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4" firstSheet="0" showHorizontalScroll="true" showSheetTabs="true" showVerticalScroll="true" tabRatio="600" windowHeight="8192" windowWidth="16384" xWindow="0" yWindow="0"/>
  </bookViews>
  <sheets>
    <sheet name="MACD" sheetId="1" state="visible" r:id="rId2"/>
    <sheet name="WMA&amp;TMA" sheetId="2" state="visible" r:id="rId3"/>
    <sheet name="Parabolic SAR" sheetId="3" state="visible" r:id="rId4"/>
    <sheet name="Sheet4" sheetId="4" state="visible" r:id="rId5"/>
    <sheet name="Sheet5" sheetId="5" state="visible" r:id="rId6"/>
  </sheets>
  <calcPr iterateCount="100" refMode="A1" iterate="false" iterateDelta="0.0001"/>
</workbook>
</file>

<file path=xl/sharedStrings.xml><?xml version="1.0" encoding="utf-8"?>
<sst xmlns="http://schemas.openxmlformats.org/spreadsheetml/2006/main" count="136" uniqueCount="56">
  <si>
    <t>Date</t>
  </si>
  <si>
    <t>Open</t>
  </si>
  <si>
    <t>High</t>
  </si>
  <si>
    <t>Low</t>
  </si>
  <si>
    <t>Close</t>
  </si>
  <si>
    <t>Volume</t>
  </si>
  <si>
    <t>Adj Close</t>
  </si>
  <si>
    <t>SMA</t>
  </si>
  <si>
    <t>EMA</t>
  </si>
  <si>
    <t>MACD</t>
  </si>
  <si>
    <t>SIGNAL</t>
  </si>
  <si>
    <t>DIVERGENCE</t>
  </si>
  <si>
    <t>MULTIPLIER</t>
  </si>
  <si>
    <t>DAY DIFF.</t>
  </si>
  <si>
    <t>MAX. DIFF.</t>
  </si>
  <si>
    <t>Wt. M.A.</t>
  </si>
  <si>
    <t>TMA</t>
  </si>
  <si>
    <t>WMA</t>
  </si>
  <si>
    <t>INIT.</t>
  </si>
  <si>
    <t>SAR</t>
  </si>
  <si>
    <t>EP</t>
  </si>
  <si>
    <t>EP-SAR</t>
  </si>
  <si>
    <t>AF</t>
  </si>
  <si>
    <t>AF(EP-SAR)</t>
  </si>
  <si>
    <t>DIRECTION</t>
  </si>
  <si>
    <t>COUNT</t>
  </si>
  <si>
    <t>ACC.</t>
  </si>
  <si>
    <t>MAX. STEP</t>
  </si>
  <si>
    <t>HIGH DIFF.</t>
  </si>
  <si>
    <t>LOW DIFF.</t>
  </si>
  <si>
    <t>CL-OP DIFF.</t>
  </si>
  <si>
    <t>CL-CL DIFF.</t>
  </si>
  <si>
    <t>% chg. In DAY</t>
  </si>
  <si>
    <t>% chg. HIGH</t>
  </si>
  <si>
    <t>% chg. LOW</t>
  </si>
  <si>
    <t>% chg. CL-OP</t>
  </si>
  <si>
    <t>% chg. CL-CL</t>
  </si>
  <si>
    <t>TREND</t>
  </si>
  <si>
    <t>MAX DIFF.</t>
  </si>
  <si>
    <t>INV. D-OPEN</t>
  </si>
  <si>
    <t>INV. D-CLOSE</t>
  </si>
  <si>
    <t>BUY/SELL</t>
  </si>
  <si>
    <t>PRICE</t>
  </si>
  <si>
    <t>NO. OF SHARES</t>
  </si>
  <si>
    <t>STOP LOSS</t>
  </si>
  <si>
    <t>DAY P/L</t>
  </si>
  <si>
    <t>OVERALL P/L</t>
  </si>
  <si>
    <t>%ch. CL.</t>
  </si>
  <si>
    <t>%ch. VOL.</t>
  </si>
  <si>
    <t>ang. CL</t>
  </si>
  <si>
    <t>ang. VOL.</t>
  </si>
  <si>
    <t>pr. of FEAR</t>
  </si>
  <si>
    <t>H</t>
  </si>
  <si>
    <t>SL</t>
  </si>
  <si>
    <t>L</t>
  </si>
  <si>
    <t>SH</t>
  </si>
</sst>
</file>

<file path=xl/styles.xml><?xml version="1.0" encoding="utf-8"?>
<styleSheet xmlns="http://schemas.openxmlformats.org/spreadsheetml/2006/main">
  <numFmts count="11">
    <numFmt formatCode="GENERAL" numFmtId="164"/>
    <numFmt formatCode="#,###" numFmtId="165"/>
    <numFmt formatCode="#.000" numFmtId="166"/>
    <numFmt formatCode="#,###.000" numFmtId="167"/>
    <numFmt formatCode="DD/MM/YYYY" numFmtId="168"/>
    <numFmt formatCode="#,###.0" numFmtId="169"/>
    <numFmt formatCode="#,##0.0" numFmtId="170"/>
    <numFmt formatCode="#.00" numFmtId="171"/>
    <numFmt formatCode="#.0" numFmtId="172"/>
    <numFmt formatCode="0.00" numFmtId="173"/>
    <numFmt formatCode="0.00%" numFmtId="174"/>
  </numFmts>
  <fonts count="6">
    <font>
      <name val="Calibri"/>
      <charset val="1"/>
      <family val="2"/>
      <color rgb="00000000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Calibri"/>
      <charset val="1"/>
      <family val="2"/>
      <color rgb="00222222"/>
      <sz val="8"/>
    </font>
    <font>
      <name val="Calibri"/>
      <charset val="1"/>
      <family val="2"/>
      <color rgb="00000000"/>
      <sz val="13"/>
    </font>
  </fonts>
  <fills count="13">
    <fill>
      <patternFill patternType="none"/>
    </fill>
    <fill>
      <patternFill patternType="gray125"/>
    </fill>
    <fill>
      <patternFill patternType="solid">
        <fgColor rgb="0000B8FF"/>
        <bgColor rgb="0023B8DC"/>
      </patternFill>
    </fill>
    <fill>
      <patternFill patternType="solid">
        <fgColor rgb="009999FF"/>
        <bgColor rgb="00CC99FF"/>
      </patternFill>
    </fill>
    <fill>
      <patternFill patternType="solid">
        <fgColor rgb="00FFFF99"/>
        <bgColor rgb="00FFFFCC"/>
      </patternFill>
    </fill>
    <fill>
      <patternFill patternType="solid">
        <fgColor rgb="0047B8B8"/>
        <bgColor rgb="0023B8DC"/>
      </patternFill>
    </fill>
    <fill>
      <patternFill patternType="solid">
        <fgColor rgb="00DD4814"/>
        <bgColor rgb="00EB613D"/>
      </patternFill>
    </fill>
    <fill>
      <patternFill patternType="solid">
        <fgColor rgb="000084D1"/>
        <bgColor rgb="00008080"/>
      </patternFill>
    </fill>
    <fill>
      <patternFill patternType="solid">
        <fgColor rgb="00FF3333"/>
        <bgColor rgb="00DD4814"/>
      </patternFill>
    </fill>
    <fill>
      <patternFill patternType="solid">
        <fgColor rgb="0000FF00"/>
        <bgColor rgb="0000FFFF"/>
      </patternFill>
    </fill>
    <fill>
      <patternFill patternType="solid">
        <fgColor rgb="00FF0000"/>
        <bgColor rgb="00FF3333"/>
      </patternFill>
    </fill>
    <fill>
      <patternFill patternType="solid">
        <fgColor rgb="0023B8DC"/>
        <bgColor rgb="0000B8FF"/>
      </patternFill>
    </fill>
    <fill>
      <patternFill patternType="solid">
        <fgColor rgb="00EB613D"/>
        <bgColor rgb="00DD481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 style="hair"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46">
    <xf applyAlignment="false" applyBorder="false" applyFont="false" applyProtection="false" borderId="0" fillId="0" fontId="0" numFmtId="164" xfId="0"/>
    <xf applyAlignment="false" applyBorder="false" applyFont="true" applyProtection="false" borderId="0" fillId="0" fontId="0" numFmtId="164" xfId="0"/>
    <xf applyAlignment="false" applyBorder="false" applyFont="false" applyProtection="false" borderId="0" fillId="0" fontId="0" numFmtId="165" xfId="0"/>
    <xf applyAlignment="false" applyBorder="false" applyFont="true" applyProtection="false" borderId="0" fillId="0" fontId="0" numFmtId="166" xfId="0"/>
    <xf applyAlignment="false" applyBorder="false" applyFont="true" applyProtection="false" borderId="0" fillId="0" fontId="0" numFmtId="167" xfId="0"/>
    <xf applyAlignment="false" applyBorder="false" applyFont="false" applyProtection="false" borderId="0" fillId="0" fontId="0" numFmtId="168" xfId="0"/>
    <xf applyAlignment="false" applyBorder="false" applyFont="true" applyProtection="false" borderId="0" fillId="0" fontId="4" numFmtId="169" xfId="0"/>
    <xf applyAlignment="false" applyBorder="false" applyFont="true" applyProtection="false" borderId="0" fillId="0" fontId="4" numFmtId="170" xfId="0"/>
    <xf applyAlignment="false" applyBorder="false" applyFont="false" applyProtection="false" borderId="0" fillId="0" fontId="0" numFmtId="166" xfId="0"/>
    <xf applyAlignment="false" applyBorder="false" applyFont="false" applyProtection="false" borderId="0" fillId="0" fontId="0" numFmtId="167" xfId="0"/>
    <xf applyAlignment="false" applyBorder="false" applyFont="false" applyProtection="false" borderId="0" fillId="0" fontId="0" numFmtId="171" xfId="0"/>
    <xf applyAlignment="false" applyBorder="false" applyFont="false" applyProtection="false" borderId="0" fillId="0" fontId="0" numFmtId="172" xfId="0"/>
    <xf applyAlignment="true" applyBorder="false" applyFont="false" applyProtection="false" borderId="0" fillId="0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0" fontId="0" numFmtId="164" xfId="0">
      <alignment horizontal="center" indent="0" shrinkToFit="false" textRotation="0" vertical="bottom" wrapText="false"/>
    </xf>
    <xf applyAlignment="true" applyBorder="false" applyFont="true" applyProtection="false" borderId="0" fillId="0" fontId="0" numFmtId="164" xfId="0">
      <alignment horizontal="center" indent="0" shrinkToFit="false" textRotation="0" vertical="bottom" wrapText="false"/>
    </xf>
    <xf applyAlignment="true" applyBorder="true" applyFont="true" applyProtection="false" borderId="1" fillId="2" fontId="0" numFmtId="173" xfId="0">
      <alignment horizontal="center" indent="0" shrinkToFit="false" textRotation="0" vertical="bottom" wrapText="false"/>
    </xf>
    <xf applyAlignment="true" applyBorder="false" applyFont="true" applyProtection="false" borderId="0" fillId="0" fontId="0" numFmtId="173" xfId="0">
      <alignment horizontal="center" indent="0" shrinkToFit="false" textRotation="0" vertical="bottom" wrapText="false"/>
    </xf>
    <xf applyAlignment="true" applyBorder="false" applyFont="false" applyProtection="false" borderId="0" fillId="0" fontId="0" numFmtId="168" xfId="0">
      <alignment horizontal="center" indent="0" shrinkToFit="false" textRotation="0" vertical="bottom" wrapText="false"/>
    </xf>
    <xf applyAlignment="true" applyBorder="true" applyFont="false" applyProtection="false" borderId="1" fillId="2" fontId="0" numFmtId="173" xfId="0">
      <alignment horizontal="center" indent="0" shrinkToFit="false" textRotation="0" vertical="bottom" wrapText="false"/>
    </xf>
    <xf applyAlignment="true" applyBorder="false" applyFont="false" applyProtection="false" borderId="0" fillId="0" fontId="0" numFmtId="173" xfId="0">
      <alignment horizontal="center" indent="0" shrinkToFit="false" textRotation="0" vertical="bottom" wrapText="false"/>
    </xf>
    <xf applyAlignment="true" applyBorder="false" applyFont="true" applyProtection="false" borderId="0" fillId="0" fontId="5" numFmtId="164" xfId="0">
      <alignment horizontal="center" indent="0" shrinkToFit="false" textRotation="0" vertical="center" wrapText="false"/>
    </xf>
    <xf applyAlignment="true" applyBorder="true" applyFont="true" applyProtection="false" borderId="1" fillId="0" fontId="5" numFmtId="164" xfId="0">
      <alignment horizontal="center" indent="0" shrinkToFit="false" textRotation="0" vertical="center" wrapText="false"/>
    </xf>
    <xf applyAlignment="true" applyBorder="true" applyFont="true" applyProtection="false" borderId="1" fillId="3" fontId="5" numFmtId="174" xfId="0">
      <alignment horizontal="center" indent="0" shrinkToFit="false" textRotation="0" vertical="center" wrapText="false"/>
    </xf>
    <xf applyAlignment="true" applyBorder="true" applyFont="true" applyProtection="false" borderId="1" fillId="4" fontId="5" numFmtId="164" xfId="0">
      <alignment horizontal="center" indent="0" shrinkToFit="false" textRotation="0" vertical="center" wrapText="false"/>
    </xf>
    <xf applyAlignment="true" applyBorder="true" applyFont="true" applyProtection="false" borderId="1" fillId="5" fontId="5" numFmtId="164" xfId="0">
      <alignment horizontal="center" indent="0" shrinkToFit="false" textRotation="0" vertical="center" wrapText="false"/>
    </xf>
    <xf applyAlignment="true" applyBorder="false" applyFont="true" applyProtection="false" borderId="0" fillId="0" fontId="5" numFmtId="174" xfId="0">
      <alignment horizontal="center" indent="0" shrinkToFit="false" textRotation="0" vertical="center" wrapText="false"/>
    </xf>
    <xf applyAlignment="true" applyBorder="false" applyFont="true" applyProtection="false" borderId="0" fillId="0" fontId="0" numFmtId="164" xfId="0">
      <alignment horizontal="center" indent="0" shrinkToFit="false" textRotation="0" vertical="center" wrapText="false"/>
    </xf>
    <xf applyAlignment="true" applyBorder="false" applyFont="true" applyProtection="false" borderId="0" fillId="0" fontId="5" numFmtId="168" xfId="0">
      <alignment horizontal="center" indent="0" shrinkToFit="false" textRotation="0" vertical="center" wrapText="false"/>
    </xf>
    <xf applyAlignment="true" applyBorder="true" applyFont="true" applyProtection="false" borderId="1" fillId="5" fontId="5" numFmtId="174" xfId="0">
      <alignment horizontal="center" indent="0" shrinkToFit="false" textRotation="0" vertical="center" wrapText="false"/>
    </xf>
    <xf applyAlignment="true" applyBorder="true" applyFont="false" applyProtection="false" borderId="1" fillId="2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6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7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8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4" fontId="0" numFmtId="164" xfId="0">
      <alignment horizontal="center" indent="0" shrinkToFit="false" textRotation="0" vertical="bottom" wrapText="false"/>
    </xf>
    <xf applyAlignment="false" applyBorder="true" applyFont="false" applyProtection="false" borderId="1" fillId="9" fontId="0" numFmtId="174" xfId="0"/>
    <xf applyAlignment="false" applyBorder="true" applyFont="false" applyProtection="false" borderId="1" fillId="9" fontId="0" numFmtId="164" xfId="0"/>
    <xf applyAlignment="false" applyBorder="true" applyFont="false" applyProtection="false" borderId="1" fillId="10" fontId="0" numFmtId="164" xfId="0"/>
    <xf applyAlignment="false" applyBorder="true" applyFont="false" applyProtection="false" borderId="1" fillId="11" fontId="0" numFmtId="174" xfId="0"/>
    <xf applyAlignment="false" applyBorder="true" applyFont="false" applyProtection="false" borderId="1" fillId="12" fontId="0" numFmtId="164" xfId="0"/>
    <xf applyAlignment="true" applyBorder="true" applyFont="true" applyProtection="false" borderId="1" fillId="2" fontId="0" numFmtId="164" xfId="0">
      <alignment horizontal="center" indent="0" shrinkToFit="false" textRotation="0" vertical="bottom" wrapText="false"/>
    </xf>
    <xf applyAlignment="true" applyBorder="true" applyFont="true" applyProtection="false" borderId="1" fillId="6" fontId="0" numFmtId="164" xfId="0">
      <alignment horizontal="center" indent="0" shrinkToFit="false" textRotation="0" vertical="bottom" wrapText="false"/>
    </xf>
    <xf applyAlignment="true" applyBorder="true" applyFont="true" applyProtection="false" borderId="1" fillId="7" fontId="0" numFmtId="164" xfId="0">
      <alignment horizontal="center" indent="0" shrinkToFit="false" textRotation="0" vertical="bottom" wrapText="false"/>
    </xf>
    <xf applyAlignment="true" applyBorder="true" applyFont="true" applyProtection="false" borderId="1" fillId="8" fontId="0" numFmtId="164" xfId="0">
      <alignment horizontal="center" indent="0" shrinkToFit="false" textRotation="0" vertical="bottom" wrapText="false"/>
    </xf>
    <xf applyAlignment="true" applyBorder="true" applyFont="true" applyProtection="false" borderId="1" fillId="4" fontId="0" numFmtId="164" xfId="0">
      <alignment horizontal="center" indent="0" shrinkToFit="false" textRotation="0" vertical="bottom" wrapText="false"/>
    </xf>
    <xf applyAlignment="false" applyBorder="false" applyFont="false" applyProtection="false" borderId="0" fillId="0" fontId="0" numFmtId="173" xfId="0"/>
    <xf applyAlignment="false" applyBorder="false" applyFont="false" applyProtection="false" borderId="0" fillId="0" fontId="0" numFmtId="174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FF3333"/>
      <rgbColor rgb="00FFFFCC"/>
      <rgbColor rgb="00CCFFFF"/>
      <rgbColor rgb="00660066"/>
      <rgbColor rgb="00FF8080"/>
      <rgbColor rgb="000084D1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8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23B8DC"/>
      <rgbColor rgb="0099CC00"/>
      <rgbColor rgb="00FFCC00"/>
      <rgbColor rgb="00FF9900"/>
      <rgbColor rgb="00EB613D"/>
      <rgbColor rgb="00666699"/>
      <rgbColor rgb="00969696"/>
      <rgbColor rgb="00003366"/>
      <rgbColor rgb="0047B8B8"/>
      <rgbColor rgb="00003300"/>
      <rgbColor rgb="00333300"/>
      <rgbColor rgb="00DD4814"/>
      <rgbColor rgb="00993366"/>
      <rgbColor rgb="00333399"/>
      <rgbColor rgb="00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75" zoomScaleNormal="75" zoomScalePageLayoutView="100">
      <selection activeCell="A1" activeCellId="0" pane="topLeft" sqref="A1"/>
    </sheetView>
  </sheetViews>
  <cols>
    <col collapsed="false" hidden="false" max="1" min="1" style="0" width="10.6352941176471"/>
    <col collapsed="false" hidden="false" max="7" min="2" style="0" width="8.7843137254902"/>
    <col collapsed="false" hidden="false" max="8" min="8" style="0" width="8.50588235294118"/>
    <col collapsed="false" hidden="false" max="10" min="9" style="0" width="8.7843137254902"/>
    <col collapsed="false" hidden="false" max="11" min="11" style="0" width="10.2901960784314"/>
    <col collapsed="false" hidden="false" max="12" min="12" style="0" width="9.93333333333333"/>
    <col collapsed="false" hidden="false" max="13" min="13" style="0" width="8.7843137254902"/>
    <col collapsed="false" hidden="false" max="14" min="14" style="0" width="7.6078431372549"/>
    <col collapsed="false" hidden="false" max="15" min="15" style="0" width="10.2901960784314"/>
    <col collapsed="false" hidden="false" max="17" min="16" style="0" width="8.7843137254902"/>
    <col collapsed="false" hidden="false" max="18" min="18" style="0" width="12.0117647058824"/>
    <col collapsed="false" hidden="false" max="1025" min="19" style="0" width="8.7843137254902"/>
  </cols>
  <sheetData>
    <row collapsed="false" customFormat="false" customHeight="true" hidden="false" ht="14.4" outlineLevel="0"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n">
        <v>12</v>
      </c>
      <c r="J1" s="2" t="n">
        <v>26</v>
      </c>
      <c r="K1" s="1" t="s">
        <v>8</v>
      </c>
      <c r="L1" s="2" t="n">
        <f aca="false">I1</f>
        <v>12</v>
      </c>
      <c r="M1" s="2" t="n">
        <f aca="false">J1</f>
        <v>26</v>
      </c>
      <c r="N1" s="3" t="s">
        <v>9</v>
      </c>
      <c r="O1" s="1" t="s">
        <v>10</v>
      </c>
      <c r="P1" s="2" t="n">
        <v>9</v>
      </c>
      <c r="Q1" s="4" t="s">
        <v>8</v>
      </c>
      <c r="R1" s="4" t="s">
        <v>11</v>
      </c>
    </row>
    <row collapsed="false" customFormat="false" customHeight="true" hidden="false" ht="14.4" outlineLevel="0" r="2">
      <c r="A2" s="5" t="n">
        <v>36557</v>
      </c>
      <c r="B2" s="1" t="n">
        <v>104</v>
      </c>
      <c r="C2" s="1" t="n">
        <v>105</v>
      </c>
      <c r="D2" s="1" t="n">
        <v>100</v>
      </c>
      <c r="E2" s="1" t="n">
        <v>100.25</v>
      </c>
      <c r="F2" s="1" t="n">
        <v>11380000</v>
      </c>
      <c r="G2" s="1" t="n">
        <v>24.96</v>
      </c>
      <c r="I2" s="6" t="e">
        <f aca="false">IF(ROW(E2) - 1 &gt;= $I$1,SUM(E2:E2(E2,1 - $I$1, 0)) / $I$1,"")</f>
        <v>#VALUE!</v>
      </c>
      <c r="J2" s="6" t="e">
        <f aca="false">IF(ROW(E2) - 1 &gt;= $J$1,SUM(E2:E2(E2,1 - $J$1, 0)) / $J$1,"")</f>
        <v>#VALUE!</v>
      </c>
      <c r="L2" s="7" t="str">
        <f aca="true">IF(ROW(E2) - 1 &gt;= $L$1,IF(OFFSET(I2, -1, 0) = "", I2, ((E2 - L1) * $K$4) + L1), "")</f>
        <v/>
      </c>
      <c r="M2" s="7" t="str">
        <f aca="true">IF(ROW(E2) - 1 &gt;= $M$1,IF(OFFSET(J2, -1, 0) = "", J2, ((E2 - M1) * $K$6) + M1), "")</f>
        <v/>
      </c>
      <c r="N2" s="8" t="str">
        <f aca="false">IF(M2&lt;&gt;"", L2-M2, "")</f>
        <v/>
      </c>
      <c r="O2" s="1" t="s">
        <v>7</v>
      </c>
      <c r="P2" s="9" t="e">
        <f aca="false">IF(ROW(E2) - 1 &gt;= $P$1, IF(OFFSET(N2, 1- $P$1, 0) &lt;&gt; "", SUM(N2:N2(N2, 1 - $P$1, 0)) / $P$1, ""), "")</f>
        <v>#VALUE!</v>
      </c>
      <c r="Q2" s="9" t="str">
        <f aca="true">IF(ROW(N2) - 1 &gt;= $P$1,IF(OFFSET(P2, -1, 0) = "", P2, ((N2 - Q1) * $O$5) + Q1), "")</f>
        <v/>
      </c>
      <c r="R2" s="9" t="str">
        <f aca="false">IF(Q2&lt;&gt;"", N2 - Q2, "")</f>
        <v/>
      </c>
    </row>
    <row collapsed="false" customFormat="false" customHeight="true" hidden="false" ht="14.4" outlineLevel="0" r="3">
      <c r="A3" s="5" t="n">
        <v>36558</v>
      </c>
      <c r="B3" s="1" t="n">
        <v>100.75</v>
      </c>
      <c r="C3" s="1" t="n">
        <v>102.12</v>
      </c>
      <c r="D3" s="1" t="n">
        <v>97</v>
      </c>
      <c r="E3" s="1" t="n">
        <v>98.81</v>
      </c>
      <c r="F3" s="1" t="n">
        <v>16588800</v>
      </c>
      <c r="G3" s="1" t="n">
        <v>24.6</v>
      </c>
      <c r="I3" s="6" t="e">
        <f aca="false">IF(ROW(E3) - 1 &gt;= $I$1,SUM(E3:E3(E3,1 - $I$1, 0)) / $I$1,"")</f>
        <v>#VALUE!</v>
      </c>
      <c r="J3" s="6" t="e">
        <f aca="false">IF(ROW(E3) - 1 &gt;= $J$1,SUM(E3:E3(E3,1 - $J$1, 0)) / $J$1,"")</f>
        <v>#VALUE!</v>
      </c>
      <c r="K3" s="1" t="s">
        <v>12</v>
      </c>
      <c r="L3" s="7" t="str">
        <f aca="true">IF(ROW(E3) - 1 &gt;= $L$1,IF(OFFSET(I3, -1, 0) = "", I3, ((E3 - L2) * $K$4) + L2), "")</f>
        <v/>
      </c>
      <c r="M3" s="7" t="str">
        <f aca="true">IF(ROW(E3) - 1 &gt;= $M$1,IF(OFFSET(J3, -1, 0) = "", J3, ((E3 - M2) * $K$6) + M2), "")</f>
        <v/>
      </c>
      <c r="N3" s="3" t="str">
        <f aca="false">IF(M3&lt;&gt;"", L3-M3, "")</f>
        <v/>
      </c>
      <c r="P3" s="9" t="e">
        <f aca="false">IF(ROW(E3) - 1 &gt;= $P$1, IF(OFFSET(N3, 1- $P$1, 0) &lt;&gt; "", SUM(N3:N3(N3, 1 - $P$1, 0)) / $P$1, ""), "")</f>
        <v>#VALUE!</v>
      </c>
      <c r="Q3" s="9" t="str">
        <f aca="true">IF(ROW(N3) - 1 &gt;= $P$1,IF(OFFSET(P3, -1, 0) = "", P3, ((N3 - Q2) * $O$5) + Q2), "")</f>
        <v/>
      </c>
      <c r="R3" s="4" t="str">
        <f aca="false">IF(Q3&lt;&gt;"", N3 - Q3, "")</f>
        <v/>
      </c>
    </row>
    <row collapsed="false" customFormat="false" customHeight="true" hidden="false" ht="14.4" outlineLevel="0" r="4">
      <c r="A4" s="5" t="n">
        <v>36559</v>
      </c>
      <c r="B4" s="1" t="n">
        <v>100.31</v>
      </c>
      <c r="C4" s="1" t="n">
        <v>104.25</v>
      </c>
      <c r="D4" s="1" t="n">
        <v>100.25</v>
      </c>
      <c r="E4" s="1" t="n">
        <v>103.31</v>
      </c>
      <c r="F4" s="1" t="n">
        <v>16977600</v>
      </c>
      <c r="G4" s="1" t="n">
        <v>25.72</v>
      </c>
      <c r="I4" s="6" t="e">
        <f aca="false">IF(ROW(E4) - 1 &gt;= $I$1,SUM(E4:E4(E4,1 - $I$1, 0)) / $I$1,"")</f>
        <v>#VALUE!</v>
      </c>
      <c r="J4" s="6" t="e">
        <f aca="false">IF(ROW(E4) - 1 &gt;= $J$1,SUM(E4:E4(E4,1 - $J$1, 0)) / $J$1,"")</f>
        <v>#VALUE!</v>
      </c>
      <c r="K4" s="10" t="n">
        <f aca="false">2/(1+L1)</f>
        <v>0.153846153846154</v>
      </c>
      <c r="L4" s="7" t="str">
        <f aca="true">IF(ROW(E4) - 1 &gt;= $L$1,IF(OFFSET(I4, -1, 0) = "", I4, ((E4 - L3) * $K$4) + L3), "")</f>
        <v/>
      </c>
      <c r="M4" s="7" t="str">
        <f aca="true">IF(ROW(E4) - 1 &gt;= $M$1,IF(OFFSET(J4, -1, 0) = "", J4, ((E4 - M3) * $K$6) + M3), "")</f>
        <v/>
      </c>
      <c r="N4" s="3" t="str">
        <f aca="false">IF(M4&lt;&gt;"", L4-M4, "")</f>
        <v/>
      </c>
      <c r="O4" s="1" t="s">
        <v>12</v>
      </c>
      <c r="P4" s="9" t="e">
        <f aca="false">IF(ROW(E4) - 1 &gt;= $P$1, IF(OFFSET(N4, 1- $P$1, 0) &lt;&gt; "", SUM(N4:N4(N4, 1 - $P$1, 0)) / $P$1, ""), "")</f>
        <v>#VALUE!</v>
      </c>
      <c r="Q4" s="9" t="str">
        <f aca="true">IF(ROW(N4) - 1 &gt;= $P$1,IF(OFFSET(P4, -1, 0) = "", P4, ((N4 - Q3) * $O$5) + Q3), "")</f>
        <v/>
      </c>
      <c r="R4" s="4" t="str">
        <f aca="false">IF(Q4&lt;&gt;"", N4 - Q4, "")</f>
        <v/>
      </c>
    </row>
    <row collapsed="false" customFormat="false" customHeight="true" hidden="false" ht="14.4" outlineLevel="0" r="5">
      <c r="A5" s="5" t="n">
        <v>36560</v>
      </c>
      <c r="B5" s="1" t="n">
        <v>103.94</v>
      </c>
      <c r="C5" s="1" t="n">
        <v>110</v>
      </c>
      <c r="D5" s="1" t="n">
        <v>103.62</v>
      </c>
      <c r="E5" s="1" t="n">
        <v>108</v>
      </c>
      <c r="F5" s="1" t="n">
        <v>15206800</v>
      </c>
      <c r="G5" s="1" t="n">
        <v>26.88</v>
      </c>
      <c r="I5" s="6" t="e">
        <f aca="false">IF(ROW(E5) - 1 &gt;= $I$1,SUM(E5:E5(E5,1 - $I$1, 0)) / $I$1,"")</f>
        <v>#VALUE!</v>
      </c>
      <c r="J5" s="6" t="e">
        <f aca="false">IF(ROW(E5) - 1 &gt;= $J$1,SUM(E5:E5(E5,1 - $J$1, 0)) / $J$1,"")</f>
        <v>#VALUE!</v>
      </c>
      <c r="K5" s="10"/>
      <c r="L5" s="7" t="str">
        <f aca="true">IF(ROW(E5) - 1 &gt;= $L$1,IF(OFFSET(I5, -1, 0) = "", I5, ((E5 - L4) * $K$4) + L4), "")</f>
        <v/>
      </c>
      <c r="M5" s="7" t="str">
        <f aca="true">IF(ROW(E5) - 1 &gt;= $M$1,IF(OFFSET(J5, -1, 0) = "", J5, ((E5 - M4) * $K$6) + M4), "")</f>
        <v/>
      </c>
      <c r="N5" s="3" t="str">
        <f aca="false">IF(M5&lt;&gt;"", L5-M5, "")</f>
        <v/>
      </c>
      <c r="O5" s="0" t="n">
        <f aca="false">2/(1+P1)</f>
        <v>0.2</v>
      </c>
      <c r="P5" s="9" t="e">
        <f aca="false">IF(ROW(E5) - 1 &gt;= $P$1, IF(OFFSET(N5, 1- $P$1, 0) &lt;&gt; "", SUM(N5:N5(N5, 1 - $P$1, 0)) / $P$1, ""), "")</f>
        <v>#VALUE!</v>
      </c>
      <c r="Q5" s="4" t="str">
        <f aca="true">IF(ROW(N5) - 1 &gt;= $P$1,IF(OFFSET(P5, -1, 0) = "", P5, ((N5 - Q4) * $O$5) + Q4), "")</f>
        <v/>
      </c>
      <c r="R5" s="4" t="str">
        <f aca="false">IF(Q5&lt;&gt;"", N5 - Q5, "")</f>
        <v/>
      </c>
    </row>
    <row collapsed="false" customFormat="false" customHeight="true" hidden="false" ht="14.4" outlineLevel="0" r="6">
      <c r="A6" s="5" t="n">
        <v>36563</v>
      </c>
      <c r="B6" s="1" t="n">
        <v>108</v>
      </c>
      <c r="C6" s="1" t="n">
        <v>114.25</v>
      </c>
      <c r="D6" s="1" t="n">
        <v>105.94</v>
      </c>
      <c r="E6" s="1" t="n">
        <v>114.06</v>
      </c>
      <c r="F6" s="1" t="n">
        <v>15770800</v>
      </c>
      <c r="G6" s="1" t="n">
        <v>28.39</v>
      </c>
      <c r="I6" s="6" t="e">
        <f aca="false">IF(ROW(E6) - 1 &gt;= $I$1,SUM(E6:E6(E6,1 - $I$1, 0)) / $I$1,"")</f>
        <v>#VALUE!</v>
      </c>
      <c r="J6" s="6" t="e">
        <f aca="false">IF(ROW(E6) - 1 &gt;= $J$1,SUM(E6:E6(E6,1 - $J$1, 0)) / $J$1,"")</f>
        <v>#VALUE!</v>
      </c>
      <c r="K6" s="10" t="n">
        <f aca="false">2/(1+M1)</f>
        <v>0.0740740740740741</v>
      </c>
      <c r="L6" s="7" t="str">
        <f aca="true">IF(ROW(E6) - 1 &gt;= $L$1,IF(OFFSET(I6, -1, 0) = "", I6, ((E6 - L5) * $K$4) + L5), "")</f>
        <v/>
      </c>
      <c r="M6" s="7" t="str">
        <f aca="true">IF(ROW(E6) - 1 &gt;= $M$1,IF(OFFSET(J6, -1, 0) = "", J6, ((E6 - M5) * $K$6) + M5), "")</f>
        <v/>
      </c>
      <c r="N6" s="3" t="str">
        <f aca="false">IF(M6&lt;&gt;"", L6-M6, "")</f>
        <v/>
      </c>
      <c r="P6" s="9" t="e">
        <f aca="false">IF(ROW(E6) - 1 &gt;= $P$1, IF(OFFSET(N6, 1- $P$1, 0) &lt;&gt; "", SUM(N6:N6(N6, 1 - $P$1, 0)) / $P$1, ""), "")</f>
        <v>#VALUE!</v>
      </c>
      <c r="Q6" s="4" t="str">
        <f aca="true">IF(ROW(N6) - 1 &gt;= $P$1,IF(OFFSET(P6, -1, 0) = "", P6, ((N6 - Q5) * $O$5) + Q5), "")</f>
        <v/>
      </c>
      <c r="R6" s="4" t="str">
        <f aca="false">IF(Q6&lt;&gt;"", N6 - Q6, "")</f>
        <v/>
      </c>
    </row>
    <row collapsed="false" customFormat="false" customHeight="true" hidden="false" ht="14.4" outlineLevel="0" r="7">
      <c r="A7" s="5" t="n">
        <v>36564</v>
      </c>
      <c r="B7" s="1" t="n">
        <v>114</v>
      </c>
      <c r="C7" s="1" t="n">
        <v>116.12</v>
      </c>
      <c r="D7" s="1" t="n">
        <v>111.25</v>
      </c>
      <c r="E7" s="1" t="n">
        <v>114.87</v>
      </c>
      <c r="F7" s="1" t="n">
        <v>14613600</v>
      </c>
      <c r="G7" s="1" t="n">
        <v>28.59</v>
      </c>
      <c r="I7" s="6" t="e">
        <f aca="false">IF(ROW(E7) - 1 &gt;= $I$1,SUM(E7:E7(E7,1 - $I$1, 0)) / $I$1,"")</f>
        <v>#VALUE!</v>
      </c>
      <c r="J7" s="6" t="e">
        <f aca="false">IF(ROW(E7) - 1 &gt;= $J$1,SUM(E7:E7(E7,1 - $J$1, 0)) / $J$1,"")</f>
        <v>#VALUE!</v>
      </c>
      <c r="L7" s="7" t="str">
        <f aca="true">IF(ROW(E7) - 1 &gt;= $L$1,IF(OFFSET(I7, -1, 0) = "", I7, ((E7 - L6) * $K$4) + L6), "")</f>
        <v/>
      </c>
      <c r="M7" s="7" t="str">
        <f aca="true">IF(ROW(E7) - 1 &gt;= $M$1,IF(OFFSET(J7, -1, 0) = "", J7, ((E7 - M6) * $K$6) + M6), "")</f>
        <v/>
      </c>
      <c r="N7" s="3" t="str">
        <f aca="false">IF(M7&lt;&gt;"", L7-M7, "")</f>
        <v/>
      </c>
      <c r="P7" s="9" t="e">
        <f aca="false">IF(ROW(E7) - 1 &gt;= $P$1, IF(OFFSET(N7, 1- $P$1, 0) &lt;&gt; "", SUM(N7:N7(N7, 1 - $P$1, 0)) / $P$1, ""), "")</f>
        <v>#VALUE!</v>
      </c>
      <c r="Q7" s="4" t="str">
        <f aca="true">IF(ROW(N7) - 1 &gt;= $P$1,IF(OFFSET(P7, -1, 0) = "", P7, ((N7 - Q6) * $O$5) + Q6), "")</f>
        <v/>
      </c>
      <c r="R7" s="4" t="str">
        <f aca="false">IF(Q7&lt;&gt;"", N7 - Q7, "")</f>
        <v/>
      </c>
    </row>
    <row collapsed="false" customFormat="false" customHeight="true" hidden="false" ht="14.4" outlineLevel="0" r="8">
      <c r="A8" s="5" t="n">
        <v>36565</v>
      </c>
      <c r="B8" s="1" t="n">
        <v>114.12</v>
      </c>
      <c r="C8" s="1" t="n">
        <v>117.12</v>
      </c>
      <c r="D8" s="1" t="n">
        <v>112.44</v>
      </c>
      <c r="E8" s="1" t="n">
        <v>112.62</v>
      </c>
      <c r="F8" s="1" t="n">
        <v>10698000</v>
      </c>
      <c r="G8" s="1" t="n">
        <v>28.03</v>
      </c>
      <c r="I8" s="6" t="e">
        <f aca="false">IF(ROW(E8) - 1 &gt;= $I$1,SUM(E8:E8(E8,1 - $I$1, 0)) / $I$1,"")</f>
        <v>#VALUE!</v>
      </c>
      <c r="J8" s="6" t="e">
        <f aca="false">IF(ROW(E8) - 1 &gt;= $J$1,SUM(E8:E8(E8,1 - $J$1, 0)) / $J$1,"")</f>
        <v>#VALUE!</v>
      </c>
      <c r="L8" s="7" t="str">
        <f aca="true">IF(ROW(E8) - 1 &gt;= $L$1,IF(OFFSET(I8, -1, 0) = "", I8, ((E8 - L7) * $K$4) + L7), "")</f>
        <v/>
      </c>
      <c r="M8" s="7" t="str">
        <f aca="true">IF(ROW(E8) - 1 &gt;= $M$1,IF(OFFSET(J8, -1, 0) = "", J8, ((E8 - M7) * $K$6) + M7), "")</f>
        <v/>
      </c>
      <c r="N8" s="3" t="str">
        <f aca="false">IF(M8&lt;&gt;"", L8-M8, "")</f>
        <v/>
      </c>
      <c r="P8" s="9" t="e">
        <f aca="false">IF(ROW(E8) - 1 &gt;= $P$1, IF(OFFSET(N8, 1- $P$1, 0) &lt;&gt; "", SUM(N8:N8(N8, 1 - $P$1, 0)) / $P$1, ""), "")</f>
        <v>#VALUE!</v>
      </c>
      <c r="Q8" s="4" t="str">
        <f aca="true">IF(ROW(N8) - 1 &gt;= $P$1,IF(OFFSET(P8, -1, 0) = "", P8, ((N8 - Q7) * $O$5) + Q7), "")</f>
        <v/>
      </c>
      <c r="R8" s="4" t="str">
        <f aca="false">IF(Q8&lt;&gt;"", N8 - Q8, "")</f>
        <v/>
      </c>
    </row>
    <row collapsed="false" customFormat="false" customHeight="true" hidden="false" ht="14.4" outlineLevel="0" r="9">
      <c r="A9" s="5" t="n">
        <v>36566</v>
      </c>
      <c r="B9" s="1" t="n">
        <v>112.87</v>
      </c>
      <c r="C9" s="1" t="n">
        <v>113.87</v>
      </c>
      <c r="D9" s="1" t="n">
        <v>110</v>
      </c>
      <c r="E9" s="1" t="n">
        <v>113.5</v>
      </c>
      <c r="F9" s="1" t="n">
        <v>10832400</v>
      </c>
      <c r="G9" s="1" t="n">
        <v>28.25</v>
      </c>
      <c r="I9" s="6" t="e">
        <f aca="false">IF(ROW(E9) - 1 &gt;= $I$1,SUM(E9:E9(E9,1 - $I$1, 0)) / $I$1,"")</f>
        <v>#VALUE!</v>
      </c>
      <c r="J9" s="6" t="e">
        <f aca="false">IF(ROW(E9) - 1 &gt;= $J$1,SUM(E9:E9(E9,1 - $J$1, 0)) / $J$1,"")</f>
        <v>#VALUE!</v>
      </c>
      <c r="L9" s="7" t="str">
        <f aca="true">IF(ROW(E9) - 1 &gt;= $L$1,IF(OFFSET(I9, -1, 0) = "", I9, ((E9 - L8) * $K$4) + L8), "")</f>
        <v/>
      </c>
      <c r="M9" s="7" t="str">
        <f aca="true">IF(ROW(E9) - 1 &gt;= $M$1,IF(OFFSET(J9, -1, 0) = "", J9, ((E9 - M8) * $K$6) + M8), "")</f>
        <v/>
      </c>
      <c r="N9" s="3" t="str">
        <f aca="false">IF(M9&lt;&gt;"", L9-M9, "")</f>
        <v/>
      </c>
      <c r="P9" s="9" t="e">
        <f aca="false">IF(ROW(E9) - 1 &gt;= $P$1, IF(OFFSET(N9, 1- $P$1, 0) &lt;&gt; "", SUM(N9:N9(N9, 1 - $P$1, 0)) / $P$1, ""), "")</f>
        <v>#VALUE!</v>
      </c>
      <c r="Q9" s="4" t="str">
        <f aca="true">IF(ROW(N9) - 1 &gt;= $P$1,IF(OFFSET(P9, -1, 0) = "", P9, ((N9 - Q8) * $O$5) + Q8), "")</f>
        <v/>
      </c>
      <c r="R9" s="4" t="str">
        <f aca="false">IF(Q9&lt;&gt;"", N9 - Q9, "")</f>
        <v/>
      </c>
    </row>
    <row collapsed="false" customFormat="false" customHeight="true" hidden="false" ht="14.4" outlineLevel="0" r="10">
      <c r="A10" s="5" t="n">
        <v>36567</v>
      </c>
      <c r="B10" s="1" t="n">
        <v>113.62</v>
      </c>
      <c r="C10" s="1" t="n">
        <v>114.12</v>
      </c>
      <c r="D10" s="1" t="n">
        <v>108.25</v>
      </c>
      <c r="E10" s="1" t="n">
        <v>108.75</v>
      </c>
      <c r="F10" s="1" t="n">
        <v>7592000</v>
      </c>
      <c r="G10" s="1" t="n">
        <v>27.07</v>
      </c>
      <c r="I10" s="6" t="e">
        <f aca="false">IF(ROW(E10) - 1 &gt;= $I$1,SUM(E10:E10(E10,1 - $I$1, 0)) / $I$1,"")</f>
        <v>#VALUE!</v>
      </c>
      <c r="J10" s="6" t="e">
        <f aca="false">IF(ROW(E10) - 1 &gt;= $J$1,SUM(E10:E10(E10,1 - $J$1, 0)) / $J$1,"")</f>
        <v>#VALUE!</v>
      </c>
      <c r="L10" s="7" t="str">
        <f aca="true">IF(ROW(E10) - 1 &gt;= $L$1,IF(OFFSET(I10, -1, 0) = "", I10, ((E10 - L9) * $K$4) + L9), "")</f>
        <v/>
      </c>
      <c r="M10" s="7" t="str">
        <f aca="true">IF(ROW(E10) - 1 &gt;= $M$1,IF(OFFSET(J10, -1, 0) = "", J10, ((E10 - M9) * $K$6) + M9), "")</f>
        <v/>
      </c>
      <c r="N10" s="3" t="str">
        <f aca="false">IF(M10&lt;&gt;"", L10-M10, "")</f>
        <v/>
      </c>
      <c r="P10" s="9" t="e">
        <f aca="false">IF(ROW(E10) - 1 &gt;= $P$1, IF(OFFSET(N10, 1- $P$1, 0) &lt;&gt; "", SUM(N10:N10(N10, 1 - $P$1, 0)) / $P$1, ""), "")</f>
        <v>#VALUE!</v>
      </c>
      <c r="Q10" s="4" t="e">
        <f aca="true">IF(ROW(N10) - 1 &gt;= $P$1,IF(OFFSET(P10, -1, 0) = "", P10, ((N10 - Q9) * $O$5) + Q9), "")</f>
        <v>#VALUE!</v>
      </c>
      <c r="R10" s="4" t="e">
        <f aca="false">IF(Q10&lt;&gt;"", N10 - Q10, "")</f>
        <v>#VALUE!</v>
      </c>
    </row>
    <row collapsed="false" customFormat="false" customHeight="true" hidden="false" ht="14.4" outlineLevel="0" r="11">
      <c r="A11" s="5" t="n">
        <v>36570</v>
      </c>
      <c r="B11" s="1" t="n">
        <v>109.31</v>
      </c>
      <c r="C11" s="1" t="n">
        <v>115.87</v>
      </c>
      <c r="D11" s="1" t="n">
        <v>108.62</v>
      </c>
      <c r="E11" s="1" t="n">
        <v>115.81</v>
      </c>
      <c r="F11" s="1" t="n">
        <v>13130000</v>
      </c>
      <c r="G11" s="1" t="n">
        <v>28.83</v>
      </c>
      <c r="I11" s="6" t="e">
        <f aca="false">IF(ROW(E11) - 1 &gt;= $I$1,SUM(E11:E11(E11,1 - $I$1, 0)) / $I$1,"")</f>
        <v>#VALUE!</v>
      </c>
      <c r="J11" s="6" t="e">
        <f aca="false">IF(ROW(E11) - 1 &gt;= $J$1,SUM(E11:E11(E11,1 - $J$1, 0)) / $J$1,"")</f>
        <v>#VALUE!</v>
      </c>
      <c r="L11" s="7" t="str">
        <f aca="true">IF(ROW(E11) - 1 &gt;= $L$1,IF(OFFSET(I11, -1, 0) = "", I11, ((E11 - L10) * $K$4) + L10), "")</f>
        <v/>
      </c>
      <c r="M11" s="7" t="str">
        <f aca="true">IF(ROW(E11) - 1 &gt;= $M$1,IF(OFFSET(J11, -1, 0) = "", J11, ((E11 - M10) * $K$6) + M10), "")</f>
        <v/>
      </c>
      <c r="N11" s="3" t="str">
        <f aca="false">IF(M11&lt;&gt;"", L11-M11, "")</f>
        <v/>
      </c>
      <c r="P11" s="9" t="e">
        <f aca="false">IF(ROW(E11) - 1 &gt;= $P$1, IF(OFFSET(N11, 1- $P$1, 0) &lt;&gt; "", SUM(N11:N11(N11, 1 - $P$1, 0)) / $P$1, ""), "")</f>
        <v>#VALUE!</v>
      </c>
      <c r="Q11" s="4" t="e">
        <f aca="true">IF(ROW(N11) - 1 &gt;= $P$1,IF(OFFSET(P11, -1, 0) = "", P11, ((N11 - Q10) * $O$5) + Q10), "")</f>
        <v>#VALUE!</v>
      </c>
      <c r="R11" s="4" t="e">
        <f aca="false">IF(Q11&lt;&gt;"", N11 - Q11, "")</f>
        <v>#VALUE!</v>
      </c>
    </row>
    <row collapsed="false" customFormat="false" customHeight="true" hidden="false" ht="14.4" outlineLevel="0" r="12">
      <c r="A12" s="5" t="n">
        <v>36571</v>
      </c>
      <c r="B12" s="1" t="n">
        <v>115.25</v>
      </c>
      <c r="C12" s="1" t="n">
        <v>119.94</v>
      </c>
      <c r="D12" s="1" t="n">
        <v>115.19</v>
      </c>
      <c r="E12" s="1" t="n">
        <v>119</v>
      </c>
      <c r="F12" s="1" t="n">
        <v>17363600</v>
      </c>
      <c r="G12" s="1" t="n">
        <v>29.62</v>
      </c>
      <c r="I12" s="6" t="e">
        <f aca="false">IF(ROW(E12) - 1 &gt;= $I$1,SUM(E12:E12(E12,1 - $I$1, 0)) / $I$1,"")</f>
        <v>#VALUE!</v>
      </c>
      <c r="J12" s="6" t="e">
        <f aca="false">IF(ROW(E12) - 1 &gt;= $J$1,SUM(E12:E12(E12,1 - $J$1, 0)) / $J$1,"")</f>
        <v>#VALUE!</v>
      </c>
      <c r="L12" s="7" t="str">
        <f aca="true">IF(ROW(E12) - 1 &gt;= $L$1,IF(OFFSET(I12, -1, 0) = "", I12, ((E12 - L11) * $K$4) + L11), "")</f>
        <v/>
      </c>
      <c r="M12" s="7" t="str">
        <f aca="true">IF(ROW(E12) - 1 &gt;= $M$1,IF(OFFSET(J12, -1, 0) = "", J12, ((E12 - M11) * $K$6) + M11), "")</f>
        <v/>
      </c>
      <c r="N12" s="3" t="str">
        <f aca="false">IF(M12&lt;&gt;"", L12-M12, "")</f>
        <v/>
      </c>
      <c r="P12" s="9" t="e">
        <f aca="false">IF(ROW(E12) - 1 &gt;= $P$1, IF(OFFSET(N12, 1- $P$1, 0) &lt;&gt; "", SUM(N12:N12(N12, 1 - $P$1, 0)) / $P$1, ""), "")</f>
        <v>#VALUE!</v>
      </c>
      <c r="Q12" s="4" t="e">
        <f aca="true">IF(ROW(N12) - 1 &gt;= $P$1,IF(OFFSET(P12, -1, 0) = "", P12, ((N12 - Q11) * $O$5) + Q11), "")</f>
        <v>#VALUE!</v>
      </c>
      <c r="R12" s="4" t="e">
        <f aca="false">IF(Q12&lt;&gt;"", N12 - Q12, "")</f>
        <v>#VALUE!</v>
      </c>
    </row>
    <row collapsed="false" customFormat="false" customHeight="true" hidden="false" ht="14.4" outlineLevel="0" r="13">
      <c r="A13" s="5" t="n">
        <v>36572</v>
      </c>
      <c r="B13" s="1" t="n">
        <v>117.75</v>
      </c>
      <c r="C13" s="1" t="n">
        <v>118.12</v>
      </c>
      <c r="D13" s="1" t="n">
        <v>112.12</v>
      </c>
      <c r="E13" s="1" t="n">
        <v>114.12</v>
      </c>
      <c r="F13" s="1" t="n">
        <v>13525200</v>
      </c>
      <c r="G13" s="1" t="n">
        <v>28.41</v>
      </c>
      <c r="I13" s="6" t="e">
        <f aca="false">IF(ROW(E13) - 1 &gt;= $I$1,SUM(E13:E13(E13,1 - $I$1, 0)) / $I$1,"")</f>
        <v>#VALUE!</v>
      </c>
      <c r="J13" s="6" t="e">
        <f aca="false">IF(ROW(E13) - 1 &gt;= $J$1,SUM(E13:E13(E13,1 - $J$1, 0)) / $J$1,"")</f>
        <v>#VALUE!</v>
      </c>
      <c r="L13" s="7" t="e">
        <f aca="true">IF(ROW(E13) - 1 &gt;= $L$1,IF(OFFSET(I13, -1, 0) = "", I13, ((E13 - L12) * $K$4) + L12), "")</f>
        <v>#VALUE!</v>
      </c>
      <c r="M13" s="7" t="str">
        <f aca="true">IF(ROW(E13) - 1 &gt;= $M$1,IF(OFFSET(J13, -1, 0) = "", J13, ((E13 - M12) * $K$6) + M12), "")</f>
        <v/>
      </c>
      <c r="N13" s="3" t="str">
        <f aca="false">IF(M13&lt;&gt;"", L13-M13, "")</f>
        <v/>
      </c>
      <c r="P13" s="9" t="e">
        <f aca="false">IF(ROW(E13) - 1 &gt;= $P$1, IF(OFFSET(N13, 1- $P$1, 0) &lt;&gt; "", SUM(N13:N13(N13, 1 - $P$1, 0)) / $P$1, ""), "")</f>
        <v>#VALUE!</v>
      </c>
      <c r="Q13" s="4" t="e">
        <f aca="true">IF(ROW(N13) - 1 &gt;= $P$1,IF(OFFSET(P13, -1, 0) = "", P13, ((N13 - Q12) * $O$5) + Q12), "")</f>
        <v>#VALUE!</v>
      </c>
      <c r="R13" s="4" t="e">
        <f aca="false">IF(Q13&lt;&gt;"", N13 - Q13, "")</f>
        <v>#VALUE!</v>
      </c>
    </row>
    <row collapsed="false" customFormat="false" customHeight="true" hidden="false" ht="14.4" outlineLevel="0" r="14">
      <c r="A14" s="5" t="n">
        <v>36573</v>
      </c>
      <c r="B14" s="1" t="n">
        <v>115.19</v>
      </c>
      <c r="C14" s="1" t="n">
        <v>115.5</v>
      </c>
      <c r="D14" s="1" t="n">
        <v>113.12</v>
      </c>
      <c r="E14" s="1" t="n">
        <v>114.87</v>
      </c>
      <c r="F14" s="1" t="n">
        <v>10350000</v>
      </c>
      <c r="G14" s="1" t="n">
        <v>28.59</v>
      </c>
      <c r="I14" s="6" t="e">
        <f aca="false">IF(ROW(E14) - 1 &gt;= $I$1,SUM(E14:E14(E14,1 - $I$1, 0)) / $I$1,"")</f>
        <v>#VALUE!</v>
      </c>
      <c r="J14" s="6" t="e">
        <f aca="false">IF(ROW(E14) - 1 &gt;= $J$1,SUM(E14:E14(E14,1 - $J$1, 0)) / $J$1,"")</f>
        <v>#VALUE!</v>
      </c>
      <c r="L14" s="7" t="e">
        <f aca="true">IF(ROW(E14) - 1 &gt;= $L$1,IF(OFFSET(I14, -1, 0) = "", I14, ((E14 - L13) * $K$4) + L13), "")</f>
        <v>#VALUE!</v>
      </c>
      <c r="M14" s="7" t="str">
        <f aca="true">IF(ROW(E14) - 1 &gt;= $M$1,IF(OFFSET(J14, -1, 0) = "", J14, ((E14 - M13) * $K$6) + M13), "")</f>
        <v/>
      </c>
      <c r="N14" s="3" t="str">
        <f aca="false">IF(M14&lt;&gt;"", L14-M14, "")</f>
        <v/>
      </c>
      <c r="P14" s="9" t="e">
        <f aca="false">IF(ROW(E14) - 1 &gt;= $P$1, IF(OFFSET(N14, 1- $P$1, 0) &lt;&gt; "", SUM(N14:N14(N14, 1 - $P$1, 0)) / $P$1, ""), "")</f>
        <v>#VALUE!</v>
      </c>
      <c r="Q14" s="4" t="e">
        <f aca="true">IF(ROW(N14) - 1 &gt;= $P$1,IF(OFFSET(P14, -1, 0) = "", P14, ((N14 - Q13) * $O$5) + Q13), "")</f>
        <v>#VALUE!</v>
      </c>
      <c r="R14" s="4" t="e">
        <f aca="false">IF(Q14&lt;&gt;"", N14 - Q14, "")</f>
        <v>#VALUE!</v>
      </c>
    </row>
    <row collapsed="false" customFormat="false" customHeight="true" hidden="false" ht="14.4" outlineLevel="0" r="15">
      <c r="A15" s="5" t="n">
        <v>36574</v>
      </c>
      <c r="B15" s="1" t="n">
        <v>114.62</v>
      </c>
      <c r="C15" s="1" t="n">
        <v>115.37</v>
      </c>
      <c r="D15" s="1" t="n">
        <v>110.87</v>
      </c>
      <c r="E15" s="1" t="n">
        <v>111.25</v>
      </c>
      <c r="F15" s="1" t="n">
        <v>8346800</v>
      </c>
      <c r="G15" s="1" t="n">
        <v>27.69</v>
      </c>
      <c r="I15" s="6" t="e">
        <f aca="false">IF(ROW(E15) - 1 &gt;= $I$1,SUM(E15:E15(E15,1 - $I$1, 0)) / $I$1,"")</f>
        <v>#VALUE!</v>
      </c>
      <c r="J15" s="6" t="e">
        <f aca="false">IF(ROW(E15) - 1 &gt;= $J$1,SUM(E15:E15(E15,1 - $J$1, 0)) / $J$1,"")</f>
        <v>#VALUE!</v>
      </c>
      <c r="L15" s="7" t="e">
        <f aca="true">IF(ROW(E15) - 1 &gt;= $L$1,IF(OFFSET(I15, -1, 0) = "", I15, ((E15 - L14) * $K$4) + L14), "")</f>
        <v>#VALUE!</v>
      </c>
      <c r="M15" s="7" t="str">
        <f aca="true">IF(ROW(E15) - 1 &gt;= $M$1,IF(OFFSET(J15, -1, 0) = "", J15, ((E15 - M14) * $K$6) + M14), "")</f>
        <v/>
      </c>
      <c r="N15" s="3" t="str">
        <f aca="false">IF(M15&lt;&gt;"", L15-M15, "")</f>
        <v/>
      </c>
      <c r="P15" s="9" t="e">
        <f aca="false">IF(ROW(E15) - 1 &gt;= $P$1, IF(OFFSET(N15, 1- $P$1, 0) &lt;&gt; "", SUM(N15:N15(N15, 1 - $P$1, 0)) / $P$1, ""), "")</f>
        <v>#VALUE!</v>
      </c>
      <c r="Q15" s="4" t="e">
        <f aca="true">IF(ROW(N15) - 1 &gt;= $P$1,IF(OFFSET(P15, -1, 0) = "", P15, ((N15 - Q14) * $O$5) + Q14), "")</f>
        <v>#VALUE!</v>
      </c>
      <c r="R15" s="4" t="e">
        <f aca="false">IF(Q15&lt;&gt;"", N15 - Q15, "")</f>
        <v>#VALUE!</v>
      </c>
    </row>
    <row collapsed="false" customFormat="false" customHeight="true" hidden="false" ht="14.4" outlineLevel="0" r="16">
      <c r="A16" s="5" t="n">
        <v>36578</v>
      </c>
      <c r="B16" s="1" t="n">
        <v>110.12</v>
      </c>
      <c r="C16" s="1" t="n">
        <v>116.94</v>
      </c>
      <c r="D16" s="1" t="n">
        <v>106.69</v>
      </c>
      <c r="E16" s="1" t="n">
        <v>113.81</v>
      </c>
      <c r="F16" s="1" t="n">
        <v>15083200</v>
      </c>
      <c r="G16" s="1" t="n">
        <v>28.33</v>
      </c>
      <c r="I16" s="6" t="e">
        <f aca="false">IF(ROW(E16) - 1 &gt;= $I$1,SUM(E16:E16(E16,1 - $I$1, 0)) / $I$1,"")</f>
        <v>#VALUE!</v>
      </c>
      <c r="J16" s="6" t="e">
        <f aca="false">IF(ROW(E16) - 1 &gt;= $J$1,SUM(E16:E16(E16,1 - $J$1, 0)) / $J$1,"")</f>
        <v>#VALUE!</v>
      </c>
      <c r="L16" s="7" t="e">
        <f aca="true">IF(ROW(E16) - 1 &gt;= $L$1,IF(OFFSET(I16, -1, 0) = "", I16, ((E16 - L15) * $K$4) + L15), "")</f>
        <v>#VALUE!</v>
      </c>
      <c r="M16" s="7" t="str">
        <f aca="true">IF(ROW(E16) - 1 &gt;= $M$1,IF(OFFSET(J16, -1, 0) = "", J16, ((E16 - M15) * $K$6) + M15), "")</f>
        <v/>
      </c>
      <c r="N16" s="3" t="str">
        <f aca="false">IF(M16&lt;&gt;"", L16-M16, "")</f>
        <v/>
      </c>
      <c r="P16" s="9" t="e">
        <f aca="false">IF(ROW(E16) - 1 &gt;= $P$1, IF(OFFSET(N16, 1- $P$1, 0) &lt;&gt; "", SUM(N16:N16(N16, 1 - $P$1, 0)) / $P$1, ""), "")</f>
        <v>#VALUE!</v>
      </c>
      <c r="Q16" s="4" t="e">
        <f aca="true">IF(ROW(N16) - 1 &gt;= $P$1,IF(OFFSET(P16, -1, 0) = "", P16, ((N16 - Q15) * $O$5) + Q15), "")</f>
        <v>#VALUE!</v>
      </c>
      <c r="R16" s="4" t="e">
        <f aca="false">IF(Q16&lt;&gt;"", N16 - Q16, "")</f>
        <v>#VALUE!</v>
      </c>
    </row>
    <row collapsed="false" customFormat="false" customHeight="true" hidden="false" ht="14.4" outlineLevel="0" r="17">
      <c r="A17" s="5" t="n">
        <v>36579</v>
      </c>
      <c r="B17" s="1" t="n">
        <v>113.23</v>
      </c>
      <c r="C17" s="1" t="n">
        <v>119</v>
      </c>
      <c r="D17" s="1" t="n">
        <v>111</v>
      </c>
      <c r="E17" s="1" t="n">
        <v>116.25</v>
      </c>
      <c r="F17" s="1" t="n">
        <v>16905600</v>
      </c>
      <c r="G17" s="1" t="n">
        <v>28.94</v>
      </c>
      <c r="I17" s="6" t="e">
        <f aca="false">IF(ROW(E17) - 1 &gt;= $I$1,SUM(E17:E17(E17,1 - $I$1, 0)) / $I$1,"")</f>
        <v>#VALUE!</v>
      </c>
      <c r="J17" s="6" t="e">
        <f aca="false">IF(ROW(E17) - 1 &gt;= $J$1,SUM(E17:E17(E17,1 - $J$1, 0)) / $J$1,"")</f>
        <v>#VALUE!</v>
      </c>
      <c r="L17" s="7" t="e">
        <f aca="true">IF(ROW(E17) - 1 &gt;= $L$1,IF(OFFSET(I17, -1, 0) = "", I17, ((E17 - L16) * $K$4) + L16), "")</f>
        <v>#VALUE!</v>
      </c>
      <c r="M17" s="7" t="str">
        <f aca="true">IF(ROW(E17) - 1 &gt;= $M$1,IF(OFFSET(J17, -1, 0) = "", J17, ((E17 - M16) * $K$6) + M16), "")</f>
        <v/>
      </c>
      <c r="N17" s="3" t="str">
        <f aca="false">IF(M17&lt;&gt;"", L17-M17, "")</f>
        <v/>
      </c>
      <c r="P17" s="9" t="e">
        <f aca="false">IF(ROW(E17) - 1 &gt;= $P$1, IF(OFFSET(N17, 1- $P$1, 0) &lt;&gt; "", SUM(N17:N17(N17, 1 - $P$1, 0)) / $P$1, ""), "")</f>
        <v>#VALUE!</v>
      </c>
      <c r="Q17" s="4" t="e">
        <f aca="true">IF(ROW(N17) - 1 &gt;= $P$1,IF(OFFSET(P17, -1, 0) = "", P17, ((N17 - Q16) * $O$5) + Q16), "")</f>
        <v>#VALUE!</v>
      </c>
      <c r="R17" s="4" t="e">
        <f aca="false">IF(Q17&lt;&gt;"", N17 - Q17, "")</f>
        <v>#VALUE!</v>
      </c>
    </row>
    <row collapsed="false" customFormat="false" customHeight="true" hidden="false" ht="14.4" outlineLevel="0" r="18">
      <c r="A18" s="5" t="n">
        <v>36580</v>
      </c>
      <c r="B18" s="1" t="n">
        <v>117.31</v>
      </c>
      <c r="C18" s="1" t="n">
        <v>119.12</v>
      </c>
      <c r="D18" s="1" t="n">
        <v>111.75</v>
      </c>
      <c r="E18" s="1" t="n">
        <v>115.2</v>
      </c>
      <c r="F18" s="1" t="n">
        <v>13446400</v>
      </c>
      <c r="G18" s="1" t="n">
        <v>28.68</v>
      </c>
      <c r="I18" s="6" t="e">
        <f aca="false">IF(ROW(E18) - 1 &gt;= $I$1,SUM(E18:E18(E18,1 - $I$1, 0)) / $I$1,"")</f>
        <v>#VALUE!</v>
      </c>
      <c r="J18" s="6" t="e">
        <f aca="false">IF(ROW(E18) - 1 &gt;= $J$1,SUM(E18:E18(E18,1 - $J$1, 0)) / $J$1,"")</f>
        <v>#VALUE!</v>
      </c>
      <c r="L18" s="7" t="e">
        <f aca="true">IF(ROW(E18) - 1 &gt;= $L$1,IF(OFFSET(I18, -1, 0) = "", I18, ((E18 - L17) * $K$4) + L17), "")</f>
        <v>#VALUE!</v>
      </c>
      <c r="M18" s="7" t="str">
        <f aca="true">IF(ROW(E18) - 1 &gt;= $M$1,IF(OFFSET(J18, -1, 0) = "", J18, ((E18 - M17) * $K$6) + M17), "")</f>
        <v/>
      </c>
      <c r="N18" s="3" t="str">
        <f aca="false">IF(M18&lt;&gt;"", L18-M18, "")</f>
        <v/>
      </c>
      <c r="P18" s="9" t="e">
        <f aca="false">IF(ROW(E18) - 1 &gt;= $P$1, IF(OFFSET(N18, 1- $P$1, 0) &lt;&gt; "", SUM(N18:N18(N18, 1 - $P$1, 0)) / $P$1, ""), "")</f>
        <v>#VALUE!</v>
      </c>
      <c r="Q18" s="4" t="e">
        <f aca="true">IF(ROW(N18) - 1 &gt;= $P$1,IF(OFFSET(P18, -1, 0) = "", P18, ((N18 - Q17) * $O$5) + Q17), "")</f>
        <v>#VALUE!</v>
      </c>
      <c r="R18" s="4" t="e">
        <f aca="false">IF(Q18&lt;&gt;"", N18 - Q18, "")</f>
        <v>#VALUE!</v>
      </c>
    </row>
    <row collapsed="false" customFormat="false" customHeight="true" hidden="false" ht="14.4" outlineLevel="0" r="19">
      <c r="A19" s="5" t="n">
        <v>36581</v>
      </c>
      <c r="B19" s="1" t="n">
        <v>114.81</v>
      </c>
      <c r="C19" s="1" t="n">
        <v>117</v>
      </c>
      <c r="D19" s="1" t="n">
        <v>110.12</v>
      </c>
      <c r="E19" s="1" t="n">
        <v>110.37</v>
      </c>
      <c r="F19" s="1" t="n">
        <v>8908000</v>
      </c>
      <c r="G19" s="1" t="n">
        <v>27.47</v>
      </c>
      <c r="I19" s="6" t="e">
        <f aca="false">IF(ROW(E19) - 1 &gt;= $I$1,SUM(E19:E19(E19,1 - $I$1, 0)) / $I$1,"")</f>
        <v>#VALUE!</v>
      </c>
      <c r="J19" s="6" t="e">
        <f aca="false">IF(ROW(E19) - 1 &gt;= $J$1,SUM(E19:E19(E19,1 - $J$1, 0)) / $J$1,"")</f>
        <v>#VALUE!</v>
      </c>
      <c r="L19" s="7" t="e">
        <f aca="true">IF(ROW(E19) - 1 &gt;= $L$1,IF(OFFSET(I19, -1, 0) = "", I19, ((E19 - L18) * $K$4) + L18), "")</f>
        <v>#VALUE!</v>
      </c>
      <c r="M19" s="7" t="str">
        <f aca="true">IF(ROW(E19) - 1 &gt;= $M$1,IF(OFFSET(J19, -1, 0) = "", J19, ((E19 - M18) * $K$6) + M18), "")</f>
        <v/>
      </c>
      <c r="N19" s="3" t="str">
        <f aca="false">IF(M19&lt;&gt;"", L19-M19, "")</f>
        <v/>
      </c>
      <c r="P19" s="9" t="e">
        <f aca="false">IF(ROW(E19) - 1 &gt;= $P$1, IF(OFFSET(N19, 1- $P$1, 0) &lt;&gt; "", SUM(N19:N19(N19, 1 - $P$1, 0)) / $P$1, ""), "")</f>
        <v>#VALUE!</v>
      </c>
      <c r="Q19" s="4" t="e">
        <f aca="true">IF(ROW(N19) - 1 &gt;= $P$1,IF(OFFSET(P19, -1, 0) = "", P19, ((N19 - Q18) * $O$5) + Q18), "")</f>
        <v>#VALUE!</v>
      </c>
      <c r="R19" s="4" t="e">
        <f aca="false">IF(Q19&lt;&gt;"", N19 - Q19, "")</f>
        <v>#VALUE!</v>
      </c>
    </row>
    <row collapsed="false" customFormat="false" customHeight="true" hidden="false" ht="14.4" outlineLevel="0" r="20">
      <c r="A20" s="5" t="n">
        <v>36584</v>
      </c>
      <c r="B20" s="1" t="n">
        <v>110.12</v>
      </c>
      <c r="C20" s="1" t="n">
        <v>115</v>
      </c>
      <c r="D20" s="1" t="n">
        <v>108.37</v>
      </c>
      <c r="E20" s="1" t="n">
        <v>113.25</v>
      </c>
      <c r="F20" s="1" t="n">
        <v>11729200</v>
      </c>
      <c r="G20" s="1" t="n">
        <v>28.19</v>
      </c>
      <c r="I20" s="6" t="e">
        <f aca="false">IF(ROW(E20) - 1 &gt;= $I$1,SUM(E20:E20(E20,1 - $I$1, 0)) / $I$1,"")</f>
        <v>#VALUE!</v>
      </c>
      <c r="J20" s="6" t="e">
        <f aca="false">IF(ROW(E20) - 1 &gt;= $J$1,SUM(E20:E20(E20,1 - $J$1, 0)) / $J$1,"")</f>
        <v>#VALUE!</v>
      </c>
      <c r="L20" s="7" t="e">
        <f aca="true">IF(ROW(E20) - 1 &gt;= $L$1,IF(OFFSET(I20, -1, 0) = "", I20, ((E20 - L19) * $K$4) + L19), "")</f>
        <v>#VALUE!</v>
      </c>
      <c r="M20" s="7" t="str">
        <f aca="true">IF(ROW(E20) - 1 &gt;= $M$1,IF(OFFSET(J20, -1, 0) = "", J20, ((E20 - M19) * $K$6) + M19), "")</f>
        <v/>
      </c>
      <c r="N20" s="3" t="str">
        <f aca="false">IF(M20&lt;&gt;"", L20-M20, "")</f>
        <v/>
      </c>
      <c r="P20" s="9" t="e">
        <f aca="false">IF(ROW(E20) - 1 &gt;= $P$1, IF(OFFSET(N20, 1- $P$1, 0) &lt;&gt; "", SUM(N20:N20(N20, 1 - $P$1, 0)) / $P$1, ""), "")</f>
        <v>#VALUE!</v>
      </c>
      <c r="Q20" s="4" t="e">
        <f aca="true">IF(ROW(N20) - 1 &gt;= $P$1,IF(OFFSET(P20, -1, 0) = "", P20, ((N20 - Q19) * $O$5) + Q19), "")</f>
        <v>#VALUE!</v>
      </c>
      <c r="R20" s="4" t="e">
        <f aca="false">IF(Q20&lt;&gt;"", N20 - Q20, "")</f>
        <v>#VALUE!</v>
      </c>
    </row>
    <row collapsed="false" customFormat="false" customHeight="true" hidden="false" ht="14.4" outlineLevel="0" r="21">
      <c r="A21" s="5" t="n">
        <v>36585</v>
      </c>
      <c r="B21" s="1" t="n">
        <v>113.56</v>
      </c>
      <c r="C21" s="1" t="n">
        <v>117.25</v>
      </c>
      <c r="D21" s="1" t="n">
        <v>112.56</v>
      </c>
      <c r="E21" s="1" t="n">
        <v>114.62</v>
      </c>
      <c r="F21" s="1" t="n">
        <v>13186800</v>
      </c>
      <c r="G21" s="1" t="n">
        <v>28.53</v>
      </c>
      <c r="I21" s="6" t="e">
        <f aca="false">IF(ROW(E21) - 1 &gt;= $I$1,SUM(E21:E21(E21,1 - $I$1, 0)) / $I$1,"")</f>
        <v>#VALUE!</v>
      </c>
      <c r="J21" s="6" t="e">
        <f aca="false">IF(ROW(E21) - 1 &gt;= $J$1,SUM(E21:E21(E21,1 - $J$1, 0)) / $J$1,"")</f>
        <v>#VALUE!</v>
      </c>
      <c r="L21" s="7" t="e">
        <f aca="true">IF(ROW(E21) - 1 &gt;= $L$1,IF(OFFSET(I21, -1, 0) = "", I21, ((E21 - L20) * $K$4) + L20), "")</f>
        <v>#VALUE!</v>
      </c>
      <c r="M21" s="7" t="str">
        <f aca="true">IF(ROW(E21) - 1 &gt;= $M$1,IF(OFFSET(J21, -1, 0) = "", J21, ((E21 - M20) * $K$6) + M20), "")</f>
        <v/>
      </c>
      <c r="N21" s="3" t="str">
        <f aca="false">IF(M21&lt;&gt;"", L21-M21, "")</f>
        <v/>
      </c>
      <c r="P21" s="9" t="e">
        <f aca="false">IF(ROW(E21) - 1 &gt;= $P$1, IF(OFFSET(N21, 1- $P$1, 0) &lt;&gt; "", SUM(N21:N21(N21, 1 - $P$1, 0)) / $P$1, ""), "")</f>
        <v>#VALUE!</v>
      </c>
      <c r="Q21" s="4" t="e">
        <f aca="true">IF(ROW(N21) - 1 &gt;= $P$1,IF(OFFSET(P21, -1, 0) = "", P21, ((N21 - Q20) * $O$5) + Q20), "")</f>
        <v>#VALUE!</v>
      </c>
      <c r="R21" s="4" t="e">
        <f aca="false">IF(Q21&lt;&gt;"", N21 - Q21, "")</f>
        <v>#VALUE!</v>
      </c>
    </row>
    <row collapsed="false" customFormat="false" customHeight="true" hidden="false" ht="14.4" outlineLevel="0" r="22">
      <c r="A22" s="5" t="n">
        <v>36586</v>
      </c>
      <c r="B22" s="1" t="n">
        <v>118.56</v>
      </c>
      <c r="C22" s="1" t="n">
        <v>132.06</v>
      </c>
      <c r="D22" s="1" t="n">
        <v>118.5</v>
      </c>
      <c r="E22" s="1" t="n">
        <v>130.31</v>
      </c>
      <c r="F22" s="1" t="n">
        <v>38478000</v>
      </c>
      <c r="G22" s="1" t="n">
        <v>32.44</v>
      </c>
      <c r="I22" s="6" t="e">
        <f aca="false">IF(ROW(E22) - 1 &gt;= $I$1,SUM(E22:E22(E22,1 - $I$1, 0)) / $I$1,"")</f>
        <v>#VALUE!</v>
      </c>
      <c r="J22" s="6" t="e">
        <f aca="false">IF(ROW(E22) - 1 &gt;= $J$1,SUM(E22:E22(E22,1 - $J$1, 0)) / $J$1,"")</f>
        <v>#VALUE!</v>
      </c>
      <c r="L22" s="7" t="e">
        <f aca="true">IF(ROW(E22) - 1 &gt;= $L$1,IF(OFFSET(I22, -1, 0) = "", I22, ((E22 - L21) * $K$4) + L21), "")</f>
        <v>#VALUE!</v>
      </c>
      <c r="M22" s="7" t="str">
        <f aca="true">IF(ROW(E22) - 1 &gt;= $M$1,IF(OFFSET(J22, -1, 0) = "", J22, ((E22 - M21) * $K$6) + M21), "")</f>
        <v/>
      </c>
      <c r="N22" s="3" t="str">
        <f aca="false">IF(M22&lt;&gt;"", L22-M22, "")</f>
        <v/>
      </c>
      <c r="P22" s="9" t="e">
        <f aca="false">IF(ROW(E22) - 1 &gt;= $P$1, IF(OFFSET(N22, 1- $P$1, 0) &lt;&gt; "", SUM(N22:N22(N22, 1 - $P$1, 0)) / $P$1, ""), "")</f>
        <v>#VALUE!</v>
      </c>
      <c r="Q22" s="4" t="e">
        <f aca="true">IF(ROW(N22) - 1 &gt;= $P$1,IF(OFFSET(P22, -1, 0) = "", P22, ((N22 - Q21) * $O$5) + Q21), "")</f>
        <v>#VALUE!</v>
      </c>
      <c r="R22" s="4" t="e">
        <f aca="false">IF(Q22&lt;&gt;"", N22 - Q22, "")</f>
        <v>#VALUE!</v>
      </c>
    </row>
    <row collapsed="false" customFormat="false" customHeight="true" hidden="false" ht="14.4" outlineLevel="0" r="23">
      <c r="A23" s="5" t="n">
        <v>36587</v>
      </c>
      <c r="B23" s="1" t="n">
        <v>127</v>
      </c>
      <c r="C23" s="1" t="n">
        <v>127.94</v>
      </c>
      <c r="D23" s="1" t="n">
        <v>120.69</v>
      </c>
      <c r="E23" s="1" t="n">
        <v>122</v>
      </c>
      <c r="F23" s="1" t="n">
        <v>11136800</v>
      </c>
      <c r="G23" s="1" t="n">
        <v>30.37</v>
      </c>
      <c r="I23" s="6" t="e">
        <f aca="false">IF(ROW(E23) - 1 &gt;= $I$1,SUM(E23:E23(E23,1 - $I$1, 0)) / $I$1,"")</f>
        <v>#VALUE!</v>
      </c>
      <c r="J23" s="6" t="e">
        <f aca="false">IF(ROW(E23) - 1 &gt;= $J$1,SUM(E23:E23(E23,1 - $J$1, 0)) / $J$1,"")</f>
        <v>#VALUE!</v>
      </c>
      <c r="L23" s="7" t="e">
        <f aca="true">IF(ROW(E23) - 1 &gt;= $L$1,IF(OFFSET(I23, -1, 0) = "", I23, ((E23 - L22) * $K$4) + L22), "")</f>
        <v>#VALUE!</v>
      </c>
      <c r="M23" s="7" t="str">
        <f aca="true">IF(ROW(E23) - 1 &gt;= $M$1,IF(OFFSET(J23, -1, 0) = "", J23, ((E23 - M22) * $K$6) + M22), "")</f>
        <v/>
      </c>
      <c r="N23" s="3" t="str">
        <f aca="false">IF(M23&lt;&gt;"", L23-M23, "")</f>
        <v/>
      </c>
      <c r="P23" s="9" t="e">
        <f aca="false">IF(ROW(E23) - 1 &gt;= $P$1, IF(OFFSET(N23, 1- $P$1, 0) &lt;&gt; "", SUM(N23:N23(N23, 1 - $P$1, 0)) / $P$1, ""), "")</f>
        <v>#VALUE!</v>
      </c>
      <c r="Q23" s="4" t="e">
        <f aca="true">IF(ROW(N23) - 1 &gt;= $P$1,IF(OFFSET(P23, -1, 0) = "", P23, ((N23 - Q22) * $O$5) + Q22), "")</f>
        <v>#VALUE!</v>
      </c>
      <c r="R23" s="4" t="e">
        <f aca="false">IF(Q23&lt;&gt;"", N23 - Q23, "")</f>
        <v>#VALUE!</v>
      </c>
    </row>
    <row collapsed="false" customFormat="false" customHeight="true" hidden="false" ht="14.4" outlineLevel="0" r="24">
      <c r="A24" s="5" t="n">
        <v>36588</v>
      </c>
      <c r="B24" s="1" t="n">
        <v>124.87</v>
      </c>
      <c r="C24" s="1" t="n">
        <v>128.23</v>
      </c>
      <c r="D24" s="1" t="n">
        <v>120</v>
      </c>
      <c r="E24" s="1" t="n">
        <v>128</v>
      </c>
      <c r="F24" s="1" t="n">
        <v>11565200</v>
      </c>
      <c r="G24" s="1" t="n">
        <v>31.86</v>
      </c>
      <c r="I24" s="6" t="e">
        <f aca="false">IF(ROW(E24) - 1 &gt;= $I$1,SUM(E24:E24(E24,1 - $I$1, 0)) / $I$1,"")</f>
        <v>#VALUE!</v>
      </c>
      <c r="J24" s="6" t="e">
        <f aca="false">IF(ROW(E24) - 1 &gt;= $J$1,SUM(E24:E24(E24,1 - $J$1, 0)) / $J$1,"")</f>
        <v>#VALUE!</v>
      </c>
      <c r="L24" s="7" t="e">
        <f aca="true">IF(ROW(E24) - 1 &gt;= $L$1,IF(OFFSET(I24, -1, 0) = "", I24, ((E24 - L23) * $K$4) + L23), "")</f>
        <v>#VALUE!</v>
      </c>
      <c r="M24" s="7" t="str">
        <f aca="true">IF(ROW(E24) - 1 &gt;= $M$1,IF(OFFSET(J24, -1, 0) = "", J24, ((E24 - M23) * $K$6) + M23), "")</f>
        <v/>
      </c>
      <c r="N24" s="3" t="str">
        <f aca="false">IF(M24&lt;&gt;"", L24-M24, "")</f>
        <v/>
      </c>
      <c r="P24" s="9" t="e">
        <f aca="false">IF(ROW(E24) - 1 &gt;= $P$1, IF(OFFSET(N24, 1- $P$1, 0) &lt;&gt; "", SUM(N24:N24(N24, 1 - $P$1, 0)) / $P$1, ""), "")</f>
        <v>#VALUE!</v>
      </c>
      <c r="Q24" s="4" t="e">
        <f aca="true">IF(ROW(N24) - 1 &gt;= $P$1,IF(OFFSET(P24, -1, 0) = "", P24, ((N24 - Q23) * $O$5) + Q23), "")</f>
        <v>#VALUE!</v>
      </c>
      <c r="R24" s="4" t="e">
        <f aca="false">IF(Q24&lt;&gt;"", N24 - Q24, "")</f>
        <v>#VALUE!</v>
      </c>
    </row>
    <row collapsed="false" customFormat="false" customHeight="true" hidden="false" ht="14.4" outlineLevel="0" r="25">
      <c r="A25" s="5" t="n">
        <v>36591</v>
      </c>
      <c r="B25" s="1" t="n">
        <v>126</v>
      </c>
      <c r="C25" s="1" t="n">
        <v>129.13</v>
      </c>
      <c r="D25" s="1" t="n">
        <v>125</v>
      </c>
      <c r="E25" s="1" t="n">
        <v>125.69</v>
      </c>
      <c r="F25" s="1" t="n">
        <v>7520000</v>
      </c>
      <c r="G25" s="1" t="n">
        <v>31.29</v>
      </c>
      <c r="I25" s="6" t="e">
        <f aca="false">IF(ROW(E25) - 1 &gt;= $I$1,SUM(E25:E25(E25,1 - $I$1, 0)) / $I$1,"")</f>
        <v>#VALUE!</v>
      </c>
      <c r="J25" s="6" t="e">
        <f aca="false">IF(ROW(E25) - 1 &gt;= $J$1,SUM(E25:E25(E25,1 - $J$1, 0)) / $J$1,"")</f>
        <v>#VALUE!</v>
      </c>
      <c r="L25" s="7" t="e">
        <f aca="true">IF(ROW(E25) - 1 &gt;= $L$1,IF(OFFSET(I25, -1, 0) = "", I25, ((E25 - L24) * $K$4) + L24), "")</f>
        <v>#VALUE!</v>
      </c>
      <c r="M25" s="7" t="str">
        <f aca="true">IF(ROW(E25) - 1 &gt;= $M$1,IF(OFFSET(J25, -1, 0) = "", J25, ((E25 - M24) * $K$6) + M24), "")</f>
        <v/>
      </c>
      <c r="N25" s="3" t="str">
        <f aca="false">IF(M25&lt;&gt;"", L25-M25, "")</f>
        <v/>
      </c>
      <c r="P25" s="9" t="e">
        <f aca="false">IF(ROW(E25) - 1 &gt;= $P$1, IF(OFFSET(N25, 1- $P$1, 0) &lt;&gt; "", SUM(N25:N25(N25, 1 - $P$1, 0)) / $P$1, ""), "")</f>
        <v>#VALUE!</v>
      </c>
      <c r="Q25" s="4" t="e">
        <f aca="true">IF(ROW(N25) - 1 &gt;= $P$1,IF(OFFSET(P25, -1, 0) = "", P25, ((N25 - Q24) * $O$5) + Q24), "")</f>
        <v>#VALUE!</v>
      </c>
      <c r="R25" s="4" t="e">
        <f aca="false">IF(Q25&lt;&gt;"", N25 - Q25, "")</f>
        <v>#VALUE!</v>
      </c>
    </row>
    <row collapsed="false" customFormat="false" customHeight="true" hidden="false" ht="14.4" outlineLevel="0" r="26">
      <c r="A26" s="5" t="n">
        <v>36592</v>
      </c>
      <c r="B26" s="1" t="n">
        <v>126.44</v>
      </c>
      <c r="C26" s="1" t="n">
        <v>127.44</v>
      </c>
      <c r="D26" s="1" t="n">
        <v>121.12</v>
      </c>
      <c r="E26" s="1" t="n">
        <v>122.87</v>
      </c>
      <c r="F26" s="1" t="n">
        <v>9767600</v>
      </c>
      <c r="G26" s="1" t="n">
        <v>30.59</v>
      </c>
      <c r="I26" s="6" t="e">
        <f aca="false">IF(ROW(E26) - 1 &gt;= $I$1,SUM(E26:E26(E26,1 - $I$1, 0)) / $I$1,"")</f>
        <v>#VALUE!</v>
      </c>
      <c r="J26" s="6" t="e">
        <f aca="false">IF(ROW(E26) - 1 &gt;= $J$1,SUM(E26:E26(E26,1 - $J$1, 0)) / $J$1,"")</f>
        <v>#VALUE!</v>
      </c>
      <c r="L26" s="7" t="e">
        <f aca="true">IF(ROW(E26) - 1 &gt;= $L$1,IF(OFFSET(I26, -1, 0) = "", I26, ((E26 - L25) * $K$4) + L25), "")</f>
        <v>#VALUE!</v>
      </c>
      <c r="M26" s="7" t="str">
        <f aca="true">IF(ROW(E26) - 1 &gt;= $M$1,IF(OFFSET(J26, -1, 0) = "", J26, ((E26 - M25) * $K$6) + M25), "")</f>
        <v/>
      </c>
      <c r="N26" s="3" t="str">
        <f aca="false">IF(M26&lt;&gt;"", L26-M26, "")</f>
        <v/>
      </c>
      <c r="P26" s="9" t="e">
        <f aca="false">IF(ROW(E26) - 1 &gt;= $P$1, IF(OFFSET(N26, 1- $P$1, 0) &lt;&gt; "", SUM(N26:N26(N26, 1 - $P$1, 0)) / $P$1, ""), "")</f>
        <v>#VALUE!</v>
      </c>
      <c r="Q26" s="4" t="e">
        <f aca="true">IF(ROW(N26) - 1 &gt;= $P$1,IF(OFFSET(P26, -1, 0) = "", P26, ((N26 - Q25) * $O$5) + Q25), "")</f>
        <v>#VALUE!</v>
      </c>
      <c r="R26" s="4" t="e">
        <f aca="false">IF(Q26&lt;&gt;"", N26 - Q26, "")</f>
        <v>#VALUE!</v>
      </c>
    </row>
    <row collapsed="false" customFormat="false" customHeight="true" hidden="false" ht="14.4" outlineLevel="0" r="27">
      <c r="A27" s="5" t="n">
        <v>36593</v>
      </c>
      <c r="B27" s="1" t="n">
        <v>122.87</v>
      </c>
      <c r="C27" s="1" t="n">
        <v>123.94</v>
      </c>
      <c r="D27" s="1" t="n">
        <v>118.56</v>
      </c>
      <c r="E27" s="1" t="n">
        <v>122</v>
      </c>
      <c r="F27" s="1" t="n">
        <v>9690800</v>
      </c>
      <c r="G27" s="1" t="n">
        <v>30.37</v>
      </c>
      <c r="I27" s="6" t="e">
        <f aca="false">IF(ROW(E27) - 1 &gt;= $I$1,SUM(E27:E27(E27,1 - $I$1, 0)) / $I$1,"")</f>
        <v>#VALUE!</v>
      </c>
      <c r="J27" s="6" t="e">
        <f aca="false">IF(ROW(E27) - 1 &gt;= $J$1,SUM(E27:E27(E27,1 - $J$1, 0)) / $J$1,"")</f>
        <v>#VALUE!</v>
      </c>
      <c r="L27" s="7" t="e">
        <f aca="true">IF(ROW(E27) - 1 &gt;= $L$1,IF(OFFSET(I27, -1, 0) = "", I27, ((E27 - L26) * $K$4) + L26), "")</f>
        <v>#VALUE!</v>
      </c>
      <c r="M27" s="7" t="e">
        <f aca="true">IF(ROW(E27) - 1 &gt;= $M$1,IF(OFFSET(J27, -1, 0) = "", J27, ((E27 - M26) * $K$6) + M26), "")</f>
        <v>#VALUE!</v>
      </c>
      <c r="N27" s="3" t="e">
        <f aca="false">IF(M27&lt;&gt;"", L27-M27, "")</f>
        <v>#VALUE!</v>
      </c>
      <c r="P27" s="9" t="e">
        <f aca="false">IF(ROW(E27) - 1 &gt;= $P$1, IF(OFFSET(N27, 1- $P$1, 0) &lt;&gt; "", SUM(N27:N27(N27, 1 - $P$1, 0)) / $P$1, ""), "")</f>
        <v>#VALUE!</v>
      </c>
      <c r="Q27" s="4" t="e">
        <f aca="true">IF(ROW(N27) - 1 &gt;= $P$1,IF(OFFSET(P27, -1, 0) = "", P27, ((N27 - Q26) * $O$5) + Q26), "")</f>
        <v>#VALUE!</v>
      </c>
      <c r="R27" s="4" t="e">
        <f aca="false">IF(Q27&lt;&gt;"", N27 - Q27, "")</f>
        <v>#VALUE!</v>
      </c>
    </row>
    <row collapsed="false" customFormat="false" customHeight="true" hidden="false" ht="14.4" outlineLevel="0" r="28">
      <c r="A28" s="5" t="n">
        <v>36594</v>
      </c>
      <c r="B28" s="1" t="n">
        <v>120.87</v>
      </c>
      <c r="C28" s="1" t="n">
        <v>125</v>
      </c>
      <c r="D28" s="1" t="n">
        <v>118.25</v>
      </c>
      <c r="E28" s="1" t="n">
        <v>122.25</v>
      </c>
      <c r="F28" s="1" t="n">
        <v>9884400</v>
      </c>
      <c r="G28" s="1" t="n">
        <v>30.43</v>
      </c>
      <c r="I28" s="6" t="e">
        <f aca="false">IF(ROW(E28) - 1 &gt;= $I$1,SUM(E28:E28(E28,1 - $I$1, 0)) / $I$1,"")</f>
        <v>#VALUE!</v>
      </c>
      <c r="J28" s="6" t="e">
        <f aca="false">IF(ROW(E28) - 1 &gt;= $J$1,SUM(E28:E28(E28,1 - $J$1, 0)) / $J$1,"")</f>
        <v>#VALUE!</v>
      </c>
      <c r="L28" s="7" t="e">
        <f aca="true">IF(ROW(E28) - 1 &gt;= $L$1,IF(OFFSET(I28, -1, 0) = "", I28, ((E28 - L27) * $K$4) + L27), "")</f>
        <v>#VALUE!</v>
      </c>
      <c r="M28" s="7" t="e">
        <f aca="true">IF(ROW(E28) - 1 &gt;= $M$1,IF(OFFSET(J28, -1, 0) = "", J28, ((E28 - M27) * $K$6) + M27), "")</f>
        <v>#VALUE!</v>
      </c>
      <c r="N28" s="3" t="e">
        <f aca="false">IF(M28&lt;&gt;"", L28-M28, "")</f>
        <v>#VALUE!</v>
      </c>
      <c r="P28" s="9" t="e">
        <f aca="false">IF(ROW(E28) - 1 &gt;= $P$1, IF(OFFSET(N28, 1- $P$1, 0) &lt;&gt; "", SUM(N28:N28(N28, 1 - $P$1, 0)) / $P$1, ""), "")</f>
        <v>#VALUE!</v>
      </c>
      <c r="Q28" s="4" t="e">
        <f aca="true">IF(ROW(N28) - 1 &gt;= $P$1,IF(OFFSET(P28, -1, 0) = "", P28, ((N28 - Q27) * $O$5) + Q27), "")</f>
        <v>#VALUE!</v>
      </c>
      <c r="R28" s="4" t="e">
        <f aca="false">IF(Q28&lt;&gt;"", N28 - Q28, "")</f>
        <v>#VALUE!</v>
      </c>
    </row>
    <row collapsed="false" customFormat="false" customHeight="true" hidden="false" ht="14.4" outlineLevel="0" r="29">
      <c r="A29" s="5" t="n">
        <v>36595</v>
      </c>
      <c r="B29" s="1" t="n">
        <v>121.69</v>
      </c>
      <c r="C29" s="1" t="n">
        <v>127.94</v>
      </c>
      <c r="D29" s="1" t="n">
        <v>121</v>
      </c>
      <c r="E29" s="1" t="n">
        <v>125.75</v>
      </c>
      <c r="F29" s="1" t="n">
        <v>8900800</v>
      </c>
      <c r="G29" s="1" t="n">
        <v>31.3</v>
      </c>
      <c r="I29" s="6" t="e">
        <f aca="false">IF(ROW(E29) - 1 &gt;= $I$1,SUM(E29:E29(E29,1 - $I$1, 0)) / $I$1,"")</f>
        <v>#VALUE!</v>
      </c>
      <c r="J29" s="6" t="e">
        <f aca="false">IF(ROW(E29) - 1 &gt;= $J$1,SUM(E29:E29(E29,1 - $J$1, 0)) / $J$1,"")</f>
        <v>#VALUE!</v>
      </c>
      <c r="L29" s="7" t="e">
        <f aca="true">IF(ROW(E29) - 1 &gt;= $L$1,IF(OFFSET(I29, -1, 0) = "", I29, ((E29 - L28) * $K$4) + L28), "")</f>
        <v>#VALUE!</v>
      </c>
      <c r="M29" s="7" t="e">
        <f aca="true">IF(ROW(E29) - 1 &gt;= $M$1,IF(OFFSET(J29, -1, 0) = "", J29, ((E29 - M28) * $K$6) + M28), "")</f>
        <v>#VALUE!</v>
      </c>
      <c r="N29" s="3" t="e">
        <f aca="false">IF(M29&lt;&gt;"", L29-M29, "")</f>
        <v>#VALUE!</v>
      </c>
      <c r="P29" s="9" t="e">
        <f aca="false">IF(ROW(E29) - 1 &gt;= $P$1, IF(OFFSET(N29, 1- $P$1, 0) &lt;&gt; "", SUM(N29:N29(N29, 1 - $P$1, 0)) / $P$1, ""), "")</f>
        <v>#VALUE!</v>
      </c>
      <c r="Q29" s="4" t="e">
        <f aca="true">IF(ROW(N29) - 1 &gt;= $P$1,IF(OFFSET(P29, -1, 0) = "", P29, ((N29 - Q28) * $O$5) + Q28), "")</f>
        <v>#VALUE!</v>
      </c>
      <c r="R29" s="4" t="e">
        <f aca="false">IF(Q29&lt;&gt;"", N29 - Q29, "")</f>
        <v>#VALUE!</v>
      </c>
    </row>
    <row collapsed="false" customFormat="false" customHeight="true" hidden="false" ht="14.4" outlineLevel="0" r="30">
      <c r="A30" s="5" t="n">
        <v>36598</v>
      </c>
      <c r="B30" s="1" t="n">
        <v>122.12</v>
      </c>
      <c r="C30" s="1" t="n">
        <v>126.5</v>
      </c>
      <c r="D30" s="1" t="n">
        <v>119.5</v>
      </c>
      <c r="E30" s="1" t="n">
        <v>121.31</v>
      </c>
      <c r="F30" s="1" t="n">
        <v>10864400</v>
      </c>
      <c r="G30" s="1" t="n">
        <v>30.2</v>
      </c>
      <c r="I30" s="6" t="e">
        <f aca="false">IF(ROW(E30) - 1 &gt;= $I$1,SUM(E30:E30(E30,1 - $I$1, 0)) / $I$1,"")</f>
        <v>#VALUE!</v>
      </c>
      <c r="J30" s="6" t="e">
        <f aca="false">IF(ROW(E30) - 1 &gt;= $J$1,SUM(E30:E30(E30,1 - $J$1, 0)) / $J$1,"")</f>
        <v>#VALUE!</v>
      </c>
      <c r="L30" s="7" t="e">
        <f aca="true">IF(ROW(E30) - 1 &gt;= $L$1,IF(OFFSET(I30, -1, 0) = "", I30, ((E30 - L29) * $K$4) + L29), "")</f>
        <v>#VALUE!</v>
      </c>
      <c r="M30" s="7" t="e">
        <f aca="true">IF(ROW(E30) - 1 &gt;= $M$1,IF(OFFSET(J30, -1, 0) = "", J30, ((E30 - M29) * $K$6) + M29), "")</f>
        <v>#VALUE!</v>
      </c>
      <c r="N30" s="3" t="e">
        <f aca="false">IF(M30&lt;&gt;"", L30-M30, "")</f>
        <v>#VALUE!</v>
      </c>
      <c r="P30" s="9" t="e">
        <f aca="false">IF(ROW(E30) - 1 &gt;= $P$1, IF(OFFSET(N30, 1- $P$1, 0) &lt;&gt; "", SUM(N30:N30(N30, 1 - $P$1, 0)) / $P$1, ""), "")</f>
        <v>#VALUE!</v>
      </c>
      <c r="Q30" s="4" t="e">
        <f aca="true">IF(ROW(N30) - 1 &gt;= $P$1,IF(OFFSET(P30, -1, 0) = "", P30, ((N30 - Q29) * $O$5) + Q29), "")</f>
        <v>#VALUE!</v>
      </c>
      <c r="R30" s="4" t="e">
        <f aca="false">IF(Q30&lt;&gt;"", N30 - Q30, "")</f>
        <v>#VALUE!</v>
      </c>
    </row>
    <row collapsed="false" customFormat="false" customHeight="true" hidden="false" ht="14.4" outlineLevel="0" r="31">
      <c r="A31" s="5" t="n">
        <v>36599</v>
      </c>
      <c r="B31" s="1" t="n">
        <v>121.22</v>
      </c>
      <c r="C31" s="1" t="n">
        <v>124.25</v>
      </c>
      <c r="D31" s="1" t="n">
        <v>114</v>
      </c>
      <c r="E31" s="1" t="n">
        <v>114.25</v>
      </c>
      <c r="F31" s="1" t="n">
        <v>15321200</v>
      </c>
      <c r="G31" s="1" t="n">
        <v>28.44</v>
      </c>
      <c r="I31" s="6" t="e">
        <f aca="false">IF(ROW(E31) - 1 &gt;= $I$1,SUM(E31:E31(E31,1 - $I$1, 0)) / $I$1,"")</f>
        <v>#VALUE!</v>
      </c>
      <c r="J31" s="6" t="e">
        <f aca="false">IF(ROW(E31) - 1 &gt;= $J$1,SUM(E31:E31(E31,1 - $J$1, 0)) / $J$1,"")</f>
        <v>#VALUE!</v>
      </c>
      <c r="L31" s="7" t="e">
        <f aca="true">IF(ROW(E31) - 1 &gt;= $L$1,IF(OFFSET(I31, -1, 0) = "", I31, ((E31 - L30) * $K$4) + L30), "")</f>
        <v>#VALUE!</v>
      </c>
      <c r="M31" s="7" t="e">
        <f aca="true">IF(ROW(E31) - 1 &gt;= $M$1,IF(OFFSET(J31, -1, 0) = "", J31, ((E31 - M30) * $K$6) + M30), "")</f>
        <v>#VALUE!</v>
      </c>
      <c r="N31" s="3" t="e">
        <f aca="false">IF(M31&lt;&gt;"", L31-M31, "")</f>
        <v>#VALUE!</v>
      </c>
      <c r="P31" s="9" t="e">
        <f aca="false">IF(ROW(E31) - 1 &gt;= $P$1, IF(OFFSET(N31, 1- $P$1, 0) &lt;&gt; "", SUM(N31:N31(N31, 1 - $P$1, 0)) / $P$1, ""), "")</f>
        <v>#VALUE!</v>
      </c>
      <c r="Q31" s="4" t="e">
        <f aca="true">IF(ROW(N31) - 1 &gt;= $P$1,IF(OFFSET(P31, -1, 0) = "", P31, ((N31 - Q30) * $O$5) + Q30), "")</f>
        <v>#VALUE!</v>
      </c>
      <c r="R31" s="4" t="e">
        <f aca="false">IF(Q31&lt;&gt;"", N31 - Q31, "")</f>
        <v>#VALUE!</v>
      </c>
    </row>
    <row collapsed="false" customFormat="false" customHeight="true" hidden="false" ht="14.4" outlineLevel="0" r="32">
      <c r="A32" s="5" t="n">
        <v>36600</v>
      </c>
      <c r="B32" s="1" t="n">
        <v>115.62</v>
      </c>
      <c r="C32" s="1" t="n">
        <v>120.25</v>
      </c>
      <c r="D32" s="1" t="n">
        <v>114.12</v>
      </c>
      <c r="E32" s="1" t="n">
        <v>116.25</v>
      </c>
      <c r="F32" s="1" t="n">
        <v>15845200</v>
      </c>
      <c r="G32" s="1" t="n">
        <v>28.94</v>
      </c>
      <c r="I32" s="6" t="e">
        <f aca="false">IF(ROW(E32) - 1 &gt;= $I$1,SUM(E32:E32(E32,1 - $I$1, 0)) / $I$1,"")</f>
        <v>#VALUE!</v>
      </c>
      <c r="J32" s="6" t="e">
        <f aca="false">IF(ROW(E32) - 1 &gt;= $J$1,SUM(E32:E32(E32,1 - $J$1, 0)) / $J$1,"")</f>
        <v>#VALUE!</v>
      </c>
      <c r="L32" s="7" t="e">
        <f aca="true">IF(ROW(E32) - 1 &gt;= $L$1,IF(OFFSET(I32, -1, 0) = "", I32, ((E32 - L31) * $K$4) + L31), "")</f>
        <v>#VALUE!</v>
      </c>
      <c r="M32" s="7" t="e">
        <f aca="true">IF(ROW(E32) - 1 &gt;= $M$1,IF(OFFSET(J32, -1, 0) = "", J32, ((E32 - M31) * $K$6) + M31), "")</f>
        <v>#VALUE!</v>
      </c>
      <c r="N32" s="3" t="e">
        <f aca="false">IF(M32&lt;&gt;"", L32-M32, "")</f>
        <v>#VALUE!</v>
      </c>
      <c r="P32" s="9" t="e">
        <f aca="false">IF(ROW(E32) - 1 &gt;= $P$1, IF(OFFSET(N32, 1- $P$1, 0) &lt;&gt; "", SUM(N32:N32(N32, 1 - $P$1, 0)) / $P$1, ""), "")</f>
        <v>#VALUE!</v>
      </c>
      <c r="Q32" s="4" t="e">
        <f aca="true">IF(ROW(N32) - 1 &gt;= $P$1,IF(OFFSET(P32, -1, 0) = "", P32, ((N32 - Q31) * $O$5) + Q31), "")</f>
        <v>#VALUE!</v>
      </c>
      <c r="R32" s="4" t="e">
        <f aca="false">IF(Q32&lt;&gt;"", N32 - Q32, "")</f>
        <v>#VALUE!</v>
      </c>
    </row>
    <row collapsed="false" customFormat="false" customHeight="true" hidden="false" ht="14.4" outlineLevel="0" r="33">
      <c r="A33" s="5" t="n">
        <v>36601</v>
      </c>
      <c r="B33" s="1" t="n">
        <v>117.31</v>
      </c>
      <c r="C33" s="1" t="n">
        <v>122</v>
      </c>
      <c r="D33" s="1" t="n">
        <v>114.5</v>
      </c>
      <c r="E33" s="1" t="n">
        <v>121.56</v>
      </c>
      <c r="F33" s="1" t="n">
        <v>13516800</v>
      </c>
      <c r="G33" s="1" t="n">
        <v>30.26</v>
      </c>
      <c r="I33" s="6" t="e">
        <f aca="false">IF(ROW(E33) - 1 &gt;= $I$1,SUM(E33:E33(E33,1 - $I$1, 0)) / $I$1,"")</f>
        <v>#VALUE!</v>
      </c>
      <c r="J33" s="6" t="e">
        <f aca="false">IF(ROW(E33) - 1 &gt;= $J$1,SUM(E33:E33(E33,1 - $J$1, 0)) / $J$1,"")</f>
        <v>#VALUE!</v>
      </c>
      <c r="L33" s="7" t="e">
        <f aca="true">IF(ROW(E33) - 1 &gt;= $L$1,IF(OFFSET(I33, -1, 0) = "", I33, ((E33 - L32) * $K$4) + L32), "")</f>
        <v>#VALUE!</v>
      </c>
      <c r="M33" s="7" t="e">
        <f aca="true">IF(ROW(E33) - 1 &gt;= $M$1,IF(OFFSET(J33, -1, 0) = "", J33, ((E33 - M32) * $K$6) + M32), "")</f>
        <v>#VALUE!</v>
      </c>
      <c r="N33" s="3" t="e">
        <f aca="false">IF(M33&lt;&gt;"", L33-M33, "")</f>
        <v>#VALUE!</v>
      </c>
      <c r="P33" s="9" t="e">
        <f aca="false">IF(ROW(E33) - 1 &gt;= $P$1, IF(OFFSET(N33, 1- $P$1, 0) &lt;&gt; "", SUM(N33:N33(N33, 1 - $P$1, 0)) / $P$1, ""), "")</f>
        <v>#VALUE!</v>
      </c>
      <c r="Q33" s="4" t="e">
        <f aca="true">IF(ROW(N33) - 1 &gt;= $P$1,IF(OFFSET(P33, -1, 0) = "", P33, ((N33 - Q32) * $O$5) + Q32), "")</f>
        <v>#VALUE!</v>
      </c>
      <c r="R33" s="4" t="e">
        <f aca="false">IF(Q33&lt;&gt;"", N33 - Q33, "")</f>
        <v>#VALUE!</v>
      </c>
    </row>
    <row collapsed="false" customFormat="false" customHeight="true" hidden="false" ht="14.4" outlineLevel="0" r="34">
      <c r="A34" s="5" t="n">
        <v>36602</v>
      </c>
      <c r="B34" s="1" t="n">
        <v>120.12</v>
      </c>
      <c r="C34" s="1" t="n">
        <v>125</v>
      </c>
      <c r="D34" s="1" t="n">
        <v>119.62</v>
      </c>
      <c r="E34" s="1" t="n">
        <v>125</v>
      </c>
      <c r="F34" s="1" t="n">
        <v>10902400</v>
      </c>
      <c r="G34" s="1" t="n">
        <v>31.12</v>
      </c>
      <c r="I34" s="6" t="e">
        <f aca="false">IF(ROW(E34) - 1 &gt;= $I$1,SUM(E34:E34(E34,1 - $I$1, 0)) / $I$1,"")</f>
        <v>#VALUE!</v>
      </c>
      <c r="J34" s="6" t="e">
        <f aca="false">IF(ROW(E34) - 1 &gt;= $J$1,SUM(E34:E34(E34,1 - $J$1, 0)) / $J$1,"")</f>
        <v>#VALUE!</v>
      </c>
      <c r="L34" s="7" t="e">
        <f aca="true">IF(ROW(E34) - 1 &gt;= $L$1,IF(OFFSET(I34, -1, 0) = "", I34, ((E34 - L33) * $K$4) + L33), "")</f>
        <v>#VALUE!</v>
      </c>
      <c r="M34" s="7" t="e">
        <f aca="true">IF(ROW(E34) - 1 &gt;= $M$1,IF(OFFSET(J34, -1, 0) = "", J34, ((E34 - M33) * $K$6) + M33), "")</f>
        <v>#VALUE!</v>
      </c>
      <c r="N34" s="3" t="e">
        <f aca="false">IF(M34&lt;&gt;"", L34-M34, "")</f>
        <v>#VALUE!</v>
      </c>
      <c r="P34" s="9" t="e">
        <f aca="false">IF(ROW(E34) - 1 &gt;= $P$1, IF(OFFSET(N34, 1- $P$1, 0) &lt;&gt; "", SUM(N34:N34(N34, 1 - $P$1, 0)) / $P$1, ""), "")</f>
        <v>#VALUE!</v>
      </c>
      <c r="Q34" s="4" t="e">
        <f aca="true">IF(ROW(N34) - 1 &gt;= $P$1,IF(OFFSET(P34, -1, 0) = "", P34, ((N34 - Q33) * $O$5) + Q33), "")</f>
        <v>#VALUE!</v>
      </c>
      <c r="R34" s="4" t="e">
        <f aca="false">IF(Q34&lt;&gt;"", N34 - Q34, "")</f>
        <v>#VALUE!</v>
      </c>
    </row>
    <row collapsed="false" customFormat="false" customHeight="true" hidden="false" ht="14.4" outlineLevel="0" r="35">
      <c r="A35" s="5" t="n">
        <v>36605</v>
      </c>
      <c r="B35" s="1" t="n">
        <v>123.5</v>
      </c>
      <c r="C35" s="1" t="n">
        <v>126.25</v>
      </c>
      <c r="D35" s="1" t="n">
        <v>122.37</v>
      </c>
      <c r="E35" s="1" t="n">
        <v>123</v>
      </c>
      <c r="F35" s="1" t="n">
        <v>7316400</v>
      </c>
      <c r="G35" s="1" t="n">
        <v>30.62</v>
      </c>
      <c r="I35" s="6" t="e">
        <f aca="false">IF(ROW(E35) - 1 &gt;= $I$1,SUM(E35:E35(E35,1 - $I$1, 0)) / $I$1,"")</f>
        <v>#VALUE!</v>
      </c>
      <c r="J35" s="6" t="e">
        <f aca="false">IF(ROW(E35) - 1 &gt;= $J$1,SUM(E35:E35(E35,1 - $J$1, 0)) / $J$1,"")</f>
        <v>#VALUE!</v>
      </c>
      <c r="L35" s="7" t="e">
        <f aca="true">IF(ROW(E35) - 1 &gt;= $L$1,IF(OFFSET(I35, -1, 0) = "", I35, ((E35 - L34) * $K$4) + L34), "")</f>
        <v>#VALUE!</v>
      </c>
      <c r="M35" s="7" t="e">
        <f aca="true">IF(ROW(E35) - 1 &gt;= $M$1,IF(OFFSET(J35, -1, 0) = "", J35, ((E35 - M34) * $K$6) + M34), "")</f>
        <v>#VALUE!</v>
      </c>
      <c r="N35" s="3" t="e">
        <f aca="false">IF(M35&lt;&gt;"", L35-M35, "")</f>
        <v>#VALUE!</v>
      </c>
      <c r="P35" s="9" t="e">
        <f aca="false">IF(ROW(E35) - 1 &gt;= $P$1, IF(OFFSET(N35, 1- $P$1, 0) &lt;&gt; "", SUM(N35:N35(N35, 1 - $P$1, 0)) / $P$1, ""), "")</f>
        <v>#VALUE!</v>
      </c>
      <c r="Q35" s="4" t="e">
        <f aca="true">IF(ROW(N35) - 1 &gt;= $P$1,IF(OFFSET(P35, -1, 0) = "", P35, ((N35 - Q34) * $O$5) + Q34), "")</f>
        <v>#VALUE!</v>
      </c>
      <c r="R35" s="4" t="e">
        <f aca="false">IF(Q35&lt;&gt;"", N35 - Q35, "")</f>
        <v>#VALUE!</v>
      </c>
    </row>
    <row collapsed="false" customFormat="false" customHeight="true" hidden="false" ht="14.4" outlineLevel="0" r="36">
      <c r="A36" s="5" t="n">
        <v>36606</v>
      </c>
      <c r="B36" s="1" t="n">
        <v>122.56</v>
      </c>
      <c r="C36" s="1" t="n">
        <v>136.75</v>
      </c>
      <c r="D36" s="1" t="n">
        <v>121.62</v>
      </c>
      <c r="E36" s="1" t="n">
        <v>134.94</v>
      </c>
      <c r="F36" s="1" t="n">
        <v>18729200</v>
      </c>
      <c r="G36" s="1" t="n">
        <v>33.59</v>
      </c>
      <c r="I36" s="6" t="e">
        <f aca="false">IF(ROW(E36) - 1 &gt;= $I$1,SUM(E36:E36(E36,1 - $I$1, 0)) / $I$1,"")</f>
        <v>#VALUE!</v>
      </c>
      <c r="J36" s="6" t="e">
        <f aca="false">IF(ROW(E36) - 1 &gt;= $J$1,SUM(E36:E36(E36,1 - $J$1, 0)) / $J$1,"")</f>
        <v>#VALUE!</v>
      </c>
      <c r="L36" s="7" t="e">
        <f aca="true">IF(ROW(E36) - 1 &gt;= $L$1,IF(OFFSET(I36, -1, 0) = "", I36, ((E36 - L35) * $K$4) + L35), "")</f>
        <v>#VALUE!</v>
      </c>
      <c r="M36" s="7" t="e">
        <f aca="true">IF(ROW(E36) - 1 &gt;= $M$1,IF(OFFSET(J36, -1, 0) = "", J36, ((E36 - M35) * $K$6) + M35), "")</f>
        <v>#VALUE!</v>
      </c>
      <c r="N36" s="3" t="e">
        <f aca="false">IF(M36&lt;&gt;"", L36-M36, "")</f>
        <v>#VALUE!</v>
      </c>
      <c r="P36" s="9" t="e">
        <f aca="false">IF(ROW(E36) - 1 &gt;= $P$1, IF(OFFSET(N36, 1- $P$1, 0) &lt;&gt; "", SUM(N36:N36(N36, 1 - $P$1, 0)) / $P$1, ""), "")</f>
        <v>#VALUE!</v>
      </c>
      <c r="Q36" s="4" t="e">
        <f aca="true">IF(ROW(N36) - 1 &gt;= $P$1,IF(OFFSET(P36, -1, 0) = "", P36, ((N36 - Q35) * $O$5) + Q35), "")</f>
        <v>#VALUE!</v>
      </c>
      <c r="R36" s="4" t="e">
        <f aca="false">IF(Q36&lt;&gt;"", N36 - Q36, "")</f>
        <v>#VALUE!</v>
      </c>
    </row>
    <row collapsed="false" customFormat="false" customHeight="true" hidden="false" ht="14.4" outlineLevel="0" r="37">
      <c r="A37" s="5" t="n">
        <v>36607</v>
      </c>
      <c r="B37" s="1" t="n">
        <v>132.78</v>
      </c>
      <c r="C37" s="1" t="n">
        <v>144.38</v>
      </c>
      <c r="D37" s="1" t="n">
        <v>131.56</v>
      </c>
      <c r="E37" s="1" t="n">
        <v>144.19</v>
      </c>
      <c r="F37" s="1" t="n">
        <v>20288800</v>
      </c>
      <c r="G37" s="1" t="n">
        <v>35.89</v>
      </c>
      <c r="I37" s="6" t="e">
        <f aca="false">IF(ROW(E37) - 1 &gt;= $I$1,SUM(E37:E37(E37,1 - $I$1, 0)) / $I$1,"")</f>
        <v>#VALUE!</v>
      </c>
      <c r="J37" s="6" t="e">
        <f aca="false">IF(ROW(E37) - 1 &gt;= $J$1,SUM(E37:E37(E37,1 - $J$1, 0)) / $J$1,"")</f>
        <v>#VALUE!</v>
      </c>
      <c r="L37" s="7" t="e">
        <f aca="true">IF(ROW(E37) - 1 &gt;= $L$1,IF(OFFSET(I37, -1, 0) = "", I37, ((E37 - L36) * $K$4) + L36), "")</f>
        <v>#VALUE!</v>
      </c>
      <c r="M37" s="7" t="e">
        <f aca="true">IF(ROW(E37) - 1 &gt;= $M$1,IF(OFFSET(J37, -1, 0) = "", J37, ((E37 - M36) * $K$6) + M36), "")</f>
        <v>#VALUE!</v>
      </c>
      <c r="N37" s="3" t="e">
        <f aca="false">IF(M37&lt;&gt;"", L37-M37, "")</f>
        <v>#VALUE!</v>
      </c>
      <c r="P37" s="9" t="e">
        <f aca="false">IF(ROW(E37) - 1 &gt;= $P$1, IF(OFFSET(N37, 1- $P$1, 0) &lt;&gt; "", SUM(N37:N37(N37, 1 - $P$1, 0)) / $P$1, ""), "")</f>
        <v>#VALUE!</v>
      </c>
      <c r="Q37" s="4" t="e">
        <f aca="true">IF(ROW(N37) - 1 &gt;= $P$1,IF(OFFSET(P37, -1, 0) = "", P37, ((N37 - Q36) * $O$5) + Q36), "")</f>
        <v>#VALUE!</v>
      </c>
      <c r="R37" s="4" t="e">
        <f aca="false">IF(Q37&lt;&gt;"", N37 - Q37, "")</f>
        <v>#VALUE!</v>
      </c>
    </row>
    <row collapsed="false" customFormat="false" customHeight="true" hidden="false" ht="14.4" outlineLevel="0" r="38">
      <c r="A38" s="5" t="n">
        <v>36608</v>
      </c>
      <c r="B38" s="1" t="n">
        <v>142</v>
      </c>
      <c r="C38" s="1" t="n">
        <v>150.38</v>
      </c>
      <c r="D38" s="1" t="n">
        <v>140</v>
      </c>
      <c r="E38" s="1" t="n">
        <v>141.31</v>
      </c>
      <c r="F38" s="1" t="n">
        <v>20098000</v>
      </c>
      <c r="G38" s="1" t="n">
        <v>35.18</v>
      </c>
      <c r="I38" s="6" t="e">
        <f aca="false">IF(ROW(E38) - 1 &gt;= $I$1,SUM(E38:E38(E38,1 - $I$1, 0)) / $I$1,"")</f>
        <v>#VALUE!</v>
      </c>
      <c r="J38" s="6" t="e">
        <f aca="false">IF(ROW(E38) - 1 &gt;= $J$1,SUM(E38:E38(E38,1 - $J$1, 0)) / $J$1,"")</f>
        <v>#VALUE!</v>
      </c>
      <c r="L38" s="7" t="e">
        <f aca="true">IF(ROW(E38) - 1 &gt;= $L$1,IF(OFFSET(I38, -1, 0) = "", I38, ((E38 - L37) * $K$4) + L37), "")</f>
        <v>#VALUE!</v>
      </c>
      <c r="M38" s="7" t="e">
        <f aca="true">IF(ROW(E38) - 1 &gt;= $M$1,IF(OFFSET(J38, -1, 0) = "", J38, ((E38 - M37) * $K$6) + M37), "")</f>
        <v>#VALUE!</v>
      </c>
      <c r="N38" s="3" t="e">
        <f aca="false">IF(M38&lt;&gt;"", L38-M38, "")</f>
        <v>#VALUE!</v>
      </c>
      <c r="P38" s="9" t="e">
        <f aca="false">IF(ROW(E38) - 1 &gt;= $P$1, IF(OFFSET(N38, 1- $P$1, 0) &lt;&gt; "", SUM(N38:N38(N38, 1 - $P$1, 0)) / $P$1, ""), "")</f>
        <v>#VALUE!</v>
      </c>
      <c r="Q38" s="4" t="e">
        <f aca="true">IF(ROW(N38) - 1 &gt;= $P$1,IF(OFFSET(P38, -1, 0) = "", P38, ((N38 - Q37) * $O$5) + Q37), "")</f>
        <v>#VALUE!</v>
      </c>
      <c r="R38" s="4" t="e">
        <f aca="false">IF(Q38&lt;&gt;"", N38 - Q38, "")</f>
        <v>#VALUE!</v>
      </c>
    </row>
    <row collapsed="false" customFormat="false" customHeight="true" hidden="false" ht="14.4" outlineLevel="0" r="39">
      <c r="A39" s="5" t="n">
        <v>36609</v>
      </c>
      <c r="B39" s="1" t="n">
        <v>142.44</v>
      </c>
      <c r="C39" s="1" t="n">
        <v>143.94</v>
      </c>
      <c r="D39" s="1" t="n">
        <v>135.5</v>
      </c>
      <c r="E39" s="1" t="n">
        <v>138.69</v>
      </c>
      <c r="F39" s="1" t="n">
        <v>15962000</v>
      </c>
      <c r="G39" s="1" t="n">
        <v>34.52</v>
      </c>
      <c r="I39" s="6" t="e">
        <f aca="false">IF(ROW(E39) - 1 &gt;= $I$1,SUM(E39:E39(E39,1 - $I$1, 0)) / $I$1,"")</f>
        <v>#VALUE!</v>
      </c>
      <c r="J39" s="6" t="e">
        <f aca="false">IF(ROW(E39) - 1 &gt;= $J$1,SUM(E39:E39(E39,1 - $J$1, 0)) / $J$1,"")</f>
        <v>#VALUE!</v>
      </c>
      <c r="L39" s="7" t="e">
        <f aca="true">IF(ROW(E39) - 1 &gt;= $L$1,IF(OFFSET(I39, -1, 0) = "", I39, ((E39 - L38) * $K$4) + L38), "")</f>
        <v>#VALUE!</v>
      </c>
      <c r="M39" s="7" t="e">
        <f aca="true">IF(ROW(E39) - 1 &gt;= $M$1,IF(OFFSET(J39, -1, 0) = "", J39, ((E39 - M38) * $K$6) + M38), "")</f>
        <v>#VALUE!</v>
      </c>
      <c r="N39" s="3" t="e">
        <f aca="false">IF(M39&lt;&gt;"", L39-M39, "")</f>
        <v>#VALUE!</v>
      </c>
      <c r="P39" s="9" t="e">
        <f aca="false">IF(ROW(E39) - 1 &gt;= $P$1, IF(OFFSET(N39, 1- $P$1, 0) &lt;&gt; "", SUM(N39:N39(N39, 1 - $P$1, 0)) / $P$1, ""), "")</f>
        <v>#VALUE!</v>
      </c>
      <c r="Q39" s="4" t="e">
        <f aca="true">IF(ROW(N39) - 1 &gt;= $P$1,IF(OFFSET(P39, -1, 0) = "", P39, ((N39 - Q38) * $O$5) + Q38), "")</f>
        <v>#VALUE!</v>
      </c>
      <c r="R39" s="4" t="e">
        <f aca="false">IF(Q39&lt;&gt;"", N39 - Q39, "")</f>
        <v>#VALUE!</v>
      </c>
    </row>
    <row collapsed="false" customFormat="false" customHeight="true" hidden="false" ht="14.4" outlineLevel="0" r="40">
      <c r="A40" s="5" t="n">
        <v>36612</v>
      </c>
      <c r="B40" s="1" t="n">
        <v>137.63</v>
      </c>
      <c r="C40" s="1" t="n">
        <v>144.75</v>
      </c>
      <c r="D40" s="1" t="n">
        <v>136.88</v>
      </c>
      <c r="E40" s="1" t="n">
        <v>139.56</v>
      </c>
      <c r="F40" s="1" t="n">
        <v>9976800</v>
      </c>
      <c r="G40" s="1" t="n">
        <v>34.74</v>
      </c>
      <c r="I40" s="6" t="e">
        <f aca="false">IF(ROW(E40) - 1 &gt;= $I$1,SUM(E40:E40(E40,1 - $I$1, 0)) / $I$1,"")</f>
        <v>#VALUE!</v>
      </c>
      <c r="J40" s="6" t="e">
        <f aca="false">IF(ROW(E40) - 1 &gt;= $J$1,SUM(E40:E40(E40,1 - $J$1, 0)) / $J$1,"")</f>
        <v>#VALUE!</v>
      </c>
      <c r="L40" s="7" t="e">
        <f aca="true">IF(ROW(E40) - 1 &gt;= $L$1,IF(OFFSET(I40, -1, 0) = "", I40, ((E40 - L39) * $K$4) + L39), "")</f>
        <v>#VALUE!</v>
      </c>
      <c r="M40" s="7" t="e">
        <f aca="true">IF(ROW(E40) - 1 &gt;= $M$1,IF(OFFSET(J40, -1, 0) = "", J40, ((E40 - M39) * $K$6) + M39), "")</f>
        <v>#VALUE!</v>
      </c>
      <c r="N40" s="3" t="e">
        <f aca="false">IF(M40&lt;&gt;"", L40-M40, "")</f>
        <v>#VALUE!</v>
      </c>
      <c r="P40" s="9" t="e">
        <f aca="false">IF(ROW(E40) - 1 &gt;= $P$1, IF(OFFSET(N40, 1- $P$1, 0) &lt;&gt; "", SUM(N40:N40(N40, 1 - $P$1, 0)) / $P$1, ""), "")</f>
        <v>#VALUE!</v>
      </c>
      <c r="Q40" s="4" t="e">
        <f aca="true">IF(ROW(N40) - 1 &gt;= $P$1,IF(OFFSET(P40, -1, 0) = "", P40, ((N40 - Q39) * $O$5) + Q39), "")</f>
        <v>#VALUE!</v>
      </c>
      <c r="R40" s="4" t="e">
        <f aca="false">IF(Q40&lt;&gt;"", N40 - Q40, "")</f>
        <v>#VALUE!</v>
      </c>
    </row>
    <row collapsed="false" customFormat="false" customHeight="true" hidden="false" ht="14.4" outlineLevel="0" r="41">
      <c r="A41" s="5" t="n">
        <v>36613</v>
      </c>
      <c r="B41" s="1" t="n">
        <v>137.25</v>
      </c>
      <c r="C41" s="1" t="n">
        <v>142</v>
      </c>
      <c r="D41" s="1" t="n">
        <v>137.13</v>
      </c>
      <c r="E41" s="1" t="n">
        <v>139.13</v>
      </c>
      <c r="F41" s="1" t="n">
        <v>7253600</v>
      </c>
      <c r="G41" s="1" t="n">
        <v>34.63</v>
      </c>
      <c r="I41" s="6" t="e">
        <f aca="false">IF(ROW(E41) - 1 &gt;= $I$1,SUM(E41:E41(E41,1 - $I$1, 0)) / $I$1,"")</f>
        <v>#VALUE!</v>
      </c>
      <c r="J41" s="6" t="e">
        <f aca="false">IF(ROW(E41) - 1 &gt;= $J$1,SUM(E41:E41(E41,1 - $J$1, 0)) / $J$1,"")</f>
        <v>#VALUE!</v>
      </c>
      <c r="L41" s="7" t="e">
        <f aca="true">IF(ROW(E41) - 1 &gt;= $L$1,IF(OFFSET(I41, -1, 0) = "", I41, ((E41 - L40) * $K$4) + L40), "")</f>
        <v>#VALUE!</v>
      </c>
      <c r="M41" s="7" t="e">
        <f aca="true">IF(ROW(E41) - 1 &gt;= $M$1,IF(OFFSET(J41, -1, 0) = "", J41, ((E41 - M40) * $K$6) + M40), "")</f>
        <v>#VALUE!</v>
      </c>
      <c r="N41" s="3" t="e">
        <f aca="false">IF(M41&lt;&gt;"", L41-M41, "")</f>
        <v>#VALUE!</v>
      </c>
      <c r="P41" s="9" t="e">
        <f aca="false">IF(ROW(E41) - 1 &gt;= $P$1, IF(OFFSET(N41, 1- $P$1, 0) &lt;&gt; "", SUM(N41:N41(N41, 1 - $P$1, 0)) / $P$1, ""), "")</f>
        <v>#VALUE!</v>
      </c>
      <c r="Q41" s="4" t="e">
        <f aca="true">IF(ROW(N41) - 1 &gt;= $P$1,IF(OFFSET(P41, -1, 0) = "", P41, ((N41 - Q40) * $O$5) + Q40), "")</f>
        <v>#VALUE!</v>
      </c>
      <c r="R41" s="4" t="e">
        <f aca="false">IF(Q41&lt;&gt;"", N41 - Q41, "")</f>
        <v>#VALUE!</v>
      </c>
    </row>
    <row collapsed="false" customFormat="false" customHeight="true" hidden="false" ht="14.4" outlineLevel="0" r="42">
      <c r="A42" s="5" t="n">
        <v>36614</v>
      </c>
      <c r="B42" s="1" t="n">
        <v>139.38</v>
      </c>
      <c r="C42" s="1" t="n">
        <v>139.44</v>
      </c>
      <c r="D42" s="1" t="n">
        <v>133.83</v>
      </c>
      <c r="E42" s="1" t="n">
        <v>135.94</v>
      </c>
      <c r="F42" s="1" t="n">
        <v>8568800</v>
      </c>
      <c r="G42" s="1" t="n">
        <v>33.84</v>
      </c>
      <c r="I42" s="6" t="e">
        <f aca="false">IF(ROW(E42) - 1 &gt;= $I$1,SUM(E42:E42(E42,1 - $I$1, 0)) / $I$1,"")</f>
        <v>#VALUE!</v>
      </c>
      <c r="J42" s="6" t="e">
        <f aca="false">IF(ROW(E42) - 1 &gt;= $J$1,SUM(E42:E42(E42,1 - $J$1, 0)) / $J$1,"")</f>
        <v>#VALUE!</v>
      </c>
      <c r="L42" s="7" t="e">
        <f aca="true">IF(ROW(E42) - 1 &gt;= $L$1,IF(OFFSET(I42, -1, 0) = "", I42, ((E42 - L41) * $K$4) + L41), "")</f>
        <v>#VALUE!</v>
      </c>
      <c r="M42" s="7" t="e">
        <f aca="true">IF(ROW(E42) - 1 &gt;= $M$1,IF(OFFSET(J42, -1, 0) = "", J42, ((E42 - M41) * $K$6) + M41), "")</f>
        <v>#VALUE!</v>
      </c>
      <c r="N42" s="3" t="e">
        <f aca="false">IF(M42&lt;&gt;"", L42-M42, "")</f>
        <v>#VALUE!</v>
      </c>
      <c r="P42" s="9" t="e">
        <f aca="false">IF(ROW(E42) - 1 &gt;= $P$1, IF(OFFSET(N42, 1- $P$1, 0) &lt;&gt; "", SUM(N42:N42(N42, 1 - $P$1, 0)) / $P$1, ""), "")</f>
        <v>#VALUE!</v>
      </c>
      <c r="Q42" s="4" t="e">
        <f aca="true">IF(ROW(N42) - 1 &gt;= $P$1,IF(OFFSET(P42, -1, 0) = "", P42, ((N42 - Q41) * $O$5) + Q41), "")</f>
        <v>#VALUE!</v>
      </c>
      <c r="R42" s="4" t="e">
        <f aca="false">IF(Q42&lt;&gt;"", N42 - Q42, "")</f>
        <v>#VALUE!</v>
      </c>
    </row>
    <row collapsed="false" customFormat="false" customHeight="true" hidden="false" ht="14.4" outlineLevel="0" r="43">
      <c r="A43" s="5" t="n">
        <v>36615</v>
      </c>
      <c r="B43" s="1" t="n">
        <v>133.56</v>
      </c>
      <c r="C43" s="1" t="n">
        <v>137.69</v>
      </c>
      <c r="D43" s="1" t="n">
        <v>125.44</v>
      </c>
      <c r="E43" s="1" t="n">
        <v>125.75</v>
      </c>
      <c r="F43" s="1" t="n">
        <v>14800000</v>
      </c>
      <c r="G43" s="1" t="n">
        <v>31.3</v>
      </c>
      <c r="I43" s="6" t="e">
        <f aca="false">IF(ROW(E43) - 1 &gt;= $I$1,SUM(E43:E43(E43,1 - $I$1, 0)) / $I$1,"")</f>
        <v>#VALUE!</v>
      </c>
      <c r="J43" s="6" t="e">
        <f aca="false">IF(ROW(E43) - 1 &gt;= $J$1,SUM(E43:E43(E43,1 - $J$1, 0)) / $J$1,"")</f>
        <v>#VALUE!</v>
      </c>
      <c r="L43" s="7" t="e">
        <f aca="true">IF(ROW(E43) - 1 &gt;= $L$1,IF(OFFSET(I43, -1, 0) = "", I43, ((E43 - L42) * $K$4) + L42), "")</f>
        <v>#VALUE!</v>
      </c>
      <c r="M43" s="7" t="e">
        <f aca="true">IF(ROW(E43) - 1 &gt;= $M$1,IF(OFFSET(J43, -1, 0) = "", J43, ((E43 - M42) * $K$6) + M42), "")</f>
        <v>#VALUE!</v>
      </c>
      <c r="N43" s="3" t="e">
        <f aca="false">IF(M43&lt;&gt;"", L43-M43, "")</f>
        <v>#VALUE!</v>
      </c>
      <c r="P43" s="9" t="e">
        <f aca="false">IF(ROW(E43) - 1 &gt;= $P$1, IF(OFFSET(N43, 1- $P$1, 0) &lt;&gt; "", SUM(N43:N43(N43, 1 - $P$1, 0)) / $P$1, ""), "")</f>
        <v>#VALUE!</v>
      </c>
      <c r="Q43" s="4" t="e">
        <f aca="true">IF(ROW(N43) - 1 &gt;= $P$1,IF(OFFSET(P43, -1, 0) = "", P43, ((N43 - Q42) * $O$5) + Q42), "")</f>
        <v>#VALUE!</v>
      </c>
      <c r="R43" s="4" t="e">
        <f aca="false">IF(Q43&lt;&gt;"", N43 - Q43, "")</f>
        <v>#VALUE!</v>
      </c>
    </row>
    <row collapsed="false" customFormat="false" customHeight="true" hidden="false" ht="14.4" outlineLevel="0" r="44">
      <c r="A44" s="5" t="n">
        <v>36616</v>
      </c>
      <c r="B44" s="1" t="n">
        <v>127.44</v>
      </c>
      <c r="C44" s="1" t="n">
        <v>137.25</v>
      </c>
      <c r="D44" s="1" t="n">
        <v>126</v>
      </c>
      <c r="E44" s="1" t="n">
        <v>135.81</v>
      </c>
      <c r="F44" s="1" t="n">
        <v>14457600</v>
      </c>
      <c r="G44" s="1" t="n">
        <v>33.81</v>
      </c>
      <c r="I44" s="6" t="e">
        <f aca="false">IF(ROW(E44) - 1 &gt;= $I$1,SUM(E44:E44(E44,1 - $I$1, 0)) / $I$1,"")</f>
        <v>#VALUE!</v>
      </c>
      <c r="J44" s="6" t="e">
        <f aca="false">IF(ROW(E44) - 1 &gt;= $J$1,SUM(E44:E44(E44,1 - $J$1, 0)) / $J$1,"")</f>
        <v>#VALUE!</v>
      </c>
      <c r="L44" s="7" t="e">
        <f aca="true">IF(ROW(E44) - 1 &gt;= $L$1,IF(OFFSET(I44, -1, 0) = "", I44, ((E44 - L43) * $K$4) + L43), "")</f>
        <v>#VALUE!</v>
      </c>
      <c r="M44" s="7" t="e">
        <f aca="true">IF(ROW(E44) - 1 &gt;= $M$1,IF(OFFSET(J44, -1, 0) = "", J44, ((E44 - M43) * $K$6) + M43), "")</f>
        <v>#VALUE!</v>
      </c>
      <c r="N44" s="3" t="e">
        <f aca="false">IF(M44&lt;&gt;"", L44-M44, "")</f>
        <v>#VALUE!</v>
      </c>
      <c r="P44" s="9" t="e">
        <f aca="false">IF(ROW(E44) - 1 &gt;= $P$1, IF(OFFSET(N44, 1- $P$1, 0) &lt;&gt; "", SUM(N44:N44(N44, 1 - $P$1, 0)) / $P$1, ""), "")</f>
        <v>#VALUE!</v>
      </c>
      <c r="Q44" s="4" t="e">
        <f aca="true">IF(ROW(N44) - 1 &gt;= $P$1,IF(OFFSET(P44, -1, 0) = "", P44, ((N44 - Q43) * $O$5) + Q43), "")</f>
        <v>#VALUE!</v>
      </c>
      <c r="R44" s="4" t="e">
        <f aca="false">IF(Q44&lt;&gt;"", N44 - Q44, "")</f>
        <v>#VALUE!</v>
      </c>
    </row>
    <row collapsed="false" customFormat="false" customHeight="true" hidden="false" ht="14.4" outlineLevel="0" r="45">
      <c r="A45" s="5" t="n">
        <v>36619</v>
      </c>
      <c r="B45" s="1" t="n">
        <v>135.5</v>
      </c>
      <c r="C45" s="1" t="n">
        <v>139.5</v>
      </c>
      <c r="D45" s="1" t="n">
        <v>129.44</v>
      </c>
      <c r="E45" s="1" t="n">
        <v>133.31</v>
      </c>
      <c r="F45" s="1" t="n">
        <v>11742400</v>
      </c>
      <c r="G45" s="1" t="n">
        <v>33.19</v>
      </c>
      <c r="I45" s="6" t="e">
        <f aca="false">IF(ROW(E45) - 1 &gt;= $I$1,SUM(E45:E45(E45,1 - $I$1, 0)) / $I$1,"")</f>
        <v>#VALUE!</v>
      </c>
      <c r="J45" s="6" t="e">
        <f aca="false">IF(ROW(E45) - 1 &gt;= $J$1,SUM(E45:E45(E45,1 - $J$1, 0)) / $J$1,"")</f>
        <v>#VALUE!</v>
      </c>
      <c r="L45" s="7" t="e">
        <f aca="true">IF(ROW(E45) - 1 &gt;= $L$1,IF(OFFSET(I45, -1, 0) = "", I45, ((E45 - L44) * $K$4) + L44), "")</f>
        <v>#VALUE!</v>
      </c>
      <c r="M45" s="7" t="e">
        <f aca="true">IF(ROW(E45) - 1 &gt;= $M$1,IF(OFFSET(J45, -1, 0) = "", J45, ((E45 - M44) * $K$6) + M44), "")</f>
        <v>#VALUE!</v>
      </c>
      <c r="N45" s="3" t="e">
        <f aca="false">IF(M45&lt;&gt;"", L45-M45, "")</f>
        <v>#VALUE!</v>
      </c>
      <c r="P45" s="9" t="e">
        <f aca="false">IF(ROW(E45) - 1 &gt;= $P$1, IF(OFFSET(N45, 1- $P$1, 0) &lt;&gt; "", SUM(N45:N45(N45, 1 - $P$1, 0)) / $P$1, ""), "")</f>
        <v>#VALUE!</v>
      </c>
      <c r="Q45" s="4" t="e">
        <f aca="true">IF(ROW(N45) - 1 &gt;= $P$1,IF(OFFSET(P45, -1, 0) = "", P45, ((N45 - Q44) * $O$5) + Q44), "")</f>
        <v>#VALUE!</v>
      </c>
      <c r="R45" s="4" t="e">
        <f aca="false">IF(Q45&lt;&gt;"", N45 - Q45, "")</f>
        <v>#VALUE!</v>
      </c>
    </row>
    <row collapsed="false" customFormat="false" customHeight="true" hidden="false" ht="14.4" outlineLevel="0" r="46">
      <c r="A46" s="5" t="n">
        <v>36620</v>
      </c>
      <c r="B46" s="1" t="n">
        <v>132.63</v>
      </c>
      <c r="C46" s="1" t="n">
        <v>133</v>
      </c>
      <c r="D46" s="1" t="n">
        <v>116.75</v>
      </c>
      <c r="E46" s="1" t="n">
        <v>127.31</v>
      </c>
      <c r="F46" s="1" t="n">
        <v>23596400</v>
      </c>
      <c r="G46" s="1" t="n">
        <v>31.69</v>
      </c>
      <c r="I46" s="6" t="e">
        <f aca="false">IF(ROW(E46) - 1 &gt;= $I$1,SUM(E46:E46(E46,1 - $I$1, 0)) / $I$1,"")</f>
        <v>#VALUE!</v>
      </c>
      <c r="J46" s="6" t="e">
        <f aca="false">IF(ROW(E46) - 1 &gt;= $J$1,SUM(E46:E46(E46,1 - $J$1, 0)) / $J$1,"")</f>
        <v>#VALUE!</v>
      </c>
      <c r="L46" s="7" t="e">
        <f aca="true">IF(ROW(E46) - 1 &gt;= $L$1,IF(OFFSET(I46, -1, 0) = "", I46, ((E46 - L45) * $K$4) + L45), "")</f>
        <v>#VALUE!</v>
      </c>
      <c r="M46" s="7" t="e">
        <f aca="true">IF(ROW(E46) - 1 &gt;= $M$1,IF(OFFSET(J46, -1, 0) = "", J46, ((E46 - M45) * $K$6) + M45), "")</f>
        <v>#VALUE!</v>
      </c>
      <c r="N46" s="3" t="e">
        <f aca="false">IF(M46&lt;&gt;"", L46-M46, "")</f>
        <v>#VALUE!</v>
      </c>
      <c r="P46" s="9" t="e">
        <f aca="false">IF(ROW(E46) - 1 &gt;= $P$1, IF(OFFSET(N46, 1- $P$1, 0) &lt;&gt; "", SUM(N46:N46(N46, 1 - $P$1, 0)) / $P$1, ""), "")</f>
        <v>#VALUE!</v>
      </c>
      <c r="Q46" s="4" t="e">
        <f aca="true">IF(ROW(N46) - 1 &gt;= $P$1,IF(OFFSET(P46, -1, 0) = "", P46, ((N46 - Q45) * $O$5) + Q45), "")</f>
        <v>#VALUE!</v>
      </c>
      <c r="R46" s="4" t="e">
        <f aca="false">IF(Q46&lt;&gt;"", N46 - Q46, "")</f>
        <v>#VALUE!</v>
      </c>
    </row>
    <row collapsed="false" customFormat="false" customHeight="true" hidden="false" ht="14.4" outlineLevel="0" r="47">
      <c r="A47" s="5" t="n">
        <v>36621</v>
      </c>
      <c r="B47" s="1" t="n">
        <v>126.47</v>
      </c>
      <c r="C47" s="1" t="n">
        <v>132.88</v>
      </c>
      <c r="D47" s="1" t="n">
        <v>124</v>
      </c>
      <c r="E47" s="1" t="n">
        <v>130.38</v>
      </c>
      <c r="F47" s="1" t="n">
        <v>16359200</v>
      </c>
      <c r="G47" s="1" t="n">
        <v>32.46</v>
      </c>
      <c r="I47" s="6" t="e">
        <f aca="false">IF(ROW(E47) - 1 &gt;= $I$1,SUM(E47:E47(E47,1 - $I$1, 0)) / $I$1,"")</f>
        <v>#VALUE!</v>
      </c>
      <c r="J47" s="6" t="e">
        <f aca="false">IF(ROW(E47) - 1 &gt;= $J$1,SUM(E47:E47(E47,1 - $J$1, 0)) / $J$1,"")</f>
        <v>#VALUE!</v>
      </c>
      <c r="L47" s="7" t="e">
        <f aca="true">IF(ROW(E47) - 1 &gt;= $L$1,IF(OFFSET(I47, -1, 0) = "", I47, ((E47 - L46) * $K$4) + L46), "")</f>
        <v>#VALUE!</v>
      </c>
      <c r="M47" s="7" t="e">
        <f aca="true">IF(ROW(E47) - 1 &gt;= $M$1,IF(OFFSET(J47, -1, 0) = "", J47, ((E47 - M46) * $K$6) + M46), "")</f>
        <v>#VALUE!</v>
      </c>
      <c r="N47" s="3" t="e">
        <f aca="false">IF(M47&lt;&gt;"", L47-M47, "")</f>
        <v>#VALUE!</v>
      </c>
      <c r="P47" s="9" t="e">
        <f aca="false">IF(ROW(E47) - 1 &gt;= $P$1, IF(OFFSET(N47, 1- $P$1, 0) &lt;&gt; "", SUM(N47:N47(N47, 1 - $P$1, 0)) / $P$1, ""), "")</f>
        <v>#VALUE!</v>
      </c>
      <c r="Q47" s="4" t="e">
        <f aca="true">IF(ROW(N47) - 1 &gt;= $P$1,IF(OFFSET(P47, -1, 0) = "", P47, ((N47 - Q46) * $O$5) + Q46), "")</f>
        <v>#VALUE!</v>
      </c>
      <c r="R47" s="4" t="e">
        <f aca="false">IF(Q47&lt;&gt;"", N47 - Q47, "")</f>
        <v>#VALUE!</v>
      </c>
    </row>
    <row collapsed="false" customFormat="false" customHeight="true" hidden="false" ht="14.4" outlineLevel="0" r="48">
      <c r="A48" s="5" t="n">
        <v>36622</v>
      </c>
      <c r="B48" s="1" t="n">
        <v>130.63</v>
      </c>
      <c r="C48" s="1" t="n">
        <v>134.5</v>
      </c>
      <c r="D48" s="1" t="n">
        <v>123.25</v>
      </c>
      <c r="E48" s="1" t="n">
        <v>125.19</v>
      </c>
      <c r="F48" s="1" t="n">
        <v>9290800</v>
      </c>
      <c r="G48" s="1" t="n">
        <v>31.16</v>
      </c>
      <c r="I48" s="6" t="e">
        <f aca="false">IF(ROW(E48) - 1 &gt;= $I$1,SUM(E48:E48(E48,1 - $I$1, 0)) / $I$1,"")</f>
        <v>#VALUE!</v>
      </c>
      <c r="J48" s="6" t="e">
        <f aca="false">IF(ROW(E48) - 1 &gt;= $J$1,SUM(E48:E48(E48,1 - $J$1, 0)) / $J$1,"")</f>
        <v>#VALUE!</v>
      </c>
      <c r="L48" s="7" t="e">
        <f aca="true">IF(ROW(E48) - 1 &gt;= $L$1,IF(OFFSET(I48, -1, 0) = "", I48, ((E48 - L47) * $K$4) + L47), "")</f>
        <v>#VALUE!</v>
      </c>
      <c r="M48" s="7" t="e">
        <f aca="true">IF(ROW(E48) - 1 &gt;= $M$1,IF(OFFSET(J48, -1, 0) = "", J48, ((E48 - M47) * $K$6) + M47), "")</f>
        <v>#VALUE!</v>
      </c>
      <c r="N48" s="3" t="e">
        <f aca="false">IF(M48&lt;&gt;"", L48-M48, "")</f>
        <v>#VALUE!</v>
      </c>
      <c r="P48" s="9" t="e">
        <f aca="false">IF(ROW(E48) - 1 &gt;= $P$1, IF(OFFSET(N48, 1- $P$1, 0) &lt;&gt; "", SUM(N48:N48(N48, 1 - $P$1, 0)) / $P$1, ""), "")</f>
        <v>#VALUE!</v>
      </c>
      <c r="Q48" s="4" t="e">
        <f aca="true">IF(ROW(N48) - 1 &gt;= $P$1,IF(OFFSET(P48, -1, 0) = "", P48, ((N48 - Q47) * $O$5) + Q47), "")</f>
        <v>#VALUE!</v>
      </c>
      <c r="R48" s="4" t="e">
        <f aca="false">IF(Q48&lt;&gt;"", N48 - Q48, "")</f>
        <v>#VALUE!</v>
      </c>
    </row>
    <row collapsed="false" customFormat="false" customHeight="true" hidden="false" ht="14.4" outlineLevel="0" r="49">
      <c r="A49" s="5" t="n">
        <v>36623</v>
      </c>
      <c r="B49" s="1" t="n">
        <v>127.25</v>
      </c>
      <c r="C49" s="1" t="n">
        <v>131.88</v>
      </c>
      <c r="D49" s="1" t="n">
        <v>125.5</v>
      </c>
      <c r="E49" s="1" t="n">
        <v>131.75</v>
      </c>
      <c r="F49" s="1" t="n">
        <v>8668800</v>
      </c>
      <c r="G49" s="1" t="n">
        <v>32.8</v>
      </c>
      <c r="I49" s="6" t="e">
        <f aca="false">IF(ROW(E49) - 1 &gt;= $I$1,SUM(E49:E49(E49,1 - $I$1, 0)) / $I$1,"")</f>
        <v>#VALUE!</v>
      </c>
      <c r="J49" s="6" t="e">
        <f aca="false">IF(ROW(E49) - 1 &gt;= $J$1,SUM(E49:E49(E49,1 - $J$1, 0)) / $J$1,"")</f>
        <v>#VALUE!</v>
      </c>
      <c r="L49" s="7" t="e">
        <f aca="true">IF(ROW(E49) - 1 &gt;= $L$1,IF(OFFSET(I49, -1, 0) = "", I49, ((E49 - L48) * $K$4) + L48), "")</f>
        <v>#VALUE!</v>
      </c>
      <c r="M49" s="7" t="e">
        <f aca="true">IF(ROW(E49) - 1 &gt;= $M$1,IF(OFFSET(J49, -1, 0) = "", J49, ((E49 - M48) * $K$6) + M48), "")</f>
        <v>#VALUE!</v>
      </c>
      <c r="N49" s="3" t="e">
        <f aca="false">IF(M49&lt;&gt;"", L49-M49, "")</f>
        <v>#VALUE!</v>
      </c>
      <c r="P49" s="9" t="e">
        <f aca="false">IF(ROW(E49) - 1 &gt;= $P$1, IF(OFFSET(N49, 1- $P$1, 0) &lt;&gt; "", SUM(N49:N49(N49, 1 - $P$1, 0)) / $P$1, ""), "")</f>
        <v>#VALUE!</v>
      </c>
      <c r="Q49" s="4" t="e">
        <f aca="true">IF(ROW(N49) - 1 &gt;= $P$1,IF(OFFSET(P49, -1, 0) = "", P49, ((N49 - Q48) * $O$5) + Q48), "")</f>
        <v>#VALUE!</v>
      </c>
      <c r="R49" s="4" t="e">
        <f aca="false">IF(Q49&lt;&gt;"", N49 - Q49, "")</f>
        <v>#VALUE!</v>
      </c>
    </row>
    <row collapsed="false" customFormat="false" customHeight="true" hidden="false" ht="14.4" outlineLevel="0" r="50">
      <c r="A50" s="5" t="n">
        <v>36626</v>
      </c>
      <c r="B50" s="1" t="n">
        <v>131.69</v>
      </c>
      <c r="C50" s="1" t="n">
        <v>132.75</v>
      </c>
      <c r="D50" s="1" t="n">
        <v>124.75</v>
      </c>
      <c r="E50" s="1" t="n">
        <v>125</v>
      </c>
      <c r="F50" s="1" t="n">
        <v>7592400</v>
      </c>
      <c r="G50" s="1" t="n">
        <v>31.12</v>
      </c>
      <c r="I50" s="6" t="e">
        <f aca="false">IF(ROW(E50) - 1 &gt;= $I$1,SUM(E50:E50(E50,1 - $I$1, 0)) / $I$1,"")</f>
        <v>#VALUE!</v>
      </c>
      <c r="J50" s="6" t="e">
        <f aca="false">IF(ROW(E50) - 1 &gt;= $J$1,SUM(E50:E50(E50,1 - $J$1, 0)) / $J$1,"")</f>
        <v>#VALUE!</v>
      </c>
      <c r="L50" s="7" t="e">
        <f aca="true">IF(ROW(E50) - 1 &gt;= $L$1,IF(OFFSET(I50, -1, 0) = "", I50, ((E50 - L49) * $K$4) + L49), "")</f>
        <v>#VALUE!</v>
      </c>
      <c r="M50" s="7" t="e">
        <f aca="true">IF(ROW(E50) - 1 &gt;= $M$1,IF(OFFSET(J50, -1, 0) = "", J50, ((E50 - M49) * $K$6) + M49), "")</f>
        <v>#VALUE!</v>
      </c>
      <c r="N50" s="3" t="e">
        <f aca="false">IF(M50&lt;&gt;"", L50-M50, "")</f>
        <v>#VALUE!</v>
      </c>
      <c r="P50" s="9" t="e">
        <f aca="false">IF(ROW(E50) - 1 &gt;= $P$1, IF(OFFSET(N50, 1- $P$1, 0) &lt;&gt; "", SUM(N50:N50(N50, 1 - $P$1, 0)) / $P$1, ""), "")</f>
        <v>#VALUE!</v>
      </c>
      <c r="Q50" s="4" t="e">
        <f aca="true">IF(ROW(N50) - 1 &gt;= $P$1,IF(OFFSET(P50, -1, 0) = "", P50, ((N50 - Q49) * $O$5) + Q49), "")</f>
        <v>#VALUE!</v>
      </c>
      <c r="R50" s="4" t="e">
        <f aca="false">IF(Q50&lt;&gt;"", N50 - Q50, "")</f>
        <v>#VALUE!</v>
      </c>
    </row>
    <row collapsed="false" customFormat="false" customHeight="true" hidden="false" ht="14.4" outlineLevel="0" r="51">
      <c r="A51" s="5" t="n">
        <v>36627</v>
      </c>
      <c r="B51" s="1" t="n">
        <v>123.5</v>
      </c>
      <c r="C51" s="1" t="n">
        <v>124.87</v>
      </c>
      <c r="D51" s="1" t="n">
        <v>118.06</v>
      </c>
      <c r="E51" s="1" t="n">
        <v>119.44</v>
      </c>
      <c r="F51" s="1" t="n">
        <v>19368000</v>
      </c>
      <c r="G51" s="1" t="n">
        <v>29.73</v>
      </c>
      <c r="I51" s="6" t="e">
        <f aca="false">IF(ROW(E51) - 1 &gt;= $I$1,SUM(E51:E51(E51,1 - $I$1, 0)) / $I$1,"")</f>
        <v>#VALUE!</v>
      </c>
      <c r="J51" s="6" t="e">
        <f aca="false">IF(ROW(E51) - 1 &gt;= $J$1,SUM(E51:E51(E51,1 - $J$1, 0)) / $J$1,"")</f>
        <v>#VALUE!</v>
      </c>
      <c r="L51" s="7" t="e">
        <f aca="true">IF(ROW(E51) - 1 &gt;= $L$1,IF(OFFSET(I51, -1, 0) = "", I51, ((E51 - L50) * $K$4) + L50), "")</f>
        <v>#VALUE!</v>
      </c>
      <c r="M51" s="7" t="e">
        <f aca="true">IF(ROW(E51) - 1 &gt;= $M$1,IF(OFFSET(J51, -1, 0) = "", J51, ((E51 - M50) * $K$6) + M50), "")</f>
        <v>#VALUE!</v>
      </c>
      <c r="N51" s="3" t="e">
        <f aca="false">IF(M51&lt;&gt;"", L51-M51, "")</f>
        <v>#VALUE!</v>
      </c>
      <c r="P51" s="9" t="e">
        <f aca="false">IF(ROW(E51) - 1 &gt;= $P$1, IF(OFFSET(N51, 1- $P$1, 0) &lt;&gt; "", SUM(N51:N51(N51, 1 - $P$1, 0)) / $P$1, ""), "")</f>
        <v>#VALUE!</v>
      </c>
      <c r="Q51" s="4" t="e">
        <f aca="true">IF(ROW(N51) - 1 &gt;= $P$1,IF(OFFSET(P51, -1, 0) = "", P51, ((N51 - Q50) * $O$5) + Q50), "")</f>
        <v>#VALUE!</v>
      </c>
      <c r="R51" s="4" t="e">
        <f aca="false">IF(Q51&lt;&gt;"", N51 - Q51, "")</f>
        <v>#VALUE!</v>
      </c>
    </row>
    <row collapsed="false" customFormat="false" customHeight="true" hidden="false" ht="14.4" outlineLevel="0" r="52">
      <c r="A52" s="5" t="n">
        <v>36628</v>
      </c>
      <c r="B52" s="1" t="n">
        <v>119</v>
      </c>
      <c r="C52" s="1" t="n">
        <v>119</v>
      </c>
      <c r="D52" s="1" t="n">
        <v>104.87</v>
      </c>
      <c r="E52" s="1" t="n">
        <v>109.25</v>
      </c>
      <c r="F52" s="1" t="n">
        <v>33618800</v>
      </c>
      <c r="G52" s="1" t="n">
        <v>27.2</v>
      </c>
      <c r="I52" s="6" t="e">
        <f aca="false">IF(ROW(E52) - 1 &gt;= $I$1,SUM(E52:E52(E52,1 - $I$1, 0)) / $I$1,"")</f>
        <v>#VALUE!</v>
      </c>
      <c r="J52" s="6" t="e">
        <f aca="false">IF(ROW(E52) - 1 &gt;= $J$1,SUM(E52:E52(E52,1 - $J$1, 0)) / $J$1,"")</f>
        <v>#VALUE!</v>
      </c>
      <c r="L52" s="7" t="e">
        <f aca="true">IF(ROW(E52) - 1 &gt;= $L$1,IF(OFFSET(I52, -1, 0) = "", I52, ((E52 - L51) * $K$4) + L51), "")</f>
        <v>#VALUE!</v>
      </c>
      <c r="M52" s="7" t="e">
        <f aca="true">IF(ROW(E52) - 1 &gt;= $M$1,IF(OFFSET(J52, -1, 0) = "", J52, ((E52 - M51) * $K$6) + M51), "")</f>
        <v>#VALUE!</v>
      </c>
      <c r="N52" s="3" t="e">
        <f aca="false">IF(M52&lt;&gt;"", L52-M52, "")</f>
        <v>#VALUE!</v>
      </c>
      <c r="P52" s="9" t="e">
        <f aca="false">IF(ROW(E52) - 1 &gt;= $P$1, IF(OFFSET(N52, 1- $P$1, 0) &lt;&gt; "", SUM(N52:N52(N52, 1 - $P$1, 0)) / $P$1, ""), "")</f>
        <v>#VALUE!</v>
      </c>
      <c r="Q52" s="4" t="e">
        <f aca="true">IF(ROW(N52) - 1 &gt;= $P$1,IF(OFFSET(P52, -1, 0) = "", P52, ((N52 - Q51) * $O$5) + Q51), "")</f>
        <v>#VALUE!</v>
      </c>
      <c r="R52" s="4" t="e">
        <f aca="false">IF(Q52&lt;&gt;"", N52 - Q52, "")</f>
        <v>#VALUE!</v>
      </c>
    </row>
    <row collapsed="false" customFormat="false" customHeight="true" hidden="false" ht="14.4" outlineLevel="0" r="53">
      <c r="A53" s="5" t="n">
        <v>36629</v>
      </c>
      <c r="B53" s="1" t="n">
        <v>111.5</v>
      </c>
      <c r="C53" s="1" t="n">
        <v>120</v>
      </c>
      <c r="D53" s="1" t="n">
        <v>108.5</v>
      </c>
      <c r="E53" s="1" t="n">
        <v>113.81</v>
      </c>
      <c r="F53" s="1" t="n">
        <v>18923600</v>
      </c>
      <c r="G53" s="1" t="n">
        <v>28.33</v>
      </c>
      <c r="I53" s="6" t="e">
        <f aca="false">IF(ROW(E53) - 1 &gt;= $I$1,SUM(E53:E53(E53,1 - $I$1, 0)) / $I$1,"")</f>
        <v>#VALUE!</v>
      </c>
      <c r="J53" s="6" t="e">
        <f aca="false">IF(ROW(E53) - 1 &gt;= $J$1,SUM(E53:E53(E53,1 - $J$1, 0)) / $J$1,"")</f>
        <v>#VALUE!</v>
      </c>
      <c r="L53" s="7" t="e">
        <f aca="true">IF(ROW(E53) - 1 &gt;= $L$1,IF(OFFSET(I53, -1, 0) = "", I53, ((E53 - L52) * $K$4) + L52), "")</f>
        <v>#VALUE!</v>
      </c>
      <c r="M53" s="7" t="e">
        <f aca="true">IF(ROW(E53) - 1 &gt;= $M$1,IF(OFFSET(J53, -1, 0) = "", J53, ((E53 - M52) * $K$6) + M52), "")</f>
        <v>#VALUE!</v>
      </c>
      <c r="N53" s="3" t="e">
        <f aca="false">IF(M53&lt;&gt;"", L53-M53, "")</f>
        <v>#VALUE!</v>
      </c>
      <c r="P53" s="9" t="e">
        <f aca="false">IF(ROW(E53) - 1 &gt;= $P$1, IF(OFFSET(N53, 1- $P$1, 0) &lt;&gt; "", SUM(N53:N53(N53, 1 - $P$1, 0)) / $P$1, ""), "")</f>
        <v>#VALUE!</v>
      </c>
      <c r="Q53" s="4" t="e">
        <f aca="true">IF(ROW(N53) - 1 &gt;= $P$1,IF(OFFSET(P53, -1, 0) = "", P53, ((N53 - Q52) * $O$5) + Q52), "")</f>
        <v>#VALUE!</v>
      </c>
      <c r="R53" s="4" t="e">
        <f aca="false">IF(Q53&lt;&gt;"", N53 - Q53, "")</f>
        <v>#VALUE!</v>
      </c>
    </row>
    <row collapsed="false" customFormat="false" customHeight="true" hidden="false" ht="14.4" outlineLevel="0" r="54">
      <c r="A54" s="5" t="n">
        <v>36630</v>
      </c>
      <c r="B54" s="1" t="n">
        <v>109.31</v>
      </c>
      <c r="C54" s="1" t="n">
        <v>118</v>
      </c>
      <c r="D54" s="1" t="n">
        <v>109</v>
      </c>
      <c r="E54" s="1" t="n">
        <v>111.87</v>
      </c>
      <c r="F54" s="1" t="n">
        <v>23845600</v>
      </c>
      <c r="G54" s="1" t="n">
        <v>27.85</v>
      </c>
      <c r="I54" s="6" t="e">
        <f aca="false">IF(ROW(E54) - 1 &gt;= $I$1,SUM(E54:E54(E54,1 - $I$1, 0)) / $I$1,"")</f>
        <v>#VALUE!</v>
      </c>
      <c r="J54" s="6" t="e">
        <f aca="false">IF(ROW(E54) - 1 &gt;= $J$1,SUM(E54:E54(E54,1 - $J$1, 0)) / $J$1,"")</f>
        <v>#VALUE!</v>
      </c>
      <c r="L54" s="7" t="e">
        <f aca="true">IF(ROW(E54) - 1 &gt;= $L$1,IF(OFFSET(I54, -1, 0) = "", I54, ((E54 - L53) * $K$4) + L53), "")</f>
        <v>#VALUE!</v>
      </c>
      <c r="M54" s="7" t="e">
        <f aca="true">IF(ROW(E54) - 1 &gt;= $M$1,IF(OFFSET(J54, -1, 0) = "", J54, ((E54 - M53) * $K$6) + M53), "")</f>
        <v>#VALUE!</v>
      </c>
      <c r="N54" s="3" t="e">
        <f aca="false">IF(M54&lt;&gt;"", L54-M54, "")</f>
        <v>#VALUE!</v>
      </c>
      <c r="P54" s="9" t="e">
        <f aca="false">IF(ROW(E54) - 1 &gt;= $P$1, IF(OFFSET(N54, 1- $P$1, 0) &lt;&gt; "", SUM(N54:N54(N54, 1 - $P$1, 0)) / $P$1, ""), "")</f>
        <v>#VALUE!</v>
      </c>
      <c r="Q54" s="4" t="e">
        <f aca="true">IF(ROW(N54) - 1 &gt;= $P$1,IF(OFFSET(P54, -1, 0) = "", P54, ((N54 - Q53) * $O$5) + Q53), "")</f>
        <v>#VALUE!</v>
      </c>
      <c r="R54" s="4" t="e">
        <f aca="false">IF(Q54&lt;&gt;"", N54 - Q54, "")</f>
        <v>#VALUE!</v>
      </c>
    </row>
    <row collapsed="false" customFormat="false" customHeight="true" hidden="false" ht="14.4" outlineLevel="0" r="55">
      <c r="A55" s="5" t="n">
        <v>36633</v>
      </c>
      <c r="B55" s="1" t="n">
        <v>109.5</v>
      </c>
      <c r="C55" s="1" t="n">
        <v>123.94</v>
      </c>
      <c r="D55" s="1" t="n">
        <v>109.06</v>
      </c>
      <c r="E55" s="1" t="n">
        <v>123.87</v>
      </c>
      <c r="F55" s="1" t="n">
        <v>14642400</v>
      </c>
      <c r="G55" s="1" t="n">
        <v>30.84</v>
      </c>
      <c r="I55" s="6" t="e">
        <f aca="false">IF(ROW(E55) - 1 &gt;= $I$1,SUM(E55:E55(E55,1 - $I$1, 0)) / $I$1,"")</f>
        <v>#VALUE!</v>
      </c>
      <c r="J55" s="6" t="e">
        <f aca="false">IF(ROW(E55) - 1 &gt;= $J$1,SUM(E55:E55(E55,1 - $J$1, 0)) / $J$1,"")</f>
        <v>#VALUE!</v>
      </c>
      <c r="L55" s="7" t="e">
        <f aca="true">IF(ROW(E55) - 1 &gt;= $L$1,IF(OFFSET(I55, -1, 0) = "", I55, ((E55 - L54) * $K$4) + L54), "")</f>
        <v>#VALUE!</v>
      </c>
      <c r="M55" s="7" t="e">
        <f aca="true">IF(ROW(E55) - 1 &gt;= $M$1,IF(OFFSET(J55, -1, 0) = "", J55, ((E55 - M54) * $K$6) + M54), "")</f>
        <v>#VALUE!</v>
      </c>
      <c r="N55" s="3" t="e">
        <f aca="false">IF(M55&lt;&gt;"", L55-M55, "")</f>
        <v>#VALUE!</v>
      </c>
      <c r="P55" s="9" t="e">
        <f aca="false">IF(ROW(E55) - 1 &gt;= $P$1, IF(OFFSET(N55, 1- $P$1, 0) &lt;&gt; "", SUM(N55:N55(N55, 1 - $P$1, 0)) / $P$1, ""), "")</f>
        <v>#VALUE!</v>
      </c>
      <c r="Q55" s="4" t="e">
        <f aca="true">IF(ROW(N55) - 1 &gt;= $P$1,IF(OFFSET(P55, -1, 0) = "", P55, ((N55 - Q54) * $O$5) + Q54), "")</f>
        <v>#VALUE!</v>
      </c>
      <c r="R55" s="4" t="e">
        <f aca="false">IF(Q55&lt;&gt;"", N55 - Q55, "")</f>
        <v>#VALUE!</v>
      </c>
    </row>
    <row collapsed="false" customFormat="false" customHeight="true" hidden="false" ht="14.4" outlineLevel="0" r="56">
      <c r="A56" s="5" t="n">
        <v>36634</v>
      </c>
      <c r="B56" s="1" t="n">
        <v>123.5</v>
      </c>
      <c r="C56" s="1" t="n">
        <v>126.87</v>
      </c>
      <c r="D56" s="1" t="n">
        <v>119.37</v>
      </c>
      <c r="E56" s="1" t="n">
        <v>126.87</v>
      </c>
      <c r="F56" s="1" t="n">
        <v>13962400</v>
      </c>
      <c r="G56" s="1" t="n">
        <v>31.58</v>
      </c>
      <c r="I56" s="6" t="e">
        <f aca="false">IF(ROW(E56) - 1 &gt;= $I$1,SUM(E56:E56(E56,1 - $I$1, 0)) / $I$1,"")</f>
        <v>#VALUE!</v>
      </c>
      <c r="J56" s="6" t="e">
        <f aca="false">IF(ROW(E56) - 1 &gt;= $J$1,SUM(E56:E56(E56,1 - $J$1, 0)) / $J$1,"")</f>
        <v>#VALUE!</v>
      </c>
      <c r="L56" s="7" t="e">
        <f aca="true">IF(ROW(E56) - 1 &gt;= $L$1,IF(OFFSET(I56, -1, 0) = "", I56, ((E56 - L55) * $K$4) + L55), "")</f>
        <v>#VALUE!</v>
      </c>
      <c r="M56" s="7" t="e">
        <f aca="true">IF(ROW(E56) - 1 &gt;= $M$1,IF(OFFSET(J56, -1, 0) = "", J56, ((E56 - M55) * $K$6) + M55), "")</f>
        <v>#VALUE!</v>
      </c>
      <c r="N56" s="3" t="e">
        <f aca="false">IF(M56&lt;&gt;"", L56-M56, "")</f>
        <v>#VALUE!</v>
      </c>
      <c r="P56" s="9" t="e">
        <f aca="false">IF(ROW(E56) - 1 &gt;= $P$1, IF(OFFSET(N56, 1- $P$1, 0) &lt;&gt; "", SUM(N56:N56(N56, 1 - $P$1, 0)) / $P$1, ""), "")</f>
        <v>#VALUE!</v>
      </c>
      <c r="Q56" s="4" t="e">
        <f aca="true">IF(ROW(N56) - 1 &gt;= $P$1,IF(OFFSET(P56, -1, 0) = "", P56, ((N56 - Q55) * $O$5) + Q55), "")</f>
        <v>#VALUE!</v>
      </c>
      <c r="R56" s="4" t="e">
        <f aca="false">IF(Q56&lt;&gt;"", N56 - Q56, "")</f>
        <v>#VALUE!</v>
      </c>
    </row>
    <row collapsed="false" customFormat="false" customHeight="true" hidden="false" ht="14.4" outlineLevel="0" r="57">
      <c r="A57" s="5" t="n">
        <v>36635</v>
      </c>
      <c r="B57" s="1" t="n">
        <v>126.19</v>
      </c>
      <c r="C57" s="1" t="n">
        <v>130.25</v>
      </c>
      <c r="D57" s="1" t="n">
        <v>119.75</v>
      </c>
      <c r="E57" s="1" t="n">
        <v>121.12</v>
      </c>
      <c r="F57" s="1" t="n">
        <v>18586400</v>
      </c>
      <c r="G57" s="1" t="n">
        <v>30.15</v>
      </c>
      <c r="I57" s="6" t="e">
        <f aca="false">IF(ROW(E57) - 1 &gt;= $I$1,SUM(E57:E57(E57,1 - $I$1, 0)) / $I$1,"")</f>
        <v>#VALUE!</v>
      </c>
      <c r="J57" s="6" t="e">
        <f aca="false">IF(ROW(E57) - 1 &gt;= $J$1,SUM(E57:E57(E57,1 - $J$1, 0)) / $J$1,"")</f>
        <v>#VALUE!</v>
      </c>
      <c r="L57" s="7" t="e">
        <f aca="true">IF(ROW(E57) - 1 &gt;= $L$1,IF(OFFSET(I57, -1, 0) = "", I57, ((E57 - L56) * $K$4) + L56), "")</f>
        <v>#VALUE!</v>
      </c>
      <c r="M57" s="7" t="e">
        <f aca="true">IF(ROW(E57) - 1 &gt;= $M$1,IF(OFFSET(J57, -1, 0) = "", J57, ((E57 - M56) * $K$6) + M56), "")</f>
        <v>#VALUE!</v>
      </c>
      <c r="N57" s="3" t="e">
        <f aca="false">IF(M57&lt;&gt;"", L57-M57, "")</f>
        <v>#VALUE!</v>
      </c>
      <c r="P57" s="9" t="e">
        <f aca="false">IF(ROW(E57) - 1 &gt;= $P$1, IF(OFFSET(N57, 1- $P$1, 0) &lt;&gt; "", SUM(N57:N57(N57, 1 - $P$1, 0)) / $P$1, ""), "")</f>
        <v>#VALUE!</v>
      </c>
      <c r="Q57" s="4" t="e">
        <f aca="true">IF(ROW(N57) - 1 &gt;= $P$1,IF(OFFSET(P57, -1, 0) = "", P57, ((N57 - Q56) * $O$5) + Q56), "")</f>
        <v>#VALUE!</v>
      </c>
      <c r="R57" s="4" t="e">
        <f aca="false">IF(Q57&lt;&gt;"", N57 - Q57, "")</f>
        <v>#VALUE!</v>
      </c>
    </row>
    <row collapsed="false" customFormat="false" customHeight="true" hidden="false" ht="14.4" outlineLevel="0" r="58">
      <c r="A58" s="5" t="n">
        <v>36636</v>
      </c>
      <c r="B58" s="1" t="n">
        <v>123.69</v>
      </c>
      <c r="C58" s="1" t="n">
        <v>124.75</v>
      </c>
      <c r="D58" s="1" t="n">
        <v>117.06</v>
      </c>
      <c r="E58" s="1" t="n">
        <v>118.87</v>
      </c>
      <c r="F58" s="1" t="n">
        <v>25806800</v>
      </c>
      <c r="G58" s="1" t="n">
        <v>29.59</v>
      </c>
      <c r="I58" s="6" t="e">
        <f aca="false">IF(ROW(E58) - 1 &gt;= $I$1,SUM(E58:E58(E58,1 - $I$1, 0)) / $I$1,"")</f>
        <v>#VALUE!</v>
      </c>
      <c r="J58" s="6" t="e">
        <f aca="false">IF(ROW(E58) - 1 &gt;= $J$1,SUM(E58:E58(E58,1 - $J$1, 0)) / $J$1,"")</f>
        <v>#VALUE!</v>
      </c>
      <c r="L58" s="7" t="e">
        <f aca="true">IF(ROW(E58) - 1 &gt;= $L$1,IF(OFFSET(I58, -1, 0) = "", I58, ((E58 - L57) * $K$4) + L57), "")</f>
        <v>#VALUE!</v>
      </c>
      <c r="M58" s="7" t="e">
        <f aca="true">IF(ROW(E58) - 1 &gt;= $M$1,IF(OFFSET(J58, -1, 0) = "", J58, ((E58 - M57) * $K$6) + M57), "")</f>
        <v>#VALUE!</v>
      </c>
      <c r="N58" s="3" t="e">
        <f aca="false">IF(M58&lt;&gt;"", L58-M58, "")</f>
        <v>#VALUE!</v>
      </c>
      <c r="P58" s="9" t="e">
        <f aca="false">IF(ROW(E58) - 1 &gt;= $P$1, IF(OFFSET(N58, 1- $P$1, 0) &lt;&gt; "", SUM(N58:N58(N58, 1 - $P$1, 0)) / $P$1, ""), "")</f>
        <v>#VALUE!</v>
      </c>
      <c r="Q58" s="4" t="e">
        <f aca="true">IF(ROW(N58) - 1 &gt;= $P$1,IF(OFFSET(P58, -1, 0) = "", P58, ((N58 - Q57) * $O$5) + Q57), "")</f>
        <v>#VALUE!</v>
      </c>
      <c r="R58" s="4" t="e">
        <f aca="false">IF(Q58&lt;&gt;"", N58 - Q58, "")</f>
        <v>#VALUE!</v>
      </c>
    </row>
    <row collapsed="false" customFormat="false" customHeight="true" hidden="false" ht="14.4" outlineLevel="0" r="59">
      <c r="A59" s="5" t="n">
        <v>36640</v>
      </c>
      <c r="B59" s="1" t="n">
        <v>115</v>
      </c>
      <c r="C59" s="1" t="n">
        <v>120.5</v>
      </c>
      <c r="D59" s="1" t="n">
        <v>114.75</v>
      </c>
      <c r="E59" s="1" t="n">
        <v>120.5</v>
      </c>
      <c r="F59" s="1" t="n">
        <v>15845600</v>
      </c>
      <c r="G59" s="1" t="n">
        <v>30</v>
      </c>
      <c r="I59" s="6" t="e">
        <f aca="false">IF(ROW(E59) - 1 &gt;= $I$1,SUM(E59:E59(E59,1 - $I$1, 0)) / $I$1,"")</f>
        <v>#VALUE!</v>
      </c>
      <c r="J59" s="6" t="e">
        <f aca="false">IF(ROW(E59) - 1 &gt;= $J$1,SUM(E59:E59(E59,1 - $J$1, 0)) / $J$1,"")</f>
        <v>#VALUE!</v>
      </c>
      <c r="L59" s="7" t="e">
        <f aca="true">IF(ROW(E59) - 1 &gt;= $L$1,IF(OFFSET(I59, -1, 0) = "", I59, ((E59 - L58) * $K$4) + L58), "")</f>
        <v>#VALUE!</v>
      </c>
      <c r="M59" s="7" t="e">
        <f aca="true">IF(ROW(E59) - 1 &gt;= $M$1,IF(OFFSET(J59, -1, 0) = "", J59, ((E59 - M58) * $K$6) + M58), "")</f>
        <v>#VALUE!</v>
      </c>
      <c r="N59" s="3" t="e">
        <f aca="false">IF(M59&lt;&gt;"", L59-M59, "")</f>
        <v>#VALUE!</v>
      </c>
      <c r="P59" s="9" t="e">
        <f aca="false">IF(ROW(E59) - 1 &gt;= $P$1, IF(OFFSET(N59, 1- $P$1, 0) &lt;&gt; "", SUM(N59:N59(N59, 1 - $P$1, 0)) / $P$1, ""), "")</f>
        <v>#VALUE!</v>
      </c>
      <c r="Q59" s="4" t="e">
        <f aca="true">IF(ROW(N59) - 1 &gt;= $P$1,IF(OFFSET(P59, -1, 0) = "", P59, ((N59 - Q58) * $O$5) + Q58), "")</f>
        <v>#VALUE!</v>
      </c>
      <c r="R59" s="4" t="e">
        <f aca="false">IF(Q59&lt;&gt;"", N59 - Q59, "")</f>
        <v>#VALUE!</v>
      </c>
    </row>
    <row collapsed="false" customFormat="false" customHeight="true" hidden="false" ht="14.4" outlineLevel="0" r="60">
      <c r="A60" s="5" t="n">
        <v>36641</v>
      </c>
      <c r="B60" s="1" t="n">
        <v>122.12</v>
      </c>
      <c r="C60" s="1" t="n">
        <v>128.75</v>
      </c>
      <c r="D60" s="1" t="n">
        <v>122.06</v>
      </c>
      <c r="E60" s="1" t="n">
        <v>128.31</v>
      </c>
      <c r="F60" s="1" t="n">
        <v>14002400</v>
      </c>
      <c r="G60" s="1" t="n">
        <v>31.94</v>
      </c>
      <c r="I60" s="6" t="e">
        <f aca="false">IF(ROW(E60) - 1 &gt;= $I$1,SUM(E60:E60(E60,1 - $I$1, 0)) / $I$1,"")</f>
        <v>#VALUE!</v>
      </c>
      <c r="J60" s="6" t="e">
        <f aca="false">IF(ROW(E60) - 1 &gt;= $J$1,SUM(E60:E60(E60,1 - $J$1, 0)) / $J$1,"")</f>
        <v>#VALUE!</v>
      </c>
      <c r="L60" s="7" t="e">
        <f aca="true">IF(ROW(E60) - 1 &gt;= $L$1,IF(OFFSET(I60, -1, 0) = "", I60, ((E60 - L59) * $K$4) + L59), "")</f>
        <v>#VALUE!</v>
      </c>
      <c r="M60" s="7" t="e">
        <f aca="true">IF(ROW(E60) - 1 &gt;= $M$1,IF(OFFSET(J60, -1, 0) = "", J60, ((E60 - M59) * $K$6) + M59), "")</f>
        <v>#VALUE!</v>
      </c>
      <c r="N60" s="3" t="e">
        <f aca="false">IF(M60&lt;&gt;"", L60-M60, "")</f>
        <v>#VALUE!</v>
      </c>
      <c r="P60" s="9" t="e">
        <f aca="false">IF(ROW(E60) - 1 &gt;= $P$1, IF(OFFSET(N60, 1- $P$1, 0) &lt;&gt; "", SUM(N60:N60(N60, 1 - $P$1, 0)) / $P$1, ""), "")</f>
        <v>#VALUE!</v>
      </c>
      <c r="Q60" s="4" t="e">
        <f aca="true">IF(ROW(N60) - 1 &gt;= $P$1,IF(OFFSET(P60, -1, 0) = "", P60, ((N60 - Q59) * $O$5) + Q59), "")</f>
        <v>#VALUE!</v>
      </c>
      <c r="R60" s="4" t="e">
        <f aca="false">IF(Q60&lt;&gt;"", N60 - Q60, "")</f>
        <v>#VALUE!</v>
      </c>
    </row>
    <row collapsed="false" customFormat="false" customHeight="true" hidden="false" ht="14.4" outlineLevel="0" r="61">
      <c r="A61" s="5" t="n">
        <v>36642</v>
      </c>
      <c r="B61" s="1" t="n">
        <v>126.62</v>
      </c>
      <c r="C61" s="1" t="n">
        <v>128</v>
      </c>
      <c r="D61" s="1" t="n">
        <v>120</v>
      </c>
      <c r="E61" s="1" t="n">
        <v>121.31</v>
      </c>
      <c r="F61" s="1" t="n">
        <v>13117600</v>
      </c>
      <c r="G61" s="1" t="n">
        <v>30.2</v>
      </c>
      <c r="I61" s="6" t="e">
        <f aca="false">IF(ROW(E61) - 1 &gt;= $I$1,SUM(E61:E61(E61,1 - $I$1, 0)) / $I$1,"")</f>
        <v>#VALUE!</v>
      </c>
      <c r="J61" s="6" t="e">
        <f aca="false">IF(ROW(E61) - 1 &gt;= $J$1,SUM(E61:E61(E61,1 - $J$1, 0)) / $J$1,"")</f>
        <v>#VALUE!</v>
      </c>
      <c r="L61" s="7" t="e">
        <f aca="true">IF(ROW(E61) - 1 &gt;= $L$1,IF(OFFSET(I61, -1, 0) = "", I61, ((E61 - L60) * $K$4) + L60), "")</f>
        <v>#VALUE!</v>
      </c>
      <c r="M61" s="7" t="e">
        <f aca="true">IF(ROW(E61) - 1 &gt;= $M$1,IF(OFFSET(J61, -1, 0) = "", J61, ((E61 - M60) * $K$6) + M60), "")</f>
        <v>#VALUE!</v>
      </c>
      <c r="N61" s="3" t="e">
        <f aca="false">IF(M61&lt;&gt;"", L61-M61, "")</f>
        <v>#VALUE!</v>
      </c>
      <c r="P61" s="9" t="e">
        <f aca="false">IF(ROW(E61) - 1 &gt;= $P$1, IF(OFFSET(N61, 1- $P$1, 0) &lt;&gt; "", SUM(N61:N61(N61, 1 - $P$1, 0)) / $P$1, ""), "")</f>
        <v>#VALUE!</v>
      </c>
      <c r="Q61" s="4" t="e">
        <f aca="true">IF(ROW(N61) - 1 &gt;= $P$1,IF(OFFSET(P61, -1, 0) = "", P61, ((N61 - Q60) * $O$5) + Q60), "")</f>
        <v>#VALUE!</v>
      </c>
      <c r="R61" s="4" t="e">
        <f aca="false">IF(Q61&lt;&gt;"", N61 - Q61, "")</f>
        <v>#VALUE!</v>
      </c>
    </row>
    <row collapsed="false" customFormat="false" customHeight="true" hidden="false" ht="14.4" outlineLevel="0" r="62">
      <c r="A62" s="5" t="n">
        <v>36643</v>
      </c>
      <c r="B62" s="1" t="n">
        <v>117.19</v>
      </c>
      <c r="C62" s="1" t="n">
        <v>127</v>
      </c>
      <c r="D62" s="1" t="n">
        <v>116.58</v>
      </c>
      <c r="E62" s="1" t="n">
        <v>126.75</v>
      </c>
      <c r="F62" s="1" t="n">
        <v>11678000</v>
      </c>
      <c r="G62" s="1" t="n">
        <v>31.55</v>
      </c>
      <c r="I62" s="6" t="e">
        <f aca="false">IF(ROW(E62) - 1 &gt;= $I$1,SUM(E62:E62(E62,1 - $I$1, 0)) / $I$1,"")</f>
        <v>#VALUE!</v>
      </c>
      <c r="J62" s="6" t="e">
        <f aca="false">IF(ROW(E62) - 1 &gt;= $J$1,SUM(E62:E62(E62,1 - $J$1, 0)) / $J$1,"")</f>
        <v>#VALUE!</v>
      </c>
      <c r="L62" s="7" t="e">
        <f aca="true">IF(ROW(E62) - 1 &gt;= $L$1,IF(OFFSET(I62, -1, 0) = "", I62, ((E62 - L61) * $K$4) + L61), "")</f>
        <v>#VALUE!</v>
      </c>
      <c r="M62" s="7" t="e">
        <f aca="true">IF(ROW(E62) - 1 &gt;= $M$1,IF(OFFSET(J62, -1, 0) = "", J62, ((E62 - M61) * $K$6) + M61), "")</f>
        <v>#VALUE!</v>
      </c>
      <c r="N62" s="3" t="e">
        <f aca="false">IF(M62&lt;&gt;"", L62-M62, "")</f>
        <v>#VALUE!</v>
      </c>
      <c r="P62" s="9" t="e">
        <f aca="false">IF(ROW(E62) - 1 &gt;= $P$1, IF(OFFSET(N62, 1- $P$1, 0) &lt;&gt; "", SUM(N62:N62(N62, 1 - $P$1, 0)) / $P$1, ""), "")</f>
        <v>#VALUE!</v>
      </c>
      <c r="Q62" s="4" t="e">
        <f aca="true">IF(ROW(N62) - 1 &gt;= $P$1,IF(OFFSET(P62, -1, 0) = "", P62, ((N62 - Q61) * $O$5) + Q61), "")</f>
        <v>#VALUE!</v>
      </c>
      <c r="R62" s="4" t="e">
        <f aca="false">IF(Q62&lt;&gt;"", N62 - Q62, "")</f>
        <v>#VALUE!</v>
      </c>
    </row>
    <row collapsed="false" customFormat="false" customHeight="true" hidden="false" ht="14.4" outlineLevel="0" r="63">
      <c r="A63" s="5" t="n">
        <v>36644</v>
      </c>
      <c r="B63" s="1" t="n">
        <v>127.12</v>
      </c>
      <c r="C63" s="1" t="n">
        <v>127.5</v>
      </c>
      <c r="D63" s="1" t="n">
        <v>121.31</v>
      </c>
      <c r="E63" s="1" t="n">
        <v>124.06</v>
      </c>
      <c r="F63" s="1" t="n">
        <v>8932400</v>
      </c>
      <c r="G63" s="1" t="n">
        <v>30.88</v>
      </c>
      <c r="I63" s="6" t="e">
        <f aca="false">IF(ROW(E63) - 1 &gt;= $I$1,SUM(E63:E63(E63,1 - $I$1, 0)) / $I$1,"")</f>
        <v>#VALUE!</v>
      </c>
      <c r="J63" s="6" t="e">
        <f aca="false">IF(ROW(E63) - 1 &gt;= $J$1,SUM(E63:E63(E63,1 - $J$1, 0)) / $J$1,"")</f>
        <v>#VALUE!</v>
      </c>
      <c r="L63" s="7" t="e">
        <f aca="true">IF(ROW(E63) - 1 &gt;= $L$1,IF(OFFSET(I63, -1, 0) = "", I63, ((E63 - L62) * $K$4) + L62), "")</f>
        <v>#VALUE!</v>
      </c>
      <c r="M63" s="7" t="e">
        <f aca="true">IF(ROW(E63) - 1 &gt;= $M$1,IF(OFFSET(J63, -1, 0) = "", J63, ((E63 - M62) * $K$6) + M62), "")</f>
        <v>#VALUE!</v>
      </c>
      <c r="N63" s="3" t="e">
        <f aca="false">IF(M63&lt;&gt;"", L63-M63, "")</f>
        <v>#VALUE!</v>
      </c>
      <c r="P63" s="9" t="e">
        <f aca="false">IF(ROW(E63) - 1 &gt;= $P$1, IF(OFFSET(N63, 1- $P$1, 0) &lt;&gt; "", SUM(N63:N63(N63, 1 - $P$1, 0)) / $P$1, ""), "")</f>
        <v>#VALUE!</v>
      </c>
      <c r="Q63" s="4" t="e">
        <f aca="true">IF(ROW(N63) - 1 &gt;= $P$1,IF(OFFSET(P63, -1, 0) = "", P63, ((N63 - Q62) * $O$5) + Q62), "")</f>
        <v>#VALUE!</v>
      </c>
      <c r="R63" s="4" t="e">
        <f aca="false">IF(Q63&lt;&gt;"", N63 - Q63, "")</f>
        <v>#VALUE!</v>
      </c>
    </row>
    <row collapsed="false" customFormat="false" customHeight="true" hidden="false" ht="14.4" outlineLevel="0" r="64">
      <c r="A64" s="5" t="n">
        <v>36647</v>
      </c>
      <c r="B64" s="1" t="n">
        <v>124.87</v>
      </c>
      <c r="C64" s="1" t="n">
        <v>125.12</v>
      </c>
      <c r="D64" s="1" t="n">
        <v>121.87</v>
      </c>
      <c r="E64" s="1" t="n">
        <v>124.31</v>
      </c>
      <c r="F64" s="1" t="n">
        <v>8100000</v>
      </c>
      <c r="G64" s="1" t="n">
        <v>30.94</v>
      </c>
      <c r="I64" s="6" t="e">
        <f aca="false">IF(ROW(E64) - 1 &gt;= $I$1,SUM(E64:E64(E64,1 - $I$1, 0)) / $I$1,"")</f>
        <v>#VALUE!</v>
      </c>
      <c r="J64" s="6" t="e">
        <f aca="false">IF(ROW(E64) - 1 &gt;= $J$1,SUM(E64:E64(E64,1 - $J$1, 0)) / $J$1,"")</f>
        <v>#VALUE!</v>
      </c>
      <c r="L64" s="7" t="e">
        <f aca="true">IF(ROW(E64) - 1 &gt;= $L$1,IF(OFFSET(I64, -1, 0) = "", I64, ((E64 - L63) * $K$4) + L63), "")</f>
        <v>#VALUE!</v>
      </c>
      <c r="M64" s="7" t="e">
        <f aca="true">IF(ROW(E64) - 1 &gt;= $M$1,IF(OFFSET(J64, -1, 0) = "", J64, ((E64 - M63) * $K$6) + M63), "")</f>
        <v>#VALUE!</v>
      </c>
      <c r="N64" s="3" t="e">
        <f aca="false">IF(M64&lt;&gt;"", L64-M64, "")</f>
        <v>#VALUE!</v>
      </c>
      <c r="P64" s="9" t="e">
        <f aca="false">IF(ROW(E64) - 1 &gt;= $P$1, IF(OFFSET(N64, 1- $P$1, 0) &lt;&gt; "", SUM(N64:N64(N64, 1 - $P$1, 0)) / $P$1, ""), "")</f>
        <v>#VALUE!</v>
      </c>
      <c r="Q64" s="4" t="e">
        <f aca="true">IF(ROW(N64) - 1 &gt;= $P$1,IF(OFFSET(P64, -1, 0) = "", P64, ((N64 - Q63) * $O$5) + Q63), "")</f>
        <v>#VALUE!</v>
      </c>
      <c r="R64" s="4" t="e">
        <f aca="false">IF(Q64&lt;&gt;"", N64 - Q64, "")</f>
        <v>#VALUE!</v>
      </c>
    </row>
    <row collapsed="false" customFormat="false" customHeight="true" hidden="false" ht="14.4" outlineLevel="0" r="65">
      <c r="A65" s="5" t="n">
        <v>36648</v>
      </c>
      <c r="B65" s="1" t="n">
        <v>123.25</v>
      </c>
      <c r="C65" s="1" t="n">
        <v>126.25</v>
      </c>
      <c r="D65" s="1" t="n">
        <v>117.5</v>
      </c>
      <c r="E65" s="1" t="n">
        <v>117.87</v>
      </c>
      <c r="F65" s="1" t="n">
        <v>8446400</v>
      </c>
      <c r="G65" s="1" t="n">
        <v>29.34</v>
      </c>
      <c r="I65" s="6" t="e">
        <f aca="false">IF(ROW(E65) - 1 &gt;= $I$1,SUM(E65:E65(E65,1 - $I$1, 0)) / $I$1,"")</f>
        <v>#VALUE!</v>
      </c>
      <c r="J65" s="6" t="e">
        <f aca="false">IF(ROW(E65) - 1 &gt;= $J$1,SUM(E65:E65(E65,1 - $J$1, 0)) / $J$1,"")</f>
        <v>#VALUE!</v>
      </c>
      <c r="L65" s="7" t="e">
        <f aca="true">IF(ROW(E65) - 1 &gt;= $L$1,IF(OFFSET(I65, -1, 0) = "", I65, ((E65 - L64) * $K$4) + L64), "")</f>
        <v>#VALUE!</v>
      </c>
      <c r="M65" s="7" t="e">
        <f aca="true">IF(ROW(E65) - 1 &gt;= $M$1,IF(OFFSET(J65, -1, 0) = "", J65, ((E65 - M64) * $K$6) + M64), "")</f>
        <v>#VALUE!</v>
      </c>
      <c r="N65" s="3" t="e">
        <f aca="false">IF(M65&lt;&gt;"", L65-M65, "")</f>
        <v>#VALUE!</v>
      </c>
      <c r="P65" s="9" t="e">
        <f aca="false">IF(ROW(E65) - 1 &gt;= $P$1, IF(OFFSET(N65, 1- $P$1, 0) &lt;&gt; "", SUM(N65:N65(N65, 1 - $P$1, 0)) / $P$1, ""), "")</f>
        <v>#VALUE!</v>
      </c>
      <c r="Q65" s="4" t="e">
        <f aca="true">IF(ROW(N65) - 1 &gt;= $P$1,IF(OFFSET(P65, -1, 0) = "", P65, ((N65 - Q64) * $O$5) + Q64), "")</f>
        <v>#VALUE!</v>
      </c>
      <c r="R65" s="4" t="e">
        <f aca="false">IF(Q65&lt;&gt;"", N65 - Q65, "")</f>
        <v>#VALUE!</v>
      </c>
    </row>
    <row collapsed="false" customFormat="false" customHeight="true" hidden="false" ht="14.4" outlineLevel="0" r="66">
      <c r="A66" s="5" t="n">
        <v>36649</v>
      </c>
      <c r="B66" s="1" t="n">
        <v>118.94</v>
      </c>
      <c r="C66" s="1" t="n">
        <v>121.25</v>
      </c>
      <c r="D66" s="1" t="n">
        <v>111.62</v>
      </c>
      <c r="E66" s="1" t="n">
        <v>115.06</v>
      </c>
      <c r="F66" s="1" t="n">
        <v>17500000</v>
      </c>
      <c r="G66" s="1" t="n">
        <v>28.64</v>
      </c>
      <c r="I66" s="6" t="e">
        <f aca="false">IF(ROW(E66) - 1 &gt;= $I$1,SUM(E66:E66(E66,1 - $I$1, 0)) / $I$1,"")</f>
        <v>#VALUE!</v>
      </c>
      <c r="J66" s="6" t="e">
        <f aca="false">IF(ROW(E66) - 1 &gt;= $J$1,SUM(E66:E66(E66,1 - $J$1, 0)) / $J$1,"")</f>
        <v>#VALUE!</v>
      </c>
      <c r="L66" s="7" t="e">
        <f aca="true">IF(ROW(E66) - 1 &gt;= $L$1,IF(OFFSET(I66, -1, 0) = "", I66, ((E66 - L65) * $K$4) + L65), "")</f>
        <v>#VALUE!</v>
      </c>
      <c r="M66" s="7" t="e">
        <f aca="true">IF(ROW(E66) - 1 &gt;= $M$1,IF(OFFSET(J66, -1, 0) = "", J66, ((E66 - M65) * $K$6) + M65), "")</f>
        <v>#VALUE!</v>
      </c>
      <c r="N66" s="3" t="e">
        <f aca="false">IF(M66&lt;&gt;"", L66-M66, "")</f>
        <v>#VALUE!</v>
      </c>
      <c r="P66" s="9" t="e">
        <f aca="false">IF(ROW(E66) - 1 &gt;= $P$1, IF(OFFSET(N66, 1- $P$1, 0) &lt;&gt; "", SUM(N66:N66(N66, 1 - $P$1, 0)) / $P$1, ""), "")</f>
        <v>#VALUE!</v>
      </c>
      <c r="Q66" s="4" t="e">
        <f aca="true">IF(ROW(N66) - 1 &gt;= $P$1,IF(OFFSET(P66, -1, 0) = "", P66, ((N66 - Q65) * $O$5) + Q65), "")</f>
        <v>#VALUE!</v>
      </c>
      <c r="R66" s="4" t="e">
        <f aca="false">IF(Q66&lt;&gt;"", N66 - Q66, "")</f>
        <v>#VALUE!</v>
      </c>
    </row>
    <row collapsed="false" customFormat="false" customHeight="true" hidden="false" ht="14.4" outlineLevel="0" r="67">
      <c r="A67" s="5" t="n">
        <v>36650</v>
      </c>
      <c r="B67" s="1" t="n">
        <v>115.12</v>
      </c>
      <c r="C67" s="1" t="n">
        <v>115.25</v>
      </c>
      <c r="D67" s="1" t="n">
        <v>110.56</v>
      </c>
      <c r="E67" s="1" t="n">
        <v>110.69</v>
      </c>
      <c r="F67" s="1" t="n">
        <v>14284400</v>
      </c>
      <c r="G67" s="1" t="n">
        <v>27.55</v>
      </c>
      <c r="I67" s="6" t="e">
        <f aca="false">IF(ROW(E67) - 1 &gt;= $I$1,SUM(E67:E67(E67,1 - $I$1, 0)) / $I$1,"")</f>
        <v>#VALUE!</v>
      </c>
      <c r="J67" s="6" t="e">
        <f aca="false">IF(ROW(E67) - 1 &gt;= $J$1,SUM(E67:E67(E67,1 - $J$1, 0)) / $J$1,"")</f>
        <v>#VALUE!</v>
      </c>
      <c r="L67" s="7" t="e">
        <f aca="true">IF(ROW(E67) - 1 &gt;= $L$1,IF(OFFSET(I67, -1, 0) = "", I67, ((E67 - L66) * $K$4) + L66), "")</f>
        <v>#VALUE!</v>
      </c>
      <c r="M67" s="7" t="e">
        <f aca="true">IF(ROW(E67) - 1 &gt;= $M$1,IF(OFFSET(J67, -1, 0) = "", J67, ((E67 - M66) * $K$6) + M66), "")</f>
        <v>#VALUE!</v>
      </c>
      <c r="N67" s="3" t="e">
        <f aca="false">IF(M67&lt;&gt;"", L67-M67, "")</f>
        <v>#VALUE!</v>
      </c>
      <c r="P67" s="9" t="e">
        <f aca="false">IF(ROW(E67) - 1 &gt;= $P$1, IF(OFFSET(N67, 1- $P$1, 0) &lt;&gt; "", SUM(N67:N67(N67, 1 - $P$1, 0)) / $P$1, ""), "")</f>
        <v>#VALUE!</v>
      </c>
      <c r="Q67" s="4" t="e">
        <f aca="true">IF(ROW(N67) - 1 &gt;= $P$1,IF(OFFSET(P67, -1, 0) = "", P67, ((N67 - Q66) * $O$5) + Q66), "")</f>
        <v>#VALUE!</v>
      </c>
      <c r="R67" s="4" t="e">
        <f aca="false">IF(Q67&lt;&gt;"", N67 - Q67, "")</f>
        <v>#VALUE!</v>
      </c>
    </row>
    <row collapsed="false" customFormat="false" customHeight="true" hidden="false" ht="14.4" outlineLevel="0" r="68">
      <c r="A68" s="5" t="n">
        <v>36651</v>
      </c>
      <c r="B68" s="1" t="n">
        <v>110.81</v>
      </c>
      <c r="C68" s="1" t="n">
        <v>114.75</v>
      </c>
      <c r="D68" s="1" t="n">
        <v>110.72</v>
      </c>
      <c r="E68" s="1" t="n">
        <v>113.12</v>
      </c>
      <c r="F68" s="1" t="n">
        <v>10160000</v>
      </c>
      <c r="G68" s="1" t="n">
        <v>28.16</v>
      </c>
      <c r="I68" s="6" t="e">
        <f aca="false">IF(ROW(E68) - 1 &gt;= $I$1,SUM(E68:E68(E68,1 - $I$1, 0)) / $I$1,"")</f>
        <v>#VALUE!</v>
      </c>
      <c r="J68" s="6" t="e">
        <f aca="false">IF(ROW(E68) - 1 &gt;= $J$1,SUM(E68:E68(E68,1 - $J$1, 0)) / $J$1,"")</f>
        <v>#VALUE!</v>
      </c>
      <c r="L68" s="7" t="e">
        <f aca="true">IF(ROW(E68) - 1 &gt;= $L$1,IF(OFFSET(I68, -1, 0) = "", I68, ((E68 - L67) * $K$4) + L67), "")</f>
        <v>#VALUE!</v>
      </c>
      <c r="M68" s="7" t="e">
        <f aca="true">IF(ROW(E68) - 1 &gt;= $M$1,IF(OFFSET(J68, -1, 0) = "", J68, ((E68 - M67) * $K$6) + M67), "")</f>
        <v>#VALUE!</v>
      </c>
      <c r="N68" s="3" t="e">
        <f aca="false">IF(M68&lt;&gt;"", L68-M68, "")</f>
        <v>#VALUE!</v>
      </c>
      <c r="P68" s="9" t="e">
        <f aca="false">IF(ROW(E68) - 1 &gt;= $P$1, IF(OFFSET(N68, 1- $P$1, 0) &lt;&gt; "", SUM(N68:N68(N68, 1 - $P$1, 0)) / $P$1, ""), "")</f>
        <v>#VALUE!</v>
      </c>
      <c r="Q68" s="4" t="e">
        <f aca="true">IF(ROW(N68) - 1 &gt;= $P$1,IF(OFFSET(P68, -1, 0) = "", P68, ((N68 - Q67) * $O$5) + Q67), "")</f>
        <v>#VALUE!</v>
      </c>
      <c r="R68" s="4" t="e">
        <f aca="false">IF(Q68&lt;&gt;"", N68 - Q68, "")</f>
        <v>#VALUE!</v>
      </c>
    </row>
    <row collapsed="false" customFormat="false" customHeight="true" hidden="false" ht="14.4" outlineLevel="0" r="69">
      <c r="A69" s="5" t="n">
        <v>36654</v>
      </c>
      <c r="B69" s="1" t="n">
        <v>112.09</v>
      </c>
      <c r="C69" s="1" t="n">
        <v>113.69</v>
      </c>
      <c r="D69" s="1" t="n">
        <v>110</v>
      </c>
      <c r="E69" s="1" t="n">
        <v>110.12</v>
      </c>
      <c r="F69" s="1" t="n">
        <v>6605600</v>
      </c>
      <c r="G69" s="1" t="n">
        <v>27.41</v>
      </c>
      <c r="I69" s="6" t="e">
        <f aca="false">IF(ROW(E69) - 1 &gt;= $I$1,SUM(E69:E69(E69,1 - $I$1, 0)) / $I$1,"")</f>
        <v>#VALUE!</v>
      </c>
      <c r="J69" s="6" t="e">
        <f aca="false">IF(ROW(E69) - 1 &gt;= $J$1,SUM(E69:E69(E69,1 - $J$1, 0)) / $J$1,"")</f>
        <v>#VALUE!</v>
      </c>
      <c r="L69" s="7" t="e">
        <f aca="true">IF(ROW(E69) - 1 &gt;= $L$1,IF(OFFSET(I69, -1, 0) = "", I69, ((E69 - L68) * $K$4) + L68), "")</f>
        <v>#VALUE!</v>
      </c>
      <c r="M69" s="7" t="e">
        <f aca="true">IF(ROW(E69) - 1 &gt;= $M$1,IF(OFFSET(J69, -1, 0) = "", J69, ((E69 - M68) * $K$6) + M68), "")</f>
        <v>#VALUE!</v>
      </c>
      <c r="N69" s="3" t="e">
        <f aca="false">IF(M69&lt;&gt;"", L69-M69, "")</f>
        <v>#VALUE!</v>
      </c>
      <c r="P69" s="9" t="e">
        <f aca="false">IF(ROW(E69) - 1 &gt;= $P$1, IF(OFFSET(N69, 1- $P$1, 0) &lt;&gt; "", SUM(N69:N69(N69, 1 - $P$1, 0)) / $P$1, ""), "")</f>
        <v>#VALUE!</v>
      </c>
      <c r="Q69" s="4" t="e">
        <f aca="true">IF(ROW(N69) - 1 &gt;= $P$1,IF(OFFSET(P69, -1, 0) = "", P69, ((N69 - Q68) * $O$5) + Q68), "")</f>
        <v>#VALUE!</v>
      </c>
      <c r="R69" s="4" t="e">
        <f aca="false">IF(Q69&lt;&gt;"", N69 - Q69, "")</f>
        <v>#VALUE!</v>
      </c>
    </row>
    <row collapsed="false" customFormat="false" customHeight="true" hidden="false" ht="14.4" outlineLevel="0" r="70">
      <c r="A70" s="5" t="n">
        <v>36655</v>
      </c>
      <c r="B70" s="1" t="n">
        <v>110.31</v>
      </c>
      <c r="C70" s="1" t="n">
        <v>111.25</v>
      </c>
      <c r="D70" s="1" t="n">
        <v>104.87</v>
      </c>
      <c r="E70" s="1" t="n">
        <v>105.44</v>
      </c>
      <c r="F70" s="1" t="n">
        <v>11685600</v>
      </c>
      <c r="G70" s="1" t="n">
        <v>26.25</v>
      </c>
      <c r="I70" s="6" t="e">
        <f aca="false">IF(ROW(E70) - 1 &gt;= $I$1,SUM(E70:E70(E70,1 - $I$1, 0)) / $I$1,"")</f>
        <v>#VALUE!</v>
      </c>
      <c r="J70" s="6" t="e">
        <f aca="false">IF(ROW(E70) - 1 &gt;= $J$1,SUM(E70:E70(E70,1 - $J$1, 0)) / $J$1,"")</f>
        <v>#VALUE!</v>
      </c>
      <c r="L70" s="7" t="e">
        <f aca="true">IF(ROW(E70) - 1 &gt;= $L$1,IF(OFFSET(I70, -1, 0) = "", I70, ((E70 - L69) * $K$4) + L69), "")</f>
        <v>#VALUE!</v>
      </c>
      <c r="M70" s="7" t="e">
        <f aca="true">IF(ROW(E70) - 1 &gt;= $M$1,IF(OFFSET(J70, -1, 0) = "", J70, ((E70 - M69) * $K$6) + M69), "")</f>
        <v>#VALUE!</v>
      </c>
      <c r="N70" s="3" t="e">
        <f aca="false">IF(M70&lt;&gt;"", L70-M70, "")</f>
        <v>#VALUE!</v>
      </c>
      <c r="P70" s="9" t="e">
        <f aca="false">IF(ROW(E70) - 1 &gt;= $P$1, IF(OFFSET(N70, 1- $P$1, 0) &lt;&gt; "", SUM(N70:N70(N70, 1 - $P$1, 0)) / $P$1, ""), "")</f>
        <v>#VALUE!</v>
      </c>
      <c r="Q70" s="4" t="e">
        <f aca="true">IF(ROW(N70) - 1 &gt;= $P$1,IF(OFFSET(P70, -1, 0) = "", P70, ((N70 - Q69) * $O$5) + Q69), "")</f>
        <v>#VALUE!</v>
      </c>
      <c r="R70" s="4" t="e">
        <f aca="false">IF(Q70&lt;&gt;"", N70 - Q70, "")</f>
        <v>#VALUE!</v>
      </c>
    </row>
    <row collapsed="false" customFormat="false" customHeight="true" hidden="false" ht="14.4" outlineLevel="0" r="71">
      <c r="A71" s="5" t="n">
        <v>36656</v>
      </c>
      <c r="B71" s="1" t="n">
        <v>104.06</v>
      </c>
      <c r="C71" s="1" t="n">
        <v>105</v>
      </c>
      <c r="D71" s="1" t="n">
        <v>98.75</v>
      </c>
      <c r="E71" s="1" t="n">
        <v>99.31</v>
      </c>
      <c r="F71" s="1" t="n">
        <v>19127600</v>
      </c>
      <c r="G71" s="1" t="n">
        <v>24.72</v>
      </c>
      <c r="I71" s="6" t="e">
        <f aca="false">IF(ROW(E71) - 1 &gt;= $I$1,SUM(E71:E71(E71,1 - $I$1, 0)) / $I$1,"")</f>
        <v>#VALUE!</v>
      </c>
      <c r="J71" s="6" t="e">
        <f aca="false">IF(ROW(E71) - 1 &gt;= $J$1,SUM(E71:E71(E71,1 - $J$1, 0)) / $J$1,"")</f>
        <v>#VALUE!</v>
      </c>
      <c r="L71" s="7" t="e">
        <f aca="true">IF(ROW(E71) - 1 &gt;= $L$1,IF(OFFSET(I71, -1, 0) = "", I71, ((E71 - L70) * $K$4) + L70), "")</f>
        <v>#VALUE!</v>
      </c>
      <c r="M71" s="7" t="e">
        <f aca="true">IF(ROW(E71) - 1 &gt;= $M$1,IF(OFFSET(J71, -1, 0) = "", J71, ((E71 - M70) * $K$6) + M70), "")</f>
        <v>#VALUE!</v>
      </c>
      <c r="N71" s="3" t="e">
        <f aca="false">IF(M71&lt;&gt;"", L71-M71, "")</f>
        <v>#VALUE!</v>
      </c>
      <c r="P71" s="9" t="e">
        <f aca="false">IF(ROW(E71) - 1 &gt;= $P$1, IF(OFFSET(N71, 1- $P$1, 0) &lt;&gt; "", SUM(N71:N71(N71, 1 - $P$1, 0)) / $P$1, ""), "")</f>
        <v>#VALUE!</v>
      </c>
      <c r="Q71" s="4" t="e">
        <f aca="true">IF(ROW(N71) - 1 &gt;= $P$1,IF(OFFSET(P71, -1, 0) = "", P71, ((N71 - Q70) * $O$5) + Q70), "")</f>
        <v>#VALUE!</v>
      </c>
      <c r="R71" s="4" t="e">
        <f aca="false">IF(Q71&lt;&gt;"", N71 - Q71, "")</f>
        <v>#VALUE!</v>
      </c>
    </row>
    <row collapsed="false" customFormat="false" customHeight="true" hidden="false" ht="14.4" outlineLevel="0" r="72">
      <c r="A72" s="5" t="n">
        <v>36657</v>
      </c>
      <c r="B72" s="1" t="n">
        <v>101.37</v>
      </c>
      <c r="C72" s="1" t="n">
        <v>104.25</v>
      </c>
      <c r="D72" s="1" t="n">
        <v>99</v>
      </c>
      <c r="E72" s="1" t="n">
        <v>102.81</v>
      </c>
      <c r="F72" s="1" t="n">
        <v>17852400</v>
      </c>
      <c r="G72" s="1" t="n">
        <v>25.59</v>
      </c>
      <c r="I72" s="6" t="e">
        <f aca="false">IF(ROW(E72) - 1 &gt;= $I$1,SUM(E72:E72(E72,1 - $I$1, 0)) / $I$1,"")</f>
        <v>#VALUE!</v>
      </c>
      <c r="J72" s="6" t="e">
        <f aca="false">IF(ROW(E72) - 1 &gt;= $J$1,SUM(E72:E72(E72,1 - $J$1, 0)) / $J$1,"")</f>
        <v>#VALUE!</v>
      </c>
      <c r="L72" s="7" t="e">
        <f aca="true">IF(ROW(E72) - 1 &gt;= $L$1,IF(OFFSET(I72, -1, 0) = "", I72, ((E72 - L71) * $K$4) + L71), "")</f>
        <v>#VALUE!</v>
      </c>
      <c r="M72" s="7" t="e">
        <f aca="true">IF(ROW(E72) - 1 &gt;= $M$1,IF(OFFSET(J72, -1, 0) = "", J72, ((E72 - M71) * $K$6) + M71), "")</f>
        <v>#VALUE!</v>
      </c>
      <c r="N72" s="3" t="e">
        <f aca="false">IF(M72&lt;&gt;"", L72-M72, "")</f>
        <v>#VALUE!</v>
      </c>
      <c r="P72" s="9" t="e">
        <f aca="false">IF(ROW(E72) - 1 &gt;= $P$1, IF(OFFSET(N72, 1- $P$1, 0) &lt;&gt; "", SUM(N72:N72(N72, 1 - $P$1, 0)) / $P$1, ""), "")</f>
        <v>#VALUE!</v>
      </c>
      <c r="Q72" s="4" t="e">
        <f aca="true">IF(ROW(N72) - 1 &gt;= $P$1,IF(OFFSET(P72, -1, 0) = "", P72, ((N72 - Q71) * $O$5) + Q71), "")</f>
        <v>#VALUE!</v>
      </c>
      <c r="R72" s="4" t="e">
        <f aca="false">IF(Q72&lt;&gt;"", N72 - Q72, "")</f>
        <v>#VALUE!</v>
      </c>
    </row>
    <row collapsed="false" customFormat="false" customHeight="true" hidden="false" ht="14.4" outlineLevel="0" r="73">
      <c r="A73" s="5" t="n">
        <v>36658</v>
      </c>
      <c r="B73" s="1" t="n">
        <v>106</v>
      </c>
      <c r="C73" s="1" t="n">
        <v>110.5</v>
      </c>
      <c r="D73" s="1" t="n">
        <v>104.77</v>
      </c>
      <c r="E73" s="1" t="n">
        <v>107.62</v>
      </c>
      <c r="F73" s="1" t="n">
        <v>10962000</v>
      </c>
      <c r="G73" s="1" t="n">
        <v>26.79</v>
      </c>
      <c r="I73" s="6" t="e">
        <f aca="false">IF(ROW(E73) - 1 &gt;= $I$1,SUM(E73:E73(E73,1 - $I$1, 0)) / $I$1,"")</f>
        <v>#VALUE!</v>
      </c>
      <c r="J73" s="6" t="e">
        <f aca="false">IF(ROW(E73) - 1 &gt;= $J$1,SUM(E73:E73(E73,1 - $J$1, 0)) / $J$1,"")</f>
        <v>#VALUE!</v>
      </c>
      <c r="L73" s="7" t="e">
        <f aca="true">IF(ROW(E73) - 1 &gt;= $L$1,IF(OFFSET(I73, -1, 0) = "", I73, ((E73 - L72) * $K$4) + L72), "")</f>
        <v>#VALUE!</v>
      </c>
      <c r="M73" s="7" t="e">
        <f aca="true">IF(ROW(E73) - 1 &gt;= $M$1,IF(OFFSET(J73, -1, 0) = "", J73, ((E73 - M72) * $K$6) + M72), "")</f>
        <v>#VALUE!</v>
      </c>
      <c r="N73" s="3" t="e">
        <f aca="false">IF(M73&lt;&gt;"", L73-M73, "")</f>
        <v>#VALUE!</v>
      </c>
      <c r="P73" s="9" t="e">
        <f aca="false">IF(ROW(E73) - 1 &gt;= $P$1, IF(OFFSET(N73, 1- $P$1, 0) &lt;&gt; "", SUM(N73:N73(N73, 1 - $P$1, 0)) / $P$1, ""), "")</f>
        <v>#VALUE!</v>
      </c>
      <c r="Q73" s="4" t="e">
        <f aca="true">IF(ROW(N73) - 1 &gt;= $P$1,IF(OFFSET(P73, -1, 0) = "", P73, ((N73 - Q72) * $O$5) + Q72), "")</f>
        <v>#VALUE!</v>
      </c>
      <c r="R73" s="4" t="e">
        <f aca="false">IF(Q73&lt;&gt;"", N73 - Q73, "")</f>
        <v>#VALUE!</v>
      </c>
    </row>
    <row collapsed="false" customFormat="false" customHeight="true" hidden="false" ht="14.4" outlineLevel="0" r="74">
      <c r="A74" s="5" t="n">
        <v>36661</v>
      </c>
      <c r="B74" s="1" t="n">
        <v>108.06</v>
      </c>
      <c r="C74" s="1" t="n">
        <v>108.06</v>
      </c>
      <c r="D74" s="1" t="n">
        <v>100.12</v>
      </c>
      <c r="E74" s="1" t="n">
        <v>101</v>
      </c>
      <c r="F74" s="1" t="n">
        <v>24252000</v>
      </c>
      <c r="G74" s="1" t="n">
        <v>25.14</v>
      </c>
      <c r="I74" s="6" t="e">
        <f aca="false">IF(ROW(E74) - 1 &gt;= $I$1,SUM(E74:E74(E74,1 - $I$1, 0)) / $I$1,"")</f>
        <v>#VALUE!</v>
      </c>
      <c r="J74" s="6" t="e">
        <f aca="false">IF(ROW(E74) - 1 &gt;= $J$1,SUM(E74:E74(E74,1 - $J$1, 0)) / $J$1,"")</f>
        <v>#VALUE!</v>
      </c>
      <c r="L74" s="7" t="e">
        <f aca="true">IF(ROW(E74) - 1 &gt;= $L$1,IF(OFFSET(I74, -1, 0) = "", I74, ((E74 - L73) * $K$4) + L73), "")</f>
        <v>#VALUE!</v>
      </c>
      <c r="M74" s="7" t="e">
        <f aca="true">IF(ROW(E74) - 1 &gt;= $M$1,IF(OFFSET(J74, -1, 0) = "", J74, ((E74 - M73) * $K$6) + M73), "")</f>
        <v>#VALUE!</v>
      </c>
      <c r="N74" s="3" t="e">
        <f aca="false">IF(M74&lt;&gt;"", L74-M74, "")</f>
        <v>#VALUE!</v>
      </c>
      <c r="P74" s="9" t="e">
        <f aca="false">IF(ROW(E74) - 1 &gt;= $P$1, IF(OFFSET(N74, 1- $P$1, 0) &lt;&gt; "", SUM(N74:N74(N74, 1 - $P$1, 0)) / $P$1, ""), "")</f>
        <v>#VALUE!</v>
      </c>
      <c r="Q74" s="4" t="e">
        <f aca="true">IF(ROW(N74) - 1 &gt;= $P$1,IF(OFFSET(P74, -1, 0) = "", P74, ((N74 - Q73) * $O$5) + Q73), "")</f>
        <v>#VALUE!</v>
      </c>
      <c r="R74" s="4" t="e">
        <f aca="false">IF(Q74&lt;&gt;"", N74 - Q74, "")</f>
        <v>#VALUE!</v>
      </c>
    </row>
    <row collapsed="false" customFormat="false" customHeight="true" hidden="false" ht="14.4" outlineLevel="0" r="75">
      <c r="A75" s="5" t="n">
        <v>36662</v>
      </c>
      <c r="B75" s="1" t="n">
        <v>104.52</v>
      </c>
      <c r="C75" s="1" t="n">
        <v>109.06</v>
      </c>
      <c r="D75" s="1" t="n">
        <v>102.75</v>
      </c>
      <c r="E75" s="1" t="n">
        <v>105.69</v>
      </c>
      <c r="F75" s="1" t="n">
        <v>15736400</v>
      </c>
      <c r="G75" s="1" t="n">
        <v>26.31</v>
      </c>
      <c r="I75" s="6" t="e">
        <f aca="false">IF(ROW(E75) - 1 &gt;= $I$1,SUM(E75:E75(E75,1 - $I$1, 0)) / $I$1,"")</f>
        <v>#VALUE!</v>
      </c>
      <c r="J75" s="6" t="e">
        <f aca="false">IF(ROW(E75) - 1 &gt;= $J$1,SUM(E75:E75(E75,1 - $J$1, 0)) / $J$1,"")</f>
        <v>#VALUE!</v>
      </c>
      <c r="L75" s="7" t="e">
        <f aca="true">IF(ROW(E75) - 1 &gt;= $L$1,IF(OFFSET(I75, -1, 0) = "", I75, ((E75 - L74) * $K$4) + L74), "")</f>
        <v>#VALUE!</v>
      </c>
      <c r="M75" s="7" t="e">
        <f aca="true">IF(ROW(E75) - 1 &gt;= $M$1,IF(OFFSET(J75, -1, 0) = "", J75, ((E75 - M74) * $K$6) + M74), "")</f>
        <v>#VALUE!</v>
      </c>
      <c r="N75" s="3" t="e">
        <f aca="false">IF(M75&lt;&gt;"", L75-M75, "")</f>
        <v>#VALUE!</v>
      </c>
      <c r="P75" s="9" t="e">
        <f aca="false">IF(ROW(E75) - 1 &gt;= $P$1, IF(OFFSET(N75, 1- $P$1, 0) &lt;&gt; "", SUM(N75:N75(N75, 1 - $P$1, 0)) / $P$1, ""), "")</f>
        <v>#VALUE!</v>
      </c>
      <c r="Q75" s="4" t="e">
        <f aca="true">IF(ROW(N75) - 1 &gt;= $P$1,IF(OFFSET(P75, -1, 0) = "", P75, ((N75 - Q74) * $O$5) + Q74), "")</f>
        <v>#VALUE!</v>
      </c>
      <c r="R75" s="4" t="e">
        <f aca="false">IF(Q75&lt;&gt;"", N75 - Q75, "")</f>
        <v>#VALUE!</v>
      </c>
    </row>
    <row collapsed="false" customFormat="false" customHeight="true" hidden="false" ht="14.4" outlineLevel="0" r="76">
      <c r="A76" s="5" t="n">
        <v>36663</v>
      </c>
      <c r="B76" s="1" t="n">
        <v>103.62</v>
      </c>
      <c r="C76" s="1" t="n">
        <v>103.69</v>
      </c>
      <c r="D76" s="1" t="n">
        <v>100.37</v>
      </c>
      <c r="E76" s="1" t="n">
        <v>101.37</v>
      </c>
      <c r="F76" s="1" t="n">
        <v>14227600</v>
      </c>
      <c r="G76" s="1" t="n">
        <v>25.23</v>
      </c>
      <c r="I76" s="6" t="e">
        <f aca="false">IF(ROW(E76) - 1 &gt;= $I$1,SUM(E76:E76(E76,1 - $I$1, 0)) / $I$1,"")</f>
        <v>#VALUE!</v>
      </c>
      <c r="J76" s="6" t="e">
        <f aca="false">IF(ROW(E76) - 1 &gt;= $J$1,SUM(E76:E76(E76,1 - $J$1, 0)) / $J$1,"")</f>
        <v>#VALUE!</v>
      </c>
      <c r="L76" s="7" t="e">
        <f aca="true">IF(ROW(E76) - 1 &gt;= $L$1,IF(OFFSET(I76, -1, 0) = "", I76, ((E76 - L75) * $K$4) + L75), "")</f>
        <v>#VALUE!</v>
      </c>
      <c r="M76" s="7" t="e">
        <f aca="true">IF(ROW(E76) - 1 &gt;= $M$1,IF(OFFSET(J76, -1, 0) = "", J76, ((E76 - M75) * $K$6) + M75), "")</f>
        <v>#VALUE!</v>
      </c>
      <c r="N76" s="3" t="e">
        <f aca="false">IF(M76&lt;&gt;"", L76-M76, "")</f>
        <v>#VALUE!</v>
      </c>
      <c r="P76" s="9" t="e">
        <f aca="false">IF(ROW(E76) - 1 &gt;= $P$1, IF(OFFSET(N76, 1- $P$1, 0) &lt;&gt; "", SUM(N76:N76(N76, 1 - $P$1, 0)) / $P$1, ""), "")</f>
        <v>#VALUE!</v>
      </c>
      <c r="Q76" s="4" t="e">
        <f aca="true">IF(ROW(N76) - 1 &gt;= $P$1,IF(OFFSET(P76, -1, 0) = "", P76, ((N76 - Q75) * $O$5) + Q75), "")</f>
        <v>#VALUE!</v>
      </c>
      <c r="R76" s="4" t="e">
        <f aca="false">IF(Q76&lt;&gt;"", N76 - Q76, "")</f>
        <v>#VALUE!</v>
      </c>
    </row>
    <row collapsed="false" customFormat="false" customHeight="true" hidden="false" ht="14.4" outlineLevel="0" r="77">
      <c r="A77" s="5" t="n">
        <v>36664</v>
      </c>
      <c r="B77" s="1" t="n">
        <v>103</v>
      </c>
      <c r="C77" s="1" t="n">
        <v>104.94</v>
      </c>
      <c r="D77" s="1" t="n">
        <v>100.62</v>
      </c>
      <c r="E77" s="1" t="n">
        <v>100.75</v>
      </c>
      <c r="F77" s="1" t="n">
        <v>13365600</v>
      </c>
      <c r="G77" s="1" t="n">
        <v>25.08</v>
      </c>
      <c r="I77" s="6" t="e">
        <f aca="false">IF(ROW(E77) - 1 &gt;= $I$1,SUM(E77:E77(E77,1 - $I$1, 0)) / $I$1,"")</f>
        <v>#VALUE!</v>
      </c>
      <c r="J77" s="6" t="e">
        <f aca="false">IF(ROW(E77) - 1 &gt;= $J$1,SUM(E77:E77(E77,1 - $J$1, 0)) / $J$1,"")</f>
        <v>#VALUE!</v>
      </c>
      <c r="L77" s="7" t="e">
        <f aca="true">IF(ROW(E77) - 1 &gt;= $L$1,IF(OFFSET(I77, -1, 0) = "", I77, ((E77 - L76) * $K$4) + L76), "")</f>
        <v>#VALUE!</v>
      </c>
      <c r="M77" s="7" t="e">
        <f aca="true">IF(ROW(E77) - 1 &gt;= $M$1,IF(OFFSET(J77, -1, 0) = "", J77, ((E77 - M76) * $K$6) + M76), "")</f>
        <v>#VALUE!</v>
      </c>
      <c r="N77" s="3" t="e">
        <f aca="false">IF(M77&lt;&gt;"", L77-M77, "")</f>
        <v>#VALUE!</v>
      </c>
      <c r="P77" s="9" t="e">
        <f aca="false">IF(ROW(E77) - 1 &gt;= $P$1, IF(OFFSET(N77, 1- $P$1, 0) &lt;&gt; "", SUM(N77:N77(N77, 1 - $P$1, 0)) / $P$1, ""), "")</f>
        <v>#VALUE!</v>
      </c>
      <c r="Q77" s="4" t="e">
        <f aca="true">IF(ROW(N77) - 1 &gt;= $P$1,IF(OFFSET(P77, -1, 0) = "", P77, ((N77 - Q76) * $O$5) + Q76), "")</f>
        <v>#VALUE!</v>
      </c>
      <c r="R77" s="4" t="e">
        <f aca="false">IF(Q77&lt;&gt;"", N77 - Q77, "")</f>
        <v>#VALUE!</v>
      </c>
    </row>
    <row collapsed="false" customFormat="false" customHeight="true" hidden="false" ht="14.4" outlineLevel="0" r="78">
      <c r="A78" s="5" t="n">
        <v>36665</v>
      </c>
      <c r="B78" s="1" t="n">
        <v>99.25</v>
      </c>
      <c r="C78" s="1" t="n">
        <v>99.25</v>
      </c>
      <c r="D78" s="1" t="n">
        <v>93.37</v>
      </c>
      <c r="E78" s="1" t="n">
        <v>94</v>
      </c>
      <c r="F78" s="1" t="n">
        <v>26459200</v>
      </c>
      <c r="G78" s="1" t="n">
        <v>23.4</v>
      </c>
      <c r="I78" s="6" t="e">
        <f aca="false">IF(ROW(E78) - 1 &gt;= $I$1,SUM(E78:E78(E78,1 - $I$1, 0)) / $I$1,"")</f>
        <v>#VALUE!</v>
      </c>
      <c r="J78" s="6" t="e">
        <f aca="false">IF(ROW(E78) - 1 &gt;= $J$1,SUM(E78:E78(E78,1 - $J$1, 0)) / $J$1,"")</f>
        <v>#VALUE!</v>
      </c>
      <c r="L78" s="7" t="e">
        <f aca="true">IF(ROW(E78) - 1 &gt;= $L$1,IF(OFFSET(I78, -1, 0) = "", I78, ((E78 - L77) * $K$4) + L77), "")</f>
        <v>#VALUE!</v>
      </c>
      <c r="M78" s="7" t="e">
        <f aca="true">IF(ROW(E78) - 1 &gt;= $M$1,IF(OFFSET(J78, -1, 0) = "", J78, ((E78 - M77) * $K$6) + M77), "")</f>
        <v>#VALUE!</v>
      </c>
      <c r="N78" s="3" t="e">
        <f aca="false">IF(M78&lt;&gt;"", L78-M78, "")</f>
        <v>#VALUE!</v>
      </c>
      <c r="P78" s="9" t="e">
        <f aca="false">IF(ROW(E78) - 1 &gt;= $P$1, IF(OFFSET(N78, 1- $P$1, 0) &lt;&gt; "", SUM(N78:N78(N78, 1 - $P$1, 0)) / $P$1, ""), "")</f>
        <v>#VALUE!</v>
      </c>
      <c r="Q78" s="4" t="e">
        <f aca="true">IF(ROW(N78) - 1 &gt;= $P$1,IF(OFFSET(P78, -1, 0) = "", P78, ((N78 - Q77) * $O$5) + Q77), "")</f>
        <v>#VALUE!</v>
      </c>
      <c r="R78" s="4" t="e">
        <f aca="false">IF(Q78&lt;&gt;"", N78 - Q78, "")</f>
        <v>#VALUE!</v>
      </c>
    </row>
    <row collapsed="false" customFormat="false" customHeight="true" hidden="false" ht="14.4" outlineLevel="0" r="79">
      <c r="A79" s="5" t="n">
        <v>36668</v>
      </c>
      <c r="B79" s="1" t="n">
        <v>93.75</v>
      </c>
      <c r="C79" s="1" t="n">
        <v>93.75</v>
      </c>
      <c r="D79" s="1" t="n">
        <v>86</v>
      </c>
      <c r="E79" s="1" t="n">
        <v>89.94</v>
      </c>
      <c r="F79" s="1" t="n">
        <v>26995200</v>
      </c>
      <c r="G79" s="1" t="n">
        <v>22.39</v>
      </c>
      <c r="I79" s="6" t="e">
        <f aca="false">IF(ROW(E79) - 1 &gt;= $I$1,SUM(E79:E79(E79,1 - $I$1, 0)) / $I$1,"")</f>
        <v>#VALUE!</v>
      </c>
      <c r="J79" s="6" t="e">
        <f aca="false">IF(ROW(E79) - 1 &gt;= $J$1,SUM(E79:E79(E79,1 - $J$1, 0)) / $J$1,"")</f>
        <v>#VALUE!</v>
      </c>
      <c r="L79" s="7" t="e">
        <f aca="true">IF(ROW(E79) - 1 &gt;= $L$1,IF(OFFSET(I79, -1, 0) = "", I79, ((E79 - L78) * $K$4) + L78), "")</f>
        <v>#VALUE!</v>
      </c>
      <c r="M79" s="7" t="e">
        <f aca="true">IF(ROW(E79) - 1 &gt;= $M$1,IF(OFFSET(J79, -1, 0) = "", J79, ((E79 - M78) * $K$6) + M78), "")</f>
        <v>#VALUE!</v>
      </c>
      <c r="N79" s="3" t="e">
        <f aca="false">IF(M79&lt;&gt;"", L79-M79, "")</f>
        <v>#VALUE!</v>
      </c>
      <c r="P79" s="9" t="e">
        <f aca="false">IF(ROW(E79) - 1 &gt;= $P$1, IF(OFFSET(N79, 1- $P$1, 0) &lt;&gt; "", SUM(N79:N79(N79, 1 - $P$1, 0)) / $P$1, ""), "")</f>
        <v>#VALUE!</v>
      </c>
      <c r="Q79" s="4" t="e">
        <f aca="true">IF(ROW(N79) - 1 &gt;= $P$1,IF(OFFSET(P79, -1, 0) = "", P79, ((N79 - Q78) * $O$5) + Q78), "")</f>
        <v>#VALUE!</v>
      </c>
      <c r="R79" s="4" t="e">
        <f aca="false">IF(Q79&lt;&gt;"", N79 - Q79, "")</f>
        <v>#VALUE!</v>
      </c>
    </row>
    <row collapsed="false" customFormat="false" customHeight="true" hidden="false" ht="14.4" outlineLevel="0" r="80">
      <c r="A80" s="5" t="n">
        <v>36669</v>
      </c>
      <c r="B80" s="1" t="n">
        <v>90.5</v>
      </c>
      <c r="C80" s="1" t="n">
        <v>93.37</v>
      </c>
      <c r="D80" s="1" t="n">
        <v>85.62</v>
      </c>
      <c r="E80" s="1" t="n">
        <v>85.81</v>
      </c>
      <c r="F80" s="1" t="n">
        <v>18488000</v>
      </c>
      <c r="G80" s="1" t="n">
        <v>21.36</v>
      </c>
      <c r="I80" s="6" t="e">
        <f aca="false">IF(ROW(E80) - 1 &gt;= $I$1,SUM(E80:E80(E80,1 - $I$1, 0)) / $I$1,"")</f>
        <v>#VALUE!</v>
      </c>
      <c r="J80" s="6" t="e">
        <f aca="false">IF(ROW(E80) - 1 &gt;= $J$1,SUM(E80:E80(E80,1 - $J$1, 0)) / $J$1,"")</f>
        <v>#VALUE!</v>
      </c>
      <c r="L80" s="7" t="e">
        <f aca="true">IF(ROW(E80) - 1 &gt;= $L$1,IF(OFFSET(I80, -1, 0) = "", I80, ((E80 - L79) * $K$4) + L79), "")</f>
        <v>#VALUE!</v>
      </c>
      <c r="M80" s="7" t="e">
        <f aca="true">IF(ROW(E80) - 1 &gt;= $M$1,IF(OFFSET(J80, -1, 0) = "", J80, ((E80 - M79) * $K$6) + M79), "")</f>
        <v>#VALUE!</v>
      </c>
      <c r="N80" s="3" t="e">
        <f aca="false">IF(M80&lt;&gt;"", L80-M80, "")</f>
        <v>#VALUE!</v>
      </c>
      <c r="P80" s="9" t="e">
        <f aca="false">IF(ROW(E80) - 1 &gt;= $P$1, IF(OFFSET(N80, 1- $P$1, 0) &lt;&gt; "", SUM(N80:N80(N80, 1 - $P$1, 0)) / $P$1, ""), "")</f>
        <v>#VALUE!</v>
      </c>
      <c r="Q80" s="4" t="e">
        <f aca="true">IF(ROW(N80) - 1 &gt;= $P$1,IF(OFFSET(P80, -1, 0) = "", P80, ((N80 - Q79) * $O$5) + Q79), "")</f>
        <v>#VALUE!</v>
      </c>
      <c r="R80" s="4" t="e">
        <f aca="false">IF(Q80&lt;&gt;"", N80 - Q80, "")</f>
        <v>#VALUE!</v>
      </c>
    </row>
    <row collapsed="false" customFormat="false" customHeight="true" hidden="false" ht="14.4" outlineLevel="0" r="81">
      <c r="A81" s="5" t="n">
        <v>36670</v>
      </c>
      <c r="B81" s="1" t="n">
        <v>86.19</v>
      </c>
      <c r="C81" s="1" t="n">
        <v>89.75</v>
      </c>
      <c r="D81" s="1" t="n">
        <v>83</v>
      </c>
      <c r="E81" s="1" t="n">
        <v>87.69</v>
      </c>
      <c r="F81" s="1" t="n">
        <v>24248000</v>
      </c>
      <c r="G81" s="1" t="n">
        <v>21.83</v>
      </c>
      <c r="I81" s="6" t="e">
        <f aca="false">IF(ROW(E81) - 1 &gt;= $I$1,SUM(E81:E81(E81,1 - $I$1, 0)) / $I$1,"")</f>
        <v>#VALUE!</v>
      </c>
      <c r="J81" s="6" t="e">
        <f aca="false">IF(ROW(E81) - 1 &gt;= $J$1,SUM(E81:E81(E81,1 - $J$1, 0)) / $J$1,"")</f>
        <v>#VALUE!</v>
      </c>
      <c r="L81" s="7" t="e">
        <f aca="true">IF(ROW(E81) - 1 &gt;= $L$1,IF(OFFSET(I81, -1, 0) = "", I81, ((E81 - L80) * $K$4) + L80), "")</f>
        <v>#VALUE!</v>
      </c>
      <c r="M81" s="7" t="e">
        <f aca="true">IF(ROW(E81) - 1 &gt;= $M$1,IF(OFFSET(J81, -1, 0) = "", J81, ((E81 - M80) * $K$6) + M80), "")</f>
        <v>#VALUE!</v>
      </c>
      <c r="N81" s="3" t="e">
        <f aca="false">IF(M81&lt;&gt;"", L81-M81, "")</f>
        <v>#VALUE!</v>
      </c>
      <c r="P81" s="9" t="e">
        <f aca="false">IF(ROW(E81) - 1 &gt;= $P$1, IF(OFFSET(N81, 1- $P$1, 0) &lt;&gt; "", SUM(N81:N81(N81, 1 - $P$1, 0)) / $P$1, ""), "")</f>
        <v>#VALUE!</v>
      </c>
      <c r="Q81" s="4" t="e">
        <f aca="true">IF(ROW(N81) - 1 &gt;= $P$1,IF(OFFSET(P81, -1, 0) = "", P81, ((N81 - Q80) * $O$5) + Q80), "")</f>
        <v>#VALUE!</v>
      </c>
      <c r="R81" s="4" t="e">
        <f aca="false">IF(Q81&lt;&gt;"", N81 - Q81, "")</f>
        <v>#VALUE!</v>
      </c>
    </row>
    <row collapsed="false" customFormat="false" customHeight="true" hidden="false" ht="14.4" outlineLevel="0" r="82">
      <c r="A82" s="5" t="n">
        <v>36671</v>
      </c>
      <c r="B82" s="1" t="n">
        <v>88.5</v>
      </c>
      <c r="C82" s="1" t="n">
        <v>92.66</v>
      </c>
      <c r="D82" s="1" t="n">
        <v>86</v>
      </c>
      <c r="E82" s="1" t="n">
        <v>87.27</v>
      </c>
      <c r="F82" s="1" t="n">
        <v>14530800</v>
      </c>
      <c r="G82" s="1" t="n">
        <v>21.72</v>
      </c>
      <c r="I82" s="6" t="e">
        <f aca="false">IF(ROW(E82) - 1 &gt;= $I$1,SUM(E82:E82(E82,1 - $I$1, 0)) / $I$1,"")</f>
        <v>#VALUE!</v>
      </c>
      <c r="J82" s="6" t="e">
        <f aca="false">IF(ROW(E82) - 1 &gt;= $J$1,SUM(E82:E82(E82,1 - $J$1, 0)) / $J$1,"")</f>
        <v>#VALUE!</v>
      </c>
      <c r="L82" s="7" t="e">
        <f aca="true">IF(ROW(E82) - 1 &gt;= $L$1,IF(OFFSET(I82, -1, 0) = "", I82, ((E82 - L81) * $K$4) + L81), "")</f>
        <v>#VALUE!</v>
      </c>
      <c r="M82" s="7" t="e">
        <f aca="true">IF(ROW(E82) - 1 &gt;= $M$1,IF(OFFSET(J82, -1, 0) = "", J82, ((E82 - M81) * $K$6) + M81), "")</f>
        <v>#VALUE!</v>
      </c>
      <c r="N82" s="3" t="e">
        <f aca="false">IF(M82&lt;&gt;"", L82-M82, "")</f>
        <v>#VALUE!</v>
      </c>
      <c r="P82" s="9" t="e">
        <f aca="false">IF(ROW(E82) - 1 &gt;= $P$1, IF(OFFSET(N82, 1- $P$1, 0) &lt;&gt; "", SUM(N82:N82(N82, 1 - $P$1, 0)) / $P$1, ""), "")</f>
        <v>#VALUE!</v>
      </c>
      <c r="Q82" s="4" t="e">
        <f aca="true">IF(ROW(N82) - 1 &gt;= $P$1,IF(OFFSET(P82, -1, 0) = "", P82, ((N82 - Q81) * $O$5) + Q81), "")</f>
        <v>#VALUE!</v>
      </c>
      <c r="R82" s="4" t="e">
        <f aca="false">IF(Q82&lt;&gt;"", N82 - Q82, "")</f>
        <v>#VALUE!</v>
      </c>
    </row>
    <row collapsed="false" customFormat="false" customHeight="true" hidden="false" ht="14.4" outlineLevel="0" r="83">
      <c r="A83" s="5" t="n">
        <v>36672</v>
      </c>
      <c r="B83" s="1" t="n">
        <v>88</v>
      </c>
      <c r="C83" s="1" t="n">
        <v>89.87</v>
      </c>
      <c r="D83" s="1" t="n">
        <v>85.25</v>
      </c>
      <c r="E83" s="1" t="n">
        <v>86.37</v>
      </c>
      <c r="F83" s="1" t="n">
        <v>6486400</v>
      </c>
      <c r="G83" s="1" t="n">
        <v>21.5</v>
      </c>
      <c r="I83" s="6" t="e">
        <f aca="false">IF(ROW(E83) - 1 &gt;= $I$1,SUM(E83:E83(E83,1 - $I$1, 0)) / $I$1,"")</f>
        <v>#VALUE!</v>
      </c>
      <c r="J83" s="6" t="e">
        <f aca="false">IF(ROW(E83) - 1 &gt;= $J$1,SUM(E83:E83(E83,1 - $J$1, 0)) / $J$1,"")</f>
        <v>#VALUE!</v>
      </c>
      <c r="L83" s="7" t="e">
        <f aca="true">IF(ROW(E83) - 1 &gt;= $L$1,IF(OFFSET(I83, -1, 0) = "", I83, ((E83 - L82) * $K$4) + L82), "")</f>
        <v>#VALUE!</v>
      </c>
      <c r="M83" s="7" t="e">
        <f aca="true">IF(ROW(E83) - 1 &gt;= $M$1,IF(OFFSET(J83, -1, 0) = "", J83, ((E83 - M82) * $K$6) + M82), "")</f>
        <v>#VALUE!</v>
      </c>
      <c r="N83" s="3" t="e">
        <f aca="false">IF(M83&lt;&gt;"", L83-M83, "")</f>
        <v>#VALUE!</v>
      </c>
      <c r="P83" s="9" t="e">
        <f aca="false">IF(ROW(E83) - 1 &gt;= $P$1, IF(OFFSET(N83, 1- $P$1, 0) &lt;&gt; "", SUM(N83:N83(N83, 1 - $P$1, 0)) / $P$1, ""), "")</f>
        <v>#VALUE!</v>
      </c>
      <c r="Q83" s="4" t="e">
        <f aca="true">IF(ROW(N83) - 1 &gt;= $P$1,IF(OFFSET(P83, -1, 0) = "", P83, ((N83 - Q82) * $O$5) + Q82), "")</f>
        <v>#VALUE!</v>
      </c>
      <c r="R83" s="4" t="e">
        <f aca="false">IF(Q83&lt;&gt;"", N83 - Q83, "")</f>
        <v>#VALUE!</v>
      </c>
    </row>
    <row collapsed="false" customFormat="false" customHeight="true" hidden="false" ht="14.4" outlineLevel="0" r="84">
      <c r="A84" s="5" t="n">
        <v>36676</v>
      </c>
      <c r="B84" s="1" t="n">
        <v>87.62</v>
      </c>
      <c r="C84" s="1" t="n">
        <v>88.12</v>
      </c>
      <c r="D84" s="1" t="n">
        <v>81.75</v>
      </c>
      <c r="E84" s="1" t="n">
        <v>87.56</v>
      </c>
      <c r="F84" s="1" t="n">
        <v>25481200</v>
      </c>
      <c r="G84" s="1" t="n">
        <v>21.8</v>
      </c>
      <c r="I84" s="6" t="e">
        <f aca="false">IF(ROW(E84) - 1 &gt;= $I$1,SUM(E84:E84(E84,1 - $I$1, 0)) / $I$1,"")</f>
        <v>#VALUE!</v>
      </c>
      <c r="J84" s="6" t="e">
        <f aca="false">IF(ROW(E84) - 1 &gt;= $J$1,SUM(E84:E84(E84,1 - $J$1, 0)) / $J$1,"")</f>
        <v>#VALUE!</v>
      </c>
      <c r="L84" s="7" t="e">
        <f aca="true">IF(ROW(E84) - 1 &gt;= $L$1,IF(OFFSET(I84, -1, 0) = "", I84, ((E84 - L83) * $K$4) + L83), "")</f>
        <v>#VALUE!</v>
      </c>
      <c r="M84" s="7" t="e">
        <f aca="true">IF(ROW(E84) - 1 &gt;= $M$1,IF(OFFSET(J84, -1, 0) = "", J84, ((E84 - M83) * $K$6) + M83), "")</f>
        <v>#VALUE!</v>
      </c>
      <c r="N84" s="3" t="e">
        <f aca="false">IF(M84&lt;&gt;"", L84-M84, "")</f>
        <v>#VALUE!</v>
      </c>
      <c r="P84" s="9" t="e">
        <f aca="false">IF(ROW(E84) - 1 &gt;= $P$1, IF(OFFSET(N84, 1- $P$1, 0) &lt;&gt; "", SUM(N84:N84(N84, 1 - $P$1, 0)) / $P$1, ""), "")</f>
        <v>#VALUE!</v>
      </c>
      <c r="Q84" s="4" t="e">
        <f aca="true">IF(ROW(N84) - 1 &gt;= $P$1,IF(OFFSET(P84, -1, 0) = "", P84, ((N84 - Q83) * $O$5) + Q83), "")</f>
        <v>#VALUE!</v>
      </c>
      <c r="R84" s="4" t="e">
        <f aca="false">IF(Q84&lt;&gt;"", N84 - Q84, "")</f>
        <v>#VALUE!</v>
      </c>
    </row>
    <row collapsed="false" customFormat="false" customHeight="true" hidden="false" ht="14.4" outlineLevel="0" r="85">
      <c r="A85" s="5" t="n">
        <v>36677</v>
      </c>
      <c r="B85" s="1" t="n">
        <v>86.87</v>
      </c>
      <c r="C85" s="1" t="n">
        <v>91.25</v>
      </c>
      <c r="D85" s="1" t="n">
        <v>83.81</v>
      </c>
      <c r="E85" s="1" t="n">
        <v>84</v>
      </c>
      <c r="F85" s="1" t="n">
        <v>15483600</v>
      </c>
      <c r="G85" s="1" t="n">
        <v>20.91</v>
      </c>
      <c r="I85" s="6" t="e">
        <f aca="false">IF(ROW(E85) - 1 &gt;= $I$1,SUM(E85:E85(E85,1 - $I$1, 0)) / $I$1,"")</f>
        <v>#VALUE!</v>
      </c>
      <c r="J85" s="6" t="e">
        <f aca="false">IF(ROW(E85) - 1 &gt;= $J$1,SUM(E85:E85(E85,1 - $J$1, 0)) / $J$1,"")</f>
        <v>#VALUE!</v>
      </c>
      <c r="L85" s="7" t="e">
        <f aca="true">IF(ROW(E85) - 1 &gt;= $L$1,IF(OFFSET(I85, -1, 0) = "", I85, ((E85 - L84) * $K$4) + L84), "")</f>
        <v>#VALUE!</v>
      </c>
      <c r="M85" s="7" t="e">
        <f aca="true">IF(ROW(E85) - 1 &gt;= $M$1,IF(OFFSET(J85, -1, 0) = "", J85, ((E85 - M84) * $K$6) + M84), "")</f>
        <v>#VALUE!</v>
      </c>
      <c r="N85" s="3" t="e">
        <f aca="false">IF(M85&lt;&gt;"", L85-M85, "")</f>
        <v>#VALUE!</v>
      </c>
      <c r="P85" s="9" t="e">
        <f aca="false">IF(ROW(E85) - 1 &gt;= $P$1, IF(OFFSET(N85, 1- $P$1, 0) &lt;&gt; "", SUM(N85:N85(N85, 1 - $P$1, 0)) / $P$1, ""), "")</f>
        <v>#VALUE!</v>
      </c>
      <c r="Q85" s="4" t="e">
        <f aca="true">IF(ROW(N85) - 1 &gt;= $P$1,IF(OFFSET(P85, -1, 0) = "", P85, ((N85 - Q84) * $O$5) + Q84), "")</f>
        <v>#VALUE!</v>
      </c>
      <c r="R85" s="4" t="e">
        <f aca="false">IF(Q85&lt;&gt;"", N85 - Q85, "")</f>
        <v>#VALUE!</v>
      </c>
    </row>
    <row collapsed="false" customFormat="false" customHeight="true" hidden="false" ht="14.4" outlineLevel="0" r="86">
      <c r="A86" s="5" t="n">
        <v>36678</v>
      </c>
      <c r="B86" s="1" t="n">
        <v>81.75</v>
      </c>
      <c r="C86" s="1" t="n">
        <v>89.56</v>
      </c>
      <c r="D86" s="1" t="n">
        <v>80.37</v>
      </c>
      <c r="E86" s="1" t="n">
        <v>89.12</v>
      </c>
      <c r="F86" s="1" t="n">
        <v>32280000</v>
      </c>
      <c r="G86" s="1" t="n">
        <v>22.18</v>
      </c>
      <c r="I86" s="6" t="e">
        <f aca="false">IF(ROW(E86) - 1 &gt;= $I$1,SUM(E86:E86(E86,1 - $I$1, 0)) / $I$1,"")</f>
        <v>#VALUE!</v>
      </c>
      <c r="J86" s="6" t="e">
        <f aca="false">IF(ROW(E86) - 1 &gt;= $J$1,SUM(E86:E86(E86,1 - $J$1, 0)) / $J$1,"")</f>
        <v>#VALUE!</v>
      </c>
      <c r="L86" s="7" t="e">
        <f aca="true">IF(ROW(E86) - 1 &gt;= $L$1,IF(OFFSET(I86, -1, 0) = "", I86, ((E86 - L85) * $K$4) + L85), "")</f>
        <v>#VALUE!</v>
      </c>
      <c r="M86" s="7" t="e">
        <f aca="true">IF(ROW(E86) - 1 &gt;= $M$1,IF(OFFSET(J86, -1, 0) = "", J86, ((E86 - M85) * $K$6) + M85), "")</f>
        <v>#VALUE!</v>
      </c>
      <c r="N86" s="3" t="e">
        <f aca="false">IF(M86&lt;&gt;"", L86-M86, "")</f>
        <v>#VALUE!</v>
      </c>
      <c r="P86" s="9" t="e">
        <f aca="false">IF(ROW(E86) - 1 &gt;= $P$1, IF(OFFSET(N86, 1- $P$1, 0) &lt;&gt; "", SUM(N86:N86(N86, 1 - $P$1, 0)) / $P$1, ""), "")</f>
        <v>#VALUE!</v>
      </c>
      <c r="Q86" s="4" t="e">
        <f aca="true">IF(ROW(N86) - 1 &gt;= $P$1,IF(OFFSET(P86, -1, 0) = "", P86, ((N86 - Q85) * $O$5) + Q85), "")</f>
        <v>#VALUE!</v>
      </c>
      <c r="R86" s="4" t="e">
        <f aca="false">IF(Q86&lt;&gt;"", N86 - Q86, "")</f>
        <v>#VALUE!</v>
      </c>
    </row>
    <row collapsed="false" customFormat="false" customHeight="true" hidden="false" ht="14.4" outlineLevel="0" r="87">
      <c r="A87" s="5" t="n">
        <v>36679</v>
      </c>
      <c r="B87" s="1" t="n">
        <v>93.75</v>
      </c>
      <c r="C87" s="1" t="n">
        <v>99.75</v>
      </c>
      <c r="D87" s="1" t="n">
        <v>89</v>
      </c>
      <c r="E87" s="1" t="n">
        <v>92.56</v>
      </c>
      <c r="F87" s="1" t="n">
        <v>28336400</v>
      </c>
      <c r="G87" s="1" t="n">
        <v>23.04</v>
      </c>
      <c r="I87" s="6" t="e">
        <f aca="false">IF(ROW(E87) - 1 &gt;= $I$1,SUM(E87:E87(E87,1 - $I$1, 0)) / $I$1,"")</f>
        <v>#VALUE!</v>
      </c>
      <c r="J87" s="6" t="e">
        <f aca="false">IF(ROW(E87) - 1 &gt;= $J$1,SUM(E87:E87(E87,1 - $J$1, 0)) / $J$1,"")</f>
        <v>#VALUE!</v>
      </c>
      <c r="L87" s="7" t="e">
        <f aca="true">IF(ROW(E87) - 1 &gt;= $L$1,IF(OFFSET(I87, -1, 0) = "", I87, ((E87 - L86) * $K$4) + L86), "")</f>
        <v>#VALUE!</v>
      </c>
      <c r="M87" s="7" t="e">
        <f aca="true">IF(ROW(E87) - 1 &gt;= $M$1,IF(OFFSET(J87, -1, 0) = "", J87, ((E87 - M86) * $K$6) + M86), "")</f>
        <v>#VALUE!</v>
      </c>
      <c r="N87" s="3" t="e">
        <f aca="false">IF(M87&lt;&gt;"", L87-M87, "")</f>
        <v>#VALUE!</v>
      </c>
      <c r="P87" s="9" t="e">
        <f aca="false">IF(ROW(E87) - 1 &gt;= $P$1, IF(OFFSET(N87, 1- $P$1, 0) &lt;&gt; "", SUM(N87:N87(N87, 1 - $P$1, 0)) / $P$1, ""), "")</f>
        <v>#VALUE!</v>
      </c>
      <c r="Q87" s="4" t="e">
        <f aca="true">IF(ROW(N87) - 1 &gt;= $P$1,IF(OFFSET(P87, -1, 0) = "", P87, ((N87 - Q86) * $O$5) + Q86), "")</f>
        <v>#VALUE!</v>
      </c>
      <c r="R87" s="4" t="e">
        <f aca="false">IF(Q87&lt;&gt;"", N87 - Q87, "")</f>
        <v>#VALUE!</v>
      </c>
    </row>
    <row collapsed="false" customFormat="false" customHeight="true" hidden="false" ht="14.4" outlineLevel="0" r="88">
      <c r="A88" s="5" t="n">
        <v>36682</v>
      </c>
      <c r="B88" s="1" t="n">
        <v>93.31</v>
      </c>
      <c r="C88" s="1" t="n">
        <v>95.25</v>
      </c>
      <c r="D88" s="1" t="n">
        <v>89.69</v>
      </c>
      <c r="E88" s="1" t="n">
        <v>91.31</v>
      </c>
      <c r="F88" s="1" t="n">
        <v>11582000</v>
      </c>
      <c r="G88" s="1" t="n">
        <v>22.73</v>
      </c>
      <c r="I88" s="6" t="e">
        <f aca="false">IF(ROW(E88) - 1 &gt;= $I$1,SUM(E88:E88(E88,1 - $I$1, 0)) / $I$1,"")</f>
        <v>#VALUE!</v>
      </c>
      <c r="J88" s="6" t="e">
        <f aca="false">IF(ROW(E88) - 1 &gt;= $J$1,SUM(E88:E88(E88,1 - $J$1, 0)) / $J$1,"")</f>
        <v>#VALUE!</v>
      </c>
      <c r="L88" s="7" t="e">
        <f aca="true">IF(ROW(E88) - 1 &gt;= $L$1,IF(OFFSET(I88, -1, 0) = "", I88, ((E88 - L87) * $K$4) + L87), "")</f>
        <v>#VALUE!</v>
      </c>
      <c r="M88" s="7" t="e">
        <f aca="true">IF(ROW(E88) - 1 &gt;= $M$1,IF(OFFSET(J88, -1, 0) = "", J88, ((E88 - M87) * $K$6) + M87), "")</f>
        <v>#VALUE!</v>
      </c>
      <c r="N88" s="3" t="e">
        <f aca="false">IF(M88&lt;&gt;"", L88-M88, "")</f>
        <v>#VALUE!</v>
      </c>
      <c r="P88" s="9" t="e">
        <f aca="false">IF(ROW(E88) - 1 &gt;= $P$1, IF(OFFSET(N88, 1- $P$1, 0) &lt;&gt; "", SUM(N88:N88(N88, 1 - $P$1, 0)) / $P$1, ""), "")</f>
        <v>#VALUE!</v>
      </c>
      <c r="Q88" s="4" t="e">
        <f aca="true">IF(ROW(N88) - 1 &gt;= $P$1,IF(OFFSET(P88, -1, 0) = "", P88, ((N88 - Q87) * $O$5) + Q87), "")</f>
        <v>#VALUE!</v>
      </c>
      <c r="R88" s="4" t="e">
        <f aca="false">IF(Q88&lt;&gt;"", N88 - Q88, "")</f>
        <v>#VALUE!</v>
      </c>
    </row>
    <row collapsed="false" customFormat="false" customHeight="true" hidden="false" ht="14.4" outlineLevel="0" r="89">
      <c r="A89" s="5" t="n">
        <v>36683</v>
      </c>
      <c r="B89" s="1" t="n">
        <v>91.97</v>
      </c>
      <c r="C89" s="1" t="n">
        <v>96.75</v>
      </c>
      <c r="D89" s="1" t="n">
        <v>90.31</v>
      </c>
      <c r="E89" s="1" t="n">
        <v>92.87</v>
      </c>
      <c r="F89" s="1" t="n">
        <v>18771200</v>
      </c>
      <c r="G89" s="1" t="n">
        <v>23.12</v>
      </c>
      <c r="I89" s="6" t="e">
        <f aca="false">IF(ROW(E89) - 1 &gt;= $I$1,SUM(E89:E89(E89,1 - $I$1, 0)) / $I$1,"")</f>
        <v>#VALUE!</v>
      </c>
      <c r="J89" s="6" t="e">
        <f aca="false">IF(ROW(E89) - 1 &gt;= $J$1,SUM(E89:E89(E89,1 - $J$1, 0)) / $J$1,"")</f>
        <v>#VALUE!</v>
      </c>
      <c r="L89" s="7" t="e">
        <f aca="true">IF(ROW(E89) - 1 &gt;= $L$1,IF(OFFSET(I89, -1, 0) = "", I89, ((E89 - L88) * $K$4) + L88), "")</f>
        <v>#VALUE!</v>
      </c>
      <c r="M89" s="7" t="e">
        <f aca="true">IF(ROW(E89) - 1 &gt;= $M$1,IF(OFFSET(J89, -1, 0) = "", J89, ((E89 - M88) * $K$6) + M88), "")</f>
        <v>#VALUE!</v>
      </c>
      <c r="N89" s="3" t="e">
        <f aca="false">IF(M89&lt;&gt;"", L89-M89, "")</f>
        <v>#VALUE!</v>
      </c>
      <c r="P89" s="9" t="e">
        <f aca="false">IF(ROW(E89) - 1 &gt;= $P$1, IF(OFFSET(N89, 1- $P$1, 0) &lt;&gt; "", SUM(N89:N89(N89, 1 - $P$1, 0)) / $P$1, ""), "")</f>
        <v>#VALUE!</v>
      </c>
      <c r="Q89" s="4" t="e">
        <f aca="true">IF(ROW(N89) - 1 &gt;= $P$1,IF(OFFSET(P89, -1, 0) = "", P89, ((N89 - Q88) * $O$5) + Q88), "")</f>
        <v>#VALUE!</v>
      </c>
      <c r="R89" s="4" t="e">
        <f aca="false">IF(Q89&lt;&gt;"", N89 - Q89, "")</f>
        <v>#VALUE!</v>
      </c>
    </row>
    <row collapsed="false" customFormat="false" customHeight="true" hidden="false" ht="14.4" outlineLevel="0" r="90">
      <c r="A90" s="5" t="n">
        <v>36684</v>
      </c>
      <c r="B90" s="1" t="n">
        <v>93.62</v>
      </c>
      <c r="C90" s="1" t="n">
        <v>97</v>
      </c>
      <c r="D90" s="1" t="n">
        <v>91.62</v>
      </c>
      <c r="E90" s="1" t="n">
        <v>96.56</v>
      </c>
      <c r="F90" s="1" t="n">
        <v>12056800</v>
      </c>
      <c r="G90" s="1" t="n">
        <v>24.04</v>
      </c>
      <c r="I90" s="6" t="e">
        <f aca="false">IF(ROW(E90) - 1 &gt;= $I$1,SUM(E90:E90(E90,1 - $I$1, 0)) / $I$1,"")</f>
        <v>#VALUE!</v>
      </c>
      <c r="J90" s="6" t="e">
        <f aca="false">IF(ROW(E90) - 1 &gt;= $J$1,SUM(E90:E90(E90,1 - $J$1, 0)) / $J$1,"")</f>
        <v>#VALUE!</v>
      </c>
      <c r="L90" s="7" t="e">
        <f aca="true">IF(ROW(E90) - 1 &gt;= $L$1,IF(OFFSET(I90, -1, 0) = "", I90, ((E90 - L89) * $K$4) + L89), "")</f>
        <v>#VALUE!</v>
      </c>
      <c r="M90" s="7" t="e">
        <f aca="true">IF(ROW(E90) - 1 &gt;= $M$1,IF(OFFSET(J90, -1, 0) = "", J90, ((E90 - M89) * $K$6) + M89), "")</f>
        <v>#VALUE!</v>
      </c>
      <c r="N90" s="3" t="e">
        <f aca="false">IF(M90&lt;&gt;"", L90-M90, "")</f>
        <v>#VALUE!</v>
      </c>
      <c r="P90" s="9" t="e">
        <f aca="false">IF(ROW(E90) - 1 &gt;= $P$1, IF(OFFSET(N90, 1- $P$1, 0) &lt;&gt; "", SUM(N90:N90(N90, 1 - $P$1, 0)) / $P$1, ""), "")</f>
        <v>#VALUE!</v>
      </c>
      <c r="Q90" s="4" t="e">
        <f aca="true">IF(ROW(N90) - 1 &gt;= $P$1,IF(OFFSET(P90, -1, 0) = "", P90, ((N90 - Q89) * $O$5) + Q89), "")</f>
        <v>#VALUE!</v>
      </c>
      <c r="R90" s="4" t="e">
        <f aca="false">IF(Q90&lt;&gt;"", N90 - Q90, "")</f>
        <v>#VALUE!</v>
      </c>
    </row>
    <row collapsed="false" customFormat="false" customHeight="true" hidden="false" ht="14.4" outlineLevel="0" r="91">
      <c r="A91" s="5" t="n">
        <v>36685</v>
      </c>
      <c r="B91" s="1" t="n">
        <v>97.62</v>
      </c>
      <c r="C91" s="1" t="n">
        <v>98.5</v>
      </c>
      <c r="D91" s="1" t="n">
        <v>93.12</v>
      </c>
      <c r="E91" s="1" t="n">
        <v>94.81</v>
      </c>
      <c r="F91" s="1" t="n">
        <v>8540800</v>
      </c>
      <c r="G91" s="1" t="n">
        <v>23.6</v>
      </c>
      <c r="I91" s="6" t="e">
        <f aca="false">IF(ROW(E91) - 1 &gt;= $I$1,SUM(E91:E91(E91,1 - $I$1, 0)) / $I$1,"")</f>
        <v>#VALUE!</v>
      </c>
      <c r="J91" s="6" t="e">
        <f aca="false">IF(ROW(E91) - 1 &gt;= $J$1,SUM(E91:E91(E91,1 - $J$1, 0)) / $J$1,"")</f>
        <v>#VALUE!</v>
      </c>
      <c r="L91" s="7" t="e">
        <f aca="true">IF(ROW(E91) - 1 &gt;= $L$1,IF(OFFSET(I91, -1, 0) = "", I91, ((E91 - L90) * $K$4) + L90), "")</f>
        <v>#VALUE!</v>
      </c>
      <c r="M91" s="7" t="e">
        <f aca="true">IF(ROW(E91) - 1 &gt;= $M$1,IF(OFFSET(J91, -1, 0) = "", J91, ((E91 - M90) * $K$6) + M90), "")</f>
        <v>#VALUE!</v>
      </c>
      <c r="N91" s="3" t="e">
        <f aca="false">IF(M91&lt;&gt;"", L91-M91, "")</f>
        <v>#VALUE!</v>
      </c>
      <c r="P91" s="9" t="e">
        <f aca="false">IF(ROW(E91) - 1 &gt;= $P$1, IF(OFFSET(N91, 1- $P$1, 0) &lt;&gt; "", SUM(N91:N91(N91, 1 - $P$1, 0)) / $P$1, ""), "")</f>
        <v>#VALUE!</v>
      </c>
      <c r="Q91" s="4" t="e">
        <f aca="true">IF(ROW(N91) - 1 &gt;= $P$1,IF(OFFSET(P91, -1, 0) = "", P91, ((N91 - Q90) * $O$5) + Q90), "")</f>
        <v>#VALUE!</v>
      </c>
      <c r="R91" s="4" t="e">
        <f aca="false">IF(Q91&lt;&gt;"", N91 - Q91, "")</f>
        <v>#VALUE!</v>
      </c>
    </row>
    <row collapsed="false" customFormat="false" customHeight="true" hidden="false" ht="14.4" outlineLevel="0" r="92">
      <c r="A92" s="5" t="n">
        <v>36686</v>
      </c>
      <c r="B92" s="1" t="n">
        <v>96.75</v>
      </c>
      <c r="C92" s="1" t="n">
        <v>97.94</v>
      </c>
      <c r="D92" s="1" t="n">
        <v>94.37</v>
      </c>
      <c r="E92" s="1" t="n">
        <v>95.75</v>
      </c>
      <c r="F92" s="1" t="n">
        <v>9020000</v>
      </c>
      <c r="G92" s="1" t="n">
        <v>23.84</v>
      </c>
      <c r="I92" s="6" t="e">
        <f aca="false">IF(ROW(E92) - 1 &gt;= $I$1,SUM(E92:E92(E92,1 - $I$1, 0)) / $I$1,"")</f>
        <v>#VALUE!</v>
      </c>
      <c r="J92" s="6" t="e">
        <f aca="false">IF(ROW(E92) - 1 &gt;= $J$1,SUM(E92:E92(E92,1 - $J$1, 0)) / $J$1,"")</f>
        <v>#VALUE!</v>
      </c>
      <c r="L92" s="7" t="e">
        <f aca="true">IF(ROW(E92) - 1 &gt;= $L$1,IF(OFFSET(I92, -1, 0) = "", I92, ((E92 - L91) * $K$4) + L91), "")</f>
        <v>#VALUE!</v>
      </c>
      <c r="M92" s="7" t="e">
        <f aca="true">IF(ROW(E92) - 1 &gt;= $M$1,IF(OFFSET(J92, -1, 0) = "", J92, ((E92 - M91) * $K$6) + M91), "")</f>
        <v>#VALUE!</v>
      </c>
      <c r="N92" s="3" t="e">
        <f aca="false">IF(M92&lt;&gt;"", L92-M92, "")</f>
        <v>#VALUE!</v>
      </c>
      <c r="P92" s="9" t="e">
        <f aca="false">IF(ROW(E92) - 1 &gt;= $P$1, IF(OFFSET(N92, 1- $P$1, 0) &lt;&gt; "", SUM(N92:N92(N92, 1 - $P$1, 0)) / $P$1, ""), "")</f>
        <v>#VALUE!</v>
      </c>
      <c r="Q92" s="4" t="e">
        <f aca="true">IF(ROW(N92) - 1 &gt;= $P$1,IF(OFFSET(P92, -1, 0) = "", P92, ((N92 - Q91) * $O$5) + Q91), "")</f>
        <v>#VALUE!</v>
      </c>
      <c r="R92" s="4" t="e">
        <f aca="false">IF(Q92&lt;&gt;"", N92 - Q92, "")</f>
        <v>#VALUE!</v>
      </c>
    </row>
    <row collapsed="false" customFormat="false" customHeight="true" hidden="false" ht="14.4" outlineLevel="0" r="93">
      <c r="A93" s="5" t="n">
        <v>36689</v>
      </c>
      <c r="B93" s="1" t="n">
        <v>96.37</v>
      </c>
      <c r="C93" s="1" t="n">
        <v>96.44</v>
      </c>
      <c r="D93" s="1" t="n">
        <v>90.87</v>
      </c>
      <c r="E93" s="1" t="n">
        <v>91.19</v>
      </c>
      <c r="F93" s="1" t="n">
        <v>10374400</v>
      </c>
      <c r="G93" s="1" t="n">
        <v>22.7</v>
      </c>
      <c r="I93" s="6" t="e">
        <f aca="false">IF(ROW(E93) - 1 &gt;= $I$1,SUM(E93:E93(E93,1 - $I$1, 0)) / $I$1,"")</f>
        <v>#VALUE!</v>
      </c>
      <c r="J93" s="6" t="e">
        <f aca="false">IF(ROW(E93) - 1 &gt;= $J$1,SUM(E93:E93(E93,1 - $J$1, 0)) / $J$1,"")</f>
        <v>#VALUE!</v>
      </c>
      <c r="L93" s="7" t="e">
        <f aca="true">IF(ROW(E93) - 1 &gt;= $L$1,IF(OFFSET(I93, -1, 0) = "", I93, ((E93 - L92) * $K$4) + L92), "")</f>
        <v>#VALUE!</v>
      </c>
      <c r="M93" s="7" t="e">
        <f aca="true">IF(ROW(E93) - 1 &gt;= $M$1,IF(OFFSET(J93, -1, 0) = "", J93, ((E93 - M92) * $K$6) + M92), "")</f>
        <v>#VALUE!</v>
      </c>
      <c r="N93" s="3" t="e">
        <f aca="false">IF(M93&lt;&gt;"", L93-M93, "")</f>
        <v>#VALUE!</v>
      </c>
      <c r="P93" s="9" t="e">
        <f aca="false">IF(ROW(E93) - 1 &gt;= $P$1, IF(OFFSET(N93, 1- $P$1, 0) &lt;&gt; "", SUM(N93:N93(N93, 1 - $P$1, 0)) / $P$1, ""), "")</f>
        <v>#VALUE!</v>
      </c>
      <c r="Q93" s="4" t="e">
        <f aca="true">IF(ROW(N93) - 1 &gt;= $P$1,IF(OFFSET(P93, -1, 0) = "", P93, ((N93 - Q92) * $O$5) + Q92), "")</f>
        <v>#VALUE!</v>
      </c>
      <c r="R93" s="4" t="e">
        <f aca="false">IF(Q93&lt;&gt;"", N93 - Q93, "")</f>
        <v>#VALUE!</v>
      </c>
    </row>
    <row collapsed="false" customFormat="false" customHeight="true" hidden="false" ht="14.4" outlineLevel="0" r="94">
      <c r="A94" s="5" t="n">
        <v>36690</v>
      </c>
      <c r="B94" s="1" t="n">
        <v>91.19</v>
      </c>
      <c r="C94" s="1" t="n">
        <v>94.69</v>
      </c>
      <c r="D94" s="1" t="n">
        <v>88.19</v>
      </c>
      <c r="E94" s="1" t="n">
        <v>94.5</v>
      </c>
      <c r="F94" s="1" t="n">
        <v>12570000</v>
      </c>
      <c r="G94" s="1" t="n">
        <v>23.52</v>
      </c>
      <c r="I94" s="6" t="e">
        <f aca="false">IF(ROW(E94) - 1 &gt;= $I$1,SUM(E94:E94(E94,1 - $I$1, 0)) / $I$1,"")</f>
        <v>#VALUE!</v>
      </c>
      <c r="J94" s="6" t="e">
        <f aca="false">IF(ROW(E94) - 1 &gt;= $J$1,SUM(E94:E94(E94,1 - $J$1, 0)) / $J$1,"")</f>
        <v>#VALUE!</v>
      </c>
      <c r="L94" s="7" t="e">
        <f aca="true">IF(ROW(E94) - 1 &gt;= $L$1,IF(OFFSET(I94, -1, 0) = "", I94, ((E94 - L93) * $K$4) + L93), "")</f>
        <v>#VALUE!</v>
      </c>
      <c r="M94" s="7" t="e">
        <f aca="true">IF(ROW(E94) - 1 &gt;= $M$1,IF(OFFSET(J94, -1, 0) = "", J94, ((E94 - M93) * $K$6) + M93), "")</f>
        <v>#VALUE!</v>
      </c>
      <c r="N94" s="3" t="e">
        <f aca="false">IF(M94&lt;&gt;"", L94-M94, "")</f>
        <v>#VALUE!</v>
      </c>
      <c r="P94" s="9" t="e">
        <f aca="false">IF(ROW(E94) - 1 &gt;= $P$1, IF(OFFSET(N94, 1- $P$1, 0) &lt;&gt; "", SUM(N94:N94(N94, 1 - $P$1, 0)) / $P$1, ""), "")</f>
        <v>#VALUE!</v>
      </c>
      <c r="Q94" s="4" t="e">
        <f aca="true">IF(ROW(N94) - 1 &gt;= $P$1,IF(OFFSET(P94, -1, 0) = "", P94, ((N94 - Q93) * $O$5) + Q93), "")</f>
        <v>#VALUE!</v>
      </c>
      <c r="R94" s="4" t="e">
        <f aca="false">IF(Q94&lt;&gt;"", N94 - Q94, "")</f>
        <v>#VALUE!</v>
      </c>
    </row>
    <row collapsed="false" customFormat="false" customHeight="true" hidden="false" ht="14.4" outlineLevel="0" r="95">
      <c r="A95" s="5" t="n">
        <v>36691</v>
      </c>
      <c r="B95" s="1" t="n">
        <v>94.69</v>
      </c>
      <c r="C95" s="1" t="n">
        <v>96.25</v>
      </c>
      <c r="D95" s="1" t="n">
        <v>90.12</v>
      </c>
      <c r="E95" s="1" t="n">
        <v>90.44</v>
      </c>
      <c r="F95" s="1" t="n">
        <v>9925200</v>
      </c>
      <c r="G95" s="1" t="n">
        <v>22.51</v>
      </c>
      <c r="I95" s="6" t="e">
        <f aca="false">IF(ROW(E95) - 1 &gt;= $I$1,SUM(E95:E95(E95,1 - $I$1, 0)) / $I$1,"")</f>
        <v>#VALUE!</v>
      </c>
      <c r="J95" s="6" t="e">
        <f aca="false">IF(ROW(E95) - 1 &gt;= $J$1,SUM(E95:E95(E95,1 - $J$1, 0)) / $J$1,"")</f>
        <v>#VALUE!</v>
      </c>
      <c r="L95" s="7" t="e">
        <f aca="true">IF(ROW(E95) - 1 &gt;= $L$1,IF(OFFSET(I95, -1, 0) = "", I95, ((E95 - L94) * $K$4) + L94), "")</f>
        <v>#VALUE!</v>
      </c>
      <c r="M95" s="7" t="e">
        <f aca="true">IF(ROW(E95) - 1 &gt;= $M$1,IF(OFFSET(J95, -1, 0) = "", J95, ((E95 - M94) * $K$6) + M94), "")</f>
        <v>#VALUE!</v>
      </c>
      <c r="N95" s="3" t="e">
        <f aca="false">IF(M95&lt;&gt;"", L95-M95, "")</f>
        <v>#VALUE!</v>
      </c>
      <c r="P95" s="9" t="e">
        <f aca="false">IF(ROW(E95) - 1 &gt;= $P$1, IF(OFFSET(N95, 1- $P$1, 0) &lt;&gt; "", SUM(N95:N95(N95, 1 - $P$1, 0)) / $P$1, ""), "")</f>
        <v>#VALUE!</v>
      </c>
      <c r="Q95" s="4" t="e">
        <f aca="true">IF(ROW(N95) - 1 &gt;= $P$1,IF(OFFSET(P95, -1, 0) = "", P95, ((N95 - Q94) * $O$5) + Q94), "")</f>
        <v>#VALUE!</v>
      </c>
      <c r="R95" s="4" t="e">
        <f aca="false">IF(Q95&lt;&gt;"", N95 - Q95, "")</f>
        <v>#VALUE!</v>
      </c>
    </row>
    <row collapsed="false" customFormat="false" customHeight="true" hidden="false" ht="14.4" outlineLevel="0" r="96">
      <c r="A96" s="5" t="n">
        <v>36692</v>
      </c>
      <c r="B96" s="1" t="n">
        <v>91.25</v>
      </c>
      <c r="C96" s="1" t="n">
        <v>93.37</v>
      </c>
      <c r="D96" s="1" t="n">
        <v>89</v>
      </c>
      <c r="E96" s="1" t="n">
        <v>92.37</v>
      </c>
      <c r="F96" s="1" t="n">
        <v>8898800</v>
      </c>
      <c r="G96" s="1" t="n">
        <v>22.99</v>
      </c>
      <c r="I96" s="6" t="e">
        <f aca="false">IF(ROW(E96) - 1 &gt;= $I$1,SUM(E96:E96(E96,1 - $I$1, 0)) / $I$1,"")</f>
        <v>#VALUE!</v>
      </c>
      <c r="J96" s="6" t="e">
        <f aca="false">IF(ROW(E96) - 1 &gt;= $J$1,SUM(E96:E96(E96,1 - $J$1, 0)) / $J$1,"")</f>
        <v>#VALUE!</v>
      </c>
      <c r="L96" s="7" t="e">
        <f aca="true">IF(ROW(E96) - 1 &gt;= $L$1,IF(OFFSET(I96, -1, 0) = "", I96, ((E96 - L95) * $K$4) + L95), "")</f>
        <v>#VALUE!</v>
      </c>
      <c r="M96" s="7" t="e">
        <f aca="true">IF(ROW(E96) - 1 &gt;= $M$1,IF(OFFSET(J96, -1, 0) = "", J96, ((E96 - M95) * $K$6) + M95), "")</f>
        <v>#VALUE!</v>
      </c>
      <c r="N96" s="3" t="e">
        <f aca="false">IF(M96&lt;&gt;"", L96-M96, "")</f>
        <v>#VALUE!</v>
      </c>
      <c r="P96" s="9" t="e">
        <f aca="false">IF(ROW(E96) - 1 &gt;= $P$1, IF(OFFSET(N96, 1- $P$1, 0) &lt;&gt; "", SUM(N96:N96(N96, 1 - $P$1, 0)) / $P$1, ""), "")</f>
        <v>#VALUE!</v>
      </c>
      <c r="Q96" s="4" t="e">
        <f aca="true">IF(ROW(N96) - 1 &gt;= $P$1,IF(OFFSET(P96, -1, 0) = "", P96, ((N96 - Q95) * $O$5) + Q95), "")</f>
        <v>#VALUE!</v>
      </c>
      <c r="R96" s="4" t="e">
        <f aca="false">IF(Q96&lt;&gt;"", N96 - Q96, "")</f>
        <v>#VALUE!</v>
      </c>
    </row>
    <row collapsed="false" customFormat="false" customHeight="true" hidden="false" ht="14.4" outlineLevel="0" r="97">
      <c r="A97" s="5" t="n">
        <v>36693</v>
      </c>
      <c r="B97" s="1" t="n">
        <v>93.5</v>
      </c>
      <c r="C97" s="1" t="n">
        <v>93.75</v>
      </c>
      <c r="D97" s="1" t="n">
        <v>89.06</v>
      </c>
      <c r="E97" s="1" t="n">
        <v>91.19</v>
      </c>
      <c r="F97" s="1" t="n">
        <v>10842400</v>
      </c>
      <c r="G97" s="1" t="n">
        <v>22.7</v>
      </c>
      <c r="I97" s="6" t="e">
        <f aca="false">IF(ROW(E97) - 1 &gt;= $I$1,SUM(E97:E97(E97,1 - $I$1, 0)) / $I$1,"")</f>
        <v>#VALUE!</v>
      </c>
      <c r="J97" s="6" t="e">
        <f aca="false">IF(ROW(E97) - 1 &gt;= $J$1,SUM(E97:E97(E97,1 - $J$1, 0)) / $J$1,"")</f>
        <v>#VALUE!</v>
      </c>
      <c r="L97" s="7" t="e">
        <f aca="true">IF(ROW(E97) - 1 &gt;= $L$1,IF(OFFSET(I97, -1, 0) = "", I97, ((E97 - L96) * $K$4) + L96), "")</f>
        <v>#VALUE!</v>
      </c>
      <c r="M97" s="7" t="e">
        <f aca="true">IF(ROW(E97) - 1 &gt;= $M$1,IF(OFFSET(J97, -1, 0) = "", J97, ((E97 - M96) * $K$6) + M96), "")</f>
        <v>#VALUE!</v>
      </c>
      <c r="N97" s="3" t="e">
        <f aca="false">IF(M97&lt;&gt;"", L97-M97, "")</f>
        <v>#VALUE!</v>
      </c>
      <c r="P97" s="9" t="e">
        <f aca="false">IF(ROW(E97) - 1 &gt;= $P$1, IF(OFFSET(N97, 1- $P$1, 0) &lt;&gt; "", SUM(N97:N97(N97, 1 - $P$1, 0)) / $P$1, ""), "")</f>
        <v>#VALUE!</v>
      </c>
      <c r="Q97" s="4" t="e">
        <f aca="true">IF(ROW(N97) - 1 &gt;= $P$1,IF(OFFSET(P97, -1, 0) = "", P97, ((N97 - Q96) * $O$5) + Q96), "")</f>
        <v>#VALUE!</v>
      </c>
      <c r="R97" s="4" t="e">
        <f aca="false">IF(Q97&lt;&gt;"", N97 - Q97, "")</f>
        <v>#VALUE!</v>
      </c>
    </row>
    <row collapsed="false" customFormat="false" customHeight="true" hidden="false" ht="14.4" outlineLevel="0" r="98">
      <c r="A98" s="5" t="n">
        <v>36696</v>
      </c>
      <c r="B98" s="1" t="n">
        <v>90.56</v>
      </c>
      <c r="C98" s="1" t="n">
        <v>97.87</v>
      </c>
      <c r="D98" s="1" t="n">
        <v>89.81</v>
      </c>
      <c r="E98" s="1" t="n">
        <v>96.62</v>
      </c>
      <c r="F98" s="1" t="n">
        <v>14089200</v>
      </c>
      <c r="G98" s="1" t="n">
        <v>24.05</v>
      </c>
      <c r="I98" s="6" t="e">
        <f aca="false">IF(ROW(E98) - 1 &gt;= $I$1,SUM(E98:E98(E98,1 - $I$1, 0)) / $I$1,"")</f>
        <v>#VALUE!</v>
      </c>
      <c r="J98" s="6" t="e">
        <f aca="false">IF(ROW(E98) - 1 &gt;= $J$1,SUM(E98:E98(E98,1 - $J$1, 0)) / $J$1,"")</f>
        <v>#VALUE!</v>
      </c>
      <c r="L98" s="7" t="e">
        <f aca="true">IF(ROW(E98) - 1 &gt;= $L$1,IF(OFFSET(I98, -1, 0) = "", I98, ((E98 - L97) * $K$4) + L97), "")</f>
        <v>#VALUE!</v>
      </c>
      <c r="M98" s="7" t="e">
        <f aca="true">IF(ROW(E98) - 1 &gt;= $M$1,IF(OFFSET(J98, -1, 0) = "", J98, ((E98 - M97) * $K$6) + M97), "")</f>
        <v>#VALUE!</v>
      </c>
      <c r="N98" s="3" t="e">
        <f aca="false">IF(M98&lt;&gt;"", L98-M98, "")</f>
        <v>#VALUE!</v>
      </c>
      <c r="P98" s="9" t="e">
        <f aca="false">IF(ROW(E98) - 1 &gt;= $P$1, IF(OFFSET(N98, 1- $P$1, 0) &lt;&gt; "", SUM(N98:N98(N98, 1 - $P$1, 0)) / $P$1, ""), "")</f>
        <v>#VALUE!</v>
      </c>
      <c r="Q98" s="4" t="e">
        <f aca="true">IF(ROW(N98) - 1 &gt;= $P$1,IF(OFFSET(P98, -1, 0) = "", P98, ((N98 - Q97) * $O$5) + Q97), "")</f>
        <v>#VALUE!</v>
      </c>
      <c r="R98" s="4" t="e">
        <f aca="false">IF(Q98&lt;&gt;"", N98 - Q98, "")</f>
        <v>#VALUE!</v>
      </c>
    </row>
    <row collapsed="false" customFormat="false" customHeight="true" hidden="false" ht="14.4" outlineLevel="0" r="99">
      <c r="A99" s="5" t="n">
        <v>36697</v>
      </c>
      <c r="B99" s="1" t="n">
        <v>98.5</v>
      </c>
      <c r="C99" s="1" t="n">
        <v>103.94</v>
      </c>
      <c r="D99" s="1" t="n">
        <v>98.37</v>
      </c>
      <c r="E99" s="1" t="n">
        <v>101.25</v>
      </c>
      <c r="F99" s="1" t="n">
        <v>17922000</v>
      </c>
      <c r="G99" s="1" t="n">
        <v>25.2</v>
      </c>
      <c r="I99" s="6" t="e">
        <f aca="false">IF(ROW(E99) - 1 &gt;= $I$1,SUM(E99:E99(E99,1 - $I$1, 0)) / $I$1,"")</f>
        <v>#VALUE!</v>
      </c>
      <c r="J99" s="6" t="e">
        <f aca="false">IF(ROW(E99) - 1 &gt;= $J$1,SUM(E99:E99(E99,1 - $J$1, 0)) / $J$1,"")</f>
        <v>#VALUE!</v>
      </c>
      <c r="L99" s="7" t="e">
        <f aca="true">IF(ROW(E99) - 1 &gt;= $L$1,IF(OFFSET(I99, -1, 0) = "", I99, ((E99 - L98) * $K$4) + L98), "")</f>
        <v>#VALUE!</v>
      </c>
      <c r="M99" s="7" t="e">
        <f aca="true">IF(ROW(E99) - 1 &gt;= $M$1,IF(OFFSET(J99, -1, 0) = "", J99, ((E99 - M98) * $K$6) + M98), "")</f>
        <v>#VALUE!</v>
      </c>
      <c r="N99" s="3" t="e">
        <f aca="false">IF(M99&lt;&gt;"", L99-M99, "")</f>
        <v>#VALUE!</v>
      </c>
      <c r="P99" s="9" t="e">
        <f aca="false">IF(ROW(E99) - 1 &gt;= $P$1, IF(OFFSET(N99, 1- $P$1, 0) &lt;&gt; "", SUM(N99:N99(N99, 1 - $P$1, 0)) / $P$1, ""), "")</f>
        <v>#VALUE!</v>
      </c>
      <c r="Q99" s="4" t="e">
        <f aca="true">IF(ROW(N99) - 1 &gt;= $P$1,IF(OFFSET(P99, -1, 0) = "", P99, ((N99 - Q98) * $O$5) + Q98), "")</f>
        <v>#VALUE!</v>
      </c>
      <c r="R99" s="4" t="e">
        <f aca="false">IF(Q99&lt;&gt;"", N99 - Q99, "")</f>
        <v>#VALUE!</v>
      </c>
    </row>
    <row collapsed="false" customFormat="false" customHeight="true" hidden="false" ht="14.4" outlineLevel="0" r="100">
      <c r="A100" s="5" t="n">
        <v>36698</v>
      </c>
      <c r="B100" s="1" t="n">
        <v>50.5</v>
      </c>
      <c r="C100" s="1" t="n">
        <v>56.94</v>
      </c>
      <c r="D100" s="1" t="n">
        <v>50.31</v>
      </c>
      <c r="E100" s="1" t="n">
        <v>55.63</v>
      </c>
      <c r="F100" s="1" t="n">
        <v>17500000</v>
      </c>
      <c r="G100" s="1" t="n">
        <v>27.7</v>
      </c>
      <c r="I100" s="6" t="e">
        <f aca="false">IF(ROW(E100) - 1 &gt;= $I$1,SUM(E100:E100(E100,1 - $I$1, 0)) / $I$1,"")</f>
        <v>#VALUE!</v>
      </c>
      <c r="J100" s="6" t="e">
        <f aca="false">IF(ROW(E100) - 1 &gt;= $J$1,SUM(E100:E100(E100,1 - $J$1, 0)) / $J$1,"")</f>
        <v>#VALUE!</v>
      </c>
      <c r="L100" s="7" t="e">
        <f aca="true">IF(ROW(E100) - 1 &gt;= $L$1,IF(OFFSET(I100, -1, 0) = "", I100, ((E100 - L99) * $K$4) + L99), "")</f>
        <v>#VALUE!</v>
      </c>
      <c r="M100" s="7" t="e">
        <f aca="true">IF(ROW(E100) - 1 &gt;= $M$1,IF(OFFSET(J100, -1, 0) = "", J100, ((E100 - M99) * $K$6) + M99), "")</f>
        <v>#VALUE!</v>
      </c>
      <c r="N100" s="3" t="e">
        <f aca="false">IF(M100&lt;&gt;"", L100-M100, "")</f>
        <v>#VALUE!</v>
      </c>
      <c r="P100" s="9" t="e">
        <f aca="false">IF(ROW(E100) - 1 &gt;= $P$1, IF(OFFSET(N100, 1- $P$1, 0) &lt;&gt; "", SUM(N100:N100(N100, 1 - $P$1, 0)) / $P$1, ""), "")</f>
        <v>#VALUE!</v>
      </c>
      <c r="Q100" s="4" t="e">
        <f aca="true">IF(ROW(N100) - 1 &gt;= $P$1,IF(OFFSET(P100, -1, 0) = "", P100, ((N100 - Q99) * $O$5) + Q99), "")</f>
        <v>#VALUE!</v>
      </c>
      <c r="R100" s="4" t="e">
        <f aca="false">IF(Q100&lt;&gt;"", N100 - Q100, "")</f>
        <v>#VALUE!</v>
      </c>
    </row>
    <row collapsed="false" customFormat="false" customHeight="true" hidden="false" ht="14.4" outlineLevel="0" r="101">
      <c r="A101" s="5" t="n">
        <v>36699</v>
      </c>
      <c r="B101" s="1" t="n">
        <v>55.75</v>
      </c>
      <c r="C101" s="1" t="n">
        <v>57.63</v>
      </c>
      <c r="D101" s="1" t="n">
        <v>53.56</v>
      </c>
      <c r="E101" s="1" t="n">
        <v>53.75</v>
      </c>
      <c r="F101" s="1" t="n">
        <v>16706200</v>
      </c>
      <c r="G101" s="1" t="n">
        <v>26.76</v>
      </c>
      <c r="I101" s="6" t="e">
        <f aca="false">IF(ROW(E101) - 1 &gt;= $I$1,SUM(E101:E101(E101,1 - $I$1, 0)) / $I$1,"")</f>
        <v>#VALUE!</v>
      </c>
      <c r="J101" s="6" t="e">
        <f aca="false">IF(ROW(E101) - 1 &gt;= $J$1,SUM(E101:E101(E101,1 - $J$1, 0)) / $J$1,"")</f>
        <v>#VALUE!</v>
      </c>
      <c r="L101" s="7" t="e">
        <f aca="true">IF(ROW(E101) - 1 &gt;= $L$1,IF(OFFSET(I101, -1, 0) = "", I101, ((E101 - L100) * $K$4) + L100), "")</f>
        <v>#VALUE!</v>
      </c>
      <c r="M101" s="7" t="e">
        <f aca="true">IF(ROW(E101) - 1 &gt;= $M$1,IF(OFFSET(J101, -1, 0) = "", J101, ((E101 - M100) * $K$6) + M100), "")</f>
        <v>#VALUE!</v>
      </c>
      <c r="N101" s="3" t="e">
        <f aca="false">IF(M101&lt;&gt;"", L101-M101, "")</f>
        <v>#VALUE!</v>
      </c>
      <c r="P101" s="9" t="e">
        <f aca="false">IF(ROW(E101) - 1 &gt;= $P$1, IF(OFFSET(N101, 1- $P$1, 0) &lt;&gt; "", SUM(N101:N101(N101, 1 - $P$1, 0)) / $P$1, ""), "")</f>
        <v>#VALUE!</v>
      </c>
      <c r="Q101" s="4" t="e">
        <f aca="true">IF(ROW(N101) - 1 &gt;= $P$1,IF(OFFSET(P101, -1, 0) = "", P101, ((N101 - Q100) * $O$5) + Q100), "")</f>
        <v>#VALUE!</v>
      </c>
      <c r="R101" s="4" t="e">
        <f aca="false">IF(Q101&lt;&gt;"", N101 - Q101, "")</f>
        <v>#VALUE!</v>
      </c>
    </row>
    <row collapsed="false" customFormat="false" customHeight="true" hidden="false" ht="14.4" outlineLevel="0" r="102">
      <c r="A102" s="5" t="n">
        <v>36700</v>
      </c>
      <c r="B102" s="1" t="n">
        <v>53.78</v>
      </c>
      <c r="C102" s="1" t="n">
        <v>54.63</v>
      </c>
      <c r="D102" s="1" t="n">
        <v>50.81</v>
      </c>
      <c r="E102" s="1" t="n">
        <v>51.69</v>
      </c>
      <c r="F102" s="1" t="n">
        <v>7320400</v>
      </c>
      <c r="G102" s="1" t="n">
        <v>25.73</v>
      </c>
      <c r="I102" s="6" t="e">
        <f aca="false">IF(ROW(E102) - 1 &gt;= $I$1,SUM(E102:E102(E102,1 - $I$1, 0)) / $I$1,"")</f>
        <v>#VALUE!</v>
      </c>
      <c r="J102" s="6" t="e">
        <f aca="false">IF(ROW(E102) - 1 &gt;= $J$1,SUM(E102:E102(E102,1 - $J$1, 0)) / $J$1,"")</f>
        <v>#VALUE!</v>
      </c>
      <c r="L102" s="7" t="e">
        <f aca="true">IF(ROW(E102) - 1 &gt;= $L$1,IF(OFFSET(I102, -1, 0) = "", I102, ((E102 - L101) * $K$4) + L101), "")</f>
        <v>#VALUE!</v>
      </c>
      <c r="M102" s="7" t="e">
        <f aca="true">IF(ROW(E102) - 1 &gt;= $M$1,IF(OFFSET(J102, -1, 0) = "", J102, ((E102 - M101) * $K$6) + M101), "")</f>
        <v>#VALUE!</v>
      </c>
      <c r="N102" s="3" t="e">
        <f aca="false">IF(M102&lt;&gt;"", L102-M102, "")</f>
        <v>#VALUE!</v>
      </c>
      <c r="P102" s="9" t="e">
        <f aca="false">IF(ROW(E102) - 1 &gt;= $P$1, IF(OFFSET(N102, 1- $P$1, 0) &lt;&gt; "", SUM(N102:N102(N102, 1 - $P$1, 0)) / $P$1, ""), "")</f>
        <v>#VALUE!</v>
      </c>
      <c r="Q102" s="4" t="e">
        <f aca="true">IF(ROW(N102) - 1 &gt;= $P$1,IF(OFFSET(P102, -1, 0) = "", P102, ((N102 - Q101) * $O$5) + Q101), "")</f>
        <v>#VALUE!</v>
      </c>
      <c r="R102" s="4" t="e">
        <f aca="false">IF(Q102&lt;&gt;"", N102 - Q102, "")</f>
        <v>#VALUE!</v>
      </c>
    </row>
    <row collapsed="false" customFormat="false" customHeight="true" hidden="false" ht="14.4" outlineLevel="0" r="103">
      <c r="A103" s="5" t="n">
        <v>36703</v>
      </c>
      <c r="B103" s="1" t="n">
        <v>52.5</v>
      </c>
      <c r="C103" s="1" t="n">
        <v>54.75</v>
      </c>
      <c r="D103" s="1" t="n">
        <v>52.13</v>
      </c>
      <c r="E103" s="1" t="n">
        <v>54.13</v>
      </c>
      <c r="F103" s="1" t="n">
        <v>6631000</v>
      </c>
      <c r="G103" s="1" t="n">
        <v>26.95</v>
      </c>
      <c r="I103" s="6" t="e">
        <f aca="false">IF(ROW(E103) - 1 &gt;= $I$1,SUM(E103:E103(E103,1 - $I$1, 0)) / $I$1,"")</f>
        <v>#VALUE!</v>
      </c>
      <c r="J103" s="6" t="e">
        <f aca="false">IF(ROW(E103) - 1 &gt;= $J$1,SUM(E103:E103(E103,1 - $J$1, 0)) / $J$1,"")</f>
        <v>#VALUE!</v>
      </c>
      <c r="L103" s="7" t="e">
        <f aca="true">IF(ROW(E103) - 1 &gt;= $L$1,IF(OFFSET(I103, -1, 0) = "", I103, ((E103 - L102) * $K$4) + L102), "")</f>
        <v>#VALUE!</v>
      </c>
      <c r="M103" s="7" t="e">
        <f aca="true">IF(ROW(E103) - 1 &gt;= $M$1,IF(OFFSET(J103, -1, 0) = "", J103, ((E103 - M102) * $K$6) + M102), "")</f>
        <v>#VALUE!</v>
      </c>
      <c r="N103" s="3" t="e">
        <f aca="false">IF(M103&lt;&gt;"", L103-M103, "")</f>
        <v>#VALUE!</v>
      </c>
      <c r="P103" s="9" t="e">
        <f aca="false">IF(ROW(E103) - 1 &gt;= $P$1, IF(OFFSET(N103, 1- $P$1, 0) &lt;&gt; "", SUM(N103:N103(N103, 1 - $P$1, 0)) / $P$1, ""), "")</f>
        <v>#VALUE!</v>
      </c>
      <c r="Q103" s="4" t="e">
        <f aca="true">IF(ROW(N103) - 1 &gt;= $P$1,IF(OFFSET(P103, -1, 0) = "", P103, ((N103 - Q102) * $O$5) + Q102), "")</f>
        <v>#VALUE!</v>
      </c>
      <c r="R103" s="4" t="e">
        <f aca="false">IF(Q103&lt;&gt;"", N103 - Q103, "")</f>
        <v>#VALUE!</v>
      </c>
    </row>
    <row collapsed="false" customFormat="false" customHeight="true" hidden="false" ht="14.4" outlineLevel="0" r="104">
      <c r="A104" s="5" t="n">
        <v>36704</v>
      </c>
      <c r="B104" s="1" t="n">
        <v>53.78</v>
      </c>
      <c r="C104" s="1" t="n">
        <v>55.5</v>
      </c>
      <c r="D104" s="1" t="n">
        <v>51.63</v>
      </c>
      <c r="E104" s="1" t="n">
        <v>51.75</v>
      </c>
      <c r="F104" s="1" t="n">
        <v>7270600</v>
      </c>
      <c r="G104" s="1" t="n">
        <v>25.76</v>
      </c>
      <c r="I104" s="6" t="e">
        <f aca="false">IF(ROW(E104) - 1 &gt;= $I$1,SUM(E104:E104(E104,1 - $I$1, 0)) / $I$1,"")</f>
        <v>#VALUE!</v>
      </c>
      <c r="J104" s="6" t="e">
        <f aca="false">IF(ROW(E104) - 1 &gt;= $J$1,SUM(E104:E104(E104,1 - $J$1, 0)) / $J$1,"")</f>
        <v>#VALUE!</v>
      </c>
      <c r="L104" s="7" t="e">
        <f aca="true">IF(ROW(E104) - 1 &gt;= $L$1,IF(OFFSET(I104, -1, 0) = "", I104, ((E104 - L103) * $K$4) + L103), "")</f>
        <v>#VALUE!</v>
      </c>
      <c r="M104" s="7" t="e">
        <f aca="true">IF(ROW(E104) - 1 &gt;= $M$1,IF(OFFSET(J104, -1, 0) = "", J104, ((E104 - M103) * $K$6) + M103), "")</f>
        <v>#VALUE!</v>
      </c>
      <c r="N104" s="3" t="e">
        <f aca="false">IF(M104&lt;&gt;"", L104-M104, "")</f>
        <v>#VALUE!</v>
      </c>
      <c r="P104" s="9" t="e">
        <f aca="false">IF(ROW(E104) - 1 &gt;= $P$1, IF(OFFSET(N104, 1- $P$1, 0) &lt;&gt; "", SUM(N104:N104(N104, 1 - $P$1, 0)) / $P$1, ""), "")</f>
        <v>#VALUE!</v>
      </c>
      <c r="Q104" s="4" t="e">
        <f aca="true">IF(ROW(N104) - 1 &gt;= $P$1,IF(OFFSET(P104, -1, 0) = "", P104, ((N104 - Q103) * $O$5) + Q103), "")</f>
        <v>#VALUE!</v>
      </c>
      <c r="R104" s="4" t="e">
        <f aca="false">IF(Q104&lt;&gt;"", N104 - Q104, "")</f>
        <v>#VALUE!</v>
      </c>
    </row>
    <row collapsed="false" customFormat="false" customHeight="true" hidden="false" ht="14.4" outlineLevel="0" r="105">
      <c r="A105" s="5" t="n">
        <v>36705</v>
      </c>
      <c r="B105" s="1" t="n">
        <v>53.31</v>
      </c>
      <c r="C105" s="1" t="n">
        <v>55.38</v>
      </c>
      <c r="D105" s="1" t="n">
        <v>51.5</v>
      </c>
      <c r="E105" s="1" t="n">
        <v>54.44</v>
      </c>
      <c r="F105" s="1" t="n">
        <v>10235000</v>
      </c>
      <c r="G105" s="1" t="n">
        <v>27.1</v>
      </c>
      <c r="I105" s="6" t="e">
        <f aca="false">IF(ROW(E105) - 1 &gt;= $I$1,SUM(E105:E105(E105,1 - $I$1, 0)) / $I$1,"")</f>
        <v>#VALUE!</v>
      </c>
      <c r="J105" s="6" t="e">
        <f aca="false">IF(ROW(E105) - 1 &gt;= $J$1,SUM(E105:E105(E105,1 - $J$1, 0)) / $J$1,"")</f>
        <v>#VALUE!</v>
      </c>
      <c r="L105" s="7" t="e">
        <f aca="true">IF(ROW(E105) - 1 &gt;= $L$1,IF(OFFSET(I105, -1, 0) = "", I105, ((E105 - L104) * $K$4) + L104), "")</f>
        <v>#VALUE!</v>
      </c>
      <c r="M105" s="7" t="e">
        <f aca="true">IF(ROW(E105) - 1 &gt;= $M$1,IF(OFFSET(J105, -1, 0) = "", J105, ((E105 - M104) * $K$6) + M104), "")</f>
        <v>#VALUE!</v>
      </c>
      <c r="N105" s="3" t="e">
        <f aca="false">IF(M105&lt;&gt;"", L105-M105, "")</f>
        <v>#VALUE!</v>
      </c>
      <c r="P105" s="9" t="e">
        <f aca="false">IF(ROW(E105) - 1 &gt;= $P$1, IF(OFFSET(N105, 1- $P$1, 0) &lt;&gt; "", SUM(N105:N105(N105, 1 - $P$1, 0)) / $P$1, ""), "")</f>
        <v>#VALUE!</v>
      </c>
      <c r="Q105" s="4" t="e">
        <f aca="true">IF(ROW(N105) - 1 &gt;= $P$1,IF(OFFSET(P105, -1, 0) = "", P105, ((N105 - Q104) * $O$5) + Q104), "")</f>
        <v>#VALUE!</v>
      </c>
      <c r="R105" s="4" t="e">
        <f aca="false">IF(Q105&lt;&gt;"", N105 - Q105, "")</f>
        <v>#VALUE!</v>
      </c>
    </row>
    <row collapsed="false" customFormat="false" customHeight="true" hidden="false" ht="14.4" outlineLevel="0" r="106">
      <c r="A106" s="5" t="n">
        <v>36706</v>
      </c>
      <c r="B106" s="1" t="n">
        <v>53.06</v>
      </c>
      <c r="C106" s="1" t="n">
        <v>53.94</v>
      </c>
      <c r="D106" s="1" t="n">
        <v>51.06</v>
      </c>
      <c r="E106" s="1" t="n">
        <v>51.25</v>
      </c>
      <c r="F106" s="1" t="n">
        <v>7281200</v>
      </c>
      <c r="G106" s="1" t="n">
        <v>25.52</v>
      </c>
      <c r="I106" s="6" t="e">
        <f aca="false">IF(ROW(E106) - 1 &gt;= $I$1,SUM(E106:E106(E106,1 - $I$1, 0)) / $I$1,"")</f>
        <v>#VALUE!</v>
      </c>
      <c r="J106" s="6" t="e">
        <f aca="false">IF(ROW(E106) - 1 &gt;= $J$1,SUM(E106:E106(E106,1 - $J$1, 0)) / $J$1,"")</f>
        <v>#VALUE!</v>
      </c>
      <c r="L106" s="7" t="e">
        <f aca="true">IF(ROW(E106) - 1 &gt;= $L$1,IF(OFFSET(I106, -1, 0) = "", I106, ((E106 - L105) * $K$4) + L105), "")</f>
        <v>#VALUE!</v>
      </c>
      <c r="M106" s="7" t="e">
        <f aca="true">IF(ROW(E106) - 1 &gt;= $M$1,IF(OFFSET(J106, -1, 0) = "", J106, ((E106 - M105) * $K$6) + M105), "")</f>
        <v>#VALUE!</v>
      </c>
      <c r="N106" s="3" t="e">
        <f aca="false">IF(M106&lt;&gt;"", L106-M106, "")</f>
        <v>#VALUE!</v>
      </c>
      <c r="P106" s="9" t="e">
        <f aca="false">IF(ROW(E106) - 1 &gt;= $P$1, IF(OFFSET(N106, 1- $P$1, 0) &lt;&gt; "", SUM(N106:N106(N106, 1 - $P$1, 0)) / $P$1, ""), "")</f>
        <v>#VALUE!</v>
      </c>
      <c r="Q106" s="4" t="e">
        <f aca="true">IF(ROW(N106) - 1 &gt;= $P$1,IF(OFFSET(P106, -1, 0) = "", P106, ((N106 - Q105) * $O$5) + Q105), "")</f>
        <v>#VALUE!</v>
      </c>
      <c r="R106" s="4" t="e">
        <f aca="false">IF(Q106&lt;&gt;"", N106 - Q106, "")</f>
        <v>#VALUE!</v>
      </c>
    </row>
    <row collapsed="false" customFormat="false" customHeight="true" hidden="false" ht="14.4" outlineLevel="0" r="107">
      <c r="A107" s="5" t="n">
        <v>36707</v>
      </c>
      <c r="B107" s="1" t="n">
        <v>52.81</v>
      </c>
      <c r="C107" s="1" t="n">
        <v>54.94</v>
      </c>
      <c r="D107" s="1" t="n">
        <v>51.69</v>
      </c>
      <c r="E107" s="1" t="n">
        <v>52.38</v>
      </c>
      <c r="F107" s="1" t="n">
        <v>11550000</v>
      </c>
      <c r="G107" s="1" t="n">
        <v>26.08</v>
      </c>
      <c r="I107" s="6" t="e">
        <f aca="false">IF(ROW(E107) - 1 &gt;= $I$1,SUM(E107:E107(E107,1 - $I$1, 0)) / $I$1,"")</f>
        <v>#VALUE!</v>
      </c>
      <c r="J107" s="6" t="e">
        <f aca="false">IF(ROW(E107) - 1 &gt;= $J$1,SUM(E107:E107(E107,1 - $J$1, 0)) / $J$1,"")</f>
        <v>#VALUE!</v>
      </c>
      <c r="L107" s="7" t="e">
        <f aca="true">IF(ROW(E107) - 1 &gt;= $L$1,IF(OFFSET(I107, -1, 0) = "", I107, ((E107 - L106) * $K$4) + L106), "")</f>
        <v>#VALUE!</v>
      </c>
      <c r="M107" s="7" t="e">
        <f aca="true">IF(ROW(E107) - 1 &gt;= $M$1,IF(OFFSET(J107, -1, 0) = "", J107, ((E107 - M106) * $K$6) + M106), "")</f>
        <v>#VALUE!</v>
      </c>
      <c r="N107" s="3" t="e">
        <f aca="false">IF(M107&lt;&gt;"", L107-M107, "")</f>
        <v>#VALUE!</v>
      </c>
      <c r="P107" s="9" t="e">
        <f aca="false">IF(ROW(E107) - 1 &gt;= $P$1, IF(OFFSET(N107, 1- $P$1, 0) &lt;&gt; "", SUM(N107:N107(N107, 1 - $P$1, 0)) / $P$1, ""), "")</f>
        <v>#VALUE!</v>
      </c>
      <c r="Q107" s="4" t="e">
        <f aca="true">IF(ROW(N107) - 1 &gt;= $P$1,IF(OFFSET(P107, -1, 0) = "", P107, ((N107 - Q106) * $O$5) + Q106), "")</f>
        <v>#VALUE!</v>
      </c>
      <c r="R107" s="4" t="e">
        <f aca="false">IF(Q107&lt;&gt;"", N107 - Q107, "")</f>
        <v>#VALUE!</v>
      </c>
    </row>
    <row collapsed="false" customFormat="false" customHeight="true" hidden="false" ht="14.4" outlineLevel="0" r="108">
      <c r="A108" s="5" t="n">
        <v>36710</v>
      </c>
      <c r="B108" s="1" t="n">
        <v>52.13</v>
      </c>
      <c r="C108" s="1" t="n">
        <v>54.31</v>
      </c>
      <c r="D108" s="1" t="n">
        <v>52.13</v>
      </c>
      <c r="E108" s="1" t="n">
        <v>53.31</v>
      </c>
      <c r="F108" s="1" t="n">
        <v>2535000</v>
      </c>
      <c r="G108" s="1" t="n">
        <v>26.54</v>
      </c>
      <c r="I108" s="6" t="e">
        <f aca="false">IF(ROW(E108) - 1 &gt;= $I$1,SUM(E108:E108(E108,1 - $I$1, 0)) / $I$1,"")</f>
        <v>#VALUE!</v>
      </c>
      <c r="J108" s="6" t="e">
        <f aca="false">IF(ROW(E108) - 1 &gt;= $J$1,SUM(E108:E108(E108,1 - $J$1, 0)) / $J$1,"")</f>
        <v>#VALUE!</v>
      </c>
      <c r="L108" s="7" t="e">
        <f aca="true">IF(ROW(E108) - 1 &gt;= $L$1,IF(OFFSET(I108, -1, 0) = "", I108, ((E108 - L107) * $K$4) + L107), "")</f>
        <v>#VALUE!</v>
      </c>
      <c r="M108" s="7" t="e">
        <f aca="true">IF(ROW(E108) - 1 &gt;= $M$1,IF(OFFSET(J108, -1, 0) = "", J108, ((E108 - M107) * $K$6) + M107), "")</f>
        <v>#VALUE!</v>
      </c>
      <c r="N108" s="3" t="e">
        <f aca="false">IF(M108&lt;&gt;"", L108-M108, "")</f>
        <v>#VALUE!</v>
      </c>
      <c r="P108" s="9" t="e">
        <f aca="false">IF(ROW(E108) - 1 &gt;= $P$1, IF(OFFSET(N108, 1- $P$1, 0) &lt;&gt; "", SUM(N108:N108(N108, 1 - $P$1, 0)) / $P$1, ""), "")</f>
        <v>#VALUE!</v>
      </c>
      <c r="Q108" s="4" t="e">
        <f aca="true">IF(ROW(N108) - 1 &gt;= $P$1,IF(OFFSET(P108, -1, 0) = "", P108, ((N108 - Q107) * $O$5) + Q107), "")</f>
        <v>#VALUE!</v>
      </c>
      <c r="R108" s="4" t="e">
        <f aca="false">IF(Q108&lt;&gt;"", N108 - Q108, "")</f>
        <v>#VALUE!</v>
      </c>
    </row>
    <row collapsed="false" customFormat="false" customHeight="true" hidden="false" ht="14.4" outlineLevel="0" r="109">
      <c r="A109" s="5" t="n">
        <v>36712</v>
      </c>
      <c r="B109" s="1" t="n">
        <v>53.25</v>
      </c>
      <c r="C109" s="1" t="n">
        <v>55.19</v>
      </c>
      <c r="D109" s="1" t="n">
        <v>50.75</v>
      </c>
      <c r="E109" s="1" t="n">
        <v>51.63</v>
      </c>
      <c r="F109" s="1" t="n">
        <v>9478800</v>
      </c>
      <c r="G109" s="1" t="n">
        <v>25.7</v>
      </c>
      <c r="I109" s="6" t="e">
        <f aca="false">IF(ROW(E109) - 1 &gt;= $I$1,SUM(E109:E109(E109,1 - $I$1, 0)) / $I$1,"")</f>
        <v>#VALUE!</v>
      </c>
      <c r="J109" s="6" t="e">
        <f aca="false">IF(ROW(E109) - 1 &gt;= $J$1,SUM(E109:E109(E109,1 - $J$1, 0)) / $J$1,"")</f>
        <v>#VALUE!</v>
      </c>
      <c r="L109" s="7" t="e">
        <f aca="true">IF(ROW(E109) - 1 &gt;= $L$1,IF(OFFSET(I109, -1, 0) = "", I109, ((E109 - L108) * $K$4) + L108), "")</f>
        <v>#VALUE!</v>
      </c>
      <c r="M109" s="7" t="e">
        <f aca="true">IF(ROW(E109) - 1 &gt;= $M$1,IF(OFFSET(J109, -1, 0) = "", J109, ((E109 - M108) * $K$6) + M108), "")</f>
        <v>#VALUE!</v>
      </c>
      <c r="N109" s="3" t="e">
        <f aca="false">IF(M109&lt;&gt;"", L109-M109, "")</f>
        <v>#VALUE!</v>
      </c>
      <c r="P109" s="9" t="e">
        <f aca="false">IF(ROW(E109) - 1 &gt;= $P$1, IF(OFFSET(N109, 1- $P$1, 0) &lt;&gt; "", SUM(N109:N109(N109, 1 - $P$1, 0)) / $P$1, ""), "")</f>
        <v>#VALUE!</v>
      </c>
      <c r="Q109" s="4" t="e">
        <f aca="true">IF(ROW(N109) - 1 &gt;= $P$1,IF(OFFSET(P109, -1, 0) = "", P109, ((N109 - Q108) * $O$5) + Q108), "")</f>
        <v>#VALUE!</v>
      </c>
      <c r="R109" s="4" t="e">
        <f aca="false">IF(Q109&lt;&gt;"", N109 - Q109, "")</f>
        <v>#VALUE!</v>
      </c>
    </row>
    <row collapsed="false" customFormat="false" customHeight="true" hidden="false" ht="14.4" outlineLevel="0" r="110">
      <c r="A110" s="5" t="n">
        <v>36713</v>
      </c>
      <c r="B110" s="1" t="n">
        <v>52.5</v>
      </c>
      <c r="C110" s="1" t="n">
        <v>52.94</v>
      </c>
      <c r="D110" s="1" t="n">
        <v>49.63</v>
      </c>
      <c r="E110" s="1" t="n">
        <v>51.81</v>
      </c>
      <c r="F110" s="1" t="n">
        <v>11063800</v>
      </c>
      <c r="G110" s="1" t="n">
        <v>25.79</v>
      </c>
      <c r="I110" s="6" t="e">
        <f aca="false">IF(ROW(E110) - 1 &gt;= $I$1,SUM(E110:E110(E110,1 - $I$1, 0)) / $I$1,"")</f>
        <v>#VALUE!</v>
      </c>
      <c r="J110" s="6" t="e">
        <f aca="false">IF(ROW(E110) - 1 &gt;= $J$1,SUM(E110:E110(E110,1 - $J$1, 0)) / $J$1,"")</f>
        <v>#VALUE!</v>
      </c>
      <c r="L110" s="7" t="e">
        <f aca="true">IF(ROW(E110) - 1 &gt;= $L$1,IF(OFFSET(I110, -1, 0) = "", I110, ((E110 - L109) * $K$4) + L109), "")</f>
        <v>#VALUE!</v>
      </c>
      <c r="M110" s="7" t="e">
        <f aca="true">IF(ROW(E110) - 1 &gt;= $M$1,IF(OFFSET(J110, -1, 0) = "", J110, ((E110 - M109) * $K$6) + M109), "")</f>
        <v>#VALUE!</v>
      </c>
      <c r="N110" s="3" t="e">
        <f aca="false">IF(M110&lt;&gt;"", L110-M110, "")</f>
        <v>#VALUE!</v>
      </c>
      <c r="P110" s="9" t="e">
        <f aca="false">IF(ROW(E110) - 1 &gt;= $P$1, IF(OFFSET(N110, 1- $P$1, 0) &lt;&gt; "", SUM(N110:N110(N110, 1 - $P$1, 0)) / $P$1, ""), "")</f>
        <v>#VALUE!</v>
      </c>
      <c r="Q110" s="4" t="e">
        <f aca="true">IF(ROW(N110) - 1 &gt;= $P$1,IF(OFFSET(P110, -1, 0) = "", P110, ((N110 - Q109) * $O$5) + Q109), "")</f>
        <v>#VALUE!</v>
      </c>
      <c r="R110" s="4" t="e">
        <f aca="false">IF(Q110&lt;&gt;"", N110 - Q110, "")</f>
        <v>#VALUE!</v>
      </c>
    </row>
    <row collapsed="false" customFormat="false" customHeight="true" hidden="false" ht="14.4" outlineLevel="0" r="111">
      <c r="A111" s="5" t="n">
        <v>36714</v>
      </c>
      <c r="B111" s="1" t="n">
        <v>52.59</v>
      </c>
      <c r="C111" s="1" t="n">
        <v>54.81</v>
      </c>
      <c r="D111" s="1" t="n">
        <v>52.13</v>
      </c>
      <c r="E111" s="1" t="n">
        <v>54.44</v>
      </c>
      <c r="F111" s="1" t="n">
        <v>9422600</v>
      </c>
      <c r="G111" s="1" t="n">
        <v>27.1</v>
      </c>
      <c r="I111" s="6" t="e">
        <f aca="false">IF(ROW(E111) - 1 &gt;= $I$1,SUM(E111:E111(E111,1 - $I$1, 0)) / $I$1,"")</f>
        <v>#VALUE!</v>
      </c>
      <c r="J111" s="6" t="e">
        <f aca="false">IF(ROW(E111) - 1 &gt;= $J$1,SUM(E111:E111(E111,1 - $J$1, 0)) / $J$1,"")</f>
        <v>#VALUE!</v>
      </c>
      <c r="L111" s="7" t="e">
        <f aca="true">IF(ROW(E111) - 1 &gt;= $L$1,IF(OFFSET(I111, -1, 0) = "", I111, ((E111 - L110) * $K$4) + L110), "")</f>
        <v>#VALUE!</v>
      </c>
      <c r="M111" s="7" t="e">
        <f aca="true">IF(ROW(E111) - 1 &gt;= $M$1,IF(OFFSET(J111, -1, 0) = "", J111, ((E111 - M110) * $K$6) + M110), "")</f>
        <v>#VALUE!</v>
      </c>
      <c r="N111" s="3" t="e">
        <f aca="false">IF(M111&lt;&gt;"", L111-M111, "")</f>
        <v>#VALUE!</v>
      </c>
      <c r="P111" s="9" t="e">
        <f aca="false">IF(ROW(E111) - 1 &gt;= $P$1, IF(OFFSET(N111, 1- $P$1, 0) &lt;&gt; "", SUM(N111:N111(N111, 1 - $P$1, 0)) / $P$1, ""), "")</f>
        <v>#VALUE!</v>
      </c>
      <c r="Q111" s="4" t="e">
        <f aca="true">IF(ROW(N111) - 1 &gt;= $P$1,IF(OFFSET(P111, -1, 0) = "", P111, ((N111 - Q110) * $O$5) + Q110), "")</f>
        <v>#VALUE!</v>
      </c>
      <c r="R111" s="4" t="e">
        <f aca="false">IF(Q111&lt;&gt;"", N111 - Q111, "")</f>
        <v>#VALUE!</v>
      </c>
    </row>
    <row collapsed="false" customFormat="false" customHeight="true" hidden="false" ht="14.4" outlineLevel="0" r="112">
      <c r="A112" s="5" t="n">
        <v>36717</v>
      </c>
      <c r="B112" s="1" t="n">
        <v>54.09</v>
      </c>
      <c r="C112" s="1" t="n">
        <v>58.25</v>
      </c>
      <c r="D112" s="1" t="n">
        <v>53.75</v>
      </c>
      <c r="E112" s="1" t="n">
        <v>57.13</v>
      </c>
      <c r="F112" s="1" t="n">
        <v>14211000</v>
      </c>
      <c r="G112" s="1" t="n">
        <v>28.44</v>
      </c>
      <c r="I112" s="6" t="e">
        <f aca="false">IF(ROW(E112) - 1 &gt;= $I$1,SUM(E112:E112(E112,1 - $I$1, 0)) / $I$1,"")</f>
        <v>#VALUE!</v>
      </c>
      <c r="J112" s="6" t="e">
        <f aca="false">IF(ROW(E112) - 1 &gt;= $J$1,SUM(E112:E112(E112,1 - $J$1, 0)) / $J$1,"")</f>
        <v>#VALUE!</v>
      </c>
      <c r="L112" s="7" t="e">
        <f aca="true">IF(ROW(E112) - 1 &gt;= $L$1,IF(OFFSET(I112, -1, 0) = "", I112, ((E112 - L111) * $K$4) + L111), "")</f>
        <v>#VALUE!</v>
      </c>
      <c r="M112" s="7" t="e">
        <f aca="true">IF(ROW(E112) - 1 &gt;= $M$1,IF(OFFSET(J112, -1, 0) = "", J112, ((E112 - M111) * $K$6) + M111), "")</f>
        <v>#VALUE!</v>
      </c>
      <c r="N112" s="3" t="e">
        <f aca="false">IF(M112&lt;&gt;"", L112-M112, "")</f>
        <v>#VALUE!</v>
      </c>
      <c r="P112" s="9" t="e">
        <f aca="false">IF(ROW(E112) - 1 &gt;= $P$1, IF(OFFSET(N112, 1- $P$1, 0) &lt;&gt; "", SUM(N112:N112(N112, 1 - $P$1, 0)) / $P$1, ""), "")</f>
        <v>#VALUE!</v>
      </c>
      <c r="Q112" s="4" t="e">
        <f aca="true">IF(ROW(N112) - 1 &gt;= $P$1,IF(OFFSET(P112, -1, 0) = "", P112, ((N112 - Q111) * $O$5) + Q111), "")</f>
        <v>#VALUE!</v>
      </c>
      <c r="R112" s="4" t="e">
        <f aca="false">IF(Q112&lt;&gt;"", N112 - Q112, "")</f>
        <v>#VALUE!</v>
      </c>
    </row>
    <row collapsed="false" customFormat="false" customHeight="true" hidden="false" ht="14.4" outlineLevel="0" r="113">
      <c r="A113" s="5" t="n">
        <v>36718</v>
      </c>
      <c r="B113" s="1" t="n">
        <v>57</v>
      </c>
      <c r="C113" s="1" t="n">
        <v>59.25</v>
      </c>
      <c r="D113" s="1" t="n">
        <v>55.44</v>
      </c>
      <c r="E113" s="1" t="n">
        <v>56.94</v>
      </c>
      <c r="F113" s="1" t="n">
        <v>12783200</v>
      </c>
      <c r="G113" s="1" t="n">
        <v>28.35</v>
      </c>
      <c r="I113" s="6" t="e">
        <f aca="false">IF(ROW(E113) - 1 &gt;= $I$1,SUM(E113:E113(E113,1 - $I$1, 0)) / $I$1,"")</f>
        <v>#VALUE!</v>
      </c>
      <c r="J113" s="6" t="e">
        <f aca="false">IF(ROW(E113) - 1 &gt;= $J$1,SUM(E113:E113(E113,1 - $J$1, 0)) / $J$1,"")</f>
        <v>#VALUE!</v>
      </c>
      <c r="L113" s="7" t="e">
        <f aca="true">IF(ROW(E113) - 1 &gt;= $L$1,IF(OFFSET(I113, -1, 0) = "", I113, ((E113 - L112) * $K$4) + L112), "")</f>
        <v>#VALUE!</v>
      </c>
      <c r="M113" s="7" t="e">
        <f aca="true">IF(ROW(E113) - 1 &gt;= $M$1,IF(OFFSET(J113, -1, 0) = "", J113, ((E113 - M112) * $K$6) + M112), "")</f>
        <v>#VALUE!</v>
      </c>
      <c r="N113" s="3" t="e">
        <f aca="false">IF(M113&lt;&gt;"", L113-M113, "")</f>
        <v>#VALUE!</v>
      </c>
      <c r="P113" s="9" t="e">
        <f aca="false">IF(ROW(E113) - 1 &gt;= $P$1, IF(OFFSET(N113, 1- $P$1, 0) &lt;&gt; "", SUM(N113:N113(N113, 1 - $P$1, 0)) / $P$1, ""), "")</f>
        <v>#VALUE!</v>
      </c>
      <c r="Q113" s="4" t="e">
        <f aca="true">IF(ROW(N113) - 1 &gt;= $P$1,IF(OFFSET(P113, -1, 0) = "", P113, ((N113 - Q112) * $O$5) + Q112), "")</f>
        <v>#VALUE!</v>
      </c>
      <c r="R113" s="4" t="e">
        <f aca="false">IF(Q113&lt;&gt;"", N113 - Q113, "")</f>
        <v>#VALUE!</v>
      </c>
    </row>
    <row collapsed="false" customFormat="false" customHeight="true" hidden="false" ht="14.4" outlineLevel="0" r="114">
      <c r="A114" s="5" t="n">
        <v>36719</v>
      </c>
      <c r="B114" s="1" t="n">
        <v>58.13</v>
      </c>
      <c r="C114" s="1" t="n">
        <v>58.94</v>
      </c>
      <c r="D114" s="1" t="n">
        <v>56.38</v>
      </c>
      <c r="E114" s="1" t="n">
        <v>58.88</v>
      </c>
      <c r="F114" s="1" t="n">
        <v>8057600</v>
      </c>
      <c r="G114" s="1" t="n">
        <v>29.31</v>
      </c>
      <c r="I114" s="6" t="e">
        <f aca="false">IF(ROW(E114) - 1 &gt;= $I$1,SUM(E114:E114(E114,1 - $I$1, 0)) / $I$1,"")</f>
        <v>#VALUE!</v>
      </c>
      <c r="J114" s="6" t="e">
        <f aca="false">IF(ROW(E114) - 1 &gt;= $J$1,SUM(E114:E114(E114,1 - $J$1, 0)) / $J$1,"")</f>
        <v>#VALUE!</v>
      </c>
      <c r="L114" s="7" t="e">
        <f aca="true">IF(ROW(E114) - 1 &gt;= $L$1,IF(OFFSET(I114, -1, 0) = "", I114, ((E114 - L113) * $K$4) + L113), "")</f>
        <v>#VALUE!</v>
      </c>
      <c r="M114" s="7" t="e">
        <f aca="true">IF(ROW(E114) - 1 &gt;= $M$1,IF(OFFSET(J114, -1, 0) = "", J114, ((E114 - M113) * $K$6) + M113), "")</f>
        <v>#VALUE!</v>
      </c>
      <c r="N114" s="3" t="e">
        <f aca="false">IF(M114&lt;&gt;"", L114-M114, "")</f>
        <v>#VALUE!</v>
      </c>
      <c r="P114" s="9" t="e">
        <f aca="false">IF(ROW(E114) - 1 &gt;= $P$1, IF(OFFSET(N114, 1- $P$1, 0) &lt;&gt; "", SUM(N114:N114(N114, 1 - $P$1, 0)) / $P$1, ""), "")</f>
        <v>#VALUE!</v>
      </c>
      <c r="Q114" s="4" t="e">
        <f aca="true">IF(ROW(N114) - 1 &gt;= $P$1,IF(OFFSET(P114, -1, 0) = "", P114, ((N114 - Q113) * $O$5) + Q113), "")</f>
        <v>#VALUE!</v>
      </c>
      <c r="R114" s="4" t="e">
        <f aca="false">IF(Q114&lt;&gt;"", N114 - Q114, "")</f>
        <v>#VALUE!</v>
      </c>
    </row>
    <row collapsed="false" customFormat="false" customHeight="true" hidden="false" ht="14.4" outlineLevel="0" r="115">
      <c r="A115" s="5" t="n">
        <v>36720</v>
      </c>
      <c r="B115" s="1" t="n">
        <v>58.5</v>
      </c>
      <c r="C115" s="1" t="n">
        <v>60.63</v>
      </c>
      <c r="D115" s="1" t="n">
        <v>54.75</v>
      </c>
      <c r="E115" s="1" t="n">
        <v>56.5</v>
      </c>
      <c r="F115" s="1" t="n">
        <v>15925600</v>
      </c>
      <c r="G115" s="1" t="n">
        <v>28.13</v>
      </c>
      <c r="I115" s="6" t="e">
        <f aca="false">IF(ROW(E115) - 1 &gt;= $I$1,SUM(E115:E115(E115,1 - $I$1, 0)) / $I$1,"")</f>
        <v>#VALUE!</v>
      </c>
      <c r="J115" s="6" t="e">
        <f aca="false">IF(ROW(E115) - 1 &gt;= $J$1,SUM(E115:E115(E115,1 - $J$1, 0)) / $J$1,"")</f>
        <v>#VALUE!</v>
      </c>
      <c r="L115" s="7" t="e">
        <f aca="true">IF(ROW(E115) - 1 &gt;= $L$1,IF(OFFSET(I115, -1, 0) = "", I115, ((E115 - L114) * $K$4) + L114), "")</f>
        <v>#VALUE!</v>
      </c>
      <c r="M115" s="7" t="e">
        <f aca="true">IF(ROW(E115) - 1 &gt;= $M$1,IF(OFFSET(J115, -1, 0) = "", J115, ((E115 - M114) * $K$6) + M114), "")</f>
        <v>#VALUE!</v>
      </c>
      <c r="N115" s="3" t="e">
        <f aca="false">IF(M115&lt;&gt;"", L115-M115, "")</f>
        <v>#VALUE!</v>
      </c>
      <c r="P115" s="9" t="e">
        <f aca="false">IF(ROW(E115) - 1 &gt;= $P$1, IF(OFFSET(N115, 1- $P$1, 0) &lt;&gt; "", SUM(N115:N115(N115, 1 - $P$1, 0)) / $P$1, ""), "")</f>
        <v>#VALUE!</v>
      </c>
      <c r="Q115" s="4" t="e">
        <f aca="true">IF(ROW(N115) - 1 &gt;= $P$1,IF(OFFSET(P115, -1, 0) = "", P115, ((N115 - Q114) * $O$5) + Q114), "")</f>
        <v>#VALUE!</v>
      </c>
      <c r="R115" s="4" t="e">
        <f aca="false">IF(Q115&lt;&gt;"", N115 - Q115, "")</f>
        <v>#VALUE!</v>
      </c>
    </row>
    <row collapsed="false" customFormat="false" customHeight="true" hidden="false" ht="14.4" outlineLevel="0" r="116">
      <c r="A116" s="5" t="n">
        <v>36721</v>
      </c>
      <c r="B116" s="1" t="n">
        <v>57.13</v>
      </c>
      <c r="C116" s="1" t="n">
        <v>59</v>
      </c>
      <c r="D116" s="1" t="n">
        <v>56.88</v>
      </c>
      <c r="E116" s="1" t="n">
        <v>57.69</v>
      </c>
      <c r="F116" s="1" t="n">
        <v>6804400</v>
      </c>
      <c r="G116" s="1" t="n">
        <v>28.72</v>
      </c>
      <c r="I116" s="6" t="e">
        <f aca="false">IF(ROW(E116) - 1 &gt;= $I$1,SUM(E116:E116(E116,1 - $I$1, 0)) / $I$1,"")</f>
        <v>#VALUE!</v>
      </c>
      <c r="J116" s="6" t="e">
        <f aca="false">IF(ROW(E116) - 1 &gt;= $J$1,SUM(E116:E116(E116,1 - $J$1, 0)) / $J$1,"")</f>
        <v>#VALUE!</v>
      </c>
      <c r="L116" s="7" t="e">
        <f aca="true">IF(ROW(E116) - 1 &gt;= $L$1,IF(OFFSET(I116, -1, 0) = "", I116, ((E116 - L115) * $K$4) + L115), "")</f>
        <v>#VALUE!</v>
      </c>
      <c r="M116" s="7" t="e">
        <f aca="true">IF(ROW(E116) - 1 &gt;= $M$1,IF(OFFSET(J116, -1, 0) = "", J116, ((E116 - M115) * $K$6) + M115), "")</f>
        <v>#VALUE!</v>
      </c>
      <c r="N116" s="3" t="e">
        <f aca="false">IF(M116&lt;&gt;"", L116-M116, "")</f>
        <v>#VALUE!</v>
      </c>
      <c r="P116" s="9" t="e">
        <f aca="false">IF(ROW(E116) - 1 &gt;= $P$1, IF(OFFSET(N116, 1- $P$1, 0) &lt;&gt; "", SUM(N116:N116(N116, 1 - $P$1, 0)) / $P$1, ""), "")</f>
        <v>#VALUE!</v>
      </c>
      <c r="Q116" s="4" t="e">
        <f aca="true">IF(ROW(N116) - 1 &gt;= $P$1,IF(OFFSET(P116, -1, 0) = "", P116, ((N116 - Q115) * $O$5) + Q115), "")</f>
        <v>#VALUE!</v>
      </c>
      <c r="R116" s="4" t="e">
        <f aca="false">IF(Q116&lt;&gt;"", N116 - Q116, "")</f>
        <v>#VALUE!</v>
      </c>
    </row>
    <row collapsed="false" customFormat="false" customHeight="true" hidden="false" ht="14.4" outlineLevel="0" r="117">
      <c r="A117" s="5" t="n">
        <v>36724</v>
      </c>
      <c r="B117" s="1" t="n">
        <v>58.25</v>
      </c>
      <c r="C117" s="1" t="n">
        <v>58.81</v>
      </c>
      <c r="D117" s="1" t="n">
        <v>57.13</v>
      </c>
      <c r="E117" s="1" t="n">
        <v>58.31</v>
      </c>
      <c r="F117" s="1" t="n">
        <v>9289000</v>
      </c>
      <c r="G117" s="1" t="n">
        <v>29.03</v>
      </c>
      <c r="I117" s="6" t="e">
        <f aca="false">IF(ROW(E117) - 1 &gt;= $I$1,SUM(E117:E117(E117,1 - $I$1, 0)) / $I$1,"")</f>
        <v>#VALUE!</v>
      </c>
      <c r="J117" s="6" t="e">
        <f aca="false">IF(ROW(E117) - 1 &gt;= $J$1,SUM(E117:E117(E117,1 - $J$1, 0)) / $J$1,"")</f>
        <v>#VALUE!</v>
      </c>
      <c r="L117" s="7" t="e">
        <f aca="true">IF(ROW(E117) - 1 &gt;= $L$1,IF(OFFSET(I117, -1, 0) = "", I117, ((E117 - L116) * $K$4) + L116), "")</f>
        <v>#VALUE!</v>
      </c>
      <c r="M117" s="7" t="e">
        <f aca="true">IF(ROW(E117) - 1 &gt;= $M$1,IF(OFFSET(J117, -1, 0) = "", J117, ((E117 - M116) * $K$6) + M116), "")</f>
        <v>#VALUE!</v>
      </c>
      <c r="N117" s="3" t="e">
        <f aca="false">IF(M117&lt;&gt;"", L117-M117, "")</f>
        <v>#VALUE!</v>
      </c>
      <c r="P117" s="9" t="e">
        <f aca="false">IF(ROW(E117) - 1 &gt;= $P$1, IF(OFFSET(N117, 1- $P$1, 0) &lt;&gt; "", SUM(N117:N117(N117, 1 - $P$1, 0)) / $P$1, ""), "")</f>
        <v>#VALUE!</v>
      </c>
      <c r="Q117" s="4" t="e">
        <f aca="true">IF(ROW(N117) - 1 &gt;= $P$1,IF(OFFSET(P117, -1, 0) = "", P117, ((N117 - Q116) * $O$5) + Q116), "")</f>
        <v>#VALUE!</v>
      </c>
      <c r="R117" s="4" t="e">
        <f aca="false">IF(Q117&lt;&gt;"", N117 - Q117, "")</f>
        <v>#VALUE!</v>
      </c>
    </row>
    <row collapsed="false" customFormat="false" customHeight="true" hidden="false" ht="14.4" outlineLevel="0" r="118">
      <c r="A118" s="5" t="n">
        <v>36725</v>
      </c>
      <c r="B118" s="1" t="n">
        <v>58.5</v>
      </c>
      <c r="C118" s="1" t="n">
        <v>58.88</v>
      </c>
      <c r="D118" s="1" t="n">
        <v>56.88</v>
      </c>
      <c r="E118" s="1" t="n">
        <v>57.25</v>
      </c>
      <c r="F118" s="1" t="n">
        <v>11378200</v>
      </c>
      <c r="G118" s="1" t="n">
        <v>28.5</v>
      </c>
      <c r="I118" s="6" t="e">
        <f aca="false">IF(ROW(E118) - 1 &gt;= $I$1,SUM(E118:E118(E118,1 - $I$1, 0)) / $I$1,"")</f>
        <v>#VALUE!</v>
      </c>
      <c r="J118" s="6" t="e">
        <f aca="false">IF(ROW(E118) - 1 &gt;= $J$1,SUM(E118:E118(E118,1 - $J$1, 0)) / $J$1,"")</f>
        <v>#VALUE!</v>
      </c>
      <c r="L118" s="7" t="e">
        <f aca="true">IF(ROW(E118) - 1 &gt;= $L$1,IF(OFFSET(I118, -1, 0) = "", I118, ((E118 - L117) * $K$4) + L117), "")</f>
        <v>#VALUE!</v>
      </c>
      <c r="M118" s="7" t="e">
        <f aca="true">IF(ROW(E118) - 1 &gt;= $M$1,IF(OFFSET(J118, -1, 0) = "", J118, ((E118 - M117) * $K$6) + M117), "")</f>
        <v>#VALUE!</v>
      </c>
      <c r="N118" s="3" t="e">
        <f aca="false">IF(M118&lt;&gt;"", L118-M118, "")</f>
        <v>#VALUE!</v>
      </c>
      <c r="P118" s="9" t="e">
        <f aca="false">IF(ROW(E118) - 1 &gt;= $P$1, IF(OFFSET(N118, 1- $P$1, 0) &lt;&gt; "", SUM(N118:N118(N118, 1 - $P$1, 0)) / $P$1, ""), "")</f>
        <v>#VALUE!</v>
      </c>
      <c r="Q118" s="4" t="e">
        <f aca="true">IF(ROW(N118) - 1 &gt;= $P$1,IF(OFFSET(P118, -1, 0) = "", P118, ((N118 - Q117) * $O$5) + Q117), "")</f>
        <v>#VALUE!</v>
      </c>
      <c r="R118" s="4" t="e">
        <f aca="false">IF(Q118&lt;&gt;"", N118 - Q118, "")</f>
        <v>#VALUE!</v>
      </c>
    </row>
    <row collapsed="false" customFormat="false" customHeight="true" hidden="false" ht="14.4" outlineLevel="0" r="119">
      <c r="A119" s="5" t="n">
        <v>36726</v>
      </c>
      <c r="B119" s="1" t="n">
        <v>55.19</v>
      </c>
      <c r="C119" s="1" t="n">
        <v>56.81</v>
      </c>
      <c r="D119" s="1" t="n">
        <v>51.75</v>
      </c>
      <c r="E119" s="1" t="n">
        <v>52.69</v>
      </c>
      <c r="F119" s="1" t="n">
        <v>16359600</v>
      </c>
      <c r="G119" s="1" t="n">
        <v>26.23</v>
      </c>
      <c r="I119" s="6" t="e">
        <f aca="false">IF(ROW(E119) - 1 &gt;= $I$1,SUM(E119:E119(E119,1 - $I$1, 0)) / $I$1,"")</f>
        <v>#VALUE!</v>
      </c>
      <c r="J119" s="6" t="e">
        <f aca="false">IF(ROW(E119) - 1 &gt;= $J$1,SUM(E119:E119(E119,1 - $J$1, 0)) / $J$1,"")</f>
        <v>#VALUE!</v>
      </c>
      <c r="L119" s="7" t="e">
        <f aca="true">IF(ROW(E119) - 1 &gt;= $L$1,IF(OFFSET(I119, -1, 0) = "", I119, ((E119 - L118) * $K$4) + L118), "")</f>
        <v>#VALUE!</v>
      </c>
      <c r="M119" s="7" t="e">
        <f aca="true">IF(ROW(E119) - 1 &gt;= $M$1,IF(OFFSET(J119, -1, 0) = "", J119, ((E119 - M118) * $K$6) + M118), "")</f>
        <v>#VALUE!</v>
      </c>
      <c r="N119" s="3" t="e">
        <f aca="false">IF(M119&lt;&gt;"", L119-M119, "")</f>
        <v>#VALUE!</v>
      </c>
      <c r="P119" s="9" t="e">
        <f aca="false">IF(ROW(E119) - 1 &gt;= $P$1, IF(OFFSET(N119, 1- $P$1, 0) &lt;&gt; "", SUM(N119:N119(N119, 1 - $P$1, 0)) / $P$1, ""), "")</f>
        <v>#VALUE!</v>
      </c>
      <c r="Q119" s="4" t="e">
        <f aca="true">IF(ROW(N119) - 1 &gt;= $P$1,IF(OFFSET(P119, -1, 0) = "", P119, ((N119 - Q118) * $O$5) + Q118), "")</f>
        <v>#VALUE!</v>
      </c>
      <c r="R119" s="4" t="e">
        <f aca="false">IF(Q119&lt;&gt;"", N119 - Q119, "")</f>
        <v>#VALUE!</v>
      </c>
    </row>
    <row collapsed="false" customFormat="false" customHeight="true" hidden="false" ht="14.4" outlineLevel="0" r="120">
      <c r="A120" s="5" t="n">
        <v>36727</v>
      </c>
      <c r="B120" s="1" t="n">
        <v>55</v>
      </c>
      <c r="C120" s="1" t="n">
        <v>57.06</v>
      </c>
      <c r="D120" s="1" t="n">
        <v>54.13</v>
      </c>
      <c r="E120" s="1" t="n">
        <v>55.13</v>
      </c>
      <c r="F120" s="1" t="n">
        <v>16631800</v>
      </c>
      <c r="G120" s="1" t="n">
        <v>27.45</v>
      </c>
      <c r="I120" s="6" t="e">
        <f aca="false">IF(ROW(E120) - 1 &gt;= $I$1,SUM(E120:E120(E120,1 - $I$1, 0)) / $I$1,"")</f>
        <v>#VALUE!</v>
      </c>
      <c r="J120" s="6" t="e">
        <f aca="false">IF(ROW(E120) - 1 &gt;= $J$1,SUM(E120:E120(E120,1 - $J$1, 0)) / $J$1,"")</f>
        <v>#VALUE!</v>
      </c>
      <c r="L120" s="7" t="e">
        <f aca="true">IF(ROW(E120) - 1 &gt;= $L$1,IF(OFFSET(I120, -1, 0) = "", I120, ((E120 - L119) * $K$4) + L119), "")</f>
        <v>#VALUE!</v>
      </c>
      <c r="M120" s="7" t="e">
        <f aca="true">IF(ROW(E120) - 1 &gt;= $M$1,IF(OFFSET(J120, -1, 0) = "", J120, ((E120 - M119) * $K$6) + M119), "")</f>
        <v>#VALUE!</v>
      </c>
      <c r="N120" s="3" t="e">
        <f aca="false">IF(M120&lt;&gt;"", L120-M120, "")</f>
        <v>#VALUE!</v>
      </c>
      <c r="P120" s="9" t="e">
        <f aca="false">IF(ROW(E120) - 1 &gt;= $P$1, IF(OFFSET(N120, 1- $P$1, 0) &lt;&gt; "", SUM(N120:N120(N120, 1 - $P$1, 0)) / $P$1, ""), "")</f>
        <v>#VALUE!</v>
      </c>
      <c r="Q120" s="4" t="e">
        <f aca="true">IF(ROW(N120) - 1 &gt;= $P$1,IF(OFFSET(P120, -1, 0) = "", P120, ((N120 - Q119) * $O$5) + Q119), "")</f>
        <v>#VALUE!</v>
      </c>
      <c r="R120" s="4" t="e">
        <f aca="false">IF(Q120&lt;&gt;"", N120 - Q120, "")</f>
        <v>#VALUE!</v>
      </c>
    </row>
    <row collapsed="false" customFormat="false" customHeight="true" hidden="false" ht="14.4" outlineLevel="0" r="121">
      <c r="A121" s="5" t="n">
        <v>36728</v>
      </c>
      <c r="B121" s="1" t="n">
        <v>54.36</v>
      </c>
      <c r="C121" s="1" t="n">
        <v>55.63</v>
      </c>
      <c r="D121" s="1" t="n">
        <v>52.94</v>
      </c>
      <c r="E121" s="1" t="n">
        <v>53.56</v>
      </c>
      <c r="F121" s="1" t="n">
        <v>7013200</v>
      </c>
      <c r="G121" s="1" t="n">
        <v>26.67</v>
      </c>
      <c r="I121" s="6" t="e">
        <f aca="false">IF(ROW(E121) - 1 &gt;= $I$1,SUM(E121:E121(E121,1 - $I$1, 0)) / $I$1,"")</f>
        <v>#VALUE!</v>
      </c>
      <c r="J121" s="6" t="e">
        <f aca="false">IF(ROW(E121) - 1 &gt;= $J$1,SUM(E121:E121(E121,1 - $J$1, 0)) / $J$1,"")</f>
        <v>#VALUE!</v>
      </c>
      <c r="L121" s="7" t="e">
        <f aca="true">IF(ROW(E121) - 1 &gt;= $L$1,IF(OFFSET(I121, -1, 0) = "", I121, ((E121 - L120) * $K$4) + L120), "")</f>
        <v>#VALUE!</v>
      </c>
      <c r="M121" s="7" t="e">
        <f aca="true">IF(ROW(E121) - 1 &gt;= $M$1,IF(OFFSET(J121, -1, 0) = "", J121, ((E121 - M120) * $K$6) + M120), "")</f>
        <v>#VALUE!</v>
      </c>
      <c r="N121" s="3" t="e">
        <f aca="false">IF(M121&lt;&gt;"", L121-M121, "")</f>
        <v>#VALUE!</v>
      </c>
      <c r="P121" s="9" t="e">
        <f aca="false">IF(ROW(E121) - 1 &gt;= $P$1, IF(OFFSET(N121, 1- $P$1, 0) &lt;&gt; "", SUM(N121:N121(N121, 1 - $P$1, 0)) / $P$1, ""), "")</f>
        <v>#VALUE!</v>
      </c>
      <c r="Q121" s="4" t="e">
        <f aca="true">IF(ROW(N121) - 1 &gt;= $P$1,IF(OFFSET(P121, -1, 0) = "", P121, ((N121 - Q120) * $O$5) + Q120), "")</f>
        <v>#VALUE!</v>
      </c>
      <c r="R121" s="4" t="e">
        <f aca="false">IF(Q121&lt;&gt;"", N121 - Q121, "")</f>
        <v>#VALUE!</v>
      </c>
    </row>
    <row collapsed="false" customFormat="false" customHeight="true" hidden="false" ht="14.4" outlineLevel="0" r="122">
      <c r="A122" s="5" t="n">
        <v>36731</v>
      </c>
      <c r="B122" s="1" t="n">
        <v>52.56</v>
      </c>
      <c r="C122" s="1" t="n">
        <v>52.88</v>
      </c>
      <c r="D122" s="1" t="n">
        <v>47.5</v>
      </c>
      <c r="E122" s="1" t="n">
        <v>48.69</v>
      </c>
      <c r="F122" s="1" t="n">
        <v>14720600</v>
      </c>
      <c r="G122" s="1" t="n">
        <v>24.24</v>
      </c>
      <c r="I122" s="6" t="e">
        <f aca="false">IF(ROW(E122) - 1 &gt;= $I$1,SUM(E122:E122(E122,1 - $I$1, 0)) / $I$1,"")</f>
        <v>#VALUE!</v>
      </c>
      <c r="J122" s="6" t="e">
        <f aca="false">IF(ROW(E122) - 1 &gt;= $J$1,SUM(E122:E122(E122,1 - $J$1, 0)) / $J$1,"")</f>
        <v>#VALUE!</v>
      </c>
      <c r="L122" s="7" t="e">
        <f aca="true">IF(ROW(E122) - 1 &gt;= $L$1,IF(OFFSET(I122, -1, 0) = "", I122, ((E122 - L121) * $K$4) + L121), "")</f>
        <v>#VALUE!</v>
      </c>
      <c r="M122" s="7" t="e">
        <f aca="true">IF(ROW(E122) - 1 &gt;= $M$1,IF(OFFSET(J122, -1, 0) = "", J122, ((E122 - M121) * $K$6) + M121), "")</f>
        <v>#VALUE!</v>
      </c>
      <c r="N122" s="3" t="e">
        <f aca="false">IF(M122&lt;&gt;"", L122-M122, "")</f>
        <v>#VALUE!</v>
      </c>
      <c r="P122" s="9" t="e">
        <f aca="false">IF(ROW(E122) - 1 &gt;= $P$1, IF(OFFSET(N122, 1- $P$1, 0) &lt;&gt; "", SUM(N122:N122(N122, 1 - $P$1, 0)) / $P$1, ""), "")</f>
        <v>#VALUE!</v>
      </c>
      <c r="Q122" s="4" t="e">
        <f aca="true">IF(ROW(N122) - 1 &gt;= $P$1,IF(OFFSET(P122, -1, 0) = "", P122, ((N122 - Q121) * $O$5) + Q121), "")</f>
        <v>#VALUE!</v>
      </c>
      <c r="R122" s="4" t="e">
        <f aca="false">IF(Q122&lt;&gt;"", N122 - Q122, "")</f>
        <v>#VALUE!</v>
      </c>
    </row>
    <row collapsed="false" customFormat="false" customHeight="true" hidden="false" ht="14.4" outlineLevel="0" r="123">
      <c r="A123" s="5" t="n">
        <v>36732</v>
      </c>
      <c r="B123" s="1" t="n">
        <v>50.31</v>
      </c>
      <c r="C123" s="1" t="n">
        <v>50.63</v>
      </c>
      <c r="D123" s="1" t="n">
        <v>49.06</v>
      </c>
      <c r="E123" s="1" t="n">
        <v>50.06</v>
      </c>
      <c r="F123" s="1" t="n">
        <v>7567200</v>
      </c>
      <c r="G123" s="1" t="n">
        <v>24.92</v>
      </c>
      <c r="I123" s="6" t="e">
        <f aca="false">IF(ROW(E123) - 1 &gt;= $I$1,SUM(E123:E123(E123,1 - $I$1, 0)) / $I$1,"")</f>
        <v>#VALUE!</v>
      </c>
      <c r="J123" s="6" t="e">
        <f aca="false">IF(ROW(E123) - 1 &gt;= $J$1,SUM(E123:E123(E123,1 - $J$1, 0)) / $J$1,"")</f>
        <v>#VALUE!</v>
      </c>
      <c r="L123" s="7" t="e">
        <f aca="true">IF(ROW(E123) - 1 &gt;= $L$1,IF(OFFSET(I123, -1, 0) = "", I123, ((E123 - L122) * $K$4) + L122), "")</f>
        <v>#VALUE!</v>
      </c>
      <c r="M123" s="7" t="e">
        <f aca="true">IF(ROW(E123) - 1 &gt;= $M$1,IF(OFFSET(J123, -1, 0) = "", J123, ((E123 - M122) * $K$6) + M122), "")</f>
        <v>#VALUE!</v>
      </c>
      <c r="N123" s="3" t="e">
        <f aca="false">IF(M123&lt;&gt;"", L123-M123, "")</f>
        <v>#VALUE!</v>
      </c>
      <c r="P123" s="9" t="e">
        <f aca="false">IF(ROW(E123) - 1 &gt;= $P$1, IF(OFFSET(N123, 1- $P$1, 0) &lt;&gt; "", SUM(N123:N123(N123, 1 - $P$1, 0)) / $P$1, ""), "")</f>
        <v>#VALUE!</v>
      </c>
      <c r="Q123" s="4" t="e">
        <f aca="true">IF(ROW(N123) - 1 &gt;= $P$1,IF(OFFSET(P123, -1, 0) = "", P123, ((N123 - Q122) * $O$5) + Q122), "")</f>
        <v>#VALUE!</v>
      </c>
      <c r="R123" s="4" t="e">
        <f aca="false">IF(Q123&lt;&gt;"", N123 - Q123, "")</f>
        <v>#VALUE!</v>
      </c>
    </row>
    <row collapsed="false" customFormat="false" customHeight="true" hidden="false" ht="14.4" outlineLevel="0" r="124">
      <c r="A124" s="5" t="n">
        <v>36733</v>
      </c>
      <c r="B124" s="1" t="n">
        <v>49.84</v>
      </c>
      <c r="C124" s="1" t="n">
        <v>51.25</v>
      </c>
      <c r="D124" s="1" t="n">
        <v>49.25</v>
      </c>
      <c r="E124" s="1" t="n">
        <v>50.06</v>
      </c>
      <c r="F124" s="1" t="n">
        <v>7526200</v>
      </c>
      <c r="G124" s="1" t="n">
        <v>24.92</v>
      </c>
      <c r="I124" s="6" t="e">
        <f aca="false">IF(ROW(E124) - 1 &gt;= $I$1,SUM(E124:E124(E124,1 - $I$1, 0)) / $I$1,"")</f>
        <v>#VALUE!</v>
      </c>
      <c r="J124" s="6" t="e">
        <f aca="false">IF(ROW(E124) - 1 &gt;= $J$1,SUM(E124:E124(E124,1 - $J$1, 0)) / $J$1,"")</f>
        <v>#VALUE!</v>
      </c>
      <c r="L124" s="7" t="e">
        <f aca="true">IF(ROW(E124) - 1 &gt;= $L$1,IF(OFFSET(I124, -1, 0) = "", I124, ((E124 - L123) * $K$4) + L123), "")</f>
        <v>#VALUE!</v>
      </c>
      <c r="M124" s="7" t="e">
        <f aca="true">IF(ROW(E124) - 1 &gt;= $M$1,IF(OFFSET(J124, -1, 0) = "", J124, ((E124 - M123) * $K$6) + M123), "")</f>
        <v>#VALUE!</v>
      </c>
      <c r="N124" s="3" t="e">
        <f aca="false">IF(M124&lt;&gt;"", L124-M124, "")</f>
        <v>#VALUE!</v>
      </c>
      <c r="P124" s="9" t="e">
        <f aca="false">IF(ROW(E124) - 1 &gt;= $P$1, IF(OFFSET(N124, 1- $P$1, 0) &lt;&gt; "", SUM(N124:N124(N124, 1 - $P$1, 0)) / $P$1, ""), "")</f>
        <v>#VALUE!</v>
      </c>
      <c r="Q124" s="4" t="e">
        <f aca="true">IF(ROW(N124) - 1 &gt;= $P$1,IF(OFFSET(P124, -1, 0) = "", P124, ((N124 - Q123) * $O$5) + Q123), "")</f>
        <v>#VALUE!</v>
      </c>
      <c r="R124" s="4" t="e">
        <f aca="false">IF(Q124&lt;&gt;"", N124 - Q124, "")</f>
        <v>#VALUE!</v>
      </c>
    </row>
    <row collapsed="false" customFormat="false" customHeight="true" hidden="false" ht="14.4" outlineLevel="0" r="125">
      <c r="A125" s="5" t="n">
        <v>36734</v>
      </c>
      <c r="B125" s="1" t="n">
        <v>50</v>
      </c>
      <c r="C125" s="1" t="n">
        <v>53.25</v>
      </c>
      <c r="D125" s="1" t="n">
        <v>49.88</v>
      </c>
      <c r="E125" s="1" t="n">
        <v>52</v>
      </c>
      <c r="F125" s="1" t="n">
        <v>10543800</v>
      </c>
      <c r="G125" s="1" t="n">
        <v>25.89</v>
      </c>
      <c r="I125" s="6" t="e">
        <f aca="false">IF(ROW(E125) - 1 &gt;= $I$1,SUM(E125:E125(E125,1 - $I$1, 0)) / $I$1,"")</f>
        <v>#VALUE!</v>
      </c>
      <c r="J125" s="6" t="e">
        <f aca="false">IF(ROW(E125) - 1 &gt;= $J$1,SUM(E125:E125(E125,1 - $J$1, 0)) / $J$1,"")</f>
        <v>#VALUE!</v>
      </c>
      <c r="L125" s="7" t="e">
        <f aca="true">IF(ROW(E125) - 1 &gt;= $L$1,IF(OFFSET(I125, -1, 0) = "", I125, ((E125 - L124) * $K$4) + L124), "")</f>
        <v>#VALUE!</v>
      </c>
      <c r="M125" s="7" t="e">
        <f aca="true">IF(ROW(E125) - 1 &gt;= $M$1,IF(OFFSET(J125, -1, 0) = "", J125, ((E125 - M124) * $K$6) + M124), "")</f>
        <v>#VALUE!</v>
      </c>
      <c r="N125" s="3" t="e">
        <f aca="false">IF(M125&lt;&gt;"", L125-M125, "")</f>
        <v>#VALUE!</v>
      </c>
      <c r="P125" s="9" t="e">
        <f aca="false">IF(ROW(E125) - 1 &gt;= $P$1, IF(OFFSET(N125, 1- $P$1, 0) &lt;&gt; "", SUM(N125:N125(N125, 1 - $P$1, 0)) / $P$1, ""), "")</f>
        <v>#VALUE!</v>
      </c>
      <c r="Q125" s="4" t="e">
        <f aca="true">IF(ROW(N125) - 1 &gt;= $P$1,IF(OFFSET(P125, -1, 0) = "", P125, ((N125 - Q124) * $O$5) + Q124), "")</f>
        <v>#VALUE!</v>
      </c>
      <c r="R125" s="4" t="e">
        <f aca="false">IF(Q125&lt;&gt;"", N125 - Q125, "")</f>
        <v>#VALUE!</v>
      </c>
    </row>
    <row collapsed="false" customFormat="false" customHeight="true" hidden="false" ht="14.4" outlineLevel="0" r="126">
      <c r="A126" s="5" t="n">
        <v>36735</v>
      </c>
      <c r="B126" s="1" t="n">
        <v>52.28</v>
      </c>
      <c r="C126" s="1" t="n">
        <v>52.5</v>
      </c>
      <c r="D126" s="1" t="n">
        <v>46.88</v>
      </c>
      <c r="E126" s="1" t="n">
        <v>48.31</v>
      </c>
      <c r="F126" s="1" t="n">
        <v>8505400</v>
      </c>
      <c r="G126" s="1" t="n">
        <v>24.05</v>
      </c>
      <c r="I126" s="6" t="e">
        <f aca="false">IF(ROW(E126) - 1 &gt;= $I$1,SUM(E126:E126(E126,1 - $I$1, 0)) / $I$1,"")</f>
        <v>#VALUE!</v>
      </c>
      <c r="J126" s="6" t="e">
        <f aca="false">IF(ROW(E126) - 1 &gt;= $J$1,SUM(E126:E126(E126,1 - $J$1, 0)) / $J$1,"")</f>
        <v>#VALUE!</v>
      </c>
      <c r="L126" s="7" t="e">
        <f aca="true">IF(ROW(E126) - 1 &gt;= $L$1,IF(OFFSET(I126, -1, 0) = "", I126, ((E126 - L125) * $K$4) + L125), "")</f>
        <v>#VALUE!</v>
      </c>
      <c r="M126" s="7" t="e">
        <f aca="true">IF(ROW(E126) - 1 &gt;= $M$1,IF(OFFSET(J126, -1, 0) = "", J126, ((E126 - M125) * $K$6) + M125), "")</f>
        <v>#VALUE!</v>
      </c>
      <c r="N126" s="3" t="e">
        <f aca="false">IF(M126&lt;&gt;"", L126-M126, "")</f>
        <v>#VALUE!</v>
      </c>
      <c r="P126" s="9" t="e">
        <f aca="false">IF(ROW(E126) - 1 &gt;= $P$1, IF(OFFSET(N126, 1- $P$1, 0) &lt;&gt; "", SUM(N126:N126(N126, 1 - $P$1, 0)) / $P$1, ""), "")</f>
        <v>#VALUE!</v>
      </c>
      <c r="Q126" s="4" t="e">
        <f aca="true">IF(ROW(N126) - 1 &gt;= $P$1,IF(OFFSET(P126, -1, 0) = "", P126, ((N126 - Q125) * $O$5) + Q125), "")</f>
        <v>#VALUE!</v>
      </c>
      <c r="R126" s="4" t="e">
        <f aca="false">IF(Q126&lt;&gt;"", N126 - Q126, "")</f>
        <v>#VALUE!</v>
      </c>
    </row>
    <row collapsed="false" customFormat="false" customHeight="true" hidden="false" ht="14.4" outlineLevel="0" r="127">
      <c r="A127" s="5" t="n">
        <v>36738</v>
      </c>
      <c r="B127" s="1" t="n">
        <v>49.16</v>
      </c>
      <c r="C127" s="1" t="n">
        <v>51.63</v>
      </c>
      <c r="D127" s="1" t="n">
        <v>48.75</v>
      </c>
      <c r="E127" s="1" t="n">
        <v>50.81</v>
      </c>
      <c r="F127" s="1" t="n">
        <v>5550000</v>
      </c>
      <c r="G127" s="1" t="n">
        <v>25.3</v>
      </c>
      <c r="I127" s="6" t="e">
        <f aca="false">IF(ROW(E127) - 1 &gt;= $I$1,SUM(E127:E127(E127,1 - $I$1, 0)) / $I$1,"")</f>
        <v>#VALUE!</v>
      </c>
      <c r="J127" s="6" t="e">
        <f aca="false">IF(ROW(E127) - 1 &gt;= $J$1,SUM(E127:E127(E127,1 - $J$1, 0)) / $J$1,"")</f>
        <v>#VALUE!</v>
      </c>
      <c r="L127" s="7" t="e">
        <f aca="true">IF(ROW(E127) - 1 &gt;= $L$1,IF(OFFSET(I127, -1, 0) = "", I127, ((E127 - L126) * $K$4) + L126), "")</f>
        <v>#VALUE!</v>
      </c>
      <c r="M127" s="7" t="e">
        <f aca="true">IF(ROW(E127) - 1 &gt;= $M$1,IF(OFFSET(J127, -1, 0) = "", J127, ((E127 - M126) * $K$6) + M126), "")</f>
        <v>#VALUE!</v>
      </c>
      <c r="N127" s="3" t="e">
        <f aca="false">IF(M127&lt;&gt;"", L127-M127, "")</f>
        <v>#VALUE!</v>
      </c>
      <c r="P127" s="9" t="e">
        <f aca="false">IF(ROW(E127) - 1 &gt;= $P$1, IF(OFFSET(N127, 1- $P$1, 0) &lt;&gt; "", SUM(N127:N127(N127, 1 - $P$1, 0)) / $P$1, ""), "")</f>
        <v>#VALUE!</v>
      </c>
      <c r="Q127" s="4" t="e">
        <f aca="true">IF(ROW(N127) - 1 &gt;= $P$1,IF(OFFSET(P127, -1, 0) = "", P127, ((N127 - Q126) * $O$5) + Q126), "")</f>
        <v>#VALUE!</v>
      </c>
      <c r="R127" s="4" t="e">
        <f aca="false">IF(Q127&lt;&gt;"", N127 - Q127, "")</f>
        <v>#VALUE!</v>
      </c>
    </row>
    <row collapsed="false" customFormat="false" customHeight="true" hidden="false" ht="14.4" outlineLevel="0" r="128">
      <c r="A128" s="5" t="n">
        <v>36739</v>
      </c>
      <c r="B128" s="1" t="n">
        <v>50.31</v>
      </c>
      <c r="C128" s="1" t="n">
        <v>51.16</v>
      </c>
      <c r="D128" s="1" t="n">
        <v>49.25</v>
      </c>
      <c r="E128" s="1" t="n">
        <v>49.31</v>
      </c>
      <c r="F128" s="1" t="n">
        <v>4904600</v>
      </c>
      <c r="G128" s="1" t="n">
        <v>24.55</v>
      </c>
      <c r="I128" s="6" t="e">
        <f aca="false">IF(ROW(E128) - 1 &gt;= $I$1,SUM(E128:E128(E128,1 - $I$1, 0)) / $I$1,"")</f>
        <v>#VALUE!</v>
      </c>
      <c r="J128" s="6" t="e">
        <f aca="false">IF(ROW(E128) - 1 &gt;= $J$1,SUM(E128:E128(E128,1 - $J$1, 0)) / $J$1,"")</f>
        <v>#VALUE!</v>
      </c>
      <c r="L128" s="7" t="e">
        <f aca="true">IF(ROW(E128) - 1 &gt;= $L$1,IF(OFFSET(I128, -1, 0) = "", I128, ((E128 - L127) * $K$4) + L127), "")</f>
        <v>#VALUE!</v>
      </c>
      <c r="M128" s="7" t="e">
        <f aca="true">IF(ROW(E128) - 1 &gt;= $M$1,IF(OFFSET(J128, -1, 0) = "", J128, ((E128 - M127) * $K$6) + M127), "")</f>
        <v>#VALUE!</v>
      </c>
      <c r="N128" s="3" t="e">
        <f aca="false">IF(M128&lt;&gt;"", L128-M128, "")</f>
        <v>#VALUE!</v>
      </c>
      <c r="P128" s="9" t="e">
        <f aca="false">IF(ROW(E128) - 1 &gt;= $P$1, IF(OFFSET(N128, 1- $P$1, 0) &lt;&gt; "", SUM(N128:N128(N128, 1 - $P$1, 0)) / $P$1, ""), "")</f>
        <v>#VALUE!</v>
      </c>
      <c r="Q128" s="4" t="e">
        <f aca="true">IF(ROW(N128) - 1 &gt;= $P$1,IF(OFFSET(P128, -1, 0) = "", P128, ((N128 - Q127) * $O$5) + Q127), "")</f>
        <v>#VALUE!</v>
      </c>
      <c r="R128" s="4" t="e">
        <f aca="false">IF(Q128&lt;&gt;"", N128 - Q128, "")</f>
        <v>#VALUE!</v>
      </c>
    </row>
    <row collapsed="false" customFormat="false" customHeight="true" hidden="false" ht="14.4" outlineLevel="0" r="129">
      <c r="A129" s="5" t="n">
        <v>36740</v>
      </c>
      <c r="B129" s="1" t="n">
        <v>49</v>
      </c>
      <c r="C129" s="1" t="n">
        <v>49.94</v>
      </c>
      <c r="D129" s="1" t="n">
        <v>47.19</v>
      </c>
      <c r="E129" s="1" t="n">
        <v>47.25</v>
      </c>
      <c r="F129" s="1" t="n">
        <v>5808800</v>
      </c>
      <c r="G129" s="1" t="n">
        <v>23.52</v>
      </c>
      <c r="I129" s="6" t="e">
        <f aca="false">IF(ROW(E129) - 1 &gt;= $I$1,SUM(E129:E129(E129,1 - $I$1, 0)) / $I$1,"")</f>
        <v>#VALUE!</v>
      </c>
      <c r="J129" s="6" t="e">
        <f aca="false">IF(ROW(E129) - 1 &gt;= $J$1,SUM(E129:E129(E129,1 - $J$1, 0)) / $J$1,"")</f>
        <v>#VALUE!</v>
      </c>
      <c r="L129" s="7" t="e">
        <f aca="true">IF(ROW(E129) - 1 &gt;= $L$1,IF(OFFSET(I129, -1, 0) = "", I129, ((E129 - L128) * $K$4) + L128), "")</f>
        <v>#VALUE!</v>
      </c>
      <c r="M129" s="7" t="e">
        <f aca="true">IF(ROW(E129) - 1 &gt;= $M$1,IF(OFFSET(J129, -1, 0) = "", J129, ((E129 - M128) * $K$6) + M128), "")</f>
        <v>#VALUE!</v>
      </c>
      <c r="N129" s="3" t="e">
        <f aca="false">IF(M129&lt;&gt;"", L129-M129, "")</f>
        <v>#VALUE!</v>
      </c>
      <c r="P129" s="9" t="e">
        <f aca="false">IF(ROW(E129) - 1 &gt;= $P$1, IF(OFFSET(N129, 1- $P$1, 0) &lt;&gt; "", SUM(N129:N129(N129, 1 - $P$1, 0)) / $P$1, ""), "")</f>
        <v>#VALUE!</v>
      </c>
      <c r="Q129" s="4" t="e">
        <f aca="true">IF(ROW(N129) - 1 &gt;= $P$1,IF(OFFSET(P129, -1, 0) = "", P129, ((N129 - Q128) * $O$5) + Q128), "")</f>
        <v>#VALUE!</v>
      </c>
      <c r="R129" s="4" t="e">
        <f aca="false">IF(Q129&lt;&gt;"", N129 - Q129, "")</f>
        <v>#VALUE!</v>
      </c>
    </row>
    <row collapsed="false" customFormat="false" customHeight="true" hidden="false" ht="14.4" outlineLevel="0" r="130">
      <c r="A130" s="5" t="n">
        <v>36741</v>
      </c>
      <c r="B130" s="1" t="n">
        <v>45.56</v>
      </c>
      <c r="C130" s="1" t="n">
        <v>48.06</v>
      </c>
      <c r="D130" s="1" t="n">
        <v>44.25</v>
      </c>
      <c r="E130" s="1" t="n">
        <v>48</v>
      </c>
      <c r="F130" s="1" t="n">
        <v>12150000</v>
      </c>
      <c r="G130" s="1" t="n">
        <v>23.9</v>
      </c>
      <c r="I130" s="6" t="e">
        <f aca="false">IF(ROW(E130) - 1 &gt;= $I$1,SUM(E130:E130(E130,1 - $I$1, 0)) / $I$1,"")</f>
        <v>#VALUE!</v>
      </c>
      <c r="J130" s="6" t="e">
        <f aca="false">IF(ROW(E130) - 1 &gt;= $J$1,SUM(E130:E130(E130,1 - $J$1, 0)) / $J$1,"")</f>
        <v>#VALUE!</v>
      </c>
      <c r="L130" s="7" t="e">
        <f aca="true">IF(ROW(E130) - 1 &gt;= $L$1,IF(OFFSET(I130, -1, 0) = "", I130, ((E130 - L129) * $K$4) + L129), "")</f>
        <v>#VALUE!</v>
      </c>
      <c r="M130" s="7" t="e">
        <f aca="true">IF(ROW(E130) - 1 &gt;= $M$1,IF(OFFSET(J130, -1, 0) = "", J130, ((E130 - M129) * $K$6) + M129), "")</f>
        <v>#VALUE!</v>
      </c>
      <c r="N130" s="3" t="e">
        <f aca="false">IF(M130&lt;&gt;"", L130-M130, "")</f>
        <v>#VALUE!</v>
      </c>
      <c r="P130" s="9" t="e">
        <f aca="false">IF(ROW(E130) - 1 &gt;= $P$1, IF(OFFSET(N130, 1- $P$1, 0) &lt;&gt; "", SUM(N130:N130(N130, 1 - $P$1, 0)) / $P$1, ""), "")</f>
        <v>#VALUE!</v>
      </c>
      <c r="Q130" s="4" t="e">
        <f aca="true">IF(ROW(N130) - 1 &gt;= $P$1,IF(OFFSET(P130, -1, 0) = "", P130, ((N130 - Q129) * $O$5) + Q129), "")</f>
        <v>#VALUE!</v>
      </c>
      <c r="R130" s="4" t="e">
        <f aca="false">IF(Q130&lt;&gt;"", N130 - Q130, "")</f>
        <v>#VALUE!</v>
      </c>
    </row>
    <row collapsed="false" customFormat="false" customHeight="true" hidden="false" ht="14.4" outlineLevel="0" r="131">
      <c r="A131" s="5" t="n">
        <v>36742</v>
      </c>
      <c r="B131" s="1" t="n">
        <v>49.47</v>
      </c>
      <c r="C131" s="1" t="n">
        <v>51.25</v>
      </c>
      <c r="D131" s="1" t="n">
        <v>46.31</v>
      </c>
      <c r="E131" s="1" t="n">
        <v>47.38</v>
      </c>
      <c r="F131" s="1" t="n">
        <v>9406800</v>
      </c>
      <c r="G131" s="1" t="n">
        <v>23.59</v>
      </c>
      <c r="I131" s="6" t="e">
        <f aca="false">IF(ROW(E131) - 1 &gt;= $I$1,SUM(E131:E131(E131,1 - $I$1, 0)) / $I$1,"")</f>
        <v>#VALUE!</v>
      </c>
      <c r="J131" s="6" t="e">
        <f aca="false">IF(ROW(E131) - 1 &gt;= $J$1,SUM(E131:E131(E131,1 - $J$1, 0)) / $J$1,"")</f>
        <v>#VALUE!</v>
      </c>
      <c r="L131" s="7" t="e">
        <f aca="true">IF(ROW(E131) - 1 &gt;= $L$1,IF(OFFSET(I131, -1, 0) = "", I131, ((E131 - L130) * $K$4) + L130), "")</f>
        <v>#VALUE!</v>
      </c>
      <c r="M131" s="7" t="e">
        <f aca="true">IF(ROW(E131) - 1 &gt;= $M$1,IF(OFFSET(J131, -1, 0) = "", J131, ((E131 - M130) * $K$6) + M130), "")</f>
        <v>#VALUE!</v>
      </c>
      <c r="N131" s="3" t="e">
        <f aca="false">IF(M131&lt;&gt;"", L131-M131, "")</f>
        <v>#VALUE!</v>
      </c>
      <c r="P131" s="9" t="e">
        <f aca="false">IF(ROW(E131) - 1 &gt;= $P$1, IF(OFFSET(N131, 1- $P$1, 0) &lt;&gt; "", SUM(N131:N131(N131, 1 - $P$1, 0)) / $P$1, ""), "")</f>
        <v>#VALUE!</v>
      </c>
      <c r="Q131" s="4" t="e">
        <f aca="true">IF(ROW(N131) - 1 &gt;= $P$1,IF(OFFSET(P131, -1, 0) = "", P131, ((N131 - Q130) * $O$5) + Q130), "")</f>
        <v>#VALUE!</v>
      </c>
      <c r="R131" s="4" t="e">
        <f aca="false">IF(Q131&lt;&gt;"", N131 - Q131, "")</f>
        <v>#VALUE!</v>
      </c>
    </row>
    <row collapsed="false" customFormat="false" customHeight="true" hidden="false" ht="14.4" outlineLevel="0" r="132">
      <c r="A132" s="5" t="n">
        <v>36745</v>
      </c>
      <c r="B132" s="1" t="n">
        <v>47.88</v>
      </c>
      <c r="C132" s="1" t="n">
        <v>49.06</v>
      </c>
      <c r="D132" s="1" t="n">
        <v>47.19</v>
      </c>
      <c r="E132" s="1" t="n">
        <v>47.94</v>
      </c>
      <c r="F132" s="1" t="n">
        <v>6697200</v>
      </c>
      <c r="G132" s="1" t="n">
        <v>23.87</v>
      </c>
      <c r="I132" s="6" t="e">
        <f aca="false">IF(ROW(E132) - 1 &gt;= $I$1,SUM(E132:E132(E132,1 - $I$1, 0)) / $I$1,"")</f>
        <v>#VALUE!</v>
      </c>
      <c r="J132" s="6" t="e">
        <f aca="false">IF(ROW(E132) - 1 &gt;= $J$1,SUM(E132:E132(E132,1 - $J$1, 0)) / $J$1,"")</f>
        <v>#VALUE!</v>
      </c>
      <c r="L132" s="7" t="e">
        <f aca="true">IF(ROW(E132) - 1 &gt;= $L$1,IF(OFFSET(I132, -1, 0) = "", I132, ((E132 - L131) * $K$4) + L131), "")</f>
        <v>#VALUE!</v>
      </c>
      <c r="M132" s="7" t="e">
        <f aca="true">IF(ROW(E132) - 1 &gt;= $M$1,IF(OFFSET(J132, -1, 0) = "", J132, ((E132 - M131) * $K$6) + M131), "")</f>
        <v>#VALUE!</v>
      </c>
      <c r="N132" s="3" t="e">
        <f aca="false">IF(M132&lt;&gt;"", L132-M132, "")</f>
        <v>#VALUE!</v>
      </c>
      <c r="P132" s="9" t="e">
        <f aca="false">IF(ROW(E132) - 1 &gt;= $P$1, IF(OFFSET(N132, 1- $P$1, 0) &lt;&gt; "", SUM(N132:N132(N132, 1 - $P$1, 0)) / $P$1, ""), "")</f>
        <v>#VALUE!</v>
      </c>
      <c r="Q132" s="4" t="e">
        <f aca="true">IF(ROW(N132) - 1 &gt;= $P$1,IF(OFFSET(P132, -1, 0) = "", P132, ((N132 - Q131) * $O$5) + Q131), "")</f>
        <v>#VALUE!</v>
      </c>
      <c r="R132" s="4" t="e">
        <f aca="false">IF(Q132&lt;&gt;"", N132 - Q132, "")</f>
        <v>#VALUE!</v>
      </c>
    </row>
    <row collapsed="false" customFormat="false" customHeight="true" hidden="false" ht="14.4" outlineLevel="0" r="133">
      <c r="A133" s="5" t="n">
        <v>36746</v>
      </c>
      <c r="B133" s="1" t="n">
        <v>47.94</v>
      </c>
      <c r="C133" s="1" t="n">
        <v>48</v>
      </c>
      <c r="D133" s="1" t="n">
        <v>46.31</v>
      </c>
      <c r="E133" s="1" t="n">
        <v>46.75</v>
      </c>
      <c r="F133" s="1" t="n">
        <v>6315400</v>
      </c>
      <c r="G133" s="1" t="n">
        <v>23.28</v>
      </c>
      <c r="I133" s="6" t="e">
        <f aca="false">IF(ROW(E133) - 1 &gt;= $I$1,SUM(E133:E133(E133,1 - $I$1, 0)) / $I$1,"")</f>
        <v>#VALUE!</v>
      </c>
      <c r="J133" s="6" t="e">
        <f aca="false">IF(ROW(E133) - 1 &gt;= $J$1,SUM(E133:E133(E133,1 - $J$1, 0)) / $J$1,"")</f>
        <v>#VALUE!</v>
      </c>
      <c r="L133" s="7" t="e">
        <f aca="true">IF(ROW(E133) - 1 &gt;= $L$1,IF(OFFSET(I133, -1, 0) = "", I133, ((E133 - L132) * $K$4) + L132), "")</f>
        <v>#VALUE!</v>
      </c>
      <c r="M133" s="7" t="e">
        <f aca="true">IF(ROW(E133) - 1 &gt;= $M$1,IF(OFFSET(J133, -1, 0) = "", J133, ((E133 - M132) * $K$6) + M132), "")</f>
        <v>#VALUE!</v>
      </c>
      <c r="N133" s="3" t="e">
        <f aca="false">IF(M133&lt;&gt;"", L133-M133, "")</f>
        <v>#VALUE!</v>
      </c>
      <c r="P133" s="9" t="e">
        <f aca="false">IF(ROW(E133) - 1 &gt;= $P$1, IF(OFFSET(N133, 1- $P$1, 0) &lt;&gt; "", SUM(N133:N133(N133, 1 - $P$1, 0)) / $P$1, ""), "")</f>
        <v>#VALUE!</v>
      </c>
      <c r="Q133" s="4" t="e">
        <f aca="true">IF(ROW(N133) - 1 &gt;= $P$1,IF(OFFSET(P133, -1, 0) = "", P133, ((N133 - Q132) * $O$5) + Q132), "")</f>
        <v>#VALUE!</v>
      </c>
      <c r="R133" s="4" t="e">
        <f aca="false">IF(Q133&lt;&gt;"", N133 - Q133, "")</f>
        <v>#VALUE!</v>
      </c>
    </row>
    <row collapsed="false" customFormat="false" customHeight="true" hidden="false" ht="14.4" outlineLevel="0" r="134">
      <c r="A134" s="5" t="n">
        <v>36747</v>
      </c>
      <c r="B134" s="1" t="n">
        <v>48.13</v>
      </c>
      <c r="C134" s="1" t="n">
        <v>48.44</v>
      </c>
      <c r="D134" s="1" t="n">
        <v>47.25</v>
      </c>
      <c r="E134" s="1" t="n">
        <v>47.5</v>
      </c>
      <c r="F134" s="1" t="n">
        <v>13569000</v>
      </c>
      <c r="G134" s="1" t="n">
        <v>23.65</v>
      </c>
      <c r="I134" s="6" t="e">
        <f aca="false">IF(ROW(E134) - 1 &gt;= $I$1,SUM(E134:E134(E134,1 - $I$1, 0)) / $I$1,"")</f>
        <v>#VALUE!</v>
      </c>
      <c r="J134" s="6" t="e">
        <f aca="false">IF(ROW(E134) - 1 &gt;= $J$1,SUM(E134:E134(E134,1 - $J$1, 0)) / $J$1,"")</f>
        <v>#VALUE!</v>
      </c>
      <c r="L134" s="7" t="e">
        <f aca="true">IF(ROW(E134) - 1 &gt;= $L$1,IF(OFFSET(I134, -1, 0) = "", I134, ((E134 - L133) * $K$4) + L133), "")</f>
        <v>#VALUE!</v>
      </c>
      <c r="M134" s="7" t="e">
        <f aca="true">IF(ROW(E134) - 1 &gt;= $M$1,IF(OFFSET(J134, -1, 0) = "", J134, ((E134 - M133) * $K$6) + M133), "")</f>
        <v>#VALUE!</v>
      </c>
      <c r="N134" s="3" t="e">
        <f aca="false">IF(M134&lt;&gt;"", L134-M134, "")</f>
        <v>#VALUE!</v>
      </c>
      <c r="P134" s="9" t="e">
        <f aca="false">IF(ROW(E134) - 1 &gt;= $P$1, IF(OFFSET(N134, 1- $P$1, 0) &lt;&gt; "", SUM(N134:N134(N134, 1 - $P$1, 0)) / $P$1, ""), "")</f>
        <v>#VALUE!</v>
      </c>
      <c r="Q134" s="4" t="e">
        <f aca="true">IF(ROW(N134) - 1 &gt;= $P$1,IF(OFFSET(P134, -1, 0) = "", P134, ((N134 - Q133) * $O$5) + Q133), "")</f>
        <v>#VALUE!</v>
      </c>
      <c r="R134" s="4" t="e">
        <f aca="false">IF(Q134&lt;&gt;"", N134 - Q134, "")</f>
        <v>#VALUE!</v>
      </c>
    </row>
    <row collapsed="false" customFormat="false" customHeight="true" hidden="false" ht="14.4" outlineLevel="0" r="135">
      <c r="A135" s="5" t="n">
        <v>36748</v>
      </c>
      <c r="B135" s="1" t="n">
        <v>48</v>
      </c>
      <c r="C135" s="1" t="n">
        <v>48.44</v>
      </c>
      <c r="D135" s="1" t="n">
        <v>47.38</v>
      </c>
      <c r="E135" s="1" t="n">
        <v>47.56</v>
      </c>
      <c r="F135" s="1" t="n">
        <v>8995400</v>
      </c>
      <c r="G135" s="1" t="n">
        <v>23.68</v>
      </c>
      <c r="I135" s="6" t="e">
        <f aca="false">IF(ROW(E135) - 1 &gt;= $I$1,SUM(E135:E135(E135,1 - $I$1, 0)) / $I$1,"")</f>
        <v>#VALUE!</v>
      </c>
      <c r="J135" s="6" t="e">
        <f aca="false">IF(ROW(E135) - 1 &gt;= $J$1,SUM(E135:E135(E135,1 - $J$1, 0)) / $J$1,"")</f>
        <v>#VALUE!</v>
      </c>
      <c r="L135" s="7" t="e">
        <f aca="true">IF(ROW(E135) - 1 &gt;= $L$1,IF(OFFSET(I135, -1, 0) = "", I135, ((E135 - L134) * $K$4) + L134), "")</f>
        <v>#VALUE!</v>
      </c>
      <c r="M135" s="7" t="e">
        <f aca="true">IF(ROW(E135) - 1 &gt;= $M$1,IF(OFFSET(J135, -1, 0) = "", J135, ((E135 - M134) * $K$6) + M134), "")</f>
        <v>#VALUE!</v>
      </c>
      <c r="N135" s="3" t="e">
        <f aca="false">IF(M135&lt;&gt;"", L135-M135, "")</f>
        <v>#VALUE!</v>
      </c>
      <c r="P135" s="9" t="e">
        <f aca="false">IF(ROW(E135) - 1 &gt;= $P$1, IF(OFFSET(N135, 1- $P$1, 0) &lt;&gt; "", SUM(N135:N135(N135, 1 - $P$1, 0)) / $P$1, ""), "")</f>
        <v>#VALUE!</v>
      </c>
      <c r="Q135" s="4" t="e">
        <f aca="true">IF(ROW(N135) - 1 &gt;= $P$1,IF(OFFSET(P135, -1, 0) = "", P135, ((N135 - Q134) * $O$5) + Q134), "")</f>
        <v>#VALUE!</v>
      </c>
      <c r="R135" s="4" t="e">
        <f aca="false">IF(Q135&lt;&gt;"", N135 - Q135, "")</f>
        <v>#VALUE!</v>
      </c>
    </row>
    <row collapsed="false" customFormat="false" customHeight="true" hidden="false" ht="14.4" outlineLevel="0" r="136">
      <c r="A136" s="5" t="n">
        <v>36749</v>
      </c>
      <c r="B136" s="1" t="n">
        <v>46.84</v>
      </c>
      <c r="C136" s="1" t="n">
        <v>48</v>
      </c>
      <c r="D136" s="1" t="n">
        <v>45.56</v>
      </c>
      <c r="E136" s="1" t="n">
        <v>47.69</v>
      </c>
      <c r="F136" s="1" t="n">
        <v>8503200</v>
      </c>
      <c r="G136" s="1" t="n">
        <v>23.74</v>
      </c>
      <c r="I136" s="6" t="e">
        <f aca="false">IF(ROW(E136) - 1 &gt;= $I$1,SUM(E136:E136(E136,1 - $I$1, 0)) / $I$1,"")</f>
        <v>#VALUE!</v>
      </c>
      <c r="J136" s="6" t="e">
        <f aca="false">IF(ROW(E136) - 1 &gt;= $J$1,SUM(E136:E136(E136,1 - $J$1, 0)) / $J$1,"")</f>
        <v>#VALUE!</v>
      </c>
      <c r="L136" s="7" t="e">
        <f aca="true">IF(ROW(E136) - 1 &gt;= $L$1,IF(OFFSET(I136, -1, 0) = "", I136, ((E136 - L135) * $K$4) + L135), "")</f>
        <v>#VALUE!</v>
      </c>
      <c r="M136" s="7" t="e">
        <f aca="true">IF(ROW(E136) - 1 &gt;= $M$1,IF(OFFSET(J136, -1, 0) = "", J136, ((E136 - M135) * $K$6) + M135), "")</f>
        <v>#VALUE!</v>
      </c>
      <c r="N136" s="3" t="e">
        <f aca="false">IF(M136&lt;&gt;"", L136-M136, "")</f>
        <v>#VALUE!</v>
      </c>
      <c r="P136" s="9" t="e">
        <f aca="false">IF(ROW(E136) - 1 &gt;= $P$1, IF(OFFSET(N136, 1- $P$1, 0) &lt;&gt; "", SUM(N136:N136(N136, 1 - $P$1, 0)) / $P$1, ""), "")</f>
        <v>#VALUE!</v>
      </c>
      <c r="Q136" s="4" t="e">
        <f aca="true">IF(ROW(N136) - 1 &gt;= $P$1,IF(OFFSET(P136, -1, 0) = "", P136, ((N136 - Q135) * $O$5) + Q135), "")</f>
        <v>#VALUE!</v>
      </c>
      <c r="R136" s="4" t="e">
        <f aca="false">IF(Q136&lt;&gt;"", N136 - Q136, "")</f>
        <v>#VALUE!</v>
      </c>
    </row>
    <row collapsed="false" customFormat="false" customHeight="true" hidden="false" ht="14.4" outlineLevel="0" r="137">
      <c r="A137" s="5" t="n">
        <v>36752</v>
      </c>
      <c r="B137" s="1" t="n">
        <v>47.59</v>
      </c>
      <c r="C137" s="1" t="n">
        <v>47.69</v>
      </c>
      <c r="D137" s="1" t="n">
        <v>46.31</v>
      </c>
      <c r="E137" s="1" t="n">
        <v>47.06</v>
      </c>
      <c r="F137" s="1" t="n">
        <v>5603400</v>
      </c>
      <c r="G137" s="1" t="n">
        <v>23.43</v>
      </c>
      <c r="I137" s="6" t="e">
        <f aca="false">IF(ROW(E137) - 1 &gt;= $I$1,SUM(E137:E137(E137,1 - $I$1, 0)) / $I$1,"")</f>
        <v>#VALUE!</v>
      </c>
      <c r="J137" s="6" t="e">
        <f aca="false">IF(ROW(E137) - 1 &gt;= $J$1,SUM(E137:E137(E137,1 - $J$1, 0)) / $J$1,"")</f>
        <v>#VALUE!</v>
      </c>
      <c r="L137" s="7" t="e">
        <f aca="true">IF(ROW(E137) - 1 &gt;= $L$1,IF(OFFSET(I137, -1, 0) = "", I137, ((E137 - L136) * $K$4) + L136), "")</f>
        <v>#VALUE!</v>
      </c>
      <c r="M137" s="7" t="e">
        <f aca="true">IF(ROW(E137) - 1 &gt;= $M$1,IF(OFFSET(J137, -1, 0) = "", J137, ((E137 - M136) * $K$6) + M136), "")</f>
        <v>#VALUE!</v>
      </c>
      <c r="N137" s="3" t="e">
        <f aca="false">IF(M137&lt;&gt;"", L137-M137, "")</f>
        <v>#VALUE!</v>
      </c>
      <c r="P137" s="9" t="e">
        <f aca="false">IF(ROW(E137) - 1 &gt;= $P$1, IF(OFFSET(N137, 1- $P$1, 0) &lt;&gt; "", SUM(N137:N137(N137, 1 - $P$1, 0)) / $P$1, ""), "")</f>
        <v>#VALUE!</v>
      </c>
      <c r="Q137" s="4" t="e">
        <f aca="true">IF(ROW(N137) - 1 &gt;= $P$1,IF(OFFSET(P137, -1, 0) = "", P137, ((N137 - Q136) * $O$5) + Q136), "")</f>
        <v>#VALUE!</v>
      </c>
      <c r="R137" s="4" t="e">
        <f aca="false">IF(Q137&lt;&gt;"", N137 - Q137, "")</f>
        <v>#VALUE!</v>
      </c>
    </row>
    <row collapsed="false" customFormat="false" customHeight="true" hidden="false" ht="14.4" outlineLevel="0" r="138">
      <c r="A138" s="5" t="n">
        <v>36753</v>
      </c>
      <c r="B138" s="1" t="n">
        <v>47.25</v>
      </c>
      <c r="C138" s="1" t="n">
        <v>47.94</v>
      </c>
      <c r="D138" s="1" t="n">
        <v>46.5</v>
      </c>
      <c r="E138" s="1" t="n">
        <v>46.69</v>
      </c>
      <c r="F138" s="1" t="n">
        <v>4089000</v>
      </c>
      <c r="G138" s="1" t="n">
        <v>23.25</v>
      </c>
      <c r="I138" s="6" t="e">
        <f aca="false">IF(ROW(E138) - 1 &gt;= $I$1,SUM(E138:E138(E138,1 - $I$1, 0)) / $I$1,"")</f>
        <v>#VALUE!</v>
      </c>
      <c r="J138" s="6" t="e">
        <f aca="false">IF(ROW(E138) - 1 &gt;= $J$1,SUM(E138:E138(E138,1 - $J$1, 0)) / $J$1,"")</f>
        <v>#VALUE!</v>
      </c>
      <c r="L138" s="7" t="e">
        <f aca="true">IF(ROW(E138) - 1 &gt;= $L$1,IF(OFFSET(I138, -1, 0) = "", I138, ((E138 - L137) * $K$4) + L137), "")</f>
        <v>#VALUE!</v>
      </c>
      <c r="M138" s="7" t="e">
        <f aca="true">IF(ROW(E138) - 1 &gt;= $M$1,IF(OFFSET(J138, -1, 0) = "", J138, ((E138 - M137) * $K$6) + M137), "")</f>
        <v>#VALUE!</v>
      </c>
      <c r="N138" s="3" t="e">
        <f aca="false">IF(M138&lt;&gt;"", L138-M138, "")</f>
        <v>#VALUE!</v>
      </c>
      <c r="P138" s="9" t="e">
        <f aca="false">IF(ROW(E138) - 1 &gt;= $P$1, IF(OFFSET(N138, 1- $P$1, 0) &lt;&gt; "", SUM(N138:N138(N138, 1 - $P$1, 0)) / $P$1, ""), "")</f>
        <v>#VALUE!</v>
      </c>
      <c r="Q138" s="4" t="e">
        <f aca="true">IF(ROW(N138) - 1 &gt;= $P$1,IF(OFFSET(P138, -1, 0) = "", P138, ((N138 - Q137) * $O$5) + Q137), "")</f>
        <v>#VALUE!</v>
      </c>
      <c r="R138" s="4" t="e">
        <f aca="false">IF(Q138&lt;&gt;"", N138 - Q138, "")</f>
        <v>#VALUE!</v>
      </c>
    </row>
    <row collapsed="false" customFormat="false" customHeight="true" hidden="false" ht="14.4" outlineLevel="0" r="139">
      <c r="A139" s="5" t="n">
        <v>36754</v>
      </c>
      <c r="B139" s="1" t="n">
        <v>46.88</v>
      </c>
      <c r="C139" s="1" t="n">
        <v>49</v>
      </c>
      <c r="D139" s="1" t="n">
        <v>46.81</v>
      </c>
      <c r="E139" s="1" t="n">
        <v>48.5</v>
      </c>
      <c r="F139" s="1" t="n">
        <v>5137600</v>
      </c>
      <c r="G139" s="1" t="n">
        <v>24.15</v>
      </c>
      <c r="I139" s="6" t="e">
        <f aca="false">IF(ROW(E139) - 1 &gt;= $I$1,SUM(E139:E139(E139,1 - $I$1, 0)) / $I$1,"")</f>
        <v>#VALUE!</v>
      </c>
      <c r="J139" s="6" t="e">
        <f aca="false">IF(ROW(E139) - 1 &gt;= $J$1,SUM(E139:E139(E139,1 - $J$1, 0)) / $J$1,"")</f>
        <v>#VALUE!</v>
      </c>
      <c r="L139" s="7" t="e">
        <f aca="true">IF(ROW(E139) - 1 &gt;= $L$1,IF(OFFSET(I139, -1, 0) = "", I139, ((E139 - L138) * $K$4) + L138), "")</f>
        <v>#VALUE!</v>
      </c>
      <c r="M139" s="7" t="e">
        <f aca="true">IF(ROW(E139) - 1 &gt;= $M$1,IF(OFFSET(J139, -1, 0) = "", J139, ((E139 - M138) * $K$6) + M138), "")</f>
        <v>#VALUE!</v>
      </c>
      <c r="N139" s="3" t="e">
        <f aca="false">IF(M139&lt;&gt;"", L139-M139, "")</f>
        <v>#VALUE!</v>
      </c>
      <c r="P139" s="9" t="e">
        <f aca="false">IF(ROW(E139) - 1 &gt;= $P$1, IF(OFFSET(N139, 1- $P$1, 0) &lt;&gt; "", SUM(N139:N139(N139, 1 - $P$1, 0)) / $P$1, ""), "")</f>
        <v>#VALUE!</v>
      </c>
      <c r="Q139" s="4" t="e">
        <f aca="true">IF(ROW(N139) - 1 &gt;= $P$1,IF(OFFSET(P139, -1, 0) = "", P139, ((N139 - Q138) * $O$5) + Q138), "")</f>
        <v>#VALUE!</v>
      </c>
      <c r="R139" s="4" t="e">
        <f aca="false">IF(Q139&lt;&gt;"", N139 - Q139, "")</f>
        <v>#VALUE!</v>
      </c>
    </row>
    <row collapsed="false" customFormat="false" customHeight="true" hidden="false" ht="14.4" outlineLevel="0" r="140">
      <c r="A140" s="5" t="n">
        <v>36755</v>
      </c>
      <c r="B140" s="1" t="n">
        <v>48.38</v>
      </c>
      <c r="C140" s="1" t="n">
        <v>52.44</v>
      </c>
      <c r="D140" s="1" t="n">
        <v>48.31</v>
      </c>
      <c r="E140" s="1" t="n">
        <v>51.44</v>
      </c>
      <c r="F140" s="1" t="n">
        <v>9683400</v>
      </c>
      <c r="G140" s="1" t="n">
        <v>25.61</v>
      </c>
      <c r="I140" s="6" t="e">
        <f aca="false">IF(ROW(E140) - 1 &gt;= $I$1,SUM(E140:E140(E140,1 - $I$1, 0)) / $I$1,"")</f>
        <v>#VALUE!</v>
      </c>
      <c r="J140" s="6" t="e">
        <f aca="false">IF(ROW(E140) - 1 &gt;= $J$1,SUM(E140:E140(E140,1 - $J$1, 0)) / $J$1,"")</f>
        <v>#VALUE!</v>
      </c>
      <c r="L140" s="7" t="e">
        <f aca="true">IF(ROW(E140) - 1 &gt;= $L$1,IF(OFFSET(I140, -1, 0) = "", I140, ((E140 - L139) * $K$4) + L139), "")</f>
        <v>#VALUE!</v>
      </c>
      <c r="M140" s="7" t="e">
        <f aca="true">IF(ROW(E140) - 1 &gt;= $M$1,IF(OFFSET(J140, -1, 0) = "", J140, ((E140 - M139) * $K$6) + M139), "")</f>
        <v>#VALUE!</v>
      </c>
      <c r="N140" s="3" t="e">
        <f aca="false">IF(M140&lt;&gt;"", L140-M140, "")</f>
        <v>#VALUE!</v>
      </c>
      <c r="P140" s="9" t="e">
        <f aca="false">IF(ROW(E140) - 1 &gt;= $P$1, IF(OFFSET(N140, 1- $P$1, 0) &lt;&gt; "", SUM(N140:N140(N140, 1 - $P$1, 0)) / $P$1, ""), "")</f>
        <v>#VALUE!</v>
      </c>
      <c r="Q140" s="4" t="e">
        <f aca="true">IF(ROW(N140) - 1 &gt;= $P$1,IF(OFFSET(P140, -1, 0) = "", P140, ((N140 - Q139) * $O$5) + Q139), "")</f>
        <v>#VALUE!</v>
      </c>
      <c r="R140" s="4" t="e">
        <f aca="false">IF(Q140&lt;&gt;"", N140 - Q140, "")</f>
        <v>#VALUE!</v>
      </c>
    </row>
    <row collapsed="false" customFormat="false" customHeight="true" hidden="false" ht="14.4" outlineLevel="0" r="141">
      <c r="A141" s="5" t="n">
        <v>36756</v>
      </c>
      <c r="B141" s="1" t="n">
        <v>51.38</v>
      </c>
      <c r="C141" s="1" t="n">
        <v>51.81</v>
      </c>
      <c r="D141" s="1" t="n">
        <v>49.88</v>
      </c>
      <c r="E141" s="1" t="n">
        <v>50</v>
      </c>
      <c r="F141" s="1" t="n">
        <v>6798800</v>
      </c>
      <c r="G141" s="1" t="n">
        <v>24.89</v>
      </c>
      <c r="I141" s="6" t="e">
        <f aca="false">IF(ROW(E141) - 1 &gt;= $I$1,SUM(E141:E141(E141,1 - $I$1, 0)) / $I$1,"")</f>
        <v>#VALUE!</v>
      </c>
      <c r="J141" s="6" t="e">
        <f aca="false">IF(ROW(E141) - 1 &gt;= $J$1,SUM(E141:E141(E141,1 - $J$1, 0)) / $J$1,"")</f>
        <v>#VALUE!</v>
      </c>
      <c r="L141" s="7" t="e">
        <f aca="true">IF(ROW(E141) - 1 &gt;= $L$1,IF(OFFSET(I141, -1, 0) = "", I141, ((E141 - L140) * $K$4) + L140), "")</f>
        <v>#VALUE!</v>
      </c>
      <c r="M141" s="7" t="e">
        <f aca="true">IF(ROW(E141) - 1 &gt;= $M$1,IF(OFFSET(J141, -1, 0) = "", J141, ((E141 - M140) * $K$6) + M140), "")</f>
        <v>#VALUE!</v>
      </c>
      <c r="N141" s="3" t="e">
        <f aca="false">IF(M141&lt;&gt;"", L141-M141, "")</f>
        <v>#VALUE!</v>
      </c>
      <c r="P141" s="9" t="e">
        <f aca="false">IF(ROW(E141) - 1 &gt;= $P$1, IF(OFFSET(N141, 1- $P$1, 0) &lt;&gt; "", SUM(N141:N141(N141, 1 - $P$1, 0)) / $P$1, ""), "")</f>
        <v>#VALUE!</v>
      </c>
      <c r="Q141" s="4" t="e">
        <f aca="true">IF(ROW(N141) - 1 &gt;= $P$1,IF(OFFSET(P141, -1, 0) = "", P141, ((N141 - Q140) * $O$5) + Q140), "")</f>
        <v>#VALUE!</v>
      </c>
      <c r="R141" s="4" t="e">
        <f aca="false">IF(Q141&lt;&gt;"", N141 - Q141, "")</f>
        <v>#VALUE!</v>
      </c>
    </row>
    <row collapsed="false" customFormat="false" customHeight="true" hidden="false" ht="14.4" outlineLevel="0" r="142">
      <c r="A142" s="5" t="n">
        <v>36759</v>
      </c>
      <c r="B142" s="1" t="n">
        <v>50.25</v>
      </c>
      <c r="C142" s="1" t="n">
        <v>51.56</v>
      </c>
      <c r="D142" s="1" t="n">
        <v>49.63</v>
      </c>
      <c r="E142" s="1" t="n">
        <v>50.5</v>
      </c>
      <c r="F142" s="1" t="n">
        <v>4803800</v>
      </c>
      <c r="G142" s="1" t="n">
        <v>25.14</v>
      </c>
      <c r="I142" s="6" t="e">
        <f aca="false">IF(ROW(E142) - 1 &gt;= $I$1,SUM(E142:E142(E142,1 - $I$1, 0)) / $I$1,"")</f>
        <v>#VALUE!</v>
      </c>
      <c r="J142" s="6" t="e">
        <f aca="false">IF(ROW(E142) - 1 &gt;= $J$1,SUM(E142:E142(E142,1 - $J$1, 0)) / $J$1,"")</f>
        <v>#VALUE!</v>
      </c>
      <c r="L142" s="7" t="e">
        <f aca="true">IF(ROW(E142) - 1 &gt;= $L$1,IF(OFFSET(I142, -1, 0) = "", I142, ((E142 - L141) * $K$4) + L141), "")</f>
        <v>#VALUE!</v>
      </c>
      <c r="M142" s="7" t="e">
        <f aca="true">IF(ROW(E142) - 1 &gt;= $M$1,IF(OFFSET(J142, -1, 0) = "", J142, ((E142 - M141) * $K$6) + M141), "")</f>
        <v>#VALUE!</v>
      </c>
      <c r="N142" s="3" t="e">
        <f aca="false">IF(M142&lt;&gt;"", L142-M142, "")</f>
        <v>#VALUE!</v>
      </c>
      <c r="P142" s="9" t="e">
        <f aca="false">IF(ROW(E142) - 1 &gt;= $P$1, IF(OFFSET(N142, 1- $P$1, 0) &lt;&gt; "", SUM(N142:N142(N142, 1 - $P$1, 0)) / $P$1, ""), "")</f>
        <v>#VALUE!</v>
      </c>
      <c r="Q142" s="4" t="e">
        <f aca="true">IF(ROW(N142) - 1 &gt;= $P$1,IF(OFFSET(P142, -1, 0) = "", P142, ((N142 - Q141) * $O$5) + Q141), "")</f>
        <v>#VALUE!</v>
      </c>
      <c r="R142" s="4" t="e">
        <f aca="false">IF(Q142&lt;&gt;"", N142 - Q142, "")</f>
        <v>#VALUE!</v>
      </c>
    </row>
    <row collapsed="false" customFormat="false" customHeight="true" hidden="false" ht="14.4" outlineLevel="0" r="143">
      <c r="A143" s="5" t="n">
        <v>36760</v>
      </c>
      <c r="B143" s="1" t="n">
        <v>50.63</v>
      </c>
      <c r="C143" s="1" t="n">
        <v>52.81</v>
      </c>
      <c r="D143" s="1" t="n">
        <v>50.38</v>
      </c>
      <c r="E143" s="1" t="n">
        <v>51.69</v>
      </c>
      <c r="F143" s="1" t="n">
        <v>9889000</v>
      </c>
      <c r="G143" s="1" t="n">
        <v>25.73</v>
      </c>
      <c r="I143" s="6" t="e">
        <f aca="false">IF(ROW(E143) - 1 &gt;= $I$1,SUM(E143:E143(E143,1 - $I$1, 0)) / $I$1,"")</f>
        <v>#VALUE!</v>
      </c>
      <c r="J143" s="6" t="e">
        <f aca="false">IF(ROW(E143) - 1 &gt;= $J$1,SUM(E143:E143(E143,1 - $J$1, 0)) / $J$1,"")</f>
        <v>#VALUE!</v>
      </c>
      <c r="L143" s="7" t="e">
        <f aca="true">IF(ROW(E143) - 1 &gt;= $L$1,IF(OFFSET(I143, -1, 0) = "", I143, ((E143 - L142) * $K$4) + L142), "")</f>
        <v>#VALUE!</v>
      </c>
      <c r="M143" s="7" t="e">
        <f aca="true">IF(ROW(E143) - 1 &gt;= $M$1,IF(OFFSET(J143, -1, 0) = "", J143, ((E143 - M142) * $K$6) + M142), "")</f>
        <v>#VALUE!</v>
      </c>
      <c r="N143" s="3" t="e">
        <f aca="false">IF(M143&lt;&gt;"", L143-M143, "")</f>
        <v>#VALUE!</v>
      </c>
      <c r="P143" s="9" t="e">
        <f aca="false">IF(ROW(E143) - 1 &gt;= $P$1, IF(OFFSET(N143, 1- $P$1, 0) &lt;&gt; "", SUM(N143:N143(N143, 1 - $P$1, 0)) / $P$1, ""), "")</f>
        <v>#VALUE!</v>
      </c>
      <c r="Q143" s="4" t="e">
        <f aca="true">IF(ROW(N143) - 1 &gt;= $P$1,IF(OFFSET(P143, -1, 0) = "", P143, ((N143 - Q142) * $O$5) + Q142), "")</f>
        <v>#VALUE!</v>
      </c>
      <c r="R143" s="4" t="e">
        <f aca="false">IF(Q143&lt;&gt;"", N143 - Q143, "")</f>
        <v>#VALUE!</v>
      </c>
    </row>
    <row collapsed="false" customFormat="false" customHeight="true" hidden="false" ht="14.4" outlineLevel="0" r="144">
      <c r="A144" s="5" t="n">
        <v>36761</v>
      </c>
      <c r="B144" s="1" t="n">
        <v>51.47</v>
      </c>
      <c r="C144" s="1" t="n">
        <v>54.75</v>
      </c>
      <c r="D144" s="1" t="n">
        <v>51.06</v>
      </c>
      <c r="E144" s="1" t="n">
        <v>54.31</v>
      </c>
      <c r="F144" s="1" t="n">
        <v>8470400</v>
      </c>
      <c r="G144" s="1" t="n">
        <v>27.04</v>
      </c>
      <c r="I144" s="6" t="e">
        <f aca="false">IF(ROW(E144) - 1 &gt;= $I$1,SUM(E144:E144(E144,1 - $I$1, 0)) / $I$1,"")</f>
        <v>#VALUE!</v>
      </c>
      <c r="J144" s="6" t="e">
        <f aca="false">IF(ROW(E144) - 1 &gt;= $J$1,SUM(E144:E144(E144,1 - $J$1, 0)) / $J$1,"")</f>
        <v>#VALUE!</v>
      </c>
      <c r="L144" s="7" t="e">
        <f aca="true">IF(ROW(E144) - 1 &gt;= $L$1,IF(OFFSET(I144, -1, 0) = "", I144, ((E144 - L143) * $K$4) + L143), "")</f>
        <v>#VALUE!</v>
      </c>
      <c r="M144" s="7" t="e">
        <f aca="true">IF(ROW(E144) - 1 &gt;= $M$1,IF(OFFSET(J144, -1, 0) = "", J144, ((E144 - M143) * $K$6) + M143), "")</f>
        <v>#VALUE!</v>
      </c>
      <c r="N144" s="3" t="e">
        <f aca="false">IF(M144&lt;&gt;"", L144-M144, "")</f>
        <v>#VALUE!</v>
      </c>
      <c r="P144" s="9" t="e">
        <f aca="false">IF(ROW(E144) - 1 &gt;= $P$1, IF(OFFSET(N144, 1- $P$1, 0) &lt;&gt; "", SUM(N144:N144(N144, 1 - $P$1, 0)) / $P$1, ""), "")</f>
        <v>#VALUE!</v>
      </c>
      <c r="Q144" s="4" t="e">
        <f aca="true">IF(ROW(N144) - 1 &gt;= $P$1,IF(OFFSET(P144, -1, 0) = "", P144, ((N144 - Q143) * $O$5) + Q143), "")</f>
        <v>#VALUE!</v>
      </c>
      <c r="R144" s="4" t="e">
        <f aca="false">IF(Q144&lt;&gt;"", N144 - Q144, "")</f>
        <v>#VALUE!</v>
      </c>
    </row>
    <row collapsed="false" customFormat="false" customHeight="true" hidden="false" ht="14.4" outlineLevel="0" r="145">
      <c r="A145" s="5" t="n">
        <v>36762</v>
      </c>
      <c r="B145" s="1" t="n">
        <v>54.67</v>
      </c>
      <c r="C145" s="1" t="n">
        <v>56.63</v>
      </c>
      <c r="D145" s="1" t="n">
        <v>53.38</v>
      </c>
      <c r="E145" s="1" t="n">
        <v>56.11</v>
      </c>
      <c r="F145" s="1" t="n">
        <v>11109400</v>
      </c>
      <c r="G145" s="1" t="n">
        <v>27.94</v>
      </c>
      <c r="I145" s="6" t="e">
        <f aca="false">IF(ROW(E145) - 1 &gt;= $I$1,SUM(E145:E145(E145,1 - $I$1, 0)) / $I$1,"")</f>
        <v>#VALUE!</v>
      </c>
      <c r="J145" s="6" t="e">
        <f aca="false">IF(ROW(E145) - 1 &gt;= $J$1,SUM(E145:E145(E145,1 - $J$1, 0)) / $J$1,"")</f>
        <v>#VALUE!</v>
      </c>
      <c r="L145" s="7" t="e">
        <f aca="true">IF(ROW(E145) - 1 &gt;= $L$1,IF(OFFSET(I145, -1, 0) = "", I145, ((E145 - L144) * $K$4) + L144), "")</f>
        <v>#VALUE!</v>
      </c>
      <c r="M145" s="7" t="e">
        <f aca="true">IF(ROW(E145) - 1 &gt;= $M$1,IF(OFFSET(J145, -1, 0) = "", J145, ((E145 - M144) * $K$6) + M144), "")</f>
        <v>#VALUE!</v>
      </c>
      <c r="N145" s="3" t="e">
        <f aca="false">IF(M145&lt;&gt;"", L145-M145, "")</f>
        <v>#VALUE!</v>
      </c>
      <c r="P145" s="9" t="e">
        <f aca="false">IF(ROW(E145) - 1 &gt;= $P$1, IF(OFFSET(N145, 1- $P$1, 0) &lt;&gt; "", SUM(N145:N145(N145, 1 - $P$1, 0)) / $P$1, ""), "")</f>
        <v>#VALUE!</v>
      </c>
      <c r="Q145" s="4" t="e">
        <f aca="true">IF(ROW(N145) - 1 &gt;= $P$1,IF(OFFSET(P145, -1, 0) = "", P145, ((N145 - Q144) * $O$5) + Q144), "")</f>
        <v>#VALUE!</v>
      </c>
      <c r="R145" s="4" t="e">
        <f aca="false">IF(Q145&lt;&gt;"", N145 - Q145, "")</f>
        <v>#VALUE!</v>
      </c>
    </row>
    <row collapsed="false" customFormat="false" customHeight="true" hidden="false" ht="14.4" outlineLevel="0" r="146">
      <c r="A146" s="5" t="n">
        <v>36763</v>
      </c>
      <c r="B146" s="1" t="n">
        <v>56.5</v>
      </c>
      <c r="C146" s="1" t="n">
        <v>57.5</v>
      </c>
      <c r="D146" s="1" t="n">
        <v>56.38</v>
      </c>
      <c r="E146" s="1" t="n">
        <v>56.81</v>
      </c>
      <c r="F146" s="1" t="n">
        <v>11947800</v>
      </c>
      <c r="G146" s="1" t="n">
        <v>28.28</v>
      </c>
      <c r="I146" s="6" t="e">
        <f aca="false">IF(ROW(E146) - 1 &gt;= $I$1,SUM(E146:E146(E146,1 - $I$1, 0)) / $I$1,"")</f>
        <v>#VALUE!</v>
      </c>
      <c r="J146" s="6" t="e">
        <f aca="false">IF(ROW(E146) - 1 &gt;= $J$1,SUM(E146:E146(E146,1 - $J$1, 0)) / $J$1,"")</f>
        <v>#VALUE!</v>
      </c>
      <c r="L146" s="7" t="e">
        <f aca="true">IF(ROW(E146) - 1 &gt;= $L$1,IF(OFFSET(I146, -1, 0) = "", I146, ((E146 - L145) * $K$4) + L145), "")</f>
        <v>#VALUE!</v>
      </c>
      <c r="M146" s="7" t="e">
        <f aca="true">IF(ROW(E146) - 1 &gt;= $M$1,IF(OFFSET(J146, -1, 0) = "", J146, ((E146 - M145) * $K$6) + M145), "")</f>
        <v>#VALUE!</v>
      </c>
      <c r="N146" s="3" t="e">
        <f aca="false">IF(M146&lt;&gt;"", L146-M146, "")</f>
        <v>#VALUE!</v>
      </c>
      <c r="P146" s="9" t="e">
        <f aca="false">IF(ROW(E146) - 1 &gt;= $P$1, IF(OFFSET(N146, 1- $P$1, 0) &lt;&gt; "", SUM(N146:N146(N146, 1 - $P$1, 0)) / $P$1, ""), "")</f>
        <v>#VALUE!</v>
      </c>
      <c r="Q146" s="4" t="e">
        <f aca="true">IF(ROW(N146) - 1 &gt;= $P$1,IF(OFFSET(P146, -1, 0) = "", P146, ((N146 - Q145) * $O$5) + Q145), "")</f>
        <v>#VALUE!</v>
      </c>
      <c r="R146" s="4" t="e">
        <f aca="false">IF(Q146&lt;&gt;"", N146 - Q146, "")</f>
        <v>#VALUE!</v>
      </c>
    </row>
    <row collapsed="false" customFormat="false" customHeight="true" hidden="false" ht="14.4" outlineLevel="0" r="147">
      <c r="A147" s="5" t="n">
        <v>36766</v>
      </c>
      <c r="B147" s="1" t="n">
        <v>57.25</v>
      </c>
      <c r="C147" s="1" t="n">
        <v>59</v>
      </c>
      <c r="D147" s="1" t="n">
        <v>57.06</v>
      </c>
      <c r="E147" s="1" t="n">
        <v>58.06</v>
      </c>
      <c r="F147" s="1" t="n">
        <v>12822600</v>
      </c>
      <c r="G147" s="1" t="n">
        <v>28.91</v>
      </c>
      <c r="I147" s="6" t="e">
        <f aca="false">IF(ROW(E147) - 1 &gt;= $I$1,SUM(E147:E147(E147,1 - $I$1, 0)) / $I$1,"")</f>
        <v>#VALUE!</v>
      </c>
      <c r="J147" s="6" t="e">
        <f aca="false">IF(ROW(E147) - 1 &gt;= $J$1,SUM(E147:E147(E147,1 - $J$1, 0)) / $J$1,"")</f>
        <v>#VALUE!</v>
      </c>
      <c r="L147" s="7" t="e">
        <f aca="true">IF(ROW(E147) - 1 &gt;= $L$1,IF(OFFSET(I147, -1, 0) = "", I147, ((E147 - L146) * $K$4) + L146), "")</f>
        <v>#VALUE!</v>
      </c>
      <c r="M147" s="7" t="e">
        <f aca="true">IF(ROW(E147) - 1 &gt;= $M$1,IF(OFFSET(J147, -1, 0) = "", J147, ((E147 - M146) * $K$6) + M146), "")</f>
        <v>#VALUE!</v>
      </c>
      <c r="N147" s="3" t="e">
        <f aca="false">IF(M147&lt;&gt;"", L147-M147, "")</f>
        <v>#VALUE!</v>
      </c>
      <c r="P147" s="9" t="e">
        <f aca="false">IF(ROW(E147) - 1 &gt;= $P$1, IF(OFFSET(N147, 1- $P$1, 0) &lt;&gt; "", SUM(N147:N147(N147, 1 - $P$1, 0)) / $P$1, ""), "")</f>
        <v>#VALUE!</v>
      </c>
      <c r="Q147" s="4" t="e">
        <f aca="true">IF(ROW(N147) - 1 &gt;= $P$1,IF(OFFSET(P147, -1, 0) = "", P147, ((N147 - Q146) * $O$5) + Q146), "")</f>
        <v>#VALUE!</v>
      </c>
      <c r="R147" s="4" t="e">
        <f aca="false">IF(Q147&lt;&gt;"", N147 - Q147, "")</f>
        <v>#VALUE!</v>
      </c>
    </row>
    <row collapsed="false" customFormat="false" customHeight="true" hidden="false" ht="14.4" outlineLevel="0" r="148">
      <c r="A148" s="5" t="n">
        <v>36767</v>
      </c>
      <c r="B148" s="1" t="n">
        <v>57.88</v>
      </c>
      <c r="C148" s="1" t="n">
        <v>59.44</v>
      </c>
      <c r="D148" s="1" t="n">
        <v>57.69</v>
      </c>
      <c r="E148" s="1" t="n">
        <v>59.19</v>
      </c>
      <c r="F148" s="1" t="n">
        <v>9546200</v>
      </c>
      <c r="G148" s="1" t="n">
        <v>29.47</v>
      </c>
      <c r="I148" s="6" t="e">
        <f aca="false">IF(ROW(E148) - 1 &gt;= $I$1,SUM(E148:E148(E148,1 - $I$1, 0)) / $I$1,"")</f>
        <v>#VALUE!</v>
      </c>
      <c r="J148" s="6" t="e">
        <f aca="false">IF(ROW(E148) - 1 &gt;= $J$1,SUM(E148:E148(E148,1 - $J$1, 0)) / $J$1,"")</f>
        <v>#VALUE!</v>
      </c>
      <c r="L148" s="7" t="e">
        <f aca="true">IF(ROW(E148) - 1 &gt;= $L$1,IF(OFFSET(I148, -1, 0) = "", I148, ((E148 - L147) * $K$4) + L147), "")</f>
        <v>#VALUE!</v>
      </c>
      <c r="M148" s="7" t="e">
        <f aca="true">IF(ROW(E148) - 1 &gt;= $M$1,IF(OFFSET(J148, -1, 0) = "", J148, ((E148 - M147) * $K$6) + M147), "")</f>
        <v>#VALUE!</v>
      </c>
      <c r="N148" s="3" t="e">
        <f aca="false">IF(M148&lt;&gt;"", L148-M148, "")</f>
        <v>#VALUE!</v>
      </c>
      <c r="P148" s="9" t="e">
        <f aca="false">IF(ROW(E148) - 1 &gt;= $P$1, IF(OFFSET(N148, 1- $P$1, 0) &lt;&gt; "", SUM(N148:N148(N148, 1 - $P$1, 0)) / $P$1, ""), "")</f>
        <v>#VALUE!</v>
      </c>
      <c r="Q148" s="4" t="e">
        <f aca="true">IF(ROW(N148) - 1 &gt;= $P$1,IF(OFFSET(P148, -1, 0) = "", P148, ((N148 - Q147) * $O$5) + Q147), "")</f>
        <v>#VALUE!</v>
      </c>
      <c r="R148" s="4" t="e">
        <f aca="false">IF(Q148&lt;&gt;"", N148 - Q148, "")</f>
        <v>#VALUE!</v>
      </c>
    </row>
    <row collapsed="false" customFormat="false" customHeight="true" hidden="false" ht="14.4" outlineLevel="0" r="149">
      <c r="A149" s="5" t="n">
        <v>36768</v>
      </c>
      <c r="B149" s="1" t="n">
        <v>59</v>
      </c>
      <c r="C149" s="1" t="n">
        <v>60</v>
      </c>
      <c r="D149" s="1" t="n">
        <v>58.7</v>
      </c>
      <c r="E149" s="1" t="n">
        <v>59.5</v>
      </c>
      <c r="F149" s="1" t="n">
        <v>10199600</v>
      </c>
      <c r="G149" s="1" t="n">
        <v>29.62</v>
      </c>
      <c r="I149" s="6" t="e">
        <f aca="false">IF(ROW(E149) - 1 &gt;= $I$1,SUM(E149:E149(E149,1 - $I$1, 0)) / $I$1,"")</f>
        <v>#VALUE!</v>
      </c>
      <c r="J149" s="6" t="e">
        <f aca="false">IF(ROW(E149) - 1 &gt;= $J$1,SUM(E149:E149(E149,1 - $J$1, 0)) / $J$1,"")</f>
        <v>#VALUE!</v>
      </c>
      <c r="L149" s="7" t="e">
        <f aca="true">IF(ROW(E149) - 1 &gt;= $L$1,IF(OFFSET(I149, -1, 0) = "", I149, ((E149 - L148) * $K$4) + L148), "")</f>
        <v>#VALUE!</v>
      </c>
      <c r="M149" s="7" t="e">
        <f aca="true">IF(ROW(E149) - 1 &gt;= $M$1,IF(OFFSET(J149, -1, 0) = "", J149, ((E149 - M148) * $K$6) + M148), "")</f>
        <v>#VALUE!</v>
      </c>
      <c r="N149" s="3" t="e">
        <f aca="false">IF(M149&lt;&gt;"", L149-M149, "")</f>
        <v>#VALUE!</v>
      </c>
      <c r="P149" s="9" t="e">
        <f aca="false">IF(ROW(E149) - 1 &gt;= $P$1, IF(OFFSET(N149, 1- $P$1, 0) &lt;&gt; "", SUM(N149:N149(N149, 1 - $P$1, 0)) / $P$1, ""), "")</f>
        <v>#VALUE!</v>
      </c>
      <c r="Q149" s="4" t="e">
        <f aca="true">IF(ROW(N149) - 1 &gt;= $P$1,IF(OFFSET(P149, -1, 0) = "", P149, ((N149 - Q148) * $O$5) + Q148), "")</f>
        <v>#VALUE!</v>
      </c>
      <c r="R149" s="4" t="e">
        <f aca="false">IF(Q149&lt;&gt;"", N149 - Q149, "")</f>
        <v>#VALUE!</v>
      </c>
    </row>
    <row collapsed="false" customFormat="false" customHeight="true" hidden="false" ht="14.4" outlineLevel="0" r="150">
      <c r="A150" s="5" t="n">
        <v>36769</v>
      </c>
      <c r="B150" s="1" t="n">
        <v>58.97</v>
      </c>
      <c r="C150" s="1" t="n">
        <v>61.5</v>
      </c>
      <c r="D150" s="1" t="n">
        <v>58.94</v>
      </c>
      <c r="E150" s="1" t="n">
        <v>60.94</v>
      </c>
      <c r="F150" s="1" t="n">
        <v>14988800</v>
      </c>
      <c r="G150" s="1" t="n">
        <v>30.34</v>
      </c>
      <c r="I150" s="6" t="e">
        <f aca="false">IF(ROW(E150) - 1 &gt;= $I$1,SUM(E150:E150(E150,1 - $I$1, 0)) / $I$1,"")</f>
        <v>#VALUE!</v>
      </c>
      <c r="J150" s="6" t="e">
        <f aca="false">IF(ROW(E150) - 1 &gt;= $J$1,SUM(E150:E150(E150,1 - $J$1, 0)) / $J$1,"")</f>
        <v>#VALUE!</v>
      </c>
      <c r="L150" s="7" t="e">
        <f aca="true">IF(ROW(E150) - 1 &gt;= $L$1,IF(OFFSET(I150, -1, 0) = "", I150, ((E150 - L149) * $K$4) + L149), "")</f>
        <v>#VALUE!</v>
      </c>
      <c r="M150" s="7" t="e">
        <f aca="true">IF(ROW(E150) - 1 &gt;= $M$1,IF(OFFSET(J150, -1, 0) = "", J150, ((E150 - M149) * $K$6) + M149), "")</f>
        <v>#VALUE!</v>
      </c>
      <c r="N150" s="3" t="e">
        <f aca="false">IF(M150&lt;&gt;"", L150-M150, "")</f>
        <v>#VALUE!</v>
      </c>
      <c r="P150" s="9" t="e">
        <f aca="false">IF(ROW(E150) - 1 &gt;= $P$1, IF(OFFSET(N150, 1- $P$1, 0) &lt;&gt; "", SUM(N150:N150(N150, 1 - $P$1, 0)) / $P$1, ""), "")</f>
        <v>#VALUE!</v>
      </c>
      <c r="Q150" s="4" t="e">
        <f aca="true">IF(ROW(N150) - 1 &gt;= $P$1,IF(OFFSET(P150, -1, 0) = "", P150, ((N150 - Q149) * $O$5) + Q149), "")</f>
        <v>#VALUE!</v>
      </c>
      <c r="R150" s="4" t="e">
        <f aca="false">IF(Q150&lt;&gt;"", N150 - Q150, "")</f>
        <v>#VALUE!</v>
      </c>
    </row>
    <row collapsed="false" customFormat="false" customHeight="true" hidden="false" ht="14.4" outlineLevel="0" r="151">
      <c r="A151" s="5" t="n">
        <v>36770</v>
      </c>
      <c r="B151" s="1" t="n">
        <v>61.31</v>
      </c>
      <c r="C151" s="1" t="n">
        <v>63.63</v>
      </c>
      <c r="D151" s="1" t="n">
        <v>61.13</v>
      </c>
      <c r="E151" s="1" t="n">
        <v>63.44</v>
      </c>
      <c r="F151" s="1" t="n">
        <v>9181800</v>
      </c>
      <c r="G151" s="1" t="n">
        <v>31.58</v>
      </c>
      <c r="I151" s="6" t="e">
        <f aca="false">IF(ROW(E151) - 1 &gt;= $I$1,SUM(E151:E151(E151,1 - $I$1, 0)) / $I$1,"")</f>
        <v>#VALUE!</v>
      </c>
      <c r="J151" s="6" t="e">
        <f aca="false">IF(ROW(E151) - 1 &gt;= $J$1,SUM(E151:E151(E151,1 - $J$1, 0)) / $J$1,"")</f>
        <v>#VALUE!</v>
      </c>
      <c r="L151" s="7" t="e">
        <f aca="true">IF(ROW(E151) - 1 &gt;= $L$1,IF(OFFSET(I151, -1, 0) = "", I151, ((E151 - L150) * $K$4) + L150), "")</f>
        <v>#VALUE!</v>
      </c>
      <c r="M151" s="7" t="e">
        <f aca="true">IF(ROW(E151) - 1 &gt;= $M$1,IF(OFFSET(J151, -1, 0) = "", J151, ((E151 - M150) * $K$6) + M150), "")</f>
        <v>#VALUE!</v>
      </c>
      <c r="N151" s="3" t="e">
        <f aca="false">IF(M151&lt;&gt;"", L151-M151, "")</f>
        <v>#VALUE!</v>
      </c>
      <c r="P151" s="9" t="e">
        <f aca="false">IF(ROW(E151) - 1 &gt;= $P$1, IF(OFFSET(N151, 1- $P$1, 0) &lt;&gt; "", SUM(N151:N151(N151, 1 - $P$1, 0)) / $P$1, ""), "")</f>
        <v>#VALUE!</v>
      </c>
      <c r="Q151" s="4" t="e">
        <f aca="true">IF(ROW(N151) - 1 &gt;= $P$1,IF(OFFSET(P151, -1, 0) = "", P151, ((N151 - Q150) * $O$5) + Q150), "")</f>
        <v>#VALUE!</v>
      </c>
      <c r="R151" s="4" t="e">
        <f aca="false">IF(Q151&lt;&gt;"", N151 - Q151, "")</f>
        <v>#VALUE!</v>
      </c>
    </row>
    <row collapsed="false" customFormat="false" customHeight="true" hidden="false" ht="14.4" outlineLevel="0" r="152">
      <c r="A152" s="5" t="n">
        <v>36774</v>
      </c>
      <c r="B152" s="1" t="n">
        <v>62.66</v>
      </c>
      <c r="C152" s="1" t="n">
        <v>64.12</v>
      </c>
      <c r="D152" s="1" t="n">
        <v>62.25</v>
      </c>
      <c r="E152" s="1" t="n">
        <v>62.44</v>
      </c>
      <c r="F152" s="1" t="n">
        <v>10669000</v>
      </c>
      <c r="G152" s="1" t="n">
        <v>31.09</v>
      </c>
      <c r="I152" s="6" t="e">
        <f aca="false">IF(ROW(E152) - 1 &gt;= $I$1,SUM(E152:E152(E152,1 - $I$1, 0)) / $I$1,"")</f>
        <v>#VALUE!</v>
      </c>
      <c r="J152" s="6" t="e">
        <f aca="false">IF(ROW(E152) - 1 &gt;= $J$1,SUM(E152:E152(E152,1 - $J$1, 0)) / $J$1,"")</f>
        <v>#VALUE!</v>
      </c>
      <c r="L152" s="7" t="e">
        <f aca="true">IF(ROW(E152) - 1 &gt;= $L$1,IF(OFFSET(I152, -1, 0) = "", I152, ((E152 - L151) * $K$4) + L151), "")</f>
        <v>#VALUE!</v>
      </c>
      <c r="M152" s="7" t="e">
        <f aca="true">IF(ROW(E152) - 1 &gt;= $M$1,IF(OFFSET(J152, -1, 0) = "", J152, ((E152 - M151) * $K$6) + M151), "")</f>
        <v>#VALUE!</v>
      </c>
      <c r="N152" s="3" t="e">
        <f aca="false">IF(M152&lt;&gt;"", L152-M152, "")</f>
        <v>#VALUE!</v>
      </c>
      <c r="P152" s="9" t="e">
        <f aca="false">IF(ROW(E152) - 1 &gt;= $P$1, IF(OFFSET(N152, 1- $P$1, 0) &lt;&gt; "", SUM(N152:N152(N152, 1 - $P$1, 0)) / $P$1, ""), "")</f>
        <v>#VALUE!</v>
      </c>
      <c r="Q152" s="4" t="e">
        <f aca="true">IF(ROW(N152) - 1 &gt;= $P$1,IF(OFFSET(P152, -1, 0) = "", P152, ((N152 - Q151) * $O$5) + Q151), "")</f>
        <v>#VALUE!</v>
      </c>
      <c r="R152" s="4" t="e">
        <f aca="false">IF(Q152&lt;&gt;"", N152 - Q152, "")</f>
        <v>#VALUE!</v>
      </c>
    </row>
    <row collapsed="false" customFormat="false" customHeight="true" hidden="false" ht="14.4" outlineLevel="0" r="153">
      <c r="A153" s="5" t="n">
        <v>36775</v>
      </c>
      <c r="B153" s="1" t="n">
        <v>61.38</v>
      </c>
      <c r="C153" s="1" t="n">
        <v>62.38</v>
      </c>
      <c r="D153" s="1" t="n">
        <v>57.75</v>
      </c>
      <c r="E153" s="1" t="n">
        <v>58.44</v>
      </c>
      <c r="F153" s="1" t="n">
        <v>12700400</v>
      </c>
      <c r="G153" s="1" t="n">
        <v>29.1</v>
      </c>
      <c r="I153" s="6" t="e">
        <f aca="false">IF(ROW(E153) - 1 &gt;= $I$1,SUM(E153:E153(E153,1 - $I$1, 0)) / $I$1,"")</f>
        <v>#VALUE!</v>
      </c>
      <c r="J153" s="6" t="e">
        <f aca="false">IF(ROW(E153) - 1 &gt;= $J$1,SUM(E153:E153(E153,1 - $J$1, 0)) / $J$1,"")</f>
        <v>#VALUE!</v>
      </c>
      <c r="L153" s="7" t="e">
        <f aca="true">IF(ROW(E153) - 1 &gt;= $L$1,IF(OFFSET(I153, -1, 0) = "", I153, ((E153 - L152) * $K$4) + L152), "")</f>
        <v>#VALUE!</v>
      </c>
      <c r="M153" s="7" t="e">
        <f aca="true">IF(ROW(E153) - 1 &gt;= $M$1,IF(OFFSET(J153, -1, 0) = "", J153, ((E153 - M152) * $K$6) + M152), "")</f>
        <v>#VALUE!</v>
      </c>
      <c r="N153" s="3" t="e">
        <f aca="false">IF(M153&lt;&gt;"", L153-M153, "")</f>
        <v>#VALUE!</v>
      </c>
      <c r="P153" s="9" t="e">
        <f aca="false">IF(ROW(E153) - 1 &gt;= $P$1, IF(OFFSET(N153, 1- $P$1, 0) &lt;&gt; "", SUM(N153:N153(N153, 1 - $P$1, 0)) / $P$1, ""), "")</f>
        <v>#VALUE!</v>
      </c>
      <c r="Q153" s="4" t="e">
        <f aca="true">IF(ROW(N153) - 1 &gt;= $P$1,IF(OFFSET(P153, -1, 0) = "", P153, ((N153 - Q152) * $O$5) + Q152), "")</f>
        <v>#VALUE!</v>
      </c>
      <c r="R153" s="4" t="e">
        <f aca="false">IF(Q153&lt;&gt;"", N153 - Q153, "")</f>
        <v>#VALUE!</v>
      </c>
    </row>
    <row collapsed="false" customFormat="false" customHeight="true" hidden="false" ht="14.4" outlineLevel="0" r="154">
      <c r="A154" s="5" t="n">
        <v>36776</v>
      </c>
      <c r="B154" s="1" t="n">
        <v>59.13</v>
      </c>
      <c r="C154" s="1" t="n">
        <v>62.56</v>
      </c>
      <c r="D154" s="1" t="n">
        <v>58.25</v>
      </c>
      <c r="E154" s="1" t="n">
        <v>62</v>
      </c>
      <c r="F154" s="1" t="n">
        <v>7770400</v>
      </c>
      <c r="G154" s="1" t="n">
        <v>30.87</v>
      </c>
      <c r="I154" s="6" t="e">
        <f aca="false">IF(ROW(E154) - 1 &gt;= $I$1,SUM(E154:E154(E154,1 - $I$1, 0)) / $I$1,"")</f>
        <v>#VALUE!</v>
      </c>
      <c r="J154" s="6" t="e">
        <f aca="false">IF(ROW(E154) - 1 &gt;= $J$1,SUM(E154:E154(E154,1 - $J$1, 0)) / $J$1,"")</f>
        <v>#VALUE!</v>
      </c>
      <c r="L154" s="7" t="e">
        <f aca="true">IF(ROW(E154) - 1 &gt;= $L$1,IF(OFFSET(I154, -1, 0) = "", I154, ((E154 - L153) * $K$4) + L153), "")</f>
        <v>#VALUE!</v>
      </c>
      <c r="M154" s="7" t="e">
        <f aca="true">IF(ROW(E154) - 1 &gt;= $M$1,IF(OFFSET(J154, -1, 0) = "", J154, ((E154 - M153) * $K$6) + M153), "")</f>
        <v>#VALUE!</v>
      </c>
      <c r="N154" s="3" t="e">
        <f aca="false">IF(M154&lt;&gt;"", L154-M154, "")</f>
        <v>#VALUE!</v>
      </c>
      <c r="P154" s="9" t="e">
        <f aca="false">IF(ROW(E154) - 1 &gt;= $P$1, IF(OFFSET(N154, 1- $P$1, 0) &lt;&gt; "", SUM(N154:N154(N154, 1 - $P$1, 0)) / $P$1, ""), "")</f>
        <v>#VALUE!</v>
      </c>
      <c r="Q154" s="4" t="e">
        <f aca="true">IF(ROW(N154) - 1 &gt;= $P$1,IF(OFFSET(P154, -1, 0) = "", P154, ((N154 - Q153) * $O$5) + Q153), "")</f>
        <v>#VALUE!</v>
      </c>
      <c r="R154" s="4" t="e">
        <f aca="false">IF(Q154&lt;&gt;"", N154 - Q154, "")</f>
        <v>#VALUE!</v>
      </c>
    </row>
    <row collapsed="false" customFormat="false" customHeight="true" hidden="false" ht="14.4" outlineLevel="0" r="155">
      <c r="A155" s="5" t="n">
        <v>36777</v>
      </c>
      <c r="B155" s="1" t="n">
        <v>61.63</v>
      </c>
      <c r="C155" s="1" t="n">
        <v>61.63</v>
      </c>
      <c r="D155" s="1" t="n">
        <v>58.5</v>
      </c>
      <c r="E155" s="1" t="n">
        <v>58.88</v>
      </c>
      <c r="F155" s="1" t="n">
        <v>6984400</v>
      </c>
      <c r="G155" s="1" t="n">
        <v>29.31</v>
      </c>
      <c r="I155" s="6" t="e">
        <f aca="false">IF(ROW(E155) - 1 &gt;= $I$1,SUM(E155:E155(E155,1 - $I$1, 0)) / $I$1,"")</f>
        <v>#VALUE!</v>
      </c>
      <c r="J155" s="6" t="e">
        <f aca="false">IF(ROW(E155) - 1 &gt;= $J$1,SUM(E155:E155(E155,1 - $J$1, 0)) / $J$1,"")</f>
        <v>#VALUE!</v>
      </c>
      <c r="L155" s="7" t="e">
        <f aca="true">IF(ROW(E155) - 1 &gt;= $L$1,IF(OFFSET(I155, -1, 0) = "", I155, ((E155 - L154) * $K$4) + L154), "")</f>
        <v>#VALUE!</v>
      </c>
      <c r="M155" s="7" t="e">
        <f aca="true">IF(ROW(E155) - 1 &gt;= $M$1,IF(OFFSET(J155, -1, 0) = "", J155, ((E155 - M154) * $K$6) + M154), "")</f>
        <v>#VALUE!</v>
      </c>
      <c r="N155" s="3" t="e">
        <f aca="false">IF(M155&lt;&gt;"", L155-M155, "")</f>
        <v>#VALUE!</v>
      </c>
      <c r="P155" s="9" t="e">
        <f aca="false">IF(ROW(E155) - 1 &gt;= $P$1, IF(OFFSET(N155, 1- $P$1, 0) &lt;&gt; "", SUM(N155:N155(N155, 1 - $P$1, 0)) / $P$1, ""), "")</f>
        <v>#VALUE!</v>
      </c>
      <c r="Q155" s="4" t="e">
        <f aca="true">IF(ROW(N155) - 1 &gt;= $P$1,IF(OFFSET(P155, -1, 0) = "", P155, ((N155 - Q154) * $O$5) + Q154), "")</f>
        <v>#VALUE!</v>
      </c>
      <c r="R155" s="4" t="e">
        <f aca="false">IF(Q155&lt;&gt;"", N155 - Q155, "")</f>
        <v>#VALUE!</v>
      </c>
    </row>
    <row collapsed="false" customFormat="false" customHeight="true" hidden="false" ht="14.4" outlineLevel="0" r="156">
      <c r="A156" s="5" t="n">
        <v>36780</v>
      </c>
      <c r="B156" s="1" t="n">
        <v>58.69</v>
      </c>
      <c r="C156" s="1" t="n">
        <v>60.38</v>
      </c>
      <c r="D156" s="1" t="n">
        <v>58.13</v>
      </c>
      <c r="E156" s="1" t="n">
        <v>58.44</v>
      </c>
      <c r="F156" s="1" t="n">
        <v>6699000</v>
      </c>
      <c r="G156" s="1" t="n">
        <v>29.1</v>
      </c>
      <c r="I156" s="6" t="e">
        <f aca="false">IF(ROW(E156) - 1 &gt;= $I$1,SUM(E156:E156(E156,1 - $I$1, 0)) / $I$1,"")</f>
        <v>#VALUE!</v>
      </c>
      <c r="J156" s="6" t="e">
        <f aca="false">IF(ROW(E156) - 1 &gt;= $J$1,SUM(E156:E156(E156,1 - $J$1, 0)) / $J$1,"")</f>
        <v>#VALUE!</v>
      </c>
      <c r="L156" s="7" t="e">
        <f aca="true">IF(ROW(E156) - 1 &gt;= $L$1,IF(OFFSET(I156, -1, 0) = "", I156, ((E156 - L155) * $K$4) + L155), "")</f>
        <v>#VALUE!</v>
      </c>
      <c r="M156" s="7" t="e">
        <f aca="true">IF(ROW(E156) - 1 &gt;= $M$1,IF(OFFSET(J156, -1, 0) = "", J156, ((E156 - M155) * $K$6) + M155), "")</f>
        <v>#VALUE!</v>
      </c>
      <c r="N156" s="3" t="e">
        <f aca="false">IF(M156&lt;&gt;"", L156-M156, "")</f>
        <v>#VALUE!</v>
      </c>
      <c r="P156" s="9" t="e">
        <f aca="false">IF(ROW(E156) - 1 &gt;= $P$1, IF(OFFSET(N156, 1- $P$1, 0) &lt;&gt; "", SUM(N156:N156(N156, 1 - $P$1, 0)) / $P$1, ""), "")</f>
        <v>#VALUE!</v>
      </c>
      <c r="Q156" s="4" t="e">
        <f aca="true">IF(ROW(N156) - 1 &gt;= $P$1,IF(OFFSET(P156, -1, 0) = "", P156, ((N156 - Q155) * $O$5) + Q155), "")</f>
        <v>#VALUE!</v>
      </c>
      <c r="R156" s="4" t="e">
        <f aca="false">IF(Q156&lt;&gt;"", N156 - Q156, "")</f>
        <v>#VALUE!</v>
      </c>
    </row>
    <row collapsed="false" customFormat="false" customHeight="true" hidden="false" ht="14.4" outlineLevel="0" r="157">
      <c r="A157" s="5" t="n">
        <v>36781</v>
      </c>
      <c r="B157" s="1" t="n">
        <v>57.34</v>
      </c>
      <c r="C157" s="1" t="n">
        <v>60.06</v>
      </c>
      <c r="D157" s="1" t="n">
        <v>57</v>
      </c>
      <c r="E157" s="1" t="n">
        <v>57.75</v>
      </c>
      <c r="F157" s="1" t="n">
        <v>6722200</v>
      </c>
      <c r="G157" s="1" t="n">
        <v>28.75</v>
      </c>
      <c r="I157" s="6" t="e">
        <f aca="false">IF(ROW(E157) - 1 &gt;= $I$1,SUM(E157:E157(E157,1 - $I$1, 0)) / $I$1,"")</f>
        <v>#VALUE!</v>
      </c>
      <c r="J157" s="6" t="e">
        <f aca="false">IF(ROW(E157) - 1 &gt;= $J$1,SUM(E157:E157(E157,1 - $J$1, 0)) / $J$1,"")</f>
        <v>#VALUE!</v>
      </c>
      <c r="L157" s="7" t="e">
        <f aca="true">IF(ROW(E157) - 1 &gt;= $L$1,IF(OFFSET(I157, -1, 0) = "", I157, ((E157 - L156) * $K$4) + L156), "")</f>
        <v>#VALUE!</v>
      </c>
      <c r="M157" s="7" t="e">
        <f aca="true">IF(ROW(E157) - 1 &gt;= $M$1,IF(OFFSET(J157, -1, 0) = "", J157, ((E157 - M156) * $K$6) + M156), "")</f>
        <v>#VALUE!</v>
      </c>
      <c r="N157" s="3" t="e">
        <f aca="false">IF(M157&lt;&gt;"", L157-M157, "")</f>
        <v>#VALUE!</v>
      </c>
      <c r="P157" s="9" t="e">
        <f aca="false">IF(ROW(E157) - 1 &gt;= $P$1, IF(OFFSET(N157, 1- $P$1, 0) &lt;&gt; "", SUM(N157:N157(N157, 1 - $P$1, 0)) / $P$1, ""), "")</f>
        <v>#VALUE!</v>
      </c>
      <c r="Q157" s="4" t="e">
        <f aca="true">IF(ROW(N157) - 1 &gt;= $P$1,IF(OFFSET(P157, -1, 0) = "", P157, ((N157 - Q156) * $O$5) + Q156), "")</f>
        <v>#VALUE!</v>
      </c>
      <c r="R157" s="4" t="e">
        <f aca="false">IF(Q157&lt;&gt;"", N157 - Q157, "")</f>
        <v>#VALUE!</v>
      </c>
    </row>
    <row collapsed="false" customFormat="false" customHeight="true" hidden="false" ht="14.4" outlineLevel="0" r="158">
      <c r="A158" s="5" t="n">
        <v>36782</v>
      </c>
      <c r="B158" s="1" t="n">
        <v>56.75</v>
      </c>
      <c r="C158" s="1" t="n">
        <v>59.5</v>
      </c>
      <c r="D158" s="1" t="n">
        <v>56.75</v>
      </c>
      <c r="E158" s="1" t="n">
        <v>58</v>
      </c>
      <c r="F158" s="1" t="n">
        <v>10932600</v>
      </c>
      <c r="G158" s="1" t="n">
        <v>28.88</v>
      </c>
      <c r="I158" s="6" t="e">
        <f aca="false">IF(ROW(E158) - 1 &gt;= $I$1,SUM(E158:E158(E158,1 - $I$1, 0)) / $I$1,"")</f>
        <v>#VALUE!</v>
      </c>
      <c r="J158" s="6" t="e">
        <f aca="false">IF(ROW(E158) - 1 &gt;= $J$1,SUM(E158:E158(E158,1 - $J$1, 0)) / $J$1,"")</f>
        <v>#VALUE!</v>
      </c>
      <c r="L158" s="7" t="e">
        <f aca="true">IF(ROW(E158) - 1 &gt;= $L$1,IF(OFFSET(I158, -1, 0) = "", I158, ((E158 - L157) * $K$4) + L157), "")</f>
        <v>#VALUE!</v>
      </c>
      <c r="M158" s="7" t="e">
        <f aca="true">IF(ROW(E158) - 1 &gt;= $M$1,IF(OFFSET(J158, -1, 0) = "", J158, ((E158 - M157) * $K$6) + M157), "")</f>
        <v>#VALUE!</v>
      </c>
      <c r="N158" s="3" t="e">
        <f aca="false">IF(M158&lt;&gt;"", L158-M158, "")</f>
        <v>#VALUE!</v>
      </c>
      <c r="P158" s="9" t="e">
        <f aca="false">IF(ROW(E158) - 1 &gt;= $P$1, IF(OFFSET(N158, 1- $P$1, 0) &lt;&gt; "", SUM(N158:N158(N158, 1 - $P$1, 0)) / $P$1, ""), "")</f>
        <v>#VALUE!</v>
      </c>
      <c r="Q158" s="4" t="e">
        <f aca="true">IF(ROW(N158) - 1 &gt;= $P$1,IF(OFFSET(P158, -1, 0) = "", P158, ((N158 - Q157) * $O$5) + Q157), "")</f>
        <v>#VALUE!</v>
      </c>
      <c r="R158" s="4" t="e">
        <f aca="false">IF(Q158&lt;&gt;"", N158 - Q158, "")</f>
        <v>#VALUE!</v>
      </c>
    </row>
    <row collapsed="false" customFormat="false" customHeight="true" hidden="false" ht="14.4" outlineLevel="0" r="159">
      <c r="A159" s="5" t="n">
        <v>36783</v>
      </c>
      <c r="B159" s="1" t="n">
        <v>58.56</v>
      </c>
      <c r="C159" s="1" t="n">
        <v>59.63</v>
      </c>
      <c r="D159" s="1" t="n">
        <v>56.81</v>
      </c>
      <c r="E159" s="1" t="n">
        <v>56.86</v>
      </c>
      <c r="F159" s="1" t="n">
        <v>15241800</v>
      </c>
      <c r="G159" s="1" t="n">
        <v>28.31</v>
      </c>
      <c r="I159" s="6" t="e">
        <f aca="false">IF(ROW(E159) - 1 &gt;= $I$1,SUM(E159:E159(E159,1 - $I$1, 0)) / $I$1,"")</f>
        <v>#VALUE!</v>
      </c>
      <c r="J159" s="6" t="e">
        <f aca="false">IF(ROW(E159) - 1 &gt;= $J$1,SUM(E159:E159(E159,1 - $J$1, 0)) / $J$1,"")</f>
        <v>#VALUE!</v>
      </c>
      <c r="L159" s="7" t="e">
        <f aca="true">IF(ROW(E159) - 1 &gt;= $L$1,IF(OFFSET(I159, -1, 0) = "", I159, ((E159 - L158) * $K$4) + L158), "")</f>
        <v>#VALUE!</v>
      </c>
      <c r="M159" s="7" t="e">
        <f aca="true">IF(ROW(E159) - 1 &gt;= $M$1,IF(OFFSET(J159, -1, 0) = "", J159, ((E159 - M158) * $K$6) + M158), "")</f>
        <v>#VALUE!</v>
      </c>
      <c r="N159" s="3" t="e">
        <f aca="false">IF(M159&lt;&gt;"", L159-M159, "")</f>
        <v>#VALUE!</v>
      </c>
      <c r="P159" s="9" t="e">
        <f aca="false">IF(ROW(E159) - 1 &gt;= $P$1, IF(OFFSET(N159, 1- $P$1, 0) &lt;&gt; "", SUM(N159:N159(N159, 1 - $P$1, 0)) / $P$1, ""), "")</f>
        <v>#VALUE!</v>
      </c>
      <c r="Q159" s="4" t="e">
        <f aca="true">IF(ROW(N159) - 1 &gt;= $P$1,IF(OFFSET(P159, -1, 0) = "", P159, ((N159 - Q158) * $O$5) + Q158), "")</f>
        <v>#VALUE!</v>
      </c>
      <c r="R159" s="4" t="e">
        <f aca="false">IF(Q159&lt;&gt;"", N159 - Q159, "")</f>
        <v>#VALUE!</v>
      </c>
    </row>
    <row collapsed="false" customFormat="false" customHeight="true" hidden="false" ht="14.4" outlineLevel="0" r="160">
      <c r="A160" s="5" t="n">
        <v>36784</v>
      </c>
      <c r="B160" s="1" t="n">
        <v>57.75</v>
      </c>
      <c r="C160" s="1" t="n">
        <v>58.19</v>
      </c>
      <c r="D160" s="1" t="n">
        <v>54.25</v>
      </c>
      <c r="E160" s="1" t="n">
        <v>55.23</v>
      </c>
      <c r="F160" s="1" t="n">
        <v>14095400</v>
      </c>
      <c r="G160" s="1" t="n">
        <v>27.5</v>
      </c>
      <c r="I160" s="6" t="e">
        <f aca="false">IF(ROW(E160) - 1 &gt;= $I$1,SUM(E160:E160(E160,1 - $I$1, 0)) / $I$1,"")</f>
        <v>#VALUE!</v>
      </c>
      <c r="J160" s="6" t="e">
        <f aca="false">IF(ROW(E160) - 1 &gt;= $J$1,SUM(E160:E160(E160,1 - $J$1, 0)) / $J$1,"")</f>
        <v>#VALUE!</v>
      </c>
      <c r="L160" s="7" t="e">
        <f aca="true">IF(ROW(E160) - 1 &gt;= $L$1,IF(OFFSET(I160, -1, 0) = "", I160, ((E160 - L159) * $K$4) + L159), "")</f>
        <v>#VALUE!</v>
      </c>
      <c r="M160" s="7" t="e">
        <f aca="true">IF(ROW(E160) - 1 &gt;= $M$1,IF(OFFSET(J160, -1, 0) = "", J160, ((E160 - M159) * $K$6) + M159), "")</f>
        <v>#VALUE!</v>
      </c>
      <c r="N160" s="3" t="e">
        <f aca="false">IF(M160&lt;&gt;"", L160-M160, "")</f>
        <v>#VALUE!</v>
      </c>
      <c r="P160" s="9" t="e">
        <f aca="false">IF(ROW(E160) - 1 &gt;= $P$1, IF(OFFSET(N160, 1- $P$1, 0) &lt;&gt; "", SUM(N160:N160(N160, 1 - $P$1, 0)) / $P$1, ""), "")</f>
        <v>#VALUE!</v>
      </c>
      <c r="Q160" s="4" t="e">
        <f aca="true">IF(ROW(N160) - 1 &gt;= $P$1,IF(OFFSET(P160, -1, 0) = "", P160, ((N160 - Q159) * $O$5) + Q159), "")</f>
        <v>#VALUE!</v>
      </c>
      <c r="R160" s="4" t="e">
        <f aca="false">IF(Q160&lt;&gt;"", N160 - Q160, "")</f>
        <v>#VALUE!</v>
      </c>
    </row>
    <row collapsed="false" customFormat="false" customHeight="true" hidden="false" ht="14.4" outlineLevel="0" r="161">
      <c r="A161" s="5" t="n">
        <v>36787</v>
      </c>
      <c r="B161" s="1" t="n">
        <v>55.25</v>
      </c>
      <c r="C161" s="1" t="n">
        <v>60.75</v>
      </c>
      <c r="D161" s="1" t="n">
        <v>55.06</v>
      </c>
      <c r="E161" s="1" t="n">
        <v>60.66</v>
      </c>
      <c r="F161" s="1" t="n">
        <v>15163200</v>
      </c>
      <c r="G161" s="1" t="n">
        <v>30.2</v>
      </c>
      <c r="I161" s="6" t="e">
        <f aca="false">IF(ROW(E161) - 1 &gt;= $I$1,SUM(E161:E161(E161,1 - $I$1, 0)) / $I$1,"")</f>
        <v>#VALUE!</v>
      </c>
      <c r="J161" s="6" t="e">
        <f aca="false">IF(ROW(E161) - 1 &gt;= $J$1,SUM(E161:E161(E161,1 - $J$1, 0)) / $J$1,"")</f>
        <v>#VALUE!</v>
      </c>
      <c r="L161" s="7" t="e">
        <f aca="true">IF(ROW(E161) - 1 &gt;= $L$1,IF(OFFSET(I161, -1, 0) = "", I161, ((E161 - L160) * $K$4) + L160), "")</f>
        <v>#VALUE!</v>
      </c>
      <c r="M161" s="7" t="e">
        <f aca="true">IF(ROW(E161) - 1 &gt;= $M$1,IF(OFFSET(J161, -1, 0) = "", J161, ((E161 - M160) * $K$6) + M160), "")</f>
        <v>#VALUE!</v>
      </c>
      <c r="N161" s="3" t="e">
        <f aca="false">IF(M161&lt;&gt;"", L161-M161, "")</f>
        <v>#VALUE!</v>
      </c>
      <c r="P161" s="9" t="e">
        <f aca="false">IF(ROW(E161) - 1 &gt;= $P$1, IF(OFFSET(N161, 1- $P$1, 0) &lt;&gt; "", SUM(N161:N161(N161, 1 - $P$1, 0)) / $P$1, ""), "")</f>
        <v>#VALUE!</v>
      </c>
      <c r="Q161" s="4" t="e">
        <f aca="true">IF(ROW(N161) - 1 &gt;= $P$1,IF(OFFSET(P161, -1, 0) = "", P161, ((N161 - Q160) * $O$5) + Q160), "")</f>
        <v>#VALUE!</v>
      </c>
      <c r="R161" s="4" t="e">
        <f aca="false">IF(Q161&lt;&gt;"", N161 - Q161, "")</f>
        <v>#VALUE!</v>
      </c>
    </row>
    <row collapsed="false" customFormat="false" customHeight="true" hidden="false" ht="14.4" outlineLevel="0" r="162">
      <c r="A162" s="5" t="n">
        <v>36788</v>
      </c>
      <c r="B162" s="1" t="n">
        <v>59.75</v>
      </c>
      <c r="C162" s="1" t="n">
        <v>60.5</v>
      </c>
      <c r="D162" s="1" t="n">
        <v>58.56</v>
      </c>
      <c r="E162" s="1" t="n">
        <v>59.94</v>
      </c>
      <c r="F162" s="1" t="n">
        <v>9706200</v>
      </c>
      <c r="G162" s="1" t="n">
        <v>29.84</v>
      </c>
      <c r="I162" s="6" t="e">
        <f aca="false">IF(ROW(E162) - 1 &gt;= $I$1,SUM(E162:E162(E162,1 - $I$1, 0)) / $I$1,"")</f>
        <v>#VALUE!</v>
      </c>
      <c r="J162" s="6" t="e">
        <f aca="false">IF(ROW(E162) - 1 &gt;= $J$1,SUM(E162:E162(E162,1 - $J$1, 0)) / $J$1,"")</f>
        <v>#VALUE!</v>
      </c>
      <c r="L162" s="7" t="e">
        <f aca="true">IF(ROW(E162) - 1 &gt;= $L$1,IF(OFFSET(I162, -1, 0) = "", I162, ((E162 - L161) * $K$4) + L161), "")</f>
        <v>#VALUE!</v>
      </c>
      <c r="M162" s="7" t="e">
        <f aca="true">IF(ROW(E162) - 1 &gt;= $M$1,IF(OFFSET(J162, -1, 0) = "", J162, ((E162 - M161) * $K$6) + M161), "")</f>
        <v>#VALUE!</v>
      </c>
      <c r="N162" s="3" t="e">
        <f aca="false">IF(M162&lt;&gt;"", L162-M162, "")</f>
        <v>#VALUE!</v>
      </c>
      <c r="P162" s="9" t="e">
        <f aca="false">IF(ROW(E162) - 1 &gt;= $P$1, IF(OFFSET(N162, 1- $P$1, 0) &lt;&gt; "", SUM(N162:N162(N162, 1 - $P$1, 0)) / $P$1, ""), "")</f>
        <v>#VALUE!</v>
      </c>
      <c r="Q162" s="4" t="e">
        <f aca="true">IF(ROW(N162) - 1 &gt;= $P$1,IF(OFFSET(P162, -1, 0) = "", P162, ((N162 - Q161) * $O$5) + Q161), "")</f>
        <v>#VALUE!</v>
      </c>
      <c r="R162" s="4" t="e">
        <f aca="false">IF(Q162&lt;&gt;"", N162 - Q162, "")</f>
        <v>#VALUE!</v>
      </c>
    </row>
    <row collapsed="false" customFormat="false" customHeight="true" hidden="false" ht="14.4" outlineLevel="0" r="163">
      <c r="A163" s="5" t="n">
        <v>36789</v>
      </c>
      <c r="B163" s="1" t="n">
        <v>59.41</v>
      </c>
      <c r="C163" s="1" t="n">
        <v>61.44</v>
      </c>
      <c r="D163" s="1" t="n">
        <v>58.56</v>
      </c>
      <c r="E163" s="1" t="n">
        <v>61.05</v>
      </c>
      <c r="F163" s="1" t="n">
        <v>8121600</v>
      </c>
      <c r="G163" s="1" t="n">
        <v>30.39</v>
      </c>
      <c r="I163" s="6" t="e">
        <f aca="false">IF(ROW(E163) - 1 &gt;= $I$1,SUM(E163:E163(E163,1 - $I$1, 0)) / $I$1,"")</f>
        <v>#VALUE!</v>
      </c>
      <c r="J163" s="6" t="e">
        <f aca="false">IF(ROW(E163) - 1 &gt;= $J$1,SUM(E163:E163(E163,1 - $J$1, 0)) / $J$1,"")</f>
        <v>#VALUE!</v>
      </c>
      <c r="L163" s="7" t="e">
        <f aca="true">IF(ROW(E163) - 1 &gt;= $L$1,IF(OFFSET(I163, -1, 0) = "", I163, ((E163 - L162) * $K$4) + L162), "")</f>
        <v>#VALUE!</v>
      </c>
      <c r="M163" s="7" t="e">
        <f aca="true">IF(ROW(E163) - 1 &gt;= $M$1,IF(OFFSET(J163, -1, 0) = "", J163, ((E163 - M162) * $K$6) + M162), "")</f>
        <v>#VALUE!</v>
      </c>
      <c r="N163" s="3" t="e">
        <f aca="false">IF(M163&lt;&gt;"", L163-M163, "")</f>
        <v>#VALUE!</v>
      </c>
      <c r="P163" s="9" t="e">
        <f aca="false">IF(ROW(E163) - 1 &gt;= $P$1, IF(OFFSET(N163, 1- $P$1, 0) &lt;&gt; "", SUM(N163:N163(N163, 1 - $P$1, 0)) / $P$1, ""), "")</f>
        <v>#VALUE!</v>
      </c>
      <c r="Q163" s="4" t="e">
        <f aca="true">IF(ROW(N163) - 1 &gt;= $P$1,IF(OFFSET(P163, -1, 0) = "", P163, ((N163 - Q162) * $O$5) + Q162), "")</f>
        <v>#VALUE!</v>
      </c>
      <c r="R163" s="4" t="e">
        <f aca="false">IF(Q163&lt;&gt;"", N163 - Q163, "")</f>
        <v>#VALUE!</v>
      </c>
    </row>
    <row collapsed="false" customFormat="false" customHeight="true" hidden="false" ht="14.4" outlineLevel="0" r="164">
      <c r="A164" s="5" t="n">
        <v>36790</v>
      </c>
      <c r="B164" s="1" t="n">
        <v>58.5</v>
      </c>
      <c r="C164" s="1" t="n">
        <v>59.63</v>
      </c>
      <c r="D164" s="1" t="n">
        <v>55.25</v>
      </c>
      <c r="E164" s="1" t="n">
        <v>56.69</v>
      </c>
      <c r="F164" s="1" t="n">
        <v>18238400</v>
      </c>
      <c r="G164" s="1" t="n">
        <v>28.22</v>
      </c>
      <c r="I164" s="6" t="e">
        <f aca="false">IF(ROW(E164) - 1 &gt;= $I$1,SUM(E164:E164(E164,1 - $I$1, 0)) / $I$1,"")</f>
        <v>#VALUE!</v>
      </c>
      <c r="J164" s="6" t="e">
        <f aca="false">IF(ROW(E164) - 1 &gt;= $J$1,SUM(E164:E164(E164,1 - $J$1, 0)) / $J$1,"")</f>
        <v>#VALUE!</v>
      </c>
      <c r="L164" s="7" t="e">
        <f aca="true">IF(ROW(E164) - 1 &gt;= $L$1,IF(OFFSET(I164, -1, 0) = "", I164, ((E164 - L163) * $K$4) + L163), "")</f>
        <v>#VALUE!</v>
      </c>
      <c r="M164" s="7" t="e">
        <f aca="true">IF(ROW(E164) - 1 &gt;= $M$1,IF(OFFSET(J164, -1, 0) = "", J164, ((E164 - M163) * $K$6) + M163), "")</f>
        <v>#VALUE!</v>
      </c>
      <c r="N164" s="3" t="e">
        <f aca="false">IF(M164&lt;&gt;"", L164-M164, "")</f>
        <v>#VALUE!</v>
      </c>
      <c r="P164" s="9" t="e">
        <f aca="false">IF(ROW(E164) - 1 &gt;= $P$1, IF(OFFSET(N164, 1- $P$1, 0) &lt;&gt; "", SUM(N164:N164(N164, 1 - $P$1, 0)) / $P$1, ""), "")</f>
        <v>#VALUE!</v>
      </c>
      <c r="Q164" s="4" t="e">
        <f aca="true">IF(ROW(N164) - 1 &gt;= $P$1,IF(OFFSET(P164, -1, 0) = "", P164, ((N164 - Q163) * $O$5) + Q163), "")</f>
        <v>#VALUE!</v>
      </c>
      <c r="R164" s="4" t="e">
        <f aca="false">IF(Q164&lt;&gt;"", N164 - Q164, "")</f>
        <v>#VALUE!</v>
      </c>
    </row>
    <row collapsed="false" customFormat="false" customHeight="true" hidden="false" ht="14.4" outlineLevel="0" r="165">
      <c r="A165" s="5" t="n">
        <v>36791</v>
      </c>
      <c r="B165" s="1" t="n">
        <v>50.31</v>
      </c>
      <c r="C165" s="1" t="n">
        <v>52.44</v>
      </c>
      <c r="D165" s="1" t="n">
        <v>50</v>
      </c>
      <c r="E165" s="1" t="n">
        <v>52.19</v>
      </c>
      <c r="F165" s="1" t="n">
        <v>25961200</v>
      </c>
      <c r="G165" s="1" t="n">
        <v>25.98</v>
      </c>
      <c r="I165" s="6" t="e">
        <f aca="false">IF(ROW(E165) - 1 &gt;= $I$1,SUM(E165:E165(E165,1 - $I$1, 0)) / $I$1,"")</f>
        <v>#VALUE!</v>
      </c>
      <c r="J165" s="6" t="e">
        <f aca="false">IF(ROW(E165) - 1 &gt;= $J$1,SUM(E165:E165(E165,1 - $J$1, 0)) / $J$1,"")</f>
        <v>#VALUE!</v>
      </c>
      <c r="L165" s="7" t="e">
        <f aca="true">IF(ROW(E165) - 1 &gt;= $L$1,IF(OFFSET(I165, -1, 0) = "", I165, ((E165 - L164) * $K$4) + L164), "")</f>
        <v>#VALUE!</v>
      </c>
      <c r="M165" s="7" t="e">
        <f aca="true">IF(ROW(E165) - 1 &gt;= $M$1,IF(OFFSET(J165, -1, 0) = "", J165, ((E165 - M164) * $K$6) + M164), "")</f>
        <v>#VALUE!</v>
      </c>
      <c r="N165" s="3" t="e">
        <f aca="false">IF(M165&lt;&gt;"", L165-M165, "")</f>
        <v>#VALUE!</v>
      </c>
      <c r="P165" s="9" t="e">
        <f aca="false">IF(ROW(E165) - 1 &gt;= $P$1, IF(OFFSET(N165, 1- $P$1, 0) &lt;&gt; "", SUM(N165:N165(N165, 1 - $P$1, 0)) / $P$1, ""), "")</f>
        <v>#VALUE!</v>
      </c>
      <c r="Q165" s="4" t="e">
        <f aca="true">IF(ROW(N165) - 1 &gt;= $P$1,IF(OFFSET(P165, -1, 0) = "", P165, ((N165 - Q164) * $O$5) + Q164), "")</f>
        <v>#VALUE!</v>
      </c>
      <c r="R165" s="4" t="e">
        <f aca="false">IF(Q165&lt;&gt;"", N165 - Q165, "")</f>
        <v>#VALUE!</v>
      </c>
    </row>
    <row collapsed="false" customFormat="false" customHeight="true" hidden="false" ht="14.4" outlineLevel="0" r="166">
      <c r="A166" s="5" t="n">
        <v>36794</v>
      </c>
      <c r="B166" s="1" t="n">
        <v>52.75</v>
      </c>
      <c r="C166" s="1" t="n">
        <v>55.5</v>
      </c>
      <c r="D166" s="1" t="n">
        <v>52.06</v>
      </c>
      <c r="E166" s="1" t="n">
        <v>53.5</v>
      </c>
      <c r="F166" s="1" t="n">
        <v>15564000</v>
      </c>
      <c r="G166" s="1" t="n">
        <v>26.64</v>
      </c>
      <c r="I166" s="6" t="e">
        <f aca="false">IF(ROW(E166) - 1 &gt;= $I$1,SUM(E166:E166(E166,1 - $I$1, 0)) / $I$1,"")</f>
        <v>#VALUE!</v>
      </c>
      <c r="J166" s="6" t="e">
        <f aca="false">IF(ROW(E166) - 1 &gt;= $J$1,SUM(E166:E166(E166,1 - $J$1, 0)) / $J$1,"")</f>
        <v>#VALUE!</v>
      </c>
      <c r="L166" s="7" t="e">
        <f aca="true">IF(ROW(E166) - 1 &gt;= $L$1,IF(OFFSET(I166, -1, 0) = "", I166, ((E166 - L165) * $K$4) + L165), "")</f>
        <v>#VALUE!</v>
      </c>
      <c r="M166" s="7" t="e">
        <f aca="true">IF(ROW(E166) - 1 &gt;= $M$1,IF(OFFSET(J166, -1, 0) = "", J166, ((E166 - M165) * $K$6) + M165), "")</f>
        <v>#VALUE!</v>
      </c>
      <c r="N166" s="3" t="e">
        <f aca="false">IF(M166&lt;&gt;"", L166-M166, "")</f>
        <v>#VALUE!</v>
      </c>
      <c r="P166" s="9" t="e">
        <f aca="false">IF(ROW(E166) - 1 &gt;= $P$1, IF(OFFSET(N166, 1- $P$1, 0) &lt;&gt; "", SUM(N166:N166(N166, 1 - $P$1, 0)) / $P$1, ""), "")</f>
        <v>#VALUE!</v>
      </c>
      <c r="Q166" s="4" t="e">
        <f aca="true">IF(ROW(N166) - 1 &gt;= $P$1,IF(OFFSET(P166, -1, 0) = "", P166, ((N166 - Q165) * $O$5) + Q165), "")</f>
        <v>#VALUE!</v>
      </c>
      <c r="R166" s="4" t="e">
        <f aca="false">IF(Q166&lt;&gt;"", N166 - Q166, "")</f>
        <v>#VALUE!</v>
      </c>
    </row>
    <row collapsed="false" customFormat="false" customHeight="true" hidden="false" ht="14.4" outlineLevel="0" r="167">
      <c r="A167" s="5" t="n">
        <v>36795</v>
      </c>
      <c r="B167" s="1" t="n">
        <v>53.31</v>
      </c>
      <c r="C167" s="1" t="n">
        <v>54.75</v>
      </c>
      <c r="D167" s="1" t="n">
        <v>51.38</v>
      </c>
      <c r="E167" s="1" t="n">
        <v>51.44</v>
      </c>
      <c r="F167" s="1" t="n">
        <v>10396600</v>
      </c>
      <c r="G167" s="1" t="n">
        <v>25.61</v>
      </c>
      <c r="I167" s="6" t="e">
        <f aca="false">IF(ROW(E167) - 1 &gt;= $I$1,SUM(E167:E167(E167,1 - $I$1, 0)) / $I$1,"")</f>
        <v>#VALUE!</v>
      </c>
      <c r="J167" s="6" t="e">
        <f aca="false">IF(ROW(E167) - 1 &gt;= $J$1,SUM(E167:E167(E167,1 - $J$1, 0)) / $J$1,"")</f>
        <v>#VALUE!</v>
      </c>
      <c r="L167" s="7" t="e">
        <f aca="true">IF(ROW(E167) - 1 &gt;= $L$1,IF(OFFSET(I167, -1, 0) = "", I167, ((E167 - L166) * $K$4) + L166), "")</f>
        <v>#VALUE!</v>
      </c>
      <c r="M167" s="7" t="e">
        <f aca="true">IF(ROW(E167) - 1 &gt;= $M$1,IF(OFFSET(J167, -1, 0) = "", J167, ((E167 - M166) * $K$6) + M166), "")</f>
        <v>#VALUE!</v>
      </c>
      <c r="N167" s="3" t="e">
        <f aca="false">IF(M167&lt;&gt;"", L167-M167, "")</f>
        <v>#VALUE!</v>
      </c>
      <c r="P167" s="9" t="e">
        <f aca="false">IF(ROW(E167) - 1 &gt;= $P$1, IF(OFFSET(N167, 1- $P$1, 0) &lt;&gt; "", SUM(N167:N167(N167, 1 - $P$1, 0)) / $P$1, ""), "")</f>
        <v>#VALUE!</v>
      </c>
      <c r="Q167" s="4" t="e">
        <f aca="true">IF(ROW(N167) - 1 &gt;= $P$1,IF(OFFSET(P167, -1, 0) = "", P167, ((N167 - Q166) * $O$5) + Q166), "")</f>
        <v>#VALUE!</v>
      </c>
      <c r="R167" s="4" t="e">
        <f aca="false">IF(Q167&lt;&gt;"", N167 - Q167, "")</f>
        <v>#VALUE!</v>
      </c>
    </row>
    <row collapsed="false" customFormat="false" customHeight="true" hidden="false" ht="14.4" outlineLevel="0" r="168">
      <c r="A168" s="5" t="n">
        <v>36796</v>
      </c>
      <c r="B168" s="1" t="n">
        <v>51.75</v>
      </c>
      <c r="C168" s="1" t="n">
        <v>52.75</v>
      </c>
      <c r="D168" s="1" t="n">
        <v>48.25</v>
      </c>
      <c r="E168" s="1" t="n">
        <v>48.94</v>
      </c>
      <c r="F168" s="1" t="n">
        <v>14370000</v>
      </c>
      <c r="G168" s="1" t="n">
        <v>24.37</v>
      </c>
      <c r="I168" s="6" t="e">
        <f aca="false">IF(ROW(E168) - 1 &gt;= $I$1,SUM(E168:E168(E168,1 - $I$1, 0)) / $I$1,"")</f>
        <v>#VALUE!</v>
      </c>
      <c r="J168" s="6" t="e">
        <f aca="false">IF(ROW(E168) - 1 &gt;= $J$1,SUM(E168:E168(E168,1 - $J$1, 0)) / $J$1,"")</f>
        <v>#VALUE!</v>
      </c>
      <c r="L168" s="7" t="e">
        <f aca="true">IF(ROW(E168) - 1 &gt;= $L$1,IF(OFFSET(I168, -1, 0) = "", I168, ((E168 - L167) * $K$4) + L167), "")</f>
        <v>#VALUE!</v>
      </c>
      <c r="M168" s="7" t="e">
        <f aca="true">IF(ROW(E168) - 1 &gt;= $M$1,IF(OFFSET(J168, -1, 0) = "", J168, ((E168 - M167) * $K$6) + M167), "")</f>
        <v>#VALUE!</v>
      </c>
      <c r="N168" s="3" t="e">
        <f aca="false">IF(M168&lt;&gt;"", L168-M168, "")</f>
        <v>#VALUE!</v>
      </c>
      <c r="P168" s="9" t="e">
        <f aca="false">IF(ROW(E168) - 1 &gt;= $P$1, IF(OFFSET(N168, 1- $P$1, 0) &lt;&gt; "", SUM(N168:N168(N168, 1 - $P$1, 0)) / $P$1, ""), "")</f>
        <v>#VALUE!</v>
      </c>
      <c r="Q168" s="4" t="e">
        <f aca="true">IF(ROW(N168) - 1 &gt;= $P$1,IF(OFFSET(P168, -1, 0) = "", P168, ((N168 - Q167) * $O$5) + Q167), "")</f>
        <v>#VALUE!</v>
      </c>
      <c r="R168" s="4" t="e">
        <f aca="false">IF(Q168&lt;&gt;"", N168 - Q168, "")</f>
        <v>#VALUE!</v>
      </c>
    </row>
    <row collapsed="false" customFormat="false" customHeight="true" hidden="false" ht="14.4" outlineLevel="0" r="169">
      <c r="A169" s="5" t="n">
        <v>36797</v>
      </c>
      <c r="B169" s="1" t="n">
        <v>49.31</v>
      </c>
      <c r="C169" s="1" t="n">
        <v>53.81</v>
      </c>
      <c r="D169" s="1" t="n">
        <v>48.13</v>
      </c>
      <c r="E169" s="1" t="n">
        <v>53.5</v>
      </c>
      <c r="F169" s="1" t="n">
        <v>34988200</v>
      </c>
      <c r="G169" s="1" t="n">
        <v>26.64</v>
      </c>
      <c r="I169" s="6" t="e">
        <f aca="false">IF(ROW(E169) - 1 &gt;= $I$1,SUM(E169:E169(E169,1 - $I$1, 0)) / $I$1,"")</f>
        <v>#VALUE!</v>
      </c>
      <c r="J169" s="6" t="e">
        <f aca="false">IF(ROW(E169) - 1 &gt;= $J$1,SUM(E169:E169(E169,1 - $J$1, 0)) / $J$1,"")</f>
        <v>#VALUE!</v>
      </c>
      <c r="L169" s="7" t="e">
        <f aca="true">IF(ROW(E169) - 1 &gt;= $L$1,IF(OFFSET(I169, -1, 0) = "", I169, ((E169 - L168) * $K$4) + L168), "")</f>
        <v>#VALUE!</v>
      </c>
      <c r="M169" s="7" t="e">
        <f aca="true">IF(ROW(E169) - 1 &gt;= $M$1,IF(OFFSET(J169, -1, 0) = "", J169, ((E169 - M168) * $K$6) + M168), "")</f>
        <v>#VALUE!</v>
      </c>
      <c r="N169" s="3" t="e">
        <f aca="false">IF(M169&lt;&gt;"", L169-M169, "")</f>
        <v>#VALUE!</v>
      </c>
      <c r="P169" s="9" t="e">
        <f aca="false">IF(ROW(E169) - 1 &gt;= $P$1, IF(OFFSET(N169, 1- $P$1, 0) &lt;&gt; "", SUM(N169:N169(N169, 1 - $P$1, 0)) / $P$1, ""), "")</f>
        <v>#VALUE!</v>
      </c>
      <c r="Q169" s="4" t="e">
        <f aca="true">IF(ROW(N169) - 1 &gt;= $P$1,IF(OFFSET(P169, -1, 0) = "", P169, ((N169 - Q168) * $O$5) + Q168), "")</f>
        <v>#VALUE!</v>
      </c>
      <c r="R169" s="4" t="e">
        <f aca="false">IF(Q169&lt;&gt;"", N169 - Q169, "")</f>
        <v>#VALUE!</v>
      </c>
    </row>
    <row collapsed="false" customFormat="false" customHeight="true" hidden="false" ht="14.4" outlineLevel="0" r="170">
      <c r="A170" s="5" t="n">
        <v>36798</v>
      </c>
      <c r="B170" s="1" t="n">
        <v>28.19</v>
      </c>
      <c r="C170" s="1" t="n">
        <v>29</v>
      </c>
      <c r="D170" s="1" t="n">
        <v>25.37</v>
      </c>
      <c r="E170" s="1" t="n">
        <v>25.75</v>
      </c>
      <c r="F170" s="1" t="n">
        <v>265069000</v>
      </c>
      <c r="G170" s="1" t="n">
        <v>12.82</v>
      </c>
      <c r="I170" s="6" t="e">
        <f aca="false">IF(ROW(E170) - 1 &gt;= $I$1,SUM(E170:E170(E170,1 - $I$1, 0)) / $I$1,"")</f>
        <v>#VALUE!</v>
      </c>
      <c r="J170" s="6" t="e">
        <f aca="false">IF(ROW(E170) - 1 &gt;= $J$1,SUM(E170:E170(E170,1 - $J$1, 0)) / $J$1,"")</f>
        <v>#VALUE!</v>
      </c>
      <c r="L170" s="7" t="e">
        <f aca="true">IF(ROW(E170) - 1 &gt;= $L$1,IF(OFFSET(I170, -1, 0) = "", I170, ((E170 - L169) * $K$4) + L169), "")</f>
        <v>#VALUE!</v>
      </c>
      <c r="M170" s="7" t="e">
        <f aca="true">IF(ROW(E170) - 1 &gt;= $M$1,IF(OFFSET(J170, -1, 0) = "", J170, ((E170 - M169) * $K$6) + M169), "")</f>
        <v>#VALUE!</v>
      </c>
      <c r="N170" s="3" t="e">
        <f aca="false">IF(M170&lt;&gt;"", L170-M170, "")</f>
        <v>#VALUE!</v>
      </c>
      <c r="P170" s="9" t="e">
        <f aca="false">IF(ROW(E170) - 1 &gt;= $P$1, IF(OFFSET(N170, 1- $P$1, 0) &lt;&gt; "", SUM(N170:N170(N170, 1 - $P$1, 0)) / $P$1, ""), "")</f>
        <v>#VALUE!</v>
      </c>
      <c r="Q170" s="4" t="e">
        <f aca="true">IF(ROW(N170) - 1 &gt;= $P$1,IF(OFFSET(P170, -1, 0) = "", P170, ((N170 - Q169) * $O$5) + Q169), "")</f>
        <v>#VALUE!</v>
      </c>
      <c r="R170" s="4" t="e">
        <f aca="false">IF(Q170&lt;&gt;"", N170 - Q170, "")</f>
        <v>#VALUE!</v>
      </c>
    </row>
    <row collapsed="false" customFormat="false" customHeight="true" hidden="false" ht="14.4" outlineLevel="0" r="171">
      <c r="A171" s="5" t="n">
        <v>36801</v>
      </c>
      <c r="B171" s="1" t="n">
        <v>26.69</v>
      </c>
      <c r="C171" s="1" t="n">
        <v>26.75</v>
      </c>
      <c r="D171" s="1" t="n">
        <v>23.5</v>
      </c>
      <c r="E171" s="1" t="n">
        <v>24.25</v>
      </c>
      <c r="F171" s="1" t="n">
        <v>86610600</v>
      </c>
      <c r="G171" s="1" t="n">
        <v>12.07</v>
      </c>
      <c r="I171" s="6" t="e">
        <f aca="false">IF(ROW(E171) - 1 &gt;= $I$1,SUM(E171:E171(E171,1 - $I$1, 0)) / $I$1,"")</f>
        <v>#VALUE!</v>
      </c>
      <c r="J171" s="6" t="e">
        <f aca="false">IF(ROW(E171) - 1 &gt;= $J$1,SUM(E171:E171(E171,1 - $J$1, 0)) / $J$1,"")</f>
        <v>#VALUE!</v>
      </c>
      <c r="L171" s="7" t="e">
        <f aca="true">IF(ROW(E171) - 1 &gt;= $L$1,IF(OFFSET(I171, -1, 0) = "", I171, ((E171 - L170) * $K$4) + L170), "")</f>
        <v>#VALUE!</v>
      </c>
      <c r="M171" s="7" t="e">
        <f aca="true">IF(ROW(E171) - 1 &gt;= $M$1,IF(OFFSET(J171, -1, 0) = "", J171, ((E171 - M170) * $K$6) + M170), "")</f>
        <v>#VALUE!</v>
      </c>
      <c r="N171" s="3" t="e">
        <f aca="false">IF(M171&lt;&gt;"", L171-M171, "")</f>
        <v>#VALUE!</v>
      </c>
      <c r="P171" s="9" t="e">
        <f aca="false">IF(ROW(E171) - 1 &gt;= $P$1, IF(OFFSET(N171, 1- $P$1, 0) &lt;&gt; "", SUM(N171:N171(N171, 1 - $P$1, 0)) / $P$1, ""), "")</f>
        <v>#VALUE!</v>
      </c>
      <c r="Q171" s="4" t="e">
        <f aca="true">IF(ROW(N171) - 1 &gt;= $P$1,IF(OFFSET(P171, -1, 0) = "", P171, ((N171 - Q170) * $O$5) + Q170), "")</f>
        <v>#VALUE!</v>
      </c>
      <c r="R171" s="4" t="e">
        <f aca="false">IF(Q171&lt;&gt;"", N171 - Q171, "")</f>
        <v>#VALUE!</v>
      </c>
    </row>
    <row collapsed="false" customFormat="false" customHeight="true" hidden="false" ht="14.4" outlineLevel="0" r="172">
      <c r="A172" s="5" t="n">
        <v>36802</v>
      </c>
      <c r="B172" s="1" t="n">
        <v>24.94</v>
      </c>
      <c r="C172" s="1" t="n">
        <v>25</v>
      </c>
      <c r="D172" s="1" t="n">
        <v>22.19</v>
      </c>
      <c r="E172" s="1" t="n">
        <v>22.31</v>
      </c>
      <c r="F172" s="1" t="n">
        <v>72795600</v>
      </c>
      <c r="G172" s="1" t="n">
        <v>11.11</v>
      </c>
      <c r="I172" s="6" t="e">
        <f aca="false">IF(ROW(E172) - 1 &gt;= $I$1,SUM(E172:E172(E172,1 - $I$1, 0)) / $I$1,"")</f>
        <v>#VALUE!</v>
      </c>
      <c r="J172" s="6" t="e">
        <f aca="false">IF(ROW(E172) - 1 &gt;= $J$1,SUM(E172:E172(E172,1 - $J$1, 0)) / $J$1,"")</f>
        <v>#VALUE!</v>
      </c>
      <c r="L172" s="7" t="e">
        <f aca="true">IF(ROW(E172) - 1 &gt;= $L$1,IF(OFFSET(I172, -1, 0) = "", I172, ((E172 - L171) * $K$4) + L171), "")</f>
        <v>#VALUE!</v>
      </c>
      <c r="M172" s="7" t="e">
        <f aca="true">IF(ROW(E172) - 1 &gt;= $M$1,IF(OFFSET(J172, -1, 0) = "", J172, ((E172 - M171) * $K$6) + M171), "")</f>
        <v>#VALUE!</v>
      </c>
      <c r="N172" s="3" t="e">
        <f aca="false">IF(M172&lt;&gt;"", L172-M172, "")</f>
        <v>#VALUE!</v>
      </c>
      <c r="P172" s="9" t="e">
        <f aca="false">IF(ROW(E172) - 1 &gt;= $P$1, IF(OFFSET(N172, 1- $P$1, 0) &lt;&gt; "", SUM(N172:N172(N172, 1 - $P$1, 0)) / $P$1, ""), "")</f>
        <v>#VALUE!</v>
      </c>
      <c r="Q172" s="4" t="e">
        <f aca="true">IF(ROW(N172) - 1 &gt;= $P$1,IF(OFFSET(P172, -1, 0) = "", P172, ((N172 - Q171) * $O$5) + Q171), "")</f>
        <v>#VALUE!</v>
      </c>
      <c r="R172" s="4" t="e">
        <f aca="false">IF(Q172&lt;&gt;"", N172 - Q172, "")</f>
        <v>#VALUE!</v>
      </c>
    </row>
    <row collapsed="false" customFormat="false" customHeight="true" hidden="false" ht="14.4" outlineLevel="0" r="173">
      <c r="A173" s="5" t="n">
        <v>36803</v>
      </c>
      <c r="B173" s="1" t="n">
        <v>22.37</v>
      </c>
      <c r="C173" s="1" t="n">
        <v>23.75</v>
      </c>
      <c r="D173" s="1" t="n">
        <v>21.87</v>
      </c>
      <c r="E173" s="1" t="n">
        <v>23.62</v>
      </c>
      <c r="F173" s="1" t="n">
        <v>52368200</v>
      </c>
      <c r="G173" s="1" t="n">
        <v>11.76</v>
      </c>
      <c r="I173" s="6" t="e">
        <f aca="false">IF(ROW(E173) - 1 &gt;= $I$1,SUM(E173:E173(E173,1 - $I$1, 0)) / $I$1,"")</f>
        <v>#VALUE!</v>
      </c>
      <c r="J173" s="6" t="e">
        <f aca="false">IF(ROW(E173) - 1 &gt;= $J$1,SUM(E173:E173(E173,1 - $J$1, 0)) / $J$1,"")</f>
        <v>#VALUE!</v>
      </c>
      <c r="L173" s="7" t="e">
        <f aca="true">IF(ROW(E173) - 1 &gt;= $L$1,IF(OFFSET(I173, -1, 0) = "", I173, ((E173 - L172) * $K$4) + L172), "")</f>
        <v>#VALUE!</v>
      </c>
      <c r="M173" s="7" t="e">
        <f aca="true">IF(ROW(E173) - 1 &gt;= $M$1,IF(OFFSET(J173, -1, 0) = "", J173, ((E173 - M172) * $K$6) + M172), "")</f>
        <v>#VALUE!</v>
      </c>
      <c r="N173" s="3" t="e">
        <f aca="false">IF(M173&lt;&gt;"", L173-M173, "")</f>
        <v>#VALUE!</v>
      </c>
      <c r="P173" s="9" t="e">
        <f aca="false">IF(ROW(E173) - 1 &gt;= $P$1, IF(OFFSET(N173, 1- $P$1, 0) &lt;&gt; "", SUM(N173:N173(N173, 1 - $P$1, 0)) / $P$1, ""), "")</f>
        <v>#VALUE!</v>
      </c>
      <c r="Q173" s="4" t="e">
        <f aca="true">IF(ROW(N173) - 1 &gt;= $P$1,IF(OFFSET(P173, -1, 0) = "", P173, ((N173 - Q172) * $O$5) + Q172), "")</f>
        <v>#VALUE!</v>
      </c>
      <c r="R173" s="4" t="e">
        <f aca="false">IF(Q173&lt;&gt;"", N173 - Q173, "")</f>
        <v>#VALUE!</v>
      </c>
    </row>
    <row collapsed="false" customFormat="false" customHeight="true" hidden="false" ht="14.4" outlineLevel="0" r="174">
      <c r="A174" s="5" t="n">
        <v>36804</v>
      </c>
      <c r="B174" s="1" t="n">
        <v>23.5</v>
      </c>
      <c r="C174" s="1" t="n">
        <v>24.5</v>
      </c>
      <c r="D174" s="1" t="n">
        <v>22</v>
      </c>
      <c r="E174" s="1" t="n">
        <v>22.06</v>
      </c>
      <c r="F174" s="1" t="n">
        <v>31189400</v>
      </c>
      <c r="G174" s="1" t="n">
        <v>10.98</v>
      </c>
      <c r="I174" s="6" t="e">
        <f aca="false">IF(ROW(E174) - 1 &gt;= $I$1,SUM(E174:E174(E174,1 - $I$1, 0)) / $I$1,"")</f>
        <v>#VALUE!</v>
      </c>
      <c r="J174" s="6" t="e">
        <f aca="false">IF(ROW(E174) - 1 &gt;= $J$1,SUM(E174:E174(E174,1 - $J$1, 0)) / $J$1,"")</f>
        <v>#VALUE!</v>
      </c>
      <c r="L174" s="7" t="e">
        <f aca="true">IF(ROW(E174) - 1 &gt;= $L$1,IF(OFFSET(I174, -1, 0) = "", I174, ((E174 - L173) * $K$4) + L173), "")</f>
        <v>#VALUE!</v>
      </c>
      <c r="M174" s="7" t="e">
        <f aca="true">IF(ROW(E174) - 1 &gt;= $M$1,IF(OFFSET(J174, -1, 0) = "", J174, ((E174 - M173) * $K$6) + M173), "")</f>
        <v>#VALUE!</v>
      </c>
      <c r="N174" s="3" t="e">
        <f aca="false">IF(M174&lt;&gt;"", L174-M174, "")</f>
        <v>#VALUE!</v>
      </c>
      <c r="P174" s="9" t="e">
        <f aca="false">IF(ROW(E174) - 1 &gt;= $P$1, IF(OFFSET(N174, 1- $P$1, 0) &lt;&gt; "", SUM(N174:N174(N174, 1 - $P$1, 0)) / $P$1, ""), "")</f>
        <v>#VALUE!</v>
      </c>
      <c r="Q174" s="4" t="e">
        <f aca="true">IF(ROW(N174) - 1 &gt;= $P$1,IF(OFFSET(P174, -1, 0) = "", P174, ((N174 - Q173) * $O$5) + Q173), "")</f>
        <v>#VALUE!</v>
      </c>
      <c r="R174" s="4" t="e">
        <f aca="false">IF(Q174&lt;&gt;"", N174 - Q174, "")</f>
        <v>#VALUE!</v>
      </c>
    </row>
    <row collapsed="false" customFormat="false" customHeight="true" hidden="false" ht="14.4" outlineLevel="0" r="175">
      <c r="A175" s="5" t="n">
        <v>36805</v>
      </c>
      <c r="B175" s="1" t="n">
        <v>22.69</v>
      </c>
      <c r="C175" s="1" t="n">
        <v>22.94</v>
      </c>
      <c r="D175" s="1" t="n">
        <v>21</v>
      </c>
      <c r="E175" s="1" t="n">
        <v>22.19</v>
      </c>
      <c r="F175" s="1" t="n">
        <v>21881000</v>
      </c>
      <c r="G175" s="1" t="n">
        <v>11.05</v>
      </c>
      <c r="I175" s="6" t="e">
        <f aca="false">IF(ROW(E175) - 1 &gt;= $I$1,SUM(E175:E175(E175,1 - $I$1, 0)) / $I$1,"")</f>
        <v>#VALUE!</v>
      </c>
      <c r="J175" s="6" t="e">
        <f aca="false">IF(ROW(E175) - 1 &gt;= $J$1,SUM(E175:E175(E175,1 - $J$1, 0)) / $J$1,"")</f>
        <v>#VALUE!</v>
      </c>
      <c r="L175" s="7" t="e">
        <f aca="true">IF(ROW(E175) - 1 &gt;= $L$1,IF(OFFSET(I175, -1, 0) = "", I175, ((E175 - L174) * $K$4) + L174), "")</f>
        <v>#VALUE!</v>
      </c>
      <c r="M175" s="7" t="e">
        <f aca="true">IF(ROW(E175) - 1 &gt;= $M$1,IF(OFFSET(J175, -1, 0) = "", J175, ((E175 - M174) * $K$6) + M174), "")</f>
        <v>#VALUE!</v>
      </c>
      <c r="N175" s="3" t="e">
        <f aca="false">IF(M175&lt;&gt;"", L175-M175, "")</f>
        <v>#VALUE!</v>
      </c>
      <c r="P175" s="9" t="e">
        <f aca="false">IF(ROW(E175) - 1 &gt;= $P$1, IF(OFFSET(N175, 1- $P$1, 0) &lt;&gt; "", SUM(N175:N175(N175, 1 - $P$1, 0)) / $P$1, ""), "")</f>
        <v>#VALUE!</v>
      </c>
      <c r="Q175" s="4" t="e">
        <f aca="true">IF(ROW(N175) - 1 &gt;= $P$1,IF(OFFSET(P175, -1, 0) = "", P175, ((N175 - Q174) * $O$5) + Q174), "")</f>
        <v>#VALUE!</v>
      </c>
      <c r="R175" s="4" t="e">
        <f aca="false">IF(Q175&lt;&gt;"", N175 - Q175, "")</f>
        <v>#VALUE!</v>
      </c>
    </row>
    <row collapsed="false" customFormat="false" customHeight="true" hidden="false" ht="14.4" outlineLevel="0" r="176">
      <c r="A176" s="5" t="n">
        <v>36808</v>
      </c>
      <c r="B176" s="1" t="n">
        <v>22.62</v>
      </c>
      <c r="C176" s="1" t="n">
        <v>22.87</v>
      </c>
      <c r="D176" s="1" t="n">
        <v>21.12</v>
      </c>
      <c r="E176" s="1" t="n">
        <v>21.75</v>
      </c>
      <c r="F176" s="1" t="n">
        <v>21342600</v>
      </c>
      <c r="G176" s="1" t="n">
        <v>10.83</v>
      </c>
      <c r="I176" s="6" t="e">
        <f aca="false">IF(ROW(E176) - 1 &gt;= $I$1,SUM(E176:E176(E176,1 - $I$1, 0)) / $I$1,"")</f>
        <v>#VALUE!</v>
      </c>
      <c r="J176" s="6" t="e">
        <f aca="false">IF(ROW(E176) - 1 &gt;= $J$1,SUM(E176:E176(E176,1 - $J$1, 0)) / $J$1,"")</f>
        <v>#VALUE!</v>
      </c>
      <c r="L176" s="7" t="e">
        <f aca="true">IF(ROW(E176) - 1 &gt;= $L$1,IF(OFFSET(I176, -1, 0) = "", I176, ((E176 - L175) * $K$4) + L175), "")</f>
        <v>#VALUE!</v>
      </c>
      <c r="M176" s="7" t="e">
        <f aca="true">IF(ROW(E176) - 1 &gt;= $M$1,IF(OFFSET(J176, -1, 0) = "", J176, ((E176 - M175) * $K$6) + M175), "")</f>
        <v>#VALUE!</v>
      </c>
      <c r="N176" s="3" t="e">
        <f aca="false">IF(M176&lt;&gt;"", L176-M176, "")</f>
        <v>#VALUE!</v>
      </c>
      <c r="P176" s="9" t="e">
        <f aca="false">IF(ROW(E176) - 1 &gt;= $P$1, IF(OFFSET(N176, 1- $P$1, 0) &lt;&gt; "", SUM(N176:N176(N176, 1 - $P$1, 0)) / $P$1, ""), "")</f>
        <v>#VALUE!</v>
      </c>
      <c r="Q176" s="4" t="e">
        <f aca="true">IF(ROW(N176) - 1 &gt;= $P$1,IF(OFFSET(P176, -1, 0) = "", P176, ((N176 - Q175) * $O$5) + Q175), "")</f>
        <v>#VALUE!</v>
      </c>
      <c r="R176" s="4" t="e">
        <f aca="false">IF(Q176&lt;&gt;"", N176 - Q176, "")</f>
        <v>#VALUE!</v>
      </c>
    </row>
    <row collapsed="false" customFormat="false" customHeight="true" hidden="false" ht="14.4" outlineLevel="0" r="177">
      <c r="A177" s="5" t="n">
        <v>36809</v>
      </c>
      <c r="B177" s="1" t="n">
        <v>21.62</v>
      </c>
      <c r="C177" s="1" t="n">
        <v>22.44</v>
      </c>
      <c r="D177" s="1" t="n">
        <v>20.5</v>
      </c>
      <c r="E177" s="1" t="n">
        <v>20.87</v>
      </c>
      <c r="F177" s="1" t="n">
        <v>24683400</v>
      </c>
      <c r="G177" s="1" t="n">
        <v>10.39</v>
      </c>
      <c r="I177" s="6" t="e">
        <f aca="false">IF(ROW(E177) - 1 &gt;= $I$1,SUM(E177:E177(E177,1 - $I$1, 0)) / $I$1,"")</f>
        <v>#VALUE!</v>
      </c>
      <c r="J177" s="6" t="e">
        <f aca="false">IF(ROW(E177) - 1 &gt;= $J$1,SUM(E177:E177(E177,1 - $J$1, 0)) / $J$1,"")</f>
        <v>#VALUE!</v>
      </c>
      <c r="L177" s="7" t="e">
        <f aca="true">IF(ROW(E177) - 1 &gt;= $L$1,IF(OFFSET(I177, -1, 0) = "", I177, ((E177 - L176) * $K$4) + L176), "")</f>
        <v>#VALUE!</v>
      </c>
      <c r="M177" s="7" t="e">
        <f aca="true">IF(ROW(E177) - 1 &gt;= $M$1,IF(OFFSET(J177, -1, 0) = "", J177, ((E177 - M176) * $K$6) + M176), "")</f>
        <v>#VALUE!</v>
      </c>
      <c r="N177" s="3" t="e">
        <f aca="false">IF(M177&lt;&gt;"", L177-M177, "")</f>
        <v>#VALUE!</v>
      </c>
      <c r="P177" s="9" t="e">
        <f aca="false">IF(ROW(E177) - 1 &gt;= $P$1, IF(OFFSET(N177, 1- $P$1, 0) &lt;&gt; "", SUM(N177:N177(N177, 1 - $P$1, 0)) / $P$1, ""), "")</f>
        <v>#VALUE!</v>
      </c>
      <c r="Q177" s="4" t="e">
        <f aca="true">IF(ROW(N177) - 1 &gt;= $P$1,IF(OFFSET(P177, -1, 0) = "", P177, ((N177 - Q176) * $O$5) + Q176), "")</f>
        <v>#VALUE!</v>
      </c>
      <c r="R177" s="4" t="e">
        <f aca="false">IF(Q177&lt;&gt;"", N177 - Q177, "")</f>
        <v>#VALUE!</v>
      </c>
    </row>
    <row collapsed="false" customFormat="false" customHeight="true" hidden="false" ht="14.4" outlineLevel="0" r="178">
      <c r="A178" s="5" t="n">
        <v>36810</v>
      </c>
      <c r="B178" s="1" t="n">
        <v>20.12</v>
      </c>
      <c r="C178" s="1" t="n">
        <v>21</v>
      </c>
      <c r="D178" s="1" t="n">
        <v>19.12</v>
      </c>
      <c r="E178" s="1" t="n">
        <v>19.62</v>
      </c>
      <c r="F178" s="1" t="n">
        <v>42801200</v>
      </c>
      <c r="G178" s="1" t="n">
        <v>9.77</v>
      </c>
      <c r="I178" s="6" t="e">
        <f aca="false">IF(ROW(E178) - 1 &gt;= $I$1,SUM(E178:E178(E178,1 - $I$1, 0)) / $I$1,"")</f>
        <v>#VALUE!</v>
      </c>
      <c r="J178" s="6" t="e">
        <f aca="false">IF(ROW(E178) - 1 &gt;= $J$1,SUM(E178:E178(E178,1 - $J$1, 0)) / $J$1,"")</f>
        <v>#VALUE!</v>
      </c>
      <c r="L178" s="7" t="e">
        <f aca="true">IF(ROW(E178) - 1 &gt;= $L$1,IF(OFFSET(I178, -1, 0) = "", I178, ((E178 - L177) * $K$4) + L177), "")</f>
        <v>#VALUE!</v>
      </c>
      <c r="M178" s="7" t="e">
        <f aca="true">IF(ROW(E178) - 1 &gt;= $M$1,IF(OFFSET(J178, -1, 0) = "", J178, ((E178 - M177) * $K$6) + M177), "")</f>
        <v>#VALUE!</v>
      </c>
      <c r="N178" s="3" t="e">
        <f aca="false">IF(M178&lt;&gt;"", L178-M178, "")</f>
        <v>#VALUE!</v>
      </c>
      <c r="P178" s="9" t="e">
        <f aca="false">IF(ROW(E178) - 1 &gt;= $P$1, IF(OFFSET(N178, 1- $P$1, 0) &lt;&gt; "", SUM(N178:N178(N178, 1 - $P$1, 0)) / $P$1, ""), "")</f>
        <v>#VALUE!</v>
      </c>
      <c r="Q178" s="4" t="e">
        <f aca="true">IF(ROW(N178) - 1 &gt;= $P$1,IF(OFFSET(P178, -1, 0) = "", P178, ((N178 - Q177) * $O$5) + Q177), "")</f>
        <v>#VALUE!</v>
      </c>
      <c r="R178" s="4" t="e">
        <f aca="false">IF(Q178&lt;&gt;"", N178 - Q178, "")</f>
        <v>#VALUE!</v>
      </c>
    </row>
    <row collapsed="false" customFormat="false" customHeight="true" hidden="false" ht="14.4" outlineLevel="0" r="179">
      <c r="A179" s="5" t="n">
        <v>36811</v>
      </c>
      <c r="B179" s="1" t="n">
        <v>20.31</v>
      </c>
      <c r="C179" s="1" t="n">
        <v>20.81</v>
      </c>
      <c r="D179" s="1" t="n">
        <v>19.5</v>
      </c>
      <c r="E179" s="1" t="n">
        <v>20</v>
      </c>
      <c r="F179" s="1" t="n">
        <v>42548200</v>
      </c>
      <c r="G179" s="1" t="n">
        <v>9.96</v>
      </c>
      <c r="I179" s="6" t="e">
        <f aca="false">IF(ROW(E179) - 1 &gt;= $I$1,SUM(E179:E179(E179,1 - $I$1, 0)) / $I$1,"")</f>
        <v>#VALUE!</v>
      </c>
      <c r="J179" s="6" t="e">
        <f aca="false">IF(ROW(E179) - 1 &gt;= $J$1,SUM(E179:E179(E179,1 - $J$1, 0)) / $J$1,"")</f>
        <v>#VALUE!</v>
      </c>
      <c r="L179" s="7" t="e">
        <f aca="true">IF(ROW(E179) - 1 &gt;= $L$1,IF(OFFSET(I179, -1, 0) = "", I179, ((E179 - L178) * $K$4) + L178), "")</f>
        <v>#VALUE!</v>
      </c>
      <c r="M179" s="7" t="e">
        <f aca="true">IF(ROW(E179) - 1 &gt;= $M$1,IF(OFFSET(J179, -1, 0) = "", J179, ((E179 - M178) * $K$6) + M178), "")</f>
        <v>#VALUE!</v>
      </c>
      <c r="N179" s="3" t="e">
        <f aca="false">IF(M179&lt;&gt;"", L179-M179, "")</f>
        <v>#VALUE!</v>
      </c>
      <c r="P179" s="9" t="e">
        <f aca="false">IF(ROW(E179) - 1 &gt;= $P$1, IF(OFFSET(N179, 1- $P$1, 0) &lt;&gt; "", SUM(N179:N179(N179, 1 - $P$1, 0)) / $P$1, ""), "")</f>
        <v>#VALUE!</v>
      </c>
      <c r="Q179" s="4" t="e">
        <f aca="true">IF(ROW(N179) - 1 &gt;= $P$1,IF(OFFSET(P179, -1, 0) = "", P179, ((N179 - Q178) * $O$5) + Q178), "")</f>
        <v>#VALUE!</v>
      </c>
      <c r="R179" s="4" t="e">
        <f aca="false">IF(Q179&lt;&gt;"", N179 - Q179, "")</f>
        <v>#VALUE!</v>
      </c>
    </row>
    <row collapsed="false" customFormat="false" customHeight="true" hidden="false" ht="14.4" outlineLevel="0" r="180">
      <c r="A180" s="5" t="n">
        <v>36812</v>
      </c>
      <c r="B180" s="1" t="n">
        <v>20.25</v>
      </c>
      <c r="C180" s="1" t="n">
        <v>22.12</v>
      </c>
      <c r="D180" s="1" t="n">
        <v>20</v>
      </c>
      <c r="E180" s="1" t="n">
        <v>22.06</v>
      </c>
      <c r="F180" s="1" t="n">
        <v>44564000</v>
      </c>
      <c r="G180" s="1" t="n">
        <v>10.98</v>
      </c>
      <c r="I180" s="6" t="e">
        <f aca="false">IF(ROW(E180) - 1 &gt;= $I$1,SUM(E180:E180(E180,1 - $I$1, 0)) / $I$1,"")</f>
        <v>#VALUE!</v>
      </c>
      <c r="J180" s="6" t="e">
        <f aca="false">IF(ROW(E180) - 1 &gt;= $J$1,SUM(E180:E180(E180,1 - $J$1, 0)) / $J$1,"")</f>
        <v>#VALUE!</v>
      </c>
      <c r="L180" s="7" t="e">
        <f aca="true">IF(ROW(E180) - 1 &gt;= $L$1,IF(OFFSET(I180, -1, 0) = "", I180, ((E180 - L179) * $K$4) + L179), "")</f>
        <v>#VALUE!</v>
      </c>
      <c r="M180" s="7" t="e">
        <f aca="true">IF(ROW(E180) - 1 &gt;= $M$1,IF(OFFSET(J180, -1, 0) = "", J180, ((E180 - M179) * $K$6) + M179), "")</f>
        <v>#VALUE!</v>
      </c>
      <c r="N180" s="3" t="e">
        <f aca="false">IF(M180&lt;&gt;"", L180-M180, "")</f>
        <v>#VALUE!</v>
      </c>
      <c r="P180" s="9" t="e">
        <f aca="false">IF(ROW(E180) - 1 &gt;= $P$1, IF(OFFSET(N180, 1- $P$1, 0) &lt;&gt; "", SUM(N180:N180(N180, 1 - $P$1, 0)) / $P$1, ""), "")</f>
        <v>#VALUE!</v>
      </c>
      <c r="Q180" s="4" t="e">
        <f aca="true">IF(ROW(N180) - 1 &gt;= $P$1,IF(OFFSET(P180, -1, 0) = "", P180, ((N180 - Q179) * $O$5) + Q179), "")</f>
        <v>#VALUE!</v>
      </c>
      <c r="R180" s="4" t="e">
        <f aca="false">IF(Q180&lt;&gt;"", N180 - Q180, "")</f>
        <v>#VALUE!</v>
      </c>
    </row>
    <row collapsed="false" customFormat="false" customHeight="true" hidden="false" ht="14.4" outlineLevel="0" r="181">
      <c r="A181" s="5" t="n">
        <v>36815</v>
      </c>
      <c r="B181" s="1" t="n">
        <v>22.31</v>
      </c>
      <c r="C181" s="1" t="n">
        <v>23.25</v>
      </c>
      <c r="D181" s="1" t="n">
        <v>21.37</v>
      </c>
      <c r="E181" s="1" t="n">
        <v>21.5</v>
      </c>
      <c r="F181" s="1" t="n">
        <v>29298800</v>
      </c>
      <c r="G181" s="1" t="n">
        <v>10.7</v>
      </c>
      <c r="I181" s="6" t="e">
        <f aca="false">IF(ROW(E181) - 1 &gt;= $I$1,SUM(E181:E181(E181,1 - $I$1, 0)) / $I$1,"")</f>
        <v>#VALUE!</v>
      </c>
      <c r="J181" s="6" t="e">
        <f aca="false">IF(ROW(E181) - 1 &gt;= $J$1,SUM(E181:E181(E181,1 - $J$1, 0)) / $J$1,"")</f>
        <v>#VALUE!</v>
      </c>
      <c r="L181" s="7" t="e">
        <f aca="true">IF(ROW(E181) - 1 &gt;= $L$1,IF(OFFSET(I181, -1, 0) = "", I181, ((E181 - L180) * $K$4) + L180), "")</f>
        <v>#VALUE!</v>
      </c>
      <c r="M181" s="7" t="e">
        <f aca="true">IF(ROW(E181) - 1 &gt;= $M$1,IF(OFFSET(J181, -1, 0) = "", J181, ((E181 - M180) * $K$6) + M180), "")</f>
        <v>#VALUE!</v>
      </c>
      <c r="N181" s="3" t="e">
        <f aca="false">IF(M181&lt;&gt;"", L181-M181, "")</f>
        <v>#VALUE!</v>
      </c>
      <c r="P181" s="9" t="e">
        <f aca="false">IF(ROW(E181) - 1 &gt;= $P$1, IF(OFFSET(N181, 1- $P$1, 0) &lt;&gt; "", SUM(N181:N181(N181, 1 - $P$1, 0)) / $P$1, ""), "")</f>
        <v>#VALUE!</v>
      </c>
      <c r="Q181" s="4" t="e">
        <f aca="true">IF(ROW(N181) - 1 &gt;= $P$1,IF(OFFSET(P181, -1, 0) = "", P181, ((N181 - Q180) * $O$5) + Q180), "")</f>
        <v>#VALUE!</v>
      </c>
      <c r="R181" s="4" t="e">
        <f aca="false">IF(Q181&lt;&gt;"", N181 - Q181, "")</f>
        <v>#VALUE!</v>
      </c>
    </row>
    <row collapsed="false" customFormat="false" customHeight="true" hidden="false" ht="14.4" outlineLevel="0" r="182">
      <c r="A182" s="5" t="n">
        <v>36816</v>
      </c>
      <c r="B182" s="1" t="n">
        <v>21.69</v>
      </c>
      <c r="C182" s="1" t="n">
        <v>21.94</v>
      </c>
      <c r="D182" s="1" t="n">
        <v>19.69</v>
      </c>
      <c r="E182" s="1" t="n">
        <v>20.12</v>
      </c>
      <c r="F182" s="1" t="n">
        <v>21495600</v>
      </c>
      <c r="G182" s="1" t="n">
        <v>10.02</v>
      </c>
      <c r="I182" s="6" t="e">
        <f aca="false">IF(ROW(E182) - 1 &gt;= $I$1,SUM(E182:E182(E182,1 - $I$1, 0)) / $I$1,"")</f>
        <v>#VALUE!</v>
      </c>
      <c r="J182" s="6" t="e">
        <f aca="false">IF(ROW(E182) - 1 &gt;= $J$1,SUM(E182:E182(E182,1 - $J$1, 0)) / $J$1,"")</f>
        <v>#VALUE!</v>
      </c>
      <c r="L182" s="7" t="e">
        <f aca="true">IF(ROW(E182) - 1 &gt;= $L$1,IF(OFFSET(I182, -1, 0) = "", I182, ((E182 - L181) * $K$4) + L181), "")</f>
        <v>#VALUE!</v>
      </c>
      <c r="M182" s="7" t="e">
        <f aca="true">IF(ROW(E182) - 1 &gt;= $M$1,IF(OFFSET(J182, -1, 0) = "", J182, ((E182 - M181) * $K$6) + M181), "")</f>
        <v>#VALUE!</v>
      </c>
      <c r="N182" s="3" t="e">
        <f aca="false">IF(M182&lt;&gt;"", L182-M182, "")</f>
        <v>#VALUE!</v>
      </c>
      <c r="P182" s="9" t="e">
        <f aca="false">IF(ROW(E182) - 1 &gt;= $P$1, IF(OFFSET(N182, 1- $P$1, 0) &lt;&gt; "", SUM(N182:N182(N182, 1 - $P$1, 0)) / $P$1, ""), "")</f>
        <v>#VALUE!</v>
      </c>
      <c r="Q182" s="4" t="e">
        <f aca="true">IF(ROW(N182) - 1 &gt;= $P$1,IF(OFFSET(P182, -1, 0) = "", P182, ((N182 - Q181) * $O$5) + Q181), "")</f>
        <v>#VALUE!</v>
      </c>
      <c r="R182" s="4" t="e">
        <f aca="false">IF(Q182&lt;&gt;"", N182 - Q182, "")</f>
        <v>#VALUE!</v>
      </c>
    </row>
    <row collapsed="false" customFormat="false" customHeight="true" hidden="false" ht="14.4" outlineLevel="0" r="183">
      <c r="A183" s="5" t="n">
        <v>36817</v>
      </c>
      <c r="B183" s="1" t="n">
        <v>19.44</v>
      </c>
      <c r="C183" s="1" t="n">
        <v>21.06</v>
      </c>
      <c r="D183" s="1" t="n">
        <v>18.75</v>
      </c>
      <c r="E183" s="1" t="n">
        <v>20.12</v>
      </c>
      <c r="F183" s="1" t="n">
        <v>29803800</v>
      </c>
      <c r="G183" s="1" t="n">
        <v>10.02</v>
      </c>
      <c r="I183" s="6" t="e">
        <f aca="false">IF(ROW(E183) - 1 &gt;= $I$1,SUM(E183:E183(E183,1 - $I$1, 0)) / $I$1,"")</f>
        <v>#VALUE!</v>
      </c>
      <c r="J183" s="6" t="e">
        <f aca="false">IF(ROW(E183) - 1 &gt;= $J$1,SUM(E183:E183(E183,1 - $J$1, 0)) / $J$1,"")</f>
        <v>#VALUE!</v>
      </c>
      <c r="L183" s="7" t="e">
        <f aca="true">IF(ROW(E183) - 1 &gt;= $L$1,IF(OFFSET(I183, -1, 0) = "", I183, ((E183 - L182) * $K$4) + L182), "")</f>
        <v>#VALUE!</v>
      </c>
      <c r="M183" s="7" t="e">
        <f aca="true">IF(ROW(E183) - 1 &gt;= $M$1,IF(OFFSET(J183, -1, 0) = "", J183, ((E183 - M182) * $K$6) + M182), "")</f>
        <v>#VALUE!</v>
      </c>
      <c r="N183" s="3" t="e">
        <f aca="false">IF(M183&lt;&gt;"", L183-M183, "")</f>
        <v>#VALUE!</v>
      </c>
      <c r="P183" s="9" t="e">
        <f aca="false">IF(ROW(E183) - 1 &gt;= $P$1, IF(OFFSET(N183, 1- $P$1, 0) &lt;&gt; "", SUM(N183:N183(N183, 1 - $P$1, 0)) / $P$1, ""), "")</f>
        <v>#VALUE!</v>
      </c>
      <c r="Q183" s="4" t="e">
        <f aca="true">IF(ROW(N183) - 1 &gt;= $P$1,IF(OFFSET(P183, -1, 0) = "", P183, ((N183 - Q182) * $O$5) + Q182), "")</f>
        <v>#VALUE!</v>
      </c>
      <c r="R183" s="4" t="e">
        <f aca="false">IF(Q183&lt;&gt;"", N183 - Q183, "")</f>
        <v>#VALUE!</v>
      </c>
    </row>
    <row collapsed="false" customFormat="false" customHeight="true" hidden="false" ht="14.4" outlineLevel="0" r="184">
      <c r="A184" s="5" t="n">
        <v>36818</v>
      </c>
      <c r="B184" s="1" t="n">
        <v>19.16</v>
      </c>
      <c r="C184" s="1" t="n">
        <v>19.81</v>
      </c>
      <c r="D184" s="1" t="n">
        <v>18.31</v>
      </c>
      <c r="E184" s="1" t="n">
        <v>18.94</v>
      </c>
      <c r="F184" s="1" t="n">
        <v>53818200</v>
      </c>
      <c r="G184" s="1" t="n">
        <v>9.43</v>
      </c>
      <c r="I184" s="6" t="e">
        <f aca="false">IF(ROW(E184) - 1 &gt;= $I$1,SUM(E184:E184(E184,1 - $I$1, 0)) / $I$1,"")</f>
        <v>#VALUE!</v>
      </c>
      <c r="J184" s="6" t="e">
        <f aca="false">IF(ROW(E184) - 1 &gt;= $J$1,SUM(E184:E184(E184,1 - $J$1, 0)) / $J$1,"")</f>
        <v>#VALUE!</v>
      </c>
      <c r="L184" s="7" t="e">
        <f aca="true">IF(ROW(E184) - 1 &gt;= $L$1,IF(OFFSET(I184, -1, 0) = "", I184, ((E184 - L183) * $K$4) + L183), "")</f>
        <v>#VALUE!</v>
      </c>
      <c r="M184" s="7" t="e">
        <f aca="true">IF(ROW(E184) - 1 &gt;= $M$1,IF(OFFSET(J184, -1, 0) = "", J184, ((E184 - M183) * $K$6) + M183), "")</f>
        <v>#VALUE!</v>
      </c>
      <c r="N184" s="3" t="e">
        <f aca="false">IF(M184&lt;&gt;"", L184-M184, "")</f>
        <v>#VALUE!</v>
      </c>
      <c r="P184" s="9" t="e">
        <f aca="false">IF(ROW(E184) - 1 &gt;= $P$1, IF(OFFSET(N184, 1- $P$1, 0) &lt;&gt; "", SUM(N184:N184(N184, 1 - $P$1, 0)) / $P$1, ""), "")</f>
        <v>#VALUE!</v>
      </c>
      <c r="Q184" s="4" t="e">
        <f aca="true">IF(ROW(N184) - 1 &gt;= $P$1,IF(OFFSET(P184, -1, 0) = "", P184, ((N184 - Q183) * $O$5) + Q183), "")</f>
        <v>#VALUE!</v>
      </c>
      <c r="R184" s="4" t="e">
        <f aca="false">IF(Q184&lt;&gt;"", N184 - Q184, "")</f>
        <v>#VALUE!</v>
      </c>
    </row>
    <row collapsed="false" customFormat="false" customHeight="true" hidden="false" ht="14.4" outlineLevel="0" r="185">
      <c r="A185" s="5" t="n">
        <v>36819</v>
      </c>
      <c r="B185" s="1" t="n">
        <v>19.06</v>
      </c>
      <c r="C185" s="1" t="n">
        <v>20.37</v>
      </c>
      <c r="D185" s="1" t="n">
        <v>18.94</v>
      </c>
      <c r="E185" s="1" t="n">
        <v>19.5</v>
      </c>
      <c r="F185" s="1" t="n">
        <v>28270400</v>
      </c>
      <c r="G185" s="1" t="n">
        <v>9.71</v>
      </c>
      <c r="I185" s="6" t="e">
        <f aca="false">IF(ROW(E185) - 1 &gt;= $I$1,SUM(E185:E185(E185,1 - $I$1, 0)) / $I$1,"")</f>
        <v>#VALUE!</v>
      </c>
      <c r="J185" s="6" t="e">
        <f aca="false">IF(ROW(E185) - 1 &gt;= $J$1,SUM(E185:E185(E185,1 - $J$1, 0)) / $J$1,"")</f>
        <v>#VALUE!</v>
      </c>
      <c r="L185" s="7" t="e">
        <f aca="true">IF(ROW(E185) - 1 &gt;= $L$1,IF(OFFSET(I185, -1, 0) = "", I185, ((E185 - L184) * $K$4) + L184), "")</f>
        <v>#VALUE!</v>
      </c>
      <c r="M185" s="7" t="e">
        <f aca="true">IF(ROW(E185) - 1 &gt;= $M$1,IF(OFFSET(J185, -1, 0) = "", J185, ((E185 - M184) * $K$6) + M184), "")</f>
        <v>#VALUE!</v>
      </c>
      <c r="N185" s="3" t="e">
        <f aca="false">IF(M185&lt;&gt;"", L185-M185, "")</f>
        <v>#VALUE!</v>
      </c>
      <c r="P185" s="9" t="e">
        <f aca="false">IF(ROW(E185) - 1 &gt;= $P$1, IF(OFFSET(N185, 1- $P$1, 0) &lt;&gt; "", SUM(N185:N185(N185, 1 - $P$1, 0)) / $P$1, ""), "")</f>
        <v>#VALUE!</v>
      </c>
      <c r="Q185" s="4" t="e">
        <f aca="true">IF(ROW(N185) - 1 &gt;= $P$1,IF(OFFSET(P185, -1, 0) = "", P185, ((N185 - Q184) * $O$5) + Q184), "")</f>
        <v>#VALUE!</v>
      </c>
      <c r="R185" s="4" t="e">
        <f aca="false">IF(Q185&lt;&gt;"", N185 - Q185, "")</f>
        <v>#VALUE!</v>
      </c>
    </row>
    <row collapsed="false" customFormat="false" customHeight="true" hidden="false" ht="14.4" outlineLevel="0" r="186">
      <c r="A186" s="5" t="n">
        <v>36822</v>
      </c>
      <c r="B186" s="1" t="n">
        <v>20.27</v>
      </c>
      <c r="C186" s="1" t="n">
        <v>20.56</v>
      </c>
      <c r="D186" s="1" t="n">
        <v>19.44</v>
      </c>
      <c r="E186" s="1" t="n">
        <v>20.37</v>
      </c>
      <c r="F186" s="1" t="n">
        <v>19694000</v>
      </c>
      <c r="G186" s="1" t="n">
        <v>10.14</v>
      </c>
      <c r="I186" s="6" t="e">
        <f aca="false">IF(ROW(E186) - 1 &gt;= $I$1,SUM(E186:E186(E186,1 - $I$1, 0)) / $I$1,"")</f>
        <v>#VALUE!</v>
      </c>
      <c r="J186" s="6" t="e">
        <f aca="false">IF(ROW(E186) - 1 &gt;= $J$1,SUM(E186:E186(E186,1 - $J$1, 0)) / $J$1,"")</f>
        <v>#VALUE!</v>
      </c>
      <c r="L186" s="7" t="e">
        <f aca="true">IF(ROW(E186) - 1 &gt;= $L$1,IF(OFFSET(I186, -1, 0) = "", I186, ((E186 - L185) * $K$4) + L185), "")</f>
        <v>#VALUE!</v>
      </c>
      <c r="M186" s="7" t="e">
        <f aca="true">IF(ROW(E186) - 1 &gt;= $M$1,IF(OFFSET(J186, -1, 0) = "", J186, ((E186 - M185) * $K$6) + M185), "")</f>
        <v>#VALUE!</v>
      </c>
      <c r="N186" s="3" t="e">
        <f aca="false">IF(M186&lt;&gt;"", L186-M186, "")</f>
        <v>#VALUE!</v>
      </c>
      <c r="P186" s="9" t="e">
        <f aca="false">IF(ROW(E186) - 1 &gt;= $P$1, IF(OFFSET(N186, 1- $P$1, 0) &lt;&gt; "", SUM(N186:N186(N186, 1 - $P$1, 0)) / $P$1, ""), "")</f>
        <v>#VALUE!</v>
      </c>
      <c r="Q186" s="4" t="e">
        <f aca="true">IF(ROW(N186) - 1 &gt;= $P$1,IF(OFFSET(P186, -1, 0) = "", P186, ((N186 - Q185) * $O$5) + Q185), "")</f>
        <v>#VALUE!</v>
      </c>
      <c r="R186" s="4" t="e">
        <f aca="false">IF(Q186&lt;&gt;"", N186 - Q186, "")</f>
        <v>#VALUE!</v>
      </c>
    </row>
    <row collapsed="false" customFormat="false" customHeight="true" hidden="false" ht="14.4" outlineLevel="0" r="187">
      <c r="A187" s="5" t="n">
        <v>36823</v>
      </c>
      <c r="B187" s="1" t="n">
        <v>20.69</v>
      </c>
      <c r="C187" s="1" t="n">
        <v>20.87</v>
      </c>
      <c r="D187" s="1" t="n">
        <v>18.81</v>
      </c>
      <c r="E187" s="1" t="n">
        <v>18.87</v>
      </c>
      <c r="F187" s="1" t="n">
        <v>28736200</v>
      </c>
      <c r="G187" s="1" t="n">
        <v>9.39</v>
      </c>
      <c r="I187" s="6" t="e">
        <f aca="false">IF(ROW(E187) - 1 &gt;= $I$1,SUM(E187:E187(E187,1 - $I$1, 0)) / $I$1,"")</f>
        <v>#VALUE!</v>
      </c>
      <c r="J187" s="6" t="e">
        <f aca="false">IF(ROW(E187) - 1 &gt;= $J$1,SUM(E187:E187(E187,1 - $J$1, 0)) / $J$1,"")</f>
        <v>#VALUE!</v>
      </c>
      <c r="L187" s="7" t="e">
        <f aca="true">IF(ROW(E187) - 1 &gt;= $L$1,IF(OFFSET(I187, -1, 0) = "", I187, ((E187 - L186) * $K$4) + L186), "")</f>
        <v>#VALUE!</v>
      </c>
      <c r="M187" s="7" t="e">
        <f aca="true">IF(ROW(E187) - 1 &gt;= $M$1,IF(OFFSET(J187, -1, 0) = "", J187, ((E187 - M186) * $K$6) + M186), "")</f>
        <v>#VALUE!</v>
      </c>
      <c r="N187" s="3" t="e">
        <f aca="false">IF(M187&lt;&gt;"", L187-M187, "")</f>
        <v>#VALUE!</v>
      </c>
      <c r="P187" s="9" t="e">
        <f aca="false">IF(ROW(E187) - 1 &gt;= $P$1, IF(OFFSET(N187, 1- $P$1, 0) &lt;&gt; "", SUM(N187:N187(N187, 1 - $P$1, 0)) / $P$1, ""), "")</f>
        <v>#VALUE!</v>
      </c>
      <c r="Q187" s="4" t="e">
        <f aca="true">IF(ROW(N187) - 1 &gt;= $P$1,IF(OFFSET(P187, -1, 0) = "", P187, ((N187 - Q186) * $O$5) + Q186), "")</f>
        <v>#VALUE!</v>
      </c>
      <c r="R187" s="4" t="e">
        <f aca="false">IF(Q187&lt;&gt;"", N187 - Q187, "")</f>
        <v>#VALUE!</v>
      </c>
    </row>
    <row collapsed="false" customFormat="false" customHeight="true" hidden="false" ht="14.4" outlineLevel="0" r="188">
      <c r="A188" s="5" t="n">
        <v>36824</v>
      </c>
      <c r="B188" s="1" t="n">
        <v>19.06</v>
      </c>
      <c r="C188" s="1" t="n">
        <v>19.19</v>
      </c>
      <c r="D188" s="1" t="n">
        <v>18.44</v>
      </c>
      <c r="E188" s="1" t="n">
        <v>18.5</v>
      </c>
      <c r="F188" s="1" t="n">
        <v>23720600</v>
      </c>
      <c r="G188" s="1" t="n">
        <v>9.21</v>
      </c>
      <c r="I188" s="6" t="e">
        <f aca="false">IF(ROW(E188) - 1 &gt;= $I$1,SUM(E188:E188(E188,1 - $I$1, 0)) / $I$1,"")</f>
        <v>#VALUE!</v>
      </c>
      <c r="J188" s="6" t="e">
        <f aca="false">IF(ROW(E188) - 1 &gt;= $J$1,SUM(E188:E188(E188,1 - $J$1, 0)) / $J$1,"")</f>
        <v>#VALUE!</v>
      </c>
      <c r="L188" s="7" t="e">
        <f aca="true">IF(ROW(E188) - 1 &gt;= $L$1,IF(OFFSET(I188, -1, 0) = "", I188, ((E188 - L187) * $K$4) + L187), "")</f>
        <v>#VALUE!</v>
      </c>
      <c r="M188" s="7" t="e">
        <f aca="true">IF(ROW(E188) - 1 &gt;= $M$1,IF(OFFSET(J188, -1, 0) = "", J188, ((E188 - M187) * $K$6) + M187), "")</f>
        <v>#VALUE!</v>
      </c>
      <c r="N188" s="3" t="e">
        <f aca="false">IF(M188&lt;&gt;"", L188-M188, "")</f>
        <v>#VALUE!</v>
      </c>
      <c r="P188" s="9" t="e">
        <f aca="false">IF(ROW(E188) - 1 &gt;= $P$1, IF(OFFSET(N188, 1- $P$1, 0) &lt;&gt; "", SUM(N188:N188(N188, 1 - $P$1, 0)) / $P$1, ""), "")</f>
        <v>#VALUE!</v>
      </c>
      <c r="Q188" s="4" t="e">
        <f aca="true">IF(ROW(N188) - 1 &gt;= $P$1,IF(OFFSET(P188, -1, 0) = "", P188, ((N188 - Q187) * $O$5) + Q187), "")</f>
        <v>#VALUE!</v>
      </c>
      <c r="R188" s="4" t="e">
        <f aca="false">IF(Q188&lt;&gt;"", N188 - Q188, "")</f>
        <v>#VALUE!</v>
      </c>
    </row>
    <row collapsed="false" customFormat="false" customHeight="true" hidden="false" ht="14.4" outlineLevel="0" r="189">
      <c r="A189" s="5" t="n">
        <v>36825</v>
      </c>
      <c r="B189" s="1" t="n">
        <v>18.81</v>
      </c>
      <c r="C189" s="1" t="n">
        <v>18.87</v>
      </c>
      <c r="D189" s="1" t="n">
        <v>17.5</v>
      </c>
      <c r="E189" s="1" t="n">
        <v>18.5</v>
      </c>
      <c r="F189" s="1" t="n">
        <v>25780600</v>
      </c>
      <c r="G189" s="1" t="n">
        <v>9.21</v>
      </c>
      <c r="I189" s="6" t="e">
        <f aca="false">IF(ROW(E189) - 1 &gt;= $I$1,SUM(E189:E189(E189,1 - $I$1, 0)) / $I$1,"")</f>
        <v>#VALUE!</v>
      </c>
      <c r="J189" s="6" t="e">
        <f aca="false">IF(ROW(E189) - 1 &gt;= $J$1,SUM(E189:E189(E189,1 - $J$1, 0)) / $J$1,"")</f>
        <v>#VALUE!</v>
      </c>
      <c r="L189" s="7" t="e">
        <f aca="true">IF(ROW(E189) - 1 &gt;= $L$1,IF(OFFSET(I189, -1, 0) = "", I189, ((E189 - L188) * $K$4) + L188), "")</f>
        <v>#VALUE!</v>
      </c>
      <c r="M189" s="7" t="e">
        <f aca="true">IF(ROW(E189) - 1 &gt;= $M$1,IF(OFFSET(J189, -1, 0) = "", J189, ((E189 - M188) * $K$6) + M188), "")</f>
        <v>#VALUE!</v>
      </c>
      <c r="N189" s="3" t="e">
        <f aca="false">IF(M189&lt;&gt;"", L189-M189, "")</f>
        <v>#VALUE!</v>
      </c>
      <c r="P189" s="9" t="e">
        <f aca="false">IF(ROW(E189) - 1 &gt;= $P$1, IF(OFFSET(N189, 1- $P$1, 0) &lt;&gt; "", SUM(N189:N189(N189, 1 - $P$1, 0)) / $P$1, ""), "")</f>
        <v>#VALUE!</v>
      </c>
      <c r="Q189" s="4" t="e">
        <f aca="true">IF(ROW(N189) - 1 &gt;= $P$1,IF(OFFSET(P189, -1, 0) = "", P189, ((N189 - Q188) * $O$5) + Q188), "")</f>
        <v>#VALUE!</v>
      </c>
      <c r="R189" s="4" t="e">
        <f aca="false">IF(Q189&lt;&gt;"", N189 - Q189, "")</f>
        <v>#VALUE!</v>
      </c>
    </row>
    <row collapsed="false" customFormat="false" customHeight="true" hidden="false" ht="14.4" outlineLevel="0" r="190">
      <c r="A190" s="5" t="n">
        <v>36826</v>
      </c>
      <c r="B190" s="1" t="n">
        <v>18.87</v>
      </c>
      <c r="C190" s="1" t="n">
        <v>19.19</v>
      </c>
      <c r="D190" s="1" t="n">
        <v>17.87</v>
      </c>
      <c r="E190" s="1" t="n">
        <v>18.56</v>
      </c>
      <c r="F190" s="1" t="n">
        <v>26594600</v>
      </c>
      <c r="G190" s="1" t="n">
        <v>9.24</v>
      </c>
      <c r="I190" s="6" t="e">
        <f aca="false">IF(ROW(E190) - 1 &gt;= $I$1,SUM(E190:E190(E190,1 - $I$1, 0)) / $I$1,"")</f>
        <v>#VALUE!</v>
      </c>
      <c r="J190" s="6" t="e">
        <f aca="false">IF(ROW(E190) - 1 &gt;= $J$1,SUM(E190:E190(E190,1 - $J$1, 0)) / $J$1,"")</f>
        <v>#VALUE!</v>
      </c>
      <c r="L190" s="7" t="e">
        <f aca="true">IF(ROW(E190) - 1 &gt;= $L$1,IF(OFFSET(I190, -1, 0) = "", I190, ((E190 - L189) * $K$4) + L189), "")</f>
        <v>#VALUE!</v>
      </c>
      <c r="M190" s="7" t="e">
        <f aca="true">IF(ROW(E190) - 1 &gt;= $M$1,IF(OFFSET(J190, -1, 0) = "", J190, ((E190 - M189) * $K$6) + M189), "")</f>
        <v>#VALUE!</v>
      </c>
      <c r="N190" s="3" t="e">
        <f aca="false">IF(M190&lt;&gt;"", L190-M190, "")</f>
        <v>#VALUE!</v>
      </c>
      <c r="P190" s="9" t="e">
        <f aca="false">IF(ROW(E190) - 1 &gt;= $P$1, IF(OFFSET(N190, 1- $P$1, 0) &lt;&gt; "", SUM(N190:N190(N190, 1 - $P$1, 0)) / $P$1, ""), "")</f>
        <v>#VALUE!</v>
      </c>
      <c r="Q190" s="4" t="e">
        <f aca="true">IF(ROW(N190) - 1 &gt;= $P$1,IF(OFFSET(P190, -1, 0) = "", P190, ((N190 - Q189) * $O$5) + Q189), "")</f>
        <v>#VALUE!</v>
      </c>
      <c r="R190" s="4" t="e">
        <f aca="false">IF(Q190&lt;&gt;"", N190 - Q190, "")</f>
        <v>#VALUE!</v>
      </c>
    </row>
    <row collapsed="false" customFormat="false" customHeight="true" hidden="false" ht="14.4" outlineLevel="0" r="191">
      <c r="A191" s="5" t="n">
        <v>36829</v>
      </c>
      <c r="B191" s="1" t="n">
        <v>19.12</v>
      </c>
      <c r="C191" s="1" t="n">
        <v>19.94</v>
      </c>
      <c r="D191" s="1" t="n">
        <v>18.75</v>
      </c>
      <c r="E191" s="1" t="n">
        <v>19.31</v>
      </c>
      <c r="F191" s="1" t="n">
        <v>22832800</v>
      </c>
      <c r="G191" s="1" t="n">
        <v>9.61</v>
      </c>
      <c r="I191" s="6" t="e">
        <f aca="false">IF(ROW(E191) - 1 &gt;= $I$1,SUM(E191:E191(E191,1 - $I$1, 0)) / $I$1,"")</f>
        <v>#VALUE!</v>
      </c>
      <c r="J191" s="6" t="e">
        <f aca="false">IF(ROW(E191) - 1 &gt;= $J$1,SUM(E191:E191(E191,1 - $J$1, 0)) / $J$1,"")</f>
        <v>#VALUE!</v>
      </c>
      <c r="L191" s="7" t="e">
        <f aca="true">IF(ROW(E191) - 1 &gt;= $L$1,IF(OFFSET(I191, -1, 0) = "", I191, ((E191 - L190) * $K$4) + L190), "")</f>
        <v>#VALUE!</v>
      </c>
      <c r="M191" s="7" t="e">
        <f aca="true">IF(ROW(E191) - 1 &gt;= $M$1,IF(OFFSET(J191, -1, 0) = "", J191, ((E191 - M190) * $K$6) + M190), "")</f>
        <v>#VALUE!</v>
      </c>
      <c r="N191" s="3" t="e">
        <f aca="false">IF(M191&lt;&gt;"", L191-M191, "")</f>
        <v>#VALUE!</v>
      </c>
      <c r="P191" s="9" t="e">
        <f aca="false">IF(ROW(E191) - 1 &gt;= $P$1, IF(OFFSET(N191, 1- $P$1, 0) &lt;&gt; "", SUM(N191:N191(N191, 1 - $P$1, 0)) / $P$1, ""), "")</f>
        <v>#VALUE!</v>
      </c>
      <c r="Q191" s="4" t="e">
        <f aca="true">IF(ROW(N191) - 1 &gt;= $P$1,IF(OFFSET(P191, -1, 0) = "", P191, ((N191 - Q190) * $O$5) + Q190), "")</f>
        <v>#VALUE!</v>
      </c>
      <c r="R191" s="4" t="e">
        <f aca="false">IF(Q191&lt;&gt;"", N191 - Q191, "")</f>
        <v>#VALUE!</v>
      </c>
    </row>
    <row collapsed="false" customFormat="false" customHeight="true" hidden="false" ht="14.4" outlineLevel="0" r="192">
      <c r="A192" s="5" t="n">
        <v>36830</v>
      </c>
      <c r="B192" s="1" t="n">
        <v>19.75</v>
      </c>
      <c r="C192" s="1" t="n">
        <v>20.25</v>
      </c>
      <c r="D192" s="1" t="n">
        <v>19.25</v>
      </c>
      <c r="E192" s="1" t="n">
        <v>19.56</v>
      </c>
      <c r="F192" s="1" t="n">
        <v>31649000</v>
      </c>
      <c r="G192" s="1" t="n">
        <v>9.74</v>
      </c>
      <c r="I192" s="6" t="e">
        <f aca="false">IF(ROW(E192) - 1 &gt;= $I$1,SUM(E192:E192(E192,1 - $I$1, 0)) / $I$1,"")</f>
        <v>#VALUE!</v>
      </c>
      <c r="J192" s="6" t="e">
        <f aca="false">IF(ROW(E192) - 1 &gt;= $J$1,SUM(E192:E192(E192,1 - $J$1, 0)) / $J$1,"")</f>
        <v>#VALUE!</v>
      </c>
      <c r="L192" s="7" t="e">
        <f aca="true">IF(ROW(E192) - 1 &gt;= $L$1,IF(OFFSET(I192, -1, 0) = "", I192, ((E192 - L191) * $K$4) + L191), "")</f>
        <v>#VALUE!</v>
      </c>
      <c r="M192" s="7" t="e">
        <f aca="true">IF(ROW(E192) - 1 &gt;= $M$1,IF(OFFSET(J192, -1, 0) = "", J192, ((E192 - M191) * $K$6) + M191), "")</f>
        <v>#VALUE!</v>
      </c>
      <c r="N192" s="3" t="e">
        <f aca="false">IF(M192&lt;&gt;"", L192-M192, "")</f>
        <v>#VALUE!</v>
      </c>
      <c r="P192" s="9" t="e">
        <f aca="false">IF(ROW(E192) - 1 &gt;= $P$1, IF(OFFSET(N192, 1- $P$1, 0) &lt;&gt; "", SUM(N192:N192(N192, 1 - $P$1, 0)) / $P$1, ""), "")</f>
        <v>#VALUE!</v>
      </c>
      <c r="Q192" s="4" t="e">
        <f aca="true">IF(ROW(N192) - 1 &gt;= $P$1,IF(OFFSET(P192, -1, 0) = "", P192, ((N192 - Q191) * $O$5) + Q191), "")</f>
        <v>#VALUE!</v>
      </c>
      <c r="R192" s="4" t="e">
        <f aca="false">IF(Q192&lt;&gt;"", N192 - Q192, "")</f>
        <v>#VALUE!</v>
      </c>
    </row>
    <row collapsed="false" customFormat="false" customHeight="true" hidden="false" ht="14.4" outlineLevel="0" r="193">
      <c r="A193" s="5" t="n">
        <v>36831</v>
      </c>
      <c r="B193" s="1" t="n">
        <v>19.44</v>
      </c>
      <c r="C193" s="1" t="n">
        <v>20.87</v>
      </c>
      <c r="D193" s="1" t="n">
        <v>19.44</v>
      </c>
      <c r="E193" s="1" t="n">
        <v>20.5</v>
      </c>
      <c r="F193" s="1" t="n">
        <v>20553800</v>
      </c>
      <c r="G193" s="1" t="n">
        <v>10.21</v>
      </c>
      <c r="I193" s="6" t="e">
        <f aca="false">IF(ROW(E193) - 1 &gt;= $I$1,SUM(E193:E193(E193,1 - $I$1, 0)) / $I$1,"")</f>
        <v>#VALUE!</v>
      </c>
      <c r="J193" s="6" t="e">
        <f aca="false">IF(ROW(E193) - 1 &gt;= $J$1,SUM(E193:E193(E193,1 - $J$1, 0)) / $J$1,"")</f>
        <v>#VALUE!</v>
      </c>
      <c r="L193" s="7" t="e">
        <f aca="true">IF(ROW(E193) - 1 &gt;= $L$1,IF(OFFSET(I193, -1, 0) = "", I193, ((E193 - L192) * $K$4) + L192), "")</f>
        <v>#VALUE!</v>
      </c>
      <c r="M193" s="7" t="e">
        <f aca="true">IF(ROW(E193) - 1 &gt;= $M$1,IF(OFFSET(J193, -1, 0) = "", J193, ((E193 - M192) * $K$6) + M192), "")</f>
        <v>#VALUE!</v>
      </c>
      <c r="N193" s="3" t="e">
        <f aca="false">IF(M193&lt;&gt;"", L193-M193, "")</f>
        <v>#VALUE!</v>
      </c>
      <c r="P193" s="9" t="e">
        <f aca="false">IF(ROW(E193) - 1 &gt;= $P$1, IF(OFFSET(N193, 1- $P$1, 0) &lt;&gt; "", SUM(N193:N193(N193, 1 - $P$1, 0)) / $P$1, ""), "")</f>
        <v>#VALUE!</v>
      </c>
      <c r="Q193" s="4" t="e">
        <f aca="true">IF(ROW(N193) - 1 &gt;= $P$1,IF(OFFSET(P193, -1, 0) = "", P193, ((N193 - Q192) * $O$5) + Q192), "")</f>
        <v>#VALUE!</v>
      </c>
      <c r="R193" s="4" t="e">
        <f aca="false">IF(Q193&lt;&gt;"", N193 - Q193, "")</f>
        <v>#VALUE!</v>
      </c>
    </row>
    <row collapsed="false" customFormat="false" customHeight="true" hidden="false" ht="14.4" outlineLevel="0" r="194">
      <c r="A194" s="5" t="n">
        <v>36832</v>
      </c>
      <c r="B194" s="1" t="n">
        <v>21.12</v>
      </c>
      <c r="C194" s="1" t="n">
        <v>22.44</v>
      </c>
      <c r="D194" s="1" t="n">
        <v>21.06</v>
      </c>
      <c r="E194" s="1" t="n">
        <v>22.31</v>
      </c>
      <c r="F194" s="1" t="n">
        <v>21105400</v>
      </c>
      <c r="G194" s="1" t="n">
        <v>11.11</v>
      </c>
      <c r="I194" s="6" t="e">
        <f aca="false">IF(ROW(E194) - 1 &gt;= $I$1,SUM(E194:E194(E194,1 - $I$1, 0)) / $I$1,"")</f>
        <v>#VALUE!</v>
      </c>
      <c r="J194" s="6" t="e">
        <f aca="false">IF(ROW(E194) - 1 &gt;= $J$1,SUM(E194:E194(E194,1 - $J$1, 0)) / $J$1,"")</f>
        <v>#VALUE!</v>
      </c>
      <c r="L194" s="7" t="e">
        <f aca="true">IF(ROW(E194) - 1 &gt;= $L$1,IF(OFFSET(I194, -1, 0) = "", I194, ((E194 - L193) * $K$4) + L193), "")</f>
        <v>#VALUE!</v>
      </c>
      <c r="M194" s="7" t="e">
        <f aca="true">IF(ROW(E194) - 1 &gt;= $M$1,IF(OFFSET(J194, -1, 0) = "", J194, ((E194 - M193) * $K$6) + M193), "")</f>
        <v>#VALUE!</v>
      </c>
      <c r="N194" s="3" t="e">
        <f aca="false">IF(M194&lt;&gt;"", L194-M194, "")</f>
        <v>#VALUE!</v>
      </c>
      <c r="P194" s="9" t="e">
        <f aca="false">IF(ROW(E194) - 1 &gt;= $P$1, IF(OFFSET(N194, 1- $P$1, 0) &lt;&gt; "", SUM(N194:N194(N194, 1 - $P$1, 0)) / $P$1, ""), "")</f>
        <v>#VALUE!</v>
      </c>
      <c r="Q194" s="4" t="e">
        <f aca="true">IF(ROW(N194) - 1 &gt;= $P$1,IF(OFFSET(P194, -1, 0) = "", P194, ((N194 - Q193) * $O$5) + Q193), "")</f>
        <v>#VALUE!</v>
      </c>
      <c r="R194" s="4" t="e">
        <f aca="false">IF(Q194&lt;&gt;"", N194 - Q194, "")</f>
        <v>#VALUE!</v>
      </c>
    </row>
    <row collapsed="false" customFormat="false" customHeight="true" hidden="false" ht="14.4" outlineLevel="0" r="195">
      <c r="A195" s="5" t="n">
        <v>36833</v>
      </c>
      <c r="B195" s="1" t="n">
        <v>23</v>
      </c>
      <c r="C195" s="1" t="n">
        <v>23</v>
      </c>
      <c r="D195" s="1" t="n">
        <v>21.94</v>
      </c>
      <c r="E195" s="1" t="n">
        <v>22.25</v>
      </c>
      <c r="F195" s="1" t="n">
        <v>18423400</v>
      </c>
      <c r="G195" s="1" t="n">
        <v>11.08</v>
      </c>
      <c r="I195" s="6" t="e">
        <f aca="false">IF(ROW(E195) - 1 &gt;= $I$1,SUM(E195:E195(E195,1 - $I$1, 0)) / $I$1,"")</f>
        <v>#VALUE!</v>
      </c>
      <c r="J195" s="6" t="e">
        <f aca="false">IF(ROW(E195) - 1 &gt;= $J$1,SUM(E195:E195(E195,1 - $J$1, 0)) / $J$1,"")</f>
        <v>#VALUE!</v>
      </c>
      <c r="L195" s="7" t="e">
        <f aca="true">IF(ROW(E195) - 1 &gt;= $L$1,IF(OFFSET(I195, -1, 0) = "", I195, ((E195 - L194) * $K$4) + L194), "")</f>
        <v>#VALUE!</v>
      </c>
      <c r="M195" s="7" t="e">
        <f aca="true">IF(ROW(E195) - 1 &gt;= $M$1,IF(OFFSET(J195, -1, 0) = "", J195, ((E195 - M194) * $K$6) + M194), "")</f>
        <v>#VALUE!</v>
      </c>
      <c r="N195" s="3" t="e">
        <f aca="false">IF(M195&lt;&gt;"", L195-M195, "")</f>
        <v>#VALUE!</v>
      </c>
      <c r="P195" s="9" t="e">
        <f aca="false">IF(ROW(E195) - 1 &gt;= $P$1, IF(OFFSET(N195, 1- $P$1, 0) &lt;&gt; "", SUM(N195:N195(N195, 1 - $P$1, 0)) / $P$1, ""), "")</f>
        <v>#VALUE!</v>
      </c>
      <c r="Q195" s="4" t="e">
        <f aca="true">IF(ROW(N195) - 1 &gt;= $P$1,IF(OFFSET(P195, -1, 0) = "", P195, ((N195 - Q194) * $O$5) + Q194), "")</f>
        <v>#VALUE!</v>
      </c>
      <c r="R195" s="4" t="e">
        <f aca="false">IF(Q195&lt;&gt;"", N195 - Q195, "")</f>
        <v>#VALUE!</v>
      </c>
    </row>
    <row collapsed="false" customFormat="false" customHeight="true" hidden="false" ht="14.4" outlineLevel="0" r="196">
      <c r="A196" s="5" t="n">
        <v>36836</v>
      </c>
      <c r="B196" s="1" t="n">
        <v>22.44</v>
      </c>
      <c r="C196" s="1" t="n">
        <v>22.62</v>
      </c>
      <c r="D196" s="1" t="n">
        <v>20.87</v>
      </c>
      <c r="E196" s="1" t="n">
        <v>21.44</v>
      </c>
      <c r="F196" s="1" t="n">
        <v>14060000</v>
      </c>
      <c r="G196" s="1" t="n">
        <v>10.67</v>
      </c>
      <c r="I196" s="6" t="e">
        <f aca="false">IF(ROW(E196) - 1 &gt;= $I$1,SUM(E196:E196(E196,1 - $I$1, 0)) / $I$1,"")</f>
        <v>#VALUE!</v>
      </c>
      <c r="J196" s="6" t="e">
        <f aca="false">IF(ROW(E196) - 1 &gt;= $J$1,SUM(E196:E196(E196,1 - $J$1, 0)) / $J$1,"")</f>
        <v>#VALUE!</v>
      </c>
      <c r="L196" s="7" t="e">
        <f aca="true">IF(ROW(E196) - 1 &gt;= $L$1,IF(OFFSET(I196, -1, 0) = "", I196, ((E196 - L195) * $K$4) + L195), "")</f>
        <v>#VALUE!</v>
      </c>
      <c r="M196" s="7" t="e">
        <f aca="true">IF(ROW(E196) - 1 &gt;= $M$1,IF(OFFSET(J196, -1, 0) = "", J196, ((E196 - M195) * $K$6) + M195), "")</f>
        <v>#VALUE!</v>
      </c>
      <c r="N196" s="3" t="e">
        <f aca="false">IF(M196&lt;&gt;"", L196-M196, "")</f>
        <v>#VALUE!</v>
      </c>
      <c r="P196" s="9" t="e">
        <f aca="false">IF(ROW(E196) - 1 &gt;= $P$1, IF(OFFSET(N196, 1- $P$1, 0) &lt;&gt; "", SUM(N196:N196(N196, 1 - $P$1, 0)) / $P$1, ""), "")</f>
        <v>#VALUE!</v>
      </c>
      <c r="Q196" s="4" t="e">
        <f aca="true">IF(ROW(N196) - 1 &gt;= $P$1,IF(OFFSET(P196, -1, 0) = "", P196, ((N196 - Q195) * $O$5) + Q195), "")</f>
        <v>#VALUE!</v>
      </c>
      <c r="R196" s="4" t="e">
        <f aca="false">IF(Q196&lt;&gt;"", N196 - Q196, "")</f>
        <v>#VALUE!</v>
      </c>
    </row>
    <row collapsed="false" customFormat="false" customHeight="true" hidden="false" ht="14.4" outlineLevel="0" r="197">
      <c r="A197" s="5" t="n">
        <v>36837</v>
      </c>
      <c r="B197" s="1" t="n">
        <v>21.5</v>
      </c>
      <c r="C197" s="1" t="n">
        <v>21.81</v>
      </c>
      <c r="D197" s="1" t="n">
        <v>20.81</v>
      </c>
      <c r="E197" s="1" t="n">
        <v>21.31</v>
      </c>
      <c r="F197" s="1" t="n">
        <v>10786800</v>
      </c>
      <c r="G197" s="1" t="n">
        <v>10.61</v>
      </c>
      <c r="I197" s="6" t="e">
        <f aca="false">IF(ROW(E197) - 1 &gt;= $I$1,SUM(E197:E197(E197,1 - $I$1, 0)) / $I$1,"")</f>
        <v>#VALUE!</v>
      </c>
      <c r="J197" s="6" t="e">
        <f aca="false">IF(ROW(E197) - 1 &gt;= $J$1,SUM(E197:E197(E197,1 - $J$1, 0)) / $J$1,"")</f>
        <v>#VALUE!</v>
      </c>
      <c r="L197" s="7" t="e">
        <f aca="true">IF(ROW(E197) - 1 &gt;= $L$1,IF(OFFSET(I197, -1, 0) = "", I197, ((E197 - L196) * $K$4) + L196), "")</f>
        <v>#VALUE!</v>
      </c>
      <c r="M197" s="7" t="e">
        <f aca="true">IF(ROW(E197) - 1 &gt;= $M$1,IF(OFFSET(J197, -1, 0) = "", J197, ((E197 - M196) * $K$6) + M196), "")</f>
        <v>#VALUE!</v>
      </c>
      <c r="N197" s="3" t="e">
        <f aca="false">IF(M197&lt;&gt;"", L197-M197, "")</f>
        <v>#VALUE!</v>
      </c>
      <c r="P197" s="9" t="e">
        <f aca="false">IF(ROW(E197) - 1 &gt;= $P$1, IF(OFFSET(N197, 1- $P$1, 0) &lt;&gt; "", SUM(N197:N197(N197, 1 - $P$1, 0)) / $P$1, ""), "")</f>
        <v>#VALUE!</v>
      </c>
      <c r="Q197" s="4" t="e">
        <f aca="true">IF(ROW(N197) - 1 &gt;= $P$1,IF(OFFSET(P197, -1, 0) = "", P197, ((N197 - Q196) * $O$5) + Q196), "")</f>
        <v>#VALUE!</v>
      </c>
      <c r="R197" s="4" t="e">
        <f aca="false">IF(Q197&lt;&gt;"", N197 - Q197, "")</f>
        <v>#VALUE!</v>
      </c>
    </row>
    <row collapsed="false" customFormat="false" customHeight="true" hidden="false" ht="14.4" outlineLevel="0" r="198">
      <c r="A198" s="5" t="n">
        <v>36838</v>
      </c>
      <c r="B198" s="1" t="n">
        <v>21.37</v>
      </c>
      <c r="C198" s="1" t="n">
        <v>21.44</v>
      </c>
      <c r="D198" s="1" t="n">
        <v>19.81</v>
      </c>
      <c r="E198" s="1" t="n">
        <v>20.06</v>
      </c>
      <c r="F198" s="1" t="n">
        <v>15082800</v>
      </c>
      <c r="G198" s="1" t="n">
        <v>9.99</v>
      </c>
      <c r="I198" s="6" t="e">
        <f aca="false">IF(ROW(E198) - 1 &gt;= $I$1,SUM(E198:E198(E198,1 - $I$1, 0)) / $I$1,"")</f>
        <v>#VALUE!</v>
      </c>
      <c r="J198" s="6" t="e">
        <f aca="false">IF(ROW(E198) - 1 &gt;= $J$1,SUM(E198:E198(E198,1 - $J$1, 0)) / $J$1,"")</f>
        <v>#VALUE!</v>
      </c>
      <c r="L198" s="7" t="e">
        <f aca="true">IF(ROW(E198) - 1 &gt;= $L$1,IF(OFFSET(I198, -1, 0) = "", I198, ((E198 - L197) * $K$4) + L197), "")</f>
        <v>#VALUE!</v>
      </c>
      <c r="M198" s="7" t="e">
        <f aca="true">IF(ROW(E198) - 1 &gt;= $M$1,IF(OFFSET(J198, -1, 0) = "", J198, ((E198 - M197) * $K$6) + M197), "")</f>
        <v>#VALUE!</v>
      </c>
      <c r="N198" s="3" t="e">
        <f aca="false">IF(M198&lt;&gt;"", L198-M198, "")</f>
        <v>#VALUE!</v>
      </c>
      <c r="P198" s="9" t="e">
        <f aca="false">IF(ROW(E198) - 1 &gt;= $P$1, IF(OFFSET(N198, 1- $P$1, 0) &lt;&gt; "", SUM(N198:N198(N198, 1 - $P$1, 0)) / $P$1, ""), "")</f>
        <v>#VALUE!</v>
      </c>
      <c r="Q198" s="4" t="e">
        <f aca="true">IF(ROW(N198) - 1 &gt;= $P$1,IF(OFFSET(P198, -1, 0) = "", P198, ((N198 - Q197) * $O$5) + Q197), "")</f>
        <v>#VALUE!</v>
      </c>
      <c r="R198" s="4" t="e">
        <f aca="false">IF(Q198&lt;&gt;"", N198 - Q198, "")</f>
        <v>#VALUE!</v>
      </c>
    </row>
    <row collapsed="false" customFormat="false" customHeight="true" hidden="false" ht="14.4" outlineLevel="0" r="199">
      <c r="A199" s="5" t="n">
        <v>36839</v>
      </c>
      <c r="B199" s="1" t="n">
        <v>19.87</v>
      </c>
      <c r="C199" s="1" t="n">
        <v>20.5</v>
      </c>
      <c r="D199" s="1" t="n">
        <v>19.06</v>
      </c>
      <c r="E199" s="1" t="n">
        <v>20.19</v>
      </c>
      <c r="F199" s="1" t="n">
        <v>17035400</v>
      </c>
      <c r="G199" s="1" t="n">
        <v>10.05</v>
      </c>
      <c r="I199" s="6" t="e">
        <f aca="false">IF(ROW(E199) - 1 &gt;= $I$1,SUM(E199:E199(E199,1 - $I$1, 0)) / $I$1,"")</f>
        <v>#VALUE!</v>
      </c>
      <c r="J199" s="6" t="e">
        <f aca="false">IF(ROW(E199) - 1 &gt;= $J$1,SUM(E199:E199(E199,1 - $J$1, 0)) / $J$1,"")</f>
        <v>#VALUE!</v>
      </c>
      <c r="L199" s="7" t="e">
        <f aca="true">IF(ROW(E199) - 1 &gt;= $L$1,IF(OFFSET(I199, -1, 0) = "", I199, ((E199 - L198) * $K$4) + L198), "")</f>
        <v>#VALUE!</v>
      </c>
      <c r="M199" s="7" t="e">
        <f aca="true">IF(ROW(E199) - 1 &gt;= $M$1,IF(OFFSET(J199, -1, 0) = "", J199, ((E199 - M198) * $K$6) + M198), "")</f>
        <v>#VALUE!</v>
      </c>
      <c r="N199" s="3" t="e">
        <f aca="false">IF(M199&lt;&gt;"", L199-M199, "")</f>
        <v>#VALUE!</v>
      </c>
      <c r="P199" s="9" t="e">
        <f aca="false">IF(ROW(E199) - 1 &gt;= $P$1, IF(OFFSET(N199, 1- $P$1, 0) &lt;&gt; "", SUM(N199:N199(N199, 1 - $P$1, 0)) / $P$1, ""), "")</f>
        <v>#VALUE!</v>
      </c>
      <c r="Q199" s="4" t="e">
        <f aca="true">IF(ROW(N199) - 1 &gt;= $P$1,IF(OFFSET(P199, -1, 0) = "", P199, ((N199 - Q198) * $O$5) + Q198), "")</f>
        <v>#VALUE!</v>
      </c>
      <c r="R199" s="4" t="e">
        <f aca="false">IF(Q199&lt;&gt;"", N199 - Q199, "")</f>
        <v>#VALUE!</v>
      </c>
    </row>
    <row collapsed="false" customFormat="false" customHeight="true" hidden="false" ht="14.4" outlineLevel="0" r="200">
      <c r="A200" s="5" t="n">
        <v>36840</v>
      </c>
      <c r="B200" s="1" t="n">
        <v>19.36</v>
      </c>
      <c r="C200" s="1" t="n">
        <v>19.87</v>
      </c>
      <c r="D200" s="1" t="n">
        <v>19.06</v>
      </c>
      <c r="E200" s="1" t="n">
        <v>19.06</v>
      </c>
      <c r="F200" s="1" t="n">
        <v>15080600</v>
      </c>
      <c r="G200" s="1" t="n">
        <v>9.49</v>
      </c>
      <c r="I200" s="6" t="e">
        <f aca="false">IF(ROW(E200) - 1 &gt;= $I$1,SUM(E200:E200(E200,1 - $I$1, 0)) / $I$1,"")</f>
        <v>#VALUE!</v>
      </c>
      <c r="J200" s="6" t="e">
        <f aca="false">IF(ROW(E200) - 1 &gt;= $J$1,SUM(E200:E200(E200,1 - $J$1, 0)) / $J$1,"")</f>
        <v>#VALUE!</v>
      </c>
      <c r="L200" s="7" t="e">
        <f aca="true">IF(ROW(E200) - 1 &gt;= $L$1,IF(OFFSET(I200, -1, 0) = "", I200, ((E200 - L199) * $K$4) + L199), "")</f>
        <v>#VALUE!</v>
      </c>
      <c r="M200" s="7" t="e">
        <f aca="true">IF(ROW(E200) - 1 &gt;= $M$1,IF(OFFSET(J200, -1, 0) = "", J200, ((E200 - M199) * $K$6) + M199), "")</f>
        <v>#VALUE!</v>
      </c>
      <c r="N200" s="3" t="e">
        <f aca="false">IF(M200&lt;&gt;"", L200-M200, "")</f>
        <v>#VALUE!</v>
      </c>
      <c r="P200" s="9" t="e">
        <f aca="false">IF(ROW(E200) - 1 &gt;= $P$1, IF(OFFSET(N200, 1- $P$1, 0) &lt;&gt; "", SUM(N200:N200(N200, 1 - $P$1, 0)) / $P$1, ""), "")</f>
        <v>#VALUE!</v>
      </c>
      <c r="Q200" s="4" t="e">
        <f aca="true">IF(ROW(N200) - 1 &gt;= $P$1,IF(OFFSET(P200, -1, 0) = "", P200, ((N200 - Q199) * $O$5) + Q199), "")</f>
        <v>#VALUE!</v>
      </c>
      <c r="R200" s="4" t="e">
        <f aca="false">IF(Q200&lt;&gt;"", N200 - Q200, "")</f>
        <v>#VALUE!</v>
      </c>
    </row>
    <row collapsed="false" customFormat="false" customHeight="true" hidden="false" ht="14.4" outlineLevel="0" r="201">
      <c r="A201" s="5" t="n">
        <v>36843</v>
      </c>
      <c r="B201" s="1" t="n">
        <v>18.75</v>
      </c>
      <c r="C201" s="1" t="n">
        <v>20</v>
      </c>
      <c r="D201" s="1" t="n">
        <v>18.25</v>
      </c>
      <c r="E201" s="1" t="n">
        <v>19.37</v>
      </c>
      <c r="F201" s="1" t="n">
        <v>15423200</v>
      </c>
      <c r="G201" s="1" t="n">
        <v>9.64</v>
      </c>
      <c r="I201" s="6" t="e">
        <f aca="false">IF(ROW(E201) - 1 &gt;= $I$1,SUM(E201:E201(E201,1 - $I$1, 0)) / $I$1,"")</f>
        <v>#VALUE!</v>
      </c>
      <c r="J201" s="6" t="e">
        <f aca="false">IF(ROW(E201) - 1 &gt;= $J$1,SUM(E201:E201(E201,1 - $J$1, 0)) / $J$1,"")</f>
        <v>#VALUE!</v>
      </c>
      <c r="L201" s="7" t="e">
        <f aca="true">IF(ROW(E201) - 1 &gt;= $L$1,IF(OFFSET(I201, -1, 0) = "", I201, ((E201 - L200) * $K$4) + L200), "")</f>
        <v>#VALUE!</v>
      </c>
      <c r="M201" s="7" t="e">
        <f aca="true">IF(ROW(E201) - 1 &gt;= $M$1,IF(OFFSET(J201, -1, 0) = "", J201, ((E201 - M200) * $K$6) + M200), "")</f>
        <v>#VALUE!</v>
      </c>
      <c r="N201" s="3" t="e">
        <f aca="false">IF(M201&lt;&gt;"", L201-M201, "")</f>
        <v>#VALUE!</v>
      </c>
      <c r="P201" s="9" t="e">
        <f aca="false">IF(ROW(E201) - 1 &gt;= $P$1, IF(OFFSET(N201, 1- $P$1, 0) &lt;&gt; "", SUM(N201:N201(N201, 1 - $P$1, 0)) / $P$1, ""), "")</f>
        <v>#VALUE!</v>
      </c>
      <c r="Q201" s="4" t="e">
        <f aca="true">IF(ROW(N201) - 1 &gt;= $P$1,IF(OFFSET(P201, -1, 0) = "", P201, ((N201 - Q200) * $O$5) + Q200), "")</f>
        <v>#VALUE!</v>
      </c>
      <c r="R201" s="4" t="e">
        <f aca="false">IF(Q201&lt;&gt;"", N201 - Q201, "")</f>
        <v>#VALUE!</v>
      </c>
    </row>
    <row collapsed="false" customFormat="false" customHeight="true" hidden="false" ht="14.4" outlineLevel="0" r="202">
      <c r="A202" s="5" t="n">
        <v>36844</v>
      </c>
      <c r="B202" s="1" t="n">
        <v>19.94</v>
      </c>
      <c r="C202" s="1" t="n">
        <v>20.5</v>
      </c>
      <c r="D202" s="1" t="n">
        <v>19.56</v>
      </c>
      <c r="E202" s="1" t="n">
        <v>20.25</v>
      </c>
      <c r="F202" s="1" t="n">
        <v>14611200</v>
      </c>
      <c r="G202" s="1" t="n">
        <v>10.08</v>
      </c>
      <c r="I202" s="6" t="e">
        <f aca="false">IF(ROW(E202) - 1 &gt;= $I$1,SUM(E202:E202(E202,1 - $I$1, 0)) / $I$1,"")</f>
        <v>#VALUE!</v>
      </c>
      <c r="J202" s="6" t="e">
        <f aca="false">IF(ROW(E202) - 1 &gt;= $J$1,SUM(E202:E202(E202,1 - $J$1, 0)) / $J$1,"")</f>
        <v>#VALUE!</v>
      </c>
      <c r="L202" s="7" t="e">
        <f aca="true">IF(ROW(E202) - 1 &gt;= $L$1,IF(OFFSET(I202, -1, 0) = "", I202, ((E202 - L201) * $K$4) + L201), "")</f>
        <v>#VALUE!</v>
      </c>
      <c r="M202" s="7" t="e">
        <f aca="true">IF(ROW(E202) - 1 &gt;= $M$1,IF(OFFSET(J202, -1, 0) = "", J202, ((E202 - M201) * $K$6) + M201), "")</f>
        <v>#VALUE!</v>
      </c>
      <c r="N202" s="3" t="e">
        <f aca="false">IF(M202&lt;&gt;"", L202-M202, "")</f>
        <v>#VALUE!</v>
      </c>
      <c r="P202" s="9" t="e">
        <f aca="false">IF(ROW(E202) - 1 &gt;= $P$1, IF(OFFSET(N202, 1- $P$1, 0) &lt;&gt; "", SUM(N202:N202(N202, 1 - $P$1, 0)) / $P$1, ""), "")</f>
        <v>#VALUE!</v>
      </c>
      <c r="Q202" s="4" t="e">
        <f aca="true">IF(ROW(N202) - 1 &gt;= $P$1,IF(OFFSET(P202, -1, 0) = "", P202, ((N202 - Q201) * $O$5) + Q201), "")</f>
        <v>#VALUE!</v>
      </c>
      <c r="R202" s="4" t="e">
        <f aca="false">IF(Q202&lt;&gt;"", N202 - Q202, "")</f>
        <v>#VALUE!</v>
      </c>
    </row>
    <row collapsed="false" customFormat="false" customHeight="true" hidden="false" ht="14.4" outlineLevel="0" r="203">
      <c r="A203" s="5" t="n">
        <v>36845</v>
      </c>
      <c r="B203" s="1" t="n">
        <v>20.03</v>
      </c>
      <c r="C203" s="1" t="n">
        <v>20.19</v>
      </c>
      <c r="D203" s="1" t="n">
        <v>19.25</v>
      </c>
      <c r="E203" s="1" t="n">
        <v>19.87</v>
      </c>
      <c r="F203" s="1" t="n">
        <v>10086600</v>
      </c>
      <c r="G203" s="1" t="n">
        <v>9.89</v>
      </c>
      <c r="I203" s="6" t="e">
        <f aca="false">IF(ROW(E203) - 1 &gt;= $I$1,SUM(E203:E203(E203,1 - $I$1, 0)) / $I$1,"")</f>
        <v>#VALUE!</v>
      </c>
      <c r="J203" s="6" t="e">
        <f aca="false">IF(ROW(E203) - 1 &gt;= $J$1,SUM(E203:E203(E203,1 - $J$1, 0)) / $J$1,"")</f>
        <v>#VALUE!</v>
      </c>
      <c r="L203" s="7" t="e">
        <f aca="true">IF(ROW(E203) - 1 &gt;= $L$1,IF(OFFSET(I203, -1, 0) = "", I203, ((E203 - L202) * $K$4) + L202), "")</f>
        <v>#VALUE!</v>
      </c>
      <c r="M203" s="7" t="e">
        <f aca="true">IF(ROW(E203) - 1 &gt;= $M$1,IF(OFFSET(J203, -1, 0) = "", J203, ((E203 - M202) * $K$6) + M202), "")</f>
        <v>#VALUE!</v>
      </c>
      <c r="N203" s="3" t="e">
        <f aca="false">IF(M203&lt;&gt;"", L203-M203, "")</f>
        <v>#VALUE!</v>
      </c>
      <c r="P203" s="9" t="e">
        <f aca="false">IF(ROW(E203) - 1 &gt;= $P$1, IF(OFFSET(N203, 1- $P$1, 0) &lt;&gt; "", SUM(N203:N203(N203, 1 - $P$1, 0)) / $P$1, ""), "")</f>
        <v>#VALUE!</v>
      </c>
      <c r="Q203" s="4" t="e">
        <f aca="true">IF(ROW(N203) - 1 &gt;= $P$1,IF(OFFSET(P203, -1, 0) = "", P203, ((N203 - Q202) * $O$5) + Q202), "")</f>
        <v>#VALUE!</v>
      </c>
      <c r="R203" s="4" t="e">
        <f aca="false">IF(Q203&lt;&gt;"", N203 - Q203, "")</f>
        <v>#VALUE!</v>
      </c>
    </row>
    <row collapsed="false" customFormat="false" customHeight="true" hidden="false" ht="14.4" outlineLevel="0" r="204">
      <c r="A204" s="5" t="n">
        <v>36846</v>
      </c>
      <c r="B204" s="1" t="n">
        <v>19.5</v>
      </c>
      <c r="C204" s="1" t="n">
        <v>19.81</v>
      </c>
      <c r="D204" s="1" t="n">
        <v>18.87</v>
      </c>
      <c r="E204" s="1" t="n">
        <v>19</v>
      </c>
      <c r="F204" s="1" t="n">
        <v>8554000</v>
      </c>
      <c r="G204" s="1" t="n">
        <v>9.46</v>
      </c>
      <c r="I204" s="6" t="e">
        <f aca="false">IF(ROW(E204) - 1 &gt;= $I$1,SUM(E204:E204(E204,1 - $I$1, 0)) / $I$1,"")</f>
        <v>#VALUE!</v>
      </c>
      <c r="J204" s="6" t="e">
        <f aca="false">IF(ROW(E204) - 1 &gt;= $J$1,SUM(E204:E204(E204,1 - $J$1, 0)) / $J$1,"")</f>
        <v>#VALUE!</v>
      </c>
      <c r="L204" s="7" t="e">
        <f aca="true">IF(ROW(E204) - 1 &gt;= $L$1,IF(OFFSET(I204, -1, 0) = "", I204, ((E204 - L203) * $K$4) + L203), "")</f>
        <v>#VALUE!</v>
      </c>
      <c r="M204" s="7" t="e">
        <f aca="true">IF(ROW(E204) - 1 &gt;= $M$1,IF(OFFSET(J204, -1, 0) = "", J204, ((E204 - M203) * $K$6) + M203), "")</f>
        <v>#VALUE!</v>
      </c>
      <c r="N204" s="3" t="e">
        <f aca="false">IF(M204&lt;&gt;"", L204-M204, "")</f>
        <v>#VALUE!</v>
      </c>
      <c r="P204" s="9" t="e">
        <f aca="false">IF(ROW(E204) - 1 &gt;= $P$1, IF(OFFSET(N204, 1- $P$1, 0) &lt;&gt; "", SUM(N204:N204(N204, 1 - $P$1, 0)) / $P$1, ""), "")</f>
        <v>#VALUE!</v>
      </c>
      <c r="Q204" s="4" t="e">
        <f aca="true">IF(ROW(N204) - 1 &gt;= $P$1,IF(OFFSET(P204, -1, 0) = "", P204, ((N204 - Q203) * $O$5) + Q203), "")</f>
        <v>#VALUE!</v>
      </c>
      <c r="R204" s="4" t="e">
        <f aca="false">IF(Q204&lt;&gt;"", N204 - Q204, "")</f>
        <v>#VALUE!</v>
      </c>
    </row>
    <row collapsed="false" customFormat="false" customHeight="true" hidden="false" ht="14.4" outlineLevel="0" r="205">
      <c r="A205" s="5" t="n">
        <v>36847</v>
      </c>
      <c r="B205" s="1" t="n">
        <v>19.19</v>
      </c>
      <c r="C205" s="1" t="n">
        <v>19.25</v>
      </c>
      <c r="D205" s="1" t="n">
        <v>18.25</v>
      </c>
      <c r="E205" s="1" t="n">
        <v>18.5</v>
      </c>
      <c r="F205" s="1" t="n">
        <v>15943400</v>
      </c>
      <c r="G205" s="1" t="n">
        <v>9.21</v>
      </c>
      <c r="I205" s="6" t="e">
        <f aca="false">IF(ROW(E205) - 1 &gt;= $I$1,SUM(E205:E205(E205,1 - $I$1, 0)) / $I$1,"")</f>
        <v>#VALUE!</v>
      </c>
      <c r="J205" s="6" t="e">
        <f aca="false">IF(ROW(E205) - 1 &gt;= $J$1,SUM(E205:E205(E205,1 - $J$1, 0)) / $J$1,"")</f>
        <v>#VALUE!</v>
      </c>
      <c r="L205" s="7" t="e">
        <f aca="true">IF(ROW(E205) - 1 &gt;= $L$1,IF(OFFSET(I205, -1, 0) = "", I205, ((E205 - L204) * $K$4) + L204), "")</f>
        <v>#VALUE!</v>
      </c>
      <c r="M205" s="7" t="e">
        <f aca="true">IF(ROW(E205) - 1 &gt;= $M$1,IF(OFFSET(J205, -1, 0) = "", J205, ((E205 - M204) * $K$6) + M204), "")</f>
        <v>#VALUE!</v>
      </c>
      <c r="N205" s="3" t="e">
        <f aca="false">IF(M205&lt;&gt;"", L205-M205, "")</f>
        <v>#VALUE!</v>
      </c>
      <c r="P205" s="9" t="e">
        <f aca="false">IF(ROW(E205) - 1 &gt;= $P$1, IF(OFFSET(N205, 1- $P$1, 0) &lt;&gt; "", SUM(N205:N205(N205, 1 - $P$1, 0)) / $P$1, ""), "")</f>
        <v>#VALUE!</v>
      </c>
      <c r="Q205" s="4" t="e">
        <f aca="true">IF(ROW(N205) - 1 &gt;= $P$1,IF(OFFSET(P205, -1, 0) = "", P205, ((N205 - Q204) * $O$5) + Q204), "")</f>
        <v>#VALUE!</v>
      </c>
      <c r="R205" s="4" t="e">
        <f aca="false">IF(Q205&lt;&gt;"", N205 - Q205, "")</f>
        <v>#VALUE!</v>
      </c>
    </row>
    <row collapsed="false" customFormat="false" customHeight="true" hidden="false" ht="14.4" outlineLevel="0" r="206">
      <c r="A206" s="5" t="n">
        <v>36850</v>
      </c>
      <c r="B206" s="1" t="n">
        <v>18.59</v>
      </c>
      <c r="C206" s="1" t="n">
        <v>19.5</v>
      </c>
      <c r="D206" s="1" t="n">
        <v>18.25</v>
      </c>
      <c r="E206" s="1" t="n">
        <v>18.94</v>
      </c>
      <c r="F206" s="1" t="n">
        <v>14581600</v>
      </c>
      <c r="G206" s="1" t="n">
        <v>9.43</v>
      </c>
      <c r="I206" s="6" t="e">
        <f aca="false">IF(ROW(E206) - 1 &gt;= $I$1,SUM(E206:E206(E206,1 - $I$1, 0)) / $I$1,"")</f>
        <v>#VALUE!</v>
      </c>
      <c r="J206" s="6" t="e">
        <f aca="false">IF(ROW(E206) - 1 &gt;= $J$1,SUM(E206:E206(E206,1 - $J$1, 0)) / $J$1,"")</f>
        <v>#VALUE!</v>
      </c>
      <c r="L206" s="7" t="e">
        <f aca="true">IF(ROW(E206) - 1 &gt;= $L$1,IF(OFFSET(I206, -1, 0) = "", I206, ((E206 - L205) * $K$4) + L205), "")</f>
        <v>#VALUE!</v>
      </c>
      <c r="M206" s="7" t="e">
        <f aca="true">IF(ROW(E206) - 1 &gt;= $M$1,IF(OFFSET(J206, -1, 0) = "", J206, ((E206 - M205) * $K$6) + M205), "")</f>
        <v>#VALUE!</v>
      </c>
      <c r="N206" s="3" t="e">
        <f aca="false">IF(M206&lt;&gt;"", L206-M206, "")</f>
        <v>#VALUE!</v>
      </c>
      <c r="P206" s="9" t="e">
        <f aca="false">IF(ROW(E206) - 1 &gt;= $P$1, IF(OFFSET(N206, 1- $P$1, 0) &lt;&gt; "", SUM(N206:N206(N206, 1 - $P$1, 0)) / $P$1, ""), "")</f>
        <v>#VALUE!</v>
      </c>
      <c r="Q206" s="4" t="e">
        <f aca="true">IF(ROW(N206) - 1 &gt;= $P$1,IF(OFFSET(P206, -1, 0) = "", P206, ((N206 - Q205) * $O$5) + Q205), "")</f>
        <v>#VALUE!</v>
      </c>
      <c r="R206" s="4" t="e">
        <f aca="false">IF(Q206&lt;&gt;"", N206 - Q206, "")</f>
        <v>#VALUE!</v>
      </c>
    </row>
    <row collapsed="false" customFormat="false" customHeight="true" hidden="false" ht="14.4" outlineLevel="0" r="207">
      <c r="A207" s="5" t="n">
        <v>36851</v>
      </c>
      <c r="B207" s="1" t="n">
        <v>19.19</v>
      </c>
      <c r="C207" s="1" t="n">
        <v>19.5</v>
      </c>
      <c r="D207" s="1" t="n">
        <v>18.75</v>
      </c>
      <c r="E207" s="1" t="n">
        <v>18.81</v>
      </c>
      <c r="F207" s="1" t="n">
        <v>10786200</v>
      </c>
      <c r="G207" s="1" t="n">
        <v>9.36</v>
      </c>
      <c r="I207" s="6" t="e">
        <f aca="false">IF(ROW(E207) - 1 &gt;= $I$1,SUM(E207:E207(E207,1 - $I$1, 0)) / $I$1,"")</f>
        <v>#VALUE!</v>
      </c>
      <c r="J207" s="6" t="e">
        <f aca="false">IF(ROW(E207) - 1 &gt;= $J$1,SUM(E207:E207(E207,1 - $J$1, 0)) / $J$1,"")</f>
        <v>#VALUE!</v>
      </c>
      <c r="L207" s="7" t="e">
        <f aca="true">IF(ROW(E207) - 1 &gt;= $L$1,IF(OFFSET(I207, -1, 0) = "", I207, ((E207 - L206) * $K$4) + L206), "")</f>
        <v>#VALUE!</v>
      </c>
      <c r="M207" s="7" t="e">
        <f aca="true">IF(ROW(E207) - 1 &gt;= $M$1,IF(OFFSET(J207, -1, 0) = "", J207, ((E207 - M206) * $K$6) + M206), "")</f>
        <v>#VALUE!</v>
      </c>
      <c r="N207" s="3" t="e">
        <f aca="false">IF(M207&lt;&gt;"", L207-M207, "")</f>
        <v>#VALUE!</v>
      </c>
      <c r="P207" s="9" t="e">
        <f aca="false">IF(ROW(E207) - 1 &gt;= $P$1, IF(OFFSET(N207, 1- $P$1, 0) &lt;&gt; "", SUM(N207:N207(N207, 1 - $P$1, 0)) / $P$1, ""), "")</f>
        <v>#VALUE!</v>
      </c>
      <c r="Q207" s="4" t="e">
        <f aca="true">IF(ROW(N207) - 1 &gt;= $P$1,IF(OFFSET(P207, -1, 0) = "", P207, ((N207 - Q206) * $O$5) + Q206), "")</f>
        <v>#VALUE!</v>
      </c>
      <c r="R207" s="4" t="e">
        <f aca="false">IF(Q207&lt;&gt;"", N207 - Q207, "")</f>
        <v>#VALUE!</v>
      </c>
    </row>
    <row collapsed="false" customFormat="false" customHeight="true" hidden="false" ht="14.4" outlineLevel="0" r="208">
      <c r="A208" s="5" t="n">
        <v>36852</v>
      </c>
      <c r="B208" s="1" t="n">
        <v>18.81</v>
      </c>
      <c r="C208" s="1" t="n">
        <v>19.12</v>
      </c>
      <c r="D208" s="1" t="n">
        <v>18.37</v>
      </c>
      <c r="E208" s="1" t="n">
        <v>18.5</v>
      </c>
      <c r="F208" s="1" t="n">
        <v>10029600</v>
      </c>
      <c r="G208" s="1" t="n">
        <v>9.21</v>
      </c>
      <c r="I208" s="6" t="e">
        <f aca="false">IF(ROW(E208) - 1 &gt;= $I$1,SUM(E208:E208(E208,1 - $I$1, 0)) / $I$1,"")</f>
        <v>#VALUE!</v>
      </c>
      <c r="J208" s="6" t="e">
        <f aca="false">IF(ROW(E208) - 1 &gt;= $J$1,SUM(E208:E208(E208,1 - $J$1, 0)) / $J$1,"")</f>
        <v>#VALUE!</v>
      </c>
      <c r="L208" s="7" t="e">
        <f aca="true">IF(ROW(E208) - 1 &gt;= $L$1,IF(OFFSET(I208, -1, 0) = "", I208, ((E208 - L207) * $K$4) + L207), "")</f>
        <v>#VALUE!</v>
      </c>
      <c r="M208" s="7" t="e">
        <f aca="true">IF(ROW(E208) - 1 &gt;= $M$1,IF(OFFSET(J208, -1, 0) = "", J208, ((E208 - M207) * $K$6) + M207), "")</f>
        <v>#VALUE!</v>
      </c>
      <c r="N208" s="3" t="e">
        <f aca="false">IF(M208&lt;&gt;"", L208-M208, "")</f>
        <v>#VALUE!</v>
      </c>
      <c r="P208" s="9" t="e">
        <f aca="false">IF(ROW(E208) - 1 &gt;= $P$1, IF(OFFSET(N208, 1- $P$1, 0) &lt;&gt; "", SUM(N208:N208(N208, 1 - $P$1, 0)) / $P$1, ""), "")</f>
        <v>#VALUE!</v>
      </c>
      <c r="Q208" s="4" t="e">
        <f aca="true">IF(ROW(N208) - 1 &gt;= $P$1,IF(OFFSET(P208, -1, 0) = "", P208, ((N208 - Q207) * $O$5) + Q207), "")</f>
        <v>#VALUE!</v>
      </c>
      <c r="R208" s="4" t="e">
        <f aca="false">IF(Q208&lt;&gt;"", N208 - Q208, "")</f>
        <v>#VALUE!</v>
      </c>
    </row>
    <row collapsed="false" customFormat="false" customHeight="true" hidden="false" ht="14.4" outlineLevel="0" r="209">
      <c r="A209" s="5" t="n">
        <v>36854</v>
      </c>
      <c r="B209" s="1" t="n">
        <v>18.86</v>
      </c>
      <c r="C209" s="1" t="n">
        <v>19.5</v>
      </c>
      <c r="D209" s="1" t="n">
        <v>18.81</v>
      </c>
      <c r="E209" s="1" t="n">
        <v>19.31</v>
      </c>
      <c r="F209" s="1" t="n">
        <v>5751800</v>
      </c>
      <c r="G209" s="1" t="n">
        <v>9.61</v>
      </c>
      <c r="I209" s="6" t="e">
        <f aca="false">IF(ROW(E209) - 1 &gt;= $I$1,SUM(E209:E209(E209,1 - $I$1, 0)) / $I$1,"")</f>
        <v>#VALUE!</v>
      </c>
      <c r="J209" s="6" t="e">
        <f aca="false">IF(ROW(E209) - 1 &gt;= $J$1,SUM(E209:E209(E209,1 - $J$1, 0)) / $J$1,"")</f>
        <v>#VALUE!</v>
      </c>
      <c r="L209" s="7" t="e">
        <f aca="true">IF(ROW(E209) - 1 &gt;= $L$1,IF(OFFSET(I209, -1, 0) = "", I209, ((E209 - L208) * $K$4) + L208), "")</f>
        <v>#VALUE!</v>
      </c>
      <c r="M209" s="7" t="e">
        <f aca="true">IF(ROW(E209) - 1 &gt;= $M$1,IF(OFFSET(J209, -1, 0) = "", J209, ((E209 - M208) * $K$6) + M208), "")</f>
        <v>#VALUE!</v>
      </c>
      <c r="N209" s="3" t="e">
        <f aca="false">IF(M209&lt;&gt;"", L209-M209, "")</f>
        <v>#VALUE!</v>
      </c>
      <c r="P209" s="9" t="e">
        <f aca="false">IF(ROW(E209) - 1 &gt;= $P$1, IF(OFFSET(N209, 1- $P$1, 0) &lt;&gt; "", SUM(N209:N209(N209, 1 - $P$1, 0)) / $P$1, ""), "")</f>
        <v>#VALUE!</v>
      </c>
      <c r="Q209" s="4" t="e">
        <f aca="true">IF(ROW(N209) - 1 &gt;= $P$1,IF(OFFSET(P209, -1, 0) = "", P209, ((N209 - Q208) * $O$5) + Q208), "")</f>
        <v>#VALUE!</v>
      </c>
      <c r="R209" s="4" t="e">
        <f aca="false">IF(Q209&lt;&gt;"", N209 - Q209, "")</f>
        <v>#VALUE!</v>
      </c>
    </row>
    <row collapsed="false" customFormat="false" customHeight="true" hidden="false" ht="14.4" outlineLevel="0" r="210">
      <c r="A210" s="5" t="n">
        <v>36857</v>
      </c>
      <c r="B210" s="1" t="n">
        <v>19.87</v>
      </c>
      <c r="C210" s="1" t="n">
        <v>19.94</v>
      </c>
      <c r="D210" s="1" t="n">
        <v>18.5</v>
      </c>
      <c r="E210" s="1" t="n">
        <v>18.69</v>
      </c>
      <c r="F210" s="1" t="n">
        <v>9244000</v>
      </c>
      <c r="G210" s="1" t="n">
        <v>9.31</v>
      </c>
      <c r="I210" s="6" t="e">
        <f aca="false">IF(ROW(E210) - 1 &gt;= $I$1,SUM(E210:E210(E210,1 - $I$1, 0)) / $I$1,"")</f>
        <v>#VALUE!</v>
      </c>
      <c r="J210" s="6" t="e">
        <f aca="false">IF(ROW(E210) - 1 &gt;= $J$1,SUM(E210:E210(E210,1 - $J$1, 0)) / $J$1,"")</f>
        <v>#VALUE!</v>
      </c>
      <c r="L210" s="7" t="e">
        <f aca="true">IF(ROW(E210) - 1 &gt;= $L$1,IF(OFFSET(I210, -1, 0) = "", I210, ((E210 - L209) * $K$4) + L209), "")</f>
        <v>#VALUE!</v>
      </c>
      <c r="M210" s="7" t="e">
        <f aca="true">IF(ROW(E210) - 1 &gt;= $M$1,IF(OFFSET(J210, -1, 0) = "", J210, ((E210 - M209) * $K$6) + M209), "")</f>
        <v>#VALUE!</v>
      </c>
      <c r="N210" s="3" t="e">
        <f aca="false">IF(M210&lt;&gt;"", L210-M210, "")</f>
        <v>#VALUE!</v>
      </c>
      <c r="P210" s="9" t="e">
        <f aca="false">IF(ROW(E210) - 1 &gt;= $P$1, IF(OFFSET(N210, 1- $P$1, 0) &lt;&gt; "", SUM(N210:N210(N210, 1 - $P$1, 0)) / $P$1, ""), "")</f>
        <v>#VALUE!</v>
      </c>
      <c r="Q210" s="4" t="e">
        <f aca="true">IF(ROW(N210) - 1 &gt;= $P$1,IF(OFFSET(P210, -1, 0) = "", P210, ((N210 - Q209) * $O$5) + Q209), "")</f>
        <v>#VALUE!</v>
      </c>
      <c r="R210" s="4" t="e">
        <f aca="false">IF(Q210&lt;&gt;"", N210 - Q210, "")</f>
        <v>#VALUE!</v>
      </c>
    </row>
    <row collapsed="false" customFormat="false" customHeight="true" hidden="false" ht="14.4" outlineLevel="0" r="211">
      <c r="A211" s="5" t="n">
        <v>36858</v>
      </c>
      <c r="B211" s="1" t="n">
        <v>18.69</v>
      </c>
      <c r="C211" s="1" t="n">
        <v>19</v>
      </c>
      <c r="D211" s="1" t="n">
        <v>17.94</v>
      </c>
      <c r="E211" s="1" t="n">
        <v>18.03</v>
      </c>
      <c r="F211" s="1" t="n">
        <v>9618200</v>
      </c>
      <c r="G211" s="1" t="n">
        <v>8.98</v>
      </c>
      <c r="I211" s="6" t="e">
        <f aca="false">IF(ROW(E211) - 1 &gt;= $I$1,SUM(E211:E211(E211,1 - $I$1, 0)) / $I$1,"")</f>
        <v>#VALUE!</v>
      </c>
      <c r="J211" s="6" t="e">
        <f aca="false">IF(ROW(E211) - 1 &gt;= $J$1,SUM(E211:E211(E211,1 - $J$1, 0)) / $J$1,"")</f>
        <v>#VALUE!</v>
      </c>
      <c r="L211" s="7" t="e">
        <f aca="true">IF(ROW(E211) - 1 &gt;= $L$1,IF(OFFSET(I211, -1, 0) = "", I211, ((E211 - L210) * $K$4) + L210), "")</f>
        <v>#VALUE!</v>
      </c>
      <c r="M211" s="7" t="e">
        <f aca="true">IF(ROW(E211) - 1 &gt;= $M$1,IF(OFFSET(J211, -1, 0) = "", J211, ((E211 - M210) * $K$6) + M210), "")</f>
        <v>#VALUE!</v>
      </c>
      <c r="N211" s="3" t="e">
        <f aca="false">IF(M211&lt;&gt;"", L211-M211, "")</f>
        <v>#VALUE!</v>
      </c>
      <c r="P211" s="9" t="e">
        <f aca="false">IF(ROW(E211) - 1 &gt;= $P$1, IF(OFFSET(N211, 1- $P$1, 0) &lt;&gt; "", SUM(N211:N211(N211, 1 - $P$1, 0)) / $P$1, ""), "")</f>
        <v>#VALUE!</v>
      </c>
      <c r="Q211" s="4" t="e">
        <f aca="true">IF(ROW(N211) - 1 &gt;= $P$1,IF(OFFSET(P211, -1, 0) = "", P211, ((N211 - Q210) * $O$5) + Q210), "")</f>
        <v>#VALUE!</v>
      </c>
      <c r="R211" s="4" t="e">
        <f aca="false">IF(Q211&lt;&gt;"", N211 - Q211, "")</f>
        <v>#VALUE!</v>
      </c>
    </row>
    <row collapsed="false" customFormat="false" customHeight="true" hidden="false" ht="14.4" outlineLevel="0" r="212">
      <c r="A212" s="5" t="n">
        <v>36859</v>
      </c>
      <c r="B212" s="1" t="n">
        <v>18.09</v>
      </c>
      <c r="C212" s="1" t="n">
        <v>18.31</v>
      </c>
      <c r="D212" s="1" t="n">
        <v>17.25</v>
      </c>
      <c r="E212" s="1" t="n">
        <v>17.56</v>
      </c>
      <c r="F212" s="1" t="n">
        <v>17586200</v>
      </c>
      <c r="G212" s="1" t="n">
        <v>8.74</v>
      </c>
      <c r="I212" s="6" t="e">
        <f aca="false">IF(ROW(E212) - 1 &gt;= $I$1,SUM(E212:E212(E212,1 - $I$1, 0)) / $I$1,"")</f>
        <v>#VALUE!</v>
      </c>
      <c r="J212" s="6" t="e">
        <f aca="false">IF(ROW(E212) - 1 &gt;= $J$1,SUM(E212:E212(E212,1 - $J$1, 0)) / $J$1,"")</f>
        <v>#VALUE!</v>
      </c>
      <c r="L212" s="7" t="e">
        <f aca="true">IF(ROW(E212) - 1 &gt;= $L$1,IF(OFFSET(I212, -1, 0) = "", I212, ((E212 - L211) * $K$4) + L211), "")</f>
        <v>#VALUE!</v>
      </c>
      <c r="M212" s="7" t="e">
        <f aca="true">IF(ROW(E212) - 1 &gt;= $M$1,IF(OFFSET(J212, -1, 0) = "", J212, ((E212 - M211) * $K$6) + M211), "")</f>
        <v>#VALUE!</v>
      </c>
      <c r="N212" s="3" t="e">
        <f aca="false">IF(M212&lt;&gt;"", L212-M212, "")</f>
        <v>#VALUE!</v>
      </c>
      <c r="P212" s="9" t="e">
        <f aca="false">IF(ROW(E212) - 1 &gt;= $P$1, IF(OFFSET(N212, 1- $P$1, 0) &lt;&gt; "", SUM(N212:N212(N212, 1 - $P$1, 0)) / $P$1, ""), "")</f>
        <v>#VALUE!</v>
      </c>
      <c r="Q212" s="4" t="e">
        <f aca="true">IF(ROW(N212) - 1 &gt;= $P$1,IF(OFFSET(P212, -1, 0) = "", P212, ((N212 - Q211) * $O$5) + Q211), "")</f>
        <v>#VALUE!</v>
      </c>
      <c r="R212" s="4" t="e">
        <f aca="false">IF(Q212&lt;&gt;"", N212 - Q212, "")</f>
        <v>#VALUE!</v>
      </c>
    </row>
    <row collapsed="false" customFormat="false" customHeight="true" hidden="false" ht="14.4" outlineLevel="0" r="213">
      <c r="A213" s="5" t="n">
        <v>36860</v>
      </c>
      <c r="B213" s="1" t="n">
        <v>16.69</v>
      </c>
      <c r="C213" s="1" t="n">
        <v>17</v>
      </c>
      <c r="D213" s="1" t="n">
        <v>16.12</v>
      </c>
      <c r="E213" s="1" t="n">
        <v>16.5</v>
      </c>
      <c r="F213" s="1" t="n">
        <v>28922200</v>
      </c>
      <c r="G213" s="1" t="n">
        <v>8.21</v>
      </c>
      <c r="I213" s="6" t="e">
        <f aca="false">IF(ROW(E213) - 1 &gt;= $I$1,SUM(E213:E213(E213,1 - $I$1, 0)) / $I$1,"")</f>
        <v>#VALUE!</v>
      </c>
      <c r="J213" s="6" t="e">
        <f aca="false">IF(ROW(E213) - 1 &gt;= $J$1,SUM(E213:E213(E213,1 - $J$1, 0)) / $J$1,"")</f>
        <v>#VALUE!</v>
      </c>
      <c r="L213" s="7" t="e">
        <f aca="true">IF(ROW(E213) - 1 &gt;= $L$1,IF(OFFSET(I213, -1, 0) = "", I213, ((E213 - L212) * $K$4) + L212), "")</f>
        <v>#VALUE!</v>
      </c>
      <c r="M213" s="7" t="e">
        <f aca="true">IF(ROW(E213) - 1 &gt;= $M$1,IF(OFFSET(J213, -1, 0) = "", J213, ((E213 - M212) * $K$6) + M212), "")</f>
        <v>#VALUE!</v>
      </c>
      <c r="N213" s="3" t="e">
        <f aca="false">IF(M213&lt;&gt;"", L213-M213, "")</f>
        <v>#VALUE!</v>
      </c>
      <c r="P213" s="9" t="e">
        <f aca="false">IF(ROW(E213) - 1 &gt;= $P$1, IF(OFFSET(N213, 1- $P$1, 0) &lt;&gt; "", SUM(N213:N213(N213, 1 - $P$1, 0)) / $P$1, ""), "")</f>
        <v>#VALUE!</v>
      </c>
      <c r="Q213" s="4" t="e">
        <f aca="true">IF(ROW(N213) - 1 &gt;= $P$1,IF(OFFSET(P213, -1, 0) = "", P213, ((N213 - Q212) * $O$5) + Q212), "")</f>
        <v>#VALUE!</v>
      </c>
      <c r="R213" s="4" t="e">
        <f aca="false">IF(Q213&lt;&gt;"", N213 - Q213, "")</f>
        <v>#VALUE!</v>
      </c>
    </row>
    <row collapsed="false" customFormat="false" customHeight="true" hidden="false" ht="14.4" outlineLevel="0" r="214">
      <c r="A214" s="5" t="n">
        <v>36861</v>
      </c>
      <c r="B214" s="1" t="n">
        <v>17</v>
      </c>
      <c r="C214" s="1" t="n">
        <v>17.5</v>
      </c>
      <c r="D214" s="1" t="n">
        <v>16.81</v>
      </c>
      <c r="E214" s="1" t="n">
        <v>17.06</v>
      </c>
      <c r="F214" s="1" t="n">
        <v>13783800</v>
      </c>
      <c r="G214" s="1" t="n">
        <v>8.49</v>
      </c>
      <c r="I214" s="6" t="e">
        <f aca="false">IF(ROW(E214) - 1 &gt;= $I$1,SUM(E214:E214(E214,1 - $I$1, 0)) / $I$1,"")</f>
        <v>#VALUE!</v>
      </c>
      <c r="J214" s="6" t="e">
        <f aca="false">IF(ROW(E214) - 1 &gt;= $J$1,SUM(E214:E214(E214,1 - $J$1, 0)) / $J$1,"")</f>
        <v>#VALUE!</v>
      </c>
      <c r="L214" s="7" t="e">
        <f aca="true">IF(ROW(E214) - 1 &gt;= $L$1,IF(OFFSET(I214, -1, 0) = "", I214, ((E214 - L213) * $K$4) + L213), "")</f>
        <v>#VALUE!</v>
      </c>
      <c r="M214" s="7" t="e">
        <f aca="true">IF(ROW(E214) - 1 &gt;= $M$1,IF(OFFSET(J214, -1, 0) = "", J214, ((E214 - M213) * $K$6) + M213), "")</f>
        <v>#VALUE!</v>
      </c>
      <c r="N214" s="3" t="e">
        <f aca="false">IF(M214&lt;&gt;"", L214-M214, "")</f>
        <v>#VALUE!</v>
      </c>
      <c r="P214" s="9" t="e">
        <f aca="false">IF(ROW(E214) - 1 &gt;= $P$1, IF(OFFSET(N214, 1- $P$1, 0) &lt;&gt; "", SUM(N214:N214(N214, 1 - $P$1, 0)) / $P$1, ""), "")</f>
        <v>#VALUE!</v>
      </c>
      <c r="Q214" s="4" t="e">
        <f aca="true">IF(ROW(N214) - 1 &gt;= $P$1,IF(OFFSET(P214, -1, 0) = "", P214, ((N214 - Q213) * $O$5) + Q213), "")</f>
        <v>#VALUE!</v>
      </c>
      <c r="R214" s="4" t="e">
        <f aca="false">IF(Q214&lt;&gt;"", N214 - Q214, "")</f>
        <v>#VALUE!</v>
      </c>
    </row>
    <row collapsed="false" customFormat="false" customHeight="true" hidden="false" ht="14.4" outlineLevel="0" r="215">
      <c r="A215" s="5" t="n">
        <v>36864</v>
      </c>
      <c r="B215" s="1" t="n">
        <v>17.19</v>
      </c>
      <c r="C215" s="1" t="n">
        <v>17.19</v>
      </c>
      <c r="D215" s="1" t="n">
        <v>16.44</v>
      </c>
      <c r="E215" s="1" t="n">
        <v>16.69</v>
      </c>
      <c r="F215" s="1" t="n">
        <v>13273400</v>
      </c>
      <c r="G215" s="1" t="n">
        <v>8.31</v>
      </c>
      <c r="I215" s="6" t="e">
        <f aca="false">IF(ROW(E215) - 1 &gt;= $I$1,SUM(E215:E215(E215,1 - $I$1, 0)) / $I$1,"")</f>
        <v>#VALUE!</v>
      </c>
      <c r="J215" s="6" t="e">
        <f aca="false">IF(ROW(E215) - 1 &gt;= $J$1,SUM(E215:E215(E215,1 - $J$1, 0)) / $J$1,"")</f>
        <v>#VALUE!</v>
      </c>
      <c r="L215" s="7" t="e">
        <f aca="true">IF(ROW(E215) - 1 &gt;= $L$1,IF(OFFSET(I215, -1, 0) = "", I215, ((E215 - L214) * $K$4) + L214), "")</f>
        <v>#VALUE!</v>
      </c>
      <c r="M215" s="7" t="e">
        <f aca="true">IF(ROW(E215) - 1 &gt;= $M$1,IF(OFFSET(J215, -1, 0) = "", J215, ((E215 - M214) * $K$6) + M214), "")</f>
        <v>#VALUE!</v>
      </c>
      <c r="N215" s="3" t="e">
        <f aca="false">IF(M215&lt;&gt;"", L215-M215, "")</f>
        <v>#VALUE!</v>
      </c>
      <c r="P215" s="9" t="e">
        <f aca="false">IF(ROW(E215) - 1 &gt;= $P$1, IF(OFFSET(N215, 1- $P$1, 0) &lt;&gt; "", SUM(N215:N215(N215, 1 - $P$1, 0)) / $P$1, ""), "")</f>
        <v>#VALUE!</v>
      </c>
      <c r="Q215" s="4" t="e">
        <f aca="true">IF(ROW(N215) - 1 &gt;= $P$1,IF(OFFSET(P215, -1, 0) = "", P215, ((N215 - Q214) * $O$5) + Q214), "")</f>
        <v>#VALUE!</v>
      </c>
      <c r="R215" s="4" t="e">
        <f aca="false">IF(Q215&lt;&gt;"", N215 - Q215, "")</f>
        <v>#VALUE!</v>
      </c>
    </row>
    <row collapsed="false" customFormat="false" customHeight="true" hidden="false" ht="14.4" outlineLevel="0" r="216">
      <c r="A216" s="5" t="n">
        <v>36865</v>
      </c>
      <c r="B216" s="1" t="n">
        <v>16.94</v>
      </c>
      <c r="C216" s="1" t="n">
        <v>17.44</v>
      </c>
      <c r="D216" s="1" t="n">
        <v>16.37</v>
      </c>
      <c r="E216" s="1" t="n">
        <v>17</v>
      </c>
      <c r="F216" s="1" t="n">
        <v>21932200</v>
      </c>
      <c r="G216" s="1" t="n">
        <v>8.46</v>
      </c>
      <c r="I216" s="6" t="e">
        <f aca="false">IF(ROW(E216) - 1 &gt;= $I$1,SUM(E216:E216(E216,1 - $I$1, 0)) / $I$1,"")</f>
        <v>#VALUE!</v>
      </c>
      <c r="J216" s="6" t="e">
        <f aca="false">IF(ROW(E216) - 1 &gt;= $J$1,SUM(E216:E216(E216,1 - $J$1, 0)) / $J$1,"")</f>
        <v>#VALUE!</v>
      </c>
      <c r="L216" s="7" t="e">
        <f aca="true">IF(ROW(E216) - 1 &gt;= $L$1,IF(OFFSET(I216, -1, 0) = "", I216, ((E216 - L215) * $K$4) + L215), "")</f>
        <v>#VALUE!</v>
      </c>
      <c r="M216" s="7" t="e">
        <f aca="true">IF(ROW(E216) - 1 &gt;= $M$1,IF(OFFSET(J216, -1, 0) = "", J216, ((E216 - M215) * $K$6) + M215), "")</f>
        <v>#VALUE!</v>
      </c>
      <c r="N216" s="3" t="e">
        <f aca="false">IF(M216&lt;&gt;"", L216-M216, "")</f>
        <v>#VALUE!</v>
      </c>
      <c r="P216" s="9" t="e">
        <f aca="false">IF(ROW(E216) - 1 &gt;= $P$1, IF(OFFSET(N216, 1- $P$1, 0) &lt;&gt; "", SUM(N216:N216(N216, 1 - $P$1, 0)) / $P$1, ""), "")</f>
        <v>#VALUE!</v>
      </c>
      <c r="Q216" s="4" t="e">
        <f aca="true">IF(ROW(N216) - 1 &gt;= $P$1,IF(OFFSET(P216, -1, 0) = "", P216, ((N216 - Q215) * $O$5) + Q215), "")</f>
        <v>#VALUE!</v>
      </c>
      <c r="R216" s="4" t="e">
        <f aca="false">IF(Q216&lt;&gt;"", N216 - Q216, "")</f>
        <v>#VALUE!</v>
      </c>
    </row>
    <row collapsed="false" customFormat="false" customHeight="true" hidden="false" ht="14.4" outlineLevel="0" r="217">
      <c r="A217" s="5" t="n">
        <v>36866</v>
      </c>
      <c r="B217" s="1" t="n">
        <v>14.63</v>
      </c>
      <c r="C217" s="1" t="n">
        <v>15</v>
      </c>
      <c r="D217" s="1" t="n">
        <v>14</v>
      </c>
      <c r="E217" s="1" t="n">
        <v>14.31</v>
      </c>
      <c r="F217" s="1" t="n">
        <v>49092400</v>
      </c>
      <c r="G217" s="1" t="n">
        <v>7.12</v>
      </c>
      <c r="I217" s="6" t="e">
        <f aca="false">IF(ROW(E217) - 1 &gt;= $I$1,SUM(E217:E217(E217,1 - $I$1, 0)) / $I$1,"")</f>
        <v>#VALUE!</v>
      </c>
      <c r="J217" s="6" t="e">
        <f aca="false">IF(ROW(E217) - 1 &gt;= $J$1,SUM(E217:E217(E217,1 - $J$1, 0)) / $J$1,"")</f>
        <v>#VALUE!</v>
      </c>
      <c r="L217" s="7" t="e">
        <f aca="true">IF(ROW(E217) - 1 &gt;= $L$1,IF(OFFSET(I217, -1, 0) = "", I217, ((E217 - L216) * $K$4) + L216), "")</f>
        <v>#VALUE!</v>
      </c>
      <c r="M217" s="7" t="e">
        <f aca="true">IF(ROW(E217) - 1 &gt;= $M$1,IF(OFFSET(J217, -1, 0) = "", J217, ((E217 - M216) * $K$6) + M216), "")</f>
        <v>#VALUE!</v>
      </c>
      <c r="N217" s="3" t="e">
        <f aca="false">IF(M217&lt;&gt;"", L217-M217, "")</f>
        <v>#VALUE!</v>
      </c>
      <c r="P217" s="9" t="e">
        <f aca="false">IF(ROW(E217) - 1 &gt;= $P$1, IF(OFFSET(N217, 1- $P$1, 0) &lt;&gt; "", SUM(N217:N217(N217, 1 - $P$1, 0)) / $P$1, ""), "")</f>
        <v>#VALUE!</v>
      </c>
      <c r="Q217" s="4" t="e">
        <f aca="true">IF(ROW(N217) - 1 &gt;= $P$1,IF(OFFSET(P217, -1, 0) = "", P217, ((N217 - Q216) * $O$5) + Q216), "")</f>
        <v>#VALUE!</v>
      </c>
      <c r="R217" s="4" t="e">
        <f aca="false">IF(Q217&lt;&gt;"", N217 - Q217, "")</f>
        <v>#VALUE!</v>
      </c>
    </row>
    <row collapsed="false" customFormat="false" customHeight="true" hidden="false" ht="14.4" outlineLevel="0" r="218">
      <c r="A218" s="5" t="n">
        <v>36867</v>
      </c>
      <c r="B218" s="1" t="n">
        <v>14.44</v>
      </c>
      <c r="C218" s="1" t="n">
        <v>14.88</v>
      </c>
      <c r="D218" s="1" t="n">
        <v>14</v>
      </c>
      <c r="E218" s="1" t="n">
        <v>14.31</v>
      </c>
      <c r="F218" s="1" t="n">
        <v>14606600</v>
      </c>
      <c r="G218" s="1" t="n">
        <v>7.12</v>
      </c>
      <c r="I218" s="6" t="e">
        <f aca="false">IF(ROW(E218) - 1 &gt;= $I$1,SUM(E218:E218(E218,1 - $I$1, 0)) / $I$1,"")</f>
        <v>#VALUE!</v>
      </c>
      <c r="J218" s="6" t="e">
        <f aca="false">IF(ROW(E218) - 1 &gt;= $J$1,SUM(E218:E218(E218,1 - $J$1, 0)) / $J$1,"")</f>
        <v>#VALUE!</v>
      </c>
      <c r="L218" s="7" t="e">
        <f aca="true">IF(ROW(E218) - 1 &gt;= $L$1,IF(OFFSET(I218, -1, 0) = "", I218, ((E218 - L217) * $K$4) + L217), "")</f>
        <v>#VALUE!</v>
      </c>
      <c r="M218" s="7" t="e">
        <f aca="true">IF(ROW(E218) - 1 &gt;= $M$1,IF(OFFSET(J218, -1, 0) = "", J218, ((E218 - M217) * $K$6) + M217), "")</f>
        <v>#VALUE!</v>
      </c>
      <c r="N218" s="3" t="e">
        <f aca="false">IF(M218&lt;&gt;"", L218-M218, "")</f>
        <v>#VALUE!</v>
      </c>
      <c r="P218" s="9" t="e">
        <f aca="false">IF(ROW(E218) - 1 &gt;= $P$1, IF(OFFSET(N218, 1- $P$1, 0) &lt;&gt; "", SUM(N218:N218(N218, 1 - $P$1, 0)) / $P$1, ""), "")</f>
        <v>#VALUE!</v>
      </c>
      <c r="Q218" s="4" t="e">
        <f aca="true">IF(ROW(N218) - 1 &gt;= $P$1,IF(OFFSET(P218, -1, 0) = "", P218, ((N218 - Q217) * $O$5) + Q217), "")</f>
        <v>#VALUE!</v>
      </c>
      <c r="R218" s="4" t="e">
        <f aca="false">IF(Q218&lt;&gt;"", N218 - Q218, "")</f>
        <v>#VALUE!</v>
      </c>
    </row>
    <row collapsed="false" customFormat="false" customHeight="true" hidden="false" ht="14.4" outlineLevel="0" r="219">
      <c r="A219" s="5" t="n">
        <v>36868</v>
      </c>
      <c r="B219" s="1" t="n">
        <v>14.81</v>
      </c>
      <c r="C219" s="1" t="n">
        <v>15.31</v>
      </c>
      <c r="D219" s="1" t="n">
        <v>14.44</v>
      </c>
      <c r="E219" s="1" t="n">
        <v>15.06</v>
      </c>
      <c r="F219" s="1" t="n">
        <v>15568200</v>
      </c>
      <c r="G219" s="1" t="n">
        <v>7.5</v>
      </c>
      <c r="I219" s="6" t="e">
        <f aca="false">IF(ROW(E219) - 1 &gt;= $I$1,SUM(E219:E219(E219,1 - $I$1, 0)) / $I$1,"")</f>
        <v>#VALUE!</v>
      </c>
      <c r="J219" s="6" t="e">
        <f aca="false">IF(ROW(E219) - 1 &gt;= $J$1,SUM(E219:E219(E219,1 - $J$1, 0)) / $J$1,"")</f>
        <v>#VALUE!</v>
      </c>
      <c r="L219" s="7" t="e">
        <f aca="true">IF(ROW(E219) - 1 &gt;= $L$1,IF(OFFSET(I219, -1, 0) = "", I219, ((E219 - L218) * $K$4) + L218), "")</f>
        <v>#VALUE!</v>
      </c>
      <c r="M219" s="7" t="e">
        <f aca="true">IF(ROW(E219) - 1 &gt;= $M$1,IF(OFFSET(J219, -1, 0) = "", J219, ((E219 - M218) * $K$6) + M218), "")</f>
        <v>#VALUE!</v>
      </c>
      <c r="N219" s="3" t="e">
        <f aca="false">IF(M219&lt;&gt;"", L219-M219, "")</f>
        <v>#VALUE!</v>
      </c>
      <c r="P219" s="9" t="e">
        <f aca="false">IF(ROW(E219) - 1 &gt;= $P$1, IF(OFFSET(N219, 1- $P$1, 0) &lt;&gt; "", SUM(N219:N219(N219, 1 - $P$1, 0)) / $P$1, ""), "")</f>
        <v>#VALUE!</v>
      </c>
      <c r="Q219" s="4" t="e">
        <f aca="true">IF(ROW(N219) - 1 &gt;= $P$1,IF(OFFSET(P219, -1, 0) = "", P219, ((N219 - Q218) * $O$5) + Q218), "")</f>
        <v>#VALUE!</v>
      </c>
      <c r="R219" s="4" t="e">
        <f aca="false">IF(Q219&lt;&gt;"", N219 - Q219, "")</f>
        <v>#VALUE!</v>
      </c>
    </row>
    <row collapsed="false" customFormat="false" customHeight="true" hidden="false" ht="14.4" outlineLevel="0" r="220">
      <c r="A220" s="5" t="n">
        <v>36871</v>
      </c>
      <c r="B220" s="1" t="n">
        <v>15.19</v>
      </c>
      <c r="C220" s="1" t="n">
        <v>15.38</v>
      </c>
      <c r="D220" s="1" t="n">
        <v>14.88</v>
      </c>
      <c r="E220" s="1" t="n">
        <v>15.19</v>
      </c>
      <c r="F220" s="1" t="n">
        <v>11884000</v>
      </c>
      <c r="G220" s="1" t="n">
        <v>7.56</v>
      </c>
      <c r="I220" s="6" t="e">
        <f aca="false">IF(ROW(E220) - 1 &gt;= $I$1,SUM(E220:E220(E220,1 - $I$1, 0)) / $I$1,"")</f>
        <v>#VALUE!</v>
      </c>
      <c r="J220" s="6" t="e">
        <f aca="false">IF(ROW(E220) - 1 &gt;= $J$1,SUM(E220:E220(E220,1 - $J$1, 0)) / $J$1,"")</f>
        <v>#VALUE!</v>
      </c>
      <c r="L220" s="7" t="e">
        <f aca="true">IF(ROW(E220) - 1 &gt;= $L$1,IF(OFFSET(I220, -1, 0) = "", I220, ((E220 - L219) * $K$4) + L219), "")</f>
        <v>#VALUE!</v>
      </c>
      <c r="M220" s="7" t="e">
        <f aca="true">IF(ROW(E220) - 1 &gt;= $M$1,IF(OFFSET(J220, -1, 0) = "", J220, ((E220 - M219) * $K$6) + M219), "")</f>
        <v>#VALUE!</v>
      </c>
      <c r="N220" s="3" t="e">
        <f aca="false">IF(M220&lt;&gt;"", L220-M220, "")</f>
        <v>#VALUE!</v>
      </c>
      <c r="P220" s="9" t="e">
        <f aca="false">IF(ROW(E220) - 1 &gt;= $P$1, IF(OFFSET(N220, 1- $P$1, 0) &lt;&gt; "", SUM(N220:N220(N220, 1 - $P$1, 0)) / $P$1, ""), "")</f>
        <v>#VALUE!</v>
      </c>
      <c r="Q220" s="4" t="e">
        <f aca="true">IF(ROW(N220) - 1 &gt;= $P$1,IF(OFFSET(P220, -1, 0) = "", P220, ((N220 - Q219) * $O$5) + Q219), "")</f>
        <v>#VALUE!</v>
      </c>
      <c r="R220" s="4" t="e">
        <f aca="false">IF(Q220&lt;&gt;"", N220 - Q220, "")</f>
        <v>#VALUE!</v>
      </c>
    </row>
    <row collapsed="false" customFormat="false" customHeight="true" hidden="false" ht="14.4" outlineLevel="0" r="221">
      <c r="A221" s="5" t="n">
        <v>36872</v>
      </c>
      <c r="B221" s="1" t="n">
        <v>15.25</v>
      </c>
      <c r="C221" s="1" t="n">
        <v>16</v>
      </c>
      <c r="D221" s="1" t="n">
        <v>15</v>
      </c>
      <c r="E221" s="1" t="n">
        <v>15.38</v>
      </c>
      <c r="F221" s="1" t="n">
        <v>13803400</v>
      </c>
      <c r="G221" s="1" t="n">
        <v>7.66</v>
      </c>
      <c r="I221" s="6" t="e">
        <f aca="false">IF(ROW(E221) - 1 &gt;= $I$1,SUM(E221:E221(E221,1 - $I$1, 0)) / $I$1,"")</f>
        <v>#VALUE!</v>
      </c>
      <c r="J221" s="6" t="e">
        <f aca="false">IF(ROW(E221) - 1 &gt;= $J$1,SUM(E221:E221(E221,1 - $J$1, 0)) / $J$1,"")</f>
        <v>#VALUE!</v>
      </c>
      <c r="L221" s="7" t="e">
        <f aca="true">IF(ROW(E221) - 1 &gt;= $L$1,IF(OFFSET(I221, -1, 0) = "", I221, ((E221 - L220) * $K$4) + L220), "")</f>
        <v>#VALUE!</v>
      </c>
      <c r="M221" s="7" t="e">
        <f aca="true">IF(ROW(E221) - 1 &gt;= $M$1,IF(OFFSET(J221, -1, 0) = "", J221, ((E221 - M220) * $K$6) + M220), "")</f>
        <v>#VALUE!</v>
      </c>
      <c r="N221" s="3" t="e">
        <f aca="false">IF(M221&lt;&gt;"", L221-M221, "")</f>
        <v>#VALUE!</v>
      </c>
      <c r="P221" s="9" t="e">
        <f aca="false">IF(ROW(E221) - 1 &gt;= $P$1, IF(OFFSET(N221, 1- $P$1, 0) &lt;&gt; "", SUM(N221:N221(N221, 1 - $P$1, 0)) / $P$1, ""), "")</f>
        <v>#VALUE!</v>
      </c>
      <c r="Q221" s="4" t="e">
        <f aca="true">IF(ROW(N221) - 1 &gt;= $P$1,IF(OFFSET(P221, -1, 0) = "", P221, ((N221 - Q220) * $O$5) + Q220), "")</f>
        <v>#VALUE!</v>
      </c>
      <c r="R221" s="4" t="e">
        <f aca="false">IF(Q221&lt;&gt;"", N221 - Q221, "")</f>
        <v>#VALUE!</v>
      </c>
    </row>
    <row collapsed="false" customFormat="false" customHeight="true" hidden="false" ht="14.4" outlineLevel="0" r="222">
      <c r="A222" s="5" t="n">
        <v>36873</v>
      </c>
      <c r="B222" s="1" t="n">
        <v>15.56</v>
      </c>
      <c r="C222" s="1" t="n">
        <v>15.56</v>
      </c>
      <c r="D222" s="1" t="n">
        <v>14.88</v>
      </c>
      <c r="E222" s="1" t="n">
        <v>15</v>
      </c>
      <c r="F222" s="1" t="n">
        <v>12327200</v>
      </c>
      <c r="G222" s="1" t="n">
        <v>7.47</v>
      </c>
      <c r="I222" s="6" t="e">
        <f aca="false">IF(ROW(E222) - 1 &gt;= $I$1,SUM(E222:E222(E222,1 - $I$1, 0)) / $I$1,"")</f>
        <v>#VALUE!</v>
      </c>
      <c r="J222" s="6" t="e">
        <f aca="false">IF(ROW(E222) - 1 &gt;= $J$1,SUM(E222:E222(E222,1 - $J$1, 0)) / $J$1,"")</f>
        <v>#VALUE!</v>
      </c>
      <c r="L222" s="7" t="e">
        <f aca="true">IF(ROW(E222) - 1 &gt;= $L$1,IF(OFFSET(I222, -1, 0) = "", I222, ((E222 - L221) * $K$4) + L221), "")</f>
        <v>#VALUE!</v>
      </c>
      <c r="M222" s="7" t="e">
        <f aca="true">IF(ROW(E222) - 1 &gt;= $M$1,IF(OFFSET(J222, -1, 0) = "", J222, ((E222 - M221) * $K$6) + M221), "")</f>
        <v>#VALUE!</v>
      </c>
      <c r="N222" s="3" t="e">
        <f aca="false">IF(M222&lt;&gt;"", L222-M222, "")</f>
        <v>#VALUE!</v>
      </c>
      <c r="P222" s="9" t="e">
        <f aca="false">IF(ROW(E222) - 1 &gt;= $P$1, IF(OFFSET(N222, 1- $P$1, 0) &lt;&gt; "", SUM(N222:N222(N222, 1 - $P$1, 0)) / $P$1, ""), "")</f>
        <v>#VALUE!</v>
      </c>
      <c r="Q222" s="4" t="e">
        <f aca="true">IF(ROW(N222) - 1 &gt;= $P$1,IF(OFFSET(P222, -1, 0) = "", P222, ((N222 - Q221) * $O$5) + Q221), "")</f>
        <v>#VALUE!</v>
      </c>
      <c r="R222" s="4" t="e">
        <f aca="false">IF(Q222&lt;&gt;"", N222 - Q222, "")</f>
        <v>#VALUE!</v>
      </c>
    </row>
    <row collapsed="false" customFormat="false" customHeight="true" hidden="false" ht="14.4" outlineLevel="0" r="223">
      <c r="A223" s="5" t="n">
        <v>36874</v>
      </c>
      <c r="B223" s="1" t="n">
        <v>15.03</v>
      </c>
      <c r="C223" s="1" t="n">
        <v>15.25</v>
      </c>
      <c r="D223" s="1" t="n">
        <v>14.44</v>
      </c>
      <c r="E223" s="1" t="n">
        <v>14.44</v>
      </c>
      <c r="F223" s="1" t="n">
        <v>9406600</v>
      </c>
      <c r="G223" s="1" t="n">
        <v>7.19</v>
      </c>
      <c r="I223" s="6" t="e">
        <f aca="false">IF(ROW(E223) - 1 &gt;= $I$1,SUM(E223:E223(E223,1 - $I$1, 0)) / $I$1,"")</f>
        <v>#VALUE!</v>
      </c>
      <c r="J223" s="6" t="e">
        <f aca="false">IF(ROW(E223) - 1 &gt;= $J$1,SUM(E223:E223(E223,1 - $J$1, 0)) / $J$1,"")</f>
        <v>#VALUE!</v>
      </c>
      <c r="L223" s="7" t="e">
        <f aca="true">IF(ROW(E223) - 1 &gt;= $L$1,IF(OFFSET(I223, -1, 0) = "", I223, ((E223 - L222) * $K$4) + L222), "")</f>
        <v>#VALUE!</v>
      </c>
      <c r="M223" s="7" t="e">
        <f aca="true">IF(ROW(E223) - 1 &gt;= $M$1,IF(OFFSET(J223, -1, 0) = "", J223, ((E223 - M222) * $K$6) + M222), "")</f>
        <v>#VALUE!</v>
      </c>
      <c r="N223" s="3" t="e">
        <f aca="false">IF(M223&lt;&gt;"", L223-M223, "")</f>
        <v>#VALUE!</v>
      </c>
      <c r="P223" s="9" t="e">
        <f aca="false">IF(ROW(E223) - 1 &gt;= $P$1, IF(OFFSET(N223, 1- $P$1, 0) &lt;&gt; "", SUM(N223:N223(N223, 1 - $P$1, 0)) / $P$1, ""), "")</f>
        <v>#VALUE!</v>
      </c>
      <c r="Q223" s="4" t="e">
        <f aca="true">IF(ROW(N223) - 1 &gt;= $P$1,IF(OFFSET(P223, -1, 0) = "", P223, ((N223 - Q222) * $O$5) + Q222), "")</f>
        <v>#VALUE!</v>
      </c>
      <c r="R223" s="4" t="e">
        <f aca="false">IF(Q223&lt;&gt;"", N223 - Q223, "")</f>
        <v>#VALUE!</v>
      </c>
    </row>
    <row collapsed="false" customFormat="false" customHeight="true" hidden="false" ht="14.4" outlineLevel="0" r="224">
      <c r="A224" s="5" t="n">
        <v>36875</v>
      </c>
      <c r="B224" s="1" t="n">
        <v>14.56</v>
      </c>
      <c r="C224" s="1" t="n">
        <v>14.69</v>
      </c>
      <c r="D224" s="1" t="n">
        <v>14</v>
      </c>
      <c r="E224" s="1" t="n">
        <v>14.06</v>
      </c>
      <c r="F224" s="1" t="n">
        <v>18363800</v>
      </c>
      <c r="G224" s="1" t="n">
        <v>7</v>
      </c>
      <c r="I224" s="6" t="e">
        <f aca="false">IF(ROW(E224) - 1 &gt;= $I$1,SUM(E224:E224(E224,1 - $I$1, 0)) / $I$1,"")</f>
        <v>#VALUE!</v>
      </c>
      <c r="J224" s="6" t="e">
        <f aca="false">IF(ROW(E224) - 1 &gt;= $J$1,SUM(E224:E224(E224,1 - $J$1, 0)) / $J$1,"")</f>
        <v>#VALUE!</v>
      </c>
      <c r="L224" s="7" t="e">
        <f aca="true">IF(ROW(E224) - 1 &gt;= $L$1,IF(OFFSET(I224, -1, 0) = "", I224, ((E224 - L223) * $K$4) + L223), "")</f>
        <v>#VALUE!</v>
      </c>
      <c r="M224" s="7" t="e">
        <f aca="true">IF(ROW(E224) - 1 &gt;= $M$1,IF(OFFSET(J224, -1, 0) = "", J224, ((E224 - M223) * $K$6) + M223), "")</f>
        <v>#VALUE!</v>
      </c>
      <c r="N224" s="3" t="e">
        <f aca="false">IF(M224&lt;&gt;"", L224-M224, "")</f>
        <v>#VALUE!</v>
      </c>
      <c r="P224" s="9" t="e">
        <f aca="false">IF(ROW(E224) - 1 &gt;= $P$1, IF(OFFSET(N224, 1- $P$1, 0) &lt;&gt; "", SUM(N224:N224(N224, 1 - $P$1, 0)) / $P$1, ""), "")</f>
        <v>#VALUE!</v>
      </c>
      <c r="Q224" s="4" t="e">
        <f aca="true">IF(ROW(N224) - 1 &gt;= $P$1,IF(OFFSET(P224, -1, 0) = "", P224, ((N224 - Q223) * $O$5) + Q223), "")</f>
        <v>#VALUE!</v>
      </c>
      <c r="R224" s="4" t="e">
        <f aca="false">IF(Q224&lt;&gt;"", N224 - Q224, "")</f>
        <v>#VALUE!</v>
      </c>
    </row>
    <row collapsed="false" customFormat="false" customHeight="true" hidden="false" ht="14.4" outlineLevel="0" r="225">
      <c r="A225" s="5" t="n">
        <v>36878</v>
      </c>
      <c r="B225" s="1" t="n">
        <v>14.56</v>
      </c>
      <c r="C225" s="1" t="n">
        <v>14.63</v>
      </c>
      <c r="D225" s="1" t="n">
        <v>13.94</v>
      </c>
      <c r="E225" s="1" t="n">
        <v>14.25</v>
      </c>
      <c r="F225" s="1" t="n">
        <v>11645000</v>
      </c>
      <c r="G225" s="1" t="n">
        <v>7.09</v>
      </c>
      <c r="I225" s="6" t="e">
        <f aca="false">IF(ROW(E225) - 1 &gt;= $I$1,SUM(E225:E225(E225,1 - $I$1, 0)) / $I$1,"")</f>
        <v>#VALUE!</v>
      </c>
      <c r="J225" s="6" t="e">
        <f aca="false">IF(ROW(E225) - 1 &gt;= $J$1,SUM(E225:E225(E225,1 - $J$1, 0)) / $J$1,"")</f>
        <v>#VALUE!</v>
      </c>
      <c r="L225" s="7" t="e">
        <f aca="true">IF(ROW(E225) - 1 &gt;= $L$1,IF(OFFSET(I225, -1, 0) = "", I225, ((E225 - L224) * $K$4) + L224), "")</f>
        <v>#VALUE!</v>
      </c>
      <c r="M225" s="7" t="e">
        <f aca="true">IF(ROW(E225) - 1 &gt;= $M$1,IF(OFFSET(J225, -1, 0) = "", J225, ((E225 - M224) * $K$6) + M224), "")</f>
        <v>#VALUE!</v>
      </c>
      <c r="N225" s="3" t="e">
        <f aca="false">IF(M225&lt;&gt;"", L225-M225, "")</f>
        <v>#VALUE!</v>
      </c>
      <c r="P225" s="9" t="e">
        <f aca="false">IF(ROW(E225) - 1 &gt;= $P$1, IF(OFFSET(N225, 1- $P$1, 0) &lt;&gt; "", SUM(N225:N225(N225, 1 - $P$1, 0)) / $P$1, ""), "")</f>
        <v>#VALUE!</v>
      </c>
      <c r="Q225" s="4" t="e">
        <f aca="true">IF(ROW(N225) - 1 &gt;= $P$1,IF(OFFSET(P225, -1, 0) = "", P225, ((N225 - Q224) * $O$5) + Q224), "")</f>
        <v>#VALUE!</v>
      </c>
      <c r="R225" s="4" t="e">
        <f aca="false">IF(Q225&lt;&gt;"", N225 - Q225, "")</f>
        <v>#VALUE!</v>
      </c>
    </row>
    <row collapsed="false" customFormat="false" customHeight="true" hidden="false" ht="14.4" outlineLevel="0" r="226">
      <c r="A226" s="5" t="n">
        <v>36879</v>
      </c>
      <c r="B226" s="1" t="n">
        <v>14.38</v>
      </c>
      <c r="C226" s="1" t="n">
        <v>15.25</v>
      </c>
      <c r="D226" s="1" t="n">
        <v>14</v>
      </c>
      <c r="E226" s="1" t="n">
        <v>14</v>
      </c>
      <c r="F226" s="1" t="n">
        <v>13367200</v>
      </c>
      <c r="G226" s="1" t="n">
        <v>6.97</v>
      </c>
      <c r="I226" s="6" t="e">
        <f aca="false">IF(ROW(E226) - 1 &gt;= $I$1,SUM(E226:E226(E226,1 - $I$1, 0)) / $I$1,"")</f>
        <v>#VALUE!</v>
      </c>
      <c r="J226" s="6" t="e">
        <f aca="false">IF(ROW(E226) - 1 &gt;= $J$1,SUM(E226:E226(E226,1 - $J$1, 0)) / $J$1,"")</f>
        <v>#VALUE!</v>
      </c>
      <c r="L226" s="7" t="e">
        <f aca="true">IF(ROW(E226) - 1 &gt;= $L$1,IF(OFFSET(I226, -1, 0) = "", I226, ((E226 - L225) * $K$4) + L225), "")</f>
        <v>#VALUE!</v>
      </c>
      <c r="M226" s="7" t="e">
        <f aca="true">IF(ROW(E226) - 1 &gt;= $M$1,IF(OFFSET(J226, -1, 0) = "", J226, ((E226 - M225) * $K$6) + M225), "")</f>
        <v>#VALUE!</v>
      </c>
      <c r="N226" s="3" t="e">
        <f aca="false">IF(M226&lt;&gt;"", L226-M226, "")</f>
        <v>#VALUE!</v>
      </c>
      <c r="P226" s="9" t="e">
        <f aca="false">IF(ROW(E226) - 1 &gt;= $P$1, IF(OFFSET(N226, 1- $P$1, 0) &lt;&gt; "", SUM(N226:N226(N226, 1 - $P$1, 0)) / $P$1, ""), "")</f>
        <v>#VALUE!</v>
      </c>
      <c r="Q226" s="4" t="e">
        <f aca="true">IF(ROW(N226) - 1 &gt;= $P$1,IF(OFFSET(P226, -1, 0) = "", P226, ((N226 - Q225) * $O$5) + Q225), "")</f>
        <v>#VALUE!</v>
      </c>
      <c r="R226" s="4" t="e">
        <f aca="false">IF(Q226&lt;&gt;"", N226 - Q226, "")</f>
        <v>#VALUE!</v>
      </c>
    </row>
    <row collapsed="false" customFormat="false" customHeight="true" hidden="false" ht="14.4" outlineLevel="0" r="227">
      <c r="A227" s="5" t="n">
        <v>36880</v>
      </c>
      <c r="B227" s="1" t="n">
        <v>13.78</v>
      </c>
      <c r="C227" s="1" t="n">
        <v>14.63</v>
      </c>
      <c r="D227" s="1" t="n">
        <v>13.63</v>
      </c>
      <c r="E227" s="1" t="n">
        <v>14.38</v>
      </c>
      <c r="F227" s="1" t="n">
        <v>20196200</v>
      </c>
      <c r="G227" s="1" t="n">
        <v>7.16</v>
      </c>
      <c r="I227" s="6" t="e">
        <f aca="false">IF(ROW(E227) - 1 &gt;= $I$1,SUM(E227:E227(E227,1 - $I$1, 0)) / $I$1,"")</f>
        <v>#VALUE!</v>
      </c>
      <c r="J227" s="6" t="e">
        <f aca="false">IF(ROW(E227) - 1 &gt;= $J$1,SUM(E227:E227(E227,1 - $J$1, 0)) / $J$1,"")</f>
        <v>#VALUE!</v>
      </c>
      <c r="L227" s="7" t="e">
        <f aca="true">IF(ROW(E227) - 1 &gt;= $L$1,IF(OFFSET(I227, -1, 0) = "", I227, ((E227 - L226) * $K$4) + L226), "")</f>
        <v>#VALUE!</v>
      </c>
      <c r="M227" s="7" t="e">
        <f aca="true">IF(ROW(E227) - 1 &gt;= $M$1,IF(OFFSET(J227, -1, 0) = "", J227, ((E227 - M226) * $K$6) + M226), "")</f>
        <v>#VALUE!</v>
      </c>
      <c r="N227" s="3" t="e">
        <f aca="false">IF(M227&lt;&gt;"", L227-M227, "")</f>
        <v>#VALUE!</v>
      </c>
      <c r="P227" s="9" t="e">
        <f aca="false">IF(ROW(E227) - 1 &gt;= $P$1, IF(OFFSET(N227, 1- $P$1, 0) &lt;&gt; "", SUM(N227:N227(N227, 1 - $P$1, 0)) / $P$1, ""), "")</f>
        <v>#VALUE!</v>
      </c>
      <c r="Q227" s="4" t="e">
        <f aca="true">IF(ROW(N227) - 1 &gt;= $P$1,IF(OFFSET(P227, -1, 0) = "", P227, ((N227 - Q226) * $O$5) + Q226), "")</f>
        <v>#VALUE!</v>
      </c>
      <c r="R227" s="4" t="e">
        <f aca="false">IF(Q227&lt;&gt;"", N227 - Q227, "")</f>
        <v>#VALUE!</v>
      </c>
    </row>
    <row collapsed="false" customFormat="false" customHeight="true" hidden="false" ht="14.4" outlineLevel="0" r="228">
      <c r="A228" s="5" t="n">
        <v>36881</v>
      </c>
      <c r="B228" s="1" t="n">
        <v>14.25</v>
      </c>
      <c r="C228" s="1" t="n">
        <v>15</v>
      </c>
      <c r="D228" s="1" t="n">
        <v>13.88</v>
      </c>
      <c r="E228" s="1" t="n">
        <v>14.06</v>
      </c>
      <c r="F228" s="1" t="n">
        <v>13102600</v>
      </c>
      <c r="G228" s="1" t="n">
        <v>7</v>
      </c>
      <c r="I228" s="6" t="e">
        <f aca="false">IF(ROW(E228) - 1 &gt;= $I$1,SUM(E228:E228(E228,1 - $I$1, 0)) / $I$1,"")</f>
        <v>#VALUE!</v>
      </c>
      <c r="J228" s="6" t="e">
        <f aca="false">IF(ROW(E228) - 1 &gt;= $J$1,SUM(E228:E228(E228,1 - $J$1, 0)) / $J$1,"")</f>
        <v>#VALUE!</v>
      </c>
      <c r="L228" s="7" t="e">
        <f aca="true">IF(ROW(E228) - 1 &gt;= $L$1,IF(OFFSET(I228, -1, 0) = "", I228, ((E228 - L227) * $K$4) + L227), "")</f>
        <v>#VALUE!</v>
      </c>
      <c r="M228" s="7" t="e">
        <f aca="true">IF(ROW(E228) - 1 &gt;= $M$1,IF(OFFSET(J228, -1, 0) = "", J228, ((E228 - M227) * $K$6) + M227), "")</f>
        <v>#VALUE!</v>
      </c>
      <c r="N228" s="3" t="e">
        <f aca="false">IF(M228&lt;&gt;"", L228-M228, "")</f>
        <v>#VALUE!</v>
      </c>
      <c r="P228" s="9" t="e">
        <f aca="false">IF(ROW(E228) - 1 &gt;= $P$1, IF(OFFSET(N228, 1- $P$1, 0) &lt;&gt; "", SUM(N228:N228(N228, 1 - $P$1, 0)) / $P$1, ""), "")</f>
        <v>#VALUE!</v>
      </c>
      <c r="Q228" s="4" t="e">
        <f aca="true">IF(ROW(N228) - 1 &gt;= $P$1,IF(OFFSET(P228, -1, 0) = "", P228, ((N228 - Q227) * $O$5) + Q227), "")</f>
        <v>#VALUE!</v>
      </c>
      <c r="R228" s="4" t="e">
        <f aca="false">IF(Q228&lt;&gt;"", N228 - Q228, "")</f>
        <v>#VALUE!</v>
      </c>
    </row>
    <row collapsed="false" customFormat="false" customHeight="true" hidden="false" ht="14.4" outlineLevel="0" r="229">
      <c r="A229" s="5" t="n">
        <v>36882</v>
      </c>
      <c r="B229" s="1" t="n">
        <v>14.13</v>
      </c>
      <c r="C229" s="1" t="n">
        <v>15</v>
      </c>
      <c r="D229" s="1" t="n">
        <v>14.13</v>
      </c>
      <c r="E229" s="1" t="n">
        <v>15</v>
      </c>
      <c r="F229" s="1" t="n">
        <v>11369600</v>
      </c>
      <c r="G229" s="1" t="n">
        <v>7.47</v>
      </c>
      <c r="I229" s="6" t="e">
        <f aca="false">IF(ROW(E229) - 1 &gt;= $I$1,SUM(E229:E229(E229,1 - $I$1, 0)) / $I$1,"")</f>
        <v>#VALUE!</v>
      </c>
      <c r="J229" s="6" t="e">
        <f aca="false">IF(ROW(E229) - 1 &gt;= $J$1,SUM(E229:E229(E229,1 - $J$1, 0)) / $J$1,"")</f>
        <v>#VALUE!</v>
      </c>
      <c r="L229" s="7" t="e">
        <f aca="true">IF(ROW(E229) - 1 &gt;= $L$1,IF(OFFSET(I229, -1, 0) = "", I229, ((E229 - L228) * $K$4) + L228), "")</f>
        <v>#VALUE!</v>
      </c>
      <c r="M229" s="7" t="e">
        <f aca="true">IF(ROW(E229) - 1 &gt;= $M$1,IF(OFFSET(J229, -1, 0) = "", J229, ((E229 - M228) * $K$6) + M228), "")</f>
        <v>#VALUE!</v>
      </c>
      <c r="N229" s="3" t="e">
        <f aca="false">IF(M229&lt;&gt;"", L229-M229, "")</f>
        <v>#VALUE!</v>
      </c>
      <c r="P229" s="9" t="e">
        <f aca="false">IF(ROW(E229) - 1 &gt;= $P$1, IF(OFFSET(N229, 1- $P$1, 0) &lt;&gt; "", SUM(N229:N229(N229, 1 - $P$1, 0)) / $P$1, ""), "")</f>
        <v>#VALUE!</v>
      </c>
      <c r="Q229" s="4" t="e">
        <f aca="true">IF(ROW(N229) - 1 &gt;= $P$1,IF(OFFSET(P229, -1, 0) = "", P229, ((N229 - Q228) * $O$5) + Q228), "")</f>
        <v>#VALUE!</v>
      </c>
      <c r="R229" s="4" t="e">
        <f aca="false">IF(Q229&lt;&gt;"", N229 - Q229, "")</f>
        <v>#VALUE!</v>
      </c>
    </row>
    <row collapsed="false" customFormat="false" customHeight="true" hidden="false" ht="14.4" outlineLevel="0" r="230">
      <c r="A230" s="5" t="n">
        <v>36886</v>
      </c>
      <c r="B230" s="1" t="n">
        <v>14.88</v>
      </c>
      <c r="C230" s="1" t="n">
        <v>15</v>
      </c>
      <c r="D230" s="1" t="n">
        <v>14.25</v>
      </c>
      <c r="E230" s="1" t="n">
        <v>14.69</v>
      </c>
      <c r="F230" s="1" t="n">
        <v>7745400</v>
      </c>
      <c r="G230" s="1" t="n">
        <v>7.31</v>
      </c>
      <c r="I230" s="6" t="e">
        <f aca="false">IF(ROW(E230) - 1 &gt;= $I$1,SUM(E230:E230(E230,1 - $I$1, 0)) / $I$1,"")</f>
        <v>#VALUE!</v>
      </c>
      <c r="J230" s="6" t="e">
        <f aca="false">IF(ROW(E230) - 1 &gt;= $J$1,SUM(E230:E230(E230,1 - $J$1, 0)) / $J$1,"")</f>
        <v>#VALUE!</v>
      </c>
      <c r="L230" s="7" t="e">
        <f aca="true">IF(ROW(E230) - 1 &gt;= $L$1,IF(OFFSET(I230, -1, 0) = "", I230, ((E230 - L229) * $K$4) + L229), "")</f>
        <v>#VALUE!</v>
      </c>
      <c r="M230" s="7" t="e">
        <f aca="true">IF(ROW(E230) - 1 &gt;= $M$1,IF(OFFSET(J230, -1, 0) = "", J230, ((E230 - M229) * $K$6) + M229), "")</f>
        <v>#VALUE!</v>
      </c>
      <c r="N230" s="3" t="e">
        <f aca="false">IF(M230&lt;&gt;"", L230-M230, "")</f>
        <v>#VALUE!</v>
      </c>
      <c r="P230" s="9" t="e">
        <f aca="false">IF(ROW(E230) - 1 &gt;= $P$1, IF(OFFSET(N230, 1- $P$1, 0) &lt;&gt; "", SUM(N230:N230(N230, 1 - $P$1, 0)) / $P$1, ""), "")</f>
        <v>#VALUE!</v>
      </c>
      <c r="Q230" s="4" t="e">
        <f aca="true">IF(ROW(N230) - 1 &gt;= $P$1,IF(OFFSET(P230, -1, 0) = "", P230, ((N230 - Q229) * $O$5) + Q229), "")</f>
        <v>#VALUE!</v>
      </c>
      <c r="R230" s="4" t="e">
        <f aca="false">IF(Q230&lt;&gt;"", N230 - Q230, "")</f>
        <v>#VALUE!</v>
      </c>
    </row>
    <row collapsed="false" customFormat="false" customHeight="true" hidden="false" ht="14.4" outlineLevel="0" r="231">
      <c r="A231" s="5" t="n">
        <v>36887</v>
      </c>
      <c r="B231" s="1" t="n">
        <v>14.34</v>
      </c>
      <c r="C231" s="1" t="n">
        <v>14.81</v>
      </c>
      <c r="D231" s="1" t="n">
        <v>14.19</v>
      </c>
      <c r="E231" s="1" t="n">
        <v>14.81</v>
      </c>
      <c r="F231" s="1" t="n">
        <v>11626000</v>
      </c>
      <c r="G231" s="1" t="n">
        <v>7.37</v>
      </c>
      <c r="I231" s="6" t="e">
        <f aca="false">IF(ROW(E231) - 1 &gt;= $I$1,SUM(E231:E231(E231,1 - $I$1, 0)) / $I$1,"")</f>
        <v>#VALUE!</v>
      </c>
      <c r="J231" s="6" t="e">
        <f aca="false">IF(ROW(E231) - 1 &gt;= $J$1,SUM(E231:E231(E231,1 - $J$1, 0)) / $J$1,"")</f>
        <v>#VALUE!</v>
      </c>
      <c r="L231" s="7" t="e">
        <f aca="true">IF(ROW(E231) - 1 &gt;= $L$1,IF(OFFSET(I231, -1, 0) = "", I231, ((E231 - L230) * $K$4) + L230), "")</f>
        <v>#VALUE!</v>
      </c>
      <c r="M231" s="7" t="e">
        <f aca="true">IF(ROW(E231) - 1 &gt;= $M$1,IF(OFFSET(J231, -1, 0) = "", J231, ((E231 - M230) * $K$6) + M230), "")</f>
        <v>#VALUE!</v>
      </c>
      <c r="N231" s="3" t="e">
        <f aca="false">IF(M231&lt;&gt;"", L231-M231, "")</f>
        <v>#VALUE!</v>
      </c>
      <c r="P231" s="9" t="e">
        <f aca="false">IF(ROW(E231) - 1 &gt;= $P$1, IF(OFFSET(N231, 1- $P$1, 0) &lt;&gt; "", SUM(N231:N231(N231, 1 - $P$1, 0)) / $P$1, ""), "")</f>
        <v>#VALUE!</v>
      </c>
      <c r="Q231" s="4" t="e">
        <f aca="true">IF(ROW(N231) - 1 &gt;= $P$1,IF(OFFSET(P231, -1, 0) = "", P231, ((N231 - Q230) * $O$5) + Q230), "")</f>
        <v>#VALUE!</v>
      </c>
      <c r="R231" s="4" t="e">
        <f aca="false">IF(Q231&lt;&gt;"", N231 - Q231, "")</f>
        <v>#VALUE!</v>
      </c>
    </row>
    <row collapsed="false" customFormat="false" customHeight="true" hidden="false" ht="14.4" outlineLevel="0" r="232">
      <c r="A232" s="5" t="n">
        <v>36888</v>
      </c>
      <c r="B232" s="1" t="n">
        <v>14.38</v>
      </c>
      <c r="C232" s="1" t="n">
        <v>14.94</v>
      </c>
      <c r="D232" s="1" t="n">
        <v>14.31</v>
      </c>
      <c r="E232" s="1" t="n">
        <v>14.81</v>
      </c>
      <c r="F232" s="1" t="n">
        <v>10910000</v>
      </c>
      <c r="G232" s="1" t="n">
        <v>7.37</v>
      </c>
      <c r="I232" s="6" t="e">
        <f aca="false">IF(ROW(E232) - 1 &gt;= $I$1,SUM(E232:E232(E232,1 - $I$1, 0)) / $I$1,"")</f>
        <v>#VALUE!</v>
      </c>
      <c r="J232" s="6" t="e">
        <f aca="false">IF(ROW(E232) - 1 &gt;= $J$1,SUM(E232:E232(E232,1 - $J$1, 0)) / $J$1,"")</f>
        <v>#VALUE!</v>
      </c>
      <c r="L232" s="7" t="e">
        <f aca="true">IF(ROW(E232) - 1 &gt;= $L$1,IF(OFFSET(I232, -1, 0) = "", I232, ((E232 - L231) * $K$4) + L231), "")</f>
        <v>#VALUE!</v>
      </c>
      <c r="M232" s="7" t="e">
        <f aca="true">IF(ROW(E232) - 1 &gt;= $M$1,IF(OFFSET(J232, -1, 0) = "", J232, ((E232 - M231) * $K$6) + M231), "")</f>
        <v>#VALUE!</v>
      </c>
      <c r="N232" s="3" t="e">
        <f aca="false">IF(M232&lt;&gt;"", L232-M232, "")</f>
        <v>#VALUE!</v>
      </c>
      <c r="P232" s="9" t="e">
        <f aca="false">IF(ROW(E232) - 1 &gt;= $P$1, IF(OFFSET(N232, 1- $P$1, 0) &lt;&gt; "", SUM(N232:N232(N232, 1 - $P$1, 0)) / $P$1, ""), "")</f>
        <v>#VALUE!</v>
      </c>
      <c r="Q232" s="4" t="e">
        <f aca="true">IF(ROW(N232) - 1 &gt;= $P$1,IF(OFFSET(P232, -1, 0) = "", P232, ((N232 - Q231) * $O$5) + Q231), "")</f>
        <v>#VALUE!</v>
      </c>
      <c r="R232" s="4" t="e">
        <f aca="false">IF(Q232&lt;&gt;"", N232 - Q232, "")</f>
        <v>#VALUE!</v>
      </c>
    </row>
    <row collapsed="false" customFormat="false" customHeight="true" hidden="false" ht="14.4" outlineLevel="0" r="233">
      <c r="A233" s="5" t="n">
        <v>36889</v>
      </c>
      <c r="B233" s="1" t="n">
        <v>14.69</v>
      </c>
      <c r="C233" s="1" t="n">
        <v>15</v>
      </c>
      <c r="D233" s="1" t="n">
        <v>14.5</v>
      </c>
      <c r="E233" s="1" t="n">
        <v>14.88</v>
      </c>
      <c r="F233" s="1" t="n">
        <v>22518800</v>
      </c>
      <c r="G233" s="1" t="n">
        <v>7.41</v>
      </c>
      <c r="I233" s="6" t="e">
        <f aca="false">IF(ROW(E233) - 1 &gt;= $I$1,SUM(E233:E233(E233,1 - $I$1, 0)) / $I$1,"")</f>
        <v>#VALUE!</v>
      </c>
      <c r="J233" s="6" t="e">
        <f aca="false">IF(ROW(E233) - 1 &gt;= $J$1,SUM(E233:E233(E233,1 - $J$1, 0)) / $J$1,"")</f>
        <v>#VALUE!</v>
      </c>
      <c r="L233" s="7" t="e">
        <f aca="true">IF(ROW(E233) - 1 &gt;= $L$1,IF(OFFSET(I233, -1, 0) = "", I233, ((E233 - L232) * $K$4) + L232), "")</f>
        <v>#VALUE!</v>
      </c>
      <c r="M233" s="7" t="e">
        <f aca="true">IF(ROW(E233) - 1 &gt;= $M$1,IF(OFFSET(J233, -1, 0) = "", J233, ((E233 - M232) * $K$6) + M232), "")</f>
        <v>#VALUE!</v>
      </c>
      <c r="N233" s="3" t="e">
        <f aca="false">IF(M233&lt;&gt;"", L233-M233, "")</f>
        <v>#VALUE!</v>
      </c>
      <c r="P233" s="9" t="e">
        <f aca="false">IF(ROW(E233) - 1 &gt;= $P$1, IF(OFFSET(N233, 1- $P$1, 0) &lt;&gt; "", SUM(N233:N233(N233, 1 - $P$1, 0)) / $P$1, ""), "")</f>
        <v>#VALUE!</v>
      </c>
      <c r="Q233" s="4" t="e">
        <f aca="true">IF(ROW(N233) - 1 &gt;= $P$1,IF(OFFSET(P233, -1, 0) = "", P233, ((N233 - Q232) * $O$5) + Q232), "")</f>
        <v>#VALUE!</v>
      </c>
      <c r="R233" s="4" t="e">
        <f aca="false">IF(Q233&lt;&gt;"", N233 - Q233, "")</f>
        <v>#VALUE!</v>
      </c>
    </row>
    <row collapsed="false" customFormat="false" customHeight="true" hidden="false" ht="14.4" outlineLevel="0" r="234">
      <c r="A234" s="5" t="n">
        <v>36893</v>
      </c>
      <c r="B234" s="1" t="n">
        <v>14.88</v>
      </c>
      <c r="C234" s="1" t="n">
        <v>15.25</v>
      </c>
      <c r="D234" s="1" t="n">
        <v>14.56</v>
      </c>
      <c r="E234" s="1" t="n">
        <v>14.88</v>
      </c>
      <c r="F234" s="1" t="n">
        <v>16161800</v>
      </c>
      <c r="G234" s="1" t="n">
        <v>7.41</v>
      </c>
      <c r="I234" s="6" t="e">
        <f aca="false">IF(ROW(E234) - 1 &gt;= $I$1,SUM(E234:E234(E234,1 - $I$1, 0)) / $I$1,"")</f>
        <v>#VALUE!</v>
      </c>
      <c r="J234" s="6" t="e">
        <f aca="false">IF(ROW(E234) - 1 &gt;= $J$1,SUM(E234:E234(E234,1 - $J$1, 0)) / $J$1,"")</f>
        <v>#VALUE!</v>
      </c>
      <c r="L234" s="7" t="e">
        <f aca="true">IF(ROW(E234) - 1 &gt;= $L$1,IF(OFFSET(I234, -1, 0) = "", I234, ((E234 - L233) * $K$4) + L233), "")</f>
        <v>#VALUE!</v>
      </c>
      <c r="M234" s="7" t="e">
        <f aca="true">IF(ROW(E234) - 1 &gt;= $M$1,IF(OFFSET(J234, -1, 0) = "", J234, ((E234 - M233) * $K$6) + M233), "")</f>
        <v>#VALUE!</v>
      </c>
      <c r="N234" s="3" t="e">
        <f aca="false">IF(M234&lt;&gt;"", L234-M234, "")</f>
        <v>#VALUE!</v>
      </c>
      <c r="P234" s="9" t="e">
        <f aca="false">IF(ROW(E234) - 1 &gt;= $P$1, IF(OFFSET(N234, 1- $P$1, 0) &lt;&gt; "", SUM(N234:N234(N234, 1 - $P$1, 0)) / $P$1, ""), "")</f>
        <v>#VALUE!</v>
      </c>
      <c r="Q234" s="4" t="e">
        <f aca="true">IF(ROW(N234) - 1 &gt;= $P$1,IF(OFFSET(P234, -1, 0) = "", P234, ((N234 - Q233) * $O$5) + Q233), "")</f>
        <v>#VALUE!</v>
      </c>
      <c r="R234" s="4" t="e">
        <f aca="false">IF(Q234&lt;&gt;"", N234 - Q234, "")</f>
        <v>#VALUE!</v>
      </c>
    </row>
    <row collapsed="false" customFormat="false" customHeight="true" hidden="false" ht="14.4" outlineLevel="0" r="235">
      <c r="A235" s="5" t="n">
        <v>36894</v>
      </c>
      <c r="B235" s="1" t="n">
        <v>14.5</v>
      </c>
      <c r="C235" s="1" t="n">
        <v>16.69</v>
      </c>
      <c r="D235" s="1" t="n">
        <v>14.44</v>
      </c>
      <c r="E235" s="1" t="n">
        <v>16.37</v>
      </c>
      <c r="F235" s="1" t="n">
        <v>29181800</v>
      </c>
      <c r="G235" s="1" t="n">
        <v>8.15</v>
      </c>
      <c r="I235" s="6" t="e">
        <f aca="false">IF(ROW(E235) - 1 &gt;= $I$1,SUM(E235:E235(E235,1 - $I$1, 0)) / $I$1,"")</f>
        <v>#VALUE!</v>
      </c>
      <c r="J235" s="6" t="e">
        <f aca="false">IF(ROW(E235) - 1 &gt;= $J$1,SUM(E235:E235(E235,1 - $J$1, 0)) / $J$1,"")</f>
        <v>#VALUE!</v>
      </c>
      <c r="L235" s="7" t="e">
        <f aca="true">IF(ROW(E235) - 1 &gt;= $L$1,IF(OFFSET(I235, -1, 0) = "", I235, ((E235 - L234) * $K$4) + L234), "")</f>
        <v>#VALUE!</v>
      </c>
      <c r="M235" s="7" t="e">
        <f aca="true">IF(ROW(E235) - 1 &gt;= $M$1,IF(OFFSET(J235, -1, 0) = "", J235, ((E235 - M234) * $K$6) + M234), "")</f>
        <v>#VALUE!</v>
      </c>
      <c r="N235" s="3" t="e">
        <f aca="false">IF(M235&lt;&gt;"", L235-M235, "")</f>
        <v>#VALUE!</v>
      </c>
      <c r="P235" s="9" t="e">
        <f aca="false">IF(ROW(E235) - 1 &gt;= $P$1, IF(OFFSET(N235, 1- $P$1, 0) &lt;&gt; "", SUM(N235:N235(N235, 1 - $P$1, 0)) / $P$1, ""), "")</f>
        <v>#VALUE!</v>
      </c>
      <c r="Q235" s="4" t="e">
        <f aca="true">IF(ROW(N235) - 1 &gt;= $P$1,IF(OFFSET(P235, -1, 0) = "", P235, ((N235 - Q234) * $O$5) + Q234), "")</f>
        <v>#VALUE!</v>
      </c>
      <c r="R235" s="4" t="e">
        <f aca="false">IF(Q235&lt;&gt;"", N235 - Q235, "")</f>
        <v>#VALUE!</v>
      </c>
    </row>
    <row collapsed="false" customFormat="false" customHeight="true" hidden="false" ht="14.4" outlineLevel="0" r="236">
      <c r="A236" s="5" t="n">
        <v>36895</v>
      </c>
      <c r="B236" s="1" t="n">
        <v>18.14</v>
      </c>
      <c r="C236" s="1" t="n">
        <v>18.5</v>
      </c>
      <c r="D236" s="1" t="n">
        <v>16.81</v>
      </c>
      <c r="E236" s="1" t="n">
        <v>17.06</v>
      </c>
      <c r="F236" s="1" t="n">
        <v>26411000</v>
      </c>
      <c r="G236" s="1" t="n">
        <v>8.49</v>
      </c>
      <c r="I236" s="6" t="e">
        <f aca="false">IF(ROW(E236) - 1 &gt;= $I$1,SUM(E236:E236(E236,1 - $I$1, 0)) / $I$1,"")</f>
        <v>#VALUE!</v>
      </c>
      <c r="J236" s="6" t="e">
        <f aca="false">IF(ROW(E236) - 1 &gt;= $J$1,SUM(E236:E236(E236,1 - $J$1, 0)) / $J$1,"")</f>
        <v>#VALUE!</v>
      </c>
      <c r="L236" s="7" t="e">
        <f aca="true">IF(ROW(E236) - 1 &gt;= $L$1,IF(OFFSET(I236, -1, 0) = "", I236, ((E236 - L235) * $K$4) + L235), "")</f>
        <v>#VALUE!</v>
      </c>
      <c r="M236" s="7" t="e">
        <f aca="true">IF(ROW(E236) - 1 &gt;= $M$1,IF(OFFSET(J236, -1, 0) = "", J236, ((E236 - M235) * $K$6) + M235), "")</f>
        <v>#VALUE!</v>
      </c>
      <c r="N236" s="3" t="e">
        <f aca="false">IF(M236&lt;&gt;"", L236-M236, "")</f>
        <v>#VALUE!</v>
      </c>
      <c r="P236" s="9" t="e">
        <f aca="false">IF(ROW(E236) - 1 &gt;= $P$1, IF(OFFSET(N236, 1- $P$1, 0) &lt;&gt; "", SUM(N236:N236(N236, 1 - $P$1, 0)) / $P$1, ""), "")</f>
        <v>#VALUE!</v>
      </c>
      <c r="Q236" s="4" t="e">
        <f aca="true">IF(ROW(N236) - 1 &gt;= $P$1,IF(OFFSET(P236, -1, 0) = "", P236, ((N236 - Q235) * $O$5) + Q235), "")</f>
        <v>#VALUE!</v>
      </c>
      <c r="R236" s="4" t="e">
        <f aca="false">IF(Q236&lt;&gt;"", N236 - Q236, "")</f>
        <v>#VALUE!</v>
      </c>
    </row>
    <row collapsed="false" customFormat="false" customHeight="true" hidden="false" ht="14.4" outlineLevel="0" r="237">
      <c r="A237" s="5" t="n">
        <v>36896</v>
      </c>
      <c r="B237" s="1" t="n">
        <v>16.94</v>
      </c>
      <c r="C237" s="1" t="n">
        <v>17.37</v>
      </c>
      <c r="D237" s="1" t="n">
        <v>16.06</v>
      </c>
      <c r="E237" s="1" t="n">
        <v>16.37</v>
      </c>
      <c r="F237" s="1" t="n">
        <v>14731000</v>
      </c>
      <c r="G237" s="1" t="n">
        <v>8.15</v>
      </c>
      <c r="I237" s="6" t="e">
        <f aca="false">IF(ROW(E237) - 1 &gt;= $I$1,SUM(E237:E237(E237,1 - $I$1, 0)) / $I$1,"")</f>
        <v>#VALUE!</v>
      </c>
      <c r="J237" s="6" t="e">
        <f aca="false">IF(ROW(E237) - 1 &gt;= $J$1,SUM(E237:E237(E237,1 - $J$1, 0)) / $J$1,"")</f>
        <v>#VALUE!</v>
      </c>
      <c r="L237" s="7" t="e">
        <f aca="true">IF(ROW(E237) - 1 &gt;= $L$1,IF(OFFSET(I237, -1, 0) = "", I237, ((E237 - L236) * $K$4) + L236), "")</f>
        <v>#VALUE!</v>
      </c>
      <c r="M237" s="7" t="e">
        <f aca="true">IF(ROW(E237) - 1 &gt;= $M$1,IF(OFFSET(J237, -1, 0) = "", J237, ((E237 - M236) * $K$6) + M236), "")</f>
        <v>#VALUE!</v>
      </c>
      <c r="N237" s="3" t="e">
        <f aca="false">IF(M237&lt;&gt;"", L237-M237, "")</f>
        <v>#VALUE!</v>
      </c>
      <c r="P237" s="9" t="e">
        <f aca="false">IF(ROW(E237) - 1 &gt;= $P$1, IF(OFFSET(N237, 1- $P$1, 0) &lt;&gt; "", SUM(N237:N237(N237, 1 - $P$1, 0)) / $P$1, ""), "")</f>
        <v>#VALUE!</v>
      </c>
      <c r="Q237" s="4" t="e">
        <f aca="true">IF(ROW(N237) - 1 &gt;= $P$1,IF(OFFSET(P237, -1, 0) = "", P237, ((N237 - Q236) * $O$5) + Q236), "")</f>
        <v>#VALUE!</v>
      </c>
      <c r="R237" s="4" t="e">
        <f aca="false">IF(Q237&lt;&gt;"", N237 - Q237, "")</f>
        <v>#VALUE!</v>
      </c>
    </row>
    <row collapsed="false" customFormat="false" customHeight="true" hidden="false" ht="14.4" outlineLevel="0" r="238">
      <c r="A238" s="5" t="n">
        <v>36899</v>
      </c>
      <c r="B238" s="1" t="n">
        <v>16.94</v>
      </c>
      <c r="C238" s="1" t="n">
        <v>16.98</v>
      </c>
      <c r="D238" s="1" t="n">
        <v>15.94</v>
      </c>
      <c r="E238" s="1" t="n">
        <v>16.56</v>
      </c>
      <c r="F238" s="1" t="n">
        <v>13350000</v>
      </c>
      <c r="G238" s="1" t="n">
        <v>8.24</v>
      </c>
      <c r="I238" s="6" t="e">
        <f aca="false">IF(ROW(E238) - 1 &gt;= $I$1,SUM(E238:E238(E238,1 - $I$1, 0)) / $I$1,"")</f>
        <v>#VALUE!</v>
      </c>
      <c r="J238" s="6" t="e">
        <f aca="false">IF(ROW(E238) - 1 &gt;= $J$1,SUM(E238:E238(E238,1 - $J$1, 0)) / $J$1,"")</f>
        <v>#VALUE!</v>
      </c>
      <c r="L238" s="7" t="e">
        <f aca="true">IF(ROW(E238) - 1 &gt;= $L$1,IF(OFFSET(I238, -1, 0) = "", I238, ((E238 - L237) * $K$4) + L237), "")</f>
        <v>#VALUE!</v>
      </c>
      <c r="M238" s="7" t="e">
        <f aca="true">IF(ROW(E238) - 1 &gt;= $M$1,IF(OFFSET(J238, -1, 0) = "", J238, ((E238 - M237) * $K$6) + M237), "")</f>
        <v>#VALUE!</v>
      </c>
      <c r="N238" s="3" t="e">
        <f aca="false">IF(M238&lt;&gt;"", L238-M238, "")</f>
        <v>#VALUE!</v>
      </c>
      <c r="P238" s="9" t="e">
        <f aca="false">IF(ROW(E238) - 1 &gt;= $P$1, IF(OFFSET(N238, 1- $P$1, 0) &lt;&gt; "", SUM(N238:N238(N238, 1 - $P$1, 0)) / $P$1, ""), "")</f>
        <v>#VALUE!</v>
      </c>
      <c r="Q238" s="4" t="e">
        <f aca="true">IF(ROW(N238) - 1 &gt;= $P$1,IF(OFFSET(P238, -1, 0) = "", P238, ((N238 - Q237) * $O$5) + Q237), "")</f>
        <v>#VALUE!</v>
      </c>
      <c r="R238" s="4" t="e">
        <f aca="false">IF(Q238&lt;&gt;"", N238 - Q238, "")</f>
        <v>#VALUE!</v>
      </c>
    </row>
    <row collapsed="false" customFormat="false" customHeight="true" hidden="false" ht="14.4" outlineLevel="0" r="239">
      <c r="A239" s="5" t="n">
        <v>36900</v>
      </c>
      <c r="B239" s="1" t="n">
        <v>16.81</v>
      </c>
      <c r="C239" s="1" t="n">
        <v>17.64</v>
      </c>
      <c r="D239" s="1" t="n">
        <v>16.56</v>
      </c>
      <c r="E239" s="1" t="n">
        <v>17.19</v>
      </c>
      <c r="F239" s="1" t="n">
        <v>21040600</v>
      </c>
      <c r="G239" s="1" t="n">
        <v>8.56</v>
      </c>
      <c r="I239" s="6" t="e">
        <f aca="false">IF(ROW(E239) - 1 &gt;= $I$1,SUM(E239:E239(E239,1 - $I$1, 0)) / $I$1,"")</f>
        <v>#VALUE!</v>
      </c>
      <c r="J239" s="6" t="e">
        <f aca="false">IF(ROW(E239) - 1 &gt;= $J$1,SUM(E239:E239(E239,1 - $J$1, 0)) / $J$1,"")</f>
        <v>#VALUE!</v>
      </c>
      <c r="L239" s="7" t="e">
        <f aca="true">IF(ROW(E239) - 1 &gt;= $L$1,IF(OFFSET(I239, -1, 0) = "", I239, ((E239 - L238) * $K$4) + L238), "")</f>
        <v>#VALUE!</v>
      </c>
      <c r="M239" s="7" t="e">
        <f aca="true">IF(ROW(E239) - 1 &gt;= $M$1,IF(OFFSET(J239, -1, 0) = "", J239, ((E239 - M238) * $K$6) + M238), "")</f>
        <v>#VALUE!</v>
      </c>
      <c r="N239" s="3" t="e">
        <f aca="false">IF(M239&lt;&gt;"", L239-M239, "")</f>
        <v>#VALUE!</v>
      </c>
      <c r="P239" s="9" t="e">
        <f aca="false">IF(ROW(E239) - 1 &gt;= $P$1, IF(OFFSET(N239, 1- $P$1, 0) &lt;&gt; "", SUM(N239:N239(N239, 1 - $P$1, 0)) / $P$1, ""), "")</f>
        <v>#VALUE!</v>
      </c>
      <c r="Q239" s="4" t="e">
        <f aca="true">IF(ROW(N239) - 1 &gt;= $P$1,IF(OFFSET(P239, -1, 0) = "", P239, ((N239 - Q238) * $O$5) + Q238), "")</f>
        <v>#VALUE!</v>
      </c>
      <c r="R239" s="4" t="e">
        <f aca="false">IF(Q239&lt;&gt;"", N239 - Q239, "")</f>
        <v>#VALUE!</v>
      </c>
    </row>
    <row collapsed="false" customFormat="false" customHeight="true" hidden="false" ht="14.4" outlineLevel="0" r="240">
      <c r="A240" s="5" t="n">
        <v>36901</v>
      </c>
      <c r="B240" s="1" t="n">
        <v>16.69</v>
      </c>
      <c r="C240" s="1" t="n">
        <v>17</v>
      </c>
      <c r="D240" s="1" t="n">
        <v>16.06</v>
      </c>
      <c r="E240" s="1" t="n">
        <v>16.56</v>
      </c>
      <c r="F240" s="1" t="n">
        <v>20743400</v>
      </c>
      <c r="G240" s="1" t="n">
        <v>8.24</v>
      </c>
      <c r="I240" s="6" t="e">
        <f aca="false">IF(ROW(E240) - 1 &gt;= $I$1,SUM(E240:E240(E240,1 - $I$1, 0)) / $I$1,"")</f>
        <v>#VALUE!</v>
      </c>
      <c r="J240" s="6" t="e">
        <f aca="false">IF(ROW(E240) - 1 &gt;= $J$1,SUM(E240:E240(E240,1 - $J$1, 0)) / $J$1,"")</f>
        <v>#VALUE!</v>
      </c>
      <c r="L240" s="7" t="e">
        <f aca="true">IF(ROW(E240) - 1 &gt;= $L$1,IF(OFFSET(I240, -1, 0) = "", I240, ((E240 - L239) * $K$4) + L239), "")</f>
        <v>#VALUE!</v>
      </c>
      <c r="M240" s="7" t="e">
        <f aca="true">IF(ROW(E240) - 1 &gt;= $M$1,IF(OFFSET(J240, -1, 0) = "", J240, ((E240 - M239) * $K$6) + M239), "")</f>
        <v>#VALUE!</v>
      </c>
      <c r="N240" s="3" t="e">
        <f aca="false">IF(M240&lt;&gt;"", L240-M240, "")</f>
        <v>#VALUE!</v>
      </c>
      <c r="P240" s="9" t="e">
        <f aca="false">IF(ROW(E240) - 1 &gt;= $P$1, IF(OFFSET(N240, 1- $P$1, 0) &lt;&gt; "", SUM(N240:N240(N240, 1 - $P$1, 0)) / $P$1, ""), "")</f>
        <v>#VALUE!</v>
      </c>
      <c r="Q240" s="4" t="e">
        <f aca="true">IF(ROW(N240) - 1 &gt;= $P$1,IF(OFFSET(P240, -1, 0) = "", P240, ((N240 - Q239) * $O$5) + Q239), "")</f>
        <v>#VALUE!</v>
      </c>
      <c r="R240" s="4" t="e">
        <f aca="false">IF(Q240&lt;&gt;"", N240 - Q240, "")</f>
        <v>#VALUE!</v>
      </c>
    </row>
    <row collapsed="false" customFormat="false" customHeight="true" hidden="false" ht="14.4" outlineLevel="0" r="241">
      <c r="A241" s="5" t="n">
        <v>36902</v>
      </c>
      <c r="B241" s="1" t="n">
        <v>16.25</v>
      </c>
      <c r="C241" s="1" t="n">
        <v>18.5</v>
      </c>
      <c r="D241" s="1" t="n">
        <v>16.25</v>
      </c>
      <c r="E241" s="1" t="n">
        <v>18</v>
      </c>
      <c r="F241" s="1" t="n">
        <v>28707600</v>
      </c>
      <c r="G241" s="1" t="n">
        <v>8.96</v>
      </c>
      <c r="I241" s="6" t="e">
        <f aca="false">IF(ROW(E241) - 1 &gt;= $I$1,SUM(E241:E241(E241,1 - $I$1, 0)) / $I$1,"")</f>
        <v>#VALUE!</v>
      </c>
      <c r="J241" s="6" t="e">
        <f aca="false">IF(ROW(E241) - 1 &gt;= $J$1,SUM(E241:E241(E241,1 - $J$1, 0)) / $J$1,"")</f>
        <v>#VALUE!</v>
      </c>
      <c r="L241" s="7" t="e">
        <f aca="true">IF(ROW(E241) - 1 &gt;= $L$1,IF(OFFSET(I241, -1, 0) = "", I241, ((E241 - L240) * $K$4) + L240), "")</f>
        <v>#VALUE!</v>
      </c>
      <c r="M241" s="7" t="e">
        <f aca="true">IF(ROW(E241) - 1 &gt;= $M$1,IF(OFFSET(J241, -1, 0) = "", J241, ((E241 - M240) * $K$6) + M240), "")</f>
        <v>#VALUE!</v>
      </c>
      <c r="N241" s="3" t="e">
        <f aca="false">IF(M241&lt;&gt;"", L241-M241, "")</f>
        <v>#VALUE!</v>
      </c>
      <c r="P241" s="9" t="e">
        <f aca="false">IF(ROW(E241) - 1 &gt;= $P$1, IF(OFFSET(N241, 1- $P$1, 0) &lt;&gt; "", SUM(N241:N241(N241, 1 - $P$1, 0)) / $P$1, ""), "")</f>
        <v>#VALUE!</v>
      </c>
      <c r="Q241" s="4" t="e">
        <f aca="true">IF(ROW(N241) - 1 &gt;= $P$1,IF(OFFSET(P241, -1, 0) = "", P241, ((N241 - Q240) * $O$5) + Q240), "")</f>
        <v>#VALUE!</v>
      </c>
      <c r="R241" s="4" t="e">
        <f aca="false">IF(Q241&lt;&gt;"", N241 - Q241, "")</f>
        <v>#VALUE!</v>
      </c>
    </row>
    <row collapsed="false" customFormat="false" customHeight="true" hidden="false" ht="14.4" outlineLevel="0" r="242">
      <c r="A242" s="5" t="n">
        <v>36903</v>
      </c>
      <c r="B242" s="1" t="n">
        <v>17.87</v>
      </c>
      <c r="C242" s="1" t="n">
        <v>18</v>
      </c>
      <c r="D242" s="1" t="n">
        <v>17.06</v>
      </c>
      <c r="E242" s="1" t="n">
        <v>17.19</v>
      </c>
      <c r="F242" s="1" t="n">
        <v>15121000</v>
      </c>
      <c r="G242" s="1" t="n">
        <v>8.56</v>
      </c>
      <c r="I242" s="6" t="e">
        <f aca="false">IF(ROW(E242) - 1 &gt;= $I$1,SUM(E242:E242(E242,1 - $I$1, 0)) / $I$1,"")</f>
        <v>#VALUE!</v>
      </c>
      <c r="J242" s="6" t="e">
        <f aca="false">IF(ROW(E242) - 1 &gt;= $J$1,SUM(E242:E242(E242,1 - $J$1, 0)) / $J$1,"")</f>
        <v>#VALUE!</v>
      </c>
      <c r="L242" s="7" t="e">
        <f aca="true">IF(ROW(E242) - 1 &gt;= $L$1,IF(OFFSET(I242, -1, 0) = "", I242, ((E242 - L241) * $K$4) + L241), "")</f>
        <v>#VALUE!</v>
      </c>
      <c r="M242" s="7" t="e">
        <f aca="true">IF(ROW(E242) - 1 &gt;= $M$1,IF(OFFSET(J242, -1, 0) = "", J242, ((E242 - M241) * $K$6) + M241), "")</f>
        <v>#VALUE!</v>
      </c>
      <c r="N242" s="3" t="e">
        <f aca="false">IF(M242&lt;&gt;"", L242-M242, "")</f>
        <v>#VALUE!</v>
      </c>
      <c r="P242" s="9" t="e">
        <f aca="false">IF(ROW(E242) - 1 &gt;= $P$1, IF(OFFSET(N242, 1- $P$1, 0) &lt;&gt; "", SUM(N242:N242(N242, 1 - $P$1, 0)) / $P$1, ""), "")</f>
        <v>#VALUE!</v>
      </c>
      <c r="Q242" s="4" t="e">
        <f aca="true">IF(ROW(N242) - 1 &gt;= $P$1,IF(OFFSET(P242, -1, 0) = "", P242, ((N242 - Q241) * $O$5) + Q241), "")</f>
        <v>#VALUE!</v>
      </c>
      <c r="R242" s="4" t="e">
        <f aca="false">IF(Q242&lt;&gt;"", N242 - Q242, "")</f>
        <v>#VALUE!</v>
      </c>
    </row>
    <row collapsed="false" customFormat="false" customHeight="true" hidden="false" ht="14.4" outlineLevel="0" r="243">
      <c r="A243" s="5" t="n">
        <v>36907</v>
      </c>
      <c r="B243" s="1" t="n">
        <v>17.44</v>
      </c>
      <c r="C243" s="1" t="n">
        <v>18.25</v>
      </c>
      <c r="D243" s="1" t="n">
        <v>17</v>
      </c>
      <c r="E243" s="1" t="n">
        <v>17.12</v>
      </c>
      <c r="F243" s="1" t="n">
        <v>10940000</v>
      </c>
      <c r="G243" s="1" t="n">
        <v>8.52</v>
      </c>
      <c r="I243" s="6" t="e">
        <f aca="false">IF(ROW(E243) - 1 &gt;= $I$1,SUM(E243:E243(E243,1 - $I$1, 0)) / $I$1,"")</f>
        <v>#VALUE!</v>
      </c>
      <c r="J243" s="6" t="e">
        <f aca="false">IF(ROW(E243) - 1 &gt;= $J$1,SUM(E243:E243(E243,1 - $J$1, 0)) / $J$1,"")</f>
        <v>#VALUE!</v>
      </c>
      <c r="L243" s="7" t="e">
        <f aca="true">IF(ROW(E243) - 1 &gt;= $L$1,IF(OFFSET(I243, -1, 0) = "", I243, ((E243 - L242) * $K$4) + L242), "")</f>
        <v>#VALUE!</v>
      </c>
      <c r="M243" s="7" t="e">
        <f aca="true">IF(ROW(E243) - 1 &gt;= $M$1,IF(OFFSET(J243, -1, 0) = "", J243, ((E243 - M242) * $K$6) + M242), "")</f>
        <v>#VALUE!</v>
      </c>
      <c r="N243" s="3" t="e">
        <f aca="false">IF(M243&lt;&gt;"", L243-M243, "")</f>
        <v>#VALUE!</v>
      </c>
      <c r="P243" s="9" t="e">
        <f aca="false">IF(ROW(E243) - 1 &gt;= $P$1, IF(OFFSET(N243, 1- $P$1, 0) &lt;&gt; "", SUM(N243:N243(N243, 1 - $P$1, 0)) / $P$1, ""), "")</f>
        <v>#VALUE!</v>
      </c>
      <c r="Q243" s="4" t="e">
        <f aca="true">IF(ROW(N243) - 1 &gt;= $P$1,IF(OFFSET(P243, -1, 0) = "", P243, ((N243 - Q242) * $O$5) + Q242), "")</f>
        <v>#VALUE!</v>
      </c>
      <c r="R243" s="4" t="e">
        <f aca="false">IF(Q243&lt;&gt;"", N243 - Q243, "")</f>
        <v>#VALUE!</v>
      </c>
    </row>
    <row collapsed="false" customFormat="false" customHeight="true" hidden="false" ht="14.4" outlineLevel="0" r="244">
      <c r="A244" s="5" t="n">
        <v>36908</v>
      </c>
      <c r="B244" s="1" t="n">
        <v>17.56</v>
      </c>
      <c r="C244" s="1" t="n">
        <v>17.56</v>
      </c>
      <c r="D244" s="1" t="n">
        <v>16.5</v>
      </c>
      <c r="E244" s="1" t="n">
        <v>16.81</v>
      </c>
      <c r="F244" s="1" t="n">
        <v>30037600</v>
      </c>
      <c r="G244" s="1" t="n">
        <v>8.37</v>
      </c>
      <c r="I244" s="6" t="e">
        <f aca="false">IF(ROW(E244) - 1 &gt;= $I$1,SUM(E244:E244(E244,1 - $I$1, 0)) / $I$1,"")</f>
        <v>#VALUE!</v>
      </c>
      <c r="J244" s="6" t="e">
        <f aca="false">IF(ROW(E244) - 1 &gt;= $J$1,SUM(E244:E244(E244,1 - $J$1, 0)) / $J$1,"")</f>
        <v>#VALUE!</v>
      </c>
      <c r="L244" s="7" t="e">
        <f aca="true">IF(ROW(E244) - 1 &gt;= $L$1,IF(OFFSET(I244, -1, 0) = "", I244, ((E244 - L243) * $K$4) + L243), "")</f>
        <v>#VALUE!</v>
      </c>
      <c r="M244" s="7" t="e">
        <f aca="true">IF(ROW(E244) - 1 &gt;= $M$1,IF(OFFSET(J244, -1, 0) = "", J244, ((E244 - M243) * $K$6) + M243), "")</f>
        <v>#VALUE!</v>
      </c>
      <c r="N244" s="3" t="e">
        <f aca="false">IF(M244&lt;&gt;"", L244-M244, "")</f>
        <v>#VALUE!</v>
      </c>
      <c r="P244" s="9" t="e">
        <f aca="false">IF(ROW(E244) - 1 &gt;= $P$1, IF(OFFSET(N244, 1- $P$1, 0) &lt;&gt; "", SUM(N244:N244(N244, 1 - $P$1, 0)) / $P$1, ""), "")</f>
        <v>#VALUE!</v>
      </c>
      <c r="Q244" s="4" t="e">
        <f aca="true">IF(ROW(N244) - 1 &gt;= $P$1,IF(OFFSET(P244, -1, 0) = "", P244, ((N244 - Q243) * $O$5) + Q243), "")</f>
        <v>#VALUE!</v>
      </c>
      <c r="R244" s="4" t="e">
        <f aca="false">IF(Q244&lt;&gt;"", N244 - Q244, "")</f>
        <v>#VALUE!</v>
      </c>
    </row>
    <row collapsed="false" customFormat="false" customHeight="true" hidden="false" ht="14.4" outlineLevel="0" r="245">
      <c r="A245" s="5" t="n">
        <v>36909</v>
      </c>
      <c r="B245" s="1" t="n">
        <v>17.81</v>
      </c>
      <c r="C245" s="1" t="n">
        <v>18.75</v>
      </c>
      <c r="D245" s="1" t="n">
        <v>17.62</v>
      </c>
      <c r="E245" s="1" t="n">
        <v>18.69</v>
      </c>
      <c r="F245" s="1" t="n">
        <v>43822800</v>
      </c>
      <c r="G245" s="1" t="n">
        <v>9.31</v>
      </c>
      <c r="I245" s="6" t="e">
        <f aca="false">IF(ROW(E245) - 1 &gt;= $I$1,SUM(E245:E245(E245,1 - $I$1, 0)) / $I$1,"")</f>
        <v>#VALUE!</v>
      </c>
      <c r="J245" s="6" t="e">
        <f aca="false">IF(ROW(E245) - 1 &gt;= $J$1,SUM(E245:E245(E245,1 - $J$1, 0)) / $J$1,"")</f>
        <v>#VALUE!</v>
      </c>
      <c r="L245" s="7" t="e">
        <f aca="true">IF(ROW(E245) - 1 &gt;= $L$1,IF(OFFSET(I245, -1, 0) = "", I245, ((E245 - L244) * $K$4) + L244), "")</f>
        <v>#VALUE!</v>
      </c>
      <c r="M245" s="7" t="e">
        <f aca="true">IF(ROW(E245) - 1 &gt;= $M$1,IF(OFFSET(J245, -1, 0) = "", J245, ((E245 - M244) * $K$6) + M244), "")</f>
        <v>#VALUE!</v>
      </c>
      <c r="N245" s="3" t="e">
        <f aca="false">IF(M245&lt;&gt;"", L245-M245, "")</f>
        <v>#VALUE!</v>
      </c>
      <c r="P245" s="9" t="e">
        <f aca="false">IF(ROW(E245) - 1 &gt;= $P$1, IF(OFFSET(N245, 1- $P$1, 0) &lt;&gt; "", SUM(N245:N245(N245, 1 - $P$1, 0)) / $P$1, ""), "")</f>
        <v>#VALUE!</v>
      </c>
      <c r="Q245" s="4" t="e">
        <f aca="true">IF(ROW(N245) - 1 &gt;= $P$1,IF(OFFSET(P245, -1, 0) = "", P245, ((N245 - Q244) * $O$5) + Q244), "")</f>
        <v>#VALUE!</v>
      </c>
      <c r="R245" s="4" t="e">
        <f aca="false">IF(Q245&lt;&gt;"", N245 - Q245, "")</f>
        <v>#VALUE!</v>
      </c>
    </row>
    <row collapsed="false" customFormat="false" customHeight="true" hidden="false" ht="14.4" outlineLevel="0" r="246">
      <c r="A246" s="5" t="n">
        <v>36910</v>
      </c>
      <c r="B246" s="1" t="n">
        <v>19.44</v>
      </c>
      <c r="C246" s="1" t="n">
        <v>19.56</v>
      </c>
      <c r="D246" s="1" t="n">
        <v>18.69</v>
      </c>
      <c r="E246" s="1" t="n">
        <v>19.5</v>
      </c>
      <c r="F246" s="1" t="n">
        <v>27748200</v>
      </c>
      <c r="G246" s="1" t="n">
        <v>9.71</v>
      </c>
      <c r="I246" s="6" t="e">
        <f aca="false">IF(ROW(E246) - 1 &gt;= $I$1,SUM(E246:E246(E246,1 - $I$1, 0)) / $I$1,"")</f>
        <v>#VALUE!</v>
      </c>
      <c r="J246" s="6" t="e">
        <f aca="false">IF(ROW(E246) - 1 &gt;= $J$1,SUM(E246:E246(E246,1 - $J$1, 0)) / $J$1,"")</f>
        <v>#VALUE!</v>
      </c>
      <c r="L246" s="7" t="e">
        <f aca="true">IF(ROW(E246) - 1 &gt;= $L$1,IF(OFFSET(I246, -1, 0) = "", I246, ((E246 - L245) * $K$4) + L245), "")</f>
        <v>#VALUE!</v>
      </c>
      <c r="M246" s="7" t="e">
        <f aca="true">IF(ROW(E246) - 1 &gt;= $M$1,IF(OFFSET(J246, -1, 0) = "", J246, ((E246 - M245) * $K$6) + M245), "")</f>
        <v>#VALUE!</v>
      </c>
      <c r="N246" s="3" t="e">
        <f aca="false">IF(M246&lt;&gt;"", L246-M246, "")</f>
        <v>#VALUE!</v>
      </c>
      <c r="P246" s="9" t="e">
        <f aca="false">IF(ROW(E246) - 1 &gt;= $P$1, IF(OFFSET(N246, 1- $P$1, 0) &lt;&gt; "", SUM(N246:N246(N246, 1 - $P$1, 0)) / $P$1, ""), "")</f>
        <v>#VALUE!</v>
      </c>
      <c r="Q246" s="4" t="e">
        <f aca="true">IF(ROW(N246) - 1 &gt;= $P$1,IF(OFFSET(P246, -1, 0) = "", P246, ((N246 - Q245) * $O$5) + Q245), "")</f>
        <v>#VALUE!</v>
      </c>
      <c r="R246" s="4" t="e">
        <f aca="false">IF(Q246&lt;&gt;"", N246 - Q246, "")</f>
        <v>#VALUE!</v>
      </c>
    </row>
    <row collapsed="false" customFormat="false" customHeight="true" hidden="false" ht="14.4" outlineLevel="0" r="247">
      <c r="A247" s="5" t="n">
        <v>36913</v>
      </c>
      <c r="B247" s="1" t="n">
        <v>19.06</v>
      </c>
      <c r="C247" s="1" t="n">
        <v>19.62</v>
      </c>
      <c r="D247" s="1" t="n">
        <v>18.44</v>
      </c>
      <c r="E247" s="1" t="n">
        <v>19.25</v>
      </c>
      <c r="F247" s="1" t="n">
        <v>18551600</v>
      </c>
      <c r="G247" s="1" t="n">
        <v>9.58</v>
      </c>
      <c r="I247" s="6" t="e">
        <f aca="false">IF(ROW(E247) - 1 &gt;= $I$1,SUM(E247:E247(E247,1 - $I$1, 0)) / $I$1,"")</f>
        <v>#VALUE!</v>
      </c>
      <c r="J247" s="6" t="e">
        <f aca="false">IF(ROW(E247) - 1 &gt;= $J$1,SUM(E247:E247(E247,1 - $J$1, 0)) / $J$1,"")</f>
        <v>#VALUE!</v>
      </c>
      <c r="L247" s="7" t="e">
        <f aca="true">IF(ROW(E247) - 1 &gt;= $L$1,IF(OFFSET(I247, -1, 0) = "", I247, ((E247 - L246) * $K$4) + L246), "")</f>
        <v>#VALUE!</v>
      </c>
      <c r="M247" s="7" t="e">
        <f aca="true">IF(ROW(E247) - 1 &gt;= $M$1,IF(OFFSET(J247, -1, 0) = "", J247, ((E247 - M246) * $K$6) + M246), "")</f>
        <v>#VALUE!</v>
      </c>
      <c r="N247" s="3" t="e">
        <f aca="false">IF(M247&lt;&gt;"", L247-M247, "")</f>
        <v>#VALUE!</v>
      </c>
      <c r="P247" s="9" t="e">
        <f aca="false">IF(ROW(E247) - 1 &gt;= $P$1, IF(OFFSET(N247, 1- $P$1, 0) &lt;&gt; "", SUM(N247:N247(N247, 1 - $P$1, 0)) / $P$1, ""), "")</f>
        <v>#VALUE!</v>
      </c>
      <c r="Q247" s="4" t="e">
        <f aca="true">IF(ROW(N247) - 1 &gt;= $P$1,IF(OFFSET(P247, -1, 0) = "", P247, ((N247 - Q246) * $O$5) + Q246), "")</f>
        <v>#VALUE!</v>
      </c>
      <c r="R247" s="4" t="e">
        <f aca="false">IF(Q247&lt;&gt;"", N247 - Q247, "")</f>
        <v>#VALUE!</v>
      </c>
    </row>
    <row collapsed="false" customFormat="false" customHeight="true" hidden="false" ht="14.4" outlineLevel="0" r="248">
      <c r="A248" s="5" t="n">
        <v>36914</v>
      </c>
      <c r="B248" s="1" t="n">
        <v>19.31</v>
      </c>
      <c r="C248" s="1" t="n">
        <v>20.94</v>
      </c>
      <c r="D248" s="1" t="n">
        <v>19.06</v>
      </c>
      <c r="E248" s="1" t="n">
        <v>20.5</v>
      </c>
      <c r="F248" s="1" t="n">
        <v>31418400</v>
      </c>
      <c r="G248" s="1" t="n">
        <v>10.21</v>
      </c>
      <c r="I248" s="6" t="e">
        <f aca="false">IF(ROW(E248) - 1 &gt;= $I$1,SUM(E248:E248(E248,1 - $I$1, 0)) / $I$1,"")</f>
        <v>#VALUE!</v>
      </c>
      <c r="J248" s="6" t="e">
        <f aca="false">IF(ROW(E248) - 1 &gt;= $J$1,SUM(E248:E248(E248,1 - $J$1, 0)) / $J$1,"")</f>
        <v>#VALUE!</v>
      </c>
      <c r="L248" s="7" t="e">
        <f aca="true">IF(ROW(E248) - 1 &gt;= $L$1,IF(OFFSET(I248, -1, 0) = "", I248, ((E248 - L247) * $K$4) + L247), "")</f>
        <v>#VALUE!</v>
      </c>
      <c r="M248" s="7" t="e">
        <f aca="true">IF(ROW(E248) - 1 &gt;= $M$1,IF(OFFSET(J248, -1, 0) = "", J248, ((E248 - M247) * $K$6) + M247), "")</f>
        <v>#VALUE!</v>
      </c>
      <c r="N248" s="3" t="e">
        <f aca="false">IF(M248&lt;&gt;"", L248-M248, "")</f>
        <v>#VALUE!</v>
      </c>
      <c r="P248" s="9" t="e">
        <f aca="false">IF(ROW(E248) - 1 &gt;= $P$1, IF(OFFSET(N248, 1- $P$1, 0) &lt;&gt; "", SUM(N248:N248(N248, 1 - $P$1, 0)) / $P$1, ""), "")</f>
        <v>#VALUE!</v>
      </c>
      <c r="Q248" s="4" t="e">
        <f aca="true">IF(ROW(N248) - 1 &gt;= $P$1,IF(OFFSET(P248, -1, 0) = "", P248, ((N248 - Q247) * $O$5) + Q247), "")</f>
        <v>#VALUE!</v>
      </c>
      <c r="R248" s="4" t="e">
        <f aca="false">IF(Q248&lt;&gt;"", N248 - Q248, "")</f>
        <v>#VALUE!</v>
      </c>
    </row>
    <row collapsed="false" customFormat="false" customHeight="true" hidden="false" ht="14.4" outlineLevel="0" r="249">
      <c r="A249" s="5" t="n">
        <v>36915</v>
      </c>
      <c r="B249" s="1" t="n">
        <v>20.62</v>
      </c>
      <c r="C249" s="1" t="n">
        <v>20.69</v>
      </c>
      <c r="D249" s="1" t="n">
        <v>19.56</v>
      </c>
      <c r="E249" s="1" t="n">
        <v>20.5</v>
      </c>
      <c r="F249" s="1" t="n">
        <v>25616200</v>
      </c>
      <c r="G249" s="1" t="n">
        <v>10.21</v>
      </c>
      <c r="I249" s="6" t="e">
        <f aca="false">IF(ROW(E249) - 1 &gt;= $I$1,SUM(E249:E249(E249,1 - $I$1, 0)) / $I$1,"")</f>
        <v>#VALUE!</v>
      </c>
      <c r="J249" s="6" t="e">
        <f aca="false">IF(ROW(E249) - 1 &gt;= $J$1,SUM(E249:E249(E249,1 - $J$1, 0)) / $J$1,"")</f>
        <v>#VALUE!</v>
      </c>
      <c r="L249" s="7" t="e">
        <f aca="true">IF(ROW(E249) - 1 &gt;= $L$1,IF(OFFSET(I249, -1, 0) = "", I249, ((E249 - L248) * $K$4) + L248), "")</f>
        <v>#VALUE!</v>
      </c>
      <c r="M249" s="7" t="e">
        <f aca="true">IF(ROW(E249) - 1 &gt;= $M$1,IF(OFFSET(J249, -1, 0) = "", J249, ((E249 - M248) * $K$6) + M248), "")</f>
        <v>#VALUE!</v>
      </c>
      <c r="N249" s="3" t="e">
        <f aca="false">IF(M249&lt;&gt;"", L249-M249, "")</f>
        <v>#VALUE!</v>
      </c>
      <c r="P249" s="9" t="e">
        <f aca="false">IF(ROW(E249) - 1 &gt;= $P$1, IF(OFFSET(N249, 1- $P$1, 0) &lt;&gt; "", SUM(N249:N249(N249, 1 - $P$1, 0)) / $P$1, ""), "")</f>
        <v>#VALUE!</v>
      </c>
      <c r="Q249" s="4" t="e">
        <f aca="true">IF(ROW(N249) - 1 &gt;= $P$1,IF(OFFSET(P249, -1, 0) = "", P249, ((N249 - Q248) * $O$5) + Q248), "")</f>
        <v>#VALUE!</v>
      </c>
      <c r="R249" s="4" t="e">
        <f aca="false">IF(Q249&lt;&gt;"", N249 - Q249, "")</f>
        <v>#VALUE!</v>
      </c>
    </row>
    <row collapsed="false" customFormat="false" customHeight="true" hidden="false" ht="14.4" outlineLevel="0" r="250">
      <c r="A250" s="5" t="n">
        <v>36916</v>
      </c>
      <c r="B250" s="1" t="n">
        <v>20.56</v>
      </c>
      <c r="C250" s="1" t="n">
        <v>20.56</v>
      </c>
      <c r="D250" s="1" t="n">
        <v>19.75</v>
      </c>
      <c r="E250" s="1" t="n">
        <v>19.94</v>
      </c>
      <c r="F250" s="1" t="n">
        <v>17495000</v>
      </c>
      <c r="G250" s="1" t="n">
        <v>9.93</v>
      </c>
      <c r="I250" s="6" t="e">
        <f aca="false">IF(ROW(E250) - 1 &gt;= $I$1,SUM(E250:E250(E250,1 - $I$1, 0)) / $I$1,"")</f>
        <v>#VALUE!</v>
      </c>
      <c r="J250" s="6" t="e">
        <f aca="false">IF(ROW(E250) - 1 &gt;= $J$1,SUM(E250:E250(E250,1 - $J$1, 0)) / $J$1,"")</f>
        <v>#VALUE!</v>
      </c>
      <c r="L250" s="7" t="e">
        <f aca="true">IF(ROW(E250) - 1 &gt;= $L$1,IF(OFFSET(I250, -1, 0) = "", I250, ((E250 - L249) * $K$4) + L249), "")</f>
        <v>#VALUE!</v>
      </c>
      <c r="M250" s="7" t="e">
        <f aca="true">IF(ROW(E250) - 1 &gt;= $M$1,IF(OFFSET(J250, -1, 0) = "", J250, ((E250 - M249) * $K$6) + M249), "")</f>
        <v>#VALUE!</v>
      </c>
      <c r="N250" s="3" t="e">
        <f aca="false">IF(M250&lt;&gt;"", L250-M250, "")</f>
        <v>#VALUE!</v>
      </c>
      <c r="P250" s="9" t="e">
        <f aca="false">IF(ROW(E250) - 1 &gt;= $P$1, IF(OFFSET(N250, 1- $P$1, 0) &lt;&gt; "", SUM(N250:N250(N250, 1 - $P$1, 0)) / $P$1, ""), "")</f>
        <v>#VALUE!</v>
      </c>
      <c r="Q250" s="4" t="e">
        <f aca="true">IF(ROW(N250) - 1 &gt;= $P$1,IF(OFFSET(P250, -1, 0) = "", P250, ((N250 - Q249) * $O$5) + Q249), "")</f>
        <v>#VALUE!</v>
      </c>
      <c r="R250" s="4" t="e">
        <f aca="false">IF(Q250&lt;&gt;"", N250 - Q250, "")</f>
        <v>#VALUE!</v>
      </c>
    </row>
    <row collapsed="false" customFormat="false" customHeight="true" hidden="false" ht="14.4" outlineLevel="0" r="251">
      <c r="A251" s="5" t="n">
        <v>36917</v>
      </c>
      <c r="B251" s="1" t="n">
        <v>19.5</v>
      </c>
      <c r="C251" s="1" t="n">
        <v>19.81</v>
      </c>
      <c r="D251" s="1" t="n">
        <v>19.06</v>
      </c>
      <c r="E251" s="1" t="n">
        <v>19.56</v>
      </c>
      <c r="F251" s="1" t="n">
        <v>17245600</v>
      </c>
      <c r="G251" s="1" t="n">
        <v>9.74</v>
      </c>
      <c r="I251" s="6" t="e">
        <f aca="false">IF(ROW(E251) - 1 &gt;= $I$1,SUM(E251:E251(E251,1 - $I$1, 0)) / $I$1,"")</f>
        <v>#VALUE!</v>
      </c>
      <c r="J251" s="6" t="e">
        <f aca="false">IF(ROW(E251) - 1 &gt;= $J$1,SUM(E251:E251(E251,1 - $J$1, 0)) / $J$1,"")</f>
        <v>#VALUE!</v>
      </c>
      <c r="L251" s="7" t="e">
        <f aca="true">IF(ROW(E251) - 1 &gt;= $L$1,IF(OFFSET(I251, -1, 0) = "", I251, ((E251 - L250) * $K$4) + L250), "")</f>
        <v>#VALUE!</v>
      </c>
      <c r="M251" s="7" t="e">
        <f aca="true">IF(ROW(E251) - 1 &gt;= $M$1,IF(OFFSET(J251, -1, 0) = "", J251, ((E251 - M250) * $K$6) + M250), "")</f>
        <v>#VALUE!</v>
      </c>
      <c r="N251" s="3" t="e">
        <f aca="false">IF(M251&lt;&gt;"", L251-M251, "")</f>
        <v>#VALUE!</v>
      </c>
      <c r="P251" s="9" t="e">
        <f aca="false">IF(ROW(E251) - 1 &gt;= $P$1, IF(OFFSET(N251, 1- $P$1, 0) &lt;&gt; "", SUM(N251:N251(N251, 1 - $P$1, 0)) / $P$1, ""), "")</f>
        <v>#VALUE!</v>
      </c>
      <c r="Q251" s="4" t="e">
        <f aca="true">IF(ROW(N251) - 1 &gt;= $P$1,IF(OFFSET(P251, -1, 0) = "", P251, ((N251 - Q250) * $O$5) + Q250), "")</f>
        <v>#VALUE!</v>
      </c>
      <c r="R251" s="4" t="e">
        <f aca="false">IF(Q251&lt;&gt;"", N251 - Q251, "")</f>
        <v>#VALUE!</v>
      </c>
    </row>
    <row collapsed="false" customFormat="false" customHeight="true" hidden="false" ht="14.4" outlineLevel="0" r="252">
      <c r="A252" s="5" t="n">
        <v>36920</v>
      </c>
      <c r="B252" s="1" t="n">
        <v>19.56</v>
      </c>
      <c r="C252" s="1" t="n">
        <v>21.75</v>
      </c>
      <c r="D252" s="1" t="n">
        <v>19.56</v>
      </c>
      <c r="E252" s="1" t="n">
        <v>21.69</v>
      </c>
      <c r="F252" s="1" t="n">
        <v>30562800</v>
      </c>
      <c r="G252" s="1" t="n">
        <v>10.8</v>
      </c>
      <c r="I252" s="6" t="e">
        <f aca="false">IF(ROW(E252) - 1 &gt;= $I$1,SUM(E252:E252(E252,1 - $I$1, 0)) / $I$1,"")</f>
        <v>#VALUE!</v>
      </c>
      <c r="J252" s="6" t="e">
        <f aca="false">IF(ROW(E252) - 1 &gt;= $J$1,SUM(E252:E252(E252,1 - $J$1, 0)) / $J$1,"")</f>
        <v>#VALUE!</v>
      </c>
      <c r="L252" s="7" t="e">
        <f aca="true">IF(ROW(E252) - 1 &gt;= $L$1,IF(OFFSET(I252, -1, 0) = "", I252, ((E252 - L251) * $K$4) + L251), "")</f>
        <v>#VALUE!</v>
      </c>
      <c r="M252" s="7" t="e">
        <f aca="true">IF(ROW(E252) - 1 &gt;= $M$1,IF(OFFSET(J252, -1, 0) = "", J252, ((E252 - M251) * $K$6) + M251), "")</f>
        <v>#VALUE!</v>
      </c>
      <c r="N252" s="3" t="e">
        <f aca="false">IF(M252&lt;&gt;"", L252-M252, "")</f>
        <v>#VALUE!</v>
      </c>
      <c r="P252" s="9" t="e">
        <f aca="false">IF(ROW(E252) - 1 &gt;= $P$1, IF(OFFSET(N252, 1- $P$1, 0) &lt;&gt; "", SUM(N252:N252(N252, 1 - $P$1, 0)) / $P$1, ""), "")</f>
        <v>#VALUE!</v>
      </c>
      <c r="Q252" s="4" t="e">
        <f aca="true">IF(ROW(N252) - 1 &gt;= $P$1,IF(OFFSET(P252, -1, 0) = "", P252, ((N252 - Q251) * $O$5) + Q251), "")</f>
        <v>#VALUE!</v>
      </c>
      <c r="R252" s="4" t="e">
        <f aca="false">IF(Q252&lt;&gt;"", N252 - Q252, "")</f>
        <v>#VALUE!</v>
      </c>
    </row>
    <row collapsed="false" customFormat="false" customHeight="true" hidden="false" ht="14.4" outlineLevel="0" r="253">
      <c r="A253" s="5" t="n">
        <v>36921</v>
      </c>
      <c r="B253" s="1" t="n">
        <v>21.56</v>
      </c>
      <c r="C253" s="1" t="n">
        <v>22</v>
      </c>
      <c r="D253" s="1" t="n">
        <v>20.87</v>
      </c>
      <c r="E253" s="1" t="n">
        <v>21.75</v>
      </c>
      <c r="F253" s="1" t="n">
        <v>24734600</v>
      </c>
      <c r="G253" s="1" t="n">
        <v>10.83</v>
      </c>
      <c r="I253" s="6" t="e">
        <f aca="false">IF(ROW(E253) - 1 &gt;= $I$1,SUM(E253:E253(E253,1 - $I$1, 0)) / $I$1,"")</f>
        <v>#VALUE!</v>
      </c>
      <c r="J253" s="6" t="e">
        <f aca="false">IF(ROW(E253) - 1 &gt;= $J$1,SUM(E253:E253(E253,1 - $J$1, 0)) / $J$1,"")</f>
        <v>#VALUE!</v>
      </c>
      <c r="L253" s="7" t="e">
        <f aca="true">IF(ROW(E253) - 1 &gt;= $L$1,IF(OFFSET(I253, -1, 0) = "", I253, ((E253 - L252) * $K$4) + L252), "")</f>
        <v>#VALUE!</v>
      </c>
      <c r="M253" s="7" t="e">
        <f aca="true">IF(ROW(E253) - 1 &gt;= $M$1,IF(OFFSET(J253, -1, 0) = "", J253, ((E253 - M252) * $K$6) + M252), "")</f>
        <v>#VALUE!</v>
      </c>
      <c r="N253" s="3" t="e">
        <f aca="false">IF(M253&lt;&gt;"", L253-M253, "")</f>
        <v>#VALUE!</v>
      </c>
      <c r="P253" s="9" t="e">
        <f aca="false">IF(ROW(E253) - 1 &gt;= $P$1, IF(OFFSET(N253, 1- $P$1, 0) &lt;&gt; "", SUM(N253:N253(N253, 1 - $P$1, 0)) / $P$1, ""), "")</f>
        <v>#VALUE!</v>
      </c>
      <c r="Q253" s="4" t="e">
        <f aca="true">IF(ROW(N253) - 1 &gt;= $P$1,IF(OFFSET(P253, -1, 0) = "", P253, ((N253 - Q252) * $O$5) + Q252), "")</f>
        <v>#VALUE!</v>
      </c>
      <c r="R253" s="4" t="e">
        <f aca="false">IF(Q253&lt;&gt;"", N253 - Q253, "")</f>
        <v>#VALUE!</v>
      </c>
    </row>
    <row collapsed="false" customFormat="false" customHeight="true" hidden="false" ht="14.4" outlineLevel="0" r="254">
      <c r="A254" s="5" t="n">
        <v>36922</v>
      </c>
      <c r="B254" s="1" t="n">
        <v>21.5</v>
      </c>
      <c r="C254" s="1" t="n">
        <v>22.5</v>
      </c>
      <c r="D254" s="1" t="n">
        <v>21.44</v>
      </c>
      <c r="E254" s="1" t="n">
        <v>21.62</v>
      </c>
      <c r="F254" s="1" t="n">
        <v>26106000</v>
      </c>
      <c r="G254" s="1" t="n">
        <v>10.76</v>
      </c>
      <c r="I254" s="6" t="e">
        <f aca="false">IF(ROW(E254) - 1 &gt;= $I$1,SUM(E254:E254(E254,1 - $I$1, 0)) / $I$1,"")</f>
        <v>#VALUE!</v>
      </c>
      <c r="J254" s="6" t="e">
        <f aca="false">IF(ROW(E254) - 1 &gt;= $J$1,SUM(E254:E254(E254,1 - $J$1, 0)) / $J$1,"")</f>
        <v>#VALUE!</v>
      </c>
      <c r="L254" s="7" t="e">
        <f aca="true">IF(ROW(E254) - 1 &gt;= $L$1,IF(OFFSET(I254, -1, 0) = "", I254, ((E254 - L253) * $K$4) + L253), "")</f>
        <v>#VALUE!</v>
      </c>
      <c r="M254" s="7" t="e">
        <f aca="true">IF(ROW(E254) - 1 &gt;= $M$1,IF(OFFSET(J254, -1, 0) = "", J254, ((E254 - M253) * $K$6) + M253), "")</f>
        <v>#VALUE!</v>
      </c>
      <c r="N254" s="3" t="e">
        <f aca="false">IF(M254&lt;&gt;"", L254-M254, "")</f>
        <v>#VALUE!</v>
      </c>
      <c r="P254" s="9" t="e">
        <f aca="false">IF(ROW(E254) - 1 &gt;= $P$1, IF(OFFSET(N254, 1- $P$1, 0) &lt;&gt; "", SUM(N254:N254(N254, 1 - $P$1, 0)) / $P$1, ""), "")</f>
        <v>#VALUE!</v>
      </c>
      <c r="Q254" s="4" t="e">
        <f aca="true">IF(ROW(N254) - 1 &gt;= $P$1,IF(OFFSET(P254, -1, 0) = "", P254, ((N254 - Q253) * $O$5) + Q253), "")</f>
        <v>#VALUE!</v>
      </c>
      <c r="R254" s="4" t="e">
        <f aca="false">IF(Q254&lt;&gt;"", N254 - Q254, "")</f>
        <v>#VALUE!</v>
      </c>
    </row>
    <row collapsed="false" customFormat="false" customHeight="true" hidden="false" ht="14.4" outlineLevel="0" r="255">
      <c r="A255" s="5" t="n">
        <v>36923</v>
      </c>
      <c r="B255" s="1" t="n">
        <v>20.69</v>
      </c>
      <c r="C255" s="1" t="n">
        <v>21.5</v>
      </c>
      <c r="D255" s="1" t="n">
        <v>20.5</v>
      </c>
      <c r="E255" s="1" t="n">
        <v>21.12</v>
      </c>
      <c r="F255" s="1" t="n">
        <v>13205400</v>
      </c>
      <c r="G255" s="1" t="n">
        <v>10.51</v>
      </c>
      <c r="I255" s="6" t="e">
        <f aca="false">IF(ROW(E255) - 1 &gt;= $I$1,SUM(E255:E255(E255,1 - $I$1, 0)) / $I$1,"")</f>
        <v>#VALUE!</v>
      </c>
      <c r="J255" s="6" t="e">
        <f aca="false">IF(ROW(E255) - 1 &gt;= $J$1,SUM(E255:E255(E255,1 - $J$1, 0)) / $J$1,"")</f>
        <v>#VALUE!</v>
      </c>
      <c r="L255" s="7" t="e">
        <f aca="true">IF(ROW(E255) - 1 &gt;= $L$1,IF(OFFSET(I255, -1, 0) = "", I255, ((E255 - L254) * $K$4) + L254), "")</f>
        <v>#VALUE!</v>
      </c>
      <c r="M255" s="7" t="e">
        <f aca="true">IF(ROW(E255) - 1 &gt;= $M$1,IF(OFFSET(J255, -1, 0) = "", J255, ((E255 - M254) * $K$6) + M254), "")</f>
        <v>#VALUE!</v>
      </c>
      <c r="N255" s="3" t="e">
        <f aca="false">IF(M255&lt;&gt;"", L255-M255, "")</f>
        <v>#VALUE!</v>
      </c>
      <c r="P255" s="9" t="e">
        <f aca="false">IF(ROW(E255) - 1 &gt;= $P$1, IF(OFFSET(N255, 1- $P$1, 0) &lt;&gt; "", SUM(N255:N255(N255, 1 - $P$1, 0)) / $P$1, ""), "")</f>
        <v>#VALUE!</v>
      </c>
      <c r="Q255" s="4" t="e">
        <f aca="true">IF(ROW(N255) - 1 &gt;= $P$1,IF(OFFSET(P255, -1, 0) = "", P255, ((N255 - Q254) * $O$5) + Q254), "")</f>
        <v>#VALUE!</v>
      </c>
      <c r="R255" s="4" t="e">
        <f aca="false">IF(Q255&lt;&gt;"", N255 - Q255, "")</f>
        <v>#VALUE!</v>
      </c>
    </row>
    <row collapsed="false" customFormat="false" customHeight="true" hidden="false" ht="14.4" outlineLevel="0" r="256">
      <c r="A256" s="5" t="n">
        <v>36924</v>
      </c>
      <c r="B256" s="1" t="n">
        <v>21.12</v>
      </c>
      <c r="C256" s="1" t="n">
        <v>21.94</v>
      </c>
      <c r="D256" s="1" t="n">
        <v>20.5</v>
      </c>
      <c r="E256" s="1" t="n">
        <v>20.62</v>
      </c>
      <c r="F256" s="1" t="n">
        <v>15263400</v>
      </c>
      <c r="G256" s="1" t="n">
        <v>10.27</v>
      </c>
      <c r="I256" s="6" t="e">
        <f aca="false">IF(ROW(E256) - 1 &gt;= $I$1,SUM(E256:E256(E256,1 - $I$1, 0)) / $I$1,"")</f>
        <v>#VALUE!</v>
      </c>
      <c r="J256" s="6" t="e">
        <f aca="false">IF(ROW(E256) - 1 &gt;= $J$1,SUM(E256:E256(E256,1 - $J$1, 0)) / $J$1,"")</f>
        <v>#VALUE!</v>
      </c>
      <c r="L256" s="7" t="e">
        <f aca="true">IF(ROW(E256) - 1 &gt;= $L$1,IF(OFFSET(I256, -1, 0) = "", I256, ((E256 - L255) * $K$4) + L255), "")</f>
        <v>#VALUE!</v>
      </c>
      <c r="M256" s="7" t="e">
        <f aca="true">IF(ROW(E256) - 1 &gt;= $M$1,IF(OFFSET(J256, -1, 0) = "", J256, ((E256 - M255) * $K$6) + M255), "")</f>
        <v>#VALUE!</v>
      </c>
      <c r="N256" s="3" t="e">
        <f aca="false">IF(M256&lt;&gt;"", L256-M256, "")</f>
        <v>#VALUE!</v>
      </c>
      <c r="P256" s="9" t="e">
        <f aca="false">IF(ROW(E256) - 1 &gt;= $P$1, IF(OFFSET(N256, 1- $P$1, 0) &lt;&gt; "", SUM(N256:N256(N256, 1 - $P$1, 0)) / $P$1, ""), "")</f>
        <v>#VALUE!</v>
      </c>
      <c r="Q256" s="4" t="e">
        <f aca="true">IF(ROW(N256) - 1 &gt;= $P$1,IF(OFFSET(P256, -1, 0) = "", P256, ((N256 - Q255) * $O$5) + Q255), "")</f>
        <v>#VALUE!</v>
      </c>
      <c r="R256" s="4" t="e">
        <f aca="false">IF(Q256&lt;&gt;"", N256 - Q256, "")</f>
        <v>#VALUE!</v>
      </c>
    </row>
    <row collapsed="false" customFormat="false" customHeight="true" hidden="false" ht="14.4" outlineLevel="0" r="257">
      <c r="A257" s="5" t="n">
        <v>36927</v>
      </c>
      <c r="B257" s="1" t="n">
        <v>20.5</v>
      </c>
      <c r="C257" s="1" t="n">
        <v>20.56</v>
      </c>
      <c r="D257" s="1" t="n">
        <v>19.75</v>
      </c>
      <c r="E257" s="1" t="n">
        <v>20.19</v>
      </c>
      <c r="F257" s="1" t="n">
        <v>10228800</v>
      </c>
      <c r="G257" s="1" t="n">
        <v>10.05</v>
      </c>
      <c r="I257" s="6" t="e">
        <f aca="false">IF(ROW(E257) - 1 &gt;= $I$1,SUM(E257:E257(E257,1 - $I$1, 0)) / $I$1,"")</f>
        <v>#VALUE!</v>
      </c>
      <c r="J257" s="6" t="e">
        <f aca="false">IF(ROW(E257) - 1 &gt;= $J$1,SUM(E257:E257(E257,1 - $J$1, 0)) / $J$1,"")</f>
        <v>#VALUE!</v>
      </c>
      <c r="L257" s="7" t="e">
        <f aca="true">IF(ROW(E257) - 1 &gt;= $L$1,IF(OFFSET(I257, -1, 0) = "", I257, ((E257 - L256) * $K$4) + L256), "")</f>
        <v>#VALUE!</v>
      </c>
      <c r="M257" s="7" t="e">
        <f aca="true">IF(ROW(E257) - 1 &gt;= $M$1,IF(OFFSET(J257, -1, 0) = "", J257, ((E257 - M256) * $K$6) + M256), "")</f>
        <v>#VALUE!</v>
      </c>
      <c r="N257" s="3" t="e">
        <f aca="false">IF(M257&lt;&gt;"", L257-M257, "")</f>
        <v>#VALUE!</v>
      </c>
      <c r="P257" s="9" t="e">
        <f aca="false">IF(ROW(E257) - 1 &gt;= $P$1, IF(OFFSET(N257, 1- $P$1, 0) &lt;&gt; "", SUM(N257:N257(N257, 1 - $P$1, 0)) / $P$1, ""), "")</f>
        <v>#VALUE!</v>
      </c>
      <c r="Q257" s="4" t="e">
        <f aca="true">IF(ROW(N257) - 1 &gt;= $P$1,IF(OFFSET(P257, -1, 0) = "", P257, ((N257 - Q256) * $O$5) + Q256), "")</f>
        <v>#VALUE!</v>
      </c>
      <c r="R257" s="4" t="e">
        <f aca="false">IF(Q257&lt;&gt;"", N257 - Q257, "")</f>
        <v>#VALUE!</v>
      </c>
    </row>
    <row collapsed="false" customFormat="false" customHeight="true" hidden="false" ht="14.4" outlineLevel="0" r="258">
      <c r="A258" s="5" t="n">
        <v>36928</v>
      </c>
      <c r="B258" s="1" t="n">
        <v>20.16</v>
      </c>
      <c r="C258" s="1" t="n">
        <v>21.39</v>
      </c>
      <c r="D258" s="1" t="n">
        <v>20</v>
      </c>
      <c r="E258" s="1" t="n">
        <v>21.12</v>
      </c>
      <c r="F258" s="1" t="n">
        <v>16528400</v>
      </c>
      <c r="G258" s="1" t="n">
        <v>10.51</v>
      </c>
      <c r="I258" s="6" t="e">
        <f aca="false">IF(ROW(E258) - 1 &gt;= $I$1,SUM(E258:E258(E258,1 - $I$1, 0)) / $I$1,"")</f>
        <v>#VALUE!</v>
      </c>
      <c r="J258" s="6" t="e">
        <f aca="false">IF(ROW(E258) - 1 &gt;= $J$1,SUM(E258:E258(E258,1 - $J$1, 0)) / $J$1,"")</f>
        <v>#VALUE!</v>
      </c>
      <c r="L258" s="7" t="e">
        <f aca="true">IF(ROW(E258) - 1 &gt;= $L$1,IF(OFFSET(I258, -1, 0) = "", I258, ((E258 - L257) * $K$4) + L257), "")</f>
        <v>#VALUE!</v>
      </c>
      <c r="M258" s="7" t="e">
        <f aca="true">IF(ROW(E258) - 1 &gt;= $M$1,IF(OFFSET(J258, -1, 0) = "", J258, ((E258 - M257) * $K$6) + M257), "")</f>
        <v>#VALUE!</v>
      </c>
      <c r="N258" s="3" t="e">
        <f aca="false">IF(M258&lt;&gt;"", L258-M258, "")</f>
        <v>#VALUE!</v>
      </c>
      <c r="P258" s="9" t="e">
        <f aca="false">IF(ROW(E258) - 1 &gt;= $P$1, IF(OFFSET(N258, 1- $P$1, 0) &lt;&gt; "", SUM(N258:N258(N258, 1 - $P$1, 0)) / $P$1, ""), "")</f>
        <v>#VALUE!</v>
      </c>
      <c r="Q258" s="4" t="e">
        <f aca="true">IF(ROW(N258) - 1 &gt;= $P$1,IF(OFFSET(P258, -1, 0) = "", P258, ((N258 - Q257) * $O$5) + Q257), "")</f>
        <v>#VALUE!</v>
      </c>
      <c r="R258" s="4" t="e">
        <f aca="false">IF(Q258&lt;&gt;"", N258 - Q258, "")</f>
        <v>#VALUE!</v>
      </c>
    </row>
    <row collapsed="false" customFormat="false" customHeight="true" hidden="false" ht="14.4" outlineLevel="0" r="259">
      <c r="A259" s="5" t="n">
        <v>36929</v>
      </c>
      <c r="B259" s="1" t="n">
        <v>20.66</v>
      </c>
      <c r="C259" s="1" t="n">
        <v>20.87</v>
      </c>
      <c r="D259" s="1" t="n">
        <v>19.81</v>
      </c>
      <c r="E259" s="1" t="n">
        <v>20.75</v>
      </c>
      <c r="F259" s="1" t="n">
        <v>14071600</v>
      </c>
      <c r="G259" s="1" t="n">
        <v>10.33</v>
      </c>
      <c r="I259" s="6" t="e">
        <f aca="false">IF(ROW(E259) - 1 &gt;= $I$1,SUM(E259:E259(E259,1 - $I$1, 0)) / $I$1,"")</f>
        <v>#VALUE!</v>
      </c>
      <c r="J259" s="6" t="e">
        <f aca="false">IF(ROW(E259) - 1 &gt;= $J$1,SUM(E259:E259(E259,1 - $J$1, 0)) / $J$1,"")</f>
        <v>#VALUE!</v>
      </c>
      <c r="L259" s="7" t="e">
        <f aca="true">IF(ROW(E259) - 1 &gt;= $L$1,IF(OFFSET(I259, -1, 0) = "", I259, ((E259 - L258) * $K$4) + L258), "")</f>
        <v>#VALUE!</v>
      </c>
      <c r="M259" s="7" t="e">
        <f aca="true">IF(ROW(E259) - 1 &gt;= $M$1,IF(OFFSET(J259, -1, 0) = "", J259, ((E259 - M258) * $K$6) + M258), "")</f>
        <v>#VALUE!</v>
      </c>
      <c r="N259" s="3" t="e">
        <f aca="false">IF(M259&lt;&gt;"", L259-M259, "")</f>
        <v>#VALUE!</v>
      </c>
      <c r="P259" s="9" t="e">
        <f aca="false">IF(ROW(E259) - 1 &gt;= $P$1, IF(OFFSET(N259, 1- $P$1, 0) &lt;&gt; "", SUM(N259:N259(N259, 1 - $P$1, 0)) / $P$1, ""), "")</f>
        <v>#VALUE!</v>
      </c>
      <c r="Q259" s="4" t="e">
        <f aca="true">IF(ROW(N259) - 1 &gt;= $P$1,IF(OFFSET(P259, -1, 0) = "", P259, ((N259 - Q258) * $O$5) + Q258), "")</f>
        <v>#VALUE!</v>
      </c>
      <c r="R259" s="4" t="e">
        <f aca="false">IF(Q259&lt;&gt;"", N259 - Q259, "")</f>
        <v>#VALUE!</v>
      </c>
    </row>
    <row collapsed="false" customFormat="false" customHeight="true" hidden="false" ht="14.4" outlineLevel="0" r="260">
      <c r="A260" s="5" t="n">
        <v>36930</v>
      </c>
      <c r="B260" s="1" t="n">
        <v>20.56</v>
      </c>
      <c r="C260" s="1" t="n">
        <v>21.06</v>
      </c>
      <c r="D260" s="1" t="n">
        <v>20.19</v>
      </c>
      <c r="E260" s="1" t="n">
        <v>20.75</v>
      </c>
      <c r="F260" s="1" t="n">
        <v>21585000</v>
      </c>
      <c r="G260" s="1" t="n">
        <v>10.33</v>
      </c>
      <c r="I260" s="6" t="e">
        <f aca="false">IF(ROW(E260) - 1 &gt;= $I$1,SUM(E260:E260(E260,1 - $I$1, 0)) / $I$1,"")</f>
        <v>#VALUE!</v>
      </c>
      <c r="J260" s="6" t="e">
        <f aca="false">IF(ROW(E260) - 1 &gt;= $J$1,SUM(E260:E260(E260,1 - $J$1, 0)) / $J$1,"")</f>
        <v>#VALUE!</v>
      </c>
      <c r="L260" s="7" t="e">
        <f aca="true">IF(ROW(E260) - 1 &gt;= $L$1,IF(OFFSET(I260, -1, 0) = "", I260, ((E260 - L259) * $K$4) + L259), "")</f>
        <v>#VALUE!</v>
      </c>
      <c r="M260" s="7" t="e">
        <f aca="true">IF(ROW(E260) - 1 &gt;= $M$1,IF(OFFSET(J260, -1, 0) = "", J260, ((E260 - M259) * $K$6) + M259), "")</f>
        <v>#VALUE!</v>
      </c>
      <c r="N260" s="3" t="e">
        <f aca="false">IF(M260&lt;&gt;"", L260-M260, "")</f>
        <v>#VALUE!</v>
      </c>
      <c r="P260" s="9" t="e">
        <f aca="false">IF(ROW(E260) - 1 &gt;= $P$1, IF(OFFSET(N260, 1- $P$1, 0) &lt;&gt; "", SUM(N260:N260(N260, 1 - $P$1, 0)) / $P$1, ""), "")</f>
        <v>#VALUE!</v>
      </c>
      <c r="Q260" s="4" t="e">
        <f aca="true">IF(ROW(N260) - 1 &gt;= $P$1,IF(OFFSET(P260, -1, 0) = "", P260, ((N260 - Q259) * $O$5) + Q259), "")</f>
        <v>#VALUE!</v>
      </c>
      <c r="R260" s="4" t="e">
        <f aca="false">IF(Q260&lt;&gt;"", N260 - Q260, "")</f>
        <v>#VALUE!</v>
      </c>
    </row>
    <row collapsed="false" customFormat="false" customHeight="true" hidden="false" ht="14.4" outlineLevel="0" r="261">
      <c r="A261" s="5" t="n">
        <v>36931</v>
      </c>
      <c r="B261" s="1" t="n">
        <v>20.5</v>
      </c>
      <c r="C261" s="1" t="n">
        <v>20.81</v>
      </c>
      <c r="D261" s="1" t="n">
        <v>18.69</v>
      </c>
      <c r="E261" s="1" t="n">
        <v>19.12</v>
      </c>
      <c r="F261" s="1" t="n">
        <v>21082600</v>
      </c>
      <c r="G261" s="1" t="n">
        <v>9.52</v>
      </c>
      <c r="I261" s="6" t="e">
        <f aca="false">IF(ROW(E261) - 1 &gt;= $I$1,SUM(E261:E261(E261,1 - $I$1, 0)) / $I$1,"")</f>
        <v>#VALUE!</v>
      </c>
      <c r="J261" s="6" t="e">
        <f aca="false">IF(ROW(E261) - 1 &gt;= $J$1,SUM(E261:E261(E261,1 - $J$1, 0)) / $J$1,"")</f>
        <v>#VALUE!</v>
      </c>
      <c r="L261" s="7" t="e">
        <f aca="true">IF(ROW(E261) - 1 &gt;= $L$1,IF(OFFSET(I261, -1, 0) = "", I261, ((E261 - L260) * $K$4) + L260), "")</f>
        <v>#VALUE!</v>
      </c>
      <c r="M261" s="7" t="e">
        <f aca="true">IF(ROW(E261) - 1 &gt;= $M$1,IF(OFFSET(J261, -1, 0) = "", J261, ((E261 - M260) * $K$6) + M260), "")</f>
        <v>#VALUE!</v>
      </c>
      <c r="N261" s="3" t="e">
        <f aca="false">IF(M261&lt;&gt;"", L261-M261, "")</f>
        <v>#VALUE!</v>
      </c>
      <c r="P261" s="9" t="e">
        <f aca="false">IF(ROW(E261) - 1 &gt;= $P$1, IF(OFFSET(N261, 1- $P$1, 0) &lt;&gt; "", SUM(N261:N261(N261, 1 - $P$1, 0)) / $P$1, ""), "")</f>
        <v>#VALUE!</v>
      </c>
      <c r="Q261" s="4" t="e">
        <f aca="true">IF(ROW(N261) - 1 &gt;= $P$1,IF(OFFSET(P261, -1, 0) = "", P261, ((N261 - Q260) * $O$5) + Q260), "")</f>
        <v>#VALUE!</v>
      </c>
      <c r="R261" s="4" t="e">
        <f aca="false">IF(Q261&lt;&gt;"", N261 - Q261, "")</f>
        <v>#VALUE!</v>
      </c>
    </row>
    <row collapsed="false" customFormat="false" customHeight="true" hidden="false" ht="14.4" outlineLevel="0" r="262">
      <c r="A262" s="5" t="n">
        <v>36934</v>
      </c>
      <c r="B262" s="1" t="n">
        <v>19.06</v>
      </c>
      <c r="C262" s="1" t="n">
        <v>20</v>
      </c>
      <c r="D262" s="1" t="n">
        <v>18.81</v>
      </c>
      <c r="E262" s="1" t="n">
        <v>19.69</v>
      </c>
      <c r="F262" s="1" t="n">
        <v>9795600</v>
      </c>
      <c r="G262" s="1" t="n">
        <v>9.8</v>
      </c>
      <c r="I262" s="6" t="e">
        <f aca="false">IF(ROW(E262) - 1 &gt;= $I$1,SUM(E262:E262(E262,1 - $I$1, 0)) / $I$1,"")</f>
        <v>#VALUE!</v>
      </c>
      <c r="J262" s="6" t="e">
        <f aca="false">IF(ROW(E262) - 1 &gt;= $J$1,SUM(E262:E262(E262,1 - $J$1, 0)) / $J$1,"")</f>
        <v>#VALUE!</v>
      </c>
      <c r="L262" s="7" t="e">
        <f aca="true">IF(ROW(E262) - 1 &gt;= $L$1,IF(OFFSET(I262, -1, 0) = "", I262, ((E262 - L261) * $K$4) + L261), "")</f>
        <v>#VALUE!</v>
      </c>
      <c r="M262" s="7" t="e">
        <f aca="true">IF(ROW(E262) - 1 &gt;= $M$1,IF(OFFSET(J262, -1, 0) = "", J262, ((E262 - M261) * $K$6) + M261), "")</f>
        <v>#VALUE!</v>
      </c>
      <c r="N262" s="3" t="e">
        <f aca="false">IF(M262&lt;&gt;"", L262-M262, "")</f>
        <v>#VALUE!</v>
      </c>
      <c r="P262" s="9" t="e">
        <f aca="false">IF(ROW(E262) - 1 &gt;= $P$1, IF(OFFSET(N262, 1- $P$1, 0) &lt;&gt; "", SUM(N262:N262(N262, 1 - $P$1, 0)) / $P$1, ""), "")</f>
        <v>#VALUE!</v>
      </c>
      <c r="Q262" s="4" t="e">
        <f aca="true">IF(ROW(N262) - 1 &gt;= $P$1,IF(OFFSET(P262, -1, 0) = "", P262, ((N262 - Q261) * $O$5) + Q261), "")</f>
        <v>#VALUE!</v>
      </c>
      <c r="R262" s="4" t="e">
        <f aca="false">IF(Q262&lt;&gt;"", N262 - Q262, "")</f>
        <v>#VALUE!</v>
      </c>
    </row>
    <row collapsed="false" customFormat="false" customHeight="true" hidden="false" ht="14.4" outlineLevel="0" r="263">
      <c r="A263" s="5" t="n">
        <v>36935</v>
      </c>
      <c r="B263" s="1" t="n">
        <v>19.94</v>
      </c>
      <c r="C263" s="1" t="n">
        <v>20.44</v>
      </c>
      <c r="D263" s="1" t="n">
        <v>19</v>
      </c>
      <c r="E263" s="1" t="n">
        <v>19.12</v>
      </c>
      <c r="F263" s="1" t="n">
        <v>8470600</v>
      </c>
      <c r="G263" s="1" t="n">
        <v>9.52</v>
      </c>
      <c r="I263" s="6" t="e">
        <f aca="false">IF(ROW(E263) - 1 &gt;= $I$1,SUM(E263:E263(E263,1 - $I$1, 0)) / $I$1,"")</f>
        <v>#VALUE!</v>
      </c>
      <c r="J263" s="6" t="e">
        <f aca="false">IF(ROW(E263) - 1 &gt;= $J$1,SUM(E263:E263(E263,1 - $J$1, 0)) / $J$1,"")</f>
        <v>#VALUE!</v>
      </c>
      <c r="L263" s="7" t="e">
        <f aca="true">IF(ROW(E263) - 1 &gt;= $L$1,IF(OFFSET(I263, -1, 0) = "", I263, ((E263 - L262) * $K$4) + L262), "")</f>
        <v>#VALUE!</v>
      </c>
      <c r="M263" s="7" t="e">
        <f aca="true">IF(ROW(E263) - 1 &gt;= $M$1,IF(OFFSET(J263, -1, 0) = "", J263, ((E263 - M262) * $K$6) + M262), "")</f>
        <v>#VALUE!</v>
      </c>
      <c r="N263" s="3" t="e">
        <f aca="false">IF(M263&lt;&gt;"", L263-M263, "")</f>
        <v>#VALUE!</v>
      </c>
      <c r="P263" s="9" t="e">
        <f aca="false">IF(ROW(E263) - 1 &gt;= $P$1, IF(OFFSET(N263, 1- $P$1, 0) &lt;&gt; "", SUM(N263:N263(N263, 1 - $P$1, 0)) / $P$1, ""), "")</f>
        <v>#VALUE!</v>
      </c>
      <c r="Q263" s="4" t="e">
        <f aca="true">IF(ROW(N263) - 1 &gt;= $P$1,IF(OFFSET(P263, -1, 0) = "", P263, ((N263 - Q262) * $O$5) + Q262), "")</f>
        <v>#VALUE!</v>
      </c>
      <c r="R263" s="4" t="e">
        <f aca="false">IF(Q263&lt;&gt;"", N263 - Q263, "")</f>
        <v>#VALUE!</v>
      </c>
    </row>
    <row collapsed="false" customFormat="false" customHeight="true" hidden="false" ht="14.4" outlineLevel="0" r="264">
      <c r="A264" s="5" t="n">
        <v>36936</v>
      </c>
      <c r="B264" s="1" t="n">
        <v>19.19</v>
      </c>
      <c r="C264" s="1" t="n">
        <v>19.62</v>
      </c>
      <c r="D264" s="1" t="n">
        <v>18.5</v>
      </c>
      <c r="E264" s="1" t="n">
        <v>19.5</v>
      </c>
      <c r="F264" s="1" t="n">
        <v>11040000</v>
      </c>
      <c r="G264" s="1" t="n">
        <v>9.71</v>
      </c>
      <c r="I264" s="6" t="e">
        <f aca="false">IF(ROW(E264) - 1 &gt;= $I$1,SUM(E264:E264(E264,1 - $I$1, 0)) / $I$1,"")</f>
        <v>#VALUE!</v>
      </c>
      <c r="J264" s="6" t="e">
        <f aca="false">IF(ROW(E264) - 1 &gt;= $J$1,SUM(E264:E264(E264,1 - $J$1, 0)) / $J$1,"")</f>
        <v>#VALUE!</v>
      </c>
      <c r="L264" s="7" t="e">
        <f aca="true">IF(ROW(E264) - 1 &gt;= $L$1,IF(OFFSET(I264, -1, 0) = "", I264, ((E264 - L263) * $K$4) + L263), "")</f>
        <v>#VALUE!</v>
      </c>
      <c r="M264" s="7" t="e">
        <f aca="true">IF(ROW(E264) - 1 &gt;= $M$1,IF(OFFSET(J264, -1, 0) = "", J264, ((E264 - M263) * $K$6) + M263), "")</f>
        <v>#VALUE!</v>
      </c>
      <c r="N264" s="3" t="e">
        <f aca="false">IF(M264&lt;&gt;"", L264-M264, "")</f>
        <v>#VALUE!</v>
      </c>
      <c r="P264" s="9" t="e">
        <f aca="false">IF(ROW(E264) - 1 &gt;= $P$1, IF(OFFSET(N264, 1- $P$1, 0) &lt;&gt; "", SUM(N264:N264(N264, 1 - $P$1, 0)) / $P$1, ""), "")</f>
        <v>#VALUE!</v>
      </c>
      <c r="Q264" s="4" t="e">
        <f aca="true">IF(ROW(N264) - 1 &gt;= $P$1,IF(OFFSET(P264, -1, 0) = "", P264, ((N264 - Q263) * $O$5) + Q263), "")</f>
        <v>#VALUE!</v>
      </c>
      <c r="R264" s="4" t="e">
        <f aca="false">IF(Q264&lt;&gt;"", N264 - Q264, "")</f>
        <v>#VALUE!</v>
      </c>
    </row>
    <row collapsed="false" customFormat="false" customHeight="true" hidden="false" ht="14.4" outlineLevel="0" r="265">
      <c r="A265" s="5" t="n">
        <v>36937</v>
      </c>
      <c r="B265" s="1" t="n">
        <v>19.69</v>
      </c>
      <c r="C265" s="1" t="n">
        <v>20.56</v>
      </c>
      <c r="D265" s="1" t="n">
        <v>19.69</v>
      </c>
      <c r="E265" s="1" t="n">
        <v>20.06</v>
      </c>
      <c r="F265" s="1" t="n">
        <v>11123200</v>
      </c>
      <c r="G265" s="1" t="n">
        <v>9.99</v>
      </c>
      <c r="I265" s="6" t="e">
        <f aca="false">IF(ROW(E265) - 1 &gt;= $I$1,SUM(E265:E265(E265,1 - $I$1, 0)) / $I$1,"")</f>
        <v>#VALUE!</v>
      </c>
      <c r="J265" s="6" t="e">
        <f aca="false">IF(ROW(E265) - 1 &gt;= $J$1,SUM(E265:E265(E265,1 - $J$1, 0)) / $J$1,"")</f>
        <v>#VALUE!</v>
      </c>
      <c r="L265" s="7" t="e">
        <f aca="true">IF(ROW(E265) - 1 &gt;= $L$1,IF(OFFSET(I265, -1, 0) = "", I265, ((E265 - L264) * $K$4) + L264), "")</f>
        <v>#VALUE!</v>
      </c>
      <c r="M265" s="7" t="e">
        <f aca="true">IF(ROW(E265) - 1 &gt;= $M$1,IF(OFFSET(J265, -1, 0) = "", J265, ((E265 - M264) * $K$6) + M264), "")</f>
        <v>#VALUE!</v>
      </c>
      <c r="N265" s="3" t="e">
        <f aca="false">IF(M265&lt;&gt;"", L265-M265, "")</f>
        <v>#VALUE!</v>
      </c>
      <c r="P265" s="9" t="e">
        <f aca="false">IF(ROW(E265) - 1 &gt;= $P$1, IF(OFFSET(N265, 1- $P$1, 0) &lt;&gt; "", SUM(N265:N265(N265, 1 - $P$1, 0)) / $P$1, ""), "")</f>
        <v>#VALUE!</v>
      </c>
      <c r="Q265" s="4" t="e">
        <f aca="true">IF(ROW(N265) - 1 &gt;= $P$1,IF(OFFSET(P265, -1, 0) = "", P265, ((N265 - Q264) * $O$5) + Q264), "")</f>
        <v>#VALUE!</v>
      </c>
      <c r="R265" s="4" t="e">
        <f aca="false">IF(Q265&lt;&gt;"", N265 - Q265, "")</f>
        <v>#VALUE!</v>
      </c>
    </row>
    <row collapsed="false" customFormat="false" customHeight="true" hidden="false" ht="14.4" outlineLevel="0" r="266">
      <c r="A266" s="5" t="n">
        <v>36938</v>
      </c>
      <c r="B266" s="1" t="n">
        <v>19</v>
      </c>
      <c r="C266" s="1" t="n">
        <v>19.5</v>
      </c>
      <c r="D266" s="1" t="n">
        <v>18.75</v>
      </c>
      <c r="E266" s="1" t="n">
        <v>19</v>
      </c>
      <c r="F266" s="1" t="n">
        <v>9428400</v>
      </c>
      <c r="G266" s="1" t="n">
        <v>9.46</v>
      </c>
      <c r="I266" s="6" t="e">
        <f aca="false">IF(ROW(E266) - 1 &gt;= $I$1,SUM(E266:E266(E266,1 - $I$1, 0)) / $I$1,"")</f>
        <v>#VALUE!</v>
      </c>
      <c r="J266" s="6" t="e">
        <f aca="false">IF(ROW(E266) - 1 &gt;= $J$1,SUM(E266:E266(E266,1 - $J$1, 0)) / $J$1,"")</f>
        <v>#VALUE!</v>
      </c>
      <c r="L266" s="7" t="e">
        <f aca="true">IF(ROW(E266) - 1 &gt;= $L$1,IF(OFFSET(I266, -1, 0) = "", I266, ((E266 - L265) * $K$4) + L265), "")</f>
        <v>#VALUE!</v>
      </c>
      <c r="M266" s="7" t="e">
        <f aca="true">IF(ROW(E266) - 1 &gt;= $M$1,IF(OFFSET(J266, -1, 0) = "", J266, ((E266 - M265) * $K$6) + M265), "")</f>
        <v>#VALUE!</v>
      </c>
      <c r="N266" s="3" t="e">
        <f aca="false">IF(M266&lt;&gt;"", L266-M266, "")</f>
        <v>#VALUE!</v>
      </c>
      <c r="P266" s="9" t="e">
        <f aca="false">IF(ROW(E266) - 1 &gt;= $P$1, IF(OFFSET(N266, 1- $P$1, 0) &lt;&gt; "", SUM(N266:N266(N266, 1 - $P$1, 0)) / $P$1, ""), "")</f>
        <v>#VALUE!</v>
      </c>
      <c r="Q266" s="4" t="e">
        <f aca="true">IF(ROW(N266) - 1 &gt;= $P$1,IF(OFFSET(P266, -1, 0) = "", P266, ((N266 - Q265) * $O$5) + Q265), "")</f>
        <v>#VALUE!</v>
      </c>
      <c r="R266" s="4" t="e">
        <f aca="false">IF(Q266&lt;&gt;"", N266 - Q266, "")</f>
        <v>#VALUE!</v>
      </c>
    </row>
    <row collapsed="false" customFormat="false" customHeight="true" hidden="false" ht="14.4" outlineLevel="0" r="267">
      <c r="A267" s="5" t="n">
        <v>36942</v>
      </c>
      <c r="B267" s="1" t="n">
        <v>19.19</v>
      </c>
      <c r="C267" s="1" t="n">
        <v>19.44</v>
      </c>
      <c r="D267" s="1" t="n">
        <v>18.19</v>
      </c>
      <c r="E267" s="1" t="n">
        <v>18.31</v>
      </c>
      <c r="F267" s="1" t="n">
        <v>11249600</v>
      </c>
      <c r="G267" s="1" t="n">
        <v>9.12</v>
      </c>
      <c r="I267" s="6" t="e">
        <f aca="false">IF(ROW(E267) - 1 &gt;= $I$1,SUM(E267:E267(E267,1 - $I$1, 0)) / $I$1,"")</f>
        <v>#VALUE!</v>
      </c>
      <c r="J267" s="6" t="e">
        <f aca="false">IF(ROW(E267) - 1 &gt;= $J$1,SUM(E267:E267(E267,1 - $J$1, 0)) / $J$1,"")</f>
        <v>#VALUE!</v>
      </c>
      <c r="L267" s="7" t="e">
        <f aca="true">IF(ROW(E267) - 1 &gt;= $L$1,IF(OFFSET(I267, -1, 0) = "", I267, ((E267 - L266) * $K$4) + L266), "")</f>
        <v>#VALUE!</v>
      </c>
      <c r="M267" s="7" t="e">
        <f aca="true">IF(ROW(E267) - 1 &gt;= $M$1,IF(OFFSET(J267, -1, 0) = "", J267, ((E267 - M266) * $K$6) + M266), "")</f>
        <v>#VALUE!</v>
      </c>
      <c r="N267" s="3" t="e">
        <f aca="false">IF(M267&lt;&gt;"", L267-M267, "")</f>
        <v>#VALUE!</v>
      </c>
      <c r="P267" s="9" t="e">
        <f aca="false">IF(ROW(E267) - 1 &gt;= $P$1, IF(OFFSET(N267, 1- $P$1, 0) &lt;&gt; "", SUM(N267:N267(N267, 1 - $P$1, 0)) / $P$1, ""), "")</f>
        <v>#VALUE!</v>
      </c>
      <c r="Q267" s="4" t="e">
        <f aca="true">IF(ROW(N267) - 1 &gt;= $P$1,IF(OFFSET(P267, -1, 0) = "", P267, ((N267 - Q266) * $O$5) + Q266), "")</f>
        <v>#VALUE!</v>
      </c>
      <c r="R267" s="4" t="e">
        <f aca="false">IF(Q267&lt;&gt;"", N267 - Q267, "")</f>
        <v>#VALUE!</v>
      </c>
    </row>
    <row collapsed="false" customFormat="false" customHeight="true" hidden="false" ht="14.4" outlineLevel="0" r="268">
      <c r="A268" s="5" t="n">
        <v>36943</v>
      </c>
      <c r="B268" s="1" t="n">
        <v>18.25</v>
      </c>
      <c r="C268" s="1" t="n">
        <v>19.94</v>
      </c>
      <c r="D268" s="1" t="n">
        <v>18.25</v>
      </c>
      <c r="E268" s="1" t="n">
        <v>18.87</v>
      </c>
      <c r="F268" s="1" t="n">
        <v>13947800</v>
      </c>
      <c r="G268" s="1" t="n">
        <v>9.39</v>
      </c>
      <c r="I268" s="6" t="e">
        <f aca="false">IF(ROW(E268) - 1 &gt;= $I$1,SUM(E268:E268(E268,1 - $I$1, 0)) / $I$1,"")</f>
        <v>#VALUE!</v>
      </c>
      <c r="J268" s="6" t="e">
        <f aca="false">IF(ROW(E268) - 1 &gt;= $J$1,SUM(E268:E268(E268,1 - $J$1, 0)) / $J$1,"")</f>
        <v>#VALUE!</v>
      </c>
      <c r="L268" s="7" t="e">
        <f aca="true">IF(ROW(E268) - 1 &gt;= $L$1,IF(OFFSET(I268, -1, 0) = "", I268, ((E268 - L267) * $K$4) + L267), "")</f>
        <v>#VALUE!</v>
      </c>
      <c r="M268" s="7" t="e">
        <f aca="true">IF(ROW(E268) - 1 &gt;= $M$1,IF(OFFSET(J268, -1, 0) = "", J268, ((E268 - M267) * $K$6) + M267), "")</f>
        <v>#VALUE!</v>
      </c>
      <c r="N268" s="3" t="e">
        <f aca="false">IF(M268&lt;&gt;"", L268-M268, "")</f>
        <v>#VALUE!</v>
      </c>
      <c r="P268" s="9" t="e">
        <f aca="false">IF(ROW(E268) - 1 &gt;= $P$1, IF(OFFSET(N268, 1- $P$1, 0) &lt;&gt; "", SUM(N268:N268(N268, 1 - $P$1, 0)) / $P$1, ""), "")</f>
        <v>#VALUE!</v>
      </c>
      <c r="Q268" s="4" t="e">
        <f aca="true">IF(ROW(N268) - 1 &gt;= $P$1,IF(OFFSET(P268, -1, 0) = "", P268, ((N268 - Q267) * $O$5) + Q267), "")</f>
        <v>#VALUE!</v>
      </c>
      <c r="R268" s="4" t="e">
        <f aca="false">IF(Q268&lt;&gt;"", N268 - Q268, "")</f>
        <v>#VALUE!</v>
      </c>
    </row>
    <row collapsed="false" customFormat="false" customHeight="true" hidden="false" ht="14.4" outlineLevel="0" r="269">
      <c r="A269" s="5" t="n">
        <v>36944</v>
      </c>
      <c r="B269" s="1" t="n">
        <v>19.06</v>
      </c>
      <c r="C269" s="1" t="n">
        <v>19.37</v>
      </c>
      <c r="D269" s="1" t="n">
        <v>18</v>
      </c>
      <c r="E269" s="1" t="n">
        <v>18.81</v>
      </c>
      <c r="F269" s="1" t="n">
        <v>15431200</v>
      </c>
      <c r="G269" s="1" t="n">
        <v>9.36</v>
      </c>
      <c r="I269" s="6" t="e">
        <f aca="false">IF(ROW(E269) - 1 &gt;= $I$1,SUM(E269:E269(E269,1 - $I$1, 0)) / $I$1,"")</f>
        <v>#VALUE!</v>
      </c>
      <c r="J269" s="6" t="e">
        <f aca="false">IF(ROW(E269) - 1 &gt;= $J$1,SUM(E269:E269(E269,1 - $J$1, 0)) / $J$1,"")</f>
        <v>#VALUE!</v>
      </c>
      <c r="L269" s="7" t="e">
        <f aca="true">IF(ROW(E269) - 1 &gt;= $L$1,IF(OFFSET(I269, -1, 0) = "", I269, ((E269 - L268) * $K$4) + L268), "")</f>
        <v>#VALUE!</v>
      </c>
      <c r="M269" s="7" t="e">
        <f aca="true">IF(ROW(E269) - 1 &gt;= $M$1,IF(OFFSET(J269, -1, 0) = "", J269, ((E269 - M268) * $K$6) + M268), "")</f>
        <v>#VALUE!</v>
      </c>
      <c r="N269" s="3" t="e">
        <f aca="false">IF(M269&lt;&gt;"", L269-M269, "")</f>
        <v>#VALUE!</v>
      </c>
      <c r="P269" s="9" t="e">
        <f aca="false">IF(ROW(E269) - 1 &gt;= $P$1, IF(OFFSET(N269, 1- $P$1, 0) &lt;&gt; "", SUM(N269:N269(N269, 1 - $P$1, 0)) / $P$1, ""), "")</f>
        <v>#VALUE!</v>
      </c>
      <c r="Q269" s="4" t="e">
        <f aca="true">IF(ROW(N269) - 1 &gt;= $P$1,IF(OFFSET(P269, -1, 0) = "", P269, ((N269 - Q268) * $O$5) + Q268), "")</f>
        <v>#VALUE!</v>
      </c>
      <c r="R269" s="4" t="e">
        <f aca="false">IF(Q269&lt;&gt;"", N269 - Q269, "")</f>
        <v>#VALUE!</v>
      </c>
    </row>
    <row collapsed="false" customFormat="false" customHeight="true" hidden="false" ht="14.4" outlineLevel="0" r="270">
      <c r="A270" s="5" t="n">
        <v>36945</v>
      </c>
      <c r="B270" s="1" t="n">
        <v>18.62</v>
      </c>
      <c r="C270" s="1" t="n">
        <v>18.87</v>
      </c>
      <c r="D270" s="1" t="n">
        <v>18.25</v>
      </c>
      <c r="E270" s="1" t="n">
        <v>18.81</v>
      </c>
      <c r="F270" s="1" t="n">
        <v>10503800</v>
      </c>
      <c r="G270" s="1" t="n">
        <v>9.36</v>
      </c>
      <c r="I270" s="6" t="e">
        <f aca="false">IF(ROW(E270) - 1 &gt;= $I$1,SUM(E270:E270(E270,1 - $I$1, 0)) / $I$1,"")</f>
        <v>#VALUE!</v>
      </c>
      <c r="J270" s="6" t="e">
        <f aca="false">IF(ROW(E270) - 1 &gt;= $J$1,SUM(E270:E270(E270,1 - $J$1, 0)) / $J$1,"")</f>
        <v>#VALUE!</v>
      </c>
      <c r="L270" s="7" t="e">
        <f aca="true">IF(ROW(E270) - 1 &gt;= $L$1,IF(OFFSET(I270, -1, 0) = "", I270, ((E270 - L269) * $K$4) + L269), "")</f>
        <v>#VALUE!</v>
      </c>
      <c r="M270" s="7" t="e">
        <f aca="true">IF(ROW(E270) - 1 &gt;= $M$1,IF(OFFSET(J270, -1, 0) = "", J270, ((E270 - M269) * $K$6) + M269), "")</f>
        <v>#VALUE!</v>
      </c>
      <c r="N270" s="3" t="e">
        <f aca="false">IF(M270&lt;&gt;"", L270-M270, "")</f>
        <v>#VALUE!</v>
      </c>
      <c r="P270" s="9" t="e">
        <f aca="false">IF(ROW(E270) - 1 &gt;= $P$1, IF(OFFSET(N270, 1- $P$1, 0) &lt;&gt; "", SUM(N270:N270(N270, 1 - $P$1, 0)) / $P$1, ""), "")</f>
        <v>#VALUE!</v>
      </c>
      <c r="Q270" s="4" t="e">
        <f aca="true">IF(ROW(N270) - 1 &gt;= $P$1,IF(OFFSET(P270, -1, 0) = "", P270, ((N270 - Q269) * $O$5) + Q269), "")</f>
        <v>#VALUE!</v>
      </c>
      <c r="R270" s="4" t="e">
        <f aca="false">IF(Q270&lt;&gt;"", N270 - Q270, "")</f>
        <v>#VALUE!</v>
      </c>
    </row>
    <row collapsed="false" customFormat="false" customHeight="true" hidden="false" ht="14.4" outlineLevel="0" r="271">
      <c r="A271" s="5" t="n">
        <v>36948</v>
      </c>
      <c r="B271" s="1" t="n">
        <v>19.06</v>
      </c>
      <c r="C271" s="1" t="n">
        <v>19.69</v>
      </c>
      <c r="D271" s="1" t="n">
        <v>18.56</v>
      </c>
      <c r="E271" s="1" t="n">
        <v>19.5</v>
      </c>
      <c r="F271" s="1" t="n">
        <v>7380000</v>
      </c>
      <c r="G271" s="1" t="n">
        <v>9.71</v>
      </c>
      <c r="I271" s="6" t="e">
        <f aca="false">IF(ROW(E271) - 1 &gt;= $I$1,SUM(E271:E271(E271,1 - $I$1, 0)) / $I$1,"")</f>
        <v>#VALUE!</v>
      </c>
      <c r="J271" s="6" t="e">
        <f aca="false">IF(ROW(E271) - 1 &gt;= $J$1,SUM(E271:E271(E271,1 - $J$1, 0)) / $J$1,"")</f>
        <v>#VALUE!</v>
      </c>
      <c r="L271" s="7" t="e">
        <f aca="true">IF(ROW(E271) - 1 &gt;= $L$1,IF(OFFSET(I271, -1, 0) = "", I271, ((E271 - L270) * $K$4) + L270), "")</f>
        <v>#VALUE!</v>
      </c>
      <c r="M271" s="7" t="e">
        <f aca="true">IF(ROW(E271) - 1 &gt;= $M$1,IF(OFFSET(J271, -1, 0) = "", J271, ((E271 - M270) * $K$6) + M270), "")</f>
        <v>#VALUE!</v>
      </c>
      <c r="N271" s="3" t="e">
        <f aca="false">IF(M271&lt;&gt;"", L271-M271, "")</f>
        <v>#VALUE!</v>
      </c>
      <c r="P271" s="9" t="e">
        <f aca="false">IF(ROW(E271) - 1 &gt;= $P$1, IF(OFFSET(N271, 1- $P$1, 0) &lt;&gt; "", SUM(N271:N271(N271, 1 - $P$1, 0)) / $P$1, ""), "")</f>
        <v>#VALUE!</v>
      </c>
      <c r="Q271" s="4" t="e">
        <f aca="true">IF(ROW(N271) - 1 &gt;= $P$1,IF(OFFSET(P271, -1, 0) = "", P271, ((N271 - Q270) * $O$5) + Q270), "")</f>
        <v>#VALUE!</v>
      </c>
      <c r="R271" s="4" t="e">
        <f aca="false">IF(Q271&lt;&gt;"", N271 - Q271, "")</f>
        <v>#VALUE!</v>
      </c>
    </row>
    <row collapsed="false" customFormat="false" customHeight="true" hidden="false" ht="14.4" outlineLevel="0" r="272">
      <c r="A272" s="5" t="n">
        <v>36949</v>
      </c>
      <c r="B272" s="1" t="n">
        <v>19.28</v>
      </c>
      <c r="C272" s="1" t="n">
        <v>19.44</v>
      </c>
      <c r="D272" s="1" t="n">
        <v>18.69</v>
      </c>
      <c r="E272" s="1" t="n">
        <v>19.37</v>
      </c>
      <c r="F272" s="1" t="n">
        <v>12451000</v>
      </c>
      <c r="G272" s="1" t="n">
        <v>9.64</v>
      </c>
      <c r="I272" s="6" t="e">
        <f aca="false">IF(ROW(E272) - 1 &gt;= $I$1,SUM(E272:E272(E272,1 - $I$1, 0)) / $I$1,"")</f>
        <v>#VALUE!</v>
      </c>
      <c r="J272" s="6" t="e">
        <f aca="false">IF(ROW(E272) - 1 &gt;= $J$1,SUM(E272:E272(E272,1 - $J$1, 0)) / $J$1,"")</f>
        <v>#VALUE!</v>
      </c>
      <c r="L272" s="7" t="e">
        <f aca="true">IF(ROW(E272) - 1 &gt;= $L$1,IF(OFFSET(I272, -1, 0) = "", I272, ((E272 - L271) * $K$4) + L271), "")</f>
        <v>#VALUE!</v>
      </c>
      <c r="M272" s="7" t="e">
        <f aca="true">IF(ROW(E272) - 1 &gt;= $M$1,IF(OFFSET(J272, -1, 0) = "", J272, ((E272 - M271) * $K$6) + M271), "")</f>
        <v>#VALUE!</v>
      </c>
      <c r="N272" s="3" t="e">
        <f aca="false">IF(M272&lt;&gt;"", L272-M272, "")</f>
        <v>#VALUE!</v>
      </c>
      <c r="P272" s="9" t="e">
        <f aca="false">IF(ROW(E272) - 1 &gt;= $P$1, IF(OFFSET(N272, 1- $P$1, 0) &lt;&gt; "", SUM(N272:N272(N272, 1 - $P$1, 0)) / $P$1, ""), "")</f>
        <v>#VALUE!</v>
      </c>
      <c r="Q272" s="4" t="e">
        <f aca="true">IF(ROW(N272) - 1 &gt;= $P$1,IF(OFFSET(P272, -1, 0) = "", P272, ((N272 - Q271) * $O$5) + Q271), "")</f>
        <v>#VALUE!</v>
      </c>
      <c r="R272" s="4" t="e">
        <f aca="false">IF(Q272&lt;&gt;"", N272 - Q272, "")</f>
        <v>#VALUE!</v>
      </c>
    </row>
    <row collapsed="false" customFormat="false" customHeight="true" hidden="false" ht="14.4" outlineLevel="0" r="273">
      <c r="A273" s="5" t="n">
        <v>36950</v>
      </c>
      <c r="B273" s="1" t="n">
        <v>19.37</v>
      </c>
      <c r="C273" s="1" t="n">
        <v>19.44</v>
      </c>
      <c r="D273" s="1" t="n">
        <v>18.12</v>
      </c>
      <c r="E273" s="1" t="n">
        <v>18.25</v>
      </c>
      <c r="F273" s="1" t="n">
        <v>18157600</v>
      </c>
      <c r="G273" s="1" t="n">
        <v>9.09</v>
      </c>
      <c r="I273" s="6" t="e">
        <f aca="false">IF(ROW(E273) - 1 &gt;= $I$1,SUM(E273:E273(E273,1 - $I$1, 0)) / $I$1,"")</f>
        <v>#VALUE!</v>
      </c>
      <c r="J273" s="6" t="e">
        <f aca="false">IF(ROW(E273) - 1 &gt;= $J$1,SUM(E273:E273(E273,1 - $J$1, 0)) / $J$1,"")</f>
        <v>#VALUE!</v>
      </c>
      <c r="L273" s="7" t="e">
        <f aca="true">IF(ROW(E273) - 1 &gt;= $L$1,IF(OFFSET(I273, -1, 0) = "", I273, ((E273 - L272) * $K$4) + L272), "")</f>
        <v>#VALUE!</v>
      </c>
      <c r="M273" s="7" t="e">
        <f aca="true">IF(ROW(E273) - 1 &gt;= $M$1,IF(OFFSET(J273, -1, 0) = "", J273, ((E273 - M272) * $K$6) + M272), "")</f>
        <v>#VALUE!</v>
      </c>
      <c r="N273" s="3" t="e">
        <f aca="false">IF(M273&lt;&gt;"", L273-M273, "")</f>
        <v>#VALUE!</v>
      </c>
      <c r="P273" s="9" t="e">
        <f aca="false">IF(ROW(E273) - 1 &gt;= $P$1, IF(OFFSET(N273, 1- $P$1, 0) &lt;&gt; "", SUM(N273:N273(N273, 1 - $P$1, 0)) / $P$1, ""), "")</f>
        <v>#VALUE!</v>
      </c>
      <c r="Q273" s="4" t="e">
        <f aca="true">IF(ROW(N273) - 1 &gt;= $P$1,IF(OFFSET(P273, -1, 0) = "", P273, ((N273 - Q272) * $O$5) + Q272), "")</f>
        <v>#VALUE!</v>
      </c>
      <c r="R273" s="4" t="e">
        <f aca="false">IF(Q273&lt;&gt;"", N273 - Q273, "")</f>
        <v>#VALUE!</v>
      </c>
    </row>
    <row collapsed="false" customFormat="false" customHeight="true" hidden="false" ht="14.4" outlineLevel="0" r="274">
      <c r="A274" s="5" t="n">
        <v>36951</v>
      </c>
      <c r="B274" s="1" t="n">
        <v>17.81</v>
      </c>
      <c r="C274" s="1" t="n">
        <v>18.75</v>
      </c>
      <c r="D274" s="1" t="n">
        <v>17.19</v>
      </c>
      <c r="E274" s="1" t="n">
        <v>18.75</v>
      </c>
      <c r="F274" s="1" t="n">
        <v>11803400</v>
      </c>
      <c r="G274" s="1" t="n">
        <v>9.33</v>
      </c>
      <c r="I274" s="6" t="e">
        <f aca="false">IF(ROW(E274) - 1 &gt;= $I$1,SUM(E274:E274(E274,1 - $I$1, 0)) / $I$1,"")</f>
        <v>#VALUE!</v>
      </c>
      <c r="J274" s="6" t="e">
        <f aca="false">IF(ROW(E274) - 1 &gt;= $J$1,SUM(E274:E274(E274,1 - $J$1, 0)) / $J$1,"")</f>
        <v>#VALUE!</v>
      </c>
      <c r="L274" s="7" t="e">
        <f aca="true">IF(ROW(E274) - 1 &gt;= $L$1,IF(OFFSET(I274, -1, 0) = "", I274, ((E274 - L273) * $K$4) + L273), "")</f>
        <v>#VALUE!</v>
      </c>
      <c r="M274" s="7" t="e">
        <f aca="true">IF(ROW(E274) - 1 &gt;= $M$1,IF(OFFSET(J274, -1, 0) = "", J274, ((E274 - M273) * $K$6) + M273), "")</f>
        <v>#VALUE!</v>
      </c>
      <c r="N274" s="3" t="e">
        <f aca="false">IF(M274&lt;&gt;"", L274-M274, "")</f>
        <v>#VALUE!</v>
      </c>
      <c r="P274" s="9" t="e">
        <f aca="false">IF(ROW(E274) - 1 &gt;= $P$1, IF(OFFSET(N274, 1- $P$1, 0) &lt;&gt; "", SUM(N274:N274(N274, 1 - $P$1, 0)) / $P$1, ""), "")</f>
        <v>#VALUE!</v>
      </c>
      <c r="Q274" s="4" t="e">
        <f aca="true">IF(ROW(N274) - 1 &gt;= $P$1,IF(OFFSET(P274, -1, 0) = "", P274, ((N274 - Q273) * $O$5) + Q273), "")</f>
        <v>#VALUE!</v>
      </c>
      <c r="R274" s="4" t="e">
        <f aca="false">IF(Q274&lt;&gt;"", N274 - Q274, "")</f>
        <v>#VALUE!</v>
      </c>
    </row>
    <row collapsed="false" customFormat="false" customHeight="true" hidden="false" ht="14.4" outlineLevel="0" r="275">
      <c r="A275" s="5" t="n">
        <v>36952</v>
      </c>
      <c r="B275" s="1" t="n">
        <v>18.31</v>
      </c>
      <c r="C275" s="1" t="n">
        <v>20.44</v>
      </c>
      <c r="D275" s="1" t="n">
        <v>18.25</v>
      </c>
      <c r="E275" s="1" t="n">
        <v>19.25</v>
      </c>
      <c r="F275" s="1" t="n">
        <v>14511200</v>
      </c>
      <c r="G275" s="1" t="n">
        <v>9.58</v>
      </c>
      <c r="I275" s="6" t="e">
        <f aca="false">IF(ROW(E275) - 1 &gt;= $I$1,SUM(E275:E275(E275,1 - $I$1, 0)) / $I$1,"")</f>
        <v>#VALUE!</v>
      </c>
      <c r="J275" s="6" t="e">
        <f aca="false">IF(ROW(E275) - 1 &gt;= $J$1,SUM(E275:E275(E275,1 - $J$1, 0)) / $J$1,"")</f>
        <v>#VALUE!</v>
      </c>
      <c r="L275" s="7" t="e">
        <f aca="true">IF(ROW(E275) - 1 &gt;= $L$1,IF(OFFSET(I275, -1, 0) = "", I275, ((E275 - L274) * $K$4) + L274), "")</f>
        <v>#VALUE!</v>
      </c>
      <c r="M275" s="7" t="e">
        <f aca="true">IF(ROW(E275) - 1 &gt;= $M$1,IF(OFFSET(J275, -1, 0) = "", J275, ((E275 - M274) * $K$6) + M274), "")</f>
        <v>#VALUE!</v>
      </c>
      <c r="N275" s="3" t="e">
        <f aca="false">IF(M275&lt;&gt;"", L275-M275, "")</f>
        <v>#VALUE!</v>
      </c>
      <c r="P275" s="9" t="e">
        <f aca="false">IF(ROW(E275) - 1 &gt;= $P$1, IF(OFFSET(N275, 1- $P$1, 0) &lt;&gt; "", SUM(N275:N275(N275, 1 - $P$1, 0)) / $P$1, ""), "")</f>
        <v>#VALUE!</v>
      </c>
      <c r="Q275" s="4" t="e">
        <f aca="true">IF(ROW(N275) - 1 &gt;= $P$1,IF(OFFSET(P275, -1, 0) = "", P275, ((N275 - Q274) * $O$5) + Q274), "")</f>
        <v>#VALUE!</v>
      </c>
      <c r="R275" s="4" t="e">
        <f aca="false">IF(Q275&lt;&gt;"", N275 - Q275, "")</f>
        <v>#VALUE!</v>
      </c>
    </row>
    <row collapsed="false" customFormat="false" customHeight="true" hidden="false" ht="14.4" outlineLevel="0" r="276">
      <c r="A276" s="5" t="n">
        <v>36955</v>
      </c>
      <c r="B276" s="1" t="n">
        <v>19.37</v>
      </c>
      <c r="C276" s="1" t="n">
        <v>20.5</v>
      </c>
      <c r="D276" s="1" t="n">
        <v>19.25</v>
      </c>
      <c r="E276" s="1" t="n">
        <v>20.37</v>
      </c>
      <c r="F276" s="1" t="n">
        <v>11587600</v>
      </c>
      <c r="G276" s="1" t="n">
        <v>10.14</v>
      </c>
      <c r="I276" s="6" t="e">
        <f aca="false">IF(ROW(E276) - 1 &gt;= $I$1,SUM(E276:E276(E276,1 - $I$1, 0)) / $I$1,"")</f>
        <v>#VALUE!</v>
      </c>
      <c r="J276" s="6" t="e">
        <f aca="false">IF(ROW(E276) - 1 &gt;= $J$1,SUM(E276:E276(E276,1 - $J$1, 0)) / $J$1,"")</f>
        <v>#VALUE!</v>
      </c>
      <c r="L276" s="7" t="e">
        <f aca="true">IF(ROW(E276) - 1 &gt;= $L$1,IF(OFFSET(I276, -1, 0) = "", I276, ((E276 - L275) * $K$4) + L275), "")</f>
        <v>#VALUE!</v>
      </c>
      <c r="M276" s="7" t="e">
        <f aca="true">IF(ROW(E276) - 1 &gt;= $M$1,IF(OFFSET(J276, -1, 0) = "", J276, ((E276 - M275) * $K$6) + M275), "")</f>
        <v>#VALUE!</v>
      </c>
      <c r="N276" s="3" t="e">
        <f aca="false">IF(M276&lt;&gt;"", L276-M276, "")</f>
        <v>#VALUE!</v>
      </c>
      <c r="P276" s="9" t="e">
        <f aca="false">IF(ROW(E276) - 1 &gt;= $P$1, IF(OFFSET(N276, 1- $P$1, 0) &lt;&gt; "", SUM(N276:N276(N276, 1 - $P$1, 0)) / $P$1, ""), "")</f>
        <v>#VALUE!</v>
      </c>
      <c r="Q276" s="4" t="e">
        <f aca="true">IF(ROW(N276) - 1 &gt;= $P$1,IF(OFFSET(P276, -1, 0) = "", P276, ((N276 - Q275) * $O$5) + Q275), "")</f>
        <v>#VALUE!</v>
      </c>
      <c r="R276" s="4" t="e">
        <f aca="false">IF(Q276&lt;&gt;"", N276 - Q276, "")</f>
        <v>#VALUE!</v>
      </c>
    </row>
    <row collapsed="false" customFormat="false" customHeight="true" hidden="false" ht="14.4" outlineLevel="0" r="277">
      <c r="A277" s="5" t="n">
        <v>36956</v>
      </c>
      <c r="B277" s="1" t="n">
        <v>20.72</v>
      </c>
      <c r="C277" s="1" t="n">
        <v>22.06</v>
      </c>
      <c r="D277" s="1" t="n">
        <v>20.69</v>
      </c>
      <c r="E277" s="1" t="n">
        <v>21.5</v>
      </c>
      <c r="F277" s="1" t="n">
        <v>26144600</v>
      </c>
      <c r="G277" s="1" t="n">
        <v>10.7</v>
      </c>
      <c r="I277" s="6" t="e">
        <f aca="false">IF(ROW(E277) - 1 &gt;= $I$1,SUM(E277:E277(E277,1 - $I$1, 0)) / $I$1,"")</f>
        <v>#VALUE!</v>
      </c>
      <c r="J277" s="6" t="e">
        <f aca="false">IF(ROW(E277) - 1 &gt;= $J$1,SUM(E277:E277(E277,1 - $J$1, 0)) / $J$1,"")</f>
        <v>#VALUE!</v>
      </c>
      <c r="L277" s="7" t="e">
        <f aca="true">IF(ROW(E277) - 1 &gt;= $L$1,IF(OFFSET(I277, -1, 0) = "", I277, ((E277 - L276) * $K$4) + L276), "")</f>
        <v>#VALUE!</v>
      </c>
      <c r="M277" s="7" t="e">
        <f aca="true">IF(ROW(E277) - 1 &gt;= $M$1,IF(OFFSET(J277, -1, 0) = "", J277, ((E277 - M276) * $K$6) + M276), "")</f>
        <v>#VALUE!</v>
      </c>
      <c r="N277" s="3" t="e">
        <f aca="false">IF(M277&lt;&gt;"", L277-M277, "")</f>
        <v>#VALUE!</v>
      </c>
      <c r="P277" s="9" t="e">
        <f aca="false">IF(ROW(E277) - 1 &gt;= $P$1, IF(OFFSET(N277, 1- $P$1, 0) &lt;&gt; "", SUM(N277:N277(N277, 1 - $P$1, 0)) / $P$1, ""), "")</f>
        <v>#VALUE!</v>
      </c>
      <c r="Q277" s="4" t="e">
        <f aca="true">IF(ROW(N277) - 1 &gt;= $P$1,IF(OFFSET(P277, -1, 0) = "", P277, ((N277 - Q276) * $O$5) + Q276), "")</f>
        <v>#VALUE!</v>
      </c>
      <c r="R277" s="4" t="e">
        <f aca="false">IF(Q277&lt;&gt;"", N277 - Q277, "")</f>
        <v>#VALUE!</v>
      </c>
    </row>
    <row collapsed="false" customFormat="false" customHeight="true" hidden="false" ht="14.4" outlineLevel="0" r="278">
      <c r="A278" s="5" t="n">
        <v>36957</v>
      </c>
      <c r="B278" s="1" t="n">
        <v>21.31</v>
      </c>
      <c r="C278" s="1" t="n">
        <v>21.62</v>
      </c>
      <c r="D278" s="1" t="n">
        <v>20.75</v>
      </c>
      <c r="E278" s="1" t="n">
        <v>21.25</v>
      </c>
      <c r="F278" s="1" t="n">
        <v>14985600</v>
      </c>
      <c r="G278" s="1" t="n">
        <v>10.58</v>
      </c>
      <c r="I278" s="6" t="e">
        <f aca="false">IF(ROW(E278) - 1 &gt;= $I$1,SUM(E278:E278(E278,1 - $I$1, 0)) / $I$1,"")</f>
        <v>#VALUE!</v>
      </c>
      <c r="J278" s="6" t="e">
        <f aca="false">IF(ROW(E278) - 1 &gt;= $J$1,SUM(E278:E278(E278,1 - $J$1, 0)) / $J$1,"")</f>
        <v>#VALUE!</v>
      </c>
      <c r="L278" s="7" t="e">
        <f aca="true">IF(ROW(E278) - 1 &gt;= $L$1,IF(OFFSET(I278, -1, 0) = "", I278, ((E278 - L277) * $K$4) + L277), "")</f>
        <v>#VALUE!</v>
      </c>
      <c r="M278" s="7" t="e">
        <f aca="true">IF(ROW(E278) - 1 &gt;= $M$1,IF(OFFSET(J278, -1, 0) = "", J278, ((E278 - M277) * $K$6) + M277), "")</f>
        <v>#VALUE!</v>
      </c>
      <c r="N278" s="3" t="e">
        <f aca="false">IF(M278&lt;&gt;"", L278-M278, "")</f>
        <v>#VALUE!</v>
      </c>
      <c r="P278" s="9" t="e">
        <f aca="false">IF(ROW(E278) - 1 &gt;= $P$1, IF(OFFSET(N278, 1- $P$1, 0) &lt;&gt; "", SUM(N278:N278(N278, 1 - $P$1, 0)) / $P$1, ""), "")</f>
        <v>#VALUE!</v>
      </c>
      <c r="Q278" s="4" t="e">
        <f aca="true">IF(ROW(N278) - 1 &gt;= $P$1,IF(OFFSET(P278, -1, 0) = "", P278, ((N278 - Q277) * $O$5) + Q277), "")</f>
        <v>#VALUE!</v>
      </c>
      <c r="R278" s="4" t="e">
        <f aca="false">IF(Q278&lt;&gt;"", N278 - Q278, "")</f>
        <v>#VALUE!</v>
      </c>
    </row>
    <row collapsed="false" customFormat="false" customHeight="true" hidden="false" ht="14.4" outlineLevel="0" r="279">
      <c r="A279" s="5" t="n">
        <v>36958</v>
      </c>
      <c r="B279" s="1" t="n">
        <v>20.69</v>
      </c>
      <c r="C279" s="1" t="n">
        <v>21.12</v>
      </c>
      <c r="D279" s="1" t="n">
        <v>20.44</v>
      </c>
      <c r="E279" s="1" t="n">
        <v>20.81</v>
      </c>
      <c r="F279" s="1" t="n">
        <v>7325600</v>
      </c>
      <c r="G279" s="1" t="n">
        <v>10.36</v>
      </c>
      <c r="I279" s="6" t="e">
        <f aca="false">IF(ROW(E279) - 1 &gt;= $I$1,SUM(E279:E279(E279,1 - $I$1, 0)) / $I$1,"")</f>
        <v>#VALUE!</v>
      </c>
      <c r="J279" s="6" t="e">
        <f aca="false">IF(ROW(E279) - 1 &gt;= $J$1,SUM(E279:E279(E279,1 - $J$1, 0)) / $J$1,"")</f>
        <v>#VALUE!</v>
      </c>
      <c r="L279" s="7" t="e">
        <f aca="true">IF(ROW(E279) - 1 &gt;= $L$1,IF(OFFSET(I279, -1, 0) = "", I279, ((E279 - L278) * $K$4) + L278), "")</f>
        <v>#VALUE!</v>
      </c>
      <c r="M279" s="7" t="e">
        <f aca="true">IF(ROW(E279) - 1 &gt;= $M$1,IF(OFFSET(J279, -1, 0) = "", J279, ((E279 - M278) * $K$6) + M278), "")</f>
        <v>#VALUE!</v>
      </c>
      <c r="N279" s="3" t="e">
        <f aca="false">IF(M279&lt;&gt;"", L279-M279, "")</f>
        <v>#VALUE!</v>
      </c>
      <c r="P279" s="9" t="e">
        <f aca="false">IF(ROW(E279) - 1 &gt;= $P$1, IF(OFFSET(N279, 1- $P$1, 0) &lt;&gt; "", SUM(N279:N279(N279, 1 - $P$1, 0)) / $P$1, ""), "")</f>
        <v>#VALUE!</v>
      </c>
      <c r="Q279" s="4" t="e">
        <f aca="true">IF(ROW(N279) - 1 &gt;= $P$1,IF(OFFSET(P279, -1, 0) = "", P279, ((N279 - Q278) * $O$5) + Q278), "")</f>
        <v>#VALUE!</v>
      </c>
      <c r="R279" s="4" t="e">
        <f aca="false">IF(Q279&lt;&gt;"", N279 - Q279, "")</f>
        <v>#VALUE!</v>
      </c>
    </row>
    <row collapsed="false" customFormat="false" customHeight="true" hidden="false" ht="14.4" outlineLevel="0" r="280">
      <c r="A280" s="5" t="n">
        <v>36959</v>
      </c>
      <c r="B280" s="1" t="n">
        <v>20.62</v>
      </c>
      <c r="C280" s="1" t="n">
        <v>20.69</v>
      </c>
      <c r="D280" s="1" t="n">
        <v>20</v>
      </c>
      <c r="E280" s="1" t="n">
        <v>20.25</v>
      </c>
      <c r="F280" s="1" t="n">
        <v>10685400</v>
      </c>
      <c r="G280" s="1" t="n">
        <v>10.08</v>
      </c>
      <c r="I280" s="6" t="e">
        <f aca="false">IF(ROW(E280) - 1 &gt;= $I$1,SUM(E280:E280(E280,1 - $I$1, 0)) / $I$1,"")</f>
        <v>#VALUE!</v>
      </c>
      <c r="J280" s="6" t="e">
        <f aca="false">IF(ROW(E280) - 1 &gt;= $J$1,SUM(E280:E280(E280,1 - $J$1, 0)) / $J$1,"")</f>
        <v>#VALUE!</v>
      </c>
      <c r="L280" s="7" t="e">
        <f aca="true">IF(ROW(E280) - 1 &gt;= $L$1,IF(OFFSET(I280, -1, 0) = "", I280, ((E280 - L279) * $K$4) + L279), "")</f>
        <v>#VALUE!</v>
      </c>
      <c r="M280" s="7" t="e">
        <f aca="true">IF(ROW(E280) - 1 &gt;= $M$1,IF(OFFSET(J280, -1, 0) = "", J280, ((E280 - M279) * $K$6) + M279), "")</f>
        <v>#VALUE!</v>
      </c>
      <c r="N280" s="3" t="e">
        <f aca="false">IF(M280&lt;&gt;"", L280-M280, "")</f>
        <v>#VALUE!</v>
      </c>
      <c r="P280" s="9" t="e">
        <f aca="false">IF(ROW(E280) - 1 &gt;= $P$1, IF(OFFSET(N280, 1- $P$1, 0) &lt;&gt; "", SUM(N280:N280(N280, 1 - $P$1, 0)) / $P$1, ""), "")</f>
        <v>#VALUE!</v>
      </c>
      <c r="Q280" s="4" t="e">
        <f aca="true">IF(ROW(N280) - 1 &gt;= $P$1,IF(OFFSET(P280, -1, 0) = "", P280, ((N280 - Q279) * $O$5) + Q279), "")</f>
        <v>#VALUE!</v>
      </c>
      <c r="R280" s="4" t="e">
        <f aca="false">IF(Q280&lt;&gt;"", N280 - Q280, "")</f>
        <v>#VALUE!</v>
      </c>
    </row>
    <row collapsed="false" customFormat="false" customHeight="true" hidden="false" ht="14.4" outlineLevel="0" r="281">
      <c r="A281" s="5" t="n">
        <v>36962</v>
      </c>
      <c r="B281" s="1" t="n">
        <v>19.69</v>
      </c>
      <c r="C281" s="1" t="n">
        <v>19.87</v>
      </c>
      <c r="D281" s="1" t="n">
        <v>18.12</v>
      </c>
      <c r="E281" s="1" t="n">
        <v>18.62</v>
      </c>
      <c r="F281" s="1" t="n">
        <v>13967800</v>
      </c>
      <c r="G281" s="1" t="n">
        <v>9.27</v>
      </c>
      <c r="I281" s="6" t="e">
        <f aca="false">IF(ROW(E281) - 1 &gt;= $I$1,SUM(E281:E281(E281,1 - $I$1, 0)) / $I$1,"")</f>
        <v>#VALUE!</v>
      </c>
      <c r="J281" s="6" t="e">
        <f aca="false">IF(ROW(E281) - 1 &gt;= $J$1,SUM(E281:E281(E281,1 - $J$1, 0)) / $J$1,"")</f>
        <v>#VALUE!</v>
      </c>
      <c r="L281" s="7" t="e">
        <f aca="true">IF(ROW(E281) - 1 &gt;= $L$1,IF(OFFSET(I281, -1, 0) = "", I281, ((E281 - L280) * $K$4) + L280), "")</f>
        <v>#VALUE!</v>
      </c>
      <c r="M281" s="7" t="e">
        <f aca="true">IF(ROW(E281) - 1 &gt;= $M$1,IF(OFFSET(J281, -1, 0) = "", J281, ((E281 - M280) * $K$6) + M280), "")</f>
        <v>#VALUE!</v>
      </c>
      <c r="N281" s="3" t="e">
        <f aca="false">IF(M281&lt;&gt;"", L281-M281, "")</f>
        <v>#VALUE!</v>
      </c>
      <c r="P281" s="9" t="e">
        <f aca="false">IF(ROW(E281) - 1 &gt;= $P$1, IF(OFFSET(N281, 1- $P$1, 0) &lt;&gt; "", SUM(N281:N281(N281, 1 - $P$1, 0)) / $P$1, ""), "")</f>
        <v>#VALUE!</v>
      </c>
      <c r="Q281" s="4" t="e">
        <f aca="true">IF(ROW(N281) - 1 &gt;= $P$1,IF(OFFSET(P281, -1, 0) = "", P281, ((N281 - Q280) * $O$5) + Q280), "")</f>
        <v>#VALUE!</v>
      </c>
      <c r="R281" s="4" t="e">
        <f aca="false">IF(Q281&lt;&gt;"", N281 - Q281, "")</f>
        <v>#VALUE!</v>
      </c>
    </row>
    <row collapsed="false" customFormat="false" customHeight="true" hidden="false" ht="14.4" outlineLevel="0" r="282">
      <c r="A282" s="5" t="n">
        <v>36963</v>
      </c>
      <c r="B282" s="1" t="n">
        <v>18.87</v>
      </c>
      <c r="C282" s="1" t="n">
        <v>19.56</v>
      </c>
      <c r="D282" s="1" t="n">
        <v>18.19</v>
      </c>
      <c r="E282" s="1" t="n">
        <v>19.56</v>
      </c>
      <c r="F282" s="1" t="n">
        <v>15840600</v>
      </c>
      <c r="G282" s="1" t="n">
        <v>9.74</v>
      </c>
      <c r="I282" s="6" t="e">
        <f aca="false">IF(ROW(E282) - 1 &gt;= $I$1,SUM(E282:E282(E282,1 - $I$1, 0)) / $I$1,"")</f>
        <v>#VALUE!</v>
      </c>
      <c r="J282" s="6" t="e">
        <f aca="false">IF(ROW(E282) - 1 &gt;= $J$1,SUM(E282:E282(E282,1 - $J$1, 0)) / $J$1,"")</f>
        <v>#VALUE!</v>
      </c>
      <c r="L282" s="7" t="e">
        <f aca="true">IF(ROW(E282) - 1 &gt;= $L$1,IF(OFFSET(I282, -1, 0) = "", I282, ((E282 - L281) * $K$4) + L281), "")</f>
        <v>#VALUE!</v>
      </c>
      <c r="M282" s="7" t="e">
        <f aca="true">IF(ROW(E282) - 1 &gt;= $M$1,IF(OFFSET(J282, -1, 0) = "", J282, ((E282 - M281) * $K$6) + M281), "")</f>
        <v>#VALUE!</v>
      </c>
      <c r="N282" s="3" t="e">
        <f aca="false">IF(M282&lt;&gt;"", L282-M282, "")</f>
        <v>#VALUE!</v>
      </c>
      <c r="P282" s="9" t="e">
        <f aca="false">IF(ROW(E282) - 1 &gt;= $P$1, IF(OFFSET(N282, 1- $P$1, 0) &lt;&gt; "", SUM(N282:N282(N282, 1 - $P$1, 0)) / $P$1, ""), "")</f>
        <v>#VALUE!</v>
      </c>
      <c r="Q282" s="4" t="e">
        <f aca="true">IF(ROW(N282) - 1 &gt;= $P$1,IF(OFFSET(P282, -1, 0) = "", P282, ((N282 - Q281) * $O$5) + Q281), "")</f>
        <v>#VALUE!</v>
      </c>
      <c r="R282" s="4" t="e">
        <f aca="false">IF(Q282&lt;&gt;"", N282 - Q282, "")</f>
        <v>#VALUE!</v>
      </c>
    </row>
    <row collapsed="false" customFormat="false" customHeight="true" hidden="false" ht="14.4" outlineLevel="0" r="283">
      <c r="A283" s="5" t="n">
        <v>36964</v>
      </c>
      <c r="B283" s="1" t="n">
        <v>18.5</v>
      </c>
      <c r="C283" s="1" t="n">
        <v>20.5</v>
      </c>
      <c r="D283" s="1" t="n">
        <v>18.44</v>
      </c>
      <c r="E283" s="1" t="n">
        <v>20.44</v>
      </c>
      <c r="F283" s="1" t="n">
        <v>17065400</v>
      </c>
      <c r="G283" s="1" t="n">
        <v>10.18</v>
      </c>
      <c r="I283" s="6" t="e">
        <f aca="false">IF(ROW(E283) - 1 &gt;= $I$1,SUM(E283:E283(E283,1 - $I$1, 0)) / $I$1,"")</f>
        <v>#VALUE!</v>
      </c>
      <c r="J283" s="6" t="e">
        <f aca="false">IF(ROW(E283) - 1 &gt;= $J$1,SUM(E283:E283(E283,1 - $J$1, 0)) / $J$1,"")</f>
        <v>#VALUE!</v>
      </c>
      <c r="L283" s="7" t="e">
        <f aca="true">IF(ROW(E283) - 1 &gt;= $L$1,IF(OFFSET(I283, -1, 0) = "", I283, ((E283 - L282) * $K$4) + L282), "")</f>
        <v>#VALUE!</v>
      </c>
      <c r="M283" s="7" t="e">
        <f aca="true">IF(ROW(E283) - 1 &gt;= $M$1,IF(OFFSET(J283, -1, 0) = "", J283, ((E283 - M282) * $K$6) + M282), "")</f>
        <v>#VALUE!</v>
      </c>
      <c r="N283" s="3" t="e">
        <f aca="false">IF(M283&lt;&gt;"", L283-M283, "")</f>
        <v>#VALUE!</v>
      </c>
      <c r="P283" s="9" t="e">
        <f aca="false">IF(ROW(E283) - 1 &gt;= $P$1, IF(OFFSET(N283, 1- $P$1, 0) &lt;&gt; "", SUM(N283:N283(N283, 1 - $P$1, 0)) / $P$1, ""), "")</f>
        <v>#VALUE!</v>
      </c>
      <c r="Q283" s="4" t="e">
        <f aca="true">IF(ROW(N283) - 1 &gt;= $P$1,IF(OFFSET(P283, -1, 0) = "", P283, ((N283 - Q282) * $O$5) + Q282), "")</f>
        <v>#VALUE!</v>
      </c>
      <c r="R283" s="4" t="e">
        <f aca="false">IF(Q283&lt;&gt;"", N283 - Q283, "")</f>
        <v>#VALUE!</v>
      </c>
    </row>
    <row collapsed="false" customFormat="false" customHeight="true" hidden="false" ht="14.4" outlineLevel="0" r="284">
      <c r="A284" s="5" t="n">
        <v>36965</v>
      </c>
      <c r="B284" s="1" t="n">
        <v>20.87</v>
      </c>
      <c r="C284" s="1" t="n">
        <v>21.37</v>
      </c>
      <c r="D284" s="1" t="n">
        <v>19.69</v>
      </c>
      <c r="E284" s="1" t="n">
        <v>19.69</v>
      </c>
      <c r="F284" s="1" t="n">
        <v>18906600</v>
      </c>
      <c r="G284" s="1" t="n">
        <v>9.8</v>
      </c>
      <c r="I284" s="6" t="e">
        <f aca="false">IF(ROW(E284) - 1 &gt;= $I$1,SUM(E284:E284(E284,1 - $I$1, 0)) / $I$1,"")</f>
        <v>#VALUE!</v>
      </c>
      <c r="J284" s="6" t="e">
        <f aca="false">IF(ROW(E284) - 1 &gt;= $J$1,SUM(E284:E284(E284,1 - $J$1, 0)) / $J$1,"")</f>
        <v>#VALUE!</v>
      </c>
      <c r="L284" s="7" t="e">
        <f aca="true">IF(ROW(E284) - 1 &gt;= $L$1,IF(OFFSET(I284, -1, 0) = "", I284, ((E284 - L283) * $K$4) + L283), "")</f>
        <v>#VALUE!</v>
      </c>
      <c r="M284" s="7" t="e">
        <f aca="true">IF(ROW(E284) - 1 &gt;= $M$1,IF(OFFSET(J284, -1, 0) = "", J284, ((E284 - M283) * $K$6) + M283), "")</f>
        <v>#VALUE!</v>
      </c>
      <c r="N284" s="3" t="e">
        <f aca="false">IF(M284&lt;&gt;"", L284-M284, "")</f>
        <v>#VALUE!</v>
      </c>
      <c r="P284" s="9" t="e">
        <f aca="false">IF(ROW(E284) - 1 &gt;= $P$1, IF(OFFSET(N284, 1- $P$1, 0) &lt;&gt; "", SUM(N284:N284(N284, 1 - $P$1, 0)) / $P$1, ""), "")</f>
        <v>#VALUE!</v>
      </c>
      <c r="Q284" s="4" t="e">
        <f aca="true">IF(ROW(N284) - 1 &gt;= $P$1,IF(OFFSET(P284, -1, 0) = "", P284, ((N284 - Q283) * $O$5) + Q283), "")</f>
        <v>#VALUE!</v>
      </c>
      <c r="R284" s="4" t="e">
        <f aca="false">IF(Q284&lt;&gt;"", N284 - Q284, "")</f>
        <v>#VALUE!</v>
      </c>
    </row>
    <row collapsed="false" customFormat="false" customHeight="true" hidden="false" ht="14.4" outlineLevel="0" r="285">
      <c r="A285" s="5" t="n">
        <v>36966</v>
      </c>
      <c r="B285" s="1" t="n">
        <v>19</v>
      </c>
      <c r="C285" s="1" t="n">
        <v>20.31</v>
      </c>
      <c r="D285" s="1" t="n">
        <v>18.87</v>
      </c>
      <c r="E285" s="1" t="n">
        <v>19.62</v>
      </c>
      <c r="F285" s="1" t="n">
        <v>16806600</v>
      </c>
      <c r="G285" s="1" t="n">
        <v>9.77</v>
      </c>
      <c r="I285" s="6" t="e">
        <f aca="false">IF(ROW(E285) - 1 &gt;= $I$1,SUM(E285:E285(E285,1 - $I$1, 0)) / $I$1,"")</f>
        <v>#VALUE!</v>
      </c>
      <c r="J285" s="6" t="e">
        <f aca="false">IF(ROW(E285) - 1 &gt;= $J$1,SUM(E285:E285(E285,1 - $J$1, 0)) / $J$1,"")</f>
        <v>#VALUE!</v>
      </c>
      <c r="L285" s="7" t="e">
        <f aca="true">IF(ROW(E285) - 1 &gt;= $L$1,IF(OFFSET(I285, -1, 0) = "", I285, ((E285 - L284) * $K$4) + L284), "")</f>
        <v>#VALUE!</v>
      </c>
      <c r="M285" s="7" t="e">
        <f aca="true">IF(ROW(E285) - 1 &gt;= $M$1,IF(OFFSET(J285, -1, 0) = "", J285, ((E285 - M284) * $K$6) + M284), "")</f>
        <v>#VALUE!</v>
      </c>
      <c r="N285" s="3" t="e">
        <f aca="false">IF(M285&lt;&gt;"", L285-M285, "")</f>
        <v>#VALUE!</v>
      </c>
      <c r="P285" s="9" t="e">
        <f aca="false">IF(ROW(E285) - 1 &gt;= $P$1, IF(OFFSET(N285, 1- $P$1, 0) &lt;&gt; "", SUM(N285:N285(N285, 1 - $P$1, 0)) / $P$1, ""), "")</f>
        <v>#VALUE!</v>
      </c>
      <c r="Q285" s="4" t="e">
        <f aca="true">IF(ROW(N285) - 1 &gt;= $P$1,IF(OFFSET(P285, -1, 0) = "", P285, ((N285 - Q284) * $O$5) + Q284), "")</f>
        <v>#VALUE!</v>
      </c>
      <c r="R285" s="4" t="e">
        <f aca="false">IF(Q285&lt;&gt;"", N285 - Q285, "")</f>
        <v>#VALUE!</v>
      </c>
    </row>
    <row collapsed="false" customFormat="false" customHeight="true" hidden="false" ht="14.4" outlineLevel="0" r="286">
      <c r="A286" s="5" t="n">
        <v>36969</v>
      </c>
      <c r="B286" s="1" t="n">
        <v>19.75</v>
      </c>
      <c r="C286" s="1" t="n">
        <v>20.62</v>
      </c>
      <c r="D286" s="1" t="n">
        <v>19.5</v>
      </c>
      <c r="E286" s="1" t="n">
        <v>20.56</v>
      </c>
      <c r="F286" s="1" t="n">
        <v>12722800</v>
      </c>
      <c r="G286" s="1" t="n">
        <v>10.24</v>
      </c>
      <c r="I286" s="6" t="e">
        <f aca="false">IF(ROW(E286) - 1 &gt;= $I$1,SUM(E286:E286(E286,1 - $I$1, 0)) / $I$1,"")</f>
        <v>#VALUE!</v>
      </c>
      <c r="J286" s="6" t="e">
        <f aca="false">IF(ROW(E286) - 1 &gt;= $J$1,SUM(E286:E286(E286,1 - $J$1, 0)) / $J$1,"")</f>
        <v>#VALUE!</v>
      </c>
      <c r="L286" s="7" t="e">
        <f aca="true">IF(ROW(E286) - 1 &gt;= $L$1,IF(OFFSET(I286, -1, 0) = "", I286, ((E286 - L285) * $K$4) + L285), "")</f>
        <v>#VALUE!</v>
      </c>
      <c r="M286" s="7" t="e">
        <f aca="true">IF(ROW(E286) - 1 &gt;= $M$1,IF(OFFSET(J286, -1, 0) = "", J286, ((E286 - M285) * $K$6) + M285), "")</f>
        <v>#VALUE!</v>
      </c>
      <c r="N286" s="3" t="e">
        <f aca="false">IF(M286&lt;&gt;"", L286-M286, "")</f>
        <v>#VALUE!</v>
      </c>
      <c r="P286" s="9" t="e">
        <f aca="false">IF(ROW(E286) - 1 &gt;= $P$1, IF(OFFSET(N286, 1- $P$1, 0) &lt;&gt; "", SUM(N286:N286(N286, 1 - $P$1, 0)) / $P$1, ""), "")</f>
        <v>#VALUE!</v>
      </c>
      <c r="Q286" s="4" t="e">
        <f aca="true">IF(ROW(N286) - 1 &gt;= $P$1,IF(OFFSET(P286, -1, 0) = "", P286, ((N286 - Q285) * $O$5) + Q285), "")</f>
        <v>#VALUE!</v>
      </c>
      <c r="R286" s="4" t="e">
        <f aca="false">IF(Q286&lt;&gt;"", N286 - Q286, "")</f>
        <v>#VALUE!</v>
      </c>
    </row>
    <row collapsed="false" customFormat="false" customHeight="true" hidden="false" ht="14.4" outlineLevel="0" r="287">
      <c r="A287" s="5" t="n">
        <v>36970</v>
      </c>
      <c r="B287" s="1" t="n">
        <v>20.72</v>
      </c>
      <c r="C287" s="1" t="n">
        <v>20.94</v>
      </c>
      <c r="D287" s="1" t="n">
        <v>19.69</v>
      </c>
      <c r="E287" s="1" t="n">
        <v>19.69</v>
      </c>
      <c r="F287" s="1" t="n">
        <v>17833800</v>
      </c>
      <c r="G287" s="1" t="n">
        <v>9.8</v>
      </c>
      <c r="I287" s="6" t="e">
        <f aca="false">IF(ROW(E287) - 1 &gt;= $I$1,SUM(E287:E287(E287,1 - $I$1, 0)) / $I$1,"")</f>
        <v>#VALUE!</v>
      </c>
      <c r="J287" s="6" t="e">
        <f aca="false">IF(ROW(E287) - 1 &gt;= $J$1,SUM(E287:E287(E287,1 - $J$1, 0)) / $J$1,"")</f>
        <v>#VALUE!</v>
      </c>
      <c r="L287" s="7" t="e">
        <f aca="true">IF(ROW(E287) - 1 &gt;= $L$1,IF(OFFSET(I287, -1, 0) = "", I287, ((E287 - L286) * $K$4) + L286), "")</f>
        <v>#VALUE!</v>
      </c>
      <c r="M287" s="7" t="e">
        <f aca="true">IF(ROW(E287) - 1 &gt;= $M$1,IF(OFFSET(J287, -1, 0) = "", J287, ((E287 - M286) * $K$6) + M286), "")</f>
        <v>#VALUE!</v>
      </c>
      <c r="N287" s="3" t="e">
        <f aca="false">IF(M287&lt;&gt;"", L287-M287, "")</f>
        <v>#VALUE!</v>
      </c>
      <c r="P287" s="9" t="e">
        <f aca="false">IF(ROW(E287) - 1 &gt;= $P$1, IF(OFFSET(N287, 1- $P$1, 0) &lt;&gt; "", SUM(N287:N287(N287, 1 - $P$1, 0)) / $P$1, ""), "")</f>
        <v>#VALUE!</v>
      </c>
      <c r="Q287" s="4" t="e">
        <f aca="true">IF(ROW(N287) - 1 &gt;= $P$1,IF(OFFSET(P287, -1, 0) = "", P287, ((N287 - Q286) * $O$5) + Q286), "")</f>
        <v>#VALUE!</v>
      </c>
      <c r="R287" s="4" t="e">
        <f aca="false">IF(Q287&lt;&gt;"", N287 - Q287, "")</f>
        <v>#VALUE!</v>
      </c>
    </row>
    <row collapsed="false" customFormat="false" customHeight="true" hidden="false" ht="14.4" outlineLevel="0" r="288">
      <c r="A288" s="5" t="n">
        <v>36971</v>
      </c>
      <c r="B288" s="1" t="n">
        <v>19.78</v>
      </c>
      <c r="C288" s="1" t="n">
        <v>20.87</v>
      </c>
      <c r="D288" s="1" t="n">
        <v>19.37</v>
      </c>
      <c r="E288" s="1" t="n">
        <v>20.12</v>
      </c>
      <c r="F288" s="1" t="n">
        <v>13265400</v>
      </c>
      <c r="G288" s="1" t="n">
        <v>10.02</v>
      </c>
      <c r="I288" s="6" t="e">
        <f aca="false">IF(ROW(E288) - 1 &gt;= $I$1,SUM(E288:E288(E288,1 - $I$1, 0)) / $I$1,"")</f>
        <v>#VALUE!</v>
      </c>
      <c r="J288" s="6" t="e">
        <f aca="false">IF(ROW(E288) - 1 &gt;= $J$1,SUM(E288:E288(E288,1 - $J$1, 0)) / $J$1,"")</f>
        <v>#VALUE!</v>
      </c>
      <c r="L288" s="7" t="e">
        <f aca="true">IF(ROW(E288) - 1 &gt;= $L$1,IF(OFFSET(I288, -1, 0) = "", I288, ((E288 - L287) * $K$4) + L287), "")</f>
        <v>#VALUE!</v>
      </c>
      <c r="M288" s="7" t="e">
        <f aca="true">IF(ROW(E288) - 1 &gt;= $M$1,IF(OFFSET(J288, -1, 0) = "", J288, ((E288 - M287) * $K$6) + M287), "")</f>
        <v>#VALUE!</v>
      </c>
      <c r="N288" s="3" t="e">
        <f aca="false">IF(M288&lt;&gt;"", L288-M288, "")</f>
        <v>#VALUE!</v>
      </c>
      <c r="P288" s="9" t="e">
        <f aca="false">IF(ROW(E288) - 1 &gt;= $P$1, IF(OFFSET(N288, 1- $P$1, 0) &lt;&gt; "", SUM(N288:N288(N288, 1 - $P$1, 0)) / $P$1, ""), "")</f>
        <v>#VALUE!</v>
      </c>
      <c r="Q288" s="4" t="e">
        <f aca="true">IF(ROW(N288) - 1 &gt;= $P$1,IF(OFFSET(P288, -1, 0) = "", P288, ((N288 - Q287) * $O$5) + Q287), "")</f>
        <v>#VALUE!</v>
      </c>
      <c r="R288" s="4" t="e">
        <f aca="false">IF(Q288&lt;&gt;"", N288 - Q288, "")</f>
        <v>#VALUE!</v>
      </c>
    </row>
    <row collapsed="false" customFormat="false" customHeight="true" hidden="false" ht="14.4" outlineLevel="0" r="289">
      <c r="A289" s="5" t="n">
        <v>36972</v>
      </c>
      <c r="B289" s="1" t="n">
        <v>20.37</v>
      </c>
      <c r="C289" s="1" t="n">
        <v>21.75</v>
      </c>
      <c r="D289" s="1" t="n">
        <v>20.19</v>
      </c>
      <c r="E289" s="1" t="n">
        <v>21.62</v>
      </c>
      <c r="F289" s="1" t="n">
        <v>25839000</v>
      </c>
      <c r="G289" s="1" t="n">
        <v>10.76</v>
      </c>
      <c r="I289" s="6" t="e">
        <f aca="false">IF(ROW(E289) - 1 &gt;= $I$1,SUM(E289:E289(E289,1 - $I$1, 0)) / $I$1,"")</f>
        <v>#VALUE!</v>
      </c>
      <c r="J289" s="6" t="e">
        <f aca="false">IF(ROW(E289) - 1 &gt;= $J$1,SUM(E289:E289(E289,1 - $J$1, 0)) / $J$1,"")</f>
        <v>#VALUE!</v>
      </c>
      <c r="L289" s="7" t="e">
        <f aca="true">IF(ROW(E289) - 1 &gt;= $L$1,IF(OFFSET(I289, -1, 0) = "", I289, ((E289 - L288) * $K$4) + L288), "")</f>
        <v>#VALUE!</v>
      </c>
      <c r="M289" s="7" t="e">
        <f aca="true">IF(ROW(E289) - 1 &gt;= $M$1,IF(OFFSET(J289, -1, 0) = "", J289, ((E289 - M288) * $K$6) + M288), "")</f>
        <v>#VALUE!</v>
      </c>
      <c r="N289" s="3" t="e">
        <f aca="false">IF(M289&lt;&gt;"", L289-M289, "")</f>
        <v>#VALUE!</v>
      </c>
      <c r="P289" s="9" t="e">
        <f aca="false">IF(ROW(E289) - 1 &gt;= $P$1, IF(OFFSET(N289, 1- $P$1, 0) &lt;&gt; "", SUM(N289:N289(N289, 1 - $P$1, 0)) / $P$1, ""), "")</f>
        <v>#VALUE!</v>
      </c>
      <c r="Q289" s="4" t="e">
        <f aca="true">IF(ROW(N289) - 1 &gt;= $P$1,IF(OFFSET(P289, -1, 0) = "", P289, ((N289 - Q288) * $O$5) + Q288), "")</f>
        <v>#VALUE!</v>
      </c>
      <c r="R289" s="4" t="e">
        <f aca="false">IF(Q289&lt;&gt;"", N289 - Q289, "")</f>
        <v>#VALUE!</v>
      </c>
    </row>
    <row collapsed="false" customFormat="false" customHeight="true" hidden="false" ht="14.4" outlineLevel="0" r="290">
      <c r="A290" s="5" t="n">
        <v>36973</v>
      </c>
      <c r="B290" s="1" t="n">
        <v>22.06</v>
      </c>
      <c r="C290" s="1" t="n">
        <v>23.56</v>
      </c>
      <c r="D290" s="1" t="n">
        <v>22</v>
      </c>
      <c r="E290" s="1" t="n">
        <v>23</v>
      </c>
      <c r="F290" s="1" t="n">
        <v>33749400</v>
      </c>
      <c r="G290" s="1" t="n">
        <v>11.45</v>
      </c>
      <c r="I290" s="6" t="e">
        <f aca="false">IF(ROW(E290) - 1 &gt;= $I$1,SUM(E290:E290(E290,1 - $I$1, 0)) / $I$1,"")</f>
        <v>#VALUE!</v>
      </c>
      <c r="J290" s="6" t="e">
        <f aca="false">IF(ROW(E290) - 1 &gt;= $J$1,SUM(E290:E290(E290,1 - $J$1, 0)) / $J$1,"")</f>
        <v>#VALUE!</v>
      </c>
      <c r="L290" s="7" t="e">
        <f aca="true">IF(ROW(E290) - 1 &gt;= $L$1,IF(OFFSET(I290, -1, 0) = "", I290, ((E290 - L289) * $K$4) + L289), "")</f>
        <v>#VALUE!</v>
      </c>
      <c r="M290" s="7" t="e">
        <f aca="true">IF(ROW(E290) - 1 &gt;= $M$1,IF(OFFSET(J290, -1, 0) = "", J290, ((E290 - M289) * $K$6) + M289), "")</f>
        <v>#VALUE!</v>
      </c>
      <c r="N290" s="3" t="e">
        <f aca="false">IF(M290&lt;&gt;"", L290-M290, "")</f>
        <v>#VALUE!</v>
      </c>
      <c r="P290" s="9" t="e">
        <f aca="false">IF(ROW(E290) - 1 &gt;= $P$1, IF(OFFSET(N290, 1- $P$1, 0) &lt;&gt; "", SUM(N290:N290(N290, 1 - $P$1, 0)) / $P$1, ""), "")</f>
        <v>#VALUE!</v>
      </c>
      <c r="Q290" s="4" t="e">
        <f aca="true">IF(ROW(N290) - 1 &gt;= $P$1,IF(OFFSET(P290, -1, 0) = "", P290, ((N290 - Q289) * $O$5) + Q289), "")</f>
        <v>#VALUE!</v>
      </c>
      <c r="R290" s="4" t="e">
        <f aca="false">IF(Q290&lt;&gt;"", N290 - Q290, "")</f>
        <v>#VALUE!</v>
      </c>
    </row>
    <row collapsed="false" customFormat="false" customHeight="true" hidden="false" ht="14.4" outlineLevel="0" r="291">
      <c r="A291" s="5" t="n">
        <v>36976</v>
      </c>
      <c r="B291" s="1" t="n">
        <v>23.13</v>
      </c>
      <c r="C291" s="1" t="n">
        <v>23.75</v>
      </c>
      <c r="D291" s="1" t="n">
        <v>21.13</v>
      </c>
      <c r="E291" s="1" t="n">
        <v>21.78</v>
      </c>
      <c r="F291" s="1" t="n">
        <v>26230400</v>
      </c>
      <c r="G291" s="1" t="n">
        <v>10.84</v>
      </c>
      <c r="I291" s="6" t="e">
        <f aca="false">IF(ROW(E291) - 1 &gt;= $I$1,SUM(E291:E291(E291,1 - $I$1, 0)) / $I$1,"")</f>
        <v>#VALUE!</v>
      </c>
      <c r="J291" s="6" t="e">
        <f aca="false">IF(ROW(E291) - 1 &gt;= $J$1,SUM(E291:E291(E291,1 - $J$1, 0)) / $J$1,"")</f>
        <v>#VALUE!</v>
      </c>
      <c r="L291" s="7" t="e">
        <f aca="true">IF(ROW(E291) - 1 &gt;= $L$1,IF(OFFSET(I291, -1, 0) = "", I291, ((E291 - L290) * $K$4) + L290), "")</f>
        <v>#VALUE!</v>
      </c>
      <c r="M291" s="7" t="e">
        <f aca="true">IF(ROW(E291) - 1 &gt;= $M$1,IF(OFFSET(J291, -1, 0) = "", J291, ((E291 - M290) * $K$6) + M290), "")</f>
        <v>#VALUE!</v>
      </c>
      <c r="N291" s="3" t="e">
        <f aca="false">IF(M291&lt;&gt;"", L291-M291, "")</f>
        <v>#VALUE!</v>
      </c>
      <c r="P291" s="9" t="e">
        <f aca="false">IF(ROW(E291) - 1 &gt;= $P$1, IF(OFFSET(N291, 1- $P$1, 0) &lt;&gt; "", SUM(N291:N291(N291, 1 - $P$1, 0)) / $P$1, ""), "")</f>
        <v>#VALUE!</v>
      </c>
      <c r="Q291" s="4" t="e">
        <f aca="true">IF(ROW(N291) - 1 &gt;= $P$1,IF(OFFSET(P291, -1, 0) = "", P291, ((N291 - Q290) * $O$5) + Q290), "")</f>
        <v>#VALUE!</v>
      </c>
      <c r="R291" s="4" t="e">
        <f aca="false">IF(Q291&lt;&gt;"", N291 - Q291, "")</f>
        <v>#VALUE!</v>
      </c>
    </row>
    <row collapsed="false" customFormat="false" customHeight="true" hidden="false" ht="14.4" outlineLevel="0" r="292">
      <c r="A292" s="5" t="n">
        <v>36977</v>
      </c>
      <c r="B292" s="1" t="n">
        <v>21.94</v>
      </c>
      <c r="C292" s="1" t="n">
        <v>23.05</v>
      </c>
      <c r="D292" s="1" t="n">
        <v>21.9</v>
      </c>
      <c r="E292" s="1" t="n">
        <v>22.87</v>
      </c>
      <c r="F292" s="1" t="n">
        <v>19422200</v>
      </c>
      <c r="G292" s="1" t="n">
        <v>11.39</v>
      </c>
      <c r="I292" s="6" t="e">
        <f aca="false">IF(ROW(E292) - 1 &gt;= $I$1,SUM(E292:E292(E292,1 - $I$1, 0)) / $I$1,"")</f>
        <v>#VALUE!</v>
      </c>
      <c r="J292" s="6" t="e">
        <f aca="false">IF(ROW(E292) - 1 &gt;= $J$1,SUM(E292:E292(E292,1 - $J$1, 0)) / $J$1,"")</f>
        <v>#VALUE!</v>
      </c>
      <c r="L292" s="7" t="e">
        <f aca="true">IF(ROW(E292) - 1 &gt;= $L$1,IF(OFFSET(I292, -1, 0) = "", I292, ((E292 - L291) * $K$4) + L291), "")</f>
        <v>#VALUE!</v>
      </c>
      <c r="M292" s="7" t="e">
        <f aca="true">IF(ROW(E292) - 1 &gt;= $M$1,IF(OFFSET(J292, -1, 0) = "", J292, ((E292 - M291) * $K$6) + M291), "")</f>
        <v>#VALUE!</v>
      </c>
      <c r="N292" s="3" t="e">
        <f aca="false">IF(M292&lt;&gt;"", L292-M292, "")</f>
        <v>#VALUE!</v>
      </c>
      <c r="P292" s="9" t="e">
        <f aca="false">IF(ROW(E292) - 1 &gt;= $P$1, IF(OFFSET(N292, 1- $P$1, 0) &lt;&gt; "", SUM(N292:N292(N292, 1 - $P$1, 0)) / $P$1, ""), "")</f>
        <v>#VALUE!</v>
      </c>
      <c r="Q292" s="4" t="e">
        <f aca="true">IF(ROW(N292) - 1 &gt;= $P$1,IF(OFFSET(P292, -1, 0) = "", P292, ((N292 - Q291) * $O$5) + Q291), "")</f>
        <v>#VALUE!</v>
      </c>
      <c r="R292" s="4" t="e">
        <f aca="false">IF(Q292&lt;&gt;"", N292 - Q292, "")</f>
        <v>#VALUE!</v>
      </c>
    </row>
    <row collapsed="false" customFormat="false" customHeight="true" hidden="false" ht="14.4" outlineLevel="0" r="293">
      <c r="A293" s="5" t="n">
        <v>36978</v>
      </c>
      <c r="B293" s="1" t="n">
        <v>22.08</v>
      </c>
      <c r="C293" s="1" t="n">
        <v>22.5</v>
      </c>
      <c r="D293" s="1" t="n">
        <v>21.5</v>
      </c>
      <c r="E293" s="1" t="n">
        <v>22.17</v>
      </c>
      <c r="F293" s="1" t="n">
        <v>20880800</v>
      </c>
      <c r="G293" s="1" t="n">
        <v>11.04</v>
      </c>
      <c r="I293" s="6" t="e">
        <f aca="false">IF(ROW(E293) - 1 &gt;= $I$1,SUM(E293:E293(E293,1 - $I$1, 0)) / $I$1,"")</f>
        <v>#VALUE!</v>
      </c>
      <c r="J293" s="6" t="e">
        <f aca="false">IF(ROW(E293) - 1 &gt;= $J$1,SUM(E293:E293(E293,1 - $J$1, 0)) / $J$1,"")</f>
        <v>#VALUE!</v>
      </c>
      <c r="L293" s="7" t="e">
        <f aca="true">IF(ROW(E293) - 1 &gt;= $L$1,IF(OFFSET(I293, -1, 0) = "", I293, ((E293 - L292) * $K$4) + L292), "")</f>
        <v>#VALUE!</v>
      </c>
      <c r="M293" s="7" t="e">
        <f aca="true">IF(ROW(E293) - 1 &gt;= $M$1,IF(OFFSET(J293, -1, 0) = "", J293, ((E293 - M292) * $K$6) + M292), "")</f>
        <v>#VALUE!</v>
      </c>
      <c r="N293" s="3" t="e">
        <f aca="false">IF(M293&lt;&gt;"", L293-M293, "")</f>
        <v>#VALUE!</v>
      </c>
      <c r="P293" s="9" t="e">
        <f aca="false">IF(ROW(E293) - 1 &gt;= $P$1, IF(OFFSET(N293, 1- $P$1, 0) &lt;&gt; "", SUM(N293:N293(N293, 1 - $P$1, 0)) / $P$1, ""), "")</f>
        <v>#VALUE!</v>
      </c>
      <c r="Q293" s="4" t="e">
        <f aca="true">IF(ROW(N293) - 1 &gt;= $P$1,IF(OFFSET(P293, -1, 0) = "", P293, ((N293 - Q292) * $O$5) + Q292), "")</f>
        <v>#VALUE!</v>
      </c>
      <c r="R293" s="4" t="e">
        <f aca="false">IF(Q293&lt;&gt;"", N293 - Q293, "")</f>
        <v>#VALUE!</v>
      </c>
    </row>
    <row collapsed="false" customFormat="false" customHeight="true" hidden="false" ht="14.4" outlineLevel="0" r="294">
      <c r="A294" s="5" t="n">
        <v>36979</v>
      </c>
      <c r="B294" s="1" t="n">
        <v>21.77</v>
      </c>
      <c r="C294" s="1" t="n">
        <v>23.45</v>
      </c>
      <c r="D294" s="1" t="n">
        <v>21.5</v>
      </c>
      <c r="E294" s="1" t="n">
        <v>22.53</v>
      </c>
      <c r="F294" s="1" t="n">
        <v>21895200</v>
      </c>
      <c r="G294" s="1" t="n">
        <v>11.22</v>
      </c>
      <c r="I294" s="6" t="e">
        <f aca="false">IF(ROW(E294) - 1 &gt;= $I$1,SUM(E294:E294(E294,1 - $I$1, 0)) / $I$1,"")</f>
        <v>#VALUE!</v>
      </c>
      <c r="J294" s="6" t="e">
        <f aca="false">IF(ROW(E294) - 1 &gt;= $J$1,SUM(E294:E294(E294,1 - $J$1, 0)) / $J$1,"")</f>
        <v>#VALUE!</v>
      </c>
      <c r="L294" s="7" t="e">
        <f aca="true">IF(ROW(E294) - 1 &gt;= $L$1,IF(OFFSET(I294, -1, 0) = "", I294, ((E294 - L293) * $K$4) + L293), "")</f>
        <v>#VALUE!</v>
      </c>
      <c r="M294" s="7" t="e">
        <f aca="true">IF(ROW(E294) - 1 &gt;= $M$1,IF(OFFSET(J294, -1, 0) = "", J294, ((E294 - M293) * $K$6) + M293), "")</f>
        <v>#VALUE!</v>
      </c>
      <c r="N294" s="3" t="e">
        <f aca="false">IF(M294&lt;&gt;"", L294-M294, "")</f>
        <v>#VALUE!</v>
      </c>
      <c r="P294" s="9" t="e">
        <f aca="false">IF(ROW(E294) - 1 &gt;= $P$1, IF(OFFSET(N294, 1- $P$1, 0) &lt;&gt; "", SUM(N294:N294(N294, 1 - $P$1, 0)) / $P$1, ""), "")</f>
        <v>#VALUE!</v>
      </c>
      <c r="Q294" s="4" t="e">
        <f aca="true">IF(ROW(N294) - 1 &gt;= $P$1,IF(OFFSET(P294, -1, 0) = "", P294, ((N294 - Q293) * $O$5) + Q293), "")</f>
        <v>#VALUE!</v>
      </c>
      <c r="R294" s="4" t="e">
        <f aca="false">IF(Q294&lt;&gt;"", N294 - Q294, "")</f>
        <v>#VALUE!</v>
      </c>
    </row>
    <row collapsed="false" customFormat="false" customHeight="true" hidden="false" ht="14.4" outlineLevel="0" r="295">
      <c r="A295" s="5" t="n">
        <v>36980</v>
      </c>
      <c r="B295" s="1" t="n">
        <v>22.55</v>
      </c>
      <c r="C295" s="1" t="n">
        <v>22.72</v>
      </c>
      <c r="D295" s="1" t="n">
        <v>21.34</v>
      </c>
      <c r="E295" s="1" t="n">
        <v>22.07</v>
      </c>
      <c r="F295" s="1" t="n">
        <v>14298200</v>
      </c>
      <c r="G295" s="1" t="n">
        <v>10.99</v>
      </c>
      <c r="I295" s="6" t="e">
        <f aca="false">IF(ROW(E295) - 1 &gt;= $I$1,SUM(E295:E295(E295,1 - $I$1, 0)) / $I$1,"")</f>
        <v>#VALUE!</v>
      </c>
      <c r="J295" s="6" t="e">
        <f aca="false">IF(ROW(E295) - 1 &gt;= $J$1,SUM(E295:E295(E295,1 - $J$1, 0)) / $J$1,"")</f>
        <v>#VALUE!</v>
      </c>
      <c r="L295" s="7" t="e">
        <f aca="true">IF(ROW(E295) - 1 &gt;= $L$1,IF(OFFSET(I295, -1, 0) = "", I295, ((E295 - L294) * $K$4) + L294), "")</f>
        <v>#VALUE!</v>
      </c>
      <c r="M295" s="7" t="e">
        <f aca="true">IF(ROW(E295) - 1 &gt;= $M$1,IF(OFFSET(J295, -1, 0) = "", J295, ((E295 - M294) * $K$6) + M294), "")</f>
        <v>#VALUE!</v>
      </c>
      <c r="N295" s="3" t="e">
        <f aca="false">IF(M295&lt;&gt;"", L295-M295, "")</f>
        <v>#VALUE!</v>
      </c>
      <c r="P295" s="9" t="e">
        <f aca="false">IF(ROW(E295) - 1 &gt;= $P$1, IF(OFFSET(N295, 1- $P$1, 0) &lt;&gt; "", SUM(N295:N295(N295, 1 - $P$1, 0)) / $P$1, ""), "")</f>
        <v>#VALUE!</v>
      </c>
      <c r="Q295" s="4" t="e">
        <f aca="true">IF(ROW(N295) - 1 &gt;= $P$1,IF(OFFSET(P295, -1, 0) = "", P295, ((N295 - Q294) * $O$5) + Q294), "")</f>
        <v>#VALUE!</v>
      </c>
      <c r="R295" s="4" t="e">
        <f aca="false">IF(Q295&lt;&gt;"", N295 - Q295, "")</f>
        <v>#VALUE!</v>
      </c>
    </row>
    <row collapsed="false" customFormat="false" customHeight="true" hidden="false" ht="14.4" outlineLevel="0" r="296">
      <c r="A296" s="5" t="n">
        <v>36983</v>
      </c>
      <c r="B296" s="1" t="n">
        <v>22.09</v>
      </c>
      <c r="C296" s="1" t="n">
        <v>22.66</v>
      </c>
      <c r="D296" s="1" t="n">
        <v>21.4</v>
      </c>
      <c r="E296" s="1" t="n">
        <v>21.59</v>
      </c>
      <c r="F296" s="1" t="n">
        <v>12175400</v>
      </c>
      <c r="G296" s="1" t="n">
        <v>10.75</v>
      </c>
      <c r="I296" s="6" t="e">
        <f aca="false">IF(ROW(E296) - 1 &gt;= $I$1,SUM(E296:E296(E296,1 - $I$1, 0)) / $I$1,"")</f>
        <v>#VALUE!</v>
      </c>
      <c r="J296" s="6" t="e">
        <f aca="false">IF(ROW(E296) - 1 &gt;= $J$1,SUM(E296:E296(E296,1 - $J$1, 0)) / $J$1,"")</f>
        <v>#VALUE!</v>
      </c>
      <c r="L296" s="7" t="e">
        <f aca="true">IF(ROW(E296) - 1 &gt;= $L$1,IF(OFFSET(I296, -1, 0) = "", I296, ((E296 - L295) * $K$4) + L295), "")</f>
        <v>#VALUE!</v>
      </c>
      <c r="M296" s="7" t="e">
        <f aca="true">IF(ROW(E296) - 1 &gt;= $M$1,IF(OFFSET(J296, -1, 0) = "", J296, ((E296 - M295) * $K$6) + M295), "")</f>
        <v>#VALUE!</v>
      </c>
      <c r="N296" s="3" t="e">
        <f aca="false">IF(M296&lt;&gt;"", L296-M296, "")</f>
        <v>#VALUE!</v>
      </c>
      <c r="P296" s="9" t="e">
        <f aca="false">IF(ROW(E296) - 1 &gt;= $P$1, IF(OFFSET(N296, 1- $P$1, 0) &lt;&gt; "", SUM(N296:N296(N296, 1 - $P$1, 0)) / $P$1, ""), "")</f>
        <v>#VALUE!</v>
      </c>
      <c r="Q296" s="4" t="e">
        <f aca="true">IF(ROW(N296) - 1 &gt;= $P$1,IF(OFFSET(P296, -1, 0) = "", P296, ((N296 - Q295) * $O$5) + Q295), "")</f>
        <v>#VALUE!</v>
      </c>
      <c r="R296" s="4" t="e">
        <f aca="false">IF(Q296&lt;&gt;"", N296 - Q296, "")</f>
        <v>#VALUE!</v>
      </c>
    </row>
    <row collapsed="false" customFormat="false" customHeight="true" hidden="false" ht="14.4" outlineLevel="0" r="297">
      <c r="A297" s="5" t="n">
        <v>36984</v>
      </c>
      <c r="B297" s="1" t="n">
        <v>21.36</v>
      </c>
      <c r="C297" s="1" t="n">
        <v>21.4</v>
      </c>
      <c r="D297" s="1" t="n">
        <v>20.13</v>
      </c>
      <c r="E297" s="1" t="n">
        <v>20.24</v>
      </c>
      <c r="F297" s="1" t="n">
        <v>13167400</v>
      </c>
      <c r="G297" s="1" t="n">
        <v>10.08</v>
      </c>
      <c r="I297" s="6" t="e">
        <f aca="false">IF(ROW(E297) - 1 &gt;= $I$1,SUM(E297:E297(E297,1 - $I$1, 0)) / $I$1,"")</f>
        <v>#VALUE!</v>
      </c>
      <c r="J297" s="6" t="e">
        <f aca="false">IF(ROW(E297) - 1 &gt;= $J$1,SUM(E297:E297(E297,1 - $J$1, 0)) / $J$1,"")</f>
        <v>#VALUE!</v>
      </c>
      <c r="L297" s="7" t="e">
        <f aca="true">IF(ROW(E297) - 1 &gt;= $L$1,IF(OFFSET(I297, -1, 0) = "", I297, ((E297 - L296) * $K$4) + L296), "")</f>
        <v>#VALUE!</v>
      </c>
      <c r="M297" s="7" t="e">
        <f aca="true">IF(ROW(E297) - 1 &gt;= $M$1,IF(OFFSET(J297, -1, 0) = "", J297, ((E297 - M296) * $K$6) + M296), "")</f>
        <v>#VALUE!</v>
      </c>
      <c r="N297" s="3" t="e">
        <f aca="false">IF(M297&lt;&gt;"", L297-M297, "")</f>
        <v>#VALUE!</v>
      </c>
      <c r="P297" s="9" t="e">
        <f aca="false">IF(ROW(E297) - 1 &gt;= $P$1, IF(OFFSET(N297, 1- $P$1, 0) &lt;&gt; "", SUM(N297:N297(N297, 1 - $P$1, 0)) / $P$1, ""), "")</f>
        <v>#VALUE!</v>
      </c>
      <c r="Q297" s="4" t="e">
        <f aca="true">IF(ROW(N297) - 1 &gt;= $P$1,IF(OFFSET(P297, -1, 0) = "", P297, ((N297 - Q296) * $O$5) + Q296), "")</f>
        <v>#VALUE!</v>
      </c>
      <c r="R297" s="4" t="e">
        <f aca="false">IF(Q297&lt;&gt;"", N297 - Q297, "")</f>
        <v>#VALUE!</v>
      </c>
    </row>
    <row collapsed="false" customFormat="false" customHeight="true" hidden="false" ht="14.4" outlineLevel="0" r="298">
      <c r="A298" s="5" t="n">
        <v>36985</v>
      </c>
      <c r="B298" s="1" t="n">
        <v>19.76</v>
      </c>
      <c r="C298" s="1" t="n">
        <v>20.25</v>
      </c>
      <c r="D298" s="1" t="n">
        <v>18.75</v>
      </c>
      <c r="E298" s="1" t="n">
        <v>19.5</v>
      </c>
      <c r="F298" s="1" t="n">
        <v>24481600</v>
      </c>
      <c r="G298" s="1" t="n">
        <v>9.71</v>
      </c>
      <c r="I298" s="6" t="e">
        <f aca="false">IF(ROW(E298) - 1 &gt;= $I$1,SUM(E298:E298(E298,1 - $I$1, 0)) / $I$1,"")</f>
        <v>#VALUE!</v>
      </c>
      <c r="J298" s="6" t="e">
        <f aca="false">IF(ROW(E298) - 1 &gt;= $J$1,SUM(E298:E298(E298,1 - $J$1, 0)) / $J$1,"")</f>
        <v>#VALUE!</v>
      </c>
      <c r="L298" s="7" t="e">
        <f aca="true">IF(ROW(E298) - 1 &gt;= $L$1,IF(OFFSET(I298, -1, 0) = "", I298, ((E298 - L297) * $K$4) + L297), "")</f>
        <v>#VALUE!</v>
      </c>
      <c r="M298" s="7" t="e">
        <f aca="true">IF(ROW(E298) - 1 &gt;= $M$1,IF(OFFSET(J298, -1, 0) = "", J298, ((E298 - M297) * $K$6) + M297), "")</f>
        <v>#VALUE!</v>
      </c>
      <c r="N298" s="3" t="e">
        <f aca="false">IF(M298&lt;&gt;"", L298-M298, "")</f>
        <v>#VALUE!</v>
      </c>
      <c r="P298" s="9" t="e">
        <f aca="false">IF(ROW(E298) - 1 &gt;= $P$1, IF(OFFSET(N298, 1- $P$1, 0) &lt;&gt; "", SUM(N298:N298(N298, 1 - $P$1, 0)) / $P$1, ""), "")</f>
        <v>#VALUE!</v>
      </c>
      <c r="Q298" s="4" t="e">
        <f aca="true">IF(ROW(N298) - 1 &gt;= $P$1,IF(OFFSET(P298, -1, 0) = "", P298, ((N298 - Q297) * $O$5) + Q297), "")</f>
        <v>#VALUE!</v>
      </c>
      <c r="R298" s="4" t="e">
        <f aca="false">IF(Q298&lt;&gt;"", N298 - Q298, "")</f>
        <v>#VALUE!</v>
      </c>
    </row>
    <row collapsed="false" customFormat="false" customHeight="true" hidden="false" ht="14.4" outlineLevel="0" r="299">
      <c r="A299" s="5" t="n">
        <v>36986</v>
      </c>
      <c r="B299" s="1" t="n">
        <v>20.6</v>
      </c>
      <c r="C299" s="1" t="n">
        <v>22.5</v>
      </c>
      <c r="D299" s="1" t="n">
        <v>20</v>
      </c>
      <c r="E299" s="1" t="n">
        <v>20.87</v>
      </c>
      <c r="F299" s="1" t="n">
        <v>15955800</v>
      </c>
      <c r="G299" s="1" t="n">
        <v>10.39</v>
      </c>
      <c r="I299" s="6" t="e">
        <f aca="false">IF(ROW(E299) - 1 &gt;= $I$1,SUM(E299:E299(E299,1 - $I$1, 0)) / $I$1,"")</f>
        <v>#VALUE!</v>
      </c>
      <c r="J299" s="6" t="e">
        <f aca="false">IF(ROW(E299) - 1 &gt;= $J$1,SUM(E299:E299(E299,1 - $J$1, 0)) / $J$1,"")</f>
        <v>#VALUE!</v>
      </c>
      <c r="L299" s="7" t="e">
        <f aca="true">IF(ROW(E299) - 1 &gt;= $L$1,IF(OFFSET(I299, -1, 0) = "", I299, ((E299 - L298) * $K$4) + L298), "")</f>
        <v>#VALUE!</v>
      </c>
      <c r="M299" s="7" t="e">
        <f aca="true">IF(ROW(E299) - 1 &gt;= $M$1,IF(OFFSET(J299, -1, 0) = "", J299, ((E299 - M298) * $K$6) + M298), "")</f>
        <v>#VALUE!</v>
      </c>
      <c r="N299" s="3" t="e">
        <f aca="false">IF(M299&lt;&gt;"", L299-M299, "")</f>
        <v>#VALUE!</v>
      </c>
      <c r="P299" s="9" t="e">
        <f aca="false">IF(ROW(E299) - 1 &gt;= $P$1, IF(OFFSET(N299, 1- $P$1, 0) &lt;&gt; "", SUM(N299:N299(N299, 1 - $P$1, 0)) / $P$1, ""), "")</f>
        <v>#VALUE!</v>
      </c>
      <c r="Q299" s="4" t="e">
        <f aca="true">IF(ROW(N299) - 1 &gt;= $P$1,IF(OFFSET(P299, -1, 0) = "", P299, ((N299 - Q298) * $O$5) + Q298), "")</f>
        <v>#VALUE!</v>
      </c>
      <c r="R299" s="4" t="e">
        <f aca="false">IF(Q299&lt;&gt;"", N299 - Q299, "")</f>
        <v>#VALUE!</v>
      </c>
    </row>
    <row collapsed="false" customFormat="false" customHeight="true" hidden="false" ht="14.4" outlineLevel="0" r="300">
      <c r="A300" s="5" t="n">
        <v>36987</v>
      </c>
      <c r="B300" s="1" t="n">
        <v>20.8</v>
      </c>
      <c r="C300" s="1" t="n">
        <v>21.04</v>
      </c>
      <c r="D300" s="1" t="n">
        <v>19.9</v>
      </c>
      <c r="E300" s="1" t="n">
        <v>20.59</v>
      </c>
      <c r="F300" s="1" t="n">
        <v>11603200</v>
      </c>
      <c r="G300" s="1" t="n">
        <v>10.25</v>
      </c>
      <c r="I300" s="6" t="e">
        <f aca="false">IF(ROW(E300) - 1 &gt;= $I$1,SUM(E300:E300(E300,1 - $I$1, 0)) / $I$1,"")</f>
        <v>#VALUE!</v>
      </c>
      <c r="J300" s="6" t="e">
        <f aca="false">IF(ROW(E300) - 1 &gt;= $J$1,SUM(E300:E300(E300,1 - $J$1, 0)) / $J$1,"")</f>
        <v>#VALUE!</v>
      </c>
      <c r="L300" s="7" t="e">
        <f aca="true">IF(ROW(E300) - 1 &gt;= $L$1,IF(OFFSET(I300, -1, 0) = "", I300, ((E300 - L299) * $K$4) + L299), "")</f>
        <v>#VALUE!</v>
      </c>
      <c r="M300" s="7" t="e">
        <f aca="true">IF(ROW(E300) - 1 &gt;= $M$1,IF(OFFSET(J300, -1, 0) = "", J300, ((E300 - M299) * $K$6) + M299), "")</f>
        <v>#VALUE!</v>
      </c>
      <c r="N300" s="3" t="e">
        <f aca="false">IF(M300&lt;&gt;"", L300-M300, "")</f>
        <v>#VALUE!</v>
      </c>
      <c r="P300" s="9" t="e">
        <f aca="false">IF(ROW(E300) - 1 &gt;= $P$1, IF(OFFSET(N300, 1- $P$1, 0) &lt;&gt; "", SUM(N300:N300(N300, 1 - $P$1, 0)) / $P$1, ""), "")</f>
        <v>#VALUE!</v>
      </c>
      <c r="Q300" s="4" t="e">
        <f aca="true">IF(ROW(N300) - 1 &gt;= $P$1,IF(OFFSET(P300, -1, 0) = "", P300, ((N300 - Q299) * $O$5) + Q299), "")</f>
        <v>#VALUE!</v>
      </c>
      <c r="R300" s="4" t="e">
        <f aca="false">IF(Q300&lt;&gt;"", N300 - Q300, "")</f>
        <v>#VALUE!</v>
      </c>
    </row>
    <row collapsed="false" customFormat="false" customHeight="true" hidden="false" ht="14.4" outlineLevel="0" r="301">
      <c r="A301" s="5" t="n">
        <v>36990</v>
      </c>
      <c r="B301" s="1" t="n">
        <v>20.69</v>
      </c>
      <c r="C301" s="1" t="n">
        <v>21.34</v>
      </c>
      <c r="D301" s="1" t="n">
        <v>20.06</v>
      </c>
      <c r="E301" s="1" t="n">
        <v>20.54</v>
      </c>
      <c r="F301" s="1" t="n">
        <v>9520800</v>
      </c>
      <c r="G301" s="1" t="n">
        <v>10.23</v>
      </c>
      <c r="I301" s="6" t="e">
        <f aca="false">IF(ROW(E301) - 1 &gt;= $I$1,SUM(E301:E301(E301,1 - $I$1, 0)) / $I$1,"")</f>
        <v>#VALUE!</v>
      </c>
      <c r="J301" s="6" t="e">
        <f aca="false">IF(ROW(E301) - 1 &gt;= $J$1,SUM(E301:E301(E301,1 - $J$1, 0)) / $J$1,"")</f>
        <v>#VALUE!</v>
      </c>
      <c r="L301" s="7" t="e">
        <f aca="true">IF(ROW(E301) - 1 &gt;= $L$1,IF(OFFSET(I301, -1, 0) = "", I301, ((E301 - L300) * $K$4) + L300), "")</f>
        <v>#VALUE!</v>
      </c>
      <c r="M301" s="7" t="e">
        <f aca="true">IF(ROW(E301) - 1 &gt;= $M$1,IF(OFFSET(J301, -1, 0) = "", J301, ((E301 - M300) * $K$6) + M300), "")</f>
        <v>#VALUE!</v>
      </c>
      <c r="N301" s="3" t="e">
        <f aca="false">IF(M301&lt;&gt;"", L301-M301, "")</f>
        <v>#VALUE!</v>
      </c>
      <c r="P301" s="9" t="e">
        <f aca="false">IF(ROW(E301) - 1 &gt;= $P$1, IF(OFFSET(N301, 1- $P$1, 0) &lt;&gt; "", SUM(N301:N301(N301, 1 - $P$1, 0)) / $P$1, ""), "")</f>
        <v>#VALUE!</v>
      </c>
      <c r="Q301" s="4" t="e">
        <f aca="true">IF(ROW(N301) - 1 &gt;= $P$1,IF(OFFSET(P301, -1, 0) = "", P301, ((N301 - Q300) * $O$5) + Q300), "")</f>
        <v>#VALUE!</v>
      </c>
      <c r="R301" s="4" t="e">
        <f aca="false">IF(Q301&lt;&gt;"", N301 - Q301, "")</f>
        <v>#VALUE!</v>
      </c>
    </row>
    <row collapsed="false" customFormat="false" customHeight="true" hidden="false" ht="14.4" outlineLevel="0" r="302">
      <c r="A302" s="5" t="n">
        <v>36991</v>
      </c>
      <c r="B302" s="1" t="n">
        <v>20.9</v>
      </c>
      <c r="C302" s="1" t="n">
        <v>22.7</v>
      </c>
      <c r="D302" s="1" t="n">
        <v>20.78</v>
      </c>
      <c r="E302" s="1" t="n">
        <v>22.04</v>
      </c>
      <c r="F302" s="1" t="n">
        <v>16334800</v>
      </c>
      <c r="G302" s="1" t="n">
        <v>10.97</v>
      </c>
      <c r="I302" s="6" t="e">
        <f aca="false">IF(ROW(E302) - 1 &gt;= $I$1,SUM(E302:E302(E302,1 - $I$1, 0)) / $I$1,"")</f>
        <v>#VALUE!</v>
      </c>
      <c r="J302" s="6" t="e">
        <f aca="false">IF(ROW(E302) - 1 &gt;= $J$1,SUM(E302:E302(E302,1 - $J$1, 0)) / $J$1,"")</f>
        <v>#VALUE!</v>
      </c>
      <c r="L302" s="7" t="e">
        <f aca="true">IF(ROW(E302) - 1 &gt;= $L$1,IF(OFFSET(I302, -1, 0) = "", I302, ((E302 - L301) * $K$4) + L301), "")</f>
        <v>#VALUE!</v>
      </c>
      <c r="M302" s="7" t="e">
        <f aca="true">IF(ROW(E302) - 1 &gt;= $M$1,IF(OFFSET(J302, -1, 0) = "", J302, ((E302 - M301) * $K$6) + M301), "")</f>
        <v>#VALUE!</v>
      </c>
      <c r="N302" s="3" t="e">
        <f aca="false">IF(M302&lt;&gt;"", L302-M302, "")</f>
        <v>#VALUE!</v>
      </c>
      <c r="P302" s="9" t="e">
        <f aca="false">IF(ROW(E302) - 1 &gt;= $P$1, IF(OFFSET(N302, 1- $P$1, 0) &lt;&gt; "", SUM(N302:N302(N302, 1 - $P$1, 0)) / $P$1, ""), "")</f>
        <v>#VALUE!</v>
      </c>
      <c r="Q302" s="4" t="e">
        <f aca="true">IF(ROW(N302) - 1 &gt;= $P$1,IF(OFFSET(P302, -1, 0) = "", P302, ((N302 - Q301) * $O$5) + Q301), "")</f>
        <v>#VALUE!</v>
      </c>
      <c r="R302" s="4" t="e">
        <f aca="false">IF(Q302&lt;&gt;"", N302 - Q302, "")</f>
        <v>#VALUE!</v>
      </c>
    </row>
    <row collapsed="false" customFormat="false" customHeight="true" hidden="false" ht="14.4" outlineLevel="0" r="303">
      <c r="A303" s="5" t="n">
        <v>36992</v>
      </c>
      <c r="B303" s="1" t="n">
        <v>22.98</v>
      </c>
      <c r="C303" s="1" t="n">
        <v>23</v>
      </c>
      <c r="D303" s="1" t="n">
        <v>21.28</v>
      </c>
      <c r="E303" s="1" t="n">
        <v>21.8</v>
      </c>
      <c r="F303" s="1" t="n">
        <v>11932000</v>
      </c>
      <c r="G303" s="1" t="n">
        <v>10.85</v>
      </c>
      <c r="I303" s="6" t="e">
        <f aca="false">IF(ROW(E303) - 1 &gt;= $I$1,SUM(E303:E303(E303,1 - $I$1, 0)) / $I$1,"")</f>
        <v>#VALUE!</v>
      </c>
      <c r="J303" s="6" t="e">
        <f aca="false">IF(ROW(E303) - 1 &gt;= $J$1,SUM(E303:E303(E303,1 - $J$1, 0)) / $J$1,"")</f>
        <v>#VALUE!</v>
      </c>
      <c r="L303" s="7" t="e">
        <f aca="true">IF(ROW(E303) - 1 &gt;= $L$1,IF(OFFSET(I303, -1, 0) = "", I303, ((E303 - L302) * $K$4) + L302), "")</f>
        <v>#VALUE!</v>
      </c>
      <c r="M303" s="7" t="e">
        <f aca="true">IF(ROW(E303) - 1 &gt;= $M$1,IF(OFFSET(J303, -1, 0) = "", J303, ((E303 - M302) * $K$6) + M302), "")</f>
        <v>#VALUE!</v>
      </c>
      <c r="N303" s="3" t="e">
        <f aca="false">IF(M303&lt;&gt;"", L303-M303, "")</f>
        <v>#VALUE!</v>
      </c>
      <c r="P303" s="9" t="e">
        <f aca="false">IF(ROW(E303) - 1 &gt;= $P$1, IF(OFFSET(N303, 1- $P$1, 0) &lt;&gt; "", SUM(N303:N303(N303, 1 - $P$1, 0)) / $P$1, ""), "")</f>
        <v>#VALUE!</v>
      </c>
      <c r="Q303" s="4" t="e">
        <f aca="true">IF(ROW(N303) - 1 &gt;= $P$1,IF(OFFSET(P303, -1, 0) = "", P303, ((N303 - Q302) * $O$5) + Q302), "")</f>
        <v>#VALUE!</v>
      </c>
      <c r="R303" s="4" t="e">
        <f aca="false">IF(Q303&lt;&gt;"", N303 - Q303, "")</f>
        <v>#VALUE!</v>
      </c>
    </row>
    <row collapsed="false" customFormat="false" customHeight="true" hidden="false" ht="14.4" outlineLevel="0" r="304">
      <c r="A304" s="5" t="n">
        <v>36993</v>
      </c>
      <c r="B304" s="1" t="n">
        <v>21.42</v>
      </c>
      <c r="C304" s="1" t="n">
        <v>23.02</v>
      </c>
      <c r="D304" s="1" t="n">
        <v>21.15</v>
      </c>
      <c r="E304" s="1" t="n">
        <v>22.42</v>
      </c>
      <c r="F304" s="1" t="n">
        <v>10676200</v>
      </c>
      <c r="G304" s="1" t="n">
        <v>11.16</v>
      </c>
      <c r="I304" s="6" t="e">
        <f aca="false">IF(ROW(E304) - 1 &gt;= $I$1,SUM(E304:E304(E304,1 - $I$1, 0)) / $I$1,"")</f>
        <v>#VALUE!</v>
      </c>
      <c r="J304" s="6" t="e">
        <f aca="false">IF(ROW(E304) - 1 &gt;= $J$1,SUM(E304:E304(E304,1 - $J$1, 0)) / $J$1,"")</f>
        <v>#VALUE!</v>
      </c>
      <c r="L304" s="7" t="e">
        <f aca="true">IF(ROW(E304) - 1 &gt;= $L$1,IF(OFFSET(I304, -1, 0) = "", I304, ((E304 - L303) * $K$4) + L303), "")</f>
        <v>#VALUE!</v>
      </c>
      <c r="M304" s="7" t="e">
        <f aca="true">IF(ROW(E304) - 1 &gt;= $M$1,IF(OFFSET(J304, -1, 0) = "", J304, ((E304 - M303) * $K$6) + M303), "")</f>
        <v>#VALUE!</v>
      </c>
      <c r="N304" s="3" t="e">
        <f aca="false">IF(M304&lt;&gt;"", L304-M304, "")</f>
        <v>#VALUE!</v>
      </c>
      <c r="P304" s="9" t="e">
        <f aca="false">IF(ROW(E304) - 1 &gt;= $P$1, IF(OFFSET(N304, 1- $P$1, 0) &lt;&gt; "", SUM(N304:N304(N304, 1 - $P$1, 0)) / $P$1, ""), "")</f>
        <v>#VALUE!</v>
      </c>
      <c r="Q304" s="4" t="e">
        <f aca="true">IF(ROW(N304) - 1 &gt;= $P$1,IF(OFFSET(P304, -1, 0) = "", P304, ((N304 - Q303) * $O$5) + Q303), "")</f>
        <v>#VALUE!</v>
      </c>
      <c r="R304" s="4" t="e">
        <f aca="false">IF(Q304&lt;&gt;"", N304 - Q304, "")</f>
        <v>#VALUE!</v>
      </c>
    </row>
    <row collapsed="false" customFormat="false" customHeight="true" hidden="false" ht="14.4" outlineLevel="0" r="305">
      <c r="A305" s="5" t="n">
        <v>36997</v>
      </c>
      <c r="B305" s="1" t="n">
        <v>22.09</v>
      </c>
      <c r="C305" s="1" t="n">
        <v>22.4</v>
      </c>
      <c r="D305" s="1" t="n">
        <v>20.86</v>
      </c>
      <c r="E305" s="1" t="n">
        <v>21.44</v>
      </c>
      <c r="F305" s="1" t="n">
        <v>10186600</v>
      </c>
      <c r="G305" s="1" t="n">
        <v>10.67</v>
      </c>
      <c r="I305" s="6" t="e">
        <f aca="false">IF(ROW(E305) - 1 &gt;= $I$1,SUM(E305:E305(E305,1 - $I$1, 0)) / $I$1,"")</f>
        <v>#VALUE!</v>
      </c>
      <c r="J305" s="6" t="e">
        <f aca="false">IF(ROW(E305) - 1 &gt;= $J$1,SUM(E305:E305(E305,1 - $J$1, 0)) / $J$1,"")</f>
        <v>#VALUE!</v>
      </c>
      <c r="L305" s="7" t="e">
        <f aca="true">IF(ROW(E305) - 1 &gt;= $L$1,IF(OFFSET(I305, -1, 0) = "", I305, ((E305 - L304) * $K$4) + L304), "")</f>
        <v>#VALUE!</v>
      </c>
      <c r="M305" s="7" t="e">
        <f aca="true">IF(ROW(E305) - 1 &gt;= $M$1,IF(OFFSET(J305, -1, 0) = "", J305, ((E305 - M304) * $K$6) + M304), "")</f>
        <v>#VALUE!</v>
      </c>
      <c r="N305" s="3" t="e">
        <f aca="false">IF(M305&lt;&gt;"", L305-M305, "")</f>
        <v>#VALUE!</v>
      </c>
      <c r="P305" s="9" t="e">
        <f aca="false">IF(ROW(E305) - 1 &gt;= $P$1, IF(OFFSET(N305, 1- $P$1, 0) &lt;&gt; "", SUM(N305:N305(N305, 1 - $P$1, 0)) / $P$1, ""), "")</f>
        <v>#VALUE!</v>
      </c>
      <c r="Q305" s="4" t="e">
        <f aca="true">IF(ROW(N305) - 1 &gt;= $P$1,IF(OFFSET(P305, -1, 0) = "", P305, ((N305 - Q304) * $O$5) + Q304), "")</f>
        <v>#VALUE!</v>
      </c>
      <c r="R305" s="4" t="e">
        <f aca="false">IF(Q305&lt;&gt;"", N305 - Q305, "")</f>
        <v>#VALUE!</v>
      </c>
    </row>
    <row collapsed="false" customFormat="false" customHeight="true" hidden="false" ht="14.4" outlineLevel="0" r="306">
      <c r="A306" s="5" t="n">
        <v>36998</v>
      </c>
      <c r="B306" s="1" t="n">
        <v>21.2</v>
      </c>
      <c r="C306" s="1" t="n">
        <v>21.21</v>
      </c>
      <c r="D306" s="1" t="n">
        <v>19.6</v>
      </c>
      <c r="E306" s="1" t="n">
        <v>20.4</v>
      </c>
      <c r="F306" s="1" t="n">
        <v>24471400</v>
      </c>
      <c r="G306" s="1" t="n">
        <v>10.16</v>
      </c>
      <c r="I306" s="6" t="e">
        <f aca="false">IF(ROW(E306) - 1 &gt;= $I$1,SUM(E306:E306(E306,1 - $I$1, 0)) / $I$1,"")</f>
        <v>#VALUE!</v>
      </c>
      <c r="J306" s="6" t="e">
        <f aca="false">IF(ROW(E306) - 1 &gt;= $J$1,SUM(E306:E306(E306,1 - $J$1, 0)) / $J$1,"")</f>
        <v>#VALUE!</v>
      </c>
      <c r="L306" s="7" t="e">
        <f aca="true">IF(ROW(E306) - 1 &gt;= $L$1,IF(OFFSET(I306, -1, 0) = "", I306, ((E306 - L305) * $K$4) + L305), "")</f>
        <v>#VALUE!</v>
      </c>
      <c r="M306" s="7" t="e">
        <f aca="true">IF(ROW(E306) - 1 &gt;= $M$1,IF(OFFSET(J306, -1, 0) = "", J306, ((E306 - M305) * $K$6) + M305), "")</f>
        <v>#VALUE!</v>
      </c>
      <c r="N306" s="3" t="e">
        <f aca="false">IF(M306&lt;&gt;"", L306-M306, "")</f>
        <v>#VALUE!</v>
      </c>
      <c r="P306" s="9" t="e">
        <f aca="false">IF(ROW(E306) - 1 &gt;= $P$1, IF(OFFSET(N306, 1- $P$1, 0) &lt;&gt; "", SUM(N306:N306(N306, 1 - $P$1, 0)) / $P$1, ""), "")</f>
        <v>#VALUE!</v>
      </c>
      <c r="Q306" s="4" t="e">
        <f aca="true">IF(ROW(N306) - 1 &gt;= $P$1,IF(OFFSET(P306, -1, 0) = "", P306, ((N306 - Q305) * $O$5) + Q305), "")</f>
        <v>#VALUE!</v>
      </c>
      <c r="R306" s="4" t="e">
        <f aca="false">IF(Q306&lt;&gt;"", N306 - Q306, "")</f>
        <v>#VALUE!</v>
      </c>
    </row>
    <row collapsed="false" customFormat="false" customHeight="true" hidden="false" ht="14.4" outlineLevel="0" r="307">
      <c r="A307" s="5" t="n">
        <v>36999</v>
      </c>
      <c r="B307" s="1" t="n">
        <v>21.57</v>
      </c>
      <c r="C307" s="1" t="n">
        <v>24.08</v>
      </c>
      <c r="D307" s="1" t="n">
        <v>21.08</v>
      </c>
      <c r="E307" s="1" t="n">
        <v>22.79</v>
      </c>
      <c r="F307" s="1" t="n">
        <v>39315800</v>
      </c>
      <c r="G307" s="1" t="n">
        <v>11.35</v>
      </c>
      <c r="I307" s="6" t="e">
        <f aca="false">IF(ROW(E307) - 1 &gt;= $I$1,SUM(E307:E307(E307,1 - $I$1, 0)) / $I$1,"")</f>
        <v>#VALUE!</v>
      </c>
      <c r="J307" s="6" t="e">
        <f aca="false">IF(ROW(E307) - 1 &gt;= $J$1,SUM(E307:E307(E307,1 - $J$1, 0)) / $J$1,"")</f>
        <v>#VALUE!</v>
      </c>
      <c r="L307" s="7" t="e">
        <f aca="true">IF(ROW(E307) - 1 &gt;= $L$1,IF(OFFSET(I307, -1, 0) = "", I307, ((E307 - L306) * $K$4) + L306), "")</f>
        <v>#VALUE!</v>
      </c>
      <c r="M307" s="7" t="e">
        <f aca="true">IF(ROW(E307) - 1 &gt;= $M$1,IF(OFFSET(J307, -1, 0) = "", J307, ((E307 - M306) * $K$6) + M306), "")</f>
        <v>#VALUE!</v>
      </c>
      <c r="N307" s="3" t="e">
        <f aca="false">IF(M307&lt;&gt;"", L307-M307, "")</f>
        <v>#VALUE!</v>
      </c>
      <c r="P307" s="9" t="e">
        <f aca="false">IF(ROW(E307) - 1 &gt;= $P$1, IF(OFFSET(N307, 1- $P$1, 0) &lt;&gt; "", SUM(N307:N307(N307, 1 - $P$1, 0)) / $P$1, ""), "")</f>
        <v>#VALUE!</v>
      </c>
      <c r="Q307" s="4" t="e">
        <f aca="true">IF(ROW(N307) - 1 &gt;= $P$1,IF(OFFSET(P307, -1, 0) = "", P307, ((N307 - Q306) * $O$5) + Q306), "")</f>
        <v>#VALUE!</v>
      </c>
      <c r="R307" s="4" t="e">
        <f aca="false">IF(Q307&lt;&gt;"", N307 - Q307, "")</f>
        <v>#VALUE!</v>
      </c>
    </row>
    <row collapsed="false" customFormat="false" customHeight="true" hidden="false" ht="14.4" outlineLevel="0" r="308">
      <c r="A308" s="5" t="n">
        <v>37000</v>
      </c>
      <c r="B308" s="1" t="n">
        <v>25.55</v>
      </c>
      <c r="C308" s="1" t="n">
        <v>25.75</v>
      </c>
      <c r="D308" s="1" t="n">
        <v>23.6</v>
      </c>
      <c r="E308" s="1" t="n">
        <v>25.72</v>
      </c>
      <c r="F308" s="1" t="n">
        <v>66916800</v>
      </c>
      <c r="G308" s="1" t="n">
        <v>12.81</v>
      </c>
      <c r="I308" s="6" t="e">
        <f aca="false">IF(ROW(E308) - 1 &gt;= $I$1,SUM(E308:E308(E308,1 - $I$1, 0)) / $I$1,"")</f>
        <v>#VALUE!</v>
      </c>
      <c r="J308" s="6" t="e">
        <f aca="false">IF(ROW(E308) - 1 &gt;= $J$1,SUM(E308:E308(E308,1 - $J$1, 0)) / $J$1,"")</f>
        <v>#VALUE!</v>
      </c>
      <c r="L308" s="7" t="e">
        <f aca="true">IF(ROW(E308) - 1 &gt;= $L$1,IF(OFFSET(I308, -1, 0) = "", I308, ((E308 - L307) * $K$4) + L307), "")</f>
        <v>#VALUE!</v>
      </c>
      <c r="M308" s="7" t="e">
        <f aca="true">IF(ROW(E308) - 1 &gt;= $M$1,IF(OFFSET(J308, -1, 0) = "", J308, ((E308 - M307) * $K$6) + M307), "")</f>
        <v>#VALUE!</v>
      </c>
      <c r="N308" s="3" t="e">
        <f aca="false">IF(M308&lt;&gt;"", L308-M308, "")</f>
        <v>#VALUE!</v>
      </c>
      <c r="P308" s="9" t="e">
        <f aca="false">IF(ROW(E308) - 1 &gt;= $P$1, IF(OFFSET(N308, 1- $P$1, 0) &lt;&gt; "", SUM(N308:N308(N308, 1 - $P$1, 0)) / $P$1, ""), "")</f>
        <v>#VALUE!</v>
      </c>
      <c r="Q308" s="4" t="e">
        <f aca="true">IF(ROW(N308) - 1 &gt;= $P$1,IF(OFFSET(P308, -1, 0) = "", P308, ((N308 - Q307) * $O$5) + Q307), "")</f>
        <v>#VALUE!</v>
      </c>
      <c r="R308" s="4" t="e">
        <f aca="false">IF(Q308&lt;&gt;"", N308 - Q308, "")</f>
        <v>#VALUE!</v>
      </c>
    </row>
    <row collapsed="false" customFormat="false" customHeight="true" hidden="false" ht="14.4" outlineLevel="0" r="309">
      <c r="A309" s="5" t="n">
        <v>37001</v>
      </c>
      <c r="B309" s="1" t="n">
        <v>24.93</v>
      </c>
      <c r="C309" s="1" t="n">
        <v>25.63</v>
      </c>
      <c r="D309" s="1" t="n">
        <v>24.6</v>
      </c>
      <c r="E309" s="1" t="n">
        <v>25.04</v>
      </c>
      <c r="F309" s="1" t="n">
        <v>24764400</v>
      </c>
      <c r="G309" s="1" t="n">
        <v>12.47</v>
      </c>
      <c r="I309" s="6" t="e">
        <f aca="false">IF(ROW(E309) - 1 &gt;= $I$1,SUM(E309:E309(E309,1 - $I$1, 0)) / $I$1,"")</f>
        <v>#VALUE!</v>
      </c>
      <c r="J309" s="6" t="e">
        <f aca="false">IF(ROW(E309) - 1 &gt;= $J$1,SUM(E309:E309(E309,1 - $J$1, 0)) / $J$1,"")</f>
        <v>#VALUE!</v>
      </c>
      <c r="L309" s="7" t="e">
        <f aca="true">IF(ROW(E309) - 1 &gt;= $L$1,IF(OFFSET(I309, -1, 0) = "", I309, ((E309 - L308) * $K$4) + L308), "")</f>
        <v>#VALUE!</v>
      </c>
      <c r="M309" s="7" t="e">
        <f aca="true">IF(ROW(E309) - 1 &gt;= $M$1,IF(OFFSET(J309, -1, 0) = "", J309, ((E309 - M308) * $K$6) + M308), "")</f>
        <v>#VALUE!</v>
      </c>
      <c r="N309" s="3" t="e">
        <f aca="false">IF(M309&lt;&gt;"", L309-M309, "")</f>
        <v>#VALUE!</v>
      </c>
      <c r="P309" s="9" t="e">
        <f aca="false">IF(ROW(E309) - 1 &gt;= $P$1, IF(OFFSET(N309, 1- $P$1, 0) &lt;&gt; "", SUM(N309:N309(N309, 1 - $P$1, 0)) / $P$1, ""), "")</f>
        <v>#VALUE!</v>
      </c>
      <c r="Q309" s="4" t="e">
        <f aca="true">IF(ROW(N309) - 1 &gt;= $P$1,IF(OFFSET(P309, -1, 0) = "", P309, ((N309 - Q308) * $O$5) + Q308), "")</f>
        <v>#VALUE!</v>
      </c>
      <c r="R309" s="4" t="e">
        <f aca="false">IF(Q309&lt;&gt;"", N309 - Q309, "")</f>
        <v>#VALUE!</v>
      </c>
    </row>
    <row collapsed="false" customFormat="false" customHeight="true" hidden="false" ht="14.4" outlineLevel="0" r="310">
      <c r="A310" s="5" t="n">
        <v>37004</v>
      </c>
      <c r="B310" s="1" t="n">
        <v>24.34</v>
      </c>
      <c r="C310" s="1" t="n">
        <v>25</v>
      </c>
      <c r="D310" s="1" t="n">
        <v>24</v>
      </c>
      <c r="E310" s="1" t="n">
        <v>24.25</v>
      </c>
      <c r="F310" s="1" t="n">
        <v>19340200</v>
      </c>
      <c r="G310" s="1" t="n">
        <v>12.07</v>
      </c>
      <c r="I310" s="6" t="e">
        <f aca="false">IF(ROW(E310) - 1 &gt;= $I$1,SUM(E310:E310(E310,1 - $I$1, 0)) / $I$1,"")</f>
        <v>#VALUE!</v>
      </c>
      <c r="J310" s="6" t="e">
        <f aca="false">IF(ROW(E310) - 1 &gt;= $J$1,SUM(E310:E310(E310,1 - $J$1, 0)) / $J$1,"")</f>
        <v>#VALUE!</v>
      </c>
      <c r="L310" s="7" t="e">
        <f aca="true">IF(ROW(E310) - 1 &gt;= $L$1,IF(OFFSET(I310, -1, 0) = "", I310, ((E310 - L309) * $K$4) + L309), "")</f>
        <v>#VALUE!</v>
      </c>
      <c r="M310" s="7" t="e">
        <f aca="true">IF(ROW(E310) - 1 &gt;= $M$1,IF(OFFSET(J310, -1, 0) = "", J310, ((E310 - M309) * $K$6) + M309), "")</f>
        <v>#VALUE!</v>
      </c>
      <c r="N310" s="3" t="e">
        <f aca="false">IF(M310&lt;&gt;"", L310-M310, "")</f>
        <v>#VALUE!</v>
      </c>
      <c r="P310" s="9" t="e">
        <f aca="false">IF(ROW(E310) - 1 &gt;= $P$1, IF(OFFSET(N310, 1- $P$1, 0) &lt;&gt; "", SUM(N310:N310(N310, 1 - $P$1, 0)) / $P$1, ""), "")</f>
        <v>#VALUE!</v>
      </c>
      <c r="Q310" s="4" t="e">
        <f aca="true">IF(ROW(N310) - 1 &gt;= $P$1,IF(OFFSET(P310, -1, 0) = "", P310, ((N310 - Q309) * $O$5) + Q309), "")</f>
        <v>#VALUE!</v>
      </c>
      <c r="R310" s="4" t="e">
        <f aca="false">IF(Q310&lt;&gt;"", N310 - Q310, "")</f>
        <v>#VALUE!</v>
      </c>
    </row>
    <row collapsed="false" customFormat="false" customHeight="true" hidden="false" ht="14.4" outlineLevel="0" r="311">
      <c r="A311" s="5" t="n">
        <v>37005</v>
      </c>
      <c r="B311" s="1" t="n">
        <v>24.33</v>
      </c>
      <c r="C311" s="1" t="n">
        <v>24.75</v>
      </c>
      <c r="D311" s="1" t="n">
        <v>23.51</v>
      </c>
      <c r="E311" s="1" t="n">
        <v>24.03</v>
      </c>
      <c r="F311" s="1" t="n">
        <v>13469200</v>
      </c>
      <c r="G311" s="1" t="n">
        <v>11.96</v>
      </c>
      <c r="I311" s="6" t="e">
        <f aca="false">IF(ROW(E311) - 1 &gt;= $I$1,SUM(E311:E311(E311,1 - $I$1, 0)) / $I$1,"")</f>
        <v>#VALUE!</v>
      </c>
      <c r="J311" s="6" t="e">
        <f aca="false">IF(ROW(E311) - 1 &gt;= $J$1,SUM(E311:E311(E311,1 - $J$1, 0)) / $J$1,"")</f>
        <v>#VALUE!</v>
      </c>
      <c r="L311" s="7" t="e">
        <f aca="true">IF(ROW(E311) - 1 &gt;= $L$1,IF(OFFSET(I311, -1, 0) = "", I311, ((E311 - L310) * $K$4) + L310), "")</f>
        <v>#VALUE!</v>
      </c>
      <c r="M311" s="7" t="e">
        <f aca="true">IF(ROW(E311) - 1 &gt;= $M$1,IF(OFFSET(J311, -1, 0) = "", J311, ((E311 - M310) * $K$6) + M310), "")</f>
        <v>#VALUE!</v>
      </c>
      <c r="N311" s="3" t="e">
        <f aca="false">IF(M311&lt;&gt;"", L311-M311, "")</f>
        <v>#VALUE!</v>
      </c>
      <c r="P311" s="9" t="e">
        <f aca="false">IF(ROW(E311) - 1 &gt;= $P$1, IF(OFFSET(N311, 1- $P$1, 0) &lt;&gt; "", SUM(N311:N311(N311, 1 - $P$1, 0)) / $P$1, ""), "")</f>
        <v>#VALUE!</v>
      </c>
      <c r="Q311" s="4" t="e">
        <f aca="true">IF(ROW(N311) - 1 &gt;= $P$1,IF(OFFSET(P311, -1, 0) = "", P311, ((N311 - Q310) * $O$5) + Q310), "")</f>
        <v>#VALUE!</v>
      </c>
      <c r="R311" s="4" t="e">
        <f aca="false">IF(Q311&lt;&gt;"", N311 - Q311, "")</f>
        <v>#VALUE!</v>
      </c>
    </row>
    <row collapsed="false" customFormat="false" customHeight="true" hidden="false" ht="14.4" outlineLevel="0" r="312">
      <c r="A312" s="5" t="n">
        <v>37006</v>
      </c>
      <c r="B312" s="1" t="n">
        <v>24.21</v>
      </c>
      <c r="C312" s="1" t="n">
        <v>24.86</v>
      </c>
      <c r="D312" s="1" t="n">
        <v>23.57</v>
      </c>
      <c r="E312" s="1" t="n">
        <v>24.72</v>
      </c>
      <c r="F312" s="1" t="n">
        <v>11813600</v>
      </c>
      <c r="G312" s="1" t="n">
        <v>12.31</v>
      </c>
      <c r="I312" s="6" t="e">
        <f aca="false">IF(ROW(E312) - 1 &gt;= $I$1,SUM(E312:E312(E312,1 - $I$1, 0)) / $I$1,"")</f>
        <v>#VALUE!</v>
      </c>
      <c r="J312" s="6" t="e">
        <f aca="false">IF(ROW(E312) - 1 &gt;= $J$1,SUM(E312:E312(E312,1 - $J$1, 0)) / $J$1,"")</f>
        <v>#VALUE!</v>
      </c>
      <c r="L312" s="7" t="e">
        <f aca="true">IF(ROW(E312) - 1 &gt;= $L$1,IF(OFFSET(I312, -1, 0) = "", I312, ((E312 - L311) * $K$4) + L311), "")</f>
        <v>#VALUE!</v>
      </c>
      <c r="M312" s="7" t="e">
        <f aca="true">IF(ROW(E312) - 1 &gt;= $M$1,IF(OFFSET(J312, -1, 0) = "", J312, ((E312 - M311) * $K$6) + M311), "")</f>
        <v>#VALUE!</v>
      </c>
      <c r="N312" s="3" t="e">
        <f aca="false">IF(M312&lt;&gt;"", L312-M312, "")</f>
        <v>#VALUE!</v>
      </c>
      <c r="P312" s="9" t="e">
        <f aca="false">IF(ROW(E312) - 1 &gt;= $P$1, IF(OFFSET(N312, 1- $P$1, 0) &lt;&gt; "", SUM(N312:N312(N312, 1 - $P$1, 0)) / $P$1, ""), "")</f>
        <v>#VALUE!</v>
      </c>
      <c r="Q312" s="4" t="e">
        <f aca="true">IF(ROW(N312) - 1 &gt;= $P$1,IF(OFFSET(P312, -1, 0) = "", P312, ((N312 - Q311) * $O$5) + Q311), "")</f>
        <v>#VALUE!</v>
      </c>
      <c r="R312" s="4" t="e">
        <f aca="false">IF(Q312&lt;&gt;"", N312 - Q312, "")</f>
        <v>#VALUE!</v>
      </c>
    </row>
    <row collapsed="false" customFormat="false" customHeight="true" hidden="false" ht="14.4" outlineLevel="0" r="313">
      <c r="A313" s="5" t="n">
        <v>37007</v>
      </c>
      <c r="B313" s="1" t="n">
        <v>25.17</v>
      </c>
      <c r="C313" s="1" t="n">
        <v>26.1</v>
      </c>
      <c r="D313" s="1" t="n">
        <v>24.68</v>
      </c>
      <c r="E313" s="1" t="n">
        <v>24.69</v>
      </c>
      <c r="F313" s="1" t="n">
        <v>28560600</v>
      </c>
      <c r="G313" s="1" t="n">
        <v>12.29</v>
      </c>
      <c r="I313" s="6" t="e">
        <f aca="false">IF(ROW(E313) - 1 &gt;= $I$1,SUM(E313:E313(E313,1 - $I$1, 0)) / $I$1,"")</f>
        <v>#VALUE!</v>
      </c>
      <c r="J313" s="6" t="e">
        <f aca="false">IF(ROW(E313) - 1 &gt;= $J$1,SUM(E313:E313(E313,1 - $J$1, 0)) / $J$1,"")</f>
        <v>#VALUE!</v>
      </c>
      <c r="L313" s="7" t="e">
        <f aca="true">IF(ROW(E313) - 1 &gt;= $L$1,IF(OFFSET(I313, -1, 0) = "", I313, ((E313 - L312) * $K$4) + L312), "")</f>
        <v>#VALUE!</v>
      </c>
      <c r="M313" s="7" t="e">
        <f aca="true">IF(ROW(E313) - 1 &gt;= $M$1,IF(OFFSET(J313, -1, 0) = "", J313, ((E313 - M312) * $K$6) + M312), "")</f>
        <v>#VALUE!</v>
      </c>
      <c r="N313" s="3" t="e">
        <f aca="false">IF(M313&lt;&gt;"", L313-M313, "")</f>
        <v>#VALUE!</v>
      </c>
      <c r="P313" s="9" t="e">
        <f aca="false">IF(ROW(E313) - 1 &gt;= $P$1, IF(OFFSET(N313, 1- $P$1, 0) &lt;&gt; "", SUM(N313:N313(N313, 1 - $P$1, 0)) / $P$1, ""), "")</f>
        <v>#VALUE!</v>
      </c>
      <c r="Q313" s="4" t="e">
        <f aca="true">IF(ROW(N313) - 1 &gt;= $P$1,IF(OFFSET(P313, -1, 0) = "", P313, ((N313 - Q312) * $O$5) + Q312), "")</f>
        <v>#VALUE!</v>
      </c>
      <c r="R313" s="4" t="e">
        <f aca="false">IF(Q313&lt;&gt;"", N313 - Q313, "")</f>
        <v>#VALUE!</v>
      </c>
    </row>
    <row collapsed="false" customFormat="false" customHeight="true" hidden="false" ht="14.4" outlineLevel="0" r="314">
      <c r="A314" s="5" t="n">
        <v>37008</v>
      </c>
      <c r="B314" s="1" t="n">
        <v>25.2</v>
      </c>
      <c r="C314" s="1" t="n">
        <v>26.29</v>
      </c>
      <c r="D314" s="1" t="n">
        <v>24.75</v>
      </c>
      <c r="E314" s="1" t="n">
        <v>26.2</v>
      </c>
      <c r="F314" s="1" t="n">
        <v>16179000</v>
      </c>
      <c r="G314" s="1" t="n">
        <v>13.04</v>
      </c>
      <c r="I314" s="6" t="e">
        <f aca="false">IF(ROW(E314) - 1 &gt;= $I$1,SUM(E314:E314(E314,1 - $I$1, 0)) / $I$1,"")</f>
        <v>#VALUE!</v>
      </c>
      <c r="J314" s="6" t="e">
        <f aca="false">IF(ROW(E314) - 1 &gt;= $J$1,SUM(E314:E314(E314,1 - $J$1, 0)) / $J$1,"")</f>
        <v>#VALUE!</v>
      </c>
      <c r="L314" s="7" t="e">
        <f aca="true">IF(ROW(E314) - 1 &gt;= $L$1,IF(OFFSET(I314, -1, 0) = "", I314, ((E314 - L313) * $K$4) + L313), "")</f>
        <v>#VALUE!</v>
      </c>
      <c r="M314" s="7" t="e">
        <f aca="true">IF(ROW(E314) - 1 &gt;= $M$1,IF(OFFSET(J314, -1, 0) = "", J314, ((E314 - M313) * $K$6) + M313), "")</f>
        <v>#VALUE!</v>
      </c>
      <c r="N314" s="3" t="e">
        <f aca="false">IF(M314&lt;&gt;"", L314-M314, "")</f>
        <v>#VALUE!</v>
      </c>
      <c r="P314" s="9" t="e">
        <f aca="false">IF(ROW(E314) - 1 &gt;= $P$1, IF(OFFSET(N314, 1- $P$1, 0) &lt;&gt; "", SUM(N314:N314(N314, 1 - $P$1, 0)) / $P$1, ""), "")</f>
        <v>#VALUE!</v>
      </c>
      <c r="Q314" s="4" t="e">
        <f aca="true">IF(ROW(N314) - 1 &gt;= $P$1,IF(OFFSET(P314, -1, 0) = "", P314, ((N314 - Q313) * $O$5) + Q313), "")</f>
        <v>#VALUE!</v>
      </c>
      <c r="R314" s="4" t="e">
        <f aca="false">IF(Q314&lt;&gt;"", N314 - Q314, "")</f>
        <v>#VALUE!</v>
      </c>
    </row>
    <row collapsed="false" customFormat="false" customHeight="true" hidden="false" ht="14.4" outlineLevel="0" r="315">
      <c r="A315" s="5" t="n">
        <v>37011</v>
      </c>
      <c r="B315" s="1" t="n">
        <v>26.7</v>
      </c>
      <c r="C315" s="1" t="n">
        <v>27.12</v>
      </c>
      <c r="D315" s="1" t="n">
        <v>24.87</v>
      </c>
      <c r="E315" s="1" t="n">
        <v>25.49</v>
      </c>
      <c r="F315" s="1" t="n">
        <v>17670600</v>
      </c>
      <c r="G315" s="1" t="n">
        <v>12.69</v>
      </c>
      <c r="I315" s="6" t="e">
        <f aca="false">IF(ROW(E315) - 1 &gt;= $I$1,SUM(E315:E315(E315,1 - $I$1, 0)) / $I$1,"")</f>
        <v>#VALUE!</v>
      </c>
      <c r="J315" s="6" t="e">
        <f aca="false">IF(ROW(E315) - 1 &gt;= $J$1,SUM(E315:E315(E315,1 - $J$1, 0)) / $J$1,"")</f>
        <v>#VALUE!</v>
      </c>
      <c r="L315" s="7" t="e">
        <f aca="true">IF(ROW(E315) - 1 &gt;= $L$1,IF(OFFSET(I315, -1, 0) = "", I315, ((E315 - L314) * $K$4) + L314), "")</f>
        <v>#VALUE!</v>
      </c>
      <c r="M315" s="7" t="e">
        <f aca="true">IF(ROW(E315) - 1 &gt;= $M$1,IF(OFFSET(J315, -1, 0) = "", J315, ((E315 - M314) * $K$6) + M314), "")</f>
        <v>#VALUE!</v>
      </c>
      <c r="N315" s="3" t="e">
        <f aca="false">IF(M315&lt;&gt;"", L315-M315, "")</f>
        <v>#VALUE!</v>
      </c>
      <c r="P315" s="9" t="e">
        <f aca="false">IF(ROW(E315) - 1 &gt;= $P$1, IF(OFFSET(N315, 1- $P$1, 0) &lt;&gt; "", SUM(N315:N315(N315, 1 - $P$1, 0)) / $P$1, ""), "")</f>
        <v>#VALUE!</v>
      </c>
      <c r="Q315" s="4" t="e">
        <f aca="true">IF(ROW(N315) - 1 &gt;= $P$1,IF(OFFSET(P315, -1, 0) = "", P315, ((N315 - Q314) * $O$5) + Q314), "")</f>
        <v>#VALUE!</v>
      </c>
      <c r="R315" s="4" t="e">
        <f aca="false">IF(Q315&lt;&gt;"", N315 - Q315, "")</f>
        <v>#VALUE!</v>
      </c>
    </row>
    <row collapsed="false" customFormat="false" customHeight="true" hidden="false" ht="14.4" outlineLevel="0" r="316">
      <c r="A316" s="5" t="n">
        <v>37012</v>
      </c>
      <c r="B316" s="1" t="n">
        <v>25.41</v>
      </c>
      <c r="C316" s="1" t="n">
        <v>26.5</v>
      </c>
      <c r="D316" s="1" t="n">
        <v>25.2</v>
      </c>
      <c r="E316" s="1" t="n">
        <v>25.93</v>
      </c>
      <c r="F316" s="1" t="n">
        <v>15259000</v>
      </c>
      <c r="G316" s="1" t="n">
        <v>12.91</v>
      </c>
      <c r="I316" s="6" t="e">
        <f aca="false">IF(ROW(E316) - 1 &gt;= $I$1,SUM(E316:E316(E316,1 - $I$1, 0)) / $I$1,"")</f>
        <v>#VALUE!</v>
      </c>
      <c r="J316" s="6" t="e">
        <f aca="false">IF(ROW(E316) - 1 &gt;= $J$1,SUM(E316:E316(E316,1 - $J$1, 0)) / $J$1,"")</f>
        <v>#VALUE!</v>
      </c>
      <c r="L316" s="7" t="e">
        <f aca="true">IF(ROW(E316) - 1 &gt;= $L$1,IF(OFFSET(I316, -1, 0) = "", I316, ((E316 - L315) * $K$4) + L315), "")</f>
        <v>#VALUE!</v>
      </c>
      <c r="M316" s="7" t="e">
        <f aca="true">IF(ROW(E316) - 1 &gt;= $M$1,IF(OFFSET(J316, -1, 0) = "", J316, ((E316 - M315) * $K$6) + M315), "")</f>
        <v>#VALUE!</v>
      </c>
      <c r="N316" s="3" t="e">
        <f aca="false">IF(M316&lt;&gt;"", L316-M316, "")</f>
        <v>#VALUE!</v>
      </c>
      <c r="P316" s="9" t="e">
        <f aca="false">IF(ROW(E316) - 1 &gt;= $P$1, IF(OFFSET(N316, 1- $P$1, 0) &lt;&gt; "", SUM(N316:N316(N316, 1 - $P$1, 0)) / $P$1, ""), "")</f>
        <v>#VALUE!</v>
      </c>
      <c r="Q316" s="4" t="e">
        <f aca="true">IF(ROW(N316) - 1 &gt;= $P$1,IF(OFFSET(P316, -1, 0) = "", P316, ((N316 - Q315) * $O$5) + Q315), "")</f>
        <v>#VALUE!</v>
      </c>
      <c r="R316" s="4" t="e">
        <f aca="false">IF(Q316&lt;&gt;"", N316 - Q316, "")</f>
        <v>#VALUE!</v>
      </c>
    </row>
    <row collapsed="false" customFormat="false" customHeight="true" hidden="false" ht="14.4" outlineLevel="0" r="317">
      <c r="A317" s="5" t="n">
        <v>37013</v>
      </c>
      <c r="B317" s="1" t="n">
        <v>26.34</v>
      </c>
      <c r="C317" s="1" t="n">
        <v>26.7</v>
      </c>
      <c r="D317" s="1" t="n">
        <v>25.76</v>
      </c>
      <c r="E317" s="1" t="n">
        <v>26.59</v>
      </c>
      <c r="F317" s="1" t="n">
        <v>13161600</v>
      </c>
      <c r="G317" s="1" t="n">
        <v>13.24</v>
      </c>
      <c r="I317" s="6" t="e">
        <f aca="false">IF(ROW(E317) - 1 &gt;= $I$1,SUM(E317:E317(E317,1 - $I$1, 0)) / $I$1,"")</f>
        <v>#VALUE!</v>
      </c>
      <c r="J317" s="6" t="e">
        <f aca="false">IF(ROW(E317) - 1 &gt;= $J$1,SUM(E317:E317(E317,1 - $J$1, 0)) / $J$1,"")</f>
        <v>#VALUE!</v>
      </c>
      <c r="L317" s="7" t="e">
        <f aca="true">IF(ROW(E317) - 1 &gt;= $L$1,IF(OFFSET(I317, -1, 0) = "", I317, ((E317 - L316) * $K$4) + L316), "")</f>
        <v>#VALUE!</v>
      </c>
      <c r="M317" s="7" t="e">
        <f aca="true">IF(ROW(E317) - 1 &gt;= $M$1,IF(OFFSET(J317, -1, 0) = "", J317, ((E317 - M316) * $K$6) + M316), "")</f>
        <v>#VALUE!</v>
      </c>
      <c r="N317" s="3" t="e">
        <f aca="false">IF(M317&lt;&gt;"", L317-M317, "")</f>
        <v>#VALUE!</v>
      </c>
      <c r="P317" s="9" t="e">
        <f aca="false">IF(ROW(E317) - 1 &gt;= $P$1, IF(OFFSET(N317, 1- $P$1, 0) &lt;&gt; "", SUM(N317:N317(N317, 1 - $P$1, 0)) / $P$1, ""), "")</f>
        <v>#VALUE!</v>
      </c>
      <c r="Q317" s="4" t="e">
        <f aca="true">IF(ROW(N317) - 1 &gt;= $P$1,IF(OFFSET(P317, -1, 0) = "", P317, ((N317 - Q316) * $O$5) + Q316), "")</f>
        <v>#VALUE!</v>
      </c>
      <c r="R317" s="4" t="e">
        <f aca="false">IF(Q317&lt;&gt;"", N317 - Q317, "")</f>
        <v>#VALUE!</v>
      </c>
    </row>
    <row collapsed="false" customFormat="false" customHeight="true" hidden="false" ht="14.4" outlineLevel="0" r="318">
      <c r="A318" s="5" t="n">
        <v>37014</v>
      </c>
      <c r="B318" s="1" t="n">
        <v>25.97</v>
      </c>
      <c r="C318" s="1" t="n">
        <v>26.25</v>
      </c>
      <c r="D318" s="1" t="n">
        <v>24.73</v>
      </c>
      <c r="E318" s="1" t="n">
        <v>24.96</v>
      </c>
      <c r="F318" s="1" t="n">
        <v>10769400</v>
      </c>
      <c r="G318" s="1" t="n">
        <v>12.43</v>
      </c>
      <c r="I318" s="6" t="e">
        <f aca="false">IF(ROW(E318) - 1 &gt;= $I$1,SUM(E318:E318(E318,1 - $I$1, 0)) / $I$1,"")</f>
        <v>#VALUE!</v>
      </c>
      <c r="J318" s="6" t="e">
        <f aca="false">IF(ROW(E318) - 1 &gt;= $J$1,SUM(E318:E318(E318,1 - $J$1, 0)) / $J$1,"")</f>
        <v>#VALUE!</v>
      </c>
      <c r="L318" s="7" t="e">
        <f aca="true">IF(ROW(E318) - 1 &gt;= $L$1,IF(OFFSET(I318, -1, 0) = "", I318, ((E318 - L317) * $K$4) + L317), "")</f>
        <v>#VALUE!</v>
      </c>
      <c r="M318" s="7" t="e">
        <f aca="true">IF(ROW(E318) - 1 &gt;= $M$1,IF(OFFSET(J318, -1, 0) = "", J318, ((E318 - M317) * $K$6) + M317), "")</f>
        <v>#VALUE!</v>
      </c>
      <c r="N318" s="3" t="e">
        <f aca="false">IF(M318&lt;&gt;"", L318-M318, "")</f>
        <v>#VALUE!</v>
      </c>
      <c r="P318" s="9" t="e">
        <f aca="false">IF(ROW(E318) - 1 &gt;= $P$1, IF(OFFSET(N318, 1- $P$1, 0) &lt;&gt; "", SUM(N318:N318(N318, 1 - $P$1, 0)) / $P$1, ""), "")</f>
        <v>#VALUE!</v>
      </c>
      <c r="Q318" s="4" t="e">
        <f aca="true">IF(ROW(N318) - 1 &gt;= $P$1,IF(OFFSET(P318, -1, 0) = "", P318, ((N318 - Q317) * $O$5) + Q317), "")</f>
        <v>#VALUE!</v>
      </c>
      <c r="R318" s="4" t="e">
        <f aca="false">IF(Q318&lt;&gt;"", N318 - Q318, "")</f>
        <v>#VALUE!</v>
      </c>
    </row>
    <row collapsed="false" customFormat="false" customHeight="true" hidden="false" ht="14.4" outlineLevel="0" r="319">
      <c r="A319" s="5" t="n">
        <v>37015</v>
      </c>
      <c r="B319" s="1" t="n">
        <v>24.24</v>
      </c>
      <c r="C319" s="1" t="n">
        <v>25.85</v>
      </c>
      <c r="D319" s="1" t="n">
        <v>23.96</v>
      </c>
      <c r="E319" s="1" t="n">
        <v>25.75</v>
      </c>
      <c r="F319" s="1" t="n">
        <v>10037600</v>
      </c>
      <c r="G319" s="1" t="n">
        <v>12.82</v>
      </c>
      <c r="I319" s="6" t="e">
        <f aca="false">IF(ROW(E319) - 1 &gt;= $I$1,SUM(E319:E319(E319,1 - $I$1, 0)) / $I$1,"")</f>
        <v>#VALUE!</v>
      </c>
      <c r="J319" s="6" t="e">
        <f aca="false">IF(ROW(E319) - 1 &gt;= $J$1,SUM(E319:E319(E319,1 - $J$1, 0)) / $J$1,"")</f>
        <v>#VALUE!</v>
      </c>
      <c r="L319" s="7" t="e">
        <f aca="true">IF(ROW(E319) - 1 &gt;= $L$1,IF(OFFSET(I319, -1, 0) = "", I319, ((E319 - L318) * $K$4) + L318), "")</f>
        <v>#VALUE!</v>
      </c>
      <c r="M319" s="7" t="e">
        <f aca="true">IF(ROW(E319) - 1 &gt;= $M$1,IF(OFFSET(J319, -1, 0) = "", J319, ((E319 - M318) * $K$6) + M318), "")</f>
        <v>#VALUE!</v>
      </c>
      <c r="N319" s="3" t="e">
        <f aca="false">IF(M319&lt;&gt;"", L319-M319, "")</f>
        <v>#VALUE!</v>
      </c>
      <c r="P319" s="9" t="e">
        <f aca="false">IF(ROW(E319) - 1 &gt;= $P$1, IF(OFFSET(N319, 1- $P$1, 0) &lt;&gt; "", SUM(N319:N319(N319, 1 - $P$1, 0)) / $P$1, ""), "")</f>
        <v>#VALUE!</v>
      </c>
      <c r="Q319" s="4" t="e">
        <f aca="true">IF(ROW(N319) - 1 &gt;= $P$1,IF(OFFSET(P319, -1, 0) = "", P319, ((N319 - Q318) * $O$5) + Q318), "")</f>
        <v>#VALUE!</v>
      </c>
      <c r="R319" s="4" t="e">
        <f aca="false">IF(Q319&lt;&gt;"", N319 - Q319, "")</f>
        <v>#VALUE!</v>
      </c>
    </row>
    <row collapsed="false" customFormat="false" customHeight="true" hidden="false" ht="14.4" outlineLevel="0" r="320">
      <c r="A320" s="5" t="n">
        <v>37018</v>
      </c>
      <c r="B320" s="1" t="n">
        <v>25.62</v>
      </c>
      <c r="C320" s="1" t="n">
        <v>25.76</v>
      </c>
      <c r="D320" s="1" t="n">
        <v>24.84</v>
      </c>
      <c r="E320" s="1" t="n">
        <v>24.96</v>
      </c>
      <c r="F320" s="1" t="n">
        <v>9876800</v>
      </c>
      <c r="G320" s="1" t="n">
        <v>12.43</v>
      </c>
      <c r="I320" s="6" t="e">
        <f aca="false">IF(ROW(E320) - 1 &gt;= $I$1,SUM(E320:E320(E320,1 - $I$1, 0)) / $I$1,"")</f>
        <v>#VALUE!</v>
      </c>
      <c r="J320" s="6" t="e">
        <f aca="false">IF(ROW(E320) - 1 &gt;= $J$1,SUM(E320:E320(E320,1 - $J$1, 0)) / $J$1,"")</f>
        <v>#VALUE!</v>
      </c>
      <c r="L320" s="7" t="e">
        <f aca="true">IF(ROW(E320) - 1 &gt;= $L$1,IF(OFFSET(I320, -1, 0) = "", I320, ((E320 - L319) * $K$4) + L319), "")</f>
        <v>#VALUE!</v>
      </c>
      <c r="M320" s="7" t="e">
        <f aca="true">IF(ROW(E320) - 1 &gt;= $M$1,IF(OFFSET(J320, -1, 0) = "", J320, ((E320 - M319) * $K$6) + M319), "")</f>
        <v>#VALUE!</v>
      </c>
      <c r="N320" s="3" t="e">
        <f aca="false">IF(M320&lt;&gt;"", L320-M320, "")</f>
        <v>#VALUE!</v>
      </c>
      <c r="P320" s="9" t="e">
        <f aca="false">IF(ROW(E320) - 1 &gt;= $P$1, IF(OFFSET(N320, 1- $P$1, 0) &lt;&gt; "", SUM(N320:N320(N320, 1 - $P$1, 0)) / $P$1, ""), "")</f>
        <v>#VALUE!</v>
      </c>
      <c r="Q320" s="4" t="e">
        <f aca="true">IF(ROW(N320) - 1 &gt;= $P$1,IF(OFFSET(P320, -1, 0) = "", P320, ((N320 - Q319) * $O$5) + Q319), "")</f>
        <v>#VALUE!</v>
      </c>
      <c r="R320" s="4" t="e">
        <f aca="false">IF(Q320&lt;&gt;"", N320 - Q320, "")</f>
        <v>#VALUE!</v>
      </c>
    </row>
    <row collapsed="false" customFormat="false" customHeight="true" hidden="false" ht="14.4" outlineLevel="0" r="321">
      <c r="A321" s="5" t="n">
        <v>37019</v>
      </c>
      <c r="B321" s="1" t="n">
        <v>25.35</v>
      </c>
      <c r="C321" s="1" t="n">
        <v>25.45</v>
      </c>
      <c r="D321" s="1" t="n">
        <v>23.95</v>
      </c>
      <c r="E321" s="1" t="n">
        <v>24.57</v>
      </c>
      <c r="F321" s="1" t="n">
        <v>11265600</v>
      </c>
      <c r="G321" s="1" t="n">
        <v>12.23</v>
      </c>
      <c r="I321" s="6" t="e">
        <f aca="false">IF(ROW(E321) - 1 &gt;= $I$1,SUM(E321:E321(E321,1 - $I$1, 0)) / $I$1,"")</f>
        <v>#VALUE!</v>
      </c>
      <c r="J321" s="6" t="e">
        <f aca="false">IF(ROW(E321) - 1 &gt;= $J$1,SUM(E321:E321(E321,1 - $J$1, 0)) / $J$1,"")</f>
        <v>#VALUE!</v>
      </c>
      <c r="L321" s="7" t="e">
        <f aca="true">IF(ROW(E321) - 1 &gt;= $L$1,IF(OFFSET(I321, -1, 0) = "", I321, ((E321 - L320) * $K$4) + L320), "")</f>
        <v>#VALUE!</v>
      </c>
      <c r="M321" s="7" t="e">
        <f aca="true">IF(ROW(E321) - 1 &gt;= $M$1,IF(OFFSET(J321, -1, 0) = "", J321, ((E321 - M320) * $K$6) + M320), "")</f>
        <v>#VALUE!</v>
      </c>
      <c r="N321" s="3" t="e">
        <f aca="false">IF(M321&lt;&gt;"", L321-M321, "")</f>
        <v>#VALUE!</v>
      </c>
      <c r="P321" s="9" t="e">
        <f aca="false">IF(ROW(E321) - 1 &gt;= $P$1, IF(OFFSET(N321, 1- $P$1, 0) &lt;&gt; "", SUM(N321:N321(N321, 1 - $P$1, 0)) / $P$1, ""), "")</f>
        <v>#VALUE!</v>
      </c>
      <c r="Q321" s="4" t="e">
        <f aca="true">IF(ROW(N321) - 1 &gt;= $P$1,IF(OFFSET(P321, -1, 0) = "", P321, ((N321 - Q320) * $O$5) + Q320), "")</f>
        <v>#VALUE!</v>
      </c>
      <c r="R321" s="4" t="e">
        <f aca="false">IF(Q321&lt;&gt;"", N321 - Q321, "")</f>
        <v>#VALUE!</v>
      </c>
    </row>
    <row collapsed="false" customFormat="false" customHeight="true" hidden="false" ht="14.4" outlineLevel="0" r="322">
      <c r="A322" s="5" t="n">
        <v>37020</v>
      </c>
      <c r="B322" s="1" t="n">
        <v>24.14</v>
      </c>
      <c r="C322" s="1" t="n">
        <v>24.55</v>
      </c>
      <c r="D322" s="1" t="n">
        <v>23.67</v>
      </c>
      <c r="E322" s="1" t="n">
        <v>23.98</v>
      </c>
      <c r="F322" s="1" t="n">
        <v>11603200</v>
      </c>
      <c r="G322" s="1" t="n">
        <v>11.94</v>
      </c>
      <c r="I322" s="6" t="e">
        <f aca="false">IF(ROW(E322) - 1 &gt;= $I$1,SUM(E322:E322(E322,1 - $I$1, 0)) / $I$1,"")</f>
        <v>#VALUE!</v>
      </c>
      <c r="J322" s="6" t="e">
        <f aca="false">IF(ROW(E322) - 1 &gt;= $J$1,SUM(E322:E322(E322,1 - $J$1, 0)) / $J$1,"")</f>
        <v>#VALUE!</v>
      </c>
      <c r="L322" s="7" t="e">
        <f aca="true">IF(ROW(E322) - 1 &gt;= $L$1,IF(OFFSET(I322, -1, 0) = "", I322, ((E322 - L321) * $K$4) + L321), "")</f>
        <v>#VALUE!</v>
      </c>
      <c r="M322" s="7" t="e">
        <f aca="true">IF(ROW(E322) - 1 &gt;= $M$1,IF(OFFSET(J322, -1, 0) = "", J322, ((E322 - M321) * $K$6) + M321), "")</f>
        <v>#VALUE!</v>
      </c>
      <c r="N322" s="3" t="e">
        <f aca="false">IF(M322&lt;&gt;"", L322-M322, "")</f>
        <v>#VALUE!</v>
      </c>
      <c r="P322" s="9" t="e">
        <f aca="false">IF(ROW(E322) - 1 &gt;= $P$1, IF(OFFSET(N322, 1- $P$1, 0) &lt;&gt; "", SUM(N322:N322(N322, 1 - $P$1, 0)) / $P$1, ""), "")</f>
        <v>#VALUE!</v>
      </c>
      <c r="Q322" s="4" t="e">
        <f aca="true">IF(ROW(N322) - 1 &gt;= $P$1,IF(OFFSET(P322, -1, 0) = "", P322, ((N322 - Q321) * $O$5) + Q321), "")</f>
        <v>#VALUE!</v>
      </c>
      <c r="R322" s="4" t="e">
        <f aca="false">IF(Q322&lt;&gt;"", N322 - Q322, "")</f>
        <v>#VALUE!</v>
      </c>
    </row>
    <row collapsed="false" customFormat="false" customHeight="true" hidden="false" ht="14.4" outlineLevel="0" r="323">
      <c r="A323" s="5" t="n">
        <v>37021</v>
      </c>
      <c r="B323" s="1" t="n">
        <v>24.21</v>
      </c>
      <c r="C323" s="1" t="n">
        <v>24.5</v>
      </c>
      <c r="D323" s="1" t="n">
        <v>22.95</v>
      </c>
      <c r="E323" s="1" t="n">
        <v>23</v>
      </c>
      <c r="F323" s="1" t="n">
        <v>10320600</v>
      </c>
      <c r="G323" s="1" t="n">
        <v>11.45</v>
      </c>
      <c r="I323" s="6" t="e">
        <f aca="false">IF(ROW(E323) - 1 &gt;= $I$1,SUM(E323:E323(E323,1 - $I$1, 0)) / $I$1,"")</f>
        <v>#VALUE!</v>
      </c>
      <c r="J323" s="6" t="e">
        <f aca="false">IF(ROW(E323) - 1 &gt;= $J$1,SUM(E323:E323(E323,1 - $J$1, 0)) / $J$1,"")</f>
        <v>#VALUE!</v>
      </c>
      <c r="L323" s="7" t="e">
        <f aca="true">IF(ROW(E323) - 1 &gt;= $L$1,IF(OFFSET(I323, -1, 0) = "", I323, ((E323 - L322) * $K$4) + L322), "")</f>
        <v>#VALUE!</v>
      </c>
      <c r="M323" s="7" t="e">
        <f aca="true">IF(ROW(E323) - 1 &gt;= $M$1,IF(OFFSET(J323, -1, 0) = "", J323, ((E323 - M322) * $K$6) + M322), "")</f>
        <v>#VALUE!</v>
      </c>
      <c r="N323" s="3" t="e">
        <f aca="false">IF(M323&lt;&gt;"", L323-M323, "")</f>
        <v>#VALUE!</v>
      </c>
      <c r="P323" s="9" t="e">
        <f aca="false">IF(ROW(E323) - 1 &gt;= $P$1, IF(OFFSET(N323, 1- $P$1, 0) &lt;&gt; "", SUM(N323:N323(N323, 1 - $P$1, 0)) / $P$1, ""), "")</f>
        <v>#VALUE!</v>
      </c>
      <c r="Q323" s="4" t="e">
        <f aca="true">IF(ROW(N323) - 1 &gt;= $P$1,IF(OFFSET(P323, -1, 0) = "", P323, ((N323 - Q322) * $O$5) + Q322), "")</f>
        <v>#VALUE!</v>
      </c>
      <c r="R323" s="4" t="e">
        <f aca="false">IF(Q323&lt;&gt;"", N323 - Q323, "")</f>
        <v>#VALUE!</v>
      </c>
    </row>
    <row collapsed="false" customFormat="false" customHeight="true" hidden="false" ht="14.4" outlineLevel="0" r="324">
      <c r="A324" s="5" t="n">
        <v>37022</v>
      </c>
      <c r="B324" s="1" t="n">
        <v>23.01</v>
      </c>
      <c r="C324" s="1" t="n">
        <v>23.49</v>
      </c>
      <c r="D324" s="1" t="n">
        <v>22.76</v>
      </c>
      <c r="E324" s="1" t="n">
        <v>22.85</v>
      </c>
      <c r="F324" s="1" t="n">
        <v>7251600</v>
      </c>
      <c r="G324" s="1" t="n">
        <v>11.38</v>
      </c>
      <c r="I324" s="6" t="e">
        <f aca="false">IF(ROW(E324) - 1 &gt;= $I$1,SUM(E324:E324(E324,1 - $I$1, 0)) / $I$1,"")</f>
        <v>#VALUE!</v>
      </c>
      <c r="J324" s="6" t="e">
        <f aca="false">IF(ROW(E324) - 1 &gt;= $J$1,SUM(E324:E324(E324,1 - $J$1, 0)) / $J$1,"")</f>
        <v>#VALUE!</v>
      </c>
      <c r="L324" s="7" t="e">
        <f aca="true">IF(ROW(E324) - 1 &gt;= $L$1,IF(OFFSET(I324, -1, 0) = "", I324, ((E324 - L323) * $K$4) + L323), "")</f>
        <v>#VALUE!</v>
      </c>
      <c r="M324" s="7" t="e">
        <f aca="true">IF(ROW(E324) - 1 &gt;= $M$1,IF(OFFSET(J324, -1, 0) = "", J324, ((E324 - M323) * $K$6) + M323), "")</f>
        <v>#VALUE!</v>
      </c>
      <c r="N324" s="3" t="e">
        <f aca="false">IF(M324&lt;&gt;"", L324-M324, "")</f>
        <v>#VALUE!</v>
      </c>
      <c r="P324" s="9" t="e">
        <f aca="false">IF(ROW(E324) - 1 &gt;= $P$1, IF(OFFSET(N324, 1- $P$1, 0) &lt;&gt; "", SUM(N324:N324(N324, 1 - $P$1, 0)) / $P$1, ""), "")</f>
        <v>#VALUE!</v>
      </c>
      <c r="Q324" s="4" t="e">
        <f aca="true">IF(ROW(N324) - 1 &gt;= $P$1,IF(OFFSET(P324, -1, 0) = "", P324, ((N324 - Q323) * $O$5) + Q323), "")</f>
        <v>#VALUE!</v>
      </c>
      <c r="R324" s="4" t="e">
        <f aca="false">IF(Q324&lt;&gt;"", N324 - Q324, "")</f>
        <v>#VALUE!</v>
      </c>
    </row>
    <row collapsed="false" customFormat="false" customHeight="true" hidden="false" ht="14.4" outlineLevel="0" r="325">
      <c r="A325" s="5" t="n">
        <v>37025</v>
      </c>
      <c r="B325" s="1" t="n">
        <v>22.89</v>
      </c>
      <c r="C325" s="1" t="n">
        <v>23.68</v>
      </c>
      <c r="D325" s="1" t="n">
        <v>22.75</v>
      </c>
      <c r="E325" s="1" t="n">
        <v>23.29</v>
      </c>
      <c r="F325" s="1" t="n">
        <v>11043600</v>
      </c>
      <c r="G325" s="1" t="n">
        <v>11.6</v>
      </c>
      <c r="I325" s="6" t="e">
        <f aca="false">IF(ROW(E325) - 1 &gt;= $I$1,SUM(E325:E325(E325,1 - $I$1, 0)) / $I$1,"")</f>
        <v>#VALUE!</v>
      </c>
      <c r="J325" s="6" t="e">
        <f aca="false">IF(ROW(E325) - 1 &gt;= $J$1,SUM(E325:E325(E325,1 - $J$1, 0)) / $J$1,"")</f>
        <v>#VALUE!</v>
      </c>
      <c r="L325" s="7" t="e">
        <f aca="true">IF(ROW(E325) - 1 &gt;= $L$1,IF(OFFSET(I325, -1, 0) = "", I325, ((E325 - L324) * $K$4) + L324), "")</f>
        <v>#VALUE!</v>
      </c>
      <c r="M325" s="7" t="e">
        <f aca="true">IF(ROW(E325) - 1 &gt;= $M$1,IF(OFFSET(J325, -1, 0) = "", J325, ((E325 - M324) * $K$6) + M324), "")</f>
        <v>#VALUE!</v>
      </c>
      <c r="N325" s="3" t="e">
        <f aca="false">IF(M325&lt;&gt;"", L325-M325, "")</f>
        <v>#VALUE!</v>
      </c>
      <c r="P325" s="9" t="e">
        <f aca="false">IF(ROW(E325) - 1 &gt;= $P$1, IF(OFFSET(N325, 1- $P$1, 0) &lt;&gt; "", SUM(N325:N325(N325, 1 - $P$1, 0)) / $P$1, ""), "")</f>
        <v>#VALUE!</v>
      </c>
      <c r="Q325" s="4" t="e">
        <f aca="true">IF(ROW(N325) - 1 &gt;= $P$1,IF(OFFSET(P325, -1, 0) = "", P325, ((N325 - Q324) * $O$5) + Q324), "")</f>
        <v>#VALUE!</v>
      </c>
      <c r="R325" s="4" t="e">
        <f aca="false">IF(Q325&lt;&gt;"", N325 - Q325, "")</f>
        <v>#VALUE!</v>
      </c>
    </row>
    <row collapsed="false" customFormat="false" customHeight="true" hidden="false" ht="14.4" outlineLevel="0" r="326">
      <c r="A326" s="5" t="n">
        <v>37026</v>
      </c>
      <c r="B326" s="1" t="n">
        <v>23.37</v>
      </c>
      <c r="C326" s="1" t="n">
        <v>25.5</v>
      </c>
      <c r="D326" s="1" t="n">
        <v>23.04</v>
      </c>
      <c r="E326" s="1" t="n">
        <v>23.18</v>
      </c>
      <c r="F326" s="1" t="n">
        <v>8465200</v>
      </c>
      <c r="G326" s="1" t="n">
        <v>11.54</v>
      </c>
      <c r="I326" s="6" t="e">
        <f aca="false">IF(ROW(E326) - 1 &gt;= $I$1,SUM(E326:E326(E326,1 - $I$1, 0)) / $I$1,"")</f>
        <v>#VALUE!</v>
      </c>
      <c r="J326" s="6" t="e">
        <f aca="false">IF(ROW(E326) - 1 &gt;= $J$1,SUM(E326:E326(E326,1 - $J$1, 0)) / $J$1,"")</f>
        <v>#VALUE!</v>
      </c>
      <c r="L326" s="7" t="e">
        <f aca="true">IF(ROW(E326) - 1 &gt;= $L$1,IF(OFFSET(I326, -1, 0) = "", I326, ((E326 - L325) * $K$4) + L325), "")</f>
        <v>#VALUE!</v>
      </c>
      <c r="M326" s="7" t="e">
        <f aca="true">IF(ROW(E326) - 1 &gt;= $M$1,IF(OFFSET(J326, -1, 0) = "", J326, ((E326 - M325) * $K$6) + M325), "")</f>
        <v>#VALUE!</v>
      </c>
      <c r="N326" s="3" t="e">
        <f aca="false">IF(M326&lt;&gt;"", L326-M326, "")</f>
        <v>#VALUE!</v>
      </c>
      <c r="P326" s="9" t="e">
        <f aca="false">IF(ROW(E326) - 1 &gt;= $P$1, IF(OFFSET(N326, 1- $P$1, 0) &lt;&gt; "", SUM(N326:N326(N326, 1 - $P$1, 0)) / $P$1, ""), "")</f>
        <v>#VALUE!</v>
      </c>
      <c r="Q326" s="4" t="e">
        <f aca="true">IF(ROW(N326) - 1 &gt;= $P$1,IF(OFFSET(P326, -1, 0) = "", P326, ((N326 - Q325) * $O$5) + Q325), "")</f>
        <v>#VALUE!</v>
      </c>
      <c r="R326" s="4" t="e">
        <f aca="false">IF(Q326&lt;&gt;"", N326 - Q326, "")</f>
        <v>#VALUE!</v>
      </c>
    </row>
    <row collapsed="false" customFormat="false" customHeight="true" hidden="false" ht="14.4" outlineLevel="0" r="327">
      <c r="A327" s="5" t="n">
        <v>37027</v>
      </c>
      <c r="B327" s="1" t="n">
        <v>23.26</v>
      </c>
      <c r="C327" s="1" t="n">
        <v>24.5</v>
      </c>
      <c r="D327" s="1" t="n">
        <v>22.85</v>
      </c>
      <c r="E327" s="1" t="n">
        <v>24.1</v>
      </c>
      <c r="F327" s="1" t="n">
        <v>11511800</v>
      </c>
      <c r="G327" s="1" t="n">
        <v>12</v>
      </c>
      <c r="I327" s="6" t="e">
        <f aca="false">IF(ROW(E327) - 1 &gt;= $I$1,SUM(E327:E327(E327,1 - $I$1, 0)) / $I$1,"")</f>
        <v>#VALUE!</v>
      </c>
      <c r="J327" s="6" t="e">
        <f aca="false">IF(ROW(E327) - 1 &gt;= $J$1,SUM(E327:E327(E327,1 - $J$1, 0)) / $J$1,"")</f>
        <v>#VALUE!</v>
      </c>
      <c r="L327" s="7" t="e">
        <f aca="true">IF(ROW(E327) - 1 &gt;= $L$1,IF(OFFSET(I327, -1, 0) = "", I327, ((E327 - L326) * $K$4) + L326), "")</f>
        <v>#VALUE!</v>
      </c>
      <c r="M327" s="7" t="e">
        <f aca="true">IF(ROW(E327) - 1 &gt;= $M$1,IF(OFFSET(J327, -1, 0) = "", J327, ((E327 - M326) * $K$6) + M326), "")</f>
        <v>#VALUE!</v>
      </c>
      <c r="N327" s="3" t="e">
        <f aca="false">IF(M327&lt;&gt;"", L327-M327, "")</f>
        <v>#VALUE!</v>
      </c>
      <c r="P327" s="9" t="e">
        <f aca="false">IF(ROW(E327) - 1 &gt;= $P$1, IF(OFFSET(N327, 1- $P$1, 0) &lt;&gt; "", SUM(N327:N327(N327, 1 - $P$1, 0)) / $P$1, ""), "")</f>
        <v>#VALUE!</v>
      </c>
      <c r="Q327" s="4" t="e">
        <f aca="true">IF(ROW(N327) - 1 &gt;= $P$1,IF(OFFSET(P327, -1, 0) = "", P327, ((N327 - Q326) * $O$5) + Q326), "")</f>
        <v>#VALUE!</v>
      </c>
      <c r="R327" s="4" t="e">
        <f aca="false">IF(Q327&lt;&gt;"", N327 - Q327, "")</f>
        <v>#VALUE!</v>
      </c>
    </row>
    <row collapsed="false" customFormat="false" customHeight="true" hidden="false" ht="14.4" outlineLevel="0" r="328">
      <c r="A328" s="5" t="n">
        <v>37028</v>
      </c>
      <c r="B328" s="1" t="n">
        <v>24.23</v>
      </c>
      <c r="C328" s="1" t="n">
        <v>24.33</v>
      </c>
      <c r="D328" s="1" t="n">
        <v>23.25</v>
      </c>
      <c r="E328" s="1" t="n">
        <v>23.55</v>
      </c>
      <c r="F328" s="1" t="n">
        <v>11861400</v>
      </c>
      <c r="G328" s="1" t="n">
        <v>11.72</v>
      </c>
      <c r="I328" s="6" t="e">
        <f aca="false">IF(ROW(E328) - 1 &gt;= $I$1,SUM(E328:E328(E328,1 - $I$1, 0)) / $I$1,"")</f>
        <v>#VALUE!</v>
      </c>
      <c r="J328" s="6" t="e">
        <f aca="false">IF(ROW(E328) - 1 &gt;= $J$1,SUM(E328:E328(E328,1 - $J$1, 0)) / $J$1,"")</f>
        <v>#VALUE!</v>
      </c>
      <c r="L328" s="7" t="e">
        <f aca="true">IF(ROW(E328) - 1 &gt;= $L$1,IF(OFFSET(I328, -1, 0) = "", I328, ((E328 - L327) * $K$4) + L327), "")</f>
        <v>#VALUE!</v>
      </c>
      <c r="M328" s="7" t="e">
        <f aca="true">IF(ROW(E328) - 1 &gt;= $M$1,IF(OFFSET(J328, -1, 0) = "", J328, ((E328 - M327) * $K$6) + M327), "")</f>
        <v>#VALUE!</v>
      </c>
      <c r="N328" s="3" t="e">
        <f aca="false">IF(M328&lt;&gt;"", L328-M328, "")</f>
        <v>#VALUE!</v>
      </c>
      <c r="P328" s="9" t="e">
        <f aca="false">IF(ROW(E328) - 1 &gt;= $P$1, IF(OFFSET(N328, 1- $P$1, 0) &lt;&gt; "", SUM(N328:N328(N328, 1 - $P$1, 0)) / $P$1, ""), "")</f>
        <v>#VALUE!</v>
      </c>
      <c r="Q328" s="4" t="e">
        <f aca="true">IF(ROW(N328) - 1 &gt;= $P$1,IF(OFFSET(P328, -1, 0) = "", P328, ((N328 - Q327) * $O$5) + Q327), "")</f>
        <v>#VALUE!</v>
      </c>
      <c r="R328" s="4" t="e">
        <f aca="false">IF(Q328&lt;&gt;"", N328 - Q328, "")</f>
        <v>#VALUE!</v>
      </c>
    </row>
    <row collapsed="false" customFormat="false" customHeight="true" hidden="false" ht="14.4" outlineLevel="0" r="329">
      <c r="A329" s="5" t="n">
        <v>37029</v>
      </c>
      <c r="B329" s="1" t="n">
        <v>23.36</v>
      </c>
      <c r="C329" s="1" t="n">
        <v>23.64</v>
      </c>
      <c r="D329" s="1" t="n">
        <v>23.12</v>
      </c>
      <c r="E329" s="1" t="n">
        <v>23.53</v>
      </c>
      <c r="F329" s="1" t="n">
        <v>5680400</v>
      </c>
      <c r="G329" s="1" t="n">
        <v>11.71</v>
      </c>
      <c r="I329" s="6" t="e">
        <f aca="false">IF(ROW(E329) - 1 &gt;= $I$1,SUM(E329:E329(E329,1 - $I$1, 0)) / $I$1,"")</f>
        <v>#VALUE!</v>
      </c>
      <c r="J329" s="6" t="e">
        <f aca="false">IF(ROW(E329) - 1 &gt;= $J$1,SUM(E329:E329(E329,1 - $J$1, 0)) / $J$1,"")</f>
        <v>#VALUE!</v>
      </c>
      <c r="L329" s="7" t="e">
        <f aca="true">IF(ROW(E329) - 1 &gt;= $L$1,IF(OFFSET(I329, -1, 0) = "", I329, ((E329 - L328) * $K$4) + L328), "")</f>
        <v>#VALUE!</v>
      </c>
      <c r="M329" s="7" t="e">
        <f aca="true">IF(ROW(E329) - 1 &gt;= $M$1,IF(OFFSET(J329, -1, 0) = "", J329, ((E329 - M328) * $K$6) + M328), "")</f>
        <v>#VALUE!</v>
      </c>
      <c r="N329" s="3" t="e">
        <f aca="false">IF(M329&lt;&gt;"", L329-M329, "")</f>
        <v>#VALUE!</v>
      </c>
      <c r="P329" s="9" t="e">
        <f aca="false">IF(ROW(E329) - 1 &gt;= $P$1, IF(OFFSET(N329, 1- $P$1, 0) &lt;&gt; "", SUM(N329:N329(N329, 1 - $P$1, 0)) / $P$1, ""), "")</f>
        <v>#VALUE!</v>
      </c>
      <c r="Q329" s="4" t="e">
        <f aca="true">IF(ROW(N329) - 1 &gt;= $P$1,IF(OFFSET(P329, -1, 0) = "", P329, ((N329 - Q328) * $O$5) + Q328), "")</f>
        <v>#VALUE!</v>
      </c>
      <c r="R329" s="4" t="e">
        <f aca="false">IF(Q329&lt;&gt;"", N329 - Q329, "")</f>
        <v>#VALUE!</v>
      </c>
    </row>
    <row collapsed="false" customFormat="false" customHeight="true" hidden="false" ht="14.4" outlineLevel="0" r="330">
      <c r="A330" s="5" t="n">
        <v>37032</v>
      </c>
      <c r="B330" s="1" t="n">
        <v>23.63</v>
      </c>
      <c r="C330" s="1" t="n">
        <v>23.91</v>
      </c>
      <c r="D330" s="1" t="n">
        <v>23.05</v>
      </c>
      <c r="E330" s="1" t="n">
        <v>23.56</v>
      </c>
      <c r="F330" s="1" t="n">
        <v>16464200</v>
      </c>
      <c r="G330" s="1" t="n">
        <v>11.73</v>
      </c>
      <c r="I330" s="6" t="e">
        <f aca="false">IF(ROW(E330) - 1 &gt;= $I$1,SUM(E330:E330(E330,1 - $I$1, 0)) / $I$1,"")</f>
        <v>#VALUE!</v>
      </c>
      <c r="J330" s="6" t="e">
        <f aca="false">IF(ROW(E330) - 1 &gt;= $J$1,SUM(E330:E330(E330,1 - $J$1, 0)) / $J$1,"")</f>
        <v>#VALUE!</v>
      </c>
      <c r="L330" s="7" t="e">
        <f aca="true">IF(ROW(E330) - 1 &gt;= $L$1,IF(OFFSET(I330, -1, 0) = "", I330, ((E330 - L329) * $K$4) + L329), "")</f>
        <v>#VALUE!</v>
      </c>
      <c r="M330" s="7" t="e">
        <f aca="true">IF(ROW(E330) - 1 &gt;= $M$1,IF(OFFSET(J330, -1, 0) = "", J330, ((E330 - M329) * $K$6) + M329), "")</f>
        <v>#VALUE!</v>
      </c>
      <c r="N330" s="3" t="e">
        <f aca="false">IF(M330&lt;&gt;"", L330-M330, "")</f>
        <v>#VALUE!</v>
      </c>
      <c r="P330" s="9" t="e">
        <f aca="false">IF(ROW(E330) - 1 &gt;= $P$1, IF(OFFSET(N330, 1- $P$1, 0) &lt;&gt; "", SUM(N330:N330(N330, 1 - $P$1, 0)) / $P$1, ""), "")</f>
        <v>#VALUE!</v>
      </c>
      <c r="Q330" s="4" t="e">
        <f aca="true">IF(ROW(N330) - 1 &gt;= $P$1,IF(OFFSET(P330, -1, 0) = "", P330, ((N330 - Q329) * $O$5) + Q329), "")</f>
        <v>#VALUE!</v>
      </c>
      <c r="R330" s="4" t="e">
        <f aca="false">IF(Q330&lt;&gt;"", N330 - Q330, "")</f>
        <v>#VALUE!</v>
      </c>
    </row>
    <row collapsed="false" customFormat="false" customHeight="true" hidden="false" ht="14.4" outlineLevel="0" r="331">
      <c r="A331" s="5" t="n">
        <v>37033</v>
      </c>
      <c r="B331" s="1" t="n">
        <v>24</v>
      </c>
      <c r="C331" s="1" t="n">
        <v>24.13</v>
      </c>
      <c r="D331" s="1" t="n">
        <v>23.4</v>
      </c>
      <c r="E331" s="1" t="n">
        <v>23.5</v>
      </c>
      <c r="F331" s="1" t="n">
        <v>14747000</v>
      </c>
      <c r="G331" s="1" t="n">
        <v>11.7</v>
      </c>
      <c r="I331" s="6" t="e">
        <f aca="false">IF(ROW(E331) - 1 &gt;= $I$1,SUM(E331:E331(E331,1 - $I$1, 0)) / $I$1,"")</f>
        <v>#VALUE!</v>
      </c>
      <c r="J331" s="6" t="e">
        <f aca="false">IF(ROW(E331) - 1 &gt;= $J$1,SUM(E331:E331(E331,1 - $J$1, 0)) / $J$1,"")</f>
        <v>#VALUE!</v>
      </c>
      <c r="L331" s="7" t="e">
        <f aca="true">IF(ROW(E331) - 1 &gt;= $L$1,IF(OFFSET(I331, -1, 0) = "", I331, ((E331 - L330) * $K$4) + L330), "")</f>
        <v>#VALUE!</v>
      </c>
      <c r="M331" s="7" t="e">
        <f aca="true">IF(ROW(E331) - 1 &gt;= $M$1,IF(OFFSET(J331, -1, 0) = "", J331, ((E331 - M330) * $K$6) + M330), "")</f>
        <v>#VALUE!</v>
      </c>
      <c r="N331" s="3" t="e">
        <f aca="false">IF(M331&lt;&gt;"", L331-M331, "")</f>
        <v>#VALUE!</v>
      </c>
      <c r="P331" s="9" t="e">
        <f aca="false">IF(ROW(E331) - 1 &gt;= $P$1, IF(OFFSET(N331, 1- $P$1, 0) &lt;&gt; "", SUM(N331:N331(N331, 1 - $P$1, 0)) / $P$1, ""), "")</f>
        <v>#VALUE!</v>
      </c>
      <c r="Q331" s="4" t="e">
        <f aca="true">IF(ROW(N331) - 1 &gt;= $P$1,IF(OFFSET(P331, -1, 0) = "", P331, ((N331 - Q330) * $O$5) + Q330), "")</f>
        <v>#VALUE!</v>
      </c>
      <c r="R331" s="4" t="e">
        <f aca="false">IF(Q331&lt;&gt;"", N331 - Q331, "")</f>
        <v>#VALUE!</v>
      </c>
    </row>
    <row collapsed="false" customFormat="false" customHeight="true" hidden="false" ht="14.4" outlineLevel="0" r="332">
      <c r="A332" s="5" t="n">
        <v>37034</v>
      </c>
      <c r="B332" s="1" t="n">
        <v>23.75</v>
      </c>
      <c r="C332" s="1" t="n">
        <v>23.75</v>
      </c>
      <c r="D332" s="1" t="n">
        <v>22.86</v>
      </c>
      <c r="E332" s="1" t="n">
        <v>23.23</v>
      </c>
      <c r="F332" s="1" t="n">
        <v>10037200</v>
      </c>
      <c r="G332" s="1" t="n">
        <v>11.57</v>
      </c>
      <c r="I332" s="6" t="e">
        <f aca="false">IF(ROW(E332) - 1 &gt;= $I$1,SUM(E332:E332(E332,1 - $I$1, 0)) / $I$1,"")</f>
        <v>#VALUE!</v>
      </c>
      <c r="J332" s="6" t="e">
        <f aca="false">IF(ROW(E332) - 1 &gt;= $J$1,SUM(E332:E332(E332,1 - $J$1, 0)) / $J$1,"")</f>
        <v>#VALUE!</v>
      </c>
      <c r="L332" s="7" t="e">
        <f aca="true">IF(ROW(E332) - 1 &gt;= $L$1,IF(OFFSET(I332, -1, 0) = "", I332, ((E332 - L331) * $K$4) + L331), "")</f>
        <v>#VALUE!</v>
      </c>
      <c r="M332" s="7" t="e">
        <f aca="true">IF(ROW(E332) - 1 &gt;= $M$1,IF(OFFSET(J332, -1, 0) = "", J332, ((E332 - M331) * $K$6) + M331), "")</f>
        <v>#VALUE!</v>
      </c>
      <c r="N332" s="3" t="e">
        <f aca="false">IF(M332&lt;&gt;"", L332-M332, "")</f>
        <v>#VALUE!</v>
      </c>
      <c r="P332" s="9" t="e">
        <f aca="false">IF(ROW(E332) - 1 &gt;= $P$1, IF(OFFSET(N332, 1- $P$1, 0) &lt;&gt; "", SUM(N332:N332(N332, 1 - $P$1, 0)) / $P$1, ""), "")</f>
        <v>#VALUE!</v>
      </c>
      <c r="Q332" s="4" t="e">
        <f aca="true">IF(ROW(N332) - 1 &gt;= $P$1,IF(OFFSET(P332, -1, 0) = "", P332, ((N332 - Q331) * $O$5) + Q331), "")</f>
        <v>#VALUE!</v>
      </c>
      <c r="R332" s="4" t="e">
        <f aca="false">IF(Q332&lt;&gt;"", N332 - Q332, "")</f>
        <v>#VALUE!</v>
      </c>
    </row>
    <row collapsed="false" customFormat="false" customHeight="true" hidden="false" ht="14.4" outlineLevel="0" r="333">
      <c r="A333" s="5" t="n">
        <v>37035</v>
      </c>
      <c r="B333" s="1" t="n">
        <v>23.29</v>
      </c>
      <c r="C333" s="1" t="n">
        <v>23.3</v>
      </c>
      <c r="D333" s="1" t="n">
        <v>22.62</v>
      </c>
      <c r="E333" s="1" t="n">
        <v>23.2</v>
      </c>
      <c r="F333" s="1" t="n">
        <v>9705600</v>
      </c>
      <c r="G333" s="1" t="n">
        <v>11.55</v>
      </c>
      <c r="I333" s="6" t="e">
        <f aca="false">IF(ROW(E333) - 1 &gt;= $I$1,SUM(E333:E333(E333,1 - $I$1, 0)) / $I$1,"")</f>
        <v>#VALUE!</v>
      </c>
      <c r="J333" s="6" t="e">
        <f aca="false">IF(ROW(E333) - 1 &gt;= $J$1,SUM(E333:E333(E333,1 - $J$1, 0)) / $J$1,"")</f>
        <v>#VALUE!</v>
      </c>
      <c r="L333" s="7" t="e">
        <f aca="true">IF(ROW(E333) - 1 &gt;= $L$1,IF(OFFSET(I333, -1, 0) = "", I333, ((E333 - L332) * $K$4) + L332), "")</f>
        <v>#VALUE!</v>
      </c>
      <c r="M333" s="7" t="e">
        <f aca="true">IF(ROW(E333) - 1 &gt;= $M$1,IF(OFFSET(J333, -1, 0) = "", J333, ((E333 - M332) * $K$6) + M332), "")</f>
        <v>#VALUE!</v>
      </c>
      <c r="N333" s="3" t="e">
        <f aca="false">IF(M333&lt;&gt;"", L333-M333, "")</f>
        <v>#VALUE!</v>
      </c>
      <c r="P333" s="9" t="e">
        <f aca="false">IF(ROW(E333) - 1 &gt;= $P$1, IF(OFFSET(N333, 1- $P$1, 0) &lt;&gt; "", SUM(N333:N333(N333, 1 - $P$1, 0)) / $P$1, ""), "")</f>
        <v>#VALUE!</v>
      </c>
      <c r="Q333" s="4" t="e">
        <f aca="true">IF(ROW(N333) - 1 &gt;= $P$1,IF(OFFSET(P333, -1, 0) = "", P333, ((N333 - Q332) * $O$5) + Q332), "")</f>
        <v>#VALUE!</v>
      </c>
      <c r="R333" s="4" t="e">
        <f aca="false">IF(Q333&lt;&gt;"", N333 - Q333, "")</f>
        <v>#VALUE!</v>
      </c>
    </row>
    <row collapsed="false" customFormat="false" customHeight="true" hidden="false" ht="14.4" outlineLevel="0" r="334">
      <c r="A334" s="5" t="n">
        <v>37036</v>
      </c>
      <c r="B334" s="1" t="n">
        <v>23.2</v>
      </c>
      <c r="C334" s="1" t="n">
        <v>23.29</v>
      </c>
      <c r="D334" s="1" t="n">
        <v>22.5</v>
      </c>
      <c r="E334" s="1" t="n">
        <v>22.76</v>
      </c>
      <c r="F334" s="1" t="n">
        <v>5669400</v>
      </c>
      <c r="G334" s="1" t="n">
        <v>11.33</v>
      </c>
      <c r="I334" s="6" t="e">
        <f aca="false">IF(ROW(E334) - 1 &gt;= $I$1,SUM(E334:E334(E334,1 - $I$1, 0)) / $I$1,"")</f>
        <v>#VALUE!</v>
      </c>
      <c r="J334" s="6" t="e">
        <f aca="false">IF(ROW(E334) - 1 &gt;= $J$1,SUM(E334:E334(E334,1 - $J$1, 0)) / $J$1,"")</f>
        <v>#VALUE!</v>
      </c>
      <c r="L334" s="7" t="e">
        <f aca="true">IF(ROW(E334) - 1 &gt;= $L$1,IF(OFFSET(I334, -1, 0) = "", I334, ((E334 - L333) * $K$4) + L333), "")</f>
        <v>#VALUE!</v>
      </c>
      <c r="M334" s="7" t="e">
        <f aca="true">IF(ROW(E334) - 1 &gt;= $M$1,IF(OFFSET(J334, -1, 0) = "", J334, ((E334 - M333) * $K$6) + M333), "")</f>
        <v>#VALUE!</v>
      </c>
      <c r="N334" s="3" t="e">
        <f aca="false">IF(M334&lt;&gt;"", L334-M334, "")</f>
        <v>#VALUE!</v>
      </c>
      <c r="P334" s="9" t="e">
        <f aca="false">IF(ROW(E334) - 1 &gt;= $P$1, IF(OFFSET(N334, 1- $P$1, 0) &lt;&gt; "", SUM(N334:N334(N334, 1 - $P$1, 0)) / $P$1, ""), "")</f>
        <v>#VALUE!</v>
      </c>
      <c r="Q334" s="4" t="e">
        <f aca="true">IF(ROW(N334) - 1 &gt;= $P$1,IF(OFFSET(P334, -1, 0) = "", P334, ((N334 - Q333) * $O$5) + Q333), "")</f>
        <v>#VALUE!</v>
      </c>
      <c r="R334" s="4" t="e">
        <f aca="false">IF(Q334&lt;&gt;"", N334 - Q334, "")</f>
        <v>#VALUE!</v>
      </c>
    </row>
    <row collapsed="false" customFormat="false" customHeight="true" hidden="false" ht="14.4" outlineLevel="0" r="335">
      <c r="A335" s="5" t="n">
        <v>37040</v>
      </c>
      <c r="B335" s="1" t="n">
        <v>22.32</v>
      </c>
      <c r="C335" s="1" t="n">
        <v>22.5</v>
      </c>
      <c r="D335" s="1" t="n">
        <v>20.81</v>
      </c>
      <c r="E335" s="1" t="n">
        <v>21.47</v>
      </c>
      <c r="F335" s="1" t="n">
        <v>18428200</v>
      </c>
      <c r="G335" s="1" t="n">
        <v>10.69</v>
      </c>
      <c r="I335" s="6" t="e">
        <f aca="false">IF(ROW(E335) - 1 &gt;= $I$1,SUM(E335:E335(E335,1 - $I$1, 0)) / $I$1,"")</f>
        <v>#VALUE!</v>
      </c>
      <c r="J335" s="6" t="e">
        <f aca="false">IF(ROW(E335) - 1 &gt;= $J$1,SUM(E335:E335(E335,1 - $J$1, 0)) / $J$1,"")</f>
        <v>#VALUE!</v>
      </c>
      <c r="L335" s="7" t="e">
        <f aca="true">IF(ROW(E335) - 1 &gt;= $L$1,IF(OFFSET(I335, -1, 0) = "", I335, ((E335 - L334) * $K$4) + L334), "")</f>
        <v>#VALUE!</v>
      </c>
      <c r="M335" s="7" t="e">
        <f aca="true">IF(ROW(E335) - 1 &gt;= $M$1,IF(OFFSET(J335, -1, 0) = "", J335, ((E335 - M334) * $K$6) + M334), "")</f>
        <v>#VALUE!</v>
      </c>
      <c r="N335" s="3" t="e">
        <f aca="false">IF(M335&lt;&gt;"", L335-M335, "")</f>
        <v>#VALUE!</v>
      </c>
      <c r="P335" s="9" t="e">
        <f aca="false">IF(ROW(E335) - 1 &gt;= $P$1, IF(OFFSET(N335, 1- $P$1, 0) &lt;&gt; "", SUM(N335:N335(N335, 1 - $P$1, 0)) / $P$1, ""), "")</f>
        <v>#VALUE!</v>
      </c>
      <c r="Q335" s="4" t="e">
        <f aca="true">IF(ROW(N335) - 1 &gt;= $P$1,IF(OFFSET(P335, -1, 0) = "", P335, ((N335 - Q334) * $O$5) + Q334), "")</f>
        <v>#VALUE!</v>
      </c>
      <c r="R335" s="4" t="e">
        <f aca="false">IF(Q335&lt;&gt;"", N335 - Q335, "")</f>
        <v>#VALUE!</v>
      </c>
    </row>
    <row collapsed="false" customFormat="false" customHeight="true" hidden="false" ht="14.4" outlineLevel="0" r="336">
      <c r="A336" s="5" t="n">
        <v>37041</v>
      </c>
      <c r="B336" s="1" t="n">
        <v>20.76</v>
      </c>
      <c r="C336" s="1" t="n">
        <v>20.76</v>
      </c>
      <c r="D336" s="1" t="n">
        <v>19.3</v>
      </c>
      <c r="E336" s="1" t="n">
        <v>19.78</v>
      </c>
      <c r="F336" s="1" t="n">
        <v>27752800</v>
      </c>
      <c r="G336" s="1" t="n">
        <v>9.85</v>
      </c>
      <c r="I336" s="6" t="e">
        <f aca="false">IF(ROW(E336) - 1 &gt;= $I$1,SUM(E336:E336(E336,1 - $I$1, 0)) / $I$1,"")</f>
        <v>#VALUE!</v>
      </c>
      <c r="J336" s="6" t="e">
        <f aca="false">IF(ROW(E336) - 1 &gt;= $J$1,SUM(E336:E336(E336,1 - $J$1, 0)) / $J$1,"")</f>
        <v>#VALUE!</v>
      </c>
      <c r="L336" s="7" t="e">
        <f aca="true">IF(ROW(E336) - 1 &gt;= $L$1,IF(OFFSET(I336, -1, 0) = "", I336, ((E336 - L335) * $K$4) + L335), "")</f>
        <v>#VALUE!</v>
      </c>
      <c r="M336" s="7" t="e">
        <f aca="true">IF(ROW(E336) - 1 &gt;= $M$1,IF(OFFSET(J336, -1, 0) = "", J336, ((E336 - M335) * $K$6) + M335), "")</f>
        <v>#VALUE!</v>
      </c>
      <c r="N336" s="3" t="e">
        <f aca="false">IF(M336&lt;&gt;"", L336-M336, "")</f>
        <v>#VALUE!</v>
      </c>
      <c r="P336" s="9" t="e">
        <f aca="false">IF(ROW(E336) - 1 &gt;= $P$1, IF(OFFSET(N336, 1- $P$1, 0) &lt;&gt; "", SUM(N336:N336(N336, 1 - $P$1, 0)) / $P$1, ""), "")</f>
        <v>#VALUE!</v>
      </c>
      <c r="Q336" s="4" t="e">
        <f aca="true">IF(ROW(N336) - 1 &gt;= $P$1,IF(OFFSET(P336, -1, 0) = "", P336, ((N336 - Q335) * $O$5) + Q335), "")</f>
        <v>#VALUE!</v>
      </c>
      <c r="R336" s="4" t="e">
        <f aca="false">IF(Q336&lt;&gt;"", N336 - Q336, "")</f>
        <v>#VALUE!</v>
      </c>
    </row>
    <row collapsed="false" customFormat="false" customHeight="true" hidden="false" ht="14.4" outlineLevel="0" r="337">
      <c r="A337" s="5" t="n">
        <v>37042</v>
      </c>
      <c r="B337" s="1" t="n">
        <v>19.8</v>
      </c>
      <c r="C337" s="1" t="n">
        <v>20.24</v>
      </c>
      <c r="D337" s="1" t="n">
        <v>19.49</v>
      </c>
      <c r="E337" s="1" t="n">
        <v>19.95</v>
      </c>
      <c r="F337" s="1" t="n">
        <v>15817600</v>
      </c>
      <c r="G337" s="1" t="n">
        <v>9.93</v>
      </c>
      <c r="I337" s="6" t="e">
        <f aca="false">IF(ROW(E337) - 1 &gt;= $I$1,SUM(E337:E337(E337,1 - $I$1, 0)) / $I$1,"")</f>
        <v>#VALUE!</v>
      </c>
      <c r="J337" s="6" t="e">
        <f aca="false">IF(ROW(E337) - 1 &gt;= $J$1,SUM(E337:E337(E337,1 - $J$1, 0)) / $J$1,"")</f>
        <v>#VALUE!</v>
      </c>
      <c r="L337" s="7" t="e">
        <f aca="true">IF(ROW(E337) - 1 &gt;= $L$1,IF(OFFSET(I337, -1, 0) = "", I337, ((E337 - L336) * $K$4) + L336), "")</f>
        <v>#VALUE!</v>
      </c>
      <c r="M337" s="7" t="e">
        <f aca="true">IF(ROW(E337) - 1 &gt;= $M$1,IF(OFFSET(J337, -1, 0) = "", J337, ((E337 - M336) * $K$6) + M336), "")</f>
        <v>#VALUE!</v>
      </c>
      <c r="N337" s="3" t="e">
        <f aca="false">IF(M337&lt;&gt;"", L337-M337, "")</f>
        <v>#VALUE!</v>
      </c>
      <c r="P337" s="9" t="e">
        <f aca="false">IF(ROW(E337) - 1 &gt;= $P$1, IF(OFFSET(N337, 1- $P$1, 0) &lt;&gt; "", SUM(N337:N337(N337, 1 - $P$1, 0)) / $P$1, ""), "")</f>
        <v>#VALUE!</v>
      </c>
      <c r="Q337" s="4" t="e">
        <f aca="true">IF(ROW(N337) - 1 &gt;= $P$1,IF(OFFSET(P337, -1, 0) = "", P337, ((N337 - Q336) * $O$5) + Q336), "")</f>
        <v>#VALUE!</v>
      </c>
      <c r="R337" s="4" t="e">
        <f aca="false">IF(Q337&lt;&gt;"", N337 - Q337, "")</f>
        <v>#VALUE!</v>
      </c>
    </row>
    <row collapsed="false" customFormat="false" customHeight="true" hidden="false" ht="14.4" outlineLevel="0" r="338">
      <c r="A338" s="5" t="n">
        <v>37043</v>
      </c>
      <c r="B338" s="1" t="n">
        <v>20.13</v>
      </c>
      <c r="C338" s="1" t="n">
        <v>21.09</v>
      </c>
      <c r="D338" s="1" t="n">
        <v>19.98</v>
      </c>
      <c r="E338" s="1" t="n">
        <v>20.89</v>
      </c>
      <c r="F338" s="1" t="n">
        <v>16288400</v>
      </c>
      <c r="G338" s="1" t="n">
        <v>10.4</v>
      </c>
      <c r="I338" s="6" t="e">
        <f aca="false">IF(ROW(E338) - 1 &gt;= $I$1,SUM(E338:E338(E338,1 - $I$1, 0)) / $I$1,"")</f>
        <v>#VALUE!</v>
      </c>
      <c r="J338" s="6" t="e">
        <f aca="false">IF(ROW(E338) - 1 &gt;= $J$1,SUM(E338:E338(E338,1 - $J$1, 0)) / $J$1,"")</f>
        <v>#VALUE!</v>
      </c>
      <c r="L338" s="7" t="e">
        <f aca="true">IF(ROW(E338) - 1 &gt;= $L$1,IF(OFFSET(I338, -1, 0) = "", I338, ((E338 - L337) * $K$4) + L337), "")</f>
        <v>#VALUE!</v>
      </c>
      <c r="M338" s="7" t="e">
        <f aca="true">IF(ROW(E338) - 1 &gt;= $M$1,IF(OFFSET(J338, -1, 0) = "", J338, ((E338 - M337) * $K$6) + M337), "")</f>
        <v>#VALUE!</v>
      </c>
      <c r="N338" s="3" t="e">
        <f aca="false">IF(M338&lt;&gt;"", L338-M338, "")</f>
        <v>#VALUE!</v>
      </c>
      <c r="P338" s="9" t="e">
        <f aca="false">IF(ROW(E338) - 1 &gt;= $P$1, IF(OFFSET(N338, 1- $P$1, 0) &lt;&gt; "", SUM(N338:N338(N338, 1 - $P$1, 0)) / $P$1, ""), "")</f>
        <v>#VALUE!</v>
      </c>
      <c r="Q338" s="4" t="e">
        <f aca="true">IF(ROW(N338) - 1 &gt;= $P$1,IF(OFFSET(P338, -1, 0) = "", P338, ((N338 - Q337) * $O$5) + Q337), "")</f>
        <v>#VALUE!</v>
      </c>
      <c r="R338" s="4" t="e">
        <f aca="false">IF(Q338&lt;&gt;"", N338 - Q338, "")</f>
        <v>#VALUE!</v>
      </c>
    </row>
    <row collapsed="false" customFormat="false" customHeight="true" hidden="false" ht="14.4" outlineLevel="0" r="339">
      <c r="A339" s="5" t="n">
        <v>37046</v>
      </c>
      <c r="B339" s="1" t="n">
        <v>21.08</v>
      </c>
      <c r="C339" s="1" t="n">
        <v>21.11</v>
      </c>
      <c r="D339" s="1" t="n">
        <v>20.46</v>
      </c>
      <c r="E339" s="1" t="n">
        <v>20.66</v>
      </c>
      <c r="F339" s="1" t="n">
        <v>10068600</v>
      </c>
      <c r="G339" s="1" t="n">
        <v>10.29</v>
      </c>
      <c r="I339" s="6" t="e">
        <f aca="false">IF(ROW(E339) - 1 &gt;= $I$1,SUM(E339:E339(E339,1 - $I$1, 0)) / $I$1,"")</f>
        <v>#VALUE!</v>
      </c>
      <c r="J339" s="6" t="e">
        <f aca="false">IF(ROW(E339) - 1 &gt;= $J$1,SUM(E339:E339(E339,1 - $J$1, 0)) / $J$1,"")</f>
        <v>#VALUE!</v>
      </c>
      <c r="L339" s="7" t="e">
        <f aca="true">IF(ROW(E339) - 1 &gt;= $L$1,IF(OFFSET(I339, -1, 0) = "", I339, ((E339 - L338) * $K$4) + L338), "")</f>
        <v>#VALUE!</v>
      </c>
      <c r="M339" s="7" t="e">
        <f aca="true">IF(ROW(E339) - 1 &gt;= $M$1,IF(OFFSET(J339, -1, 0) = "", J339, ((E339 - M338) * $K$6) + M338), "")</f>
        <v>#VALUE!</v>
      </c>
      <c r="N339" s="3" t="e">
        <f aca="false">IF(M339&lt;&gt;"", L339-M339, "")</f>
        <v>#VALUE!</v>
      </c>
      <c r="P339" s="9" t="e">
        <f aca="false">IF(ROW(E339) - 1 &gt;= $P$1, IF(OFFSET(N339, 1- $P$1, 0) &lt;&gt; "", SUM(N339:N339(N339, 1 - $P$1, 0)) / $P$1, ""), "")</f>
        <v>#VALUE!</v>
      </c>
      <c r="Q339" s="4" t="e">
        <f aca="true">IF(ROW(N339) - 1 &gt;= $P$1,IF(OFFSET(P339, -1, 0) = "", P339, ((N339 - Q338) * $O$5) + Q338), "")</f>
        <v>#VALUE!</v>
      </c>
      <c r="R339" s="4" t="e">
        <f aca="false">IF(Q339&lt;&gt;"", N339 - Q339, "")</f>
        <v>#VALUE!</v>
      </c>
    </row>
    <row collapsed="false" customFormat="false" customHeight="true" hidden="false" ht="14.4" outlineLevel="0" r="340">
      <c r="A340" s="5" t="n">
        <v>37047</v>
      </c>
      <c r="B340" s="1" t="n">
        <v>20.8</v>
      </c>
      <c r="C340" s="1" t="n">
        <v>21.1</v>
      </c>
      <c r="D340" s="1" t="n">
        <v>20.35</v>
      </c>
      <c r="E340" s="1" t="n">
        <v>20.94</v>
      </c>
      <c r="F340" s="1" t="n">
        <v>16849800</v>
      </c>
      <c r="G340" s="1" t="n">
        <v>10.43</v>
      </c>
      <c r="I340" s="6" t="e">
        <f aca="false">IF(ROW(E340) - 1 &gt;= $I$1,SUM(E340:E340(E340,1 - $I$1, 0)) / $I$1,"")</f>
        <v>#VALUE!</v>
      </c>
      <c r="J340" s="6" t="e">
        <f aca="false">IF(ROW(E340) - 1 &gt;= $J$1,SUM(E340:E340(E340,1 - $J$1, 0)) / $J$1,"")</f>
        <v>#VALUE!</v>
      </c>
      <c r="L340" s="7" t="e">
        <f aca="true">IF(ROW(E340) - 1 &gt;= $L$1,IF(OFFSET(I340, -1, 0) = "", I340, ((E340 - L339) * $K$4) + L339), "")</f>
        <v>#VALUE!</v>
      </c>
      <c r="M340" s="7" t="e">
        <f aca="true">IF(ROW(E340) - 1 &gt;= $M$1,IF(OFFSET(J340, -1, 0) = "", J340, ((E340 - M339) * $K$6) + M339), "")</f>
        <v>#VALUE!</v>
      </c>
      <c r="N340" s="3" t="e">
        <f aca="false">IF(M340&lt;&gt;"", L340-M340, "")</f>
        <v>#VALUE!</v>
      </c>
      <c r="P340" s="9" t="e">
        <f aca="false">IF(ROW(E340) - 1 &gt;= $P$1, IF(OFFSET(N340, 1- $P$1, 0) &lt;&gt; "", SUM(N340:N340(N340, 1 - $P$1, 0)) / $P$1, ""), "")</f>
        <v>#VALUE!</v>
      </c>
      <c r="Q340" s="4" t="e">
        <f aca="true">IF(ROW(N340) - 1 &gt;= $P$1,IF(OFFSET(P340, -1, 0) = "", P340, ((N340 - Q339) * $O$5) + Q339), "")</f>
        <v>#VALUE!</v>
      </c>
      <c r="R340" s="4" t="e">
        <f aca="false">IF(Q340&lt;&gt;"", N340 - Q340, "")</f>
        <v>#VALUE!</v>
      </c>
    </row>
    <row collapsed="false" customFormat="false" customHeight="true" hidden="false" ht="14.4" outlineLevel="0" r="341">
      <c r="A341" s="5" t="n">
        <v>37048</v>
      </c>
      <c r="B341" s="1" t="n">
        <v>20.93</v>
      </c>
      <c r="C341" s="1" t="n">
        <v>20.93</v>
      </c>
      <c r="D341" s="1" t="n">
        <v>20.33</v>
      </c>
      <c r="E341" s="1" t="n">
        <v>20.73</v>
      </c>
      <c r="F341" s="1" t="n">
        <v>7970600</v>
      </c>
      <c r="G341" s="1" t="n">
        <v>10.32</v>
      </c>
      <c r="I341" s="6" t="e">
        <f aca="false">IF(ROW(E341) - 1 &gt;= $I$1,SUM(E341:E341(E341,1 - $I$1, 0)) / $I$1,"")</f>
        <v>#VALUE!</v>
      </c>
      <c r="J341" s="6" t="e">
        <f aca="false">IF(ROW(E341) - 1 &gt;= $J$1,SUM(E341:E341(E341,1 - $J$1, 0)) / $J$1,"")</f>
        <v>#VALUE!</v>
      </c>
      <c r="L341" s="7" t="e">
        <f aca="true">IF(ROW(E341) - 1 &gt;= $L$1,IF(OFFSET(I341, -1, 0) = "", I341, ((E341 - L340) * $K$4) + L340), "")</f>
        <v>#VALUE!</v>
      </c>
      <c r="M341" s="7" t="e">
        <f aca="true">IF(ROW(E341) - 1 &gt;= $M$1,IF(OFFSET(J341, -1, 0) = "", J341, ((E341 - M340) * $K$6) + M340), "")</f>
        <v>#VALUE!</v>
      </c>
      <c r="N341" s="3" t="e">
        <f aca="false">IF(M341&lt;&gt;"", L341-M341, "")</f>
        <v>#VALUE!</v>
      </c>
      <c r="P341" s="9" t="e">
        <f aca="false">IF(ROW(E341) - 1 &gt;= $P$1, IF(OFFSET(N341, 1- $P$1, 0) &lt;&gt; "", SUM(N341:N341(N341, 1 - $P$1, 0)) / $P$1, ""), "")</f>
        <v>#VALUE!</v>
      </c>
      <c r="Q341" s="4" t="e">
        <f aca="true">IF(ROW(N341) - 1 &gt;= $P$1,IF(OFFSET(P341, -1, 0) = "", P341, ((N341 - Q340) * $O$5) + Q340), "")</f>
        <v>#VALUE!</v>
      </c>
      <c r="R341" s="4" t="e">
        <f aca="false">IF(Q341&lt;&gt;"", N341 - Q341, "")</f>
        <v>#VALUE!</v>
      </c>
    </row>
    <row collapsed="false" customFormat="false" customHeight="true" hidden="false" ht="14.4" outlineLevel="0" r="342">
      <c r="A342" s="5" t="n">
        <v>37049</v>
      </c>
      <c r="B342" s="1" t="n">
        <v>20.71</v>
      </c>
      <c r="C342" s="1" t="n">
        <v>21.7</v>
      </c>
      <c r="D342" s="1" t="n">
        <v>20.45</v>
      </c>
      <c r="E342" s="1" t="n">
        <v>21.66</v>
      </c>
      <c r="F342" s="1" t="n">
        <v>11613600</v>
      </c>
      <c r="G342" s="1" t="n">
        <v>10.78</v>
      </c>
      <c r="I342" s="6" t="e">
        <f aca="false">IF(ROW(E342) - 1 &gt;= $I$1,SUM(E342:E342(E342,1 - $I$1, 0)) / $I$1,"")</f>
        <v>#VALUE!</v>
      </c>
      <c r="J342" s="6" t="e">
        <f aca="false">IF(ROW(E342) - 1 &gt;= $J$1,SUM(E342:E342(E342,1 - $J$1, 0)) / $J$1,"")</f>
        <v>#VALUE!</v>
      </c>
      <c r="L342" s="7" t="e">
        <f aca="true">IF(ROW(E342) - 1 &gt;= $L$1,IF(OFFSET(I342, -1, 0) = "", I342, ((E342 - L341) * $K$4) + L341), "")</f>
        <v>#VALUE!</v>
      </c>
      <c r="M342" s="7" t="e">
        <f aca="true">IF(ROW(E342) - 1 &gt;= $M$1,IF(OFFSET(J342, -1, 0) = "", J342, ((E342 - M341) * $K$6) + M341), "")</f>
        <v>#VALUE!</v>
      </c>
      <c r="N342" s="3" t="e">
        <f aca="false">IF(M342&lt;&gt;"", L342-M342, "")</f>
        <v>#VALUE!</v>
      </c>
      <c r="P342" s="9" t="e">
        <f aca="false">IF(ROW(E342) - 1 &gt;= $P$1, IF(OFFSET(N342, 1- $P$1, 0) &lt;&gt; "", SUM(N342:N342(N342, 1 - $P$1, 0)) / $P$1, ""), "")</f>
        <v>#VALUE!</v>
      </c>
      <c r="Q342" s="4" t="e">
        <f aca="true">IF(ROW(N342) - 1 &gt;= $P$1,IF(OFFSET(P342, -1, 0) = "", P342, ((N342 - Q341) * $O$5) + Q341), "")</f>
        <v>#VALUE!</v>
      </c>
      <c r="R342" s="4" t="e">
        <f aca="false">IF(Q342&lt;&gt;"", N342 - Q342, "")</f>
        <v>#VALUE!</v>
      </c>
    </row>
    <row collapsed="false" customFormat="false" customHeight="true" hidden="false" ht="14.4" outlineLevel="0" r="343">
      <c r="A343" s="5" t="n">
        <v>37050</v>
      </c>
      <c r="B343" s="1" t="n">
        <v>21.65</v>
      </c>
      <c r="C343" s="1" t="n">
        <v>21.65</v>
      </c>
      <c r="D343" s="1" t="n">
        <v>20.71</v>
      </c>
      <c r="E343" s="1" t="n">
        <v>21.32</v>
      </c>
      <c r="F343" s="1" t="n">
        <v>12236600</v>
      </c>
      <c r="G343" s="1" t="n">
        <v>10.61</v>
      </c>
      <c r="I343" s="6" t="e">
        <f aca="false">IF(ROW(E343) - 1 &gt;= $I$1,SUM(E343:E343(E343,1 - $I$1, 0)) / $I$1,"")</f>
        <v>#VALUE!</v>
      </c>
      <c r="J343" s="6" t="e">
        <f aca="false">IF(ROW(E343) - 1 &gt;= $J$1,SUM(E343:E343(E343,1 - $J$1, 0)) / $J$1,"")</f>
        <v>#VALUE!</v>
      </c>
      <c r="L343" s="7" t="e">
        <f aca="true">IF(ROW(E343) - 1 &gt;= $L$1,IF(OFFSET(I343, -1, 0) = "", I343, ((E343 - L342) * $K$4) + L342), "")</f>
        <v>#VALUE!</v>
      </c>
      <c r="M343" s="7" t="e">
        <f aca="true">IF(ROW(E343) - 1 &gt;= $M$1,IF(OFFSET(J343, -1, 0) = "", J343, ((E343 - M342) * $K$6) + M342), "")</f>
        <v>#VALUE!</v>
      </c>
      <c r="N343" s="3" t="e">
        <f aca="false">IF(M343&lt;&gt;"", L343-M343, "")</f>
        <v>#VALUE!</v>
      </c>
      <c r="P343" s="9" t="e">
        <f aca="false">IF(ROW(E343) - 1 &gt;= $P$1, IF(OFFSET(N343, 1- $P$1, 0) &lt;&gt; "", SUM(N343:N343(N343, 1 - $P$1, 0)) / $P$1, ""), "")</f>
        <v>#VALUE!</v>
      </c>
      <c r="Q343" s="4" t="e">
        <f aca="true">IF(ROW(N343) - 1 &gt;= $P$1,IF(OFFSET(P343, -1, 0) = "", P343, ((N343 - Q342) * $O$5) + Q342), "")</f>
        <v>#VALUE!</v>
      </c>
      <c r="R343" s="4" t="e">
        <f aca="false">IF(Q343&lt;&gt;"", N343 - Q343, "")</f>
        <v>#VALUE!</v>
      </c>
    </row>
    <row collapsed="false" customFormat="false" customHeight="true" hidden="false" ht="14.4" outlineLevel="0" r="344">
      <c r="A344" s="5" t="n">
        <v>37053</v>
      </c>
      <c r="B344" s="1" t="n">
        <v>21.05</v>
      </c>
      <c r="C344" s="1" t="n">
        <v>21.07</v>
      </c>
      <c r="D344" s="1" t="n">
        <v>19.95</v>
      </c>
      <c r="E344" s="1" t="n">
        <v>20.04</v>
      </c>
      <c r="F344" s="1" t="n">
        <v>10500000</v>
      </c>
      <c r="G344" s="1" t="n">
        <v>9.98</v>
      </c>
      <c r="I344" s="6" t="e">
        <f aca="false">IF(ROW(E344) - 1 &gt;= $I$1,SUM(E344:E344(E344,1 - $I$1, 0)) / $I$1,"")</f>
        <v>#VALUE!</v>
      </c>
      <c r="J344" s="6" t="e">
        <f aca="false">IF(ROW(E344) - 1 &gt;= $J$1,SUM(E344:E344(E344,1 - $J$1, 0)) / $J$1,"")</f>
        <v>#VALUE!</v>
      </c>
      <c r="L344" s="7" t="e">
        <f aca="true">IF(ROW(E344) - 1 &gt;= $L$1,IF(OFFSET(I344, -1, 0) = "", I344, ((E344 - L343) * $K$4) + L343), "")</f>
        <v>#VALUE!</v>
      </c>
      <c r="M344" s="7" t="e">
        <f aca="true">IF(ROW(E344) - 1 &gt;= $M$1,IF(OFFSET(J344, -1, 0) = "", J344, ((E344 - M343) * $K$6) + M343), "")</f>
        <v>#VALUE!</v>
      </c>
      <c r="N344" s="3" t="e">
        <f aca="false">IF(M344&lt;&gt;"", L344-M344, "")</f>
        <v>#VALUE!</v>
      </c>
      <c r="P344" s="9" t="e">
        <f aca="false">IF(ROW(E344) - 1 &gt;= $P$1, IF(OFFSET(N344, 1- $P$1, 0) &lt;&gt; "", SUM(N344:N344(N344, 1 - $P$1, 0)) / $P$1, ""), "")</f>
        <v>#VALUE!</v>
      </c>
      <c r="Q344" s="4" t="e">
        <f aca="true">IF(ROW(N344) - 1 &gt;= $P$1,IF(OFFSET(P344, -1, 0) = "", P344, ((N344 - Q343) * $O$5) + Q343), "")</f>
        <v>#VALUE!</v>
      </c>
      <c r="R344" s="4" t="e">
        <f aca="false">IF(Q344&lt;&gt;"", N344 - Q344, "")</f>
        <v>#VALUE!</v>
      </c>
    </row>
    <row collapsed="false" customFormat="false" customHeight="true" hidden="false" ht="14.4" outlineLevel="0" r="345">
      <c r="A345" s="5" t="n">
        <v>37054</v>
      </c>
      <c r="B345" s="1" t="n">
        <v>19.77</v>
      </c>
      <c r="C345" s="1" t="n">
        <v>20.69</v>
      </c>
      <c r="D345" s="1" t="n">
        <v>19.76</v>
      </c>
      <c r="E345" s="1" t="n">
        <v>20.31</v>
      </c>
      <c r="F345" s="1" t="n">
        <v>10849800</v>
      </c>
      <c r="G345" s="1" t="n">
        <v>10.11</v>
      </c>
      <c r="I345" s="6" t="e">
        <f aca="false">IF(ROW(E345) - 1 &gt;= $I$1,SUM(E345:E345(E345,1 - $I$1, 0)) / $I$1,"")</f>
        <v>#VALUE!</v>
      </c>
      <c r="J345" s="6" t="e">
        <f aca="false">IF(ROW(E345) - 1 &gt;= $J$1,SUM(E345:E345(E345,1 - $J$1, 0)) / $J$1,"")</f>
        <v>#VALUE!</v>
      </c>
      <c r="L345" s="7" t="e">
        <f aca="true">IF(ROW(E345) - 1 &gt;= $L$1,IF(OFFSET(I345, -1, 0) = "", I345, ((E345 - L344) * $K$4) + L344), "")</f>
        <v>#VALUE!</v>
      </c>
      <c r="M345" s="7" t="e">
        <f aca="true">IF(ROW(E345) - 1 &gt;= $M$1,IF(OFFSET(J345, -1, 0) = "", J345, ((E345 - M344) * $K$6) + M344), "")</f>
        <v>#VALUE!</v>
      </c>
      <c r="N345" s="3" t="e">
        <f aca="false">IF(M345&lt;&gt;"", L345-M345, "")</f>
        <v>#VALUE!</v>
      </c>
      <c r="P345" s="9" t="e">
        <f aca="false">IF(ROW(E345) - 1 &gt;= $P$1, IF(OFFSET(N345, 1- $P$1, 0) &lt;&gt; "", SUM(N345:N345(N345, 1 - $P$1, 0)) / $P$1, ""), "")</f>
        <v>#VALUE!</v>
      </c>
      <c r="Q345" s="4" t="e">
        <f aca="true">IF(ROW(N345) - 1 &gt;= $P$1,IF(OFFSET(P345, -1, 0) = "", P345, ((N345 - Q344) * $O$5) + Q344), "")</f>
        <v>#VALUE!</v>
      </c>
      <c r="R345" s="4" t="e">
        <f aca="false">IF(Q345&lt;&gt;"", N345 - Q345, "")</f>
        <v>#VALUE!</v>
      </c>
    </row>
    <row collapsed="false" customFormat="false" customHeight="true" hidden="false" ht="14.4" outlineLevel="0" r="346">
      <c r="A346" s="5" t="n">
        <v>37055</v>
      </c>
      <c r="B346" s="1" t="n">
        <v>21.42</v>
      </c>
      <c r="C346" s="1" t="n">
        <v>21.73</v>
      </c>
      <c r="D346" s="1" t="n">
        <v>20.06</v>
      </c>
      <c r="E346" s="1" t="n">
        <v>20.47</v>
      </c>
      <c r="F346" s="1" t="n">
        <v>18267400</v>
      </c>
      <c r="G346" s="1" t="n">
        <v>10.19</v>
      </c>
      <c r="I346" s="6" t="e">
        <f aca="false">IF(ROW(E346) - 1 &gt;= $I$1,SUM(E346:E346(E346,1 - $I$1, 0)) / $I$1,"")</f>
        <v>#VALUE!</v>
      </c>
      <c r="J346" s="6" t="e">
        <f aca="false">IF(ROW(E346) - 1 &gt;= $J$1,SUM(E346:E346(E346,1 - $J$1, 0)) / $J$1,"")</f>
        <v>#VALUE!</v>
      </c>
      <c r="L346" s="7" t="e">
        <f aca="true">IF(ROW(E346) - 1 &gt;= $L$1,IF(OFFSET(I346, -1, 0) = "", I346, ((E346 - L345) * $K$4) + L345), "")</f>
        <v>#VALUE!</v>
      </c>
      <c r="M346" s="7" t="e">
        <f aca="true">IF(ROW(E346) - 1 &gt;= $M$1,IF(OFFSET(J346, -1, 0) = "", J346, ((E346 - M345) * $K$6) + M345), "")</f>
        <v>#VALUE!</v>
      </c>
      <c r="N346" s="3" t="e">
        <f aca="false">IF(M346&lt;&gt;"", L346-M346, "")</f>
        <v>#VALUE!</v>
      </c>
      <c r="P346" s="9" t="e">
        <f aca="false">IF(ROW(E346) - 1 &gt;= $P$1, IF(OFFSET(N346, 1- $P$1, 0) &lt;&gt; "", SUM(N346:N346(N346, 1 - $P$1, 0)) / $P$1, ""), "")</f>
        <v>#VALUE!</v>
      </c>
      <c r="Q346" s="4" t="e">
        <f aca="true">IF(ROW(N346) - 1 &gt;= $P$1,IF(OFFSET(P346, -1, 0) = "", P346, ((N346 - Q345) * $O$5) + Q345), "")</f>
        <v>#VALUE!</v>
      </c>
      <c r="R346" s="4" t="e">
        <f aca="false">IF(Q346&lt;&gt;"", N346 - Q346, "")</f>
        <v>#VALUE!</v>
      </c>
    </row>
    <row collapsed="false" customFormat="false" customHeight="true" hidden="false" ht="14.4" outlineLevel="0" r="347">
      <c r="A347" s="5" t="n">
        <v>37056</v>
      </c>
      <c r="B347" s="1" t="n">
        <v>20.04</v>
      </c>
      <c r="C347" s="1" t="n">
        <v>20.45</v>
      </c>
      <c r="D347" s="1" t="n">
        <v>19.77</v>
      </c>
      <c r="E347" s="1" t="n">
        <v>19.88</v>
      </c>
      <c r="F347" s="1" t="n">
        <v>10619600</v>
      </c>
      <c r="G347" s="1" t="n">
        <v>9.9</v>
      </c>
      <c r="I347" s="6" t="e">
        <f aca="false">IF(ROW(E347) - 1 &gt;= $I$1,SUM(E347:E347(E347,1 - $I$1, 0)) / $I$1,"")</f>
        <v>#VALUE!</v>
      </c>
      <c r="J347" s="6" t="e">
        <f aca="false">IF(ROW(E347) - 1 &gt;= $J$1,SUM(E347:E347(E347,1 - $J$1, 0)) / $J$1,"")</f>
        <v>#VALUE!</v>
      </c>
      <c r="L347" s="7" t="e">
        <f aca="true">IF(ROW(E347) - 1 &gt;= $L$1,IF(OFFSET(I347, -1, 0) = "", I347, ((E347 - L346) * $K$4) + L346), "")</f>
        <v>#VALUE!</v>
      </c>
      <c r="M347" s="7" t="e">
        <f aca="true">IF(ROW(E347) - 1 &gt;= $M$1,IF(OFFSET(J347, -1, 0) = "", J347, ((E347 - M346) * $K$6) + M346), "")</f>
        <v>#VALUE!</v>
      </c>
      <c r="N347" s="3" t="e">
        <f aca="false">IF(M347&lt;&gt;"", L347-M347, "")</f>
        <v>#VALUE!</v>
      </c>
      <c r="P347" s="9" t="e">
        <f aca="false">IF(ROW(E347) - 1 &gt;= $P$1, IF(OFFSET(N347, 1- $P$1, 0) &lt;&gt; "", SUM(N347:N347(N347, 1 - $P$1, 0)) / $P$1, ""), "")</f>
        <v>#VALUE!</v>
      </c>
      <c r="Q347" s="4" t="e">
        <f aca="true">IF(ROW(N347) - 1 &gt;= $P$1,IF(OFFSET(P347, -1, 0) = "", P347, ((N347 - Q346) * $O$5) + Q346), "")</f>
        <v>#VALUE!</v>
      </c>
      <c r="R347" s="4" t="e">
        <f aca="false">IF(Q347&lt;&gt;"", N347 - Q347, "")</f>
        <v>#VALUE!</v>
      </c>
    </row>
    <row collapsed="false" customFormat="false" customHeight="true" hidden="false" ht="14.4" outlineLevel="0" r="348">
      <c r="A348" s="5" t="n">
        <v>37057</v>
      </c>
      <c r="B348" s="1" t="n">
        <v>20.1</v>
      </c>
      <c r="C348" s="1" t="n">
        <v>20.75</v>
      </c>
      <c r="D348" s="1" t="n">
        <v>19.35</v>
      </c>
      <c r="E348" s="1" t="n">
        <v>20.44</v>
      </c>
      <c r="F348" s="1" t="n">
        <v>16236600</v>
      </c>
      <c r="G348" s="1" t="n">
        <v>10.18</v>
      </c>
      <c r="I348" s="6" t="e">
        <f aca="false">IF(ROW(E348) - 1 &gt;= $I$1,SUM(E348:E348(E348,1 - $I$1, 0)) / $I$1,"")</f>
        <v>#VALUE!</v>
      </c>
      <c r="J348" s="6" t="e">
        <f aca="false">IF(ROW(E348) - 1 &gt;= $J$1,SUM(E348:E348(E348,1 - $J$1, 0)) / $J$1,"")</f>
        <v>#VALUE!</v>
      </c>
      <c r="L348" s="7" t="e">
        <f aca="true">IF(ROW(E348) - 1 &gt;= $L$1,IF(OFFSET(I348, -1, 0) = "", I348, ((E348 - L347) * $K$4) + L347), "")</f>
        <v>#VALUE!</v>
      </c>
      <c r="M348" s="7" t="e">
        <f aca="true">IF(ROW(E348) - 1 &gt;= $M$1,IF(OFFSET(J348, -1, 0) = "", J348, ((E348 - M347) * $K$6) + M347), "")</f>
        <v>#VALUE!</v>
      </c>
      <c r="N348" s="3" t="e">
        <f aca="false">IF(M348&lt;&gt;"", L348-M348, "")</f>
        <v>#VALUE!</v>
      </c>
      <c r="P348" s="9" t="e">
        <f aca="false">IF(ROW(E348) - 1 &gt;= $P$1, IF(OFFSET(N348, 1- $P$1, 0) &lt;&gt; "", SUM(N348:N348(N348, 1 - $P$1, 0)) / $P$1, ""), "")</f>
        <v>#VALUE!</v>
      </c>
      <c r="Q348" s="4" t="e">
        <f aca="true">IF(ROW(N348) - 1 &gt;= $P$1,IF(OFFSET(P348, -1, 0) = "", P348, ((N348 - Q347) * $O$5) + Q347), "")</f>
        <v>#VALUE!</v>
      </c>
      <c r="R348" s="4" t="e">
        <f aca="false">IF(Q348&lt;&gt;"", N348 - Q348, "")</f>
        <v>#VALUE!</v>
      </c>
    </row>
    <row collapsed="false" customFormat="false" customHeight="true" hidden="false" ht="14.4" outlineLevel="0" r="349">
      <c r="A349" s="5" t="n">
        <v>37060</v>
      </c>
      <c r="B349" s="1" t="n">
        <v>20.41</v>
      </c>
      <c r="C349" s="1" t="n">
        <v>20.85</v>
      </c>
      <c r="D349" s="1" t="n">
        <v>20</v>
      </c>
      <c r="E349" s="1" t="n">
        <v>20.33</v>
      </c>
      <c r="F349" s="1" t="n">
        <v>12354000</v>
      </c>
      <c r="G349" s="1" t="n">
        <v>10.12</v>
      </c>
      <c r="I349" s="6" t="e">
        <f aca="false">IF(ROW(E349) - 1 &gt;= $I$1,SUM(E349:E349(E349,1 - $I$1, 0)) / $I$1,"")</f>
        <v>#VALUE!</v>
      </c>
      <c r="J349" s="6" t="e">
        <f aca="false">IF(ROW(E349) - 1 &gt;= $J$1,SUM(E349:E349(E349,1 - $J$1, 0)) / $J$1,"")</f>
        <v>#VALUE!</v>
      </c>
      <c r="L349" s="7" t="e">
        <f aca="true">IF(ROW(E349) - 1 &gt;= $L$1,IF(OFFSET(I349, -1, 0) = "", I349, ((E349 - L348) * $K$4) + L348), "")</f>
        <v>#VALUE!</v>
      </c>
      <c r="M349" s="7" t="e">
        <f aca="true">IF(ROW(E349) - 1 &gt;= $M$1,IF(OFFSET(J349, -1, 0) = "", J349, ((E349 - M348) * $K$6) + M348), "")</f>
        <v>#VALUE!</v>
      </c>
      <c r="N349" s="3" t="e">
        <f aca="false">IF(M349&lt;&gt;"", L349-M349, "")</f>
        <v>#VALUE!</v>
      </c>
      <c r="P349" s="9" t="e">
        <f aca="false">IF(ROW(E349) - 1 &gt;= $P$1, IF(OFFSET(N349, 1- $P$1, 0) &lt;&gt; "", SUM(N349:N349(N349, 1 - $P$1, 0)) / $P$1, ""), "")</f>
        <v>#VALUE!</v>
      </c>
      <c r="Q349" s="4" t="e">
        <f aca="true">IF(ROW(N349) - 1 &gt;= $P$1,IF(OFFSET(P349, -1, 0) = "", P349, ((N349 - Q348) * $O$5) + Q348), "")</f>
        <v>#VALUE!</v>
      </c>
      <c r="R349" s="4" t="e">
        <f aca="false">IF(Q349&lt;&gt;"", N349 - Q349, "")</f>
        <v>#VALUE!</v>
      </c>
    </row>
    <row collapsed="false" customFormat="false" customHeight="true" hidden="false" ht="14.4" outlineLevel="0" r="350">
      <c r="A350" s="5" t="n">
        <v>37061</v>
      </c>
      <c r="B350" s="1" t="n">
        <v>20.85</v>
      </c>
      <c r="C350" s="1" t="n">
        <v>21.4</v>
      </c>
      <c r="D350" s="1" t="n">
        <v>20.01</v>
      </c>
      <c r="E350" s="1" t="n">
        <v>20.19</v>
      </c>
      <c r="F350" s="1" t="n">
        <v>11467400</v>
      </c>
      <c r="G350" s="1" t="n">
        <v>10.05</v>
      </c>
      <c r="I350" s="6" t="e">
        <f aca="false">IF(ROW(E350) - 1 &gt;= $I$1,SUM(E350:E350(E350,1 - $I$1, 0)) / $I$1,"")</f>
        <v>#VALUE!</v>
      </c>
      <c r="J350" s="6" t="e">
        <f aca="false">IF(ROW(E350) - 1 &gt;= $J$1,SUM(E350:E350(E350,1 - $J$1, 0)) / $J$1,"")</f>
        <v>#VALUE!</v>
      </c>
      <c r="L350" s="7" t="e">
        <f aca="true">IF(ROW(E350) - 1 &gt;= $L$1,IF(OFFSET(I350, -1, 0) = "", I350, ((E350 - L349) * $K$4) + L349), "")</f>
        <v>#VALUE!</v>
      </c>
      <c r="M350" s="7" t="e">
        <f aca="true">IF(ROW(E350) - 1 &gt;= $M$1,IF(OFFSET(J350, -1, 0) = "", J350, ((E350 - M349) * $K$6) + M349), "")</f>
        <v>#VALUE!</v>
      </c>
      <c r="N350" s="3" t="e">
        <f aca="false">IF(M350&lt;&gt;"", L350-M350, "")</f>
        <v>#VALUE!</v>
      </c>
      <c r="P350" s="9" t="e">
        <f aca="false">IF(ROW(E350) - 1 &gt;= $P$1, IF(OFFSET(N350, 1- $P$1, 0) &lt;&gt; "", SUM(N350:N350(N350, 1 - $P$1, 0)) / $P$1, ""), "")</f>
        <v>#VALUE!</v>
      </c>
      <c r="Q350" s="4" t="e">
        <f aca="true">IF(ROW(N350) - 1 &gt;= $P$1,IF(OFFSET(P350, -1, 0) = "", P350, ((N350 - Q349) * $O$5) + Q349), "")</f>
        <v>#VALUE!</v>
      </c>
      <c r="R350" s="4" t="e">
        <f aca="false">IF(Q350&lt;&gt;"", N350 - Q350, "")</f>
        <v>#VALUE!</v>
      </c>
    </row>
    <row collapsed="false" customFormat="false" customHeight="true" hidden="false" ht="14.4" outlineLevel="0" r="351">
      <c r="A351" s="5" t="n">
        <v>37062</v>
      </c>
      <c r="B351" s="1" t="n">
        <v>20</v>
      </c>
      <c r="C351" s="1" t="n">
        <v>21.85</v>
      </c>
      <c r="D351" s="1" t="n">
        <v>19.98</v>
      </c>
      <c r="E351" s="1" t="n">
        <v>21.67</v>
      </c>
      <c r="F351" s="1" t="n">
        <v>15415000</v>
      </c>
      <c r="G351" s="1" t="n">
        <v>10.79</v>
      </c>
      <c r="I351" s="6" t="e">
        <f aca="false">IF(ROW(E351) - 1 &gt;= $I$1,SUM(E351:E351(E351,1 - $I$1, 0)) / $I$1,"")</f>
        <v>#VALUE!</v>
      </c>
      <c r="J351" s="6" t="e">
        <f aca="false">IF(ROW(E351) - 1 &gt;= $J$1,SUM(E351:E351(E351,1 - $J$1, 0)) / $J$1,"")</f>
        <v>#VALUE!</v>
      </c>
      <c r="L351" s="7" t="e">
        <f aca="true">IF(ROW(E351) - 1 &gt;= $L$1,IF(OFFSET(I351, -1, 0) = "", I351, ((E351 - L350) * $K$4) + L350), "")</f>
        <v>#VALUE!</v>
      </c>
      <c r="M351" s="7" t="e">
        <f aca="true">IF(ROW(E351) - 1 &gt;= $M$1,IF(OFFSET(J351, -1, 0) = "", J351, ((E351 - M350) * $K$6) + M350), "")</f>
        <v>#VALUE!</v>
      </c>
      <c r="N351" s="3" t="e">
        <f aca="false">IF(M351&lt;&gt;"", L351-M351, "")</f>
        <v>#VALUE!</v>
      </c>
      <c r="P351" s="9" t="e">
        <f aca="false">IF(ROW(E351) - 1 &gt;= $P$1, IF(OFFSET(N351, 1- $P$1, 0) &lt;&gt; "", SUM(N351:N351(N351, 1 - $P$1, 0)) / $P$1, ""), "")</f>
        <v>#VALUE!</v>
      </c>
      <c r="Q351" s="4" t="e">
        <f aca="true">IF(ROW(N351) - 1 &gt;= $P$1,IF(OFFSET(P351, -1, 0) = "", P351, ((N351 - Q350) * $O$5) + Q350), "")</f>
        <v>#VALUE!</v>
      </c>
      <c r="R351" s="4" t="e">
        <f aca="false">IF(Q351&lt;&gt;"", N351 - Q351, "")</f>
        <v>#VALUE!</v>
      </c>
    </row>
    <row collapsed="false" customFormat="false" customHeight="true" hidden="false" ht="14.4" outlineLevel="0" r="352">
      <c r="A352" s="5" t="n">
        <v>37063</v>
      </c>
      <c r="B352" s="1" t="n">
        <v>21.55</v>
      </c>
      <c r="C352" s="1" t="n">
        <v>23</v>
      </c>
      <c r="D352" s="1" t="n">
        <v>21.1</v>
      </c>
      <c r="E352" s="1" t="n">
        <v>22.49</v>
      </c>
      <c r="F352" s="1" t="n">
        <v>12190400</v>
      </c>
      <c r="G352" s="1" t="n">
        <v>11.2</v>
      </c>
      <c r="I352" s="6" t="e">
        <f aca="false">IF(ROW(E352) - 1 &gt;= $I$1,SUM(E352:E352(E352,1 - $I$1, 0)) / $I$1,"")</f>
        <v>#VALUE!</v>
      </c>
      <c r="J352" s="6" t="e">
        <f aca="false">IF(ROW(E352) - 1 &gt;= $J$1,SUM(E352:E352(E352,1 - $J$1, 0)) / $J$1,"")</f>
        <v>#VALUE!</v>
      </c>
      <c r="L352" s="7" t="e">
        <f aca="true">IF(ROW(E352) - 1 &gt;= $L$1,IF(OFFSET(I352, -1, 0) = "", I352, ((E352 - L351) * $K$4) + L351), "")</f>
        <v>#VALUE!</v>
      </c>
      <c r="M352" s="7" t="e">
        <f aca="true">IF(ROW(E352) - 1 &gt;= $M$1,IF(OFFSET(J352, -1, 0) = "", J352, ((E352 - M351) * $K$6) + M351), "")</f>
        <v>#VALUE!</v>
      </c>
      <c r="N352" s="3" t="e">
        <f aca="false">IF(M352&lt;&gt;"", L352-M352, "")</f>
        <v>#VALUE!</v>
      </c>
      <c r="P352" s="9" t="e">
        <f aca="false">IF(ROW(E352) - 1 &gt;= $P$1, IF(OFFSET(N352, 1- $P$1, 0) &lt;&gt; "", SUM(N352:N352(N352, 1 - $P$1, 0)) / $P$1, ""), "")</f>
        <v>#VALUE!</v>
      </c>
      <c r="Q352" s="4" t="e">
        <f aca="true">IF(ROW(N352) - 1 &gt;= $P$1,IF(OFFSET(P352, -1, 0) = "", P352, ((N352 - Q351) * $O$5) + Q351), "")</f>
        <v>#VALUE!</v>
      </c>
      <c r="R352" s="4" t="e">
        <f aca="false">IF(Q352&lt;&gt;"", N352 - Q352, "")</f>
        <v>#VALUE!</v>
      </c>
    </row>
    <row collapsed="false" customFormat="false" customHeight="true" hidden="false" ht="14.4" outlineLevel="0" r="353">
      <c r="A353" s="5" t="n">
        <v>37064</v>
      </c>
      <c r="B353" s="1" t="n">
        <v>22.48</v>
      </c>
      <c r="C353" s="1" t="n">
        <v>23</v>
      </c>
      <c r="D353" s="1" t="n">
        <v>21.76</v>
      </c>
      <c r="E353" s="1" t="n">
        <v>22.26</v>
      </c>
      <c r="F353" s="1" t="n">
        <v>10215200</v>
      </c>
      <c r="G353" s="1" t="n">
        <v>11.08</v>
      </c>
      <c r="I353" s="6" t="e">
        <f aca="false">IF(ROW(E353) - 1 &gt;= $I$1,SUM(E353:E353(E353,1 - $I$1, 0)) / $I$1,"")</f>
        <v>#VALUE!</v>
      </c>
      <c r="J353" s="6" t="e">
        <f aca="false">IF(ROW(E353) - 1 &gt;= $J$1,SUM(E353:E353(E353,1 - $J$1, 0)) / $J$1,"")</f>
        <v>#VALUE!</v>
      </c>
      <c r="L353" s="7" t="e">
        <f aca="true">IF(ROW(E353) - 1 &gt;= $L$1,IF(OFFSET(I353, -1, 0) = "", I353, ((E353 - L352) * $K$4) + L352), "")</f>
        <v>#VALUE!</v>
      </c>
      <c r="M353" s="7" t="e">
        <f aca="true">IF(ROW(E353) - 1 &gt;= $M$1,IF(OFFSET(J353, -1, 0) = "", J353, ((E353 - M352) * $K$6) + M352), "")</f>
        <v>#VALUE!</v>
      </c>
      <c r="N353" s="3" t="e">
        <f aca="false">IF(M353&lt;&gt;"", L353-M353, "")</f>
        <v>#VALUE!</v>
      </c>
      <c r="P353" s="9" t="e">
        <f aca="false">IF(ROW(E353) - 1 &gt;= $P$1, IF(OFFSET(N353, 1- $P$1, 0) &lt;&gt; "", SUM(N353:N353(N353, 1 - $P$1, 0)) / $P$1, ""), "")</f>
        <v>#VALUE!</v>
      </c>
      <c r="Q353" s="4" t="e">
        <f aca="true">IF(ROW(N353) - 1 &gt;= $P$1,IF(OFFSET(P353, -1, 0) = "", P353, ((N353 - Q352) * $O$5) + Q352), "")</f>
        <v>#VALUE!</v>
      </c>
      <c r="R353" s="4" t="e">
        <f aca="false">IF(Q353&lt;&gt;"", N353 - Q353, "")</f>
        <v>#VALUE!</v>
      </c>
    </row>
    <row collapsed="false" customFormat="false" customHeight="true" hidden="false" ht="14.4" outlineLevel="0" r="354">
      <c r="A354" s="5" t="n">
        <v>37067</v>
      </c>
      <c r="B354" s="1" t="n">
        <v>22.5</v>
      </c>
      <c r="C354" s="1" t="n">
        <v>24</v>
      </c>
      <c r="D354" s="1" t="n">
        <v>22.45</v>
      </c>
      <c r="E354" s="1" t="n">
        <v>23.99</v>
      </c>
      <c r="F354" s="1" t="n">
        <v>15698200</v>
      </c>
      <c r="G354" s="1" t="n">
        <v>11.94</v>
      </c>
      <c r="I354" s="6" t="e">
        <f aca="false">IF(ROW(E354) - 1 &gt;= $I$1,SUM(E354:E354(E354,1 - $I$1, 0)) / $I$1,"")</f>
        <v>#VALUE!</v>
      </c>
      <c r="J354" s="6" t="e">
        <f aca="false">IF(ROW(E354) - 1 &gt;= $J$1,SUM(E354:E354(E354,1 - $J$1, 0)) / $J$1,"")</f>
        <v>#VALUE!</v>
      </c>
      <c r="L354" s="7" t="e">
        <f aca="true">IF(ROW(E354) - 1 &gt;= $L$1,IF(OFFSET(I354, -1, 0) = "", I354, ((E354 - L353) * $K$4) + L353), "")</f>
        <v>#VALUE!</v>
      </c>
      <c r="M354" s="7" t="e">
        <f aca="true">IF(ROW(E354) - 1 &gt;= $M$1,IF(OFFSET(J354, -1, 0) = "", J354, ((E354 - M353) * $K$6) + M353), "")</f>
        <v>#VALUE!</v>
      </c>
      <c r="N354" s="3" t="e">
        <f aca="false">IF(M354&lt;&gt;"", L354-M354, "")</f>
        <v>#VALUE!</v>
      </c>
      <c r="P354" s="9" t="e">
        <f aca="false">IF(ROW(E354) - 1 &gt;= $P$1, IF(OFFSET(N354, 1- $P$1, 0) &lt;&gt; "", SUM(N354:N354(N354, 1 - $P$1, 0)) / $P$1, ""), "")</f>
        <v>#VALUE!</v>
      </c>
      <c r="Q354" s="4" t="e">
        <f aca="true">IF(ROW(N354) - 1 &gt;= $P$1,IF(OFFSET(P354, -1, 0) = "", P354, ((N354 - Q353) * $O$5) + Q353), "")</f>
        <v>#VALUE!</v>
      </c>
      <c r="R354" s="4" t="e">
        <f aca="false">IF(Q354&lt;&gt;"", N354 - Q354, "")</f>
        <v>#VALUE!</v>
      </c>
    </row>
    <row collapsed="false" customFormat="false" customHeight="true" hidden="false" ht="14.4" outlineLevel="0" r="355">
      <c r="A355" s="5" t="n">
        <v>37068</v>
      </c>
      <c r="B355" s="1" t="n">
        <v>23.34</v>
      </c>
      <c r="C355" s="1" t="n">
        <v>23.77</v>
      </c>
      <c r="D355" s="1" t="n">
        <v>23.01</v>
      </c>
      <c r="E355" s="1" t="n">
        <v>23.75</v>
      </c>
      <c r="F355" s="1" t="n">
        <v>9742200</v>
      </c>
      <c r="G355" s="1" t="n">
        <v>11.82</v>
      </c>
      <c r="I355" s="6" t="e">
        <f aca="false">IF(ROW(E355) - 1 &gt;= $I$1,SUM(E355:E355(E355,1 - $I$1, 0)) / $I$1,"")</f>
        <v>#VALUE!</v>
      </c>
      <c r="J355" s="6" t="e">
        <f aca="false">IF(ROW(E355) - 1 &gt;= $J$1,SUM(E355:E355(E355,1 - $J$1, 0)) / $J$1,"")</f>
        <v>#VALUE!</v>
      </c>
      <c r="L355" s="7" t="e">
        <f aca="true">IF(ROW(E355) - 1 &gt;= $L$1,IF(OFFSET(I355, -1, 0) = "", I355, ((E355 - L354) * $K$4) + L354), "")</f>
        <v>#VALUE!</v>
      </c>
      <c r="M355" s="7" t="e">
        <f aca="true">IF(ROW(E355) - 1 &gt;= $M$1,IF(OFFSET(J355, -1, 0) = "", J355, ((E355 - M354) * $K$6) + M354), "")</f>
        <v>#VALUE!</v>
      </c>
      <c r="N355" s="3" t="e">
        <f aca="false">IF(M355&lt;&gt;"", L355-M355, "")</f>
        <v>#VALUE!</v>
      </c>
      <c r="P355" s="9" t="e">
        <f aca="false">IF(ROW(E355) - 1 &gt;= $P$1, IF(OFFSET(N355, 1- $P$1, 0) &lt;&gt; "", SUM(N355:N355(N355, 1 - $P$1, 0)) / $P$1, ""), "")</f>
        <v>#VALUE!</v>
      </c>
      <c r="Q355" s="4" t="e">
        <f aca="true">IF(ROW(N355) - 1 &gt;= $P$1,IF(OFFSET(P355, -1, 0) = "", P355, ((N355 - Q354) * $O$5) + Q354), "")</f>
        <v>#VALUE!</v>
      </c>
      <c r="R355" s="4" t="e">
        <f aca="false">IF(Q355&lt;&gt;"", N355 - Q355, "")</f>
        <v>#VALUE!</v>
      </c>
    </row>
    <row collapsed="false" customFormat="false" customHeight="true" hidden="false" ht="14.4" outlineLevel="0" r="356">
      <c r="A356" s="5" t="n">
        <v>37069</v>
      </c>
      <c r="B356" s="1" t="n">
        <v>23.83</v>
      </c>
      <c r="C356" s="1" t="n">
        <v>24</v>
      </c>
      <c r="D356" s="1" t="n">
        <v>22.5</v>
      </c>
      <c r="E356" s="1" t="n">
        <v>23.34</v>
      </c>
      <c r="F356" s="1" t="n">
        <v>13361800</v>
      </c>
      <c r="G356" s="1" t="n">
        <v>11.62</v>
      </c>
      <c r="I356" s="6" t="e">
        <f aca="false">IF(ROW(E356) - 1 &gt;= $I$1,SUM(E356:E356(E356,1 - $I$1, 0)) / $I$1,"")</f>
        <v>#VALUE!</v>
      </c>
      <c r="J356" s="6" t="e">
        <f aca="false">IF(ROW(E356) - 1 &gt;= $J$1,SUM(E356:E356(E356,1 - $J$1, 0)) / $J$1,"")</f>
        <v>#VALUE!</v>
      </c>
      <c r="L356" s="7" t="e">
        <f aca="true">IF(ROW(E356) - 1 &gt;= $L$1,IF(OFFSET(I356, -1, 0) = "", I356, ((E356 - L355) * $K$4) + L355), "")</f>
        <v>#VALUE!</v>
      </c>
      <c r="M356" s="7" t="e">
        <f aca="true">IF(ROW(E356) - 1 &gt;= $M$1,IF(OFFSET(J356, -1, 0) = "", J356, ((E356 - M355) * $K$6) + M355), "")</f>
        <v>#VALUE!</v>
      </c>
      <c r="N356" s="3" t="e">
        <f aca="false">IF(M356&lt;&gt;"", L356-M356, "")</f>
        <v>#VALUE!</v>
      </c>
      <c r="P356" s="9" t="e">
        <f aca="false">IF(ROW(E356) - 1 &gt;= $P$1, IF(OFFSET(N356, 1- $P$1, 0) &lt;&gt; "", SUM(N356:N356(N356, 1 - $P$1, 0)) / $P$1, ""), "")</f>
        <v>#VALUE!</v>
      </c>
      <c r="Q356" s="4" t="e">
        <f aca="true">IF(ROW(N356) - 1 &gt;= $P$1,IF(OFFSET(P356, -1, 0) = "", P356, ((N356 - Q355) * $O$5) + Q355), "")</f>
        <v>#VALUE!</v>
      </c>
      <c r="R356" s="4" t="e">
        <f aca="false">IF(Q356&lt;&gt;"", N356 - Q356, "")</f>
        <v>#VALUE!</v>
      </c>
    </row>
    <row collapsed="false" customFormat="false" customHeight="true" hidden="false" ht="14.4" outlineLevel="0" r="357">
      <c r="A357" s="5" t="n">
        <v>37070</v>
      </c>
      <c r="B357" s="1" t="n">
        <v>23.05</v>
      </c>
      <c r="C357" s="1" t="n">
        <v>23.91</v>
      </c>
      <c r="D357" s="1" t="n">
        <v>22.94</v>
      </c>
      <c r="E357" s="1" t="n">
        <v>23.54</v>
      </c>
      <c r="F357" s="1" t="n">
        <v>12443200</v>
      </c>
      <c r="G357" s="1" t="n">
        <v>11.72</v>
      </c>
      <c r="I357" s="6" t="e">
        <f aca="false">IF(ROW(E357) - 1 &gt;= $I$1,SUM(E357:E357(E357,1 - $I$1, 0)) / $I$1,"")</f>
        <v>#VALUE!</v>
      </c>
      <c r="J357" s="6" t="e">
        <f aca="false">IF(ROW(E357) - 1 &gt;= $J$1,SUM(E357:E357(E357,1 - $J$1, 0)) / $J$1,"")</f>
        <v>#VALUE!</v>
      </c>
      <c r="L357" s="7" t="e">
        <f aca="true">IF(ROW(E357) - 1 &gt;= $L$1,IF(OFFSET(I357, -1, 0) = "", I357, ((E357 - L356) * $K$4) + L356), "")</f>
        <v>#VALUE!</v>
      </c>
      <c r="M357" s="7" t="e">
        <f aca="true">IF(ROW(E357) - 1 &gt;= $M$1,IF(OFFSET(J357, -1, 0) = "", J357, ((E357 - M356) * $K$6) + M356), "")</f>
        <v>#VALUE!</v>
      </c>
      <c r="N357" s="3" t="e">
        <f aca="false">IF(M357&lt;&gt;"", L357-M357, "")</f>
        <v>#VALUE!</v>
      </c>
      <c r="P357" s="9" t="e">
        <f aca="false">IF(ROW(E357) - 1 &gt;= $P$1, IF(OFFSET(N357, 1- $P$1, 0) &lt;&gt; "", SUM(N357:N357(N357, 1 - $P$1, 0)) / $P$1, ""), "")</f>
        <v>#VALUE!</v>
      </c>
      <c r="Q357" s="4" t="e">
        <f aca="true">IF(ROW(N357) - 1 &gt;= $P$1,IF(OFFSET(P357, -1, 0) = "", P357, ((N357 - Q356) * $O$5) + Q356), "")</f>
        <v>#VALUE!</v>
      </c>
      <c r="R357" s="4" t="e">
        <f aca="false">IF(Q357&lt;&gt;"", N357 - Q357, "")</f>
        <v>#VALUE!</v>
      </c>
    </row>
    <row collapsed="false" customFormat="false" customHeight="true" hidden="false" ht="14.4" outlineLevel="0" r="358">
      <c r="A358" s="5" t="n">
        <v>37071</v>
      </c>
      <c r="B358" s="1" t="n">
        <v>23.66</v>
      </c>
      <c r="C358" s="1" t="n">
        <v>25.1</v>
      </c>
      <c r="D358" s="1" t="n">
        <v>23.2</v>
      </c>
      <c r="E358" s="1" t="n">
        <v>23.25</v>
      </c>
      <c r="F358" s="1" t="n">
        <v>18406800</v>
      </c>
      <c r="G358" s="1" t="n">
        <v>11.58</v>
      </c>
      <c r="I358" s="6" t="e">
        <f aca="false">IF(ROW(E358) - 1 &gt;= $I$1,SUM(E358:E358(E358,1 - $I$1, 0)) / $I$1,"")</f>
        <v>#VALUE!</v>
      </c>
      <c r="J358" s="6" t="e">
        <f aca="false">IF(ROW(E358) - 1 &gt;= $J$1,SUM(E358:E358(E358,1 - $J$1, 0)) / $J$1,"")</f>
        <v>#VALUE!</v>
      </c>
      <c r="L358" s="7" t="e">
        <f aca="true">IF(ROW(E358) - 1 &gt;= $L$1,IF(OFFSET(I358, -1, 0) = "", I358, ((E358 - L357) * $K$4) + L357), "")</f>
        <v>#VALUE!</v>
      </c>
      <c r="M358" s="7" t="e">
        <f aca="true">IF(ROW(E358) - 1 &gt;= $M$1,IF(OFFSET(J358, -1, 0) = "", J358, ((E358 - M357) * $K$6) + M357), "")</f>
        <v>#VALUE!</v>
      </c>
      <c r="N358" s="3" t="e">
        <f aca="false">IF(M358&lt;&gt;"", L358-M358, "")</f>
        <v>#VALUE!</v>
      </c>
      <c r="P358" s="9" t="e">
        <f aca="false">IF(ROW(E358) - 1 &gt;= $P$1, IF(OFFSET(N358, 1- $P$1, 0) &lt;&gt; "", SUM(N358:N358(N358, 1 - $P$1, 0)) / $P$1, ""), "")</f>
        <v>#VALUE!</v>
      </c>
      <c r="Q358" s="4" t="e">
        <f aca="true">IF(ROW(N358) - 1 &gt;= $P$1,IF(OFFSET(P358, -1, 0) = "", P358, ((N358 - Q357) * $O$5) + Q357), "")</f>
        <v>#VALUE!</v>
      </c>
      <c r="R358" s="4" t="e">
        <f aca="false">IF(Q358&lt;&gt;"", N358 - Q358, "")</f>
        <v>#VALUE!</v>
      </c>
    </row>
    <row collapsed="false" customFormat="false" customHeight="true" hidden="false" ht="14.4" outlineLevel="0" r="359">
      <c r="A359" s="5" t="n">
        <v>37074</v>
      </c>
      <c r="B359" s="1" t="n">
        <v>23.64</v>
      </c>
      <c r="C359" s="1" t="n">
        <v>24.23</v>
      </c>
      <c r="D359" s="1" t="n">
        <v>23.14</v>
      </c>
      <c r="E359" s="1" t="n">
        <v>23.9</v>
      </c>
      <c r="F359" s="1" t="n">
        <v>8216000</v>
      </c>
      <c r="G359" s="1" t="n">
        <v>11.9</v>
      </c>
      <c r="I359" s="6" t="e">
        <f aca="false">IF(ROW(E359) - 1 &gt;= $I$1,SUM(E359:E359(E359,1 - $I$1, 0)) / $I$1,"")</f>
        <v>#VALUE!</v>
      </c>
      <c r="J359" s="6" t="e">
        <f aca="false">IF(ROW(E359) - 1 &gt;= $J$1,SUM(E359:E359(E359,1 - $J$1, 0)) / $J$1,"")</f>
        <v>#VALUE!</v>
      </c>
      <c r="L359" s="7" t="e">
        <f aca="true">IF(ROW(E359) - 1 &gt;= $L$1,IF(OFFSET(I359, -1, 0) = "", I359, ((E359 - L358) * $K$4) + L358), "")</f>
        <v>#VALUE!</v>
      </c>
      <c r="M359" s="7" t="e">
        <f aca="true">IF(ROW(E359) - 1 &gt;= $M$1,IF(OFFSET(J359, -1, 0) = "", J359, ((E359 - M358) * $K$6) + M358), "")</f>
        <v>#VALUE!</v>
      </c>
      <c r="N359" s="3" t="e">
        <f aca="false">IF(M359&lt;&gt;"", L359-M359, "")</f>
        <v>#VALUE!</v>
      </c>
      <c r="P359" s="9" t="e">
        <f aca="false">IF(ROW(E359) - 1 &gt;= $P$1, IF(OFFSET(N359, 1- $P$1, 0) &lt;&gt; "", SUM(N359:N359(N359, 1 - $P$1, 0)) / $P$1, ""), "")</f>
        <v>#VALUE!</v>
      </c>
      <c r="Q359" s="4" t="e">
        <f aca="true">IF(ROW(N359) - 1 &gt;= $P$1,IF(OFFSET(P359, -1, 0) = "", P359, ((N359 - Q358) * $O$5) + Q358), "")</f>
        <v>#VALUE!</v>
      </c>
      <c r="R359" s="4" t="e">
        <f aca="false">IF(Q359&lt;&gt;"", N359 - Q359, "")</f>
        <v>#VALUE!</v>
      </c>
    </row>
    <row collapsed="false" customFormat="false" customHeight="true" hidden="false" ht="14.4" outlineLevel="0" r="360">
      <c r="A360" s="5" t="n">
        <v>37075</v>
      </c>
      <c r="B360" s="1" t="n">
        <v>23.51</v>
      </c>
      <c r="C360" s="1" t="n">
        <v>24.18</v>
      </c>
      <c r="D360" s="1" t="n">
        <v>23.5</v>
      </c>
      <c r="E360" s="1" t="n">
        <v>23.84</v>
      </c>
      <c r="F360" s="1" t="n">
        <v>4019400</v>
      </c>
      <c r="G360" s="1" t="n">
        <v>11.87</v>
      </c>
      <c r="I360" s="6" t="e">
        <f aca="false">IF(ROW(E360) - 1 &gt;= $I$1,SUM(E360:E360(E360,1 - $I$1, 0)) / $I$1,"")</f>
        <v>#VALUE!</v>
      </c>
      <c r="J360" s="6" t="e">
        <f aca="false">IF(ROW(E360) - 1 &gt;= $J$1,SUM(E360:E360(E360,1 - $J$1, 0)) / $J$1,"")</f>
        <v>#VALUE!</v>
      </c>
      <c r="L360" s="7" t="e">
        <f aca="true">IF(ROW(E360) - 1 &gt;= $L$1,IF(OFFSET(I360, -1, 0) = "", I360, ((E360 - L359) * $K$4) + L359), "")</f>
        <v>#VALUE!</v>
      </c>
      <c r="M360" s="7" t="e">
        <f aca="true">IF(ROW(E360) - 1 &gt;= $M$1,IF(OFFSET(J360, -1, 0) = "", J360, ((E360 - M359) * $K$6) + M359), "")</f>
        <v>#VALUE!</v>
      </c>
      <c r="N360" s="3" t="e">
        <f aca="false">IF(M360&lt;&gt;"", L360-M360, "")</f>
        <v>#VALUE!</v>
      </c>
      <c r="P360" s="9" t="e">
        <f aca="false">IF(ROW(E360) - 1 &gt;= $P$1, IF(OFFSET(N360, 1- $P$1, 0) &lt;&gt; "", SUM(N360:N360(N360, 1 - $P$1, 0)) / $P$1, ""), "")</f>
        <v>#VALUE!</v>
      </c>
      <c r="Q360" s="4" t="e">
        <f aca="true">IF(ROW(N360) - 1 &gt;= $P$1,IF(OFFSET(P360, -1, 0) = "", P360, ((N360 - Q359) * $O$5) + Q359), "")</f>
        <v>#VALUE!</v>
      </c>
      <c r="R360" s="4" t="e">
        <f aca="false">IF(Q360&lt;&gt;"", N360 - Q360, "")</f>
        <v>#VALUE!</v>
      </c>
    </row>
    <row collapsed="false" customFormat="false" customHeight="true" hidden="false" ht="14.4" outlineLevel="0" r="361">
      <c r="A361" s="5" t="n">
        <v>37077</v>
      </c>
      <c r="B361" s="1" t="n">
        <v>23.6</v>
      </c>
      <c r="C361" s="1" t="n">
        <v>23.77</v>
      </c>
      <c r="D361" s="1" t="n">
        <v>23.01</v>
      </c>
      <c r="E361" s="1" t="n">
        <v>23.19</v>
      </c>
      <c r="F361" s="1" t="n">
        <v>5439000</v>
      </c>
      <c r="G361" s="1" t="n">
        <v>11.55</v>
      </c>
      <c r="I361" s="6" t="e">
        <f aca="false">IF(ROW(E361) - 1 &gt;= $I$1,SUM(E361:E361(E361,1 - $I$1, 0)) / $I$1,"")</f>
        <v>#VALUE!</v>
      </c>
      <c r="J361" s="6" t="e">
        <f aca="false">IF(ROW(E361) - 1 &gt;= $J$1,SUM(E361:E361(E361,1 - $J$1, 0)) / $J$1,"")</f>
        <v>#VALUE!</v>
      </c>
      <c r="L361" s="7" t="e">
        <f aca="true">IF(ROW(E361) - 1 &gt;= $L$1,IF(OFFSET(I361, -1, 0) = "", I361, ((E361 - L360) * $K$4) + L360), "")</f>
        <v>#VALUE!</v>
      </c>
      <c r="M361" s="7" t="e">
        <f aca="true">IF(ROW(E361) - 1 &gt;= $M$1,IF(OFFSET(J361, -1, 0) = "", J361, ((E361 - M360) * $K$6) + M360), "")</f>
        <v>#VALUE!</v>
      </c>
      <c r="N361" s="3" t="e">
        <f aca="false">IF(M361&lt;&gt;"", L361-M361, "")</f>
        <v>#VALUE!</v>
      </c>
      <c r="P361" s="9" t="e">
        <f aca="false">IF(ROW(E361) - 1 &gt;= $P$1, IF(OFFSET(N361, 1- $P$1, 0) &lt;&gt; "", SUM(N361:N361(N361, 1 - $P$1, 0)) / $P$1, ""), "")</f>
        <v>#VALUE!</v>
      </c>
      <c r="Q361" s="4" t="e">
        <f aca="true">IF(ROW(N361) - 1 &gt;= $P$1,IF(OFFSET(P361, -1, 0) = "", P361, ((N361 - Q360) * $O$5) + Q360), "")</f>
        <v>#VALUE!</v>
      </c>
      <c r="R361" s="4" t="e">
        <f aca="false">IF(Q361&lt;&gt;"", N361 - Q361, "")</f>
        <v>#VALUE!</v>
      </c>
    </row>
    <row collapsed="false" customFormat="false" customHeight="true" hidden="false" ht="14.4" outlineLevel="0" r="362">
      <c r="A362" s="5" t="n">
        <v>37078</v>
      </c>
      <c r="B362" s="1" t="n">
        <v>22.76</v>
      </c>
      <c r="C362" s="1" t="n">
        <v>22.96</v>
      </c>
      <c r="D362" s="1" t="n">
        <v>21.72</v>
      </c>
      <c r="E362" s="1" t="n">
        <v>22.03</v>
      </c>
      <c r="F362" s="1" t="n">
        <v>10818600</v>
      </c>
      <c r="G362" s="1" t="n">
        <v>10.97</v>
      </c>
      <c r="I362" s="6" t="e">
        <f aca="false">IF(ROW(E362) - 1 &gt;= $I$1,SUM(E362:E362(E362,1 - $I$1, 0)) / $I$1,"")</f>
        <v>#VALUE!</v>
      </c>
      <c r="J362" s="6" t="e">
        <f aca="false">IF(ROW(E362) - 1 &gt;= $J$1,SUM(E362:E362(E362,1 - $J$1, 0)) / $J$1,"")</f>
        <v>#VALUE!</v>
      </c>
      <c r="L362" s="7" t="e">
        <f aca="true">IF(ROW(E362) - 1 &gt;= $L$1,IF(OFFSET(I362, -1, 0) = "", I362, ((E362 - L361) * $K$4) + L361), "")</f>
        <v>#VALUE!</v>
      </c>
      <c r="M362" s="7" t="e">
        <f aca="true">IF(ROW(E362) - 1 &gt;= $M$1,IF(OFFSET(J362, -1, 0) = "", J362, ((E362 - M361) * $K$6) + M361), "")</f>
        <v>#VALUE!</v>
      </c>
      <c r="N362" s="3" t="e">
        <f aca="false">IF(M362&lt;&gt;"", L362-M362, "")</f>
        <v>#VALUE!</v>
      </c>
      <c r="P362" s="9" t="e">
        <f aca="false">IF(ROW(E362) - 1 &gt;= $P$1, IF(OFFSET(N362, 1- $P$1, 0) &lt;&gt; "", SUM(N362:N362(N362, 1 - $P$1, 0)) / $P$1, ""), "")</f>
        <v>#VALUE!</v>
      </c>
      <c r="Q362" s="4" t="e">
        <f aca="true">IF(ROW(N362) - 1 &gt;= $P$1,IF(OFFSET(P362, -1, 0) = "", P362, ((N362 - Q361) * $O$5) + Q361), "")</f>
        <v>#VALUE!</v>
      </c>
      <c r="R362" s="4" t="e">
        <f aca="false">IF(Q362&lt;&gt;"", N362 - Q362, "")</f>
        <v>#VALUE!</v>
      </c>
    </row>
    <row collapsed="false" customFormat="false" customHeight="true" hidden="false" ht="14.4" outlineLevel="0" r="363">
      <c r="A363" s="5" t="n">
        <v>37081</v>
      </c>
      <c r="B363" s="1" t="n">
        <v>22.09</v>
      </c>
      <c r="C363" s="1" t="n">
        <v>23</v>
      </c>
      <c r="D363" s="1" t="n">
        <v>21.68</v>
      </c>
      <c r="E363" s="1" t="n">
        <v>22.7</v>
      </c>
      <c r="F363" s="1" t="n">
        <v>12052400</v>
      </c>
      <c r="G363" s="1" t="n">
        <v>11.3</v>
      </c>
      <c r="I363" s="6" t="e">
        <f aca="false">IF(ROW(E363) - 1 &gt;= $I$1,SUM(E363:E363(E363,1 - $I$1, 0)) / $I$1,"")</f>
        <v>#VALUE!</v>
      </c>
      <c r="J363" s="6" t="e">
        <f aca="false">IF(ROW(E363) - 1 &gt;= $J$1,SUM(E363:E363(E363,1 - $J$1, 0)) / $J$1,"")</f>
        <v>#VALUE!</v>
      </c>
      <c r="L363" s="7" t="e">
        <f aca="true">IF(ROW(E363) - 1 &gt;= $L$1,IF(OFFSET(I363, -1, 0) = "", I363, ((E363 - L362) * $K$4) + L362), "")</f>
        <v>#VALUE!</v>
      </c>
      <c r="M363" s="7" t="e">
        <f aca="true">IF(ROW(E363) - 1 &gt;= $M$1,IF(OFFSET(J363, -1, 0) = "", J363, ((E363 - M362) * $K$6) + M362), "")</f>
        <v>#VALUE!</v>
      </c>
      <c r="N363" s="3" t="e">
        <f aca="false">IF(M363&lt;&gt;"", L363-M363, "")</f>
        <v>#VALUE!</v>
      </c>
      <c r="P363" s="9" t="e">
        <f aca="false">IF(ROW(E363) - 1 &gt;= $P$1, IF(OFFSET(N363, 1- $P$1, 0) &lt;&gt; "", SUM(N363:N363(N363, 1 - $P$1, 0)) / $P$1, ""), "")</f>
        <v>#VALUE!</v>
      </c>
      <c r="Q363" s="4" t="e">
        <f aca="true">IF(ROW(N363) - 1 &gt;= $P$1,IF(OFFSET(P363, -1, 0) = "", P363, ((N363 - Q362) * $O$5) + Q362), "")</f>
        <v>#VALUE!</v>
      </c>
      <c r="R363" s="4" t="e">
        <f aca="false">IF(Q363&lt;&gt;"", N363 - Q363, "")</f>
        <v>#VALUE!</v>
      </c>
    </row>
    <row collapsed="false" customFormat="false" customHeight="true" hidden="false" ht="14.4" outlineLevel="0" r="364">
      <c r="A364" s="5" t="n">
        <v>37082</v>
      </c>
      <c r="B364" s="1" t="n">
        <v>22.95</v>
      </c>
      <c r="C364" s="1" t="n">
        <v>23.07</v>
      </c>
      <c r="D364" s="1" t="n">
        <v>20.84</v>
      </c>
      <c r="E364" s="1" t="n">
        <v>21.14</v>
      </c>
      <c r="F364" s="1" t="n">
        <v>14116800</v>
      </c>
      <c r="G364" s="1" t="n">
        <v>10.52</v>
      </c>
      <c r="I364" s="6" t="e">
        <f aca="false">IF(ROW(E364) - 1 &gt;= $I$1,SUM(E364:E364(E364,1 - $I$1, 0)) / $I$1,"")</f>
        <v>#VALUE!</v>
      </c>
      <c r="J364" s="6" t="e">
        <f aca="false">IF(ROW(E364) - 1 &gt;= $J$1,SUM(E364:E364(E364,1 - $J$1, 0)) / $J$1,"")</f>
        <v>#VALUE!</v>
      </c>
      <c r="L364" s="7" t="e">
        <f aca="true">IF(ROW(E364) - 1 &gt;= $L$1,IF(OFFSET(I364, -1, 0) = "", I364, ((E364 - L363) * $K$4) + L363), "")</f>
        <v>#VALUE!</v>
      </c>
      <c r="M364" s="7" t="e">
        <f aca="true">IF(ROW(E364) - 1 &gt;= $M$1,IF(OFFSET(J364, -1, 0) = "", J364, ((E364 - M363) * $K$6) + M363), "")</f>
        <v>#VALUE!</v>
      </c>
      <c r="N364" s="3" t="e">
        <f aca="false">IF(M364&lt;&gt;"", L364-M364, "")</f>
        <v>#VALUE!</v>
      </c>
      <c r="P364" s="9" t="e">
        <f aca="false">IF(ROW(E364) - 1 &gt;= $P$1, IF(OFFSET(N364, 1- $P$1, 0) &lt;&gt; "", SUM(N364:N364(N364, 1 - $P$1, 0)) / $P$1, ""), "")</f>
        <v>#VALUE!</v>
      </c>
      <c r="Q364" s="4" t="e">
        <f aca="true">IF(ROW(N364) - 1 &gt;= $P$1,IF(OFFSET(P364, -1, 0) = "", P364, ((N364 - Q363) * $O$5) + Q363), "")</f>
        <v>#VALUE!</v>
      </c>
      <c r="R364" s="4" t="e">
        <f aca="false">IF(Q364&lt;&gt;"", N364 - Q364, "")</f>
        <v>#VALUE!</v>
      </c>
    </row>
    <row collapsed="false" customFormat="false" customHeight="true" hidden="false" ht="14.4" outlineLevel="0" r="365">
      <c r="A365" s="5" t="n">
        <v>37083</v>
      </c>
      <c r="B365" s="1" t="n">
        <v>21.03</v>
      </c>
      <c r="C365" s="1" t="n">
        <v>22.55</v>
      </c>
      <c r="D365" s="1" t="n">
        <v>21</v>
      </c>
      <c r="E365" s="1" t="n">
        <v>22.54</v>
      </c>
      <c r="F365" s="1" t="n">
        <v>16803800</v>
      </c>
      <c r="G365" s="1" t="n">
        <v>11.22</v>
      </c>
      <c r="I365" s="6" t="e">
        <f aca="false">IF(ROW(E365) - 1 &gt;= $I$1,SUM(E365:E365(E365,1 - $I$1, 0)) / $I$1,"")</f>
        <v>#VALUE!</v>
      </c>
      <c r="J365" s="6" t="e">
        <f aca="false">IF(ROW(E365) - 1 &gt;= $J$1,SUM(E365:E365(E365,1 - $J$1, 0)) / $J$1,"")</f>
        <v>#VALUE!</v>
      </c>
      <c r="L365" s="7" t="e">
        <f aca="true">IF(ROW(E365) - 1 &gt;= $L$1,IF(OFFSET(I365, -1, 0) = "", I365, ((E365 - L364) * $K$4) + L364), "")</f>
        <v>#VALUE!</v>
      </c>
      <c r="M365" s="7" t="e">
        <f aca="true">IF(ROW(E365) - 1 &gt;= $M$1,IF(OFFSET(J365, -1, 0) = "", J365, ((E365 - M364) * $K$6) + M364), "")</f>
        <v>#VALUE!</v>
      </c>
      <c r="N365" s="3" t="e">
        <f aca="false">IF(M365&lt;&gt;"", L365-M365, "")</f>
        <v>#VALUE!</v>
      </c>
      <c r="P365" s="9" t="e">
        <f aca="false">IF(ROW(E365) - 1 &gt;= $P$1, IF(OFFSET(N365, 1- $P$1, 0) &lt;&gt; "", SUM(N365:N365(N365, 1 - $P$1, 0)) / $P$1, ""), "")</f>
        <v>#VALUE!</v>
      </c>
      <c r="Q365" s="4" t="e">
        <f aca="true">IF(ROW(N365) - 1 &gt;= $P$1,IF(OFFSET(P365, -1, 0) = "", P365, ((N365 - Q364) * $O$5) + Q364), "")</f>
        <v>#VALUE!</v>
      </c>
      <c r="R365" s="4" t="e">
        <f aca="false">IF(Q365&lt;&gt;"", N365 - Q365, "")</f>
        <v>#VALUE!</v>
      </c>
    </row>
    <row collapsed="false" customFormat="false" customHeight="true" hidden="false" ht="14.4" outlineLevel="0" r="366">
      <c r="A366" s="5" t="n">
        <v>37084</v>
      </c>
      <c r="B366" s="1" t="n">
        <v>23.3</v>
      </c>
      <c r="C366" s="1" t="n">
        <v>24.81</v>
      </c>
      <c r="D366" s="1" t="n">
        <v>23.3</v>
      </c>
      <c r="E366" s="1" t="n">
        <v>24.36</v>
      </c>
      <c r="F366" s="1" t="n">
        <v>21957200</v>
      </c>
      <c r="G366" s="1" t="n">
        <v>12.13</v>
      </c>
      <c r="I366" s="6" t="e">
        <f aca="false">IF(ROW(E366) - 1 &gt;= $I$1,SUM(E366:E366(E366,1 - $I$1, 0)) / $I$1,"")</f>
        <v>#VALUE!</v>
      </c>
      <c r="J366" s="6" t="e">
        <f aca="false">IF(ROW(E366) - 1 &gt;= $J$1,SUM(E366:E366(E366,1 - $J$1, 0)) / $J$1,"")</f>
        <v>#VALUE!</v>
      </c>
      <c r="L366" s="7" t="e">
        <f aca="true">IF(ROW(E366) - 1 &gt;= $L$1,IF(OFFSET(I366, -1, 0) = "", I366, ((E366 - L365) * $K$4) + L365), "")</f>
        <v>#VALUE!</v>
      </c>
      <c r="M366" s="7" t="e">
        <f aca="true">IF(ROW(E366) - 1 &gt;= $M$1,IF(OFFSET(J366, -1, 0) = "", J366, ((E366 - M365) * $K$6) + M365), "")</f>
        <v>#VALUE!</v>
      </c>
      <c r="N366" s="3" t="e">
        <f aca="false">IF(M366&lt;&gt;"", L366-M366, "")</f>
        <v>#VALUE!</v>
      </c>
      <c r="P366" s="9" t="e">
        <f aca="false">IF(ROW(E366) - 1 &gt;= $P$1, IF(OFFSET(N366, 1- $P$1, 0) &lt;&gt; "", SUM(N366:N366(N366, 1 - $P$1, 0)) / $P$1, ""), "")</f>
        <v>#VALUE!</v>
      </c>
      <c r="Q366" s="4" t="e">
        <f aca="true">IF(ROW(N366) - 1 &gt;= $P$1,IF(OFFSET(P366, -1, 0) = "", P366, ((N366 - Q365) * $O$5) + Q365), "")</f>
        <v>#VALUE!</v>
      </c>
      <c r="R366" s="4" t="e">
        <f aca="false">IF(Q366&lt;&gt;"", N366 - Q366, "")</f>
        <v>#VALUE!</v>
      </c>
    </row>
    <row collapsed="false" customFormat="false" customHeight="true" hidden="false" ht="14.4" outlineLevel="0" r="367">
      <c r="A367" s="5" t="n">
        <v>37085</v>
      </c>
      <c r="B367" s="1" t="n">
        <v>24.13</v>
      </c>
      <c r="C367" s="1" t="n">
        <v>25.01</v>
      </c>
      <c r="D367" s="1" t="n">
        <v>23.84</v>
      </c>
      <c r="E367" s="1" t="n">
        <v>24.85</v>
      </c>
      <c r="F367" s="1" t="n">
        <v>16240800</v>
      </c>
      <c r="G367" s="1" t="n">
        <v>12.37</v>
      </c>
      <c r="I367" s="6" t="e">
        <f aca="false">IF(ROW(E367) - 1 &gt;= $I$1,SUM(E367:E367(E367,1 - $I$1, 0)) / $I$1,"")</f>
        <v>#VALUE!</v>
      </c>
      <c r="J367" s="6" t="e">
        <f aca="false">IF(ROW(E367) - 1 &gt;= $J$1,SUM(E367:E367(E367,1 - $J$1, 0)) / $J$1,"")</f>
        <v>#VALUE!</v>
      </c>
      <c r="L367" s="7" t="e">
        <f aca="true">IF(ROW(E367) - 1 &gt;= $L$1,IF(OFFSET(I367, -1, 0) = "", I367, ((E367 - L366) * $K$4) + L366), "")</f>
        <v>#VALUE!</v>
      </c>
      <c r="M367" s="7" t="e">
        <f aca="true">IF(ROW(E367) - 1 &gt;= $M$1,IF(OFFSET(J367, -1, 0) = "", J367, ((E367 - M366) * $K$6) + M366), "")</f>
        <v>#VALUE!</v>
      </c>
      <c r="N367" s="3" t="e">
        <f aca="false">IF(M367&lt;&gt;"", L367-M367, "")</f>
        <v>#VALUE!</v>
      </c>
      <c r="P367" s="9" t="e">
        <f aca="false">IF(ROW(E367) - 1 &gt;= $P$1, IF(OFFSET(N367, 1- $P$1, 0) &lt;&gt; "", SUM(N367:N367(N367, 1 - $P$1, 0)) / $P$1, ""), "")</f>
        <v>#VALUE!</v>
      </c>
      <c r="Q367" s="4" t="e">
        <f aca="true">IF(ROW(N367) - 1 &gt;= $P$1,IF(OFFSET(P367, -1, 0) = "", P367, ((N367 - Q366) * $O$5) + Q366), "")</f>
        <v>#VALUE!</v>
      </c>
      <c r="R367" s="4" t="e">
        <f aca="false">IF(Q367&lt;&gt;"", N367 - Q367, "")</f>
        <v>#VALUE!</v>
      </c>
    </row>
    <row collapsed="false" customFormat="false" customHeight="true" hidden="false" ht="14.4" outlineLevel="0" r="368">
      <c r="A368" s="5" t="n">
        <v>37088</v>
      </c>
      <c r="B368" s="1" t="n">
        <v>24.88</v>
      </c>
      <c r="C368" s="1" t="n">
        <v>25.1</v>
      </c>
      <c r="D368" s="1" t="n">
        <v>23.91</v>
      </c>
      <c r="E368" s="1" t="n">
        <v>23.96</v>
      </c>
      <c r="F368" s="1" t="n">
        <v>9952400</v>
      </c>
      <c r="G368" s="1" t="n">
        <v>11.93</v>
      </c>
      <c r="I368" s="6" t="e">
        <f aca="false">IF(ROW(E368) - 1 &gt;= $I$1,SUM(E368:E368(E368,1 - $I$1, 0)) / $I$1,"")</f>
        <v>#VALUE!</v>
      </c>
      <c r="J368" s="6" t="e">
        <f aca="false">IF(ROW(E368) - 1 &gt;= $J$1,SUM(E368:E368(E368,1 - $J$1, 0)) / $J$1,"")</f>
        <v>#VALUE!</v>
      </c>
      <c r="L368" s="7" t="e">
        <f aca="true">IF(ROW(E368) - 1 &gt;= $L$1,IF(OFFSET(I368, -1, 0) = "", I368, ((E368 - L367) * $K$4) + L367), "")</f>
        <v>#VALUE!</v>
      </c>
      <c r="M368" s="7" t="e">
        <f aca="true">IF(ROW(E368) - 1 &gt;= $M$1,IF(OFFSET(J368, -1, 0) = "", J368, ((E368 - M367) * $K$6) + M367), "")</f>
        <v>#VALUE!</v>
      </c>
      <c r="N368" s="3" t="e">
        <f aca="false">IF(M368&lt;&gt;"", L368-M368, "")</f>
        <v>#VALUE!</v>
      </c>
      <c r="P368" s="9" t="e">
        <f aca="false">IF(ROW(E368) - 1 &gt;= $P$1, IF(OFFSET(N368, 1- $P$1, 0) &lt;&gt; "", SUM(N368:N368(N368, 1 - $P$1, 0)) / $P$1, ""), "")</f>
        <v>#VALUE!</v>
      </c>
      <c r="Q368" s="4" t="e">
        <f aca="true">IF(ROW(N368) - 1 &gt;= $P$1,IF(OFFSET(P368, -1, 0) = "", P368, ((N368 - Q367) * $O$5) + Q367), "")</f>
        <v>#VALUE!</v>
      </c>
      <c r="R368" s="4" t="e">
        <f aca="false">IF(Q368&lt;&gt;"", N368 - Q368, "")</f>
        <v>#VALUE!</v>
      </c>
    </row>
    <row collapsed="false" customFormat="false" customHeight="true" hidden="false" ht="14.4" outlineLevel="0" r="369">
      <c r="A369" s="5" t="n">
        <v>37089</v>
      </c>
      <c r="B369" s="1" t="n">
        <v>23.98</v>
      </c>
      <c r="C369" s="1" t="n">
        <v>25.22</v>
      </c>
      <c r="D369" s="1" t="n">
        <v>23.01</v>
      </c>
      <c r="E369" s="1" t="n">
        <v>25.1</v>
      </c>
      <c r="F369" s="1" t="n">
        <v>23136800</v>
      </c>
      <c r="G369" s="1" t="n">
        <v>12.5</v>
      </c>
      <c r="I369" s="6" t="e">
        <f aca="false">IF(ROW(E369) - 1 &gt;= $I$1,SUM(E369:E369(E369,1 - $I$1, 0)) / $I$1,"")</f>
        <v>#VALUE!</v>
      </c>
      <c r="J369" s="6" t="e">
        <f aca="false">IF(ROW(E369) - 1 &gt;= $J$1,SUM(E369:E369(E369,1 - $J$1, 0)) / $J$1,"")</f>
        <v>#VALUE!</v>
      </c>
      <c r="L369" s="7" t="e">
        <f aca="true">IF(ROW(E369) - 1 &gt;= $L$1,IF(OFFSET(I369, -1, 0) = "", I369, ((E369 - L368) * $K$4) + L368), "")</f>
        <v>#VALUE!</v>
      </c>
      <c r="M369" s="7" t="e">
        <f aca="true">IF(ROW(E369) - 1 &gt;= $M$1,IF(OFFSET(J369, -1, 0) = "", J369, ((E369 - M368) * $K$6) + M368), "")</f>
        <v>#VALUE!</v>
      </c>
      <c r="N369" s="3" t="e">
        <f aca="false">IF(M369&lt;&gt;"", L369-M369, "")</f>
        <v>#VALUE!</v>
      </c>
      <c r="P369" s="9" t="e">
        <f aca="false">IF(ROW(E369) - 1 &gt;= $P$1, IF(OFFSET(N369, 1- $P$1, 0) &lt;&gt; "", SUM(N369:N369(N369, 1 - $P$1, 0)) / $P$1, ""), "")</f>
        <v>#VALUE!</v>
      </c>
      <c r="Q369" s="4" t="e">
        <f aca="true">IF(ROW(N369) - 1 &gt;= $P$1,IF(OFFSET(P369, -1, 0) = "", P369, ((N369 - Q368) * $O$5) + Q368), "")</f>
        <v>#VALUE!</v>
      </c>
      <c r="R369" s="4" t="e">
        <f aca="false">IF(Q369&lt;&gt;"", N369 - Q369, "")</f>
        <v>#VALUE!</v>
      </c>
    </row>
    <row collapsed="false" customFormat="false" customHeight="true" hidden="false" ht="14.4" outlineLevel="0" r="370">
      <c r="A370" s="5" t="n">
        <v>37090</v>
      </c>
      <c r="B370" s="1" t="n">
        <v>21.78</v>
      </c>
      <c r="C370" s="1" t="n">
        <v>22.78</v>
      </c>
      <c r="D370" s="1" t="n">
        <v>20.42</v>
      </c>
      <c r="E370" s="1" t="n">
        <v>20.79</v>
      </c>
      <c r="F370" s="1" t="n">
        <v>40607600</v>
      </c>
      <c r="G370" s="1" t="n">
        <v>10.35</v>
      </c>
      <c r="I370" s="6" t="e">
        <f aca="false">IF(ROW(E370) - 1 &gt;= $I$1,SUM(E370:E370(E370,1 - $I$1, 0)) / $I$1,"")</f>
        <v>#VALUE!</v>
      </c>
      <c r="J370" s="6" t="e">
        <f aca="false">IF(ROW(E370) - 1 &gt;= $J$1,SUM(E370:E370(E370,1 - $J$1, 0)) / $J$1,"")</f>
        <v>#VALUE!</v>
      </c>
      <c r="L370" s="7" t="e">
        <f aca="true">IF(ROW(E370) - 1 &gt;= $L$1,IF(OFFSET(I370, -1, 0) = "", I370, ((E370 - L369) * $K$4) + L369), "")</f>
        <v>#VALUE!</v>
      </c>
      <c r="M370" s="7" t="e">
        <f aca="true">IF(ROW(E370) - 1 &gt;= $M$1,IF(OFFSET(J370, -1, 0) = "", J370, ((E370 - M369) * $K$6) + M369), "")</f>
        <v>#VALUE!</v>
      </c>
      <c r="N370" s="3" t="e">
        <f aca="false">IF(M370&lt;&gt;"", L370-M370, "")</f>
        <v>#VALUE!</v>
      </c>
      <c r="P370" s="9" t="e">
        <f aca="false">IF(ROW(E370) - 1 &gt;= $P$1, IF(OFFSET(N370, 1- $P$1, 0) &lt;&gt; "", SUM(N370:N370(N370, 1 - $P$1, 0)) / $P$1, ""), "")</f>
        <v>#VALUE!</v>
      </c>
      <c r="Q370" s="4" t="e">
        <f aca="true">IF(ROW(N370) - 1 &gt;= $P$1,IF(OFFSET(P370, -1, 0) = "", P370, ((N370 - Q369) * $O$5) + Q369), "")</f>
        <v>#VALUE!</v>
      </c>
      <c r="R370" s="4" t="e">
        <f aca="false">IF(Q370&lt;&gt;"", N370 - Q370, "")</f>
        <v>#VALUE!</v>
      </c>
    </row>
    <row collapsed="false" customFormat="false" customHeight="true" hidden="false" ht="14.4" outlineLevel="0" r="371">
      <c r="A371" s="5" t="n">
        <v>37091</v>
      </c>
      <c r="B371" s="1" t="n">
        <v>21.23</v>
      </c>
      <c r="C371" s="1" t="n">
        <v>21.42</v>
      </c>
      <c r="D371" s="1" t="n">
        <v>19.75</v>
      </c>
      <c r="E371" s="1" t="n">
        <v>19.96</v>
      </c>
      <c r="F371" s="1" t="n">
        <v>30755000</v>
      </c>
      <c r="G371" s="1" t="n">
        <v>9.94</v>
      </c>
      <c r="I371" s="6" t="e">
        <f aca="false">IF(ROW(E371) - 1 &gt;= $I$1,SUM(E371:E371(E371,1 - $I$1, 0)) / $I$1,"")</f>
        <v>#VALUE!</v>
      </c>
      <c r="J371" s="6" t="e">
        <f aca="false">IF(ROW(E371) - 1 &gt;= $J$1,SUM(E371:E371(E371,1 - $J$1, 0)) / $J$1,"")</f>
        <v>#VALUE!</v>
      </c>
      <c r="L371" s="7" t="e">
        <f aca="true">IF(ROW(E371) - 1 &gt;= $L$1,IF(OFFSET(I371, -1, 0) = "", I371, ((E371 - L370) * $K$4) + L370), "")</f>
        <v>#VALUE!</v>
      </c>
      <c r="M371" s="7" t="e">
        <f aca="true">IF(ROW(E371) - 1 &gt;= $M$1,IF(OFFSET(J371, -1, 0) = "", J371, ((E371 - M370) * $K$6) + M370), "")</f>
        <v>#VALUE!</v>
      </c>
      <c r="N371" s="3" t="e">
        <f aca="false">IF(M371&lt;&gt;"", L371-M371, "")</f>
        <v>#VALUE!</v>
      </c>
      <c r="P371" s="9" t="e">
        <f aca="false">IF(ROW(E371) - 1 &gt;= $P$1, IF(OFFSET(N371, 1- $P$1, 0) &lt;&gt; "", SUM(N371:N371(N371, 1 - $P$1, 0)) / $P$1, ""), "")</f>
        <v>#VALUE!</v>
      </c>
      <c r="Q371" s="4" t="e">
        <f aca="true">IF(ROW(N371) - 1 &gt;= $P$1,IF(OFFSET(P371, -1, 0) = "", P371, ((N371 - Q370) * $O$5) + Q370), "")</f>
        <v>#VALUE!</v>
      </c>
      <c r="R371" s="4" t="e">
        <f aca="false">IF(Q371&lt;&gt;"", N371 - Q371, "")</f>
        <v>#VALUE!</v>
      </c>
    </row>
    <row collapsed="false" customFormat="false" customHeight="true" hidden="false" ht="14.4" outlineLevel="0" r="372">
      <c r="A372" s="5" t="n">
        <v>37092</v>
      </c>
      <c r="B372" s="1" t="n">
        <v>19.7</v>
      </c>
      <c r="C372" s="1" t="n">
        <v>20.06</v>
      </c>
      <c r="D372" s="1" t="n">
        <v>19.49</v>
      </c>
      <c r="E372" s="1" t="n">
        <v>19.98</v>
      </c>
      <c r="F372" s="1" t="n">
        <v>15878000</v>
      </c>
      <c r="G372" s="1" t="n">
        <v>9.95</v>
      </c>
      <c r="I372" s="6" t="e">
        <f aca="false">IF(ROW(E372) - 1 &gt;= $I$1,SUM(E372:E372(E372,1 - $I$1, 0)) / $I$1,"")</f>
        <v>#VALUE!</v>
      </c>
      <c r="J372" s="6" t="e">
        <f aca="false">IF(ROW(E372) - 1 &gt;= $J$1,SUM(E372:E372(E372,1 - $J$1, 0)) / $J$1,"")</f>
        <v>#VALUE!</v>
      </c>
      <c r="L372" s="7" t="e">
        <f aca="true">IF(ROW(E372) - 1 &gt;= $L$1,IF(OFFSET(I372, -1, 0) = "", I372, ((E372 - L371) * $K$4) + L371), "")</f>
        <v>#VALUE!</v>
      </c>
      <c r="M372" s="7" t="e">
        <f aca="true">IF(ROW(E372) - 1 &gt;= $M$1,IF(OFFSET(J372, -1, 0) = "", J372, ((E372 - M371) * $K$6) + M371), "")</f>
        <v>#VALUE!</v>
      </c>
      <c r="N372" s="3" t="e">
        <f aca="false">IF(M372&lt;&gt;"", L372-M372, "")</f>
        <v>#VALUE!</v>
      </c>
      <c r="P372" s="9" t="e">
        <f aca="false">IF(ROW(E372) - 1 &gt;= $P$1, IF(OFFSET(N372, 1- $P$1, 0) &lt;&gt; "", SUM(N372:N372(N372, 1 - $P$1, 0)) / $P$1, ""), "")</f>
        <v>#VALUE!</v>
      </c>
      <c r="Q372" s="4" t="e">
        <f aca="true">IF(ROW(N372) - 1 &gt;= $P$1,IF(OFFSET(P372, -1, 0) = "", P372, ((N372 - Q371) * $O$5) + Q371), "")</f>
        <v>#VALUE!</v>
      </c>
      <c r="R372" s="4" t="e">
        <f aca="false">IF(Q372&lt;&gt;"", N372 - Q372, "")</f>
        <v>#VALUE!</v>
      </c>
    </row>
    <row collapsed="false" customFormat="false" customHeight="true" hidden="false" ht="14.4" outlineLevel="0" r="373">
      <c r="A373" s="5" t="n">
        <v>37095</v>
      </c>
      <c r="B373" s="1" t="n">
        <v>20.09</v>
      </c>
      <c r="C373" s="1" t="n">
        <v>20.5</v>
      </c>
      <c r="D373" s="1" t="n">
        <v>19.51</v>
      </c>
      <c r="E373" s="1" t="n">
        <v>19.54</v>
      </c>
      <c r="F373" s="1" t="n">
        <v>8620000</v>
      </c>
      <c r="G373" s="1" t="n">
        <v>9.73</v>
      </c>
      <c r="I373" s="6" t="e">
        <f aca="false">IF(ROW(E373) - 1 &gt;= $I$1,SUM(E373:E373(E373,1 - $I$1, 0)) / $I$1,"")</f>
        <v>#VALUE!</v>
      </c>
      <c r="J373" s="6" t="e">
        <f aca="false">IF(ROW(E373) - 1 &gt;= $J$1,SUM(E373:E373(E373,1 - $J$1, 0)) / $J$1,"")</f>
        <v>#VALUE!</v>
      </c>
      <c r="L373" s="7" t="e">
        <f aca="true">IF(ROW(E373) - 1 &gt;= $L$1,IF(OFFSET(I373, -1, 0) = "", I373, ((E373 - L372) * $K$4) + L372), "")</f>
        <v>#VALUE!</v>
      </c>
      <c r="M373" s="7" t="e">
        <f aca="true">IF(ROW(E373) - 1 &gt;= $M$1,IF(OFFSET(J373, -1, 0) = "", J373, ((E373 - M372) * $K$6) + M372), "")</f>
        <v>#VALUE!</v>
      </c>
      <c r="N373" s="3" t="e">
        <f aca="false">IF(M373&lt;&gt;"", L373-M373, "")</f>
        <v>#VALUE!</v>
      </c>
      <c r="P373" s="9" t="e">
        <f aca="false">IF(ROW(E373) - 1 &gt;= $P$1, IF(OFFSET(N373, 1- $P$1, 0) &lt;&gt; "", SUM(N373:N373(N373, 1 - $P$1, 0)) / $P$1, ""), "")</f>
        <v>#VALUE!</v>
      </c>
      <c r="Q373" s="4" t="e">
        <f aca="true">IF(ROW(N373) - 1 &gt;= $P$1,IF(OFFSET(P373, -1, 0) = "", P373, ((N373 - Q372) * $O$5) + Q372), "")</f>
        <v>#VALUE!</v>
      </c>
      <c r="R373" s="4" t="e">
        <f aca="false">IF(Q373&lt;&gt;"", N373 - Q373, "")</f>
        <v>#VALUE!</v>
      </c>
    </row>
    <row collapsed="false" customFormat="false" customHeight="true" hidden="false" ht="14.4" outlineLevel="0" r="374">
      <c r="A374" s="5" t="n">
        <v>37096</v>
      </c>
      <c r="B374" s="1" t="n">
        <v>19.39</v>
      </c>
      <c r="C374" s="1" t="n">
        <v>19.92</v>
      </c>
      <c r="D374" s="1" t="n">
        <v>18.73</v>
      </c>
      <c r="E374" s="1" t="n">
        <v>19.09</v>
      </c>
      <c r="F374" s="1" t="n">
        <v>12442000</v>
      </c>
      <c r="G374" s="1" t="n">
        <v>9.5</v>
      </c>
      <c r="I374" s="6" t="e">
        <f aca="false">IF(ROW(E374) - 1 &gt;= $I$1,SUM(E374:E374(E374,1 - $I$1, 0)) / $I$1,"")</f>
        <v>#VALUE!</v>
      </c>
      <c r="J374" s="6" t="e">
        <f aca="false">IF(ROW(E374) - 1 &gt;= $J$1,SUM(E374:E374(E374,1 - $J$1, 0)) / $J$1,"")</f>
        <v>#VALUE!</v>
      </c>
      <c r="L374" s="7" t="e">
        <f aca="true">IF(ROW(E374) - 1 &gt;= $L$1,IF(OFFSET(I374, -1, 0) = "", I374, ((E374 - L373) * $K$4) + L373), "")</f>
        <v>#VALUE!</v>
      </c>
      <c r="M374" s="7" t="e">
        <f aca="true">IF(ROW(E374) - 1 &gt;= $M$1,IF(OFFSET(J374, -1, 0) = "", J374, ((E374 - M373) * $K$6) + M373), "")</f>
        <v>#VALUE!</v>
      </c>
      <c r="N374" s="3" t="e">
        <f aca="false">IF(M374&lt;&gt;"", L374-M374, "")</f>
        <v>#VALUE!</v>
      </c>
      <c r="P374" s="9" t="e">
        <f aca="false">IF(ROW(E374) - 1 &gt;= $P$1, IF(OFFSET(N374, 1- $P$1, 0) &lt;&gt; "", SUM(N374:N374(N374, 1 - $P$1, 0)) / $P$1, ""), "")</f>
        <v>#VALUE!</v>
      </c>
      <c r="Q374" s="4" t="e">
        <f aca="true">IF(ROW(N374) - 1 &gt;= $P$1,IF(OFFSET(P374, -1, 0) = "", P374, ((N374 - Q373) * $O$5) + Q373), "")</f>
        <v>#VALUE!</v>
      </c>
      <c r="R374" s="4" t="e">
        <f aca="false">IF(Q374&lt;&gt;"", N374 - Q374, "")</f>
        <v>#VALUE!</v>
      </c>
    </row>
    <row collapsed="false" customFormat="false" customHeight="true" hidden="false" ht="14.4" outlineLevel="0" r="375">
      <c r="A375" s="5" t="n">
        <v>37097</v>
      </c>
      <c r="B375" s="1" t="n">
        <v>19.12</v>
      </c>
      <c r="C375" s="1" t="n">
        <v>19.3</v>
      </c>
      <c r="D375" s="1" t="n">
        <v>17.97</v>
      </c>
      <c r="E375" s="1" t="n">
        <v>18.47</v>
      </c>
      <c r="F375" s="1" t="n">
        <v>15852800</v>
      </c>
      <c r="G375" s="1" t="n">
        <v>9.2</v>
      </c>
      <c r="I375" s="6" t="e">
        <f aca="false">IF(ROW(E375) - 1 &gt;= $I$1,SUM(E375:E375(E375,1 - $I$1, 0)) / $I$1,"")</f>
        <v>#VALUE!</v>
      </c>
      <c r="J375" s="6" t="e">
        <f aca="false">IF(ROW(E375) - 1 &gt;= $J$1,SUM(E375:E375(E375,1 - $J$1, 0)) / $J$1,"")</f>
        <v>#VALUE!</v>
      </c>
      <c r="L375" s="7" t="e">
        <f aca="true">IF(ROW(E375) - 1 &gt;= $L$1,IF(OFFSET(I375, -1, 0) = "", I375, ((E375 - L374) * $K$4) + L374), "")</f>
        <v>#VALUE!</v>
      </c>
      <c r="M375" s="7" t="e">
        <f aca="true">IF(ROW(E375) - 1 &gt;= $M$1,IF(OFFSET(J375, -1, 0) = "", J375, ((E375 - M374) * $K$6) + M374), "")</f>
        <v>#VALUE!</v>
      </c>
      <c r="N375" s="3" t="e">
        <f aca="false">IF(M375&lt;&gt;"", L375-M375, "")</f>
        <v>#VALUE!</v>
      </c>
      <c r="P375" s="9" t="e">
        <f aca="false">IF(ROW(E375) - 1 &gt;= $P$1, IF(OFFSET(N375, 1- $P$1, 0) &lt;&gt; "", SUM(N375:N375(N375, 1 - $P$1, 0)) / $P$1, ""), "")</f>
        <v>#VALUE!</v>
      </c>
      <c r="Q375" s="4" t="e">
        <f aca="true">IF(ROW(N375) - 1 &gt;= $P$1,IF(OFFSET(P375, -1, 0) = "", P375, ((N375 - Q374) * $O$5) + Q374), "")</f>
        <v>#VALUE!</v>
      </c>
      <c r="R375" s="4" t="e">
        <f aca="false">IF(Q375&lt;&gt;"", N375 - Q375, "")</f>
        <v>#VALUE!</v>
      </c>
    </row>
    <row collapsed="false" customFormat="false" customHeight="true" hidden="false" ht="14.4" outlineLevel="0" r="376">
      <c r="A376" s="5" t="n">
        <v>37098</v>
      </c>
      <c r="B376" s="1" t="n">
        <v>18.48</v>
      </c>
      <c r="C376" s="1" t="n">
        <v>18.8</v>
      </c>
      <c r="D376" s="1" t="n">
        <v>17.85</v>
      </c>
      <c r="E376" s="1" t="n">
        <v>18.59</v>
      </c>
      <c r="F376" s="1" t="n">
        <v>13183600</v>
      </c>
      <c r="G376" s="1" t="n">
        <v>9.26</v>
      </c>
      <c r="I376" s="6" t="e">
        <f aca="false">IF(ROW(E376) - 1 &gt;= $I$1,SUM(E376:E376(E376,1 - $I$1, 0)) / $I$1,"")</f>
        <v>#VALUE!</v>
      </c>
      <c r="J376" s="6" t="e">
        <f aca="false">IF(ROW(E376) - 1 &gt;= $J$1,SUM(E376:E376(E376,1 - $J$1, 0)) / $J$1,"")</f>
        <v>#VALUE!</v>
      </c>
      <c r="L376" s="7" t="e">
        <f aca="true">IF(ROW(E376) - 1 &gt;= $L$1,IF(OFFSET(I376, -1, 0) = "", I376, ((E376 - L375) * $K$4) + L375), "")</f>
        <v>#VALUE!</v>
      </c>
      <c r="M376" s="7" t="e">
        <f aca="true">IF(ROW(E376) - 1 &gt;= $M$1,IF(OFFSET(J376, -1, 0) = "", J376, ((E376 - M375) * $K$6) + M375), "")</f>
        <v>#VALUE!</v>
      </c>
      <c r="N376" s="3" t="e">
        <f aca="false">IF(M376&lt;&gt;"", L376-M376, "")</f>
        <v>#VALUE!</v>
      </c>
      <c r="P376" s="9" t="e">
        <f aca="false">IF(ROW(E376) - 1 &gt;= $P$1, IF(OFFSET(N376, 1- $P$1, 0) &lt;&gt; "", SUM(N376:N376(N376, 1 - $P$1, 0)) / $P$1, ""), "")</f>
        <v>#VALUE!</v>
      </c>
      <c r="Q376" s="4" t="e">
        <f aca="true">IF(ROW(N376) - 1 &gt;= $P$1,IF(OFFSET(P376, -1, 0) = "", P376, ((N376 - Q375) * $O$5) + Q375), "")</f>
        <v>#VALUE!</v>
      </c>
      <c r="R376" s="4" t="e">
        <f aca="false">IF(Q376&lt;&gt;"", N376 - Q376, "")</f>
        <v>#VALUE!</v>
      </c>
    </row>
    <row collapsed="false" customFormat="false" customHeight="true" hidden="false" ht="14.4" outlineLevel="0" r="377">
      <c r="A377" s="5" t="n">
        <v>37099</v>
      </c>
      <c r="B377" s="1" t="n">
        <v>18.75</v>
      </c>
      <c r="C377" s="1" t="n">
        <v>19.25</v>
      </c>
      <c r="D377" s="1" t="n">
        <v>18.5</v>
      </c>
      <c r="E377" s="1" t="n">
        <v>18.96</v>
      </c>
      <c r="F377" s="1" t="n">
        <v>11933400</v>
      </c>
      <c r="G377" s="1" t="n">
        <v>9.44</v>
      </c>
      <c r="I377" s="6" t="e">
        <f aca="false">IF(ROW(E377) - 1 &gt;= $I$1,SUM(E377:E377(E377,1 - $I$1, 0)) / $I$1,"")</f>
        <v>#VALUE!</v>
      </c>
      <c r="J377" s="6" t="e">
        <f aca="false">IF(ROW(E377) - 1 &gt;= $J$1,SUM(E377:E377(E377,1 - $J$1, 0)) / $J$1,"")</f>
        <v>#VALUE!</v>
      </c>
      <c r="L377" s="7" t="e">
        <f aca="true">IF(ROW(E377) - 1 &gt;= $L$1,IF(OFFSET(I377, -1, 0) = "", I377, ((E377 - L376) * $K$4) + L376), "")</f>
        <v>#VALUE!</v>
      </c>
      <c r="M377" s="7" t="e">
        <f aca="true">IF(ROW(E377) - 1 &gt;= $M$1,IF(OFFSET(J377, -1, 0) = "", J377, ((E377 - M376) * $K$6) + M376), "")</f>
        <v>#VALUE!</v>
      </c>
      <c r="N377" s="3" t="e">
        <f aca="false">IF(M377&lt;&gt;"", L377-M377, "")</f>
        <v>#VALUE!</v>
      </c>
      <c r="P377" s="9" t="e">
        <f aca="false">IF(ROW(E377) - 1 &gt;= $P$1, IF(OFFSET(N377, 1- $P$1, 0) &lt;&gt; "", SUM(N377:N377(N377, 1 - $P$1, 0)) / $P$1, ""), "")</f>
        <v>#VALUE!</v>
      </c>
      <c r="Q377" s="4" t="e">
        <f aca="true">IF(ROW(N377) - 1 &gt;= $P$1,IF(OFFSET(P377, -1, 0) = "", P377, ((N377 - Q376) * $O$5) + Q376), "")</f>
        <v>#VALUE!</v>
      </c>
      <c r="R377" s="4" t="e">
        <f aca="false">IF(Q377&lt;&gt;"", N377 - Q377, "")</f>
        <v>#VALUE!</v>
      </c>
    </row>
    <row collapsed="false" customFormat="false" customHeight="true" hidden="false" ht="14.4" outlineLevel="0" r="378">
      <c r="A378" s="5" t="n">
        <v>37102</v>
      </c>
      <c r="B378" s="1" t="n">
        <v>19.12</v>
      </c>
      <c r="C378" s="1" t="n">
        <v>19.36</v>
      </c>
      <c r="D378" s="1" t="n">
        <v>18.51</v>
      </c>
      <c r="E378" s="1" t="n">
        <v>18.93</v>
      </c>
      <c r="F378" s="1" t="n">
        <v>8691400</v>
      </c>
      <c r="G378" s="1" t="n">
        <v>9.42</v>
      </c>
      <c r="I378" s="6" t="e">
        <f aca="false">IF(ROW(E378) - 1 &gt;= $I$1,SUM(E378:E378(E378,1 - $I$1, 0)) / $I$1,"")</f>
        <v>#VALUE!</v>
      </c>
      <c r="J378" s="6" t="e">
        <f aca="false">IF(ROW(E378) - 1 &gt;= $J$1,SUM(E378:E378(E378,1 - $J$1, 0)) / $J$1,"")</f>
        <v>#VALUE!</v>
      </c>
      <c r="L378" s="7" t="e">
        <f aca="true">IF(ROW(E378) - 1 &gt;= $L$1,IF(OFFSET(I378, -1, 0) = "", I378, ((E378 - L377) * $K$4) + L377), "")</f>
        <v>#VALUE!</v>
      </c>
      <c r="M378" s="7" t="e">
        <f aca="true">IF(ROW(E378) - 1 &gt;= $M$1,IF(OFFSET(J378, -1, 0) = "", J378, ((E378 - M377) * $K$6) + M377), "")</f>
        <v>#VALUE!</v>
      </c>
      <c r="N378" s="3" t="e">
        <f aca="false">IF(M378&lt;&gt;"", L378-M378, "")</f>
        <v>#VALUE!</v>
      </c>
      <c r="P378" s="9" t="e">
        <f aca="false">IF(ROW(E378) - 1 &gt;= $P$1, IF(OFFSET(N378, 1- $P$1, 0) &lt;&gt; "", SUM(N378:N378(N378, 1 - $P$1, 0)) / $P$1, ""), "")</f>
        <v>#VALUE!</v>
      </c>
      <c r="Q378" s="4" t="e">
        <f aca="true">IF(ROW(N378) - 1 &gt;= $P$1,IF(OFFSET(P378, -1, 0) = "", P378, ((N378 - Q377) * $O$5) + Q377), "")</f>
        <v>#VALUE!</v>
      </c>
      <c r="R378" s="4" t="e">
        <f aca="false">IF(Q378&lt;&gt;"", N378 - Q378, "")</f>
        <v>#VALUE!</v>
      </c>
    </row>
    <row collapsed="false" customFormat="false" customHeight="true" hidden="false" ht="14.4" outlineLevel="0" r="379">
      <c r="A379" s="5" t="n">
        <v>37103</v>
      </c>
      <c r="B379" s="1" t="n">
        <v>19.27</v>
      </c>
      <c r="C379" s="1" t="n">
        <v>19.42</v>
      </c>
      <c r="D379" s="1" t="n">
        <v>18.51</v>
      </c>
      <c r="E379" s="1" t="n">
        <v>18.79</v>
      </c>
      <c r="F379" s="1" t="n">
        <v>8393800</v>
      </c>
      <c r="G379" s="1" t="n">
        <v>9.35</v>
      </c>
      <c r="I379" s="6" t="e">
        <f aca="false">IF(ROW(E379) - 1 &gt;= $I$1,SUM(E379:E379(E379,1 - $I$1, 0)) / $I$1,"")</f>
        <v>#VALUE!</v>
      </c>
      <c r="J379" s="6" t="e">
        <f aca="false">IF(ROW(E379) - 1 &gt;= $J$1,SUM(E379:E379(E379,1 - $J$1, 0)) / $J$1,"")</f>
        <v>#VALUE!</v>
      </c>
      <c r="L379" s="7" t="e">
        <f aca="true">IF(ROW(E379) - 1 &gt;= $L$1,IF(OFFSET(I379, -1, 0) = "", I379, ((E379 - L378) * $K$4) + L378), "")</f>
        <v>#VALUE!</v>
      </c>
      <c r="M379" s="7" t="e">
        <f aca="true">IF(ROW(E379) - 1 &gt;= $M$1,IF(OFFSET(J379, -1, 0) = "", J379, ((E379 - M378) * $K$6) + M378), "")</f>
        <v>#VALUE!</v>
      </c>
      <c r="N379" s="3" t="e">
        <f aca="false">IF(M379&lt;&gt;"", L379-M379, "")</f>
        <v>#VALUE!</v>
      </c>
      <c r="P379" s="9" t="e">
        <f aca="false">IF(ROW(E379) - 1 &gt;= $P$1, IF(OFFSET(N379, 1- $P$1, 0) &lt;&gt; "", SUM(N379:N379(N379, 1 - $P$1, 0)) / $P$1, ""), "")</f>
        <v>#VALUE!</v>
      </c>
      <c r="Q379" s="4" t="e">
        <f aca="true">IF(ROW(N379) - 1 &gt;= $P$1,IF(OFFSET(P379, -1, 0) = "", P379, ((N379 - Q378) * $O$5) + Q378), "")</f>
        <v>#VALUE!</v>
      </c>
      <c r="R379" s="4" t="e">
        <f aca="false">IF(Q379&lt;&gt;"", N379 - Q379, "")</f>
        <v>#VALUE!</v>
      </c>
    </row>
    <row collapsed="false" customFormat="false" customHeight="true" hidden="false" ht="14.4" outlineLevel="0" r="380">
      <c r="A380" s="5" t="n">
        <v>37104</v>
      </c>
      <c r="B380" s="1" t="n">
        <v>19.01</v>
      </c>
      <c r="C380" s="1" t="n">
        <v>19.78</v>
      </c>
      <c r="D380" s="1" t="n">
        <v>18.95</v>
      </c>
      <c r="E380" s="1" t="n">
        <v>19.06</v>
      </c>
      <c r="F380" s="1" t="n">
        <v>10862000</v>
      </c>
      <c r="G380" s="1" t="n">
        <v>9.49</v>
      </c>
      <c r="I380" s="6" t="e">
        <f aca="false">IF(ROW(E380) - 1 &gt;= $I$1,SUM(E380:E380(E380,1 - $I$1, 0)) / $I$1,"")</f>
        <v>#VALUE!</v>
      </c>
      <c r="J380" s="6" t="e">
        <f aca="false">IF(ROW(E380) - 1 &gt;= $J$1,SUM(E380:E380(E380,1 - $J$1, 0)) / $J$1,"")</f>
        <v>#VALUE!</v>
      </c>
      <c r="L380" s="7" t="e">
        <f aca="true">IF(ROW(E380) - 1 &gt;= $L$1,IF(OFFSET(I380, -1, 0) = "", I380, ((E380 - L379) * $K$4) + L379), "")</f>
        <v>#VALUE!</v>
      </c>
      <c r="M380" s="7" t="e">
        <f aca="true">IF(ROW(E380) - 1 &gt;= $M$1,IF(OFFSET(J380, -1, 0) = "", J380, ((E380 - M379) * $K$6) + M379), "")</f>
        <v>#VALUE!</v>
      </c>
      <c r="N380" s="3" t="e">
        <f aca="false">IF(M380&lt;&gt;"", L380-M380, "")</f>
        <v>#VALUE!</v>
      </c>
      <c r="P380" s="9" t="e">
        <f aca="false">IF(ROW(E380) - 1 &gt;= $P$1, IF(OFFSET(N380, 1- $P$1, 0) &lt;&gt; "", SUM(N380:N380(N380, 1 - $P$1, 0)) / $P$1, ""), "")</f>
        <v>#VALUE!</v>
      </c>
      <c r="Q380" s="4" t="e">
        <f aca="true">IF(ROW(N380) - 1 &gt;= $P$1,IF(OFFSET(P380, -1, 0) = "", P380, ((N380 - Q379) * $O$5) + Q379), "")</f>
        <v>#VALUE!</v>
      </c>
      <c r="R380" s="4" t="e">
        <f aca="false">IF(Q380&lt;&gt;"", N380 - Q380, "")</f>
        <v>#VALUE!</v>
      </c>
    </row>
    <row collapsed="false" customFormat="false" customHeight="true" hidden="false" ht="14.4" outlineLevel="0" r="381">
      <c r="A381" s="5" t="n">
        <v>37105</v>
      </c>
      <c r="B381" s="1" t="n">
        <v>19.65</v>
      </c>
      <c r="C381" s="1" t="n">
        <v>19.87</v>
      </c>
      <c r="D381" s="1" t="n">
        <v>19.26</v>
      </c>
      <c r="E381" s="1" t="n">
        <v>19.82</v>
      </c>
      <c r="F381" s="1" t="n">
        <v>9003200</v>
      </c>
      <c r="G381" s="1" t="n">
        <v>9.87</v>
      </c>
      <c r="I381" s="6" t="e">
        <f aca="false">IF(ROW(E381) - 1 &gt;= $I$1,SUM(E381:E381(E381,1 - $I$1, 0)) / $I$1,"")</f>
        <v>#VALUE!</v>
      </c>
      <c r="J381" s="6" t="e">
        <f aca="false">IF(ROW(E381) - 1 &gt;= $J$1,SUM(E381:E381(E381,1 - $J$1, 0)) / $J$1,"")</f>
        <v>#VALUE!</v>
      </c>
      <c r="L381" s="7" t="e">
        <f aca="true">IF(ROW(E381) - 1 &gt;= $L$1,IF(OFFSET(I381, -1, 0) = "", I381, ((E381 - L380) * $K$4) + L380), "")</f>
        <v>#VALUE!</v>
      </c>
      <c r="M381" s="7" t="e">
        <f aca="true">IF(ROW(E381) - 1 &gt;= $M$1,IF(OFFSET(J381, -1, 0) = "", J381, ((E381 - M380) * $K$6) + M380), "")</f>
        <v>#VALUE!</v>
      </c>
      <c r="N381" s="3" t="e">
        <f aca="false">IF(M381&lt;&gt;"", L381-M381, "")</f>
        <v>#VALUE!</v>
      </c>
      <c r="P381" s="9" t="e">
        <f aca="false">IF(ROW(E381) - 1 &gt;= $P$1, IF(OFFSET(N381, 1- $P$1, 0) &lt;&gt; "", SUM(N381:N381(N381, 1 - $P$1, 0)) / $P$1, ""), "")</f>
        <v>#VALUE!</v>
      </c>
      <c r="Q381" s="4" t="e">
        <f aca="true">IF(ROW(N381) - 1 &gt;= $P$1,IF(OFFSET(P381, -1, 0) = "", P381, ((N381 - Q380) * $O$5) + Q380), "")</f>
        <v>#VALUE!</v>
      </c>
      <c r="R381" s="4" t="e">
        <f aca="false">IF(Q381&lt;&gt;"", N381 - Q381, "")</f>
        <v>#VALUE!</v>
      </c>
    </row>
    <row collapsed="false" customFormat="false" customHeight="true" hidden="false" ht="14.4" outlineLevel="0" r="382">
      <c r="A382" s="5" t="n">
        <v>37106</v>
      </c>
      <c r="B382" s="1" t="n">
        <v>19.89</v>
      </c>
      <c r="C382" s="1" t="n">
        <v>19.9</v>
      </c>
      <c r="D382" s="1" t="n">
        <v>19</v>
      </c>
      <c r="E382" s="1" t="n">
        <v>19.5</v>
      </c>
      <c r="F382" s="1" t="n">
        <v>6644800</v>
      </c>
      <c r="G382" s="1" t="n">
        <v>9.71</v>
      </c>
      <c r="I382" s="6" t="e">
        <f aca="false">IF(ROW(E382) - 1 &gt;= $I$1,SUM(E382:E382(E382,1 - $I$1, 0)) / $I$1,"")</f>
        <v>#VALUE!</v>
      </c>
      <c r="J382" s="6" t="e">
        <f aca="false">IF(ROW(E382) - 1 &gt;= $J$1,SUM(E382:E382(E382,1 - $J$1, 0)) / $J$1,"")</f>
        <v>#VALUE!</v>
      </c>
      <c r="L382" s="7" t="e">
        <f aca="true">IF(ROW(E382) - 1 &gt;= $L$1,IF(OFFSET(I382, -1, 0) = "", I382, ((E382 - L381) * $K$4) + L381), "")</f>
        <v>#VALUE!</v>
      </c>
      <c r="M382" s="7" t="e">
        <f aca="true">IF(ROW(E382) - 1 &gt;= $M$1,IF(OFFSET(J382, -1, 0) = "", J382, ((E382 - M381) * $K$6) + M381), "")</f>
        <v>#VALUE!</v>
      </c>
      <c r="N382" s="3" t="e">
        <f aca="false">IF(M382&lt;&gt;"", L382-M382, "")</f>
        <v>#VALUE!</v>
      </c>
      <c r="P382" s="9" t="e">
        <f aca="false">IF(ROW(E382) - 1 &gt;= $P$1, IF(OFFSET(N382, 1- $P$1, 0) &lt;&gt; "", SUM(N382:N382(N382, 1 - $P$1, 0)) / $P$1, ""), "")</f>
        <v>#VALUE!</v>
      </c>
      <c r="Q382" s="4" t="e">
        <f aca="true">IF(ROW(N382) - 1 &gt;= $P$1,IF(OFFSET(P382, -1, 0) = "", P382, ((N382 - Q381) * $O$5) + Q381), "")</f>
        <v>#VALUE!</v>
      </c>
      <c r="R382" s="4" t="e">
        <f aca="false">IF(Q382&lt;&gt;"", N382 - Q382, "")</f>
        <v>#VALUE!</v>
      </c>
    </row>
    <row collapsed="false" customFormat="false" customHeight="true" hidden="false" ht="14.4" outlineLevel="0" r="383">
      <c r="A383" s="5" t="n">
        <v>37109</v>
      </c>
      <c r="B383" s="1" t="n">
        <v>19.04</v>
      </c>
      <c r="C383" s="1" t="n">
        <v>19.66</v>
      </c>
      <c r="D383" s="1" t="n">
        <v>19</v>
      </c>
      <c r="E383" s="1" t="n">
        <v>19.13</v>
      </c>
      <c r="F383" s="1" t="n">
        <v>3559000</v>
      </c>
      <c r="G383" s="1" t="n">
        <v>9.52</v>
      </c>
      <c r="I383" s="6" t="e">
        <f aca="false">IF(ROW(E383) - 1 &gt;= $I$1,SUM(E383:E383(E383,1 - $I$1, 0)) / $I$1,"")</f>
        <v>#VALUE!</v>
      </c>
      <c r="J383" s="6" t="e">
        <f aca="false">IF(ROW(E383) - 1 &gt;= $J$1,SUM(E383:E383(E383,1 - $J$1, 0)) / $J$1,"")</f>
        <v>#VALUE!</v>
      </c>
      <c r="L383" s="7" t="e">
        <f aca="true">IF(ROW(E383) - 1 &gt;= $L$1,IF(OFFSET(I383, -1, 0) = "", I383, ((E383 - L382) * $K$4) + L382), "")</f>
        <v>#VALUE!</v>
      </c>
      <c r="M383" s="7" t="e">
        <f aca="true">IF(ROW(E383) - 1 &gt;= $M$1,IF(OFFSET(J383, -1, 0) = "", J383, ((E383 - M382) * $K$6) + M382), "")</f>
        <v>#VALUE!</v>
      </c>
      <c r="N383" s="3" t="e">
        <f aca="false">IF(M383&lt;&gt;"", L383-M383, "")</f>
        <v>#VALUE!</v>
      </c>
      <c r="P383" s="9" t="e">
        <f aca="false">IF(ROW(E383) - 1 &gt;= $P$1, IF(OFFSET(N383, 1- $P$1, 0) &lt;&gt; "", SUM(N383:N383(N383, 1 - $P$1, 0)) / $P$1, ""), "")</f>
        <v>#VALUE!</v>
      </c>
      <c r="Q383" s="4" t="e">
        <f aca="true">IF(ROW(N383) - 1 &gt;= $P$1,IF(OFFSET(P383, -1, 0) = "", P383, ((N383 - Q382) * $O$5) + Q382), "")</f>
        <v>#VALUE!</v>
      </c>
      <c r="R383" s="4" t="e">
        <f aca="false">IF(Q383&lt;&gt;"", N383 - Q383, "")</f>
        <v>#VALUE!</v>
      </c>
    </row>
    <row collapsed="false" customFormat="false" customHeight="true" hidden="false" ht="14.4" outlineLevel="0" r="384">
      <c r="A384" s="5" t="n">
        <v>37110</v>
      </c>
      <c r="B384" s="1" t="n">
        <v>19.33</v>
      </c>
      <c r="C384" s="1" t="n">
        <v>19.67</v>
      </c>
      <c r="D384" s="1" t="n">
        <v>18.98</v>
      </c>
      <c r="E384" s="1" t="n">
        <v>19.25</v>
      </c>
      <c r="F384" s="1" t="n">
        <v>6019600</v>
      </c>
      <c r="G384" s="1" t="n">
        <v>9.58</v>
      </c>
      <c r="I384" s="6" t="e">
        <f aca="false">IF(ROW(E384) - 1 &gt;= $I$1,SUM(E384:E384(E384,1 - $I$1, 0)) / $I$1,"")</f>
        <v>#VALUE!</v>
      </c>
      <c r="J384" s="6" t="e">
        <f aca="false">IF(ROW(E384) - 1 &gt;= $J$1,SUM(E384:E384(E384,1 - $J$1, 0)) / $J$1,"")</f>
        <v>#VALUE!</v>
      </c>
      <c r="L384" s="7" t="e">
        <f aca="true">IF(ROW(E384) - 1 &gt;= $L$1,IF(OFFSET(I384, -1, 0) = "", I384, ((E384 - L383) * $K$4) + L383), "")</f>
        <v>#VALUE!</v>
      </c>
      <c r="M384" s="7" t="e">
        <f aca="true">IF(ROW(E384) - 1 &gt;= $M$1,IF(OFFSET(J384, -1, 0) = "", J384, ((E384 - M383) * $K$6) + M383), "")</f>
        <v>#VALUE!</v>
      </c>
      <c r="N384" s="3" t="e">
        <f aca="false">IF(M384&lt;&gt;"", L384-M384, "")</f>
        <v>#VALUE!</v>
      </c>
      <c r="P384" s="9" t="e">
        <f aca="false">IF(ROW(E384) - 1 &gt;= $P$1, IF(OFFSET(N384, 1- $P$1, 0) &lt;&gt; "", SUM(N384:N384(N384, 1 - $P$1, 0)) / $P$1, ""), "")</f>
        <v>#VALUE!</v>
      </c>
      <c r="Q384" s="4" t="e">
        <f aca="true">IF(ROW(N384) - 1 &gt;= $P$1,IF(OFFSET(P384, -1, 0) = "", P384, ((N384 - Q383) * $O$5) + Q383), "")</f>
        <v>#VALUE!</v>
      </c>
      <c r="R384" s="4" t="e">
        <f aca="false">IF(Q384&lt;&gt;"", N384 - Q384, "")</f>
        <v>#VALUE!</v>
      </c>
    </row>
    <row collapsed="false" customFormat="false" customHeight="true" hidden="false" ht="14.4" outlineLevel="0" r="385">
      <c r="A385" s="5" t="n">
        <v>37111</v>
      </c>
      <c r="B385" s="1" t="n">
        <v>19.26</v>
      </c>
      <c r="C385" s="1" t="n">
        <v>19.7</v>
      </c>
      <c r="D385" s="1" t="n">
        <v>18.54</v>
      </c>
      <c r="E385" s="1" t="n">
        <v>18.9</v>
      </c>
      <c r="F385" s="1" t="n">
        <v>9863200</v>
      </c>
      <c r="G385" s="1" t="n">
        <v>9.41</v>
      </c>
      <c r="I385" s="6" t="e">
        <f aca="false">IF(ROW(E385) - 1 &gt;= $I$1,SUM(E385:E385(E385,1 - $I$1, 0)) / $I$1,"")</f>
        <v>#VALUE!</v>
      </c>
      <c r="J385" s="6" t="e">
        <f aca="false">IF(ROW(E385) - 1 &gt;= $J$1,SUM(E385:E385(E385,1 - $J$1, 0)) / $J$1,"")</f>
        <v>#VALUE!</v>
      </c>
      <c r="L385" s="7" t="e">
        <f aca="true">IF(ROW(E385) - 1 &gt;= $L$1,IF(OFFSET(I385, -1, 0) = "", I385, ((E385 - L384) * $K$4) + L384), "")</f>
        <v>#VALUE!</v>
      </c>
      <c r="M385" s="7" t="e">
        <f aca="true">IF(ROW(E385) - 1 &gt;= $M$1,IF(OFFSET(J385, -1, 0) = "", J385, ((E385 - M384) * $K$6) + M384), "")</f>
        <v>#VALUE!</v>
      </c>
      <c r="N385" s="3" t="e">
        <f aca="false">IF(M385&lt;&gt;"", L385-M385, "")</f>
        <v>#VALUE!</v>
      </c>
      <c r="P385" s="9" t="e">
        <f aca="false">IF(ROW(E385) - 1 &gt;= $P$1, IF(OFFSET(N385, 1- $P$1, 0) &lt;&gt; "", SUM(N385:N385(N385, 1 - $P$1, 0)) / $P$1, ""), "")</f>
        <v>#VALUE!</v>
      </c>
      <c r="Q385" s="4" t="e">
        <f aca="true">IF(ROW(N385) - 1 &gt;= $P$1,IF(OFFSET(P385, -1, 0) = "", P385, ((N385 - Q384) * $O$5) + Q384), "")</f>
        <v>#VALUE!</v>
      </c>
      <c r="R385" s="4" t="e">
        <f aca="false">IF(Q385&lt;&gt;"", N385 - Q385, "")</f>
        <v>#VALUE!</v>
      </c>
    </row>
    <row collapsed="false" customFormat="false" customHeight="true" hidden="false" ht="14.4" outlineLevel="0" r="386">
      <c r="A386" s="5" t="n">
        <v>37112</v>
      </c>
      <c r="B386" s="1" t="n">
        <v>18.96</v>
      </c>
      <c r="C386" s="1" t="n">
        <v>19.15</v>
      </c>
      <c r="D386" s="1" t="n">
        <v>18.72</v>
      </c>
      <c r="E386" s="1" t="n">
        <v>19.05</v>
      </c>
      <c r="F386" s="1" t="n">
        <v>7166600</v>
      </c>
      <c r="G386" s="1" t="n">
        <v>9.48</v>
      </c>
      <c r="I386" s="6" t="e">
        <f aca="false">IF(ROW(E386) - 1 &gt;= $I$1,SUM(E386:E386(E386,1 - $I$1, 0)) / $I$1,"")</f>
        <v>#VALUE!</v>
      </c>
      <c r="J386" s="6" t="e">
        <f aca="false">IF(ROW(E386) - 1 &gt;= $J$1,SUM(E386:E386(E386,1 - $J$1, 0)) / $J$1,"")</f>
        <v>#VALUE!</v>
      </c>
      <c r="L386" s="7" t="e">
        <f aca="true">IF(ROW(E386) - 1 &gt;= $L$1,IF(OFFSET(I386, -1, 0) = "", I386, ((E386 - L385) * $K$4) + L385), "")</f>
        <v>#VALUE!</v>
      </c>
      <c r="M386" s="7" t="e">
        <f aca="true">IF(ROW(E386) - 1 &gt;= $M$1,IF(OFFSET(J386, -1, 0) = "", J386, ((E386 - M385) * $K$6) + M385), "")</f>
        <v>#VALUE!</v>
      </c>
      <c r="N386" s="3" t="e">
        <f aca="false">IF(M386&lt;&gt;"", L386-M386, "")</f>
        <v>#VALUE!</v>
      </c>
      <c r="P386" s="9" t="e">
        <f aca="false">IF(ROW(E386) - 1 &gt;= $P$1, IF(OFFSET(N386, 1- $P$1, 0) &lt;&gt; "", SUM(N386:N386(N386, 1 - $P$1, 0)) / $P$1, ""), "")</f>
        <v>#VALUE!</v>
      </c>
      <c r="Q386" s="4" t="e">
        <f aca="true">IF(ROW(N386) - 1 &gt;= $P$1,IF(OFFSET(P386, -1, 0) = "", P386, ((N386 - Q385) * $O$5) + Q385), "")</f>
        <v>#VALUE!</v>
      </c>
      <c r="R386" s="4" t="e">
        <f aca="false">IF(Q386&lt;&gt;"", N386 - Q386, "")</f>
        <v>#VALUE!</v>
      </c>
    </row>
    <row collapsed="false" customFormat="false" customHeight="true" hidden="false" ht="14.4" outlineLevel="0" r="387">
      <c r="A387" s="5" t="n">
        <v>37113</v>
      </c>
      <c r="B387" s="1" t="n">
        <v>19.04</v>
      </c>
      <c r="C387" s="1" t="n">
        <v>19.32</v>
      </c>
      <c r="D387" s="1" t="n">
        <v>18.59</v>
      </c>
      <c r="E387" s="1" t="n">
        <v>19.02</v>
      </c>
      <c r="F387" s="1" t="n">
        <v>6677200</v>
      </c>
      <c r="G387" s="1" t="n">
        <v>9.47</v>
      </c>
      <c r="I387" s="6" t="e">
        <f aca="false">IF(ROW(E387) - 1 &gt;= $I$1,SUM(E387:E387(E387,1 - $I$1, 0)) / $I$1,"")</f>
        <v>#VALUE!</v>
      </c>
      <c r="J387" s="6" t="e">
        <f aca="false">IF(ROW(E387) - 1 &gt;= $J$1,SUM(E387:E387(E387,1 - $J$1, 0)) / $J$1,"")</f>
        <v>#VALUE!</v>
      </c>
      <c r="L387" s="7" t="e">
        <f aca="true">IF(ROW(E387) - 1 &gt;= $L$1,IF(OFFSET(I387, -1, 0) = "", I387, ((E387 - L386) * $K$4) + L386), "")</f>
        <v>#VALUE!</v>
      </c>
      <c r="M387" s="7" t="e">
        <f aca="true">IF(ROW(E387) - 1 &gt;= $M$1,IF(OFFSET(J387, -1, 0) = "", J387, ((E387 - M386) * $K$6) + M386), "")</f>
        <v>#VALUE!</v>
      </c>
      <c r="N387" s="3" t="e">
        <f aca="false">IF(M387&lt;&gt;"", L387-M387, "")</f>
        <v>#VALUE!</v>
      </c>
      <c r="P387" s="9" t="e">
        <f aca="false">IF(ROW(E387) - 1 &gt;= $P$1, IF(OFFSET(N387, 1- $P$1, 0) &lt;&gt; "", SUM(N387:N387(N387, 1 - $P$1, 0)) / $P$1, ""), "")</f>
        <v>#VALUE!</v>
      </c>
      <c r="Q387" s="4" t="e">
        <f aca="true">IF(ROW(N387) - 1 &gt;= $P$1,IF(OFFSET(P387, -1, 0) = "", P387, ((N387 - Q386) * $O$5) + Q386), "")</f>
        <v>#VALUE!</v>
      </c>
      <c r="R387" s="4" t="e">
        <f aca="false">IF(Q387&lt;&gt;"", N387 - Q387, "")</f>
        <v>#VALUE!</v>
      </c>
    </row>
    <row collapsed="false" customFormat="false" customHeight="true" hidden="false" ht="14.4" outlineLevel="0" r="388">
      <c r="A388" s="5" t="n">
        <v>37116</v>
      </c>
      <c r="B388" s="1" t="n">
        <v>19.1</v>
      </c>
      <c r="C388" s="1" t="n">
        <v>19.33</v>
      </c>
      <c r="D388" s="1" t="n">
        <v>18.76</v>
      </c>
      <c r="E388" s="1" t="n">
        <v>19.09</v>
      </c>
      <c r="F388" s="1" t="n">
        <v>5285600</v>
      </c>
      <c r="G388" s="1" t="n">
        <v>9.5</v>
      </c>
      <c r="I388" s="6" t="e">
        <f aca="false">IF(ROW(E388) - 1 &gt;= $I$1,SUM(E388:E388(E388,1 - $I$1, 0)) / $I$1,"")</f>
        <v>#VALUE!</v>
      </c>
      <c r="J388" s="6" t="e">
        <f aca="false">IF(ROW(E388) - 1 &gt;= $J$1,SUM(E388:E388(E388,1 - $J$1, 0)) / $J$1,"")</f>
        <v>#VALUE!</v>
      </c>
      <c r="L388" s="7" t="e">
        <f aca="true">IF(ROW(E388) - 1 &gt;= $L$1,IF(OFFSET(I388, -1, 0) = "", I388, ((E388 - L387) * $K$4) + L387), "")</f>
        <v>#VALUE!</v>
      </c>
      <c r="M388" s="7" t="e">
        <f aca="true">IF(ROW(E388) - 1 &gt;= $M$1,IF(OFFSET(J388, -1, 0) = "", J388, ((E388 - M387) * $K$6) + M387), "")</f>
        <v>#VALUE!</v>
      </c>
      <c r="N388" s="3" t="e">
        <f aca="false">IF(M388&lt;&gt;"", L388-M388, "")</f>
        <v>#VALUE!</v>
      </c>
      <c r="P388" s="9" t="e">
        <f aca="false">IF(ROW(E388) - 1 &gt;= $P$1, IF(OFFSET(N388, 1- $P$1, 0) &lt;&gt; "", SUM(N388:N388(N388, 1 - $P$1, 0)) / $P$1, ""), "")</f>
        <v>#VALUE!</v>
      </c>
      <c r="Q388" s="4" t="e">
        <f aca="true">IF(ROW(N388) - 1 &gt;= $P$1,IF(OFFSET(P388, -1, 0) = "", P388, ((N388 - Q387) * $O$5) + Q387), "")</f>
        <v>#VALUE!</v>
      </c>
      <c r="R388" s="4" t="e">
        <f aca="false">IF(Q388&lt;&gt;"", N388 - Q388, "")</f>
        <v>#VALUE!</v>
      </c>
    </row>
    <row collapsed="false" customFormat="false" customHeight="true" hidden="false" ht="14.4" outlineLevel="0" r="389">
      <c r="A389" s="5" t="n">
        <v>37117</v>
      </c>
      <c r="B389" s="1" t="n">
        <v>19.2</v>
      </c>
      <c r="C389" s="1" t="n">
        <v>19.36</v>
      </c>
      <c r="D389" s="1" t="n">
        <v>18.67</v>
      </c>
      <c r="E389" s="1" t="n">
        <v>18.73</v>
      </c>
      <c r="F389" s="1" t="n">
        <v>8176800</v>
      </c>
      <c r="G389" s="1" t="n">
        <v>9.32</v>
      </c>
      <c r="I389" s="6" t="e">
        <f aca="false">IF(ROW(E389) - 1 &gt;= $I$1,SUM(E389:E389(E389,1 - $I$1, 0)) / $I$1,"")</f>
        <v>#VALUE!</v>
      </c>
      <c r="J389" s="6" t="e">
        <f aca="false">IF(ROW(E389) - 1 &gt;= $J$1,SUM(E389:E389(E389,1 - $J$1, 0)) / $J$1,"")</f>
        <v>#VALUE!</v>
      </c>
      <c r="L389" s="7" t="e">
        <f aca="true">IF(ROW(E389) - 1 &gt;= $L$1,IF(OFFSET(I389, -1, 0) = "", I389, ((E389 - L388) * $K$4) + L388), "")</f>
        <v>#VALUE!</v>
      </c>
      <c r="M389" s="7" t="e">
        <f aca="true">IF(ROW(E389) - 1 &gt;= $M$1,IF(OFFSET(J389, -1, 0) = "", J389, ((E389 - M388) * $K$6) + M388), "")</f>
        <v>#VALUE!</v>
      </c>
      <c r="N389" s="3" t="e">
        <f aca="false">IF(M389&lt;&gt;"", L389-M389, "")</f>
        <v>#VALUE!</v>
      </c>
      <c r="P389" s="9" t="e">
        <f aca="false">IF(ROW(E389) - 1 &gt;= $P$1, IF(OFFSET(N389, 1- $P$1, 0) &lt;&gt; "", SUM(N389:N389(N389, 1 - $P$1, 0)) / $P$1, ""), "")</f>
        <v>#VALUE!</v>
      </c>
      <c r="Q389" s="4" t="e">
        <f aca="true">IF(ROW(N389) - 1 &gt;= $P$1,IF(OFFSET(P389, -1, 0) = "", P389, ((N389 - Q388) * $O$5) + Q388), "")</f>
        <v>#VALUE!</v>
      </c>
      <c r="R389" s="4" t="e">
        <f aca="false">IF(Q389&lt;&gt;"", N389 - Q389, "")</f>
        <v>#VALUE!</v>
      </c>
    </row>
    <row collapsed="false" customFormat="false" customHeight="true" hidden="false" ht="14.4" outlineLevel="0" r="390">
      <c r="A390" s="5" t="n">
        <v>37118</v>
      </c>
      <c r="B390" s="1" t="n">
        <v>18.76</v>
      </c>
      <c r="C390" s="1" t="n">
        <v>18.94</v>
      </c>
      <c r="D390" s="1" t="n">
        <v>18.2</v>
      </c>
      <c r="E390" s="1" t="n">
        <v>18.44</v>
      </c>
      <c r="F390" s="1" t="n">
        <v>10331400</v>
      </c>
      <c r="G390" s="1" t="n">
        <v>9.18</v>
      </c>
      <c r="I390" s="6" t="e">
        <f aca="false">IF(ROW(E390) - 1 &gt;= $I$1,SUM(E390:E390(E390,1 - $I$1, 0)) / $I$1,"")</f>
        <v>#VALUE!</v>
      </c>
      <c r="J390" s="6" t="e">
        <f aca="false">IF(ROW(E390) - 1 &gt;= $J$1,SUM(E390:E390(E390,1 - $J$1, 0)) / $J$1,"")</f>
        <v>#VALUE!</v>
      </c>
      <c r="L390" s="7" t="e">
        <f aca="true">IF(ROW(E390) - 1 &gt;= $L$1,IF(OFFSET(I390, -1, 0) = "", I390, ((E390 - L389) * $K$4) + L389), "")</f>
        <v>#VALUE!</v>
      </c>
      <c r="M390" s="7" t="e">
        <f aca="true">IF(ROW(E390) - 1 &gt;= $M$1,IF(OFFSET(J390, -1, 0) = "", J390, ((E390 - M389) * $K$6) + M389), "")</f>
        <v>#VALUE!</v>
      </c>
      <c r="N390" s="3" t="e">
        <f aca="false">IF(M390&lt;&gt;"", L390-M390, "")</f>
        <v>#VALUE!</v>
      </c>
      <c r="P390" s="9" t="e">
        <f aca="false">IF(ROW(E390) - 1 &gt;= $P$1, IF(OFFSET(N390, 1- $P$1, 0) &lt;&gt; "", SUM(N390:N390(N390, 1 - $P$1, 0)) / $P$1, ""), "")</f>
        <v>#VALUE!</v>
      </c>
      <c r="Q390" s="4" t="e">
        <f aca="true">IF(ROW(N390) - 1 &gt;= $P$1,IF(OFFSET(P390, -1, 0) = "", P390, ((N390 - Q389) * $O$5) + Q389), "")</f>
        <v>#VALUE!</v>
      </c>
      <c r="R390" s="4" t="e">
        <f aca="false">IF(Q390&lt;&gt;"", N390 - Q390, "")</f>
        <v>#VALUE!</v>
      </c>
    </row>
    <row collapsed="false" customFormat="false" customHeight="true" hidden="false" ht="14.4" outlineLevel="0" r="391">
      <c r="A391" s="5" t="n">
        <v>37119</v>
      </c>
      <c r="B391" s="1" t="n">
        <v>18.27</v>
      </c>
      <c r="C391" s="1" t="n">
        <v>18.75</v>
      </c>
      <c r="D391" s="1" t="n">
        <v>17.97</v>
      </c>
      <c r="E391" s="1" t="n">
        <v>18.65</v>
      </c>
      <c r="F391" s="1" t="n">
        <v>10289000</v>
      </c>
      <c r="G391" s="1" t="n">
        <v>9.29</v>
      </c>
      <c r="I391" s="6" t="e">
        <f aca="false">IF(ROW(E391) - 1 &gt;= $I$1,SUM(E391:E391(E391,1 - $I$1, 0)) / $I$1,"")</f>
        <v>#VALUE!</v>
      </c>
      <c r="J391" s="6" t="e">
        <f aca="false">IF(ROW(E391) - 1 &gt;= $J$1,SUM(E391:E391(E391,1 - $J$1, 0)) / $J$1,"")</f>
        <v>#VALUE!</v>
      </c>
      <c r="L391" s="7" t="e">
        <f aca="true">IF(ROW(E391) - 1 &gt;= $L$1,IF(OFFSET(I391, -1, 0) = "", I391, ((E391 - L390) * $K$4) + L390), "")</f>
        <v>#VALUE!</v>
      </c>
      <c r="M391" s="7" t="e">
        <f aca="true">IF(ROW(E391) - 1 &gt;= $M$1,IF(OFFSET(J391, -1, 0) = "", J391, ((E391 - M390) * $K$6) + M390), "")</f>
        <v>#VALUE!</v>
      </c>
      <c r="N391" s="3" t="e">
        <f aca="false">IF(M391&lt;&gt;"", L391-M391, "")</f>
        <v>#VALUE!</v>
      </c>
      <c r="P391" s="9" t="e">
        <f aca="false">IF(ROW(E391) - 1 &gt;= $P$1, IF(OFFSET(N391, 1- $P$1, 0) &lt;&gt; "", SUM(N391:N391(N391, 1 - $P$1, 0)) / $P$1, ""), "")</f>
        <v>#VALUE!</v>
      </c>
      <c r="Q391" s="4" t="e">
        <f aca="true">IF(ROW(N391) - 1 &gt;= $P$1,IF(OFFSET(P391, -1, 0) = "", P391, ((N391 - Q390) * $O$5) + Q390), "")</f>
        <v>#VALUE!</v>
      </c>
      <c r="R391" s="4" t="e">
        <f aca="false">IF(Q391&lt;&gt;"", N391 - Q391, "")</f>
        <v>#VALUE!</v>
      </c>
    </row>
    <row collapsed="false" customFormat="false" customHeight="true" hidden="false" ht="14.4" outlineLevel="0" r="392">
      <c r="A392" s="5" t="n">
        <v>37120</v>
      </c>
      <c r="B392" s="1" t="n">
        <v>18</v>
      </c>
      <c r="C392" s="1" t="n">
        <v>18.45</v>
      </c>
      <c r="D392" s="1" t="n">
        <v>17.99</v>
      </c>
      <c r="E392" s="1" t="n">
        <v>18.07</v>
      </c>
      <c r="F392" s="1" t="n">
        <v>7443800</v>
      </c>
      <c r="G392" s="1" t="n">
        <v>9</v>
      </c>
      <c r="I392" s="6" t="e">
        <f aca="false">IF(ROW(E392) - 1 &gt;= $I$1,SUM(E392:E392(E392,1 - $I$1, 0)) / $I$1,"")</f>
        <v>#VALUE!</v>
      </c>
      <c r="J392" s="6" t="e">
        <f aca="false">IF(ROW(E392) - 1 &gt;= $J$1,SUM(E392:E392(E392,1 - $J$1, 0)) / $J$1,"")</f>
        <v>#VALUE!</v>
      </c>
      <c r="L392" s="7" t="e">
        <f aca="true">IF(ROW(E392) - 1 &gt;= $L$1,IF(OFFSET(I392, -1, 0) = "", I392, ((E392 - L391) * $K$4) + L391), "")</f>
        <v>#VALUE!</v>
      </c>
      <c r="M392" s="7" t="e">
        <f aca="true">IF(ROW(E392) - 1 &gt;= $M$1,IF(OFFSET(J392, -1, 0) = "", J392, ((E392 - M391) * $K$6) + M391), "")</f>
        <v>#VALUE!</v>
      </c>
      <c r="N392" s="3" t="e">
        <f aca="false">IF(M392&lt;&gt;"", L392-M392, "")</f>
        <v>#VALUE!</v>
      </c>
      <c r="P392" s="9" t="e">
        <f aca="false">IF(ROW(E392) - 1 &gt;= $P$1, IF(OFFSET(N392, 1- $P$1, 0) &lt;&gt; "", SUM(N392:N392(N392, 1 - $P$1, 0)) / $P$1, ""), "")</f>
        <v>#VALUE!</v>
      </c>
      <c r="Q392" s="4" t="e">
        <f aca="true">IF(ROW(N392) - 1 &gt;= $P$1,IF(OFFSET(P392, -1, 0) = "", P392, ((N392 - Q391) * $O$5) + Q391), "")</f>
        <v>#VALUE!</v>
      </c>
      <c r="R392" s="4" t="e">
        <f aca="false">IF(Q392&lt;&gt;"", N392 - Q392, "")</f>
        <v>#VALUE!</v>
      </c>
    </row>
    <row collapsed="false" customFormat="false" customHeight="true" hidden="false" ht="14.4" outlineLevel="0" r="393">
      <c r="A393" s="5" t="n">
        <v>37123</v>
      </c>
      <c r="B393" s="1" t="n">
        <v>18.14</v>
      </c>
      <c r="C393" s="1" t="n">
        <v>18.23</v>
      </c>
      <c r="D393" s="1" t="n">
        <v>17.81</v>
      </c>
      <c r="E393" s="1" t="n">
        <v>18.12</v>
      </c>
      <c r="F393" s="1" t="n">
        <v>9010800</v>
      </c>
      <c r="G393" s="1" t="n">
        <v>9.02</v>
      </c>
      <c r="I393" s="6" t="e">
        <f aca="false">IF(ROW(E393) - 1 &gt;= $I$1,SUM(E393:E393(E393,1 - $I$1, 0)) / $I$1,"")</f>
        <v>#VALUE!</v>
      </c>
      <c r="J393" s="6" t="e">
        <f aca="false">IF(ROW(E393) - 1 &gt;= $J$1,SUM(E393:E393(E393,1 - $J$1, 0)) / $J$1,"")</f>
        <v>#VALUE!</v>
      </c>
      <c r="L393" s="7" t="e">
        <f aca="true">IF(ROW(E393) - 1 &gt;= $L$1,IF(OFFSET(I393, -1, 0) = "", I393, ((E393 - L392) * $K$4) + L392), "")</f>
        <v>#VALUE!</v>
      </c>
      <c r="M393" s="7" t="e">
        <f aca="true">IF(ROW(E393) - 1 &gt;= $M$1,IF(OFFSET(J393, -1, 0) = "", J393, ((E393 - M392) * $K$6) + M392), "")</f>
        <v>#VALUE!</v>
      </c>
      <c r="N393" s="3" t="e">
        <f aca="false">IF(M393&lt;&gt;"", L393-M393, "")</f>
        <v>#VALUE!</v>
      </c>
      <c r="P393" s="9" t="e">
        <f aca="false">IF(ROW(E393) - 1 &gt;= $P$1, IF(OFFSET(N393, 1- $P$1, 0) &lt;&gt; "", SUM(N393:N393(N393, 1 - $P$1, 0)) / $P$1, ""), "")</f>
        <v>#VALUE!</v>
      </c>
      <c r="Q393" s="4" t="e">
        <f aca="true">IF(ROW(N393) - 1 &gt;= $P$1,IF(OFFSET(P393, -1, 0) = "", P393, ((N393 - Q392) * $O$5) + Q392), "")</f>
        <v>#VALUE!</v>
      </c>
      <c r="R393" s="4" t="e">
        <f aca="false">IF(Q393&lt;&gt;"", N393 - Q393, "")</f>
        <v>#VALUE!</v>
      </c>
    </row>
    <row collapsed="false" customFormat="false" customHeight="true" hidden="false" ht="14.4" outlineLevel="0" r="394">
      <c r="A394" s="5" t="n">
        <v>37124</v>
      </c>
      <c r="B394" s="1" t="n">
        <v>18.14</v>
      </c>
      <c r="C394" s="1" t="n">
        <v>18.14</v>
      </c>
      <c r="D394" s="1" t="n">
        <v>17.7</v>
      </c>
      <c r="E394" s="1" t="n">
        <v>17.92</v>
      </c>
      <c r="F394" s="1" t="n">
        <v>6632200</v>
      </c>
      <c r="G394" s="1" t="n">
        <v>8.92</v>
      </c>
      <c r="I394" s="6" t="e">
        <f aca="false">IF(ROW(E394) - 1 &gt;= $I$1,SUM(E394:E394(E394,1 - $I$1, 0)) / $I$1,"")</f>
        <v>#VALUE!</v>
      </c>
      <c r="J394" s="6" t="e">
        <f aca="false">IF(ROW(E394) - 1 &gt;= $J$1,SUM(E394:E394(E394,1 - $J$1, 0)) / $J$1,"")</f>
        <v>#VALUE!</v>
      </c>
      <c r="L394" s="7" t="e">
        <f aca="true">IF(ROW(E394) - 1 &gt;= $L$1,IF(OFFSET(I394, -1, 0) = "", I394, ((E394 - L393) * $K$4) + L393), "")</f>
        <v>#VALUE!</v>
      </c>
      <c r="M394" s="7" t="e">
        <f aca="true">IF(ROW(E394) - 1 &gt;= $M$1,IF(OFFSET(J394, -1, 0) = "", J394, ((E394 - M393) * $K$6) + M393), "")</f>
        <v>#VALUE!</v>
      </c>
      <c r="N394" s="3" t="e">
        <f aca="false">IF(M394&lt;&gt;"", L394-M394, "")</f>
        <v>#VALUE!</v>
      </c>
      <c r="P394" s="9" t="e">
        <f aca="false">IF(ROW(E394) - 1 &gt;= $P$1, IF(OFFSET(N394, 1- $P$1, 0) &lt;&gt; "", SUM(N394:N394(N394, 1 - $P$1, 0)) / $P$1, ""), "")</f>
        <v>#VALUE!</v>
      </c>
      <c r="Q394" s="4" t="e">
        <f aca="true">IF(ROW(N394) - 1 &gt;= $P$1,IF(OFFSET(P394, -1, 0) = "", P394, ((N394 - Q393) * $O$5) + Q393), "")</f>
        <v>#VALUE!</v>
      </c>
      <c r="R394" s="4" t="e">
        <f aca="false">IF(Q394&lt;&gt;"", N394 - Q394, "")</f>
        <v>#VALUE!</v>
      </c>
    </row>
    <row collapsed="false" customFormat="false" customHeight="true" hidden="false" ht="14.4" outlineLevel="0" r="395">
      <c r="A395" s="5" t="n">
        <v>37125</v>
      </c>
      <c r="B395" s="1" t="n">
        <v>17.94</v>
      </c>
      <c r="C395" s="1" t="n">
        <v>18.25</v>
      </c>
      <c r="D395" s="1" t="n">
        <v>17.61</v>
      </c>
      <c r="E395" s="1" t="n">
        <v>18.21</v>
      </c>
      <c r="F395" s="1" t="n">
        <v>6213400</v>
      </c>
      <c r="G395" s="1" t="n">
        <v>9.07</v>
      </c>
      <c r="I395" s="6" t="e">
        <f aca="false">IF(ROW(E395) - 1 &gt;= $I$1,SUM(E395:E395(E395,1 - $I$1, 0)) / $I$1,"")</f>
        <v>#VALUE!</v>
      </c>
      <c r="J395" s="6" t="e">
        <f aca="false">IF(ROW(E395) - 1 &gt;= $J$1,SUM(E395:E395(E395,1 - $J$1, 0)) / $J$1,"")</f>
        <v>#VALUE!</v>
      </c>
      <c r="L395" s="7" t="e">
        <f aca="true">IF(ROW(E395) - 1 &gt;= $L$1,IF(OFFSET(I395, -1, 0) = "", I395, ((E395 - L394) * $K$4) + L394), "")</f>
        <v>#VALUE!</v>
      </c>
      <c r="M395" s="7" t="e">
        <f aca="true">IF(ROW(E395) - 1 &gt;= $M$1,IF(OFFSET(J395, -1, 0) = "", J395, ((E395 - M394) * $K$6) + M394), "")</f>
        <v>#VALUE!</v>
      </c>
      <c r="N395" s="3" t="e">
        <f aca="false">IF(M395&lt;&gt;"", L395-M395, "")</f>
        <v>#VALUE!</v>
      </c>
      <c r="P395" s="9" t="e">
        <f aca="false">IF(ROW(E395) - 1 &gt;= $P$1, IF(OFFSET(N395, 1- $P$1, 0) &lt;&gt; "", SUM(N395:N395(N395, 1 - $P$1, 0)) / $P$1, ""), "")</f>
        <v>#VALUE!</v>
      </c>
      <c r="Q395" s="4" t="e">
        <f aca="true">IF(ROW(N395) - 1 &gt;= $P$1,IF(OFFSET(P395, -1, 0) = "", P395, ((N395 - Q394) * $O$5) + Q394), "")</f>
        <v>#VALUE!</v>
      </c>
      <c r="R395" s="4" t="e">
        <f aca="false">IF(Q395&lt;&gt;"", N395 - Q395, "")</f>
        <v>#VALUE!</v>
      </c>
    </row>
    <row collapsed="false" customFormat="false" customHeight="true" hidden="false" ht="14.4" outlineLevel="0" r="396">
      <c r="A396" s="5" t="n">
        <v>37126</v>
      </c>
      <c r="B396" s="1" t="n">
        <v>18.2</v>
      </c>
      <c r="C396" s="1" t="n">
        <v>18.34</v>
      </c>
      <c r="D396" s="1" t="n">
        <v>17.58</v>
      </c>
      <c r="E396" s="1" t="n">
        <v>17.81</v>
      </c>
      <c r="F396" s="1" t="n">
        <v>7752800</v>
      </c>
      <c r="G396" s="1" t="n">
        <v>8.87</v>
      </c>
      <c r="I396" s="6" t="e">
        <f aca="false">IF(ROW(E396) - 1 &gt;= $I$1,SUM(E396:E396(E396,1 - $I$1, 0)) / $I$1,"")</f>
        <v>#VALUE!</v>
      </c>
      <c r="J396" s="6" t="e">
        <f aca="false">IF(ROW(E396) - 1 &gt;= $J$1,SUM(E396:E396(E396,1 - $J$1, 0)) / $J$1,"")</f>
        <v>#VALUE!</v>
      </c>
      <c r="L396" s="7" t="e">
        <f aca="true">IF(ROW(E396) - 1 &gt;= $L$1,IF(OFFSET(I396, -1, 0) = "", I396, ((E396 - L395) * $K$4) + L395), "")</f>
        <v>#VALUE!</v>
      </c>
      <c r="M396" s="7" t="e">
        <f aca="true">IF(ROW(E396) - 1 &gt;= $M$1,IF(OFFSET(J396, -1, 0) = "", J396, ((E396 - M395) * $K$6) + M395), "")</f>
        <v>#VALUE!</v>
      </c>
      <c r="N396" s="3" t="e">
        <f aca="false">IF(M396&lt;&gt;"", L396-M396, "")</f>
        <v>#VALUE!</v>
      </c>
      <c r="P396" s="9" t="e">
        <f aca="false">IF(ROW(E396) - 1 &gt;= $P$1, IF(OFFSET(N396, 1- $P$1, 0) &lt;&gt; "", SUM(N396:N396(N396, 1 - $P$1, 0)) / $P$1, ""), "")</f>
        <v>#VALUE!</v>
      </c>
      <c r="Q396" s="4" t="e">
        <f aca="true">IF(ROW(N396) - 1 &gt;= $P$1,IF(OFFSET(P396, -1, 0) = "", P396, ((N396 - Q395) * $O$5) + Q395), "")</f>
        <v>#VALUE!</v>
      </c>
      <c r="R396" s="4" t="e">
        <f aca="false">IF(Q396&lt;&gt;"", N396 - Q396, "")</f>
        <v>#VALUE!</v>
      </c>
    </row>
    <row collapsed="false" customFormat="false" customHeight="true" hidden="false" ht="14.4" outlineLevel="0" r="397">
      <c r="A397" s="5" t="n">
        <v>37127</v>
      </c>
      <c r="B397" s="1" t="n">
        <v>18</v>
      </c>
      <c r="C397" s="1" t="n">
        <v>18.62</v>
      </c>
      <c r="D397" s="1" t="n">
        <v>17.65</v>
      </c>
      <c r="E397" s="1" t="n">
        <v>18.57</v>
      </c>
      <c r="F397" s="1" t="n">
        <v>10369000</v>
      </c>
      <c r="G397" s="1" t="n">
        <v>9.25</v>
      </c>
      <c r="I397" s="6" t="e">
        <f aca="false">IF(ROW(E397) - 1 &gt;= $I$1,SUM(E397:E397(E397,1 - $I$1, 0)) / $I$1,"")</f>
        <v>#VALUE!</v>
      </c>
      <c r="J397" s="6" t="e">
        <f aca="false">IF(ROW(E397) - 1 &gt;= $J$1,SUM(E397:E397(E397,1 - $J$1, 0)) / $J$1,"")</f>
        <v>#VALUE!</v>
      </c>
      <c r="L397" s="7" t="e">
        <f aca="true">IF(ROW(E397) - 1 &gt;= $L$1,IF(OFFSET(I397, -1, 0) = "", I397, ((E397 - L396) * $K$4) + L396), "")</f>
        <v>#VALUE!</v>
      </c>
      <c r="M397" s="7" t="e">
        <f aca="true">IF(ROW(E397) - 1 &gt;= $M$1,IF(OFFSET(J397, -1, 0) = "", J397, ((E397 - M396) * $K$6) + M396), "")</f>
        <v>#VALUE!</v>
      </c>
      <c r="N397" s="3" t="e">
        <f aca="false">IF(M397&lt;&gt;"", L397-M397, "")</f>
        <v>#VALUE!</v>
      </c>
      <c r="P397" s="9" t="e">
        <f aca="false">IF(ROW(E397) - 1 &gt;= $P$1, IF(OFFSET(N397, 1- $P$1, 0) &lt;&gt; "", SUM(N397:N397(N397, 1 - $P$1, 0)) / $P$1, ""), "")</f>
        <v>#VALUE!</v>
      </c>
      <c r="Q397" s="4" t="e">
        <f aca="true">IF(ROW(N397) - 1 &gt;= $P$1,IF(OFFSET(P397, -1, 0) = "", P397, ((N397 - Q396) * $O$5) + Q396), "")</f>
        <v>#VALUE!</v>
      </c>
      <c r="R397" s="4" t="e">
        <f aca="false">IF(Q397&lt;&gt;"", N397 - Q397, "")</f>
        <v>#VALUE!</v>
      </c>
    </row>
    <row collapsed="false" customFormat="false" customHeight="true" hidden="false" ht="14.4" outlineLevel="0" r="398">
      <c r="A398" s="5" t="n">
        <v>37130</v>
      </c>
      <c r="B398" s="1" t="n">
        <v>18.6</v>
      </c>
      <c r="C398" s="1" t="n">
        <v>19.3</v>
      </c>
      <c r="D398" s="1" t="n">
        <v>18.16</v>
      </c>
      <c r="E398" s="1" t="n">
        <v>18.92</v>
      </c>
      <c r="F398" s="1" t="n">
        <v>6273000</v>
      </c>
      <c r="G398" s="1" t="n">
        <v>9.42</v>
      </c>
      <c r="I398" s="6" t="e">
        <f aca="false">IF(ROW(E398) - 1 &gt;= $I$1,SUM(E398:E398(E398,1 - $I$1, 0)) / $I$1,"")</f>
        <v>#VALUE!</v>
      </c>
      <c r="J398" s="6" t="e">
        <f aca="false">IF(ROW(E398) - 1 &gt;= $J$1,SUM(E398:E398(E398,1 - $J$1, 0)) / $J$1,"")</f>
        <v>#VALUE!</v>
      </c>
      <c r="L398" s="7" t="e">
        <f aca="true">IF(ROW(E398) - 1 &gt;= $L$1,IF(OFFSET(I398, -1, 0) = "", I398, ((E398 - L397) * $K$4) + L397), "")</f>
        <v>#VALUE!</v>
      </c>
      <c r="M398" s="7" t="e">
        <f aca="true">IF(ROW(E398) - 1 &gt;= $M$1,IF(OFFSET(J398, -1, 0) = "", J398, ((E398 - M397) * $K$6) + M397), "")</f>
        <v>#VALUE!</v>
      </c>
      <c r="N398" s="3" t="e">
        <f aca="false">IF(M398&lt;&gt;"", L398-M398, "")</f>
        <v>#VALUE!</v>
      </c>
      <c r="P398" s="9" t="e">
        <f aca="false">IF(ROW(E398) - 1 &gt;= $P$1, IF(OFFSET(N398, 1- $P$1, 0) &lt;&gt; "", SUM(N398:N398(N398, 1 - $P$1, 0)) / $P$1, ""), "")</f>
        <v>#VALUE!</v>
      </c>
      <c r="Q398" s="4" t="e">
        <f aca="true">IF(ROW(N398) - 1 &gt;= $P$1,IF(OFFSET(P398, -1, 0) = "", P398, ((N398 - Q397) * $O$5) + Q397), "")</f>
        <v>#VALUE!</v>
      </c>
      <c r="R398" s="4" t="e">
        <f aca="false">IF(Q398&lt;&gt;"", N398 - Q398, "")</f>
        <v>#VALUE!</v>
      </c>
    </row>
    <row collapsed="false" customFormat="false" customHeight="true" hidden="false" ht="14.4" outlineLevel="0" r="399">
      <c r="A399" s="5" t="n">
        <v>37131</v>
      </c>
      <c r="B399" s="1" t="n">
        <v>18.9</v>
      </c>
      <c r="C399" s="1" t="n">
        <v>19.14</v>
      </c>
      <c r="D399" s="1" t="n">
        <v>18.4</v>
      </c>
      <c r="E399" s="1" t="n">
        <v>18.4</v>
      </c>
      <c r="F399" s="1" t="n">
        <v>6133400</v>
      </c>
      <c r="G399" s="1" t="n">
        <v>9.16</v>
      </c>
      <c r="I399" s="6" t="e">
        <f aca="false">IF(ROW(E399) - 1 &gt;= $I$1,SUM(E399:E399(E399,1 - $I$1, 0)) / $I$1,"")</f>
        <v>#VALUE!</v>
      </c>
      <c r="J399" s="6" t="e">
        <f aca="false">IF(ROW(E399) - 1 &gt;= $J$1,SUM(E399:E399(E399,1 - $J$1, 0)) / $J$1,"")</f>
        <v>#VALUE!</v>
      </c>
      <c r="L399" s="7" t="e">
        <f aca="true">IF(ROW(E399) - 1 &gt;= $L$1,IF(OFFSET(I399, -1, 0) = "", I399, ((E399 - L398) * $K$4) + L398), "")</f>
        <v>#VALUE!</v>
      </c>
      <c r="M399" s="7" t="e">
        <f aca="true">IF(ROW(E399) - 1 &gt;= $M$1,IF(OFFSET(J399, -1, 0) = "", J399, ((E399 - M398) * $K$6) + M398), "")</f>
        <v>#VALUE!</v>
      </c>
      <c r="N399" s="3" t="e">
        <f aca="false">IF(M399&lt;&gt;"", L399-M399, "")</f>
        <v>#VALUE!</v>
      </c>
      <c r="P399" s="9" t="e">
        <f aca="false">IF(ROW(E399) - 1 &gt;= $P$1, IF(OFFSET(N399, 1- $P$1, 0) &lt;&gt; "", SUM(N399:N399(N399, 1 - $P$1, 0)) / $P$1, ""), "")</f>
        <v>#VALUE!</v>
      </c>
      <c r="Q399" s="4" t="e">
        <f aca="true">IF(ROW(N399) - 1 &gt;= $P$1,IF(OFFSET(P399, -1, 0) = "", P399, ((N399 - Q398) * $O$5) + Q398), "")</f>
        <v>#VALUE!</v>
      </c>
      <c r="R399" s="4" t="e">
        <f aca="false">IF(Q399&lt;&gt;"", N399 - Q399, "")</f>
        <v>#VALUE!</v>
      </c>
    </row>
    <row collapsed="false" customFormat="false" customHeight="true" hidden="false" ht="14.4" outlineLevel="0" r="400">
      <c r="A400" s="5" t="n">
        <v>37132</v>
      </c>
      <c r="B400" s="1" t="n">
        <v>18.44</v>
      </c>
      <c r="C400" s="1" t="n">
        <v>18.83</v>
      </c>
      <c r="D400" s="1" t="n">
        <v>17.83</v>
      </c>
      <c r="E400" s="1" t="n">
        <v>17.83</v>
      </c>
      <c r="F400" s="1" t="n">
        <v>8570400</v>
      </c>
      <c r="G400" s="1" t="n">
        <v>8.88</v>
      </c>
      <c r="I400" s="6" t="e">
        <f aca="false">IF(ROW(E400) - 1 &gt;= $I$1,SUM(E400:E400(E400,1 - $I$1, 0)) / $I$1,"")</f>
        <v>#VALUE!</v>
      </c>
      <c r="J400" s="6" t="e">
        <f aca="false">IF(ROW(E400) - 1 &gt;= $J$1,SUM(E400:E400(E400,1 - $J$1, 0)) / $J$1,"")</f>
        <v>#VALUE!</v>
      </c>
      <c r="L400" s="7" t="e">
        <f aca="true">IF(ROW(E400) - 1 &gt;= $L$1,IF(OFFSET(I400, -1, 0) = "", I400, ((E400 - L399) * $K$4) + L399), "")</f>
        <v>#VALUE!</v>
      </c>
      <c r="M400" s="7" t="e">
        <f aca="true">IF(ROW(E400) - 1 &gt;= $M$1,IF(OFFSET(J400, -1, 0) = "", J400, ((E400 - M399) * $K$6) + M399), "")</f>
        <v>#VALUE!</v>
      </c>
      <c r="N400" s="3" t="e">
        <f aca="false">IF(M400&lt;&gt;"", L400-M400, "")</f>
        <v>#VALUE!</v>
      </c>
      <c r="P400" s="9" t="e">
        <f aca="false">IF(ROW(E400) - 1 &gt;= $P$1, IF(OFFSET(N400, 1- $P$1, 0) &lt;&gt; "", SUM(N400:N400(N400, 1 - $P$1, 0)) / $P$1, ""), "")</f>
        <v>#VALUE!</v>
      </c>
      <c r="Q400" s="4" t="e">
        <f aca="true">IF(ROW(N400) - 1 &gt;= $P$1,IF(OFFSET(P400, -1, 0) = "", P400, ((N400 - Q399) * $O$5) + Q399), "")</f>
        <v>#VALUE!</v>
      </c>
      <c r="R400" s="4" t="e">
        <f aca="false">IF(Q400&lt;&gt;"", N400 - Q400, "")</f>
        <v>#VALUE!</v>
      </c>
    </row>
    <row collapsed="false" customFormat="false" customHeight="true" hidden="false" ht="14.4" outlineLevel="0" r="401">
      <c r="A401" s="5" t="n">
        <v>37133</v>
      </c>
      <c r="B401" s="1" t="n">
        <v>17.74</v>
      </c>
      <c r="C401" s="1" t="n">
        <v>18.18</v>
      </c>
      <c r="D401" s="1" t="n">
        <v>17.28</v>
      </c>
      <c r="E401" s="1" t="n">
        <v>17.83</v>
      </c>
      <c r="F401" s="1" t="n">
        <v>13167600</v>
      </c>
      <c r="G401" s="1" t="n">
        <v>8.88</v>
      </c>
      <c r="I401" s="6" t="e">
        <f aca="false">IF(ROW(E401) - 1 &gt;= $I$1,SUM(E401:E401(E401,1 - $I$1, 0)) / $I$1,"")</f>
        <v>#VALUE!</v>
      </c>
      <c r="J401" s="6" t="e">
        <f aca="false">IF(ROW(E401) - 1 &gt;= $J$1,SUM(E401:E401(E401,1 - $J$1, 0)) / $J$1,"")</f>
        <v>#VALUE!</v>
      </c>
      <c r="L401" s="7" t="e">
        <f aca="true">IF(ROW(E401) - 1 &gt;= $L$1,IF(OFFSET(I401, -1, 0) = "", I401, ((E401 - L400) * $K$4) + L400), "")</f>
        <v>#VALUE!</v>
      </c>
      <c r="M401" s="7" t="e">
        <f aca="true">IF(ROW(E401) - 1 &gt;= $M$1,IF(OFFSET(J401, -1, 0) = "", J401, ((E401 - M400) * $K$6) + M400), "")</f>
        <v>#VALUE!</v>
      </c>
      <c r="N401" s="3" t="e">
        <f aca="false">IF(M401&lt;&gt;"", L401-M401, "")</f>
        <v>#VALUE!</v>
      </c>
      <c r="P401" s="9" t="e">
        <f aca="false">IF(ROW(E401) - 1 &gt;= $P$1, IF(OFFSET(N401, 1- $P$1, 0) &lt;&gt; "", SUM(N401:N401(N401, 1 - $P$1, 0)) / $P$1, ""), "")</f>
        <v>#VALUE!</v>
      </c>
      <c r="Q401" s="4" t="e">
        <f aca="true">IF(ROW(N401) - 1 &gt;= $P$1,IF(OFFSET(P401, -1, 0) = "", P401, ((N401 - Q400) * $O$5) + Q400), "")</f>
        <v>#VALUE!</v>
      </c>
      <c r="R401" s="4" t="e">
        <f aca="false">IF(Q401&lt;&gt;"", N401 - Q401, "")</f>
        <v>#VALUE!</v>
      </c>
    </row>
    <row collapsed="false" customFormat="false" customHeight="true" hidden="false" ht="14.4" outlineLevel="0" r="402">
      <c r="A402" s="5" t="n">
        <v>37134</v>
      </c>
      <c r="B402" s="1" t="n">
        <v>17.73</v>
      </c>
      <c r="C402" s="1" t="n">
        <v>18.6</v>
      </c>
      <c r="D402" s="1" t="n">
        <v>17.65</v>
      </c>
      <c r="E402" s="1" t="n">
        <v>18.55</v>
      </c>
      <c r="F402" s="1" t="n">
        <v>7746600</v>
      </c>
      <c r="G402" s="1" t="n">
        <v>9.24</v>
      </c>
      <c r="I402" s="6" t="e">
        <f aca="false">IF(ROW(E402) - 1 &gt;= $I$1,SUM(E402:E402(E402,1 - $I$1, 0)) / $I$1,"")</f>
        <v>#VALUE!</v>
      </c>
      <c r="J402" s="6" t="e">
        <f aca="false">IF(ROW(E402) - 1 &gt;= $J$1,SUM(E402:E402(E402,1 - $J$1, 0)) / $J$1,"")</f>
        <v>#VALUE!</v>
      </c>
      <c r="L402" s="7" t="e">
        <f aca="true">IF(ROW(E402) - 1 &gt;= $L$1,IF(OFFSET(I402, -1, 0) = "", I402, ((E402 - L401) * $K$4) + L401), "")</f>
        <v>#VALUE!</v>
      </c>
      <c r="M402" s="7" t="e">
        <f aca="true">IF(ROW(E402) - 1 &gt;= $M$1,IF(OFFSET(J402, -1, 0) = "", J402, ((E402 - M401) * $K$6) + M401), "")</f>
        <v>#VALUE!</v>
      </c>
      <c r="N402" s="3" t="e">
        <f aca="false">IF(M402&lt;&gt;"", L402-M402, "")</f>
        <v>#VALUE!</v>
      </c>
      <c r="P402" s="9" t="e">
        <f aca="false">IF(ROW(E402) - 1 &gt;= $P$1, IF(OFFSET(N402, 1- $P$1, 0) &lt;&gt; "", SUM(N402:N402(N402, 1 - $P$1, 0)) / $P$1, ""), "")</f>
        <v>#VALUE!</v>
      </c>
      <c r="Q402" s="4" t="e">
        <f aca="true">IF(ROW(N402) - 1 &gt;= $P$1,IF(OFFSET(P402, -1, 0) = "", P402, ((N402 - Q401) * $O$5) + Q401), "")</f>
        <v>#VALUE!</v>
      </c>
      <c r="R402" s="4" t="e">
        <f aca="false">IF(Q402&lt;&gt;"", N402 - Q402, "")</f>
        <v>#VALUE!</v>
      </c>
    </row>
    <row collapsed="false" customFormat="false" customHeight="true" hidden="false" ht="14.4" outlineLevel="0" r="403">
      <c r="A403" s="5" t="n">
        <v>37138</v>
      </c>
      <c r="B403" s="1" t="n">
        <v>18.5</v>
      </c>
      <c r="C403" s="1" t="n">
        <v>19.08</v>
      </c>
      <c r="D403" s="1" t="n">
        <v>18.18</v>
      </c>
      <c r="E403" s="1" t="n">
        <v>18.25</v>
      </c>
      <c r="F403" s="1" t="n">
        <v>12436200</v>
      </c>
      <c r="G403" s="1" t="n">
        <v>9.09</v>
      </c>
      <c r="I403" s="6" t="e">
        <f aca="false">IF(ROW(E403) - 1 &gt;= $I$1,SUM(E403:E403(E403,1 - $I$1, 0)) / $I$1,"")</f>
        <v>#VALUE!</v>
      </c>
      <c r="J403" s="6" t="e">
        <f aca="false">IF(ROW(E403) - 1 &gt;= $J$1,SUM(E403:E403(E403,1 - $J$1, 0)) / $J$1,"")</f>
        <v>#VALUE!</v>
      </c>
      <c r="L403" s="7" t="e">
        <f aca="true">IF(ROW(E403) - 1 &gt;= $L$1,IF(OFFSET(I403, -1, 0) = "", I403, ((E403 - L402) * $K$4) + L402), "")</f>
        <v>#VALUE!</v>
      </c>
      <c r="M403" s="7" t="e">
        <f aca="true">IF(ROW(E403) - 1 &gt;= $M$1,IF(OFFSET(J403, -1, 0) = "", J403, ((E403 - M402) * $K$6) + M402), "")</f>
        <v>#VALUE!</v>
      </c>
      <c r="N403" s="3" t="e">
        <f aca="false">IF(M403&lt;&gt;"", L403-M403, "")</f>
        <v>#VALUE!</v>
      </c>
      <c r="P403" s="9" t="e">
        <f aca="false">IF(ROW(E403) - 1 &gt;= $P$1, IF(OFFSET(N403, 1- $P$1, 0) &lt;&gt; "", SUM(N403:N403(N403, 1 - $P$1, 0)) / $P$1, ""), "")</f>
        <v>#VALUE!</v>
      </c>
      <c r="Q403" s="4" t="e">
        <f aca="true">IF(ROW(N403) - 1 &gt;= $P$1,IF(OFFSET(P403, -1, 0) = "", P403, ((N403 - Q402) * $O$5) + Q402), "")</f>
        <v>#VALUE!</v>
      </c>
      <c r="R403" s="4" t="e">
        <f aca="false">IF(Q403&lt;&gt;"", N403 - Q403, "")</f>
        <v>#VALUE!</v>
      </c>
    </row>
    <row collapsed="false" customFormat="false" customHeight="true" hidden="false" ht="14.4" outlineLevel="0" r="404">
      <c r="A404" s="5" t="n">
        <v>37139</v>
      </c>
      <c r="B404" s="1" t="n">
        <v>18.24</v>
      </c>
      <c r="C404" s="1" t="n">
        <v>18.95</v>
      </c>
      <c r="D404" s="1" t="n">
        <v>18.12</v>
      </c>
      <c r="E404" s="1" t="n">
        <v>18.55</v>
      </c>
      <c r="F404" s="1" t="n">
        <v>12859200</v>
      </c>
      <c r="G404" s="1" t="n">
        <v>9.24</v>
      </c>
      <c r="I404" s="6" t="e">
        <f aca="false">IF(ROW(E404) - 1 &gt;= $I$1,SUM(E404:E404(E404,1 - $I$1, 0)) / $I$1,"")</f>
        <v>#VALUE!</v>
      </c>
      <c r="J404" s="6" t="e">
        <f aca="false">IF(ROW(E404) - 1 &gt;= $J$1,SUM(E404:E404(E404,1 - $J$1, 0)) / $J$1,"")</f>
        <v>#VALUE!</v>
      </c>
      <c r="L404" s="7" t="e">
        <f aca="true">IF(ROW(E404) - 1 &gt;= $L$1,IF(OFFSET(I404, -1, 0) = "", I404, ((E404 - L403) * $K$4) + L403), "")</f>
        <v>#VALUE!</v>
      </c>
      <c r="M404" s="7" t="e">
        <f aca="true">IF(ROW(E404) - 1 &gt;= $M$1,IF(OFFSET(J404, -1, 0) = "", J404, ((E404 - M403) * $K$6) + M403), "")</f>
        <v>#VALUE!</v>
      </c>
      <c r="N404" s="3" t="e">
        <f aca="false">IF(M404&lt;&gt;"", L404-M404, "")</f>
        <v>#VALUE!</v>
      </c>
      <c r="P404" s="9" t="e">
        <f aca="false">IF(ROW(E404) - 1 &gt;= $P$1, IF(OFFSET(N404, 1- $P$1, 0) &lt;&gt; "", SUM(N404:N404(N404, 1 - $P$1, 0)) / $P$1, ""), "")</f>
        <v>#VALUE!</v>
      </c>
      <c r="Q404" s="4" t="e">
        <f aca="true">IF(ROW(N404) - 1 &gt;= $P$1,IF(OFFSET(P404, -1, 0) = "", P404, ((N404 - Q403) * $O$5) + Q403), "")</f>
        <v>#VALUE!</v>
      </c>
      <c r="R404" s="4" t="e">
        <f aca="false">IF(Q404&lt;&gt;"", N404 - Q404, "")</f>
        <v>#VALUE!</v>
      </c>
    </row>
    <row collapsed="false" customFormat="false" customHeight="true" hidden="false" ht="14.4" outlineLevel="0" r="405">
      <c r="A405" s="5" t="n">
        <v>37140</v>
      </c>
      <c r="B405" s="1" t="n">
        <v>18.4</v>
      </c>
      <c r="C405" s="1" t="n">
        <v>18.93</v>
      </c>
      <c r="D405" s="1" t="n">
        <v>17.65</v>
      </c>
      <c r="E405" s="1" t="n">
        <v>17.72</v>
      </c>
      <c r="F405" s="1" t="n">
        <v>10084600</v>
      </c>
      <c r="G405" s="1" t="n">
        <v>8.82</v>
      </c>
      <c r="I405" s="6" t="e">
        <f aca="false">IF(ROW(E405) - 1 &gt;= $I$1,SUM(E405:E405(E405,1 - $I$1, 0)) / $I$1,"")</f>
        <v>#VALUE!</v>
      </c>
      <c r="J405" s="6" t="e">
        <f aca="false">IF(ROW(E405) - 1 &gt;= $J$1,SUM(E405:E405(E405,1 - $J$1, 0)) / $J$1,"")</f>
        <v>#VALUE!</v>
      </c>
      <c r="L405" s="7" t="e">
        <f aca="true">IF(ROW(E405) - 1 &gt;= $L$1,IF(OFFSET(I405, -1, 0) = "", I405, ((E405 - L404) * $K$4) + L404), "")</f>
        <v>#VALUE!</v>
      </c>
      <c r="M405" s="7" t="e">
        <f aca="true">IF(ROW(E405) - 1 &gt;= $M$1,IF(OFFSET(J405, -1, 0) = "", J405, ((E405 - M404) * $K$6) + M404), "")</f>
        <v>#VALUE!</v>
      </c>
      <c r="N405" s="3" t="e">
        <f aca="false">IF(M405&lt;&gt;"", L405-M405, "")</f>
        <v>#VALUE!</v>
      </c>
      <c r="P405" s="9" t="e">
        <f aca="false">IF(ROW(E405) - 1 &gt;= $P$1, IF(OFFSET(N405, 1- $P$1, 0) &lt;&gt; "", SUM(N405:N405(N405, 1 - $P$1, 0)) / $P$1, ""), "")</f>
        <v>#VALUE!</v>
      </c>
      <c r="Q405" s="4" t="e">
        <f aca="true">IF(ROW(N405) - 1 &gt;= $P$1,IF(OFFSET(P405, -1, 0) = "", P405, ((N405 - Q404) * $O$5) + Q404), "")</f>
        <v>#VALUE!</v>
      </c>
      <c r="R405" s="4" t="e">
        <f aca="false">IF(Q405&lt;&gt;"", N405 - Q405, "")</f>
        <v>#VALUE!</v>
      </c>
    </row>
    <row collapsed="false" customFormat="false" customHeight="true" hidden="false" ht="14.4" outlineLevel="0" r="406">
      <c r="A406" s="5" t="n">
        <v>37141</v>
      </c>
      <c r="B406" s="1" t="n">
        <v>17.5</v>
      </c>
      <c r="C406" s="1" t="n">
        <v>18.1</v>
      </c>
      <c r="D406" s="1" t="n">
        <v>17.2</v>
      </c>
      <c r="E406" s="1" t="n">
        <v>17.28</v>
      </c>
      <c r="F406" s="1" t="n">
        <v>8636800</v>
      </c>
      <c r="G406" s="1" t="n">
        <v>8.6</v>
      </c>
      <c r="I406" s="6" t="e">
        <f aca="false">IF(ROW(E406) - 1 &gt;= $I$1,SUM(E406:E406(E406,1 - $I$1, 0)) / $I$1,"")</f>
        <v>#VALUE!</v>
      </c>
      <c r="J406" s="6" t="e">
        <f aca="false">IF(ROW(E406) - 1 &gt;= $J$1,SUM(E406:E406(E406,1 - $J$1, 0)) / $J$1,"")</f>
        <v>#VALUE!</v>
      </c>
      <c r="L406" s="7" t="e">
        <f aca="true">IF(ROW(E406) - 1 &gt;= $L$1,IF(OFFSET(I406, -1, 0) = "", I406, ((E406 - L405) * $K$4) + L405), "")</f>
        <v>#VALUE!</v>
      </c>
      <c r="M406" s="7" t="e">
        <f aca="true">IF(ROW(E406) - 1 &gt;= $M$1,IF(OFFSET(J406, -1, 0) = "", J406, ((E406 - M405) * $K$6) + M405), "")</f>
        <v>#VALUE!</v>
      </c>
      <c r="N406" s="3" t="e">
        <f aca="false">IF(M406&lt;&gt;"", L406-M406, "")</f>
        <v>#VALUE!</v>
      </c>
      <c r="P406" s="9" t="e">
        <f aca="false">IF(ROW(E406) - 1 &gt;= $P$1, IF(OFFSET(N406, 1- $P$1, 0) &lt;&gt; "", SUM(N406:N406(N406, 1 - $P$1, 0)) / $P$1, ""), "")</f>
        <v>#VALUE!</v>
      </c>
      <c r="Q406" s="4" t="e">
        <f aca="true">IF(ROW(N406) - 1 &gt;= $P$1,IF(OFFSET(P406, -1, 0) = "", P406, ((N406 - Q405) * $O$5) + Q405), "")</f>
        <v>#VALUE!</v>
      </c>
      <c r="R406" s="4" t="e">
        <f aca="false">IF(Q406&lt;&gt;"", N406 - Q406, "")</f>
        <v>#VALUE!</v>
      </c>
    </row>
    <row collapsed="false" customFormat="false" customHeight="true" hidden="false" ht="14.4" outlineLevel="0" r="407">
      <c r="A407" s="5" t="n">
        <v>37144</v>
      </c>
      <c r="B407" s="1" t="n">
        <v>17</v>
      </c>
      <c r="C407" s="1" t="n">
        <v>17.5</v>
      </c>
      <c r="D407" s="1" t="n">
        <v>16.92</v>
      </c>
      <c r="E407" s="1" t="n">
        <v>17.37</v>
      </c>
      <c r="F407" s="1" t="n">
        <v>11030200</v>
      </c>
      <c r="G407" s="1" t="n">
        <v>8.65</v>
      </c>
      <c r="I407" s="6" t="e">
        <f aca="false">IF(ROW(E407) - 1 &gt;= $I$1,SUM(E407:E407(E407,1 - $I$1, 0)) / $I$1,"")</f>
        <v>#VALUE!</v>
      </c>
      <c r="J407" s="6" t="e">
        <f aca="false">IF(ROW(E407) - 1 &gt;= $J$1,SUM(E407:E407(E407,1 - $J$1, 0)) / $J$1,"")</f>
        <v>#VALUE!</v>
      </c>
      <c r="L407" s="7" t="e">
        <f aca="true">IF(ROW(E407) - 1 &gt;= $L$1,IF(OFFSET(I407, -1, 0) = "", I407, ((E407 - L406) * $K$4) + L406), "")</f>
        <v>#VALUE!</v>
      </c>
      <c r="M407" s="7" t="e">
        <f aca="true">IF(ROW(E407) - 1 &gt;= $M$1,IF(OFFSET(J407, -1, 0) = "", J407, ((E407 - M406) * $K$6) + M406), "")</f>
        <v>#VALUE!</v>
      </c>
      <c r="N407" s="3" t="e">
        <f aca="false">IF(M407&lt;&gt;"", L407-M407, "")</f>
        <v>#VALUE!</v>
      </c>
      <c r="P407" s="9" t="e">
        <f aca="false">IF(ROW(E407) - 1 &gt;= $P$1, IF(OFFSET(N407, 1- $P$1, 0) &lt;&gt; "", SUM(N407:N407(N407, 1 - $P$1, 0)) / $P$1, ""), "")</f>
        <v>#VALUE!</v>
      </c>
      <c r="Q407" s="4" t="e">
        <f aca="true">IF(ROW(N407) - 1 &gt;= $P$1,IF(OFFSET(P407, -1, 0) = "", P407, ((N407 - Q406) * $O$5) + Q406), "")</f>
        <v>#VALUE!</v>
      </c>
      <c r="R407" s="4" t="e">
        <f aca="false">IF(Q407&lt;&gt;"", N407 - Q407, "")</f>
        <v>#VALUE!</v>
      </c>
    </row>
    <row collapsed="false" customFormat="false" customHeight="true" hidden="false" ht="14.4" outlineLevel="0" r="408">
      <c r="A408" s="5" t="n">
        <v>37151</v>
      </c>
      <c r="B408" s="1" t="n">
        <v>16</v>
      </c>
      <c r="C408" s="1" t="n">
        <v>17.07</v>
      </c>
      <c r="D408" s="1" t="n">
        <v>15.73</v>
      </c>
      <c r="E408" s="1" t="n">
        <v>16.99</v>
      </c>
      <c r="F408" s="1" t="n">
        <v>16357400</v>
      </c>
      <c r="G408" s="1" t="n">
        <v>8.46</v>
      </c>
      <c r="I408" s="6" t="e">
        <f aca="false">IF(ROW(E408) - 1 &gt;= $I$1,SUM(E408:E408(E408,1 - $I$1, 0)) / $I$1,"")</f>
        <v>#VALUE!</v>
      </c>
      <c r="J408" s="6" t="e">
        <f aca="false">IF(ROW(E408) - 1 &gt;= $J$1,SUM(E408:E408(E408,1 - $J$1, 0)) / $J$1,"")</f>
        <v>#VALUE!</v>
      </c>
      <c r="L408" s="7" t="e">
        <f aca="true">IF(ROW(E408) - 1 &gt;= $L$1,IF(OFFSET(I408, -1, 0) = "", I408, ((E408 - L407) * $K$4) + L407), "")</f>
        <v>#VALUE!</v>
      </c>
      <c r="M408" s="7" t="e">
        <f aca="true">IF(ROW(E408) - 1 &gt;= $M$1,IF(OFFSET(J408, -1, 0) = "", J408, ((E408 - M407) * $K$6) + M407), "")</f>
        <v>#VALUE!</v>
      </c>
      <c r="N408" s="3" t="e">
        <f aca="false">IF(M408&lt;&gt;"", L408-M408, "")</f>
        <v>#VALUE!</v>
      </c>
      <c r="P408" s="9" t="e">
        <f aca="false">IF(ROW(E408) - 1 &gt;= $P$1, IF(OFFSET(N408, 1- $P$1, 0) &lt;&gt; "", SUM(N408:N408(N408, 1 - $P$1, 0)) / $P$1, ""), "")</f>
        <v>#VALUE!</v>
      </c>
      <c r="Q408" s="4" t="e">
        <f aca="true">IF(ROW(N408) - 1 &gt;= $P$1,IF(OFFSET(P408, -1, 0) = "", P408, ((N408 - Q407) * $O$5) + Q407), "")</f>
        <v>#VALUE!</v>
      </c>
      <c r="R408" s="4" t="e">
        <f aca="false">IF(Q408&lt;&gt;"", N408 - Q408, "")</f>
        <v>#VALUE!</v>
      </c>
    </row>
    <row collapsed="false" customFormat="false" customHeight="true" hidden="false" ht="14.4" outlineLevel="0" r="409">
      <c r="A409" s="5" t="n">
        <v>37152</v>
      </c>
      <c r="B409" s="1" t="n">
        <v>16.9</v>
      </c>
      <c r="C409" s="1" t="n">
        <v>17.72</v>
      </c>
      <c r="D409" s="1" t="n">
        <v>16.17</v>
      </c>
      <c r="E409" s="1" t="n">
        <v>16.28</v>
      </c>
      <c r="F409" s="1" t="n">
        <v>11682200</v>
      </c>
      <c r="G409" s="1" t="n">
        <v>8.11</v>
      </c>
      <c r="I409" s="6" t="e">
        <f aca="false">IF(ROW(E409) - 1 &gt;= $I$1,SUM(E409:E409(E409,1 - $I$1, 0)) / $I$1,"")</f>
        <v>#VALUE!</v>
      </c>
      <c r="J409" s="6" t="e">
        <f aca="false">IF(ROW(E409) - 1 &gt;= $J$1,SUM(E409:E409(E409,1 - $J$1, 0)) / $J$1,"")</f>
        <v>#VALUE!</v>
      </c>
      <c r="L409" s="7" t="e">
        <f aca="true">IF(ROW(E409) - 1 &gt;= $L$1,IF(OFFSET(I409, -1, 0) = "", I409, ((E409 - L408) * $K$4) + L408), "")</f>
        <v>#VALUE!</v>
      </c>
      <c r="M409" s="7" t="e">
        <f aca="true">IF(ROW(E409) - 1 &gt;= $M$1,IF(OFFSET(J409, -1, 0) = "", J409, ((E409 - M408) * $K$6) + M408), "")</f>
        <v>#VALUE!</v>
      </c>
      <c r="N409" s="3" t="e">
        <f aca="false">IF(M409&lt;&gt;"", L409-M409, "")</f>
        <v>#VALUE!</v>
      </c>
      <c r="P409" s="9" t="e">
        <f aca="false">IF(ROW(E409) - 1 &gt;= $P$1, IF(OFFSET(N409, 1- $P$1, 0) &lt;&gt; "", SUM(N409:N409(N409, 1 - $P$1, 0)) / $P$1, ""), "")</f>
        <v>#VALUE!</v>
      </c>
      <c r="Q409" s="4" t="e">
        <f aca="true">IF(ROW(N409) - 1 &gt;= $P$1,IF(OFFSET(P409, -1, 0) = "", P409, ((N409 - Q408) * $O$5) + Q408), "")</f>
        <v>#VALUE!</v>
      </c>
      <c r="R409" s="4" t="e">
        <f aca="false">IF(Q409&lt;&gt;"", N409 - Q409, "")</f>
        <v>#VALUE!</v>
      </c>
    </row>
    <row collapsed="false" customFormat="false" customHeight="true" hidden="false" ht="14.4" outlineLevel="0" r="410">
      <c r="A410" s="5" t="n">
        <v>37153</v>
      </c>
      <c r="B410" s="1" t="n">
        <v>16.5</v>
      </c>
      <c r="C410" s="1" t="n">
        <v>17.1</v>
      </c>
      <c r="D410" s="1" t="n">
        <v>15.6</v>
      </c>
      <c r="E410" s="1" t="n">
        <v>17.02</v>
      </c>
      <c r="F410" s="1" t="n">
        <v>13332800</v>
      </c>
      <c r="G410" s="1" t="n">
        <v>8.47</v>
      </c>
      <c r="I410" s="6" t="e">
        <f aca="false">IF(ROW(E410) - 1 &gt;= $I$1,SUM(E410:E410(E410,1 - $I$1, 0)) / $I$1,"")</f>
        <v>#VALUE!</v>
      </c>
      <c r="J410" s="6" t="e">
        <f aca="false">IF(ROW(E410) - 1 &gt;= $J$1,SUM(E410:E410(E410,1 - $J$1, 0)) / $J$1,"")</f>
        <v>#VALUE!</v>
      </c>
      <c r="L410" s="7" t="e">
        <f aca="true">IF(ROW(E410) - 1 &gt;= $L$1,IF(OFFSET(I410, -1, 0) = "", I410, ((E410 - L409) * $K$4) + L409), "")</f>
        <v>#VALUE!</v>
      </c>
      <c r="M410" s="7" t="e">
        <f aca="true">IF(ROW(E410) - 1 &gt;= $M$1,IF(OFFSET(J410, -1, 0) = "", J410, ((E410 - M409) * $K$6) + M409), "")</f>
        <v>#VALUE!</v>
      </c>
      <c r="N410" s="3" t="e">
        <f aca="false">IF(M410&lt;&gt;"", L410-M410, "")</f>
        <v>#VALUE!</v>
      </c>
      <c r="P410" s="9" t="e">
        <f aca="false">IF(ROW(E410) - 1 &gt;= $P$1, IF(OFFSET(N410, 1- $P$1, 0) &lt;&gt; "", SUM(N410:N410(N410, 1 - $P$1, 0)) / $P$1, ""), "")</f>
        <v>#VALUE!</v>
      </c>
      <c r="Q410" s="4" t="e">
        <f aca="true">IF(ROW(N410) - 1 &gt;= $P$1,IF(OFFSET(P410, -1, 0) = "", P410, ((N410 - Q409) * $O$5) + Q409), "")</f>
        <v>#VALUE!</v>
      </c>
      <c r="R410" s="4" t="e">
        <f aca="false">IF(Q410&lt;&gt;"", N410 - Q410, "")</f>
        <v>#VALUE!</v>
      </c>
    </row>
    <row collapsed="false" customFormat="false" customHeight="true" hidden="false" ht="14.4" outlineLevel="0" r="411">
      <c r="A411" s="5" t="n">
        <v>37154</v>
      </c>
      <c r="B411" s="1" t="n">
        <v>16.29</v>
      </c>
      <c r="C411" s="1" t="n">
        <v>16.95</v>
      </c>
      <c r="D411" s="1" t="n">
        <v>15.5</v>
      </c>
      <c r="E411" s="1" t="n">
        <v>15.68</v>
      </c>
      <c r="F411" s="1" t="n">
        <v>14684800</v>
      </c>
      <c r="G411" s="1" t="n">
        <v>7.81</v>
      </c>
      <c r="I411" s="6" t="e">
        <f aca="false">IF(ROW(E411) - 1 &gt;= $I$1,SUM(E411:E411(E411,1 - $I$1, 0)) / $I$1,"")</f>
        <v>#VALUE!</v>
      </c>
      <c r="J411" s="6" t="e">
        <f aca="false">IF(ROW(E411) - 1 &gt;= $J$1,SUM(E411:E411(E411,1 - $J$1, 0)) / $J$1,"")</f>
        <v>#VALUE!</v>
      </c>
      <c r="L411" s="7" t="e">
        <f aca="true">IF(ROW(E411) - 1 &gt;= $L$1,IF(OFFSET(I411, -1, 0) = "", I411, ((E411 - L410) * $K$4) + L410), "")</f>
        <v>#VALUE!</v>
      </c>
      <c r="M411" s="7" t="e">
        <f aca="true">IF(ROW(E411) - 1 &gt;= $M$1,IF(OFFSET(J411, -1, 0) = "", J411, ((E411 - M410) * $K$6) + M410), "")</f>
        <v>#VALUE!</v>
      </c>
      <c r="N411" s="3" t="e">
        <f aca="false">IF(M411&lt;&gt;"", L411-M411, "")</f>
        <v>#VALUE!</v>
      </c>
      <c r="P411" s="9" t="e">
        <f aca="false">IF(ROW(E411) - 1 &gt;= $P$1, IF(OFFSET(N411, 1- $P$1, 0) &lt;&gt; "", SUM(N411:N411(N411, 1 - $P$1, 0)) / $P$1, ""), "")</f>
        <v>#VALUE!</v>
      </c>
      <c r="Q411" s="4" t="e">
        <f aca="true">IF(ROW(N411) - 1 &gt;= $P$1,IF(OFFSET(P411, -1, 0) = "", P411, ((N411 - Q410) * $O$5) + Q410), "")</f>
        <v>#VALUE!</v>
      </c>
      <c r="R411" s="4" t="e">
        <f aca="false">IF(Q411&lt;&gt;"", N411 - Q411, "")</f>
        <v>#VALUE!</v>
      </c>
    </row>
    <row collapsed="false" customFormat="false" customHeight="true" hidden="false" ht="14.4" outlineLevel="0" r="412">
      <c r="A412" s="5" t="n">
        <v>37155</v>
      </c>
      <c r="B412" s="1" t="n">
        <v>14.8</v>
      </c>
      <c r="C412" s="1" t="n">
        <v>16.25</v>
      </c>
      <c r="D412" s="1" t="n">
        <v>14.68</v>
      </c>
      <c r="E412" s="1" t="n">
        <v>15.73</v>
      </c>
      <c r="F412" s="1" t="n">
        <v>20375600</v>
      </c>
      <c r="G412" s="1" t="n">
        <v>7.83</v>
      </c>
      <c r="I412" s="6" t="e">
        <f aca="false">IF(ROW(E412) - 1 &gt;= $I$1,SUM(E412:E412(E412,1 - $I$1, 0)) / $I$1,"")</f>
        <v>#VALUE!</v>
      </c>
      <c r="J412" s="6" t="e">
        <f aca="false">IF(ROW(E412) - 1 &gt;= $J$1,SUM(E412:E412(E412,1 - $J$1, 0)) / $J$1,"")</f>
        <v>#VALUE!</v>
      </c>
      <c r="L412" s="7" t="e">
        <f aca="true">IF(ROW(E412) - 1 &gt;= $L$1,IF(OFFSET(I412, -1, 0) = "", I412, ((E412 - L411) * $K$4) + L411), "")</f>
        <v>#VALUE!</v>
      </c>
      <c r="M412" s="7" t="e">
        <f aca="true">IF(ROW(E412) - 1 &gt;= $M$1,IF(OFFSET(J412, -1, 0) = "", J412, ((E412 - M411) * $K$6) + M411), "")</f>
        <v>#VALUE!</v>
      </c>
      <c r="N412" s="3" t="e">
        <f aca="false">IF(M412&lt;&gt;"", L412-M412, "")</f>
        <v>#VALUE!</v>
      </c>
      <c r="P412" s="9" t="e">
        <f aca="false">IF(ROW(E412) - 1 &gt;= $P$1, IF(OFFSET(N412, 1- $P$1, 0) &lt;&gt; "", SUM(N412:N412(N412, 1 - $P$1, 0)) / $P$1, ""), "")</f>
        <v>#VALUE!</v>
      </c>
      <c r="Q412" s="4" t="e">
        <f aca="true">IF(ROW(N412) - 1 &gt;= $P$1,IF(OFFSET(P412, -1, 0) = "", P412, ((N412 - Q411) * $O$5) + Q411), "")</f>
        <v>#VALUE!</v>
      </c>
      <c r="R412" s="4" t="e">
        <f aca="false">IF(Q412&lt;&gt;"", N412 - Q412, "")</f>
        <v>#VALUE!</v>
      </c>
    </row>
    <row collapsed="false" customFormat="false" customHeight="true" hidden="false" ht="14.4" outlineLevel="0" r="413">
      <c r="A413" s="5" t="n">
        <v>37158</v>
      </c>
      <c r="B413" s="1" t="n">
        <v>16.11</v>
      </c>
      <c r="C413" s="1" t="n">
        <v>16.84</v>
      </c>
      <c r="D413" s="1" t="n">
        <v>15.95</v>
      </c>
      <c r="E413" s="1" t="n">
        <v>16.45</v>
      </c>
      <c r="F413" s="1" t="n">
        <v>10519200</v>
      </c>
      <c r="G413" s="1" t="n">
        <v>8.19</v>
      </c>
      <c r="I413" s="6" t="e">
        <f aca="false">IF(ROW(E413) - 1 &gt;= $I$1,SUM(E413:E413(E413,1 - $I$1, 0)) / $I$1,"")</f>
        <v>#VALUE!</v>
      </c>
      <c r="J413" s="6" t="e">
        <f aca="false">IF(ROW(E413) - 1 &gt;= $J$1,SUM(E413:E413(E413,1 - $J$1, 0)) / $J$1,"")</f>
        <v>#VALUE!</v>
      </c>
      <c r="L413" s="7" t="e">
        <f aca="true">IF(ROW(E413) - 1 &gt;= $L$1,IF(OFFSET(I413, -1, 0) = "", I413, ((E413 - L412) * $K$4) + L412), "")</f>
        <v>#VALUE!</v>
      </c>
      <c r="M413" s="7" t="e">
        <f aca="true">IF(ROW(E413) - 1 &gt;= $M$1,IF(OFFSET(J413, -1, 0) = "", J413, ((E413 - M412) * $K$6) + M412), "")</f>
        <v>#VALUE!</v>
      </c>
      <c r="N413" s="3" t="e">
        <f aca="false">IF(M413&lt;&gt;"", L413-M413, "")</f>
        <v>#VALUE!</v>
      </c>
      <c r="P413" s="9" t="e">
        <f aca="false">IF(ROW(E413) - 1 &gt;= $P$1, IF(OFFSET(N413, 1- $P$1, 0) &lt;&gt; "", SUM(N413:N413(N413, 1 - $P$1, 0)) / $P$1, ""), "")</f>
        <v>#VALUE!</v>
      </c>
      <c r="Q413" s="4" t="e">
        <f aca="true">IF(ROW(N413) - 1 &gt;= $P$1,IF(OFFSET(P413, -1, 0) = "", P413, ((N413 - Q412) * $O$5) + Q412), "")</f>
        <v>#VALUE!</v>
      </c>
      <c r="R413" s="4" t="e">
        <f aca="false">IF(Q413&lt;&gt;"", N413 - Q413, "")</f>
        <v>#VALUE!</v>
      </c>
    </row>
    <row collapsed="false" customFormat="false" customHeight="true" hidden="false" ht="14.4" outlineLevel="0" r="414">
      <c r="A414" s="5" t="n">
        <v>37159</v>
      </c>
      <c r="B414" s="1" t="n">
        <v>16.14</v>
      </c>
      <c r="C414" s="1" t="n">
        <v>16.22</v>
      </c>
      <c r="D414" s="1" t="n">
        <v>15.35</v>
      </c>
      <c r="E414" s="1" t="n">
        <v>15.54</v>
      </c>
      <c r="F414" s="1" t="n">
        <v>13371600</v>
      </c>
      <c r="G414" s="1" t="n">
        <v>7.74</v>
      </c>
      <c r="I414" s="6" t="e">
        <f aca="false">IF(ROW(E414) - 1 &gt;= $I$1,SUM(E414:E414(E414,1 - $I$1, 0)) / $I$1,"")</f>
        <v>#VALUE!</v>
      </c>
      <c r="J414" s="6" t="e">
        <f aca="false">IF(ROW(E414) - 1 &gt;= $J$1,SUM(E414:E414(E414,1 - $J$1, 0)) / $J$1,"")</f>
        <v>#VALUE!</v>
      </c>
      <c r="L414" s="7" t="e">
        <f aca="true">IF(ROW(E414) - 1 &gt;= $L$1,IF(OFFSET(I414, -1, 0) = "", I414, ((E414 - L413) * $K$4) + L413), "")</f>
        <v>#VALUE!</v>
      </c>
      <c r="M414" s="7" t="e">
        <f aca="true">IF(ROW(E414) - 1 &gt;= $M$1,IF(OFFSET(J414, -1, 0) = "", J414, ((E414 - M413) * $K$6) + M413), "")</f>
        <v>#VALUE!</v>
      </c>
      <c r="N414" s="3" t="e">
        <f aca="false">IF(M414&lt;&gt;"", L414-M414, "")</f>
        <v>#VALUE!</v>
      </c>
      <c r="P414" s="9" t="e">
        <f aca="false">IF(ROW(E414) - 1 &gt;= $P$1, IF(OFFSET(N414, 1- $P$1, 0) &lt;&gt; "", SUM(N414:N414(N414, 1 - $P$1, 0)) / $P$1, ""), "")</f>
        <v>#VALUE!</v>
      </c>
      <c r="Q414" s="4" t="e">
        <f aca="true">IF(ROW(N414) - 1 &gt;= $P$1,IF(OFFSET(P414, -1, 0) = "", P414, ((N414 - Q413) * $O$5) + Q413), "")</f>
        <v>#VALUE!</v>
      </c>
      <c r="R414" s="4" t="e">
        <f aca="false">IF(Q414&lt;&gt;"", N414 - Q414, "")</f>
        <v>#VALUE!</v>
      </c>
    </row>
    <row collapsed="false" customFormat="false" customHeight="true" hidden="false" ht="14.4" outlineLevel="0" r="415">
      <c r="A415" s="5" t="n">
        <v>37160</v>
      </c>
      <c r="B415" s="1" t="n">
        <v>15.81</v>
      </c>
      <c r="C415" s="1" t="n">
        <v>15.89</v>
      </c>
      <c r="D415" s="1" t="n">
        <v>14.93</v>
      </c>
      <c r="E415" s="1" t="n">
        <v>15.15</v>
      </c>
      <c r="F415" s="1" t="n">
        <v>17635600</v>
      </c>
      <c r="G415" s="1" t="n">
        <v>7.54</v>
      </c>
      <c r="I415" s="6" t="e">
        <f aca="false">IF(ROW(E415) - 1 &gt;= $I$1,SUM(E415:E415(E415,1 - $I$1, 0)) / $I$1,"")</f>
        <v>#VALUE!</v>
      </c>
      <c r="J415" s="6" t="e">
        <f aca="false">IF(ROW(E415) - 1 &gt;= $J$1,SUM(E415:E415(E415,1 - $J$1, 0)) / $J$1,"")</f>
        <v>#VALUE!</v>
      </c>
      <c r="L415" s="7" t="e">
        <f aca="true">IF(ROW(E415) - 1 &gt;= $L$1,IF(OFFSET(I415, -1, 0) = "", I415, ((E415 - L414) * $K$4) + L414), "")</f>
        <v>#VALUE!</v>
      </c>
      <c r="M415" s="7" t="e">
        <f aca="true">IF(ROW(E415) - 1 &gt;= $M$1,IF(OFFSET(J415, -1, 0) = "", J415, ((E415 - M414) * $K$6) + M414), "")</f>
        <v>#VALUE!</v>
      </c>
      <c r="N415" s="3" t="e">
        <f aca="false">IF(M415&lt;&gt;"", L415-M415, "")</f>
        <v>#VALUE!</v>
      </c>
      <c r="P415" s="9" t="e">
        <f aca="false">IF(ROW(E415) - 1 &gt;= $P$1, IF(OFFSET(N415, 1- $P$1, 0) &lt;&gt; "", SUM(N415:N415(N415, 1 - $P$1, 0)) / $P$1, ""), "")</f>
        <v>#VALUE!</v>
      </c>
      <c r="Q415" s="4" t="e">
        <f aca="true">IF(ROW(N415) - 1 &gt;= $P$1,IF(OFFSET(P415, -1, 0) = "", P415, ((N415 - Q414) * $O$5) + Q414), "")</f>
        <v>#VALUE!</v>
      </c>
      <c r="R415" s="4" t="e">
        <f aca="false">IF(Q415&lt;&gt;"", N415 - Q415, "")</f>
        <v>#VALUE!</v>
      </c>
    </row>
    <row collapsed="false" customFormat="false" customHeight="true" hidden="false" ht="14.4" outlineLevel="0" r="416">
      <c r="A416" s="5" t="n">
        <v>37161</v>
      </c>
      <c r="B416" s="1" t="n">
        <v>15.25</v>
      </c>
      <c r="C416" s="1" t="n">
        <v>15.75</v>
      </c>
      <c r="D416" s="1" t="n">
        <v>15.2</v>
      </c>
      <c r="E416" s="1" t="n">
        <v>15.51</v>
      </c>
      <c r="F416" s="1" t="n">
        <v>11508600</v>
      </c>
      <c r="G416" s="1" t="n">
        <v>7.72</v>
      </c>
      <c r="I416" s="6" t="e">
        <f aca="false">IF(ROW(E416) - 1 &gt;= $I$1,SUM(E416:E416(E416,1 - $I$1, 0)) / $I$1,"")</f>
        <v>#VALUE!</v>
      </c>
      <c r="J416" s="6" t="e">
        <f aca="false">IF(ROW(E416) - 1 &gt;= $J$1,SUM(E416:E416(E416,1 - $J$1, 0)) / $J$1,"")</f>
        <v>#VALUE!</v>
      </c>
      <c r="L416" s="7" t="e">
        <f aca="true">IF(ROW(E416) - 1 &gt;= $L$1,IF(OFFSET(I416, -1, 0) = "", I416, ((E416 - L415) * $K$4) + L415), "")</f>
        <v>#VALUE!</v>
      </c>
      <c r="M416" s="7" t="e">
        <f aca="true">IF(ROW(E416) - 1 &gt;= $M$1,IF(OFFSET(J416, -1, 0) = "", J416, ((E416 - M415) * $K$6) + M415), "")</f>
        <v>#VALUE!</v>
      </c>
      <c r="N416" s="3" t="e">
        <f aca="false">IF(M416&lt;&gt;"", L416-M416, "")</f>
        <v>#VALUE!</v>
      </c>
      <c r="P416" s="9" t="e">
        <f aca="false">IF(ROW(E416) - 1 &gt;= $P$1, IF(OFFSET(N416, 1- $P$1, 0) &lt;&gt; "", SUM(N416:N416(N416, 1 - $P$1, 0)) / $P$1, ""), "")</f>
        <v>#VALUE!</v>
      </c>
      <c r="Q416" s="4" t="e">
        <f aca="true">IF(ROW(N416) - 1 &gt;= $P$1,IF(OFFSET(P416, -1, 0) = "", P416, ((N416 - Q415) * $O$5) + Q415), "")</f>
        <v>#VALUE!</v>
      </c>
      <c r="R416" s="4" t="e">
        <f aca="false">IF(Q416&lt;&gt;"", N416 - Q416, "")</f>
        <v>#VALUE!</v>
      </c>
    </row>
    <row collapsed="false" customFormat="false" customHeight="true" hidden="false" ht="14.4" outlineLevel="0" r="417">
      <c r="A417" s="5" t="n">
        <v>37162</v>
      </c>
      <c r="B417" s="1" t="n">
        <v>15.71</v>
      </c>
      <c r="C417" s="1" t="n">
        <v>15.91</v>
      </c>
      <c r="D417" s="1" t="n">
        <v>15.39</v>
      </c>
      <c r="E417" s="1" t="n">
        <v>15.51</v>
      </c>
      <c r="F417" s="1" t="n">
        <v>13039600</v>
      </c>
      <c r="G417" s="1" t="n">
        <v>7.72</v>
      </c>
      <c r="I417" s="6" t="e">
        <f aca="false">IF(ROW(E417) - 1 &gt;= $I$1,SUM(E417:E417(E417,1 - $I$1, 0)) / $I$1,"")</f>
        <v>#VALUE!</v>
      </c>
      <c r="J417" s="6" t="e">
        <f aca="false">IF(ROW(E417) - 1 &gt;= $J$1,SUM(E417:E417(E417,1 - $J$1, 0)) / $J$1,"")</f>
        <v>#VALUE!</v>
      </c>
      <c r="L417" s="7" t="e">
        <f aca="true">IF(ROW(E417) - 1 &gt;= $L$1,IF(OFFSET(I417, -1, 0) = "", I417, ((E417 - L416) * $K$4) + L416), "")</f>
        <v>#VALUE!</v>
      </c>
      <c r="M417" s="7" t="e">
        <f aca="true">IF(ROW(E417) - 1 &gt;= $M$1,IF(OFFSET(J417, -1, 0) = "", J417, ((E417 - M416) * $K$6) + M416), "")</f>
        <v>#VALUE!</v>
      </c>
      <c r="N417" s="3" t="e">
        <f aca="false">IF(M417&lt;&gt;"", L417-M417, "")</f>
        <v>#VALUE!</v>
      </c>
      <c r="P417" s="9" t="e">
        <f aca="false">IF(ROW(E417) - 1 &gt;= $P$1, IF(OFFSET(N417, 1- $P$1, 0) &lt;&gt; "", SUM(N417:N417(N417, 1 - $P$1, 0)) / $P$1, ""), "")</f>
        <v>#VALUE!</v>
      </c>
      <c r="Q417" s="4" t="e">
        <f aca="true">IF(ROW(N417) - 1 &gt;= $P$1,IF(OFFSET(P417, -1, 0) = "", P417, ((N417 - Q416) * $O$5) + Q416), "")</f>
        <v>#VALUE!</v>
      </c>
      <c r="R417" s="4" t="e">
        <f aca="false">IF(Q417&lt;&gt;"", N417 - Q417, "")</f>
        <v>#VALUE!</v>
      </c>
    </row>
    <row collapsed="false" customFormat="false" customHeight="true" hidden="false" ht="14.4" outlineLevel="0" r="418">
      <c r="A418" s="5" t="n">
        <v>37165</v>
      </c>
      <c r="B418" s="1" t="n">
        <v>15.49</v>
      </c>
      <c r="C418" s="1" t="n">
        <v>15.99</v>
      </c>
      <c r="D418" s="1" t="n">
        <v>15.23</v>
      </c>
      <c r="E418" s="1" t="n">
        <v>15.54</v>
      </c>
      <c r="F418" s="1" t="n">
        <v>7436000</v>
      </c>
      <c r="G418" s="1" t="n">
        <v>7.74</v>
      </c>
      <c r="I418" s="6" t="e">
        <f aca="false">IF(ROW(E418) - 1 &gt;= $I$1,SUM(E418:E418(E418,1 - $I$1, 0)) / $I$1,"")</f>
        <v>#VALUE!</v>
      </c>
      <c r="J418" s="6" t="e">
        <f aca="false">IF(ROW(E418) - 1 &gt;= $J$1,SUM(E418:E418(E418,1 - $J$1, 0)) / $J$1,"")</f>
        <v>#VALUE!</v>
      </c>
      <c r="L418" s="7" t="e">
        <f aca="true">IF(ROW(E418) - 1 &gt;= $L$1,IF(OFFSET(I418, -1, 0) = "", I418, ((E418 - L417) * $K$4) + L417), "")</f>
        <v>#VALUE!</v>
      </c>
      <c r="M418" s="7" t="e">
        <f aca="true">IF(ROW(E418) - 1 &gt;= $M$1,IF(OFFSET(J418, -1, 0) = "", J418, ((E418 - M417) * $K$6) + M417), "")</f>
        <v>#VALUE!</v>
      </c>
      <c r="N418" s="3" t="e">
        <f aca="false">IF(M418&lt;&gt;"", L418-M418, "")</f>
        <v>#VALUE!</v>
      </c>
      <c r="P418" s="9" t="e">
        <f aca="false">IF(ROW(E418) - 1 &gt;= $P$1, IF(OFFSET(N418, 1- $P$1, 0) &lt;&gt; "", SUM(N418:N418(N418, 1 - $P$1, 0)) / $P$1, ""), "")</f>
        <v>#VALUE!</v>
      </c>
      <c r="Q418" s="4" t="e">
        <f aca="true">IF(ROW(N418) - 1 &gt;= $P$1,IF(OFFSET(P418, -1, 0) = "", P418, ((N418 - Q417) * $O$5) + Q417), "")</f>
        <v>#VALUE!</v>
      </c>
      <c r="R418" s="4" t="e">
        <f aca="false">IF(Q418&lt;&gt;"", N418 - Q418, "")</f>
        <v>#VALUE!</v>
      </c>
    </row>
    <row collapsed="false" customFormat="false" customHeight="true" hidden="false" ht="14.4" outlineLevel="0" r="419">
      <c r="A419" s="5" t="n">
        <v>37166</v>
      </c>
      <c r="B419" s="1" t="n">
        <v>15.43</v>
      </c>
      <c r="C419" s="1" t="n">
        <v>15.83</v>
      </c>
      <c r="D419" s="1" t="n">
        <v>14.88</v>
      </c>
      <c r="E419" s="1" t="n">
        <v>15.05</v>
      </c>
      <c r="F419" s="1" t="n">
        <v>8424400</v>
      </c>
      <c r="G419" s="1" t="n">
        <v>7.49</v>
      </c>
      <c r="I419" s="6" t="e">
        <f aca="false">IF(ROW(E419) - 1 &gt;= $I$1,SUM(E419:E419(E419,1 - $I$1, 0)) / $I$1,"")</f>
        <v>#VALUE!</v>
      </c>
      <c r="J419" s="6" t="e">
        <f aca="false">IF(ROW(E419) - 1 &gt;= $J$1,SUM(E419:E419(E419,1 - $J$1, 0)) / $J$1,"")</f>
        <v>#VALUE!</v>
      </c>
      <c r="L419" s="7" t="e">
        <f aca="true">IF(ROW(E419) - 1 &gt;= $L$1,IF(OFFSET(I419, -1, 0) = "", I419, ((E419 - L418) * $K$4) + L418), "")</f>
        <v>#VALUE!</v>
      </c>
      <c r="M419" s="7" t="e">
        <f aca="true">IF(ROW(E419) - 1 &gt;= $M$1,IF(OFFSET(J419, -1, 0) = "", J419, ((E419 - M418) * $K$6) + M418), "")</f>
        <v>#VALUE!</v>
      </c>
      <c r="N419" s="3" t="e">
        <f aca="false">IF(M419&lt;&gt;"", L419-M419, "")</f>
        <v>#VALUE!</v>
      </c>
      <c r="P419" s="9" t="e">
        <f aca="false">IF(ROW(E419) - 1 &gt;= $P$1, IF(OFFSET(N419, 1- $P$1, 0) &lt;&gt; "", SUM(N419:N419(N419, 1 - $P$1, 0)) / $P$1, ""), "")</f>
        <v>#VALUE!</v>
      </c>
      <c r="Q419" s="4" t="e">
        <f aca="true">IF(ROW(N419) - 1 &gt;= $P$1,IF(OFFSET(P419, -1, 0) = "", P419, ((N419 - Q418) * $O$5) + Q418), "")</f>
        <v>#VALUE!</v>
      </c>
      <c r="R419" s="4" t="e">
        <f aca="false">IF(Q419&lt;&gt;"", N419 - Q419, "")</f>
        <v>#VALUE!</v>
      </c>
    </row>
    <row collapsed="false" customFormat="false" customHeight="true" hidden="false" ht="14.4" outlineLevel="0" r="420">
      <c r="A420" s="5" t="n">
        <v>37167</v>
      </c>
      <c r="B420" s="1" t="n">
        <v>14.95</v>
      </c>
      <c r="C420" s="1" t="n">
        <v>15.36</v>
      </c>
      <c r="D420" s="1" t="n">
        <v>14.83</v>
      </c>
      <c r="E420" s="1" t="n">
        <v>14.98</v>
      </c>
      <c r="F420" s="1" t="n">
        <v>24394400</v>
      </c>
      <c r="G420" s="1" t="n">
        <v>7.46</v>
      </c>
      <c r="I420" s="6" t="e">
        <f aca="false">IF(ROW(E420) - 1 &gt;= $I$1,SUM(E420:E420(E420,1 - $I$1, 0)) / $I$1,"")</f>
        <v>#VALUE!</v>
      </c>
      <c r="J420" s="6" t="e">
        <f aca="false">IF(ROW(E420) - 1 &gt;= $J$1,SUM(E420:E420(E420,1 - $J$1, 0)) / $J$1,"")</f>
        <v>#VALUE!</v>
      </c>
      <c r="L420" s="7" t="e">
        <f aca="true">IF(ROW(E420) - 1 &gt;= $L$1,IF(OFFSET(I420, -1, 0) = "", I420, ((E420 - L419) * $K$4) + L419), "")</f>
        <v>#VALUE!</v>
      </c>
      <c r="M420" s="7" t="e">
        <f aca="true">IF(ROW(E420) - 1 &gt;= $M$1,IF(OFFSET(J420, -1, 0) = "", J420, ((E420 - M419) * $K$6) + M419), "")</f>
        <v>#VALUE!</v>
      </c>
      <c r="N420" s="3" t="e">
        <f aca="false">IF(M420&lt;&gt;"", L420-M420, "")</f>
        <v>#VALUE!</v>
      </c>
      <c r="P420" s="9" t="e">
        <f aca="false">IF(ROW(E420) - 1 &gt;= $P$1, IF(OFFSET(N420, 1- $P$1, 0) &lt;&gt; "", SUM(N420:N420(N420, 1 - $P$1, 0)) / $P$1, ""), "")</f>
        <v>#VALUE!</v>
      </c>
      <c r="Q420" s="4" t="e">
        <f aca="true">IF(ROW(N420) - 1 &gt;= $P$1,IF(OFFSET(P420, -1, 0) = "", P420, ((N420 - Q419) * $O$5) + Q419), "")</f>
        <v>#VALUE!</v>
      </c>
      <c r="R420" s="4" t="e">
        <f aca="false">IF(Q420&lt;&gt;"", N420 - Q420, "")</f>
        <v>#VALUE!</v>
      </c>
    </row>
    <row collapsed="false" customFormat="false" customHeight="true" hidden="false" ht="14.4" outlineLevel="0" r="421">
      <c r="A421" s="5" t="n">
        <v>37168</v>
      </c>
      <c r="B421" s="1" t="n">
        <v>15.35</v>
      </c>
      <c r="C421" s="1" t="n">
        <v>16.25</v>
      </c>
      <c r="D421" s="1" t="n">
        <v>14.99</v>
      </c>
      <c r="E421" s="1" t="n">
        <v>15.88</v>
      </c>
      <c r="F421" s="1" t="n">
        <v>14325800</v>
      </c>
      <c r="G421" s="1" t="n">
        <v>7.91</v>
      </c>
      <c r="I421" s="6" t="e">
        <f aca="false">IF(ROW(E421) - 1 &gt;= $I$1,SUM(E421:E421(E421,1 - $I$1, 0)) / $I$1,"")</f>
        <v>#VALUE!</v>
      </c>
      <c r="J421" s="6" t="e">
        <f aca="false">IF(ROW(E421) - 1 &gt;= $J$1,SUM(E421:E421(E421,1 - $J$1, 0)) / $J$1,"")</f>
        <v>#VALUE!</v>
      </c>
      <c r="L421" s="7" t="e">
        <f aca="true">IF(ROW(E421) - 1 &gt;= $L$1,IF(OFFSET(I421, -1, 0) = "", I421, ((E421 - L420) * $K$4) + L420), "")</f>
        <v>#VALUE!</v>
      </c>
      <c r="M421" s="7" t="e">
        <f aca="true">IF(ROW(E421) - 1 &gt;= $M$1,IF(OFFSET(J421, -1, 0) = "", J421, ((E421 - M420) * $K$6) + M420), "")</f>
        <v>#VALUE!</v>
      </c>
      <c r="N421" s="3" t="e">
        <f aca="false">IF(M421&lt;&gt;"", L421-M421, "")</f>
        <v>#VALUE!</v>
      </c>
      <c r="P421" s="9" t="e">
        <f aca="false">IF(ROW(E421) - 1 &gt;= $P$1, IF(OFFSET(N421, 1- $P$1, 0) &lt;&gt; "", SUM(N421:N421(N421, 1 - $P$1, 0)) / $P$1, ""), "")</f>
        <v>#VALUE!</v>
      </c>
      <c r="Q421" s="4" t="e">
        <f aca="true">IF(ROW(N421) - 1 &gt;= $P$1,IF(OFFSET(P421, -1, 0) = "", P421, ((N421 - Q420) * $O$5) + Q420), "")</f>
        <v>#VALUE!</v>
      </c>
      <c r="R421" s="4" t="e">
        <f aca="false">IF(Q421&lt;&gt;"", N421 - Q421, "")</f>
        <v>#VALUE!</v>
      </c>
    </row>
    <row collapsed="false" customFormat="false" customHeight="true" hidden="false" ht="14.4" outlineLevel="0" r="422">
      <c r="A422" s="5" t="n">
        <v>37169</v>
      </c>
      <c r="B422" s="1" t="n">
        <v>15.4</v>
      </c>
      <c r="C422" s="1" t="n">
        <v>16.15</v>
      </c>
      <c r="D422" s="1" t="n">
        <v>14.99</v>
      </c>
      <c r="E422" s="1" t="n">
        <v>16.14</v>
      </c>
      <c r="F422" s="1" t="n">
        <v>12238800</v>
      </c>
      <c r="G422" s="1" t="n">
        <v>8.04</v>
      </c>
      <c r="I422" s="6" t="e">
        <f aca="false">IF(ROW(E422) - 1 &gt;= $I$1,SUM(E422:E422(E422,1 - $I$1, 0)) / $I$1,"")</f>
        <v>#VALUE!</v>
      </c>
      <c r="J422" s="6" t="e">
        <f aca="false">IF(ROW(E422) - 1 &gt;= $J$1,SUM(E422:E422(E422,1 - $J$1, 0)) / $J$1,"")</f>
        <v>#VALUE!</v>
      </c>
      <c r="L422" s="7" t="e">
        <f aca="true">IF(ROW(E422) - 1 &gt;= $L$1,IF(OFFSET(I422, -1, 0) = "", I422, ((E422 - L421) * $K$4) + L421), "")</f>
        <v>#VALUE!</v>
      </c>
      <c r="M422" s="7" t="e">
        <f aca="true">IF(ROW(E422) - 1 &gt;= $M$1,IF(OFFSET(J422, -1, 0) = "", J422, ((E422 - M421) * $K$6) + M421), "")</f>
        <v>#VALUE!</v>
      </c>
      <c r="N422" s="3" t="e">
        <f aca="false">IF(M422&lt;&gt;"", L422-M422, "")</f>
        <v>#VALUE!</v>
      </c>
      <c r="P422" s="9" t="e">
        <f aca="false">IF(ROW(E422) - 1 &gt;= $P$1, IF(OFFSET(N422, 1- $P$1, 0) &lt;&gt; "", SUM(N422:N422(N422, 1 - $P$1, 0)) / $P$1, ""), "")</f>
        <v>#VALUE!</v>
      </c>
      <c r="Q422" s="4" t="e">
        <f aca="true">IF(ROW(N422) - 1 &gt;= $P$1,IF(OFFSET(P422, -1, 0) = "", P422, ((N422 - Q421) * $O$5) + Q421), "")</f>
        <v>#VALUE!</v>
      </c>
      <c r="R422" s="4" t="e">
        <f aca="false">IF(Q422&lt;&gt;"", N422 - Q422, "")</f>
        <v>#VALUE!</v>
      </c>
    </row>
    <row collapsed="false" customFormat="false" customHeight="true" hidden="false" ht="14.4" outlineLevel="0" r="423">
      <c r="A423" s="5" t="n">
        <v>37172</v>
      </c>
      <c r="B423" s="1" t="n">
        <v>15.57</v>
      </c>
      <c r="C423" s="1" t="n">
        <v>16.35</v>
      </c>
      <c r="D423" s="1" t="n">
        <v>15.5</v>
      </c>
      <c r="E423" s="1" t="n">
        <v>16.2</v>
      </c>
      <c r="F423" s="1" t="n">
        <v>7428000</v>
      </c>
      <c r="G423" s="1" t="n">
        <v>8.07</v>
      </c>
      <c r="I423" s="6" t="e">
        <f aca="false">IF(ROW(E423) - 1 &gt;= $I$1,SUM(E423:E423(E423,1 - $I$1, 0)) / $I$1,"")</f>
        <v>#VALUE!</v>
      </c>
      <c r="J423" s="6" t="e">
        <f aca="false">IF(ROW(E423) - 1 &gt;= $J$1,SUM(E423:E423(E423,1 - $J$1, 0)) / $J$1,"")</f>
        <v>#VALUE!</v>
      </c>
      <c r="L423" s="7" t="e">
        <f aca="true">IF(ROW(E423) - 1 &gt;= $L$1,IF(OFFSET(I423, -1, 0) = "", I423, ((E423 - L422) * $K$4) + L422), "")</f>
        <v>#VALUE!</v>
      </c>
      <c r="M423" s="7" t="e">
        <f aca="true">IF(ROW(E423) - 1 &gt;= $M$1,IF(OFFSET(J423, -1, 0) = "", J423, ((E423 - M422) * $K$6) + M422), "")</f>
        <v>#VALUE!</v>
      </c>
      <c r="N423" s="3" t="e">
        <f aca="false">IF(M423&lt;&gt;"", L423-M423, "")</f>
        <v>#VALUE!</v>
      </c>
      <c r="P423" s="9" t="e">
        <f aca="false">IF(ROW(E423) - 1 &gt;= $P$1, IF(OFFSET(N423, 1- $P$1, 0) &lt;&gt; "", SUM(N423:N423(N423, 1 - $P$1, 0)) / $P$1, ""), "")</f>
        <v>#VALUE!</v>
      </c>
      <c r="Q423" s="4" t="e">
        <f aca="true">IF(ROW(N423) - 1 &gt;= $P$1,IF(OFFSET(P423, -1, 0) = "", P423, ((N423 - Q422) * $O$5) + Q422), "")</f>
        <v>#VALUE!</v>
      </c>
      <c r="R423" s="4" t="e">
        <f aca="false">IF(Q423&lt;&gt;"", N423 - Q423, "")</f>
        <v>#VALUE!</v>
      </c>
    </row>
    <row collapsed="false" customFormat="false" customHeight="true" hidden="false" ht="14.4" outlineLevel="0" r="424">
      <c r="A424" s="5" t="n">
        <v>37173</v>
      </c>
      <c r="B424" s="1" t="n">
        <v>16.05</v>
      </c>
      <c r="C424" s="1" t="n">
        <v>16.2</v>
      </c>
      <c r="D424" s="1" t="n">
        <v>15.63</v>
      </c>
      <c r="E424" s="1" t="n">
        <v>16</v>
      </c>
      <c r="F424" s="1" t="n">
        <v>6215200</v>
      </c>
      <c r="G424" s="1" t="n">
        <v>7.97</v>
      </c>
      <c r="I424" s="6" t="e">
        <f aca="false">IF(ROW(E424) - 1 &gt;= $I$1,SUM(E424:E424(E424,1 - $I$1, 0)) / $I$1,"")</f>
        <v>#VALUE!</v>
      </c>
      <c r="J424" s="6" t="e">
        <f aca="false">IF(ROW(E424) - 1 &gt;= $J$1,SUM(E424:E424(E424,1 - $J$1, 0)) / $J$1,"")</f>
        <v>#VALUE!</v>
      </c>
      <c r="L424" s="7" t="e">
        <f aca="true">IF(ROW(E424) - 1 &gt;= $L$1,IF(OFFSET(I424, -1, 0) = "", I424, ((E424 - L423) * $K$4) + L423), "")</f>
        <v>#VALUE!</v>
      </c>
      <c r="M424" s="7" t="e">
        <f aca="true">IF(ROW(E424) - 1 &gt;= $M$1,IF(OFFSET(J424, -1, 0) = "", J424, ((E424 - M423) * $K$6) + M423), "")</f>
        <v>#VALUE!</v>
      </c>
      <c r="N424" s="3" t="e">
        <f aca="false">IF(M424&lt;&gt;"", L424-M424, "")</f>
        <v>#VALUE!</v>
      </c>
      <c r="P424" s="9" t="e">
        <f aca="false">IF(ROW(E424) - 1 &gt;= $P$1, IF(OFFSET(N424, 1- $P$1, 0) &lt;&gt; "", SUM(N424:N424(N424, 1 - $P$1, 0)) / $P$1, ""), "")</f>
        <v>#VALUE!</v>
      </c>
      <c r="Q424" s="4" t="e">
        <f aca="true">IF(ROW(N424) - 1 &gt;= $P$1,IF(OFFSET(P424, -1, 0) = "", P424, ((N424 - Q423) * $O$5) + Q423), "")</f>
        <v>#VALUE!</v>
      </c>
      <c r="R424" s="4" t="e">
        <f aca="false">IF(Q424&lt;&gt;"", N424 - Q424, "")</f>
        <v>#VALUE!</v>
      </c>
    </row>
    <row collapsed="false" customFormat="false" customHeight="true" hidden="false" ht="14.4" outlineLevel="0" r="425">
      <c r="A425" s="5" t="n">
        <v>37174</v>
      </c>
      <c r="B425" s="1" t="n">
        <v>16.1</v>
      </c>
      <c r="C425" s="1" t="n">
        <v>16.85</v>
      </c>
      <c r="D425" s="1" t="n">
        <v>15.95</v>
      </c>
      <c r="E425" s="1" t="n">
        <v>16.82</v>
      </c>
      <c r="F425" s="1" t="n">
        <v>10991400</v>
      </c>
      <c r="G425" s="1" t="n">
        <v>8.37</v>
      </c>
      <c r="I425" s="6" t="e">
        <f aca="false">IF(ROW(E425) - 1 &gt;= $I$1,SUM(E425:E425(E425,1 - $I$1, 0)) / $I$1,"")</f>
        <v>#VALUE!</v>
      </c>
      <c r="J425" s="6" t="e">
        <f aca="false">IF(ROW(E425) - 1 &gt;= $J$1,SUM(E425:E425(E425,1 - $J$1, 0)) / $J$1,"")</f>
        <v>#VALUE!</v>
      </c>
      <c r="L425" s="7" t="e">
        <f aca="true">IF(ROW(E425) - 1 &gt;= $L$1,IF(OFFSET(I425, -1, 0) = "", I425, ((E425 - L424) * $K$4) + L424), "")</f>
        <v>#VALUE!</v>
      </c>
      <c r="M425" s="7" t="e">
        <f aca="true">IF(ROW(E425) - 1 &gt;= $M$1,IF(OFFSET(J425, -1, 0) = "", J425, ((E425 - M424) * $K$6) + M424), "")</f>
        <v>#VALUE!</v>
      </c>
      <c r="N425" s="3" t="e">
        <f aca="false">IF(M425&lt;&gt;"", L425-M425, "")</f>
        <v>#VALUE!</v>
      </c>
      <c r="P425" s="9" t="e">
        <f aca="false">IF(ROW(E425) - 1 &gt;= $P$1, IF(OFFSET(N425, 1- $P$1, 0) &lt;&gt; "", SUM(N425:N425(N425, 1 - $P$1, 0)) / $P$1, ""), "")</f>
        <v>#VALUE!</v>
      </c>
      <c r="Q425" s="4" t="e">
        <f aca="true">IF(ROW(N425) - 1 &gt;= $P$1,IF(OFFSET(P425, -1, 0) = "", P425, ((N425 - Q424) * $O$5) + Q424), "")</f>
        <v>#VALUE!</v>
      </c>
      <c r="R425" s="4" t="e">
        <f aca="false">IF(Q425&lt;&gt;"", N425 - Q425, "")</f>
        <v>#VALUE!</v>
      </c>
    </row>
    <row collapsed="false" customFormat="false" customHeight="true" hidden="false" ht="14.4" outlineLevel="0" r="426">
      <c r="A426" s="5" t="n">
        <v>37175</v>
      </c>
      <c r="B426" s="1" t="n">
        <v>16.92</v>
      </c>
      <c r="C426" s="1" t="n">
        <v>17.74</v>
      </c>
      <c r="D426" s="1" t="n">
        <v>16.85</v>
      </c>
      <c r="E426" s="1" t="n">
        <v>17.74</v>
      </c>
      <c r="F426" s="1" t="n">
        <v>11934400</v>
      </c>
      <c r="G426" s="1" t="n">
        <v>8.83</v>
      </c>
      <c r="I426" s="6" t="e">
        <f aca="false">IF(ROW(E426) - 1 &gt;= $I$1,SUM(E426:E426(E426,1 - $I$1, 0)) / $I$1,"")</f>
        <v>#VALUE!</v>
      </c>
      <c r="J426" s="6" t="e">
        <f aca="false">IF(ROW(E426) - 1 &gt;= $J$1,SUM(E426:E426(E426,1 - $J$1, 0)) / $J$1,"")</f>
        <v>#VALUE!</v>
      </c>
      <c r="L426" s="7" t="e">
        <f aca="true">IF(ROW(E426) - 1 &gt;= $L$1,IF(OFFSET(I426, -1, 0) = "", I426, ((E426 - L425) * $K$4) + L425), "")</f>
        <v>#VALUE!</v>
      </c>
      <c r="M426" s="7" t="e">
        <f aca="true">IF(ROW(E426) - 1 &gt;= $M$1,IF(OFFSET(J426, -1, 0) = "", J426, ((E426 - M425) * $K$6) + M425), "")</f>
        <v>#VALUE!</v>
      </c>
      <c r="N426" s="3" t="e">
        <f aca="false">IF(M426&lt;&gt;"", L426-M426, "")</f>
        <v>#VALUE!</v>
      </c>
      <c r="P426" s="9" t="e">
        <f aca="false">IF(ROW(E426) - 1 &gt;= $P$1, IF(OFFSET(N426, 1- $P$1, 0) &lt;&gt; "", SUM(N426:N426(N426, 1 - $P$1, 0)) / $P$1, ""), "")</f>
        <v>#VALUE!</v>
      </c>
      <c r="Q426" s="4" t="e">
        <f aca="true">IF(ROW(N426) - 1 &gt;= $P$1,IF(OFFSET(P426, -1, 0) = "", P426, ((N426 - Q425) * $O$5) + Q425), "")</f>
        <v>#VALUE!</v>
      </c>
      <c r="R426" s="4" t="e">
        <f aca="false">IF(Q426&lt;&gt;"", N426 - Q426, "")</f>
        <v>#VALUE!</v>
      </c>
    </row>
    <row collapsed="false" customFormat="false" customHeight="true" hidden="false" ht="14.4" outlineLevel="0" r="427">
      <c r="A427" s="5" t="n">
        <v>37176</v>
      </c>
      <c r="B427" s="1" t="n">
        <v>17.31</v>
      </c>
      <c r="C427" s="1" t="n">
        <v>18.08</v>
      </c>
      <c r="D427" s="1" t="n">
        <v>16.86</v>
      </c>
      <c r="E427" s="1" t="n">
        <v>18.01</v>
      </c>
      <c r="F427" s="1" t="n">
        <v>10279000</v>
      </c>
      <c r="G427" s="1" t="n">
        <v>8.97</v>
      </c>
      <c r="I427" s="6" t="e">
        <f aca="false">IF(ROW(E427) - 1 &gt;= $I$1,SUM(E427:E427(E427,1 - $I$1, 0)) / $I$1,"")</f>
        <v>#VALUE!</v>
      </c>
      <c r="J427" s="6" t="e">
        <f aca="false">IF(ROW(E427) - 1 &gt;= $J$1,SUM(E427:E427(E427,1 - $J$1, 0)) / $J$1,"")</f>
        <v>#VALUE!</v>
      </c>
      <c r="L427" s="7" t="e">
        <f aca="true">IF(ROW(E427) - 1 &gt;= $L$1,IF(OFFSET(I427, -1, 0) = "", I427, ((E427 - L426) * $K$4) + L426), "")</f>
        <v>#VALUE!</v>
      </c>
      <c r="M427" s="7" t="e">
        <f aca="true">IF(ROW(E427) - 1 &gt;= $M$1,IF(OFFSET(J427, -1, 0) = "", J427, ((E427 - M426) * $K$6) + M426), "")</f>
        <v>#VALUE!</v>
      </c>
      <c r="N427" s="3" t="e">
        <f aca="false">IF(M427&lt;&gt;"", L427-M427, "")</f>
        <v>#VALUE!</v>
      </c>
      <c r="P427" s="9" t="e">
        <f aca="false">IF(ROW(E427) - 1 &gt;= $P$1, IF(OFFSET(N427, 1- $P$1, 0) &lt;&gt; "", SUM(N427:N427(N427, 1 - $P$1, 0)) / $P$1, ""), "")</f>
        <v>#VALUE!</v>
      </c>
      <c r="Q427" s="4" t="e">
        <f aca="true">IF(ROW(N427) - 1 &gt;= $P$1,IF(OFFSET(P427, -1, 0) = "", P427, ((N427 - Q426) * $O$5) + Q426), "")</f>
        <v>#VALUE!</v>
      </c>
      <c r="R427" s="4" t="e">
        <f aca="false">IF(Q427&lt;&gt;"", N427 - Q427, "")</f>
        <v>#VALUE!</v>
      </c>
    </row>
    <row collapsed="false" customFormat="false" customHeight="true" hidden="false" ht="14.4" outlineLevel="0" r="428">
      <c r="A428" s="5" t="n">
        <v>37179</v>
      </c>
      <c r="B428" s="1" t="n">
        <v>17.95</v>
      </c>
      <c r="C428" s="1" t="n">
        <v>18.38</v>
      </c>
      <c r="D428" s="1" t="n">
        <v>17.95</v>
      </c>
      <c r="E428" s="1" t="n">
        <v>17.99</v>
      </c>
      <c r="F428" s="1" t="n">
        <v>11384000</v>
      </c>
      <c r="G428" s="1" t="n">
        <v>8.96</v>
      </c>
      <c r="I428" s="6" t="e">
        <f aca="false">IF(ROW(E428) - 1 &gt;= $I$1,SUM(E428:E428(E428,1 - $I$1, 0)) / $I$1,"")</f>
        <v>#VALUE!</v>
      </c>
      <c r="J428" s="6" t="e">
        <f aca="false">IF(ROW(E428) - 1 &gt;= $J$1,SUM(E428:E428(E428,1 - $J$1, 0)) / $J$1,"")</f>
        <v>#VALUE!</v>
      </c>
      <c r="L428" s="7" t="e">
        <f aca="true">IF(ROW(E428) - 1 &gt;= $L$1,IF(OFFSET(I428, -1, 0) = "", I428, ((E428 - L427) * $K$4) + L427), "")</f>
        <v>#VALUE!</v>
      </c>
      <c r="M428" s="7" t="e">
        <f aca="true">IF(ROW(E428) - 1 &gt;= $M$1,IF(OFFSET(J428, -1, 0) = "", J428, ((E428 - M427) * $K$6) + M427), "")</f>
        <v>#VALUE!</v>
      </c>
      <c r="N428" s="3" t="e">
        <f aca="false">IF(M428&lt;&gt;"", L428-M428, "")</f>
        <v>#VALUE!</v>
      </c>
      <c r="P428" s="9" t="e">
        <f aca="false">IF(ROW(E428) - 1 &gt;= $P$1, IF(OFFSET(N428, 1- $P$1, 0) &lt;&gt; "", SUM(N428:N428(N428, 1 - $P$1, 0)) / $P$1, ""), "")</f>
        <v>#VALUE!</v>
      </c>
      <c r="Q428" s="4" t="e">
        <f aca="true">IF(ROW(N428) - 1 &gt;= $P$1,IF(OFFSET(P428, -1, 0) = "", P428, ((N428 - Q427) * $O$5) + Q427), "")</f>
        <v>#VALUE!</v>
      </c>
      <c r="R428" s="4" t="e">
        <f aca="false">IF(Q428&lt;&gt;"", N428 - Q428, "")</f>
        <v>#VALUE!</v>
      </c>
    </row>
    <row collapsed="false" customFormat="false" customHeight="true" hidden="false" ht="14.4" outlineLevel="0" r="429">
      <c r="A429" s="5" t="n">
        <v>37180</v>
      </c>
      <c r="B429" s="1" t="n">
        <v>18.09</v>
      </c>
      <c r="C429" s="1" t="n">
        <v>18.2</v>
      </c>
      <c r="D429" s="1" t="n">
        <v>17.77</v>
      </c>
      <c r="E429" s="1" t="n">
        <v>18.01</v>
      </c>
      <c r="F429" s="1" t="n">
        <v>7248200</v>
      </c>
      <c r="G429" s="1" t="n">
        <v>8.97</v>
      </c>
      <c r="I429" s="6" t="e">
        <f aca="false">IF(ROW(E429) - 1 &gt;= $I$1,SUM(E429:E429(E429,1 - $I$1, 0)) / $I$1,"")</f>
        <v>#VALUE!</v>
      </c>
      <c r="J429" s="6" t="e">
        <f aca="false">IF(ROW(E429) - 1 &gt;= $J$1,SUM(E429:E429(E429,1 - $J$1, 0)) / $J$1,"")</f>
        <v>#VALUE!</v>
      </c>
      <c r="L429" s="7" t="e">
        <f aca="true">IF(ROW(E429) - 1 &gt;= $L$1,IF(OFFSET(I429, -1, 0) = "", I429, ((E429 - L428) * $K$4) + L428), "")</f>
        <v>#VALUE!</v>
      </c>
      <c r="M429" s="7" t="e">
        <f aca="true">IF(ROW(E429) - 1 &gt;= $M$1,IF(OFFSET(J429, -1, 0) = "", J429, ((E429 - M428) * $K$6) + M428), "")</f>
        <v>#VALUE!</v>
      </c>
      <c r="N429" s="3" t="e">
        <f aca="false">IF(M429&lt;&gt;"", L429-M429, "")</f>
        <v>#VALUE!</v>
      </c>
      <c r="P429" s="9" t="e">
        <f aca="false">IF(ROW(E429) - 1 &gt;= $P$1, IF(OFFSET(N429, 1- $P$1, 0) &lt;&gt; "", SUM(N429:N429(N429, 1 - $P$1, 0)) / $P$1, ""), "")</f>
        <v>#VALUE!</v>
      </c>
      <c r="Q429" s="4" t="e">
        <f aca="true">IF(ROW(N429) - 1 &gt;= $P$1,IF(OFFSET(P429, -1, 0) = "", P429, ((N429 - Q428) * $O$5) + Q428), "")</f>
        <v>#VALUE!</v>
      </c>
      <c r="R429" s="4" t="e">
        <f aca="false">IF(Q429&lt;&gt;"", N429 - Q429, "")</f>
        <v>#VALUE!</v>
      </c>
    </row>
    <row collapsed="false" customFormat="false" customHeight="true" hidden="false" ht="14.4" outlineLevel="0" r="430">
      <c r="A430" s="5" t="n">
        <v>37181</v>
      </c>
      <c r="B430" s="1" t="n">
        <v>18.34</v>
      </c>
      <c r="C430" s="1" t="n">
        <v>18.41</v>
      </c>
      <c r="D430" s="1" t="n">
        <v>16.96</v>
      </c>
      <c r="E430" s="1" t="n">
        <v>16.99</v>
      </c>
      <c r="F430" s="1" t="n">
        <v>10197800</v>
      </c>
      <c r="G430" s="1" t="n">
        <v>8.46</v>
      </c>
      <c r="I430" s="6" t="e">
        <f aca="false">IF(ROW(E430) - 1 &gt;= $I$1,SUM(E430:E430(E430,1 - $I$1, 0)) / $I$1,"")</f>
        <v>#VALUE!</v>
      </c>
      <c r="J430" s="6" t="e">
        <f aca="false">IF(ROW(E430) - 1 &gt;= $J$1,SUM(E430:E430(E430,1 - $J$1, 0)) / $J$1,"")</f>
        <v>#VALUE!</v>
      </c>
      <c r="L430" s="7" t="e">
        <f aca="true">IF(ROW(E430) - 1 &gt;= $L$1,IF(OFFSET(I430, -1, 0) = "", I430, ((E430 - L429) * $K$4) + L429), "")</f>
        <v>#VALUE!</v>
      </c>
      <c r="M430" s="7" t="e">
        <f aca="true">IF(ROW(E430) - 1 &gt;= $M$1,IF(OFFSET(J430, -1, 0) = "", J430, ((E430 - M429) * $K$6) + M429), "")</f>
        <v>#VALUE!</v>
      </c>
      <c r="N430" s="3" t="e">
        <f aca="false">IF(M430&lt;&gt;"", L430-M430, "")</f>
        <v>#VALUE!</v>
      </c>
      <c r="P430" s="9" t="e">
        <f aca="false">IF(ROW(E430) - 1 &gt;= $P$1, IF(OFFSET(N430, 1- $P$1, 0) &lt;&gt; "", SUM(N430:N430(N430, 1 - $P$1, 0)) / $P$1, ""), "")</f>
        <v>#VALUE!</v>
      </c>
      <c r="Q430" s="4" t="e">
        <f aca="true">IF(ROW(N430) - 1 &gt;= $P$1,IF(OFFSET(P430, -1, 0) = "", P430, ((N430 - Q429) * $O$5) + Q429), "")</f>
        <v>#VALUE!</v>
      </c>
      <c r="R430" s="4" t="e">
        <f aca="false">IF(Q430&lt;&gt;"", N430 - Q430, "")</f>
        <v>#VALUE!</v>
      </c>
    </row>
    <row collapsed="false" customFormat="false" customHeight="true" hidden="false" ht="14.4" outlineLevel="0" r="431">
      <c r="A431" s="5" t="n">
        <v>37182</v>
      </c>
      <c r="B431" s="1" t="n">
        <v>17.29</v>
      </c>
      <c r="C431" s="1" t="n">
        <v>18.23</v>
      </c>
      <c r="D431" s="1" t="n">
        <v>17.29</v>
      </c>
      <c r="E431" s="1" t="n">
        <v>18</v>
      </c>
      <c r="F431" s="1" t="n">
        <v>21877600</v>
      </c>
      <c r="G431" s="1" t="n">
        <v>8.96</v>
      </c>
      <c r="I431" s="6" t="e">
        <f aca="false">IF(ROW(E431) - 1 &gt;= $I$1,SUM(E431:E431(E431,1 - $I$1, 0)) / $I$1,"")</f>
        <v>#VALUE!</v>
      </c>
      <c r="J431" s="6" t="e">
        <f aca="false">IF(ROW(E431) - 1 &gt;= $J$1,SUM(E431:E431(E431,1 - $J$1, 0)) / $J$1,"")</f>
        <v>#VALUE!</v>
      </c>
      <c r="L431" s="7" t="e">
        <f aca="true">IF(ROW(E431) - 1 &gt;= $L$1,IF(OFFSET(I431, -1, 0) = "", I431, ((E431 - L430) * $K$4) + L430), "")</f>
        <v>#VALUE!</v>
      </c>
      <c r="M431" s="7" t="e">
        <f aca="true">IF(ROW(E431) - 1 &gt;= $M$1,IF(OFFSET(J431, -1, 0) = "", J431, ((E431 - M430) * $K$6) + M430), "")</f>
        <v>#VALUE!</v>
      </c>
      <c r="N431" s="3" t="e">
        <f aca="false">IF(M431&lt;&gt;"", L431-M431, "")</f>
        <v>#VALUE!</v>
      </c>
      <c r="P431" s="9" t="e">
        <f aca="false">IF(ROW(E431) - 1 &gt;= $P$1, IF(OFFSET(N431, 1- $P$1, 0) &lt;&gt; "", SUM(N431:N431(N431, 1 - $P$1, 0)) / $P$1, ""), "")</f>
        <v>#VALUE!</v>
      </c>
      <c r="Q431" s="4" t="e">
        <f aca="true">IF(ROW(N431) - 1 &gt;= $P$1,IF(OFFSET(P431, -1, 0) = "", P431, ((N431 - Q430) * $O$5) + Q430), "")</f>
        <v>#VALUE!</v>
      </c>
      <c r="R431" s="4" t="e">
        <f aca="false">IF(Q431&lt;&gt;"", N431 - Q431, "")</f>
        <v>#VALUE!</v>
      </c>
    </row>
    <row collapsed="false" customFormat="false" customHeight="true" hidden="false" ht="14.4" outlineLevel="0" r="432">
      <c r="A432" s="5" t="n">
        <v>37183</v>
      </c>
      <c r="B432" s="1" t="n">
        <v>17.94</v>
      </c>
      <c r="C432" s="1" t="n">
        <v>18.4</v>
      </c>
      <c r="D432" s="1" t="n">
        <v>17.88</v>
      </c>
      <c r="E432" s="1" t="n">
        <v>18.3</v>
      </c>
      <c r="F432" s="1" t="n">
        <v>5956800</v>
      </c>
      <c r="G432" s="1" t="n">
        <v>9.11</v>
      </c>
      <c r="I432" s="6" t="e">
        <f aca="false">IF(ROW(E432) - 1 &gt;= $I$1,SUM(E432:E432(E432,1 - $I$1, 0)) / $I$1,"")</f>
        <v>#VALUE!</v>
      </c>
      <c r="J432" s="6" t="e">
        <f aca="false">IF(ROW(E432) - 1 &gt;= $J$1,SUM(E432:E432(E432,1 - $J$1, 0)) / $J$1,"")</f>
        <v>#VALUE!</v>
      </c>
      <c r="L432" s="7" t="e">
        <f aca="true">IF(ROW(E432) - 1 &gt;= $L$1,IF(OFFSET(I432, -1, 0) = "", I432, ((E432 - L431) * $K$4) + L431), "")</f>
        <v>#VALUE!</v>
      </c>
      <c r="M432" s="7" t="e">
        <f aca="true">IF(ROW(E432) - 1 &gt;= $M$1,IF(OFFSET(J432, -1, 0) = "", J432, ((E432 - M431) * $K$6) + M431), "")</f>
        <v>#VALUE!</v>
      </c>
      <c r="N432" s="3" t="e">
        <f aca="false">IF(M432&lt;&gt;"", L432-M432, "")</f>
        <v>#VALUE!</v>
      </c>
      <c r="P432" s="9" t="e">
        <f aca="false">IF(ROW(E432) - 1 &gt;= $P$1, IF(OFFSET(N432, 1- $P$1, 0) &lt;&gt; "", SUM(N432:N432(N432, 1 - $P$1, 0)) / $P$1, ""), "")</f>
        <v>#VALUE!</v>
      </c>
      <c r="Q432" s="4" t="e">
        <f aca="true">IF(ROW(N432) - 1 &gt;= $P$1,IF(OFFSET(P432, -1, 0) = "", P432, ((N432 - Q431) * $O$5) + Q431), "")</f>
        <v>#VALUE!</v>
      </c>
      <c r="R432" s="4" t="e">
        <f aca="false">IF(Q432&lt;&gt;"", N432 - Q432, "")</f>
        <v>#VALUE!</v>
      </c>
    </row>
    <row collapsed="false" customFormat="false" customHeight="true" hidden="false" ht="14.4" outlineLevel="0" r="433">
      <c r="A433" s="5" t="n">
        <v>37186</v>
      </c>
      <c r="B433" s="1" t="n">
        <v>18.21</v>
      </c>
      <c r="C433" s="1" t="n">
        <v>19.07</v>
      </c>
      <c r="D433" s="1" t="n">
        <v>18.09</v>
      </c>
      <c r="E433" s="1" t="n">
        <v>19.02</v>
      </c>
      <c r="F433" s="1" t="n">
        <v>13997800</v>
      </c>
      <c r="G433" s="1" t="n">
        <v>9.47</v>
      </c>
      <c r="I433" s="6" t="e">
        <f aca="false">IF(ROW(E433) - 1 &gt;= $I$1,SUM(E433:E433(E433,1 - $I$1, 0)) / $I$1,"")</f>
        <v>#VALUE!</v>
      </c>
      <c r="J433" s="6" t="e">
        <f aca="false">IF(ROW(E433) - 1 &gt;= $J$1,SUM(E433:E433(E433,1 - $J$1, 0)) / $J$1,"")</f>
        <v>#VALUE!</v>
      </c>
      <c r="L433" s="7" t="e">
        <f aca="true">IF(ROW(E433) - 1 &gt;= $L$1,IF(OFFSET(I433, -1, 0) = "", I433, ((E433 - L432) * $K$4) + L432), "")</f>
        <v>#VALUE!</v>
      </c>
      <c r="M433" s="7" t="e">
        <f aca="true">IF(ROW(E433) - 1 &gt;= $M$1,IF(OFFSET(J433, -1, 0) = "", J433, ((E433 - M432) * $K$6) + M432), "")</f>
        <v>#VALUE!</v>
      </c>
      <c r="N433" s="3" t="e">
        <f aca="false">IF(M433&lt;&gt;"", L433-M433, "")</f>
        <v>#VALUE!</v>
      </c>
      <c r="P433" s="9" t="e">
        <f aca="false">IF(ROW(E433) - 1 &gt;= $P$1, IF(OFFSET(N433, 1- $P$1, 0) &lt;&gt; "", SUM(N433:N433(N433, 1 - $P$1, 0)) / $P$1, ""), "")</f>
        <v>#VALUE!</v>
      </c>
      <c r="Q433" s="4" t="e">
        <f aca="true">IF(ROW(N433) - 1 &gt;= $P$1,IF(OFFSET(P433, -1, 0) = "", P433, ((N433 - Q432) * $O$5) + Q432), "")</f>
        <v>#VALUE!</v>
      </c>
      <c r="R433" s="4" t="e">
        <f aca="false">IF(Q433&lt;&gt;"", N433 - Q433, "")</f>
        <v>#VALUE!</v>
      </c>
    </row>
    <row collapsed="false" customFormat="false" customHeight="true" hidden="false" ht="14.4" outlineLevel="0" r="434">
      <c r="A434" s="5" t="n">
        <v>37187</v>
      </c>
      <c r="B434" s="1" t="n">
        <v>19.12</v>
      </c>
      <c r="C434" s="1" t="n">
        <v>19.42</v>
      </c>
      <c r="D434" s="1" t="n">
        <v>17.87</v>
      </c>
      <c r="E434" s="1" t="n">
        <v>18.14</v>
      </c>
      <c r="F434" s="1" t="n">
        <v>24463600</v>
      </c>
      <c r="G434" s="1" t="n">
        <v>9.03</v>
      </c>
      <c r="I434" s="6" t="e">
        <f aca="false">IF(ROW(E434) - 1 &gt;= $I$1,SUM(E434:E434(E434,1 - $I$1, 0)) / $I$1,"")</f>
        <v>#VALUE!</v>
      </c>
      <c r="J434" s="6" t="e">
        <f aca="false">IF(ROW(E434) - 1 &gt;= $J$1,SUM(E434:E434(E434,1 - $J$1, 0)) / $J$1,"")</f>
        <v>#VALUE!</v>
      </c>
      <c r="L434" s="7" t="e">
        <f aca="true">IF(ROW(E434) - 1 &gt;= $L$1,IF(OFFSET(I434, -1, 0) = "", I434, ((E434 - L433) * $K$4) + L433), "")</f>
        <v>#VALUE!</v>
      </c>
      <c r="M434" s="7" t="e">
        <f aca="true">IF(ROW(E434) - 1 &gt;= $M$1,IF(OFFSET(J434, -1, 0) = "", J434, ((E434 - M433) * $K$6) + M433), "")</f>
        <v>#VALUE!</v>
      </c>
      <c r="N434" s="3" t="e">
        <f aca="false">IF(M434&lt;&gt;"", L434-M434, "")</f>
        <v>#VALUE!</v>
      </c>
      <c r="P434" s="9" t="e">
        <f aca="false">IF(ROW(E434) - 1 &gt;= $P$1, IF(OFFSET(N434, 1- $P$1, 0) &lt;&gt; "", SUM(N434:N434(N434, 1 - $P$1, 0)) / $P$1, ""), "")</f>
        <v>#VALUE!</v>
      </c>
      <c r="Q434" s="4" t="e">
        <f aca="true">IF(ROW(N434) - 1 &gt;= $P$1,IF(OFFSET(P434, -1, 0) = "", P434, ((N434 - Q433) * $O$5) + Q433), "")</f>
        <v>#VALUE!</v>
      </c>
      <c r="R434" s="4" t="e">
        <f aca="false">IF(Q434&lt;&gt;"", N434 - Q434, "")</f>
        <v>#VALUE!</v>
      </c>
    </row>
    <row collapsed="false" customFormat="false" customHeight="true" hidden="false" ht="14.4" outlineLevel="0" r="435">
      <c r="A435" s="5" t="n">
        <v>37188</v>
      </c>
      <c r="B435" s="1" t="n">
        <v>18.06</v>
      </c>
      <c r="C435" s="1" t="n">
        <v>19.09</v>
      </c>
      <c r="D435" s="1" t="n">
        <v>17.75</v>
      </c>
      <c r="E435" s="1" t="n">
        <v>18.95</v>
      </c>
      <c r="F435" s="1" t="n">
        <v>13372400</v>
      </c>
      <c r="G435" s="1" t="n">
        <v>9.43</v>
      </c>
      <c r="I435" s="6" t="e">
        <f aca="false">IF(ROW(E435) - 1 &gt;= $I$1,SUM(E435:E435(E435,1 - $I$1, 0)) / $I$1,"")</f>
        <v>#VALUE!</v>
      </c>
      <c r="J435" s="6" t="e">
        <f aca="false">IF(ROW(E435) - 1 &gt;= $J$1,SUM(E435:E435(E435,1 - $J$1, 0)) / $J$1,"")</f>
        <v>#VALUE!</v>
      </c>
      <c r="L435" s="7" t="e">
        <f aca="true">IF(ROW(E435) - 1 &gt;= $L$1,IF(OFFSET(I435, -1, 0) = "", I435, ((E435 - L434) * $K$4) + L434), "")</f>
        <v>#VALUE!</v>
      </c>
      <c r="M435" s="7" t="e">
        <f aca="true">IF(ROW(E435) - 1 &gt;= $M$1,IF(OFFSET(J435, -1, 0) = "", J435, ((E435 - M434) * $K$6) + M434), "")</f>
        <v>#VALUE!</v>
      </c>
      <c r="N435" s="3" t="e">
        <f aca="false">IF(M435&lt;&gt;"", L435-M435, "")</f>
        <v>#VALUE!</v>
      </c>
      <c r="P435" s="9" t="e">
        <f aca="false">IF(ROW(E435) - 1 &gt;= $P$1, IF(OFFSET(N435, 1- $P$1, 0) &lt;&gt; "", SUM(N435:N435(N435, 1 - $P$1, 0)) / $P$1, ""), "")</f>
        <v>#VALUE!</v>
      </c>
      <c r="Q435" s="4" t="e">
        <f aca="true">IF(ROW(N435) - 1 &gt;= $P$1,IF(OFFSET(P435, -1, 0) = "", P435, ((N435 - Q434) * $O$5) + Q434), "")</f>
        <v>#VALUE!</v>
      </c>
      <c r="R435" s="4" t="e">
        <f aca="false">IF(Q435&lt;&gt;"", N435 - Q435, "")</f>
        <v>#VALUE!</v>
      </c>
    </row>
    <row collapsed="false" customFormat="false" customHeight="true" hidden="false" ht="14.4" outlineLevel="0" r="436">
      <c r="A436" s="5" t="n">
        <v>37189</v>
      </c>
      <c r="B436" s="1" t="n">
        <v>18.44</v>
      </c>
      <c r="C436" s="1" t="n">
        <v>19.25</v>
      </c>
      <c r="D436" s="1" t="n">
        <v>18.16</v>
      </c>
      <c r="E436" s="1" t="n">
        <v>19.19</v>
      </c>
      <c r="F436" s="1" t="n">
        <v>9105400</v>
      </c>
      <c r="G436" s="1" t="n">
        <v>9.55</v>
      </c>
      <c r="I436" s="6" t="e">
        <f aca="false">IF(ROW(E436) - 1 &gt;= $I$1,SUM(E436:E436(E436,1 - $I$1, 0)) / $I$1,"")</f>
        <v>#VALUE!</v>
      </c>
      <c r="J436" s="6" t="e">
        <f aca="false">IF(ROW(E436) - 1 &gt;= $J$1,SUM(E436:E436(E436,1 - $J$1, 0)) / $J$1,"")</f>
        <v>#VALUE!</v>
      </c>
      <c r="L436" s="7" t="e">
        <f aca="true">IF(ROW(E436) - 1 &gt;= $L$1,IF(OFFSET(I436, -1, 0) = "", I436, ((E436 - L435) * $K$4) + L435), "")</f>
        <v>#VALUE!</v>
      </c>
      <c r="M436" s="7" t="e">
        <f aca="true">IF(ROW(E436) - 1 &gt;= $M$1,IF(OFFSET(J436, -1, 0) = "", J436, ((E436 - M435) * $K$6) + M435), "")</f>
        <v>#VALUE!</v>
      </c>
      <c r="N436" s="3" t="e">
        <f aca="false">IF(M436&lt;&gt;"", L436-M436, "")</f>
        <v>#VALUE!</v>
      </c>
      <c r="P436" s="9" t="e">
        <f aca="false">IF(ROW(E436) - 1 &gt;= $P$1, IF(OFFSET(N436, 1- $P$1, 0) &lt;&gt; "", SUM(N436:N436(N436, 1 - $P$1, 0)) / $P$1, ""), "")</f>
        <v>#VALUE!</v>
      </c>
      <c r="Q436" s="4" t="e">
        <f aca="true">IF(ROW(N436) - 1 &gt;= $P$1,IF(OFFSET(P436, -1, 0) = "", P436, ((N436 - Q435) * $O$5) + Q435), "")</f>
        <v>#VALUE!</v>
      </c>
      <c r="R436" s="4" t="e">
        <f aca="false">IF(Q436&lt;&gt;"", N436 - Q436, "")</f>
        <v>#VALUE!</v>
      </c>
    </row>
    <row collapsed="false" customFormat="false" customHeight="true" hidden="false" ht="14.4" outlineLevel="0" r="437">
      <c r="A437" s="5" t="n">
        <v>37190</v>
      </c>
      <c r="B437" s="1" t="n">
        <v>18.86</v>
      </c>
      <c r="C437" s="1" t="n">
        <v>19.25</v>
      </c>
      <c r="D437" s="1" t="n">
        <v>18.62</v>
      </c>
      <c r="E437" s="1" t="n">
        <v>18.67</v>
      </c>
      <c r="F437" s="1" t="n">
        <v>9963000</v>
      </c>
      <c r="G437" s="1" t="n">
        <v>9.3</v>
      </c>
      <c r="I437" s="6" t="e">
        <f aca="false">IF(ROW(E437) - 1 &gt;= $I$1,SUM(E437:E437(E437,1 - $I$1, 0)) / $I$1,"")</f>
        <v>#VALUE!</v>
      </c>
      <c r="J437" s="6" t="e">
        <f aca="false">IF(ROW(E437) - 1 &gt;= $J$1,SUM(E437:E437(E437,1 - $J$1, 0)) / $J$1,"")</f>
        <v>#VALUE!</v>
      </c>
      <c r="L437" s="7" t="e">
        <f aca="true">IF(ROW(E437) - 1 &gt;= $L$1,IF(OFFSET(I437, -1, 0) = "", I437, ((E437 - L436) * $K$4) + L436), "")</f>
        <v>#VALUE!</v>
      </c>
      <c r="M437" s="7" t="e">
        <f aca="true">IF(ROW(E437) - 1 &gt;= $M$1,IF(OFFSET(J437, -1, 0) = "", J437, ((E437 - M436) * $K$6) + M436), "")</f>
        <v>#VALUE!</v>
      </c>
      <c r="N437" s="3" t="e">
        <f aca="false">IF(M437&lt;&gt;"", L437-M437, "")</f>
        <v>#VALUE!</v>
      </c>
      <c r="P437" s="9" t="e">
        <f aca="false">IF(ROW(E437) - 1 &gt;= $P$1, IF(OFFSET(N437, 1- $P$1, 0) &lt;&gt; "", SUM(N437:N437(N437, 1 - $P$1, 0)) / $P$1, ""), "")</f>
        <v>#VALUE!</v>
      </c>
      <c r="Q437" s="4" t="e">
        <f aca="true">IF(ROW(N437) - 1 &gt;= $P$1,IF(OFFSET(P437, -1, 0) = "", P437, ((N437 - Q436) * $O$5) + Q436), "")</f>
        <v>#VALUE!</v>
      </c>
      <c r="R437" s="4" t="e">
        <f aca="false">IF(Q437&lt;&gt;"", N437 - Q437, "")</f>
        <v>#VALUE!</v>
      </c>
    </row>
    <row collapsed="false" customFormat="false" customHeight="true" hidden="false" ht="14.4" outlineLevel="0" r="438">
      <c r="A438" s="5" t="n">
        <v>37193</v>
      </c>
      <c r="B438" s="1" t="n">
        <v>18.57</v>
      </c>
      <c r="C438" s="1" t="n">
        <v>18.67</v>
      </c>
      <c r="D438" s="1" t="n">
        <v>17.6</v>
      </c>
      <c r="E438" s="1" t="n">
        <v>17.63</v>
      </c>
      <c r="F438" s="1" t="n">
        <v>8542200</v>
      </c>
      <c r="G438" s="1" t="n">
        <v>8.78</v>
      </c>
      <c r="I438" s="6" t="e">
        <f aca="false">IF(ROW(E438) - 1 &gt;= $I$1,SUM(E438:E438(E438,1 - $I$1, 0)) / $I$1,"")</f>
        <v>#VALUE!</v>
      </c>
      <c r="J438" s="6" t="e">
        <f aca="false">IF(ROW(E438) - 1 &gt;= $J$1,SUM(E438:E438(E438,1 - $J$1, 0)) / $J$1,"")</f>
        <v>#VALUE!</v>
      </c>
      <c r="L438" s="7" t="e">
        <f aca="true">IF(ROW(E438) - 1 &gt;= $L$1,IF(OFFSET(I438, -1, 0) = "", I438, ((E438 - L437) * $K$4) + L437), "")</f>
        <v>#VALUE!</v>
      </c>
      <c r="M438" s="7" t="e">
        <f aca="true">IF(ROW(E438) - 1 &gt;= $M$1,IF(OFFSET(J438, -1, 0) = "", J438, ((E438 - M437) * $K$6) + M437), "")</f>
        <v>#VALUE!</v>
      </c>
      <c r="N438" s="3" t="e">
        <f aca="false">IF(M438&lt;&gt;"", L438-M438, "")</f>
        <v>#VALUE!</v>
      </c>
      <c r="P438" s="9" t="e">
        <f aca="false">IF(ROW(E438) - 1 &gt;= $P$1, IF(OFFSET(N438, 1- $P$1, 0) &lt;&gt; "", SUM(N438:N438(N438, 1 - $P$1, 0)) / $P$1, ""), "")</f>
        <v>#VALUE!</v>
      </c>
      <c r="Q438" s="4" t="e">
        <f aca="true">IF(ROW(N438) - 1 &gt;= $P$1,IF(OFFSET(P438, -1, 0) = "", P438, ((N438 - Q437) * $O$5) + Q437), "")</f>
        <v>#VALUE!</v>
      </c>
      <c r="R438" s="4" t="e">
        <f aca="false">IF(Q438&lt;&gt;"", N438 - Q438, "")</f>
        <v>#VALUE!</v>
      </c>
    </row>
    <row collapsed="false" customFormat="false" customHeight="true" hidden="false" ht="14.4" outlineLevel="0" r="439">
      <c r="A439" s="5" t="n">
        <v>37194</v>
      </c>
      <c r="B439" s="1" t="n">
        <v>17.38</v>
      </c>
      <c r="C439" s="1" t="n">
        <v>18</v>
      </c>
      <c r="D439" s="1" t="n">
        <v>17.06</v>
      </c>
      <c r="E439" s="1" t="n">
        <v>17.6</v>
      </c>
      <c r="F439" s="1" t="n">
        <v>9884400</v>
      </c>
      <c r="G439" s="1" t="n">
        <v>8.76</v>
      </c>
      <c r="I439" s="6" t="e">
        <f aca="false">IF(ROW(E439) - 1 &gt;= $I$1,SUM(E439:E439(E439,1 - $I$1, 0)) / $I$1,"")</f>
        <v>#VALUE!</v>
      </c>
      <c r="J439" s="6" t="e">
        <f aca="false">IF(ROW(E439) - 1 &gt;= $J$1,SUM(E439:E439(E439,1 - $J$1, 0)) / $J$1,"")</f>
        <v>#VALUE!</v>
      </c>
      <c r="L439" s="7" t="e">
        <f aca="true">IF(ROW(E439) - 1 &gt;= $L$1,IF(OFFSET(I439, -1, 0) = "", I439, ((E439 - L438) * $K$4) + L438), "")</f>
        <v>#VALUE!</v>
      </c>
      <c r="M439" s="7" t="e">
        <f aca="true">IF(ROW(E439) - 1 &gt;= $M$1,IF(OFFSET(J439, -1, 0) = "", J439, ((E439 - M438) * $K$6) + M438), "")</f>
        <v>#VALUE!</v>
      </c>
      <c r="N439" s="3" t="e">
        <f aca="false">IF(M439&lt;&gt;"", L439-M439, "")</f>
        <v>#VALUE!</v>
      </c>
      <c r="P439" s="9" t="e">
        <f aca="false">IF(ROW(E439) - 1 &gt;= $P$1, IF(OFFSET(N439, 1- $P$1, 0) &lt;&gt; "", SUM(N439:N439(N439, 1 - $P$1, 0)) / $P$1, ""), "")</f>
        <v>#VALUE!</v>
      </c>
      <c r="Q439" s="4" t="e">
        <f aca="true">IF(ROW(N439) - 1 &gt;= $P$1,IF(OFFSET(P439, -1, 0) = "", P439, ((N439 - Q438) * $O$5) + Q438), "")</f>
        <v>#VALUE!</v>
      </c>
      <c r="R439" s="4" t="e">
        <f aca="false">IF(Q439&lt;&gt;"", N439 - Q439, "")</f>
        <v>#VALUE!</v>
      </c>
    </row>
    <row collapsed="false" customFormat="false" customHeight="true" hidden="false" ht="14.4" outlineLevel="0" r="440">
      <c r="A440" s="5" t="n">
        <v>37195</v>
      </c>
      <c r="B440" s="1" t="n">
        <v>17.73</v>
      </c>
      <c r="C440" s="1" t="n">
        <v>18.4</v>
      </c>
      <c r="D440" s="1" t="n">
        <v>17.44</v>
      </c>
      <c r="E440" s="1" t="n">
        <v>17.56</v>
      </c>
      <c r="F440" s="1" t="n">
        <v>9776800</v>
      </c>
      <c r="G440" s="1" t="n">
        <v>8.74</v>
      </c>
      <c r="I440" s="6" t="e">
        <f aca="false">IF(ROW(E440) - 1 &gt;= $I$1,SUM(E440:E440(E440,1 - $I$1, 0)) / $I$1,"")</f>
        <v>#VALUE!</v>
      </c>
      <c r="J440" s="6" t="e">
        <f aca="false">IF(ROW(E440) - 1 &gt;= $J$1,SUM(E440:E440(E440,1 - $J$1, 0)) / $J$1,"")</f>
        <v>#VALUE!</v>
      </c>
      <c r="L440" s="7" t="e">
        <f aca="true">IF(ROW(E440) - 1 &gt;= $L$1,IF(OFFSET(I440, -1, 0) = "", I440, ((E440 - L439) * $K$4) + L439), "")</f>
        <v>#VALUE!</v>
      </c>
      <c r="M440" s="7" t="e">
        <f aca="true">IF(ROW(E440) - 1 &gt;= $M$1,IF(OFFSET(J440, -1, 0) = "", J440, ((E440 - M439) * $K$6) + M439), "")</f>
        <v>#VALUE!</v>
      </c>
      <c r="N440" s="3" t="e">
        <f aca="false">IF(M440&lt;&gt;"", L440-M440, "")</f>
        <v>#VALUE!</v>
      </c>
      <c r="P440" s="9" t="e">
        <f aca="false">IF(ROW(E440) - 1 &gt;= $P$1, IF(OFFSET(N440, 1- $P$1, 0) &lt;&gt; "", SUM(N440:N440(N440, 1 - $P$1, 0)) / $P$1, ""), "")</f>
        <v>#VALUE!</v>
      </c>
      <c r="Q440" s="4" t="e">
        <f aca="true">IF(ROW(N440) - 1 &gt;= $P$1,IF(OFFSET(P440, -1, 0) = "", P440, ((N440 - Q439) * $O$5) + Q439), "")</f>
        <v>#VALUE!</v>
      </c>
      <c r="R440" s="4" t="e">
        <f aca="false">IF(Q440&lt;&gt;"", N440 - Q440, "")</f>
        <v>#VALUE!</v>
      </c>
    </row>
    <row collapsed="false" customFormat="false" customHeight="true" hidden="false" ht="14.4" outlineLevel="0" r="441">
      <c r="A441" s="5" t="n">
        <v>37196</v>
      </c>
      <c r="B441" s="1" t="n">
        <v>17.65</v>
      </c>
      <c r="C441" s="1" t="n">
        <v>18.78</v>
      </c>
      <c r="D441" s="1" t="n">
        <v>17.25</v>
      </c>
      <c r="E441" s="1" t="n">
        <v>18.59</v>
      </c>
      <c r="F441" s="1" t="n">
        <v>11178400</v>
      </c>
      <c r="G441" s="1" t="n">
        <v>9.26</v>
      </c>
      <c r="I441" s="6" t="e">
        <f aca="false">IF(ROW(E441) - 1 &gt;= $I$1,SUM(E441:E441(E441,1 - $I$1, 0)) / $I$1,"")</f>
        <v>#VALUE!</v>
      </c>
      <c r="J441" s="6" t="e">
        <f aca="false">IF(ROW(E441) - 1 &gt;= $J$1,SUM(E441:E441(E441,1 - $J$1, 0)) / $J$1,"")</f>
        <v>#VALUE!</v>
      </c>
      <c r="L441" s="7" t="e">
        <f aca="true">IF(ROW(E441) - 1 &gt;= $L$1,IF(OFFSET(I441, -1, 0) = "", I441, ((E441 - L440) * $K$4) + L440), "")</f>
        <v>#VALUE!</v>
      </c>
      <c r="M441" s="7" t="e">
        <f aca="true">IF(ROW(E441) - 1 &gt;= $M$1,IF(OFFSET(J441, -1, 0) = "", J441, ((E441 - M440) * $K$6) + M440), "")</f>
        <v>#VALUE!</v>
      </c>
      <c r="N441" s="3" t="e">
        <f aca="false">IF(M441&lt;&gt;"", L441-M441, "")</f>
        <v>#VALUE!</v>
      </c>
      <c r="P441" s="9" t="e">
        <f aca="false">IF(ROW(E441) - 1 &gt;= $P$1, IF(OFFSET(N441, 1- $P$1, 0) &lt;&gt; "", SUM(N441:N441(N441, 1 - $P$1, 0)) / $P$1, ""), "")</f>
        <v>#VALUE!</v>
      </c>
      <c r="Q441" s="4" t="e">
        <f aca="true">IF(ROW(N441) - 1 &gt;= $P$1,IF(OFFSET(P441, -1, 0) = "", P441, ((N441 - Q440) * $O$5) + Q440), "")</f>
        <v>#VALUE!</v>
      </c>
      <c r="R441" s="4" t="e">
        <f aca="false">IF(Q441&lt;&gt;"", N441 - Q441, "")</f>
        <v>#VALUE!</v>
      </c>
    </row>
    <row collapsed="false" customFormat="false" customHeight="true" hidden="false" ht="14.4" outlineLevel="0" r="442">
      <c r="A442" s="5" t="n">
        <v>37197</v>
      </c>
      <c r="B442" s="1" t="n">
        <v>18.52</v>
      </c>
      <c r="C442" s="1" t="n">
        <v>18.86</v>
      </c>
      <c r="D442" s="1" t="n">
        <v>18.16</v>
      </c>
      <c r="E442" s="1" t="n">
        <v>18.57</v>
      </c>
      <c r="F442" s="1" t="n">
        <v>7043000</v>
      </c>
      <c r="G442" s="1" t="n">
        <v>9.25</v>
      </c>
      <c r="I442" s="6" t="e">
        <f aca="false">IF(ROW(E442) - 1 &gt;= $I$1,SUM(E442:E442(E442,1 - $I$1, 0)) / $I$1,"")</f>
        <v>#VALUE!</v>
      </c>
      <c r="J442" s="6" t="e">
        <f aca="false">IF(ROW(E442) - 1 &gt;= $J$1,SUM(E442:E442(E442,1 - $J$1, 0)) / $J$1,"")</f>
        <v>#VALUE!</v>
      </c>
      <c r="L442" s="7" t="e">
        <f aca="true">IF(ROW(E442) - 1 &gt;= $L$1,IF(OFFSET(I442, -1, 0) = "", I442, ((E442 - L441) * $K$4) + L441), "")</f>
        <v>#VALUE!</v>
      </c>
      <c r="M442" s="7" t="e">
        <f aca="true">IF(ROW(E442) - 1 &gt;= $M$1,IF(OFFSET(J442, -1, 0) = "", J442, ((E442 - M441) * $K$6) + M441), "")</f>
        <v>#VALUE!</v>
      </c>
      <c r="N442" s="3" t="e">
        <f aca="false">IF(M442&lt;&gt;"", L442-M442, "")</f>
        <v>#VALUE!</v>
      </c>
      <c r="P442" s="9" t="e">
        <f aca="false">IF(ROW(E442) - 1 &gt;= $P$1, IF(OFFSET(N442, 1- $P$1, 0) &lt;&gt; "", SUM(N442:N442(N442, 1 - $P$1, 0)) / $P$1, ""), "")</f>
        <v>#VALUE!</v>
      </c>
      <c r="Q442" s="4" t="e">
        <f aca="true">IF(ROW(N442) - 1 &gt;= $P$1,IF(OFFSET(P442, -1, 0) = "", P442, ((N442 - Q441) * $O$5) + Q441), "")</f>
        <v>#VALUE!</v>
      </c>
      <c r="R442" s="4" t="e">
        <f aca="false">IF(Q442&lt;&gt;"", N442 - Q442, "")</f>
        <v>#VALUE!</v>
      </c>
    </row>
    <row collapsed="false" customFormat="false" customHeight="true" hidden="false" ht="14.4" outlineLevel="0" r="443">
      <c r="A443" s="5" t="n">
        <v>37200</v>
      </c>
      <c r="B443" s="1" t="n">
        <v>18.84</v>
      </c>
      <c r="C443" s="1" t="n">
        <v>19.25</v>
      </c>
      <c r="D443" s="1" t="n">
        <v>18.61</v>
      </c>
      <c r="E443" s="1" t="n">
        <v>19.07</v>
      </c>
      <c r="F443" s="1" t="n">
        <v>8421200</v>
      </c>
      <c r="G443" s="1" t="n">
        <v>9.49</v>
      </c>
      <c r="I443" s="6" t="e">
        <f aca="false">IF(ROW(E443) - 1 &gt;= $I$1,SUM(E443:E443(E443,1 - $I$1, 0)) / $I$1,"")</f>
        <v>#VALUE!</v>
      </c>
      <c r="J443" s="6" t="e">
        <f aca="false">IF(ROW(E443) - 1 &gt;= $J$1,SUM(E443:E443(E443,1 - $J$1, 0)) / $J$1,"")</f>
        <v>#VALUE!</v>
      </c>
      <c r="L443" s="7" t="e">
        <f aca="true">IF(ROW(E443) - 1 &gt;= $L$1,IF(OFFSET(I443, -1, 0) = "", I443, ((E443 - L442) * $K$4) + L442), "")</f>
        <v>#VALUE!</v>
      </c>
      <c r="M443" s="7" t="e">
        <f aca="true">IF(ROW(E443) - 1 &gt;= $M$1,IF(OFFSET(J443, -1, 0) = "", J443, ((E443 - M442) * $K$6) + M442), "")</f>
        <v>#VALUE!</v>
      </c>
      <c r="N443" s="3" t="e">
        <f aca="false">IF(M443&lt;&gt;"", L443-M443, "")</f>
        <v>#VALUE!</v>
      </c>
      <c r="P443" s="9" t="e">
        <f aca="false">IF(ROW(E443) - 1 &gt;= $P$1, IF(OFFSET(N443, 1- $P$1, 0) &lt;&gt; "", SUM(N443:N443(N443, 1 - $P$1, 0)) / $P$1, ""), "")</f>
        <v>#VALUE!</v>
      </c>
      <c r="Q443" s="4" t="e">
        <f aca="true">IF(ROW(N443) - 1 &gt;= $P$1,IF(OFFSET(P443, -1, 0) = "", P443, ((N443 - Q442) * $O$5) + Q442), "")</f>
        <v>#VALUE!</v>
      </c>
      <c r="R443" s="4" t="e">
        <f aca="false">IF(Q443&lt;&gt;"", N443 - Q443, "")</f>
        <v>#VALUE!</v>
      </c>
    </row>
    <row collapsed="false" customFormat="false" customHeight="true" hidden="false" ht="14.4" outlineLevel="0" r="444">
      <c r="A444" s="5" t="n">
        <v>37201</v>
      </c>
      <c r="B444" s="1" t="n">
        <v>18.96</v>
      </c>
      <c r="C444" s="1" t="n">
        <v>19.62</v>
      </c>
      <c r="D444" s="1" t="n">
        <v>18.53</v>
      </c>
      <c r="E444" s="1" t="n">
        <v>19.57</v>
      </c>
      <c r="F444" s="1" t="n">
        <v>11286400</v>
      </c>
      <c r="G444" s="1" t="n">
        <v>9.74</v>
      </c>
      <c r="I444" s="6" t="e">
        <f aca="false">IF(ROW(E444) - 1 &gt;= $I$1,SUM(E444:E444(E444,1 - $I$1, 0)) / $I$1,"")</f>
        <v>#VALUE!</v>
      </c>
      <c r="J444" s="6" t="e">
        <f aca="false">IF(ROW(E444) - 1 &gt;= $J$1,SUM(E444:E444(E444,1 - $J$1, 0)) / $J$1,"")</f>
        <v>#VALUE!</v>
      </c>
      <c r="L444" s="7" t="e">
        <f aca="true">IF(ROW(E444) - 1 &gt;= $L$1,IF(OFFSET(I444, -1, 0) = "", I444, ((E444 - L443) * $K$4) + L443), "")</f>
        <v>#VALUE!</v>
      </c>
      <c r="M444" s="7" t="e">
        <f aca="true">IF(ROW(E444) - 1 &gt;= $M$1,IF(OFFSET(J444, -1, 0) = "", J444, ((E444 - M443) * $K$6) + M443), "")</f>
        <v>#VALUE!</v>
      </c>
      <c r="N444" s="3" t="e">
        <f aca="false">IF(M444&lt;&gt;"", L444-M444, "")</f>
        <v>#VALUE!</v>
      </c>
      <c r="P444" s="9" t="e">
        <f aca="false">IF(ROW(E444) - 1 &gt;= $P$1, IF(OFFSET(N444, 1- $P$1, 0) &lt;&gt; "", SUM(N444:N444(N444, 1 - $P$1, 0)) / $P$1, ""), "")</f>
        <v>#VALUE!</v>
      </c>
      <c r="Q444" s="4" t="e">
        <f aca="true">IF(ROW(N444) - 1 &gt;= $P$1,IF(OFFSET(P444, -1, 0) = "", P444, ((N444 - Q443) * $O$5) + Q443), "")</f>
        <v>#VALUE!</v>
      </c>
      <c r="R444" s="4" t="e">
        <f aca="false">IF(Q444&lt;&gt;"", N444 - Q444, "")</f>
        <v>#VALUE!</v>
      </c>
    </row>
    <row collapsed="false" customFormat="false" customHeight="true" hidden="false" ht="14.4" outlineLevel="0" r="445">
      <c r="A445" s="5" t="n">
        <v>37202</v>
      </c>
      <c r="B445" s="1" t="n">
        <v>19.46</v>
      </c>
      <c r="C445" s="1" t="n">
        <v>20.13</v>
      </c>
      <c r="D445" s="1" t="n">
        <v>19.33</v>
      </c>
      <c r="E445" s="1" t="n">
        <v>19.59</v>
      </c>
      <c r="F445" s="1" t="n">
        <v>13678200</v>
      </c>
      <c r="G445" s="1" t="n">
        <v>9.75</v>
      </c>
      <c r="I445" s="6" t="e">
        <f aca="false">IF(ROW(E445) - 1 &gt;= $I$1,SUM(E445:E445(E445,1 - $I$1, 0)) / $I$1,"")</f>
        <v>#VALUE!</v>
      </c>
      <c r="J445" s="6" t="e">
        <f aca="false">IF(ROW(E445) - 1 &gt;= $J$1,SUM(E445:E445(E445,1 - $J$1, 0)) / $J$1,"")</f>
        <v>#VALUE!</v>
      </c>
      <c r="L445" s="7" t="e">
        <f aca="true">IF(ROW(E445) - 1 &gt;= $L$1,IF(OFFSET(I445, -1, 0) = "", I445, ((E445 - L444) * $K$4) + L444), "")</f>
        <v>#VALUE!</v>
      </c>
      <c r="M445" s="7" t="e">
        <f aca="true">IF(ROW(E445) - 1 &gt;= $M$1,IF(OFFSET(J445, -1, 0) = "", J445, ((E445 - M444) * $K$6) + M444), "")</f>
        <v>#VALUE!</v>
      </c>
      <c r="N445" s="3" t="e">
        <f aca="false">IF(M445&lt;&gt;"", L445-M445, "")</f>
        <v>#VALUE!</v>
      </c>
      <c r="P445" s="9" t="e">
        <f aca="false">IF(ROW(E445) - 1 &gt;= $P$1, IF(OFFSET(N445, 1- $P$1, 0) &lt;&gt; "", SUM(N445:N445(N445, 1 - $P$1, 0)) / $P$1, ""), "")</f>
        <v>#VALUE!</v>
      </c>
      <c r="Q445" s="4" t="e">
        <f aca="true">IF(ROW(N445) - 1 &gt;= $P$1,IF(OFFSET(P445, -1, 0) = "", P445, ((N445 - Q444) * $O$5) + Q444), "")</f>
        <v>#VALUE!</v>
      </c>
      <c r="R445" s="4" t="e">
        <f aca="false">IF(Q445&lt;&gt;"", N445 - Q445, "")</f>
        <v>#VALUE!</v>
      </c>
    </row>
    <row collapsed="false" customFormat="false" customHeight="true" hidden="false" ht="14.4" outlineLevel="0" r="446">
      <c r="A446" s="5" t="n">
        <v>37203</v>
      </c>
      <c r="B446" s="1" t="n">
        <v>19.63</v>
      </c>
      <c r="C446" s="1" t="n">
        <v>19.89</v>
      </c>
      <c r="D446" s="1" t="n">
        <v>18.57</v>
      </c>
      <c r="E446" s="1" t="n">
        <v>18.71</v>
      </c>
      <c r="F446" s="1" t="n">
        <v>12219400</v>
      </c>
      <c r="G446" s="1" t="n">
        <v>9.32</v>
      </c>
      <c r="I446" s="6" t="e">
        <f aca="false">IF(ROW(E446) - 1 &gt;= $I$1,SUM(E446:E446(E446,1 - $I$1, 0)) / $I$1,"")</f>
        <v>#VALUE!</v>
      </c>
      <c r="J446" s="6" t="e">
        <f aca="false">IF(ROW(E446) - 1 &gt;= $J$1,SUM(E446:E446(E446,1 - $J$1, 0)) / $J$1,"")</f>
        <v>#VALUE!</v>
      </c>
      <c r="L446" s="7" t="e">
        <f aca="true">IF(ROW(E446) - 1 &gt;= $L$1,IF(OFFSET(I446, -1, 0) = "", I446, ((E446 - L445) * $K$4) + L445), "")</f>
        <v>#VALUE!</v>
      </c>
      <c r="M446" s="7" t="e">
        <f aca="true">IF(ROW(E446) - 1 &gt;= $M$1,IF(OFFSET(J446, -1, 0) = "", J446, ((E446 - M445) * $K$6) + M445), "")</f>
        <v>#VALUE!</v>
      </c>
      <c r="N446" s="3" t="e">
        <f aca="false">IF(M446&lt;&gt;"", L446-M446, "")</f>
        <v>#VALUE!</v>
      </c>
      <c r="P446" s="9" t="e">
        <f aca="false">IF(ROW(E446) - 1 &gt;= $P$1, IF(OFFSET(N446, 1- $P$1, 0) &lt;&gt; "", SUM(N446:N446(N446, 1 - $P$1, 0)) / $P$1, ""), "")</f>
        <v>#VALUE!</v>
      </c>
      <c r="Q446" s="4" t="e">
        <f aca="true">IF(ROW(N446) - 1 &gt;= $P$1,IF(OFFSET(P446, -1, 0) = "", P446, ((N446 - Q445) * $O$5) + Q445), "")</f>
        <v>#VALUE!</v>
      </c>
      <c r="R446" s="4" t="e">
        <f aca="false">IF(Q446&lt;&gt;"", N446 - Q446, "")</f>
        <v>#VALUE!</v>
      </c>
    </row>
    <row collapsed="false" customFormat="false" customHeight="true" hidden="false" ht="14.4" outlineLevel="0" r="447">
      <c r="A447" s="5" t="n">
        <v>37204</v>
      </c>
      <c r="B447" s="1" t="n">
        <v>18.6</v>
      </c>
      <c r="C447" s="1" t="n">
        <v>19.25</v>
      </c>
      <c r="D447" s="1" t="n">
        <v>18.55</v>
      </c>
      <c r="E447" s="1" t="n">
        <v>18.71</v>
      </c>
      <c r="F447" s="1" t="n">
        <v>4796200</v>
      </c>
      <c r="G447" s="1" t="n">
        <v>9.32</v>
      </c>
      <c r="I447" s="6" t="e">
        <f aca="false">IF(ROW(E447) - 1 &gt;= $I$1,SUM(E447:E447(E447,1 - $I$1, 0)) / $I$1,"")</f>
        <v>#VALUE!</v>
      </c>
      <c r="J447" s="6" t="e">
        <f aca="false">IF(ROW(E447) - 1 &gt;= $J$1,SUM(E447:E447(E447,1 - $J$1, 0)) / $J$1,"")</f>
        <v>#VALUE!</v>
      </c>
      <c r="L447" s="7" t="e">
        <f aca="true">IF(ROW(E447) - 1 &gt;= $L$1,IF(OFFSET(I447, -1, 0) = "", I447, ((E447 - L446) * $K$4) + L446), "")</f>
        <v>#VALUE!</v>
      </c>
      <c r="M447" s="7" t="e">
        <f aca="true">IF(ROW(E447) - 1 &gt;= $M$1,IF(OFFSET(J447, -1, 0) = "", J447, ((E447 - M446) * $K$6) + M446), "")</f>
        <v>#VALUE!</v>
      </c>
      <c r="N447" s="3" t="e">
        <f aca="false">IF(M447&lt;&gt;"", L447-M447, "")</f>
        <v>#VALUE!</v>
      </c>
      <c r="P447" s="9" t="e">
        <f aca="false">IF(ROW(E447) - 1 &gt;= $P$1, IF(OFFSET(N447, 1- $P$1, 0) &lt;&gt; "", SUM(N447:N447(N447, 1 - $P$1, 0)) / $P$1, ""), "")</f>
        <v>#VALUE!</v>
      </c>
      <c r="Q447" s="4" t="e">
        <f aca="true">IF(ROW(N447) - 1 &gt;= $P$1,IF(OFFSET(P447, -1, 0) = "", P447, ((N447 - Q446) * $O$5) + Q446), "")</f>
        <v>#VALUE!</v>
      </c>
      <c r="R447" s="4" t="e">
        <f aca="false">IF(Q447&lt;&gt;"", N447 - Q447, "")</f>
        <v>#VALUE!</v>
      </c>
    </row>
    <row collapsed="false" customFormat="false" customHeight="true" hidden="false" ht="14.4" outlineLevel="0" r="448">
      <c r="A448" s="5" t="n">
        <v>37207</v>
      </c>
      <c r="B448" s="1" t="n">
        <v>18.66</v>
      </c>
      <c r="C448" s="1" t="n">
        <v>19.17</v>
      </c>
      <c r="D448" s="1" t="n">
        <v>17.96</v>
      </c>
      <c r="E448" s="1" t="n">
        <v>18.75</v>
      </c>
      <c r="F448" s="1" t="n">
        <v>7196400</v>
      </c>
      <c r="G448" s="1" t="n">
        <v>9.33</v>
      </c>
      <c r="I448" s="6" t="e">
        <f aca="false">IF(ROW(E448) - 1 &gt;= $I$1,SUM(E448:E448(E448,1 - $I$1, 0)) / $I$1,"")</f>
        <v>#VALUE!</v>
      </c>
      <c r="J448" s="6" t="e">
        <f aca="false">IF(ROW(E448) - 1 &gt;= $J$1,SUM(E448:E448(E448,1 - $J$1, 0)) / $J$1,"")</f>
        <v>#VALUE!</v>
      </c>
      <c r="L448" s="7" t="e">
        <f aca="true">IF(ROW(E448) - 1 &gt;= $L$1,IF(OFFSET(I448, -1, 0) = "", I448, ((E448 - L447) * $K$4) + L447), "")</f>
        <v>#VALUE!</v>
      </c>
      <c r="M448" s="7" t="e">
        <f aca="true">IF(ROW(E448) - 1 &gt;= $M$1,IF(OFFSET(J448, -1, 0) = "", J448, ((E448 - M447) * $K$6) + M447), "")</f>
        <v>#VALUE!</v>
      </c>
      <c r="N448" s="3" t="e">
        <f aca="false">IF(M448&lt;&gt;"", L448-M448, "")</f>
        <v>#VALUE!</v>
      </c>
      <c r="P448" s="9" t="e">
        <f aca="false">IF(ROW(E448) - 1 &gt;= $P$1, IF(OFFSET(N448, 1- $P$1, 0) &lt;&gt; "", SUM(N448:N448(N448, 1 - $P$1, 0)) / $P$1, ""), "")</f>
        <v>#VALUE!</v>
      </c>
      <c r="Q448" s="4" t="e">
        <f aca="true">IF(ROW(N448) - 1 &gt;= $P$1,IF(OFFSET(P448, -1, 0) = "", P448, ((N448 - Q447) * $O$5) + Q447), "")</f>
        <v>#VALUE!</v>
      </c>
      <c r="R448" s="4" t="e">
        <f aca="false">IF(Q448&lt;&gt;"", N448 - Q448, "")</f>
        <v>#VALUE!</v>
      </c>
    </row>
    <row collapsed="false" customFormat="false" customHeight="true" hidden="false" ht="14.4" outlineLevel="0" r="449">
      <c r="A449" s="5" t="n">
        <v>37208</v>
      </c>
      <c r="B449" s="1" t="n">
        <v>19.08</v>
      </c>
      <c r="C449" s="1" t="n">
        <v>19.39</v>
      </c>
      <c r="D449" s="1" t="n">
        <v>18.71</v>
      </c>
      <c r="E449" s="1" t="n">
        <v>19.37</v>
      </c>
      <c r="F449" s="1" t="n">
        <v>8024000</v>
      </c>
      <c r="G449" s="1" t="n">
        <v>9.64</v>
      </c>
      <c r="I449" s="6" t="e">
        <f aca="false">IF(ROW(E449) - 1 &gt;= $I$1,SUM(E449:E449(E449,1 - $I$1, 0)) / $I$1,"")</f>
        <v>#VALUE!</v>
      </c>
      <c r="J449" s="6" t="e">
        <f aca="false">IF(ROW(E449) - 1 &gt;= $J$1,SUM(E449:E449(E449,1 - $J$1, 0)) / $J$1,"")</f>
        <v>#VALUE!</v>
      </c>
      <c r="L449" s="7" t="e">
        <f aca="true">IF(ROW(E449) - 1 &gt;= $L$1,IF(OFFSET(I449, -1, 0) = "", I449, ((E449 - L448) * $K$4) + L448), "")</f>
        <v>#VALUE!</v>
      </c>
      <c r="M449" s="7" t="e">
        <f aca="true">IF(ROW(E449) - 1 &gt;= $M$1,IF(OFFSET(J449, -1, 0) = "", J449, ((E449 - M448) * $K$6) + M448), "")</f>
        <v>#VALUE!</v>
      </c>
      <c r="N449" s="3" t="e">
        <f aca="false">IF(M449&lt;&gt;"", L449-M449, "")</f>
        <v>#VALUE!</v>
      </c>
      <c r="P449" s="9" t="e">
        <f aca="false">IF(ROW(E449) - 1 &gt;= $P$1, IF(OFFSET(N449, 1- $P$1, 0) &lt;&gt; "", SUM(N449:N449(N449, 1 - $P$1, 0)) / $P$1, ""), "")</f>
        <v>#VALUE!</v>
      </c>
      <c r="Q449" s="4" t="e">
        <f aca="true">IF(ROW(N449) - 1 &gt;= $P$1,IF(OFFSET(P449, -1, 0) = "", P449, ((N449 - Q448) * $O$5) + Q448), "")</f>
        <v>#VALUE!</v>
      </c>
      <c r="R449" s="4" t="e">
        <f aca="false">IF(Q449&lt;&gt;"", N449 - Q449, "")</f>
        <v>#VALUE!</v>
      </c>
    </row>
    <row collapsed="false" customFormat="false" customHeight="true" hidden="false" ht="14.4" outlineLevel="0" r="450">
      <c r="A450" s="5" t="n">
        <v>37209</v>
      </c>
      <c r="B450" s="1" t="n">
        <v>19.59</v>
      </c>
      <c r="C450" s="1" t="n">
        <v>19.9</v>
      </c>
      <c r="D450" s="1" t="n">
        <v>19.15</v>
      </c>
      <c r="E450" s="1" t="n">
        <v>19.61</v>
      </c>
      <c r="F450" s="1" t="n">
        <v>7898200</v>
      </c>
      <c r="G450" s="1" t="n">
        <v>9.76</v>
      </c>
      <c r="I450" s="6" t="e">
        <f aca="false">IF(ROW(E450) - 1 &gt;= $I$1,SUM(E450:E450(E450,1 - $I$1, 0)) / $I$1,"")</f>
        <v>#VALUE!</v>
      </c>
      <c r="J450" s="6" t="e">
        <f aca="false">IF(ROW(E450) - 1 &gt;= $J$1,SUM(E450:E450(E450,1 - $J$1, 0)) / $J$1,"")</f>
        <v>#VALUE!</v>
      </c>
      <c r="L450" s="7" t="e">
        <f aca="true">IF(ROW(E450) - 1 &gt;= $L$1,IF(OFFSET(I450, -1, 0) = "", I450, ((E450 - L449) * $K$4) + L449), "")</f>
        <v>#VALUE!</v>
      </c>
      <c r="M450" s="7" t="e">
        <f aca="true">IF(ROW(E450) - 1 &gt;= $M$1,IF(OFFSET(J450, -1, 0) = "", J450, ((E450 - M449) * $K$6) + M449), "")</f>
        <v>#VALUE!</v>
      </c>
      <c r="N450" s="3" t="e">
        <f aca="false">IF(M450&lt;&gt;"", L450-M450, "")</f>
        <v>#VALUE!</v>
      </c>
      <c r="P450" s="9" t="e">
        <f aca="false">IF(ROW(E450) - 1 &gt;= $P$1, IF(OFFSET(N450, 1- $P$1, 0) &lt;&gt; "", SUM(N450:N450(N450, 1 - $P$1, 0)) / $P$1, ""), "")</f>
        <v>#VALUE!</v>
      </c>
      <c r="Q450" s="4" t="e">
        <f aca="true">IF(ROW(N450) - 1 &gt;= $P$1,IF(OFFSET(P450, -1, 0) = "", P450, ((N450 - Q449) * $O$5) + Q449), "")</f>
        <v>#VALUE!</v>
      </c>
      <c r="R450" s="4" t="e">
        <f aca="false">IF(Q450&lt;&gt;"", N450 - Q450, "")</f>
        <v>#VALUE!</v>
      </c>
    </row>
    <row collapsed="false" customFormat="false" customHeight="true" hidden="false" ht="14.4" outlineLevel="0" r="451">
      <c r="A451" s="5" t="n">
        <v>37210</v>
      </c>
      <c r="B451" s="1" t="n">
        <v>19.45</v>
      </c>
      <c r="C451" s="1" t="n">
        <v>19.9</v>
      </c>
      <c r="D451" s="1" t="n">
        <v>19.23</v>
      </c>
      <c r="E451" s="1" t="n">
        <v>19.45</v>
      </c>
      <c r="F451" s="1" t="n">
        <v>7608200</v>
      </c>
      <c r="G451" s="1" t="n">
        <v>9.68</v>
      </c>
      <c r="I451" s="6" t="e">
        <f aca="false">IF(ROW(E451) - 1 &gt;= $I$1,SUM(E451:E451(E451,1 - $I$1, 0)) / $I$1,"")</f>
        <v>#VALUE!</v>
      </c>
      <c r="J451" s="6" t="e">
        <f aca="false">IF(ROW(E451) - 1 &gt;= $J$1,SUM(E451:E451(E451,1 - $J$1, 0)) / $J$1,"")</f>
        <v>#VALUE!</v>
      </c>
      <c r="L451" s="7" t="e">
        <f aca="true">IF(ROW(E451) - 1 &gt;= $L$1,IF(OFFSET(I451, -1, 0) = "", I451, ((E451 - L450) * $K$4) + L450), "")</f>
        <v>#VALUE!</v>
      </c>
      <c r="M451" s="7" t="e">
        <f aca="true">IF(ROW(E451) - 1 &gt;= $M$1,IF(OFFSET(J451, -1, 0) = "", J451, ((E451 - M450) * $K$6) + M450), "")</f>
        <v>#VALUE!</v>
      </c>
      <c r="N451" s="3" t="e">
        <f aca="false">IF(M451&lt;&gt;"", L451-M451, "")</f>
        <v>#VALUE!</v>
      </c>
      <c r="P451" s="9" t="e">
        <f aca="false">IF(ROW(E451) - 1 &gt;= $P$1, IF(OFFSET(N451, 1- $P$1, 0) &lt;&gt; "", SUM(N451:N451(N451, 1 - $P$1, 0)) / $P$1, ""), "")</f>
        <v>#VALUE!</v>
      </c>
      <c r="Q451" s="4" t="e">
        <f aca="true">IF(ROW(N451) - 1 &gt;= $P$1,IF(OFFSET(P451, -1, 0) = "", P451, ((N451 - Q450) * $O$5) + Q450), "")</f>
        <v>#VALUE!</v>
      </c>
      <c r="R451" s="4" t="e">
        <f aca="false">IF(Q451&lt;&gt;"", N451 - Q451, "")</f>
        <v>#VALUE!</v>
      </c>
    </row>
    <row collapsed="false" customFormat="false" customHeight="true" hidden="false" ht="14.4" outlineLevel="0" r="452">
      <c r="A452" s="5" t="n">
        <v>37211</v>
      </c>
      <c r="B452" s="1" t="n">
        <v>19.27</v>
      </c>
      <c r="C452" s="1" t="n">
        <v>19.29</v>
      </c>
      <c r="D452" s="1" t="n">
        <v>18.4</v>
      </c>
      <c r="E452" s="1" t="n">
        <v>18.97</v>
      </c>
      <c r="F452" s="1" t="n">
        <v>8238000</v>
      </c>
      <c r="G452" s="1" t="n">
        <v>9.44</v>
      </c>
      <c r="I452" s="6" t="e">
        <f aca="false">IF(ROW(E452) - 1 &gt;= $I$1,SUM(E452:E452(E452,1 - $I$1, 0)) / $I$1,"")</f>
        <v>#VALUE!</v>
      </c>
      <c r="J452" s="6" t="e">
        <f aca="false">IF(ROW(E452) - 1 &gt;= $J$1,SUM(E452:E452(E452,1 - $J$1, 0)) / $J$1,"")</f>
        <v>#VALUE!</v>
      </c>
      <c r="L452" s="7" t="e">
        <f aca="true">IF(ROW(E452) - 1 &gt;= $L$1,IF(OFFSET(I452, -1, 0) = "", I452, ((E452 - L451) * $K$4) + L451), "")</f>
        <v>#VALUE!</v>
      </c>
      <c r="M452" s="7" t="e">
        <f aca="true">IF(ROW(E452) - 1 &gt;= $M$1,IF(OFFSET(J452, -1, 0) = "", J452, ((E452 - M451) * $K$6) + M451), "")</f>
        <v>#VALUE!</v>
      </c>
      <c r="N452" s="3" t="e">
        <f aca="false">IF(M452&lt;&gt;"", L452-M452, "")</f>
        <v>#VALUE!</v>
      </c>
      <c r="P452" s="9" t="e">
        <f aca="false">IF(ROW(E452) - 1 &gt;= $P$1, IF(OFFSET(N452, 1- $P$1, 0) &lt;&gt; "", SUM(N452:N452(N452, 1 - $P$1, 0)) / $P$1, ""), "")</f>
        <v>#VALUE!</v>
      </c>
      <c r="Q452" s="4" t="e">
        <f aca="true">IF(ROW(N452) - 1 &gt;= $P$1,IF(OFFSET(P452, -1, 0) = "", P452, ((N452 - Q451) * $O$5) + Q451), "")</f>
        <v>#VALUE!</v>
      </c>
      <c r="R452" s="4" t="e">
        <f aca="false">IF(Q452&lt;&gt;"", N452 - Q452, "")</f>
        <v>#VALUE!</v>
      </c>
    </row>
    <row collapsed="false" customFormat="false" customHeight="true" hidden="false" ht="14.4" outlineLevel="0" r="453">
      <c r="A453" s="5" t="n">
        <v>37214</v>
      </c>
      <c r="B453" s="1" t="n">
        <v>19</v>
      </c>
      <c r="C453" s="1" t="n">
        <v>20.05</v>
      </c>
      <c r="D453" s="1" t="n">
        <v>18.96</v>
      </c>
      <c r="E453" s="1" t="n">
        <v>20</v>
      </c>
      <c r="F453" s="1" t="n">
        <v>11878200</v>
      </c>
      <c r="G453" s="1" t="n">
        <v>9.96</v>
      </c>
      <c r="I453" s="6" t="e">
        <f aca="false">IF(ROW(E453) - 1 &gt;= $I$1,SUM(E453:E453(E453,1 - $I$1, 0)) / $I$1,"")</f>
        <v>#VALUE!</v>
      </c>
      <c r="J453" s="6" t="e">
        <f aca="false">IF(ROW(E453) - 1 &gt;= $J$1,SUM(E453:E453(E453,1 - $J$1, 0)) / $J$1,"")</f>
        <v>#VALUE!</v>
      </c>
      <c r="L453" s="7" t="e">
        <f aca="true">IF(ROW(E453) - 1 &gt;= $L$1,IF(OFFSET(I453, -1, 0) = "", I453, ((E453 - L452) * $K$4) + L452), "")</f>
        <v>#VALUE!</v>
      </c>
      <c r="M453" s="7" t="e">
        <f aca="true">IF(ROW(E453) - 1 &gt;= $M$1,IF(OFFSET(J453, -1, 0) = "", J453, ((E453 - M452) * $K$6) + M452), "")</f>
        <v>#VALUE!</v>
      </c>
      <c r="N453" s="3" t="e">
        <f aca="false">IF(M453&lt;&gt;"", L453-M453, "")</f>
        <v>#VALUE!</v>
      </c>
      <c r="P453" s="9" t="e">
        <f aca="false">IF(ROW(E453) - 1 &gt;= $P$1, IF(OFFSET(N453, 1- $P$1, 0) &lt;&gt; "", SUM(N453:N453(N453, 1 - $P$1, 0)) / $P$1, ""), "")</f>
        <v>#VALUE!</v>
      </c>
      <c r="Q453" s="4" t="e">
        <f aca="true">IF(ROW(N453) - 1 &gt;= $P$1,IF(OFFSET(P453, -1, 0) = "", P453, ((N453 - Q452) * $O$5) + Q452), "")</f>
        <v>#VALUE!</v>
      </c>
      <c r="R453" s="4" t="e">
        <f aca="false">IF(Q453&lt;&gt;"", N453 - Q453, "")</f>
        <v>#VALUE!</v>
      </c>
    </row>
    <row collapsed="false" customFormat="false" customHeight="true" hidden="false" ht="14.4" outlineLevel="0" r="454">
      <c r="A454" s="5" t="n">
        <v>37215</v>
      </c>
      <c r="B454" s="1" t="n">
        <v>19.82</v>
      </c>
      <c r="C454" s="1" t="n">
        <v>20.2</v>
      </c>
      <c r="D454" s="1" t="n">
        <v>19.5</v>
      </c>
      <c r="E454" s="1" t="n">
        <v>19.53</v>
      </c>
      <c r="F454" s="1" t="n">
        <v>9878000</v>
      </c>
      <c r="G454" s="1" t="n">
        <v>9.72</v>
      </c>
      <c r="I454" s="6" t="e">
        <f aca="false">IF(ROW(E454) - 1 &gt;= $I$1,SUM(E454:E454(E454,1 - $I$1, 0)) / $I$1,"")</f>
        <v>#VALUE!</v>
      </c>
      <c r="J454" s="6" t="e">
        <f aca="false">IF(ROW(E454) - 1 &gt;= $J$1,SUM(E454:E454(E454,1 - $J$1, 0)) / $J$1,"")</f>
        <v>#VALUE!</v>
      </c>
      <c r="L454" s="7" t="e">
        <f aca="true">IF(ROW(E454) - 1 &gt;= $L$1,IF(OFFSET(I454, -1, 0) = "", I454, ((E454 - L453) * $K$4) + L453), "")</f>
        <v>#VALUE!</v>
      </c>
      <c r="M454" s="7" t="e">
        <f aca="true">IF(ROW(E454) - 1 &gt;= $M$1,IF(OFFSET(J454, -1, 0) = "", J454, ((E454 - M453) * $K$6) + M453), "")</f>
        <v>#VALUE!</v>
      </c>
      <c r="N454" s="3" t="e">
        <f aca="false">IF(M454&lt;&gt;"", L454-M454, "")</f>
        <v>#VALUE!</v>
      </c>
      <c r="P454" s="9" t="e">
        <f aca="false">IF(ROW(E454) - 1 &gt;= $P$1, IF(OFFSET(N454, 1- $P$1, 0) &lt;&gt; "", SUM(N454:N454(N454, 1 - $P$1, 0)) / $P$1, ""), "")</f>
        <v>#VALUE!</v>
      </c>
      <c r="Q454" s="4" t="e">
        <f aca="true">IF(ROW(N454) - 1 &gt;= $P$1,IF(OFFSET(P454, -1, 0) = "", P454, ((N454 - Q453) * $O$5) + Q453), "")</f>
        <v>#VALUE!</v>
      </c>
      <c r="R454" s="4" t="e">
        <f aca="false">IF(Q454&lt;&gt;"", N454 - Q454, "")</f>
        <v>#VALUE!</v>
      </c>
    </row>
    <row collapsed="false" customFormat="false" customHeight="true" hidden="false" ht="14.4" outlineLevel="0" r="455">
      <c r="A455" s="5" t="n">
        <v>37216</v>
      </c>
      <c r="B455" s="1" t="n">
        <v>19.61</v>
      </c>
      <c r="C455" s="1" t="n">
        <v>19.8</v>
      </c>
      <c r="D455" s="1" t="n">
        <v>19.26</v>
      </c>
      <c r="E455" s="1" t="n">
        <v>19.68</v>
      </c>
      <c r="F455" s="1" t="n">
        <v>7199400</v>
      </c>
      <c r="G455" s="1" t="n">
        <v>9.8</v>
      </c>
      <c r="I455" s="6" t="e">
        <f aca="false">IF(ROW(E455) - 1 &gt;= $I$1,SUM(E455:E455(E455,1 - $I$1, 0)) / $I$1,"")</f>
        <v>#VALUE!</v>
      </c>
      <c r="J455" s="6" t="e">
        <f aca="false">IF(ROW(E455) - 1 &gt;= $J$1,SUM(E455:E455(E455,1 - $J$1, 0)) / $J$1,"")</f>
        <v>#VALUE!</v>
      </c>
      <c r="L455" s="7" t="e">
        <f aca="true">IF(ROW(E455) - 1 &gt;= $L$1,IF(OFFSET(I455, -1, 0) = "", I455, ((E455 - L454) * $K$4) + L454), "")</f>
        <v>#VALUE!</v>
      </c>
      <c r="M455" s="7" t="e">
        <f aca="true">IF(ROW(E455) - 1 &gt;= $M$1,IF(OFFSET(J455, -1, 0) = "", J455, ((E455 - M454) * $K$6) + M454), "")</f>
        <v>#VALUE!</v>
      </c>
      <c r="N455" s="3" t="e">
        <f aca="false">IF(M455&lt;&gt;"", L455-M455, "")</f>
        <v>#VALUE!</v>
      </c>
      <c r="P455" s="9" t="e">
        <f aca="false">IF(ROW(E455) - 1 &gt;= $P$1, IF(OFFSET(N455, 1- $P$1, 0) &lt;&gt; "", SUM(N455:N455(N455, 1 - $P$1, 0)) / $P$1, ""), "")</f>
        <v>#VALUE!</v>
      </c>
      <c r="Q455" s="4" t="e">
        <f aca="true">IF(ROW(N455) - 1 &gt;= $P$1,IF(OFFSET(P455, -1, 0) = "", P455, ((N455 - Q454) * $O$5) + Q454), "")</f>
        <v>#VALUE!</v>
      </c>
      <c r="R455" s="4" t="e">
        <f aca="false">IF(Q455&lt;&gt;"", N455 - Q455, "")</f>
        <v>#VALUE!</v>
      </c>
    </row>
    <row collapsed="false" customFormat="false" customHeight="true" hidden="false" ht="14.4" outlineLevel="0" r="456">
      <c r="A456" s="5" t="n">
        <v>37218</v>
      </c>
      <c r="B456" s="1" t="n">
        <v>19.71</v>
      </c>
      <c r="C456" s="1" t="n">
        <v>19.95</v>
      </c>
      <c r="D456" s="1" t="n">
        <v>19.57</v>
      </c>
      <c r="E456" s="1" t="n">
        <v>19.84</v>
      </c>
      <c r="F456" s="1" t="n">
        <v>2143000</v>
      </c>
      <c r="G456" s="1" t="n">
        <v>9.88</v>
      </c>
      <c r="I456" s="6" t="e">
        <f aca="false">IF(ROW(E456) - 1 &gt;= $I$1,SUM(E456:E456(E456,1 - $I$1, 0)) / $I$1,"")</f>
        <v>#VALUE!</v>
      </c>
      <c r="J456" s="6" t="e">
        <f aca="false">IF(ROW(E456) - 1 &gt;= $J$1,SUM(E456:E456(E456,1 - $J$1, 0)) / $J$1,"")</f>
        <v>#VALUE!</v>
      </c>
      <c r="L456" s="7" t="e">
        <f aca="true">IF(ROW(E456) - 1 &gt;= $L$1,IF(OFFSET(I456, -1, 0) = "", I456, ((E456 - L455) * $K$4) + L455), "")</f>
        <v>#VALUE!</v>
      </c>
      <c r="M456" s="7" t="e">
        <f aca="true">IF(ROW(E456) - 1 &gt;= $M$1,IF(OFFSET(J456, -1, 0) = "", J456, ((E456 - M455) * $K$6) + M455), "")</f>
        <v>#VALUE!</v>
      </c>
      <c r="N456" s="3" t="e">
        <f aca="false">IF(M456&lt;&gt;"", L456-M456, "")</f>
        <v>#VALUE!</v>
      </c>
      <c r="P456" s="9" t="e">
        <f aca="false">IF(ROW(E456) - 1 &gt;= $P$1, IF(OFFSET(N456, 1- $P$1, 0) &lt;&gt; "", SUM(N456:N456(N456, 1 - $P$1, 0)) / $P$1, ""), "")</f>
        <v>#VALUE!</v>
      </c>
      <c r="Q456" s="4" t="e">
        <f aca="true">IF(ROW(N456) - 1 &gt;= $P$1,IF(OFFSET(P456, -1, 0) = "", P456, ((N456 - Q455) * $O$5) + Q455), "")</f>
        <v>#VALUE!</v>
      </c>
      <c r="R456" s="4" t="e">
        <f aca="false">IF(Q456&lt;&gt;"", N456 - Q456, "")</f>
        <v>#VALUE!</v>
      </c>
    </row>
    <row collapsed="false" customFormat="false" customHeight="true" hidden="false" ht="14.4" outlineLevel="0" r="457">
      <c r="A457" s="5" t="n">
        <v>37221</v>
      </c>
      <c r="B457" s="1" t="n">
        <v>19.94</v>
      </c>
      <c r="C457" s="1" t="n">
        <v>21.55</v>
      </c>
      <c r="D457" s="1" t="n">
        <v>19.88</v>
      </c>
      <c r="E457" s="1" t="n">
        <v>21.37</v>
      </c>
      <c r="F457" s="1" t="n">
        <v>16453200</v>
      </c>
      <c r="G457" s="1" t="n">
        <v>10.64</v>
      </c>
      <c r="I457" s="6" t="e">
        <f aca="false">IF(ROW(E457) - 1 &gt;= $I$1,SUM(E457:E457(E457,1 - $I$1, 0)) / $I$1,"")</f>
        <v>#VALUE!</v>
      </c>
      <c r="J457" s="6" t="e">
        <f aca="false">IF(ROW(E457) - 1 &gt;= $J$1,SUM(E457:E457(E457,1 - $J$1, 0)) / $J$1,"")</f>
        <v>#VALUE!</v>
      </c>
      <c r="L457" s="7" t="e">
        <f aca="true">IF(ROW(E457) - 1 &gt;= $L$1,IF(OFFSET(I457, -1, 0) = "", I457, ((E457 - L456) * $K$4) + L456), "")</f>
        <v>#VALUE!</v>
      </c>
      <c r="M457" s="7" t="e">
        <f aca="true">IF(ROW(E457) - 1 &gt;= $M$1,IF(OFFSET(J457, -1, 0) = "", J457, ((E457 - M456) * $K$6) + M456), "")</f>
        <v>#VALUE!</v>
      </c>
      <c r="N457" s="3" t="e">
        <f aca="false">IF(M457&lt;&gt;"", L457-M457, "")</f>
        <v>#VALUE!</v>
      </c>
      <c r="P457" s="9" t="e">
        <f aca="false">IF(ROW(E457) - 1 &gt;= $P$1, IF(OFFSET(N457, 1- $P$1, 0) &lt;&gt; "", SUM(N457:N457(N457, 1 - $P$1, 0)) / $P$1, ""), "")</f>
        <v>#VALUE!</v>
      </c>
      <c r="Q457" s="4" t="e">
        <f aca="true">IF(ROW(N457) - 1 &gt;= $P$1,IF(OFFSET(P457, -1, 0) = "", P457, ((N457 - Q456) * $O$5) + Q456), "")</f>
        <v>#VALUE!</v>
      </c>
      <c r="R457" s="4" t="e">
        <f aca="false">IF(Q457&lt;&gt;"", N457 - Q457, "")</f>
        <v>#VALUE!</v>
      </c>
    </row>
    <row collapsed="false" customFormat="false" customHeight="true" hidden="false" ht="14.4" outlineLevel="0" r="458">
      <c r="A458" s="5" t="n">
        <v>37222</v>
      </c>
      <c r="B458" s="1" t="n">
        <v>21.2</v>
      </c>
      <c r="C458" s="1" t="n">
        <v>21.52</v>
      </c>
      <c r="D458" s="1" t="n">
        <v>20.5</v>
      </c>
      <c r="E458" s="1" t="n">
        <v>21</v>
      </c>
      <c r="F458" s="1" t="n">
        <v>9591200</v>
      </c>
      <c r="G458" s="1" t="n">
        <v>10.46</v>
      </c>
      <c r="I458" s="6" t="e">
        <f aca="false">IF(ROW(E458) - 1 &gt;= $I$1,SUM(E458:E458(E458,1 - $I$1, 0)) / $I$1,"")</f>
        <v>#VALUE!</v>
      </c>
      <c r="J458" s="6" t="e">
        <f aca="false">IF(ROW(E458) - 1 &gt;= $J$1,SUM(E458:E458(E458,1 - $J$1, 0)) / $J$1,"")</f>
        <v>#VALUE!</v>
      </c>
      <c r="L458" s="7" t="e">
        <f aca="true">IF(ROW(E458) - 1 &gt;= $L$1,IF(OFFSET(I458, -1, 0) = "", I458, ((E458 - L457) * $K$4) + L457), "")</f>
        <v>#VALUE!</v>
      </c>
      <c r="M458" s="7" t="e">
        <f aca="true">IF(ROW(E458) - 1 &gt;= $M$1,IF(OFFSET(J458, -1, 0) = "", J458, ((E458 - M457) * $K$6) + M457), "")</f>
        <v>#VALUE!</v>
      </c>
      <c r="N458" s="3" t="e">
        <f aca="false">IF(M458&lt;&gt;"", L458-M458, "")</f>
        <v>#VALUE!</v>
      </c>
      <c r="P458" s="9" t="e">
        <f aca="false">IF(ROW(E458) - 1 &gt;= $P$1, IF(OFFSET(N458, 1- $P$1, 0) &lt;&gt; "", SUM(N458:N458(N458, 1 - $P$1, 0)) / $P$1, ""), "")</f>
        <v>#VALUE!</v>
      </c>
      <c r="Q458" s="4" t="e">
        <f aca="true">IF(ROW(N458) - 1 &gt;= $P$1,IF(OFFSET(P458, -1, 0) = "", P458, ((N458 - Q457) * $O$5) + Q457), "")</f>
        <v>#VALUE!</v>
      </c>
      <c r="R458" s="4" t="e">
        <f aca="false">IF(Q458&lt;&gt;"", N458 - Q458, "")</f>
        <v>#VALUE!</v>
      </c>
    </row>
    <row collapsed="false" customFormat="false" customHeight="true" hidden="false" ht="14.4" outlineLevel="0" r="459">
      <c r="A459" s="5" t="n">
        <v>37223</v>
      </c>
      <c r="B459" s="1" t="n">
        <v>20.85</v>
      </c>
      <c r="C459" s="1" t="n">
        <v>21.21</v>
      </c>
      <c r="D459" s="1" t="n">
        <v>20.41</v>
      </c>
      <c r="E459" s="1" t="n">
        <v>20.53</v>
      </c>
      <c r="F459" s="1" t="n">
        <v>8950400</v>
      </c>
      <c r="G459" s="1" t="n">
        <v>10.22</v>
      </c>
      <c r="I459" s="6" t="e">
        <f aca="false">IF(ROW(E459) - 1 &gt;= $I$1,SUM(E459:E459(E459,1 - $I$1, 0)) / $I$1,"")</f>
        <v>#VALUE!</v>
      </c>
      <c r="J459" s="6" t="e">
        <f aca="false">IF(ROW(E459) - 1 &gt;= $J$1,SUM(E459:E459(E459,1 - $J$1, 0)) / $J$1,"")</f>
        <v>#VALUE!</v>
      </c>
      <c r="L459" s="7" t="e">
        <f aca="true">IF(ROW(E459) - 1 &gt;= $L$1,IF(OFFSET(I459, -1, 0) = "", I459, ((E459 - L458) * $K$4) + L458), "")</f>
        <v>#VALUE!</v>
      </c>
      <c r="M459" s="7" t="e">
        <f aca="true">IF(ROW(E459) - 1 &gt;= $M$1,IF(OFFSET(J459, -1, 0) = "", J459, ((E459 - M458) * $K$6) + M458), "")</f>
        <v>#VALUE!</v>
      </c>
      <c r="N459" s="3" t="e">
        <f aca="false">IF(M459&lt;&gt;"", L459-M459, "")</f>
        <v>#VALUE!</v>
      </c>
      <c r="P459" s="9" t="e">
        <f aca="false">IF(ROW(E459) - 1 &gt;= $P$1, IF(OFFSET(N459, 1- $P$1, 0) &lt;&gt; "", SUM(N459:N459(N459, 1 - $P$1, 0)) / $P$1, ""), "")</f>
        <v>#VALUE!</v>
      </c>
      <c r="Q459" s="4" t="e">
        <f aca="true">IF(ROW(N459) - 1 &gt;= $P$1,IF(OFFSET(P459, -1, 0) = "", P459, ((N459 - Q458) * $O$5) + Q458), "")</f>
        <v>#VALUE!</v>
      </c>
      <c r="R459" s="4" t="e">
        <f aca="false">IF(Q459&lt;&gt;"", N459 - Q459, "")</f>
        <v>#VALUE!</v>
      </c>
    </row>
    <row collapsed="false" customFormat="false" customHeight="true" hidden="false" ht="14.4" outlineLevel="0" r="460">
      <c r="A460" s="5" t="n">
        <v>37224</v>
      </c>
      <c r="B460" s="1" t="n">
        <v>20.6</v>
      </c>
      <c r="C460" s="1" t="n">
        <v>20.7</v>
      </c>
      <c r="D460" s="1" t="n">
        <v>20.19</v>
      </c>
      <c r="E460" s="1" t="n">
        <v>20.42</v>
      </c>
      <c r="F460" s="1" t="n">
        <v>7241600</v>
      </c>
      <c r="G460" s="1" t="n">
        <v>10.17</v>
      </c>
      <c r="I460" s="6" t="e">
        <f aca="false">IF(ROW(E460) - 1 &gt;= $I$1,SUM(E460:E460(E460,1 - $I$1, 0)) / $I$1,"")</f>
        <v>#VALUE!</v>
      </c>
      <c r="J460" s="6" t="e">
        <f aca="false">IF(ROW(E460) - 1 &gt;= $J$1,SUM(E460:E460(E460,1 - $J$1, 0)) / $J$1,"")</f>
        <v>#VALUE!</v>
      </c>
      <c r="L460" s="7" t="e">
        <f aca="true">IF(ROW(E460) - 1 &gt;= $L$1,IF(OFFSET(I460, -1, 0) = "", I460, ((E460 - L459) * $K$4) + L459), "")</f>
        <v>#VALUE!</v>
      </c>
      <c r="M460" s="7" t="e">
        <f aca="true">IF(ROW(E460) - 1 &gt;= $M$1,IF(OFFSET(J460, -1, 0) = "", J460, ((E460 - M459) * $K$6) + M459), "")</f>
        <v>#VALUE!</v>
      </c>
      <c r="N460" s="3" t="e">
        <f aca="false">IF(M460&lt;&gt;"", L460-M460, "")</f>
        <v>#VALUE!</v>
      </c>
      <c r="P460" s="9" t="e">
        <f aca="false">IF(ROW(E460) - 1 &gt;= $P$1, IF(OFFSET(N460, 1- $P$1, 0) &lt;&gt; "", SUM(N460:N460(N460, 1 - $P$1, 0)) / $P$1, ""), "")</f>
        <v>#VALUE!</v>
      </c>
      <c r="Q460" s="4" t="e">
        <f aca="true">IF(ROW(N460) - 1 &gt;= $P$1,IF(OFFSET(P460, -1, 0) = "", P460, ((N460 - Q459) * $O$5) + Q459), "")</f>
        <v>#VALUE!</v>
      </c>
      <c r="R460" s="4" t="e">
        <f aca="false">IF(Q460&lt;&gt;"", N460 - Q460, "")</f>
        <v>#VALUE!</v>
      </c>
    </row>
    <row collapsed="false" customFormat="false" customHeight="true" hidden="false" ht="14.4" outlineLevel="0" r="461">
      <c r="A461" s="5" t="n">
        <v>37225</v>
      </c>
      <c r="B461" s="1" t="n">
        <v>20.47</v>
      </c>
      <c r="C461" s="1" t="n">
        <v>21.44</v>
      </c>
      <c r="D461" s="1" t="n">
        <v>20.25</v>
      </c>
      <c r="E461" s="1" t="n">
        <v>21.3</v>
      </c>
      <c r="F461" s="1" t="n">
        <v>10854000</v>
      </c>
      <c r="G461" s="1" t="n">
        <v>10.6</v>
      </c>
      <c r="I461" s="6" t="e">
        <f aca="false">IF(ROW(E461) - 1 &gt;= $I$1,SUM(E461:E461(E461,1 - $I$1, 0)) / $I$1,"")</f>
        <v>#VALUE!</v>
      </c>
      <c r="J461" s="6" t="e">
        <f aca="false">IF(ROW(E461) - 1 &gt;= $J$1,SUM(E461:E461(E461,1 - $J$1, 0)) / $J$1,"")</f>
        <v>#VALUE!</v>
      </c>
      <c r="L461" s="7" t="e">
        <f aca="true">IF(ROW(E461) - 1 &gt;= $L$1,IF(OFFSET(I461, -1, 0) = "", I461, ((E461 - L460) * $K$4) + L460), "")</f>
        <v>#VALUE!</v>
      </c>
      <c r="M461" s="7" t="e">
        <f aca="true">IF(ROW(E461) - 1 &gt;= $M$1,IF(OFFSET(J461, -1, 0) = "", J461, ((E461 - M460) * $K$6) + M460), "")</f>
        <v>#VALUE!</v>
      </c>
      <c r="N461" s="3" t="e">
        <f aca="false">IF(M461&lt;&gt;"", L461-M461, "")</f>
        <v>#VALUE!</v>
      </c>
      <c r="P461" s="9" t="e">
        <f aca="false">IF(ROW(E461) - 1 &gt;= $P$1, IF(OFFSET(N461, 1- $P$1, 0) &lt;&gt; "", SUM(N461:N461(N461, 1 - $P$1, 0)) / $P$1, ""), "")</f>
        <v>#VALUE!</v>
      </c>
      <c r="Q461" s="4" t="e">
        <f aca="true">IF(ROW(N461) - 1 &gt;= $P$1,IF(OFFSET(P461, -1, 0) = "", P461, ((N461 - Q460) * $O$5) + Q460), "")</f>
        <v>#VALUE!</v>
      </c>
      <c r="R461" s="4" t="e">
        <f aca="false">IF(Q461&lt;&gt;"", N461 - Q461, "")</f>
        <v>#VALUE!</v>
      </c>
    </row>
    <row collapsed="false" customFormat="false" customHeight="true" hidden="false" ht="14.4" outlineLevel="0" r="462">
      <c r="A462" s="5" t="n">
        <v>37228</v>
      </c>
      <c r="B462" s="1" t="n">
        <v>21.06</v>
      </c>
      <c r="C462" s="1" t="n">
        <v>21.28</v>
      </c>
      <c r="D462" s="1" t="n">
        <v>20.6</v>
      </c>
      <c r="E462" s="1" t="n">
        <v>21.05</v>
      </c>
      <c r="F462" s="1" t="n">
        <v>6470200</v>
      </c>
      <c r="G462" s="1" t="n">
        <v>10.48</v>
      </c>
      <c r="I462" s="6" t="e">
        <f aca="false">IF(ROW(E462) - 1 &gt;= $I$1,SUM(E462:E462(E462,1 - $I$1, 0)) / $I$1,"")</f>
        <v>#VALUE!</v>
      </c>
      <c r="J462" s="6" t="e">
        <f aca="false">IF(ROW(E462) - 1 &gt;= $J$1,SUM(E462:E462(E462,1 - $J$1, 0)) / $J$1,"")</f>
        <v>#VALUE!</v>
      </c>
      <c r="L462" s="7" t="e">
        <f aca="true">IF(ROW(E462) - 1 &gt;= $L$1,IF(OFFSET(I462, -1, 0) = "", I462, ((E462 - L461) * $K$4) + L461), "")</f>
        <v>#VALUE!</v>
      </c>
      <c r="M462" s="7" t="e">
        <f aca="true">IF(ROW(E462) - 1 &gt;= $M$1,IF(OFFSET(J462, -1, 0) = "", J462, ((E462 - M461) * $K$6) + M461), "")</f>
        <v>#VALUE!</v>
      </c>
      <c r="N462" s="3" t="e">
        <f aca="false">IF(M462&lt;&gt;"", L462-M462, "")</f>
        <v>#VALUE!</v>
      </c>
      <c r="P462" s="9" t="e">
        <f aca="false">IF(ROW(E462) - 1 &gt;= $P$1, IF(OFFSET(N462, 1- $P$1, 0) &lt;&gt; "", SUM(N462:N462(N462, 1 - $P$1, 0)) / $P$1, ""), "")</f>
        <v>#VALUE!</v>
      </c>
      <c r="Q462" s="4" t="e">
        <f aca="true">IF(ROW(N462) - 1 &gt;= $P$1,IF(OFFSET(P462, -1, 0) = "", P462, ((N462 - Q461) * $O$5) + Q461), "")</f>
        <v>#VALUE!</v>
      </c>
      <c r="R462" s="4" t="e">
        <f aca="false">IF(Q462&lt;&gt;"", N462 - Q462, "")</f>
        <v>#VALUE!</v>
      </c>
    </row>
    <row collapsed="false" customFormat="false" customHeight="true" hidden="false" ht="14.4" outlineLevel="0" r="463">
      <c r="A463" s="5" t="n">
        <v>37229</v>
      </c>
      <c r="B463" s="1" t="n">
        <v>21.05</v>
      </c>
      <c r="C463" s="1" t="n">
        <v>22.56</v>
      </c>
      <c r="D463" s="1" t="n">
        <v>20.72</v>
      </c>
      <c r="E463" s="1" t="n">
        <v>22.4</v>
      </c>
      <c r="F463" s="1" t="n">
        <v>13586400</v>
      </c>
      <c r="G463" s="1" t="n">
        <v>11.15</v>
      </c>
      <c r="I463" s="6" t="e">
        <f aca="false">IF(ROW(E463) - 1 &gt;= $I$1,SUM(E463:E463(E463,1 - $I$1, 0)) / $I$1,"")</f>
        <v>#VALUE!</v>
      </c>
      <c r="J463" s="6" t="e">
        <f aca="false">IF(ROW(E463) - 1 &gt;= $J$1,SUM(E463:E463(E463,1 - $J$1, 0)) / $J$1,"")</f>
        <v>#VALUE!</v>
      </c>
      <c r="L463" s="7" t="e">
        <f aca="true">IF(ROW(E463) - 1 &gt;= $L$1,IF(OFFSET(I463, -1, 0) = "", I463, ((E463 - L462) * $K$4) + L462), "")</f>
        <v>#VALUE!</v>
      </c>
      <c r="M463" s="7" t="e">
        <f aca="true">IF(ROW(E463) - 1 &gt;= $M$1,IF(OFFSET(J463, -1, 0) = "", J463, ((E463 - M462) * $K$6) + M462), "")</f>
        <v>#VALUE!</v>
      </c>
      <c r="N463" s="3" t="e">
        <f aca="false">IF(M463&lt;&gt;"", L463-M463, "")</f>
        <v>#VALUE!</v>
      </c>
      <c r="P463" s="9" t="e">
        <f aca="false">IF(ROW(E463) - 1 &gt;= $P$1, IF(OFFSET(N463, 1- $P$1, 0) &lt;&gt; "", SUM(N463:N463(N463, 1 - $P$1, 0)) / $P$1, ""), "")</f>
        <v>#VALUE!</v>
      </c>
      <c r="Q463" s="4" t="e">
        <f aca="true">IF(ROW(N463) - 1 &gt;= $P$1,IF(OFFSET(P463, -1, 0) = "", P463, ((N463 - Q462) * $O$5) + Q462), "")</f>
        <v>#VALUE!</v>
      </c>
      <c r="R463" s="4" t="e">
        <f aca="false">IF(Q463&lt;&gt;"", N463 - Q463, "")</f>
        <v>#VALUE!</v>
      </c>
    </row>
    <row collapsed="false" customFormat="false" customHeight="true" hidden="false" ht="14.4" outlineLevel="0" r="464">
      <c r="A464" s="5" t="n">
        <v>37230</v>
      </c>
      <c r="B464" s="1" t="n">
        <v>22.36</v>
      </c>
      <c r="C464" s="1" t="n">
        <v>24.03</v>
      </c>
      <c r="D464" s="1" t="n">
        <v>22.17</v>
      </c>
      <c r="E464" s="1" t="n">
        <v>23.76</v>
      </c>
      <c r="F464" s="1" t="n">
        <v>20306400</v>
      </c>
      <c r="G464" s="1" t="n">
        <v>11.83</v>
      </c>
      <c r="I464" s="6" t="e">
        <f aca="false">IF(ROW(E464) - 1 &gt;= $I$1,SUM(E464:E464(E464,1 - $I$1, 0)) / $I$1,"")</f>
        <v>#VALUE!</v>
      </c>
      <c r="J464" s="6" t="e">
        <f aca="false">IF(ROW(E464) - 1 &gt;= $J$1,SUM(E464:E464(E464,1 - $J$1, 0)) / $J$1,"")</f>
        <v>#VALUE!</v>
      </c>
      <c r="L464" s="7" t="e">
        <f aca="true">IF(ROW(E464) - 1 &gt;= $L$1,IF(OFFSET(I464, -1, 0) = "", I464, ((E464 - L463) * $K$4) + L463), "")</f>
        <v>#VALUE!</v>
      </c>
      <c r="M464" s="7" t="e">
        <f aca="true">IF(ROW(E464) - 1 &gt;= $M$1,IF(OFFSET(J464, -1, 0) = "", J464, ((E464 - M463) * $K$6) + M463), "")</f>
        <v>#VALUE!</v>
      </c>
      <c r="N464" s="3" t="e">
        <f aca="false">IF(M464&lt;&gt;"", L464-M464, "")</f>
        <v>#VALUE!</v>
      </c>
      <c r="P464" s="9" t="e">
        <f aca="false">IF(ROW(E464) - 1 &gt;= $P$1, IF(OFFSET(N464, 1- $P$1, 0) &lt;&gt; "", SUM(N464:N464(N464, 1 - $P$1, 0)) / $P$1, ""), "")</f>
        <v>#VALUE!</v>
      </c>
      <c r="Q464" s="4" t="e">
        <f aca="true">IF(ROW(N464) - 1 &gt;= $P$1,IF(OFFSET(P464, -1, 0) = "", P464, ((N464 - Q463) * $O$5) + Q463), "")</f>
        <v>#VALUE!</v>
      </c>
      <c r="R464" s="4" t="e">
        <f aca="false">IF(Q464&lt;&gt;"", N464 - Q464, "")</f>
        <v>#VALUE!</v>
      </c>
    </row>
    <row collapsed="false" customFormat="false" customHeight="true" hidden="false" ht="14.4" outlineLevel="0" r="465">
      <c r="A465" s="5" t="n">
        <v>37231</v>
      </c>
      <c r="B465" s="1" t="n">
        <v>23.48</v>
      </c>
      <c r="C465" s="1" t="n">
        <v>23.5</v>
      </c>
      <c r="D465" s="1" t="n">
        <v>22.14</v>
      </c>
      <c r="E465" s="1" t="n">
        <v>22.78</v>
      </c>
      <c r="F465" s="1" t="n">
        <v>12104800</v>
      </c>
      <c r="G465" s="1" t="n">
        <v>11.34</v>
      </c>
      <c r="I465" s="6" t="e">
        <f aca="false">IF(ROW(E465) - 1 &gt;= $I$1,SUM(E465:E465(E465,1 - $I$1, 0)) / $I$1,"")</f>
        <v>#VALUE!</v>
      </c>
      <c r="J465" s="6" t="e">
        <f aca="false">IF(ROW(E465) - 1 &gt;= $J$1,SUM(E465:E465(E465,1 - $J$1, 0)) / $J$1,"")</f>
        <v>#VALUE!</v>
      </c>
      <c r="L465" s="7" t="e">
        <f aca="true">IF(ROW(E465) - 1 &gt;= $L$1,IF(OFFSET(I465, -1, 0) = "", I465, ((E465 - L464) * $K$4) + L464), "")</f>
        <v>#VALUE!</v>
      </c>
      <c r="M465" s="7" t="e">
        <f aca="true">IF(ROW(E465) - 1 &gt;= $M$1,IF(OFFSET(J465, -1, 0) = "", J465, ((E465 - M464) * $K$6) + M464), "")</f>
        <v>#VALUE!</v>
      </c>
      <c r="N465" s="3" t="e">
        <f aca="false">IF(M465&lt;&gt;"", L465-M465, "")</f>
        <v>#VALUE!</v>
      </c>
      <c r="P465" s="9" t="e">
        <f aca="false">IF(ROW(E465) - 1 &gt;= $P$1, IF(OFFSET(N465, 1- $P$1, 0) &lt;&gt; "", SUM(N465:N465(N465, 1 - $P$1, 0)) / $P$1, ""), "")</f>
        <v>#VALUE!</v>
      </c>
      <c r="Q465" s="4" t="e">
        <f aca="true">IF(ROW(N465) - 1 &gt;= $P$1,IF(OFFSET(P465, -1, 0) = "", P465, ((N465 - Q464) * $O$5) + Q464), "")</f>
        <v>#VALUE!</v>
      </c>
      <c r="R465" s="4" t="e">
        <f aca="false">IF(Q465&lt;&gt;"", N465 - Q465, "")</f>
        <v>#VALUE!</v>
      </c>
    </row>
    <row collapsed="false" customFormat="false" customHeight="true" hidden="false" ht="14.4" outlineLevel="0" r="466">
      <c r="A466" s="5" t="n">
        <v>37232</v>
      </c>
      <c r="B466" s="1" t="n">
        <v>22.46</v>
      </c>
      <c r="C466" s="1" t="n">
        <v>22.71</v>
      </c>
      <c r="D466" s="1" t="n">
        <v>22</v>
      </c>
      <c r="E466" s="1" t="n">
        <v>22.54</v>
      </c>
      <c r="F466" s="1" t="n">
        <v>7268400</v>
      </c>
      <c r="G466" s="1" t="n">
        <v>11.22</v>
      </c>
      <c r="I466" s="6" t="e">
        <f aca="false">IF(ROW(E466) - 1 &gt;= $I$1,SUM(E466:E466(E466,1 - $I$1, 0)) / $I$1,"")</f>
        <v>#VALUE!</v>
      </c>
      <c r="J466" s="6" t="e">
        <f aca="false">IF(ROW(E466) - 1 &gt;= $J$1,SUM(E466:E466(E466,1 - $J$1, 0)) / $J$1,"")</f>
        <v>#VALUE!</v>
      </c>
      <c r="L466" s="7" t="e">
        <f aca="true">IF(ROW(E466) - 1 &gt;= $L$1,IF(OFFSET(I466, -1, 0) = "", I466, ((E466 - L465) * $K$4) + L465), "")</f>
        <v>#VALUE!</v>
      </c>
      <c r="M466" s="7" t="e">
        <f aca="true">IF(ROW(E466) - 1 &gt;= $M$1,IF(OFFSET(J466, -1, 0) = "", J466, ((E466 - M465) * $K$6) + M465), "")</f>
        <v>#VALUE!</v>
      </c>
      <c r="N466" s="3" t="e">
        <f aca="false">IF(M466&lt;&gt;"", L466-M466, "")</f>
        <v>#VALUE!</v>
      </c>
      <c r="P466" s="9" t="e">
        <f aca="false">IF(ROW(E466) - 1 &gt;= $P$1, IF(OFFSET(N466, 1- $P$1, 0) &lt;&gt; "", SUM(N466:N466(N466, 1 - $P$1, 0)) / $P$1, ""), "")</f>
        <v>#VALUE!</v>
      </c>
      <c r="Q466" s="4" t="e">
        <f aca="true">IF(ROW(N466) - 1 &gt;= $P$1,IF(OFFSET(P466, -1, 0) = "", P466, ((N466 - Q465) * $O$5) + Q465), "")</f>
        <v>#VALUE!</v>
      </c>
      <c r="R466" s="4" t="e">
        <f aca="false">IF(Q466&lt;&gt;"", N466 - Q466, "")</f>
        <v>#VALUE!</v>
      </c>
    </row>
    <row collapsed="false" customFormat="false" customHeight="true" hidden="false" ht="14.4" outlineLevel="0" r="467">
      <c r="A467" s="5" t="n">
        <v>37235</v>
      </c>
      <c r="B467" s="1" t="n">
        <v>22.29</v>
      </c>
      <c r="C467" s="1" t="n">
        <v>22.99</v>
      </c>
      <c r="D467" s="1" t="n">
        <v>22.23</v>
      </c>
      <c r="E467" s="1" t="n">
        <v>22.54</v>
      </c>
      <c r="F467" s="1" t="n">
        <v>6071800</v>
      </c>
      <c r="G467" s="1" t="n">
        <v>11.22</v>
      </c>
      <c r="I467" s="6" t="e">
        <f aca="false">IF(ROW(E467) - 1 &gt;= $I$1,SUM(E467:E467(E467,1 - $I$1, 0)) / $I$1,"")</f>
        <v>#VALUE!</v>
      </c>
      <c r="J467" s="6" t="e">
        <f aca="false">IF(ROW(E467) - 1 &gt;= $J$1,SUM(E467:E467(E467,1 - $J$1, 0)) / $J$1,"")</f>
        <v>#VALUE!</v>
      </c>
      <c r="L467" s="7" t="e">
        <f aca="true">IF(ROW(E467) - 1 &gt;= $L$1,IF(OFFSET(I467, -1, 0) = "", I467, ((E467 - L466) * $K$4) + L466), "")</f>
        <v>#VALUE!</v>
      </c>
      <c r="M467" s="7" t="e">
        <f aca="true">IF(ROW(E467) - 1 &gt;= $M$1,IF(OFFSET(J467, -1, 0) = "", J467, ((E467 - M466) * $K$6) + M466), "")</f>
        <v>#VALUE!</v>
      </c>
      <c r="N467" s="3" t="e">
        <f aca="false">IF(M467&lt;&gt;"", L467-M467, "")</f>
        <v>#VALUE!</v>
      </c>
      <c r="P467" s="9" t="e">
        <f aca="false">IF(ROW(E467) - 1 &gt;= $P$1, IF(OFFSET(N467, 1- $P$1, 0) &lt;&gt; "", SUM(N467:N467(N467, 1 - $P$1, 0)) / $P$1, ""), "")</f>
        <v>#VALUE!</v>
      </c>
      <c r="Q467" s="4" t="e">
        <f aca="true">IF(ROW(N467) - 1 &gt;= $P$1,IF(OFFSET(P467, -1, 0) = "", P467, ((N467 - Q466) * $O$5) + Q466), "")</f>
        <v>#VALUE!</v>
      </c>
      <c r="R467" s="4" t="e">
        <f aca="false">IF(Q467&lt;&gt;"", N467 - Q467, "")</f>
        <v>#VALUE!</v>
      </c>
    </row>
    <row collapsed="false" customFormat="false" customHeight="true" hidden="false" ht="14.4" outlineLevel="0" r="468">
      <c r="A468" s="5" t="n">
        <v>37236</v>
      </c>
      <c r="B468" s="1" t="n">
        <v>22.67</v>
      </c>
      <c r="C468" s="1" t="n">
        <v>22.85</v>
      </c>
      <c r="D468" s="1" t="n">
        <v>21.65</v>
      </c>
      <c r="E468" s="1" t="n">
        <v>21.78</v>
      </c>
      <c r="F468" s="1" t="n">
        <v>7338400</v>
      </c>
      <c r="G468" s="1" t="n">
        <v>10.84</v>
      </c>
      <c r="I468" s="6" t="e">
        <f aca="false">IF(ROW(E468) - 1 &gt;= $I$1,SUM(E468:E468(E468,1 - $I$1, 0)) / $I$1,"")</f>
        <v>#VALUE!</v>
      </c>
      <c r="J468" s="6" t="e">
        <f aca="false">IF(ROW(E468) - 1 &gt;= $J$1,SUM(E468:E468(E468,1 - $J$1, 0)) / $J$1,"")</f>
        <v>#VALUE!</v>
      </c>
      <c r="L468" s="7" t="e">
        <f aca="true">IF(ROW(E468) - 1 &gt;= $L$1,IF(OFFSET(I468, -1, 0) = "", I468, ((E468 - L467) * $K$4) + L467), "")</f>
        <v>#VALUE!</v>
      </c>
      <c r="M468" s="7" t="e">
        <f aca="true">IF(ROW(E468) - 1 &gt;= $M$1,IF(OFFSET(J468, -1, 0) = "", J468, ((E468 - M467) * $K$6) + M467), "")</f>
        <v>#VALUE!</v>
      </c>
      <c r="N468" s="3" t="e">
        <f aca="false">IF(M468&lt;&gt;"", L468-M468, "")</f>
        <v>#VALUE!</v>
      </c>
      <c r="P468" s="9" t="e">
        <f aca="false">IF(ROW(E468) - 1 &gt;= $P$1, IF(OFFSET(N468, 1- $P$1, 0) &lt;&gt; "", SUM(N468:N468(N468, 1 - $P$1, 0)) / $P$1, ""), "")</f>
        <v>#VALUE!</v>
      </c>
      <c r="Q468" s="4" t="e">
        <f aca="true">IF(ROW(N468) - 1 &gt;= $P$1,IF(OFFSET(P468, -1, 0) = "", P468, ((N468 - Q467) * $O$5) + Q467), "")</f>
        <v>#VALUE!</v>
      </c>
      <c r="R468" s="4" t="e">
        <f aca="false">IF(Q468&lt;&gt;"", N468 - Q468, "")</f>
        <v>#VALUE!</v>
      </c>
    </row>
    <row collapsed="false" customFormat="false" customHeight="true" hidden="false" ht="14.4" outlineLevel="0" r="469">
      <c r="A469" s="5" t="n">
        <v>37237</v>
      </c>
      <c r="B469" s="1" t="n">
        <v>21.87</v>
      </c>
      <c r="C469" s="1" t="n">
        <v>21.92</v>
      </c>
      <c r="D469" s="1" t="n">
        <v>21.25</v>
      </c>
      <c r="E469" s="1" t="n">
        <v>21.49</v>
      </c>
      <c r="F469" s="1" t="n">
        <v>6873600</v>
      </c>
      <c r="G469" s="1" t="n">
        <v>10.7</v>
      </c>
      <c r="I469" s="6" t="e">
        <f aca="false">IF(ROW(E469) - 1 &gt;= $I$1,SUM(E469:E469(E469,1 - $I$1, 0)) / $I$1,"")</f>
        <v>#VALUE!</v>
      </c>
      <c r="J469" s="6" t="e">
        <f aca="false">IF(ROW(E469) - 1 &gt;= $J$1,SUM(E469:E469(E469,1 - $J$1, 0)) / $J$1,"")</f>
        <v>#VALUE!</v>
      </c>
      <c r="L469" s="7" t="e">
        <f aca="true">IF(ROW(E469) - 1 &gt;= $L$1,IF(OFFSET(I469, -1, 0) = "", I469, ((E469 - L468) * $K$4) + L468), "")</f>
        <v>#VALUE!</v>
      </c>
      <c r="M469" s="7" t="e">
        <f aca="true">IF(ROW(E469) - 1 &gt;= $M$1,IF(OFFSET(J469, -1, 0) = "", J469, ((E469 - M468) * $K$6) + M468), "")</f>
        <v>#VALUE!</v>
      </c>
      <c r="N469" s="3" t="e">
        <f aca="false">IF(M469&lt;&gt;"", L469-M469, "")</f>
        <v>#VALUE!</v>
      </c>
      <c r="P469" s="9" t="e">
        <f aca="false">IF(ROW(E469) - 1 &gt;= $P$1, IF(OFFSET(N469, 1- $P$1, 0) &lt;&gt; "", SUM(N469:N469(N469, 1 - $P$1, 0)) / $P$1, ""), "")</f>
        <v>#VALUE!</v>
      </c>
      <c r="Q469" s="4" t="e">
        <f aca="true">IF(ROW(N469) - 1 &gt;= $P$1,IF(OFFSET(P469, -1, 0) = "", P469, ((N469 - Q468) * $O$5) + Q468), "")</f>
        <v>#VALUE!</v>
      </c>
      <c r="R469" s="4" t="e">
        <f aca="false">IF(Q469&lt;&gt;"", N469 - Q469, "")</f>
        <v>#VALUE!</v>
      </c>
    </row>
    <row collapsed="false" customFormat="false" customHeight="true" hidden="false" ht="14.4" outlineLevel="0" r="470">
      <c r="A470" s="5" t="n">
        <v>37238</v>
      </c>
      <c r="B470" s="1" t="n">
        <v>21.49</v>
      </c>
      <c r="C470" s="1" t="n">
        <v>21.55</v>
      </c>
      <c r="D470" s="1" t="n">
        <v>20.5</v>
      </c>
      <c r="E470" s="1" t="n">
        <v>21</v>
      </c>
      <c r="F470" s="1" t="n">
        <v>7065800</v>
      </c>
      <c r="G470" s="1" t="n">
        <v>10.46</v>
      </c>
      <c r="I470" s="6" t="e">
        <f aca="false">IF(ROW(E470) - 1 &gt;= $I$1,SUM(E470:E470(E470,1 - $I$1, 0)) / $I$1,"")</f>
        <v>#VALUE!</v>
      </c>
      <c r="J470" s="6" t="e">
        <f aca="false">IF(ROW(E470) - 1 &gt;= $J$1,SUM(E470:E470(E470,1 - $J$1, 0)) / $J$1,"")</f>
        <v>#VALUE!</v>
      </c>
      <c r="L470" s="7" t="e">
        <f aca="true">IF(ROW(E470) - 1 &gt;= $L$1,IF(OFFSET(I470, -1, 0) = "", I470, ((E470 - L469) * $K$4) + L469), "")</f>
        <v>#VALUE!</v>
      </c>
      <c r="M470" s="7" t="e">
        <f aca="true">IF(ROW(E470) - 1 &gt;= $M$1,IF(OFFSET(J470, -1, 0) = "", J470, ((E470 - M469) * $K$6) + M469), "")</f>
        <v>#VALUE!</v>
      </c>
      <c r="N470" s="3" t="e">
        <f aca="false">IF(M470&lt;&gt;"", L470-M470, "")</f>
        <v>#VALUE!</v>
      </c>
      <c r="P470" s="9" t="e">
        <f aca="false">IF(ROW(E470) - 1 &gt;= $P$1, IF(OFFSET(N470, 1- $P$1, 0) &lt;&gt; "", SUM(N470:N470(N470, 1 - $P$1, 0)) / $P$1, ""), "")</f>
        <v>#VALUE!</v>
      </c>
      <c r="Q470" s="4" t="e">
        <f aca="true">IF(ROW(N470) - 1 &gt;= $P$1,IF(OFFSET(P470, -1, 0) = "", P470, ((N470 - Q469) * $O$5) + Q469), "")</f>
        <v>#VALUE!</v>
      </c>
      <c r="R470" s="4" t="e">
        <f aca="false">IF(Q470&lt;&gt;"", N470 - Q470, "")</f>
        <v>#VALUE!</v>
      </c>
    </row>
    <row collapsed="false" customFormat="false" customHeight="true" hidden="false" ht="14.4" outlineLevel="0" r="471">
      <c r="A471" s="5" t="n">
        <v>37239</v>
      </c>
      <c r="B471" s="1" t="n">
        <v>20.73</v>
      </c>
      <c r="C471" s="1" t="n">
        <v>20.83</v>
      </c>
      <c r="D471" s="1" t="n">
        <v>20.09</v>
      </c>
      <c r="E471" s="1" t="n">
        <v>20.39</v>
      </c>
      <c r="F471" s="1" t="n">
        <v>6781600</v>
      </c>
      <c r="G471" s="1" t="n">
        <v>10.15</v>
      </c>
      <c r="I471" s="6" t="e">
        <f aca="false">IF(ROW(E471) - 1 &gt;= $I$1,SUM(E471:E471(E471,1 - $I$1, 0)) / $I$1,"")</f>
        <v>#VALUE!</v>
      </c>
      <c r="J471" s="6" t="e">
        <f aca="false">IF(ROW(E471) - 1 &gt;= $J$1,SUM(E471:E471(E471,1 - $J$1, 0)) / $J$1,"")</f>
        <v>#VALUE!</v>
      </c>
      <c r="L471" s="7" t="e">
        <f aca="true">IF(ROW(E471) - 1 &gt;= $L$1,IF(OFFSET(I471, -1, 0) = "", I471, ((E471 - L470) * $K$4) + L470), "")</f>
        <v>#VALUE!</v>
      </c>
      <c r="M471" s="7" t="e">
        <f aca="true">IF(ROW(E471) - 1 &gt;= $M$1,IF(OFFSET(J471, -1, 0) = "", J471, ((E471 - M470) * $K$6) + M470), "")</f>
        <v>#VALUE!</v>
      </c>
      <c r="N471" s="3" t="e">
        <f aca="false">IF(M471&lt;&gt;"", L471-M471, "")</f>
        <v>#VALUE!</v>
      </c>
      <c r="P471" s="9" t="e">
        <f aca="false">IF(ROW(E471) - 1 &gt;= $P$1, IF(OFFSET(N471, 1- $P$1, 0) &lt;&gt; "", SUM(N471:N471(N471, 1 - $P$1, 0)) / $P$1, ""), "")</f>
        <v>#VALUE!</v>
      </c>
      <c r="Q471" s="4" t="e">
        <f aca="true">IF(ROW(N471) - 1 &gt;= $P$1,IF(OFFSET(P471, -1, 0) = "", P471, ((N471 - Q470) * $O$5) + Q470), "")</f>
        <v>#VALUE!</v>
      </c>
      <c r="R471" s="4" t="e">
        <f aca="false">IF(Q471&lt;&gt;"", N471 - Q471, "")</f>
        <v>#VALUE!</v>
      </c>
    </row>
    <row collapsed="false" customFormat="false" customHeight="true" hidden="false" ht="14.4" outlineLevel="0" r="472">
      <c r="A472" s="5" t="n">
        <v>37242</v>
      </c>
      <c r="B472" s="1" t="n">
        <v>20.4</v>
      </c>
      <c r="C472" s="1" t="n">
        <v>21</v>
      </c>
      <c r="D472" s="1" t="n">
        <v>20.19</v>
      </c>
      <c r="E472" s="1" t="n">
        <v>20.62</v>
      </c>
      <c r="F472" s="1" t="n">
        <v>6204000</v>
      </c>
      <c r="G472" s="1" t="n">
        <v>10.27</v>
      </c>
      <c r="I472" s="6" t="e">
        <f aca="false">IF(ROW(E472) - 1 &gt;= $I$1,SUM(E472:E472(E472,1 - $I$1, 0)) / $I$1,"")</f>
        <v>#VALUE!</v>
      </c>
      <c r="J472" s="6" t="e">
        <f aca="false">IF(ROW(E472) - 1 &gt;= $J$1,SUM(E472:E472(E472,1 - $J$1, 0)) / $J$1,"")</f>
        <v>#VALUE!</v>
      </c>
      <c r="L472" s="7" t="e">
        <f aca="true">IF(ROW(E472) - 1 &gt;= $L$1,IF(OFFSET(I472, -1, 0) = "", I472, ((E472 - L471) * $K$4) + L471), "")</f>
        <v>#VALUE!</v>
      </c>
      <c r="M472" s="7" t="e">
        <f aca="true">IF(ROW(E472) - 1 &gt;= $M$1,IF(OFFSET(J472, -1, 0) = "", J472, ((E472 - M471) * $K$6) + M471), "")</f>
        <v>#VALUE!</v>
      </c>
      <c r="N472" s="3" t="e">
        <f aca="false">IF(M472&lt;&gt;"", L472-M472, "")</f>
        <v>#VALUE!</v>
      </c>
      <c r="P472" s="9" t="e">
        <f aca="false">IF(ROW(E472) - 1 &gt;= $P$1, IF(OFFSET(N472, 1- $P$1, 0) &lt;&gt; "", SUM(N472:N472(N472, 1 - $P$1, 0)) / $P$1, ""), "")</f>
        <v>#VALUE!</v>
      </c>
      <c r="Q472" s="4" t="e">
        <f aca="true">IF(ROW(N472) - 1 &gt;= $P$1,IF(OFFSET(P472, -1, 0) = "", P472, ((N472 - Q471) * $O$5) + Q471), "")</f>
        <v>#VALUE!</v>
      </c>
      <c r="R472" s="4" t="e">
        <f aca="false">IF(Q472&lt;&gt;"", N472 - Q472, "")</f>
        <v>#VALUE!</v>
      </c>
    </row>
    <row collapsed="false" customFormat="false" customHeight="true" hidden="false" ht="14.4" outlineLevel="0" r="473">
      <c r="A473" s="5" t="n">
        <v>37243</v>
      </c>
      <c r="B473" s="1" t="n">
        <v>20.89</v>
      </c>
      <c r="C473" s="1" t="n">
        <v>21.33</v>
      </c>
      <c r="D473" s="1" t="n">
        <v>20.22</v>
      </c>
      <c r="E473" s="1" t="n">
        <v>21.01</v>
      </c>
      <c r="F473" s="1" t="n">
        <v>8401400</v>
      </c>
      <c r="G473" s="1" t="n">
        <v>10.46</v>
      </c>
      <c r="I473" s="6" t="e">
        <f aca="false">IF(ROW(E473) - 1 &gt;= $I$1,SUM(E473:E473(E473,1 - $I$1, 0)) / $I$1,"")</f>
        <v>#VALUE!</v>
      </c>
      <c r="J473" s="6" t="e">
        <f aca="false">IF(ROW(E473) - 1 &gt;= $J$1,SUM(E473:E473(E473,1 - $J$1, 0)) / $J$1,"")</f>
        <v>#VALUE!</v>
      </c>
      <c r="L473" s="7" t="e">
        <f aca="true">IF(ROW(E473) - 1 &gt;= $L$1,IF(OFFSET(I473, -1, 0) = "", I473, ((E473 - L472) * $K$4) + L472), "")</f>
        <v>#VALUE!</v>
      </c>
      <c r="M473" s="7" t="e">
        <f aca="true">IF(ROW(E473) - 1 &gt;= $M$1,IF(OFFSET(J473, -1, 0) = "", J473, ((E473 - M472) * $K$6) + M472), "")</f>
        <v>#VALUE!</v>
      </c>
      <c r="N473" s="3" t="e">
        <f aca="false">IF(M473&lt;&gt;"", L473-M473, "")</f>
        <v>#VALUE!</v>
      </c>
      <c r="P473" s="9" t="e">
        <f aca="false">IF(ROW(E473) - 1 &gt;= $P$1, IF(OFFSET(N473, 1- $P$1, 0) &lt;&gt; "", SUM(N473:N473(N473, 1 - $P$1, 0)) / $P$1, ""), "")</f>
        <v>#VALUE!</v>
      </c>
      <c r="Q473" s="4" t="e">
        <f aca="true">IF(ROW(N473) - 1 &gt;= $P$1,IF(OFFSET(P473, -1, 0) = "", P473, ((N473 - Q472) * $O$5) + Q472), "")</f>
        <v>#VALUE!</v>
      </c>
      <c r="R473" s="4" t="e">
        <f aca="false">IF(Q473&lt;&gt;"", N473 - Q473, "")</f>
        <v>#VALUE!</v>
      </c>
    </row>
    <row collapsed="false" customFormat="false" customHeight="true" hidden="false" ht="14.4" outlineLevel="0" r="474">
      <c r="A474" s="5" t="n">
        <v>37244</v>
      </c>
      <c r="B474" s="1" t="n">
        <v>20.58</v>
      </c>
      <c r="C474" s="1" t="n">
        <v>21.68</v>
      </c>
      <c r="D474" s="1" t="n">
        <v>20.47</v>
      </c>
      <c r="E474" s="1" t="n">
        <v>21.62</v>
      </c>
      <c r="F474" s="1" t="n">
        <v>10355600</v>
      </c>
      <c r="G474" s="1" t="n">
        <v>10.76</v>
      </c>
      <c r="I474" s="6" t="e">
        <f aca="false">IF(ROW(E474) - 1 &gt;= $I$1,SUM(E474:E474(E474,1 - $I$1, 0)) / $I$1,"")</f>
        <v>#VALUE!</v>
      </c>
      <c r="J474" s="6" t="e">
        <f aca="false">IF(ROW(E474) - 1 &gt;= $J$1,SUM(E474:E474(E474,1 - $J$1, 0)) / $J$1,"")</f>
        <v>#VALUE!</v>
      </c>
      <c r="L474" s="7" t="e">
        <f aca="true">IF(ROW(E474) - 1 &gt;= $L$1,IF(OFFSET(I474, -1, 0) = "", I474, ((E474 - L473) * $K$4) + L473), "")</f>
        <v>#VALUE!</v>
      </c>
      <c r="M474" s="7" t="e">
        <f aca="true">IF(ROW(E474) - 1 &gt;= $M$1,IF(OFFSET(J474, -1, 0) = "", J474, ((E474 - M473) * $K$6) + M473), "")</f>
        <v>#VALUE!</v>
      </c>
      <c r="N474" s="3" t="e">
        <f aca="false">IF(M474&lt;&gt;"", L474-M474, "")</f>
        <v>#VALUE!</v>
      </c>
      <c r="P474" s="9" t="e">
        <f aca="false">IF(ROW(E474) - 1 &gt;= $P$1, IF(OFFSET(N474, 1- $P$1, 0) &lt;&gt; "", SUM(N474:N474(N474, 1 - $P$1, 0)) / $P$1, ""), "")</f>
        <v>#VALUE!</v>
      </c>
      <c r="Q474" s="4" t="e">
        <f aca="true">IF(ROW(N474) - 1 &gt;= $P$1,IF(OFFSET(P474, -1, 0) = "", P474, ((N474 - Q473) * $O$5) + Q473), "")</f>
        <v>#VALUE!</v>
      </c>
      <c r="R474" s="4" t="e">
        <f aca="false">IF(Q474&lt;&gt;"", N474 - Q474, "")</f>
        <v>#VALUE!</v>
      </c>
    </row>
    <row collapsed="false" customFormat="false" customHeight="true" hidden="false" ht="14.4" outlineLevel="0" r="475">
      <c r="A475" s="5" t="n">
        <v>37245</v>
      </c>
      <c r="B475" s="1" t="n">
        <v>21.4</v>
      </c>
      <c r="C475" s="1" t="n">
        <v>21.47</v>
      </c>
      <c r="D475" s="1" t="n">
        <v>20.62</v>
      </c>
      <c r="E475" s="1" t="n">
        <v>20.67</v>
      </c>
      <c r="F475" s="1" t="n">
        <v>7888000</v>
      </c>
      <c r="G475" s="1" t="n">
        <v>10.29</v>
      </c>
      <c r="I475" s="6" t="e">
        <f aca="false">IF(ROW(E475) - 1 &gt;= $I$1,SUM(E475:E475(E475,1 - $I$1, 0)) / $I$1,"")</f>
        <v>#VALUE!</v>
      </c>
      <c r="J475" s="6" t="e">
        <f aca="false">IF(ROW(E475) - 1 &gt;= $J$1,SUM(E475:E475(E475,1 - $J$1, 0)) / $J$1,"")</f>
        <v>#VALUE!</v>
      </c>
      <c r="L475" s="7" t="e">
        <f aca="true">IF(ROW(E475) - 1 &gt;= $L$1,IF(OFFSET(I475, -1, 0) = "", I475, ((E475 - L474) * $K$4) + L474), "")</f>
        <v>#VALUE!</v>
      </c>
      <c r="M475" s="7" t="e">
        <f aca="true">IF(ROW(E475) - 1 &gt;= $M$1,IF(OFFSET(J475, -1, 0) = "", J475, ((E475 - M474) * $K$6) + M474), "")</f>
        <v>#VALUE!</v>
      </c>
      <c r="N475" s="3" t="e">
        <f aca="false">IF(M475&lt;&gt;"", L475-M475, "")</f>
        <v>#VALUE!</v>
      </c>
      <c r="P475" s="9" t="e">
        <f aca="false">IF(ROW(E475) - 1 &gt;= $P$1, IF(OFFSET(N475, 1- $P$1, 0) &lt;&gt; "", SUM(N475:N475(N475, 1 - $P$1, 0)) / $P$1, ""), "")</f>
        <v>#VALUE!</v>
      </c>
      <c r="Q475" s="4" t="e">
        <f aca="true">IF(ROW(N475) - 1 &gt;= $P$1,IF(OFFSET(P475, -1, 0) = "", P475, ((N475 - Q474) * $O$5) + Q474), "")</f>
        <v>#VALUE!</v>
      </c>
      <c r="R475" s="4" t="e">
        <f aca="false">IF(Q475&lt;&gt;"", N475 - Q475, "")</f>
        <v>#VALUE!</v>
      </c>
    </row>
    <row collapsed="false" customFormat="false" customHeight="true" hidden="false" ht="14.4" outlineLevel="0" r="476">
      <c r="A476" s="5" t="n">
        <v>37246</v>
      </c>
      <c r="B476" s="1" t="n">
        <v>21.01</v>
      </c>
      <c r="C476" s="1" t="n">
        <v>21.54</v>
      </c>
      <c r="D476" s="1" t="n">
        <v>20.8</v>
      </c>
      <c r="E476" s="1" t="n">
        <v>21</v>
      </c>
      <c r="F476" s="1" t="n">
        <v>9154800</v>
      </c>
      <c r="G476" s="1" t="n">
        <v>10.46</v>
      </c>
      <c r="I476" s="6" t="e">
        <f aca="false">IF(ROW(E476) - 1 &gt;= $I$1,SUM(E476:E476(E476,1 - $I$1, 0)) / $I$1,"")</f>
        <v>#VALUE!</v>
      </c>
      <c r="J476" s="6" t="e">
        <f aca="false">IF(ROW(E476) - 1 &gt;= $J$1,SUM(E476:E476(E476,1 - $J$1, 0)) / $J$1,"")</f>
        <v>#VALUE!</v>
      </c>
      <c r="L476" s="7" t="e">
        <f aca="true">IF(ROW(E476) - 1 &gt;= $L$1,IF(OFFSET(I476, -1, 0) = "", I476, ((E476 - L475) * $K$4) + L475), "")</f>
        <v>#VALUE!</v>
      </c>
      <c r="M476" s="7" t="e">
        <f aca="true">IF(ROW(E476) - 1 &gt;= $M$1,IF(OFFSET(J476, -1, 0) = "", J476, ((E476 - M475) * $K$6) + M475), "")</f>
        <v>#VALUE!</v>
      </c>
      <c r="N476" s="3" t="e">
        <f aca="false">IF(M476&lt;&gt;"", L476-M476, "")</f>
        <v>#VALUE!</v>
      </c>
      <c r="P476" s="9" t="e">
        <f aca="false">IF(ROW(E476) - 1 &gt;= $P$1, IF(OFFSET(N476, 1- $P$1, 0) &lt;&gt; "", SUM(N476:N476(N476, 1 - $P$1, 0)) / $P$1, ""), "")</f>
        <v>#VALUE!</v>
      </c>
      <c r="Q476" s="4" t="e">
        <f aca="true">IF(ROW(N476) - 1 &gt;= $P$1,IF(OFFSET(P476, -1, 0) = "", P476, ((N476 - Q475) * $O$5) + Q475), "")</f>
        <v>#VALUE!</v>
      </c>
      <c r="R476" s="4" t="e">
        <f aca="false">IF(Q476&lt;&gt;"", N476 - Q476, "")</f>
        <v>#VALUE!</v>
      </c>
    </row>
    <row collapsed="false" customFormat="false" customHeight="true" hidden="false" ht="14.4" outlineLevel="0" r="477">
      <c r="A477" s="5" t="n">
        <v>37249</v>
      </c>
      <c r="B477" s="1" t="n">
        <v>20.9</v>
      </c>
      <c r="C477" s="1" t="n">
        <v>21.45</v>
      </c>
      <c r="D477" s="1" t="n">
        <v>20.9</v>
      </c>
      <c r="E477" s="1" t="n">
        <v>21.36</v>
      </c>
      <c r="F477" s="1" t="n">
        <v>1808200</v>
      </c>
      <c r="G477" s="1" t="n">
        <v>10.63</v>
      </c>
      <c r="I477" s="6" t="e">
        <f aca="false">IF(ROW(E477) - 1 &gt;= $I$1,SUM(E477:E477(E477,1 - $I$1, 0)) / $I$1,"")</f>
        <v>#VALUE!</v>
      </c>
      <c r="J477" s="6" t="e">
        <f aca="false">IF(ROW(E477) - 1 &gt;= $J$1,SUM(E477:E477(E477,1 - $J$1, 0)) / $J$1,"")</f>
        <v>#VALUE!</v>
      </c>
      <c r="L477" s="7" t="e">
        <f aca="true">IF(ROW(E477) - 1 &gt;= $L$1,IF(OFFSET(I477, -1, 0) = "", I477, ((E477 - L476) * $K$4) + L476), "")</f>
        <v>#VALUE!</v>
      </c>
      <c r="M477" s="7" t="e">
        <f aca="true">IF(ROW(E477) - 1 &gt;= $M$1,IF(OFFSET(J477, -1, 0) = "", J477, ((E477 - M476) * $K$6) + M476), "")</f>
        <v>#VALUE!</v>
      </c>
      <c r="N477" s="3" t="e">
        <f aca="false">IF(M477&lt;&gt;"", L477-M477, "")</f>
        <v>#VALUE!</v>
      </c>
      <c r="P477" s="9" t="e">
        <f aca="false">IF(ROW(E477) - 1 &gt;= $P$1, IF(OFFSET(N477, 1- $P$1, 0) &lt;&gt; "", SUM(N477:N477(N477, 1 - $P$1, 0)) / $P$1, ""), "")</f>
        <v>#VALUE!</v>
      </c>
      <c r="Q477" s="4" t="e">
        <f aca="true">IF(ROW(N477) - 1 &gt;= $P$1,IF(OFFSET(P477, -1, 0) = "", P477, ((N477 - Q476) * $O$5) + Q476), "")</f>
        <v>#VALUE!</v>
      </c>
      <c r="R477" s="4" t="e">
        <f aca="false">IF(Q477&lt;&gt;"", N477 - Q477, "")</f>
        <v>#VALUE!</v>
      </c>
    </row>
    <row collapsed="false" customFormat="false" customHeight="true" hidden="false" ht="14.4" outlineLevel="0" r="478">
      <c r="A478" s="5" t="n">
        <v>37251</v>
      </c>
      <c r="B478" s="1" t="n">
        <v>21.35</v>
      </c>
      <c r="C478" s="1" t="n">
        <v>22.3</v>
      </c>
      <c r="D478" s="1" t="n">
        <v>21.14</v>
      </c>
      <c r="E478" s="1" t="n">
        <v>21.49</v>
      </c>
      <c r="F478" s="1" t="n">
        <v>5228600</v>
      </c>
      <c r="G478" s="1" t="n">
        <v>10.7</v>
      </c>
      <c r="I478" s="6" t="e">
        <f aca="false">IF(ROW(E478) - 1 &gt;= $I$1,SUM(E478:E478(E478,1 - $I$1, 0)) / $I$1,"")</f>
        <v>#VALUE!</v>
      </c>
      <c r="J478" s="6" t="e">
        <f aca="false">IF(ROW(E478) - 1 &gt;= $J$1,SUM(E478:E478(E478,1 - $J$1, 0)) / $J$1,"")</f>
        <v>#VALUE!</v>
      </c>
      <c r="L478" s="7" t="e">
        <f aca="true">IF(ROW(E478) - 1 &gt;= $L$1,IF(OFFSET(I478, -1, 0) = "", I478, ((E478 - L477) * $K$4) + L477), "")</f>
        <v>#VALUE!</v>
      </c>
      <c r="M478" s="7" t="e">
        <f aca="true">IF(ROW(E478) - 1 &gt;= $M$1,IF(OFFSET(J478, -1, 0) = "", J478, ((E478 - M477) * $K$6) + M477), "")</f>
        <v>#VALUE!</v>
      </c>
      <c r="N478" s="3" t="e">
        <f aca="false">IF(M478&lt;&gt;"", L478-M478, "")</f>
        <v>#VALUE!</v>
      </c>
      <c r="P478" s="9" t="e">
        <f aca="false">IF(ROW(E478) - 1 &gt;= $P$1, IF(OFFSET(N478, 1- $P$1, 0) &lt;&gt; "", SUM(N478:N478(N478, 1 - $P$1, 0)) / $P$1, ""), "")</f>
        <v>#VALUE!</v>
      </c>
      <c r="Q478" s="4" t="e">
        <f aca="true">IF(ROW(N478) - 1 &gt;= $P$1,IF(OFFSET(P478, -1, 0) = "", P478, ((N478 - Q477) * $O$5) + Q477), "")</f>
        <v>#VALUE!</v>
      </c>
      <c r="R478" s="4" t="e">
        <f aca="false">IF(Q478&lt;&gt;"", N478 - Q478, "")</f>
        <v>#VALUE!</v>
      </c>
    </row>
    <row collapsed="false" customFormat="false" customHeight="true" hidden="false" ht="14.4" outlineLevel="0" r="479">
      <c r="A479" s="5" t="n">
        <v>37252</v>
      </c>
      <c r="B479" s="1" t="n">
        <v>21.58</v>
      </c>
      <c r="C479" s="1" t="n">
        <v>22.25</v>
      </c>
      <c r="D479" s="1" t="n">
        <v>21.58</v>
      </c>
      <c r="E479" s="1" t="n">
        <v>22.07</v>
      </c>
      <c r="F479" s="1" t="n">
        <v>6839600</v>
      </c>
      <c r="G479" s="1" t="n">
        <v>10.99</v>
      </c>
      <c r="I479" s="6" t="e">
        <f aca="false">IF(ROW(E479) - 1 &gt;= $I$1,SUM(E479:E479(E479,1 - $I$1, 0)) / $I$1,"")</f>
        <v>#VALUE!</v>
      </c>
      <c r="J479" s="6" t="e">
        <f aca="false">IF(ROW(E479) - 1 &gt;= $J$1,SUM(E479:E479(E479,1 - $J$1, 0)) / $J$1,"")</f>
        <v>#VALUE!</v>
      </c>
      <c r="L479" s="7" t="e">
        <f aca="true">IF(ROW(E479) - 1 &gt;= $L$1,IF(OFFSET(I479, -1, 0) = "", I479, ((E479 - L478) * $K$4) + L478), "")</f>
        <v>#VALUE!</v>
      </c>
      <c r="M479" s="7" t="e">
        <f aca="true">IF(ROW(E479) - 1 &gt;= $M$1,IF(OFFSET(J479, -1, 0) = "", J479, ((E479 - M478) * $K$6) + M478), "")</f>
        <v>#VALUE!</v>
      </c>
      <c r="N479" s="3" t="e">
        <f aca="false">IF(M479&lt;&gt;"", L479-M479, "")</f>
        <v>#VALUE!</v>
      </c>
      <c r="P479" s="9" t="e">
        <f aca="false">IF(ROW(E479) - 1 &gt;= $P$1, IF(OFFSET(N479, 1- $P$1, 0) &lt;&gt; "", SUM(N479:N479(N479, 1 - $P$1, 0)) / $P$1, ""), "")</f>
        <v>#VALUE!</v>
      </c>
      <c r="Q479" s="4" t="e">
        <f aca="true">IF(ROW(N479) - 1 &gt;= $P$1,IF(OFFSET(P479, -1, 0) = "", P479, ((N479 - Q478) * $O$5) + Q478), "")</f>
        <v>#VALUE!</v>
      </c>
      <c r="R479" s="4" t="e">
        <f aca="false">IF(Q479&lt;&gt;"", N479 - Q479, "")</f>
        <v>#VALUE!</v>
      </c>
    </row>
    <row collapsed="false" customFormat="false" customHeight="true" hidden="false" ht="14.4" outlineLevel="0" r="480">
      <c r="A480" s="5" t="n">
        <v>37253</v>
      </c>
      <c r="B480" s="1" t="n">
        <v>21.97</v>
      </c>
      <c r="C480" s="1" t="n">
        <v>23</v>
      </c>
      <c r="D480" s="1" t="n">
        <v>21.96</v>
      </c>
      <c r="E480" s="1" t="n">
        <v>22.43</v>
      </c>
      <c r="F480" s="1" t="n">
        <v>10683000</v>
      </c>
      <c r="G480" s="1" t="n">
        <v>11.17</v>
      </c>
      <c r="I480" s="6" t="e">
        <f aca="false">IF(ROW(E480) - 1 &gt;= $I$1,SUM(E480:E480(E480,1 - $I$1, 0)) / $I$1,"")</f>
        <v>#VALUE!</v>
      </c>
      <c r="J480" s="6" t="e">
        <f aca="false">IF(ROW(E480) - 1 &gt;= $J$1,SUM(E480:E480(E480,1 - $J$1, 0)) / $J$1,"")</f>
        <v>#VALUE!</v>
      </c>
      <c r="L480" s="7" t="e">
        <f aca="true">IF(ROW(E480) - 1 &gt;= $L$1,IF(OFFSET(I480, -1, 0) = "", I480, ((E480 - L479) * $K$4) + L479), "")</f>
        <v>#VALUE!</v>
      </c>
      <c r="M480" s="7" t="e">
        <f aca="true">IF(ROW(E480) - 1 &gt;= $M$1,IF(OFFSET(J480, -1, 0) = "", J480, ((E480 - M479) * $K$6) + M479), "")</f>
        <v>#VALUE!</v>
      </c>
      <c r="N480" s="3" t="e">
        <f aca="false">IF(M480&lt;&gt;"", L480-M480, "")</f>
        <v>#VALUE!</v>
      </c>
      <c r="P480" s="9" t="e">
        <f aca="false">IF(ROW(E480) - 1 &gt;= $P$1, IF(OFFSET(N480, 1- $P$1, 0) &lt;&gt; "", SUM(N480:N480(N480, 1 - $P$1, 0)) / $P$1, ""), "")</f>
        <v>#VALUE!</v>
      </c>
      <c r="Q480" s="4" t="e">
        <f aca="true">IF(ROW(N480) - 1 &gt;= $P$1,IF(OFFSET(P480, -1, 0) = "", P480, ((N480 - Q479) * $O$5) + Q479), "")</f>
        <v>#VALUE!</v>
      </c>
      <c r="R480" s="4" t="e">
        <f aca="false">IF(Q480&lt;&gt;"", N480 - Q480, "")</f>
        <v>#VALUE!</v>
      </c>
    </row>
    <row collapsed="false" customFormat="false" customHeight="true" hidden="false" ht="14.4" outlineLevel="0" r="481">
      <c r="A481" s="5" t="n">
        <v>37256</v>
      </c>
      <c r="B481" s="1" t="n">
        <v>22.51</v>
      </c>
      <c r="C481" s="1" t="n">
        <v>22.66</v>
      </c>
      <c r="D481" s="1" t="n">
        <v>21.83</v>
      </c>
      <c r="E481" s="1" t="n">
        <v>21.9</v>
      </c>
      <c r="F481" s="1" t="n">
        <v>4920800</v>
      </c>
      <c r="G481" s="1" t="n">
        <v>10.9</v>
      </c>
      <c r="I481" s="6" t="e">
        <f aca="false">IF(ROW(E481) - 1 &gt;= $I$1,SUM(E481:E481(E481,1 - $I$1, 0)) / $I$1,"")</f>
        <v>#VALUE!</v>
      </c>
      <c r="J481" s="6" t="e">
        <f aca="false">IF(ROW(E481) - 1 &gt;= $J$1,SUM(E481:E481(E481,1 - $J$1, 0)) / $J$1,"")</f>
        <v>#VALUE!</v>
      </c>
      <c r="L481" s="7" t="e">
        <f aca="true">IF(ROW(E481) - 1 &gt;= $L$1,IF(OFFSET(I481, -1, 0) = "", I481, ((E481 - L480) * $K$4) + L480), "")</f>
        <v>#VALUE!</v>
      </c>
      <c r="M481" s="7" t="e">
        <f aca="true">IF(ROW(E481) - 1 &gt;= $M$1,IF(OFFSET(J481, -1, 0) = "", J481, ((E481 - M480) * $K$6) + M480), "")</f>
        <v>#VALUE!</v>
      </c>
      <c r="N481" s="3" t="e">
        <f aca="false">IF(M481&lt;&gt;"", L481-M481, "")</f>
        <v>#VALUE!</v>
      </c>
      <c r="P481" s="9" t="e">
        <f aca="false">IF(ROW(E481) - 1 &gt;= $P$1, IF(OFFSET(N481, 1- $P$1, 0) &lt;&gt; "", SUM(N481:N481(N481, 1 - $P$1, 0)) / $P$1, ""), "")</f>
        <v>#VALUE!</v>
      </c>
      <c r="Q481" s="4" t="e">
        <f aca="true">IF(ROW(N481) - 1 &gt;= $P$1,IF(OFFSET(P481, -1, 0) = "", P481, ((N481 - Q480) * $O$5) + Q480), "")</f>
        <v>#VALUE!</v>
      </c>
      <c r="R481" s="4" t="e">
        <f aca="false">IF(Q481&lt;&gt;"", N481 - Q481, "")</f>
        <v>#VALUE!</v>
      </c>
    </row>
    <row collapsed="false" customFormat="false" customHeight="true" hidden="false" ht="14.4" outlineLevel="0" r="482">
      <c r="A482" s="5" t="n">
        <v>37258</v>
      </c>
      <c r="B482" s="1" t="n">
        <v>22.05</v>
      </c>
      <c r="C482" s="1" t="n">
        <v>23.3</v>
      </c>
      <c r="D482" s="1" t="n">
        <v>21.96</v>
      </c>
      <c r="E482" s="1" t="n">
        <v>23.3</v>
      </c>
      <c r="F482" s="1" t="n">
        <v>18910600</v>
      </c>
      <c r="G482" s="1" t="n">
        <v>11.6</v>
      </c>
      <c r="I482" s="6" t="e">
        <f aca="false">IF(ROW(E482) - 1 &gt;= $I$1,SUM(E482:E482(E482,1 - $I$1, 0)) / $I$1,"")</f>
        <v>#VALUE!</v>
      </c>
      <c r="J482" s="6" t="e">
        <f aca="false">IF(ROW(E482) - 1 &gt;= $J$1,SUM(E482:E482(E482,1 - $J$1, 0)) / $J$1,"")</f>
        <v>#VALUE!</v>
      </c>
      <c r="L482" s="7" t="e">
        <f aca="true">IF(ROW(E482) - 1 &gt;= $L$1,IF(OFFSET(I482, -1, 0) = "", I482, ((E482 - L481) * $K$4) + L481), "")</f>
        <v>#VALUE!</v>
      </c>
      <c r="M482" s="7" t="e">
        <f aca="true">IF(ROW(E482) - 1 &gt;= $M$1,IF(OFFSET(J482, -1, 0) = "", J482, ((E482 - M481) * $K$6) + M481), "")</f>
        <v>#VALUE!</v>
      </c>
      <c r="N482" s="3" t="e">
        <f aca="false">IF(M482&lt;&gt;"", L482-M482, "")</f>
        <v>#VALUE!</v>
      </c>
      <c r="P482" s="9" t="e">
        <f aca="false">IF(ROW(E482) - 1 &gt;= $P$1, IF(OFFSET(N482, 1- $P$1, 0) &lt;&gt; "", SUM(N482:N482(N482, 1 - $P$1, 0)) / $P$1, ""), "")</f>
        <v>#VALUE!</v>
      </c>
      <c r="Q482" s="4" t="e">
        <f aca="true">IF(ROW(N482) - 1 &gt;= $P$1,IF(OFFSET(P482, -1, 0) = "", P482, ((N482 - Q481) * $O$5) + Q481), "")</f>
        <v>#VALUE!</v>
      </c>
      <c r="R482" s="4" t="e">
        <f aca="false">IF(Q482&lt;&gt;"", N482 - Q482, "")</f>
        <v>#VALUE!</v>
      </c>
    </row>
    <row collapsed="false" customFormat="false" customHeight="true" hidden="false" ht="14.4" outlineLevel="0" r="483">
      <c r="A483" s="5" t="n">
        <v>37259</v>
      </c>
      <c r="B483" s="1" t="n">
        <v>23</v>
      </c>
      <c r="C483" s="1" t="n">
        <v>23.75</v>
      </c>
      <c r="D483" s="1" t="n">
        <v>22.77</v>
      </c>
      <c r="E483" s="1" t="n">
        <v>23.58</v>
      </c>
      <c r="F483" s="1" t="n">
        <v>21857400</v>
      </c>
      <c r="G483" s="1" t="n">
        <v>11.74</v>
      </c>
      <c r="I483" s="6" t="e">
        <f aca="false">IF(ROW(E483) - 1 &gt;= $I$1,SUM(E483:E483(E483,1 - $I$1, 0)) / $I$1,"")</f>
        <v>#VALUE!</v>
      </c>
      <c r="J483" s="6" t="e">
        <f aca="false">IF(ROW(E483) - 1 &gt;= $J$1,SUM(E483:E483(E483,1 - $J$1, 0)) / $J$1,"")</f>
        <v>#VALUE!</v>
      </c>
      <c r="L483" s="7" t="e">
        <f aca="true">IF(ROW(E483) - 1 &gt;= $L$1,IF(OFFSET(I483, -1, 0) = "", I483, ((E483 - L482) * $K$4) + L482), "")</f>
        <v>#VALUE!</v>
      </c>
      <c r="M483" s="7" t="e">
        <f aca="true">IF(ROW(E483) - 1 &gt;= $M$1,IF(OFFSET(J483, -1, 0) = "", J483, ((E483 - M482) * $K$6) + M482), "")</f>
        <v>#VALUE!</v>
      </c>
      <c r="N483" s="3" t="e">
        <f aca="false">IF(M483&lt;&gt;"", L483-M483, "")</f>
        <v>#VALUE!</v>
      </c>
      <c r="P483" s="9" t="e">
        <f aca="false">IF(ROW(E483) - 1 &gt;= $P$1, IF(OFFSET(N483, 1- $P$1, 0) &lt;&gt; "", SUM(N483:N483(N483, 1 - $P$1, 0)) / $P$1, ""), "")</f>
        <v>#VALUE!</v>
      </c>
      <c r="Q483" s="4" t="e">
        <f aca="true">IF(ROW(N483) - 1 &gt;= $P$1,IF(OFFSET(P483, -1, 0) = "", P483, ((N483 - Q482) * $O$5) + Q482), "")</f>
        <v>#VALUE!</v>
      </c>
      <c r="R483" s="4" t="e">
        <f aca="false">IF(Q483&lt;&gt;"", N483 - Q483, "")</f>
        <v>#VALUE!</v>
      </c>
    </row>
    <row collapsed="false" customFormat="false" customHeight="true" hidden="false" ht="14.4" outlineLevel="0" r="484">
      <c r="A484" s="5" t="n">
        <v>37260</v>
      </c>
      <c r="B484" s="1" t="n">
        <v>23.34</v>
      </c>
      <c r="C484" s="1" t="n">
        <v>23.95</v>
      </c>
      <c r="D484" s="1" t="n">
        <v>22.99</v>
      </c>
      <c r="E484" s="1" t="n">
        <v>23.69</v>
      </c>
      <c r="F484" s="1" t="n">
        <v>14642000</v>
      </c>
      <c r="G484" s="1" t="n">
        <v>11.79</v>
      </c>
      <c r="I484" s="6" t="e">
        <f aca="false">IF(ROW(E484) - 1 &gt;= $I$1,SUM(E484:E484(E484,1 - $I$1, 0)) / $I$1,"")</f>
        <v>#VALUE!</v>
      </c>
      <c r="J484" s="6" t="e">
        <f aca="false">IF(ROW(E484) - 1 &gt;= $J$1,SUM(E484:E484(E484,1 - $J$1, 0)) / $J$1,"")</f>
        <v>#VALUE!</v>
      </c>
      <c r="L484" s="7" t="e">
        <f aca="true">IF(ROW(E484) - 1 &gt;= $L$1,IF(OFFSET(I484, -1, 0) = "", I484, ((E484 - L483) * $K$4) + L483), "")</f>
        <v>#VALUE!</v>
      </c>
      <c r="M484" s="7" t="e">
        <f aca="true">IF(ROW(E484) - 1 &gt;= $M$1,IF(OFFSET(J484, -1, 0) = "", J484, ((E484 - M483) * $K$6) + M483), "")</f>
        <v>#VALUE!</v>
      </c>
      <c r="N484" s="3" t="e">
        <f aca="false">IF(M484&lt;&gt;"", L484-M484, "")</f>
        <v>#VALUE!</v>
      </c>
      <c r="P484" s="9" t="e">
        <f aca="false">IF(ROW(E484) - 1 &gt;= $P$1, IF(OFFSET(N484, 1- $P$1, 0) &lt;&gt; "", SUM(N484:N484(N484, 1 - $P$1, 0)) / $P$1, ""), "")</f>
        <v>#VALUE!</v>
      </c>
      <c r="Q484" s="4" t="e">
        <f aca="true">IF(ROW(N484) - 1 &gt;= $P$1,IF(OFFSET(P484, -1, 0) = "", P484, ((N484 - Q483) * $O$5) + Q483), "")</f>
        <v>#VALUE!</v>
      </c>
      <c r="R484" s="4" t="e">
        <f aca="false">IF(Q484&lt;&gt;"", N484 - Q484, "")</f>
        <v>#VALUE!</v>
      </c>
    </row>
    <row collapsed="false" customFormat="false" customHeight="true" hidden="false" ht="14.4" outlineLevel="0" r="485">
      <c r="A485" s="5" t="n">
        <v>37263</v>
      </c>
      <c r="B485" s="1" t="n">
        <v>23.72</v>
      </c>
      <c r="C485" s="1" t="n">
        <v>24</v>
      </c>
      <c r="D485" s="1" t="n">
        <v>22.75</v>
      </c>
      <c r="E485" s="1" t="n">
        <v>22.9</v>
      </c>
      <c r="F485" s="1" t="n">
        <v>15878000</v>
      </c>
      <c r="G485" s="1" t="n">
        <v>11.4</v>
      </c>
      <c r="I485" s="6" t="e">
        <f aca="false">IF(ROW(E485) - 1 &gt;= $I$1,SUM(E485:E485(E485,1 - $I$1, 0)) / $I$1,"")</f>
        <v>#VALUE!</v>
      </c>
      <c r="J485" s="6" t="e">
        <f aca="false">IF(ROW(E485) - 1 &gt;= $J$1,SUM(E485:E485(E485,1 - $J$1, 0)) / $J$1,"")</f>
        <v>#VALUE!</v>
      </c>
      <c r="L485" s="7" t="e">
        <f aca="true">IF(ROW(E485) - 1 &gt;= $L$1,IF(OFFSET(I485, -1, 0) = "", I485, ((E485 - L484) * $K$4) + L484), "")</f>
        <v>#VALUE!</v>
      </c>
      <c r="M485" s="7" t="e">
        <f aca="true">IF(ROW(E485) - 1 &gt;= $M$1,IF(OFFSET(J485, -1, 0) = "", J485, ((E485 - M484) * $K$6) + M484), "")</f>
        <v>#VALUE!</v>
      </c>
      <c r="N485" s="3" t="e">
        <f aca="false">IF(M485&lt;&gt;"", L485-M485, "")</f>
        <v>#VALUE!</v>
      </c>
      <c r="P485" s="9" t="e">
        <f aca="false">IF(ROW(E485) - 1 &gt;= $P$1, IF(OFFSET(N485, 1- $P$1, 0) &lt;&gt; "", SUM(N485:N485(N485, 1 - $P$1, 0)) / $P$1, ""), "")</f>
        <v>#VALUE!</v>
      </c>
      <c r="Q485" s="4" t="e">
        <f aca="true">IF(ROW(N485) - 1 &gt;= $P$1,IF(OFFSET(P485, -1, 0) = "", P485, ((N485 - Q484) * $O$5) + Q484), "")</f>
        <v>#VALUE!</v>
      </c>
      <c r="R485" s="4" t="e">
        <f aca="false">IF(Q485&lt;&gt;"", N485 - Q485, "")</f>
        <v>#VALUE!</v>
      </c>
    </row>
    <row collapsed="false" customFormat="false" customHeight="true" hidden="false" ht="14.4" outlineLevel="0" r="486">
      <c r="A486" s="5" t="n">
        <v>37264</v>
      </c>
      <c r="B486" s="1" t="n">
        <v>22.75</v>
      </c>
      <c r="C486" s="1" t="n">
        <v>23.05</v>
      </c>
      <c r="D486" s="1" t="n">
        <v>22.46</v>
      </c>
      <c r="E486" s="1" t="n">
        <v>22.61</v>
      </c>
      <c r="F486" s="1" t="n">
        <v>16072800</v>
      </c>
      <c r="G486" s="1" t="n">
        <v>11.26</v>
      </c>
      <c r="I486" s="6" t="e">
        <f aca="false">IF(ROW(E486) - 1 &gt;= $I$1,SUM(E486:E486(E486,1 - $I$1, 0)) / $I$1,"")</f>
        <v>#VALUE!</v>
      </c>
      <c r="J486" s="6" t="e">
        <f aca="false">IF(ROW(E486) - 1 &gt;= $J$1,SUM(E486:E486(E486,1 - $J$1, 0)) / $J$1,"")</f>
        <v>#VALUE!</v>
      </c>
      <c r="L486" s="7" t="e">
        <f aca="true">IF(ROW(E486) - 1 &gt;= $L$1,IF(OFFSET(I486, -1, 0) = "", I486, ((E486 - L485) * $K$4) + L485), "")</f>
        <v>#VALUE!</v>
      </c>
      <c r="M486" s="7" t="e">
        <f aca="true">IF(ROW(E486) - 1 &gt;= $M$1,IF(OFFSET(J486, -1, 0) = "", J486, ((E486 - M485) * $K$6) + M485), "")</f>
        <v>#VALUE!</v>
      </c>
      <c r="N486" s="3" t="e">
        <f aca="false">IF(M486&lt;&gt;"", L486-M486, "")</f>
        <v>#VALUE!</v>
      </c>
      <c r="P486" s="9" t="e">
        <f aca="false">IF(ROW(E486) - 1 &gt;= $P$1, IF(OFFSET(N486, 1- $P$1, 0) &lt;&gt; "", SUM(N486:N486(N486, 1 - $P$1, 0)) / $P$1, ""), "")</f>
        <v>#VALUE!</v>
      </c>
      <c r="Q486" s="4" t="e">
        <f aca="true">IF(ROW(N486) - 1 &gt;= $P$1,IF(OFFSET(P486, -1, 0) = "", P486, ((N486 - Q485) * $O$5) + Q485), "")</f>
        <v>#VALUE!</v>
      </c>
      <c r="R486" s="4" t="e">
        <f aca="false">IF(Q486&lt;&gt;"", N486 - Q486, "")</f>
        <v>#VALUE!</v>
      </c>
    </row>
    <row collapsed="false" customFormat="false" customHeight="true" hidden="false" ht="14.4" outlineLevel="0" r="487">
      <c r="A487" s="5" t="n">
        <v>37265</v>
      </c>
      <c r="B487" s="1" t="n">
        <v>22.8</v>
      </c>
      <c r="C487" s="1" t="n">
        <v>22.93</v>
      </c>
      <c r="D487" s="1" t="n">
        <v>21.28</v>
      </c>
      <c r="E487" s="1" t="n">
        <v>21.65</v>
      </c>
      <c r="F487" s="1" t="n">
        <v>11708400</v>
      </c>
      <c r="G487" s="1" t="n">
        <v>10.78</v>
      </c>
      <c r="I487" s="6" t="e">
        <f aca="false">IF(ROW(E487) - 1 &gt;= $I$1,SUM(E487:E487(E487,1 - $I$1, 0)) / $I$1,"")</f>
        <v>#VALUE!</v>
      </c>
      <c r="J487" s="6" t="e">
        <f aca="false">IF(ROW(E487) - 1 &gt;= $J$1,SUM(E487:E487(E487,1 - $J$1, 0)) / $J$1,"")</f>
        <v>#VALUE!</v>
      </c>
      <c r="L487" s="7" t="e">
        <f aca="true">IF(ROW(E487) - 1 &gt;= $L$1,IF(OFFSET(I487, -1, 0) = "", I487, ((E487 - L486) * $K$4) + L486), "")</f>
        <v>#VALUE!</v>
      </c>
      <c r="M487" s="7" t="e">
        <f aca="true">IF(ROW(E487) - 1 &gt;= $M$1,IF(OFFSET(J487, -1, 0) = "", J487, ((E487 - M486) * $K$6) + M486), "")</f>
        <v>#VALUE!</v>
      </c>
      <c r="N487" s="3" t="e">
        <f aca="false">IF(M487&lt;&gt;"", L487-M487, "")</f>
        <v>#VALUE!</v>
      </c>
      <c r="P487" s="9" t="e">
        <f aca="false">IF(ROW(E487) - 1 &gt;= $P$1, IF(OFFSET(N487, 1- $P$1, 0) &lt;&gt; "", SUM(N487:N487(N487, 1 - $P$1, 0)) / $P$1, ""), "")</f>
        <v>#VALUE!</v>
      </c>
      <c r="Q487" s="4" t="e">
        <f aca="true">IF(ROW(N487) - 1 &gt;= $P$1,IF(OFFSET(P487, -1, 0) = "", P487, ((N487 - Q486) * $O$5) + Q486), "")</f>
        <v>#VALUE!</v>
      </c>
      <c r="R487" s="4" t="e">
        <f aca="false">IF(Q487&lt;&gt;"", N487 - Q487, "")</f>
        <v>#VALUE!</v>
      </c>
    </row>
    <row collapsed="false" customFormat="false" customHeight="true" hidden="false" ht="14.4" outlineLevel="0" r="488">
      <c r="A488" s="5" t="n">
        <v>37266</v>
      </c>
      <c r="B488" s="1" t="n">
        <v>21.22</v>
      </c>
      <c r="C488" s="1" t="n">
        <v>21.46</v>
      </c>
      <c r="D488" s="1" t="n">
        <v>20.25</v>
      </c>
      <c r="E488" s="1" t="n">
        <v>21.23</v>
      </c>
      <c r="F488" s="1" t="n">
        <v>16169200</v>
      </c>
      <c r="G488" s="1" t="n">
        <v>10.57</v>
      </c>
      <c r="I488" s="6" t="e">
        <f aca="false">IF(ROW(E488) - 1 &gt;= $I$1,SUM(E488:E488(E488,1 - $I$1, 0)) / $I$1,"")</f>
        <v>#VALUE!</v>
      </c>
      <c r="J488" s="6" t="e">
        <f aca="false">IF(ROW(E488) - 1 &gt;= $J$1,SUM(E488:E488(E488,1 - $J$1, 0)) / $J$1,"")</f>
        <v>#VALUE!</v>
      </c>
      <c r="L488" s="7" t="e">
        <f aca="true">IF(ROW(E488) - 1 &gt;= $L$1,IF(OFFSET(I488, -1, 0) = "", I488, ((E488 - L487) * $K$4) + L487), "")</f>
        <v>#VALUE!</v>
      </c>
      <c r="M488" s="7" t="e">
        <f aca="true">IF(ROW(E488) - 1 &gt;= $M$1,IF(OFFSET(J488, -1, 0) = "", J488, ((E488 - M487) * $K$6) + M487), "")</f>
        <v>#VALUE!</v>
      </c>
      <c r="N488" s="3" t="e">
        <f aca="false">IF(M488&lt;&gt;"", L488-M488, "")</f>
        <v>#VALUE!</v>
      </c>
      <c r="P488" s="9" t="e">
        <f aca="false">IF(ROW(E488) - 1 &gt;= $P$1, IF(OFFSET(N488, 1- $P$1, 0) &lt;&gt; "", SUM(N488:N488(N488, 1 - $P$1, 0)) / $P$1, ""), "")</f>
        <v>#VALUE!</v>
      </c>
      <c r="Q488" s="4" t="e">
        <f aca="true">IF(ROW(N488) - 1 &gt;= $P$1,IF(OFFSET(P488, -1, 0) = "", P488, ((N488 - Q487) * $O$5) + Q487), "")</f>
        <v>#VALUE!</v>
      </c>
      <c r="R488" s="4" t="e">
        <f aca="false">IF(Q488&lt;&gt;"", N488 - Q488, "")</f>
        <v>#VALUE!</v>
      </c>
    </row>
    <row collapsed="false" customFormat="false" customHeight="true" hidden="false" ht="14.4" outlineLevel="0" r="489">
      <c r="A489" s="5" t="n">
        <v>37267</v>
      </c>
      <c r="B489" s="1" t="n">
        <v>21.39</v>
      </c>
      <c r="C489" s="1" t="n">
        <v>21.84</v>
      </c>
      <c r="D489" s="1" t="n">
        <v>20.6</v>
      </c>
      <c r="E489" s="1" t="n">
        <v>21.05</v>
      </c>
      <c r="F489" s="1" t="n">
        <v>12457200</v>
      </c>
      <c r="G489" s="1" t="n">
        <v>10.48</v>
      </c>
      <c r="I489" s="6" t="e">
        <f aca="false">IF(ROW(E489) - 1 &gt;= $I$1,SUM(E489:E489(E489,1 - $I$1, 0)) / $I$1,"")</f>
        <v>#VALUE!</v>
      </c>
      <c r="J489" s="6" t="e">
        <f aca="false">IF(ROW(E489) - 1 &gt;= $J$1,SUM(E489:E489(E489,1 - $J$1, 0)) / $J$1,"")</f>
        <v>#VALUE!</v>
      </c>
      <c r="L489" s="7" t="e">
        <f aca="true">IF(ROW(E489) - 1 &gt;= $L$1,IF(OFFSET(I489, -1, 0) = "", I489, ((E489 - L488) * $K$4) + L488), "")</f>
        <v>#VALUE!</v>
      </c>
      <c r="M489" s="7" t="e">
        <f aca="true">IF(ROW(E489) - 1 &gt;= $M$1,IF(OFFSET(J489, -1, 0) = "", J489, ((E489 - M488) * $K$6) + M488), "")</f>
        <v>#VALUE!</v>
      </c>
      <c r="N489" s="3" t="e">
        <f aca="false">IF(M489&lt;&gt;"", L489-M489, "")</f>
        <v>#VALUE!</v>
      </c>
      <c r="P489" s="9" t="e">
        <f aca="false">IF(ROW(E489) - 1 &gt;= $P$1, IF(OFFSET(N489, 1- $P$1, 0) &lt;&gt; "", SUM(N489:N489(N489, 1 - $P$1, 0)) / $P$1, ""), "")</f>
        <v>#VALUE!</v>
      </c>
      <c r="Q489" s="4" t="e">
        <f aca="true">IF(ROW(N489) - 1 &gt;= $P$1,IF(OFFSET(P489, -1, 0) = "", P489, ((N489 - Q488) * $O$5) + Q488), "")</f>
        <v>#VALUE!</v>
      </c>
      <c r="R489" s="4" t="e">
        <f aca="false">IF(Q489&lt;&gt;"", N489 - Q489, "")</f>
        <v>#VALUE!</v>
      </c>
    </row>
    <row collapsed="false" customFormat="false" customHeight="true" hidden="false" ht="14.4" outlineLevel="0" r="490">
      <c r="A490" s="5" t="n">
        <v>37270</v>
      </c>
      <c r="B490" s="1" t="n">
        <v>21.01</v>
      </c>
      <c r="C490" s="1" t="n">
        <v>21.4</v>
      </c>
      <c r="D490" s="1" t="n">
        <v>20.9</v>
      </c>
      <c r="E490" s="1" t="n">
        <v>21.15</v>
      </c>
      <c r="F490" s="1" t="n">
        <v>14857000</v>
      </c>
      <c r="G490" s="1" t="n">
        <v>10.53</v>
      </c>
      <c r="I490" s="6" t="e">
        <f aca="false">IF(ROW(E490) - 1 &gt;= $I$1,SUM(E490:E490(E490,1 - $I$1, 0)) / $I$1,"")</f>
        <v>#VALUE!</v>
      </c>
      <c r="J490" s="6" t="e">
        <f aca="false">IF(ROW(E490) - 1 &gt;= $J$1,SUM(E490:E490(E490,1 - $J$1, 0)) / $J$1,"")</f>
        <v>#VALUE!</v>
      </c>
      <c r="L490" s="7" t="e">
        <f aca="true">IF(ROW(E490) - 1 &gt;= $L$1,IF(OFFSET(I490, -1, 0) = "", I490, ((E490 - L489) * $K$4) + L489), "")</f>
        <v>#VALUE!</v>
      </c>
      <c r="M490" s="7" t="e">
        <f aca="true">IF(ROW(E490) - 1 &gt;= $M$1,IF(OFFSET(J490, -1, 0) = "", J490, ((E490 - M489) * $K$6) + M489), "")</f>
        <v>#VALUE!</v>
      </c>
      <c r="N490" s="3" t="e">
        <f aca="false">IF(M490&lt;&gt;"", L490-M490, "")</f>
        <v>#VALUE!</v>
      </c>
      <c r="P490" s="9" t="e">
        <f aca="false">IF(ROW(E490) - 1 &gt;= $P$1, IF(OFFSET(N490, 1- $P$1, 0) &lt;&gt; "", SUM(N490:N490(N490, 1 - $P$1, 0)) / $P$1, ""), "")</f>
        <v>#VALUE!</v>
      </c>
      <c r="Q490" s="4" t="e">
        <f aca="true">IF(ROW(N490) - 1 &gt;= $P$1,IF(OFFSET(P490, -1, 0) = "", P490, ((N490 - Q489) * $O$5) + Q489), "")</f>
        <v>#VALUE!</v>
      </c>
      <c r="R490" s="4" t="e">
        <f aca="false">IF(Q490&lt;&gt;"", N490 - Q490, "")</f>
        <v>#VALUE!</v>
      </c>
    </row>
    <row collapsed="false" customFormat="false" customHeight="true" hidden="false" ht="14.4" outlineLevel="0" r="491">
      <c r="A491" s="5" t="n">
        <v>37271</v>
      </c>
      <c r="B491" s="1" t="n">
        <v>21.32</v>
      </c>
      <c r="C491" s="1" t="n">
        <v>21.76</v>
      </c>
      <c r="D491" s="1" t="n">
        <v>21.21</v>
      </c>
      <c r="E491" s="1" t="n">
        <v>21.7</v>
      </c>
      <c r="F491" s="1" t="n">
        <v>10368600</v>
      </c>
      <c r="G491" s="1" t="n">
        <v>10.8</v>
      </c>
      <c r="I491" s="6" t="e">
        <f aca="false">IF(ROW(E491) - 1 &gt;= $I$1,SUM(E491:E491(E491,1 - $I$1, 0)) / $I$1,"")</f>
        <v>#VALUE!</v>
      </c>
      <c r="J491" s="6" t="e">
        <f aca="false">IF(ROW(E491) - 1 &gt;= $J$1,SUM(E491:E491(E491,1 - $J$1, 0)) / $J$1,"")</f>
        <v>#VALUE!</v>
      </c>
      <c r="L491" s="7" t="e">
        <f aca="true">IF(ROW(E491) - 1 &gt;= $L$1,IF(OFFSET(I491, -1, 0) = "", I491, ((E491 - L490) * $K$4) + L490), "")</f>
        <v>#VALUE!</v>
      </c>
      <c r="M491" s="7" t="e">
        <f aca="true">IF(ROW(E491) - 1 &gt;= $M$1,IF(OFFSET(J491, -1, 0) = "", J491, ((E491 - M490) * $K$6) + M490), "")</f>
        <v>#VALUE!</v>
      </c>
      <c r="N491" s="3" t="e">
        <f aca="false">IF(M491&lt;&gt;"", L491-M491, "")</f>
        <v>#VALUE!</v>
      </c>
      <c r="P491" s="9" t="e">
        <f aca="false">IF(ROW(E491) - 1 &gt;= $P$1, IF(OFFSET(N491, 1- $P$1, 0) &lt;&gt; "", SUM(N491:N491(N491, 1 - $P$1, 0)) / $P$1, ""), "")</f>
        <v>#VALUE!</v>
      </c>
      <c r="Q491" s="4" t="e">
        <f aca="true">IF(ROW(N491) - 1 &gt;= $P$1,IF(OFFSET(P491, -1, 0) = "", P491, ((N491 - Q490) * $O$5) + Q490), "")</f>
        <v>#VALUE!</v>
      </c>
      <c r="R491" s="4" t="e">
        <f aca="false">IF(Q491&lt;&gt;"", N491 - Q491, "")</f>
        <v>#VALUE!</v>
      </c>
    </row>
    <row collapsed="false" customFormat="false" customHeight="true" hidden="false" ht="14.4" outlineLevel="0" r="492">
      <c r="A492" s="5" t="n">
        <v>37272</v>
      </c>
      <c r="B492" s="1" t="n">
        <v>21.41</v>
      </c>
      <c r="C492" s="1" t="n">
        <v>21.41</v>
      </c>
      <c r="D492" s="1" t="n">
        <v>20.5</v>
      </c>
      <c r="E492" s="1" t="n">
        <v>20.78</v>
      </c>
      <c r="F492" s="1" t="n">
        <v>20246200</v>
      </c>
      <c r="G492" s="1" t="n">
        <v>10.35</v>
      </c>
      <c r="I492" s="6" t="e">
        <f aca="false">IF(ROW(E492) - 1 &gt;= $I$1,SUM(E492:E492(E492,1 - $I$1, 0)) / $I$1,"")</f>
        <v>#VALUE!</v>
      </c>
      <c r="J492" s="6" t="e">
        <f aca="false">IF(ROW(E492) - 1 &gt;= $J$1,SUM(E492:E492(E492,1 - $J$1, 0)) / $J$1,"")</f>
        <v>#VALUE!</v>
      </c>
      <c r="L492" s="7" t="e">
        <f aca="true">IF(ROW(E492) - 1 &gt;= $L$1,IF(OFFSET(I492, -1, 0) = "", I492, ((E492 - L491) * $K$4) + L491), "")</f>
        <v>#VALUE!</v>
      </c>
      <c r="M492" s="7" t="e">
        <f aca="true">IF(ROW(E492) - 1 &gt;= $M$1,IF(OFFSET(J492, -1, 0) = "", J492, ((E492 - M491) * $K$6) + M491), "")</f>
        <v>#VALUE!</v>
      </c>
      <c r="N492" s="3" t="e">
        <f aca="false">IF(M492&lt;&gt;"", L492-M492, "")</f>
        <v>#VALUE!</v>
      </c>
      <c r="P492" s="9" t="e">
        <f aca="false">IF(ROW(E492) - 1 &gt;= $P$1, IF(OFFSET(N492, 1- $P$1, 0) &lt;&gt; "", SUM(N492:N492(N492, 1 - $P$1, 0)) / $P$1, ""), "")</f>
        <v>#VALUE!</v>
      </c>
      <c r="Q492" s="4" t="e">
        <f aca="true">IF(ROW(N492) - 1 &gt;= $P$1,IF(OFFSET(P492, -1, 0) = "", P492, ((N492 - Q491) * $O$5) + Q491), "")</f>
        <v>#VALUE!</v>
      </c>
      <c r="R492" s="4" t="e">
        <f aca="false">IF(Q492&lt;&gt;"", N492 - Q492, "")</f>
        <v>#VALUE!</v>
      </c>
    </row>
    <row collapsed="false" customFormat="false" customHeight="true" hidden="false" ht="14.4" outlineLevel="0" r="493">
      <c r="A493" s="5" t="n">
        <v>37273</v>
      </c>
      <c r="B493" s="1" t="n">
        <v>21.96</v>
      </c>
      <c r="C493" s="1" t="n">
        <v>22.74</v>
      </c>
      <c r="D493" s="1" t="n">
        <v>21.87</v>
      </c>
      <c r="E493" s="1" t="n">
        <v>22.48</v>
      </c>
      <c r="F493" s="1" t="n">
        <v>23592000</v>
      </c>
      <c r="G493" s="1" t="n">
        <v>11.19</v>
      </c>
      <c r="I493" s="6" t="e">
        <f aca="false">IF(ROW(E493) - 1 &gt;= $I$1,SUM(E493:E493(E493,1 - $I$1, 0)) / $I$1,"")</f>
        <v>#VALUE!</v>
      </c>
      <c r="J493" s="6" t="e">
        <f aca="false">IF(ROW(E493) - 1 &gt;= $J$1,SUM(E493:E493(E493,1 - $J$1, 0)) / $J$1,"")</f>
        <v>#VALUE!</v>
      </c>
      <c r="L493" s="7" t="e">
        <f aca="true">IF(ROW(E493) - 1 &gt;= $L$1,IF(OFFSET(I493, -1, 0) = "", I493, ((E493 - L492) * $K$4) + L492), "")</f>
        <v>#VALUE!</v>
      </c>
      <c r="M493" s="7" t="e">
        <f aca="true">IF(ROW(E493) - 1 &gt;= $M$1,IF(OFFSET(J493, -1, 0) = "", J493, ((E493 - M492) * $K$6) + M492), "")</f>
        <v>#VALUE!</v>
      </c>
      <c r="N493" s="3" t="e">
        <f aca="false">IF(M493&lt;&gt;"", L493-M493, "")</f>
        <v>#VALUE!</v>
      </c>
      <c r="P493" s="9" t="e">
        <f aca="false">IF(ROW(E493) - 1 &gt;= $P$1, IF(OFFSET(N493, 1- $P$1, 0) &lt;&gt; "", SUM(N493:N493(N493, 1 - $P$1, 0)) / $P$1, ""), "")</f>
        <v>#VALUE!</v>
      </c>
      <c r="Q493" s="4" t="e">
        <f aca="true">IF(ROW(N493) - 1 &gt;= $P$1,IF(OFFSET(P493, -1, 0) = "", P493, ((N493 - Q492) * $O$5) + Q492), "")</f>
        <v>#VALUE!</v>
      </c>
      <c r="R493" s="4" t="e">
        <f aca="false">IF(Q493&lt;&gt;"", N493 - Q493, "")</f>
        <v>#VALUE!</v>
      </c>
    </row>
    <row collapsed="false" customFormat="false" customHeight="true" hidden="false" ht="14.4" outlineLevel="0" r="494">
      <c r="A494" s="5" t="n">
        <v>37274</v>
      </c>
      <c r="B494" s="1" t="n">
        <v>22</v>
      </c>
      <c r="C494" s="1" t="n">
        <v>22.6</v>
      </c>
      <c r="D494" s="1" t="n">
        <v>21.96</v>
      </c>
      <c r="E494" s="1" t="n">
        <v>22.17</v>
      </c>
      <c r="F494" s="1" t="n">
        <v>12100400</v>
      </c>
      <c r="G494" s="1" t="n">
        <v>11.04</v>
      </c>
      <c r="I494" s="6" t="e">
        <f aca="false">IF(ROW(E494) - 1 &gt;= $I$1,SUM(E494:E494(E494,1 - $I$1, 0)) / $I$1,"")</f>
        <v>#VALUE!</v>
      </c>
      <c r="J494" s="6" t="e">
        <f aca="false">IF(ROW(E494) - 1 &gt;= $J$1,SUM(E494:E494(E494,1 - $J$1, 0)) / $J$1,"")</f>
        <v>#VALUE!</v>
      </c>
      <c r="L494" s="7" t="e">
        <f aca="true">IF(ROW(E494) - 1 &gt;= $L$1,IF(OFFSET(I494, -1, 0) = "", I494, ((E494 - L493) * $K$4) + L493), "")</f>
        <v>#VALUE!</v>
      </c>
      <c r="M494" s="7" t="e">
        <f aca="true">IF(ROW(E494) - 1 &gt;= $M$1,IF(OFFSET(J494, -1, 0) = "", J494, ((E494 - M493) * $K$6) + M493), "")</f>
        <v>#VALUE!</v>
      </c>
      <c r="N494" s="3" t="e">
        <f aca="false">IF(M494&lt;&gt;"", L494-M494, "")</f>
        <v>#VALUE!</v>
      </c>
      <c r="P494" s="9" t="e">
        <f aca="false">IF(ROW(E494) - 1 &gt;= $P$1, IF(OFFSET(N494, 1- $P$1, 0) &lt;&gt; "", SUM(N494:N494(N494, 1 - $P$1, 0)) / $P$1, ""), "")</f>
        <v>#VALUE!</v>
      </c>
      <c r="Q494" s="4" t="e">
        <f aca="true">IF(ROW(N494) - 1 &gt;= $P$1,IF(OFFSET(P494, -1, 0) = "", P494, ((N494 - Q493) * $O$5) + Q493), "")</f>
        <v>#VALUE!</v>
      </c>
      <c r="R494" s="4" t="e">
        <f aca="false">IF(Q494&lt;&gt;"", N494 - Q494, "")</f>
        <v>#VALUE!</v>
      </c>
    </row>
    <row collapsed="false" customFormat="false" customHeight="true" hidden="false" ht="14.4" outlineLevel="0" r="495">
      <c r="A495" s="5" t="n">
        <v>37278</v>
      </c>
      <c r="B495" s="1" t="n">
        <v>22.27</v>
      </c>
      <c r="C495" s="1" t="n">
        <v>22.37</v>
      </c>
      <c r="D495" s="1" t="n">
        <v>21.82</v>
      </c>
      <c r="E495" s="1" t="n">
        <v>21.82</v>
      </c>
      <c r="F495" s="1" t="n">
        <v>11689800</v>
      </c>
      <c r="G495" s="1" t="n">
        <v>10.86</v>
      </c>
      <c r="I495" s="6" t="e">
        <f aca="false">IF(ROW(E495) - 1 &gt;= $I$1,SUM(E495:E495(E495,1 - $I$1, 0)) / $I$1,"")</f>
        <v>#VALUE!</v>
      </c>
      <c r="J495" s="6" t="e">
        <f aca="false">IF(ROW(E495) - 1 &gt;= $J$1,SUM(E495:E495(E495,1 - $J$1, 0)) / $J$1,"")</f>
        <v>#VALUE!</v>
      </c>
      <c r="L495" s="7" t="e">
        <f aca="true">IF(ROW(E495) - 1 &gt;= $L$1,IF(OFFSET(I495, -1, 0) = "", I495, ((E495 - L494) * $K$4) + L494), "")</f>
        <v>#VALUE!</v>
      </c>
      <c r="M495" s="7" t="e">
        <f aca="true">IF(ROW(E495) - 1 &gt;= $M$1,IF(OFFSET(J495, -1, 0) = "", J495, ((E495 - M494) * $K$6) + M494), "")</f>
        <v>#VALUE!</v>
      </c>
      <c r="N495" s="3" t="e">
        <f aca="false">IF(M495&lt;&gt;"", L495-M495, "")</f>
        <v>#VALUE!</v>
      </c>
      <c r="P495" s="9" t="e">
        <f aca="false">IF(ROW(E495) - 1 &gt;= $P$1, IF(OFFSET(N495, 1- $P$1, 0) &lt;&gt; "", SUM(N495:N495(N495, 1 - $P$1, 0)) / $P$1, ""), "")</f>
        <v>#VALUE!</v>
      </c>
      <c r="Q495" s="4" t="e">
        <f aca="true">IF(ROW(N495) - 1 &gt;= $P$1,IF(OFFSET(P495, -1, 0) = "", P495, ((N495 - Q494) * $O$5) + Q494), "")</f>
        <v>#VALUE!</v>
      </c>
      <c r="R495" s="4" t="e">
        <f aca="false">IF(Q495&lt;&gt;"", N495 - Q495, "")</f>
        <v>#VALUE!</v>
      </c>
    </row>
    <row collapsed="false" customFormat="false" customHeight="true" hidden="false" ht="14.4" outlineLevel="0" r="496">
      <c r="A496" s="5" t="n">
        <v>37279</v>
      </c>
      <c r="B496" s="1" t="n">
        <v>21.8</v>
      </c>
      <c r="C496" s="1" t="n">
        <v>23.04</v>
      </c>
      <c r="D496" s="1" t="n">
        <v>21.59</v>
      </c>
      <c r="E496" s="1" t="n">
        <v>23.02</v>
      </c>
      <c r="F496" s="1" t="n">
        <v>15831400</v>
      </c>
      <c r="G496" s="1" t="n">
        <v>11.46</v>
      </c>
      <c r="I496" s="6" t="e">
        <f aca="false">IF(ROW(E496) - 1 &gt;= $I$1,SUM(E496:E496(E496,1 - $I$1, 0)) / $I$1,"")</f>
        <v>#VALUE!</v>
      </c>
      <c r="J496" s="6" t="e">
        <f aca="false">IF(ROW(E496) - 1 &gt;= $J$1,SUM(E496:E496(E496,1 - $J$1, 0)) / $J$1,"")</f>
        <v>#VALUE!</v>
      </c>
      <c r="L496" s="7" t="e">
        <f aca="true">IF(ROW(E496) - 1 &gt;= $L$1,IF(OFFSET(I496, -1, 0) = "", I496, ((E496 - L495) * $K$4) + L495), "")</f>
        <v>#VALUE!</v>
      </c>
      <c r="M496" s="7" t="e">
        <f aca="true">IF(ROW(E496) - 1 &gt;= $M$1,IF(OFFSET(J496, -1, 0) = "", J496, ((E496 - M495) * $K$6) + M495), "")</f>
        <v>#VALUE!</v>
      </c>
      <c r="N496" s="3" t="e">
        <f aca="false">IF(M496&lt;&gt;"", L496-M496, "")</f>
        <v>#VALUE!</v>
      </c>
      <c r="P496" s="9" t="e">
        <f aca="false">IF(ROW(E496) - 1 &gt;= $P$1, IF(OFFSET(N496, 1- $P$1, 0) &lt;&gt; "", SUM(N496:N496(N496, 1 - $P$1, 0)) / $P$1, ""), "")</f>
        <v>#VALUE!</v>
      </c>
      <c r="Q496" s="4" t="e">
        <f aca="true">IF(ROW(N496) - 1 &gt;= $P$1,IF(OFFSET(P496, -1, 0) = "", P496, ((N496 - Q495) * $O$5) + Q495), "")</f>
        <v>#VALUE!</v>
      </c>
      <c r="R496" s="4" t="e">
        <f aca="false">IF(Q496&lt;&gt;"", N496 - Q496, "")</f>
        <v>#VALUE!</v>
      </c>
    </row>
    <row collapsed="false" customFormat="false" customHeight="true" hidden="false" ht="14.4" outlineLevel="0" r="497">
      <c r="A497" s="5" t="n">
        <v>37280</v>
      </c>
      <c r="B497" s="1" t="n">
        <v>22.91</v>
      </c>
      <c r="C497" s="1" t="n">
        <v>23.51</v>
      </c>
      <c r="D497" s="1" t="n">
        <v>22.9</v>
      </c>
      <c r="E497" s="1" t="n">
        <v>23.21</v>
      </c>
      <c r="F497" s="1" t="n">
        <v>12285800</v>
      </c>
      <c r="G497" s="1" t="n">
        <v>11.56</v>
      </c>
      <c r="I497" s="6" t="e">
        <f aca="false">IF(ROW(E497) - 1 &gt;= $I$1,SUM(E497:E497(E497,1 - $I$1, 0)) / $I$1,"")</f>
        <v>#VALUE!</v>
      </c>
      <c r="J497" s="6" t="e">
        <f aca="false">IF(ROW(E497) - 1 &gt;= $J$1,SUM(E497:E497(E497,1 - $J$1, 0)) / $J$1,"")</f>
        <v>#VALUE!</v>
      </c>
      <c r="L497" s="7" t="e">
        <f aca="true">IF(ROW(E497) - 1 &gt;= $L$1,IF(OFFSET(I497, -1, 0) = "", I497, ((E497 - L496) * $K$4) + L496), "")</f>
        <v>#VALUE!</v>
      </c>
      <c r="M497" s="7" t="e">
        <f aca="true">IF(ROW(E497) - 1 &gt;= $M$1,IF(OFFSET(J497, -1, 0) = "", J497, ((E497 - M496) * $K$6) + M496), "")</f>
        <v>#VALUE!</v>
      </c>
      <c r="N497" s="3" t="e">
        <f aca="false">IF(M497&lt;&gt;"", L497-M497, "")</f>
        <v>#VALUE!</v>
      </c>
      <c r="P497" s="9" t="e">
        <f aca="false">IF(ROW(E497) - 1 &gt;= $P$1, IF(OFFSET(N497, 1- $P$1, 0) &lt;&gt; "", SUM(N497:N497(N497, 1 - $P$1, 0)) / $P$1, ""), "")</f>
        <v>#VALUE!</v>
      </c>
      <c r="Q497" s="4" t="e">
        <f aca="true">IF(ROW(N497) - 1 &gt;= $P$1,IF(OFFSET(P497, -1, 0) = "", P497, ((N497 - Q496) * $O$5) + Q496), "")</f>
        <v>#VALUE!</v>
      </c>
      <c r="R497" s="4" t="e">
        <f aca="false">IF(Q497&lt;&gt;"", N497 - Q497, "")</f>
        <v>#VALUE!</v>
      </c>
    </row>
    <row collapsed="false" customFormat="false" customHeight="true" hidden="false" ht="14.4" outlineLevel="0" r="498">
      <c r="A498" s="5" t="n">
        <v>37281</v>
      </c>
      <c r="B498" s="1" t="n">
        <v>22.89</v>
      </c>
      <c r="C498" s="1" t="n">
        <v>23.42</v>
      </c>
      <c r="D498" s="1" t="n">
        <v>22.66</v>
      </c>
      <c r="E498" s="1" t="n">
        <v>23.25</v>
      </c>
      <c r="F498" s="1" t="n">
        <v>6639800</v>
      </c>
      <c r="G498" s="1" t="n">
        <v>11.58</v>
      </c>
      <c r="I498" s="6" t="e">
        <f aca="false">IF(ROW(E498) - 1 &gt;= $I$1,SUM(E498:E498(E498,1 - $I$1, 0)) / $I$1,"")</f>
        <v>#VALUE!</v>
      </c>
      <c r="J498" s="6" t="e">
        <f aca="false">IF(ROW(E498) - 1 &gt;= $J$1,SUM(E498:E498(E498,1 - $J$1, 0)) / $J$1,"")</f>
        <v>#VALUE!</v>
      </c>
      <c r="L498" s="7" t="e">
        <f aca="true">IF(ROW(E498) - 1 &gt;= $L$1,IF(OFFSET(I498, -1, 0) = "", I498, ((E498 - L497) * $K$4) + L497), "")</f>
        <v>#VALUE!</v>
      </c>
      <c r="M498" s="7" t="e">
        <f aca="true">IF(ROW(E498) - 1 &gt;= $M$1,IF(OFFSET(J498, -1, 0) = "", J498, ((E498 - M497) * $K$6) + M497), "")</f>
        <v>#VALUE!</v>
      </c>
      <c r="N498" s="3" t="e">
        <f aca="false">IF(M498&lt;&gt;"", L498-M498, "")</f>
        <v>#VALUE!</v>
      </c>
      <c r="P498" s="9" t="e">
        <f aca="false">IF(ROW(E498) - 1 &gt;= $P$1, IF(OFFSET(N498, 1- $P$1, 0) &lt;&gt; "", SUM(N498:N498(N498, 1 - $P$1, 0)) / $P$1, ""), "")</f>
        <v>#VALUE!</v>
      </c>
      <c r="Q498" s="4" t="e">
        <f aca="true">IF(ROW(N498) - 1 &gt;= $P$1,IF(OFFSET(P498, -1, 0) = "", P498, ((N498 - Q497) * $O$5) + Q497), "")</f>
        <v>#VALUE!</v>
      </c>
      <c r="R498" s="4" t="e">
        <f aca="false">IF(Q498&lt;&gt;"", N498 - Q498, "")</f>
        <v>#VALUE!</v>
      </c>
    </row>
    <row collapsed="false" customFormat="false" customHeight="true" hidden="false" ht="14.4" outlineLevel="0" r="499">
      <c r="A499" s="5" t="n">
        <v>37284</v>
      </c>
      <c r="B499" s="1" t="n">
        <v>23.4</v>
      </c>
      <c r="C499" s="1" t="n">
        <v>23.55</v>
      </c>
      <c r="D499" s="1" t="n">
        <v>22.72</v>
      </c>
      <c r="E499" s="1" t="n">
        <v>23.27</v>
      </c>
      <c r="F499" s="1" t="n">
        <v>6658800</v>
      </c>
      <c r="G499" s="1" t="n">
        <v>11.59</v>
      </c>
      <c r="I499" s="6" t="e">
        <f aca="false">IF(ROW(E499) - 1 &gt;= $I$1,SUM(E499:E499(E499,1 - $I$1, 0)) / $I$1,"")</f>
        <v>#VALUE!</v>
      </c>
      <c r="J499" s="6" t="e">
        <f aca="false">IF(ROW(E499) - 1 &gt;= $J$1,SUM(E499:E499(E499,1 - $J$1, 0)) / $J$1,"")</f>
        <v>#VALUE!</v>
      </c>
      <c r="L499" s="7" t="e">
        <f aca="true">IF(ROW(E499) - 1 &gt;= $L$1,IF(OFFSET(I499, -1, 0) = "", I499, ((E499 - L498) * $K$4) + L498), "")</f>
        <v>#VALUE!</v>
      </c>
      <c r="M499" s="7" t="e">
        <f aca="true">IF(ROW(E499) - 1 &gt;= $M$1,IF(OFFSET(J499, -1, 0) = "", J499, ((E499 - M498) * $K$6) + M498), "")</f>
        <v>#VALUE!</v>
      </c>
      <c r="N499" s="3" t="e">
        <f aca="false">IF(M499&lt;&gt;"", L499-M499, "")</f>
        <v>#VALUE!</v>
      </c>
      <c r="P499" s="9" t="e">
        <f aca="false">IF(ROW(E499) - 1 &gt;= $P$1, IF(OFFSET(N499, 1- $P$1, 0) &lt;&gt; "", SUM(N499:N499(N499, 1 - $P$1, 0)) / $P$1, ""), "")</f>
        <v>#VALUE!</v>
      </c>
      <c r="Q499" s="4" t="e">
        <f aca="true">IF(ROW(N499) - 1 &gt;= $P$1,IF(OFFSET(P499, -1, 0) = "", P499, ((N499 - Q498) * $O$5) + Q498), "")</f>
        <v>#VALUE!</v>
      </c>
      <c r="R499" s="4" t="e">
        <f aca="false">IF(Q499&lt;&gt;"", N499 - Q499, "")</f>
        <v>#VALUE!</v>
      </c>
    </row>
    <row collapsed="false" customFormat="false" customHeight="true" hidden="false" ht="14.4" outlineLevel="0" r="500">
      <c r="A500" s="5" t="n">
        <v>37285</v>
      </c>
      <c r="B500" s="1" t="n">
        <v>23.22</v>
      </c>
      <c r="C500" s="1" t="n">
        <v>23.54</v>
      </c>
      <c r="D500" s="1" t="n">
        <v>22.85</v>
      </c>
      <c r="E500" s="1" t="n">
        <v>23.07</v>
      </c>
      <c r="F500" s="1" t="n">
        <v>8583000</v>
      </c>
      <c r="G500" s="1" t="n">
        <v>11.49</v>
      </c>
      <c r="I500" s="6" t="e">
        <f aca="false">IF(ROW(E500) - 1 &gt;= $I$1,SUM(E500:E500(E500,1 - $I$1, 0)) / $I$1,"")</f>
        <v>#VALUE!</v>
      </c>
      <c r="J500" s="6" t="e">
        <f aca="false">IF(ROW(E500) - 1 &gt;= $J$1,SUM(E500:E500(E500,1 - $J$1, 0)) / $J$1,"")</f>
        <v>#VALUE!</v>
      </c>
      <c r="L500" s="7" t="e">
        <f aca="true">IF(ROW(E500) - 1 &gt;= $L$1,IF(OFFSET(I500, -1, 0) = "", I500, ((E500 - L499) * $K$4) + L499), "")</f>
        <v>#VALUE!</v>
      </c>
      <c r="M500" s="7" t="e">
        <f aca="true">IF(ROW(E500) - 1 &gt;= $M$1,IF(OFFSET(J500, -1, 0) = "", J500, ((E500 - M499) * $K$6) + M499), "")</f>
        <v>#VALUE!</v>
      </c>
      <c r="N500" s="3" t="e">
        <f aca="false">IF(M500&lt;&gt;"", L500-M500, "")</f>
        <v>#VALUE!</v>
      </c>
      <c r="P500" s="9" t="e">
        <f aca="false">IF(ROW(E500) - 1 &gt;= $P$1, IF(OFFSET(N500, 1- $P$1, 0) &lt;&gt; "", SUM(N500:N500(N500, 1 - $P$1, 0)) / $P$1, ""), "")</f>
        <v>#VALUE!</v>
      </c>
      <c r="Q500" s="4" t="e">
        <f aca="true">IF(ROW(N500) - 1 &gt;= $P$1,IF(OFFSET(P500, -1, 0) = "", P500, ((N500 - Q499) * $O$5) + Q499), "")</f>
        <v>#VALUE!</v>
      </c>
      <c r="R500" s="4" t="e">
        <f aca="false">IF(Q500&lt;&gt;"", N500 - Q500, "")</f>
        <v>#VALUE!</v>
      </c>
    </row>
    <row collapsed="false" customFormat="false" customHeight="true" hidden="false" ht="14.4" outlineLevel="0" r="501">
      <c r="A501" s="5" t="n">
        <v>37286</v>
      </c>
      <c r="B501" s="1" t="n">
        <v>23.07</v>
      </c>
      <c r="C501" s="1" t="n">
        <v>24.14</v>
      </c>
      <c r="D501" s="1" t="n">
        <v>22.94</v>
      </c>
      <c r="E501" s="1" t="n">
        <v>24.09</v>
      </c>
      <c r="F501" s="1" t="n">
        <v>16842000</v>
      </c>
      <c r="G501" s="1" t="n">
        <v>11.99</v>
      </c>
      <c r="I501" s="6" t="e">
        <f aca="false">IF(ROW(E501) - 1 &gt;= $I$1,SUM(E501:E501(E501,1 - $I$1, 0)) / $I$1,"")</f>
        <v>#VALUE!</v>
      </c>
      <c r="J501" s="6" t="e">
        <f aca="false">IF(ROW(E501) - 1 &gt;= $J$1,SUM(E501:E501(E501,1 - $J$1, 0)) / $J$1,"")</f>
        <v>#VALUE!</v>
      </c>
      <c r="L501" s="7" t="e">
        <f aca="true">IF(ROW(E501) - 1 &gt;= $L$1,IF(OFFSET(I501, -1, 0) = "", I501, ((E501 - L500) * $K$4) + L500), "")</f>
        <v>#VALUE!</v>
      </c>
      <c r="M501" s="7" t="e">
        <f aca="true">IF(ROW(E501) - 1 &gt;= $M$1,IF(OFFSET(J501, -1, 0) = "", J501, ((E501 - M500) * $K$6) + M500), "")</f>
        <v>#VALUE!</v>
      </c>
      <c r="N501" s="3" t="e">
        <f aca="false">IF(M501&lt;&gt;"", L501-M501, "")</f>
        <v>#VALUE!</v>
      </c>
      <c r="P501" s="9" t="e">
        <f aca="false">IF(ROW(E501) - 1 &gt;= $P$1, IF(OFFSET(N501, 1- $P$1, 0) &lt;&gt; "", SUM(N501:N501(N501, 1 - $P$1, 0)) / $P$1, ""), "")</f>
        <v>#VALUE!</v>
      </c>
      <c r="Q501" s="4" t="e">
        <f aca="true">IF(ROW(N501) - 1 &gt;= $P$1,IF(OFFSET(P501, -1, 0) = "", P501, ((N501 - Q500) * $O$5) + Q500), "")</f>
        <v>#VALUE!</v>
      </c>
      <c r="R501" s="4" t="e">
        <f aca="false">IF(Q501&lt;&gt;"", N501 - Q501, "")</f>
        <v>#VALUE!</v>
      </c>
    </row>
    <row collapsed="false" customFormat="false" customHeight="true" hidden="false" ht="14.4" outlineLevel="0" r="502">
      <c r="A502" s="5" t="n">
        <v>37287</v>
      </c>
      <c r="B502" s="1" t="n">
        <v>24.16</v>
      </c>
      <c r="C502" s="1" t="n">
        <v>24.73</v>
      </c>
      <c r="D502" s="1" t="n">
        <v>24.11</v>
      </c>
      <c r="E502" s="1" t="n">
        <v>24.72</v>
      </c>
      <c r="F502" s="1" t="n">
        <v>16730200</v>
      </c>
      <c r="G502" s="1" t="n">
        <v>12.31</v>
      </c>
      <c r="I502" s="6" t="e">
        <f aca="false">IF(ROW(E502) - 1 &gt;= $I$1,SUM(E502:E502(E502,1 - $I$1, 0)) / $I$1,"")</f>
        <v>#VALUE!</v>
      </c>
      <c r="J502" s="6" t="e">
        <f aca="false">IF(ROW(E502) - 1 &gt;= $J$1,SUM(E502:E502(E502,1 - $J$1, 0)) / $J$1,"")</f>
        <v>#VALUE!</v>
      </c>
      <c r="L502" s="7" t="e">
        <f aca="true">IF(ROW(E502) - 1 &gt;= $L$1,IF(OFFSET(I502, -1, 0) = "", I502, ((E502 - L501) * $K$4) + L501), "")</f>
        <v>#VALUE!</v>
      </c>
      <c r="M502" s="7" t="e">
        <f aca="true">IF(ROW(E502) - 1 &gt;= $M$1,IF(OFFSET(J502, -1, 0) = "", J502, ((E502 - M501) * $K$6) + M501), "")</f>
        <v>#VALUE!</v>
      </c>
      <c r="N502" s="3" t="e">
        <f aca="false">IF(M502&lt;&gt;"", L502-M502, "")</f>
        <v>#VALUE!</v>
      </c>
      <c r="P502" s="9" t="e">
        <f aca="false">IF(ROW(E502) - 1 &gt;= $P$1, IF(OFFSET(N502, 1- $P$1, 0) &lt;&gt; "", SUM(N502:N502(N502, 1 - $P$1, 0)) / $P$1, ""), "")</f>
        <v>#VALUE!</v>
      </c>
      <c r="Q502" s="4" t="e">
        <f aca="true">IF(ROW(N502) - 1 &gt;= $P$1,IF(OFFSET(P502, -1, 0) = "", P502, ((N502 - Q501) * $O$5) + Q501), "")</f>
        <v>#VALUE!</v>
      </c>
      <c r="R502" s="4" t="e">
        <f aca="false">IF(Q502&lt;&gt;"", N502 - Q502, "")</f>
        <v>#VALUE!</v>
      </c>
    </row>
    <row collapsed="false" customFormat="false" customHeight="true" hidden="false" ht="14.4" outlineLevel="0" r="503">
      <c r="A503" s="5" t="n">
        <v>37288</v>
      </c>
      <c r="B503" s="1" t="n">
        <v>24.34</v>
      </c>
      <c r="C503" s="1" t="n">
        <v>24.96</v>
      </c>
      <c r="D503" s="1" t="n">
        <v>24.34</v>
      </c>
      <c r="E503" s="1" t="n">
        <v>24.41</v>
      </c>
      <c r="F503" s="1" t="n">
        <v>14225200</v>
      </c>
      <c r="G503" s="1" t="n">
        <v>12.15</v>
      </c>
      <c r="I503" s="6" t="e">
        <f aca="false">IF(ROW(E503) - 1 &gt;= $I$1,SUM(E503:E503(E503,1 - $I$1, 0)) / $I$1,"")</f>
        <v>#VALUE!</v>
      </c>
      <c r="J503" s="6" t="e">
        <f aca="false">IF(ROW(E503) - 1 &gt;= $J$1,SUM(E503:E503(E503,1 - $J$1, 0)) / $J$1,"")</f>
        <v>#VALUE!</v>
      </c>
      <c r="L503" s="7" t="e">
        <f aca="true">IF(ROW(E503) - 1 &gt;= $L$1,IF(OFFSET(I503, -1, 0) = "", I503, ((E503 - L502) * $K$4) + L502), "")</f>
        <v>#VALUE!</v>
      </c>
      <c r="M503" s="7" t="e">
        <f aca="true">IF(ROW(E503) - 1 &gt;= $M$1,IF(OFFSET(J503, -1, 0) = "", J503, ((E503 - M502) * $K$6) + M502), "")</f>
        <v>#VALUE!</v>
      </c>
      <c r="N503" s="3" t="e">
        <f aca="false">IF(M503&lt;&gt;"", L503-M503, "")</f>
        <v>#VALUE!</v>
      </c>
      <c r="P503" s="9" t="e">
        <f aca="false">IF(ROW(E503) - 1 &gt;= $P$1, IF(OFFSET(N503, 1- $P$1, 0) &lt;&gt; "", SUM(N503:N503(N503, 1 - $P$1, 0)) / $P$1, ""), "")</f>
        <v>#VALUE!</v>
      </c>
      <c r="Q503" s="4" t="e">
        <f aca="true">IF(ROW(N503) - 1 &gt;= $P$1,IF(OFFSET(P503, -1, 0) = "", P503, ((N503 - Q502) * $O$5) + Q502), "")</f>
        <v>#VALUE!</v>
      </c>
      <c r="R503" s="4" t="e">
        <f aca="false">IF(Q503&lt;&gt;"", N503 - Q503, "")</f>
        <v>#VALUE!</v>
      </c>
    </row>
    <row collapsed="false" customFormat="false" customHeight="true" hidden="false" ht="14.4" outlineLevel="0" r="504">
      <c r="A504" s="5" t="n">
        <v>37291</v>
      </c>
      <c r="B504" s="1" t="n">
        <v>24.32</v>
      </c>
      <c r="C504" s="1" t="n">
        <v>25.52</v>
      </c>
      <c r="D504" s="1" t="n">
        <v>24.2</v>
      </c>
      <c r="E504" s="1" t="n">
        <v>25.35</v>
      </c>
      <c r="F504" s="1" t="n">
        <v>18656200</v>
      </c>
      <c r="G504" s="1" t="n">
        <v>12.62</v>
      </c>
      <c r="I504" s="6" t="e">
        <f aca="false">IF(ROW(E504) - 1 &gt;= $I$1,SUM(E504:E504(E504,1 - $I$1, 0)) / $I$1,"")</f>
        <v>#VALUE!</v>
      </c>
      <c r="J504" s="6" t="e">
        <f aca="false">IF(ROW(E504) - 1 &gt;= $J$1,SUM(E504:E504(E504,1 - $J$1, 0)) / $J$1,"")</f>
        <v>#VALUE!</v>
      </c>
      <c r="L504" s="7" t="e">
        <f aca="true">IF(ROW(E504) - 1 &gt;= $L$1,IF(OFFSET(I504, -1, 0) = "", I504, ((E504 - L503) * $K$4) + L503), "")</f>
        <v>#VALUE!</v>
      </c>
      <c r="M504" s="7" t="e">
        <f aca="true">IF(ROW(E504) - 1 &gt;= $M$1,IF(OFFSET(J504, -1, 0) = "", J504, ((E504 - M503) * $K$6) + M503), "")</f>
        <v>#VALUE!</v>
      </c>
      <c r="N504" s="3" t="e">
        <f aca="false">IF(M504&lt;&gt;"", L504-M504, "")</f>
        <v>#VALUE!</v>
      </c>
      <c r="P504" s="9" t="e">
        <f aca="false">IF(ROW(E504) - 1 &gt;= $P$1, IF(OFFSET(N504, 1- $P$1, 0) &lt;&gt; "", SUM(N504:N504(N504, 1 - $P$1, 0)) / $P$1, ""), "")</f>
        <v>#VALUE!</v>
      </c>
      <c r="Q504" s="4" t="e">
        <f aca="true">IF(ROW(N504) - 1 &gt;= $P$1,IF(OFFSET(P504, -1, 0) = "", P504, ((N504 - Q503) * $O$5) + Q503), "")</f>
        <v>#VALUE!</v>
      </c>
      <c r="R504" s="4" t="e">
        <f aca="false">IF(Q504&lt;&gt;"", N504 - Q504, "")</f>
        <v>#VALUE!</v>
      </c>
    </row>
    <row collapsed="false" customFormat="false" customHeight="true" hidden="false" ht="14.4" outlineLevel="0" r="505">
      <c r="A505" s="5" t="n">
        <v>37292</v>
      </c>
      <c r="B505" s="1" t="n">
        <v>25.09</v>
      </c>
      <c r="C505" s="1" t="n">
        <v>25.98</v>
      </c>
      <c r="D505" s="1" t="n">
        <v>25.08</v>
      </c>
      <c r="E505" s="1" t="n">
        <v>25.45</v>
      </c>
      <c r="F505" s="1" t="n">
        <v>16317400</v>
      </c>
      <c r="G505" s="1" t="n">
        <v>12.67</v>
      </c>
      <c r="I505" s="6" t="e">
        <f aca="false">IF(ROW(E505) - 1 &gt;= $I$1,SUM(E505:E505(E505,1 - $I$1, 0)) / $I$1,"")</f>
        <v>#VALUE!</v>
      </c>
      <c r="J505" s="6" t="e">
        <f aca="false">IF(ROW(E505) - 1 &gt;= $J$1,SUM(E505:E505(E505,1 - $J$1, 0)) / $J$1,"")</f>
        <v>#VALUE!</v>
      </c>
      <c r="L505" s="7" t="e">
        <f aca="true">IF(ROW(E505) - 1 &gt;= $L$1,IF(OFFSET(I505, -1, 0) = "", I505, ((E505 - L504) * $K$4) + L504), "")</f>
        <v>#VALUE!</v>
      </c>
      <c r="M505" s="7" t="e">
        <f aca="true">IF(ROW(E505) - 1 &gt;= $M$1,IF(OFFSET(J505, -1, 0) = "", J505, ((E505 - M504) * $K$6) + M504), "")</f>
        <v>#VALUE!</v>
      </c>
      <c r="N505" s="3" t="e">
        <f aca="false">IF(M505&lt;&gt;"", L505-M505, "")</f>
        <v>#VALUE!</v>
      </c>
      <c r="P505" s="9" t="e">
        <f aca="false">IF(ROW(E505) - 1 &gt;= $P$1, IF(OFFSET(N505, 1- $P$1, 0) &lt;&gt; "", SUM(N505:N505(N505, 1 - $P$1, 0)) / $P$1, ""), "")</f>
        <v>#VALUE!</v>
      </c>
      <c r="Q505" s="4" t="e">
        <f aca="true">IF(ROW(N505) - 1 &gt;= $P$1,IF(OFFSET(P505, -1, 0) = "", P505, ((N505 - Q504) * $O$5) + Q504), "")</f>
        <v>#VALUE!</v>
      </c>
      <c r="R505" s="4" t="e">
        <f aca="false">IF(Q505&lt;&gt;"", N505 - Q505, "")</f>
        <v>#VALUE!</v>
      </c>
    </row>
    <row collapsed="false" customFormat="false" customHeight="true" hidden="false" ht="14.4" outlineLevel="0" r="506">
      <c r="A506" s="5" t="n">
        <v>37293</v>
      </c>
      <c r="B506" s="1" t="n">
        <v>25.6</v>
      </c>
      <c r="C506" s="1" t="n">
        <v>25.98</v>
      </c>
      <c r="D506" s="1" t="n">
        <v>24.15</v>
      </c>
      <c r="E506" s="1" t="n">
        <v>24.67</v>
      </c>
      <c r="F506" s="1" t="n">
        <v>21342000</v>
      </c>
      <c r="G506" s="1" t="n">
        <v>12.28</v>
      </c>
      <c r="I506" s="6" t="e">
        <f aca="false">IF(ROW(E506) - 1 &gt;= $I$1,SUM(E506:E506(E506,1 - $I$1, 0)) / $I$1,"")</f>
        <v>#VALUE!</v>
      </c>
      <c r="J506" s="6" t="e">
        <f aca="false">IF(ROW(E506) - 1 &gt;= $J$1,SUM(E506:E506(E506,1 - $J$1, 0)) / $J$1,"")</f>
        <v>#VALUE!</v>
      </c>
      <c r="L506" s="7" t="e">
        <f aca="true">IF(ROW(E506) - 1 &gt;= $L$1,IF(OFFSET(I506, -1, 0) = "", I506, ((E506 - L505) * $K$4) + L505), "")</f>
        <v>#VALUE!</v>
      </c>
      <c r="M506" s="7" t="e">
        <f aca="true">IF(ROW(E506) - 1 &gt;= $M$1,IF(OFFSET(J506, -1, 0) = "", J506, ((E506 - M505) * $K$6) + M505), "")</f>
        <v>#VALUE!</v>
      </c>
      <c r="N506" s="3" t="e">
        <f aca="false">IF(M506&lt;&gt;"", L506-M506, "")</f>
        <v>#VALUE!</v>
      </c>
      <c r="P506" s="9" t="e">
        <f aca="false">IF(ROW(E506) - 1 &gt;= $P$1, IF(OFFSET(N506, 1- $P$1, 0) &lt;&gt; "", SUM(N506:N506(N506, 1 - $P$1, 0)) / $P$1, ""), "")</f>
        <v>#VALUE!</v>
      </c>
      <c r="Q506" s="4" t="e">
        <f aca="true">IF(ROW(N506) - 1 &gt;= $P$1,IF(OFFSET(P506, -1, 0) = "", P506, ((N506 - Q505) * $O$5) + Q505), "")</f>
        <v>#VALUE!</v>
      </c>
      <c r="R506" s="4" t="e">
        <f aca="false">IF(Q506&lt;&gt;"", N506 - Q506, "")</f>
        <v>#VALUE!</v>
      </c>
    </row>
    <row collapsed="false" customFormat="false" customHeight="true" hidden="false" ht="14.4" outlineLevel="0" r="507">
      <c r="A507" s="5" t="n">
        <v>37294</v>
      </c>
      <c r="B507" s="1" t="n">
        <v>24.65</v>
      </c>
      <c r="C507" s="1" t="n">
        <v>25.29</v>
      </c>
      <c r="D507" s="1" t="n">
        <v>24.08</v>
      </c>
      <c r="E507" s="1" t="n">
        <v>24.3</v>
      </c>
      <c r="F507" s="1" t="n">
        <v>12422600</v>
      </c>
      <c r="G507" s="1" t="n">
        <v>12.1</v>
      </c>
      <c r="I507" s="6" t="e">
        <f aca="false">IF(ROW(E507) - 1 &gt;= $I$1,SUM(E507:E507(E507,1 - $I$1, 0)) / $I$1,"")</f>
        <v>#VALUE!</v>
      </c>
      <c r="J507" s="6" t="e">
        <f aca="false">IF(ROW(E507) - 1 &gt;= $J$1,SUM(E507:E507(E507,1 - $J$1, 0)) / $J$1,"")</f>
        <v>#VALUE!</v>
      </c>
      <c r="L507" s="7" t="e">
        <f aca="true">IF(ROW(E507) - 1 &gt;= $L$1,IF(OFFSET(I507, -1, 0) = "", I507, ((E507 - L506) * $K$4) + L506), "")</f>
        <v>#VALUE!</v>
      </c>
      <c r="M507" s="7" t="e">
        <f aca="true">IF(ROW(E507) - 1 &gt;= $M$1,IF(OFFSET(J507, -1, 0) = "", J507, ((E507 - M506) * $K$6) + M506), "")</f>
        <v>#VALUE!</v>
      </c>
      <c r="N507" s="3" t="e">
        <f aca="false">IF(M507&lt;&gt;"", L507-M507, "")</f>
        <v>#VALUE!</v>
      </c>
      <c r="P507" s="9" t="e">
        <f aca="false">IF(ROW(E507) - 1 &gt;= $P$1, IF(OFFSET(N507, 1- $P$1, 0) &lt;&gt; "", SUM(N507:N507(N507, 1 - $P$1, 0)) / $P$1, ""), "")</f>
        <v>#VALUE!</v>
      </c>
      <c r="Q507" s="4" t="e">
        <f aca="true">IF(ROW(N507) - 1 &gt;= $P$1,IF(OFFSET(P507, -1, 0) = "", P507, ((N507 - Q506) * $O$5) + Q506), "")</f>
        <v>#VALUE!</v>
      </c>
      <c r="R507" s="4" t="e">
        <f aca="false">IF(Q507&lt;&gt;"", N507 - Q507, "")</f>
        <v>#VALUE!</v>
      </c>
    </row>
    <row collapsed="false" customFormat="false" customHeight="true" hidden="false" ht="14.4" outlineLevel="0" r="508">
      <c r="A508" s="5" t="n">
        <v>37295</v>
      </c>
      <c r="B508" s="1" t="n">
        <v>24.4</v>
      </c>
      <c r="C508" s="1" t="n">
        <v>24.64</v>
      </c>
      <c r="D508" s="1" t="n">
        <v>23.37</v>
      </c>
      <c r="E508" s="1" t="n">
        <v>24.03</v>
      </c>
      <c r="F508" s="1" t="n">
        <v>12690400</v>
      </c>
      <c r="G508" s="1" t="n">
        <v>11.96</v>
      </c>
      <c r="I508" s="6" t="e">
        <f aca="false">IF(ROW(E508) - 1 &gt;= $I$1,SUM(E508:E508(E508,1 - $I$1, 0)) / $I$1,"")</f>
        <v>#VALUE!</v>
      </c>
      <c r="J508" s="6" t="e">
        <f aca="false">IF(ROW(E508) - 1 &gt;= $J$1,SUM(E508:E508(E508,1 - $J$1, 0)) / $J$1,"")</f>
        <v>#VALUE!</v>
      </c>
      <c r="L508" s="7" t="e">
        <f aca="true">IF(ROW(E508) - 1 &gt;= $L$1,IF(OFFSET(I508, -1, 0) = "", I508, ((E508 - L507) * $K$4) + L507), "")</f>
        <v>#VALUE!</v>
      </c>
      <c r="M508" s="7" t="e">
        <f aca="true">IF(ROW(E508) - 1 &gt;= $M$1,IF(OFFSET(J508, -1, 0) = "", J508, ((E508 - M507) * $K$6) + M507), "")</f>
        <v>#VALUE!</v>
      </c>
      <c r="N508" s="3" t="e">
        <f aca="false">IF(M508&lt;&gt;"", L508-M508, "")</f>
        <v>#VALUE!</v>
      </c>
      <c r="P508" s="9" t="e">
        <f aca="false">IF(ROW(E508) - 1 &gt;= $P$1, IF(OFFSET(N508, 1- $P$1, 0) &lt;&gt; "", SUM(N508:N508(N508, 1 - $P$1, 0)) / $P$1, ""), "")</f>
        <v>#VALUE!</v>
      </c>
      <c r="Q508" s="4" t="e">
        <f aca="true">IF(ROW(N508) - 1 &gt;= $P$1,IF(OFFSET(P508, -1, 0) = "", P508, ((N508 - Q507) * $O$5) + Q507), "")</f>
        <v>#VALUE!</v>
      </c>
      <c r="R508" s="4" t="e">
        <f aca="false">IF(Q508&lt;&gt;"", N508 - Q508, "")</f>
        <v>#VALUE!</v>
      </c>
    </row>
    <row collapsed="false" customFormat="false" customHeight="true" hidden="false" ht="14.4" outlineLevel="0" r="509">
      <c r="A509" s="5" t="n">
        <v>37298</v>
      </c>
      <c r="B509" s="1" t="n">
        <v>23.93</v>
      </c>
      <c r="C509" s="1" t="n">
        <v>25</v>
      </c>
      <c r="D509" s="1" t="n">
        <v>23.74</v>
      </c>
      <c r="E509" s="1" t="n">
        <v>24.98</v>
      </c>
      <c r="F509" s="1" t="n">
        <v>14235800</v>
      </c>
      <c r="G509" s="1" t="n">
        <v>12.44</v>
      </c>
      <c r="I509" s="6" t="e">
        <f aca="false">IF(ROW(E509) - 1 &gt;= $I$1,SUM(E509:E509(E509,1 - $I$1, 0)) / $I$1,"")</f>
        <v>#VALUE!</v>
      </c>
      <c r="J509" s="6" t="e">
        <f aca="false">IF(ROW(E509) - 1 &gt;= $J$1,SUM(E509:E509(E509,1 - $J$1, 0)) / $J$1,"")</f>
        <v>#VALUE!</v>
      </c>
      <c r="L509" s="7" t="e">
        <f aca="true">IF(ROW(E509) - 1 &gt;= $L$1,IF(OFFSET(I509, -1, 0) = "", I509, ((E509 - L508) * $K$4) + L508), "")</f>
        <v>#VALUE!</v>
      </c>
      <c r="M509" s="7" t="e">
        <f aca="true">IF(ROW(E509) - 1 &gt;= $M$1,IF(OFFSET(J509, -1, 0) = "", J509, ((E509 - M508) * $K$6) + M508), "")</f>
        <v>#VALUE!</v>
      </c>
      <c r="N509" s="3" t="e">
        <f aca="false">IF(M509&lt;&gt;"", L509-M509, "")</f>
        <v>#VALUE!</v>
      </c>
      <c r="P509" s="9" t="e">
        <f aca="false">IF(ROW(E509) - 1 &gt;= $P$1, IF(OFFSET(N509, 1- $P$1, 0) &lt;&gt; "", SUM(N509:N509(N509, 1 - $P$1, 0)) / $P$1, ""), "")</f>
        <v>#VALUE!</v>
      </c>
      <c r="Q509" s="4" t="e">
        <f aca="true">IF(ROW(N509) - 1 &gt;= $P$1,IF(OFFSET(P509, -1, 0) = "", P509, ((N509 - Q508) * $O$5) + Q508), "")</f>
        <v>#VALUE!</v>
      </c>
      <c r="R509" s="4" t="e">
        <f aca="false">IF(Q509&lt;&gt;"", N509 - Q509, "")</f>
        <v>#VALUE!</v>
      </c>
    </row>
    <row collapsed="false" customFormat="false" customHeight="true" hidden="false" ht="14.4" outlineLevel="0" r="510">
      <c r="A510" s="5" t="n">
        <v>37299</v>
      </c>
      <c r="B510" s="1" t="n">
        <v>24.66</v>
      </c>
      <c r="C510" s="1" t="n">
        <v>25.04</v>
      </c>
      <c r="D510" s="1" t="n">
        <v>24.45</v>
      </c>
      <c r="E510" s="1" t="n">
        <v>24.71</v>
      </c>
      <c r="F510" s="1" t="n">
        <v>8010000</v>
      </c>
      <c r="G510" s="1" t="n">
        <v>12.3</v>
      </c>
      <c r="I510" s="6" t="e">
        <f aca="false">IF(ROW(E510) - 1 &gt;= $I$1,SUM(E510:E510(E510,1 - $I$1, 0)) / $I$1,"")</f>
        <v>#VALUE!</v>
      </c>
      <c r="J510" s="6" t="e">
        <f aca="false">IF(ROW(E510) - 1 &gt;= $J$1,SUM(E510:E510(E510,1 - $J$1, 0)) / $J$1,"")</f>
        <v>#VALUE!</v>
      </c>
      <c r="L510" s="7" t="e">
        <f aca="true">IF(ROW(E510) - 1 &gt;= $L$1,IF(OFFSET(I510, -1, 0) = "", I510, ((E510 - L509) * $K$4) + L509), "")</f>
        <v>#VALUE!</v>
      </c>
      <c r="M510" s="7" t="e">
        <f aca="true">IF(ROW(E510) - 1 &gt;= $M$1,IF(OFFSET(J510, -1, 0) = "", J510, ((E510 - M509) * $K$6) + M509), "")</f>
        <v>#VALUE!</v>
      </c>
      <c r="N510" s="3" t="e">
        <f aca="false">IF(M510&lt;&gt;"", L510-M510, "")</f>
        <v>#VALUE!</v>
      </c>
      <c r="P510" s="9" t="e">
        <f aca="false">IF(ROW(E510) - 1 &gt;= $P$1, IF(OFFSET(N510, 1- $P$1, 0) &lt;&gt; "", SUM(N510:N510(N510, 1 - $P$1, 0)) / $P$1, ""), "")</f>
        <v>#VALUE!</v>
      </c>
      <c r="Q510" s="4" t="e">
        <f aca="true">IF(ROW(N510) - 1 &gt;= $P$1,IF(OFFSET(P510, -1, 0) = "", P510, ((N510 - Q509) * $O$5) + Q509), "")</f>
        <v>#VALUE!</v>
      </c>
      <c r="R510" s="4" t="e">
        <f aca="false">IF(Q510&lt;&gt;"", N510 - Q510, "")</f>
        <v>#VALUE!</v>
      </c>
    </row>
    <row collapsed="false" customFormat="false" customHeight="true" hidden="false" ht="14.4" outlineLevel="0" r="511">
      <c r="A511" s="5" t="n">
        <v>37300</v>
      </c>
      <c r="B511" s="1" t="n">
        <v>24.73</v>
      </c>
      <c r="C511" s="1" t="n">
        <v>25.24</v>
      </c>
      <c r="D511" s="1" t="n">
        <v>24.65</v>
      </c>
      <c r="E511" s="1" t="n">
        <v>25.01</v>
      </c>
      <c r="F511" s="1" t="n">
        <v>11174000</v>
      </c>
      <c r="G511" s="1" t="n">
        <v>12.45</v>
      </c>
      <c r="I511" s="6" t="e">
        <f aca="false">IF(ROW(E511) - 1 &gt;= $I$1,SUM(E511:E511(E511,1 - $I$1, 0)) / $I$1,"")</f>
        <v>#VALUE!</v>
      </c>
      <c r="J511" s="6" t="e">
        <f aca="false">IF(ROW(E511) - 1 &gt;= $J$1,SUM(E511:E511(E511,1 - $J$1, 0)) / $J$1,"")</f>
        <v>#VALUE!</v>
      </c>
      <c r="L511" s="7" t="e">
        <f aca="true">IF(ROW(E511) - 1 &gt;= $L$1,IF(OFFSET(I511, -1, 0) = "", I511, ((E511 - L510) * $K$4) + L510), "")</f>
        <v>#VALUE!</v>
      </c>
      <c r="M511" s="7" t="e">
        <f aca="true">IF(ROW(E511) - 1 &gt;= $M$1,IF(OFFSET(J511, -1, 0) = "", J511, ((E511 - M510) * $K$6) + M510), "")</f>
        <v>#VALUE!</v>
      </c>
      <c r="N511" s="3" t="e">
        <f aca="false">IF(M511&lt;&gt;"", L511-M511, "")</f>
        <v>#VALUE!</v>
      </c>
      <c r="P511" s="9" t="e">
        <f aca="false">IF(ROW(E511) - 1 &gt;= $P$1, IF(OFFSET(N511, 1- $P$1, 0) &lt;&gt; "", SUM(N511:N511(N511, 1 - $P$1, 0)) / $P$1, ""), "")</f>
        <v>#VALUE!</v>
      </c>
      <c r="Q511" s="4" t="e">
        <f aca="true">IF(ROW(N511) - 1 &gt;= $P$1,IF(OFFSET(P511, -1, 0) = "", P511, ((N511 - Q510) * $O$5) + Q510), "")</f>
        <v>#VALUE!</v>
      </c>
      <c r="R511" s="4" t="e">
        <f aca="false">IF(Q511&lt;&gt;"", N511 - Q511, "")</f>
        <v>#VALUE!</v>
      </c>
    </row>
    <row collapsed="false" customFormat="false" customHeight="true" hidden="false" ht="14.4" outlineLevel="0" r="512">
      <c r="A512" s="5" t="n">
        <v>37301</v>
      </c>
      <c r="B512" s="1" t="n">
        <v>25.05</v>
      </c>
      <c r="C512" s="1" t="n">
        <v>25.23</v>
      </c>
      <c r="D512" s="1" t="n">
        <v>24.38</v>
      </c>
      <c r="E512" s="1" t="n">
        <v>24.6</v>
      </c>
      <c r="F512" s="1" t="n">
        <v>9291800</v>
      </c>
      <c r="G512" s="1" t="n">
        <v>12.25</v>
      </c>
      <c r="I512" s="6" t="e">
        <f aca="false">IF(ROW(E512) - 1 &gt;= $I$1,SUM(E512:E512(E512,1 - $I$1, 0)) / $I$1,"")</f>
        <v>#VALUE!</v>
      </c>
      <c r="J512" s="6" t="e">
        <f aca="false">IF(ROW(E512) - 1 &gt;= $J$1,SUM(E512:E512(E512,1 - $J$1, 0)) / $J$1,"")</f>
        <v>#VALUE!</v>
      </c>
      <c r="L512" s="7" t="e">
        <f aca="true">IF(ROW(E512) - 1 &gt;= $L$1,IF(OFFSET(I512, -1, 0) = "", I512, ((E512 - L511) * $K$4) + L511), "")</f>
        <v>#VALUE!</v>
      </c>
      <c r="M512" s="7" t="e">
        <f aca="true">IF(ROW(E512) - 1 &gt;= $M$1,IF(OFFSET(J512, -1, 0) = "", J512, ((E512 - M511) * $K$6) + M511), "")</f>
        <v>#VALUE!</v>
      </c>
      <c r="N512" s="3" t="e">
        <f aca="false">IF(M512&lt;&gt;"", L512-M512, "")</f>
        <v>#VALUE!</v>
      </c>
      <c r="P512" s="9" t="e">
        <f aca="false">IF(ROW(E512) - 1 &gt;= $P$1, IF(OFFSET(N512, 1- $P$1, 0) &lt;&gt; "", SUM(N512:N512(N512, 1 - $P$1, 0)) / $P$1, ""), "")</f>
        <v>#VALUE!</v>
      </c>
      <c r="Q512" s="4" t="e">
        <f aca="true">IF(ROW(N512) - 1 &gt;= $P$1,IF(OFFSET(P512, -1, 0) = "", P512, ((N512 - Q511) * $O$5) + Q511), "")</f>
        <v>#VALUE!</v>
      </c>
      <c r="R512" s="4" t="e">
        <f aca="false">IF(Q512&lt;&gt;"", N512 - Q512, "")</f>
        <v>#VALUE!</v>
      </c>
    </row>
    <row collapsed="false" customFormat="false" customHeight="true" hidden="false" ht="14.4" outlineLevel="0" r="513">
      <c r="A513" s="5" t="n">
        <v>37302</v>
      </c>
      <c r="B513" s="1" t="n">
        <v>24.53</v>
      </c>
      <c r="C513" s="1" t="n">
        <v>24.98</v>
      </c>
      <c r="D513" s="1" t="n">
        <v>23.85</v>
      </c>
      <c r="E513" s="1" t="n">
        <v>23.9</v>
      </c>
      <c r="F513" s="1" t="n">
        <v>9292400</v>
      </c>
      <c r="G513" s="1" t="n">
        <v>11.9</v>
      </c>
      <c r="I513" s="6" t="e">
        <f aca="false">IF(ROW(E513) - 1 &gt;= $I$1,SUM(E513:E513(E513,1 - $I$1, 0)) / $I$1,"")</f>
        <v>#VALUE!</v>
      </c>
      <c r="J513" s="6" t="e">
        <f aca="false">IF(ROW(E513) - 1 &gt;= $J$1,SUM(E513:E513(E513,1 - $J$1, 0)) / $J$1,"")</f>
        <v>#VALUE!</v>
      </c>
      <c r="L513" s="7" t="e">
        <f aca="true">IF(ROW(E513) - 1 &gt;= $L$1,IF(OFFSET(I513, -1, 0) = "", I513, ((E513 - L512) * $K$4) + L512), "")</f>
        <v>#VALUE!</v>
      </c>
      <c r="M513" s="7" t="e">
        <f aca="true">IF(ROW(E513) - 1 &gt;= $M$1,IF(OFFSET(J513, -1, 0) = "", J513, ((E513 - M512) * $K$6) + M512), "")</f>
        <v>#VALUE!</v>
      </c>
      <c r="N513" s="3" t="e">
        <f aca="false">IF(M513&lt;&gt;"", L513-M513, "")</f>
        <v>#VALUE!</v>
      </c>
      <c r="P513" s="9" t="e">
        <f aca="false">IF(ROW(E513) - 1 &gt;= $P$1, IF(OFFSET(N513, 1- $P$1, 0) &lt;&gt; "", SUM(N513:N513(N513, 1 - $P$1, 0)) / $P$1, ""), "")</f>
        <v>#VALUE!</v>
      </c>
      <c r="Q513" s="4" t="e">
        <f aca="true">IF(ROW(N513) - 1 &gt;= $P$1,IF(OFFSET(P513, -1, 0) = "", P513, ((N513 - Q512) * $O$5) + Q512), "")</f>
        <v>#VALUE!</v>
      </c>
      <c r="R513" s="4" t="e">
        <f aca="false">IF(Q513&lt;&gt;"", N513 - Q513, "")</f>
        <v>#VALUE!</v>
      </c>
    </row>
    <row collapsed="false" customFormat="false" customHeight="true" hidden="false" ht="14.4" outlineLevel="0" r="514">
      <c r="A514" s="5" t="n">
        <v>37306</v>
      </c>
      <c r="B514" s="1" t="n">
        <v>23.76</v>
      </c>
      <c r="C514" s="1" t="n">
        <v>23.87</v>
      </c>
      <c r="D514" s="1" t="n">
        <v>22.48</v>
      </c>
      <c r="E514" s="1" t="n">
        <v>22.62</v>
      </c>
      <c r="F514" s="1" t="n">
        <v>13937800</v>
      </c>
      <c r="G514" s="1" t="n">
        <v>11.26</v>
      </c>
      <c r="I514" s="6" t="e">
        <f aca="false">IF(ROW(E514) - 1 &gt;= $I$1,SUM(E514:E514(E514,1 - $I$1, 0)) / $I$1,"")</f>
        <v>#VALUE!</v>
      </c>
      <c r="J514" s="6" t="e">
        <f aca="false">IF(ROW(E514) - 1 &gt;= $J$1,SUM(E514:E514(E514,1 - $J$1, 0)) / $J$1,"")</f>
        <v>#VALUE!</v>
      </c>
      <c r="L514" s="7" t="e">
        <f aca="true">IF(ROW(E514) - 1 &gt;= $L$1,IF(OFFSET(I514, -1, 0) = "", I514, ((E514 - L513) * $K$4) + L513), "")</f>
        <v>#VALUE!</v>
      </c>
      <c r="M514" s="7" t="e">
        <f aca="true">IF(ROW(E514) - 1 &gt;= $M$1,IF(OFFSET(J514, -1, 0) = "", J514, ((E514 - M513) * $K$6) + M513), "")</f>
        <v>#VALUE!</v>
      </c>
      <c r="N514" s="3" t="e">
        <f aca="false">IF(M514&lt;&gt;"", L514-M514, "")</f>
        <v>#VALUE!</v>
      </c>
      <c r="P514" s="9" t="e">
        <f aca="false">IF(ROW(E514) - 1 &gt;= $P$1, IF(OFFSET(N514, 1- $P$1, 0) &lt;&gt; "", SUM(N514:N514(N514, 1 - $P$1, 0)) / $P$1, ""), "")</f>
        <v>#VALUE!</v>
      </c>
      <c r="Q514" s="4" t="e">
        <f aca="true">IF(ROW(N514) - 1 &gt;= $P$1,IF(OFFSET(P514, -1, 0) = "", P514, ((N514 - Q513) * $O$5) + Q513), "")</f>
        <v>#VALUE!</v>
      </c>
      <c r="R514" s="4" t="e">
        <f aca="false">IF(Q514&lt;&gt;"", N514 - Q514, "")</f>
        <v>#VALUE!</v>
      </c>
    </row>
    <row collapsed="false" customFormat="false" customHeight="true" hidden="false" ht="14.4" outlineLevel="0" r="515">
      <c r="A515" s="5" t="n">
        <v>37307</v>
      </c>
      <c r="B515" s="1" t="n">
        <v>22.77</v>
      </c>
      <c r="C515" s="1" t="n">
        <v>23.2</v>
      </c>
      <c r="D515" s="1" t="n">
        <v>22.35</v>
      </c>
      <c r="E515" s="1" t="n">
        <v>23.13</v>
      </c>
      <c r="F515" s="1" t="n">
        <v>10194400</v>
      </c>
      <c r="G515" s="1" t="n">
        <v>11.52</v>
      </c>
      <c r="I515" s="6" t="e">
        <f aca="false">IF(ROW(E515) - 1 &gt;= $I$1,SUM(E515:E515(E515,1 - $I$1, 0)) / $I$1,"")</f>
        <v>#VALUE!</v>
      </c>
      <c r="J515" s="6" t="e">
        <f aca="false">IF(ROW(E515) - 1 &gt;= $J$1,SUM(E515:E515(E515,1 - $J$1, 0)) / $J$1,"")</f>
        <v>#VALUE!</v>
      </c>
      <c r="L515" s="7" t="e">
        <f aca="true">IF(ROW(E515) - 1 &gt;= $L$1,IF(OFFSET(I515, -1, 0) = "", I515, ((E515 - L514) * $K$4) + L514), "")</f>
        <v>#VALUE!</v>
      </c>
      <c r="M515" s="7" t="e">
        <f aca="true">IF(ROW(E515) - 1 &gt;= $M$1,IF(OFFSET(J515, -1, 0) = "", J515, ((E515 - M514) * $K$6) + M514), "")</f>
        <v>#VALUE!</v>
      </c>
      <c r="N515" s="3" t="e">
        <f aca="false">IF(M515&lt;&gt;"", L515-M515, "")</f>
        <v>#VALUE!</v>
      </c>
      <c r="P515" s="9" t="e">
        <f aca="false">IF(ROW(E515) - 1 &gt;= $P$1, IF(OFFSET(N515, 1- $P$1, 0) &lt;&gt; "", SUM(N515:N515(N515, 1 - $P$1, 0)) / $P$1, ""), "")</f>
        <v>#VALUE!</v>
      </c>
      <c r="Q515" s="4" t="e">
        <f aca="true">IF(ROW(N515) - 1 &gt;= $P$1,IF(OFFSET(P515, -1, 0) = "", P515, ((N515 - Q514) * $O$5) + Q514), "")</f>
        <v>#VALUE!</v>
      </c>
      <c r="R515" s="4" t="e">
        <f aca="false">IF(Q515&lt;&gt;"", N515 - Q515, "")</f>
        <v>#VALUE!</v>
      </c>
    </row>
    <row collapsed="false" customFormat="false" customHeight="true" hidden="false" ht="14.4" outlineLevel="0" r="516">
      <c r="A516" s="5" t="n">
        <v>37308</v>
      </c>
      <c r="B516" s="1" t="n">
        <v>22.92</v>
      </c>
      <c r="C516" s="1" t="n">
        <v>23</v>
      </c>
      <c r="D516" s="1" t="n">
        <v>21.45</v>
      </c>
      <c r="E516" s="1" t="n">
        <v>21.5</v>
      </c>
      <c r="F516" s="1" t="n">
        <v>15955400</v>
      </c>
      <c r="G516" s="1" t="n">
        <v>10.7</v>
      </c>
      <c r="I516" s="6" t="e">
        <f aca="false">IF(ROW(E516) - 1 &gt;= $I$1,SUM(E516:E516(E516,1 - $I$1, 0)) / $I$1,"")</f>
        <v>#VALUE!</v>
      </c>
      <c r="J516" s="6" t="e">
        <f aca="false">IF(ROW(E516) - 1 &gt;= $J$1,SUM(E516:E516(E516,1 - $J$1, 0)) / $J$1,"")</f>
        <v>#VALUE!</v>
      </c>
      <c r="L516" s="7" t="e">
        <f aca="true">IF(ROW(E516) - 1 &gt;= $L$1,IF(OFFSET(I516, -1, 0) = "", I516, ((E516 - L515) * $K$4) + L515), "")</f>
        <v>#VALUE!</v>
      </c>
      <c r="M516" s="7" t="e">
        <f aca="true">IF(ROW(E516) - 1 &gt;= $M$1,IF(OFFSET(J516, -1, 0) = "", J516, ((E516 - M515) * $K$6) + M515), "")</f>
        <v>#VALUE!</v>
      </c>
      <c r="N516" s="3" t="e">
        <f aca="false">IF(M516&lt;&gt;"", L516-M516, "")</f>
        <v>#VALUE!</v>
      </c>
      <c r="P516" s="9" t="e">
        <f aca="false">IF(ROW(E516) - 1 &gt;= $P$1, IF(OFFSET(N516, 1- $P$1, 0) &lt;&gt; "", SUM(N516:N516(N516, 1 - $P$1, 0)) / $P$1, ""), "")</f>
        <v>#VALUE!</v>
      </c>
      <c r="Q516" s="4" t="e">
        <f aca="true">IF(ROW(N516) - 1 &gt;= $P$1,IF(OFFSET(P516, -1, 0) = "", P516, ((N516 - Q515) * $O$5) + Q515), "")</f>
        <v>#VALUE!</v>
      </c>
      <c r="R516" s="4" t="e">
        <f aca="false">IF(Q516&lt;&gt;"", N516 - Q516, "")</f>
        <v>#VALUE!</v>
      </c>
    </row>
    <row collapsed="false" customFormat="false" customHeight="true" hidden="false" ht="14.4" outlineLevel="0" r="517">
      <c r="A517" s="5" t="n">
        <v>37309</v>
      </c>
      <c r="B517" s="1" t="n">
        <v>21.66</v>
      </c>
      <c r="C517" s="1" t="n">
        <v>22.95</v>
      </c>
      <c r="D517" s="1" t="n">
        <v>21.5</v>
      </c>
      <c r="E517" s="1" t="n">
        <v>22.74</v>
      </c>
      <c r="F517" s="1" t="n">
        <v>14517000</v>
      </c>
      <c r="G517" s="1" t="n">
        <v>11.32</v>
      </c>
      <c r="I517" s="6" t="e">
        <f aca="false">IF(ROW(E517) - 1 &gt;= $I$1,SUM(E517:E517(E517,1 - $I$1, 0)) / $I$1,"")</f>
        <v>#VALUE!</v>
      </c>
      <c r="J517" s="6" t="e">
        <f aca="false">IF(ROW(E517) - 1 &gt;= $J$1,SUM(E517:E517(E517,1 - $J$1, 0)) / $J$1,"")</f>
        <v>#VALUE!</v>
      </c>
      <c r="L517" s="7" t="e">
        <f aca="true">IF(ROW(E517) - 1 &gt;= $L$1,IF(OFFSET(I517, -1, 0) = "", I517, ((E517 - L516) * $K$4) + L516), "")</f>
        <v>#VALUE!</v>
      </c>
      <c r="M517" s="7" t="e">
        <f aca="true">IF(ROW(E517) - 1 &gt;= $M$1,IF(OFFSET(J517, -1, 0) = "", J517, ((E517 - M516) * $K$6) + M516), "")</f>
        <v>#VALUE!</v>
      </c>
      <c r="N517" s="3" t="e">
        <f aca="false">IF(M517&lt;&gt;"", L517-M517, "")</f>
        <v>#VALUE!</v>
      </c>
      <c r="P517" s="9" t="e">
        <f aca="false">IF(ROW(E517) - 1 &gt;= $P$1, IF(OFFSET(N517, 1- $P$1, 0) &lt;&gt; "", SUM(N517:N517(N517, 1 - $P$1, 0)) / $P$1, ""), "")</f>
        <v>#VALUE!</v>
      </c>
      <c r="Q517" s="4" t="e">
        <f aca="true">IF(ROW(N517) - 1 &gt;= $P$1,IF(OFFSET(P517, -1, 0) = "", P517, ((N517 - Q516) * $O$5) + Q516), "")</f>
        <v>#VALUE!</v>
      </c>
      <c r="R517" s="4" t="e">
        <f aca="false">IF(Q517&lt;&gt;"", N517 - Q517, "")</f>
        <v>#VALUE!</v>
      </c>
    </row>
    <row collapsed="false" customFormat="false" customHeight="true" hidden="false" ht="14.4" outlineLevel="0" r="518">
      <c r="A518" s="5" t="n">
        <v>37312</v>
      </c>
      <c r="B518" s="1" t="n">
        <v>22.85</v>
      </c>
      <c r="C518" s="1" t="n">
        <v>24.72</v>
      </c>
      <c r="D518" s="1" t="n">
        <v>22.36</v>
      </c>
      <c r="E518" s="1" t="n">
        <v>23.81</v>
      </c>
      <c r="F518" s="1" t="n">
        <v>15244600</v>
      </c>
      <c r="G518" s="1" t="n">
        <v>11.85</v>
      </c>
      <c r="I518" s="6" t="e">
        <f aca="false">IF(ROW(E518) - 1 &gt;= $I$1,SUM(E518:E518(E518,1 - $I$1, 0)) / $I$1,"")</f>
        <v>#VALUE!</v>
      </c>
      <c r="J518" s="6" t="e">
        <f aca="false">IF(ROW(E518) - 1 &gt;= $J$1,SUM(E518:E518(E518,1 - $J$1, 0)) / $J$1,"")</f>
        <v>#VALUE!</v>
      </c>
      <c r="L518" s="7" t="e">
        <f aca="true">IF(ROW(E518) - 1 &gt;= $L$1,IF(OFFSET(I518, -1, 0) = "", I518, ((E518 - L517) * $K$4) + L517), "")</f>
        <v>#VALUE!</v>
      </c>
      <c r="M518" s="7" t="e">
        <f aca="true">IF(ROW(E518) - 1 &gt;= $M$1,IF(OFFSET(J518, -1, 0) = "", J518, ((E518 - M517) * $K$6) + M517), "")</f>
        <v>#VALUE!</v>
      </c>
      <c r="N518" s="3" t="e">
        <f aca="false">IF(M518&lt;&gt;"", L518-M518, "")</f>
        <v>#VALUE!</v>
      </c>
      <c r="P518" s="9" t="e">
        <f aca="false">IF(ROW(E518) - 1 &gt;= $P$1, IF(OFFSET(N518, 1- $P$1, 0) &lt;&gt; "", SUM(N518:N518(N518, 1 - $P$1, 0)) / $P$1, ""), "")</f>
        <v>#VALUE!</v>
      </c>
      <c r="Q518" s="4" t="e">
        <f aca="true">IF(ROW(N518) - 1 &gt;= $P$1,IF(OFFSET(P518, -1, 0) = "", P518, ((N518 - Q517) * $O$5) + Q517), "")</f>
        <v>#VALUE!</v>
      </c>
      <c r="R518" s="4" t="e">
        <f aca="false">IF(Q518&lt;&gt;"", N518 - Q518, "")</f>
        <v>#VALUE!</v>
      </c>
    </row>
    <row collapsed="false" customFormat="false" customHeight="true" hidden="false" ht="14.4" outlineLevel="0" r="519">
      <c r="A519" s="5" t="n">
        <v>37313</v>
      </c>
      <c r="B519" s="1" t="n">
        <v>23.91</v>
      </c>
      <c r="C519" s="1" t="n">
        <v>24.37</v>
      </c>
      <c r="D519" s="1" t="n">
        <v>23.25</v>
      </c>
      <c r="E519" s="1" t="n">
        <v>23.67</v>
      </c>
      <c r="F519" s="1" t="n">
        <v>9290400</v>
      </c>
      <c r="G519" s="1" t="n">
        <v>11.78</v>
      </c>
      <c r="I519" s="6" t="e">
        <f aca="false">IF(ROW(E519) - 1 &gt;= $I$1,SUM(E519:E519(E519,1 - $I$1, 0)) / $I$1,"")</f>
        <v>#VALUE!</v>
      </c>
      <c r="J519" s="6" t="e">
        <f aca="false">IF(ROW(E519) - 1 &gt;= $J$1,SUM(E519:E519(E519,1 - $J$1, 0)) / $J$1,"")</f>
        <v>#VALUE!</v>
      </c>
      <c r="L519" s="7" t="e">
        <f aca="true">IF(ROW(E519) - 1 &gt;= $L$1,IF(OFFSET(I519, -1, 0) = "", I519, ((E519 - L518) * $K$4) + L518), "")</f>
        <v>#VALUE!</v>
      </c>
      <c r="M519" s="7" t="e">
        <f aca="true">IF(ROW(E519) - 1 &gt;= $M$1,IF(OFFSET(J519, -1, 0) = "", J519, ((E519 - M518) * $K$6) + M518), "")</f>
        <v>#VALUE!</v>
      </c>
      <c r="N519" s="3" t="e">
        <f aca="false">IF(M519&lt;&gt;"", L519-M519, "")</f>
        <v>#VALUE!</v>
      </c>
      <c r="P519" s="9" t="e">
        <f aca="false">IF(ROW(E519) - 1 &gt;= $P$1, IF(OFFSET(N519, 1- $P$1, 0) &lt;&gt; "", SUM(N519:N519(N519, 1 - $P$1, 0)) / $P$1, ""), "")</f>
        <v>#VALUE!</v>
      </c>
      <c r="Q519" s="4" t="e">
        <f aca="true">IF(ROW(N519) - 1 &gt;= $P$1,IF(OFFSET(P519, -1, 0) = "", P519, ((N519 - Q518) * $O$5) + Q518), "")</f>
        <v>#VALUE!</v>
      </c>
      <c r="R519" s="4" t="e">
        <f aca="false">IF(Q519&lt;&gt;"", N519 - Q519, "")</f>
        <v>#VALUE!</v>
      </c>
    </row>
    <row collapsed="false" customFormat="false" customHeight="true" hidden="false" ht="14.4" outlineLevel="0" r="520">
      <c r="A520" s="5" t="n">
        <v>37314</v>
      </c>
      <c r="B520" s="1" t="n">
        <v>23.94</v>
      </c>
      <c r="C520" s="1" t="n">
        <v>24.25</v>
      </c>
      <c r="D520" s="1" t="n">
        <v>20.94</v>
      </c>
      <c r="E520" s="1" t="n">
        <v>21.96</v>
      </c>
      <c r="F520" s="1" t="n">
        <v>36791400</v>
      </c>
      <c r="G520" s="1" t="n">
        <v>10.93</v>
      </c>
      <c r="I520" s="6" t="e">
        <f aca="false">IF(ROW(E520) - 1 &gt;= $I$1,SUM(E520:E520(E520,1 - $I$1, 0)) / $I$1,"")</f>
        <v>#VALUE!</v>
      </c>
      <c r="J520" s="6" t="e">
        <f aca="false">IF(ROW(E520) - 1 &gt;= $J$1,SUM(E520:E520(E520,1 - $J$1, 0)) / $J$1,"")</f>
        <v>#VALUE!</v>
      </c>
      <c r="L520" s="7" t="e">
        <f aca="true">IF(ROW(E520) - 1 &gt;= $L$1,IF(OFFSET(I520, -1, 0) = "", I520, ((E520 - L519) * $K$4) + L519), "")</f>
        <v>#VALUE!</v>
      </c>
      <c r="M520" s="7" t="e">
        <f aca="true">IF(ROW(E520) - 1 &gt;= $M$1,IF(OFFSET(J520, -1, 0) = "", J520, ((E520 - M519) * $K$6) + M519), "")</f>
        <v>#VALUE!</v>
      </c>
      <c r="N520" s="3" t="e">
        <f aca="false">IF(M520&lt;&gt;"", L520-M520, "")</f>
        <v>#VALUE!</v>
      </c>
      <c r="P520" s="9" t="e">
        <f aca="false">IF(ROW(E520) - 1 &gt;= $P$1, IF(OFFSET(N520, 1- $P$1, 0) &lt;&gt; "", SUM(N520:N520(N520, 1 - $P$1, 0)) / $P$1, ""), "")</f>
        <v>#VALUE!</v>
      </c>
      <c r="Q520" s="4" t="e">
        <f aca="true">IF(ROW(N520) - 1 &gt;= $P$1,IF(OFFSET(P520, -1, 0) = "", P520, ((N520 - Q519) * $O$5) + Q519), "")</f>
        <v>#VALUE!</v>
      </c>
      <c r="R520" s="4" t="e">
        <f aca="false">IF(Q520&lt;&gt;"", N520 - Q520, "")</f>
        <v>#VALUE!</v>
      </c>
    </row>
    <row collapsed="false" customFormat="false" customHeight="true" hidden="false" ht="14.4" outlineLevel="0" r="521">
      <c r="A521" s="5" t="n">
        <v>37315</v>
      </c>
      <c r="B521" s="1" t="n">
        <v>22.15</v>
      </c>
      <c r="C521" s="1" t="n">
        <v>22.59</v>
      </c>
      <c r="D521" s="1" t="n">
        <v>21.35</v>
      </c>
      <c r="E521" s="1" t="n">
        <v>21.7</v>
      </c>
      <c r="F521" s="1" t="n">
        <v>16319200</v>
      </c>
      <c r="G521" s="1" t="n">
        <v>10.8</v>
      </c>
      <c r="I521" s="6" t="e">
        <f aca="false">IF(ROW(E521) - 1 &gt;= $I$1,SUM(E521:E521(E521,1 - $I$1, 0)) / $I$1,"")</f>
        <v>#VALUE!</v>
      </c>
      <c r="J521" s="6" t="e">
        <f aca="false">IF(ROW(E521) - 1 &gt;= $J$1,SUM(E521:E521(E521,1 - $J$1, 0)) / $J$1,"")</f>
        <v>#VALUE!</v>
      </c>
      <c r="L521" s="7" t="e">
        <f aca="true">IF(ROW(E521) - 1 &gt;= $L$1,IF(OFFSET(I521, -1, 0) = "", I521, ((E521 - L520) * $K$4) + L520), "")</f>
        <v>#VALUE!</v>
      </c>
      <c r="M521" s="7" t="e">
        <f aca="true">IF(ROW(E521) - 1 &gt;= $M$1,IF(OFFSET(J521, -1, 0) = "", J521, ((E521 - M520) * $K$6) + M520), "")</f>
        <v>#VALUE!</v>
      </c>
      <c r="N521" s="3" t="e">
        <f aca="false">IF(M521&lt;&gt;"", L521-M521, "")</f>
        <v>#VALUE!</v>
      </c>
      <c r="P521" s="9" t="e">
        <f aca="false">IF(ROW(E521) - 1 &gt;= $P$1, IF(OFFSET(N521, 1- $P$1, 0) &lt;&gt; "", SUM(N521:N521(N521, 1 - $P$1, 0)) / $P$1, ""), "")</f>
        <v>#VALUE!</v>
      </c>
      <c r="Q521" s="4" t="e">
        <f aca="true">IF(ROW(N521) - 1 &gt;= $P$1,IF(OFFSET(P521, -1, 0) = "", P521, ((N521 - Q520) * $O$5) + Q520), "")</f>
        <v>#VALUE!</v>
      </c>
      <c r="R521" s="4" t="e">
        <f aca="false">IF(Q521&lt;&gt;"", N521 - Q521, "")</f>
        <v>#VALUE!</v>
      </c>
    </row>
    <row collapsed="false" customFormat="false" customHeight="true" hidden="false" ht="14.4" outlineLevel="0" r="522">
      <c r="A522" s="5" t="n">
        <v>37316</v>
      </c>
      <c r="B522" s="1" t="n">
        <v>21.93</v>
      </c>
      <c r="C522" s="1" t="n">
        <v>23.5</v>
      </c>
      <c r="D522" s="1" t="n">
        <v>21.82</v>
      </c>
      <c r="E522" s="1" t="n">
        <v>23.45</v>
      </c>
      <c r="F522" s="1" t="n">
        <v>12464000</v>
      </c>
      <c r="G522" s="1" t="n">
        <v>11.67</v>
      </c>
      <c r="I522" s="6" t="e">
        <f aca="false">IF(ROW(E522) - 1 &gt;= $I$1,SUM(E522:E522(E522,1 - $I$1, 0)) / $I$1,"")</f>
        <v>#VALUE!</v>
      </c>
      <c r="J522" s="6" t="e">
        <f aca="false">IF(ROW(E522) - 1 &gt;= $J$1,SUM(E522:E522(E522,1 - $J$1, 0)) / $J$1,"")</f>
        <v>#VALUE!</v>
      </c>
      <c r="L522" s="7" t="e">
        <f aca="true">IF(ROW(E522) - 1 &gt;= $L$1,IF(OFFSET(I522, -1, 0) = "", I522, ((E522 - L521) * $K$4) + L521), "")</f>
        <v>#VALUE!</v>
      </c>
      <c r="M522" s="7" t="e">
        <f aca="true">IF(ROW(E522) - 1 &gt;= $M$1,IF(OFFSET(J522, -1, 0) = "", J522, ((E522 - M521) * $K$6) + M521), "")</f>
        <v>#VALUE!</v>
      </c>
      <c r="N522" s="3" t="e">
        <f aca="false">IF(M522&lt;&gt;"", L522-M522, "")</f>
        <v>#VALUE!</v>
      </c>
      <c r="P522" s="9" t="e">
        <f aca="false">IF(ROW(E522) - 1 &gt;= $P$1, IF(OFFSET(N522, 1- $P$1, 0) &lt;&gt; "", SUM(N522:N522(N522, 1 - $P$1, 0)) / $P$1, ""), "")</f>
        <v>#VALUE!</v>
      </c>
      <c r="Q522" s="4" t="e">
        <f aca="true">IF(ROW(N522) - 1 &gt;= $P$1,IF(OFFSET(P522, -1, 0) = "", P522, ((N522 - Q521) * $O$5) + Q521), "")</f>
        <v>#VALUE!</v>
      </c>
      <c r="R522" s="4" t="e">
        <f aca="false">IF(Q522&lt;&gt;"", N522 - Q522, "")</f>
        <v>#VALUE!</v>
      </c>
    </row>
    <row collapsed="false" customFormat="false" customHeight="true" hidden="false" ht="14.4" outlineLevel="0" r="523">
      <c r="A523" s="5" t="n">
        <v>37319</v>
      </c>
      <c r="B523" s="1" t="n">
        <v>23.26</v>
      </c>
      <c r="C523" s="1" t="n">
        <v>24.58</v>
      </c>
      <c r="D523" s="1" t="n">
        <v>22.76</v>
      </c>
      <c r="E523" s="1" t="n">
        <v>24.29</v>
      </c>
      <c r="F523" s="1" t="n">
        <v>12437800</v>
      </c>
      <c r="G523" s="1" t="n">
        <v>12.09</v>
      </c>
      <c r="I523" s="6" t="e">
        <f aca="false">IF(ROW(E523) - 1 &gt;= $I$1,SUM(E523:E523(E523,1 - $I$1, 0)) / $I$1,"")</f>
        <v>#VALUE!</v>
      </c>
      <c r="J523" s="6" t="e">
        <f aca="false">IF(ROW(E523) - 1 &gt;= $J$1,SUM(E523:E523(E523,1 - $J$1, 0)) / $J$1,"")</f>
        <v>#VALUE!</v>
      </c>
      <c r="L523" s="7" t="e">
        <f aca="true">IF(ROW(E523) - 1 &gt;= $L$1,IF(OFFSET(I523, -1, 0) = "", I523, ((E523 - L522) * $K$4) + L522), "")</f>
        <v>#VALUE!</v>
      </c>
      <c r="M523" s="7" t="e">
        <f aca="true">IF(ROW(E523) - 1 &gt;= $M$1,IF(OFFSET(J523, -1, 0) = "", J523, ((E523 - M522) * $K$6) + M522), "")</f>
        <v>#VALUE!</v>
      </c>
      <c r="N523" s="3" t="e">
        <f aca="false">IF(M523&lt;&gt;"", L523-M523, "")</f>
        <v>#VALUE!</v>
      </c>
      <c r="P523" s="9" t="e">
        <f aca="false">IF(ROW(E523) - 1 &gt;= $P$1, IF(OFFSET(N523, 1- $P$1, 0) &lt;&gt; "", SUM(N523:N523(N523, 1 - $P$1, 0)) / $P$1, ""), "")</f>
        <v>#VALUE!</v>
      </c>
      <c r="Q523" s="4" t="e">
        <f aca="true">IF(ROW(N523) - 1 &gt;= $P$1,IF(OFFSET(P523, -1, 0) = "", P523, ((N523 - Q522) * $O$5) + Q522), "")</f>
        <v>#VALUE!</v>
      </c>
      <c r="R523" s="4" t="e">
        <f aca="false">IF(Q523&lt;&gt;"", N523 - Q523, "")</f>
        <v>#VALUE!</v>
      </c>
    </row>
    <row collapsed="false" customFormat="false" customHeight="true" hidden="false" ht="14.4" outlineLevel="0" r="524">
      <c r="A524" s="5" t="n">
        <v>37320</v>
      </c>
      <c r="B524" s="1" t="n">
        <v>24.15</v>
      </c>
      <c r="C524" s="1" t="n">
        <v>24.43</v>
      </c>
      <c r="D524" s="1" t="n">
        <v>23.4</v>
      </c>
      <c r="E524" s="1" t="n">
        <v>23.53</v>
      </c>
      <c r="F524" s="1" t="n">
        <v>9810800</v>
      </c>
      <c r="G524" s="1" t="n">
        <v>11.71</v>
      </c>
      <c r="I524" s="6" t="e">
        <f aca="false">IF(ROW(E524) - 1 &gt;= $I$1,SUM(E524:E524(E524,1 - $I$1, 0)) / $I$1,"")</f>
        <v>#VALUE!</v>
      </c>
      <c r="J524" s="6" t="e">
        <f aca="false">IF(ROW(E524) - 1 &gt;= $J$1,SUM(E524:E524(E524,1 - $J$1, 0)) / $J$1,"")</f>
        <v>#VALUE!</v>
      </c>
      <c r="L524" s="7" t="e">
        <f aca="true">IF(ROW(E524) - 1 &gt;= $L$1,IF(OFFSET(I524, -1, 0) = "", I524, ((E524 - L523) * $K$4) + L523), "")</f>
        <v>#VALUE!</v>
      </c>
      <c r="M524" s="7" t="e">
        <f aca="true">IF(ROW(E524) - 1 &gt;= $M$1,IF(OFFSET(J524, -1, 0) = "", J524, ((E524 - M523) * $K$6) + M523), "")</f>
        <v>#VALUE!</v>
      </c>
      <c r="N524" s="3" t="e">
        <f aca="false">IF(M524&lt;&gt;"", L524-M524, "")</f>
        <v>#VALUE!</v>
      </c>
      <c r="P524" s="9" t="e">
        <f aca="false">IF(ROW(E524) - 1 &gt;= $P$1, IF(OFFSET(N524, 1- $P$1, 0) &lt;&gt; "", SUM(N524:N524(N524, 1 - $P$1, 0)) / $P$1, ""), "")</f>
        <v>#VALUE!</v>
      </c>
      <c r="Q524" s="4" t="e">
        <f aca="true">IF(ROW(N524) - 1 &gt;= $P$1,IF(OFFSET(P524, -1, 0) = "", P524, ((N524 - Q523) * $O$5) + Q523), "")</f>
        <v>#VALUE!</v>
      </c>
      <c r="R524" s="4" t="e">
        <f aca="false">IF(Q524&lt;&gt;"", N524 - Q524, "")</f>
        <v>#VALUE!</v>
      </c>
    </row>
    <row collapsed="false" customFormat="false" customHeight="true" hidden="false" ht="14.4" outlineLevel="0" r="525">
      <c r="A525" s="5" t="n">
        <v>37321</v>
      </c>
      <c r="B525" s="1" t="n">
        <v>23.48</v>
      </c>
      <c r="C525" s="1" t="n">
        <v>24.34</v>
      </c>
      <c r="D525" s="1" t="n">
        <v>22.93</v>
      </c>
      <c r="E525" s="1" t="n">
        <v>24.07</v>
      </c>
      <c r="F525" s="1" t="n">
        <v>8078800</v>
      </c>
      <c r="G525" s="1" t="n">
        <v>11.98</v>
      </c>
      <c r="I525" s="6" t="e">
        <f aca="false">IF(ROW(E525) - 1 &gt;= $I$1,SUM(E525:E525(E525,1 - $I$1, 0)) / $I$1,"")</f>
        <v>#VALUE!</v>
      </c>
      <c r="J525" s="6" t="e">
        <f aca="false">IF(ROW(E525) - 1 &gt;= $J$1,SUM(E525:E525(E525,1 - $J$1, 0)) / $J$1,"")</f>
        <v>#VALUE!</v>
      </c>
      <c r="L525" s="7" t="e">
        <f aca="true">IF(ROW(E525) - 1 &gt;= $L$1,IF(OFFSET(I525, -1, 0) = "", I525, ((E525 - L524) * $K$4) + L524), "")</f>
        <v>#VALUE!</v>
      </c>
      <c r="M525" s="7" t="e">
        <f aca="true">IF(ROW(E525) - 1 &gt;= $M$1,IF(OFFSET(J525, -1, 0) = "", J525, ((E525 - M524) * $K$6) + M524), "")</f>
        <v>#VALUE!</v>
      </c>
      <c r="N525" s="3" t="e">
        <f aca="false">IF(M525&lt;&gt;"", L525-M525, "")</f>
        <v>#VALUE!</v>
      </c>
      <c r="P525" s="9" t="e">
        <f aca="false">IF(ROW(E525) - 1 &gt;= $P$1, IF(OFFSET(N525, 1- $P$1, 0) &lt;&gt; "", SUM(N525:N525(N525, 1 - $P$1, 0)) / $P$1, ""), "")</f>
        <v>#VALUE!</v>
      </c>
      <c r="Q525" s="4" t="e">
        <f aca="true">IF(ROW(N525) - 1 &gt;= $P$1,IF(OFFSET(P525, -1, 0) = "", P525, ((N525 - Q524) * $O$5) + Q524), "")</f>
        <v>#VALUE!</v>
      </c>
      <c r="R525" s="4" t="e">
        <f aca="false">IF(Q525&lt;&gt;"", N525 - Q525, "")</f>
        <v>#VALUE!</v>
      </c>
    </row>
    <row collapsed="false" customFormat="false" customHeight="true" hidden="false" ht="14.4" outlineLevel="0" r="526">
      <c r="A526" s="5" t="n">
        <v>37322</v>
      </c>
      <c r="B526" s="1" t="n">
        <v>24.06</v>
      </c>
      <c r="C526" s="1" t="n">
        <v>24.53</v>
      </c>
      <c r="D526" s="1" t="n">
        <v>23.61</v>
      </c>
      <c r="E526" s="1" t="n">
        <v>24.38</v>
      </c>
      <c r="F526" s="1" t="n">
        <v>9223200</v>
      </c>
      <c r="G526" s="1" t="n">
        <v>12.14</v>
      </c>
      <c r="I526" s="6" t="e">
        <f aca="false">IF(ROW(E526) - 1 &gt;= $I$1,SUM(E526:E526(E526,1 - $I$1, 0)) / $I$1,"")</f>
        <v>#VALUE!</v>
      </c>
      <c r="J526" s="6" t="e">
        <f aca="false">IF(ROW(E526) - 1 &gt;= $J$1,SUM(E526:E526(E526,1 - $J$1, 0)) / $J$1,"")</f>
        <v>#VALUE!</v>
      </c>
      <c r="L526" s="7" t="e">
        <f aca="true">IF(ROW(E526) - 1 &gt;= $L$1,IF(OFFSET(I526, -1, 0) = "", I526, ((E526 - L525) * $K$4) + L525), "")</f>
        <v>#VALUE!</v>
      </c>
      <c r="M526" s="7" t="e">
        <f aca="true">IF(ROW(E526) - 1 &gt;= $M$1,IF(OFFSET(J526, -1, 0) = "", J526, ((E526 - M525) * $K$6) + M525), "")</f>
        <v>#VALUE!</v>
      </c>
      <c r="N526" s="3" t="e">
        <f aca="false">IF(M526&lt;&gt;"", L526-M526, "")</f>
        <v>#VALUE!</v>
      </c>
      <c r="P526" s="9" t="e">
        <f aca="false">IF(ROW(E526) - 1 &gt;= $P$1, IF(OFFSET(N526, 1- $P$1, 0) &lt;&gt; "", SUM(N526:N526(N526, 1 - $P$1, 0)) / $P$1, ""), "")</f>
        <v>#VALUE!</v>
      </c>
      <c r="Q526" s="4" t="e">
        <f aca="true">IF(ROW(N526) - 1 &gt;= $P$1,IF(OFFSET(P526, -1, 0) = "", P526, ((N526 - Q525) * $O$5) + Q525), "")</f>
        <v>#VALUE!</v>
      </c>
      <c r="R526" s="4" t="e">
        <f aca="false">IF(Q526&lt;&gt;"", N526 - Q526, "")</f>
        <v>#VALUE!</v>
      </c>
    </row>
    <row collapsed="false" customFormat="false" customHeight="true" hidden="false" ht="14.4" outlineLevel="0" r="527">
      <c r="A527" s="5" t="n">
        <v>37323</v>
      </c>
      <c r="B527" s="1" t="n">
        <v>24.74</v>
      </c>
      <c r="C527" s="1" t="n">
        <v>25.09</v>
      </c>
      <c r="D527" s="1" t="n">
        <v>24.3</v>
      </c>
      <c r="E527" s="1" t="n">
        <v>24.66</v>
      </c>
      <c r="F527" s="1" t="n">
        <v>9634800</v>
      </c>
      <c r="G527" s="1" t="n">
        <v>12.28</v>
      </c>
      <c r="I527" s="6" t="e">
        <f aca="false">IF(ROW(E527) - 1 &gt;= $I$1,SUM(E527:E527(E527,1 - $I$1, 0)) / $I$1,"")</f>
        <v>#VALUE!</v>
      </c>
      <c r="J527" s="6" t="e">
        <f aca="false">IF(ROW(E527) - 1 &gt;= $J$1,SUM(E527:E527(E527,1 - $J$1, 0)) / $J$1,"")</f>
        <v>#VALUE!</v>
      </c>
      <c r="L527" s="7" t="e">
        <f aca="true">IF(ROW(E527) - 1 &gt;= $L$1,IF(OFFSET(I527, -1, 0) = "", I527, ((E527 - L526) * $K$4) + L526), "")</f>
        <v>#VALUE!</v>
      </c>
      <c r="M527" s="7" t="e">
        <f aca="true">IF(ROW(E527) - 1 &gt;= $M$1,IF(OFFSET(J527, -1, 0) = "", J527, ((E527 - M526) * $K$6) + M526), "")</f>
        <v>#VALUE!</v>
      </c>
      <c r="N527" s="3" t="e">
        <f aca="false">IF(M527&lt;&gt;"", L527-M527, "")</f>
        <v>#VALUE!</v>
      </c>
      <c r="P527" s="9" t="e">
        <f aca="false">IF(ROW(E527) - 1 &gt;= $P$1, IF(OFFSET(N527, 1- $P$1, 0) &lt;&gt; "", SUM(N527:N527(N527, 1 - $P$1, 0)) / $P$1, ""), "")</f>
        <v>#VALUE!</v>
      </c>
      <c r="Q527" s="4" t="e">
        <f aca="true">IF(ROW(N527) - 1 &gt;= $P$1,IF(OFFSET(P527, -1, 0) = "", P527, ((N527 - Q526) * $O$5) + Q526), "")</f>
        <v>#VALUE!</v>
      </c>
      <c r="R527" s="4" t="e">
        <f aca="false">IF(Q527&lt;&gt;"", N527 - Q527, "")</f>
        <v>#VALUE!</v>
      </c>
    </row>
    <row collapsed="false" customFormat="false" customHeight="true" hidden="false" ht="14.4" outlineLevel="0" r="528">
      <c r="A528" s="5" t="n">
        <v>37326</v>
      </c>
      <c r="B528" s="1" t="n">
        <v>24.6</v>
      </c>
      <c r="C528" s="1" t="n">
        <v>25.14</v>
      </c>
      <c r="D528" s="1" t="n">
        <v>24.1</v>
      </c>
      <c r="E528" s="1" t="n">
        <v>25.06</v>
      </c>
      <c r="F528" s="1" t="n">
        <v>9385200</v>
      </c>
      <c r="G528" s="1" t="n">
        <v>12.48</v>
      </c>
      <c r="I528" s="6" t="e">
        <f aca="false">IF(ROW(E528) - 1 &gt;= $I$1,SUM(E528:E528(E528,1 - $I$1, 0)) / $I$1,"")</f>
        <v>#VALUE!</v>
      </c>
      <c r="J528" s="6" t="e">
        <f aca="false">IF(ROW(E528) - 1 &gt;= $J$1,SUM(E528:E528(E528,1 - $J$1, 0)) / $J$1,"")</f>
        <v>#VALUE!</v>
      </c>
      <c r="L528" s="7" t="e">
        <f aca="true">IF(ROW(E528) - 1 &gt;= $L$1,IF(OFFSET(I528, -1, 0) = "", I528, ((E528 - L527) * $K$4) + L527), "")</f>
        <v>#VALUE!</v>
      </c>
      <c r="M528" s="7" t="e">
        <f aca="true">IF(ROW(E528) - 1 &gt;= $M$1,IF(OFFSET(J528, -1, 0) = "", J528, ((E528 - M527) * $K$6) + M527), "")</f>
        <v>#VALUE!</v>
      </c>
      <c r="N528" s="3" t="e">
        <f aca="false">IF(M528&lt;&gt;"", L528-M528, "")</f>
        <v>#VALUE!</v>
      </c>
      <c r="P528" s="9" t="e">
        <f aca="false">IF(ROW(E528) - 1 &gt;= $P$1, IF(OFFSET(N528, 1- $P$1, 0) &lt;&gt; "", SUM(N528:N528(N528, 1 - $P$1, 0)) / $P$1, ""), "")</f>
        <v>#VALUE!</v>
      </c>
      <c r="Q528" s="4" t="e">
        <f aca="true">IF(ROW(N528) - 1 &gt;= $P$1,IF(OFFSET(P528, -1, 0) = "", P528, ((N528 - Q527) * $O$5) + Q527), "")</f>
        <v>#VALUE!</v>
      </c>
      <c r="R528" s="4" t="e">
        <f aca="false">IF(Q528&lt;&gt;"", N528 - Q528, "")</f>
        <v>#VALUE!</v>
      </c>
    </row>
    <row collapsed="false" customFormat="false" customHeight="true" hidden="false" ht="14.4" outlineLevel="0" r="529">
      <c r="A529" s="5" t="n">
        <v>37327</v>
      </c>
      <c r="B529" s="1" t="n">
        <v>24.51</v>
      </c>
      <c r="C529" s="1" t="n">
        <v>24.74</v>
      </c>
      <c r="D529" s="1" t="n">
        <v>24.1</v>
      </c>
      <c r="E529" s="1" t="n">
        <v>24.72</v>
      </c>
      <c r="F529" s="1" t="n">
        <v>9073400</v>
      </c>
      <c r="G529" s="1" t="n">
        <v>12.31</v>
      </c>
      <c r="I529" s="6" t="e">
        <f aca="false">IF(ROW(E529) - 1 &gt;= $I$1,SUM(E529:E529(E529,1 - $I$1, 0)) / $I$1,"")</f>
        <v>#VALUE!</v>
      </c>
      <c r="J529" s="6" t="e">
        <f aca="false">IF(ROW(E529) - 1 &gt;= $J$1,SUM(E529:E529(E529,1 - $J$1, 0)) / $J$1,"")</f>
        <v>#VALUE!</v>
      </c>
      <c r="L529" s="7" t="e">
        <f aca="true">IF(ROW(E529) - 1 &gt;= $L$1,IF(OFFSET(I529, -1, 0) = "", I529, ((E529 - L528) * $K$4) + L528), "")</f>
        <v>#VALUE!</v>
      </c>
      <c r="M529" s="7" t="e">
        <f aca="true">IF(ROW(E529) - 1 &gt;= $M$1,IF(OFFSET(J529, -1, 0) = "", J529, ((E529 - M528) * $K$6) + M528), "")</f>
        <v>#VALUE!</v>
      </c>
      <c r="N529" s="3" t="e">
        <f aca="false">IF(M529&lt;&gt;"", L529-M529, "")</f>
        <v>#VALUE!</v>
      </c>
      <c r="P529" s="9" t="e">
        <f aca="false">IF(ROW(E529) - 1 &gt;= $P$1, IF(OFFSET(N529, 1- $P$1, 0) &lt;&gt; "", SUM(N529:N529(N529, 1 - $P$1, 0)) / $P$1, ""), "")</f>
        <v>#VALUE!</v>
      </c>
      <c r="Q529" s="4" t="e">
        <f aca="true">IF(ROW(N529) - 1 &gt;= $P$1,IF(OFFSET(P529, -1, 0) = "", P529, ((N529 - Q528) * $O$5) + Q528), "")</f>
        <v>#VALUE!</v>
      </c>
      <c r="R529" s="4" t="e">
        <f aca="false">IF(Q529&lt;&gt;"", N529 - Q529, "")</f>
        <v>#VALUE!</v>
      </c>
    </row>
    <row collapsed="false" customFormat="false" customHeight="true" hidden="false" ht="14.4" outlineLevel="0" r="530">
      <c r="A530" s="5" t="n">
        <v>37328</v>
      </c>
      <c r="B530" s="1" t="n">
        <v>24.37</v>
      </c>
      <c r="C530" s="1" t="n">
        <v>24.85</v>
      </c>
      <c r="D530" s="1" t="n">
        <v>24.15</v>
      </c>
      <c r="E530" s="1" t="n">
        <v>24.49</v>
      </c>
      <c r="F530" s="1" t="n">
        <v>7170200</v>
      </c>
      <c r="G530" s="1" t="n">
        <v>12.19</v>
      </c>
      <c r="I530" s="6" t="e">
        <f aca="false">IF(ROW(E530) - 1 &gt;= $I$1,SUM(E530:E530(E530,1 - $I$1, 0)) / $I$1,"")</f>
        <v>#VALUE!</v>
      </c>
      <c r="J530" s="6" t="e">
        <f aca="false">IF(ROW(E530) - 1 &gt;= $J$1,SUM(E530:E530(E530,1 - $J$1, 0)) / $J$1,"")</f>
        <v>#VALUE!</v>
      </c>
      <c r="L530" s="7" t="e">
        <f aca="true">IF(ROW(E530) - 1 &gt;= $L$1,IF(OFFSET(I530, -1, 0) = "", I530, ((E530 - L529) * $K$4) + L529), "")</f>
        <v>#VALUE!</v>
      </c>
      <c r="M530" s="7" t="e">
        <f aca="true">IF(ROW(E530) - 1 &gt;= $M$1,IF(OFFSET(J530, -1, 0) = "", J530, ((E530 - M529) * $K$6) + M529), "")</f>
        <v>#VALUE!</v>
      </c>
      <c r="N530" s="3" t="e">
        <f aca="false">IF(M530&lt;&gt;"", L530-M530, "")</f>
        <v>#VALUE!</v>
      </c>
      <c r="P530" s="9" t="e">
        <f aca="false">IF(ROW(E530) - 1 &gt;= $P$1, IF(OFFSET(N530, 1- $P$1, 0) &lt;&gt; "", SUM(N530:N530(N530, 1 - $P$1, 0)) / $P$1, ""), "")</f>
        <v>#VALUE!</v>
      </c>
      <c r="Q530" s="4" t="e">
        <f aca="true">IF(ROW(N530) - 1 &gt;= $P$1,IF(OFFSET(P530, -1, 0) = "", P530, ((N530 - Q529) * $O$5) + Q529), "")</f>
        <v>#VALUE!</v>
      </c>
      <c r="R530" s="4" t="e">
        <f aca="false">IF(Q530&lt;&gt;"", N530 - Q530, "")</f>
        <v>#VALUE!</v>
      </c>
    </row>
    <row collapsed="false" customFormat="false" customHeight="true" hidden="false" ht="14.4" outlineLevel="0" r="531">
      <c r="A531" s="5" t="n">
        <v>37329</v>
      </c>
      <c r="B531" s="1" t="n">
        <v>24.3</v>
      </c>
      <c r="C531" s="1" t="n">
        <v>24.6</v>
      </c>
      <c r="D531" s="1" t="n">
        <v>23.87</v>
      </c>
      <c r="E531" s="1" t="n">
        <v>24.43</v>
      </c>
      <c r="F531" s="1" t="n">
        <v>7760600</v>
      </c>
      <c r="G531" s="1" t="n">
        <v>12.16</v>
      </c>
      <c r="I531" s="6" t="e">
        <f aca="false">IF(ROW(E531) - 1 &gt;= $I$1,SUM(E531:E531(E531,1 - $I$1, 0)) / $I$1,"")</f>
        <v>#VALUE!</v>
      </c>
      <c r="J531" s="6" t="e">
        <f aca="false">IF(ROW(E531) - 1 &gt;= $J$1,SUM(E531:E531(E531,1 - $J$1, 0)) / $J$1,"")</f>
        <v>#VALUE!</v>
      </c>
      <c r="L531" s="7" t="e">
        <f aca="true">IF(ROW(E531) - 1 &gt;= $L$1,IF(OFFSET(I531, -1, 0) = "", I531, ((E531 - L530) * $K$4) + L530), "")</f>
        <v>#VALUE!</v>
      </c>
      <c r="M531" s="7" t="e">
        <f aca="true">IF(ROW(E531) - 1 &gt;= $M$1,IF(OFFSET(J531, -1, 0) = "", J531, ((E531 - M530) * $K$6) + M530), "")</f>
        <v>#VALUE!</v>
      </c>
      <c r="N531" s="3" t="e">
        <f aca="false">IF(M531&lt;&gt;"", L531-M531, "")</f>
        <v>#VALUE!</v>
      </c>
      <c r="P531" s="9" t="e">
        <f aca="false">IF(ROW(E531) - 1 &gt;= $P$1, IF(OFFSET(N531, 1- $P$1, 0) &lt;&gt; "", SUM(N531:N531(N531, 1 - $P$1, 0)) / $P$1, ""), "")</f>
        <v>#VALUE!</v>
      </c>
      <c r="Q531" s="4" t="e">
        <f aca="true">IF(ROW(N531) - 1 &gt;= $P$1,IF(OFFSET(P531, -1, 0) = "", P531, ((N531 - Q530) * $O$5) + Q530), "")</f>
        <v>#VALUE!</v>
      </c>
      <c r="R531" s="4" t="e">
        <f aca="false">IF(Q531&lt;&gt;"", N531 - Q531, "")</f>
        <v>#VALUE!</v>
      </c>
    </row>
    <row collapsed="false" customFormat="false" customHeight="true" hidden="false" ht="14.4" outlineLevel="0" r="532">
      <c r="A532" s="5" t="n">
        <v>37330</v>
      </c>
      <c r="B532" s="1" t="n">
        <v>24.46</v>
      </c>
      <c r="C532" s="1" t="n">
        <v>24.96</v>
      </c>
      <c r="D532" s="1" t="n">
        <v>24.25</v>
      </c>
      <c r="E532" s="1" t="n">
        <v>24.95</v>
      </c>
      <c r="F532" s="1" t="n">
        <v>8603600</v>
      </c>
      <c r="G532" s="1" t="n">
        <v>12.42</v>
      </c>
      <c r="I532" s="6" t="e">
        <f aca="false">IF(ROW(E532) - 1 &gt;= $I$1,SUM(E532:E532(E532,1 - $I$1, 0)) / $I$1,"")</f>
        <v>#VALUE!</v>
      </c>
      <c r="J532" s="6" t="e">
        <f aca="false">IF(ROW(E532) - 1 &gt;= $J$1,SUM(E532:E532(E532,1 - $J$1, 0)) / $J$1,"")</f>
        <v>#VALUE!</v>
      </c>
      <c r="L532" s="7" t="e">
        <f aca="true">IF(ROW(E532) - 1 &gt;= $L$1,IF(OFFSET(I532, -1, 0) = "", I532, ((E532 - L531) * $K$4) + L531), "")</f>
        <v>#VALUE!</v>
      </c>
      <c r="M532" s="7" t="e">
        <f aca="true">IF(ROW(E532) - 1 &gt;= $M$1,IF(OFFSET(J532, -1, 0) = "", J532, ((E532 - M531) * $K$6) + M531), "")</f>
        <v>#VALUE!</v>
      </c>
      <c r="N532" s="3" t="e">
        <f aca="false">IF(M532&lt;&gt;"", L532-M532, "")</f>
        <v>#VALUE!</v>
      </c>
      <c r="P532" s="9" t="e">
        <f aca="false">IF(ROW(E532) - 1 &gt;= $P$1, IF(OFFSET(N532, 1- $P$1, 0) &lt;&gt; "", SUM(N532:N532(N532, 1 - $P$1, 0)) / $P$1, ""), "")</f>
        <v>#VALUE!</v>
      </c>
      <c r="Q532" s="4" t="e">
        <f aca="true">IF(ROW(N532) - 1 &gt;= $P$1,IF(OFFSET(P532, -1, 0) = "", P532, ((N532 - Q531) * $O$5) + Q531), "")</f>
        <v>#VALUE!</v>
      </c>
      <c r="R532" s="4" t="e">
        <f aca="false">IF(Q532&lt;&gt;"", N532 - Q532, "")</f>
        <v>#VALUE!</v>
      </c>
    </row>
    <row collapsed="false" customFormat="false" customHeight="true" hidden="false" ht="14.4" outlineLevel="0" r="533">
      <c r="A533" s="5" t="n">
        <v>37333</v>
      </c>
      <c r="B533" s="1" t="n">
        <v>24.95</v>
      </c>
      <c r="C533" s="1" t="n">
        <v>25.05</v>
      </c>
      <c r="D533" s="1" t="n">
        <v>24.32</v>
      </c>
      <c r="E533" s="1" t="n">
        <v>24.74</v>
      </c>
      <c r="F533" s="1" t="n">
        <v>10877000</v>
      </c>
      <c r="G533" s="1" t="n">
        <v>12.32</v>
      </c>
      <c r="I533" s="6" t="e">
        <f aca="false">IF(ROW(E533) - 1 &gt;= $I$1,SUM(E533:E533(E533,1 - $I$1, 0)) / $I$1,"")</f>
        <v>#VALUE!</v>
      </c>
      <c r="J533" s="6" t="e">
        <f aca="false">IF(ROW(E533) - 1 &gt;= $J$1,SUM(E533:E533(E533,1 - $J$1, 0)) / $J$1,"")</f>
        <v>#VALUE!</v>
      </c>
      <c r="L533" s="7" t="e">
        <f aca="true">IF(ROW(E533) - 1 &gt;= $L$1,IF(OFFSET(I533, -1, 0) = "", I533, ((E533 - L532) * $K$4) + L532), "")</f>
        <v>#VALUE!</v>
      </c>
      <c r="M533" s="7" t="e">
        <f aca="true">IF(ROW(E533) - 1 &gt;= $M$1,IF(OFFSET(J533, -1, 0) = "", J533, ((E533 - M532) * $K$6) + M532), "")</f>
        <v>#VALUE!</v>
      </c>
      <c r="N533" s="3" t="e">
        <f aca="false">IF(M533&lt;&gt;"", L533-M533, "")</f>
        <v>#VALUE!</v>
      </c>
      <c r="P533" s="9" t="e">
        <f aca="false">IF(ROW(E533) - 1 &gt;= $P$1, IF(OFFSET(N533, 1- $P$1, 0) &lt;&gt; "", SUM(N533:N533(N533, 1 - $P$1, 0)) / $P$1, ""), "")</f>
        <v>#VALUE!</v>
      </c>
      <c r="Q533" s="4" t="e">
        <f aca="true">IF(ROW(N533) - 1 &gt;= $P$1,IF(OFFSET(P533, -1, 0) = "", P533, ((N533 - Q532) * $O$5) + Q532), "")</f>
        <v>#VALUE!</v>
      </c>
      <c r="R533" s="4" t="e">
        <f aca="false">IF(Q533&lt;&gt;"", N533 - Q533, "")</f>
        <v>#VALUE!</v>
      </c>
    </row>
    <row collapsed="false" customFormat="false" customHeight="true" hidden="false" ht="14.4" outlineLevel="0" r="534">
      <c r="A534" s="5" t="n">
        <v>37334</v>
      </c>
      <c r="B534" s="1" t="n">
        <v>24.69</v>
      </c>
      <c r="C534" s="1" t="n">
        <v>25.3</v>
      </c>
      <c r="D534" s="1" t="n">
        <v>24.3</v>
      </c>
      <c r="E534" s="1" t="n">
        <v>24.85</v>
      </c>
      <c r="F534" s="1" t="n">
        <v>8655200</v>
      </c>
      <c r="G534" s="1" t="n">
        <v>12.37</v>
      </c>
      <c r="I534" s="6" t="e">
        <f aca="false">IF(ROW(E534) - 1 &gt;= $I$1,SUM(E534:E534(E534,1 - $I$1, 0)) / $I$1,"")</f>
        <v>#VALUE!</v>
      </c>
      <c r="J534" s="6" t="e">
        <f aca="false">IF(ROW(E534) - 1 &gt;= $J$1,SUM(E534:E534(E534,1 - $J$1, 0)) / $J$1,"")</f>
        <v>#VALUE!</v>
      </c>
      <c r="L534" s="7" t="e">
        <f aca="true">IF(ROW(E534) - 1 &gt;= $L$1,IF(OFFSET(I534, -1, 0) = "", I534, ((E534 - L533) * $K$4) + L533), "")</f>
        <v>#VALUE!</v>
      </c>
      <c r="M534" s="7" t="e">
        <f aca="true">IF(ROW(E534) - 1 &gt;= $M$1,IF(OFFSET(J534, -1, 0) = "", J534, ((E534 - M533) * $K$6) + M533), "")</f>
        <v>#VALUE!</v>
      </c>
      <c r="N534" s="3" t="e">
        <f aca="false">IF(M534&lt;&gt;"", L534-M534, "")</f>
        <v>#VALUE!</v>
      </c>
      <c r="P534" s="9" t="e">
        <f aca="false">IF(ROW(E534) - 1 &gt;= $P$1, IF(OFFSET(N534, 1- $P$1, 0) &lt;&gt; "", SUM(N534:N534(N534, 1 - $P$1, 0)) / $P$1, ""), "")</f>
        <v>#VALUE!</v>
      </c>
      <c r="Q534" s="4" t="e">
        <f aca="true">IF(ROW(N534) - 1 &gt;= $P$1,IF(OFFSET(P534, -1, 0) = "", P534, ((N534 - Q533) * $O$5) + Q533), "")</f>
        <v>#VALUE!</v>
      </c>
      <c r="R534" s="4" t="e">
        <f aca="false">IF(Q534&lt;&gt;"", N534 - Q534, "")</f>
        <v>#VALUE!</v>
      </c>
    </row>
    <row collapsed="false" customFormat="false" customHeight="true" hidden="false" ht="14.4" outlineLevel="0" r="535">
      <c r="A535" s="5" t="n">
        <v>37335</v>
      </c>
      <c r="B535" s="1" t="n">
        <v>24.66</v>
      </c>
      <c r="C535" s="1" t="n">
        <v>25.14</v>
      </c>
      <c r="D535" s="1" t="n">
        <v>24.5</v>
      </c>
      <c r="E535" s="1" t="n">
        <v>24.92</v>
      </c>
      <c r="F535" s="1" t="n">
        <v>10511400</v>
      </c>
      <c r="G535" s="1" t="n">
        <v>12.41</v>
      </c>
      <c r="I535" s="6" t="e">
        <f aca="false">IF(ROW(E535) - 1 &gt;= $I$1,SUM(E535:E535(E535,1 - $I$1, 0)) / $I$1,"")</f>
        <v>#VALUE!</v>
      </c>
      <c r="J535" s="6" t="e">
        <f aca="false">IF(ROW(E535) - 1 &gt;= $J$1,SUM(E535:E535(E535,1 - $J$1, 0)) / $J$1,"")</f>
        <v>#VALUE!</v>
      </c>
      <c r="L535" s="7" t="e">
        <f aca="true">IF(ROW(E535) - 1 &gt;= $L$1,IF(OFFSET(I535, -1, 0) = "", I535, ((E535 - L534) * $K$4) + L534), "")</f>
        <v>#VALUE!</v>
      </c>
      <c r="M535" s="7" t="e">
        <f aca="true">IF(ROW(E535) - 1 &gt;= $M$1,IF(OFFSET(J535, -1, 0) = "", J535, ((E535 - M534) * $K$6) + M534), "")</f>
        <v>#VALUE!</v>
      </c>
      <c r="N535" s="3" t="e">
        <f aca="false">IF(M535&lt;&gt;"", L535-M535, "")</f>
        <v>#VALUE!</v>
      </c>
      <c r="P535" s="9" t="e">
        <f aca="false">IF(ROW(E535) - 1 &gt;= $P$1, IF(OFFSET(N535, 1- $P$1, 0) &lt;&gt; "", SUM(N535:N535(N535, 1 - $P$1, 0)) / $P$1, ""), "")</f>
        <v>#VALUE!</v>
      </c>
      <c r="Q535" s="4" t="e">
        <f aca="true">IF(ROW(N535) - 1 &gt;= $P$1,IF(OFFSET(P535, -1, 0) = "", P535, ((N535 - Q534) * $O$5) + Q534), "")</f>
        <v>#VALUE!</v>
      </c>
      <c r="R535" s="4" t="e">
        <f aca="false">IF(Q535&lt;&gt;"", N535 - Q535, "")</f>
        <v>#VALUE!</v>
      </c>
    </row>
    <row collapsed="false" customFormat="false" customHeight="true" hidden="false" ht="14.4" outlineLevel="0" r="536">
      <c r="A536" s="5" t="n">
        <v>37336</v>
      </c>
      <c r="B536" s="1" t="n">
        <v>23.86</v>
      </c>
      <c r="C536" s="1" t="n">
        <v>24.3</v>
      </c>
      <c r="D536" s="1" t="n">
        <v>23.26</v>
      </c>
      <c r="E536" s="1" t="n">
        <v>24.27</v>
      </c>
      <c r="F536" s="1" t="n">
        <v>22012600</v>
      </c>
      <c r="G536" s="1" t="n">
        <v>12.08</v>
      </c>
      <c r="I536" s="6" t="e">
        <f aca="false">IF(ROW(E536) - 1 &gt;= $I$1,SUM(E536:E536(E536,1 - $I$1, 0)) / $I$1,"")</f>
        <v>#VALUE!</v>
      </c>
      <c r="J536" s="6" t="e">
        <f aca="false">IF(ROW(E536) - 1 &gt;= $J$1,SUM(E536:E536(E536,1 - $J$1, 0)) / $J$1,"")</f>
        <v>#VALUE!</v>
      </c>
      <c r="L536" s="7" t="e">
        <f aca="true">IF(ROW(E536) - 1 &gt;= $L$1,IF(OFFSET(I536, -1, 0) = "", I536, ((E536 - L535) * $K$4) + L535), "")</f>
        <v>#VALUE!</v>
      </c>
      <c r="M536" s="7" t="e">
        <f aca="true">IF(ROW(E536) - 1 &gt;= $M$1,IF(OFFSET(J536, -1, 0) = "", J536, ((E536 - M535) * $K$6) + M535), "")</f>
        <v>#VALUE!</v>
      </c>
      <c r="N536" s="3" t="e">
        <f aca="false">IF(M536&lt;&gt;"", L536-M536, "")</f>
        <v>#VALUE!</v>
      </c>
      <c r="P536" s="9" t="e">
        <f aca="false">IF(ROW(E536) - 1 &gt;= $P$1, IF(OFFSET(N536, 1- $P$1, 0) &lt;&gt; "", SUM(N536:N536(N536, 1 - $P$1, 0)) / $P$1, ""), "")</f>
        <v>#VALUE!</v>
      </c>
      <c r="Q536" s="4" t="e">
        <f aca="true">IF(ROW(N536) - 1 &gt;= $P$1,IF(OFFSET(P536, -1, 0) = "", P536, ((N536 - Q535) * $O$5) + Q535), "")</f>
        <v>#VALUE!</v>
      </c>
      <c r="R536" s="4" t="e">
        <f aca="false">IF(Q536&lt;&gt;"", N536 - Q536, "")</f>
        <v>#VALUE!</v>
      </c>
    </row>
    <row collapsed="false" customFormat="false" customHeight="true" hidden="false" ht="14.4" outlineLevel="0" r="537">
      <c r="A537" s="5" t="n">
        <v>37337</v>
      </c>
      <c r="B537" s="1" t="n">
        <v>24.22</v>
      </c>
      <c r="C537" s="1" t="n">
        <v>24.56</v>
      </c>
      <c r="D537" s="1" t="n">
        <v>23.87</v>
      </c>
      <c r="E537" s="1" t="n">
        <v>24.09</v>
      </c>
      <c r="F537" s="1" t="n">
        <v>7221200</v>
      </c>
      <c r="G537" s="1" t="n">
        <v>11.99</v>
      </c>
      <c r="I537" s="6" t="e">
        <f aca="false">IF(ROW(E537) - 1 &gt;= $I$1,SUM(E537:E537(E537,1 - $I$1, 0)) / $I$1,"")</f>
        <v>#VALUE!</v>
      </c>
      <c r="J537" s="6" t="e">
        <f aca="false">IF(ROW(E537) - 1 &gt;= $J$1,SUM(E537:E537(E537,1 - $J$1, 0)) / $J$1,"")</f>
        <v>#VALUE!</v>
      </c>
      <c r="L537" s="7" t="e">
        <f aca="true">IF(ROW(E537) - 1 &gt;= $L$1,IF(OFFSET(I537, -1, 0) = "", I537, ((E537 - L536) * $K$4) + L536), "")</f>
        <v>#VALUE!</v>
      </c>
      <c r="M537" s="7" t="e">
        <f aca="true">IF(ROW(E537) - 1 &gt;= $M$1,IF(OFFSET(J537, -1, 0) = "", J537, ((E537 - M536) * $K$6) + M536), "")</f>
        <v>#VALUE!</v>
      </c>
      <c r="N537" s="3" t="e">
        <f aca="false">IF(M537&lt;&gt;"", L537-M537, "")</f>
        <v>#VALUE!</v>
      </c>
      <c r="P537" s="9" t="e">
        <f aca="false">IF(ROW(E537) - 1 &gt;= $P$1, IF(OFFSET(N537, 1- $P$1, 0) &lt;&gt; "", SUM(N537:N537(N537, 1 - $P$1, 0)) / $P$1, ""), "")</f>
        <v>#VALUE!</v>
      </c>
      <c r="Q537" s="4" t="e">
        <f aca="true">IF(ROW(N537) - 1 &gt;= $P$1,IF(OFFSET(P537, -1, 0) = "", P537, ((N537 - Q536) * $O$5) + Q536), "")</f>
        <v>#VALUE!</v>
      </c>
      <c r="R537" s="4" t="e">
        <f aca="false">IF(Q537&lt;&gt;"", N537 - Q537, "")</f>
        <v>#VALUE!</v>
      </c>
    </row>
    <row collapsed="false" customFormat="false" customHeight="true" hidden="false" ht="14.4" outlineLevel="0" r="538">
      <c r="A538" s="5" t="n">
        <v>37340</v>
      </c>
      <c r="B538" s="1" t="n">
        <v>24.07</v>
      </c>
      <c r="C538" s="1" t="n">
        <v>24.09</v>
      </c>
      <c r="D538" s="1" t="n">
        <v>23.24</v>
      </c>
      <c r="E538" s="1" t="n">
        <v>23.35</v>
      </c>
      <c r="F538" s="1" t="n">
        <v>9386800</v>
      </c>
      <c r="G538" s="1" t="n">
        <v>11.63</v>
      </c>
      <c r="I538" s="6" t="e">
        <f aca="false">IF(ROW(E538) - 1 &gt;= $I$1,SUM(E538:E538(E538,1 - $I$1, 0)) / $I$1,"")</f>
        <v>#VALUE!</v>
      </c>
      <c r="J538" s="6" t="e">
        <f aca="false">IF(ROW(E538) - 1 &gt;= $J$1,SUM(E538:E538(E538,1 - $J$1, 0)) / $J$1,"")</f>
        <v>#VALUE!</v>
      </c>
      <c r="L538" s="7" t="e">
        <f aca="true">IF(ROW(E538) - 1 &gt;= $L$1,IF(OFFSET(I538, -1, 0) = "", I538, ((E538 - L537) * $K$4) + L537), "")</f>
        <v>#VALUE!</v>
      </c>
      <c r="M538" s="7" t="e">
        <f aca="true">IF(ROW(E538) - 1 &gt;= $M$1,IF(OFFSET(J538, -1, 0) = "", J538, ((E538 - M537) * $K$6) + M537), "")</f>
        <v>#VALUE!</v>
      </c>
      <c r="N538" s="3" t="e">
        <f aca="false">IF(M538&lt;&gt;"", L538-M538, "")</f>
        <v>#VALUE!</v>
      </c>
      <c r="P538" s="9" t="e">
        <f aca="false">IF(ROW(E538) - 1 &gt;= $P$1, IF(OFFSET(N538, 1- $P$1, 0) &lt;&gt; "", SUM(N538:N538(N538, 1 - $P$1, 0)) / $P$1, ""), "")</f>
        <v>#VALUE!</v>
      </c>
      <c r="Q538" s="4" t="e">
        <f aca="true">IF(ROW(N538) - 1 &gt;= $P$1,IF(OFFSET(P538, -1, 0) = "", P538, ((N538 - Q537) * $O$5) + Q537), "")</f>
        <v>#VALUE!</v>
      </c>
      <c r="R538" s="4" t="e">
        <f aca="false">IF(Q538&lt;&gt;"", N538 - Q538, "")</f>
        <v>#VALUE!</v>
      </c>
    </row>
    <row collapsed="false" customFormat="false" customHeight="true" hidden="false" ht="14.4" outlineLevel="0" r="539">
      <c r="A539" s="5" t="n">
        <v>37341</v>
      </c>
      <c r="B539" s="1" t="n">
        <v>23.2</v>
      </c>
      <c r="C539" s="1" t="n">
        <v>23.64</v>
      </c>
      <c r="D539" s="1" t="n">
        <v>23</v>
      </c>
      <c r="E539" s="1" t="n">
        <v>23.46</v>
      </c>
      <c r="F539" s="1" t="n">
        <v>9208600</v>
      </c>
      <c r="G539" s="1" t="n">
        <v>11.68</v>
      </c>
      <c r="I539" s="6" t="e">
        <f aca="false">IF(ROW(E539) - 1 &gt;= $I$1,SUM(E539:E539(E539,1 - $I$1, 0)) / $I$1,"")</f>
        <v>#VALUE!</v>
      </c>
      <c r="J539" s="6" t="e">
        <f aca="false">IF(ROW(E539) - 1 &gt;= $J$1,SUM(E539:E539(E539,1 - $J$1, 0)) / $J$1,"")</f>
        <v>#VALUE!</v>
      </c>
      <c r="L539" s="7" t="e">
        <f aca="true">IF(ROW(E539) - 1 &gt;= $L$1,IF(OFFSET(I539, -1, 0) = "", I539, ((E539 - L538) * $K$4) + L538), "")</f>
        <v>#VALUE!</v>
      </c>
      <c r="M539" s="7" t="e">
        <f aca="true">IF(ROW(E539) - 1 &gt;= $M$1,IF(OFFSET(J539, -1, 0) = "", J539, ((E539 - M538) * $K$6) + M538), "")</f>
        <v>#VALUE!</v>
      </c>
      <c r="N539" s="3" t="e">
        <f aca="false">IF(M539&lt;&gt;"", L539-M539, "")</f>
        <v>#VALUE!</v>
      </c>
      <c r="P539" s="9" t="e">
        <f aca="false">IF(ROW(E539) - 1 &gt;= $P$1, IF(OFFSET(N539, 1- $P$1, 0) &lt;&gt; "", SUM(N539:N539(N539, 1 - $P$1, 0)) / $P$1, ""), "")</f>
        <v>#VALUE!</v>
      </c>
      <c r="Q539" s="4" t="e">
        <f aca="true">IF(ROW(N539) - 1 &gt;= $P$1,IF(OFFSET(P539, -1, 0) = "", P539, ((N539 - Q538) * $O$5) + Q538), "")</f>
        <v>#VALUE!</v>
      </c>
      <c r="R539" s="4" t="e">
        <f aca="false">IF(Q539&lt;&gt;"", N539 - Q539, "")</f>
        <v>#VALUE!</v>
      </c>
    </row>
    <row collapsed="false" customFormat="false" customHeight="true" hidden="false" ht="14.4" outlineLevel="0" r="540">
      <c r="A540" s="5" t="n">
        <v>37342</v>
      </c>
      <c r="B540" s="1" t="n">
        <v>23.35</v>
      </c>
      <c r="C540" s="1" t="n">
        <v>23.72</v>
      </c>
      <c r="D540" s="1" t="n">
        <v>23.26</v>
      </c>
      <c r="E540" s="1" t="n">
        <v>23.47</v>
      </c>
      <c r="F540" s="1" t="n">
        <v>4560800</v>
      </c>
      <c r="G540" s="1" t="n">
        <v>11.68</v>
      </c>
      <c r="I540" s="6" t="e">
        <f aca="false">IF(ROW(E540) - 1 &gt;= $I$1,SUM(E540:E540(E540,1 - $I$1, 0)) / $I$1,"")</f>
        <v>#VALUE!</v>
      </c>
      <c r="J540" s="6" t="e">
        <f aca="false">IF(ROW(E540) - 1 &gt;= $J$1,SUM(E540:E540(E540,1 - $J$1, 0)) / $J$1,"")</f>
        <v>#VALUE!</v>
      </c>
      <c r="L540" s="7" t="e">
        <f aca="true">IF(ROW(E540) - 1 &gt;= $L$1,IF(OFFSET(I540, -1, 0) = "", I540, ((E540 - L539) * $K$4) + L539), "")</f>
        <v>#VALUE!</v>
      </c>
      <c r="M540" s="7" t="e">
        <f aca="true">IF(ROW(E540) - 1 &gt;= $M$1,IF(OFFSET(J540, -1, 0) = "", J540, ((E540 - M539) * $K$6) + M539), "")</f>
        <v>#VALUE!</v>
      </c>
      <c r="N540" s="3" t="e">
        <f aca="false">IF(M540&lt;&gt;"", L540-M540, "")</f>
        <v>#VALUE!</v>
      </c>
      <c r="P540" s="9" t="e">
        <f aca="false">IF(ROW(E540) - 1 &gt;= $P$1, IF(OFFSET(N540, 1- $P$1, 0) &lt;&gt; "", SUM(N540:N540(N540, 1 - $P$1, 0)) / $P$1, ""), "")</f>
        <v>#VALUE!</v>
      </c>
      <c r="Q540" s="4" t="e">
        <f aca="true">IF(ROW(N540) - 1 &gt;= $P$1,IF(OFFSET(P540, -1, 0) = "", P540, ((N540 - Q539) * $O$5) + Q539), "")</f>
        <v>#VALUE!</v>
      </c>
      <c r="R540" s="4" t="e">
        <f aca="false">IF(Q540&lt;&gt;"", N540 - Q540, "")</f>
        <v>#VALUE!</v>
      </c>
    </row>
    <row collapsed="false" customFormat="false" customHeight="true" hidden="false" ht="14.4" outlineLevel="0" r="541">
      <c r="A541" s="5" t="n">
        <v>37343</v>
      </c>
      <c r="B541" s="1" t="n">
        <v>23.7</v>
      </c>
      <c r="C541" s="1" t="n">
        <v>23.88</v>
      </c>
      <c r="D541" s="1" t="n">
        <v>23.46</v>
      </c>
      <c r="E541" s="1" t="n">
        <v>23.67</v>
      </c>
      <c r="F541" s="1" t="n">
        <v>3873400</v>
      </c>
      <c r="G541" s="1" t="n">
        <v>11.78</v>
      </c>
      <c r="I541" s="6" t="e">
        <f aca="false">IF(ROW(E541) - 1 &gt;= $I$1,SUM(E541:E541(E541,1 - $I$1, 0)) / $I$1,"")</f>
        <v>#VALUE!</v>
      </c>
      <c r="J541" s="6" t="e">
        <f aca="false">IF(ROW(E541) - 1 &gt;= $J$1,SUM(E541:E541(E541,1 - $J$1, 0)) / $J$1,"")</f>
        <v>#VALUE!</v>
      </c>
      <c r="L541" s="7" t="e">
        <f aca="true">IF(ROW(E541) - 1 &gt;= $L$1,IF(OFFSET(I541, -1, 0) = "", I541, ((E541 - L540) * $K$4) + L540), "")</f>
        <v>#VALUE!</v>
      </c>
      <c r="M541" s="7" t="e">
        <f aca="true">IF(ROW(E541) - 1 &gt;= $M$1,IF(OFFSET(J541, -1, 0) = "", J541, ((E541 - M540) * $K$6) + M540), "")</f>
        <v>#VALUE!</v>
      </c>
      <c r="N541" s="3" t="e">
        <f aca="false">IF(M541&lt;&gt;"", L541-M541, "")</f>
        <v>#VALUE!</v>
      </c>
      <c r="P541" s="9" t="e">
        <f aca="false">IF(ROW(E541) - 1 &gt;= $P$1, IF(OFFSET(N541, 1- $P$1, 0) &lt;&gt; "", SUM(N541:N541(N541, 1 - $P$1, 0)) / $P$1, ""), "")</f>
        <v>#VALUE!</v>
      </c>
      <c r="Q541" s="4" t="e">
        <f aca="true">IF(ROW(N541) - 1 &gt;= $P$1,IF(OFFSET(P541, -1, 0) = "", P541, ((N541 - Q540) * $O$5) + Q540), "")</f>
        <v>#VALUE!</v>
      </c>
      <c r="R541" s="4" t="e">
        <f aca="false">IF(Q541&lt;&gt;"", N541 - Q541, "")</f>
        <v>#VALUE!</v>
      </c>
    </row>
    <row collapsed="false" customFormat="false" customHeight="true" hidden="false" ht="14.4" outlineLevel="0" r="542">
      <c r="A542" s="5" t="n">
        <v>37347</v>
      </c>
      <c r="B542" s="1" t="n">
        <v>23.38</v>
      </c>
      <c r="C542" s="1" t="n">
        <v>24.7</v>
      </c>
      <c r="D542" s="1" t="n">
        <v>23.28</v>
      </c>
      <c r="E542" s="1" t="n">
        <v>24.46</v>
      </c>
      <c r="F542" s="1" t="n">
        <v>7108800</v>
      </c>
      <c r="G542" s="1" t="n">
        <v>12.18</v>
      </c>
      <c r="I542" s="6" t="e">
        <f aca="false">IF(ROW(E542) - 1 &gt;= $I$1,SUM(E542:E542(E542,1 - $I$1, 0)) / $I$1,"")</f>
        <v>#VALUE!</v>
      </c>
      <c r="J542" s="6" t="e">
        <f aca="false">IF(ROW(E542) - 1 &gt;= $J$1,SUM(E542:E542(E542,1 - $J$1, 0)) / $J$1,"")</f>
        <v>#VALUE!</v>
      </c>
      <c r="L542" s="7" t="e">
        <f aca="true">IF(ROW(E542) - 1 &gt;= $L$1,IF(OFFSET(I542, -1, 0) = "", I542, ((E542 - L541) * $K$4) + L541), "")</f>
        <v>#VALUE!</v>
      </c>
      <c r="M542" s="7" t="e">
        <f aca="true">IF(ROW(E542) - 1 &gt;= $M$1,IF(OFFSET(J542, -1, 0) = "", J542, ((E542 - M541) * $K$6) + M541), "")</f>
        <v>#VALUE!</v>
      </c>
      <c r="N542" s="3" t="e">
        <f aca="false">IF(M542&lt;&gt;"", L542-M542, "")</f>
        <v>#VALUE!</v>
      </c>
      <c r="P542" s="9" t="e">
        <f aca="false">IF(ROW(E542) - 1 &gt;= $P$1, IF(OFFSET(N542, 1- $P$1, 0) &lt;&gt; "", SUM(N542:N542(N542, 1 - $P$1, 0)) / $P$1, ""), "")</f>
        <v>#VALUE!</v>
      </c>
      <c r="Q542" s="4" t="e">
        <f aca="true">IF(ROW(N542) - 1 &gt;= $P$1,IF(OFFSET(P542, -1, 0) = "", P542, ((N542 - Q541) * $O$5) + Q541), "")</f>
        <v>#VALUE!</v>
      </c>
      <c r="R542" s="4" t="e">
        <f aca="false">IF(Q542&lt;&gt;"", N542 - Q542, "")</f>
        <v>#VALUE!</v>
      </c>
    </row>
    <row collapsed="false" customFormat="false" customHeight="true" hidden="false" ht="14.4" outlineLevel="0" r="543">
      <c r="A543" s="5" t="n">
        <v>37348</v>
      </c>
      <c r="B543" s="1" t="n">
        <v>24</v>
      </c>
      <c r="C543" s="1" t="n">
        <v>24.3</v>
      </c>
      <c r="D543" s="1" t="n">
        <v>23.87</v>
      </c>
      <c r="E543" s="1" t="n">
        <v>24.07</v>
      </c>
      <c r="F543" s="1" t="n">
        <v>7278400</v>
      </c>
      <c r="G543" s="1" t="n">
        <v>11.98</v>
      </c>
      <c r="I543" s="6" t="e">
        <f aca="false">IF(ROW(E543) - 1 &gt;= $I$1,SUM(E543:E543(E543,1 - $I$1, 0)) / $I$1,"")</f>
        <v>#VALUE!</v>
      </c>
      <c r="J543" s="6" t="e">
        <f aca="false">IF(ROW(E543) - 1 &gt;= $J$1,SUM(E543:E543(E543,1 - $J$1, 0)) / $J$1,"")</f>
        <v>#VALUE!</v>
      </c>
      <c r="L543" s="7" t="e">
        <f aca="true">IF(ROW(E543) - 1 &gt;= $L$1,IF(OFFSET(I543, -1, 0) = "", I543, ((E543 - L542) * $K$4) + L542), "")</f>
        <v>#VALUE!</v>
      </c>
      <c r="M543" s="7" t="e">
        <f aca="true">IF(ROW(E543) - 1 &gt;= $M$1,IF(OFFSET(J543, -1, 0) = "", J543, ((E543 - M542) * $K$6) + M542), "")</f>
        <v>#VALUE!</v>
      </c>
      <c r="N543" s="3" t="e">
        <f aca="false">IF(M543&lt;&gt;"", L543-M543, "")</f>
        <v>#VALUE!</v>
      </c>
      <c r="P543" s="9" t="e">
        <f aca="false">IF(ROW(E543) - 1 &gt;= $P$1, IF(OFFSET(N543, 1- $P$1, 0) &lt;&gt; "", SUM(N543:N543(N543, 1 - $P$1, 0)) / $P$1, ""), "")</f>
        <v>#VALUE!</v>
      </c>
      <c r="Q543" s="4" t="e">
        <f aca="true">IF(ROW(N543) - 1 &gt;= $P$1,IF(OFFSET(P543, -1, 0) = "", P543, ((N543 - Q542) * $O$5) + Q542), "")</f>
        <v>#VALUE!</v>
      </c>
      <c r="R543" s="4" t="e">
        <f aca="false">IF(Q543&lt;&gt;"", N543 - Q543, "")</f>
        <v>#VALUE!</v>
      </c>
    </row>
    <row collapsed="false" customFormat="false" customHeight="true" hidden="false" ht="14.4" outlineLevel="0" r="544">
      <c r="A544" s="5" t="n">
        <v>37349</v>
      </c>
      <c r="B544" s="1" t="n">
        <v>24.05</v>
      </c>
      <c r="C544" s="1" t="n">
        <v>24.49</v>
      </c>
      <c r="D544" s="1" t="n">
        <v>23.6</v>
      </c>
      <c r="E544" s="1" t="n">
        <v>23.75</v>
      </c>
      <c r="F544" s="1" t="n">
        <v>7661800</v>
      </c>
      <c r="G544" s="1" t="n">
        <v>11.82</v>
      </c>
      <c r="I544" s="6" t="e">
        <f aca="false">IF(ROW(E544) - 1 &gt;= $I$1,SUM(E544:E544(E544,1 - $I$1, 0)) / $I$1,"")</f>
        <v>#VALUE!</v>
      </c>
      <c r="J544" s="6" t="e">
        <f aca="false">IF(ROW(E544) - 1 &gt;= $J$1,SUM(E544:E544(E544,1 - $J$1, 0)) / $J$1,"")</f>
        <v>#VALUE!</v>
      </c>
      <c r="L544" s="7" t="e">
        <f aca="true">IF(ROW(E544) - 1 &gt;= $L$1,IF(OFFSET(I544, -1, 0) = "", I544, ((E544 - L543) * $K$4) + L543), "")</f>
        <v>#VALUE!</v>
      </c>
      <c r="M544" s="7" t="e">
        <f aca="true">IF(ROW(E544) - 1 &gt;= $M$1,IF(OFFSET(J544, -1, 0) = "", J544, ((E544 - M543) * $K$6) + M543), "")</f>
        <v>#VALUE!</v>
      </c>
      <c r="N544" s="3" t="e">
        <f aca="false">IF(M544&lt;&gt;"", L544-M544, "")</f>
        <v>#VALUE!</v>
      </c>
      <c r="P544" s="9" t="e">
        <f aca="false">IF(ROW(E544) - 1 &gt;= $P$1, IF(OFFSET(N544, 1- $P$1, 0) &lt;&gt; "", SUM(N544:N544(N544, 1 - $P$1, 0)) / $P$1, ""), "")</f>
        <v>#VALUE!</v>
      </c>
      <c r="Q544" s="4" t="e">
        <f aca="true">IF(ROW(N544) - 1 &gt;= $P$1,IF(OFFSET(P544, -1, 0) = "", P544, ((N544 - Q543) * $O$5) + Q543), "")</f>
        <v>#VALUE!</v>
      </c>
      <c r="R544" s="4" t="e">
        <f aca="false">IF(Q544&lt;&gt;"", N544 - Q544, "")</f>
        <v>#VALUE!</v>
      </c>
    </row>
    <row collapsed="false" customFormat="false" customHeight="true" hidden="false" ht="14.4" outlineLevel="0" r="545">
      <c r="A545" s="5" t="n">
        <v>37350</v>
      </c>
      <c r="B545" s="1" t="n">
        <v>23.67</v>
      </c>
      <c r="C545" s="1" t="n">
        <v>25.05</v>
      </c>
      <c r="D545" s="1" t="n">
        <v>23.67</v>
      </c>
      <c r="E545" s="1" t="n">
        <v>24.9</v>
      </c>
      <c r="F545" s="1" t="n">
        <v>12089200</v>
      </c>
      <c r="G545" s="1" t="n">
        <v>12.4</v>
      </c>
      <c r="I545" s="6" t="e">
        <f aca="false">IF(ROW(E545) - 1 &gt;= $I$1,SUM(E545:E545(E545,1 - $I$1, 0)) / $I$1,"")</f>
        <v>#VALUE!</v>
      </c>
      <c r="J545" s="6" t="e">
        <f aca="false">IF(ROW(E545) - 1 &gt;= $J$1,SUM(E545:E545(E545,1 - $J$1, 0)) / $J$1,"")</f>
        <v>#VALUE!</v>
      </c>
      <c r="L545" s="7" t="e">
        <f aca="true">IF(ROW(E545) - 1 &gt;= $L$1,IF(OFFSET(I545, -1, 0) = "", I545, ((E545 - L544) * $K$4) + L544), "")</f>
        <v>#VALUE!</v>
      </c>
      <c r="M545" s="7" t="e">
        <f aca="true">IF(ROW(E545) - 1 &gt;= $M$1,IF(OFFSET(J545, -1, 0) = "", J545, ((E545 - M544) * $K$6) + M544), "")</f>
        <v>#VALUE!</v>
      </c>
      <c r="N545" s="3" t="e">
        <f aca="false">IF(M545&lt;&gt;"", L545-M545, "")</f>
        <v>#VALUE!</v>
      </c>
      <c r="P545" s="9" t="e">
        <f aca="false">IF(ROW(E545) - 1 &gt;= $P$1, IF(OFFSET(N545, 1- $P$1, 0) &lt;&gt; "", SUM(N545:N545(N545, 1 - $P$1, 0)) / $P$1, ""), "")</f>
        <v>#VALUE!</v>
      </c>
      <c r="Q545" s="4" t="e">
        <f aca="true">IF(ROW(N545) - 1 &gt;= $P$1,IF(OFFSET(P545, -1, 0) = "", P545, ((N545 - Q544) * $O$5) + Q544), "")</f>
        <v>#VALUE!</v>
      </c>
      <c r="R545" s="4" t="e">
        <f aca="false">IF(Q545&lt;&gt;"", N545 - Q545, "")</f>
        <v>#VALUE!</v>
      </c>
    </row>
    <row collapsed="false" customFormat="false" customHeight="true" hidden="false" ht="14.4" outlineLevel="0" r="546">
      <c r="A546" s="5" t="n">
        <v>37351</v>
      </c>
      <c r="B546" s="1" t="n">
        <v>24.95</v>
      </c>
      <c r="C546" s="1" t="n">
        <v>25.19</v>
      </c>
      <c r="D546" s="1" t="n">
        <v>24.1</v>
      </c>
      <c r="E546" s="1" t="n">
        <v>24.74</v>
      </c>
      <c r="F546" s="1" t="n">
        <v>9941000</v>
      </c>
      <c r="G546" s="1" t="n">
        <v>12.32</v>
      </c>
      <c r="I546" s="6" t="e">
        <f aca="false">IF(ROW(E546) - 1 &gt;= $I$1,SUM(E546:E546(E546,1 - $I$1, 0)) / $I$1,"")</f>
        <v>#VALUE!</v>
      </c>
      <c r="J546" s="6" t="e">
        <f aca="false">IF(ROW(E546) - 1 &gt;= $J$1,SUM(E546:E546(E546,1 - $J$1, 0)) / $J$1,"")</f>
        <v>#VALUE!</v>
      </c>
      <c r="L546" s="7" t="e">
        <f aca="true">IF(ROW(E546) - 1 &gt;= $L$1,IF(OFFSET(I546, -1, 0) = "", I546, ((E546 - L545) * $K$4) + L545), "")</f>
        <v>#VALUE!</v>
      </c>
      <c r="M546" s="7" t="e">
        <f aca="true">IF(ROW(E546) - 1 &gt;= $M$1,IF(OFFSET(J546, -1, 0) = "", J546, ((E546 - M545) * $K$6) + M545), "")</f>
        <v>#VALUE!</v>
      </c>
      <c r="N546" s="3" t="e">
        <f aca="false">IF(M546&lt;&gt;"", L546-M546, "")</f>
        <v>#VALUE!</v>
      </c>
      <c r="P546" s="9" t="e">
        <f aca="false">IF(ROW(E546) - 1 &gt;= $P$1, IF(OFFSET(N546, 1- $P$1, 0) &lt;&gt; "", SUM(N546:N546(N546, 1 - $P$1, 0)) / $P$1, ""), "")</f>
        <v>#VALUE!</v>
      </c>
      <c r="Q546" s="4" t="e">
        <f aca="true">IF(ROW(N546) - 1 &gt;= $P$1,IF(OFFSET(P546, -1, 0) = "", P546, ((N546 - Q545) * $O$5) + Q545), "")</f>
        <v>#VALUE!</v>
      </c>
      <c r="R546" s="4" t="e">
        <f aca="false">IF(Q546&lt;&gt;"", N546 - Q546, "")</f>
        <v>#VALUE!</v>
      </c>
    </row>
    <row collapsed="false" customFormat="false" customHeight="true" hidden="false" ht="14.4" outlineLevel="0" r="547">
      <c r="A547" s="5" t="n">
        <v>37354</v>
      </c>
      <c r="B547" s="1" t="n">
        <v>24.16</v>
      </c>
      <c r="C547" s="1" t="n">
        <v>24.68</v>
      </c>
      <c r="D547" s="1" t="n">
        <v>23.78</v>
      </c>
      <c r="E547" s="1" t="n">
        <v>24.56</v>
      </c>
      <c r="F547" s="1" t="n">
        <v>9339800</v>
      </c>
      <c r="G547" s="1" t="n">
        <v>12.23</v>
      </c>
      <c r="I547" s="6" t="e">
        <f aca="false">IF(ROW(E547) - 1 &gt;= $I$1,SUM(E547:E547(E547,1 - $I$1, 0)) / $I$1,"")</f>
        <v>#VALUE!</v>
      </c>
      <c r="J547" s="6" t="e">
        <f aca="false">IF(ROW(E547) - 1 &gt;= $J$1,SUM(E547:E547(E547,1 - $J$1, 0)) / $J$1,"")</f>
        <v>#VALUE!</v>
      </c>
      <c r="L547" s="7" t="e">
        <f aca="true">IF(ROW(E547) - 1 &gt;= $L$1,IF(OFFSET(I547, -1, 0) = "", I547, ((E547 - L546) * $K$4) + L546), "")</f>
        <v>#VALUE!</v>
      </c>
      <c r="M547" s="7" t="e">
        <f aca="true">IF(ROW(E547) - 1 &gt;= $M$1,IF(OFFSET(J547, -1, 0) = "", J547, ((E547 - M546) * $K$6) + M546), "")</f>
        <v>#VALUE!</v>
      </c>
      <c r="N547" s="3" t="e">
        <f aca="false">IF(M547&lt;&gt;"", L547-M547, "")</f>
        <v>#VALUE!</v>
      </c>
      <c r="P547" s="9" t="e">
        <f aca="false">IF(ROW(E547) - 1 &gt;= $P$1, IF(OFFSET(N547, 1- $P$1, 0) &lt;&gt; "", SUM(N547:N547(N547, 1 - $P$1, 0)) / $P$1, ""), "")</f>
        <v>#VALUE!</v>
      </c>
      <c r="Q547" s="4" t="e">
        <f aca="true">IF(ROW(N547) - 1 &gt;= $P$1,IF(OFFSET(P547, -1, 0) = "", P547, ((N547 - Q546) * $O$5) + Q546), "")</f>
        <v>#VALUE!</v>
      </c>
      <c r="R547" s="4" t="e">
        <f aca="false">IF(Q547&lt;&gt;"", N547 - Q547, "")</f>
        <v>#VALUE!</v>
      </c>
    </row>
    <row collapsed="false" customFormat="false" customHeight="true" hidden="false" ht="14.4" outlineLevel="0" r="548">
      <c r="A548" s="5" t="n">
        <v>37355</v>
      </c>
      <c r="B548" s="1" t="n">
        <v>24.59</v>
      </c>
      <c r="C548" s="1" t="n">
        <v>25</v>
      </c>
      <c r="D548" s="1" t="n">
        <v>24.01</v>
      </c>
      <c r="E548" s="1" t="n">
        <v>24.1</v>
      </c>
      <c r="F548" s="1" t="n">
        <v>6840400</v>
      </c>
      <c r="G548" s="1" t="n">
        <v>12</v>
      </c>
      <c r="I548" s="6" t="e">
        <f aca="false">IF(ROW(E548) - 1 &gt;= $I$1,SUM(E548:E548(E548,1 - $I$1, 0)) / $I$1,"")</f>
        <v>#VALUE!</v>
      </c>
      <c r="J548" s="6" t="e">
        <f aca="false">IF(ROW(E548) - 1 &gt;= $J$1,SUM(E548:E548(E548,1 - $J$1, 0)) / $J$1,"")</f>
        <v>#VALUE!</v>
      </c>
      <c r="L548" s="7" t="e">
        <f aca="true">IF(ROW(E548) - 1 &gt;= $L$1,IF(OFFSET(I548, -1, 0) = "", I548, ((E548 - L547) * $K$4) + L547), "")</f>
        <v>#VALUE!</v>
      </c>
      <c r="M548" s="7" t="e">
        <f aca="true">IF(ROW(E548) - 1 &gt;= $M$1,IF(OFFSET(J548, -1, 0) = "", J548, ((E548 - M547) * $K$6) + M547), "")</f>
        <v>#VALUE!</v>
      </c>
      <c r="N548" s="3" t="e">
        <f aca="false">IF(M548&lt;&gt;"", L548-M548, "")</f>
        <v>#VALUE!</v>
      </c>
      <c r="P548" s="9" t="e">
        <f aca="false">IF(ROW(E548) - 1 &gt;= $P$1, IF(OFFSET(N548, 1- $P$1, 0) &lt;&gt; "", SUM(N548:N548(N548, 1 - $P$1, 0)) / $P$1, ""), "")</f>
        <v>#VALUE!</v>
      </c>
      <c r="Q548" s="4" t="e">
        <f aca="true">IF(ROW(N548) - 1 &gt;= $P$1,IF(OFFSET(P548, -1, 0) = "", P548, ((N548 - Q547) * $O$5) + Q547), "")</f>
        <v>#VALUE!</v>
      </c>
      <c r="R548" s="4" t="e">
        <f aca="false">IF(Q548&lt;&gt;"", N548 - Q548, "")</f>
        <v>#VALUE!</v>
      </c>
    </row>
    <row collapsed="false" customFormat="false" customHeight="true" hidden="false" ht="14.4" outlineLevel="0" r="549">
      <c r="A549" s="5" t="n">
        <v>37356</v>
      </c>
      <c r="B549" s="1" t="n">
        <v>24.21</v>
      </c>
      <c r="C549" s="1" t="n">
        <v>24.95</v>
      </c>
      <c r="D549" s="1" t="n">
        <v>24.01</v>
      </c>
      <c r="E549" s="1" t="n">
        <v>24.66</v>
      </c>
      <c r="F549" s="1" t="n">
        <v>8035000</v>
      </c>
      <c r="G549" s="1" t="n">
        <v>12.28</v>
      </c>
      <c r="I549" s="6" t="e">
        <f aca="false">IF(ROW(E549) - 1 &gt;= $I$1,SUM(E549:E549(E549,1 - $I$1, 0)) / $I$1,"")</f>
        <v>#VALUE!</v>
      </c>
      <c r="J549" s="6" t="e">
        <f aca="false">IF(ROW(E549) - 1 &gt;= $J$1,SUM(E549:E549(E549,1 - $J$1, 0)) / $J$1,"")</f>
        <v>#VALUE!</v>
      </c>
      <c r="L549" s="7" t="e">
        <f aca="true">IF(ROW(E549) - 1 &gt;= $L$1,IF(OFFSET(I549, -1, 0) = "", I549, ((E549 - L548) * $K$4) + L548), "")</f>
        <v>#VALUE!</v>
      </c>
      <c r="M549" s="7" t="e">
        <f aca="true">IF(ROW(E549) - 1 &gt;= $M$1,IF(OFFSET(J549, -1, 0) = "", J549, ((E549 - M548) * $K$6) + M548), "")</f>
        <v>#VALUE!</v>
      </c>
      <c r="N549" s="3" t="e">
        <f aca="false">IF(M549&lt;&gt;"", L549-M549, "")</f>
        <v>#VALUE!</v>
      </c>
      <c r="P549" s="9" t="e">
        <f aca="false">IF(ROW(E549) - 1 &gt;= $P$1, IF(OFFSET(N549, 1- $P$1, 0) &lt;&gt; "", SUM(N549:N549(N549, 1 - $P$1, 0)) / $P$1, ""), "")</f>
        <v>#VALUE!</v>
      </c>
      <c r="Q549" s="4" t="e">
        <f aca="true">IF(ROW(N549) - 1 &gt;= $P$1,IF(OFFSET(P549, -1, 0) = "", P549, ((N549 - Q548) * $O$5) + Q548), "")</f>
        <v>#VALUE!</v>
      </c>
      <c r="R549" s="4" t="e">
        <f aca="false">IF(Q549&lt;&gt;"", N549 - Q549, "")</f>
        <v>#VALUE!</v>
      </c>
    </row>
    <row collapsed="false" customFormat="false" customHeight="true" hidden="false" ht="14.4" outlineLevel="0" r="550">
      <c r="A550" s="5" t="n">
        <v>37357</v>
      </c>
      <c r="B550" s="1" t="n">
        <v>25.03</v>
      </c>
      <c r="C550" s="1" t="n">
        <v>25.2</v>
      </c>
      <c r="D550" s="1" t="n">
        <v>24.75</v>
      </c>
      <c r="E550" s="1" t="n">
        <v>24.86</v>
      </c>
      <c r="F550" s="1" t="n">
        <v>14544800</v>
      </c>
      <c r="G550" s="1" t="n">
        <v>12.38</v>
      </c>
      <c r="I550" s="6" t="e">
        <f aca="false">IF(ROW(E550) - 1 &gt;= $I$1,SUM(E550:E550(E550,1 - $I$1, 0)) / $I$1,"")</f>
        <v>#VALUE!</v>
      </c>
      <c r="J550" s="6" t="e">
        <f aca="false">IF(ROW(E550) - 1 &gt;= $J$1,SUM(E550:E550(E550,1 - $J$1, 0)) / $J$1,"")</f>
        <v>#VALUE!</v>
      </c>
      <c r="L550" s="7" t="e">
        <f aca="true">IF(ROW(E550) - 1 &gt;= $L$1,IF(OFFSET(I550, -1, 0) = "", I550, ((E550 - L549) * $K$4) + L549), "")</f>
        <v>#VALUE!</v>
      </c>
      <c r="M550" s="7" t="e">
        <f aca="true">IF(ROW(E550) - 1 &gt;= $M$1,IF(OFFSET(J550, -1, 0) = "", J550, ((E550 - M549) * $K$6) + M549), "")</f>
        <v>#VALUE!</v>
      </c>
      <c r="N550" s="3" t="e">
        <f aca="false">IF(M550&lt;&gt;"", L550-M550, "")</f>
        <v>#VALUE!</v>
      </c>
      <c r="P550" s="9" t="e">
        <f aca="false">IF(ROW(E550) - 1 &gt;= $P$1, IF(OFFSET(N550, 1- $P$1, 0) &lt;&gt; "", SUM(N550:N550(N550, 1 - $P$1, 0)) / $P$1, ""), "")</f>
        <v>#VALUE!</v>
      </c>
      <c r="Q550" s="4" t="e">
        <f aca="true">IF(ROW(N550) - 1 &gt;= $P$1,IF(OFFSET(P550, -1, 0) = "", P550, ((N550 - Q549) * $O$5) + Q549), "")</f>
        <v>#VALUE!</v>
      </c>
      <c r="R550" s="4" t="e">
        <f aca="false">IF(Q550&lt;&gt;"", N550 - Q550, "")</f>
        <v>#VALUE!</v>
      </c>
    </row>
    <row collapsed="false" customFormat="false" customHeight="true" hidden="false" ht="14.4" outlineLevel="0" r="551">
      <c r="A551" s="5" t="n">
        <v>37358</v>
      </c>
      <c r="B551" s="1" t="n">
        <v>25.01</v>
      </c>
      <c r="C551" s="1" t="n">
        <v>25.17</v>
      </c>
      <c r="D551" s="1" t="n">
        <v>24.57</v>
      </c>
      <c r="E551" s="1" t="n">
        <v>25.06</v>
      </c>
      <c r="F551" s="1" t="n">
        <v>11437200</v>
      </c>
      <c r="G551" s="1" t="n">
        <v>12.48</v>
      </c>
      <c r="I551" s="6" t="e">
        <f aca="false">IF(ROW(E551) - 1 &gt;= $I$1,SUM(E551:E551(E551,1 - $I$1, 0)) / $I$1,"")</f>
        <v>#VALUE!</v>
      </c>
      <c r="J551" s="6" t="e">
        <f aca="false">IF(ROW(E551) - 1 &gt;= $J$1,SUM(E551:E551(E551,1 - $J$1, 0)) / $J$1,"")</f>
        <v>#VALUE!</v>
      </c>
      <c r="L551" s="7" t="e">
        <f aca="true">IF(ROW(E551) - 1 &gt;= $L$1,IF(OFFSET(I551, -1, 0) = "", I551, ((E551 - L550) * $K$4) + L550), "")</f>
        <v>#VALUE!</v>
      </c>
      <c r="M551" s="7" t="e">
        <f aca="true">IF(ROW(E551) - 1 &gt;= $M$1,IF(OFFSET(J551, -1, 0) = "", J551, ((E551 - M550) * $K$6) + M550), "")</f>
        <v>#VALUE!</v>
      </c>
      <c r="N551" s="3" t="e">
        <f aca="false">IF(M551&lt;&gt;"", L551-M551, "")</f>
        <v>#VALUE!</v>
      </c>
      <c r="P551" s="9" t="e">
        <f aca="false">IF(ROW(E551) - 1 &gt;= $P$1, IF(OFFSET(N551, 1- $P$1, 0) &lt;&gt; "", SUM(N551:N551(N551, 1 - $P$1, 0)) / $P$1, ""), "")</f>
        <v>#VALUE!</v>
      </c>
      <c r="Q551" s="4" t="e">
        <f aca="true">IF(ROW(N551) - 1 &gt;= $P$1,IF(OFFSET(P551, -1, 0) = "", P551, ((N551 - Q550) * $O$5) + Q550), "")</f>
        <v>#VALUE!</v>
      </c>
      <c r="R551" s="4" t="e">
        <f aca="false">IF(Q551&lt;&gt;"", N551 - Q551, "")</f>
        <v>#VALUE!</v>
      </c>
    </row>
    <row collapsed="false" customFormat="false" customHeight="true" hidden="false" ht="14.4" outlineLevel="0" r="552">
      <c r="A552" s="5" t="n">
        <v>37361</v>
      </c>
      <c r="B552" s="1" t="n">
        <v>25.06</v>
      </c>
      <c r="C552" s="1" t="n">
        <v>25.15</v>
      </c>
      <c r="D552" s="1" t="n">
        <v>24.8</v>
      </c>
      <c r="E552" s="1" t="n">
        <v>25</v>
      </c>
      <c r="F552" s="1" t="n">
        <v>10691800</v>
      </c>
      <c r="G552" s="1" t="n">
        <v>12.45</v>
      </c>
      <c r="I552" s="6" t="e">
        <f aca="false">IF(ROW(E552) - 1 &gt;= $I$1,SUM(E552:E552(E552,1 - $I$1, 0)) / $I$1,"")</f>
        <v>#VALUE!</v>
      </c>
      <c r="J552" s="6" t="e">
        <f aca="false">IF(ROW(E552) - 1 &gt;= $J$1,SUM(E552:E552(E552,1 - $J$1, 0)) / $J$1,"")</f>
        <v>#VALUE!</v>
      </c>
      <c r="L552" s="7" t="e">
        <f aca="true">IF(ROW(E552) - 1 &gt;= $L$1,IF(OFFSET(I552, -1, 0) = "", I552, ((E552 - L551) * $K$4) + L551), "")</f>
        <v>#VALUE!</v>
      </c>
      <c r="M552" s="7" t="e">
        <f aca="true">IF(ROW(E552) - 1 &gt;= $M$1,IF(OFFSET(J552, -1, 0) = "", J552, ((E552 - M551) * $K$6) + M551), "")</f>
        <v>#VALUE!</v>
      </c>
      <c r="N552" s="3" t="e">
        <f aca="false">IF(M552&lt;&gt;"", L552-M552, "")</f>
        <v>#VALUE!</v>
      </c>
      <c r="P552" s="9" t="e">
        <f aca="false">IF(ROW(E552) - 1 &gt;= $P$1, IF(OFFSET(N552, 1- $P$1, 0) &lt;&gt; "", SUM(N552:N552(N552, 1 - $P$1, 0)) / $P$1, ""), "")</f>
        <v>#VALUE!</v>
      </c>
      <c r="Q552" s="4" t="e">
        <f aca="true">IF(ROW(N552) - 1 &gt;= $P$1,IF(OFFSET(P552, -1, 0) = "", P552, ((N552 - Q551) * $O$5) + Q551), "")</f>
        <v>#VALUE!</v>
      </c>
      <c r="R552" s="4" t="e">
        <f aca="false">IF(Q552&lt;&gt;"", N552 - Q552, "")</f>
        <v>#VALUE!</v>
      </c>
    </row>
    <row collapsed="false" customFormat="false" customHeight="true" hidden="false" ht="14.4" outlineLevel="0" r="553">
      <c r="A553" s="5" t="n">
        <v>37362</v>
      </c>
      <c r="B553" s="1" t="n">
        <v>25.15</v>
      </c>
      <c r="C553" s="1" t="n">
        <v>25.99</v>
      </c>
      <c r="D553" s="1" t="n">
        <v>25.12</v>
      </c>
      <c r="E553" s="1" t="n">
        <v>25.74</v>
      </c>
      <c r="F553" s="1" t="n">
        <v>21949200</v>
      </c>
      <c r="G553" s="1" t="n">
        <v>12.81</v>
      </c>
      <c r="I553" s="6" t="e">
        <f aca="false">IF(ROW(E553) - 1 &gt;= $I$1,SUM(E553:E553(E553,1 - $I$1, 0)) / $I$1,"")</f>
        <v>#VALUE!</v>
      </c>
      <c r="J553" s="6" t="e">
        <f aca="false">IF(ROW(E553) - 1 &gt;= $J$1,SUM(E553:E553(E553,1 - $J$1, 0)) / $J$1,"")</f>
        <v>#VALUE!</v>
      </c>
      <c r="L553" s="7" t="e">
        <f aca="true">IF(ROW(E553) - 1 &gt;= $L$1,IF(OFFSET(I553, -1, 0) = "", I553, ((E553 - L552) * $K$4) + L552), "")</f>
        <v>#VALUE!</v>
      </c>
      <c r="M553" s="7" t="e">
        <f aca="true">IF(ROW(E553) - 1 &gt;= $M$1,IF(OFFSET(J553, -1, 0) = "", J553, ((E553 - M552) * $K$6) + M552), "")</f>
        <v>#VALUE!</v>
      </c>
      <c r="N553" s="3" t="e">
        <f aca="false">IF(M553&lt;&gt;"", L553-M553, "")</f>
        <v>#VALUE!</v>
      </c>
      <c r="P553" s="9" t="e">
        <f aca="false">IF(ROW(E553) - 1 &gt;= $P$1, IF(OFFSET(N553, 1- $P$1, 0) &lt;&gt; "", SUM(N553:N553(N553, 1 - $P$1, 0)) / $P$1, ""), "")</f>
        <v>#VALUE!</v>
      </c>
      <c r="Q553" s="4" t="e">
        <f aca="true">IF(ROW(N553) - 1 &gt;= $P$1,IF(OFFSET(P553, -1, 0) = "", P553, ((N553 - Q552) * $O$5) + Q552), "")</f>
        <v>#VALUE!</v>
      </c>
      <c r="R553" s="4" t="e">
        <f aca="false">IF(Q553&lt;&gt;"", N553 - Q553, "")</f>
        <v>#VALUE!</v>
      </c>
    </row>
    <row collapsed="false" customFormat="false" customHeight="true" hidden="false" ht="14.4" outlineLevel="0" r="554">
      <c r="A554" s="5" t="n">
        <v>37363</v>
      </c>
      <c r="B554" s="1" t="n">
        <v>25.93</v>
      </c>
      <c r="C554" s="1" t="n">
        <v>26.17</v>
      </c>
      <c r="D554" s="1" t="n">
        <v>25.38</v>
      </c>
      <c r="E554" s="1" t="n">
        <v>26.11</v>
      </c>
      <c r="F554" s="1" t="n">
        <v>14151800</v>
      </c>
      <c r="G554" s="1" t="n">
        <v>13</v>
      </c>
      <c r="I554" s="6" t="e">
        <f aca="false">IF(ROW(E554) - 1 &gt;= $I$1,SUM(E554:E554(E554,1 - $I$1, 0)) / $I$1,"")</f>
        <v>#VALUE!</v>
      </c>
      <c r="J554" s="6" t="e">
        <f aca="false">IF(ROW(E554) - 1 &gt;= $J$1,SUM(E554:E554(E554,1 - $J$1, 0)) / $J$1,"")</f>
        <v>#VALUE!</v>
      </c>
      <c r="L554" s="7" t="e">
        <f aca="true">IF(ROW(E554) - 1 &gt;= $L$1,IF(OFFSET(I554, -1, 0) = "", I554, ((E554 - L553) * $K$4) + L553), "")</f>
        <v>#VALUE!</v>
      </c>
      <c r="M554" s="7" t="e">
        <f aca="true">IF(ROW(E554) - 1 &gt;= $M$1,IF(OFFSET(J554, -1, 0) = "", J554, ((E554 - M553) * $K$6) + M553), "")</f>
        <v>#VALUE!</v>
      </c>
      <c r="N554" s="3" t="e">
        <f aca="false">IF(M554&lt;&gt;"", L554-M554, "")</f>
        <v>#VALUE!</v>
      </c>
      <c r="P554" s="9" t="e">
        <f aca="false">IF(ROW(E554) - 1 &gt;= $P$1, IF(OFFSET(N554, 1- $P$1, 0) &lt;&gt; "", SUM(N554:N554(N554, 1 - $P$1, 0)) / $P$1, ""), "")</f>
        <v>#VALUE!</v>
      </c>
      <c r="Q554" s="4" t="e">
        <f aca="true">IF(ROW(N554) - 1 &gt;= $P$1,IF(OFFSET(P554, -1, 0) = "", P554, ((N554 - Q553) * $O$5) + Q553), "")</f>
        <v>#VALUE!</v>
      </c>
      <c r="R554" s="4" t="e">
        <f aca="false">IF(Q554&lt;&gt;"", N554 - Q554, "")</f>
        <v>#VALUE!</v>
      </c>
    </row>
    <row collapsed="false" customFormat="false" customHeight="true" hidden="false" ht="14.4" outlineLevel="0" r="555">
      <c r="A555" s="5" t="n">
        <v>37364</v>
      </c>
      <c r="B555" s="1" t="n">
        <v>25.5</v>
      </c>
      <c r="C555" s="1" t="n">
        <v>25.52</v>
      </c>
      <c r="D555" s="1" t="n">
        <v>24.88</v>
      </c>
      <c r="E555" s="1" t="n">
        <v>25.41</v>
      </c>
      <c r="F555" s="1" t="n">
        <v>14346800</v>
      </c>
      <c r="G555" s="1" t="n">
        <v>12.65</v>
      </c>
      <c r="I555" s="6" t="e">
        <f aca="false">IF(ROW(E555) - 1 &gt;= $I$1,SUM(E555:E555(E555,1 - $I$1, 0)) / $I$1,"")</f>
        <v>#VALUE!</v>
      </c>
      <c r="J555" s="6" t="e">
        <f aca="false">IF(ROW(E555) - 1 &gt;= $J$1,SUM(E555:E555(E555,1 - $J$1, 0)) / $J$1,"")</f>
        <v>#VALUE!</v>
      </c>
      <c r="L555" s="7" t="e">
        <f aca="true">IF(ROW(E555) - 1 &gt;= $L$1,IF(OFFSET(I555, -1, 0) = "", I555, ((E555 - L554) * $K$4) + L554), "")</f>
        <v>#VALUE!</v>
      </c>
      <c r="M555" s="7" t="e">
        <f aca="true">IF(ROW(E555) - 1 &gt;= $M$1,IF(OFFSET(J555, -1, 0) = "", J555, ((E555 - M554) * $K$6) + M554), "")</f>
        <v>#VALUE!</v>
      </c>
      <c r="N555" s="3" t="e">
        <f aca="false">IF(M555&lt;&gt;"", L555-M555, "")</f>
        <v>#VALUE!</v>
      </c>
      <c r="P555" s="9" t="e">
        <f aca="false">IF(ROW(E555) - 1 &gt;= $P$1, IF(OFFSET(N555, 1- $P$1, 0) &lt;&gt; "", SUM(N555:N555(N555, 1 - $P$1, 0)) / $P$1, ""), "")</f>
        <v>#VALUE!</v>
      </c>
      <c r="Q555" s="4" t="e">
        <f aca="true">IF(ROW(N555) - 1 &gt;= $P$1,IF(OFFSET(P555, -1, 0) = "", P555, ((N555 - Q554) * $O$5) + Q554), "")</f>
        <v>#VALUE!</v>
      </c>
      <c r="R555" s="4" t="e">
        <f aca="false">IF(Q555&lt;&gt;"", N555 - Q555, "")</f>
        <v>#VALUE!</v>
      </c>
    </row>
    <row collapsed="false" customFormat="false" customHeight="true" hidden="false" ht="14.4" outlineLevel="0" r="556">
      <c r="A556" s="5" t="n">
        <v>37365</v>
      </c>
      <c r="B556" s="1" t="n">
        <v>25.49</v>
      </c>
      <c r="C556" s="1" t="n">
        <v>25.49</v>
      </c>
      <c r="D556" s="1" t="n">
        <v>24.93</v>
      </c>
      <c r="E556" s="1" t="n">
        <v>24.98</v>
      </c>
      <c r="F556" s="1" t="n">
        <v>13407400</v>
      </c>
      <c r="G556" s="1" t="n">
        <v>12.44</v>
      </c>
      <c r="I556" s="6" t="e">
        <f aca="false">IF(ROW(E556) - 1 &gt;= $I$1,SUM(E556:E556(E556,1 - $I$1, 0)) / $I$1,"")</f>
        <v>#VALUE!</v>
      </c>
      <c r="J556" s="6" t="e">
        <f aca="false">IF(ROW(E556) - 1 &gt;= $J$1,SUM(E556:E556(E556,1 - $J$1, 0)) / $J$1,"")</f>
        <v>#VALUE!</v>
      </c>
      <c r="L556" s="7" t="e">
        <f aca="true">IF(ROW(E556) - 1 &gt;= $L$1,IF(OFFSET(I556, -1, 0) = "", I556, ((E556 - L555) * $K$4) + L555), "")</f>
        <v>#VALUE!</v>
      </c>
      <c r="M556" s="7" t="e">
        <f aca="true">IF(ROW(E556) - 1 &gt;= $M$1,IF(OFFSET(J556, -1, 0) = "", J556, ((E556 - M555) * $K$6) + M555), "")</f>
        <v>#VALUE!</v>
      </c>
      <c r="N556" s="3" t="e">
        <f aca="false">IF(M556&lt;&gt;"", L556-M556, "")</f>
        <v>#VALUE!</v>
      </c>
      <c r="P556" s="9" t="e">
        <f aca="false">IF(ROW(E556) - 1 &gt;= $P$1, IF(OFFSET(N556, 1- $P$1, 0) &lt;&gt; "", SUM(N556:N556(N556, 1 - $P$1, 0)) / $P$1, ""), "")</f>
        <v>#VALUE!</v>
      </c>
      <c r="Q556" s="4" t="e">
        <f aca="true">IF(ROW(N556) - 1 &gt;= $P$1,IF(OFFSET(P556, -1, 0) = "", P556, ((N556 - Q555) * $O$5) + Q555), "")</f>
        <v>#VALUE!</v>
      </c>
      <c r="R556" s="4" t="e">
        <f aca="false">IF(Q556&lt;&gt;"", N556 - Q556, "")</f>
        <v>#VALUE!</v>
      </c>
    </row>
    <row collapsed="false" customFormat="false" customHeight="true" hidden="false" ht="14.4" outlineLevel="0" r="557">
      <c r="A557" s="5" t="n">
        <v>37368</v>
      </c>
      <c r="B557" s="1" t="n">
        <v>24.84</v>
      </c>
      <c r="C557" s="1" t="n">
        <v>24.93</v>
      </c>
      <c r="D557" s="1" t="n">
        <v>24.23</v>
      </c>
      <c r="E557" s="1" t="n">
        <v>24.53</v>
      </c>
      <c r="F557" s="1" t="n">
        <v>9622400</v>
      </c>
      <c r="G557" s="1" t="n">
        <v>12.21</v>
      </c>
      <c r="I557" s="6" t="e">
        <f aca="false">IF(ROW(E557) - 1 &gt;= $I$1,SUM(E557:E557(E557,1 - $I$1, 0)) / $I$1,"")</f>
        <v>#VALUE!</v>
      </c>
      <c r="J557" s="6" t="e">
        <f aca="false">IF(ROW(E557) - 1 &gt;= $J$1,SUM(E557:E557(E557,1 - $J$1, 0)) / $J$1,"")</f>
        <v>#VALUE!</v>
      </c>
      <c r="L557" s="7" t="e">
        <f aca="true">IF(ROW(E557) - 1 &gt;= $L$1,IF(OFFSET(I557, -1, 0) = "", I557, ((E557 - L556) * $K$4) + L556), "")</f>
        <v>#VALUE!</v>
      </c>
      <c r="M557" s="7" t="e">
        <f aca="true">IF(ROW(E557) - 1 &gt;= $M$1,IF(OFFSET(J557, -1, 0) = "", J557, ((E557 - M556) * $K$6) + M556), "")</f>
        <v>#VALUE!</v>
      </c>
      <c r="N557" s="3" t="e">
        <f aca="false">IF(M557&lt;&gt;"", L557-M557, "")</f>
        <v>#VALUE!</v>
      </c>
      <c r="P557" s="9" t="e">
        <f aca="false">IF(ROW(E557) - 1 &gt;= $P$1, IF(OFFSET(N557, 1- $P$1, 0) &lt;&gt; "", SUM(N557:N557(N557, 1 - $P$1, 0)) / $P$1, ""), "")</f>
        <v>#VALUE!</v>
      </c>
      <c r="Q557" s="4" t="e">
        <f aca="true">IF(ROW(N557) - 1 &gt;= $P$1,IF(OFFSET(P557, -1, 0) = "", P557, ((N557 - Q556) * $O$5) + Q556), "")</f>
        <v>#VALUE!</v>
      </c>
      <c r="R557" s="4" t="e">
        <f aca="false">IF(Q557&lt;&gt;"", N557 - Q557, "")</f>
        <v>#VALUE!</v>
      </c>
    </row>
    <row collapsed="false" customFormat="false" customHeight="true" hidden="false" ht="14.4" outlineLevel="0" r="558">
      <c r="A558" s="5" t="n">
        <v>37369</v>
      </c>
      <c r="B558" s="1" t="n">
        <v>24.54</v>
      </c>
      <c r="C558" s="1" t="n">
        <v>24.78</v>
      </c>
      <c r="D558" s="1" t="n">
        <v>24.09</v>
      </c>
      <c r="E558" s="1" t="n">
        <v>24.25</v>
      </c>
      <c r="F558" s="1" t="n">
        <v>8338200</v>
      </c>
      <c r="G558" s="1" t="n">
        <v>12.07</v>
      </c>
      <c r="I558" s="6" t="e">
        <f aca="false">IF(ROW(E558) - 1 &gt;= $I$1,SUM(E558:E558(E558,1 - $I$1, 0)) / $I$1,"")</f>
        <v>#VALUE!</v>
      </c>
      <c r="J558" s="6" t="e">
        <f aca="false">IF(ROW(E558) - 1 &gt;= $J$1,SUM(E558:E558(E558,1 - $J$1, 0)) / $J$1,"")</f>
        <v>#VALUE!</v>
      </c>
      <c r="L558" s="7" t="e">
        <f aca="true">IF(ROW(E558) - 1 &gt;= $L$1,IF(OFFSET(I558, -1, 0) = "", I558, ((E558 - L557) * $K$4) + L557), "")</f>
        <v>#VALUE!</v>
      </c>
      <c r="M558" s="7" t="e">
        <f aca="true">IF(ROW(E558) - 1 &gt;= $M$1,IF(OFFSET(J558, -1, 0) = "", J558, ((E558 - M557) * $K$6) + M557), "")</f>
        <v>#VALUE!</v>
      </c>
      <c r="N558" s="3" t="e">
        <f aca="false">IF(M558&lt;&gt;"", L558-M558, "")</f>
        <v>#VALUE!</v>
      </c>
      <c r="P558" s="9" t="e">
        <f aca="false">IF(ROW(E558) - 1 &gt;= $P$1, IF(OFFSET(N558, 1- $P$1, 0) &lt;&gt; "", SUM(N558:N558(N558, 1 - $P$1, 0)) / $P$1, ""), "")</f>
        <v>#VALUE!</v>
      </c>
      <c r="Q558" s="4" t="e">
        <f aca="true">IF(ROW(N558) - 1 &gt;= $P$1,IF(OFFSET(P558, -1, 0) = "", P558, ((N558 - Q557) * $O$5) + Q557), "")</f>
        <v>#VALUE!</v>
      </c>
      <c r="R558" s="4" t="e">
        <f aca="false">IF(Q558&lt;&gt;"", N558 - Q558, "")</f>
        <v>#VALUE!</v>
      </c>
    </row>
    <row collapsed="false" customFormat="false" customHeight="true" hidden="false" ht="14.4" outlineLevel="0" r="559">
      <c r="A559" s="5" t="n">
        <v>37370</v>
      </c>
      <c r="B559" s="1" t="n">
        <v>24.3</v>
      </c>
      <c r="C559" s="1" t="n">
        <v>24.5</v>
      </c>
      <c r="D559" s="1" t="n">
        <v>23.68</v>
      </c>
      <c r="E559" s="1" t="n">
        <v>23.77</v>
      </c>
      <c r="F559" s="1" t="n">
        <v>5016000</v>
      </c>
      <c r="G559" s="1" t="n">
        <v>11.83</v>
      </c>
      <c r="I559" s="6" t="e">
        <f aca="false">IF(ROW(E559) - 1 &gt;= $I$1,SUM(E559:E559(E559,1 - $I$1, 0)) / $I$1,"")</f>
        <v>#VALUE!</v>
      </c>
      <c r="J559" s="6" t="e">
        <f aca="false">IF(ROW(E559) - 1 &gt;= $J$1,SUM(E559:E559(E559,1 - $J$1, 0)) / $J$1,"")</f>
        <v>#VALUE!</v>
      </c>
      <c r="L559" s="7" t="e">
        <f aca="true">IF(ROW(E559) - 1 &gt;= $L$1,IF(OFFSET(I559, -1, 0) = "", I559, ((E559 - L558) * $K$4) + L558), "")</f>
        <v>#VALUE!</v>
      </c>
      <c r="M559" s="7" t="e">
        <f aca="true">IF(ROW(E559) - 1 &gt;= $M$1,IF(OFFSET(J559, -1, 0) = "", J559, ((E559 - M558) * $K$6) + M558), "")</f>
        <v>#VALUE!</v>
      </c>
      <c r="N559" s="3" t="e">
        <f aca="false">IF(M559&lt;&gt;"", L559-M559, "")</f>
        <v>#VALUE!</v>
      </c>
      <c r="P559" s="9" t="e">
        <f aca="false">IF(ROW(E559) - 1 &gt;= $P$1, IF(OFFSET(N559, 1- $P$1, 0) &lt;&gt; "", SUM(N559:N559(N559, 1 - $P$1, 0)) / $P$1, ""), "")</f>
        <v>#VALUE!</v>
      </c>
      <c r="Q559" s="4" t="e">
        <f aca="true">IF(ROW(N559) - 1 &gt;= $P$1,IF(OFFSET(P559, -1, 0) = "", P559, ((N559 - Q558) * $O$5) + Q558), "")</f>
        <v>#VALUE!</v>
      </c>
      <c r="R559" s="4" t="e">
        <f aca="false">IF(Q559&lt;&gt;"", N559 - Q559, "")</f>
        <v>#VALUE!</v>
      </c>
    </row>
    <row collapsed="false" customFormat="false" customHeight="true" hidden="false" ht="14.4" outlineLevel="0" r="560">
      <c r="A560" s="5" t="n">
        <v>37371</v>
      </c>
      <c r="B560" s="1" t="n">
        <v>23.56</v>
      </c>
      <c r="C560" s="1" t="n">
        <v>24.34</v>
      </c>
      <c r="D560" s="1" t="n">
        <v>23.55</v>
      </c>
      <c r="E560" s="1" t="n">
        <v>24.12</v>
      </c>
      <c r="F560" s="1" t="n">
        <v>6935800</v>
      </c>
      <c r="G560" s="1" t="n">
        <v>12.01</v>
      </c>
      <c r="I560" s="6" t="e">
        <f aca="false">IF(ROW(E560) - 1 &gt;= $I$1,SUM(E560:E560(E560,1 - $I$1, 0)) / $I$1,"")</f>
        <v>#VALUE!</v>
      </c>
      <c r="J560" s="6" t="e">
        <f aca="false">IF(ROW(E560) - 1 &gt;= $J$1,SUM(E560:E560(E560,1 - $J$1, 0)) / $J$1,"")</f>
        <v>#VALUE!</v>
      </c>
      <c r="L560" s="7" t="e">
        <f aca="true">IF(ROW(E560) - 1 &gt;= $L$1,IF(OFFSET(I560, -1, 0) = "", I560, ((E560 - L559) * $K$4) + L559), "")</f>
        <v>#VALUE!</v>
      </c>
      <c r="M560" s="7" t="e">
        <f aca="true">IF(ROW(E560) - 1 &gt;= $M$1,IF(OFFSET(J560, -1, 0) = "", J560, ((E560 - M559) * $K$6) + M559), "")</f>
        <v>#VALUE!</v>
      </c>
      <c r="N560" s="3" t="e">
        <f aca="false">IF(M560&lt;&gt;"", L560-M560, "")</f>
        <v>#VALUE!</v>
      </c>
      <c r="P560" s="9" t="e">
        <f aca="false">IF(ROW(E560) - 1 &gt;= $P$1, IF(OFFSET(N560, 1- $P$1, 0) &lt;&gt; "", SUM(N560:N560(N560, 1 - $P$1, 0)) / $P$1, ""), "")</f>
        <v>#VALUE!</v>
      </c>
      <c r="Q560" s="4" t="e">
        <f aca="true">IF(ROW(N560) - 1 &gt;= $P$1,IF(OFFSET(P560, -1, 0) = "", P560, ((N560 - Q559) * $O$5) + Q559), "")</f>
        <v>#VALUE!</v>
      </c>
      <c r="R560" s="4" t="e">
        <f aca="false">IF(Q560&lt;&gt;"", N560 - Q560, "")</f>
        <v>#VALUE!</v>
      </c>
    </row>
    <row collapsed="false" customFormat="false" customHeight="true" hidden="false" ht="14.4" outlineLevel="0" r="561">
      <c r="A561" s="5" t="n">
        <v>37372</v>
      </c>
      <c r="B561" s="1" t="n">
        <v>24.28</v>
      </c>
      <c r="C561" s="1" t="n">
        <v>24.37</v>
      </c>
      <c r="D561" s="1" t="n">
        <v>23</v>
      </c>
      <c r="E561" s="1" t="n">
        <v>23.01</v>
      </c>
      <c r="F561" s="1" t="n">
        <v>10892200</v>
      </c>
      <c r="G561" s="1" t="n">
        <v>11.46</v>
      </c>
      <c r="I561" s="6" t="e">
        <f aca="false">IF(ROW(E561) - 1 &gt;= $I$1,SUM(E561:E561(E561,1 - $I$1, 0)) / $I$1,"")</f>
        <v>#VALUE!</v>
      </c>
      <c r="J561" s="6" t="e">
        <f aca="false">IF(ROW(E561) - 1 &gt;= $J$1,SUM(E561:E561(E561,1 - $J$1, 0)) / $J$1,"")</f>
        <v>#VALUE!</v>
      </c>
      <c r="L561" s="7" t="e">
        <f aca="true">IF(ROW(E561) - 1 &gt;= $L$1,IF(OFFSET(I561, -1, 0) = "", I561, ((E561 - L560) * $K$4) + L560), "")</f>
        <v>#VALUE!</v>
      </c>
      <c r="M561" s="7" t="e">
        <f aca="true">IF(ROW(E561) - 1 &gt;= $M$1,IF(OFFSET(J561, -1, 0) = "", J561, ((E561 - M560) * $K$6) + M560), "")</f>
        <v>#VALUE!</v>
      </c>
      <c r="N561" s="3" t="e">
        <f aca="false">IF(M561&lt;&gt;"", L561-M561, "")</f>
        <v>#VALUE!</v>
      </c>
      <c r="P561" s="9" t="e">
        <f aca="false">IF(ROW(E561) - 1 &gt;= $P$1, IF(OFFSET(N561, 1- $P$1, 0) &lt;&gt; "", SUM(N561:N561(N561, 1 - $P$1, 0)) / $P$1, ""), "")</f>
        <v>#VALUE!</v>
      </c>
      <c r="Q561" s="4" t="e">
        <f aca="true">IF(ROW(N561) - 1 &gt;= $P$1,IF(OFFSET(P561, -1, 0) = "", P561, ((N561 - Q560) * $O$5) + Q560), "")</f>
        <v>#VALUE!</v>
      </c>
      <c r="R561" s="4" t="e">
        <f aca="false">IF(Q561&lt;&gt;"", N561 - Q561, "")</f>
        <v>#VALUE!</v>
      </c>
    </row>
    <row collapsed="false" customFormat="false" customHeight="true" hidden="false" ht="14.4" outlineLevel="0" r="562">
      <c r="A562" s="5" t="n">
        <v>37375</v>
      </c>
      <c r="B562" s="1" t="n">
        <v>23.16</v>
      </c>
      <c r="C562" s="1" t="n">
        <v>24.06</v>
      </c>
      <c r="D562" s="1" t="n">
        <v>23.09</v>
      </c>
      <c r="E562" s="1" t="n">
        <v>23.96</v>
      </c>
      <c r="F562" s="1" t="n">
        <v>9724600</v>
      </c>
      <c r="G562" s="1" t="n">
        <v>11.93</v>
      </c>
      <c r="I562" s="6" t="e">
        <f aca="false">IF(ROW(E562) - 1 &gt;= $I$1,SUM(E562:E562(E562,1 - $I$1, 0)) / $I$1,"")</f>
        <v>#VALUE!</v>
      </c>
      <c r="J562" s="6" t="e">
        <f aca="false">IF(ROW(E562) - 1 &gt;= $J$1,SUM(E562:E562(E562,1 - $J$1, 0)) / $J$1,"")</f>
        <v>#VALUE!</v>
      </c>
      <c r="L562" s="7" t="e">
        <f aca="true">IF(ROW(E562) - 1 &gt;= $L$1,IF(OFFSET(I562, -1, 0) = "", I562, ((E562 - L561) * $K$4) + L561), "")</f>
        <v>#VALUE!</v>
      </c>
      <c r="M562" s="7" t="e">
        <f aca="true">IF(ROW(E562) - 1 &gt;= $M$1,IF(OFFSET(J562, -1, 0) = "", J562, ((E562 - M561) * $K$6) + M561), "")</f>
        <v>#VALUE!</v>
      </c>
      <c r="N562" s="3" t="e">
        <f aca="false">IF(M562&lt;&gt;"", L562-M562, "")</f>
        <v>#VALUE!</v>
      </c>
      <c r="P562" s="9" t="e">
        <f aca="false">IF(ROW(E562) - 1 &gt;= $P$1, IF(OFFSET(N562, 1- $P$1, 0) &lt;&gt; "", SUM(N562:N562(N562, 1 - $P$1, 0)) / $P$1, ""), "")</f>
        <v>#VALUE!</v>
      </c>
      <c r="Q562" s="4" t="e">
        <f aca="true">IF(ROW(N562) - 1 &gt;= $P$1,IF(OFFSET(P562, -1, 0) = "", P562, ((N562 - Q561) * $O$5) + Q561), "")</f>
        <v>#VALUE!</v>
      </c>
      <c r="R562" s="4" t="e">
        <f aca="false">IF(Q562&lt;&gt;"", N562 - Q562, "")</f>
        <v>#VALUE!</v>
      </c>
    </row>
    <row collapsed="false" customFormat="false" customHeight="true" hidden="false" ht="14.4" outlineLevel="0" r="563">
      <c r="A563" s="5" t="n">
        <v>37376</v>
      </c>
      <c r="B563" s="1" t="n">
        <v>23.89</v>
      </c>
      <c r="C563" s="1" t="n">
        <v>24.38</v>
      </c>
      <c r="D563" s="1" t="n">
        <v>23.75</v>
      </c>
      <c r="E563" s="1" t="n">
        <v>24.27</v>
      </c>
      <c r="F563" s="1" t="n">
        <v>10034400</v>
      </c>
      <c r="G563" s="1" t="n">
        <v>12.08</v>
      </c>
      <c r="I563" s="6" t="e">
        <f aca="false">IF(ROW(E563) - 1 &gt;= $I$1,SUM(E563:E563(E563,1 - $I$1, 0)) / $I$1,"")</f>
        <v>#VALUE!</v>
      </c>
      <c r="J563" s="6" t="e">
        <f aca="false">IF(ROW(E563) - 1 &gt;= $J$1,SUM(E563:E563(E563,1 - $J$1, 0)) / $J$1,"")</f>
        <v>#VALUE!</v>
      </c>
      <c r="L563" s="7" t="e">
        <f aca="true">IF(ROW(E563) - 1 &gt;= $L$1,IF(OFFSET(I563, -1, 0) = "", I563, ((E563 - L562) * $K$4) + L562), "")</f>
        <v>#VALUE!</v>
      </c>
      <c r="M563" s="7" t="e">
        <f aca="true">IF(ROW(E563) - 1 &gt;= $M$1,IF(OFFSET(J563, -1, 0) = "", J563, ((E563 - M562) * $K$6) + M562), "")</f>
        <v>#VALUE!</v>
      </c>
      <c r="N563" s="3" t="e">
        <f aca="false">IF(M563&lt;&gt;"", L563-M563, "")</f>
        <v>#VALUE!</v>
      </c>
      <c r="P563" s="9" t="e">
        <f aca="false">IF(ROW(E563) - 1 &gt;= $P$1, IF(OFFSET(N563, 1- $P$1, 0) &lt;&gt; "", SUM(N563:N563(N563, 1 - $P$1, 0)) / $P$1, ""), "")</f>
        <v>#VALUE!</v>
      </c>
      <c r="Q563" s="4" t="e">
        <f aca="true">IF(ROW(N563) - 1 &gt;= $P$1,IF(OFFSET(P563, -1, 0) = "", P563, ((N563 - Q562) * $O$5) + Q562), "")</f>
        <v>#VALUE!</v>
      </c>
      <c r="R563" s="4" t="e">
        <f aca="false">IF(Q563&lt;&gt;"", N563 - Q563, "")</f>
        <v>#VALUE!</v>
      </c>
    </row>
    <row collapsed="false" customFormat="false" customHeight="true" hidden="false" ht="14.4" outlineLevel="0" r="564">
      <c r="A564" s="5" t="n">
        <v>37377</v>
      </c>
      <c r="B564" s="1" t="n">
        <v>24.29</v>
      </c>
      <c r="C564" s="1" t="n">
        <v>24.29</v>
      </c>
      <c r="D564" s="1" t="n">
        <v>23.36</v>
      </c>
      <c r="E564" s="1" t="n">
        <v>23.98</v>
      </c>
      <c r="F564" s="1" t="n">
        <v>7668000</v>
      </c>
      <c r="G564" s="1" t="n">
        <v>11.94</v>
      </c>
      <c r="I564" s="6" t="e">
        <f aca="false">IF(ROW(E564) - 1 &gt;= $I$1,SUM(E564:E564(E564,1 - $I$1, 0)) / $I$1,"")</f>
        <v>#VALUE!</v>
      </c>
      <c r="J564" s="6" t="e">
        <f aca="false">IF(ROW(E564) - 1 &gt;= $J$1,SUM(E564:E564(E564,1 - $J$1, 0)) / $J$1,"")</f>
        <v>#VALUE!</v>
      </c>
      <c r="L564" s="7" t="e">
        <f aca="true">IF(ROW(E564) - 1 &gt;= $L$1,IF(OFFSET(I564, -1, 0) = "", I564, ((E564 - L563) * $K$4) + L563), "")</f>
        <v>#VALUE!</v>
      </c>
      <c r="M564" s="7" t="e">
        <f aca="true">IF(ROW(E564) - 1 &gt;= $M$1,IF(OFFSET(J564, -1, 0) = "", J564, ((E564 - M563) * $K$6) + M563), "")</f>
        <v>#VALUE!</v>
      </c>
      <c r="N564" s="3" t="e">
        <f aca="false">IF(M564&lt;&gt;"", L564-M564, "")</f>
        <v>#VALUE!</v>
      </c>
      <c r="P564" s="9" t="e">
        <f aca="false">IF(ROW(E564) - 1 &gt;= $P$1, IF(OFFSET(N564, 1- $P$1, 0) &lt;&gt; "", SUM(N564:N564(N564, 1 - $P$1, 0)) / $P$1, ""), "")</f>
        <v>#VALUE!</v>
      </c>
      <c r="Q564" s="4" t="e">
        <f aca="true">IF(ROW(N564) - 1 &gt;= $P$1,IF(OFFSET(P564, -1, 0) = "", P564, ((N564 - Q563) * $O$5) + Q563), "")</f>
        <v>#VALUE!</v>
      </c>
      <c r="R564" s="4" t="e">
        <f aca="false">IF(Q564&lt;&gt;"", N564 - Q564, "")</f>
        <v>#VALUE!</v>
      </c>
    </row>
    <row collapsed="false" customFormat="false" customHeight="true" hidden="false" ht="14.4" outlineLevel="0" r="565">
      <c r="A565" s="5" t="n">
        <v>37378</v>
      </c>
      <c r="B565" s="1" t="n">
        <v>23.81</v>
      </c>
      <c r="C565" s="1" t="n">
        <v>24.34</v>
      </c>
      <c r="D565" s="1" t="n">
        <v>23.6</v>
      </c>
      <c r="E565" s="1" t="n">
        <v>23.69</v>
      </c>
      <c r="F565" s="1" t="n">
        <v>8548000</v>
      </c>
      <c r="G565" s="1" t="n">
        <v>11.79</v>
      </c>
      <c r="I565" s="6" t="e">
        <f aca="false">IF(ROW(E565) - 1 &gt;= $I$1,SUM(E565:E565(E565,1 - $I$1, 0)) / $I$1,"")</f>
        <v>#VALUE!</v>
      </c>
      <c r="J565" s="6" t="e">
        <f aca="false">IF(ROW(E565) - 1 &gt;= $J$1,SUM(E565:E565(E565,1 - $J$1, 0)) / $J$1,"")</f>
        <v>#VALUE!</v>
      </c>
      <c r="L565" s="7" t="e">
        <f aca="true">IF(ROW(E565) - 1 &gt;= $L$1,IF(OFFSET(I565, -1, 0) = "", I565, ((E565 - L564) * $K$4) + L564), "")</f>
        <v>#VALUE!</v>
      </c>
      <c r="M565" s="7" t="e">
        <f aca="true">IF(ROW(E565) - 1 &gt;= $M$1,IF(OFFSET(J565, -1, 0) = "", J565, ((E565 - M564) * $K$6) + M564), "")</f>
        <v>#VALUE!</v>
      </c>
      <c r="N565" s="3" t="e">
        <f aca="false">IF(M565&lt;&gt;"", L565-M565, "")</f>
        <v>#VALUE!</v>
      </c>
      <c r="P565" s="9" t="e">
        <f aca="false">IF(ROW(E565) - 1 &gt;= $P$1, IF(OFFSET(N565, 1- $P$1, 0) &lt;&gt; "", SUM(N565:N565(N565, 1 - $P$1, 0)) / $P$1, ""), "")</f>
        <v>#VALUE!</v>
      </c>
      <c r="Q565" s="4" t="e">
        <f aca="true">IF(ROW(N565) - 1 &gt;= $P$1,IF(OFFSET(P565, -1, 0) = "", P565, ((N565 - Q564) * $O$5) + Q564), "")</f>
        <v>#VALUE!</v>
      </c>
      <c r="R565" s="4" t="e">
        <f aca="false">IF(Q565&lt;&gt;"", N565 - Q565, "")</f>
        <v>#VALUE!</v>
      </c>
    </row>
    <row collapsed="false" customFormat="false" customHeight="true" hidden="false" ht="14.4" outlineLevel="0" r="566">
      <c r="A566" s="5" t="n">
        <v>37379</v>
      </c>
      <c r="B566" s="1" t="n">
        <v>23.57</v>
      </c>
      <c r="C566" s="1" t="n">
        <v>24.02</v>
      </c>
      <c r="D566" s="1" t="n">
        <v>23.43</v>
      </c>
      <c r="E566" s="1" t="n">
        <v>23.51</v>
      </c>
      <c r="F566" s="1" t="n">
        <v>8242200</v>
      </c>
      <c r="G566" s="1" t="n">
        <v>11.7</v>
      </c>
      <c r="I566" s="6" t="e">
        <f aca="false">IF(ROW(E566) - 1 &gt;= $I$1,SUM(E566:E566(E566,1 - $I$1, 0)) / $I$1,"")</f>
        <v>#VALUE!</v>
      </c>
      <c r="J566" s="6" t="e">
        <f aca="false">IF(ROW(E566) - 1 &gt;= $J$1,SUM(E566:E566(E566,1 - $J$1, 0)) / $J$1,"")</f>
        <v>#VALUE!</v>
      </c>
      <c r="L566" s="7" t="e">
        <f aca="true">IF(ROW(E566) - 1 &gt;= $L$1,IF(OFFSET(I566, -1, 0) = "", I566, ((E566 - L565) * $K$4) + L565), "")</f>
        <v>#VALUE!</v>
      </c>
      <c r="M566" s="7" t="e">
        <f aca="true">IF(ROW(E566) - 1 &gt;= $M$1,IF(OFFSET(J566, -1, 0) = "", J566, ((E566 - M565) * $K$6) + M565), "")</f>
        <v>#VALUE!</v>
      </c>
      <c r="N566" s="3" t="e">
        <f aca="false">IF(M566&lt;&gt;"", L566-M566, "")</f>
        <v>#VALUE!</v>
      </c>
      <c r="P566" s="9" t="e">
        <f aca="false">IF(ROW(E566) - 1 &gt;= $P$1, IF(OFFSET(N566, 1- $P$1, 0) &lt;&gt; "", SUM(N566:N566(N566, 1 - $P$1, 0)) / $P$1, ""), "")</f>
        <v>#VALUE!</v>
      </c>
      <c r="Q566" s="4" t="e">
        <f aca="true">IF(ROW(N566) - 1 &gt;= $P$1,IF(OFFSET(P566, -1, 0) = "", P566, ((N566 - Q565) * $O$5) + Q565), "")</f>
        <v>#VALUE!</v>
      </c>
      <c r="R566" s="4" t="e">
        <f aca="false">IF(Q566&lt;&gt;"", N566 - Q566, "")</f>
        <v>#VALUE!</v>
      </c>
    </row>
    <row collapsed="false" customFormat="false" customHeight="true" hidden="false" ht="14.4" outlineLevel="0" r="567">
      <c r="A567" s="5" t="n">
        <v>37382</v>
      </c>
      <c r="B567" s="1" t="n">
        <v>23.35</v>
      </c>
      <c r="C567" s="1" t="n">
        <v>23.5</v>
      </c>
      <c r="D567" s="1" t="n">
        <v>22.46</v>
      </c>
      <c r="E567" s="1" t="n">
        <v>22.65</v>
      </c>
      <c r="F567" s="1" t="n">
        <v>8916600</v>
      </c>
      <c r="G567" s="1" t="n">
        <v>11.28</v>
      </c>
      <c r="I567" s="6" t="e">
        <f aca="false">IF(ROW(E567) - 1 &gt;= $I$1,SUM(E567:E567(E567,1 - $I$1, 0)) / $I$1,"")</f>
        <v>#VALUE!</v>
      </c>
      <c r="J567" s="6" t="e">
        <f aca="false">IF(ROW(E567) - 1 &gt;= $J$1,SUM(E567:E567(E567,1 - $J$1, 0)) / $J$1,"")</f>
        <v>#VALUE!</v>
      </c>
      <c r="L567" s="7" t="e">
        <f aca="true">IF(ROW(E567) - 1 &gt;= $L$1,IF(OFFSET(I567, -1, 0) = "", I567, ((E567 - L566) * $K$4) + L566), "")</f>
        <v>#VALUE!</v>
      </c>
      <c r="M567" s="7" t="e">
        <f aca="true">IF(ROW(E567) - 1 &gt;= $M$1,IF(OFFSET(J567, -1, 0) = "", J567, ((E567 - M566) * $K$6) + M566), "")</f>
        <v>#VALUE!</v>
      </c>
      <c r="N567" s="3" t="e">
        <f aca="false">IF(M567&lt;&gt;"", L567-M567, "")</f>
        <v>#VALUE!</v>
      </c>
      <c r="P567" s="9" t="e">
        <f aca="false">IF(ROW(E567) - 1 &gt;= $P$1, IF(OFFSET(N567, 1- $P$1, 0) &lt;&gt; "", SUM(N567:N567(N567, 1 - $P$1, 0)) / $P$1, ""), "")</f>
        <v>#VALUE!</v>
      </c>
      <c r="Q567" s="4" t="e">
        <f aca="true">IF(ROW(N567) - 1 &gt;= $P$1,IF(OFFSET(P567, -1, 0) = "", P567, ((N567 - Q566) * $O$5) + Q566), "")</f>
        <v>#VALUE!</v>
      </c>
      <c r="R567" s="4" t="e">
        <f aca="false">IF(Q567&lt;&gt;"", N567 - Q567, "")</f>
        <v>#VALUE!</v>
      </c>
    </row>
    <row collapsed="false" customFormat="false" customHeight="true" hidden="false" ht="14.4" outlineLevel="0" r="568">
      <c r="A568" s="5" t="n">
        <v>37383</v>
      </c>
      <c r="B568" s="1" t="n">
        <v>22.94</v>
      </c>
      <c r="C568" s="1" t="n">
        <v>22.95</v>
      </c>
      <c r="D568" s="1" t="n">
        <v>22.14</v>
      </c>
      <c r="E568" s="1" t="n">
        <v>22.47</v>
      </c>
      <c r="F568" s="1" t="n">
        <v>8669600</v>
      </c>
      <c r="G568" s="1" t="n">
        <v>11.19</v>
      </c>
      <c r="I568" s="6" t="e">
        <f aca="false">IF(ROW(E568) - 1 &gt;= $I$1,SUM(E568:E568(E568,1 - $I$1, 0)) / $I$1,"")</f>
        <v>#VALUE!</v>
      </c>
      <c r="J568" s="6" t="e">
        <f aca="false">IF(ROW(E568) - 1 &gt;= $J$1,SUM(E568:E568(E568,1 - $J$1, 0)) / $J$1,"")</f>
        <v>#VALUE!</v>
      </c>
      <c r="L568" s="7" t="e">
        <f aca="true">IF(ROW(E568) - 1 &gt;= $L$1,IF(OFFSET(I568, -1, 0) = "", I568, ((E568 - L567) * $K$4) + L567), "")</f>
        <v>#VALUE!</v>
      </c>
      <c r="M568" s="7" t="e">
        <f aca="true">IF(ROW(E568) - 1 &gt;= $M$1,IF(OFFSET(J568, -1, 0) = "", J568, ((E568 - M567) * $K$6) + M567), "")</f>
        <v>#VALUE!</v>
      </c>
      <c r="N568" s="3" t="e">
        <f aca="false">IF(M568&lt;&gt;"", L568-M568, "")</f>
        <v>#VALUE!</v>
      </c>
      <c r="P568" s="9" t="e">
        <f aca="false">IF(ROW(E568) - 1 &gt;= $P$1, IF(OFFSET(N568, 1- $P$1, 0) &lt;&gt; "", SUM(N568:N568(N568, 1 - $P$1, 0)) / $P$1, ""), "")</f>
        <v>#VALUE!</v>
      </c>
      <c r="Q568" s="4" t="e">
        <f aca="true">IF(ROW(N568) - 1 &gt;= $P$1,IF(OFFSET(P568, -1, 0) = "", P568, ((N568 - Q567) * $O$5) + Q567), "")</f>
        <v>#VALUE!</v>
      </c>
      <c r="R568" s="4" t="e">
        <f aca="false">IF(Q568&lt;&gt;"", N568 - Q568, "")</f>
        <v>#VALUE!</v>
      </c>
    </row>
    <row collapsed="false" customFormat="false" customHeight="true" hidden="false" ht="14.4" outlineLevel="0" r="569">
      <c r="A569" s="5" t="n">
        <v>37384</v>
      </c>
      <c r="B569" s="1" t="n">
        <v>23.2</v>
      </c>
      <c r="C569" s="1" t="n">
        <v>24.52</v>
      </c>
      <c r="D569" s="1" t="n">
        <v>23.04</v>
      </c>
      <c r="E569" s="1" t="n">
        <v>24.37</v>
      </c>
      <c r="F569" s="1" t="n">
        <v>15595800</v>
      </c>
      <c r="G569" s="1" t="n">
        <v>12.13</v>
      </c>
      <c r="I569" s="6" t="e">
        <f aca="false">IF(ROW(E569) - 1 &gt;= $I$1,SUM(E569:E569(E569,1 - $I$1, 0)) / $I$1,"")</f>
        <v>#VALUE!</v>
      </c>
      <c r="J569" s="6" t="e">
        <f aca="false">IF(ROW(E569) - 1 &gt;= $J$1,SUM(E569:E569(E569,1 - $J$1, 0)) / $J$1,"")</f>
        <v>#VALUE!</v>
      </c>
      <c r="L569" s="7" t="e">
        <f aca="true">IF(ROW(E569) - 1 &gt;= $L$1,IF(OFFSET(I569, -1, 0) = "", I569, ((E569 - L568) * $K$4) + L568), "")</f>
        <v>#VALUE!</v>
      </c>
      <c r="M569" s="7" t="e">
        <f aca="true">IF(ROW(E569) - 1 &gt;= $M$1,IF(OFFSET(J569, -1, 0) = "", J569, ((E569 - M568) * $K$6) + M568), "")</f>
        <v>#VALUE!</v>
      </c>
      <c r="N569" s="3" t="e">
        <f aca="false">IF(M569&lt;&gt;"", L569-M569, "")</f>
        <v>#VALUE!</v>
      </c>
      <c r="P569" s="9" t="e">
        <f aca="false">IF(ROW(E569) - 1 &gt;= $P$1, IF(OFFSET(N569, 1- $P$1, 0) &lt;&gt; "", SUM(N569:N569(N569, 1 - $P$1, 0)) / $P$1, ""), "")</f>
        <v>#VALUE!</v>
      </c>
      <c r="Q569" s="4" t="e">
        <f aca="true">IF(ROW(N569) - 1 &gt;= $P$1,IF(OFFSET(P569, -1, 0) = "", P569, ((N569 - Q568) * $O$5) + Q568), "")</f>
        <v>#VALUE!</v>
      </c>
      <c r="R569" s="4" t="e">
        <f aca="false">IF(Q569&lt;&gt;"", N569 - Q569, "")</f>
        <v>#VALUE!</v>
      </c>
    </row>
    <row collapsed="false" customFormat="false" customHeight="true" hidden="false" ht="14.4" outlineLevel="0" r="570">
      <c r="A570" s="5" t="n">
        <v>37385</v>
      </c>
      <c r="B570" s="1" t="n">
        <v>24.25</v>
      </c>
      <c r="C570" s="1" t="n">
        <v>24.35</v>
      </c>
      <c r="D570" s="1" t="n">
        <v>23.8</v>
      </c>
      <c r="E570" s="1" t="n">
        <v>24.19</v>
      </c>
      <c r="F570" s="1" t="n">
        <v>8022000</v>
      </c>
      <c r="G570" s="1" t="n">
        <v>12.04</v>
      </c>
      <c r="I570" s="6" t="e">
        <f aca="false">IF(ROW(E570) - 1 &gt;= $I$1,SUM(E570:E570(E570,1 - $I$1, 0)) / $I$1,"")</f>
        <v>#VALUE!</v>
      </c>
      <c r="J570" s="6" t="e">
        <f aca="false">IF(ROW(E570) - 1 &gt;= $J$1,SUM(E570:E570(E570,1 - $J$1, 0)) / $J$1,"")</f>
        <v>#VALUE!</v>
      </c>
      <c r="L570" s="7" t="e">
        <f aca="true">IF(ROW(E570) - 1 &gt;= $L$1,IF(OFFSET(I570, -1, 0) = "", I570, ((E570 - L569) * $K$4) + L569), "")</f>
        <v>#VALUE!</v>
      </c>
      <c r="M570" s="7" t="e">
        <f aca="true">IF(ROW(E570) - 1 &gt;= $M$1,IF(OFFSET(J570, -1, 0) = "", J570, ((E570 - M569) * $K$6) + M569), "")</f>
        <v>#VALUE!</v>
      </c>
      <c r="N570" s="3" t="e">
        <f aca="false">IF(M570&lt;&gt;"", L570-M570, "")</f>
        <v>#VALUE!</v>
      </c>
      <c r="P570" s="9" t="e">
        <f aca="false">IF(ROW(E570) - 1 &gt;= $P$1, IF(OFFSET(N570, 1- $P$1, 0) &lt;&gt; "", SUM(N570:N570(N570, 1 - $P$1, 0)) / $P$1, ""), "")</f>
        <v>#VALUE!</v>
      </c>
      <c r="Q570" s="4" t="e">
        <f aca="true">IF(ROW(N570) - 1 &gt;= $P$1,IF(OFFSET(P570, -1, 0) = "", P570, ((N570 - Q569) * $O$5) + Q569), "")</f>
        <v>#VALUE!</v>
      </c>
      <c r="R570" s="4" t="e">
        <f aca="false">IF(Q570&lt;&gt;"", N570 - Q570, "")</f>
        <v>#VALUE!</v>
      </c>
    </row>
    <row collapsed="false" customFormat="false" customHeight="true" hidden="false" ht="14.4" outlineLevel="0" r="571">
      <c r="A571" s="5" t="n">
        <v>37386</v>
      </c>
      <c r="B571" s="1" t="n">
        <v>24.29</v>
      </c>
      <c r="C571" s="1" t="n">
        <v>24.29</v>
      </c>
      <c r="D571" s="1" t="n">
        <v>22.98</v>
      </c>
      <c r="E571" s="1" t="n">
        <v>23.32</v>
      </c>
      <c r="F571" s="1" t="n">
        <v>8407000</v>
      </c>
      <c r="G571" s="1" t="n">
        <v>11.61</v>
      </c>
      <c r="I571" s="6" t="e">
        <f aca="false">IF(ROW(E571) - 1 &gt;= $I$1,SUM(E571:E571(E571,1 - $I$1, 0)) / $I$1,"")</f>
        <v>#VALUE!</v>
      </c>
      <c r="J571" s="6" t="e">
        <f aca="false">IF(ROW(E571) - 1 &gt;= $J$1,SUM(E571:E571(E571,1 - $J$1, 0)) / $J$1,"")</f>
        <v>#VALUE!</v>
      </c>
      <c r="L571" s="7" t="e">
        <f aca="true">IF(ROW(E571) - 1 &gt;= $L$1,IF(OFFSET(I571, -1, 0) = "", I571, ((E571 - L570) * $K$4) + L570), "")</f>
        <v>#VALUE!</v>
      </c>
      <c r="M571" s="7" t="e">
        <f aca="true">IF(ROW(E571) - 1 &gt;= $M$1,IF(OFFSET(J571, -1, 0) = "", J571, ((E571 - M570) * $K$6) + M570), "")</f>
        <v>#VALUE!</v>
      </c>
      <c r="N571" s="3" t="e">
        <f aca="false">IF(M571&lt;&gt;"", L571-M571, "")</f>
        <v>#VALUE!</v>
      </c>
      <c r="P571" s="9" t="e">
        <f aca="false">IF(ROW(E571) - 1 &gt;= $P$1, IF(OFFSET(N571, 1- $P$1, 0) &lt;&gt; "", SUM(N571:N571(N571, 1 - $P$1, 0)) / $P$1, ""), "")</f>
        <v>#VALUE!</v>
      </c>
      <c r="Q571" s="4" t="e">
        <f aca="true">IF(ROW(N571) - 1 &gt;= $P$1,IF(OFFSET(P571, -1, 0) = "", P571, ((N571 - Q570) * $O$5) + Q570), "")</f>
        <v>#VALUE!</v>
      </c>
      <c r="R571" s="4" t="e">
        <f aca="false">IF(Q571&lt;&gt;"", N571 - Q571, "")</f>
        <v>#VALUE!</v>
      </c>
    </row>
    <row collapsed="false" customFormat="false" customHeight="true" hidden="false" ht="14.4" outlineLevel="0" r="572">
      <c r="A572" s="5" t="n">
        <v>37389</v>
      </c>
      <c r="B572" s="1" t="n">
        <v>23.52</v>
      </c>
      <c r="C572" s="1" t="n">
        <v>24.09</v>
      </c>
      <c r="D572" s="1" t="n">
        <v>22.94</v>
      </c>
      <c r="E572" s="1" t="n">
        <v>23.94</v>
      </c>
      <c r="F572" s="1" t="n">
        <v>9486000</v>
      </c>
      <c r="G572" s="1" t="n">
        <v>11.92</v>
      </c>
      <c r="I572" s="6" t="e">
        <f aca="false">IF(ROW(E572) - 1 &gt;= $I$1,SUM(E572:E572(E572,1 - $I$1, 0)) / $I$1,"")</f>
        <v>#VALUE!</v>
      </c>
      <c r="J572" s="6" t="e">
        <f aca="false">IF(ROW(E572) - 1 &gt;= $J$1,SUM(E572:E572(E572,1 - $J$1, 0)) / $J$1,"")</f>
        <v>#VALUE!</v>
      </c>
      <c r="L572" s="7" t="e">
        <f aca="true">IF(ROW(E572) - 1 &gt;= $L$1,IF(OFFSET(I572, -1, 0) = "", I572, ((E572 - L571) * $K$4) + L571), "")</f>
        <v>#VALUE!</v>
      </c>
      <c r="M572" s="7" t="e">
        <f aca="true">IF(ROW(E572) - 1 &gt;= $M$1,IF(OFFSET(J572, -1, 0) = "", J572, ((E572 - M571) * $K$6) + M571), "")</f>
        <v>#VALUE!</v>
      </c>
      <c r="N572" s="3" t="e">
        <f aca="false">IF(M572&lt;&gt;"", L572-M572, "")</f>
        <v>#VALUE!</v>
      </c>
      <c r="P572" s="9" t="e">
        <f aca="false">IF(ROW(E572) - 1 &gt;= $P$1, IF(OFFSET(N572, 1- $P$1, 0) &lt;&gt; "", SUM(N572:N572(N572, 1 - $P$1, 0)) / $P$1, ""), "")</f>
        <v>#VALUE!</v>
      </c>
      <c r="Q572" s="4" t="e">
        <f aca="true">IF(ROW(N572) - 1 &gt;= $P$1,IF(OFFSET(P572, -1, 0) = "", P572, ((N572 - Q571) * $O$5) + Q571), "")</f>
        <v>#VALUE!</v>
      </c>
      <c r="R572" s="4" t="e">
        <f aca="false">IF(Q572&lt;&gt;"", N572 - Q572, "")</f>
        <v>#VALUE!</v>
      </c>
    </row>
    <row collapsed="false" customFormat="false" customHeight="true" hidden="false" ht="14.4" outlineLevel="0" r="573">
      <c r="A573" s="5" t="n">
        <v>37390</v>
      </c>
      <c r="B573" s="1" t="n">
        <v>24.45</v>
      </c>
      <c r="C573" s="1" t="n">
        <v>25.68</v>
      </c>
      <c r="D573" s="1" t="n">
        <v>24.22</v>
      </c>
      <c r="E573" s="1" t="n">
        <v>25.61</v>
      </c>
      <c r="F573" s="1" t="n">
        <v>18803800</v>
      </c>
      <c r="G573" s="1" t="n">
        <v>12.75</v>
      </c>
      <c r="I573" s="6" t="e">
        <f aca="false">IF(ROW(E573) - 1 &gt;= $I$1,SUM(E573:E573(E573,1 - $I$1, 0)) / $I$1,"")</f>
        <v>#VALUE!</v>
      </c>
      <c r="J573" s="6" t="e">
        <f aca="false">IF(ROW(E573) - 1 &gt;= $J$1,SUM(E573:E573(E573,1 - $J$1, 0)) / $J$1,"")</f>
        <v>#VALUE!</v>
      </c>
      <c r="L573" s="7" t="e">
        <f aca="true">IF(ROW(E573) - 1 &gt;= $L$1,IF(OFFSET(I573, -1, 0) = "", I573, ((E573 - L572) * $K$4) + L572), "")</f>
        <v>#VALUE!</v>
      </c>
      <c r="M573" s="7" t="e">
        <f aca="true">IF(ROW(E573) - 1 &gt;= $M$1,IF(OFFSET(J573, -1, 0) = "", J573, ((E573 - M572) * $K$6) + M572), "")</f>
        <v>#VALUE!</v>
      </c>
      <c r="N573" s="3" t="e">
        <f aca="false">IF(M573&lt;&gt;"", L573-M573, "")</f>
        <v>#VALUE!</v>
      </c>
      <c r="P573" s="9" t="e">
        <f aca="false">IF(ROW(E573) - 1 &gt;= $P$1, IF(OFFSET(N573, 1- $P$1, 0) &lt;&gt; "", SUM(N573:N573(N573, 1 - $P$1, 0)) / $P$1, ""), "")</f>
        <v>#VALUE!</v>
      </c>
      <c r="Q573" s="4" t="e">
        <f aca="true">IF(ROW(N573) - 1 &gt;= $P$1,IF(OFFSET(P573, -1, 0) = "", P573, ((N573 - Q572) * $O$5) + Q572), "")</f>
        <v>#VALUE!</v>
      </c>
      <c r="R573" s="4" t="e">
        <f aca="false">IF(Q573&lt;&gt;"", N573 - Q573, "")</f>
        <v>#VALUE!</v>
      </c>
    </row>
    <row collapsed="false" customFormat="false" customHeight="true" hidden="false" ht="14.4" outlineLevel="0" r="574">
      <c r="A574" s="5" t="n">
        <v>37391</v>
      </c>
      <c r="B574" s="1" t="n">
        <v>25.37</v>
      </c>
      <c r="C574" s="1" t="n">
        <v>25.98</v>
      </c>
      <c r="D574" s="1" t="n">
        <v>24.84</v>
      </c>
      <c r="E574" s="1" t="n">
        <v>25.28</v>
      </c>
      <c r="F574" s="1" t="n">
        <v>11993800</v>
      </c>
      <c r="G574" s="1" t="n">
        <v>12.59</v>
      </c>
      <c r="I574" s="6" t="e">
        <f aca="false">IF(ROW(E574) - 1 &gt;= $I$1,SUM(E574:E574(E574,1 - $I$1, 0)) / $I$1,"")</f>
        <v>#VALUE!</v>
      </c>
      <c r="J574" s="6" t="e">
        <f aca="false">IF(ROW(E574) - 1 &gt;= $J$1,SUM(E574:E574(E574,1 - $J$1, 0)) / $J$1,"")</f>
        <v>#VALUE!</v>
      </c>
      <c r="L574" s="7" t="e">
        <f aca="true">IF(ROW(E574) - 1 &gt;= $L$1,IF(OFFSET(I574, -1, 0) = "", I574, ((E574 - L573) * $K$4) + L573), "")</f>
        <v>#VALUE!</v>
      </c>
      <c r="M574" s="7" t="e">
        <f aca="true">IF(ROW(E574) - 1 &gt;= $M$1,IF(OFFSET(J574, -1, 0) = "", J574, ((E574 - M573) * $K$6) + M573), "")</f>
        <v>#VALUE!</v>
      </c>
      <c r="N574" s="3" t="e">
        <f aca="false">IF(M574&lt;&gt;"", L574-M574, "")</f>
        <v>#VALUE!</v>
      </c>
      <c r="P574" s="9" t="e">
        <f aca="false">IF(ROW(E574) - 1 &gt;= $P$1, IF(OFFSET(N574, 1- $P$1, 0) &lt;&gt; "", SUM(N574:N574(N574, 1 - $P$1, 0)) / $P$1, ""), "")</f>
        <v>#VALUE!</v>
      </c>
      <c r="Q574" s="4" t="e">
        <f aca="true">IF(ROW(N574) - 1 &gt;= $P$1,IF(OFFSET(P574, -1, 0) = "", P574, ((N574 - Q573) * $O$5) + Q573), "")</f>
        <v>#VALUE!</v>
      </c>
      <c r="R574" s="4" t="e">
        <f aca="false">IF(Q574&lt;&gt;"", N574 - Q574, "")</f>
        <v>#VALUE!</v>
      </c>
    </row>
    <row collapsed="false" customFormat="false" customHeight="true" hidden="false" ht="14.4" outlineLevel="0" r="575">
      <c r="A575" s="5" t="n">
        <v>37392</v>
      </c>
      <c r="B575" s="1" t="n">
        <v>25.06</v>
      </c>
      <c r="C575" s="1" t="n">
        <v>25.45</v>
      </c>
      <c r="D575" s="1" t="n">
        <v>24.75</v>
      </c>
      <c r="E575" s="1" t="n">
        <v>25.21</v>
      </c>
      <c r="F575" s="1" t="n">
        <v>8109000</v>
      </c>
      <c r="G575" s="1" t="n">
        <v>12.55</v>
      </c>
      <c r="I575" s="6" t="e">
        <f aca="false">IF(ROW(E575) - 1 &gt;= $I$1,SUM(E575:E575(E575,1 - $I$1, 0)) / $I$1,"")</f>
        <v>#VALUE!</v>
      </c>
      <c r="J575" s="6" t="e">
        <f aca="false">IF(ROW(E575) - 1 &gt;= $J$1,SUM(E575:E575(E575,1 - $J$1, 0)) / $J$1,"")</f>
        <v>#VALUE!</v>
      </c>
      <c r="L575" s="7" t="e">
        <f aca="true">IF(ROW(E575) - 1 &gt;= $L$1,IF(OFFSET(I575, -1, 0) = "", I575, ((E575 - L574) * $K$4) + L574), "")</f>
        <v>#VALUE!</v>
      </c>
      <c r="M575" s="7" t="e">
        <f aca="true">IF(ROW(E575) - 1 &gt;= $M$1,IF(OFFSET(J575, -1, 0) = "", J575, ((E575 - M574) * $K$6) + M574), "")</f>
        <v>#VALUE!</v>
      </c>
      <c r="N575" s="3" t="e">
        <f aca="false">IF(M575&lt;&gt;"", L575-M575, "")</f>
        <v>#VALUE!</v>
      </c>
      <c r="P575" s="9" t="e">
        <f aca="false">IF(ROW(E575) - 1 &gt;= $P$1, IF(OFFSET(N575, 1- $P$1, 0) &lt;&gt; "", SUM(N575:N575(N575, 1 - $P$1, 0)) / $P$1, ""), "")</f>
        <v>#VALUE!</v>
      </c>
      <c r="Q575" s="4" t="e">
        <f aca="true">IF(ROW(N575) - 1 &gt;= $P$1,IF(OFFSET(P575, -1, 0) = "", P575, ((N575 - Q574) * $O$5) + Q574), "")</f>
        <v>#VALUE!</v>
      </c>
      <c r="R575" s="4" t="e">
        <f aca="false">IF(Q575&lt;&gt;"", N575 - Q575, "")</f>
        <v>#VALUE!</v>
      </c>
    </row>
    <row collapsed="false" customFormat="false" customHeight="true" hidden="false" ht="14.4" outlineLevel="0" r="576">
      <c r="A576" s="5" t="n">
        <v>37393</v>
      </c>
      <c r="B576" s="1" t="n">
        <v>25.49</v>
      </c>
      <c r="C576" s="1" t="n">
        <v>25.78</v>
      </c>
      <c r="D576" s="1" t="n">
        <v>24.61</v>
      </c>
      <c r="E576" s="1" t="n">
        <v>25.01</v>
      </c>
      <c r="F576" s="1" t="n">
        <v>8446200</v>
      </c>
      <c r="G576" s="1" t="n">
        <v>12.45</v>
      </c>
      <c r="I576" s="6" t="e">
        <f aca="false">IF(ROW(E576) - 1 &gt;= $I$1,SUM(E576:E576(E576,1 - $I$1, 0)) / $I$1,"")</f>
        <v>#VALUE!</v>
      </c>
      <c r="J576" s="6" t="e">
        <f aca="false">IF(ROW(E576) - 1 &gt;= $J$1,SUM(E576:E576(E576,1 - $J$1, 0)) / $J$1,"")</f>
        <v>#VALUE!</v>
      </c>
      <c r="L576" s="7" t="e">
        <f aca="true">IF(ROW(E576) - 1 &gt;= $L$1,IF(OFFSET(I576, -1, 0) = "", I576, ((E576 - L575) * $K$4) + L575), "")</f>
        <v>#VALUE!</v>
      </c>
      <c r="M576" s="7" t="e">
        <f aca="true">IF(ROW(E576) - 1 &gt;= $M$1,IF(OFFSET(J576, -1, 0) = "", J576, ((E576 - M575) * $K$6) + M575), "")</f>
        <v>#VALUE!</v>
      </c>
      <c r="N576" s="3" t="e">
        <f aca="false">IF(M576&lt;&gt;"", L576-M576, "")</f>
        <v>#VALUE!</v>
      </c>
      <c r="P576" s="9" t="e">
        <f aca="false">IF(ROW(E576) - 1 &gt;= $P$1, IF(OFFSET(N576, 1- $P$1, 0) &lt;&gt; "", SUM(N576:N576(N576, 1 - $P$1, 0)) / $P$1, ""), "")</f>
        <v>#VALUE!</v>
      </c>
      <c r="Q576" s="4" t="e">
        <f aca="true">IF(ROW(N576) - 1 &gt;= $P$1,IF(OFFSET(P576, -1, 0) = "", P576, ((N576 - Q575) * $O$5) + Q575), "")</f>
        <v>#VALUE!</v>
      </c>
      <c r="R576" s="4" t="e">
        <f aca="false">IF(Q576&lt;&gt;"", N576 - Q576, "")</f>
        <v>#VALUE!</v>
      </c>
    </row>
    <row collapsed="false" customFormat="false" customHeight="true" hidden="false" ht="14.4" outlineLevel="0" r="577">
      <c r="A577" s="5" t="n">
        <v>37396</v>
      </c>
      <c r="B577" s="1" t="n">
        <v>24.57</v>
      </c>
      <c r="C577" s="1" t="n">
        <v>24.93</v>
      </c>
      <c r="D577" s="1" t="n">
        <v>24.53</v>
      </c>
      <c r="E577" s="1" t="n">
        <v>24.74</v>
      </c>
      <c r="F577" s="1" t="n">
        <v>9639800</v>
      </c>
      <c r="G577" s="1" t="n">
        <v>12.32</v>
      </c>
      <c r="I577" s="6" t="e">
        <f aca="false">IF(ROW(E577) - 1 &gt;= $I$1,SUM(E577:E577(E577,1 - $I$1, 0)) / $I$1,"")</f>
        <v>#VALUE!</v>
      </c>
      <c r="J577" s="6" t="e">
        <f aca="false">IF(ROW(E577) - 1 &gt;= $J$1,SUM(E577:E577(E577,1 - $J$1, 0)) / $J$1,"")</f>
        <v>#VALUE!</v>
      </c>
      <c r="L577" s="7" t="e">
        <f aca="true">IF(ROW(E577) - 1 &gt;= $L$1,IF(OFFSET(I577, -1, 0) = "", I577, ((E577 - L576) * $K$4) + L576), "")</f>
        <v>#VALUE!</v>
      </c>
      <c r="M577" s="7" t="e">
        <f aca="true">IF(ROW(E577) - 1 &gt;= $M$1,IF(OFFSET(J577, -1, 0) = "", J577, ((E577 - M576) * $K$6) + M576), "")</f>
        <v>#VALUE!</v>
      </c>
      <c r="N577" s="3" t="e">
        <f aca="false">IF(M577&lt;&gt;"", L577-M577, "")</f>
        <v>#VALUE!</v>
      </c>
      <c r="P577" s="9" t="e">
        <f aca="false">IF(ROW(E577) - 1 &gt;= $P$1, IF(OFFSET(N577, 1- $P$1, 0) &lt;&gt; "", SUM(N577:N577(N577, 1 - $P$1, 0)) / $P$1, ""), "")</f>
        <v>#VALUE!</v>
      </c>
      <c r="Q577" s="4" t="e">
        <f aca="true">IF(ROW(N577) - 1 &gt;= $P$1,IF(OFFSET(P577, -1, 0) = "", P577, ((N577 - Q576) * $O$5) + Q576), "")</f>
        <v>#VALUE!</v>
      </c>
      <c r="R577" s="4" t="e">
        <f aca="false">IF(Q577&lt;&gt;"", N577 - Q577, "")</f>
        <v>#VALUE!</v>
      </c>
    </row>
    <row collapsed="false" customFormat="false" customHeight="true" hidden="false" ht="14.4" outlineLevel="0" r="578">
      <c r="A578" s="5" t="n">
        <v>37397</v>
      </c>
      <c r="B578" s="1" t="n">
        <v>24.83</v>
      </c>
      <c r="C578" s="1" t="n">
        <v>25</v>
      </c>
      <c r="D578" s="1" t="n">
        <v>23.4</v>
      </c>
      <c r="E578" s="1" t="n">
        <v>23.46</v>
      </c>
      <c r="F578" s="1" t="n">
        <v>10035400</v>
      </c>
      <c r="G578" s="1" t="n">
        <v>11.68</v>
      </c>
      <c r="I578" s="6" t="e">
        <f aca="false">IF(ROW(E578) - 1 &gt;= $I$1,SUM(E578:E578(E578,1 - $I$1, 0)) / $I$1,"")</f>
        <v>#VALUE!</v>
      </c>
      <c r="J578" s="6" t="e">
        <f aca="false">IF(ROW(E578) - 1 &gt;= $J$1,SUM(E578:E578(E578,1 - $J$1, 0)) / $J$1,"")</f>
        <v>#VALUE!</v>
      </c>
      <c r="L578" s="7" t="e">
        <f aca="true">IF(ROW(E578) - 1 &gt;= $L$1,IF(OFFSET(I578, -1, 0) = "", I578, ((E578 - L577) * $K$4) + L577), "")</f>
        <v>#VALUE!</v>
      </c>
      <c r="M578" s="7" t="e">
        <f aca="true">IF(ROW(E578) - 1 &gt;= $M$1,IF(OFFSET(J578, -1, 0) = "", J578, ((E578 - M577) * $K$6) + M577), "")</f>
        <v>#VALUE!</v>
      </c>
      <c r="N578" s="3" t="e">
        <f aca="false">IF(M578&lt;&gt;"", L578-M578, "")</f>
        <v>#VALUE!</v>
      </c>
      <c r="P578" s="9" t="e">
        <f aca="false">IF(ROW(E578) - 1 &gt;= $P$1, IF(OFFSET(N578, 1- $P$1, 0) &lt;&gt; "", SUM(N578:N578(N578, 1 - $P$1, 0)) / $P$1, ""), "")</f>
        <v>#VALUE!</v>
      </c>
      <c r="Q578" s="4" t="e">
        <f aca="true">IF(ROW(N578) - 1 &gt;= $P$1,IF(OFFSET(P578, -1, 0) = "", P578, ((N578 - Q577) * $O$5) + Q577), "")</f>
        <v>#VALUE!</v>
      </c>
      <c r="R578" s="4" t="e">
        <f aca="false">IF(Q578&lt;&gt;"", N578 - Q578, "")</f>
        <v>#VALUE!</v>
      </c>
    </row>
    <row collapsed="false" customFormat="false" customHeight="true" hidden="false" ht="14.4" outlineLevel="0" r="579">
      <c r="A579" s="5" t="n">
        <v>37398</v>
      </c>
      <c r="B579" s="1" t="n">
        <v>23.37</v>
      </c>
      <c r="C579" s="1" t="n">
        <v>24.37</v>
      </c>
      <c r="D579" s="1" t="n">
        <v>23.32</v>
      </c>
      <c r="E579" s="1" t="n">
        <v>24.32</v>
      </c>
      <c r="F579" s="1" t="n">
        <v>10388400</v>
      </c>
      <c r="G579" s="1" t="n">
        <v>12.11</v>
      </c>
      <c r="I579" s="6" t="e">
        <f aca="false">IF(ROW(E579) - 1 &gt;= $I$1,SUM(E579:E579(E579,1 - $I$1, 0)) / $I$1,"")</f>
        <v>#VALUE!</v>
      </c>
      <c r="J579" s="6" t="e">
        <f aca="false">IF(ROW(E579) - 1 &gt;= $J$1,SUM(E579:E579(E579,1 - $J$1, 0)) / $J$1,"")</f>
        <v>#VALUE!</v>
      </c>
      <c r="L579" s="7" t="e">
        <f aca="true">IF(ROW(E579) - 1 &gt;= $L$1,IF(OFFSET(I579, -1, 0) = "", I579, ((E579 - L578) * $K$4) + L578), "")</f>
        <v>#VALUE!</v>
      </c>
      <c r="M579" s="7" t="e">
        <f aca="true">IF(ROW(E579) - 1 &gt;= $M$1,IF(OFFSET(J579, -1, 0) = "", J579, ((E579 - M578) * $K$6) + M578), "")</f>
        <v>#VALUE!</v>
      </c>
      <c r="N579" s="3" t="e">
        <f aca="false">IF(M579&lt;&gt;"", L579-M579, "")</f>
        <v>#VALUE!</v>
      </c>
      <c r="P579" s="9" t="e">
        <f aca="false">IF(ROW(E579) - 1 &gt;= $P$1, IF(OFFSET(N579, 1- $P$1, 0) &lt;&gt; "", SUM(N579:N579(N579, 1 - $P$1, 0)) / $P$1, ""), "")</f>
        <v>#VALUE!</v>
      </c>
      <c r="Q579" s="4" t="e">
        <f aca="true">IF(ROW(N579) - 1 &gt;= $P$1,IF(OFFSET(P579, -1, 0) = "", P579, ((N579 - Q578) * $O$5) + Q578), "")</f>
        <v>#VALUE!</v>
      </c>
      <c r="R579" s="4" t="e">
        <f aca="false">IF(Q579&lt;&gt;"", N579 - Q579, "")</f>
        <v>#VALUE!</v>
      </c>
    </row>
    <row collapsed="false" customFormat="false" customHeight="true" hidden="false" ht="14.4" outlineLevel="0" r="580">
      <c r="A580" s="5" t="n">
        <v>37399</v>
      </c>
      <c r="B580" s="1" t="n">
        <v>24.45</v>
      </c>
      <c r="C580" s="1" t="n">
        <v>25.24</v>
      </c>
      <c r="D580" s="1" t="n">
        <v>24.07</v>
      </c>
      <c r="E580" s="1" t="n">
        <v>25.18</v>
      </c>
      <c r="F580" s="1" t="n">
        <v>13192800</v>
      </c>
      <c r="G580" s="1" t="n">
        <v>12.54</v>
      </c>
      <c r="I580" s="6" t="e">
        <f aca="false">IF(ROW(E580) - 1 &gt;= $I$1,SUM(E580:E580(E580,1 - $I$1, 0)) / $I$1,"")</f>
        <v>#VALUE!</v>
      </c>
      <c r="J580" s="6" t="e">
        <f aca="false">IF(ROW(E580) - 1 &gt;= $J$1,SUM(E580:E580(E580,1 - $J$1, 0)) / $J$1,"")</f>
        <v>#VALUE!</v>
      </c>
      <c r="L580" s="7" t="e">
        <f aca="true">IF(ROW(E580) - 1 &gt;= $L$1,IF(OFFSET(I580, -1, 0) = "", I580, ((E580 - L579) * $K$4) + L579), "")</f>
        <v>#VALUE!</v>
      </c>
      <c r="M580" s="7" t="e">
        <f aca="true">IF(ROW(E580) - 1 &gt;= $M$1,IF(OFFSET(J580, -1, 0) = "", J580, ((E580 - M579) * $K$6) + M579), "")</f>
        <v>#VALUE!</v>
      </c>
      <c r="N580" s="3" t="e">
        <f aca="false">IF(M580&lt;&gt;"", L580-M580, "")</f>
        <v>#VALUE!</v>
      </c>
      <c r="P580" s="9" t="e">
        <f aca="false">IF(ROW(E580) - 1 &gt;= $P$1, IF(OFFSET(N580, 1- $P$1, 0) &lt;&gt; "", SUM(N580:N580(N580, 1 - $P$1, 0)) / $P$1, ""), "")</f>
        <v>#VALUE!</v>
      </c>
      <c r="Q580" s="4" t="e">
        <f aca="true">IF(ROW(N580) - 1 &gt;= $P$1,IF(OFFSET(P580, -1, 0) = "", P580, ((N580 - Q579) * $O$5) + Q579), "")</f>
        <v>#VALUE!</v>
      </c>
      <c r="R580" s="4" t="e">
        <f aca="false">IF(Q580&lt;&gt;"", N580 - Q580, "")</f>
        <v>#VALUE!</v>
      </c>
    </row>
    <row collapsed="false" customFormat="false" customHeight="true" hidden="false" ht="14.4" outlineLevel="0" r="581">
      <c r="A581" s="5" t="n">
        <v>37400</v>
      </c>
      <c r="B581" s="1" t="n">
        <v>24.99</v>
      </c>
      <c r="C581" s="1" t="n">
        <v>24.99</v>
      </c>
      <c r="D581" s="1" t="n">
        <v>23.96</v>
      </c>
      <c r="E581" s="1" t="n">
        <v>24.15</v>
      </c>
      <c r="F581" s="1" t="n">
        <v>5934800</v>
      </c>
      <c r="G581" s="1" t="n">
        <v>12.02</v>
      </c>
      <c r="I581" s="6" t="e">
        <f aca="false">IF(ROW(E581) - 1 &gt;= $I$1,SUM(E581:E581(E581,1 - $I$1, 0)) / $I$1,"")</f>
        <v>#VALUE!</v>
      </c>
      <c r="J581" s="6" t="e">
        <f aca="false">IF(ROW(E581) - 1 &gt;= $J$1,SUM(E581:E581(E581,1 - $J$1, 0)) / $J$1,"")</f>
        <v>#VALUE!</v>
      </c>
      <c r="L581" s="7" t="e">
        <f aca="true">IF(ROW(E581) - 1 &gt;= $L$1,IF(OFFSET(I581, -1, 0) = "", I581, ((E581 - L580) * $K$4) + L580), "")</f>
        <v>#VALUE!</v>
      </c>
      <c r="M581" s="7" t="e">
        <f aca="true">IF(ROW(E581) - 1 &gt;= $M$1,IF(OFFSET(J581, -1, 0) = "", J581, ((E581 - M580) * $K$6) + M580), "")</f>
        <v>#VALUE!</v>
      </c>
      <c r="N581" s="3" t="e">
        <f aca="false">IF(M581&lt;&gt;"", L581-M581, "")</f>
        <v>#VALUE!</v>
      </c>
      <c r="P581" s="9" t="e">
        <f aca="false">IF(ROW(E581) - 1 &gt;= $P$1, IF(OFFSET(N581, 1- $P$1, 0) &lt;&gt; "", SUM(N581:N581(N581, 1 - $P$1, 0)) / $P$1, ""), "")</f>
        <v>#VALUE!</v>
      </c>
      <c r="Q581" s="4" t="e">
        <f aca="true">IF(ROW(N581) - 1 &gt;= $P$1,IF(OFFSET(P581, -1, 0) = "", P581, ((N581 - Q580) * $O$5) + Q580), "")</f>
        <v>#VALUE!</v>
      </c>
      <c r="R581" s="4" t="e">
        <f aca="false">IF(Q581&lt;&gt;"", N581 - Q581, "")</f>
        <v>#VALUE!</v>
      </c>
    </row>
    <row collapsed="false" customFormat="false" customHeight="true" hidden="false" ht="14.4" outlineLevel="0" r="582">
      <c r="A582" s="5" t="n">
        <v>37404</v>
      </c>
      <c r="B582" s="1" t="n">
        <v>23.69</v>
      </c>
      <c r="C582" s="1" t="n">
        <v>24.2</v>
      </c>
      <c r="D582" s="1" t="n">
        <v>23.43</v>
      </c>
      <c r="E582" s="1" t="n">
        <v>23.98</v>
      </c>
      <c r="F582" s="1" t="n">
        <v>5347000</v>
      </c>
      <c r="G582" s="1" t="n">
        <v>11.94</v>
      </c>
      <c r="I582" s="6" t="e">
        <f aca="false">IF(ROW(E582) - 1 &gt;= $I$1,SUM(E582:E582(E582,1 - $I$1, 0)) / $I$1,"")</f>
        <v>#VALUE!</v>
      </c>
      <c r="J582" s="6" t="e">
        <f aca="false">IF(ROW(E582) - 1 &gt;= $J$1,SUM(E582:E582(E582,1 - $J$1, 0)) / $J$1,"")</f>
        <v>#VALUE!</v>
      </c>
      <c r="L582" s="7" t="e">
        <f aca="true">IF(ROW(E582) - 1 &gt;= $L$1,IF(OFFSET(I582, -1, 0) = "", I582, ((E582 - L581) * $K$4) + L581), "")</f>
        <v>#VALUE!</v>
      </c>
      <c r="M582" s="7" t="e">
        <f aca="true">IF(ROW(E582) - 1 &gt;= $M$1,IF(OFFSET(J582, -1, 0) = "", J582, ((E582 - M581) * $K$6) + M581), "")</f>
        <v>#VALUE!</v>
      </c>
      <c r="N582" s="3" t="e">
        <f aca="false">IF(M582&lt;&gt;"", L582-M582, "")</f>
        <v>#VALUE!</v>
      </c>
      <c r="P582" s="9" t="e">
        <f aca="false">IF(ROW(E582) - 1 &gt;= $P$1, IF(OFFSET(N582, 1- $P$1, 0) &lt;&gt; "", SUM(N582:N582(N582, 1 - $P$1, 0)) / $P$1, ""), "")</f>
        <v>#VALUE!</v>
      </c>
      <c r="Q582" s="4" t="e">
        <f aca="true">IF(ROW(N582) - 1 &gt;= $P$1,IF(OFFSET(P582, -1, 0) = "", P582, ((N582 - Q581) * $O$5) + Q581), "")</f>
        <v>#VALUE!</v>
      </c>
      <c r="R582" s="4" t="e">
        <f aca="false">IF(Q582&lt;&gt;"", N582 - Q582, "")</f>
        <v>#VALUE!</v>
      </c>
    </row>
    <row collapsed="false" customFormat="false" customHeight="true" hidden="false" ht="14.4" outlineLevel="0" r="583">
      <c r="A583" s="5" t="n">
        <v>37405</v>
      </c>
      <c r="B583" s="1" t="n">
        <v>23.92</v>
      </c>
      <c r="C583" s="1" t="n">
        <v>24.44</v>
      </c>
      <c r="D583" s="1" t="n">
        <v>23.45</v>
      </c>
      <c r="E583" s="1" t="n">
        <v>23.98</v>
      </c>
      <c r="F583" s="1" t="n">
        <v>7921200</v>
      </c>
      <c r="G583" s="1" t="n">
        <v>11.94</v>
      </c>
      <c r="I583" s="6" t="e">
        <f aca="false">IF(ROW(E583) - 1 &gt;= $I$1,SUM(E583:E583(E583,1 - $I$1, 0)) / $I$1,"")</f>
        <v>#VALUE!</v>
      </c>
      <c r="J583" s="6" t="e">
        <f aca="false">IF(ROW(E583) - 1 &gt;= $J$1,SUM(E583:E583(E583,1 - $J$1, 0)) / $J$1,"")</f>
        <v>#VALUE!</v>
      </c>
      <c r="L583" s="7" t="e">
        <f aca="true">IF(ROW(E583) - 1 &gt;= $L$1,IF(OFFSET(I583, -1, 0) = "", I583, ((E583 - L582) * $K$4) + L582), "")</f>
        <v>#VALUE!</v>
      </c>
      <c r="M583" s="7" t="e">
        <f aca="true">IF(ROW(E583) - 1 &gt;= $M$1,IF(OFFSET(J583, -1, 0) = "", J583, ((E583 - M582) * $K$6) + M582), "")</f>
        <v>#VALUE!</v>
      </c>
      <c r="N583" s="3" t="e">
        <f aca="false">IF(M583&lt;&gt;"", L583-M583, "")</f>
        <v>#VALUE!</v>
      </c>
      <c r="P583" s="9" t="e">
        <f aca="false">IF(ROW(E583) - 1 &gt;= $P$1, IF(OFFSET(N583, 1- $P$1, 0) &lt;&gt; "", SUM(N583:N583(N583, 1 - $P$1, 0)) / $P$1, ""), "")</f>
        <v>#VALUE!</v>
      </c>
      <c r="Q583" s="4" t="e">
        <f aca="true">IF(ROW(N583) - 1 &gt;= $P$1,IF(OFFSET(P583, -1, 0) = "", P583, ((N583 - Q582) * $O$5) + Q582), "")</f>
        <v>#VALUE!</v>
      </c>
      <c r="R583" s="4" t="e">
        <f aca="false">IF(Q583&lt;&gt;"", N583 - Q583, "")</f>
        <v>#VALUE!</v>
      </c>
    </row>
    <row collapsed="false" customFormat="false" customHeight="true" hidden="false" ht="14.4" outlineLevel="0" r="584">
      <c r="A584" s="5" t="n">
        <v>37406</v>
      </c>
      <c r="B584" s="1" t="n">
        <v>23.77</v>
      </c>
      <c r="C584" s="1" t="n">
        <v>24.38</v>
      </c>
      <c r="D584" s="1" t="n">
        <v>23.51</v>
      </c>
      <c r="E584" s="1" t="n">
        <v>24.2</v>
      </c>
      <c r="F584" s="1" t="n">
        <v>7013400</v>
      </c>
      <c r="G584" s="1" t="n">
        <v>12.05</v>
      </c>
      <c r="I584" s="6" t="e">
        <f aca="false">IF(ROW(E584) - 1 &gt;= $I$1,SUM(E584:E584(E584,1 - $I$1, 0)) / $I$1,"")</f>
        <v>#VALUE!</v>
      </c>
      <c r="J584" s="6" t="e">
        <f aca="false">IF(ROW(E584) - 1 &gt;= $J$1,SUM(E584:E584(E584,1 - $J$1, 0)) / $J$1,"")</f>
        <v>#VALUE!</v>
      </c>
      <c r="L584" s="7" t="e">
        <f aca="true">IF(ROW(E584) - 1 &gt;= $L$1,IF(OFFSET(I584, -1, 0) = "", I584, ((E584 - L583) * $K$4) + L583), "")</f>
        <v>#VALUE!</v>
      </c>
      <c r="M584" s="7" t="e">
        <f aca="true">IF(ROW(E584) - 1 &gt;= $M$1,IF(OFFSET(J584, -1, 0) = "", J584, ((E584 - M583) * $K$6) + M583), "")</f>
        <v>#VALUE!</v>
      </c>
      <c r="N584" s="3" t="e">
        <f aca="false">IF(M584&lt;&gt;"", L584-M584, "")</f>
        <v>#VALUE!</v>
      </c>
      <c r="P584" s="9" t="e">
        <f aca="false">IF(ROW(E584) - 1 &gt;= $P$1, IF(OFFSET(N584, 1- $P$1, 0) &lt;&gt; "", SUM(N584:N584(N584, 1 - $P$1, 0)) / $P$1, ""), "")</f>
        <v>#VALUE!</v>
      </c>
      <c r="Q584" s="4" t="e">
        <f aca="true">IF(ROW(N584) - 1 &gt;= $P$1,IF(OFFSET(P584, -1, 0) = "", P584, ((N584 - Q583) * $O$5) + Q583), "")</f>
        <v>#VALUE!</v>
      </c>
      <c r="R584" s="4" t="e">
        <f aca="false">IF(Q584&lt;&gt;"", N584 - Q584, "")</f>
        <v>#VALUE!</v>
      </c>
    </row>
    <row collapsed="false" customFormat="false" customHeight="true" hidden="false" ht="14.4" outlineLevel="0" r="585">
      <c r="A585" s="5" t="n">
        <v>37407</v>
      </c>
      <c r="B585" s="1" t="n">
        <v>24.09</v>
      </c>
      <c r="C585" s="1" t="n">
        <v>24.25</v>
      </c>
      <c r="D585" s="1" t="n">
        <v>23.28</v>
      </c>
      <c r="E585" s="1" t="n">
        <v>23.3</v>
      </c>
      <c r="F585" s="1" t="n">
        <v>13053400</v>
      </c>
      <c r="G585" s="1" t="n">
        <v>11.6</v>
      </c>
      <c r="I585" s="6" t="e">
        <f aca="false">IF(ROW(E585) - 1 &gt;= $I$1,SUM(E585:E585(E585,1 - $I$1, 0)) / $I$1,"")</f>
        <v>#VALUE!</v>
      </c>
      <c r="J585" s="6" t="e">
        <f aca="false">IF(ROW(E585) - 1 &gt;= $J$1,SUM(E585:E585(E585,1 - $J$1, 0)) / $J$1,"")</f>
        <v>#VALUE!</v>
      </c>
      <c r="L585" s="7" t="e">
        <f aca="true">IF(ROW(E585) - 1 &gt;= $L$1,IF(OFFSET(I585, -1, 0) = "", I585, ((E585 - L584) * $K$4) + L584), "")</f>
        <v>#VALUE!</v>
      </c>
      <c r="M585" s="7" t="e">
        <f aca="true">IF(ROW(E585) - 1 &gt;= $M$1,IF(OFFSET(J585, -1, 0) = "", J585, ((E585 - M584) * $K$6) + M584), "")</f>
        <v>#VALUE!</v>
      </c>
      <c r="N585" s="3" t="e">
        <f aca="false">IF(M585&lt;&gt;"", L585-M585, "")</f>
        <v>#VALUE!</v>
      </c>
      <c r="P585" s="9" t="e">
        <f aca="false">IF(ROW(E585) - 1 &gt;= $P$1, IF(OFFSET(N585, 1- $P$1, 0) &lt;&gt; "", SUM(N585:N585(N585, 1 - $P$1, 0)) / $P$1, ""), "")</f>
        <v>#VALUE!</v>
      </c>
      <c r="Q585" s="4" t="e">
        <f aca="true">IF(ROW(N585) - 1 &gt;= $P$1,IF(OFFSET(P585, -1, 0) = "", P585, ((N585 - Q584) * $O$5) + Q584), "")</f>
        <v>#VALUE!</v>
      </c>
      <c r="R585" s="4" t="e">
        <f aca="false">IF(Q585&lt;&gt;"", N585 - Q585, "")</f>
        <v>#VALUE!</v>
      </c>
    </row>
    <row collapsed="false" customFormat="false" customHeight="true" hidden="false" ht="14.4" outlineLevel="0" r="586">
      <c r="A586" s="5" t="n">
        <v>37410</v>
      </c>
      <c r="B586" s="1" t="n">
        <v>23.39</v>
      </c>
      <c r="C586" s="1" t="n">
        <v>23.45</v>
      </c>
      <c r="D586" s="1" t="n">
        <v>22.58</v>
      </c>
      <c r="E586" s="1" t="n">
        <v>22.91</v>
      </c>
      <c r="F586" s="1" t="n">
        <v>8396800</v>
      </c>
      <c r="G586" s="1" t="n">
        <v>11.41</v>
      </c>
      <c r="I586" s="6" t="e">
        <f aca="false">IF(ROW(E586) - 1 &gt;= $I$1,SUM(E586:E586(E586,1 - $I$1, 0)) / $I$1,"")</f>
        <v>#VALUE!</v>
      </c>
      <c r="J586" s="6" t="e">
        <f aca="false">IF(ROW(E586) - 1 &gt;= $J$1,SUM(E586:E586(E586,1 - $J$1, 0)) / $J$1,"")</f>
        <v>#VALUE!</v>
      </c>
      <c r="L586" s="7" t="e">
        <f aca="true">IF(ROW(E586) - 1 &gt;= $L$1,IF(OFFSET(I586, -1, 0) = "", I586, ((E586 - L585) * $K$4) + L585), "")</f>
        <v>#VALUE!</v>
      </c>
      <c r="M586" s="7" t="e">
        <f aca="true">IF(ROW(E586) - 1 &gt;= $M$1,IF(OFFSET(J586, -1, 0) = "", J586, ((E586 - M585) * $K$6) + M585), "")</f>
        <v>#VALUE!</v>
      </c>
      <c r="N586" s="3" t="e">
        <f aca="false">IF(M586&lt;&gt;"", L586-M586, "")</f>
        <v>#VALUE!</v>
      </c>
      <c r="P586" s="9" t="e">
        <f aca="false">IF(ROW(E586) - 1 &gt;= $P$1, IF(OFFSET(N586, 1- $P$1, 0) &lt;&gt; "", SUM(N586:N586(N586, 1 - $P$1, 0)) / $P$1, ""), "")</f>
        <v>#VALUE!</v>
      </c>
      <c r="Q586" s="4" t="e">
        <f aca="true">IF(ROW(N586) - 1 &gt;= $P$1,IF(OFFSET(P586, -1, 0) = "", P586, ((N586 - Q585) * $O$5) + Q585), "")</f>
        <v>#VALUE!</v>
      </c>
      <c r="R586" s="4" t="e">
        <f aca="false">IF(Q586&lt;&gt;"", N586 - Q586, "")</f>
        <v>#VALUE!</v>
      </c>
    </row>
    <row collapsed="false" customFormat="false" customHeight="true" hidden="false" ht="14.4" outlineLevel="0" r="587">
      <c r="A587" s="5" t="n">
        <v>37411</v>
      </c>
      <c r="B587" s="1" t="n">
        <v>22.88</v>
      </c>
      <c r="C587" s="1" t="n">
        <v>23.04</v>
      </c>
      <c r="D587" s="1" t="n">
        <v>22.18</v>
      </c>
      <c r="E587" s="1" t="n">
        <v>22.78</v>
      </c>
      <c r="F587" s="1" t="n">
        <v>12422200</v>
      </c>
      <c r="G587" s="1" t="n">
        <v>11.34</v>
      </c>
      <c r="I587" s="6" t="e">
        <f aca="false">IF(ROW(E587) - 1 &gt;= $I$1,SUM(E587:E587(E587,1 - $I$1, 0)) / $I$1,"")</f>
        <v>#VALUE!</v>
      </c>
      <c r="J587" s="6" t="e">
        <f aca="false">IF(ROW(E587) - 1 &gt;= $J$1,SUM(E587:E587(E587,1 - $J$1, 0)) / $J$1,"")</f>
        <v>#VALUE!</v>
      </c>
      <c r="L587" s="7" t="e">
        <f aca="true">IF(ROW(E587) - 1 &gt;= $L$1,IF(OFFSET(I587, -1, 0) = "", I587, ((E587 - L586) * $K$4) + L586), "")</f>
        <v>#VALUE!</v>
      </c>
      <c r="M587" s="7" t="e">
        <f aca="true">IF(ROW(E587) - 1 &gt;= $M$1,IF(OFFSET(J587, -1, 0) = "", J587, ((E587 - M586) * $K$6) + M586), "")</f>
        <v>#VALUE!</v>
      </c>
      <c r="N587" s="3" t="e">
        <f aca="false">IF(M587&lt;&gt;"", L587-M587, "")</f>
        <v>#VALUE!</v>
      </c>
      <c r="P587" s="9" t="e">
        <f aca="false">IF(ROW(E587) - 1 &gt;= $P$1, IF(OFFSET(N587, 1- $P$1, 0) &lt;&gt; "", SUM(N587:N587(N587, 1 - $P$1, 0)) / $P$1, ""), "")</f>
        <v>#VALUE!</v>
      </c>
      <c r="Q587" s="4" t="e">
        <f aca="true">IF(ROW(N587) - 1 &gt;= $P$1,IF(OFFSET(P587, -1, 0) = "", P587, ((N587 - Q586) * $O$5) + Q586), "")</f>
        <v>#VALUE!</v>
      </c>
      <c r="R587" s="4" t="e">
        <f aca="false">IF(Q587&lt;&gt;"", N587 - Q587, "")</f>
        <v>#VALUE!</v>
      </c>
    </row>
    <row collapsed="false" customFormat="false" customHeight="true" hidden="false" ht="14.4" outlineLevel="0" r="588">
      <c r="A588" s="5" t="n">
        <v>37412</v>
      </c>
      <c r="B588" s="1" t="n">
        <v>22.83</v>
      </c>
      <c r="C588" s="1" t="n">
        <v>22.83</v>
      </c>
      <c r="D588" s="1" t="n">
        <v>22.35</v>
      </c>
      <c r="E588" s="1" t="n">
        <v>22.72</v>
      </c>
      <c r="F588" s="1" t="n">
        <v>9895800</v>
      </c>
      <c r="G588" s="1" t="n">
        <v>11.31</v>
      </c>
      <c r="I588" s="6" t="e">
        <f aca="false">IF(ROW(E588) - 1 &gt;= $I$1,SUM(E588:E588(E588,1 - $I$1, 0)) / $I$1,"")</f>
        <v>#VALUE!</v>
      </c>
      <c r="J588" s="6" t="e">
        <f aca="false">IF(ROW(E588) - 1 &gt;= $J$1,SUM(E588:E588(E588,1 - $J$1, 0)) / $J$1,"")</f>
        <v>#VALUE!</v>
      </c>
      <c r="L588" s="7" t="e">
        <f aca="true">IF(ROW(E588) - 1 &gt;= $L$1,IF(OFFSET(I588, -1, 0) = "", I588, ((E588 - L587) * $K$4) + L587), "")</f>
        <v>#VALUE!</v>
      </c>
      <c r="M588" s="7" t="e">
        <f aca="true">IF(ROW(E588) - 1 &gt;= $M$1,IF(OFFSET(J588, -1, 0) = "", J588, ((E588 - M587) * $K$6) + M587), "")</f>
        <v>#VALUE!</v>
      </c>
      <c r="N588" s="3" t="e">
        <f aca="false">IF(M588&lt;&gt;"", L588-M588, "")</f>
        <v>#VALUE!</v>
      </c>
      <c r="P588" s="9" t="e">
        <f aca="false">IF(ROW(E588) - 1 &gt;= $P$1, IF(OFFSET(N588, 1- $P$1, 0) &lt;&gt; "", SUM(N588:N588(N588, 1 - $P$1, 0)) / $P$1, ""), "")</f>
        <v>#VALUE!</v>
      </c>
      <c r="Q588" s="4" t="e">
        <f aca="true">IF(ROW(N588) - 1 &gt;= $P$1,IF(OFFSET(P588, -1, 0) = "", P588, ((N588 - Q587) * $O$5) + Q587), "")</f>
        <v>#VALUE!</v>
      </c>
      <c r="R588" s="4" t="e">
        <f aca="false">IF(Q588&lt;&gt;"", N588 - Q588, "")</f>
        <v>#VALUE!</v>
      </c>
    </row>
    <row collapsed="false" customFormat="false" customHeight="true" hidden="false" ht="14.4" outlineLevel="0" r="589">
      <c r="A589" s="5" t="n">
        <v>37413</v>
      </c>
      <c r="B589" s="1" t="n">
        <v>22.96</v>
      </c>
      <c r="C589" s="1" t="n">
        <v>23.23</v>
      </c>
      <c r="D589" s="1" t="n">
        <v>22.04</v>
      </c>
      <c r="E589" s="1" t="n">
        <v>22.16</v>
      </c>
      <c r="F589" s="1" t="n">
        <v>9285600</v>
      </c>
      <c r="G589" s="1" t="n">
        <v>11.03</v>
      </c>
      <c r="I589" s="6" t="e">
        <f aca="false">IF(ROW(E589) - 1 &gt;= $I$1,SUM(E589:E589(E589,1 - $I$1, 0)) / $I$1,"")</f>
        <v>#VALUE!</v>
      </c>
      <c r="J589" s="6" t="e">
        <f aca="false">IF(ROW(E589) - 1 &gt;= $J$1,SUM(E589:E589(E589,1 - $J$1, 0)) / $J$1,"")</f>
        <v>#VALUE!</v>
      </c>
      <c r="L589" s="7" t="e">
        <f aca="true">IF(ROW(E589) - 1 &gt;= $L$1,IF(OFFSET(I589, -1, 0) = "", I589, ((E589 - L588) * $K$4) + L588), "")</f>
        <v>#VALUE!</v>
      </c>
      <c r="M589" s="7" t="e">
        <f aca="true">IF(ROW(E589) - 1 &gt;= $M$1,IF(OFFSET(J589, -1, 0) = "", J589, ((E589 - M588) * $K$6) + M588), "")</f>
        <v>#VALUE!</v>
      </c>
      <c r="N589" s="3" t="e">
        <f aca="false">IF(M589&lt;&gt;"", L589-M589, "")</f>
        <v>#VALUE!</v>
      </c>
      <c r="P589" s="9" t="e">
        <f aca="false">IF(ROW(E589) - 1 &gt;= $P$1, IF(OFFSET(N589, 1- $P$1, 0) &lt;&gt; "", SUM(N589:N589(N589, 1 - $P$1, 0)) / $P$1, ""), "")</f>
        <v>#VALUE!</v>
      </c>
      <c r="Q589" s="4" t="e">
        <f aca="true">IF(ROW(N589) - 1 &gt;= $P$1,IF(OFFSET(P589, -1, 0) = "", P589, ((N589 - Q588) * $O$5) + Q588), "")</f>
        <v>#VALUE!</v>
      </c>
      <c r="R589" s="4" t="e">
        <f aca="false">IF(Q589&lt;&gt;"", N589 - Q589, "")</f>
        <v>#VALUE!</v>
      </c>
    </row>
    <row collapsed="false" customFormat="false" customHeight="true" hidden="false" ht="14.4" outlineLevel="0" r="590">
      <c r="A590" s="5" t="n">
        <v>37414</v>
      </c>
      <c r="B590" s="1" t="n">
        <v>21.76</v>
      </c>
      <c r="C590" s="1" t="n">
        <v>21.94</v>
      </c>
      <c r="D590" s="1" t="n">
        <v>20.93</v>
      </c>
      <c r="E590" s="1" t="n">
        <v>21.4</v>
      </c>
      <c r="F590" s="1" t="n">
        <v>21870600</v>
      </c>
      <c r="G590" s="1" t="n">
        <v>10.65</v>
      </c>
      <c r="I590" s="6" t="e">
        <f aca="false">IF(ROW(E590) - 1 &gt;= $I$1,SUM(E590:E590(E590,1 - $I$1, 0)) / $I$1,"")</f>
        <v>#VALUE!</v>
      </c>
      <c r="J590" s="6" t="e">
        <f aca="false">IF(ROW(E590) - 1 &gt;= $J$1,SUM(E590:E590(E590,1 - $J$1, 0)) / $J$1,"")</f>
        <v>#VALUE!</v>
      </c>
      <c r="L590" s="7" t="e">
        <f aca="true">IF(ROW(E590) - 1 &gt;= $L$1,IF(OFFSET(I590, -1, 0) = "", I590, ((E590 - L589) * $K$4) + L589), "")</f>
        <v>#VALUE!</v>
      </c>
      <c r="M590" s="7" t="e">
        <f aca="true">IF(ROW(E590) - 1 &gt;= $M$1,IF(OFFSET(J590, -1, 0) = "", J590, ((E590 - M589) * $K$6) + M589), "")</f>
        <v>#VALUE!</v>
      </c>
      <c r="N590" s="3" t="e">
        <f aca="false">IF(M590&lt;&gt;"", L590-M590, "")</f>
        <v>#VALUE!</v>
      </c>
      <c r="P590" s="9" t="e">
        <f aca="false">IF(ROW(E590) - 1 &gt;= $P$1, IF(OFFSET(N590, 1- $P$1, 0) &lt;&gt; "", SUM(N590:N590(N590, 1 - $P$1, 0)) / $P$1, ""), "")</f>
        <v>#VALUE!</v>
      </c>
      <c r="Q590" s="4" t="e">
        <f aca="true">IF(ROW(N590) - 1 &gt;= $P$1,IF(OFFSET(P590, -1, 0) = "", P590, ((N590 - Q589) * $O$5) + Q589), "")</f>
        <v>#VALUE!</v>
      </c>
      <c r="R590" s="4" t="e">
        <f aca="false">IF(Q590&lt;&gt;"", N590 - Q590, "")</f>
        <v>#VALUE!</v>
      </c>
    </row>
    <row collapsed="false" customFormat="false" customHeight="true" hidden="false" ht="14.4" outlineLevel="0" r="591">
      <c r="A591" s="5" t="n">
        <v>37417</v>
      </c>
      <c r="B591" s="1" t="n">
        <v>21.48</v>
      </c>
      <c r="C591" s="1" t="n">
        <v>21.84</v>
      </c>
      <c r="D591" s="1" t="n">
        <v>21.34</v>
      </c>
      <c r="E591" s="1" t="n">
        <v>21.48</v>
      </c>
      <c r="F591" s="1" t="n">
        <v>9913400</v>
      </c>
      <c r="G591" s="1" t="n">
        <v>10.69</v>
      </c>
      <c r="I591" s="6" t="e">
        <f aca="false">IF(ROW(E591) - 1 &gt;= $I$1,SUM(E591:E591(E591,1 - $I$1, 0)) / $I$1,"")</f>
        <v>#VALUE!</v>
      </c>
      <c r="J591" s="6" t="e">
        <f aca="false">IF(ROW(E591) - 1 &gt;= $J$1,SUM(E591:E591(E591,1 - $J$1, 0)) / $J$1,"")</f>
        <v>#VALUE!</v>
      </c>
      <c r="L591" s="7" t="e">
        <f aca="true">IF(ROW(E591) - 1 &gt;= $L$1,IF(OFFSET(I591, -1, 0) = "", I591, ((E591 - L590) * $K$4) + L590), "")</f>
        <v>#VALUE!</v>
      </c>
      <c r="M591" s="7" t="e">
        <f aca="true">IF(ROW(E591) - 1 &gt;= $M$1,IF(OFFSET(J591, -1, 0) = "", J591, ((E591 - M590) * $K$6) + M590), "")</f>
        <v>#VALUE!</v>
      </c>
      <c r="N591" s="3" t="e">
        <f aca="false">IF(M591&lt;&gt;"", L591-M591, "")</f>
        <v>#VALUE!</v>
      </c>
      <c r="P591" s="9" t="e">
        <f aca="false">IF(ROW(E591) - 1 &gt;= $P$1, IF(OFFSET(N591, 1- $P$1, 0) &lt;&gt; "", SUM(N591:N591(N591, 1 - $P$1, 0)) / $P$1, ""), "")</f>
        <v>#VALUE!</v>
      </c>
      <c r="Q591" s="4" t="e">
        <f aca="true">IF(ROW(N591) - 1 &gt;= $P$1,IF(OFFSET(P591, -1, 0) = "", P591, ((N591 - Q590) * $O$5) + Q590), "")</f>
        <v>#VALUE!</v>
      </c>
      <c r="R591" s="4" t="e">
        <f aca="false">IF(Q591&lt;&gt;"", N591 - Q591, "")</f>
        <v>#VALUE!</v>
      </c>
    </row>
    <row collapsed="false" customFormat="false" customHeight="true" hidden="false" ht="14.4" outlineLevel="0" r="592">
      <c r="A592" s="5" t="n">
        <v>37418</v>
      </c>
      <c r="B592" s="1" t="n">
        <v>21.64</v>
      </c>
      <c r="C592" s="1" t="n">
        <v>21.7</v>
      </c>
      <c r="D592" s="1" t="n">
        <v>20.41</v>
      </c>
      <c r="E592" s="1" t="n">
        <v>20.46</v>
      </c>
      <c r="F592" s="1" t="n">
        <v>12482000</v>
      </c>
      <c r="G592" s="1" t="n">
        <v>10.19</v>
      </c>
      <c r="I592" s="6" t="e">
        <f aca="false">IF(ROW(E592) - 1 &gt;= $I$1,SUM(E592:E592(E592,1 - $I$1, 0)) / $I$1,"")</f>
        <v>#VALUE!</v>
      </c>
      <c r="J592" s="6" t="e">
        <f aca="false">IF(ROW(E592) - 1 &gt;= $J$1,SUM(E592:E592(E592,1 - $J$1, 0)) / $J$1,"")</f>
        <v>#VALUE!</v>
      </c>
      <c r="L592" s="7" t="e">
        <f aca="true">IF(ROW(E592) - 1 &gt;= $L$1,IF(OFFSET(I592, -1, 0) = "", I592, ((E592 - L591) * $K$4) + L591), "")</f>
        <v>#VALUE!</v>
      </c>
      <c r="M592" s="7" t="e">
        <f aca="true">IF(ROW(E592) - 1 &gt;= $M$1,IF(OFFSET(J592, -1, 0) = "", J592, ((E592 - M591) * $K$6) + M591), "")</f>
        <v>#VALUE!</v>
      </c>
      <c r="N592" s="3" t="e">
        <f aca="false">IF(M592&lt;&gt;"", L592-M592, "")</f>
        <v>#VALUE!</v>
      </c>
      <c r="P592" s="9" t="e">
        <f aca="false">IF(ROW(E592) - 1 &gt;= $P$1, IF(OFFSET(N592, 1- $P$1, 0) &lt;&gt; "", SUM(N592:N592(N592, 1 - $P$1, 0)) / $P$1, ""), "")</f>
        <v>#VALUE!</v>
      </c>
      <c r="Q592" s="4" t="e">
        <f aca="true">IF(ROW(N592) - 1 &gt;= $P$1,IF(OFFSET(P592, -1, 0) = "", P592, ((N592 - Q591) * $O$5) + Q591), "")</f>
        <v>#VALUE!</v>
      </c>
      <c r="R592" s="4" t="e">
        <f aca="false">IF(Q592&lt;&gt;"", N592 - Q592, "")</f>
        <v>#VALUE!</v>
      </c>
    </row>
    <row collapsed="false" customFormat="false" customHeight="true" hidden="false" ht="14.4" outlineLevel="0" r="593">
      <c r="A593" s="5" t="n">
        <v>37419</v>
      </c>
      <c r="B593" s="1" t="n">
        <v>20.41</v>
      </c>
      <c r="C593" s="1" t="n">
        <v>20.75</v>
      </c>
      <c r="D593" s="1" t="n">
        <v>19.94</v>
      </c>
      <c r="E593" s="1" t="n">
        <v>20.09</v>
      </c>
      <c r="F593" s="1" t="n">
        <v>18882800</v>
      </c>
      <c r="G593" s="1" t="n">
        <v>10</v>
      </c>
      <c r="I593" s="6" t="e">
        <f aca="false">IF(ROW(E593) - 1 &gt;= $I$1,SUM(E593:E593(E593,1 - $I$1, 0)) / $I$1,"")</f>
        <v>#VALUE!</v>
      </c>
      <c r="J593" s="6" t="e">
        <f aca="false">IF(ROW(E593) - 1 &gt;= $J$1,SUM(E593:E593(E593,1 - $J$1, 0)) / $J$1,"")</f>
        <v>#VALUE!</v>
      </c>
      <c r="L593" s="7" t="e">
        <f aca="true">IF(ROW(E593) - 1 &gt;= $L$1,IF(OFFSET(I593, -1, 0) = "", I593, ((E593 - L592) * $K$4) + L592), "")</f>
        <v>#VALUE!</v>
      </c>
      <c r="M593" s="7" t="e">
        <f aca="true">IF(ROW(E593) - 1 &gt;= $M$1,IF(OFFSET(J593, -1, 0) = "", J593, ((E593 - M592) * $K$6) + M592), "")</f>
        <v>#VALUE!</v>
      </c>
      <c r="N593" s="3" t="e">
        <f aca="false">IF(M593&lt;&gt;"", L593-M593, "")</f>
        <v>#VALUE!</v>
      </c>
      <c r="P593" s="9" t="e">
        <f aca="false">IF(ROW(E593) - 1 &gt;= $P$1, IF(OFFSET(N593, 1- $P$1, 0) &lt;&gt; "", SUM(N593:N593(N593, 1 - $P$1, 0)) / $P$1, ""), "")</f>
        <v>#VALUE!</v>
      </c>
      <c r="Q593" s="4" t="e">
        <f aca="true">IF(ROW(N593) - 1 &gt;= $P$1,IF(OFFSET(P593, -1, 0) = "", P593, ((N593 - Q592) * $O$5) + Q592), "")</f>
        <v>#VALUE!</v>
      </c>
      <c r="R593" s="4" t="e">
        <f aca="false">IF(Q593&lt;&gt;"", N593 - Q593, "")</f>
        <v>#VALUE!</v>
      </c>
    </row>
    <row collapsed="false" customFormat="false" customHeight="true" hidden="false" ht="14.4" outlineLevel="0" r="594">
      <c r="A594" s="5" t="n">
        <v>37420</v>
      </c>
      <c r="B594" s="1" t="n">
        <v>20.02</v>
      </c>
      <c r="C594" s="1" t="n">
        <v>20.05</v>
      </c>
      <c r="D594" s="1" t="n">
        <v>19.38</v>
      </c>
      <c r="E594" s="1" t="n">
        <v>19.54</v>
      </c>
      <c r="F594" s="1" t="n">
        <v>12574400</v>
      </c>
      <c r="G594" s="1" t="n">
        <v>9.73</v>
      </c>
      <c r="I594" s="6" t="e">
        <f aca="false">IF(ROW(E594) - 1 &gt;= $I$1,SUM(E594:E594(E594,1 - $I$1, 0)) / $I$1,"")</f>
        <v>#VALUE!</v>
      </c>
      <c r="J594" s="6" t="e">
        <f aca="false">IF(ROW(E594) - 1 &gt;= $J$1,SUM(E594:E594(E594,1 - $J$1, 0)) / $J$1,"")</f>
        <v>#VALUE!</v>
      </c>
      <c r="L594" s="7" t="e">
        <f aca="true">IF(ROW(E594) - 1 &gt;= $L$1,IF(OFFSET(I594, -1, 0) = "", I594, ((E594 - L593) * $K$4) + L593), "")</f>
        <v>#VALUE!</v>
      </c>
      <c r="M594" s="7" t="e">
        <f aca="true">IF(ROW(E594) - 1 &gt;= $M$1,IF(OFFSET(J594, -1, 0) = "", J594, ((E594 - M593) * $K$6) + M593), "")</f>
        <v>#VALUE!</v>
      </c>
      <c r="N594" s="3" t="e">
        <f aca="false">IF(M594&lt;&gt;"", L594-M594, "")</f>
        <v>#VALUE!</v>
      </c>
      <c r="P594" s="9" t="e">
        <f aca="false">IF(ROW(E594) - 1 &gt;= $P$1, IF(OFFSET(N594, 1- $P$1, 0) &lt;&gt; "", SUM(N594:N594(N594, 1 - $P$1, 0)) / $P$1, ""), "")</f>
        <v>#VALUE!</v>
      </c>
      <c r="Q594" s="4" t="e">
        <f aca="true">IF(ROW(N594) - 1 &gt;= $P$1,IF(OFFSET(P594, -1, 0) = "", P594, ((N594 - Q593) * $O$5) + Q593), "")</f>
        <v>#VALUE!</v>
      </c>
      <c r="R594" s="4" t="e">
        <f aca="false">IF(Q594&lt;&gt;"", N594 - Q594, "")</f>
        <v>#VALUE!</v>
      </c>
    </row>
    <row collapsed="false" customFormat="false" customHeight="true" hidden="false" ht="14.4" outlineLevel="0" r="595">
      <c r="A595" s="5" t="n">
        <v>37421</v>
      </c>
      <c r="B595" s="1" t="n">
        <v>19.24</v>
      </c>
      <c r="C595" s="1" t="n">
        <v>20.36</v>
      </c>
      <c r="D595" s="1" t="n">
        <v>18.11</v>
      </c>
      <c r="E595" s="1" t="n">
        <v>20.1</v>
      </c>
      <c r="F595" s="1" t="n">
        <v>15175000</v>
      </c>
      <c r="G595" s="1" t="n">
        <v>10.01</v>
      </c>
      <c r="I595" s="6" t="e">
        <f aca="false">IF(ROW(E595) - 1 &gt;= $I$1,SUM(E595:E595(E595,1 - $I$1, 0)) / $I$1,"")</f>
        <v>#VALUE!</v>
      </c>
      <c r="J595" s="6" t="e">
        <f aca="false">IF(ROW(E595) - 1 &gt;= $J$1,SUM(E595:E595(E595,1 - $J$1, 0)) / $J$1,"")</f>
        <v>#VALUE!</v>
      </c>
      <c r="L595" s="7" t="e">
        <f aca="true">IF(ROW(E595) - 1 &gt;= $L$1,IF(OFFSET(I595, -1, 0) = "", I595, ((E595 - L594) * $K$4) + L594), "")</f>
        <v>#VALUE!</v>
      </c>
      <c r="M595" s="7" t="e">
        <f aca="true">IF(ROW(E595) - 1 &gt;= $M$1,IF(OFFSET(J595, -1, 0) = "", J595, ((E595 - M594) * $K$6) + M594), "")</f>
        <v>#VALUE!</v>
      </c>
      <c r="N595" s="3" t="e">
        <f aca="false">IF(M595&lt;&gt;"", L595-M595, "")</f>
        <v>#VALUE!</v>
      </c>
      <c r="P595" s="9" t="e">
        <f aca="false">IF(ROW(E595) - 1 &gt;= $P$1, IF(OFFSET(N595, 1- $P$1, 0) &lt;&gt; "", SUM(N595:N595(N595, 1 - $P$1, 0)) / $P$1, ""), "")</f>
        <v>#VALUE!</v>
      </c>
      <c r="Q595" s="4" t="e">
        <f aca="true">IF(ROW(N595) - 1 &gt;= $P$1,IF(OFFSET(P595, -1, 0) = "", P595, ((N595 - Q594) * $O$5) + Q594), "")</f>
        <v>#VALUE!</v>
      </c>
      <c r="R595" s="4" t="e">
        <f aca="false">IF(Q595&lt;&gt;"", N595 - Q595, "")</f>
        <v>#VALUE!</v>
      </c>
    </row>
    <row collapsed="false" customFormat="false" customHeight="true" hidden="false" ht="14.4" outlineLevel="0" r="596">
      <c r="A596" s="5" t="n">
        <v>37424</v>
      </c>
      <c r="B596" s="1" t="n">
        <v>20.24</v>
      </c>
      <c r="C596" s="1" t="n">
        <v>20.63</v>
      </c>
      <c r="D596" s="1" t="n">
        <v>19.85</v>
      </c>
      <c r="E596" s="1" t="n">
        <v>20.54</v>
      </c>
      <c r="F596" s="1" t="n">
        <v>11593200</v>
      </c>
      <c r="G596" s="1" t="n">
        <v>10.23</v>
      </c>
      <c r="I596" s="6" t="e">
        <f aca="false">IF(ROW(E596) - 1 &gt;= $I$1,SUM(E596:E596(E596,1 - $I$1, 0)) / $I$1,"")</f>
        <v>#VALUE!</v>
      </c>
      <c r="J596" s="6" t="e">
        <f aca="false">IF(ROW(E596) - 1 &gt;= $J$1,SUM(E596:E596(E596,1 - $J$1, 0)) / $J$1,"")</f>
        <v>#VALUE!</v>
      </c>
      <c r="L596" s="7" t="e">
        <f aca="true">IF(ROW(E596) - 1 &gt;= $L$1,IF(OFFSET(I596, -1, 0) = "", I596, ((E596 - L595) * $K$4) + L595), "")</f>
        <v>#VALUE!</v>
      </c>
      <c r="M596" s="7" t="e">
        <f aca="true">IF(ROW(E596) - 1 &gt;= $M$1,IF(OFFSET(J596, -1, 0) = "", J596, ((E596 - M595) * $K$6) + M595), "")</f>
        <v>#VALUE!</v>
      </c>
      <c r="N596" s="3" t="e">
        <f aca="false">IF(M596&lt;&gt;"", L596-M596, "")</f>
        <v>#VALUE!</v>
      </c>
      <c r="P596" s="9" t="e">
        <f aca="false">IF(ROW(E596) - 1 &gt;= $P$1, IF(OFFSET(N596, 1- $P$1, 0) &lt;&gt; "", SUM(N596:N596(N596, 1 - $P$1, 0)) / $P$1, ""), "")</f>
        <v>#VALUE!</v>
      </c>
      <c r="Q596" s="4" t="e">
        <f aca="true">IF(ROW(N596) - 1 &gt;= $P$1,IF(OFFSET(P596, -1, 0) = "", P596, ((N596 - Q595) * $O$5) + Q595), "")</f>
        <v>#VALUE!</v>
      </c>
      <c r="R596" s="4" t="e">
        <f aca="false">IF(Q596&lt;&gt;"", N596 - Q596, "")</f>
        <v>#VALUE!</v>
      </c>
    </row>
    <row collapsed="false" customFormat="false" customHeight="true" hidden="false" ht="14.4" outlineLevel="0" r="597">
      <c r="A597" s="5" t="n">
        <v>37425</v>
      </c>
      <c r="B597" s="1" t="n">
        <v>20.42</v>
      </c>
      <c r="C597" s="1" t="n">
        <v>20.59</v>
      </c>
      <c r="D597" s="1" t="n">
        <v>19.98</v>
      </c>
      <c r="E597" s="1" t="n">
        <v>20.15</v>
      </c>
      <c r="F597" s="1" t="n">
        <v>12620000</v>
      </c>
      <c r="G597" s="1" t="n">
        <v>10.03</v>
      </c>
      <c r="I597" s="6" t="e">
        <f aca="false">IF(ROW(E597) - 1 &gt;= $I$1,SUM(E597:E597(E597,1 - $I$1, 0)) / $I$1,"")</f>
        <v>#VALUE!</v>
      </c>
      <c r="J597" s="6" t="e">
        <f aca="false">IF(ROW(E597) - 1 &gt;= $J$1,SUM(E597:E597(E597,1 - $J$1, 0)) / $J$1,"")</f>
        <v>#VALUE!</v>
      </c>
      <c r="L597" s="7" t="e">
        <f aca="true">IF(ROW(E597) - 1 &gt;= $L$1,IF(OFFSET(I597, -1, 0) = "", I597, ((E597 - L596) * $K$4) + L596), "")</f>
        <v>#VALUE!</v>
      </c>
      <c r="M597" s="7" t="e">
        <f aca="true">IF(ROW(E597) - 1 &gt;= $M$1,IF(OFFSET(J597, -1, 0) = "", J597, ((E597 - M596) * $K$6) + M596), "")</f>
        <v>#VALUE!</v>
      </c>
      <c r="N597" s="3" t="e">
        <f aca="false">IF(M597&lt;&gt;"", L597-M597, "")</f>
        <v>#VALUE!</v>
      </c>
      <c r="P597" s="9" t="e">
        <f aca="false">IF(ROW(E597) - 1 &gt;= $P$1, IF(OFFSET(N597, 1- $P$1, 0) &lt;&gt; "", SUM(N597:N597(N597, 1 - $P$1, 0)) / $P$1, ""), "")</f>
        <v>#VALUE!</v>
      </c>
      <c r="Q597" s="4" t="e">
        <f aca="true">IF(ROW(N597) - 1 &gt;= $P$1,IF(OFFSET(P597, -1, 0) = "", P597, ((N597 - Q596) * $O$5) + Q596), "")</f>
        <v>#VALUE!</v>
      </c>
      <c r="R597" s="4" t="e">
        <f aca="false">IF(Q597&lt;&gt;"", N597 - Q597, "")</f>
        <v>#VALUE!</v>
      </c>
    </row>
    <row collapsed="false" customFormat="false" customHeight="true" hidden="false" ht="14.4" outlineLevel="0" r="598">
      <c r="A598" s="5" t="n">
        <v>37426</v>
      </c>
      <c r="B598" s="1" t="n">
        <v>17.37</v>
      </c>
      <c r="C598" s="1" t="n">
        <v>17.6</v>
      </c>
      <c r="D598" s="1" t="n">
        <v>16.88</v>
      </c>
      <c r="E598" s="1" t="n">
        <v>17.12</v>
      </c>
      <c r="F598" s="1" t="n">
        <v>61052400</v>
      </c>
      <c r="G598" s="1" t="n">
        <v>8.52</v>
      </c>
      <c r="I598" s="6" t="e">
        <f aca="false">IF(ROW(E598) - 1 &gt;= $I$1,SUM(E598:E598(E598,1 - $I$1, 0)) / $I$1,"")</f>
        <v>#VALUE!</v>
      </c>
      <c r="J598" s="6" t="e">
        <f aca="false">IF(ROW(E598) - 1 &gt;= $J$1,SUM(E598:E598(E598,1 - $J$1, 0)) / $J$1,"")</f>
        <v>#VALUE!</v>
      </c>
      <c r="L598" s="7" t="e">
        <f aca="true">IF(ROW(E598) - 1 &gt;= $L$1,IF(OFFSET(I598, -1, 0) = "", I598, ((E598 - L597) * $K$4) + L597), "")</f>
        <v>#VALUE!</v>
      </c>
      <c r="M598" s="7" t="e">
        <f aca="true">IF(ROW(E598) - 1 &gt;= $M$1,IF(OFFSET(J598, -1, 0) = "", J598, ((E598 - M597) * $K$6) + M597), "")</f>
        <v>#VALUE!</v>
      </c>
      <c r="N598" s="3" t="e">
        <f aca="false">IF(M598&lt;&gt;"", L598-M598, "")</f>
        <v>#VALUE!</v>
      </c>
      <c r="P598" s="9" t="e">
        <f aca="false">IF(ROW(E598) - 1 &gt;= $P$1, IF(OFFSET(N598, 1- $P$1, 0) &lt;&gt; "", SUM(N598:N598(N598, 1 - $P$1, 0)) / $P$1, ""), "")</f>
        <v>#VALUE!</v>
      </c>
      <c r="Q598" s="4" t="e">
        <f aca="true">IF(ROW(N598) - 1 &gt;= $P$1,IF(OFFSET(P598, -1, 0) = "", P598, ((N598 - Q597) * $O$5) + Q597), "")</f>
        <v>#VALUE!</v>
      </c>
      <c r="R598" s="4" t="e">
        <f aca="false">IF(Q598&lt;&gt;"", N598 - Q598, "")</f>
        <v>#VALUE!</v>
      </c>
    </row>
    <row collapsed="false" customFormat="false" customHeight="true" hidden="false" ht="14.4" outlineLevel="0" r="599">
      <c r="A599" s="5" t="n">
        <v>37427</v>
      </c>
      <c r="B599" s="1" t="n">
        <v>17.17</v>
      </c>
      <c r="C599" s="1" t="n">
        <v>17.6</v>
      </c>
      <c r="D599" s="1" t="n">
        <v>16.85</v>
      </c>
      <c r="E599" s="1" t="n">
        <v>17.11</v>
      </c>
      <c r="F599" s="1" t="n">
        <v>14165600</v>
      </c>
      <c r="G599" s="1" t="n">
        <v>8.52</v>
      </c>
      <c r="I599" s="6" t="e">
        <f aca="false">IF(ROW(E599) - 1 &gt;= $I$1,SUM(E599:E599(E599,1 - $I$1, 0)) / $I$1,"")</f>
        <v>#VALUE!</v>
      </c>
      <c r="J599" s="6" t="e">
        <f aca="false">IF(ROW(E599) - 1 &gt;= $J$1,SUM(E599:E599(E599,1 - $J$1, 0)) / $J$1,"")</f>
        <v>#VALUE!</v>
      </c>
      <c r="L599" s="7" t="e">
        <f aca="true">IF(ROW(E599) - 1 &gt;= $L$1,IF(OFFSET(I599, -1, 0) = "", I599, ((E599 - L598) * $K$4) + L598), "")</f>
        <v>#VALUE!</v>
      </c>
      <c r="M599" s="7" t="e">
        <f aca="true">IF(ROW(E599) - 1 &gt;= $M$1,IF(OFFSET(J599, -1, 0) = "", J599, ((E599 - M598) * $K$6) + M598), "")</f>
        <v>#VALUE!</v>
      </c>
      <c r="N599" s="3" t="e">
        <f aca="false">IF(M599&lt;&gt;"", L599-M599, "")</f>
        <v>#VALUE!</v>
      </c>
      <c r="P599" s="9" t="e">
        <f aca="false">IF(ROW(E599) - 1 &gt;= $P$1, IF(OFFSET(N599, 1- $P$1, 0) &lt;&gt; "", SUM(N599:N599(N599, 1 - $P$1, 0)) / $P$1, ""), "")</f>
        <v>#VALUE!</v>
      </c>
      <c r="Q599" s="4" t="e">
        <f aca="true">IF(ROW(N599) - 1 &gt;= $P$1,IF(OFFSET(P599, -1, 0) = "", P599, ((N599 - Q598) * $O$5) + Q598), "")</f>
        <v>#VALUE!</v>
      </c>
      <c r="R599" s="4" t="e">
        <f aca="false">IF(Q599&lt;&gt;"", N599 - Q599, "")</f>
        <v>#VALUE!</v>
      </c>
    </row>
    <row collapsed="false" customFormat="false" customHeight="true" hidden="false" ht="14.4" outlineLevel="0" r="600">
      <c r="A600" s="5" t="n">
        <v>37428</v>
      </c>
      <c r="B600" s="1" t="n">
        <v>16.97</v>
      </c>
      <c r="C600" s="1" t="n">
        <v>17.49</v>
      </c>
      <c r="D600" s="1" t="n">
        <v>16.79</v>
      </c>
      <c r="E600" s="1" t="n">
        <v>16.85</v>
      </c>
      <c r="F600" s="1" t="n">
        <v>15899200</v>
      </c>
      <c r="G600" s="1" t="n">
        <v>8.39</v>
      </c>
      <c r="I600" s="6" t="e">
        <f aca="false">IF(ROW(E600) - 1 &gt;= $I$1,SUM(E600:E600(E600,1 - $I$1, 0)) / $I$1,"")</f>
        <v>#VALUE!</v>
      </c>
      <c r="J600" s="6" t="e">
        <f aca="false">IF(ROW(E600) - 1 &gt;= $J$1,SUM(E600:E600(E600,1 - $J$1, 0)) / $J$1,"")</f>
        <v>#VALUE!</v>
      </c>
      <c r="L600" s="7" t="e">
        <f aca="true">IF(ROW(E600) - 1 &gt;= $L$1,IF(OFFSET(I600, -1, 0) = "", I600, ((E600 - L599) * $K$4) + L599), "")</f>
        <v>#VALUE!</v>
      </c>
      <c r="M600" s="7" t="e">
        <f aca="true">IF(ROW(E600) - 1 &gt;= $M$1,IF(OFFSET(J600, -1, 0) = "", J600, ((E600 - M599) * $K$6) + M599), "")</f>
        <v>#VALUE!</v>
      </c>
      <c r="N600" s="3" t="e">
        <f aca="false">IF(M600&lt;&gt;"", L600-M600, "")</f>
        <v>#VALUE!</v>
      </c>
      <c r="P600" s="9" t="e">
        <f aca="false">IF(ROW(E600) - 1 &gt;= $P$1, IF(OFFSET(N600, 1- $P$1, 0) &lt;&gt; "", SUM(N600:N600(N600, 1 - $P$1, 0)) / $P$1, ""), "")</f>
        <v>#VALUE!</v>
      </c>
      <c r="Q600" s="4" t="e">
        <f aca="true">IF(ROW(N600) - 1 &gt;= $P$1,IF(OFFSET(P600, -1, 0) = "", P600, ((N600 - Q599) * $O$5) + Q599), "")</f>
        <v>#VALUE!</v>
      </c>
      <c r="R600" s="4" t="e">
        <f aca="false">IF(Q600&lt;&gt;"", N600 - Q600, "")</f>
        <v>#VALUE!</v>
      </c>
    </row>
    <row collapsed="false" customFormat="false" customHeight="true" hidden="false" ht="14.4" outlineLevel="0" r="601">
      <c r="A601" s="5" t="n">
        <v>37431</v>
      </c>
      <c r="B601" s="1" t="n">
        <v>16.77</v>
      </c>
      <c r="C601" s="1" t="n">
        <v>17.73</v>
      </c>
      <c r="D601" s="1" t="n">
        <v>16.7</v>
      </c>
      <c r="E601" s="1" t="n">
        <v>17.27</v>
      </c>
      <c r="F601" s="1" t="n">
        <v>15426200</v>
      </c>
      <c r="G601" s="1" t="n">
        <v>8.6</v>
      </c>
      <c r="I601" s="6" t="e">
        <f aca="false">IF(ROW(E601) - 1 &gt;= $I$1,SUM(E601:E601(E601,1 - $I$1, 0)) / $I$1,"")</f>
        <v>#VALUE!</v>
      </c>
      <c r="J601" s="6" t="e">
        <f aca="false">IF(ROW(E601) - 1 &gt;= $J$1,SUM(E601:E601(E601,1 - $J$1, 0)) / $J$1,"")</f>
        <v>#VALUE!</v>
      </c>
      <c r="L601" s="7" t="e">
        <f aca="true">IF(ROW(E601) - 1 &gt;= $L$1,IF(OFFSET(I601, -1, 0) = "", I601, ((E601 - L600) * $K$4) + L600), "")</f>
        <v>#VALUE!</v>
      </c>
      <c r="M601" s="7" t="e">
        <f aca="true">IF(ROW(E601) - 1 &gt;= $M$1,IF(OFFSET(J601, -1, 0) = "", J601, ((E601 - M600) * $K$6) + M600), "")</f>
        <v>#VALUE!</v>
      </c>
      <c r="N601" s="3" t="e">
        <f aca="false">IF(M601&lt;&gt;"", L601-M601, "")</f>
        <v>#VALUE!</v>
      </c>
      <c r="P601" s="9" t="e">
        <f aca="false">IF(ROW(E601) - 1 &gt;= $P$1, IF(OFFSET(N601, 1- $P$1, 0) &lt;&gt; "", SUM(N601:N601(N601, 1 - $P$1, 0)) / $P$1, ""), "")</f>
        <v>#VALUE!</v>
      </c>
      <c r="Q601" s="4" t="e">
        <f aca="true">IF(ROW(N601) - 1 &gt;= $P$1,IF(OFFSET(P601, -1, 0) = "", P601, ((N601 - Q600) * $O$5) + Q600), "")</f>
        <v>#VALUE!</v>
      </c>
      <c r="R601" s="4" t="e">
        <f aca="false">IF(Q601&lt;&gt;"", N601 - Q601, "")</f>
        <v>#VALUE!</v>
      </c>
    </row>
    <row collapsed="false" customFormat="false" customHeight="true" hidden="false" ht="14.4" outlineLevel="0" r="602">
      <c r="A602" s="5" t="n">
        <v>37432</v>
      </c>
      <c r="B602" s="1" t="n">
        <v>17.4</v>
      </c>
      <c r="C602" s="1" t="n">
        <v>17.68</v>
      </c>
      <c r="D602" s="1" t="n">
        <v>16.86</v>
      </c>
      <c r="E602" s="1" t="n">
        <v>17.14</v>
      </c>
      <c r="F602" s="1" t="n">
        <v>10757200</v>
      </c>
      <c r="G602" s="1" t="n">
        <v>8.53</v>
      </c>
      <c r="I602" s="6" t="e">
        <f aca="false">IF(ROW(E602) - 1 &gt;= $I$1,SUM(E602:E602(E602,1 - $I$1, 0)) / $I$1,"")</f>
        <v>#VALUE!</v>
      </c>
      <c r="J602" s="6" t="e">
        <f aca="false">IF(ROW(E602) - 1 &gt;= $J$1,SUM(E602:E602(E602,1 - $J$1, 0)) / $J$1,"")</f>
        <v>#VALUE!</v>
      </c>
      <c r="L602" s="7" t="e">
        <f aca="true">IF(ROW(E602) - 1 &gt;= $L$1,IF(OFFSET(I602, -1, 0) = "", I602, ((E602 - L601) * $K$4) + L601), "")</f>
        <v>#VALUE!</v>
      </c>
      <c r="M602" s="7" t="e">
        <f aca="true">IF(ROW(E602) - 1 &gt;= $M$1,IF(OFFSET(J602, -1, 0) = "", J602, ((E602 - M601) * $K$6) + M601), "")</f>
        <v>#VALUE!</v>
      </c>
      <c r="N602" s="3" t="e">
        <f aca="false">IF(M602&lt;&gt;"", L602-M602, "")</f>
        <v>#VALUE!</v>
      </c>
      <c r="P602" s="9" t="e">
        <f aca="false">IF(ROW(E602) - 1 &gt;= $P$1, IF(OFFSET(N602, 1- $P$1, 0) &lt;&gt; "", SUM(N602:N602(N602, 1 - $P$1, 0)) / $P$1, ""), "")</f>
        <v>#VALUE!</v>
      </c>
      <c r="Q602" s="4" t="e">
        <f aca="true">IF(ROW(N602) - 1 &gt;= $P$1,IF(OFFSET(P602, -1, 0) = "", P602, ((N602 - Q601) * $O$5) + Q601), "")</f>
        <v>#VALUE!</v>
      </c>
      <c r="R602" s="4" t="e">
        <f aca="false">IF(Q602&lt;&gt;"", N602 - Q602, "")</f>
        <v>#VALUE!</v>
      </c>
    </row>
    <row collapsed="false" customFormat="false" customHeight="true" hidden="false" ht="14.4" outlineLevel="0" r="603">
      <c r="A603" s="5" t="n">
        <v>37433</v>
      </c>
      <c r="B603" s="1" t="n">
        <v>16.8</v>
      </c>
      <c r="C603" s="1" t="n">
        <v>17.29</v>
      </c>
      <c r="D603" s="1" t="n">
        <v>15.98</v>
      </c>
      <c r="E603" s="1" t="n">
        <v>16.55</v>
      </c>
      <c r="F603" s="1" t="n">
        <v>19962600</v>
      </c>
      <c r="G603" s="1" t="n">
        <v>8.24</v>
      </c>
      <c r="I603" s="6" t="e">
        <f aca="false">IF(ROW(E603) - 1 &gt;= $I$1,SUM(E603:E603(E603,1 - $I$1, 0)) / $I$1,"")</f>
        <v>#VALUE!</v>
      </c>
      <c r="J603" s="6" t="e">
        <f aca="false">IF(ROW(E603) - 1 &gt;= $J$1,SUM(E603:E603(E603,1 - $J$1, 0)) / $J$1,"")</f>
        <v>#VALUE!</v>
      </c>
      <c r="L603" s="7" t="e">
        <f aca="true">IF(ROW(E603) - 1 &gt;= $L$1,IF(OFFSET(I603, -1, 0) = "", I603, ((E603 - L602) * $K$4) + L602), "")</f>
        <v>#VALUE!</v>
      </c>
      <c r="M603" s="7" t="e">
        <f aca="true">IF(ROW(E603) - 1 &gt;= $M$1,IF(OFFSET(J603, -1, 0) = "", J603, ((E603 - M602) * $K$6) + M602), "")</f>
        <v>#VALUE!</v>
      </c>
      <c r="N603" s="3" t="e">
        <f aca="false">IF(M603&lt;&gt;"", L603-M603, "")</f>
        <v>#VALUE!</v>
      </c>
      <c r="P603" s="9" t="e">
        <f aca="false">IF(ROW(E603) - 1 &gt;= $P$1, IF(OFFSET(N603, 1- $P$1, 0) &lt;&gt; "", SUM(N603:N603(N603, 1 - $P$1, 0)) / $P$1, ""), "")</f>
        <v>#VALUE!</v>
      </c>
      <c r="Q603" s="4" t="e">
        <f aca="true">IF(ROW(N603) - 1 &gt;= $P$1,IF(OFFSET(P603, -1, 0) = "", P603, ((N603 - Q602) * $O$5) + Q602), "")</f>
        <v>#VALUE!</v>
      </c>
      <c r="R603" s="4" t="e">
        <f aca="false">IF(Q603&lt;&gt;"", N603 - Q603, "")</f>
        <v>#VALUE!</v>
      </c>
    </row>
    <row collapsed="false" customFormat="false" customHeight="true" hidden="false" ht="14.4" outlineLevel="0" r="604">
      <c r="A604" s="5" t="n">
        <v>37434</v>
      </c>
      <c r="B604" s="1" t="n">
        <v>16.79</v>
      </c>
      <c r="C604" s="1" t="n">
        <v>17.27</v>
      </c>
      <c r="D604" s="1" t="n">
        <v>16.42</v>
      </c>
      <c r="E604" s="1" t="n">
        <v>17.06</v>
      </c>
      <c r="F604" s="1" t="n">
        <v>8987800</v>
      </c>
      <c r="G604" s="1" t="n">
        <v>8.49</v>
      </c>
      <c r="I604" s="6" t="e">
        <f aca="false">IF(ROW(E604) - 1 &gt;= $I$1,SUM(E604:E604(E604,1 - $I$1, 0)) / $I$1,"")</f>
        <v>#VALUE!</v>
      </c>
      <c r="J604" s="6" t="e">
        <f aca="false">IF(ROW(E604) - 1 &gt;= $J$1,SUM(E604:E604(E604,1 - $J$1, 0)) / $J$1,"")</f>
        <v>#VALUE!</v>
      </c>
      <c r="L604" s="7" t="e">
        <f aca="true">IF(ROW(E604) - 1 &gt;= $L$1,IF(OFFSET(I604, -1, 0) = "", I604, ((E604 - L603) * $K$4) + L603), "")</f>
        <v>#VALUE!</v>
      </c>
      <c r="M604" s="7" t="e">
        <f aca="true">IF(ROW(E604) - 1 &gt;= $M$1,IF(OFFSET(J604, -1, 0) = "", J604, ((E604 - M603) * $K$6) + M603), "")</f>
        <v>#VALUE!</v>
      </c>
      <c r="N604" s="3" t="e">
        <f aca="false">IF(M604&lt;&gt;"", L604-M604, "")</f>
        <v>#VALUE!</v>
      </c>
      <c r="P604" s="9" t="e">
        <f aca="false">IF(ROW(E604) - 1 &gt;= $P$1, IF(OFFSET(N604, 1- $P$1, 0) &lt;&gt; "", SUM(N604:N604(N604, 1 - $P$1, 0)) / $P$1, ""), "")</f>
        <v>#VALUE!</v>
      </c>
      <c r="Q604" s="4" t="e">
        <f aca="true">IF(ROW(N604) - 1 &gt;= $P$1,IF(OFFSET(P604, -1, 0) = "", P604, ((N604 - Q603) * $O$5) + Q603), "")</f>
        <v>#VALUE!</v>
      </c>
      <c r="R604" s="4" t="e">
        <f aca="false">IF(Q604&lt;&gt;"", N604 - Q604, "")</f>
        <v>#VALUE!</v>
      </c>
    </row>
    <row collapsed="false" customFormat="false" customHeight="true" hidden="false" ht="14.4" outlineLevel="0" r="605">
      <c r="A605" s="5" t="n">
        <v>37435</v>
      </c>
      <c r="B605" s="1" t="n">
        <v>17.1</v>
      </c>
      <c r="C605" s="1" t="n">
        <v>17.82</v>
      </c>
      <c r="D605" s="1" t="n">
        <v>17</v>
      </c>
      <c r="E605" s="1" t="n">
        <v>17.72</v>
      </c>
      <c r="F605" s="1" t="n">
        <v>9637800</v>
      </c>
      <c r="G605" s="1" t="n">
        <v>8.82</v>
      </c>
      <c r="I605" s="6" t="e">
        <f aca="false">IF(ROW(E605) - 1 &gt;= $I$1,SUM(E605:E605(E605,1 - $I$1, 0)) / $I$1,"")</f>
        <v>#VALUE!</v>
      </c>
      <c r="J605" s="6" t="e">
        <f aca="false">IF(ROW(E605) - 1 &gt;= $J$1,SUM(E605:E605(E605,1 - $J$1, 0)) / $J$1,"")</f>
        <v>#VALUE!</v>
      </c>
      <c r="L605" s="7" t="e">
        <f aca="true">IF(ROW(E605) - 1 &gt;= $L$1,IF(OFFSET(I605, -1, 0) = "", I605, ((E605 - L604) * $K$4) + L604), "")</f>
        <v>#VALUE!</v>
      </c>
      <c r="M605" s="7" t="e">
        <f aca="true">IF(ROW(E605) - 1 &gt;= $M$1,IF(OFFSET(J605, -1, 0) = "", J605, ((E605 - M604) * $K$6) + M604), "")</f>
        <v>#VALUE!</v>
      </c>
      <c r="N605" s="3" t="e">
        <f aca="false">IF(M605&lt;&gt;"", L605-M605, "")</f>
        <v>#VALUE!</v>
      </c>
      <c r="P605" s="9" t="e">
        <f aca="false">IF(ROW(E605) - 1 &gt;= $P$1, IF(OFFSET(N605, 1- $P$1, 0) &lt;&gt; "", SUM(N605:N605(N605, 1 - $P$1, 0)) / $P$1, ""), "")</f>
        <v>#VALUE!</v>
      </c>
      <c r="Q605" s="4" t="e">
        <f aca="true">IF(ROW(N605) - 1 &gt;= $P$1,IF(OFFSET(P605, -1, 0) = "", P605, ((N605 - Q604) * $O$5) + Q604), "")</f>
        <v>#VALUE!</v>
      </c>
      <c r="R605" s="4" t="e">
        <f aca="false">IF(Q605&lt;&gt;"", N605 - Q605, "")</f>
        <v>#VALUE!</v>
      </c>
    </row>
    <row collapsed="false" customFormat="false" customHeight="true" hidden="false" ht="14.4" outlineLevel="0" r="606">
      <c r="A606" s="5" t="n">
        <v>37438</v>
      </c>
      <c r="B606" s="1" t="n">
        <v>17.71</v>
      </c>
      <c r="C606" s="1" t="n">
        <v>17.88</v>
      </c>
      <c r="D606" s="1" t="n">
        <v>17.05</v>
      </c>
      <c r="E606" s="1" t="n">
        <v>17.06</v>
      </c>
      <c r="F606" s="1" t="n">
        <v>7953200</v>
      </c>
      <c r="G606" s="1" t="n">
        <v>8.49</v>
      </c>
      <c r="I606" s="6" t="e">
        <f aca="false">IF(ROW(E606) - 1 &gt;= $I$1,SUM(E606:E606(E606,1 - $I$1, 0)) / $I$1,"")</f>
        <v>#VALUE!</v>
      </c>
      <c r="J606" s="6" t="e">
        <f aca="false">IF(ROW(E606) - 1 &gt;= $J$1,SUM(E606:E606(E606,1 - $J$1, 0)) / $J$1,"")</f>
        <v>#VALUE!</v>
      </c>
      <c r="L606" s="7" t="e">
        <f aca="true">IF(ROW(E606) - 1 &gt;= $L$1,IF(OFFSET(I606, -1, 0) = "", I606, ((E606 - L605) * $K$4) + L605), "")</f>
        <v>#VALUE!</v>
      </c>
      <c r="M606" s="7" t="e">
        <f aca="true">IF(ROW(E606) - 1 &gt;= $M$1,IF(OFFSET(J606, -1, 0) = "", J606, ((E606 - M605) * $K$6) + M605), "")</f>
        <v>#VALUE!</v>
      </c>
      <c r="N606" s="3" t="e">
        <f aca="false">IF(M606&lt;&gt;"", L606-M606, "")</f>
        <v>#VALUE!</v>
      </c>
      <c r="P606" s="9" t="e">
        <f aca="false">IF(ROW(E606) - 1 &gt;= $P$1, IF(OFFSET(N606, 1- $P$1, 0) &lt;&gt; "", SUM(N606:N606(N606, 1 - $P$1, 0)) / $P$1, ""), "")</f>
        <v>#VALUE!</v>
      </c>
      <c r="Q606" s="4" t="e">
        <f aca="true">IF(ROW(N606) - 1 &gt;= $P$1,IF(OFFSET(P606, -1, 0) = "", P606, ((N606 - Q605) * $O$5) + Q605), "")</f>
        <v>#VALUE!</v>
      </c>
      <c r="R606" s="4" t="e">
        <f aca="false">IF(Q606&lt;&gt;"", N606 - Q606, "")</f>
        <v>#VALUE!</v>
      </c>
    </row>
    <row collapsed="false" customFormat="false" customHeight="true" hidden="false" ht="14.4" outlineLevel="0" r="607">
      <c r="A607" s="5" t="n">
        <v>37439</v>
      </c>
      <c r="B607" s="1" t="n">
        <v>17.03</v>
      </c>
      <c r="C607" s="1" t="n">
        <v>17.16</v>
      </c>
      <c r="D607" s="1" t="n">
        <v>16.83</v>
      </c>
      <c r="E607" s="1" t="n">
        <v>16.94</v>
      </c>
      <c r="F607" s="1" t="n">
        <v>10899600</v>
      </c>
      <c r="G607" s="1" t="n">
        <v>8.43</v>
      </c>
      <c r="I607" s="6" t="e">
        <f aca="false">IF(ROW(E607) - 1 &gt;= $I$1,SUM(E607:E607(E607,1 - $I$1, 0)) / $I$1,"")</f>
        <v>#VALUE!</v>
      </c>
      <c r="J607" s="6" t="e">
        <f aca="false">IF(ROW(E607) - 1 &gt;= $J$1,SUM(E607:E607(E607,1 - $J$1, 0)) / $J$1,"")</f>
        <v>#VALUE!</v>
      </c>
      <c r="L607" s="7" t="e">
        <f aca="true">IF(ROW(E607) - 1 &gt;= $L$1,IF(OFFSET(I607, -1, 0) = "", I607, ((E607 - L606) * $K$4) + L606), "")</f>
        <v>#VALUE!</v>
      </c>
      <c r="M607" s="7" t="e">
        <f aca="true">IF(ROW(E607) - 1 &gt;= $M$1,IF(OFFSET(J607, -1, 0) = "", J607, ((E607 - M606) * $K$6) + M606), "")</f>
        <v>#VALUE!</v>
      </c>
      <c r="N607" s="3" t="e">
        <f aca="false">IF(M607&lt;&gt;"", L607-M607, "")</f>
        <v>#VALUE!</v>
      </c>
      <c r="P607" s="9" t="e">
        <f aca="false">IF(ROW(E607) - 1 &gt;= $P$1, IF(OFFSET(N607, 1- $P$1, 0) &lt;&gt; "", SUM(N607:N607(N607, 1 - $P$1, 0)) / $P$1, ""), "")</f>
        <v>#VALUE!</v>
      </c>
      <c r="Q607" s="4" t="e">
        <f aca="true">IF(ROW(N607) - 1 &gt;= $P$1,IF(OFFSET(P607, -1, 0) = "", P607, ((N607 - Q606) * $O$5) + Q606), "")</f>
        <v>#VALUE!</v>
      </c>
      <c r="R607" s="4" t="e">
        <f aca="false">IF(Q607&lt;&gt;"", N607 - Q607, "")</f>
        <v>#VALUE!</v>
      </c>
    </row>
    <row collapsed="false" customFormat="false" customHeight="true" hidden="false" ht="14.4" outlineLevel="0" r="608">
      <c r="A608" s="5" t="n">
        <v>37440</v>
      </c>
      <c r="B608" s="1" t="n">
        <v>16.81</v>
      </c>
      <c r="C608" s="1" t="n">
        <v>17.68</v>
      </c>
      <c r="D608" s="1" t="n">
        <v>16.75</v>
      </c>
      <c r="E608" s="1" t="n">
        <v>17.55</v>
      </c>
      <c r="F608" s="1" t="n">
        <v>7108200</v>
      </c>
      <c r="G608" s="1" t="n">
        <v>8.74</v>
      </c>
      <c r="I608" s="6" t="e">
        <f aca="false">IF(ROW(E608) - 1 &gt;= $I$1,SUM(E608:E608(E608,1 - $I$1, 0)) / $I$1,"")</f>
        <v>#VALUE!</v>
      </c>
      <c r="J608" s="6" t="e">
        <f aca="false">IF(ROW(E608) - 1 &gt;= $J$1,SUM(E608:E608(E608,1 - $J$1, 0)) / $J$1,"")</f>
        <v>#VALUE!</v>
      </c>
      <c r="L608" s="7" t="e">
        <f aca="true">IF(ROW(E608) - 1 &gt;= $L$1,IF(OFFSET(I608, -1, 0) = "", I608, ((E608 - L607) * $K$4) + L607), "")</f>
        <v>#VALUE!</v>
      </c>
      <c r="M608" s="7" t="e">
        <f aca="true">IF(ROW(E608) - 1 &gt;= $M$1,IF(OFFSET(J608, -1, 0) = "", J608, ((E608 - M607) * $K$6) + M607), "")</f>
        <v>#VALUE!</v>
      </c>
      <c r="N608" s="3" t="e">
        <f aca="false">IF(M608&lt;&gt;"", L608-M608, "")</f>
        <v>#VALUE!</v>
      </c>
      <c r="P608" s="9" t="e">
        <f aca="false">IF(ROW(E608) - 1 &gt;= $P$1, IF(OFFSET(N608, 1- $P$1, 0) &lt;&gt; "", SUM(N608:N608(N608, 1 - $P$1, 0)) / $P$1, ""), "")</f>
        <v>#VALUE!</v>
      </c>
      <c r="Q608" s="4" t="e">
        <f aca="true">IF(ROW(N608) - 1 &gt;= $P$1,IF(OFFSET(P608, -1, 0) = "", P608, ((N608 - Q607) * $O$5) + Q607), "")</f>
        <v>#VALUE!</v>
      </c>
      <c r="R608" s="4" t="e">
        <f aca="false">IF(Q608&lt;&gt;"", N608 - Q608, "")</f>
        <v>#VALUE!</v>
      </c>
    </row>
    <row collapsed="false" customFormat="false" customHeight="true" hidden="false" ht="14.4" outlineLevel="0" r="609">
      <c r="A609" s="5" t="n">
        <v>37442</v>
      </c>
      <c r="B609" s="1" t="n">
        <v>17.71</v>
      </c>
      <c r="C609" s="1" t="n">
        <v>18.75</v>
      </c>
      <c r="D609" s="1" t="n">
        <v>17.71</v>
      </c>
      <c r="E609" s="1" t="n">
        <v>18.74</v>
      </c>
      <c r="F609" s="1" t="n">
        <v>5773200</v>
      </c>
      <c r="G609" s="1" t="n">
        <v>9.33</v>
      </c>
      <c r="I609" s="6" t="e">
        <f aca="false">IF(ROW(E609) - 1 &gt;= $I$1,SUM(E609:E609(E609,1 - $I$1, 0)) / $I$1,"")</f>
        <v>#VALUE!</v>
      </c>
      <c r="J609" s="6" t="e">
        <f aca="false">IF(ROW(E609) - 1 &gt;= $J$1,SUM(E609:E609(E609,1 - $J$1, 0)) / $J$1,"")</f>
        <v>#VALUE!</v>
      </c>
      <c r="L609" s="7" t="e">
        <f aca="true">IF(ROW(E609) - 1 &gt;= $L$1,IF(OFFSET(I609, -1, 0) = "", I609, ((E609 - L608) * $K$4) + L608), "")</f>
        <v>#VALUE!</v>
      </c>
      <c r="M609" s="7" t="e">
        <f aca="true">IF(ROW(E609) - 1 &gt;= $M$1,IF(OFFSET(J609, -1, 0) = "", J609, ((E609 - M608) * $K$6) + M608), "")</f>
        <v>#VALUE!</v>
      </c>
      <c r="N609" s="3" t="e">
        <f aca="false">IF(M609&lt;&gt;"", L609-M609, "")</f>
        <v>#VALUE!</v>
      </c>
      <c r="P609" s="9" t="e">
        <f aca="false">IF(ROW(E609) - 1 &gt;= $P$1, IF(OFFSET(N609, 1- $P$1, 0) &lt;&gt; "", SUM(N609:N609(N609, 1 - $P$1, 0)) / $P$1, ""), "")</f>
        <v>#VALUE!</v>
      </c>
      <c r="Q609" s="4" t="e">
        <f aca="true">IF(ROW(N609) - 1 &gt;= $P$1,IF(OFFSET(P609, -1, 0) = "", P609, ((N609 - Q608) * $O$5) + Q608), "")</f>
        <v>#VALUE!</v>
      </c>
      <c r="R609" s="4" t="e">
        <f aca="false">IF(Q609&lt;&gt;"", N609 - Q609, "")</f>
        <v>#VALUE!</v>
      </c>
    </row>
    <row collapsed="false" customFormat="false" customHeight="true" hidden="false" ht="14.4" outlineLevel="0" r="610">
      <c r="A610" s="5" t="n">
        <v>37445</v>
      </c>
      <c r="B610" s="1" t="n">
        <v>18.52</v>
      </c>
      <c r="C610" s="1" t="n">
        <v>18.61</v>
      </c>
      <c r="D610" s="1" t="n">
        <v>17.68</v>
      </c>
      <c r="E610" s="1" t="n">
        <v>18.01</v>
      </c>
      <c r="F610" s="1" t="n">
        <v>7543000</v>
      </c>
      <c r="G610" s="1" t="n">
        <v>8.97</v>
      </c>
      <c r="I610" s="6" t="e">
        <f aca="false">IF(ROW(E610) - 1 &gt;= $I$1,SUM(E610:E610(E610,1 - $I$1, 0)) / $I$1,"")</f>
        <v>#VALUE!</v>
      </c>
      <c r="J610" s="6" t="e">
        <f aca="false">IF(ROW(E610) - 1 &gt;= $J$1,SUM(E610:E610(E610,1 - $J$1, 0)) / $J$1,"")</f>
        <v>#VALUE!</v>
      </c>
      <c r="L610" s="7" t="e">
        <f aca="true">IF(ROW(E610) - 1 &gt;= $L$1,IF(OFFSET(I610, -1, 0) = "", I610, ((E610 - L609) * $K$4) + L609), "")</f>
        <v>#VALUE!</v>
      </c>
      <c r="M610" s="7" t="e">
        <f aca="true">IF(ROW(E610) - 1 &gt;= $M$1,IF(OFFSET(J610, -1, 0) = "", J610, ((E610 - M609) * $K$6) + M609), "")</f>
        <v>#VALUE!</v>
      </c>
      <c r="N610" s="3" t="e">
        <f aca="false">IF(M610&lt;&gt;"", L610-M610, "")</f>
        <v>#VALUE!</v>
      </c>
      <c r="P610" s="9" t="e">
        <f aca="false">IF(ROW(E610) - 1 &gt;= $P$1, IF(OFFSET(N610, 1- $P$1, 0) &lt;&gt; "", SUM(N610:N610(N610, 1 - $P$1, 0)) / $P$1, ""), "")</f>
        <v>#VALUE!</v>
      </c>
      <c r="Q610" s="4" t="e">
        <f aca="true">IF(ROW(N610) - 1 &gt;= $P$1,IF(OFFSET(P610, -1, 0) = "", P610, ((N610 - Q609) * $O$5) + Q609), "")</f>
        <v>#VALUE!</v>
      </c>
      <c r="R610" s="4" t="e">
        <f aca="false">IF(Q610&lt;&gt;"", N610 - Q610, "")</f>
        <v>#VALUE!</v>
      </c>
    </row>
    <row collapsed="false" customFormat="false" customHeight="true" hidden="false" ht="14.4" outlineLevel="0" r="611">
      <c r="A611" s="5" t="n">
        <v>37446</v>
      </c>
      <c r="B611" s="1" t="n">
        <v>18.09</v>
      </c>
      <c r="C611" s="1" t="n">
        <v>18.29</v>
      </c>
      <c r="D611" s="1" t="n">
        <v>17.46</v>
      </c>
      <c r="E611" s="1" t="n">
        <v>17.53</v>
      </c>
      <c r="F611" s="1" t="n">
        <v>8098200</v>
      </c>
      <c r="G611" s="1" t="n">
        <v>8.73</v>
      </c>
      <c r="I611" s="6" t="e">
        <f aca="false">IF(ROW(E611) - 1 &gt;= $I$1,SUM(E611:E611(E611,1 - $I$1, 0)) / $I$1,"")</f>
        <v>#VALUE!</v>
      </c>
      <c r="J611" s="6" t="e">
        <f aca="false">IF(ROW(E611) - 1 &gt;= $J$1,SUM(E611:E611(E611,1 - $J$1, 0)) / $J$1,"")</f>
        <v>#VALUE!</v>
      </c>
      <c r="L611" s="7" t="e">
        <f aca="true">IF(ROW(E611) - 1 &gt;= $L$1,IF(OFFSET(I611, -1, 0) = "", I611, ((E611 - L610) * $K$4) + L610), "")</f>
        <v>#VALUE!</v>
      </c>
      <c r="M611" s="7" t="e">
        <f aca="true">IF(ROW(E611) - 1 &gt;= $M$1,IF(OFFSET(J611, -1, 0) = "", J611, ((E611 - M610) * $K$6) + M610), "")</f>
        <v>#VALUE!</v>
      </c>
      <c r="N611" s="3" t="e">
        <f aca="false">IF(M611&lt;&gt;"", L611-M611, "")</f>
        <v>#VALUE!</v>
      </c>
      <c r="P611" s="9" t="e">
        <f aca="false">IF(ROW(E611) - 1 &gt;= $P$1, IF(OFFSET(N611, 1- $P$1, 0) &lt;&gt; "", SUM(N611:N611(N611, 1 - $P$1, 0)) / $P$1, ""), "")</f>
        <v>#VALUE!</v>
      </c>
      <c r="Q611" s="4" t="e">
        <f aca="true">IF(ROW(N611) - 1 &gt;= $P$1,IF(OFFSET(P611, -1, 0) = "", P611, ((N611 - Q610) * $O$5) + Q610), "")</f>
        <v>#VALUE!</v>
      </c>
      <c r="R611" s="4" t="e">
        <f aca="false">IF(Q611&lt;&gt;"", N611 - Q611, "")</f>
        <v>#VALUE!</v>
      </c>
    </row>
    <row collapsed="false" customFormat="false" customHeight="true" hidden="false" ht="14.4" outlineLevel="0" r="612">
      <c r="A612" s="5" t="n">
        <v>37447</v>
      </c>
      <c r="B612" s="1" t="n">
        <v>17.71</v>
      </c>
      <c r="C612" s="1" t="n">
        <v>18.17</v>
      </c>
      <c r="D612" s="1" t="n">
        <v>17.25</v>
      </c>
      <c r="E612" s="1" t="n">
        <v>17.32</v>
      </c>
      <c r="F612" s="1" t="n">
        <v>7388600</v>
      </c>
      <c r="G612" s="1" t="n">
        <v>8.62</v>
      </c>
      <c r="I612" s="6" t="e">
        <f aca="false">IF(ROW(E612) - 1 &gt;= $I$1,SUM(E612:E612(E612,1 - $I$1, 0)) / $I$1,"")</f>
        <v>#VALUE!</v>
      </c>
      <c r="J612" s="6" t="e">
        <f aca="false">IF(ROW(E612) - 1 &gt;= $J$1,SUM(E612:E612(E612,1 - $J$1, 0)) / $J$1,"")</f>
        <v>#VALUE!</v>
      </c>
      <c r="L612" s="7" t="e">
        <f aca="true">IF(ROW(E612) - 1 &gt;= $L$1,IF(OFFSET(I612, -1, 0) = "", I612, ((E612 - L611) * $K$4) + L611), "")</f>
        <v>#VALUE!</v>
      </c>
      <c r="M612" s="7" t="e">
        <f aca="true">IF(ROW(E612) - 1 &gt;= $M$1,IF(OFFSET(J612, -1, 0) = "", J612, ((E612 - M611) * $K$6) + M611), "")</f>
        <v>#VALUE!</v>
      </c>
      <c r="N612" s="3" t="e">
        <f aca="false">IF(M612&lt;&gt;"", L612-M612, "")</f>
        <v>#VALUE!</v>
      </c>
      <c r="P612" s="9" t="e">
        <f aca="false">IF(ROW(E612) - 1 &gt;= $P$1, IF(OFFSET(N612, 1- $P$1, 0) &lt;&gt; "", SUM(N612:N612(N612, 1 - $P$1, 0)) / $P$1, ""), "")</f>
        <v>#VALUE!</v>
      </c>
      <c r="Q612" s="4" t="e">
        <f aca="true">IF(ROW(N612) - 1 &gt;= $P$1,IF(OFFSET(P612, -1, 0) = "", P612, ((N612 - Q611) * $O$5) + Q611), "")</f>
        <v>#VALUE!</v>
      </c>
      <c r="R612" s="4" t="e">
        <f aca="false">IF(Q612&lt;&gt;"", N612 - Q612, "")</f>
        <v>#VALUE!</v>
      </c>
    </row>
    <row collapsed="false" customFormat="false" customHeight="true" hidden="false" ht="14.4" outlineLevel="0" r="613">
      <c r="A613" s="5" t="n">
        <v>37448</v>
      </c>
      <c r="B613" s="1" t="n">
        <v>17.26</v>
      </c>
      <c r="C613" s="1" t="n">
        <v>18.35</v>
      </c>
      <c r="D613" s="1" t="n">
        <v>16.97</v>
      </c>
      <c r="E613" s="1" t="n">
        <v>18.3</v>
      </c>
      <c r="F613" s="1" t="n">
        <v>13345600</v>
      </c>
      <c r="G613" s="1" t="n">
        <v>9.11</v>
      </c>
      <c r="I613" s="6" t="e">
        <f aca="false">IF(ROW(E613) - 1 &gt;= $I$1,SUM(E613:E613(E613,1 - $I$1, 0)) / $I$1,"")</f>
        <v>#VALUE!</v>
      </c>
      <c r="J613" s="6" t="e">
        <f aca="false">IF(ROW(E613) - 1 &gt;= $J$1,SUM(E613:E613(E613,1 - $J$1, 0)) / $J$1,"")</f>
        <v>#VALUE!</v>
      </c>
      <c r="L613" s="7" t="e">
        <f aca="true">IF(ROW(E613) - 1 &gt;= $L$1,IF(OFFSET(I613, -1, 0) = "", I613, ((E613 - L612) * $K$4) + L612), "")</f>
        <v>#VALUE!</v>
      </c>
      <c r="M613" s="7" t="e">
        <f aca="true">IF(ROW(E613) - 1 &gt;= $M$1,IF(OFFSET(J613, -1, 0) = "", J613, ((E613 - M612) * $K$6) + M612), "")</f>
        <v>#VALUE!</v>
      </c>
      <c r="N613" s="3" t="e">
        <f aca="false">IF(M613&lt;&gt;"", L613-M613, "")</f>
        <v>#VALUE!</v>
      </c>
      <c r="P613" s="9" t="e">
        <f aca="false">IF(ROW(E613) - 1 &gt;= $P$1, IF(OFFSET(N613, 1- $P$1, 0) &lt;&gt; "", SUM(N613:N613(N613, 1 - $P$1, 0)) / $P$1, ""), "")</f>
        <v>#VALUE!</v>
      </c>
      <c r="Q613" s="4" t="e">
        <f aca="true">IF(ROW(N613) - 1 &gt;= $P$1,IF(OFFSET(P613, -1, 0) = "", P613, ((N613 - Q612) * $O$5) + Q612), "")</f>
        <v>#VALUE!</v>
      </c>
      <c r="R613" s="4" t="e">
        <f aca="false">IF(Q613&lt;&gt;"", N613 - Q613, "")</f>
        <v>#VALUE!</v>
      </c>
    </row>
    <row collapsed="false" customFormat="false" customHeight="true" hidden="false" ht="14.4" outlineLevel="0" r="614">
      <c r="A614" s="5" t="n">
        <v>37449</v>
      </c>
      <c r="B614" s="1" t="n">
        <v>18.55</v>
      </c>
      <c r="C614" s="1" t="n">
        <v>18.79</v>
      </c>
      <c r="D614" s="1" t="n">
        <v>17.26</v>
      </c>
      <c r="E614" s="1" t="n">
        <v>17.51</v>
      </c>
      <c r="F614" s="1" t="n">
        <v>15839000</v>
      </c>
      <c r="G614" s="1" t="n">
        <v>8.72</v>
      </c>
      <c r="I614" s="6" t="e">
        <f aca="false">IF(ROW(E614) - 1 &gt;= $I$1,SUM(E614:E614(E614,1 - $I$1, 0)) / $I$1,"")</f>
        <v>#VALUE!</v>
      </c>
      <c r="J614" s="6" t="e">
        <f aca="false">IF(ROW(E614) - 1 &gt;= $J$1,SUM(E614:E614(E614,1 - $J$1, 0)) / $J$1,"")</f>
        <v>#VALUE!</v>
      </c>
      <c r="L614" s="7" t="e">
        <f aca="true">IF(ROW(E614) - 1 &gt;= $L$1,IF(OFFSET(I614, -1, 0) = "", I614, ((E614 - L613) * $K$4) + L613), "")</f>
        <v>#VALUE!</v>
      </c>
      <c r="M614" s="7" t="e">
        <f aca="true">IF(ROW(E614) - 1 &gt;= $M$1,IF(OFFSET(J614, -1, 0) = "", J614, ((E614 - M613) * $K$6) + M613), "")</f>
        <v>#VALUE!</v>
      </c>
      <c r="N614" s="3" t="e">
        <f aca="false">IF(M614&lt;&gt;"", L614-M614, "")</f>
        <v>#VALUE!</v>
      </c>
      <c r="P614" s="9" t="e">
        <f aca="false">IF(ROW(E614) - 1 &gt;= $P$1, IF(OFFSET(N614, 1- $P$1, 0) &lt;&gt; "", SUM(N614:N614(N614, 1 - $P$1, 0)) / $P$1, ""), "")</f>
        <v>#VALUE!</v>
      </c>
      <c r="Q614" s="4" t="e">
        <f aca="true">IF(ROW(N614) - 1 &gt;= $P$1,IF(OFFSET(P614, -1, 0) = "", P614, ((N614 - Q613) * $O$5) + Q613), "")</f>
        <v>#VALUE!</v>
      </c>
      <c r="R614" s="4" t="e">
        <f aca="false">IF(Q614&lt;&gt;"", N614 - Q614, "")</f>
        <v>#VALUE!</v>
      </c>
    </row>
    <row collapsed="false" customFormat="false" customHeight="true" hidden="false" ht="14.4" outlineLevel="0" r="615">
      <c r="A615" s="5" t="n">
        <v>37452</v>
      </c>
      <c r="B615" s="1" t="n">
        <v>17.43</v>
      </c>
      <c r="C615" s="1" t="n">
        <v>18.6</v>
      </c>
      <c r="D615" s="1" t="n">
        <v>16.81</v>
      </c>
      <c r="E615" s="1" t="n">
        <v>18.23</v>
      </c>
      <c r="F615" s="1" t="n">
        <v>10571200</v>
      </c>
      <c r="G615" s="1" t="n">
        <v>9.08</v>
      </c>
      <c r="I615" s="6" t="e">
        <f aca="false">IF(ROW(E615) - 1 &gt;= $I$1,SUM(E615:E615(E615,1 - $I$1, 0)) / $I$1,"")</f>
        <v>#VALUE!</v>
      </c>
      <c r="J615" s="6" t="e">
        <f aca="false">IF(ROW(E615) - 1 &gt;= $J$1,SUM(E615:E615(E615,1 - $J$1, 0)) / $J$1,"")</f>
        <v>#VALUE!</v>
      </c>
      <c r="L615" s="7" t="e">
        <f aca="true">IF(ROW(E615) - 1 &gt;= $L$1,IF(OFFSET(I615, -1, 0) = "", I615, ((E615 - L614) * $K$4) + L614), "")</f>
        <v>#VALUE!</v>
      </c>
      <c r="M615" s="7" t="e">
        <f aca="true">IF(ROW(E615) - 1 &gt;= $M$1,IF(OFFSET(J615, -1, 0) = "", J615, ((E615 - M614) * $K$6) + M614), "")</f>
        <v>#VALUE!</v>
      </c>
      <c r="N615" s="3" t="e">
        <f aca="false">IF(M615&lt;&gt;"", L615-M615, "")</f>
        <v>#VALUE!</v>
      </c>
      <c r="P615" s="9" t="e">
        <f aca="false">IF(ROW(E615) - 1 &gt;= $P$1, IF(OFFSET(N615, 1- $P$1, 0) &lt;&gt; "", SUM(N615:N615(N615, 1 - $P$1, 0)) / $P$1, ""), "")</f>
        <v>#VALUE!</v>
      </c>
      <c r="Q615" s="4" t="e">
        <f aca="true">IF(ROW(N615) - 1 &gt;= $P$1,IF(OFFSET(P615, -1, 0) = "", P615, ((N615 - Q614) * $O$5) + Q614), "")</f>
        <v>#VALUE!</v>
      </c>
      <c r="R615" s="4" t="e">
        <f aca="false">IF(Q615&lt;&gt;"", N615 - Q615, "")</f>
        <v>#VALUE!</v>
      </c>
    </row>
    <row collapsed="false" customFormat="false" customHeight="true" hidden="false" ht="14.4" outlineLevel="0" r="616">
      <c r="A616" s="5" t="n">
        <v>37453</v>
      </c>
      <c r="B616" s="1" t="n">
        <v>18.15</v>
      </c>
      <c r="C616" s="1" t="n">
        <v>18.57</v>
      </c>
      <c r="D616" s="1" t="n">
        <v>17.61</v>
      </c>
      <c r="E616" s="1" t="n">
        <v>17.86</v>
      </c>
      <c r="F616" s="1" t="n">
        <v>15956000</v>
      </c>
      <c r="G616" s="1" t="n">
        <v>8.89</v>
      </c>
      <c r="I616" s="6" t="e">
        <f aca="false">IF(ROW(E616) - 1 &gt;= $I$1,SUM(E616:E616(E616,1 - $I$1, 0)) / $I$1,"")</f>
        <v>#VALUE!</v>
      </c>
      <c r="J616" s="6" t="e">
        <f aca="false">IF(ROW(E616) - 1 &gt;= $J$1,SUM(E616:E616(E616,1 - $J$1, 0)) / $J$1,"")</f>
        <v>#VALUE!</v>
      </c>
      <c r="L616" s="7" t="e">
        <f aca="true">IF(ROW(E616) - 1 &gt;= $L$1,IF(OFFSET(I616, -1, 0) = "", I616, ((E616 - L615) * $K$4) + L615), "")</f>
        <v>#VALUE!</v>
      </c>
      <c r="M616" s="7" t="e">
        <f aca="true">IF(ROW(E616) - 1 &gt;= $M$1,IF(OFFSET(J616, -1, 0) = "", J616, ((E616 - M615) * $K$6) + M615), "")</f>
        <v>#VALUE!</v>
      </c>
      <c r="N616" s="3" t="e">
        <f aca="false">IF(M616&lt;&gt;"", L616-M616, "")</f>
        <v>#VALUE!</v>
      </c>
      <c r="P616" s="9" t="e">
        <f aca="false">IF(ROW(E616) - 1 &gt;= $P$1, IF(OFFSET(N616, 1- $P$1, 0) &lt;&gt; "", SUM(N616:N616(N616, 1 - $P$1, 0)) / $P$1, ""), "")</f>
        <v>#VALUE!</v>
      </c>
      <c r="Q616" s="4" t="e">
        <f aca="true">IF(ROW(N616) - 1 &gt;= $P$1,IF(OFFSET(P616, -1, 0) = "", P616, ((N616 - Q615) * $O$5) + Q615), "")</f>
        <v>#VALUE!</v>
      </c>
      <c r="R616" s="4" t="e">
        <f aca="false">IF(Q616&lt;&gt;"", N616 - Q616, "")</f>
        <v>#VALUE!</v>
      </c>
    </row>
    <row collapsed="false" customFormat="false" customHeight="true" hidden="false" ht="14.4" outlineLevel="0" r="617">
      <c r="A617" s="5" t="n">
        <v>37454</v>
      </c>
      <c r="B617" s="1" t="n">
        <v>16.13</v>
      </c>
      <c r="C617" s="1" t="n">
        <v>16.2</v>
      </c>
      <c r="D617" s="1" t="n">
        <v>15.19</v>
      </c>
      <c r="E617" s="1" t="n">
        <v>15.63</v>
      </c>
      <c r="F617" s="1" t="n">
        <v>43410200</v>
      </c>
      <c r="G617" s="1" t="n">
        <v>7.78</v>
      </c>
      <c r="I617" s="6" t="e">
        <f aca="false">IF(ROW(E617) - 1 &gt;= $I$1,SUM(E617:E617(E617,1 - $I$1, 0)) / $I$1,"")</f>
        <v>#VALUE!</v>
      </c>
      <c r="J617" s="6" t="e">
        <f aca="false">IF(ROW(E617) - 1 &gt;= $J$1,SUM(E617:E617(E617,1 - $J$1, 0)) / $J$1,"")</f>
        <v>#VALUE!</v>
      </c>
      <c r="L617" s="7" t="e">
        <f aca="true">IF(ROW(E617) - 1 &gt;= $L$1,IF(OFFSET(I617, -1, 0) = "", I617, ((E617 - L616) * $K$4) + L616), "")</f>
        <v>#VALUE!</v>
      </c>
      <c r="M617" s="7" t="e">
        <f aca="true">IF(ROW(E617) - 1 &gt;= $M$1,IF(OFFSET(J617, -1, 0) = "", J617, ((E617 - M616) * $K$6) + M616), "")</f>
        <v>#VALUE!</v>
      </c>
      <c r="N617" s="3" t="e">
        <f aca="false">IF(M617&lt;&gt;"", L617-M617, "")</f>
        <v>#VALUE!</v>
      </c>
      <c r="P617" s="9" t="e">
        <f aca="false">IF(ROW(E617) - 1 &gt;= $P$1, IF(OFFSET(N617, 1- $P$1, 0) &lt;&gt; "", SUM(N617:N617(N617, 1 - $P$1, 0)) / $P$1, ""), "")</f>
        <v>#VALUE!</v>
      </c>
      <c r="Q617" s="4" t="e">
        <f aca="true">IF(ROW(N617) - 1 &gt;= $P$1,IF(OFFSET(P617, -1, 0) = "", P617, ((N617 - Q616) * $O$5) + Q616), "")</f>
        <v>#VALUE!</v>
      </c>
      <c r="R617" s="4" t="e">
        <f aca="false">IF(Q617&lt;&gt;"", N617 - Q617, "")</f>
        <v>#VALUE!</v>
      </c>
    </row>
    <row collapsed="false" customFormat="false" customHeight="true" hidden="false" ht="14.4" outlineLevel="0" r="618">
      <c r="A618" s="5" t="n">
        <v>37455</v>
      </c>
      <c r="B618" s="1" t="n">
        <v>15.5</v>
      </c>
      <c r="C618" s="1" t="n">
        <v>15.56</v>
      </c>
      <c r="D618" s="1" t="n">
        <v>14.75</v>
      </c>
      <c r="E618" s="1" t="n">
        <v>14.99</v>
      </c>
      <c r="F618" s="1" t="n">
        <v>19980800</v>
      </c>
      <c r="G618" s="1" t="n">
        <v>7.46</v>
      </c>
      <c r="I618" s="6" t="e">
        <f aca="false">IF(ROW(E618) - 1 &gt;= $I$1,SUM(E618:E618(E618,1 - $I$1, 0)) / $I$1,"")</f>
        <v>#VALUE!</v>
      </c>
      <c r="J618" s="6" t="e">
        <f aca="false">IF(ROW(E618) - 1 &gt;= $J$1,SUM(E618:E618(E618,1 - $J$1, 0)) / $J$1,"")</f>
        <v>#VALUE!</v>
      </c>
      <c r="L618" s="7" t="e">
        <f aca="true">IF(ROW(E618) - 1 &gt;= $L$1,IF(OFFSET(I618, -1, 0) = "", I618, ((E618 - L617) * $K$4) + L617), "")</f>
        <v>#VALUE!</v>
      </c>
      <c r="M618" s="7" t="e">
        <f aca="true">IF(ROW(E618) - 1 &gt;= $M$1,IF(OFFSET(J618, -1, 0) = "", J618, ((E618 - M617) * $K$6) + M617), "")</f>
        <v>#VALUE!</v>
      </c>
      <c r="N618" s="3" t="e">
        <f aca="false">IF(M618&lt;&gt;"", L618-M618, "")</f>
        <v>#VALUE!</v>
      </c>
      <c r="P618" s="9" t="e">
        <f aca="false">IF(ROW(E618) - 1 &gt;= $P$1, IF(OFFSET(N618, 1- $P$1, 0) &lt;&gt; "", SUM(N618:N618(N618, 1 - $P$1, 0)) / $P$1, ""), "")</f>
        <v>#VALUE!</v>
      </c>
      <c r="Q618" s="4" t="e">
        <f aca="true">IF(ROW(N618) - 1 &gt;= $P$1,IF(OFFSET(P618, -1, 0) = "", P618, ((N618 - Q617) * $O$5) + Q617), "")</f>
        <v>#VALUE!</v>
      </c>
      <c r="R618" s="4" t="e">
        <f aca="false">IF(Q618&lt;&gt;"", N618 - Q618, "")</f>
        <v>#VALUE!</v>
      </c>
    </row>
    <row collapsed="false" customFormat="false" customHeight="true" hidden="false" ht="14.4" outlineLevel="0" r="619">
      <c r="A619" s="5" t="n">
        <v>37456</v>
      </c>
      <c r="B619" s="1" t="n">
        <v>14.7</v>
      </c>
      <c r="C619" s="1" t="n">
        <v>15.17</v>
      </c>
      <c r="D619" s="1" t="n">
        <v>14.53</v>
      </c>
      <c r="E619" s="1" t="n">
        <v>14.96</v>
      </c>
      <c r="F619" s="1" t="n">
        <v>13757400</v>
      </c>
      <c r="G619" s="1" t="n">
        <v>7.45</v>
      </c>
      <c r="I619" s="6" t="e">
        <f aca="false">IF(ROW(E619) - 1 &gt;= $I$1,SUM(E619:E619(E619,1 - $I$1, 0)) / $I$1,"")</f>
        <v>#VALUE!</v>
      </c>
      <c r="J619" s="6" t="e">
        <f aca="false">IF(ROW(E619) - 1 &gt;= $J$1,SUM(E619:E619(E619,1 - $J$1, 0)) / $J$1,"")</f>
        <v>#VALUE!</v>
      </c>
      <c r="L619" s="7" t="e">
        <f aca="true">IF(ROW(E619) - 1 &gt;= $L$1,IF(OFFSET(I619, -1, 0) = "", I619, ((E619 - L618) * $K$4) + L618), "")</f>
        <v>#VALUE!</v>
      </c>
      <c r="M619" s="7" t="e">
        <f aca="true">IF(ROW(E619) - 1 &gt;= $M$1,IF(OFFSET(J619, -1, 0) = "", J619, ((E619 - M618) * $K$6) + M618), "")</f>
        <v>#VALUE!</v>
      </c>
      <c r="N619" s="3" t="e">
        <f aca="false">IF(M619&lt;&gt;"", L619-M619, "")</f>
        <v>#VALUE!</v>
      </c>
      <c r="P619" s="9" t="e">
        <f aca="false">IF(ROW(E619) - 1 &gt;= $P$1, IF(OFFSET(N619, 1- $P$1, 0) &lt;&gt; "", SUM(N619:N619(N619, 1 - $P$1, 0)) / $P$1, ""), "")</f>
        <v>#VALUE!</v>
      </c>
      <c r="Q619" s="4" t="e">
        <f aca="true">IF(ROW(N619) - 1 &gt;= $P$1,IF(OFFSET(P619, -1, 0) = "", P619, ((N619 - Q618) * $O$5) + Q618), "")</f>
        <v>#VALUE!</v>
      </c>
      <c r="R619" s="4" t="e">
        <f aca="false">IF(Q619&lt;&gt;"", N619 - Q619, "")</f>
        <v>#VALUE!</v>
      </c>
    </row>
    <row collapsed="false" customFormat="false" customHeight="true" hidden="false" ht="14.4" outlineLevel="0" r="620">
      <c r="A620" s="5" t="n">
        <v>37459</v>
      </c>
      <c r="B620" s="1" t="n">
        <v>14.75</v>
      </c>
      <c r="C620" s="1" t="n">
        <v>15.19</v>
      </c>
      <c r="D620" s="1" t="n">
        <v>14.61</v>
      </c>
      <c r="E620" s="1" t="n">
        <v>14.92</v>
      </c>
      <c r="F620" s="1" t="n">
        <v>15389200</v>
      </c>
      <c r="G620" s="1" t="n">
        <v>7.43</v>
      </c>
      <c r="I620" s="6" t="e">
        <f aca="false">IF(ROW(E620) - 1 &gt;= $I$1,SUM(E620:E620(E620,1 - $I$1, 0)) / $I$1,"")</f>
        <v>#VALUE!</v>
      </c>
      <c r="J620" s="6" t="e">
        <f aca="false">IF(ROW(E620) - 1 &gt;= $J$1,SUM(E620:E620(E620,1 - $J$1, 0)) / $J$1,"")</f>
        <v>#VALUE!</v>
      </c>
      <c r="L620" s="7" t="e">
        <f aca="true">IF(ROW(E620) - 1 &gt;= $L$1,IF(OFFSET(I620, -1, 0) = "", I620, ((E620 - L619) * $K$4) + L619), "")</f>
        <v>#VALUE!</v>
      </c>
      <c r="M620" s="7" t="e">
        <f aca="true">IF(ROW(E620) - 1 &gt;= $M$1,IF(OFFSET(J620, -1, 0) = "", J620, ((E620 - M619) * $K$6) + M619), "")</f>
        <v>#VALUE!</v>
      </c>
      <c r="N620" s="3" t="e">
        <f aca="false">IF(M620&lt;&gt;"", L620-M620, "")</f>
        <v>#VALUE!</v>
      </c>
      <c r="P620" s="9" t="e">
        <f aca="false">IF(ROW(E620) - 1 &gt;= $P$1, IF(OFFSET(N620, 1- $P$1, 0) &lt;&gt; "", SUM(N620:N620(N620, 1 - $P$1, 0)) / $P$1, ""), "")</f>
        <v>#VALUE!</v>
      </c>
      <c r="Q620" s="4" t="e">
        <f aca="true">IF(ROW(N620) - 1 &gt;= $P$1,IF(OFFSET(P620, -1, 0) = "", P620, ((N620 - Q619) * $O$5) + Q619), "")</f>
        <v>#VALUE!</v>
      </c>
      <c r="R620" s="4" t="e">
        <f aca="false">IF(Q620&lt;&gt;"", N620 - Q620, "")</f>
        <v>#VALUE!</v>
      </c>
    </row>
    <row collapsed="false" customFormat="false" customHeight="true" hidden="false" ht="14.4" outlineLevel="0" r="621">
      <c r="A621" s="5" t="n">
        <v>37460</v>
      </c>
      <c r="B621" s="1" t="n">
        <v>14.9</v>
      </c>
      <c r="C621" s="1" t="n">
        <v>15.13</v>
      </c>
      <c r="D621" s="1" t="n">
        <v>14.44</v>
      </c>
      <c r="E621" s="1" t="n">
        <v>14.47</v>
      </c>
      <c r="F621" s="1" t="n">
        <v>14281800</v>
      </c>
      <c r="G621" s="1" t="n">
        <v>7.2</v>
      </c>
      <c r="I621" s="6" t="e">
        <f aca="false">IF(ROW(E621) - 1 &gt;= $I$1,SUM(E621:E621(E621,1 - $I$1, 0)) / $I$1,"")</f>
        <v>#VALUE!</v>
      </c>
      <c r="J621" s="6" t="e">
        <f aca="false">IF(ROW(E621) - 1 &gt;= $J$1,SUM(E621:E621(E621,1 - $J$1, 0)) / $J$1,"")</f>
        <v>#VALUE!</v>
      </c>
      <c r="L621" s="7" t="e">
        <f aca="true">IF(ROW(E621) - 1 &gt;= $L$1,IF(OFFSET(I621, -1, 0) = "", I621, ((E621 - L620) * $K$4) + L620), "")</f>
        <v>#VALUE!</v>
      </c>
      <c r="M621" s="7" t="e">
        <f aca="true">IF(ROW(E621) - 1 &gt;= $M$1,IF(OFFSET(J621, -1, 0) = "", J621, ((E621 - M620) * $K$6) + M620), "")</f>
        <v>#VALUE!</v>
      </c>
      <c r="N621" s="3" t="e">
        <f aca="false">IF(M621&lt;&gt;"", L621-M621, "")</f>
        <v>#VALUE!</v>
      </c>
      <c r="P621" s="9" t="e">
        <f aca="false">IF(ROW(E621) - 1 &gt;= $P$1, IF(OFFSET(N621, 1- $P$1, 0) &lt;&gt; "", SUM(N621:N621(N621, 1 - $P$1, 0)) / $P$1, ""), "")</f>
        <v>#VALUE!</v>
      </c>
      <c r="Q621" s="4" t="e">
        <f aca="true">IF(ROW(N621) - 1 &gt;= $P$1,IF(OFFSET(P621, -1, 0) = "", P621, ((N621 - Q620) * $O$5) + Q620), "")</f>
        <v>#VALUE!</v>
      </c>
      <c r="R621" s="4" t="e">
        <f aca="false">IF(Q621&lt;&gt;"", N621 - Q621, "")</f>
        <v>#VALUE!</v>
      </c>
    </row>
    <row collapsed="false" customFormat="false" customHeight="true" hidden="false" ht="14.4" outlineLevel="0" r="622">
      <c r="A622" s="5" t="n">
        <v>37461</v>
      </c>
      <c r="B622" s="1" t="n">
        <v>14.33</v>
      </c>
      <c r="C622" s="1" t="n">
        <v>15.22</v>
      </c>
      <c r="D622" s="1" t="n">
        <v>14.25</v>
      </c>
      <c r="E622" s="1" t="n">
        <v>15.2</v>
      </c>
      <c r="F622" s="1" t="n">
        <v>14521200</v>
      </c>
      <c r="G622" s="1" t="n">
        <v>7.57</v>
      </c>
      <c r="I622" s="6" t="e">
        <f aca="false">IF(ROW(E622) - 1 &gt;= $I$1,SUM(E622:E622(E622,1 - $I$1, 0)) / $I$1,"")</f>
        <v>#VALUE!</v>
      </c>
      <c r="J622" s="6" t="e">
        <f aca="false">IF(ROW(E622) - 1 &gt;= $J$1,SUM(E622:E622(E622,1 - $J$1, 0)) / $J$1,"")</f>
        <v>#VALUE!</v>
      </c>
      <c r="L622" s="7" t="e">
        <f aca="true">IF(ROW(E622) - 1 &gt;= $L$1,IF(OFFSET(I622, -1, 0) = "", I622, ((E622 - L621) * $K$4) + L621), "")</f>
        <v>#VALUE!</v>
      </c>
      <c r="M622" s="7" t="e">
        <f aca="true">IF(ROW(E622) - 1 &gt;= $M$1,IF(OFFSET(J622, -1, 0) = "", J622, ((E622 - M621) * $K$6) + M621), "")</f>
        <v>#VALUE!</v>
      </c>
      <c r="N622" s="3" t="e">
        <f aca="false">IF(M622&lt;&gt;"", L622-M622, "")</f>
        <v>#VALUE!</v>
      </c>
      <c r="P622" s="9" t="e">
        <f aca="false">IF(ROW(E622) - 1 &gt;= $P$1, IF(OFFSET(N622, 1- $P$1, 0) &lt;&gt; "", SUM(N622:N622(N622, 1 - $P$1, 0)) / $P$1, ""), "")</f>
        <v>#VALUE!</v>
      </c>
      <c r="Q622" s="4" t="e">
        <f aca="true">IF(ROW(N622) - 1 &gt;= $P$1,IF(OFFSET(P622, -1, 0) = "", P622, ((N622 - Q621) * $O$5) + Q621), "")</f>
        <v>#VALUE!</v>
      </c>
      <c r="R622" s="4" t="e">
        <f aca="false">IF(Q622&lt;&gt;"", N622 - Q622, "")</f>
        <v>#VALUE!</v>
      </c>
    </row>
    <row collapsed="false" customFormat="false" customHeight="true" hidden="false" ht="14.4" outlineLevel="0" r="623">
      <c r="A623" s="5" t="n">
        <v>37462</v>
      </c>
      <c r="B623" s="1" t="n">
        <v>14.93</v>
      </c>
      <c r="C623" s="1" t="n">
        <v>14.95</v>
      </c>
      <c r="D623" s="1" t="n">
        <v>14.01</v>
      </c>
      <c r="E623" s="1" t="n">
        <v>14.36</v>
      </c>
      <c r="F623" s="1" t="n">
        <v>17119800</v>
      </c>
      <c r="G623" s="1" t="n">
        <v>7.15</v>
      </c>
      <c r="I623" s="6" t="e">
        <f aca="false">IF(ROW(E623) - 1 &gt;= $I$1,SUM(E623:E623(E623,1 - $I$1, 0)) / $I$1,"")</f>
        <v>#VALUE!</v>
      </c>
      <c r="J623" s="6" t="e">
        <f aca="false">IF(ROW(E623) - 1 &gt;= $J$1,SUM(E623:E623(E623,1 - $J$1, 0)) / $J$1,"")</f>
        <v>#VALUE!</v>
      </c>
      <c r="L623" s="7" t="e">
        <f aca="true">IF(ROW(E623) - 1 &gt;= $L$1,IF(OFFSET(I623, -1, 0) = "", I623, ((E623 - L622) * $K$4) + L622), "")</f>
        <v>#VALUE!</v>
      </c>
      <c r="M623" s="7" t="e">
        <f aca="true">IF(ROW(E623) - 1 &gt;= $M$1,IF(OFFSET(J623, -1, 0) = "", J623, ((E623 - M622) * $K$6) + M622), "")</f>
        <v>#VALUE!</v>
      </c>
      <c r="N623" s="3" t="e">
        <f aca="false">IF(M623&lt;&gt;"", L623-M623, "")</f>
        <v>#VALUE!</v>
      </c>
      <c r="P623" s="9" t="e">
        <f aca="false">IF(ROW(E623) - 1 &gt;= $P$1, IF(OFFSET(N623, 1- $P$1, 0) &lt;&gt; "", SUM(N623:N623(N623, 1 - $P$1, 0)) / $P$1, ""), "")</f>
        <v>#VALUE!</v>
      </c>
      <c r="Q623" s="4" t="e">
        <f aca="true">IF(ROW(N623) - 1 &gt;= $P$1,IF(OFFSET(P623, -1, 0) = "", P623, ((N623 - Q622) * $O$5) + Q622), "")</f>
        <v>#VALUE!</v>
      </c>
      <c r="R623" s="4" t="e">
        <f aca="false">IF(Q623&lt;&gt;"", N623 - Q623, "")</f>
        <v>#VALUE!</v>
      </c>
    </row>
    <row collapsed="false" customFormat="false" customHeight="true" hidden="false" ht="14.4" outlineLevel="0" r="624">
      <c r="A624" s="5" t="n">
        <v>37463</v>
      </c>
      <c r="B624" s="1" t="n">
        <v>14.46</v>
      </c>
      <c r="C624" s="1" t="n">
        <v>14.53</v>
      </c>
      <c r="D624" s="1" t="n">
        <v>13.8</v>
      </c>
      <c r="E624" s="1" t="n">
        <v>14.34</v>
      </c>
      <c r="F624" s="1" t="n">
        <v>7418000</v>
      </c>
      <c r="G624" s="1" t="n">
        <v>7.14</v>
      </c>
      <c r="I624" s="6" t="e">
        <f aca="false">IF(ROW(E624) - 1 &gt;= $I$1,SUM(E624:E624(E624,1 - $I$1, 0)) / $I$1,"")</f>
        <v>#VALUE!</v>
      </c>
      <c r="J624" s="6" t="e">
        <f aca="false">IF(ROW(E624) - 1 &gt;= $J$1,SUM(E624:E624(E624,1 - $J$1, 0)) / $J$1,"")</f>
        <v>#VALUE!</v>
      </c>
      <c r="L624" s="7" t="e">
        <f aca="true">IF(ROW(E624) - 1 &gt;= $L$1,IF(OFFSET(I624, -1, 0) = "", I624, ((E624 - L623) * $K$4) + L623), "")</f>
        <v>#VALUE!</v>
      </c>
      <c r="M624" s="7" t="e">
        <f aca="true">IF(ROW(E624) - 1 &gt;= $M$1,IF(OFFSET(J624, -1, 0) = "", J624, ((E624 - M623) * $K$6) + M623), "")</f>
        <v>#VALUE!</v>
      </c>
      <c r="N624" s="3" t="e">
        <f aca="false">IF(M624&lt;&gt;"", L624-M624, "")</f>
        <v>#VALUE!</v>
      </c>
      <c r="P624" s="9" t="e">
        <f aca="false">IF(ROW(E624) - 1 &gt;= $P$1, IF(OFFSET(N624, 1- $P$1, 0) &lt;&gt; "", SUM(N624:N624(N624, 1 - $P$1, 0)) / $P$1, ""), "")</f>
        <v>#VALUE!</v>
      </c>
      <c r="Q624" s="4" t="e">
        <f aca="true">IF(ROW(N624) - 1 &gt;= $P$1,IF(OFFSET(P624, -1, 0) = "", P624, ((N624 - Q623) * $O$5) + Q623), "")</f>
        <v>#VALUE!</v>
      </c>
      <c r="R624" s="4" t="e">
        <f aca="false">IF(Q624&lt;&gt;"", N624 - Q624, "")</f>
        <v>#VALUE!</v>
      </c>
    </row>
    <row collapsed="false" customFormat="false" customHeight="true" hidden="false" ht="14.4" outlineLevel="0" r="625">
      <c r="A625" s="5" t="n">
        <v>37466</v>
      </c>
      <c r="B625" s="1" t="n">
        <v>14.48</v>
      </c>
      <c r="C625" s="1" t="n">
        <v>15.1</v>
      </c>
      <c r="D625" s="1" t="n">
        <v>14.37</v>
      </c>
      <c r="E625" s="1" t="n">
        <v>15.02</v>
      </c>
      <c r="F625" s="1" t="n">
        <v>9820000</v>
      </c>
      <c r="G625" s="1" t="n">
        <v>7.48</v>
      </c>
      <c r="I625" s="6" t="e">
        <f aca="false">IF(ROW(E625) - 1 &gt;= $I$1,SUM(E625:E625(E625,1 - $I$1, 0)) / $I$1,"")</f>
        <v>#VALUE!</v>
      </c>
      <c r="J625" s="6" t="e">
        <f aca="false">IF(ROW(E625) - 1 &gt;= $J$1,SUM(E625:E625(E625,1 - $J$1, 0)) / $J$1,"")</f>
        <v>#VALUE!</v>
      </c>
      <c r="L625" s="7" t="e">
        <f aca="true">IF(ROW(E625) - 1 &gt;= $L$1,IF(OFFSET(I625, -1, 0) = "", I625, ((E625 - L624) * $K$4) + L624), "")</f>
        <v>#VALUE!</v>
      </c>
      <c r="M625" s="7" t="e">
        <f aca="true">IF(ROW(E625) - 1 &gt;= $M$1,IF(OFFSET(J625, -1, 0) = "", J625, ((E625 - M624) * $K$6) + M624), "")</f>
        <v>#VALUE!</v>
      </c>
      <c r="N625" s="3" t="e">
        <f aca="false">IF(M625&lt;&gt;"", L625-M625, "")</f>
        <v>#VALUE!</v>
      </c>
      <c r="P625" s="9" t="e">
        <f aca="false">IF(ROW(E625) - 1 &gt;= $P$1, IF(OFFSET(N625, 1- $P$1, 0) &lt;&gt; "", SUM(N625:N625(N625, 1 - $P$1, 0)) / $P$1, ""), "")</f>
        <v>#VALUE!</v>
      </c>
      <c r="Q625" s="4" t="e">
        <f aca="true">IF(ROW(N625) - 1 &gt;= $P$1,IF(OFFSET(P625, -1, 0) = "", P625, ((N625 - Q624) * $O$5) + Q624), "")</f>
        <v>#VALUE!</v>
      </c>
      <c r="R625" s="4" t="e">
        <f aca="false">IF(Q625&lt;&gt;"", N625 - Q625, "")</f>
        <v>#VALUE!</v>
      </c>
    </row>
    <row collapsed="false" customFormat="false" customHeight="true" hidden="false" ht="14.4" outlineLevel="0" r="626">
      <c r="A626" s="5" t="n">
        <v>37467</v>
      </c>
      <c r="B626" s="1" t="n">
        <v>14.85</v>
      </c>
      <c r="C626" s="1" t="n">
        <v>15.51</v>
      </c>
      <c r="D626" s="1" t="n">
        <v>14.56</v>
      </c>
      <c r="E626" s="1" t="n">
        <v>15.43</v>
      </c>
      <c r="F626" s="1" t="n">
        <v>12672800</v>
      </c>
      <c r="G626" s="1" t="n">
        <v>7.68</v>
      </c>
      <c r="I626" s="6" t="e">
        <f aca="false">IF(ROW(E626) - 1 &gt;= $I$1,SUM(E626:E626(E626,1 - $I$1, 0)) / $I$1,"")</f>
        <v>#VALUE!</v>
      </c>
      <c r="J626" s="6" t="e">
        <f aca="false">IF(ROW(E626) - 1 &gt;= $J$1,SUM(E626:E626(E626,1 - $J$1, 0)) / $J$1,"")</f>
        <v>#VALUE!</v>
      </c>
      <c r="L626" s="7" t="e">
        <f aca="true">IF(ROW(E626) - 1 &gt;= $L$1,IF(OFFSET(I626, -1, 0) = "", I626, ((E626 - L625) * $K$4) + L625), "")</f>
        <v>#VALUE!</v>
      </c>
      <c r="M626" s="7" t="e">
        <f aca="true">IF(ROW(E626) - 1 &gt;= $M$1,IF(OFFSET(J626, -1, 0) = "", J626, ((E626 - M625) * $K$6) + M625), "")</f>
        <v>#VALUE!</v>
      </c>
      <c r="N626" s="3" t="e">
        <f aca="false">IF(M626&lt;&gt;"", L626-M626, "")</f>
        <v>#VALUE!</v>
      </c>
      <c r="P626" s="9" t="e">
        <f aca="false">IF(ROW(E626) - 1 &gt;= $P$1, IF(OFFSET(N626, 1- $P$1, 0) &lt;&gt; "", SUM(N626:N626(N626, 1 - $P$1, 0)) / $P$1, ""), "")</f>
        <v>#VALUE!</v>
      </c>
      <c r="Q626" s="4" t="e">
        <f aca="true">IF(ROW(N626) - 1 &gt;= $P$1,IF(OFFSET(P626, -1, 0) = "", P626, ((N626 - Q625) * $O$5) + Q625), "")</f>
        <v>#VALUE!</v>
      </c>
      <c r="R626" s="4" t="e">
        <f aca="false">IF(Q626&lt;&gt;"", N626 - Q626, "")</f>
        <v>#VALUE!</v>
      </c>
    </row>
    <row collapsed="false" customFormat="false" customHeight="true" hidden="false" ht="14.4" outlineLevel="0" r="627">
      <c r="A627" s="5" t="n">
        <v>37468</v>
      </c>
      <c r="B627" s="1" t="n">
        <v>15.4</v>
      </c>
      <c r="C627" s="1" t="n">
        <v>15.42</v>
      </c>
      <c r="D627" s="1" t="n">
        <v>14.9</v>
      </c>
      <c r="E627" s="1" t="n">
        <v>15.26</v>
      </c>
      <c r="F627" s="1" t="n">
        <v>11096400</v>
      </c>
      <c r="G627" s="1" t="n">
        <v>7.6</v>
      </c>
      <c r="I627" s="6" t="e">
        <f aca="false">IF(ROW(E627) - 1 &gt;= $I$1,SUM(E627:E627(E627,1 - $I$1, 0)) / $I$1,"")</f>
        <v>#VALUE!</v>
      </c>
      <c r="J627" s="6" t="e">
        <f aca="false">IF(ROW(E627) - 1 &gt;= $J$1,SUM(E627:E627(E627,1 - $J$1, 0)) / $J$1,"")</f>
        <v>#VALUE!</v>
      </c>
      <c r="L627" s="7" t="e">
        <f aca="true">IF(ROW(E627) - 1 &gt;= $L$1,IF(OFFSET(I627, -1, 0) = "", I627, ((E627 - L626) * $K$4) + L626), "")</f>
        <v>#VALUE!</v>
      </c>
      <c r="M627" s="7" t="e">
        <f aca="true">IF(ROW(E627) - 1 &gt;= $M$1,IF(OFFSET(J627, -1, 0) = "", J627, ((E627 - M626) * $K$6) + M626), "")</f>
        <v>#VALUE!</v>
      </c>
      <c r="N627" s="3" t="e">
        <f aca="false">IF(M627&lt;&gt;"", L627-M627, "")</f>
        <v>#VALUE!</v>
      </c>
      <c r="P627" s="9" t="e">
        <f aca="false">IF(ROW(E627) - 1 &gt;= $P$1, IF(OFFSET(N627, 1- $P$1, 0) &lt;&gt; "", SUM(N627:N627(N627, 1 - $P$1, 0)) / $P$1, ""), "")</f>
        <v>#VALUE!</v>
      </c>
      <c r="Q627" s="4" t="e">
        <f aca="true">IF(ROW(N627) - 1 &gt;= $P$1,IF(OFFSET(P627, -1, 0) = "", P627, ((N627 - Q626) * $O$5) + Q626), "")</f>
        <v>#VALUE!</v>
      </c>
      <c r="R627" s="4" t="e">
        <f aca="false">IF(Q627&lt;&gt;"", N627 - Q627, "")</f>
        <v>#VALUE!</v>
      </c>
    </row>
    <row collapsed="false" customFormat="false" customHeight="true" hidden="false" ht="14.4" outlineLevel="0" r="628">
      <c r="A628" s="5" t="n">
        <v>37469</v>
      </c>
      <c r="B628" s="1" t="n">
        <v>15.11</v>
      </c>
      <c r="C628" s="1" t="n">
        <v>15.42</v>
      </c>
      <c r="D628" s="1" t="n">
        <v>14.73</v>
      </c>
      <c r="E628" s="1" t="n">
        <v>14.8</v>
      </c>
      <c r="F628" s="1" t="n">
        <v>8177000</v>
      </c>
      <c r="G628" s="1" t="n">
        <v>7.37</v>
      </c>
      <c r="I628" s="6" t="e">
        <f aca="false">IF(ROW(E628) - 1 &gt;= $I$1,SUM(E628:E628(E628,1 - $I$1, 0)) / $I$1,"")</f>
        <v>#VALUE!</v>
      </c>
      <c r="J628" s="6" t="e">
        <f aca="false">IF(ROW(E628) - 1 &gt;= $J$1,SUM(E628:E628(E628,1 - $J$1, 0)) / $J$1,"")</f>
        <v>#VALUE!</v>
      </c>
      <c r="L628" s="7" t="e">
        <f aca="true">IF(ROW(E628) - 1 &gt;= $L$1,IF(OFFSET(I628, -1, 0) = "", I628, ((E628 - L627) * $K$4) + L627), "")</f>
        <v>#VALUE!</v>
      </c>
      <c r="M628" s="7" t="e">
        <f aca="true">IF(ROW(E628) - 1 &gt;= $M$1,IF(OFFSET(J628, -1, 0) = "", J628, ((E628 - M627) * $K$6) + M627), "")</f>
        <v>#VALUE!</v>
      </c>
      <c r="N628" s="3" t="e">
        <f aca="false">IF(M628&lt;&gt;"", L628-M628, "")</f>
        <v>#VALUE!</v>
      </c>
      <c r="P628" s="9" t="e">
        <f aca="false">IF(ROW(E628) - 1 &gt;= $P$1, IF(OFFSET(N628, 1- $P$1, 0) &lt;&gt; "", SUM(N628:N628(N628, 1 - $P$1, 0)) / $P$1, ""), "")</f>
        <v>#VALUE!</v>
      </c>
      <c r="Q628" s="4" t="e">
        <f aca="true">IF(ROW(N628) - 1 &gt;= $P$1,IF(OFFSET(P628, -1, 0) = "", P628, ((N628 - Q627) * $O$5) + Q627), "")</f>
        <v>#VALUE!</v>
      </c>
      <c r="R628" s="4" t="e">
        <f aca="false">IF(Q628&lt;&gt;"", N628 - Q628, "")</f>
        <v>#VALUE!</v>
      </c>
    </row>
    <row collapsed="false" customFormat="false" customHeight="true" hidden="false" ht="14.4" outlineLevel="0" r="629">
      <c r="A629" s="5" t="n">
        <v>37470</v>
      </c>
      <c r="B629" s="1" t="n">
        <v>14.74</v>
      </c>
      <c r="C629" s="1" t="n">
        <v>15</v>
      </c>
      <c r="D629" s="1" t="n">
        <v>14.25</v>
      </c>
      <c r="E629" s="1" t="n">
        <v>14.45</v>
      </c>
      <c r="F629" s="1" t="n">
        <v>6395000</v>
      </c>
      <c r="G629" s="1" t="n">
        <v>7.19</v>
      </c>
      <c r="I629" s="6" t="e">
        <f aca="false">IF(ROW(E629) - 1 &gt;= $I$1,SUM(E629:E629(E629,1 - $I$1, 0)) / $I$1,"")</f>
        <v>#VALUE!</v>
      </c>
      <c r="J629" s="6" t="e">
        <f aca="false">IF(ROW(E629) - 1 &gt;= $J$1,SUM(E629:E629(E629,1 - $J$1, 0)) / $J$1,"")</f>
        <v>#VALUE!</v>
      </c>
      <c r="L629" s="7" t="e">
        <f aca="true">IF(ROW(E629) - 1 &gt;= $L$1,IF(OFFSET(I629, -1, 0) = "", I629, ((E629 - L628) * $K$4) + L628), "")</f>
        <v>#VALUE!</v>
      </c>
      <c r="M629" s="7" t="e">
        <f aca="true">IF(ROW(E629) - 1 &gt;= $M$1,IF(OFFSET(J629, -1, 0) = "", J629, ((E629 - M628) * $K$6) + M628), "")</f>
        <v>#VALUE!</v>
      </c>
      <c r="N629" s="3" t="e">
        <f aca="false">IF(M629&lt;&gt;"", L629-M629, "")</f>
        <v>#VALUE!</v>
      </c>
      <c r="P629" s="9" t="e">
        <f aca="false">IF(ROW(E629) - 1 &gt;= $P$1, IF(OFFSET(N629, 1- $P$1, 0) &lt;&gt; "", SUM(N629:N629(N629, 1 - $P$1, 0)) / $P$1, ""), "")</f>
        <v>#VALUE!</v>
      </c>
      <c r="Q629" s="4" t="e">
        <f aca="true">IF(ROW(N629) - 1 &gt;= $P$1,IF(OFFSET(P629, -1, 0) = "", P629, ((N629 - Q628) * $O$5) + Q628), "")</f>
        <v>#VALUE!</v>
      </c>
      <c r="R629" s="4" t="e">
        <f aca="false">IF(Q629&lt;&gt;"", N629 - Q629, "")</f>
        <v>#VALUE!</v>
      </c>
    </row>
    <row collapsed="false" customFormat="false" customHeight="true" hidden="false" ht="14.4" outlineLevel="0" r="630">
      <c r="A630" s="5" t="n">
        <v>37473</v>
      </c>
      <c r="B630" s="1" t="n">
        <v>14.51</v>
      </c>
      <c r="C630" s="1" t="n">
        <v>14.7</v>
      </c>
      <c r="D630" s="1" t="n">
        <v>13.97</v>
      </c>
      <c r="E630" s="1" t="n">
        <v>13.99</v>
      </c>
      <c r="F630" s="1" t="n">
        <v>7286600</v>
      </c>
      <c r="G630" s="1" t="n">
        <v>6.97</v>
      </c>
      <c r="I630" s="6" t="e">
        <f aca="false">IF(ROW(E630) - 1 &gt;= $I$1,SUM(E630:E630(E630,1 - $I$1, 0)) / $I$1,"")</f>
        <v>#VALUE!</v>
      </c>
      <c r="J630" s="6" t="e">
        <f aca="false">IF(ROW(E630) - 1 &gt;= $J$1,SUM(E630:E630(E630,1 - $J$1, 0)) / $J$1,"")</f>
        <v>#VALUE!</v>
      </c>
      <c r="L630" s="7" t="e">
        <f aca="true">IF(ROW(E630) - 1 &gt;= $L$1,IF(OFFSET(I630, -1, 0) = "", I630, ((E630 - L629) * $K$4) + L629), "")</f>
        <v>#VALUE!</v>
      </c>
      <c r="M630" s="7" t="e">
        <f aca="true">IF(ROW(E630) - 1 &gt;= $M$1,IF(OFFSET(J630, -1, 0) = "", J630, ((E630 - M629) * $K$6) + M629), "")</f>
        <v>#VALUE!</v>
      </c>
      <c r="N630" s="3" t="e">
        <f aca="false">IF(M630&lt;&gt;"", L630-M630, "")</f>
        <v>#VALUE!</v>
      </c>
      <c r="P630" s="9" t="e">
        <f aca="false">IF(ROW(E630) - 1 &gt;= $P$1, IF(OFFSET(N630, 1- $P$1, 0) &lt;&gt; "", SUM(N630:N630(N630, 1 - $P$1, 0)) / $P$1, ""), "")</f>
        <v>#VALUE!</v>
      </c>
      <c r="Q630" s="4" t="e">
        <f aca="true">IF(ROW(N630) - 1 &gt;= $P$1,IF(OFFSET(P630, -1, 0) = "", P630, ((N630 - Q629) * $O$5) + Q629), "")</f>
        <v>#VALUE!</v>
      </c>
      <c r="R630" s="4" t="e">
        <f aca="false">IF(Q630&lt;&gt;"", N630 - Q630, "")</f>
        <v>#VALUE!</v>
      </c>
    </row>
    <row collapsed="false" customFormat="false" customHeight="true" hidden="false" ht="14.4" outlineLevel="0" r="631">
      <c r="A631" s="5" t="n">
        <v>37474</v>
      </c>
      <c r="B631" s="1" t="n">
        <v>14.21</v>
      </c>
      <c r="C631" s="1" t="n">
        <v>15.23</v>
      </c>
      <c r="D631" s="1" t="n">
        <v>14.08</v>
      </c>
      <c r="E631" s="1" t="n">
        <v>14.74</v>
      </c>
      <c r="F631" s="1" t="n">
        <v>9716200</v>
      </c>
      <c r="G631" s="1" t="n">
        <v>7.34</v>
      </c>
      <c r="I631" s="6" t="e">
        <f aca="false">IF(ROW(E631) - 1 &gt;= $I$1,SUM(E631:E631(E631,1 - $I$1, 0)) / $I$1,"")</f>
        <v>#VALUE!</v>
      </c>
      <c r="J631" s="6" t="e">
        <f aca="false">IF(ROW(E631) - 1 &gt;= $J$1,SUM(E631:E631(E631,1 - $J$1, 0)) / $J$1,"")</f>
        <v>#VALUE!</v>
      </c>
      <c r="L631" s="7" t="e">
        <f aca="true">IF(ROW(E631) - 1 &gt;= $L$1,IF(OFFSET(I631, -1, 0) = "", I631, ((E631 - L630) * $K$4) + L630), "")</f>
        <v>#VALUE!</v>
      </c>
      <c r="M631" s="7" t="e">
        <f aca="true">IF(ROW(E631) - 1 &gt;= $M$1,IF(OFFSET(J631, -1, 0) = "", J631, ((E631 - M630) * $K$6) + M630), "")</f>
        <v>#VALUE!</v>
      </c>
      <c r="N631" s="3" t="e">
        <f aca="false">IF(M631&lt;&gt;"", L631-M631, "")</f>
        <v>#VALUE!</v>
      </c>
      <c r="P631" s="9" t="e">
        <f aca="false">IF(ROW(E631) - 1 &gt;= $P$1, IF(OFFSET(N631, 1- $P$1, 0) &lt;&gt; "", SUM(N631:N631(N631, 1 - $P$1, 0)) / $P$1, ""), "")</f>
        <v>#VALUE!</v>
      </c>
      <c r="Q631" s="4" t="e">
        <f aca="true">IF(ROW(N631) - 1 &gt;= $P$1,IF(OFFSET(P631, -1, 0) = "", P631, ((N631 - Q630) * $O$5) + Q630), "")</f>
        <v>#VALUE!</v>
      </c>
      <c r="R631" s="4" t="e">
        <f aca="false">IF(Q631&lt;&gt;"", N631 - Q631, "")</f>
        <v>#VALUE!</v>
      </c>
    </row>
    <row collapsed="false" customFormat="false" customHeight="true" hidden="false" ht="14.4" outlineLevel="0" r="632">
      <c r="A632" s="5" t="n">
        <v>37475</v>
      </c>
      <c r="B632" s="1" t="n">
        <v>15.09</v>
      </c>
      <c r="C632" s="1" t="n">
        <v>15.36</v>
      </c>
      <c r="D632" s="1" t="n">
        <v>14.35</v>
      </c>
      <c r="E632" s="1" t="n">
        <v>15.03</v>
      </c>
      <c r="F632" s="1" t="n">
        <v>11909800</v>
      </c>
      <c r="G632" s="1" t="n">
        <v>7.48</v>
      </c>
      <c r="I632" s="6" t="e">
        <f aca="false">IF(ROW(E632) - 1 &gt;= $I$1,SUM(E632:E632(E632,1 - $I$1, 0)) / $I$1,"")</f>
        <v>#VALUE!</v>
      </c>
      <c r="J632" s="6" t="e">
        <f aca="false">IF(ROW(E632) - 1 &gt;= $J$1,SUM(E632:E632(E632,1 - $J$1, 0)) / $J$1,"")</f>
        <v>#VALUE!</v>
      </c>
      <c r="L632" s="7" t="e">
        <f aca="true">IF(ROW(E632) - 1 &gt;= $L$1,IF(OFFSET(I632, -1, 0) = "", I632, ((E632 - L631) * $K$4) + L631), "")</f>
        <v>#VALUE!</v>
      </c>
      <c r="M632" s="7" t="e">
        <f aca="true">IF(ROW(E632) - 1 &gt;= $M$1,IF(OFFSET(J632, -1, 0) = "", J632, ((E632 - M631) * $K$6) + M631), "")</f>
        <v>#VALUE!</v>
      </c>
      <c r="N632" s="3" t="e">
        <f aca="false">IF(M632&lt;&gt;"", L632-M632, "")</f>
        <v>#VALUE!</v>
      </c>
      <c r="P632" s="9" t="e">
        <f aca="false">IF(ROW(E632) - 1 &gt;= $P$1, IF(OFFSET(N632, 1- $P$1, 0) &lt;&gt; "", SUM(N632:N632(N632, 1 - $P$1, 0)) / $P$1, ""), "")</f>
        <v>#VALUE!</v>
      </c>
      <c r="Q632" s="4" t="e">
        <f aca="true">IF(ROW(N632) - 1 &gt;= $P$1,IF(OFFSET(P632, -1, 0) = "", P632, ((N632 - Q631) * $O$5) + Q631), "")</f>
        <v>#VALUE!</v>
      </c>
      <c r="R632" s="4" t="e">
        <f aca="false">IF(Q632&lt;&gt;"", N632 - Q632, "")</f>
        <v>#VALUE!</v>
      </c>
    </row>
    <row collapsed="false" customFormat="false" customHeight="true" hidden="false" ht="14.4" outlineLevel="0" r="633">
      <c r="A633" s="5" t="n">
        <v>37476</v>
      </c>
      <c r="B633" s="1" t="n">
        <v>14.77</v>
      </c>
      <c r="C633" s="1" t="n">
        <v>15.38</v>
      </c>
      <c r="D633" s="1" t="n">
        <v>14.77</v>
      </c>
      <c r="E633" s="1" t="n">
        <v>15.3</v>
      </c>
      <c r="F633" s="1" t="n">
        <v>8119600</v>
      </c>
      <c r="G633" s="1" t="n">
        <v>7.62</v>
      </c>
      <c r="I633" s="6" t="e">
        <f aca="false">IF(ROW(E633) - 1 &gt;= $I$1,SUM(E633:E633(E633,1 - $I$1, 0)) / $I$1,"")</f>
        <v>#VALUE!</v>
      </c>
      <c r="J633" s="6" t="e">
        <f aca="false">IF(ROW(E633) - 1 &gt;= $J$1,SUM(E633:E633(E633,1 - $J$1, 0)) / $J$1,"")</f>
        <v>#VALUE!</v>
      </c>
      <c r="L633" s="7" t="e">
        <f aca="true">IF(ROW(E633) - 1 &gt;= $L$1,IF(OFFSET(I633, -1, 0) = "", I633, ((E633 - L632) * $K$4) + L632), "")</f>
        <v>#VALUE!</v>
      </c>
      <c r="M633" s="7" t="e">
        <f aca="true">IF(ROW(E633) - 1 &gt;= $M$1,IF(OFFSET(J633, -1, 0) = "", J633, ((E633 - M632) * $K$6) + M632), "")</f>
        <v>#VALUE!</v>
      </c>
      <c r="N633" s="3" t="e">
        <f aca="false">IF(M633&lt;&gt;"", L633-M633, "")</f>
        <v>#VALUE!</v>
      </c>
      <c r="P633" s="9" t="e">
        <f aca="false">IF(ROW(E633) - 1 &gt;= $P$1, IF(OFFSET(N633, 1- $P$1, 0) &lt;&gt; "", SUM(N633:N633(N633, 1 - $P$1, 0)) / $P$1, ""), "")</f>
        <v>#VALUE!</v>
      </c>
      <c r="Q633" s="4" t="e">
        <f aca="true">IF(ROW(N633) - 1 &gt;= $P$1,IF(OFFSET(P633, -1, 0) = "", P633, ((N633 - Q632) * $O$5) + Q632), "")</f>
        <v>#VALUE!</v>
      </c>
      <c r="R633" s="4" t="e">
        <f aca="false">IF(Q633&lt;&gt;"", N633 - Q633, "")</f>
        <v>#VALUE!</v>
      </c>
    </row>
    <row collapsed="false" customFormat="false" customHeight="true" hidden="false" ht="14.4" outlineLevel="0" r="634">
      <c r="A634" s="5" t="n">
        <v>37477</v>
      </c>
      <c r="B634" s="1" t="n">
        <v>15.25</v>
      </c>
      <c r="C634" s="1" t="n">
        <v>15.25</v>
      </c>
      <c r="D634" s="1" t="n">
        <v>14.75</v>
      </c>
      <c r="E634" s="1" t="n">
        <v>15</v>
      </c>
      <c r="F634" s="1" t="n">
        <v>7347000</v>
      </c>
      <c r="G634" s="1" t="n">
        <v>7.47</v>
      </c>
      <c r="I634" s="6" t="e">
        <f aca="false">IF(ROW(E634) - 1 &gt;= $I$1,SUM(E634:E634(E634,1 - $I$1, 0)) / $I$1,"")</f>
        <v>#VALUE!</v>
      </c>
      <c r="J634" s="6" t="e">
        <f aca="false">IF(ROW(E634) - 1 &gt;= $J$1,SUM(E634:E634(E634,1 - $J$1, 0)) / $J$1,"")</f>
        <v>#VALUE!</v>
      </c>
      <c r="L634" s="7" t="e">
        <f aca="true">IF(ROW(E634) - 1 &gt;= $L$1,IF(OFFSET(I634, -1, 0) = "", I634, ((E634 - L633) * $K$4) + L633), "")</f>
        <v>#VALUE!</v>
      </c>
      <c r="M634" s="7" t="e">
        <f aca="true">IF(ROW(E634) - 1 &gt;= $M$1,IF(OFFSET(J634, -1, 0) = "", J634, ((E634 - M633) * $K$6) + M633), "")</f>
        <v>#VALUE!</v>
      </c>
      <c r="N634" s="3" t="e">
        <f aca="false">IF(M634&lt;&gt;"", L634-M634, "")</f>
        <v>#VALUE!</v>
      </c>
      <c r="P634" s="9" t="e">
        <f aca="false">IF(ROW(E634) - 1 &gt;= $P$1, IF(OFFSET(N634, 1- $P$1, 0) &lt;&gt; "", SUM(N634:N634(N634, 1 - $P$1, 0)) / $P$1, ""), "")</f>
        <v>#VALUE!</v>
      </c>
      <c r="Q634" s="4" t="e">
        <f aca="true">IF(ROW(N634) - 1 &gt;= $P$1,IF(OFFSET(P634, -1, 0) = "", P634, ((N634 - Q633) * $O$5) + Q633), "")</f>
        <v>#VALUE!</v>
      </c>
      <c r="R634" s="4" t="e">
        <f aca="false">IF(Q634&lt;&gt;"", N634 - Q634, "")</f>
        <v>#VALUE!</v>
      </c>
    </row>
    <row collapsed="false" customFormat="false" customHeight="true" hidden="false" ht="14.4" outlineLevel="0" r="635">
      <c r="A635" s="5" t="n">
        <v>37480</v>
      </c>
      <c r="B635" s="1" t="n">
        <v>14.9</v>
      </c>
      <c r="C635" s="1" t="n">
        <v>15.02</v>
      </c>
      <c r="D635" s="1" t="n">
        <v>14.69</v>
      </c>
      <c r="E635" s="1" t="n">
        <v>14.99</v>
      </c>
      <c r="F635" s="1" t="n">
        <v>6420200</v>
      </c>
      <c r="G635" s="1" t="n">
        <v>7.46</v>
      </c>
      <c r="I635" s="6" t="e">
        <f aca="false">IF(ROW(E635) - 1 &gt;= $I$1,SUM(E635:E635(E635,1 - $I$1, 0)) / $I$1,"")</f>
        <v>#VALUE!</v>
      </c>
      <c r="J635" s="6" t="e">
        <f aca="false">IF(ROW(E635) - 1 &gt;= $J$1,SUM(E635:E635(E635,1 - $J$1, 0)) / $J$1,"")</f>
        <v>#VALUE!</v>
      </c>
      <c r="L635" s="7" t="e">
        <f aca="true">IF(ROW(E635) - 1 &gt;= $L$1,IF(OFFSET(I635, -1, 0) = "", I635, ((E635 - L634) * $K$4) + L634), "")</f>
        <v>#VALUE!</v>
      </c>
      <c r="M635" s="7" t="e">
        <f aca="true">IF(ROW(E635) - 1 &gt;= $M$1,IF(OFFSET(J635, -1, 0) = "", J635, ((E635 - M634) * $K$6) + M634), "")</f>
        <v>#VALUE!</v>
      </c>
      <c r="N635" s="3" t="e">
        <f aca="false">IF(M635&lt;&gt;"", L635-M635, "")</f>
        <v>#VALUE!</v>
      </c>
      <c r="P635" s="9" t="e">
        <f aca="false">IF(ROW(E635) - 1 &gt;= $P$1, IF(OFFSET(N635, 1- $P$1, 0) &lt;&gt; "", SUM(N635:N635(N635, 1 - $P$1, 0)) / $P$1, ""), "")</f>
        <v>#VALUE!</v>
      </c>
      <c r="Q635" s="4" t="e">
        <f aca="true">IF(ROW(N635) - 1 &gt;= $P$1,IF(OFFSET(P635, -1, 0) = "", P635, ((N635 - Q634) * $O$5) + Q634), "")</f>
        <v>#VALUE!</v>
      </c>
      <c r="R635" s="4" t="e">
        <f aca="false">IF(Q635&lt;&gt;"", N635 - Q635, "")</f>
        <v>#VALUE!</v>
      </c>
    </row>
    <row collapsed="false" customFormat="false" customHeight="true" hidden="false" ht="14.4" outlineLevel="0" r="636">
      <c r="A636" s="5" t="n">
        <v>37481</v>
      </c>
      <c r="B636" s="1" t="n">
        <v>14.9</v>
      </c>
      <c r="C636" s="1" t="n">
        <v>15.21</v>
      </c>
      <c r="D636" s="1" t="n">
        <v>14.55</v>
      </c>
      <c r="E636" s="1" t="n">
        <v>14.59</v>
      </c>
      <c r="F636" s="1" t="n">
        <v>9638200</v>
      </c>
      <c r="G636" s="1" t="n">
        <v>7.26</v>
      </c>
      <c r="I636" s="6" t="e">
        <f aca="false">IF(ROW(E636) - 1 &gt;= $I$1,SUM(E636:E636(E636,1 - $I$1, 0)) / $I$1,"")</f>
        <v>#VALUE!</v>
      </c>
      <c r="J636" s="6" t="e">
        <f aca="false">IF(ROW(E636) - 1 &gt;= $J$1,SUM(E636:E636(E636,1 - $J$1, 0)) / $J$1,"")</f>
        <v>#VALUE!</v>
      </c>
      <c r="L636" s="7" t="e">
        <f aca="true">IF(ROW(E636) - 1 &gt;= $L$1,IF(OFFSET(I636, -1, 0) = "", I636, ((E636 - L635) * $K$4) + L635), "")</f>
        <v>#VALUE!</v>
      </c>
      <c r="M636" s="7" t="e">
        <f aca="true">IF(ROW(E636) - 1 &gt;= $M$1,IF(OFFSET(J636, -1, 0) = "", J636, ((E636 - M635) * $K$6) + M635), "")</f>
        <v>#VALUE!</v>
      </c>
      <c r="N636" s="3" t="e">
        <f aca="false">IF(M636&lt;&gt;"", L636-M636, "")</f>
        <v>#VALUE!</v>
      </c>
      <c r="P636" s="9" t="e">
        <f aca="false">IF(ROW(E636) - 1 &gt;= $P$1, IF(OFFSET(N636, 1- $P$1, 0) &lt;&gt; "", SUM(N636:N636(N636, 1 - $P$1, 0)) / $P$1, ""), "")</f>
        <v>#VALUE!</v>
      </c>
      <c r="Q636" s="4" t="e">
        <f aca="true">IF(ROW(N636) - 1 &gt;= $P$1,IF(OFFSET(P636, -1, 0) = "", P636, ((N636 - Q635) * $O$5) + Q635), "")</f>
        <v>#VALUE!</v>
      </c>
      <c r="R636" s="4" t="e">
        <f aca="false">IF(Q636&lt;&gt;"", N636 - Q636, "")</f>
        <v>#VALUE!</v>
      </c>
    </row>
    <row collapsed="false" customFormat="false" customHeight="true" hidden="false" ht="14.4" outlineLevel="0" r="637">
      <c r="A637" s="5" t="n">
        <v>37482</v>
      </c>
      <c r="B637" s="1" t="n">
        <v>14.67</v>
      </c>
      <c r="C637" s="1" t="n">
        <v>15.35</v>
      </c>
      <c r="D637" s="1" t="n">
        <v>14.54</v>
      </c>
      <c r="E637" s="1" t="n">
        <v>15.17</v>
      </c>
      <c r="F637" s="1" t="n">
        <v>14253000</v>
      </c>
      <c r="G637" s="1" t="n">
        <v>7.55</v>
      </c>
      <c r="I637" s="6" t="e">
        <f aca="false">IF(ROW(E637) - 1 &gt;= $I$1,SUM(E637:E637(E637,1 - $I$1, 0)) / $I$1,"")</f>
        <v>#VALUE!</v>
      </c>
      <c r="J637" s="6" t="e">
        <f aca="false">IF(ROW(E637) - 1 &gt;= $J$1,SUM(E637:E637(E637,1 - $J$1, 0)) / $J$1,"")</f>
        <v>#VALUE!</v>
      </c>
      <c r="L637" s="7" t="e">
        <f aca="true">IF(ROW(E637) - 1 &gt;= $L$1,IF(OFFSET(I637, -1, 0) = "", I637, ((E637 - L636) * $K$4) + L636), "")</f>
        <v>#VALUE!</v>
      </c>
      <c r="M637" s="7" t="e">
        <f aca="true">IF(ROW(E637) - 1 &gt;= $M$1,IF(OFFSET(J637, -1, 0) = "", J637, ((E637 - M636) * $K$6) + M636), "")</f>
        <v>#VALUE!</v>
      </c>
      <c r="N637" s="3" t="e">
        <f aca="false">IF(M637&lt;&gt;"", L637-M637, "")</f>
        <v>#VALUE!</v>
      </c>
      <c r="P637" s="9" t="e">
        <f aca="false">IF(ROW(E637) - 1 &gt;= $P$1, IF(OFFSET(N637, 1- $P$1, 0) &lt;&gt; "", SUM(N637:N637(N637, 1 - $P$1, 0)) / $P$1, ""), "")</f>
        <v>#VALUE!</v>
      </c>
      <c r="Q637" s="4" t="e">
        <f aca="true">IF(ROW(N637) - 1 &gt;= $P$1,IF(OFFSET(P637, -1, 0) = "", P637, ((N637 - Q636) * $O$5) + Q636), "")</f>
        <v>#VALUE!</v>
      </c>
      <c r="R637" s="4" t="e">
        <f aca="false">IF(Q637&lt;&gt;"", N637 - Q637, "")</f>
        <v>#VALUE!</v>
      </c>
    </row>
    <row collapsed="false" customFormat="false" customHeight="true" hidden="false" ht="14.4" outlineLevel="0" r="638">
      <c r="A638" s="5" t="n">
        <v>37483</v>
      </c>
      <c r="B638" s="1" t="n">
        <v>15.25</v>
      </c>
      <c r="C638" s="1" t="n">
        <v>15.75</v>
      </c>
      <c r="D638" s="1" t="n">
        <v>15.01</v>
      </c>
      <c r="E638" s="1" t="n">
        <v>15.61</v>
      </c>
      <c r="F638" s="1" t="n">
        <v>11502800</v>
      </c>
      <c r="G638" s="1" t="n">
        <v>7.77</v>
      </c>
      <c r="I638" s="6" t="e">
        <f aca="false">IF(ROW(E638) - 1 &gt;= $I$1,SUM(E638:E638(E638,1 - $I$1, 0)) / $I$1,"")</f>
        <v>#VALUE!</v>
      </c>
      <c r="J638" s="6" t="e">
        <f aca="false">IF(ROW(E638) - 1 &gt;= $J$1,SUM(E638:E638(E638,1 - $J$1, 0)) / $J$1,"")</f>
        <v>#VALUE!</v>
      </c>
      <c r="L638" s="7" t="e">
        <f aca="true">IF(ROW(E638) - 1 &gt;= $L$1,IF(OFFSET(I638, -1, 0) = "", I638, ((E638 - L637) * $K$4) + L637), "")</f>
        <v>#VALUE!</v>
      </c>
      <c r="M638" s="7" t="e">
        <f aca="true">IF(ROW(E638) - 1 &gt;= $M$1,IF(OFFSET(J638, -1, 0) = "", J638, ((E638 - M637) * $K$6) + M637), "")</f>
        <v>#VALUE!</v>
      </c>
      <c r="N638" s="3" t="e">
        <f aca="false">IF(M638&lt;&gt;"", L638-M638, "")</f>
        <v>#VALUE!</v>
      </c>
      <c r="P638" s="9" t="e">
        <f aca="false">IF(ROW(E638) - 1 &gt;= $P$1, IF(OFFSET(N638, 1- $P$1, 0) &lt;&gt; "", SUM(N638:N638(N638, 1 - $P$1, 0)) / $P$1, ""), "")</f>
        <v>#VALUE!</v>
      </c>
      <c r="Q638" s="4" t="e">
        <f aca="true">IF(ROW(N638) - 1 &gt;= $P$1,IF(OFFSET(P638, -1, 0) = "", P638, ((N638 - Q637) * $O$5) + Q637), "")</f>
        <v>#VALUE!</v>
      </c>
      <c r="R638" s="4" t="e">
        <f aca="false">IF(Q638&lt;&gt;"", N638 - Q638, "")</f>
        <v>#VALUE!</v>
      </c>
    </row>
    <row collapsed="false" customFormat="false" customHeight="true" hidden="false" ht="14.4" outlineLevel="0" r="639">
      <c r="A639" s="5" t="n">
        <v>37484</v>
      </c>
      <c r="B639" s="1" t="n">
        <v>15.45</v>
      </c>
      <c r="C639" s="1" t="n">
        <v>16.1</v>
      </c>
      <c r="D639" s="1" t="n">
        <v>15.28</v>
      </c>
      <c r="E639" s="1" t="n">
        <v>15.81</v>
      </c>
      <c r="F639" s="1" t="n">
        <v>8758000</v>
      </c>
      <c r="G639" s="1" t="n">
        <v>7.87</v>
      </c>
      <c r="I639" s="6" t="e">
        <f aca="false">IF(ROW(E639) - 1 &gt;= $I$1,SUM(E639:E639(E639,1 - $I$1, 0)) / $I$1,"")</f>
        <v>#VALUE!</v>
      </c>
      <c r="J639" s="6" t="e">
        <f aca="false">IF(ROW(E639) - 1 &gt;= $J$1,SUM(E639:E639(E639,1 - $J$1, 0)) / $J$1,"")</f>
        <v>#VALUE!</v>
      </c>
      <c r="L639" s="7" t="e">
        <f aca="true">IF(ROW(E639) - 1 &gt;= $L$1,IF(OFFSET(I639, -1, 0) = "", I639, ((E639 - L638) * $K$4) + L638), "")</f>
        <v>#VALUE!</v>
      </c>
      <c r="M639" s="7" t="e">
        <f aca="true">IF(ROW(E639) - 1 &gt;= $M$1,IF(OFFSET(J639, -1, 0) = "", J639, ((E639 - M638) * $K$6) + M638), "")</f>
        <v>#VALUE!</v>
      </c>
      <c r="N639" s="3" t="e">
        <f aca="false">IF(M639&lt;&gt;"", L639-M639, "")</f>
        <v>#VALUE!</v>
      </c>
      <c r="P639" s="9" t="e">
        <f aca="false">IF(ROW(E639) - 1 &gt;= $P$1, IF(OFFSET(N639, 1- $P$1, 0) &lt;&gt; "", SUM(N639:N639(N639, 1 - $P$1, 0)) / $P$1, ""), "")</f>
        <v>#VALUE!</v>
      </c>
      <c r="Q639" s="4" t="e">
        <f aca="true">IF(ROW(N639) - 1 &gt;= $P$1,IF(OFFSET(P639, -1, 0) = "", P639, ((N639 - Q638) * $O$5) + Q638), "")</f>
        <v>#VALUE!</v>
      </c>
      <c r="R639" s="4" t="e">
        <f aca="false">IF(Q639&lt;&gt;"", N639 - Q639, "")</f>
        <v>#VALUE!</v>
      </c>
    </row>
    <row collapsed="false" customFormat="false" customHeight="true" hidden="false" ht="14.4" outlineLevel="0" r="640">
      <c r="A640" s="5" t="n">
        <v>37487</v>
      </c>
      <c r="B640" s="1" t="n">
        <v>15.78</v>
      </c>
      <c r="C640" s="1" t="n">
        <v>16.25</v>
      </c>
      <c r="D640" s="1" t="n">
        <v>15.72</v>
      </c>
      <c r="E640" s="1" t="n">
        <v>15.98</v>
      </c>
      <c r="F640" s="1" t="n">
        <v>7734200</v>
      </c>
      <c r="G640" s="1" t="n">
        <v>7.96</v>
      </c>
      <c r="I640" s="6" t="e">
        <f aca="false">IF(ROW(E640) - 1 &gt;= $I$1,SUM(E640:E640(E640,1 - $I$1, 0)) / $I$1,"")</f>
        <v>#VALUE!</v>
      </c>
      <c r="J640" s="6" t="e">
        <f aca="false">IF(ROW(E640) - 1 &gt;= $J$1,SUM(E640:E640(E640,1 - $J$1, 0)) / $J$1,"")</f>
        <v>#VALUE!</v>
      </c>
      <c r="L640" s="7" t="e">
        <f aca="true">IF(ROW(E640) - 1 &gt;= $L$1,IF(OFFSET(I640, -1, 0) = "", I640, ((E640 - L639) * $K$4) + L639), "")</f>
        <v>#VALUE!</v>
      </c>
      <c r="M640" s="7" t="e">
        <f aca="true">IF(ROW(E640) - 1 &gt;= $M$1,IF(OFFSET(J640, -1, 0) = "", J640, ((E640 - M639) * $K$6) + M639), "")</f>
        <v>#VALUE!</v>
      </c>
      <c r="N640" s="3" t="e">
        <f aca="false">IF(M640&lt;&gt;"", L640-M640, "")</f>
        <v>#VALUE!</v>
      </c>
      <c r="P640" s="9" t="e">
        <f aca="false">IF(ROW(E640) - 1 &gt;= $P$1, IF(OFFSET(N640, 1- $P$1, 0) &lt;&gt; "", SUM(N640:N640(N640, 1 - $P$1, 0)) / $P$1, ""), "")</f>
        <v>#VALUE!</v>
      </c>
      <c r="Q640" s="4" t="e">
        <f aca="true">IF(ROW(N640) - 1 &gt;= $P$1,IF(OFFSET(P640, -1, 0) = "", P640, ((N640 - Q639) * $O$5) + Q639), "")</f>
        <v>#VALUE!</v>
      </c>
      <c r="R640" s="4" t="e">
        <f aca="false">IF(Q640&lt;&gt;"", N640 - Q640, "")</f>
        <v>#VALUE!</v>
      </c>
    </row>
    <row collapsed="false" customFormat="false" customHeight="true" hidden="false" ht="14.4" outlineLevel="0" r="641">
      <c r="A641" s="5" t="n">
        <v>37488</v>
      </c>
      <c r="B641" s="1" t="n">
        <v>15.97</v>
      </c>
      <c r="C641" s="1" t="n">
        <v>16.09</v>
      </c>
      <c r="D641" s="1" t="n">
        <v>15.53</v>
      </c>
      <c r="E641" s="1" t="n">
        <v>15.91</v>
      </c>
      <c r="F641" s="1" t="n">
        <v>6665200</v>
      </c>
      <c r="G641" s="1" t="n">
        <v>7.92</v>
      </c>
      <c r="I641" s="6" t="e">
        <f aca="false">IF(ROW(E641) - 1 &gt;= $I$1,SUM(E641:E641(E641,1 - $I$1, 0)) / $I$1,"")</f>
        <v>#VALUE!</v>
      </c>
      <c r="J641" s="6" t="e">
        <f aca="false">IF(ROW(E641) - 1 &gt;= $J$1,SUM(E641:E641(E641,1 - $J$1, 0)) / $J$1,"")</f>
        <v>#VALUE!</v>
      </c>
      <c r="L641" s="7" t="e">
        <f aca="true">IF(ROW(E641) - 1 &gt;= $L$1,IF(OFFSET(I641, -1, 0) = "", I641, ((E641 - L640) * $K$4) + L640), "")</f>
        <v>#VALUE!</v>
      </c>
      <c r="M641" s="7" t="e">
        <f aca="true">IF(ROW(E641) - 1 &gt;= $M$1,IF(OFFSET(J641, -1, 0) = "", J641, ((E641 - M640) * $K$6) + M640), "")</f>
        <v>#VALUE!</v>
      </c>
      <c r="N641" s="3" t="e">
        <f aca="false">IF(M641&lt;&gt;"", L641-M641, "")</f>
        <v>#VALUE!</v>
      </c>
      <c r="P641" s="9" t="e">
        <f aca="false">IF(ROW(E641) - 1 &gt;= $P$1, IF(OFFSET(N641, 1- $P$1, 0) &lt;&gt; "", SUM(N641:N641(N641, 1 - $P$1, 0)) / $P$1, ""), "")</f>
        <v>#VALUE!</v>
      </c>
      <c r="Q641" s="4" t="e">
        <f aca="true">IF(ROW(N641) - 1 &gt;= $P$1,IF(OFFSET(P641, -1, 0) = "", P641, ((N641 - Q640) * $O$5) + Q640), "")</f>
        <v>#VALUE!</v>
      </c>
      <c r="R641" s="4" t="e">
        <f aca="false">IF(Q641&lt;&gt;"", N641 - Q641, "")</f>
        <v>#VALUE!</v>
      </c>
    </row>
    <row collapsed="false" customFormat="false" customHeight="true" hidden="false" ht="14.4" outlineLevel="0" r="642">
      <c r="A642" s="5" t="n">
        <v>37489</v>
      </c>
      <c r="B642" s="1" t="n">
        <v>16.01</v>
      </c>
      <c r="C642" s="1" t="n">
        <v>16.24</v>
      </c>
      <c r="D642" s="1" t="n">
        <v>15.45</v>
      </c>
      <c r="E642" s="1" t="n">
        <v>16.12</v>
      </c>
      <c r="F642" s="1" t="n">
        <v>7229600</v>
      </c>
      <c r="G642" s="1" t="n">
        <v>8.03</v>
      </c>
      <c r="I642" s="6" t="e">
        <f aca="false">IF(ROW(E642) - 1 &gt;= $I$1,SUM(E642:E642(E642,1 - $I$1, 0)) / $I$1,"")</f>
        <v>#VALUE!</v>
      </c>
      <c r="J642" s="6" t="e">
        <f aca="false">IF(ROW(E642) - 1 &gt;= $J$1,SUM(E642:E642(E642,1 - $J$1, 0)) / $J$1,"")</f>
        <v>#VALUE!</v>
      </c>
      <c r="L642" s="7" t="e">
        <f aca="true">IF(ROW(E642) - 1 &gt;= $L$1,IF(OFFSET(I642, -1, 0) = "", I642, ((E642 - L641) * $K$4) + L641), "")</f>
        <v>#VALUE!</v>
      </c>
      <c r="M642" s="7" t="e">
        <f aca="true">IF(ROW(E642) - 1 &gt;= $M$1,IF(OFFSET(J642, -1, 0) = "", J642, ((E642 - M641) * $K$6) + M641), "")</f>
        <v>#VALUE!</v>
      </c>
      <c r="N642" s="3" t="e">
        <f aca="false">IF(M642&lt;&gt;"", L642-M642, "")</f>
        <v>#VALUE!</v>
      </c>
      <c r="P642" s="9" t="e">
        <f aca="false">IF(ROW(E642) - 1 &gt;= $P$1, IF(OFFSET(N642, 1- $P$1, 0) &lt;&gt; "", SUM(N642:N642(N642, 1 - $P$1, 0)) / $P$1, ""), "")</f>
        <v>#VALUE!</v>
      </c>
      <c r="Q642" s="4" t="e">
        <f aca="true">IF(ROW(N642) - 1 &gt;= $P$1,IF(OFFSET(P642, -1, 0) = "", P642, ((N642 - Q641) * $O$5) + Q641), "")</f>
        <v>#VALUE!</v>
      </c>
      <c r="R642" s="4" t="e">
        <f aca="false">IF(Q642&lt;&gt;"", N642 - Q642, "")</f>
        <v>#VALUE!</v>
      </c>
    </row>
    <row collapsed="false" customFormat="false" customHeight="true" hidden="false" ht="14.4" outlineLevel="0" r="643">
      <c r="A643" s="5" t="n">
        <v>37490</v>
      </c>
      <c r="B643" s="1" t="n">
        <v>16.2</v>
      </c>
      <c r="C643" s="1" t="n">
        <v>16.25</v>
      </c>
      <c r="D643" s="1" t="n">
        <v>15.66</v>
      </c>
      <c r="E643" s="1" t="n">
        <v>15.97</v>
      </c>
      <c r="F643" s="1" t="n">
        <v>9225400</v>
      </c>
      <c r="G643" s="1" t="n">
        <v>7.95</v>
      </c>
      <c r="I643" s="6" t="e">
        <f aca="false">IF(ROW(E643) - 1 &gt;= $I$1,SUM(E643:E643(E643,1 - $I$1, 0)) / $I$1,"")</f>
        <v>#VALUE!</v>
      </c>
      <c r="J643" s="6" t="e">
        <f aca="false">IF(ROW(E643) - 1 &gt;= $J$1,SUM(E643:E643(E643,1 - $J$1, 0)) / $J$1,"")</f>
        <v>#VALUE!</v>
      </c>
      <c r="L643" s="7" t="e">
        <f aca="true">IF(ROW(E643) - 1 &gt;= $L$1,IF(OFFSET(I643, -1, 0) = "", I643, ((E643 - L642) * $K$4) + L642), "")</f>
        <v>#VALUE!</v>
      </c>
      <c r="M643" s="7" t="e">
        <f aca="true">IF(ROW(E643) - 1 &gt;= $M$1,IF(OFFSET(J643, -1, 0) = "", J643, ((E643 - M642) * $K$6) + M642), "")</f>
        <v>#VALUE!</v>
      </c>
      <c r="N643" s="3" t="e">
        <f aca="false">IF(M643&lt;&gt;"", L643-M643, "")</f>
        <v>#VALUE!</v>
      </c>
      <c r="P643" s="9" t="e">
        <f aca="false">IF(ROW(E643) - 1 &gt;= $P$1, IF(OFFSET(N643, 1- $P$1, 0) &lt;&gt; "", SUM(N643:N643(N643, 1 - $P$1, 0)) / $P$1, ""), "")</f>
        <v>#VALUE!</v>
      </c>
      <c r="Q643" s="4" t="e">
        <f aca="true">IF(ROW(N643) - 1 &gt;= $P$1,IF(OFFSET(P643, -1, 0) = "", P643, ((N643 - Q642) * $O$5) + Q642), "")</f>
        <v>#VALUE!</v>
      </c>
      <c r="R643" s="4" t="e">
        <f aca="false">IF(Q643&lt;&gt;"", N643 - Q643, "")</f>
        <v>#VALUE!</v>
      </c>
    </row>
    <row collapsed="false" customFormat="false" customHeight="true" hidden="false" ht="14.4" outlineLevel="0" r="644">
      <c r="A644" s="5" t="n">
        <v>37491</v>
      </c>
      <c r="B644" s="1" t="n">
        <v>15.9</v>
      </c>
      <c r="C644" s="1" t="n">
        <v>15.93</v>
      </c>
      <c r="D644" s="1" t="n">
        <v>15.45</v>
      </c>
      <c r="E644" s="1" t="n">
        <v>15.73</v>
      </c>
      <c r="F644" s="1" t="n">
        <v>5830200</v>
      </c>
      <c r="G644" s="1" t="n">
        <v>7.83</v>
      </c>
      <c r="I644" s="6" t="e">
        <f aca="false">IF(ROW(E644) - 1 &gt;= $I$1,SUM(E644:E644(E644,1 - $I$1, 0)) / $I$1,"")</f>
        <v>#VALUE!</v>
      </c>
      <c r="J644" s="6" t="e">
        <f aca="false">IF(ROW(E644) - 1 &gt;= $J$1,SUM(E644:E644(E644,1 - $J$1, 0)) / $J$1,"")</f>
        <v>#VALUE!</v>
      </c>
      <c r="L644" s="7" t="e">
        <f aca="true">IF(ROW(E644) - 1 &gt;= $L$1,IF(OFFSET(I644, -1, 0) = "", I644, ((E644 - L643) * $K$4) + L643), "")</f>
        <v>#VALUE!</v>
      </c>
      <c r="M644" s="7" t="e">
        <f aca="true">IF(ROW(E644) - 1 &gt;= $M$1,IF(OFFSET(J644, -1, 0) = "", J644, ((E644 - M643) * $K$6) + M643), "")</f>
        <v>#VALUE!</v>
      </c>
      <c r="N644" s="3" t="e">
        <f aca="false">IF(M644&lt;&gt;"", L644-M644, "")</f>
        <v>#VALUE!</v>
      </c>
      <c r="P644" s="9" t="e">
        <f aca="false">IF(ROW(E644) - 1 &gt;= $P$1, IF(OFFSET(N644, 1- $P$1, 0) &lt;&gt; "", SUM(N644:N644(N644, 1 - $P$1, 0)) / $P$1, ""), "")</f>
        <v>#VALUE!</v>
      </c>
      <c r="Q644" s="4" t="e">
        <f aca="true">IF(ROW(N644) - 1 &gt;= $P$1,IF(OFFSET(P644, -1, 0) = "", P644, ((N644 - Q643) * $O$5) + Q643), "")</f>
        <v>#VALUE!</v>
      </c>
      <c r="R644" s="4" t="e">
        <f aca="false">IF(Q644&lt;&gt;"", N644 - Q644, "")</f>
        <v>#VALUE!</v>
      </c>
    </row>
    <row collapsed="false" customFormat="false" customHeight="true" hidden="false" ht="14.4" outlineLevel="0" r="645">
      <c r="A645" s="5" t="n">
        <v>37494</v>
      </c>
      <c r="B645" s="1" t="n">
        <v>15.95</v>
      </c>
      <c r="C645" s="1" t="n">
        <v>15.95</v>
      </c>
      <c r="D645" s="1" t="n">
        <v>15.16</v>
      </c>
      <c r="E645" s="1" t="n">
        <v>15.53</v>
      </c>
      <c r="F645" s="1" t="n">
        <v>6784600</v>
      </c>
      <c r="G645" s="1" t="n">
        <v>7.73</v>
      </c>
      <c r="I645" s="6" t="e">
        <f aca="false">IF(ROW(E645) - 1 &gt;= $I$1,SUM(E645:E645(E645,1 - $I$1, 0)) / $I$1,"")</f>
        <v>#VALUE!</v>
      </c>
      <c r="J645" s="6" t="e">
        <f aca="false">IF(ROW(E645) - 1 &gt;= $J$1,SUM(E645:E645(E645,1 - $J$1, 0)) / $J$1,"")</f>
        <v>#VALUE!</v>
      </c>
      <c r="L645" s="7" t="e">
        <f aca="true">IF(ROW(E645) - 1 &gt;= $L$1,IF(OFFSET(I645, -1, 0) = "", I645, ((E645 - L644) * $K$4) + L644), "")</f>
        <v>#VALUE!</v>
      </c>
      <c r="M645" s="7" t="e">
        <f aca="true">IF(ROW(E645) - 1 &gt;= $M$1,IF(OFFSET(J645, -1, 0) = "", J645, ((E645 - M644) * $K$6) + M644), "")</f>
        <v>#VALUE!</v>
      </c>
      <c r="N645" s="3" t="e">
        <f aca="false">IF(M645&lt;&gt;"", L645-M645, "")</f>
        <v>#VALUE!</v>
      </c>
      <c r="P645" s="9" t="e">
        <f aca="false">IF(ROW(E645) - 1 &gt;= $P$1, IF(OFFSET(N645, 1- $P$1, 0) &lt;&gt; "", SUM(N645:N645(N645, 1 - $P$1, 0)) / $P$1, ""), "")</f>
        <v>#VALUE!</v>
      </c>
      <c r="Q645" s="4" t="e">
        <f aca="true">IF(ROW(N645) - 1 &gt;= $P$1,IF(OFFSET(P645, -1, 0) = "", P645, ((N645 - Q644) * $O$5) + Q644), "")</f>
        <v>#VALUE!</v>
      </c>
      <c r="R645" s="4" t="e">
        <f aca="false">IF(Q645&lt;&gt;"", N645 - Q645, "")</f>
        <v>#VALUE!</v>
      </c>
    </row>
    <row collapsed="false" customFormat="false" customHeight="true" hidden="false" ht="14.4" outlineLevel="0" r="646">
      <c r="A646" s="5" t="n">
        <v>37495</v>
      </c>
      <c r="B646" s="1" t="n">
        <v>15.71</v>
      </c>
      <c r="C646" s="1" t="n">
        <v>15.74</v>
      </c>
      <c r="D646" s="1" t="n">
        <v>14.71</v>
      </c>
      <c r="E646" s="1" t="n">
        <v>14.85</v>
      </c>
      <c r="F646" s="1" t="n">
        <v>9365400</v>
      </c>
      <c r="G646" s="1" t="n">
        <v>7.39</v>
      </c>
      <c r="I646" s="6" t="e">
        <f aca="false">IF(ROW(E646) - 1 &gt;= $I$1,SUM(E646:E646(E646,1 - $I$1, 0)) / $I$1,"")</f>
        <v>#VALUE!</v>
      </c>
      <c r="J646" s="6" t="e">
        <f aca="false">IF(ROW(E646) - 1 &gt;= $J$1,SUM(E646:E646(E646,1 - $J$1, 0)) / $J$1,"")</f>
        <v>#VALUE!</v>
      </c>
      <c r="L646" s="7" t="e">
        <f aca="true">IF(ROW(E646) - 1 &gt;= $L$1,IF(OFFSET(I646, -1, 0) = "", I646, ((E646 - L645) * $K$4) + L645), "")</f>
        <v>#VALUE!</v>
      </c>
      <c r="M646" s="7" t="e">
        <f aca="true">IF(ROW(E646) - 1 &gt;= $M$1,IF(OFFSET(J646, -1, 0) = "", J646, ((E646 - M645) * $K$6) + M645), "")</f>
        <v>#VALUE!</v>
      </c>
      <c r="N646" s="3" t="e">
        <f aca="false">IF(M646&lt;&gt;"", L646-M646, "")</f>
        <v>#VALUE!</v>
      </c>
      <c r="P646" s="9" t="e">
        <f aca="false">IF(ROW(E646) - 1 &gt;= $P$1, IF(OFFSET(N646, 1- $P$1, 0) &lt;&gt; "", SUM(N646:N646(N646, 1 - $P$1, 0)) / $P$1, ""), "")</f>
        <v>#VALUE!</v>
      </c>
      <c r="Q646" s="4" t="e">
        <f aca="true">IF(ROW(N646) - 1 &gt;= $P$1,IF(OFFSET(P646, -1, 0) = "", P646, ((N646 - Q645) * $O$5) + Q645), "")</f>
        <v>#VALUE!</v>
      </c>
      <c r="R646" s="4" t="e">
        <f aca="false">IF(Q646&lt;&gt;"", N646 - Q646, "")</f>
        <v>#VALUE!</v>
      </c>
    </row>
    <row collapsed="false" customFormat="false" customHeight="true" hidden="false" ht="14.4" outlineLevel="0" r="647">
      <c r="A647" s="5" t="n">
        <v>37496</v>
      </c>
      <c r="B647" s="1" t="n">
        <v>14.8</v>
      </c>
      <c r="C647" s="1" t="n">
        <v>15.12</v>
      </c>
      <c r="D647" s="1" t="n">
        <v>14.65</v>
      </c>
      <c r="E647" s="1" t="n">
        <v>14.7</v>
      </c>
      <c r="F647" s="1" t="n">
        <v>8856200</v>
      </c>
      <c r="G647" s="1" t="n">
        <v>7.32</v>
      </c>
      <c r="I647" s="6" t="e">
        <f aca="false">IF(ROW(E647) - 1 &gt;= $I$1,SUM(E647:E647(E647,1 - $I$1, 0)) / $I$1,"")</f>
        <v>#VALUE!</v>
      </c>
      <c r="J647" s="6" t="e">
        <f aca="false">IF(ROW(E647) - 1 &gt;= $J$1,SUM(E647:E647(E647,1 - $J$1, 0)) / $J$1,"")</f>
        <v>#VALUE!</v>
      </c>
      <c r="L647" s="7" t="e">
        <f aca="true">IF(ROW(E647) - 1 &gt;= $L$1,IF(OFFSET(I647, -1, 0) = "", I647, ((E647 - L646) * $K$4) + L646), "")</f>
        <v>#VALUE!</v>
      </c>
      <c r="M647" s="7" t="e">
        <f aca="true">IF(ROW(E647) - 1 &gt;= $M$1,IF(OFFSET(J647, -1, 0) = "", J647, ((E647 - M646) * $K$6) + M646), "")</f>
        <v>#VALUE!</v>
      </c>
      <c r="N647" s="3" t="e">
        <f aca="false">IF(M647&lt;&gt;"", L647-M647, "")</f>
        <v>#VALUE!</v>
      </c>
      <c r="P647" s="9" t="e">
        <f aca="false">IF(ROW(E647) - 1 &gt;= $P$1, IF(OFFSET(N647, 1- $P$1, 0) &lt;&gt; "", SUM(N647:N647(N647, 1 - $P$1, 0)) / $P$1, ""), "")</f>
        <v>#VALUE!</v>
      </c>
      <c r="Q647" s="4" t="e">
        <f aca="true">IF(ROW(N647) - 1 &gt;= $P$1,IF(OFFSET(P647, -1, 0) = "", P647, ((N647 - Q646) * $O$5) + Q646), "")</f>
        <v>#VALUE!</v>
      </c>
      <c r="R647" s="4" t="e">
        <f aca="false">IF(Q647&lt;&gt;"", N647 - Q647, "")</f>
        <v>#VALUE!</v>
      </c>
    </row>
    <row collapsed="false" customFormat="false" customHeight="true" hidden="false" ht="14.4" outlineLevel="0" r="648">
      <c r="A648" s="5" t="n">
        <v>37497</v>
      </c>
      <c r="B648" s="1" t="n">
        <v>14.65</v>
      </c>
      <c r="C648" s="1" t="n">
        <v>15.08</v>
      </c>
      <c r="D648" s="1" t="n">
        <v>14.51</v>
      </c>
      <c r="E648" s="1" t="n">
        <v>14.7</v>
      </c>
      <c r="F648" s="1" t="n">
        <v>5863200</v>
      </c>
      <c r="G648" s="1" t="n">
        <v>7.32</v>
      </c>
      <c r="I648" s="6" t="e">
        <f aca="false">IF(ROW(E648) - 1 &gt;= $I$1,SUM(E648:E648(E648,1 - $I$1, 0)) / $I$1,"")</f>
        <v>#VALUE!</v>
      </c>
      <c r="J648" s="6" t="e">
        <f aca="false">IF(ROW(E648) - 1 &gt;= $J$1,SUM(E648:E648(E648,1 - $J$1, 0)) / $J$1,"")</f>
        <v>#VALUE!</v>
      </c>
      <c r="L648" s="7" t="e">
        <f aca="true">IF(ROW(E648) - 1 &gt;= $L$1,IF(OFFSET(I648, -1, 0) = "", I648, ((E648 - L647) * $K$4) + L647), "")</f>
        <v>#VALUE!</v>
      </c>
      <c r="M648" s="7" t="e">
        <f aca="true">IF(ROW(E648) - 1 &gt;= $M$1,IF(OFFSET(J648, -1, 0) = "", J648, ((E648 - M647) * $K$6) + M647), "")</f>
        <v>#VALUE!</v>
      </c>
      <c r="N648" s="3" t="e">
        <f aca="false">IF(M648&lt;&gt;"", L648-M648, "")</f>
        <v>#VALUE!</v>
      </c>
      <c r="P648" s="9" t="e">
        <f aca="false">IF(ROW(E648) - 1 &gt;= $P$1, IF(OFFSET(N648, 1- $P$1, 0) &lt;&gt; "", SUM(N648:N648(N648, 1 - $P$1, 0)) / $P$1, ""), "")</f>
        <v>#VALUE!</v>
      </c>
      <c r="Q648" s="4" t="e">
        <f aca="true">IF(ROW(N648) - 1 &gt;= $P$1,IF(OFFSET(P648, -1, 0) = "", P648, ((N648 - Q647) * $O$5) + Q647), "")</f>
        <v>#VALUE!</v>
      </c>
      <c r="R648" s="4" t="e">
        <f aca="false">IF(Q648&lt;&gt;"", N648 - Q648, "")</f>
        <v>#VALUE!</v>
      </c>
    </row>
    <row collapsed="false" customFormat="false" customHeight="true" hidden="false" ht="14.4" outlineLevel="0" r="649">
      <c r="A649" s="5" t="n">
        <v>37498</v>
      </c>
      <c r="B649" s="1" t="n">
        <v>14.73</v>
      </c>
      <c r="C649" s="1" t="n">
        <v>15.14</v>
      </c>
      <c r="D649" s="1" t="n">
        <v>14.58</v>
      </c>
      <c r="E649" s="1" t="n">
        <v>14.75</v>
      </c>
      <c r="F649" s="1" t="n">
        <v>6911400</v>
      </c>
      <c r="G649" s="1" t="n">
        <v>7.34</v>
      </c>
      <c r="I649" s="6" t="e">
        <f aca="false">IF(ROW(E649) - 1 &gt;= $I$1,SUM(E649:E649(E649,1 - $I$1, 0)) / $I$1,"")</f>
        <v>#VALUE!</v>
      </c>
      <c r="J649" s="6" t="e">
        <f aca="false">IF(ROW(E649) - 1 &gt;= $J$1,SUM(E649:E649(E649,1 - $J$1, 0)) / $J$1,"")</f>
        <v>#VALUE!</v>
      </c>
      <c r="L649" s="7" t="e">
        <f aca="true">IF(ROW(E649) - 1 &gt;= $L$1,IF(OFFSET(I649, -1, 0) = "", I649, ((E649 - L648) * $K$4) + L648), "")</f>
        <v>#VALUE!</v>
      </c>
      <c r="M649" s="7" t="e">
        <f aca="true">IF(ROW(E649) - 1 &gt;= $M$1,IF(OFFSET(J649, -1, 0) = "", J649, ((E649 - M648) * $K$6) + M648), "")</f>
        <v>#VALUE!</v>
      </c>
      <c r="N649" s="3" t="e">
        <f aca="false">IF(M649&lt;&gt;"", L649-M649, "")</f>
        <v>#VALUE!</v>
      </c>
      <c r="P649" s="9" t="e">
        <f aca="false">IF(ROW(E649) - 1 &gt;= $P$1, IF(OFFSET(N649, 1- $P$1, 0) &lt;&gt; "", SUM(N649:N649(N649, 1 - $P$1, 0)) / $P$1, ""), "")</f>
        <v>#VALUE!</v>
      </c>
      <c r="Q649" s="4" t="e">
        <f aca="true">IF(ROW(N649) - 1 &gt;= $P$1,IF(OFFSET(P649, -1, 0) = "", P649, ((N649 - Q648) * $O$5) + Q648), "")</f>
        <v>#VALUE!</v>
      </c>
      <c r="R649" s="4" t="e">
        <f aca="false">IF(Q649&lt;&gt;"", N649 - Q649, "")</f>
        <v>#VALUE!</v>
      </c>
    </row>
    <row collapsed="false" customFormat="false" customHeight="true" hidden="false" ht="14.4" outlineLevel="0" r="650">
      <c r="A650" s="5" t="n">
        <v>37502</v>
      </c>
      <c r="B650" s="1" t="n">
        <v>14.49</v>
      </c>
      <c r="C650" s="1" t="n">
        <v>14.55</v>
      </c>
      <c r="D650" s="1" t="n">
        <v>14.05</v>
      </c>
      <c r="E650" s="1" t="n">
        <v>14.05</v>
      </c>
      <c r="F650" s="1" t="n">
        <v>9890600</v>
      </c>
      <c r="G650" s="1" t="n">
        <v>6.99</v>
      </c>
      <c r="I650" s="6" t="e">
        <f aca="false">IF(ROW(E650) - 1 &gt;= $I$1,SUM(E650:E650(E650,1 - $I$1, 0)) / $I$1,"")</f>
        <v>#VALUE!</v>
      </c>
      <c r="J650" s="6" t="e">
        <f aca="false">IF(ROW(E650) - 1 &gt;= $J$1,SUM(E650:E650(E650,1 - $J$1, 0)) / $J$1,"")</f>
        <v>#VALUE!</v>
      </c>
      <c r="L650" s="7" t="e">
        <f aca="true">IF(ROW(E650) - 1 &gt;= $L$1,IF(OFFSET(I650, -1, 0) = "", I650, ((E650 - L649) * $K$4) + L649), "")</f>
        <v>#VALUE!</v>
      </c>
      <c r="M650" s="7" t="e">
        <f aca="true">IF(ROW(E650) - 1 &gt;= $M$1,IF(OFFSET(J650, -1, 0) = "", J650, ((E650 - M649) * $K$6) + M649), "")</f>
        <v>#VALUE!</v>
      </c>
      <c r="N650" s="3" t="e">
        <f aca="false">IF(M650&lt;&gt;"", L650-M650, "")</f>
        <v>#VALUE!</v>
      </c>
      <c r="P650" s="9" t="e">
        <f aca="false">IF(ROW(E650) - 1 &gt;= $P$1, IF(OFFSET(N650, 1- $P$1, 0) &lt;&gt; "", SUM(N650:N650(N650, 1 - $P$1, 0)) / $P$1, ""), "")</f>
        <v>#VALUE!</v>
      </c>
      <c r="Q650" s="4" t="e">
        <f aca="true">IF(ROW(N650) - 1 &gt;= $P$1,IF(OFFSET(P650, -1, 0) = "", P650, ((N650 - Q649) * $O$5) + Q649), "")</f>
        <v>#VALUE!</v>
      </c>
      <c r="R650" s="4" t="e">
        <f aca="false">IF(Q650&lt;&gt;"", N650 - Q650, "")</f>
        <v>#VALUE!</v>
      </c>
    </row>
    <row collapsed="false" customFormat="false" customHeight="true" hidden="false" ht="14.4" outlineLevel="0" r="651">
      <c r="A651" s="5" t="n">
        <v>37503</v>
      </c>
      <c r="B651" s="1" t="n">
        <v>14.2</v>
      </c>
      <c r="C651" s="1" t="n">
        <v>14.78</v>
      </c>
      <c r="D651" s="1" t="n">
        <v>14.17</v>
      </c>
      <c r="E651" s="1" t="n">
        <v>14.48</v>
      </c>
      <c r="F651" s="1" t="n">
        <v>15023600</v>
      </c>
      <c r="G651" s="1" t="n">
        <v>7.21</v>
      </c>
      <c r="I651" s="6" t="e">
        <f aca="false">IF(ROW(E651) - 1 &gt;= $I$1,SUM(E651:E651(E651,1 - $I$1, 0)) / $I$1,"")</f>
        <v>#VALUE!</v>
      </c>
      <c r="J651" s="6" t="e">
        <f aca="false">IF(ROW(E651) - 1 &gt;= $J$1,SUM(E651:E651(E651,1 - $J$1, 0)) / $J$1,"")</f>
        <v>#VALUE!</v>
      </c>
      <c r="L651" s="7" t="e">
        <f aca="true">IF(ROW(E651) - 1 &gt;= $L$1,IF(OFFSET(I651, -1, 0) = "", I651, ((E651 - L650) * $K$4) + L650), "")</f>
        <v>#VALUE!</v>
      </c>
      <c r="M651" s="7" t="e">
        <f aca="true">IF(ROW(E651) - 1 &gt;= $M$1,IF(OFFSET(J651, -1, 0) = "", J651, ((E651 - M650) * $K$6) + M650), "")</f>
        <v>#VALUE!</v>
      </c>
      <c r="N651" s="3" t="e">
        <f aca="false">IF(M651&lt;&gt;"", L651-M651, "")</f>
        <v>#VALUE!</v>
      </c>
      <c r="P651" s="9" t="e">
        <f aca="false">IF(ROW(E651) - 1 &gt;= $P$1, IF(OFFSET(N651, 1- $P$1, 0) &lt;&gt; "", SUM(N651:N651(N651, 1 - $P$1, 0)) / $P$1, ""), "")</f>
        <v>#VALUE!</v>
      </c>
      <c r="Q651" s="4" t="e">
        <f aca="true">IF(ROW(N651) - 1 &gt;= $P$1,IF(OFFSET(P651, -1, 0) = "", P651, ((N651 - Q650) * $O$5) + Q650), "")</f>
        <v>#VALUE!</v>
      </c>
      <c r="R651" s="4" t="e">
        <f aca="false">IF(Q651&lt;&gt;"", N651 - Q651, "")</f>
        <v>#VALUE!</v>
      </c>
    </row>
    <row collapsed="false" customFormat="false" customHeight="true" hidden="false" ht="14.4" outlineLevel="0" r="652">
      <c r="A652" s="5" t="n">
        <v>37504</v>
      </c>
      <c r="B652" s="1" t="n">
        <v>14.22</v>
      </c>
      <c r="C652" s="1" t="n">
        <v>14.36</v>
      </c>
      <c r="D652" s="1" t="n">
        <v>14.05</v>
      </c>
      <c r="E652" s="1" t="n">
        <v>14.18</v>
      </c>
      <c r="F652" s="1" t="n">
        <v>8077800</v>
      </c>
      <c r="G652" s="1" t="n">
        <v>7.06</v>
      </c>
      <c r="I652" s="6" t="e">
        <f aca="false">IF(ROW(E652) - 1 &gt;= $I$1,SUM(E652:E652(E652,1 - $I$1, 0)) / $I$1,"")</f>
        <v>#VALUE!</v>
      </c>
      <c r="J652" s="6" t="e">
        <f aca="false">IF(ROW(E652) - 1 &gt;= $J$1,SUM(E652:E652(E652,1 - $J$1, 0)) / $J$1,"")</f>
        <v>#VALUE!</v>
      </c>
      <c r="L652" s="7" t="e">
        <f aca="true">IF(ROW(E652) - 1 &gt;= $L$1,IF(OFFSET(I652, -1, 0) = "", I652, ((E652 - L651) * $K$4) + L651), "")</f>
        <v>#VALUE!</v>
      </c>
      <c r="M652" s="7" t="e">
        <f aca="true">IF(ROW(E652) - 1 &gt;= $M$1,IF(OFFSET(J652, -1, 0) = "", J652, ((E652 - M651) * $K$6) + M651), "")</f>
        <v>#VALUE!</v>
      </c>
      <c r="N652" s="3" t="e">
        <f aca="false">IF(M652&lt;&gt;"", L652-M652, "")</f>
        <v>#VALUE!</v>
      </c>
      <c r="P652" s="9" t="e">
        <f aca="false">IF(ROW(E652) - 1 &gt;= $P$1, IF(OFFSET(N652, 1- $P$1, 0) &lt;&gt; "", SUM(N652:N652(N652, 1 - $P$1, 0)) / $P$1, ""), "")</f>
        <v>#VALUE!</v>
      </c>
      <c r="Q652" s="4" t="e">
        <f aca="true">IF(ROW(N652) - 1 &gt;= $P$1,IF(OFFSET(P652, -1, 0) = "", P652, ((N652 - Q651) * $O$5) + Q651), "")</f>
        <v>#VALUE!</v>
      </c>
      <c r="R652" s="4" t="e">
        <f aca="false">IF(Q652&lt;&gt;"", N652 - Q652, "")</f>
        <v>#VALUE!</v>
      </c>
    </row>
    <row collapsed="false" customFormat="false" customHeight="true" hidden="false" ht="14.4" outlineLevel="0" r="653">
      <c r="A653" s="5" t="n">
        <v>37505</v>
      </c>
      <c r="B653" s="1" t="n">
        <v>14.51</v>
      </c>
      <c r="C653" s="1" t="n">
        <v>14.65</v>
      </c>
      <c r="D653" s="1" t="n">
        <v>14.23</v>
      </c>
      <c r="E653" s="1" t="n">
        <v>14.38</v>
      </c>
      <c r="F653" s="1" t="n">
        <v>6485400</v>
      </c>
      <c r="G653" s="1" t="n">
        <v>7.16</v>
      </c>
      <c r="I653" s="6" t="e">
        <f aca="false">IF(ROW(E653) - 1 &gt;= $I$1,SUM(E653:E653(E653,1 - $I$1, 0)) / $I$1,"")</f>
        <v>#VALUE!</v>
      </c>
      <c r="J653" s="6" t="e">
        <f aca="false">IF(ROW(E653) - 1 &gt;= $J$1,SUM(E653:E653(E653,1 - $J$1, 0)) / $J$1,"")</f>
        <v>#VALUE!</v>
      </c>
      <c r="L653" s="7" t="e">
        <f aca="true">IF(ROW(E653) - 1 &gt;= $L$1,IF(OFFSET(I653, -1, 0) = "", I653, ((E653 - L652) * $K$4) + L652), "")</f>
        <v>#VALUE!</v>
      </c>
      <c r="M653" s="7" t="e">
        <f aca="true">IF(ROW(E653) - 1 &gt;= $M$1,IF(OFFSET(J653, -1, 0) = "", J653, ((E653 - M652) * $K$6) + M652), "")</f>
        <v>#VALUE!</v>
      </c>
      <c r="N653" s="3" t="e">
        <f aca="false">IF(M653&lt;&gt;"", L653-M653, "")</f>
        <v>#VALUE!</v>
      </c>
      <c r="P653" s="9" t="e">
        <f aca="false">IF(ROW(E653) - 1 &gt;= $P$1, IF(OFFSET(N653, 1- $P$1, 0) &lt;&gt; "", SUM(N653:N653(N653, 1 - $P$1, 0)) / $P$1, ""), "")</f>
        <v>#VALUE!</v>
      </c>
      <c r="Q653" s="4" t="e">
        <f aca="true">IF(ROW(N653) - 1 &gt;= $P$1,IF(OFFSET(P653, -1, 0) = "", P653, ((N653 - Q652) * $O$5) + Q652), "")</f>
        <v>#VALUE!</v>
      </c>
      <c r="R653" s="4" t="e">
        <f aca="false">IF(Q653&lt;&gt;"", N653 - Q653, "")</f>
        <v>#VALUE!</v>
      </c>
    </row>
    <row collapsed="false" customFormat="false" customHeight="true" hidden="false" ht="14.4" outlineLevel="0" r="654">
      <c r="A654" s="5" t="n">
        <v>37508</v>
      </c>
      <c r="B654" s="1" t="n">
        <v>14.28</v>
      </c>
      <c r="C654" s="1" t="n">
        <v>14.53</v>
      </c>
      <c r="D654" s="1" t="n">
        <v>14.15</v>
      </c>
      <c r="E654" s="1" t="n">
        <v>14.37</v>
      </c>
      <c r="F654" s="1" t="n">
        <v>5651600</v>
      </c>
      <c r="G654" s="1" t="n">
        <v>7.15</v>
      </c>
      <c r="I654" s="6" t="e">
        <f aca="false">IF(ROW(E654) - 1 &gt;= $I$1,SUM(E654:E654(E654,1 - $I$1, 0)) / $I$1,"")</f>
        <v>#VALUE!</v>
      </c>
      <c r="J654" s="6" t="e">
        <f aca="false">IF(ROW(E654) - 1 &gt;= $J$1,SUM(E654:E654(E654,1 - $J$1, 0)) / $J$1,"")</f>
        <v>#VALUE!</v>
      </c>
      <c r="L654" s="7" t="e">
        <f aca="true">IF(ROW(E654) - 1 &gt;= $L$1,IF(OFFSET(I654, -1, 0) = "", I654, ((E654 - L653) * $K$4) + L653), "")</f>
        <v>#VALUE!</v>
      </c>
      <c r="M654" s="7" t="e">
        <f aca="true">IF(ROW(E654) - 1 &gt;= $M$1,IF(OFFSET(J654, -1, 0) = "", J654, ((E654 - M653) * $K$6) + M653), "")</f>
        <v>#VALUE!</v>
      </c>
      <c r="N654" s="3" t="e">
        <f aca="false">IF(M654&lt;&gt;"", L654-M654, "")</f>
        <v>#VALUE!</v>
      </c>
      <c r="P654" s="9" t="e">
        <f aca="false">IF(ROW(E654) - 1 &gt;= $P$1, IF(OFFSET(N654, 1- $P$1, 0) &lt;&gt; "", SUM(N654:N654(N654, 1 - $P$1, 0)) / $P$1, ""), "")</f>
        <v>#VALUE!</v>
      </c>
      <c r="Q654" s="4" t="e">
        <f aca="true">IF(ROW(N654) - 1 &gt;= $P$1,IF(OFFSET(P654, -1, 0) = "", P654, ((N654 - Q653) * $O$5) + Q653), "")</f>
        <v>#VALUE!</v>
      </c>
      <c r="R654" s="4" t="e">
        <f aca="false">IF(Q654&lt;&gt;"", N654 - Q654, "")</f>
        <v>#VALUE!</v>
      </c>
    </row>
    <row collapsed="false" customFormat="false" customHeight="true" hidden="false" ht="14.4" outlineLevel="0" r="655">
      <c r="A655" s="5" t="n">
        <v>37509</v>
      </c>
      <c r="B655" s="1" t="n">
        <v>14.41</v>
      </c>
      <c r="C655" s="1" t="n">
        <v>14.49</v>
      </c>
      <c r="D655" s="1" t="n">
        <v>14.12</v>
      </c>
      <c r="E655" s="1" t="n">
        <v>14.33</v>
      </c>
      <c r="F655" s="1" t="n">
        <v>8909600</v>
      </c>
      <c r="G655" s="1" t="n">
        <v>7.13</v>
      </c>
      <c r="I655" s="6" t="e">
        <f aca="false">IF(ROW(E655) - 1 &gt;= $I$1,SUM(E655:E655(E655,1 - $I$1, 0)) / $I$1,"")</f>
        <v>#VALUE!</v>
      </c>
      <c r="J655" s="6" t="e">
        <f aca="false">IF(ROW(E655) - 1 &gt;= $J$1,SUM(E655:E655(E655,1 - $J$1, 0)) / $J$1,"")</f>
        <v>#VALUE!</v>
      </c>
      <c r="L655" s="7" t="e">
        <f aca="true">IF(ROW(E655) - 1 &gt;= $L$1,IF(OFFSET(I655, -1, 0) = "", I655, ((E655 - L654) * $K$4) + L654), "")</f>
        <v>#VALUE!</v>
      </c>
      <c r="M655" s="7" t="e">
        <f aca="true">IF(ROW(E655) - 1 &gt;= $M$1,IF(OFFSET(J655, -1, 0) = "", J655, ((E655 - M654) * $K$6) + M654), "")</f>
        <v>#VALUE!</v>
      </c>
      <c r="N655" s="3" t="e">
        <f aca="false">IF(M655&lt;&gt;"", L655-M655, "")</f>
        <v>#VALUE!</v>
      </c>
      <c r="P655" s="9" t="e">
        <f aca="false">IF(ROW(E655) - 1 &gt;= $P$1, IF(OFFSET(N655, 1- $P$1, 0) &lt;&gt; "", SUM(N655:N655(N655, 1 - $P$1, 0)) / $P$1, ""), "")</f>
        <v>#VALUE!</v>
      </c>
      <c r="Q655" s="4" t="e">
        <f aca="true">IF(ROW(N655) - 1 &gt;= $P$1,IF(OFFSET(P655, -1, 0) = "", P655, ((N655 - Q654) * $O$5) + Q654), "")</f>
        <v>#VALUE!</v>
      </c>
      <c r="R655" s="4" t="e">
        <f aca="false">IF(Q655&lt;&gt;"", N655 - Q655, "")</f>
        <v>#VALUE!</v>
      </c>
    </row>
    <row collapsed="false" customFormat="false" customHeight="true" hidden="false" ht="14.4" outlineLevel="0" r="656">
      <c r="A656" s="5" t="n">
        <v>37510</v>
      </c>
      <c r="B656" s="1" t="n">
        <v>14.34</v>
      </c>
      <c r="C656" s="1" t="n">
        <v>14.6</v>
      </c>
      <c r="D656" s="1" t="n">
        <v>14.15</v>
      </c>
      <c r="E656" s="1" t="n">
        <v>14.29</v>
      </c>
      <c r="F656" s="1" t="n">
        <v>7229000</v>
      </c>
      <c r="G656" s="1" t="n">
        <v>7.11</v>
      </c>
      <c r="I656" s="6" t="e">
        <f aca="false">IF(ROW(E656) - 1 &gt;= $I$1,SUM(E656:E656(E656,1 - $I$1, 0)) / $I$1,"")</f>
        <v>#VALUE!</v>
      </c>
      <c r="J656" s="6" t="e">
        <f aca="false">IF(ROW(E656) - 1 &gt;= $J$1,SUM(E656:E656(E656,1 - $J$1, 0)) / $J$1,"")</f>
        <v>#VALUE!</v>
      </c>
      <c r="L656" s="7" t="e">
        <f aca="true">IF(ROW(E656) - 1 &gt;= $L$1,IF(OFFSET(I656, -1, 0) = "", I656, ((E656 - L655) * $K$4) + L655), "")</f>
        <v>#VALUE!</v>
      </c>
      <c r="M656" s="7" t="e">
        <f aca="true">IF(ROW(E656) - 1 &gt;= $M$1,IF(OFFSET(J656, -1, 0) = "", J656, ((E656 - M655) * $K$6) + M655), "")</f>
        <v>#VALUE!</v>
      </c>
      <c r="N656" s="3" t="e">
        <f aca="false">IF(M656&lt;&gt;"", L656-M656, "")</f>
        <v>#VALUE!</v>
      </c>
      <c r="P656" s="9" t="e">
        <f aca="false">IF(ROW(E656) - 1 &gt;= $P$1, IF(OFFSET(N656, 1- $P$1, 0) &lt;&gt; "", SUM(N656:N656(N656, 1 - $P$1, 0)) / $P$1, ""), "")</f>
        <v>#VALUE!</v>
      </c>
      <c r="Q656" s="4" t="e">
        <f aca="true">IF(ROW(N656) - 1 &gt;= $P$1,IF(OFFSET(P656, -1, 0) = "", P656, ((N656 - Q655) * $O$5) + Q655), "")</f>
        <v>#VALUE!</v>
      </c>
      <c r="R656" s="4" t="e">
        <f aca="false">IF(Q656&lt;&gt;"", N656 - Q656, "")</f>
        <v>#VALUE!</v>
      </c>
    </row>
    <row collapsed="false" customFormat="false" customHeight="true" hidden="false" ht="14.4" outlineLevel="0" r="657">
      <c r="A657" s="5" t="n">
        <v>37511</v>
      </c>
      <c r="B657" s="1" t="n">
        <v>14.2</v>
      </c>
      <c r="C657" s="1" t="n">
        <v>14.51</v>
      </c>
      <c r="D657" s="1" t="n">
        <v>14.12</v>
      </c>
      <c r="E657" s="1" t="n">
        <v>14.14</v>
      </c>
      <c r="F657" s="1" t="n">
        <v>9636800</v>
      </c>
      <c r="G657" s="1" t="n">
        <v>7.04</v>
      </c>
      <c r="I657" s="6" t="e">
        <f aca="false">IF(ROW(E657) - 1 &gt;= $I$1,SUM(E657:E657(E657,1 - $I$1, 0)) / $I$1,"")</f>
        <v>#VALUE!</v>
      </c>
      <c r="J657" s="6" t="e">
        <f aca="false">IF(ROW(E657) - 1 &gt;= $J$1,SUM(E657:E657(E657,1 - $J$1, 0)) / $J$1,"")</f>
        <v>#VALUE!</v>
      </c>
      <c r="L657" s="7" t="e">
        <f aca="true">IF(ROW(E657) - 1 &gt;= $L$1,IF(OFFSET(I657, -1, 0) = "", I657, ((E657 - L656) * $K$4) + L656), "")</f>
        <v>#VALUE!</v>
      </c>
      <c r="M657" s="7" t="e">
        <f aca="true">IF(ROW(E657) - 1 &gt;= $M$1,IF(OFFSET(J657, -1, 0) = "", J657, ((E657 - M656) * $K$6) + M656), "")</f>
        <v>#VALUE!</v>
      </c>
      <c r="N657" s="3" t="e">
        <f aca="false">IF(M657&lt;&gt;"", L657-M657, "")</f>
        <v>#VALUE!</v>
      </c>
      <c r="P657" s="9" t="e">
        <f aca="false">IF(ROW(E657) - 1 &gt;= $P$1, IF(OFFSET(N657, 1- $P$1, 0) &lt;&gt; "", SUM(N657:N657(N657, 1 - $P$1, 0)) / $P$1, ""), "")</f>
        <v>#VALUE!</v>
      </c>
      <c r="Q657" s="4" t="e">
        <f aca="true">IF(ROW(N657) - 1 &gt;= $P$1,IF(OFFSET(P657, -1, 0) = "", P657, ((N657 - Q656) * $O$5) + Q656), "")</f>
        <v>#VALUE!</v>
      </c>
      <c r="R657" s="4" t="e">
        <f aca="false">IF(Q657&lt;&gt;"", N657 - Q657, "")</f>
        <v>#VALUE!</v>
      </c>
    </row>
    <row collapsed="false" customFormat="false" customHeight="true" hidden="false" ht="14.4" outlineLevel="0" r="658">
      <c r="A658" s="5" t="n">
        <v>37512</v>
      </c>
      <c r="B658" s="1" t="n">
        <v>14.13</v>
      </c>
      <c r="C658" s="1" t="n">
        <v>14.34</v>
      </c>
      <c r="D658" s="1" t="n">
        <v>14.05</v>
      </c>
      <c r="E658" s="1" t="n">
        <v>14.17</v>
      </c>
      <c r="F658" s="1" t="n">
        <v>10105400</v>
      </c>
      <c r="G658" s="1" t="n">
        <v>7.05</v>
      </c>
      <c r="I658" s="6" t="e">
        <f aca="false">IF(ROW(E658) - 1 &gt;= $I$1,SUM(E658:E658(E658,1 - $I$1, 0)) / $I$1,"")</f>
        <v>#VALUE!</v>
      </c>
      <c r="J658" s="6" t="e">
        <f aca="false">IF(ROW(E658) - 1 &gt;= $J$1,SUM(E658:E658(E658,1 - $J$1, 0)) / $J$1,"")</f>
        <v>#VALUE!</v>
      </c>
      <c r="L658" s="7" t="e">
        <f aca="true">IF(ROW(E658) - 1 &gt;= $L$1,IF(OFFSET(I658, -1, 0) = "", I658, ((E658 - L657) * $K$4) + L657), "")</f>
        <v>#VALUE!</v>
      </c>
      <c r="M658" s="7" t="e">
        <f aca="true">IF(ROW(E658) - 1 &gt;= $M$1,IF(OFFSET(J658, -1, 0) = "", J658, ((E658 - M657) * $K$6) + M657), "")</f>
        <v>#VALUE!</v>
      </c>
      <c r="N658" s="3" t="e">
        <f aca="false">IF(M658&lt;&gt;"", L658-M658, "")</f>
        <v>#VALUE!</v>
      </c>
      <c r="P658" s="9" t="e">
        <f aca="false">IF(ROW(E658) - 1 &gt;= $P$1, IF(OFFSET(N658, 1- $P$1, 0) &lt;&gt; "", SUM(N658:N658(N658, 1 - $P$1, 0)) / $P$1, ""), "")</f>
        <v>#VALUE!</v>
      </c>
      <c r="Q658" s="4" t="e">
        <f aca="true">IF(ROW(N658) - 1 &gt;= $P$1,IF(OFFSET(P658, -1, 0) = "", P658, ((N658 - Q657) * $O$5) + Q657), "")</f>
        <v>#VALUE!</v>
      </c>
      <c r="R658" s="4" t="e">
        <f aca="false">IF(Q658&lt;&gt;"", N658 - Q658, "")</f>
        <v>#VALUE!</v>
      </c>
    </row>
    <row collapsed="false" customFormat="false" customHeight="true" hidden="false" ht="14.4" outlineLevel="0" r="659">
      <c r="A659" s="5" t="n">
        <v>37515</v>
      </c>
      <c r="B659" s="1" t="n">
        <v>14.14</v>
      </c>
      <c r="C659" s="1" t="n">
        <v>14.61</v>
      </c>
      <c r="D659" s="1" t="n">
        <v>14.12</v>
      </c>
      <c r="E659" s="1" t="n">
        <v>14.5</v>
      </c>
      <c r="F659" s="1" t="n">
        <v>10237200</v>
      </c>
      <c r="G659" s="1" t="n">
        <v>7.22</v>
      </c>
      <c r="I659" s="6" t="e">
        <f aca="false">IF(ROW(E659) - 1 &gt;= $I$1,SUM(E659:E659(E659,1 - $I$1, 0)) / $I$1,"")</f>
        <v>#VALUE!</v>
      </c>
      <c r="J659" s="6" t="e">
        <f aca="false">IF(ROW(E659) - 1 &gt;= $J$1,SUM(E659:E659(E659,1 - $J$1, 0)) / $J$1,"")</f>
        <v>#VALUE!</v>
      </c>
      <c r="L659" s="7" t="e">
        <f aca="true">IF(ROW(E659) - 1 &gt;= $L$1,IF(OFFSET(I659, -1, 0) = "", I659, ((E659 - L658) * $K$4) + L658), "")</f>
        <v>#VALUE!</v>
      </c>
      <c r="M659" s="7" t="e">
        <f aca="true">IF(ROW(E659) - 1 &gt;= $M$1,IF(OFFSET(J659, -1, 0) = "", J659, ((E659 - M658) * $K$6) + M658), "")</f>
        <v>#VALUE!</v>
      </c>
      <c r="N659" s="3" t="e">
        <f aca="false">IF(M659&lt;&gt;"", L659-M659, "")</f>
        <v>#VALUE!</v>
      </c>
      <c r="P659" s="9" t="e">
        <f aca="false">IF(ROW(E659) - 1 &gt;= $P$1, IF(OFFSET(N659, 1- $P$1, 0) &lt;&gt; "", SUM(N659:N659(N659, 1 - $P$1, 0)) / $P$1, ""), "")</f>
        <v>#VALUE!</v>
      </c>
      <c r="Q659" s="4" t="e">
        <f aca="true">IF(ROW(N659) - 1 &gt;= $P$1,IF(OFFSET(P659, -1, 0) = "", P659, ((N659 - Q658) * $O$5) + Q658), "")</f>
        <v>#VALUE!</v>
      </c>
      <c r="R659" s="4" t="e">
        <f aca="false">IF(Q659&lt;&gt;"", N659 - Q659, "")</f>
        <v>#VALUE!</v>
      </c>
    </row>
    <row collapsed="false" customFormat="false" customHeight="true" hidden="false" ht="14.4" outlineLevel="0" r="660">
      <c r="A660" s="5" t="n">
        <v>37516</v>
      </c>
      <c r="B660" s="1" t="n">
        <v>14.57</v>
      </c>
      <c r="C660" s="1" t="n">
        <v>15.03</v>
      </c>
      <c r="D660" s="1" t="n">
        <v>14.57</v>
      </c>
      <c r="E660" s="1" t="n">
        <v>14.8</v>
      </c>
      <c r="F660" s="1" t="n">
        <v>15285600</v>
      </c>
      <c r="G660" s="1" t="n">
        <v>7.37</v>
      </c>
      <c r="I660" s="6" t="e">
        <f aca="false">IF(ROW(E660) - 1 &gt;= $I$1,SUM(E660:E660(E660,1 - $I$1, 0)) / $I$1,"")</f>
        <v>#VALUE!</v>
      </c>
      <c r="J660" s="6" t="e">
        <f aca="false">IF(ROW(E660) - 1 &gt;= $J$1,SUM(E660:E660(E660,1 - $J$1, 0)) / $J$1,"")</f>
        <v>#VALUE!</v>
      </c>
      <c r="L660" s="7" t="e">
        <f aca="true">IF(ROW(E660) - 1 &gt;= $L$1,IF(OFFSET(I660, -1, 0) = "", I660, ((E660 - L659) * $K$4) + L659), "")</f>
        <v>#VALUE!</v>
      </c>
      <c r="M660" s="7" t="e">
        <f aca="true">IF(ROW(E660) - 1 &gt;= $M$1,IF(OFFSET(J660, -1, 0) = "", J660, ((E660 - M659) * $K$6) + M659), "")</f>
        <v>#VALUE!</v>
      </c>
      <c r="N660" s="3" t="e">
        <f aca="false">IF(M660&lt;&gt;"", L660-M660, "")</f>
        <v>#VALUE!</v>
      </c>
      <c r="P660" s="9" t="e">
        <f aca="false">IF(ROW(E660) - 1 &gt;= $P$1, IF(OFFSET(N660, 1- $P$1, 0) &lt;&gt; "", SUM(N660:N660(N660, 1 - $P$1, 0)) / $P$1, ""), "")</f>
        <v>#VALUE!</v>
      </c>
      <c r="Q660" s="4" t="e">
        <f aca="true">IF(ROW(N660) - 1 &gt;= $P$1,IF(OFFSET(P660, -1, 0) = "", P660, ((N660 - Q659) * $O$5) + Q659), "")</f>
        <v>#VALUE!</v>
      </c>
      <c r="R660" s="4" t="e">
        <f aca="false">IF(Q660&lt;&gt;"", N660 - Q660, "")</f>
        <v>#VALUE!</v>
      </c>
    </row>
    <row collapsed="false" customFormat="false" customHeight="true" hidden="false" ht="14.4" outlineLevel="0" r="661">
      <c r="A661" s="5" t="n">
        <v>37517</v>
      </c>
      <c r="B661" s="1" t="n">
        <v>14.69</v>
      </c>
      <c r="C661" s="1" t="n">
        <v>15.09</v>
      </c>
      <c r="D661" s="1" t="n">
        <v>14.52</v>
      </c>
      <c r="E661" s="1" t="n">
        <v>15.02</v>
      </c>
      <c r="F661" s="1" t="n">
        <v>11737200</v>
      </c>
      <c r="G661" s="1" t="n">
        <v>7.48</v>
      </c>
      <c r="I661" s="6" t="e">
        <f aca="false">IF(ROW(E661) - 1 &gt;= $I$1,SUM(E661:E661(E661,1 - $I$1, 0)) / $I$1,"")</f>
        <v>#VALUE!</v>
      </c>
      <c r="J661" s="6" t="e">
        <f aca="false">IF(ROW(E661) - 1 &gt;= $J$1,SUM(E661:E661(E661,1 - $J$1, 0)) / $J$1,"")</f>
        <v>#VALUE!</v>
      </c>
      <c r="L661" s="7" t="e">
        <f aca="true">IF(ROW(E661) - 1 &gt;= $L$1,IF(OFFSET(I661, -1, 0) = "", I661, ((E661 - L660) * $K$4) + L660), "")</f>
        <v>#VALUE!</v>
      </c>
      <c r="M661" s="7" t="e">
        <f aca="true">IF(ROW(E661) - 1 &gt;= $M$1,IF(OFFSET(J661, -1, 0) = "", J661, ((E661 - M660) * $K$6) + M660), "")</f>
        <v>#VALUE!</v>
      </c>
      <c r="N661" s="3" t="e">
        <f aca="false">IF(M661&lt;&gt;"", L661-M661, "")</f>
        <v>#VALUE!</v>
      </c>
      <c r="P661" s="9" t="e">
        <f aca="false">IF(ROW(E661) - 1 &gt;= $P$1, IF(OFFSET(N661, 1- $P$1, 0) &lt;&gt; "", SUM(N661:N661(N661, 1 - $P$1, 0)) / $P$1, ""), "")</f>
        <v>#VALUE!</v>
      </c>
      <c r="Q661" s="4" t="e">
        <f aca="true">IF(ROW(N661) - 1 &gt;= $P$1,IF(OFFSET(P661, -1, 0) = "", P661, ((N661 - Q660) * $O$5) + Q660), "")</f>
        <v>#VALUE!</v>
      </c>
      <c r="R661" s="4" t="e">
        <f aca="false">IF(Q661&lt;&gt;"", N661 - Q661, "")</f>
        <v>#VALUE!</v>
      </c>
    </row>
    <row collapsed="false" customFormat="false" customHeight="true" hidden="false" ht="14.4" outlineLevel="0" r="662">
      <c r="A662" s="5" t="n">
        <v>37518</v>
      </c>
      <c r="B662" s="1" t="n">
        <v>14.75</v>
      </c>
      <c r="C662" s="1" t="n">
        <v>14.8</v>
      </c>
      <c r="D662" s="1" t="n">
        <v>14.48</v>
      </c>
      <c r="E662" s="1" t="n">
        <v>14.58</v>
      </c>
      <c r="F662" s="1" t="n">
        <v>7355200</v>
      </c>
      <c r="G662" s="1" t="n">
        <v>7.26</v>
      </c>
      <c r="I662" s="6" t="e">
        <f aca="false">IF(ROW(E662) - 1 &gt;= $I$1,SUM(E662:E662(E662,1 - $I$1, 0)) / $I$1,"")</f>
        <v>#VALUE!</v>
      </c>
      <c r="J662" s="6" t="e">
        <f aca="false">IF(ROW(E662) - 1 &gt;= $J$1,SUM(E662:E662(E662,1 - $J$1, 0)) / $J$1,"")</f>
        <v>#VALUE!</v>
      </c>
      <c r="L662" s="7" t="e">
        <f aca="true">IF(ROW(E662) - 1 &gt;= $L$1,IF(OFFSET(I662, -1, 0) = "", I662, ((E662 - L661) * $K$4) + L661), "")</f>
        <v>#VALUE!</v>
      </c>
      <c r="M662" s="7" t="e">
        <f aca="true">IF(ROW(E662) - 1 &gt;= $M$1,IF(OFFSET(J662, -1, 0) = "", J662, ((E662 - M661) * $K$6) + M661), "")</f>
        <v>#VALUE!</v>
      </c>
      <c r="N662" s="3" t="e">
        <f aca="false">IF(M662&lt;&gt;"", L662-M662, "")</f>
        <v>#VALUE!</v>
      </c>
      <c r="P662" s="9" t="e">
        <f aca="false">IF(ROW(E662) - 1 &gt;= $P$1, IF(OFFSET(N662, 1- $P$1, 0) &lt;&gt; "", SUM(N662:N662(N662, 1 - $P$1, 0)) / $P$1, ""), "")</f>
        <v>#VALUE!</v>
      </c>
      <c r="Q662" s="4" t="e">
        <f aca="true">IF(ROW(N662) - 1 &gt;= $P$1,IF(OFFSET(P662, -1, 0) = "", P662, ((N662 - Q661) * $O$5) + Q661), "")</f>
        <v>#VALUE!</v>
      </c>
      <c r="R662" s="4" t="e">
        <f aca="false">IF(Q662&lt;&gt;"", N662 - Q662, "")</f>
        <v>#VALUE!</v>
      </c>
    </row>
    <row collapsed="false" customFormat="false" customHeight="true" hidden="false" ht="14.4" outlineLevel="0" r="663">
      <c r="A663" s="5" t="n">
        <v>37519</v>
      </c>
      <c r="B663" s="1" t="n">
        <v>14.62</v>
      </c>
      <c r="C663" s="1" t="n">
        <v>14.94</v>
      </c>
      <c r="D663" s="1" t="n">
        <v>14.52</v>
      </c>
      <c r="E663" s="1" t="n">
        <v>14.87</v>
      </c>
      <c r="F663" s="1" t="n">
        <v>12599600</v>
      </c>
      <c r="G663" s="1" t="n">
        <v>7.4</v>
      </c>
      <c r="I663" s="6" t="e">
        <f aca="false">IF(ROW(E663) - 1 &gt;= $I$1,SUM(E663:E663(E663,1 - $I$1, 0)) / $I$1,"")</f>
        <v>#VALUE!</v>
      </c>
      <c r="J663" s="6" t="e">
        <f aca="false">IF(ROW(E663) - 1 &gt;= $J$1,SUM(E663:E663(E663,1 - $J$1, 0)) / $J$1,"")</f>
        <v>#VALUE!</v>
      </c>
      <c r="L663" s="7" t="e">
        <f aca="true">IF(ROW(E663) - 1 &gt;= $L$1,IF(OFFSET(I663, -1, 0) = "", I663, ((E663 - L662) * $K$4) + L662), "")</f>
        <v>#VALUE!</v>
      </c>
      <c r="M663" s="7" t="e">
        <f aca="true">IF(ROW(E663) - 1 &gt;= $M$1,IF(OFFSET(J663, -1, 0) = "", J663, ((E663 - M662) * $K$6) + M662), "")</f>
        <v>#VALUE!</v>
      </c>
      <c r="N663" s="3" t="e">
        <f aca="false">IF(M663&lt;&gt;"", L663-M663, "")</f>
        <v>#VALUE!</v>
      </c>
      <c r="P663" s="9" t="e">
        <f aca="false">IF(ROW(E663) - 1 &gt;= $P$1, IF(OFFSET(N663, 1- $P$1, 0) &lt;&gt; "", SUM(N663:N663(N663, 1 - $P$1, 0)) / $P$1, ""), "")</f>
        <v>#VALUE!</v>
      </c>
      <c r="Q663" s="4" t="e">
        <f aca="true">IF(ROW(N663) - 1 &gt;= $P$1,IF(OFFSET(P663, -1, 0) = "", P663, ((N663 - Q662) * $O$5) + Q662), "")</f>
        <v>#VALUE!</v>
      </c>
      <c r="R663" s="4" t="e">
        <f aca="false">IF(Q663&lt;&gt;"", N663 - Q663, "")</f>
        <v>#VALUE!</v>
      </c>
    </row>
    <row collapsed="false" customFormat="false" customHeight="true" hidden="false" ht="14.4" outlineLevel="0" r="664">
      <c r="A664" s="5" t="n">
        <v>37522</v>
      </c>
      <c r="B664" s="1" t="n">
        <v>14.76</v>
      </c>
      <c r="C664" s="1" t="n">
        <v>14.96</v>
      </c>
      <c r="D664" s="1" t="n">
        <v>14.45</v>
      </c>
      <c r="E664" s="1" t="n">
        <v>14.85</v>
      </c>
      <c r="F664" s="1" t="n">
        <v>9418200</v>
      </c>
      <c r="G664" s="1" t="n">
        <v>7.39</v>
      </c>
      <c r="I664" s="6" t="e">
        <f aca="false">IF(ROW(E664) - 1 &gt;= $I$1,SUM(E664:E664(E664,1 - $I$1, 0)) / $I$1,"")</f>
        <v>#VALUE!</v>
      </c>
      <c r="J664" s="6" t="e">
        <f aca="false">IF(ROW(E664) - 1 &gt;= $J$1,SUM(E664:E664(E664,1 - $J$1, 0)) / $J$1,"")</f>
        <v>#VALUE!</v>
      </c>
      <c r="L664" s="7" t="e">
        <f aca="true">IF(ROW(E664) - 1 &gt;= $L$1,IF(OFFSET(I664, -1, 0) = "", I664, ((E664 - L663) * $K$4) + L663), "")</f>
        <v>#VALUE!</v>
      </c>
      <c r="M664" s="7" t="e">
        <f aca="true">IF(ROW(E664) - 1 &gt;= $M$1,IF(OFFSET(J664, -1, 0) = "", J664, ((E664 - M663) * $K$6) + M663), "")</f>
        <v>#VALUE!</v>
      </c>
      <c r="N664" s="3" t="e">
        <f aca="false">IF(M664&lt;&gt;"", L664-M664, "")</f>
        <v>#VALUE!</v>
      </c>
      <c r="P664" s="9" t="e">
        <f aca="false">IF(ROW(E664) - 1 &gt;= $P$1, IF(OFFSET(N664, 1- $P$1, 0) &lt;&gt; "", SUM(N664:N664(N664, 1 - $P$1, 0)) / $P$1, ""), "")</f>
        <v>#VALUE!</v>
      </c>
      <c r="Q664" s="4" t="e">
        <f aca="true">IF(ROW(N664) - 1 &gt;= $P$1,IF(OFFSET(P664, -1, 0) = "", P664, ((N664 - Q663) * $O$5) + Q663), "")</f>
        <v>#VALUE!</v>
      </c>
      <c r="R664" s="4" t="e">
        <f aca="false">IF(Q664&lt;&gt;"", N664 - Q664, "")</f>
        <v>#VALUE!</v>
      </c>
    </row>
    <row collapsed="false" customFormat="false" customHeight="true" hidden="false" ht="14.4" outlineLevel="0" r="665">
      <c r="A665" s="5" t="n">
        <v>37523</v>
      </c>
      <c r="B665" s="1" t="n">
        <v>14.4</v>
      </c>
      <c r="C665" s="1" t="n">
        <v>14.82</v>
      </c>
      <c r="D665" s="1" t="n">
        <v>14.4</v>
      </c>
      <c r="E665" s="1" t="n">
        <v>14.64</v>
      </c>
      <c r="F665" s="1" t="n">
        <v>8952200</v>
      </c>
      <c r="G665" s="1" t="n">
        <v>7.29</v>
      </c>
      <c r="I665" s="6" t="e">
        <f aca="false">IF(ROW(E665) - 1 &gt;= $I$1,SUM(E665:E665(E665,1 - $I$1, 0)) / $I$1,"")</f>
        <v>#VALUE!</v>
      </c>
      <c r="J665" s="6" t="e">
        <f aca="false">IF(ROW(E665) - 1 &gt;= $J$1,SUM(E665:E665(E665,1 - $J$1, 0)) / $J$1,"")</f>
        <v>#VALUE!</v>
      </c>
      <c r="L665" s="7" t="e">
        <f aca="true">IF(ROW(E665) - 1 &gt;= $L$1,IF(OFFSET(I665, -1, 0) = "", I665, ((E665 - L664) * $K$4) + L664), "")</f>
        <v>#VALUE!</v>
      </c>
      <c r="M665" s="7" t="e">
        <f aca="true">IF(ROW(E665) - 1 &gt;= $M$1,IF(OFFSET(J665, -1, 0) = "", J665, ((E665 - M664) * $K$6) + M664), "")</f>
        <v>#VALUE!</v>
      </c>
      <c r="N665" s="3" t="e">
        <f aca="false">IF(M665&lt;&gt;"", L665-M665, "")</f>
        <v>#VALUE!</v>
      </c>
      <c r="P665" s="9" t="e">
        <f aca="false">IF(ROW(E665) - 1 &gt;= $P$1, IF(OFFSET(N665, 1- $P$1, 0) &lt;&gt; "", SUM(N665:N665(N665, 1 - $P$1, 0)) / $P$1, ""), "")</f>
        <v>#VALUE!</v>
      </c>
      <c r="Q665" s="4" t="e">
        <f aca="true">IF(ROW(N665) - 1 &gt;= $P$1,IF(OFFSET(P665, -1, 0) = "", P665, ((N665 - Q664) * $O$5) + Q664), "")</f>
        <v>#VALUE!</v>
      </c>
      <c r="R665" s="4" t="e">
        <f aca="false">IF(Q665&lt;&gt;"", N665 - Q665, "")</f>
        <v>#VALUE!</v>
      </c>
    </row>
    <row collapsed="false" customFormat="false" customHeight="true" hidden="false" ht="14.4" outlineLevel="0" r="666">
      <c r="A666" s="5" t="n">
        <v>37524</v>
      </c>
      <c r="B666" s="1" t="n">
        <v>14.69</v>
      </c>
      <c r="C666" s="1" t="n">
        <v>15.17</v>
      </c>
      <c r="D666" s="1" t="n">
        <v>14.65</v>
      </c>
      <c r="E666" s="1" t="n">
        <v>14.93</v>
      </c>
      <c r="F666" s="1" t="n">
        <v>9095800</v>
      </c>
      <c r="G666" s="1" t="n">
        <v>7.43</v>
      </c>
      <c r="I666" s="6" t="e">
        <f aca="false">IF(ROW(E666) - 1 &gt;= $I$1,SUM(E666:E666(E666,1 - $I$1, 0)) / $I$1,"")</f>
        <v>#VALUE!</v>
      </c>
      <c r="J666" s="6" t="e">
        <f aca="false">IF(ROW(E666) - 1 &gt;= $J$1,SUM(E666:E666(E666,1 - $J$1, 0)) / $J$1,"")</f>
        <v>#VALUE!</v>
      </c>
      <c r="L666" s="7" t="e">
        <f aca="true">IF(ROW(E666) - 1 &gt;= $L$1,IF(OFFSET(I666, -1, 0) = "", I666, ((E666 - L665) * $K$4) + L665), "")</f>
        <v>#VALUE!</v>
      </c>
      <c r="M666" s="7" t="e">
        <f aca="true">IF(ROW(E666) - 1 &gt;= $M$1,IF(OFFSET(J666, -1, 0) = "", J666, ((E666 - M665) * $K$6) + M665), "")</f>
        <v>#VALUE!</v>
      </c>
      <c r="N666" s="3" t="e">
        <f aca="false">IF(M666&lt;&gt;"", L666-M666, "")</f>
        <v>#VALUE!</v>
      </c>
      <c r="P666" s="9" t="e">
        <f aca="false">IF(ROW(E666) - 1 &gt;= $P$1, IF(OFFSET(N666, 1- $P$1, 0) &lt;&gt; "", SUM(N666:N666(N666, 1 - $P$1, 0)) / $P$1, ""), "")</f>
        <v>#VALUE!</v>
      </c>
      <c r="Q666" s="4" t="e">
        <f aca="true">IF(ROW(N666) - 1 &gt;= $P$1,IF(OFFSET(P666, -1, 0) = "", P666, ((N666 - Q665) * $O$5) + Q665), "")</f>
        <v>#VALUE!</v>
      </c>
      <c r="R666" s="4" t="e">
        <f aca="false">IF(Q666&lt;&gt;"", N666 - Q666, "")</f>
        <v>#VALUE!</v>
      </c>
    </row>
    <row collapsed="false" customFormat="false" customHeight="true" hidden="false" ht="14.4" outlineLevel="0" r="667">
      <c r="A667" s="5" t="n">
        <v>37525</v>
      </c>
      <c r="B667" s="1" t="n">
        <v>15.1</v>
      </c>
      <c r="C667" s="1" t="n">
        <v>15.19</v>
      </c>
      <c r="D667" s="1" t="n">
        <v>14.55</v>
      </c>
      <c r="E667" s="1" t="n">
        <v>14.7</v>
      </c>
      <c r="F667" s="1" t="n">
        <v>7451600</v>
      </c>
      <c r="G667" s="1" t="n">
        <v>7.32</v>
      </c>
      <c r="I667" s="6" t="e">
        <f aca="false">IF(ROW(E667) - 1 &gt;= $I$1,SUM(E667:E667(E667,1 - $I$1, 0)) / $I$1,"")</f>
        <v>#VALUE!</v>
      </c>
      <c r="J667" s="6" t="e">
        <f aca="false">IF(ROW(E667) - 1 &gt;= $J$1,SUM(E667:E667(E667,1 - $J$1, 0)) / $J$1,"")</f>
        <v>#VALUE!</v>
      </c>
      <c r="L667" s="7" t="e">
        <f aca="true">IF(ROW(E667) - 1 &gt;= $L$1,IF(OFFSET(I667, -1, 0) = "", I667, ((E667 - L666) * $K$4) + L666), "")</f>
        <v>#VALUE!</v>
      </c>
      <c r="M667" s="7" t="e">
        <f aca="true">IF(ROW(E667) - 1 &gt;= $M$1,IF(OFFSET(J667, -1, 0) = "", J667, ((E667 - M666) * $K$6) + M666), "")</f>
        <v>#VALUE!</v>
      </c>
      <c r="N667" s="3" t="e">
        <f aca="false">IF(M667&lt;&gt;"", L667-M667, "")</f>
        <v>#VALUE!</v>
      </c>
      <c r="P667" s="9" t="e">
        <f aca="false">IF(ROW(E667) - 1 &gt;= $P$1, IF(OFFSET(N667, 1- $P$1, 0) &lt;&gt; "", SUM(N667:N667(N667, 1 - $P$1, 0)) / $P$1, ""), "")</f>
        <v>#VALUE!</v>
      </c>
      <c r="Q667" s="4" t="e">
        <f aca="true">IF(ROW(N667) - 1 &gt;= $P$1,IF(OFFSET(P667, -1, 0) = "", P667, ((N667 - Q666) * $O$5) + Q666), "")</f>
        <v>#VALUE!</v>
      </c>
      <c r="R667" s="4" t="e">
        <f aca="false">IF(Q667&lt;&gt;"", N667 - Q667, "")</f>
        <v>#VALUE!</v>
      </c>
    </row>
    <row collapsed="false" customFormat="false" customHeight="true" hidden="false" ht="14.4" outlineLevel="0" r="668">
      <c r="A668" s="5" t="n">
        <v>37526</v>
      </c>
      <c r="B668" s="1" t="n">
        <v>14.49</v>
      </c>
      <c r="C668" s="1" t="n">
        <v>14.85</v>
      </c>
      <c r="D668" s="1" t="n">
        <v>14.48</v>
      </c>
      <c r="E668" s="1" t="n">
        <v>14.72</v>
      </c>
      <c r="F668" s="1" t="n">
        <v>7362600</v>
      </c>
      <c r="G668" s="1" t="n">
        <v>7.33</v>
      </c>
      <c r="I668" s="6" t="e">
        <f aca="false">IF(ROW(E668) - 1 &gt;= $I$1,SUM(E668:E668(E668,1 - $I$1, 0)) / $I$1,"")</f>
        <v>#VALUE!</v>
      </c>
      <c r="J668" s="6" t="e">
        <f aca="false">IF(ROW(E668) - 1 &gt;= $J$1,SUM(E668:E668(E668,1 - $J$1, 0)) / $J$1,"")</f>
        <v>#VALUE!</v>
      </c>
      <c r="L668" s="7" t="e">
        <f aca="true">IF(ROW(E668) - 1 &gt;= $L$1,IF(OFFSET(I668, -1, 0) = "", I668, ((E668 - L667) * $K$4) + L667), "")</f>
        <v>#VALUE!</v>
      </c>
      <c r="M668" s="7" t="e">
        <f aca="true">IF(ROW(E668) - 1 &gt;= $M$1,IF(OFFSET(J668, -1, 0) = "", J668, ((E668 - M667) * $K$6) + M667), "")</f>
        <v>#VALUE!</v>
      </c>
      <c r="N668" s="3" t="e">
        <f aca="false">IF(M668&lt;&gt;"", L668-M668, "")</f>
        <v>#VALUE!</v>
      </c>
      <c r="P668" s="9" t="e">
        <f aca="false">IF(ROW(E668) - 1 &gt;= $P$1, IF(OFFSET(N668, 1- $P$1, 0) &lt;&gt; "", SUM(N668:N668(N668, 1 - $P$1, 0)) / $P$1, ""), "")</f>
        <v>#VALUE!</v>
      </c>
      <c r="Q668" s="4" t="e">
        <f aca="true">IF(ROW(N668) - 1 &gt;= $P$1,IF(OFFSET(P668, -1, 0) = "", P668, ((N668 - Q667) * $O$5) + Q667), "")</f>
        <v>#VALUE!</v>
      </c>
      <c r="R668" s="4" t="e">
        <f aca="false">IF(Q668&lt;&gt;"", N668 - Q668, "")</f>
        <v>#VALUE!</v>
      </c>
    </row>
    <row collapsed="false" customFormat="false" customHeight="true" hidden="false" ht="14.4" outlineLevel="0" r="669">
      <c r="A669" s="5" t="n">
        <v>37529</v>
      </c>
      <c r="B669" s="1" t="n">
        <v>14.4</v>
      </c>
      <c r="C669" s="1" t="n">
        <v>14.57</v>
      </c>
      <c r="D669" s="1" t="n">
        <v>14.14</v>
      </c>
      <c r="E669" s="1" t="n">
        <v>14.5</v>
      </c>
      <c r="F669" s="1" t="n">
        <v>8489200</v>
      </c>
      <c r="G669" s="1" t="n">
        <v>7.22</v>
      </c>
      <c r="I669" s="6" t="e">
        <f aca="false">IF(ROW(E669) - 1 &gt;= $I$1,SUM(E669:E669(E669,1 - $I$1, 0)) / $I$1,"")</f>
        <v>#VALUE!</v>
      </c>
      <c r="J669" s="6" t="e">
        <f aca="false">IF(ROW(E669) - 1 &gt;= $J$1,SUM(E669:E669(E669,1 - $J$1, 0)) / $J$1,"")</f>
        <v>#VALUE!</v>
      </c>
      <c r="L669" s="7" t="e">
        <f aca="true">IF(ROW(E669) - 1 &gt;= $L$1,IF(OFFSET(I669, -1, 0) = "", I669, ((E669 - L668) * $K$4) + L668), "")</f>
        <v>#VALUE!</v>
      </c>
      <c r="M669" s="7" t="e">
        <f aca="true">IF(ROW(E669) - 1 &gt;= $M$1,IF(OFFSET(J669, -1, 0) = "", J669, ((E669 - M668) * $K$6) + M668), "")</f>
        <v>#VALUE!</v>
      </c>
      <c r="N669" s="3" t="e">
        <f aca="false">IF(M669&lt;&gt;"", L669-M669, "")</f>
        <v>#VALUE!</v>
      </c>
      <c r="P669" s="9" t="e">
        <f aca="false">IF(ROW(E669) - 1 &gt;= $P$1, IF(OFFSET(N669, 1- $P$1, 0) &lt;&gt; "", SUM(N669:N669(N669, 1 - $P$1, 0)) / $P$1, ""), "")</f>
        <v>#VALUE!</v>
      </c>
      <c r="Q669" s="4" t="e">
        <f aca="true">IF(ROW(N669) - 1 &gt;= $P$1,IF(OFFSET(P669, -1, 0) = "", P669, ((N669 - Q668) * $O$5) + Q668), "")</f>
        <v>#VALUE!</v>
      </c>
      <c r="R669" s="4" t="e">
        <f aca="false">IF(Q669&lt;&gt;"", N669 - Q669, "")</f>
        <v>#VALUE!</v>
      </c>
    </row>
    <row collapsed="false" customFormat="false" customHeight="true" hidden="false" ht="14.4" outlineLevel="0" r="670">
      <c r="A670" s="5" t="n">
        <v>37530</v>
      </c>
      <c r="B670" s="1" t="n">
        <v>14.59</v>
      </c>
      <c r="C670" s="1" t="n">
        <v>14.6</v>
      </c>
      <c r="D670" s="1" t="n">
        <v>14</v>
      </c>
      <c r="E670" s="1" t="n">
        <v>14.51</v>
      </c>
      <c r="F670" s="1" t="n">
        <v>12229400</v>
      </c>
      <c r="G670" s="1" t="n">
        <v>7.22</v>
      </c>
      <c r="I670" s="6" t="e">
        <f aca="false">IF(ROW(E670) - 1 &gt;= $I$1,SUM(E670:E670(E670,1 - $I$1, 0)) / $I$1,"")</f>
        <v>#VALUE!</v>
      </c>
      <c r="J670" s="6" t="e">
        <f aca="false">IF(ROW(E670) - 1 &gt;= $J$1,SUM(E670:E670(E670,1 - $J$1, 0)) / $J$1,"")</f>
        <v>#VALUE!</v>
      </c>
      <c r="L670" s="7" t="e">
        <f aca="true">IF(ROW(E670) - 1 &gt;= $L$1,IF(OFFSET(I670, -1, 0) = "", I670, ((E670 - L669) * $K$4) + L669), "")</f>
        <v>#VALUE!</v>
      </c>
      <c r="M670" s="7" t="e">
        <f aca="true">IF(ROW(E670) - 1 &gt;= $M$1,IF(OFFSET(J670, -1, 0) = "", J670, ((E670 - M669) * $K$6) + M669), "")</f>
        <v>#VALUE!</v>
      </c>
      <c r="N670" s="3" t="e">
        <f aca="false">IF(M670&lt;&gt;"", L670-M670, "")</f>
        <v>#VALUE!</v>
      </c>
      <c r="P670" s="9" t="e">
        <f aca="false">IF(ROW(E670) - 1 &gt;= $P$1, IF(OFFSET(N670, 1- $P$1, 0) &lt;&gt; "", SUM(N670:N670(N670, 1 - $P$1, 0)) / $P$1, ""), "")</f>
        <v>#VALUE!</v>
      </c>
      <c r="Q670" s="4" t="e">
        <f aca="true">IF(ROW(N670) - 1 &gt;= $P$1,IF(OFFSET(P670, -1, 0) = "", P670, ((N670 - Q669) * $O$5) + Q669), "")</f>
        <v>#VALUE!</v>
      </c>
      <c r="R670" s="4" t="e">
        <f aca="false">IF(Q670&lt;&gt;"", N670 - Q670, "")</f>
        <v>#VALUE!</v>
      </c>
    </row>
    <row collapsed="false" customFormat="false" customHeight="true" hidden="false" ht="14.4" outlineLevel="0" r="671">
      <c r="A671" s="5" t="n">
        <v>37531</v>
      </c>
      <c r="B671" s="1" t="n">
        <v>14.33</v>
      </c>
      <c r="C671" s="1" t="n">
        <v>14.63</v>
      </c>
      <c r="D671" s="1" t="n">
        <v>14.1</v>
      </c>
      <c r="E671" s="1" t="n">
        <v>14.17</v>
      </c>
      <c r="F671" s="1" t="n">
        <v>8191000</v>
      </c>
      <c r="G671" s="1" t="n">
        <v>7.05</v>
      </c>
      <c r="I671" s="6" t="e">
        <f aca="false">IF(ROW(E671) - 1 &gt;= $I$1,SUM(E671:E671(E671,1 - $I$1, 0)) / $I$1,"")</f>
        <v>#VALUE!</v>
      </c>
      <c r="J671" s="6" t="e">
        <f aca="false">IF(ROW(E671) - 1 &gt;= $J$1,SUM(E671:E671(E671,1 - $J$1, 0)) / $J$1,"")</f>
        <v>#VALUE!</v>
      </c>
      <c r="L671" s="7" t="e">
        <f aca="true">IF(ROW(E671) - 1 &gt;= $L$1,IF(OFFSET(I671, -1, 0) = "", I671, ((E671 - L670) * $K$4) + L670), "")</f>
        <v>#VALUE!</v>
      </c>
      <c r="M671" s="7" t="e">
        <f aca="true">IF(ROW(E671) - 1 &gt;= $M$1,IF(OFFSET(J671, -1, 0) = "", J671, ((E671 - M670) * $K$6) + M670), "")</f>
        <v>#VALUE!</v>
      </c>
      <c r="N671" s="3" t="e">
        <f aca="false">IF(M671&lt;&gt;"", L671-M671, "")</f>
        <v>#VALUE!</v>
      </c>
      <c r="P671" s="9" t="e">
        <f aca="false">IF(ROW(E671) - 1 &gt;= $P$1, IF(OFFSET(N671, 1- $P$1, 0) &lt;&gt; "", SUM(N671:N671(N671, 1 - $P$1, 0)) / $P$1, ""), "")</f>
        <v>#VALUE!</v>
      </c>
      <c r="Q671" s="4" t="e">
        <f aca="true">IF(ROW(N671) - 1 &gt;= $P$1,IF(OFFSET(P671, -1, 0) = "", P671, ((N671 - Q670) * $O$5) + Q670), "")</f>
        <v>#VALUE!</v>
      </c>
      <c r="R671" s="4" t="e">
        <f aca="false">IF(Q671&lt;&gt;"", N671 - Q671, "")</f>
        <v>#VALUE!</v>
      </c>
    </row>
    <row collapsed="false" customFormat="false" customHeight="true" hidden="false" ht="14.4" outlineLevel="0" r="672">
      <c r="A672" s="5" t="n">
        <v>37532</v>
      </c>
      <c r="B672" s="1" t="n">
        <v>14.18</v>
      </c>
      <c r="C672" s="1" t="n">
        <v>14.6</v>
      </c>
      <c r="D672" s="1" t="n">
        <v>14.06</v>
      </c>
      <c r="E672" s="1" t="n">
        <v>14.3</v>
      </c>
      <c r="F672" s="1" t="n">
        <v>7782000</v>
      </c>
      <c r="G672" s="1" t="n">
        <v>7.12</v>
      </c>
      <c r="I672" s="6" t="e">
        <f aca="false">IF(ROW(E672) - 1 &gt;= $I$1,SUM(E672:E672(E672,1 - $I$1, 0)) / $I$1,"")</f>
        <v>#VALUE!</v>
      </c>
      <c r="J672" s="6" t="e">
        <f aca="false">IF(ROW(E672) - 1 &gt;= $J$1,SUM(E672:E672(E672,1 - $J$1, 0)) / $J$1,"")</f>
        <v>#VALUE!</v>
      </c>
      <c r="L672" s="7" t="e">
        <f aca="true">IF(ROW(E672) - 1 &gt;= $L$1,IF(OFFSET(I672, -1, 0) = "", I672, ((E672 - L671) * $K$4) + L671), "")</f>
        <v>#VALUE!</v>
      </c>
      <c r="M672" s="7" t="e">
        <f aca="true">IF(ROW(E672) - 1 &gt;= $M$1,IF(OFFSET(J672, -1, 0) = "", J672, ((E672 - M671) * $K$6) + M671), "")</f>
        <v>#VALUE!</v>
      </c>
      <c r="N672" s="3" t="e">
        <f aca="false">IF(M672&lt;&gt;"", L672-M672, "")</f>
        <v>#VALUE!</v>
      </c>
      <c r="P672" s="9" t="e">
        <f aca="false">IF(ROW(E672) - 1 &gt;= $P$1, IF(OFFSET(N672, 1- $P$1, 0) &lt;&gt; "", SUM(N672:N672(N672, 1 - $P$1, 0)) / $P$1, ""), "")</f>
        <v>#VALUE!</v>
      </c>
      <c r="Q672" s="4" t="e">
        <f aca="true">IF(ROW(N672) - 1 &gt;= $P$1,IF(OFFSET(P672, -1, 0) = "", P672, ((N672 - Q671) * $O$5) + Q671), "")</f>
        <v>#VALUE!</v>
      </c>
      <c r="R672" s="4" t="e">
        <f aca="false">IF(Q672&lt;&gt;"", N672 - Q672, "")</f>
        <v>#VALUE!</v>
      </c>
    </row>
    <row collapsed="false" customFormat="false" customHeight="true" hidden="false" ht="14.4" outlineLevel="0" r="673">
      <c r="A673" s="5" t="n">
        <v>37533</v>
      </c>
      <c r="B673" s="1" t="n">
        <v>14.36</v>
      </c>
      <c r="C673" s="1" t="n">
        <v>14.4</v>
      </c>
      <c r="D673" s="1" t="n">
        <v>13.99</v>
      </c>
      <c r="E673" s="1" t="n">
        <v>14.03</v>
      </c>
      <c r="F673" s="1" t="n">
        <v>6815200</v>
      </c>
      <c r="G673" s="1" t="n">
        <v>6.99</v>
      </c>
      <c r="I673" s="6" t="e">
        <f aca="false">IF(ROW(E673) - 1 &gt;= $I$1,SUM(E673:E673(E673,1 - $I$1, 0)) / $I$1,"")</f>
        <v>#VALUE!</v>
      </c>
      <c r="J673" s="6" t="e">
        <f aca="false">IF(ROW(E673) - 1 &gt;= $J$1,SUM(E673:E673(E673,1 - $J$1, 0)) / $J$1,"")</f>
        <v>#VALUE!</v>
      </c>
      <c r="L673" s="7" t="e">
        <f aca="true">IF(ROW(E673) - 1 &gt;= $L$1,IF(OFFSET(I673, -1, 0) = "", I673, ((E673 - L672) * $K$4) + L672), "")</f>
        <v>#VALUE!</v>
      </c>
      <c r="M673" s="7" t="e">
        <f aca="true">IF(ROW(E673) - 1 &gt;= $M$1,IF(OFFSET(J673, -1, 0) = "", J673, ((E673 - M672) * $K$6) + M672), "")</f>
        <v>#VALUE!</v>
      </c>
      <c r="N673" s="3" t="e">
        <f aca="false">IF(M673&lt;&gt;"", L673-M673, "")</f>
        <v>#VALUE!</v>
      </c>
      <c r="P673" s="9" t="e">
        <f aca="false">IF(ROW(E673) - 1 &gt;= $P$1, IF(OFFSET(N673, 1- $P$1, 0) &lt;&gt; "", SUM(N673:N673(N673, 1 - $P$1, 0)) / $P$1, ""), "")</f>
        <v>#VALUE!</v>
      </c>
      <c r="Q673" s="4" t="e">
        <f aca="true">IF(ROW(N673) - 1 &gt;= $P$1,IF(OFFSET(P673, -1, 0) = "", P673, ((N673 - Q672) * $O$5) + Q672), "")</f>
        <v>#VALUE!</v>
      </c>
      <c r="R673" s="4" t="e">
        <f aca="false">IF(Q673&lt;&gt;"", N673 - Q673, "")</f>
        <v>#VALUE!</v>
      </c>
    </row>
    <row collapsed="false" customFormat="false" customHeight="true" hidden="false" ht="14.4" outlineLevel="0" r="674">
      <c r="A674" s="5" t="n">
        <v>37536</v>
      </c>
      <c r="B674" s="1" t="n">
        <v>13.97</v>
      </c>
      <c r="C674" s="1" t="n">
        <v>14.21</v>
      </c>
      <c r="D674" s="1" t="n">
        <v>13.76</v>
      </c>
      <c r="E674" s="1" t="n">
        <v>13.77</v>
      </c>
      <c r="F674" s="1" t="n">
        <v>8739200</v>
      </c>
      <c r="G674" s="1" t="n">
        <v>6.86</v>
      </c>
      <c r="I674" s="6" t="e">
        <f aca="false">IF(ROW(E674) - 1 &gt;= $I$1,SUM(E674:E674(E674,1 - $I$1, 0)) / $I$1,"")</f>
        <v>#VALUE!</v>
      </c>
      <c r="J674" s="6" t="e">
        <f aca="false">IF(ROW(E674) - 1 &gt;= $J$1,SUM(E674:E674(E674,1 - $J$1, 0)) / $J$1,"")</f>
        <v>#VALUE!</v>
      </c>
      <c r="L674" s="7" t="e">
        <f aca="true">IF(ROW(E674) - 1 &gt;= $L$1,IF(OFFSET(I674, -1, 0) = "", I674, ((E674 - L673) * $K$4) + L673), "")</f>
        <v>#VALUE!</v>
      </c>
      <c r="M674" s="7" t="e">
        <f aca="true">IF(ROW(E674) - 1 &gt;= $M$1,IF(OFFSET(J674, -1, 0) = "", J674, ((E674 - M673) * $K$6) + M673), "")</f>
        <v>#VALUE!</v>
      </c>
      <c r="N674" s="3" t="e">
        <f aca="false">IF(M674&lt;&gt;"", L674-M674, "")</f>
        <v>#VALUE!</v>
      </c>
      <c r="P674" s="9" t="e">
        <f aca="false">IF(ROW(E674) - 1 &gt;= $P$1, IF(OFFSET(N674, 1- $P$1, 0) &lt;&gt; "", SUM(N674:N674(N674, 1 - $P$1, 0)) / $P$1, ""), "")</f>
        <v>#VALUE!</v>
      </c>
      <c r="Q674" s="4" t="e">
        <f aca="true">IF(ROW(N674) - 1 &gt;= $P$1,IF(OFFSET(P674, -1, 0) = "", P674, ((N674 - Q673) * $O$5) + Q673), "")</f>
        <v>#VALUE!</v>
      </c>
      <c r="R674" s="4" t="e">
        <f aca="false">IF(Q674&lt;&gt;"", N674 - Q674, "")</f>
        <v>#VALUE!</v>
      </c>
    </row>
    <row collapsed="false" customFormat="false" customHeight="true" hidden="false" ht="14.4" outlineLevel="0" r="675">
      <c r="A675" s="5" t="n">
        <v>37537</v>
      </c>
      <c r="B675" s="1" t="n">
        <v>13.9</v>
      </c>
      <c r="C675" s="1" t="n">
        <v>13.96</v>
      </c>
      <c r="D675" s="1" t="n">
        <v>13.36</v>
      </c>
      <c r="E675" s="1" t="n">
        <v>13.68</v>
      </c>
      <c r="F675" s="1" t="n">
        <v>16201600</v>
      </c>
      <c r="G675" s="1" t="n">
        <v>6.81</v>
      </c>
      <c r="I675" s="6" t="e">
        <f aca="false">IF(ROW(E675) - 1 &gt;= $I$1,SUM(E675:E675(E675,1 - $I$1, 0)) / $I$1,"")</f>
        <v>#VALUE!</v>
      </c>
      <c r="J675" s="6" t="e">
        <f aca="false">IF(ROW(E675) - 1 &gt;= $J$1,SUM(E675:E675(E675,1 - $J$1, 0)) / $J$1,"")</f>
        <v>#VALUE!</v>
      </c>
      <c r="L675" s="7" t="e">
        <f aca="true">IF(ROW(E675) - 1 &gt;= $L$1,IF(OFFSET(I675, -1, 0) = "", I675, ((E675 - L674) * $K$4) + L674), "")</f>
        <v>#VALUE!</v>
      </c>
      <c r="M675" s="7" t="e">
        <f aca="true">IF(ROW(E675) - 1 &gt;= $M$1,IF(OFFSET(J675, -1, 0) = "", J675, ((E675 - M674) * $K$6) + M674), "")</f>
        <v>#VALUE!</v>
      </c>
      <c r="N675" s="3" t="e">
        <f aca="false">IF(M675&lt;&gt;"", L675-M675, "")</f>
        <v>#VALUE!</v>
      </c>
      <c r="P675" s="9" t="e">
        <f aca="false">IF(ROW(E675) - 1 &gt;= $P$1, IF(OFFSET(N675, 1- $P$1, 0) &lt;&gt; "", SUM(N675:N675(N675, 1 - $P$1, 0)) / $P$1, ""), "")</f>
        <v>#VALUE!</v>
      </c>
      <c r="Q675" s="4" t="e">
        <f aca="true">IF(ROW(N675) - 1 &gt;= $P$1,IF(OFFSET(P675, -1, 0) = "", P675, ((N675 - Q674) * $O$5) + Q674), "")</f>
        <v>#VALUE!</v>
      </c>
      <c r="R675" s="4" t="e">
        <f aca="false">IF(Q675&lt;&gt;"", N675 - Q675, "")</f>
        <v>#VALUE!</v>
      </c>
    </row>
    <row collapsed="false" customFormat="false" customHeight="true" hidden="false" ht="14.4" outlineLevel="0" r="676">
      <c r="A676" s="5" t="n">
        <v>37538</v>
      </c>
      <c r="B676" s="1" t="n">
        <v>13.54</v>
      </c>
      <c r="C676" s="1" t="n">
        <v>13.85</v>
      </c>
      <c r="D676" s="1" t="n">
        <v>13.41</v>
      </c>
      <c r="E676" s="1" t="n">
        <v>13.59</v>
      </c>
      <c r="F676" s="1" t="n">
        <v>12738800</v>
      </c>
      <c r="G676" s="1" t="n">
        <v>6.77</v>
      </c>
      <c r="I676" s="6" t="e">
        <f aca="false">IF(ROW(E676) - 1 &gt;= $I$1,SUM(E676:E676(E676,1 - $I$1, 0)) / $I$1,"")</f>
        <v>#VALUE!</v>
      </c>
      <c r="J676" s="6" t="e">
        <f aca="false">IF(ROW(E676) - 1 &gt;= $J$1,SUM(E676:E676(E676,1 - $J$1, 0)) / $J$1,"")</f>
        <v>#VALUE!</v>
      </c>
      <c r="L676" s="7" t="e">
        <f aca="true">IF(ROW(E676) - 1 &gt;= $L$1,IF(OFFSET(I676, -1, 0) = "", I676, ((E676 - L675) * $K$4) + L675), "")</f>
        <v>#VALUE!</v>
      </c>
      <c r="M676" s="7" t="e">
        <f aca="true">IF(ROW(E676) - 1 &gt;= $M$1,IF(OFFSET(J676, -1, 0) = "", J676, ((E676 - M675) * $K$6) + M675), "")</f>
        <v>#VALUE!</v>
      </c>
      <c r="N676" s="3" t="e">
        <f aca="false">IF(M676&lt;&gt;"", L676-M676, "")</f>
        <v>#VALUE!</v>
      </c>
      <c r="P676" s="9" t="e">
        <f aca="false">IF(ROW(E676) - 1 &gt;= $P$1, IF(OFFSET(N676, 1- $P$1, 0) &lt;&gt; "", SUM(N676:N676(N676, 1 - $P$1, 0)) / $P$1, ""), "")</f>
        <v>#VALUE!</v>
      </c>
      <c r="Q676" s="4" t="e">
        <f aca="true">IF(ROW(N676) - 1 &gt;= $P$1,IF(OFFSET(P676, -1, 0) = "", P676, ((N676 - Q675) * $O$5) + Q675), "")</f>
        <v>#VALUE!</v>
      </c>
      <c r="R676" s="4" t="e">
        <f aca="false">IF(Q676&lt;&gt;"", N676 - Q676, "")</f>
        <v>#VALUE!</v>
      </c>
    </row>
    <row collapsed="false" customFormat="false" customHeight="true" hidden="false" ht="14.4" outlineLevel="0" r="677">
      <c r="A677" s="5" t="n">
        <v>37539</v>
      </c>
      <c r="B677" s="1" t="n">
        <v>13.63</v>
      </c>
      <c r="C677" s="1" t="n">
        <v>14.22</v>
      </c>
      <c r="D677" s="1" t="n">
        <v>13.58</v>
      </c>
      <c r="E677" s="1" t="n">
        <v>14.11</v>
      </c>
      <c r="F677" s="1" t="n">
        <v>11484800</v>
      </c>
      <c r="G677" s="1" t="n">
        <v>7.02</v>
      </c>
      <c r="I677" s="6" t="e">
        <f aca="false">IF(ROW(E677) - 1 &gt;= $I$1,SUM(E677:E677(E677,1 - $I$1, 0)) / $I$1,"")</f>
        <v>#VALUE!</v>
      </c>
      <c r="J677" s="6" t="e">
        <f aca="false">IF(ROW(E677) - 1 &gt;= $J$1,SUM(E677:E677(E677,1 - $J$1, 0)) / $J$1,"")</f>
        <v>#VALUE!</v>
      </c>
      <c r="L677" s="7" t="e">
        <f aca="true">IF(ROW(E677) - 1 &gt;= $L$1,IF(OFFSET(I677, -1, 0) = "", I677, ((E677 - L676) * $K$4) + L676), "")</f>
        <v>#VALUE!</v>
      </c>
      <c r="M677" s="7" t="e">
        <f aca="true">IF(ROW(E677) - 1 &gt;= $M$1,IF(OFFSET(J677, -1, 0) = "", J677, ((E677 - M676) * $K$6) + M676), "")</f>
        <v>#VALUE!</v>
      </c>
      <c r="N677" s="3" t="e">
        <f aca="false">IF(M677&lt;&gt;"", L677-M677, "")</f>
        <v>#VALUE!</v>
      </c>
      <c r="P677" s="9" t="e">
        <f aca="false">IF(ROW(E677) - 1 &gt;= $P$1, IF(OFFSET(N677, 1- $P$1, 0) &lt;&gt; "", SUM(N677:N677(N677, 1 - $P$1, 0)) / $P$1, ""), "")</f>
        <v>#VALUE!</v>
      </c>
      <c r="Q677" s="4" t="e">
        <f aca="true">IF(ROW(N677) - 1 &gt;= $P$1,IF(OFFSET(P677, -1, 0) = "", P677, ((N677 - Q676) * $O$5) + Q676), "")</f>
        <v>#VALUE!</v>
      </c>
      <c r="R677" s="4" t="e">
        <f aca="false">IF(Q677&lt;&gt;"", N677 - Q677, "")</f>
        <v>#VALUE!</v>
      </c>
    </row>
    <row collapsed="false" customFormat="false" customHeight="true" hidden="false" ht="14.4" outlineLevel="0" r="678">
      <c r="A678" s="5" t="n">
        <v>37540</v>
      </c>
      <c r="B678" s="1" t="n">
        <v>14.25</v>
      </c>
      <c r="C678" s="1" t="n">
        <v>14.78</v>
      </c>
      <c r="D678" s="1" t="n">
        <v>14.1</v>
      </c>
      <c r="E678" s="1" t="n">
        <v>14.51</v>
      </c>
      <c r="F678" s="1" t="n">
        <v>10524200</v>
      </c>
      <c r="G678" s="1" t="n">
        <v>7.22</v>
      </c>
      <c r="I678" s="6" t="e">
        <f aca="false">IF(ROW(E678) - 1 &gt;= $I$1,SUM(E678:E678(E678,1 - $I$1, 0)) / $I$1,"")</f>
        <v>#VALUE!</v>
      </c>
      <c r="J678" s="6" t="e">
        <f aca="false">IF(ROW(E678) - 1 &gt;= $J$1,SUM(E678:E678(E678,1 - $J$1, 0)) / $J$1,"")</f>
        <v>#VALUE!</v>
      </c>
      <c r="L678" s="7" t="e">
        <f aca="true">IF(ROW(E678) - 1 &gt;= $L$1,IF(OFFSET(I678, -1, 0) = "", I678, ((E678 - L677) * $K$4) + L677), "")</f>
        <v>#VALUE!</v>
      </c>
      <c r="M678" s="7" t="e">
        <f aca="true">IF(ROW(E678) - 1 &gt;= $M$1,IF(OFFSET(J678, -1, 0) = "", J678, ((E678 - M677) * $K$6) + M677), "")</f>
        <v>#VALUE!</v>
      </c>
      <c r="N678" s="3" t="e">
        <f aca="false">IF(M678&lt;&gt;"", L678-M678, "")</f>
        <v>#VALUE!</v>
      </c>
      <c r="P678" s="9" t="e">
        <f aca="false">IF(ROW(E678) - 1 &gt;= $P$1, IF(OFFSET(N678, 1- $P$1, 0) &lt;&gt; "", SUM(N678:N678(N678, 1 - $P$1, 0)) / $P$1, ""), "")</f>
        <v>#VALUE!</v>
      </c>
      <c r="Q678" s="4" t="e">
        <f aca="true">IF(ROW(N678) - 1 &gt;= $P$1,IF(OFFSET(P678, -1, 0) = "", P678, ((N678 - Q677) * $O$5) + Q677), "")</f>
        <v>#VALUE!</v>
      </c>
      <c r="R678" s="4" t="e">
        <f aca="false">IF(Q678&lt;&gt;"", N678 - Q678, "")</f>
        <v>#VALUE!</v>
      </c>
    </row>
    <row collapsed="false" customFormat="false" customHeight="true" hidden="false" ht="14.4" outlineLevel="0" r="679">
      <c r="A679" s="5" t="n">
        <v>37543</v>
      </c>
      <c r="B679" s="1" t="n">
        <v>14.55</v>
      </c>
      <c r="C679" s="1" t="n">
        <v>14.98</v>
      </c>
      <c r="D679" s="1" t="n">
        <v>14.44</v>
      </c>
      <c r="E679" s="1" t="n">
        <v>14.77</v>
      </c>
      <c r="F679" s="1" t="n">
        <v>6943000</v>
      </c>
      <c r="G679" s="1" t="n">
        <v>7.35</v>
      </c>
      <c r="I679" s="6" t="e">
        <f aca="false">IF(ROW(E679) - 1 &gt;= $I$1,SUM(E679:E679(E679,1 - $I$1, 0)) / $I$1,"")</f>
        <v>#VALUE!</v>
      </c>
      <c r="J679" s="6" t="e">
        <f aca="false">IF(ROW(E679) - 1 &gt;= $J$1,SUM(E679:E679(E679,1 - $J$1, 0)) / $J$1,"")</f>
        <v>#VALUE!</v>
      </c>
      <c r="L679" s="7" t="e">
        <f aca="true">IF(ROW(E679) - 1 &gt;= $L$1,IF(OFFSET(I679, -1, 0) = "", I679, ((E679 - L678) * $K$4) + L678), "")</f>
        <v>#VALUE!</v>
      </c>
      <c r="M679" s="7" t="e">
        <f aca="true">IF(ROW(E679) - 1 &gt;= $M$1,IF(OFFSET(J679, -1, 0) = "", J679, ((E679 - M678) * $K$6) + M678), "")</f>
        <v>#VALUE!</v>
      </c>
      <c r="N679" s="3" t="e">
        <f aca="false">IF(M679&lt;&gt;"", L679-M679, "")</f>
        <v>#VALUE!</v>
      </c>
      <c r="P679" s="9" t="e">
        <f aca="false">IF(ROW(E679) - 1 &gt;= $P$1, IF(OFFSET(N679, 1- $P$1, 0) &lt;&gt; "", SUM(N679:N679(N679, 1 - $P$1, 0)) / $P$1, ""), "")</f>
        <v>#VALUE!</v>
      </c>
      <c r="Q679" s="4" t="e">
        <f aca="true">IF(ROW(N679) - 1 &gt;= $P$1,IF(OFFSET(P679, -1, 0) = "", P679, ((N679 - Q678) * $O$5) + Q678), "")</f>
        <v>#VALUE!</v>
      </c>
      <c r="R679" s="4" t="e">
        <f aca="false">IF(Q679&lt;&gt;"", N679 - Q679, "")</f>
        <v>#VALUE!</v>
      </c>
    </row>
    <row collapsed="false" customFormat="false" customHeight="true" hidden="false" ht="14.4" outlineLevel="0" r="680">
      <c r="A680" s="5" t="n">
        <v>37544</v>
      </c>
      <c r="B680" s="1" t="n">
        <v>15.22</v>
      </c>
      <c r="C680" s="1" t="n">
        <v>15.25</v>
      </c>
      <c r="D680" s="1" t="n">
        <v>14.78</v>
      </c>
      <c r="E680" s="1" t="n">
        <v>15.16</v>
      </c>
      <c r="F680" s="1" t="n">
        <v>14482800</v>
      </c>
      <c r="G680" s="1" t="n">
        <v>7.55</v>
      </c>
      <c r="I680" s="6" t="e">
        <f aca="false">IF(ROW(E680) - 1 &gt;= $I$1,SUM(E680:E680(E680,1 - $I$1, 0)) / $I$1,"")</f>
        <v>#VALUE!</v>
      </c>
      <c r="J680" s="6" t="e">
        <f aca="false">IF(ROW(E680) - 1 &gt;= $J$1,SUM(E680:E680(E680,1 - $J$1, 0)) / $J$1,"")</f>
        <v>#VALUE!</v>
      </c>
      <c r="L680" s="7" t="e">
        <f aca="true">IF(ROW(E680) - 1 &gt;= $L$1,IF(OFFSET(I680, -1, 0) = "", I680, ((E680 - L679) * $K$4) + L679), "")</f>
        <v>#VALUE!</v>
      </c>
      <c r="M680" s="7" t="e">
        <f aca="true">IF(ROW(E680) - 1 &gt;= $M$1,IF(OFFSET(J680, -1, 0) = "", J680, ((E680 - M679) * $K$6) + M679), "")</f>
        <v>#VALUE!</v>
      </c>
      <c r="N680" s="3" t="e">
        <f aca="false">IF(M680&lt;&gt;"", L680-M680, "")</f>
        <v>#VALUE!</v>
      </c>
      <c r="P680" s="9" t="e">
        <f aca="false">IF(ROW(E680) - 1 &gt;= $P$1, IF(OFFSET(N680, 1- $P$1, 0) &lt;&gt; "", SUM(N680:N680(N680, 1 - $P$1, 0)) / $P$1, ""), "")</f>
        <v>#VALUE!</v>
      </c>
      <c r="Q680" s="4" t="e">
        <f aca="true">IF(ROW(N680) - 1 &gt;= $P$1,IF(OFFSET(P680, -1, 0) = "", P680, ((N680 - Q679) * $O$5) + Q679), "")</f>
        <v>#VALUE!</v>
      </c>
      <c r="R680" s="4" t="e">
        <f aca="false">IF(Q680&lt;&gt;"", N680 - Q680, "")</f>
        <v>#VALUE!</v>
      </c>
    </row>
    <row collapsed="false" customFormat="false" customHeight="true" hidden="false" ht="14.4" outlineLevel="0" r="681">
      <c r="A681" s="5" t="n">
        <v>37545</v>
      </c>
      <c r="B681" s="1" t="n">
        <v>14.86</v>
      </c>
      <c r="C681" s="1" t="n">
        <v>15.13</v>
      </c>
      <c r="D681" s="1" t="n">
        <v>13.9</v>
      </c>
      <c r="E681" s="1" t="n">
        <v>14.56</v>
      </c>
      <c r="F681" s="1" t="n">
        <v>10986600</v>
      </c>
      <c r="G681" s="1" t="n">
        <v>7.25</v>
      </c>
      <c r="I681" s="6" t="e">
        <f aca="false">IF(ROW(E681) - 1 &gt;= $I$1,SUM(E681:E681(E681,1 - $I$1, 0)) / $I$1,"")</f>
        <v>#VALUE!</v>
      </c>
      <c r="J681" s="6" t="e">
        <f aca="false">IF(ROW(E681) - 1 &gt;= $J$1,SUM(E681:E681(E681,1 - $J$1, 0)) / $J$1,"")</f>
        <v>#VALUE!</v>
      </c>
      <c r="L681" s="7" t="e">
        <f aca="true">IF(ROW(E681) - 1 &gt;= $L$1,IF(OFFSET(I681, -1, 0) = "", I681, ((E681 - L680) * $K$4) + L680), "")</f>
        <v>#VALUE!</v>
      </c>
      <c r="M681" s="7" t="e">
        <f aca="true">IF(ROW(E681) - 1 &gt;= $M$1,IF(OFFSET(J681, -1, 0) = "", J681, ((E681 - M680) * $K$6) + M680), "")</f>
        <v>#VALUE!</v>
      </c>
      <c r="N681" s="3" t="e">
        <f aca="false">IF(M681&lt;&gt;"", L681-M681, "")</f>
        <v>#VALUE!</v>
      </c>
      <c r="P681" s="9" t="e">
        <f aca="false">IF(ROW(E681) - 1 &gt;= $P$1, IF(OFFSET(N681, 1- $P$1, 0) &lt;&gt; "", SUM(N681:N681(N681, 1 - $P$1, 0)) / $P$1, ""), "")</f>
        <v>#VALUE!</v>
      </c>
      <c r="Q681" s="4" t="e">
        <f aca="true">IF(ROW(N681) - 1 &gt;= $P$1,IF(OFFSET(P681, -1, 0) = "", P681, ((N681 - Q680) * $O$5) + Q680), "")</f>
        <v>#VALUE!</v>
      </c>
      <c r="R681" s="4" t="e">
        <f aca="false">IF(Q681&lt;&gt;"", N681 - Q681, "")</f>
        <v>#VALUE!</v>
      </c>
    </row>
    <row collapsed="false" customFormat="false" customHeight="true" hidden="false" ht="14.4" outlineLevel="0" r="682">
      <c r="A682" s="5" t="n">
        <v>37546</v>
      </c>
      <c r="B682" s="1" t="n">
        <v>14.21</v>
      </c>
      <c r="C682" s="1" t="n">
        <v>14.38</v>
      </c>
      <c r="D682" s="1" t="n">
        <v>13.98</v>
      </c>
      <c r="E682" s="1" t="n">
        <v>14.11</v>
      </c>
      <c r="F682" s="1" t="n">
        <v>16760600</v>
      </c>
      <c r="G682" s="1" t="n">
        <v>7.02</v>
      </c>
      <c r="I682" s="6" t="e">
        <f aca="false">IF(ROW(E682) - 1 &gt;= $I$1,SUM(E682:E682(E682,1 - $I$1, 0)) / $I$1,"")</f>
        <v>#VALUE!</v>
      </c>
      <c r="J682" s="6" t="e">
        <f aca="false">IF(ROW(E682) - 1 &gt;= $J$1,SUM(E682:E682(E682,1 - $J$1, 0)) / $J$1,"")</f>
        <v>#VALUE!</v>
      </c>
      <c r="L682" s="7" t="e">
        <f aca="true">IF(ROW(E682) - 1 &gt;= $L$1,IF(OFFSET(I682, -1, 0) = "", I682, ((E682 - L681) * $K$4) + L681), "")</f>
        <v>#VALUE!</v>
      </c>
      <c r="M682" s="7" t="e">
        <f aca="true">IF(ROW(E682) - 1 &gt;= $M$1,IF(OFFSET(J682, -1, 0) = "", J682, ((E682 - M681) * $K$6) + M681), "")</f>
        <v>#VALUE!</v>
      </c>
      <c r="N682" s="3" t="e">
        <f aca="false">IF(M682&lt;&gt;"", L682-M682, "")</f>
        <v>#VALUE!</v>
      </c>
      <c r="P682" s="9" t="e">
        <f aca="false">IF(ROW(E682) - 1 &gt;= $P$1, IF(OFFSET(N682, 1- $P$1, 0) &lt;&gt; "", SUM(N682:N682(N682, 1 - $P$1, 0)) / $P$1, ""), "")</f>
        <v>#VALUE!</v>
      </c>
      <c r="Q682" s="4" t="e">
        <f aca="true">IF(ROW(N682) - 1 &gt;= $P$1,IF(OFFSET(P682, -1, 0) = "", P682, ((N682 - Q681) * $O$5) + Q681), "")</f>
        <v>#VALUE!</v>
      </c>
      <c r="R682" s="4" t="e">
        <f aca="false">IF(Q682&lt;&gt;"", N682 - Q682, "")</f>
        <v>#VALUE!</v>
      </c>
    </row>
    <row collapsed="false" customFormat="false" customHeight="true" hidden="false" ht="14.4" outlineLevel="0" r="683">
      <c r="A683" s="5" t="n">
        <v>37547</v>
      </c>
      <c r="B683" s="1" t="n">
        <v>14</v>
      </c>
      <c r="C683" s="1" t="n">
        <v>14.35</v>
      </c>
      <c r="D683" s="1" t="n">
        <v>13.93</v>
      </c>
      <c r="E683" s="1" t="n">
        <v>14.34</v>
      </c>
      <c r="F683" s="1" t="n">
        <v>10296400</v>
      </c>
      <c r="G683" s="1" t="n">
        <v>7.14</v>
      </c>
      <c r="I683" s="6" t="e">
        <f aca="false">IF(ROW(E683) - 1 &gt;= $I$1,SUM(E683:E683(E683,1 - $I$1, 0)) / $I$1,"")</f>
        <v>#VALUE!</v>
      </c>
      <c r="J683" s="6" t="e">
        <f aca="false">IF(ROW(E683) - 1 &gt;= $J$1,SUM(E683:E683(E683,1 - $J$1, 0)) / $J$1,"")</f>
        <v>#VALUE!</v>
      </c>
      <c r="L683" s="7" t="e">
        <f aca="true">IF(ROW(E683) - 1 &gt;= $L$1,IF(OFFSET(I683, -1, 0) = "", I683, ((E683 - L682) * $K$4) + L682), "")</f>
        <v>#VALUE!</v>
      </c>
      <c r="M683" s="7" t="e">
        <f aca="true">IF(ROW(E683) - 1 &gt;= $M$1,IF(OFFSET(J683, -1, 0) = "", J683, ((E683 - M682) * $K$6) + M682), "")</f>
        <v>#VALUE!</v>
      </c>
      <c r="N683" s="3" t="e">
        <f aca="false">IF(M683&lt;&gt;"", L683-M683, "")</f>
        <v>#VALUE!</v>
      </c>
      <c r="P683" s="9" t="e">
        <f aca="false">IF(ROW(E683) - 1 &gt;= $P$1, IF(OFFSET(N683, 1- $P$1, 0) &lt;&gt; "", SUM(N683:N683(N683, 1 - $P$1, 0)) / $P$1, ""), "")</f>
        <v>#VALUE!</v>
      </c>
      <c r="Q683" s="4" t="e">
        <f aca="true">IF(ROW(N683) - 1 &gt;= $P$1,IF(OFFSET(P683, -1, 0) = "", P683, ((N683 - Q682) * $O$5) + Q682), "")</f>
        <v>#VALUE!</v>
      </c>
      <c r="R683" s="4" t="e">
        <f aca="false">IF(Q683&lt;&gt;"", N683 - Q683, "")</f>
        <v>#VALUE!</v>
      </c>
    </row>
    <row collapsed="false" customFormat="false" customHeight="true" hidden="false" ht="14.4" outlineLevel="0" r="684">
      <c r="A684" s="5" t="n">
        <v>37550</v>
      </c>
      <c r="B684" s="1" t="n">
        <v>14.26</v>
      </c>
      <c r="C684" s="1" t="n">
        <v>14.63</v>
      </c>
      <c r="D684" s="1" t="n">
        <v>14</v>
      </c>
      <c r="E684" s="1" t="n">
        <v>14.56</v>
      </c>
      <c r="F684" s="1" t="n">
        <v>8518600</v>
      </c>
      <c r="G684" s="1" t="n">
        <v>7.25</v>
      </c>
      <c r="I684" s="6" t="e">
        <f aca="false">IF(ROW(E684) - 1 &gt;= $I$1,SUM(E684:E684(E684,1 - $I$1, 0)) / $I$1,"")</f>
        <v>#VALUE!</v>
      </c>
      <c r="J684" s="6" t="e">
        <f aca="false">IF(ROW(E684) - 1 &gt;= $J$1,SUM(E684:E684(E684,1 - $J$1, 0)) / $J$1,"")</f>
        <v>#VALUE!</v>
      </c>
      <c r="L684" s="7" t="e">
        <f aca="true">IF(ROW(E684) - 1 &gt;= $L$1,IF(OFFSET(I684, -1, 0) = "", I684, ((E684 - L683) * $K$4) + L683), "")</f>
        <v>#VALUE!</v>
      </c>
      <c r="M684" s="7" t="e">
        <f aca="true">IF(ROW(E684) - 1 &gt;= $M$1,IF(OFFSET(J684, -1, 0) = "", J684, ((E684 - M683) * $K$6) + M683), "")</f>
        <v>#VALUE!</v>
      </c>
      <c r="N684" s="3" t="e">
        <f aca="false">IF(M684&lt;&gt;"", L684-M684, "")</f>
        <v>#VALUE!</v>
      </c>
      <c r="P684" s="9" t="e">
        <f aca="false">IF(ROW(E684) - 1 &gt;= $P$1, IF(OFFSET(N684, 1- $P$1, 0) &lt;&gt; "", SUM(N684:N684(N684, 1 - $P$1, 0)) / $P$1, ""), "")</f>
        <v>#VALUE!</v>
      </c>
      <c r="Q684" s="4" t="e">
        <f aca="true">IF(ROW(N684) - 1 &gt;= $P$1,IF(OFFSET(P684, -1, 0) = "", P684, ((N684 - Q683) * $O$5) + Q683), "")</f>
        <v>#VALUE!</v>
      </c>
      <c r="R684" s="4" t="e">
        <f aca="false">IF(Q684&lt;&gt;"", N684 - Q684, "")</f>
        <v>#VALUE!</v>
      </c>
    </row>
    <row collapsed="false" customFormat="false" customHeight="true" hidden="false" ht="14.4" outlineLevel="0" r="685">
      <c r="A685" s="5" t="n">
        <v>37551</v>
      </c>
      <c r="B685" s="1" t="n">
        <v>14.47</v>
      </c>
      <c r="C685" s="1" t="n">
        <v>14.88</v>
      </c>
      <c r="D685" s="1" t="n">
        <v>14.26</v>
      </c>
      <c r="E685" s="1" t="n">
        <v>14.7</v>
      </c>
      <c r="F685" s="1" t="n">
        <v>7791000</v>
      </c>
      <c r="G685" s="1" t="n">
        <v>7.32</v>
      </c>
      <c r="I685" s="6" t="e">
        <f aca="false">IF(ROW(E685) - 1 &gt;= $I$1,SUM(E685:E685(E685,1 - $I$1, 0)) / $I$1,"")</f>
        <v>#VALUE!</v>
      </c>
      <c r="J685" s="6" t="e">
        <f aca="false">IF(ROW(E685) - 1 &gt;= $J$1,SUM(E685:E685(E685,1 - $J$1, 0)) / $J$1,"")</f>
        <v>#VALUE!</v>
      </c>
      <c r="L685" s="7" t="e">
        <f aca="true">IF(ROW(E685) - 1 &gt;= $L$1,IF(OFFSET(I685, -1, 0) = "", I685, ((E685 - L684) * $K$4) + L684), "")</f>
        <v>#VALUE!</v>
      </c>
      <c r="M685" s="7" t="e">
        <f aca="true">IF(ROW(E685) - 1 &gt;= $M$1,IF(OFFSET(J685, -1, 0) = "", J685, ((E685 - M684) * $K$6) + M684), "")</f>
        <v>#VALUE!</v>
      </c>
      <c r="N685" s="3" t="e">
        <f aca="false">IF(M685&lt;&gt;"", L685-M685, "")</f>
        <v>#VALUE!</v>
      </c>
      <c r="P685" s="9" t="e">
        <f aca="false">IF(ROW(E685) - 1 &gt;= $P$1, IF(OFFSET(N685, 1- $P$1, 0) &lt;&gt; "", SUM(N685:N685(N685, 1 - $P$1, 0)) / $P$1, ""), "")</f>
        <v>#VALUE!</v>
      </c>
      <c r="Q685" s="4" t="e">
        <f aca="true">IF(ROW(N685) - 1 &gt;= $P$1,IF(OFFSET(P685, -1, 0) = "", P685, ((N685 - Q684) * $O$5) + Q684), "")</f>
        <v>#VALUE!</v>
      </c>
      <c r="R685" s="4" t="e">
        <f aca="false">IF(Q685&lt;&gt;"", N685 - Q685, "")</f>
        <v>#VALUE!</v>
      </c>
    </row>
    <row collapsed="false" customFormat="false" customHeight="true" hidden="false" ht="14.4" outlineLevel="0" r="686">
      <c r="A686" s="5" t="n">
        <v>37552</v>
      </c>
      <c r="B686" s="1" t="n">
        <v>14.63</v>
      </c>
      <c r="C686" s="1" t="n">
        <v>14.98</v>
      </c>
      <c r="D686" s="1" t="n">
        <v>14.5</v>
      </c>
      <c r="E686" s="1" t="n">
        <v>14.88</v>
      </c>
      <c r="F686" s="1" t="n">
        <v>7465600</v>
      </c>
      <c r="G686" s="1" t="n">
        <v>7.41</v>
      </c>
      <c r="I686" s="6" t="e">
        <f aca="false">IF(ROW(E686) - 1 &gt;= $I$1,SUM(E686:E686(E686,1 - $I$1, 0)) / $I$1,"")</f>
        <v>#VALUE!</v>
      </c>
      <c r="J686" s="6" t="e">
        <f aca="false">IF(ROW(E686) - 1 &gt;= $J$1,SUM(E686:E686(E686,1 - $J$1, 0)) / $J$1,"")</f>
        <v>#VALUE!</v>
      </c>
      <c r="L686" s="7" t="e">
        <f aca="true">IF(ROW(E686) - 1 &gt;= $L$1,IF(OFFSET(I686, -1, 0) = "", I686, ((E686 - L685) * $K$4) + L685), "")</f>
        <v>#VALUE!</v>
      </c>
      <c r="M686" s="7" t="e">
        <f aca="true">IF(ROW(E686) - 1 &gt;= $M$1,IF(OFFSET(J686, -1, 0) = "", J686, ((E686 - M685) * $K$6) + M685), "")</f>
        <v>#VALUE!</v>
      </c>
      <c r="N686" s="3" t="e">
        <f aca="false">IF(M686&lt;&gt;"", L686-M686, "")</f>
        <v>#VALUE!</v>
      </c>
      <c r="P686" s="9" t="e">
        <f aca="false">IF(ROW(E686) - 1 &gt;= $P$1, IF(OFFSET(N686, 1- $P$1, 0) &lt;&gt; "", SUM(N686:N686(N686, 1 - $P$1, 0)) / $P$1, ""), "")</f>
        <v>#VALUE!</v>
      </c>
      <c r="Q686" s="4" t="e">
        <f aca="true">IF(ROW(N686) - 1 &gt;= $P$1,IF(OFFSET(P686, -1, 0) = "", P686, ((N686 - Q685) * $O$5) + Q685), "")</f>
        <v>#VALUE!</v>
      </c>
      <c r="R686" s="4" t="e">
        <f aca="false">IF(Q686&lt;&gt;"", N686 - Q686, "")</f>
        <v>#VALUE!</v>
      </c>
    </row>
    <row collapsed="false" customFormat="false" customHeight="true" hidden="false" ht="14.4" outlineLevel="0" r="687">
      <c r="A687" s="5" t="n">
        <v>37553</v>
      </c>
      <c r="B687" s="1" t="n">
        <v>15.02</v>
      </c>
      <c r="C687" s="1" t="n">
        <v>15.21</v>
      </c>
      <c r="D687" s="1" t="n">
        <v>14.55</v>
      </c>
      <c r="E687" s="1" t="n">
        <v>14.69</v>
      </c>
      <c r="F687" s="1" t="n">
        <v>6241000</v>
      </c>
      <c r="G687" s="1" t="n">
        <v>7.31</v>
      </c>
      <c r="I687" s="6" t="e">
        <f aca="false">IF(ROW(E687) - 1 &gt;= $I$1,SUM(E687:E687(E687,1 - $I$1, 0)) / $I$1,"")</f>
        <v>#VALUE!</v>
      </c>
      <c r="J687" s="6" t="e">
        <f aca="false">IF(ROW(E687) - 1 &gt;= $J$1,SUM(E687:E687(E687,1 - $J$1, 0)) / $J$1,"")</f>
        <v>#VALUE!</v>
      </c>
      <c r="L687" s="7" t="e">
        <f aca="true">IF(ROW(E687) - 1 &gt;= $L$1,IF(OFFSET(I687, -1, 0) = "", I687, ((E687 - L686) * $K$4) + L686), "")</f>
        <v>#VALUE!</v>
      </c>
      <c r="M687" s="7" t="e">
        <f aca="true">IF(ROW(E687) - 1 &gt;= $M$1,IF(OFFSET(J687, -1, 0) = "", J687, ((E687 - M686) * $K$6) + M686), "")</f>
        <v>#VALUE!</v>
      </c>
      <c r="N687" s="3" t="e">
        <f aca="false">IF(M687&lt;&gt;"", L687-M687, "")</f>
        <v>#VALUE!</v>
      </c>
      <c r="P687" s="9" t="e">
        <f aca="false">IF(ROW(E687) - 1 &gt;= $P$1, IF(OFFSET(N687, 1- $P$1, 0) &lt;&gt; "", SUM(N687:N687(N687, 1 - $P$1, 0)) / $P$1, ""), "")</f>
        <v>#VALUE!</v>
      </c>
      <c r="Q687" s="4" t="e">
        <f aca="true">IF(ROW(N687) - 1 &gt;= $P$1,IF(OFFSET(P687, -1, 0) = "", P687, ((N687 - Q686) * $O$5) + Q686), "")</f>
        <v>#VALUE!</v>
      </c>
      <c r="R687" s="4" t="e">
        <f aca="false">IF(Q687&lt;&gt;"", N687 - Q687, "")</f>
        <v>#VALUE!</v>
      </c>
    </row>
    <row collapsed="false" customFormat="false" customHeight="true" hidden="false" ht="14.4" outlineLevel="0" r="688">
      <c r="A688" s="5" t="n">
        <v>37554</v>
      </c>
      <c r="B688" s="1" t="n">
        <v>14.69</v>
      </c>
      <c r="C688" s="1" t="n">
        <v>15.45</v>
      </c>
      <c r="D688" s="1" t="n">
        <v>14.59</v>
      </c>
      <c r="E688" s="1" t="n">
        <v>15.42</v>
      </c>
      <c r="F688" s="1" t="n">
        <v>9966800</v>
      </c>
      <c r="G688" s="1" t="n">
        <v>7.68</v>
      </c>
      <c r="I688" s="6" t="e">
        <f aca="false">IF(ROW(E688) - 1 &gt;= $I$1,SUM(E688:E688(E688,1 - $I$1, 0)) / $I$1,"")</f>
        <v>#VALUE!</v>
      </c>
      <c r="J688" s="6" t="e">
        <f aca="false">IF(ROW(E688) - 1 &gt;= $J$1,SUM(E688:E688(E688,1 - $J$1, 0)) / $J$1,"")</f>
        <v>#VALUE!</v>
      </c>
      <c r="L688" s="7" t="e">
        <f aca="true">IF(ROW(E688) - 1 &gt;= $L$1,IF(OFFSET(I688, -1, 0) = "", I688, ((E688 - L687) * $K$4) + L687), "")</f>
        <v>#VALUE!</v>
      </c>
      <c r="M688" s="7" t="e">
        <f aca="true">IF(ROW(E688) - 1 &gt;= $M$1,IF(OFFSET(J688, -1, 0) = "", J688, ((E688 - M687) * $K$6) + M687), "")</f>
        <v>#VALUE!</v>
      </c>
      <c r="N688" s="3" t="e">
        <f aca="false">IF(M688&lt;&gt;"", L688-M688, "")</f>
        <v>#VALUE!</v>
      </c>
      <c r="P688" s="9" t="e">
        <f aca="false">IF(ROW(E688) - 1 &gt;= $P$1, IF(OFFSET(N688, 1- $P$1, 0) &lt;&gt; "", SUM(N688:N688(N688, 1 - $P$1, 0)) / $P$1, ""), "")</f>
        <v>#VALUE!</v>
      </c>
      <c r="Q688" s="4" t="e">
        <f aca="true">IF(ROW(N688) - 1 &gt;= $P$1,IF(OFFSET(P688, -1, 0) = "", P688, ((N688 - Q687) * $O$5) + Q687), "")</f>
        <v>#VALUE!</v>
      </c>
      <c r="R688" s="4" t="e">
        <f aca="false">IF(Q688&lt;&gt;"", N688 - Q688, "")</f>
        <v>#VALUE!</v>
      </c>
    </row>
    <row collapsed="false" customFormat="false" customHeight="true" hidden="false" ht="14.4" outlineLevel="0" r="689">
      <c r="A689" s="5" t="n">
        <v>37557</v>
      </c>
      <c r="B689" s="1" t="n">
        <v>15.55</v>
      </c>
      <c r="C689" s="1" t="n">
        <v>15.95</v>
      </c>
      <c r="D689" s="1" t="n">
        <v>15.25</v>
      </c>
      <c r="E689" s="1" t="n">
        <v>15.61</v>
      </c>
      <c r="F689" s="1" t="n">
        <v>12475000</v>
      </c>
      <c r="G689" s="1" t="n">
        <v>7.77</v>
      </c>
      <c r="I689" s="6" t="e">
        <f aca="false">IF(ROW(E689) - 1 &gt;= $I$1,SUM(E689:E689(E689,1 - $I$1, 0)) / $I$1,"")</f>
        <v>#VALUE!</v>
      </c>
      <c r="J689" s="6" t="e">
        <f aca="false">IF(ROW(E689) - 1 &gt;= $J$1,SUM(E689:E689(E689,1 - $J$1, 0)) / $J$1,"")</f>
        <v>#VALUE!</v>
      </c>
      <c r="L689" s="7" t="e">
        <f aca="true">IF(ROW(E689) - 1 &gt;= $L$1,IF(OFFSET(I689, -1, 0) = "", I689, ((E689 - L688) * $K$4) + L688), "")</f>
        <v>#VALUE!</v>
      </c>
      <c r="M689" s="7" t="e">
        <f aca="true">IF(ROW(E689) - 1 &gt;= $M$1,IF(OFFSET(J689, -1, 0) = "", J689, ((E689 - M688) * $K$6) + M688), "")</f>
        <v>#VALUE!</v>
      </c>
      <c r="N689" s="3" t="e">
        <f aca="false">IF(M689&lt;&gt;"", L689-M689, "")</f>
        <v>#VALUE!</v>
      </c>
      <c r="P689" s="9" t="e">
        <f aca="false">IF(ROW(E689) - 1 &gt;= $P$1, IF(OFFSET(N689, 1- $P$1, 0) &lt;&gt; "", SUM(N689:N689(N689, 1 - $P$1, 0)) / $P$1, ""), "")</f>
        <v>#VALUE!</v>
      </c>
      <c r="Q689" s="4" t="e">
        <f aca="true">IF(ROW(N689) - 1 &gt;= $P$1,IF(OFFSET(P689, -1, 0) = "", P689, ((N689 - Q688) * $O$5) + Q688), "")</f>
        <v>#VALUE!</v>
      </c>
      <c r="R689" s="4" t="e">
        <f aca="false">IF(Q689&lt;&gt;"", N689 - Q689, "")</f>
        <v>#VALUE!</v>
      </c>
    </row>
    <row collapsed="false" customFormat="false" customHeight="true" hidden="false" ht="14.4" outlineLevel="0" r="690">
      <c r="A690" s="5" t="n">
        <v>37558</v>
      </c>
      <c r="B690" s="1" t="n">
        <v>15.57</v>
      </c>
      <c r="C690" s="1" t="n">
        <v>15.88</v>
      </c>
      <c r="D690" s="1" t="n">
        <v>14.96</v>
      </c>
      <c r="E690" s="1" t="n">
        <v>15.44</v>
      </c>
      <c r="F690" s="1" t="n">
        <v>9256400</v>
      </c>
      <c r="G690" s="1" t="n">
        <v>7.69</v>
      </c>
      <c r="I690" s="6" t="e">
        <f aca="false">IF(ROW(E690) - 1 &gt;= $I$1,SUM(E690:E690(E690,1 - $I$1, 0)) / $I$1,"")</f>
        <v>#VALUE!</v>
      </c>
      <c r="J690" s="6" t="e">
        <f aca="false">IF(ROW(E690) - 1 &gt;= $J$1,SUM(E690:E690(E690,1 - $J$1, 0)) / $J$1,"")</f>
        <v>#VALUE!</v>
      </c>
      <c r="L690" s="7" t="e">
        <f aca="true">IF(ROW(E690) - 1 &gt;= $L$1,IF(OFFSET(I690, -1, 0) = "", I690, ((E690 - L689) * $K$4) + L689), "")</f>
        <v>#VALUE!</v>
      </c>
      <c r="M690" s="7" t="e">
        <f aca="true">IF(ROW(E690) - 1 &gt;= $M$1,IF(OFFSET(J690, -1, 0) = "", J690, ((E690 - M689) * $K$6) + M689), "")</f>
        <v>#VALUE!</v>
      </c>
      <c r="N690" s="3" t="e">
        <f aca="false">IF(M690&lt;&gt;"", L690-M690, "")</f>
        <v>#VALUE!</v>
      </c>
      <c r="P690" s="9" t="e">
        <f aca="false">IF(ROW(E690) - 1 &gt;= $P$1, IF(OFFSET(N690, 1- $P$1, 0) &lt;&gt; "", SUM(N690:N690(N690, 1 - $P$1, 0)) / $P$1, ""), "")</f>
        <v>#VALUE!</v>
      </c>
      <c r="Q690" s="4" t="e">
        <f aca="true">IF(ROW(N690) - 1 &gt;= $P$1,IF(OFFSET(P690, -1, 0) = "", P690, ((N690 - Q689) * $O$5) + Q689), "")</f>
        <v>#VALUE!</v>
      </c>
      <c r="R690" s="4" t="e">
        <f aca="false">IF(Q690&lt;&gt;"", N690 - Q690, "")</f>
        <v>#VALUE!</v>
      </c>
    </row>
    <row collapsed="false" customFormat="false" customHeight="true" hidden="false" ht="14.4" outlineLevel="0" r="691">
      <c r="A691" s="5" t="n">
        <v>37559</v>
      </c>
      <c r="B691" s="1" t="n">
        <v>15.49</v>
      </c>
      <c r="C691" s="1" t="n">
        <v>16.37</v>
      </c>
      <c r="D691" s="1" t="n">
        <v>15.48</v>
      </c>
      <c r="E691" s="1" t="n">
        <v>15.98</v>
      </c>
      <c r="F691" s="1" t="n">
        <v>9667000</v>
      </c>
      <c r="G691" s="1" t="n">
        <v>7.96</v>
      </c>
      <c r="I691" s="6" t="e">
        <f aca="false">IF(ROW(E691) - 1 &gt;= $I$1,SUM(E691:E691(E691,1 - $I$1, 0)) / $I$1,"")</f>
        <v>#VALUE!</v>
      </c>
      <c r="J691" s="6" t="e">
        <f aca="false">IF(ROW(E691) - 1 &gt;= $J$1,SUM(E691:E691(E691,1 - $J$1, 0)) / $J$1,"")</f>
        <v>#VALUE!</v>
      </c>
      <c r="L691" s="7" t="e">
        <f aca="true">IF(ROW(E691) - 1 &gt;= $L$1,IF(OFFSET(I691, -1, 0) = "", I691, ((E691 - L690) * $K$4) + L690), "")</f>
        <v>#VALUE!</v>
      </c>
      <c r="M691" s="7" t="e">
        <f aca="true">IF(ROW(E691) - 1 &gt;= $M$1,IF(OFFSET(J691, -1, 0) = "", J691, ((E691 - M690) * $K$6) + M690), "")</f>
        <v>#VALUE!</v>
      </c>
      <c r="N691" s="3" t="e">
        <f aca="false">IF(M691&lt;&gt;"", L691-M691, "")</f>
        <v>#VALUE!</v>
      </c>
      <c r="P691" s="9" t="e">
        <f aca="false">IF(ROW(E691) - 1 &gt;= $P$1, IF(OFFSET(N691, 1- $P$1, 0) &lt;&gt; "", SUM(N691:N691(N691, 1 - $P$1, 0)) / $P$1, ""), "")</f>
        <v>#VALUE!</v>
      </c>
      <c r="Q691" s="4" t="e">
        <f aca="true">IF(ROW(N691) - 1 &gt;= $P$1,IF(OFFSET(P691, -1, 0) = "", P691, ((N691 - Q690) * $O$5) + Q690), "")</f>
        <v>#VALUE!</v>
      </c>
      <c r="R691" s="4" t="e">
        <f aca="false">IF(Q691&lt;&gt;"", N691 - Q691, "")</f>
        <v>#VALUE!</v>
      </c>
    </row>
    <row collapsed="false" customFormat="false" customHeight="true" hidden="false" ht="14.4" outlineLevel="0" r="692">
      <c r="A692" s="5" t="n">
        <v>37560</v>
      </c>
      <c r="B692" s="1" t="n">
        <v>15.99</v>
      </c>
      <c r="C692" s="1" t="n">
        <v>16.44</v>
      </c>
      <c r="D692" s="1" t="n">
        <v>15.92</v>
      </c>
      <c r="E692" s="1" t="n">
        <v>16.07</v>
      </c>
      <c r="F692" s="1" t="n">
        <v>10565600</v>
      </c>
      <c r="G692" s="1" t="n">
        <v>8</v>
      </c>
      <c r="I692" s="6" t="e">
        <f aca="false">IF(ROW(E692) - 1 &gt;= $I$1,SUM(E692:E692(E692,1 - $I$1, 0)) / $I$1,"")</f>
        <v>#VALUE!</v>
      </c>
      <c r="J692" s="6" t="e">
        <f aca="false">IF(ROW(E692) - 1 &gt;= $J$1,SUM(E692:E692(E692,1 - $J$1, 0)) / $J$1,"")</f>
        <v>#VALUE!</v>
      </c>
      <c r="L692" s="7" t="e">
        <f aca="true">IF(ROW(E692) - 1 &gt;= $L$1,IF(OFFSET(I692, -1, 0) = "", I692, ((E692 - L691) * $K$4) + L691), "")</f>
        <v>#VALUE!</v>
      </c>
      <c r="M692" s="7" t="e">
        <f aca="true">IF(ROW(E692) - 1 &gt;= $M$1,IF(OFFSET(J692, -1, 0) = "", J692, ((E692 - M691) * $K$6) + M691), "")</f>
        <v>#VALUE!</v>
      </c>
      <c r="N692" s="3" t="e">
        <f aca="false">IF(M692&lt;&gt;"", L692-M692, "")</f>
        <v>#VALUE!</v>
      </c>
      <c r="P692" s="9" t="e">
        <f aca="false">IF(ROW(E692) - 1 &gt;= $P$1, IF(OFFSET(N692, 1- $P$1, 0) &lt;&gt; "", SUM(N692:N692(N692, 1 - $P$1, 0)) / $P$1, ""), "")</f>
        <v>#VALUE!</v>
      </c>
      <c r="Q692" s="4" t="e">
        <f aca="true">IF(ROW(N692) - 1 &gt;= $P$1,IF(OFFSET(P692, -1, 0) = "", P692, ((N692 - Q691) * $O$5) + Q691), "")</f>
        <v>#VALUE!</v>
      </c>
      <c r="R692" s="4" t="e">
        <f aca="false">IF(Q692&lt;&gt;"", N692 - Q692, "")</f>
        <v>#VALUE!</v>
      </c>
    </row>
    <row collapsed="false" customFormat="false" customHeight="true" hidden="false" ht="14.4" outlineLevel="0" r="693">
      <c r="A693" s="5" t="n">
        <v>37561</v>
      </c>
      <c r="B693" s="1" t="n">
        <v>15.94</v>
      </c>
      <c r="C693" s="1" t="n">
        <v>16.5</v>
      </c>
      <c r="D693" s="1" t="n">
        <v>15.89</v>
      </c>
      <c r="E693" s="1" t="n">
        <v>16.36</v>
      </c>
      <c r="F693" s="1" t="n">
        <v>6779600</v>
      </c>
      <c r="G693" s="1" t="n">
        <v>8.15</v>
      </c>
      <c r="I693" s="6" t="e">
        <f aca="false">IF(ROW(E693) - 1 &gt;= $I$1,SUM(E693:E693(E693,1 - $I$1, 0)) / $I$1,"")</f>
        <v>#VALUE!</v>
      </c>
      <c r="J693" s="6" t="e">
        <f aca="false">IF(ROW(E693) - 1 &gt;= $J$1,SUM(E693:E693(E693,1 - $J$1, 0)) / $J$1,"")</f>
        <v>#VALUE!</v>
      </c>
      <c r="L693" s="7" t="e">
        <f aca="true">IF(ROW(E693) - 1 &gt;= $L$1,IF(OFFSET(I693, -1, 0) = "", I693, ((E693 - L692) * $K$4) + L692), "")</f>
        <v>#VALUE!</v>
      </c>
      <c r="M693" s="7" t="e">
        <f aca="true">IF(ROW(E693) - 1 &gt;= $M$1,IF(OFFSET(J693, -1, 0) = "", J693, ((E693 - M692) * $K$6) + M692), "")</f>
        <v>#VALUE!</v>
      </c>
      <c r="N693" s="3" t="e">
        <f aca="false">IF(M693&lt;&gt;"", L693-M693, "")</f>
        <v>#VALUE!</v>
      </c>
      <c r="P693" s="9" t="e">
        <f aca="false">IF(ROW(E693) - 1 &gt;= $P$1, IF(OFFSET(N693, 1- $P$1, 0) &lt;&gt; "", SUM(N693:N693(N693, 1 - $P$1, 0)) / $P$1, ""), "")</f>
        <v>#VALUE!</v>
      </c>
      <c r="Q693" s="4" t="e">
        <f aca="true">IF(ROW(N693) - 1 &gt;= $P$1,IF(OFFSET(P693, -1, 0) = "", P693, ((N693 - Q692) * $O$5) + Q692), "")</f>
        <v>#VALUE!</v>
      </c>
      <c r="R693" s="4" t="e">
        <f aca="false">IF(Q693&lt;&gt;"", N693 - Q693, "")</f>
        <v>#VALUE!</v>
      </c>
    </row>
    <row collapsed="false" customFormat="false" customHeight="true" hidden="false" ht="14.4" outlineLevel="0" r="694">
      <c r="A694" s="5" t="n">
        <v>37564</v>
      </c>
      <c r="B694" s="1" t="n">
        <v>16.5</v>
      </c>
      <c r="C694" s="1" t="n">
        <v>17.38</v>
      </c>
      <c r="D694" s="1" t="n">
        <v>16.35</v>
      </c>
      <c r="E694" s="1" t="n">
        <v>16.89</v>
      </c>
      <c r="F694" s="1" t="n">
        <v>13457800</v>
      </c>
      <c r="G694" s="1" t="n">
        <v>8.41</v>
      </c>
      <c r="I694" s="6" t="e">
        <f aca="false">IF(ROW(E694) - 1 &gt;= $I$1,SUM(E694:E694(E694,1 - $I$1, 0)) / $I$1,"")</f>
        <v>#VALUE!</v>
      </c>
      <c r="J694" s="6" t="e">
        <f aca="false">IF(ROW(E694) - 1 &gt;= $J$1,SUM(E694:E694(E694,1 - $J$1, 0)) / $J$1,"")</f>
        <v>#VALUE!</v>
      </c>
      <c r="L694" s="7" t="e">
        <f aca="true">IF(ROW(E694) - 1 &gt;= $L$1,IF(OFFSET(I694, -1, 0) = "", I694, ((E694 - L693) * $K$4) + L693), "")</f>
        <v>#VALUE!</v>
      </c>
      <c r="M694" s="7" t="e">
        <f aca="true">IF(ROW(E694) - 1 &gt;= $M$1,IF(OFFSET(J694, -1, 0) = "", J694, ((E694 - M693) * $K$6) + M693), "")</f>
        <v>#VALUE!</v>
      </c>
      <c r="N694" s="3" t="e">
        <f aca="false">IF(M694&lt;&gt;"", L694-M694, "")</f>
        <v>#VALUE!</v>
      </c>
      <c r="P694" s="9" t="e">
        <f aca="false">IF(ROW(E694) - 1 &gt;= $P$1, IF(OFFSET(N694, 1- $P$1, 0) &lt;&gt; "", SUM(N694:N694(N694, 1 - $P$1, 0)) / $P$1, ""), "")</f>
        <v>#VALUE!</v>
      </c>
      <c r="Q694" s="4" t="e">
        <f aca="true">IF(ROW(N694) - 1 &gt;= $P$1,IF(OFFSET(P694, -1, 0) = "", P694, ((N694 - Q693) * $O$5) + Q693), "")</f>
        <v>#VALUE!</v>
      </c>
      <c r="R694" s="4" t="e">
        <f aca="false">IF(Q694&lt;&gt;"", N694 - Q694, "")</f>
        <v>#VALUE!</v>
      </c>
    </row>
    <row collapsed="false" customFormat="false" customHeight="true" hidden="false" ht="14.4" outlineLevel="0" r="695">
      <c r="A695" s="5" t="n">
        <v>37565</v>
      </c>
      <c r="B695" s="1" t="n">
        <v>16.75</v>
      </c>
      <c r="C695" s="1" t="n">
        <v>16.96</v>
      </c>
      <c r="D695" s="1" t="n">
        <v>16.35</v>
      </c>
      <c r="E695" s="1" t="n">
        <v>16.9</v>
      </c>
      <c r="F695" s="1" t="n">
        <v>7524800</v>
      </c>
      <c r="G695" s="1" t="n">
        <v>8.41</v>
      </c>
      <c r="I695" s="6" t="e">
        <f aca="false">IF(ROW(E695) - 1 &gt;= $I$1,SUM(E695:E695(E695,1 - $I$1, 0)) / $I$1,"")</f>
        <v>#VALUE!</v>
      </c>
      <c r="J695" s="6" t="e">
        <f aca="false">IF(ROW(E695) - 1 &gt;= $J$1,SUM(E695:E695(E695,1 - $J$1, 0)) / $J$1,"")</f>
        <v>#VALUE!</v>
      </c>
      <c r="L695" s="7" t="e">
        <f aca="true">IF(ROW(E695) - 1 &gt;= $L$1,IF(OFFSET(I695, -1, 0) = "", I695, ((E695 - L694) * $K$4) + L694), "")</f>
        <v>#VALUE!</v>
      </c>
      <c r="M695" s="7" t="e">
        <f aca="true">IF(ROW(E695) - 1 &gt;= $M$1,IF(OFFSET(J695, -1, 0) = "", J695, ((E695 - M694) * $K$6) + M694), "")</f>
        <v>#VALUE!</v>
      </c>
      <c r="N695" s="3" t="e">
        <f aca="false">IF(M695&lt;&gt;"", L695-M695, "")</f>
        <v>#VALUE!</v>
      </c>
      <c r="P695" s="9" t="e">
        <f aca="false">IF(ROW(E695) - 1 &gt;= $P$1, IF(OFFSET(N695, 1- $P$1, 0) &lt;&gt; "", SUM(N695:N695(N695, 1 - $P$1, 0)) / $P$1, ""), "")</f>
        <v>#VALUE!</v>
      </c>
      <c r="Q695" s="4" t="e">
        <f aca="true">IF(ROW(N695) - 1 &gt;= $P$1,IF(OFFSET(P695, -1, 0) = "", P695, ((N695 - Q694) * $O$5) + Q694), "")</f>
        <v>#VALUE!</v>
      </c>
      <c r="R695" s="4" t="e">
        <f aca="false">IF(Q695&lt;&gt;"", N695 - Q695, "")</f>
        <v>#VALUE!</v>
      </c>
    </row>
    <row collapsed="false" customFormat="false" customHeight="true" hidden="false" ht="14.4" outlineLevel="0" r="696">
      <c r="A696" s="5" t="n">
        <v>37566</v>
      </c>
      <c r="B696" s="1" t="n">
        <v>17.08</v>
      </c>
      <c r="C696" s="1" t="n">
        <v>17.32</v>
      </c>
      <c r="D696" s="1" t="n">
        <v>16.7</v>
      </c>
      <c r="E696" s="1" t="n">
        <v>17.22</v>
      </c>
      <c r="F696" s="1" t="n">
        <v>7728200</v>
      </c>
      <c r="G696" s="1" t="n">
        <v>8.57</v>
      </c>
      <c r="I696" s="6" t="e">
        <f aca="false">IF(ROW(E696) - 1 &gt;= $I$1,SUM(E696:E696(E696,1 - $I$1, 0)) / $I$1,"")</f>
        <v>#VALUE!</v>
      </c>
      <c r="J696" s="6" t="e">
        <f aca="false">IF(ROW(E696) - 1 &gt;= $J$1,SUM(E696:E696(E696,1 - $J$1, 0)) / $J$1,"")</f>
        <v>#VALUE!</v>
      </c>
      <c r="L696" s="7" t="e">
        <f aca="true">IF(ROW(E696) - 1 &gt;= $L$1,IF(OFFSET(I696, -1, 0) = "", I696, ((E696 - L695) * $K$4) + L695), "")</f>
        <v>#VALUE!</v>
      </c>
      <c r="M696" s="7" t="e">
        <f aca="true">IF(ROW(E696) - 1 &gt;= $M$1,IF(OFFSET(J696, -1, 0) = "", J696, ((E696 - M695) * $K$6) + M695), "")</f>
        <v>#VALUE!</v>
      </c>
      <c r="N696" s="3" t="e">
        <f aca="false">IF(M696&lt;&gt;"", L696-M696, "")</f>
        <v>#VALUE!</v>
      </c>
      <c r="P696" s="9" t="e">
        <f aca="false">IF(ROW(E696) - 1 &gt;= $P$1, IF(OFFSET(N696, 1- $P$1, 0) &lt;&gt; "", SUM(N696:N696(N696, 1 - $P$1, 0)) / $P$1, ""), "")</f>
        <v>#VALUE!</v>
      </c>
      <c r="Q696" s="4" t="e">
        <f aca="true">IF(ROW(N696) - 1 &gt;= $P$1,IF(OFFSET(P696, -1, 0) = "", P696, ((N696 - Q695) * $O$5) + Q695), "")</f>
        <v>#VALUE!</v>
      </c>
      <c r="R696" s="4" t="e">
        <f aca="false">IF(Q696&lt;&gt;"", N696 - Q696, "")</f>
        <v>#VALUE!</v>
      </c>
    </row>
    <row collapsed="false" customFormat="false" customHeight="true" hidden="false" ht="14.4" outlineLevel="0" r="697">
      <c r="A697" s="5" t="n">
        <v>37567</v>
      </c>
      <c r="B697" s="1" t="n">
        <v>16.94</v>
      </c>
      <c r="C697" s="1" t="n">
        <v>17.1</v>
      </c>
      <c r="D697" s="1" t="n">
        <v>15.81</v>
      </c>
      <c r="E697" s="1" t="n">
        <v>16</v>
      </c>
      <c r="F697" s="1" t="n">
        <v>12006400</v>
      </c>
      <c r="G697" s="1" t="n">
        <v>7.97</v>
      </c>
      <c r="I697" s="6" t="e">
        <f aca="false">IF(ROW(E697) - 1 &gt;= $I$1,SUM(E697:E697(E697,1 - $I$1, 0)) / $I$1,"")</f>
        <v>#VALUE!</v>
      </c>
      <c r="J697" s="6" t="e">
        <f aca="false">IF(ROW(E697) - 1 &gt;= $J$1,SUM(E697:E697(E697,1 - $J$1, 0)) / $J$1,"")</f>
        <v>#VALUE!</v>
      </c>
      <c r="L697" s="7" t="e">
        <f aca="true">IF(ROW(E697) - 1 &gt;= $L$1,IF(OFFSET(I697, -1, 0) = "", I697, ((E697 - L696) * $K$4) + L696), "")</f>
        <v>#VALUE!</v>
      </c>
      <c r="M697" s="7" t="e">
        <f aca="true">IF(ROW(E697) - 1 &gt;= $M$1,IF(OFFSET(J697, -1, 0) = "", J697, ((E697 - M696) * $K$6) + M696), "")</f>
        <v>#VALUE!</v>
      </c>
      <c r="N697" s="3" t="e">
        <f aca="false">IF(M697&lt;&gt;"", L697-M697, "")</f>
        <v>#VALUE!</v>
      </c>
      <c r="P697" s="9" t="e">
        <f aca="false">IF(ROW(E697) - 1 &gt;= $P$1, IF(OFFSET(N697, 1- $P$1, 0) &lt;&gt; "", SUM(N697:N697(N697, 1 - $P$1, 0)) / $P$1, ""), "")</f>
        <v>#VALUE!</v>
      </c>
      <c r="Q697" s="4" t="e">
        <f aca="true">IF(ROW(N697) - 1 &gt;= $P$1,IF(OFFSET(P697, -1, 0) = "", P697, ((N697 - Q696) * $O$5) + Q696), "")</f>
        <v>#VALUE!</v>
      </c>
      <c r="R697" s="4" t="e">
        <f aca="false">IF(Q697&lt;&gt;"", N697 - Q697, "")</f>
        <v>#VALUE!</v>
      </c>
    </row>
    <row collapsed="false" customFormat="false" customHeight="true" hidden="false" ht="14.4" outlineLevel="0" r="698">
      <c r="A698" s="5" t="n">
        <v>37568</v>
      </c>
      <c r="B698" s="1" t="n">
        <v>16.01</v>
      </c>
      <c r="C698" s="1" t="n">
        <v>16.2</v>
      </c>
      <c r="D698" s="1" t="n">
        <v>15.52</v>
      </c>
      <c r="E698" s="1" t="n">
        <v>15.84</v>
      </c>
      <c r="F698" s="1" t="n">
        <v>6788000</v>
      </c>
      <c r="G698" s="1" t="n">
        <v>7.89</v>
      </c>
      <c r="I698" s="6" t="e">
        <f aca="false">IF(ROW(E698) - 1 &gt;= $I$1,SUM(E698:E698(E698,1 - $I$1, 0)) / $I$1,"")</f>
        <v>#VALUE!</v>
      </c>
      <c r="J698" s="6" t="e">
        <f aca="false">IF(ROW(E698) - 1 &gt;= $J$1,SUM(E698:E698(E698,1 - $J$1, 0)) / $J$1,"")</f>
        <v>#VALUE!</v>
      </c>
      <c r="L698" s="7" t="e">
        <f aca="true">IF(ROW(E698) - 1 &gt;= $L$1,IF(OFFSET(I698, -1, 0) = "", I698, ((E698 - L697) * $K$4) + L697), "")</f>
        <v>#VALUE!</v>
      </c>
      <c r="M698" s="7" t="e">
        <f aca="true">IF(ROW(E698) - 1 &gt;= $M$1,IF(OFFSET(J698, -1, 0) = "", J698, ((E698 - M697) * $K$6) + M697), "")</f>
        <v>#VALUE!</v>
      </c>
      <c r="N698" s="3" t="e">
        <f aca="false">IF(M698&lt;&gt;"", L698-M698, "")</f>
        <v>#VALUE!</v>
      </c>
      <c r="P698" s="9" t="e">
        <f aca="false">IF(ROW(E698) - 1 &gt;= $P$1, IF(OFFSET(N698, 1- $P$1, 0) &lt;&gt; "", SUM(N698:N698(N698, 1 - $P$1, 0)) / $P$1, ""), "")</f>
        <v>#VALUE!</v>
      </c>
      <c r="Q698" s="4" t="e">
        <f aca="true">IF(ROW(N698) - 1 &gt;= $P$1,IF(OFFSET(P698, -1, 0) = "", P698, ((N698 - Q697) * $O$5) + Q697), "")</f>
        <v>#VALUE!</v>
      </c>
      <c r="R698" s="4" t="e">
        <f aca="false">IF(Q698&lt;&gt;"", N698 - Q698, "")</f>
        <v>#VALUE!</v>
      </c>
    </row>
    <row collapsed="false" customFormat="false" customHeight="true" hidden="false" ht="14.4" outlineLevel="0" r="699">
      <c r="A699" s="5" t="n">
        <v>37571</v>
      </c>
      <c r="B699" s="1" t="n">
        <v>15.74</v>
      </c>
      <c r="C699" s="1" t="n">
        <v>15.89</v>
      </c>
      <c r="D699" s="1" t="n">
        <v>15.12</v>
      </c>
      <c r="E699" s="1" t="n">
        <v>15.16</v>
      </c>
      <c r="F699" s="1" t="n">
        <v>5463400</v>
      </c>
      <c r="G699" s="1" t="n">
        <v>7.55</v>
      </c>
      <c r="I699" s="6" t="e">
        <f aca="false">IF(ROW(E699) - 1 &gt;= $I$1,SUM(E699:E699(E699,1 - $I$1, 0)) / $I$1,"")</f>
        <v>#VALUE!</v>
      </c>
      <c r="J699" s="6" t="e">
        <f aca="false">IF(ROW(E699) - 1 &gt;= $J$1,SUM(E699:E699(E699,1 - $J$1, 0)) / $J$1,"")</f>
        <v>#VALUE!</v>
      </c>
      <c r="L699" s="7" t="e">
        <f aca="true">IF(ROW(E699) - 1 &gt;= $L$1,IF(OFFSET(I699, -1, 0) = "", I699, ((E699 - L698) * $K$4) + L698), "")</f>
        <v>#VALUE!</v>
      </c>
      <c r="M699" s="7" t="e">
        <f aca="true">IF(ROW(E699) - 1 &gt;= $M$1,IF(OFFSET(J699, -1, 0) = "", J699, ((E699 - M698) * $K$6) + M698), "")</f>
        <v>#VALUE!</v>
      </c>
      <c r="N699" s="3" t="e">
        <f aca="false">IF(M699&lt;&gt;"", L699-M699, "")</f>
        <v>#VALUE!</v>
      </c>
      <c r="P699" s="9" t="e">
        <f aca="false">IF(ROW(E699) - 1 &gt;= $P$1, IF(OFFSET(N699, 1- $P$1, 0) &lt;&gt; "", SUM(N699:N699(N699, 1 - $P$1, 0)) / $P$1, ""), "")</f>
        <v>#VALUE!</v>
      </c>
      <c r="Q699" s="4" t="e">
        <f aca="true">IF(ROW(N699) - 1 &gt;= $P$1,IF(OFFSET(P699, -1, 0) = "", P699, ((N699 - Q698) * $O$5) + Q698), "")</f>
        <v>#VALUE!</v>
      </c>
      <c r="R699" s="4" t="e">
        <f aca="false">IF(Q699&lt;&gt;"", N699 - Q699, "")</f>
        <v>#VALUE!</v>
      </c>
    </row>
    <row collapsed="false" customFormat="false" customHeight="true" hidden="false" ht="14.4" outlineLevel="0" r="700">
      <c r="A700" s="5" t="n">
        <v>37572</v>
      </c>
      <c r="B700" s="1" t="n">
        <v>15.32</v>
      </c>
      <c r="C700" s="1" t="n">
        <v>16.04</v>
      </c>
      <c r="D700" s="1" t="n">
        <v>15.28</v>
      </c>
      <c r="E700" s="1" t="n">
        <v>15.64</v>
      </c>
      <c r="F700" s="1" t="n">
        <v>7992600</v>
      </c>
      <c r="G700" s="1" t="n">
        <v>7.79</v>
      </c>
      <c r="I700" s="6" t="e">
        <f aca="false">IF(ROW(E700) - 1 &gt;= $I$1,SUM(E700:E700(E700,1 - $I$1, 0)) / $I$1,"")</f>
        <v>#VALUE!</v>
      </c>
      <c r="J700" s="6" t="e">
        <f aca="false">IF(ROW(E700) - 1 &gt;= $J$1,SUM(E700:E700(E700,1 - $J$1, 0)) / $J$1,"")</f>
        <v>#VALUE!</v>
      </c>
      <c r="L700" s="7" t="e">
        <f aca="true">IF(ROW(E700) - 1 &gt;= $L$1,IF(OFFSET(I700, -1, 0) = "", I700, ((E700 - L699) * $K$4) + L699), "")</f>
        <v>#VALUE!</v>
      </c>
      <c r="M700" s="7" t="e">
        <f aca="true">IF(ROW(E700) - 1 &gt;= $M$1,IF(OFFSET(J700, -1, 0) = "", J700, ((E700 - M699) * $K$6) + M699), "")</f>
        <v>#VALUE!</v>
      </c>
      <c r="N700" s="3" t="e">
        <f aca="false">IF(M700&lt;&gt;"", L700-M700, "")</f>
        <v>#VALUE!</v>
      </c>
      <c r="P700" s="9" t="e">
        <f aca="false">IF(ROW(E700) - 1 &gt;= $P$1, IF(OFFSET(N700, 1- $P$1, 0) &lt;&gt; "", SUM(N700:N700(N700, 1 - $P$1, 0)) / $P$1, ""), "")</f>
        <v>#VALUE!</v>
      </c>
      <c r="Q700" s="4" t="e">
        <f aca="true">IF(ROW(N700) - 1 &gt;= $P$1,IF(OFFSET(P700, -1, 0) = "", P700, ((N700 - Q699) * $O$5) + Q699), "")</f>
        <v>#VALUE!</v>
      </c>
      <c r="R700" s="4" t="e">
        <f aca="false">IF(Q700&lt;&gt;"", N700 - Q700, "")</f>
        <v>#VALUE!</v>
      </c>
    </row>
    <row collapsed="false" customFormat="false" customHeight="true" hidden="false" ht="14.4" outlineLevel="0" r="701">
      <c r="A701" s="5" t="n">
        <v>37573</v>
      </c>
      <c r="B701" s="1" t="n">
        <v>15.5</v>
      </c>
      <c r="C701" s="1" t="n">
        <v>16.07</v>
      </c>
      <c r="D701" s="1" t="n">
        <v>15.28</v>
      </c>
      <c r="E701" s="1" t="n">
        <v>15.59</v>
      </c>
      <c r="F701" s="1" t="n">
        <v>8276400</v>
      </c>
      <c r="G701" s="1" t="n">
        <v>7.76</v>
      </c>
      <c r="I701" s="6" t="e">
        <f aca="false">IF(ROW(E701) - 1 &gt;= $I$1,SUM(E701:E701(E701,1 - $I$1, 0)) / $I$1,"")</f>
        <v>#VALUE!</v>
      </c>
      <c r="J701" s="6" t="e">
        <f aca="false">IF(ROW(E701) - 1 &gt;= $J$1,SUM(E701:E701(E701,1 - $J$1, 0)) / $J$1,"")</f>
        <v>#VALUE!</v>
      </c>
      <c r="L701" s="7" t="e">
        <f aca="true">IF(ROW(E701) - 1 &gt;= $L$1,IF(OFFSET(I701, -1, 0) = "", I701, ((E701 - L700) * $K$4) + L700), "")</f>
        <v>#VALUE!</v>
      </c>
      <c r="M701" s="7" t="e">
        <f aca="true">IF(ROW(E701) - 1 &gt;= $M$1,IF(OFFSET(J701, -1, 0) = "", J701, ((E701 - M700) * $K$6) + M700), "")</f>
        <v>#VALUE!</v>
      </c>
      <c r="N701" s="3" t="e">
        <f aca="false">IF(M701&lt;&gt;"", L701-M701, "")</f>
        <v>#VALUE!</v>
      </c>
      <c r="P701" s="9" t="e">
        <f aca="false">IF(ROW(E701) - 1 &gt;= $P$1, IF(OFFSET(N701, 1- $P$1, 0) &lt;&gt; "", SUM(N701:N701(N701, 1 - $P$1, 0)) / $P$1, ""), "")</f>
        <v>#VALUE!</v>
      </c>
      <c r="Q701" s="4" t="e">
        <f aca="true">IF(ROW(N701) - 1 &gt;= $P$1,IF(OFFSET(P701, -1, 0) = "", P701, ((N701 - Q700) * $O$5) + Q700), "")</f>
        <v>#VALUE!</v>
      </c>
      <c r="R701" s="4" t="e">
        <f aca="false">IF(Q701&lt;&gt;"", N701 - Q701, "")</f>
        <v>#VALUE!</v>
      </c>
    </row>
    <row collapsed="false" customFormat="false" customHeight="true" hidden="false" ht="14.4" outlineLevel="0" r="702">
      <c r="A702" s="5" t="n">
        <v>37574</v>
      </c>
      <c r="B702" s="1" t="n">
        <v>15.9</v>
      </c>
      <c r="C702" s="1" t="n">
        <v>16.41</v>
      </c>
      <c r="D702" s="1" t="n">
        <v>15.78</v>
      </c>
      <c r="E702" s="1" t="n">
        <v>16.3</v>
      </c>
      <c r="F702" s="1" t="n">
        <v>5061200</v>
      </c>
      <c r="G702" s="1" t="n">
        <v>8.12</v>
      </c>
      <c r="I702" s="6" t="e">
        <f aca="false">IF(ROW(E702) - 1 &gt;= $I$1,SUM(E702:E702(E702,1 - $I$1, 0)) / $I$1,"")</f>
        <v>#VALUE!</v>
      </c>
      <c r="J702" s="6" t="e">
        <f aca="false">IF(ROW(E702) - 1 &gt;= $J$1,SUM(E702:E702(E702,1 - $J$1, 0)) / $J$1,"")</f>
        <v>#VALUE!</v>
      </c>
      <c r="L702" s="7" t="e">
        <f aca="true">IF(ROW(E702) - 1 &gt;= $L$1,IF(OFFSET(I702, -1, 0) = "", I702, ((E702 - L701) * $K$4) + L701), "")</f>
        <v>#VALUE!</v>
      </c>
      <c r="M702" s="7" t="e">
        <f aca="true">IF(ROW(E702) - 1 &gt;= $M$1,IF(OFFSET(J702, -1, 0) = "", J702, ((E702 - M701) * $K$6) + M701), "")</f>
        <v>#VALUE!</v>
      </c>
      <c r="N702" s="3" t="e">
        <f aca="false">IF(M702&lt;&gt;"", L702-M702, "")</f>
        <v>#VALUE!</v>
      </c>
      <c r="P702" s="9" t="e">
        <f aca="false">IF(ROW(E702) - 1 &gt;= $P$1, IF(OFFSET(N702, 1- $P$1, 0) &lt;&gt; "", SUM(N702:N702(N702, 1 - $P$1, 0)) / $P$1, ""), "")</f>
        <v>#VALUE!</v>
      </c>
      <c r="Q702" s="4" t="e">
        <f aca="true">IF(ROW(N702) - 1 &gt;= $P$1,IF(OFFSET(P702, -1, 0) = "", P702, ((N702 - Q701) * $O$5) + Q701), "")</f>
        <v>#VALUE!</v>
      </c>
      <c r="R702" s="4" t="e">
        <f aca="false">IF(Q702&lt;&gt;"", N702 - Q702, "")</f>
        <v>#VALUE!</v>
      </c>
    </row>
    <row collapsed="false" customFormat="false" customHeight="true" hidden="false" ht="14.4" outlineLevel="0" r="703">
      <c r="A703" s="5" t="n">
        <v>37575</v>
      </c>
      <c r="B703" s="1" t="n">
        <v>16.23</v>
      </c>
      <c r="C703" s="1" t="n">
        <v>16.24</v>
      </c>
      <c r="D703" s="1" t="n">
        <v>15.76</v>
      </c>
      <c r="E703" s="1" t="n">
        <v>15.95</v>
      </c>
      <c r="F703" s="1" t="n">
        <v>5749800</v>
      </c>
      <c r="G703" s="1" t="n">
        <v>7.94</v>
      </c>
      <c r="I703" s="6" t="e">
        <f aca="false">IF(ROW(E703) - 1 &gt;= $I$1,SUM(E703:E703(E703,1 - $I$1, 0)) / $I$1,"")</f>
        <v>#VALUE!</v>
      </c>
      <c r="J703" s="6" t="e">
        <f aca="false">IF(ROW(E703) - 1 &gt;= $J$1,SUM(E703:E703(E703,1 - $J$1, 0)) / $J$1,"")</f>
        <v>#VALUE!</v>
      </c>
      <c r="L703" s="7" t="e">
        <f aca="true">IF(ROW(E703) - 1 &gt;= $L$1,IF(OFFSET(I703, -1, 0) = "", I703, ((E703 - L702) * $K$4) + L702), "")</f>
        <v>#VALUE!</v>
      </c>
      <c r="M703" s="7" t="e">
        <f aca="true">IF(ROW(E703) - 1 &gt;= $M$1,IF(OFFSET(J703, -1, 0) = "", J703, ((E703 - M702) * $K$6) + M702), "")</f>
        <v>#VALUE!</v>
      </c>
      <c r="N703" s="3" t="e">
        <f aca="false">IF(M703&lt;&gt;"", L703-M703, "")</f>
        <v>#VALUE!</v>
      </c>
      <c r="P703" s="9" t="e">
        <f aca="false">IF(ROW(E703) - 1 &gt;= $P$1, IF(OFFSET(N703, 1- $P$1, 0) &lt;&gt; "", SUM(N703:N703(N703, 1 - $P$1, 0)) / $P$1, ""), "")</f>
        <v>#VALUE!</v>
      </c>
      <c r="Q703" s="4" t="e">
        <f aca="true">IF(ROW(N703) - 1 &gt;= $P$1,IF(OFFSET(P703, -1, 0) = "", P703, ((N703 - Q702) * $O$5) + Q702), "")</f>
        <v>#VALUE!</v>
      </c>
      <c r="R703" s="4" t="e">
        <f aca="false">IF(Q703&lt;&gt;"", N703 - Q703, "")</f>
        <v>#VALUE!</v>
      </c>
    </row>
    <row collapsed="false" customFormat="false" customHeight="true" hidden="false" ht="14.4" outlineLevel="0" r="704">
      <c r="A704" s="5" t="n">
        <v>37578</v>
      </c>
      <c r="B704" s="1" t="n">
        <v>16.19</v>
      </c>
      <c r="C704" s="1" t="n">
        <v>16.2</v>
      </c>
      <c r="D704" s="1" t="n">
        <v>15.52</v>
      </c>
      <c r="E704" s="1" t="n">
        <v>15.65</v>
      </c>
      <c r="F704" s="1" t="n">
        <v>5877800</v>
      </c>
      <c r="G704" s="1" t="n">
        <v>7.79</v>
      </c>
      <c r="I704" s="6" t="e">
        <f aca="false">IF(ROW(E704) - 1 &gt;= $I$1,SUM(E704:E704(E704,1 - $I$1, 0)) / $I$1,"")</f>
        <v>#VALUE!</v>
      </c>
      <c r="J704" s="6" t="e">
        <f aca="false">IF(ROW(E704) - 1 &gt;= $J$1,SUM(E704:E704(E704,1 - $J$1, 0)) / $J$1,"")</f>
        <v>#VALUE!</v>
      </c>
      <c r="L704" s="7" t="e">
        <f aca="true">IF(ROW(E704) - 1 &gt;= $L$1,IF(OFFSET(I704, -1, 0) = "", I704, ((E704 - L703) * $K$4) + L703), "")</f>
        <v>#VALUE!</v>
      </c>
      <c r="M704" s="7" t="e">
        <f aca="true">IF(ROW(E704) - 1 &gt;= $M$1,IF(OFFSET(J704, -1, 0) = "", J704, ((E704 - M703) * $K$6) + M703), "")</f>
        <v>#VALUE!</v>
      </c>
      <c r="N704" s="3" t="e">
        <f aca="false">IF(M704&lt;&gt;"", L704-M704, "")</f>
        <v>#VALUE!</v>
      </c>
      <c r="P704" s="9" t="e">
        <f aca="false">IF(ROW(E704) - 1 &gt;= $P$1, IF(OFFSET(N704, 1- $P$1, 0) &lt;&gt; "", SUM(N704:N704(N704, 1 - $P$1, 0)) / $P$1, ""), "")</f>
        <v>#VALUE!</v>
      </c>
      <c r="Q704" s="4" t="e">
        <f aca="true">IF(ROW(N704) - 1 &gt;= $P$1,IF(OFFSET(P704, -1, 0) = "", P704, ((N704 - Q703) * $O$5) + Q703), "")</f>
        <v>#VALUE!</v>
      </c>
      <c r="R704" s="4" t="e">
        <f aca="false">IF(Q704&lt;&gt;"", N704 - Q704, "")</f>
        <v>#VALUE!</v>
      </c>
    </row>
    <row collapsed="false" customFormat="false" customHeight="true" hidden="false" ht="14.4" outlineLevel="0" r="705">
      <c r="A705" s="5" t="n">
        <v>37579</v>
      </c>
      <c r="B705" s="1" t="n">
        <v>15.55</v>
      </c>
      <c r="C705" s="1" t="n">
        <v>15.75</v>
      </c>
      <c r="D705" s="1" t="n">
        <v>15.01</v>
      </c>
      <c r="E705" s="1" t="n">
        <v>15.27</v>
      </c>
      <c r="F705" s="1" t="n">
        <v>7534000</v>
      </c>
      <c r="G705" s="1" t="n">
        <v>7.6</v>
      </c>
      <c r="I705" s="6" t="e">
        <f aca="false">IF(ROW(E705) - 1 &gt;= $I$1,SUM(E705:E705(E705,1 - $I$1, 0)) / $I$1,"")</f>
        <v>#VALUE!</v>
      </c>
      <c r="J705" s="6" t="e">
        <f aca="false">IF(ROW(E705) - 1 &gt;= $J$1,SUM(E705:E705(E705,1 - $J$1, 0)) / $J$1,"")</f>
        <v>#VALUE!</v>
      </c>
      <c r="L705" s="7" t="e">
        <f aca="true">IF(ROW(E705) - 1 &gt;= $L$1,IF(OFFSET(I705, -1, 0) = "", I705, ((E705 - L704) * $K$4) + L704), "")</f>
        <v>#VALUE!</v>
      </c>
      <c r="M705" s="7" t="e">
        <f aca="true">IF(ROW(E705) - 1 &gt;= $M$1,IF(OFFSET(J705, -1, 0) = "", J705, ((E705 - M704) * $K$6) + M704), "")</f>
        <v>#VALUE!</v>
      </c>
      <c r="N705" s="3" t="e">
        <f aca="false">IF(M705&lt;&gt;"", L705-M705, "")</f>
        <v>#VALUE!</v>
      </c>
      <c r="P705" s="9" t="e">
        <f aca="false">IF(ROW(E705) - 1 &gt;= $P$1, IF(OFFSET(N705, 1- $P$1, 0) &lt;&gt; "", SUM(N705:N705(N705, 1 - $P$1, 0)) / $P$1, ""), "")</f>
        <v>#VALUE!</v>
      </c>
      <c r="Q705" s="4" t="e">
        <f aca="true">IF(ROW(N705) - 1 &gt;= $P$1,IF(OFFSET(P705, -1, 0) = "", P705, ((N705 - Q704) * $O$5) + Q704), "")</f>
        <v>#VALUE!</v>
      </c>
      <c r="R705" s="4" t="e">
        <f aca="false">IF(Q705&lt;&gt;"", N705 - Q705, "")</f>
        <v>#VALUE!</v>
      </c>
    </row>
    <row collapsed="false" customFormat="false" customHeight="true" hidden="false" ht="14.4" outlineLevel="0" r="706">
      <c r="A706" s="5" t="n">
        <v>37580</v>
      </c>
      <c r="B706" s="1" t="n">
        <v>15.3</v>
      </c>
      <c r="C706" s="1" t="n">
        <v>15.7</v>
      </c>
      <c r="D706" s="1" t="n">
        <v>15.25</v>
      </c>
      <c r="E706" s="1" t="n">
        <v>15.53</v>
      </c>
      <c r="F706" s="1" t="n">
        <v>7455000</v>
      </c>
      <c r="G706" s="1" t="n">
        <v>7.73</v>
      </c>
      <c r="I706" s="6" t="e">
        <f aca="false">IF(ROW(E706) - 1 &gt;= $I$1,SUM(E706:E706(E706,1 - $I$1, 0)) / $I$1,"")</f>
        <v>#VALUE!</v>
      </c>
      <c r="J706" s="6" t="e">
        <f aca="false">IF(ROW(E706) - 1 &gt;= $J$1,SUM(E706:E706(E706,1 - $J$1, 0)) / $J$1,"")</f>
        <v>#VALUE!</v>
      </c>
      <c r="L706" s="7" t="e">
        <f aca="true">IF(ROW(E706) - 1 &gt;= $L$1,IF(OFFSET(I706, -1, 0) = "", I706, ((E706 - L705) * $K$4) + L705), "")</f>
        <v>#VALUE!</v>
      </c>
      <c r="M706" s="7" t="e">
        <f aca="true">IF(ROW(E706) - 1 &gt;= $M$1,IF(OFFSET(J706, -1, 0) = "", J706, ((E706 - M705) * $K$6) + M705), "")</f>
        <v>#VALUE!</v>
      </c>
      <c r="N706" s="3" t="e">
        <f aca="false">IF(M706&lt;&gt;"", L706-M706, "")</f>
        <v>#VALUE!</v>
      </c>
      <c r="P706" s="9" t="e">
        <f aca="false">IF(ROW(E706) - 1 &gt;= $P$1, IF(OFFSET(N706, 1- $P$1, 0) &lt;&gt; "", SUM(N706:N706(N706, 1 - $P$1, 0)) / $P$1, ""), "")</f>
        <v>#VALUE!</v>
      </c>
      <c r="Q706" s="4" t="e">
        <f aca="true">IF(ROW(N706) - 1 &gt;= $P$1,IF(OFFSET(P706, -1, 0) = "", P706, ((N706 - Q705) * $O$5) + Q705), "")</f>
        <v>#VALUE!</v>
      </c>
      <c r="R706" s="4" t="e">
        <f aca="false">IF(Q706&lt;&gt;"", N706 - Q706, "")</f>
        <v>#VALUE!</v>
      </c>
    </row>
    <row collapsed="false" customFormat="false" customHeight="true" hidden="false" ht="14.4" outlineLevel="0" r="707">
      <c r="A707" s="5" t="n">
        <v>37581</v>
      </c>
      <c r="B707" s="1" t="n">
        <v>15.9</v>
      </c>
      <c r="C707" s="1" t="n">
        <v>16.44</v>
      </c>
      <c r="D707" s="1" t="n">
        <v>15.75</v>
      </c>
      <c r="E707" s="1" t="n">
        <v>16.35</v>
      </c>
      <c r="F707" s="1" t="n">
        <v>14945800</v>
      </c>
      <c r="G707" s="1" t="n">
        <v>8.14</v>
      </c>
      <c r="I707" s="6" t="e">
        <f aca="false">IF(ROW(E707) - 1 &gt;= $I$1,SUM(E707:E707(E707,1 - $I$1, 0)) / $I$1,"")</f>
        <v>#VALUE!</v>
      </c>
      <c r="J707" s="6" t="e">
        <f aca="false">IF(ROW(E707) - 1 &gt;= $J$1,SUM(E707:E707(E707,1 - $J$1, 0)) / $J$1,"")</f>
        <v>#VALUE!</v>
      </c>
      <c r="L707" s="7" t="e">
        <f aca="true">IF(ROW(E707) - 1 &gt;= $L$1,IF(OFFSET(I707, -1, 0) = "", I707, ((E707 - L706) * $K$4) + L706), "")</f>
        <v>#VALUE!</v>
      </c>
      <c r="M707" s="7" t="e">
        <f aca="true">IF(ROW(E707) - 1 &gt;= $M$1,IF(OFFSET(J707, -1, 0) = "", J707, ((E707 - M706) * $K$6) + M706), "")</f>
        <v>#VALUE!</v>
      </c>
      <c r="N707" s="3" t="e">
        <f aca="false">IF(M707&lt;&gt;"", L707-M707, "")</f>
        <v>#VALUE!</v>
      </c>
      <c r="P707" s="9" t="e">
        <f aca="false">IF(ROW(E707) - 1 &gt;= $P$1, IF(OFFSET(N707, 1- $P$1, 0) &lt;&gt; "", SUM(N707:N707(N707, 1 - $P$1, 0)) / $P$1, ""), "")</f>
        <v>#VALUE!</v>
      </c>
      <c r="Q707" s="4" t="e">
        <f aca="true">IF(ROW(N707) - 1 &gt;= $P$1,IF(OFFSET(P707, -1, 0) = "", P707, ((N707 - Q706) * $O$5) + Q706), "")</f>
        <v>#VALUE!</v>
      </c>
      <c r="R707" s="4" t="e">
        <f aca="false">IF(Q707&lt;&gt;"", N707 - Q707, "")</f>
        <v>#VALUE!</v>
      </c>
    </row>
    <row collapsed="false" customFormat="false" customHeight="true" hidden="false" ht="14.4" outlineLevel="0" r="708">
      <c r="A708" s="5" t="n">
        <v>37582</v>
      </c>
      <c r="B708" s="1" t="n">
        <v>16.09</v>
      </c>
      <c r="C708" s="1" t="n">
        <v>16.3</v>
      </c>
      <c r="D708" s="1" t="n">
        <v>15.9</v>
      </c>
      <c r="E708" s="1" t="n">
        <v>16.01</v>
      </c>
      <c r="F708" s="1" t="n">
        <v>8137800</v>
      </c>
      <c r="G708" s="1" t="n">
        <v>7.97</v>
      </c>
      <c r="I708" s="6" t="e">
        <f aca="false">IF(ROW(E708) - 1 &gt;= $I$1,SUM(E708:E708(E708,1 - $I$1, 0)) / $I$1,"")</f>
        <v>#VALUE!</v>
      </c>
      <c r="J708" s="6" t="e">
        <f aca="false">IF(ROW(E708) - 1 &gt;= $J$1,SUM(E708:E708(E708,1 - $J$1, 0)) / $J$1,"")</f>
        <v>#VALUE!</v>
      </c>
      <c r="L708" s="7" t="e">
        <f aca="true">IF(ROW(E708) - 1 &gt;= $L$1,IF(OFFSET(I708, -1, 0) = "", I708, ((E708 - L707) * $K$4) + L707), "")</f>
        <v>#VALUE!</v>
      </c>
      <c r="M708" s="7" t="e">
        <f aca="true">IF(ROW(E708) - 1 &gt;= $M$1,IF(OFFSET(J708, -1, 0) = "", J708, ((E708 - M707) * $K$6) + M707), "")</f>
        <v>#VALUE!</v>
      </c>
      <c r="N708" s="3" t="e">
        <f aca="false">IF(M708&lt;&gt;"", L708-M708, "")</f>
        <v>#VALUE!</v>
      </c>
      <c r="P708" s="9" t="e">
        <f aca="false">IF(ROW(E708) - 1 &gt;= $P$1, IF(OFFSET(N708, 1- $P$1, 0) &lt;&gt; "", SUM(N708:N708(N708, 1 - $P$1, 0)) / $P$1, ""), "")</f>
        <v>#VALUE!</v>
      </c>
      <c r="Q708" s="4" t="e">
        <f aca="true">IF(ROW(N708) - 1 &gt;= $P$1,IF(OFFSET(P708, -1, 0) = "", P708, ((N708 - Q707) * $O$5) + Q707), "")</f>
        <v>#VALUE!</v>
      </c>
      <c r="R708" s="4" t="e">
        <f aca="false">IF(Q708&lt;&gt;"", N708 - Q708, "")</f>
        <v>#VALUE!</v>
      </c>
    </row>
    <row collapsed="false" customFormat="false" customHeight="true" hidden="false" ht="14.4" outlineLevel="0" r="709">
      <c r="A709" s="5" t="n">
        <v>37585</v>
      </c>
      <c r="B709" s="1" t="n">
        <v>16.03</v>
      </c>
      <c r="C709" s="1" t="n">
        <v>16.14</v>
      </c>
      <c r="D709" s="1" t="n">
        <v>15.71</v>
      </c>
      <c r="E709" s="1" t="n">
        <v>15.97</v>
      </c>
      <c r="F709" s="1" t="n">
        <v>7122400</v>
      </c>
      <c r="G709" s="1" t="n">
        <v>7.95</v>
      </c>
      <c r="I709" s="6" t="e">
        <f aca="false">IF(ROW(E709) - 1 &gt;= $I$1,SUM(E709:E709(E709,1 - $I$1, 0)) / $I$1,"")</f>
        <v>#VALUE!</v>
      </c>
      <c r="J709" s="6" t="e">
        <f aca="false">IF(ROW(E709) - 1 &gt;= $J$1,SUM(E709:E709(E709,1 - $J$1, 0)) / $J$1,"")</f>
        <v>#VALUE!</v>
      </c>
      <c r="L709" s="7" t="e">
        <f aca="true">IF(ROW(E709) - 1 &gt;= $L$1,IF(OFFSET(I709, -1, 0) = "", I709, ((E709 - L708) * $K$4) + L708), "")</f>
        <v>#VALUE!</v>
      </c>
      <c r="M709" s="7" t="e">
        <f aca="true">IF(ROW(E709) - 1 &gt;= $M$1,IF(OFFSET(J709, -1, 0) = "", J709, ((E709 - M708) * $K$6) + M708), "")</f>
        <v>#VALUE!</v>
      </c>
      <c r="N709" s="3" t="e">
        <f aca="false">IF(M709&lt;&gt;"", L709-M709, "")</f>
        <v>#VALUE!</v>
      </c>
      <c r="P709" s="9" t="e">
        <f aca="false">IF(ROW(E709) - 1 &gt;= $P$1, IF(OFFSET(N709, 1- $P$1, 0) &lt;&gt; "", SUM(N709:N709(N709, 1 - $P$1, 0)) / $P$1, ""), "")</f>
        <v>#VALUE!</v>
      </c>
      <c r="Q709" s="4" t="e">
        <f aca="true">IF(ROW(N709) - 1 &gt;= $P$1,IF(OFFSET(P709, -1, 0) = "", P709, ((N709 - Q708) * $O$5) + Q708), "")</f>
        <v>#VALUE!</v>
      </c>
      <c r="R709" s="4" t="e">
        <f aca="false">IF(Q709&lt;&gt;"", N709 - Q709, "")</f>
        <v>#VALUE!</v>
      </c>
    </row>
    <row collapsed="false" customFormat="false" customHeight="true" hidden="false" ht="14.4" outlineLevel="0" r="710">
      <c r="A710" s="5" t="n">
        <v>37586</v>
      </c>
      <c r="B710" s="1" t="n">
        <v>15.85</v>
      </c>
      <c r="C710" s="1" t="n">
        <v>15.9</v>
      </c>
      <c r="D710" s="1" t="n">
        <v>15.27</v>
      </c>
      <c r="E710" s="1" t="n">
        <v>15.41</v>
      </c>
      <c r="F710" s="1" t="n">
        <v>8580800</v>
      </c>
      <c r="G710" s="1" t="n">
        <v>7.67</v>
      </c>
      <c r="I710" s="6" t="e">
        <f aca="false">IF(ROW(E710) - 1 &gt;= $I$1,SUM(E710:E710(E710,1 - $I$1, 0)) / $I$1,"")</f>
        <v>#VALUE!</v>
      </c>
      <c r="J710" s="6" t="e">
        <f aca="false">IF(ROW(E710) - 1 &gt;= $J$1,SUM(E710:E710(E710,1 - $J$1, 0)) / $J$1,"")</f>
        <v>#VALUE!</v>
      </c>
      <c r="L710" s="7" t="e">
        <f aca="true">IF(ROW(E710) - 1 &gt;= $L$1,IF(OFFSET(I710, -1, 0) = "", I710, ((E710 - L709) * $K$4) + L709), "")</f>
        <v>#VALUE!</v>
      </c>
      <c r="M710" s="7" t="e">
        <f aca="true">IF(ROW(E710) - 1 &gt;= $M$1,IF(OFFSET(J710, -1, 0) = "", J710, ((E710 - M709) * $K$6) + M709), "")</f>
        <v>#VALUE!</v>
      </c>
      <c r="N710" s="3" t="e">
        <f aca="false">IF(M710&lt;&gt;"", L710-M710, "")</f>
        <v>#VALUE!</v>
      </c>
      <c r="P710" s="9" t="e">
        <f aca="false">IF(ROW(E710) - 1 &gt;= $P$1, IF(OFFSET(N710, 1- $P$1, 0) &lt;&gt; "", SUM(N710:N710(N710, 1 - $P$1, 0)) / $P$1, ""), "")</f>
        <v>#VALUE!</v>
      </c>
      <c r="Q710" s="4" t="e">
        <f aca="true">IF(ROW(N710) - 1 &gt;= $P$1,IF(OFFSET(P710, -1, 0) = "", P710, ((N710 - Q709) * $O$5) + Q709), "")</f>
        <v>#VALUE!</v>
      </c>
      <c r="R710" s="4" t="e">
        <f aca="false">IF(Q710&lt;&gt;"", N710 - Q710, "")</f>
        <v>#VALUE!</v>
      </c>
    </row>
    <row collapsed="false" customFormat="false" customHeight="true" hidden="false" ht="14.4" outlineLevel="0" r="711">
      <c r="A711" s="5" t="n">
        <v>37587</v>
      </c>
      <c r="B711" s="1" t="n">
        <v>15.6</v>
      </c>
      <c r="C711" s="1" t="n">
        <v>15.86</v>
      </c>
      <c r="D711" s="1" t="n">
        <v>15.45</v>
      </c>
      <c r="E711" s="1" t="n">
        <v>15.72</v>
      </c>
      <c r="F711" s="1" t="n">
        <v>10242800</v>
      </c>
      <c r="G711" s="1" t="n">
        <v>7.83</v>
      </c>
      <c r="I711" s="6" t="e">
        <f aca="false">IF(ROW(E711) - 1 &gt;= $I$1,SUM(E711:E711(E711,1 - $I$1, 0)) / $I$1,"")</f>
        <v>#VALUE!</v>
      </c>
      <c r="J711" s="6" t="e">
        <f aca="false">IF(ROW(E711) - 1 &gt;= $J$1,SUM(E711:E711(E711,1 - $J$1, 0)) / $J$1,"")</f>
        <v>#VALUE!</v>
      </c>
      <c r="L711" s="7" t="e">
        <f aca="true">IF(ROW(E711) - 1 &gt;= $L$1,IF(OFFSET(I711, -1, 0) = "", I711, ((E711 - L710) * $K$4) + L710), "")</f>
        <v>#VALUE!</v>
      </c>
      <c r="M711" s="7" t="e">
        <f aca="true">IF(ROW(E711) - 1 &gt;= $M$1,IF(OFFSET(J711, -1, 0) = "", J711, ((E711 - M710) * $K$6) + M710), "")</f>
        <v>#VALUE!</v>
      </c>
      <c r="N711" s="3" t="e">
        <f aca="false">IF(M711&lt;&gt;"", L711-M711, "")</f>
        <v>#VALUE!</v>
      </c>
      <c r="P711" s="9" t="e">
        <f aca="false">IF(ROW(E711) - 1 &gt;= $P$1, IF(OFFSET(N711, 1- $P$1, 0) &lt;&gt; "", SUM(N711:N711(N711, 1 - $P$1, 0)) / $P$1, ""), "")</f>
        <v>#VALUE!</v>
      </c>
      <c r="Q711" s="4" t="e">
        <f aca="true">IF(ROW(N711) - 1 &gt;= $P$1,IF(OFFSET(P711, -1, 0) = "", P711, ((N711 - Q710) * $O$5) + Q710), "")</f>
        <v>#VALUE!</v>
      </c>
      <c r="R711" s="4" t="e">
        <f aca="false">IF(Q711&lt;&gt;"", N711 - Q711, "")</f>
        <v>#VALUE!</v>
      </c>
    </row>
    <row collapsed="false" customFormat="false" customHeight="true" hidden="false" ht="14.4" outlineLevel="0" r="712">
      <c r="A712" s="5" t="n">
        <v>37589</v>
      </c>
      <c r="B712" s="1" t="n">
        <v>15.79</v>
      </c>
      <c r="C712" s="1" t="n">
        <v>15.88</v>
      </c>
      <c r="D712" s="1" t="n">
        <v>15.41</v>
      </c>
      <c r="E712" s="1" t="n">
        <v>15.5</v>
      </c>
      <c r="F712" s="1" t="n">
        <v>5122600</v>
      </c>
      <c r="G712" s="1" t="n">
        <v>7.72</v>
      </c>
      <c r="I712" s="6" t="e">
        <f aca="false">IF(ROW(E712) - 1 &gt;= $I$1,SUM(E712:E712(E712,1 - $I$1, 0)) / $I$1,"")</f>
        <v>#VALUE!</v>
      </c>
      <c r="J712" s="6" t="e">
        <f aca="false">IF(ROW(E712) - 1 &gt;= $J$1,SUM(E712:E712(E712,1 - $J$1, 0)) / $J$1,"")</f>
        <v>#VALUE!</v>
      </c>
      <c r="L712" s="7" t="e">
        <f aca="true">IF(ROW(E712) - 1 &gt;= $L$1,IF(OFFSET(I712, -1, 0) = "", I712, ((E712 - L711) * $K$4) + L711), "")</f>
        <v>#VALUE!</v>
      </c>
      <c r="M712" s="7" t="e">
        <f aca="true">IF(ROW(E712) - 1 &gt;= $M$1,IF(OFFSET(J712, -1, 0) = "", J712, ((E712 - M711) * $K$6) + M711), "")</f>
        <v>#VALUE!</v>
      </c>
      <c r="N712" s="3" t="e">
        <f aca="false">IF(M712&lt;&gt;"", L712-M712, "")</f>
        <v>#VALUE!</v>
      </c>
      <c r="P712" s="9" t="e">
        <f aca="false">IF(ROW(E712) - 1 &gt;= $P$1, IF(OFFSET(N712, 1- $P$1, 0) &lt;&gt; "", SUM(N712:N712(N712, 1 - $P$1, 0)) / $P$1, ""), "")</f>
        <v>#VALUE!</v>
      </c>
      <c r="Q712" s="4" t="e">
        <f aca="true">IF(ROW(N712) - 1 &gt;= $P$1,IF(OFFSET(P712, -1, 0) = "", P712, ((N712 - Q711) * $O$5) + Q711), "")</f>
        <v>#VALUE!</v>
      </c>
      <c r="R712" s="4" t="e">
        <f aca="false">IF(Q712&lt;&gt;"", N712 - Q712, "")</f>
        <v>#VALUE!</v>
      </c>
    </row>
    <row collapsed="false" customFormat="false" customHeight="true" hidden="false" ht="14.4" outlineLevel="0" r="713">
      <c r="A713" s="5" t="n">
        <v>37592</v>
      </c>
      <c r="B713" s="1" t="n">
        <v>15.9</v>
      </c>
      <c r="C713" s="1" t="n">
        <v>16.1</v>
      </c>
      <c r="D713" s="1" t="n">
        <v>15.01</v>
      </c>
      <c r="E713" s="1" t="n">
        <v>15.18</v>
      </c>
      <c r="F713" s="1" t="n">
        <v>14240800</v>
      </c>
      <c r="G713" s="1" t="n">
        <v>7.56</v>
      </c>
      <c r="I713" s="6" t="e">
        <f aca="false">IF(ROW(E713) - 1 &gt;= $I$1,SUM(E713:E713(E713,1 - $I$1, 0)) / $I$1,"")</f>
        <v>#VALUE!</v>
      </c>
      <c r="J713" s="6" t="e">
        <f aca="false">IF(ROW(E713) - 1 &gt;= $J$1,SUM(E713:E713(E713,1 - $J$1, 0)) / $J$1,"")</f>
        <v>#VALUE!</v>
      </c>
      <c r="L713" s="7" t="e">
        <f aca="true">IF(ROW(E713) - 1 &gt;= $L$1,IF(OFFSET(I713, -1, 0) = "", I713, ((E713 - L712) * $K$4) + L712), "")</f>
        <v>#VALUE!</v>
      </c>
      <c r="M713" s="7" t="e">
        <f aca="true">IF(ROW(E713) - 1 &gt;= $M$1,IF(OFFSET(J713, -1, 0) = "", J713, ((E713 - M712) * $K$6) + M712), "")</f>
        <v>#VALUE!</v>
      </c>
      <c r="N713" s="3" t="e">
        <f aca="false">IF(M713&lt;&gt;"", L713-M713, "")</f>
        <v>#VALUE!</v>
      </c>
      <c r="P713" s="9" t="e">
        <f aca="false">IF(ROW(E713) - 1 &gt;= $P$1, IF(OFFSET(N713, 1- $P$1, 0) &lt;&gt; "", SUM(N713:N713(N713, 1 - $P$1, 0)) / $P$1, ""), "")</f>
        <v>#VALUE!</v>
      </c>
      <c r="Q713" s="4" t="e">
        <f aca="true">IF(ROW(N713) - 1 &gt;= $P$1,IF(OFFSET(P713, -1, 0) = "", P713, ((N713 - Q712) * $O$5) + Q712), "")</f>
        <v>#VALUE!</v>
      </c>
      <c r="R713" s="4" t="e">
        <f aca="false">IF(Q713&lt;&gt;"", N713 - Q713, "")</f>
        <v>#VALUE!</v>
      </c>
    </row>
    <row collapsed="false" customFormat="false" customHeight="true" hidden="false" ht="14.4" outlineLevel="0" r="714">
      <c r="A714" s="5" t="n">
        <v>37593</v>
      </c>
      <c r="B714" s="1" t="n">
        <v>15.2</v>
      </c>
      <c r="C714" s="1" t="n">
        <v>15.34</v>
      </c>
      <c r="D714" s="1" t="n">
        <v>15.1</v>
      </c>
      <c r="E714" s="1" t="n">
        <v>15.16</v>
      </c>
      <c r="F714" s="1" t="n">
        <v>8138200</v>
      </c>
      <c r="G714" s="1" t="n">
        <v>7.55</v>
      </c>
      <c r="I714" s="6" t="e">
        <f aca="false">IF(ROW(E714) - 1 &gt;= $I$1,SUM(E714:E714(E714,1 - $I$1, 0)) / $I$1,"")</f>
        <v>#VALUE!</v>
      </c>
      <c r="J714" s="6" t="e">
        <f aca="false">IF(ROW(E714) - 1 &gt;= $J$1,SUM(E714:E714(E714,1 - $J$1, 0)) / $J$1,"")</f>
        <v>#VALUE!</v>
      </c>
      <c r="L714" s="7" t="e">
        <f aca="true">IF(ROW(E714) - 1 &gt;= $L$1,IF(OFFSET(I714, -1, 0) = "", I714, ((E714 - L713) * $K$4) + L713), "")</f>
        <v>#VALUE!</v>
      </c>
      <c r="M714" s="7" t="e">
        <f aca="true">IF(ROW(E714) - 1 &gt;= $M$1,IF(OFFSET(J714, -1, 0) = "", J714, ((E714 - M713) * $K$6) + M713), "")</f>
        <v>#VALUE!</v>
      </c>
      <c r="N714" s="3" t="e">
        <f aca="false">IF(M714&lt;&gt;"", L714-M714, "")</f>
        <v>#VALUE!</v>
      </c>
      <c r="P714" s="9" t="e">
        <f aca="false">IF(ROW(E714) - 1 &gt;= $P$1, IF(OFFSET(N714, 1- $P$1, 0) &lt;&gt; "", SUM(N714:N714(N714, 1 - $P$1, 0)) / $P$1, ""), "")</f>
        <v>#VALUE!</v>
      </c>
      <c r="Q714" s="4" t="e">
        <f aca="true">IF(ROW(N714) - 1 &gt;= $P$1,IF(OFFSET(P714, -1, 0) = "", P714, ((N714 - Q713) * $O$5) + Q713), "")</f>
        <v>#VALUE!</v>
      </c>
      <c r="R714" s="4" t="e">
        <f aca="false">IF(Q714&lt;&gt;"", N714 - Q714, "")</f>
        <v>#VALUE!</v>
      </c>
    </row>
    <row collapsed="false" customFormat="false" customHeight="true" hidden="false" ht="14.4" outlineLevel="0" r="715">
      <c r="A715" s="5" t="n">
        <v>37594</v>
      </c>
      <c r="B715" s="1" t="n">
        <v>15.18</v>
      </c>
      <c r="C715" s="1" t="n">
        <v>15.19</v>
      </c>
      <c r="D715" s="1" t="n">
        <v>14.5</v>
      </c>
      <c r="E715" s="1" t="n">
        <v>14.97</v>
      </c>
      <c r="F715" s="1" t="n">
        <v>11634200</v>
      </c>
      <c r="G715" s="1" t="n">
        <v>7.45</v>
      </c>
      <c r="I715" s="6" t="e">
        <f aca="false">IF(ROW(E715) - 1 &gt;= $I$1,SUM(E715:E715(E715,1 - $I$1, 0)) / $I$1,"")</f>
        <v>#VALUE!</v>
      </c>
      <c r="J715" s="6" t="e">
        <f aca="false">IF(ROW(E715) - 1 &gt;= $J$1,SUM(E715:E715(E715,1 - $J$1, 0)) / $J$1,"")</f>
        <v>#VALUE!</v>
      </c>
      <c r="L715" s="7" t="e">
        <f aca="true">IF(ROW(E715) - 1 &gt;= $L$1,IF(OFFSET(I715, -1, 0) = "", I715, ((E715 - L714) * $K$4) + L714), "")</f>
        <v>#VALUE!</v>
      </c>
      <c r="M715" s="7" t="e">
        <f aca="true">IF(ROW(E715) - 1 &gt;= $M$1,IF(OFFSET(J715, -1, 0) = "", J715, ((E715 - M714) * $K$6) + M714), "")</f>
        <v>#VALUE!</v>
      </c>
      <c r="N715" s="3" t="e">
        <f aca="false">IF(M715&lt;&gt;"", L715-M715, "")</f>
        <v>#VALUE!</v>
      </c>
      <c r="P715" s="9" t="e">
        <f aca="false">IF(ROW(E715) - 1 &gt;= $P$1, IF(OFFSET(N715, 1- $P$1, 0) &lt;&gt; "", SUM(N715:N715(N715, 1 - $P$1, 0)) / $P$1, ""), "")</f>
        <v>#VALUE!</v>
      </c>
      <c r="Q715" s="4" t="e">
        <f aca="true">IF(ROW(N715) - 1 &gt;= $P$1,IF(OFFSET(P715, -1, 0) = "", P715, ((N715 - Q714) * $O$5) + Q714), "")</f>
        <v>#VALUE!</v>
      </c>
      <c r="R715" s="4" t="e">
        <f aca="false">IF(Q715&lt;&gt;"", N715 - Q715, "")</f>
        <v>#VALUE!</v>
      </c>
    </row>
    <row collapsed="false" customFormat="false" customHeight="true" hidden="false" ht="14.4" outlineLevel="0" r="716">
      <c r="A716" s="5" t="n">
        <v>37595</v>
      </c>
      <c r="B716" s="1" t="n">
        <v>15.03</v>
      </c>
      <c r="C716" s="1" t="n">
        <v>15.08</v>
      </c>
      <c r="D716" s="1" t="n">
        <v>14.53</v>
      </c>
      <c r="E716" s="1" t="n">
        <v>14.63</v>
      </c>
      <c r="F716" s="1" t="n">
        <v>8692800</v>
      </c>
      <c r="G716" s="1" t="n">
        <v>7.28</v>
      </c>
      <c r="I716" s="6" t="e">
        <f aca="false">IF(ROW(E716) - 1 &gt;= $I$1,SUM(E716:E716(E716,1 - $I$1, 0)) / $I$1,"")</f>
        <v>#VALUE!</v>
      </c>
      <c r="J716" s="6" t="e">
        <f aca="false">IF(ROW(E716) - 1 &gt;= $J$1,SUM(E716:E716(E716,1 - $J$1, 0)) / $J$1,"")</f>
        <v>#VALUE!</v>
      </c>
      <c r="L716" s="7" t="e">
        <f aca="true">IF(ROW(E716) - 1 &gt;= $L$1,IF(OFFSET(I716, -1, 0) = "", I716, ((E716 - L715) * $K$4) + L715), "")</f>
        <v>#VALUE!</v>
      </c>
      <c r="M716" s="7" t="e">
        <f aca="true">IF(ROW(E716) - 1 &gt;= $M$1,IF(OFFSET(J716, -1, 0) = "", J716, ((E716 - M715) * $K$6) + M715), "")</f>
        <v>#VALUE!</v>
      </c>
      <c r="N716" s="3" t="e">
        <f aca="false">IF(M716&lt;&gt;"", L716-M716, "")</f>
        <v>#VALUE!</v>
      </c>
      <c r="P716" s="9" t="e">
        <f aca="false">IF(ROW(E716) - 1 &gt;= $P$1, IF(OFFSET(N716, 1- $P$1, 0) &lt;&gt; "", SUM(N716:N716(N716, 1 - $P$1, 0)) / $P$1, ""), "")</f>
        <v>#VALUE!</v>
      </c>
      <c r="Q716" s="4" t="e">
        <f aca="true">IF(ROW(N716) - 1 &gt;= $P$1,IF(OFFSET(P716, -1, 0) = "", P716, ((N716 - Q715) * $O$5) + Q715), "")</f>
        <v>#VALUE!</v>
      </c>
      <c r="R716" s="4" t="e">
        <f aca="false">IF(Q716&lt;&gt;"", N716 - Q716, "")</f>
        <v>#VALUE!</v>
      </c>
    </row>
    <row collapsed="false" customFormat="false" customHeight="true" hidden="false" ht="14.4" outlineLevel="0" r="717">
      <c r="A717" s="5" t="n">
        <v>37596</v>
      </c>
      <c r="B717" s="1" t="n">
        <v>14.65</v>
      </c>
      <c r="C717" s="1" t="n">
        <v>15.19</v>
      </c>
      <c r="D717" s="1" t="n">
        <v>14.52</v>
      </c>
      <c r="E717" s="1" t="n">
        <v>14.95</v>
      </c>
      <c r="F717" s="1" t="n">
        <v>8762800</v>
      </c>
      <c r="G717" s="1" t="n">
        <v>7.44</v>
      </c>
      <c r="I717" s="6" t="e">
        <f aca="false">IF(ROW(E717) - 1 &gt;= $I$1,SUM(E717:E717(E717,1 - $I$1, 0)) / $I$1,"")</f>
        <v>#VALUE!</v>
      </c>
      <c r="J717" s="6" t="e">
        <f aca="false">IF(ROW(E717) - 1 &gt;= $J$1,SUM(E717:E717(E717,1 - $J$1, 0)) / $J$1,"")</f>
        <v>#VALUE!</v>
      </c>
      <c r="L717" s="7" t="e">
        <f aca="true">IF(ROW(E717) - 1 &gt;= $L$1,IF(OFFSET(I717, -1, 0) = "", I717, ((E717 - L716) * $K$4) + L716), "")</f>
        <v>#VALUE!</v>
      </c>
      <c r="M717" s="7" t="e">
        <f aca="true">IF(ROW(E717) - 1 &gt;= $M$1,IF(OFFSET(J717, -1, 0) = "", J717, ((E717 - M716) * $K$6) + M716), "")</f>
        <v>#VALUE!</v>
      </c>
      <c r="N717" s="3" t="e">
        <f aca="false">IF(M717&lt;&gt;"", L717-M717, "")</f>
        <v>#VALUE!</v>
      </c>
      <c r="P717" s="9" t="e">
        <f aca="false">IF(ROW(E717) - 1 &gt;= $P$1, IF(OFFSET(N717, 1- $P$1, 0) &lt;&gt; "", SUM(N717:N717(N717, 1 - $P$1, 0)) / $P$1, ""), "")</f>
        <v>#VALUE!</v>
      </c>
      <c r="Q717" s="4" t="e">
        <f aca="true">IF(ROW(N717) - 1 &gt;= $P$1,IF(OFFSET(P717, -1, 0) = "", P717, ((N717 - Q716) * $O$5) + Q716), "")</f>
        <v>#VALUE!</v>
      </c>
      <c r="R717" s="4" t="e">
        <f aca="false">IF(Q717&lt;&gt;"", N717 - Q717, "")</f>
        <v>#VALUE!</v>
      </c>
    </row>
    <row collapsed="false" customFormat="false" customHeight="true" hidden="false" ht="14.4" outlineLevel="0" r="718">
      <c r="A718" s="5" t="n">
        <v>37599</v>
      </c>
      <c r="B718" s="1" t="n">
        <v>14.94</v>
      </c>
      <c r="C718" s="1" t="n">
        <v>14.95</v>
      </c>
      <c r="D718" s="1" t="n">
        <v>14.67</v>
      </c>
      <c r="E718" s="1" t="n">
        <v>14.75</v>
      </c>
      <c r="F718" s="1" t="n">
        <v>8431600</v>
      </c>
      <c r="G718" s="1" t="n">
        <v>7.34</v>
      </c>
      <c r="I718" s="6" t="e">
        <f aca="false">IF(ROW(E718) - 1 &gt;= $I$1,SUM(E718:E718(E718,1 - $I$1, 0)) / $I$1,"")</f>
        <v>#VALUE!</v>
      </c>
      <c r="J718" s="6" t="e">
        <f aca="false">IF(ROW(E718) - 1 &gt;= $J$1,SUM(E718:E718(E718,1 - $J$1, 0)) / $J$1,"")</f>
        <v>#VALUE!</v>
      </c>
      <c r="L718" s="7" t="e">
        <f aca="true">IF(ROW(E718) - 1 &gt;= $L$1,IF(OFFSET(I718, -1, 0) = "", I718, ((E718 - L717) * $K$4) + L717), "")</f>
        <v>#VALUE!</v>
      </c>
      <c r="M718" s="7" t="e">
        <f aca="true">IF(ROW(E718) - 1 &gt;= $M$1,IF(OFFSET(J718, -1, 0) = "", J718, ((E718 - M717) * $K$6) + M717), "")</f>
        <v>#VALUE!</v>
      </c>
      <c r="N718" s="3" t="e">
        <f aca="false">IF(M718&lt;&gt;"", L718-M718, "")</f>
        <v>#VALUE!</v>
      </c>
      <c r="P718" s="9" t="e">
        <f aca="false">IF(ROW(E718) - 1 &gt;= $P$1, IF(OFFSET(N718, 1- $P$1, 0) &lt;&gt; "", SUM(N718:N718(N718, 1 - $P$1, 0)) / $P$1, ""), "")</f>
        <v>#VALUE!</v>
      </c>
      <c r="Q718" s="4" t="e">
        <f aca="true">IF(ROW(N718) - 1 &gt;= $P$1,IF(OFFSET(P718, -1, 0) = "", P718, ((N718 - Q717) * $O$5) + Q717), "")</f>
        <v>#VALUE!</v>
      </c>
      <c r="R718" s="4" t="e">
        <f aca="false">IF(Q718&lt;&gt;"", N718 - Q718, "")</f>
        <v>#VALUE!</v>
      </c>
    </row>
    <row collapsed="false" customFormat="false" customHeight="true" hidden="false" ht="14.4" outlineLevel="0" r="719">
      <c r="A719" s="5" t="n">
        <v>37600</v>
      </c>
      <c r="B719" s="1" t="n">
        <v>14.75</v>
      </c>
      <c r="C719" s="1" t="n">
        <v>15.45</v>
      </c>
      <c r="D719" s="1" t="n">
        <v>14.73</v>
      </c>
      <c r="E719" s="1" t="n">
        <v>15.28</v>
      </c>
      <c r="F719" s="1" t="n">
        <v>11021800</v>
      </c>
      <c r="G719" s="1" t="n">
        <v>7.61</v>
      </c>
      <c r="I719" s="6" t="e">
        <f aca="false">IF(ROW(E719) - 1 &gt;= $I$1,SUM(E719:E719(E719,1 - $I$1, 0)) / $I$1,"")</f>
        <v>#VALUE!</v>
      </c>
      <c r="J719" s="6" t="e">
        <f aca="false">IF(ROW(E719) - 1 &gt;= $J$1,SUM(E719:E719(E719,1 - $J$1, 0)) / $J$1,"")</f>
        <v>#VALUE!</v>
      </c>
      <c r="L719" s="7" t="e">
        <f aca="true">IF(ROW(E719) - 1 &gt;= $L$1,IF(OFFSET(I719, -1, 0) = "", I719, ((E719 - L718) * $K$4) + L718), "")</f>
        <v>#VALUE!</v>
      </c>
      <c r="M719" s="7" t="e">
        <f aca="true">IF(ROW(E719) - 1 &gt;= $M$1,IF(OFFSET(J719, -1, 0) = "", J719, ((E719 - M718) * $K$6) + M718), "")</f>
        <v>#VALUE!</v>
      </c>
      <c r="N719" s="3" t="e">
        <f aca="false">IF(M719&lt;&gt;"", L719-M719, "")</f>
        <v>#VALUE!</v>
      </c>
      <c r="P719" s="9" t="e">
        <f aca="false">IF(ROW(E719) - 1 &gt;= $P$1, IF(OFFSET(N719, 1- $P$1, 0) &lt;&gt; "", SUM(N719:N719(N719, 1 - $P$1, 0)) / $P$1, ""), "")</f>
        <v>#VALUE!</v>
      </c>
      <c r="Q719" s="4" t="e">
        <f aca="true">IF(ROW(N719) - 1 &gt;= $P$1,IF(OFFSET(P719, -1, 0) = "", P719, ((N719 - Q718) * $O$5) + Q718), "")</f>
        <v>#VALUE!</v>
      </c>
      <c r="R719" s="4" t="e">
        <f aca="false">IF(Q719&lt;&gt;"", N719 - Q719, "")</f>
        <v>#VALUE!</v>
      </c>
    </row>
    <row collapsed="false" customFormat="false" customHeight="true" hidden="false" ht="14.4" outlineLevel="0" r="720">
      <c r="A720" s="5" t="n">
        <v>37601</v>
      </c>
      <c r="B720" s="1" t="n">
        <v>15.3</v>
      </c>
      <c r="C720" s="1" t="n">
        <v>15.49</v>
      </c>
      <c r="D720" s="1" t="n">
        <v>15.08</v>
      </c>
      <c r="E720" s="1" t="n">
        <v>15.49</v>
      </c>
      <c r="F720" s="1" t="n">
        <v>9053600</v>
      </c>
      <c r="G720" s="1" t="n">
        <v>7.71</v>
      </c>
      <c r="I720" s="6" t="e">
        <f aca="false">IF(ROW(E720) - 1 &gt;= $I$1,SUM(E720:E720(E720,1 - $I$1, 0)) / $I$1,"")</f>
        <v>#VALUE!</v>
      </c>
      <c r="J720" s="6" t="e">
        <f aca="false">IF(ROW(E720) - 1 &gt;= $J$1,SUM(E720:E720(E720,1 - $J$1, 0)) / $J$1,"")</f>
        <v>#VALUE!</v>
      </c>
      <c r="L720" s="7" t="e">
        <f aca="true">IF(ROW(E720) - 1 &gt;= $L$1,IF(OFFSET(I720, -1, 0) = "", I720, ((E720 - L719) * $K$4) + L719), "")</f>
        <v>#VALUE!</v>
      </c>
      <c r="M720" s="7" t="e">
        <f aca="true">IF(ROW(E720) - 1 &gt;= $M$1,IF(OFFSET(J720, -1, 0) = "", J720, ((E720 - M719) * $K$6) + M719), "")</f>
        <v>#VALUE!</v>
      </c>
      <c r="N720" s="3" t="e">
        <f aca="false">IF(M720&lt;&gt;"", L720-M720, "")</f>
        <v>#VALUE!</v>
      </c>
      <c r="P720" s="9" t="e">
        <f aca="false">IF(ROW(E720) - 1 &gt;= $P$1, IF(OFFSET(N720, 1- $P$1, 0) &lt;&gt; "", SUM(N720:N720(N720, 1 - $P$1, 0)) / $P$1, ""), "")</f>
        <v>#VALUE!</v>
      </c>
      <c r="Q720" s="4" t="e">
        <f aca="true">IF(ROW(N720) - 1 &gt;= $P$1,IF(OFFSET(P720, -1, 0) = "", P720, ((N720 - Q719) * $O$5) + Q719), "")</f>
        <v>#VALUE!</v>
      </c>
      <c r="R720" s="4" t="e">
        <f aca="false">IF(Q720&lt;&gt;"", N720 - Q720, "")</f>
        <v>#VALUE!</v>
      </c>
    </row>
    <row collapsed="false" customFormat="false" customHeight="true" hidden="false" ht="14.4" outlineLevel="0" r="721">
      <c r="A721" s="5" t="n">
        <v>37602</v>
      </c>
      <c r="B721" s="1" t="n">
        <v>15.51</v>
      </c>
      <c r="C721" s="1" t="n">
        <v>15.55</v>
      </c>
      <c r="D721" s="1" t="n">
        <v>15.01</v>
      </c>
      <c r="E721" s="1" t="n">
        <v>15.19</v>
      </c>
      <c r="F721" s="1" t="n">
        <v>5333600</v>
      </c>
      <c r="G721" s="1" t="n">
        <v>7.56</v>
      </c>
      <c r="I721" s="6" t="e">
        <f aca="false">IF(ROW(E721) - 1 &gt;= $I$1,SUM(E721:E721(E721,1 - $I$1, 0)) / $I$1,"")</f>
        <v>#VALUE!</v>
      </c>
      <c r="J721" s="6" t="e">
        <f aca="false">IF(ROW(E721) - 1 &gt;= $J$1,SUM(E721:E721(E721,1 - $J$1, 0)) / $J$1,"")</f>
        <v>#VALUE!</v>
      </c>
      <c r="L721" s="7" t="e">
        <f aca="true">IF(ROW(E721) - 1 &gt;= $L$1,IF(OFFSET(I721, -1, 0) = "", I721, ((E721 - L720) * $K$4) + L720), "")</f>
        <v>#VALUE!</v>
      </c>
      <c r="M721" s="7" t="e">
        <f aca="true">IF(ROW(E721) - 1 &gt;= $M$1,IF(OFFSET(J721, -1, 0) = "", J721, ((E721 - M720) * $K$6) + M720), "")</f>
        <v>#VALUE!</v>
      </c>
      <c r="N721" s="3" t="e">
        <f aca="false">IF(M721&lt;&gt;"", L721-M721, "")</f>
        <v>#VALUE!</v>
      </c>
      <c r="P721" s="9" t="e">
        <f aca="false">IF(ROW(E721) - 1 &gt;= $P$1, IF(OFFSET(N721, 1- $P$1, 0) &lt;&gt; "", SUM(N721:N721(N721, 1 - $P$1, 0)) / $P$1, ""), "")</f>
        <v>#VALUE!</v>
      </c>
      <c r="Q721" s="4" t="e">
        <f aca="true">IF(ROW(N721) - 1 &gt;= $P$1,IF(OFFSET(P721, -1, 0) = "", P721, ((N721 - Q720) * $O$5) + Q720), "")</f>
        <v>#VALUE!</v>
      </c>
      <c r="R721" s="4" t="e">
        <f aca="false">IF(Q721&lt;&gt;"", N721 - Q721, "")</f>
        <v>#VALUE!</v>
      </c>
    </row>
    <row collapsed="false" customFormat="false" customHeight="true" hidden="false" ht="14.4" outlineLevel="0" r="722">
      <c r="A722" s="5" t="n">
        <v>37603</v>
      </c>
      <c r="B722" s="1" t="n">
        <v>15.14</v>
      </c>
      <c r="C722" s="1" t="n">
        <v>15.15</v>
      </c>
      <c r="D722" s="1" t="n">
        <v>14.65</v>
      </c>
      <c r="E722" s="1" t="n">
        <v>14.79</v>
      </c>
      <c r="F722" s="1" t="n">
        <v>5885000</v>
      </c>
      <c r="G722" s="1" t="n">
        <v>7.36</v>
      </c>
      <c r="I722" s="6" t="e">
        <f aca="false">IF(ROW(E722) - 1 &gt;= $I$1,SUM(E722:E722(E722,1 - $I$1, 0)) / $I$1,"")</f>
        <v>#VALUE!</v>
      </c>
      <c r="J722" s="6" t="e">
        <f aca="false">IF(ROW(E722) - 1 &gt;= $J$1,SUM(E722:E722(E722,1 - $J$1, 0)) / $J$1,"")</f>
        <v>#VALUE!</v>
      </c>
      <c r="L722" s="7" t="e">
        <f aca="true">IF(ROW(E722) - 1 &gt;= $L$1,IF(OFFSET(I722, -1, 0) = "", I722, ((E722 - L721) * $K$4) + L721), "")</f>
        <v>#VALUE!</v>
      </c>
      <c r="M722" s="7" t="e">
        <f aca="true">IF(ROW(E722) - 1 &gt;= $M$1,IF(OFFSET(J722, -1, 0) = "", J722, ((E722 - M721) * $K$6) + M721), "")</f>
        <v>#VALUE!</v>
      </c>
      <c r="N722" s="3" t="e">
        <f aca="false">IF(M722&lt;&gt;"", L722-M722, "")</f>
        <v>#VALUE!</v>
      </c>
      <c r="P722" s="9" t="e">
        <f aca="false">IF(ROW(E722) - 1 &gt;= $P$1, IF(OFFSET(N722, 1- $P$1, 0) &lt;&gt; "", SUM(N722:N722(N722, 1 - $P$1, 0)) / $P$1, ""), "")</f>
        <v>#VALUE!</v>
      </c>
      <c r="Q722" s="4" t="e">
        <f aca="true">IF(ROW(N722) - 1 &gt;= $P$1,IF(OFFSET(P722, -1, 0) = "", P722, ((N722 - Q721) * $O$5) + Q721), "")</f>
        <v>#VALUE!</v>
      </c>
      <c r="R722" s="4" t="e">
        <f aca="false">IF(Q722&lt;&gt;"", N722 - Q722, "")</f>
        <v>#VALUE!</v>
      </c>
    </row>
    <row collapsed="false" customFormat="false" customHeight="true" hidden="false" ht="14.4" outlineLevel="0" r="723">
      <c r="A723" s="5" t="n">
        <v>37606</v>
      </c>
      <c r="B723" s="1" t="n">
        <v>14.81</v>
      </c>
      <c r="C723" s="1" t="n">
        <v>15.1</v>
      </c>
      <c r="D723" s="1" t="n">
        <v>14.61</v>
      </c>
      <c r="E723" s="1" t="n">
        <v>14.85</v>
      </c>
      <c r="F723" s="1" t="n">
        <v>8986600</v>
      </c>
      <c r="G723" s="1" t="n">
        <v>7.39</v>
      </c>
      <c r="I723" s="6" t="e">
        <f aca="false">IF(ROW(E723) - 1 &gt;= $I$1,SUM(E723:E723(E723,1 - $I$1, 0)) / $I$1,"")</f>
        <v>#VALUE!</v>
      </c>
      <c r="J723" s="6" t="e">
        <f aca="false">IF(ROW(E723) - 1 &gt;= $J$1,SUM(E723:E723(E723,1 - $J$1, 0)) / $J$1,"")</f>
        <v>#VALUE!</v>
      </c>
      <c r="L723" s="7" t="e">
        <f aca="true">IF(ROW(E723) - 1 &gt;= $L$1,IF(OFFSET(I723, -1, 0) = "", I723, ((E723 - L722) * $K$4) + L722), "")</f>
        <v>#VALUE!</v>
      </c>
      <c r="M723" s="7" t="e">
        <f aca="true">IF(ROW(E723) - 1 &gt;= $M$1,IF(OFFSET(J723, -1, 0) = "", J723, ((E723 - M722) * $K$6) + M722), "")</f>
        <v>#VALUE!</v>
      </c>
      <c r="N723" s="3" t="e">
        <f aca="false">IF(M723&lt;&gt;"", L723-M723, "")</f>
        <v>#VALUE!</v>
      </c>
      <c r="P723" s="9" t="e">
        <f aca="false">IF(ROW(E723) - 1 &gt;= $P$1, IF(OFFSET(N723, 1- $P$1, 0) &lt;&gt; "", SUM(N723:N723(N723, 1 - $P$1, 0)) / $P$1, ""), "")</f>
        <v>#VALUE!</v>
      </c>
      <c r="Q723" s="4" t="e">
        <f aca="true">IF(ROW(N723) - 1 &gt;= $P$1,IF(OFFSET(P723, -1, 0) = "", P723, ((N723 - Q722) * $O$5) + Q722), "")</f>
        <v>#VALUE!</v>
      </c>
      <c r="R723" s="4" t="e">
        <f aca="false">IF(Q723&lt;&gt;"", N723 - Q723, "")</f>
        <v>#VALUE!</v>
      </c>
    </row>
    <row collapsed="false" customFormat="false" customHeight="true" hidden="false" ht="14.4" outlineLevel="0" r="724">
      <c r="A724" s="5" t="n">
        <v>37607</v>
      </c>
      <c r="B724" s="1" t="n">
        <v>14.85</v>
      </c>
      <c r="C724" s="1" t="n">
        <v>15.19</v>
      </c>
      <c r="D724" s="1" t="n">
        <v>14.66</v>
      </c>
      <c r="E724" s="1" t="n">
        <v>15.08</v>
      </c>
      <c r="F724" s="1" t="n">
        <v>7952200</v>
      </c>
      <c r="G724" s="1" t="n">
        <v>7.51</v>
      </c>
      <c r="I724" s="6" t="e">
        <f aca="false">IF(ROW(E724) - 1 &gt;= $I$1,SUM(E724:E724(E724,1 - $I$1, 0)) / $I$1,"")</f>
        <v>#VALUE!</v>
      </c>
      <c r="J724" s="6" t="e">
        <f aca="false">IF(ROW(E724) - 1 &gt;= $J$1,SUM(E724:E724(E724,1 - $J$1, 0)) / $J$1,"")</f>
        <v>#VALUE!</v>
      </c>
      <c r="L724" s="7" t="e">
        <f aca="true">IF(ROW(E724) - 1 &gt;= $L$1,IF(OFFSET(I724, -1, 0) = "", I724, ((E724 - L723) * $K$4) + L723), "")</f>
        <v>#VALUE!</v>
      </c>
      <c r="M724" s="7" t="e">
        <f aca="true">IF(ROW(E724) - 1 &gt;= $M$1,IF(OFFSET(J724, -1, 0) = "", J724, ((E724 - M723) * $K$6) + M723), "")</f>
        <v>#VALUE!</v>
      </c>
      <c r="N724" s="3" t="e">
        <f aca="false">IF(M724&lt;&gt;"", L724-M724, "")</f>
        <v>#VALUE!</v>
      </c>
      <c r="P724" s="9" t="e">
        <f aca="false">IF(ROW(E724) - 1 &gt;= $P$1, IF(OFFSET(N724, 1- $P$1, 0) &lt;&gt; "", SUM(N724:N724(N724, 1 - $P$1, 0)) / $P$1, ""), "")</f>
        <v>#VALUE!</v>
      </c>
      <c r="Q724" s="4" t="e">
        <f aca="true">IF(ROW(N724) - 1 &gt;= $P$1,IF(OFFSET(P724, -1, 0) = "", P724, ((N724 - Q723) * $O$5) + Q723), "")</f>
        <v>#VALUE!</v>
      </c>
      <c r="R724" s="4" t="e">
        <f aca="false">IF(Q724&lt;&gt;"", N724 - Q724, "")</f>
        <v>#VALUE!</v>
      </c>
    </row>
    <row collapsed="false" customFormat="false" customHeight="true" hidden="false" ht="14.4" outlineLevel="0" r="725">
      <c r="A725" s="5" t="n">
        <v>37608</v>
      </c>
      <c r="B725" s="1" t="n">
        <v>14.8</v>
      </c>
      <c r="C725" s="1" t="n">
        <v>14.86</v>
      </c>
      <c r="D725" s="1" t="n">
        <v>14.5</v>
      </c>
      <c r="E725" s="1" t="n">
        <v>14.57</v>
      </c>
      <c r="F725" s="1" t="n">
        <v>5382200</v>
      </c>
      <c r="G725" s="1" t="n">
        <v>7.25</v>
      </c>
      <c r="I725" s="6" t="e">
        <f aca="false">IF(ROW(E725) - 1 &gt;= $I$1,SUM(E725:E725(E725,1 - $I$1, 0)) / $I$1,"")</f>
        <v>#VALUE!</v>
      </c>
      <c r="J725" s="6" t="e">
        <f aca="false">IF(ROW(E725) - 1 &gt;= $J$1,SUM(E725:E725(E725,1 - $J$1, 0)) / $J$1,"")</f>
        <v>#VALUE!</v>
      </c>
      <c r="L725" s="7" t="e">
        <f aca="true">IF(ROW(E725) - 1 &gt;= $L$1,IF(OFFSET(I725, -1, 0) = "", I725, ((E725 - L724) * $K$4) + L724), "")</f>
        <v>#VALUE!</v>
      </c>
      <c r="M725" s="7" t="e">
        <f aca="true">IF(ROW(E725) - 1 &gt;= $M$1,IF(OFFSET(J725, -1, 0) = "", J725, ((E725 - M724) * $K$6) + M724), "")</f>
        <v>#VALUE!</v>
      </c>
      <c r="N725" s="3" t="e">
        <f aca="false">IF(M725&lt;&gt;"", L725-M725, "")</f>
        <v>#VALUE!</v>
      </c>
      <c r="P725" s="9" t="e">
        <f aca="false">IF(ROW(E725) - 1 &gt;= $P$1, IF(OFFSET(N725, 1- $P$1, 0) &lt;&gt; "", SUM(N725:N725(N725, 1 - $P$1, 0)) / $P$1, ""), "")</f>
        <v>#VALUE!</v>
      </c>
      <c r="Q725" s="4" t="e">
        <f aca="true">IF(ROW(N725) - 1 &gt;= $P$1,IF(OFFSET(P725, -1, 0) = "", P725, ((N725 - Q724) * $O$5) + Q724), "")</f>
        <v>#VALUE!</v>
      </c>
      <c r="R725" s="4" t="e">
        <f aca="false">IF(Q725&lt;&gt;"", N725 - Q725, "")</f>
        <v>#VALUE!</v>
      </c>
    </row>
    <row collapsed="false" customFormat="false" customHeight="true" hidden="false" ht="14.4" outlineLevel="0" r="726">
      <c r="A726" s="5" t="n">
        <v>37609</v>
      </c>
      <c r="B726" s="1" t="n">
        <v>14.53</v>
      </c>
      <c r="C726" s="1" t="n">
        <v>14.92</v>
      </c>
      <c r="D726" s="1" t="n">
        <v>14.1</v>
      </c>
      <c r="E726" s="1" t="n">
        <v>14.2</v>
      </c>
      <c r="F726" s="1" t="n">
        <v>12411400</v>
      </c>
      <c r="G726" s="1" t="n">
        <v>7.07</v>
      </c>
      <c r="I726" s="6" t="e">
        <f aca="false">IF(ROW(E726) - 1 &gt;= $I$1,SUM(E726:E726(E726,1 - $I$1, 0)) / $I$1,"")</f>
        <v>#VALUE!</v>
      </c>
      <c r="J726" s="6" t="e">
        <f aca="false">IF(ROW(E726) - 1 &gt;= $J$1,SUM(E726:E726(E726,1 - $J$1, 0)) / $J$1,"")</f>
        <v>#VALUE!</v>
      </c>
      <c r="L726" s="7" t="e">
        <f aca="true">IF(ROW(E726) - 1 &gt;= $L$1,IF(OFFSET(I726, -1, 0) = "", I726, ((E726 - L725) * $K$4) + L725), "")</f>
        <v>#VALUE!</v>
      </c>
      <c r="M726" s="7" t="e">
        <f aca="true">IF(ROW(E726) - 1 &gt;= $M$1,IF(OFFSET(J726, -1, 0) = "", J726, ((E726 - M725) * $K$6) + M725), "")</f>
        <v>#VALUE!</v>
      </c>
      <c r="N726" s="3" t="e">
        <f aca="false">IF(M726&lt;&gt;"", L726-M726, "")</f>
        <v>#VALUE!</v>
      </c>
      <c r="P726" s="9" t="e">
        <f aca="false">IF(ROW(E726) - 1 &gt;= $P$1, IF(OFFSET(N726, 1- $P$1, 0) &lt;&gt; "", SUM(N726:N726(N726, 1 - $P$1, 0)) / $P$1, ""), "")</f>
        <v>#VALUE!</v>
      </c>
      <c r="Q726" s="4" t="e">
        <f aca="true">IF(ROW(N726) - 1 &gt;= $P$1,IF(OFFSET(P726, -1, 0) = "", P726, ((N726 - Q725) * $O$5) + Q725), "")</f>
        <v>#VALUE!</v>
      </c>
      <c r="R726" s="4" t="e">
        <f aca="false">IF(Q726&lt;&gt;"", N726 - Q726, "")</f>
        <v>#VALUE!</v>
      </c>
    </row>
    <row collapsed="false" customFormat="false" customHeight="true" hidden="false" ht="14.4" outlineLevel="0" r="727">
      <c r="A727" s="5" t="n">
        <v>37610</v>
      </c>
      <c r="B727" s="1" t="n">
        <v>14.29</v>
      </c>
      <c r="C727" s="1" t="n">
        <v>14.56</v>
      </c>
      <c r="D727" s="1" t="n">
        <v>13.78</v>
      </c>
      <c r="E727" s="1" t="n">
        <v>14.14</v>
      </c>
      <c r="F727" s="1" t="n">
        <v>11360600</v>
      </c>
      <c r="G727" s="1" t="n">
        <v>7.04</v>
      </c>
      <c r="I727" s="6" t="e">
        <f aca="false">IF(ROW(E727) - 1 &gt;= $I$1,SUM(E727:E727(E727,1 - $I$1, 0)) / $I$1,"")</f>
        <v>#VALUE!</v>
      </c>
      <c r="J727" s="6" t="e">
        <f aca="false">IF(ROW(E727) - 1 &gt;= $J$1,SUM(E727:E727(E727,1 - $J$1, 0)) / $J$1,"")</f>
        <v>#VALUE!</v>
      </c>
      <c r="L727" s="7" t="e">
        <f aca="true">IF(ROW(E727) - 1 &gt;= $L$1,IF(OFFSET(I727, -1, 0) = "", I727, ((E727 - L726) * $K$4) + L726), "")</f>
        <v>#VALUE!</v>
      </c>
      <c r="M727" s="7" t="e">
        <f aca="true">IF(ROW(E727) - 1 &gt;= $M$1,IF(OFFSET(J727, -1, 0) = "", J727, ((E727 - M726) * $K$6) + M726), "")</f>
        <v>#VALUE!</v>
      </c>
      <c r="N727" s="3" t="e">
        <f aca="false">IF(M727&lt;&gt;"", L727-M727, "")</f>
        <v>#VALUE!</v>
      </c>
      <c r="P727" s="9" t="e">
        <f aca="false">IF(ROW(E727) - 1 &gt;= $P$1, IF(OFFSET(N727, 1- $P$1, 0) &lt;&gt; "", SUM(N727:N727(N727, 1 - $P$1, 0)) / $P$1, ""), "")</f>
        <v>#VALUE!</v>
      </c>
      <c r="Q727" s="4" t="e">
        <f aca="true">IF(ROW(N727) - 1 &gt;= $P$1,IF(OFFSET(P727, -1, 0) = "", P727, ((N727 - Q726) * $O$5) + Q726), "")</f>
        <v>#VALUE!</v>
      </c>
      <c r="R727" s="4" t="e">
        <f aca="false">IF(Q727&lt;&gt;"", N727 - Q727, "")</f>
        <v>#VALUE!</v>
      </c>
    </row>
    <row collapsed="false" customFormat="false" customHeight="true" hidden="false" ht="14.4" outlineLevel="0" r="728">
      <c r="A728" s="5" t="n">
        <v>37613</v>
      </c>
      <c r="B728" s="1" t="n">
        <v>14.16</v>
      </c>
      <c r="C728" s="1" t="n">
        <v>14.55</v>
      </c>
      <c r="D728" s="1" t="n">
        <v>14.12</v>
      </c>
      <c r="E728" s="1" t="n">
        <v>14.49</v>
      </c>
      <c r="F728" s="1" t="n">
        <v>4493800</v>
      </c>
      <c r="G728" s="1" t="n">
        <v>7.21</v>
      </c>
      <c r="I728" s="6" t="e">
        <f aca="false">IF(ROW(E728) - 1 &gt;= $I$1,SUM(E728:E728(E728,1 - $I$1, 0)) / $I$1,"")</f>
        <v>#VALUE!</v>
      </c>
      <c r="J728" s="6" t="e">
        <f aca="false">IF(ROW(E728) - 1 &gt;= $J$1,SUM(E728:E728(E728,1 - $J$1, 0)) / $J$1,"")</f>
        <v>#VALUE!</v>
      </c>
      <c r="L728" s="7" t="e">
        <f aca="true">IF(ROW(E728) - 1 &gt;= $L$1,IF(OFFSET(I728, -1, 0) = "", I728, ((E728 - L727) * $K$4) + L727), "")</f>
        <v>#VALUE!</v>
      </c>
      <c r="M728" s="7" t="e">
        <f aca="true">IF(ROW(E728) - 1 &gt;= $M$1,IF(OFFSET(J728, -1, 0) = "", J728, ((E728 - M727) * $K$6) + M727), "")</f>
        <v>#VALUE!</v>
      </c>
      <c r="N728" s="3" t="e">
        <f aca="false">IF(M728&lt;&gt;"", L728-M728, "")</f>
        <v>#VALUE!</v>
      </c>
      <c r="P728" s="9" t="e">
        <f aca="false">IF(ROW(E728) - 1 &gt;= $P$1, IF(OFFSET(N728, 1- $P$1, 0) &lt;&gt; "", SUM(N728:N728(N728, 1 - $P$1, 0)) / $P$1, ""), "")</f>
        <v>#VALUE!</v>
      </c>
      <c r="Q728" s="4" t="e">
        <f aca="true">IF(ROW(N728) - 1 &gt;= $P$1,IF(OFFSET(P728, -1, 0) = "", P728, ((N728 - Q727) * $O$5) + Q727), "")</f>
        <v>#VALUE!</v>
      </c>
      <c r="R728" s="4" t="e">
        <f aca="false">IF(Q728&lt;&gt;"", N728 - Q728, "")</f>
        <v>#VALUE!</v>
      </c>
    </row>
    <row collapsed="false" customFormat="false" customHeight="true" hidden="false" ht="14.4" outlineLevel="0" r="729">
      <c r="A729" s="5" t="n">
        <v>37614</v>
      </c>
      <c r="B729" s="1" t="n">
        <v>14.44</v>
      </c>
      <c r="C729" s="1" t="n">
        <v>14.47</v>
      </c>
      <c r="D729" s="1" t="n">
        <v>14.3</v>
      </c>
      <c r="E729" s="1" t="n">
        <v>14.36</v>
      </c>
      <c r="F729" s="1" t="n">
        <v>1405000</v>
      </c>
      <c r="G729" s="1" t="n">
        <v>7.15</v>
      </c>
      <c r="I729" s="6" t="e">
        <f aca="false">IF(ROW(E729) - 1 &gt;= $I$1,SUM(E729:E729(E729,1 - $I$1, 0)) / $I$1,"")</f>
        <v>#VALUE!</v>
      </c>
      <c r="J729" s="6" t="e">
        <f aca="false">IF(ROW(E729) - 1 &gt;= $J$1,SUM(E729:E729(E729,1 - $J$1, 0)) / $J$1,"")</f>
        <v>#VALUE!</v>
      </c>
      <c r="L729" s="7" t="e">
        <f aca="true">IF(ROW(E729) - 1 &gt;= $L$1,IF(OFFSET(I729, -1, 0) = "", I729, ((E729 - L728) * $K$4) + L728), "")</f>
        <v>#VALUE!</v>
      </c>
      <c r="M729" s="7" t="e">
        <f aca="true">IF(ROW(E729) - 1 &gt;= $M$1,IF(OFFSET(J729, -1, 0) = "", J729, ((E729 - M728) * $K$6) + M728), "")</f>
        <v>#VALUE!</v>
      </c>
      <c r="N729" s="3" t="e">
        <f aca="false">IF(M729&lt;&gt;"", L729-M729, "")</f>
        <v>#VALUE!</v>
      </c>
      <c r="P729" s="9" t="e">
        <f aca="false">IF(ROW(E729) - 1 &gt;= $P$1, IF(OFFSET(N729, 1- $P$1, 0) &lt;&gt; "", SUM(N729:N729(N729, 1 - $P$1, 0)) / $P$1, ""), "")</f>
        <v>#VALUE!</v>
      </c>
      <c r="Q729" s="4" t="e">
        <f aca="true">IF(ROW(N729) - 1 &gt;= $P$1,IF(OFFSET(P729, -1, 0) = "", P729, ((N729 - Q728) * $O$5) + Q728), "")</f>
        <v>#VALUE!</v>
      </c>
      <c r="R729" s="4" t="e">
        <f aca="false">IF(Q729&lt;&gt;"", N729 - Q729, "")</f>
        <v>#VALUE!</v>
      </c>
    </row>
    <row collapsed="false" customFormat="false" customHeight="true" hidden="false" ht="14.4" outlineLevel="0" r="730">
      <c r="A730" s="5" t="n">
        <v>37616</v>
      </c>
      <c r="B730" s="1" t="n">
        <v>14.42</v>
      </c>
      <c r="C730" s="1" t="n">
        <v>14.81</v>
      </c>
      <c r="D730" s="1" t="n">
        <v>14.28</v>
      </c>
      <c r="E730" s="1" t="n">
        <v>14.4</v>
      </c>
      <c r="F730" s="1" t="n">
        <v>3050800</v>
      </c>
      <c r="G730" s="1" t="n">
        <v>7.17</v>
      </c>
      <c r="I730" s="6" t="e">
        <f aca="false">IF(ROW(E730) - 1 &gt;= $I$1,SUM(E730:E730(E730,1 - $I$1, 0)) / $I$1,"")</f>
        <v>#VALUE!</v>
      </c>
      <c r="J730" s="6" t="e">
        <f aca="false">IF(ROW(E730) - 1 &gt;= $J$1,SUM(E730:E730(E730,1 - $J$1, 0)) / $J$1,"")</f>
        <v>#VALUE!</v>
      </c>
      <c r="L730" s="7" t="e">
        <f aca="true">IF(ROW(E730) - 1 &gt;= $L$1,IF(OFFSET(I730, -1, 0) = "", I730, ((E730 - L729) * $K$4) + L729), "")</f>
        <v>#VALUE!</v>
      </c>
      <c r="M730" s="7" t="e">
        <f aca="true">IF(ROW(E730) - 1 &gt;= $M$1,IF(OFFSET(J730, -1, 0) = "", J730, ((E730 - M729) * $K$6) + M729), "")</f>
        <v>#VALUE!</v>
      </c>
      <c r="N730" s="3" t="e">
        <f aca="false">IF(M730&lt;&gt;"", L730-M730, "")</f>
        <v>#VALUE!</v>
      </c>
      <c r="P730" s="9" t="e">
        <f aca="false">IF(ROW(E730) - 1 &gt;= $P$1, IF(OFFSET(N730, 1- $P$1, 0) &lt;&gt; "", SUM(N730:N730(N730, 1 - $P$1, 0)) / $P$1, ""), "")</f>
        <v>#VALUE!</v>
      </c>
      <c r="Q730" s="4" t="e">
        <f aca="true">IF(ROW(N730) - 1 &gt;= $P$1,IF(OFFSET(P730, -1, 0) = "", P730, ((N730 - Q729) * $O$5) + Q729), "")</f>
        <v>#VALUE!</v>
      </c>
      <c r="R730" s="4" t="e">
        <f aca="false">IF(Q730&lt;&gt;"", N730 - Q730, "")</f>
        <v>#VALUE!</v>
      </c>
    </row>
    <row collapsed="false" customFormat="false" customHeight="true" hidden="false" ht="14.4" outlineLevel="0" r="731">
      <c r="A731" s="5" t="n">
        <v>37617</v>
      </c>
      <c r="B731" s="1" t="n">
        <v>14.31</v>
      </c>
      <c r="C731" s="1" t="n">
        <v>14.38</v>
      </c>
      <c r="D731" s="1" t="n">
        <v>14.01</v>
      </c>
      <c r="E731" s="1" t="n">
        <v>14.06</v>
      </c>
      <c r="F731" s="1" t="n">
        <v>2858400</v>
      </c>
      <c r="G731" s="1" t="n">
        <v>7</v>
      </c>
      <c r="I731" s="6" t="e">
        <f aca="false">IF(ROW(E731) - 1 &gt;= $I$1,SUM(E731:E731(E731,1 - $I$1, 0)) / $I$1,"")</f>
        <v>#VALUE!</v>
      </c>
      <c r="J731" s="6" t="e">
        <f aca="false">IF(ROW(E731) - 1 &gt;= $J$1,SUM(E731:E731(E731,1 - $J$1, 0)) / $J$1,"")</f>
        <v>#VALUE!</v>
      </c>
      <c r="L731" s="7" t="e">
        <f aca="true">IF(ROW(E731) - 1 &gt;= $L$1,IF(OFFSET(I731, -1, 0) = "", I731, ((E731 - L730) * $K$4) + L730), "")</f>
        <v>#VALUE!</v>
      </c>
      <c r="M731" s="7" t="e">
        <f aca="true">IF(ROW(E731) - 1 &gt;= $M$1,IF(OFFSET(J731, -1, 0) = "", J731, ((E731 - M730) * $K$6) + M730), "")</f>
        <v>#VALUE!</v>
      </c>
      <c r="N731" s="3" t="e">
        <f aca="false">IF(M731&lt;&gt;"", L731-M731, "")</f>
        <v>#VALUE!</v>
      </c>
      <c r="P731" s="9" t="e">
        <f aca="false">IF(ROW(E731) - 1 &gt;= $P$1, IF(OFFSET(N731, 1- $P$1, 0) &lt;&gt; "", SUM(N731:N731(N731, 1 - $P$1, 0)) / $P$1, ""), "")</f>
        <v>#VALUE!</v>
      </c>
      <c r="Q731" s="4" t="e">
        <f aca="true">IF(ROW(N731) - 1 &gt;= $P$1,IF(OFFSET(P731, -1, 0) = "", P731, ((N731 - Q730) * $O$5) + Q730), "")</f>
        <v>#VALUE!</v>
      </c>
      <c r="R731" s="4" t="e">
        <f aca="false">IF(Q731&lt;&gt;"", N731 - Q731, "")</f>
        <v>#VALUE!</v>
      </c>
    </row>
    <row collapsed="false" customFormat="false" customHeight="true" hidden="false" ht="14.4" outlineLevel="0" r="732">
      <c r="A732" s="5" t="n">
        <v>37620</v>
      </c>
      <c r="B732" s="1" t="n">
        <v>14.08</v>
      </c>
      <c r="C732" s="1" t="n">
        <v>14.15</v>
      </c>
      <c r="D732" s="1" t="n">
        <v>13.84</v>
      </c>
      <c r="E732" s="1" t="n">
        <v>14.07</v>
      </c>
      <c r="F732" s="1" t="n">
        <v>5537200</v>
      </c>
      <c r="G732" s="1" t="n">
        <v>7</v>
      </c>
      <c r="I732" s="6" t="e">
        <f aca="false">IF(ROW(E732) - 1 &gt;= $I$1,SUM(E732:E732(E732,1 - $I$1, 0)) / $I$1,"")</f>
        <v>#VALUE!</v>
      </c>
      <c r="J732" s="6" t="e">
        <f aca="false">IF(ROW(E732) - 1 &gt;= $J$1,SUM(E732:E732(E732,1 - $J$1, 0)) / $J$1,"")</f>
        <v>#VALUE!</v>
      </c>
      <c r="L732" s="7" t="e">
        <f aca="true">IF(ROW(E732) - 1 &gt;= $L$1,IF(OFFSET(I732, -1, 0) = "", I732, ((E732 - L731) * $K$4) + L731), "")</f>
        <v>#VALUE!</v>
      </c>
      <c r="M732" s="7" t="e">
        <f aca="true">IF(ROW(E732) - 1 &gt;= $M$1,IF(OFFSET(J732, -1, 0) = "", J732, ((E732 - M731) * $K$6) + M731), "")</f>
        <v>#VALUE!</v>
      </c>
      <c r="N732" s="3" t="e">
        <f aca="false">IF(M732&lt;&gt;"", L732-M732, "")</f>
        <v>#VALUE!</v>
      </c>
      <c r="P732" s="9" t="e">
        <f aca="false">IF(ROW(E732) - 1 &gt;= $P$1, IF(OFFSET(N732, 1- $P$1, 0) &lt;&gt; "", SUM(N732:N732(N732, 1 - $P$1, 0)) / $P$1, ""), "")</f>
        <v>#VALUE!</v>
      </c>
      <c r="Q732" s="4" t="e">
        <f aca="true">IF(ROW(N732) - 1 &gt;= $P$1,IF(OFFSET(P732, -1, 0) = "", P732, ((N732 - Q731) * $O$5) + Q731), "")</f>
        <v>#VALUE!</v>
      </c>
      <c r="R732" s="4" t="e">
        <f aca="false">IF(Q732&lt;&gt;"", N732 - Q732, "")</f>
        <v>#VALUE!</v>
      </c>
    </row>
    <row collapsed="false" customFormat="false" customHeight="true" hidden="false" ht="14.4" outlineLevel="0" r="733">
      <c r="A733" s="5" t="n">
        <v>37621</v>
      </c>
      <c r="B733" s="1" t="n">
        <v>14</v>
      </c>
      <c r="C733" s="1" t="n">
        <v>14.36</v>
      </c>
      <c r="D733" s="1" t="n">
        <v>13.95</v>
      </c>
      <c r="E733" s="1" t="n">
        <v>14.33</v>
      </c>
      <c r="F733" s="1" t="n">
        <v>7168800</v>
      </c>
      <c r="G733" s="1" t="n">
        <v>7.13</v>
      </c>
      <c r="I733" s="6" t="e">
        <f aca="false">IF(ROW(E733) - 1 &gt;= $I$1,SUM(E733:E733(E733,1 - $I$1, 0)) / $I$1,"")</f>
        <v>#VALUE!</v>
      </c>
      <c r="J733" s="6" t="e">
        <f aca="false">IF(ROW(E733) - 1 &gt;= $J$1,SUM(E733:E733(E733,1 - $J$1, 0)) / $J$1,"")</f>
        <v>#VALUE!</v>
      </c>
      <c r="L733" s="7" t="e">
        <f aca="true">IF(ROW(E733) - 1 &gt;= $L$1,IF(OFFSET(I733, -1, 0) = "", I733, ((E733 - L732) * $K$4) + L732), "")</f>
        <v>#VALUE!</v>
      </c>
      <c r="M733" s="7" t="e">
        <f aca="true">IF(ROW(E733) - 1 &gt;= $M$1,IF(OFFSET(J733, -1, 0) = "", J733, ((E733 - M732) * $K$6) + M732), "")</f>
        <v>#VALUE!</v>
      </c>
      <c r="N733" s="3" t="e">
        <f aca="false">IF(M733&lt;&gt;"", L733-M733, "")</f>
        <v>#VALUE!</v>
      </c>
      <c r="P733" s="9" t="e">
        <f aca="false">IF(ROW(E733) - 1 &gt;= $P$1, IF(OFFSET(N733, 1- $P$1, 0) &lt;&gt; "", SUM(N733:N733(N733, 1 - $P$1, 0)) / $P$1, ""), "")</f>
        <v>#VALUE!</v>
      </c>
      <c r="Q733" s="4" t="e">
        <f aca="true">IF(ROW(N733) - 1 &gt;= $P$1,IF(OFFSET(P733, -1, 0) = "", P733, ((N733 - Q732) * $O$5) + Q732), "")</f>
        <v>#VALUE!</v>
      </c>
      <c r="R733" s="4" t="e">
        <f aca="false">IF(Q733&lt;&gt;"", N733 - Q733, "")</f>
        <v>#VALUE!</v>
      </c>
    </row>
    <row collapsed="false" customFormat="false" customHeight="true" hidden="false" ht="14.4" outlineLevel="0" r="734">
      <c r="A734" s="5" t="n">
        <v>37623</v>
      </c>
      <c r="B734" s="1" t="n">
        <v>14.36</v>
      </c>
      <c r="C734" s="1" t="n">
        <v>14.92</v>
      </c>
      <c r="D734" s="1" t="n">
        <v>14.35</v>
      </c>
      <c r="E734" s="1" t="n">
        <v>14.8</v>
      </c>
      <c r="F734" s="1" t="n">
        <v>6479600</v>
      </c>
      <c r="G734" s="1" t="n">
        <v>7.37</v>
      </c>
      <c r="I734" s="6" t="e">
        <f aca="false">IF(ROW(E734) - 1 &gt;= $I$1,SUM(E734:E734(E734,1 - $I$1, 0)) / $I$1,"")</f>
        <v>#VALUE!</v>
      </c>
      <c r="J734" s="6" t="e">
        <f aca="false">IF(ROW(E734) - 1 &gt;= $J$1,SUM(E734:E734(E734,1 - $J$1, 0)) / $J$1,"")</f>
        <v>#VALUE!</v>
      </c>
      <c r="L734" s="7" t="e">
        <f aca="true">IF(ROW(E734) - 1 &gt;= $L$1,IF(OFFSET(I734, -1, 0) = "", I734, ((E734 - L733) * $K$4) + L733), "")</f>
        <v>#VALUE!</v>
      </c>
      <c r="M734" s="7" t="e">
        <f aca="true">IF(ROW(E734) - 1 &gt;= $M$1,IF(OFFSET(J734, -1, 0) = "", J734, ((E734 - M733) * $K$6) + M733), "")</f>
        <v>#VALUE!</v>
      </c>
      <c r="N734" s="3" t="e">
        <f aca="false">IF(M734&lt;&gt;"", L734-M734, "")</f>
        <v>#VALUE!</v>
      </c>
      <c r="P734" s="9" t="e">
        <f aca="false">IF(ROW(E734) - 1 &gt;= $P$1, IF(OFFSET(N734, 1- $P$1, 0) &lt;&gt; "", SUM(N734:N734(N734, 1 - $P$1, 0)) / $P$1, ""), "")</f>
        <v>#VALUE!</v>
      </c>
      <c r="Q734" s="4" t="e">
        <f aca="true">IF(ROW(N734) - 1 &gt;= $P$1,IF(OFFSET(P734, -1, 0) = "", P734, ((N734 - Q733) * $O$5) + Q733), "")</f>
        <v>#VALUE!</v>
      </c>
      <c r="R734" s="4" t="e">
        <f aca="false">IF(Q734&lt;&gt;"", N734 - Q734, "")</f>
        <v>#VALUE!</v>
      </c>
    </row>
    <row collapsed="false" customFormat="false" customHeight="true" hidden="false" ht="14.4" outlineLevel="0" r="735">
      <c r="A735" s="5" t="n">
        <v>37624</v>
      </c>
      <c r="B735" s="1" t="n">
        <v>14.8</v>
      </c>
      <c r="C735" s="1" t="n">
        <v>14.93</v>
      </c>
      <c r="D735" s="1" t="n">
        <v>14.59</v>
      </c>
      <c r="E735" s="1" t="n">
        <v>14.9</v>
      </c>
      <c r="F735" s="1" t="n">
        <v>5266200</v>
      </c>
      <c r="G735" s="1" t="n">
        <v>7.42</v>
      </c>
      <c r="I735" s="6" t="e">
        <f aca="false">IF(ROW(E735) - 1 &gt;= $I$1,SUM(E735:E735(E735,1 - $I$1, 0)) / $I$1,"")</f>
        <v>#VALUE!</v>
      </c>
      <c r="J735" s="6" t="e">
        <f aca="false">IF(ROW(E735) - 1 &gt;= $J$1,SUM(E735:E735(E735,1 - $J$1, 0)) / $J$1,"")</f>
        <v>#VALUE!</v>
      </c>
      <c r="L735" s="7" t="e">
        <f aca="true">IF(ROW(E735) - 1 &gt;= $L$1,IF(OFFSET(I735, -1, 0) = "", I735, ((E735 - L734) * $K$4) + L734), "")</f>
        <v>#VALUE!</v>
      </c>
      <c r="M735" s="7" t="e">
        <f aca="true">IF(ROW(E735) - 1 &gt;= $M$1,IF(OFFSET(J735, -1, 0) = "", J735, ((E735 - M734) * $K$6) + M734), "")</f>
        <v>#VALUE!</v>
      </c>
      <c r="N735" s="3" t="e">
        <f aca="false">IF(M735&lt;&gt;"", L735-M735, "")</f>
        <v>#VALUE!</v>
      </c>
      <c r="P735" s="9" t="e">
        <f aca="false">IF(ROW(E735) - 1 &gt;= $P$1, IF(OFFSET(N735, 1- $P$1, 0) &lt;&gt; "", SUM(N735:N735(N735, 1 - $P$1, 0)) / $P$1, ""), "")</f>
        <v>#VALUE!</v>
      </c>
      <c r="Q735" s="4" t="e">
        <f aca="true">IF(ROW(N735) - 1 &gt;= $P$1,IF(OFFSET(P735, -1, 0) = "", P735, ((N735 - Q734) * $O$5) + Q734), "")</f>
        <v>#VALUE!</v>
      </c>
      <c r="R735" s="4" t="e">
        <f aca="false">IF(Q735&lt;&gt;"", N735 - Q735, "")</f>
        <v>#VALUE!</v>
      </c>
    </row>
    <row collapsed="false" customFormat="false" customHeight="true" hidden="false" ht="14.4" outlineLevel="0" r="736">
      <c r="A736" s="5" t="n">
        <v>37627</v>
      </c>
      <c r="B736" s="1" t="n">
        <v>15.03</v>
      </c>
      <c r="C736" s="1" t="n">
        <v>15.38</v>
      </c>
      <c r="D736" s="1" t="n">
        <v>14.88</v>
      </c>
      <c r="E736" s="1" t="n">
        <v>14.9</v>
      </c>
      <c r="F736" s="1" t="n">
        <v>13947600</v>
      </c>
      <c r="G736" s="1" t="n">
        <v>7.42</v>
      </c>
      <c r="I736" s="6" t="e">
        <f aca="false">IF(ROW(E736) - 1 &gt;= $I$1,SUM(E736:E736(E736,1 - $I$1, 0)) / $I$1,"")</f>
        <v>#VALUE!</v>
      </c>
      <c r="J736" s="6" t="e">
        <f aca="false">IF(ROW(E736) - 1 &gt;= $J$1,SUM(E736:E736(E736,1 - $J$1, 0)) / $J$1,"")</f>
        <v>#VALUE!</v>
      </c>
      <c r="L736" s="7" t="e">
        <f aca="true">IF(ROW(E736) - 1 &gt;= $L$1,IF(OFFSET(I736, -1, 0) = "", I736, ((E736 - L735) * $K$4) + L735), "")</f>
        <v>#VALUE!</v>
      </c>
      <c r="M736" s="7" t="e">
        <f aca="true">IF(ROW(E736) - 1 &gt;= $M$1,IF(OFFSET(J736, -1, 0) = "", J736, ((E736 - M735) * $K$6) + M735), "")</f>
        <v>#VALUE!</v>
      </c>
      <c r="N736" s="3" t="e">
        <f aca="false">IF(M736&lt;&gt;"", L736-M736, "")</f>
        <v>#VALUE!</v>
      </c>
      <c r="P736" s="9" t="e">
        <f aca="false">IF(ROW(E736) - 1 &gt;= $P$1, IF(OFFSET(N736, 1- $P$1, 0) &lt;&gt; "", SUM(N736:N736(N736, 1 - $P$1, 0)) / $P$1, ""), "")</f>
        <v>#VALUE!</v>
      </c>
      <c r="Q736" s="4" t="e">
        <f aca="true">IF(ROW(N736) - 1 &gt;= $P$1,IF(OFFSET(P736, -1, 0) = "", P736, ((N736 - Q735) * $O$5) + Q735), "")</f>
        <v>#VALUE!</v>
      </c>
      <c r="R736" s="4" t="e">
        <f aca="false">IF(Q736&lt;&gt;"", N736 - Q736, "")</f>
        <v>#VALUE!</v>
      </c>
    </row>
    <row collapsed="false" customFormat="false" customHeight="true" hidden="false" ht="14.4" outlineLevel="0" r="737">
      <c r="A737" s="5" t="n">
        <v>37628</v>
      </c>
      <c r="B737" s="1" t="n">
        <v>14.79</v>
      </c>
      <c r="C737" s="1" t="n">
        <v>15</v>
      </c>
      <c r="D737" s="1" t="n">
        <v>14.47</v>
      </c>
      <c r="E737" s="1" t="n">
        <v>14.85</v>
      </c>
      <c r="F737" s="1" t="n">
        <v>12226600</v>
      </c>
      <c r="G737" s="1" t="n">
        <v>7.39</v>
      </c>
      <c r="I737" s="6" t="e">
        <f aca="false">IF(ROW(E737) - 1 &gt;= $I$1,SUM(E737:E737(E737,1 - $I$1, 0)) / $I$1,"")</f>
        <v>#VALUE!</v>
      </c>
      <c r="J737" s="6" t="e">
        <f aca="false">IF(ROW(E737) - 1 &gt;= $J$1,SUM(E737:E737(E737,1 - $J$1, 0)) / $J$1,"")</f>
        <v>#VALUE!</v>
      </c>
      <c r="L737" s="7" t="e">
        <f aca="true">IF(ROW(E737) - 1 &gt;= $L$1,IF(OFFSET(I737, -1, 0) = "", I737, ((E737 - L736) * $K$4) + L736), "")</f>
        <v>#VALUE!</v>
      </c>
      <c r="M737" s="7" t="e">
        <f aca="true">IF(ROW(E737) - 1 &gt;= $M$1,IF(OFFSET(J737, -1, 0) = "", J737, ((E737 - M736) * $K$6) + M736), "")</f>
        <v>#VALUE!</v>
      </c>
      <c r="N737" s="3" t="e">
        <f aca="false">IF(M737&lt;&gt;"", L737-M737, "")</f>
        <v>#VALUE!</v>
      </c>
      <c r="P737" s="9" t="e">
        <f aca="false">IF(ROW(E737) - 1 &gt;= $P$1, IF(OFFSET(N737, 1- $P$1, 0) &lt;&gt; "", SUM(N737:N737(N737, 1 - $P$1, 0)) / $P$1, ""), "")</f>
        <v>#VALUE!</v>
      </c>
      <c r="Q737" s="4" t="e">
        <f aca="true">IF(ROW(N737) - 1 &gt;= $P$1,IF(OFFSET(P737, -1, 0) = "", P737, ((N737 - Q736) * $O$5) + Q736), "")</f>
        <v>#VALUE!</v>
      </c>
      <c r="R737" s="4" t="e">
        <f aca="false">IF(Q737&lt;&gt;"", N737 - Q737, "")</f>
        <v>#VALUE!</v>
      </c>
    </row>
    <row collapsed="false" customFormat="false" customHeight="true" hidden="false" ht="14.4" outlineLevel="0" r="738">
      <c r="A738" s="5" t="n">
        <v>37629</v>
      </c>
      <c r="B738" s="1" t="n">
        <v>14.58</v>
      </c>
      <c r="C738" s="1" t="n">
        <v>14.71</v>
      </c>
      <c r="D738" s="1" t="n">
        <v>14.44</v>
      </c>
      <c r="E738" s="1" t="n">
        <v>14.55</v>
      </c>
      <c r="F738" s="1" t="n">
        <v>8201600</v>
      </c>
      <c r="G738" s="1" t="n">
        <v>7.24</v>
      </c>
      <c r="I738" s="6" t="e">
        <f aca="false">IF(ROW(E738) - 1 &gt;= $I$1,SUM(E738:E738(E738,1 - $I$1, 0)) / $I$1,"")</f>
        <v>#VALUE!</v>
      </c>
      <c r="J738" s="6" t="e">
        <f aca="false">IF(ROW(E738) - 1 &gt;= $J$1,SUM(E738:E738(E738,1 - $J$1, 0)) / $J$1,"")</f>
        <v>#VALUE!</v>
      </c>
      <c r="L738" s="7" t="e">
        <f aca="true">IF(ROW(E738) - 1 &gt;= $L$1,IF(OFFSET(I738, -1, 0) = "", I738, ((E738 - L737) * $K$4) + L737), "")</f>
        <v>#VALUE!</v>
      </c>
      <c r="M738" s="7" t="e">
        <f aca="true">IF(ROW(E738) - 1 &gt;= $M$1,IF(OFFSET(J738, -1, 0) = "", J738, ((E738 - M737) * $K$6) + M737), "")</f>
        <v>#VALUE!</v>
      </c>
      <c r="N738" s="3" t="e">
        <f aca="false">IF(M738&lt;&gt;"", L738-M738, "")</f>
        <v>#VALUE!</v>
      </c>
      <c r="P738" s="9" t="e">
        <f aca="false">IF(ROW(E738) - 1 &gt;= $P$1, IF(OFFSET(N738, 1- $P$1, 0) &lt;&gt; "", SUM(N738:N738(N738, 1 - $P$1, 0)) / $P$1, ""), "")</f>
        <v>#VALUE!</v>
      </c>
      <c r="Q738" s="4" t="e">
        <f aca="true">IF(ROW(N738) - 1 &gt;= $P$1,IF(OFFSET(P738, -1, 0) = "", P738, ((N738 - Q737) * $O$5) + Q737), "")</f>
        <v>#VALUE!</v>
      </c>
      <c r="R738" s="4" t="e">
        <f aca="false">IF(Q738&lt;&gt;"", N738 - Q738, "")</f>
        <v>#VALUE!</v>
      </c>
    </row>
    <row collapsed="false" customFormat="false" customHeight="true" hidden="false" ht="14.4" outlineLevel="0" r="739">
      <c r="A739" s="5" t="n">
        <v>37630</v>
      </c>
      <c r="B739" s="1" t="n">
        <v>14.62</v>
      </c>
      <c r="C739" s="1" t="n">
        <v>14.92</v>
      </c>
      <c r="D739" s="1" t="n">
        <v>14.5</v>
      </c>
      <c r="E739" s="1" t="n">
        <v>14.68</v>
      </c>
      <c r="F739" s="1" t="n">
        <v>7687600</v>
      </c>
      <c r="G739" s="1" t="n">
        <v>7.31</v>
      </c>
      <c r="I739" s="6" t="e">
        <f aca="false">IF(ROW(E739) - 1 &gt;= $I$1,SUM(E739:E739(E739,1 - $I$1, 0)) / $I$1,"")</f>
        <v>#VALUE!</v>
      </c>
      <c r="J739" s="6" t="e">
        <f aca="false">IF(ROW(E739) - 1 &gt;= $J$1,SUM(E739:E739(E739,1 - $J$1, 0)) / $J$1,"")</f>
        <v>#VALUE!</v>
      </c>
      <c r="L739" s="7" t="e">
        <f aca="true">IF(ROW(E739) - 1 &gt;= $L$1,IF(OFFSET(I739, -1, 0) = "", I739, ((E739 - L738) * $K$4) + L738), "")</f>
        <v>#VALUE!</v>
      </c>
      <c r="M739" s="7" t="e">
        <f aca="true">IF(ROW(E739) - 1 &gt;= $M$1,IF(OFFSET(J739, -1, 0) = "", J739, ((E739 - M738) * $K$6) + M738), "")</f>
        <v>#VALUE!</v>
      </c>
      <c r="N739" s="3" t="e">
        <f aca="false">IF(M739&lt;&gt;"", L739-M739, "")</f>
        <v>#VALUE!</v>
      </c>
      <c r="P739" s="9" t="e">
        <f aca="false">IF(ROW(E739) - 1 &gt;= $P$1, IF(OFFSET(N739, 1- $P$1, 0) &lt;&gt; "", SUM(N739:N739(N739, 1 - $P$1, 0)) / $P$1, ""), "")</f>
        <v>#VALUE!</v>
      </c>
      <c r="Q739" s="4" t="e">
        <f aca="true">IF(ROW(N739) - 1 &gt;= $P$1,IF(OFFSET(P739, -1, 0) = "", P739, ((N739 - Q738) * $O$5) + Q738), "")</f>
        <v>#VALUE!</v>
      </c>
      <c r="R739" s="4" t="e">
        <f aca="false">IF(Q739&lt;&gt;"", N739 - Q739, "")</f>
        <v>#VALUE!</v>
      </c>
    </row>
    <row collapsed="false" customFormat="false" customHeight="true" hidden="false" ht="14.4" outlineLevel="0" r="740">
      <c r="A740" s="5" t="n">
        <v>37631</v>
      </c>
      <c r="B740" s="1" t="n">
        <v>14.58</v>
      </c>
      <c r="C740" s="1" t="n">
        <v>14.82</v>
      </c>
      <c r="D740" s="1" t="n">
        <v>14.49</v>
      </c>
      <c r="E740" s="1" t="n">
        <v>14.72</v>
      </c>
      <c r="F740" s="1" t="n">
        <v>6253600</v>
      </c>
      <c r="G740" s="1" t="n">
        <v>7.33</v>
      </c>
      <c r="I740" s="6" t="e">
        <f aca="false">IF(ROW(E740) - 1 &gt;= $I$1,SUM(E740:E740(E740,1 - $I$1, 0)) / $I$1,"")</f>
        <v>#VALUE!</v>
      </c>
      <c r="J740" s="6" t="e">
        <f aca="false">IF(ROW(E740) - 1 &gt;= $J$1,SUM(E740:E740(E740,1 - $J$1, 0)) / $J$1,"")</f>
        <v>#VALUE!</v>
      </c>
      <c r="L740" s="7" t="e">
        <f aca="true">IF(ROW(E740) - 1 &gt;= $L$1,IF(OFFSET(I740, -1, 0) = "", I740, ((E740 - L739) * $K$4) + L739), "")</f>
        <v>#VALUE!</v>
      </c>
      <c r="M740" s="7" t="e">
        <f aca="true">IF(ROW(E740) - 1 &gt;= $M$1,IF(OFFSET(J740, -1, 0) = "", J740, ((E740 - M739) * $K$6) + M739), "")</f>
        <v>#VALUE!</v>
      </c>
      <c r="N740" s="3" t="e">
        <f aca="false">IF(M740&lt;&gt;"", L740-M740, "")</f>
        <v>#VALUE!</v>
      </c>
      <c r="P740" s="9" t="e">
        <f aca="false">IF(ROW(E740) - 1 &gt;= $P$1, IF(OFFSET(N740, 1- $P$1, 0) &lt;&gt; "", SUM(N740:N740(N740, 1 - $P$1, 0)) / $P$1, ""), "")</f>
        <v>#VALUE!</v>
      </c>
      <c r="Q740" s="4" t="e">
        <f aca="true">IF(ROW(N740) - 1 &gt;= $P$1,IF(OFFSET(P740, -1, 0) = "", P740, ((N740 - Q739) * $O$5) + Q739), "")</f>
        <v>#VALUE!</v>
      </c>
      <c r="R740" s="4" t="e">
        <f aca="false">IF(Q740&lt;&gt;"", N740 - Q740, "")</f>
        <v>#VALUE!</v>
      </c>
    </row>
    <row collapsed="false" customFormat="false" customHeight="true" hidden="false" ht="14.4" outlineLevel="0" r="741">
      <c r="A741" s="5" t="n">
        <v>37634</v>
      </c>
      <c r="B741" s="1" t="n">
        <v>14.9</v>
      </c>
      <c r="C741" s="1" t="n">
        <v>14.9</v>
      </c>
      <c r="D741" s="1" t="n">
        <v>14.36</v>
      </c>
      <c r="E741" s="1" t="n">
        <v>14.63</v>
      </c>
      <c r="F741" s="1" t="n">
        <v>6390800</v>
      </c>
      <c r="G741" s="1" t="n">
        <v>7.28</v>
      </c>
      <c r="I741" s="6" t="e">
        <f aca="false">IF(ROW(E741) - 1 &gt;= $I$1,SUM(E741:E741(E741,1 - $I$1, 0)) / $I$1,"")</f>
        <v>#VALUE!</v>
      </c>
      <c r="J741" s="6" t="e">
        <f aca="false">IF(ROW(E741) - 1 &gt;= $J$1,SUM(E741:E741(E741,1 - $J$1, 0)) / $J$1,"")</f>
        <v>#VALUE!</v>
      </c>
      <c r="L741" s="7" t="e">
        <f aca="true">IF(ROW(E741) - 1 &gt;= $L$1,IF(OFFSET(I741, -1, 0) = "", I741, ((E741 - L740) * $K$4) + L740), "")</f>
        <v>#VALUE!</v>
      </c>
      <c r="M741" s="7" t="e">
        <f aca="true">IF(ROW(E741) - 1 &gt;= $M$1,IF(OFFSET(J741, -1, 0) = "", J741, ((E741 - M740) * $K$6) + M740), "")</f>
        <v>#VALUE!</v>
      </c>
      <c r="N741" s="3" t="e">
        <f aca="false">IF(M741&lt;&gt;"", L741-M741, "")</f>
        <v>#VALUE!</v>
      </c>
      <c r="P741" s="9" t="e">
        <f aca="false">IF(ROW(E741) - 1 &gt;= $P$1, IF(OFFSET(N741, 1- $P$1, 0) &lt;&gt; "", SUM(N741:N741(N741, 1 - $P$1, 0)) / $P$1, ""), "")</f>
        <v>#VALUE!</v>
      </c>
      <c r="Q741" s="4" t="e">
        <f aca="true">IF(ROW(N741) - 1 &gt;= $P$1,IF(OFFSET(P741, -1, 0) = "", P741, ((N741 - Q740) * $O$5) + Q740), "")</f>
        <v>#VALUE!</v>
      </c>
      <c r="R741" s="4" t="e">
        <f aca="false">IF(Q741&lt;&gt;"", N741 - Q741, "")</f>
        <v>#VALUE!</v>
      </c>
    </row>
    <row collapsed="false" customFormat="false" customHeight="true" hidden="false" ht="14.4" outlineLevel="0" r="742">
      <c r="A742" s="5" t="n">
        <v>37635</v>
      </c>
      <c r="B742" s="1" t="n">
        <v>14.69</v>
      </c>
      <c r="C742" s="1" t="n">
        <v>14.82</v>
      </c>
      <c r="D742" s="1" t="n">
        <v>14.49</v>
      </c>
      <c r="E742" s="1" t="n">
        <v>14.61</v>
      </c>
      <c r="F742" s="1" t="n">
        <v>6673600</v>
      </c>
      <c r="G742" s="1" t="n">
        <v>7.27</v>
      </c>
      <c r="I742" s="6" t="e">
        <f aca="false">IF(ROW(E742) - 1 &gt;= $I$1,SUM(E742:E742(E742,1 - $I$1, 0)) / $I$1,"")</f>
        <v>#VALUE!</v>
      </c>
      <c r="J742" s="6" t="e">
        <f aca="false">IF(ROW(E742) - 1 &gt;= $J$1,SUM(E742:E742(E742,1 - $J$1, 0)) / $J$1,"")</f>
        <v>#VALUE!</v>
      </c>
      <c r="L742" s="7" t="e">
        <f aca="true">IF(ROW(E742) - 1 &gt;= $L$1,IF(OFFSET(I742, -1, 0) = "", I742, ((E742 - L741) * $K$4) + L741), "")</f>
        <v>#VALUE!</v>
      </c>
      <c r="M742" s="7" t="e">
        <f aca="true">IF(ROW(E742) - 1 &gt;= $M$1,IF(OFFSET(J742, -1, 0) = "", J742, ((E742 - M741) * $K$6) + M741), "")</f>
        <v>#VALUE!</v>
      </c>
      <c r="N742" s="3" t="e">
        <f aca="false">IF(M742&lt;&gt;"", L742-M742, "")</f>
        <v>#VALUE!</v>
      </c>
      <c r="P742" s="9" t="e">
        <f aca="false">IF(ROW(E742) - 1 &gt;= $P$1, IF(OFFSET(N742, 1- $P$1, 0) &lt;&gt; "", SUM(N742:N742(N742, 1 - $P$1, 0)) / $P$1, ""), "")</f>
        <v>#VALUE!</v>
      </c>
      <c r="Q742" s="4" t="e">
        <f aca="true">IF(ROW(N742) - 1 &gt;= $P$1,IF(OFFSET(P742, -1, 0) = "", P742, ((N742 - Q741) * $O$5) + Q741), "")</f>
        <v>#VALUE!</v>
      </c>
      <c r="R742" s="4" t="e">
        <f aca="false">IF(Q742&lt;&gt;"", N742 - Q742, "")</f>
        <v>#VALUE!</v>
      </c>
    </row>
    <row collapsed="false" customFormat="false" customHeight="true" hidden="false" ht="14.4" outlineLevel="0" r="743">
      <c r="A743" s="5" t="n">
        <v>37636</v>
      </c>
      <c r="B743" s="1" t="n">
        <v>14.59</v>
      </c>
      <c r="C743" s="1" t="n">
        <v>14.7</v>
      </c>
      <c r="D743" s="1" t="n">
        <v>14.26</v>
      </c>
      <c r="E743" s="1" t="n">
        <v>14.43</v>
      </c>
      <c r="F743" s="1" t="n">
        <v>13254600</v>
      </c>
      <c r="G743" s="1" t="n">
        <v>7.18</v>
      </c>
      <c r="I743" s="6" t="e">
        <f aca="false">IF(ROW(E743) - 1 &gt;= $I$1,SUM(E743:E743(E743,1 - $I$1, 0)) / $I$1,"")</f>
        <v>#VALUE!</v>
      </c>
      <c r="J743" s="6" t="e">
        <f aca="false">IF(ROW(E743) - 1 &gt;= $J$1,SUM(E743:E743(E743,1 - $J$1, 0)) / $J$1,"")</f>
        <v>#VALUE!</v>
      </c>
      <c r="L743" s="7" t="e">
        <f aca="true">IF(ROW(E743) - 1 &gt;= $L$1,IF(OFFSET(I743, -1, 0) = "", I743, ((E743 - L742) * $K$4) + L742), "")</f>
        <v>#VALUE!</v>
      </c>
      <c r="M743" s="7" t="e">
        <f aca="true">IF(ROW(E743) - 1 &gt;= $M$1,IF(OFFSET(J743, -1, 0) = "", J743, ((E743 - M742) * $K$6) + M742), "")</f>
        <v>#VALUE!</v>
      </c>
      <c r="N743" s="3" t="e">
        <f aca="false">IF(M743&lt;&gt;"", L743-M743, "")</f>
        <v>#VALUE!</v>
      </c>
      <c r="P743" s="9" t="e">
        <f aca="false">IF(ROW(E743) - 1 &gt;= $P$1, IF(OFFSET(N743, 1- $P$1, 0) &lt;&gt; "", SUM(N743:N743(N743, 1 - $P$1, 0)) / $P$1, ""), "")</f>
        <v>#VALUE!</v>
      </c>
      <c r="Q743" s="4" t="e">
        <f aca="true">IF(ROW(N743) - 1 &gt;= $P$1,IF(OFFSET(P743, -1, 0) = "", P743, ((N743 - Q742) * $O$5) + Q742), "")</f>
        <v>#VALUE!</v>
      </c>
      <c r="R743" s="4" t="e">
        <f aca="false">IF(Q743&lt;&gt;"", N743 - Q743, "")</f>
        <v>#VALUE!</v>
      </c>
    </row>
    <row collapsed="false" customFormat="false" customHeight="true" hidden="false" ht="14.4" outlineLevel="0" r="744">
      <c r="A744" s="5" t="n">
        <v>37637</v>
      </c>
      <c r="B744" s="1" t="n">
        <v>14.21</v>
      </c>
      <c r="C744" s="1" t="n">
        <v>14.76</v>
      </c>
      <c r="D744" s="1" t="n">
        <v>14.21</v>
      </c>
      <c r="E744" s="1" t="n">
        <v>14.62</v>
      </c>
      <c r="F744" s="1" t="n">
        <v>19966800</v>
      </c>
      <c r="G744" s="1" t="n">
        <v>7.28</v>
      </c>
      <c r="I744" s="6" t="e">
        <f aca="false">IF(ROW(E744) - 1 &gt;= $I$1,SUM(E744:E744(E744,1 - $I$1, 0)) / $I$1,"")</f>
        <v>#VALUE!</v>
      </c>
      <c r="J744" s="6" t="e">
        <f aca="false">IF(ROW(E744) - 1 &gt;= $J$1,SUM(E744:E744(E744,1 - $J$1, 0)) / $J$1,"")</f>
        <v>#VALUE!</v>
      </c>
      <c r="L744" s="7" t="e">
        <f aca="true">IF(ROW(E744) - 1 &gt;= $L$1,IF(OFFSET(I744, -1, 0) = "", I744, ((E744 - L743) * $K$4) + L743), "")</f>
        <v>#VALUE!</v>
      </c>
      <c r="M744" s="7" t="e">
        <f aca="true">IF(ROW(E744) - 1 &gt;= $M$1,IF(OFFSET(J744, -1, 0) = "", J744, ((E744 - M743) * $K$6) + M743), "")</f>
        <v>#VALUE!</v>
      </c>
      <c r="N744" s="3" t="e">
        <f aca="false">IF(M744&lt;&gt;"", L744-M744, "")</f>
        <v>#VALUE!</v>
      </c>
      <c r="P744" s="9" t="e">
        <f aca="false">IF(ROW(E744) - 1 &gt;= $P$1, IF(OFFSET(N744, 1- $P$1, 0) &lt;&gt; "", SUM(N744:N744(N744, 1 - $P$1, 0)) / $P$1, ""), "")</f>
        <v>#VALUE!</v>
      </c>
      <c r="Q744" s="4" t="e">
        <f aca="true">IF(ROW(N744) - 1 &gt;= $P$1,IF(OFFSET(P744, -1, 0) = "", P744, ((N744 - Q743) * $O$5) + Q743), "")</f>
        <v>#VALUE!</v>
      </c>
      <c r="R744" s="4" t="e">
        <f aca="false">IF(Q744&lt;&gt;"", N744 - Q744, "")</f>
        <v>#VALUE!</v>
      </c>
    </row>
    <row collapsed="false" customFormat="false" customHeight="true" hidden="false" ht="14.4" outlineLevel="0" r="745">
      <c r="A745" s="5" t="n">
        <v>37638</v>
      </c>
      <c r="B745" s="1" t="n">
        <v>14.56</v>
      </c>
      <c r="C745" s="1" t="n">
        <v>14.56</v>
      </c>
      <c r="D745" s="1" t="n">
        <v>14.08</v>
      </c>
      <c r="E745" s="1" t="n">
        <v>14.1</v>
      </c>
      <c r="F745" s="1" t="n">
        <v>9527200</v>
      </c>
      <c r="G745" s="1" t="n">
        <v>7.02</v>
      </c>
      <c r="I745" s="6" t="e">
        <f aca="false">IF(ROW(E745) - 1 &gt;= $I$1,SUM(E745:E745(E745,1 - $I$1, 0)) / $I$1,"")</f>
        <v>#VALUE!</v>
      </c>
      <c r="J745" s="6" t="e">
        <f aca="false">IF(ROW(E745) - 1 &gt;= $J$1,SUM(E745:E745(E745,1 - $J$1, 0)) / $J$1,"")</f>
        <v>#VALUE!</v>
      </c>
      <c r="L745" s="7" t="e">
        <f aca="true">IF(ROW(E745) - 1 &gt;= $L$1,IF(OFFSET(I745, -1, 0) = "", I745, ((E745 - L744) * $K$4) + L744), "")</f>
        <v>#VALUE!</v>
      </c>
      <c r="M745" s="7" t="e">
        <f aca="true">IF(ROW(E745) - 1 &gt;= $M$1,IF(OFFSET(J745, -1, 0) = "", J745, ((E745 - M744) * $K$6) + M744), "")</f>
        <v>#VALUE!</v>
      </c>
      <c r="N745" s="3" t="e">
        <f aca="false">IF(M745&lt;&gt;"", L745-M745, "")</f>
        <v>#VALUE!</v>
      </c>
      <c r="P745" s="9" t="e">
        <f aca="false">IF(ROW(E745) - 1 &gt;= $P$1, IF(OFFSET(N745, 1- $P$1, 0) &lt;&gt; "", SUM(N745:N745(N745, 1 - $P$1, 0)) / $P$1, ""), "")</f>
        <v>#VALUE!</v>
      </c>
      <c r="Q745" s="4" t="e">
        <f aca="true">IF(ROW(N745) - 1 &gt;= $P$1,IF(OFFSET(P745, -1, 0) = "", P745, ((N745 - Q744) * $O$5) + Q744), "")</f>
        <v>#VALUE!</v>
      </c>
      <c r="R745" s="4" t="e">
        <f aca="false">IF(Q745&lt;&gt;"", N745 - Q745, "")</f>
        <v>#VALUE!</v>
      </c>
    </row>
    <row collapsed="false" customFormat="false" customHeight="true" hidden="false" ht="14.4" outlineLevel="0" r="746">
      <c r="A746" s="5" t="n">
        <v>37642</v>
      </c>
      <c r="B746" s="1" t="n">
        <v>14.21</v>
      </c>
      <c r="C746" s="1" t="n">
        <v>14.41</v>
      </c>
      <c r="D746" s="1" t="n">
        <v>14</v>
      </c>
      <c r="E746" s="1" t="n">
        <v>14.02</v>
      </c>
      <c r="F746" s="1" t="n">
        <v>9052000</v>
      </c>
      <c r="G746" s="1" t="n">
        <v>6.98</v>
      </c>
      <c r="I746" s="6" t="e">
        <f aca="false">IF(ROW(E746) - 1 &gt;= $I$1,SUM(E746:E746(E746,1 - $I$1, 0)) / $I$1,"")</f>
        <v>#VALUE!</v>
      </c>
      <c r="J746" s="6" t="e">
        <f aca="false">IF(ROW(E746) - 1 &gt;= $J$1,SUM(E746:E746(E746,1 - $J$1, 0)) / $J$1,"")</f>
        <v>#VALUE!</v>
      </c>
      <c r="L746" s="7" t="e">
        <f aca="true">IF(ROW(E746) - 1 &gt;= $L$1,IF(OFFSET(I746, -1, 0) = "", I746, ((E746 - L745) * $K$4) + L745), "")</f>
        <v>#VALUE!</v>
      </c>
      <c r="M746" s="7" t="e">
        <f aca="true">IF(ROW(E746) - 1 &gt;= $M$1,IF(OFFSET(J746, -1, 0) = "", J746, ((E746 - M745) * $K$6) + M745), "")</f>
        <v>#VALUE!</v>
      </c>
      <c r="N746" s="3" t="e">
        <f aca="false">IF(M746&lt;&gt;"", L746-M746, "")</f>
        <v>#VALUE!</v>
      </c>
      <c r="P746" s="9" t="e">
        <f aca="false">IF(ROW(E746) - 1 &gt;= $P$1, IF(OFFSET(N746, 1- $P$1, 0) &lt;&gt; "", SUM(N746:N746(N746, 1 - $P$1, 0)) / $P$1, ""), "")</f>
        <v>#VALUE!</v>
      </c>
      <c r="Q746" s="4" t="e">
        <f aca="true">IF(ROW(N746) - 1 &gt;= $P$1,IF(OFFSET(P746, -1, 0) = "", P746, ((N746 - Q745) * $O$5) + Q745), "")</f>
        <v>#VALUE!</v>
      </c>
      <c r="R746" s="4" t="e">
        <f aca="false">IF(Q746&lt;&gt;"", N746 - Q746, "")</f>
        <v>#VALUE!</v>
      </c>
    </row>
    <row collapsed="false" customFormat="false" customHeight="true" hidden="false" ht="14.4" outlineLevel="0" r="747">
      <c r="A747" s="5" t="n">
        <v>37643</v>
      </c>
      <c r="B747" s="1" t="n">
        <v>13.98</v>
      </c>
      <c r="C747" s="1" t="n">
        <v>14.15</v>
      </c>
      <c r="D747" s="1" t="n">
        <v>13.8</v>
      </c>
      <c r="E747" s="1" t="n">
        <v>13.88</v>
      </c>
      <c r="F747" s="1" t="n">
        <v>7683600</v>
      </c>
      <c r="G747" s="1" t="n">
        <v>6.91</v>
      </c>
      <c r="I747" s="6" t="e">
        <f aca="false">IF(ROW(E747) - 1 &gt;= $I$1,SUM(E747:E747(E747,1 - $I$1, 0)) / $I$1,"")</f>
        <v>#VALUE!</v>
      </c>
      <c r="J747" s="6" t="e">
        <f aca="false">IF(ROW(E747) - 1 &gt;= $J$1,SUM(E747:E747(E747,1 - $J$1, 0)) / $J$1,"")</f>
        <v>#VALUE!</v>
      </c>
      <c r="L747" s="7" t="e">
        <f aca="true">IF(ROW(E747) - 1 &gt;= $L$1,IF(OFFSET(I747, -1, 0) = "", I747, ((E747 - L746) * $K$4) + L746), "")</f>
        <v>#VALUE!</v>
      </c>
      <c r="M747" s="7" t="e">
        <f aca="true">IF(ROW(E747) - 1 &gt;= $M$1,IF(OFFSET(J747, -1, 0) = "", J747, ((E747 - M746) * $K$6) + M746), "")</f>
        <v>#VALUE!</v>
      </c>
      <c r="N747" s="3" t="e">
        <f aca="false">IF(M747&lt;&gt;"", L747-M747, "")</f>
        <v>#VALUE!</v>
      </c>
      <c r="P747" s="9" t="e">
        <f aca="false">IF(ROW(E747) - 1 &gt;= $P$1, IF(OFFSET(N747, 1- $P$1, 0) &lt;&gt; "", SUM(N747:N747(N747, 1 - $P$1, 0)) / $P$1, ""), "")</f>
        <v>#VALUE!</v>
      </c>
      <c r="Q747" s="4" t="e">
        <f aca="true">IF(ROW(N747) - 1 &gt;= $P$1,IF(OFFSET(P747, -1, 0) = "", P747, ((N747 - Q746) * $O$5) + Q746), "")</f>
        <v>#VALUE!</v>
      </c>
      <c r="R747" s="4" t="e">
        <f aca="false">IF(Q747&lt;&gt;"", N747 - Q747, "")</f>
        <v>#VALUE!</v>
      </c>
    </row>
    <row collapsed="false" customFormat="false" customHeight="true" hidden="false" ht="14.4" outlineLevel="0" r="748">
      <c r="A748" s="5" t="n">
        <v>37644</v>
      </c>
      <c r="B748" s="1" t="n">
        <v>14.05</v>
      </c>
      <c r="C748" s="1" t="n">
        <v>14.36</v>
      </c>
      <c r="D748" s="1" t="n">
        <v>13.95</v>
      </c>
      <c r="E748" s="1" t="n">
        <v>14.17</v>
      </c>
      <c r="F748" s="1" t="n">
        <v>8152000</v>
      </c>
      <c r="G748" s="1" t="n">
        <v>7.05</v>
      </c>
      <c r="I748" s="6" t="e">
        <f aca="false">IF(ROW(E748) - 1 &gt;= $I$1,SUM(E748:E748(E748,1 - $I$1, 0)) / $I$1,"")</f>
        <v>#VALUE!</v>
      </c>
      <c r="J748" s="6" t="e">
        <f aca="false">IF(ROW(E748) - 1 &gt;= $J$1,SUM(E748:E748(E748,1 - $J$1, 0)) / $J$1,"")</f>
        <v>#VALUE!</v>
      </c>
      <c r="L748" s="7" t="e">
        <f aca="true">IF(ROW(E748) - 1 &gt;= $L$1,IF(OFFSET(I748, -1, 0) = "", I748, ((E748 - L747) * $K$4) + L747), "")</f>
        <v>#VALUE!</v>
      </c>
      <c r="M748" s="7" t="e">
        <f aca="true">IF(ROW(E748) - 1 &gt;= $M$1,IF(OFFSET(J748, -1, 0) = "", J748, ((E748 - M747) * $K$6) + M747), "")</f>
        <v>#VALUE!</v>
      </c>
      <c r="N748" s="3" t="e">
        <f aca="false">IF(M748&lt;&gt;"", L748-M748, "")</f>
        <v>#VALUE!</v>
      </c>
      <c r="P748" s="9" t="e">
        <f aca="false">IF(ROW(E748) - 1 &gt;= $P$1, IF(OFFSET(N748, 1- $P$1, 0) &lt;&gt; "", SUM(N748:N748(N748, 1 - $P$1, 0)) / $P$1, ""), "")</f>
        <v>#VALUE!</v>
      </c>
      <c r="Q748" s="4" t="e">
        <f aca="true">IF(ROW(N748) - 1 &gt;= $P$1,IF(OFFSET(P748, -1, 0) = "", P748, ((N748 - Q747) * $O$5) + Q747), "")</f>
        <v>#VALUE!</v>
      </c>
      <c r="R748" s="4" t="e">
        <f aca="false">IF(Q748&lt;&gt;"", N748 - Q748, "")</f>
        <v>#VALUE!</v>
      </c>
    </row>
    <row collapsed="false" customFormat="false" customHeight="true" hidden="false" ht="14.4" outlineLevel="0" r="749">
      <c r="A749" s="5" t="n">
        <v>37645</v>
      </c>
      <c r="B749" s="1" t="n">
        <v>14.24</v>
      </c>
      <c r="C749" s="1" t="n">
        <v>14.24</v>
      </c>
      <c r="D749" s="1" t="n">
        <v>13.56</v>
      </c>
      <c r="E749" s="1" t="n">
        <v>13.8</v>
      </c>
      <c r="F749" s="1" t="n">
        <v>10909600</v>
      </c>
      <c r="G749" s="1" t="n">
        <v>6.87</v>
      </c>
      <c r="I749" s="6" t="e">
        <f aca="false">IF(ROW(E749) - 1 &gt;= $I$1,SUM(E749:E749(E749,1 - $I$1, 0)) / $I$1,"")</f>
        <v>#VALUE!</v>
      </c>
      <c r="J749" s="6" t="e">
        <f aca="false">IF(ROW(E749) - 1 &gt;= $J$1,SUM(E749:E749(E749,1 - $J$1, 0)) / $J$1,"")</f>
        <v>#VALUE!</v>
      </c>
      <c r="L749" s="7" t="e">
        <f aca="true">IF(ROW(E749) - 1 &gt;= $L$1,IF(OFFSET(I749, -1, 0) = "", I749, ((E749 - L748) * $K$4) + L748), "")</f>
        <v>#VALUE!</v>
      </c>
      <c r="M749" s="7" t="e">
        <f aca="true">IF(ROW(E749) - 1 &gt;= $M$1,IF(OFFSET(J749, -1, 0) = "", J749, ((E749 - M748) * $K$6) + M748), "")</f>
        <v>#VALUE!</v>
      </c>
      <c r="N749" s="3" t="e">
        <f aca="false">IF(M749&lt;&gt;"", L749-M749, "")</f>
        <v>#VALUE!</v>
      </c>
      <c r="P749" s="9" t="e">
        <f aca="false">IF(ROW(E749) - 1 &gt;= $P$1, IF(OFFSET(N749, 1- $P$1, 0) &lt;&gt; "", SUM(N749:N749(N749, 1 - $P$1, 0)) / $P$1, ""), "")</f>
        <v>#VALUE!</v>
      </c>
      <c r="Q749" s="4" t="e">
        <f aca="true">IF(ROW(N749) - 1 &gt;= $P$1,IF(OFFSET(P749, -1, 0) = "", P749, ((N749 - Q748) * $O$5) + Q748), "")</f>
        <v>#VALUE!</v>
      </c>
      <c r="R749" s="4" t="e">
        <f aca="false">IF(Q749&lt;&gt;"", N749 - Q749, "")</f>
        <v>#VALUE!</v>
      </c>
    </row>
    <row collapsed="false" customFormat="false" customHeight="true" hidden="false" ht="14.4" outlineLevel="0" r="750">
      <c r="A750" s="5" t="n">
        <v>37648</v>
      </c>
      <c r="B750" s="1" t="n">
        <v>13.68</v>
      </c>
      <c r="C750" s="1" t="n">
        <v>14.5</v>
      </c>
      <c r="D750" s="1" t="n">
        <v>13.65</v>
      </c>
      <c r="E750" s="1" t="n">
        <v>14.13</v>
      </c>
      <c r="F750" s="1" t="n">
        <v>13978800</v>
      </c>
      <c r="G750" s="1" t="n">
        <v>7.03</v>
      </c>
      <c r="I750" s="6" t="e">
        <f aca="false">IF(ROW(E750) - 1 &gt;= $I$1,SUM(E750:E750(E750,1 - $I$1, 0)) / $I$1,"")</f>
        <v>#VALUE!</v>
      </c>
      <c r="J750" s="6" t="e">
        <f aca="false">IF(ROW(E750) - 1 &gt;= $J$1,SUM(E750:E750(E750,1 - $J$1, 0)) / $J$1,"")</f>
        <v>#VALUE!</v>
      </c>
      <c r="L750" s="7" t="e">
        <f aca="true">IF(ROW(E750) - 1 &gt;= $L$1,IF(OFFSET(I750, -1, 0) = "", I750, ((E750 - L749) * $K$4) + L749), "")</f>
        <v>#VALUE!</v>
      </c>
      <c r="M750" s="7" t="e">
        <f aca="true">IF(ROW(E750) - 1 &gt;= $M$1,IF(OFFSET(J750, -1, 0) = "", J750, ((E750 - M749) * $K$6) + M749), "")</f>
        <v>#VALUE!</v>
      </c>
      <c r="N750" s="3" t="e">
        <f aca="false">IF(M750&lt;&gt;"", L750-M750, "")</f>
        <v>#VALUE!</v>
      </c>
      <c r="P750" s="9" t="e">
        <f aca="false">IF(ROW(E750) - 1 &gt;= $P$1, IF(OFFSET(N750, 1- $P$1, 0) &lt;&gt; "", SUM(N750:N750(N750, 1 - $P$1, 0)) / $P$1, ""), "")</f>
        <v>#VALUE!</v>
      </c>
      <c r="Q750" s="4" t="e">
        <f aca="true">IF(ROW(N750) - 1 &gt;= $P$1,IF(OFFSET(P750, -1, 0) = "", P750, ((N750 - Q749) * $O$5) + Q749), "")</f>
        <v>#VALUE!</v>
      </c>
      <c r="R750" s="4" t="e">
        <f aca="false">IF(Q750&lt;&gt;"", N750 - Q750, "")</f>
        <v>#VALUE!</v>
      </c>
    </row>
    <row collapsed="false" customFormat="false" customHeight="true" hidden="false" ht="14.4" outlineLevel="0" r="751">
      <c r="A751" s="5" t="n">
        <v>37649</v>
      </c>
      <c r="B751" s="1" t="n">
        <v>14.24</v>
      </c>
      <c r="C751" s="1" t="n">
        <v>14.69</v>
      </c>
      <c r="D751" s="1" t="n">
        <v>14.16</v>
      </c>
      <c r="E751" s="1" t="n">
        <v>14.58</v>
      </c>
      <c r="F751" s="1" t="n">
        <v>10223400</v>
      </c>
      <c r="G751" s="1" t="n">
        <v>7.26</v>
      </c>
      <c r="I751" s="6" t="e">
        <f aca="false">IF(ROW(E751) - 1 &gt;= $I$1,SUM(E751:E751(E751,1 - $I$1, 0)) / $I$1,"")</f>
        <v>#VALUE!</v>
      </c>
      <c r="J751" s="6" t="e">
        <f aca="false">IF(ROW(E751) - 1 &gt;= $J$1,SUM(E751:E751(E751,1 - $J$1, 0)) / $J$1,"")</f>
        <v>#VALUE!</v>
      </c>
      <c r="L751" s="7" t="e">
        <f aca="true">IF(ROW(E751) - 1 &gt;= $L$1,IF(OFFSET(I751, -1, 0) = "", I751, ((E751 - L750) * $K$4) + L750), "")</f>
        <v>#VALUE!</v>
      </c>
      <c r="M751" s="7" t="e">
        <f aca="true">IF(ROW(E751) - 1 &gt;= $M$1,IF(OFFSET(J751, -1, 0) = "", J751, ((E751 - M750) * $K$6) + M750), "")</f>
        <v>#VALUE!</v>
      </c>
      <c r="N751" s="3" t="e">
        <f aca="false">IF(M751&lt;&gt;"", L751-M751, "")</f>
        <v>#VALUE!</v>
      </c>
      <c r="P751" s="9" t="e">
        <f aca="false">IF(ROW(E751) - 1 &gt;= $P$1, IF(OFFSET(N751, 1- $P$1, 0) &lt;&gt; "", SUM(N751:N751(N751, 1 - $P$1, 0)) / $P$1, ""), "")</f>
        <v>#VALUE!</v>
      </c>
      <c r="Q751" s="4" t="e">
        <f aca="true">IF(ROW(N751) - 1 &gt;= $P$1,IF(OFFSET(P751, -1, 0) = "", P751, ((N751 - Q750) * $O$5) + Q750), "")</f>
        <v>#VALUE!</v>
      </c>
      <c r="R751" s="4" t="e">
        <f aca="false">IF(Q751&lt;&gt;"", N751 - Q751, "")</f>
        <v>#VALUE!</v>
      </c>
    </row>
    <row collapsed="false" customFormat="false" customHeight="true" hidden="false" ht="14.4" outlineLevel="0" r="752">
      <c r="A752" s="5" t="n">
        <v>37650</v>
      </c>
      <c r="B752" s="1" t="n">
        <v>14.55</v>
      </c>
      <c r="C752" s="1" t="n">
        <v>15.1</v>
      </c>
      <c r="D752" s="1" t="n">
        <v>14.3</v>
      </c>
      <c r="E752" s="1" t="n">
        <v>14.93</v>
      </c>
      <c r="F752" s="1" t="n">
        <v>13323000</v>
      </c>
      <c r="G752" s="1" t="n">
        <v>7.43</v>
      </c>
      <c r="I752" s="6" t="e">
        <f aca="false">IF(ROW(E752) - 1 &gt;= $I$1,SUM(E752:E752(E752,1 - $I$1, 0)) / $I$1,"")</f>
        <v>#VALUE!</v>
      </c>
      <c r="J752" s="6" t="e">
        <f aca="false">IF(ROW(E752) - 1 &gt;= $J$1,SUM(E752:E752(E752,1 - $J$1, 0)) / $J$1,"")</f>
        <v>#VALUE!</v>
      </c>
      <c r="L752" s="7" t="e">
        <f aca="true">IF(ROW(E752) - 1 &gt;= $L$1,IF(OFFSET(I752, -1, 0) = "", I752, ((E752 - L751) * $K$4) + L751), "")</f>
        <v>#VALUE!</v>
      </c>
      <c r="M752" s="7" t="e">
        <f aca="true">IF(ROW(E752) - 1 &gt;= $M$1,IF(OFFSET(J752, -1, 0) = "", J752, ((E752 - M751) * $K$6) + M751), "")</f>
        <v>#VALUE!</v>
      </c>
      <c r="N752" s="3" t="e">
        <f aca="false">IF(M752&lt;&gt;"", L752-M752, "")</f>
        <v>#VALUE!</v>
      </c>
      <c r="P752" s="9" t="e">
        <f aca="false">IF(ROW(E752) - 1 &gt;= $P$1, IF(OFFSET(N752, 1- $P$1, 0) &lt;&gt; "", SUM(N752:N752(N752, 1 - $P$1, 0)) / $P$1, ""), "")</f>
        <v>#VALUE!</v>
      </c>
      <c r="Q752" s="4" t="e">
        <f aca="true">IF(ROW(N752) - 1 &gt;= $P$1,IF(OFFSET(P752, -1, 0) = "", P752, ((N752 - Q751) * $O$5) + Q751), "")</f>
        <v>#VALUE!</v>
      </c>
      <c r="R752" s="4" t="e">
        <f aca="false">IF(Q752&lt;&gt;"", N752 - Q752, "")</f>
        <v>#VALUE!</v>
      </c>
    </row>
    <row collapsed="false" customFormat="false" customHeight="true" hidden="false" ht="14.4" outlineLevel="0" r="753">
      <c r="A753" s="5" t="n">
        <v>37651</v>
      </c>
      <c r="B753" s="1" t="n">
        <v>14.98</v>
      </c>
      <c r="C753" s="1" t="n">
        <v>15.07</v>
      </c>
      <c r="D753" s="1" t="n">
        <v>14.29</v>
      </c>
      <c r="E753" s="1" t="n">
        <v>14.32</v>
      </c>
      <c r="F753" s="1" t="n">
        <v>14537800</v>
      </c>
      <c r="G753" s="1" t="n">
        <v>7.13</v>
      </c>
      <c r="I753" s="6" t="e">
        <f aca="false">IF(ROW(E753) - 1 &gt;= $I$1,SUM(E753:E753(E753,1 - $I$1, 0)) / $I$1,"")</f>
        <v>#VALUE!</v>
      </c>
      <c r="J753" s="6" t="e">
        <f aca="false">IF(ROW(E753) - 1 &gt;= $J$1,SUM(E753:E753(E753,1 - $J$1, 0)) / $J$1,"")</f>
        <v>#VALUE!</v>
      </c>
      <c r="L753" s="7" t="e">
        <f aca="true">IF(ROW(E753) - 1 &gt;= $L$1,IF(OFFSET(I753, -1, 0) = "", I753, ((E753 - L752) * $K$4) + L752), "")</f>
        <v>#VALUE!</v>
      </c>
      <c r="M753" s="7" t="e">
        <f aca="true">IF(ROW(E753) - 1 &gt;= $M$1,IF(OFFSET(J753, -1, 0) = "", J753, ((E753 - M752) * $K$6) + M752), "")</f>
        <v>#VALUE!</v>
      </c>
      <c r="N753" s="3" t="e">
        <f aca="false">IF(M753&lt;&gt;"", L753-M753, "")</f>
        <v>#VALUE!</v>
      </c>
      <c r="P753" s="9" t="e">
        <f aca="false">IF(ROW(E753) - 1 &gt;= $P$1, IF(OFFSET(N753, 1- $P$1, 0) &lt;&gt; "", SUM(N753:N753(N753, 1 - $P$1, 0)) / $P$1, ""), "")</f>
        <v>#VALUE!</v>
      </c>
      <c r="Q753" s="4" t="e">
        <f aca="true">IF(ROW(N753) - 1 &gt;= $P$1,IF(OFFSET(P753, -1, 0) = "", P753, ((N753 - Q752) * $O$5) + Q752), "")</f>
        <v>#VALUE!</v>
      </c>
      <c r="R753" s="4" t="e">
        <f aca="false">IF(Q753&lt;&gt;"", N753 - Q753, "")</f>
        <v>#VALUE!</v>
      </c>
    </row>
    <row collapsed="false" customFormat="false" customHeight="true" hidden="false" ht="14.4" outlineLevel="0" r="754">
      <c r="A754" s="5" t="n">
        <v>37652</v>
      </c>
      <c r="B754" s="1" t="n">
        <v>14.19</v>
      </c>
      <c r="C754" s="1" t="n">
        <v>14.55</v>
      </c>
      <c r="D754" s="1" t="n">
        <v>14.05</v>
      </c>
      <c r="E754" s="1" t="n">
        <v>14.36</v>
      </c>
      <c r="F754" s="1" t="n">
        <v>12186600</v>
      </c>
      <c r="G754" s="1" t="n">
        <v>7.15</v>
      </c>
      <c r="I754" s="6" t="e">
        <f aca="false">IF(ROW(E754) - 1 &gt;= $I$1,SUM(E754:E754(E754,1 - $I$1, 0)) / $I$1,"")</f>
        <v>#VALUE!</v>
      </c>
      <c r="J754" s="6" t="e">
        <f aca="false">IF(ROW(E754) - 1 &gt;= $J$1,SUM(E754:E754(E754,1 - $J$1, 0)) / $J$1,"")</f>
        <v>#VALUE!</v>
      </c>
      <c r="L754" s="7" t="e">
        <f aca="true">IF(ROW(E754) - 1 &gt;= $L$1,IF(OFFSET(I754, -1, 0) = "", I754, ((E754 - L753) * $K$4) + L753), "")</f>
        <v>#VALUE!</v>
      </c>
      <c r="M754" s="7" t="e">
        <f aca="true">IF(ROW(E754) - 1 &gt;= $M$1,IF(OFFSET(J754, -1, 0) = "", J754, ((E754 - M753) * $K$6) + M753), "")</f>
        <v>#VALUE!</v>
      </c>
      <c r="N754" s="3" t="e">
        <f aca="false">IF(M754&lt;&gt;"", L754-M754, "")</f>
        <v>#VALUE!</v>
      </c>
      <c r="P754" s="9" t="e">
        <f aca="false">IF(ROW(E754) - 1 &gt;= $P$1, IF(OFFSET(N754, 1- $P$1, 0) &lt;&gt; "", SUM(N754:N754(N754, 1 - $P$1, 0)) / $P$1, ""), "")</f>
        <v>#VALUE!</v>
      </c>
      <c r="Q754" s="4" t="e">
        <f aca="true">IF(ROW(N754) - 1 &gt;= $P$1,IF(OFFSET(P754, -1, 0) = "", P754, ((N754 - Q753) * $O$5) + Q753), "")</f>
        <v>#VALUE!</v>
      </c>
      <c r="R754" s="4" t="e">
        <f aca="false">IF(Q754&lt;&gt;"", N754 - Q754, "")</f>
        <v>#VALUE!</v>
      </c>
    </row>
    <row collapsed="false" customFormat="false" customHeight="true" hidden="false" ht="14.4" outlineLevel="0" r="755">
      <c r="A755" s="5" t="n">
        <v>37655</v>
      </c>
      <c r="B755" s="1" t="n">
        <v>14.41</v>
      </c>
      <c r="C755" s="1" t="n">
        <v>14.91</v>
      </c>
      <c r="D755" s="1" t="n">
        <v>14.35</v>
      </c>
      <c r="E755" s="1" t="n">
        <v>14.66</v>
      </c>
      <c r="F755" s="1" t="n">
        <v>9456600</v>
      </c>
      <c r="G755" s="1" t="n">
        <v>7.3</v>
      </c>
      <c r="I755" s="6" t="e">
        <f aca="false">IF(ROW(E755) - 1 &gt;= $I$1,SUM(E755:E755(E755,1 - $I$1, 0)) / $I$1,"")</f>
        <v>#VALUE!</v>
      </c>
      <c r="J755" s="6" t="e">
        <f aca="false">IF(ROW(E755) - 1 &gt;= $J$1,SUM(E755:E755(E755,1 - $J$1, 0)) / $J$1,"")</f>
        <v>#VALUE!</v>
      </c>
      <c r="L755" s="7" t="e">
        <f aca="true">IF(ROW(E755) - 1 &gt;= $L$1,IF(OFFSET(I755, -1, 0) = "", I755, ((E755 - L754) * $K$4) + L754), "")</f>
        <v>#VALUE!</v>
      </c>
      <c r="M755" s="7" t="e">
        <f aca="true">IF(ROW(E755) - 1 &gt;= $M$1,IF(OFFSET(J755, -1, 0) = "", J755, ((E755 - M754) * $K$6) + M754), "")</f>
        <v>#VALUE!</v>
      </c>
      <c r="N755" s="3" t="e">
        <f aca="false">IF(M755&lt;&gt;"", L755-M755, "")</f>
        <v>#VALUE!</v>
      </c>
      <c r="P755" s="9" t="e">
        <f aca="false">IF(ROW(E755) - 1 &gt;= $P$1, IF(OFFSET(N755, 1- $P$1, 0) &lt;&gt; "", SUM(N755:N755(N755, 1 - $P$1, 0)) / $P$1, ""), "")</f>
        <v>#VALUE!</v>
      </c>
      <c r="Q755" s="4" t="e">
        <f aca="true">IF(ROW(N755) - 1 &gt;= $P$1,IF(OFFSET(P755, -1, 0) = "", P755, ((N755 - Q754) * $O$5) + Q754), "")</f>
        <v>#VALUE!</v>
      </c>
      <c r="R755" s="4" t="e">
        <f aca="false">IF(Q755&lt;&gt;"", N755 - Q755, "")</f>
        <v>#VALUE!</v>
      </c>
    </row>
    <row collapsed="false" customFormat="false" customHeight="true" hidden="false" ht="14.4" outlineLevel="0" r="756">
      <c r="A756" s="5" t="n">
        <v>37656</v>
      </c>
      <c r="B756" s="1" t="n">
        <v>14.45</v>
      </c>
      <c r="C756" s="1" t="n">
        <v>14.65</v>
      </c>
      <c r="D756" s="1" t="n">
        <v>14.31</v>
      </c>
      <c r="E756" s="1" t="n">
        <v>14.6</v>
      </c>
      <c r="F756" s="1" t="n">
        <v>11336200</v>
      </c>
      <c r="G756" s="1" t="n">
        <v>7.27</v>
      </c>
      <c r="I756" s="6" t="e">
        <f aca="false">IF(ROW(E756) - 1 &gt;= $I$1,SUM(E756:E756(E756,1 - $I$1, 0)) / $I$1,"")</f>
        <v>#VALUE!</v>
      </c>
      <c r="J756" s="6" t="e">
        <f aca="false">IF(ROW(E756) - 1 &gt;= $J$1,SUM(E756:E756(E756,1 - $J$1, 0)) / $J$1,"")</f>
        <v>#VALUE!</v>
      </c>
      <c r="L756" s="7" t="e">
        <f aca="true">IF(ROW(E756) - 1 &gt;= $L$1,IF(OFFSET(I756, -1, 0) = "", I756, ((E756 - L755) * $K$4) + L755), "")</f>
        <v>#VALUE!</v>
      </c>
      <c r="M756" s="7" t="e">
        <f aca="true">IF(ROW(E756) - 1 &gt;= $M$1,IF(OFFSET(J756, -1, 0) = "", J756, ((E756 - M755) * $K$6) + M755), "")</f>
        <v>#VALUE!</v>
      </c>
      <c r="N756" s="3" t="e">
        <f aca="false">IF(M756&lt;&gt;"", L756-M756, "")</f>
        <v>#VALUE!</v>
      </c>
      <c r="P756" s="9" t="e">
        <f aca="false">IF(ROW(E756) - 1 &gt;= $P$1, IF(OFFSET(N756, 1- $P$1, 0) &lt;&gt; "", SUM(N756:N756(N756, 1 - $P$1, 0)) / $P$1, ""), "")</f>
        <v>#VALUE!</v>
      </c>
      <c r="Q756" s="4" t="e">
        <f aca="true">IF(ROW(N756) - 1 &gt;= $P$1,IF(OFFSET(P756, -1, 0) = "", P756, ((N756 - Q755) * $O$5) + Q755), "")</f>
        <v>#VALUE!</v>
      </c>
      <c r="R756" s="4" t="e">
        <f aca="false">IF(Q756&lt;&gt;"", N756 - Q756, "")</f>
        <v>#VALUE!</v>
      </c>
    </row>
    <row collapsed="false" customFormat="false" customHeight="true" hidden="false" ht="14.4" outlineLevel="0" r="757">
      <c r="A757" s="5" t="n">
        <v>37657</v>
      </c>
      <c r="B757" s="1" t="n">
        <v>14.71</v>
      </c>
      <c r="C757" s="1" t="n">
        <v>14.93</v>
      </c>
      <c r="D757" s="1" t="n">
        <v>14.44</v>
      </c>
      <c r="E757" s="1" t="n">
        <v>14.45</v>
      </c>
      <c r="F757" s="1" t="n">
        <v>7914800</v>
      </c>
      <c r="G757" s="1" t="n">
        <v>7.19</v>
      </c>
      <c r="I757" s="6" t="e">
        <f aca="false">IF(ROW(E757) - 1 &gt;= $I$1,SUM(E757:E757(E757,1 - $I$1, 0)) / $I$1,"")</f>
        <v>#VALUE!</v>
      </c>
      <c r="J757" s="6" t="e">
        <f aca="false">IF(ROW(E757) - 1 &gt;= $J$1,SUM(E757:E757(E757,1 - $J$1, 0)) / $J$1,"")</f>
        <v>#VALUE!</v>
      </c>
      <c r="L757" s="7" t="e">
        <f aca="true">IF(ROW(E757) - 1 &gt;= $L$1,IF(OFFSET(I757, -1, 0) = "", I757, ((E757 - L756) * $K$4) + L756), "")</f>
        <v>#VALUE!</v>
      </c>
      <c r="M757" s="7" t="e">
        <f aca="true">IF(ROW(E757) - 1 &gt;= $M$1,IF(OFFSET(J757, -1, 0) = "", J757, ((E757 - M756) * $K$6) + M756), "")</f>
        <v>#VALUE!</v>
      </c>
      <c r="N757" s="3" t="e">
        <f aca="false">IF(M757&lt;&gt;"", L757-M757, "")</f>
        <v>#VALUE!</v>
      </c>
      <c r="P757" s="9" t="e">
        <f aca="false">IF(ROW(E757) - 1 &gt;= $P$1, IF(OFFSET(N757, 1- $P$1, 0) &lt;&gt; "", SUM(N757:N757(N757, 1 - $P$1, 0)) / $P$1, ""), "")</f>
        <v>#VALUE!</v>
      </c>
      <c r="Q757" s="4" t="e">
        <f aca="true">IF(ROW(N757) - 1 &gt;= $P$1,IF(OFFSET(P757, -1, 0) = "", P757, ((N757 - Q756) * $O$5) + Q756), "")</f>
        <v>#VALUE!</v>
      </c>
      <c r="R757" s="4" t="e">
        <f aca="false">IF(Q757&lt;&gt;"", N757 - Q757, "")</f>
        <v>#VALUE!</v>
      </c>
    </row>
    <row collapsed="false" customFormat="false" customHeight="true" hidden="false" ht="14.4" outlineLevel="0" r="758">
      <c r="A758" s="5" t="n">
        <v>37658</v>
      </c>
      <c r="B758" s="1" t="n">
        <v>14.36</v>
      </c>
      <c r="C758" s="1" t="n">
        <v>14.59</v>
      </c>
      <c r="D758" s="1" t="n">
        <v>14.22</v>
      </c>
      <c r="E758" s="1" t="n">
        <v>14.43</v>
      </c>
      <c r="F758" s="1" t="n">
        <v>6398200</v>
      </c>
      <c r="G758" s="1" t="n">
        <v>7.18</v>
      </c>
      <c r="I758" s="6" t="e">
        <f aca="false">IF(ROW(E758) - 1 &gt;= $I$1,SUM(E758:E758(E758,1 - $I$1, 0)) / $I$1,"")</f>
        <v>#VALUE!</v>
      </c>
      <c r="J758" s="6" t="e">
        <f aca="false">IF(ROW(E758) - 1 &gt;= $J$1,SUM(E758:E758(E758,1 - $J$1, 0)) / $J$1,"")</f>
        <v>#VALUE!</v>
      </c>
      <c r="L758" s="7" t="e">
        <f aca="true">IF(ROW(E758) - 1 &gt;= $L$1,IF(OFFSET(I758, -1, 0) = "", I758, ((E758 - L757) * $K$4) + L757), "")</f>
        <v>#VALUE!</v>
      </c>
      <c r="M758" s="7" t="e">
        <f aca="true">IF(ROW(E758) - 1 &gt;= $M$1,IF(OFFSET(J758, -1, 0) = "", J758, ((E758 - M757) * $K$6) + M757), "")</f>
        <v>#VALUE!</v>
      </c>
      <c r="N758" s="3" t="e">
        <f aca="false">IF(M758&lt;&gt;"", L758-M758, "")</f>
        <v>#VALUE!</v>
      </c>
      <c r="P758" s="9" t="e">
        <f aca="false">IF(ROW(E758) - 1 &gt;= $P$1, IF(OFFSET(N758, 1- $P$1, 0) &lt;&gt; "", SUM(N758:N758(N758, 1 - $P$1, 0)) / $P$1, ""), "")</f>
        <v>#VALUE!</v>
      </c>
      <c r="Q758" s="4" t="e">
        <f aca="true">IF(ROW(N758) - 1 &gt;= $P$1,IF(OFFSET(P758, -1, 0) = "", P758, ((N758 - Q757) * $O$5) + Q757), "")</f>
        <v>#VALUE!</v>
      </c>
      <c r="R758" s="4" t="e">
        <f aca="false">IF(Q758&lt;&gt;"", N758 - Q758, "")</f>
        <v>#VALUE!</v>
      </c>
    </row>
    <row collapsed="false" customFormat="false" customHeight="true" hidden="false" ht="14.4" outlineLevel="0" r="759">
      <c r="A759" s="5" t="n">
        <v>37659</v>
      </c>
      <c r="B759" s="1" t="n">
        <v>14.55</v>
      </c>
      <c r="C759" s="1" t="n">
        <v>14.6</v>
      </c>
      <c r="D759" s="1" t="n">
        <v>14.07</v>
      </c>
      <c r="E759" s="1" t="n">
        <v>14.15</v>
      </c>
      <c r="F759" s="1" t="n">
        <v>9632200</v>
      </c>
      <c r="G759" s="1" t="n">
        <v>7.04</v>
      </c>
      <c r="I759" s="6" t="e">
        <f aca="false">IF(ROW(E759) - 1 &gt;= $I$1,SUM(E759:E759(E759,1 - $I$1, 0)) / $I$1,"")</f>
        <v>#VALUE!</v>
      </c>
      <c r="J759" s="6" t="e">
        <f aca="false">IF(ROW(E759) - 1 &gt;= $J$1,SUM(E759:E759(E759,1 - $J$1, 0)) / $J$1,"")</f>
        <v>#VALUE!</v>
      </c>
      <c r="L759" s="7" t="e">
        <f aca="true">IF(ROW(E759) - 1 &gt;= $L$1,IF(OFFSET(I759, -1, 0) = "", I759, ((E759 - L758) * $K$4) + L758), "")</f>
        <v>#VALUE!</v>
      </c>
      <c r="M759" s="7" t="e">
        <f aca="true">IF(ROW(E759) - 1 &gt;= $M$1,IF(OFFSET(J759, -1, 0) = "", J759, ((E759 - M758) * $K$6) + M758), "")</f>
        <v>#VALUE!</v>
      </c>
      <c r="N759" s="3" t="e">
        <f aca="false">IF(M759&lt;&gt;"", L759-M759, "")</f>
        <v>#VALUE!</v>
      </c>
      <c r="P759" s="9" t="e">
        <f aca="false">IF(ROW(E759) - 1 &gt;= $P$1, IF(OFFSET(N759, 1- $P$1, 0) &lt;&gt; "", SUM(N759:N759(N759, 1 - $P$1, 0)) / $P$1, ""), "")</f>
        <v>#VALUE!</v>
      </c>
      <c r="Q759" s="4" t="e">
        <f aca="true">IF(ROW(N759) - 1 &gt;= $P$1,IF(OFFSET(P759, -1, 0) = "", P759, ((N759 - Q758) * $O$5) + Q758), "")</f>
        <v>#VALUE!</v>
      </c>
      <c r="R759" s="4" t="e">
        <f aca="false">IF(Q759&lt;&gt;"", N759 - Q759, "")</f>
        <v>#VALUE!</v>
      </c>
    </row>
    <row collapsed="false" customFormat="false" customHeight="true" hidden="false" ht="14.4" outlineLevel="0" r="760">
      <c r="A760" s="5" t="n">
        <v>37662</v>
      </c>
      <c r="B760" s="1" t="n">
        <v>14.26</v>
      </c>
      <c r="C760" s="1" t="n">
        <v>14.57</v>
      </c>
      <c r="D760" s="1" t="n">
        <v>14.06</v>
      </c>
      <c r="E760" s="1" t="n">
        <v>14.35</v>
      </c>
      <c r="F760" s="1" t="n">
        <v>5996000</v>
      </c>
      <c r="G760" s="1" t="n">
        <v>7.14</v>
      </c>
      <c r="I760" s="6" t="e">
        <f aca="false">IF(ROW(E760) - 1 &gt;= $I$1,SUM(E760:E760(E760,1 - $I$1, 0)) / $I$1,"")</f>
        <v>#VALUE!</v>
      </c>
      <c r="J760" s="6" t="e">
        <f aca="false">IF(ROW(E760) - 1 &gt;= $J$1,SUM(E760:E760(E760,1 - $J$1, 0)) / $J$1,"")</f>
        <v>#VALUE!</v>
      </c>
      <c r="L760" s="7" t="e">
        <f aca="true">IF(ROW(E760) - 1 &gt;= $L$1,IF(OFFSET(I760, -1, 0) = "", I760, ((E760 - L759) * $K$4) + L759), "")</f>
        <v>#VALUE!</v>
      </c>
      <c r="M760" s="7" t="e">
        <f aca="true">IF(ROW(E760) - 1 &gt;= $M$1,IF(OFFSET(J760, -1, 0) = "", J760, ((E760 - M759) * $K$6) + M759), "")</f>
        <v>#VALUE!</v>
      </c>
      <c r="N760" s="3" t="e">
        <f aca="false">IF(M760&lt;&gt;"", L760-M760, "")</f>
        <v>#VALUE!</v>
      </c>
      <c r="P760" s="9" t="e">
        <f aca="false">IF(ROW(E760) - 1 &gt;= $P$1, IF(OFFSET(N760, 1- $P$1, 0) &lt;&gt; "", SUM(N760:N760(N760, 1 - $P$1, 0)) / $P$1, ""), "")</f>
        <v>#VALUE!</v>
      </c>
      <c r="Q760" s="4" t="e">
        <f aca="true">IF(ROW(N760) - 1 &gt;= $P$1,IF(OFFSET(P760, -1, 0) = "", P760, ((N760 - Q759) * $O$5) + Q759), "")</f>
        <v>#VALUE!</v>
      </c>
      <c r="R760" s="4" t="e">
        <f aca="false">IF(Q760&lt;&gt;"", N760 - Q760, "")</f>
        <v>#VALUE!</v>
      </c>
    </row>
    <row collapsed="false" customFormat="false" customHeight="true" hidden="false" ht="14.4" outlineLevel="0" r="761">
      <c r="A761" s="5" t="n">
        <v>37663</v>
      </c>
      <c r="B761" s="1" t="n">
        <v>14.5</v>
      </c>
      <c r="C761" s="1" t="n">
        <v>14.63</v>
      </c>
      <c r="D761" s="1" t="n">
        <v>14.2</v>
      </c>
      <c r="E761" s="1" t="n">
        <v>14.35</v>
      </c>
      <c r="F761" s="1" t="n">
        <v>5885000</v>
      </c>
      <c r="G761" s="1" t="n">
        <v>7.14</v>
      </c>
      <c r="I761" s="6" t="e">
        <f aca="false">IF(ROW(E761) - 1 &gt;= $I$1,SUM(E761:E761(E761,1 - $I$1, 0)) / $I$1,"")</f>
        <v>#VALUE!</v>
      </c>
      <c r="J761" s="6" t="e">
        <f aca="false">IF(ROW(E761) - 1 &gt;= $J$1,SUM(E761:E761(E761,1 - $J$1, 0)) / $J$1,"")</f>
        <v>#VALUE!</v>
      </c>
      <c r="L761" s="7" t="e">
        <f aca="true">IF(ROW(E761) - 1 &gt;= $L$1,IF(OFFSET(I761, -1, 0) = "", I761, ((E761 - L760) * $K$4) + L760), "")</f>
        <v>#VALUE!</v>
      </c>
      <c r="M761" s="7" t="e">
        <f aca="true">IF(ROW(E761) - 1 &gt;= $M$1,IF(OFFSET(J761, -1, 0) = "", J761, ((E761 - M760) * $K$6) + M760), "")</f>
        <v>#VALUE!</v>
      </c>
      <c r="N761" s="3" t="e">
        <f aca="false">IF(M761&lt;&gt;"", L761-M761, "")</f>
        <v>#VALUE!</v>
      </c>
      <c r="P761" s="9" t="e">
        <f aca="false">IF(ROW(E761) - 1 &gt;= $P$1, IF(OFFSET(N761, 1- $P$1, 0) &lt;&gt; "", SUM(N761:N761(N761, 1 - $P$1, 0)) / $P$1, ""), "")</f>
        <v>#VALUE!</v>
      </c>
      <c r="Q761" s="4" t="e">
        <f aca="true">IF(ROW(N761) - 1 &gt;= $P$1,IF(OFFSET(P761, -1, 0) = "", P761, ((N761 - Q760) * $O$5) + Q760), "")</f>
        <v>#VALUE!</v>
      </c>
      <c r="R761" s="4" t="e">
        <f aca="false">IF(Q761&lt;&gt;"", N761 - Q761, "")</f>
        <v>#VALUE!</v>
      </c>
    </row>
    <row collapsed="false" customFormat="false" customHeight="true" hidden="false" ht="14.4" outlineLevel="0" r="762">
      <c r="A762" s="5" t="n">
        <v>37664</v>
      </c>
      <c r="B762" s="1" t="n">
        <v>14.27</v>
      </c>
      <c r="C762" s="1" t="n">
        <v>14.6</v>
      </c>
      <c r="D762" s="1" t="n">
        <v>14.27</v>
      </c>
      <c r="E762" s="1" t="n">
        <v>14.39</v>
      </c>
      <c r="F762" s="1" t="n">
        <v>8167400</v>
      </c>
      <c r="G762" s="1" t="n">
        <v>7.16</v>
      </c>
      <c r="I762" s="6" t="e">
        <f aca="false">IF(ROW(E762) - 1 &gt;= $I$1,SUM(E762:E762(E762,1 - $I$1, 0)) / $I$1,"")</f>
        <v>#VALUE!</v>
      </c>
      <c r="J762" s="6" t="e">
        <f aca="false">IF(ROW(E762) - 1 &gt;= $J$1,SUM(E762:E762(E762,1 - $J$1, 0)) / $J$1,"")</f>
        <v>#VALUE!</v>
      </c>
      <c r="L762" s="7" t="e">
        <f aca="true">IF(ROW(E762) - 1 &gt;= $L$1,IF(OFFSET(I762, -1, 0) = "", I762, ((E762 - L761) * $K$4) + L761), "")</f>
        <v>#VALUE!</v>
      </c>
      <c r="M762" s="7" t="e">
        <f aca="true">IF(ROW(E762) - 1 &gt;= $M$1,IF(OFFSET(J762, -1, 0) = "", J762, ((E762 - M761) * $K$6) + M761), "")</f>
        <v>#VALUE!</v>
      </c>
      <c r="N762" s="3" t="e">
        <f aca="false">IF(M762&lt;&gt;"", L762-M762, "")</f>
        <v>#VALUE!</v>
      </c>
      <c r="P762" s="9" t="e">
        <f aca="false">IF(ROW(E762) - 1 &gt;= $P$1, IF(OFFSET(N762, 1- $P$1, 0) &lt;&gt; "", SUM(N762:N762(N762, 1 - $P$1, 0)) / $P$1, ""), "")</f>
        <v>#VALUE!</v>
      </c>
      <c r="Q762" s="4" t="e">
        <f aca="true">IF(ROW(N762) - 1 &gt;= $P$1,IF(OFFSET(P762, -1, 0) = "", P762, ((N762 - Q761) * $O$5) + Q761), "")</f>
        <v>#VALUE!</v>
      </c>
      <c r="R762" s="4" t="e">
        <f aca="false">IF(Q762&lt;&gt;"", N762 - Q762, "")</f>
        <v>#VALUE!</v>
      </c>
    </row>
    <row collapsed="false" customFormat="false" customHeight="true" hidden="false" ht="14.4" outlineLevel="0" r="763">
      <c r="A763" s="5" t="n">
        <v>37665</v>
      </c>
      <c r="B763" s="1" t="n">
        <v>14.41</v>
      </c>
      <c r="C763" s="1" t="n">
        <v>14.64</v>
      </c>
      <c r="D763" s="1" t="n">
        <v>14.24</v>
      </c>
      <c r="E763" s="1" t="n">
        <v>14.54</v>
      </c>
      <c r="F763" s="1" t="n">
        <v>7446200</v>
      </c>
      <c r="G763" s="1" t="n">
        <v>7.24</v>
      </c>
      <c r="I763" s="6" t="e">
        <f aca="false">IF(ROW(E763) - 1 &gt;= $I$1,SUM(E763:E763(E763,1 - $I$1, 0)) / $I$1,"")</f>
        <v>#VALUE!</v>
      </c>
      <c r="J763" s="6" t="e">
        <f aca="false">IF(ROW(E763) - 1 &gt;= $J$1,SUM(E763:E763(E763,1 - $J$1, 0)) / $J$1,"")</f>
        <v>#VALUE!</v>
      </c>
      <c r="L763" s="7" t="e">
        <f aca="true">IF(ROW(E763) - 1 &gt;= $L$1,IF(OFFSET(I763, -1, 0) = "", I763, ((E763 - L762) * $K$4) + L762), "")</f>
        <v>#VALUE!</v>
      </c>
      <c r="M763" s="7" t="e">
        <f aca="true">IF(ROW(E763) - 1 &gt;= $M$1,IF(OFFSET(J763, -1, 0) = "", J763, ((E763 - M762) * $K$6) + M762), "")</f>
        <v>#VALUE!</v>
      </c>
      <c r="N763" s="3" t="e">
        <f aca="false">IF(M763&lt;&gt;"", L763-M763, "")</f>
        <v>#VALUE!</v>
      </c>
      <c r="P763" s="9" t="e">
        <f aca="false">IF(ROW(E763) - 1 &gt;= $P$1, IF(OFFSET(N763, 1- $P$1, 0) &lt;&gt; "", SUM(N763:N763(N763, 1 - $P$1, 0)) / $P$1, ""), "")</f>
        <v>#VALUE!</v>
      </c>
      <c r="Q763" s="4" t="e">
        <f aca="true">IF(ROW(N763) - 1 &gt;= $P$1,IF(OFFSET(P763, -1, 0) = "", P763, ((N763 - Q762) * $O$5) + Q762), "")</f>
        <v>#VALUE!</v>
      </c>
      <c r="R763" s="4" t="e">
        <f aca="false">IF(Q763&lt;&gt;"", N763 - Q763, "")</f>
        <v>#VALUE!</v>
      </c>
    </row>
    <row collapsed="false" customFormat="false" customHeight="true" hidden="false" ht="14.4" outlineLevel="0" r="764">
      <c r="A764" s="5" t="n">
        <v>37666</v>
      </c>
      <c r="B764" s="1" t="n">
        <v>14.61</v>
      </c>
      <c r="C764" s="1" t="n">
        <v>14.72</v>
      </c>
      <c r="D764" s="1" t="n">
        <v>14.35</v>
      </c>
      <c r="E764" s="1" t="n">
        <v>14.67</v>
      </c>
      <c r="F764" s="1" t="n">
        <v>8689200</v>
      </c>
      <c r="G764" s="1" t="n">
        <v>7.3</v>
      </c>
      <c r="I764" s="6" t="e">
        <f aca="false">IF(ROW(E764) - 1 &gt;= $I$1,SUM(E764:E764(E764,1 - $I$1, 0)) / $I$1,"")</f>
        <v>#VALUE!</v>
      </c>
      <c r="J764" s="6" t="e">
        <f aca="false">IF(ROW(E764) - 1 &gt;= $J$1,SUM(E764:E764(E764,1 - $J$1, 0)) / $J$1,"")</f>
        <v>#VALUE!</v>
      </c>
      <c r="L764" s="7" t="e">
        <f aca="true">IF(ROW(E764) - 1 &gt;= $L$1,IF(OFFSET(I764, -1, 0) = "", I764, ((E764 - L763) * $K$4) + L763), "")</f>
        <v>#VALUE!</v>
      </c>
      <c r="M764" s="7" t="e">
        <f aca="true">IF(ROW(E764) - 1 &gt;= $M$1,IF(OFFSET(J764, -1, 0) = "", J764, ((E764 - M763) * $K$6) + M763), "")</f>
        <v>#VALUE!</v>
      </c>
      <c r="N764" s="3" t="e">
        <f aca="false">IF(M764&lt;&gt;"", L764-M764, "")</f>
        <v>#VALUE!</v>
      </c>
      <c r="P764" s="9" t="e">
        <f aca="false">IF(ROW(E764) - 1 &gt;= $P$1, IF(OFFSET(N764, 1- $P$1, 0) &lt;&gt; "", SUM(N764:N764(N764, 1 - $P$1, 0)) / $P$1, ""), "")</f>
        <v>#VALUE!</v>
      </c>
      <c r="Q764" s="4" t="e">
        <f aca="true">IF(ROW(N764) - 1 &gt;= $P$1,IF(OFFSET(P764, -1, 0) = "", P764, ((N764 - Q763) * $O$5) + Q763), "")</f>
        <v>#VALUE!</v>
      </c>
      <c r="R764" s="4" t="e">
        <f aca="false">IF(Q764&lt;&gt;"", N764 - Q764, "")</f>
        <v>#VALUE!</v>
      </c>
    </row>
    <row collapsed="false" customFormat="false" customHeight="true" hidden="false" ht="14.4" outlineLevel="0" r="765">
      <c r="A765" s="5" t="n">
        <v>37670</v>
      </c>
      <c r="B765" s="1" t="n">
        <v>14.75</v>
      </c>
      <c r="C765" s="1" t="n">
        <v>15.3</v>
      </c>
      <c r="D765" s="1" t="n">
        <v>14.72</v>
      </c>
      <c r="E765" s="1" t="n">
        <v>15.27</v>
      </c>
      <c r="F765" s="1" t="n">
        <v>10389200</v>
      </c>
      <c r="G765" s="1" t="n">
        <v>7.6</v>
      </c>
      <c r="I765" s="6" t="e">
        <f aca="false">IF(ROW(E765) - 1 &gt;= $I$1,SUM(E765:E765(E765,1 - $I$1, 0)) / $I$1,"")</f>
        <v>#VALUE!</v>
      </c>
      <c r="J765" s="6" t="e">
        <f aca="false">IF(ROW(E765) - 1 &gt;= $J$1,SUM(E765:E765(E765,1 - $J$1, 0)) / $J$1,"")</f>
        <v>#VALUE!</v>
      </c>
      <c r="L765" s="7" t="e">
        <f aca="true">IF(ROW(E765) - 1 &gt;= $L$1,IF(OFFSET(I765, -1, 0) = "", I765, ((E765 - L764) * $K$4) + L764), "")</f>
        <v>#VALUE!</v>
      </c>
      <c r="M765" s="7" t="e">
        <f aca="true">IF(ROW(E765) - 1 &gt;= $M$1,IF(OFFSET(J765, -1, 0) = "", J765, ((E765 - M764) * $K$6) + M764), "")</f>
        <v>#VALUE!</v>
      </c>
      <c r="N765" s="3" t="e">
        <f aca="false">IF(M765&lt;&gt;"", L765-M765, "")</f>
        <v>#VALUE!</v>
      </c>
      <c r="P765" s="9" t="e">
        <f aca="false">IF(ROW(E765) - 1 &gt;= $P$1, IF(OFFSET(N765, 1- $P$1, 0) &lt;&gt; "", SUM(N765:N765(N765, 1 - $P$1, 0)) / $P$1, ""), "")</f>
        <v>#VALUE!</v>
      </c>
      <c r="Q765" s="4" t="e">
        <f aca="true">IF(ROW(N765) - 1 &gt;= $P$1,IF(OFFSET(P765, -1, 0) = "", P765, ((N765 - Q764) * $O$5) + Q764), "")</f>
        <v>#VALUE!</v>
      </c>
      <c r="R765" s="4" t="e">
        <f aca="false">IF(Q765&lt;&gt;"", N765 - Q765, "")</f>
        <v>#VALUE!</v>
      </c>
    </row>
    <row collapsed="false" customFormat="false" customHeight="true" hidden="false" ht="14.4" outlineLevel="0" r="766">
      <c r="A766" s="5" t="n">
        <v>37671</v>
      </c>
      <c r="B766" s="1" t="n">
        <v>15.07</v>
      </c>
      <c r="C766" s="1" t="n">
        <v>15.15</v>
      </c>
      <c r="D766" s="1" t="n">
        <v>14.68</v>
      </c>
      <c r="E766" s="1" t="n">
        <v>14.85</v>
      </c>
      <c r="F766" s="1" t="n">
        <v>8584600</v>
      </c>
      <c r="G766" s="1" t="n">
        <v>7.39</v>
      </c>
      <c r="I766" s="6" t="e">
        <f aca="false">IF(ROW(E766) - 1 &gt;= $I$1,SUM(E766:E766(E766,1 - $I$1, 0)) / $I$1,"")</f>
        <v>#VALUE!</v>
      </c>
      <c r="J766" s="6" t="e">
        <f aca="false">IF(ROW(E766) - 1 &gt;= $J$1,SUM(E766:E766(E766,1 - $J$1, 0)) / $J$1,"")</f>
        <v>#VALUE!</v>
      </c>
      <c r="L766" s="7" t="e">
        <f aca="true">IF(ROW(E766) - 1 &gt;= $L$1,IF(OFFSET(I766, -1, 0) = "", I766, ((E766 - L765) * $K$4) + L765), "")</f>
        <v>#VALUE!</v>
      </c>
      <c r="M766" s="7" t="e">
        <f aca="true">IF(ROW(E766) - 1 &gt;= $M$1,IF(OFFSET(J766, -1, 0) = "", J766, ((E766 - M765) * $K$6) + M765), "")</f>
        <v>#VALUE!</v>
      </c>
      <c r="N766" s="3" t="e">
        <f aca="false">IF(M766&lt;&gt;"", L766-M766, "")</f>
        <v>#VALUE!</v>
      </c>
      <c r="P766" s="9" t="e">
        <f aca="false">IF(ROW(E766) - 1 &gt;= $P$1, IF(OFFSET(N766, 1- $P$1, 0) &lt;&gt; "", SUM(N766:N766(N766, 1 - $P$1, 0)) / $P$1, ""), "")</f>
        <v>#VALUE!</v>
      </c>
      <c r="Q766" s="4" t="e">
        <f aca="true">IF(ROW(N766) - 1 &gt;= $P$1,IF(OFFSET(P766, -1, 0) = "", P766, ((N766 - Q765) * $O$5) + Q765), "")</f>
        <v>#VALUE!</v>
      </c>
      <c r="R766" s="4" t="e">
        <f aca="false">IF(Q766&lt;&gt;"", N766 - Q766, "")</f>
        <v>#VALUE!</v>
      </c>
    </row>
    <row collapsed="false" customFormat="false" customHeight="true" hidden="false" ht="14.4" outlineLevel="0" r="767">
      <c r="A767" s="5" t="n">
        <v>37672</v>
      </c>
      <c r="B767" s="1" t="n">
        <v>14.85</v>
      </c>
      <c r="C767" s="1" t="n">
        <v>14.96</v>
      </c>
      <c r="D767" s="1" t="n">
        <v>14.71</v>
      </c>
      <c r="E767" s="1" t="n">
        <v>14.77</v>
      </c>
      <c r="F767" s="1" t="n">
        <v>8012600</v>
      </c>
      <c r="G767" s="1" t="n">
        <v>7.35</v>
      </c>
      <c r="I767" s="6" t="e">
        <f aca="false">IF(ROW(E767) - 1 &gt;= $I$1,SUM(E767:E767(E767,1 - $I$1, 0)) / $I$1,"")</f>
        <v>#VALUE!</v>
      </c>
      <c r="J767" s="6" t="e">
        <f aca="false">IF(ROW(E767) - 1 &gt;= $J$1,SUM(E767:E767(E767,1 - $J$1, 0)) / $J$1,"")</f>
        <v>#VALUE!</v>
      </c>
      <c r="L767" s="7" t="e">
        <f aca="true">IF(ROW(E767) - 1 &gt;= $L$1,IF(OFFSET(I767, -1, 0) = "", I767, ((E767 - L766) * $K$4) + L766), "")</f>
        <v>#VALUE!</v>
      </c>
      <c r="M767" s="7" t="e">
        <f aca="true">IF(ROW(E767) - 1 &gt;= $M$1,IF(OFFSET(J767, -1, 0) = "", J767, ((E767 - M766) * $K$6) + M766), "")</f>
        <v>#VALUE!</v>
      </c>
      <c r="N767" s="3" t="e">
        <f aca="false">IF(M767&lt;&gt;"", L767-M767, "")</f>
        <v>#VALUE!</v>
      </c>
      <c r="P767" s="9" t="e">
        <f aca="false">IF(ROW(E767) - 1 &gt;= $P$1, IF(OFFSET(N767, 1- $P$1, 0) &lt;&gt; "", SUM(N767:N767(N767, 1 - $P$1, 0)) / $P$1, ""), "")</f>
        <v>#VALUE!</v>
      </c>
      <c r="Q767" s="4" t="e">
        <f aca="true">IF(ROW(N767) - 1 &gt;= $P$1,IF(OFFSET(P767, -1, 0) = "", P767, ((N767 - Q766) * $O$5) + Q766), "")</f>
        <v>#VALUE!</v>
      </c>
      <c r="R767" s="4" t="e">
        <f aca="false">IF(Q767&lt;&gt;"", N767 - Q767, "")</f>
        <v>#VALUE!</v>
      </c>
    </row>
    <row collapsed="false" customFormat="false" customHeight="true" hidden="false" ht="14.4" outlineLevel="0" r="768">
      <c r="A768" s="5" t="n">
        <v>37673</v>
      </c>
      <c r="B768" s="1" t="n">
        <v>14.82</v>
      </c>
      <c r="C768" s="1" t="n">
        <v>15.06</v>
      </c>
      <c r="D768" s="1" t="n">
        <v>14.65</v>
      </c>
      <c r="E768" s="1" t="n">
        <v>15</v>
      </c>
      <c r="F768" s="1" t="n">
        <v>5623000</v>
      </c>
      <c r="G768" s="1" t="n">
        <v>7.47</v>
      </c>
      <c r="I768" s="6" t="e">
        <f aca="false">IF(ROW(E768) - 1 &gt;= $I$1,SUM(E768:E768(E768,1 - $I$1, 0)) / $I$1,"")</f>
        <v>#VALUE!</v>
      </c>
      <c r="J768" s="6" t="e">
        <f aca="false">IF(ROW(E768) - 1 &gt;= $J$1,SUM(E768:E768(E768,1 - $J$1, 0)) / $J$1,"")</f>
        <v>#VALUE!</v>
      </c>
      <c r="L768" s="7" t="e">
        <f aca="true">IF(ROW(E768) - 1 &gt;= $L$1,IF(OFFSET(I768, -1, 0) = "", I768, ((E768 - L767) * $K$4) + L767), "")</f>
        <v>#VALUE!</v>
      </c>
      <c r="M768" s="7" t="e">
        <f aca="true">IF(ROW(E768) - 1 &gt;= $M$1,IF(OFFSET(J768, -1, 0) = "", J768, ((E768 - M767) * $K$6) + M767), "")</f>
        <v>#VALUE!</v>
      </c>
      <c r="N768" s="3" t="e">
        <f aca="false">IF(M768&lt;&gt;"", L768-M768, "")</f>
        <v>#VALUE!</v>
      </c>
      <c r="P768" s="9" t="e">
        <f aca="false">IF(ROW(E768) - 1 &gt;= $P$1, IF(OFFSET(N768, 1- $P$1, 0) &lt;&gt; "", SUM(N768:N768(N768, 1 - $P$1, 0)) / $P$1, ""), "")</f>
        <v>#VALUE!</v>
      </c>
      <c r="Q768" s="4" t="e">
        <f aca="true">IF(ROW(N768) - 1 &gt;= $P$1,IF(OFFSET(P768, -1, 0) = "", P768, ((N768 - Q767) * $O$5) + Q767), "")</f>
        <v>#VALUE!</v>
      </c>
      <c r="R768" s="4" t="e">
        <f aca="false">IF(Q768&lt;&gt;"", N768 - Q768, "")</f>
        <v>#VALUE!</v>
      </c>
    </row>
    <row collapsed="false" customFormat="false" customHeight="true" hidden="false" ht="14.4" outlineLevel="0" r="769">
      <c r="A769" s="5" t="n">
        <v>37676</v>
      </c>
      <c r="B769" s="1" t="n">
        <v>14.86</v>
      </c>
      <c r="C769" s="1" t="n">
        <v>15.03</v>
      </c>
      <c r="D769" s="1" t="n">
        <v>13.8</v>
      </c>
      <c r="E769" s="1" t="n">
        <v>14.74</v>
      </c>
      <c r="F769" s="1" t="n">
        <v>6437600</v>
      </c>
      <c r="G769" s="1" t="n">
        <v>7.34</v>
      </c>
      <c r="I769" s="6" t="e">
        <f aca="false">IF(ROW(E769) - 1 &gt;= $I$1,SUM(E769:E769(E769,1 - $I$1, 0)) / $I$1,"")</f>
        <v>#VALUE!</v>
      </c>
      <c r="J769" s="6" t="e">
        <f aca="false">IF(ROW(E769) - 1 &gt;= $J$1,SUM(E769:E769(E769,1 - $J$1, 0)) / $J$1,"")</f>
        <v>#VALUE!</v>
      </c>
      <c r="L769" s="7" t="e">
        <f aca="true">IF(ROW(E769) - 1 &gt;= $L$1,IF(OFFSET(I769, -1, 0) = "", I769, ((E769 - L768) * $K$4) + L768), "")</f>
        <v>#VALUE!</v>
      </c>
      <c r="M769" s="7" t="e">
        <f aca="true">IF(ROW(E769) - 1 &gt;= $M$1,IF(OFFSET(J769, -1, 0) = "", J769, ((E769 - M768) * $K$6) + M768), "")</f>
        <v>#VALUE!</v>
      </c>
      <c r="N769" s="3" t="e">
        <f aca="false">IF(M769&lt;&gt;"", L769-M769, "")</f>
        <v>#VALUE!</v>
      </c>
      <c r="P769" s="9" t="e">
        <f aca="false">IF(ROW(E769) - 1 &gt;= $P$1, IF(OFFSET(N769, 1- $P$1, 0) &lt;&gt; "", SUM(N769:N769(N769, 1 - $P$1, 0)) / $P$1, ""), "")</f>
        <v>#VALUE!</v>
      </c>
      <c r="Q769" s="4" t="e">
        <f aca="true">IF(ROW(N769) - 1 &gt;= $P$1,IF(OFFSET(P769, -1, 0) = "", P769, ((N769 - Q768) * $O$5) + Q768), "")</f>
        <v>#VALUE!</v>
      </c>
      <c r="R769" s="4" t="e">
        <f aca="false">IF(Q769&lt;&gt;"", N769 - Q769, "")</f>
        <v>#VALUE!</v>
      </c>
    </row>
    <row collapsed="false" customFormat="false" customHeight="true" hidden="false" ht="14.4" outlineLevel="0" r="770">
      <c r="A770" s="5" t="n">
        <v>37677</v>
      </c>
      <c r="B770" s="1" t="n">
        <v>14.68</v>
      </c>
      <c r="C770" s="1" t="n">
        <v>15.08</v>
      </c>
      <c r="D770" s="1" t="n">
        <v>14.58</v>
      </c>
      <c r="E770" s="1" t="n">
        <v>15.02</v>
      </c>
      <c r="F770" s="1" t="n">
        <v>6737200</v>
      </c>
      <c r="G770" s="1" t="n">
        <v>7.48</v>
      </c>
      <c r="I770" s="6" t="e">
        <f aca="false">IF(ROW(E770) - 1 &gt;= $I$1,SUM(E770:E770(E770,1 - $I$1, 0)) / $I$1,"")</f>
        <v>#VALUE!</v>
      </c>
      <c r="J770" s="6" t="e">
        <f aca="false">IF(ROW(E770) - 1 &gt;= $J$1,SUM(E770:E770(E770,1 - $J$1, 0)) / $J$1,"")</f>
        <v>#VALUE!</v>
      </c>
      <c r="L770" s="7" t="e">
        <f aca="true">IF(ROW(E770) - 1 &gt;= $L$1,IF(OFFSET(I770, -1, 0) = "", I770, ((E770 - L769) * $K$4) + L769), "")</f>
        <v>#VALUE!</v>
      </c>
      <c r="M770" s="7" t="e">
        <f aca="true">IF(ROW(E770) - 1 &gt;= $M$1,IF(OFFSET(J770, -1, 0) = "", J770, ((E770 - M769) * $K$6) + M769), "")</f>
        <v>#VALUE!</v>
      </c>
      <c r="N770" s="3" t="e">
        <f aca="false">IF(M770&lt;&gt;"", L770-M770, "")</f>
        <v>#VALUE!</v>
      </c>
      <c r="P770" s="9" t="e">
        <f aca="false">IF(ROW(E770) - 1 &gt;= $P$1, IF(OFFSET(N770, 1- $P$1, 0) &lt;&gt; "", SUM(N770:N770(N770, 1 - $P$1, 0)) / $P$1, ""), "")</f>
        <v>#VALUE!</v>
      </c>
      <c r="Q770" s="4" t="e">
        <f aca="true">IF(ROW(N770) - 1 &gt;= $P$1,IF(OFFSET(P770, -1, 0) = "", P770, ((N770 - Q769) * $O$5) + Q769), "")</f>
        <v>#VALUE!</v>
      </c>
      <c r="R770" s="4" t="e">
        <f aca="false">IF(Q770&lt;&gt;"", N770 - Q770, "")</f>
        <v>#VALUE!</v>
      </c>
    </row>
    <row collapsed="false" customFormat="false" customHeight="true" hidden="false" ht="14.4" outlineLevel="0" r="771">
      <c r="A771" s="5" t="n">
        <v>37678</v>
      </c>
      <c r="B771" s="1" t="n">
        <v>14.99</v>
      </c>
      <c r="C771" s="1" t="n">
        <v>15.02</v>
      </c>
      <c r="D771" s="1" t="n">
        <v>14.48</v>
      </c>
      <c r="E771" s="1" t="n">
        <v>14.5</v>
      </c>
      <c r="F771" s="1" t="n">
        <v>7753400</v>
      </c>
      <c r="G771" s="1" t="n">
        <v>7.22</v>
      </c>
      <c r="I771" s="6" t="e">
        <f aca="false">IF(ROW(E771) - 1 &gt;= $I$1,SUM(E771:E771(E771,1 - $I$1, 0)) / $I$1,"")</f>
        <v>#VALUE!</v>
      </c>
      <c r="J771" s="6" t="e">
        <f aca="false">IF(ROW(E771) - 1 &gt;= $J$1,SUM(E771:E771(E771,1 - $J$1, 0)) / $J$1,"")</f>
        <v>#VALUE!</v>
      </c>
      <c r="L771" s="7" t="e">
        <f aca="true">IF(ROW(E771) - 1 &gt;= $L$1,IF(OFFSET(I771, -1, 0) = "", I771, ((E771 - L770) * $K$4) + L770), "")</f>
        <v>#VALUE!</v>
      </c>
      <c r="M771" s="7" t="e">
        <f aca="true">IF(ROW(E771) - 1 &gt;= $M$1,IF(OFFSET(J771, -1, 0) = "", J771, ((E771 - M770) * $K$6) + M770), "")</f>
        <v>#VALUE!</v>
      </c>
      <c r="N771" s="3" t="e">
        <f aca="false">IF(M771&lt;&gt;"", L771-M771, "")</f>
        <v>#VALUE!</v>
      </c>
      <c r="P771" s="9" t="e">
        <f aca="false">IF(ROW(E771) - 1 &gt;= $P$1, IF(OFFSET(N771, 1- $P$1, 0) &lt;&gt; "", SUM(N771:N771(N771, 1 - $P$1, 0)) / $P$1, ""), "")</f>
        <v>#VALUE!</v>
      </c>
      <c r="Q771" s="4" t="e">
        <f aca="true">IF(ROW(N771) - 1 &gt;= $P$1,IF(OFFSET(P771, -1, 0) = "", P771, ((N771 - Q770) * $O$5) + Q770), "")</f>
        <v>#VALUE!</v>
      </c>
      <c r="R771" s="4" t="e">
        <f aca="false">IF(Q771&lt;&gt;"", N771 - Q771, "")</f>
        <v>#VALUE!</v>
      </c>
    </row>
    <row collapsed="false" customFormat="false" customHeight="true" hidden="false" ht="14.4" outlineLevel="0" r="772">
      <c r="A772" s="5" t="n">
        <v>37679</v>
      </c>
      <c r="B772" s="1" t="n">
        <v>14.57</v>
      </c>
      <c r="C772" s="1" t="n">
        <v>15</v>
      </c>
      <c r="D772" s="1" t="n">
        <v>14.51</v>
      </c>
      <c r="E772" s="1" t="n">
        <v>14.86</v>
      </c>
      <c r="F772" s="1" t="n">
        <v>5512200</v>
      </c>
      <c r="G772" s="1" t="n">
        <v>7.4</v>
      </c>
      <c r="I772" s="6" t="e">
        <f aca="false">IF(ROW(E772) - 1 &gt;= $I$1,SUM(E772:E772(E772,1 - $I$1, 0)) / $I$1,"")</f>
        <v>#VALUE!</v>
      </c>
      <c r="J772" s="6" t="e">
        <f aca="false">IF(ROW(E772) - 1 &gt;= $J$1,SUM(E772:E772(E772,1 - $J$1, 0)) / $J$1,"")</f>
        <v>#VALUE!</v>
      </c>
      <c r="L772" s="7" t="e">
        <f aca="true">IF(ROW(E772) - 1 &gt;= $L$1,IF(OFFSET(I772, -1, 0) = "", I772, ((E772 - L771) * $K$4) + L771), "")</f>
        <v>#VALUE!</v>
      </c>
      <c r="M772" s="7" t="e">
        <f aca="true">IF(ROW(E772) - 1 &gt;= $M$1,IF(OFFSET(J772, -1, 0) = "", J772, ((E772 - M771) * $K$6) + M771), "")</f>
        <v>#VALUE!</v>
      </c>
      <c r="N772" s="3" t="e">
        <f aca="false">IF(M772&lt;&gt;"", L772-M772, "")</f>
        <v>#VALUE!</v>
      </c>
      <c r="P772" s="9" t="e">
        <f aca="false">IF(ROW(E772) - 1 &gt;= $P$1, IF(OFFSET(N772, 1- $P$1, 0) &lt;&gt; "", SUM(N772:N772(N772, 1 - $P$1, 0)) / $P$1, ""), "")</f>
        <v>#VALUE!</v>
      </c>
      <c r="Q772" s="4" t="e">
        <f aca="true">IF(ROW(N772) - 1 &gt;= $P$1,IF(OFFSET(P772, -1, 0) = "", P772, ((N772 - Q771) * $O$5) + Q771), "")</f>
        <v>#VALUE!</v>
      </c>
      <c r="R772" s="4" t="e">
        <f aca="false">IF(Q772&lt;&gt;"", N772 - Q772, "")</f>
        <v>#VALUE!</v>
      </c>
    </row>
    <row collapsed="false" customFormat="false" customHeight="true" hidden="false" ht="14.4" outlineLevel="0" r="773">
      <c r="A773" s="5" t="n">
        <v>37680</v>
      </c>
      <c r="B773" s="1" t="n">
        <v>14.86</v>
      </c>
      <c r="C773" s="1" t="n">
        <v>15.09</v>
      </c>
      <c r="D773" s="1" t="n">
        <v>14.77</v>
      </c>
      <c r="E773" s="1" t="n">
        <v>15.01</v>
      </c>
      <c r="F773" s="1" t="n">
        <v>6967800</v>
      </c>
      <c r="G773" s="1" t="n">
        <v>7.47</v>
      </c>
      <c r="I773" s="6" t="e">
        <f aca="false">IF(ROW(E773) - 1 &gt;= $I$1,SUM(E773:E773(E773,1 - $I$1, 0)) / $I$1,"")</f>
        <v>#VALUE!</v>
      </c>
      <c r="J773" s="6" t="e">
        <f aca="false">IF(ROW(E773) - 1 &gt;= $J$1,SUM(E773:E773(E773,1 - $J$1, 0)) / $J$1,"")</f>
        <v>#VALUE!</v>
      </c>
      <c r="L773" s="7" t="e">
        <f aca="true">IF(ROW(E773) - 1 &gt;= $L$1,IF(OFFSET(I773, -1, 0) = "", I773, ((E773 - L772) * $K$4) + L772), "")</f>
        <v>#VALUE!</v>
      </c>
      <c r="M773" s="7" t="e">
        <f aca="true">IF(ROW(E773) - 1 &gt;= $M$1,IF(OFFSET(J773, -1, 0) = "", J773, ((E773 - M772) * $K$6) + M772), "")</f>
        <v>#VALUE!</v>
      </c>
      <c r="N773" s="3" t="e">
        <f aca="false">IF(M773&lt;&gt;"", L773-M773, "")</f>
        <v>#VALUE!</v>
      </c>
      <c r="P773" s="9" t="e">
        <f aca="false">IF(ROW(E773) - 1 &gt;= $P$1, IF(OFFSET(N773, 1- $P$1, 0) &lt;&gt; "", SUM(N773:N773(N773, 1 - $P$1, 0)) / $P$1, ""), "")</f>
        <v>#VALUE!</v>
      </c>
      <c r="Q773" s="4" t="e">
        <f aca="true">IF(ROW(N773) - 1 &gt;= $P$1,IF(OFFSET(P773, -1, 0) = "", P773, ((N773 - Q772) * $O$5) + Q772), "")</f>
        <v>#VALUE!</v>
      </c>
      <c r="R773" s="4" t="e">
        <f aca="false">IF(Q773&lt;&gt;"", N773 - Q773, "")</f>
        <v>#VALUE!</v>
      </c>
    </row>
    <row collapsed="false" customFormat="false" customHeight="true" hidden="false" ht="14.4" outlineLevel="0" r="774">
      <c r="A774" s="5" t="n">
        <v>37683</v>
      </c>
      <c r="B774" s="1" t="n">
        <v>15.01</v>
      </c>
      <c r="C774" s="1" t="n">
        <v>15.16</v>
      </c>
      <c r="D774" s="1" t="n">
        <v>14.55</v>
      </c>
      <c r="E774" s="1" t="n">
        <v>14.65</v>
      </c>
      <c r="F774" s="1" t="n">
        <v>7277200</v>
      </c>
      <c r="G774" s="1" t="n">
        <v>7.29</v>
      </c>
      <c r="I774" s="6" t="e">
        <f aca="false">IF(ROW(E774) - 1 &gt;= $I$1,SUM(E774:E774(E774,1 - $I$1, 0)) / $I$1,"")</f>
        <v>#VALUE!</v>
      </c>
      <c r="J774" s="6" t="e">
        <f aca="false">IF(ROW(E774) - 1 &gt;= $J$1,SUM(E774:E774(E774,1 - $J$1, 0)) / $J$1,"")</f>
        <v>#VALUE!</v>
      </c>
      <c r="L774" s="7" t="e">
        <f aca="true">IF(ROW(E774) - 1 &gt;= $L$1,IF(OFFSET(I774, -1, 0) = "", I774, ((E774 - L773) * $K$4) + L773), "")</f>
        <v>#VALUE!</v>
      </c>
      <c r="M774" s="7" t="e">
        <f aca="true">IF(ROW(E774) - 1 &gt;= $M$1,IF(OFFSET(J774, -1, 0) = "", J774, ((E774 - M773) * $K$6) + M773), "")</f>
        <v>#VALUE!</v>
      </c>
      <c r="N774" s="3" t="e">
        <f aca="false">IF(M774&lt;&gt;"", L774-M774, "")</f>
        <v>#VALUE!</v>
      </c>
      <c r="P774" s="9" t="e">
        <f aca="false">IF(ROW(E774) - 1 &gt;= $P$1, IF(OFFSET(N774, 1- $P$1, 0) &lt;&gt; "", SUM(N774:N774(N774, 1 - $P$1, 0)) / $P$1, ""), "")</f>
        <v>#VALUE!</v>
      </c>
      <c r="Q774" s="4" t="e">
        <f aca="true">IF(ROW(N774) - 1 &gt;= $P$1,IF(OFFSET(P774, -1, 0) = "", P774, ((N774 - Q773) * $O$5) + Q773), "")</f>
        <v>#VALUE!</v>
      </c>
      <c r="R774" s="4" t="e">
        <f aca="false">IF(Q774&lt;&gt;"", N774 - Q774, "")</f>
        <v>#VALUE!</v>
      </c>
    </row>
    <row collapsed="false" customFormat="false" customHeight="true" hidden="false" ht="14.4" outlineLevel="0" r="775">
      <c r="A775" s="5" t="n">
        <v>37684</v>
      </c>
      <c r="B775" s="1" t="n">
        <v>14.74</v>
      </c>
      <c r="C775" s="1" t="n">
        <v>14.81</v>
      </c>
      <c r="D775" s="1" t="n">
        <v>14.44</v>
      </c>
      <c r="E775" s="1" t="n">
        <v>14.56</v>
      </c>
      <c r="F775" s="1" t="n">
        <v>4514800</v>
      </c>
      <c r="G775" s="1" t="n">
        <v>7.25</v>
      </c>
      <c r="I775" s="6" t="e">
        <f aca="false">IF(ROW(E775) - 1 &gt;= $I$1,SUM(E775:E775(E775,1 - $I$1, 0)) / $I$1,"")</f>
        <v>#VALUE!</v>
      </c>
      <c r="J775" s="6" t="e">
        <f aca="false">IF(ROW(E775) - 1 &gt;= $J$1,SUM(E775:E775(E775,1 - $J$1, 0)) / $J$1,"")</f>
        <v>#VALUE!</v>
      </c>
      <c r="L775" s="7" t="e">
        <f aca="true">IF(ROW(E775) - 1 &gt;= $L$1,IF(OFFSET(I775, -1, 0) = "", I775, ((E775 - L774) * $K$4) + L774), "")</f>
        <v>#VALUE!</v>
      </c>
      <c r="M775" s="7" t="e">
        <f aca="true">IF(ROW(E775) - 1 &gt;= $M$1,IF(OFFSET(J775, -1, 0) = "", J775, ((E775 - M774) * $K$6) + M774), "")</f>
        <v>#VALUE!</v>
      </c>
      <c r="N775" s="3" t="e">
        <f aca="false">IF(M775&lt;&gt;"", L775-M775, "")</f>
        <v>#VALUE!</v>
      </c>
      <c r="P775" s="9" t="e">
        <f aca="false">IF(ROW(E775) - 1 &gt;= $P$1, IF(OFFSET(N775, 1- $P$1, 0) &lt;&gt; "", SUM(N775:N775(N775, 1 - $P$1, 0)) / $P$1, ""), "")</f>
        <v>#VALUE!</v>
      </c>
      <c r="Q775" s="4" t="e">
        <f aca="true">IF(ROW(N775) - 1 &gt;= $P$1,IF(OFFSET(P775, -1, 0) = "", P775, ((N775 - Q774) * $O$5) + Q774), "")</f>
        <v>#VALUE!</v>
      </c>
      <c r="R775" s="4" t="e">
        <f aca="false">IF(Q775&lt;&gt;"", N775 - Q775, "")</f>
        <v>#VALUE!</v>
      </c>
    </row>
    <row collapsed="false" customFormat="false" customHeight="true" hidden="false" ht="14.4" outlineLevel="0" r="776">
      <c r="A776" s="5" t="n">
        <v>37685</v>
      </c>
      <c r="B776" s="1" t="n">
        <v>14.61</v>
      </c>
      <c r="C776" s="1" t="n">
        <v>14.8</v>
      </c>
      <c r="D776" s="1" t="n">
        <v>14.52</v>
      </c>
      <c r="E776" s="1" t="n">
        <v>14.62</v>
      </c>
      <c r="F776" s="1" t="n">
        <v>4524400</v>
      </c>
      <c r="G776" s="1" t="n">
        <v>7.28</v>
      </c>
      <c r="I776" s="6" t="e">
        <f aca="false">IF(ROW(E776) - 1 &gt;= $I$1,SUM(E776:E776(E776,1 - $I$1, 0)) / $I$1,"")</f>
        <v>#VALUE!</v>
      </c>
      <c r="J776" s="6" t="e">
        <f aca="false">IF(ROW(E776) - 1 &gt;= $J$1,SUM(E776:E776(E776,1 - $J$1, 0)) / $J$1,"")</f>
        <v>#VALUE!</v>
      </c>
      <c r="L776" s="7" t="e">
        <f aca="true">IF(ROW(E776) - 1 &gt;= $L$1,IF(OFFSET(I776, -1, 0) = "", I776, ((E776 - L775) * $K$4) + L775), "")</f>
        <v>#VALUE!</v>
      </c>
      <c r="M776" s="7" t="e">
        <f aca="true">IF(ROW(E776) - 1 &gt;= $M$1,IF(OFFSET(J776, -1, 0) = "", J776, ((E776 - M775) * $K$6) + M775), "")</f>
        <v>#VALUE!</v>
      </c>
      <c r="N776" s="3" t="e">
        <f aca="false">IF(M776&lt;&gt;"", L776-M776, "")</f>
        <v>#VALUE!</v>
      </c>
      <c r="P776" s="9" t="e">
        <f aca="false">IF(ROW(E776) - 1 &gt;= $P$1, IF(OFFSET(N776, 1- $P$1, 0) &lt;&gt; "", SUM(N776:N776(N776, 1 - $P$1, 0)) / $P$1, ""), "")</f>
        <v>#VALUE!</v>
      </c>
      <c r="Q776" s="4" t="e">
        <f aca="true">IF(ROW(N776) - 1 &gt;= $P$1,IF(OFFSET(P776, -1, 0) = "", P776, ((N776 - Q775) * $O$5) + Q775), "")</f>
        <v>#VALUE!</v>
      </c>
      <c r="R776" s="4" t="e">
        <f aca="false">IF(Q776&lt;&gt;"", N776 - Q776, "")</f>
        <v>#VALUE!</v>
      </c>
    </row>
    <row collapsed="false" customFormat="false" customHeight="true" hidden="false" ht="14.4" outlineLevel="0" r="777">
      <c r="A777" s="5" t="n">
        <v>37686</v>
      </c>
      <c r="B777" s="1" t="n">
        <v>14.58</v>
      </c>
      <c r="C777" s="1" t="n">
        <v>14.6</v>
      </c>
      <c r="D777" s="1" t="n">
        <v>14.4</v>
      </c>
      <c r="E777" s="1" t="n">
        <v>14.56</v>
      </c>
      <c r="F777" s="1" t="n">
        <v>3566400</v>
      </c>
      <c r="G777" s="1" t="n">
        <v>7.25</v>
      </c>
      <c r="I777" s="6" t="e">
        <f aca="false">IF(ROW(E777) - 1 &gt;= $I$1,SUM(E777:E777(E777,1 - $I$1, 0)) / $I$1,"")</f>
        <v>#VALUE!</v>
      </c>
      <c r="J777" s="6" t="e">
        <f aca="false">IF(ROW(E777) - 1 &gt;= $J$1,SUM(E777:E777(E777,1 - $J$1, 0)) / $J$1,"")</f>
        <v>#VALUE!</v>
      </c>
      <c r="L777" s="7" t="e">
        <f aca="true">IF(ROW(E777) - 1 &gt;= $L$1,IF(OFFSET(I777, -1, 0) = "", I777, ((E777 - L776) * $K$4) + L776), "")</f>
        <v>#VALUE!</v>
      </c>
      <c r="M777" s="7" t="e">
        <f aca="true">IF(ROW(E777) - 1 &gt;= $M$1,IF(OFFSET(J777, -1, 0) = "", J777, ((E777 - M776) * $K$6) + M776), "")</f>
        <v>#VALUE!</v>
      </c>
      <c r="N777" s="3" t="e">
        <f aca="false">IF(M777&lt;&gt;"", L777-M777, "")</f>
        <v>#VALUE!</v>
      </c>
      <c r="P777" s="9" t="e">
        <f aca="false">IF(ROW(E777) - 1 &gt;= $P$1, IF(OFFSET(N777, 1- $P$1, 0) &lt;&gt; "", SUM(N777:N777(N777, 1 - $P$1, 0)) / $P$1, ""), "")</f>
        <v>#VALUE!</v>
      </c>
      <c r="Q777" s="4" t="e">
        <f aca="true">IF(ROW(N777) - 1 &gt;= $P$1,IF(OFFSET(P777, -1, 0) = "", P777, ((N777 - Q776) * $O$5) + Q776), "")</f>
        <v>#VALUE!</v>
      </c>
      <c r="R777" s="4" t="e">
        <f aca="false">IF(Q777&lt;&gt;"", N777 - Q777, "")</f>
        <v>#VALUE!</v>
      </c>
    </row>
    <row collapsed="false" customFormat="false" customHeight="true" hidden="false" ht="14.4" outlineLevel="0" r="778">
      <c r="A778" s="5" t="n">
        <v>37687</v>
      </c>
      <c r="B778" s="1" t="n">
        <v>14.47</v>
      </c>
      <c r="C778" s="1" t="n">
        <v>14.71</v>
      </c>
      <c r="D778" s="1" t="n">
        <v>14.31</v>
      </c>
      <c r="E778" s="1" t="n">
        <v>14.53</v>
      </c>
      <c r="F778" s="1" t="n">
        <v>7178000</v>
      </c>
      <c r="G778" s="1" t="n">
        <v>7.23</v>
      </c>
      <c r="I778" s="6" t="e">
        <f aca="false">IF(ROW(E778) - 1 &gt;= $I$1,SUM(E778:E778(E778,1 - $I$1, 0)) / $I$1,"")</f>
        <v>#VALUE!</v>
      </c>
      <c r="J778" s="6" t="e">
        <f aca="false">IF(ROW(E778) - 1 &gt;= $J$1,SUM(E778:E778(E778,1 - $J$1, 0)) / $J$1,"")</f>
        <v>#VALUE!</v>
      </c>
      <c r="L778" s="7" t="e">
        <f aca="true">IF(ROW(E778) - 1 &gt;= $L$1,IF(OFFSET(I778, -1, 0) = "", I778, ((E778 - L777) * $K$4) + L777), "")</f>
        <v>#VALUE!</v>
      </c>
      <c r="M778" s="7" t="e">
        <f aca="true">IF(ROW(E778) - 1 &gt;= $M$1,IF(OFFSET(J778, -1, 0) = "", J778, ((E778 - M777) * $K$6) + M777), "")</f>
        <v>#VALUE!</v>
      </c>
      <c r="N778" s="3" t="e">
        <f aca="false">IF(M778&lt;&gt;"", L778-M778, "")</f>
        <v>#VALUE!</v>
      </c>
      <c r="P778" s="9" t="e">
        <f aca="false">IF(ROW(E778) - 1 &gt;= $P$1, IF(OFFSET(N778, 1- $P$1, 0) &lt;&gt; "", SUM(N778:N778(N778, 1 - $P$1, 0)) / $P$1, ""), "")</f>
        <v>#VALUE!</v>
      </c>
      <c r="Q778" s="4" t="e">
        <f aca="true">IF(ROW(N778) - 1 &gt;= $P$1,IF(OFFSET(P778, -1, 0) = "", P778, ((N778 - Q777) * $O$5) + Q777), "")</f>
        <v>#VALUE!</v>
      </c>
      <c r="R778" s="4" t="e">
        <f aca="false">IF(Q778&lt;&gt;"", N778 - Q778, "")</f>
        <v>#VALUE!</v>
      </c>
    </row>
    <row collapsed="false" customFormat="false" customHeight="true" hidden="false" ht="14.4" outlineLevel="0" r="779">
      <c r="A779" s="5" t="n">
        <v>37690</v>
      </c>
      <c r="B779" s="1" t="n">
        <v>14.51</v>
      </c>
      <c r="C779" s="1" t="n">
        <v>14.67</v>
      </c>
      <c r="D779" s="1" t="n">
        <v>14.3</v>
      </c>
      <c r="E779" s="1" t="n">
        <v>14.37</v>
      </c>
      <c r="F779" s="1" t="n">
        <v>4806200</v>
      </c>
      <c r="G779" s="1" t="n">
        <v>7.15</v>
      </c>
      <c r="I779" s="6" t="e">
        <f aca="false">IF(ROW(E779) - 1 &gt;= $I$1,SUM(E779:E779(E779,1 - $I$1, 0)) / $I$1,"")</f>
        <v>#VALUE!</v>
      </c>
      <c r="J779" s="6" t="e">
        <f aca="false">IF(ROW(E779) - 1 &gt;= $J$1,SUM(E779:E779(E779,1 - $J$1, 0)) / $J$1,"")</f>
        <v>#VALUE!</v>
      </c>
      <c r="L779" s="7" t="e">
        <f aca="true">IF(ROW(E779) - 1 &gt;= $L$1,IF(OFFSET(I779, -1, 0) = "", I779, ((E779 - L778) * $K$4) + L778), "")</f>
        <v>#VALUE!</v>
      </c>
      <c r="M779" s="7" t="e">
        <f aca="true">IF(ROW(E779) - 1 &gt;= $M$1,IF(OFFSET(J779, -1, 0) = "", J779, ((E779 - M778) * $K$6) + M778), "")</f>
        <v>#VALUE!</v>
      </c>
      <c r="N779" s="3" t="e">
        <f aca="false">IF(M779&lt;&gt;"", L779-M779, "")</f>
        <v>#VALUE!</v>
      </c>
      <c r="P779" s="9" t="e">
        <f aca="false">IF(ROW(E779) - 1 &gt;= $P$1, IF(OFFSET(N779, 1- $P$1, 0) &lt;&gt; "", SUM(N779:N779(N779, 1 - $P$1, 0)) / $P$1, ""), "")</f>
        <v>#VALUE!</v>
      </c>
      <c r="Q779" s="4" t="e">
        <f aca="true">IF(ROW(N779) - 1 &gt;= $P$1,IF(OFFSET(P779, -1, 0) = "", P779, ((N779 - Q778) * $O$5) + Q778), "")</f>
        <v>#VALUE!</v>
      </c>
      <c r="R779" s="4" t="e">
        <f aca="false">IF(Q779&lt;&gt;"", N779 - Q779, "")</f>
        <v>#VALUE!</v>
      </c>
    </row>
    <row collapsed="false" customFormat="false" customHeight="true" hidden="false" ht="14.4" outlineLevel="0" r="780">
      <c r="A780" s="5" t="n">
        <v>37691</v>
      </c>
      <c r="B780" s="1" t="n">
        <v>14.36</v>
      </c>
      <c r="C780" s="1" t="n">
        <v>14.49</v>
      </c>
      <c r="D780" s="1" t="n">
        <v>14.12</v>
      </c>
      <c r="E780" s="1" t="n">
        <v>14.23</v>
      </c>
      <c r="F780" s="1" t="n">
        <v>5756800</v>
      </c>
      <c r="G780" s="1" t="n">
        <v>7.08</v>
      </c>
      <c r="I780" s="6" t="e">
        <f aca="false">IF(ROW(E780) - 1 &gt;= $I$1,SUM(E780:E780(E780,1 - $I$1, 0)) / $I$1,"")</f>
        <v>#VALUE!</v>
      </c>
      <c r="J780" s="6" t="e">
        <f aca="false">IF(ROW(E780) - 1 &gt;= $J$1,SUM(E780:E780(E780,1 - $J$1, 0)) / $J$1,"")</f>
        <v>#VALUE!</v>
      </c>
      <c r="L780" s="7" t="e">
        <f aca="true">IF(ROW(E780) - 1 &gt;= $L$1,IF(OFFSET(I780, -1, 0) = "", I780, ((E780 - L779) * $K$4) + L779), "")</f>
        <v>#VALUE!</v>
      </c>
      <c r="M780" s="7" t="e">
        <f aca="true">IF(ROW(E780) - 1 &gt;= $M$1,IF(OFFSET(J780, -1, 0) = "", J780, ((E780 - M779) * $K$6) + M779), "")</f>
        <v>#VALUE!</v>
      </c>
      <c r="N780" s="3" t="e">
        <f aca="false">IF(M780&lt;&gt;"", L780-M780, "")</f>
        <v>#VALUE!</v>
      </c>
      <c r="P780" s="9" t="e">
        <f aca="false">IF(ROW(E780) - 1 &gt;= $P$1, IF(OFFSET(N780, 1- $P$1, 0) &lt;&gt; "", SUM(N780:N780(N780, 1 - $P$1, 0)) / $P$1, ""), "")</f>
        <v>#VALUE!</v>
      </c>
      <c r="Q780" s="4" t="e">
        <f aca="true">IF(ROW(N780) - 1 &gt;= $P$1,IF(OFFSET(P780, -1, 0) = "", P780, ((N780 - Q779) * $O$5) + Q779), "")</f>
        <v>#VALUE!</v>
      </c>
      <c r="R780" s="4" t="e">
        <f aca="false">IF(Q780&lt;&gt;"", N780 - Q780, "")</f>
        <v>#VALUE!</v>
      </c>
    </row>
    <row collapsed="false" customFormat="false" customHeight="true" hidden="false" ht="14.4" outlineLevel="0" r="781">
      <c r="A781" s="5" t="n">
        <v>37692</v>
      </c>
      <c r="B781" s="1" t="n">
        <v>14.17</v>
      </c>
      <c r="C781" s="1" t="n">
        <v>14.39</v>
      </c>
      <c r="D781" s="1" t="n">
        <v>14.06</v>
      </c>
      <c r="E781" s="1" t="n">
        <v>14.22</v>
      </c>
      <c r="F781" s="1" t="n">
        <v>7948600</v>
      </c>
      <c r="G781" s="1" t="n">
        <v>7.08</v>
      </c>
      <c r="I781" s="6" t="e">
        <f aca="false">IF(ROW(E781) - 1 &gt;= $I$1,SUM(E781:E781(E781,1 - $I$1, 0)) / $I$1,"")</f>
        <v>#VALUE!</v>
      </c>
      <c r="J781" s="6" t="e">
        <f aca="false">IF(ROW(E781) - 1 &gt;= $J$1,SUM(E781:E781(E781,1 - $J$1, 0)) / $J$1,"")</f>
        <v>#VALUE!</v>
      </c>
      <c r="L781" s="7" t="e">
        <f aca="true">IF(ROW(E781) - 1 &gt;= $L$1,IF(OFFSET(I781, -1, 0) = "", I781, ((E781 - L780) * $K$4) + L780), "")</f>
        <v>#VALUE!</v>
      </c>
      <c r="M781" s="7" t="e">
        <f aca="true">IF(ROW(E781) - 1 &gt;= $M$1,IF(OFFSET(J781, -1, 0) = "", J781, ((E781 - M780) * $K$6) + M780), "")</f>
        <v>#VALUE!</v>
      </c>
      <c r="N781" s="3" t="e">
        <f aca="false">IF(M781&lt;&gt;"", L781-M781, "")</f>
        <v>#VALUE!</v>
      </c>
      <c r="P781" s="9" t="e">
        <f aca="false">IF(ROW(E781) - 1 &gt;= $P$1, IF(OFFSET(N781, 1- $P$1, 0) &lt;&gt; "", SUM(N781:N781(N781, 1 - $P$1, 0)) / $P$1, ""), "")</f>
        <v>#VALUE!</v>
      </c>
      <c r="Q781" s="4" t="e">
        <f aca="true">IF(ROW(N781) - 1 &gt;= $P$1,IF(OFFSET(P781, -1, 0) = "", P781, ((N781 - Q780) * $O$5) + Q780), "")</f>
        <v>#VALUE!</v>
      </c>
      <c r="R781" s="4" t="e">
        <f aca="false">IF(Q781&lt;&gt;"", N781 - Q781, "")</f>
        <v>#VALUE!</v>
      </c>
    </row>
    <row collapsed="false" customFormat="false" customHeight="true" hidden="false" ht="14.4" outlineLevel="0" r="782">
      <c r="A782" s="5" t="n">
        <v>37693</v>
      </c>
      <c r="B782" s="1" t="n">
        <v>14.47</v>
      </c>
      <c r="C782" s="1" t="n">
        <v>14.8</v>
      </c>
      <c r="D782" s="1" t="n">
        <v>14.17</v>
      </c>
      <c r="E782" s="1" t="n">
        <v>14.72</v>
      </c>
      <c r="F782" s="1" t="n">
        <v>11980200</v>
      </c>
      <c r="G782" s="1" t="n">
        <v>7.33</v>
      </c>
      <c r="I782" s="6" t="e">
        <f aca="false">IF(ROW(E782) - 1 &gt;= $I$1,SUM(E782:E782(E782,1 - $I$1, 0)) / $I$1,"")</f>
        <v>#VALUE!</v>
      </c>
      <c r="J782" s="6" t="e">
        <f aca="false">IF(ROW(E782) - 1 &gt;= $J$1,SUM(E782:E782(E782,1 - $J$1, 0)) / $J$1,"")</f>
        <v>#VALUE!</v>
      </c>
      <c r="L782" s="7" t="e">
        <f aca="true">IF(ROW(E782) - 1 &gt;= $L$1,IF(OFFSET(I782, -1, 0) = "", I782, ((E782 - L781) * $K$4) + L781), "")</f>
        <v>#VALUE!</v>
      </c>
      <c r="M782" s="7" t="e">
        <f aca="true">IF(ROW(E782) - 1 &gt;= $M$1,IF(OFFSET(J782, -1, 0) = "", J782, ((E782 - M781) * $K$6) + M781), "")</f>
        <v>#VALUE!</v>
      </c>
      <c r="N782" s="3" t="e">
        <f aca="false">IF(M782&lt;&gt;"", L782-M782, "")</f>
        <v>#VALUE!</v>
      </c>
      <c r="P782" s="9" t="e">
        <f aca="false">IF(ROW(E782) - 1 &gt;= $P$1, IF(OFFSET(N782, 1- $P$1, 0) &lt;&gt; "", SUM(N782:N782(N782, 1 - $P$1, 0)) / $P$1, ""), "")</f>
        <v>#VALUE!</v>
      </c>
      <c r="Q782" s="4" t="e">
        <f aca="true">IF(ROW(N782) - 1 &gt;= $P$1,IF(OFFSET(P782, -1, 0) = "", P782, ((N782 - Q781) * $O$5) + Q781), "")</f>
        <v>#VALUE!</v>
      </c>
      <c r="R782" s="4" t="e">
        <f aca="false">IF(Q782&lt;&gt;"", N782 - Q782, "")</f>
        <v>#VALUE!</v>
      </c>
    </row>
    <row collapsed="false" customFormat="false" customHeight="true" hidden="false" ht="14.4" outlineLevel="0" r="783">
      <c r="A783" s="5" t="n">
        <v>37694</v>
      </c>
      <c r="B783" s="1" t="n">
        <v>14.68</v>
      </c>
      <c r="C783" s="1" t="n">
        <v>15.01</v>
      </c>
      <c r="D783" s="1" t="n">
        <v>14.64</v>
      </c>
      <c r="E783" s="1" t="n">
        <v>14.78</v>
      </c>
      <c r="F783" s="1" t="n">
        <v>5467800</v>
      </c>
      <c r="G783" s="1" t="n">
        <v>7.36</v>
      </c>
      <c r="I783" s="6" t="e">
        <f aca="false">IF(ROW(E783) - 1 &gt;= $I$1,SUM(E783:E783(E783,1 - $I$1, 0)) / $I$1,"")</f>
        <v>#VALUE!</v>
      </c>
      <c r="J783" s="6" t="e">
        <f aca="false">IF(ROW(E783) - 1 &gt;= $J$1,SUM(E783:E783(E783,1 - $J$1, 0)) / $J$1,"")</f>
        <v>#VALUE!</v>
      </c>
      <c r="L783" s="7" t="e">
        <f aca="true">IF(ROW(E783) - 1 &gt;= $L$1,IF(OFFSET(I783, -1, 0) = "", I783, ((E783 - L782) * $K$4) + L782), "")</f>
        <v>#VALUE!</v>
      </c>
      <c r="M783" s="7" t="e">
        <f aca="true">IF(ROW(E783) - 1 &gt;= $M$1,IF(OFFSET(J783, -1, 0) = "", J783, ((E783 - M782) * $K$6) + M782), "")</f>
        <v>#VALUE!</v>
      </c>
      <c r="N783" s="3" t="e">
        <f aca="false">IF(M783&lt;&gt;"", L783-M783, "")</f>
        <v>#VALUE!</v>
      </c>
      <c r="P783" s="9" t="e">
        <f aca="false">IF(ROW(E783) - 1 &gt;= $P$1, IF(OFFSET(N783, 1- $P$1, 0) &lt;&gt; "", SUM(N783:N783(N783, 1 - $P$1, 0)) / $P$1, ""), "")</f>
        <v>#VALUE!</v>
      </c>
      <c r="Q783" s="4" t="e">
        <f aca="true">IF(ROW(N783) - 1 &gt;= $P$1,IF(OFFSET(P783, -1, 0) = "", P783, ((N783 - Q782) * $O$5) + Q782), "")</f>
        <v>#VALUE!</v>
      </c>
      <c r="R783" s="4" t="e">
        <f aca="false">IF(Q783&lt;&gt;"", N783 - Q783, "")</f>
        <v>#VALUE!</v>
      </c>
    </row>
    <row collapsed="false" customFormat="false" customHeight="true" hidden="false" ht="14.4" outlineLevel="0" r="784">
      <c r="A784" s="5" t="n">
        <v>37697</v>
      </c>
      <c r="B784" s="1" t="n">
        <v>14.89</v>
      </c>
      <c r="C784" s="1" t="n">
        <v>15.07</v>
      </c>
      <c r="D784" s="1" t="n">
        <v>14.71</v>
      </c>
      <c r="E784" s="1" t="n">
        <v>15.01</v>
      </c>
      <c r="F784" s="1" t="n">
        <v>14282600</v>
      </c>
      <c r="G784" s="1" t="n">
        <v>7.47</v>
      </c>
      <c r="I784" s="6" t="e">
        <f aca="false">IF(ROW(E784) - 1 &gt;= $I$1,SUM(E784:E784(E784,1 - $I$1, 0)) / $I$1,"")</f>
        <v>#VALUE!</v>
      </c>
      <c r="J784" s="6" t="e">
        <f aca="false">IF(ROW(E784) - 1 &gt;= $J$1,SUM(E784:E784(E784,1 - $J$1, 0)) / $J$1,"")</f>
        <v>#VALUE!</v>
      </c>
      <c r="L784" s="7" t="e">
        <f aca="true">IF(ROW(E784) - 1 &gt;= $L$1,IF(OFFSET(I784, -1, 0) = "", I784, ((E784 - L783) * $K$4) + L783), "")</f>
        <v>#VALUE!</v>
      </c>
      <c r="M784" s="7" t="e">
        <f aca="true">IF(ROW(E784) - 1 &gt;= $M$1,IF(OFFSET(J784, -1, 0) = "", J784, ((E784 - M783) * $K$6) + M783), "")</f>
        <v>#VALUE!</v>
      </c>
      <c r="N784" s="3" t="e">
        <f aca="false">IF(M784&lt;&gt;"", L784-M784, "")</f>
        <v>#VALUE!</v>
      </c>
      <c r="P784" s="9" t="e">
        <f aca="false">IF(ROW(E784) - 1 &gt;= $P$1, IF(OFFSET(N784, 1- $P$1, 0) &lt;&gt; "", SUM(N784:N784(N784, 1 - $P$1, 0)) / $P$1, ""), "")</f>
        <v>#VALUE!</v>
      </c>
      <c r="Q784" s="4" t="e">
        <f aca="true">IF(ROW(N784) - 1 &gt;= $P$1,IF(OFFSET(P784, -1, 0) = "", P784, ((N784 - Q783) * $O$5) + Q783), "")</f>
        <v>#VALUE!</v>
      </c>
      <c r="R784" s="4" t="e">
        <f aca="false">IF(Q784&lt;&gt;"", N784 - Q784, "")</f>
        <v>#VALUE!</v>
      </c>
    </row>
    <row collapsed="false" customFormat="false" customHeight="true" hidden="false" ht="14.4" outlineLevel="0" r="785">
      <c r="A785" s="5" t="n">
        <v>37698</v>
      </c>
      <c r="B785" s="1" t="n">
        <v>15</v>
      </c>
      <c r="C785" s="1" t="n">
        <v>15.09</v>
      </c>
      <c r="D785" s="1" t="n">
        <v>14.82</v>
      </c>
      <c r="E785" s="1" t="n">
        <v>15</v>
      </c>
      <c r="F785" s="1" t="n">
        <v>8213600</v>
      </c>
      <c r="G785" s="1" t="n">
        <v>7.47</v>
      </c>
      <c r="I785" s="6" t="e">
        <f aca="false">IF(ROW(E785) - 1 &gt;= $I$1,SUM(E785:E785(E785,1 - $I$1, 0)) / $I$1,"")</f>
        <v>#VALUE!</v>
      </c>
      <c r="J785" s="6" t="e">
        <f aca="false">IF(ROW(E785) - 1 &gt;= $J$1,SUM(E785:E785(E785,1 - $J$1, 0)) / $J$1,"")</f>
        <v>#VALUE!</v>
      </c>
      <c r="L785" s="7" t="e">
        <f aca="true">IF(ROW(E785) - 1 &gt;= $L$1,IF(OFFSET(I785, -1, 0) = "", I785, ((E785 - L784) * $K$4) + L784), "")</f>
        <v>#VALUE!</v>
      </c>
      <c r="M785" s="7" t="e">
        <f aca="true">IF(ROW(E785) - 1 &gt;= $M$1,IF(OFFSET(J785, -1, 0) = "", J785, ((E785 - M784) * $K$6) + M784), "")</f>
        <v>#VALUE!</v>
      </c>
      <c r="N785" s="3" t="e">
        <f aca="false">IF(M785&lt;&gt;"", L785-M785, "")</f>
        <v>#VALUE!</v>
      </c>
      <c r="P785" s="9" t="e">
        <f aca="false">IF(ROW(E785) - 1 &gt;= $P$1, IF(OFFSET(N785, 1- $P$1, 0) &lt;&gt; "", SUM(N785:N785(N785, 1 - $P$1, 0)) / $P$1, ""), "")</f>
        <v>#VALUE!</v>
      </c>
      <c r="Q785" s="4" t="e">
        <f aca="true">IF(ROW(N785) - 1 &gt;= $P$1,IF(OFFSET(P785, -1, 0) = "", P785, ((N785 - Q784) * $O$5) + Q784), "")</f>
        <v>#VALUE!</v>
      </c>
      <c r="R785" s="4" t="e">
        <f aca="false">IF(Q785&lt;&gt;"", N785 - Q785, "")</f>
        <v>#VALUE!</v>
      </c>
    </row>
    <row collapsed="false" customFormat="false" customHeight="true" hidden="false" ht="14.4" outlineLevel="0" r="786">
      <c r="A786" s="5" t="n">
        <v>37699</v>
      </c>
      <c r="B786" s="1" t="n">
        <v>15.07</v>
      </c>
      <c r="C786" s="1" t="n">
        <v>15.15</v>
      </c>
      <c r="D786" s="1" t="n">
        <v>14.79</v>
      </c>
      <c r="E786" s="1" t="n">
        <v>14.95</v>
      </c>
      <c r="F786" s="1" t="n">
        <v>5047000</v>
      </c>
      <c r="G786" s="1" t="n">
        <v>7.44</v>
      </c>
      <c r="I786" s="6" t="e">
        <f aca="false">IF(ROW(E786) - 1 &gt;= $I$1,SUM(E786:E786(E786,1 - $I$1, 0)) / $I$1,"")</f>
        <v>#VALUE!</v>
      </c>
      <c r="J786" s="6" t="e">
        <f aca="false">IF(ROW(E786) - 1 &gt;= $J$1,SUM(E786:E786(E786,1 - $J$1, 0)) / $J$1,"")</f>
        <v>#VALUE!</v>
      </c>
      <c r="L786" s="7" t="e">
        <f aca="true">IF(ROW(E786) - 1 &gt;= $L$1,IF(OFFSET(I786, -1, 0) = "", I786, ((E786 - L785) * $K$4) + L785), "")</f>
        <v>#VALUE!</v>
      </c>
      <c r="M786" s="7" t="e">
        <f aca="true">IF(ROW(E786) - 1 &gt;= $M$1,IF(OFFSET(J786, -1, 0) = "", J786, ((E786 - M785) * $K$6) + M785), "")</f>
        <v>#VALUE!</v>
      </c>
      <c r="N786" s="3" t="e">
        <f aca="false">IF(M786&lt;&gt;"", L786-M786, "")</f>
        <v>#VALUE!</v>
      </c>
      <c r="P786" s="9" t="e">
        <f aca="false">IF(ROW(E786) - 1 &gt;= $P$1, IF(OFFSET(N786, 1- $P$1, 0) &lt;&gt; "", SUM(N786:N786(N786, 1 - $P$1, 0)) / $P$1, ""), "")</f>
        <v>#VALUE!</v>
      </c>
      <c r="Q786" s="4" t="e">
        <f aca="true">IF(ROW(N786) - 1 &gt;= $P$1,IF(OFFSET(P786, -1, 0) = "", P786, ((N786 - Q785) * $O$5) + Q785), "")</f>
        <v>#VALUE!</v>
      </c>
      <c r="R786" s="4" t="e">
        <f aca="false">IF(Q786&lt;&gt;"", N786 - Q786, "")</f>
        <v>#VALUE!</v>
      </c>
    </row>
    <row collapsed="false" customFormat="false" customHeight="true" hidden="false" ht="14.4" outlineLevel="0" r="787">
      <c r="A787" s="5" t="n">
        <v>37700</v>
      </c>
      <c r="B787" s="1" t="n">
        <v>14.93</v>
      </c>
      <c r="C787" s="1" t="n">
        <v>14.99</v>
      </c>
      <c r="D787" s="1" t="n">
        <v>14.6</v>
      </c>
      <c r="E787" s="1" t="n">
        <v>14.91</v>
      </c>
      <c r="F787" s="1" t="n">
        <v>5827800</v>
      </c>
      <c r="G787" s="1" t="n">
        <v>7.42</v>
      </c>
      <c r="I787" s="6" t="e">
        <f aca="false">IF(ROW(E787) - 1 &gt;= $I$1,SUM(E787:E787(E787,1 - $I$1, 0)) / $I$1,"")</f>
        <v>#VALUE!</v>
      </c>
      <c r="J787" s="6" t="e">
        <f aca="false">IF(ROW(E787) - 1 &gt;= $J$1,SUM(E787:E787(E787,1 - $J$1, 0)) / $J$1,"")</f>
        <v>#VALUE!</v>
      </c>
      <c r="L787" s="7" t="e">
        <f aca="true">IF(ROW(E787) - 1 &gt;= $L$1,IF(OFFSET(I787, -1, 0) = "", I787, ((E787 - L786) * $K$4) + L786), "")</f>
        <v>#VALUE!</v>
      </c>
      <c r="M787" s="7" t="e">
        <f aca="true">IF(ROW(E787) - 1 &gt;= $M$1,IF(OFFSET(J787, -1, 0) = "", J787, ((E787 - M786) * $K$6) + M786), "")</f>
        <v>#VALUE!</v>
      </c>
      <c r="N787" s="3" t="e">
        <f aca="false">IF(M787&lt;&gt;"", L787-M787, "")</f>
        <v>#VALUE!</v>
      </c>
      <c r="P787" s="9" t="e">
        <f aca="false">IF(ROW(E787) - 1 &gt;= $P$1, IF(OFFSET(N787, 1- $P$1, 0) &lt;&gt; "", SUM(N787:N787(N787, 1 - $P$1, 0)) / $P$1, ""), "")</f>
        <v>#VALUE!</v>
      </c>
      <c r="Q787" s="4" t="e">
        <f aca="true">IF(ROW(N787) - 1 &gt;= $P$1,IF(OFFSET(P787, -1, 0) = "", P787, ((N787 - Q786) * $O$5) + Q786), "")</f>
        <v>#VALUE!</v>
      </c>
      <c r="R787" s="4" t="e">
        <f aca="false">IF(Q787&lt;&gt;"", N787 - Q787, "")</f>
        <v>#VALUE!</v>
      </c>
    </row>
    <row collapsed="false" customFormat="false" customHeight="true" hidden="false" ht="14.4" outlineLevel="0" r="788">
      <c r="A788" s="5" t="n">
        <v>37701</v>
      </c>
      <c r="B788" s="1" t="n">
        <v>15.09</v>
      </c>
      <c r="C788" s="1" t="n">
        <v>15.15</v>
      </c>
      <c r="D788" s="1" t="n">
        <v>14.82</v>
      </c>
      <c r="E788" s="1" t="n">
        <v>15</v>
      </c>
      <c r="F788" s="1" t="n">
        <v>10641000</v>
      </c>
      <c r="G788" s="1" t="n">
        <v>7.47</v>
      </c>
      <c r="I788" s="6" t="e">
        <f aca="false">IF(ROW(E788) - 1 &gt;= $I$1,SUM(E788:E788(E788,1 - $I$1, 0)) / $I$1,"")</f>
        <v>#VALUE!</v>
      </c>
      <c r="J788" s="6" t="e">
        <f aca="false">IF(ROW(E788) - 1 &gt;= $J$1,SUM(E788:E788(E788,1 - $J$1, 0)) / $J$1,"")</f>
        <v>#VALUE!</v>
      </c>
      <c r="L788" s="7" t="e">
        <f aca="true">IF(ROW(E788) - 1 &gt;= $L$1,IF(OFFSET(I788, -1, 0) = "", I788, ((E788 - L787) * $K$4) + L787), "")</f>
        <v>#VALUE!</v>
      </c>
      <c r="M788" s="7" t="e">
        <f aca="true">IF(ROW(E788) - 1 &gt;= $M$1,IF(OFFSET(J788, -1, 0) = "", J788, ((E788 - M787) * $K$6) + M787), "")</f>
        <v>#VALUE!</v>
      </c>
      <c r="N788" s="3" t="e">
        <f aca="false">IF(M788&lt;&gt;"", L788-M788, "")</f>
        <v>#VALUE!</v>
      </c>
      <c r="P788" s="9" t="e">
        <f aca="false">IF(ROW(E788) - 1 &gt;= $P$1, IF(OFFSET(N788, 1- $P$1, 0) &lt;&gt; "", SUM(N788:N788(N788, 1 - $P$1, 0)) / $P$1, ""), "")</f>
        <v>#VALUE!</v>
      </c>
      <c r="Q788" s="4" t="e">
        <f aca="true">IF(ROW(N788) - 1 &gt;= $P$1,IF(OFFSET(P788, -1, 0) = "", P788, ((N788 - Q787) * $O$5) + Q787), "")</f>
        <v>#VALUE!</v>
      </c>
      <c r="R788" s="4" t="e">
        <f aca="false">IF(Q788&lt;&gt;"", N788 - Q788, "")</f>
        <v>#VALUE!</v>
      </c>
    </row>
    <row collapsed="false" customFormat="false" customHeight="true" hidden="false" ht="14.4" outlineLevel="0" r="789">
      <c r="A789" s="5" t="n">
        <v>37704</v>
      </c>
      <c r="B789" s="1" t="n">
        <v>14.67</v>
      </c>
      <c r="C789" s="1" t="n">
        <v>14.8</v>
      </c>
      <c r="D789" s="1" t="n">
        <v>14.35</v>
      </c>
      <c r="E789" s="1" t="n">
        <v>14.37</v>
      </c>
      <c r="F789" s="1" t="n">
        <v>5753600</v>
      </c>
      <c r="G789" s="1" t="n">
        <v>7.15</v>
      </c>
      <c r="I789" s="6" t="e">
        <f aca="false">IF(ROW(E789) - 1 &gt;= $I$1,SUM(E789:E789(E789,1 - $I$1, 0)) / $I$1,"")</f>
        <v>#VALUE!</v>
      </c>
      <c r="J789" s="6" t="e">
        <f aca="false">IF(ROW(E789) - 1 &gt;= $J$1,SUM(E789:E789(E789,1 - $J$1, 0)) / $J$1,"")</f>
        <v>#VALUE!</v>
      </c>
      <c r="L789" s="7" t="e">
        <f aca="true">IF(ROW(E789) - 1 &gt;= $L$1,IF(OFFSET(I789, -1, 0) = "", I789, ((E789 - L788) * $K$4) + L788), "")</f>
        <v>#VALUE!</v>
      </c>
      <c r="M789" s="7" t="e">
        <f aca="true">IF(ROW(E789) - 1 &gt;= $M$1,IF(OFFSET(J789, -1, 0) = "", J789, ((E789 - M788) * $K$6) + M788), "")</f>
        <v>#VALUE!</v>
      </c>
      <c r="N789" s="3" t="e">
        <f aca="false">IF(M789&lt;&gt;"", L789-M789, "")</f>
        <v>#VALUE!</v>
      </c>
      <c r="P789" s="9" t="e">
        <f aca="false">IF(ROW(E789) - 1 &gt;= $P$1, IF(OFFSET(N789, 1- $P$1, 0) &lt;&gt; "", SUM(N789:N789(N789, 1 - $P$1, 0)) / $P$1, ""), "")</f>
        <v>#VALUE!</v>
      </c>
      <c r="Q789" s="4" t="e">
        <f aca="true">IF(ROW(N789) - 1 &gt;= $P$1,IF(OFFSET(P789, -1, 0) = "", P789, ((N789 - Q788) * $O$5) + Q788), "")</f>
        <v>#VALUE!</v>
      </c>
      <c r="R789" s="4" t="e">
        <f aca="false">IF(Q789&lt;&gt;"", N789 - Q789, "")</f>
        <v>#VALUE!</v>
      </c>
    </row>
    <row collapsed="false" customFormat="false" customHeight="true" hidden="false" ht="14.4" outlineLevel="0" r="790">
      <c r="A790" s="5" t="n">
        <v>37705</v>
      </c>
      <c r="B790" s="1" t="n">
        <v>14.41</v>
      </c>
      <c r="C790" s="1" t="n">
        <v>14.83</v>
      </c>
      <c r="D790" s="1" t="n">
        <v>14.37</v>
      </c>
      <c r="E790" s="1" t="n">
        <v>14.55</v>
      </c>
      <c r="F790" s="1" t="n">
        <v>5989200</v>
      </c>
      <c r="G790" s="1" t="n">
        <v>7.24</v>
      </c>
      <c r="I790" s="6" t="e">
        <f aca="false">IF(ROW(E790) - 1 &gt;= $I$1,SUM(E790:E790(E790,1 - $I$1, 0)) / $I$1,"")</f>
        <v>#VALUE!</v>
      </c>
      <c r="J790" s="6" t="e">
        <f aca="false">IF(ROW(E790) - 1 &gt;= $J$1,SUM(E790:E790(E790,1 - $J$1, 0)) / $J$1,"")</f>
        <v>#VALUE!</v>
      </c>
      <c r="L790" s="7" t="e">
        <f aca="true">IF(ROW(E790) - 1 &gt;= $L$1,IF(OFFSET(I790, -1, 0) = "", I790, ((E790 - L789) * $K$4) + L789), "")</f>
        <v>#VALUE!</v>
      </c>
      <c r="M790" s="7" t="e">
        <f aca="true">IF(ROW(E790) - 1 &gt;= $M$1,IF(OFFSET(J790, -1, 0) = "", J790, ((E790 - M789) * $K$6) + M789), "")</f>
        <v>#VALUE!</v>
      </c>
      <c r="N790" s="3" t="e">
        <f aca="false">IF(M790&lt;&gt;"", L790-M790, "")</f>
        <v>#VALUE!</v>
      </c>
      <c r="P790" s="9" t="e">
        <f aca="false">IF(ROW(E790) - 1 &gt;= $P$1, IF(OFFSET(N790, 1- $P$1, 0) &lt;&gt; "", SUM(N790:N790(N790, 1 - $P$1, 0)) / $P$1, ""), "")</f>
        <v>#VALUE!</v>
      </c>
      <c r="Q790" s="4" t="e">
        <f aca="true">IF(ROW(N790) - 1 &gt;= $P$1,IF(OFFSET(P790, -1, 0) = "", P790, ((N790 - Q789) * $O$5) + Q789), "")</f>
        <v>#VALUE!</v>
      </c>
      <c r="R790" s="4" t="e">
        <f aca="false">IF(Q790&lt;&gt;"", N790 - Q790, "")</f>
        <v>#VALUE!</v>
      </c>
    </row>
    <row collapsed="false" customFormat="false" customHeight="true" hidden="false" ht="14.4" outlineLevel="0" r="791">
      <c r="A791" s="5" t="n">
        <v>37706</v>
      </c>
      <c r="B791" s="1" t="n">
        <v>14.55</v>
      </c>
      <c r="C791" s="1" t="n">
        <v>14.56</v>
      </c>
      <c r="D791" s="1" t="n">
        <v>14.3</v>
      </c>
      <c r="E791" s="1" t="n">
        <v>14.41</v>
      </c>
      <c r="F791" s="1" t="n">
        <v>6369400</v>
      </c>
      <c r="G791" s="1" t="n">
        <v>7.17</v>
      </c>
      <c r="I791" s="6" t="e">
        <f aca="false">IF(ROW(E791) - 1 &gt;= $I$1,SUM(E791:E791(E791,1 - $I$1, 0)) / $I$1,"")</f>
        <v>#VALUE!</v>
      </c>
      <c r="J791" s="6" t="e">
        <f aca="false">IF(ROW(E791) - 1 &gt;= $J$1,SUM(E791:E791(E791,1 - $J$1, 0)) / $J$1,"")</f>
        <v>#VALUE!</v>
      </c>
      <c r="L791" s="7" t="e">
        <f aca="true">IF(ROW(E791) - 1 &gt;= $L$1,IF(OFFSET(I791, -1, 0) = "", I791, ((E791 - L790) * $K$4) + L790), "")</f>
        <v>#VALUE!</v>
      </c>
      <c r="M791" s="7" t="e">
        <f aca="true">IF(ROW(E791) - 1 &gt;= $M$1,IF(OFFSET(J791, -1, 0) = "", J791, ((E791 - M790) * $K$6) + M790), "")</f>
        <v>#VALUE!</v>
      </c>
      <c r="N791" s="3" t="e">
        <f aca="false">IF(M791&lt;&gt;"", L791-M791, "")</f>
        <v>#VALUE!</v>
      </c>
      <c r="P791" s="9" t="e">
        <f aca="false">IF(ROW(E791) - 1 &gt;= $P$1, IF(OFFSET(N791, 1- $P$1, 0) &lt;&gt; "", SUM(N791:N791(N791, 1 - $P$1, 0)) / $P$1, ""), "")</f>
        <v>#VALUE!</v>
      </c>
      <c r="Q791" s="4" t="e">
        <f aca="true">IF(ROW(N791) - 1 &gt;= $P$1,IF(OFFSET(P791, -1, 0) = "", P791, ((N791 - Q790) * $O$5) + Q790), "")</f>
        <v>#VALUE!</v>
      </c>
      <c r="R791" s="4" t="e">
        <f aca="false">IF(Q791&lt;&gt;"", N791 - Q791, "")</f>
        <v>#VALUE!</v>
      </c>
    </row>
    <row collapsed="false" customFormat="false" customHeight="true" hidden="false" ht="14.4" outlineLevel="0" r="792">
      <c r="A792" s="5" t="n">
        <v>37707</v>
      </c>
      <c r="B792" s="1" t="n">
        <v>14.32</v>
      </c>
      <c r="C792" s="1" t="n">
        <v>14.7</v>
      </c>
      <c r="D792" s="1" t="n">
        <v>14.32</v>
      </c>
      <c r="E792" s="1" t="n">
        <v>14.49</v>
      </c>
      <c r="F792" s="1" t="n">
        <v>4371200</v>
      </c>
      <c r="G792" s="1" t="n">
        <v>7.21</v>
      </c>
      <c r="I792" s="6" t="e">
        <f aca="false">IF(ROW(E792) - 1 &gt;= $I$1,SUM(E792:E792(E792,1 - $I$1, 0)) / $I$1,"")</f>
        <v>#VALUE!</v>
      </c>
      <c r="J792" s="6" t="e">
        <f aca="false">IF(ROW(E792) - 1 &gt;= $J$1,SUM(E792:E792(E792,1 - $J$1, 0)) / $J$1,"")</f>
        <v>#VALUE!</v>
      </c>
      <c r="L792" s="7" t="e">
        <f aca="true">IF(ROW(E792) - 1 &gt;= $L$1,IF(OFFSET(I792, -1, 0) = "", I792, ((E792 - L791) * $K$4) + L791), "")</f>
        <v>#VALUE!</v>
      </c>
      <c r="M792" s="7" t="e">
        <f aca="true">IF(ROW(E792) - 1 &gt;= $M$1,IF(OFFSET(J792, -1, 0) = "", J792, ((E792 - M791) * $K$6) + M791), "")</f>
        <v>#VALUE!</v>
      </c>
      <c r="N792" s="3" t="e">
        <f aca="false">IF(M792&lt;&gt;"", L792-M792, "")</f>
        <v>#VALUE!</v>
      </c>
      <c r="P792" s="9" t="e">
        <f aca="false">IF(ROW(E792) - 1 &gt;= $P$1, IF(OFFSET(N792, 1- $P$1, 0) &lt;&gt; "", SUM(N792:N792(N792, 1 - $P$1, 0)) / $P$1, ""), "")</f>
        <v>#VALUE!</v>
      </c>
      <c r="Q792" s="4" t="e">
        <f aca="true">IF(ROW(N792) - 1 &gt;= $P$1,IF(OFFSET(P792, -1, 0) = "", P792, ((N792 - Q791) * $O$5) + Q791), "")</f>
        <v>#VALUE!</v>
      </c>
      <c r="R792" s="4" t="e">
        <f aca="false">IF(Q792&lt;&gt;"", N792 - Q792, "")</f>
        <v>#VALUE!</v>
      </c>
    </row>
    <row collapsed="false" customFormat="false" customHeight="true" hidden="false" ht="14.4" outlineLevel="0" r="793">
      <c r="A793" s="5" t="n">
        <v>37708</v>
      </c>
      <c r="B793" s="1" t="n">
        <v>14.4</v>
      </c>
      <c r="C793" s="1" t="n">
        <v>14.62</v>
      </c>
      <c r="D793" s="1" t="n">
        <v>14.37</v>
      </c>
      <c r="E793" s="1" t="n">
        <v>14.57</v>
      </c>
      <c r="F793" s="1" t="n">
        <v>5189400</v>
      </c>
      <c r="G793" s="1" t="n">
        <v>7.25</v>
      </c>
      <c r="I793" s="6" t="e">
        <f aca="false">IF(ROW(E793) - 1 &gt;= $I$1,SUM(E793:E793(E793,1 - $I$1, 0)) / $I$1,"")</f>
        <v>#VALUE!</v>
      </c>
      <c r="J793" s="6" t="e">
        <f aca="false">IF(ROW(E793) - 1 &gt;= $J$1,SUM(E793:E793(E793,1 - $J$1, 0)) / $J$1,"")</f>
        <v>#VALUE!</v>
      </c>
      <c r="L793" s="7" t="e">
        <f aca="true">IF(ROW(E793) - 1 &gt;= $L$1,IF(OFFSET(I793, -1, 0) = "", I793, ((E793 - L792) * $K$4) + L792), "")</f>
        <v>#VALUE!</v>
      </c>
      <c r="M793" s="7" t="e">
        <f aca="true">IF(ROW(E793) - 1 &gt;= $M$1,IF(OFFSET(J793, -1, 0) = "", J793, ((E793 - M792) * $K$6) + M792), "")</f>
        <v>#VALUE!</v>
      </c>
      <c r="N793" s="3" t="e">
        <f aca="false">IF(M793&lt;&gt;"", L793-M793, "")</f>
        <v>#VALUE!</v>
      </c>
      <c r="P793" s="9" t="e">
        <f aca="false">IF(ROW(E793) - 1 &gt;= $P$1, IF(OFFSET(N793, 1- $P$1, 0) &lt;&gt; "", SUM(N793:N793(N793, 1 - $P$1, 0)) / $P$1, ""), "")</f>
        <v>#VALUE!</v>
      </c>
      <c r="Q793" s="4" t="e">
        <f aca="true">IF(ROW(N793) - 1 &gt;= $P$1,IF(OFFSET(P793, -1, 0) = "", P793, ((N793 - Q792) * $O$5) + Q792), "")</f>
        <v>#VALUE!</v>
      </c>
      <c r="R793" s="4" t="e">
        <f aca="false">IF(Q793&lt;&gt;"", N793 - Q793, "")</f>
        <v>#VALUE!</v>
      </c>
    </row>
    <row collapsed="false" customFormat="false" customHeight="true" hidden="false" ht="14.4" outlineLevel="0" r="794">
      <c r="A794" s="5" t="n">
        <v>37711</v>
      </c>
      <c r="B794" s="1" t="n">
        <v>14.33</v>
      </c>
      <c r="C794" s="1" t="n">
        <v>14.53</v>
      </c>
      <c r="D794" s="1" t="n">
        <v>14.04</v>
      </c>
      <c r="E794" s="1" t="n">
        <v>14.14</v>
      </c>
      <c r="F794" s="1" t="n">
        <v>9166400</v>
      </c>
      <c r="G794" s="1" t="n">
        <v>7.04</v>
      </c>
      <c r="I794" s="6" t="e">
        <f aca="false">IF(ROW(E794) - 1 &gt;= $I$1,SUM(E794:E794(E794,1 - $I$1, 0)) / $I$1,"")</f>
        <v>#VALUE!</v>
      </c>
      <c r="J794" s="6" t="e">
        <f aca="false">IF(ROW(E794) - 1 &gt;= $J$1,SUM(E794:E794(E794,1 - $J$1, 0)) / $J$1,"")</f>
        <v>#VALUE!</v>
      </c>
      <c r="L794" s="7" t="e">
        <f aca="true">IF(ROW(E794) - 1 &gt;= $L$1,IF(OFFSET(I794, -1, 0) = "", I794, ((E794 - L793) * $K$4) + L793), "")</f>
        <v>#VALUE!</v>
      </c>
      <c r="M794" s="7" t="e">
        <f aca="true">IF(ROW(E794) - 1 &gt;= $M$1,IF(OFFSET(J794, -1, 0) = "", J794, ((E794 - M793) * $K$6) + M793), "")</f>
        <v>#VALUE!</v>
      </c>
      <c r="N794" s="3" t="e">
        <f aca="false">IF(M794&lt;&gt;"", L794-M794, "")</f>
        <v>#VALUE!</v>
      </c>
      <c r="P794" s="9" t="e">
        <f aca="false">IF(ROW(E794) - 1 &gt;= $P$1, IF(OFFSET(N794, 1- $P$1, 0) &lt;&gt; "", SUM(N794:N794(N794, 1 - $P$1, 0)) / $P$1, ""), "")</f>
        <v>#VALUE!</v>
      </c>
      <c r="Q794" s="4" t="e">
        <f aca="true">IF(ROW(N794) - 1 &gt;= $P$1,IF(OFFSET(P794, -1, 0) = "", P794, ((N794 - Q793) * $O$5) + Q793), "")</f>
        <v>#VALUE!</v>
      </c>
      <c r="R794" s="4" t="e">
        <f aca="false">IF(Q794&lt;&gt;"", N794 - Q794, "")</f>
        <v>#VALUE!</v>
      </c>
    </row>
    <row collapsed="false" customFormat="false" customHeight="true" hidden="false" ht="14.4" outlineLevel="0" r="795">
      <c r="A795" s="5" t="n">
        <v>37712</v>
      </c>
      <c r="B795" s="1" t="n">
        <v>14.2</v>
      </c>
      <c r="C795" s="1" t="n">
        <v>14.31</v>
      </c>
      <c r="D795" s="1" t="n">
        <v>14.07</v>
      </c>
      <c r="E795" s="1" t="n">
        <v>14.16</v>
      </c>
      <c r="F795" s="1" t="n">
        <v>5512200</v>
      </c>
      <c r="G795" s="1" t="n">
        <v>7.05</v>
      </c>
      <c r="I795" s="6" t="e">
        <f aca="false">IF(ROW(E795) - 1 &gt;= $I$1,SUM(E795:E795(E795,1 - $I$1, 0)) / $I$1,"")</f>
        <v>#VALUE!</v>
      </c>
      <c r="J795" s="6" t="e">
        <f aca="false">IF(ROW(E795) - 1 &gt;= $J$1,SUM(E795:E795(E795,1 - $J$1, 0)) / $J$1,"")</f>
        <v>#VALUE!</v>
      </c>
      <c r="L795" s="7" t="e">
        <f aca="true">IF(ROW(E795) - 1 &gt;= $L$1,IF(OFFSET(I795, -1, 0) = "", I795, ((E795 - L794) * $K$4) + L794), "")</f>
        <v>#VALUE!</v>
      </c>
      <c r="M795" s="7" t="e">
        <f aca="true">IF(ROW(E795) - 1 &gt;= $M$1,IF(OFFSET(J795, -1, 0) = "", J795, ((E795 - M794) * $K$6) + M794), "")</f>
        <v>#VALUE!</v>
      </c>
      <c r="N795" s="3" t="e">
        <f aca="false">IF(M795&lt;&gt;"", L795-M795, "")</f>
        <v>#VALUE!</v>
      </c>
      <c r="P795" s="9" t="e">
        <f aca="false">IF(ROW(E795) - 1 &gt;= $P$1, IF(OFFSET(N795, 1- $P$1, 0) &lt;&gt; "", SUM(N795:N795(N795, 1 - $P$1, 0)) / $P$1, ""), "")</f>
        <v>#VALUE!</v>
      </c>
      <c r="Q795" s="4" t="e">
        <f aca="true">IF(ROW(N795) - 1 &gt;= $P$1,IF(OFFSET(P795, -1, 0) = "", P795, ((N795 - Q794) * $O$5) + Q794), "")</f>
        <v>#VALUE!</v>
      </c>
      <c r="R795" s="4" t="e">
        <f aca="false">IF(Q795&lt;&gt;"", N795 - Q795, "")</f>
        <v>#VALUE!</v>
      </c>
    </row>
    <row collapsed="false" customFormat="false" customHeight="true" hidden="false" ht="14.4" outlineLevel="0" r="796">
      <c r="A796" s="5" t="n">
        <v>37713</v>
      </c>
      <c r="B796" s="1" t="n">
        <v>14.36</v>
      </c>
      <c r="C796" s="1" t="n">
        <v>14.69</v>
      </c>
      <c r="D796" s="1" t="n">
        <v>14.27</v>
      </c>
      <c r="E796" s="1" t="n">
        <v>14.6</v>
      </c>
      <c r="F796" s="1" t="n">
        <v>6120400</v>
      </c>
      <c r="G796" s="1" t="n">
        <v>7.27</v>
      </c>
      <c r="I796" s="6" t="e">
        <f aca="false">IF(ROW(E796) - 1 &gt;= $I$1,SUM(E796:E796(E796,1 - $I$1, 0)) / $I$1,"")</f>
        <v>#VALUE!</v>
      </c>
      <c r="J796" s="6" t="e">
        <f aca="false">IF(ROW(E796) - 1 &gt;= $J$1,SUM(E796:E796(E796,1 - $J$1, 0)) / $J$1,"")</f>
        <v>#VALUE!</v>
      </c>
      <c r="L796" s="7" t="e">
        <f aca="true">IF(ROW(E796) - 1 &gt;= $L$1,IF(OFFSET(I796, -1, 0) = "", I796, ((E796 - L795) * $K$4) + L795), "")</f>
        <v>#VALUE!</v>
      </c>
      <c r="M796" s="7" t="e">
        <f aca="true">IF(ROW(E796) - 1 &gt;= $M$1,IF(OFFSET(J796, -1, 0) = "", J796, ((E796 - M795) * $K$6) + M795), "")</f>
        <v>#VALUE!</v>
      </c>
      <c r="N796" s="3" t="e">
        <f aca="false">IF(M796&lt;&gt;"", L796-M796, "")</f>
        <v>#VALUE!</v>
      </c>
      <c r="P796" s="9" t="e">
        <f aca="false">IF(ROW(E796) - 1 &gt;= $P$1, IF(OFFSET(N796, 1- $P$1, 0) &lt;&gt; "", SUM(N796:N796(N796, 1 - $P$1, 0)) / $P$1, ""), "")</f>
        <v>#VALUE!</v>
      </c>
      <c r="Q796" s="4" t="e">
        <f aca="true">IF(ROW(N796) - 1 &gt;= $P$1,IF(OFFSET(P796, -1, 0) = "", P796, ((N796 - Q795) * $O$5) + Q795), "")</f>
        <v>#VALUE!</v>
      </c>
      <c r="R796" s="4" t="e">
        <f aca="false">IF(Q796&lt;&gt;"", N796 - Q796, "")</f>
        <v>#VALUE!</v>
      </c>
    </row>
    <row collapsed="false" customFormat="false" customHeight="true" hidden="false" ht="14.4" outlineLevel="0" r="797">
      <c r="A797" s="5" t="n">
        <v>37714</v>
      </c>
      <c r="B797" s="1" t="n">
        <v>14.56</v>
      </c>
      <c r="C797" s="1" t="n">
        <v>14.7</v>
      </c>
      <c r="D797" s="1" t="n">
        <v>14.35</v>
      </c>
      <c r="E797" s="1" t="n">
        <v>14.46</v>
      </c>
      <c r="F797" s="1" t="n">
        <v>5204000</v>
      </c>
      <c r="G797" s="1" t="n">
        <v>7.2</v>
      </c>
      <c r="I797" s="6" t="e">
        <f aca="false">IF(ROW(E797) - 1 &gt;= $I$1,SUM(E797:E797(E797,1 - $I$1, 0)) / $I$1,"")</f>
        <v>#VALUE!</v>
      </c>
      <c r="J797" s="6" t="e">
        <f aca="false">IF(ROW(E797) - 1 &gt;= $J$1,SUM(E797:E797(E797,1 - $J$1, 0)) / $J$1,"")</f>
        <v>#VALUE!</v>
      </c>
      <c r="L797" s="7" t="e">
        <f aca="true">IF(ROW(E797) - 1 &gt;= $L$1,IF(OFFSET(I797, -1, 0) = "", I797, ((E797 - L796) * $K$4) + L796), "")</f>
        <v>#VALUE!</v>
      </c>
      <c r="M797" s="7" t="e">
        <f aca="true">IF(ROW(E797) - 1 &gt;= $M$1,IF(OFFSET(J797, -1, 0) = "", J797, ((E797 - M796) * $K$6) + M796), "")</f>
        <v>#VALUE!</v>
      </c>
      <c r="N797" s="3" t="e">
        <f aca="false">IF(M797&lt;&gt;"", L797-M797, "")</f>
        <v>#VALUE!</v>
      </c>
      <c r="P797" s="9" t="e">
        <f aca="false">IF(ROW(E797) - 1 &gt;= $P$1, IF(OFFSET(N797, 1- $P$1, 0) &lt;&gt; "", SUM(N797:N797(N797, 1 - $P$1, 0)) / $P$1, ""), "")</f>
        <v>#VALUE!</v>
      </c>
      <c r="Q797" s="4" t="e">
        <f aca="true">IF(ROW(N797) - 1 &gt;= $P$1,IF(OFFSET(P797, -1, 0) = "", P797, ((N797 - Q796) * $O$5) + Q796), "")</f>
        <v>#VALUE!</v>
      </c>
      <c r="R797" s="4" t="e">
        <f aca="false">IF(Q797&lt;&gt;"", N797 - Q797, "")</f>
        <v>#VALUE!</v>
      </c>
    </row>
    <row collapsed="false" customFormat="false" customHeight="true" hidden="false" ht="14.4" outlineLevel="0" r="798">
      <c r="A798" s="5" t="n">
        <v>37715</v>
      </c>
      <c r="B798" s="1" t="n">
        <v>14.52</v>
      </c>
      <c r="C798" s="1" t="n">
        <v>14.67</v>
      </c>
      <c r="D798" s="1" t="n">
        <v>14.39</v>
      </c>
      <c r="E798" s="1" t="n">
        <v>14.41</v>
      </c>
      <c r="F798" s="1" t="n">
        <v>5215000</v>
      </c>
      <c r="G798" s="1" t="n">
        <v>7.17</v>
      </c>
      <c r="I798" s="6" t="e">
        <f aca="false">IF(ROW(E798) - 1 &gt;= $I$1,SUM(E798:E798(E798,1 - $I$1, 0)) / $I$1,"")</f>
        <v>#VALUE!</v>
      </c>
      <c r="J798" s="6" t="e">
        <f aca="false">IF(ROW(E798) - 1 &gt;= $J$1,SUM(E798:E798(E798,1 - $J$1, 0)) / $J$1,"")</f>
        <v>#VALUE!</v>
      </c>
      <c r="L798" s="7" t="e">
        <f aca="true">IF(ROW(E798) - 1 &gt;= $L$1,IF(OFFSET(I798, -1, 0) = "", I798, ((E798 - L797) * $K$4) + L797), "")</f>
        <v>#VALUE!</v>
      </c>
      <c r="M798" s="7" t="e">
        <f aca="true">IF(ROW(E798) - 1 &gt;= $M$1,IF(OFFSET(J798, -1, 0) = "", J798, ((E798 - M797) * $K$6) + M797), "")</f>
        <v>#VALUE!</v>
      </c>
      <c r="N798" s="3" t="e">
        <f aca="false">IF(M798&lt;&gt;"", L798-M798, "")</f>
        <v>#VALUE!</v>
      </c>
      <c r="P798" s="9" t="e">
        <f aca="false">IF(ROW(E798) - 1 &gt;= $P$1, IF(OFFSET(N798, 1- $P$1, 0) &lt;&gt; "", SUM(N798:N798(N798, 1 - $P$1, 0)) / $P$1, ""), "")</f>
        <v>#VALUE!</v>
      </c>
      <c r="Q798" s="4" t="e">
        <f aca="true">IF(ROW(N798) - 1 &gt;= $P$1,IF(OFFSET(P798, -1, 0) = "", P798, ((N798 - Q797) * $O$5) + Q797), "")</f>
        <v>#VALUE!</v>
      </c>
      <c r="R798" s="4" t="e">
        <f aca="false">IF(Q798&lt;&gt;"", N798 - Q798, "")</f>
        <v>#VALUE!</v>
      </c>
    </row>
    <row collapsed="false" customFormat="false" customHeight="true" hidden="false" ht="14.4" outlineLevel="0" r="799">
      <c r="A799" s="5" t="n">
        <v>37718</v>
      </c>
      <c r="B799" s="1" t="n">
        <v>14.85</v>
      </c>
      <c r="C799" s="1" t="n">
        <v>14.95</v>
      </c>
      <c r="D799" s="1" t="n">
        <v>14.41</v>
      </c>
      <c r="E799" s="1" t="n">
        <v>14.49</v>
      </c>
      <c r="F799" s="1" t="n">
        <v>7030800</v>
      </c>
      <c r="G799" s="1" t="n">
        <v>7.21</v>
      </c>
      <c r="I799" s="6" t="e">
        <f aca="false">IF(ROW(E799) - 1 &gt;= $I$1,SUM(E799:E799(E799,1 - $I$1, 0)) / $I$1,"")</f>
        <v>#VALUE!</v>
      </c>
      <c r="J799" s="6" t="e">
        <f aca="false">IF(ROW(E799) - 1 &gt;= $J$1,SUM(E799:E799(E799,1 - $J$1, 0)) / $J$1,"")</f>
        <v>#VALUE!</v>
      </c>
      <c r="L799" s="7" t="e">
        <f aca="true">IF(ROW(E799) - 1 &gt;= $L$1,IF(OFFSET(I799, -1, 0) = "", I799, ((E799 - L798) * $K$4) + L798), "")</f>
        <v>#VALUE!</v>
      </c>
      <c r="M799" s="7" t="e">
        <f aca="true">IF(ROW(E799) - 1 &gt;= $M$1,IF(OFFSET(J799, -1, 0) = "", J799, ((E799 - M798) * $K$6) + M798), "")</f>
        <v>#VALUE!</v>
      </c>
      <c r="N799" s="3" t="e">
        <f aca="false">IF(M799&lt;&gt;"", L799-M799, "")</f>
        <v>#VALUE!</v>
      </c>
      <c r="P799" s="9" t="e">
        <f aca="false">IF(ROW(E799) - 1 &gt;= $P$1, IF(OFFSET(N799, 1- $P$1, 0) &lt;&gt; "", SUM(N799:N799(N799, 1 - $P$1, 0)) / $P$1, ""), "")</f>
        <v>#VALUE!</v>
      </c>
      <c r="Q799" s="4" t="e">
        <f aca="true">IF(ROW(N799) - 1 &gt;= $P$1,IF(OFFSET(P799, -1, 0) = "", P799, ((N799 - Q798) * $O$5) + Q798), "")</f>
        <v>#VALUE!</v>
      </c>
      <c r="R799" s="4" t="e">
        <f aca="false">IF(Q799&lt;&gt;"", N799 - Q799, "")</f>
        <v>#VALUE!</v>
      </c>
    </row>
    <row collapsed="false" customFormat="false" customHeight="true" hidden="false" ht="14.4" outlineLevel="0" r="800">
      <c r="A800" s="5" t="n">
        <v>37719</v>
      </c>
      <c r="B800" s="1" t="n">
        <v>14.51</v>
      </c>
      <c r="C800" s="1" t="n">
        <v>14.65</v>
      </c>
      <c r="D800" s="1" t="n">
        <v>14.36</v>
      </c>
      <c r="E800" s="1" t="n">
        <v>14.45</v>
      </c>
      <c r="F800" s="1" t="n">
        <v>4604800</v>
      </c>
      <c r="G800" s="1" t="n">
        <v>7.19</v>
      </c>
      <c r="I800" s="6" t="e">
        <f aca="false">IF(ROW(E800) - 1 &gt;= $I$1,SUM(E800:E800(E800,1 - $I$1, 0)) / $I$1,"")</f>
        <v>#VALUE!</v>
      </c>
      <c r="J800" s="6" t="e">
        <f aca="false">IF(ROW(E800) - 1 &gt;= $J$1,SUM(E800:E800(E800,1 - $J$1, 0)) / $J$1,"")</f>
        <v>#VALUE!</v>
      </c>
      <c r="L800" s="7" t="e">
        <f aca="true">IF(ROW(E800) - 1 &gt;= $L$1,IF(OFFSET(I800, -1, 0) = "", I800, ((E800 - L799) * $K$4) + L799), "")</f>
        <v>#VALUE!</v>
      </c>
      <c r="M800" s="7" t="e">
        <f aca="true">IF(ROW(E800) - 1 &gt;= $M$1,IF(OFFSET(J800, -1, 0) = "", J800, ((E800 - M799) * $K$6) + M799), "")</f>
        <v>#VALUE!</v>
      </c>
      <c r="N800" s="3" t="e">
        <f aca="false">IF(M800&lt;&gt;"", L800-M800, "")</f>
        <v>#VALUE!</v>
      </c>
      <c r="P800" s="9" t="e">
        <f aca="false">IF(ROW(E800) - 1 &gt;= $P$1, IF(OFFSET(N800, 1- $P$1, 0) &lt;&gt; "", SUM(N800:N800(N800, 1 - $P$1, 0)) / $P$1, ""), "")</f>
        <v>#VALUE!</v>
      </c>
      <c r="Q800" s="4" t="e">
        <f aca="true">IF(ROW(N800) - 1 &gt;= $P$1,IF(OFFSET(P800, -1, 0) = "", P800, ((N800 - Q799) * $O$5) + Q799), "")</f>
        <v>#VALUE!</v>
      </c>
      <c r="R800" s="4" t="e">
        <f aca="false">IF(Q800&lt;&gt;"", N800 - Q800, "")</f>
        <v>#VALUE!</v>
      </c>
    </row>
    <row collapsed="false" customFormat="false" customHeight="true" hidden="false" ht="14.4" outlineLevel="0" r="801">
      <c r="A801" s="5" t="n">
        <v>37720</v>
      </c>
      <c r="B801" s="1" t="n">
        <v>14.52</v>
      </c>
      <c r="C801" s="1" t="n">
        <v>14.62</v>
      </c>
      <c r="D801" s="1" t="n">
        <v>14.14</v>
      </c>
      <c r="E801" s="1" t="n">
        <v>14.19</v>
      </c>
      <c r="F801" s="1" t="n">
        <v>5240200</v>
      </c>
      <c r="G801" s="1" t="n">
        <v>7.06</v>
      </c>
      <c r="I801" s="6" t="e">
        <f aca="false">IF(ROW(E801) - 1 &gt;= $I$1,SUM(E801:E801(E801,1 - $I$1, 0)) / $I$1,"")</f>
        <v>#VALUE!</v>
      </c>
      <c r="J801" s="6" t="e">
        <f aca="false">IF(ROW(E801) - 1 &gt;= $J$1,SUM(E801:E801(E801,1 - $J$1, 0)) / $J$1,"")</f>
        <v>#VALUE!</v>
      </c>
      <c r="L801" s="7" t="e">
        <f aca="true">IF(ROW(E801) - 1 &gt;= $L$1,IF(OFFSET(I801, -1, 0) = "", I801, ((E801 - L800) * $K$4) + L800), "")</f>
        <v>#VALUE!</v>
      </c>
      <c r="M801" s="7" t="e">
        <f aca="true">IF(ROW(E801) - 1 &gt;= $M$1,IF(OFFSET(J801, -1, 0) = "", J801, ((E801 - M800) * $K$6) + M800), "")</f>
        <v>#VALUE!</v>
      </c>
      <c r="N801" s="3" t="e">
        <f aca="false">IF(M801&lt;&gt;"", L801-M801, "")</f>
        <v>#VALUE!</v>
      </c>
      <c r="P801" s="9" t="e">
        <f aca="false">IF(ROW(E801) - 1 &gt;= $P$1, IF(OFFSET(N801, 1- $P$1, 0) &lt;&gt; "", SUM(N801:N801(N801, 1 - $P$1, 0)) / $P$1, ""), "")</f>
        <v>#VALUE!</v>
      </c>
      <c r="Q801" s="4" t="e">
        <f aca="true">IF(ROW(N801) - 1 &gt;= $P$1,IF(OFFSET(P801, -1, 0) = "", P801, ((N801 - Q800) * $O$5) + Q800), "")</f>
        <v>#VALUE!</v>
      </c>
      <c r="R801" s="4" t="e">
        <f aca="false">IF(Q801&lt;&gt;"", N801 - Q801, "")</f>
        <v>#VALUE!</v>
      </c>
    </row>
    <row collapsed="false" customFormat="false" customHeight="true" hidden="false" ht="14.4" outlineLevel="0" r="802">
      <c r="A802" s="5" t="n">
        <v>37721</v>
      </c>
      <c r="B802" s="1" t="n">
        <v>14.2</v>
      </c>
      <c r="C802" s="1" t="n">
        <v>14.39</v>
      </c>
      <c r="D802" s="1" t="n">
        <v>14.2</v>
      </c>
      <c r="E802" s="1" t="n">
        <v>14.37</v>
      </c>
      <c r="F802" s="1" t="n">
        <v>3825000</v>
      </c>
      <c r="G802" s="1" t="n">
        <v>7.15</v>
      </c>
      <c r="I802" s="6" t="e">
        <f aca="false">IF(ROW(E802) - 1 &gt;= $I$1,SUM(E802:E802(E802,1 - $I$1, 0)) / $I$1,"")</f>
        <v>#VALUE!</v>
      </c>
      <c r="J802" s="6" t="e">
        <f aca="false">IF(ROW(E802) - 1 &gt;= $J$1,SUM(E802:E802(E802,1 - $J$1, 0)) / $J$1,"")</f>
        <v>#VALUE!</v>
      </c>
      <c r="L802" s="7" t="e">
        <f aca="true">IF(ROW(E802) - 1 &gt;= $L$1,IF(OFFSET(I802, -1, 0) = "", I802, ((E802 - L801) * $K$4) + L801), "")</f>
        <v>#VALUE!</v>
      </c>
      <c r="M802" s="7" t="e">
        <f aca="true">IF(ROW(E802) - 1 &gt;= $M$1,IF(OFFSET(J802, -1, 0) = "", J802, ((E802 - M801) * $K$6) + M801), "")</f>
        <v>#VALUE!</v>
      </c>
      <c r="N802" s="3" t="e">
        <f aca="false">IF(M802&lt;&gt;"", L802-M802, "")</f>
        <v>#VALUE!</v>
      </c>
      <c r="P802" s="9" t="e">
        <f aca="false">IF(ROW(E802) - 1 &gt;= $P$1, IF(OFFSET(N802, 1- $P$1, 0) &lt;&gt; "", SUM(N802:N802(N802, 1 - $P$1, 0)) / $P$1, ""), "")</f>
        <v>#VALUE!</v>
      </c>
      <c r="Q802" s="4" t="e">
        <f aca="true">IF(ROW(N802) - 1 &gt;= $P$1,IF(OFFSET(P802, -1, 0) = "", P802, ((N802 - Q801) * $O$5) + Q801), "")</f>
        <v>#VALUE!</v>
      </c>
      <c r="R802" s="4" t="e">
        <f aca="false">IF(Q802&lt;&gt;"", N802 - Q802, "")</f>
        <v>#VALUE!</v>
      </c>
    </row>
    <row collapsed="false" customFormat="false" customHeight="true" hidden="false" ht="14.4" outlineLevel="0" r="803">
      <c r="A803" s="5" t="n">
        <v>37722</v>
      </c>
      <c r="B803" s="1" t="n">
        <v>14.05</v>
      </c>
      <c r="C803" s="1" t="n">
        <v>14.44</v>
      </c>
      <c r="D803" s="1" t="n">
        <v>12.93</v>
      </c>
      <c r="E803" s="1" t="n">
        <v>13.2</v>
      </c>
      <c r="F803" s="1" t="n">
        <v>49739600</v>
      </c>
      <c r="G803" s="1" t="n">
        <v>6.57</v>
      </c>
      <c r="I803" s="6" t="e">
        <f aca="false">IF(ROW(E803) - 1 &gt;= $I$1,SUM(E803:E803(E803,1 - $I$1, 0)) / $I$1,"")</f>
        <v>#VALUE!</v>
      </c>
      <c r="J803" s="6" t="e">
        <f aca="false">IF(ROW(E803) - 1 &gt;= $J$1,SUM(E803:E803(E803,1 - $J$1, 0)) / $J$1,"")</f>
        <v>#VALUE!</v>
      </c>
      <c r="L803" s="7" t="e">
        <f aca="true">IF(ROW(E803) - 1 &gt;= $L$1,IF(OFFSET(I803, -1, 0) = "", I803, ((E803 - L802) * $K$4) + L802), "")</f>
        <v>#VALUE!</v>
      </c>
      <c r="M803" s="7" t="e">
        <f aca="true">IF(ROW(E803) - 1 &gt;= $M$1,IF(OFFSET(J803, -1, 0) = "", J803, ((E803 - M802) * $K$6) + M802), "")</f>
        <v>#VALUE!</v>
      </c>
      <c r="N803" s="3" t="e">
        <f aca="false">IF(M803&lt;&gt;"", L803-M803, "")</f>
        <v>#VALUE!</v>
      </c>
      <c r="P803" s="9" t="e">
        <f aca="false">IF(ROW(E803) - 1 &gt;= $P$1, IF(OFFSET(N803, 1- $P$1, 0) &lt;&gt; "", SUM(N803:N803(N803, 1 - $P$1, 0)) / $P$1, ""), "")</f>
        <v>#VALUE!</v>
      </c>
      <c r="Q803" s="4" t="e">
        <f aca="true">IF(ROW(N803) - 1 &gt;= $P$1,IF(OFFSET(P803, -1, 0) = "", P803, ((N803 - Q802) * $O$5) + Q802), "")</f>
        <v>#VALUE!</v>
      </c>
      <c r="R803" s="4" t="e">
        <f aca="false">IF(Q803&lt;&gt;"", N803 - Q803, "")</f>
        <v>#VALUE!</v>
      </c>
    </row>
    <row collapsed="false" customFormat="false" customHeight="true" hidden="false" ht="14.4" outlineLevel="0" r="804">
      <c r="A804" s="5" t="n">
        <v>37725</v>
      </c>
      <c r="B804" s="1" t="n">
        <v>13.71</v>
      </c>
      <c r="C804" s="1" t="n">
        <v>13.75</v>
      </c>
      <c r="D804" s="1" t="n">
        <v>13.5</v>
      </c>
      <c r="E804" s="1" t="n">
        <v>13.58</v>
      </c>
      <c r="F804" s="1" t="n">
        <v>17962800</v>
      </c>
      <c r="G804" s="1" t="n">
        <v>6.76</v>
      </c>
      <c r="I804" s="6" t="e">
        <f aca="false">IF(ROW(E804) - 1 &gt;= $I$1,SUM(E804:E804(E804,1 - $I$1, 0)) / $I$1,"")</f>
        <v>#VALUE!</v>
      </c>
      <c r="J804" s="6" t="e">
        <f aca="false">IF(ROW(E804) - 1 &gt;= $J$1,SUM(E804:E804(E804,1 - $J$1, 0)) / $J$1,"")</f>
        <v>#VALUE!</v>
      </c>
      <c r="L804" s="7" t="e">
        <f aca="true">IF(ROW(E804) - 1 &gt;= $L$1,IF(OFFSET(I804, -1, 0) = "", I804, ((E804 - L803) * $K$4) + L803), "")</f>
        <v>#VALUE!</v>
      </c>
      <c r="M804" s="7" t="e">
        <f aca="true">IF(ROW(E804) - 1 &gt;= $M$1,IF(OFFSET(J804, -1, 0) = "", J804, ((E804 - M803) * $K$6) + M803), "")</f>
        <v>#VALUE!</v>
      </c>
      <c r="N804" s="3" t="e">
        <f aca="false">IF(M804&lt;&gt;"", L804-M804, "")</f>
        <v>#VALUE!</v>
      </c>
      <c r="P804" s="9" t="e">
        <f aca="false">IF(ROW(E804) - 1 &gt;= $P$1, IF(OFFSET(N804, 1- $P$1, 0) &lt;&gt; "", SUM(N804:N804(N804, 1 - $P$1, 0)) / $P$1, ""), "")</f>
        <v>#VALUE!</v>
      </c>
      <c r="Q804" s="4" t="e">
        <f aca="true">IF(ROW(N804) - 1 &gt;= $P$1,IF(OFFSET(P804, -1, 0) = "", P804, ((N804 - Q803) * $O$5) + Q803), "")</f>
        <v>#VALUE!</v>
      </c>
      <c r="R804" s="4" t="e">
        <f aca="false">IF(Q804&lt;&gt;"", N804 - Q804, "")</f>
        <v>#VALUE!</v>
      </c>
    </row>
    <row collapsed="false" customFormat="false" customHeight="true" hidden="false" ht="14.4" outlineLevel="0" r="805">
      <c r="A805" s="5" t="n">
        <v>37726</v>
      </c>
      <c r="B805" s="1" t="n">
        <v>13.59</v>
      </c>
      <c r="C805" s="1" t="n">
        <v>13.6</v>
      </c>
      <c r="D805" s="1" t="n">
        <v>13.3</v>
      </c>
      <c r="E805" s="1" t="n">
        <v>13.39</v>
      </c>
      <c r="F805" s="1" t="n">
        <v>10856000</v>
      </c>
      <c r="G805" s="1" t="n">
        <v>6.67</v>
      </c>
      <c r="I805" s="6" t="e">
        <f aca="false">IF(ROW(E805) - 1 &gt;= $I$1,SUM(E805:E805(E805,1 - $I$1, 0)) / $I$1,"")</f>
        <v>#VALUE!</v>
      </c>
      <c r="J805" s="6" t="e">
        <f aca="false">IF(ROW(E805) - 1 &gt;= $J$1,SUM(E805:E805(E805,1 - $J$1, 0)) / $J$1,"")</f>
        <v>#VALUE!</v>
      </c>
      <c r="L805" s="7" t="e">
        <f aca="true">IF(ROW(E805) - 1 &gt;= $L$1,IF(OFFSET(I805, -1, 0) = "", I805, ((E805 - L804) * $K$4) + L804), "")</f>
        <v>#VALUE!</v>
      </c>
      <c r="M805" s="7" t="e">
        <f aca="true">IF(ROW(E805) - 1 &gt;= $M$1,IF(OFFSET(J805, -1, 0) = "", J805, ((E805 - M804) * $K$6) + M804), "")</f>
        <v>#VALUE!</v>
      </c>
      <c r="N805" s="3" t="e">
        <f aca="false">IF(M805&lt;&gt;"", L805-M805, "")</f>
        <v>#VALUE!</v>
      </c>
      <c r="P805" s="9" t="e">
        <f aca="false">IF(ROW(E805) - 1 &gt;= $P$1, IF(OFFSET(N805, 1- $P$1, 0) &lt;&gt; "", SUM(N805:N805(N805, 1 - $P$1, 0)) / $P$1, ""), "")</f>
        <v>#VALUE!</v>
      </c>
      <c r="Q805" s="4" t="e">
        <f aca="true">IF(ROW(N805) - 1 &gt;= $P$1,IF(OFFSET(P805, -1, 0) = "", P805, ((N805 - Q804) * $O$5) + Q804), "")</f>
        <v>#VALUE!</v>
      </c>
      <c r="R805" s="4" t="e">
        <f aca="false">IF(Q805&lt;&gt;"", N805 - Q805, "")</f>
        <v>#VALUE!</v>
      </c>
    </row>
    <row collapsed="false" customFormat="false" customHeight="true" hidden="false" ht="14.4" outlineLevel="0" r="806">
      <c r="A806" s="5" t="n">
        <v>37727</v>
      </c>
      <c r="B806" s="1" t="n">
        <v>12.99</v>
      </c>
      <c r="C806" s="1" t="n">
        <v>13.67</v>
      </c>
      <c r="D806" s="1" t="n">
        <v>12.92</v>
      </c>
      <c r="E806" s="1" t="n">
        <v>13.24</v>
      </c>
      <c r="F806" s="1" t="n">
        <v>36292000</v>
      </c>
      <c r="G806" s="1" t="n">
        <v>6.59</v>
      </c>
      <c r="I806" s="6" t="e">
        <f aca="false">IF(ROW(E806) - 1 &gt;= $I$1,SUM(E806:E806(E806,1 - $I$1, 0)) / $I$1,"")</f>
        <v>#VALUE!</v>
      </c>
      <c r="J806" s="6" t="e">
        <f aca="false">IF(ROW(E806) - 1 &gt;= $J$1,SUM(E806:E806(E806,1 - $J$1, 0)) / $J$1,"")</f>
        <v>#VALUE!</v>
      </c>
      <c r="L806" s="7" t="e">
        <f aca="true">IF(ROW(E806) - 1 &gt;= $L$1,IF(OFFSET(I806, -1, 0) = "", I806, ((E806 - L805) * $K$4) + L805), "")</f>
        <v>#VALUE!</v>
      </c>
      <c r="M806" s="7" t="e">
        <f aca="true">IF(ROW(E806) - 1 &gt;= $M$1,IF(OFFSET(J806, -1, 0) = "", J806, ((E806 - M805) * $K$6) + M805), "")</f>
        <v>#VALUE!</v>
      </c>
      <c r="N806" s="3" t="e">
        <f aca="false">IF(M806&lt;&gt;"", L806-M806, "")</f>
        <v>#VALUE!</v>
      </c>
      <c r="P806" s="9" t="e">
        <f aca="false">IF(ROW(E806) - 1 &gt;= $P$1, IF(OFFSET(N806, 1- $P$1, 0) &lt;&gt; "", SUM(N806:N806(N806, 1 - $P$1, 0)) / $P$1, ""), "")</f>
        <v>#VALUE!</v>
      </c>
      <c r="Q806" s="4" t="e">
        <f aca="true">IF(ROW(N806) - 1 &gt;= $P$1,IF(OFFSET(P806, -1, 0) = "", P806, ((N806 - Q805) * $O$5) + Q805), "")</f>
        <v>#VALUE!</v>
      </c>
      <c r="R806" s="4" t="e">
        <f aca="false">IF(Q806&lt;&gt;"", N806 - Q806, "")</f>
        <v>#VALUE!</v>
      </c>
    </row>
    <row collapsed="false" customFormat="false" customHeight="true" hidden="false" ht="14.4" outlineLevel="0" r="807">
      <c r="A807" s="5" t="n">
        <v>37728</v>
      </c>
      <c r="B807" s="1" t="n">
        <v>13.2</v>
      </c>
      <c r="C807" s="1" t="n">
        <v>13.25</v>
      </c>
      <c r="D807" s="1" t="n">
        <v>12.72</v>
      </c>
      <c r="E807" s="1" t="n">
        <v>13.12</v>
      </c>
      <c r="F807" s="1" t="n">
        <v>22009200</v>
      </c>
      <c r="G807" s="1" t="n">
        <v>6.53</v>
      </c>
      <c r="I807" s="6" t="e">
        <f aca="false">IF(ROW(E807) - 1 &gt;= $I$1,SUM(E807:E807(E807,1 - $I$1, 0)) / $I$1,"")</f>
        <v>#VALUE!</v>
      </c>
      <c r="J807" s="6" t="e">
        <f aca="false">IF(ROW(E807) - 1 &gt;= $J$1,SUM(E807:E807(E807,1 - $J$1, 0)) / $J$1,"")</f>
        <v>#VALUE!</v>
      </c>
      <c r="L807" s="7" t="e">
        <f aca="true">IF(ROW(E807) - 1 &gt;= $L$1,IF(OFFSET(I807, -1, 0) = "", I807, ((E807 - L806) * $K$4) + L806), "")</f>
        <v>#VALUE!</v>
      </c>
      <c r="M807" s="7" t="e">
        <f aca="true">IF(ROW(E807) - 1 &gt;= $M$1,IF(OFFSET(J807, -1, 0) = "", J807, ((E807 - M806) * $K$6) + M806), "")</f>
        <v>#VALUE!</v>
      </c>
      <c r="N807" s="3" t="e">
        <f aca="false">IF(M807&lt;&gt;"", L807-M807, "")</f>
        <v>#VALUE!</v>
      </c>
      <c r="P807" s="9" t="e">
        <f aca="false">IF(ROW(E807) - 1 &gt;= $P$1, IF(OFFSET(N807, 1- $P$1, 0) &lt;&gt; "", SUM(N807:N807(N807, 1 - $P$1, 0)) / $P$1, ""), "")</f>
        <v>#VALUE!</v>
      </c>
      <c r="Q807" s="4" t="e">
        <f aca="true">IF(ROW(N807) - 1 &gt;= $P$1,IF(OFFSET(P807, -1, 0) = "", P807, ((N807 - Q806) * $O$5) + Q806), "")</f>
        <v>#VALUE!</v>
      </c>
      <c r="R807" s="4" t="e">
        <f aca="false">IF(Q807&lt;&gt;"", N807 - Q807, "")</f>
        <v>#VALUE!</v>
      </c>
    </row>
    <row collapsed="false" customFormat="false" customHeight="true" hidden="false" ht="14.4" outlineLevel="0" r="808">
      <c r="A808" s="5" t="n">
        <v>37732</v>
      </c>
      <c r="B808" s="1" t="n">
        <v>13.13</v>
      </c>
      <c r="C808" s="1" t="n">
        <v>13.19</v>
      </c>
      <c r="D808" s="1" t="n">
        <v>12.98</v>
      </c>
      <c r="E808" s="1" t="n">
        <v>13.14</v>
      </c>
      <c r="F808" s="1" t="n">
        <v>5440000</v>
      </c>
      <c r="G808" s="1" t="n">
        <v>6.54</v>
      </c>
      <c r="I808" s="6" t="e">
        <f aca="false">IF(ROW(E808) - 1 &gt;= $I$1,SUM(E808:E808(E808,1 - $I$1, 0)) / $I$1,"")</f>
        <v>#VALUE!</v>
      </c>
      <c r="J808" s="6" t="e">
        <f aca="false">IF(ROW(E808) - 1 &gt;= $J$1,SUM(E808:E808(E808,1 - $J$1, 0)) / $J$1,"")</f>
        <v>#VALUE!</v>
      </c>
      <c r="L808" s="7" t="e">
        <f aca="true">IF(ROW(E808) - 1 &gt;= $L$1,IF(OFFSET(I808, -1, 0) = "", I808, ((E808 - L807) * $K$4) + L807), "")</f>
        <v>#VALUE!</v>
      </c>
      <c r="M808" s="7" t="e">
        <f aca="true">IF(ROW(E808) - 1 &gt;= $M$1,IF(OFFSET(J808, -1, 0) = "", J808, ((E808 - M807) * $K$6) + M807), "")</f>
        <v>#VALUE!</v>
      </c>
      <c r="N808" s="3" t="e">
        <f aca="false">IF(M808&lt;&gt;"", L808-M808, "")</f>
        <v>#VALUE!</v>
      </c>
      <c r="P808" s="9" t="e">
        <f aca="false">IF(ROW(E808) - 1 &gt;= $P$1, IF(OFFSET(N808, 1- $P$1, 0) &lt;&gt; "", SUM(N808:N808(N808, 1 - $P$1, 0)) / $P$1, ""), "")</f>
        <v>#VALUE!</v>
      </c>
      <c r="Q808" s="4" t="e">
        <f aca="true">IF(ROW(N808) - 1 &gt;= $P$1,IF(OFFSET(P808, -1, 0) = "", P808, ((N808 - Q807) * $O$5) + Q807), "")</f>
        <v>#VALUE!</v>
      </c>
      <c r="R808" s="4" t="e">
        <f aca="false">IF(Q808&lt;&gt;"", N808 - Q808, "")</f>
        <v>#VALUE!</v>
      </c>
    </row>
    <row collapsed="false" customFormat="false" customHeight="true" hidden="false" ht="14.4" outlineLevel="0" r="809">
      <c r="A809" s="5" t="n">
        <v>37733</v>
      </c>
      <c r="B809" s="1" t="n">
        <v>13.18</v>
      </c>
      <c r="C809" s="1" t="n">
        <v>13.62</v>
      </c>
      <c r="D809" s="1" t="n">
        <v>13.09</v>
      </c>
      <c r="E809" s="1" t="n">
        <v>13.51</v>
      </c>
      <c r="F809" s="1" t="n">
        <v>10734600</v>
      </c>
      <c r="G809" s="1" t="n">
        <v>6.73</v>
      </c>
      <c r="I809" s="6" t="e">
        <f aca="false">IF(ROW(E809) - 1 &gt;= $I$1,SUM(E809:E809(E809,1 - $I$1, 0)) / $I$1,"")</f>
        <v>#VALUE!</v>
      </c>
      <c r="J809" s="6" t="e">
        <f aca="false">IF(ROW(E809) - 1 &gt;= $J$1,SUM(E809:E809(E809,1 - $J$1, 0)) / $J$1,"")</f>
        <v>#VALUE!</v>
      </c>
      <c r="L809" s="7" t="e">
        <f aca="true">IF(ROW(E809) - 1 &gt;= $L$1,IF(OFFSET(I809, -1, 0) = "", I809, ((E809 - L808) * $K$4) + L808), "")</f>
        <v>#VALUE!</v>
      </c>
      <c r="M809" s="7" t="e">
        <f aca="true">IF(ROW(E809) - 1 &gt;= $M$1,IF(OFFSET(J809, -1, 0) = "", J809, ((E809 - M808) * $K$6) + M808), "")</f>
        <v>#VALUE!</v>
      </c>
      <c r="N809" s="3" t="e">
        <f aca="false">IF(M809&lt;&gt;"", L809-M809, "")</f>
        <v>#VALUE!</v>
      </c>
      <c r="P809" s="9" t="e">
        <f aca="false">IF(ROW(E809) - 1 &gt;= $P$1, IF(OFFSET(N809, 1- $P$1, 0) &lt;&gt; "", SUM(N809:N809(N809, 1 - $P$1, 0)) / $P$1, ""), "")</f>
        <v>#VALUE!</v>
      </c>
      <c r="Q809" s="4" t="e">
        <f aca="true">IF(ROW(N809) - 1 &gt;= $P$1,IF(OFFSET(P809, -1, 0) = "", P809, ((N809 - Q808) * $O$5) + Q808), "")</f>
        <v>#VALUE!</v>
      </c>
      <c r="R809" s="4" t="e">
        <f aca="false">IF(Q809&lt;&gt;"", N809 - Q809, "")</f>
        <v>#VALUE!</v>
      </c>
    </row>
    <row collapsed="false" customFormat="false" customHeight="true" hidden="false" ht="14.4" outlineLevel="0" r="810">
      <c r="A810" s="5" t="n">
        <v>37734</v>
      </c>
      <c r="B810" s="1" t="n">
        <v>13.53</v>
      </c>
      <c r="C810" s="1" t="n">
        <v>13.63</v>
      </c>
      <c r="D810" s="1" t="n">
        <v>13.36</v>
      </c>
      <c r="E810" s="1" t="n">
        <v>13.58</v>
      </c>
      <c r="F810" s="1" t="n">
        <v>7488600</v>
      </c>
      <c r="G810" s="1" t="n">
        <v>6.76</v>
      </c>
      <c r="I810" s="6" t="e">
        <f aca="false">IF(ROW(E810) - 1 &gt;= $I$1,SUM(E810:E810(E810,1 - $I$1, 0)) / $I$1,"")</f>
        <v>#VALUE!</v>
      </c>
      <c r="J810" s="6" t="e">
        <f aca="false">IF(ROW(E810) - 1 &gt;= $J$1,SUM(E810:E810(E810,1 - $J$1, 0)) / $J$1,"")</f>
        <v>#VALUE!</v>
      </c>
      <c r="L810" s="7" t="e">
        <f aca="true">IF(ROW(E810) - 1 &gt;= $L$1,IF(OFFSET(I810, -1, 0) = "", I810, ((E810 - L809) * $K$4) + L809), "")</f>
        <v>#VALUE!</v>
      </c>
      <c r="M810" s="7" t="e">
        <f aca="true">IF(ROW(E810) - 1 &gt;= $M$1,IF(OFFSET(J810, -1, 0) = "", J810, ((E810 - M809) * $K$6) + M809), "")</f>
        <v>#VALUE!</v>
      </c>
      <c r="N810" s="3" t="e">
        <f aca="false">IF(M810&lt;&gt;"", L810-M810, "")</f>
        <v>#VALUE!</v>
      </c>
      <c r="P810" s="9" t="e">
        <f aca="false">IF(ROW(E810) - 1 &gt;= $P$1, IF(OFFSET(N810, 1- $P$1, 0) &lt;&gt; "", SUM(N810:N810(N810, 1 - $P$1, 0)) / $P$1, ""), "")</f>
        <v>#VALUE!</v>
      </c>
      <c r="Q810" s="4" t="e">
        <f aca="true">IF(ROW(N810) - 1 &gt;= $P$1,IF(OFFSET(P810, -1, 0) = "", P810, ((N810 - Q809) * $O$5) + Q809), "")</f>
        <v>#VALUE!</v>
      </c>
      <c r="R810" s="4" t="e">
        <f aca="false">IF(Q810&lt;&gt;"", N810 - Q810, "")</f>
        <v>#VALUE!</v>
      </c>
    </row>
    <row collapsed="false" customFormat="false" customHeight="true" hidden="false" ht="14.4" outlineLevel="0" r="811">
      <c r="A811" s="5" t="n">
        <v>37735</v>
      </c>
      <c r="B811" s="1" t="n">
        <v>13.52</v>
      </c>
      <c r="C811" s="1" t="n">
        <v>13.61</v>
      </c>
      <c r="D811" s="1" t="n">
        <v>13</v>
      </c>
      <c r="E811" s="1" t="n">
        <v>13.44</v>
      </c>
      <c r="F811" s="1" t="n">
        <v>11611000</v>
      </c>
      <c r="G811" s="1" t="n">
        <v>6.69</v>
      </c>
      <c r="I811" s="6" t="e">
        <f aca="false">IF(ROW(E811) - 1 &gt;= $I$1,SUM(E811:E811(E811,1 - $I$1, 0)) / $I$1,"")</f>
        <v>#VALUE!</v>
      </c>
      <c r="J811" s="6" t="e">
        <f aca="false">IF(ROW(E811) - 1 &gt;= $J$1,SUM(E811:E811(E811,1 - $J$1, 0)) / $J$1,"")</f>
        <v>#VALUE!</v>
      </c>
      <c r="L811" s="7" t="e">
        <f aca="true">IF(ROW(E811) - 1 &gt;= $L$1,IF(OFFSET(I811, -1, 0) = "", I811, ((E811 - L810) * $K$4) + L810), "")</f>
        <v>#VALUE!</v>
      </c>
      <c r="M811" s="7" t="e">
        <f aca="true">IF(ROW(E811) - 1 &gt;= $M$1,IF(OFFSET(J811, -1, 0) = "", J811, ((E811 - M810) * $K$6) + M810), "")</f>
        <v>#VALUE!</v>
      </c>
      <c r="N811" s="3" t="e">
        <f aca="false">IF(M811&lt;&gt;"", L811-M811, "")</f>
        <v>#VALUE!</v>
      </c>
      <c r="P811" s="9" t="e">
        <f aca="false">IF(ROW(E811) - 1 &gt;= $P$1, IF(OFFSET(N811, 1- $P$1, 0) &lt;&gt; "", SUM(N811:N811(N811, 1 - $P$1, 0)) / $P$1, ""), "")</f>
        <v>#VALUE!</v>
      </c>
      <c r="Q811" s="4" t="e">
        <f aca="true">IF(ROW(N811) - 1 &gt;= $P$1,IF(OFFSET(P811, -1, 0) = "", P811, ((N811 - Q810) * $O$5) + Q810), "")</f>
        <v>#VALUE!</v>
      </c>
      <c r="R811" s="4" t="e">
        <f aca="false">IF(Q811&lt;&gt;"", N811 - Q811, "")</f>
        <v>#VALUE!</v>
      </c>
    </row>
    <row collapsed="false" customFormat="false" customHeight="true" hidden="false" ht="14.4" outlineLevel="0" r="812">
      <c r="A812" s="5" t="n">
        <v>37736</v>
      </c>
      <c r="B812" s="1" t="n">
        <v>13.46</v>
      </c>
      <c r="C812" s="1" t="n">
        <v>13.58</v>
      </c>
      <c r="D812" s="1" t="n">
        <v>13.23</v>
      </c>
      <c r="E812" s="1" t="n">
        <v>13.35</v>
      </c>
      <c r="F812" s="1" t="n">
        <v>7332800</v>
      </c>
      <c r="G812" s="1" t="n">
        <v>6.65</v>
      </c>
      <c r="I812" s="6" t="e">
        <f aca="false">IF(ROW(E812) - 1 &gt;= $I$1,SUM(E812:E812(E812,1 - $I$1, 0)) / $I$1,"")</f>
        <v>#VALUE!</v>
      </c>
      <c r="J812" s="6" t="e">
        <f aca="false">IF(ROW(E812) - 1 &gt;= $J$1,SUM(E812:E812(E812,1 - $J$1, 0)) / $J$1,"")</f>
        <v>#VALUE!</v>
      </c>
      <c r="L812" s="7" t="e">
        <f aca="true">IF(ROW(E812) - 1 &gt;= $L$1,IF(OFFSET(I812, -1, 0) = "", I812, ((E812 - L811) * $K$4) + L811), "")</f>
        <v>#VALUE!</v>
      </c>
      <c r="M812" s="7" t="e">
        <f aca="true">IF(ROW(E812) - 1 &gt;= $M$1,IF(OFFSET(J812, -1, 0) = "", J812, ((E812 - M811) * $K$6) + M811), "")</f>
        <v>#VALUE!</v>
      </c>
      <c r="N812" s="3" t="e">
        <f aca="false">IF(M812&lt;&gt;"", L812-M812, "")</f>
        <v>#VALUE!</v>
      </c>
      <c r="P812" s="9" t="e">
        <f aca="false">IF(ROW(E812) - 1 &gt;= $P$1, IF(OFFSET(N812, 1- $P$1, 0) &lt;&gt; "", SUM(N812:N812(N812, 1 - $P$1, 0)) / $P$1, ""), "")</f>
        <v>#VALUE!</v>
      </c>
      <c r="Q812" s="4" t="e">
        <f aca="true">IF(ROW(N812) - 1 &gt;= $P$1,IF(OFFSET(P812, -1, 0) = "", P812, ((N812 - Q811) * $O$5) + Q811), "")</f>
        <v>#VALUE!</v>
      </c>
      <c r="R812" s="4" t="e">
        <f aca="false">IF(Q812&lt;&gt;"", N812 - Q812, "")</f>
        <v>#VALUE!</v>
      </c>
    </row>
    <row collapsed="false" customFormat="false" customHeight="true" hidden="false" ht="14.4" outlineLevel="0" r="813">
      <c r="A813" s="5" t="n">
        <v>37739</v>
      </c>
      <c r="B813" s="1" t="n">
        <v>13.48</v>
      </c>
      <c r="C813" s="1" t="n">
        <v>13.96</v>
      </c>
      <c r="D813" s="1" t="n">
        <v>13.43</v>
      </c>
      <c r="E813" s="1" t="n">
        <v>13.86</v>
      </c>
      <c r="F813" s="1" t="n">
        <v>22742800</v>
      </c>
      <c r="G813" s="1" t="n">
        <v>6.9</v>
      </c>
      <c r="I813" s="6" t="e">
        <f aca="false">IF(ROW(E813) - 1 &gt;= $I$1,SUM(E813:E813(E813,1 - $I$1, 0)) / $I$1,"")</f>
        <v>#VALUE!</v>
      </c>
      <c r="J813" s="6" t="e">
        <f aca="false">IF(ROW(E813) - 1 &gt;= $J$1,SUM(E813:E813(E813,1 - $J$1, 0)) / $J$1,"")</f>
        <v>#VALUE!</v>
      </c>
      <c r="L813" s="7" t="e">
        <f aca="true">IF(ROW(E813) - 1 &gt;= $L$1,IF(OFFSET(I813, -1, 0) = "", I813, ((E813 - L812) * $K$4) + L812), "")</f>
        <v>#VALUE!</v>
      </c>
      <c r="M813" s="7" t="e">
        <f aca="true">IF(ROW(E813) - 1 &gt;= $M$1,IF(OFFSET(J813, -1, 0) = "", J813, ((E813 - M812) * $K$6) + M812), "")</f>
        <v>#VALUE!</v>
      </c>
      <c r="N813" s="3" t="e">
        <f aca="false">IF(M813&lt;&gt;"", L813-M813, "")</f>
        <v>#VALUE!</v>
      </c>
      <c r="P813" s="9" t="e">
        <f aca="false">IF(ROW(E813) - 1 &gt;= $P$1, IF(OFFSET(N813, 1- $P$1, 0) &lt;&gt; "", SUM(N813:N813(N813, 1 - $P$1, 0)) / $P$1, ""), "")</f>
        <v>#VALUE!</v>
      </c>
      <c r="Q813" s="4" t="e">
        <f aca="true">IF(ROW(N813) - 1 &gt;= $P$1,IF(OFFSET(P813, -1, 0) = "", P813, ((N813 - Q812) * $O$5) + Q812), "")</f>
        <v>#VALUE!</v>
      </c>
      <c r="R813" s="4" t="e">
        <f aca="false">IF(Q813&lt;&gt;"", N813 - Q813, "")</f>
        <v>#VALUE!</v>
      </c>
    </row>
    <row collapsed="false" customFormat="false" customHeight="true" hidden="false" ht="14.4" outlineLevel="0" r="814">
      <c r="A814" s="5" t="n">
        <v>37740</v>
      </c>
      <c r="B814" s="1" t="n">
        <v>13.98</v>
      </c>
      <c r="C814" s="1" t="n">
        <v>14.16</v>
      </c>
      <c r="D814" s="1" t="n">
        <v>13.58</v>
      </c>
      <c r="E814" s="1" t="n">
        <v>14.06</v>
      </c>
      <c r="F814" s="1" t="n">
        <v>16365600</v>
      </c>
      <c r="G814" s="1" t="n">
        <v>7</v>
      </c>
      <c r="I814" s="6" t="e">
        <f aca="false">IF(ROW(E814) - 1 &gt;= $I$1,SUM(E814:E814(E814,1 - $I$1, 0)) / $I$1,"")</f>
        <v>#VALUE!</v>
      </c>
      <c r="J814" s="6" t="e">
        <f aca="false">IF(ROW(E814) - 1 &gt;= $J$1,SUM(E814:E814(E814,1 - $J$1, 0)) / $J$1,"")</f>
        <v>#VALUE!</v>
      </c>
      <c r="L814" s="7" t="e">
        <f aca="true">IF(ROW(E814) - 1 &gt;= $L$1,IF(OFFSET(I814, -1, 0) = "", I814, ((E814 - L813) * $K$4) + L813), "")</f>
        <v>#VALUE!</v>
      </c>
      <c r="M814" s="7" t="e">
        <f aca="true">IF(ROW(E814) - 1 &gt;= $M$1,IF(OFFSET(J814, -1, 0) = "", J814, ((E814 - M813) * $K$6) + M813), "")</f>
        <v>#VALUE!</v>
      </c>
      <c r="N814" s="3" t="e">
        <f aca="false">IF(M814&lt;&gt;"", L814-M814, "")</f>
        <v>#VALUE!</v>
      </c>
      <c r="P814" s="9" t="e">
        <f aca="false">IF(ROW(E814) - 1 &gt;= $P$1, IF(OFFSET(N814, 1- $P$1, 0) &lt;&gt; "", SUM(N814:N814(N814, 1 - $P$1, 0)) / $P$1, ""), "")</f>
        <v>#VALUE!</v>
      </c>
      <c r="Q814" s="4" t="e">
        <f aca="true">IF(ROW(N814) - 1 &gt;= $P$1,IF(OFFSET(P814, -1, 0) = "", P814, ((N814 - Q813) * $O$5) + Q813), "")</f>
        <v>#VALUE!</v>
      </c>
      <c r="R814" s="4" t="e">
        <f aca="false">IF(Q814&lt;&gt;"", N814 - Q814, "")</f>
        <v>#VALUE!</v>
      </c>
    </row>
    <row collapsed="false" customFormat="false" customHeight="true" hidden="false" ht="14.4" outlineLevel="0" r="815">
      <c r="A815" s="5" t="n">
        <v>37741</v>
      </c>
      <c r="B815" s="1" t="n">
        <v>13.93</v>
      </c>
      <c r="C815" s="1" t="n">
        <v>14.35</v>
      </c>
      <c r="D815" s="1" t="n">
        <v>13.85</v>
      </c>
      <c r="E815" s="1" t="n">
        <v>14.22</v>
      </c>
      <c r="F815" s="1" t="n">
        <v>16363400</v>
      </c>
      <c r="G815" s="1" t="n">
        <v>7.08</v>
      </c>
      <c r="I815" s="6" t="e">
        <f aca="false">IF(ROW(E815) - 1 &gt;= $I$1,SUM(E815:E815(E815,1 - $I$1, 0)) / $I$1,"")</f>
        <v>#VALUE!</v>
      </c>
      <c r="J815" s="6" t="e">
        <f aca="false">IF(ROW(E815) - 1 &gt;= $J$1,SUM(E815:E815(E815,1 - $J$1, 0)) / $J$1,"")</f>
        <v>#VALUE!</v>
      </c>
      <c r="L815" s="7" t="e">
        <f aca="true">IF(ROW(E815) - 1 &gt;= $L$1,IF(OFFSET(I815, -1, 0) = "", I815, ((E815 - L814) * $K$4) + L814), "")</f>
        <v>#VALUE!</v>
      </c>
      <c r="M815" s="7" t="e">
        <f aca="true">IF(ROW(E815) - 1 &gt;= $M$1,IF(OFFSET(J815, -1, 0) = "", J815, ((E815 - M814) * $K$6) + M814), "")</f>
        <v>#VALUE!</v>
      </c>
      <c r="N815" s="3" t="e">
        <f aca="false">IF(M815&lt;&gt;"", L815-M815, "")</f>
        <v>#VALUE!</v>
      </c>
      <c r="P815" s="9" t="e">
        <f aca="false">IF(ROW(E815) - 1 &gt;= $P$1, IF(OFFSET(N815, 1- $P$1, 0) &lt;&gt; "", SUM(N815:N815(N815, 1 - $P$1, 0)) / $P$1, ""), "")</f>
        <v>#VALUE!</v>
      </c>
      <c r="Q815" s="4" t="e">
        <f aca="true">IF(ROW(N815) - 1 &gt;= $P$1,IF(OFFSET(P815, -1, 0) = "", P815, ((N815 - Q814) * $O$5) + Q814), "")</f>
        <v>#VALUE!</v>
      </c>
      <c r="R815" s="4" t="e">
        <f aca="false">IF(Q815&lt;&gt;"", N815 - Q815, "")</f>
        <v>#VALUE!</v>
      </c>
    </row>
    <row collapsed="false" customFormat="false" customHeight="true" hidden="false" ht="14.4" outlineLevel="0" r="816">
      <c r="A816" s="5" t="n">
        <v>37742</v>
      </c>
      <c r="B816" s="1" t="n">
        <v>14.25</v>
      </c>
      <c r="C816" s="1" t="n">
        <v>14.39</v>
      </c>
      <c r="D816" s="1" t="n">
        <v>14</v>
      </c>
      <c r="E816" s="1" t="n">
        <v>14.36</v>
      </c>
      <c r="F816" s="1" t="n">
        <v>12241400</v>
      </c>
      <c r="G816" s="1" t="n">
        <v>7.15</v>
      </c>
      <c r="I816" s="6" t="e">
        <f aca="false">IF(ROW(E816) - 1 &gt;= $I$1,SUM(E816:E816(E816,1 - $I$1, 0)) / $I$1,"")</f>
        <v>#VALUE!</v>
      </c>
      <c r="J816" s="6" t="e">
        <f aca="false">IF(ROW(E816) - 1 &gt;= $J$1,SUM(E816:E816(E816,1 - $J$1, 0)) / $J$1,"")</f>
        <v>#VALUE!</v>
      </c>
      <c r="L816" s="7" t="e">
        <f aca="true">IF(ROW(E816) - 1 &gt;= $L$1,IF(OFFSET(I816, -1, 0) = "", I816, ((E816 - L815) * $K$4) + L815), "")</f>
        <v>#VALUE!</v>
      </c>
      <c r="M816" s="7" t="e">
        <f aca="true">IF(ROW(E816) - 1 &gt;= $M$1,IF(OFFSET(J816, -1, 0) = "", J816, ((E816 - M815) * $K$6) + M815), "")</f>
        <v>#VALUE!</v>
      </c>
      <c r="N816" s="3" t="e">
        <f aca="false">IF(M816&lt;&gt;"", L816-M816, "")</f>
        <v>#VALUE!</v>
      </c>
      <c r="P816" s="9" t="e">
        <f aca="false">IF(ROW(E816) - 1 &gt;= $P$1, IF(OFFSET(N816, 1- $P$1, 0) &lt;&gt; "", SUM(N816:N816(N816, 1 - $P$1, 0)) / $P$1, ""), "")</f>
        <v>#VALUE!</v>
      </c>
      <c r="Q816" s="4" t="e">
        <f aca="true">IF(ROW(N816) - 1 &gt;= $P$1,IF(OFFSET(P816, -1, 0) = "", P816, ((N816 - Q815) * $O$5) + Q815), "")</f>
        <v>#VALUE!</v>
      </c>
      <c r="R816" s="4" t="e">
        <f aca="false">IF(Q816&lt;&gt;"", N816 - Q816, "")</f>
        <v>#VALUE!</v>
      </c>
    </row>
    <row collapsed="false" customFormat="false" customHeight="true" hidden="false" ht="14.4" outlineLevel="0" r="817">
      <c r="A817" s="5" t="n">
        <v>37743</v>
      </c>
      <c r="B817" s="1" t="n">
        <v>14.46</v>
      </c>
      <c r="C817" s="1" t="n">
        <v>14.59</v>
      </c>
      <c r="D817" s="1" t="n">
        <v>14.34</v>
      </c>
      <c r="E817" s="1" t="n">
        <v>14.45</v>
      </c>
      <c r="F817" s="1" t="n">
        <v>11470800</v>
      </c>
      <c r="G817" s="1" t="n">
        <v>7.19</v>
      </c>
      <c r="I817" s="6" t="e">
        <f aca="false">IF(ROW(E817) - 1 &gt;= $I$1,SUM(E817:E817(E817,1 - $I$1, 0)) / $I$1,"")</f>
        <v>#VALUE!</v>
      </c>
      <c r="J817" s="6" t="e">
        <f aca="false">IF(ROW(E817) - 1 &gt;= $J$1,SUM(E817:E817(E817,1 - $J$1, 0)) / $J$1,"")</f>
        <v>#VALUE!</v>
      </c>
      <c r="L817" s="7" t="e">
        <f aca="true">IF(ROW(E817) - 1 &gt;= $L$1,IF(OFFSET(I817, -1, 0) = "", I817, ((E817 - L816) * $K$4) + L816), "")</f>
        <v>#VALUE!</v>
      </c>
      <c r="M817" s="7" t="e">
        <f aca="true">IF(ROW(E817) - 1 &gt;= $M$1,IF(OFFSET(J817, -1, 0) = "", J817, ((E817 - M816) * $K$6) + M816), "")</f>
        <v>#VALUE!</v>
      </c>
      <c r="N817" s="3" t="e">
        <f aca="false">IF(M817&lt;&gt;"", L817-M817, "")</f>
        <v>#VALUE!</v>
      </c>
      <c r="P817" s="9" t="e">
        <f aca="false">IF(ROW(E817) - 1 &gt;= $P$1, IF(OFFSET(N817, 1- $P$1, 0) &lt;&gt; "", SUM(N817:N817(N817, 1 - $P$1, 0)) / $P$1, ""), "")</f>
        <v>#VALUE!</v>
      </c>
      <c r="Q817" s="4" t="e">
        <f aca="true">IF(ROW(N817) - 1 &gt;= $P$1,IF(OFFSET(P817, -1, 0) = "", P817, ((N817 - Q816) * $O$5) + Q816), "")</f>
        <v>#VALUE!</v>
      </c>
      <c r="R817" s="4" t="e">
        <f aca="false">IF(Q817&lt;&gt;"", N817 - Q817, "")</f>
        <v>#VALUE!</v>
      </c>
    </row>
    <row collapsed="false" customFormat="false" customHeight="true" hidden="false" ht="14.4" outlineLevel="0" r="818">
      <c r="A818" s="5" t="n">
        <v>37746</v>
      </c>
      <c r="B818" s="1" t="n">
        <v>14.77</v>
      </c>
      <c r="C818" s="1" t="n">
        <v>16.88</v>
      </c>
      <c r="D818" s="1" t="n">
        <v>14.75</v>
      </c>
      <c r="E818" s="1" t="n">
        <v>16.09</v>
      </c>
      <c r="F818" s="1" t="n">
        <v>55561000</v>
      </c>
      <c r="G818" s="1" t="n">
        <v>8.01</v>
      </c>
      <c r="I818" s="6" t="e">
        <f aca="false">IF(ROW(E818) - 1 &gt;= $I$1,SUM(E818:E818(E818,1 - $I$1, 0)) / $I$1,"")</f>
        <v>#VALUE!</v>
      </c>
      <c r="J818" s="6" t="e">
        <f aca="false">IF(ROW(E818) - 1 &gt;= $J$1,SUM(E818:E818(E818,1 - $J$1, 0)) / $J$1,"")</f>
        <v>#VALUE!</v>
      </c>
      <c r="L818" s="7" t="e">
        <f aca="true">IF(ROW(E818) - 1 &gt;= $L$1,IF(OFFSET(I818, -1, 0) = "", I818, ((E818 - L817) * $K$4) + L817), "")</f>
        <v>#VALUE!</v>
      </c>
      <c r="M818" s="7" t="e">
        <f aca="true">IF(ROW(E818) - 1 &gt;= $M$1,IF(OFFSET(J818, -1, 0) = "", J818, ((E818 - M817) * $K$6) + M817), "")</f>
        <v>#VALUE!</v>
      </c>
      <c r="N818" s="3" t="e">
        <f aca="false">IF(M818&lt;&gt;"", L818-M818, "")</f>
        <v>#VALUE!</v>
      </c>
      <c r="P818" s="9" t="e">
        <f aca="false">IF(ROW(E818) - 1 &gt;= $P$1, IF(OFFSET(N818, 1- $P$1, 0) &lt;&gt; "", SUM(N818:N818(N818, 1 - $P$1, 0)) / $P$1, ""), "")</f>
        <v>#VALUE!</v>
      </c>
      <c r="Q818" s="4" t="e">
        <f aca="true">IF(ROW(N818) - 1 &gt;= $P$1,IF(OFFSET(P818, -1, 0) = "", P818, ((N818 - Q817) * $O$5) + Q817), "")</f>
        <v>#VALUE!</v>
      </c>
      <c r="R818" s="4" t="e">
        <f aca="false">IF(Q818&lt;&gt;"", N818 - Q818, "")</f>
        <v>#VALUE!</v>
      </c>
    </row>
    <row collapsed="false" customFormat="false" customHeight="true" hidden="false" ht="14.4" outlineLevel="0" r="819">
      <c r="A819" s="5" t="n">
        <v>37747</v>
      </c>
      <c r="B819" s="1" t="n">
        <v>16.12</v>
      </c>
      <c r="C819" s="1" t="n">
        <v>17.9</v>
      </c>
      <c r="D819" s="1" t="n">
        <v>16.1</v>
      </c>
      <c r="E819" s="1" t="n">
        <v>17.5</v>
      </c>
      <c r="F819" s="1" t="n">
        <v>54089000</v>
      </c>
      <c r="G819" s="1" t="n">
        <v>8.71</v>
      </c>
      <c r="I819" s="6" t="e">
        <f aca="false">IF(ROW(E819) - 1 &gt;= $I$1,SUM(E819:E819(E819,1 - $I$1, 0)) / $I$1,"")</f>
        <v>#VALUE!</v>
      </c>
      <c r="J819" s="6" t="e">
        <f aca="false">IF(ROW(E819) - 1 &gt;= $J$1,SUM(E819:E819(E819,1 - $J$1, 0)) / $J$1,"")</f>
        <v>#VALUE!</v>
      </c>
      <c r="L819" s="7" t="e">
        <f aca="true">IF(ROW(E819) - 1 &gt;= $L$1,IF(OFFSET(I819, -1, 0) = "", I819, ((E819 - L818) * $K$4) + L818), "")</f>
        <v>#VALUE!</v>
      </c>
      <c r="M819" s="7" t="e">
        <f aca="true">IF(ROW(E819) - 1 &gt;= $M$1,IF(OFFSET(J819, -1, 0) = "", J819, ((E819 - M818) * $K$6) + M818), "")</f>
        <v>#VALUE!</v>
      </c>
      <c r="N819" s="3" t="e">
        <f aca="false">IF(M819&lt;&gt;"", L819-M819, "")</f>
        <v>#VALUE!</v>
      </c>
      <c r="P819" s="9" t="e">
        <f aca="false">IF(ROW(E819) - 1 &gt;= $P$1, IF(OFFSET(N819, 1- $P$1, 0) &lt;&gt; "", SUM(N819:N819(N819, 1 - $P$1, 0)) / $P$1, ""), "")</f>
        <v>#VALUE!</v>
      </c>
      <c r="Q819" s="4" t="e">
        <f aca="true">IF(ROW(N819) - 1 &gt;= $P$1,IF(OFFSET(P819, -1, 0) = "", P819, ((N819 - Q818) * $O$5) + Q818), "")</f>
        <v>#VALUE!</v>
      </c>
      <c r="R819" s="4" t="e">
        <f aca="false">IF(Q819&lt;&gt;"", N819 - Q819, "")</f>
        <v>#VALUE!</v>
      </c>
    </row>
    <row collapsed="false" customFormat="false" customHeight="true" hidden="false" ht="14.4" outlineLevel="0" r="820">
      <c r="A820" s="5" t="n">
        <v>37748</v>
      </c>
      <c r="B820" s="1" t="n">
        <v>17.33</v>
      </c>
      <c r="C820" s="1" t="n">
        <v>18.24</v>
      </c>
      <c r="D820" s="1" t="n">
        <v>17.11</v>
      </c>
      <c r="E820" s="1" t="n">
        <v>17.65</v>
      </c>
      <c r="F820" s="1" t="n">
        <v>37656400</v>
      </c>
      <c r="G820" s="1" t="n">
        <v>8.79</v>
      </c>
      <c r="I820" s="6" t="e">
        <f aca="false">IF(ROW(E820) - 1 &gt;= $I$1,SUM(E820:E820(E820,1 - $I$1, 0)) / $I$1,"")</f>
        <v>#VALUE!</v>
      </c>
      <c r="J820" s="6" t="e">
        <f aca="false">IF(ROW(E820) - 1 &gt;= $J$1,SUM(E820:E820(E820,1 - $J$1, 0)) / $J$1,"")</f>
        <v>#VALUE!</v>
      </c>
      <c r="L820" s="7" t="e">
        <f aca="true">IF(ROW(E820) - 1 &gt;= $L$1,IF(OFFSET(I820, -1, 0) = "", I820, ((E820 - L819) * $K$4) + L819), "")</f>
        <v>#VALUE!</v>
      </c>
      <c r="M820" s="7" t="e">
        <f aca="true">IF(ROW(E820) - 1 &gt;= $M$1,IF(OFFSET(J820, -1, 0) = "", J820, ((E820 - M819) * $K$6) + M819), "")</f>
        <v>#VALUE!</v>
      </c>
      <c r="N820" s="3" t="e">
        <f aca="false">IF(M820&lt;&gt;"", L820-M820, "")</f>
        <v>#VALUE!</v>
      </c>
      <c r="P820" s="9" t="e">
        <f aca="false">IF(ROW(E820) - 1 &gt;= $P$1, IF(OFFSET(N820, 1- $P$1, 0) &lt;&gt; "", SUM(N820:N820(N820, 1 - $P$1, 0)) / $P$1, ""), "")</f>
        <v>#VALUE!</v>
      </c>
      <c r="Q820" s="4" t="e">
        <f aca="true">IF(ROW(N820) - 1 &gt;= $P$1,IF(OFFSET(P820, -1, 0) = "", P820, ((N820 - Q819) * $O$5) + Q819), "")</f>
        <v>#VALUE!</v>
      </c>
      <c r="R820" s="4" t="e">
        <f aca="false">IF(Q820&lt;&gt;"", N820 - Q820, "")</f>
        <v>#VALUE!</v>
      </c>
    </row>
    <row collapsed="false" customFormat="false" customHeight="true" hidden="false" ht="14.4" outlineLevel="0" r="821">
      <c r="A821" s="5" t="n">
        <v>37749</v>
      </c>
      <c r="B821" s="1" t="n">
        <v>17.7</v>
      </c>
      <c r="C821" s="1" t="n">
        <v>18.07</v>
      </c>
      <c r="D821" s="1" t="n">
        <v>17.29</v>
      </c>
      <c r="E821" s="1" t="n">
        <v>18</v>
      </c>
      <c r="F821" s="1" t="n">
        <v>24562000</v>
      </c>
      <c r="G821" s="1" t="n">
        <v>8.96</v>
      </c>
      <c r="I821" s="6" t="e">
        <f aca="false">IF(ROW(E821) - 1 &gt;= $I$1,SUM(E821:E821(E821,1 - $I$1, 0)) / $I$1,"")</f>
        <v>#VALUE!</v>
      </c>
      <c r="J821" s="6" t="e">
        <f aca="false">IF(ROW(E821) - 1 &gt;= $J$1,SUM(E821:E821(E821,1 - $J$1, 0)) / $J$1,"")</f>
        <v>#VALUE!</v>
      </c>
      <c r="L821" s="7" t="e">
        <f aca="true">IF(ROW(E821) - 1 &gt;= $L$1,IF(OFFSET(I821, -1, 0) = "", I821, ((E821 - L820) * $K$4) + L820), "")</f>
        <v>#VALUE!</v>
      </c>
      <c r="M821" s="7" t="e">
        <f aca="true">IF(ROW(E821) - 1 &gt;= $M$1,IF(OFFSET(J821, -1, 0) = "", J821, ((E821 - M820) * $K$6) + M820), "")</f>
        <v>#VALUE!</v>
      </c>
      <c r="N821" s="3" t="e">
        <f aca="false">IF(M821&lt;&gt;"", L821-M821, "")</f>
        <v>#VALUE!</v>
      </c>
      <c r="P821" s="9" t="e">
        <f aca="false">IF(ROW(E821) - 1 &gt;= $P$1, IF(OFFSET(N821, 1- $P$1, 0) &lt;&gt; "", SUM(N821:N821(N821, 1 - $P$1, 0)) / $P$1, ""), "")</f>
        <v>#VALUE!</v>
      </c>
      <c r="Q821" s="4" t="e">
        <f aca="true">IF(ROW(N821) - 1 &gt;= $P$1,IF(OFFSET(P821, -1, 0) = "", P821, ((N821 - Q820) * $O$5) + Q820), "")</f>
        <v>#VALUE!</v>
      </c>
      <c r="R821" s="4" t="e">
        <f aca="false">IF(Q821&lt;&gt;"", N821 - Q821, "")</f>
        <v>#VALUE!</v>
      </c>
    </row>
    <row collapsed="false" customFormat="false" customHeight="true" hidden="false" ht="14.4" outlineLevel="0" r="822">
      <c r="A822" s="5" t="n">
        <v>37750</v>
      </c>
      <c r="B822" s="1" t="n">
        <v>18.33</v>
      </c>
      <c r="C822" s="1" t="n">
        <v>18.4</v>
      </c>
      <c r="D822" s="1" t="n">
        <v>17.88</v>
      </c>
      <c r="E822" s="1" t="n">
        <v>18.3</v>
      </c>
      <c r="F822" s="1" t="n">
        <v>21013800</v>
      </c>
      <c r="G822" s="1" t="n">
        <v>9.11</v>
      </c>
      <c r="I822" s="6" t="e">
        <f aca="false">IF(ROW(E822) - 1 &gt;= $I$1,SUM(E822:E822(E822,1 - $I$1, 0)) / $I$1,"")</f>
        <v>#VALUE!</v>
      </c>
      <c r="J822" s="6" t="e">
        <f aca="false">IF(ROW(E822) - 1 &gt;= $J$1,SUM(E822:E822(E822,1 - $J$1, 0)) / $J$1,"")</f>
        <v>#VALUE!</v>
      </c>
      <c r="L822" s="7" t="e">
        <f aca="true">IF(ROW(E822) - 1 &gt;= $L$1,IF(OFFSET(I822, -1, 0) = "", I822, ((E822 - L821) * $K$4) + L821), "")</f>
        <v>#VALUE!</v>
      </c>
      <c r="M822" s="7" t="e">
        <f aca="true">IF(ROW(E822) - 1 &gt;= $M$1,IF(OFFSET(J822, -1, 0) = "", J822, ((E822 - M821) * $K$6) + M821), "")</f>
        <v>#VALUE!</v>
      </c>
      <c r="N822" s="3" t="e">
        <f aca="false">IF(M822&lt;&gt;"", L822-M822, "")</f>
        <v>#VALUE!</v>
      </c>
      <c r="P822" s="9" t="e">
        <f aca="false">IF(ROW(E822) - 1 &gt;= $P$1, IF(OFFSET(N822, 1- $P$1, 0) &lt;&gt; "", SUM(N822:N822(N822, 1 - $P$1, 0)) / $P$1, ""), "")</f>
        <v>#VALUE!</v>
      </c>
      <c r="Q822" s="4" t="e">
        <f aca="true">IF(ROW(N822) - 1 &gt;= $P$1,IF(OFFSET(P822, -1, 0) = "", P822, ((N822 - Q821) * $O$5) + Q821), "")</f>
        <v>#VALUE!</v>
      </c>
      <c r="R822" s="4" t="e">
        <f aca="false">IF(Q822&lt;&gt;"", N822 - Q822, "")</f>
        <v>#VALUE!</v>
      </c>
    </row>
    <row collapsed="false" customFormat="false" customHeight="true" hidden="false" ht="14.4" outlineLevel="0" r="823">
      <c r="A823" s="5" t="n">
        <v>37753</v>
      </c>
      <c r="B823" s="1" t="n">
        <v>18.15</v>
      </c>
      <c r="C823" s="1" t="n">
        <v>18.74</v>
      </c>
      <c r="D823" s="1" t="n">
        <v>18.13</v>
      </c>
      <c r="E823" s="1" t="n">
        <v>18.56</v>
      </c>
      <c r="F823" s="1" t="n">
        <v>14977600</v>
      </c>
      <c r="G823" s="1" t="n">
        <v>9.24</v>
      </c>
      <c r="I823" s="6" t="e">
        <f aca="false">IF(ROW(E823) - 1 &gt;= $I$1,SUM(E823:E823(E823,1 - $I$1, 0)) / $I$1,"")</f>
        <v>#VALUE!</v>
      </c>
      <c r="J823" s="6" t="e">
        <f aca="false">IF(ROW(E823) - 1 &gt;= $J$1,SUM(E823:E823(E823,1 - $J$1, 0)) / $J$1,"")</f>
        <v>#VALUE!</v>
      </c>
      <c r="L823" s="7" t="e">
        <f aca="true">IF(ROW(E823) - 1 &gt;= $L$1,IF(OFFSET(I823, -1, 0) = "", I823, ((E823 - L822) * $K$4) + L822), "")</f>
        <v>#VALUE!</v>
      </c>
      <c r="M823" s="7" t="e">
        <f aca="true">IF(ROW(E823) - 1 &gt;= $M$1,IF(OFFSET(J823, -1, 0) = "", J823, ((E823 - M822) * $K$6) + M822), "")</f>
        <v>#VALUE!</v>
      </c>
      <c r="N823" s="3" t="e">
        <f aca="false">IF(M823&lt;&gt;"", L823-M823, "")</f>
        <v>#VALUE!</v>
      </c>
      <c r="P823" s="9" t="e">
        <f aca="false">IF(ROW(E823) - 1 &gt;= $P$1, IF(OFFSET(N823, 1- $P$1, 0) &lt;&gt; "", SUM(N823:N823(N823, 1 - $P$1, 0)) / $P$1, ""), "")</f>
        <v>#VALUE!</v>
      </c>
      <c r="Q823" s="4" t="e">
        <f aca="true">IF(ROW(N823) - 1 &gt;= $P$1,IF(OFFSET(P823, -1, 0) = "", P823, ((N823 - Q822) * $O$5) + Q822), "")</f>
        <v>#VALUE!</v>
      </c>
      <c r="R823" s="4" t="e">
        <f aca="false">IF(Q823&lt;&gt;"", N823 - Q823, "")</f>
        <v>#VALUE!</v>
      </c>
    </row>
    <row collapsed="false" customFormat="false" customHeight="true" hidden="false" ht="14.4" outlineLevel="0" r="824">
      <c r="A824" s="5" t="n">
        <v>37754</v>
      </c>
      <c r="B824" s="1" t="n">
        <v>18.43</v>
      </c>
      <c r="C824" s="1" t="n">
        <v>18.97</v>
      </c>
      <c r="D824" s="1" t="n">
        <v>17.95</v>
      </c>
      <c r="E824" s="1" t="n">
        <v>18.67</v>
      </c>
      <c r="F824" s="1" t="n">
        <v>15957000</v>
      </c>
      <c r="G824" s="1" t="n">
        <v>9.3</v>
      </c>
      <c r="I824" s="6" t="e">
        <f aca="false">IF(ROW(E824) - 1 &gt;= $I$1,SUM(E824:E824(E824,1 - $I$1, 0)) / $I$1,"")</f>
        <v>#VALUE!</v>
      </c>
      <c r="J824" s="6" t="e">
        <f aca="false">IF(ROW(E824) - 1 &gt;= $J$1,SUM(E824:E824(E824,1 - $J$1, 0)) / $J$1,"")</f>
        <v>#VALUE!</v>
      </c>
      <c r="L824" s="7" t="e">
        <f aca="true">IF(ROW(E824) - 1 &gt;= $L$1,IF(OFFSET(I824, -1, 0) = "", I824, ((E824 - L823) * $K$4) + L823), "")</f>
        <v>#VALUE!</v>
      </c>
      <c r="M824" s="7" t="e">
        <f aca="true">IF(ROW(E824) - 1 &gt;= $M$1,IF(OFFSET(J824, -1, 0) = "", J824, ((E824 - M823) * $K$6) + M823), "")</f>
        <v>#VALUE!</v>
      </c>
      <c r="N824" s="3" t="e">
        <f aca="false">IF(M824&lt;&gt;"", L824-M824, "")</f>
        <v>#VALUE!</v>
      </c>
      <c r="P824" s="9" t="e">
        <f aca="false">IF(ROW(E824) - 1 &gt;= $P$1, IF(OFFSET(N824, 1- $P$1, 0) &lt;&gt; "", SUM(N824:N824(N824, 1 - $P$1, 0)) / $P$1, ""), "")</f>
        <v>#VALUE!</v>
      </c>
      <c r="Q824" s="4" t="e">
        <f aca="true">IF(ROW(N824) - 1 &gt;= $P$1,IF(OFFSET(P824, -1, 0) = "", P824, ((N824 - Q823) * $O$5) + Q823), "")</f>
        <v>#VALUE!</v>
      </c>
      <c r="R824" s="4" t="e">
        <f aca="false">IF(Q824&lt;&gt;"", N824 - Q824, "")</f>
        <v>#VALUE!</v>
      </c>
    </row>
    <row collapsed="false" customFormat="false" customHeight="true" hidden="false" ht="14.4" outlineLevel="0" r="825">
      <c r="A825" s="5" t="n">
        <v>37755</v>
      </c>
      <c r="B825" s="1" t="n">
        <v>18.83</v>
      </c>
      <c r="C825" s="1" t="n">
        <v>18.84</v>
      </c>
      <c r="D825" s="1" t="n">
        <v>18.43</v>
      </c>
      <c r="E825" s="1" t="n">
        <v>18.55</v>
      </c>
      <c r="F825" s="1" t="n">
        <v>12696000</v>
      </c>
      <c r="G825" s="1" t="n">
        <v>9.24</v>
      </c>
      <c r="I825" s="6" t="e">
        <f aca="false">IF(ROW(E825) - 1 &gt;= $I$1,SUM(E825:E825(E825,1 - $I$1, 0)) / $I$1,"")</f>
        <v>#VALUE!</v>
      </c>
      <c r="J825" s="6" t="e">
        <f aca="false">IF(ROW(E825) - 1 &gt;= $J$1,SUM(E825:E825(E825,1 - $J$1, 0)) / $J$1,"")</f>
        <v>#VALUE!</v>
      </c>
      <c r="L825" s="7" t="e">
        <f aca="true">IF(ROW(E825) - 1 &gt;= $L$1,IF(OFFSET(I825, -1, 0) = "", I825, ((E825 - L824) * $K$4) + L824), "")</f>
        <v>#VALUE!</v>
      </c>
      <c r="M825" s="7" t="e">
        <f aca="true">IF(ROW(E825) - 1 &gt;= $M$1,IF(OFFSET(J825, -1, 0) = "", J825, ((E825 - M824) * $K$6) + M824), "")</f>
        <v>#VALUE!</v>
      </c>
      <c r="N825" s="3" t="e">
        <f aca="false">IF(M825&lt;&gt;"", L825-M825, "")</f>
        <v>#VALUE!</v>
      </c>
      <c r="P825" s="9" t="e">
        <f aca="false">IF(ROW(E825) - 1 &gt;= $P$1, IF(OFFSET(N825, 1- $P$1, 0) &lt;&gt; "", SUM(N825:N825(N825, 1 - $P$1, 0)) / $P$1, ""), "")</f>
        <v>#VALUE!</v>
      </c>
      <c r="Q825" s="4" t="e">
        <f aca="true">IF(ROW(N825) - 1 &gt;= $P$1,IF(OFFSET(P825, -1, 0) = "", P825, ((N825 - Q824) * $O$5) + Q824), "")</f>
        <v>#VALUE!</v>
      </c>
      <c r="R825" s="4" t="e">
        <f aca="false">IF(Q825&lt;&gt;"", N825 - Q825, "")</f>
        <v>#VALUE!</v>
      </c>
    </row>
    <row collapsed="false" customFormat="false" customHeight="true" hidden="false" ht="14.4" outlineLevel="0" r="826">
      <c r="A826" s="5" t="n">
        <v>37756</v>
      </c>
      <c r="B826" s="1" t="n">
        <v>18.6</v>
      </c>
      <c r="C826" s="1" t="n">
        <v>18.85</v>
      </c>
      <c r="D826" s="1" t="n">
        <v>18.47</v>
      </c>
      <c r="E826" s="1" t="n">
        <v>18.73</v>
      </c>
      <c r="F826" s="1" t="n">
        <v>10178400</v>
      </c>
      <c r="G826" s="1" t="n">
        <v>9.32</v>
      </c>
      <c r="I826" s="6" t="e">
        <f aca="false">IF(ROW(E826) - 1 &gt;= $I$1,SUM(E826:E826(E826,1 - $I$1, 0)) / $I$1,"")</f>
        <v>#VALUE!</v>
      </c>
      <c r="J826" s="6" t="e">
        <f aca="false">IF(ROW(E826) - 1 &gt;= $J$1,SUM(E826:E826(E826,1 - $J$1, 0)) / $J$1,"")</f>
        <v>#VALUE!</v>
      </c>
      <c r="L826" s="7" t="e">
        <f aca="true">IF(ROW(E826) - 1 &gt;= $L$1,IF(OFFSET(I826, -1, 0) = "", I826, ((E826 - L825) * $K$4) + L825), "")</f>
        <v>#VALUE!</v>
      </c>
      <c r="M826" s="7" t="e">
        <f aca="true">IF(ROW(E826) - 1 &gt;= $M$1,IF(OFFSET(J826, -1, 0) = "", J826, ((E826 - M825) * $K$6) + M825), "")</f>
        <v>#VALUE!</v>
      </c>
      <c r="N826" s="3" t="e">
        <f aca="false">IF(M826&lt;&gt;"", L826-M826, "")</f>
        <v>#VALUE!</v>
      </c>
      <c r="P826" s="9" t="e">
        <f aca="false">IF(ROW(E826) - 1 &gt;= $P$1, IF(OFFSET(N826, 1- $P$1, 0) &lt;&gt; "", SUM(N826:N826(N826, 1 - $P$1, 0)) / $P$1, ""), "")</f>
        <v>#VALUE!</v>
      </c>
      <c r="Q826" s="4" t="e">
        <f aca="true">IF(ROW(N826) - 1 &gt;= $P$1,IF(OFFSET(P826, -1, 0) = "", P826, ((N826 - Q825) * $O$5) + Q825), "")</f>
        <v>#VALUE!</v>
      </c>
      <c r="R826" s="4" t="e">
        <f aca="false">IF(Q826&lt;&gt;"", N826 - Q826, "")</f>
        <v>#VALUE!</v>
      </c>
    </row>
    <row collapsed="false" customFormat="false" customHeight="true" hidden="false" ht="14.4" outlineLevel="0" r="827">
      <c r="A827" s="5" t="n">
        <v>37757</v>
      </c>
      <c r="B827" s="1" t="n">
        <v>18.59</v>
      </c>
      <c r="C827" s="1" t="n">
        <v>19.01</v>
      </c>
      <c r="D827" s="1" t="n">
        <v>18.28</v>
      </c>
      <c r="E827" s="1" t="n">
        <v>18.8</v>
      </c>
      <c r="F827" s="1" t="n">
        <v>12201000</v>
      </c>
      <c r="G827" s="1" t="n">
        <v>9.36</v>
      </c>
      <c r="I827" s="6" t="e">
        <f aca="false">IF(ROW(E827) - 1 &gt;= $I$1,SUM(E827:E827(E827,1 - $I$1, 0)) / $I$1,"")</f>
        <v>#VALUE!</v>
      </c>
      <c r="J827" s="6" t="e">
        <f aca="false">IF(ROW(E827) - 1 &gt;= $J$1,SUM(E827:E827(E827,1 - $J$1, 0)) / $J$1,"")</f>
        <v>#VALUE!</v>
      </c>
      <c r="L827" s="7" t="e">
        <f aca="true">IF(ROW(E827) - 1 &gt;= $L$1,IF(OFFSET(I827, -1, 0) = "", I827, ((E827 - L826) * $K$4) + L826), "")</f>
        <v>#VALUE!</v>
      </c>
      <c r="M827" s="7" t="e">
        <f aca="true">IF(ROW(E827) - 1 &gt;= $M$1,IF(OFFSET(J827, -1, 0) = "", J827, ((E827 - M826) * $K$6) + M826), "")</f>
        <v>#VALUE!</v>
      </c>
      <c r="N827" s="3" t="e">
        <f aca="false">IF(M827&lt;&gt;"", L827-M827, "")</f>
        <v>#VALUE!</v>
      </c>
      <c r="P827" s="9" t="e">
        <f aca="false">IF(ROW(E827) - 1 &gt;= $P$1, IF(OFFSET(N827, 1- $P$1, 0) &lt;&gt; "", SUM(N827:N827(N827, 1 - $P$1, 0)) / $P$1, ""), "")</f>
        <v>#VALUE!</v>
      </c>
      <c r="Q827" s="4" t="e">
        <f aca="true">IF(ROW(N827) - 1 &gt;= $P$1,IF(OFFSET(P827, -1, 0) = "", P827, ((N827 - Q826) * $O$5) + Q826), "")</f>
        <v>#VALUE!</v>
      </c>
      <c r="R827" s="4" t="e">
        <f aca="false">IF(Q827&lt;&gt;"", N827 - Q827, "")</f>
        <v>#VALUE!</v>
      </c>
    </row>
    <row collapsed="false" customFormat="false" customHeight="true" hidden="false" ht="14.4" outlineLevel="0" r="828">
      <c r="A828" s="5" t="n">
        <v>37760</v>
      </c>
      <c r="B828" s="1" t="n">
        <v>18.53</v>
      </c>
      <c r="C828" s="1" t="n">
        <v>18.65</v>
      </c>
      <c r="D828" s="1" t="n">
        <v>18.06</v>
      </c>
      <c r="E828" s="1" t="n">
        <v>18.1</v>
      </c>
      <c r="F828" s="1" t="n">
        <v>15924600</v>
      </c>
      <c r="G828" s="1" t="n">
        <v>9.01</v>
      </c>
      <c r="I828" s="6" t="e">
        <f aca="false">IF(ROW(E828) - 1 &gt;= $I$1,SUM(E828:E828(E828,1 - $I$1, 0)) / $I$1,"")</f>
        <v>#VALUE!</v>
      </c>
      <c r="J828" s="6" t="e">
        <f aca="false">IF(ROW(E828) - 1 &gt;= $J$1,SUM(E828:E828(E828,1 - $J$1, 0)) / $J$1,"")</f>
        <v>#VALUE!</v>
      </c>
      <c r="L828" s="7" t="e">
        <f aca="true">IF(ROW(E828) - 1 &gt;= $L$1,IF(OFFSET(I828, -1, 0) = "", I828, ((E828 - L827) * $K$4) + L827), "")</f>
        <v>#VALUE!</v>
      </c>
      <c r="M828" s="7" t="e">
        <f aca="true">IF(ROW(E828) - 1 &gt;= $M$1,IF(OFFSET(J828, -1, 0) = "", J828, ((E828 - M827) * $K$6) + M827), "")</f>
        <v>#VALUE!</v>
      </c>
      <c r="N828" s="3" t="e">
        <f aca="false">IF(M828&lt;&gt;"", L828-M828, "")</f>
        <v>#VALUE!</v>
      </c>
      <c r="P828" s="9" t="e">
        <f aca="false">IF(ROW(E828) - 1 &gt;= $P$1, IF(OFFSET(N828, 1- $P$1, 0) &lt;&gt; "", SUM(N828:N828(N828, 1 - $P$1, 0)) / $P$1, ""), "")</f>
        <v>#VALUE!</v>
      </c>
      <c r="Q828" s="4" t="e">
        <f aca="true">IF(ROW(N828) - 1 &gt;= $P$1,IF(OFFSET(P828, -1, 0) = "", P828, ((N828 - Q827) * $O$5) + Q827), "")</f>
        <v>#VALUE!</v>
      </c>
      <c r="R828" s="4" t="e">
        <f aca="false">IF(Q828&lt;&gt;"", N828 - Q828, "")</f>
        <v>#VALUE!</v>
      </c>
    </row>
    <row collapsed="false" customFormat="false" customHeight="true" hidden="false" ht="14.4" outlineLevel="0" r="829">
      <c r="A829" s="5" t="n">
        <v>37761</v>
      </c>
      <c r="B829" s="1" t="n">
        <v>18.1</v>
      </c>
      <c r="C829" s="1" t="n">
        <v>18.16</v>
      </c>
      <c r="D829" s="1" t="n">
        <v>17.6</v>
      </c>
      <c r="E829" s="1" t="n">
        <v>17.79</v>
      </c>
      <c r="F829" s="1" t="n">
        <v>14865000</v>
      </c>
      <c r="G829" s="1" t="n">
        <v>8.86</v>
      </c>
      <c r="I829" s="6" t="e">
        <f aca="false">IF(ROW(E829) - 1 &gt;= $I$1,SUM(E829:E829(E829,1 - $I$1, 0)) / $I$1,"")</f>
        <v>#VALUE!</v>
      </c>
      <c r="J829" s="6" t="e">
        <f aca="false">IF(ROW(E829) - 1 &gt;= $J$1,SUM(E829:E829(E829,1 - $J$1, 0)) / $J$1,"")</f>
        <v>#VALUE!</v>
      </c>
      <c r="L829" s="7" t="e">
        <f aca="true">IF(ROW(E829) - 1 &gt;= $L$1,IF(OFFSET(I829, -1, 0) = "", I829, ((E829 - L828) * $K$4) + L828), "")</f>
        <v>#VALUE!</v>
      </c>
      <c r="M829" s="7" t="e">
        <f aca="true">IF(ROW(E829) - 1 &gt;= $M$1,IF(OFFSET(J829, -1, 0) = "", J829, ((E829 - M828) * $K$6) + M828), "")</f>
        <v>#VALUE!</v>
      </c>
      <c r="N829" s="3" t="e">
        <f aca="false">IF(M829&lt;&gt;"", L829-M829, "")</f>
        <v>#VALUE!</v>
      </c>
      <c r="P829" s="9" t="e">
        <f aca="false">IF(ROW(E829) - 1 &gt;= $P$1, IF(OFFSET(N829, 1- $P$1, 0) &lt;&gt; "", SUM(N829:N829(N829, 1 - $P$1, 0)) / $P$1, ""), "")</f>
        <v>#VALUE!</v>
      </c>
      <c r="Q829" s="4" t="e">
        <f aca="true">IF(ROW(N829) - 1 &gt;= $P$1,IF(OFFSET(P829, -1, 0) = "", P829, ((N829 - Q828) * $O$5) + Q828), "")</f>
        <v>#VALUE!</v>
      </c>
      <c r="R829" s="4" t="e">
        <f aca="false">IF(Q829&lt;&gt;"", N829 - Q829, "")</f>
        <v>#VALUE!</v>
      </c>
    </row>
    <row collapsed="false" customFormat="false" customHeight="true" hidden="false" ht="14.4" outlineLevel="0" r="830">
      <c r="A830" s="5" t="n">
        <v>37762</v>
      </c>
      <c r="B830" s="1" t="n">
        <v>17.79</v>
      </c>
      <c r="C830" s="1" t="n">
        <v>18.09</v>
      </c>
      <c r="D830" s="1" t="n">
        <v>17.67</v>
      </c>
      <c r="E830" s="1" t="n">
        <v>17.85</v>
      </c>
      <c r="F830" s="1" t="n">
        <v>10893200</v>
      </c>
      <c r="G830" s="1" t="n">
        <v>8.89</v>
      </c>
      <c r="I830" s="6" t="e">
        <f aca="false">IF(ROW(E830) - 1 &gt;= $I$1,SUM(E830:E830(E830,1 - $I$1, 0)) / $I$1,"")</f>
        <v>#VALUE!</v>
      </c>
      <c r="J830" s="6" t="e">
        <f aca="false">IF(ROW(E830) - 1 &gt;= $J$1,SUM(E830:E830(E830,1 - $J$1, 0)) / $J$1,"")</f>
        <v>#VALUE!</v>
      </c>
      <c r="L830" s="7" t="e">
        <f aca="true">IF(ROW(E830) - 1 &gt;= $L$1,IF(OFFSET(I830, -1, 0) = "", I830, ((E830 - L829) * $K$4) + L829), "")</f>
        <v>#VALUE!</v>
      </c>
      <c r="M830" s="7" t="e">
        <f aca="true">IF(ROW(E830) - 1 &gt;= $M$1,IF(OFFSET(J830, -1, 0) = "", J830, ((E830 - M829) * $K$6) + M829), "")</f>
        <v>#VALUE!</v>
      </c>
      <c r="N830" s="3" t="e">
        <f aca="false">IF(M830&lt;&gt;"", L830-M830, "")</f>
        <v>#VALUE!</v>
      </c>
      <c r="P830" s="9" t="e">
        <f aca="false">IF(ROW(E830) - 1 &gt;= $P$1, IF(OFFSET(N830, 1- $P$1, 0) &lt;&gt; "", SUM(N830:N830(N830, 1 - $P$1, 0)) / $P$1, ""), "")</f>
        <v>#VALUE!</v>
      </c>
      <c r="Q830" s="4" t="e">
        <f aca="true">IF(ROW(N830) - 1 &gt;= $P$1,IF(OFFSET(P830, -1, 0) = "", P830, ((N830 - Q829) * $O$5) + Q829), "")</f>
        <v>#VALUE!</v>
      </c>
      <c r="R830" s="4" t="e">
        <f aca="false">IF(Q830&lt;&gt;"", N830 - Q830, "")</f>
        <v>#VALUE!</v>
      </c>
    </row>
    <row collapsed="false" customFormat="false" customHeight="true" hidden="false" ht="14.4" outlineLevel="0" r="831">
      <c r="A831" s="5" t="n">
        <v>37763</v>
      </c>
      <c r="B831" s="1" t="n">
        <v>17.89</v>
      </c>
      <c r="C831" s="1" t="n">
        <v>18.4</v>
      </c>
      <c r="D831" s="1" t="n">
        <v>17.74</v>
      </c>
      <c r="E831" s="1" t="n">
        <v>18.24</v>
      </c>
      <c r="F831" s="1" t="n">
        <v>6373600</v>
      </c>
      <c r="G831" s="1" t="n">
        <v>9.08</v>
      </c>
      <c r="I831" s="6" t="e">
        <f aca="false">IF(ROW(E831) - 1 &gt;= $I$1,SUM(E831:E831(E831,1 - $I$1, 0)) / $I$1,"")</f>
        <v>#VALUE!</v>
      </c>
      <c r="J831" s="6" t="e">
        <f aca="false">IF(ROW(E831) - 1 &gt;= $J$1,SUM(E831:E831(E831,1 - $J$1, 0)) / $J$1,"")</f>
        <v>#VALUE!</v>
      </c>
      <c r="L831" s="7" t="e">
        <f aca="true">IF(ROW(E831) - 1 &gt;= $L$1,IF(OFFSET(I831, -1, 0) = "", I831, ((E831 - L830) * $K$4) + L830), "")</f>
        <v>#VALUE!</v>
      </c>
      <c r="M831" s="7" t="e">
        <f aca="true">IF(ROW(E831) - 1 &gt;= $M$1,IF(OFFSET(J831, -1, 0) = "", J831, ((E831 - M830) * $K$6) + M830), "")</f>
        <v>#VALUE!</v>
      </c>
      <c r="N831" s="3" t="e">
        <f aca="false">IF(M831&lt;&gt;"", L831-M831, "")</f>
        <v>#VALUE!</v>
      </c>
      <c r="P831" s="9" t="e">
        <f aca="false">IF(ROW(E831) - 1 &gt;= $P$1, IF(OFFSET(N831, 1- $P$1, 0) &lt;&gt; "", SUM(N831:N831(N831, 1 - $P$1, 0)) / $P$1, ""), "")</f>
        <v>#VALUE!</v>
      </c>
      <c r="Q831" s="4" t="e">
        <f aca="true">IF(ROW(N831) - 1 &gt;= $P$1,IF(OFFSET(P831, -1, 0) = "", P831, ((N831 - Q830) * $O$5) + Q830), "")</f>
        <v>#VALUE!</v>
      </c>
      <c r="R831" s="4" t="e">
        <f aca="false">IF(Q831&lt;&gt;"", N831 - Q831, "")</f>
        <v>#VALUE!</v>
      </c>
    </row>
    <row collapsed="false" customFormat="false" customHeight="true" hidden="false" ht="14.4" outlineLevel="0" r="832">
      <c r="A832" s="5" t="n">
        <v>37764</v>
      </c>
      <c r="B832" s="1" t="n">
        <v>18.21</v>
      </c>
      <c r="C832" s="1" t="n">
        <v>18.46</v>
      </c>
      <c r="D832" s="1" t="n">
        <v>17.96</v>
      </c>
      <c r="E832" s="1" t="n">
        <v>18.32</v>
      </c>
      <c r="F832" s="1" t="n">
        <v>7382800</v>
      </c>
      <c r="G832" s="1" t="n">
        <v>9.12</v>
      </c>
      <c r="I832" s="6" t="e">
        <f aca="false">IF(ROW(E832) - 1 &gt;= $I$1,SUM(E832:E832(E832,1 - $I$1, 0)) / $I$1,"")</f>
        <v>#VALUE!</v>
      </c>
      <c r="J832" s="6" t="e">
        <f aca="false">IF(ROW(E832) - 1 &gt;= $J$1,SUM(E832:E832(E832,1 - $J$1, 0)) / $J$1,"")</f>
        <v>#VALUE!</v>
      </c>
      <c r="L832" s="7" t="e">
        <f aca="true">IF(ROW(E832) - 1 &gt;= $L$1,IF(OFFSET(I832, -1, 0) = "", I832, ((E832 - L831) * $K$4) + L831), "")</f>
        <v>#VALUE!</v>
      </c>
      <c r="M832" s="7" t="e">
        <f aca="true">IF(ROW(E832) - 1 &gt;= $M$1,IF(OFFSET(J832, -1, 0) = "", J832, ((E832 - M831) * $K$6) + M831), "")</f>
        <v>#VALUE!</v>
      </c>
      <c r="N832" s="3" t="e">
        <f aca="false">IF(M832&lt;&gt;"", L832-M832, "")</f>
        <v>#VALUE!</v>
      </c>
      <c r="P832" s="9" t="e">
        <f aca="false">IF(ROW(E832) - 1 &gt;= $P$1, IF(OFFSET(N832, 1- $P$1, 0) &lt;&gt; "", SUM(N832:N832(N832, 1 - $P$1, 0)) / $P$1, ""), "")</f>
        <v>#VALUE!</v>
      </c>
      <c r="Q832" s="4" t="e">
        <f aca="true">IF(ROW(N832) - 1 &gt;= $P$1,IF(OFFSET(P832, -1, 0) = "", P832, ((N832 - Q831) * $O$5) + Q831), "")</f>
        <v>#VALUE!</v>
      </c>
      <c r="R832" s="4" t="e">
        <f aca="false">IF(Q832&lt;&gt;"", N832 - Q832, "")</f>
        <v>#VALUE!</v>
      </c>
    </row>
    <row collapsed="false" customFormat="false" customHeight="true" hidden="false" ht="14.4" outlineLevel="0" r="833">
      <c r="A833" s="5" t="n">
        <v>37768</v>
      </c>
      <c r="B833" s="1" t="n">
        <v>17.96</v>
      </c>
      <c r="C833" s="1" t="n">
        <v>18.9</v>
      </c>
      <c r="D833" s="1" t="n">
        <v>17.91</v>
      </c>
      <c r="E833" s="1" t="n">
        <v>18.88</v>
      </c>
      <c r="F833" s="1" t="n">
        <v>10361800</v>
      </c>
      <c r="G833" s="1" t="n">
        <v>9.4</v>
      </c>
      <c r="I833" s="6" t="e">
        <f aca="false">IF(ROW(E833) - 1 &gt;= $I$1,SUM(E833:E833(E833,1 - $I$1, 0)) / $I$1,"")</f>
        <v>#VALUE!</v>
      </c>
      <c r="J833" s="6" t="e">
        <f aca="false">IF(ROW(E833) - 1 &gt;= $J$1,SUM(E833:E833(E833,1 - $J$1, 0)) / $J$1,"")</f>
        <v>#VALUE!</v>
      </c>
      <c r="L833" s="7" t="e">
        <f aca="true">IF(ROW(E833) - 1 &gt;= $L$1,IF(OFFSET(I833, -1, 0) = "", I833, ((E833 - L832) * $K$4) + L832), "")</f>
        <v>#VALUE!</v>
      </c>
      <c r="M833" s="7" t="e">
        <f aca="true">IF(ROW(E833) - 1 &gt;= $M$1,IF(OFFSET(J833, -1, 0) = "", J833, ((E833 - M832) * $K$6) + M832), "")</f>
        <v>#VALUE!</v>
      </c>
      <c r="N833" s="3" t="e">
        <f aca="false">IF(M833&lt;&gt;"", L833-M833, "")</f>
        <v>#VALUE!</v>
      </c>
      <c r="P833" s="9" t="e">
        <f aca="false">IF(ROW(E833) - 1 &gt;= $P$1, IF(OFFSET(N833, 1- $P$1, 0) &lt;&gt; "", SUM(N833:N833(N833, 1 - $P$1, 0)) / $P$1, ""), "")</f>
        <v>#VALUE!</v>
      </c>
      <c r="Q833" s="4" t="e">
        <f aca="true">IF(ROW(N833) - 1 &gt;= $P$1,IF(OFFSET(P833, -1, 0) = "", P833, ((N833 - Q832) * $O$5) + Q832), "")</f>
        <v>#VALUE!</v>
      </c>
      <c r="R833" s="4" t="e">
        <f aca="false">IF(Q833&lt;&gt;"", N833 - Q833, "")</f>
        <v>#VALUE!</v>
      </c>
    </row>
    <row collapsed="false" customFormat="false" customHeight="true" hidden="false" ht="14.4" outlineLevel="0" r="834">
      <c r="A834" s="5" t="n">
        <v>37769</v>
      </c>
      <c r="B834" s="1" t="n">
        <v>18.5</v>
      </c>
      <c r="C834" s="1" t="n">
        <v>18.66</v>
      </c>
      <c r="D834" s="1" t="n">
        <v>18.15</v>
      </c>
      <c r="E834" s="1" t="n">
        <v>18.28</v>
      </c>
      <c r="F834" s="1" t="n">
        <v>12131400</v>
      </c>
      <c r="G834" s="1" t="n">
        <v>9.1</v>
      </c>
      <c r="I834" s="6" t="e">
        <f aca="false">IF(ROW(E834) - 1 &gt;= $I$1,SUM(E834:E834(E834,1 - $I$1, 0)) / $I$1,"")</f>
        <v>#VALUE!</v>
      </c>
      <c r="J834" s="6" t="e">
        <f aca="false">IF(ROW(E834) - 1 &gt;= $J$1,SUM(E834:E834(E834,1 - $J$1, 0)) / $J$1,"")</f>
        <v>#VALUE!</v>
      </c>
      <c r="L834" s="7" t="e">
        <f aca="true">IF(ROW(E834) - 1 &gt;= $L$1,IF(OFFSET(I834, -1, 0) = "", I834, ((E834 - L833) * $K$4) + L833), "")</f>
        <v>#VALUE!</v>
      </c>
      <c r="M834" s="7" t="e">
        <f aca="true">IF(ROW(E834) - 1 &gt;= $M$1,IF(OFFSET(J834, -1, 0) = "", J834, ((E834 - M833) * $K$6) + M833), "")</f>
        <v>#VALUE!</v>
      </c>
      <c r="N834" s="3" t="e">
        <f aca="false">IF(M834&lt;&gt;"", L834-M834, "")</f>
        <v>#VALUE!</v>
      </c>
      <c r="P834" s="9" t="e">
        <f aca="false">IF(ROW(E834) - 1 &gt;= $P$1, IF(OFFSET(N834, 1- $P$1, 0) &lt;&gt; "", SUM(N834:N834(N834, 1 - $P$1, 0)) / $P$1, ""), "")</f>
        <v>#VALUE!</v>
      </c>
      <c r="Q834" s="4" t="e">
        <f aca="true">IF(ROW(N834) - 1 &gt;= $P$1,IF(OFFSET(P834, -1, 0) = "", P834, ((N834 - Q833) * $O$5) + Q833), "")</f>
        <v>#VALUE!</v>
      </c>
      <c r="R834" s="4" t="e">
        <f aca="false">IF(Q834&lt;&gt;"", N834 - Q834, "")</f>
        <v>#VALUE!</v>
      </c>
    </row>
    <row collapsed="false" customFormat="false" customHeight="true" hidden="false" ht="14.4" outlineLevel="0" r="835">
      <c r="A835" s="5" t="n">
        <v>37770</v>
      </c>
      <c r="B835" s="1" t="n">
        <v>18.29</v>
      </c>
      <c r="C835" s="1" t="n">
        <v>18.5</v>
      </c>
      <c r="D835" s="1" t="n">
        <v>17.9</v>
      </c>
      <c r="E835" s="1" t="n">
        <v>18.1</v>
      </c>
      <c r="F835" s="1" t="n">
        <v>11920200</v>
      </c>
      <c r="G835" s="1" t="n">
        <v>9.01</v>
      </c>
      <c r="I835" s="6" t="e">
        <f aca="false">IF(ROW(E835) - 1 &gt;= $I$1,SUM(E835:E835(E835,1 - $I$1, 0)) / $I$1,"")</f>
        <v>#VALUE!</v>
      </c>
      <c r="J835" s="6" t="e">
        <f aca="false">IF(ROW(E835) - 1 &gt;= $J$1,SUM(E835:E835(E835,1 - $J$1, 0)) / $J$1,"")</f>
        <v>#VALUE!</v>
      </c>
      <c r="L835" s="7" t="e">
        <f aca="true">IF(ROW(E835) - 1 &gt;= $L$1,IF(OFFSET(I835, -1, 0) = "", I835, ((E835 - L834) * $K$4) + L834), "")</f>
        <v>#VALUE!</v>
      </c>
      <c r="M835" s="7" t="e">
        <f aca="true">IF(ROW(E835) - 1 &gt;= $M$1,IF(OFFSET(J835, -1, 0) = "", J835, ((E835 - M834) * $K$6) + M834), "")</f>
        <v>#VALUE!</v>
      </c>
      <c r="N835" s="3" t="e">
        <f aca="false">IF(M835&lt;&gt;"", L835-M835, "")</f>
        <v>#VALUE!</v>
      </c>
      <c r="P835" s="9" t="e">
        <f aca="false">IF(ROW(E835) - 1 &gt;= $P$1, IF(OFFSET(N835, 1- $P$1, 0) &lt;&gt; "", SUM(N835:N835(N835, 1 - $P$1, 0)) / $P$1, ""), "")</f>
        <v>#VALUE!</v>
      </c>
      <c r="Q835" s="4" t="e">
        <f aca="true">IF(ROW(N835) - 1 &gt;= $P$1,IF(OFFSET(P835, -1, 0) = "", P835, ((N835 - Q834) * $O$5) + Q834), "")</f>
        <v>#VALUE!</v>
      </c>
      <c r="R835" s="4" t="e">
        <f aca="false">IF(Q835&lt;&gt;"", N835 - Q835, "")</f>
        <v>#VALUE!</v>
      </c>
    </row>
    <row collapsed="false" customFormat="false" customHeight="true" hidden="false" ht="14.4" outlineLevel="0" r="836">
      <c r="A836" s="5" t="n">
        <v>37771</v>
      </c>
      <c r="B836" s="1" t="n">
        <v>18.12</v>
      </c>
      <c r="C836" s="1" t="n">
        <v>18.18</v>
      </c>
      <c r="D836" s="1" t="n">
        <v>17.53</v>
      </c>
      <c r="E836" s="1" t="n">
        <v>17.95</v>
      </c>
      <c r="F836" s="1" t="n">
        <v>13669600</v>
      </c>
      <c r="G836" s="1" t="n">
        <v>8.94</v>
      </c>
      <c r="I836" s="6" t="e">
        <f aca="false">IF(ROW(E836) - 1 &gt;= $I$1,SUM(E836:E836(E836,1 - $I$1, 0)) / $I$1,"")</f>
        <v>#VALUE!</v>
      </c>
      <c r="J836" s="6" t="e">
        <f aca="false">IF(ROW(E836) - 1 &gt;= $J$1,SUM(E836:E836(E836,1 - $J$1, 0)) / $J$1,"")</f>
        <v>#VALUE!</v>
      </c>
      <c r="L836" s="7" t="e">
        <f aca="true">IF(ROW(E836) - 1 &gt;= $L$1,IF(OFFSET(I836, -1, 0) = "", I836, ((E836 - L835) * $K$4) + L835), "")</f>
        <v>#VALUE!</v>
      </c>
      <c r="M836" s="7" t="e">
        <f aca="true">IF(ROW(E836) - 1 &gt;= $M$1,IF(OFFSET(J836, -1, 0) = "", J836, ((E836 - M835) * $K$6) + M835), "")</f>
        <v>#VALUE!</v>
      </c>
      <c r="N836" s="3" t="e">
        <f aca="false">IF(M836&lt;&gt;"", L836-M836, "")</f>
        <v>#VALUE!</v>
      </c>
      <c r="P836" s="9" t="e">
        <f aca="false">IF(ROW(E836) - 1 &gt;= $P$1, IF(OFFSET(N836, 1- $P$1, 0) &lt;&gt; "", SUM(N836:N836(N836, 1 - $P$1, 0)) / $P$1, ""), "")</f>
        <v>#VALUE!</v>
      </c>
      <c r="Q836" s="4" t="e">
        <f aca="true">IF(ROW(N836) - 1 &gt;= $P$1,IF(OFFSET(P836, -1, 0) = "", P836, ((N836 - Q835) * $O$5) + Q835), "")</f>
        <v>#VALUE!</v>
      </c>
      <c r="R836" s="4" t="e">
        <f aca="false">IF(Q836&lt;&gt;"", N836 - Q836, "")</f>
        <v>#VALUE!</v>
      </c>
    </row>
    <row collapsed="false" customFormat="false" customHeight="true" hidden="false" ht="14.4" outlineLevel="0" r="837">
      <c r="A837" s="5" t="n">
        <v>37774</v>
      </c>
      <c r="B837" s="1" t="n">
        <v>18.1</v>
      </c>
      <c r="C837" s="1" t="n">
        <v>18.29</v>
      </c>
      <c r="D837" s="1" t="n">
        <v>17.27</v>
      </c>
      <c r="E837" s="1" t="n">
        <v>17.45</v>
      </c>
      <c r="F837" s="1" t="n">
        <v>14949600</v>
      </c>
      <c r="G837" s="1" t="n">
        <v>8.69</v>
      </c>
      <c r="I837" s="6" t="e">
        <f aca="false">IF(ROW(E837) - 1 &gt;= $I$1,SUM(E837:E837(E837,1 - $I$1, 0)) / $I$1,"")</f>
        <v>#VALUE!</v>
      </c>
      <c r="J837" s="6" t="e">
        <f aca="false">IF(ROW(E837) - 1 &gt;= $J$1,SUM(E837:E837(E837,1 - $J$1, 0)) / $J$1,"")</f>
        <v>#VALUE!</v>
      </c>
      <c r="L837" s="7" t="e">
        <f aca="true">IF(ROW(E837) - 1 &gt;= $L$1,IF(OFFSET(I837, -1, 0) = "", I837, ((E837 - L836) * $K$4) + L836), "")</f>
        <v>#VALUE!</v>
      </c>
      <c r="M837" s="7" t="e">
        <f aca="true">IF(ROW(E837) - 1 &gt;= $M$1,IF(OFFSET(J837, -1, 0) = "", J837, ((E837 - M836) * $K$6) + M836), "")</f>
        <v>#VALUE!</v>
      </c>
      <c r="N837" s="3" t="e">
        <f aca="false">IF(M837&lt;&gt;"", L837-M837, "")</f>
        <v>#VALUE!</v>
      </c>
      <c r="P837" s="9" t="e">
        <f aca="false">IF(ROW(E837) - 1 &gt;= $P$1, IF(OFFSET(N837, 1- $P$1, 0) &lt;&gt; "", SUM(N837:N837(N837, 1 - $P$1, 0)) / $P$1, ""), "")</f>
        <v>#VALUE!</v>
      </c>
      <c r="Q837" s="4" t="e">
        <f aca="true">IF(ROW(N837) - 1 &gt;= $P$1,IF(OFFSET(P837, -1, 0) = "", P837, ((N837 - Q836) * $O$5) + Q836), "")</f>
        <v>#VALUE!</v>
      </c>
      <c r="R837" s="4" t="e">
        <f aca="false">IF(Q837&lt;&gt;"", N837 - Q837, "")</f>
        <v>#VALUE!</v>
      </c>
    </row>
    <row collapsed="false" customFormat="false" customHeight="true" hidden="false" ht="14.4" outlineLevel="0" r="838">
      <c r="A838" s="5" t="n">
        <v>37775</v>
      </c>
      <c r="B838" s="1" t="n">
        <v>17.44</v>
      </c>
      <c r="C838" s="1" t="n">
        <v>17.67</v>
      </c>
      <c r="D838" s="1" t="n">
        <v>17.02</v>
      </c>
      <c r="E838" s="1" t="n">
        <v>17.31</v>
      </c>
      <c r="F838" s="1" t="n">
        <v>12887800</v>
      </c>
      <c r="G838" s="1" t="n">
        <v>8.62</v>
      </c>
      <c r="I838" s="6" t="e">
        <f aca="false">IF(ROW(E838) - 1 &gt;= $I$1,SUM(E838:E838(E838,1 - $I$1, 0)) / $I$1,"")</f>
        <v>#VALUE!</v>
      </c>
      <c r="J838" s="6" t="e">
        <f aca="false">IF(ROW(E838) - 1 &gt;= $J$1,SUM(E838:E838(E838,1 - $J$1, 0)) / $J$1,"")</f>
        <v>#VALUE!</v>
      </c>
      <c r="L838" s="7" t="e">
        <f aca="true">IF(ROW(E838) - 1 &gt;= $L$1,IF(OFFSET(I838, -1, 0) = "", I838, ((E838 - L837) * $K$4) + L837), "")</f>
        <v>#VALUE!</v>
      </c>
      <c r="M838" s="7" t="e">
        <f aca="true">IF(ROW(E838) - 1 &gt;= $M$1,IF(OFFSET(J838, -1, 0) = "", J838, ((E838 - M837) * $K$6) + M837), "")</f>
        <v>#VALUE!</v>
      </c>
      <c r="N838" s="3" t="e">
        <f aca="false">IF(M838&lt;&gt;"", L838-M838, "")</f>
        <v>#VALUE!</v>
      </c>
      <c r="P838" s="9" t="e">
        <f aca="false">IF(ROW(E838) - 1 &gt;= $P$1, IF(OFFSET(N838, 1- $P$1, 0) &lt;&gt; "", SUM(N838:N838(N838, 1 - $P$1, 0)) / $P$1, ""), "")</f>
        <v>#VALUE!</v>
      </c>
      <c r="Q838" s="4" t="e">
        <f aca="true">IF(ROW(N838) - 1 &gt;= $P$1,IF(OFFSET(P838, -1, 0) = "", P838, ((N838 - Q837) * $O$5) + Q837), "")</f>
        <v>#VALUE!</v>
      </c>
      <c r="R838" s="4" t="e">
        <f aca="false">IF(Q838&lt;&gt;"", N838 - Q838, "")</f>
        <v>#VALUE!</v>
      </c>
    </row>
    <row collapsed="false" customFormat="false" customHeight="true" hidden="false" ht="14.4" outlineLevel="0" r="839">
      <c r="A839" s="5" t="n">
        <v>37776</v>
      </c>
      <c r="B839" s="1" t="n">
        <v>17.3</v>
      </c>
      <c r="C839" s="1" t="n">
        <v>17.79</v>
      </c>
      <c r="D839" s="1" t="n">
        <v>17.14</v>
      </c>
      <c r="E839" s="1" t="n">
        <v>17.6</v>
      </c>
      <c r="F839" s="1" t="n">
        <v>9685800</v>
      </c>
      <c r="G839" s="1" t="n">
        <v>8.76</v>
      </c>
      <c r="I839" s="6" t="e">
        <f aca="false">IF(ROW(E839) - 1 &gt;= $I$1,SUM(E839:E839(E839,1 - $I$1, 0)) / $I$1,"")</f>
        <v>#VALUE!</v>
      </c>
      <c r="J839" s="6" t="e">
        <f aca="false">IF(ROW(E839) - 1 &gt;= $J$1,SUM(E839:E839(E839,1 - $J$1, 0)) / $J$1,"")</f>
        <v>#VALUE!</v>
      </c>
      <c r="L839" s="7" t="e">
        <f aca="true">IF(ROW(E839) - 1 &gt;= $L$1,IF(OFFSET(I839, -1, 0) = "", I839, ((E839 - L838) * $K$4) + L838), "")</f>
        <v>#VALUE!</v>
      </c>
      <c r="M839" s="7" t="e">
        <f aca="true">IF(ROW(E839) - 1 &gt;= $M$1,IF(OFFSET(J839, -1, 0) = "", J839, ((E839 - M838) * $K$6) + M838), "")</f>
        <v>#VALUE!</v>
      </c>
      <c r="N839" s="3" t="e">
        <f aca="false">IF(M839&lt;&gt;"", L839-M839, "")</f>
        <v>#VALUE!</v>
      </c>
      <c r="P839" s="9" t="e">
        <f aca="false">IF(ROW(E839) - 1 &gt;= $P$1, IF(OFFSET(N839, 1- $P$1, 0) &lt;&gt; "", SUM(N839:N839(N839, 1 - $P$1, 0)) / $P$1, ""), "")</f>
        <v>#VALUE!</v>
      </c>
      <c r="Q839" s="4" t="e">
        <f aca="true">IF(ROW(N839) - 1 &gt;= $P$1,IF(OFFSET(P839, -1, 0) = "", P839, ((N839 - Q838) * $O$5) + Q838), "")</f>
        <v>#VALUE!</v>
      </c>
      <c r="R839" s="4" t="e">
        <f aca="false">IF(Q839&lt;&gt;"", N839 - Q839, "")</f>
        <v>#VALUE!</v>
      </c>
    </row>
    <row collapsed="false" customFormat="false" customHeight="true" hidden="false" ht="14.4" outlineLevel="0" r="840">
      <c r="A840" s="5" t="n">
        <v>37777</v>
      </c>
      <c r="B840" s="1" t="n">
        <v>17.45</v>
      </c>
      <c r="C840" s="1" t="n">
        <v>17.74</v>
      </c>
      <c r="D840" s="1" t="n">
        <v>17.33</v>
      </c>
      <c r="E840" s="1" t="n">
        <v>17.64</v>
      </c>
      <c r="F840" s="1" t="n">
        <v>7339200</v>
      </c>
      <c r="G840" s="1" t="n">
        <v>8.78</v>
      </c>
      <c r="I840" s="6" t="e">
        <f aca="false">IF(ROW(E840) - 1 &gt;= $I$1,SUM(E840:E840(E840,1 - $I$1, 0)) / $I$1,"")</f>
        <v>#VALUE!</v>
      </c>
      <c r="J840" s="6" t="e">
        <f aca="false">IF(ROW(E840) - 1 &gt;= $J$1,SUM(E840:E840(E840,1 - $J$1, 0)) / $J$1,"")</f>
        <v>#VALUE!</v>
      </c>
      <c r="L840" s="7" t="e">
        <f aca="true">IF(ROW(E840) - 1 &gt;= $L$1,IF(OFFSET(I840, -1, 0) = "", I840, ((E840 - L839) * $K$4) + L839), "")</f>
        <v>#VALUE!</v>
      </c>
      <c r="M840" s="7" t="e">
        <f aca="true">IF(ROW(E840) - 1 &gt;= $M$1,IF(OFFSET(J840, -1, 0) = "", J840, ((E840 - M839) * $K$6) + M839), "")</f>
        <v>#VALUE!</v>
      </c>
      <c r="N840" s="3" t="e">
        <f aca="false">IF(M840&lt;&gt;"", L840-M840, "")</f>
        <v>#VALUE!</v>
      </c>
      <c r="P840" s="9" t="e">
        <f aca="false">IF(ROW(E840) - 1 &gt;= $P$1, IF(OFFSET(N840, 1- $P$1, 0) &lt;&gt; "", SUM(N840:N840(N840, 1 - $P$1, 0)) / $P$1, ""), "")</f>
        <v>#VALUE!</v>
      </c>
      <c r="Q840" s="4" t="e">
        <f aca="true">IF(ROW(N840) - 1 &gt;= $P$1,IF(OFFSET(P840, -1, 0) = "", P840, ((N840 - Q839) * $O$5) + Q839), "")</f>
        <v>#VALUE!</v>
      </c>
      <c r="R840" s="4" t="e">
        <f aca="false">IF(Q840&lt;&gt;"", N840 - Q840, "")</f>
        <v>#VALUE!</v>
      </c>
    </row>
    <row collapsed="false" customFormat="false" customHeight="true" hidden="false" ht="14.4" outlineLevel="0" r="841">
      <c r="A841" s="5" t="n">
        <v>37778</v>
      </c>
      <c r="B841" s="1" t="n">
        <v>17.74</v>
      </c>
      <c r="C841" s="1" t="n">
        <v>18.04</v>
      </c>
      <c r="D841" s="1" t="n">
        <v>17.14</v>
      </c>
      <c r="E841" s="1" t="n">
        <v>17.15</v>
      </c>
      <c r="F841" s="1" t="n">
        <v>8621000</v>
      </c>
      <c r="G841" s="1" t="n">
        <v>8.54</v>
      </c>
      <c r="I841" s="6" t="e">
        <f aca="false">IF(ROW(E841) - 1 &gt;= $I$1,SUM(E841:E841(E841,1 - $I$1, 0)) / $I$1,"")</f>
        <v>#VALUE!</v>
      </c>
      <c r="J841" s="6" t="e">
        <f aca="false">IF(ROW(E841) - 1 &gt;= $J$1,SUM(E841:E841(E841,1 - $J$1, 0)) / $J$1,"")</f>
        <v>#VALUE!</v>
      </c>
      <c r="L841" s="7" t="e">
        <f aca="true">IF(ROW(E841) - 1 &gt;= $L$1,IF(OFFSET(I841, -1, 0) = "", I841, ((E841 - L840) * $K$4) + L840), "")</f>
        <v>#VALUE!</v>
      </c>
      <c r="M841" s="7" t="e">
        <f aca="true">IF(ROW(E841) - 1 &gt;= $M$1,IF(OFFSET(J841, -1, 0) = "", J841, ((E841 - M840) * $K$6) + M840), "")</f>
        <v>#VALUE!</v>
      </c>
      <c r="N841" s="3" t="e">
        <f aca="false">IF(M841&lt;&gt;"", L841-M841, "")</f>
        <v>#VALUE!</v>
      </c>
      <c r="P841" s="9" t="e">
        <f aca="false">IF(ROW(E841) - 1 &gt;= $P$1, IF(OFFSET(N841, 1- $P$1, 0) &lt;&gt; "", SUM(N841:N841(N841, 1 - $P$1, 0)) / $P$1, ""), "")</f>
        <v>#VALUE!</v>
      </c>
      <c r="Q841" s="4" t="e">
        <f aca="true">IF(ROW(N841) - 1 &gt;= $P$1,IF(OFFSET(P841, -1, 0) = "", P841, ((N841 - Q840) * $O$5) + Q840), "")</f>
        <v>#VALUE!</v>
      </c>
      <c r="R841" s="4" t="e">
        <f aca="false">IF(Q841&lt;&gt;"", N841 - Q841, "")</f>
        <v>#VALUE!</v>
      </c>
    </row>
    <row collapsed="false" customFormat="false" customHeight="true" hidden="false" ht="14.4" outlineLevel="0" r="842">
      <c r="A842" s="5" t="n">
        <v>37781</v>
      </c>
      <c r="B842" s="1" t="n">
        <v>16.94</v>
      </c>
      <c r="C842" s="1" t="n">
        <v>17.04</v>
      </c>
      <c r="D842" s="1" t="n">
        <v>16.63</v>
      </c>
      <c r="E842" s="1" t="n">
        <v>16.79</v>
      </c>
      <c r="F842" s="1" t="n">
        <v>9284000</v>
      </c>
      <c r="G842" s="1" t="n">
        <v>8.36</v>
      </c>
      <c r="I842" s="6" t="e">
        <f aca="false">IF(ROW(E842) - 1 &gt;= $I$1,SUM(E842:E842(E842,1 - $I$1, 0)) / $I$1,"")</f>
        <v>#VALUE!</v>
      </c>
      <c r="J842" s="6" t="e">
        <f aca="false">IF(ROW(E842) - 1 &gt;= $J$1,SUM(E842:E842(E842,1 - $J$1, 0)) / $J$1,"")</f>
        <v>#VALUE!</v>
      </c>
      <c r="L842" s="7" t="e">
        <f aca="true">IF(ROW(E842) - 1 &gt;= $L$1,IF(OFFSET(I842, -1, 0) = "", I842, ((E842 - L841) * $K$4) + L841), "")</f>
        <v>#VALUE!</v>
      </c>
      <c r="M842" s="7" t="e">
        <f aca="true">IF(ROW(E842) - 1 &gt;= $M$1,IF(OFFSET(J842, -1, 0) = "", J842, ((E842 - M841) * $K$6) + M841), "")</f>
        <v>#VALUE!</v>
      </c>
      <c r="N842" s="3" t="e">
        <f aca="false">IF(M842&lt;&gt;"", L842-M842, "")</f>
        <v>#VALUE!</v>
      </c>
      <c r="P842" s="9" t="e">
        <f aca="false">IF(ROW(E842) - 1 &gt;= $P$1, IF(OFFSET(N842, 1- $P$1, 0) &lt;&gt; "", SUM(N842:N842(N842, 1 - $P$1, 0)) / $P$1, ""), "")</f>
        <v>#VALUE!</v>
      </c>
      <c r="Q842" s="4" t="e">
        <f aca="true">IF(ROW(N842) - 1 &gt;= $P$1,IF(OFFSET(P842, -1, 0) = "", P842, ((N842 - Q841) * $O$5) + Q841), "")</f>
        <v>#VALUE!</v>
      </c>
      <c r="R842" s="4" t="e">
        <f aca="false">IF(Q842&lt;&gt;"", N842 - Q842, "")</f>
        <v>#VALUE!</v>
      </c>
    </row>
    <row collapsed="false" customFormat="false" customHeight="true" hidden="false" ht="14.4" outlineLevel="0" r="843">
      <c r="A843" s="5" t="n">
        <v>37782</v>
      </c>
      <c r="B843" s="1" t="n">
        <v>16.89</v>
      </c>
      <c r="C843" s="1" t="n">
        <v>17.29</v>
      </c>
      <c r="D843" s="1" t="n">
        <v>16.75</v>
      </c>
      <c r="E843" s="1" t="n">
        <v>17.18</v>
      </c>
      <c r="F843" s="1" t="n">
        <v>6308800</v>
      </c>
      <c r="G843" s="1" t="n">
        <v>8.55</v>
      </c>
      <c r="I843" s="6" t="e">
        <f aca="false">IF(ROW(E843) - 1 &gt;= $I$1,SUM(E843:E843(E843,1 - $I$1, 0)) / $I$1,"")</f>
        <v>#VALUE!</v>
      </c>
      <c r="J843" s="6" t="e">
        <f aca="false">IF(ROW(E843) - 1 &gt;= $J$1,SUM(E843:E843(E843,1 - $J$1, 0)) / $J$1,"")</f>
        <v>#VALUE!</v>
      </c>
      <c r="L843" s="7" t="e">
        <f aca="true">IF(ROW(E843) - 1 &gt;= $L$1,IF(OFFSET(I843, -1, 0) = "", I843, ((E843 - L842) * $K$4) + L842), "")</f>
        <v>#VALUE!</v>
      </c>
      <c r="M843" s="7" t="e">
        <f aca="true">IF(ROW(E843) - 1 &gt;= $M$1,IF(OFFSET(J843, -1, 0) = "", J843, ((E843 - M842) * $K$6) + M842), "")</f>
        <v>#VALUE!</v>
      </c>
      <c r="N843" s="3" t="e">
        <f aca="false">IF(M843&lt;&gt;"", L843-M843, "")</f>
        <v>#VALUE!</v>
      </c>
      <c r="P843" s="9" t="e">
        <f aca="false">IF(ROW(E843) - 1 &gt;= $P$1, IF(OFFSET(N843, 1- $P$1, 0) &lt;&gt; "", SUM(N843:N843(N843, 1 - $P$1, 0)) / $P$1, ""), "")</f>
        <v>#VALUE!</v>
      </c>
      <c r="Q843" s="4" t="e">
        <f aca="true">IF(ROW(N843) - 1 &gt;= $P$1,IF(OFFSET(P843, -1, 0) = "", P843, ((N843 - Q842) * $O$5) + Q842), "")</f>
        <v>#VALUE!</v>
      </c>
      <c r="R843" s="4" t="e">
        <f aca="false">IF(Q843&lt;&gt;"", N843 - Q843, "")</f>
        <v>#VALUE!</v>
      </c>
    </row>
    <row collapsed="false" customFormat="false" customHeight="true" hidden="false" ht="14.4" outlineLevel="0" r="844">
      <c r="A844" s="5" t="n">
        <v>37783</v>
      </c>
      <c r="B844" s="1" t="n">
        <v>17.15</v>
      </c>
      <c r="C844" s="1" t="n">
        <v>17.51</v>
      </c>
      <c r="D844" s="1" t="n">
        <v>16.81</v>
      </c>
      <c r="E844" s="1" t="n">
        <v>17.45</v>
      </c>
      <c r="F844" s="1" t="n">
        <v>8039800</v>
      </c>
      <c r="G844" s="1" t="n">
        <v>8.69</v>
      </c>
      <c r="I844" s="6" t="e">
        <f aca="false">IF(ROW(E844) - 1 &gt;= $I$1,SUM(E844:E844(E844,1 - $I$1, 0)) / $I$1,"")</f>
        <v>#VALUE!</v>
      </c>
      <c r="J844" s="6" t="e">
        <f aca="false">IF(ROW(E844) - 1 &gt;= $J$1,SUM(E844:E844(E844,1 - $J$1, 0)) / $J$1,"")</f>
        <v>#VALUE!</v>
      </c>
      <c r="L844" s="7" t="e">
        <f aca="true">IF(ROW(E844) - 1 &gt;= $L$1,IF(OFFSET(I844, -1, 0) = "", I844, ((E844 - L843) * $K$4) + L843), "")</f>
        <v>#VALUE!</v>
      </c>
      <c r="M844" s="7" t="e">
        <f aca="true">IF(ROW(E844) - 1 &gt;= $M$1,IF(OFFSET(J844, -1, 0) = "", J844, ((E844 - M843) * $K$6) + M843), "")</f>
        <v>#VALUE!</v>
      </c>
      <c r="N844" s="3" t="e">
        <f aca="false">IF(M844&lt;&gt;"", L844-M844, "")</f>
        <v>#VALUE!</v>
      </c>
      <c r="P844" s="9" t="e">
        <f aca="false">IF(ROW(E844) - 1 &gt;= $P$1, IF(OFFSET(N844, 1- $P$1, 0) &lt;&gt; "", SUM(N844:N844(N844, 1 - $P$1, 0)) / $P$1, ""), "")</f>
        <v>#VALUE!</v>
      </c>
      <c r="Q844" s="4" t="e">
        <f aca="true">IF(ROW(N844) - 1 &gt;= $P$1,IF(OFFSET(P844, -1, 0) = "", P844, ((N844 - Q843) * $O$5) + Q843), "")</f>
        <v>#VALUE!</v>
      </c>
      <c r="R844" s="4" t="e">
        <f aca="false">IF(Q844&lt;&gt;"", N844 - Q844, "")</f>
        <v>#VALUE!</v>
      </c>
    </row>
    <row collapsed="false" customFormat="false" customHeight="true" hidden="false" ht="14.4" outlineLevel="0" r="845">
      <c r="A845" s="5" t="n">
        <v>37784</v>
      </c>
      <c r="B845" s="1" t="n">
        <v>17.55</v>
      </c>
      <c r="C845" s="1" t="n">
        <v>17.88</v>
      </c>
      <c r="D845" s="1" t="n">
        <v>17.45</v>
      </c>
      <c r="E845" s="1" t="n">
        <v>17.77</v>
      </c>
      <c r="F845" s="1" t="n">
        <v>9021000</v>
      </c>
      <c r="G845" s="1" t="n">
        <v>8.85</v>
      </c>
      <c r="I845" s="6" t="e">
        <f aca="false">IF(ROW(E845) - 1 &gt;= $I$1,SUM(E845:E845(E845,1 - $I$1, 0)) / $I$1,"")</f>
        <v>#VALUE!</v>
      </c>
      <c r="J845" s="6" t="e">
        <f aca="false">IF(ROW(E845) - 1 &gt;= $J$1,SUM(E845:E845(E845,1 - $J$1, 0)) / $J$1,"")</f>
        <v>#VALUE!</v>
      </c>
      <c r="L845" s="7" t="e">
        <f aca="true">IF(ROW(E845) - 1 &gt;= $L$1,IF(OFFSET(I845, -1, 0) = "", I845, ((E845 - L844) * $K$4) + L844), "")</f>
        <v>#VALUE!</v>
      </c>
      <c r="M845" s="7" t="e">
        <f aca="true">IF(ROW(E845) - 1 &gt;= $M$1,IF(OFFSET(J845, -1, 0) = "", J845, ((E845 - M844) * $K$6) + M844), "")</f>
        <v>#VALUE!</v>
      </c>
      <c r="N845" s="3" t="e">
        <f aca="false">IF(M845&lt;&gt;"", L845-M845, "")</f>
        <v>#VALUE!</v>
      </c>
      <c r="P845" s="9" t="e">
        <f aca="false">IF(ROW(E845) - 1 &gt;= $P$1, IF(OFFSET(N845, 1- $P$1, 0) &lt;&gt; "", SUM(N845:N845(N845, 1 - $P$1, 0)) / $P$1, ""), "")</f>
        <v>#VALUE!</v>
      </c>
      <c r="Q845" s="4" t="e">
        <f aca="true">IF(ROW(N845) - 1 &gt;= $P$1,IF(OFFSET(P845, -1, 0) = "", P845, ((N845 - Q844) * $O$5) + Q844), "")</f>
        <v>#VALUE!</v>
      </c>
      <c r="R845" s="4" t="e">
        <f aca="false">IF(Q845&lt;&gt;"", N845 - Q845, "")</f>
        <v>#VALUE!</v>
      </c>
    </row>
    <row collapsed="false" customFormat="false" customHeight="true" hidden="false" ht="14.4" outlineLevel="0" r="846">
      <c r="A846" s="5" t="n">
        <v>37785</v>
      </c>
      <c r="B846" s="1" t="n">
        <v>17.75</v>
      </c>
      <c r="C846" s="1" t="n">
        <v>17.95</v>
      </c>
      <c r="D846" s="1" t="n">
        <v>17.13</v>
      </c>
      <c r="E846" s="1" t="n">
        <v>17.42</v>
      </c>
      <c r="F846" s="1" t="n">
        <v>6830200</v>
      </c>
      <c r="G846" s="1" t="n">
        <v>8.67</v>
      </c>
      <c r="I846" s="6" t="e">
        <f aca="false">IF(ROW(E846) - 1 &gt;= $I$1,SUM(E846:E846(E846,1 - $I$1, 0)) / $I$1,"")</f>
        <v>#VALUE!</v>
      </c>
      <c r="J846" s="6" t="e">
        <f aca="false">IF(ROW(E846) - 1 &gt;= $J$1,SUM(E846:E846(E846,1 - $J$1, 0)) / $J$1,"")</f>
        <v>#VALUE!</v>
      </c>
      <c r="L846" s="7" t="e">
        <f aca="true">IF(ROW(E846) - 1 &gt;= $L$1,IF(OFFSET(I846, -1, 0) = "", I846, ((E846 - L845) * $K$4) + L845), "")</f>
        <v>#VALUE!</v>
      </c>
      <c r="M846" s="7" t="e">
        <f aca="true">IF(ROW(E846) - 1 &gt;= $M$1,IF(OFFSET(J846, -1, 0) = "", J846, ((E846 - M845) * $K$6) + M845), "")</f>
        <v>#VALUE!</v>
      </c>
      <c r="N846" s="3" t="e">
        <f aca="false">IF(M846&lt;&gt;"", L846-M846, "")</f>
        <v>#VALUE!</v>
      </c>
      <c r="P846" s="9" t="e">
        <f aca="false">IF(ROW(E846) - 1 &gt;= $P$1, IF(OFFSET(N846, 1- $P$1, 0) &lt;&gt; "", SUM(N846:N846(N846, 1 - $P$1, 0)) / $P$1, ""), "")</f>
        <v>#VALUE!</v>
      </c>
      <c r="Q846" s="4" t="e">
        <f aca="true">IF(ROW(N846) - 1 &gt;= $P$1,IF(OFFSET(P846, -1, 0) = "", P846, ((N846 - Q845) * $O$5) + Q845), "")</f>
        <v>#VALUE!</v>
      </c>
      <c r="R846" s="4" t="e">
        <f aca="false">IF(Q846&lt;&gt;"", N846 - Q846, "")</f>
        <v>#VALUE!</v>
      </c>
    </row>
    <row collapsed="false" customFormat="false" customHeight="true" hidden="false" ht="14.4" outlineLevel="0" r="847">
      <c r="A847" s="5" t="n">
        <v>37788</v>
      </c>
      <c r="B847" s="1" t="n">
        <v>17.6</v>
      </c>
      <c r="C847" s="1" t="n">
        <v>18.27</v>
      </c>
      <c r="D847" s="1" t="n">
        <v>17.45</v>
      </c>
      <c r="E847" s="1" t="n">
        <v>18.27</v>
      </c>
      <c r="F847" s="1" t="n">
        <v>8518800</v>
      </c>
      <c r="G847" s="1" t="n">
        <v>9.1</v>
      </c>
      <c r="I847" s="6" t="e">
        <f aca="false">IF(ROW(E847) - 1 &gt;= $I$1,SUM(E847:E847(E847,1 - $I$1, 0)) / $I$1,"")</f>
        <v>#VALUE!</v>
      </c>
      <c r="J847" s="6" t="e">
        <f aca="false">IF(ROW(E847) - 1 &gt;= $J$1,SUM(E847:E847(E847,1 - $J$1, 0)) / $J$1,"")</f>
        <v>#VALUE!</v>
      </c>
      <c r="L847" s="7" t="e">
        <f aca="true">IF(ROW(E847) - 1 &gt;= $L$1,IF(OFFSET(I847, -1, 0) = "", I847, ((E847 - L846) * $K$4) + L846), "")</f>
        <v>#VALUE!</v>
      </c>
      <c r="M847" s="7" t="e">
        <f aca="true">IF(ROW(E847) - 1 &gt;= $M$1,IF(OFFSET(J847, -1, 0) = "", J847, ((E847 - M846) * $K$6) + M846), "")</f>
        <v>#VALUE!</v>
      </c>
      <c r="N847" s="3" t="e">
        <f aca="false">IF(M847&lt;&gt;"", L847-M847, "")</f>
        <v>#VALUE!</v>
      </c>
      <c r="P847" s="9" t="e">
        <f aca="false">IF(ROW(E847) - 1 &gt;= $P$1, IF(OFFSET(N847, 1- $P$1, 0) &lt;&gt; "", SUM(N847:N847(N847, 1 - $P$1, 0)) / $P$1, ""), "")</f>
        <v>#VALUE!</v>
      </c>
      <c r="Q847" s="4" t="e">
        <f aca="true">IF(ROW(N847) - 1 &gt;= $P$1,IF(OFFSET(P847, -1, 0) = "", P847, ((N847 - Q846) * $O$5) + Q846), "")</f>
        <v>#VALUE!</v>
      </c>
      <c r="R847" s="4" t="e">
        <f aca="false">IF(Q847&lt;&gt;"", N847 - Q847, "")</f>
        <v>#VALUE!</v>
      </c>
    </row>
    <row collapsed="false" customFormat="false" customHeight="true" hidden="false" ht="14.4" outlineLevel="0" r="848">
      <c r="A848" s="5" t="n">
        <v>37789</v>
      </c>
      <c r="B848" s="1" t="n">
        <v>18.41</v>
      </c>
      <c r="C848" s="1" t="n">
        <v>18.5</v>
      </c>
      <c r="D848" s="1" t="n">
        <v>17.99</v>
      </c>
      <c r="E848" s="1" t="n">
        <v>18.19</v>
      </c>
      <c r="F848" s="1" t="n">
        <v>6338000</v>
      </c>
      <c r="G848" s="1" t="n">
        <v>9.06</v>
      </c>
      <c r="I848" s="6" t="e">
        <f aca="false">IF(ROW(E848) - 1 &gt;= $I$1,SUM(E848:E848(E848,1 - $I$1, 0)) / $I$1,"")</f>
        <v>#VALUE!</v>
      </c>
      <c r="J848" s="6" t="e">
        <f aca="false">IF(ROW(E848) - 1 &gt;= $J$1,SUM(E848:E848(E848,1 - $J$1, 0)) / $J$1,"")</f>
        <v>#VALUE!</v>
      </c>
      <c r="L848" s="7" t="e">
        <f aca="true">IF(ROW(E848) - 1 &gt;= $L$1,IF(OFFSET(I848, -1, 0) = "", I848, ((E848 - L847) * $K$4) + L847), "")</f>
        <v>#VALUE!</v>
      </c>
      <c r="M848" s="7" t="e">
        <f aca="true">IF(ROW(E848) - 1 &gt;= $M$1,IF(OFFSET(J848, -1, 0) = "", J848, ((E848 - M847) * $K$6) + M847), "")</f>
        <v>#VALUE!</v>
      </c>
      <c r="N848" s="3" t="e">
        <f aca="false">IF(M848&lt;&gt;"", L848-M848, "")</f>
        <v>#VALUE!</v>
      </c>
      <c r="P848" s="9" t="e">
        <f aca="false">IF(ROW(E848) - 1 &gt;= $P$1, IF(OFFSET(N848, 1- $P$1, 0) &lt;&gt; "", SUM(N848:N848(N848, 1 - $P$1, 0)) / $P$1, ""), "")</f>
        <v>#VALUE!</v>
      </c>
      <c r="Q848" s="4" t="e">
        <f aca="true">IF(ROW(N848) - 1 &gt;= $P$1,IF(OFFSET(P848, -1, 0) = "", P848, ((N848 - Q847) * $O$5) + Q847), "")</f>
        <v>#VALUE!</v>
      </c>
      <c r="R848" s="4" t="e">
        <f aca="false">IF(Q848&lt;&gt;"", N848 - Q848, "")</f>
        <v>#VALUE!</v>
      </c>
    </row>
    <row collapsed="false" customFormat="false" customHeight="true" hidden="false" ht="14.4" outlineLevel="0" r="849">
      <c r="A849" s="5" t="n">
        <v>37790</v>
      </c>
      <c r="B849" s="1" t="n">
        <v>18.45</v>
      </c>
      <c r="C849" s="1" t="n">
        <v>19.48</v>
      </c>
      <c r="D849" s="1" t="n">
        <v>18.31</v>
      </c>
      <c r="E849" s="1" t="n">
        <v>19.12</v>
      </c>
      <c r="F849" s="1" t="n">
        <v>16249400</v>
      </c>
      <c r="G849" s="1" t="n">
        <v>9.52</v>
      </c>
      <c r="I849" s="6" t="e">
        <f aca="false">IF(ROW(E849) - 1 &gt;= $I$1,SUM(E849:E849(E849,1 - $I$1, 0)) / $I$1,"")</f>
        <v>#VALUE!</v>
      </c>
      <c r="J849" s="6" t="e">
        <f aca="false">IF(ROW(E849) - 1 &gt;= $J$1,SUM(E849:E849(E849,1 - $J$1, 0)) / $J$1,"")</f>
        <v>#VALUE!</v>
      </c>
      <c r="L849" s="7" t="e">
        <f aca="true">IF(ROW(E849) - 1 &gt;= $L$1,IF(OFFSET(I849, -1, 0) = "", I849, ((E849 - L848) * $K$4) + L848), "")</f>
        <v>#VALUE!</v>
      </c>
      <c r="M849" s="7" t="e">
        <f aca="true">IF(ROW(E849) - 1 &gt;= $M$1,IF(OFFSET(J849, -1, 0) = "", J849, ((E849 - M848) * $K$6) + M848), "")</f>
        <v>#VALUE!</v>
      </c>
      <c r="N849" s="3" t="e">
        <f aca="false">IF(M849&lt;&gt;"", L849-M849, "")</f>
        <v>#VALUE!</v>
      </c>
      <c r="P849" s="9" t="e">
        <f aca="false">IF(ROW(E849) - 1 &gt;= $P$1, IF(OFFSET(N849, 1- $P$1, 0) &lt;&gt; "", SUM(N849:N849(N849, 1 - $P$1, 0)) / $P$1, ""), "")</f>
        <v>#VALUE!</v>
      </c>
      <c r="Q849" s="4" t="e">
        <f aca="true">IF(ROW(N849) - 1 &gt;= $P$1,IF(OFFSET(P849, -1, 0) = "", P849, ((N849 - Q848) * $O$5) + Q848), "")</f>
        <v>#VALUE!</v>
      </c>
      <c r="R849" s="4" t="e">
        <f aca="false">IF(Q849&lt;&gt;"", N849 - Q849, "")</f>
        <v>#VALUE!</v>
      </c>
    </row>
    <row collapsed="false" customFormat="false" customHeight="true" hidden="false" ht="14.4" outlineLevel="0" r="850">
      <c r="A850" s="5" t="n">
        <v>37791</v>
      </c>
      <c r="B850" s="1" t="n">
        <v>19.36</v>
      </c>
      <c r="C850" s="1" t="n">
        <v>19.61</v>
      </c>
      <c r="D850" s="1" t="n">
        <v>18.77</v>
      </c>
      <c r="E850" s="1" t="n">
        <v>19.14</v>
      </c>
      <c r="F850" s="1" t="n">
        <v>13626000</v>
      </c>
      <c r="G850" s="1" t="n">
        <v>9.53</v>
      </c>
      <c r="I850" s="6" t="e">
        <f aca="false">IF(ROW(E850) - 1 &gt;= $I$1,SUM(E850:E850(E850,1 - $I$1, 0)) / $I$1,"")</f>
        <v>#VALUE!</v>
      </c>
      <c r="J850" s="6" t="e">
        <f aca="false">IF(ROW(E850) - 1 &gt;= $J$1,SUM(E850:E850(E850,1 - $J$1, 0)) / $J$1,"")</f>
        <v>#VALUE!</v>
      </c>
      <c r="L850" s="7" t="e">
        <f aca="true">IF(ROW(E850) - 1 &gt;= $L$1,IF(OFFSET(I850, -1, 0) = "", I850, ((E850 - L849) * $K$4) + L849), "")</f>
        <v>#VALUE!</v>
      </c>
      <c r="M850" s="7" t="e">
        <f aca="true">IF(ROW(E850) - 1 &gt;= $M$1,IF(OFFSET(J850, -1, 0) = "", J850, ((E850 - M849) * $K$6) + M849), "")</f>
        <v>#VALUE!</v>
      </c>
      <c r="N850" s="3" t="e">
        <f aca="false">IF(M850&lt;&gt;"", L850-M850, "")</f>
        <v>#VALUE!</v>
      </c>
      <c r="P850" s="9" t="e">
        <f aca="false">IF(ROW(E850) - 1 &gt;= $P$1, IF(OFFSET(N850, 1- $P$1, 0) &lt;&gt; "", SUM(N850:N850(N850, 1 - $P$1, 0)) / $P$1, ""), "")</f>
        <v>#VALUE!</v>
      </c>
      <c r="Q850" s="4" t="e">
        <f aca="true">IF(ROW(N850) - 1 &gt;= $P$1,IF(OFFSET(P850, -1, 0) = "", P850, ((N850 - Q849) * $O$5) + Q849), "")</f>
        <v>#VALUE!</v>
      </c>
      <c r="R850" s="4" t="e">
        <f aca="false">IF(Q850&lt;&gt;"", N850 - Q850, "")</f>
        <v>#VALUE!</v>
      </c>
    </row>
    <row collapsed="false" customFormat="false" customHeight="true" hidden="false" ht="14.4" outlineLevel="0" r="851">
      <c r="A851" s="5" t="n">
        <v>37792</v>
      </c>
      <c r="B851" s="1" t="n">
        <v>19.35</v>
      </c>
      <c r="C851" s="1" t="n">
        <v>19.58</v>
      </c>
      <c r="D851" s="1" t="n">
        <v>18.9</v>
      </c>
      <c r="E851" s="1" t="n">
        <v>19.2</v>
      </c>
      <c r="F851" s="1" t="n">
        <v>12733800</v>
      </c>
      <c r="G851" s="1" t="n">
        <v>9.56</v>
      </c>
      <c r="I851" s="6" t="e">
        <f aca="false">IF(ROW(E851) - 1 &gt;= $I$1,SUM(E851:E851(E851,1 - $I$1, 0)) / $I$1,"")</f>
        <v>#VALUE!</v>
      </c>
      <c r="J851" s="6" t="e">
        <f aca="false">IF(ROW(E851) - 1 &gt;= $J$1,SUM(E851:E851(E851,1 - $J$1, 0)) / $J$1,"")</f>
        <v>#VALUE!</v>
      </c>
      <c r="L851" s="7" t="e">
        <f aca="true">IF(ROW(E851) - 1 &gt;= $L$1,IF(OFFSET(I851, -1, 0) = "", I851, ((E851 - L850) * $K$4) + L850), "")</f>
        <v>#VALUE!</v>
      </c>
      <c r="M851" s="7" t="e">
        <f aca="true">IF(ROW(E851) - 1 &gt;= $M$1,IF(OFFSET(J851, -1, 0) = "", J851, ((E851 - M850) * $K$6) + M850), "")</f>
        <v>#VALUE!</v>
      </c>
      <c r="N851" s="3" t="e">
        <f aca="false">IF(M851&lt;&gt;"", L851-M851, "")</f>
        <v>#VALUE!</v>
      </c>
      <c r="P851" s="9" t="e">
        <f aca="false">IF(ROW(E851) - 1 &gt;= $P$1, IF(OFFSET(N851, 1- $P$1, 0) &lt;&gt; "", SUM(N851:N851(N851, 1 - $P$1, 0)) / $P$1, ""), "")</f>
        <v>#VALUE!</v>
      </c>
      <c r="Q851" s="4" t="e">
        <f aca="true">IF(ROW(N851) - 1 &gt;= $P$1,IF(OFFSET(P851, -1, 0) = "", P851, ((N851 - Q850) * $O$5) + Q850), "")</f>
        <v>#VALUE!</v>
      </c>
      <c r="R851" s="4" t="e">
        <f aca="false">IF(Q851&lt;&gt;"", N851 - Q851, "")</f>
        <v>#VALUE!</v>
      </c>
    </row>
    <row collapsed="false" customFormat="false" customHeight="true" hidden="false" ht="14.4" outlineLevel="0" r="852">
      <c r="A852" s="5" t="n">
        <v>37795</v>
      </c>
      <c r="B852" s="1" t="n">
        <v>19.3</v>
      </c>
      <c r="C852" s="1" t="n">
        <v>19.69</v>
      </c>
      <c r="D852" s="1" t="n">
        <v>18.75</v>
      </c>
      <c r="E852" s="1" t="n">
        <v>19.06</v>
      </c>
      <c r="F852" s="1" t="n">
        <v>10977200</v>
      </c>
      <c r="G852" s="1" t="n">
        <v>9.49</v>
      </c>
      <c r="I852" s="6" t="e">
        <f aca="false">IF(ROW(E852) - 1 &gt;= $I$1,SUM(E852:E852(E852,1 - $I$1, 0)) / $I$1,"")</f>
        <v>#VALUE!</v>
      </c>
      <c r="J852" s="6" t="e">
        <f aca="false">IF(ROW(E852) - 1 &gt;= $J$1,SUM(E852:E852(E852,1 - $J$1, 0)) / $J$1,"")</f>
        <v>#VALUE!</v>
      </c>
      <c r="L852" s="7" t="e">
        <f aca="true">IF(ROW(E852) - 1 &gt;= $L$1,IF(OFFSET(I852, -1, 0) = "", I852, ((E852 - L851) * $K$4) + L851), "")</f>
        <v>#VALUE!</v>
      </c>
      <c r="M852" s="7" t="e">
        <f aca="true">IF(ROW(E852) - 1 &gt;= $M$1,IF(OFFSET(J852, -1, 0) = "", J852, ((E852 - M851) * $K$6) + M851), "")</f>
        <v>#VALUE!</v>
      </c>
      <c r="N852" s="3" t="e">
        <f aca="false">IF(M852&lt;&gt;"", L852-M852, "")</f>
        <v>#VALUE!</v>
      </c>
      <c r="P852" s="9" t="e">
        <f aca="false">IF(ROW(E852) - 1 &gt;= $P$1, IF(OFFSET(N852, 1- $P$1, 0) &lt;&gt; "", SUM(N852:N852(N852, 1 - $P$1, 0)) / $P$1, ""), "")</f>
        <v>#VALUE!</v>
      </c>
      <c r="Q852" s="4" t="e">
        <f aca="true">IF(ROW(N852) - 1 &gt;= $P$1,IF(OFFSET(P852, -1, 0) = "", P852, ((N852 - Q851) * $O$5) + Q851), "")</f>
        <v>#VALUE!</v>
      </c>
      <c r="R852" s="4" t="e">
        <f aca="false">IF(Q852&lt;&gt;"", N852 - Q852, "")</f>
        <v>#VALUE!</v>
      </c>
    </row>
    <row collapsed="false" customFormat="false" customHeight="true" hidden="false" ht="14.4" outlineLevel="0" r="853">
      <c r="A853" s="5" t="n">
        <v>37796</v>
      </c>
      <c r="B853" s="1" t="n">
        <v>19.47</v>
      </c>
      <c r="C853" s="1" t="n">
        <v>19.67</v>
      </c>
      <c r="D853" s="1" t="n">
        <v>18.72</v>
      </c>
      <c r="E853" s="1" t="n">
        <v>18.78</v>
      </c>
      <c r="F853" s="1" t="n">
        <v>18370800</v>
      </c>
      <c r="G853" s="1" t="n">
        <v>9.35</v>
      </c>
      <c r="I853" s="6" t="e">
        <f aca="false">IF(ROW(E853) - 1 &gt;= $I$1,SUM(E853:E853(E853,1 - $I$1, 0)) / $I$1,"")</f>
        <v>#VALUE!</v>
      </c>
      <c r="J853" s="6" t="e">
        <f aca="false">IF(ROW(E853) - 1 &gt;= $J$1,SUM(E853:E853(E853,1 - $J$1, 0)) / $J$1,"")</f>
        <v>#VALUE!</v>
      </c>
      <c r="L853" s="7" t="e">
        <f aca="true">IF(ROW(E853) - 1 &gt;= $L$1,IF(OFFSET(I853, -1, 0) = "", I853, ((E853 - L852) * $K$4) + L852), "")</f>
        <v>#VALUE!</v>
      </c>
      <c r="M853" s="7" t="e">
        <f aca="true">IF(ROW(E853) - 1 &gt;= $M$1,IF(OFFSET(J853, -1, 0) = "", J853, ((E853 - M852) * $K$6) + M852), "")</f>
        <v>#VALUE!</v>
      </c>
      <c r="N853" s="3" t="e">
        <f aca="false">IF(M853&lt;&gt;"", L853-M853, "")</f>
        <v>#VALUE!</v>
      </c>
      <c r="P853" s="9" t="e">
        <f aca="false">IF(ROW(E853) - 1 &gt;= $P$1, IF(OFFSET(N853, 1- $P$1, 0) &lt;&gt; "", SUM(N853:N853(N853, 1 - $P$1, 0)) / $P$1, ""), "")</f>
        <v>#VALUE!</v>
      </c>
      <c r="Q853" s="4" t="e">
        <f aca="true">IF(ROW(N853) - 1 &gt;= $P$1,IF(OFFSET(P853, -1, 0) = "", P853, ((N853 - Q852) * $O$5) + Q852), "")</f>
        <v>#VALUE!</v>
      </c>
      <c r="R853" s="4" t="e">
        <f aca="false">IF(Q853&lt;&gt;"", N853 - Q853, "")</f>
        <v>#VALUE!</v>
      </c>
    </row>
    <row collapsed="false" customFormat="false" customHeight="true" hidden="false" ht="14.4" outlineLevel="0" r="854">
      <c r="A854" s="5" t="n">
        <v>37797</v>
      </c>
      <c r="B854" s="1" t="n">
        <v>18.86</v>
      </c>
      <c r="C854" s="1" t="n">
        <v>19.4</v>
      </c>
      <c r="D854" s="1" t="n">
        <v>18.71</v>
      </c>
      <c r="E854" s="1" t="n">
        <v>19.09</v>
      </c>
      <c r="F854" s="1" t="n">
        <v>11779000</v>
      </c>
      <c r="G854" s="1" t="n">
        <v>9.5</v>
      </c>
      <c r="I854" s="6" t="e">
        <f aca="false">IF(ROW(E854) - 1 &gt;= $I$1,SUM(E854:E854(E854,1 - $I$1, 0)) / $I$1,"")</f>
        <v>#VALUE!</v>
      </c>
      <c r="J854" s="6" t="e">
        <f aca="false">IF(ROW(E854) - 1 &gt;= $J$1,SUM(E854:E854(E854,1 - $J$1, 0)) / $J$1,"")</f>
        <v>#VALUE!</v>
      </c>
      <c r="L854" s="7" t="e">
        <f aca="true">IF(ROW(E854) - 1 &gt;= $L$1,IF(OFFSET(I854, -1, 0) = "", I854, ((E854 - L853) * $K$4) + L853), "")</f>
        <v>#VALUE!</v>
      </c>
      <c r="M854" s="7" t="e">
        <f aca="true">IF(ROW(E854) - 1 &gt;= $M$1,IF(OFFSET(J854, -1, 0) = "", J854, ((E854 - M853) * $K$6) + M853), "")</f>
        <v>#VALUE!</v>
      </c>
      <c r="N854" s="3" t="e">
        <f aca="false">IF(M854&lt;&gt;"", L854-M854, "")</f>
        <v>#VALUE!</v>
      </c>
      <c r="P854" s="9" t="e">
        <f aca="false">IF(ROW(E854) - 1 &gt;= $P$1, IF(OFFSET(N854, 1- $P$1, 0) &lt;&gt; "", SUM(N854:N854(N854, 1 - $P$1, 0)) / $P$1, ""), "")</f>
        <v>#VALUE!</v>
      </c>
      <c r="Q854" s="4" t="e">
        <f aca="true">IF(ROW(N854) - 1 &gt;= $P$1,IF(OFFSET(P854, -1, 0) = "", P854, ((N854 - Q853) * $O$5) + Q853), "")</f>
        <v>#VALUE!</v>
      </c>
      <c r="R854" s="4" t="e">
        <f aca="false">IF(Q854&lt;&gt;"", N854 - Q854, "")</f>
        <v>#VALUE!</v>
      </c>
    </row>
    <row collapsed="false" customFormat="false" customHeight="true" hidden="false" ht="14.4" outlineLevel="0" r="855">
      <c r="A855" s="5" t="n">
        <v>37798</v>
      </c>
      <c r="B855" s="1" t="n">
        <v>18.7</v>
      </c>
      <c r="C855" s="1" t="n">
        <v>19.32</v>
      </c>
      <c r="D855" s="1" t="n">
        <v>18.7</v>
      </c>
      <c r="E855" s="1" t="n">
        <v>19.29</v>
      </c>
      <c r="F855" s="1" t="n">
        <v>5775200</v>
      </c>
      <c r="G855" s="1" t="n">
        <v>9.6</v>
      </c>
      <c r="I855" s="6" t="e">
        <f aca="false">IF(ROW(E855) - 1 &gt;= $I$1,SUM(E855:E855(E855,1 - $I$1, 0)) / $I$1,"")</f>
        <v>#VALUE!</v>
      </c>
      <c r="J855" s="6" t="e">
        <f aca="false">IF(ROW(E855) - 1 &gt;= $J$1,SUM(E855:E855(E855,1 - $J$1, 0)) / $J$1,"")</f>
        <v>#VALUE!</v>
      </c>
      <c r="L855" s="7" t="e">
        <f aca="true">IF(ROW(E855) - 1 &gt;= $L$1,IF(OFFSET(I855, -1, 0) = "", I855, ((E855 - L854) * $K$4) + L854), "")</f>
        <v>#VALUE!</v>
      </c>
      <c r="M855" s="7" t="e">
        <f aca="true">IF(ROW(E855) - 1 &gt;= $M$1,IF(OFFSET(J855, -1, 0) = "", J855, ((E855 - M854) * $K$6) + M854), "")</f>
        <v>#VALUE!</v>
      </c>
      <c r="N855" s="3" t="e">
        <f aca="false">IF(M855&lt;&gt;"", L855-M855, "")</f>
        <v>#VALUE!</v>
      </c>
      <c r="P855" s="9" t="e">
        <f aca="false">IF(ROW(E855) - 1 &gt;= $P$1, IF(OFFSET(N855, 1- $P$1, 0) &lt;&gt; "", SUM(N855:N855(N855, 1 - $P$1, 0)) / $P$1, ""), "")</f>
        <v>#VALUE!</v>
      </c>
      <c r="Q855" s="4" t="e">
        <f aca="true">IF(ROW(N855) - 1 &gt;= $P$1,IF(OFFSET(P855, -1, 0) = "", P855, ((N855 - Q854) * $O$5) + Q854), "")</f>
        <v>#VALUE!</v>
      </c>
      <c r="R855" s="4" t="e">
        <f aca="false">IF(Q855&lt;&gt;"", N855 - Q855, "")</f>
        <v>#VALUE!</v>
      </c>
    </row>
    <row collapsed="false" customFormat="false" customHeight="true" hidden="false" ht="14.4" outlineLevel="0" r="856">
      <c r="A856" s="5" t="n">
        <v>37799</v>
      </c>
      <c r="B856" s="1" t="n">
        <v>19.3</v>
      </c>
      <c r="C856" s="1" t="n">
        <v>19.31</v>
      </c>
      <c r="D856" s="1" t="n">
        <v>18.48</v>
      </c>
      <c r="E856" s="1" t="n">
        <v>18.73</v>
      </c>
      <c r="F856" s="1" t="n">
        <v>13064000</v>
      </c>
      <c r="G856" s="1" t="n">
        <v>9.32</v>
      </c>
      <c r="I856" s="6" t="e">
        <f aca="false">IF(ROW(E856) - 1 &gt;= $I$1,SUM(E856:E856(E856,1 - $I$1, 0)) / $I$1,"")</f>
        <v>#VALUE!</v>
      </c>
      <c r="J856" s="6" t="e">
        <f aca="false">IF(ROW(E856) - 1 &gt;= $J$1,SUM(E856:E856(E856,1 - $J$1, 0)) / $J$1,"")</f>
        <v>#VALUE!</v>
      </c>
      <c r="L856" s="7" t="e">
        <f aca="true">IF(ROW(E856) - 1 &gt;= $L$1,IF(OFFSET(I856, -1, 0) = "", I856, ((E856 - L855) * $K$4) + L855), "")</f>
        <v>#VALUE!</v>
      </c>
      <c r="M856" s="7" t="e">
        <f aca="true">IF(ROW(E856) - 1 &gt;= $M$1,IF(OFFSET(J856, -1, 0) = "", J856, ((E856 - M855) * $K$6) + M855), "")</f>
        <v>#VALUE!</v>
      </c>
      <c r="N856" s="3" t="e">
        <f aca="false">IF(M856&lt;&gt;"", L856-M856, "")</f>
        <v>#VALUE!</v>
      </c>
      <c r="P856" s="9" t="e">
        <f aca="false">IF(ROW(E856) - 1 &gt;= $P$1, IF(OFFSET(N856, 1- $P$1, 0) &lt;&gt; "", SUM(N856:N856(N856, 1 - $P$1, 0)) / $P$1, ""), "")</f>
        <v>#VALUE!</v>
      </c>
      <c r="Q856" s="4" t="e">
        <f aca="true">IF(ROW(N856) - 1 &gt;= $P$1,IF(OFFSET(P856, -1, 0) = "", P856, ((N856 - Q855) * $O$5) + Q855), "")</f>
        <v>#VALUE!</v>
      </c>
      <c r="R856" s="4" t="e">
        <f aca="false">IF(Q856&lt;&gt;"", N856 - Q856, "")</f>
        <v>#VALUE!</v>
      </c>
    </row>
    <row collapsed="false" customFormat="false" customHeight="true" hidden="false" ht="14.4" outlineLevel="0" r="857">
      <c r="A857" s="5" t="n">
        <v>37802</v>
      </c>
      <c r="B857" s="1" t="n">
        <v>18.68</v>
      </c>
      <c r="C857" s="1" t="n">
        <v>19.21</v>
      </c>
      <c r="D857" s="1" t="n">
        <v>18.59</v>
      </c>
      <c r="E857" s="1" t="n">
        <v>19.06</v>
      </c>
      <c r="F857" s="1" t="n">
        <v>7934000</v>
      </c>
      <c r="G857" s="1" t="n">
        <v>9.49</v>
      </c>
      <c r="I857" s="6" t="e">
        <f aca="false">IF(ROW(E857) - 1 &gt;= $I$1,SUM(E857:E857(E857,1 - $I$1, 0)) / $I$1,"")</f>
        <v>#VALUE!</v>
      </c>
      <c r="J857" s="6" t="e">
        <f aca="false">IF(ROW(E857) - 1 &gt;= $J$1,SUM(E857:E857(E857,1 - $J$1, 0)) / $J$1,"")</f>
        <v>#VALUE!</v>
      </c>
      <c r="L857" s="7" t="e">
        <f aca="true">IF(ROW(E857) - 1 &gt;= $L$1,IF(OFFSET(I857, -1, 0) = "", I857, ((E857 - L856) * $K$4) + L856), "")</f>
        <v>#VALUE!</v>
      </c>
      <c r="M857" s="7" t="e">
        <f aca="true">IF(ROW(E857) - 1 &gt;= $M$1,IF(OFFSET(J857, -1, 0) = "", J857, ((E857 - M856) * $K$6) + M856), "")</f>
        <v>#VALUE!</v>
      </c>
      <c r="N857" s="3" t="e">
        <f aca="false">IF(M857&lt;&gt;"", L857-M857, "")</f>
        <v>#VALUE!</v>
      </c>
      <c r="P857" s="9" t="e">
        <f aca="false">IF(ROW(E857) - 1 &gt;= $P$1, IF(OFFSET(N857, 1- $P$1, 0) &lt;&gt; "", SUM(N857:N857(N857, 1 - $P$1, 0)) / $P$1, ""), "")</f>
        <v>#VALUE!</v>
      </c>
      <c r="Q857" s="4" t="e">
        <f aca="true">IF(ROW(N857) - 1 &gt;= $P$1,IF(OFFSET(P857, -1, 0) = "", P857, ((N857 - Q856) * $O$5) + Q856), "")</f>
        <v>#VALUE!</v>
      </c>
      <c r="R857" s="4" t="e">
        <f aca="false">IF(Q857&lt;&gt;"", N857 - Q857, "")</f>
        <v>#VALUE!</v>
      </c>
    </row>
    <row collapsed="false" customFormat="false" customHeight="true" hidden="false" ht="14.4" outlineLevel="0" r="858">
      <c r="A858" s="5" t="n">
        <v>37803</v>
      </c>
      <c r="B858" s="1" t="n">
        <v>18.87</v>
      </c>
      <c r="C858" s="1" t="n">
        <v>19.18</v>
      </c>
      <c r="D858" s="1" t="n">
        <v>18.51</v>
      </c>
      <c r="E858" s="1" t="n">
        <v>19.09</v>
      </c>
      <c r="F858" s="1" t="n">
        <v>6464000</v>
      </c>
      <c r="G858" s="1" t="n">
        <v>9.5</v>
      </c>
      <c r="I858" s="6" t="e">
        <f aca="false">IF(ROW(E858) - 1 &gt;= $I$1,SUM(E858:E858(E858,1 - $I$1, 0)) / $I$1,"")</f>
        <v>#VALUE!</v>
      </c>
      <c r="J858" s="6" t="e">
        <f aca="false">IF(ROW(E858) - 1 &gt;= $J$1,SUM(E858:E858(E858,1 - $J$1, 0)) / $J$1,"")</f>
        <v>#VALUE!</v>
      </c>
      <c r="L858" s="7" t="e">
        <f aca="true">IF(ROW(E858) - 1 &gt;= $L$1,IF(OFFSET(I858, -1, 0) = "", I858, ((E858 - L857) * $K$4) + L857), "")</f>
        <v>#VALUE!</v>
      </c>
      <c r="M858" s="7" t="e">
        <f aca="true">IF(ROW(E858) - 1 &gt;= $M$1,IF(OFFSET(J858, -1, 0) = "", J858, ((E858 - M857) * $K$6) + M857), "")</f>
        <v>#VALUE!</v>
      </c>
      <c r="N858" s="3" t="e">
        <f aca="false">IF(M858&lt;&gt;"", L858-M858, "")</f>
        <v>#VALUE!</v>
      </c>
      <c r="P858" s="9" t="e">
        <f aca="false">IF(ROW(E858) - 1 &gt;= $P$1, IF(OFFSET(N858, 1- $P$1, 0) &lt;&gt; "", SUM(N858:N858(N858, 1 - $P$1, 0)) / $P$1, ""), "")</f>
        <v>#VALUE!</v>
      </c>
      <c r="Q858" s="4" t="e">
        <f aca="true">IF(ROW(N858) - 1 &gt;= $P$1,IF(OFFSET(P858, -1, 0) = "", P858, ((N858 - Q857) * $O$5) + Q857), "")</f>
        <v>#VALUE!</v>
      </c>
      <c r="R858" s="4" t="e">
        <f aca="false">IF(Q858&lt;&gt;"", N858 - Q858, "")</f>
        <v>#VALUE!</v>
      </c>
    </row>
    <row collapsed="false" customFormat="false" customHeight="true" hidden="false" ht="14.4" outlineLevel="0" r="859">
      <c r="A859" s="5" t="n">
        <v>37804</v>
      </c>
      <c r="B859" s="1" t="n">
        <v>19.03</v>
      </c>
      <c r="C859" s="1" t="n">
        <v>19.4</v>
      </c>
      <c r="D859" s="1" t="n">
        <v>19.02</v>
      </c>
      <c r="E859" s="1" t="n">
        <v>19.27</v>
      </c>
      <c r="F859" s="1" t="n">
        <v>11617800</v>
      </c>
      <c r="G859" s="1" t="n">
        <v>9.59</v>
      </c>
      <c r="I859" s="6" t="e">
        <f aca="false">IF(ROW(E859) - 1 &gt;= $I$1,SUM(E859:E859(E859,1 - $I$1, 0)) / $I$1,"")</f>
        <v>#VALUE!</v>
      </c>
      <c r="J859" s="6" t="e">
        <f aca="false">IF(ROW(E859) - 1 &gt;= $J$1,SUM(E859:E859(E859,1 - $J$1, 0)) / $J$1,"")</f>
        <v>#VALUE!</v>
      </c>
      <c r="L859" s="7" t="e">
        <f aca="true">IF(ROW(E859) - 1 &gt;= $L$1,IF(OFFSET(I859, -1, 0) = "", I859, ((E859 - L858) * $K$4) + L858), "")</f>
        <v>#VALUE!</v>
      </c>
      <c r="M859" s="7" t="e">
        <f aca="true">IF(ROW(E859) - 1 &gt;= $M$1,IF(OFFSET(J859, -1, 0) = "", J859, ((E859 - M858) * $K$6) + M858), "")</f>
        <v>#VALUE!</v>
      </c>
      <c r="N859" s="3" t="e">
        <f aca="false">IF(M859&lt;&gt;"", L859-M859, "")</f>
        <v>#VALUE!</v>
      </c>
      <c r="P859" s="9" t="e">
        <f aca="false">IF(ROW(E859) - 1 &gt;= $P$1, IF(OFFSET(N859, 1- $P$1, 0) &lt;&gt; "", SUM(N859:N859(N859, 1 - $P$1, 0)) / $P$1, ""), "")</f>
        <v>#VALUE!</v>
      </c>
      <c r="Q859" s="4" t="e">
        <f aca="true">IF(ROW(N859) - 1 &gt;= $P$1,IF(OFFSET(P859, -1, 0) = "", P859, ((N859 - Q858) * $O$5) + Q858), "")</f>
        <v>#VALUE!</v>
      </c>
      <c r="R859" s="4" t="e">
        <f aca="false">IF(Q859&lt;&gt;"", N859 - Q859, "")</f>
        <v>#VALUE!</v>
      </c>
    </row>
    <row collapsed="false" customFormat="false" customHeight="true" hidden="false" ht="14.4" outlineLevel="0" r="860">
      <c r="A860" s="5" t="n">
        <v>37805</v>
      </c>
      <c r="B860" s="1" t="n">
        <v>19</v>
      </c>
      <c r="C860" s="1" t="n">
        <v>19.55</v>
      </c>
      <c r="D860" s="1" t="n">
        <v>18.98</v>
      </c>
      <c r="E860" s="1" t="n">
        <v>19.13</v>
      </c>
      <c r="F860" s="1" t="n">
        <v>4920400</v>
      </c>
      <c r="G860" s="1" t="n">
        <v>9.52</v>
      </c>
      <c r="I860" s="6" t="e">
        <f aca="false">IF(ROW(E860) - 1 &gt;= $I$1,SUM(E860:E860(E860,1 - $I$1, 0)) / $I$1,"")</f>
        <v>#VALUE!</v>
      </c>
      <c r="J860" s="6" t="e">
        <f aca="false">IF(ROW(E860) - 1 &gt;= $J$1,SUM(E860:E860(E860,1 - $J$1, 0)) / $J$1,"")</f>
        <v>#VALUE!</v>
      </c>
      <c r="L860" s="7" t="e">
        <f aca="true">IF(ROW(E860) - 1 &gt;= $L$1,IF(OFFSET(I860, -1, 0) = "", I860, ((E860 - L859) * $K$4) + L859), "")</f>
        <v>#VALUE!</v>
      </c>
      <c r="M860" s="7" t="e">
        <f aca="true">IF(ROW(E860) - 1 &gt;= $M$1,IF(OFFSET(J860, -1, 0) = "", J860, ((E860 - M859) * $K$6) + M859), "")</f>
        <v>#VALUE!</v>
      </c>
      <c r="N860" s="3" t="e">
        <f aca="false">IF(M860&lt;&gt;"", L860-M860, "")</f>
        <v>#VALUE!</v>
      </c>
      <c r="P860" s="9" t="e">
        <f aca="false">IF(ROW(E860) - 1 &gt;= $P$1, IF(OFFSET(N860, 1- $P$1, 0) &lt;&gt; "", SUM(N860:N860(N860, 1 - $P$1, 0)) / $P$1, ""), "")</f>
        <v>#VALUE!</v>
      </c>
      <c r="Q860" s="4" t="e">
        <f aca="true">IF(ROW(N860) - 1 &gt;= $P$1,IF(OFFSET(P860, -1, 0) = "", P860, ((N860 - Q859) * $O$5) + Q859), "")</f>
        <v>#VALUE!</v>
      </c>
      <c r="R860" s="4" t="e">
        <f aca="false">IF(Q860&lt;&gt;"", N860 - Q860, "")</f>
        <v>#VALUE!</v>
      </c>
    </row>
    <row collapsed="false" customFormat="false" customHeight="true" hidden="false" ht="14.4" outlineLevel="0" r="861">
      <c r="A861" s="5" t="n">
        <v>37809</v>
      </c>
      <c r="B861" s="1" t="n">
        <v>19.27</v>
      </c>
      <c r="C861" s="1" t="n">
        <v>20.18</v>
      </c>
      <c r="D861" s="1" t="n">
        <v>19.13</v>
      </c>
      <c r="E861" s="1" t="n">
        <v>19.87</v>
      </c>
      <c r="F861" s="1" t="n">
        <v>10224000</v>
      </c>
      <c r="G861" s="1" t="n">
        <v>9.89</v>
      </c>
      <c r="I861" s="6" t="e">
        <f aca="false">IF(ROW(E861) - 1 &gt;= $I$1,SUM(E861:E861(E861,1 - $I$1, 0)) / $I$1,"")</f>
        <v>#VALUE!</v>
      </c>
      <c r="J861" s="6" t="e">
        <f aca="false">IF(ROW(E861) - 1 &gt;= $J$1,SUM(E861:E861(E861,1 - $J$1, 0)) / $J$1,"")</f>
        <v>#VALUE!</v>
      </c>
      <c r="L861" s="7" t="e">
        <f aca="true">IF(ROW(E861) - 1 &gt;= $L$1,IF(OFFSET(I861, -1, 0) = "", I861, ((E861 - L860) * $K$4) + L860), "")</f>
        <v>#VALUE!</v>
      </c>
      <c r="M861" s="7" t="e">
        <f aca="true">IF(ROW(E861) - 1 &gt;= $M$1,IF(OFFSET(J861, -1, 0) = "", J861, ((E861 - M860) * $K$6) + M860), "")</f>
        <v>#VALUE!</v>
      </c>
      <c r="N861" s="3" t="e">
        <f aca="false">IF(M861&lt;&gt;"", L861-M861, "")</f>
        <v>#VALUE!</v>
      </c>
      <c r="P861" s="9" t="e">
        <f aca="false">IF(ROW(E861) - 1 &gt;= $P$1, IF(OFFSET(N861, 1- $P$1, 0) &lt;&gt; "", SUM(N861:N861(N861, 1 - $P$1, 0)) / $P$1, ""), "")</f>
        <v>#VALUE!</v>
      </c>
      <c r="Q861" s="4" t="e">
        <f aca="true">IF(ROW(N861) - 1 &gt;= $P$1,IF(OFFSET(P861, -1, 0) = "", P861, ((N861 - Q860) * $O$5) + Q860), "")</f>
        <v>#VALUE!</v>
      </c>
      <c r="R861" s="4" t="e">
        <f aca="false">IF(Q861&lt;&gt;"", N861 - Q861, "")</f>
        <v>#VALUE!</v>
      </c>
    </row>
    <row collapsed="false" customFormat="false" customHeight="true" hidden="false" ht="14.4" outlineLevel="0" r="862">
      <c r="A862" s="5" t="n">
        <v>37810</v>
      </c>
      <c r="B862" s="1" t="n">
        <v>19.52</v>
      </c>
      <c r="C862" s="1" t="n">
        <v>20.5</v>
      </c>
      <c r="D862" s="1" t="n">
        <v>19.49</v>
      </c>
      <c r="E862" s="1" t="n">
        <v>20.4</v>
      </c>
      <c r="F862" s="1" t="n">
        <v>9169200</v>
      </c>
      <c r="G862" s="1" t="n">
        <v>10.16</v>
      </c>
      <c r="I862" s="6" t="e">
        <f aca="false">IF(ROW(E862) - 1 &gt;= $I$1,SUM(E862:E862(E862,1 - $I$1, 0)) / $I$1,"")</f>
        <v>#VALUE!</v>
      </c>
      <c r="J862" s="6" t="e">
        <f aca="false">IF(ROW(E862) - 1 &gt;= $J$1,SUM(E862:E862(E862,1 - $J$1, 0)) / $J$1,"")</f>
        <v>#VALUE!</v>
      </c>
      <c r="L862" s="7" t="e">
        <f aca="true">IF(ROW(E862) - 1 &gt;= $L$1,IF(OFFSET(I862, -1, 0) = "", I862, ((E862 - L861) * $K$4) + L861), "")</f>
        <v>#VALUE!</v>
      </c>
      <c r="M862" s="7" t="e">
        <f aca="true">IF(ROW(E862) - 1 &gt;= $M$1,IF(OFFSET(J862, -1, 0) = "", J862, ((E862 - M861) * $K$6) + M861), "")</f>
        <v>#VALUE!</v>
      </c>
      <c r="N862" s="3" t="e">
        <f aca="false">IF(M862&lt;&gt;"", L862-M862, "")</f>
        <v>#VALUE!</v>
      </c>
      <c r="P862" s="9" t="e">
        <f aca="false">IF(ROW(E862) - 1 &gt;= $P$1, IF(OFFSET(N862, 1- $P$1, 0) &lt;&gt; "", SUM(N862:N862(N862, 1 - $P$1, 0)) / $P$1, ""), "")</f>
        <v>#VALUE!</v>
      </c>
      <c r="Q862" s="4" t="e">
        <f aca="true">IF(ROW(N862) - 1 &gt;= $P$1,IF(OFFSET(P862, -1, 0) = "", P862, ((N862 - Q861) * $O$5) + Q861), "")</f>
        <v>#VALUE!</v>
      </c>
      <c r="R862" s="4" t="e">
        <f aca="false">IF(Q862&lt;&gt;"", N862 - Q862, "")</f>
        <v>#VALUE!</v>
      </c>
    </row>
    <row collapsed="false" customFormat="false" customHeight="true" hidden="false" ht="14.4" outlineLevel="0" r="863">
      <c r="A863" s="5" t="n">
        <v>37811</v>
      </c>
      <c r="B863" s="1" t="n">
        <v>20.21</v>
      </c>
      <c r="C863" s="1" t="n">
        <v>20.45</v>
      </c>
      <c r="D863" s="1" t="n">
        <v>19.89</v>
      </c>
      <c r="E863" s="1" t="n">
        <v>19.89</v>
      </c>
      <c r="F863" s="1" t="n">
        <v>7630200</v>
      </c>
      <c r="G863" s="1" t="n">
        <v>9.9</v>
      </c>
      <c r="I863" s="6" t="e">
        <f aca="false">IF(ROW(E863) - 1 &gt;= $I$1,SUM(E863:E863(E863,1 - $I$1, 0)) / $I$1,"")</f>
        <v>#VALUE!</v>
      </c>
      <c r="J863" s="6" t="e">
        <f aca="false">IF(ROW(E863) - 1 &gt;= $J$1,SUM(E863:E863(E863,1 - $J$1, 0)) / $J$1,"")</f>
        <v>#VALUE!</v>
      </c>
      <c r="L863" s="7" t="e">
        <f aca="true">IF(ROW(E863) - 1 &gt;= $L$1,IF(OFFSET(I863, -1, 0) = "", I863, ((E863 - L862) * $K$4) + L862), "")</f>
        <v>#VALUE!</v>
      </c>
      <c r="M863" s="7" t="e">
        <f aca="true">IF(ROW(E863) - 1 &gt;= $M$1,IF(OFFSET(J863, -1, 0) = "", J863, ((E863 - M862) * $K$6) + M862), "")</f>
        <v>#VALUE!</v>
      </c>
      <c r="N863" s="3" t="e">
        <f aca="false">IF(M863&lt;&gt;"", L863-M863, "")</f>
        <v>#VALUE!</v>
      </c>
      <c r="P863" s="9" t="e">
        <f aca="false">IF(ROW(E863) - 1 &gt;= $P$1, IF(OFFSET(N863, 1- $P$1, 0) &lt;&gt; "", SUM(N863:N863(N863, 1 - $P$1, 0)) / $P$1, ""), "")</f>
        <v>#VALUE!</v>
      </c>
      <c r="Q863" s="4" t="e">
        <f aca="true">IF(ROW(N863) - 1 &gt;= $P$1,IF(OFFSET(P863, -1, 0) = "", P863, ((N863 - Q862) * $O$5) + Q862), "")</f>
        <v>#VALUE!</v>
      </c>
      <c r="R863" s="4" t="e">
        <f aca="false">IF(Q863&lt;&gt;"", N863 - Q863, "")</f>
        <v>#VALUE!</v>
      </c>
    </row>
    <row collapsed="false" customFormat="false" customHeight="true" hidden="false" ht="14.4" outlineLevel="0" r="864">
      <c r="A864" s="5" t="n">
        <v>37812</v>
      </c>
      <c r="B864" s="1" t="n">
        <v>19.88</v>
      </c>
      <c r="C864" s="1" t="n">
        <v>19.94</v>
      </c>
      <c r="D864" s="1" t="n">
        <v>19.37</v>
      </c>
      <c r="E864" s="1" t="n">
        <v>19.58</v>
      </c>
      <c r="F864" s="1" t="n">
        <v>6104800</v>
      </c>
      <c r="G864" s="1" t="n">
        <v>9.75</v>
      </c>
      <c r="I864" s="6" t="e">
        <f aca="false">IF(ROW(E864) - 1 &gt;= $I$1,SUM(E864:E864(E864,1 - $I$1, 0)) / $I$1,"")</f>
        <v>#VALUE!</v>
      </c>
      <c r="J864" s="6" t="e">
        <f aca="false">IF(ROW(E864) - 1 &gt;= $J$1,SUM(E864:E864(E864,1 - $J$1, 0)) / $J$1,"")</f>
        <v>#VALUE!</v>
      </c>
      <c r="L864" s="7" t="e">
        <f aca="true">IF(ROW(E864) - 1 &gt;= $L$1,IF(OFFSET(I864, -1, 0) = "", I864, ((E864 - L863) * $K$4) + L863), "")</f>
        <v>#VALUE!</v>
      </c>
      <c r="M864" s="7" t="e">
        <f aca="true">IF(ROW(E864) - 1 &gt;= $M$1,IF(OFFSET(J864, -1, 0) = "", J864, ((E864 - M863) * $K$6) + M863), "")</f>
        <v>#VALUE!</v>
      </c>
      <c r="N864" s="3" t="e">
        <f aca="false">IF(M864&lt;&gt;"", L864-M864, "")</f>
        <v>#VALUE!</v>
      </c>
      <c r="P864" s="9" t="e">
        <f aca="false">IF(ROW(E864) - 1 &gt;= $P$1, IF(OFFSET(N864, 1- $P$1, 0) &lt;&gt; "", SUM(N864:N864(N864, 1 - $P$1, 0)) / $P$1, ""), "")</f>
        <v>#VALUE!</v>
      </c>
      <c r="Q864" s="4" t="e">
        <f aca="true">IF(ROW(N864) - 1 &gt;= $P$1,IF(OFFSET(P864, -1, 0) = "", P864, ((N864 - Q863) * $O$5) + Q863), "")</f>
        <v>#VALUE!</v>
      </c>
      <c r="R864" s="4" t="e">
        <f aca="false">IF(Q864&lt;&gt;"", N864 - Q864, "")</f>
        <v>#VALUE!</v>
      </c>
    </row>
    <row collapsed="false" customFormat="false" customHeight="true" hidden="false" ht="14.4" outlineLevel="0" r="865">
      <c r="A865" s="5" t="n">
        <v>37813</v>
      </c>
      <c r="B865" s="1" t="n">
        <v>19.66</v>
      </c>
      <c r="C865" s="1" t="n">
        <v>20</v>
      </c>
      <c r="D865" s="1" t="n">
        <v>19.53</v>
      </c>
      <c r="E865" s="1" t="n">
        <v>19.85</v>
      </c>
      <c r="F865" s="1" t="n">
        <v>4887800</v>
      </c>
      <c r="G865" s="1" t="n">
        <v>9.88</v>
      </c>
      <c r="I865" s="6" t="e">
        <f aca="false">IF(ROW(E865) - 1 &gt;= $I$1,SUM(E865:E865(E865,1 - $I$1, 0)) / $I$1,"")</f>
        <v>#VALUE!</v>
      </c>
      <c r="J865" s="6" t="e">
        <f aca="false">IF(ROW(E865) - 1 &gt;= $J$1,SUM(E865:E865(E865,1 - $J$1, 0)) / $J$1,"")</f>
        <v>#VALUE!</v>
      </c>
      <c r="L865" s="7" t="e">
        <f aca="true">IF(ROW(E865) - 1 &gt;= $L$1,IF(OFFSET(I865, -1, 0) = "", I865, ((E865 - L864) * $K$4) + L864), "")</f>
        <v>#VALUE!</v>
      </c>
      <c r="M865" s="7" t="e">
        <f aca="true">IF(ROW(E865) - 1 &gt;= $M$1,IF(OFFSET(J865, -1, 0) = "", J865, ((E865 - M864) * $K$6) + M864), "")</f>
        <v>#VALUE!</v>
      </c>
      <c r="N865" s="3" t="e">
        <f aca="false">IF(M865&lt;&gt;"", L865-M865, "")</f>
        <v>#VALUE!</v>
      </c>
      <c r="P865" s="9" t="e">
        <f aca="false">IF(ROW(E865) - 1 &gt;= $P$1, IF(OFFSET(N865, 1- $P$1, 0) &lt;&gt; "", SUM(N865:N865(N865, 1 - $P$1, 0)) / $P$1, ""), "")</f>
        <v>#VALUE!</v>
      </c>
      <c r="Q865" s="4" t="e">
        <f aca="true">IF(ROW(N865) - 1 &gt;= $P$1,IF(OFFSET(P865, -1, 0) = "", P865, ((N865 - Q864) * $O$5) + Q864), "")</f>
        <v>#VALUE!</v>
      </c>
      <c r="R865" s="4" t="e">
        <f aca="false">IF(Q865&lt;&gt;"", N865 - Q865, "")</f>
        <v>#VALUE!</v>
      </c>
    </row>
    <row collapsed="false" customFormat="false" customHeight="true" hidden="false" ht="14.4" outlineLevel="0" r="866">
      <c r="A866" s="5" t="n">
        <v>37816</v>
      </c>
      <c r="B866" s="1" t="n">
        <v>20.01</v>
      </c>
      <c r="C866" s="1" t="n">
        <v>20.4</v>
      </c>
      <c r="D866" s="1" t="n">
        <v>19.87</v>
      </c>
      <c r="E866" s="1" t="n">
        <v>19.9</v>
      </c>
      <c r="F866" s="1" t="n">
        <v>6728800</v>
      </c>
      <c r="G866" s="1" t="n">
        <v>9.91</v>
      </c>
      <c r="I866" s="6" t="e">
        <f aca="false">IF(ROW(E866) - 1 &gt;= $I$1,SUM(E866:E866(E866,1 - $I$1, 0)) / $I$1,"")</f>
        <v>#VALUE!</v>
      </c>
      <c r="J866" s="6" t="e">
        <f aca="false">IF(ROW(E866) - 1 &gt;= $J$1,SUM(E866:E866(E866,1 - $J$1, 0)) / $J$1,"")</f>
        <v>#VALUE!</v>
      </c>
      <c r="L866" s="7" t="e">
        <f aca="true">IF(ROW(E866) - 1 &gt;= $L$1,IF(OFFSET(I866, -1, 0) = "", I866, ((E866 - L865) * $K$4) + L865), "")</f>
        <v>#VALUE!</v>
      </c>
      <c r="M866" s="7" t="e">
        <f aca="true">IF(ROW(E866) - 1 &gt;= $M$1,IF(OFFSET(J866, -1, 0) = "", J866, ((E866 - M865) * $K$6) + M865), "")</f>
        <v>#VALUE!</v>
      </c>
      <c r="N866" s="3" t="e">
        <f aca="false">IF(M866&lt;&gt;"", L866-M866, "")</f>
        <v>#VALUE!</v>
      </c>
      <c r="P866" s="9" t="e">
        <f aca="false">IF(ROW(E866) - 1 &gt;= $P$1, IF(OFFSET(N866, 1- $P$1, 0) &lt;&gt; "", SUM(N866:N866(N866, 1 - $P$1, 0)) / $P$1, ""), "")</f>
        <v>#VALUE!</v>
      </c>
      <c r="Q866" s="4" t="e">
        <f aca="true">IF(ROW(N866) - 1 &gt;= $P$1,IF(OFFSET(P866, -1, 0) = "", P866, ((N866 - Q865) * $O$5) + Q865), "")</f>
        <v>#VALUE!</v>
      </c>
      <c r="R866" s="4" t="e">
        <f aca="false">IF(Q866&lt;&gt;"", N866 - Q866, "")</f>
        <v>#VALUE!</v>
      </c>
    </row>
    <row collapsed="false" customFormat="false" customHeight="true" hidden="false" ht="14.4" outlineLevel="0" r="867">
      <c r="A867" s="5" t="n">
        <v>37817</v>
      </c>
      <c r="B867" s="1" t="n">
        <v>20.02</v>
      </c>
      <c r="C867" s="1" t="n">
        <v>20.24</v>
      </c>
      <c r="D867" s="1" t="n">
        <v>19.43</v>
      </c>
      <c r="E867" s="1" t="n">
        <v>19.61</v>
      </c>
      <c r="F867" s="1" t="n">
        <v>7380200</v>
      </c>
      <c r="G867" s="1" t="n">
        <v>9.76</v>
      </c>
      <c r="I867" s="6" t="e">
        <f aca="false">IF(ROW(E867) - 1 &gt;= $I$1,SUM(E867:E867(E867,1 - $I$1, 0)) / $I$1,"")</f>
        <v>#VALUE!</v>
      </c>
      <c r="J867" s="6" t="e">
        <f aca="false">IF(ROW(E867) - 1 &gt;= $J$1,SUM(E867:E867(E867,1 - $J$1, 0)) / $J$1,"")</f>
        <v>#VALUE!</v>
      </c>
      <c r="L867" s="7" t="e">
        <f aca="true">IF(ROW(E867) - 1 &gt;= $L$1,IF(OFFSET(I867, -1, 0) = "", I867, ((E867 - L866) * $K$4) + L866), "")</f>
        <v>#VALUE!</v>
      </c>
      <c r="M867" s="7" t="e">
        <f aca="true">IF(ROW(E867) - 1 &gt;= $M$1,IF(OFFSET(J867, -1, 0) = "", J867, ((E867 - M866) * $K$6) + M866), "")</f>
        <v>#VALUE!</v>
      </c>
      <c r="N867" s="3" t="e">
        <f aca="false">IF(M867&lt;&gt;"", L867-M867, "")</f>
        <v>#VALUE!</v>
      </c>
      <c r="P867" s="9" t="e">
        <f aca="false">IF(ROW(E867) - 1 &gt;= $P$1, IF(OFFSET(N867, 1- $P$1, 0) &lt;&gt; "", SUM(N867:N867(N867, 1 - $P$1, 0)) / $P$1, ""), "")</f>
        <v>#VALUE!</v>
      </c>
      <c r="Q867" s="4" t="e">
        <f aca="true">IF(ROW(N867) - 1 &gt;= $P$1,IF(OFFSET(P867, -1, 0) = "", P867, ((N867 - Q866) * $O$5) + Q866), "")</f>
        <v>#VALUE!</v>
      </c>
      <c r="R867" s="4" t="e">
        <f aca="false">IF(Q867&lt;&gt;"", N867 - Q867, "")</f>
        <v>#VALUE!</v>
      </c>
    </row>
    <row collapsed="false" customFormat="false" customHeight="true" hidden="false" ht="14.4" outlineLevel="0" r="868">
      <c r="A868" s="5" t="n">
        <v>37818</v>
      </c>
      <c r="B868" s="1" t="n">
        <v>19.97</v>
      </c>
      <c r="C868" s="1" t="n">
        <v>20</v>
      </c>
      <c r="D868" s="1" t="n">
        <v>19.38</v>
      </c>
      <c r="E868" s="1" t="n">
        <v>19.87</v>
      </c>
      <c r="F868" s="1" t="n">
        <v>8961800</v>
      </c>
      <c r="G868" s="1" t="n">
        <v>9.89</v>
      </c>
      <c r="I868" s="6" t="e">
        <f aca="false">IF(ROW(E868) - 1 &gt;= $I$1,SUM(E868:E868(E868,1 - $I$1, 0)) / $I$1,"")</f>
        <v>#VALUE!</v>
      </c>
      <c r="J868" s="6" t="e">
        <f aca="false">IF(ROW(E868) - 1 &gt;= $J$1,SUM(E868:E868(E868,1 - $J$1, 0)) / $J$1,"")</f>
        <v>#VALUE!</v>
      </c>
      <c r="L868" s="7" t="e">
        <f aca="true">IF(ROW(E868) - 1 &gt;= $L$1,IF(OFFSET(I868, -1, 0) = "", I868, ((E868 - L867) * $K$4) + L867), "")</f>
        <v>#VALUE!</v>
      </c>
      <c r="M868" s="7" t="e">
        <f aca="true">IF(ROW(E868) - 1 &gt;= $M$1,IF(OFFSET(J868, -1, 0) = "", J868, ((E868 - M867) * $K$6) + M867), "")</f>
        <v>#VALUE!</v>
      </c>
      <c r="N868" s="3" t="e">
        <f aca="false">IF(M868&lt;&gt;"", L868-M868, "")</f>
        <v>#VALUE!</v>
      </c>
      <c r="P868" s="9" t="e">
        <f aca="false">IF(ROW(E868) - 1 &gt;= $P$1, IF(OFFSET(N868, 1- $P$1, 0) &lt;&gt; "", SUM(N868:N868(N868, 1 - $P$1, 0)) / $P$1, ""), "")</f>
        <v>#VALUE!</v>
      </c>
      <c r="Q868" s="4" t="e">
        <f aca="true">IF(ROW(N868) - 1 &gt;= $P$1,IF(OFFSET(P868, -1, 0) = "", P868, ((N868 - Q867) * $O$5) + Q867), "")</f>
        <v>#VALUE!</v>
      </c>
      <c r="R868" s="4" t="e">
        <f aca="false">IF(Q868&lt;&gt;"", N868 - Q868, "")</f>
        <v>#VALUE!</v>
      </c>
    </row>
    <row collapsed="false" customFormat="false" customHeight="true" hidden="false" ht="14.4" outlineLevel="0" r="869">
      <c r="A869" s="5" t="n">
        <v>37819</v>
      </c>
      <c r="B869" s="1" t="n">
        <v>20.19</v>
      </c>
      <c r="C869" s="1" t="n">
        <v>20.95</v>
      </c>
      <c r="D869" s="1" t="n">
        <v>20.13</v>
      </c>
      <c r="E869" s="1" t="n">
        <v>20.9</v>
      </c>
      <c r="F869" s="1" t="n">
        <v>26829000</v>
      </c>
      <c r="G869" s="1" t="n">
        <v>10.41</v>
      </c>
      <c r="I869" s="6" t="e">
        <f aca="false">IF(ROW(E869) - 1 &gt;= $I$1,SUM(E869:E869(E869,1 - $I$1, 0)) / $I$1,"")</f>
        <v>#VALUE!</v>
      </c>
      <c r="J869" s="6" t="e">
        <f aca="false">IF(ROW(E869) - 1 &gt;= $J$1,SUM(E869:E869(E869,1 - $J$1, 0)) / $J$1,"")</f>
        <v>#VALUE!</v>
      </c>
      <c r="L869" s="7" t="e">
        <f aca="true">IF(ROW(E869) - 1 &gt;= $L$1,IF(OFFSET(I869, -1, 0) = "", I869, ((E869 - L868) * $K$4) + L868), "")</f>
        <v>#VALUE!</v>
      </c>
      <c r="M869" s="7" t="e">
        <f aca="true">IF(ROW(E869) - 1 &gt;= $M$1,IF(OFFSET(J869, -1, 0) = "", J869, ((E869 - M868) * $K$6) + M868), "")</f>
        <v>#VALUE!</v>
      </c>
      <c r="N869" s="3" t="e">
        <f aca="false">IF(M869&lt;&gt;"", L869-M869, "")</f>
        <v>#VALUE!</v>
      </c>
      <c r="P869" s="9" t="e">
        <f aca="false">IF(ROW(E869) - 1 &gt;= $P$1, IF(OFFSET(N869, 1- $P$1, 0) &lt;&gt; "", SUM(N869:N869(N869, 1 - $P$1, 0)) / $P$1, ""), "")</f>
        <v>#VALUE!</v>
      </c>
      <c r="Q869" s="4" t="e">
        <f aca="true">IF(ROW(N869) - 1 &gt;= $P$1,IF(OFFSET(P869, -1, 0) = "", P869, ((N869 - Q868) * $O$5) + Q868), "")</f>
        <v>#VALUE!</v>
      </c>
      <c r="R869" s="4" t="e">
        <f aca="false">IF(Q869&lt;&gt;"", N869 - Q869, "")</f>
        <v>#VALUE!</v>
      </c>
    </row>
    <row collapsed="false" customFormat="false" customHeight="true" hidden="false" ht="14.4" outlineLevel="0" r="870">
      <c r="A870" s="5" t="n">
        <v>37820</v>
      </c>
      <c r="B870" s="1" t="n">
        <v>20.9</v>
      </c>
      <c r="C870" s="1" t="n">
        <v>21.18</v>
      </c>
      <c r="D870" s="1" t="n">
        <v>20.4</v>
      </c>
      <c r="E870" s="1" t="n">
        <v>20.86</v>
      </c>
      <c r="F870" s="1" t="n">
        <v>10672800</v>
      </c>
      <c r="G870" s="1" t="n">
        <v>10.39</v>
      </c>
      <c r="I870" s="6" t="e">
        <f aca="false">IF(ROW(E870) - 1 &gt;= $I$1,SUM(E870:E870(E870,1 - $I$1, 0)) / $I$1,"")</f>
        <v>#VALUE!</v>
      </c>
      <c r="J870" s="6" t="e">
        <f aca="false">IF(ROW(E870) - 1 &gt;= $J$1,SUM(E870:E870(E870,1 - $J$1, 0)) / $J$1,"")</f>
        <v>#VALUE!</v>
      </c>
      <c r="L870" s="7" t="e">
        <f aca="true">IF(ROW(E870) - 1 &gt;= $L$1,IF(OFFSET(I870, -1, 0) = "", I870, ((E870 - L869) * $K$4) + L869), "")</f>
        <v>#VALUE!</v>
      </c>
      <c r="M870" s="7" t="e">
        <f aca="true">IF(ROW(E870) - 1 &gt;= $M$1,IF(OFFSET(J870, -1, 0) = "", J870, ((E870 - M869) * $K$6) + M869), "")</f>
        <v>#VALUE!</v>
      </c>
      <c r="N870" s="3" t="e">
        <f aca="false">IF(M870&lt;&gt;"", L870-M870, "")</f>
        <v>#VALUE!</v>
      </c>
      <c r="P870" s="9" t="e">
        <f aca="false">IF(ROW(E870) - 1 &gt;= $P$1, IF(OFFSET(N870, 1- $P$1, 0) &lt;&gt; "", SUM(N870:N870(N870, 1 - $P$1, 0)) / $P$1, ""), "")</f>
        <v>#VALUE!</v>
      </c>
      <c r="Q870" s="4" t="e">
        <f aca="true">IF(ROW(N870) - 1 &gt;= $P$1,IF(OFFSET(P870, -1, 0) = "", P870, ((N870 - Q869) * $O$5) + Q869), "")</f>
        <v>#VALUE!</v>
      </c>
      <c r="R870" s="4" t="e">
        <f aca="false">IF(Q870&lt;&gt;"", N870 - Q870, "")</f>
        <v>#VALUE!</v>
      </c>
    </row>
    <row collapsed="false" customFormat="false" customHeight="true" hidden="false" ht="14.4" outlineLevel="0" r="871">
      <c r="A871" s="5" t="n">
        <v>37823</v>
      </c>
      <c r="B871" s="1" t="n">
        <v>20.69</v>
      </c>
      <c r="C871" s="1" t="n">
        <v>20.8</v>
      </c>
      <c r="D871" s="1" t="n">
        <v>20.3</v>
      </c>
      <c r="E871" s="1" t="n">
        <v>20.61</v>
      </c>
      <c r="F871" s="1" t="n">
        <v>6564600</v>
      </c>
      <c r="G871" s="1" t="n">
        <v>10.26</v>
      </c>
      <c r="I871" s="6" t="e">
        <f aca="false">IF(ROW(E871) - 1 &gt;= $I$1,SUM(E871:E871(E871,1 - $I$1, 0)) / $I$1,"")</f>
        <v>#VALUE!</v>
      </c>
      <c r="J871" s="6" t="e">
        <f aca="false">IF(ROW(E871) - 1 &gt;= $J$1,SUM(E871:E871(E871,1 - $J$1, 0)) / $J$1,"")</f>
        <v>#VALUE!</v>
      </c>
      <c r="L871" s="7" t="e">
        <f aca="true">IF(ROW(E871) - 1 &gt;= $L$1,IF(OFFSET(I871, -1, 0) = "", I871, ((E871 - L870) * $K$4) + L870), "")</f>
        <v>#VALUE!</v>
      </c>
      <c r="M871" s="7" t="e">
        <f aca="true">IF(ROW(E871) - 1 &gt;= $M$1,IF(OFFSET(J871, -1, 0) = "", J871, ((E871 - M870) * $K$6) + M870), "")</f>
        <v>#VALUE!</v>
      </c>
      <c r="N871" s="3" t="e">
        <f aca="false">IF(M871&lt;&gt;"", L871-M871, "")</f>
        <v>#VALUE!</v>
      </c>
      <c r="P871" s="9" t="e">
        <f aca="false">IF(ROW(E871) - 1 &gt;= $P$1, IF(OFFSET(N871, 1- $P$1, 0) &lt;&gt; "", SUM(N871:N871(N871, 1 - $P$1, 0)) / $P$1, ""), "")</f>
        <v>#VALUE!</v>
      </c>
      <c r="Q871" s="4" t="e">
        <f aca="true">IF(ROW(N871) - 1 &gt;= $P$1,IF(OFFSET(P871, -1, 0) = "", P871, ((N871 - Q870) * $O$5) + Q870), "")</f>
        <v>#VALUE!</v>
      </c>
      <c r="R871" s="4" t="e">
        <f aca="false">IF(Q871&lt;&gt;"", N871 - Q871, "")</f>
        <v>#VALUE!</v>
      </c>
    </row>
    <row collapsed="false" customFormat="false" customHeight="true" hidden="false" ht="14.4" outlineLevel="0" r="872">
      <c r="A872" s="5" t="n">
        <v>37824</v>
      </c>
      <c r="B872" s="1" t="n">
        <v>20.87</v>
      </c>
      <c r="C872" s="1" t="n">
        <v>20.96</v>
      </c>
      <c r="D872" s="1" t="n">
        <v>20.5</v>
      </c>
      <c r="E872" s="1" t="n">
        <v>20.8</v>
      </c>
      <c r="F872" s="1" t="n">
        <v>7086600</v>
      </c>
      <c r="G872" s="1" t="n">
        <v>10.36</v>
      </c>
      <c r="I872" s="6" t="e">
        <f aca="false">IF(ROW(E872) - 1 &gt;= $I$1,SUM(E872:E872(E872,1 - $I$1, 0)) / $I$1,"")</f>
        <v>#VALUE!</v>
      </c>
      <c r="J872" s="6" t="e">
        <f aca="false">IF(ROW(E872) - 1 &gt;= $J$1,SUM(E872:E872(E872,1 - $J$1, 0)) / $J$1,"")</f>
        <v>#VALUE!</v>
      </c>
      <c r="L872" s="7" t="e">
        <f aca="true">IF(ROW(E872) - 1 &gt;= $L$1,IF(OFFSET(I872, -1, 0) = "", I872, ((E872 - L871) * $K$4) + L871), "")</f>
        <v>#VALUE!</v>
      </c>
      <c r="M872" s="7" t="e">
        <f aca="true">IF(ROW(E872) - 1 &gt;= $M$1,IF(OFFSET(J872, -1, 0) = "", J872, ((E872 - M871) * $K$6) + M871), "")</f>
        <v>#VALUE!</v>
      </c>
      <c r="N872" s="3" t="e">
        <f aca="false">IF(M872&lt;&gt;"", L872-M872, "")</f>
        <v>#VALUE!</v>
      </c>
      <c r="P872" s="9" t="e">
        <f aca="false">IF(ROW(E872) - 1 &gt;= $P$1, IF(OFFSET(N872, 1- $P$1, 0) &lt;&gt; "", SUM(N872:N872(N872, 1 - $P$1, 0)) / $P$1, ""), "")</f>
        <v>#VALUE!</v>
      </c>
      <c r="Q872" s="4" t="e">
        <f aca="true">IF(ROW(N872) - 1 &gt;= $P$1,IF(OFFSET(P872, -1, 0) = "", P872, ((N872 - Q871) * $O$5) + Q871), "")</f>
        <v>#VALUE!</v>
      </c>
      <c r="R872" s="4" t="e">
        <f aca="false">IF(Q872&lt;&gt;"", N872 - Q872, "")</f>
        <v>#VALUE!</v>
      </c>
    </row>
    <row collapsed="false" customFormat="false" customHeight="true" hidden="false" ht="14.4" outlineLevel="0" r="873">
      <c r="A873" s="5" t="n">
        <v>37825</v>
      </c>
      <c r="B873" s="1" t="n">
        <v>20.95</v>
      </c>
      <c r="C873" s="1" t="n">
        <v>20.96</v>
      </c>
      <c r="D873" s="1" t="n">
        <v>20.46</v>
      </c>
      <c r="E873" s="1" t="n">
        <v>20.79</v>
      </c>
      <c r="F873" s="1" t="n">
        <v>5108400</v>
      </c>
      <c r="G873" s="1" t="n">
        <v>10.35</v>
      </c>
      <c r="I873" s="6" t="e">
        <f aca="false">IF(ROW(E873) - 1 &gt;= $I$1,SUM(E873:E873(E873,1 - $I$1, 0)) / $I$1,"")</f>
        <v>#VALUE!</v>
      </c>
      <c r="J873" s="6" t="e">
        <f aca="false">IF(ROW(E873) - 1 &gt;= $J$1,SUM(E873:E873(E873,1 - $J$1, 0)) / $J$1,"")</f>
        <v>#VALUE!</v>
      </c>
      <c r="L873" s="7" t="e">
        <f aca="true">IF(ROW(E873) - 1 &gt;= $L$1,IF(OFFSET(I873, -1, 0) = "", I873, ((E873 - L872) * $K$4) + L872), "")</f>
        <v>#VALUE!</v>
      </c>
      <c r="M873" s="7" t="e">
        <f aca="true">IF(ROW(E873) - 1 &gt;= $M$1,IF(OFFSET(J873, -1, 0) = "", J873, ((E873 - M872) * $K$6) + M872), "")</f>
        <v>#VALUE!</v>
      </c>
      <c r="N873" s="3" t="e">
        <f aca="false">IF(M873&lt;&gt;"", L873-M873, "")</f>
        <v>#VALUE!</v>
      </c>
      <c r="P873" s="9" t="e">
        <f aca="false">IF(ROW(E873) - 1 &gt;= $P$1, IF(OFFSET(N873, 1- $P$1, 0) &lt;&gt; "", SUM(N873:N873(N873, 1 - $P$1, 0)) / $P$1, ""), "")</f>
        <v>#VALUE!</v>
      </c>
      <c r="Q873" s="4" t="e">
        <f aca="true">IF(ROW(N873) - 1 &gt;= $P$1,IF(OFFSET(P873, -1, 0) = "", P873, ((N873 - Q872) * $O$5) + Q872), "")</f>
        <v>#VALUE!</v>
      </c>
      <c r="R873" s="4" t="e">
        <f aca="false">IF(Q873&lt;&gt;"", N873 - Q873, "")</f>
        <v>#VALUE!</v>
      </c>
    </row>
    <row collapsed="false" customFormat="false" customHeight="true" hidden="false" ht="14.4" outlineLevel="0" r="874">
      <c r="A874" s="5" t="n">
        <v>37826</v>
      </c>
      <c r="B874" s="1" t="n">
        <v>21.04</v>
      </c>
      <c r="C874" s="1" t="n">
        <v>21.5</v>
      </c>
      <c r="D874" s="1" t="n">
        <v>20.38</v>
      </c>
      <c r="E874" s="1" t="n">
        <v>20.51</v>
      </c>
      <c r="F874" s="1" t="n">
        <v>8187000</v>
      </c>
      <c r="G874" s="1" t="n">
        <v>10.21</v>
      </c>
      <c r="I874" s="6" t="e">
        <f aca="false">IF(ROW(E874) - 1 &gt;= $I$1,SUM(E874:E874(E874,1 - $I$1, 0)) / $I$1,"")</f>
        <v>#VALUE!</v>
      </c>
      <c r="J874" s="6" t="e">
        <f aca="false">IF(ROW(E874) - 1 &gt;= $J$1,SUM(E874:E874(E874,1 - $J$1, 0)) / $J$1,"")</f>
        <v>#VALUE!</v>
      </c>
      <c r="L874" s="7" t="e">
        <f aca="true">IF(ROW(E874) - 1 &gt;= $L$1,IF(OFFSET(I874, -1, 0) = "", I874, ((E874 - L873) * $K$4) + L873), "")</f>
        <v>#VALUE!</v>
      </c>
      <c r="M874" s="7" t="e">
        <f aca="true">IF(ROW(E874) - 1 &gt;= $M$1,IF(OFFSET(J874, -1, 0) = "", J874, ((E874 - M873) * $K$6) + M873), "")</f>
        <v>#VALUE!</v>
      </c>
      <c r="N874" s="3" t="e">
        <f aca="false">IF(M874&lt;&gt;"", L874-M874, "")</f>
        <v>#VALUE!</v>
      </c>
      <c r="P874" s="9" t="e">
        <f aca="false">IF(ROW(E874) - 1 &gt;= $P$1, IF(OFFSET(N874, 1- $P$1, 0) &lt;&gt; "", SUM(N874:N874(N874, 1 - $P$1, 0)) / $P$1, ""), "")</f>
        <v>#VALUE!</v>
      </c>
      <c r="Q874" s="4" t="e">
        <f aca="true">IF(ROW(N874) - 1 &gt;= $P$1,IF(OFFSET(P874, -1, 0) = "", P874, ((N874 - Q873) * $O$5) + Q873), "")</f>
        <v>#VALUE!</v>
      </c>
      <c r="R874" s="4" t="e">
        <f aca="false">IF(Q874&lt;&gt;"", N874 - Q874, "")</f>
        <v>#VALUE!</v>
      </c>
    </row>
    <row collapsed="false" customFormat="false" customHeight="true" hidden="false" ht="14.4" outlineLevel="0" r="875">
      <c r="A875" s="5" t="n">
        <v>37827</v>
      </c>
      <c r="B875" s="1" t="n">
        <v>20.41</v>
      </c>
      <c r="C875" s="1" t="n">
        <v>21.57</v>
      </c>
      <c r="D875" s="1" t="n">
        <v>20.4</v>
      </c>
      <c r="E875" s="1" t="n">
        <v>21.54</v>
      </c>
      <c r="F875" s="1" t="n">
        <v>7738800</v>
      </c>
      <c r="G875" s="1" t="n">
        <v>10.72</v>
      </c>
      <c r="I875" s="6" t="e">
        <f aca="false">IF(ROW(E875) - 1 &gt;= $I$1,SUM(E875:E875(E875,1 - $I$1, 0)) / $I$1,"")</f>
        <v>#VALUE!</v>
      </c>
      <c r="J875" s="6" t="e">
        <f aca="false">IF(ROW(E875) - 1 &gt;= $J$1,SUM(E875:E875(E875,1 - $J$1, 0)) / $J$1,"")</f>
        <v>#VALUE!</v>
      </c>
      <c r="L875" s="7" t="e">
        <f aca="true">IF(ROW(E875) - 1 &gt;= $L$1,IF(OFFSET(I875, -1, 0) = "", I875, ((E875 - L874) * $K$4) + L874), "")</f>
        <v>#VALUE!</v>
      </c>
      <c r="M875" s="7" t="e">
        <f aca="true">IF(ROW(E875) - 1 &gt;= $M$1,IF(OFFSET(J875, -1, 0) = "", J875, ((E875 - M874) * $K$6) + M874), "")</f>
        <v>#VALUE!</v>
      </c>
      <c r="N875" s="3" t="e">
        <f aca="false">IF(M875&lt;&gt;"", L875-M875, "")</f>
        <v>#VALUE!</v>
      </c>
      <c r="P875" s="9" t="e">
        <f aca="false">IF(ROW(E875) - 1 &gt;= $P$1, IF(OFFSET(N875, 1- $P$1, 0) &lt;&gt; "", SUM(N875:N875(N875, 1 - $P$1, 0)) / $P$1, ""), "")</f>
        <v>#VALUE!</v>
      </c>
      <c r="Q875" s="4" t="e">
        <f aca="true">IF(ROW(N875) - 1 &gt;= $P$1,IF(OFFSET(P875, -1, 0) = "", P875, ((N875 - Q874) * $O$5) + Q874), "")</f>
        <v>#VALUE!</v>
      </c>
      <c r="R875" s="4" t="e">
        <f aca="false">IF(Q875&lt;&gt;"", N875 - Q875, "")</f>
        <v>#VALUE!</v>
      </c>
    </row>
    <row collapsed="false" customFormat="false" customHeight="true" hidden="false" ht="14.4" outlineLevel="0" r="876">
      <c r="A876" s="5" t="n">
        <v>37830</v>
      </c>
      <c r="B876" s="1" t="n">
        <v>21.5</v>
      </c>
      <c r="C876" s="1" t="n">
        <v>21.5</v>
      </c>
      <c r="D876" s="1" t="n">
        <v>20.86</v>
      </c>
      <c r="E876" s="1" t="n">
        <v>20.99</v>
      </c>
      <c r="F876" s="1" t="n">
        <v>6084200</v>
      </c>
      <c r="G876" s="1" t="n">
        <v>10.45</v>
      </c>
      <c r="I876" s="6" t="e">
        <f aca="false">IF(ROW(E876) - 1 &gt;= $I$1,SUM(E876:E876(E876,1 - $I$1, 0)) / $I$1,"")</f>
        <v>#VALUE!</v>
      </c>
      <c r="J876" s="6" t="e">
        <f aca="false">IF(ROW(E876) - 1 &gt;= $J$1,SUM(E876:E876(E876,1 - $J$1, 0)) / $J$1,"")</f>
        <v>#VALUE!</v>
      </c>
      <c r="L876" s="7" t="e">
        <f aca="true">IF(ROW(E876) - 1 &gt;= $L$1,IF(OFFSET(I876, -1, 0) = "", I876, ((E876 - L875) * $K$4) + L875), "")</f>
        <v>#VALUE!</v>
      </c>
      <c r="M876" s="7" t="e">
        <f aca="true">IF(ROW(E876) - 1 &gt;= $M$1,IF(OFFSET(J876, -1, 0) = "", J876, ((E876 - M875) * $K$6) + M875), "")</f>
        <v>#VALUE!</v>
      </c>
      <c r="N876" s="3" t="e">
        <f aca="false">IF(M876&lt;&gt;"", L876-M876, "")</f>
        <v>#VALUE!</v>
      </c>
      <c r="P876" s="9" t="e">
        <f aca="false">IF(ROW(E876) - 1 &gt;= $P$1, IF(OFFSET(N876, 1- $P$1, 0) &lt;&gt; "", SUM(N876:N876(N876, 1 - $P$1, 0)) / $P$1, ""), "")</f>
        <v>#VALUE!</v>
      </c>
      <c r="Q876" s="4" t="e">
        <f aca="true">IF(ROW(N876) - 1 &gt;= $P$1,IF(OFFSET(P876, -1, 0) = "", P876, ((N876 - Q875) * $O$5) + Q875), "")</f>
        <v>#VALUE!</v>
      </c>
      <c r="R876" s="4" t="e">
        <f aca="false">IF(Q876&lt;&gt;"", N876 - Q876, "")</f>
        <v>#VALUE!</v>
      </c>
    </row>
    <row collapsed="false" customFormat="false" customHeight="true" hidden="false" ht="14.4" outlineLevel="0" r="877">
      <c r="A877" s="5" t="n">
        <v>37831</v>
      </c>
      <c r="B877" s="1" t="n">
        <v>20.99</v>
      </c>
      <c r="C877" s="1" t="n">
        <v>21.08</v>
      </c>
      <c r="D877" s="1" t="n">
        <v>20.52</v>
      </c>
      <c r="E877" s="1" t="n">
        <v>20.72</v>
      </c>
      <c r="F877" s="1" t="n">
        <v>7040000</v>
      </c>
      <c r="G877" s="1" t="n">
        <v>10.32</v>
      </c>
      <c r="I877" s="6" t="e">
        <f aca="false">IF(ROW(E877) - 1 &gt;= $I$1,SUM(E877:E877(E877,1 - $I$1, 0)) / $I$1,"")</f>
        <v>#VALUE!</v>
      </c>
      <c r="J877" s="6" t="e">
        <f aca="false">IF(ROW(E877) - 1 &gt;= $J$1,SUM(E877:E877(E877,1 - $J$1, 0)) / $J$1,"")</f>
        <v>#VALUE!</v>
      </c>
      <c r="L877" s="7" t="e">
        <f aca="true">IF(ROW(E877) - 1 &gt;= $L$1,IF(OFFSET(I877, -1, 0) = "", I877, ((E877 - L876) * $K$4) + L876), "")</f>
        <v>#VALUE!</v>
      </c>
      <c r="M877" s="7" t="e">
        <f aca="true">IF(ROW(E877) - 1 &gt;= $M$1,IF(OFFSET(J877, -1, 0) = "", J877, ((E877 - M876) * $K$6) + M876), "")</f>
        <v>#VALUE!</v>
      </c>
      <c r="N877" s="3" t="e">
        <f aca="false">IF(M877&lt;&gt;"", L877-M877, "")</f>
        <v>#VALUE!</v>
      </c>
      <c r="P877" s="9" t="e">
        <f aca="false">IF(ROW(E877) - 1 &gt;= $P$1, IF(OFFSET(N877, 1- $P$1, 0) &lt;&gt; "", SUM(N877:N877(N877, 1 - $P$1, 0)) / $P$1, ""), "")</f>
        <v>#VALUE!</v>
      </c>
      <c r="Q877" s="4" t="e">
        <f aca="true">IF(ROW(N877) - 1 &gt;= $P$1,IF(OFFSET(P877, -1, 0) = "", P877, ((N877 - Q876) * $O$5) + Q876), "")</f>
        <v>#VALUE!</v>
      </c>
      <c r="R877" s="4" t="e">
        <f aca="false">IF(Q877&lt;&gt;"", N877 - Q877, "")</f>
        <v>#VALUE!</v>
      </c>
    </row>
    <row collapsed="false" customFormat="false" customHeight="true" hidden="false" ht="14.4" outlineLevel="0" r="878">
      <c r="A878" s="5" t="n">
        <v>37832</v>
      </c>
      <c r="B878" s="1" t="n">
        <v>20.77</v>
      </c>
      <c r="C878" s="1" t="n">
        <v>20.9</v>
      </c>
      <c r="D878" s="1" t="n">
        <v>20.17</v>
      </c>
      <c r="E878" s="1" t="n">
        <v>20.28</v>
      </c>
      <c r="F878" s="1" t="n">
        <v>6199800</v>
      </c>
      <c r="G878" s="1" t="n">
        <v>10.1</v>
      </c>
      <c r="I878" s="6" t="e">
        <f aca="false">IF(ROW(E878) - 1 &gt;= $I$1,SUM(E878:E878(E878,1 - $I$1, 0)) / $I$1,"")</f>
        <v>#VALUE!</v>
      </c>
      <c r="J878" s="6" t="e">
        <f aca="false">IF(ROW(E878) - 1 &gt;= $J$1,SUM(E878:E878(E878,1 - $J$1, 0)) / $J$1,"")</f>
        <v>#VALUE!</v>
      </c>
      <c r="L878" s="7" t="e">
        <f aca="true">IF(ROW(E878) - 1 &gt;= $L$1,IF(OFFSET(I878, -1, 0) = "", I878, ((E878 - L877) * $K$4) + L877), "")</f>
        <v>#VALUE!</v>
      </c>
      <c r="M878" s="7" t="e">
        <f aca="true">IF(ROW(E878) - 1 &gt;= $M$1,IF(OFFSET(J878, -1, 0) = "", J878, ((E878 - M877) * $K$6) + M877), "")</f>
        <v>#VALUE!</v>
      </c>
      <c r="N878" s="3" t="e">
        <f aca="false">IF(M878&lt;&gt;"", L878-M878, "")</f>
        <v>#VALUE!</v>
      </c>
      <c r="P878" s="9" t="e">
        <f aca="false">IF(ROW(E878) - 1 &gt;= $P$1, IF(OFFSET(N878, 1- $P$1, 0) &lt;&gt; "", SUM(N878:N878(N878, 1 - $P$1, 0)) / $P$1, ""), "")</f>
        <v>#VALUE!</v>
      </c>
      <c r="Q878" s="4" t="e">
        <f aca="true">IF(ROW(N878) - 1 &gt;= $P$1,IF(OFFSET(P878, -1, 0) = "", P878, ((N878 - Q877) * $O$5) + Q877), "")</f>
        <v>#VALUE!</v>
      </c>
      <c r="R878" s="4" t="e">
        <f aca="false">IF(Q878&lt;&gt;"", N878 - Q878, "")</f>
        <v>#VALUE!</v>
      </c>
    </row>
    <row collapsed="false" customFormat="false" customHeight="true" hidden="false" ht="14.4" outlineLevel="0" r="879">
      <c r="A879" s="5" t="n">
        <v>37833</v>
      </c>
      <c r="B879" s="1" t="n">
        <v>20.74</v>
      </c>
      <c r="C879" s="1" t="n">
        <v>21.35</v>
      </c>
      <c r="D879" s="1" t="n">
        <v>20.57</v>
      </c>
      <c r="E879" s="1" t="n">
        <v>21.08</v>
      </c>
      <c r="F879" s="1" t="n">
        <v>10766600</v>
      </c>
      <c r="G879" s="1" t="n">
        <v>10.49</v>
      </c>
      <c r="I879" s="6" t="e">
        <f aca="false">IF(ROW(E879) - 1 &gt;= $I$1,SUM(E879:E879(E879,1 - $I$1, 0)) / $I$1,"")</f>
        <v>#VALUE!</v>
      </c>
      <c r="J879" s="6" t="e">
        <f aca="false">IF(ROW(E879) - 1 &gt;= $J$1,SUM(E879:E879(E879,1 - $J$1, 0)) / $J$1,"")</f>
        <v>#VALUE!</v>
      </c>
      <c r="L879" s="7" t="e">
        <f aca="true">IF(ROW(E879) - 1 &gt;= $L$1,IF(OFFSET(I879, -1, 0) = "", I879, ((E879 - L878) * $K$4) + L878), "")</f>
        <v>#VALUE!</v>
      </c>
      <c r="M879" s="7" t="e">
        <f aca="true">IF(ROW(E879) - 1 &gt;= $M$1,IF(OFFSET(J879, -1, 0) = "", J879, ((E879 - M878) * $K$6) + M878), "")</f>
        <v>#VALUE!</v>
      </c>
      <c r="N879" s="3" t="e">
        <f aca="false">IF(M879&lt;&gt;"", L879-M879, "")</f>
        <v>#VALUE!</v>
      </c>
      <c r="P879" s="9" t="e">
        <f aca="false">IF(ROW(E879) - 1 &gt;= $P$1, IF(OFFSET(N879, 1- $P$1, 0) &lt;&gt; "", SUM(N879:N879(N879, 1 - $P$1, 0)) / $P$1, ""), "")</f>
        <v>#VALUE!</v>
      </c>
      <c r="Q879" s="4" t="e">
        <f aca="true">IF(ROW(N879) - 1 &gt;= $P$1,IF(OFFSET(P879, -1, 0) = "", P879, ((N879 - Q878) * $O$5) + Q878), "")</f>
        <v>#VALUE!</v>
      </c>
      <c r="R879" s="4" t="e">
        <f aca="false">IF(Q879&lt;&gt;"", N879 - Q879, "")</f>
        <v>#VALUE!</v>
      </c>
    </row>
    <row collapsed="false" customFormat="false" customHeight="true" hidden="false" ht="14.4" outlineLevel="0" r="880">
      <c r="A880" s="5" t="n">
        <v>37834</v>
      </c>
      <c r="B880" s="1" t="n">
        <v>21</v>
      </c>
      <c r="C880" s="1" t="n">
        <v>21.27</v>
      </c>
      <c r="D880" s="1" t="n">
        <v>20.64</v>
      </c>
      <c r="E880" s="1" t="n">
        <v>20.73</v>
      </c>
      <c r="F880" s="1" t="n">
        <v>5343000</v>
      </c>
      <c r="G880" s="1" t="n">
        <v>10.32</v>
      </c>
      <c r="I880" s="6" t="e">
        <f aca="false">IF(ROW(E880) - 1 &gt;= $I$1,SUM(E880:E880(E880,1 - $I$1, 0)) / $I$1,"")</f>
        <v>#VALUE!</v>
      </c>
      <c r="J880" s="6" t="e">
        <f aca="false">IF(ROW(E880) - 1 &gt;= $J$1,SUM(E880:E880(E880,1 - $J$1, 0)) / $J$1,"")</f>
        <v>#VALUE!</v>
      </c>
      <c r="L880" s="7" t="e">
        <f aca="true">IF(ROW(E880) - 1 &gt;= $L$1,IF(OFFSET(I880, -1, 0) = "", I880, ((E880 - L879) * $K$4) + L879), "")</f>
        <v>#VALUE!</v>
      </c>
      <c r="M880" s="7" t="e">
        <f aca="true">IF(ROW(E880) - 1 &gt;= $M$1,IF(OFFSET(J880, -1, 0) = "", J880, ((E880 - M879) * $K$6) + M879), "")</f>
        <v>#VALUE!</v>
      </c>
      <c r="N880" s="3" t="e">
        <f aca="false">IF(M880&lt;&gt;"", L880-M880, "")</f>
        <v>#VALUE!</v>
      </c>
      <c r="P880" s="9" t="e">
        <f aca="false">IF(ROW(E880) - 1 &gt;= $P$1, IF(OFFSET(N880, 1- $P$1, 0) &lt;&gt; "", SUM(N880:N880(N880, 1 - $P$1, 0)) / $P$1, ""), "")</f>
        <v>#VALUE!</v>
      </c>
      <c r="Q880" s="4" t="e">
        <f aca="true">IF(ROW(N880) - 1 &gt;= $P$1,IF(OFFSET(P880, -1, 0) = "", P880, ((N880 - Q879) * $O$5) + Q879), "")</f>
        <v>#VALUE!</v>
      </c>
      <c r="R880" s="4" t="e">
        <f aca="false">IF(Q880&lt;&gt;"", N880 - Q880, "")</f>
        <v>#VALUE!</v>
      </c>
    </row>
    <row collapsed="false" customFormat="false" customHeight="true" hidden="false" ht="14.4" outlineLevel="0" r="881">
      <c r="A881" s="5" t="n">
        <v>37837</v>
      </c>
      <c r="B881" s="1" t="n">
        <v>20.53</v>
      </c>
      <c r="C881" s="1" t="n">
        <v>21.5</v>
      </c>
      <c r="D881" s="1" t="n">
        <v>20.28</v>
      </c>
      <c r="E881" s="1" t="n">
        <v>21.21</v>
      </c>
      <c r="F881" s="1" t="n">
        <v>8218400</v>
      </c>
      <c r="G881" s="1" t="n">
        <v>10.56</v>
      </c>
      <c r="I881" s="6" t="e">
        <f aca="false">IF(ROW(E881) - 1 &gt;= $I$1,SUM(E881:E881(E881,1 - $I$1, 0)) / $I$1,"")</f>
        <v>#VALUE!</v>
      </c>
      <c r="J881" s="6" t="e">
        <f aca="false">IF(ROW(E881) - 1 &gt;= $J$1,SUM(E881:E881(E881,1 - $J$1, 0)) / $J$1,"")</f>
        <v>#VALUE!</v>
      </c>
      <c r="L881" s="7" t="e">
        <f aca="true">IF(ROW(E881) - 1 &gt;= $L$1,IF(OFFSET(I881, -1, 0) = "", I881, ((E881 - L880) * $K$4) + L880), "")</f>
        <v>#VALUE!</v>
      </c>
      <c r="M881" s="7" t="e">
        <f aca="true">IF(ROW(E881) - 1 &gt;= $M$1,IF(OFFSET(J881, -1, 0) = "", J881, ((E881 - M880) * $K$6) + M880), "")</f>
        <v>#VALUE!</v>
      </c>
      <c r="N881" s="3" t="e">
        <f aca="false">IF(M881&lt;&gt;"", L881-M881, "")</f>
        <v>#VALUE!</v>
      </c>
      <c r="P881" s="9" t="e">
        <f aca="false">IF(ROW(E881) - 1 &gt;= $P$1, IF(OFFSET(N881, 1- $P$1, 0) &lt;&gt; "", SUM(N881:N881(N881, 1 - $P$1, 0)) / $P$1, ""), "")</f>
        <v>#VALUE!</v>
      </c>
      <c r="Q881" s="4" t="e">
        <f aca="true">IF(ROW(N881) - 1 &gt;= $P$1,IF(OFFSET(P881, -1, 0) = "", P881, ((N881 - Q880) * $O$5) + Q880), "")</f>
        <v>#VALUE!</v>
      </c>
      <c r="R881" s="4" t="e">
        <f aca="false">IF(Q881&lt;&gt;"", N881 - Q881, "")</f>
        <v>#VALUE!</v>
      </c>
    </row>
    <row collapsed="false" customFormat="false" customHeight="true" hidden="false" ht="14.4" outlineLevel="0" r="882">
      <c r="A882" s="5" t="n">
        <v>37838</v>
      </c>
      <c r="B882" s="1" t="n">
        <v>21.35</v>
      </c>
      <c r="C882" s="1" t="n">
        <v>21.4</v>
      </c>
      <c r="D882" s="1" t="n">
        <v>20.1</v>
      </c>
      <c r="E882" s="1" t="n">
        <v>20.38</v>
      </c>
      <c r="F882" s="1" t="n">
        <v>8908600</v>
      </c>
      <c r="G882" s="1" t="n">
        <v>10.15</v>
      </c>
      <c r="I882" s="6" t="e">
        <f aca="false">IF(ROW(E882) - 1 &gt;= $I$1,SUM(E882:E882(E882,1 - $I$1, 0)) / $I$1,"")</f>
        <v>#VALUE!</v>
      </c>
      <c r="J882" s="6" t="e">
        <f aca="false">IF(ROW(E882) - 1 &gt;= $J$1,SUM(E882:E882(E882,1 - $J$1, 0)) / $J$1,"")</f>
        <v>#VALUE!</v>
      </c>
      <c r="L882" s="7" t="e">
        <f aca="true">IF(ROW(E882) - 1 &gt;= $L$1,IF(OFFSET(I882, -1, 0) = "", I882, ((E882 - L881) * $K$4) + L881), "")</f>
        <v>#VALUE!</v>
      </c>
      <c r="M882" s="7" t="e">
        <f aca="true">IF(ROW(E882) - 1 &gt;= $M$1,IF(OFFSET(J882, -1, 0) = "", J882, ((E882 - M881) * $K$6) + M881), "")</f>
        <v>#VALUE!</v>
      </c>
      <c r="N882" s="3" t="e">
        <f aca="false">IF(M882&lt;&gt;"", L882-M882, "")</f>
        <v>#VALUE!</v>
      </c>
      <c r="P882" s="9" t="e">
        <f aca="false">IF(ROW(E882) - 1 &gt;= $P$1, IF(OFFSET(N882, 1- $P$1, 0) &lt;&gt; "", SUM(N882:N882(N882, 1 - $P$1, 0)) / $P$1, ""), "")</f>
        <v>#VALUE!</v>
      </c>
      <c r="Q882" s="4" t="e">
        <f aca="true">IF(ROW(N882) - 1 &gt;= $P$1,IF(OFFSET(P882, -1, 0) = "", P882, ((N882 - Q881) * $O$5) + Q881), "")</f>
        <v>#VALUE!</v>
      </c>
      <c r="R882" s="4" t="e">
        <f aca="false">IF(Q882&lt;&gt;"", N882 - Q882, "")</f>
        <v>#VALUE!</v>
      </c>
    </row>
    <row collapsed="false" customFormat="false" customHeight="true" hidden="false" ht="14.4" outlineLevel="0" r="883">
      <c r="A883" s="5" t="n">
        <v>37839</v>
      </c>
      <c r="B883" s="1" t="n">
        <v>20.06</v>
      </c>
      <c r="C883" s="1" t="n">
        <v>20.17</v>
      </c>
      <c r="D883" s="1" t="n">
        <v>19.5</v>
      </c>
      <c r="E883" s="1" t="n">
        <v>19.63</v>
      </c>
      <c r="F883" s="1" t="n">
        <v>8766600</v>
      </c>
      <c r="G883" s="1" t="n">
        <v>9.77</v>
      </c>
      <c r="I883" s="6" t="e">
        <f aca="false">IF(ROW(E883) - 1 &gt;= $I$1,SUM(E883:E883(E883,1 - $I$1, 0)) / $I$1,"")</f>
        <v>#VALUE!</v>
      </c>
      <c r="J883" s="6" t="e">
        <f aca="false">IF(ROW(E883) - 1 &gt;= $J$1,SUM(E883:E883(E883,1 - $J$1, 0)) / $J$1,"")</f>
        <v>#VALUE!</v>
      </c>
      <c r="L883" s="7" t="e">
        <f aca="true">IF(ROW(E883) - 1 &gt;= $L$1,IF(OFFSET(I883, -1, 0) = "", I883, ((E883 - L882) * $K$4) + L882), "")</f>
        <v>#VALUE!</v>
      </c>
      <c r="M883" s="7" t="e">
        <f aca="true">IF(ROW(E883) - 1 &gt;= $M$1,IF(OFFSET(J883, -1, 0) = "", J883, ((E883 - M882) * $K$6) + M882), "")</f>
        <v>#VALUE!</v>
      </c>
      <c r="N883" s="3" t="e">
        <f aca="false">IF(M883&lt;&gt;"", L883-M883, "")</f>
        <v>#VALUE!</v>
      </c>
      <c r="P883" s="9" t="e">
        <f aca="false">IF(ROW(E883) - 1 &gt;= $P$1, IF(OFFSET(N883, 1- $P$1, 0) &lt;&gt; "", SUM(N883:N883(N883, 1 - $P$1, 0)) / $P$1, ""), "")</f>
        <v>#VALUE!</v>
      </c>
      <c r="Q883" s="4" t="e">
        <f aca="true">IF(ROW(N883) - 1 &gt;= $P$1,IF(OFFSET(P883, -1, 0) = "", P883, ((N883 - Q882) * $O$5) + Q882), "")</f>
        <v>#VALUE!</v>
      </c>
      <c r="R883" s="4" t="e">
        <f aca="false">IF(Q883&lt;&gt;"", N883 - Q883, "")</f>
        <v>#VALUE!</v>
      </c>
    </row>
    <row collapsed="false" customFormat="false" customHeight="true" hidden="false" ht="14.4" outlineLevel="0" r="884">
      <c r="A884" s="5" t="n">
        <v>37840</v>
      </c>
      <c r="B884" s="1" t="n">
        <v>19.73</v>
      </c>
      <c r="C884" s="1" t="n">
        <v>20.09</v>
      </c>
      <c r="D884" s="1" t="n">
        <v>19.42</v>
      </c>
      <c r="E884" s="1" t="n">
        <v>19.93</v>
      </c>
      <c r="F884" s="1" t="n">
        <v>6227800</v>
      </c>
      <c r="G884" s="1" t="n">
        <v>9.92</v>
      </c>
      <c r="I884" s="6" t="e">
        <f aca="false">IF(ROW(E884) - 1 &gt;= $I$1,SUM(E884:E884(E884,1 - $I$1, 0)) / $I$1,"")</f>
        <v>#VALUE!</v>
      </c>
      <c r="J884" s="6" t="e">
        <f aca="false">IF(ROW(E884) - 1 &gt;= $J$1,SUM(E884:E884(E884,1 - $J$1, 0)) / $J$1,"")</f>
        <v>#VALUE!</v>
      </c>
      <c r="L884" s="7" t="e">
        <f aca="true">IF(ROW(E884) - 1 &gt;= $L$1,IF(OFFSET(I884, -1, 0) = "", I884, ((E884 - L883) * $K$4) + L883), "")</f>
        <v>#VALUE!</v>
      </c>
      <c r="M884" s="7" t="e">
        <f aca="true">IF(ROW(E884) - 1 &gt;= $M$1,IF(OFFSET(J884, -1, 0) = "", J884, ((E884 - M883) * $K$6) + M883), "")</f>
        <v>#VALUE!</v>
      </c>
      <c r="N884" s="3" t="e">
        <f aca="false">IF(M884&lt;&gt;"", L884-M884, "")</f>
        <v>#VALUE!</v>
      </c>
      <c r="P884" s="9" t="e">
        <f aca="false">IF(ROW(E884) - 1 &gt;= $P$1, IF(OFFSET(N884, 1- $P$1, 0) &lt;&gt; "", SUM(N884:N884(N884, 1 - $P$1, 0)) / $P$1, ""), "")</f>
        <v>#VALUE!</v>
      </c>
      <c r="Q884" s="4" t="e">
        <f aca="true">IF(ROW(N884) - 1 &gt;= $P$1,IF(OFFSET(P884, -1, 0) = "", P884, ((N884 - Q883) * $O$5) + Q883), "")</f>
        <v>#VALUE!</v>
      </c>
      <c r="R884" s="4" t="e">
        <f aca="false">IF(Q884&lt;&gt;"", N884 - Q884, "")</f>
        <v>#VALUE!</v>
      </c>
    </row>
    <row collapsed="false" customFormat="false" customHeight="true" hidden="false" ht="14.4" outlineLevel="0" r="885">
      <c r="A885" s="5" t="n">
        <v>37841</v>
      </c>
      <c r="B885" s="1" t="n">
        <v>20.11</v>
      </c>
      <c r="C885" s="1" t="n">
        <v>20.13</v>
      </c>
      <c r="D885" s="1" t="n">
        <v>19.6</v>
      </c>
      <c r="E885" s="1" t="n">
        <v>19.64</v>
      </c>
      <c r="F885" s="1" t="n">
        <v>4916400</v>
      </c>
      <c r="G885" s="1" t="n">
        <v>9.78</v>
      </c>
      <c r="I885" s="6" t="e">
        <f aca="false">IF(ROW(E885) - 1 &gt;= $I$1,SUM(E885:E885(E885,1 - $I$1, 0)) / $I$1,"")</f>
        <v>#VALUE!</v>
      </c>
      <c r="J885" s="6" t="e">
        <f aca="false">IF(ROW(E885) - 1 &gt;= $J$1,SUM(E885:E885(E885,1 - $J$1, 0)) / $J$1,"")</f>
        <v>#VALUE!</v>
      </c>
      <c r="L885" s="7" t="e">
        <f aca="true">IF(ROW(E885) - 1 &gt;= $L$1,IF(OFFSET(I885, -1, 0) = "", I885, ((E885 - L884) * $K$4) + L884), "")</f>
        <v>#VALUE!</v>
      </c>
      <c r="M885" s="7" t="e">
        <f aca="true">IF(ROW(E885) - 1 &gt;= $M$1,IF(OFFSET(J885, -1, 0) = "", J885, ((E885 - M884) * $K$6) + M884), "")</f>
        <v>#VALUE!</v>
      </c>
      <c r="N885" s="3" t="e">
        <f aca="false">IF(M885&lt;&gt;"", L885-M885, "")</f>
        <v>#VALUE!</v>
      </c>
      <c r="P885" s="9" t="e">
        <f aca="false">IF(ROW(E885) - 1 &gt;= $P$1, IF(OFFSET(N885, 1- $P$1, 0) &lt;&gt; "", SUM(N885:N885(N885, 1 - $P$1, 0)) / $P$1, ""), "")</f>
        <v>#VALUE!</v>
      </c>
      <c r="Q885" s="4" t="e">
        <f aca="true">IF(ROW(N885) - 1 &gt;= $P$1,IF(OFFSET(P885, -1, 0) = "", P885, ((N885 - Q884) * $O$5) + Q884), "")</f>
        <v>#VALUE!</v>
      </c>
      <c r="R885" s="4" t="e">
        <f aca="false">IF(Q885&lt;&gt;"", N885 - Q885, "")</f>
        <v>#VALUE!</v>
      </c>
    </row>
    <row collapsed="false" customFormat="false" customHeight="true" hidden="false" ht="14.4" outlineLevel="0" r="886">
      <c r="A886" s="5" t="n">
        <v>37844</v>
      </c>
      <c r="B886" s="1" t="n">
        <v>19.82</v>
      </c>
      <c r="C886" s="1" t="n">
        <v>19.93</v>
      </c>
      <c r="D886" s="1" t="n">
        <v>19.51</v>
      </c>
      <c r="E886" s="1" t="n">
        <v>19.66</v>
      </c>
      <c r="F886" s="1" t="n">
        <v>4901000</v>
      </c>
      <c r="G886" s="1" t="n">
        <v>9.79</v>
      </c>
      <c r="I886" s="6" t="e">
        <f aca="false">IF(ROW(E886) - 1 &gt;= $I$1,SUM(E886:E886(E886,1 - $I$1, 0)) / $I$1,"")</f>
        <v>#VALUE!</v>
      </c>
      <c r="J886" s="6" t="e">
        <f aca="false">IF(ROW(E886) - 1 &gt;= $J$1,SUM(E886:E886(E886,1 - $J$1, 0)) / $J$1,"")</f>
        <v>#VALUE!</v>
      </c>
      <c r="L886" s="7" t="e">
        <f aca="true">IF(ROW(E886) - 1 &gt;= $L$1,IF(OFFSET(I886, -1, 0) = "", I886, ((E886 - L885) * $K$4) + L885), "")</f>
        <v>#VALUE!</v>
      </c>
      <c r="M886" s="7" t="e">
        <f aca="true">IF(ROW(E886) - 1 &gt;= $M$1,IF(OFFSET(J886, -1, 0) = "", J886, ((E886 - M885) * $K$6) + M885), "")</f>
        <v>#VALUE!</v>
      </c>
      <c r="N886" s="3" t="e">
        <f aca="false">IF(M886&lt;&gt;"", L886-M886, "")</f>
        <v>#VALUE!</v>
      </c>
      <c r="P886" s="9" t="e">
        <f aca="false">IF(ROW(E886) - 1 &gt;= $P$1, IF(OFFSET(N886, 1- $P$1, 0) &lt;&gt; "", SUM(N886:N886(N886, 1 - $P$1, 0)) / $P$1, ""), "")</f>
        <v>#VALUE!</v>
      </c>
      <c r="Q886" s="4" t="e">
        <f aca="true">IF(ROW(N886) - 1 &gt;= $P$1,IF(OFFSET(P886, -1, 0) = "", P886, ((N886 - Q885) * $O$5) + Q885), "")</f>
        <v>#VALUE!</v>
      </c>
      <c r="R886" s="4" t="e">
        <f aca="false">IF(Q886&lt;&gt;"", N886 - Q886, "")</f>
        <v>#VALUE!</v>
      </c>
    </row>
    <row collapsed="false" customFormat="false" customHeight="true" hidden="false" ht="14.4" outlineLevel="0" r="887">
      <c r="A887" s="5" t="n">
        <v>37845</v>
      </c>
      <c r="B887" s="1" t="n">
        <v>19.76</v>
      </c>
      <c r="C887" s="1" t="n">
        <v>19.8</v>
      </c>
      <c r="D887" s="1" t="n">
        <v>19.46</v>
      </c>
      <c r="E887" s="1" t="n">
        <v>19.7</v>
      </c>
      <c r="F887" s="1" t="n">
        <v>5872800</v>
      </c>
      <c r="G887" s="1" t="n">
        <v>9.81</v>
      </c>
      <c r="I887" s="6" t="e">
        <f aca="false">IF(ROW(E887) - 1 &gt;= $I$1,SUM(E887:E887(E887,1 - $I$1, 0)) / $I$1,"")</f>
        <v>#VALUE!</v>
      </c>
      <c r="J887" s="6" t="e">
        <f aca="false">IF(ROW(E887) - 1 &gt;= $J$1,SUM(E887:E887(E887,1 - $J$1, 0)) / $J$1,"")</f>
        <v>#VALUE!</v>
      </c>
      <c r="L887" s="7" t="e">
        <f aca="true">IF(ROW(E887) - 1 &gt;= $L$1,IF(OFFSET(I887, -1, 0) = "", I887, ((E887 - L886) * $K$4) + L886), "")</f>
        <v>#VALUE!</v>
      </c>
      <c r="M887" s="7" t="e">
        <f aca="true">IF(ROW(E887) - 1 &gt;= $M$1,IF(OFFSET(J887, -1, 0) = "", J887, ((E887 - M886) * $K$6) + M886), "")</f>
        <v>#VALUE!</v>
      </c>
      <c r="N887" s="3" t="e">
        <f aca="false">IF(M887&lt;&gt;"", L887-M887, "")</f>
        <v>#VALUE!</v>
      </c>
      <c r="P887" s="9" t="e">
        <f aca="false">IF(ROW(E887) - 1 &gt;= $P$1, IF(OFFSET(N887, 1- $P$1, 0) &lt;&gt; "", SUM(N887:N887(N887, 1 - $P$1, 0)) / $P$1, ""), "")</f>
        <v>#VALUE!</v>
      </c>
      <c r="Q887" s="4" t="e">
        <f aca="true">IF(ROW(N887) - 1 &gt;= $P$1,IF(OFFSET(P887, -1, 0) = "", P887, ((N887 - Q886) * $O$5) + Q886), "")</f>
        <v>#VALUE!</v>
      </c>
      <c r="R887" s="4" t="e">
        <f aca="false">IF(Q887&lt;&gt;"", N887 - Q887, "")</f>
        <v>#VALUE!</v>
      </c>
    </row>
    <row collapsed="false" customFormat="false" customHeight="true" hidden="false" ht="14.4" outlineLevel="0" r="888">
      <c r="A888" s="5" t="n">
        <v>37846</v>
      </c>
      <c r="B888" s="1" t="n">
        <v>19.86</v>
      </c>
      <c r="C888" s="1" t="n">
        <v>20.34</v>
      </c>
      <c r="D888" s="1" t="n">
        <v>19.58</v>
      </c>
      <c r="E888" s="1" t="n">
        <v>20.18</v>
      </c>
      <c r="F888" s="1" t="n">
        <v>10146400</v>
      </c>
      <c r="G888" s="1" t="n">
        <v>10.05</v>
      </c>
      <c r="I888" s="6" t="e">
        <f aca="false">IF(ROW(E888) - 1 &gt;= $I$1,SUM(E888:E888(E888,1 - $I$1, 0)) / $I$1,"")</f>
        <v>#VALUE!</v>
      </c>
      <c r="J888" s="6" t="e">
        <f aca="false">IF(ROW(E888) - 1 &gt;= $J$1,SUM(E888:E888(E888,1 - $J$1, 0)) / $J$1,"")</f>
        <v>#VALUE!</v>
      </c>
      <c r="L888" s="7" t="e">
        <f aca="true">IF(ROW(E888) - 1 &gt;= $L$1,IF(OFFSET(I888, -1, 0) = "", I888, ((E888 - L887) * $K$4) + L887), "")</f>
        <v>#VALUE!</v>
      </c>
      <c r="M888" s="7" t="e">
        <f aca="true">IF(ROW(E888) - 1 &gt;= $M$1,IF(OFFSET(J888, -1, 0) = "", J888, ((E888 - M887) * $K$6) + M887), "")</f>
        <v>#VALUE!</v>
      </c>
      <c r="N888" s="3" t="e">
        <f aca="false">IF(M888&lt;&gt;"", L888-M888, "")</f>
        <v>#VALUE!</v>
      </c>
      <c r="P888" s="9" t="e">
        <f aca="false">IF(ROW(E888) - 1 &gt;= $P$1, IF(OFFSET(N888, 1- $P$1, 0) &lt;&gt; "", SUM(N888:N888(N888, 1 - $P$1, 0)) / $P$1, ""), "")</f>
        <v>#VALUE!</v>
      </c>
      <c r="Q888" s="4" t="e">
        <f aca="true">IF(ROW(N888) - 1 &gt;= $P$1,IF(OFFSET(P888, -1, 0) = "", P888, ((N888 - Q887) * $O$5) + Q887), "")</f>
        <v>#VALUE!</v>
      </c>
      <c r="R888" s="4" t="e">
        <f aca="false">IF(Q888&lt;&gt;"", N888 - Q888, "")</f>
        <v>#VALUE!</v>
      </c>
    </row>
    <row collapsed="false" customFormat="false" customHeight="true" hidden="false" ht="14.4" outlineLevel="0" r="889">
      <c r="A889" s="5" t="n">
        <v>37847</v>
      </c>
      <c r="B889" s="1" t="n">
        <v>20.21</v>
      </c>
      <c r="C889" s="1" t="n">
        <v>20.33</v>
      </c>
      <c r="D889" s="1" t="n">
        <v>19.94</v>
      </c>
      <c r="E889" s="1" t="n">
        <v>19.97</v>
      </c>
      <c r="F889" s="1" t="n">
        <v>6885000</v>
      </c>
      <c r="G889" s="1" t="n">
        <v>9.94</v>
      </c>
      <c r="I889" s="6" t="e">
        <f aca="false">IF(ROW(E889) - 1 &gt;= $I$1,SUM(E889:E889(E889,1 - $I$1, 0)) / $I$1,"")</f>
        <v>#VALUE!</v>
      </c>
      <c r="J889" s="6" t="e">
        <f aca="false">IF(ROW(E889) - 1 &gt;= $J$1,SUM(E889:E889(E889,1 - $J$1, 0)) / $J$1,"")</f>
        <v>#VALUE!</v>
      </c>
      <c r="L889" s="7" t="e">
        <f aca="true">IF(ROW(E889) - 1 &gt;= $L$1,IF(OFFSET(I889, -1, 0) = "", I889, ((E889 - L888) * $K$4) + L888), "")</f>
        <v>#VALUE!</v>
      </c>
      <c r="M889" s="7" t="e">
        <f aca="true">IF(ROW(E889) - 1 &gt;= $M$1,IF(OFFSET(J889, -1, 0) = "", J889, ((E889 - M888) * $K$6) + M888), "")</f>
        <v>#VALUE!</v>
      </c>
      <c r="N889" s="3" t="e">
        <f aca="false">IF(M889&lt;&gt;"", L889-M889, "")</f>
        <v>#VALUE!</v>
      </c>
      <c r="P889" s="9" t="e">
        <f aca="false">IF(ROW(E889) - 1 &gt;= $P$1, IF(OFFSET(N889, 1- $P$1, 0) &lt;&gt; "", SUM(N889:N889(N889, 1 - $P$1, 0)) / $P$1, ""), "")</f>
        <v>#VALUE!</v>
      </c>
      <c r="Q889" s="4" t="e">
        <f aca="true">IF(ROW(N889) - 1 &gt;= $P$1,IF(OFFSET(P889, -1, 0) = "", P889, ((N889 - Q888) * $O$5) + Q888), "")</f>
        <v>#VALUE!</v>
      </c>
      <c r="R889" s="4" t="e">
        <f aca="false">IF(Q889&lt;&gt;"", N889 - Q889, "")</f>
        <v>#VALUE!</v>
      </c>
    </row>
    <row collapsed="false" customFormat="false" customHeight="true" hidden="false" ht="14.4" outlineLevel="0" r="890">
      <c r="A890" s="5" t="n">
        <v>37848</v>
      </c>
      <c r="B890" s="1" t="n">
        <v>20.02</v>
      </c>
      <c r="C890" s="1" t="n">
        <v>20.07</v>
      </c>
      <c r="D890" s="1" t="n">
        <v>19.66</v>
      </c>
      <c r="E890" s="1" t="n">
        <v>19.71</v>
      </c>
      <c r="F890" s="1" t="n">
        <v>4495200</v>
      </c>
      <c r="G890" s="1" t="n">
        <v>9.81</v>
      </c>
      <c r="I890" s="6" t="e">
        <f aca="false">IF(ROW(E890) - 1 &gt;= $I$1,SUM(E890:E890(E890,1 - $I$1, 0)) / $I$1,"")</f>
        <v>#VALUE!</v>
      </c>
      <c r="J890" s="6" t="e">
        <f aca="false">IF(ROW(E890) - 1 &gt;= $J$1,SUM(E890:E890(E890,1 - $J$1, 0)) / $J$1,"")</f>
        <v>#VALUE!</v>
      </c>
      <c r="L890" s="7" t="e">
        <f aca="true">IF(ROW(E890) - 1 &gt;= $L$1,IF(OFFSET(I890, -1, 0) = "", I890, ((E890 - L889) * $K$4) + L889), "")</f>
        <v>#VALUE!</v>
      </c>
      <c r="M890" s="7" t="e">
        <f aca="true">IF(ROW(E890) - 1 &gt;= $M$1,IF(OFFSET(J890, -1, 0) = "", J890, ((E890 - M889) * $K$6) + M889), "")</f>
        <v>#VALUE!</v>
      </c>
      <c r="N890" s="3" t="e">
        <f aca="false">IF(M890&lt;&gt;"", L890-M890, "")</f>
        <v>#VALUE!</v>
      </c>
      <c r="P890" s="9" t="e">
        <f aca="false">IF(ROW(E890) - 1 &gt;= $P$1, IF(OFFSET(N890, 1- $P$1, 0) &lt;&gt; "", SUM(N890:N890(N890, 1 - $P$1, 0)) / $P$1, ""), "")</f>
        <v>#VALUE!</v>
      </c>
      <c r="Q890" s="4" t="e">
        <f aca="true">IF(ROW(N890) - 1 &gt;= $P$1,IF(OFFSET(P890, -1, 0) = "", P890, ((N890 - Q889) * $O$5) + Q889), "")</f>
        <v>#VALUE!</v>
      </c>
      <c r="R890" s="4" t="e">
        <f aca="false">IF(Q890&lt;&gt;"", N890 - Q890, "")</f>
        <v>#VALUE!</v>
      </c>
    </row>
    <row collapsed="false" customFormat="false" customHeight="true" hidden="false" ht="14.4" outlineLevel="0" r="891">
      <c r="A891" s="5" t="n">
        <v>37851</v>
      </c>
      <c r="B891" s="1" t="n">
        <v>19.86</v>
      </c>
      <c r="C891" s="1" t="n">
        <v>20.41</v>
      </c>
      <c r="D891" s="1" t="n">
        <v>19.72</v>
      </c>
      <c r="E891" s="1" t="n">
        <v>20.34</v>
      </c>
      <c r="F891" s="1" t="n">
        <v>6884800</v>
      </c>
      <c r="G891" s="1" t="n">
        <v>10.13</v>
      </c>
      <c r="I891" s="6" t="e">
        <f aca="false">IF(ROW(E891) - 1 &gt;= $I$1,SUM(E891:E891(E891,1 - $I$1, 0)) / $I$1,"")</f>
        <v>#VALUE!</v>
      </c>
      <c r="J891" s="6" t="e">
        <f aca="false">IF(ROW(E891) - 1 &gt;= $J$1,SUM(E891:E891(E891,1 - $J$1, 0)) / $J$1,"")</f>
        <v>#VALUE!</v>
      </c>
      <c r="L891" s="7" t="e">
        <f aca="true">IF(ROW(E891) - 1 &gt;= $L$1,IF(OFFSET(I891, -1, 0) = "", I891, ((E891 - L890) * $K$4) + L890), "")</f>
        <v>#VALUE!</v>
      </c>
      <c r="M891" s="7" t="e">
        <f aca="true">IF(ROW(E891) - 1 &gt;= $M$1,IF(OFFSET(J891, -1, 0) = "", J891, ((E891 - M890) * $K$6) + M890), "")</f>
        <v>#VALUE!</v>
      </c>
      <c r="N891" s="3" t="e">
        <f aca="false">IF(M891&lt;&gt;"", L891-M891, "")</f>
        <v>#VALUE!</v>
      </c>
      <c r="P891" s="9" t="e">
        <f aca="false">IF(ROW(E891) - 1 &gt;= $P$1, IF(OFFSET(N891, 1- $P$1, 0) &lt;&gt; "", SUM(N891:N891(N891, 1 - $P$1, 0)) / $P$1, ""), "")</f>
        <v>#VALUE!</v>
      </c>
      <c r="Q891" s="4" t="e">
        <f aca="true">IF(ROW(N891) - 1 &gt;= $P$1,IF(OFFSET(P891, -1, 0) = "", P891, ((N891 - Q890) * $O$5) + Q890), "")</f>
        <v>#VALUE!</v>
      </c>
      <c r="R891" s="4" t="e">
        <f aca="false">IF(Q891&lt;&gt;"", N891 - Q891, "")</f>
        <v>#VALUE!</v>
      </c>
    </row>
    <row collapsed="false" customFormat="false" customHeight="true" hidden="false" ht="14.4" outlineLevel="0" r="892">
      <c r="A892" s="5" t="n">
        <v>37852</v>
      </c>
      <c r="B892" s="1" t="n">
        <v>20.37</v>
      </c>
      <c r="C892" s="1" t="n">
        <v>20.45</v>
      </c>
      <c r="D892" s="1" t="n">
        <v>20</v>
      </c>
      <c r="E892" s="1" t="n">
        <v>20.32</v>
      </c>
      <c r="F892" s="1" t="n">
        <v>4774600</v>
      </c>
      <c r="G892" s="1" t="n">
        <v>10.12</v>
      </c>
      <c r="I892" s="6" t="e">
        <f aca="false">IF(ROW(E892) - 1 &gt;= $I$1,SUM(E892:E892(E892,1 - $I$1, 0)) / $I$1,"")</f>
        <v>#VALUE!</v>
      </c>
      <c r="J892" s="6" t="e">
        <f aca="false">IF(ROW(E892) - 1 &gt;= $J$1,SUM(E892:E892(E892,1 - $J$1, 0)) / $J$1,"")</f>
        <v>#VALUE!</v>
      </c>
      <c r="L892" s="7" t="e">
        <f aca="true">IF(ROW(E892) - 1 &gt;= $L$1,IF(OFFSET(I892, -1, 0) = "", I892, ((E892 - L891) * $K$4) + L891), "")</f>
        <v>#VALUE!</v>
      </c>
      <c r="M892" s="7" t="e">
        <f aca="true">IF(ROW(E892) - 1 &gt;= $M$1,IF(OFFSET(J892, -1, 0) = "", J892, ((E892 - M891) * $K$6) + M891), "")</f>
        <v>#VALUE!</v>
      </c>
      <c r="N892" s="3" t="e">
        <f aca="false">IF(M892&lt;&gt;"", L892-M892, "")</f>
        <v>#VALUE!</v>
      </c>
      <c r="P892" s="9" t="e">
        <f aca="false">IF(ROW(E892) - 1 &gt;= $P$1, IF(OFFSET(N892, 1- $P$1, 0) &lt;&gt; "", SUM(N892:N892(N892, 1 - $P$1, 0)) / $P$1, ""), "")</f>
        <v>#VALUE!</v>
      </c>
      <c r="Q892" s="4" t="e">
        <f aca="true">IF(ROW(N892) - 1 &gt;= $P$1,IF(OFFSET(P892, -1, 0) = "", P892, ((N892 - Q891) * $O$5) + Q891), "")</f>
        <v>#VALUE!</v>
      </c>
      <c r="R892" s="4" t="e">
        <f aca="false">IF(Q892&lt;&gt;"", N892 - Q892, "")</f>
        <v>#VALUE!</v>
      </c>
    </row>
    <row collapsed="false" customFormat="false" customHeight="true" hidden="false" ht="14.4" outlineLevel="0" r="893">
      <c r="A893" s="5" t="n">
        <v>37853</v>
      </c>
      <c r="B893" s="1" t="n">
        <v>20.18</v>
      </c>
      <c r="C893" s="1" t="n">
        <v>21.27</v>
      </c>
      <c r="D893" s="1" t="n">
        <v>20.14</v>
      </c>
      <c r="E893" s="1" t="n">
        <v>21.01</v>
      </c>
      <c r="F893" s="1" t="n">
        <v>9757600</v>
      </c>
      <c r="G893" s="1" t="n">
        <v>10.46</v>
      </c>
      <c r="I893" s="6" t="e">
        <f aca="false">IF(ROW(E893) - 1 &gt;= $I$1,SUM(E893:E893(E893,1 - $I$1, 0)) / $I$1,"")</f>
        <v>#VALUE!</v>
      </c>
      <c r="J893" s="6" t="e">
        <f aca="false">IF(ROW(E893) - 1 &gt;= $J$1,SUM(E893:E893(E893,1 - $J$1, 0)) / $J$1,"")</f>
        <v>#VALUE!</v>
      </c>
      <c r="L893" s="7" t="e">
        <f aca="true">IF(ROW(E893) - 1 &gt;= $L$1,IF(OFFSET(I893, -1, 0) = "", I893, ((E893 - L892) * $K$4) + L892), "")</f>
        <v>#VALUE!</v>
      </c>
      <c r="M893" s="7" t="e">
        <f aca="true">IF(ROW(E893) - 1 &gt;= $M$1,IF(OFFSET(J893, -1, 0) = "", J893, ((E893 - M892) * $K$6) + M892), "")</f>
        <v>#VALUE!</v>
      </c>
      <c r="N893" s="3" t="e">
        <f aca="false">IF(M893&lt;&gt;"", L893-M893, "")</f>
        <v>#VALUE!</v>
      </c>
      <c r="P893" s="9" t="e">
        <f aca="false">IF(ROW(E893) - 1 &gt;= $P$1, IF(OFFSET(N893, 1- $P$1, 0) &lt;&gt; "", SUM(N893:N893(N893, 1 - $P$1, 0)) / $P$1, ""), "")</f>
        <v>#VALUE!</v>
      </c>
      <c r="Q893" s="4" t="e">
        <f aca="true">IF(ROW(N893) - 1 &gt;= $P$1,IF(OFFSET(P893, -1, 0) = "", P893, ((N893 - Q892) * $O$5) + Q892), "")</f>
        <v>#VALUE!</v>
      </c>
      <c r="R893" s="4" t="e">
        <f aca="false">IF(Q893&lt;&gt;"", N893 - Q893, "")</f>
        <v>#VALUE!</v>
      </c>
    </row>
    <row collapsed="false" customFormat="false" customHeight="true" hidden="false" ht="14.4" outlineLevel="0" r="894">
      <c r="A894" s="5" t="n">
        <v>37854</v>
      </c>
      <c r="B894" s="1" t="n">
        <v>21.03</v>
      </c>
      <c r="C894" s="1" t="n">
        <v>21.71</v>
      </c>
      <c r="D894" s="1" t="n">
        <v>20.95</v>
      </c>
      <c r="E894" s="1" t="n">
        <v>21.68</v>
      </c>
      <c r="F894" s="1" t="n">
        <v>9118800</v>
      </c>
      <c r="G894" s="1" t="n">
        <v>10.79</v>
      </c>
      <c r="I894" s="6" t="e">
        <f aca="false">IF(ROW(E894) - 1 &gt;= $I$1,SUM(E894:E894(E894,1 - $I$1, 0)) / $I$1,"")</f>
        <v>#VALUE!</v>
      </c>
      <c r="J894" s="6" t="e">
        <f aca="false">IF(ROW(E894) - 1 &gt;= $J$1,SUM(E894:E894(E894,1 - $J$1, 0)) / $J$1,"")</f>
        <v>#VALUE!</v>
      </c>
      <c r="L894" s="7" t="e">
        <f aca="true">IF(ROW(E894) - 1 &gt;= $L$1,IF(OFFSET(I894, -1, 0) = "", I894, ((E894 - L893) * $K$4) + L893), "")</f>
        <v>#VALUE!</v>
      </c>
      <c r="M894" s="7" t="e">
        <f aca="true">IF(ROW(E894) - 1 &gt;= $M$1,IF(OFFSET(J894, -1, 0) = "", J894, ((E894 - M893) * $K$6) + M893), "")</f>
        <v>#VALUE!</v>
      </c>
      <c r="N894" s="3" t="e">
        <f aca="false">IF(M894&lt;&gt;"", L894-M894, "")</f>
        <v>#VALUE!</v>
      </c>
      <c r="P894" s="9" t="e">
        <f aca="false">IF(ROW(E894) - 1 &gt;= $P$1, IF(OFFSET(N894, 1- $P$1, 0) &lt;&gt; "", SUM(N894:N894(N894, 1 - $P$1, 0)) / $P$1, ""), "")</f>
        <v>#VALUE!</v>
      </c>
      <c r="Q894" s="4" t="e">
        <f aca="true">IF(ROW(N894) - 1 &gt;= $P$1,IF(OFFSET(P894, -1, 0) = "", P894, ((N894 - Q893) * $O$5) + Q893), "")</f>
        <v>#VALUE!</v>
      </c>
      <c r="R894" s="4" t="e">
        <f aca="false">IF(Q894&lt;&gt;"", N894 - Q894, "")</f>
        <v>#VALUE!</v>
      </c>
    </row>
    <row collapsed="false" customFormat="false" customHeight="true" hidden="false" ht="14.4" outlineLevel="0" r="895">
      <c r="A895" s="5" t="n">
        <v>37855</v>
      </c>
      <c r="B895" s="1" t="n">
        <v>21.81</v>
      </c>
      <c r="C895" s="1" t="n">
        <v>22</v>
      </c>
      <c r="D895" s="1" t="n">
        <v>20.64</v>
      </c>
      <c r="E895" s="1" t="n">
        <v>20.88</v>
      </c>
      <c r="F895" s="1" t="n">
        <v>8938000</v>
      </c>
      <c r="G895" s="1" t="n">
        <v>10.4</v>
      </c>
      <c r="I895" s="6" t="e">
        <f aca="false">IF(ROW(E895) - 1 &gt;= $I$1,SUM(E895:E895(E895,1 - $I$1, 0)) / $I$1,"")</f>
        <v>#VALUE!</v>
      </c>
      <c r="J895" s="6" t="e">
        <f aca="false">IF(ROW(E895) - 1 &gt;= $J$1,SUM(E895:E895(E895,1 - $J$1, 0)) / $J$1,"")</f>
        <v>#VALUE!</v>
      </c>
      <c r="L895" s="7" t="e">
        <f aca="true">IF(ROW(E895) - 1 &gt;= $L$1,IF(OFFSET(I895, -1, 0) = "", I895, ((E895 - L894) * $K$4) + L894), "")</f>
        <v>#VALUE!</v>
      </c>
      <c r="M895" s="7" t="e">
        <f aca="true">IF(ROW(E895) - 1 &gt;= $M$1,IF(OFFSET(J895, -1, 0) = "", J895, ((E895 - M894) * $K$6) + M894), "")</f>
        <v>#VALUE!</v>
      </c>
      <c r="N895" s="3" t="e">
        <f aca="false">IF(M895&lt;&gt;"", L895-M895, "")</f>
        <v>#VALUE!</v>
      </c>
      <c r="P895" s="9" t="e">
        <f aca="false">IF(ROW(E895) - 1 &gt;= $P$1, IF(OFFSET(N895, 1- $P$1, 0) &lt;&gt; "", SUM(N895:N895(N895, 1 - $P$1, 0)) / $P$1, ""), "")</f>
        <v>#VALUE!</v>
      </c>
      <c r="Q895" s="4" t="e">
        <f aca="true">IF(ROW(N895) - 1 &gt;= $P$1,IF(OFFSET(P895, -1, 0) = "", P895, ((N895 - Q894) * $O$5) + Q894), "")</f>
        <v>#VALUE!</v>
      </c>
      <c r="R895" s="4" t="e">
        <f aca="false">IF(Q895&lt;&gt;"", N895 - Q895, "")</f>
        <v>#VALUE!</v>
      </c>
    </row>
    <row collapsed="false" customFormat="false" customHeight="true" hidden="false" ht="14.4" outlineLevel="0" r="896">
      <c r="A896" s="5" t="n">
        <v>37858</v>
      </c>
      <c r="B896" s="1" t="n">
        <v>20.78</v>
      </c>
      <c r="C896" s="1" t="n">
        <v>20.91</v>
      </c>
      <c r="D896" s="1" t="n">
        <v>20.49</v>
      </c>
      <c r="E896" s="1" t="n">
        <v>20.86</v>
      </c>
      <c r="F896" s="1" t="n">
        <v>4920800</v>
      </c>
      <c r="G896" s="1" t="n">
        <v>10.39</v>
      </c>
      <c r="I896" s="6" t="e">
        <f aca="false">IF(ROW(E896) - 1 &gt;= $I$1,SUM(E896:E896(E896,1 - $I$1, 0)) / $I$1,"")</f>
        <v>#VALUE!</v>
      </c>
      <c r="J896" s="6" t="e">
        <f aca="false">IF(ROW(E896) - 1 &gt;= $J$1,SUM(E896:E896(E896,1 - $J$1, 0)) / $J$1,"")</f>
        <v>#VALUE!</v>
      </c>
      <c r="L896" s="7" t="e">
        <f aca="true">IF(ROW(E896) - 1 &gt;= $L$1,IF(OFFSET(I896, -1, 0) = "", I896, ((E896 - L895) * $K$4) + L895), "")</f>
        <v>#VALUE!</v>
      </c>
      <c r="M896" s="7" t="e">
        <f aca="true">IF(ROW(E896) - 1 &gt;= $M$1,IF(OFFSET(J896, -1, 0) = "", J896, ((E896 - M895) * $K$6) + M895), "")</f>
        <v>#VALUE!</v>
      </c>
      <c r="N896" s="3" t="e">
        <f aca="false">IF(M896&lt;&gt;"", L896-M896, "")</f>
        <v>#VALUE!</v>
      </c>
      <c r="P896" s="9" t="e">
        <f aca="false">IF(ROW(E896) - 1 &gt;= $P$1, IF(OFFSET(N896, 1- $P$1, 0) &lt;&gt; "", SUM(N896:N896(N896, 1 - $P$1, 0)) / $P$1, ""), "")</f>
        <v>#VALUE!</v>
      </c>
      <c r="Q896" s="4" t="e">
        <f aca="true">IF(ROW(N896) - 1 &gt;= $P$1,IF(OFFSET(P896, -1, 0) = "", P896, ((N896 - Q895) * $O$5) + Q895), "")</f>
        <v>#VALUE!</v>
      </c>
      <c r="R896" s="4" t="e">
        <f aca="false">IF(Q896&lt;&gt;"", N896 - Q896, "")</f>
        <v>#VALUE!</v>
      </c>
    </row>
    <row collapsed="false" customFormat="false" customHeight="true" hidden="false" ht="14.4" outlineLevel="0" r="897">
      <c r="A897" s="5" t="n">
        <v>37859</v>
      </c>
      <c r="B897" s="1" t="n">
        <v>20.75</v>
      </c>
      <c r="C897" s="1" t="n">
        <v>21.07</v>
      </c>
      <c r="D897" s="1" t="n">
        <v>20.35</v>
      </c>
      <c r="E897" s="1" t="n">
        <v>21.05</v>
      </c>
      <c r="F897" s="1" t="n">
        <v>5891400</v>
      </c>
      <c r="G897" s="1" t="n">
        <v>10.48</v>
      </c>
      <c r="I897" s="6" t="e">
        <f aca="false">IF(ROW(E897) - 1 &gt;= $I$1,SUM(E897:E897(E897,1 - $I$1, 0)) / $I$1,"")</f>
        <v>#VALUE!</v>
      </c>
      <c r="J897" s="6" t="e">
        <f aca="false">IF(ROW(E897) - 1 &gt;= $J$1,SUM(E897:E897(E897,1 - $J$1, 0)) / $J$1,"")</f>
        <v>#VALUE!</v>
      </c>
      <c r="L897" s="7" t="e">
        <f aca="true">IF(ROW(E897) - 1 &gt;= $L$1,IF(OFFSET(I897, -1, 0) = "", I897, ((E897 - L896) * $K$4) + L896), "")</f>
        <v>#VALUE!</v>
      </c>
      <c r="M897" s="7" t="e">
        <f aca="true">IF(ROW(E897) - 1 &gt;= $M$1,IF(OFFSET(J897, -1, 0) = "", J897, ((E897 - M896) * $K$6) + M896), "")</f>
        <v>#VALUE!</v>
      </c>
      <c r="N897" s="3" t="e">
        <f aca="false">IF(M897&lt;&gt;"", L897-M897, "")</f>
        <v>#VALUE!</v>
      </c>
      <c r="P897" s="9" t="e">
        <f aca="false">IF(ROW(E897) - 1 &gt;= $P$1, IF(OFFSET(N897, 1- $P$1, 0) &lt;&gt; "", SUM(N897:N897(N897, 1 - $P$1, 0)) / $P$1, ""), "")</f>
        <v>#VALUE!</v>
      </c>
      <c r="Q897" s="4" t="e">
        <f aca="true">IF(ROW(N897) - 1 &gt;= $P$1,IF(OFFSET(P897, -1, 0) = "", P897, ((N897 - Q896) * $O$5) + Q896), "")</f>
        <v>#VALUE!</v>
      </c>
      <c r="R897" s="4" t="e">
        <f aca="false">IF(Q897&lt;&gt;"", N897 - Q897, "")</f>
        <v>#VALUE!</v>
      </c>
    </row>
    <row collapsed="false" customFormat="false" customHeight="true" hidden="false" ht="14.4" outlineLevel="0" r="898">
      <c r="A898" s="5" t="n">
        <v>37860</v>
      </c>
      <c r="B898" s="1" t="n">
        <v>20.91</v>
      </c>
      <c r="C898" s="1" t="n">
        <v>21.48</v>
      </c>
      <c r="D898" s="1" t="n">
        <v>20.66</v>
      </c>
      <c r="E898" s="1" t="n">
        <v>21.48</v>
      </c>
      <c r="F898" s="1" t="n">
        <v>8060800</v>
      </c>
      <c r="G898" s="1" t="n">
        <v>10.69</v>
      </c>
      <c r="I898" s="6" t="e">
        <f aca="false">IF(ROW(E898) - 1 &gt;= $I$1,SUM(E898:E898(E898,1 - $I$1, 0)) / $I$1,"")</f>
        <v>#VALUE!</v>
      </c>
      <c r="J898" s="6" t="e">
        <f aca="false">IF(ROW(E898) - 1 &gt;= $J$1,SUM(E898:E898(E898,1 - $J$1, 0)) / $J$1,"")</f>
        <v>#VALUE!</v>
      </c>
      <c r="L898" s="7" t="e">
        <f aca="true">IF(ROW(E898) - 1 &gt;= $L$1,IF(OFFSET(I898, -1, 0) = "", I898, ((E898 - L897) * $K$4) + L897), "")</f>
        <v>#VALUE!</v>
      </c>
      <c r="M898" s="7" t="e">
        <f aca="true">IF(ROW(E898) - 1 &gt;= $M$1,IF(OFFSET(J898, -1, 0) = "", J898, ((E898 - M897) * $K$6) + M897), "")</f>
        <v>#VALUE!</v>
      </c>
      <c r="N898" s="3" t="e">
        <f aca="false">IF(M898&lt;&gt;"", L898-M898, "")</f>
        <v>#VALUE!</v>
      </c>
      <c r="P898" s="9" t="e">
        <f aca="false">IF(ROW(E898) - 1 &gt;= $P$1, IF(OFFSET(N898, 1- $P$1, 0) &lt;&gt; "", SUM(N898:N898(N898, 1 - $P$1, 0)) / $P$1, ""), "")</f>
        <v>#VALUE!</v>
      </c>
      <c r="Q898" s="4" t="e">
        <f aca="true">IF(ROW(N898) - 1 &gt;= $P$1,IF(OFFSET(P898, -1, 0) = "", P898, ((N898 - Q897) * $O$5) + Q897), "")</f>
        <v>#VALUE!</v>
      </c>
      <c r="R898" s="4" t="e">
        <f aca="false">IF(Q898&lt;&gt;"", N898 - Q898, "")</f>
        <v>#VALUE!</v>
      </c>
    </row>
    <row collapsed="false" customFormat="false" customHeight="true" hidden="false" ht="14.4" outlineLevel="0" r="899">
      <c r="A899" s="5" t="n">
        <v>37861</v>
      </c>
      <c r="B899" s="1" t="n">
        <v>21.33</v>
      </c>
      <c r="C899" s="1" t="n">
        <v>22.22</v>
      </c>
      <c r="D899" s="1" t="n">
        <v>21.33</v>
      </c>
      <c r="E899" s="1" t="n">
        <v>22.19</v>
      </c>
      <c r="F899" s="1" t="n">
        <v>11415200</v>
      </c>
      <c r="G899" s="1" t="n">
        <v>11.05</v>
      </c>
      <c r="I899" s="6" t="e">
        <f aca="false">IF(ROW(E899) - 1 &gt;= $I$1,SUM(E899:E899(E899,1 - $I$1, 0)) / $I$1,"")</f>
        <v>#VALUE!</v>
      </c>
      <c r="J899" s="6" t="e">
        <f aca="false">IF(ROW(E899) - 1 &gt;= $J$1,SUM(E899:E899(E899,1 - $J$1, 0)) / $J$1,"")</f>
        <v>#VALUE!</v>
      </c>
      <c r="L899" s="7" t="e">
        <f aca="true">IF(ROW(E899) - 1 &gt;= $L$1,IF(OFFSET(I899, -1, 0) = "", I899, ((E899 - L898) * $K$4) + L898), "")</f>
        <v>#VALUE!</v>
      </c>
      <c r="M899" s="7" t="e">
        <f aca="true">IF(ROW(E899) - 1 &gt;= $M$1,IF(OFFSET(J899, -1, 0) = "", J899, ((E899 - M898) * $K$6) + M898), "")</f>
        <v>#VALUE!</v>
      </c>
      <c r="N899" s="3" t="e">
        <f aca="false">IF(M899&lt;&gt;"", L899-M899, "")</f>
        <v>#VALUE!</v>
      </c>
      <c r="P899" s="9" t="e">
        <f aca="false">IF(ROW(E899) - 1 &gt;= $P$1, IF(OFFSET(N899, 1- $P$1, 0) &lt;&gt; "", SUM(N899:N899(N899, 1 - $P$1, 0)) / $P$1, ""), "")</f>
        <v>#VALUE!</v>
      </c>
      <c r="Q899" s="4" t="e">
        <f aca="true">IF(ROW(N899) - 1 &gt;= $P$1,IF(OFFSET(P899, -1, 0) = "", P899, ((N899 - Q898) * $O$5) + Q898), "")</f>
        <v>#VALUE!</v>
      </c>
      <c r="R899" s="4" t="e">
        <f aca="false">IF(Q899&lt;&gt;"", N899 - Q899, "")</f>
        <v>#VALUE!</v>
      </c>
    </row>
    <row collapsed="false" customFormat="false" customHeight="true" hidden="false" ht="14.4" outlineLevel="0" r="900">
      <c r="A900" s="5" t="n">
        <v>37862</v>
      </c>
      <c r="B900" s="1" t="n">
        <v>22.2</v>
      </c>
      <c r="C900" s="1" t="n">
        <v>22.85</v>
      </c>
      <c r="D900" s="1" t="n">
        <v>22.05</v>
      </c>
      <c r="E900" s="1" t="n">
        <v>22.61</v>
      </c>
      <c r="F900" s="1" t="n">
        <v>9398400</v>
      </c>
      <c r="G900" s="1" t="n">
        <v>11.26</v>
      </c>
      <c r="I900" s="6" t="e">
        <f aca="false">IF(ROW(E900) - 1 &gt;= $I$1,SUM(E900:E900(E900,1 - $I$1, 0)) / $I$1,"")</f>
        <v>#VALUE!</v>
      </c>
      <c r="J900" s="6" t="e">
        <f aca="false">IF(ROW(E900) - 1 &gt;= $J$1,SUM(E900:E900(E900,1 - $J$1, 0)) / $J$1,"")</f>
        <v>#VALUE!</v>
      </c>
      <c r="L900" s="7" t="e">
        <f aca="true">IF(ROW(E900) - 1 &gt;= $L$1,IF(OFFSET(I900, -1, 0) = "", I900, ((E900 - L899) * $K$4) + L899), "")</f>
        <v>#VALUE!</v>
      </c>
      <c r="M900" s="7" t="e">
        <f aca="true">IF(ROW(E900) - 1 &gt;= $M$1,IF(OFFSET(J900, -1, 0) = "", J900, ((E900 - M899) * $K$6) + M899), "")</f>
        <v>#VALUE!</v>
      </c>
      <c r="N900" s="3" t="e">
        <f aca="false">IF(M900&lt;&gt;"", L900-M900, "")</f>
        <v>#VALUE!</v>
      </c>
      <c r="P900" s="9" t="e">
        <f aca="false">IF(ROW(E900) - 1 &gt;= $P$1, IF(OFFSET(N900, 1- $P$1, 0) &lt;&gt; "", SUM(N900:N900(N900, 1 - $P$1, 0)) / $P$1, ""), "")</f>
        <v>#VALUE!</v>
      </c>
      <c r="Q900" s="4" t="e">
        <f aca="true">IF(ROW(N900) - 1 &gt;= $P$1,IF(OFFSET(P900, -1, 0) = "", P900, ((N900 - Q899) * $O$5) + Q899), "")</f>
        <v>#VALUE!</v>
      </c>
      <c r="R900" s="4" t="e">
        <f aca="false">IF(Q900&lt;&gt;"", N900 - Q900, "")</f>
        <v>#VALUE!</v>
      </c>
    </row>
    <row collapsed="false" customFormat="false" customHeight="true" hidden="false" ht="14.4" outlineLevel="0" r="901">
      <c r="A901" s="5" t="n">
        <v>37866</v>
      </c>
      <c r="B901" s="1" t="n">
        <v>22.66</v>
      </c>
      <c r="C901" s="1" t="n">
        <v>22.9</v>
      </c>
      <c r="D901" s="1" t="n">
        <v>22.4</v>
      </c>
      <c r="E901" s="1" t="n">
        <v>22.85</v>
      </c>
      <c r="F901" s="1" t="n">
        <v>8647600</v>
      </c>
      <c r="G901" s="1" t="n">
        <v>11.38</v>
      </c>
      <c r="I901" s="6" t="e">
        <f aca="false">IF(ROW(E901) - 1 &gt;= $I$1,SUM(E901:E901(E901,1 - $I$1, 0)) / $I$1,"")</f>
        <v>#VALUE!</v>
      </c>
      <c r="J901" s="6" t="e">
        <f aca="false">IF(ROW(E901) - 1 &gt;= $J$1,SUM(E901:E901(E901,1 - $J$1, 0)) / $J$1,"")</f>
        <v>#VALUE!</v>
      </c>
      <c r="L901" s="7" t="e">
        <f aca="true">IF(ROW(E901) - 1 &gt;= $L$1,IF(OFFSET(I901, -1, 0) = "", I901, ((E901 - L900) * $K$4) + L900), "")</f>
        <v>#VALUE!</v>
      </c>
      <c r="M901" s="7" t="e">
        <f aca="true">IF(ROW(E901) - 1 &gt;= $M$1,IF(OFFSET(J901, -1, 0) = "", J901, ((E901 - M900) * $K$6) + M900), "")</f>
        <v>#VALUE!</v>
      </c>
      <c r="N901" s="3" t="e">
        <f aca="false">IF(M901&lt;&gt;"", L901-M901, "")</f>
        <v>#VALUE!</v>
      </c>
      <c r="P901" s="9" t="e">
        <f aca="false">IF(ROW(E901) - 1 &gt;= $P$1, IF(OFFSET(N901, 1- $P$1, 0) &lt;&gt; "", SUM(N901:N901(N901, 1 - $P$1, 0)) / $P$1, ""), "")</f>
        <v>#VALUE!</v>
      </c>
      <c r="Q901" s="4" t="e">
        <f aca="true">IF(ROW(N901) - 1 &gt;= $P$1,IF(OFFSET(P901, -1, 0) = "", P901, ((N901 - Q900) * $O$5) + Q900), "")</f>
        <v>#VALUE!</v>
      </c>
      <c r="R901" s="4" t="e">
        <f aca="false">IF(Q901&lt;&gt;"", N901 - Q901, "")</f>
        <v>#VALUE!</v>
      </c>
    </row>
    <row collapsed="false" customFormat="false" customHeight="true" hidden="false" ht="14.4" outlineLevel="0" r="902">
      <c r="A902" s="5" t="n">
        <v>37867</v>
      </c>
      <c r="B902" s="1" t="n">
        <v>22.8</v>
      </c>
      <c r="C902" s="1" t="n">
        <v>23.32</v>
      </c>
      <c r="D902" s="1" t="n">
        <v>22.76</v>
      </c>
      <c r="E902" s="1" t="n">
        <v>22.95</v>
      </c>
      <c r="F902" s="1" t="n">
        <v>9601000</v>
      </c>
      <c r="G902" s="1" t="n">
        <v>11.43</v>
      </c>
      <c r="I902" s="6" t="e">
        <f aca="false">IF(ROW(E902) - 1 &gt;= $I$1,SUM(E902:E902(E902,1 - $I$1, 0)) / $I$1,"")</f>
        <v>#VALUE!</v>
      </c>
      <c r="J902" s="6" t="e">
        <f aca="false">IF(ROW(E902) - 1 &gt;= $J$1,SUM(E902:E902(E902,1 - $J$1, 0)) / $J$1,"")</f>
        <v>#VALUE!</v>
      </c>
      <c r="L902" s="7" t="e">
        <f aca="true">IF(ROW(E902) - 1 &gt;= $L$1,IF(OFFSET(I902, -1, 0) = "", I902, ((E902 - L901) * $K$4) + L901), "")</f>
        <v>#VALUE!</v>
      </c>
      <c r="M902" s="7" t="e">
        <f aca="true">IF(ROW(E902) - 1 &gt;= $M$1,IF(OFFSET(J902, -1, 0) = "", J902, ((E902 - M901) * $K$6) + M901), "")</f>
        <v>#VALUE!</v>
      </c>
      <c r="N902" s="3" t="e">
        <f aca="false">IF(M902&lt;&gt;"", L902-M902, "")</f>
        <v>#VALUE!</v>
      </c>
      <c r="P902" s="9" t="e">
        <f aca="false">IF(ROW(E902) - 1 &gt;= $P$1, IF(OFFSET(N902, 1- $P$1, 0) &lt;&gt; "", SUM(N902:N902(N902, 1 - $P$1, 0)) / $P$1, ""), "")</f>
        <v>#VALUE!</v>
      </c>
      <c r="Q902" s="4" t="e">
        <f aca="true">IF(ROW(N902) - 1 &gt;= $P$1,IF(OFFSET(P902, -1, 0) = "", P902, ((N902 - Q901) * $O$5) + Q901), "")</f>
        <v>#VALUE!</v>
      </c>
      <c r="R902" s="4" t="e">
        <f aca="false">IF(Q902&lt;&gt;"", N902 - Q902, "")</f>
        <v>#VALUE!</v>
      </c>
    </row>
    <row collapsed="false" customFormat="false" customHeight="true" hidden="false" ht="14.4" outlineLevel="0" r="903">
      <c r="A903" s="5" t="n">
        <v>37868</v>
      </c>
      <c r="B903" s="1" t="n">
        <v>23.16</v>
      </c>
      <c r="C903" s="1" t="n">
        <v>23.25</v>
      </c>
      <c r="D903" s="1" t="n">
        <v>22.77</v>
      </c>
      <c r="E903" s="1" t="n">
        <v>22.83</v>
      </c>
      <c r="F903" s="1" t="n">
        <v>7135000</v>
      </c>
      <c r="G903" s="1" t="n">
        <v>11.37</v>
      </c>
      <c r="I903" s="6" t="e">
        <f aca="false">IF(ROW(E903) - 1 &gt;= $I$1,SUM(E903:E903(E903,1 - $I$1, 0)) / $I$1,"")</f>
        <v>#VALUE!</v>
      </c>
      <c r="J903" s="6" t="e">
        <f aca="false">IF(ROW(E903) - 1 &gt;= $J$1,SUM(E903:E903(E903,1 - $J$1, 0)) / $J$1,"")</f>
        <v>#VALUE!</v>
      </c>
      <c r="L903" s="7" t="e">
        <f aca="true">IF(ROW(E903) - 1 &gt;= $L$1,IF(OFFSET(I903, -1, 0) = "", I903, ((E903 - L902) * $K$4) + L902), "")</f>
        <v>#VALUE!</v>
      </c>
      <c r="M903" s="7" t="e">
        <f aca="true">IF(ROW(E903) - 1 &gt;= $M$1,IF(OFFSET(J903, -1, 0) = "", J903, ((E903 - M902) * $K$6) + M902), "")</f>
        <v>#VALUE!</v>
      </c>
      <c r="N903" s="3" t="e">
        <f aca="false">IF(M903&lt;&gt;"", L903-M903, "")</f>
        <v>#VALUE!</v>
      </c>
      <c r="P903" s="9" t="e">
        <f aca="false">IF(ROW(E903) - 1 &gt;= $P$1, IF(OFFSET(N903, 1- $P$1, 0) &lt;&gt; "", SUM(N903:N903(N903, 1 - $P$1, 0)) / $P$1, ""), "")</f>
        <v>#VALUE!</v>
      </c>
      <c r="Q903" s="4" t="e">
        <f aca="true">IF(ROW(N903) - 1 &gt;= $P$1,IF(OFFSET(P903, -1, 0) = "", P903, ((N903 - Q902) * $O$5) + Q902), "")</f>
        <v>#VALUE!</v>
      </c>
      <c r="R903" s="4" t="e">
        <f aca="false">IF(Q903&lt;&gt;"", N903 - Q903, "")</f>
        <v>#VALUE!</v>
      </c>
    </row>
    <row collapsed="false" customFormat="false" customHeight="true" hidden="false" ht="14.4" outlineLevel="0" r="904">
      <c r="A904" s="5" t="n">
        <v>37869</v>
      </c>
      <c r="B904" s="1" t="n">
        <v>22.73</v>
      </c>
      <c r="C904" s="1" t="n">
        <v>23.15</v>
      </c>
      <c r="D904" s="1" t="n">
        <v>22.41</v>
      </c>
      <c r="E904" s="1" t="n">
        <v>22.5</v>
      </c>
      <c r="F904" s="1" t="n">
        <v>8576200</v>
      </c>
      <c r="G904" s="1" t="n">
        <v>11.2</v>
      </c>
      <c r="I904" s="6" t="e">
        <f aca="false">IF(ROW(E904) - 1 &gt;= $I$1,SUM(E904:E904(E904,1 - $I$1, 0)) / $I$1,"")</f>
        <v>#VALUE!</v>
      </c>
      <c r="J904" s="6" t="e">
        <f aca="false">IF(ROW(E904) - 1 &gt;= $J$1,SUM(E904:E904(E904,1 - $J$1, 0)) / $J$1,"")</f>
        <v>#VALUE!</v>
      </c>
      <c r="L904" s="7" t="e">
        <f aca="true">IF(ROW(E904) - 1 &gt;= $L$1,IF(OFFSET(I904, -1, 0) = "", I904, ((E904 - L903) * $K$4) + L903), "")</f>
        <v>#VALUE!</v>
      </c>
      <c r="M904" s="7" t="e">
        <f aca="true">IF(ROW(E904) - 1 &gt;= $M$1,IF(OFFSET(J904, -1, 0) = "", J904, ((E904 - M903) * $K$6) + M903), "")</f>
        <v>#VALUE!</v>
      </c>
      <c r="N904" s="3" t="e">
        <f aca="false">IF(M904&lt;&gt;"", L904-M904, "")</f>
        <v>#VALUE!</v>
      </c>
      <c r="P904" s="9" t="e">
        <f aca="false">IF(ROW(E904) - 1 &gt;= $P$1, IF(OFFSET(N904, 1- $P$1, 0) &lt;&gt; "", SUM(N904:N904(N904, 1 - $P$1, 0)) / $P$1, ""), "")</f>
        <v>#VALUE!</v>
      </c>
      <c r="Q904" s="4" t="e">
        <f aca="true">IF(ROW(N904) - 1 &gt;= $P$1,IF(OFFSET(P904, -1, 0) = "", P904, ((N904 - Q903) * $O$5) + Q903), "")</f>
        <v>#VALUE!</v>
      </c>
      <c r="R904" s="4" t="e">
        <f aca="false">IF(Q904&lt;&gt;"", N904 - Q904, "")</f>
        <v>#VALUE!</v>
      </c>
    </row>
    <row collapsed="false" customFormat="false" customHeight="true" hidden="false" ht="14.4" outlineLevel="0" r="905">
      <c r="A905" s="5" t="n">
        <v>37872</v>
      </c>
      <c r="B905" s="1" t="n">
        <v>22.48</v>
      </c>
      <c r="C905" s="1" t="n">
        <v>22.79</v>
      </c>
      <c r="D905" s="1" t="n">
        <v>22.47</v>
      </c>
      <c r="E905" s="1" t="n">
        <v>22.74</v>
      </c>
      <c r="F905" s="1" t="n">
        <v>5973000</v>
      </c>
      <c r="G905" s="1" t="n">
        <v>11.32</v>
      </c>
      <c r="I905" s="6" t="e">
        <f aca="false">IF(ROW(E905) - 1 &gt;= $I$1,SUM(E905:E905(E905,1 - $I$1, 0)) / $I$1,"")</f>
        <v>#VALUE!</v>
      </c>
      <c r="J905" s="6" t="e">
        <f aca="false">IF(ROW(E905) - 1 &gt;= $J$1,SUM(E905:E905(E905,1 - $J$1, 0)) / $J$1,"")</f>
        <v>#VALUE!</v>
      </c>
      <c r="L905" s="7" t="e">
        <f aca="true">IF(ROW(E905) - 1 &gt;= $L$1,IF(OFFSET(I905, -1, 0) = "", I905, ((E905 - L904) * $K$4) + L904), "")</f>
        <v>#VALUE!</v>
      </c>
      <c r="M905" s="7" t="e">
        <f aca="true">IF(ROW(E905) - 1 &gt;= $M$1,IF(OFFSET(J905, -1, 0) = "", J905, ((E905 - M904) * $K$6) + M904), "")</f>
        <v>#VALUE!</v>
      </c>
      <c r="N905" s="3" t="e">
        <f aca="false">IF(M905&lt;&gt;"", L905-M905, "")</f>
        <v>#VALUE!</v>
      </c>
      <c r="P905" s="9" t="e">
        <f aca="false">IF(ROW(E905) - 1 &gt;= $P$1, IF(OFFSET(N905, 1- $P$1, 0) &lt;&gt; "", SUM(N905:N905(N905, 1 - $P$1, 0)) / $P$1, ""), "")</f>
        <v>#VALUE!</v>
      </c>
      <c r="Q905" s="4" t="e">
        <f aca="true">IF(ROW(N905) - 1 &gt;= $P$1,IF(OFFSET(P905, -1, 0) = "", P905, ((N905 - Q904) * $O$5) + Q904), "")</f>
        <v>#VALUE!</v>
      </c>
      <c r="R905" s="4" t="e">
        <f aca="false">IF(Q905&lt;&gt;"", N905 - Q905, "")</f>
        <v>#VALUE!</v>
      </c>
    </row>
    <row collapsed="false" customFormat="false" customHeight="true" hidden="false" ht="14.4" outlineLevel="0" r="906">
      <c r="A906" s="5" t="n">
        <v>37873</v>
      </c>
      <c r="B906" s="1" t="n">
        <v>22.53</v>
      </c>
      <c r="C906" s="1" t="n">
        <v>22.67</v>
      </c>
      <c r="D906" s="1" t="n">
        <v>22.12</v>
      </c>
      <c r="E906" s="1" t="n">
        <v>22.37</v>
      </c>
      <c r="F906" s="1" t="n">
        <v>6441800</v>
      </c>
      <c r="G906" s="1" t="n">
        <v>11.14</v>
      </c>
      <c r="I906" s="6" t="e">
        <f aca="false">IF(ROW(E906) - 1 &gt;= $I$1,SUM(E906:E906(E906,1 - $I$1, 0)) / $I$1,"")</f>
        <v>#VALUE!</v>
      </c>
      <c r="J906" s="6" t="e">
        <f aca="false">IF(ROW(E906) - 1 &gt;= $J$1,SUM(E906:E906(E906,1 - $J$1, 0)) / $J$1,"")</f>
        <v>#VALUE!</v>
      </c>
      <c r="L906" s="7" t="e">
        <f aca="true">IF(ROW(E906) - 1 &gt;= $L$1,IF(OFFSET(I906, -1, 0) = "", I906, ((E906 - L905) * $K$4) + L905), "")</f>
        <v>#VALUE!</v>
      </c>
      <c r="M906" s="7" t="e">
        <f aca="true">IF(ROW(E906) - 1 &gt;= $M$1,IF(OFFSET(J906, -1, 0) = "", J906, ((E906 - M905) * $K$6) + M905), "")</f>
        <v>#VALUE!</v>
      </c>
      <c r="N906" s="3" t="e">
        <f aca="false">IF(M906&lt;&gt;"", L906-M906, "")</f>
        <v>#VALUE!</v>
      </c>
      <c r="P906" s="9" t="e">
        <f aca="false">IF(ROW(E906) - 1 &gt;= $P$1, IF(OFFSET(N906, 1- $P$1, 0) &lt;&gt; "", SUM(N906:N906(N906, 1 - $P$1, 0)) / $P$1, ""), "")</f>
        <v>#VALUE!</v>
      </c>
      <c r="Q906" s="4" t="e">
        <f aca="true">IF(ROW(N906) - 1 &gt;= $P$1,IF(OFFSET(P906, -1, 0) = "", P906, ((N906 - Q905) * $O$5) + Q905), "")</f>
        <v>#VALUE!</v>
      </c>
      <c r="R906" s="4" t="e">
        <f aca="false">IF(Q906&lt;&gt;"", N906 - Q906, "")</f>
        <v>#VALUE!</v>
      </c>
    </row>
    <row collapsed="false" customFormat="false" customHeight="true" hidden="false" ht="14.4" outlineLevel="0" r="907">
      <c r="A907" s="5" t="n">
        <v>37874</v>
      </c>
      <c r="B907" s="1" t="n">
        <v>22.25</v>
      </c>
      <c r="C907" s="1" t="n">
        <v>22.61</v>
      </c>
      <c r="D907" s="1" t="n">
        <v>22.11</v>
      </c>
      <c r="E907" s="1" t="n">
        <v>22.18</v>
      </c>
      <c r="F907" s="1" t="n">
        <v>8031800</v>
      </c>
      <c r="G907" s="1" t="n">
        <v>11.04</v>
      </c>
      <c r="I907" s="6" t="e">
        <f aca="false">IF(ROW(E907) - 1 &gt;= $I$1,SUM(E907:E907(E907,1 - $I$1, 0)) / $I$1,"")</f>
        <v>#VALUE!</v>
      </c>
      <c r="J907" s="6" t="e">
        <f aca="false">IF(ROW(E907) - 1 &gt;= $J$1,SUM(E907:E907(E907,1 - $J$1, 0)) / $J$1,"")</f>
        <v>#VALUE!</v>
      </c>
      <c r="L907" s="7" t="e">
        <f aca="true">IF(ROW(E907) - 1 &gt;= $L$1,IF(OFFSET(I907, -1, 0) = "", I907, ((E907 - L906) * $K$4) + L906), "")</f>
        <v>#VALUE!</v>
      </c>
      <c r="M907" s="7" t="e">
        <f aca="true">IF(ROW(E907) - 1 &gt;= $M$1,IF(OFFSET(J907, -1, 0) = "", J907, ((E907 - M906) * $K$6) + M906), "")</f>
        <v>#VALUE!</v>
      </c>
      <c r="N907" s="3" t="e">
        <f aca="false">IF(M907&lt;&gt;"", L907-M907, "")</f>
        <v>#VALUE!</v>
      </c>
      <c r="P907" s="9" t="e">
        <f aca="false">IF(ROW(E907) - 1 &gt;= $P$1, IF(OFFSET(N907, 1- $P$1, 0) &lt;&gt; "", SUM(N907:N907(N907, 1 - $P$1, 0)) / $P$1, ""), "")</f>
        <v>#VALUE!</v>
      </c>
      <c r="Q907" s="4" t="e">
        <f aca="true">IF(ROW(N907) - 1 &gt;= $P$1,IF(OFFSET(P907, -1, 0) = "", P907, ((N907 - Q906) * $O$5) + Q906), "")</f>
        <v>#VALUE!</v>
      </c>
      <c r="R907" s="4" t="e">
        <f aca="false">IF(Q907&lt;&gt;"", N907 - Q907, "")</f>
        <v>#VALUE!</v>
      </c>
    </row>
    <row collapsed="false" customFormat="false" customHeight="true" hidden="false" ht="14.4" outlineLevel="0" r="908">
      <c r="A908" s="5" t="n">
        <v>37875</v>
      </c>
      <c r="B908" s="1" t="n">
        <v>22.25</v>
      </c>
      <c r="C908" s="1" t="n">
        <v>22.79</v>
      </c>
      <c r="D908" s="1" t="n">
        <v>22.1</v>
      </c>
      <c r="E908" s="1" t="n">
        <v>22.56</v>
      </c>
      <c r="F908" s="1" t="n">
        <v>7631600</v>
      </c>
      <c r="G908" s="1" t="n">
        <v>11.23</v>
      </c>
      <c r="I908" s="6" t="e">
        <f aca="false">IF(ROW(E908) - 1 &gt;= $I$1,SUM(E908:E908(E908,1 - $I$1, 0)) / $I$1,"")</f>
        <v>#VALUE!</v>
      </c>
      <c r="J908" s="6" t="e">
        <f aca="false">IF(ROW(E908) - 1 &gt;= $J$1,SUM(E908:E908(E908,1 - $J$1, 0)) / $J$1,"")</f>
        <v>#VALUE!</v>
      </c>
      <c r="L908" s="7" t="e">
        <f aca="true">IF(ROW(E908) - 1 &gt;= $L$1,IF(OFFSET(I908, -1, 0) = "", I908, ((E908 - L907) * $K$4) + L907), "")</f>
        <v>#VALUE!</v>
      </c>
      <c r="M908" s="7" t="e">
        <f aca="true">IF(ROW(E908) - 1 &gt;= $M$1,IF(OFFSET(J908, -1, 0) = "", J908, ((E908 - M907) * $K$6) + M907), "")</f>
        <v>#VALUE!</v>
      </c>
      <c r="N908" s="3" t="e">
        <f aca="false">IF(M908&lt;&gt;"", L908-M908, "")</f>
        <v>#VALUE!</v>
      </c>
      <c r="P908" s="9" t="e">
        <f aca="false">IF(ROW(E908) - 1 &gt;= $P$1, IF(OFFSET(N908, 1- $P$1, 0) &lt;&gt; "", SUM(N908:N908(N908, 1 - $P$1, 0)) / $P$1, ""), "")</f>
        <v>#VALUE!</v>
      </c>
      <c r="Q908" s="4" t="e">
        <f aca="true">IF(ROW(N908) - 1 &gt;= $P$1,IF(OFFSET(P908, -1, 0) = "", P908, ((N908 - Q907) * $O$5) + Q907), "")</f>
        <v>#VALUE!</v>
      </c>
      <c r="R908" s="4" t="e">
        <f aca="false">IF(Q908&lt;&gt;"", N908 - Q908, "")</f>
        <v>#VALUE!</v>
      </c>
    </row>
    <row collapsed="false" customFormat="false" customHeight="true" hidden="false" ht="14.4" outlineLevel="0" r="909">
      <c r="A909" s="5" t="n">
        <v>37876</v>
      </c>
      <c r="B909" s="1" t="n">
        <v>22.51</v>
      </c>
      <c r="C909" s="1" t="n">
        <v>23.14</v>
      </c>
      <c r="D909" s="1" t="n">
        <v>22.31</v>
      </c>
      <c r="E909" s="1" t="n">
        <v>23.1</v>
      </c>
      <c r="F909" s="1" t="n">
        <v>6428200</v>
      </c>
      <c r="G909" s="1" t="n">
        <v>11.5</v>
      </c>
      <c r="I909" s="6" t="e">
        <f aca="false">IF(ROW(E909) - 1 &gt;= $I$1,SUM(E909:E909(E909,1 - $I$1, 0)) / $I$1,"")</f>
        <v>#VALUE!</v>
      </c>
      <c r="J909" s="6" t="e">
        <f aca="false">IF(ROW(E909) - 1 &gt;= $J$1,SUM(E909:E909(E909,1 - $J$1, 0)) / $J$1,"")</f>
        <v>#VALUE!</v>
      </c>
      <c r="L909" s="7" t="e">
        <f aca="true">IF(ROW(E909) - 1 &gt;= $L$1,IF(OFFSET(I909, -1, 0) = "", I909, ((E909 - L908) * $K$4) + L908), "")</f>
        <v>#VALUE!</v>
      </c>
      <c r="M909" s="7" t="e">
        <f aca="true">IF(ROW(E909) - 1 &gt;= $M$1,IF(OFFSET(J909, -1, 0) = "", J909, ((E909 - M908) * $K$6) + M908), "")</f>
        <v>#VALUE!</v>
      </c>
      <c r="N909" s="3" t="e">
        <f aca="false">IF(M909&lt;&gt;"", L909-M909, "")</f>
        <v>#VALUE!</v>
      </c>
      <c r="P909" s="9" t="e">
        <f aca="false">IF(ROW(E909) - 1 &gt;= $P$1, IF(OFFSET(N909, 1- $P$1, 0) &lt;&gt; "", SUM(N909:N909(N909, 1 - $P$1, 0)) / $P$1, ""), "")</f>
        <v>#VALUE!</v>
      </c>
      <c r="Q909" s="4" t="e">
        <f aca="true">IF(ROW(N909) - 1 &gt;= $P$1,IF(OFFSET(P909, -1, 0) = "", P909, ((N909 - Q908) * $O$5) + Q908), "")</f>
        <v>#VALUE!</v>
      </c>
      <c r="R909" s="4" t="e">
        <f aca="false">IF(Q909&lt;&gt;"", N909 - Q909, "")</f>
        <v>#VALUE!</v>
      </c>
    </row>
    <row collapsed="false" customFormat="false" customHeight="true" hidden="false" ht="14.4" outlineLevel="0" r="910">
      <c r="A910" s="5" t="n">
        <v>37879</v>
      </c>
      <c r="B910" s="1" t="n">
        <v>22.81</v>
      </c>
      <c r="C910" s="1" t="n">
        <v>22.9</v>
      </c>
      <c r="D910" s="1" t="n">
        <v>22.12</v>
      </c>
      <c r="E910" s="1" t="n">
        <v>22.21</v>
      </c>
      <c r="F910" s="1" t="n">
        <v>8101600</v>
      </c>
      <c r="G910" s="1" t="n">
        <v>11.06</v>
      </c>
      <c r="I910" s="6" t="e">
        <f aca="false">IF(ROW(E910) - 1 &gt;= $I$1,SUM(E910:E910(E910,1 - $I$1, 0)) / $I$1,"")</f>
        <v>#VALUE!</v>
      </c>
      <c r="J910" s="6" t="e">
        <f aca="false">IF(ROW(E910) - 1 &gt;= $J$1,SUM(E910:E910(E910,1 - $J$1, 0)) / $J$1,"")</f>
        <v>#VALUE!</v>
      </c>
      <c r="L910" s="7" t="e">
        <f aca="true">IF(ROW(E910) - 1 &gt;= $L$1,IF(OFFSET(I910, -1, 0) = "", I910, ((E910 - L909) * $K$4) + L909), "")</f>
        <v>#VALUE!</v>
      </c>
      <c r="M910" s="7" t="e">
        <f aca="true">IF(ROW(E910) - 1 &gt;= $M$1,IF(OFFSET(J910, -1, 0) = "", J910, ((E910 - M909) * $K$6) + M909), "")</f>
        <v>#VALUE!</v>
      </c>
      <c r="N910" s="3" t="e">
        <f aca="false">IF(M910&lt;&gt;"", L910-M910, "")</f>
        <v>#VALUE!</v>
      </c>
      <c r="P910" s="9" t="e">
        <f aca="false">IF(ROW(E910) - 1 &gt;= $P$1, IF(OFFSET(N910, 1- $P$1, 0) &lt;&gt; "", SUM(N910:N910(N910, 1 - $P$1, 0)) / $P$1, ""), "")</f>
        <v>#VALUE!</v>
      </c>
      <c r="Q910" s="4" t="e">
        <f aca="true">IF(ROW(N910) - 1 &gt;= $P$1,IF(OFFSET(P910, -1, 0) = "", P910, ((N910 - Q909) * $O$5) + Q909), "")</f>
        <v>#VALUE!</v>
      </c>
      <c r="R910" s="4" t="e">
        <f aca="false">IF(Q910&lt;&gt;"", N910 - Q910, "")</f>
        <v>#VALUE!</v>
      </c>
    </row>
    <row collapsed="false" customFormat="false" customHeight="true" hidden="false" ht="14.4" outlineLevel="0" r="911">
      <c r="A911" s="5" t="n">
        <v>37880</v>
      </c>
      <c r="B911" s="1" t="n">
        <v>22.21</v>
      </c>
      <c r="C911" s="1" t="n">
        <v>22.69</v>
      </c>
      <c r="D911" s="1" t="n">
        <v>22.2</v>
      </c>
      <c r="E911" s="1" t="n">
        <v>22.36</v>
      </c>
      <c r="F911" s="1" t="n">
        <v>9607400</v>
      </c>
      <c r="G911" s="1" t="n">
        <v>11.13</v>
      </c>
      <c r="I911" s="6" t="e">
        <f aca="false">IF(ROW(E911) - 1 &gt;= $I$1,SUM(E911:E911(E911,1 - $I$1, 0)) / $I$1,"")</f>
        <v>#VALUE!</v>
      </c>
      <c r="J911" s="6" t="e">
        <f aca="false">IF(ROW(E911) - 1 &gt;= $J$1,SUM(E911:E911(E911,1 - $J$1, 0)) / $J$1,"")</f>
        <v>#VALUE!</v>
      </c>
      <c r="L911" s="7" t="e">
        <f aca="true">IF(ROW(E911) - 1 &gt;= $L$1,IF(OFFSET(I911, -1, 0) = "", I911, ((E911 - L910) * $K$4) + L910), "")</f>
        <v>#VALUE!</v>
      </c>
      <c r="M911" s="7" t="e">
        <f aca="true">IF(ROW(E911) - 1 &gt;= $M$1,IF(OFFSET(J911, -1, 0) = "", J911, ((E911 - M910) * $K$6) + M910), "")</f>
        <v>#VALUE!</v>
      </c>
      <c r="N911" s="3" t="e">
        <f aca="false">IF(M911&lt;&gt;"", L911-M911, "")</f>
        <v>#VALUE!</v>
      </c>
      <c r="P911" s="9" t="e">
        <f aca="false">IF(ROW(E911) - 1 &gt;= $P$1, IF(OFFSET(N911, 1- $P$1, 0) &lt;&gt; "", SUM(N911:N911(N911, 1 - $P$1, 0)) / $P$1, ""), "")</f>
        <v>#VALUE!</v>
      </c>
      <c r="Q911" s="4" t="e">
        <f aca="true">IF(ROW(N911) - 1 &gt;= $P$1,IF(OFFSET(P911, -1, 0) = "", P911, ((N911 - Q910) * $O$5) + Q910), "")</f>
        <v>#VALUE!</v>
      </c>
      <c r="R911" s="4" t="e">
        <f aca="false">IF(Q911&lt;&gt;"", N911 - Q911, "")</f>
        <v>#VALUE!</v>
      </c>
    </row>
    <row collapsed="false" customFormat="false" customHeight="true" hidden="false" ht="14.4" outlineLevel="0" r="912">
      <c r="A912" s="5" t="n">
        <v>37881</v>
      </c>
      <c r="B912" s="1" t="n">
        <v>22.37</v>
      </c>
      <c r="C912" s="1" t="n">
        <v>22.38</v>
      </c>
      <c r="D912" s="1" t="n">
        <v>21.85</v>
      </c>
      <c r="E912" s="1" t="n">
        <v>22.12</v>
      </c>
      <c r="F912" s="1" t="n">
        <v>10335600</v>
      </c>
      <c r="G912" s="1" t="n">
        <v>11.01</v>
      </c>
      <c r="I912" s="6" t="e">
        <f aca="false">IF(ROW(E912) - 1 &gt;= $I$1,SUM(E912:E912(E912,1 - $I$1, 0)) / $I$1,"")</f>
        <v>#VALUE!</v>
      </c>
      <c r="J912" s="6" t="e">
        <f aca="false">IF(ROW(E912) - 1 &gt;= $J$1,SUM(E912:E912(E912,1 - $J$1, 0)) / $J$1,"")</f>
        <v>#VALUE!</v>
      </c>
      <c r="L912" s="7" t="e">
        <f aca="true">IF(ROW(E912) - 1 &gt;= $L$1,IF(OFFSET(I912, -1, 0) = "", I912, ((E912 - L911) * $K$4) + L911), "")</f>
        <v>#VALUE!</v>
      </c>
      <c r="M912" s="7" t="e">
        <f aca="true">IF(ROW(E912) - 1 &gt;= $M$1,IF(OFFSET(J912, -1, 0) = "", J912, ((E912 - M911) * $K$6) + M911), "")</f>
        <v>#VALUE!</v>
      </c>
      <c r="N912" s="3" t="e">
        <f aca="false">IF(M912&lt;&gt;"", L912-M912, "")</f>
        <v>#VALUE!</v>
      </c>
      <c r="P912" s="9" t="e">
        <f aca="false">IF(ROW(E912) - 1 &gt;= $P$1, IF(OFFSET(N912, 1- $P$1, 0) &lt;&gt; "", SUM(N912:N912(N912, 1 - $P$1, 0)) / $P$1, ""), "")</f>
        <v>#VALUE!</v>
      </c>
      <c r="Q912" s="4" t="e">
        <f aca="true">IF(ROW(N912) - 1 &gt;= $P$1,IF(OFFSET(P912, -1, 0) = "", P912, ((N912 - Q911) * $O$5) + Q911), "")</f>
        <v>#VALUE!</v>
      </c>
      <c r="R912" s="4" t="e">
        <f aca="false">IF(Q912&lt;&gt;"", N912 - Q912, "")</f>
        <v>#VALUE!</v>
      </c>
    </row>
    <row collapsed="false" customFormat="false" customHeight="true" hidden="false" ht="14.4" outlineLevel="0" r="913">
      <c r="A913" s="5" t="n">
        <v>37882</v>
      </c>
      <c r="B913" s="1" t="n">
        <v>22.1</v>
      </c>
      <c r="C913" s="1" t="n">
        <v>22.99</v>
      </c>
      <c r="D913" s="1" t="n">
        <v>21.95</v>
      </c>
      <c r="E913" s="1" t="n">
        <v>22.88</v>
      </c>
      <c r="F913" s="1" t="n">
        <v>9032400</v>
      </c>
      <c r="G913" s="1" t="n">
        <v>11.39</v>
      </c>
      <c r="I913" s="6" t="e">
        <f aca="false">IF(ROW(E913) - 1 &gt;= $I$1,SUM(E913:E913(E913,1 - $I$1, 0)) / $I$1,"")</f>
        <v>#VALUE!</v>
      </c>
      <c r="J913" s="6" t="e">
        <f aca="false">IF(ROW(E913) - 1 &gt;= $J$1,SUM(E913:E913(E913,1 - $J$1, 0)) / $J$1,"")</f>
        <v>#VALUE!</v>
      </c>
      <c r="L913" s="7" t="e">
        <f aca="true">IF(ROW(E913) - 1 &gt;= $L$1,IF(OFFSET(I913, -1, 0) = "", I913, ((E913 - L912) * $K$4) + L912), "")</f>
        <v>#VALUE!</v>
      </c>
      <c r="M913" s="7" t="e">
        <f aca="true">IF(ROW(E913) - 1 &gt;= $M$1,IF(OFFSET(J913, -1, 0) = "", J913, ((E913 - M912) * $K$6) + M912), "")</f>
        <v>#VALUE!</v>
      </c>
      <c r="N913" s="3" t="e">
        <f aca="false">IF(M913&lt;&gt;"", L913-M913, "")</f>
        <v>#VALUE!</v>
      </c>
      <c r="P913" s="9" t="e">
        <f aca="false">IF(ROW(E913) - 1 &gt;= $P$1, IF(OFFSET(N913, 1- $P$1, 0) &lt;&gt; "", SUM(N913:N913(N913, 1 - $P$1, 0)) / $P$1, ""), "")</f>
        <v>#VALUE!</v>
      </c>
      <c r="Q913" s="4" t="e">
        <f aca="true">IF(ROW(N913) - 1 &gt;= $P$1,IF(OFFSET(P913, -1, 0) = "", P913, ((N913 - Q912) * $O$5) + Q912), "")</f>
        <v>#VALUE!</v>
      </c>
      <c r="R913" s="4" t="e">
        <f aca="false">IF(Q913&lt;&gt;"", N913 - Q913, "")</f>
        <v>#VALUE!</v>
      </c>
    </row>
    <row collapsed="false" customFormat="false" customHeight="true" hidden="false" ht="14.4" outlineLevel="0" r="914">
      <c r="A914" s="5" t="n">
        <v>37883</v>
      </c>
      <c r="B914" s="1" t="n">
        <v>22.88</v>
      </c>
      <c r="C914" s="1" t="n">
        <v>23.05</v>
      </c>
      <c r="D914" s="1" t="n">
        <v>22.43</v>
      </c>
      <c r="E914" s="1" t="n">
        <v>22.58</v>
      </c>
      <c r="F914" s="1" t="n">
        <v>7355600</v>
      </c>
      <c r="G914" s="1" t="n">
        <v>11.24</v>
      </c>
      <c r="I914" s="6" t="e">
        <f aca="false">IF(ROW(E914) - 1 &gt;= $I$1,SUM(E914:E914(E914,1 - $I$1, 0)) / $I$1,"")</f>
        <v>#VALUE!</v>
      </c>
      <c r="J914" s="6" t="e">
        <f aca="false">IF(ROW(E914) - 1 &gt;= $J$1,SUM(E914:E914(E914,1 - $J$1, 0)) / $J$1,"")</f>
        <v>#VALUE!</v>
      </c>
      <c r="L914" s="7" t="e">
        <f aca="true">IF(ROW(E914) - 1 &gt;= $L$1,IF(OFFSET(I914, -1, 0) = "", I914, ((E914 - L913) * $K$4) + L913), "")</f>
        <v>#VALUE!</v>
      </c>
      <c r="M914" s="7" t="e">
        <f aca="true">IF(ROW(E914) - 1 &gt;= $M$1,IF(OFFSET(J914, -1, 0) = "", J914, ((E914 - M913) * $K$6) + M913), "")</f>
        <v>#VALUE!</v>
      </c>
      <c r="N914" s="3" t="e">
        <f aca="false">IF(M914&lt;&gt;"", L914-M914, "")</f>
        <v>#VALUE!</v>
      </c>
      <c r="P914" s="9" t="e">
        <f aca="false">IF(ROW(E914) - 1 &gt;= $P$1, IF(OFFSET(N914, 1- $P$1, 0) &lt;&gt; "", SUM(N914:N914(N914, 1 - $P$1, 0)) / $P$1, ""), "")</f>
        <v>#VALUE!</v>
      </c>
      <c r="Q914" s="4" t="e">
        <f aca="true">IF(ROW(N914) - 1 &gt;= $P$1,IF(OFFSET(P914, -1, 0) = "", P914, ((N914 - Q913) * $O$5) + Q913), "")</f>
        <v>#VALUE!</v>
      </c>
      <c r="R914" s="4" t="e">
        <f aca="false">IF(Q914&lt;&gt;"", N914 - Q914, "")</f>
        <v>#VALUE!</v>
      </c>
    </row>
    <row collapsed="false" customFormat="false" customHeight="true" hidden="false" ht="14.4" outlineLevel="0" r="915">
      <c r="A915" s="5" t="n">
        <v>37886</v>
      </c>
      <c r="B915" s="1" t="n">
        <v>22.18</v>
      </c>
      <c r="C915" s="1" t="n">
        <v>22.5</v>
      </c>
      <c r="D915" s="1" t="n">
        <v>21.92</v>
      </c>
      <c r="E915" s="1" t="n">
        <v>22.08</v>
      </c>
      <c r="F915" s="1" t="n">
        <v>6422200</v>
      </c>
      <c r="G915" s="1" t="n">
        <v>10.99</v>
      </c>
      <c r="I915" s="6" t="e">
        <f aca="false">IF(ROW(E915) - 1 &gt;= $I$1,SUM(E915:E915(E915,1 - $I$1, 0)) / $I$1,"")</f>
        <v>#VALUE!</v>
      </c>
      <c r="J915" s="6" t="e">
        <f aca="false">IF(ROW(E915) - 1 &gt;= $J$1,SUM(E915:E915(E915,1 - $J$1, 0)) / $J$1,"")</f>
        <v>#VALUE!</v>
      </c>
      <c r="L915" s="7" t="e">
        <f aca="true">IF(ROW(E915) - 1 &gt;= $L$1,IF(OFFSET(I915, -1, 0) = "", I915, ((E915 - L914) * $K$4) + L914), "")</f>
        <v>#VALUE!</v>
      </c>
      <c r="M915" s="7" t="e">
        <f aca="true">IF(ROW(E915) - 1 &gt;= $M$1,IF(OFFSET(J915, -1, 0) = "", J915, ((E915 - M914) * $K$6) + M914), "")</f>
        <v>#VALUE!</v>
      </c>
      <c r="N915" s="3" t="e">
        <f aca="false">IF(M915&lt;&gt;"", L915-M915, "")</f>
        <v>#VALUE!</v>
      </c>
      <c r="P915" s="9" t="e">
        <f aca="false">IF(ROW(E915) - 1 &gt;= $P$1, IF(OFFSET(N915, 1- $P$1, 0) &lt;&gt; "", SUM(N915:N915(N915, 1 - $P$1, 0)) / $P$1, ""), "")</f>
        <v>#VALUE!</v>
      </c>
      <c r="Q915" s="4" t="e">
        <f aca="true">IF(ROW(N915) - 1 &gt;= $P$1,IF(OFFSET(P915, -1, 0) = "", P915, ((N915 - Q914) * $O$5) + Q914), "")</f>
        <v>#VALUE!</v>
      </c>
      <c r="R915" s="4" t="e">
        <f aca="false">IF(Q915&lt;&gt;"", N915 - Q915, "")</f>
        <v>#VALUE!</v>
      </c>
    </row>
    <row collapsed="false" customFormat="false" customHeight="true" hidden="false" ht="14.4" outlineLevel="0" r="916">
      <c r="A916" s="5" t="n">
        <v>37887</v>
      </c>
      <c r="B916" s="1" t="n">
        <v>22.02</v>
      </c>
      <c r="C916" s="1" t="n">
        <v>22.46</v>
      </c>
      <c r="D916" s="1" t="n">
        <v>21.88</v>
      </c>
      <c r="E916" s="1" t="n">
        <v>22.43</v>
      </c>
      <c r="F916" s="1" t="n">
        <v>4730400</v>
      </c>
      <c r="G916" s="1" t="n">
        <v>11.17</v>
      </c>
      <c r="I916" s="6" t="e">
        <f aca="false">IF(ROW(E916) - 1 &gt;= $I$1,SUM(E916:E916(E916,1 - $I$1, 0)) / $I$1,"")</f>
        <v>#VALUE!</v>
      </c>
      <c r="J916" s="6" t="e">
        <f aca="false">IF(ROW(E916) - 1 &gt;= $J$1,SUM(E916:E916(E916,1 - $J$1, 0)) / $J$1,"")</f>
        <v>#VALUE!</v>
      </c>
      <c r="L916" s="7" t="e">
        <f aca="true">IF(ROW(E916) - 1 &gt;= $L$1,IF(OFFSET(I916, -1, 0) = "", I916, ((E916 - L915) * $K$4) + L915), "")</f>
        <v>#VALUE!</v>
      </c>
      <c r="M916" s="7" t="e">
        <f aca="true">IF(ROW(E916) - 1 &gt;= $M$1,IF(OFFSET(J916, -1, 0) = "", J916, ((E916 - M915) * $K$6) + M915), "")</f>
        <v>#VALUE!</v>
      </c>
      <c r="N916" s="3" t="e">
        <f aca="false">IF(M916&lt;&gt;"", L916-M916, "")</f>
        <v>#VALUE!</v>
      </c>
      <c r="P916" s="9" t="e">
        <f aca="false">IF(ROW(E916) - 1 &gt;= $P$1, IF(OFFSET(N916, 1- $P$1, 0) &lt;&gt; "", SUM(N916:N916(N916, 1 - $P$1, 0)) / $P$1, ""), "")</f>
        <v>#VALUE!</v>
      </c>
      <c r="Q916" s="4" t="e">
        <f aca="true">IF(ROW(N916) - 1 &gt;= $P$1,IF(OFFSET(P916, -1, 0) = "", P916, ((N916 - Q915) * $O$5) + Q915), "")</f>
        <v>#VALUE!</v>
      </c>
      <c r="R916" s="4" t="e">
        <f aca="false">IF(Q916&lt;&gt;"", N916 - Q916, "")</f>
        <v>#VALUE!</v>
      </c>
    </row>
    <row collapsed="false" customFormat="false" customHeight="true" hidden="false" ht="14.4" outlineLevel="0" r="917">
      <c r="A917" s="5" t="n">
        <v>37888</v>
      </c>
      <c r="B917" s="1" t="n">
        <v>22.21</v>
      </c>
      <c r="C917" s="1" t="n">
        <v>22.31</v>
      </c>
      <c r="D917" s="1" t="n">
        <v>21.08</v>
      </c>
      <c r="E917" s="1" t="n">
        <v>21.32</v>
      </c>
      <c r="F917" s="1" t="n">
        <v>10760200</v>
      </c>
      <c r="G917" s="1" t="n">
        <v>10.61</v>
      </c>
      <c r="I917" s="6" t="e">
        <f aca="false">IF(ROW(E917) - 1 &gt;= $I$1,SUM(E917:E917(E917,1 - $I$1, 0)) / $I$1,"")</f>
        <v>#VALUE!</v>
      </c>
      <c r="J917" s="6" t="e">
        <f aca="false">IF(ROW(E917) - 1 &gt;= $J$1,SUM(E917:E917(E917,1 - $J$1, 0)) / $J$1,"")</f>
        <v>#VALUE!</v>
      </c>
      <c r="L917" s="7" t="e">
        <f aca="true">IF(ROW(E917) - 1 &gt;= $L$1,IF(OFFSET(I917, -1, 0) = "", I917, ((E917 - L916) * $K$4) + L916), "")</f>
        <v>#VALUE!</v>
      </c>
      <c r="M917" s="7" t="e">
        <f aca="true">IF(ROW(E917) - 1 &gt;= $M$1,IF(OFFSET(J917, -1, 0) = "", J917, ((E917 - M916) * $K$6) + M916), "")</f>
        <v>#VALUE!</v>
      </c>
      <c r="N917" s="3" t="e">
        <f aca="false">IF(M917&lt;&gt;"", L917-M917, "")</f>
        <v>#VALUE!</v>
      </c>
      <c r="P917" s="9" t="e">
        <f aca="false">IF(ROW(E917) - 1 &gt;= $P$1, IF(OFFSET(N917, 1- $P$1, 0) &lt;&gt; "", SUM(N917:N917(N917, 1 - $P$1, 0)) / $P$1, ""), "")</f>
        <v>#VALUE!</v>
      </c>
      <c r="Q917" s="4" t="e">
        <f aca="true">IF(ROW(N917) - 1 &gt;= $P$1,IF(OFFSET(P917, -1, 0) = "", P917, ((N917 - Q916) * $O$5) + Q916), "")</f>
        <v>#VALUE!</v>
      </c>
      <c r="R917" s="4" t="e">
        <f aca="false">IF(Q917&lt;&gt;"", N917 - Q917, "")</f>
        <v>#VALUE!</v>
      </c>
    </row>
    <row collapsed="false" customFormat="false" customHeight="true" hidden="false" ht="14.4" outlineLevel="0" r="918">
      <c r="A918" s="5" t="n">
        <v>37889</v>
      </c>
      <c r="B918" s="1" t="n">
        <v>21.34</v>
      </c>
      <c r="C918" s="1" t="n">
        <v>21.37</v>
      </c>
      <c r="D918" s="1" t="n">
        <v>20.25</v>
      </c>
      <c r="E918" s="1" t="n">
        <v>20.43</v>
      </c>
      <c r="F918" s="1" t="n">
        <v>20513600</v>
      </c>
      <c r="G918" s="1" t="n">
        <v>10.17</v>
      </c>
      <c r="I918" s="6" t="e">
        <f aca="false">IF(ROW(E918) - 1 &gt;= $I$1,SUM(E918:E918(E918,1 - $I$1, 0)) / $I$1,"")</f>
        <v>#VALUE!</v>
      </c>
      <c r="J918" s="6" t="e">
        <f aca="false">IF(ROW(E918) - 1 &gt;= $J$1,SUM(E918:E918(E918,1 - $J$1, 0)) / $J$1,"")</f>
        <v>#VALUE!</v>
      </c>
      <c r="L918" s="7" t="e">
        <f aca="true">IF(ROW(E918) - 1 &gt;= $L$1,IF(OFFSET(I918, -1, 0) = "", I918, ((E918 - L917) * $K$4) + L917), "")</f>
        <v>#VALUE!</v>
      </c>
      <c r="M918" s="7" t="e">
        <f aca="true">IF(ROW(E918) - 1 &gt;= $M$1,IF(OFFSET(J918, -1, 0) = "", J918, ((E918 - M917) * $K$6) + M917), "")</f>
        <v>#VALUE!</v>
      </c>
      <c r="N918" s="3" t="e">
        <f aca="false">IF(M918&lt;&gt;"", L918-M918, "")</f>
        <v>#VALUE!</v>
      </c>
      <c r="P918" s="9" t="e">
        <f aca="false">IF(ROW(E918) - 1 &gt;= $P$1, IF(OFFSET(N918, 1- $P$1, 0) &lt;&gt; "", SUM(N918:N918(N918, 1 - $P$1, 0)) / $P$1, ""), "")</f>
        <v>#VALUE!</v>
      </c>
      <c r="Q918" s="4" t="e">
        <f aca="true">IF(ROW(N918) - 1 &gt;= $P$1,IF(OFFSET(P918, -1, 0) = "", P918, ((N918 - Q917) * $O$5) + Q917), "")</f>
        <v>#VALUE!</v>
      </c>
      <c r="R918" s="4" t="e">
        <f aca="false">IF(Q918&lt;&gt;"", N918 - Q918, "")</f>
        <v>#VALUE!</v>
      </c>
    </row>
    <row collapsed="false" customFormat="false" customHeight="true" hidden="false" ht="14.4" outlineLevel="0" r="919">
      <c r="A919" s="5" t="n">
        <v>37890</v>
      </c>
      <c r="B919" s="1" t="n">
        <v>20.3</v>
      </c>
      <c r="C919" s="1" t="n">
        <v>21.7</v>
      </c>
      <c r="D919" s="1" t="n">
        <v>20.15</v>
      </c>
      <c r="E919" s="1" t="n">
        <v>20.69</v>
      </c>
      <c r="F919" s="1" t="n">
        <v>12401800</v>
      </c>
      <c r="G919" s="1" t="n">
        <v>10.3</v>
      </c>
      <c r="I919" s="6" t="e">
        <f aca="false">IF(ROW(E919) - 1 &gt;= $I$1,SUM(E919:E919(E919,1 - $I$1, 0)) / $I$1,"")</f>
        <v>#VALUE!</v>
      </c>
      <c r="J919" s="6" t="e">
        <f aca="false">IF(ROW(E919) - 1 &gt;= $J$1,SUM(E919:E919(E919,1 - $J$1, 0)) / $J$1,"")</f>
        <v>#VALUE!</v>
      </c>
      <c r="L919" s="7" t="e">
        <f aca="true">IF(ROW(E919) - 1 &gt;= $L$1,IF(OFFSET(I919, -1, 0) = "", I919, ((E919 - L918) * $K$4) + L918), "")</f>
        <v>#VALUE!</v>
      </c>
      <c r="M919" s="7" t="e">
        <f aca="true">IF(ROW(E919) - 1 &gt;= $M$1,IF(OFFSET(J919, -1, 0) = "", J919, ((E919 - M918) * $K$6) + M918), "")</f>
        <v>#VALUE!</v>
      </c>
      <c r="N919" s="3" t="e">
        <f aca="false">IF(M919&lt;&gt;"", L919-M919, "")</f>
        <v>#VALUE!</v>
      </c>
      <c r="P919" s="9" t="e">
        <f aca="false">IF(ROW(E919) - 1 &gt;= $P$1, IF(OFFSET(N919, 1- $P$1, 0) &lt;&gt; "", SUM(N919:N919(N919, 1 - $P$1, 0)) / $P$1, ""), "")</f>
        <v>#VALUE!</v>
      </c>
      <c r="Q919" s="4" t="e">
        <f aca="true">IF(ROW(N919) - 1 &gt;= $P$1,IF(OFFSET(P919, -1, 0) = "", P919, ((N919 - Q918) * $O$5) + Q918), "")</f>
        <v>#VALUE!</v>
      </c>
      <c r="R919" s="4" t="e">
        <f aca="false">IF(Q919&lt;&gt;"", N919 - Q919, "")</f>
        <v>#VALUE!</v>
      </c>
    </row>
    <row collapsed="false" customFormat="false" customHeight="true" hidden="false" ht="14.4" outlineLevel="0" r="920">
      <c r="A920" s="5" t="n">
        <v>37893</v>
      </c>
      <c r="B920" s="1" t="n">
        <v>21.49</v>
      </c>
      <c r="C920" s="1" t="n">
        <v>21.67</v>
      </c>
      <c r="D920" s="1" t="n">
        <v>20.65</v>
      </c>
      <c r="E920" s="1" t="n">
        <v>21.3</v>
      </c>
      <c r="F920" s="1" t="n">
        <v>13060800</v>
      </c>
      <c r="G920" s="1" t="n">
        <v>10.6</v>
      </c>
      <c r="I920" s="6" t="e">
        <f aca="false">IF(ROW(E920) - 1 &gt;= $I$1,SUM(E920:E920(E920,1 - $I$1, 0)) / $I$1,"")</f>
        <v>#VALUE!</v>
      </c>
      <c r="J920" s="6" t="e">
        <f aca="false">IF(ROW(E920) - 1 &gt;= $J$1,SUM(E920:E920(E920,1 - $J$1, 0)) / $J$1,"")</f>
        <v>#VALUE!</v>
      </c>
      <c r="L920" s="7" t="e">
        <f aca="true">IF(ROW(E920) - 1 &gt;= $L$1,IF(OFFSET(I920, -1, 0) = "", I920, ((E920 - L919) * $K$4) + L919), "")</f>
        <v>#VALUE!</v>
      </c>
      <c r="M920" s="7" t="e">
        <f aca="true">IF(ROW(E920) - 1 &gt;= $M$1,IF(OFFSET(J920, -1, 0) = "", J920, ((E920 - M919) * $K$6) + M919), "")</f>
        <v>#VALUE!</v>
      </c>
      <c r="N920" s="3" t="e">
        <f aca="false">IF(M920&lt;&gt;"", L920-M920, "")</f>
        <v>#VALUE!</v>
      </c>
      <c r="P920" s="9" t="e">
        <f aca="false">IF(ROW(E920) - 1 &gt;= $P$1, IF(OFFSET(N920, 1- $P$1, 0) &lt;&gt; "", SUM(N920:N920(N920, 1 - $P$1, 0)) / $P$1, ""), "")</f>
        <v>#VALUE!</v>
      </c>
      <c r="Q920" s="4" t="e">
        <f aca="true">IF(ROW(N920) - 1 &gt;= $P$1,IF(OFFSET(P920, -1, 0) = "", P920, ((N920 - Q919) * $O$5) + Q919), "")</f>
        <v>#VALUE!</v>
      </c>
      <c r="R920" s="4" t="e">
        <f aca="false">IF(Q920&lt;&gt;"", N920 - Q920, "")</f>
        <v>#VALUE!</v>
      </c>
    </row>
    <row collapsed="false" customFormat="false" customHeight="true" hidden="false" ht="14.4" outlineLevel="0" r="921">
      <c r="A921" s="5" t="n">
        <v>37894</v>
      </c>
      <c r="B921" s="1" t="n">
        <v>21.09</v>
      </c>
      <c r="C921" s="1" t="n">
        <v>21.22</v>
      </c>
      <c r="D921" s="1" t="n">
        <v>20.44</v>
      </c>
      <c r="E921" s="1" t="n">
        <v>20.72</v>
      </c>
      <c r="F921" s="1" t="n">
        <v>10193800</v>
      </c>
      <c r="G921" s="1" t="n">
        <v>10.32</v>
      </c>
      <c r="I921" s="6" t="e">
        <f aca="false">IF(ROW(E921) - 1 &gt;= $I$1,SUM(E921:E921(E921,1 - $I$1, 0)) / $I$1,"")</f>
        <v>#VALUE!</v>
      </c>
      <c r="J921" s="6" t="e">
        <f aca="false">IF(ROW(E921) - 1 &gt;= $J$1,SUM(E921:E921(E921,1 - $J$1, 0)) / $J$1,"")</f>
        <v>#VALUE!</v>
      </c>
      <c r="L921" s="7" t="e">
        <f aca="true">IF(ROW(E921) - 1 &gt;= $L$1,IF(OFFSET(I921, -1, 0) = "", I921, ((E921 - L920) * $K$4) + L920), "")</f>
        <v>#VALUE!</v>
      </c>
      <c r="M921" s="7" t="e">
        <f aca="true">IF(ROW(E921) - 1 &gt;= $M$1,IF(OFFSET(J921, -1, 0) = "", J921, ((E921 - M920) * $K$6) + M920), "")</f>
        <v>#VALUE!</v>
      </c>
      <c r="N921" s="3" t="e">
        <f aca="false">IF(M921&lt;&gt;"", L921-M921, "")</f>
        <v>#VALUE!</v>
      </c>
      <c r="P921" s="9" t="e">
        <f aca="false">IF(ROW(E921) - 1 &gt;= $P$1, IF(OFFSET(N921, 1- $P$1, 0) &lt;&gt; "", SUM(N921:N921(N921, 1 - $P$1, 0)) / $P$1, ""), "")</f>
        <v>#VALUE!</v>
      </c>
      <c r="Q921" s="4" t="e">
        <f aca="true">IF(ROW(N921) - 1 &gt;= $P$1,IF(OFFSET(P921, -1, 0) = "", P921, ((N921 - Q920) * $O$5) + Q920), "")</f>
        <v>#VALUE!</v>
      </c>
      <c r="R921" s="4" t="e">
        <f aca="false">IF(Q921&lt;&gt;"", N921 - Q921, "")</f>
        <v>#VALUE!</v>
      </c>
    </row>
    <row collapsed="false" customFormat="false" customHeight="true" hidden="false" ht="14.4" outlineLevel="0" r="922">
      <c r="A922" s="5" t="n">
        <v>37895</v>
      </c>
      <c r="B922" s="1" t="n">
        <v>20.71</v>
      </c>
      <c r="C922" s="1" t="n">
        <v>21.1</v>
      </c>
      <c r="D922" s="1" t="n">
        <v>20.19</v>
      </c>
      <c r="E922" s="1" t="n">
        <v>20.79</v>
      </c>
      <c r="F922" s="1" t="n">
        <v>8432600</v>
      </c>
      <c r="G922" s="1" t="n">
        <v>10.35</v>
      </c>
      <c r="I922" s="6" t="e">
        <f aca="false">IF(ROW(E922) - 1 &gt;= $I$1,SUM(E922:E922(E922,1 - $I$1, 0)) / $I$1,"")</f>
        <v>#VALUE!</v>
      </c>
      <c r="J922" s="6" t="e">
        <f aca="false">IF(ROW(E922) - 1 &gt;= $J$1,SUM(E922:E922(E922,1 - $J$1, 0)) / $J$1,"")</f>
        <v>#VALUE!</v>
      </c>
      <c r="L922" s="7" t="e">
        <f aca="true">IF(ROW(E922) - 1 &gt;= $L$1,IF(OFFSET(I922, -1, 0) = "", I922, ((E922 - L921) * $K$4) + L921), "")</f>
        <v>#VALUE!</v>
      </c>
      <c r="M922" s="7" t="e">
        <f aca="true">IF(ROW(E922) - 1 &gt;= $M$1,IF(OFFSET(J922, -1, 0) = "", J922, ((E922 - M921) * $K$6) + M921), "")</f>
        <v>#VALUE!</v>
      </c>
      <c r="N922" s="3" t="e">
        <f aca="false">IF(M922&lt;&gt;"", L922-M922, "")</f>
        <v>#VALUE!</v>
      </c>
      <c r="P922" s="9" t="e">
        <f aca="false">IF(ROW(E922) - 1 &gt;= $P$1, IF(OFFSET(N922, 1- $P$1, 0) &lt;&gt; "", SUM(N922:N922(N922, 1 - $P$1, 0)) / $P$1, ""), "")</f>
        <v>#VALUE!</v>
      </c>
      <c r="Q922" s="4" t="e">
        <f aca="true">IF(ROW(N922) - 1 &gt;= $P$1,IF(OFFSET(P922, -1, 0) = "", P922, ((N922 - Q921) * $O$5) + Q921), "")</f>
        <v>#VALUE!</v>
      </c>
      <c r="R922" s="4" t="e">
        <f aca="false">IF(Q922&lt;&gt;"", N922 - Q922, "")</f>
        <v>#VALUE!</v>
      </c>
    </row>
    <row collapsed="false" customFormat="false" customHeight="true" hidden="false" ht="14.4" outlineLevel="0" r="923">
      <c r="A923" s="5" t="n">
        <v>37896</v>
      </c>
      <c r="B923" s="1" t="n">
        <v>20.8</v>
      </c>
      <c r="C923" s="1" t="n">
        <v>20.8</v>
      </c>
      <c r="D923" s="1" t="n">
        <v>20.28</v>
      </c>
      <c r="E923" s="1" t="n">
        <v>20.57</v>
      </c>
      <c r="F923" s="1" t="n">
        <v>7287800</v>
      </c>
      <c r="G923" s="1" t="n">
        <v>10.24</v>
      </c>
      <c r="I923" s="6" t="e">
        <f aca="false">IF(ROW(E923) - 1 &gt;= $I$1,SUM(E923:E923(E923,1 - $I$1, 0)) / $I$1,"")</f>
        <v>#VALUE!</v>
      </c>
      <c r="J923" s="6" t="e">
        <f aca="false">IF(ROW(E923) - 1 &gt;= $J$1,SUM(E923:E923(E923,1 - $J$1, 0)) / $J$1,"")</f>
        <v>#VALUE!</v>
      </c>
      <c r="L923" s="7" t="e">
        <f aca="true">IF(ROW(E923) - 1 &gt;= $L$1,IF(OFFSET(I923, -1, 0) = "", I923, ((E923 - L922) * $K$4) + L922), "")</f>
        <v>#VALUE!</v>
      </c>
      <c r="M923" s="7" t="e">
        <f aca="true">IF(ROW(E923) - 1 &gt;= $M$1,IF(OFFSET(J923, -1, 0) = "", J923, ((E923 - M922) * $K$6) + M922), "")</f>
        <v>#VALUE!</v>
      </c>
      <c r="N923" s="3" t="e">
        <f aca="false">IF(M923&lt;&gt;"", L923-M923, "")</f>
        <v>#VALUE!</v>
      </c>
      <c r="P923" s="9" t="e">
        <f aca="false">IF(ROW(E923) - 1 &gt;= $P$1, IF(OFFSET(N923, 1- $P$1, 0) &lt;&gt; "", SUM(N923:N923(N923, 1 - $P$1, 0)) / $P$1, ""), "")</f>
        <v>#VALUE!</v>
      </c>
      <c r="Q923" s="4" t="e">
        <f aca="true">IF(ROW(N923) - 1 &gt;= $P$1,IF(OFFSET(P923, -1, 0) = "", P923, ((N923 - Q922) * $O$5) + Q922), "")</f>
        <v>#VALUE!</v>
      </c>
      <c r="R923" s="4" t="e">
        <f aca="false">IF(Q923&lt;&gt;"", N923 - Q923, "")</f>
        <v>#VALUE!</v>
      </c>
    </row>
    <row collapsed="false" customFormat="false" customHeight="true" hidden="false" ht="14.4" outlineLevel="0" r="924">
      <c r="A924" s="5" t="n">
        <v>37897</v>
      </c>
      <c r="B924" s="1" t="n">
        <v>20.99</v>
      </c>
      <c r="C924" s="1" t="n">
        <v>21.86</v>
      </c>
      <c r="D924" s="1" t="n">
        <v>20.88</v>
      </c>
      <c r="E924" s="1" t="n">
        <v>21.69</v>
      </c>
      <c r="F924" s="1" t="n">
        <v>10700000</v>
      </c>
      <c r="G924" s="1" t="n">
        <v>10.8</v>
      </c>
      <c r="I924" s="6" t="e">
        <f aca="false">IF(ROW(E924) - 1 &gt;= $I$1,SUM(E924:E924(E924,1 - $I$1, 0)) / $I$1,"")</f>
        <v>#VALUE!</v>
      </c>
      <c r="J924" s="6" t="e">
        <f aca="false">IF(ROW(E924) - 1 &gt;= $J$1,SUM(E924:E924(E924,1 - $J$1, 0)) / $J$1,"")</f>
        <v>#VALUE!</v>
      </c>
      <c r="L924" s="7" t="e">
        <f aca="true">IF(ROW(E924) - 1 &gt;= $L$1,IF(OFFSET(I924, -1, 0) = "", I924, ((E924 - L923) * $K$4) + L923), "")</f>
        <v>#VALUE!</v>
      </c>
      <c r="M924" s="7" t="e">
        <f aca="true">IF(ROW(E924) - 1 &gt;= $M$1,IF(OFFSET(J924, -1, 0) = "", J924, ((E924 - M923) * $K$6) + M923), "")</f>
        <v>#VALUE!</v>
      </c>
      <c r="N924" s="3" t="e">
        <f aca="false">IF(M924&lt;&gt;"", L924-M924, "")</f>
        <v>#VALUE!</v>
      </c>
      <c r="P924" s="9" t="e">
        <f aca="false">IF(ROW(E924) - 1 &gt;= $P$1, IF(OFFSET(N924, 1- $P$1, 0) &lt;&gt; "", SUM(N924:N924(N924, 1 - $P$1, 0)) / $P$1, ""), "")</f>
        <v>#VALUE!</v>
      </c>
      <c r="Q924" s="4" t="e">
        <f aca="true">IF(ROW(N924) - 1 &gt;= $P$1,IF(OFFSET(P924, -1, 0) = "", P924, ((N924 - Q923) * $O$5) + Q923), "")</f>
        <v>#VALUE!</v>
      </c>
      <c r="R924" s="4" t="e">
        <f aca="false">IF(Q924&lt;&gt;"", N924 - Q924, "")</f>
        <v>#VALUE!</v>
      </c>
    </row>
    <row collapsed="false" customFormat="false" customHeight="true" hidden="false" ht="14.4" outlineLevel="0" r="925">
      <c r="A925" s="5" t="n">
        <v>37900</v>
      </c>
      <c r="B925" s="1" t="n">
        <v>21.67</v>
      </c>
      <c r="C925" s="1" t="n">
        <v>22.33</v>
      </c>
      <c r="D925" s="1" t="n">
        <v>21.58</v>
      </c>
      <c r="E925" s="1" t="n">
        <v>22.29</v>
      </c>
      <c r="F925" s="1" t="n">
        <v>9583200</v>
      </c>
      <c r="G925" s="1" t="n">
        <v>11.1</v>
      </c>
      <c r="I925" s="6" t="e">
        <f aca="false">IF(ROW(E925) - 1 &gt;= $I$1,SUM(E925:E925(E925,1 - $I$1, 0)) / $I$1,"")</f>
        <v>#VALUE!</v>
      </c>
      <c r="J925" s="6" t="e">
        <f aca="false">IF(ROW(E925) - 1 &gt;= $J$1,SUM(E925:E925(E925,1 - $J$1, 0)) / $J$1,"")</f>
        <v>#VALUE!</v>
      </c>
      <c r="L925" s="7" t="e">
        <f aca="true">IF(ROW(E925) - 1 &gt;= $L$1,IF(OFFSET(I925, -1, 0) = "", I925, ((E925 - L924) * $K$4) + L924), "")</f>
        <v>#VALUE!</v>
      </c>
      <c r="M925" s="7" t="e">
        <f aca="true">IF(ROW(E925) - 1 &gt;= $M$1,IF(OFFSET(J925, -1, 0) = "", J925, ((E925 - M924) * $K$6) + M924), "")</f>
        <v>#VALUE!</v>
      </c>
      <c r="N925" s="3" t="e">
        <f aca="false">IF(M925&lt;&gt;"", L925-M925, "")</f>
        <v>#VALUE!</v>
      </c>
      <c r="P925" s="9" t="e">
        <f aca="false">IF(ROW(E925) - 1 &gt;= $P$1, IF(OFFSET(N925, 1- $P$1, 0) &lt;&gt; "", SUM(N925:N925(N925, 1 - $P$1, 0)) / $P$1, ""), "")</f>
        <v>#VALUE!</v>
      </c>
      <c r="Q925" s="4" t="e">
        <f aca="true">IF(ROW(N925) - 1 &gt;= $P$1,IF(OFFSET(P925, -1, 0) = "", P925, ((N925 - Q924) * $O$5) + Q924), "")</f>
        <v>#VALUE!</v>
      </c>
      <c r="R925" s="4" t="e">
        <f aca="false">IF(Q925&lt;&gt;"", N925 - Q925, "")</f>
        <v>#VALUE!</v>
      </c>
    </row>
    <row collapsed="false" customFormat="false" customHeight="true" hidden="false" ht="14.4" outlineLevel="0" r="926">
      <c r="A926" s="5" t="n">
        <v>37901</v>
      </c>
      <c r="B926" s="1" t="n">
        <v>22.05</v>
      </c>
      <c r="C926" s="1" t="n">
        <v>23.41</v>
      </c>
      <c r="D926" s="1" t="n">
        <v>21.91</v>
      </c>
      <c r="E926" s="1" t="n">
        <v>23.22</v>
      </c>
      <c r="F926" s="1" t="n">
        <v>14934800</v>
      </c>
      <c r="G926" s="1" t="n">
        <v>11.56</v>
      </c>
      <c r="I926" s="6" t="e">
        <f aca="false">IF(ROW(E926) - 1 &gt;= $I$1,SUM(E926:E926(E926,1 - $I$1, 0)) / $I$1,"")</f>
        <v>#VALUE!</v>
      </c>
      <c r="J926" s="6" t="e">
        <f aca="false">IF(ROW(E926) - 1 &gt;= $J$1,SUM(E926:E926(E926,1 - $J$1, 0)) / $J$1,"")</f>
        <v>#VALUE!</v>
      </c>
      <c r="L926" s="7" t="e">
        <f aca="true">IF(ROW(E926) - 1 &gt;= $L$1,IF(OFFSET(I926, -1, 0) = "", I926, ((E926 - L925) * $K$4) + L925), "")</f>
        <v>#VALUE!</v>
      </c>
      <c r="M926" s="7" t="e">
        <f aca="true">IF(ROW(E926) - 1 &gt;= $M$1,IF(OFFSET(J926, -1, 0) = "", J926, ((E926 - M925) * $K$6) + M925), "")</f>
        <v>#VALUE!</v>
      </c>
      <c r="N926" s="3" t="e">
        <f aca="false">IF(M926&lt;&gt;"", L926-M926, "")</f>
        <v>#VALUE!</v>
      </c>
      <c r="P926" s="9" t="e">
        <f aca="false">IF(ROW(E926) - 1 &gt;= $P$1, IF(OFFSET(N926, 1- $P$1, 0) &lt;&gt; "", SUM(N926:N926(N926, 1 - $P$1, 0)) / $P$1, ""), "")</f>
        <v>#VALUE!</v>
      </c>
      <c r="Q926" s="4" t="e">
        <f aca="true">IF(ROW(N926) - 1 &gt;= $P$1,IF(OFFSET(P926, -1, 0) = "", P926, ((N926 - Q925) * $O$5) + Q925), "")</f>
        <v>#VALUE!</v>
      </c>
      <c r="R926" s="4" t="e">
        <f aca="false">IF(Q926&lt;&gt;"", N926 - Q926, "")</f>
        <v>#VALUE!</v>
      </c>
    </row>
    <row collapsed="false" customFormat="false" customHeight="true" hidden="false" ht="14.4" outlineLevel="0" r="927">
      <c r="A927" s="5" t="n">
        <v>37902</v>
      </c>
      <c r="B927" s="1" t="n">
        <v>23.25</v>
      </c>
      <c r="C927" s="1" t="n">
        <v>23.54</v>
      </c>
      <c r="D927" s="1" t="n">
        <v>22.73</v>
      </c>
      <c r="E927" s="1" t="n">
        <v>23.06</v>
      </c>
      <c r="F927" s="1" t="n">
        <v>15309600</v>
      </c>
      <c r="G927" s="1" t="n">
        <v>11.48</v>
      </c>
      <c r="I927" s="6" t="e">
        <f aca="false">IF(ROW(E927) - 1 &gt;= $I$1,SUM(E927:E927(E927,1 - $I$1, 0)) / $I$1,"")</f>
        <v>#VALUE!</v>
      </c>
      <c r="J927" s="6" t="e">
        <f aca="false">IF(ROW(E927) - 1 &gt;= $J$1,SUM(E927:E927(E927,1 - $J$1, 0)) / $J$1,"")</f>
        <v>#VALUE!</v>
      </c>
      <c r="L927" s="7" t="e">
        <f aca="true">IF(ROW(E927) - 1 &gt;= $L$1,IF(OFFSET(I927, -1, 0) = "", I927, ((E927 - L926) * $K$4) + L926), "")</f>
        <v>#VALUE!</v>
      </c>
      <c r="M927" s="7" t="e">
        <f aca="true">IF(ROW(E927) - 1 &gt;= $M$1,IF(OFFSET(J927, -1, 0) = "", J927, ((E927 - M926) * $K$6) + M926), "")</f>
        <v>#VALUE!</v>
      </c>
      <c r="N927" s="3" t="e">
        <f aca="false">IF(M927&lt;&gt;"", L927-M927, "")</f>
        <v>#VALUE!</v>
      </c>
      <c r="P927" s="9" t="e">
        <f aca="false">IF(ROW(E927) - 1 &gt;= $P$1, IF(OFFSET(N927, 1- $P$1, 0) &lt;&gt; "", SUM(N927:N927(N927, 1 - $P$1, 0)) / $P$1, ""), "")</f>
        <v>#VALUE!</v>
      </c>
      <c r="Q927" s="4" t="e">
        <f aca="true">IF(ROW(N927) - 1 &gt;= $P$1,IF(OFFSET(P927, -1, 0) = "", P927, ((N927 - Q926) * $O$5) + Q926), "")</f>
        <v>#VALUE!</v>
      </c>
      <c r="R927" s="4" t="e">
        <f aca="false">IF(Q927&lt;&gt;"", N927 - Q927, "")</f>
        <v>#VALUE!</v>
      </c>
    </row>
    <row collapsed="false" customFormat="false" customHeight="true" hidden="false" ht="14.4" outlineLevel="0" r="928">
      <c r="A928" s="5" t="n">
        <v>37903</v>
      </c>
      <c r="B928" s="1" t="n">
        <v>23.3</v>
      </c>
      <c r="C928" s="1" t="n">
        <v>23.67</v>
      </c>
      <c r="D928" s="1" t="n">
        <v>22.79</v>
      </c>
      <c r="E928" s="1" t="n">
        <v>23.45</v>
      </c>
      <c r="F928" s="1" t="n">
        <v>12419600</v>
      </c>
      <c r="G928" s="1" t="n">
        <v>11.67</v>
      </c>
      <c r="I928" s="6" t="e">
        <f aca="false">IF(ROW(E928) - 1 &gt;= $I$1,SUM(E928:E928(E928,1 - $I$1, 0)) / $I$1,"")</f>
        <v>#VALUE!</v>
      </c>
      <c r="J928" s="6" t="e">
        <f aca="false">IF(ROW(E928) - 1 &gt;= $J$1,SUM(E928:E928(E928,1 - $J$1, 0)) / $J$1,"")</f>
        <v>#VALUE!</v>
      </c>
      <c r="L928" s="7" t="e">
        <f aca="true">IF(ROW(E928) - 1 &gt;= $L$1,IF(OFFSET(I928, -1, 0) = "", I928, ((E928 - L927) * $K$4) + L927), "")</f>
        <v>#VALUE!</v>
      </c>
      <c r="M928" s="7" t="e">
        <f aca="true">IF(ROW(E928) - 1 &gt;= $M$1,IF(OFFSET(J928, -1, 0) = "", J928, ((E928 - M927) * $K$6) + M927), "")</f>
        <v>#VALUE!</v>
      </c>
      <c r="N928" s="3" t="e">
        <f aca="false">IF(M928&lt;&gt;"", L928-M928, "")</f>
        <v>#VALUE!</v>
      </c>
      <c r="P928" s="9" t="e">
        <f aca="false">IF(ROW(E928) - 1 &gt;= $P$1, IF(OFFSET(N928, 1- $P$1, 0) &lt;&gt; "", SUM(N928:N928(N928, 1 - $P$1, 0)) / $P$1, ""), "")</f>
        <v>#VALUE!</v>
      </c>
      <c r="Q928" s="4" t="e">
        <f aca="true">IF(ROW(N928) - 1 &gt;= $P$1,IF(OFFSET(P928, -1, 0) = "", P928, ((N928 - Q927) * $O$5) + Q927), "")</f>
        <v>#VALUE!</v>
      </c>
      <c r="R928" s="4" t="e">
        <f aca="false">IF(Q928&lt;&gt;"", N928 - Q928, "")</f>
        <v>#VALUE!</v>
      </c>
    </row>
    <row collapsed="false" customFormat="false" customHeight="true" hidden="false" ht="14.4" outlineLevel="0" r="929">
      <c r="A929" s="5" t="n">
        <v>37904</v>
      </c>
      <c r="B929" s="1" t="n">
        <v>23.5</v>
      </c>
      <c r="C929" s="1" t="n">
        <v>23.81</v>
      </c>
      <c r="D929" s="1" t="n">
        <v>23.37</v>
      </c>
      <c r="E929" s="1" t="n">
        <v>23.68</v>
      </c>
      <c r="F929" s="1" t="n">
        <v>6244200</v>
      </c>
      <c r="G929" s="1" t="n">
        <v>11.79</v>
      </c>
      <c r="I929" s="6" t="e">
        <f aca="false">IF(ROW(E929) - 1 &gt;= $I$1,SUM(E929:E929(E929,1 - $I$1, 0)) / $I$1,"")</f>
        <v>#VALUE!</v>
      </c>
      <c r="J929" s="6" t="e">
        <f aca="false">IF(ROW(E929) - 1 &gt;= $J$1,SUM(E929:E929(E929,1 - $J$1, 0)) / $J$1,"")</f>
        <v>#VALUE!</v>
      </c>
      <c r="L929" s="7" t="e">
        <f aca="true">IF(ROW(E929) - 1 &gt;= $L$1,IF(OFFSET(I929, -1, 0) = "", I929, ((E929 - L928) * $K$4) + L928), "")</f>
        <v>#VALUE!</v>
      </c>
      <c r="M929" s="7" t="e">
        <f aca="true">IF(ROW(E929) - 1 &gt;= $M$1,IF(OFFSET(J929, -1, 0) = "", J929, ((E929 - M928) * $K$6) + M928), "")</f>
        <v>#VALUE!</v>
      </c>
      <c r="N929" s="3" t="e">
        <f aca="false">IF(M929&lt;&gt;"", L929-M929, "")</f>
        <v>#VALUE!</v>
      </c>
      <c r="P929" s="9" t="e">
        <f aca="false">IF(ROW(E929) - 1 &gt;= $P$1, IF(OFFSET(N929, 1- $P$1, 0) &lt;&gt; "", SUM(N929:N929(N929, 1 - $P$1, 0)) / $P$1, ""), "")</f>
        <v>#VALUE!</v>
      </c>
      <c r="Q929" s="4" t="e">
        <f aca="true">IF(ROW(N929) - 1 &gt;= $P$1,IF(OFFSET(P929, -1, 0) = "", P929, ((N929 - Q928) * $O$5) + Q928), "")</f>
        <v>#VALUE!</v>
      </c>
      <c r="R929" s="4" t="e">
        <f aca="false">IF(Q929&lt;&gt;"", N929 - Q929, "")</f>
        <v>#VALUE!</v>
      </c>
    </row>
    <row collapsed="false" customFormat="false" customHeight="true" hidden="false" ht="14.4" outlineLevel="0" r="930">
      <c r="A930" s="5" t="n">
        <v>37907</v>
      </c>
      <c r="B930" s="1" t="n">
        <v>23.73</v>
      </c>
      <c r="C930" s="1" t="n">
        <v>24.41</v>
      </c>
      <c r="D930" s="1" t="n">
        <v>23.72</v>
      </c>
      <c r="E930" s="1" t="n">
        <v>24.35</v>
      </c>
      <c r="F930" s="1" t="n">
        <v>9995200</v>
      </c>
      <c r="G930" s="1" t="n">
        <v>12.12</v>
      </c>
      <c r="I930" s="6" t="e">
        <f aca="false">IF(ROW(E930) - 1 &gt;= $I$1,SUM(E930:E930(E930,1 - $I$1, 0)) / $I$1,"")</f>
        <v>#VALUE!</v>
      </c>
      <c r="J930" s="6" t="e">
        <f aca="false">IF(ROW(E930) - 1 &gt;= $J$1,SUM(E930:E930(E930,1 - $J$1, 0)) / $J$1,"")</f>
        <v>#VALUE!</v>
      </c>
      <c r="L930" s="7" t="e">
        <f aca="true">IF(ROW(E930) - 1 &gt;= $L$1,IF(OFFSET(I930, -1, 0) = "", I930, ((E930 - L929) * $K$4) + L929), "")</f>
        <v>#VALUE!</v>
      </c>
      <c r="M930" s="7" t="e">
        <f aca="true">IF(ROW(E930) - 1 &gt;= $M$1,IF(OFFSET(J930, -1, 0) = "", J930, ((E930 - M929) * $K$6) + M929), "")</f>
        <v>#VALUE!</v>
      </c>
      <c r="N930" s="3" t="e">
        <f aca="false">IF(M930&lt;&gt;"", L930-M930, "")</f>
        <v>#VALUE!</v>
      </c>
      <c r="P930" s="9" t="e">
        <f aca="false">IF(ROW(E930) - 1 &gt;= $P$1, IF(OFFSET(N930, 1- $P$1, 0) &lt;&gt; "", SUM(N930:N930(N930, 1 - $P$1, 0)) / $P$1, ""), "")</f>
        <v>#VALUE!</v>
      </c>
      <c r="Q930" s="4" t="e">
        <f aca="true">IF(ROW(N930) - 1 &gt;= $P$1,IF(OFFSET(P930, -1, 0) = "", P930, ((N930 - Q929) * $O$5) + Q929), "")</f>
        <v>#VALUE!</v>
      </c>
      <c r="R930" s="4" t="e">
        <f aca="false">IF(Q930&lt;&gt;"", N930 - Q930, "")</f>
        <v>#VALUE!</v>
      </c>
    </row>
    <row collapsed="false" customFormat="false" customHeight="true" hidden="false" ht="14.4" outlineLevel="0" r="931">
      <c r="A931" s="5" t="n">
        <v>37908</v>
      </c>
      <c r="B931" s="1" t="n">
        <v>24.32</v>
      </c>
      <c r="C931" s="1" t="n">
        <v>24.74</v>
      </c>
      <c r="D931" s="1" t="n">
        <v>24.19</v>
      </c>
      <c r="E931" s="1" t="n">
        <v>24.55</v>
      </c>
      <c r="F931" s="1" t="n">
        <v>9836400</v>
      </c>
      <c r="G931" s="1" t="n">
        <v>12.22</v>
      </c>
      <c r="I931" s="6" t="e">
        <f aca="false">IF(ROW(E931) - 1 &gt;= $I$1,SUM(E931:E931(E931,1 - $I$1, 0)) / $I$1,"")</f>
        <v>#VALUE!</v>
      </c>
      <c r="J931" s="6" t="e">
        <f aca="false">IF(ROW(E931) - 1 &gt;= $J$1,SUM(E931:E931(E931,1 - $J$1, 0)) / $J$1,"")</f>
        <v>#VALUE!</v>
      </c>
      <c r="L931" s="7" t="e">
        <f aca="true">IF(ROW(E931) - 1 &gt;= $L$1,IF(OFFSET(I931, -1, 0) = "", I931, ((E931 - L930) * $K$4) + L930), "")</f>
        <v>#VALUE!</v>
      </c>
      <c r="M931" s="7" t="e">
        <f aca="true">IF(ROW(E931) - 1 &gt;= $M$1,IF(OFFSET(J931, -1, 0) = "", J931, ((E931 - M930) * $K$6) + M930), "")</f>
        <v>#VALUE!</v>
      </c>
      <c r="N931" s="3" t="e">
        <f aca="false">IF(M931&lt;&gt;"", L931-M931, "")</f>
        <v>#VALUE!</v>
      </c>
      <c r="P931" s="9" t="e">
        <f aca="false">IF(ROW(E931) - 1 &gt;= $P$1, IF(OFFSET(N931, 1- $P$1, 0) &lt;&gt; "", SUM(N931:N931(N931, 1 - $P$1, 0)) / $P$1, ""), "")</f>
        <v>#VALUE!</v>
      </c>
      <c r="Q931" s="4" t="e">
        <f aca="true">IF(ROW(N931) - 1 &gt;= $P$1,IF(OFFSET(P931, -1, 0) = "", P931, ((N931 - Q930) * $O$5) + Q930), "")</f>
        <v>#VALUE!</v>
      </c>
      <c r="R931" s="4" t="e">
        <f aca="false">IF(Q931&lt;&gt;"", N931 - Q931, "")</f>
        <v>#VALUE!</v>
      </c>
    </row>
    <row collapsed="false" customFormat="false" customHeight="true" hidden="false" ht="14.4" outlineLevel="0" r="932">
      <c r="A932" s="5" t="n">
        <v>37909</v>
      </c>
      <c r="B932" s="1" t="n">
        <v>24.85</v>
      </c>
      <c r="C932" s="1" t="n">
        <v>25.01</v>
      </c>
      <c r="D932" s="1" t="n">
        <v>24.58</v>
      </c>
      <c r="E932" s="1" t="n">
        <v>24.82</v>
      </c>
      <c r="F932" s="1" t="n">
        <v>21789400</v>
      </c>
      <c r="G932" s="1" t="n">
        <v>12.36</v>
      </c>
      <c r="I932" s="6" t="e">
        <f aca="false">IF(ROW(E932) - 1 &gt;= $I$1,SUM(E932:E932(E932,1 - $I$1, 0)) / $I$1,"")</f>
        <v>#VALUE!</v>
      </c>
      <c r="J932" s="6" t="e">
        <f aca="false">IF(ROW(E932) - 1 &gt;= $J$1,SUM(E932:E932(E932,1 - $J$1, 0)) / $J$1,"")</f>
        <v>#VALUE!</v>
      </c>
      <c r="L932" s="7" t="e">
        <f aca="true">IF(ROW(E932) - 1 &gt;= $L$1,IF(OFFSET(I932, -1, 0) = "", I932, ((E932 - L931) * $K$4) + L931), "")</f>
        <v>#VALUE!</v>
      </c>
      <c r="M932" s="7" t="e">
        <f aca="true">IF(ROW(E932) - 1 &gt;= $M$1,IF(OFFSET(J932, -1, 0) = "", J932, ((E932 - M931) * $K$6) + M931), "")</f>
        <v>#VALUE!</v>
      </c>
      <c r="N932" s="3" t="e">
        <f aca="false">IF(M932&lt;&gt;"", L932-M932, "")</f>
        <v>#VALUE!</v>
      </c>
      <c r="P932" s="9" t="e">
        <f aca="false">IF(ROW(E932) - 1 &gt;= $P$1, IF(OFFSET(N932, 1- $P$1, 0) &lt;&gt; "", SUM(N932:N932(N932, 1 - $P$1, 0)) / $P$1, ""), "")</f>
        <v>#VALUE!</v>
      </c>
      <c r="Q932" s="4" t="e">
        <f aca="true">IF(ROW(N932) - 1 &gt;= $P$1,IF(OFFSET(P932, -1, 0) = "", P932, ((N932 - Q931) * $O$5) + Q931), "")</f>
        <v>#VALUE!</v>
      </c>
      <c r="R932" s="4" t="e">
        <f aca="false">IF(Q932&lt;&gt;"", N932 - Q932, "")</f>
        <v>#VALUE!</v>
      </c>
    </row>
    <row collapsed="false" customFormat="false" customHeight="true" hidden="false" ht="14.4" outlineLevel="0" r="933">
      <c r="A933" s="5" t="n">
        <v>37910</v>
      </c>
      <c r="B933" s="1" t="n">
        <v>23.8</v>
      </c>
      <c r="C933" s="1" t="n">
        <v>23.84</v>
      </c>
      <c r="D933" s="1" t="n">
        <v>22.41</v>
      </c>
      <c r="E933" s="1" t="n">
        <v>23.25</v>
      </c>
      <c r="F933" s="1" t="n">
        <v>34845800</v>
      </c>
      <c r="G933" s="1" t="n">
        <v>11.58</v>
      </c>
      <c r="I933" s="6" t="e">
        <f aca="false">IF(ROW(E933) - 1 &gt;= $I$1,SUM(E933:E933(E933,1 - $I$1, 0)) / $I$1,"")</f>
        <v>#VALUE!</v>
      </c>
      <c r="J933" s="6" t="e">
        <f aca="false">IF(ROW(E933) - 1 &gt;= $J$1,SUM(E933:E933(E933,1 - $J$1, 0)) / $J$1,"")</f>
        <v>#VALUE!</v>
      </c>
      <c r="L933" s="7" t="e">
        <f aca="true">IF(ROW(E933) - 1 &gt;= $L$1,IF(OFFSET(I933, -1, 0) = "", I933, ((E933 - L932) * $K$4) + L932), "")</f>
        <v>#VALUE!</v>
      </c>
      <c r="M933" s="7" t="e">
        <f aca="true">IF(ROW(E933) - 1 &gt;= $M$1,IF(OFFSET(J933, -1, 0) = "", J933, ((E933 - M932) * $K$6) + M932), "")</f>
        <v>#VALUE!</v>
      </c>
      <c r="N933" s="3" t="e">
        <f aca="false">IF(M933&lt;&gt;"", L933-M933, "")</f>
        <v>#VALUE!</v>
      </c>
      <c r="P933" s="9" t="e">
        <f aca="false">IF(ROW(E933) - 1 &gt;= $P$1, IF(OFFSET(N933, 1- $P$1, 0) &lt;&gt; "", SUM(N933:N933(N933, 1 - $P$1, 0)) / $P$1, ""), "")</f>
        <v>#VALUE!</v>
      </c>
      <c r="Q933" s="4" t="e">
        <f aca="true">IF(ROW(N933) - 1 &gt;= $P$1,IF(OFFSET(P933, -1, 0) = "", P933, ((N933 - Q932) * $O$5) + Q932), "")</f>
        <v>#VALUE!</v>
      </c>
      <c r="R933" s="4" t="e">
        <f aca="false">IF(Q933&lt;&gt;"", N933 - Q933, "")</f>
        <v>#VALUE!</v>
      </c>
    </row>
    <row collapsed="false" customFormat="false" customHeight="true" hidden="false" ht="14.4" outlineLevel="0" r="934">
      <c r="A934" s="5" t="n">
        <v>37911</v>
      </c>
      <c r="B934" s="1" t="n">
        <v>23.38</v>
      </c>
      <c r="C934" s="1" t="n">
        <v>23.49</v>
      </c>
      <c r="D934" s="1" t="n">
        <v>22.43</v>
      </c>
      <c r="E934" s="1" t="n">
        <v>22.75</v>
      </c>
      <c r="F934" s="1" t="n">
        <v>12850400</v>
      </c>
      <c r="G934" s="1" t="n">
        <v>11.33</v>
      </c>
      <c r="I934" s="6" t="e">
        <f aca="false">IF(ROW(E934) - 1 &gt;= $I$1,SUM(E934:E934(E934,1 - $I$1, 0)) / $I$1,"")</f>
        <v>#VALUE!</v>
      </c>
      <c r="J934" s="6" t="e">
        <f aca="false">IF(ROW(E934) - 1 &gt;= $J$1,SUM(E934:E934(E934,1 - $J$1, 0)) / $J$1,"")</f>
        <v>#VALUE!</v>
      </c>
      <c r="L934" s="7" t="e">
        <f aca="true">IF(ROW(E934) - 1 &gt;= $L$1,IF(OFFSET(I934, -1, 0) = "", I934, ((E934 - L933) * $K$4) + L933), "")</f>
        <v>#VALUE!</v>
      </c>
      <c r="M934" s="7" t="e">
        <f aca="true">IF(ROW(E934) - 1 &gt;= $M$1,IF(OFFSET(J934, -1, 0) = "", J934, ((E934 - M933) * $K$6) + M933), "")</f>
        <v>#VALUE!</v>
      </c>
      <c r="N934" s="3" t="e">
        <f aca="false">IF(M934&lt;&gt;"", L934-M934, "")</f>
        <v>#VALUE!</v>
      </c>
      <c r="P934" s="9" t="e">
        <f aca="false">IF(ROW(E934) - 1 &gt;= $P$1, IF(OFFSET(N934, 1- $P$1, 0) &lt;&gt; "", SUM(N934:N934(N934, 1 - $P$1, 0)) / $P$1, ""), "")</f>
        <v>#VALUE!</v>
      </c>
      <c r="Q934" s="4" t="e">
        <f aca="true">IF(ROW(N934) - 1 &gt;= $P$1,IF(OFFSET(P934, -1, 0) = "", P934, ((N934 - Q933) * $O$5) + Q933), "")</f>
        <v>#VALUE!</v>
      </c>
      <c r="R934" s="4" t="e">
        <f aca="false">IF(Q934&lt;&gt;"", N934 - Q934, "")</f>
        <v>#VALUE!</v>
      </c>
    </row>
    <row collapsed="false" customFormat="false" customHeight="true" hidden="false" ht="14.4" outlineLevel="0" r="935">
      <c r="A935" s="5" t="n">
        <v>37914</v>
      </c>
      <c r="B935" s="1" t="n">
        <v>22.6</v>
      </c>
      <c r="C935" s="1" t="n">
        <v>23.34</v>
      </c>
      <c r="D935" s="1" t="n">
        <v>22.38</v>
      </c>
      <c r="E935" s="1" t="n">
        <v>23.22</v>
      </c>
      <c r="F935" s="1" t="n">
        <v>9969000</v>
      </c>
      <c r="G935" s="1" t="n">
        <v>11.56</v>
      </c>
      <c r="I935" s="6" t="e">
        <f aca="false">IF(ROW(E935) - 1 &gt;= $I$1,SUM(E935:E935(E935,1 - $I$1, 0)) / $I$1,"")</f>
        <v>#VALUE!</v>
      </c>
      <c r="J935" s="6" t="e">
        <f aca="false">IF(ROW(E935) - 1 &gt;= $J$1,SUM(E935:E935(E935,1 - $J$1, 0)) / $J$1,"")</f>
        <v>#VALUE!</v>
      </c>
      <c r="L935" s="7" t="e">
        <f aca="true">IF(ROW(E935) - 1 &gt;= $L$1,IF(OFFSET(I935, -1, 0) = "", I935, ((E935 - L934) * $K$4) + L934), "")</f>
        <v>#VALUE!</v>
      </c>
      <c r="M935" s="7" t="e">
        <f aca="true">IF(ROW(E935) - 1 &gt;= $M$1,IF(OFFSET(J935, -1, 0) = "", J935, ((E935 - M934) * $K$6) + M934), "")</f>
        <v>#VALUE!</v>
      </c>
      <c r="N935" s="3" t="e">
        <f aca="false">IF(M935&lt;&gt;"", L935-M935, "")</f>
        <v>#VALUE!</v>
      </c>
      <c r="P935" s="9" t="e">
        <f aca="false">IF(ROW(E935) - 1 &gt;= $P$1, IF(OFFSET(N935, 1- $P$1, 0) &lt;&gt; "", SUM(N935:N935(N935, 1 - $P$1, 0)) / $P$1, ""), "")</f>
        <v>#VALUE!</v>
      </c>
      <c r="Q935" s="4" t="e">
        <f aca="true">IF(ROW(N935) - 1 &gt;= $P$1,IF(OFFSET(P935, -1, 0) = "", P935, ((N935 - Q934) * $O$5) + Q934), "")</f>
        <v>#VALUE!</v>
      </c>
      <c r="R935" s="4" t="e">
        <f aca="false">IF(Q935&lt;&gt;"", N935 - Q935, "")</f>
        <v>#VALUE!</v>
      </c>
    </row>
    <row collapsed="false" customFormat="false" customHeight="true" hidden="false" ht="14.4" outlineLevel="0" r="936">
      <c r="A936" s="5" t="n">
        <v>37915</v>
      </c>
      <c r="B936" s="1" t="n">
        <v>23.31</v>
      </c>
      <c r="C936" s="1" t="n">
        <v>23.4</v>
      </c>
      <c r="D936" s="1" t="n">
        <v>22.75</v>
      </c>
      <c r="E936" s="1" t="n">
        <v>23.18</v>
      </c>
      <c r="F936" s="1" t="n">
        <v>6302200</v>
      </c>
      <c r="G936" s="1" t="n">
        <v>11.54</v>
      </c>
      <c r="I936" s="6" t="e">
        <f aca="false">IF(ROW(E936) - 1 &gt;= $I$1,SUM(E936:E936(E936,1 - $I$1, 0)) / $I$1,"")</f>
        <v>#VALUE!</v>
      </c>
      <c r="J936" s="6" t="e">
        <f aca="false">IF(ROW(E936) - 1 &gt;= $J$1,SUM(E936:E936(E936,1 - $J$1, 0)) / $J$1,"")</f>
        <v>#VALUE!</v>
      </c>
      <c r="L936" s="7" t="e">
        <f aca="true">IF(ROW(E936) - 1 &gt;= $L$1,IF(OFFSET(I936, -1, 0) = "", I936, ((E936 - L935) * $K$4) + L935), "")</f>
        <v>#VALUE!</v>
      </c>
      <c r="M936" s="7" t="e">
        <f aca="true">IF(ROW(E936) - 1 &gt;= $M$1,IF(OFFSET(J936, -1, 0) = "", J936, ((E936 - M935) * $K$6) + M935), "")</f>
        <v>#VALUE!</v>
      </c>
      <c r="N936" s="3" t="e">
        <f aca="false">IF(M936&lt;&gt;"", L936-M936, "")</f>
        <v>#VALUE!</v>
      </c>
      <c r="P936" s="9" t="e">
        <f aca="false">IF(ROW(E936) - 1 &gt;= $P$1, IF(OFFSET(N936, 1- $P$1, 0) &lt;&gt; "", SUM(N936:N936(N936, 1 - $P$1, 0)) / $P$1, ""), "")</f>
        <v>#VALUE!</v>
      </c>
      <c r="Q936" s="4" t="e">
        <f aca="true">IF(ROW(N936) - 1 &gt;= $P$1,IF(OFFSET(P936, -1, 0) = "", P936, ((N936 - Q935) * $O$5) + Q935), "")</f>
        <v>#VALUE!</v>
      </c>
      <c r="R936" s="4" t="e">
        <f aca="false">IF(Q936&lt;&gt;"", N936 - Q936, "")</f>
        <v>#VALUE!</v>
      </c>
    </row>
    <row collapsed="false" customFormat="false" customHeight="true" hidden="false" ht="14.4" outlineLevel="0" r="937">
      <c r="A937" s="5" t="n">
        <v>37916</v>
      </c>
      <c r="B937" s="1" t="n">
        <v>22.94</v>
      </c>
      <c r="C937" s="1" t="n">
        <v>23.2</v>
      </c>
      <c r="D937" s="1" t="n">
        <v>22.68</v>
      </c>
      <c r="E937" s="1" t="n">
        <v>22.76</v>
      </c>
      <c r="F937" s="1" t="n">
        <v>5771400</v>
      </c>
      <c r="G937" s="1" t="n">
        <v>11.33</v>
      </c>
      <c r="I937" s="6" t="e">
        <f aca="false">IF(ROW(E937) - 1 &gt;= $I$1,SUM(E937:E937(E937,1 - $I$1, 0)) / $I$1,"")</f>
        <v>#VALUE!</v>
      </c>
      <c r="J937" s="6" t="e">
        <f aca="false">IF(ROW(E937) - 1 &gt;= $J$1,SUM(E937:E937(E937,1 - $J$1, 0)) / $J$1,"")</f>
        <v>#VALUE!</v>
      </c>
      <c r="L937" s="7" t="e">
        <f aca="true">IF(ROW(E937) - 1 &gt;= $L$1,IF(OFFSET(I937, -1, 0) = "", I937, ((E937 - L936) * $K$4) + L936), "")</f>
        <v>#VALUE!</v>
      </c>
      <c r="M937" s="7" t="e">
        <f aca="true">IF(ROW(E937) - 1 &gt;= $M$1,IF(OFFSET(J937, -1, 0) = "", J937, ((E937 - M936) * $K$6) + M936), "")</f>
        <v>#VALUE!</v>
      </c>
      <c r="N937" s="3" t="e">
        <f aca="false">IF(M937&lt;&gt;"", L937-M937, "")</f>
        <v>#VALUE!</v>
      </c>
      <c r="P937" s="9" t="e">
        <f aca="false">IF(ROW(E937) - 1 &gt;= $P$1, IF(OFFSET(N937, 1- $P$1, 0) &lt;&gt; "", SUM(N937:N937(N937, 1 - $P$1, 0)) / $P$1, ""), "")</f>
        <v>#VALUE!</v>
      </c>
      <c r="Q937" s="4" t="e">
        <f aca="true">IF(ROW(N937) - 1 &gt;= $P$1,IF(OFFSET(P937, -1, 0) = "", P937, ((N937 - Q936) * $O$5) + Q936), "")</f>
        <v>#VALUE!</v>
      </c>
      <c r="R937" s="4" t="e">
        <f aca="false">IF(Q937&lt;&gt;"", N937 - Q937, "")</f>
        <v>#VALUE!</v>
      </c>
    </row>
    <row collapsed="false" customFormat="false" customHeight="true" hidden="false" ht="14.4" outlineLevel="0" r="938">
      <c r="A938" s="5" t="n">
        <v>37917</v>
      </c>
      <c r="B938" s="1" t="n">
        <v>22.73</v>
      </c>
      <c r="C938" s="1" t="n">
        <v>23.15</v>
      </c>
      <c r="D938" s="1" t="n">
        <v>22.59</v>
      </c>
      <c r="E938" s="1" t="n">
        <v>22.99</v>
      </c>
      <c r="F938" s="1" t="n">
        <v>5900400</v>
      </c>
      <c r="G938" s="1" t="n">
        <v>11.45</v>
      </c>
      <c r="I938" s="6" t="e">
        <f aca="false">IF(ROW(E938) - 1 &gt;= $I$1,SUM(E938:E938(E938,1 - $I$1, 0)) / $I$1,"")</f>
        <v>#VALUE!</v>
      </c>
      <c r="J938" s="6" t="e">
        <f aca="false">IF(ROW(E938) - 1 &gt;= $J$1,SUM(E938:E938(E938,1 - $J$1, 0)) / $J$1,"")</f>
        <v>#VALUE!</v>
      </c>
      <c r="L938" s="7" t="e">
        <f aca="true">IF(ROW(E938) - 1 &gt;= $L$1,IF(OFFSET(I938, -1, 0) = "", I938, ((E938 - L937) * $K$4) + L937), "")</f>
        <v>#VALUE!</v>
      </c>
      <c r="M938" s="7" t="e">
        <f aca="true">IF(ROW(E938) - 1 &gt;= $M$1,IF(OFFSET(J938, -1, 0) = "", J938, ((E938 - M937) * $K$6) + M937), "")</f>
        <v>#VALUE!</v>
      </c>
      <c r="N938" s="3" t="e">
        <f aca="false">IF(M938&lt;&gt;"", L938-M938, "")</f>
        <v>#VALUE!</v>
      </c>
      <c r="P938" s="9" t="e">
        <f aca="false">IF(ROW(E938) - 1 &gt;= $P$1, IF(OFFSET(N938, 1- $P$1, 0) &lt;&gt; "", SUM(N938:N938(N938, 1 - $P$1, 0)) / $P$1, ""), "")</f>
        <v>#VALUE!</v>
      </c>
      <c r="Q938" s="4" t="e">
        <f aca="true">IF(ROW(N938) - 1 &gt;= $P$1,IF(OFFSET(P938, -1, 0) = "", P938, ((N938 - Q937) * $O$5) + Q937), "")</f>
        <v>#VALUE!</v>
      </c>
      <c r="R938" s="4" t="e">
        <f aca="false">IF(Q938&lt;&gt;"", N938 - Q938, "")</f>
        <v>#VALUE!</v>
      </c>
    </row>
    <row collapsed="false" customFormat="false" customHeight="true" hidden="false" ht="14.4" outlineLevel="0" r="939">
      <c r="A939" s="5" t="n">
        <v>37918</v>
      </c>
      <c r="B939" s="1" t="n">
        <v>22.56</v>
      </c>
      <c r="C939" s="1" t="n">
        <v>22.85</v>
      </c>
      <c r="D939" s="1" t="n">
        <v>22.23</v>
      </c>
      <c r="E939" s="1" t="n">
        <v>22.6</v>
      </c>
      <c r="F939" s="1" t="n">
        <v>7852000</v>
      </c>
      <c r="G939" s="1" t="n">
        <v>11.25</v>
      </c>
      <c r="I939" s="6" t="e">
        <f aca="false">IF(ROW(E939) - 1 &gt;= $I$1,SUM(E939:E939(E939,1 - $I$1, 0)) / $I$1,"")</f>
        <v>#VALUE!</v>
      </c>
      <c r="J939" s="6" t="e">
        <f aca="false">IF(ROW(E939) - 1 &gt;= $J$1,SUM(E939:E939(E939,1 - $J$1, 0)) / $J$1,"")</f>
        <v>#VALUE!</v>
      </c>
      <c r="L939" s="7" t="e">
        <f aca="true">IF(ROW(E939) - 1 &gt;= $L$1,IF(OFFSET(I939, -1, 0) = "", I939, ((E939 - L938) * $K$4) + L938), "")</f>
        <v>#VALUE!</v>
      </c>
      <c r="M939" s="7" t="e">
        <f aca="true">IF(ROW(E939) - 1 &gt;= $M$1,IF(OFFSET(J939, -1, 0) = "", J939, ((E939 - M938) * $K$6) + M938), "")</f>
        <v>#VALUE!</v>
      </c>
      <c r="N939" s="3" t="e">
        <f aca="false">IF(M939&lt;&gt;"", L939-M939, "")</f>
        <v>#VALUE!</v>
      </c>
      <c r="P939" s="9" t="e">
        <f aca="false">IF(ROW(E939) - 1 &gt;= $P$1, IF(OFFSET(N939, 1- $P$1, 0) &lt;&gt; "", SUM(N939:N939(N939, 1 - $P$1, 0)) / $P$1, ""), "")</f>
        <v>#VALUE!</v>
      </c>
      <c r="Q939" s="4" t="e">
        <f aca="true">IF(ROW(N939) - 1 &gt;= $P$1,IF(OFFSET(P939, -1, 0) = "", P939, ((N939 - Q938) * $O$5) + Q938), "")</f>
        <v>#VALUE!</v>
      </c>
      <c r="R939" s="4" t="e">
        <f aca="false">IF(Q939&lt;&gt;"", N939 - Q939, "")</f>
        <v>#VALUE!</v>
      </c>
    </row>
    <row collapsed="false" customFormat="false" customHeight="true" hidden="false" ht="14.4" outlineLevel="0" r="940">
      <c r="A940" s="5" t="n">
        <v>37921</v>
      </c>
      <c r="B940" s="1" t="n">
        <v>22.75</v>
      </c>
      <c r="C940" s="1" t="n">
        <v>22.89</v>
      </c>
      <c r="D940" s="1" t="n">
        <v>22.49</v>
      </c>
      <c r="E940" s="1" t="n">
        <v>22.6</v>
      </c>
      <c r="F940" s="1" t="n">
        <v>5786200</v>
      </c>
      <c r="G940" s="1" t="n">
        <v>11.25</v>
      </c>
      <c r="I940" s="6" t="e">
        <f aca="false">IF(ROW(E940) - 1 &gt;= $I$1,SUM(E940:E940(E940,1 - $I$1, 0)) / $I$1,"")</f>
        <v>#VALUE!</v>
      </c>
      <c r="J940" s="6" t="e">
        <f aca="false">IF(ROW(E940) - 1 &gt;= $J$1,SUM(E940:E940(E940,1 - $J$1, 0)) / $J$1,"")</f>
        <v>#VALUE!</v>
      </c>
      <c r="L940" s="7" t="e">
        <f aca="true">IF(ROW(E940) - 1 &gt;= $L$1,IF(OFFSET(I940, -1, 0) = "", I940, ((E940 - L939) * $K$4) + L939), "")</f>
        <v>#VALUE!</v>
      </c>
      <c r="M940" s="7" t="e">
        <f aca="true">IF(ROW(E940) - 1 &gt;= $M$1,IF(OFFSET(J940, -1, 0) = "", J940, ((E940 - M939) * $K$6) + M939), "")</f>
        <v>#VALUE!</v>
      </c>
      <c r="N940" s="3" t="e">
        <f aca="false">IF(M940&lt;&gt;"", L940-M940, "")</f>
        <v>#VALUE!</v>
      </c>
      <c r="P940" s="9" t="e">
        <f aca="false">IF(ROW(E940) - 1 &gt;= $P$1, IF(OFFSET(N940, 1- $P$1, 0) &lt;&gt; "", SUM(N940:N940(N940, 1 - $P$1, 0)) / $P$1, ""), "")</f>
        <v>#VALUE!</v>
      </c>
      <c r="Q940" s="4" t="e">
        <f aca="true">IF(ROW(N940) - 1 &gt;= $P$1,IF(OFFSET(P940, -1, 0) = "", P940, ((N940 - Q939) * $O$5) + Q939), "")</f>
        <v>#VALUE!</v>
      </c>
      <c r="R940" s="4" t="e">
        <f aca="false">IF(Q940&lt;&gt;"", N940 - Q940, "")</f>
        <v>#VALUE!</v>
      </c>
    </row>
    <row collapsed="false" customFormat="false" customHeight="true" hidden="false" ht="14.4" outlineLevel="0" r="941">
      <c r="A941" s="5" t="n">
        <v>37922</v>
      </c>
      <c r="B941" s="1" t="n">
        <v>22.56</v>
      </c>
      <c r="C941" s="1" t="n">
        <v>23.77</v>
      </c>
      <c r="D941" s="1" t="n">
        <v>22.4</v>
      </c>
      <c r="E941" s="1" t="n">
        <v>23.72</v>
      </c>
      <c r="F941" s="1" t="n">
        <v>8989800</v>
      </c>
      <c r="G941" s="1" t="n">
        <v>11.81</v>
      </c>
      <c r="I941" s="6" t="e">
        <f aca="false">IF(ROW(E941) - 1 &gt;= $I$1,SUM(E941:E941(E941,1 - $I$1, 0)) / $I$1,"")</f>
        <v>#VALUE!</v>
      </c>
      <c r="J941" s="6" t="e">
        <f aca="false">IF(ROW(E941) - 1 &gt;= $J$1,SUM(E941:E941(E941,1 - $J$1, 0)) / $J$1,"")</f>
        <v>#VALUE!</v>
      </c>
      <c r="L941" s="7" t="e">
        <f aca="true">IF(ROW(E941) - 1 &gt;= $L$1,IF(OFFSET(I941, -1, 0) = "", I941, ((E941 - L940) * $K$4) + L940), "")</f>
        <v>#VALUE!</v>
      </c>
      <c r="M941" s="7" t="e">
        <f aca="true">IF(ROW(E941) - 1 &gt;= $M$1,IF(OFFSET(J941, -1, 0) = "", J941, ((E941 - M940) * $K$6) + M940), "")</f>
        <v>#VALUE!</v>
      </c>
      <c r="N941" s="3" t="e">
        <f aca="false">IF(M941&lt;&gt;"", L941-M941, "")</f>
        <v>#VALUE!</v>
      </c>
      <c r="P941" s="9" t="e">
        <f aca="false">IF(ROW(E941) - 1 &gt;= $P$1, IF(OFFSET(N941, 1- $P$1, 0) &lt;&gt; "", SUM(N941:N941(N941, 1 - $P$1, 0)) / $P$1, ""), "")</f>
        <v>#VALUE!</v>
      </c>
      <c r="Q941" s="4" t="e">
        <f aca="true">IF(ROW(N941) - 1 &gt;= $P$1,IF(OFFSET(P941, -1, 0) = "", P941, ((N941 - Q940) * $O$5) + Q940), "")</f>
        <v>#VALUE!</v>
      </c>
      <c r="R941" s="4" t="e">
        <f aca="false">IF(Q941&lt;&gt;"", N941 - Q941, "")</f>
        <v>#VALUE!</v>
      </c>
    </row>
    <row collapsed="false" customFormat="false" customHeight="true" hidden="false" ht="14.4" outlineLevel="0" r="942">
      <c r="A942" s="5" t="n">
        <v>37923</v>
      </c>
      <c r="B942" s="1" t="n">
        <v>23.51</v>
      </c>
      <c r="C942" s="1" t="n">
        <v>23.9</v>
      </c>
      <c r="D942" s="1" t="n">
        <v>23.34</v>
      </c>
      <c r="E942" s="1" t="n">
        <v>23.69</v>
      </c>
      <c r="F942" s="1" t="n">
        <v>9538600</v>
      </c>
      <c r="G942" s="1" t="n">
        <v>11.79</v>
      </c>
      <c r="I942" s="6" t="e">
        <f aca="false">IF(ROW(E942) - 1 &gt;= $I$1,SUM(E942:E942(E942,1 - $I$1, 0)) / $I$1,"")</f>
        <v>#VALUE!</v>
      </c>
      <c r="J942" s="6" t="e">
        <f aca="false">IF(ROW(E942) - 1 &gt;= $J$1,SUM(E942:E942(E942,1 - $J$1, 0)) / $J$1,"")</f>
        <v>#VALUE!</v>
      </c>
      <c r="L942" s="7" t="e">
        <f aca="true">IF(ROW(E942) - 1 &gt;= $L$1,IF(OFFSET(I942, -1, 0) = "", I942, ((E942 - L941) * $K$4) + L941), "")</f>
        <v>#VALUE!</v>
      </c>
      <c r="M942" s="7" t="e">
        <f aca="true">IF(ROW(E942) - 1 &gt;= $M$1,IF(OFFSET(J942, -1, 0) = "", J942, ((E942 - M941) * $K$6) + M941), "")</f>
        <v>#VALUE!</v>
      </c>
      <c r="N942" s="3" t="e">
        <f aca="false">IF(M942&lt;&gt;"", L942-M942, "")</f>
        <v>#VALUE!</v>
      </c>
      <c r="P942" s="9" t="e">
        <f aca="false">IF(ROW(E942) - 1 &gt;= $P$1, IF(OFFSET(N942, 1- $P$1, 0) &lt;&gt; "", SUM(N942:N942(N942, 1 - $P$1, 0)) / $P$1, ""), "")</f>
        <v>#VALUE!</v>
      </c>
      <c r="Q942" s="4" t="e">
        <f aca="true">IF(ROW(N942) - 1 &gt;= $P$1,IF(OFFSET(P942, -1, 0) = "", P942, ((N942 - Q941) * $O$5) + Q941), "")</f>
        <v>#VALUE!</v>
      </c>
      <c r="R942" s="4" t="e">
        <f aca="false">IF(Q942&lt;&gt;"", N942 - Q942, "")</f>
        <v>#VALUE!</v>
      </c>
    </row>
    <row collapsed="false" customFormat="false" customHeight="true" hidden="false" ht="14.4" outlineLevel="0" r="943">
      <c r="A943" s="5" t="n">
        <v>37924</v>
      </c>
      <c r="B943" s="1" t="n">
        <v>23.99</v>
      </c>
      <c r="C943" s="1" t="n">
        <v>24</v>
      </c>
      <c r="D943" s="1" t="n">
        <v>22.87</v>
      </c>
      <c r="E943" s="1" t="n">
        <v>23.09</v>
      </c>
      <c r="F943" s="1" t="n">
        <v>9305600</v>
      </c>
      <c r="G943" s="1" t="n">
        <v>11.5</v>
      </c>
      <c r="I943" s="6" t="e">
        <f aca="false">IF(ROW(E943) - 1 &gt;= $I$1,SUM(E943:E943(E943,1 - $I$1, 0)) / $I$1,"")</f>
        <v>#VALUE!</v>
      </c>
      <c r="J943" s="6" t="e">
        <f aca="false">IF(ROW(E943) - 1 &gt;= $J$1,SUM(E943:E943(E943,1 - $J$1, 0)) / $J$1,"")</f>
        <v>#VALUE!</v>
      </c>
      <c r="L943" s="7" t="e">
        <f aca="true">IF(ROW(E943) - 1 &gt;= $L$1,IF(OFFSET(I943, -1, 0) = "", I943, ((E943 - L942) * $K$4) + L942), "")</f>
        <v>#VALUE!</v>
      </c>
      <c r="M943" s="7" t="e">
        <f aca="true">IF(ROW(E943) - 1 &gt;= $M$1,IF(OFFSET(J943, -1, 0) = "", J943, ((E943 - M942) * $K$6) + M942), "")</f>
        <v>#VALUE!</v>
      </c>
      <c r="N943" s="3" t="e">
        <f aca="false">IF(M943&lt;&gt;"", L943-M943, "")</f>
        <v>#VALUE!</v>
      </c>
      <c r="P943" s="9" t="e">
        <f aca="false">IF(ROW(E943) - 1 &gt;= $P$1, IF(OFFSET(N943, 1- $P$1, 0) &lt;&gt; "", SUM(N943:N943(N943, 1 - $P$1, 0)) / $P$1, ""), "")</f>
        <v>#VALUE!</v>
      </c>
      <c r="Q943" s="4" t="e">
        <f aca="true">IF(ROW(N943) - 1 &gt;= $P$1,IF(OFFSET(P943, -1, 0) = "", P943, ((N943 - Q942) * $O$5) + Q942), "")</f>
        <v>#VALUE!</v>
      </c>
      <c r="R943" s="4" t="e">
        <f aca="false">IF(Q943&lt;&gt;"", N943 - Q943, "")</f>
        <v>#VALUE!</v>
      </c>
    </row>
    <row collapsed="false" customFormat="false" customHeight="true" hidden="false" ht="14.4" outlineLevel="0" r="944">
      <c r="A944" s="5" t="n">
        <v>37925</v>
      </c>
      <c r="B944" s="1" t="n">
        <v>23.3</v>
      </c>
      <c r="C944" s="1" t="n">
        <v>23.35</v>
      </c>
      <c r="D944" s="1" t="n">
        <v>22.78</v>
      </c>
      <c r="E944" s="1" t="n">
        <v>22.89</v>
      </c>
      <c r="F944" s="1" t="n">
        <v>7791200</v>
      </c>
      <c r="G944" s="1" t="n">
        <v>11.4</v>
      </c>
      <c r="I944" s="6" t="e">
        <f aca="false">IF(ROW(E944) - 1 &gt;= $I$1,SUM(E944:E944(E944,1 - $I$1, 0)) / $I$1,"")</f>
        <v>#VALUE!</v>
      </c>
      <c r="J944" s="6" t="e">
        <f aca="false">IF(ROW(E944) - 1 &gt;= $J$1,SUM(E944:E944(E944,1 - $J$1, 0)) / $J$1,"")</f>
        <v>#VALUE!</v>
      </c>
      <c r="L944" s="7" t="e">
        <f aca="true">IF(ROW(E944) - 1 &gt;= $L$1,IF(OFFSET(I944, -1, 0) = "", I944, ((E944 - L943) * $K$4) + L943), "")</f>
        <v>#VALUE!</v>
      </c>
      <c r="M944" s="7" t="e">
        <f aca="true">IF(ROW(E944) - 1 &gt;= $M$1,IF(OFFSET(J944, -1, 0) = "", J944, ((E944 - M943) * $K$6) + M943), "")</f>
        <v>#VALUE!</v>
      </c>
      <c r="N944" s="3" t="e">
        <f aca="false">IF(M944&lt;&gt;"", L944-M944, "")</f>
        <v>#VALUE!</v>
      </c>
      <c r="P944" s="9" t="e">
        <f aca="false">IF(ROW(E944) - 1 &gt;= $P$1, IF(OFFSET(N944, 1- $P$1, 0) &lt;&gt; "", SUM(N944:N944(N944, 1 - $P$1, 0)) / $P$1, ""), "")</f>
        <v>#VALUE!</v>
      </c>
      <c r="Q944" s="4" t="e">
        <f aca="true">IF(ROW(N944) - 1 &gt;= $P$1,IF(OFFSET(P944, -1, 0) = "", P944, ((N944 - Q943) * $O$5) + Q943), "")</f>
        <v>#VALUE!</v>
      </c>
      <c r="R944" s="4" t="e">
        <f aca="false">IF(Q944&lt;&gt;"", N944 - Q944, "")</f>
        <v>#VALUE!</v>
      </c>
    </row>
    <row collapsed="false" customFormat="false" customHeight="true" hidden="false" ht="14.4" outlineLevel="0" r="945">
      <c r="A945" s="5" t="n">
        <v>37928</v>
      </c>
      <c r="B945" s="1" t="n">
        <v>22.83</v>
      </c>
      <c r="C945" s="1" t="n">
        <v>23.3</v>
      </c>
      <c r="D945" s="1" t="n">
        <v>22.78</v>
      </c>
      <c r="E945" s="1" t="n">
        <v>23.15</v>
      </c>
      <c r="F945" s="1" t="n">
        <v>10815800</v>
      </c>
      <c r="G945" s="1" t="n">
        <v>11.53</v>
      </c>
      <c r="I945" s="6" t="e">
        <f aca="false">IF(ROW(E945) - 1 &gt;= $I$1,SUM(E945:E945(E945,1 - $I$1, 0)) / $I$1,"")</f>
        <v>#VALUE!</v>
      </c>
      <c r="J945" s="6" t="e">
        <f aca="false">IF(ROW(E945) - 1 &gt;= $J$1,SUM(E945:E945(E945,1 - $J$1, 0)) / $J$1,"")</f>
        <v>#VALUE!</v>
      </c>
      <c r="L945" s="7" t="e">
        <f aca="true">IF(ROW(E945) - 1 &gt;= $L$1,IF(OFFSET(I945, -1, 0) = "", I945, ((E945 - L944) * $K$4) + L944), "")</f>
        <v>#VALUE!</v>
      </c>
      <c r="M945" s="7" t="e">
        <f aca="true">IF(ROW(E945) - 1 &gt;= $M$1,IF(OFFSET(J945, -1, 0) = "", J945, ((E945 - M944) * $K$6) + M944), "")</f>
        <v>#VALUE!</v>
      </c>
      <c r="N945" s="3" t="e">
        <f aca="false">IF(M945&lt;&gt;"", L945-M945, "")</f>
        <v>#VALUE!</v>
      </c>
      <c r="P945" s="9" t="e">
        <f aca="false">IF(ROW(E945) - 1 &gt;= $P$1, IF(OFFSET(N945, 1- $P$1, 0) &lt;&gt; "", SUM(N945:N945(N945, 1 - $P$1, 0)) / $P$1, ""), "")</f>
        <v>#VALUE!</v>
      </c>
      <c r="Q945" s="4" t="e">
        <f aca="true">IF(ROW(N945) - 1 &gt;= $P$1,IF(OFFSET(P945, -1, 0) = "", P945, ((N945 - Q944) * $O$5) + Q944), "")</f>
        <v>#VALUE!</v>
      </c>
      <c r="R945" s="4" t="e">
        <f aca="false">IF(Q945&lt;&gt;"", N945 - Q945, "")</f>
        <v>#VALUE!</v>
      </c>
    </row>
    <row collapsed="false" customFormat="false" customHeight="true" hidden="false" ht="14.4" outlineLevel="0" r="946">
      <c r="A946" s="5" t="n">
        <v>37929</v>
      </c>
      <c r="B946" s="1" t="n">
        <v>23.07</v>
      </c>
      <c r="C946" s="1" t="n">
        <v>23.1</v>
      </c>
      <c r="D946" s="1" t="n">
        <v>22.59</v>
      </c>
      <c r="E946" s="1" t="n">
        <v>22.91</v>
      </c>
      <c r="F946" s="1" t="n">
        <v>8901200</v>
      </c>
      <c r="G946" s="1" t="n">
        <v>11.41</v>
      </c>
      <c r="I946" s="6" t="e">
        <f aca="false">IF(ROW(E946) - 1 &gt;= $I$1,SUM(E946:E946(E946,1 - $I$1, 0)) / $I$1,"")</f>
        <v>#VALUE!</v>
      </c>
      <c r="J946" s="6" t="e">
        <f aca="false">IF(ROW(E946) - 1 &gt;= $J$1,SUM(E946:E946(E946,1 - $J$1, 0)) / $J$1,"")</f>
        <v>#VALUE!</v>
      </c>
      <c r="L946" s="7" t="e">
        <f aca="true">IF(ROW(E946) - 1 &gt;= $L$1,IF(OFFSET(I946, -1, 0) = "", I946, ((E946 - L945) * $K$4) + L945), "")</f>
        <v>#VALUE!</v>
      </c>
      <c r="M946" s="7" t="e">
        <f aca="true">IF(ROW(E946) - 1 &gt;= $M$1,IF(OFFSET(J946, -1, 0) = "", J946, ((E946 - M945) * $K$6) + M945), "")</f>
        <v>#VALUE!</v>
      </c>
      <c r="N946" s="3" t="e">
        <f aca="false">IF(M946&lt;&gt;"", L946-M946, "")</f>
        <v>#VALUE!</v>
      </c>
      <c r="P946" s="9" t="e">
        <f aca="false">IF(ROW(E946) - 1 &gt;= $P$1, IF(OFFSET(N946, 1- $P$1, 0) &lt;&gt; "", SUM(N946:N946(N946, 1 - $P$1, 0)) / $P$1, ""), "")</f>
        <v>#VALUE!</v>
      </c>
      <c r="Q946" s="4" t="e">
        <f aca="true">IF(ROW(N946) - 1 &gt;= $P$1,IF(OFFSET(P946, -1, 0) = "", P946, ((N946 - Q945) * $O$5) + Q945), "")</f>
        <v>#VALUE!</v>
      </c>
      <c r="R946" s="4" t="e">
        <f aca="false">IF(Q946&lt;&gt;"", N946 - Q946, "")</f>
        <v>#VALUE!</v>
      </c>
    </row>
    <row collapsed="false" customFormat="false" customHeight="true" hidden="false" ht="14.4" outlineLevel="0" r="947">
      <c r="A947" s="5" t="n">
        <v>37930</v>
      </c>
      <c r="B947" s="1" t="n">
        <v>22.82</v>
      </c>
      <c r="C947" s="1" t="n">
        <v>23.13</v>
      </c>
      <c r="D947" s="1" t="n">
        <v>22.47</v>
      </c>
      <c r="E947" s="1" t="n">
        <v>23.03</v>
      </c>
      <c r="F947" s="1" t="n">
        <v>11516800</v>
      </c>
      <c r="G947" s="1" t="n">
        <v>11.47</v>
      </c>
      <c r="I947" s="6" t="e">
        <f aca="false">IF(ROW(E947) - 1 &gt;= $I$1,SUM(E947:E947(E947,1 - $I$1, 0)) / $I$1,"")</f>
        <v>#VALUE!</v>
      </c>
      <c r="J947" s="6" t="e">
        <f aca="false">IF(ROW(E947) - 1 &gt;= $J$1,SUM(E947:E947(E947,1 - $J$1, 0)) / $J$1,"")</f>
        <v>#VALUE!</v>
      </c>
      <c r="L947" s="7" t="e">
        <f aca="true">IF(ROW(E947) - 1 &gt;= $L$1,IF(OFFSET(I947, -1, 0) = "", I947, ((E947 - L946) * $K$4) + L946), "")</f>
        <v>#VALUE!</v>
      </c>
      <c r="M947" s="7" t="e">
        <f aca="true">IF(ROW(E947) - 1 &gt;= $M$1,IF(OFFSET(J947, -1, 0) = "", J947, ((E947 - M946) * $K$6) + M946), "")</f>
        <v>#VALUE!</v>
      </c>
      <c r="N947" s="3" t="e">
        <f aca="false">IF(M947&lt;&gt;"", L947-M947, "")</f>
        <v>#VALUE!</v>
      </c>
      <c r="P947" s="9" t="e">
        <f aca="false">IF(ROW(E947) - 1 &gt;= $P$1, IF(OFFSET(N947, 1- $P$1, 0) &lt;&gt; "", SUM(N947:N947(N947, 1 - $P$1, 0)) / $P$1, ""), "")</f>
        <v>#VALUE!</v>
      </c>
      <c r="Q947" s="4" t="e">
        <f aca="true">IF(ROW(N947) - 1 &gt;= $P$1,IF(OFFSET(P947, -1, 0) = "", P947, ((N947 - Q946) * $O$5) + Q946), "")</f>
        <v>#VALUE!</v>
      </c>
      <c r="R947" s="4" t="e">
        <f aca="false">IF(Q947&lt;&gt;"", N947 - Q947, "")</f>
        <v>#VALUE!</v>
      </c>
    </row>
    <row collapsed="false" customFormat="false" customHeight="true" hidden="false" ht="14.4" outlineLevel="0" r="948">
      <c r="A948" s="5" t="n">
        <v>37931</v>
      </c>
      <c r="B948" s="1" t="n">
        <v>22.91</v>
      </c>
      <c r="C948" s="1" t="n">
        <v>23.15</v>
      </c>
      <c r="D948" s="1" t="n">
        <v>22.65</v>
      </c>
      <c r="E948" s="1" t="n">
        <v>23.12</v>
      </c>
      <c r="F948" s="1" t="n">
        <v>14181200</v>
      </c>
      <c r="G948" s="1" t="n">
        <v>11.51</v>
      </c>
      <c r="I948" s="6" t="e">
        <f aca="false">IF(ROW(E948) - 1 &gt;= $I$1,SUM(E948:E948(E948,1 - $I$1, 0)) / $I$1,"")</f>
        <v>#VALUE!</v>
      </c>
      <c r="J948" s="6" t="e">
        <f aca="false">IF(ROW(E948) - 1 &gt;= $J$1,SUM(E948:E948(E948,1 - $J$1, 0)) / $J$1,"")</f>
        <v>#VALUE!</v>
      </c>
      <c r="L948" s="7" t="e">
        <f aca="true">IF(ROW(E948) - 1 &gt;= $L$1,IF(OFFSET(I948, -1, 0) = "", I948, ((E948 - L947) * $K$4) + L947), "")</f>
        <v>#VALUE!</v>
      </c>
      <c r="M948" s="7" t="e">
        <f aca="true">IF(ROW(E948) - 1 &gt;= $M$1,IF(OFFSET(J948, -1, 0) = "", J948, ((E948 - M947) * $K$6) + M947), "")</f>
        <v>#VALUE!</v>
      </c>
      <c r="N948" s="3" t="e">
        <f aca="false">IF(M948&lt;&gt;"", L948-M948, "")</f>
        <v>#VALUE!</v>
      </c>
      <c r="P948" s="9" t="e">
        <f aca="false">IF(ROW(E948) - 1 &gt;= $P$1, IF(OFFSET(N948, 1- $P$1, 0) &lt;&gt; "", SUM(N948:N948(N948, 1 - $P$1, 0)) / $P$1, ""), "")</f>
        <v>#VALUE!</v>
      </c>
      <c r="Q948" s="4" t="e">
        <f aca="true">IF(ROW(N948) - 1 &gt;= $P$1,IF(OFFSET(P948, -1, 0) = "", P948, ((N948 - Q947) * $O$5) + Q947), "")</f>
        <v>#VALUE!</v>
      </c>
      <c r="R948" s="4" t="e">
        <f aca="false">IF(Q948&lt;&gt;"", N948 - Q948, "")</f>
        <v>#VALUE!</v>
      </c>
    </row>
    <row collapsed="false" customFormat="false" customHeight="true" hidden="false" ht="14.4" outlineLevel="0" r="949">
      <c r="A949" s="5" t="n">
        <v>37932</v>
      </c>
      <c r="B949" s="1" t="n">
        <v>23.19</v>
      </c>
      <c r="C949" s="1" t="n">
        <v>23.24</v>
      </c>
      <c r="D949" s="1" t="n">
        <v>22.45</v>
      </c>
      <c r="E949" s="1" t="n">
        <v>22.5</v>
      </c>
      <c r="F949" s="1" t="n">
        <v>7505200</v>
      </c>
      <c r="G949" s="1" t="n">
        <v>11.2</v>
      </c>
      <c r="I949" s="6" t="e">
        <f aca="false">IF(ROW(E949) - 1 &gt;= $I$1,SUM(E949:E949(E949,1 - $I$1, 0)) / $I$1,"")</f>
        <v>#VALUE!</v>
      </c>
      <c r="J949" s="6" t="e">
        <f aca="false">IF(ROW(E949) - 1 &gt;= $J$1,SUM(E949:E949(E949,1 - $J$1, 0)) / $J$1,"")</f>
        <v>#VALUE!</v>
      </c>
      <c r="L949" s="7" t="e">
        <f aca="true">IF(ROW(E949) - 1 &gt;= $L$1,IF(OFFSET(I949, -1, 0) = "", I949, ((E949 - L948) * $K$4) + L948), "")</f>
        <v>#VALUE!</v>
      </c>
      <c r="M949" s="7" t="e">
        <f aca="true">IF(ROW(E949) - 1 &gt;= $M$1,IF(OFFSET(J949, -1, 0) = "", J949, ((E949 - M948) * $K$6) + M948), "")</f>
        <v>#VALUE!</v>
      </c>
      <c r="N949" s="3" t="e">
        <f aca="false">IF(M949&lt;&gt;"", L949-M949, "")</f>
        <v>#VALUE!</v>
      </c>
      <c r="P949" s="9" t="e">
        <f aca="false">IF(ROW(E949) - 1 &gt;= $P$1, IF(OFFSET(N949, 1- $P$1, 0) &lt;&gt; "", SUM(N949:N949(N949, 1 - $P$1, 0)) / $P$1, ""), "")</f>
        <v>#VALUE!</v>
      </c>
      <c r="Q949" s="4" t="e">
        <f aca="true">IF(ROW(N949) - 1 &gt;= $P$1,IF(OFFSET(P949, -1, 0) = "", P949, ((N949 - Q948) * $O$5) + Q948), "")</f>
        <v>#VALUE!</v>
      </c>
      <c r="R949" s="4" t="e">
        <f aca="false">IF(Q949&lt;&gt;"", N949 - Q949, "")</f>
        <v>#VALUE!</v>
      </c>
    </row>
    <row collapsed="false" customFormat="false" customHeight="true" hidden="false" ht="14.4" outlineLevel="0" r="950">
      <c r="A950" s="5" t="n">
        <v>37935</v>
      </c>
      <c r="B950" s="1" t="n">
        <v>22.45</v>
      </c>
      <c r="C950" s="1" t="n">
        <v>22.65</v>
      </c>
      <c r="D950" s="1" t="n">
        <v>21.84</v>
      </c>
      <c r="E950" s="1" t="n">
        <v>21.9</v>
      </c>
      <c r="F950" s="1" t="n">
        <v>8367000</v>
      </c>
      <c r="G950" s="1" t="n">
        <v>10.9</v>
      </c>
      <c r="I950" s="6" t="e">
        <f aca="false">IF(ROW(E950) - 1 &gt;= $I$1,SUM(E950:E950(E950,1 - $I$1, 0)) / $I$1,"")</f>
        <v>#VALUE!</v>
      </c>
      <c r="J950" s="6" t="e">
        <f aca="false">IF(ROW(E950) - 1 &gt;= $J$1,SUM(E950:E950(E950,1 - $J$1, 0)) / $J$1,"")</f>
        <v>#VALUE!</v>
      </c>
      <c r="L950" s="7" t="e">
        <f aca="true">IF(ROW(E950) - 1 &gt;= $L$1,IF(OFFSET(I950, -1, 0) = "", I950, ((E950 - L949) * $K$4) + L949), "")</f>
        <v>#VALUE!</v>
      </c>
      <c r="M950" s="7" t="e">
        <f aca="true">IF(ROW(E950) - 1 &gt;= $M$1,IF(OFFSET(J950, -1, 0) = "", J950, ((E950 - M949) * $K$6) + M949), "")</f>
        <v>#VALUE!</v>
      </c>
      <c r="N950" s="3" t="e">
        <f aca="false">IF(M950&lt;&gt;"", L950-M950, "")</f>
        <v>#VALUE!</v>
      </c>
      <c r="P950" s="9" t="e">
        <f aca="false">IF(ROW(E950) - 1 &gt;= $P$1, IF(OFFSET(N950, 1- $P$1, 0) &lt;&gt; "", SUM(N950:N950(N950, 1 - $P$1, 0)) / $P$1, ""), "")</f>
        <v>#VALUE!</v>
      </c>
      <c r="Q950" s="4" t="e">
        <f aca="true">IF(ROW(N950) - 1 &gt;= $P$1,IF(OFFSET(P950, -1, 0) = "", P950, ((N950 - Q949) * $O$5) + Q949), "")</f>
        <v>#VALUE!</v>
      </c>
      <c r="R950" s="4" t="e">
        <f aca="false">IF(Q950&lt;&gt;"", N950 - Q950, "")</f>
        <v>#VALUE!</v>
      </c>
    </row>
    <row collapsed="false" customFormat="false" customHeight="true" hidden="false" ht="14.4" outlineLevel="0" r="951">
      <c r="A951" s="5" t="n">
        <v>37936</v>
      </c>
      <c r="B951" s="1" t="n">
        <v>21.9</v>
      </c>
      <c r="C951" s="1" t="n">
        <v>22.02</v>
      </c>
      <c r="D951" s="1" t="n">
        <v>21.48</v>
      </c>
      <c r="E951" s="1" t="n">
        <v>21.54</v>
      </c>
      <c r="F951" s="1" t="n">
        <v>7681200</v>
      </c>
      <c r="G951" s="1" t="n">
        <v>10.72</v>
      </c>
      <c r="I951" s="6" t="e">
        <f aca="false">IF(ROW(E951) - 1 &gt;= $I$1,SUM(E951:E951(E951,1 - $I$1, 0)) / $I$1,"")</f>
        <v>#VALUE!</v>
      </c>
      <c r="J951" s="6" t="e">
        <f aca="false">IF(ROW(E951) - 1 &gt;= $J$1,SUM(E951:E951(E951,1 - $J$1, 0)) / $J$1,"")</f>
        <v>#VALUE!</v>
      </c>
      <c r="L951" s="7" t="e">
        <f aca="true">IF(ROW(E951) - 1 &gt;= $L$1,IF(OFFSET(I951, -1, 0) = "", I951, ((E951 - L950) * $K$4) + L950), "")</f>
        <v>#VALUE!</v>
      </c>
      <c r="M951" s="7" t="e">
        <f aca="true">IF(ROW(E951) - 1 &gt;= $M$1,IF(OFFSET(J951, -1, 0) = "", J951, ((E951 - M950) * $K$6) + M950), "")</f>
        <v>#VALUE!</v>
      </c>
      <c r="N951" s="3" t="e">
        <f aca="false">IF(M951&lt;&gt;"", L951-M951, "")</f>
        <v>#VALUE!</v>
      </c>
      <c r="P951" s="9" t="e">
        <f aca="false">IF(ROW(E951) - 1 &gt;= $P$1, IF(OFFSET(N951, 1- $P$1, 0) &lt;&gt; "", SUM(N951:N951(N951, 1 - $P$1, 0)) / $P$1, ""), "")</f>
        <v>#VALUE!</v>
      </c>
      <c r="Q951" s="4" t="e">
        <f aca="true">IF(ROW(N951) - 1 &gt;= $P$1,IF(OFFSET(P951, -1, 0) = "", P951, ((N951 - Q950) * $O$5) + Q950), "")</f>
        <v>#VALUE!</v>
      </c>
      <c r="R951" s="4" t="e">
        <f aca="false">IF(Q951&lt;&gt;"", N951 - Q951, "")</f>
        <v>#VALUE!</v>
      </c>
    </row>
    <row collapsed="false" customFormat="false" customHeight="true" hidden="false" ht="14.4" outlineLevel="0" r="952">
      <c r="A952" s="5" t="n">
        <v>37937</v>
      </c>
      <c r="B952" s="1" t="n">
        <v>21.48</v>
      </c>
      <c r="C952" s="1" t="n">
        <v>22.72</v>
      </c>
      <c r="D952" s="1" t="n">
        <v>21.48</v>
      </c>
      <c r="E952" s="1" t="n">
        <v>22.33</v>
      </c>
      <c r="F952" s="1" t="n">
        <v>10714400</v>
      </c>
      <c r="G952" s="1" t="n">
        <v>11.12</v>
      </c>
      <c r="I952" s="6" t="e">
        <f aca="false">IF(ROW(E952) - 1 &gt;= $I$1,SUM(E952:E952(E952,1 - $I$1, 0)) / $I$1,"")</f>
        <v>#VALUE!</v>
      </c>
      <c r="J952" s="6" t="e">
        <f aca="false">IF(ROW(E952) - 1 &gt;= $J$1,SUM(E952:E952(E952,1 - $J$1, 0)) / $J$1,"")</f>
        <v>#VALUE!</v>
      </c>
      <c r="L952" s="7" t="e">
        <f aca="true">IF(ROW(E952) - 1 &gt;= $L$1,IF(OFFSET(I952, -1, 0) = "", I952, ((E952 - L951) * $K$4) + L951), "")</f>
        <v>#VALUE!</v>
      </c>
      <c r="M952" s="7" t="e">
        <f aca="true">IF(ROW(E952) - 1 &gt;= $M$1,IF(OFFSET(J952, -1, 0) = "", J952, ((E952 - M951) * $K$6) + M951), "")</f>
        <v>#VALUE!</v>
      </c>
      <c r="N952" s="3" t="e">
        <f aca="false">IF(M952&lt;&gt;"", L952-M952, "")</f>
        <v>#VALUE!</v>
      </c>
      <c r="P952" s="9" t="e">
        <f aca="false">IF(ROW(E952) - 1 &gt;= $P$1, IF(OFFSET(N952, 1- $P$1, 0) &lt;&gt; "", SUM(N952:N952(N952, 1 - $P$1, 0)) / $P$1, ""), "")</f>
        <v>#VALUE!</v>
      </c>
      <c r="Q952" s="4" t="e">
        <f aca="true">IF(ROW(N952) - 1 &gt;= $P$1,IF(OFFSET(P952, -1, 0) = "", P952, ((N952 - Q951) * $O$5) + Q951), "")</f>
        <v>#VALUE!</v>
      </c>
      <c r="R952" s="4" t="e">
        <f aca="false">IF(Q952&lt;&gt;"", N952 - Q952, "")</f>
        <v>#VALUE!</v>
      </c>
    </row>
    <row collapsed="false" customFormat="false" customHeight="true" hidden="false" ht="14.4" outlineLevel="0" r="953">
      <c r="A953" s="5" t="n">
        <v>37938</v>
      </c>
      <c r="B953" s="1" t="n">
        <v>22.07</v>
      </c>
      <c r="C953" s="1" t="n">
        <v>22.56</v>
      </c>
      <c r="D953" s="1" t="n">
        <v>21.92</v>
      </c>
      <c r="E953" s="1" t="n">
        <v>22.42</v>
      </c>
      <c r="F953" s="1" t="n">
        <v>7599000</v>
      </c>
      <c r="G953" s="1" t="n">
        <v>11.16</v>
      </c>
      <c r="I953" s="6" t="e">
        <f aca="false">IF(ROW(E953) - 1 &gt;= $I$1,SUM(E953:E953(E953,1 - $I$1, 0)) / $I$1,"")</f>
        <v>#VALUE!</v>
      </c>
      <c r="J953" s="6" t="e">
        <f aca="false">IF(ROW(E953) - 1 &gt;= $J$1,SUM(E953:E953(E953,1 - $J$1, 0)) / $J$1,"")</f>
        <v>#VALUE!</v>
      </c>
      <c r="L953" s="7" t="e">
        <f aca="true">IF(ROW(E953) - 1 &gt;= $L$1,IF(OFFSET(I953, -1, 0) = "", I953, ((E953 - L952) * $K$4) + L952), "")</f>
        <v>#VALUE!</v>
      </c>
      <c r="M953" s="7" t="e">
        <f aca="true">IF(ROW(E953) - 1 &gt;= $M$1,IF(OFFSET(J953, -1, 0) = "", J953, ((E953 - M952) * $K$6) + M952), "")</f>
        <v>#VALUE!</v>
      </c>
      <c r="N953" s="3" t="e">
        <f aca="false">IF(M953&lt;&gt;"", L953-M953, "")</f>
        <v>#VALUE!</v>
      </c>
      <c r="P953" s="9" t="e">
        <f aca="false">IF(ROW(E953) - 1 &gt;= $P$1, IF(OFFSET(N953, 1- $P$1, 0) &lt;&gt; "", SUM(N953:N953(N953, 1 - $P$1, 0)) / $P$1, ""), "")</f>
        <v>#VALUE!</v>
      </c>
      <c r="Q953" s="4" t="e">
        <f aca="true">IF(ROW(N953) - 1 &gt;= $P$1,IF(OFFSET(P953, -1, 0) = "", P953, ((N953 - Q952) * $O$5) + Q952), "")</f>
        <v>#VALUE!</v>
      </c>
      <c r="R953" s="4" t="e">
        <f aca="false">IF(Q953&lt;&gt;"", N953 - Q953, "")</f>
        <v>#VALUE!</v>
      </c>
    </row>
    <row collapsed="false" customFormat="false" customHeight="true" hidden="false" ht="14.4" outlineLevel="0" r="954">
      <c r="A954" s="5" t="n">
        <v>37939</v>
      </c>
      <c r="B954" s="1" t="n">
        <v>22.48</v>
      </c>
      <c r="C954" s="1" t="n">
        <v>22.61</v>
      </c>
      <c r="D954" s="1" t="n">
        <v>21.28</v>
      </c>
      <c r="E954" s="1" t="n">
        <v>21.46</v>
      </c>
      <c r="F954" s="1" t="n">
        <v>8466000</v>
      </c>
      <c r="G954" s="1" t="n">
        <v>10.68</v>
      </c>
      <c r="I954" s="6" t="e">
        <f aca="false">IF(ROW(E954) - 1 &gt;= $I$1,SUM(E954:E954(E954,1 - $I$1, 0)) / $I$1,"")</f>
        <v>#VALUE!</v>
      </c>
      <c r="J954" s="6" t="e">
        <f aca="false">IF(ROW(E954) - 1 &gt;= $J$1,SUM(E954:E954(E954,1 - $J$1, 0)) / $J$1,"")</f>
        <v>#VALUE!</v>
      </c>
      <c r="L954" s="7" t="e">
        <f aca="true">IF(ROW(E954) - 1 &gt;= $L$1,IF(OFFSET(I954, -1, 0) = "", I954, ((E954 - L953) * $K$4) + L953), "")</f>
        <v>#VALUE!</v>
      </c>
      <c r="M954" s="7" t="e">
        <f aca="true">IF(ROW(E954) - 1 &gt;= $M$1,IF(OFFSET(J954, -1, 0) = "", J954, ((E954 - M953) * $K$6) + M953), "")</f>
        <v>#VALUE!</v>
      </c>
      <c r="N954" s="3" t="e">
        <f aca="false">IF(M954&lt;&gt;"", L954-M954, "")</f>
        <v>#VALUE!</v>
      </c>
      <c r="P954" s="9" t="e">
        <f aca="false">IF(ROW(E954) - 1 &gt;= $P$1, IF(OFFSET(N954, 1- $P$1, 0) &lt;&gt; "", SUM(N954:N954(N954, 1 - $P$1, 0)) / $P$1, ""), "")</f>
        <v>#VALUE!</v>
      </c>
      <c r="Q954" s="4" t="e">
        <f aca="true">IF(ROW(N954) - 1 &gt;= $P$1,IF(OFFSET(P954, -1, 0) = "", P954, ((N954 - Q953) * $O$5) + Q953), "")</f>
        <v>#VALUE!</v>
      </c>
      <c r="R954" s="4" t="e">
        <f aca="false">IF(Q954&lt;&gt;"", N954 - Q954, "")</f>
        <v>#VALUE!</v>
      </c>
    </row>
    <row collapsed="false" customFormat="false" customHeight="true" hidden="false" ht="14.4" outlineLevel="0" r="955">
      <c r="A955" s="5" t="n">
        <v>37942</v>
      </c>
      <c r="B955" s="1" t="n">
        <v>21.35</v>
      </c>
      <c r="C955" s="1" t="n">
        <v>21.37</v>
      </c>
      <c r="D955" s="1" t="n">
        <v>20.95</v>
      </c>
      <c r="E955" s="1" t="n">
        <v>21.13</v>
      </c>
      <c r="F955" s="1" t="n">
        <v>8152000</v>
      </c>
      <c r="G955" s="1" t="n">
        <v>10.52</v>
      </c>
      <c r="I955" s="6" t="e">
        <f aca="false">IF(ROW(E955) - 1 &gt;= $I$1,SUM(E955:E955(E955,1 - $I$1, 0)) / $I$1,"")</f>
        <v>#VALUE!</v>
      </c>
      <c r="J955" s="6" t="e">
        <f aca="false">IF(ROW(E955) - 1 &gt;= $J$1,SUM(E955:E955(E955,1 - $J$1, 0)) / $J$1,"")</f>
        <v>#VALUE!</v>
      </c>
      <c r="L955" s="7" t="e">
        <f aca="true">IF(ROW(E955) - 1 &gt;= $L$1,IF(OFFSET(I955, -1, 0) = "", I955, ((E955 - L954) * $K$4) + L954), "")</f>
        <v>#VALUE!</v>
      </c>
      <c r="M955" s="7" t="e">
        <f aca="true">IF(ROW(E955) - 1 &gt;= $M$1,IF(OFFSET(J955, -1, 0) = "", J955, ((E955 - M954) * $K$6) + M954), "")</f>
        <v>#VALUE!</v>
      </c>
      <c r="N955" s="3" t="e">
        <f aca="false">IF(M955&lt;&gt;"", L955-M955, "")</f>
        <v>#VALUE!</v>
      </c>
      <c r="P955" s="9" t="e">
        <f aca="false">IF(ROW(E955) - 1 &gt;= $P$1, IF(OFFSET(N955, 1- $P$1, 0) &lt;&gt; "", SUM(N955:N955(N955, 1 - $P$1, 0)) / $P$1, ""), "")</f>
        <v>#VALUE!</v>
      </c>
      <c r="Q955" s="4" t="e">
        <f aca="true">IF(ROW(N955) - 1 &gt;= $P$1,IF(OFFSET(P955, -1, 0) = "", P955, ((N955 - Q954) * $O$5) + Q954), "")</f>
        <v>#VALUE!</v>
      </c>
      <c r="R955" s="4" t="e">
        <f aca="false">IF(Q955&lt;&gt;"", N955 - Q955, "")</f>
        <v>#VALUE!</v>
      </c>
    </row>
    <row collapsed="false" customFormat="false" customHeight="true" hidden="false" ht="14.4" outlineLevel="0" r="956">
      <c r="A956" s="5" t="n">
        <v>37943</v>
      </c>
      <c r="B956" s="1" t="n">
        <v>21.21</v>
      </c>
      <c r="C956" s="1" t="n">
        <v>21.34</v>
      </c>
      <c r="D956" s="1" t="n">
        <v>20.35</v>
      </c>
      <c r="E956" s="1" t="n">
        <v>20.41</v>
      </c>
      <c r="F956" s="1" t="n">
        <v>9542600</v>
      </c>
      <c r="G956" s="1" t="n">
        <v>10.16</v>
      </c>
      <c r="I956" s="6" t="e">
        <f aca="false">IF(ROW(E956) - 1 &gt;= $I$1,SUM(E956:E956(E956,1 - $I$1, 0)) / $I$1,"")</f>
        <v>#VALUE!</v>
      </c>
      <c r="J956" s="6" t="e">
        <f aca="false">IF(ROW(E956) - 1 &gt;= $J$1,SUM(E956:E956(E956,1 - $J$1, 0)) / $J$1,"")</f>
        <v>#VALUE!</v>
      </c>
      <c r="L956" s="7" t="e">
        <f aca="true">IF(ROW(E956) - 1 &gt;= $L$1,IF(OFFSET(I956, -1, 0) = "", I956, ((E956 - L955) * $K$4) + L955), "")</f>
        <v>#VALUE!</v>
      </c>
      <c r="M956" s="7" t="e">
        <f aca="true">IF(ROW(E956) - 1 &gt;= $M$1,IF(OFFSET(J956, -1, 0) = "", J956, ((E956 - M955) * $K$6) + M955), "")</f>
        <v>#VALUE!</v>
      </c>
      <c r="N956" s="3" t="e">
        <f aca="false">IF(M956&lt;&gt;"", L956-M956, "")</f>
        <v>#VALUE!</v>
      </c>
      <c r="P956" s="9" t="e">
        <f aca="false">IF(ROW(E956) - 1 &gt;= $P$1, IF(OFFSET(N956, 1- $P$1, 0) &lt;&gt; "", SUM(N956:N956(N956, 1 - $P$1, 0)) / $P$1, ""), "")</f>
        <v>#VALUE!</v>
      </c>
      <c r="Q956" s="4" t="e">
        <f aca="true">IF(ROW(N956) - 1 &gt;= $P$1,IF(OFFSET(P956, -1, 0) = "", P956, ((N956 - Q955) * $O$5) + Q955), "")</f>
        <v>#VALUE!</v>
      </c>
      <c r="R956" s="4" t="e">
        <f aca="false">IF(Q956&lt;&gt;"", N956 - Q956, "")</f>
        <v>#VALUE!</v>
      </c>
    </row>
    <row collapsed="false" customFormat="false" customHeight="true" hidden="false" ht="14.4" outlineLevel="0" r="957">
      <c r="A957" s="5" t="n">
        <v>37944</v>
      </c>
      <c r="B957" s="1" t="n">
        <v>20.56</v>
      </c>
      <c r="C957" s="1" t="n">
        <v>20.65</v>
      </c>
      <c r="D957" s="1" t="n">
        <v>20.26</v>
      </c>
      <c r="E957" s="1" t="n">
        <v>20.42</v>
      </c>
      <c r="F957" s="1" t="n">
        <v>12306600</v>
      </c>
      <c r="G957" s="1" t="n">
        <v>10.17</v>
      </c>
      <c r="I957" s="6" t="e">
        <f aca="false">IF(ROW(E957) - 1 &gt;= $I$1,SUM(E957:E957(E957,1 - $I$1, 0)) / $I$1,"")</f>
        <v>#VALUE!</v>
      </c>
      <c r="J957" s="6" t="e">
        <f aca="false">IF(ROW(E957) - 1 &gt;= $J$1,SUM(E957:E957(E957,1 - $J$1, 0)) / $J$1,"")</f>
        <v>#VALUE!</v>
      </c>
      <c r="L957" s="7" t="e">
        <f aca="true">IF(ROW(E957) - 1 &gt;= $L$1,IF(OFFSET(I957, -1, 0) = "", I957, ((E957 - L956) * $K$4) + L956), "")</f>
        <v>#VALUE!</v>
      </c>
      <c r="M957" s="7" t="e">
        <f aca="true">IF(ROW(E957) - 1 &gt;= $M$1,IF(OFFSET(J957, -1, 0) = "", J957, ((E957 - M956) * $K$6) + M956), "")</f>
        <v>#VALUE!</v>
      </c>
      <c r="N957" s="3" t="e">
        <f aca="false">IF(M957&lt;&gt;"", L957-M957, "")</f>
        <v>#VALUE!</v>
      </c>
      <c r="P957" s="9" t="e">
        <f aca="false">IF(ROW(E957) - 1 &gt;= $P$1, IF(OFFSET(N957, 1- $P$1, 0) &lt;&gt; "", SUM(N957:N957(N957, 1 - $P$1, 0)) / $P$1, ""), "")</f>
        <v>#VALUE!</v>
      </c>
      <c r="Q957" s="4" t="e">
        <f aca="true">IF(ROW(N957) - 1 &gt;= $P$1,IF(OFFSET(P957, -1, 0) = "", P957, ((N957 - Q956) * $O$5) + Q956), "")</f>
        <v>#VALUE!</v>
      </c>
      <c r="R957" s="4" t="e">
        <f aca="false">IF(Q957&lt;&gt;"", N957 - Q957, "")</f>
        <v>#VALUE!</v>
      </c>
    </row>
    <row collapsed="false" customFormat="false" customHeight="true" hidden="false" ht="14.4" outlineLevel="0" r="958">
      <c r="A958" s="5" t="n">
        <v>37945</v>
      </c>
      <c r="B958" s="1" t="n">
        <v>20.1</v>
      </c>
      <c r="C958" s="1" t="n">
        <v>21.08</v>
      </c>
      <c r="D958" s="1" t="n">
        <v>20.1</v>
      </c>
      <c r="E958" s="1" t="n">
        <v>20.38</v>
      </c>
      <c r="F958" s="1" t="n">
        <v>8556800</v>
      </c>
      <c r="G958" s="1" t="n">
        <v>10.15</v>
      </c>
      <c r="I958" s="6" t="e">
        <f aca="false">IF(ROW(E958) - 1 &gt;= $I$1,SUM(E958:E958(E958,1 - $I$1, 0)) / $I$1,"")</f>
        <v>#VALUE!</v>
      </c>
      <c r="J958" s="6" t="e">
        <f aca="false">IF(ROW(E958) - 1 &gt;= $J$1,SUM(E958:E958(E958,1 - $J$1, 0)) / $J$1,"")</f>
        <v>#VALUE!</v>
      </c>
      <c r="L958" s="7" t="e">
        <f aca="true">IF(ROW(E958) - 1 &gt;= $L$1,IF(OFFSET(I958, -1, 0) = "", I958, ((E958 - L957) * $K$4) + L957), "")</f>
        <v>#VALUE!</v>
      </c>
      <c r="M958" s="7" t="e">
        <f aca="true">IF(ROW(E958) - 1 &gt;= $M$1,IF(OFFSET(J958, -1, 0) = "", J958, ((E958 - M957) * $K$6) + M957), "")</f>
        <v>#VALUE!</v>
      </c>
      <c r="N958" s="3" t="e">
        <f aca="false">IF(M958&lt;&gt;"", L958-M958, "")</f>
        <v>#VALUE!</v>
      </c>
      <c r="P958" s="9" t="e">
        <f aca="false">IF(ROW(E958) - 1 &gt;= $P$1, IF(OFFSET(N958, 1- $P$1, 0) &lt;&gt; "", SUM(N958:N958(N958, 1 - $P$1, 0)) / $P$1, ""), "")</f>
        <v>#VALUE!</v>
      </c>
      <c r="Q958" s="4" t="e">
        <f aca="true">IF(ROW(N958) - 1 &gt;= $P$1,IF(OFFSET(P958, -1, 0) = "", P958, ((N958 - Q957) * $O$5) + Q957), "")</f>
        <v>#VALUE!</v>
      </c>
      <c r="R958" s="4" t="e">
        <f aca="false">IF(Q958&lt;&gt;"", N958 - Q958, "")</f>
        <v>#VALUE!</v>
      </c>
    </row>
    <row collapsed="false" customFormat="false" customHeight="true" hidden="false" ht="14.4" outlineLevel="0" r="959">
      <c r="A959" s="5" t="n">
        <v>37946</v>
      </c>
      <c r="B959" s="1" t="n">
        <v>20.34</v>
      </c>
      <c r="C959" s="1" t="n">
        <v>20.58</v>
      </c>
      <c r="D959" s="1" t="n">
        <v>19.85</v>
      </c>
      <c r="E959" s="1" t="n">
        <v>20.28</v>
      </c>
      <c r="F959" s="1" t="n">
        <v>8637000</v>
      </c>
      <c r="G959" s="1" t="n">
        <v>10.1</v>
      </c>
      <c r="I959" s="6" t="e">
        <f aca="false">IF(ROW(E959) - 1 &gt;= $I$1,SUM(E959:E959(E959,1 - $I$1, 0)) / $I$1,"")</f>
        <v>#VALUE!</v>
      </c>
      <c r="J959" s="6" t="e">
        <f aca="false">IF(ROW(E959) - 1 &gt;= $J$1,SUM(E959:E959(E959,1 - $J$1, 0)) / $J$1,"")</f>
        <v>#VALUE!</v>
      </c>
      <c r="L959" s="7" t="e">
        <f aca="true">IF(ROW(E959) - 1 &gt;= $L$1,IF(OFFSET(I959, -1, 0) = "", I959, ((E959 - L958) * $K$4) + L958), "")</f>
        <v>#VALUE!</v>
      </c>
      <c r="M959" s="7" t="e">
        <f aca="true">IF(ROW(E959) - 1 &gt;= $M$1,IF(OFFSET(J959, -1, 0) = "", J959, ((E959 - M958) * $K$6) + M958), "")</f>
        <v>#VALUE!</v>
      </c>
      <c r="N959" s="3" t="e">
        <f aca="false">IF(M959&lt;&gt;"", L959-M959, "")</f>
        <v>#VALUE!</v>
      </c>
      <c r="P959" s="9" t="e">
        <f aca="false">IF(ROW(E959) - 1 &gt;= $P$1, IF(OFFSET(N959, 1- $P$1, 0) &lt;&gt; "", SUM(N959:N959(N959, 1 - $P$1, 0)) / $P$1, ""), "")</f>
        <v>#VALUE!</v>
      </c>
      <c r="Q959" s="4" t="e">
        <f aca="true">IF(ROW(N959) - 1 &gt;= $P$1,IF(OFFSET(P959, -1, 0) = "", P959, ((N959 - Q958) * $O$5) + Q958), "")</f>
        <v>#VALUE!</v>
      </c>
      <c r="R959" s="4" t="e">
        <f aca="false">IF(Q959&lt;&gt;"", N959 - Q959, "")</f>
        <v>#VALUE!</v>
      </c>
    </row>
    <row collapsed="false" customFormat="false" customHeight="true" hidden="false" ht="14.4" outlineLevel="0" r="960">
      <c r="A960" s="5" t="n">
        <v>37949</v>
      </c>
      <c r="B960" s="1" t="n">
        <v>20.5</v>
      </c>
      <c r="C960" s="1" t="n">
        <v>21.27</v>
      </c>
      <c r="D960" s="1" t="n">
        <v>20.45</v>
      </c>
      <c r="E960" s="1" t="n">
        <v>21.15</v>
      </c>
      <c r="F960" s="1" t="n">
        <v>13636600</v>
      </c>
      <c r="G960" s="1" t="n">
        <v>10.53</v>
      </c>
      <c r="I960" s="6" t="e">
        <f aca="false">IF(ROW(E960) - 1 &gt;= $I$1,SUM(E960:E960(E960,1 - $I$1, 0)) / $I$1,"")</f>
        <v>#VALUE!</v>
      </c>
      <c r="J960" s="6" t="e">
        <f aca="false">IF(ROW(E960) - 1 &gt;= $J$1,SUM(E960:E960(E960,1 - $J$1, 0)) / $J$1,"")</f>
        <v>#VALUE!</v>
      </c>
      <c r="L960" s="7" t="e">
        <f aca="true">IF(ROW(E960) - 1 &gt;= $L$1,IF(OFFSET(I960, -1, 0) = "", I960, ((E960 - L959) * $K$4) + L959), "")</f>
        <v>#VALUE!</v>
      </c>
      <c r="M960" s="7" t="e">
        <f aca="true">IF(ROW(E960) - 1 &gt;= $M$1,IF(OFFSET(J960, -1, 0) = "", J960, ((E960 - M959) * $K$6) + M959), "")</f>
        <v>#VALUE!</v>
      </c>
      <c r="N960" s="3" t="e">
        <f aca="false">IF(M960&lt;&gt;"", L960-M960, "")</f>
        <v>#VALUE!</v>
      </c>
      <c r="P960" s="9" t="e">
        <f aca="false">IF(ROW(E960) - 1 &gt;= $P$1, IF(OFFSET(N960, 1- $P$1, 0) &lt;&gt; "", SUM(N960:N960(N960, 1 - $P$1, 0)) / $P$1, ""), "")</f>
        <v>#VALUE!</v>
      </c>
      <c r="Q960" s="4" t="e">
        <f aca="true">IF(ROW(N960) - 1 &gt;= $P$1,IF(OFFSET(P960, -1, 0) = "", P960, ((N960 - Q959) * $O$5) + Q959), "")</f>
        <v>#VALUE!</v>
      </c>
      <c r="R960" s="4" t="e">
        <f aca="false">IF(Q960&lt;&gt;"", N960 - Q960, "")</f>
        <v>#VALUE!</v>
      </c>
    </row>
    <row collapsed="false" customFormat="false" customHeight="true" hidden="false" ht="14.4" outlineLevel="0" r="961">
      <c r="A961" s="5" t="n">
        <v>37950</v>
      </c>
      <c r="B961" s="1" t="n">
        <v>21.23</v>
      </c>
      <c r="C961" s="1" t="n">
        <v>21.25</v>
      </c>
      <c r="D961" s="1" t="n">
        <v>20.61</v>
      </c>
      <c r="E961" s="1" t="n">
        <v>20.68</v>
      </c>
      <c r="F961" s="1" t="n">
        <v>9594800</v>
      </c>
      <c r="G961" s="1" t="n">
        <v>10.3</v>
      </c>
      <c r="I961" s="6" t="e">
        <f aca="false">IF(ROW(E961) - 1 &gt;= $I$1,SUM(E961:E961(E961,1 - $I$1, 0)) / $I$1,"")</f>
        <v>#VALUE!</v>
      </c>
      <c r="J961" s="6" t="e">
        <f aca="false">IF(ROW(E961) - 1 &gt;= $J$1,SUM(E961:E961(E961,1 - $J$1, 0)) / $J$1,"")</f>
        <v>#VALUE!</v>
      </c>
      <c r="L961" s="7" t="e">
        <f aca="true">IF(ROW(E961) - 1 &gt;= $L$1,IF(OFFSET(I961, -1, 0) = "", I961, ((E961 - L960) * $K$4) + L960), "")</f>
        <v>#VALUE!</v>
      </c>
      <c r="M961" s="7" t="e">
        <f aca="true">IF(ROW(E961) - 1 &gt;= $M$1,IF(OFFSET(J961, -1, 0) = "", J961, ((E961 - M960) * $K$6) + M960), "")</f>
        <v>#VALUE!</v>
      </c>
      <c r="N961" s="3" t="e">
        <f aca="false">IF(M961&lt;&gt;"", L961-M961, "")</f>
        <v>#VALUE!</v>
      </c>
      <c r="P961" s="9" t="e">
        <f aca="false">IF(ROW(E961) - 1 &gt;= $P$1, IF(OFFSET(N961, 1- $P$1, 0) &lt;&gt; "", SUM(N961:N961(N961, 1 - $P$1, 0)) / $P$1, ""), "")</f>
        <v>#VALUE!</v>
      </c>
      <c r="Q961" s="4" t="e">
        <f aca="true">IF(ROW(N961) - 1 &gt;= $P$1,IF(OFFSET(P961, -1, 0) = "", P961, ((N961 - Q960) * $O$5) + Q960), "")</f>
        <v>#VALUE!</v>
      </c>
      <c r="R961" s="4" t="e">
        <f aca="false">IF(Q961&lt;&gt;"", N961 - Q961, "")</f>
        <v>#VALUE!</v>
      </c>
    </row>
    <row collapsed="false" customFormat="false" customHeight="true" hidden="false" ht="14.4" outlineLevel="0" r="962">
      <c r="A962" s="5" t="n">
        <v>37951</v>
      </c>
      <c r="B962" s="1" t="n">
        <v>20.89</v>
      </c>
      <c r="C962" s="1" t="n">
        <v>21.15</v>
      </c>
      <c r="D962" s="1" t="n">
        <v>20.25</v>
      </c>
      <c r="E962" s="1" t="n">
        <v>20.72</v>
      </c>
      <c r="F962" s="1" t="n">
        <v>8754600</v>
      </c>
      <c r="G962" s="1" t="n">
        <v>10.32</v>
      </c>
      <c r="I962" s="6" t="e">
        <f aca="false">IF(ROW(E962) - 1 &gt;= $I$1,SUM(E962:E962(E962,1 - $I$1, 0)) / $I$1,"")</f>
        <v>#VALUE!</v>
      </c>
      <c r="J962" s="6" t="e">
        <f aca="false">IF(ROW(E962) - 1 &gt;= $J$1,SUM(E962:E962(E962,1 - $J$1, 0)) / $J$1,"")</f>
        <v>#VALUE!</v>
      </c>
      <c r="L962" s="7" t="e">
        <f aca="true">IF(ROW(E962) - 1 &gt;= $L$1,IF(OFFSET(I962, -1, 0) = "", I962, ((E962 - L961) * $K$4) + L961), "")</f>
        <v>#VALUE!</v>
      </c>
      <c r="M962" s="7" t="e">
        <f aca="true">IF(ROW(E962) - 1 &gt;= $M$1,IF(OFFSET(J962, -1, 0) = "", J962, ((E962 - M961) * $K$6) + M961), "")</f>
        <v>#VALUE!</v>
      </c>
      <c r="N962" s="3" t="e">
        <f aca="false">IF(M962&lt;&gt;"", L962-M962, "")</f>
        <v>#VALUE!</v>
      </c>
      <c r="P962" s="9" t="e">
        <f aca="false">IF(ROW(E962) - 1 &gt;= $P$1, IF(OFFSET(N962, 1- $P$1, 0) &lt;&gt; "", SUM(N962:N962(N962, 1 - $P$1, 0)) / $P$1, ""), "")</f>
        <v>#VALUE!</v>
      </c>
      <c r="Q962" s="4" t="e">
        <f aca="true">IF(ROW(N962) - 1 &gt;= $P$1,IF(OFFSET(P962, -1, 0) = "", P962, ((N962 - Q961) * $O$5) + Q961), "")</f>
        <v>#VALUE!</v>
      </c>
      <c r="R962" s="4" t="e">
        <f aca="false">IF(Q962&lt;&gt;"", N962 - Q962, "")</f>
        <v>#VALUE!</v>
      </c>
    </row>
    <row collapsed="false" customFormat="false" customHeight="true" hidden="false" ht="14.4" outlineLevel="0" r="963">
      <c r="A963" s="5" t="n">
        <v>37953</v>
      </c>
      <c r="B963" s="1" t="n">
        <v>20.78</v>
      </c>
      <c r="C963" s="1" t="n">
        <v>21.07</v>
      </c>
      <c r="D963" s="1" t="n">
        <v>20.52</v>
      </c>
      <c r="E963" s="1" t="n">
        <v>20.91</v>
      </c>
      <c r="F963" s="1" t="n">
        <v>2717800</v>
      </c>
      <c r="G963" s="1" t="n">
        <v>10.41</v>
      </c>
      <c r="I963" s="6" t="e">
        <f aca="false">IF(ROW(E963) - 1 &gt;= $I$1,SUM(E963:E963(E963,1 - $I$1, 0)) / $I$1,"")</f>
        <v>#VALUE!</v>
      </c>
      <c r="J963" s="6" t="e">
        <f aca="false">IF(ROW(E963) - 1 &gt;= $J$1,SUM(E963:E963(E963,1 - $J$1, 0)) / $J$1,"")</f>
        <v>#VALUE!</v>
      </c>
      <c r="L963" s="7" t="e">
        <f aca="true">IF(ROW(E963) - 1 &gt;= $L$1,IF(OFFSET(I963, -1, 0) = "", I963, ((E963 - L962) * $K$4) + L962), "")</f>
        <v>#VALUE!</v>
      </c>
      <c r="M963" s="7" t="e">
        <f aca="true">IF(ROW(E963) - 1 &gt;= $M$1,IF(OFFSET(J963, -1, 0) = "", J963, ((E963 - M962) * $K$6) + M962), "")</f>
        <v>#VALUE!</v>
      </c>
      <c r="N963" s="3" t="e">
        <f aca="false">IF(M963&lt;&gt;"", L963-M963, "")</f>
        <v>#VALUE!</v>
      </c>
      <c r="P963" s="9" t="e">
        <f aca="false">IF(ROW(E963) - 1 &gt;= $P$1, IF(OFFSET(N963, 1- $P$1, 0) &lt;&gt; "", SUM(N963:N963(N963, 1 - $P$1, 0)) / $P$1, ""), "")</f>
        <v>#VALUE!</v>
      </c>
      <c r="Q963" s="4" t="e">
        <f aca="true">IF(ROW(N963) - 1 &gt;= $P$1,IF(OFFSET(P963, -1, 0) = "", P963, ((N963 - Q962) * $O$5) + Q962), "")</f>
        <v>#VALUE!</v>
      </c>
      <c r="R963" s="4" t="e">
        <f aca="false">IF(Q963&lt;&gt;"", N963 - Q963, "")</f>
        <v>#VALUE!</v>
      </c>
    </row>
    <row collapsed="false" customFormat="false" customHeight="true" hidden="false" ht="14.4" outlineLevel="0" r="964">
      <c r="A964" s="5" t="n">
        <v>37956</v>
      </c>
      <c r="B964" s="1" t="n">
        <v>21.04</v>
      </c>
      <c r="C964" s="1" t="n">
        <v>21.85</v>
      </c>
      <c r="D964" s="1" t="n">
        <v>21</v>
      </c>
      <c r="E964" s="1" t="n">
        <v>21.71</v>
      </c>
      <c r="F964" s="1" t="n">
        <v>12912000</v>
      </c>
      <c r="G964" s="1" t="n">
        <v>10.81</v>
      </c>
      <c r="I964" s="6" t="e">
        <f aca="false">IF(ROW(E964) - 1 &gt;= $I$1,SUM(E964:E964(E964,1 - $I$1, 0)) / $I$1,"")</f>
        <v>#VALUE!</v>
      </c>
      <c r="J964" s="6" t="e">
        <f aca="false">IF(ROW(E964) - 1 &gt;= $J$1,SUM(E964:E964(E964,1 - $J$1, 0)) / $J$1,"")</f>
        <v>#VALUE!</v>
      </c>
      <c r="L964" s="7" t="e">
        <f aca="true">IF(ROW(E964) - 1 &gt;= $L$1,IF(OFFSET(I964, -1, 0) = "", I964, ((E964 - L963) * $K$4) + L963), "")</f>
        <v>#VALUE!</v>
      </c>
      <c r="M964" s="7" t="e">
        <f aca="true">IF(ROW(E964) - 1 &gt;= $M$1,IF(OFFSET(J964, -1, 0) = "", J964, ((E964 - M963) * $K$6) + M963), "")</f>
        <v>#VALUE!</v>
      </c>
      <c r="N964" s="3" t="e">
        <f aca="false">IF(M964&lt;&gt;"", L964-M964, "")</f>
        <v>#VALUE!</v>
      </c>
      <c r="P964" s="9" t="e">
        <f aca="false">IF(ROW(E964) - 1 &gt;= $P$1, IF(OFFSET(N964, 1- $P$1, 0) &lt;&gt; "", SUM(N964:N964(N964, 1 - $P$1, 0)) / $P$1, ""), "")</f>
        <v>#VALUE!</v>
      </c>
      <c r="Q964" s="4" t="e">
        <f aca="true">IF(ROW(N964) - 1 &gt;= $P$1,IF(OFFSET(P964, -1, 0) = "", P964, ((N964 - Q963) * $O$5) + Q963), "")</f>
        <v>#VALUE!</v>
      </c>
      <c r="R964" s="4" t="e">
        <f aca="false">IF(Q964&lt;&gt;"", N964 - Q964, "")</f>
        <v>#VALUE!</v>
      </c>
    </row>
    <row collapsed="false" customFormat="false" customHeight="true" hidden="false" ht="14.4" outlineLevel="0" r="965">
      <c r="A965" s="5" t="n">
        <v>37957</v>
      </c>
      <c r="B965" s="1" t="n">
        <v>21.6</v>
      </c>
      <c r="C965" s="1" t="n">
        <v>21.9</v>
      </c>
      <c r="D965" s="1" t="n">
        <v>21.41</v>
      </c>
      <c r="E965" s="1" t="n">
        <v>21.54</v>
      </c>
      <c r="F965" s="1" t="n">
        <v>7332000</v>
      </c>
      <c r="G965" s="1" t="n">
        <v>10.72</v>
      </c>
      <c r="I965" s="6" t="e">
        <f aca="false">IF(ROW(E965) - 1 &gt;= $I$1,SUM(E965:E965(E965,1 - $I$1, 0)) / $I$1,"")</f>
        <v>#VALUE!</v>
      </c>
      <c r="J965" s="6" t="e">
        <f aca="false">IF(ROW(E965) - 1 &gt;= $J$1,SUM(E965:E965(E965,1 - $J$1, 0)) / $J$1,"")</f>
        <v>#VALUE!</v>
      </c>
      <c r="L965" s="7" t="e">
        <f aca="true">IF(ROW(E965) - 1 &gt;= $L$1,IF(OFFSET(I965, -1, 0) = "", I965, ((E965 - L964) * $K$4) + L964), "")</f>
        <v>#VALUE!</v>
      </c>
      <c r="M965" s="7" t="e">
        <f aca="true">IF(ROW(E965) - 1 &gt;= $M$1,IF(OFFSET(J965, -1, 0) = "", J965, ((E965 - M964) * $K$6) + M964), "")</f>
        <v>#VALUE!</v>
      </c>
      <c r="N965" s="3" t="e">
        <f aca="false">IF(M965&lt;&gt;"", L965-M965, "")</f>
        <v>#VALUE!</v>
      </c>
      <c r="P965" s="9" t="e">
        <f aca="false">IF(ROW(E965) - 1 &gt;= $P$1, IF(OFFSET(N965, 1- $P$1, 0) &lt;&gt; "", SUM(N965:N965(N965, 1 - $P$1, 0)) / $P$1, ""), "")</f>
        <v>#VALUE!</v>
      </c>
      <c r="Q965" s="4" t="e">
        <f aca="true">IF(ROW(N965) - 1 &gt;= $P$1,IF(OFFSET(P965, -1, 0) = "", P965, ((N965 - Q964) * $O$5) + Q964), "")</f>
        <v>#VALUE!</v>
      </c>
      <c r="R965" s="4" t="e">
        <f aca="false">IF(Q965&lt;&gt;"", N965 - Q965, "")</f>
        <v>#VALUE!</v>
      </c>
    </row>
    <row collapsed="false" customFormat="false" customHeight="true" hidden="false" ht="14.4" outlineLevel="0" r="966">
      <c r="A966" s="5" t="n">
        <v>37958</v>
      </c>
      <c r="B966" s="1" t="n">
        <v>21.54</v>
      </c>
      <c r="C966" s="1" t="n">
        <v>21.84</v>
      </c>
      <c r="D966" s="1" t="n">
        <v>20.96</v>
      </c>
      <c r="E966" s="1" t="n">
        <v>21.03</v>
      </c>
      <c r="F966" s="1" t="n">
        <v>6832000</v>
      </c>
      <c r="G966" s="1" t="n">
        <v>10.47</v>
      </c>
      <c r="I966" s="6" t="e">
        <f aca="false">IF(ROW(E966) - 1 &gt;= $I$1,SUM(E966:E966(E966,1 - $I$1, 0)) / $I$1,"")</f>
        <v>#VALUE!</v>
      </c>
      <c r="J966" s="6" t="e">
        <f aca="false">IF(ROW(E966) - 1 &gt;= $J$1,SUM(E966:E966(E966,1 - $J$1, 0)) / $J$1,"")</f>
        <v>#VALUE!</v>
      </c>
      <c r="L966" s="7" t="e">
        <f aca="true">IF(ROW(E966) - 1 &gt;= $L$1,IF(OFFSET(I966, -1, 0) = "", I966, ((E966 - L965) * $K$4) + L965), "")</f>
        <v>#VALUE!</v>
      </c>
      <c r="M966" s="7" t="e">
        <f aca="true">IF(ROW(E966) - 1 &gt;= $M$1,IF(OFFSET(J966, -1, 0) = "", J966, ((E966 - M965) * $K$6) + M965), "")</f>
        <v>#VALUE!</v>
      </c>
      <c r="N966" s="3" t="e">
        <f aca="false">IF(M966&lt;&gt;"", L966-M966, "")</f>
        <v>#VALUE!</v>
      </c>
      <c r="P966" s="9" t="e">
        <f aca="false">IF(ROW(E966) - 1 &gt;= $P$1, IF(OFFSET(N966, 1- $P$1, 0) &lt;&gt; "", SUM(N966:N966(N966, 1 - $P$1, 0)) / $P$1, ""), "")</f>
        <v>#VALUE!</v>
      </c>
      <c r="Q966" s="4" t="e">
        <f aca="true">IF(ROW(N966) - 1 &gt;= $P$1,IF(OFFSET(P966, -1, 0) = "", P966, ((N966 - Q965) * $O$5) + Q965), "")</f>
        <v>#VALUE!</v>
      </c>
      <c r="R966" s="4" t="e">
        <f aca="false">IF(Q966&lt;&gt;"", N966 - Q966, "")</f>
        <v>#VALUE!</v>
      </c>
    </row>
    <row collapsed="false" customFormat="false" customHeight="true" hidden="false" ht="14.4" outlineLevel="0" r="967">
      <c r="A967" s="5" t="n">
        <v>37959</v>
      </c>
      <c r="B967" s="1" t="n">
        <v>20.94</v>
      </c>
      <c r="C967" s="1" t="n">
        <v>21.17</v>
      </c>
      <c r="D967" s="1" t="n">
        <v>20.77</v>
      </c>
      <c r="E967" s="1" t="n">
        <v>21.15</v>
      </c>
      <c r="F967" s="1" t="n">
        <v>6355000</v>
      </c>
      <c r="G967" s="1" t="n">
        <v>10.53</v>
      </c>
      <c r="I967" s="6" t="e">
        <f aca="false">IF(ROW(E967) - 1 &gt;= $I$1,SUM(E967:E967(E967,1 - $I$1, 0)) / $I$1,"")</f>
        <v>#VALUE!</v>
      </c>
      <c r="J967" s="6" t="e">
        <f aca="false">IF(ROW(E967) - 1 &gt;= $J$1,SUM(E967:E967(E967,1 - $J$1, 0)) / $J$1,"")</f>
        <v>#VALUE!</v>
      </c>
      <c r="L967" s="7" t="e">
        <f aca="true">IF(ROW(E967) - 1 &gt;= $L$1,IF(OFFSET(I967, -1, 0) = "", I967, ((E967 - L966) * $K$4) + L966), "")</f>
        <v>#VALUE!</v>
      </c>
      <c r="M967" s="7" t="e">
        <f aca="true">IF(ROW(E967) - 1 &gt;= $M$1,IF(OFFSET(J967, -1, 0) = "", J967, ((E967 - M966) * $K$6) + M966), "")</f>
        <v>#VALUE!</v>
      </c>
      <c r="N967" s="3" t="e">
        <f aca="false">IF(M967&lt;&gt;"", L967-M967, "")</f>
        <v>#VALUE!</v>
      </c>
      <c r="P967" s="9" t="e">
        <f aca="false">IF(ROW(E967) - 1 &gt;= $P$1, IF(OFFSET(N967, 1- $P$1, 0) &lt;&gt; "", SUM(N967:N967(N967, 1 - $P$1, 0)) / $P$1, ""), "")</f>
        <v>#VALUE!</v>
      </c>
      <c r="Q967" s="4" t="e">
        <f aca="true">IF(ROW(N967) - 1 &gt;= $P$1,IF(OFFSET(P967, -1, 0) = "", P967, ((N967 - Q966) * $O$5) + Q966), "")</f>
        <v>#VALUE!</v>
      </c>
      <c r="R967" s="4" t="e">
        <f aca="false">IF(Q967&lt;&gt;"", N967 - Q967, "")</f>
        <v>#VALUE!</v>
      </c>
    </row>
    <row collapsed="false" customFormat="false" customHeight="true" hidden="false" ht="14.4" outlineLevel="0" r="968">
      <c r="A968" s="5" t="n">
        <v>37960</v>
      </c>
      <c r="B968" s="1" t="n">
        <v>20.9</v>
      </c>
      <c r="C968" s="1" t="n">
        <v>21.15</v>
      </c>
      <c r="D968" s="1" t="n">
        <v>20.73</v>
      </c>
      <c r="E968" s="1" t="n">
        <v>20.85</v>
      </c>
      <c r="F968" s="1" t="n">
        <v>6649200</v>
      </c>
      <c r="G968" s="1" t="n">
        <v>10.38</v>
      </c>
      <c r="I968" s="6" t="e">
        <f aca="false">IF(ROW(E968) - 1 &gt;= $I$1,SUM(E968:E968(E968,1 - $I$1, 0)) / $I$1,"")</f>
        <v>#VALUE!</v>
      </c>
      <c r="J968" s="6" t="e">
        <f aca="false">IF(ROW(E968) - 1 &gt;= $J$1,SUM(E968:E968(E968,1 - $J$1, 0)) / $J$1,"")</f>
        <v>#VALUE!</v>
      </c>
      <c r="L968" s="7" t="e">
        <f aca="true">IF(ROW(E968) - 1 &gt;= $L$1,IF(OFFSET(I968, -1, 0) = "", I968, ((E968 - L967) * $K$4) + L967), "")</f>
        <v>#VALUE!</v>
      </c>
      <c r="M968" s="7" t="e">
        <f aca="true">IF(ROW(E968) - 1 &gt;= $M$1,IF(OFFSET(J968, -1, 0) = "", J968, ((E968 - M967) * $K$6) + M967), "")</f>
        <v>#VALUE!</v>
      </c>
      <c r="N968" s="3" t="e">
        <f aca="false">IF(M968&lt;&gt;"", L968-M968, "")</f>
        <v>#VALUE!</v>
      </c>
      <c r="P968" s="9" t="e">
        <f aca="false">IF(ROW(E968) - 1 &gt;= $P$1, IF(OFFSET(N968, 1- $P$1, 0) &lt;&gt; "", SUM(N968:N968(N968, 1 - $P$1, 0)) / $P$1, ""), "")</f>
        <v>#VALUE!</v>
      </c>
      <c r="Q968" s="4" t="e">
        <f aca="true">IF(ROW(N968) - 1 &gt;= $P$1,IF(OFFSET(P968, -1, 0) = "", P968, ((N968 - Q967) * $O$5) + Q967), "")</f>
        <v>#VALUE!</v>
      </c>
      <c r="R968" s="4" t="e">
        <f aca="false">IF(Q968&lt;&gt;"", N968 - Q968, "")</f>
        <v>#VALUE!</v>
      </c>
    </row>
    <row collapsed="false" customFormat="false" customHeight="true" hidden="false" ht="14.4" outlineLevel="0" r="969">
      <c r="A969" s="5" t="n">
        <v>37963</v>
      </c>
      <c r="B969" s="1" t="n">
        <v>20.78</v>
      </c>
      <c r="C969" s="1" t="n">
        <v>21.08</v>
      </c>
      <c r="D969" s="1" t="n">
        <v>20.41</v>
      </c>
      <c r="E969" s="1" t="n">
        <v>21.05</v>
      </c>
      <c r="F969" s="1" t="n">
        <v>5294200</v>
      </c>
      <c r="G969" s="1" t="n">
        <v>10.48</v>
      </c>
      <c r="I969" s="6" t="e">
        <f aca="false">IF(ROW(E969) - 1 &gt;= $I$1,SUM(E969:E969(E969,1 - $I$1, 0)) / $I$1,"")</f>
        <v>#VALUE!</v>
      </c>
      <c r="J969" s="6" t="e">
        <f aca="false">IF(ROW(E969) - 1 &gt;= $J$1,SUM(E969:E969(E969,1 - $J$1, 0)) / $J$1,"")</f>
        <v>#VALUE!</v>
      </c>
      <c r="L969" s="7" t="e">
        <f aca="true">IF(ROW(E969) - 1 &gt;= $L$1,IF(OFFSET(I969, -1, 0) = "", I969, ((E969 - L968) * $K$4) + L968), "")</f>
        <v>#VALUE!</v>
      </c>
      <c r="M969" s="7" t="e">
        <f aca="true">IF(ROW(E969) - 1 &gt;= $M$1,IF(OFFSET(J969, -1, 0) = "", J969, ((E969 - M968) * $K$6) + M968), "")</f>
        <v>#VALUE!</v>
      </c>
      <c r="N969" s="3" t="e">
        <f aca="false">IF(M969&lt;&gt;"", L969-M969, "")</f>
        <v>#VALUE!</v>
      </c>
      <c r="P969" s="9" t="e">
        <f aca="false">IF(ROW(E969) - 1 &gt;= $P$1, IF(OFFSET(N969, 1- $P$1, 0) &lt;&gt; "", SUM(N969:N969(N969, 1 - $P$1, 0)) / $P$1, ""), "")</f>
        <v>#VALUE!</v>
      </c>
      <c r="Q969" s="4" t="e">
        <f aca="true">IF(ROW(N969) - 1 &gt;= $P$1,IF(OFFSET(P969, -1, 0) = "", P969, ((N969 - Q968) * $O$5) + Q968), "")</f>
        <v>#VALUE!</v>
      </c>
      <c r="R969" s="4" t="e">
        <f aca="false">IF(Q969&lt;&gt;"", N969 - Q969, "")</f>
        <v>#VALUE!</v>
      </c>
    </row>
    <row collapsed="false" customFormat="false" customHeight="true" hidden="false" ht="14.4" outlineLevel="0" r="970">
      <c r="A970" s="5" t="n">
        <v>37964</v>
      </c>
      <c r="B970" s="1" t="n">
        <v>21.17</v>
      </c>
      <c r="C970" s="1" t="n">
        <v>21.25</v>
      </c>
      <c r="D970" s="1" t="n">
        <v>20.4</v>
      </c>
      <c r="E970" s="1" t="n">
        <v>20.45</v>
      </c>
      <c r="F970" s="1" t="n">
        <v>4826600</v>
      </c>
      <c r="G970" s="1" t="n">
        <v>10.18</v>
      </c>
      <c r="I970" s="6" t="e">
        <f aca="false">IF(ROW(E970) - 1 &gt;= $I$1,SUM(E970:E970(E970,1 - $I$1, 0)) / $I$1,"")</f>
        <v>#VALUE!</v>
      </c>
      <c r="J970" s="6" t="e">
        <f aca="false">IF(ROW(E970) - 1 &gt;= $J$1,SUM(E970:E970(E970,1 - $J$1, 0)) / $J$1,"")</f>
        <v>#VALUE!</v>
      </c>
      <c r="L970" s="7" t="e">
        <f aca="true">IF(ROW(E970) - 1 &gt;= $L$1,IF(OFFSET(I970, -1, 0) = "", I970, ((E970 - L969) * $K$4) + L969), "")</f>
        <v>#VALUE!</v>
      </c>
      <c r="M970" s="7" t="e">
        <f aca="true">IF(ROW(E970) - 1 &gt;= $M$1,IF(OFFSET(J970, -1, 0) = "", J970, ((E970 - M969) * $K$6) + M969), "")</f>
        <v>#VALUE!</v>
      </c>
      <c r="N970" s="3" t="e">
        <f aca="false">IF(M970&lt;&gt;"", L970-M970, "")</f>
        <v>#VALUE!</v>
      </c>
      <c r="P970" s="9" t="e">
        <f aca="false">IF(ROW(E970) - 1 &gt;= $P$1, IF(OFFSET(N970, 1- $P$1, 0) &lt;&gt; "", SUM(N970:N970(N970, 1 - $P$1, 0)) / $P$1, ""), "")</f>
        <v>#VALUE!</v>
      </c>
      <c r="Q970" s="4" t="e">
        <f aca="true">IF(ROW(N970) - 1 &gt;= $P$1,IF(OFFSET(P970, -1, 0) = "", P970, ((N970 - Q969) * $O$5) + Q969), "")</f>
        <v>#VALUE!</v>
      </c>
      <c r="R970" s="4" t="e">
        <f aca="false">IF(Q970&lt;&gt;"", N970 - Q970, "")</f>
        <v>#VALUE!</v>
      </c>
    </row>
    <row collapsed="false" customFormat="false" customHeight="true" hidden="false" ht="14.4" outlineLevel="0" r="971">
      <c r="A971" s="5" t="n">
        <v>37965</v>
      </c>
      <c r="B971" s="1" t="n">
        <v>20.45</v>
      </c>
      <c r="C971" s="1" t="n">
        <v>20.61</v>
      </c>
      <c r="D971" s="1" t="n">
        <v>19.96</v>
      </c>
      <c r="E971" s="1" t="n">
        <v>20.38</v>
      </c>
      <c r="F971" s="1" t="n">
        <v>9690600</v>
      </c>
      <c r="G971" s="1" t="n">
        <v>10.15</v>
      </c>
      <c r="I971" s="6" t="e">
        <f aca="false">IF(ROW(E971) - 1 &gt;= $I$1,SUM(E971:E971(E971,1 - $I$1, 0)) / $I$1,"")</f>
        <v>#VALUE!</v>
      </c>
      <c r="J971" s="6" t="e">
        <f aca="false">IF(ROW(E971) - 1 &gt;= $J$1,SUM(E971:E971(E971,1 - $J$1, 0)) / $J$1,"")</f>
        <v>#VALUE!</v>
      </c>
      <c r="L971" s="7" t="e">
        <f aca="true">IF(ROW(E971) - 1 &gt;= $L$1,IF(OFFSET(I971, -1, 0) = "", I971, ((E971 - L970) * $K$4) + L970), "")</f>
        <v>#VALUE!</v>
      </c>
      <c r="M971" s="7" t="e">
        <f aca="true">IF(ROW(E971) - 1 &gt;= $M$1,IF(OFFSET(J971, -1, 0) = "", J971, ((E971 - M970) * $K$6) + M970), "")</f>
        <v>#VALUE!</v>
      </c>
      <c r="N971" s="3" t="e">
        <f aca="false">IF(M971&lt;&gt;"", L971-M971, "")</f>
        <v>#VALUE!</v>
      </c>
      <c r="P971" s="9" t="e">
        <f aca="false">IF(ROW(E971) - 1 &gt;= $P$1, IF(OFFSET(N971, 1- $P$1, 0) &lt;&gt; "", SUM(N971:N971(N971, 1 - $P$1, 0)) / $P$1, ""), "")</f>
        <v>#VALUE!</v>
      </c>
      <c r="Q971" s="4" t="e">
        <f aca="true">IF(ROW(N971) - 1 &gt;= $P$1,IF(OFFSET(P971, -1, 0) = "", P971, ((N971 - Q970) * $O$5) + Q970), "")</f>
        <v>#VALUE!</v>
      </c>
      <c r="R971" s="4" t="e">
        <f aca="false">IF(Q971&lt;&gt;"", N971 - Q971, "")</f>
        <v>#VALUE!</v>
      </c>
    </row>
    <row collapsed="false" customFormat="false" customHeight="true" hidden="false" ht="14.4" outlineLevel="0" r="972">
      <c r="A972" s="5" t="n">
        <v>37966</v>
      </c>
      <c r="B972" s="1" t="n">
        <v>20.25</v>
      </c>
      <c r="C972" s="1" t="n">
        <v>21.34</v>
      </c>
      <c r="D972" s="1" t="n">
        <v>20.21</v>
      </c>
      <c r="E972" s="1" t="n">
        <v>21.21</v>
      </c>
      <c r="F972" s="1" t="n">
        <v>6540600</v>
      </c>
      <c r="G972" s="1" t="n">
        <v>10.56</v>
      </c>
      <c r="I972" s="6" t="e">
        <f aca="false">IF(ROW(E972) - 1 &gt;= $I$1,SUM(E972:E972(E972,1 - $I$1, 0)) / $I$1,"")</f>
        <v>#VALUE!</v>
      </c>
      <c r="J972" s="6" t="e">
        <f aca="false">IF(ROW(E972) - 1 &gt;= $J$1,SUM(E972:E972(E972,1 - $J$1, 0)) / $J$1,"")</f>
        <v>#VALUE!</v>
      </c>
      <c r="L972" s="7" t="e">
        <f aca="true">IF(ROW(E972) - 1 &gt;= $L$1,IF(OFFSET(I972, -1, 0) = "", I972, ((E972 - L971) * $K$4) + L971), "")</f>
        <v>#VALUE!</v>
      </c>
      <c r="M972" s="7" t="e">
        <f aca="true">IF(ROW(E972) - 1 &gt;= $M$1,IF(OFFSET(J972, -1, 0) = "", J972, ((E972 - M971) * $K$6) + M971), "")</f>
        <v>#VALUE!</v>
      </c>
      <c r="N972" s="3" t="e">
        <f aca="false">IF(M972&lt;&gt;"", L972-M972, "")</f>
        <v>#VALUE!</v>
      </c>
      <c r="P972" s="9" t="e">
        <f aca="false">IF(ROW(E972) - 1 &gt;= $P$1, IF(OFFSET(N972, 1- $P$1, 0) &lt;&gt; "", SUM(N972:N972(N972, 1 - $P$1, 0)) / $P$1, ""), "")</f>
        <v>#VALUE!</v>
      </c>
      <c r="Q972" s="4" t="e">
        <f aca="true">IF(ROW(N972) - 1 &gt;= $P$1,IF(OFFSET(P972, -1, 0) = "", P972, ((N972 - Q971) * $O$5) + Q971), "")</f>
        <v>#VALUE!</v>
      </c>
      <c r="R972" s="4" t="e">
        <f aca="false">IF(Q972&lt;&gt;"", N972 - Q972, "")</f>
        <v>#VALUE!</v>
      </c>
    </row>
    <row collapsed="false" customFormat="false" customHeight="true" hidden="false" ht="14.4" outlineLevel="0" r="973">
      <c r="A973" s="5" t="n">
        <v>37967</v>
      </c>
      <c r="B973" s="1" t="n">
        <v>21.32</v>
      </c>
      <c r="C973" s="1" t="n">
        <v>21.32</v>
      </c>
      <c r="D973" s="1" t="n">
        <v>20.7</v>
      </c>
      <c r="E973" s="1" t="n">
        <v>20.89</v>
      </c>
      <c r="F973" s="1" t="n">
        <v>6881200</v>
      </c>
      <c r="G973" s="1" t="n">
        <v>10.4</v>
      </c>
      <c r="I973" s="6" t="e">
        <f aca="false">IF(ROW(E973) - 1 &gt;= $I$1,SUM(E973:E973(E973,1 - $I$1, 0)) / $I$1,"")</f>
        <v>#VALUE!</v>
      </c>
      <c r="J973" s="6" t="e">
        <f aca="false">IF(ROW(E973) - 1 &gt;= $J$1,SUM(E973:E973(E973,1 - $J$1, 0)) / $J$1,"")</f>
        <v>#VALUE!</v>
      </c>
      <c r="L973" s="7" t="e">
        <f aca="true">IF(ROW(E973) - 1 &gt;= $L$1,IF(OFFSET(I973, -1, 0) = "", I973, ((E973 - L972) * $K$4) + L972), "")</f>
        <v>#VALUE!</v>
      </c>
      <c r="M973" s="7" t="e">
        <f aca="true">IF(ROW(E973) - 1 &gt;= $M$1,IF(OFFSET(J973, -1, 0) = "", J973, ((E973 - M972) * $K$6) + M972), "")</f>
        <v>#VALUE!</v>
      </c>
      <c r="N973" s="3" t="e">
        <f aca="false">IF(M973&lt;&gt;"", L973-M973, "")</f>
        <v>#VALUE!</v>
      </c>
      <c r="P973" s="9" t="e">
        <f aca="false">IF(ROW(E973) - 1 &gt;= $P$1, IF(OFFSET(N973, 1- $P$1, 0) &lt;&gt; "", SUM(N973:N973(N973, 1 - $P$1, 0)) / $P$1, ""), "")</f>
        <v>#VALUE!</v>
      </c>
      <c r="Q973" s="4" t="e">
        <f aca="true">IF(ROW(N973) - 1 &gt;= $P$1,IF(OFFSET(P973, -1, 0) = "", P973, ((N973 - Q972) * $O$5) + Q972), "")</f>
        <v>#VALUE!</v>
      </c>
      <c r="R973" s="4" t="e">
        <f aca="false">IF(Q973&lt;&gt;"", N973 - Q973, "")</f>
        <v>#VALUE!</v>
      </c>
    </row>
    <row collapsed="false" customFormat="false" customHeight="true" hidden="false" ht="14.4" outlineLevel="0" r="974">
      <c r="A974" s="5" t="n">
        <v>37970</v>
      </c>
      <c r="B974" s="1" t="n">
        <v>21.49</v>
      </c>
      <c r="C974" s="1" t="n">
        <v>21.49</v>
      </c>
      <c r="D974" s="1" t="n">
        <v>20.07</v>
      </c>
      <c r="E974" s="1" t="n">
        <v>20.17</v>
      </c>
      <c r="F974" s="1" t="n">
        <v>13889600</v>
      </c>
      <c r="G974" s="1" t="n">
        <v>10.04</v>
      </c>
      <c r="I974" s="6" t="e">
        <f aca="false">IF(ROW(E974) - 1 &gt;= $I$1,SUM(E974:E974(E974,1 - $I$1, 0)) / $I$1,"")</f>
        <v>#VALUE!</v>
      </c>
      <c r="J974" s="6" t="e">
        <f aca="false">IF(ROW(E974) - 1 &gt;= $J$1,SUM(E974:E974(E974,1 - $J$1, 0)) / $J$1,"")</f>
        <v>#VALUE!</v>
      </c>
      <c r="L974" s="7" t="e">
        <f aca="true">IF(ROW(E974) - 1 &gt;= $L$1,IF(OFFSET(I974, -1, 0) = "", I974, ((E974 - L973) * $K$4) + L973), "")</f>
        <v>#VALUE!</v>
      </c>
      <c r="M974" s="7" t="e">
        <f aca="true">IF(ROW(E974) - 1 &gt;= $M$1,IF(OFFSET(J974, -1, 0) = "", J974, ((E974 - M973) * $K$6) + M973), "")</f>
        <v>#VALUE!</v>
      </c>
      <c r="N974" s="3" t="e">
        <f aca="false">IF(M974&lt;&gt;"", L974-M974, "")</f>
        <v>#VALUE!</v>
      </c>
      <c r="P974" s="9" t="e">
        <f aca="false">IF(ROW(E974) - 1 &gt;= $P$1, IF(OFFSET(N974, 1- $P$1, 0) &lt;&gt; "", SUM(N974:N974(N974, 1 - $P$1, 0)) / $P$1, ""), "")</f>
        <v>#VALUE!</v>
      </c>
      <c r="Q974" s="4" t="e">
        <f aca="true">IF(ROW(N974) - 1 &gt;= $P$1,IF(OFFSET(P974, -1, 0) = "", P974, ((N974 - Q973) * $O$5) + Q973), "")</f>
        <v>#VALUE!</v>
      </c>
      <c r="R974" s="4" t="e">
        <f aca="false">IF(Q974&lt;&gt;"", N974 - Q974, "")</f>
        <v>#VALUE!</v>
      </c>
    </row>
    <row collapsed="false" customFormat="false" customHeight="true" hidden="false" ht="14.4" outlineLevel="0" r="975">
      <c r="A975" s="5" t="n">
        <v>37971</v>
      </c>
      <c r="B975" s="1" t="n">
        <v>20.19</v>
      </c>
      <c r="C975" s="1" t="n">
        <v>20.49</v>
      </c>
      <c r="D975" s="1" t="n">
        <v>20.01</v>
      </c>
      <c r="E975" s="1" t="n">
        <v>20.12</v>
      </c>
      <c r="F975" s="1" t="n">
        <v>13355600</v>
      </c>
      <c r="G975" s="1" t="n">
        <v>10.02</v>
      </c>
      <c r="I975" s="6" t="e">
        <f aca="false">IF(ROW(E975) - 1 &gt;= $I$1,SUM(E975:E975(E975,1 - $I$1, 0)) / $I$1,"")</f>
        <v>#VALUE!</v>
      </c>
      <c r="J975" s="6" t="e">
        <f aca="false">IF(ROW(E975) - 1 &gt;= $J$1,SUM(E975:E975(E975,1 - $J$1, 0)) / $J$1,"")</f>
        <v>#VALUE!</v>
      </c>
      <c r="L975" s="7" t="e">
        <f aca="true">IF(ROW(E975) - 1 &gt;= $L$1,IF(OFFSET(I975, -1, 0) = "", I975, ((E975 - L974) * $K$4) + L974), "")</f>
        <v>#VALUE!</v>
      </c>
      <c r="M975" s="7" t="e">
        <f aca="true">IF(ROW(E975) - 1 &gt;= $M$1,IF(OFFSET(J975, -1, 0) = "", J975, ((E975 - M974) * $K$6) + M974), "")</f>
        <v>#VALUE!</v>
      </c>
      <c r="N975" s="3" t="e">
        <f aca="false">IF(M975&lt;&gt;"", L975-M975, "")</f>
        <v>#VALUE!</v>
      </c>
      <c r="P975" s="9" t="e">
        <f aca="false">IF(ROW(E975) - 1 &gt;= $P$1, IF(OFFSET(N975, 1- $P$1, 0) &lt;&gt; "", SUM(N975:N975(N975, 1 - $P$1, 0)) / $P$1, ""), "")</f>
        <v>#VALUE!</v>
      </c>
      <c r="Q975" s="4" t="e">
        <f aca="true">IF(ROW(N975) - 1 &gt;= $P$1,IF(OFFSET(P975, -1, 0) = "", P975, ((N975 - Q974) * $O$5) + Q974), "")</f>
        <v>#VALUE!</v>
      </c>
      <c r="R975" s="4" t="e">
        <f aca="false">IF(Q975&lt;&gt;"", N975 - Q975, "")</f>
        <v>#VALUE!</v>
      </c>
    </row>
    <row collapsed="false" customFormat="false" customHeight="true" hidden="false" ht="14.4" outlineLevel="0" r="976">
      <c r="A976" s="5" t="n">
        <v>37972</v>
      </c>
      <c r="B976" s="1" t="n">
        <v>20.08</v>
      </c>
      <c r="C976" s="1" t="n">
        <v>20.13</v>
      </c>
      <c r="D976" s="1" t="n">
        <v>19.79</v>
      </c>
      <c r="E976" s="1" t="n">
        <v>19.88</v>
      </c>
      <c r="F976" s="1" t="n">
        <v>9795000</v>
      </c>
      <c r="G976" s="1" t="n">
        <v>9.9</v>
      </c>
      <c r="I976" s="6" t="e">
        <f aca="false">IF(ROW(E976) - 1 &gt;= $I$1,SUM(E976:E976(E976,1 - $I$1, 0)) / $I$1,"")</f>
        <v>#VALUE!</v>
      </c>
      <c r="J976" s="6" t="e">
        <f aca="false">IF(ROW(E976) - 1 &gt;= $J$1,SUM(E976:E976(E976,1 - $J$1, 0)) / $J$1,"")</f>
        <v>#VALUE!</v>
      </c>
      <c r="L976" s="7" t="e">
        <f aca="true">IF(ROW(E976) - 1 &gt;= $L$1,IF(OFFSET(I976, -1, 0) = "", I976, ((E976 - L975) * $K$4) + L975), "")</f>
        <v>#VALUE!</v>
      </c>
      <c r="M976" s="7" t="e">
        <f aca="true">IF(ROW(E976) - 1 &gt;= $M$1,IF(OFFSET(J976, -1, 0) = "", J976, ((E976 - M975) * $K$6) + M975), "")</f>
        <v>#VALUE!</v>
      </c>
      <c r="N976" s="3" t="e">
        <f aca="false">IF(M976&lt;&gt;"", L976-M976, "")</f>
        <v>#VALUE!</v>
      </c>
      <c r="P976" s="9" t="e">
        <f aca="false">IF(ROW(E976) - 1 &gt;= $P$1, IF(OFFSET(N976, 1- $P$1, 0) &lt;&gt; "", SUM(N976:N976(N976, 1 - $P$1, 0)) / $P$1, ""), "")</f>
        <v>#VALUE!</v>
      </c>
      <c r="Q976" s="4" t="e">
        <f aca="true">IF(ROW(N976) - 1 &gt;= $P$1,IF(OFFSET(P976, -1, 0) = "", P976, ((N976 - Q975) * $O$5) + Q975), "")</f>
        <v>#VALUE!</v>
      </c>
      <c r="R976" s="4" t="e">
        <f aca="false">IF(Q976&lt;&gt;"", N976 - Q976, "")</f>
        <v>#VALUE!</v>
      </c>
    </row>
    <row collapsed="false" customFormat="false" customHeight="true" hidden="false" ht="14.4" outlineLevel="0" r="977">
      <c r="A977" s="5" t="n">
        <v>37973</v>
      </c>
      <c r="B977" s="1" t="n">
        <v>19.9</v>
      </c>
      <c r="C977" s="1" t="n">
        <v>20.18</v>
      </c>
      <c r="D977" s="1" t="n">
        <v>19.9</v>
      </c>
      <c r="E977" s="1" t="n">
        <v>20.04</v>
      </c>
      <c r="F977" s="1" t="n">
        <v>11818400</v>
      </c>
      <c r="G977" s="1" t="n">
        <v>9.98</v>
      </c>
      <c r="I977" s="6" t="e">
        <f aca="false">IF(ROW(E977) - 1 &gt;= $I$1,SUM(E977:E977(E977,1 - $I$1, 0)) / $I$1,"")</f>
        <v>#VALUE!</v>
      </c>
      <c r="J977" s="6" t="e">
        <f aca="false">IF(ROW(E977) - 1 &gt;= $J$1,SUM(E977:E977(E977,1 - $J$1, 0)) / $J$1,"")</f>
        <v>#VALUE!</v>
      </c>
      <c r="L977" s="7" t="e">
        <f aca="true">IF(ROW(E977) - 1 &gt;= $L$1,IF(OFFSET(I977, -1, 0) = "", I977, ((E977 - L976) * $K$4) + L976), "")</f>
        <v>#VALUE!</v>
      </c>
      <c r="M977" s="7" t="e">
        <f aca="true">IF(ROW(E977) - 1 &gt;= $M$1,IF(OFFSET(J977, -1, 0) = "", J977, ((E977 - M976) * $K$6) + M976), "")</f>
        <v>#VALUE!</v>
      </c>
      <c r="N977" s="3" t="e">
        <f aca="false">IF(M977&lt;&gt;"", L977-M977, "")</f>
        <v>#VALUE!</v>
      </c>
      <c r="P977" s="9" t="e">
        <f aca="false">IF(ROW(E977) - 1 &gt;= $P$1, IF(OFFSET(N977, 1- $P$1, 0) &lt;&gt; "", SUM(N977:N977(N977, 1 - $P$1, 0)) / $P$1, ""), "")</f>
        <v>#VALUE!</v>
      </c>
      <c r="Q977" s="4" t="e">
        <f aca="true">IF(ROW(N977) - 1 &gt;= $P$1,IF(OFFSET(P977, -1, 0) = "", P977, ((N977 - Q976) * $O$5) + Q976), "")</f>
        <v>#VALUE!</v>
      </c>
      <c r="R977" s="4" t="e">
        <f aca="false">IF(Q977&lt;&gt;"", N977 - Q977, "")</f>
        <v>#VALUE!</v>
      </c>
    </row>
    <row collapsed="false" customFormat="false" customHeight="true" hidden="false" ht="14.4" outlineLevel="0" r="978">
      <c r="A978" s="5" t="n">
        <v>37974</v>
      </c>
      <c r="B978" s="1" t="n">
        <v>20.19</v>
      </c>
      <c r="C978" s="1" t="n">
        <v>20.42</v>
      </c>
      <c r="D978" s="1" t="n">
        <v>19.62</v>
      </c>
      <c r="E978" s="1" t="n">
        <v>19.7</v>
      </c>
      <c r="F978" s="1" t="n">
        <v>16198600</v>
      </c>
      <c r="G978" s="1" t="n">
        <v>9.81</v>
      </c>
      <c r="I978" s="6" t="e">
        <f aca="false">IF(ROW(E978) - 1 &gt;= $I$1,SUM(E978:E978(E978,1 - $I$1, 0)) / $I$1,"")</f>
        <v>#VALUE!</v>
      </c>
      <c r="J978" s="6" t="e">
        <f aca="false">IF(ROW(E978) - 1 &gt;= $J$1,SUM(E978:E978(E978,1 - $J$1, 0)) / $J$1,"")</f>
        <v>#VALUE!</v>
      </c>
      <c r="L978" s="7" t="e">
        <f aca="true">IF(ROW(E978) - 1 &gt;= $L$1,IF(OFFSET(I978, -1, 0) = "", I978, ((E978 - L977) * $K$4) + L977), "")</f>
        <v>#VALUE!</v>
      </c>
      <c r="M978" s="7" t="e">
        <f aca="true">IF(ROW(E978) - 1 &gt;= $M$1,IF(OFFSET(J978, -1, 0) = "", J978, ((E978 - M977) * $K$6) + M977), "")</f>
        <v>#VALUE!</v>
      </c>
      <c r="N978" s="3" t="e">
        <f aca="false">IF(M978&lt;&gt;"", L978-M978, "")</f>
        <v>#VALUE!</v>
      </c>
      <c r="P978" s="9" t="e">
        <f aca="false">IF(ROW(E978) - 1 &gt;= $P$1, IF(OFFSET(N978, 1- $P$1, 0) &lt;&gt; "", SUM(N978:N978(N978, 1 - $P$1, 0)) / $P$1, ""), "")</f>
        <v>#VALUE!</v>
      </c>
      <c r="Q978" s="4" t="e">
        <f aca="true">IF(ROW(N978) - 1 &gt;= $P$1,IF(OFFSET(P978, -1, 0) = "", P978, ((N978 - Q977) * $O$5) + Q977), "")</f>
        <v>#VALUE!</v>
      </c>
      <c r="R978" s="4" t="e">
        <f aca="false">IF(Q978&lt;&gt;"", N978 - Q978, "")</f>
        <v>#VALUE!</v>
      </c>
    </row>
    <row collapsed="false" customFormat="false" customHeight="true" hidden="false" ht="14.4" outlineLevel="0" r="979">
      <c r="A979" s="5" t="n">
        <v>37977</v>
      </c>
      <c r="B979" s="1" t="n">
        <v>19.65</v>
      </c>
      <c r="C979" s="1" t="n">
        <v>19.89</v>
      </c>
      <c r="D979" s="1" t="n">
        <v>19.25</v>
      </c>
      <c r="E979" s="1" t="n">
        <v>19.85</v>
      </c>
      <c r="F979" s="1" t="n">
        <v>13466600</v>
      </c>
      <c r="G979" s="1" t="n">
        <v>9.88</v>
      </c>
      <c r="I979" s="6" t="e">
        <f aca="false">IF(ROW(E979) - 1 &gt;= $I$1,SUM(E979:E979(E979,1 - $I$1, 0)) / $I$1,"")</f>
        <v>#VALUE!</v>
      </c>
      <c r="J979" s="6" t="e">
        <f aca="false">IF(ROW(E979) - 1 &gt;= $J$1,SUM(E979:E979(E979,1 - $J$1, 0)) / $J$1,"")</f>
        <v>#VALUE!</v>
      </c>
      <c r="L979" s="7" t="e">
        <f aca="true">IF(ROW(E979) - 1 &gt;= $L$1,IF(OFFSET(I979, -1, 0) = "", I979, ((E979 - L978) * $K$4) + L978), "")</f>
        <v>#VALUE!</v>
      </c>
      <c r="M979" s="7" t="e">
        <f aca="true">IF(ROW(E979) - 1 &gt;= $M$1,IF(OFFSET(J979, -1, 0) = "", J979, ((E979 - M978) * $K$6) + M978), "")</f>
        <v>#VALUE!</v>
      </c>
      <c r="N979" s="3" t="e">
        <f aca="false">IF(M979&lt;&gt;"", L979-M979, "")</f>
        <v>#VALUE!</v>
      </c>
      <c r="P979" s="9" t="e">
        <f aca="false">IF(ROW(E979) - 1 &gt;= $P$1, IF(OFFSET(N979, 1- $P$1, 0) &lt;&gt; "", SUM(N979:N979(N979, 1 - $P$1, 0)) / $P$1, ""), "")</f>
        <v>#VALUE!</v>
      </c>
      <c r="Q979" s="4" t="e">
        <f aca="true">IF(ROW(N979) - 1 &gt;= $P$1,IF(OFFSET(P979, -1, 0) = "", P979, ((N979 - Q978) * $O$5) + Q978), "")</f>
        <v>#VALUE!</v>
      </c>
      <c r="R979" s="4" t="e">
        <f aca="false">IF(Q979&lt;&gt;"", N979 - Q979, "")</f>
        <v>#VALUE!</v>
      </c>
    </row>
    <row collapsed="false" customFormat="false" customHeight="true" hidden="false" ht="14.4" outlineLevel="0" r="980">
      <c r="A980" s="5" t="n">
        <v>37978</v>
      </c>
      <c r="B980" s="1" t="n">
        <v>19.92</v>
      </c>
      <c r="C980" s="1" t="n">
        <v>19.95</v>
      </c>
      <c r="D980" s="1" t="n">
        <v>19.6</v>
      </c>
      <c r="E980" s="1" t="n">
        <v>19.81</v>
      </c>
      <c r="F980" s="1" t="n">
        <v>11017800</v>
      </c>
      <c r="G980" s="1" t="n">
        <v>9.86</v>
      </c>
      <c r="I980" s="6" t="e">
        <f aca="false">IF(ROW(E980) - 1 &gt;= $I$1,SUM(E980:E980(E980,1 - $I$1, 0)) / $I$1,"")</f>
        <v>#VALUE!</v>
      </c>
      <c r="J980" s="6" t="e">
        <f aca="false">IF(ROW(E980) - 1 &gt;= $J$1,SUM(E980:E980(E980,1 - $J$1, 0)) / $J$1,"")</f>
        <v>#VALUE!</v>
      </c>
      <c r="L980" s="7" t="e">
        <f aca="true">IF(ROW(E980) - 1 &gt;= $L$1,IF(OFFSET(I980, -1, 0) = "", I980, ((E980 - L979) * $K$4) + L979), "")</f>
        <v>#VALUE!</v>
      </c>
      <c r="M980" s="7" t="e">
        <f aca="true">IF(ROW(E980) - 1 &gt;= $M$1,IF(OFFSET(J980, -1, 0) = "", J980, ((E980 - M979) * $K$6) + M979), "")</f>
        <v>#VALUE!</v>
      </c>
      <c r="N980" s="3" t="e">
        <f aca="false">IF(M980&lt;&gt;"", L980-M980, "")</f>
        <v>#VALUE!</v>
      </c>
      <c r="P980" s="9" t="e">
        <f aca="false">IF(ROW(E980) - 1 &gt;= $P$1, IF(OFFSET(N980, 1- $P$1, 0) &lt;&gt; "", SUM(N980:N980(N980, 1 - $P$1, 0)) / $P$1, ""), "")</f>
        <v>#VALUE!</v>
      </c>
      <c r="Q980" s="4" t="e">
        <f aca="true">IF(ROW(N980) - 1 &gt;= $P$1,IF(OFFSET(P980, -1, 0) = "", P980, ((N980 - Q979) * $O$5) + Q979), "")</f>
        <v>#VALUE!</v>
      </c>
      <c r="R980" s="4" t="e">
        <f aca="false">IF(Q980&lt;&gt;"", N980 - Q980, "")</f>
        <v>#VALUE!</v>
      </c>
    </row>
    <row collapsed="false" customFormat="false" customHeight="true" hidden="false" ht="14.4" outlineLevel="0" r="981">
      <c r="A981" s="5" t="n">
        <v>37979</v>
      </c>
      <c r="B981" s="1" t="n">
        <v>19.72</v>
      </c>
      <c r="C981" s="1" t="n">
        <v>20.59</v>
      </c>
      <c r="D981" s="1" t="n">
        <v>19.65</v>
      </c>
      <c r="E981" s="1" t="n">
        <v>20.41</v>
      </c>
      <c r="F981" s="1" t="n">
        <v>6338400</v>
      </c>
      <c r="G981" s="1" t="n">
        <v>10.16</v>
      </c>
      <c r="I981" s="6" t="e">
        <f aca="false">IF(ROW(E981) - 1 &gt;= $I$1,SUM(E981:E981(E981,1 - $I$1, 0)) / $I$1,"")</f>
        <v>#VALUE!</v>
      </c>
      <c r="J981" s="6" t="e">
        <f aca="false">IF(ROW(E981) - 1 &gt;= $J$1,SUM(E981:E981(E981,1 - $J$1, 0)) / $J$1,"")</f>
        <v>#VALUE!</v>
      </c>
      <c r="L981" s="7" t="e">
        <f aca="true">IF(ROW(E981) - 1 &gt;= $L$1,IF(OFFSET(I981, -1, 0) = "", I981, ((E981 - L980) * $K$4) + L980), "")</f>
        <v>#VALUE!</v>
      </c>
      <c r="M981" s="7" t="e">
        <f aca="true">IF(ROW(E981) - 1 &gt;= $M$1,IF(OFFSET(J981, -1, 0) = "", J981, ((E981 - M980) * $K$6) + M980), "")</f>
        <v>#VALUE!</v>
      </c>
      <c r="N981" s="3" t="e">
        <f aca="false">IF(M981&lt;&gt;"", L981-M981, "")</f>
        <v>#VALUE!</v>
      </c>
      <c r="P981" s="9" t="e">
        <f aca="false">IF(ROW(E981) - 1 &gt;= $P$1, IF(OFFSET(N981, 1- $P$1, 0) &lt;&gt; "", SUM(N981:N981(N981, 1 - $P$1, 0)) / $P$1, ""), "")</f>
        <v>#VALUE!</v>
      </c>
      <c r="Q981" s="4" t="e">
        <f aca="true">IF(ROW(N981) - 1 &gt;= $P$1,IF(OFFSET(P981, -1, 0) = "", P981, ((N981 - Q980) * $O$5) + Q980), "")</f>
        <v>#VALUE!</v>
      </c>
      <c r="R981" s="4" t="e">
        <f aca="false">IF(Q981&lt;&gt;"", N981 - Q981, "")</f>
        <v>#VALUE!</v>
      </c>
    </row>
    <row collapsed="false" customFormat="false" customHeight="true" hidden="false" ht="14.4" outlineLevel="0" r="982">
      <c r="A982" s="5" t="n">
        <v>37981</v>
      </c>
      <c r="B982" s="1" t="n">
        <v>20.35</v>
      </c>
      <c r="C982" s="1" t="n">
        <v>20.91</v>
      </c>
      <c r="D982" s="1" t="n">
        <v>20.34</v>
      </c>
      <c r="E982" s="1" t="n">
        <v>20.78</v>
      </c>
      <c r="F982" s="1" t="n">
        <v>3703400</v>
      </c>
      <c r="G982" s="1" t="n">
        <v>10.35</v>
      </c>
      <c r="I982" s="6" t="e">
        <f aca="false">IF(ROW(E982) - 1 &gt;= $I$1,SUM(E982:E982(E982,1 - $I$1, 0)) / $I$1,"")</f>
        <v>#VALUE!</v>
      </c>
      <c r="J982" s="6" t="e">
        <f aca="false">IF(ROW(E982) - 1 &gt;= $J$1,SUM(E982:E982(E982,1 - $J$1, 0)) / $J$1,"")</f>
        <v>#VALUE!</v>
      </c>
      <c r="L982" s="7" t="e">
        <f aca="true">IF(ROW(E982) - 1 &gt;= $L$1,IF(OFFSET(I982, -1, 0) = "", I982, ((E982 - L981) * $K$4) + L981), "")</f>
        <v>#VALUE!</v>
      </c>
      <c r="M982" s="7" t="e">
        <f aca="true">IF(ROW(E982) - 1 &gt;= $M$1,IF(OFFSET(J982, -1, 0) = "", J982, ((E982 - M981) * $K$6) + M981), "")</f>
        <v>#VALUE!</v>
      </c>
      <c r="N982" s="3" t="e">
        <f aca="false">IF(M982&lt;&gt;"", L982-M982, "")</f>
        <v>#VALUE!</v>
      </c>
      <c r="P982" s="9" t="e">
        <f aca="false">IF(ROW(E982) - 1 &gt;= $P$1, IF(OFFSET(N982, 1- $P$1, 0) &lt;&gt; "", SUM(N982:N982(N982, 1 - $P$1, 0)) / $P$1, ""), "")</f>
        <v>#VALUE!</v>
      </c>
      <c r="Q982" s="4" t="e">
        <f aca="true">IF(ROW(N982) - 1 &gt;= $P$1,IF(OFFSET(P982, -1, 0) = "", P982, ((N982 - Q981) * $O$5) + Q981), "")</f>
        <v>#VALUE!</v>
      </c>
      <c r="R982" s="4" t="e">
        <f aca="false">IF(Q982&lt;&gt;"", N982 - Q982, "")</f>
        <v>#VALUE!</v>
      </c>
    </row>
    <row collapsed="false" customFormat="false" customHeight="true" hidden="false" ht="14.4" outlineLevel="0" r="983">
      <c r="A983" s="5" t="n">
        <v>37984</v>
      </c>
      <c r="B983" s="1" t="n">
        <v>20.91</v>
      </c>
      <c r="C983" s="1" t="n">
        <v>21.16</v>
      </c>
      <c r="D983" s="1" t="n">
        <v>20.86</v>
      </c>
      <c r="E983" s="1" t="n">
        <v>21.15</v>
      </c>
      <c r="F983" s="1" t="n">
        <v>8337800</v>
      </c>
      <c r="G983" s="1" t="n">
        <v>10.53</v>
      </c>
      <c r="I983" s="6" t="e">
        <f aca="false">IF(ROW(E983) - 1 &gt;= $I$1,SUM(E983:E983(E983,1 - $I$1, 0)) / $I$1,"")</f>
        <v>#VALUE!</v>
      </c>
      <c r="J983" s="6" t="e">
        <f aca="false">IF(ROW(E983) - 1 &gt;= $J$1,SUM(E983:E983(E983,1 - $J$1, 0)) / $J$1,"")</f>
        <v>#VALUE!</v>
      </c>
      <c r="L983" s="7" t="e">
        <f aca="true">IF(ROW(E983) - 1 &gt;= $L$1,IF(OFFSET(I983, -1, 0) = "", I983, ((E983 - L982) * $K$4) + L982), "")</f>
        <v>#VALUE!</v>
      </c>
      <c r="M983" s="7" t="e">
        <f aca="true">IF(ROW(E983) - 1 &gt;= $M$1,IF(OFFSET(J983, -1, 0) = "", J983, ((E983 - M982) * $K$6) + M982), "")</f>
        <v>#VALUE!</v>
      </c>
      <c r="N983" s="3" t="e">
        <f aca="false">IF(M983&lt;&gt;"", L983-M983, "")</f>
        <v>#VALUE!</v>
      </c>
      <c r="P983" s="9" t="e">
        <f aca="false">IF(ROW(E983) - 1 &gt;= $P$1, IF(OFFSET(N983, 1- $P$1, 0) &lt;&gt; "", SUM(N983:N983(N983, 1 - $P$1, 0)) / $P$1, ""), "")</f>
        <v>#VALUE!</v>
      </c>
      <c r="Q983" s="4" t="e">
        <f aca="true">IF(ROW(N983) - 1 &gt;= $P$1,IF(OFFSET(P983, -1, 0) = "", P983, ((N983 - Q982) * $O$5) + Q982), "")</f>
        <v>#VALUE!</v>
      </c>
      <c r="R983" s="4" t="e">
        <f aca="false">IF(Q983&lt;&gt;"", N983 - Q983, "")</f>
        <v>#VALUE!</v>
      </c>
    </row>
    <row collapsed="false" customFormat="false" customHeight="true" hidden="false" ht="14.4" outlineLevel="0" r="984">
      <c r="A984" s="5" t="n">
        <v>37985</v>
      </c>
      <c r="B984" s="1" t="n">
        <v>21.18</v>
      </c>
      <c r="C984" s="1" t="n">
        <v>21.5</v>
      </c>
      <c r="D984" s="1" t="n">
        <v>21.15</v>
      </c>
      <c r="E984" s="1" t="n">
        <v>21.28</v>
      </c>
      <c r="F984" s="1" t="n">
        <v>7316200</v>
      </c>
      <c r="G984" s="1" t="n">
        <v>10.59</v>
      </c>
      <c r="I984" s="6" t="e">
        <f aca="false">IF(ROW(E984) - 1 &gt;= $I$1,SUM(E984:E984(E984,1 - $I$1, 0)) / $I$1,"")</f>
        <v>#VALUE!</v>
      </c>
      <c r="J984" s="6" t="e">
        <f aca="false">IF(ROW(E984) - 1 &gt;= $J$1,SUM(E984:E984(E984,1 - $J$1, 0)) / $J$1,"")</f>
        <v>#VALUE!</v>
      </c>
      <c r="L984" s="7" t="e">
        <f aca="true">IF(ROW(E984) - 1 &gt;= $L$1,IF(OFFSET(I984, -1, 0) = "", I984, ((E984 - L983) * $K$4) + L983), "")</f>
        <v>#VALUE!</v>
      </c>
      <c r="M984" s="7" t="e">
        <f aca="true">IF(ROW(E984) - 1 &gt;= $M$1,IF(OFFSET(J984, -1, 0) = "", J984, ((E984 - M983) * $K$6) + M983), "")</f>
        <v>#VALUE!</v>
      </c>
      <c r="N984" s="3" t="e">
        <f aca="false">IF(M984&lt;&gt;"", L984-M984, "")</f>
        <v>#VALUE!</v>
      </c>
      <c r="P984" s="9" t="e">
        <f aca="false">IF(ROW(E984) - 1 &gt;= $P$1, IF(OFFSET(N984, 1- $P$1, 0) &lt;&gt; "", SUM(N984:N984(N984, 1 - $P$1, 0)) / $P$1, ""), "")</f>
        <v>#VALUE!</v>
      </c>
      <c r="Q984" s="4" t="e">
        <f aca="true">IF(ROW(N984) - 1 &gt;= $P$1,IF(OFFSET(P984, -1, 0) = "", P984, ((N984 - Q983) * $O$5) + Q983), "")</f>
        <v>#VALUE!</v>
      </c>
      <c r="R984" s="4" t="e">
        <f aca="false">IF(Q984&lt;&gt;"", N984 - Q984, "")</f>
        <v>#VALUE!</v>
      </c>
    </row>
    <row collapsed="false" customFormat="false" customHeight="true" hidden="false" ht="14.4" outlineLevel="0" r="985">
      <c r="A985" s="5" t="n">
        <v>37986</v>
      </c>
      <c r="B985" s="1" t="n">
        <v>21.35</v>
      </c>
      <c r="C985" s="1" t="n">
        <v>21.53</v>
      </c>
      <c r="D985" s="1" t="n">
        <v>21.18</v>
      </c>
      <c r="E985" s="1" t="n">
        <v>21.37</v>
      </c>
      <c r="F985" s="1" t="n">
        <v>6230400</v>
      </c>
      <c r="G985" s="1" t="n">
        <v>10.64</v>
      </c>
      <c r="I985" s="6" t="e">
        <f aca="false">IF(ROW(E985) - 1 &gt;= $I$1,SUM(E985:E985(E985,1 - $I$1, 0)) / $I$1,"")</f>
        <v>#VALUE!</v>
      </c>
      <c r="J985" s="6" t="e">
        <f aca="false">IF(ROW(E985) - 1 &gt;= $J$1,SUM(E985:E985(E985,1 - $J$1, 0)) / $J$1,"")</f>
        <v>#VALUE!</v>
      </c>
      <c r="L985" s="7" t="e">
        <f aca="true">IF(ROW(E985) - 1 &gt;= $L$1,IF(OFFSET(I985, -1, 0) = "", I985, ((E985 - L984) * $K$4) + L984), "")</f>
        <v>#VALUE!</v>
      </c>
      <c r="M985" s="7" t="e">
        <f aca="true">IF(ROW(E985) - 1 &gt;= $M$1,IF(OFFSET(J985, -1, 0) = "", J985, ((E985 - M984) * $K$6) + M984), "")</f>
        <v>#VALUE!</v>
      </c>
      <c r="N985" s="3" t="e">
        <f aca="false">IF(M985&lt;&gt;"", L985-M985, "")</f>
        <v>#VALUE!</v>
      </c>
      <c r="P985" s="9" t="e">
        <f aca="false">IF(ROW(E985) - 1 &gt;= $P$1, IF(OFFSET(N985, 1- $P$1, 0) &lt;&gt; "", SUM(N985:N985(N985, 1 - $P$1, 0)) / $P$1, ""), "")</f>
        <v>#VALUE!</v>
      </c>
      <c r="Q985" s="4" t="e">
        <f aca="true">IF(ROW(N985) - 1 &gt;= $P$1,IF(OFFSET(P985, -1, 0) = "", P985, ((N985 - Q984) * $O$5) + Q984), "")</f>
        <v>#VALUE!</v>
      </c>
      <c r="R985" s="4" t="e">
        <f aca="false">IF(Q985&lt;&gt;"", N985 - Q985, "")</f>
        <v>#VALUE!</v>
      </c>
    </row>
    <row collapsed="false" customFormat="false" customHeight="true" hidden="false" ht="14.4" outlineLevel="0" r="986">
      <c r="A986" s="5" t="n">
        <v>37988</v>
      </c>
      <c r="B986" s="1" t="n">
        <v>21.55</v>
      </c>
      <c r="C986" s="1" t="n">
        <v>21.75</v>
      </c>
      <c r="D986" s="1" t="n">
        <v>21.18</v>
      </c>
      <c r="E986" s="1" t="n">
        <v>21.28</v>
      </c>
      <c r="F986" s="1" t="n">
        <v>5165800</v>
      </c>
      <c r="G986" s="1" t="n">
        <v>10.59</v>
      </c>
      <c r="I986" s="6" t="e">
        <f aca="false">IF(ROW(E986) - 1 &gt;= $I$1,SUM(E986:E986(E986,1 - $I$1, 0)) / $I$1,"")</f>
        <v>#VALUE!</v>
      </c>
      <c r="J986" s="6" t="e">
        <f aca="false">IF(ROW(E986) - 1 &gt;= $J$1,SUM(E986:E986(E986,1 - $J$1, 0)) / $J$1,"")</f>
        <v>#VALUE!</v>
      </c>
      <c r="L986" s="7" t="e">
        <f aca="true">IF(ROW(E986) - 1 &gt;= $L$1,IF(OFFSET(I986, -1, 0) = "", I986, ((E986 - L985) * $K$4) + L985), "")</f>
        <v>#VALUE!</v>
      </c>
      <c r="M986" s="7" t="e">
        <f aca="true">IF(ROW(E986) - 1 &gt;= $M$1,IF(OFFSET(J986, -1, 0) = "", J986, ((E986 - M985) * $K$6) + M985), "")</f>
        <v>#VALUE!</v>
      </c>
      <c r="N986" s="3" t="e">
        <f aca="false">IF(M986&lt;&gt;"", L986-M986, "")</f>
        <v>#VALUE!</v>
      </c>
      <c r="P986" s="9" t="e">
        <f aca="false">IF(ROW(E986) - 1 &gt;= $P$1, IF(OFFSET(N986, 1- $P$1, 0) &lt;&gt; "", SUM(N986:N986(N986, 1 - $P$1, 0)) / $P$1, ""), "")</f>
        <v>#VALUE!</v>
      </c>
      <c r="Q986" s="4" t="e">
        <f aca="true">IF(ROW(N986) - 1 &gt;= $P$1,IF(OFFSET(P986, -1, 0) = "", P986, ((N986 - Q985) * $O$5) + Q985), "")</f>
        <v>#VALUE!</v>
      </c>
      <c r="R986" s="4" t="e">
        <f aca="false">IF(Q986&lt;&gt;"", N986 - Q986, "")</f>
        <v>#VALUE!</v>
      </c>
    </row>
    <row collapsed="false" customFormat="false" customHeight="true" hidden="false" ht="14.4" outlineLevel="0" r="987">
      <c r="A987" s="5" t="n">
        <v>37991</v>
      </c>
      <c r="B987" s="1" t="n">
        <v>21.42</v>
      </c>
      <c r="C987" s="1" t="n">
        <v>22.39</v>
      </c>
      <c r="D987" s="1" t="n">
        <v>21.42</v>
      </c>
      <c r="E987" s="1" t="n">
        <v>22.17</v>
      </c>
      <c r="F987" s="1" t="n">
        <v>14107800</v>
      </c>
      <c r="G987" s="1" t="n">
        <v>11.04</v>
      </c>
      <c r="I987" s="6" t="e">
        <f aca="false">IF(ROW(E987) - 1 &gt;= $I$1,SUM(E987:E987(E987,1 - $I$1, 0)) / $I$1,"")</f>
        <v>#VALUE!</v>
      </c>
      <c r="J987" s="6" t="e">
        <f aca="false">IF(ROW(E987) - 1 &gt;= $J$1,SUM(E987:E987(E987,1 - $J$1, 0)) / $J$1,"")</f>
        <v>#VALUE!</v>
      </c>
      <c r="L987" s="7" t="e">
        <f aca="true">IF(ROW(E987) - 1 &gt;= $L$1,IF(OFFSET(I987, -1, 0) = "", I987, ((E987 - L986) * $K$4) + L986), "")</f>
        <v>#VALUE!</v>
      </c>
      <c r="M987" s="7" t="e">
        <f aca="true">IF(ROW(E987) - 1 &gt;= $M$1,IF(OFFSET(J987, -1, 0) = "", J987, ((E987 - M986) * $K$6) + M986), "")</f>
        <v>#VALUE!</v>
      </c>
      <c r="N987" s="3" t="e">
        <f aca="false">IF(M987&lt;&gt;"", L987-M987, "")</f>
        <v>#VALUE!</v>
      </c>
      <c r="P987" s="9" t="e">
        <f aca="false">IF(ROW(E987) - 1 &gt;= $P$1, IF(OFFSET(N987, 1- $P$1, 0) &lt;&gt; "", SUM(N987:N987(N987, 1 - $P$1, 0)) / $P$1, ""), "")</f>
        <v>#VALUE!</v>
      </c>
      <c r="Q987" s="4" t="e">
        <f aca="true">IF(ROW(N987) - 1 &gt;= $P$1,IF(OFFSET(P987, -1, 0) = "", P987, ((N987 - Q986) * $O$5) + Q986), "")</f>
        <v>#VALUE!</v>
      </c>
      <c r="R987" s="4" t="e">
        <f aca="false">IF(Q987&lt;&gt;"", N987 - Q987, "")</f>
        <v>#VALUE!</v>
      </c>
    </row>
    <row collapsed="false" customFormat="false" customHeight="true" hidden="false" ht="14.4" outlineLevel="0" r="988">
      <c r="A988" s="5" t="n">
        <v>37992</v>
      </c>
      <c r="B988" s="1" t="n">
        <v>22.25</v>
      </c>
      <c r="C988" s="1" t="n">
        <v>22.42</v>
      </c>
      <c r="D988" s="1" t="n">
        <v>21.71</v>
      </c>
      <c r="E988" s="1" t="n">
        <v>22.09</v>
      </c>
      <c r="F988" s="1" t="n">
        <v>18191000</v>
      </c>
      <c r="G988" s="1" t="n">
        <v>11</v>
      </c>
      <c r="I988" s="6" t="e">
        <f aca="false">IF(ROW(E988) - 1 &gt;= $I$1,SUM(E988:E988(E988,1 - $I$1, 0)) / $I$1,"")</f>
        <v>#VALUE!</v>
      </c>
      <c r="J988" s="6" t="e">
        <f aca="false">IF(ROW(E988) - 1 &gt;= $J$1,SUM(E988:E988(E988,1 - $J$1, 0)) / $J$1,"")</f>
        <v>#VALUE!</v>
      </c>
      <c r="L988" s="7" t="e">
        <f aca="true">IF(ROW(E988) - 1 &gt;= $L$1,IF(OFFSET(I988, -1, 0) = "", I988, ((E988 - L987) * $K$4) + L987), "")</f>
        <v>#VALUE!</v>
      </c>
      <c r="M988" s="7" t="e">
        <f aca="true">IF(ROW(E988) - 1 &gt;= $M$1,IF(OFFSET(J988, -1, 0) = "", J988, ((E988 - M987) * $K$6) + M987), "")</f>
        <v>#VALUE!</v>
      </c>
      <c r="N988" s="3" t="e">
        <f aca="false">IF(M988&lt;&gt;"", L988-M988, "")</f>
        <v>#VALUE!</v>
      </c>
      <c r="P988" s="9" t="e">
        <f aca="false">IF(ROW(E988) - 1 &gt;= $P$1, IF(OFFSET(N988, 1- $P$1, 0) &lt;&gt; "", SUM(N988:N988(N988, 1 - $P$1, 0)) / $P$1, ""), "")</f>
        <v>#VALUE!</v>
      </c>
      <c r="Q988" s="4" t="e">
        <f aca="true">IF(ROW(N988) - 1 &gt;= $P$1,IF(OFFSET(P988, -1, 0) = "", P988, ((N988 - Q987) * $O$5) + Q987), "")</f>
        <v>#VALUE!</v>
      </c>
      <c r="R988" s="4" t="e">
        <f aca="false">IF(Q988&lt;&gt;"", N988 - Q988, "")</f>
        <v>#VALUE!</v>
      </c>
    </row>
    <row collapsed="false" customFormat="false" customHeight="true" hidden="false" ht="14.4" outlineLevel="0" r="989">
      <c r="A989" s="5" t="n">
        <v>37993</v>
      </c>
      <c r="B989" s="1" t="n">
        <v>22.1</v>
      </c>
      <c r="C989" s="1" t="n">
        <v>22.83</v>
      </c>
      <c r="D989" s="1" t="n">
        <v>21.93</v>
      </c>
      <c r="E989" s="1" t="n">
        <v>22.59</v>
      </c>
      <c r="F989" s="1" t="n">
        <v>20959800</v>
      </c>
      <c r="G989" s="1" t="n">
        <v>11.25</v>
      </c>
      <c r="I989" s="6" t="e">
        <f aca="false">IF(ROW(E989) - 1 &gt;= $I$1,SUM(E989:E989(E989,1 - $I$1, 0)) / $I$1,"")</f>
        <v>#VALUE!</v>
      </c>
      <c r="J989" s="6" t="e">
        <f aca="false">IF(ROW(E989) - 1 &gt;= $J$1,SUM(E989:E989(E989,1 - $J$1, 0)) / $J$1,"")</f>
        <v>#VALUE!</v>
      </c>
      <c r="L989" s="7" t="e">
        <f aca="true">IF(ROW(E989) - 1 &gt;= $L$1,IF(OFFSET(I989, -1, 0) = "", I989, ((E989 - L988) * $K$4) + L988), "")</f>
        <v>#VALUE!</v>
      </c>
      <c r="M989" s="7" t="e">
        <f aca="true">IF(ROW(E989) - 1 &gt;= $M$1,IF(OFFSET(J989, -1, 0) = "", J989, ((E989 - M988) * $K$6) + M988), "")</f>
        <v>#VALUE!</v>
      </c>
      <c r="N989" s="3" t="e">
        <f aca="false">IF(M989&lt;&gt;"", L989-M989, "")</f>
        <v>#VALUE!</v>
      </c>
      <c r="P989" s="9" t="e">
        <f aca="false">IF(ROW(E989) - 1 &gt;= $P$1, IF(OFFSET(N989, 1- $P$1, 0) &lt;&gt; "", SUM(N989:N989(N989, 1 - $P$1, 0)) / $P$1, ""), "")</f>
        <v>#VALUE!</v>
      </c>
      <c r="Q989" s="4" t="e">
        <f aca="true">IF(ROW(N989) - 1 &gt;= $P$1,IF(OFFSET(P989, -1, 0) = "", P989, ((N989 - Q988) * $O$5) + Q988), "")</f>
        <v>#VALUE!</v>
      </c>
      <c r="R989" s="4" t="e">
        <f aca="false">IF(Q989&lt;&gt;"", N989 - Q989, "")</f>
        <v>#VALUE!</v>
      </c>
    </row>
    <row collapsed="false" customFormat="false" customHeight="true" hidden="false" ht="14.4" outlineLevel="0" r="990">
      <c r="A990" s="5" t="n">
        <v>37994</v>
      </c>
      <c r="B990" s="1" t="n">
        <v>22.84</v>
      </c>
      <c r="C990" s="1" t="n">
        <v>23.73</v>
      </c>
      <c r="D990" s="1" t="n">
        <v>22.65</v>
      </c>
      <c r="E990" s="1" t="n">
        <v>23.36</v>
      </c>
      <c r="F990" s="1" t="n">
        <v>16439400</v>
      </c>
      <c r="G990" s="1" t="n">
        <v>11.63</v>
      </c>
      <c r="I990" s="6" t="e">
        <f aca="false">IF(ROW(E990) - 1 &gt;= $I$1,SUM(E990:E990(E990,1 - $I$1, 0)) / $I$1,"")</f>
        <v>#VALUE!</v>
      </c>
      <c r="J990" s="6" t="e">
        <f aca="false">IF(ROW(E990) - 1 &gt;= $J$1,SUM(E990:E990(E990,1 - $J$1, 0)) / $J$1,"")</f>
        <v>#VALUE!</v>
      </c>
      <c r="L990" s="7" t="e">
        <f aca="true">IF(ROW(E990) - 1 &gt;= $L$1,IF(OFFSET(I990, -1, 0) = "", I990, ((E990 - L989) * $K$4) + L989), "")</f>
        <v>#VALUE!</v>
      </c>
      <c r="M990" s="7" t="e">
        <f aca="true">IF(ROW(E990) - 1 &gt;= $M$1,IF(OFFSET(J990, -1, 0) = "", J990, ((E990 - M989) * $K$6) + M989), "")</f>
        <v>#VALUE!</v>
      </c>
      <c r="N990" s="3" t="e">
        <f aca="false">IF(M990&lt;&gt;"", L990-M990, "")</f>
        <v>#VALUE!</v>
      </c>
      <c r="P990" s="9" t="e">
        <f aca="false">IF(ROW(E990) - 1 &gt;= $P$1, IF(OFFSET(N990, 1- $P$1, 0) &lt;&gt; "", SUM(N990:N990(N990, 1 - $P$1, 0)) / $P$1, ""), "")</f>
        <v>#VALUE!</v>
      </c>
      <c r="Q990" s="4" t="e">
        <f aca="true">IF(ROW(N990) - 1 &gt;= $P$1,IF(OFFSET(P990, -1, 0) = "", P990, ((N990 - Q989) * $O$5) + Q989), "")</f>
        <v>#VALUE!</v>
      </c>
      <c r="R990" s="4" t="e">
        <f aca="false">IF(Q990&lt;&gt;"", N990 - Q990, "")</f>
        <v>#VALUE!</v>
      </c>
    </row>
    <row collapsed="false" customFormat="false" customHeight="true" hidden="false" ht="14.4" outlineLevel="0" r="991">
      <c r="A991" s="5" t="n">
        <v>37995</v>
      </c>
      <c r="B991" s="1" t="n">
        <v>23.23</v>
      </c>
      <c r="C991" s="1" t="n">
        <v>24.13</v>
      </c>
      <c r="D991" s="1" t="n">
        <v>22.79</v>
      </c>
      <c r="E991" s="1" t="n">
        <v>23</v>
      </c>
      <c r="F991" s="1" t="n">
        <v>15266400</v>
      </c>
      <c r="G991" s="1" t="n">
        <v>11.45</v>
      </c>
      <c r="I991" s="6" t="e">
        <f aca="false">IF(ROW(E991) - 1 &gt;= $I$1,SUM(E991:E991(E991,1 - $I$1, 0)) / $I$1,"")</f>
        <v>#VALUE!</v>
      </c>
      <c r="J991" s="6" t="e">
        <f aca="false">IF(ROW(E991) - 1 &gt;= $J$1,SUM(E991:E991(E991,1 - $J$1, 0)) / $J$1,"")</f>
        <v>#VALUE!</v>
      </c>
      <c r="L991" s="7" t="e">
        <f aca="true">IF(ROW(E991) - 1 &gt;= $L$1,IF(OFFSET(I991, -1, 0) = "", I991, ((E991 - L990) * $K$4) + L990), "")</f>
        <v>#VALUE!</v>
      </c>
      <c r="M991" s="7" t="e">
        <f aca="true">IF(ROW(E991) - 1 &gt;= $M$1,IF(OFFSET(J991, -1, 0) = "", J991, ((E991 - M990) * $K$6) + M990), "")</f>
        <v>#VALUE!</v>
      </c>
      <c r="N991" s="3" t="e">
        <f aca="false">IF(M991&lt;&gt;"", L991-M991, "")</f>
        <v>#VALUE!</v>
      </c>
      <c r="P991" s="9" t="e">
        <f aca="false">IF(ROW(E991) - 1 &gt;= $P$1, IF(OFFSET(N991, 1- $P$1, 0) &lt;&gt; "", SUM(N991:N991(N991, 1 - $P$1, 0)) / $P$1, ""), "")</f>
        <v>#VALUE!</v>
      </c>
      <c r="Q991" s="4" t="e">
        <f aca="true">IF(ROW(N991) - 1 &gt;= $P$1,IF(OFFSET(P991, -1, 0) = "", P991, ((N991 - Q990) * $O$5) + Q990), "")</f>
        <v>#VALUE!</v>
      </c>
      <c r="R991" s="4" t="e">
        <f aca="false">IF(Q991&lt;&gt;"", N991 - Q991, "")</f>
        <v>#VALUE!</v>
      </c>
    </row>
    <row collapsed="false" customFormat="false" customHeight="true" hidden="false" ht="14.4" outlineLevel="0" r="992">
      <c r="A992" s="5" t="n">
        <v>37998</v>
      </c>
      <c r="B992" s="1" t="n">
        <v>23.25</v>
      </c>
      <c r="C992" s="1" t="n">
        <v>24</v>
      </c>
      <c r="D992" s="1" t="n">
        <v>23.1</v>
      </c>
      <c r="E992" s="1" t="n">
        <v>23.73</v>
      </c>
      <c r="F992" s="1" t="n">
        <v>17412400</v>
      </c>
      <c r="G992" s="1" t="n">
        <v>11.81</v>
      </c>
      <c r="I992" s="6" t="e">
        <f aca="false">IF(ROW(E992) - 1 &gt;= $I$1,SUM(E992:E992(E992,1 - $I$1, 0)) / $I$1,"")</f>
        <v>#VALUE!</v>
      </c>
      <c r="J992" s="6" t="e">
        <f aca="false">IF(ROW(E992) - 1 &gt;= $J$1,SUM(E992:E992(E992,1 - $J$1, 0)) / $J$1,"")</f>
        <v>#VALUE!</v>
      </c>
      <c r="L992" s="7" t="e">
        <f aca="true">IF(ROW(E992) - 1 &gt;= $L$1,IF(OFFSET(I992, -1, 0) = "", I992, ((E992 - L991) * $K$4) + L991), "")</f>
        <v>#VALUE!</v>
      </c>
      <c r="M992" s="7" t="e">
        <f aca="true">IF(ROW(E992) - 1 &gt;= $M$1,IF(OFFSET(J992, -1, 0) = "", J992, ((E992 - M991) * $K$6) + M991), "")</f>
        <v>#VALUE!</v>
      </c>
      <c r="N992" s="3" t="e">
        <f aca="false">IF(M992&lt;&gt;"", L992-M992, "")</f>
        <v>#VALUE!</v>
      </c>
      <c r="P992" s="9" t="e">
        <f aca="false">IF(ROW(E992) - 1 &gt;= $P$1, IF(OFFSET(N992, 1- $P$1, 0) &lt;&gt; "", SUM(N992:N992(N992, 1 - $P$1, 0)) / $P$1, ""), "")</f>
        <v>#VALUE!</v>
      </c>
      <c r="Q992" s="4" t="e">
        <f aca="true">IF(ROW(N992) - 1 &gt;= $P$1,IF(OFFSET(P992, -1, 0) = "", P992, ((N992 - Q991) * $O$5) + Q991), "")</f>
        <v>#VALUE!</v>
      </c>
      <c r="R992" s="4" t="e">
        <f aca="false">IF(Q992&lt;&gt;"", N992 - Q992, "")</f>
        <v>#VALUE!</v>
      </c>
    </row>
    <row collapsed="false" customFormat="false" customHeight="true" hidden="false" ht="14.4" outlineLevel="0" r="993">
      <c r="A993" s="5" t="n">
        <v>37999</v>
      </c>
      <c r="B993" s="1" t="n">
        <v>24.7</v>
      </c>
      <c r="C993" s="1" t="n">
        <v>24.84</v>
      </c>
      <c r="D993" s="1" t="n">
        <v>23.86</v>
      </c>
      <c r="E993" s="1" t="n">
        <v>24.12</v>
      </c>
      <c r="F993" s="1" t="n">
        <v>24250600</v>
      </c>
      <c r="G993" s="1" t="n">
        <v>12.01</v>
      </c>
      <c r="I993" s="6" t="e">
        <f aca="false">IF(ROW(E993) - 1 &gt;= $I$1,SUM(E993:E993(E993,1 - $I$1, 0)) / $I$1,"")</f>
        <v>#VALUE!</v>
      </c>
      <c r="J993" s="6" t="e">
        <f aca="false">IF(ROW(E993) - 1 &gt;= $J$1,SUM(E993:E993(E993,1 - $J$1, 0)) / $J$1,"")</f>
        <v>#VALUE!</v>
      </c>
      <c r="L993" s="7" t="e">
        <f aca="true">IF(ROW(E993) - 1 &gt;= $L$1,IF(OFFSET(I993, -1, 0) = "", I993, ((E993 - L992) * $K$4) + L992), "")</f>
        <v>#VALUE!</v>
      </c>
      <c r="M993" s="7" t="e">
        <f aca="true">IF(ROW(E993) - 1 &gt;= $M$1,IF(OFFSET(J993, -1, 0) = "", J993, ((E993 - M992) * $K$6) + M992), "")</f>
        <v>#VALUE!</v>
      </c>
      <c r="N993" s="3" t="e">
        <f aca="false">IF(M993&lt;&gt;"", L993-M993, "")</f>
        <v>#VALUE!</v>
      </c>
      <c r="P993" s="9" t="e">
        <f aca="false">IF(ROW(E993) - 1 &gt;= $P$1, IF(OFFSET(N993, 1- $P$1, 0) &lt;&gt; "", SUM(N993:N993(N993, 1 - $P$1, 0)) / $P$1, ""), "")</f>
        <v>#VALUE!</v>
      </c>
      <c r="Q993" s="4" t="e">
        <f aca="true">IF(ROW(N993) - 1 &gt;= $P$1,IF(OFFSET(P993, -1, 0) = "", P993, ((N993 - Q992) * $O$5) + Q992), "")</f>
        <v>#VALUE!</v>
      </c>
      <c r="R993" s="4" t="e">
        <f aca="false">IF(Q993&lt;&gt;"", N993 - Q993, "")</f>
        <v>#VALUE!</v>
      </c>
    </row>
    <row collapsed="false" customFormat="false" customHeight="true" hidden="false" ht="14.4" outlineLevel="0" r="994">
      <c r="A994" s="5" t="n">
        <v>38000</v>
      </c>
      <c r="B994" s="1" t="n">
        <v>24.4</v>
      </c>
      <c r="C994" s="1" t="n">
        <v>24.54</v>
      </c>
      <c r="D994" s="1" t="n">
        <v>23.78</v>
      </c>
      <c r="E994" s="1" t="n">
        <v>24.2</v>
      </c>
      <c r="F994" s="1" t="n">
        <v>22144400</v>
      </c>
      <c r="G994" s="1" t="n">
        <v>12.05</v>
      </c>
      <c r="I994" s="6" t="e">
        <f aca="false">IF(ROW(E994) - 1 &gt;= $I$1,SUM(E994:E994(E994,1 - $I$1, 0)) / $I$1,"")</f>
        <v>#VALUE!</v>
      </c>
      <c r="J994" s="6" t="e">
        <f aca="false">IF(ROW(E994) - 1 &gt;= $J$1,SUM(E994:E994(E994,1 - $J$1, 0)) / $J$1,"")</f>
        <v>#VALUE!</v>
      </c>
      <c r="L994" s="7" t="e">
        <f aca="true">IF(ROW(E994) - 1 &gt;= $L$1,IF(OFFSET(I994, -1, 0) = "", I994, ((E994 - L993) * $K$4) + L993), "")</f>
        <v>#VALUE!</v>
      </c>
      <c r="M994" s="7" t="e">
        <f aca="true">IF(ROW(E994) - 1 &gt;= $M$1,IF(OFFSET(J994, -1, 0) = "", J994, ((E994 - M993) * $K$6) + M993), "")</f>
        <v>#VALUE!</v>
      </c>
      <c r="N994" s="3" t="e">
        <f aca="false">IF(M994&lt;&gt;"", L994-M994, "")</f>
        <v>#VALUE!</v>
      </c>
      <c r="P994" s="9" t="e">
        <f aca="false">IF(ROW(E994) - 1 &gt;= $P$1, IF(OFFSET(N994, 1- $P$1, 0) &lt;&gt; "", SUM(N994:N994(N994, 1 - $P$1, 0)) / $P$1, ""), "")</f>
        <v>#VALUE!</v>
      </c>
      <c r="Q994" s="4" t="e">
        <f aca="true">IF(ROW(N994) - 1 &gt;= $P$1,IF(OFFSET(P994, -1, 0) = "", P994, ((N994 - Q993) * $O$5) + Q993), "")</f>
        <v>#VALUE!</v>
      </c>
      <c r="R994" s="4" t="e">
        <f aca="false">IF(Q994&lt;&gt;"", N994 - Q994, "")</f>
        <v>#VALUE!</v>
      </c>
    </row>
    <row collapsed="false" customFormat="false" customHeight="true" hidden="false" ht="14.4" outlineLevel="0" r="995">
      <c r="A995" s="5" t="n">
        <v>38001</v>
      </c>
      <c r="B995" s="1" t="n">
        <v>22.91</v>
      </c>
      <c r="C995" s="1" t="n">
        <v>23.4</v>
      </c>
      <c r="D995" s="1" t="n">
        <v>22.5</v>
      </c>
      <c r="E995" s="1" t="n">
        <v>22.85</v>
      </c>
      <c r="F995" s="1" t="n">
        <v>36364600</v>
      </c>
      <c r="G995" s="1" t="n">
        <v>11.38</v>
      </c>
      <c r="I995" s="6" t="e">
        <f aca="false">IF(ROW(E995) - 1 &gt;= $I$1,SUM(E995:E995(E995,1 - $I$1, 0)) / $I$1,"")</f>
        <v>#VALUE!</v>
      </c>
      <c r="J995" s="6" t="e">
        <f aca="false">IF(ROW(E995) - 1 &gt;= $J$1,SUM(E995:E995(E995,1 - $J$1, 0)) / $J$1,"")</f>
        <v>#VALUE!</v>
      </c>
      <c r="L995" s="7" t="e">
        <f aca="true">IF(ROW(E995) - 1 &gt;= $L$1,IF(OFFSET(I995, -1, 0) = "", I995, ((E995 - L994) * $K$4) + L994), "")</f>
        <v>#VALUE!</v>
      </c>
      <c r="M995" s="7" t="e">
        <f aca="true">IF(ROW(E995) - 1 &gt;= $M$1,IF(OFFSET(J995, -1, 0) = "", J995, ((E995 - M994) * $K$6) + M994), "")</f>
        <v>#VALUE!</v>
      </c>
      <c r="N995" s="3" t="e">
        <f aca="false">IF(M995&lt;&gt;"", L995-M995, "")</f>
        <v>#VALUE!</v>
      </c>
      <c r="P995" s="9" t="e">
        <f aca="false">IF(ROW(E995) - 1 &gt;= $P$1, IF(OFFSET(N995, 1- $P$1, 0) &lt;&gt; "", SUM(N995:N995(N995, 1 - $P$1, 0)) / $P$1, ""), "")</f>
        <v>#VALUE!</v>
      </c>
      <c r="Q995" s="4" t="e">
        <f aca="true">IF(ROW(N995) - 1 &gt;= $P$1,IF(OFFSET(P995, -1, 0) = "", P995, ((N995 - Q994) * $O$5) + Q994), "")</f>
        <v>#VALUE!</v>
      </c>
      <c r="R995" s="4" t="e">
        <f aca="false">IF(Q995&lt;&gt;"", N995 - Q995, "")</f>
        <v>#VALUE!</v>
      </c>
    </row>
    <row collapsed="false" customFormat="false" customHeight="true" hidden="false" ht="14.4" outlineLevel="0" r="996">
      <c r="A996" s="5" t="n">
        <v>38002</v>
      </c>
      <c r="B996" s="1" t="n">
        <v>22.89</v>
      </c>
      <c r="C996" s="1" t="n">
        <v>23.04</v>
      </c>
      <c r="D996" s="1" t="n">
        <v>22.61</v>
      </c>
      <c r="E996" s="1" t="n">
        <v>22.72</v>
      </c>
      <c r="F996" s="1" t="n">
        <v>13315000</v>
      </c>
      <c r="G996" s="1" t="n">
        <v>11.31</v>
      </c>
      <c r="I996" s="6" t="e">
        <f aca="false">IF(ROW(E996) - 1 &gt;= $I$1,SUM(E996:E996(E996,1 - $I$1, 0)) / $I$1,"")</f>
        <v>#VALUE!</v>
      </c>
      <c r="J996" s="6" t="e">
        <f aca="false">IF(ROW(E996) - 1 &gt;= $J$1,SUM(E996:E996(E996,1 - $J$1, 0)) / $J$1,"")</f>
        <v>#VALUE!</v>
      </c>
      <c r="L996" s="7" t="e">
        <f aca="true">IF(ROW(E996) - 1 &gt;= $L$1,IF(OFFSET(I996, -1, 0) = "", I996, ((E996 - L995) * $K$4) + L995), "")</f>
        <v>#VALUE!</v>
      </c>
      <c r="M996" s="7" t="e">
        <f aca="true">IF(ROW(E996) - 1 &gt;= $M$1,IF(OFFSET(J996, -1, 0) = "", J996, ((E996 - M995) * $K$6) + M995), "")</f>
        <v>#VALUE!</v>
      </c>
      <c r="N996" s="3" t="e">
        <f aca="false">IF(M996&lt;&gt;"", L996-M996, "")</f>
        <v>#VALUE!</v>
      </c>
      <c r="P996" s="9" t="e">
        <f aca="false">IF(ROW(E996) - 1 &gt;= $P$1, IF(OFFSET(N996, 1- $P$1, 0) &lt;&gt; "", SUM(N996:N996(N996, 1 - $P$1, 0)) / $P$1, ""), "")</f>
        <v>#VALUE!</v>
      </c>
      <c r="Q996" s="4" t="e">
        <f aca="true">IF(ROW(N996) - 1 &gt;= $P$1,IF(OFFSET(P996, -1, 0) = "", P996, ((N996 - Q995) * $O$5) + Q995), "")</f>
        <v>#VALUE!</v>
      </c>
      <c r="R996" s="4" t="e">
        <f aca="false">IF(Q996&lt;&gt;"", N996 - Q996, "")</f>
        <v>#VALUE!</v>
      </c>
    </row>
    <row collapsed="false" customFormat="false" customHeight="true" hidden="false" ht="14.4" outlineLevel="0" r="997">
      <c r="A997" s="5" t="n">
        <v>38006</v>
      </c>
      <c r="B997" s="1" t="n">
        <v>22.67</v>
      </c>
      <c r="C997" s="1" t="n">
        <v>22.8</v>
      </c>
      <c r="D997" s="1" t="n">
        <v>22.25</v>
      </c>
      <c r="E997" s="1" t="n">
        <v>22.73</v>
      </c>
      <c r="F997" s="1" t="n">
        <v>11283800</v>
      </c>
      <c r="G997" s="1" t="n">
        <v>11.32</v>
      </c>
      <c r="I997" s="6" t="e">
        <f aca="false">IF(ROW(E997) - 1 &gt;= $I$1,SUM(E997:E997(E997,1 - $I$1, 0)) / $I$1,"")</f>
        <v>#VALUE!</v>
      </c>
      <c r="J997" s="6" t="e">
        <f aca="false">IF(ROW(E997) - 1 &gt;= $J$1,SUM(E997:E997(E997,1 - $J$1, 0)) / $J$1,"")</f>
        <v>#VALUE!</v>
      </c>
      <c r="L997" s="7" t="e">
        <f aca="true">IF(ROW(E997) - 1 &gt;= $L$1,IF(OFFSET(I997, -1, 0) = "", I997, ((E997 - L996) * $K$4) + L996), "")</f>
        <v>#VALUE!</v>
      </c>
      <c r="M997" s="7" t="e">
        <f aca="true">IF(ROW(E997) - 1 &gt;= $M$1,IF(OFFSET(J997, -1, 0) = "", J997, ((E997 - M996) * $K$6) + M996), "")</f>
        <v>#VALUE!</v>
      </c>
      <c r="N997" s="3" t="e">
        <f aca="false">IF(M997&lt;&gt;"", L997-M997, "")</f>
        <v>#VALUE!</v>
      </c>
      <c r="P997" s="9" t="e">
        <f aca="false">IF(ROW(E997) - 1 &gt;= $P$1, IF(OFFSET(N997, 1- $P$1, 0) &lt;&gt; "", SUM(N997:N997(N997, 1 - $P$1, 0)) / $P$1, ""), "")</f>
        <v>#VALUE!</v>
      </c>
      <c r="Q997" s="4" t="e">
        <f aca="true">IF(ROW(N997) - 1 &gt;= $P$1,IF(OFFSET(P997, -1, 0) = "", P997, ((N997 - Q996) * $O$5) + Q996), "")</f>
        <v>#VALUE!</v>
      </c>
      <c r="R997" s="4" t="e">
        <f aca="false">IF(Q997&lt;&gt;"", N997 - Q997, "")</f>
        <v>#VALUE!</v>
      </c>
    </row>
    <row collapsed="false" customFormat="false" customHeight="true" hidden="false" ht="14.4" outlineLevel="0" r="998">
      <c r="A998" s="5" t="n">
        <v>38007</v>
      </c>
      <c r="B998" s="1" t="n">
        <v>22.7</v>
      </c>
      <c r="C998" s="1" t="n">
        <v>22.97</v>
      </c>
      <c r="D998" s="1" t="n">
        <v>22.43</v>
      </c>
      <c r="E998" s="1" t="n">
        <v>22.61</v>
      </c>
      <c r="F998" s="1" t="n">
        <v>8095000</v>
      </c>
      <c r="G998" s="1" t="n">
        <v>11.26</v>
      </c>
      <c r="I998" s="6" t="e">
        <f aca="false">IF(ROW(E998) - 1 &gt;= $I$1,SUM(E998:E998(E998,1 - $I$1, 0)) / $I$1,"")</f>
        <v>#VALUE!</v>
      </c>
      <c r="J998" s="6" t="e">
        <f aca="false">IF(ROW(E998) - 1 &gt;= $J$1,SUM(E998:E998(E998,1 - $J$1, 0)) / $J$1,"")</f>
        <v>#VALUE!</v>
      </c>
      <c r="L998" s="7" t="e">
        <f aca="true">IF(ROW(E998) - 1 &gt;= $L$1,IF(OFFSET(I998, -1, 0) = "", I998, ((E998 - L997) * $K$4) + L997), "")</f>
        <v>#VALUE!</v>
      </c>
      <c r="M998" s="7" t="e">
        <f aca="true">IF(ROW(E998) - 1 &gt;= $M$1,IF(OFFSET(J998, -1, 0) = "", J998, ((E998 - M997) * $K$6) + M997), "")</f>
        <v>#VALUE!</v>
      </c>
      <c r="N998" s="3" t="e">
        <f aca="false">IF(M998&lt;&gt;"", L998-M998, "")</f>
        <v>#VALUE!</v>
      </c>
      <c r="P998" s="9" t="e">
        <f aca="false">IF(ROW(E998) - 1 &gt;= $P$1, IF(OFFSET(N998, 1- $P$1, 0) &lt;&gt; "", SUM(N998:N998(N998, 1 - $P$1, 0)) / $P$1, ""), "")</f>
        <v>#VALUE!</v>
      </c>
      <c r="Q998" s="4" t="e">
        <f aca="true">IF(ROW(N998) - 1 &gt;= $P$1,IF(OFFSET(P998, -1, 0) = "", P998, ((N998 - Q997) * $O$5) + Q997), "")</f>
        <v>#VALUE!</v>
      </c>
      <c r="R998" s="4" t="e">
        <f aca="false">IF(Q998&lt;&gt;"", N998 - Q998, "")</f>
        <v>#VALUE!</v>
      </c>
    </row>
    <row collapsed="false" customFormat="false" customHeight="true" hidden="false" ht="14.4" outlineLevel="0" r="999">
      <c r="A999" s="5" t="n">
        <v>38008</v>
      </c>
      <c r="B999" s="1" t="n">
        <v>22.56</v>
      </c>
      <c r="C999" s="1" t="n">
        <v>22.83</v>
      </c>
      <c r="D999" s="1" t="n">
        <v>22.18</v>
      </c>
      <c r="E999" s="1" t="n">
        <v>22.18</v>
      </c>
      <c r="F999" s="1" t="n">
        <v>7321600</v>
      </c>
      <c r="G999" s="1" t="n">
        <v>11.04</v>
      </c>
      <c r="I999" s="6" t="e">
        <f aca="false">IF(ROW(E999) - 1 &gt;= $I$1,SUM(E999:E999(E999,1 - $I$1, 0)) / $I$1,"")</f>
        <v>#VALUE!</v>
      </c>
      <c r="J999" s="6" t="e">
        <f aca="false">IF(ROW(E999) - 1 &gt;= $J$1,SUM(E999:E999(E999,1 - $J$1, 0)) / $J$1,"")</f>
        <v>#VALUE!</v>
      </c>
      <c r="L999" s="7" t="e">
        <f aca="true">IF(ROW(E999) - 1 &gt;= $L$1,IF(OFFSET(I999, -1, 0) = "", I999, ((E999 - L998) * $K$4) + L998), "")</f>
        <v>#VALUE!</v>
      </c>
      <c r="M999" s="7" t="e">
        <f aca="true">IF(ROW(E999) - 1 &gt;= $M$1,IF(OFFSET(J999, -1, 0) = "", J999, ((E999 - M998) * $K$6) + M998), "")</f>
        <v>#VALUE!</v>
      </c>
      <c r="N999" s="3" t="e">
        <f aca="false">IF(M999&lt;&gt;"", L999-M999, "")</f>
        <v>#VALUE!</v>
      </c>
      <c r="P999" s="9" t="e">
        <f aca="false">IF(ROW(E999) - 1 &gt;= $P$1, IF(OFFSET(N999, 1- $P$1, 0) &lt;&gt; "", SUM(N999:N999(N999, 1 - $P$1, 0)) / $P$1, ""), "")</f>
        <v>#VALUE!</v>
      </c>
      <c r="Q999" s="4" t="e">
        <f aca="true">IF(ROW(N999) - 1 &gt;= $P$1,IF(OFFSET(P999, -1, 0) = "", P999, ((N999 - Q998) * $O$5) + Q998), "")</f>
        <v>#VALUE!</v>
      </c>
      <c r="R999" s="4" t="e">
        <f aca="false">IF(Q999&lt;&gt;"", N999 - Q999, "")</f>
        <v>#VALUE!</v>
      </c>
    </row>
    <row collapsed="false" customFormat="false" customHeight="true" hidden="false" ht="14.4" outlineLevel="0" r="1000">
      <c r="A1000" s="5" t="n">
        <v>38009</v>
      </c>
      <c r="B1000" s="1" t="n">
        <v>22.42</v>
      </c>
      <c r="C1000" s="1" t="n">
        <v>22.74</v>
      </c>
      <c r="D1000" s="1" t="n">
        <v>22.25</v>
      </c>
      <c r="E1000" s="1" t="n">
        <v>22.56</v>
      </c>
      <c r="F1000" s="1" t="n">
        <v>8113200</v>
      </c>
      <c r="G1000" s="1" t="n">
        <v>11.23</v>
      </c>
      <c r="I1000" s="6" t="e">
        <f aca="false">IF(ROW(E1000) - 1 &gt;= $I$1,SUM(E1000:E1000(E1000,1 - $I$1, 0)) / $I$1,"")</f>
        <v>#VALUE!</v>
      </c>
      <c r="J1000" s="6" t="e">
        <f aca="false">IF(ROW(E1000) - 1 &gt;= $J$1,SUM(E1000:E1000(E1000,1 - $J$1, 0)) / $J$1,"")</f>
        <v>#VALUE!</v>
      </c>
      <c r="L1000" s="7" t="e">
        <f aca="true">IF(ROW(E1000) - 1 &gt;= $L$1,IF(OFFSET(I1000, -1, 0) = "", I1000, ((E1000 - L999) * $K$4) + L999), "")</f>
        <v>#VALUE!</v>
      </c>
      <c r="M1000" s="7" t="e">
        <f aca="true">IF(ROW(E1000) - 1 &gt;= $M$1,IF(OFFSET(J1000, -1, 0) = "", J1000, ((E1000 - M999) * $K$6) + M999), "")</f>
        <v>#VALUE!</v>
      </c>
      <c r="N1000" s="3" t="e">
        <f aca="false">IF(M1000&lt;&gt;"", L1000-M1000, "")</f>
        <v>#VALUE!</v>
      </c>
      <c r="P1000" s="9" t="e">
        <f aca="false">IF(ROW(E1000) - 1 &gt;= $P$1, IF(OFFSET(N1000, 1- $P$1, 0) &lt;&gt; "", SUM(N1000:N1000(N1000, 1 - $P$1, 0)) / $P$1, ""), "")</f>
        <v>#VALUE!</v>
      </c>
      <c r="Q1000" s="4" t="e">
        <f aca="true">IF(ROW(N1000) - 1 &gt;= $P$1,IF(OFFSET(P1000, -1, 0) = "", P1000, ((N1000 - Q999) * $O$5) + Q999), "")</f>
        <v>#VALUE!</v>
      </c>
      <c r="R1000" s="4" t="e">
        <f aca="false">IF(Q1000&lt;&gt;"", N1000 - Q1000, "")</f>
        <v>#VALUE!</v>
      </c>
    </row>
    <row collapsed="false" customFormat="false" customHeight="true" hidden="false" ht="14.4" outlineLevel="0" r="1001">
      <c r="A1001" s="5" t="n">
        <v>38012</v>
      </c>
      <c r="B1001" s="1" t="n">
        <v>22.46</v>
      </c>
      <c r="C1001" s="1" t="n">
        <v>23.06</v>
      </c>
      <c r="D1001" s="1" t="n">
        <v>22.43</v>
      </c>
      <c r="E1001" s="1" t="n">
        <v>23.01</v>
      </c>
      <c r="F1001" s="1" t="n">
        <v>9688200</v>
      </c>
      <c r="G1001" s="1" t="n">
        <v>11.46</v>
      </c>
      <c r="I1001" s="6" t="e">
        <f aca="false">IF(ROW(E1001) - 1 &gt;= $I$1,SUM(E1001:E1001(E1001,1 - $I$1, 0)) / $I$1,"")</f>
        <v>#VALUE!</v>
      </c>
      <c r="J1001" s="6" t="e">
        <f aca="false">IF(ROW(E1001) - 1 &gt;= $J$1,SUM(E1001:E1001(E1001,1 - $J$1, 0)) / $J$1,"")</f>
        <v>#VALUE!</v>
      </c>
      <c r="L1001" s="7" t="e">
        <f aca="true">IF(ROW(E1001) - 1 &gt;= $L$1,IF(OFFSET(I1001, -1, 0) = "", I1001, ((E1001 - L1000) * $K$4) + L1000), "")</f>
        <v>#VALUE!</v>
      </c>
      <c r="M1001" s="7" t="e">
        <f aca="true">IF(ROW(E1001) - 1 &gt;= $M$1,IF(OFFSET(J1001, -1, 0) = "", J1001, ((E1001 - M1000) * $K$6) + M1000), "")</f>
        <v>#VALUE!</v>
      </c>
      <c r="N1001" s="3" t="e">
        <f aca="false">IF(M1001&lt;&gt;"", L1001-M1001, "")</f>
        <v>#VALUE!</v>
      </c>
      <c r="P1001" s="9" t="e">
        <f aca="false">IF(ROW(E1001) - 1 &gt;= $P$1, IF(OFFSET(N1001, 1- $P$1, 0) &lt;&gt; "", SUM(N1001:N1001(N1001, 1 - $P$1, 0)) / $P$1, ""), "")</f>
        <v>#VALUE!</v>
      </c>
      <c r="Q1001" s="4" t="e">
        <f aca="true">IF(ROW(N1001) - 1 &gt;= $P$1,IF(OFFSET(P1001, -1, 0) = "", P1001, ((N1001 - Q1000) * $O$5) + Q1000), "")</f>
        <v>#VALUE!</v>
      </c>
      <c r="R1001" s="4" t="e">
        <f aca="false">IF(Q1001&lt;&gt;"", N1001 - Q1001, "")</f>
        <v>#VALUE!</v>
      </c>
    </row>
    <row collapsed="false" customFormat="false" customHeight="true" hidden="false" ht="14.4" outlineLevel="0" r="1002">
      <c r="A1002" s="5" t="n">
        <v>38013</v>
      </c>
      <c r="B1002" s="1" t="n">
        <v>23.04</v>
      </c>
      <c r="C1002" s="1" t="n">
        <v>23.25</v>
      </c>
      <c r="D1002" s="1" t="n">
        <v>22.8</v>
      </c>
      <c r="E1002" s="1" t="n">
        <v>23.07</v>
      </c>
      <c r="F1002" s="1" t="n">
        <v>10966800</v>
      </c>
      <c r="G1002" s="1" t="n">
        <v>11.49</v>
      </c>
      <c r="I1002" s="6" t="e">
        <f aca="false">IF(ROW(E1002) - 1 &gt;= $I$1,SUM(E1002:E1002(E1002,1 - $I$1, 0)) / $I$1,"")</f>
        <v>#VALUE!</v>
      </c>
      <c r="J1002" s="6" t="e">
        <f aca="false">IF(ROW(E1002) - 1 &gt;= $J$1,SUM(E1002:E1002(E1002,1 - $J$1, 0)) / $J$1,"")</f>
        <v>#VALUE!</v>
      </c>
      <c r="L1002" s="7" t="e">
        <f aca="true">IF(ROW(E1002) - 1 &gt;= $L$1,IF(OFFSET(I1002, -1, 0) = "", I1002, ((E1002 - L1001) * $K$4) + L1001), "")</f>
        <v>#VALUE!</v>
      </c>
      <c r="M1002" s="7" t="e">
        <f aca="true">IF(ROW(E1002) - 1 &gt;= $M$1,IF(OFFSET(J1002, -1, 0) = "", J1002, ((E1002 - M1001) * $K$6) + M1001), "")</f>
        <v>#VALUE!</v>
      </c>
      <c r="N1002" s="3" t="e">
        <f aca="false">IF(M1002&lt;&gt;"", L1002-M1002, "")</f>
        <v>#VALUE!</v>
      </c>
      <c r="P1002" s="9" t="e">
        <f aca="false">IF(ROW(E1002) - 1 &gt;= $P$1, IF(OFFSET(N1002, 1- $P$1, 0) &lt;&gt; "", SUM(N1002:N1002(N1002, 1 - $P$1, 0)) / $P$1, ""), "")</f>
        <v>#VALUE!</v>
      </c>
      <c r="Q1002" s="4" t="e">
        <f aca="true">IF(ROW(N1002) - 1 &gt;= $P$1,IF(OFFSET(P1002, -1, 0) = "", P1002, ((N1002 - Q1001) * $O$5) + Q1001), "")</f>
        <v>#VALUE!</v>
      </c>
      <c r="R1002" s="4" t="e">
        <f aca="false">IF(Q1002&lt;&gt;"", N1002 - Q1002, "")</f>
        <v>#VALUE!</v>
      </c>
    </row>
    <row collapsed="false" customFormat="false" customHeight="true" hidden="false" ht="14.4" outlineLevel="0" r="1003">
      <c r="A1003" s="5" t="n">
        <v>38014</v>
      </c>
      <c r="B1003" s="1" t="n">
        <v>22.84</v>
      </c>
      <c r="C1003" s="1" t="n">
        <v>23.38</v>
      </c>
      <c r="D1003" s="1" t="n">
        <v>22.41</v>
      </c>
      <c r="E1003" s="1" t="n">
        <v>22.52</v>
      </c>
      <c r="F1003" s="1" t="n">
        <v>9835800</v>
      </c>
      <c r="G1003" s="1" t="n">
        <v>11.21</v>
      </c>
      <c r="I1003" s="6" t="e">
        <f aca="false">IF(ROW(E1003) - 1 &gt;= $I$1,SUM(E1003:E1003(E1003,1 - $I$1, 0)) / $I$1,"")</f>
        <v>#VALUE!</v>
      </c>
      <c r="J1003" s="6" t="e">
        <f aca="false">IF(ROW(E1003) - 1 &gt;= $J$1,SUM(E1003:E1003(E1003,1 - $J$1, 0)) / $J$1,"")</f>
        <v>#VALUE!</v>
      </c>
      <c r="L1003" s="7" t="e">
        <f aca="true">IF(ROW(E1003) - 1 &gt;= $L$1,IF(OFFSET(I1003, -1, 0) = "", I1003, ((E1003 - L1002) * $K$4) + L1002), "")</f>
        <v>#VALUE!</v>
      </c>
      <c r="M1003" s="7" t="e">
        <f aca="true">IF(ROW(E1003) - 1 &gt;= $M$1,IF(OFFSET(J1003, -1, 0) = "", J1003, ((E1003 - M1002) * $K$6) + M1002), "")</f>
        <v>#VALUE!</v>
      </c>
      <c r="N1003" s="3" t="e">
        <f aca="false">IF(M1003&lt;&gt;"", L1003-M1003, "")</f>
        <v>#VALUE!</v>
      </c>
      <c r="P1003" s="9" t="e">
        <f aca="false">IF(ROW(E1003) - 1 &gt;= $P$1, IF(OFFSET(N1003, 1- $P$1, 0) &lt;&gt; "", SUM(N1003:N1003(N1003, 1 - $P$1, 0)) / $P$1, ""), "")</f>
        <v>#VALUE!</v>
      </c>
      <c r="Q1003" s="4" t="e">
        <f aca="true">IF(ROW(N1003) - 1 &gt;= $P$1,IF(OFFSET(P1003, -1, 0) = "", P1003, ((N1003 - Q1002) * $O$5) + Q1002), "")</f>
        <v>#VALUE!</v>
      </c>
      <c r="R1003" s="4" t="e">
        <f aca="false">IF(Q1003&lt;&gt;"", N1003 - Q1003, "")</f>
        <v>#VALUE!</v>
      </c>
    </row>
    <row collapsed="false" customFormat="false" customHeight="true" hidden="false" ht="14.4" outlineLevel="0" r="1004">
      <c r="A1004" s="5" t="n">
        <v>38015</v>
      </c>
      <c r="B1004" s="1" t="n">
        <v>22.63</v>
      </c>
      <c r="C1004" s="1" t="n">
        <v>22.8</v>
      </c>
      <c r="D1004" s="1" t="n">
        <v>22.19</v>
      </c>
      <c r="E1004" s="1" t="n">
        <v>22.68</v>
      </c>
      <c r="F1004" s="1" t="n">
        <v>7596400</v>
      </c>
      <c r="G1004" s="1" t="n">
        <v>11.29</v>
      </c>
      <c r="I1004" s="6" t="e">
        <f aca="false">IF(ROW(E1004) - 1 &gt;= $I$1,SUM(E1004:E1004(E1004,1 - $I$1, 0)) / $I$1,"")</f>
        <v>#VALUE!</v>
      </c>
      <c r="J1004" s="6" t="e">
        <f aca="false">IF(ROW(E1004) - 1 &gt;= $J$1,SUM(E1004:E1004(E1004,1 - $J$1, 0)) / $J$1,"")</f>
        <v>#VALUE!</v>
      </c>
      <c r="L1004" s="7" t="e">
        <f aca="true">IF(ROW(E1004) - 1 &gt;= $L$1,IF(OFFSET(I1004, -1, 0) = "", I1004, ((E1004 - L1003) * $K$4) + L1003), "")</f>
        <v>#VALUE!</v>
      </c>
      <c r="M1004" s="7" t="e">
        <f aca="true">IF(ROW(E1004) - 1 &gt;= $M$1,IF(OFFSET(J1004, -1, 0) = "", J1004, ((E1004 - M1003) * $K$6) + M1003), "")</f>
        <v>#VALUE!</v>
      </c>
      <c r="N1004" s="3" t="e">
        <f aca="false">IF(M1004&lt;&gt;"", L1004-M1004, "")</f>
        <v>#VALUE!</v>
      </c>
      <c r="P1004" s="9" t="e">
        <f aca="false">IF(ROW(E1004) - 1 &gt;= $P$1, IF(OFFSET(N1004, 1- $P$1, 0) &lt;&gt; "", SUM(N1004:N1004(N1004, 1 - $P$1, 0)) / $P$1, ""), "")</f>
        <v>#VALUE!</v>
      </c>
      <c r="Q1004" s="4" t="e">
        <f aca="true">IF(ROW(N1004) - 1 &gt;= $P$1,IF(OFFSET(P1004, -1, 0) = "", P1004, ((N1004 - Q1003) * $O$5) + Q1003), "")</f>
        <v>#VALUE!</v>
      </c>
      <c r="R1004" s="4" t="e">
        <f aca="false">IF(Q1004&lt;&gt;"", N1004 - Q1004, "")</f>
        <v>#VALUE!</v>
      </c>
    </row>
    <row collapsed="false" customFormat="false" customHeight="true" hidden="false" ht="14.4" outlineLevel="0" r="1005">
      <c r="A1005" s="5" t="n">
        <v>38016</v>
      </c>
      <c r="B1005" s="1" t="n">
        <v>22.65</v>
      </c>
      <c r="C1005" s="1" t="n">
        <v>22.87</v>
      </c>
      <c r="D1005" s="1" t="n">
        <v>22.42</v>
      </c>
      <c r="E1005" s="1" t="n">
        <v>22.56</v>
      </c>
      <c r="F1005" s="1" t="n">
        <v>6617800</v>
      </c>
      <c r="G1005" s="1" t="n">
        <v>11.23</v>
      </c>
      <c r="I1005" s="6" t="e">
        <f aca="false">IF(ROW(E1005) - 1 &gt;= $I$1,SUM(E1005:E1005(E1005,1 - $I$1, 0)) / $I$1,"")</f>
        <v>#VALUE!</v>
      </c>
      <c r="J1005" s="6" t="e">
        <f aca="false">IF(ROW(E1005) - 1 &gt;= $J$1,SUM(E1005:E1005(E1005,1 - $J$1, 0)) / $J$1,"")</f>
        <v>#VALUE!</v>
      </c>
      <c r="L1005" s="7" t="e">
        <f aca="true">IF(ROW(E1005) - 1 &gt;= $L$1,IF(OFFSET(I1005, -1, 0) = "", I1005, ((E1005 - L1004) * $K$4) + L1004), "")</f>
        <v>#VALUE!</v>
      </c>
      <c r="M1005" s="7" t="e">
        <f aca="true">IF(ROW(E1005) - 1 &gt;= $M$1,IF(OFFSET(J1005, -1, 0) = "", J1005, ((E1005 - M1004) * $K$6) + M1004), "")</f>
        <v>#VALUE!</v>
      </c>
      <c r="N1005" s="3" t="e">
        <f aca="false">IF(M1005&lt;&gt;"", L1005-M1005, "")</f>
        <v>#VALUE!</v>
      </c>
      <c r="P1005" s="9" t="e">
        <f aca="false">IF(ROW(E1005) - 1 &gt;= $P$1, IF(OFFSET(N1005, 1- $P$1, 0) &lt;&gt; "", SUM(N1005:N1005(N1005, 1 - $P$1, 0)) / $P$1, ""), "")</f>
        <v>#VALUE!</v>
      </c>
      <c r="Q1005" s="4" t="e">
        <f aca="true">IF(ROW(N1005) - 1 &gt;= $P$1,IF(OFFSET(P1005, -1, 0) = "", P1005, ((N1005 - Q1004) * $O$5) + Q1004), "")</f>
        <v>#VALUE!</v>
      </c>
      <c r="R1005" s="4" t="e">
        <f aca="false">IF(Q1005&lt;&gt;"", N1005 - Q1005, "")</f>
        <v>#VALUE!</v>
      </c>
    </row>
    <row collapsed="false" customFormat="false" customHeight="true" hidden="false" ht="14.4" outlineLevel="0" r="1006">
      <c r="A1006" s="5" t="n">
        <v>38019</v>
      </c>
      <c r="B1006" s="1" t="n">
        <v>22.46</v>
      </c>
      <c r="C1006" s="1" t="n">
        <v>22.81</v>
      </c>
      <c r="D1006" s="1" t="n">
        <v>22.08</v>
      </c>
      <c r="E1006" s="1" t="n">
        <v>22.32</v>
      </c>
      <c r="F1006" s="1" t="n">
        <v>10265400</v>
      </c>
      <c r="G1006" s="1" t="n">
        <v>11.11</v>
      </c>
      <c r="I1006" s="6" t="e">
        <f aca="false">IF(ROW(E1006) - 1 &gt;= $I$1,SUM(E1006:E1006(E1006,1 - $I$1, 0)) / $I$1,"")</f>
        <v>#VALUE!</v>
      </c>
      <c r="J1006" s="6" t="e">
        <f aca="false">IF(ROW(E1006) - 1 &gt;= $J$1,SUM(E1006:E1006(E1006,1 - $J$1, 0)) / $J$1,"")</f>
        <v>#VALUE!</v>
      </c>
      <c r="L1006" s="7" t="e">
        <f aca="true">IF(ROW(E1006) - 1 &gt;= $L$1,IF(OFFSET(I1006, -1, 0) = "", I1006, ((E1006 - L1005) * $K$4) + L1005), "")</f>
        <v>#VALUE!</v>
      </c>
      <c r="M1006" s="7" t="e">
        <f aca="true">IF(ROW(E1006) - 1 &gt;= $M$1,IF(OFFSET(J1006, -1, 0) = "", J1006, ((E1006 - M1005) * $K$6) + M1005), "")</f>
        <v>#VALUE!</v>
      </c>
      <c r="N1006" s="3" t="e">
        <f aca="false">IF(M1006&lt;&gt;"", L1006-M1006, "")</f>
        <v>#VALUE!</v>
      </c>
      <c r="P1006" s="9" t="e">
        <f aca="false">IF(ROW(E1006) - 1 &gt;= $P$1, IF(OFFSET(N1006, 1- $P$1, 0) &lt;&gt; "", SUM(N1006:N1006(N1006, 1 - $P$1, 0)) / $P$1, ""), "")</f>
        <v>#VALUE!</v>
      </c>
      <c r="Q1006" s="4" t="e">
        <f aca="true">IF(ROW(N1006) - 1 &gt;= $P$1,IF(OFFSET(P1006, -1, 0) = "", P1006, ((N1006 - Q1005) * $O$5) + Q1005), "")</f>
        <v>#VALUE!</v>
      </c>
      <c r="R1006" s="4" t="e">
        <f aca="false">IF(Q1006&lt;&gt;"", N1006 - Q1006, "")</f>
        <v>#VALUE!</v>
      </c>
    </row>
    <row collapsed="false" customFormat="false" customHeight="true" hidden="false" ht="14.4" outlineLevel="0" r="1007">
      <c r="A1007" s="5" t="n">
        <v>38020</v>
      </c>
      <c r="B1007" s="1" t="n">
        <v>22.3</v>
      </c>
      <c r="C1007" s="1" t="n">
        <v>22.4</v>
      </c>
      <c r="D1007" s="1" t="n">
        <v>22</v>
      </c>
      <c r="E1007" s="1" t="n">
        <v>22.26</v>
      </c>
      <c r="F1007" s="1" t="n">
        <v>6457600</v>
      </c>
      <c r="G1007" s="1" t="n">
        <v>11.08</v>
      </c>
      <c r="I1007" s="6" t="e">
        <f aca="false">IF(ROW(E1007) - 1 &gt;= $I$1,SUM(E1007:E1007(E1007,1 - $I$1, 0)) / $I$1,"")</f>
        <v>#VALUE!</v>
      </c>
      <c r="J1007" s="6" t="e">
        <f aca="false">IF(ROW(E1007) - 1 &gt;= $J$1,SUM(E1007:E1007(E1007,1 - $J$1, 0)) / $J$1,"")</f>
        <v>#VALUE!</v>
      </c>
      <c r="L1007" s="7" t="e">
        <f aca="true">IF(ROW(E1007) - 1 &gt;= $L$1,IF(OFFSET(I1007, -1, 0) = "", I1007, ((E1007 - L1006) * $K$4) + L1006), "")</f>
        <v>#VALUE!</v>
      </c>
      <c r="M1007" s="7" t="e">
        <f aca="true">IF(ROW(E1007) - 1 &gt;= $M$1,IF(OFFSET(J1007, -1, 0) = "", J1007, ((E1007 - M1006) * $K$6) + M1006), "")</f>
        <v>#VALUE!</v>
      </c>
      <c r="N1007" s="3" t="e">
        <f aca="false">IF(M1007&lt;&gt;"", L1007-M1007, "")</f>
        <v>#VALUE!</v>
      </c>
      <c r="P1007" s="9" t="e">
        <f aca="false">IF(ROW(E1007) - 1 &gt;= $P$1, IF(OFFSET(N1007, 1- $P$1, 0) &lt;&gt; "", SUM(N1007:N1007(N1007, 1 - $P$1, 0)) / $P$1, ""), "")</f>
        <v>#VALUE!</v>
      </c>
      <c r="Q1007" s="4" t="e">
        <f aca="true">IF(ROW(N1007) - 1 &gt;= $P$1,IF(OFFSET(P1007, -1, 0) = "", P1007, ((N1007 - Q1006) * $O$5) + Q1006), "")</f>
        <v>#VALUE!</v>
      </c>
      <c r="R1007" s="4" t="e">
        <f aca="false">IF(Q1007&lt;&gt;"", N1007 - Q1007, "")</f>
        <v>#VALUE!</v>
      </c>
    </row>
    <row collapsed="false" customFormat="false" customHeight="true" hidden="false" ht="14.4" outlineLevel="0" r="1008">
      <c r="A1008" s="5" t="n">
        <v>38021</v>
      </c>
      <c r="B1008" s="1" t="n">
        <v>22</v>
      </c>
      <c r="C1008" s="1" t="n">
        <v>22.09</v>
      </c>
      <c r="D1008" s="1" t="n">
        <v>21.7</v>
      </c>
      <c r="E1008" s="1" t="n">
        <v>21.79</v>
      </c>
      <c r="F1008" s="1" t="n">
        <v>10912600</v>
      </c>
      <c r="G1008" s="1" t="n">
        <v>10.85</v>
      </c>
      <c r="I1008" s="6" t="e">
        <f aca="false">IF(ROW(E1008) - 1 &gt;= $I$1,SUM(E1008:E1008(E1008,1 - $I$1, 0)) / $I$1,"")</f>
        <v>#VALUE!</v>
      </c>
      <c r="J1008" s="6" t="e">
        <f aca="false">IF(ROW(E1008) - 1 &gt;= $J$1,SUM(E1008:E1008(E1008,1 - $J$1, 0)) / $J$1,"")</f>
        <v>#VALUE!</v>
      </c>
      <c r="L1008" s="7" t="e">
        <f aca="true">IF(ROW(E1008) - 1 &gt;= $L$1,IF(OFFSET(I1008, -1, 0) = "", I1008, ((E1008 - L1007) * $K$4) + L1007), "")</f>
        <v>#VALUE!</v>
      </c>
      <c r="M1008" s="7" t="e">
        <f aca="true">IF(ROW(E1008) - 1 &gt;= $M$1,IF(OFFSET(J1008, -1, 0) = "", J1008, ((E1008 - M1007) * $K$6) + M1007), "")</f>
        <v>#VALUE!</v>
      </c>
      <c r="N1008" s="3" t="e">
        <f aca="false">IF(M1008&lt;&gt;"", L1008-M1008, "")</f>
        <v>#VALUE!</v>
      </c>
      <c r="P1008" s="9" t="e">
        <f aca="false">IF(ROW(E1008) - 1 &gt;= $P$1, IF(OFFSET(N1008, 1- $P$1, 0) &lt;&gt; "", SUM(N1008:N1008(N1008, 1 - $P$1, 0)) / $P$1, ""), "")</f>
        <v>#VALUE!</v>
      </c>
      <c r="Q1008" s="4" t="e">
        <f aca="true">IF(ROW(N1008) - 1 &gt;= $P$1,IF(OFFSET(P1008, -1, 0) = "", P1008, ((N1008 - Q1007) * $O$5) + Q1007), "")</f>
        <v>#VALUE!</v>
      </c>
      <c r="R1008" s="4" t="e">
        <f aca="false">IF(Q1008&lt;&gt;"", N1008 - Q1008, "")</f>
        <v>#VALUE!</v>
      </c>
    </row>
    <row collapsed="false" customFormat="false" customHeight="true" hidden="false" ht="14.4" outlineLevel="0" r="1009">
      <c r="A1009" s="5" t="n">
        <v>38022</v>
      </c>
      <c r="B1009" s="1" t="n">
        <v>21.82</v>
      </c>
      <c r="C1009" s="1" t="n">
        <v>22.91</v>
      </c>
      <c r="D1009" s="1" t="n">
        <v>21.81</v>
      </c>
      <c r="E1009" s="1" t="n">
        <v>22.42</v>
      </c>
      <c r="F1009" s="1" t="n">
        <v>12601600</v>
      </c>
      <c r="G1009" s="1" t="n">
        <v>11.16</v>
      </c>
      <c r="I1009" s="6" t="e">
        <f aca="false">IF(ROW(E1009) - 1 &gt;= $I$1,SUM(E1009:E1009(E1009,1 - $I$1, 0)) / $I$1,"")</f>
        <v>#VALUE!</v>
      </c>
      <c r="J1009" s="6" t="e">
        <f aca="false">IF(ROW(E1009) - 1 &gt;= $J$1,SUM(E1009:E1009(E1009,1 - $J$1, 0)) / $J$1,"")</f>
        <v>#VALUE!</v>
      </c>
      <c r="L1009" s="7" t="e">
        <f aca="true">IF(ROW(E1009) - 1 &gt;= $L$1,IF(OFFSET(I1009, -1, 0) = "", I1009, ((E1009 - L1008) * $K$4) + L1008), "")</f>
        <v>#VALUE!</v>
      </c>
      <c r="M1009" s="7" t="e">
        <f aca="true">IF(ROW(E1009) - 1 &gt;= $M$1,IF(OFFSET(J1009, -1, 0) = "", J1009, ((E1009 - M1008) * $K$6) + M1008), "")</f>
        <v>#VALUE!</v>
      </c>
      <c r="N1009" s="3" t="e">
        <f aca="false">IF(M1009&lt;&gt;"", L1009-M1009, "")</f>
        <v>#VALUE!</v>
      </c>
      <c r="P1009" s="9" t="e">
        <f aca="false">IF(ROW(E1009) - 1 &gt;= $P$1, IF(OFFSET(N1009, 1- $P$1, 0) &lt;&gt; "", SUM(N1009:N1009(N1009, 1 - $P$1, 0)) / $P$1, ""), "")</f>
        <v>#VALUE!</v>
      </c>
      <c r="Q1009" s="4" t="e">
        <f aca="true">IF(ROW(N1009) - 1 &gt;= $P$1,IF(OFFSET(P1009, -1, 0) = "", P1009, ((N1009 - Q1008) * $O$5) + Q1008), "")</f>
        <v>#VALUE!</v>
      </c>
      <c r="R1009" s="4" t="e">
        <f aca="false">IF(Q1009&lt;&gt;"", N1009 - Q1009, "")</f>
        <v>#VALUE!</v>
      </c>
    </row>
    <row collapsed="false" customFormat="false" customHeight="true" hidden="false" ht="14.4" outlineLevel="0" r="1010">
      <c r="A1010" s="5" t="n">
        <v>38023</v>
      </c>
      <c r="B1010" s="1" t="n">
        <v>22.45</v>
      </c>
      <c r="C1010" s="1" t="n">
        <v>22.89</v>
      </c>
      <c r="D1010" s="1" t="n">
        <v>22.4</v>
      </c>
      <c r="E1010" s="1" t="n">
        <v>22.71</v>
      </c>
      <c r="F1010" s="1" t="n">
        <v>6905000</v>
      </c>
      <c r="G1010" s="1" t="n">
        <v>11.31</v>
      </c>
      <c r="I1010" s="6" t="e">
        <f aca="false">IF(ROW(E1010) - 1 &gt;= $I$1,SUM(E1010:E1010(E1010,1 - $I$1, 0)) / $I$1,"")</f>
        <v>#VALUE!</v>
      </c>
      <c r="J1010" s="6" t="e">
        <f aca="false">IF(ROW(E1010) - 1 &gt;= $J$1,SUM(E1010:E1010(E1010,1 - $J$1, 0)) / $J$1,"")</f>
        <v>#VALUE!</v>
      </c>
      <c r="L1010" s="7" t="e">
        <f aca="true">IF(ROW(E1010) - 1 &gt;= $L$1,IF(OFFSET(I1010, -1, 0) = "", I1010, ((E1010 - L1009) * $K$4) + L1009), "")</f>
        <v>#VALUE!</v>
      </c>
      <c r="M1010" s="7" t="e">
        <f aca="true">IF(ROW(E1010) - 1 &gt;= $M$1,IF(OFFSET(J1010, -1, 0) = "", J1010, ((E1010 - M1009) * $K$6) + M1009), "")</f>
        <v>#VALUE!</v>
      </c>
      <c r="N1010" s="3" t="e">
        <f aca="false">IF(M1010&lt;&gt;"", L1010-M1010, "")</f>
        <v>#VALUE!</v>
      </c>
      <c r="P1010" s="9" t="e">
        <f aca="false">IF(ROW(E1010) - 1 &gt;= $P$1, IF(OFFSET(N1010, 1- $P$1, 0) &lt;&gt; "", SUM(N1010:N1010(N1010, 1 - $P$1, 0)) / $P$1, ""), "")</f>
        <v>#VALUE!</v>
      </c>
      <c r="Q1010" s="4" t="e">
        <f aca="true">IF(ROW(N1010) - 1 &gt;= $P$1,IF(OFFSET(P1010, -1, 0) = "", P1010, ((N1010 - Q1009) * $O$5) + Q1009), "")</f>
        <v>#VALUE!</v>
      </c>
      <c r="R1010" s="4" t="e">
        <f aca="false">IF(Q1010&lt;&gt;"", N1010 - Q1010, "")</f>
        <v>#VALUE!</v>
      </c>
    </row>
    <row collapsed="false" customFormat="false" customHeight="true" hidden="false" ht="14.4" outlineLevel="0" r="1011">
      <c r="A1011" s="5" t="n">
        <v>38026</v>
      </c>
      <c r="B1011" s="1" t="n">
        <v>22.62</v>
      </c>
      <c r="C1011" s="1" t="n">
        <v>22.86</v>
      </c>
      <c r="D1011" s="1" t="n">
        <v>22.5</v>
      </c>
      <c r="E1011" s="1" t="n">
        <v>22.67</v>
      </c>
      <c r="F1011" s="1" t="n">
        <v>6723600</v>
      </c>
      <c r="G1011" s="1" t="n">
        <v>11.29</v>
      </c>
      <c r="I1011" s="6" t="e">
        <f aca="false">IF(ROW(E1011) - 1 &gt;= $I$1,SUM(E1011:E1011(E1011,1 - $I$1, 0)) / $I$1,"")</f>
        <v>#VALUE!</v>
      </c>
      <c r="J1011" s="6" t="e">
        <f aca="false">IF(ROW(E1011) - 1 &gt;= $J$1,SUM(E1011:E1011(E1011,1 - $J$1, 0)) / $J$1,"")</f>
        <v>#VALUE!</v>
      </c>
      <c r="L1011" s="7" t="e">
        <f aca="true">IF(ROW(E1011) - 1 &gt;= $L$1,IF(OFFSET(I1011, -1, 0) = "", I1011, ((E1011 - L1010) * $K$4) + L1010), "")</f>
        <v>#VALUE!</v>
      </c>
      <c r="M1011" s="7" t="e">
        <f aca="true">IF(ROW(E1011) - 1 &gt;= $M$1,IF(OFFSET(J1011, -1, 0) = "", J1011, ((E1011 - M1010) * $K$6) + M1010), "")</f>
        <v>#VALUE!</v>
      </c>
      <c r="N1011" s="3" t="e">
        <f aca="false">IF(M1011&lt;&gt;"", L1011-M1011, "")</f>
        <v>#VALUE!</v>
      </c>
      <c r="P1011" s="9" t="e">
        <f aca="false">IF(ROW(E1011) - 1 &gt;= $P$1, IF(OFFSET(N1011, 1- $P$1, 0) &lt;&gt; "", SUM(N1011:N1011(N1011, 1 - $P$1, 0)) / $P$1, ""), "")</f>
        <v>#VALUE!</v>
      </c>
      <c r="Q1011" s="4" t="e">
        <f aca="true">IF(ROW(N1011) - 1 &gt;= $P$1,IF(OFFSET(P1011, -1, 0) = "", P1011, ((N1011 - Q1010) * $O$5) + Q1010), "")</f>
        <v>#VALUE!</v>
      </c>
      <c r="R1011" s="4" t="e">
        <f aca="false">IF(Q1011&lt;&gt;"", N1011 - Q1011, "")</f>
        <v>#VALUE!</v>
      </c>
    </row>
    <row collapsed="false" customFormat="false" customHeight="true" hidden="false" ht="14.4" outlineLevel="0" r="1012">
      <c r="A1012" s="5" t="n">
        <v>38027</v>
      </c>
      <c r="B1012" s="1" t="n">
        <v>22.62</v>
      </c>
      <c r="C1012" s="1" t="n">
        <v>23.12</v>
      </c>
      <c r="D1012" s="1" t="n">
        <v>22.44</v>
      </c>
      <c r="E1012" s="1" t="n">
        <v>22.98</v>
      </c>
      <c r="F1012" s="1" t="n">
        <v>9119400</v>
      </c>
      <c r="G1012" s="1" t="n">
        <v>11.44</v>
      </c>
      <c r="I1012" s="6" t="e">
        <f aca="false">IF(ROW(E1012) - 1 &gt;= $I$1,SUM(E1012:E1012(E1012,1 - $I$1, 0)) / $I$1,"")</f>
        <v>#VALUE!</v>
      </c>
      <c r="J1012" s="6" t="e">
        <f aca="false">IF(ROW(E1012) - 1 &gt;= $J$1,SUM(E1012:E1012(E1012,1 - $J$1, 0)) / $J$1,"")</f>
        <v>#VALUE!</v>
      </c>
      <c r="L1012" s="7" t="e">
        <f aca="true">IF(ROW(E1012) - 1 &gt;= $L$1,IF(OFFSET(I1012, -1, 0) = "", I1012, ((E1012 - L1011) * $K$4) + L1011), "")</f>
        <v>#VALUE!</v>
      </c>
      <c r="M1012" s="7" t="e">
        <f aca="true">IF(ROW(E1012) - 1 &gt;= $M$1,IF(OFFSET(J1012, -1, 0) = "", J1012, ((E1012 - M1011) * $K$6) + M1011), "")</f>
        <v>#VALUE!</v>
      </c>
      <c r="N1012" s="3" t="e">
        <f aca="false">IF(M1012&lt;&gt;"", L1012-M1012, "")</f>
        <v>#VALUE!</v>
      </c>
      <c r="P1012" s="9" t="e">
        <f aca="false">IF(ROW(E1012) - 1 &gt;= $P$1, IF(OFFSET(N1012, 1- $P$1, 0) &lt;&gt; "", SUM(N1012:N1012(N1012, 1 - $P$1, 0)) / $P$1, ""), "")</f>
        <v>#VALUE!</v>
      </c>
      <c r="Q1012" s="4" t="e">
        <f aca="true">IF(ROW(N1012) - 1 &gt;= $P$1,IF(OFFSET(P1012, -1, 0) = "", P1012, ((N1012 - Q1011) * $O$5) + Q1011), "")</f>
        <v>#VALUE!</v>
      </c>
      <c r="R1012" s="4" t="e">
        <f aca="false">IF(Q1012&lt;&gt;"", N1012 - Q1012, "")</f>
        <v>#VALUE!</v>
      </c>
    </row>
    <row collapsed="false" customFormat="false" customHeight="true" hidden="false" ht="14.4" outlineLevel="0" r="1013">
      <c r="A1013" s="5" t="n">
        <v>38028</v>
      </c>
      <c r="B1013" s="1" t="n">
        <v>23.09</v>
      </c>
      <c r="C1013" s="1" t="n">
        <v>23.87</v>
      </c>
      <c r="D1013" s="1" t="n">
        <v>23.05</v>
      </c>
      <c r="E1013" s="1" t="n">
        <v>23.8</v>
      </c>
      <c r="F1013" s="1" t="n">
        <v>12448000</v>
      </c>
      <c r="G1013" s="1" t="n">
        <v>11.85</v>
      </c>
      <c r="I1013" s="6" t="e">
        <f aca="false">IF(ROW(E1013) - 1 &gt;= $I$1,SUM(E1013:E1013(E1013,1 - $I$1, 0)) / $I$1,"")</f>
        <v>#VALUE!</v>
      </c>
      <c r="J1013" s="6" t="e">
        <f aca="false">IF(ROW(E1013) - 1 &gt;= $J$1,SUM(E1013:E1013(E1013,1 - $J$1, 0)) / $J$1,"")</f>
        <v>#VALUE!</v>
      </c>
      <c r="L1013" s="7" t="e">
        <f aca="true">IF(ROW(E1013) - 1 &gt;= $L$1,IF(OFFSET(I1013, -1, 0) = "", I1013, ((E1013 - L1012) * $K$4) + L1012), "")</f>
        <v>#VALUE!</v>
      </c>
      <c r="M1013" s="7" t="e">
        <f aca="true">IF(ROW(E1013) - 1 &gt;= $M$1,IF(OFFSET(J1013, -1, 0) = "", J1013, ((E1013 - M1012) * $K$6) + M1012), "")</f>
        <v>#VALUE!</v>
      </c>
      <c r="N1013" s="3" t="e">
        <f aca="false">IF(M1013&lt;&gt;"", L1013-M1013, "")</f>
        <v>#VALUE!</v>
      </c>
      <c r="P1013" s="9" t="e">
        <f aca="false">IF(ROW(E1013) - 1 &gt;= $P$1, IF(OFFSET(N1013, 1- $P$1, 0) &lt;&gt; "", SUM(N1013:N1013(N1013, 1 - $P$1, 0)) / $P$1, ""), "")</f>
        <v>#VALUE!</v>
      </c>
      <c r="Q1013" s="4" t="e">
        <f aca="true">IF(ROW(N1013) - 1 &gt;= $P$1,IF(OFFSET(P1013, -1, 0) = "", P1013, ((N1013 - Q1012) * $O$5) + Q1012), "")</f>
        <v>#VALUE!</v>
      </c>
      <c r="R1013" s="4" t="e">
        <f aca="false">IF(Q1013&lt;&gt;"", N1013 - Q1013, "")</f>
        <v>#VALUE!</v>
      </c>
    </row>
    <row collapsed="false" customFormat="false" customHeight="true" hidden="false" ht="14.4" outlineLevel="0" r="1014">
      <c r="A1014" s="5" t="n">
        <v>38029</v>
      </c>
      <c r="B1014" s="1" t="n">
        <v>23.61</v>
      </c>
      <c r="C1014" s="1" t="n">
        <v>23.99</v>
      </c>
      <c r="D1014" s="1" t="n">
        <v>23.6</v>
      </c>
      <c r="E1014" s="1" t="n">
        <v>23.73</v>
      </c>
      <c r="F1014" s="1" t="n">
        <v>6571000</v>
      </c>
      <c r="G1014" s="1" t="n">
        <v>11.81</v>
      </c>
      <c r="I1014" s="6" t="e">
        <f aca="false">IF(ROW(E1014) - 1 &gt;= $I$1,SUM(E1014:E1014(E1014,1 - $I$1, 0)) / $I$1,"")</f>
        <v>#VALUE!</v>
      </c>
      <c r="J1014" s="6" t="e">
        <f aca="false">IF(ROW(E1014) - 1 &gt;= $J$1,SUM(E1014:E1014(E1014,1 - $J$1, 0)) / $J$1,"")</f>
        <v>#VALUE!</v>
      </c>
      <c r="L1014" s="7" t="e">
        <f aca="true">IF(ROW(E1014) - 1 &gt;= $L$1,IF(OFFSET(I1014, -1, 0) = "", I1014, ((E1014 - L1013) * $K$4) + L1013), "")</f>
        <v>#VALUE!</v>
      </c>
      <c r="M1014" s="7" t="e">
        <f aca="true">IF(ROW(E1014) - 1 &gt;= $M$1,IF(OFFSET(J1014, -1, 0) = "", J1014, ((E1014 - M1013) * $K$6) + M1013), "")</f>
        <v>#VALUE!</v>
      </c>
      <c r="N1014" s="3" t="e">
        <f aca="false">IF(M1014&lt;&gt;"", L1014-M1014, "")</f>
        <v>#VALUE!</v>
      </c>
      <c r="P1014" s="9" t="e">
        <f aca="false">IF(ROW(E1014) - 1 &gt;= $P$1, IF(OFFSET(N1014, 1- $P$1, 0) &lt;&gt; "", SUM(N1014:N1014(N1014, 1 - $P$1, 0)) / $P$1, ""), "")</f>
        <v>#VALUE!</v>
      </c>
      <c r="Q1014" s="4" t="e">
        <f aca="true">IF(ROW(N1014) - 1 &gt;= $P$1,IF(OFFSET(P1014, -1, 0) = "", P1014, ((N1014 - Q1013) * $O$5) + Q1013), "")</f>
        <v>#VALUE!</v>
      </c>
      <c r="R1014" s="4" t="e">
        <f aca="false">IF(Q1014&lt;&gt;"", N1014 - Q1014, "")</f>
        <v>#VALUE!</v>
      </c>
    </row>
    <row collapsed="false" customFormat="false" customHeight="true" hidden="false" ht="14.4" outlineLevel="0" r="1015">
      <c r="A1015" s="5" t="n">
        <v>38030</v>
      </c>
      <c r="B1015" s="1" t="n">
        <v>23.85</v>
      </c>
      <c r="C1015" s="1" t="n">
        <v>24.1</v>
      </c>
      <c r="D1015" s="1" t="n">
        <v>22.83</v>
      </c>
      <c r="E1015" s="1" t="n">
        <v>23</v>
      </c>
      <c r="F1015" s="1" t="n">
        <v>11285000</v>
      </c>
      <c r="G1015" s="1" t="n">
        <v>11.45</v>
      </c>
      <c r="I1015" s="6" t="e">
        <f aca="false">IF(ROW(E1015) - 1 &gt;= $I$1,SUM(E1015:E1015(E1015,1 - $I$1, 0)) / $I$1,"")</f>
        <v>#VALUE!</v>
      </c>
      <c r="J1015" s="6" t="e">
        <f aca="false">IF(ROW(E1015) - 1 &gt;= $J$1,SUM(E1015:E1015(E1015,1 - $J$1, 0)) / $J$1,"")</f>
        <v>#VALUE!</v>
      </c>
      <c r="L1015" s="7" t="e">
        <f aca="true">IF(ROW(E1015) - 1 &gt;= $L$1,IF(OFFSET(I1015, -1, 0) = "", I1015, ((E1015 - L1014) * $K$4) + L1014), "")</f>
        <v>#VALUE!</v>
      </c>
      <c r="M1015" s="7" t="e">
        <f aca="true">IF(ROW(E1015) - 1 &gt;= $M$1,IF(OFFSET(J1015, -1, 0) = "", J1015, ((E1015 - M1014) * $K$6) + M1014), "")</f>
        <v>#VALUE!</v>
      </c>
      <c r="N1015" s="3" t="e">
        <f aca="false">IF(M1015&lt;&gt;"", L1015-M1015, "")</f>
        <v>#VALUE!</v>
      </c>
      <c r="P1015" s="9" t="e">
        <f aca="false">IF(ROW(E1015) - 1 &gt;= $P$1, IF(OFFSET(N1015, 1- $P$1, 0) &lt;&gt; "", SUM(N1015:N1015(N1015, 1 - $P$1, 0)) / $P$1, ""), "")</f>
        <v>#VALUE!</v>
      </c>
      <c r="Q1015" s="4" t="e">
        <f aca="true">IF(ROW(N1015) - 1 &gt;= $P$1,IF(OFFSET(P1015, -1, 0) = "", P1015, ((N1015 - Q1014) * $O$5) + Q1014), "")</f>
        <v>#VALUE!</v>
      </c>
      <c r="R1015" s="4" t="e">
        <f aca="false">IF(Q1015&lt;&gt;"", N1015 - Q1015, "")</f>
        <v>#VALUE!</v>
      </c>
    </row>
    <row collapsed="false" customFormat="false" customHeight="true" hidden="false" ht="14.4" outlineLevel="0" r="1016">
      <c r="A1016" s="5" t="n">
        <v>38034</v>
      </c>
      <c r="B1016" s="1" t="n">
        <v>23.1</v>
      </c>
      <c r="C1016" s="1" t="n">
        <v>23.49</v>
      </c>
      <c r="D1016" s="1" t="n">
        <v>23.1</v>
      </c>
      <c r="E1016" s="1" t="n">
        <v>23.16</v>
      </c>
      <c r="F1016" s="1" t="n">
        <v>6105600</v>
      </c>
      <c r="G1016" s="1" t="n">
        <v>11.53</v>
      </c>
      <c r="I1016" s="6" t="e">
        <f aca="false">IF(ROW(E1016) - 1 &gt;= $I$1,SUM(E1016:E1016(E1016,1 - $I$1, 0)) / $I$1,"")</f>
        <v>#VALUE!</v>
      </c>
      <c r="J1016" s="6" t="e">
        <f aca="false">IF(ROW(E1016) - 1 &gt;= $J$1,SUM(E1016:E1016(E1016,1 - $J$1, 0)) / $J$1,"")</f>
        <v>#VALUE!</v>
      </c>
      <c r="L1016" s="7" t="e">
        <f aca="true">IF(ROW(E1016) - 1 &gt;= $L$1,IF(OFFSET(I1016, -1, 0) = "", I1016, ((E1016 - L1015) * $K$4) + L1015), "")</f>
        <v>#VALUE!</v>
      </c>
      <c r="M1016" s="7" t="e">
        <f aca="true">IF(ROW(E1016) - 1 &gt;= $M$1,IF(OFFSET(J1016, -1, 0) = "", J1016, ((E1016 - M1015) * $K$6) + M1015), "")</f>
        <v>#VALUE!</v>
      </c>
      <c r="N1016" s="3" t="e">
        <f aca="false">IF(M1016&lt;&gt;"", L1016-M1016, "")</f>
        <v>#VALUE!</v>
      </c>
      <c r="P1016" s="9" t="e">
        <f aca="false">IF(ROW(E1016) - 1 &gt;= $P$1, IF(OFFSET(N1016, 1- $P$1, 0) &lt;&gt; "", SUM(N1016:N1016(N1016, 1 - $P$1, 0)) / $P$1, ""), "")</f>
        <v>#VALUE!</v>
      </c>
      <c r="Q1016" s="4" t="e">
        <f aca="true">IF(ROW(N1016) - 1 &gt;= $P$1,IF(OFFSET(P1016, -1, 0) = "", P1016, ((N1016 - Q1015) * $O$5) + Q1015), "")</f>
        <v>#VALUE!</v>
      </c>
      <c r="R1016" s="4" t="e">
        <f aca="false">IF(Q1016&lt;&gt;"", N1016 - Q1016, "")</f>
        <v>#VALUE!</v>
      </c>
    </row>
    <row collapsed="false" customFormat="false" customHeight="true" hidden="false" ht="14.4" outlineLevel="0" r="1017">
      <c r="A1017" s="5" t="n">
        <v>38035</v>
      </c>
      <c r="B1017" s="1" t="n">
        <v>23.18</v>
      </c>
      <c r="C1017" s="1" t="n">
        <v>23.44</v>
      </c>
      <c r="D1017" s="1" t="n">
        <v>23.05</v>
      </c>
      <c r="E1017" s="1" t="n">
        <v>23.26</v>
      </c>
      <c r="F1017" s="1" t="n">
        <v>5058400</v>
      </c>
      <c r="G1017" s="1" t="n">
        <v>11.58</v>
      </c>
      <c r="I1017" s="6" t="e">
        <f aca="false">IF(ROW(E1017) - 1 &gt;= $I$1,SUM(E1017:E1017(E1017,1 - $I$1, 0)) / $I$1,"")</f>
        <v>#VALUE!</v>
      </c>
      <c r="J1017" s="6" t="e">
        <f aca="false">IF(ROW(E1017) - 1 &gt;= $J$1,SUM(E1017:E1017(E1017,1 - $J$1, 0)) / $J$1,"")</f>
        <v>#VALUE!</v>
      </c>
      <c r="L1017" s="7" t="e">
        <f aca="true">IF(ROW(E1017) - 1 &gt;= $L$1,IF(OFFSET(I1017, -1, 0) = "", I1017, ((E1017 - L1016) * $K$4) + L1016), "")</f>
        <v>#VALUE!</v>
      </c>
      <c r="M1017" s="7" t="e">
        <f aca="true">IF(ROW(E1017) - 1 &gt;= $M$1,IF(OFFSET(J1017, -1, 0) = "", J1017, ((E1017 - M1016) * $K$6) + M1016), "")</f>
        <v>#VALUE!</v>
      </c>
      <c r="N1017" s="3" t="e">
        <f aca="false">IF(M1017&lt;&gt;"", L1017-M1017, "")</f>
        <v>#VALUE!</v>
      </c>
      <c r="P1017" s="9" t="e">
        <f aca="false">IF(ROW(E1017) - 1 &gt;= $P$1, IF(OFFSET(N1017, 1- $P$1, 0) &lt;&gt; "", SUM(N1017:N1017(N1017, 1 - $P$1, 0)) / $P$1, ""), "")</f>
        <v>#VALUE!</v>
      </c>
      <c r="Q1017" s="4" t="e">
        <f aca="true">IF(ROW(N1017) - 1 &gt;= $P$1,IF(OFFSET(P1017, -1, 0) = "", P1017, ((N1017 - Q1016) * $O$5) + Q1016), "")</f>
        <v>#VALUE!</v>
      </c>
      <c r="R1017" s="4" t="e">
        <f aca="false">IF(Q1017&lt;&gt;"", N1017 - Q1017, "")</f>
        <v>#VALUE!</v>
      </c>
    </row>
    <row collapsed="false" customFormat="false" customHeight="true" hidden="false" ht="14.4" outlineLevel="0" r="1018">
      <c r="A1018" s="5" t="n">
        <v>38036</v>
      </c>
      <c r="B1018" s="1" t="n">
        <v>23.33</v>
      </c>
      <c r="C1018" s="1" t="n">
        <v>23.64</v>
      </c>
      <c r="D1018" s="1" t="n">
        <v>22.41</v>
      </c>
      <c r="E1018" s="1" t="n">
        <v>22.47</v>
      </c>
      <c r="F1018" s="1" t="n">
        <v>11538600</v>
      </c>
      <c r="G1018" s="1" t="n">
        <v>11.19</v>
      </c>
      <c r="I1018" s="6" t="e">
        <f aca="false">IF(ROW(E1018) - 1 &gt;= $I$1,SUM(E1018:E1018(E1018,1 - $I$1, 0)) / $I$1,"")</f>
        <v>#VALUE!</v>
      </c>
      <c r="J1018" s="6" t="e">
        <f aca="false">IF(ROW(E1018) - 1 &gt;= $J$1,SUM(E1018:E1018(E1018,1 - $J$1, 0)) / $J$1,"")</f>
        <v>#VALUE!</v>
      </c>
      <c r="L1018" s="7" t="e">
        <f aca="true">IF(ROW(E1018) - 1 &gt;= $L$1,IF(OFFSET(I1018, -1, 0) = "", I1018, ((E1018 - L1017) * $K$4) + L1017), "")</f>
        <v>#VALUE!</v>
      </c>
      <c r="M1018" s="7" t="e">
        <f aca="true">IF(ROW(E1018) - 1 &gt;= $M$1,IF(OFFSET(J1018, -1, 0) = "", J1018, ((E1018 - M1017) * $K$6) + M1017), "")</f>
        <v>#VALUE!</v>
      </c>
      <c r="N1018" s="3" t="e">
        <f aca="false">IF(M1018&lt;&gt;"", L1018-M1018, "")</f>
        <v>#VALUE!</v>
      </c>
      <c r="P1018" s="9" t="e">
        <f aca="false">IF(ROW(E1018) - 1 &gt;= $P$1, IF(OFFSET(N1018, 1- $P$1, 0) &lt;&gt; "", SUM(N1018:N1018(N1018, 1 - $P$1, 0)) / $P$1, ""), "")</f>
        <v>#VALUE!</v>
      </c>
      <c r="Q1018" s="4" t="e">
        <f aca="true">IF(ROW(N1018) - 1 &gt;= $P$1,IF(OFFSET(P1018, -1, 0) = "", P1018, ((N1018 - Q1017) * $O$5) + Q1017), "")</f>
        <v>#VALUE!</v>
      </c>
      <c r="R1018" s="4" t="e">
        <f aca="false">IF(Q1018&lt;&gt;"", N1018 - Q1018, "")</f>
        <v>#VALUE!</v>
      </c>
    </row>
    <row collapsed="false" customFormat="false" customHeight="true" hidden="false" ht="14.4" outlineLevel="0" r="1019">
      <c r="A1019" s="5" t="n">
        <v>38037</v>
      </c>
      <c r="B1019" s="1" t="n">
        <v>22.5</v>
      </c>
      <c r="C1019" s="1" t="n">
        <v>22.51</v>
      </c>
      <c r="D1019" s="1" t="n">
        <v>22.21</v>
      </c>
      <c r="E1019" s="1" t="n">
        <v>22.4</v>
      </c>
      <c r="F1019" s="1" t="n">
        <v>9914400</v>
      </c>
      <c r="G1019" s="1" t="n">
        <v>11.15</v>
      </c>
      <c r="I1019" s="6" t="e">
        <f aca="false">IF(ROW(E1019) - 1 &gt;= $I$1,SUM(E1019:E1019(E1019,1 - $I$1, 0)) / $I$1,"")</f>
        <v>#VALUE!</v>
      </c>
      <c r="J1019" s="6" t="e">
        <f aca="false">IF(ROW(E1019) - 1 &gt;= $J$1,SUM(E1019:E1019(E1019,1 - $J$1, 0)) / $J$1,"")</f>
        <v>#VALUE!</v>
      </c>
      <c r="L1019" s="7" t="e">
        <f aca="true">IF(ROW(E1019) - 1 &gt;= $L$1,IF(OFFSET(I1019, -1, 0) = "", I1019, ((E1019 - L1018) * $K$4) + L1018), "")</f>
        <v>#VALUE!</v>
      </c>
      <c r="M1019" s="7" t="e">
        <f aca="true">IF(ROW(E1019) - 1 &gt;= $M$1,IF(OFFSET(J1019, -1, 0) = "", J1019, ((E1019 - M1018) * $K$6) + M1018), "")</f>
        <v>#VALUE!</v>
      </c>
      <c r="N1019" s="3" t="e">
        <f aca="false">IF(M1019&lt;&gt;"", L1019-M1019, "")</f>
        <v>#VALUE!</v>
      </c>
      <c r="P1019" s="9" t="e">
        <f aca="false">IF(ROW(E1019) - 1 &gt;= $P$1, IF(OFFSET(N1019, 1- $P$1, 0) &lt;&gt; "", SUM(N1019:N1019(N1019, 1 - $P$1, 0)) / $P$1, ""), "")</f>
        <v>#VALUE!</v>
      </c>
      <c r="Q1019" s="4" t="e">
        <f aca="true">IF(ROW(N1019) - 1 &gt;= $P$1,IF(OFFSET(P1019, -1, 0) = "", P1019, ((N1019 - Q1018) * $O$5) + Q1018), "")</f>
        <v>#VALUE!</v>
      </c>
      <c r="R1019" s="4" t="e">
        <f aca="false">IF(Q1019&lt;&gt;"", N1019 - Q1019, "")</f>
        <v>#VALUE!</v>
      </c>
    </row>
    <row collapsed="false" customFormat="false" customHeight="true" hidden="false" ht="14.4" outlineLevel="0" r="1020">
      <c r="A1020" s="5" t="n">
        <v>38040</v>
      </c>
      <c r="B1020" s="1" t="n">
        <v>22.34</v>
      </c>
      <c r="C1020" s="1" t="n">
        <v>22.46</v>
      </c>
      <c r="D1020" s="1" t="n">
        <v>21.89</v>
      </c>
      <c r="E1020" s="1" t="n">
        <v>22.19</v>
      </c>
      <c r="F1020" s="1" t="n">
        <v>6931400</v>
      </c>
      <c r="G1020" s="1" t="n">
        <v>11.05</v>
      </c>
      <c r="I1020" s="6" t="e">
        <f aca="false">IF(ROW(E1020) - 1 &gt;= $I$1,SUM(E1020:E1020(E1020,1 - $I$1, 0)) / $I$1,"")</f>
        <v>#VALUE!</v>
      </c>
      <c r="J1020" s="6" t="e">
        <f aca="false">IF(ROW(E1020) - 1 &gt;= $J$1,SUM(E1020:E1020(E1020,1 - $J$1, 0)) / $J$1,"")</f>
        <v>#VALUE!</v>
      </c>
      <c r="L1020" s="7" t="e">
        <f aca="true">IF(ROW(E1020) - 1 &gt;= $L$1,IF(OFFSET(I1020, -1, 0) = "", I1020, ((E1020 - L1019) * $K$4) + L1019), "")</f>
        <v>#VALUE!</v>
      </c>
      <c r="M1020" s="7" t="e">
        <f aca="true">IF(ROW(E1020) - 1 &gt;= $M$1,IF(OFFSET(J1020, -1, 0) = "", J1020, ((E1020 - M1019) * $K$6) + M1019), "")</f>
        <v>#VALUE!</v>
      </c>
      <c r="N1020" s="3" t="e">
        <f aca="false">IF(M1020&lt;&gt;"", L1020-M1020, "")</f>
        <v>#VALUE!</v>
      </c>
      <c r="P1020" s="9" t="e">
        <f aca="false">IF(ROW(E1020) - 1 &gt;= $P$1, IF(OFFSET(N1020, 1- $P$1, 0) &lt;&gt; "", SUM(N1020:N1020(N1020, 1 - $P$1, 0)) / $P$1, ""), "")</f>
        <v>#VALUE!</v>
      </c>
      <c r="Q1020" s="4" t="e">
        <f aca="true">IF(ROW(N1020) - 1 &gt;= $P$1,IF(OFFSET(P1020, -1, 0) = "", P1020, ((N1020 - Q1019) * $O$5) + Q1019), "")</f>
        <v>#VALUE!</v>
      </c>
      <c r="R1020" s="4" t="e">
        <f aca="false">IF(Q1020&lt;&gt;"", N1020 - Q1020, "")</f>
        <v>#VALUE!</v>
      </c>
    </row>
    <row collapsed="false" customFormat="false" customHeight="true" hidden="false" ht="14.4" outlineLevel="0" r="1021">
      <c r="A1021" s="5" t="n">
        <v>38041</v>
      </c>
      <c r="B1021" s="1" t="n">
        <v>22.14</v>
      </c>
      <c r="C1021" s="1" t="n">
        <v>22.74</v>
      </c>
      <c r="D1021" s="1" t="n">
        <v>22</v>
      </c>
      <c r="E1021" s="1" t="n">
        <v>22.36</v>
      </c>
      <c r="F1021" s="1" t="n">
        <v>9252000</v>
      </c>
      <c r="G1021" s="1" t="n">
        <v>11.13</v>
      </c>
      <c r="I1021" s="6" t="e">
        <f aca="false">IF(ROW(E1021) - 1 &gt;= $I$1,SUM(E1021:E1021(E1021,1 - $I$1, 0)) / $I$1,"")</f>
        <v>#VALUE!</v>
      </c>
      <c r="J1021" s="6" t="e">
        <f aca="false">IF(ROW(E1021) - 1 &gt;= $J$1,SUM(E1021:E1021(E1021,1 - $J$1, 0)) / $J$1,"")</f>
        <v>#VALUE!</v>
      </c>
      <c r="L1021" s="7" t="e">
        <f aca="true">IF(ROW(E1021) - 1 &gt;= $L$1,IF(OFFSET(I1021, -1, 0) = "", I1021, ((E1021 - L1020) * $K$4) + L1020), "")</f>
        <v>#VALUE!</v>
      </c>
      <c r="M1021" s="7" t="e">
        <f aca="true">IF(ROW(E1021) - 1 &gt;= $M$1,IF(OFFSET(J1021, -1, 0) = "", J1021, ((E1021 - M1020) * $K$6) + M1020), "")</f>
        <v>#VALUE!</v>
      </c>
      <c r="N1021" s="3" t="e">
        <f aca="false">IF(M1021&lt;&gt;"", L1021-M1021, "")</f>
        <v>#VALUE!</v>
      </c>
      <c r="P1021" s="9" t="e">
        <f aca="false">IF(ROW(E1021) - 1 &gt;= $P$1, IF(OFFSET(N1021, 1- $P$1, 0) &lt;&gt; "", SUM(N1021:N1021(N1021, 1 - $P$1, 0)) / $P$1, ""), "")</f>
        <v>#VALUE!</v>
      </c>
      <c r="Q1021" s="4" t="e">
        <f aca="true">IF(ROW(N1021) - 1 &gt;= $P$1,IF(OFFSET(P1021, -1, 0) = "", P1021, ((N1021 - Q1020) * $O$5) + Q1020), "")</f>
        <v>#VALUE!</v>
      </c>
      <c r="R1021" s="4" t="e">
        <f aca="false">IF(Q1021&lt;&gt;"", N1021 - Q1021, "")</f>
        <v>#VALUE!</v>
      </c>
    </row>
    <row collapsed="false" customFormat="false" customHeight="true" hidden="false" ht="14.4" outlineLevel="0" r="1022">
      <c r="A1022" s="5" t="n">
        <v>38042</v>
      </c>
      <c r="B1022" s="1" t="n">
        <v>22.28</v>
      </c>
      <c r="C1022" s="1" t="n">
        <v>22.9</v>
      </c>
      <c r="D1022" s="1" t="n">
        <v>22.21</v>
      </c>
      <c r="E1022" s="1" t="n">
        <v>22.81</v>
      </c>
      <c r="F1022" s="1" t="n">
        <v>9867000</v>
      </c>
      <c r="G1022" s="1" t="n">
        <v>11.36</v>
      </c>
      <c r="I1022" s="6" t="e">
        <f aca="false">IF(ROW(E1022) - 1 &gt;= $I$1,SUM(E1022:E1022(E1022,1 - $I$1, 0)) / $I$1,"")</f>
        <v>#VALUE!</v>
      </c>
      <c r="J1022" s="6" t="e">
        <f aca="false">IF(ROW(E1022) - 1 &gt;= $J$1,SUM(E1022:E1022(E1022,1 - $J$1, 0)) / $J$1,"")</f>
        <v>#VALUE!</v>
      </c>
      <c r="L1022" s="7" t="e">
        <f aca="true">IF(ROW(E1022) - 1 &gt;= $L$1,IF(OFFSET(I1022, -1, 0) = "", I1022, ((E1022 - L1021) * $K$4) + L1021), "")</f>
        <v>#VALUE!</v>
      </c>
      <c r="M1022" s="7" t="e">
        <f aca="true">IF(ROW(E1022) - 1 &gt;= $M$1,IF(OFFSET(J1022, -1, 0) = "", J1022, ((E1022 - M1021) * $K$6) + M1021), "")</f>
        <v>#VALUE!</v>
      </c>
      <c r="N1022" s="3" t="e">
        <f aca="false">IF(M1022&lt;&gt;"", L1022-M1022, "")</f>
        <v>#VALUE!</v>
      </c>
      <c r="P1022" s="9" t="e">
        <f aca="false">IF(ROW(E1022) - 1 &gt;= $P$1, IF(OFFSET(N1022, 1- $P$1, 0) &lt;&gt; "", SUM(N1022:N1022(N1022, 1 - $P$1, 0)) / $P$1, ""), "")</f>
        <v>#VALUE!</v>
      </c>
      <c r="Q1022" s="4" t="e">
        <f aca="true">IF(ROW(N1022) - 1 &gt;= $P$1,IF(OFFSET(P1022, -1, 0) = "", P1022, ((N1022 - Q1021) * $O$5) + Q1021), "")</f>
        <v>#VALUE!</v>
      </c>
      <c r="R1022" s="4" t="e">
        <f aca="false">IF(Q1022&lt;&gt;"", N1022 - Q1022, "")</f>
        <v>#VALUE!</v>
      </c>
    </row>
    <row collapsed="false" customFormat="false" customHeight="true" hidden="false" ht="14.4" outlineLevel="0" r="1023">
      <c r="A1023" s="5" t="n">
        <v>38043</v>
      </c>
      <c r="B1023" s="1" t="n">
        <v>22.88</v>
      </c>
      <c r="C1023" s="1" t="n">
        <v>23.18</v>
      </c>
      <c r="D1023" s="1" t="n">
        <v>22.8</v>
      </c>
      <c r="E1023" s="1" t="n">
        <v>23.04</v>
      </c>
      <c r="F1023" s="1" t="n">
        <v>7086000</v>
      </c>
      <c r="G1023" s="1" t="n">
        <v>11.47</v>
      </c>
      <c r="I1023" s="6" t="e">
        <f aca="false">IF(ROW(E1023) - 1 &gt;= $I$1,SUM(E1023:E1023(E1023,1 - $I$1, 0)) / $I$1,"")</f>
        <v>#VALUE!</v>
      </c>
      <c r="J1023" s="6" t="e">
        <f aca="false">IF(ROW(E1023) - 1 &gt;= $J$1,SUM(E1023:E1023(E1023,1 - $J$1, 0)) / $J$1,"")</f>
        <v>#VALUE!</v>
      </c>
      <c r="L1023" s="7" t="e">
        <f aca="true">IF(ROW(E1023) - 1 &gt;= $L$1,IF(OFFSET(I1023, -1, 0) = "", I1023, ((E1023 - L1022) * $K$4) + L1022), "")</f>
        <v>#VALUE!</v>
      </c>
      <c r="M1023" s="7" t="e">
        <f aca="true">IF(ROW(E1023) - 1 &gt;= $M$1,IF(OFFSET(J1023, -1, 0) = "", J1023, ((E1023 - M1022) * $K$6) + M1022), "")</f>
        <v>#VALUE!</v>
      </c>
      <c r="N1023" s="3" t="e">
        <f aca="false">IF(M1023&lt;&gt;"", L1023-M1023, "")</f>
        <v>#VALUE!</v>
      </c>
      <c r="P1023" s="9" t="e">
        <f aca="false">IF(ROW(E1023) - 1 &gt;= $P$1, IF(OFFSET(N1023, 1- $P$1, 0) &lt;&gt; "", SUM(N1023:N1023(N1023, 1 - $P$1, 0)) / $P$1, ""), "")</f>
        <v>#VALUE!</v>
      </c>
      <c r="Q1023" s="4" t="e">
        <f aca="true">IF(ROW(N1023) - 1 &gt;= $P$1,IF(OFFSET(P1023, -1, 0) = "", P1023, ((N1023 - Q1022) * $O$5) + Q1022), "")</f>
        <v>#VALUE!</v>
      </c>
      <c r="R1023" s="4" t="e">
        <f aca="false">IF(Q1023&lt;&gt;"", N1023 - Q1023, "")</f>
        <v>#VALUE!</v>
      </c>
    </row>
    <row collapsed="false" customFormat="false" customHeight="true" hidden="false" ht="14.4" outlineLevel="0" r="1024">
      <c r="A1024" s="5" t="n">
        <v>38044</v>
      </c>
      <c r="B1024" s="1" t="n">
        <v>22.96</v>
      </c>
      <c r="C1024" s="1" t="n">
        <v>24.02</v>
      </c>
      <c r="D1024" s="1" t="n">
        <v>22.95</v>
      </c>
      <c r="E1024" s="1" t="n">
        <v>23.92</v>
      </c>
      <c r="F1024" s="1" t="n">
        <v>16744200</v>
      </c>
      <c r="G1024" s="1" t="n">
        <v>11.91</v>
      </c>
      <c r="I1024" s="6" t="e">
        <f aca="false">IF(ROW(E1024) - 1 &gt;= $I$1,SUM(E1024:E1024(E1024,1 - $I$1, 0)) / $I$1,"")</f>
        <v>#VALUE!</v>
      </c>
      <c r="J1024" s="6" t="e">
        <f aca="false">IF(ROW(E1024) - 1 &gt;= $J$1,SUM(E1024:E1024(E1024,1 - $J$1, 0)) / $J$1,"")</f>
        <v>#VALUE!</v>
      </c>
      <c r="L1024" s="7" t="e">
        <f aca="true">IF(ROW(E1024) - 1 &gt;= $L$1,IF(OFFSET(I1024, -1, 0) = "", I1024, ((E1024 - L1023) * $K$4) + L1023), "")</f>
        <v>#VALUE!</v>
      </c>
      <c r="M1024" s="7" t="e">
        <f aca="true">IF(ROW(E1024) - 1 &gt;= $M$1,IF(OFFSET(J1024, -1, 0) = "", J1024, ((E1024 - M1023) * $K$6) + M1023), "")</f>
        <v>#VALUE!</v>
      </c>
      <c r="N1024" s="3" t="e">
        <f aca="false">IF(M1024&lt;&gt;"", L1024-M1024, "")</f>
        <v>#VALUE!</v>
      </c>
      <c r="P1024" s="9" t="e">
        <f aca="false">IF(ROW(E1024) - 1 &gt;= $P$1, IF(OFFSET(N1024, 1- $P$1, 0) &lt;&gt; "", SUM(N1024:N1024(N1024, 1 - $P$1, 0)) / $P$1, ""), "")</f>
        <v>#VALUE!</v>
      </c>
      <c r="Q1024" s="4" t="e">
        <f aca="true">IF(ROW(N1024) - 1 &gt;= $P$1,IF(OFFSET(P1024, -1, 0) = "", P1024, ((N1024 - Q1023) * $O$5) + Q1023), "")</f>
        <v>#VALUE!</v>
      </c>
      <c r="R1024" s="4" t="e">
        <f aca="false">IF(Q1024&lt;&gt;"", N1024 - Q1024, "")</f>
        <v>#VALUE!</v>
      </c>
    </row>
    <row collapsed="false" customFormat="false" customHeight="true" hidden="false" ht="14.4" outlineLevel="0" r="1025">
      <c r="A1025" s="5" t="n">
        <v>38047</v>
      </c>
      <c r="B1025" s="1" t="n">
        <v>24.1</v>
      </c>
      <c r="C1025" s="1" t="n">
        <v>24.3</v>
      </c>
      <c r="D1025" s="1" t="n">
        <v>23.87</v>
      </c>
      <c r="E1025" s="1" t="n">
        <v>24.02</v>
      </c>
      <c r="F1025" s="1" t="n">
        <v>11488600</v>
      </c>
      <c r="G1025" s="1" t="n">
        <v>11.96</v>
      </c>
      <c r="I1025" s="6" t="e">
        <f aca="false">IF(ROW(E1025) - 1 &gt;= $I$1,SUM(E1025:E1025(E1025,1 - $I$1, 0)) / $I$1,"")</f>
        <v>#VALUE!</v>
      </c>
      <c r="J1025" s="6" t="e">
        <f aca="false">IF(ROW(E1025) - 1 &gt;= $J$1,SUM(E1025:E1025(E1025,1 - $J$1, 0)) / $J$1,"")</f>
        <v>#VALUE!</v>
      </c>
      <c r="L1025" s="7" t="e">
        <f aca="true">IF(ROW(E1025) - 1 &gt;= $L$1,IF(OFFSET(I1025, -1, 0) = "", I1025, ((E1025 - L1024) * $K$4) + L1024), "")</f>
        <v>#VALUE!</v>
      </c>
      <c r="M1025" s="7" t="e">
        <f aca="true">IF(ROW(E1025) - 1 &gt;= $M$1,IF(OFFSET(J1025, -1, 0) = "", J1025, ((E1025 - M1024) * $K$6) + M1024), "")</f>
        <v>#VALUE!</v>
      </c>
      <c r="N1025" s="3" t="e">
        <f aca="false">IF(M1025&lt;&gt;"", L1025-M1025, "")</f>
        <v>#VALUE!</v>
      </c>
      <c r="P1025" s="9" t="e">
        <f aca="false">IF(ROW(E1025) - 1 &gt;= $P$1, IF(OFFSET(N1025, 1- $P$1, 0) &lt;&gt; "", SUM(N1025:N1025(N1025, 1 - $P$1, 0)) / $P$1, ""), "")</f>
        <v>#VALUE!</v>
      </c>
      <c r="Q1025" s="4" t="e">
        <f aca="true">IF(ROW(N1025) - 1 &gt;= $P$1,IF(OFFSET(P1025, -1, 0) = "", P1025, ((N1025 - Q1024) * $O$5) + Q1024), "")</f>
        <v>#VALUE!</v>
      </c>
      <c r="R1025" s="4" t="e">
        <f aca="false">IF(Q1025&lt;&gt;"", N1025 - Q1025, "")</f>
        <v>#VALUE!</v>
      </c>
    </row>
    <row collapsed="false" customFormat="false" customHeight="true" hidden="false" ht="14.4" outlineLevel="0" r="1026">
      <c r="A1026" s="5" t="n">
        <v>38048</v>
      </c>
      <c r="B1026" s="1" t="n">
        <v>24</v>
      </c>
      <c r="C1026" s="1" t="n">
        <v>24.1</v>
      </c>
      <c r="D1026" s="1" t="n">
        <v>23.77</v>
      </c>
      <c r="E1026" s="1" t="n">
        <v>23.81</v>
      </c>
      <c r="F1026" s="1" t="n">
        <v>9167400</v>
      </c>
      <c r="G1026" s="1" t="n">
        <v>11.85</v>
      </c>
      <c r="I1026" s="6" t="e">
        <f aca="false">IF(ROW(E1026) - 1 &gt;= $I$1,SUM(E1026:E1026(E1026,1 - $I$1, 0)) / $I$1,"")</f>
        <v>#VALUE!</v>
      </c>
      <c r="J1026" s="6" t="e">
        <f aca="false">IF(ROW(E1026) - 1 &gt;= $J$1,SUM(E1026:E1026(E1026,1 - $J$1, 0)) / $J$1,"")</f>
        <v>#VALUE!</v>
      </c>
      <c r="L1026" s="7" t="e">
        <f aca="true">IF(ROW(E1026) - 1 &gt;= $L$1,IF(OFFSET(I1026, -1, 0) = "", I1026, ((E1026 - L1025) * $K$4) + L1025), "")</f>
        <v>#VALUE!</v>
      </c>
      <c r="M1026" s="7" t="e">
        <f aca="true">IF(ROW(E1026) - 1 &gt;= $M$1,IF(OFFSET(J1026, -1, 0) = "", J1026, ((E1026 - M1025) * $K$6) + M1025), "")</f>
        <v>#VALUE!</v>
      </c>
      <c r="N1026" s="3" t="e">
        <f aca="false">IF(M1026&lt;&gt;"", L1026-M1026, "")</f>
        <v>#VALUE!</v>
      </c>
      <c r="P1026" s="9" t="e">
        <f aca="false">IF(ROW(E1026) - 1 &gt;= $P$1, IF(OFFSET(N1026, 1- $P$1, 0) &lt;&gt; "", SUM(N1026:N1026(N1026, 1 - $P$1, 0)) / $P$1, ""), "")</f>
        <v>#VALUE!</v>
      </c>
      <c r="Q1026" s="4" t="e">
        <f aca="true">IF(ROW(N1026) - 1 &gt;= $P$1,IF(OFFSET(P1026, -1, 0) = "", P1026, ((N1026 - Q1025) * $O$5) + Q1025), "")</f>
        <v>#VALUE!</v>
      </c>
      <c r="R1026" s="4" t="e">
        <f aca="false">IF(Q1026&lt;&gt;"", N1026 - Q1026, "")</f>
        <v>#VALUE!</v>
      </c>
    </row>
    <row collapsed="false" customFormat="false" customHeight="true" hidden="false" ht="14.4" outlineLevel="0" r="1027">
      <c r="A1027" s="5" t="n">
        <v>38049</v>
      </c>
      <c r="B1027" s="1" t="n">
        <v>23.6</v>
      </c>
      <c r="C1027" s="1" t="n">
        <v>24.19</v>
      </c>
      <c r="D1027" s="1" t="n">
        <v>23.6</v>
      </c>
      <c r="E1027" s="1" t="n">
        <v>23.92</v>
      </c>
      <c r="F1027" s="1" t="n">
        <v>8040400</v>
      </c>
      <c r="G1027" s="1" t="n">
        <v>11.91</v>
      </c>
      <c r="I1027" s="6" t="e">
        <f aca="false">IF(ROW(E1027) - 1 &gt;= $I$1,SUM(E1027:E1027(E1027,1 - $I$1, 0)) / $I$1,"")</f>
        <v>#VALUE!</v>
      </c>
      <c r="J1027" s="6" t="e">
        <f aca="false">IF(ROW(E1027) - 1 &gt;= $J$1,SUM(E1027:E1027(E1027,1 - $J$1, 0)) / $J$1,"")</f>
        <v>#VALUE!</v>
      </c>
      <c r="L1027" s="7" t="e">
        <f aca="true">IF(ROW(E1027) - 1 &gt;= $L$1,IF(OFFSET(I1027, -1, 0) = "", I1027, ((E1027 - L1026) * $K$4) + L1026), "")</f>
        <v>#VALUE!</v>
      </c>
      <c r="M1027" s="7" t="e">
        <f aca="true">IF(ROW(E1027) - 1 &gt;= $M$1,IF(OFFSET(J1027, -1, 0) = "", J1027, ((E1027 - M1026) * $K$6) + M1026), "")</f>
        <v>#VALUE!</v>
      </c>
      <c r="N1027" s="3" t="e">
        <f aca="false">IF(M1027&lt;&gt;"", L1027-M1027, "")</f>
        <v>#VALUE!</v>
      </c>
      <c r="P1027" s="9" t="e">
        <f aca="false">IF(ROW(E1027) - 1 &gt;= $P$1, IF(OFFSET(N1027, 1- $P$1, 0) &lt;&gt; "", SUM(N1027:N1027(N1027, 1 - $P$1, 0)) / $P$1, ""), "")</f>
        <v>#VALUE!</v>
      </c>
      <c r="Q1027" s="4" t="e">
        <f aca="true">IF(ROW(N1027) - 1 &gt;= $P$1,IF(OFFSET(P1027, -1, 0) = "", P1027, ((N1027 - Q1026) * $O$5) + Q1026), "")</f>
        <v>#VALUE!</v>
      </c>
      <c r="R1027" s="4" t="e">
        <f aca="false">IF(Q1027&lt;&gt;"", N1027 - Q1027, "")</f>
        <v>#VALUE!</v>
      </c>
    </row>
    <row collapsed="false" customFormat="false" customHeight="true" hidden="false" ht="14.4" outlineLevel="0" r="1028">
      <c r="A1028" s="5" t="n">
        <v>38050</v>
      </c>
      <c r="B1028" s="1" t="n">
        <v>23.93</v>
      </c>
      <c r="C1028" s="1" t="n">
        <v>25.22</v>
      </c>
      <c r="D1028" s="1" t="n">
        <v>23.91</v>
      </c>
      <c r="E1028" s="1" t="n">
        <v>25.16</v>
      </c>
      <c r="F1028" s="1" t="n">
        <v>23579400</v>
      </c>
      <c r="G1028" s="1" t="n">
        <v>12.53</v>
      </c>
      <c r="I1028" s="6" t="e">
        <f aca="false">IF(ROW(E1028) - 1 &gt;= $I$1,SUM(E1028:E1028(E1028,1 - $I$1, 0)) / $I$1,"")</f>
        <v>#VALUE!</v>
      </c>
      <c r="J1028" s="6" t="e">
        <f aca="false">IF(ROW(E1028) - 1 &gt;= $J$1,SUM(E1028:E1028(E1028,1 - $J$1, 0)) / $J$1,"")</f>
        <v>#VALUE!</v>
      </c>
      <c r="L1028" s="7" t="e">
        <f aca="true">IF(ROW(E1028) - 1 &gt;= $L$1,IF(OFFSET(I1028, -1, 0) = "", I1028, ((E1028 - L1027) * $K$4) + L1027), "")</f>
        <v>#VALUE!</v>
      </c>
      <c r="M1028" s="7" t="e">
        <f aca="true">IF(ROW(E1028) - 1 &gt;= $M$1,IF(OFFSET(J1028, -1, 0) = "", J1028, ((E1028 - M1027) * $K$6) + M1027), "")</f>
        <v>#VALUE!</v>
      </c>
      <c r="N1028" s="3" t="e">
        <f aca="false">IF(M1028&lt;&gt;"", L1028-M1028, "")</f>
        <v>#VALUE!</v>
      </c>
      <c r="P1028" s="9" t="e">
        <f aca="false">IF(ROW(E1028) - 1 &gt;= $P$1, IF(OFFSET(N1028, 1- $P$1, 0) &lt;&gt; "", SUM(N1028:N1028(N1028, 1 - $P$1, 0)) / $P$1, ""), "")</f>
        <v>#VALUE!</v>
      </c>
      <c r="Q1028" s="4" t="e">
        <f aca="true">IF(ROW(N1028) - 1 &gt;= $P$1,IF(OFFSET(P1028, -1, 0) = "", P1028, ((N1028 - Q1027) * $O$5) + Q1027), "")</f>
        <v>#VALUE!</v>
      </c>
      <c r="R1028" s="4" t="e">
        <f aca="false">IF(Q1028&lt;&gt;"", N1028 - Q1028, "")</f>
        <v>#VALUE!</v>
      </c>
    </row>
    <row collapsed="false" customFormat="false" customHeight="true" hidden="false" ht="14.4" outlineLevel="0" r="1029">
      <c r="A1029" s="5" t="n">
        <v>38051</v>
      </c>
      <c r="B1029" s="1" t="n">
        <v>24.95</v>
      </c>
      <c r="C1029" s="1" t="n">
        <v>27.49</v>
      </c>
      <c r="D1029" s="1" t="n">
        <v>24.9</v>
      </c>
      <c r="E1029" s="1" t="n">
        <v>26.74</v>
      </c>
      <c r="F1029" s="1" t="n">
        <v>55021400</v>
      </c>
      <c r="G1029" s="1" t="n">
        <v>13.31</v>
      </c>
      <c r="I1029" s="6" t="e">
        <f aca="false">IF(ROW(E1029) - 1 &gt;= $I$1,SUM(E1029:E1029(E1029,1 - $I$1, 0)) / $I$1,"")</f>
        <v>#VALUE!</v>
      </c>
      <c r="J1029" s="6" t="e">
        <f aca="false">IF(ROW(E1029) - 1 &gt;= $J$1,SUM(E1029:E1029(E1029,1 - $J$1, 0)) / $J$1,"")</f>
        <v>#VALUE!</v>
      </c>
      <c r="L1029" s="7" t="e">
        <f aca="true">IF(ROW(E1029) - 1 &gt;= $L$1,IF(OFFSET(I1029, -1, 0) = "", I1029, ((E1029 - L1028) * $K$4) + L1028), "")</f>
        <v>#VALUE!</v>
      </c>
      <c r="M1029" s="7" t="e">
        <f aca="true">IF(ROW(E1029) - 1 &gt;= $M$1,IF(OFFSET(J1029, -1, 0) = "", J1029, ((E1029 - M1028) * $K$6) + M1028), "")</f>
        <v>#VALUE!</v>
      </c>
      <c r="N1029" s="3" t="e">
        <f aca="false">IF(M1029&lt;&gt;"", L1029-M1029, "")</f>
        <v>#VALUE!</v>
      </c>
      <c r="P1029" s="9" t="e">
        <f aca="false">IF(ROW(E1029) - 1 &gt;= $P$1, IF(OFFSET(N1029, 1- $P$1, 0) &lt;&gt; "", SUM(N1029:N1029(N1029, 1 - $P$1, 0)) / $P$1, ""), "")</f>
        <v>#VALUE!</v>
      </c>
      <c r="Q1029" s="4" t="e">
        <f aca="true">IF(ROW(N1029) - 1 &gt;= $P$1,IF(OFFSET(P1029, -1, 0) = "", P1029, ((N1029 - Q1028) * $O$5) + Q1028), "")</f>
        <v>#VALUE!</v>
      </c>
      <c r="R1029" s="4" t="e">
        <f aca="false">IF(Q1029&lt;&gt;"", N1029 - Q1029, "")</f>
        <v>#VALUE!</v>
      </c>
    </row>
    <row collapsed="false" customFormat="false" customHeight="true" hidden="false" ht="14.4" outlineLevel="0" r="1030">
      <c r="A1030" s="5" t="n">
        <v>38054</v>
      </c>
      <c r="B1030" s="1" t="n">
        <v>26.62</v>
      </c>
      <c r="C1030" s="1" t="n">
        <v>26.79</v>
      </c>
      <c r="D1030" s="1" t="n">
        <v>25.8</v>
      </c>
      <c r="E1030" s="1" t="n">
        <v>26</v>
      </c>
      <c r="F1030" s="1" t="n">
        <v>18674000</v>
      </c>
      <c r="G1030" s="1" t="n">
        <v>12.94</v>
      </c>
      <c r="I1030" s="6" t="e">
        <f aca="false">IF(ROW(E1030) - 1 &gt;= $I$1,SUM(E1030:E1030(E1030,1 - $I$1, 0)) / $I$1,"")</f>
        <v>#VALUE!</v>
      </c>
      <c r="J1030" s="6" t="e">
        <f aca="false">IF(ROW(E1030) - 1 &gt;= $J$1,SUM(E1030:E1030(E1030,1 - $J$1, 0)) / $J$1,"")</f>
        <v>#VALUE!</v>
      </c>
      <c r="L1030" s="7" t="e">
        <f aca="true">IF(ROW(E1030) - 1 &gt;= $L$1,IF(OFFSET(I1030, -1, 0) = "", I1030, ((E1030 - L1029) * $K$4) + L1029), "")</f>
        <v>#VALUE!</v>
      </c>
      <c r="M1030" s="7" t="e">
        <f aca="true">IF(ROW(E1030) - 1 &gt;= $M$1,IF(OFFSET(J1030, -1, 0) = "", J1030, ((E1030 - M1029) * $K$6) + M1029), "")</f>
        <v>#VALUE!</v>
      </c>
      <c r="N1030" s="3" t="e">
        <f aca="false">IF(M1030&lt;&gt;"", L1030-M1030, "")</f>
        <v>#VALUE!</v>
      </c>
      <c r="P1030" s="9" t="e">
        <f aca="false">IF(ROW(E1030) - 1 &gt;= $P$1, IF(OFFSET(N1030, 1- $P$1, 0) &lt;&gt; "", SUM(N1030:N1030(N1030, 1 - $P$1, 0)) / $P$1, ""), "")</f>
        <v>#VALUE!</v>
      </c>
      <c r="Q1030" s="4" t="e">
        <f aca="true">IF(ROW(N1030) - 1 &gt;= $P$1,IF(OFFSET(P1030, -1, 0) = "", P1030, ((N1030 - Q1029) * $O$5) + Q1029), "")</f>
        <v>#VALUE!</v>
      </c>
      <c r="R1030" s="4" t="e">
        <f aca="false">IF(Q1030&lt;&gt;"", N1030 - Q1030, "")</f>
        <v>#VALUE!</v>
      </c>
    </row>
    <row collapsed="false" customFormat="false" customHeight="true" hidden="false" ht="14.4" outlineLevel="0" r="1031">
      <c r="A1031" s="5" t="n">
        <v>38055</v>
      </c>
      <c r="B1031" s="1" t="n">
        <v>25.9</v>
      </c>
      <c r="C1031" s="1" t="n">
        <v>27.23</v>
      </c>
      <c r="D1031" s="1" t="n">
        <v>25.75</v>
      </c>
      <c r="E1031" s="1" t="n">
        <v>27.1</v>
      </c>
      <c r="F1031" s="1" t="n">
        <v>22084400</v>
      </c>
      <c r="G1031" s="1" t="n">
        <v>13.49</v>
      </c>
      <c r="I1031" s="6" t="e">
        <f aca="false">IF(ROW(E1031) - 1 &gt;= $I$1,SUM(E1031:E1031(E1031,1 - $I$1, 0)) / $I$1,"")</f>
        <v>#VALUE!</v>
      </c>
      <c r="J1031" s="6" t="e">
        <f aca="false">IF(ROW(E1031) - 1 &gt;= $J$1,SUM(E1031:E1031(E1031,1 - $J$1, 0)) / $J$1,"")</f>
        <v>#VALUE!</v>
      </c>
      <c r="L1031" s="7" t="e">
        <f aca="true">IF(ROW(E1031) - 1 &gt;= $L$1,IF(OFFSET(I1031, -1, 0) = "", I1031, ((E1031 - L1030) * $K$4) + L1030), "")</f>
        <v>#VALUE!</v>
      </c>
      <c r="M1031" s="7" t="e">
        <f aca="true">IF(ROW(E1031) - 1 &gt;= $M$1,IF(OFFSET(J1031, -1, 0) = "", J1031, ((E1031 - M1030) * $K$6) + M1030), "")</f>
        <v>#VALUE!</v>
      </c>
      <c r="N1031" s="3" t="e">
        <f aca="false">IF(M1031&lt;&gt;"", L1031-M1031, "")</f>
        <v>#VALUE!</v>
      </c>
      <c r="P1031" s="9" t="e">
        <f aca="false">IF(ROW(E1031) - 1 &gt;= $P$1, IF(OFFSET(N1031, 1- $P$1, 0) &lt;&gt; "", SUM(N1031:N1031(N1031, 1 - $P$1, 0)) / $P$1, ""), "")</f>
        <v>#VALUE!</v>
      </c>
      <c r="Q1031" s="4" t="e">
        <f aca="true">IF(ROW(N1031) - 1 &gt;= $P$1,IF(OFFSET(P1031, -1, 0) = "", P1031, ((N1031 - Q1030) * $O$5) + Q1030), "")</f>
        <v>#VALUE!</v>
      </c>
      <c r="R1031" s="4" t="e">
        <f aca="false">IF(Q1031&lt;&gt;"", N1031 - Q1031, "")</f>
        <v>#VALUE!</v>
      </c>
    </row>
    <row collapsed="false" customFormat="false" customHeight="true" hidden="false" ht="14.4" outlineLevel="0" r="1032">
      <c r="A1032" s="5" t="n">
        <v>38056</v>
      </c>
      <c r="B1032" s="1" t="n">
        <v>27.04</v>
      </c>
      <c r="C1032" s="1" t="n">
        <v>28.14</v>
      </c>
      <c r="D1032" s="1" t="n">
        <v>26.94</v>
      </c>
      <c r="E1032" s="1" t="n">
        <v>27.68</v>
      </c>
      <c r="F1032" s="1" t="n">
        <v>35963000</v>
      </c>
      <c r="G1032" s="1" t="n">
        <v>13.78</v>
      </c>
      <c r="I1032" s="6" t="e">
        <f aca="false">IF(ROW(E1032) - 1 &gt;= $I$1,SUM(E1032:E1032(E1032,1 - $I$1, 0)) / $I$1,"")</f>
        <v>#VALUE!</v>
      </c>
      <c r="J1032" s="6" t="e">
        <f aca="false">IF(ROW(E1032) - 1 &gt;= $J$1,SUM(E1032:E1032(E1032,1 - $J$1, 0)) / $J$1,"")</f>
        <v>#VALUE!</v>
      </c>
      <c r="L1032" s="7" t="e">
        <f aca="true">IF(ROW(E1032) - 1 &gt;= $L$1,IF(OFFSET(I1032, -1, 0) = "", I1032, ((E1032 - L1031) * $K$4) + L1031), "")</f>
        <v>#VALUE!</v>
      </c>
      <c r="M1032" s="7" t="e">
        <f aca="true">IF(ROW(E1032) - 1 &gt;= $M$1,IF(OFFSET(J1032, -1, 0) = "", J1032, ((E1032 - M1031) * $K$6) + M1031), "")</f>
        <v>#VALUE!</v>
      </c>
      <c r="N1032" s="3" t="e">
        <f aca="false">IF(M1032&lt;&gt;"", L1032-M1032, "")</f>
        <v>#VALUE!</v>
      </c>
      <c r="P1032" s="9" t="e">
        <f aca="false">IF(ROW(E1032) - 1 &gt;= $P$1, IF(OFFSET(N1032, 1- $P$1, 0) &lt;&gt; "", SUM(N1032:N1032(N1032, 1 - $P$1, 0)) / $P$1, ""), "")</f>
        <v>#VALUE!</v>
      </c>
      <c r="Q1032" s="4" t="e">
        <f aca="true">IF(ROW(N1032) - 1 &gt;= $P$1,IF(OFFSET(P1032, -1, 0) = "", P1032, ((N1032 - Q1031) * $O$5) + Q1031), "")</f>
        <v>#VALUE!</v>
      </c>
      <c r="R1032" s="4" t="e">
        <f aca="false">IF(Q1032&lt;&gt;"", N1032 - Q1032, "")</f>
        <v>#VALUE!</v>
      </c>
    </row>
    <row collapsed="false" customFormat="false" customHeight="true" hidden="false" ht="14.4" outlineLevel="0" r="1033">
      <c r="A1033" s="5" t="n">
        <v>38057</v>
      </c>
      <c r="B1033" s="1" t="n">
        <v>27.27</v>
      </c>
      <c r="C1033" s="1" t="n">
        <v>28.04</v>
      </c>
      <c r="D1033" s="1" t="n">
        <v>27.09</v>
      </c>
      <c r="E1033" s="1" t="n">
        <v>27.15</v>
      </c>
      <c r="F1033" s="1" t="n">
        <v>21280400</v>
      </c>
      <c r="G1033" s="1" t="n">
        <v>13.52</v>
      </c>
      <c r="I1033" s="6" t="e">
        <f aca="false">IF(ROW(E1033) - 1 &gt;= $I$1,SUM(E1033:E1033(E1033,1 - $I$1, 0)) / $I$1,"")</f>
        <v>#VALUE!</v>
      </c>
      <c r="J1033" s="6" t="e">
        <f aca="false">IF(ROW(E1033) - 1 &gt;= $J$1,SUM(E1033:E1033(E1033,1 - $J$1, 0)) / $J$1,"")</f>
        <v>#VALUE!</v>
      </c>
      <c r="L1033" s="7" t="e">
        <f aca="true">IF(ROW(E1033) - 1 &gt;= $L$1,IF(OFFSET(I1033, -1, 0) = "", I1033, ((E1033 - L1032) * $K$4) + L1032), "")</f>
        <v>#VALUE!</v>
      </c>
      <c r="M1033" s="7" t="e">
        <f aca="true">IF(ROW(E1033) - 1 &gt;= $M$1,IF(OFFSET(J1033, -1, 0) = "", J1033, ((E1033 - M1032) * $K$6) + M1032), "")</f>
        <v>#VALUE!</v>
      </c>
      <c r="N1033" s="3" t="e">
        <f aca="false">IF(M1033&lt;&gt;"", L1033-M1033, "")</f>
        <v>#VALUE!</v>
      </c>
      <c r="P1033" s="9" t="e">
        <f aca="false">IF(ROW(E1033) - 1 &gt;= $P$1, IF(OFFSET(N1033, 1- $P$1, 0) &lt;&gt; "", SUM(N1033:N1033(N1033, 1 - $P$1, 0)) / $P$1, ""), "")</f>
        <v>#VALUE!</v>
      </c>
      <c r="Q1033" s="4" t="e">
        <f aca="true">IF(ROW(N1033) - 1 &gt;= $P$1,IF(OFFSET(P1033, -1, 0) = "", P1033, ((N1033 - Q1032) * $O$5) + Q1032), "")</f>
        <v>#VALUE!</v>
      </c>
      <c r="R1033" s="4" t="e">
        <f aca="false">IF(Q1033&lt;&gt;"", N1033 - Q1033, "")</f>
        <v>#VALUE!</v>
      </c>
    </row>
    <row collapsed="false" customFormat="false" customHeight="true" hidden="false" ht="14.4" outlineLevel="0" r="1034">
      <c r="A1034" s="5" t="n">
        <v>38058</v>
      </c>
      <c r="B1034" s="1" t="n">
        <v>27.32</v>
      </c>
      <c r="C1034" s="1" t="n">
        <v>27.78</v>
      </c>
      <c r="D1034" s="1" t="n">
        <v>27.17</v>
      </c>
      <c r="E1034" s="1" t="n">
        <v>27.56</v>
      </c>
      <c r="F1034" s="1" t="n">
        <v>11758000</v>
      </c>
      <c r="G1034" s="1" t="n">
        <v>13.72</v>
      </c>
      <c r="I1034" s="6" t="e">
        <f aca="false">IF(ROW(E1034) - 1 &gt;= $I$1,SUM(E1034:E1034(E1034,1 - $I$1, 0)) / $I$1,"")</f>
        <v>#VALUE!</v>
      </c>
      <c r="J1034" s="6" t="e">
        <f aca="false">IF(ROW(E1034) - 1 &gt;= $J$1,SUM(E1034:E1034(E1034,1 - $J$1, 0)) / $J$1,"")</f>
        <v>#VALUE!</v>
      </c>
      <c r="L1034" s="7" t="e">
        <f aca="true">IF(ROW(E1034) - 1 &gt;= $L$1,IF(OFFSET(I1034, -1, 0) = "", I1034, ((E1034 - L1033) * $K$4) + L1033), "")</f>
        <v>#VALUE!</v>
      </c>
      <c r="M1034" s="7" t="e">
        <f aca="true">IF(ROW(E1034) - 1 &gt;= $M$1,IF(OFFSET(J1034, -1, 0) = "", J1034, ((E1034 - M1033) * $K$6) + M1033), "")</f>
        <v>#VALUE!</v>
      </c>
      <c r="N1034" s="3" t="e">
        <f aca="false">IF(M1034&lt;&gt;"", L1034-M1034, "")</f>
        <v>#VALUE!</v>
      </c>
      <c r="P1034" s="9" t="e">
        <f aca="false">IF(ROW(E1034) - 1 &gt;= $P$1, IF(OFFSET(N1034, 1- $P$1, 0) &lt;&gt; "", SUM(N1034:N1034(N1034, 1 - $P$1, 0)) / $P$1, ""), "")</f>
        <v>#VALUE!</v>
      </c>
      <c r="Q1034" s="4" t="e">
        <f aca="true">IF(ROW(N1034) - 1 &gt;= $P$1,IF(OFFSET(P1034, -1, 0) = "", P1034, ((N1034 - Q1033) * $O$5) + Q1033), "")</f>
        <v>#VALUE!</v>
      </c>
      <c r="R1034" s="4" t="e">
        <f aca="false">IF(Q1034&lt;&gt;"", N1034 - Q1034, "")</f>
        <v>#VALUE!</v>
      </c>
    </row>
    <row collapsed="false" customFormat="false" customHeight="true" hidden="false" ht="14.4" outlineLevel="0" r="1035">
      <c r="A1035" s="5" t="n">
        <v>38061</v>
      </c>
      <c r="B1035" s="1" t="n">
        <v>27.03</v>
      </c>
      <c r="C1035" s="1" t="n">
        <v>27.35</v>
      </c>
      <c r="D1035" s="1" t="n">
        <v>26.26</v>
      </c>
      <c r="E1035" s="1" t="n">
        <v>26.45</v>
      </c>
      <c r="F1035" s="1" t="n">
        <v>17204200</v>
      </c>
      <c r="G1035" s="1" t="n">
        <v>13.17</v>
      </c>
      <c r="I1035" s="6" t="e">
        <f aca="false">IF(ROW(E1035) - 1 &gt;= $I$1,SUM(E1035:E1035(E1035,1 - $I$1, 0)) / $I$1,"")</f>
        <v>#VALUE!</v>
      </c>
      <c r="J1035" s="6" t="e">
        <f aca="false">IF(ROW(E1035) - 1 &gt;= $J$1,SUM(E1035:E1035(E1035,1 - $J$1, 0)) / $J$1,"")</f>
        <v>#VALUE!</v>
      </c>
      <c r="L1035" s="7" t="e">
        <f aca="true">IF(ROW(E1035) - 1 &gt;= $L$1,IF(OFFSET(I1035, -1, 0) = "", I1035, ((E1035 - L1034) * $K$4) + L1034), "")</f>
        <v>#VALUE!</v>
      </c>
      <c r="M1035" s="7" t="e">
        <f aca="true">IF(ROW(E1035) - 1 &gt;= $M$1,IF(OFFSET(J1035, -1, 0) = "", J1035, ((E1035 - M1034) * $K$6) + M1034), "")</f>
        <v>#VALUE!</v>
      </c>
      <c r="N1035" s="3" t="e">
        <f aca="false">IF(M1035&lt;&gt;"", L1035-M1035, "")</f>
        <v>#VALUE!</v>
      </c>
      <c r="P1035" s="9" t="e">
        <f aca="false">IF(ROW(E1035) - 1 &gt;= $P$1, IF(OFFSET(N1035, 1- $P$1, 0) &lt;&gt; "", SUM(N1035:N1035(N1035, 1 - $P$1, 0)) / $P$1, ""), "")</f>
        <v>#VALUE!</v>
      </c>
      <c r="Q1035" s="4" t="e">
        <f aca="true">IF(ROW(N1035) - 1 &gt;= $P$1,IF(OFFSET(P1035, -1, 0) = "", P1035, ((N1035 - Q1034) * $O$5) + Q1034), "")</f>
        <v>#VALUE!</v>
      </c>
      <c r="R1035" s="4" t="e">
        <f aca="false">IF(Q1035&lt;&gt;"", N1035 - Q1035, "")</f>
        <v>#VALUE!</v>
      </c>
    </row>
    <row collapsed="false" customFormat="false" customHeight="true" hidden="false" ht="14.4" outlineLevel="0" r="1036">
      <c r="A1036" s="5" t="n">
        <v>38062</v>
      </c>
      <c r="B1036" s="1" t="n">
        <v>26.55</v>
      </c>
      <c r="C1036" s="1" t="n">
        <v>26.61</v>
      </c>
      <c r="D1036" s="1" t="n">
        <v>25.39</v>
      </c>
      <c r="E1036" s="1" t="n">
        <v>25.82</v>
      </c>
      <c r="F1036" s="1" t="n">
        <v>21622600</v>
      </c>
      <c r="G1036" s="1" t="n">
        <v>12.85</v>
      </c>
      <c r="I1036" s="6" t="e">
        <f aca="false">IF(ROW(E1036) - 1 &gt;= $I$1,SUM(E1036:E1036(E1036,1 - $I$1, 0)) / $I$1,"")</f>
        <v>#VALUE!</v>
      </c>
      <c r="J1036" s="6" t="e">
        <f aca="false">IF(ROW(E1036) - 1 &gt;= $J$1,SUM(E1036:E1036(E1036,1 - $J$1, 0)) / $J$1,"")</f>
        <v>#VALUE!</v>
      </c>
      <c r="L1036" s="7" t="e">
        <f aca="true">IF(ROW(E1036) - 1 &gt;= $L$1,IF(OFFSET(I1036, -1, 0) = "", I1036, ((E1036 - L1035) * $K$4) + L1035), "")</f>
        <v>#VALUE!</v>
      </c>
      <c r="M1036" s="7" t="e">
        <f aca="true">IF(ROW(E1036) - 1 &gt;= $M$1,IF(OFFSET(J1036, -1, 0) = "", J1036, ((E1036 - M1035) * $K$6) + M1035), "")</f>
        <v>#VALUE!</v>
      </c>
      <c r="N1036" s="3" t="e">
        <f aca="false">IF(M1036&lt;&gt;"", L1036-M1036, "")</f>
        <v>#VALUE!</v>
      </c>
      <c r="P1036" s="9" t="e">
        <f aca="false">IF(ROW(E1036) - 1 &gt;= $P$1, IF(OFFSET(N1036, 1- $P$1, 0) &lt;&gt; "", SUM(N1036:N1036(N1036, 1 - $P$1, 0)) / $P$1, ""), "")</f>
        <v>#VALUE!</v>
      </c>
      <c r="Q1036" s="4" t="e">
        <f aca="true">IF(ROW(N1036) - 1 &gt;= $P$1,IF(OFFSET(P1036, -1, 0) = "", P1036, ((N1036 - Q1035) * $O$5) + Q1035), "")</f>
        <v>#VALUE!</v>
      </c>
      <c r="R1036" s="4" t="e">
        <f aca="false">IF(Q1036&lt;&gt;"", N1036 - Q1036, "")</f>
        <v>#VALUE!</v>
      </c>
    </row>
    <row collapsed="false" customFormat="false" customHeight="true" hidden="false" ht="14.4" outlineLevel="0" r="1037">
      <c r="A1037" s="5" t="n">
        <v>38063</v>
      </c>
      <c r="B1037" s="1" t="n">
        <v>25.96</v>
      </c>
      <c r="C1037" s="1" t="n">
        <v>26.38</v>
      </c>
      <c r="D1037" s="1" t="n">
        <v>25.78</v>
      </c>
      <c r="E1037" s="1" t="n">
        <v>26.19</v>
      </c>
      <c r="F1037" s="1" t="n">
        <v>14694000</v>
      </c>
      <c r="G1037" s="1" t="n">
        <v>13.04</v>
      </c>
      <c r="I1037" s="6" t="e">
        <f aca="false">IF(ROW(E1037) - 1 &gt;= $I$1,SUM(E1037:E1037(E1037,1 - $I$1, 0)) / $I$1,"")</f>
        <v>#VALUE!</v>
      </c>
      <c r="J1037" s="6" t="e">
        <f aca="false">IF(ROW(E1037) - 1 &gt;= $J$1,SUM(E1037:E1037(E1037,1 - $J$1, 0)) / $J$1,"")</f>
        <v>#VALUE!</v>
      </c>
      <c r="L1037" s="7" t="e">
        <f aca="true">IF(ROW(E1037) - 1 &gt;= $L$1,IF(OFFSET(I1037, -1, 0) = "", I1037, ((E1037 - L1036) * $K$4) + L1036), "")</f>
        <v>#VALUE!</v>
      </c>
      <c r="M1037" s="7" t="e">
        <f aca="true">IF(ROW(E1037) - 1 &gt;= $M$1,IF(OFFSET(J1037, -1, 0) = "", J1037, ((E1037 - M1036) * $K$6) + M1036), "")</f>
        <v>#VALUE!</v>
      </c>
      <c r="N1037" s="3" t="e">
        <f aca="false">IF(M1037&lt;&gt;"", L1037-M1037, "")</f>
        <v>#VALUE!</v>
      </c>
      <c r="P1037" s="9" t="e">
        <f aca="false">IF(ROW(E1037) - 1 &gt;= $P$1, IF(OFFSET(N1037, 1- $P$1, 0) &lt;&gt; "", SUM(N1037:N1037(N1037, 1 - $P$1, 0)) / $P$1, ""), "")</f>
        <v>#VALUE!</v>
      </c>
      <c r="Q1037" s="4" t="e">
        <f aca="true">IF(ROW(N1037) - 1 &gt;= $P$1,IF(OFFSET(P1037, -1, 0) = "", P1037, ((N1037 - Q1036) * $O$5) + Q1036), "")</f>
        <v>#VALUE!</v>
      </c>
      <c r="R1037" s="4" t="e">
        <f aca="false">IF(Q1037&lt;&gt;"", N1037 - Q1037, "")</f>
        <v>#VALUE!</v>
      </c>
    </row>
    <row collapsed="false" customFormat="false" customHeight="true" hidden="false" ht="14.4" outlineLevel="0" r="1038">
      <c r="A1038" s="5" t="n">
        <v>38064</v>
      </c>
      <c r="B1038" s="1" t="n">
        <v>25.94</v>
      </c>
      <c r="C1038" s="1" t="n">
        <v>26.06</v>
      </c>
      <c r="D1038" s="1" t="n">
        <v>25.59</v>
      </c>
      <c r="E1038" s="1" t="n">
        <v>25.67</v>
      </c>
      <c r="F1038" s="1" t="n">
        <v>11467200</v>
      </c>
      <c r="G1038" s="1" t="n">
        <v>12.78</v>
      </c>
      <c r="I1038" s="6" t="e">
        <f aca="false">IF(ROW(E1038) - 1 &gt;= $I$1,SUM(E1038:E1038(E1038,1 - $I$1, 0)) / $I$1,"")</f>
        <v>#VALUE!</v>
      </c>
      <c r="J1038" s="6" t="e">
        <f aca="false">IF(ROW(E1038) - 1 &gt;= $J$1,SUM(E1038:E1038(E1038,1 - $J$1, 0)) / $J$1,"")</f>
        <v>#VALUE!</v>
      </c>
      <c r="L1038" s="7" t="e">
        <f aca="true">IF(ROW(E1038) - 1 &gt;= $L$1,IF(OFFSET(I1038, -1, 0) = "", I1038, ((E1038 - L1037) * $K$4) + L1037), "")</f>
        <v>#VALUE!</v>
      </c>
      <c r="M1038" s="7" t="e">
        <f aca="true">IF(ROW(E1038) - 1 &gt;= $M$1,IF(OFFSET(J1038, -1, 0) = "", J1038, ((E1038 - M1037) * $K$6) + M1037), "")</f>
        <v>#VALUE!</v>
      </c>
      <c r="N1038" s="3" t="e">
        <f aca="false">IF(M1038&lt;&gt;"", L1038-M1038, "")</f>
        <v>#VALUE!</v>
      </c>
      <c r="P1038" s="9" t="e">
        <f aca="false">IF(ROW(E1038) - 1 &gt;= $P$1, IF(OFFSET(N1038, 1- $P$1, 0) &lt;&gt; "", SUM(N1038:N1038(N1038, 1 - $P$1, 0)) / $P$1, ""), "")</f>
        <v>#VALUE!</v>
      </c>
      <c r="Q1038" s="4" t="e">
        <f aca="true">IF(ROW(N1038) - 1 &gt;= $P$1,IF(OFFSET(P1038, -1, 0) = "", P1038, ((N1038 - Q1037) * $O$5) + Q1037), "")</f>
        <v>#VALUE!</v>
      </c>
      <c r="R1038" s="4" t="e">
        <f aca="false">IF(Q1038&lt;&gt;"", N1038 - Q1038, "")</f>
        <v>#VALUE!</v>
      </c>
    </row>
    <row collapsed="false" customFormat="false" customHeight="true" hidden="false" ht="14.4" outlineLevel="0" r="1039">
      <c r="A1039" s="5" t="n">
        <v>38065</v>
      </c>
      <c r="B1039" s="1" t="n">
        <v>25.56</v>
      </c>
      <c r="C1039" s="1" t="n">
        <v>26.94</v>
      </c>
      <c r="D1039" s="1" t="n">
        <v>25.54</v>
      </c>
      <c r="E1039" s="1" t="n">
        <v>25.86</v>
      </c>
      <c r="F1039" s="1" t="n">
        <v>14592000</v>
      </c>
      <c r="G1039" s="1" t="n">
        <v>12.87</v>
      </c>
      <c r="I1039" s="6" t="e">
        <f aca="false">IF(ROW(E1039) - 1 &gt;= $I$1,SUM(E1039:E1039(E1039,1 - $I$1, 0)) / $I$1,"")</f>
        <v>#VALUE!</v>
      </c>
      <c r="J1039" s="6" t="e">
        <f aca="false">IF(ROW(E1039) - 1 &gt;= $J$1,SUM(E1039:E1039(E1039,1 - $J$1, 0)) / $J$1,"")</f>
        <v>#VALUE!</v>
      </c>
      <c r="L1039" s="7" t="e">
        <f aca="true">IF(ROW(E1039) - 1 &gt;= $L$1,IF(OFFSET(I1039, -1, 0) = "", I1039, ((E1039 - L1038) * $K$4) + L1038), "")</f>
        <v>#VALUE!</v>
      </c>
      <c r="M1039" s="7" t="e">
        <f aca="true">IF(ROW(E1039) - 1 &gt;= $M$1,IF(OFFSET(J1039, -1, 0) = "", J1039, ((E1039 - M1038) * $K$6) + M1038), "")</f>
        <v>#VALUE!</v>
      </c>
      <c r="N1039" s="3" t="e">
        <f aca="false">IF(M1039&lt;&gt;"", L1039-M1039, "")</f>
        <v>#VALUE!</v>
      </c>
      <c r="P1039" s="9" t="e">
        <f aca="false">IF(ROW(E1039) - 1 &gt;= $P$1, IF(OFFSET(N1039, 1- $P$1, 0) &lt;&gt; "", SUM(N1039:N1039(N1039, 1 - $P$1, 0)) / $P$1, ""), "")</f>
        <v>#VALUE!</v>
      </c>
      <c r="Q1039" s="4" t="e">
        <f aca="true">IF(ROW(N1039) - 1 &gt;= $P$1,IF(OFFSET(P1039, -1, 0) = "", P1039, ((N1039 - Q1038) * $O$5) + Q1038), "")</f>
        <v>#VALUE!</v>
      </c>
      <c r="R1039" s="4" t="e">
        <f aca="false">IF(Q1039&lt;&gt;"", N1039 - Q1039, "")</f>
        <v>#VALUE!</v>
      </c>
    </row>
    <row collapsed="false" customFormat="false" customHeight="true" hidden="false" ht="14.4" outlineLevel="0" r="1040">
      <c r="A1040" s="5" t="n">
        <v>38068</v>
      </c>
      <c r="B1040" s="1" t="n">
        <v>25.37</v>
      </c>
      <c r="C1040" s="1" t="n">
        <v>26.17</v>
      </c>
      <c r="D1040" s="1" t="n">
        <v>25.25</v>
      </c>
      <c r="E1040" s="1" t="n">
        <v>25.86</v>
      </c>
      <c r="F1040" s="1" t="n">
        <v>14965400</v>
      </c>
      <c r="G1040" s="1" t="n">
        <v>12.87</v>
      </c>
      <c r="I1040" s="6" t="e">
        <f aca="false">IF(ROW(E1040) - 1 &gt;= $I$1,SUM(E1040:E1040(E1040,1 - $I$1, 0)) / $I$1,"")</f>
        <v>#VALUE!</v>
      </c>
      <c r="J1040" s="6" t="e">
        <f aca="false">IF(ROW(E1040) - 1 &gt;= $J$1,SUM(E1040:E1040(E1040,1 - $J$1, 0)) / $J$1,"")</f>
        <v>#VALUE!</v>
      </c>
      <c r="L1040" s="7" t="e">
        <f aca="true">IF(ROW(E1040) - 1 &gt;= $L$1,IF(OFFSET(I1040, -1, 0) = "", I1040, ((E1040 - L1039) * $K$4) + L1039), "")</f>
        <v>#VALUE!</v>
      </c>
      <c r="M1040" s="7" t="e">
        <f aca="true">IF(ROW(E1040) - 1 &gt;= $M$1,IF(OFFSET(J1040, -1, 0) = "", J1040, ((E1040 - M1039) * $K$6) + M1039), "")</f>
        <v>#VALUE!</v>
      </c>
      <c r="N1040" s="3" t="e">
        <f aca="false">IF(M1040&lt;&gt;"", L1040-M1040, "")</f>
        <v>#VALUE!</v>
      </c>
      <c r="P1040" s="9" t="e">
        <f aca="false">IF(ROW(E1040) - 1 &gt;= $P$1, IF(OFFSET(N1040, 1- $P$1, 0) &lt;&gt; "", SUM(N1040:N1040(N1040, 1 - $P$1, 0)) / $P$1, ""), "")</f>
        <v>#VALUE!</v>
      </c>
      <c r="Q1040" s="4" t="e">
        <f aca="true">IF(ROW(N1040) - 1 &gt;= $P$1,IF(OFFSET(P1040, -1, 0) = "", P1040, ((N1040 - Q1039) * $O$5) + Q1039), "")</f>
        <v>#VALUE!</v>
      </c>
      <c r="R1040" s="4" t="e">
        <f aca="false">IF(Q1040&lt;&gt;"", N1040 - Q1040, "")</f>
        <v>#VALUE!</v>
      </c>
    </row>
    <row collapsed="false" customFormat="false" customHeight="true" hidden="false" ht="14.4" outlineLevel="0" r="1041">
      <c r="A1041" s="5" t="n">
        <v>38069</v>
      </c>
      <c r="B1041" s="1" t="n">
        <v>25.88</v>
      </c>
      <c r="C1041" s="1" t="n">
        <v>26</v>
      </c>
      <c r="D1041" s="1" t="n">
        <v>25.22</v>
      </c>
      <c r="E1041" s="1" t="n">
        <v>25.29</v>
      </c>
      <c r="F1041" s="1" t="n">
        <v>13768400</v>
      </c>
      <c r="G1041" s="1" t="n">
        <v>12.59</v>
      </c>
      <c r="I1041" s="6" t="e">
        <f aca="false">IF(ROW(E1041) - 1 &gt;= $I$1,SUM(E1041:E1041(E1041,1 - $I$1, 0)) / $I$1,"")</f>
        <v>#VALUE!</v>
      </c>
      <c r="J1041" s="6" t="e">
        <f aca="false">IF(ROW(E1041) - 1 &gt;= $J$1,SUM(E1041:E1041(E1041,1 - $J$1, 0)) / $J$1,"")</f>
        <v>#VALUE!</v>
      </c>
      <c r="L1041" s="7" t="e">
        <f aca="true">IF(ROW(E1041) - 1 &gt;= $L$1,IF(OFFSET(I1041, -1, 0) = "", I1041, ((E1041 - L1040) * $K$4) + L1040), "")</f>
        <v>#VALUE!</v>
      </c>
      <c r="M1041" s="7" t="e">
        <f aca="true">IF(ROW(E1041) - 1 &gt;= $M$1,IF(OFFSET(J1041, -1, 0) = "", J1041, ((E1041 - M1040) * $K$6) + M1040), "")</f>
        <v>#VALUE!</v>
      </c>
      <c r="N1041" s="3" t="e">
        <f aca="false">IF(M1041&lt;&gt;"", L1041-M1041, "")</f>
        <v>#VALUE!</v>
      </c>
      <c r="P1041" s="9" t="e">
        <f aca="false">IF(ROW(E1041) - 1 &gt;= $P$1, IF(OFFSET(N1041, 1- $P$1, 0) &lt;&gt; "", SUM(N1041:N1041(N1041, 1 - $P$1, 0)) / $P$1, ""), "")</f>
        <v>#VALUE!</v>
      </c>
      <c r="Q1041" s="4" t="e">
        <f aca="true">IF(ROW(N1041) - 1 &gt;= $P$1,IF(OFFSET(P1041, -1, 0) = "", P1041, ((N1041 - Q1040) * $O$5) + Q1040), "")</f>
        <v>#VALUE!</v>
      </c>
      <c r="R1041" s="4" t="e">
        <f aca="false">IF(Q1041&lt;&gt;"", N1041 - Q1041, "")</f>
        <v>#VALUE!</v>
      </c>
    </row>
    <row collapsed="false" customFormat="false" customHeight="true" hidden="false" ht="14.4" outlineLevel="0" r="1042">
      <c r="A1042" s="5" t="n">
        <v>38070</v>
      </c>
      <c r="B1042" s="1" t="n">
        <v>25.27</v>
      </c>
      <c r="C1042" s="1" t="n">
        <v>25.75</v>
      </c>
      <c r="D1042" s="1" t="n">
        <v>25.27</v>
      </c>
      <c r="E1042" s="1" t="n">
        <v>25.5</v>
      </c>
      <c r="F1042" s="1" t="n">
        <v>15293400</v>
      </c>
      <c r="G1042" s="1" t="n">
        <v>12.7</v>
      </c>
      <c r="I1042" s="6" t="e">
        <f aca="false">IF(ROW(E1042) - 1 &gt;= $I$1,SUM(E1042:E1042(E1042,1 - $I$1, 0)) / $I$1,"")</f>
        <v>#VALUE!</v>
      </c>
      <c r="J1042" s="6" t="e">
        <f aca="false">IF(ROW(E1042) - 1 &gt;= $J$1,SUM(E1042:E1042(E1042,1 - $J$1, 0)) / $J$1,"")</f>
        <v>#VALUE!</v>
      </c>
      <c r="L1042" s="7" t="e">
        <f aca="true">IF(ROW(E1042) - 1 &gt;= $L$1,IF(OFFSET(I1042, -1, 0) = "", I1042, ((E1042 - L1041) * $K$4) + L1041), "")</f>
        <v>#VALUE!</v>
      </c>
      <c r="M1042" s="7" t="e">
        <f aca="true">IF(ROW(E1042) - 1 &gt;= $M$1,IF(OFFSET(J1042, -1, 0) = "", J1042, ((E1042 - M1041) * $K$6) + M1041), "")</f>
        <v>#VALUE!</v>
      </c>
      <c r="N1042" s="3" t="e">
        <f aca="false">IF(M1042&lt;&gt;"", L1042-M1042, "")</f>
        <v>#VALUE!</v>
      </c>
      <c r="P1042" s="9" t="e">
        <f aca="false">IF(ROW(E1042) - 1 &gt;= $P$1, IF(OFFSET(N1042, 1- $P$1, 0) &lt;&gt; "", SUM(N1042:N1042(N1042, 1 - $P$1, 0)) / $P$1, ""), "")</f>
        <v>#VALUE!</v>
      </c>
      <c r="Q1042" s="4" t="e">
        <f aca="true">IF(ROW(N1042) - 1 &gt;= $P$1,IF(OFFSET(P1042, -1, 0) = "", P1042, ((N1042 - Q1041) * $O$5) + Q1041), "")</f>
        <v>#VALUE!</v>
      </c>
      <c r="R1042" s="4" t="e">
        <f aca="false">IF(Q1042&lt;&gt;"", N1042 - Q1042, "")</f>
        <v>#VALUE!</v>
      </c>
    </row>
    <row collapsed="false" customFormat="false" customHeight="true" hidden="false" ht="14.4" outlineLevel="0" r="1043">
      <c r="A1043" s="5" t="n">
        <v>38071</v>
      </c>
      <c r="B1043" s="1" t="n">
        <v>26.14</v>
      </c>
      <c r="C1043" s="1" t="n">
        <v>26.91</v>
      </c>
      <c r="D1043" s="1" t="n">
        <v>25.89</v>
      </c>
      <c r="E1043" s="1" t="n">
        <v>26.87</v>
      </c>
      <c r="F1043" s="1" t="n">
        <v>20230200</v>
      </c>
      <c r="G1043" s="1" t="n">
        <v>13.38</v>
      </c>
      <c r="I1043" s="6" t="e">
        <f aca="false">IF(ROW(E1043) - 1 &gt;= $I$1,SUM(E1043:E1043(E1043,1 - $I$1, 0)) / $I$1,"")</f>
        <v>#VALUE!</v>
      </c>
      <c r="J1043" s="6" t="e">
        <f aca="false">IF(ROW(E1043) - 1 &gt;= $J$1,SUM(E1043:E1043(E1043,1 - $J$1, 0)) / $J$1,"")</f>
        <v>#VALUE!</v>
      </c>
      <c r="L1043" s="7" t="e">
        <f aca="true">IF(ROW(E1043) - 1 &gt;= $L$1,IF(OFFSET(I1043, -1, 0) = "", I1043, ((E1043 - L1042) * $K$4) + L1042), "")</f>
        <v>#VALUE!</v>
      </c>
      <c r="M1043" s="7" t="e">
        <f aca="true">IF(ROW(E1043) - 1 &gt;= $M$1,IF(OFFSET(J1043, -1, 0) = "", J1043, ((E1043 - M1042) * $K$6) + M1042), "")</f>
        <v>#VALUE!</v>
      </c>
      <c r="N1043" s="3" t="e">
        <f aca="false">IF(M1043&lt;&gt;"", L1043-M1043, "")</f>
        <v>#VALUE!</v>
      </c>
      <c r="P1043" s="9" t="e">
        <f aca="false">IF(ROW(E1043) - 1 &gt;= $P$1, IF(OFFSET(N1043, 1- $P$1, 0) &lt;&gt; "", SUM(N1043:N1043(N1043, 1 - $P$1, 0)) / $P$1, ""), "")</f>
        <v>#VALUE!</v>
      </c>
      <c r="Q1043" s="4" t="e">
        <f aca="true">IF(ROW(N1043) - 1 &gt;= $P$1,IF(OFFSET(P1043, -1, 0) = "", P1043, ((N1043 - Q1042) * $O$5) + Q1042), "")</f>
        <v>#VALUE!</v>
      </c>
      <c r="R1043" s="4" t="e">
        <f aca="false">IF(Q1043&lt;&gt;"", N1043 - Q1043, "")</f>
        <v>#VALUE!</v>
      </c>
    </row>
    <row collapsed="false" customFormat="false" customHeight="true" hidden="false" ht="14.4" outlineLevel="0" r="1044">
      <c r="A1044" s="5" t="n">
        <v>38072</v>
      </c>
      <c r="B1044" s="1" t="n">
        <v>27</v>
      </c>
      <c r="C1044" s="1" t="n">
        <v>27.36</v>
      </c>
      <c r="D1044" s="1" t="n">
        <v>26.91</v>
      </c>
      <c r="E1044" s="1" t="n">
        <v>27.04</v>
      </c>
      <c r="F1044" s="1" t="n">
        <v>14996200</v>
      </c>
      <c r="G1044" s="1" t="n">
        <v>13.46</v>
      </c>
      <c r="I1044" s="6" t="e">
        <f aca="false">IF(ROW(E1044) - 1 &gt;= $I$1,SUM(E1044:E1044(E1044,1 - $I$1, 0)) / $I$1,"")</f>
        <v>#VALUE!</v>
      </c>
      <c r="J1044" s="6" t="e">
        <f aca="false">IF(ROW(E1044) - 1 &gt;= $J$1,SUM(E1044:E1044(E1044,1 - $J$1, 0)) / $J$1,"")</f>
        <v>#VALUE!</v>
      </c>
      <c r="L1044" s="7" t="e">
        <f aca="true">IF(ROW(E1044) - 1 &gt;= $L$1,IF(OFFSET(I1044, -1, 0) = "", I1044, ((E1044 - L1043) * $K$4) + L1043), "")</f>
        <v>#VALUE!</v>
      </c>
      <c r="M1044" s="7" t="e">
        <f aca="true">IF(ROW(E1044) - 1 &gt;= $M$1,IF(OFFSET(J1044, -1, 0) = "", J1044, ((E1044 - M1043) * $K$6) + M1043), "")</f>
        <v>#VALUE!</v>
      </c>
      <c r="N1044" s="3" t="e">
        <f aca="false">IF(M1044&lt;&gt;"", L1044-M1044, "")</f>
        <v>#VALUE!</v>
      </c>
      <c r="P1044" s="9" t="e">
        <f aca="false">IF(ROW(E1044) - 1 &gt;= $P$1, IF(OFFSET(N1044, 1- $P$1, 0) &lt;&gt; "", SUM(N1044:N1044(N1044, 1 - $P$1, 0)) / $P$1, ""), "")</f>
        <v>#VALUE!</v>
      </c>
      <c r="Q1044" s="4" t="e">
        <f aca="true">IF(ROW(N1044) - 1 &gt;= $P$1,IF(OFFSET(P1044, -1, 0) = "", P1044, ((N1044 - Q1043) * $O$5) + Q1043), "")</f>
        <v>#VALUE!</v>
      </c>
      <c r="R1044" s="4" t="e">
        <f aca="false">IF(Q1044&lt;&gt;"", N1044 - Q1044, "")</f>
        <v>#VALUE!</v>
      </c>
    </row>
    <row collapsed="false" customFormat="false" customHeight="true" hidden="false" ht="14.4" outlineLevel="0" r="1045">
      <c r="A1045" s="5" t="n">
        <v>38075</v>
      </c>
      <c r="B1045" s="1" t="n">
        <v>27.37</v>
      </c>
      <c r="C1045" s="1" t="n">
        <v>27.99</v>
      </c>
      <c r="D1045" s="1" t="n">
        <v>27.2</v>
      </c>
      <c r="E1045" s="1" t="n">
        <v>27.91</v>
      </c>
      <c r="F1045" s="1" t="n">
        <v>12526000</v>
      </c>
      <c r="G1045" s="1" t="n">
        <v>13.9</v>
      </c>
      <c r="I1045" s="6" t="e">
        <f aca="false">IF(ROW(E1045) - 1 &gt;= $I$1,SUM(E1045:E1045(E1045,1 - $I$1, 0)) / $I$1,"")</f>
        <v>#VALUE!</v>
      </c>
      <c r="J1045" s="6" t="e">
        <f aca="false">IF(ROW(E1045) - 1 &gt;= $J$1,SUM(E1045:E1045(E1045,1 - $J$1, 0)) / $J$1,"")</f>
        <v>#VALUE!</v>
      </c>
      <c r="L1045" s="7" t="e">
        <f aca="true">IF(ROW(E1045) - 1 &gt;= $L$1,IF(OFFSET(I1045, -1, 0) = "", I1045, ((E1045 - L1044) * $K$4) + L1044), "")</f>
        <v>#VALUE!</v>
      </c>
      <c r="M1045" s="7" t="e">
        <f aca="true">IF(ROW(E1045) - 1 &gt;= $M$1,IF(OFFSET(J1045, -1, 0) = "", J1045, ((E1045 - M1044) * $K$6) + M1044), "")</f>
        <v>#VALUE!</v>
      </c>
      <c r="N1045" s="3" t="e">
        <f aca="false">IF(M1045&lt;&gt;"", L1045-M1045, "")</f>
        <v>#VALUE!</v>
      </c>
      <c r="P1045" s="9" t="e">
        <f aca="false">IF(ROW(E1045) - 1 &gt;= $P$1, IF(OFFSET(N1045, 1- $P$1, 0) &lt;&gt; "", SUM(N1045:N1045(N1045, 1 - $P$1, 0)) / $P$1, ""), "")</f>
        <v>#VALUE!</v>
      </c>
      <c r="Q1045" s="4" t="e">
        <f aca="true">IF(ROW(N1045) - 1 &gt;= $P$1,IF(OFFSET(P1045, -1, 0) = "", P1045, ((N1045 - Q1044) * $O$5) + Q1044), "")</f>
        <v>#VALUE!</v>
      </c>
      <c r="R1045" s="4" t="e">
        <f aca="false">IF(Q1045&lt;&gt;"", N1045 - Q1045, "")</f>
        <v>#VALUE!</v>
      </c>
    </row>
    <row collapsed="false" customFormat="false" customHeight="true" hidden="false" ht="14.4" outlineLevel="0" r="1046">
      <c r="A1046" s="5" t="n">
        <v>38076</v>
      </c>
      <c r="B1046" s="1" t="n">
        <v>27.74</v>
      </c>
      <c r="C1046" s="1" t="n">
        <v>27.95</v>
      </c>
      <c r="D1046" s="1" t="n">
        <v>27.34</v>
      </c>
      <c r="E1046" s="1" t="n">
        <v>27.92</v>
      </c>
      <c r="F1046" s="1" t="n">
        <v>12845600</v>
      </c>
      <c r="G1046" s="1" t="n">
        <v>13.9</v>
      </c>
      <c r="I1046" s="6" t="e">
        <f aca="false">IF(ROW(E1046) - 1 &gt;= $I$1,SUM(E1046:E1046(E1046,1 - $I$1, 0)) / $I$1,"")</f>
        <v>#VALUE!</v>
      </c>
      <c r="J1046" s="6" t="e">
        <f aca="false">IF(ROW(E1046) - 1 &gt;= $J$1,SUM(E1046:E1046(E1046,1 - $J$1, 0)) / $J$1,"")</f>
        <v>#VALUE!</v>
      </c>
      <c r="L1046" s="7" t="e">
        <f aca="true">IF(ROW(E1046) - 1 &gt;= $L$1,IF(OFFSET(I1046, -1, 0) = "", I1046, ((E1046 - L1045) * $K$4) + L1045), "")</f>
        <v>#VALUE!</v>
      </c>
      <c r="M1046" s="7" t="e">
        <f aca="true">IF(ROW(E1046) - 1 &gt;= $M$1,IF(OFFSET(J1046, -1, 0) = "", J1046, ((E1046 - M1045) * $K$6) + M1045), "")</f>
        <v>#VALUE!</v>
      </c>
      <c r="N1046" s="3" t="e">
        <f aca="false">IF(M1046&lt;&gt;"", L1046-M1046, "")</f>
        <v>#VALUE!</v>
      </c>
      <c r="P1046" s="9" t="e">
        <f aca="false">IF(ROW(E1046) - 1 &gt;= $P$1, IF(OFFSET(N1046, 1- $P$1, 0) &lt;&gt; "", SUM(N1046:N1046(N1046, 1 - $P$1, 0)) / $P$1, ""), "")</f>
        <v>#VALUE!</v>
      </c>
      <c r="Q1046" s="4" t="e">
        <f aca="true">IF(ROW(N1046) - 1 &gt;= $P$1,IF(OFFSET(P1046, -1, 0) = "", P1046, ((N1046 - Q1045) * $O$5) + Q1045), "")</f>
        <v>#VALUE!</v>
      </c>
      <c r="R1046" s="4" t="e">
        <f aca="false">IF(Q1046&lt;&gt;"", N1046 - Q1046, "")</f>
        <v>#VALUE!</v>
      </c>
    </row>
    <row collapsed="false" customFormat="false" customHeight="true" hidden="false" ht="14.4" outlineLevel="0" r="1047">
      <c r="A1047" s="5" t="n">
        <v>38077</v>
      </c>
      <c r="B1047" s="1" t="n">
        <v>27.92</v>
      </c>
      <c r="C1047" s="1" t="n">
        <v>27.98</v>
      </c>
      <c r="D1047" s="1" t="n">
        <v>26.95</v>
      </c>
      <c r="E1047" s="1" t="n">
        <v>27.04</v>
      </c>
      <c r="F1047" s="1" t="n">
        <v>13956200</v>
      </c>
      <c r="G1047" s="1" t="n">
        <v>13.46</v>
      </c>
      <c r="I1047" s="6" t="e">
        <f aca="false">IF(ROW(E1047) - 1 &gt;= $I$1,SUM(E1047:E1047(E1047,1 - $I$1, 0)) / $I$1,"")</f>
        <v>#VALUE!</v>
      </c>
      <c r="J1047" s="6" t="e">
        <f aca="false">IF(ROW(E1047) - 1 &gt;= $J$1,SUM(E1047:E1047(E1047,1 - $J$1, 0)) / $J$1,"")</f>
        <v>#VALUE!</v>
      </c>
      <c r="L1047" s="7" t="e">
        <f aca="true">IF(ROW(E1047) - 1 &gt;= $L$1,IF(OFFSET(I1047, -1, 0) = "", I1047, ((E1047 - L1046) * $K$4) + L1046), "")</f>
        <v>#VALUE!</v>
      </c>
      <c r="M1047" s="7" t="e">
        <f aca="true">IF(ROW(E1047) - 1 &gt;= $M$1,IF(OFFSET(J1047, -1, 0) = "", J1047, ((E1047 - M1046) * $K$6) + M1046), "")</f>
        <v>#VALUE!</v>
      </c>
      <c r="N1047" s="3" t="e">
        <f aca="false">IF(M1047&lt;&gt;"", L1047-M1047, "")</f>
        <v>#VALUE!</v>
      </c>
      <c r="P1047" s="9" t="e">
        <f aca="false">IF(ROW(E1047) - 1 &gt;= $P$1, IF(OFFSET(N1047, 1- $P$1, 0) &lt;&gt; "", SUM(N1047:N1047(N1047, 1 - $P$1, 0)) / $P$1, ""), "")</f>
        <v>#VALUE!</v>
      </c>
      <c r="Q1047" s="4" t="e">
        <f aca="true">IF(ROW(N1047) - 1 &gt;= $P$1,IF(OFFSET(P1047, -1, 0) = "", P1047, ((N1047 - Q1046) * $O$5) + Q1046), "")</f>
        <v>#VALUE!</v>
      </c>
      <c r="R1047" s="4" t="e">
        <f aca="false">IF(Q1047&lt;&gt;"", N1047 - Q1047, "")</f>
        <v>#VALUE!</v>
      </c>
    </row>
    <row collapsed="false" customFormat="false" customHeight="true" hidden="false" ht="14.4" outlineLevel="0" r="1048">
      <c r="A1048" s="5" t="n">
        <v>38078</v>
      </c>
      <c r="B1048" s="1" t="n">
        <v>26.89</v>
      </c>
      <c r="C1048" s="1" t="n">
        <v>27.27</v>
      </c>
      <c r="D1048" s="1" t="n">
        <v>26.62</v>
      </c>
      <c r="E1048" s="1" t="n">
        <v>27.11</v>
      </c>
      <c r="F1048" s="1" t="n">
        <v>11369000</v>
      </c>
      <c r="G1048" s="1" t="n">
        <v>13.5</v>
      </c>
      <c r="I1048" s="6" t="e">
        <f aca="false">IF(ROW(E1048) - 1 &gt;= $I$1,SUM(E1048:E1048(E1048,1 - $I$1, 0)) / $I$1,"")</f>
        <v>#VALUE!</v>
      </c>
      <c r="J1048" s="6" t="e">
        <f aca="false">IF(ROW(E1048) - 1 &gt;= $J$1,SUM(E1048:E1048(E1048,1 - $J$1, 0)) / $J$1,"")</f>
        <v>#VALUE!</v>
      </c>
      <c r="L1048" s="7" t="e">
        <f aca="true">IF(ROW(E1048) - 1 &gt;= $L$1,IF(OFFSET(I1048, -1, 0) = "", I1048, ((E1048 - L1047) * $K$4) + L1047), "")</f>
        <v>#VALUE!</v>
      </c>
      <c r="M1048" s="7" t="e">
        <f aca="true">IF(ROW(E1048) - 1 &gt;= $M$1,IF(OFFSET(J1048, -1, 0) = "", J1048, ((E1048 - M1047) * $K$6) + M1047), "")</f>
        <v>#VALUE!</v>
      </c>
      <c r="N1048" s="3" t="e">
        <f aca="false">IF(M1048&lt;&gt;"", L1048-M1048, "")</f>
        <v>#VALUE!</v>
      </c>
      <c r="P1048" s="9" t="e">
        <f aca="false">IF(ROW(E1048) - 1 &gt;= $P$1, IF(OFFSET(N1048, 1- $P$1, 0) &lt;&gt; "", SUM(N1048:N1048(N1048, 1 - $P$1, 0)) / $P$1, ""), "")</f>
        <v>#VALUE!</v>
      </c>
      <c r="Q1048" s="4" t="e">
        <f aca="true">IF(ROW(N1048) - 1 &gt;= $P$1,IF(OFFSET(P1048, -1, 0) = "", P1048, ((N1048 - Q1047) * $O$5) + Q1047), "")</f>
        <v>#VALUE!</v>
      </c>
      <c r="R1048" s="4" t="e">
        <f aca="false">IF(Q1048&lt;&gt;"", N1048 - Q1048, "")</f>
        <v>#VALUE!</v>
      </c>
    </row>
    <row collapsed="false" customFormat="false" customHeight="true" hidden="false" ht="14.4" outlineLevel="0" r="1049">
      <c r="A1049" s="5" t="n">
        <v>38079</v>
      </c>
      <c r="B1049" s="1" t="n">
        <v>27.75</v>
      </c>
      <c r="C1049" s="1" t="n">
        <v>27.93</v>
      </c>
      <c r="D1049" s="1" t="n">
        <v>27.23</v>
      </c>
      <c r="E1049" s="1" t="n">
        <v>27.5</v>
      </c>
      <c r="F1049" s="1" t="n">
        <v>9802800</v>
      </c>
      <c r="G1049" s="1" t="n">
        <v>13.69</v>
      </c>
      <c r="I1049" s="6" t="e">
        <f aca="false">IF(ROW(E1049) - 1 &gt;= $I$1,SUM(E1049:E1049(E1049,1 - $I$1, 0)) / $I$1,"")</f>
        <v>#VALUE!</v>
      </c>
      <c r="J1049" s="6" t="e">
        <f aca="false">IF(ROW(E1049) - 1 &gt;= $J$1,SUM(E1049:E1049(E1049,1 - $J$1, 0)) / $J$1,"")</f>
        <v>#VALUE!</v>
      </c>
      <c r="L1049" s="7" t="e">
        <f aca="true">IF(ROW(E1049) - 1 &gt;= $L$1,IF(OFFSET(I1049, -1, 0) = "", I1049, ((E1049 - L1048) * $K$4) + L1048), "")</f>
        <v>#VALUE!</v>
      </c>
      <c r="M1049" s="7" t="e">
        <f aca="true">IF(ROW(E1049) - 1 &gt;= $M$1,IF(OFFSET(J1049, -1, 0) = "", J1049, ((E1049 - M1048) * $K$6) + M1048), "")</f>
        <v>#VALUE!</v>
      </c>
      <c r="N1049" s="3" t="e">
        <f aca="false">IF(M1049&lt;&gt;"", L1049-M1049, "")</f>
        <v>#VALUE!</v>
      </c>
      <c r="P1049" s="9" t="e">
        <f aca="false">IF(ROW(E1049) - 1 &gt;= $P$1, IF(OFFSET(N1049, 1- $P$1, 0) &lt;&gt; "", SUM(N1049:N1049(N1049, 1 - $P$1, 0)) / $P$1, ""), "")</f>
        <v>#VALUE!</v>
      </c>
      <c r="Q1049" s="4" t="e">
        <f aca="true">IF(ROW(N1049) - 1 &gt;= $P$1,IF(OFFSET(P1049, -1, 0) = "", P1049, ((N1049 - Q1048) * $O$5) + Q1048), "")</f>
        <v>#VALUE!</v>
      </c>
      <c r="R1049" s="4" t="e">
        <f aca="false">IF(Q1049&lt;&gt;"", N1049 - Q1049, "")</f>
        <v>#VALUE!</v>
      </c>
    </row>
    <row collapsed="false" customFormat="false" customHeight="true" hidden="false" ht="14.4" outlineLevel="0" r="1050">
      <c r="A1050" s="5" t="n">
        <v>38082</v>
      </c>
      <c r="B1050" s="1" t="n">
        <v>27.48</v>
      </c>
      <c r="C1050" s="1" t="n">
        <v>28.37</v>
      </c>
      <c r="D1050" s="1" t="n">
        <v>27.44</v>
      </c>
      <c r="E1050" s="1" t="n">
        <v>28.32</v>
      </c>
      <c r="F1050" s="1" t="n">
        <v>13774000</v>
      </c>
      <c r="G1050" s="1" t="n">
        <v>14.1</v>
      </c>
      <c r="I1050" s="6" t="e">
        <f aca="false">IF(ROW(E1050) - 1 &gt;= $I$1,SUM(E1050:E1050(E1050,1 - $I$1, 0)) / $I$1,"")</f>
        <v>#VALUE!</v>
      </c>
      <c r="J1050" s="6" t="e">
        <f aca="false">IF(ROW(E1050) - 1 &gt;= $J$1,SUM(E1050:E1050(E1050,1 - $J$1, 0)) / $J$1,"")</f>
        <v>#VALUE!</v>
      </c>
      <c r="L1050" s="7" t="e">
        <f aca="true">IF(ROW(E1050) - 1 &gt;= $L$1,IF(OFFSET(I1050, -1, 0) = "", I1050, ((E1050 - L1049) * $K$4) + L1049), "")</f>
        <v>#VALUE!</v>
      </c>
      <c r="M1050" s="7" t="e">
        <f aca="true">IF(ROW(E1050) - 1 &gt;= $M$1,IF(OFFSET(J1050, -1, 0) = "", J1050, ((E1050 - M1049) * $K$6) + M1049), "")</f>
        <v>#VALUE!</v>
      </c>
      <c r="N1050" s="3" t="e">
        <f aca="false">IF(M1050&lt;&gt;"", L1050-M1050, "")</f>
        <v>#VALUE!</v>
      </c>
      <c r="P1050" s="9" t="e">
        <f aca="false">IF(ROW(E1050) - 1 &gt;= $P$1, IF(OFFSET(N1050, 1- $P$1, 0) &lt;&gt; "", SUM(N1050:N1050(N1050, 1 - $P$1, 0)) / $P$1, ""), "")</f>
        <v>#VALUE!</v>
      </c>
      <c r="Q1050" s="4" t="e">
        <f aca="true">IF(ROW(N1050) - 1 &gt;= $P$1,IF(OFFSET(P1050, -1, 0) = "", P1050, ((N1050 - Q1049) * $O$5) + Q1049), "")</f>
        <v>#VALUE!</v>
      </c>
      <c r="R1050" s="4" t="e">
        <f aca="false">IF(Q1050&lt;&gt;"", N1050 - Q1050, "")</f>
        <v>#VALUE!</v>
      </c>
    </row>
    <row collapsed="false" customFormat="false" customHeight="true" hidden="false" ht="14.4" outlineLevel="0" r="1051">
      <c r="A1051" s="5" t="n">
        <v>38083</v>
      </c>
      <c r="B1051" s="1" t="n">
        <v>27.71</v>
      </c>
      <c r="C1051" s="1" t="n">
        <v>28.15</v>
      </c>
      <c r="D1051" s="1" t="n">
        <v>27.43</v>
      </c>
      <c r="E1051" s="1" t="n">
        <v>27.83</v>
      </c>
      <c r="F1051" s="1" t="n">
        <v>9214000</v>
      </c>
      <c r="G1051" s="1" t="n">
        <v>13.86</v>
      </c>
      <c r="I1051" s="6" t="e">
        <f aca="false">IF(ROW(E1051) - 1 &gt;= $I$1,SUM(E1051:E1051(E1051,1 - $I$1, 0)) / $I$1,"")</f>
        <v>#VALUE!</v>
      </c>
      <c r="J1051" s="6" t="e">
        <f aca="false">IF(ROW(E1051) - 1 &gt;= $J$1,SUM(E1051:E1051(E1051,1 - $J$1, 0)) / $J$1,"")</f>
        <v>#VALUE!</v>
      </c>
      <c r="L1051" s="7" t="e">
        <f aca="true">IF(ROW(E1051) - 1 &gt;= $L$1,IF(OFFSET(I1051, -1, 0) = "", I1051, ((E1051 - L1050) * $K$4) + L1050), "")</f>
        <v>#VALUE!</v>
      </c>
      <c r="M1051" s="7" t="e">
        <f aca="true">IF(ROW(E1051) - 1 &gt;= $M$1,IF(OFFSET(J1051, -1, 0) = "", J1051, ((E1051 - M1050) * $K$6) + M1050), "")</f>
        <v>#VALUE!</v>
      </c>
      <c r="N1051" s="3" t="e">
        <f aca="false">IF(M1051&lt;&gt;"", L1051-M1051, "")</f>
        <v>#VALUE!</v>
      </c>
      <c r="P1051" s="9" t="e">
        <f aca="false">IF(ROW(E1051) - 1 &gt;= $P$1, IF(OFFSET(N1051, 1- $P$1, 0) &lt;&gt; "", SUM(N1051:N1051(N1051, 1 - $P$1, 0)) / $P$1, ""), "")</f>
        <v>#VALUE!</v>
      </c>
      <c r="Q1051" s="4" t="e">
        <f aca="true">IF(ROW(N1051) - 1 &gt;= $P$1,IF(OFFSET(P1051, -1, 0) = "", P1051, ((N1051 - Q1050) * $O$5) + Q1050), "")</f>
        <v>#VALUE!</v>
      </c>
      <c r="R1051" s="4" t="e">
        <f aca="false">IF(Q1051&lt;&gt;"", N1051 - Q1051, "")</f>
        <v>#VALUE!</v>
      </c>
    </row>
    <row collapsed="false" customFormat="false" customHeight="true" hidden="false" ht="14.4" outlineLevel="0" r="1052">
      <c r="A1052" s="5" t="n">
        <v>38084</v>
      </c>
      <c r="B1052" s="1" t="n">
        <v>27.61</v>
      </c>
      <c r="C1052" s="1" t="n">
        <v>27.7</v>
      </c>
      <c r="D1052" s="1" t="n">
        <v>26.92</v>
      </c>
      <c r="E1052" s="1" t="n">
        <v>27.31</v>
      </c>
      <c r="F1052" s="1" t="n">
        <v>9111400</v>
      </c>
      <c r="G1052" s="1" t="n">
        <v>13.6</v>
      </c>
      <c r="I1052" s="6" t="e">
        <f aca="false">IF(ROW(E1052) - 1 &gt;= $I$1,SUM(E1052:E1052(E1052,1 - $I$1, 0)) / $I$1,"")</f>
        <v>#VALUE!</v>
      </c>
      <c r="J1052" s="6" t="e">
        <f aca="false">IF(ROW(E1052) - 1 &gt;= $J$1,SUM(E1052:E1052(E1052,1 - $J$1, 0)) / $J$1,"")</f>
        <v>#VALUE!</v>
      </c>
      <c r="L1052" s="7" t="e">
        <f aca="true">IF(ROW(E1052) - 1 &gt;= $L$1,IF(OFFSET(I1052, -1, 0) = "", I1052, ((E1052 - L1051) * $K$4) + L1051), "")</f>
        <v>#VALUE!</v>
      </c>
      <c r="M1052" s="7" t="e">
        <f aca="true">IF(ROW(E1052) - 1 &gt;= $M$1,IF(OFFSET(J1052, -1, 0) = "", J1052, ((E1052 - M1051) * $K$6) + M1051), "")</f>
        <v>#VALUE!</v>
      </c>
      <c r="N1052" s="3" t="e">
        <f aca="false">IF(M1052&lt;&gt;"", L1052-M1052, "")</f>
        <v>#VALUE!</v>
      </c>
      <c r="P1052" s="9" t="e">
        <f aca="false">IF(ROW(E1052) - 1 &gt;= $P$1, IF(OFFSET(N1052, 1- $P$1, 0) &lt;&gt; "", SUM(N1052:N1052(N1052, 1 - $P$1, 0)) / $P$1, ""), "")</f>
        <v>#VALUE!</v>
      </c>
      <c r="Q1052" s="4" t="e">
        <f aca="true">IF(ROW(N1052) - 1 &gt;= $P$1,IF(OFFSET(P1052, -1, 0) = "", P1052, ((N1052 - Q1051) * $O$5) + Q1051), "")</f>
        <v>#VALUE!</v>
      </c>
      <c r="R1052" s="4" t="e">
        <f aca="false">IF(Q1052&lt;&gt;"", N1052 - Q1052, "")</f>
        <v>#VALUE!</v>
      </c>
    </row>
    <row collapsed="false" customFormat="false" customHeight="true" hidden="false" ht="14.4" outlineLevel="0" r="1053">
      <c r="A1053" s="5" t="n">
        <v>38085</v>
      </c>
      <c r="B1053" s="1" t="n">
        <v>27.88</v>
      </c>
      <c r="C1053" s="1" t="n">
        <v>28</v>
      </c>
      <c r="D1053" s="1" t="n">
        <v>27.2</v>
      </c>
      <c r="E1053" s="1" t="n">
        <v>27.53</v>
      </c>
      <c r="F1053" s="1" t="n">
        <v>8604200</v>
      </c>
      <c r="G1053" s="1" t="n">
        <v>13.71</v>
      </c>
      <c r="I1053" s="6" t="e">
        <f aca="false">IF(ROW(E1053) - 1 &gt;= $I$1,SUM(E1053:E1053(E1053,1 - $I$1, 0)) / $I$1,"")</f>
        <v>#VALUE!</v>
      </c>
      <c r="J1053" s="6" t="e">
        <f aca="false">IF(ROW(E1053) - 1 &gt;= $J$1,SUM(E1053:E1053(E1053,1 - $J$1, 0)) / $J$1,"")</f>
        <v>#VALUE!</v>
      </c>
      <c r="L1053" s="7" t="e">
        <f aca="true">IF(ROW(E1053) - 1 &gt;= $L$1,IF(OFFSET(I1053, -1, 0) = "", I1053, ((E1053 - L1052) * $K$4) + L1052), "")</f>
        <v>#VALUE!</v>
      </c>
      <c r="M1053" s="7" t="e">
        <f aca="true">IF(ROW(E1053) - 1 &gt;= $M$1,IF(OFFSET(J1053, -1, 0) = "", J1053, ((E1053 - M1052) * $K$6) + M1052), "")</f>
        <v>#VALUE!</v>
      </c>
      <c r="N1053" s="3" t="e">
        <f aca="false">IF(M1053&lt;&gt;"", L1053-M1053, "")</f>
        <v>#VALUE!</v>
      </c>
      <c r="P1053" s="9" t="e">
        <f aca="false">IF(ROW(E1053) - 1 &gt;= $P$1, IF(OFFSET(N1053, 1- $P$1, 0) &lt;&gt; "", SUM(N1053:N1053(N1053, 1 - $P$1, 0)) / $P$1, ""), "")</f>
        <v>#VALUE!</v>
      </c>
      <c r="Q1053" s="4" t="e">
        <f aca="true">IF(ROW(N1053) - 1 &gt;= $P$1,IF(OFFSET(P1053, -1, 0) = "", P1053, ((N1053 - Q1052) * $O$5) + Q1052), "")</f>
        <v>#VALUE!</v>
      </c>
      <c r="R1053" s="4" t="e">
        <f aca="false">IF(Q1053&lt;&gt;"", N1053 - Q1053, "")</f>
        <v>#VALUE!</v>
      </c>
    </row>
    <row collapsed="false" customFormat="false" customHeight="true" hidden="false" ht="14.4" outlineLevel="0" r="1054">
      <c r="A1054" s="5" t="n">
        <v>38089</v>
      </c>
      <c r="B1054" s="1" t="n">
        <v>27.5</v>
      </c>
      <c r="C1054" s="1" t="n">
        <v>28.1</v>
      </c>
      <c r="D1054" s="1" t="n">
        <v>27.49</v>
      </c>
      <c r="E1054" s="1" t="n">
        <v>28.04</v>
      </c>
      <c r="F1054" s="1" t="n">
        <v>8233600</v>
      </c>
      <c r="G1054" s="1" t="n">
        <v>13.96</v>
      </c>
      <c r="I1054" s="6" t="e">
        <f aca="false">IF(ROW(E1054) - 1 &gt;= $I$1,SUM(E1054:E1054(E1054,1 - $I$1, 0)) / $I$1,"")</f>
        <v>#VALUE!</v>
      </c>
      <c r="J1054" s="6" t="e">
        <f aca="false">IF(ROW(E1054) - 1 &gt;= $J$1,SUM(E1054:E1054(E1054,1 - $J$1, 0)) / $J$1,"")</f>
        <v>#VALUE!</v>
      </c>
      <c r="L1054" s="7" t="e">
        <f aca="true">IF(ROW(E1054) - 1 &gt;= $L$1,IF(OFFSET(I1054, -1, 0) = "", I1054, ((E1054 - L1053) * $K$4) + L1053), "")</f>
        <v>#VALUE!</v>
      </c>
      <c r="M1054" s="7" t="e">
        <f aca="true">IF(ROW(E1054) - 1 &gt;= $M$1,IF(OFFSET(J1054, -1, 0) = "", J1054, ((E1054 - M1053) * $K$6) + M1053), "")</f>
        <v>#VALUE!</v>
      </c>
      <c r="N1054" s="3" t="e">
        <f aca="false">IF(M1054&lt;&gt;"", L1054-M1054, "")</f>
        <v>#VALUE!</v>
      </c>
      <c r="P1054" s="9" t="e">
        <f aca="false">IF(ROW(E1054) - 1 &gt;= $P$1, IF(OFFSET(N1054, 1- $P$1, 0) &lt;&gt; "", SUM(N1054:N1054(N1054, 1 - $P$1, 0)) / $P$1, ""), "")</f>
        <v>#VALUE!</v>
      </c>
      <c r="Q1054" s="4" t="e">
        <f aca="true">IF(ROW(N1054) - 1 &gt;= $P$1,IF(OFFSET(P1054, -1, 0) = "", P1054, ((N1054 - Q1053) * $O$5) + Q1053), "")</f>
        <v>#VALUE!</v>
      </c>
      <c r="R1054" s="4" t="e">
        <f aca="false">IF(Q1054&lt;&gt;"", N1054 - Q1054, "")</f>
        <v>#VALUE!</v>
      </c>
    </row>
    <row collapsed="false" customFormat="false" customHeight="true" hidden="false" ht="14.4" outlineLevel="0" r="1055">
      <c r="A1055" s="5" t="n">
        <v>38090</v>
      </c>
      <c r="B1055" s="1" t="n">
        <v>27.98</v>
      </c>
      <c r="C1055" s="1" t="n">
        <v>28.03</v>
      </c>
      <c r="D1055" s="1" t="n">
        <v>26.84</v>
      </c>
      <c r="E1055" s="1" t="n">
        <v>26.93</v>
      </c>
      <c r="F1055" s="1" t="n">
        <v>15585600</v>
      </c>
      <c r="G1055" s="1" t="n">
        <v>13.41</v>
      </c>
      <c r="I1055" s="6" t="e">
        <f aca="false">IF(ROW(E1055) - 1 &gt;= $I$1,SUM(E1055:E1055(E1055,1 - $I$1, 0)) / $I$1,"")</f>
        <v>#VALUE!</v>
      </c>
      <c r="J1055" s="6" t="e">
        <f aca="false">IF(ROW(E1055) - 1 &gt;= $J$1,SUM(E1055:E1055(E1055,1 - $J$1, 0)) / $J$1,"")</f>
        <v>#VALUE!</v>
      </c>
      <c r="L1055" s="7" t="e">
        <f aca="true">IF(ROW(E1055) - 1 &gt;= $L$1,IF(OFFSET(I1055, -1, 0) = "", I1055, ((E1055 - L1054) * $K$4) + L1054), "")</f>
        <v>#VALUE!</v>
      </c>
      <c r="M1055" s="7" t="e">
        <f aca="true">IF(ROW(E1055) - 1 &gt;= $M$1,IF(OFFSET(J1055, -1, 0) = "", J1055, ((E1055 - M1054) * $K$6) + M1054), "")</f>
        <v>#VALUE!</v>
      </c>
      <c r="N1055" s="3" t="e">
        <f aca="false">IF(M1055&lt;&gt;"", L1055-M1055, "")</f>
        <v>#VALUE!</v>
      </c>
      <c r="P1055" s="9" t="e">
        <f aca="false">IF(ROW(E1055) - 1 &gt;= $P$1, IF(OFFSET(N1055, 1- $P$1, 0) &lt;&gt; "", SUM(N1055:N1055(N1055, 1 - $P$1, 0)) / $P$1, ""), "")</f>
        <v>#VALUE!</v>
      </c>
      <c r="Q1055" s="4" t="e">
        <f aca="true">IF(ROW(N1055) - 1 &gt;= $P$1,IF(OFFSET(P1055, -1, 0) = "", P1055, ((N1055 - Q1054) * $O$5) + Q1054), "")</f>
        <v>#VALUE!</v>
      </c>
      <c r="R1055" s="4" t="e">
        <f aca="false">IF(Q1055&lt;&gt;"", N1055 - Q1055, "")</f>
        <v>#VALUE!</v>
      </c>
    </row>
    <row collapsed="false" customFormat="false" customHeight="true" hidden="false" ht="14.4" outlineLevel="0" r="1056">
      <c r="A1056" s="5" t="n">
        <v>38091</v>
      </c>
      <c r="B1056" s="1" t="n">
        <v>26.74</v>
      </c>
      <c r="C1056" s="1" t="n">
        <v>27.07</v>
      </c>
      <c r="D1056" s="1" t="n">
        <v>26.31</v>
      </c>
      <c r="E1056" s="1" t="n">
        <v>26.64</v>
      </c>
      <c r="F1056" s="1" t="n">
        <v>22847600</v>
      </c>
      <c r="G1056" s="1" t="n">
        <v>13.26</v>
      </c>
      <c r="I1056" s="6" t="e">
        <f aca="false">IF(ROW(E1056) - 1 &gt;= $I$1,SUM(E1056:E1056(E1056,1 - $I$1, 0)) / $I$1,"")</f>
        <v>#VALUE!</v>
      </c>
      <c r="J1056" s="6" t="e">
        <f aca="false">IF(ROW(E1056) - 1 &gt;= $J$1,SUM(E1056:E1056(E1056,1 - $J$1, 0)) / $J$1,"")</f>
        <v>#VALUE!</v>
      </c>
      <c r="L1056" s="7" t="e">
        <f aca="true">IF(ROW(E1056) - 1 &gt;= $L$1,IF(OFFSET(I1056, -1, 0) = "", I1056, ((E1056 - L1055) * $K$4) + L1055), "")</f>
        <v>#VALUE!</v>
      </c>
      <c r="M1056" s="7" t="e">
        <f aca="true">IF(ROW(E1056) - 1 &gt;= $M$1,IF(OFFSET(J1056, -1, 0) = "", J1056, ((E1056 - M1055) * $K$6) + M1055), "")</f>
        <v>#VALUE!</v>
      </c>
      <c r="N1056" s="3" t="e">
        <f aca="false">IF(M1056&lt;&gt;"", L1056-M1056, "")</f>
        <v>#VALUE!</v>
      </c>
      <c r="P1056" s="9" t="e">
        <f aca="false">IF(ROW(E1056) - 1 &gt;= $P$1, IF(OFFSET(N1056, 1- $P$1, 0) &lt;&gt; "", SUM(N1056:N1056(N1056, 1 - $P$1, 0)) / $P$1, ""), "")</f>
        <v>#VALUE!</v>
      </c>
      <c r="Q1056" s="4" t="e">
        <f aca="true">IF(ROW(N1056) - 1 &gt;= $P$1,IF(OFFSET(P1056, -1, 0) = "", P1056, ((N1056 - Q1055) * $O$5) + Q1055), "")</f>
        <v>#VALUE!</v>
      </c>
      <c r="R1056" s="4" t="e">
        <f aca="false">IF(Q1056&lt;&gt;"", N1056 - Q1056, "")</f>
        <v>#VALUE!</v>
      </c>
    </row>
    <row collapsed="false" customFormat="false" customHeight="true" hidden="false" ht="14.4" outlineLevel="0" r="1057">
      <c r="A1057" s="5" t="n">
        <v>38092</v>
      </c>
      <c r="B1057" s="1" t="n">
        <v>28.82</v>
      </c>
      <c r="C1057" s="1" t="n">
        <v>29.58</v>
      </c>
      <c r="D1057" s="1" t="n">
        <v>28.16</v>
      </c>
      <c r="E1057" s="1" t="n">
        <v>29.3</v>
      </c>
      <c r="F1057" s="1" t="n">
        <v>62908800</v>
      </c>
      <c r="G1057" s="1" t="n">
        <v>14.59</v>
      </c>
      <c r="I1057" s="6" t="e">
        <f aca="false">IF(ROW(E1057) - 1 &gt;= $I$1,SUM(E1057:E1057(E1057,1 - $I$1, 0)) / $I$1,"")</f>
        <v>#VALUE!</v>
      </c>
      <c r="J1057" s="6" t="e">
        <f aca="false">IF(ROW(E1057) - 1 &gt;= $J$1,SUM(E1057:E1057(E1057,1 - $J$1, 0)) / $J$1,"")</f>
        <v>#VALUE!</v>
      </c>
      <c r="L1057" s="7" t="e">
        <f aca="true">IF(ROW(E1057) - 1 &gt;= $L$1,IF(OFFSET(I1057, -1, 0) = "", I1057, ((E1057 - L1056) * $K$4) + L1056), "")</f>
        <v>#VALUE!</v>
      </c>
      <c r="M1057" s="7" t="e">
        <f aca="true">IF(ROW(E1057) - 1 &gt;= $M$1,IF(OFFSET(J1057, -1, 0) = "", J1057, ((E1057 - M1056) * $K$6) + M1056), "")</f>
        <v>#VALUE!</v>
      </c>
      <c r="N1057" s="3" t="e">
        <f aca="false">IF(M1057&lt;&gt;"", L1057-M1057, "")</f>
        <v>#VALUE!</v>
      </c>
      <c r="P1057" s="9" t="e">
        <f aca="false">IF(ROW(E1057) - 1 &gt;= $P$1, IF(OFFSET(N1057, 1- $P$1, 0) &lt;&gt; "", SUM(N1057:N1057(N1057, 1 - $P$1, 0)) / $P$1, ""), "")</f>
        <v>#VALUE!</v>
      </c>
      <c r="Q1057" s="4" t="e">
        <f aca="true">IF(ROW(N1057) - 1 &gt;= $P$1,IF(OFFSET(P1057, -1, 0) = "", P1057, ((N1057 - Q1056) * $O$5) + Q1056), "")</f>
        <v>#VALUE!</v>
      </c>
      <c r="R1057" s="4" t="e">
        <f aca="false">IF(Q1057&lt;&gt;"", N1057 - Q1057, "")</f>
        <v>#VALUE!</v>
      </c>
    </row>
    <row collapsed="false" customFormat="false" customHeight="true" hidden="false" ht="14.4" outlineLevel="0" r="1058">
      <c r="A1058" s="5" t="n">
        <v>38093</v>
      </c>
      <c r="B1058" s="1" t="n">
        <v>29.15</v>
      </c>
      <c r="C1058" s="1" t="n">
        <v>29.31</v>
      </c>
      <c r="D1058" s="1" t="n">
        <v>28.5</v>
      </c>
      <c r="E1058" s="1" t="n">
        <v>29.18</v>
      </c>
      <c r="F1058" s="1" t="n">
        <v>14390400</v>
      </c>
      <c r="G1058" s="1" t="n">
        <v>14.53</v>
      </c>
      <c r="I1058" s="6" t="e">
        <f aca="false">IF(ROW(E1058) - 1 &gt;= $I$1,SUM(E1058:E1058(E1058,1 - $I$1, 0)) / $I$1,"")</f>
        <v>#VALUE!</v>
      </c>
      <c r="J1058" s="6" t="e">
        <f aca="false">IF(ROW(E1058) - 1 &gt;= $J$1,SUM(E1058:E1058(E1058,1 - $J$1, 0)) / $J$1,"")</f>
        <v>#VALUE!</v>
      </c>
      <c r="L1058" s="7" t="e">
        <f aca="true">IF(ROW(E1058) - 1 &gt;= $L$1,IF(OFFSET(I1058, -1, 0) = "", I1058, ((E1058 - L1057) * $K$4) + L1057), "")</f>
        <v>#VALUE!</v>
      </c>
      <c r="M1058" s="7" t="e">
        <f aca="true">IF(ROW(E1058) - 1 &gt;= $M$1,IF(OFFSET(J1058, -1, 0) = "", J1058, ((E1058 - M1057) * $K$6) + M1057), "")</f>
        <v>#VALUE!</v>
      </c>
      <c r="N1058" s="3" t="e">
        <f aca="false">IF(M1058&lt;&gt;"", L1058-M1058, "")</f>
        <v>#VALUE!</v>
      </c>
      <c r="P1058" s="9" t="e">
        <f aca="false">IF(ROW(E1058) - 1 &gt;= $P$1, IF(OFFSET(N1058, 1- $P$1, 0) &lt;&gt; "", SUM(N1058:N1058(N1058, 1 - $P$1, 0)) / $P$1, ""), "")</f>
        <v>#VALUE!</v>
      </c>
      <c r="Q1058" s="4" t="e">
        <f aca="true">IF(ROW(N1058) - 1 &gt;= $P$1,IF(OFFSET(P1058, -1, 0) = "", P1058, ((N1058 - Q1057) * $O$5) + Q1057), "")</f>
        <v>#VALUE!</v>
      </c>
      <c r="R1058" s="4" t="e">
        <f aca="false">IF(Q1058&lt;&gt;"", N1058 - Q1058, "")</f>
        <v>#VALUE!</v>
      </c>
    </row>
    <row collapsed="false" customFormat="false" customHeight="true" hidden="false" ht="14.4" outlineLevel="0" r="1059">
      <c r="A1059" s="5" t="n">
        <v>38096</v>
      </c>
      <c r="B1059" s="1" t="n">
        <v>28.12</v>
      </c>
      <c r="C1059" s="1" t="n">
        <v>28.75</v>
      </c>
      <c r="D1059" s="1" t="n">
        <v>27.83</v>
      </c>
      <c r="E1059" s="1" t="n">
        <v>28.35</v>
      </c>
      <c r="F1059" s="1" t="n">
        <v>25441200</v>
      </c>
      <c r="G1059" s="1" t="n">
        <v>14.11</v>
      </c>
      <c r="I1059" s="6" t="e">
        <f aca="false">IF(ROW(E1059) - 1 &gt;= $I$1,SUM(E1059:E1059(E1059,1 - $I$1, 0)) / $I$1,"")</f>
        <v>#VALUE!</v>
      </c>
      <c r="J1059" s="6" t="e">
        <f aca="false">IF(ROW(E1059) - 1 &gt;= $J$1,SUM(E1059:E1059(E1059,1 - $J$1, 0)) / $J$1,"")</f>
        <v>#VALUE!</v>
      </c>
      <c r="L1059" s="7" t="e">
        <f aca="true">IF(ROW(E1059) - 1 &gt;= $L$1,IF(OFFSET(I1059, -1, 0) = "", I1059, ((E1059 - L1058) * $K$4) + L1058), "")</f>
        <v>#VALUE!</v>
      </c>
      <c r="M1059" s="7" t="e">
        <f aca="true">IF(ROW(E1059) - 1 &gt;= $M$1,IF(OFFSET(J1059, -1, 0) = "", J1059, ((E1059 - M1058) * $K$6) + M1058), "")</f>
        <v>#VALUE!</v>
      </c>
      <c r="N1059" s="3" t="e">
        <f aca="false">IF(M1059&lt;&gt;"", L1059-M1059, "")</f>
        <v>#VALUE!</v>
      </c>
      <c r="P1059" s="9" t="e">
        <f aca="false">IF(ROW(E1059) - 1 &gt;= $P$1, IF(OFFSET(N1059, 1- $P$1, 0) &lt;&gt; "", SUM(N1059:N1059(N1059, 1 - $P$1, 0)) / $P$1, ""), "")</f>
        <v>#VALUE!</v>
      </c>
      <c r="Q1059" s="4" t="e">
        <f aca="true">IF(ROW(N1059) - 1 &gt;= $P$1,IF(OFFSET(P1059, -1, 0) = "", P1059, ((N1059 - Q1058) * $O$5) + Q1058), "")</f>
        <v>#VALUE!</v>
      </c>
      <c r="R1059" s="4" t="e">
        <f aca="false">IF(Q1059&lt;&gt;"", N1059 - Q1059, "")</f>
        <v>#VALUE!</v>
      </c>
    </row>
    <row collapsed="false" customFormat="false" customHeight="true" hidden="false" ht="14.4" outlineLevel="0" r="1060">
      <c r="A1060" s="5" t="n">
        <v>38097</v>
      </c>
      <c r="B1060" s="1" t="n">
        <v>28.21</v>
      </c>
      <c r="C1060" s="1" t="n">
        <v>28.41</v>
      </c>
      <c r="D1060" s="1" t="n">
        <v>27.56</v>
      </c>
      <c r="E1060" s="1" t="n">
        <v>27.73</v>
      </c>
      <c r="F1060" s="1" t="n">
        <v>12661400</v>
      </c>
      <c r="G1060" s="1" t="n">
        <v>13.81</v>
      </c>
      <c r="I1060" s="6" t="e">
        <f aca="false">IF(ROW(E1060) - 1 &gt;= $I$1,SUM(E1060:E1060(E1060,1 - $I$1, 0)) / $I$1,"")</f>
        <v>#VALUE!</v>
      </c>
      <c r="J1060" s="6" t="e">
        <f aca="false">IF(ROW(E1060) - 1 &gt;= $J$1,SUM(E1060:E1060(E1060,1 - $J$1, 0)) / $J$1,"")</f>
        <v>#VALUE!</v>
      </c>
      <c r="L1060" s="7" t="e">
        <f aca="true">IF(ROW(E1060) - 1 &gt;= $L$1,IF(OFFSET(I1060, -1, 0) = "", I1060, ((E1060 - L1059) * $K$4) + L1059), "")</f>
        <v>#VALUE!</v>
      </c>
      <c r="M1060" s="7" t="e">
        <f aca="true">IF(ROW(E1060) - 1 &gt;= $M$1,IF(OFFSET(J1060, -1, 0) = "", J1060, ((E1060 - M1059) * $K$6) + M1059), "")</f>
        <v>#VALUE!</v>
      </c>
      <c r="N1060" s="3" t="e">
        <f aca="false">IF(M1060&lt;&gt;"", L1060-M1060, "")</f>
        <v>#VALUE!</v>
      </c>
      <c r="P1060" s="9" t="e">
        <f aca="false">IF(ROW(E1060) - 1 &gt;= $P$1, IF(OFFSET(N1060, 1- $P$1, 0) &lt;&gt; "", SUM(N1060:N1060(N1060, 1 - $P$1, 0)) / $P$1, ""), "")</f>
        <v>#VALUE!</v>
      </c>
      <c r="Q1060" s="4" t="e">
        <f aca="true">IF(ROW(N1060) - 1 &gt;= $P$1,IF(OFFSET(P1060, -1, 0) = "", P1060, ((N1060 - Q1059) * $O$5) + Q1059), "")</f>
        <v>#VALUE!</v>
      </c>
      <c r="R1060" s="4" t="e">
        <f aca="false">IF(Q1060&lt;&gt;"", N1060 - Q1060, "")</f>
        <v>#VALUE!</v>
      </c>
    </row>
    <row collapsed="false" customFormat="false" customHeight="true" hidden="false" ht="14.4" outlineLevel="0" r="1061">
      <c r="A1061" s="5" t="n">
        <v>38098</v>
      </c>
      <c r="B1061" s="1" t="n">
        <v>27.6</v>
      </c>
      <c r="C1061" s="1" t="n">
        <v>28.12</v>
      </c>
      <c r="D1061" s="1" t="n">
        <v>27.37</v>
      </c>
      <c r="E1061" s="1" t="n">
        <v>27.73</v>
      </c>
      <c r="F1061" s="1" t="n">
        <v>11638400</v>
      </c>
      <c r="G1061" s="1" t="n">
        <v>13.81</v>
      </c>
      <c r="I1061" s="6" t="e">
        <f aca="false">IF(ROW(E1061) - 1 &gt;= $I$1,SUM(E1061:E1061(E1061,1 - $I$1, 0)) / $I$1,"")</f>
        <v>#VALUE!</v>
      </c>
      <c r="J1061" s="6" t="e">
        <f aca="false">IF(ROW(E1061) - 1 &gt;= $J$1,SUM(E1061:E1061(E1061,1 - $J$1, 0)) / $J$1,"")</f>
        <v>#VALUE!</v>
      </c>
      <c r="L1061" s="7" t="e">
        <f aca="true">IF(ROW(E1061) - 1 &gt;= $L$1,IF(OFFSET(I1061, -1, 0) = "", I1061, ((E1061 - L1060) * $K$4) + L1060), "")</f>
        <v>#VALUE!</v>
      </c>
      <c r="M1061" s="7" t="e">
        <f aca="true">IF(ROW(E1061) - 1 &gt;= $M$1,IF(OFFSET(J1061, -1, 0) = "", J1061, ((E1061 - M1060) * $K$6) + M1060), "")</f>
        <v>#VALUE!</v>
      </c>
      <c r="N1061" s="3" t="e">
        <f aca="false">IF(M1061&lt;&gt;"", L1061-M1061, "")</f>
        <v>#VALUE!</v>
      </c>
      <c r="P1061" s="9" t="e">
        <f aca="false">IF(ROW(E1061) - 1 &gt;= $P$1, IF(OFFSET(N1061, 1- $P$1, 0) &lt;&gt; "", SUM(N1061:N1061(N1061, 1 - $P$1, 0)) / $P$1, ""), "")</f>
        <v>#VALUE!</v>
      </c>
      <c r="Q1061" s="4" t="e">
        <f aca="true">IF(ROW(N1061) - 1 &gt;= $P$1,IF(OFFSET(P1061, -1, 0) = "", P1061, ((N1061 - Q1060) * $O$5) + Q1060), "")</f>
        <v>#VALUE!</v>
      </c>
      <c r="R1061" s="4" t="e">
        <f aca="false">IF(Q1061&lt;&gt;"", N1061 - Q1061, "")</f>
        <v>#VALUE!</v>
      </c>
    </row>
    <row collapsed="false" customFormat="false" customHeight="true" hidden="false" ht="14.4" outlineLevel="0" r="1062">
      <c r="A1062" s="5" t="n">
        <v>38099</v>
      </c>
      <c r="B1062" s="1" t="n">
        <v>27.56</v>
      </c>
      <c r="C1062" s="1" t="n">
        <v>28.18</v>
      </c>
      <c r="D1062" s="1" t="n">
        <v>27.11</v>
      </c>
      <c r="E1062" s="1" t="n">
        <v>27.78</v>
      </c>
      <c r="F1062" s="1" t="n">
        <v>12306600</v>
      </c>
      <c r="G1062" s="1" t="n">
        <v>13.83</v>
      </c>
      <c r="I1062" s="6" t="e">
        <f aca="false">IF(ROW(E1062) - 1 &gt;= $I$1,SUM(E1062:E1062(E1062,1 - $I$1, 0)) / $I$1,"")</f>
        <v>#VALUE!</v>
      </c>
      <c r="J1062" s="6" t="e">
        <f aca="false">IF(ROW(E1062) - 1 &gt;= $J$1,SUM(E1062:E1062(E1062,1 - $J$1, 0)) / $J$1,"")</f>
        <v>#VALUE!</v>
      </c>
      <c r="L1062" s="7" t="e">
        <f aca="true">IF(ROW(E1062) - 1 &gt;= $L$1,IF(OFFSET(I1062, -1, 0) = "", I1062, ((E1062 - L1061) * $K$4) + L1061), "")</f>
        <v>#VALUE!</v>
      </c>
      <c r="M1062" s="7" t="e">
        <f aca="true">IF(ROW(E1062) - 1 &gt;= $M$1,IF(OFFSET(J1062, -1, 0) = "", J1062, ((E1062 - M1061) * $K$6) + M1061), "")</f>
        <v>#VALUE!</v>
      </c>
      <c r="N1062" s="3" t="e">
        <f aca="false">IF(M1062&lt;&gt;"", L1062-M1062, "")</f>
        <v>#VALUE!</v>
      </c>
      <c r="P1062" s="9" t="e">
        <f aca="false">IF(ROW(E1062) - 1 &gt;= $P$1, IF(OFFSET(N1062, 1- $P$1, 0) &lt;&gt; "", SUM(N1062:N1062(N1062, 1 - $P$1, 0)) / $P$1, ""), "")</f>
        <v>#VALUE!</v>
      </c>
      <c r="Q1062" s="4" t="e">
        <f aca="true">IF(ROW(N1062) - 1 &gt;= $P$1,IF(OFFSET(P1062, -1, 0) = "", P1062, ((N1062 - Q1061) * $O$5) + Q1061), "")</f>
        <v>#VALUE!</v>
      </c>
      <c r="R1062" s="4" t="e">
        <f aca="false">IF(Q1062&lt;&gt;"", N1062 - Q1062, "")</f>
        <v>#VALUE!</v>
      </c>
    </row>
    <row collapsed="false" customFormat="false" customHeight="true" hidden="false" ht="14.4" outlineLevel="0" r="1063">
      <c r="A1063" s="5" t="n">
        <v>38100</v>
      </c>
      <c r="B1063" s="1" t="n">
        <v>27.7</v>
      </c>
      <c r="C1063" s="1" t="n">
        <v>28</v>
      </c>
      <c r="D1063" s="1" t="n">
        <v>27.05</v>
      </c>
      <c r="E1063" s="1" t="n">
        <v>27.7</v>
      </c>
      <c r="F1063" s="1" t="n">
        <v>11279600</v>
      </c>
      <c r="G1063" s="1" t="n">
        <v>13.79</v>
      </c>
      <c r="I1063" s="6" t="e">
        <f aca="false">IF(ROW(E1063) - 1 &gt;= $I$1,SUM(E1063:E1063(E1063,1 - $I$1, 0)) / $I$1,"")</f>
        <v>#VALUE!</v>
      </c>
      <c r="J1063" s="6" t="e">
        <f aca="false">IF(ROW(E1063) - 1 &gt;= $J$1,SUM(E1063:E1063(E1063,1 - $J$1, 0)) / $J$1,"")</f>
        <v>#VALUE!</v>
      </c>
      <c r="L1063" s="7" t="e">
        <f aca="true">IF(ROW(E1063) - 1 &gt;= $L$1,IF(OFFSET(I1063, -1, 0) = "", I1063, ((E1063 - L1062) * $K$4) + L1062), "")</f>
        <v>#VALUE!</v>
      </c>
      <c r="M1063" s="7" t="e">
        <f aca="true">IF(ROW(E1063) - 1 &gt;= $M$1,IF(OFFSET(J1063, -1, 0) = "", J1063, ((E1063 - M1062) * $K$6) + M1062), "")</f>
        <v>#VALUE!</v>
      </c>
      <c r="N1063" s="3" t="e">
        <f aca="false">IF(M1063&lt;&gt;"", L1063-M1063, "")</f>
        <v>#VALUE!</v>
      </c>
      <c r="P1063" s="9" t="e">
        <f aca="false">IF(ROW(E1063) - 1 &gt;= $P$1, IF(OFFSET(N1063, 1- $P$1, 0) &lt;&gt; "", SUM(N1063:N1063(N1063, 1 - $P$1, 0)) / $P$1, ""), "")</f>
        <v>#VALUE!</v>
      </c>
      <c r="Q1063" s="4" t="e">
        <f aca="true">IF(ROW(N1063) - 1 &gt;= $P$1,IF(OFFSET(P1063, -1, 0) = "", P1063, ((N1063 - Q1062) * $O$5) + Q1062), "")</f>
        <v>#VALUE!</v>
      </c>
      <c r="R1063" s="4" t="e">
        <f aca="false">IF(Q1063&lt;&gt;"", N1063 - Q1063, "")</f>
        <v>#VALUE!</v>
      </c>
    </row>
    <row collapsed="false" customFormat="false" customHeight="true" hidden="false" ht="14.4" outlineLevel="0" r="1064">
      <c r="A1064" s="5" t="n">
        <v>38103</v>
      </c>
      <c r="B1064" s="1" t="n">
        <v>27.58</v>
      </c>
      <c r="C1064" s="1" t="n">
        <v>27.64</v>
      </c>
      <c r="D1064" s="1" t="n">
        <v>27</v>
      </c>
      <c r="E1064" s="1" t="n">
        <v>27.13</v>
      </c>
      <c r="F1064" s="1" t="n">
        <v>8254600</v>
      </c>
      <c r="G1064" s="1" t="n">
        <v>13.51</v>
      </c>
      <c r="I1064" s="6" t="e">
        <f aca="false">IF(ROW(E1064) - 1 &gt;= $I$1,SUM(E1064:E1064(E1064,1 - $I$1, 0)) / $I$1,"")</f>
        <v>#VALUE!</v>
      </c>
      <c r="J1064" s="6" t="e">
        <f aca="false">IF(ROW(E1064) - 1 &gt;= $J$1,SUM(E1064:E1064(E1064,1 - $J$1, 0)) / $J$1,"")</f>
        <v>#VALUE!</v>
      </c>
      <c r="L1064" s="7" t="e">
        <f aca="true">IF(ROW(E1064) - 1 &gt;= $L$1,IF(OFFSET(I1064, -1, 0) = "", I1064, ((E1064 - L1063) * $K$4) + L1063), "")</f>
        <v>#VALUE!</v>
      </c>
      <c r="M1064" s="7" t="e">
        <f aca="true">IF(ROW(E1064) - 1 &gt;= $M$1,IF(OFFSET(J1064, -1, 0) = "", J1064, ((E1064 - M1063) * $K$6) + M1063), "")</f>
        <v>#VALUE!</v>
      </c>
      <c r="N1064" s="3" t="e">
        <f aca="false">IF(M1064&lt;&gt;"", L1064-M1064, "")</f>
        <v>#VALUE!</v>
      </c>
      <c r="P1064" s="9" t="e">
        <f aca="false">IF(ROW(E1064) - 1 &gt;= $P$1, IF(OFFSET(N1064, 1- $P$1, 0) &lt;&gt; "", SUM(N1064:N1064(N1064, 1 - $P$1, 0)) / $P$1, ""), "")</f>
        <v>#VALUE!</v>
      </c>
      <c r="Q1064" s="4" t="e">
        <f aca="true">IF(ROW(N1064) - 1 &gt;= $P$1,IF(OFFSET(P1064, -1, 0) = "", P1064, ((N1064 - Q1063) * $O$5) + Q1063), "")</f>
        <v>#VALUE!</v>
      </c>
      <c r="R1064" s="4" t="e">
        <f aca="false">IF(Q1064&lt;&gt;"", N1064 - Q1064, "")</f>
        <v>#VALUE!</v>
      </c>
    </row>
    <row collapsed="false" customFormat="false" customHeight="true" hidden="false" ht="14.4" outlineLevel="0" r="1065">
      <c r="A1065" s="5" t="n">
        <v>38104</v>
      </c>
      <c r="B1065" s="1" t="n">
        <v>27.24</v>
      </c>
      <c r="C1065" s="1" t="n">
        <v>27.44</v>
      </c>
      <c r="D1065" s="1" t="n">
        <v>26.69</v>
      </c>
      <c r="E1065" s="1" t="n">
        <v>26.94</v>
      </c>
      <c r="F1065" s="1" t="n">
        <v>10138000</v>
      </c>
      <c r="G1065" s="1" t="n">
        <v>13.41</v>
      </c>
      <c r="I1065" s="6" t="e">
        <f aca="false">IF(ROW(E1065) - 1 &gt;= $I$1,SUM(E1065:E1065(E1065,1 - $I$1, 0)) / $I$1,"")</f>
        <v>#VALUE!</v>
      </c>
      <c r="J1065" s="6" t="e">
        <f aca="false">IF(ROW(E1065) - 1 &gt;= $J$1,SUM(E1065:E1065(E1065,1 - $J$1, 0)) / $J$1,"")</f>
        <v>#VALUE!</v>
      </c>
      <c r="L1065" s="7" t="e">
        <f aca="true">IF(ROW(E1065) - 1 &gt;= $L$1,IF(OFFSET(I1065, -1, 0) = "", I1065, ((E1065 - L1064) * $K$4) + L1064), "")</f>
        <v>#VALUE!</v>
      </c>
      <c r="M1065" s="7" t="e">
        <f aca="true">IF(ROW(E1065) - 1 &gt;= $M$1,IF(OFFSET(J1065, -1, 0) = "", J1065, ((E1065 - M1064) * $K$6) + M1064), "")</f>
        <v>#VALUE!</v>
      </c>
      <c r="N1065" s="3" t="e">
        <f aca="false">IF(M1065&lt;&gt;"", L1065-M1065, "")</f>
        <v>#VALUE!</v>
      </c>
      <c r="P1065" s="9" t="e">
        <f aca="false">IF(ROW(E1065) - 1 &gt;= $P$1, IF(OFFSET(N1065, 1- $P$1, 0) &lt;&gt; "", SUM(N1065:N1065(N1065, 1 - $P$1, 0)) / $P$1, ""), "")</f>
        <v>#VALUE!</v>
      </c>
      <c r="Q1065" s="4" t="e">
        <f aca="true">IF(ROW(N1065) - 1 &gt;= $P$1,IF(OFFSET(P1065, -1, 0) = "", P1065, ((N1065 - Q1064) * $O$5) + Q1064), "")</f>
        <v>#VALUE!</v>
      </c>
      <c r="R1065" s="4" t="e">
        <f aca="false">IF(Q1065&lt;&gt;"", N1065 - Q1065, "")</f>
        <v>#VALUE!</v>
      </c>
    </row>
    <row collapsed="false" customFormat="false" customHeight="true" hidden="false" ht="14.4" outlineLevel="0" r="1066">
      <c r="A1066" s="5" t="n">
        <v>38105</v>
      </c>
      <c r="B1066" s="1" t="n">
        <v>26.82</v>
      </c>
      <c r="C1066" s="1" t="n">
        <v>27.01</v>
      </c>
      <c r="D1066" s="1" t="n">
        <v>26.34</v>
      </c>
      <c r="E1066" s="1" t="n">
        <v>26.45</v>
      </c>
      <c r="F1066" s="1" t="n">
        <v>8256000</v>
      </c>
      <c r="G1066" s="1" t="n">
        <v>13.17</v>
      </c>
      <c r="I1066" s="6" t="e">
        <f aca="false">IF(ROW(E1066) - 1 &gt;= $I$1,SUM(E1066:E1066(E1066,1 - $I$1, 0)) / $I$1,"")</f>
        <v>#VALUE!</v>
      </c>
      <c r="J1066" s="6" t="e">
        <f aca="false">IF(ROW(E1066) - 1 &gt;= $J$1,SUM(E1066:E1066(E1066,1 - $J$1, 0)) / $J$1,"")</f>
        <v>#VALUE!</v>
      </c>
      <c r="L1066" s="7" t="e">
        <f aca="true">IF(ROW(E1066) - 1 &gt;= $L$1,IF(OFFSET(I1066, -1, 0) = "", I1066, ((E1066 - L1065) * $K$4) + L1065), "")</f>
        <v>#VALUE!</v>
      </c>
      <c r="M1066" s="7" t="e">
        <f aca="true">IF(ROW(E1066) - 1 &gt;= $M$1,IF(OFFSET(J1066, -1, 0) = "", J1066, ((E1066 - M1065) * $K$6) + M1065), "")</f>
        <v>#VALUE!</v>
      </c>
      <c r="N1066" s="3" t="e">
        <f aca="false">IF(M1066&lt;&gt;"", L1066-M1066, "")</f>
        <v>#VALUE!</v>
      </c>
      <c r="P1066" s="9" t="e">
        <f aca="false">IF(ROW(E1066) - 1 &gt;= $P$1, IF(OFFSET(N1066, 1- $P$1, 0) &lt;&gt; "", SUM(N1066:N1066(N1066, 1 - $P$1, 0)) / $P$1, ""), "")</f>
        <v>#VALUE!</v>
      </c>
      <c r="Q1066" s="4" t="e">
        <f aca="true">IF(ROW(N1066) - 1 &gt;= $P$1,IF(OFFSET(P1066, -1, 0) = "", P1066, ((N1066 - Q1065) * $O$5) + Q1065), "")</f>
        <v>#VALUE!</v>
      </c>
      <c r="R1066" s="4" t="e">
        <f aca="false">IF(Q1066&lt;&gt;"", N1066 - Q1066, "")</f>
        <v>#VALUE!</v>
      </c>
    </row>
    <row collapsed="false" customFormat="false" customHeight="true" hidden="false" ht="14.4" outlineLevel="0" r="1067">
      <c r="A1067" s="5" t="n">
        <v>38106</v>
      </c>
      <c r="B1067" s="1" t="n">
        <v>26.45</v>
      </c>
      <c r="C1067" s="1" t="n">
        <v>27</v>
      </c>
      <c r="D1067" s="1" t="n">
        <v>25.98</v>
      </c>
      <c r="E1067" s="1" t="n">
        <v>26.77</v>
      </c>
      <c r="F1067" s="1" t="n">
        <v>16456800</v>
      </c>
      <c r="G1067" s="1" t="n">
        <v>13.33</v>
      </c>
      <c r="I1067" s="6" t="e">
        <f aca="false">IF(ROW(E1067) - 1 &gt;= $I$1,SUM(E1067:E1067(E1067,1 - $I$1, 0)) / $I$1,"")</f>
        <v>#VALUE!</v>
      </c>
      <c r="J1067" s="6" t="e">
        <f aca="false">IF(ROW(E1067) - 1 &gt;= $J$1,SUM(E1067:E1067(E1067,1 - $J$1, 0)) / $J$1,"")</f>
        <v>#VALUE!</v>
      </c>
      <c r="L1067" s="7" t="e">
        <f aca="true">IF(ROW(E1067) - 1 &gt;= $L$1,IF(OFFSET(I1067, -1, 0) = "", I1067, ((E1067 - L1066) * $K$4) + L1066), "")</f>
        <v>#VALUE!</v>
      </c>
      <c r="M1067" s="7" t="e">
        <f aca="true">IF(ROW(E1067) - 1 &gt;= $M$1,IF(OFFSET(J1067, -1, 0) = "", J1067, ((E1067 - M1066) * $K$6) + M1066), "")</f>
        <v>#VALUE!</v>
      </c>
      <c r="N1067" s="3" t="e">
        <f aca="false">IF(M1067&lt;&gt;"", L1067-M1067, "")</f>
        <v>#VALUE!</v>
      </c>
      <c r="P1067" s="9" t="e">
        <f aca="false">IF(ROW(E1067) - 1 &gt;= $P$1, IF(OFFSET(N1067, 1- $P$1, 0) &lt;&gt; "", SUM(N1067:N1067(N1067, 1 - $P$1, 0)) / $P$1, ""), "")</f>
        <v>#VALUE!</v>
      </c>
      <c r="Q1067" s="4" t="e">
        <f aca="true">IF(ROW(N1067) - 1 &gt;= $P$1,IF(OFFSET(P1067, -1, 0) = "", P1067, ((N1067 - Q1066) * $O$5) + Q1066), "")</f>
        <v>#VALUE!</v>
      </c>
      <c r="R1067" s="4" t="e">
        <f aca="false">IF(Q1067&lt;&gt;"", N1067 - Q1067, "")</f>
        <v>#VALUE!</v>
      </c>
    </row>
    <row collapsed="false" customFormat="false" customHeight="true" hidden="false" ht="14.4" outlineLevel="0" r="1068">
      <c r="A1068" s="5" t="n">
        <v>38107</v>
      </c>
      <c r="B1068" s="1" t="n">
        <v>26.71</v>
      </c>
      <c r="C1068" s="1" t="n">
        <v>26.96</v>
      </c>
      <c r="D1068" s="1" t="n">
        <v>25.49</v>
      </c>
      <c r="E1068" s="1" t="n">
        <v>25.78</v>
      </c>
      <c r="F1068" s="1" t="n">
        <v>16660800</v>
      </c>
      <c r="G1068" s="1" t="n">
        <v>12.83</v>
      </c>
      <c r="I1068" s="6" t="e">
        <f aca="false">IF(ROW(E1068) - 1 &gt;= $I$1,SUM(E1068:E1068(E1068,1 - $I$1, 0)) / $I$1,"")</f>
        <v>#VALUE!</v>
      </c>
      <c r="J1068" s="6" t="e">
        <f aca="false">IF(ROW(E1068) - 1 &gt;= $J$1,SUM(E1068:E1068(E1068,1 - $J$1, 0)) / $J$1,"")</f>
        <v>#VALUE!</v>
      </c>
      <c r="L1068" s="7" t="e">
        <f aca="true">IF(ROW(E1068) - 1 &gt;= $L$1,IF(OFFSET(I1068, -1, 0) = "", I1068, ((E1068 - L1067) * $K$4) + L1067), "")</f>
        <v>#VALUE!</v>
      </c>
      <c r="M1068" s="7" t="e">
        <f aca="true">IF(ROW(E1068) - 1 &gt;= $M$1,IF(OFFSET(J1068, -1, 0) = "", J1068, ((E1068 - M1067) * $K$6) + M1067), "")</f>
        <v>#VALUE!</v>
      </c>
      <c r="N1068" s="3" t="e">
        <f aca="false">IF(M1068&lt;&gt;"", L1068-M1068, "")</f>
        <v>#VALUE!</v>
      </c>
      <c r="P1068" s="9" t="e">
        <f aca="false">IF(ROW(E1068) - 1 &gt;= $P$1, IF(OFFSET(N1068, 1- $P$1, 0) &lt;&gt; "", SUM(N1068:N1068(N1068, 1 - $P$1, 0)) / $P$1, ""), "")</f>
        <v>#VALUE!</v>
      </c>
      <c r="Q1068" s="4" t="e">
        <f aca="true">IF(ROW(N1068) - 1 &gt;= $P$1,IF(OFFSET(P1068, -1, 0) = "", P1068, ((N1068 - Q1067) * $O$5) + Q1067), "")</f>
        <v>#VALUE!</v>
      </c>
      <c r="R1068" s="4" t="e">
        <f aca="false">IF(Q1068&lt;&gt;"", N1068 - Q1068, "")</f>
        <v>#VALUE!</v>
      </c>
    </row>
    <row collapsed="false" customFormat="false" customHeight="true" hidden="false" ht="14.4" outlineLevel="0" r="1069">
      <c r="A1069" s="5" t="n">
        <v>38110</v>
      </c>
      <c r="B1069" s="1" t="n">
        <v>26</v>
      </c>
      <c r="C1069" s="1" t="n">
        <v>26.33</v>
      </c>
      <c r="D1069" s="1" t="n">
        <v>25.74</v>
      </c>
      <c r="E1069" s="1" t="n">
        <v>26.07</v>
      </c>
      <c r="F1069" s="1" t="n">
        <v>10629800</v>
      </c>
      <c r="G1069" s="1" t="n">
        <v>12.98</v>
      </c>
      <c r="I1069" s="6" t="e">
        <f aca="false">IF(ROW(E1069) - 1 &gt;= $I$1,SUM(E1069:E1069(E1069,1 - $I$1, 0)) / $I$1,"")</f>
        <v>#VALUE!</v>
      </c>
      <c r="J1069" s="6" t="e">
        <f aca="false">IF(ROW(E1069) - 1 &gt;= $J$1,SUM(E1069:E1069(E1069,1 - $J$1, 0)) / $J$1,"")</f>
        <v>#VALUE!</v>
      </c>
      <c r="L1069" s="7" t="e">
        <f aca="true">IF(ROW(E1069) - 1 &gt;= $L$1,IF(OFFSET(I1069, -1, 0) = "", I1069, ((E1069 - L1068) * $K$4) + L1068), "")</f>
        <v>#VALUE!</v>
      </c>
      <c r="M1069" s="7" t="e">
        <f aca="true">IF(ROW(E1069) - 1 &gt;= $M$1,IF(OFFSET(J1069, -1, 0) = "", J1069, ((E1069 - M1068) * $K$6) + M1068), "")</f>
        <v>#VALUE!</v>
      </c>
      <c r="N1069" s="3" t="e">
        <f aca="false">IF(M1069&lt;&gt;"", L1069-M1069, "")</f>
        <v>#VALUE!</v>
      </c>
      <c r="P1069" s="9" t="e">
        <f aca="false">IF(ROW(E1069) - 1 &gt;= $P$1, IF(OFFSET(N1069, 1- $P$1, 0) &lt;&gt; "", SUM(N1069:N1069(N1069, 1 - $P$1, 0)) / $P$1, ""), "")</f>
        <v>#VALUE!</v>
      </c>
      <c r="Q1069" s="4" t="e">
        <f aca="true">IF(ROW(N1069) - 1 &gt;= $P$1,IF(OFFSET(P1069, -1, 0) = "", P1069, ((N1069 - Q1068) * $O$5) + Q1068), "")</f>
        <v>#VALUE!</v>
      </c>
      <c r="R1069" s="4" t="e">
        <f aca="false">IF(Q1069&lt;&gt;"", N1069 - Q1069, "")</f>
        <v>#VALUE!</v>
      </c>
    </row>
    <row collapsed="false" customFormat="false" customHeight="true" hidden="false" ht="14.4" outlineLevel="0" r="1070">
      <c r="A1070" s="5" t="n">
        <v>38111</v>
      </c>
      <c r="B1070" s="1" t="n">
        <v>25.97</v>
      </c>
      <c r="C1070" s="1" t="n">
        <v>26.55</v>
      </c>
      <c r="D1070" s="1" t="n">
        <v>25.5</v>
      </c>
      <c r="E1070" s="1" t="n">
        <v>26.14</v>
      </c>
      <c r="F1070" s="1" t="n">
        <v>9999400</v>
      </c>
      <c r="G1070" s="1" t="n">
        <v>13.01</v>
      </c>
      <c r="I1070" s="6" t="e">
        <f aca="false">IF(ROW(E1070) - 1 &gt;= $I$1,SUM(E1070:E1070(E1070,1 - $I$1, 0)) / $I$1,"")</f>
        <v>#VALUE!</v>
      </c>
      <c r="J1070" s="6" t="e">
        <f aca="false">IF(ROW(E1070) - 1 &gt;= $J$1,SUM(E1070:E1070(E1070,1 - $J$1, 0)) / $J$1,"")</f>
        <v>#VALUE!</v>
      </c>
      <c r="L1070" s="7" t="e">
        <f aca="true">IF(ROW(E1070) - 1 &gt;= $L$1,IF(OFFSET(I1070, -1, 0) = "", I1070, ((E1070 - L1069) * $K$4) + L1069), "")</f>
        <v>#VALUE!</v>
      </c>
      <c r="M1070" s="7" t="e">
        <f aca="true">IF(ROW(E1070) - 1 &gt;= $M$1,IF(OFFSET(J1070, -1, 0) = "", J1070, ((E1070 - M1069) * $K$6) + M1069), "")</f>
        <v>#VALUE!</v>
      </c>
      <c r="N1070" s="3" t="e">
        <f aca="false">IF(M1070&lt;&gt;"", L1070-M1070, "")</f>
        <v>#VALUE!</v>
      </c>
      <c r="P1070" s="9" t="e">
        <f aca="false">IF(ROW(E1070) - 1 &gt;= $P$1, IF(OFFSET(N1070, 1- $P$1, 0) &lt;&gt; "", SUM(N1070:N1070(N1070, 1 - $P$1, 0)) / $P$1, ""), "")</f>
        <v>#VALUE!</v>
      </c>
      <c r="Q1070" s="4" t="e">
        <f aca="true">IF(ROW(N1070) - 1 &gt;= $P$1,IF(OFFSET(P1070, -1, 0) = "", P1070, ((N1070 - Q1069) * $O$5) + Q1069), "")</f>
        <v>#VALUE!</v>
      </c>
      <c r="R1070" s="4" t="e">
        <f aca="false">IF(Q1070&lt;&gt;"", N1070 - Q1070, "")</f>
        <v>#VALUE!</v>
      </c>
    </row>
    <row collapsed="false" customFormat="false" customHeight="true" hidden="false" ht="14.4" outlineLevel="0" r="1071">
      <c r="A1071" s="5" t="n">
        <v>38112</v>
      </c>
      <c r="B1071" s="1" t="n">
        <v>26.2</v>
      </c>
      <c r="C1071" s="1" t="n">
        <v>26.75</v>
      </c>
      <c r="D1071" s="1" t="n">
        <v>25.96</v>
      </c>
      <c r="E1071" s="1" t="n">
        <v>26.65</v>
      </c>
      <c r="F1071" s="1" t="n">
        <v>8503800</v>
      </c>
      <c r="G1071" s="1" t="n">
        <v>13.27</v>
      </c>
      <c r="I1071" s="6" t="e">
        <f aca="false">IF(ROW(E1071) - 1 &gt;= $I$1,SUM(E1071:E1071(E1071,1 - $I$1, 0)) / $I$1,"")</f>
        <v>#VALUE!</v>
      </c>
      <c r="J1071" s="6" t="e">
        <f aca="false">IF(ROW(E1071) - 1 &gt;= $J$1,SUM(E1071:E1071(E1071,1 - $J$1, 0)) / $J$1,"")</f>
        <v>#VALUE!</v>
      </c>
      <c r="L1071" s="7" t="e">
        <f aca="true">IF(ROW(E1071) - 1 &gt;= $L$1,IF(OFFSET(I1071, -1, 0) = "", I1071, ((E1071 - L1070) * $K$4) + L1070), "")</f>
        <v>#VALUE!</v>
      </c>
      <c r="M1071" s="7" t="e">
        <f aca="true">IF(ROW(E1071) - 1 &gt;= $M$1,IF(OFFSET(J1071, -1, 0) = "", J1071, ((E1071 - M1070) * $K$6) + M1070), "")</f>
        <v>#VALUE!</v>
      </c>
      <c r="N1071" s="3" t="e">
        <f aca="false">IF(M1071&lt;&gt;"", L1071-M1071, "")</f>
        <v>#VALUE!</v>
      </c>
      <c r="P1071" s="9" t="e">
        <f aca="false">IF(ROW(E1071) - 1 &gt;= $P$1, IF(OFFSET(N1071, 1- $P$1, 0) &lt;&gt; "", SUM(N1071:N1071(N1071, 1 - $P$1, 0)) / $P$1, ""), "")</f>
        <v>#VALUE!</v>
      </c>
      <c r="Q1071" s="4" t="e">
        <f aca="true">IF(ROW(N1071) - 1 &gt;= $P$1,IF(OFFSET(P1071, -1, 0) = "", P1071, ((N1071 - Q1070) * $O$5) + Q1070), "")</f>
        <v>#VALUE!</v>
      </c>
      <c r="R1071" s="4" t="e">
        <f aca="false">IF(Q1071&lt;&gt;"", N1071 - Q1071, "")</f>
        <v>#VALUE!</v>
      </c>
    </row>
    <row collapsed="false" customFormat="false" customHeight="true" hidden="false" ht="14.4" outlineLevel="0" r="1072">
      <c r="A1072" s="5" t="n">
        <v>38113</v>
      </c>
      <c r="B1072" s="1" t="n">
        <v>26.4</v>
      </c>
      <c r="C1072" s="1" t="n">
        <v>26.75</v>
      </c>
      <c r="D1072" s="1" t="n">
        <v>25.9</v>
      </c>
      <c r="E1072" s="1" t="n">
        <v>26.58</v>
      </c>
      <c r="F1072" s="1" t="n">
        <v>9412800</v>
      </c>
      <c r="G1072" s="1" t="n">
        <v>13.23</v>
      </c>
      <c r="I1072" s="6" t="e">
        <f aca="false">IF(ROW(E1072) - 1 &gt;= $I$1,SUM(E1072:E1072(E1072,1 - $I$1, 0)) / $I$1,"")</f>
        <v>#VALUE!</v>
      </c>
      <c r="J1072" s="6" t="e">
        <f aca="false">IF(ROW(E1072) - 1 &gt;= $J$1,SUM(E1072:E1072(E1072,1 - $J$1, 0)) / $J$1,"")</f>
        <v>#VALUE!</v>
      </c>
      <c r="L1072" s="7" t="e">
        <f aca="true">IF(ROW(E1072) - 1 &gt;= $L$1,IF(OFFSET(I1072, -1, 0) = "", I1072, ((E1072 - L1071) * $K$4) + L1071), "")</f>
        <v>#VALUE!</v>
      </c>
      <c r="M1072" s="7" t="e">
        <f aca="true">IF(ROW(E1072) - 1 &gt;= $M$1,IF(OFFSET(J1072, -1, 0) = "", J1072, ((E1072 - M1071) * $K$6) + M1071), "")</f>
        <v>#VALUE!</v>
      </c>
      <c r="N1072" s="3" t="e">
        <f aca="false">IF(M1072&lt;&gt;"", L1072-M1072, "")</f>
        <v>#VALUE!</v>
      </c>
      <c r="P1072" s="9" t="e">
        <f aca="false">IF(ROW(E1072) - 1 &gt;= $P$1, IF(OFFSET(N1072, 1- $P$1, 0) &lt;&gt; "", SUM(N1072:N1072(N1072, 1 - $P$1, 0)) / $P$1, ""), "")</f>
        <v>#VALUE!</v>
      </c>
      <c r="Q1072" s="4" t="e">
        <f aca="true">IF(ROW(N1072) - 1 &gt;= $P$1,IF(OFFSET(P1072, -1, 0) = "", P1072, ((N1072 - Q1071) * $O$5) + Q1071), "")</f>
        <v>#VALUE!</v>
      </c>
      <c r="R1072" s="4" t="e">
        <f aca="false">IF(Q1072&lt;&gt;"", N1072 - Q1072, "")</f>
        <v>#VALUE!</v>
      </c>
    </row>
    <row collapsed="false" customFormat="false" customHeight="true" hidden="false" ht="14.4" outlineLevel="0" r="1073">
      <c r="A1073" s="5" t="n">
        <v>38114</v>
      </c>
      <c r="B1073" s="1" t="n">
        <v>26.55</v>
      </c>
      <c r="C1073" s="1" t="n">
        <v>27.57</v>
      </c>
      <c r="D1073" s="1" t="n">
        <v>26.55</v>
      </c>
      <c r="E1073" s="1" t="n">
        <v>26.67</v>
      </c>
      <c r="F1073" s="1" t="n">
        <v>14965600</v>
      </c>
      <c r="G1073" s="1" t="n">
        <v>13.28</v>
      </c>
      <c r="I1073" s="6" t="e">
        <f aca="false">IF(ROW(E1073) - 1 &gt;= $I$1,SUM(E1073:E1073(E1073,1 - $I$1, 0)) / $I$1,"")</f>
        <v>#VALUE!</v>
      </c>
      <c r="J1073" s="6" t="e">
        <f aca="false">IF(ROW(E1073) - 1 &gt;= $J$1,SUM(E1073:E1073(E1073,1 - $J$1, 0)) / $J$1,"")</f>
        <v>#VALUE!</v>
      </c>
      <c r="L1073" s="7" t="e">
        <f aca="true">IF(ROW(E1073) - 1 &gt;= $L$1,IF(OFFSET(I1073, -1, 0) = "", I1073, ((E1073 - L1072) * $K$4) + L1072), "")</f>
        <v>#VALUE!</v>
      </c>
      <c r="M1073" s="7" t="e">
        <f aca="true">IF(ROW(E1073) - 1 &gt;= $M$1,IF(OFFSET(J1073, -1, 0) = "", J1073, ((E1073 - M1072) * $K$6) + M1072), "")</f>
        <v>#VALUE!</v>
      </c>
      <c r="N1073" s="3" t="e">
        <f aca="false">IF(M1073&lt;&gt;"", L1073-M1073, "")</f>
        <v>#VALUE!</v>
      </c>
      <c r="P1073" s="9" t="e">
        <f aca="false">IF(ROW(E1073) - 1 &gt;= $P$1, IF(OFFSET(N1073, 1- $P$1, 0) &lt;&gt; "", SUM(N1073:N1073(N1073, 1 - $P$1, 0)) / $P$1, ""), "")</f>
        <v>#VALUE!</v>
      </c>
      <c r="Q1073" s="4" t="e">
        <f aca="true">IF(ROW(N1073) - 1 &gt;= $P$1,IF(OFFSET(P1073, -1, 0) = "", P1073, ((N1073 - Q1072) * $O$5) + Q1072), "")</f>
        <v>#VALUE!</v>
      </c>
      <c r="R1073" s="4" t="e">
        <f aca="false">IF(Q1073&lt;&gt;"", N1073 - Q1073, "")</f>
        <v>#VALUE!</v>
      </c>
    </row>
    <row collapsed="false" customFormat="false" customHeight="true" hidden="false" ht="14.4" outlineLevel="0" r="1074">
      <c r="A1074" s="5" t="n">
        <v>38117</v>
      </c>
      <c r="B1074" s="1" t="n">
        <v>26.27</v>
      </c>
      <c r="C1074" s="1" t="n">
        <v>26.6</v>
      </c>
      <c r="D1074" s="1" t="n">
        <v>25.94</v>
      </c>
      <c r="E1074" s="1" t="n">
        <v>26.28</v>
      </c>
      <c r="F1074" s="1" t="n">
        <v>8927800</v>
      </c>
      <c r="G1074" s="1" t="n">
        <v>13.08</v>
      </c>
      <c r="I1074" s="6" t="e">
        <f aca="false">IF(ROW(E1074) - 1 &gt;= $I$1,SUM(E1074:E1074(E1074,1 - $I$1, 0)) / $I$1,"")</f>
        <v>#VALUE!</v>
      </c>
      <c r="J1074" s="6" t="e">
        <f aca="false">IF(ROW(E1074) - 1 &gt;= $J$1,SUM(E1074:E1074(E1074,1 - $J$1, 0)) / $J$1,"")</f>
        <v>#VALUE!</v>
      </c>
      <c r="L1074" s="7" t="e">
        <f aca="true">IF(ROW(E1074) - 1 &gt;= $L$1,IF(OFFSET(I1074, -1, 0) = "", I1074, ((E1074 - L1073) * $K$4) + L1073), "")</f>
        <v>#VALUE!</v>
      </c>
      <c r="M1074" s="7" t="e">
        <f aca="true">IF(ROW(E1074) - 1 &gt;= $M$1,IF(OFFSET(J1074, -1, 0) = "", J1074, ((E1074 - M1073) * $K$6) + M1073), "")</f>
        <v>#VALUE!</v>
      </c>
      <c r="N1074" s="3" t="e">
        <f aca="false">IF(M1074&lt;&gt;"", L1074-M1074, "")</f>
        <v>#VALUE!</v>
      </c>
      <c r="P1074" s="9" t="e">
        <f aca="false">IF(ROW(E1074) - 1 &gt;= $P$1, IF(OFFSET(N1074, 1- $P$1, 0) &lt;&gt; "", SUM(N1074:N1074(N1074, 1 - $P$1, 0)) / $P$1, ""), "")</f>
        <v>#VALUE!</v>
      </c>
      <c r="Q1074" s="4" t="e">
        <f aca="true">IF(ROW(N1074) - 1 &gt;= $P$1,IF(OFFSET(P1074, -1, 0) = "", P1074, ((N1074 - Q1073) * $O$5) + Q1073), "")</f>
        <v>#VALUE!</v>
      </c>
      <c r="R1074" s="4" t="e">
        <f aca="false">IF(Q1074&lt;&gt;"", N1074 - Q1074, "")</f>
        <v>#VALUE!</v>
      </c>
    </row>
    <row collapsed="false" customFormat="false" customHeight="true" hidden="false" ht="14.4" outlineLevel="0" r="1075">
      <c r="A1075" s="5" t="n">
        <v>38118</v>
      </c>
      <c r="B1075" s="1" t="n">
        <v>26.4</v>
      </c>
      <c r="C1075" s="1" t="n">
        <v>27.19</v>
      </c>
      <c r="D1075" s="1" t="n">
        <v>26.4</v>
      </c>
      <c r="E1075" s="1" t="n">
        <v>27.14</v>
      </c>
      <c r="F1075" s="1" t="n">
        <v>10899000</v>
      </c>
      <c r="G1075" s="1" t="n">
        <v>13.51</v>
      </c>
      <c r="I1075" s="6" t="e">
        <f aca="false">IF(ROW(E1075) - 1 &gt;= $I$1,SUM(E1075:E1075(E1075,1 - $I$1, 0)) / $I$1,"")</f>
        <v>#VALUE!</v>
      </c>
      <c r="J1075" s="6" t="e">
        <f aca="false">IF(ROW(E1075) - 1 &gt;= $J$1,SUM(E1075:E1075(E1075,1 - $J$1, 0)) / $J$1,"")</f>
        <v>#VALUE!</v>
      </c>
      <c r="L1075" s="7" t="e">
        <f aca="true">IF(ROW(E1075) - 1 &gt;= $L$1,IF(OFFSET(I1075, -1, 0) = "", I1075, ((E1075 - L1074) * $K$4) + L1074), "")</f>
        <v>#VALUE!</v>
      </c>
      <c r="M1075" s="7" t="e">
        <f aca="true">IF(ROW(E1075) - 1 &gt;= $M$1,IF(OFFSET(J1075, -1, 0) = "", J1075, ((E1075 - M1074) * $K$6) + M1074), "")</f>
        <v>#VALUE!</v>
      </c>
      <c r="N1075" s="3" t="e">
        <f aca="false">IF(M1075&lt;&gt;"", L1075-M1075, "")</f>
        <v>#VALUE!</v>
      </c>
      <c r="P1075" s="9" t="e">
        <f aca="false">IF(ROW(E1075) - 1 &gt;= $P$1, IF(OFFSET(N1075, 1- $P$1, 0) &lt;&gt; "", SUM(N1075:N1075(N1075, 1 - $P$1, 0)) / $P$1, ""), "")</f>
        <v>#VALUE!</v>
      </c>
      <c r="Q1075" s="4" t="e">
        <f aca="true">IF(ROW(N1075) - 1 &gt;= $P$1,IF(OFFSET(P1075, -1, 0) = "", P1075, ((N1075 - Q1074) * $O$5) + Q1074), "")</f>
        <v>#VALUE!</v>
      </c>
      <c r="R1075" s="4" t="e">
        <f aca="false">IF(Q1075&lt;&gt;"", N1075 - Q1075, "")</f>
        <v>#VALUE!</v>
      </c>
    </row>
    <row collapsed="false" customFormat="false" customHeight="true" hidden="false" ht="14.4" outlineLevel="0" r="1076">
      <c r="A1076" s="5" t="n">
        <v>38119</v>
      </c>
      <c r="B1076" s="1" t="n">
        <v>26.79</v>
      </c>
      <c r="C1076" s="1" t="n">
        <v>27.34</v>
      </c>
      <c r="D1076" s="1" t="n">
        <v>26.24</v>
      </c>
      <c r="E1076" s="1" t="n">
        <v>27.3</v>
      </c>
      <c r="F1076" s="1" t="n">
        <v>8765000</v>
      </c>
      <c r="G1076" s="1" t="n">
        <v>13.59</v>
      </c>
      <c r="I1076" s="6" t="e">
        <f aca="false">IF(ROW(E1076) - 1 &gt;= $I$1,SUM(E1076:E1076(E1076,1 - $I$1, 0)) / $I$1,"")</f>
        <v>#VALUE!</v>
      </c>
      <c r="J1076" s="6" t="e">
        <f aca="false">IF(ROW(E1076) - 1 &gt;= $J$1,SUM(E1076:E1076(E1076,1 - $J$1, 0)) / $J$1,"")</f>
        <v>#VALUE!</v>
      </c>
      <c r="L1076" s="7" t="e">
        <f aca="true">IF(ROW(E1076) - 1 &gt;= $L$1,IF(OFFSET(I1076, -1, 0) = "", I1076, ((E1076 - L1075) * $K$4) + L1075), "")</f>
        <v>#VALUE!</v>
      </c>
      <c r="M1076" s="7" t="e">
        <f aca="true">IF(ROW(E1076) - 1 &gt;= $M$1,IF(OFFSET(J1076, -1, 0) = "", J1076, ((E1076 - M1075) * $K$6) + M1075), "")</f>
        <v>#VALUE!</v>
      </c>
      <c r="N1076" s="3" t="e">
        <f aca="false">IF(M1076&lt;&gt;"", L1076-M1076, "")</f>
        <v>#VALUE!</v>
      </c>
      <c r="P1076" s="9" t="e">
        <f aca="false">IF(ROW(E1076) - 1 &gt;= $P$1, IF(OFFSET(N1076, 1- $P$1, 0) &lt;&gt; "", SUM(N1076:N1076(N1076, 1 - $P$1, 0)) / $P$1, ""), "")</f>
        <v>#VALUE!</v>
      </c>
      <c r="Q1076" s="4" t="e">
        <f aca="true">IF(ROW(N1076) - 1 &gt;= $P$1,IF(OFFSET(P1076, -1, 0) = "", P1076, ((N1076 - Q1075) * $O$5) + Q1075), "")</f>
        <v>#VALUE!</v>
      </c>
      <c r="R1076" s="4" t="e">
        <f aca="false">IF(Q1076&lt;&gt;"", N1076 - Q1076, "")</f>
        <v>#VALUE!</v>
      </c>
    </row>
    <row collapsed="false" customFormat="false" customHeight="true" hidden="false" ht="14.4" outlineLevel="0" r="1077">
      <c r="A1077" s="5" t="n">
        <v>38120</v>
      </c>
      <c r="B1077" s="1" t="n">
        <v>27.1</v>
      </c>
      <c r="C1077" s="1" t="n">
        <v>27.72</v>
      </c>
      <c r="D1077" s="1" t="n">
        <v>26.9</v>
      </c>
      <c r="E1077" s="1" t="n">
        <v>27.19</v>
      </c>
      <c r="F1077" s="1" t="n">
        <v>8209000</v>
      </c>
      <c r="G1077" s="1" t="n">
        <v>13.54</v>
      </c>
      <c r="I1077" s="6" t="e">
        <f aca="false">IF(ROW(E1077) - 1 &gt;= $I$1,SUM(E1077:E1077(E1077,1 - $I$1, 0)) / $I$1,"")</f>
        <v>#VALUE!</v>
      </c>
      <c r="J1077" s="6" t="e">
        <f aca="false">IF(ROW(E1077) - 1 &gt;= $J$1,SUM(E1077:E1077(E1077,1 - $J$1, 0)) / $J$1,"")</f>
        <v>#VALUE!</v>
      </c>
      <c r="L1077" s="7" t="e">
        <f aca="true">IF(ROW(E1077) - 1 &gt;= $L$1,IF(OFFSET(I1077, -1, 0) = "", I1077, ((E1077 - L1076) * $K$4) + L1076), "")</f>
        <v>#VALUE!</v>
      </c>
      <c r="M1077" s="7" t="e">
        <f aca="true">IF(ROW(E1077) - 1 &gt;= $M$1,IF(OFFSET(J1077, -1, 0) = "", J1077, ((E1077 - M1076) * $K$6) + M1076), "")</f>
        <v>#VALUE!</v>
      </c>
      <c r="N1077" s="3" t="e">
        <f aca="false">IF(M1077&lt;&gt;"", L1077-M1077, "")</f>
        <v>#VALUE!</v>
      </c>
      <c r="P1077" s="9" t="e">
        <f aca="false">IF(ROW(E1077) - 1 &gt;= $P$1, IF(OFFSET(N1077, 1- $P$1, 0) &lt;&gt; "", SUM(N1077:N1077(N1077, 1 - $P$1, 0)) / $P$1, ""), "")</f>
        <v>#VALUE!</v>
      </c>
      <c r="Q1077" s="4" t="e">
        <f aca="true">IF(ROW(N1077) - 1 &gt;= $P$1,IF(OFFSET(P1077, -1, 0) = "", P1077, ((N1077 - Q1076) * $O$5) + Q1076), "")</f>
        <v>#VALUE!</v>
      </c>
      <c r="R1077" s="4" t="e">
        <f aca="false">IF(Q1077&lt;&gt;"", N1077 - Q1077, "")</f>
        <v>#VALUE!</v>
      </c>
    </row>
    <row collapsed="false" customFormat="false" customHeight="true" hidden="false" ht="14.4" outlineLevel="0" r="1078">
      <c r="A1078" s="5" t="n">
        <v>38121</v>
      </c>
      <c r="B1078" s="1" t="n">
        <v>27.25</v>
      </c>
      <c r="C1078" s="1" t="n">
        <v>27.32</v>
      </c>
      <c r="D1078" s="1" t="n">
        <v>26.45</v>
      </c>
      <c r="E1078" s="1" t="n">
        <v>27.06</v>
      </c>
      <c r="F1078" s="1" t="n">
        <v>9207200</v>
      </c>
      <c r="G1078" s="1" t="n">
        <v>13.47</v>
      </c>
      <c r="I1078" s="6" t="e">
        <f aca="false">IF(ROW(E1078) - 1 &gt;= $I$1,SUM(E1078:E1078(E1078,1 - $I$1, 0)) / $I$1,"")</f>
        <v>#VALUE!</v>
      </c>
      <c r="J1078" s="6" t="e">
        <f aca="false">IF(ROW(E1078) - 1 &gt;= $J$1,SUM(E1078:E1078(E1078,1 - $J$1, 0)) / $J$1,"")</f>
        <v>#VALUE!</v>
      </c>
      <c r="L1078" s="7" t="e">
        <f aca="true">IF(ROW(E1078) - 1 &gt;= $L$1,IF(OFFSET(I1078, -1, 0) = "", I1078, ((E1078 - L1077) * $K$4) + L1077), "")</f>
        <v>#VALUE!</v>
      </c>
      <c r="M1078" s="7" t="e">
        <f aca="true">IF(ROW(E1078) - 1 &gt;= $M$1,IF(OFFSET(J1078, -1, 0) = "", J1078, ((E1078 - M1077) * $K$6) + M1077), "")</f>
        <v>#VALUE!</v>
      </c>
      <c r="N1078" s="3" t="e">
        <f aca="false">IF(M1078&lt;&gt;"", L1078-M1078, "")</f>
        <v>#VALUE!</v>
      </c>
      <c r="P1078" s="9" t="e">
        <f aca="false">IF(ROW(E1078) - 1 &gt;= $P$1, IF(OFFSET(N1078, 1- $P$1, 0) &lt;&gt; "", SUM(N1078:N1078(N1078, 1 - $P$1, 0)) / $P$1, ""), "")</f>
        <v>#VALUE!</v>
      </c>
      <c r="Q1078" s="4" t="e">
        <f aca="true">IF(ROW(N1078) - 1 &gt;= $P$1,IF(OFFSET(P1078, -1, 0) = "", P1078, ((N1078 - Q1077) * $O$5) + Q1077), "")</f>
        <v>#VALUE!</v>
      </c>
      <c r="R1078" s="4" t="e">
        <f aca="false">IF(Q1078&lt;&gt;"", N1078 - Q1078, "")</f>
        <v>#VALUE!</v>
      </c>
    </row>
    <row collapsed="false" customFormat="false" customHeight="true" hidden="false" ht="14.4" outlineLevel="0" r="1079">
      <c r="A1079" s="5" t="n">
        <v>38124</v>
      </c>
      <c r="B1079" s="1" t="n">
        <v>26.7</v>
      </c>
      <c r="C1079" s="1" t="n">
        <v>27.06</v>
      </c>
      <c r="D1079" s="1" t="n">
        <v>26.36</v>
      </c>
      <c r="E1079" s="1" t="n">
        <v>26.64</v>
      </c>
      <c r="F1079" s="1" t="n">
        <v>10730200</v>
      </c>
      <c r="G1079" s="1" t="n">
        <v>13.26</v>
      </c>
      <c r="I1079" s="6" t="e">
        <f aca="false">IF(ROW(E1079) - 1 &gt;= $I$1,SUM(E1079:E1079(E1079,1 - $I$1, 0)) / $I$1,"")</f>
        <v>#VALUE!</v>
      </c>
      <c r="J1079" s="6" t="e">
        <f aca="false">IF(ROW(E1079) - 1 &gt;= $J$1,SUM(E1079:E1079(E1079,1 - $J$1, 0)) / $J$1,"")</f>
        <v>#VALUE!</v>
      </c>
      <c r="L1079" s="7" t="e">
        <f aca="true">IF(ROW(E1079) - 1 &gt;= $L$1,IF(OFFSET(I1079, -1, 0) = "", I1079, ((E1079 - L1078) * $K$4) + L1078), "")</f>
        <v>#VALUE!</v>
      </c>
      <c r="M1079" s="7" t="e">
        <f aca="true">IF(ROW(E1079) - 1 &gt;= $M$1,IF(OFFSET(J1079, -1, 0) = "", J1079, ((E1079 - M1078) * $K$6) + M1078), "")</f>
        <v>#VALUE!</v>
      </c>
      <c r="N1079" s="3" t="e">
        <f aca="false">IF(M1079&lt;&gt;"", L1079-M1079, "")</f>
        <v>#VALUE!</v>
      </c>
      <c r="P1079" s="9" t="e">
        <f aca="false">IF(ROW(E1079) - 1 &gt;= $P$1, IF(OFFSET(N1079, 1- $P$1, 0) &lt;&gt; "", SUM(N1079:N1079(N1079, 1 - $P$1, 0)) / $P$1, ""), "")</f>
        <v>#VALUE!</v>
      </c>
      <c r="Q1079" s="4" t="e">
        <f aca="true">IF(ROW(N1079) - 1 &gt;= $P$1,IF(OFFSET(P1079, -1, 0) = "", P1079, ((N1079 - Q1078) * $O$5) + Q1078), "")</f>
        <v>#VALUE!</v>
      </c>
      <c r="R1079" s="4" t="e">
        <f aca="false">IF(Q1079&lt;&gt;"", N1079 - Q1079, "")</f>
        <v>#VALUE!</v>
      </c>
    </row>
    <row collapsed="false" customFormat="false" customHeight="true" hidden="false" ht="14.4" outlineLevel="0" r="1080">
      <c r="A1080" s="5" t="n">
        <v>38125</v>
      </c>
      <c r="B1080" s="1" t="n">
        <v>26.97</v>
      </c>
      <c r="C1080" s="1" t="n">
        <v>27.29</v>
      </c>
      <c r="D1080" s="1" t="n">
        <v>26.8</v>
      </c>
      <c r="E1080" s="1" t="n">
        <v>27.06</v>
      </c>
      <c r="F1080" s="1" t="n">
        <v>7359400</v>
      </c>
      <c r="G1080" s="1" t="n">
        <v>13.47</v>
      </c>
      <c r="I1080" s="6" t="e">
        <f aca="false">IF(ROW(E1080) - 1 &gt;= $I$1,SUM(E1080:E1080(E1080,1 - $I$1, 0)) / $I$1,"")</f>
        <v>#VALUE!</v>
      </c>
      <c r="J1080" s="6" t="e">
        <f aca="false">IF(ROW(E1080) - 1 &gt;= $J$1,SUM(E1080:E1080(E1080,1 - $J$1, 0)) / $J$1,"")</f>
        <v>#VALUE!</v>
      </c>
      <c r="L1080" s="7" t="e">
        <f aca="true">IF(ROW(E1080) - 1 &gt;= $L$1,IF(OFFSET(I1080, -1, 0) = "", I1080, ((E1080 - L1079) * $K$4) + L1079), "")</f>
        <v>#VALUE!</v>
      </c>
      <c r="M1080" s="7" t="e">
        <f aca="true">IF(ROW(E1080) - 1 &gt;= $M$1,IF(OFFSET(J1080, -1, 0) = "", J1080, ((E1080 - M1079) * $K$6) + M1079), "")</f>
        <v>#VALUE!</v>
      </c>
      <c r="N1080" s="3" t="e">
        <f aca="false">IF(M1080&lt;&gt;"", L1080-M1080, "")</f>
        <v>#VALUE!</v>
      </c>
      <c r="P1080" s="9" t="e">
        <f aca="false">IF(ROW(E1080) - 1 &gt;= $P$1, IF(OFFSET(N1080, 1- $P$1, 0) &lt;&gt; "", SUM(N1080:N1080(N1080, 1 - $P$1, 0)) / $P$1, ""), "")</f>
        <v>#VALUE!</v>
      </c>
      <c r="Q1080" s="4" t="e">
        <f aca="true">IF(ROW(N1080) - 1 &gt;= $P$1,IF(OFFSET(P1080, -1, 0) = "", P1080, ((N1080 - Q1079) * $O$5) + Q1079), "")</f>
        <v>#VALUE!</v>
      </c>
      <c r="R1080" s="4" t="e">
        <f aca="false">IF(Q1080&lt;&gt;"", N1080 - Q1080, "")</f>
        <v>#VALUE!</v>
      </c>
    </row>
    <row collapsed="false" customFormat="false" customHeight="true" hidden="false" ht="14.4" outlineLevel="0" r="1081">
      <c r="A1081" s="5" t="n">
        <v>38126</v>
      </c>
      <c r="B1081" s="1" t="n">
        <v>27.4</v>
      </c>
      <c r="C1081" s="1" t="n">
        <v>27.5</v>
      </c>
      <c r="D1081" s="1" t="n">
        <v>26.42</v>
      </c>
      <c r="E1081" s="1" t="n">
        <v>26.47</v>
      </c>
      <c r="F1081" s="1" t="n">
        <v>13414000</v>
      </c>
      <c r="G1081" s="1" t="n">
        <v>13.18</v>
      </c>
      <c r="I1081" s="6" t="e">
        <f aca="false">IF(ROW(E1081) - 1 &gt;= $I$1,SUM(E1081:E1081(E1081,1 - $I$1, 0)) / $I$1,"")</f>
        <v>#VALUE!</v>
      </c>
      <c r="J1081" s="6" t="e">
        <f aca="false">IF(ROW(E1081) - 1 &gt;= $J$1,SUM(E1081:E1081(E1081,1 - $J$1, 0)) / $J$1,"")</f>
        <v>#VALUE!</v>
      </c>
      <c r="L1081" s="7" t="e">
        <f aca="true">IF(ROW(E1081) - 1 &gt;= $L$1,IF(OFFSET(I1081, -1, 0) = "", I1081, ((E1081 - L1080) * $K$4) + L1080), "")</f>
        <v>#VALUE!</v>
      </c>
      <c r="M1081" s="7" t="e">
        <f aca="true">IF(ROW(E1081) - 1 &gt;= $M$1,IF(OFFSET(J1081, -1, 0) = "", J1081, ((E1081 - M1080) * $K$6) + M1080), "")</f>
        <v>#VALUE!</v>
      </c>
      <c r="N1081" s="3" t="e">
        <f aca="false">IF(M1081&lt;&gt;"", L1081-M1081, "")</f>
        <v>#VALUE!</v>
      </c>
      <c r="P1081" s="9" t="e">
        <f aca="false">IF(ROW(E1081) - 1 &gt;= $P$1, IF(OFFSET(N1081, 1- $P$1, 0) &lt;&gt; "", SUM(N1081:N1081(N1081, 1 - $P$1, 0)) / $P$1, ""), "")</f>
        <v>#VALUE!</v>
      </c>
      <c r="Q1081" s="4" t="e">
        <f aca="true">IF(ROW(N1081) - 1 &gt;= $P$1,IF(OFFSET(P1081, -1, 0) = "", P1081, ((N1081 - Q1080) * $O$5) + Q1080), "")</f>
        <v>#VALUE!</v>
      </c>
      <c r="R1081" s="4" t="e">
        <f aca="false">IF(Q1081&lt;&gt;"", N1081 - Q1081, "")</f>
        <v>#VALUE!</v>
      </c>
    </row>
    <row collapsed="false" customFormat="false" customHeight="true" hidden="false" ht="14.4" outlineLevel="0" r="1082">
      <c r="A1082" s="5" t="n">
        <v>38127</v>
      </c>
      <c r="B1082" s="1" t="n">
        <v>26.63</v>
      </c>
      <c r="C1082" s="1" t="n">
        <v>27</v>
      </c>
      <c r="D1082" s="1" t="n">
        <v>26.47</v>
      </c>
      <c r="E1082" s="1" t="n">
        <v>26.71</v>
      </c>
      <c r="F1082" s="1" t="n">
        <v>7010600</v>
      </c>
      <c r="G1082" s="1" t="n">
        <v>13.3</v>
      </c>
      <c r="I1082" s="6" t="e">
        <f aca="false">IF(ROW(E1082) - 1 &gt;= $I$1,SUM(E1082:E1082(E1082,1 - $I$1, 0)) / $I$1,"")</f>
        <v>#VALUE!</v>
      </c>
      <c r="J1082" s="6" t="e">
        <f aca="false">IF(ROW(E1082) - 1 &gt;= $J$1,SUM(E1082:E1082(E1082,1 - $J$1, 0)) / $J$1,"")</f>
        <v>#VALUE!</v>
      </c>
      <c r="L1082" s="7" t="e">
        <f aca="true">IF(ROW(E1082) - 1 &gt;= $L$1,IF(OFFSET(I1082, -1, 0) = "", I1082, ((E1082 - L1081) * $K$4) + L1081), "")</f>
        <v>#VALUE!</v>
      </c>
      <c r="M1082" s="7" t="e">
        <f aca="true">IF(ROW(E1082) - 1 &gt;= $M$1,IF(OFFSET(J1082, -1, 0) = "", J1082, ((E1082 - M1081) * $K$6) + M1081), "")</f>
        <v>#VALUE!</v>
      </c>
      <c r="N1082" s="3" t="e">
        <f aca="false">IF(M1082&lt;&gt;"", L1082-M1082, "")</f>
        <v>#VALUE!</v>
      </c>
      <c r="P1082" s="9" t="e">
        <f aca="false">IF(ROW(E1082) - 1 &gt;= $P$1, IF(OFFSET(N1082, 1- $P$1, 0) &lt;&gt; "", SUM(N1082:N1082(N1082, 1 - $P$1, 0)) / $P$1, ""), "")</f>
        <v>#VALUE!</v>
      </c>
      <c r="Q1082" s="4" t="e">
        <f aca="true">IF(ROW(N1082) - 1 &gt;= $P$1,IF(OFFSET(P1082, -1, 0) = "", P1082, ((N1082 - Q1081) * $O$5) + Q1081), "")</f>
        <v>#VALUE!</v>
      </c>
      <c r="R1082" s="4" t="e">
        <f aca="false">IF(Q1082&lt;&gt;"", N1082 - Q1082, "")</f>
        <v>#VALUE!</v>
      </c>
    </row>
    <row collapsed="false" customFormat="false" customHeight="true" hidden="false" ht="14.4" outlineLevel="0" r="1083">
      <c r="A1083" s="5" t="n">
        <v>38128</v>
      </c>
      <c r="B1083" s="1" t="n">
        <v>26.9</v>
      </c>
      <c r="C1083" s="1" t="n">
        <v>27.2</v>
      </c>
      <c r="D1083" s="1" t="n">
        <v>26.73</v>
      </c>
      <c r="E1083" s="1" t="n">
        <v>27.11</v>
      </c>
      <c r="F1083" s="1" t="n">
        <v>6424800</v>
      </c>
      <c r="G1083" s="1" t="n">
        <v>13.5</v>
      </c>
      <c r="I1083" s="6" t="e">
        <f aca="false">IF(ROW(E1083) - 1 &gt;= $I$1,SUM(E1083:E1083(E1083,1 - $I$1, 0)) / $I$1,"")</f>
        <v>#VALUE!</v>
      </c>
      <c r="J1083" s="6" t="e">
        <f aca="false">IF(ROW(E1083) - 1 &gt;= $J$1,SUM(E1083:E1083(E1083,1 - $J$1, 0)) / $J$1,"")</f>
        <v>#VALUE!</v>
      </c>
      <c r="L1083" s="7" t="e">
        <f aca="true">IF(ROW(E1083) - 1 &gt;= $L$1,IF(OFFSET(I1083, -1, 0) = "", I1083, ((E1083 - L1082) * $K$4) + L1082), "")</f>
        <v>#VALUE!</v>
      </c>
      <c r="M1083" s="7" t="e">
        <f aca="true">IF(ROW(E1083) - 1 &gt;= $M$1,IF(OFFSET(J1083, -1, 0) = "", J1083, ((E1083 - M1082) * $K$6) + M1082), "")</f>
        <v>#VALUE!</v>
      </c>
      <c r="N1083" s="3" t="e">
        <f aca="false">IF(M1083&lt;&gt;"", L1083-M1083, "")</f>
        <v>#VALUE!</v>
      </c>
      <c r="P1083" s="9" t="e">
        <f aca="false">IF(ROW(E1083) - 1 &gt;= $P$1, IF(OFFSET(N1083, 1- $P$1, 0) &lt;&gt; "", SUM(N1083:N1083(N1083, 1 - $P$1, 0)) / $P$1, ""), "")</f>
        <v>#VALUE!</v>
      </c>
      <c r="Q1083" s="4" t="e">
        <f aca="true">IF(ROW(N1083) - 1 &gt;= $P$1,IF(OFFSET(P1083, -1, 0) = "", P1083, ((N1083 - Q1082) * $O$5) + Q1082), "")</f>
        <v>#VALUE!</v>
      </c>
      <c r="R1083" s="4" t="e">
        <f aca="false">IF(Q1083&lt;&gt;"", N1083 - Q1083, "")</f>
        <v>#VALUE!</v>
      </c>
    </row>
    <row collapsed="false" customFormat="false" customHeight="true" hidden="false" ht="14.4" outlineLevel="0" r="1084">
      <c r="A1084" s="5" t="n">
        <v>38131</v>
      </c>
      <c r="B1084" s="1" t="n">
        <v>27.29</v>
      </c>
      <c r="C1084" s="1" t="n">
        <v>27.9</v>
      </c>
      <c r="D1084" s="1" t="n">
        <v>27.11</v>
      </c>
      <c r="E1084" s="1" t="n">
        <v>27.34</v>
      </c>
      <c r="F1084" s="1" t="n">
        <v>8414400</v>
      </c>
      <c r="G1084" s="1" t="n">
        <v>13.61</v>
      </c>
      <c r="I1084" s="6" t="e">
        <f aca="false">IF(ROW(E1084) - 1 &gt;= $I$1,SUM(E1084:E1084(E1084,1 - $I$1, 0)) / $I$1,"")</f>
        <v>#VALUE!</v>
      </c>
      <c r="J1084" s="6" t="e">
        <f aca="false">IF(ROW(E1084) - 1 &gt;= $J$1,SUM(E1084:E1084(E1084,1 - $J$1, 0)) / $J$1,"")</f>
        <v>#VALUE!</v>
      </c>
      <c r="L1084" s="7" t="e">
        <f aca="true">IF(ROW(E1084) - 1 &gt;= $L$1,IF(OFFSET(I1084, -1, 0) = "", I1084, ((E1084 - L1083) * $K$4) + L1083), "")</f>
        <v>#VALUE!</v>
      </c>
      <c r="M1084" s="7" t="e">
        <f aca="true">IF(ROW(E1084) - 1 &gt;= $M$1,IF(OFFSET(J1084, -1, 0) = "", J1084, ((E1084 - M1083) * $K$6) + M1083), "")</f>
        <v>#VALUE!</v>
      </c>
      <c r="N1084" s="3" t="e">
        <f aca="false">IF(M1084&lt;&gt;"", L1084-M1084, "")</f>
        <v>#VALUE!</v>
      </c>
      <c r="P1084" s="9" t="e">
        <f aca="false">IF(ROW(E1084) - 1 &gt;= $P$1, IF(OFFSET(N1084, 1- $P$1, 0) &lt;&gt; "", SUM(N1084:N1084(N1084, 1 - $P$1, 0)) / $P$1, ""), "")</f>
        <v>#VALUE!</v>
      </c>
      <c r="Q1084" s="4" t="e">
        <f aca="true">IF(ROW(N1084) - 1 &gt;= $P$1,IF(OFFSET(P1084, -1, 0) = "", P1084, ((N1084 - Q1083) * $O$5) + Q1083), "")</f>
        <v>#VALUE!</v>
      </c>
      <c r="R1084" s="4" t="e">
        <f aca="false">IF(Q1084&lt;&gt;"", N1084 - Q1084, "")</f>
        <v>#VALUE!</v>
      </c>
    </row>
    <row collapsed="false" customFormat="false" customHeight="true" hidden="false" ht="14.4" outlineLevel="0" r="1085">
      <c r="A1085" s="5" t="n">
        <v>38132</v>
      </c>
      <c r="B1085" s="1" t="n">
        <v>27.5</v>
      </c>
      <c r="C1085" s="1" t="n">
        <v>28.51</v>
      </c>
      <c r="D1085" s="1" t="n">
        <v>27.29</v>
      </c>
      <c r="E1085" s="1" t="n">
        <v>28.41</v>
      </c>
      <c r="F1085" s="1" t="n">
        <v>11427800</v>
      </c>
      <c r="G1085" s="1" t="n">
        <v>14.14</v>
      </c>
      <c r="I1085" s="6" t="e">
        <f aca="false">IF(ROW(E1085) - 1 &gt;= $I$1,SUM(E1085:E1085(E1085,1 - $I$1, 0)) / $I$1,"")</f>
        <v>#VALUE!</v>
      </c>
      <c r="J1085" s="6" t="e">
        <f aca="false">IF(ROW(E1085) - 1 &gt;= $J$1,SUM(E1085:E1085(E1085,1 - $J$1, 0)) / $J$1,"")</f>
        <v>#VALUE!</v>
      </c>
      <c r="L1085" s="7" t="e">
        <f aca="true">IF(ROW(E1085) - 1 &gt;= $L$1,IF(OFFSET(I1085, -1, 0) = "", I1085, ((E1085 - L1084) * $K$4) + L1084), "")</f>
        <v>#VALUE!</v>
      </c>
      <c r="M1085" s="7" t="e">
        <f aca="true">IF(ROW(E1085) - 1 &gt;= $M$1,IF(OFFSET(J1085, -1, 0) = "", J1085, ((E1085 - M1084) * $K$6) + M1084), "")</f>
        <v>#VALUE!</v>
      </c>
      <c r="N1085" s="3" t="e">
        <f aca="false">IF(M1085&lt;&gt;"", L1085-M1085, "")</f>
        <v>#VALUE!</v>
      </c>
      <c r="P1085" s="9" t="e">
        <f aca="false">IF(ROW(E1085) - 1 &gt;= $P$1, IF(OFFSET(N1085, 1- $P$1, 0) &lt;&gt; "", SUM(N1085:N1085(N1085, 1 - $P$1, 0)) / $P$1, ""), "")</f>
        <v>#VALUE!</v>
      </c>
      <c r="Q1085" s="4" t="e">
        <f aca="true">IF(ROW(N1085) - 1 &gt;= $P$1,IF(OFFSET(P1085, -1, 0) = "", P1085, ((N1085 - Q1084) * $O$5) + Q1084), "")</f>
        <v>#VALUE!</v>
      </c>
      <c r="R1085" s="4" t="e">
        <f aca="false">IF(Q1085&lt;&gt;"", N1085 - Q1085, "")</f>
        <v>#VALUE!</v>
      </c>
    </row>
    <row collapsed="false" customFormat="false" customHeight="true" hidden="false" ht="14.4" outlineLevel="0" r="1086">
      <c r="A1086" s="5" t="n">
        <v>38133</v>
      </c>
      <c r="B1086" s="1" t="n">
        <v>28.33</v>
      </c>
      <c r="C1086" s="1" t="n">
        <v>28.78</v>
      </c>
      <c r="D1086" s="1" t="n">
        <v>28</v>
      </c>
      <c r="E1086" s="1" t="n">
        <v>28.51</v>
      </c>
      <c r="F1086" s="1" t="n">
        <v>11506000</v>
      </c>
      <c r="G1086" s="1" t="n">
        <v>14.19</v>
      </c>
      <c r="I1086" s="6" t="e">
        <f aca="false">IF(ROW(E1086) - 1 &gt;= $I$1,SUM(E1086:E1086(E1086,1 - $I$1, 0)) / $I$1,"")</f>
        <v>#VALUE!</v>
      </c>
      <c r="J1086" s="6" t="e">
        <f aca="false">IF(ROW(E1086) - 1 &gt;= $J$1,SUM(E1086:E1086(E1086,1 - $J$1, 0)) / $J$1,"")</f>
        <v>#VALUE!</v>
      </c>
      <c r="L1086" s="7" t="e">
        <f aca="true">IF(ROW(E1086) - 1 &gt;= $L$1,IF(OFFSET(I1086, -1, 0) = "", I1086, ((E1086 - L1085) * $K$4) + L1085), "")</f>
        <v>#VALUE!</v>
      </c>
      <c r="M1086" s="7" t="e">
        <f aca="true">IF(ROW(E1086) - 1 &gt;= $M$1,IF(OFFSET(J1086, -1, 0) = "", J1086, ((E1086 - M1085) * $K$6) + M1085), "")</f>
        <v>#VALUE!</v>
      </c>
      <c r="N1086" s="3" t="e">
        <f aca="false">IF(M1086&lt;&gt;"", L1086-M1086, "")</f>
        <v>#VALUE!</v>
      </c>
      <c r="P1086" s="9" t="e">
        <f aca="false">IF(ROW(E1086) - 1 &gt;= $P$1, IF(OFFSET(N1086, 1- $P$1, 0) &lt;&gt; "", SUM(N1086:N1086(N1086, 1 - $P$1, 0)) / $P$1, ""), "")</f>
        <v>#VALUE!</v>
      </c>
      <c r="Q1086" s="4" t="e">
        <f aca="true">IF(ROW(N1086) - 1 &gt;= $P$1,IF(OFFSET(P1086, -1, 0) = "", P1086, ((N1086 - Q1085) * $O$5) + Q1085), "")</f>
        <v>#VALUE!</v>
      </c>
      <c r="R1086" s="4" t="e">
        <f aca="false">IF(Q1086&lt;&gt;"", N1086 - Q1086, "")</f>
        <v>#VALUE!</v>
      </c>
    </row>
    <row collapsed="false" customFormat="false" customHeight="true" hidden="false" ht="14.4" outlineLevel="0" r="1087">
      <c r="A1087" s="5" t="n">
        <v>38134</v>
      </c>
      <c r="B1087" s="1" t="n">
        <v>28.46</v>
      </c>
      <c r="C1087" s="1" t="n">
        <v>28.6</v>
      </c>
      <c r="D1087" s="1" t="n">
        <v>27.82</v>
      </c>
      <c r="E1087" s="1" t="n">
        <v>28.17</v>
      </c>
      <c r="F1087" s="1" t="n">
        <v>8427600</v>
      </c>
      <c r="G1087" s="1" t="n">
        <v>14.02</v>
      </c>
      <c r="I1087" s="6" t="e">
        <f aca="false">IF(ROW(E1087) - 1 &gt;= $I$1,SUM(E1087:E1087(E1087,1 - $I$1, 0)) / $I$1,"")</f>
        <v>#VALUE!</v>
      </c>
      <c r="J1087" s="6" t="e">
        <f aca="false">IF(ROW(E1087) - 1 &gt;= $J$1,SUM(E1087:E1087(E1087,1 - $J$1, 0)) / $J$1,"")</f>
        <v>#VALUE!</v>
      </c>
      <c r="L1087" s="7" t="e">
        <f aca="true">IF(ROW(E1087) - 1 &gt;= $L$1,IF(OFFSET(I1087, -1, 0) = "", I1087, ((E1087 - L1086) * $K$4) + L1086), "")</f>
        <v>#VALUE!</v>
      </c>
      <c r="M1087" s="7" t="e">
        <f aca="true">IF(ROW(E1087) - 1 &gt;= $M$1,IF(OFFSET(J1087, -1, 0) = "", J1087, ((E1087 - M1086) * $K$6) + M1086), "")</f>
        <v>#VALUE!</v>
      </c>
      <c r="N1087" s="3" t="e">
        <f aca="false">IF(M1087&lt;&gt;"", L1087-M1087, "")</f>
        <v>#VALUE!</v>
      </c>
      <c r="P1087" s="9" t="e">
        <f aca="false">IF(ROW(E1087) - 1 &gt;= $P$1, IF(OFFSET(N1087, 1- $P$1, 0) &lt;&gt; "", SUM(N1087:N1087(N1087, 1 - $P$1, 0)) / $P$1, ""), "")</f>
        <v>#VALUE!</v>
      </c>
      <c r="Q1087" s="4" t="e">
        <f aca="true">IF(ROW(N1087) - 1 &gt;= $P$1,IF(OFFSET(P1087, -1, 0) = "", P1087, ((N1087 - Q1086) * $O$5) + Q1086), "")</f>
        <v>#VALUE!</v>
      </c>
      <c r="R1087" s="4" t="e">
        <f aca="false">IF(Q1087&lt;&gt;"", N1087 - Q1087, "")</f>
        <v>#VALUE!</v>
      </c>
    </row>
    <row collapsed="false" customFormat="false" customHeight="true" hidden="false" ht="14.4" outlineLevel="0" r="1088">
      <c r="A1088" s="5" t="n">
        <v>38135</v>
      </c>
      <c r="B1088" s="1" t="n">
        <v>28.08</v>
      </c>
      <c r="C1088" s="1" t="n">
        <v>28.27</v>
      </c>
      <c r="D1088" s="1" t="n">
        <v>27.8</v>
      </c>
      <c r="E1088" s="1" t="n">
        <v>28.06</v>
      </c>
      <c r="F1088" s="1" t="n">
        <v>5204200</v>
      </c>
      <c r="G1088" s="1" t="n">
        <v>13.97</v>
      </c>
      <c r="I1088" s="6" t="e">
        <f aca="false">IF(ROW(E1088) - 1 &gt;= $I$1,SUM(E1088:E1088(E1088,1 - $I$1, 0)) / $I$1,"")</f>
        <v>#VALUE!</v>
      </c>
      <c r="J1088" s="6" t="e">
        <f aca="false">IF(ROW(E1088) - 1 &gt;= $J$1,SUM(E1088:E1088(E1088,1 - $J$1, 0)) / $J$1,"")</f>
        <v>#VALUE!</v>
      </c>
      <c r="L1088" s="7" t="e">
        <f aca="true">IF(ROW(E1088) - 1 &gt;= $L$1,IF(OFFSET(I1088, -1, 0) = "", I1088, ((E1088 - L1087) * $K$4) + L1087), "")</f>
        <v>#VALUE!</v>
      </c>
      <c r="M1088" s="7" t="e">
        <f aca="true">IF(ROW(E1088) - 1 &gt;= $M$1,IF(OFFSET(J1088, -1, 0) = "", J1088, ((E1088 - M1087) * $K$6) + M1087), "")</f>
        <v>#VALUE!</v>
      </c>
      <c r="N1088" s="3" t="e">
        <f aca="false">IF(M1088&lt;&gt;"", L1088-M1088, "")</f>
        <v>#VALUE!</v>
      </c>
      <c r="P1088" s="9" t="e">
        <f aca="false">IF(ROW(E1088) - 1 &gt;= $P$1, IF(OFFSET(N1088, 1- $P$1, 0) &lt;&gt; "", SUM(N1088:N1088(N1088, 1 - $P$1, 0)) / $P$1, ""), "")</f>
        <v>#VALUE!</v>
      </c>
      <c r="Q1088" s="4" t="e">
        <f aca="true">IF(ROW(N1088) - 1 &gt;= $P$1,IF(OFFSET(P1088, -1, 0) = "", P1088, ((N1088 - Q1087) * $O$5) + Q1087), "")</f>
        <v>#VALUE!</v>
      </c>
      <c r="R1088" s="4" t="e">
        <f aca="false">IF(Q1088&lt;&gt;"", N1088 - Q1088, "")</f>
        <v>#VALUE!</v>
      </c>
    </row>
    <row collapsed="false" customFormat="false" customHeight="true" hidden="false" ht="14.4" outlineLevel="0" r="1089">
      <c r="A1089" s="5" t="n">
        <v>38139</v>
      </c>
      <c r="B1089" s="1" t="n">
        <v>27.79</v>
      </c>
      <c r="C1089" s="1" t="n">
        <v>28.2</v>
      </c>
      <c r="D1089" s="1" t="n">
        <v>27.61</v>
      </c>
      <c r="E1089" s="1" t="n">
        <v>28.06</v>
      </c>
      <c r="F1089" s="1" t="n">
        <v>6504800</v>
      </c>
      <c r="G1089" s="1" t="n">
        <v>13.97</v>
      </c>
      <c r="I1089" s="6" t="e">
        <f aca="false">IF(ROW(E1089) - 1 &gt;= $I$1,SUM(E1089:E1089(E1089,1 - $I$1, 0)) / $I$1,"")</f>
        <v>#VALUE!</v>
      </c>
      <c r="J1089" s="6" t="e">
        <f aca="false">IF(ROW(E1089) - 1 &gt;= $J$1,SUM(E1089:E1089(E1089,1 - $J$1, 0)) / $J$1,"")</f>
        <v>#VALUE!</v>
      </c>
      <c r="L1089" s="7" t="e">
        <f aca="true">IF(ROW(E1089) - 1 &gt;= $L$1,IF(OFFSET(I1089, -1, 0) = "", I1089, ((E1089 - L1088) * $K$4) + L1088), "")</f>
        <v>#VALUE!</v>
      </c>
      <c r="M1089" s="7" t="e">
        <f aca="true">IF(ROW(E1089) - 1 &gt;= $M$1,IF(OFFSET(J1089, -1, 0) = "", J1089, ((E1089 - M1088) * $K$6) + M1088), "")</f>
        <v>#VALUE!</v>
      </c>
      <c r="N1089" s="3" t="e">
        <f aca="false">IF(M1089&lt;&gt;"", L1089-M1089, "")</f>
        <v>#VALUE!</v>
      </c>
      <c r="P1089" s="9" t="e">
        <f aca="false">IF(ROW(E1089) - 1 &gt;= $P$1, IF(OFFSET(N1089, 1- $P$1, 0) &lt;&gt; "", SUM(N1089:N1089(N1089, 1 - $P$1, 0)) / $P$1, ""), "")</f>
        <v>#VALUE!</v>
      </c>
      <c r="Q1089" s="4" t="e">
        <f aca="true">IF(ROW(N1089) - 1 &gt;= $P$1,IF(OFFSET(P1089, -1, 0) = "", P1089, ((N1089 - Q1088) * $O$5) + Q1088), "")</f>
        <v>#VALUE!</v>
      </c>
      <c r="R1089" s="4" t="e">
        <f aca="false">IF(Q1089&lt;&gt;"", N1089 - Q1089, "")</f>
        <v>#VALUE!</v>
      </c>
    </row>
    <row collapsed="false" customFormat="false" customHeight="true" hidden="false" ht="14.4" outlineLevel="0" r="1090">
      <c r="A1090" s="5" t="n">
        <v>38140</v>
      </c>
      <c r="B1090" s="1" t="n">
        <v>28.03</v>
      </c>
      <c r="C1090" s="1" t="n">
        <v>29.17</v>
      </c>
      <c r="D1090" s="1" t="n">
        <v>27.8</v>
      </c>
      <c r="E1090" s="1" t="n">
        <v>28.92</v>
      </c>
      <c r="F1090" s="1" t="n">
        <v>11382600</v>
      </c>
      <c r="G1090" s="1" t="n">
        <v>14.4</v>
      </c>
      <c r="I1090" s="6" t="e">
        <f aca="false">IF(ROW(E1090) - 1 &gt;= $I$1,SUM(E1090:E1090(E1090,1 - $I$1, 0)) / $I$1,"")</f>
        <v>#VALUE!</v>
      </c>
      <c r="J1090" s="6" t="e">
        <f aca="false">IF(ROW(E1090) - 1 &gt;= $J$1,SUM(E1090:E1090(E1090,1 - $J$1, 0)) / $J$1,"")</f>
        <v>#VALUE!</v>
      </c>
      <c r="L1090" s="7" t="e">
        <f aca="true">IF(ROW(E1090) - 1 &gt;= $L$1,IF(OFFSET(I1090, -1, 0) = "", I1090, ((E1090 - L1089) * $K$4) + L1089), "")</f>
        <v>#VALUE!</v>
      </c>
      <c r="M1090" s="7" t="e">
        <f aca="true">IF(ROW(E1090) - 1 &gt;= $M$1,IF(OFFSET(J1090, -1, 0) = "", J1090, ((E1090 - M1089) * $K$6) + M1089), "")</f>
        <v>#VALUE!</v>
      </c>
      <c r="N1090" s="3" t="e">
        <f aca="false">IF(M1090&lt;&gt;"", L1090-M1090, "")</f>
        <v>#VALUE!</v>
      </c>
      <c r="P1090" s="9" t="e">
        <f aca="false">IF(ROW(E1090) - 1 &gt;= $P$1, IF(OFFSET(N1090, 1- $P$1, 0) &lt;&gt; "", SUM(N1090:N1090(N1090, 1 - $P$1, 0)) / $P$1, ""), "")</f>
        <v>#VALUE!</v>
      </c>
      <c r="Q1090" s="4" t="e">
        <f aca="true">IF(ROW(N1090) - 1 &gt;= $P$1,IF(OFFSET(P1090, -1, 0) = "", P1090, ((N1090 - Q1089) * $O$5) + Q1089), "")</f>
        <v>#VALUE!</v>
      </c>
      <c r="R1090" s="4" t="e">
        <f aca="false">IF(Q1090&lt;&gt;"", N1090 - Q1090, "")</f>
        <v>#VALUE!</v>
      </c>
    </row>
    <row collapsed="false" customFormat="false" customHeight="true" hidden="false" ht="14.4" outlineLevel="0" r="1091">
      <c r="A1091" s="5" t="n">
        <v>38141</v>
      </c>
      <c r="B1091" s="1" t="n">
        <v>28.72</v>
      </c>
      <c r="C1091" s="1" t="n">
        <v>28.99</v>
      </c>
      <c r="D1091" s="1" t="n">
        <v>28.29</v>
      </c>
      <c r="E1091" s="1" t="n">
        <v>28.4</v>
      </c>
      <c r="F1091" s="1" t="n">
        <v>8961800</v>
      </c>
      <c r="G1091" s="1" t="n">
        <v>14.14</v>
      </c>
      <c r="I1091" s="6" t="e">
        <f aca="false">IF(ROW(E1091) - 1 &gt;= $I$1,SUM(E1091:E1091(E1091,1 - $I$1, 0)) / $I$1,"")</f>
        <v>#VALUE!</v>
      </c>
      <c r="J1091" s="6" t="e">
        <f aca="false">IF(ROW(E1091) - 1 &gt;= $J$1,SUM(E1091:E1091(E1091,1 - $J$1, 0)) / $J$1,"")</f>
        <v>#VALUE!</v>
      </c>
      <c r="L1091" s="7" t="e">
        <f aca="true">IF(ROW(E1091) - 1 &gt;= $L$1,IF(OFFSET(I1091, -1, 0) = "", I1091, ((E1091 - L1090) * $K$4) + L1090), "")</f>
        <v>#VALUE!</v>
      </c>
      <c r="M1091" s="7" t="e">
        <f aca="true">IF(ROW(E1091) - 1 &gt;= $M$1,IF(OFFSET(J1091, -1, 0) = "", J1091, ((E1091 - M1090) * $K$6) + M1090), "")</f>
        <v>#VALUE!</v>
      </c>
      <c r="N1091" s="3" t="e">
        <f aca="false">IF(M1091&lt;&gt;"", L1091-M1091, "")</f>
        <v>#VALUE!</v>
      </c>
      <c r="P1091" s="9" t="e">
        <f aca="false">IF(ROW(E1091) - 1 &gt;= $P$1, IF(OFFSET(N1091, 1- $P$1, 0) &lt;&gt; "", SUM(N1091:N1091(N1091, 1 - $P$1, 0)) / $P$1, ""), "")</f>
        <v>#VALUE!</v>
      </c>
      <c r="Q1091" s="4" t="e">
        <f aca="true">IF(ROW(N1091) - 1 &gt;= $P$1,IF(OFFSET(P1091, -1, 0) = "", P1091, ((N1091 - Q1090) * $O$5) + Q1090), "")</f>
        <v>#VALUE!</v>
      </c>
      <c r="R1091" s="4" t="e">
        <f aca="false">IF(Q1091&lt;&gt;"", N1091 - Q1091, "")</f>
        <v>#VALUE!</v>
      </c>
    </row>
    <row collapsed="false" customFormat="false" customHeight="true" hidden="false" ht="14.4" outlineLevel="0" r="1092">
      <c r="A1092" s="5" t="n">
        <v>38142</v>
      </c>
      <c r="B1092" s="1" t="n">
        <v>28.56</v>
      </c>
      <c r="C1092" s="1" t="n">
        <v>29.25</v>
      </c>
      <c r="D1092" s="1" t="n">
        <v>28.51</v>
      </c>
      <c r="E1092" s="1" t="n">
        <v>28.78</v>
      </c>
      <c r="F1092" s="1" t="n">
        <v>14254000</v>
      </c>
      <c r="G1092" s="1" t="n">
        <v>14.33</v>
      </c>
      <c r="I1092" s="6" t="e">
        <f aca="false">IF(ROW(E1092) - 1 &gt;= $I$1,SUM(E1092:E1092(E1092,1 - $I$1, 0)) / $I$1,"")</f>
        <v>#VALUE!</v>
      </c>
      <c r="J1092" s="6" t="e">
        <f aca="false">IF(ROW(E1092) - 1 &gt;= $J$1,SUM(E1092:E1092(E1092,1 - $J$1, 0)) / $J$1,"")</f>
        <v>#VALUE!</v>
      </c>
      <c r="L1092" s="7" t="e">
        <f aca="true">IF(ROW(E1092) - 1 &gt;= $L$1,IF(OFFSET(I1092, -1, 0) = "", I1092, ((E1092 - L1091) * $K$4) + L1091), "")</f>
        <v>#VALUE!</v>
      </c>
      <c r="M1092" s="7" t="e">
        <f aca="true">IF(ROW(E1092) - 1 &gt;= $M$1,IF(OFFSET(J1092, -1, 0) = "", J1092, ((E1092 - M1091) * $K$6) + M1091), "")</f>
        <v>#VALUE!</v>
      </c>
      <c r="N1092" s="3" t="e">
        <f aca="false">IF(M1092&lt;&gt;"", L1092-M1092, "")</f>
        <v>#VALUE!</v>
      </c>
      <c r="P1092" s="9" t="e">
        <f aca="false">IF(ROW(E1092) - 1 &gt;= $P$1, IF(OFFSET(N1092, 1- $P$1, 0) &lt;&gt; "", SUM(N1092:N1092(N1092, 1 - $P$1, 0)) / $P$1, ""), "")</f>
        <v>#VALUE!</v>
      </c>
      <c r="Q1092" s="4" t="e">
        <f aca="true">IF(ROW(N1092) - 1 &gt;= $P$1,IF(OFFSET(P1092, -1, 0) = "", P1092, ((N1092 - Q1091) * $O$5) + Q1091), "")</f>
        <v>#VALUE!</v>
      </c>
      <c r="R1092" s="4" t="e">
        <f aca="false">IF(Q1092&lt;&gt;"", N1092 - Q1092, "")</f>
        <v>#VALUE!</v>
      </c>
    </row>
    <row collapsed="false" customFormat="false" customHeight="true" hidden="false" ht="14.4" outlineLevel="0" r="1093">
      <c r="A1093" s="5" t="n">
        <v>38145</v>
      </c>
      <c r="B1093" s="1" t="n">
        <v>29.04</v>
      </c>
      <c r="C1093" s="1" t="n">
        <v>29.98</v>
      </c>
      <c r="D1093" s="1" t="n">
        <v>28.81</v>
      </c>
      <c r="E1093" s="1" t="n">
        <v>29.81</v>
      </c>
      <c r="F1093" s="1" t="n">
        <v>10567000</v>
      </c>
      <c r="G1093" s="1" t="n">
        <v>14.84</v>
      </c>
      <c r="I1093" s="6" t="e">
        <f aca="false">IF(ROW(E1093) - 1 &gt;= $I$1,SUM(E1093:E1093(E1093,1 - $I$1, 0)) / $I$1,"")</f>
        <v>#VALUE!</v>
      </c>
      <c r="J1093" s="6" t="e">
        <f aca="false">IF(ROW(E1093) - 1 &gt;= $J$1,SUM(E1093:E1093(E1093,1 - $J$1, 0)) / $J$1,"")</f>
        <v>#VALUE!</v>
      </c>
      <c r="L1093" s="7" t="e">
        <f aca="true">IF(ROW(E1093) - 1 &gt;= $L$1,IF(OFFSET(I1093, -1, 0) = "", I1093, ((E1093 - L1092) * $K$4) + L1092), "")</f>
        <v>#VALUE!</v>
      </c>
      <c r="M1093" s="7" t="e">
        <f aca="true">IF(ROW(E1093) - 1 &gt;= $M$1,IF(OFFSET(J1093, -1, 0) = "", J1093, ((E1093 - M1092) * $K$6) + M1092), "")</f>
        <v>#VALUE!</v>
      </c>
      <c r="N1093" s="3" t="e">
        <f aca="false">IF(M1093&lt;&gt;"", L1093-M1093, "")</f>
        <v>#VALUE!</v>
      </c>
      <c r="P1093" s="9" t="e">
        <f aca="false">IF(ROW(E1093) - 1 &gt;= $P$1, IF(OFFSET(N1093, 1- $P$1, 0) &lt;&gt; "", SUM(N1093:N1093(N1093, 1 - $P$1, 0)) / $P$1, ""), "")</f>
        <v>#VALUE!</v>
      </c>
      <c r="Q1093" s="4" t="e">
        <f aca="true">IF(ROW(N1093) - 1 &gt;= $P$1,IF(OFFSET(P1093, -1, 0) = "", P1093, ((N1093 - Q1092) * $O$5) + Q1092), "")</f>
        <v>#VALUE!</v>
      </c>
      <c r="R1093" s="4" t="e">
        <f aca="false">IF(Q1093&lt;&gt;"", N1093 - Q1093, "")</f>
        <v>#VALUE!</v>
      </c>
    </row>
    <row collapsed="false" customFormat="false" customHeight="true" hidden="false" ht="14.4" outlineLevel="0" r="1094">
      <c r="A1094" s="5" t="n">
        <v>38146</v>
      </c>
      <c r="B1094" s="1" t="n">
        <v>29.99</v>
      </c>
      <c r="C1094" s="1" t="n">
        <v>30.44</v>
      </c>
      <c r="D1094" s="1" t="n">
        <v>29.83</v>
      </c>
      <c r="E1094" s="1" t="n">
        <v>30.35</v>
      </c>
      <c r="F1094" s="1" t="n">
        <v>14843600</v>
      </c>
      <c r="G1094" s="1" t="n">
        <v>15.11</v>
      </c>
      <c r="I1094" s="6" t="e">
        <f aca="false">IF(ROW(E1094) - 1 &gt;= $I$1,SUM(E1094:E1094(E1094,1 - $I$1, 0)) / $I$1,"")</f>
        <v>#VALUE!</v>
      </c>
      <c r="J1094" s="6" t="e">
        <f aca="false">IF(ROW(E1094) - 1 &gt;= $J$1,SUM(E1094:E1094(E1094,1 - $J$1, 0)) / $J$1,"")</f>
        <v>#VALUE!</v>
      </c>
      <c r="L1094" s="7" t="e">
        <f aca="true">IF(ROW(E1094) - 1 &gt;= $L$1,IF(OFFSET(I1094, -1, 0) = "", I1094, ((E1094 - L1093) * $K$4) + L1093), "")</f>
        <v>#VALUE!</v>
      </c>
      <c r="M1094" s="7" t="e">
        <f aca="true">IF(ROW(E1094) - 1 &gt;= $M$1,IF(OFFSET(J1094, -1, 0) = "", J1094, ((E1094 - M1093) * $K$6) + M1093), "")</f>
        <v>#VALUE!</v>
      </c>
      <c r="N1094" s="3" t="e">
        <f aca="false">IF(M1094&lt;&gt;"", L1094-M1094, "")</f>
        <v>#VALUE!</v>
      </c>
      <c r="P1094" s="9" t="e">
        <f aca="false">IF(ROW(E1094) - 1 &gt;= $P$1, IF(OFFSET(N1094, 1- $P$1, 0) &lt;&gt; "", SUM(N1094:N1094(N1094, 1 - $P$1, 0)) / $P$1, ""), "")</f>
        <v>#VALUE!</v>
      </c>
      <c r="Q1094" s="4" t="e">
        <f aca="true">IF(ROW(N1094) - 1 &gt;= $P$1,IF(OFFSET(P1094, -1, 0) = "", P1094, ((N1094 - Q1093) * $O$5) + Q1093), "")</f>
        <v>#VALUE!</v>
      </c>
      <c r="R1094" s="4" t="e">
        <f aca="false">IF(Q1094&lt;&gt;"", N1094 - Q1094, "")</f>
        <v>#VALUE!</v>
      </c>
    </row>
    <row collapsed="false" customFormat="false" customHeight="true" hidden="false" ht="14.4" outlineLevel="0" r="1095">
      <c r="A1095" s="5" t="n">
        <v>38147</v>
      </c>
      <c r="B1095" s="1" t="n">
        <v>30.09</v>
      </c>
      <c r="C1095" s="1" t="n">
        <v>30.71</v>
      </c>
      <c r="D1095" s="1" t="n">
        <v>30</v>
      </c>
      <c r="E1095" s="1" t="n">
        <v>30.2</v>
      </c>
      <c r="F1095" s="1" t="n">
        <v>12471600</v>
      </c>
      <c r="G1095" s="1" t="n">
        <v>15.04</v>
      </c>
      <c r="I1095" s="6" t="e">
        <f aca="false">IF(ROW(E1095) - 1 &gt;= $I$1,SUM(E1095:E1095(E1095,1 - $I$1, 0)) / $I$1,"")</f>
        <v>#VALUE!</v>
      </c>
      <c r="J1095" s="6" t="e">
        <f aca="false">IF(ROW(E1095) - 1 &gt;= $J$1,SUM(E1095:E1095(E1095,1 - $J$1, 0)) / $J$1,"")</f>
        <v>#VALUE!</v>
      </c>
      <c r="L1095" s="7" t="e">
        <f aca="true">IF(ROW(E1095) - 1 &gt;= $L$1,IF(OFFSET(I1095, -1, 0) = "", I1095, ((E1095 - L1094) * $K$4) + L1094), "")</f>
        <v>#VALUE!</v>
      </c>
      <c r="M1095" s="7" t="e">
        <f aca="true">IF(ROW(E1095) - 1 &gt;= $M$1,IF(OFFSET(J1095, -1, 0) = "", J1095, ((E1095 - M1094) * $K$6) + M1094), "")</f>
        <v>#VALUE!</v>
      </c>
      <c r="N1095" s="3" t="e">
        <f aca="false">IF(M1095&lt;&gt;"", L1095-M1095, "")</f>
        <v>#VALUE!</v>
      </c>
      <c r="P1095" s="9" t="e">
        <f aca="false">IF(ROW(E1095) - 1 &gt;= $P$1, IF(OFFSET(N1095, 1- $P$1, 0) &lt;&gt; "", SUM(N1095:N1095(N1095, 1 - $P$1, 0)) / $P$1, ""), "")</f>
        <v>#VALUE!</v>
      </c>
      <c r="Q1095" s="4" t="e">
        <f aca="true">IF(ROW(N1095) - 1 &gt;= $P$1,IF(OFFSET(P1095, -1, 0) = "", P1095, ((N1095 - Q1094) * $O$5) + Q1094), "")</f>
        <v>#VALUE!</v>
      </c>
      <c r="R1095" s="4" t="e">
        <f aca="false">IF(Q1095&lt;&gt;"", N1095 - Q1095, "")</f>
        <v>#VALUE!</v>
      </c>
    </row>
    <row collapsed="false" customFormat="false" customHeight="true" hidden="false" ht="14.4" outlineLevel="0" r="1096">
      <c r="A1096" s="5" t="n">
        <v>38148</v>
      </c>
      <c r="B1096" s="1" t="n">
        <v>30.2</v>
      </c>
      <c r="C1096" s="1" t="n">
        <v>30.97</v>
      </c>
      <c r="D1096" s="1" t="n">
        <v>30.2</v>
      </c>
      <c r="E1096" s="1" t="n">
        <v>30.74</v>
      </c>
      <c r="F1096" s="1" t="n">
        <v>9199200</v>
      </c>
      <c r="G1096" s="1" t="n">
        <v>15.3</v>
      </c>
      <c r="I1096" s="6" t="e">
        <f aca="false">IF(ROW(E1096) - 1 &gt;= $I$1,SUM(E1096:E1096(E1096,1 - $I$1, 0)) / $I$1,"")</f>
        <v>#VALUE!</v>
      </c>
      <c r="J1096" s="6" t="e">
        <f aca="false">IF(ROW(E1096) - 1 &gt;= $J$1,SUM(E1096:E1096(E1096,1 - $J$1, 0)) / $J$1,"")</f>
        <v>#VALUE!</v>
      </c>
      <c r="L1096" s="7" t="e">
        <f aca="true">IF(ROW(E1096) - 1 &gt;= $L$1,IF(OFFSET(I1096, -1, 0) = "", I1096, ((E1096 - L1095) * $K$4) + L1095), "")</f>
        <v>#VALUE!</v>
      </c>
      <c r="M1096" s="7" t="e">
        <f aca="true">IF(ROW(E1096) - 1 &gt;= $M$1,IF(OFFSET(J1096, -1, 0) = "", J1096, ((E1096 - M1095) * $K$6) + M1095), "")</f>
        <v>#VALUE!</v>
      </c>
      <c r="N1096" s="3" t="e">
        <f aca="false">IF(M1096&lt;&gt;"", L1096-M1096, "")</f>
        <v>#VALUE!</v>
      </c>
      <c r="P1096" s="9" t="e">
        <f aca="false">IF(ROW(E1096) - 1 &gt;= $P$1, IF(OFFSET(N1096, 1- $P$1, 0) &lt;&gt; "", SUM(N1096:N1096(N1096, 1 - $P$1, 0)) / $P$1, ""), "")</f>
        <v>#VALUE!</v>
      </c>
      <c r="Q1096" s="4" t="e">
        <f aca="true">IF(ROW(N1096) - 1 &gt;= $P$1,IF(OFFSET(P1096, -1, 0) = "", P1096, ((N1096 - Q1095) * $O$5) + Q1095), "")</f>
        <v>#VALUE!</v>
      </c>
      <c r="R1096" s="4" t="e">
        <f aca="false">IF(Q1096&lt;&gt;"", N1096 - Q1096, "")</f>
        <v>#VALUE!</v>
      </c>
    </row>
    <row collapsed="false" customFormat="false" customHeight="true" hidden="false" ht="14.4" outlineLevel="0" r="1097">
      <c r="A1097" s="5" t="n">
        <v>38152</v>
      </c>
      <c r="B1097" s="1" t="n">
        <v>30.65</v>
      </c>
      <c r="C1097" s="1" t="n">
        <v>30.68</v>
      </c>
      <c r="D1097" s="1" t="n">
        <v>29.5</v>
      </c>
      <c r="E1097" s="1" t="n">
        <v>30.12</v>
      </c>
      <c r="F1097" s="1" t="n">
        <v>8713800</v>
      </c>
      <c r="G1097" s="1" t="n">
        <v>15</v>
      </c>
      <c r="I1097" s="6" t="e">
        <f aca="false">IF(ROW(E1097) - 1 &gt;= $I$1,SUM(E1097:E1097(E1097,1 - $I$1, 0)) / $I$1,"")</f>
        <v>#VALUE!</v>
      </c>
      <c r="J1097" s="6" t="e">
        <f aca="false">IF(ROW(E1097) - 1 &gt;= $J$1,SUM(E1097:E1097(E1097,1 - $J$1, 0)) / $J$1,"")</f>
        <v>#VALUE!</v>
      </c>
      <c r="L1097" s="7" t="e">
        <f aca="true">IF(ROW(E1097) - 1 &gt;= $L$1,IF(OFFSET(I1097, -1, 0) = "", I1097, ((E1097 - L1096) * $K$4) + L1096), "")</f>
        <v>#VALUE!</v>
      </c>
      <c r="M1097" s="7" t="e">
        <f aca="true">IF(ROW(E1097) - 1 &gt;= $M$1,IF(OFFSET(J1097, -1, 0) = "", J1097, ((E1097 - M1096) * $K$6) + M1096), "")</f>
        <v>#VALUE!</v>
      </c>
      <c r="N1097" s="3" t="e">
        <f aca="false">IF(M1097&lt;&gt;"", L1097-M1097, "")</f>
        <v>#VALUE!</v>
      </c>
      <c r="P1097" s="9" t="e">
        <f aca="false">IF(ROW(E1097) - 1 &gt;= $P$1, IF(OFFSET(N1097, 1- $P$1, 0) &lt;&gt; "", SUM(N1097:N1097(N1097, 1 - $P$1, 0)) / $P$1, ""), "")</f>
        <v>#VALUE!</v>
      </c>
      <c r="Q1097" s="4" t="e">
        <f aca="true">IF(ROW(N1097) - 1 &gt;= $P$1,IF(OFFSET(P1097, -1, 0) = "", P1097, ((N1097 - Q1096) * $O$5) + Q1096), "")</f>
        <v>#VALUE!</v>
      </c>
      <c r="R1097" s="4" t="e">
        <f aca="false">IF(Q1097&lt;&gt;"", N1097 - Q1097, "")</f>
        <v>#VALUE!</v>
      </c>
    </row>
    <row collapsed="false" customFormat="false" customHeight="true" hidden="false" ht="14.4" outlineLevel="0" r="1098">
      <c r="A1098" s="5" t="n">
        <v>38153</v>
      </c>
      <c r="B1098" s="1" t="n">
        <v>30.54</v>
      </c>
      <c r="C1098" s="1" t="n">
        <v>31.14</v>
      </c>
      <c r="D1098" s="1" t="n">
        <v>30.26</v>
      </c>
      <c r="E1098" s="1" t="n">
        <v>30.69</v>
      </c>
      <c r="F1098" s="1" t="n">
        <v>15879800</v>
      </c>
      <c r="G1098" s="1" t="n">
        <v>15.28</v>
      </c>
      <c r="I1098" s="6" t="e">
        <f aca="false">IF(ROW(E1098) - 1 &gt;= $I$1,SUM(E1098:E1098(E1098,1 - $I$1, 0)) / $I$1,"")</f>
        <v>#VALUE!</v>
      </c>
      <c r="J1098" s="6" t="e">
        <f aca="false">IF(ROW(E1098) - 1 &gt;= $J$1,SUM(E1098:E1098(E1098,1 - $J$1, 0)) / $J$1,"")</f>
        <v>#VALUE!</v>
      </c>
      <c r="L1098" s="7" t="e">
        <f aca="true">IF(ROW(E1098) - 1 &gt;= $L$1,IF(OFFSET(I1098, -1, 0) = "", I1098, ((E1098 - L1097) * $K$4) + L1097), "")</f>
        <v>#VALUE!</v>
      </c>
      <c r="M1098" s="7" t="e">
        <f aca="true">IF(ROW(E1098) - 1 &gt;= $M$1,IF(OFFSET(J1098, -1, 0) = "", J1098, ((E1098 - M1097) * $K$6) + M1097), "")</f>
        <v>#VALUE!</v>
      </c>
      <c r="N1098" s="3" t="e">
        <f aca="false">IF(M1098&lt;&gt;"", L1098-M1098, "")</f>
        <v>#VALUE!</v>
      </c>
      <c r="P1098" s="9" t="e">
        <f aca="false">IF(ROW(E1098) - 1 &gt;= $P$1, IF(OFFSET(N1098, 1- $P$1, 0) &lt;&gt; "", SUM(N1098:N1098(N1098, 1 - $P$1, 0)) / $P$1, ""), "")</f>
        <v>#VALUE!</v>
      </c>
      <c r="Q1098" s="4" t="e">
        <f aca="true">IF(ROW(N1098) - 1 &gt;= $P$1,IF(OFFSET(P1098, -1, 0) = "", P1098, ((N1098 - Q1097) * $O$5) + Q1097), "")</f>
        <v>#VALUE!</v>
      </c>
      <c r="R1098" s="4" t="e">
        <f aca="false">IF(Q1098&lt;&gt;"", N1098 - Q1098, "")</f>
        <v>#VALUE!</v>
      </c>
    </row>
    <row collapsed="false" customFormat="false" customHeight="true" hidden="false" ht="14.4" outlineLevel="0" r="1099">
      <c r="A1099" s="5" t="n">
        <v>38154</v>
      </c>
      <c r="B1099" s="1" t="n">
        <v>30.66</v>
      </c>
      <c r="C1099" s="1" t="n">
        <v>33.32</v>
      </c>
      <c r="D1099" s="1" t="n">
        <v>30.53</v>
      </c>
      <c r="E1099" s="1" t="n">
        <v>32.74</v>
      </c>
      <c r="F1099" s="1" t="n">
        <v>32487200</v>
      </c>
      <c r="G1099" s="1" t="n">
        <v>16.3</v>
      </c>
      <c r="I1099" s="6" t="e">
        <f aca="false">IF(ROW(E1099) - 1 &gt;= $I$1,SUM(E1099:E1099(E1099,1 - $I$1, 0)) / $I$1,"")</f>
        <v>#VALUE!</v>
      </c>
      <c r="J1099" s="6" t="e">
        <f aca="false">IF(ROW(E1099) - 1 &gt;= $J$1,SUM(E1099:E1099(E1099,1 - $J$1, 0)) / $J$1,"")</f>
        <v>#VALUE!</v>
      </c>
      <c r="L1099" s="7" t="e">
        <f aca="true">IF(ROW(E1099) - 1 &gt;= $L$1,IF(OFFSET(I1099, -1, 0) = "", I1099, ((E1099 - L1098) * $K$4) + L1098), "")</f>
        <v>#VALUE!</v>
      </c>
      <c r="M1099" s="7" t="e">
        <f aca="true">IF(ROW(E1099) - 1 &gt;= $M$1,IF(OFFSET(J1099, -1, 0) = "", J1099, ((E1099 - M1098) * $K$6) + M1098), "")</f>
        <v>#VALUE!</v>
      </c>
      <c r="N1099" s="3" t="e">
        <f aca="false">IF(M1099&lt;&gt;"", L1099-M1099, "")</f>
        <v>#VALUE!</v>
      </c>
      <c r="P1099" s="9" t="e">
        <f aca="false">IF(ROW(E1099) - 1 &gt;= $P$1, IF(OFFSET(N1099, 1- $P$1, 0) &lt;&gt; "", SUM(N1099:N1099(N1099, 1 - $P$1, 0)) / $P$1, ""), "")</f>
        <v>#VALUE!</v>
      </c>
      <c r="Q1099" s="4" t="e">
        <f aca="true">IF(ROW(N1099) - 1 &gt;= $P$1,IF(OFFSET(P1099, -1, 0) = "", P1099, ((N1099 - Q1098) * $O$5) + Q1098), "")</f>
        <v>#VALUE!</v>
      </c>
      <c r="R1099" s="4" t="e">
        <f aca="false">IF(Q1099&lt;&gt;"", N1099 - Q1099, "")</f>
        <v>#VALUE!</v>
      </c>
    </row>
    <row collapsed="false" customFormat="false" customHeight="true" hidden="false" ht="14.4" outlineLevel="0" r="1100">
      <c r="A1100" s="5" t="n">
        <v>38155</v>
      </c>
      <c r="B1100" s="1" t="n">
        <v>32.56</v>
      </c>
      <c r="C1100" s="1" t="n">
        <v>33.13</v>
      </c>
      <c r="D1100" s="1" t="n">
        <v>32.21</v>
      </c>
      <c r="E1100" s="1" t="n">
        <v>32.81</v>
      </c>
      <c r="F1100" s="1" t="n">
        <v>19690000</v>
      </c>
      <c r="G1100" s="1" t="n">
        <v>16.33</v>
      </c>
      <c r="I1100" s="6" t="e">
        <f aca="false">IF(ROW(E1100) - 1 &gt;= $I$1,SUM(E1100:E1100(E1100,1 - $I$1, 0)) / $I$1,"")</f>
        <v>#VALUE!</v>
      </c>
      <c r="J1100" s="6" t="e">
        <f aca="false">IF(ROW(E1100) - 1 &gt;= $J$1,SUM(E1100:E1100(E1100,1 - $J$1, 0)) / $J$1,"")</f>
        <v>#VALUE!</v>
      </c>
      <c r="L1100" s="7" t="e">
        <f aca="true">IF(ROW(E1100) - 1 &gt;= $L$1,IF(OFFSET(I1100, -1, 0) = "", I1100, ((E1100 - L1099) * $K$4) + L1099), "")</f>
        <v>#VALUE!</v>
      </c>
      <c r="M1100" s="7" t="e">
        <f aca="true">IF(ROW(E1100) - 1 &gt;= $M$1,IF(OFFSET(J1100, -1, 0) = "", J1100, ((E1100 - M1099) * $K$6) + M1099), "")</f>
        <v>#VALUE!</v>
      </c>
      <c r="N1100" s="3" t="e">
        <f aca="false">IF(M1100&lt;&gt;"", L1100-M1100, "")</f>
        <v>#VALUE!</v>
      </c>
      <c r="P1100" s="9" t="e">
        <f aca="false">IF(ROW(E1100) - 1 &gt;= $P$1, IF(OFFSET(N1100, 1- $P$1, 0) &lt;&gt; "", SUM(N1100:N1100(N1100, 1 - $P$1, 0)) / $P$1, ""), "")</f>
        <v>#VALUE!</v>
      </c>
      <c r="Q1100" s="4" t="e">
        <f aca="true">IF(ROW(N1100) - 1 &gt;= $P$1,IF(OFFSET(P1100, -1, 0) = "", P1100, ((N1100 - Q1099) * $O$5) + Q1099), "")</f>
        <v>#VALUE!</v>
      </c>
      <c r="R1100" s="4" t="e">
        <f aca="false">IF(Q1100&lt;&gt;"", N1100 - Q1100, "")</f>
        <v>#VALUE!</v>
      </c>
    </row>
    <row collapsed="false" customFormat="false" customHeight="true" hidden="false" ht="14.4" outlineLevel="0" r="1101">
      <c r="A1101" s="5" t="n">
        <v>38156</v>
      </c>
      <c r="B1101" s="1" t="n">
        <v>32.66</v>
      </c>
      <c r="C1101" s="1" t="n">
        <v>33.41</v>
      </c>
      <c r="D1101" s="1" t="n">
        <v>32.43</v>
      </c>
      <c r="E1101" s="1" t="n">
        <v>32.91</v>
      </c>
      <c r="F1101" s="1" t="n">
        <v>14509000</v>
      </c>
      <c r="G1101" s="1" t="n">
        <v>16.38</v>
      </c>
      <c r="I1101" s="6" t="e">
        <f aca="false">IF(ROW(E1101) - 1 &gt;= $I$1,SUM(E1101:E1101(E1101,1 - $I$1, 0)) / $I$1,"")</f>
        <v>#VALUE!</v>
      </c>
      <c r="J1101" s="6" t="e">
        <f aca="false">IF(ROW(E1101) - 1 &gt;= $J$1,SUM(E1101:E1101(E1101,1 - $J$1, 0)) / $J$1,"")</f>
        <v>#VALUE!</v>
      </c>
      <c r="L1101" s="7" t="e">
        <f aca="true">IF(ROW(E1101) - 1 &gt;= $L$1,IF(OFFSET(I1101, -1, 0) = "", I1101, ((E1101 - L1100) * $K$4) + L1100), "")</f>
        <v>#VALUE!</v>
      </c>
      <c r="M1101" s="7" t="e">
        <f aca="true">IF(ROW(E1101) - 1 &gt;= $M$1,IF(OFFSET(J1101, -1, 0) = "", J1101, ((E1101 - M1100) * $K$6) + M1100), "")</f>
        <v>#VALUE!</v>
      </c>
      <c r="N1101" s="3" t="e">
        <f aca="false">IF(M1101&lt;&gt;"", L1101-M1101, "")</f>
        <v>#VALUE!</v>
      </c>
      <c r="P1101" s="9" t="e">
        <f aca="false">IF(ROW(E1101) - 1 &gt;= $P$1, IF(OFFSET(N1101, 1- $P$1, 0) &lt;&gt; "", SUM(N1101:N1101(N1101, 1 - $P$1, 0)) / $P$1, ""), "")</f>
        <v>#VALUE!</v>
      </c>
      <c r="Q1101" s="4" t="e">
        <f aca="true">IF(ROW(N1101) - 1 &gt;= $P$1,IF(OFFSET(P1101, -1, 0) = "", P1101, ((N1101 - Q1100) * $O$5) + Q1100), "")</f>
        <v>#VALUE!</v>
      </c>
      <c r="R1101" s="4" t="e">
        <f aca="false">IF(Q1101&lt;&gt;"", N1101 - Q1101, "")</f>
        <v>#VALUE!</v>
      </c>
    </row>
    <row collapsed="false" customFormat="false" customHeight="true" hidden="false" ht="14.4" outlineLevel="0" r="1102">
      <c r="A1102" s="5" t="n">
        <v>38159</v>
      </c>
      <c r="B1102" s="1" t="n">
        <v>33.12</v>
      </c>
      <c r="C1102" s="1" t="n">
        <v>33.5</v>
      </c>
      <c r="D1102" s="1" t="n">
        <v>32.12</v>
      </c>
      <c r="E1102" s="1" t="n">
        <v>32.33</v>
      </c>
      <c r="F1102" s="1" t="n">
        <v>13936200</v>
      </c>
      <c r="G1102" s="1" t="n">
        <v>16.1</v>
      </c>
      <c r="I1102" s="6" t="e">
        <f aca="false">IF(ROW(E1102) - 1 &gt;= $I$1,SUM(E1102:E1102(E1102,1 - $I$1, 0)) / $I$1,"")</f>
        <v>#VALUE!</v>
      </c>
      <c r="J1102" s="6" t="e">
        <f aca="false">IF(ROW(E1102) - 1 &gt;= $J$1,SUM(E1102:E1102(E1102,1 - $J$1, 0)) / $J$1,"")</f>
        <v>#VALUE!</v>
      </c>
      <c r="L1102" s="7" t="e">
        <f aca="true">IF(ROW(E1102) - 1 &gt;= $L$1,IF(OFFSET(I1102, -1, 0) = "", I1102, ((E1102 - L1101) * $K$4) + L1101), "")</f>
        <v>#VALUE!</v>
      </c>
      <c r="M1102" s="7" t="e">
        <f aca="true">IF(ROW(E1102) - 1 &gt;= $M$1,IF(OFFSET(J1102, -1, 0) = "", J1102, ((E1102 - M1101) * $K$6) + M1101), "")</f>
        <v>#VALUE!</v>
      </c>
      <c r="N1102" s="3" t="e">
        <f aca="false">IF(M1102&lt;&gt;"", L1102-M1102, "")</f>
        <v>#VALUE!</v>
      </c>
      <c r="P1102" s="9" t="e">
        <f aca="false">IF(ROW(E1102) - 1 &gt;= $P$1, IF(OFFSET(N1102, 1- $P$1, 0) &lt;&gt; "", SUM(N1102:N1102(N1102, 1 - $P$1, 0)) / $P$1, ""), "")</f>
        <v>#VALUE!</v>
      </c>
      <c r="Q1102" s="4" t="e">
        <f aca="true">IF(ROW(N1102) - 1 &gt;= $P$1,IF(OFFSET(P1102, -1, 0) = "", P1102, ((N1102 - Q1101) * $O$5) + Q1101), "")</f>
        <v>#VALUE!</v>
      </c>
      <c r="R1102" s="4" t="e">
        <f aca="false">IF(Q1102&lt;&gt;"", N1102 - Q1102, "")</f>
        <v>#VALUE!</v>
      </c>
    </row>
    <row collapsed="false" customFormat="false" customHeight="true" hidden="false" ht="14.4" outlineLevel="0" r="1103">
      <c r="A1103" s="5" t="n">
        <v>38160</v>
      </c>
      <c r="B1103" s="1" t="n">
        <v>32.3</v>
      </c>
      <c r="C1103" s="1" t="n">
        <v>33.09</v>
      </c>
      <c r="D1103" s="1" t="n">
        <v>32.29</v>
      </c>
      <c r="E1103" s="1" t="n">
        <v>33</v>
      </c>
      <c r="F1103" s="1" t="n">
        <v>12875400</v>
      </c>
      <c r="G1103" s="1" t="n">
        <v>16.43</v>
      </c>
      <c r="I1103" s="6" t="e">
        <f aca="false">IF(ROW(E1103) - 1 &gt;= $I$1,SUM(E1103:E1103(E1103,1 - $I$1, 0)) / $I$1,"")</f>
        <v>#VALUE!</v>
      </c>
      <c r="J1103" s="6" t="e">
        <f aca="false">IF(ROW(E1103) - 1 &gt;= $J$1,SUM(E1103:E1103(E1103,1 - $J$1, 0)) / $J$1,"")</f>
        <v>#VALUE!</v>
      </c>
      <c r="L1103" s="7" t="e">
        <f aca="true">IF(ROW(E1103) - 1 &gt;= $L$1,IF(OFFSET(I1103, -1, 0) = "", I1103, ((E1103 - L1102) * $K$4) + L1102), "")</f>
        <v>#VALUE!</v>
      </c>
      <c r="M1103" s="7" t="e">
        <f aca="true">IF(ROW(E1103) - 1 &gt;= $M$1,IF(OFFSET(J1103, -1, 0) = "", J1103, ((E1103 - M1102) * $K$6) + M1102), "")</f>
        <v>#VALUE!</v>
      </c>
      <c r="N1103" s="3" t="e">
        <f aca="false">IF(M1103&lt;&gt;"", L1103-M1103, "")</f>
        <v>#VALUE!</v>
      </c>
      <c r="P1103" s="9" t="e">
        <f aca="false">IF(ROW(E1103) - 1 &gt;= $P$1, IF(OFFSET(N1103, 1- $P$1, 0) &lt;&gt; "", SUM(N1103:N1103(N1103, 1 - $P$1, 0)) / $P$1, ""), "")</f>
        <v>#VALUE!</v>
      </c>
      <c r="Q1103" s="4" t="e">
        <f aca="true">IF(ROW(N1103) - 1 &gt;= $P$1,IF(OFFSET(P1103, -1, 0) = "", P1103, ((N1103 - Q1102) * $O$5) + Q1102), "")</f>
        <v>#VALUE!</v>
      </c>
      <c r="R1103" s="4" t="e">
        <f aca="false">IF(Q1103&lt;&gt;"", N1103 - Q1103, "")</f>
        <v>#VALUE!</v>
      </c>
    </row>
    <row collapsed="false" customFormat="false" customHeight="true" hidden="false" ht="14.4" outlineLevel="0" r="1104">
      <c r="A1104" s="5" t="n">
        <v>38161</v>
      </c>
      <c r="B1104" s="1" t="n">
        <v>33</v>
      </c>
      <c r="C1104" s="1" t="n">
        <v>33.83</v>
      </c>
      <c r="D1104" s="1" t="n">
        <v>32.89</v>
      </c>
      <c r="E1104" s="1" t="n">
        <v>33.7</v>
      </c>
      <c r="F1104" s="1" t="n">
        <v>13959600</v>
      </c>
      <c r="G1104" s="1" t="n">
        <v>16.78</v>
      </c>
      <c r="I1104" s="6" t="e">
        <f aca="false">IF(ROW(E1104) - 1 &gt;= $I$1,SUM(E1104:E1104(E1104,1 - $I$1, 0)) / $I$1,"")</f>
        <v>#VALUE!</v>
      </c>
      <c r="J1104" s="6" t="e">
        <f aca="false">IF(ROW(E1104) - 1 &gt;= $J$1,SUM(E1104:E1104(E1104,1 - $J$1, 0)) / $J$1,"")</f>
        <v>#VALUE!</v>
      </c>
      <c r="L1104" s="7" t="e">
        <f aca="true">IF(ROW(E1104) - 1 &gt;= $L$1,IF(OFFSET(I1104, -1, 0) = "", I1104, ((E1104 - L1103) * $K$4) + L1103), "")</f>
        <v>#VALUE!</v>
      </c>
      <c r="M1104" s="7" t="e">
        <f aca="true">IF(ROW(E1104) - 1 &gt;= $M$1,IF(OFFSET(J1104, -1, 0) = "", J1104, ((E1104 - M1103) * $K$6) + M1103), "")</f>
        <v>#VALUE!</v>
      </c>
      <c r="N1104" s="3" t="e">
        <f aca="false">IF(M1104&lt;&gt;"", L1104-M1104, "")</f>
        <v>#VALUE!</v>
      </c>
      <c r="P1104" s="9" t="e">
        <f aca="false">IF(ROW(E1104) - 1 &gt;= $P$1, IF(OFFSET(N1104, 1- $P$1, 0) &lt;&gt; "", SUM(N1104:N1104(N1104, 1 - $P$1, 0)) / $P$1, ""), "")</f>
        <v>#VALUE!</v>
      </c>
      <c r="Q1104" s="4" t="e">
        <f aca="true">IF(ROW(N1104) - 1 &gt;= $P$1,IF(OFFSET(P1104, -1, 0) = "", P1104, ((N1104 - Q1103) * $O$5) + Q1103), "")</f>
        <v>#VALUE!</v>
      </c>
      <c r="R1104" s="4" t="e">
        <f aca="false">IF(Q1104&lt;&gt;"", N1104 - Q1104, "")</f>
        <v>#VALUE!</v>
      </c>
    </row>
    <row collapsed="false" customFormat="false" customHeight="true" hidden="false" ht="14.4" outlineLevel="0" r="1105">
      <c r="A1105" s="5" t="n">
        <v>38162</v>
      </c>
      <c r="B1105" s="1" t="n">
        <v>33.51</v>
      </c>
      <c r="C1105" s="1" t="n">
        <v>33.7</v>
      </c>
      <c r="D1105" s="1" t="n">
        <v>32.98</v>
      </c>
      <c r="E1105" s="1" t="n">
        <v>33.18</v>
      </c>
      <c r="F1105" s="1" t="n">
        <v>9018400</v>
      </c>
      <c r="G1105" s="1" t="n">
        <v>16.52</v>
      </c>
      <c r="I1105" s="6" t="e">
        <f aca="false">IF(ROW(E1105) - 1 &gt;= $I$1,SUM(E1105:E1105(E1105,1 - $I$1, 0)) / $I$1,"")</f>
        <v>#VALUE!</v>
      </c>
      <c r="J1105" s="6" t="e">
        <f aca="false">IF(ROW(E1105) - 1 &gt;= $J$1,SUM(E1105:E1105(E1105,1 - $J$1, 0)) / $J$1,"")</f>
        <v>#VALUE!</v>
      </c>
      <c r="L1105" s="7" t="e">
        <f aca="true">IF(ROW(E1105) - 1 &gt;= $L$1,IF(OFFSET(I1105, -1, 0) = "", I1105, ((E1105 - L1104) * $K$4) + L1104), "")</f>
        <v>#VALUE!</v>
      </c>
      <c r="M1105" s="7" t="e">
        <f aca="true">IF(ROW(E1105) - 1 &gt;= $M$1,IF(OFFSET(J1105, -1, 0) = "", J1105, ((E1105 - M1104) * $K$6) + M1104), "")</f>
        <v>#VALUE!</v>
      </c>
      <c r="N1105" s="3" t="e">
        <f aca="false">IF(M1105&lt;&gt;"", L1105-M1105, "")</f>
        <v>#VALUE!</v>
      </c>
      <c r="P1105" s="9" t="e">
        <f aca="false">IF(ROW(E1105) - 1 &gt;= $P$1, IF(OFFSET(N1105, 1- $P$1, 0) &lt;&gt; "", SUM(N1105:N1105(N1105, 1 - $P$1, 0)) / $P$1, ""), "")</f>
        <v>#VALUE!</v>
      </c>
      <c r="Q1105" s="4" t="e">
        <f aca="true">IF(ROW(N1105) - 1 &gt;= $P$1,IF(OFFSET(P1105, -1, 0) = "", P1105, ((N1105 - Q1104) * $O$5) + Q1104), "")</f>
        <v>#VALUE!</v>
      </c>
      <c r="R1105" s="4" t="e">
        <f aca="false">IF(Q1105&lt;&gt;"", N1105 - Q1105, "")</f>
        <v>#VALUE!</v>
      </c>
    </row>
    <row collapsed="false" customFormat="false" customHeight="true" hidden="false" ht="14.4" outlineLevel="0" r="1106">
      <c r="A1106" s="5" t="n">
        <v>38163</v>
      </c>
      <c r="B1106" s="1" t="n">
        <v>33.07</v>
      </c>
      <c r="C1106" s="1" t="n">
        <v>33.7</v>
      </c>
      <c r="D1106" s="1" t="n">
        <v>33</v>
      </c>
      <c r="E1106" s="1" t="n">
        <v>33.7</v>
      </c>
      <c r="F1106" s="1" t="n">
        <v>11551000</v>
      </c>
      <c r="G1106" s="1" t="n">
        <v>16.78</v>
      </c>
      <c r="I1106" s="6" t="e">
        <f aca="false">IF(ROW(E1106) - 1 &gt;= $I$1,SUM(E1106:E1106(E1106,1 - $I$1, 0)) / $I$1,"")</f>
        <v>#VALUE!</v>
      </c>
      <c r="J1106" s="6" t="e">
        <f aca="false">IF(ROW(E1106) - 1 &gt;= $J$1,SUM(E1106:E1106(E1106,1 - $J$1, 0)) / $J$1,"")</f>
        <v>#VALUE!</v>
      </c>
      <c r="L1106" s="7" t="e">
        <f aca="true">IF(ROW(E1106) - 1 &gt;= $L$1,IF(OFFSET(I1106, -1, 0) = "", I1106, ((E1106 - L1105) * $K$4) + L1105), "")</f>
        <v>#VALUE!</v>
      </c>
      <c r="M1106" s="7" t="e">
        <f aca="true">IF(ROW(E1106) - 1 &gt;= $M$1,IF(OFFSET(J1106, -1, 0) = "", J1106, ((E1106 - M1105) * $K$6) + M1105), "")</f>
        <v>#VALUE!</v>
      </c>
      <c r="N1106" s="3" t="e">
        <f aca="false">IF(M1106&lt;&gt;"", L1106-M1106, "")</f>
        <v>#VALUE!</v>
      </c>
      <c r="P1106" s="9" t="e">
        <f aca="false">IF(ROW(E1106) - 1 &gt;= $P$1, IF(OFFSET(N1106, 1- $P$1, 0) &lt;&gt; "", SUM(N1106:N1106(N1106, 1 - $P$1, 0)) / $P$1, ""), "")</f>
        <v>#VALUE!</v>
      </c>
      <c r="Q1106" s="4" t="e">
        <f aca="true">IF(ROW(N1106) - 1 &gt;= $P$1,IF(OFFSET(P1106, -1, 0) = "", P1106, ((N1106 - Q1105) * $O$5) + Q1105), "")</f>
        <v>#VALUE!</v>
      </c>
      <c r="R1106" s="4" t="e">
        <f aca="false">IF(Q1106&lt;&gt;"", N1106 - Q1106, "")</f>
        <v>#VALUE!</v>
      </c>
    </row>
    <row collapsed="false" customFormat="false" customHeight="true" hidden="false" ht="14.4" outlineLevel="0" r="1107">
      <c r="A1107" s="5" t="n">
        <v>38166</v>
      </c>
      <c r="B1107" s="1" t="n">
        <v>34.18</v>
      </c>
      <c r="C1107" s="1" t="n">
        <v>34.19</v>
      </c>
      <c r="D1107" s="1" t="n">
        <v>32.21</v>
      </c>
      <c r="E1107" s="1" t="n">
        <v>32.49</v>
      </c>
      <c r="F1107" s="1" t="n">
        <v>18610600</v>
      </c>
      <c r="G1107" s="1" t="n">
        <v>16.18</v>
      </c>
      <c r="I1107" s="6" t="e">
        <f aca="false">IF(ROW(E1107) - 1 &gt;= $I$1,SUM(E1107:E1107(E1107,1 - $I$1, 0)) / $I$1,"")</f>
        <v>#VALUE!</v>
      </c>
      <c r="J1107" s="6" t="e">
        <f aca="false">IF(ROW(E1107) - 1 &gt;= $J$1,SUM(E1107:E1107(E1107,1 - $J$1, 0)) / $J$1,"")</f>
        <v>#VALUE!</v>
      </c>
      <c r="L1107" s="7" t="e">
        <f aca="true">IF(ROW(E1107) - 1 &gt;= $L$1,IF(OFFSET(I1107, -1, 0) = "", I1107, ((E1107 - L1106) * $K$4) + L1106), "")</f>
        <v>#VALUE!</v>
      </c>
      <c r="M1107" s="7" t="e">
        <f aca="true">IF(ROW(E1107) - 1 &gt;= $M$1,IF(OFFSET(J1107, -1, 0) = "", J1107, ((E1107 - M1106) * $K$6) + M1106), "")</f>
        <v>#VALUE!</v>
      </c>
      <c r="N1107" s="3" t="e">
        <f aca="false">IF(M1107&lt;&gt;"", L1107-M1107, "")</f>
        <v>#VALUE!</v>
      </c>
      <c r="P1107" s="9" t="e">
        <f aca="false">IF(ROW(E1107) - 1 &gt;= $P$1, IF(OFFSET(N1107, 1- $P$1, 0) &lt;&gt; "", SUM(N1107:N1107(N1107, 1 - $P$1, 0)) / $P$1, ""), "")</f>
        <v>#VALUE!</v>
      </c>
      <c r="Q1107" s="4" t="e">
        <f aca="true">IF(ROW(N1107) - 1 &gt;= $P$1,IF(OFFSET(P1107, -1, 0) = "", P1107, ((N1107 - Q1106) * $O$5) + Q1106), "")</f>
        <v>#VALUE!</v>
      </c>
      <c r="R1107" s="4" t="e">
        <f aca="false">IF(Q1107&lt;&gt;"", N1107 - Q1107, "")</f>
        <v>#VALUE!</v>
      </c>
    </row>
    <row collapsed="false" customFormat="false" customHeight="true" hidden="false" ht="14.4" outlineLevel="0" r="1108">
      <c r="A1108" s="5" t="n">
        <v>38167</v>
      </c>
      <c r="B1108" s="1" t="n">
        <v>32.07</v>
      </c>
      <c r="C1108" s="1" t="n">
        <v>32.99</v>
      </c>
      <c r="D1108" s="1" t="n">
        <v>31.41</v>
      </c>
      <c r="E1108" s="1" t="n">
        <v>32.5</v>
      </c>
      <c r="F1108" s="1" t="n">
        <v>21091200</v>
      </c>
      <c r="G1108" s="1" t="n">
        <v>16.18</v>
      </c>
      <c r="I1108" s="6" t="e">
        <f aca="false">IF(ROW(E1108) - 1 &gt;= $I$1,SUM(E1108:E1108(E1108,1 - $I$1, 0)) / $I$1,"")</f>
        <v>#VALUE!</v>
      </c>
      <c r="J1108" s="6" t="e">
        <f aca="false">IF(ROW(E1108) - 1 &gt;= $J$1,SUM(E1108:E1108(E1108,1 - $J$1, 0)) / $J$1,"")</f>
        <v>#VALUE!</v>
      </c>
      <c r="L1108" s="7" t="e">
        <f aca="true">IF(ROW(E1108) - 1 &gt;= $L$1,IF(OFFSET(I1108, -1, 0) = "", I1108, ((E1108 - L1107) * $K$4) + L1107), "")</f>
        <v>#VALUE!</v>
      </c>
      <c r="M1108" s="7" t="e">
        <f aca="true">IF(ROW(E1108) - 1 &gt;= $M$1,IF(OFFSET(J1108, -1, 0) = "", J1108, ((E1108 - M1107) * $K$6) + M1107), "")</f>
        <v>#VALUE!</v>
      </c>
      <c r="N1108" s="3" t="e">
        <f aca="false">IF(M1108&lt;&gt;"", L1108-M1108, "")</f>
        <v>#VALUE!</v>
      </c>
      <c r="P1108" s="9" t="e">
        <f aca="false">IF(ROW(E1108) - 1 &gt;= $P$1, IF(OFFSET(N1108, 1- $P$1, 0) &lt;&gt; "", SUM(N1108:N1108(N1108, 1 - $P$1, 0)) / $P$1, ""), "")</f>
        <v>#VALUE!</v>
      </c>
      <c r="Q1108" s="4" t="e">
        <f aca="true">IF(ROW(N1108) - 1 &gt;= $P$1,IF(OFFSET(P1108, -1, 0) = "", P1108, ((N1108 - Q1107) * $O$5) + Q1107), "")</f>
        <v>#VALUE!</v>
      </c>
      <c r="R1108" s="4" t="e">
        <f aca="false">IF(Q1108&lt;&gt;"", N1108 - Q1108, "")</f>
        <v>#VALUE!</v>
      </c>
    </row>
    <row collapsed="false" customFormat="false" customHeight="true" hidden="false" ht="14.4" outlineLevel="0" r="1109">
      <c r="A1109" s="5" t="n">
        <v>38168</v>
      </c>
      <c r="B1109" s="1" t="n">
        <v>32.56</v>
      </c>
      <c r="C1109" s="1" t="n">
        <v>32.97</v>
      </c>
      <c r="D1109" s="1" t="n">
        <v>31.89</v>
      </c>
      <c r="E1109" s="1" t="n">
        <v>32.54</v>
      </c>
      <c r="F1109" s="1" t="n">
        <v>13323000</v>
      </c>
      <c r="G1109" s="1" t="n">
        <v>16.2</v>
      </c>
      <c r="I1109" s="6" t="e">
        <f aca="false">IF(ROW(E1109) - 1 &gt;= $I$1,SUM(E1109:E1109(E1109,1 - $I$1, 0)) / $I$1,"")</f>
        <v>#VALUE!</v>
      </c>
      <c r="J1109" s="6" t="e">
        <f aca="false">IF(ROW(E1109) - 1 &gt;= $J$1,SUM(E1109:E1109(E1109,1 - $J$1, 0)) / $J$1,"")</f>
        <v>#VALUE!</v>
      </c>
      <c r="L1109" s="7" t="e">
        <f aca="true">IF(ROW(E1109) - 1 &gt;= $L$1,IF(OFFSET(I1109, -1, 0) = "", I1109, ((E1109 - L1108) * $K$4) + L1108), "")</f>
        <v>#VALUE!</v>
      </c>
      <c r="M1109" s="7" t="e">
        <f aca="true">IF(ROW(E1109) - 1 &gt;= $M$1,IF(OFFSET(J1109, -1, 0) = "", J1109, ((E1109 - M1108) * $K$6) + M1108), "")</f>
        <v>#VALUE!</v>
      </c>
      <c r="N1109" s="3" t="e">
        <f aca="false">IF(M1109&lt;&gt;"", L1109-M1109, "")</f>
        <v>#VALUE!</v>
      </c>
      <c r="P1109" s="9" t="e">
        <f aca="false">IF(ROW(E1109) - 1 &gt;= $P$1, IF(OFFSET(N1109, 1- $P$1, 0) &lt;&gt; "", SUM(N1109:N1109(N1109, 1 - $P$1, 0)) / $P$1, ""), "")</f>
        <v>#VALUE!</v>
      </c>
      <c r="Q1109" s="4" t="e">
        <f aca="true">IF(ROW(N1109) - 1 &gt;= $P$1,IF(OFFSET(P1109, -1, 0) = "", P1109, ((N1109 - Q1108) * $O$5) + Q1108), "")</f>
        <v>#VALUE!</v>
      </c>
      <c r="R1109" s="4" t="e">
        <f aca="false">IF(Q1109&lt;&gt;"", N1109 - Q1109, "")</f>
        <v>#VALUE!</v>
      </c>
    </row>
    <row collapsed="false" customFormat="false" customHeight="true" hidden="false" ht="14.4" outlineLevel="0" r="1110">
      <c r="A1110" s="5" t="n">
        <v>38169</v>
      </c>
      <c r="B1110" s="1" t="n">
        <v>32.1</v>
      </c>
      <c r="C1110" s="1" t="n">
        <v>32.48</v>
      </c>
      <c r="D1110" s="1" t="n">
        <v>31.9</v>
      </c>
      <c r="E1110" s="1" t="n">
        <v>32.3</v>
      </c>
      <c r="F1110" s="1" t="n">
        <v>12212200</v>
      </c>
      <c r="G1110" s="1" t="n">
        <v>16.08</v>
      </c>
      <c r="I1110" s="6" t="e">
        <f aca="false">IF(ROW(E1110) - 1 &gt;= $I$1,SUM(E1110:E1110(E1110,1 - $I$1, 0)) / $I$1,"")</f>
        <v>#VALUE!</v>
      </c>
      <c r="J1110" s="6" t="e">
        <f aca="false">IF(ROW(E1110) - 1 &gt;= $J$1,SUM(E1110:E1110(E1110,1 - $J$1, 0)) / $J$1,"")</f>
        <v>#VALUE!</v>
      </c>
      <c r="L1110" s="7" t="e">
        <f aca="true">IF(ROW(E1110) - 1 &gt;= $L$1,IF(OFFSET(I1110, -1, 0) = "", I1110, ((E1110 - L1109) * $K$4) + L1109), "")</f>
        <v>#VALUE!</v>
      </c>
      <c r="M1110" s="7" t="e">
        <f aca="true">IF(ROW(E1110) - 1 &gt;= $M$1,IF(OFFSET(J1110, -1, 0) = "", J1110, ((E1110 - M1109) * $K$6) + M1109), "")</f>
        <v>#VALUE!</v>
      </c>
      <c r="N1110" s="3" t="e">
        <f aca="false">IF(M1110&lt;&gt;"", L1110-M1110, "")</f>
        <v>#VALUE!</v>
      </c>
      <c r="P1110" s="9" t="e">
        <f aca="false">IF(ROW(E1110) - 1 &gt;= $P$1, IF(OFFSET(N1110, 1- $P$1, 0) &lt;&gt; "", SUM(N1110:N1110(N1110, 1 - $P$1, 0)) / $P$1, ""), "")</f>
        <v>#VALUE!</v>
      </c>
      <c r="Q1110" s="4" t="e">
        <f aca="true">IF(ROW(N1110) - 1 &gt;= $P$1,IF(OFFSET(P1110, -1, 0) = "", P1110, ((N1110 - Q1109) * $O$5) + Q1109), "")</f>
        <v>#VALUE!</v>
      </c>
      <c r="R1110" s="4" t="e">
        <f aca="false">IF(Q1110&lt;&gt;"", N1110 - Q1110, "")</f>
        <v>#VALUE!</v>
      </c>
    </row>
    <row collapsed="false" customFormat="false" customHeight="true" hidden="false" ht="14.4" outlineLevel="0" r="1111">
      <c r="A1111" s="5" t="n">
        <v>38170</v>
      </c>
      <c r="B1111" s="1" t="n">
        <v>30.48</v>
      </c>
      <c r="C1111" s="1" t="n">
        <v>31.18</v>
      </c>
      <c r="D1111" s="1" t="n">
        <v>29.73</v>
      </c>
      <c r="E1111" s="1" t="n">
        <v>31.08</v>
      </c>
      <c r="F1111" s="1" t="n">
        <v>32524400</v>
      </c>
      <c r="G1111" s="1" t="n">
        <v>15.47</v>
      </c>
      <c r="I1111" s="6" t="e">
        <f aca="false">IF(ROW(E1111) - 1 &gt;= $I$1,SUM(E1111:E1111(E1111,1 - $I$1, 0)) / $I$1,"")</f>
        <v>#VALUE!</v>
      </c>
      <c r="J1111" s="6" t="e">
        <f aca="false">IF(ROW(E1111) - 1 &gt;= $J$1,SUM(E1111:E1111(E1111,1 - $J$1, 0)) / $J$1,"")</f>
        <v>#VALUE!</v>
      </c>
      <c r="L1111" s="7" t="e">
        <f aca="true">IF(ROW(E1111) - 1 &gt;= $L$1,IF(OFFSET(I1111, -1, 0) = "", I1111, ((E1111 - L1110) * $K$4) + L1110), "")</f>
        <v>#VALUE!</v>
      </c>
      <c r="M1111" s="7" t="e">
        <f aca="true">IF(ROW(E1111) - 1 &gt;= $M$1,IF(OFFSET(J1111, -1, 0) = "", J1111, ((E1111 - M1110) * $K$6) + M1110), "")</f>
        <v>#VALUE!</v>
      </c>
      <c r="N1111" s="3" t="e">
        <f aca="false">IF(M1111&lt;&gt;"", L1111-M1111, "")</f>
        <v>#VALUE!</v>
      </c>
      <c r="P1111" s="9" t="e">
        <f aca="false">IF(ROW(E1111) - 1 &gt;= $P$1, IF(OFFSET(N1111, 1- $P$1, 0) &lt;&gt; "", SUM(N1111:N1111(N1111, 1 - $P$1, 0)) / $P$1, ""), "")</f>
        <v>#VALUE!</v>
      </c>
      <c r="Q1111" s="4" t="e">
        <f aca="true">IF(ROW(N1111) - 1 &gt;= $P$1,IF(OFFSET(P1111, -1, 0) = "", P1111, ((N1111 - Q1110) * $O$5) + Q1110), "")</f>
        <v>#VALUE!</v>
      </c>
      <c r="R1111" s="4" t="e">
        <f aca="false">IF(Q1111&lt;&gt;"", N1111 - Q1111, "")</f>
        <v>#VALUE!</v>
      </c>
    </row>
    <row collapsed="false" customFormat="false" customHeight="true" hidden="false" ht="14.4" outlineLevel="0" r="1112">
      <c r="A1112" s="5" t="n">
        <v>38174</v>
      </c>
      <c r="B1112" s="1" t="n">
        <v>31.27</v>
      </c>
      <c r="C1112" s="1" t="n">
        <v>31.42</v>
      </c>
      <c r="D1112" s="1" t="n">
        <v>30.8</v>
      </c>
      <c r="E1112" s="1" t="n">
        <v>30.95</v>
      </c>
      <c r="F1112" s="1" t="n">
        <v>12463600</v>
      </c>
      <c r="G1112" s="1" t="n">
        <v>15.41</v>
      </c>
      <c r="I1112" s="6" t="e">
        <f aca="false">IF(ROW(E1112) - 1 &gt;= $I$1,SUM(E1112:E1112(E1112,1 - $I$1, 0)) / $I$1,"")</f>
        <v>#VALUE!</v>
      </c>
      <c r="J1112" s="6" t="e">
        <f aca="false">IF(ROW(E1112) - 1 &gt;= $J$1,SUM(E1112:E1112(E1112,1 - $J$1, 0)) / $J$1,"")</f>
        <v>#VALUE!</v>
      </c>
      <c r="L1112" s="7" t="e">
        <f aca="true">IF(ROW(E1112) - 1 &gt;= $L$1,IF(OFFSET(I1112, -1, 0) = "", I1112, ((E1112 - L1111) * $K$4) + L1111), "")</f>
        <v>#VALUE!</v>
      </c>
      <c r="M1112" s="7" t="e">
        <f aca="true">IF(ROW(E1112) - 1 &gt;= $M$1,IF(OFFSET(J1112, -1, 0) = "", J1112, ((E1112 - M1111) * $K$6) + M1111), "")</f>
        <v>#VALUE!</v>
      </c>
      <c r="N1112" s="3" t="e">
        <f aca="false">IF(M1112&lt;&gt;"", L1112-M1112, "")</f>
        <v>#VALUE!</v>
      </c>
      <c r="P1112" s="9" t="e">
        <f aca="false">IF(ROW(E1112) - 1 &gt;= $P$1, IF(OFFSET(N1112, 1- $P$1, 0) &lt;&gt; "", SUM(N1112:N1112(N1112, 1 - $P$1, 0)) / $P$1, ""), "")</f>
        <v>#VALUE!</v>
      </c>
      <c r="Q1112" s="4" t="e">
        <f aca="true">IF(ROW(N1112) - 1 &gt;= $P$1,IF(OFFSET(P1112, -1, 0) = "", P1112, ((N1112 - Q1111) * $O$5) + Q1111), "")</f>
        <v>#VALUE!</v>
      </c>
      <c r="R1112" s="4" t="e">
        <f aca="false">IF(Q1112&lt;&gt;"", N1112 - Q1112, "")</f>
        <v>#VALUE!</v>
      </c>
    </row>
    <row collapsed="false" customFormat="false" customHeight="true" hidden="false" ht="14.4" outlineLevel="0" r="1113">
      <c r="A1113" s="5" t="n">
        <v>38175</v>
      </c>
      <c r="B1113" s="1" t="n">
        <v>30.85</v>
      </c>
      <c r="C1113" s="1" t="n">
        <v>31.36</v>
      </c>
      <c r="D1113" s="1" t="n">
        <v>30.13</v>
      </c>
      <c r="E1113" s="1" t="n">
        <v>30.39</v>
      </c>
      <c r="F1113" s="1" t="n">
        <v>14214000</v>
      </c>
      <c r="G1113" s="1" t="n">
        <v>15.13</v>
      </c>
      <c r="I1113" s="6" t="e">
        <f aca="false">IF(ROW(E1113) - 1 &gt;= $I$1,SUM(E1113:E1113(E1113,1 - $I$1, 0)) / $I$1,"")</f>
        <v>#VALUE!</v>
      </c>
      <c r="J1113" s="6" t="e">
        <f aca="false">IF(ROW(E1113) - 1 &gt;= $J$1,SUM(E1113:E1113(E1113,1 - $J$1, 0)) / $J$1,"")</f>
        <v>#VALUE!</v>
      </c>
      <c r="L1113" s="7" t="e">
        <f aca="true">IF(ROW(E1113) - 1 &gt;= $L$1,IF(OFFSET(I1113, -1, 0) = "", I1113, ((E1113 - L1112) * $K$4) + L1112), "")</f>
        <v>#VALUE!</v>
      </c>
      <c r="M1113" s="7" t="e">
        <f aca="true">IF(ROW(E1113) - 1 &gt;= $M$1,IF(OFFSET(J1113, -1, 0) = "", J1113, ((E1113 - M1112) * $K$6) + M1112), "")</f>
        <v>#VALUE!</v>
      </c>
      <c r="N1113" s="3" t="e">
        <f aca="false">IF(M1113&lt;&gt;"", L1113-M1113, "")</f>
        <v>#VALUE!</v>
      </c>
      <c r="P1113" s="9" t="e">
        <f aca="false">IF(ROW(E1113) - 1 &gt;= $P$1, IF(OFFSET(N1113, 1- $P$1, 0) &lt;&gt; "", SUM(N1113:N1113(N1113, 1 - $P$1, 0)) / $P$1, ""), "")</f>
        <v>#VALUE!</v>
      </c>
      <c r="Q1113" s="4" t="e">
        <f aca="true">IF(ROW(N1113) - 1 &gt;= $P$1,IF(OFFSET(P1113, -1, 0) = "", P1113, ((N1113 - Q1112) * $O$5) + Q1112), "")</f>
        <v>#VALUE!</v>
      </c>
      <c r="R1113" s="4" t="e">
        <f aca="false">IF(Q1113&lt;&gt;"", N1113 - Q1113, "")</f>
        <v>#VALUE!</v>
      </c>
    </row>
    <row collapsed="false" customFormat="false" customHeight="true" hidden="false" ht="14.4" outlineLevel="0" r="1114">
      <c r="A1114" s="5" t="n">
        <v>38176</v>
      </c>
      <c r="B1114" s="1" t="n">
        <v>30.13</v>
      </c>
      <c r="C1114" s="1" t="n">
        <v>30.68</v>
      </c>
      <c r="D1114" s="1" t="n">
        <v>29.95</v>
      </c>
      <c r="E1114" s="1" t="n">
        <v>30.14</v>
      </c>
      <c r="F1114" s="1" t="n">
        <v>8335000</v>
      </c>
      <c r="G1114" s="1" t="n">
        <v>15.01</v>
      </c>
      <c r="I1114" s="6" t="e">
        <f aca="false">IF(ROW(E1114) - 1 &gt;= $I$1,SUM(E1114:E1114(E1114,1 - $I$1, 0)) / $I$1,"")</f>
        <v>#VALUE!</v>
      </c>
      <c r="J1114" s="6" t="e">
        <f aca="false">IF(ROW(E1114) - 1 &gt;= $J$1,SUM(E1114:E1114(E1114,1 - $J$1, 0)) / $J$1,"")</f>
        <v>#VALUE!</v>
      </c>
      <c r="L1114" s="7" t="e">
        <f aca="true">IF(ROW(E1114) - 1 &gt;= $L$1,IF(OFFSET(I1114, -1, 0) = "", I1114, ((E1114 - L1113) * $K$4) + L1113), "")</f>
        <v>#VALUE!</v>
      </c>
      <c r="M1114" s="7" t="e">
        <f aca="true">IF(ROW(E1114) - 1 &gt;= $M$1,IF(OFFSET(J1114, -1, 0) = "", J1114, ((E1114 - M1113) * $K$6) + M1113), "")</f>
        <v>#VALUE!</v>
      </c>
      <c r="N1114" s="3" t="e">
        <f aca="false">IF(M1114&lt;&gt;"", L1114-M1114, "")</f>
        <v>#VALUE!</v>
      </c>
      <c r="P1114" s="9" t="e">
        <f aca="false">IF(ROW(E1114) - 1 &gt;= $P$1, IF(OFFSET(N1114, 1- $P$1, 0) &lt;&gt; "", SUM(N1114:N1114(N1114, 1 - $P$1, 0)) / $P$1, ""), "")</f>
        <v>#VALUE!</v>
      </c>
      <c r="Q1114" s="4" t="e">
        <f aca="true">IF(ROW(N1114) - 1 &gt;= $P$1,IF(OFFSET(P1114, -1, 0) = "", P1114, ((N1114 - Q1113) * $O$5) + Q1113), "")</f>
        <v>#VALUE!</v>
      </c>
      <c r="R1114" s="4" t="e">
        <f aca="false">IF(Q1114&lt;&gt;"", N1114 - Q1114, "")</f>
        <v>#VALUE!</v>
      </c>
    </row>
    <row collapsed="false" customFormat="false" customHeight="true" hidden="false" ht="14.4" outlineLevel="0" r="1115">
      <c r="A1115" s="5" t="n">
        <v>38177</v>
      </c>
      <c r="B1115" s="1" t="n">
        <v>30.27</v>
      </c>
      <c r="C1115" s="1" t="n">
        <v>30.5</v>
      </c>
      <c r="D1115" s="1" t="n">
        <v>30.03</v>
      </c>
      <c r="E1115" s="1" t="n">
        <v>30.03</v>
      </c>
      <c r="F1115" s="1" t="n">
        <v>7459400</v>
      </c>
      <c r="G1115" s="1" t="n">
        <v>14.95</v>
      </c>
      <c r="I1115" s="6" t="e">
        <f aca="false">IF(ROW(E1115) - 1 &gt;= $I$1,SUM(E1115:E1115(E1115,1 - $I$1, 0)) / $I$1,"")</f>
        <v>#VALUE!</v>
      </c>
      <c r="J1115" s="6" t="e">
        <f aca="false">IF(ROW(E1115) - 1 &gt;= $J$1,SUM(E1115:E1115(E1115,1 - $J$1, 0)) / $J$1,"")</f>
        <v>#VALUE!</v>
      </c>
      <c r="L1115" s="7" t="e">
        <f aca="true">IF(ROW(E1115) - 1 &gt;= $L$1,IF(OFFSET(I1115, -1, 0) = "", I1115, ((E1115 - L1114) * $K$4) + L1114), "")</f>
        <v>#VALUE!</v>
      </c>
      <c r="M1115" s="7" t="e">
        <f aca="true">IF(ROW(E1115) - 1 &gt;= $M$1,IF(OFFSET(J1115, -1, 0) = "", J1115, ((E1115 - M1114) * $K$6) + M1114), "")</f>
        <v>#VALUE!</v>
      </c>
      <c r="N1115" s="3" t="e">
        <f aca="false">IF(M1115&lt;&gt;"", L1115-M1115, "")</f>
        <v>#VALUE!</v>
      </c>
      <c r="P1115" s="9" t="e">
        <f aca="false">IF(ROW(E1115) - 1 &gt;= $P$1, IF(OFFSET(N1115, 1- $P$1, 0) &lt;&gt; "", SUM(N1115:N1115(N1115, 1 - $P$1, 0)) / $P$1, ""), "")</f>
        <v>#VALUE!</v>
      </c>
      <c r="Q1115" s="4" t="e">
        <f aca="true">IF(ROW(N1115) - 1 &gt;= $P$1,IF(OFFSET(P1115, -1, 0) = "", P1115, ((N1115 - Q1114) * $O$5) + Q1114), "")</f>
        <v>#VALUE!</v>
      </c>
      <c r="R1115" s="4" t="e">
        <f aca="false">IF(Q1115&lt;&gt;"", N1115 - Q1115, "")</f>
        <v>#VALUE!</v>
      </c>
    </row>
    <row collapsed="false" customFormat="false" customHeight="true" hidden="false" ht="14.4" outlineLevel="0" r="1116">
      <c r="A1116" s="5" t="n">
        <v>38180</v>
      </c>
      <c r="B1116" s="1" t="n">
        <v>30.02</v>
      </c>
      <c r="C1116" s="1" t="n">
        <v>30.04</v>
      </c>
      <c r="D1116" s="1" t="n">
        <v>28.93</v>
      </c>
      <c r="E1116" s="1" t="n">
        <v>29.14</v>
      </c>
      <c r="F1116" s="1" t="n">
        <v>18272200</v>
      </c>
      <c r="G1116" s="1" t="n">
        <v>14.51</v>
      </c>
      <c r="I1116" s="6" t="e">
        <f aca="false">IF(ROW(E1116) - 1 &gt;= $I$1,SUM(E1116:E1116(E1116,1 - $I$1, 0)) / $I$1,"")</f>
        <v>#VALUE!</v>
      </c>
      <c r="J1116" s="6" t="e">
        <f aca="false">IF(ROW(E1116) - 1 &gt;= $J$1,SUM(E1116:E1116(E1116,1 - $J$1, 0)) / $J$1,"")</f>
        <v>#VALUE!</v>
      </c>
      <c r="L1116" s="7" t="e">
        <f aca="true">IF(ROW(E1116) - 1 &gt;= $L$1,IF(OFFSET(I1116, -1, 0) = "", I1116, ((E1116 - L1115) * $K$4) + L1115), "")</f>
        <v>#VALUE!</v>
      </c>
      <c r="M1116" s="7" t="e">
        <f aca="true">IF(ROW(E1116) - 1 &gt;= $M$1,IF(OFFSET(J1116, -1, 0) = "", J1116, ((E1116 - M1115) * $K$6) + M1115), "")</f>
        <v>#VALUE!</v>
      </c>
      <c r="N1116" s="3" t="e">
        <f aca="false">IF(M1116&lt;&gt;"", L1116-M1116, "")</f>
        <v>#VALUE!</v>
      </c>
      <c r="P1116" s="9" t="e">
        <f aca="false">IF(ROW(E1116) - 1 &gt;= $P$1, IF(OFFSET(N1116, 1- $P$1, 0) &lt;&gt; "", SUM(N1116:N1116(N1116, 1 - $P$1, 0)) / $P$1, ""), "")</f>
        <v>#VALUE!</v>
      </c>
      <c r="Q1116" s="4" t="e">
        <f aca="true">IF(ROW(N1116) - 1 &gt;= $P$1,IF(OFFSET(P1116, -1, 0) = "", P1116, ((N1116 - Q1115) * $O$5) + Q1115), "")</f>
        <v>#VALUE!</v>
      </c>
      <c r="R1116" s="4" t="e">
        <f aca="false">IF(Q1116&lt;&gt;"", N1116 - Q1116, "")</f>
        <v>#VALUE!</v>
      </c>
    </row>
    <row collapsed="false" customFormat="false" customHeight="true" hidden="false" ht="14.4" outlineLevel="0" r="1117">
      <c r="A1117" s="5" t="n">
        <v>38181</v>
      </c>
      <c r="B1117" s="1" t="n">
        <v>29.25</v>
      </c>
      <c r="C1117" s="1" t="n">
        <v>29.6</v>
      </c>
      <c r="D1117" s="1" t="n">
        <v>29.02</v>
      </c>
      <c r="E1117" s="1" t="n">
        <v>29.22</v>
      </c>
      <c r="F1117" s="1" t="n">
        <v>11292000</v>
      </c>
      <c r="G1117" s="1" t="n">
        <v>14.55</v>
      </c>
      <c r="I1117" s="6" t="e">
        <f aca="false">IF(ROW(E1117) - 1 &gt;= $I$1,SUM(E1117:E1117(E1117,1 - $I$1, 0)) / $I$1,"")</f>
        <v>#VALUE!</v>
      </c>
      <c r="J1117" s="6" t="e">
        <f aca="false">IF(ROW(E1117) - 1 &gt;= $J$1,SUM(E1117:E1117(E1117,1 - $J$1, 0)) / $J$1,"")</f>
        <v>#VALUE!</v>
      </c>
      <c r="L1117" s="7" t="e">
        <f aca="true">IF(ROW(E1117) - 1 &gt;= $L$1,IF(OFFSET(I1117, -1, 0) = "", I1117, ((E1117 - L1116) * $K$4) + L1116), "")</f>
        <v>#VALUE!</v>
      </c>
      <c r="M1117" s="7" t="e">
        <f aca="true">IF(ROW(E1117) - 1 &gt;= $M$1,IF(OFFSET(J1117, -1, 0) = "", J1117, ((E1117 - M1116) * $K$6) + M1116), "")</f>
        <v>#VALUE!</v>
      </c>
      <c r="N1117" s="3" t="e">
        <f aca="false">IF(M1117&lt;&gt;"", L1117-M1117, "")</f>
        <v>#VALUE!</v>
      </c>
      <c r="P1117" s="9" t="e">
        <f aca="false">IF(ROW(E1117) - 1 &gt;= $P$1, IF(OFFSET(N1117, 1- $P$1, 0) &lt;&gt; "", SUM(N1117:N1117(N1117, 1 - $P$1, 0)) / $P$1, ""), "")</f>
        <v>#VALUE!</v>
      </c>
      <c r="Q1117" s="4" t="e">
        <f aca="true">IF(ROW(N1117) - 1 &gt;= $P$1,IF(OFFSET(P1117, -1, 0) = "", P1117, ((N1117 - Q1116) * $O$5) + Q1116), "")</f>
        <v>#VALUE!</v>
      </c>
      <c r="R1117" s="4" t="e">
        <f aca="false">IF(Q1117&lt;&gt;"", N1117 - Q1117, "")</f>
        <v>#VALUE!</v>
      </c>
    </row>
    <row collapsed="false" customFormat="false" customHeight="true" hidden="false" ht="14.4" outlineLevel="0" r="1118">
      <c r="A1118" s="5" t="n">
        <v>38182</v>
      </c>
      <c r="B1118" s="1" t="n">
        <v>28.86</v>
      </c>
      <c r="C1118" s="1" t="n">
        <v>29.97</v>
      </c>
      <c r="D1118" s="1" t="n">
        <v>28.74</v>
      </c>
      <c r="E1118" s="1" t="n">
        <v>29.58</v>
      </c>
      <c r="F1118" s="1" t="n">
        <v>29850000</v>
      </c>
      <c r="G1118" s="1" t="n">
        <v>14.73</v>
      </c>
      <c r="I1118" s="6" t="e">
        <f aca="false">IF(ROW(E1118) - 1 &gt;= $I$1,SUM(E1118:E1118(E1118,1 - $I$1, 0)) / $I$1,"")</f>
        <v>#VALUE!</v>
      </c>
      <c r="J1118" s="6" t="e">
        <f aca="false">IF(ROW(E1118) - 1 &gt;= $J$1,SUM(E1118:E1118(E1118,1 - $J$1, 0)) / $J$1,"")</f>
        <v>#VALUE!</v>
      </c>
      <c r="L1118" s="7" t="e">
        <f aca="true">IF(ROW(E1118) - 1 &gt;= $L$1,IF(OFFSET(I1118, -1, 0) = "", I1118, ((E1118 - L1117) * $K$4) + L1117), "")</f>
        <v>#VALUE!</v>
      </c>
      <c r="M1118" s="7" t="e">
        <f aca="true">IF(ROW(E1118) - 1 &gt;= $M$1,IF(OFFSET(J1118, -1, 0) = "", J1118, ((E1118 - M1117) * $K$6) + M1117), "")</f>
        <v>#VALUE!</v>
      </c>
      <c r="N1118" s="3" t="e">
        <f aca="false">IF(M1118&lt;&gt;"", L1118-M1118, "")</f>
        <v>#VALUE!</v>
      </c>
      <c r="P1118" s="9" t="e">
        <f aca="false">IF(ROW(E1118) - 1 &gt;= $P$1, IF(OFFSET(N1118, 1- $P$1, 0) &lt;&gt; "", SUM(N1118:N1118(N1118, 1 - $P$1, 0)) / $P$1, ""), "")</f>
        <v>#VALUE!</v>
      </c>
      <c r="Q1118" s="4" t="e">
        <f aca="true">IF(ROW(N1118) - 1 &gt;= $P$1,IF(OFFSET(P1118, -1, 0) = "", P1118, ((N1118 - Q1117) * $O$5) + Q1117), "")</f>
        <v>#VALUE!</v>
      </c>
      <c r="R1118" s="4" t="e">
        <f aca="false">IF(Q1118&lt;&gt;"", N1118 - Q1118, "")</f>
        <v>#VALUE!</v>
      </c>
    </row>
    <row collapsed="false" customFormat="false" customHeight="true" hidden="false" ht="14.4" outlineLevel="0" r="1119">
      <c r="A1119" s="5" t="n">
        <v>38183</v>
      </c>
      <c r="B1119" s="1" t="n">
        <v>32.66</v>
      </c>
      <c r="C1119" s="1" t="n">
        <v>33.63</v>
      </c>
      <c r="D1119" s="1" t="n">
        <v>32.11</v>
      </c>
      <c r="E1119" s="1" t="n">
        <v>32.93</v>
      </c>
      <c r="F1119" s="1" t="n">
        <v>63133000</v>
      </c>
      <c r="G1119" s="1" t="n">
        <v>16.39</v>
      </c>
      <c r="I1119" s="6" t="e">
        <f aca="false">IF(ROW(E1119) - 1 &gt;= $I$1,SUM(E1119:E1119(E1119,1 - $I$1, 0)) / $I$1,"")</f>
        <v>#VALUE!</v>
      </c>
      <c r="J1119" s="6" t="e">
        <f aca="false">IF(ROW(E1119) - 1 &gt;= $J$1,SUM(E1119:E1119(E1119,1 - $J$1, 0)) / $J$1,"")</f>
        <v>#VALUE!</v>
      </c>
      <c r="L1119" s="7" t="e">
        <f aca="true">IF(ROW(E1119) - 1 &gt;= $L$1,IF(OFFSET(I1119, -1, 0) = "", I1119, ((E1119 - L1118) * $K$4) + L1118), "")</f>
        <v>#VALUE!</v>
      </c>
      <c r="M1119" s="7" t="e">
        <f aca="true">IF(ROW(E1119) - 1 &gt;= $M$1,IF(OFFSET(J1119, -1, 0) = "", J1119, ((E1119 - M1118) * $K$6) + M1118), "")</f>
        <v>#VALUE!</v>
      </c>
      <c r="N1119" s="3" t="e">
        <f aca="false">IF(M1119&lt;&gt;"", L1119-M1119, "")</f>
        <v>#VALUE!</v>
      </c>
      <c r="P1119" s="9" t="e">
        <f aca="false">IF(ROW(E1119) - 1 &gt;= $P$1, IF(OFFSET(N1119, 1- $P$1, 0) &lt;&gt; "", SUM(N1119:N1119(N1119, 1 - $P$1, 0)) / $P$1, ""), "")</f>
        <v>#VALUE!</v>
      </c>
      <c r="Q1119" s="4" t="e">
        <f aca="true">IF(ROW(N1119) - 1 &gt;= $P$1,IF(OFFSET(P1119, -1, 0) = "", P1119, ((N1119 - Q1118) * $O$5) + Q1118), "")</f>
        <v>#VALUE!</v>
      </c>
      <c r="R1119" s="4" t="e">
        <f aca="false">IF(Q1119&lt;&gt;"", N1119 - Q1119, "")</f>
        <v>#VALUE!</v>
      </c>
    </row>
    <row collapsed="false" customFormat="false" customHeight="true" hidden="false" ht="14.4" outlineLevel="0" r="1120">
      <c r="A1120" s="5" t="n">
        <v>38184</v>
      </c>
      <c r="B1120" s="1" t="n">
        <v>32.8</v>
      </c>
      <c r="C1120" s="1" t="n">
        <v>32.92</v>
      </c>
      <c r="D1120" s="1" t="n">
        <v>32.12</v>
      </c>
      <c r="E1120" s="1" t="n">
        <v>32.2</v>
      </c>
      <c r="F1120" s="1" t="n">
        <v>17442200</v>
      </c>
      <c r="G1120" s="1" t="n">
        <v>16.03</v>
      </c>
      <c r="I1120" s="6" t="e">
        <f aca="false">IF(ROW(E1120) - 1 &gt;= $I$1,SUM(E1120:E1120(E1120,1 - $I$1, 0)) / $I$1,"")</f>
        <v>#VALUE!</v>
      </c>
      <c r="J1120" s="6" t="e">
        <f aca="false">IF(ROW(E1120) - 1 &gt;= $J$1,SUM(E1120:E1120(E1120,1 - $J$1, 0)) / $J$1,"")</f>
        <v>#VALUE!</v>
      </c>
      <c r="L1120" s="7" t="e">
        <f aca="true">IF(ROW(E1120) - 1 &gt;= $L$1,IF(OFFSET(I1120, -1, 0) = "", I1120, ((E1120 - L1119) * $K$4) + L1119), "")</f>
        <v>#VALUE!</v>
      </c>
      <c r="M1120" s="7" t="e">
        <f aca="true">IF(ROW(E1120) - 1 &gt;= $M$1,IF(OFFSET(J1120, -1, 0) = "", J1120, ((E1120 - M1119) * $K$6) + M1119), "")</f>
        <v>#VALUE!</v>
      </c>
      <c r="N1120" s="3" t="e">
        <f aca="false">IF(M1120&lt;&gt;"", L1120-M1120, "")</f>
        <v>#VALUE!</v>
      </c>
      <c r="P1120" s="9" t="e">
        <f aca="false">IF(ROW(E1120) - 1 &gt;= $P$1, IF(OFFSET(N1120, 1- $P$1, 0) &lt;&gt; "", SUM(N1120:N1120(N1120, 1 - $P$1, 0)) / $P$1, ""), "")</f>
        <v>#VALUE!</v>
      </c>
      <c r="Q1120" s="4" t="e">
        <f aca="true">IF(ROW(N1120) - 1 &gt;= $P$1,IF(OFFSET(P1120, -1, 0) = "", P1120, ((N1120 - Q1119) * $O$5) + Q1119), "")</f>
        <v>#VALUE!</v>
      </c>
      <c r="R1120" s="4" t="e">
        <f aca="false">IF(Q1120&lt;&gt;"", N1120 - Q1120, "")</f>
        <v>#VALUE!</v>
      </c>
    </row>
    <row collapsed="false" customFormat="false" customHeight="true" hidden="false" ht="14.4" outlineLevel="0" r="1121">
      <c r="A1121" s="5" t="n">
        <v>38187</v>
      </c>
      <c r="B1121" s="1" t="n">
        <v>32.01</v>
      </c>
      <c r="C1121" s="1" t="n">
        <v>32.22</v>
      </c>
      <c r="D1121" s="1" t="n">
        <v>31.66</v>
      </c>
      <c r="E1121" s="1" t="n">
        <v>31.97</v>
      </c>
      <c r="F1121" s="1" t="n">
        <v>19041800</v>
      </c>
      <c r="G1121" s="1" t="n">
        <v>15.92</v>
      </c>
      <c r="I1121" s="6" t="e">
        <f aca="false">IF(ROW(E1121) - 1 &gt;= $I$1,SUM(E1121:E1121(E1121,1 - $I$1, 0)) / $I$1,"")</f>
        <v>#VALUE!</v>
      </c>
      <c r="J1121" s="6" t="e">
        <f aca="false">IF(ROW(E1121) - 1 &gt;= $J$1,SUM(E1121:E1121(E1121,1 - $J$1, 0)) / $J$1,"")</f>
        <v>#VALUE!</v>
      </c>
      <c r="L1121" s="7" t="e">
        <f aca="true">IF(ROW(E1121) - 1 &gt;= $L$1,IF(OFFSET(I1121, -1, 0) = "", I1121, ((E1121 - L1120) * $K$4) + L1120), "")</f>
        <v>#VALUE!</v>
      </c>
      <c r="M1121" s="7" t="e">
        <f aca="true">IF(ROW(E1121) - 1 &gt;= $M$1,IF(OFFSET(J1121, -1, 0) = "", J1121, ((E1121 - M1120) * $K$6) + M1120), "")</f>
        <v>#VALUE!</v>
      </c>
      <c r="N1121" s="3" t="e">
        <f aca="false">IF(M1121&lt;&gt;"", L1121-M1121, "")</f>
        <v>#VALUE!</v>
      </c>
      <c r="P1121" s="9" t="e">
        <f aca="false">IF(ROW(E1121) - 1 &gt;= $P$1, IF(OFFSET(N1121, 1- $P$1, 0) &lt;&gt; "", SUM(N1121:N1121(N1121, 1 - $P$1, 0)) / $P$1, ""), "")</f>
        <v>#VALUE!</v>
      </c>
      <c r="Q1121" s="4" t="e">
        <f aca="true">IF(ROW(N1121) - 1 &gt;= $P$1,IF(OFFSET(P1121, -1, 0) = "", P1121, ((N1121 - Q1120) * $O$5) + Q1120), "")</f>
        <v>#VALUE!</v>
      </c>
      <c r="R1121" s="4" t="e">
        <f aca="false">IF(Q1121&lt;&gt;"", N1121 - Q1121, "")</f>
        <v>#VALUE!</v>
      </c>
    </row>
    <row collapsed="false" customFormat="false" customHeight="true" hidden="false" ht="14.4" outlineLevel="0" r="1122">
      <c r="A1122" s="5" t="n">
        <v>38188</v>
      </c>
      <c r="B1122" s="1" t="n">
        <v>31.95</v>
      </c>
      <c r="C1122" s="1" t="n">
        <v>32.2</v>
      </c>
      <c r="D1122" s="1" t="n">
        <v>31.55</v>
      </c>
      <c r="E1122" s="1" t="n">
        <v>32.2</v>
      </c>
      <c r="F1122" s="1" t="n">
        <v>11562400</v>
      </c>
      <c r="G1122" s="1" t="n">
        <v>16.03</v>
      </c>
      <c r="I1122" s="6" t="e">
        <f aca="false">IF(ROW(E1122) - 1 &gt;= $I$1,SUM(E1122:E1122(E1122,1 - $I$1, 0)) / $I$1,"")</f>
        <v>#VALUE!</v>
      </c>
      <c r="J1122" s="6" t="e">
        <f aca="false">IF(ROW(E1122) - 1 &gt;= $J$1,SUM(E1122:E1122(E1122,1 - $J$1, 0)) / $J$1,"")</f>
        <v>#VALUE!</v>
      </c>
      <c r="L1122" s="7" t="e">
        <f aca="true">IF(ROW(E1122) - 1 &gt;= $L$1,IF(OFFSET(I1122, -1, 0) = "", I1122, ((E1122 - L1121) * $K$4) + L1121), "")</f>
        <v>#VALUE!</v>
      </c>
      <c r="M1122" s="7" t="e">
        <f aca="true">IF(ROW(E1122) - 1 &gt;= $M$1,IF(OFFSET(J1122, -1, 0) = "", J1122, ((E1122 - M1121) * $K$6) + M1121), "")</f>
        <v>#VALUE!</v>
      </c>
      <c r="N1122" s="3" t="e">
        <f aca="false">IF(M1122&lt;&gt;"", L1122-M1122, "")</f>
        <v>#VALUE!</v>
      </c>
      <c r="P1122" s="9" t="e">
        <f aca="false">IF(ROW(E1122) - 1 &gt;= $P$1, IF(OFFSET(N1122, 1- $P$1, 0) &lt;&gt; "", SUM(N1122:N1122(N1122, 1 - $P$1, 0)) / $P$1, ""), "")</f>
        <v>#VALUE!</v>
      </c>
      <c r="Q1122" s="4" t="e">
        <f aca="true">IF(ROW(N1122) - 1 &gt;= $P$1,IF(OFFSET(P1122, -1, 0) = "", P1122, ((N1122 - Q1121) * $O$5) + Q1121), "")</f>
        <v>#VALUE!</v>
      </c>
      <c r="R1122" s="4" t="e">
        <f aca="false">IF(Q1122&lt;&gt;"", N1122 - Q1122, "")</f>
        <v>#VALUE!</v>
      </c>
    </row>
    <row collapsed="false" customFormat="false" customHeight="true" hidden="false" ht="14.4" outlineLevel="0" r="1123">
      <c r="A1123" s="5" t="n">
        <v>38189</v>
      </c>
      <c r="B1123" s="1" t="n">
        <v>32.42</v>
      </c>
      <c r="C1123" s="1" t="n">
        <v>32.71</v>
      </c>
      <c r="D1123" s="1" t="n">
        <v>31.34</v>
      </c>
      <c r="E1123" s="1" t="n">
        <v>31.62</v>
      </c>
      <c r="F1123" s="1" t="n">
        <v>10759200</v>
      </c>
      <c r="G1123" s="1" t="n">
        <v>15.74</v>
      </c>
      <c r="I1123" s="6" t="e">
        <f aca="false">IF(ROW(E1123) - 1 &gt;= $I$1,SUM(E1123:E1123(E1123,1 - $I$1, 0)) / $I$1,"")</f>
        <v>#VALUE!</v>
      </c>
      <c r="J1123" s="6" t="e">
        <f aca="false">IF(ROW(E1123) - 1 &gt;= $J$1,SUM(E1123:E1123(E1123,1 - $J$1, 0)) / $J$1,"")</f>
        <v>#VALUE!</v>
      </c>
      <c r="L1123" s="7" t="e">
        <f aca="true">IF(ROW(E1123) - 1 &gt;= $L$1,IF(OFFSET(I1123, -1, 0) = "", I1123, ((E1123 - L1122) * $K$4) + L1122), "")</f>
        <v>#VALUE!</v>
      </c>
      <c r="M1123" s="7" t="e">
        <f aca="true">IF(ROW(E1123) - 1 &gt;= $M$1,IF(OFFSET(J1123, -1, 0) = "", J1123, ((E1123 - M1122) * $K$6) + M1122), "")</f>
        <v>#VALUE!</v>
      </c>
      <c r="N1123" s="3" t="e">
        <f aca="false">IF(M1123&lt;&gt;"", L1123-M1123, "")</f>
        <v>#VALUE!</v>
      </c>
      <c r="P1123" s="9" t="e">
        <f aca="false">IF(ROW(E1123) - 1 &gt;= $P$1, IF(OFFSET(N1123, 1- $P$1, 0) &lt;&gt; "", SUM(N1123:N1123(N1123, 1 - $P$1, 0)) / $P$1, ""), "")</f>
        <v>#VALUE!</v>
      </c>
      <c r="Q1123" s="4" t="e">
        <f aca="true">IF(ROW(N1123) - 1 &gt;= $P$1,IF(OFFSET(P1123, -1, 0) = "", P1123, ((N1123 - Q1122) * $O$5) + Q1122), "")</f>
        <v>#VALUE!</v>
      </c>
      <c r="R1123" s="4" t="e">
        <f aca="false">IF(Q1123&lt;&gt;"", N1123 - Q1123, "")</f>
        <v>#VALUE!</v>
      </c>
    </row>
    <row collapsed="false" customFormat="false" customHeight="true" hidden="false" ht="14.4" outlineLevel="0" r="1124">
      <c r="A1124" s="5" t="n">
        <v>38190</v>
      </c>
      <c r="B1124" s="1" t="n">
        <v>31.25</v>
      </c>
      <c r="C1124" s="1" t="n">
        <v>31.73</v>
      </c>
      <c r="D1124" s="1" t="n">
        <v>31.06</v>
      </c>
      <c r="E1124" s="1" t="n">
        <v>31.68</v>
      </c>
      <c r="F1124" s="1" t="n">
        <v>11932800</v>
      </c>
      <c r="G1124" s="1" t="n">
        <v>15.77</v>
      </c>
      <c r="I1124" s="6" t="e">
        <f aca="false">IF(ROW(E1124) - 1 &gt;= $I$1,SUM(E1124:E1124(E1124,1 - $I$1, 0)) / $I$1,"")</f>
        <v>#VALUE!</v>
      </c>
      <c r="J1124" s="6" t="e">
        <f aca="false">IF(ROW(E1124) - 1 &gt;= $J$1,SUM(E1124:E1124(E1124,1 - $J$1, 0)) / $J$1,"")</f>
        <v>#VALUE!</v>
      </c>
      <c r="L1124" s="7" t="e">
        <f aca="true">IF(ROW(E1124) - 1 &gt;= $L$1,IF(OFFSET(I1124, -1, 0) = "", I1124, ((E1124 - L1123) * $K$4) + L1123), "")</f>
        <v>#VALUE!</v>
      </c>
      <c r="M1124" s="7" t="e">
        <f aca="true">IF(ROW(E1124) - 1 &gt;= $M$1,IF(OFFSET(J1124, -1, 0) = "", J1124, ((E1124 - M1123) * $K$6) + M1123), "")</f>
        <v>#VALUE!</v>
      </c>
      <c r="N1124" s="3" t="e">
        <f aca="false">IF(M1124&lt;&gt;"", L1124-M1124, "")</f>
        <v>#VALUE!</v>
      </c>
      <c r="P1124" s="9" t="e">
        <f aca="false">IF(ROW(E1124) - 1 &gt;= $P$1, IF(OFFSET(N1124, 1- $P$1, 0) &lt;&gt; "", SUM(N1124:N1124(N1124, 1 - $P$1, 0)) / $P$1, ""), "")</f>
        <v>#VALUE!</v>
      </c>
      <c r="Q1124" s="4" t="e">
        <f aca="true">IF(ROW(N1124) - 1 &gt;= $P$1,IF(OFFSET(P1124, -1, 0) = "", P1124, ((N1124 - Q1123) * $O$5) + Q1123), "")</f>
        <v>#VALUE!</v>
      </c>
      <c r="R1124" s="4" t="e">
        <f aca="false">IF(Q1124&lt;&gt;"", N1124 - Q1124, "")</f>
        <v>#VALUE!</v>
      </c>
    </row>
    <row collapsed="false" customFormat="false" customHeight="true" hidden="false" ht="14.4" outlineLevel="0" r="1125">
      <c r="A1125" s="5" t="n">
        <v>38191</v>
      </c>
      <c r="B1125" s="1" t="n">
        <v>31.53</v>
      </c>
      <c r="C1125" s="1" t="n">
        <v>31.75</v>
      </c>
      <c r="D1125" s="1" t="n">
        <v>30.48</v>
      </c>
      <c r="E1125" s="1" t="n">
        <v>30.7</v>
      </c>
      <c r="F1125" s="1" t="n">
        <v>9770400</v>
      </c>
      <c r="G1125" s="1" t="n">
        <v>15.28</v>
      </c>
      <c r="I1125" s="6" t="e">
        <f aca="false">IF(ROW(E1125) - 1 &gt;= $I$1,SUM(E1125:E1125(E1125,1 - $I$1, 0)) / $I$1,"")</f>
        <v>#VALUE!</v>
      </c>
      <c r="J1125" s="6" t="e">
        <f aca="false">IF(ROW(E1125) - 1 &gt;= $J$1,SUM(E1125:E1125(E1125,1 - $J$1, 0)) / $J$1,"")</f>
        <v>#VALUE!</v>
      </c>
      <c r="L1125" s="7" t="e">
        <f aca="true">IF(ROW(E1125) - 1 &gt;= $L$1,IF(OFFSET(I1125, -1, 0) = "", I1125, ((E1125 - L1124) * $K$4) + L1124), "")</f>
        <v>#VALUE!</v>
      </c>
      <c r="M1125" s="7" t="e">
        <f aca="true">IF(ROW(E1125) - 1 &gt;= $M$1,IF(OFFSET(J1125, -1, 0) = "", J1125, ((E1125 - M1124) * $K$6) + M1124), "")</f>
        <v>#VALUE!</v>
      </c>
      <c r="N1125" s="3" t="e">
        <f aca="false">IF(M1125&lt;&gt;"", L1125-M1125, "")</f>
        <v>#VALUE!</v>
      </c>
      <c r="P1125" s="9" t="e">
        <f aca="false">IF(ROW(E1125) - 1 &gt;= $P$1, IF(OFFSET(N1125, 1- $P$1, 0) &lt;&gt; "", SUM(N1125:N1125(N1125, 1 - $P$1, 0)) / $P$1, ""), "")</f>
        <v>#VALUE!</v>
      </c>
      <c r="Q1125" s="4" t="e">
        <f aca="true">IF(ROW(N1125) - 1 &gt;= $P$1,IF(OFFSET(P1125, -1, 0) = "", P1125, ((N1125 - Q1124) * $O$5) + Q1124), "")</f>
        <v>#VALUE!</v>
      </c>
      <c r="R1125" s="4" t="e">
        <f aca="false">IF(Q1125&lt;&gt;"", N1125 - Q1125, "")</f>
        <v>#VALUE!</v>
      </c>
    </row>
    <row collapsed="false" customFormat="false" customHeight="true" hidden="false" ht="14.4" outlineLevel="0" r="1126">
      <c r="A1126" s="5" t="n">
        <v>38194</v>
      </c>
      <c r="B1126" s="1" t="n">
        <v>30.85</v>
      </c>
      <c r="C1126" s="1" t="n">
        <v>31.45</v>
      </c>
      <c r="D1126" s="1" t="n">
        <v>30.78</v>
      </c>
      <c r="E1126" s="1" t="n">
        <v>31.26</v>
      </c>
      <c r="F1126" s="1" t="n">
        <v>14069000</v>
      </c>
      <c r="G1126" s="1" t="n">
        <v>15.56</v>
      </c>
      <c r="I1126" s="6" t="e">
        <f aca="false">IF(ROW(E1126) - 1 &gt;= $I$1,SUM(E1126:E1126(E1126,1 - $I$1, 0)) / $I$1,"")</f>
        <v>#VALUE!</v>
      </c>
      <c r="J1126" s="6" t="e">
        <f aca="false">IF(ROW(E1126) - 1 &gt;= $J$1,SUM(E1126:E1126(E1126,1 - $J$1, 0)) / $J$1,"")</f>
        <v>#VALUE!</v>
      </c>
      <c r="L1126" s="7" t="e">
        <f aca="true">IF(ROW(E1126) - 1 &gt;= $L$1,IF(OFFSET(I1126, -1, 0) = "", I1126, ((E1126 - L1125) * $K$4) + L1125), "")</f>
        <v>#VALUE!</v>
      </c>
      <c r="M1126" s="7" t="e">
        <f aca="true">IF(ROW(E1126) - 1 &gt;= $M$1,IF(OFFSET(J1126, -1, 0) = "", J1126, ((E1126 - M1125) * $K$6) + M1125), "")</f>
        <v>#VALUE!</v>
      </c>
      <c r="N1126" s="3" t="e">
        <f aca="false">IF(M1126&lt;&gt;"", L1126-M1126, "")</f>
        <v>#VALUE!</v>
      </c>
      <c r="P1126" s="9" t="e">
        <f aca="false">IF(ROW(E1126) - 1 &gt;= $P$1, IF(OFFSET(N1126, 1- $P$1, 0) &lt;&gt; "", SUM(N1126:N1126(N1126, 1 - $P$1, 0)) / $P$1, ""), "")</f>
        <v>#VALUE!</v>
      </c>
      <c r="Q1126" s="4" t="e">
        <f aca="true">IF(ROW(N1126) - 1 &gt;= $P$1,IF(OFFSET(P1126, -1, 0) = "", P1126, ((N1126 - Q1125) * $O$5) + Q1125), "")</f>
        <v>#VALUE!</v>
      </c>
      <c r="R1126" s="4" t="e">
        <f aca="false">IF(Q1126&lt;&gt;"", N1126 - Q1126, "")</f>
        <v>#VALUE!</v>
      </c>
    </row>
    <row collapsed="false" customFormat="false" customHeight="true" hidden="false" ht="14.4" outlineLevel="0" r="1127">
      <c r="A1127" s="5" t="n">
        <v>38195</v>
      </c>
      <c r="B1127" s="1" t="n">
        <v>31.8</v>
      </c>
      <c r="C1127" s="1" t="n">
        <v>32.75</v>
      </c>
      <c r="D1127" s="1" t="n">
        <v>31.57</v>
      </c>
      <c r="E1127" s="1" t="n">
        <v>32.43</v>
      </c>
      <c r="F1127" s="1" t="n">
        <v>15178800</v>
      </c>
      <c r="G1127" s="1" t="n">
        <v>16.15</v>
      </c>
      <c r="I1127" s="6" t="e">
        <f aca="false">IF(ROW(E1127) - 1 &gt;= $I$1,SUM(E1127:E1127(E1127,1 - $I$1, 0)) / $I$1,"")</f>
        <v>#VALUE!</v>
      </c>
      <c r="J1127" s="6" t="e">
        <f aca="false">IF(ROW(E1127) - 1 &gt;= $J$1,SUM(E1127:E1127(E1127,1 - $J$1, 0)) / $J$1,"")</f>
        <v>#VALUE!</v>
      </c>
      <c r="L1127" s="7" t="e">
        <f aca="true">IF(ROW(E1127) - 1 &gt;= $L$1,IF(OFFSET(I1127, -1, 0) = "", I1127, ((E1127 - L1126) * $K$4) + L1126), "")</f>
        <v>#VALUE!</v>
      </c>
      <c r="M1127" s="7" t="e">
        <f aca="true">IF(ROW(E1127) - 1 &gt;= $M$1,IF(OFFSET(J1127, -1, 0) = "", J1127, ((E1127 - M1126) * $K$6) + M1126), "")</f>
        <v>#VALUE!</v>
      </c>
      <c r="N1127" s="3" t="e">
        <f aca="false">IF(M1127&lt;&gt;"", L1127-M1127, "")</f>
        <v>#VALUE!</v>
      </c>
      <c r="P1127" s="9" t="e">
        <f aca="false">IF(ROW(E1127) - 1 &gt;= $P$1, IF(OFFSET(N1127, 1- $P$1, 0) &lt;&gt; "", SUM(N1127:N1127(N1127, 1 - $P$1, 0)) / $P$1, ""), "")</f>
        <v>#VALUE!</v>
      </c>
      <c r="Q1127" s="4" t="e">
        <f aca="true">IF(ROW(N1127) - 1 &gt;= $P$1,IF(OFFSET(P1127, -1, 0) = "", P1127, ((N1127 - Q1126) * $O$5) + Q1126), "")</f>
        <v>#VALUE!</v>
      </c>
      <c r="R1127" s="4" t="e">
        <f aca="false">IF(Q1127&lt;&gt;"", N1127 - Q1127, "")</f>
        <v>#VALUE!</v>
      </c>
    </row>
    <row collapsed="false" customFormat="false" customHeight="true" hidden="false" ht="14.4" outlineLevel="0" r="1128">
      <c r="A1128" s="5" t="n">
        <v>38196</v>
      </c>
      <c r="B1128" s="1" t="n">
        <v>32.31</v>
      </c>
      <c r="C1128" s="1" t="n">
        <v>32.41</v>
      </c>
      <c r="D1128" s="1" t="n">
        <v>31.16</v>
      </c>
      <c r="E1128" s="1" t="n">
        <v>32.27</v>
      </c>
      <c r="F1128" s="1" t="n">
        <v>10180400</v>
      </c>
      <c r="G1128" s="1" t="n">
        <v>16.07</v>
      </c>
      <c r="I1128" s="6" t="e">
        <f aca="false">IF(ROW(E1128) - 1 &gt;= $I$1,SUM(E1128:E1128(E1128,1 - $I$1, 0)) / $I$1,"")</f>
        <v>#VALUE!</v>
      </c>
      <c r="J1128" s="6" t="e">
        <f aca="false">IF(ROW(E1128) - 1 &gt;= $J$1,SUM(E1128:E1128(E1128,1 - $J$1, 0)) / $J$1,"")</f>
        <v>#VALUE!</v>
      </c>
      <c r="L1128" s="7" t="e">
        <f aca="true">IF(ROW(E1128) - 1 &gt;= $L$1,IF(OFFSET(I1128, -1, 0) = "", I1128, ((E1128 - L1127) * $K$4) + L1127), "")</f>
        <v>#VALUE!</v>
      </c>
      <c r="M1128" s="7" t="e">
        <f aca="true">IF(ROW(E1128) - 1 &gt;= $M$1,IF(OFFSET(J1128, -1, 0) = "", J1128, ((E1128 - M1127) * $K$6) + M1127), "")</f>
        <v>#VALUE!</v>
      </c>
      <c r="N1128" s="3" t="e">
        <f aca="false">IF(M1128&lt;&gt;"", L1128-M1128, "")</f>
        <v>#VALUE!</v>
      </c>
      <c r="P1128" s="9" t="e">
        <f aca="false">IF(ROW(E1128) - 1 &gt;= $P$1, IF(OFFSET(N1128, 1- $P$1, 0) &lt;&gt; "", SUM(N1128:N1128(N1128, 1 - $P$1, 0)) / $P$1, ""), "")</f>
        <v>#VALUE!</v>
      </c>
      <c r="Q1128" s="4" t="e">
        <f aca="true">IF(ROW(N1128) - 1 &gt;= $P$1,IF(OFFSET(P1128, -1, 0) = "", P1128, ((N1128 - Q1127) * $O$5) + Q1127), "")</f>
        <v>#VALUE!</v>
      </c>
      <c r="R1128" s="4" t="e">
        <f aca="false">IF(Q1128&lt;&gt;"", N1128 - Q1128, "")</f>
        <v>#VALUE!</v>
      </c>
    </row>
    <row collapsed="false" customFormat="false" customHeight="true" hidden="false" ht="14.4" outlineLevel="0" r="1129">
      <c r="A1129" s="5" t="n">
        <v>38197</v>
      </c>
      <c r="B1129" s="1" t="n">
        <v>32.47</v>
      </c>
      <c r="C1129" s="1" t="n">
        <v>32.82</v>
      </c>
      <c r="D1129" s="1" t="n">
        <v>32.13</v>
      </c>
      <c r="E1129" s="1" t="n">
        <v>32.64</v>
      </c>
      <c r="F1129" s="1" t="n">
        <v>7934200</v>
      </c>
      <c r="G1129" s="1" t="n">
        <v>16.25</v>
      </c>
      <c r="I1129" s="6" t="e">
        <f aca="false">IF(ROW(E1129) - 1 &gt;= $I$1,SUM(E1129:E1129(E1129,1 - $I$1, 0)) / $I$1,"")</f>
        <v>#VALUE!</v>
      </c>
      <c r="J1129" s="6" t="e">
        <f aca="false">IF(ROW(E1129) - 1 &gt;= $J$1,SUM(E1129:E1129(E1129,1 - $J$1, 0)) / $J$1,"")</f>
        <v>#VALUE!</v>
      </c>
      <c r="L1129" s="7" t="e">
        <f aca="true">IF(ROW(E1129) - 1 &gt;= $L$1,IF(OFFSET(I1129, -1, 0) = "", I1129, ((E1129 - L1128) * $K$4) + L1128), "")</f>
        <v>#VALUE!</v>
      </c>
      <c r="M1129" s="7" t="e">
        <f aca="true">IF(ROW(E1129) - 1 &gt;= $M$1,IF(OFFSET(J1129, -1, 0) = "", J1129, ((E1129 - M1128) * $K$6) + M1128), "")</f>
        <v>#VALUE!</v>
      </c>
      <c r="N1129" s="3" t="e">
        <f aca="false">IF(M1129&lt;&gt;"", L1129-M1129, "")</f>
        <v>#VALUE!</v>
      </c>
      <c r="P1129" s="9" t="e">
        <f aca="false">IF(ROW(E1129) - 1 &gt;= $P$1, IF(OFFSET(N1129, 1- $P$1, 0) &lt;&gt; "", SUM(N1129:N1129(N1129, 1 - $P$1, 0)) / $P$1, ""), "")</f>
        <v>#VALUE!</v>
      </c>
      <c r="Q1129" s="4" t="e">
        <f aca="true">IF(ROW(N1129) - 1 &gt;= $P$1,IF(OFFSET(P1129, -1, 0) = "", P1129, ((N1129 - Q1128) * $O$5) + Q1128), "")</f>
        <v>#VALUE!</v>
      </c>
      <c r="R1129" s="4" t="e">
        <f aca="false">IF(Q1129&lt;&gt;"", N1129 - Q1129, "")</f>
        <v>#VALUE!</v>
      </c>
    </row>
    <row collapsed="false" customFormat="false" customHeight="true" hidden="false" ht="14.4" outlineLevel="0" r="1130">
      <c r="A1130" s="5" t="n">
        <v>38198</v>
      </c>
      <c r="B1130" s="1" t="n">
        <v>32.65</v>
      </c>
      <c r="C1130" s="1" t="n">
        <v>33</v>
      </c>
      <c r="D1130" s="1" t="n">
        <v>32</v>
      </c>
      <c r="E1130" s="1" t="n">
        <v>32.34</v>
      </c>
      <c r="F1130" s="1" t="n">
        <v>8679400</v>
      </c>
      <c r="G1130" s="1" t="n">
        <v>16.1</v>
      </c>
      <c r="I1130" s="6" t="e">
        <f aca="false">IF(ROW(E1130) - 1 &gt;= $I$1,SUM(E1130:E1130(E1130,1 - $I$1, 0)) / $I$1,"")</f>
        <v>#VALUE!</v>
      </c>
      <c r="J1130" s="6" t="e">
        <f aca="false">IF(ROW(E1130) - 1 &gt;= $J$1,SUM(E1130:E1130(E1130,1 - $J$1, 0)) / $J$1,"")</f>
        <v>#VALUE!</v>
      </c>
      <c r="L1130" s="7" t="e">
        <f aca="true">IF(ROW(E1130) - 1 &gt;= $L$1,IF(OFFSET(I1130, -1, 0) = "", I1130, ((E1130 - L1129) * $K$4) + L1129), "")</f>
        <v>#VALUE!</v>
      </c>
      <c r="M1130" s="7" t="e">
        <f aca="true">IF(ROW(E1130) - 1 &gt;= $M$1,IF(OFFSET(J1130, -1, 0) = "", J1130, ((E1130 - M1129) * $K$6) + M1129), "")</f>
        <v>#VALUE!</v>
      </c>
      <c r="N1130" s="3" t="e">
        <f aca="false">IF(M1130&lt;&gt;"", L1130-M1130, "")</f>
        <v>#VALUE!</v>
      </c>
      <c r="P1130" s="9" t="e">
        <f aca="false">IF(ROW(E1130) - 1 &gt;= $P$1, IF(OFFSET(N1130, 1- $P$1, 0) &lt;&gt; "", SUM(N1130:N1130(N1130, 1 - $P$1, 0)) / $P$1, ""), "")</f>
        <v>#VALUE!</v>
      </c>
      <c r="Q1130" s="4" t="e">
        <f aca="true">IF(ROW(N1130) - 1 &gt;= $P$1,IF(OFFSET(P1130, -1, 0) = "", P1130, ((N1130 - Q1129) * $O$5) + Q1129), "")</f>
        <v>#VALUE!</v>
      </c>
      <c r="R1130" s="4" t="e">
        <f aca="false">IF(Q1130&lt;&gt;"", N1130 - Q1130, "")</f>
        <v>#VALUE!</v>
      </c>
    </row>
    <row collapsed="false" customFormat="false" customHeight="true" hidden="false" ht="14.4" outlineLevel="0" r="1131">
      <c r="A1131" s="5" t="n">
        <v>38201</v>
      </c>
      <c r="B1131" s="1" t="n">
        <v>31.18</v>
      </c>
      <c r="C1131" s="1" t="n">
        <v>32.2</v>
      </c>
      <c r="D1131" s="1" t="n">
        <v>31.13</v>
      </c>
      <c r="E1131" s="1" t="n">
        <v>31.58</v>
      </c>
      <c r="F1131" s="1" t="n">
        <v>13039000</v>
      </c>
      <c r="G1131" s="1" t="n">
        <v>15.72</v>
      </c>
      <c r="I1131" s="6" t="e">
        <f aca="false">IF(ROW(E1131) - 1 &gt;= $I$1,SUM(E1131:E1131(E1131,1 - $I$1, 0)) / $I$1,"")</f>
        <v>#VALUE!</v>
      </c>
      <c r="J1131" s="6" t="e">
        <f aca="false">IF(ROW(E1131) - 1 &gt;= $J$1,SUM(E1131:E1131(E1131,1 - $J$1, 0)) / $J$1,"")</f>
        <v>#VALUE!</v>
      </c>
      <c r="L1131" s="7" t="e">
        <f aca="true">IF(ROW(E1131) - 1 &gt;= $L$1,IF(OFFSET(I1131, -1, 0) = "", I1131, ((E1131 - L1130) * $K$4) + L1130), "")</f>
        <v>#VALUE!</v>
      </c>
      <c r="M1131" s="7" t="e">
        <f aca="true">IF(ROW(E1131) - 1 &gt;= $M$1,IF(OFFSET(J1131, -1, 0) = "", J1131, ((E1131 - M1130) * $K$6) + M1130), "")</f>
        <v>#VALUE!</v>
      </c>
      <c r="N1131" s="3" t="e">
        <f aca="false">IF(M1131&lt;&gt;"", L1131-M1131, "")</f>
        <v>#VALUE!</v>
      </c>
      <c r="P1131" s="9" t="e">
        <f aca="false">IF(ROW(E1131) - 1 &gt;= $P$1, IF(OFFSET(N1131, 1- $P$1, 0) &lt;&gt; "", SUM(N1131:N1131(N1131, 1 - $P$1, 0)) / $P$1, ""), "")</f>
        <v>#VALUE!</v>
      </c>
      <c r="Q1131" s="4" t="e">
        <f aca="true">IF(ROW(N1131) - 1 &gt;= $P$1,IF(OFFSET(P1131, -1, 0) = "", P1131, ((N1131 - Q1130) * $O$5) + Q1130), "")</f>
        <v>#VALUE!</v>
      </c>
      <c r="R1131" s="4" t="e">
        <f aca="false">IF(Q1131&lt;&gt;"", N1131 - Q1131, "")</f>
        <v>#VALUE!</v>
      </c>
    </row>
    <row collapsed="false" customFormat="false" customHeight="true" hidden="false" ht="14.4" outlineLevel="0" r="1132">
      <c r="A1132" s="5" t="n">
        <v>38202</v>
      </c>
      <c r="B1132" s="1" t="n">
        <v>31.45</v>
      </c>
      <c r="C1132" s="1" t="n">
        <v>31.72</v>
      </c>
      <c r="D1132" s="1" t="n">
        <v>31.15</v>
      </c>
      <c r="E1132" s="1" t="n">
        <v>31.29</v>
      </c>
      <c r="F1132" s="1" t="n">
        <v>7558200</v>
      </c>
      <c r="G1132" s="1" t="n">
        <v>15.58</v>
      </c>
      <c r="I1132" s="6" t="e">
        <f aca="false">IF(ROW(E1132) - 1 &gt;= $I$1,SUM(E1132:E1132(E1132,1 - $I$1, 0)) / $I$1,"")</f>
        <v>#VALUE!</v>
      </c>
      <c r="J1132" s="6" t="e">
        <f aca="false">IF(ROW(E1132) - 1 &gt;= $J$1,SUM(E1132:E1132(E1132,1 - $J$1, 0)) / $J$1,"")</f>
        <v>#VALUE!</v>
      </c>
      <c r="L1132" s="7" t="e">
        <f aca="true">IF(ROW(E1132) - 1 &gt;= $L$1,IF(OFFSET(I1132, -1, 0) = "", I1132, ((E1132 - L1131) * $K$4) + L1131), "")</f>
        <v>#VALUE!</v>
      </c>
      <c r="M1132" s="7" t="e">
        <f aca="true">IF(ROW(E1132) - 1 &gt;= $M$1,IF(OFFSET(J1132, -1, 0) = "", J1132, ((E1132 - M1131) * $K$6) + M1131), "")</f>
        <v>#VALUE!</v>
      </c>
      <c r="N1132" s="3" t="e">
        <f aca="false">IF(M1132&lt;&gt;"", L1132-M1132, "")</f>
        <v>#VALUE!</v>
      </c>
      <c r="P1132" s="9" t="e">
        <f aca="false">IF(ROW(E1132) - 1 &gt;= $P$1, IF(OFFSET(N1132, 1- $P$1, 0) &lt;&gt; "", SUM(N1132:N1132(N1132, 1 - $P$1, 0)) / $P$1, ""), "")</f>
        <v>#VALUE!</v>
      </c>
      <c r="Q1132" s="4" t="e">
        <f aca="true">IF(ROW(N1132) - 1 &gt;= $P$1,IF(OFFSET(P1132, -1, 0) = "", P1132, ((N1132 - Q1131) * $O$5) + Q1131), "")</f>
        <v>#VALUE!</v>
      </c>
      <c r="R1132" s="4" t="e">
        <f aca="false">IF(Q1132&lt;&gt;"", N1132 - Q1132, "")</f>
        <v>#VALUE!</v>
      </c>
    </row>
    <row collapsed="false" customFormat="false" customHeight="true" hidden="false" ht="14.4" outlineLevel="0" r="1133">
      <c r="A1133" s="5" t="n">
        <v>38203</v>
      </c>
      <c r="B1133" s="1" t="n">
        <v>31.19</v>
      </c>
      <c r="C1133" s="1" t="n">
        <v>32.12</v>
      </c>
      <c r="D1133" s="1" t="n">
        <v>31.17</v>
      </c>
      <c r="E1133" s="1" t="n">
        <v>31.79</v>
      </c>
      <c r="F1133" s="1" t="n">
        <v>9874600</v>
      </c>
      <c r="G1133" s="1" t="n">
        <v>15.83</v>
      </c>
      <c r="I1133" s="6" t="e">
        <f aca="false">IF(ROW(E1133) - 1 &gt;= $I$1,SUM(E1133:E1133(E1133,1 - $I$1, 0)) / $I$1,"")</f>
        <v>#VALUE!</v>
      </c>
      <c r="J1133" s="6" t="e">
        <f aca="false">IF(ROW(E1133) - 1 &gt;= $J$1,SUM(E1133:E1133(E1133,1 - $J$1, 0)) / $J$1,"")</f>
        <v>#VALUE!</v>
      </c>
      <c r="L1133" s="7" t="e">
        <f aca="true">IF(ROW(E1133) - 1 &gt;= $L$1,IF(OFFSET(I1133, -1, 0) = "", I1133, ((E1133 - L1132) * $K$4) + L1132), "")</f>
        <v>#VALUE!</v>
      </c>
      <c r="M1133" s="7" t="e">
        <f aca="true">IF(ROW(E1133) - 1 &gt;= $M$1,IF(OFFSET(J1133, -1, 0) = "", J1133, ((E1133 - M1132) * $K$6) + M1132), "")</f>
        <v>#VALUE!</v>
      </c>
      <c r="N1133" s="3" t="e">
        <f aca="false">IF(M1133&lt;&gt;"", L1133-M1133, "")</f>
        <v>#VALUE!</v>
      </c>
      <c r="P1133" s="9" t="e">
        <f aca="false">IF(ROW(E1133) - 1 &gt;= $P$1, IF(OFFSET(N1133, 1- $P$1, 0) &lt;&gt; "", SUM(N1133:N1133(N1133, 1 - $P$1, 0)) / $P$1, ""), "")</f>
        <v>#VALUE!</v>
      </c>
      <c r="Q1133" s="4" t="e">
        <f aca="true">IF(ROW(N1133) - 1 &gt;= $P$1,IF(OFFSET(P1133, -1, 0) = "", P1133, ((N1133 - Q1132) * $O$5) + Q1132), "")</f>
        <v>#VALUE!</v>
      </c>
      <c r="R1133" s="4" t="e">
        <f aca="false">IF(Q1133&lt;&gt;"", N1133 - Q1133, "")</f>
        <v>#VALUE!</v>
      </c>
    </row>
    <row collapsed="false" customFormat="false" customHeight="true" hidden="false" ht="14.4" outlineLevel="0" r="1134">
      <c r="A1134" s="5" t="n">
        <v>38204</v>
      </c>
      <c r="B1134" s="1" t="n">
        <v>31.81</v>
      </c>
      <c r="C1134" s="1" t="n">
        <v>32.3</v>
      </c>
      <c r="D1134" s="1" t="n">
        <v>31.25</v>
      </c>
      <c r="E1134" s="1" t="n">
        <v>31.39</v>
      </c>
      <c r="F1134" s="1" t="n">
        <v>8732200</v>
      </c>
      <c r="G1134" s="1" t="n">
        <v>15.63</v>
      </c>
      <c r="I1134" s="6" t="e">
        <f aca="false">IF(ROW(E1134) - 1 &gt;= $I$1,SUM(E1134:E1134(E1134,1 - $I$1, 0)) / $I$1,"")</f>
        <v>#VALUE!</v>
      </c>
      <c r="J1134" s="6" t="e">
        <f aca="false">IF(ROW(E1134) - 1 &gt;= $J$1,SUM(E1134:E1134(E1134,1 - $J$1, 0)) / $J$1,"")</f>
        <v>#VALUE!</v>
      </c>
      <c r="L1134" s="7" t="e">
        <f aca="true">IF(ROW(E1134) - 1 &gt;= $L$1,IF(OFFSET(I1134, -1, 0) = "", I1134, ((E1134 - L1133) * $K$4) + L1133), "")</f>
        <v>#VALUE!</v>
      </c>
      <c r="M1134" s="7" t="e">
        <f aca="true">IF(ROW(E1134) - 1 &gt;= $M$1,IF(OFFSET(J1134, -1, 0) = "", J1134, ((E1134 - M1133) * $K$6) + M1133), "")</f>
        <v>#VALUE!</v>
      </c>
      <c r="N1134" s="3" t="e">
        <f aca="false">IF(M1134&lt;&gt;"", L1134-M1134, "")</f>
        <v>#VALUE!</v>
      </c>
      <c r="P1134" s="9" t="e">
        <f aca="false">IF(ROW(E1134) - 1 &gt;= $P$1, IF(OFFSET(N1134, 1- $P$1, 0) &lt;&gt; "", SUM(N1134:N1134(N1134, 1 - $P$1, 0)) / $P$1, ""), "")</f>
        <v>#VALUE!</v>
      </c>
      <c r="Q1134" s="4" t="e">
        <f aca="true">IF(ROW(N1134) - 1 &gt;= $P$1,IF(OFFSET(P1134, -1, 0) = "", P1134, ((N1134 - Q1133) * $O$5) + Q1133), "")</f>
        <v>#VALUE!</v>
      </c>
      <c r="R1134" s="4" t="e">
        <f aca="false">IF(Q1134&lt;&gt;"", N1134 - Q1134, "")</f>
        <v>#VALUE!</v>
      </c>
    </row>
    <row collapsed="false" customFormat="false" customHeight="true" hidden="false" ht="14.4" outlineLevel="0" r="1135">
      <c r="A1135" s="5" t="n">
        <v>38205</v>
      </c>
      <c r="B1135" s="1" t="n">
        <v>30.9</v>
      </c>
      <c r="C1135" s="1" t="n">
        <v>31.1</v>
      </c>
      <c r="D1135" s="1" t="n">
        <v>29.7</v>
      </c>
      <c r="E1135" s="1" t="n">
        <v>29.78</v>
      </c>
      <c r="F1135" s="1" t="n">
        <v>17581800</v>
      </c>
      <c r="G1135" s="1" t="n">
        <v>14.83</v>
      </c>
      <c r="I1135" s="6" t="e">
        <f aca="false">IF(ROW(E1135) - 1 &gt;= $I$1,SUM(E1135:E1135(E1135,1 - $I$1, 0)) / $I$1,"")</f>
        <v>#VALUE!</v>
      </c>
      <c r="J1135" s="6" t="e">
        <f aca="false">IF(ROW(E1135) - 1 &gt;= $J$1,SUM(E1135:E1135(E1135,1 - $J$1, 0)) / $J$1,"")</f>
        <v>#VALUE!</v>
      </c>
      <c r="L1135" s="7" t="e">
        <f aca="true">IF(ROW(E1135) - 1 &gt;= $L$1,IF(OFFSET(I1135, -1, 0) = "", I1135, ((E1135 - L1134) * $K$4) + L1134), "")</f>
        <v>#VALUE!</v>
      </c>
      <c r="M1135" s="7" t="e">
        <f aca="true">IF(ROW(E1135) - 1 &gt;= $M$1,IF(OFFSET(J1135, -1, 0) = "", J1135, ((E1135 - M1134) * $K$6) + M1134), "")</f>
        <v>#VALUE!</v>
      </c>
      <c r="N1135" s="3" t="e">
        <f aca="false">IF(M1135&lt;&gt;"", L1135-M1135, "")</f>
        <v>#VALUE!</v>
      </c>
      <c r="P1135" s="9" t="e">
        <f aca="false">IF(ROW(E1135) - 1 &gt;= $P$1, IF(OFFSET(N1135, 1- $P$1, 0) &lt;&gt; "", SUM(N1135:N1135(N1135, 1 - $P$1, 0)) / $P$1, ""), "")</f>
        <v>#VALUE!</v>
      </c>
      <c r="Q1135" s="4" t="e">
        <f aca="true">IF(ROW(N1135) - 1 &gt;= $P$1,IF(OFFSET(P1135, -1, 0) = "", P1135, ((N1135 - Q1134) * $O$5) + Q1134), "")</f>
        <v>#VALUE!</v>
      </c>
      <c r="R1135" s="4" t="e">
        <f aca="false">IF(Q1135&lt;&gt;"", N1135 - Q1135, "")</f>
        <v>#VALUE!</v>
      </c>
    </row>
    <row collapsed="false" customFormat="false" customHeight="true" hidden="false" ht="14.4" outlineLevel="0" r="1136">
      <c r="A1136" s="5" t="n">
        <v>38208</v>
      </c>
      <c r="B1136" s="1" t="n">
        <v>29.85</v>
      </c>
      <c r="C1136" s="1" t="n">
        <v>30.45</v>
      </c>
      <c r="D1136" s="1" t="n">
        <v>29.81</v>
      </c>
      <c r="E1136" s="1" t="n">
        <v>30.3</v>
      </c>
      <c r="F1136" s="1" t="n">
        <v>10387400</v>
      </c>
      <c r="G1136" s="1" t="n">
        <v>15.09</v>
      </c>
      <c r="I1136" s="6" t="e">
        <f aca="false">IF(ROW(E1136) - 1 &gt;= $I$1,SUM(E1136:E1136(E1136,1 - $I$1, 0)) / $I$1,"")</f>
        <v>#VALUE!</v>
      </c>
      <c r="J1136" s="6" t="e">
        <f aca="false">IF(ROW(E1136) - 1 &gt;= $J$1,SUM(E1136:E1136(E1136,1 - $J$1, 0)) / $J$1,"")</f>
        <v>#VALUE!</v>
      </c>
      <c r="L1136" s="7" t="e">
        <f aca="true">IF(ROW(E1136) - 1 &gt;= $L$1,IF(OFFSET(I1136, -1, 0) = "", I1136, ((E1136 - L1135) * $K$4) + L1135), "")</f>
        <v>#VALUE!</v>
      </c>
      <c r="M1136" s="7" t="e">
        <f aca="true">IF(ROW(E1136) - 1 &gt;= $M$1,IF(OFFSET(J1136, -1, 0) = "", J1136, ((E1136 - M1135) * $K$6) + M1135), "")</f>
        <v>#VALUE!</v>
      </c>
      <c r="N1136" s="3" t="e">
        <f aca="false">IF(M1136&lt;&gt;"", L1136-M1136, "")</f>
        <v>#VALUE!</v>
      </c>
      <c r="P1136" s="9" t="e">
        <f aca="false">IF(ROW(E1136) - 1 &gt;= $P$1, IF(OFFSET(N1136, 1- $P$1, 0) &lt;&gt; "", SUM(N1136:N1136(N1136, 1 - $P$1, 0)) / $P$1, ""), "")</f>
        <v>#VALUE!</v>
      </c>
      <c r="Q1136" s="4" t="e">
        <f aca="true">IF(ROW(N1136) - 1 &gt;= $P$1,IF(OFFSET(P1136, -1, 0) = "", P1136, ((N1136 - Q1135) * $O$5) + Q1135), "")</f>
        <v>#VALUE!</v>
      </c>
      <c r="R1136" s="4" t="e">
        <f aca="false">IF(Q1136&lt;&gt;"", N1136 - Q1136, "")</f>
        <v>#VALUE!</v>
      </c>
    </row>
    <row collapsed="false" customFormat="false" customHeight="true" hidden="false" ht="14.4" outlineLevel="0" r="1137">
      <c r="A1137" s="5" t="n">
        <v>38209</v>
      </c>
      <c r="B1137" s="1" t="n">
        <v>30.39</v>
      </c>
      <c r="C1137" s="1" t="n">
        <v>31.54</v>
      </c>
      <c r="D1137" s="1" t="n">
        <v>30.35</v>
      </c>
      <c r="E1137" s="1" t="n">
        <v>31.52</v>
      </c>
      <c r="F1137" s="1" t="n">
        <v>12537000</v>
      </c>
      <c r="G1137" s="1" t="n">
        <v>15.69</v>
      </c>
      <c r="I1137" s="6" t="e">
        <f aca="false">IF(ROW(E1137) - 1 &gt;= $I$1,SUM(E1137:E1137(E1137,1 - $I$1, 0)) / $I$1,"")</f>
        <v>#VALUE!</v>
      </c>
      <c r="J1137" s="6" t="e">
        <f aca="false">IF(ROW(E1137) - 1 &gt;= $J$1,SUM(E1137:E1137(E1137,1 - $J$1, 0)) / $J$1,"")</f>
        <v>#VALUE!</v>
      </c>
      <c r="L1137" s="7" t="e">
        <f aca="true">IF(ROW(E1137) - 1 &gt;= $L$1,IF(OFFSET(I1137, -1, 0) = "", I1137, ((E1137 - L1136) * $K$4) + L1136), "")</f>
        <v>#VALUE!</v>
      </c>
      <c r="M1137" s="7" t="e">
        <f aca="true">IF(ROW(E1137) - 1 &gt;= $M$1,IF(OFFSET(J1137, -1, 0) = "", J1137, ((E1137 - M1136) * $K$6) + M1136), "")</f>
        <v>#VALUE!</v>
      </c>
      <c r="N1137" s="3" t="e">
        <f aca="false">IF(M1137&lt;&gt;"", L1137-M1137, "")</f>
        <v>#VALUE!</v>
      </c>
      <c r="P1137" s="9" t="e">
        <f aca="false">IF(ROW(E1137) - 1 &gt;= $P$1, IF(OFFSET(N1137, 1- $P$1, 0) &lt;&gt; "", SUM(N1137:N1137(N1137, 1 - $P$1, 0)) / $P$1, ""), "")</f>
        <v>#VALUE!</v>
      </c>
      <c r="Q1137" s="4" t="e">
        <f aca="true">IF(ROW(N1137) - 1 &gt;= $P$1,IF(OFFSET(P1137, -1, 0) = "", P1137, ((N1137 - Q1136) * $O$5) + Q1136), "")</f>
        <v>#VALUE!</v>
      </c>
      <c r="R1137" s="4" t="e">
        <f aca="false">IF(Q1137&lt;&gt;"", N1137 - Q1137, "")</f>
        <v>#VALUE!</v>
      </c>
    </row>
    <row collapsed="false" customFormat="false" customHeight="true" hidden="false" ht="14.4" outlineLevel="0" r="1138">
      <c r="A1138" s="5" t="n">
        <v>38210</v>
      </c>
      <c r="B1138" s="1" t="n">
        <v>31.1</v>
      </c>
      <c r="C1138" s="1" t="n">
        <v>31.13</v>
      </c>
      <c r="D1138" s="1" t="n">
        <v>30.26</v>
      </c>
      <c r="E1138" s="1" t="n">
        <v>31.01</v>
      </c>
      <c r="F1138" s="1" t="n">
        <v>11514000</v>
      </c>
      <c r="G1138" s="1" t="n">
        <v>15.44</v>
      </c>
      <c r="I1138" s="6" t="e">
        <f aca="false">IF(ROW(E1138) - 1 &gt;= $I$1,SUM(E1138:E1138(E1138,1 - $I$1, 0)) / $I$1,"")</f>
        <v>#VALUE!</v>
      </c>
      <c r="J1138" s="6" t="e">
        <f aca="false">IF(ROW(E1138) - 1 &gt;= $J$1,SUM(E1138:E1138(E1138,1 - $J$1, 0)) / $J$1,"")</f>
        <v>#VALUE!</v>
      </c>
      <c r="L1138" s="7" t="e">
        <f aca="true">IF(ROW(E1138) - 1 &gt;= $L$1,IF(OFFSET(I1138, -1, 0) = "", I1138, ((E1138 - L1137) * $K$4) + L1137), "")</f>
        <v>#VALUE!</v>
      </c>
      <c r="M1138" s="7" t="e">
        <f aca="true">IF(ROW(E1138) - 1 &gt;= $M$1,IF(OFFSET(J1138, -1, 0) = "", J1138, ((E1138 - M1137) * $K$6) + M1137), "")</f>
        <v>#VALUE!</v>
      </c>
      <c r="N1138" s="3" t="e">
        <f aca="false">IF(M1138&lt;&gt;"", L1138-M1138, "")</f>
        <v>#VALUE!</v>
      </c>
      <c r="P1138" s="9" t="e">
        <f aca="false">IF(ROW(E1138) - 1 &gt;= $P$1, IF(OFFSET(N1138, 1- $P$1, 0) &lt;&gt; "", SUM(N1138:N1138(N1138, 1 - $P$1, 0)) / $P$1, ""), "")</f>
        <v>#VALUE!</v>
      </c>
      <c r="Q1138" s="4" t="e">
        <f aca="true">IF(ROW(N1138) - 1 &gt;= $P$1,IF(OFFSET(P1138, -1, 0) = "", P1138, ((N1138 - Q1137) * $O$5) + Q1137), "")</f>
        <v>#VALUE!</v>
      </c>
      <c r="R1138" s="4" t="e">
        <f aca="false">IF(Q1138&lt;&gt;"", N1138 - Q1138, "")</f>
        <v>#VALUE!</v>
      </c>
    </row>
    <row collapsed="false" customFormat="false" customHeight="true" hidden="false" ht="14.4" outlineLevel="0" r="1139">
      <c r="A1139" s="5" t="n">
        <v>38211</v>
      </c>
      <c r="B1139" s="1" t="n">
        <v>30.45</v>
      </c>
      <c r="C1139" s="1" t="n">
        <v>30.85</v>
      </c>
      <c r="D1139" s="1" t="n">
        <v>30.28</v>
      </c>
      <c r="E1139" s="1" t="n">
        <v>30.37</v>
      </c>
      <c r="F1139" s="1" t="n">
        <v>8078600</v>
      </c>
      <c r="G1139" s="1" t="n">
        <v>15.12</v>
      </c>
      <c r="I1139" s="6" t="e">
        <f aca="false">IF(ROW(E1139) - 1 &gt;= $I$1,SUM(E1139:E1139(E1139,1 - $I$1, 0)) / $I$1,"")</f>
        <v>#VALUE!</v>
      </c>
      <c r="J1139" s="6" t="e">
        <f aca="false">IF(ROW(E1139) - 1 &gt;= $J$1,SUM(E1139:E1139(E1139,1 - $J$1, 0)) / $J$1,"")</f>
        <v>#VALUE!</v>
      </c>
      <c r="L1139" s="7" t="e">
        <f aca="true">IF(ROW(E1139) - 1 &gt;= $L$1,IF(OFFSET(I1139, -1, 0) = "", I1139, ((E1139 - L1138) * $K$4) + L1138), "")</f>
        <v>#VALUE!</v>
      </c>
      <c r="M1139" s="7" t="e">
        <f aca="true">IF(ROW(E1139) - 1 &gt;= $M$1,IF(OFFSET(J1139, -1, 0) = "", J1139, ((E1139 - M1138) * $K$6) + M1138), "")</f>
        <v>#VALUE!</v>
      </c>
      <c r="N1139" s="3" t="e">
        <f aca="false">IF(M1139&lt;&gt;"", L1139-M1139, "")</f>
        <v>#VALUE!</v>
      </c>
      <c r="P1139" s="9" t="e">
        <f aca="false">IF(ROW(E1139) - 1 &gt;= $P$1, IF(OFFSET(N1139, 1- $P$1, 0) &lt;&gt; "", SUM(N1139:N1139(N1139, 1 - $P$1, 0)) / $P$1, ""), "")</f>
        <v>#VALUE!</v>
      </c>
      <c r="Q1139" s="4" t="e">
        <f aca="true">IF(ROW(N1139) - 1 &gt;= $P$1,IF(OFFSET(P1139, -1, 0) = "", P1139, ((N1139 - Q1138) * $O$5) + Q1138), "")</f>
        <v>#VALUE!</v>
      </c>
      <c r="R1139" s="4" t="e">
        <f aca="false">IF(Q1139&lt;&gt;"", N1139 - Q1139, "")</f>
        <v>#VALUE!</v>
      </c>
    </row>
    <row collapsed="false" customFormat="false" customHeight="true" hidden="false" ht="14.4" outlineLevel="0" r="1140">
      <c r="A1140" s="5" t="n">
        <v>38212</v>
      </c>
      <c r="B1140" s="1" t="n">
        <v>30.6</v>
      </c>
      <c r="C1140" s="1" t="n">
        <v>31.28</v>
      </c>
      <c r="D1140" s="1" t="n">
        <v>30.4</v>
      </c>
      <c r="E1140" s="1" t="n">
        <v>30.84</v>
      </c>
      <c r="F1140" s="1" t="n">
        <v>11716000</v>
      </c>
      <c r="G1140" s="1" t="n">
        <v>15.35</v>
      </c>
      <c r="I1140" s="6" t="e">
        <f aca="false">IF(ROW(E1140) - 1 &gt;= $I$1,SUM(E1140:E1140(E1140,1 - $I$1, 0)) / $I$1,"")</f>
        <v>#VALUE!</v>
      </c>
      <c r="J1140" s="6" t="e">
        <f aca="false">IF(ROW(E1140) - 1 &gt;= $J$1,SUM(E1140:E1140(E1140,1 - $J$1, 0)) / $J$1,"")</f>
        <v>#VALUE!</v>
      </c>
      <c r="L1140" s="7" t="e">
        <f aca="true">IF(ROW(E1140) - 1 &gt;= $L$1,IF(OFFSET(I1140, -1, 0) = "", I1140, ((E1140 - L1139) * $K$4) + L1139), "")</f>
        <v>#VALUE!</v>
      </c>
      <c r="M1140" s="7" t="e">
        <f aca="true">IF(ROW(E1140) - 1 &gt;= $M$1,IF(OFFSET(J1140, -1, 0) = "", J1140, ((E1140 - M1139) * $K$6) + M1139), "")</f>
        <v>#VALUE!</v>
      </c>
      <c r="N1140" s="3" t="e">
        <f aca="false">IF(M1140&lt;&gt;"", L1140-M1140, "")</f>
        <v>#VALUE!</v>
      </c>
      <c r="P1140" s="9" t="e">
        <f aca="false">IF(ROW(E1140) - 1 &gt;= $P$1, IF(OFFSET(N1140, 1- $P$1, 0) &lt;&gt; "", SUM(N1140:N1140(N1140, 1 - $P$1, 0)) / $P$1, ""), "")</f>
        <v>#VALUE!</v>
      </c>
      <c r="Q1140" s="4" t="e">
        <f aca="true">IF(ROW(N1140) - 1 &gt;= $P$1,IF(OFFSET(P1140, -1, 0) = "", P1140, ((N1140 - Q1139) * $O$5) + Q1139), "")</f>
        <v>#VALUE!</v>
      </c>
      <c r="R1140" s="4" t="e">
        <f aca="false">IF(Q1140&lt;&gt;"", N1140 - Q1140, "")</f>
        <v>#VALUE!</v>
      </c>
    </row>
    <row collapsed="false" customFormat="false" customHeight="true" hidden="false" ht="14.4" outlineLevel="0" r="1141">
      <c r="A1141" s="5" t="n">
        <v>38215</v>
      </c>
      <c r="B1141" s="1" t="n">
        <v>31</v>
      </c>
      <c r="C1141" s="1" t="n">
        <v>31.72</v>
      </c>
      <c r="D1141" s="1" t="n">
        <v>30.64</v>
      </c>
      <c r="E1141" s="1" t="n">
        <v>30.78</v>
      </c>
      <c r="F1141" s="1" t="n">
        <v>15559800</v>
      </c>
      <c r="G1141" s="1" t="n">
        <v>15.32</v>
      </c>
      <c r="I1141" s="6" t="e">
        <f aca="false">IF(ROW(E1141) - 1 &gt;= $I$1,SUM(E1141:E1141(E1141,1 - $I$1, 0)) / $I$1,"")</f>
        <v>#VALUE!</v>
      </c>
      <c r="J1141" s="6" t="e">
        <f aca="false">IF(ROW(E1141) - 1 &gt;= $J$1,SUM(E1141:E1141(E1141,1 - $J$1, 0)) / $J$1,"")</f>
        <v>#VALUE!</v>
      </c>
      <c r="L1141" s="7" t="e">
        <f aca="true">IF(ROW(E1141) - 1 &gt;= $L$1,IF(OFFSET(I1141, -1, 0) = "", I1141, ((E1141 - L1140) * $K$4) + L1140), "")</f>
        <v>#VALUE!</v>
      </c>
      <c r="M1141" s="7" t="e">
        <f aca="true">IF(ROW(E1141) - 1 &gt;= $M$1,IF(OFFSET(J1141, -1, 0) = "", J1141, ((E1141 - M1140) * $K$6) + M1140), "")</f>
        <v>#VALUE!</v>
      </c>
      <c r="N1141" s="3" t="e">
        <f aca="false">IF(M1141&lt;&gt;"", L1141-M1141, "")</f>
        <v>#VALUE!</v>
      </c>
      <c r="P1141" s="9" t="e">
        <f aca="false">IF(ROW(E1141) - 1 &gt;= $P$1, IF(OFFSET(N1141, 1- $P$1, 0) &lt;&gt; "", SUM(N1141:N1141(N1141, 1 - $P$1, 0)) / $P$1, ""), "")</f>
        <v>#VALUE!</v>
      </c>
      <c r="Q1141" s="4" t="e">
        <f aca="true">IF(ROW(N1141) - 1 &gt;= $P$1,IF(OFFSET(P1141, -1, 0) = "", P1141, ((N1141 - Q1140) * $O$5) + Q1140), "")</f>
        <v>#VALUE!</v>
      </c>
      <c r="R1141" s="4" t="e">
        <f aca="false">IF(Q1141&lt;&gt;"", N1141 - Q1141, "")</f>
        <v>#VALUE!</v>
      </c>
    </row>
    <row collapsed="false" customFormat="false" customHeight="true" hidden="false" ht="14.4" outlineLevel="0" r="1142">
      <c r="A1142" s="5" t="n">
        <v>38216</v>
      </c>
      <c r="B1142" s="1" t="n">
        <v>30.58</v>
      </c>
      <c r="C1142" s="1" t="n">
        <v>31.13</v>
      </c>
      <c r="D1142" s="1" t="n">
        <v>30.35</v>
      </c>
      <c r="E1142" s="1" t="n">
        <v>30.87</v>
      </c>
      <c r="F1142" s="1" t="n">
        <v>11536400</v>
      </c>
      <c r="G1142" s="1" t="n">
        <v>15.37</v>
      </c>
      <c r="I1142" s="6" t="e">
        <f aca="false">IF(ROW(E1142) - 1 &gt;= $I$1,SUM(E1142:E1142(E1142,1 - $I$1, 0)) / $I$1,"")</f>
        <v>#VALUE!</v>
      </c>
      <c r="J1142" s="6" t="e">
        <f aca="false">IF(ROW(E1142) - 1 &gt;= $J$1,SUM(E1142:E1142(E1142,1 - $J$1, 0)) / $J$1,"")</f>
        <v>#VALUE!</v>
      </c>
      <c r="L1142" s="7" t="e">
        <f aca="true">IF(ROW(E1142) - 1 &gt;= $L$1,IF(OFFSET(I1142, -1, 0) = "", I1142, ((E1142 - L1141) * $K$4) + L1141), "")</f>
        <v>#VALUE!</v>
      </c>
      <c r="M1142" s="7" t="e">
        <f aca="true">IF(ROW(E1142) - 1 &gt;= $M$1,IF(OFFSET(J1142, -1, 0) = "", J1142, ((E1142 - M1141) * $K$6) + M1141), "")</f>
        <v>#VALUE!</v>
      </c>
      <c r="N1142" s="3" t="e">
        <f aca="false">IF(M1142&lt;&gt;"", L1142-M1142, "")</f>
        <v>#VALUE!</v>
      </c>
      <c r="P1142" s="9" t="e">
        <f aca="false">IF(ROW(E1142) - 1 &gt;= $P$1, IF(OFFSET(N1142, 1- $P$1, 0) &lt;&gt; "", SUM(N1142:N1142(N1142, 1 - $P$1, 0)) / $P$1, ""), "")</f>
        <v>#VALUE!</v>
      </c>
      <c r="Q1142" s="4" t="e">
        <f aca="true">IF(ROW(N1142) - 1 &gt;= $P$1,IF(OFFSET(P1142, -1, 0) = "", P1142, ((N1142 - Q1141) * $O$5) + Q1141), "")</f>
        <v>#VALUE!</v>
      </c>
      <c r="R1142" s="4" t="e">
        <f aca="false">IF(Q1142&lt;&gt;"", N1142 - Q1142, "")</f>
        <v>#VALUE!</v>
      </c>
    </row>
    <row collapsed="false" customFormat="false" customHeight="true" hidden="false" ht="14.4" outlineLevel="0" r="1143">
      <c r="A1143" s="5" t="n">
        <v>38217</v>
      </c>
      <c r="B1143" s="1" t="n">
        <v>30.51</v>
      </c>
      <c r="C1143" s="1" t="n">
        <v>31.85</v>
      </c>
      <c r="D1143" s="1" t="n">
        <v>30.49</v>
      </c>
      <c r="E1143" s="1" t="n">
        <v>31.74</v>
      </c>
      <c r="F1143" s="1" t="n">
        <v>13023400</v>
      </c>
      <c r="G1143" s="1" t="n">
        <v>15.8</v>
      </c>
      <c r="I1143" s="6" t="e">
        <f aca="false">IF(ROW(E1143) - 1 &gt;= $I$1,SUM(E1143:E1143(E1143,1 - $I$1, 0)) / $I$1,"")</f>
        <v>#VALUE!</v>
      </c>
      <c r="J1143" s="6" t="e">
        <f aca="false">IF(ROW(E1143) - 1 &gt;= $J$1,SUM(E1143:E1143(E1143,1 - $J$1, 0)) / $J$1,"")</f>
        <v>#VALUE!</v>
      </c>
      <c r="L1143" s="7" t="e">
        <f aca="true">IF(ROW(E1143) - 1 &gt;= $L$1,IF(OFFSET(I1143, -1, 0) = "", I1143, ((E1143 - L1142) * $K$4) + L1142), "")</f>
        <v>#VALUE!</v>
      </c>
      <c r="M1143" s="7" t="e">
        <f aca="true">IF(ROW(E1143) - 1 &gt;= $M$1,IF(OFFSET(J1143, -1, 0) = "", J1143, ((E1143 - M1142) * $K$6) + M1142), "")</f>
        <v>#VALUE!</v>
      </c>
      <c r="N1143" s="3" t="e">
        <f aca="false">IF(M1143&lt;&gt;"", L1143-M1143, "")</f>
        <v>#VALUE!</v>
      </c>
      <c r="P1143" s="9" t="e">
        <f aca="false">IF(ROW(E1143) - 1 &gt;= $P$1, IF(OFFSET(N1143, 1- $P$1, 0) &lt;&gt; "", SUM(N1143:N1143(N1143, 1 - $P$1, 0)) / $P$1, ""), "")</f>
        <v>#VALUE!</v>
      </c>
      <c r="Q1143" s="4" t="e">
        <f aca="true">IF(ROW(N1143) - 1 &gt;= $P$1,IF(OFFSET(P1143, -1, 0) = "", P1143, ((N1143 - Q1142) * $O$5) + Q1142), "")</f>
        <v>#VALUE!</v>
      </c>
      <c r="R1143" s="4" t="e">
        <f aca="false">IF(Q1143&lt;&gt;"", N1143 - Q1143, "")</f>
        <v>#VALUE!</v>
      </c>
    </row>
    <row collapsed="false" customFormat="false" customHeight="true" hidden="false" ht="14.4" outlineLevel="0" r="1144">
      <c r="A1144" s="5" t="n">
        <v>38218</v>
      </c>
      <c r="B1144" s="1" t="n">
        <v>31.51</v>
      </c>
      <c r="C1144" s="1" t="n">
        <v>31.86</v>
      </c>
      <c r="D1144" s="1" t="n">
        <v>30.36</v>
      </c>
      <c r="E1144" s="1" t="n">
        <v>30.71</v>
      </c>
      <c r="F1144" s="1" t="n">
        <v>13890000</v>
      </c>
      <c r="G1144" s="1" t="n">
        <v>15.29</v>
      </c>
      <c r="I1144" s="6" t="e">
        <f aca="false">IF(ROW(E1144) - 1 &gt;= $I$1,SUM(E1144:E1144(E1144,1 - $I$1, 0)) / $I$1,"")</f>
        <v>#VALUE!</v>
      </c>
      <c r="J1144" s="6" t="e">
        <f aca="false">IF(ROW(E1144) - 1 &gt;= $J$1,SUM(E1144:E1144(E1144,1 - $J$1, 0)) / $J$1,"")</f>
        <v>#VALUE!</v>
      </c>
      <c r="L1144" s="7" t="e">
        <f aca="true">IF(ROW(E1144) - 1 &gt;= $L$1,IF(OFFSET(I1144, -1, 0) = "", I1144, ((E1144 - L1143) * $K$4) + L1143), "")</f>
        <v>#VALUE!</v>
      </c>
      <c r="M1144" s="7" t="e">
        <f aca="true">IF(ROW(E1144) - 1 &gt;= $M$1,IF(OFFSET(J1144, -1, 0) = "", J1144, ((E1144 - M1143) * $K$6) + M1143), "")</f>
        <v>#VALUE!</v>
      </c>
      <c r="N1144" s="3" t="e">
        <f aca="false">IF(M1144&lt;&gt;"", L1144-M1144, "")</f>
        <v>#VALUE!</v>
      </c>
      <c r="P1144" s="9" t="e">
        <f aca="false">IF(ROW(E1144) - 1 &gt;= $P$1, IF(OFFSET(N1144, 1- $P$1, 0) &lt;&gt; "", SUM(N1144:N1144(N1144, 1 - $P$1, 0)) / $P$1, ""), "")</f>
        <v>#VALUE!</v>
      </c>
      <c r="Q1144" s="4" t="e">
        <f aca="true">IF(ROW(N1144) - 1 &gt;= $P$1,IF(OFFSET(P1144, -1, 0) = "", P1144, ((N1144 - Q1143) * $O$5) + Q1143), "")</f>
        <v>#VALUE!</v>
      </c>
      <c r="R1144" s="4" t="e">
        <f aca="false">IF(Q1144&lt;&gt;"", N1144 - Q1144, "")</f>
        <v>#VALUE!</v>
      </c>
    </row>
    <row collapsed="false" customFormat="false" customHeight="true" hidden="false" ht="14.4" outlineLevel="0" r="1145">
      <c r="A1145" s="5" t="n">
        <v>38219</v>
      </c>
      <c r="B1145" s="1" t="n">
        <v>30.71</v>
      </c>
      <c r="C1145" s="1" t="n">
        <v>30.99</v>
      </c>
      <c r="D1145" s="1" t="n">
        <v>30.49</v>
      </c>
      <c r="E1145" s="1" t="n">
        <v>30.8</v>
      </c>
      <c r="F1145" s="1" t="n">
        <v>11313600</v>
      </c>
      <c r="G1145" s="1" t="n">
        <v>15.33</v>
      </c>
      <c r="I1145" s="6" t="e">
        <f aca="false">IF(ROW(E1145) - 1 &gt;= $I$1,SUM(E1145:E1145(E1145,1 - $I$1, 0)) / $I$1,"")</f>
        <v>#VALUE!</v>
      </c>
      <c r="J1145" s="6" t="e">
        <f aca="false">IF(ROW(E1145) - 1 &gt;= $J$1,SUM(E1145:E1145(E1145,1 - $J$1, 0)) / $J$1,"")</f>
        <v>#VALUE!</v>
      </c>
      <c r="L1145" s="7" t="e">
        <f aca="true">IF(ROW(E1145) - 1 &gt;= $L$1,IF(OFFSET(I1145, -1, 0) = "", I1145, ((E1145 - L1144) * $K$4) + L1144), "")</f>
        <v>#VALUE!</v>
      </c>
      <c r="M1145" s="7" t="e">
        <f aca="true">IF(ROW(E1145) - 1 &gt;= $M$1,IF(OFFSET(J1145, -1, 0) = "", J1145, ((E1145 - M1144) * $K$6) + M1144), "")</f>
        <v>#VALUE!</v>
      </c>
      <c r="N1145" s="3" t="e">
        <f aca="false">IF(M1145&lt;&gt;"", L1145-M1145, "")</f>
        <v>#VALUE!</v>
      </c>
      <c r="P1145" s="9" t="e">
        <f aca="false">IF(ROW(E1145) - 1 &gt;= $P$1, IF(OFFSET(N1145, 1- $P$1, 0) &lt;&gt; "", SUM(N1145:N1145(N1145, 1 - $P$1, 0)) / $P$1, ""), "")</f>
        <v>#VALUE!</v>
      </c>
      <c r="Q1145" s="4" t="e">
        <f aca="true">IF(ROW(N1145) - 1 &gt;= $P$1,IF(OFFSET(P1145, -1, 0) = "", P1145, ((N1145 - Q1144) * $O$5) + Q1144), "")</f>
        <v>#VALUE!</v>
      </c>
      <c r="R1145" s="4" t="e">
        <f aca="false">IF(Q1145&lt;&gt;"", N1145 - Q1145, "")</f>
        <v>#VALUE!</v>
      </c>
    </row>
    <row collapsed="false" customFormat="false" customHeight="true" hidden="false" ht="14.4" outlineLevel="0" r="1146">
      <c r="A1146" s="5" t="n">
        <v>38222</v>
      </c>
      <c r="B1146" s="1" t="n">
        <v>30.86</v>
      </c>
      <c r="C1146" s="1" t="n">
        <v>31.27</v>
      </c>
      <c r="D1146" s="1" t="n">
        <v>30.6</v>
      </c>
      <c r="E1146" s="1" t="n">
        <v>31.08</v>
      </c>
      <c r="F1146" s="1" t="n">
        <v>9095000</v>
      </c>
      <c r="G1146" s="1" t="n">
        <v>15.47</v>
      </c>
      <c r="I1146" s="6" t="e">
        <f aca="false">IF(ROW(E1146) - 1 &gt;= $I$1,SUM(E1146:E1146(E1146,1 - $I$1, 0)) / $I$1,"")</f>
        <v>#VALUE!</v>
      </c>
      <c r="J1146" s="6" t="e">
        <f aca="false">IF(ROW(E1146) - 1 &gt;= $J$1,SUM(E1146:E1146(E1146,1 - $J$1, 0)) / $J$1,"")</f>
        <v>#VALUE!</v>
      </c>
      <c r="L1146" s="7" t="e">
        <f aca="true">IF(ROW(E1146) - 1 &gt;= $L$1,IF(OFFSET(I1146, -1, 0) = "", I1146, ((E1146 - L1145) * $K$4) + L1145), "")</f>
        <v>#VALUE!</v>
      </c>
      <c r="M1146" s="7" t="e">
        <f aca="true">IF(ROW(E1146) - 1 &gt;= $M$1,IF(OFFSET(J1146, -1, 0) = "", J1146, ((E1146 - M1145) * $K$6) + M1145), "")</f>
        <v>#VALUE!</v>
      </c>
      <c r="N1146" s="3" t="e">
        <f aca="false">IF(M1146&lt;&gt;"", L1146-M1146, "")</f>
        <v>#VALUE!</v>
      </c>
      <c r="P1146" s="9" t="e">
        <f aca="false">IF(ROW(E1146) - 1 &gt;= $P$1, IF(OFFSET(N1146, 1- $P$1, 0) &lt;&gt; "", SUM(N1146:N1146(N1146, 1 - $P$1, 0)) / $P$1, ""), "")</f>
        <v>#VALUE!</v>
      </c>
      <c r="Q1146" s="4" t="e">
        <f aca="true">IF(ROW(N1146) - 1 &gt;= $P$1,IF(OFFSET(P1146, -1, 0) = "", P1146, ((N1146 - Q1145) * $O$5) + Q1145), "")</f>
        <v>#VALUE!</v>
      </c>
      <c r="R1146" s="4" t="e">
        <f aca="false">IF(Q1146&lt;&gt;"", N1146 - Q1146, "")</f>
        <v>#VALUE!</v>
      </c>
    </row>
    <row collapsed="false" customFormat="false" customHeight="true" hidden="false" ht="14.4" outlineLevel="0" r="1147">
      <c r="A1147" s="5" t="n">
        <v>38223</v>
      </c>
      <c r="B1147" s="1" t="n">
        <v>31.26</v>
      </c>
      <c r="C1147" s="1" t="n">
        <v>31.95</v>
      </c>
      <c r="D1147" s="1" t="n">
        <v>31.19</v>
      </c>
      <c r="E1147" s="1" t="n">
        <v>31.95</v>
      </c>
      <c r="F1147" s="1" t="n">
        <v>13362000</v>
      </c>
      <c r="G1147" s="1" t="n">
        <v>15.91</v>
      </c>
      <c r="I1147" s="6" t="e">
        <f aca="false">IF(ROW(E1147) - 1 &gt;= $I$1,SUM(E1147:E1147(E1147,1 - $I$1, 0)) / $I$1,"")</f>
        <v>#VALUE!</v>
      </c>
      <c r="J1147" s="6" t="e">
        <f aca="false">IF(ROW(E1147) - 1 &gt;= $J$1,SUM(E1147:E1147(E1147,1 - $J$1, 0)) / $J$1,"")</f>
        <v>#VALUE!</v>
      </c>
      <c r="L1147" s="7" t="e">
        <f aca="true">IF(ROW(E1147) - 1 &gt;= $L$1,IF(OFFSET(I1147, -1, 0) = "", I1147, ((E1147 - L1146) * $K$4) + L1146), "")</f>
        <v>#VALUE!</v>
      </c>
      <c r="M1147" s="7" t="e">
        <f aca="true">IF(ROW(E1147) - 1 &gt;= $M$1,IF(OFFSET(J1147, -1, 0) = "", J1147, ((E1147 - M1146) * $K$6) + M1146), "")</f>
        <v>#VALUE!</v>
      </c>
      <c r="N1147" s="3" t="e">
        <f aca="false">IF(M1147&lt;&gt;"", L1147-M1147, "")</f>
        <v>#VALUE!</v>
      </c>
      <c r="P1147" s="9" t="e">
        <f aca="false">IF(ROW(E1147) - 1 &gt;= $P$1, IF(OFFSET(N1147, 1- $P$1, 0) &lt;&gt; "", SUM(N1147:N1147(N1147, 1 - $P$1, 0)) / $P$1, ""), "")</f>
        <v>#VALUE!</v>
      </c>
      <c r="Q1147" s="4" t="e">
        <f aca="true">IF(ROW(N1147) - 1 &gt;= $P$1,IF(OFFSET(P1147, -1, 0) = "", P1147, ((N1147 - Q1146) * $O$5) + Q1146), "")</f>
        <v>#VALUE!</v>
      </c>
      <c r="R1147" s="4" t="e">
        <f aca="false">IF(Q1147&lt;&gt;"", N1147 - Q1147, "")</f>
        <v>#VALUE!</v>
      </c>
    </row>
    <row collapsed="false" customFormat="false" customHeight="true" hidden="false" ht="14.4" outlineLevel="0" r="1148">
      <c r="A1148" s="5" t="n">
        <v>38224</v>
      </c>
      <c r="B1148" s="1" t="n">
        <v>31.87</v>
      </c>
      <c r="C1148" s="1" t="n">
        <v>33.15</v>
      </c>
      <c r="D1148" s="1" t="n">
        <v>31.73</v>
      </c>
      <c r="E1148" s="1" t="n">
        <v>33.05</v>
      </c>
      <c r="F1148" s="1" t="n">
        <v>18057800</v>
      </c>
      <c r="G1148" s="1" t="n">
        <v>16.45</v>
      </c>
      <c r="I1148" s="6" t="e">
        <f aca="false">IF(ROW(E1148) - 1 &gt;= $I$1,SUM(E1148:E1148(E1148,1 - $I$1, 0)) / $I$1,"")</f>
        <v>#VALUE!</v>
      </c>
      <c r="J1148" s="6" t="e">
        <f aca="false">IF(ROW(E1148) - 1 &gt;= $J$1,SUM(E1148:E1148(E1148,1 - $J$1, 0)) / $J$1,"")</f>
        <v>#VALUE!</v>
      </c>
      <c r="L1148" s="7" t="e">
        <f aca="true">IF(ROW(E1148) - 1 &gt;= $L$1,IF(OFFSET(I1148, -1, 0) = "", I1148, ((E1148 - L1147) * $K$4) + L1147), "")</f>
        <v>#VALUE!</v>
      </c>
      <c r="M1148" s="7" t="e">
        <f aca="true">IF(ROW(E1148) - 1 &gt;= $M$1,IF(OFFSET(J1148, -1, 0) = "", J1148, ((E1148 - M1147) * $K$6) + M1147), "")</f>
        <v>#VALUE!</v>
      </c>
      <c r="N1148" s="3" t="e">
        <f aca="false">IF(M1148&lt;&gt;"", L1148-M1148, "")</f>
        <v>#VALUE!</v>
      </c>
      <c r="P1148" s="9" t="e">
        <f aca="false">IF(ROW(E1148) - 1 &gt;= $P$1, IF(OFFSET(N1148, 1- $P$1, 0) &lt;&gt; "", SUM(N1148:N1148(N1148, 1 - $P$1, 0)) / $P$1, ""), "")</f>
        <v>#VALUE!</v>
      </c>
      <c r="Q1148" s="4" t="e">
        <f aca="true">IF(ROW(N1148) - 1 &gt;= $P$1,IF(OFFSET(P1148, -1, 0) = "", P1148, ((N1148 - Q1147) * $O$5) + Q1147), "")</f>
        <v>#VALUE!</v>
      </c>
      <c r="R1148" s="4" t="e">
        <f aca="false">IF(Q1148&lt;&gt;"", N1148 - Q1148, "")</f>
        <v>#VALUE!</v>
      </c>
    </row>
    <row collapsed="false" customFormat="false" customHeight="true" hidden="false" ht="14.4" outlineLevel="0" r="1149">
      <c r="A1149" s="5" t="n">
        <v>38225</v>
      </c>
      <c r="B1149" s="1" t="n">
        <v>33.04</v>
      </c>
      <c r="C1149" s="1" t="n">
        <v>35.18</v>
      </c>
      <c r="D1149" s="1" t="n">
        <v>32.74</v>
      </c>
      <c r="E1149" s="1" t="n">
        <v>34.66</v>
      </c>
      <c r="F1149" s="1" t="n">
        <v>34137800</v>
      </c>
      <c r="G1149" s="1" t="n">
        <v>17.26</v>
      </c>
      <c r="I1149" s="6" t="e">
        <f aca="false">IF(ROW(E1149) - 1 &gt;= $I$1,SUM(E1149:E1149(E1149,1 - $I$1, 0)) / $I$1,"")</f>
        <v>#VALUE!</v>
      </c>
      <c r="J1149" s="6" t="e">
        <f aca="false">IF(ROW(E1149) - 1 &gt;= $J$1,SUM(E1149:E1149(E1149,1 - $J$1, 0)) / $J$1,"")</f>
        <v>#VALUE!</v>
      </c>
      <c r="L1149" s="7" t="e">
        <f aca="true">IF(ROW(E1149) - 1 &gt;= $L$1,IF(OFFSET(I1149, -1, 0) = "", I1149, ((E1149 - L1148) * $K$4) + L1148), "")</f>
        <v>#VALUE!</v>
      </c>
      <c r="M1149" s="7" t="e">
        <f aca="true">IF(ROW(E1149) - 1 &gt;= $M$1,IF(OFFSET(J1149, -1, 0) = "", J1149, ((E1149 - M1148) * $K$6) + M1148), "")</f>
        <v>#VALUE!</v>
      </c>
      <c r="N1149" s="3" t="e">
        <f aca="false">IF(M1149&lt;&gt;"", L1149-M1149, "")</f>
        <v>#VALUE!</v>
      </c>
      <c r="P1149" s="9" t="e">
        <f aca="false">IF(ROW(E1149) - 1 &gt;= $P$1, IF(OFFSET(N1149, 1- $P$1, 0) &lt;&gt; "", SUM(N1149:N1149(N1149, 1 - $P$1, 0)) / $P$1, ""), "")</f>
        <v>#VALUE!</v>
      </c>
      <c r="Q1149" s="4" t="e">
        <f aca="true">IF(ROW(N1149) - 1 &gt;= $P$1,IF(OFFSET(P1149, -1, 0) = "", P1149, ((N1149 - Q1148) * $O$5) + Q1148), "")</f>
        <v>#VALUE!</v>
      </c>
      <c r="R1149" s="4" t="e">
        <f aca="false">IF(Q1149&lt;&gt;"", N1149 - Q1149, "")</f>
        <v>#VALUE!</v>
      </c>
    </row>
    <row collapsed="false" customFormat="false" customHeight="true" hidden="false" ht="14.4" outlineLevel="0" r="1150">
      <c r="A1150" s="5" t="n">
        <v>38226</v>
      </c>
      <c r="B1150" s="1" t="n">
        <v>34.68</v>
      </c>
      <c r="C1150" s="1" t="n">
        <v>34.76</v>
      </c>
      <c r="D1150" s="1" t="n">
        <v>34</v>
      </c>
      <c r="E1150" s="1" t="n">
        <v>34.35</v>
      </c>
      <c r="F1150" s="1" t="n">
        <v>13886200</v>
      </c>
      <c r="G1150" s="1" t="n">
        <v>17.1</v>
      </c>
      <c r="I1150" s="6" t="e">
        <f aca="false">IF(ROW(E1150) - 1 &gt;= $I$1,SUM(E1150:E1150(E1150,1 - $I$1, 0)) / $I$1,"")</f>
        <v>#VALUE!</v>
      </c>
      <c r="J1150" s="6" t="e">
        <f aca="false">IF(ROW(E1150) - 1 &gt;= $J$1,SUM(E1150:E1150(E1150,1 - $J$1, 0)) / $J$1,"")</f>
        <v>#VALUE!</v>
      </c>
      <c r="L1150" s="7" t="e">
        <f aca="true">IF(ROW(E1150) - 1 &gt;= $L$1,IF(OFFSET(I1150, -1, 0) = "", I1150, ((E1150 - L1149) * $K$4) + L1149), "")</f>
        <v>#VALUE!</v>
      </c>
      <c r="M1150" s="7" t="e">
        <f aca="true">IF(ROW(E1150) - 1 &gt;= $M$1,IF(OFFSET(J1150, -1, 0) = "", J1150, ((E1150 - M1149) * $K$6) + M1149), "")</f>
        <v>#VALUE!</v>
      </c>
      <c r="N1150" s="3" t="e">
        <f aca="false">IF(M1150&lt;&gt;"", L1150-M1150, "")</f>
        <v>#VALUE!</v>
      </c>
      <c r="P1150" s="9" t="e">
        <f aca="false">IF(ROW(E1150) - 1 &gt;= $P$1, IF(OFFSET(N1150, 1- $P$1, 0) &lt;&gt; "", SUM(N1150:N1150(N1150, 1 - $P$1, 0)) / $P$1, ""), "")</f>
        <v>#VALUE!</v>
      </c>
      <c r="Q1150" s="4" t="e">
        <f aca="true">IF(ROW(N1150) - 1 &gt;= $P$1,IF(OFFSET(P1150, -1, 0) = "", P1150, ((N1150 - Q1149) * $O$5) + Q1149), "")</f>
        <v>#VALUE!</v>
      </c>
      <c r="R1150" s="4" t="e">
        <f aca="false">IF(Q1150&lt;&gt;"", N1150 - Q1150, "")</f>
        <v>#VALUE!</v>
      </c>
    </row>
    <row collapsed="false" customFormat="false" customHeight="true" hidden="false" ht="14.4" outlineLevel="0" r="1151">
      <c r="A1151" s="5" t="n">
        <v>38229</v>
      </c>
      <c r="B1151" s="1" t="n">
        <v>34</v>
      </c>
      <c r="C1151" s="1" t="n">
        <v>34.72</v>
      </c>
      <c r="D1151" s="1" t="n">
        <v>33.96</v>
      </c>
      <c r="E1151" s="1" t="n">
        <v>34.12</v>
      </c>
      <c r="F1151" s="1" t="n">
        <v>7790800</v>
      </c>
      <c r="G1151" s="1" t="n">
        <v>16.99</v>
      </c>
      <c r="I1151" s="6" t="e">
        <f aca="false">IF(ROW(E1151) - 1 &gt;= $I$1,SUM(E1151:E1151(E1151,1 - $I$1, 0)) / $I$1,"")</f>
        <v>#VALUE!</v>
      </c>
      <c r="J1151" s="6" t="e">
        <f aca="false">IF(ROW(E1151) - 1 &gt;= $J$1,SUM(E1151:E1151(E1151,1 - $J$1, 0)) / $J$1,"")</f>
        <v>#VALUE!</v>
      </c>
      <c r="L1151" s="7" t="e">
        <f aca="true">IF(ROW(E1151) - 1 &gt;= $L$1,IF(OFFSET(I1151, -1, 0) = "", I1151, ((E1151 - L1150) * $K$4) + L1150), "")</f>
        <v>#VALUE!</v>
      </c>
      <c r="M1151" s="7" t="e">
        <f aca="true">IF(ROW(E1151) - 1 &gt;= $M$1,IF(OFFSET(J1151, -1, 0) = "", J1151, ((E1151 - M1150) * $K$6) + M1150), "")</f>
        <v>#VALUE!</v>
      </c>
      <c r="N1151" s="3" t="e">
        <f aca="false">IF(M1151&lt;&gt;"", L1151-M1151, "")</f>
        <v>#VALUE!</v>
      </c>
      <c r="P1151" s="9" t="e">
        <f aca="false">IF(ROW(E1151) - 1 &gt;= $P$1, IF(OFFSET(N1151, 1- $P$1, 0) &lt;&gt; "", SUM(N1151:N1151(N1151, 1 - $P$1, 0)) / $P$1, ""), "")</f>
        <v>#VALUE!</v>
      </c>
      <c r="Q1151" s="4" t="e">
        <f aca="true">IF(ROW(N1151) - 1 &gt;= $P$1,IF(OFFSET(P1151, -1, 0) = "", P1151, ((N1151 - Q1150) * $O$5) + Q1150), "")</f>
        <v>#VALUE!</v>
      </c>
      <c r="R1151" s="4" t="e">
        <f aca="false">IF(Q1151&lt;&gt;"", N1151 - Q1151, "")</f>
        <v>#VALUE!</v>
      </c>
    </row>
    <row collapsed="false" customFormat="false" customHeight="true" hidden="false" ht="14.4" outlineLevel="0" r="1152">
      <c r="A1152" s="5" t="n">
        <v>38230</v>
      </c>
      <c r="B1152" s="1" t="n">
        <v>34.07</v>
      </c>
      <c r="C1152" s="1" t="n">
        <v>34.95</v>
      </c>
      <c r="D1152" s="1" t="n">
        <v>34</v>
      </c>
      <c r="E1152" s="1" t="n">
        <v>34.49</v>
      </c>
      <c r="F1152" s="1" t="n">
        <v>13448600</v>
      </c>
      <c r="G1152" s="1" t="n">
        <v>17.17</v>
      </c>
      <c r="I1152" s="6" t="e">
        <f aca="false">IF(ROW(E1152) - 1 &gt;= $I$1,SUM(E1152:E1152(E1152,1 - $I$1, 0)) / $I$1,"")</f>
        <v>#VALUE!</v>
      </c>
      <c r="J1152" s="6" t="e">
        <f aca="false">IF(ROW(E1152) - 1 &gt;= $J$1,SUM(E1152:E1152(E1152,1 - $J$1, 0)) / $J$1,"")</f>
        <v>#VALUE!</v>
      </c>
      <c r="L1152" s="7" t="e">
        <f aca="true">IF(ROW(E1152) - 1 &gt;= $L$1,IF(OFFSET(I1152, -1, 0) = "", I1152, ((E1152 - L1151) * $K$4) + L1151), "")</f>
        <v>#VALUE!</v>
      </c>
      <c r="M1152" s="7" t="e">
        <f aca="true">IF(ROW(E1152) - 1 &gt;= $M$1,IF(OFFSET(J1152, -1, 0) = "", J1152, ((E1152 - M1151) * $K$6) + M1151), "")</f>
        <v>#VALUE!</v>
      </c>
      <c r="N1152" s="3" t="e">
        <f aca="false">IF(M1152&lt;&gt;"", L1152-M1152, "")</f>
        <v>#VALUE!</v>
      </c>
      <c r="P1152" s="9" t="e">
        <f aca="false">IF(ROW(E1152) - 1 &gt;= $P$1, IF(OFFSET(N1152, 1- $P$1, 0) &lt;&gt; "", SUM(N1152:N1152(N1152, 1 - $P$1, 0)) / $P$1, ""), "")</f>
        <v>#VALUE!</v>
      </c>
      <c r="Q1152" s="4" t="e">
        <f aca="true">IF(ROW(N1152) - 1 &gt;= $P$1,IF(OFFSET(P1152, -1, 0) = "", P1152, ((N1152 - Q1151) * $O$5) + Q1151), "")</f>
        <v>#VALUE!</v>
      </c>
      <c r="R1152" s="4" t="e">
        <f aca="false">IF(Q1152&lt;&gt;"", N1152 - Q1152, "")</f>
        <v>#VALUE!</v>
      </c>
    </row>
    <row collapsed="false" customFormat="false" customHeight="true" hidden="false" ht="14.4" outlineLevel="0" r="1153">
      <c r="A1153" s="5" t="n">
        <v>38231</v>
      </c>
      <c r="B1153" s="1" t="n">
        <v>34.3</v>
      </c>
      <c r="C1153" s="1" t="n">
        <v>35.99</v>
      </c>
      <c r="D1153" s="1" t="n">
        <v>34.19</v>
      </c>
      <c r="E1153" s="1" t="n">
        <v>35.86</v>
      </c>
      <c r="F1153" s="1" t="n">
        <v>18418800</v>
      </c>
      <c r="G1153" s="1" t="n">
        <v>17.85</v>
      </c>
      <c r="I1153" s="6" t="e">
        <f aca="false">IF(ROW(E1153) - 1 &gt;= $I$1,SUM(E1153:E1153(E1153,1 - $I$1, 0)) / $I$1,"")</f>
        <v>#VALUE!</v>
      </c>
      <c r="J1153" s="6" t="e">
        <f aca="false">IF(ROW(E1153) - 1 &gt;= $J$1,SUM(E1153:E1153(E1153,1 - $J$1, 0)) / $J$1,"")</f>
        <v>#VALUE!</v>
      </c>
      <c r="L1153" s="7" t="e">
        <f aca="true">IF(ROW(E1153) - 1 &gt;= $L$1,IF(OFFSET(I1153, -1, 0) = "", I1153, ((E1153 - L1152) * $K$4) + L1152), "")</f>
        <v>#VALUE!</v>
      </c>
      <c r="M1153" s="7" t="e">
        <f aca="true">IF(ROW(E1153) - 1 &gt;= $M$1,IF(OFFSET(J1153, -1, 0) = "", J1153, ((E1153 - M1152) * $K$6) + M1152), "")</f>
        <v>#VALUE!</v>
      </c>
      <c r="N1153" s="3" t="e">
        <f aca="false">IF(M1153&lt;&gt;"", L1153-M1153, "")</f>
        <v>#VALUE!</v>
      </c>
      <c r="P1153" s="9" t="e">
        <f aca="false">IF(ROW(E1153) - 1 &gt;= $P$1, IF(OFFSET(N1153, 1- $P$1, 0) &lt;&gt; "", SUM(N1153:N1153(N1153, 1 - $P$1, 0)) / $P$1, ""), "")</f>
        <v>#VALUE!</v>
      </c>
      <c r="Q1153" s="4" t="e">
        <f aca="true">IF(ROW(N1153) - 1 &gt;= $P$1,IF(OFFSET(P1153, -1, 0) = "", P1153, ((N1153 - Q1152) * $O$5) + Q1152), "")</f>
        <v>#VALUE!</v>
      </c>
      <c r="R1153" s="4" t="e">
        <f aca="false">IF(Q1153&lt;&gt;"", N1153 - Q1153, "")</f>
        <v>#VALUE!</v>
      </c>
    </row>
    <row collapsed="false" customFormat="false" customHeight="true" hidden="false" ht="14.4" outlineLevel="0" r="1154">
      <c r="A1154" s="5" t="n">
        <v>38232</v>
      </c>
      <c r="B1154" s="1" t="n">
        <v>35.5</v>
      </c>
      <c r="C1154" s="1" t="n">
        <v>35.81</v>
      </c>
      <c r="D1154" s="1" t="n">
        <v>34.83</v>
      </c>
      <c r="E1154" s="1" t="n">
        <v>35.66</v>
      </c>
      <c r="F1154" s="1" t="n">
        <v>14511600</v>
      </c>
      <c r="G1154" s="1" t="n">
        <v>17.75</v>
      </c>
      <c r="I1154" s="6" t="e">
        <f aca="false">IF(ROW(E1154) - 1 &gt;= $I$1,SUM(E1154:E1154(E1154,1 - $I$1, 0)) / $I$1,"")</f>
        <v>#VALUE!</v>
      </c>
      <c r="J1154" s="6" t="e">
        <f aca="false">IF(ROW(E1154) - 1 &gt;= $J$1,SUM(E1154:E1154(E1154,1 - $J$1, 0)) / $J$1,"")</f>
        <v>#VALUE!</v>
      </c>
      <c r="L1154" s="7" t="e">
        <f aca="true">IF(ROW(E1154) - 1 &gt;= $L$1,IF(OFFSET(I1154, -1, 0) = "", I1154, ((E1154 - L1153) * $K$4) + L1153), "")</f>
        <v>#VALUE!</v>
      </c>
      <c r="M1154" s="7" t="e">
        <f aca="true">IF(ROW(E1154) - 1 &gt;= $M$1,IF(OFFSET(J1154, -1, 0) = "", J1154, ((E1154 - M1153) * $K$6) + M1153), "")</f>
        <v>#VALUE!</v>
      </c>
      <c r="N1154" s="3" t="e">
        <f aca="false">IF(M1154&lt;&gt;"", L1154-M1154, "")</f>
        <v>#VALUE!</v>
      </c>
      <c r="P1154" s="9" t="e">
        <f aca="false">IF(ROW(E1154) - 1 &gt;= $P$1, IF(OFFSET(N1154, 1- $P$1, 0) &lt;&gt; "", SUM(N1154:N1154(N1154, 1 - $P$1, 0)) / $P$1, ""), "")</f>
        <v>#VALUE!</v>
      </c>
      <c r="Q1154" s="4" t="e">
        <f aca="true">IF(ROW(N1154) - 1 &gt;= $P$1,IF(OFFSET(P1154, -1, 0) = "", P1154, ((N1154 - Q1153) * $O$5) + Q1153), "")</f>
        <v>#VALUE!</v>
      </c>
      <c r="R1154" s="4" t="e">
        <f aca="false">IF(Q1154&lt;&gt;"", N1154 - Q1154, "")</f>
        <v>#VALUE!</v>
      </c>
    </row>
    <row collapsed="false" customFormat="false" customHeight="true" hidden="false" ht="14.4" outlineLevel="0" r="1155">
      <c r="A1155" s="5" t="n">
        <v>38233</v>
      </c>
      <c r="B1155" s="1" t="n">
        <v>35.01</v>
      </c>
      <c r="C1155" s="1" t="n">
        <v>35.92</v>
      </c>
      <c r="D1155" s="1" t="n">
        <v>35.01</v>
      </c>
      <c r="E1155" s="1" t="n">
        <v>35.23</v>
      </c>
      <c r="F1155" s="1" t="n">
        <v>10481000</v>
      </c>
      <c r="G1155" s="1" t="n">
        <v>17.54</v>
      </c>
      <c r="I1155" s="6" t="e">
        <f aca="false">IF(ROW(E1155) - 1 &gt;= $I$1,SUM(E1155:E1155(E1155,1 - $I$1, 0)) / $I$1,"")</f>
        <v>#VALUE!</v>
      </c>
      <c r="J1155" s="6" t="e">
        <f aca="false">IF(ROW(E1155) - 1 &gt;= $J$1,SUM(E1155:E1155(E1155,1 - $J$1, 0)) / $J$1,"")</f>
        <v>#VALUE!</v>
      </c>
      <c r="L1155" s="7" t="e">
        <f aca="true">IF(ROW(E1155) - 1 &gt;= $L$1,IF(OFFSET(I1155, -1, 0) = "", I1155, ((E1155 - L1154) * $K$4) + L1154), "")</f>
        <v>#VALUE!</v>
      </c>
      <c r="M1155" s="7" t="e">
        <f aca="true">IF(ROW(E1155) - 1 &gt;= $M$1,IF(OFFSET(J1155, -1, 0) = "", J1155, ((E1155 - M1154) * $K$6) + M1154), "")</f>
        <v>#VALUE!</v>
      </c>
      <c r="N1155" s="3" t="e">
        <f aca="false">IF(M1155&lt;&gt;"", L1155-M1155, "")</f>
        <v>#VALUE!</v>
      </c>
      <c r="P1155" s="9" t="e">
        <f aca="false">IF(ROW(E1155) - 1 &gt;= $P$1, IF(OFFSET(N1155, 1- $P$1, 0) &lt;&gt; "", SUM(N1155:N1155(N1155, 1 - $P$1, 0)) / $P$1, ""), "")</f>
        <v>#VALUE!</v>
      </c>
      <c r="Q1155" s="4" t="e">
        <f aca="true">IF(ROW(N1155) - 1 &gt;= $P$1,IF(OFFSET(P1155, -1, 0) = "", P1155, ((N1155 - Q1154) * $O$5) + Q1154), "")</f>
        <v>#VALUE!</v>
      </c>
      <c r="R1155" s="4" t="e">
        <f aca="false">IF(Q1155&lt;&gt;"", N1155 - Q1155, "")</f>
        <v>#VALUE!</v>
      </c>
    </row>
    <row collapsed="false" customFormat="false" customHeight="true" hidden="false" ht="14.4" outlineLevel="0" r="1156">
      <c r="A1156" s="5" t="n">
        <v>38237</v>
      </c>
      <c r="B1156" s="1" t="n">
        <v>35.4</v>
      </c>
      <c r="C1156" s="1" t="n">
        <v>36.19</v>
      </c>
      <c r="D1156" s="1" t="n">
        <v>35.23</v>
      </c>
      <c r="E1156" s="1" t="n">
        <v>35.76</v>
      </c>
      <c r="F1156" s="1" t="n">
        <v>10784200</v>
      </c>
      <c r="G1156" s="1" t="n">
        <v>17.8</v>
      </c>
      <c r="I1156" s="6" t="e">
        <f aca="false">IF(ROW(E1156) - 1 &gt;= $I$1,SUM(E1156:E1156(E1156,1 - $I$1, 0)) / $I$1,"")</f>
        <v>#VALUE!</v>
      </c>
      <c r="J1156" s="6" t="e">
        <f aca="false">IF(ROW(E1156) - 1 &gt;= $J$1,SUM(E1156:E1156(E1156,1 - $J$1, 0)) / $J$1,"")</f>
        <v>#VALUE!</v>
      </c>
      <c r="L1156" s="7" t="e">
        <f aca="true">IF(ROW(E1156) - 1 &gt;= $L$1,IF(OFFSET(I1156, -1, 0) = "", I1156, ((E1156 - L1155) * $K$4) + L1155), "")</f>
        <v>#VALUE!</v>
      </c>
      <c r="M1156" s="7" t="e">
        <f aca="true">IF(ROW(E1156) - 1 &gt;= $M$1,IF(OFFSET(J1156, -1, 0) = "", J1156, ((E1156 - M1155) * $K$6) + M1155), "")</f>
        <v>#VALUE!</v>
      </c>
      <c r="N1156" s="3" t="e">
        <f aca="false">IF(M1156&lt;&gt;"", L1156-M1156, "")</f>
        <v>#VALUE!</v>
      </c>
      <c r="P1156" s="9" t="e">
        <f aca="false">IF(ROW(E1156) - 1 &gt;= $P$1, IF(OFFSET(N1156, 1- $P$1, 0) &lt;&gt; "", SUM(N1156:N1156(N1156, 1 - $P$1, 0)) / $P$1, ""), "")</f>
        <v>#VALUE!</v>
      </c>
      <c r="Q1156" s="4" t="e">
        <f aca="true">IF(ROW(N1156) - 1 &gt;= $P$1,IF(OFFSET(P1156, -1, 0) = "", P1156, ((N1156 - Q1155) * $O$5) + Q1155), "")</f>
        <v>#VALUE!</v>
      </c>
      <c r="R1156" s="4" t="e">
        <f aca="false">IF(Q1156&lt;&gt;"", N1156 - Q1156, "")</f>
        <v>#VALUE!</v>
      </c>
    </row>
    <row collapsed="false" customFormat="false" customHeight="true" hidden="false" ht="14.4" outlineLevel="0" r="1157">
      <c r="A1157" s="5" t="n">
        <v>38238</v>
      </c>
      <c r="B1157" s="1" t="n">
        <v>35.7</v>
      </c>
      <c r="C1157" s="1" t="n">
        <v>36.57</v>
      </c>
      <c r="D1157" s="1" t="n">
        <v>35.68</v>
      </c>
      <c r="E1157" s="1" t="n">
        <v>36.35</v>
      </c>
      <c r="F1157" s="1" t="n">
        <v>12268800</v>
      </c>
      <c r="G1157" s="1" t="n">
        <v>18.1</v>
      </c>
      <c r="I1157" s="6" t="e">
        <f aca="false">IF(ROW(E1157) - 1 &gt;= $I$1,SUM(E1157:E1157(E1157,1 - $I$1, 0)) / $I$1,"")</f>
        <v>#VALUE!</v>
      </c>
      <c r="J1157" s="6" t="e">
        <f aca="false">IF(ROW(E1157) - 1 &gt;= $J$1,SUM(E1157:E1157(E1157,1 - $J$1, 0)) / $J$1,"")</f>
        <v>#VALUE!</v>
      </c>
      <c r="L1157" s="7" t="e">
        <f aca="true">IF(ROW(E1157) - 1 &gt;= $L$1,IF(OFFSET(I1157, -1, 0) = "", I1157, ((E1157 - L1156) * $K$4) + L1156), "")</f>
        <v>#VALUE!</v>
      </c>
      <c r="M1157" s="7" t="e">
        <f aca="true">IF(ROW(E1157) - 1 &gt;= $M$1,IF(OFFSET(J1157, -1, 0) = "", J1157, ((E1157 - M1156) * $K$6) + M1156), "")</f>
        <v>#VALUE!</v>
      </c>
      <c r="N1157" s="3" t="e">
        <f aca="false">IF(M1157&lt;&gt;"", L1157-M1157, "")</f>
        <v>#VALUE!</v>
      </c>
      <c r="P1157" s="9" t="e">
        <f aca="false">IF(ROW(E1157) - 1 &gt;= $P$1, IF(OFFSET(N1157, 1- $P$1, 0) &lt;&gt; "", SUM(N1157:N1157(N1157, 1 - $P$1, 0)) / $P$1, ""), "")</f>
        <v>#VALUE!</v>
      </c>
      <c r="Q1157" s="4" t="e">
        <f aca="true">IF(ROW(N1157) - 1 &gt;= $P$1,IF(OFFSET(P1157, -1, 0) = "", P1157, ((N1157 - Q1156) * $O$5) + Q1156), "")</f>
        <v>#VALUE!</v>
      </c>
      <c r="R1157" s="4" t="e">
        <f aca="false">IF(Q1157&lt;&gt;"", N1157 - Q1157, "")</f>
        <v>#VALUE!</v>
      </c>
    </row>
    <row collapsed="false" customFormat="false" customHeight="true" hidden="false" ht="14.4" outlineLevel="0" r="1158">
      <c r="A1158" s="5" t="n">
        <v>38239</v>
      </c>
      <c r="B1158" s="1" t="n">
        <v>36.1</v>
      </c>
      <c r="C1158" s="1" t="n">
        <v>36.3</v>
      </c>
      <c r="D1158" s="1" t="n">
        <v>35.28</v>
      </c>
      <c r="E1158" s="1" t="n">
        <v>35.7</v>
      </c>
      <c r="F1158" s="1" t="n">
        <v>16476400</v>
      </c>
      <c r="G1158" s="1" t="n">
        <v>17.77</v>
      </c>
      <c r="I1158" s="6" t="e">
        <f aca="false">IF(ROW(E1158) - 1 &gt;= $I$1,SUM(E1158:E1158(E1158,1 - $I$1, 0)) / $I$1,"")</f>
        <v>#VALUE!</v>
      </c>
      <c r="J1158" s="6" t="e">
        <f aca="false">IF(ROW(E1158) - 1 &gt;= $J$1,SUM(E1158:E1158(E1158,1 - $J$1, 0)) / $J$1,"")</f>
        <v>#VALUE!</v>
      </c>
      <c r="L1158" s="7" t="e">
        <f aca="true">IF(ROW(E1158) - 1 &gt;= $L$1,IF(OFFSET(I1158, -1, 0) = "", I1158, ((E1158 - L1157) * $K$4) + L1157), "")</f>
        <v>#VALUE!</v>
      </c>
      <c r="M1158" s="7" t="e">
        <f aca="true">IF(ROW(E1158) - 1 &gt;= $M$1,IF(OFFSET(J1158, -1, 0) = "", J1158, ((E1158 - M1157) * $K$6) + M1157), "")</f>
        <v>#VALUE!</v>
      </c>
      <c r="N1158" s="3" t="e">
        <f aca="false">IF(M1158&lt;&gt;"", L1158-M1158, "")</f>
        <v>#VALUE!</v>
      </c>
      <c r="P1158" s="9" t="e">
        <f aca="false">IF(ROW(E1158) - 1 &gt;= $P$1, IF(OFFSET(N1158, 1- $P$1, 0) &lt;&gt; "", SUM(N1158:N1158(N1158, 1 - $P$1, 0)) / $P$1, ""), "")</f>
        <v>#VALUE!</v>
      </c>
      <c r="Q1158" s="4" t="e">
        <f aca="true">IF(ROW(N1158) - 1 &gt;= $P$1,IF(OFFSET(P1158, -1, 0) = "", P1158, ((N1158 - Q1157) * $O$5) + Q1157), "")</f>
        <v>#VALUE!</v>
      </c>
      <c r="R1158" s="4" t="e">
        <f aca="false">IF(Q1158&lt;&gt;"", N1158 - Q1158, "")</f>
        <v>#VALUE!</v>
      </c>
    </row>
    <row collapsed="false" customFormat="false" customHeight="true" hidden="false" ht="14.4" outlineLevel="0" r="1159">
      <c r="A1159" s="5" t="n">
        <v>38240</v>
      </c>
      <c r="B1159" s="1" t="n">
        <v>35.66</v>
      </c>
      <c r="C1159" s="1" t="n">
        <v>36.23</v>
      </c>
      <c r="D1159" s="1" t="n">
        <v>35.46</v>
      </c>
      <c r="E1159" s="1" t="n">
        <v>35.87</v>
      </c>
      <c r="F1159" s="1" t="n">
        <v>11714800</v>
      </c>
      <c r="G1159" s="1" t="n">
        <v>17.86</v>
      </c>
      <c r="I1159" s="6" t="e">
        <f aca="false">IF(ROW(E1159) - 1 &gt;= $I$1,SUM(E1159:E1159(E1159,1 - $I$1, 0)) / $I$1,"")</f>
        <v>#VALUE!</v>
      </c>
      <c r="J1159" s="6" t="e">
        <f aca="false">IF(ROW(E1159) - 1 &gt;= $J$1,SUM(E1159:E1159(E1159,1 - $J$1, 0)) / $J$1,"")</f>
        <v>#VALUE!</v>
      </c>
      <c r="L1159" s="7" t="e">
        <f aca="true">IF(ROW(E1159) - 1 &gt;= $L$1,IF(OFFSET(I1159, -1, 0) = "", I1159, ((E1159 - L1158) * $K$4) + L1158), "")</f>
        <v>#VALUE!</v>
      </c>
      <c r="M1159" s="7" t="e">
        <f aca="true">IF(ROW(E1159) - 1 &gt;= $M$1,IF(OFFSET(J1159, -1, 0) = "", J1159, ((E1159 - M1158) * $K$6) + M1158), "")</f>
        <v>#VALUE!</v>
      </c>
      <c r="N1159" s="3" t="e">
        <f aca="false">IF(M1159&lt;&gt;"", L1159-M1159, "")</f>
        <v>#VALUE!</v>
      </c>
      <c r="P1159" s="9" t="e">
        <f aca="false">IF(ROW(E1159) - 1 &gt;= $P$1, IF(OFFSET(N1159, 1- $P$1, 0) &lt;&gt; "", SUM(N1159:N1159(N1159, 1 - $P$1, 0)) / $P$1, ""), "")</f>
        <v>#VALUE!</v>
      </c>
      <c r="Q1159" s="4" t="e">
        <f aca="true">IF(ROW(N1159) - 1 &gt;= $P$1,IF(OFFSET(P1159, -1, 0) = "", P1159, ((N1159 - Q1158) * $O$5) + Q1158), "")</f>
        <v>#VALUE!</v>
      </c>
      <c r="R1159" s="4" t="e">
        <f aca="false">IF(Q1159&lt;&gt;"", N1159 - Q1159, "")</f>
        <v>#VALUE!</v>
      </c>
    </row>
    <row collapsed="false" customFormat="false" customHeight="true" hidden="false" ht="14.4" outlineLevel="0" r="1160">
      <c r="A1160" s="5" t="n">
        <v>38243</v>
      </c>
      <c r="B1160" s="1" t="n">
        <v>35.88</v>
      </c>
      <c r="C1160" s="1" t="n">
        <v>36.07</v>
      </c>
      <c r="D1160" s="1" t="n">
        <v>35.32</v>
      </c>
      <c r="E1160" s="1" t="n">
        <v>35.59</v>
      </c>
      <c r="F1160" s="1" t="n">
        <v>10070600</v>
      </c>
      <c r="G1160" s="1" t="n">
        <v>17.72</v>
      </c>
      <c r="I1160" s="6" t="e">
        <f aca="false">IF(ROW(E1160) - 1 &gt;= $I$1,SUM(E1160:E1160(E1160,1 - $I$1, 0)) / $I$1,"")</f>
        <v>#VALUE!</v>
      </c>
      <c r="J1160" s="6" t="e">
        <f aca="false">IF(ROW(E1160) - 1 &gt;= $J$1,SUM(E1160:E1160(E1160,1 - $J$1, 0)) / $J$1,"")</f>
        <v>#VALUE!</v>
      </c>
      <c r="L1160" s="7" t="e">
        <f aca="true">IF(ROW(E1160) - 1 &gt;= $L$1,IF(OFFSET(I1160, -1, 0) = "", I1160, ((E1160 - L1159) * $K$4) + L1159), "")</f>
        <v>#VALUE!</v>
      </c>
      <c r="M1160" s="7" t="e">
        <f aca="true">IF(ROW(E1160) - 1 &gt;= $M$1,IF(OFFSET(J1160, -1, 0) = "", J1160, ((E1160 - M1159) * $K$6) + M1159), "")</f>
        <v>#VALUE!</v>
      </c>
      <c r="N1160" s="3" t="e">
        <f aca="false">IF(M1160&lt;&gt;"", L1160-M1160, "")</f>
        <v>#VALUE!</v>
      </c>
      <c r="P1160" s="9" t="e">
        <f aca="false">IF(ROW(E1160) - 1 &gt;= $P$1, IF(OFFSET(N1160, 1- $P$1, 0) &lt;&gt; "", SUM(N1160:N1160(N1160, 1 - $P$1, 0)) / $P$1, ""), "")</f>
        <v>#VALUE!</v>
      </c>
      <c r="Q1160" s="4" t="e">
        <f aca="true">IF(ROW(N1160) - 1 &gt;= $P$1,IF(OFFSET(P1160, -1, 0) = "", P1160, ((N1160 - Q1159) * $O$5) + Q1159), "")</f>
        <v>#VALUE!</v>
      </c>
      <c r="R1160" s="4" t="e">
        <f aca="false">IF(Q1160&lt;&gt;"", N1160 - Q1160, "")</f>
        <v>#VALUE!</v>
      </c>
    </row>
    <row collapsed="false" customFormat="false" customHeight="true" hidden="false" ht="14.4" outlineLevel="0" r="1161">
      <c r="A1161" s="5" t="n">
        <v>38244</v>
      </c>
      <c r="B1161" s="1" t="n">
        <v>35.24</v>
      </c>
      <c r="C1161" s="1" t="n">
        <v>35.55</v>
      </c>
      <c r="D1161" s="1" t="n">
        <v>34.78</v>
      </c>
      <c r="E1161" s="1" t="n">
        <v>35.49</v>
      </c>
      <c r="F1161" s="1" t="n">
        <v>9100800</v>
      </c>
      <c r="G1161" s="1" t="n">
        <v>17.67</v>
      </c>
      <c r="I1161" s="6" t="e">
        <f aca="false">IF(ROW(E1161) - 1 &gt;= $I$1,SUM(E1161:E1161(E1161,1 - $I$1, 0)) / $I$1,"")</f>
        <v>#VALUE!</v>
      </c>
      <c r="J1161" s="6" t="e">
        <f aca="false">IF(ROW(E1161) - 1 &gt;= $J$1,SUM(E1161:E1161(E1161,1 - $J$1, 0)) / $J$1,"")</f>
        <v>#VALUE!</v>
      </c>
      <c r="L1161" s="7" t="e">
        <f aca="true">IF(ROW(E1161) - 1 &gt;= $L$1,IF(OFFSET(I1161, -1, 0) = "", I1161, ((E1161 - L1160) * $K$4) + L1160), "")</f>
        <v>#VALUE!</v>
      </c>
      <c r="M1161" s="7" t="e">
        <f aca="true">IF(ROW(E1161) - 1 &gt;= $M$1,IF(OFFSET(J1161, -1, 0) = "", J1161, ((E1161 - M1160) * $K$6) + M1160), "")</f>
        <v>#VALUE!</v>
      </c>
      <c r="N1161" s="3" t="e">
        <f aca="false">IF(M1161&lt;&gt;"", L1161-M1161, "")</f>
        <v>#VALUE!</v>
      </c>
      <c r="P1161" s="9" t="e">
        <f aca="false">IF(ROW(E1161) - 1 &gt;= $P$1, IF(OFFSET(N1161, 1- $P$1, 0) &lt;&gt; "", SUM(N1161:N1161(N1161, 1 - $P$1, 0)) / $P$1, ""), "")</f>
        <v>#VALUE!</v>
      </c>
      <c r="Q1161" s="4" t="e">
        <f aca="true">IF(ROW(N1161) - 1 &gt;= $P$1,IF(OFFSET(P1161, -1, 0) = "", P1161, ((N1161 - Q1160) * $O$5) + Q1160), "")</f>
        <v>#VALUE!</v>
      </c>
      <c r="R1161" s="4" t="e">
        <f aca="false">IF(Q1161&lt;&gt;"", N1161 - Q1161, "")</f>
        <v>#VALUE!</v>
      </c>
    </row>
    <row collapsed="false" customFormat="false" customHeight="true" hidden="false" ht="14.4" outlineLevel="0" r="1162">
      <c r="A1162" s="5" t="n">
        <v>38245</v>
      </c>
      <c r="B1162" s="1" t="n">
        <v>35.36</v>
      </c>
      <c r="C1162" s="1" t="n">
        <v>35.48</v>
      </c>
      <c r="D1162" s="1" t="n">
        <v>34.8</v>
      </c>
      <c r="E1162" s="1" t="n">
        <v>35.2</v>
      </c>
      <c r="F1162" s="1" t="n">
        <v>8309600</v>
      </c>
      <c r="G1162" s="1" t="n">
        <v>17.52</v>
      </c>
      <c r="I1162" s="6" t="e">
        <f aca="false">IF(ROW(E1162) - 1 &gt;= $I$1,SUM(E1162:E1162(E1162,1 - $I$1, 0)) / $I$1,"")</f>
        <v>#VALUE!</v>
      </c>
      <c r="J1162" s="6" t="e">
        <f aca="false">IF(ROW(E1162) - 1 &gt;= $J$1,SUM(E1162:E1162(E1162,1 - $J$1, 0)) / $J$1,"")</f>
        <v>#VALUE!</v>
      </c>
      <c r="L1162" s="7" t="e">
        <f aca="true">IF(ROW(E1162) - 1 &gt;= $L$1,IF(OFFSET(I1162, -1, 0) = "", I1162, ((E1162 - L1161) * $K$4) + L1161), "")</f>
        <v>#VALUE!</v>
      </c>
      <c r="M1162" s="7" t="e">
        <f aca="true">IF(ROW(E1162) - 1 &gt;= $M$1,IF(OFFSET(J1162, -1, 0) = "", J1162, ((E1162 - M1161) * $K$6) + M1161), "")</f>
        <v>#VALUE!</v>
      </c>
      <c r="N1162" s="3" t="e">
        <f aca="false">IF(M1162&lt;&gt;"", L1162-M1162, "")</f>
        <v>#VALUE!</v>
      </c>
      <c r="P1162" s="9" t="e">
        <f aca="false">IF(ROW(E1162) - 1 &gt;= $P$1, IF(OFFSET(N1162, 1- $P$1, 0) &lt;&gt; "", SUM(N1162:N1162(N1162, 1 - $P$1, 0)) / $P$1, ""), "")</f>
        <v>#VALUE!</v>
      </c>
      <c r="Q1162" s="4" t="e">
        <f aca="true">IF(ROW(N1162) - 1 &gt;= $P$1,IF(OFFSET(P1162, -1, 0) = "", P1162, ((N1162 - Q1161) * $O$5) + Q1161), "")</f>
        <v>#VALUE!</v>
      </c>
      <c r="R1162" s="4" t="e">
        <f aca="false">IF(Q1162&lt;&gt;"", N1162 - Q1162, "")</f>
        <v>#VALUE!</v>
      </c>
    </row>
    <row collapsed="false" customFormat="false" customHeight="true" hidden="false" ht="14.4" outlineLevel="0" r="1163">
      <c r="A1163" s="5" t="n">
        <v>38246</v>
      </c>
      <c r="B1163" s="1" t="n">
        <v>35.2</v>
      </c>
      <c r="C1163" s="1" t="n">
        <v>36.76</v>
      </c>
      <c r="D1163" s="1" t="n">
        <v>35.08</v>
      </c>
      <c r="E1163" s="1" t="n">
        <v>36.35</v>
      </c>
      <c r="F1163" s="1" t="n">
        <v>17925600</v>
      </c>
      <c r="G1163" s="1" t="n">
        <v>18.1</v>
      </c>
      <c r="I1163" s="6" t="e">
        <f aca="false">IF(ROW(E1163) - 1 &gt;= $I$1,SUM(E1163:E1163(E1163,1 - $I$1, 0)) / $I$1,"")</f>
        <v>#VALUE!</v>
      </c>
      <c r="J1163" s="6" t="e">
        <f aca="false">IF(ROW(E1163) - 1 &gt;= $J$1,SUM(E1163:E1163(E1163,1 - $J$1, 0)) / $J$1,"")</f>
        <v>#VALUE!</v>
      </c>
      <c r="L1163" s="7" t="e">
        <f aca="true">IF(ROW(E1163) - 1 &gt;= $L$1,IF(OFFSET(I1163, -1, 0) = "", I1163, ((E1163 - L1162) * $K$4) + L1162), "")</f>
        <v>#VALUE!</v>
      </c>
      <c r="M1163" s="7" t="e">
        <f aca="true">IF(ROW(E1163) - 1 &gt;= $M$1,IF(OFFSET(J1163, -1, 0) = "", J1163, ((E1163 - M1162) * $K$6) + M1162), "")</f>
        <v>#VALUE!</v>
      </c>
      <c r="N1163" s="3" t="e">
        <f aca="false">IF(M1163&lt;&gt;"", L1163-M1163, "")</f>
        <v>#VALUE!</v>
      </c>
      <c r="P1163" s="9" t="e">
        <f aca="false">IF(ROW(E1163) - 1 &gt;= $P$1, IF(OFFSET(N1163, 1- $P$1, 0) &lt;&gt; "", SUM(N1163:N1163(N1163, 1 - $P$1, 0)) / $P$1, ""), "")</f>
        <v>#VALUE!</v>
      </c>
      <c r="Q1163" s="4" t="e">
        <f aca="true">IF(ROW(N1163) - 1 &gt;= $P$1,IF(OFFSET(P1163, -1, 0) = "", P1163, ((N1163 - Q1162) * $O$5) + Q1162), "")</f>
        <v>#VALUE!</v>
      </c>
      <c r="R1163" s="4" t="e">
        <f aca="false">IF(Q1163&lt;&gt;"", N1163 - Q1163, "")</f>
        <v>#VALUE!</v>
      </c>
    </row>
    <row collapsed="false" customFormat="false" customHeight="true" hidden="false" ht="14.4" outlineLevel="0" r="1164">
      <c r="A1164" s="5" t="n">
        <v>38247</v>
      </c>
      <c r="B1164" s="1" t="n">
        <v>36.55</v>
      </c>
      <c r="C1164" s="1" t="n">
        <v>37.38</v>
      </c>
      <c r="D1164" s="1" t="n">
        <v>36.4</v>
      </c>
      <c r="E1164" s="1" t="n">
        <v>37.14</v>
      </c>
      <c r="F1164" s="1" t="n">
        <v>17939600</v>
      </c>
      <c r="G1164" s="1" t="n">
        <v>18.49</v>
      </c>
      <c r="I1164" s="6" t="e">
        <f aca="false">IF(ROW(E1164) - 1 &gt;= $I$1,SUM(E1164:E1164(E1164,1 - $I$1, 0)) / $I$1,"")</f>
        <v>#VALUE!</v>
      </c>
      <c r="J1164" s="6" t="e">
        <f aca="false">IF(ROW(E1164) - 1 &gt;= $J$1,SUM(E1164:E1164(E1164,1 - $J$1, 0)) / $J$1,"")</f>
        <v>#VALUE!</v>
      </c>
      <c r="L1164" s="7" t="e">
        <f aca="true">IF(ROW(E1164) - 1 &gt;= $L$1,IF(OFFSET(I1164, -1, 0) = "", I1164, ((E1164 - L1163) * $K$4) + L1163), "")</f>
        <v>#VALUE!</v>
      </c>
      <c r="M1164" s="7" t="e">
        <f aca="true">IF(ROW(E1164) - 1 &gt;= $M$1,IF(OFFSET(J1164, -1, 0) = "", J1164, ((E1164 - M1163) * $K$6) + M1163), "")</f>
        <v>#VALUE!</v>
      </c>
      <c r="N1164" s="3" t="e">
        <f aca="false">IF(M1164&lt;&gt;"", L1164-M1164, "")</f>
        <v>#VALUE!</v>
      </c>
      <c r="P1164" s="9" t="e">
        <f aca="false">IF(ROW(E1164) - 1 &gt;= $P$1, IF(OFFSET(N1164, 1- $P$1, 0) &lt;&gt; "", SUM(N1164:N1164(N1164, 1 - $P$1, 0)) / $P$1, ""), "")</f>
        <v>#VALUE!</v>
      </c>
      <c r="Q1164" s="4" t="e">
        <f aca="true">IF(ROW(N1164) - 1 &gt;= $P$1,IF(OFFSET(P1164, -1, 0) = "", P1164, ((N1164 - Q1163) * $O$5) + Q1163), "")</f>
        <v>#VALUE!</v>
      </c>
      <c r="R1164" s="4" t="e">
        <f aca="false">IF(Q1164&lt;&gt;"", N1164 - Q1164, "")</f>
        <v>#VALUE!</v>
      </c>
    </row>
    <row collapsed="false" customFormat="false" customHeight="true" hidden="false" ht="14.4" outlineLevel="0" r="1165">
      <c r="A1165" s="5" t="n">
        <v>38250</v>
      </c>
      <c r="B1165" s="1" t="n">
        <v>36.88</v>
      </c>
      <c r="C1165" s="1" t="n">
        <v>37.98</v>
      </c>
      <c r="D1165" s="1" t="n">
        <v>36.87</v>
      </c>
      <c r="E1165" s="1" t="n">
        <v>37.71</v>
      </c>
      <c r="F1165" s="1" t="n">
        <v>8750000</v>
      </c>
      <c r="G1165" s="1" t="n">
        <v>18.77</v>
      </c>
      <c r="I1165" s="6" t="e">
        <f aca="false">IF(ROW(E1165) - 1 &gt;= $I$1,SUM(E1165:E1165(E1165,1 - $I$1, 0)) / $I$1,"")</f>
        <v>#VALUE!</v>
      </c>
      <c r="J1165" s="6" t="e">
        <f aca="false">IF(ROW(E1165) - 1 &gt;= $J$1,SUM(E1165:E1165(E1165,1 - $J$1, 0)) / $J$1,"")</f>
        <v>#VALUE!</v>
      </c>
      <c r="L1165" s="7" t="e">
        <f aca="true">IF(ROW(E1165) - 1 &gt;= $L$1,IF(OFFSET(I1165, -1, 0) = "", I1165, ((E1165 - L1164) * $K$4) + L1164), "")</f>
        <v>#VALUE!</v>
      </c>
      <c r="M1165" s="7" t="e">
        <f aca="true">IF(ROW(E1165) - 1 &gt;= $M$1,IF(OFFSET(J1165, -1, 0) = "", J1165, ((E1165 - M1164) * $K$6) + M1164), "")</f>
        <v>#VALUE!</v>
      </c>
      <c r="N1165" s="3" t="e">
        <f aca="false">IF(M1165&lt;&gt;"", L1165-M1165, "")</f>
        <v>#VALUE!</v>
      </c>
      <c r="P1165" s="9" t="e">
        <f aca="false">IF(ROW(E1165) - 1 &gt;= $P$1, IF(OFFSET(N1165, 1- $P$1, 0) &lt;&gt; "", SUM(N1165:N1165(N1165, 1 - $P$1, 0)) / $P$1, ""), "")</f>
        <v>#VALUE!</v>
      </c>
      <c r="Q1165" s="4" t="e">
        <f aca="true">IF(ROW(N1165) - 1 &gt;= $P$1,IF(OFFSET(P1165, -1, 0) = "", P1165, ((N1165 - Q1164) * $O$5) + Q1164), "")</f>
        <v>#VALUE!</v>
      </c>
      <c r="R1165" s="4" t="e">
        <f aca="false">IF(Q1165&lt;&gt;"", N1165 - Q1165, "")</f>
        <v>#VALUE!</v>
      </c>
    </row>
    <row collapsed="false" customFormat="false" customHeight="true" hidden="false" ht="14.4" outlineLevel="0" r="1166">
      <c r="A1166" s="5" t="n">
        <v>38251</v>
      </c>
      <c r="B1166" s="1" t="n">
        <v>37.75</v>
      </c>
      <c r="C1166" s="1" t="n">
        <v>38.87</v>
      </c>
      <c r="D1166" s="1" t="n">
        <v>37.46</v>
      </c>
      <c r="E1166" s="1" t="n">
        <v>38.01</v>
      </c>
      <c r="F1166" s="1" t="n">
        <v>13809000</v>
      </c>
      <c r="G1166" s="1" t="n">
        <v>18.92</v>
      </c>
      <c r="I1166" s="6" t="e">
        <f aca="false">IF(ROW(E1166) - 1 &gt;= $I$1,SUM(E1166:E1166(E1166,1 - $I$1, 0)) / $I$1,"")</f>
        <v>#VALUE!</v>
      </c>
      <c r="J1166" s="6" t="e">
        <f aca="false">IF(ROW(E1166) - 1 &gt;= $J$1,SUM(E1166:E1166(E1166,1 - $J$1, 0)) / $J$1,"")</f>
        <v>#VALUE!</v>
      </c>
      <c r="L1166" s="7" t="e">
        <f aca="true">IF(ROW(E1166) - 1 &gt;= $L$1,IF(OFFSET(I1166, -1, 0) = "", I1166, ((E1166 - L1165) * $K$4) + L1165), "")</f>
        <v>#VALUE!</v>
      </c>
      <c r="M1166" s="7" t="e">
        <f aca="true">IF(ROW(E1166) - 1 &gt;= $M$1,IF(OFFSET(J1166, -1, 0) = "", J1166, ((E1166 - M1165) * $K$6) + M1165), "")</f>
        <v>#VALUE!</v>
      </c>
      <c r="N1166" s="3" t="e">
        <f aca="false">IF(M1166&lt;&gt;"", L1166-M1166, "")</f>
        <v>#VALUE!</v>
      </c>
      <c r="P1166" s="9" t="e">
        <f aca="false">IF(ROW(E1166) - 1 &gt;= $P$1, IF(OFFSET(N1166, 1- $P$1, 0) &lt;&gt; "", SUM(N1166:N1166(N1166, 1 - $P$1, 0)) / $P$1, ""), "")</f>
        <v>#VALUE!</v>
      </c>
      <c r="Q1166" s="4" t="e">
        <f aca="true">IF(ROW(N1166) - 1 &gt;= $P$1,IF(OFFSET(P1166, -1, 0) = "", P1166, ((N1166 - Q1165) * $O$5) + Q1165), "")</f>
        <v>#VALUE!</v>
      </c>
      <c r="R1166" s="4" t="e">
        <f aca="false">IF(Q1166&lt;&gt;"", N1166 - Q1166, "")</f>
        <v>#VALUE!</v>
      </c>
    </row>
    <row collapsed="false" customFormat="false" customHeight="true" hidden="false" ht="14.4" outlineLevel="0" r="1167">
      <c r="A1167" s="5" t="n">
        <v>38252</v>
      </c>
      <c r="B1167" s="1" t="n">
        <v>38.1</v>
      </c>
      <c r="C1167" s="1" t="n">
        <v>38.14</v>
      </c>
      <c r="D1167" s="1" t="n">
        <v>36.81</v>
      </c>
      <c r="E1167" s="1" t="n">
        <v>36.92</v>
      </c>
      <c r="F1167" s="1" t="n">
        <v>14346000</v>
      </c>
      <c r="G1167" s="1" t="n">
        <v>18.38</v>
      </c>
      <c r="I1167" s="6" t="e">
        <f aca="false">IF(ROW(E1167) - 1 &gt;= $I$1,SUM(E1167:E1167(E1167,1 - $I$1, 0)) / $I$1,"")</f>
        <v>#VALUE!</v>
      </c>
      <c r="J1167" s="6" t="e">
        <f aca="false">IF(ROW(E1167) - 1 &gt;= $J$1,SUM(E1167:E1167(E1167,1 - $J$1, 0)) / $J$1,"")</f>
        <v>#VALUE!</v>
      </c>
      <c r="L1167" s="7" t="e">
        <f aca="true">IF(ROW(E1167) - 1 &gt;= $L$1,IF(OFFSET(I1167, -1, 0) = "", I1167, ((E1167 - L1166) * $K$4) + L1166), "")</f>
        <v>#VALUE!</v>
      </c>
      <c r="M1167" s="7" t="e">
        <f aca="true">IF(ROW(E1167) - 1 &gt;= $M$1,IF(OFFSET(J1167, -1, 0) = "", J1167, ((E1167 - M1166) * $K$6) + M1166), "")</f>
        <v>#VALUE!</v>
      </c>
      <c r="N1167" s="3" t="e">
        <f aca="false">IF(M1167&lt;&gt;"", L1167-M1167, "")</f>
        <v>#VALUE!</v>
      </c>
      <c r="P1167" s="9" t="e">
        <f aca="false">IF(ROW(E1167) - 1 &gt;= $P$1, IF(OFFSET(N1167, 1- $P$1, 0) &lt;&gt; "", SUM(N1167:N1167(N1167, 1 - $P$1, 0)) / $P$1, ""), "")</f>
        <v>#VALUE!</v>
      </c>
      <c r="Q1167" s="4" t="e">
        <f aca="true">IF(ROW(N1167) - 1 &gt;= $P$1,IF(OFFSET(P1167, -1, 0) = "", P1167, ((N1167 - Q1166) * $O$5) + Q1166), "")</f>
        <v>#VALUE!</v>
      </c>
      <c r="R1167" s="4" t="e">
        <f aca="false">IF(Q1167&lt;&gt;"", N1167 - Q1167, "")</f>
        <v>#VALUE!</v>
      </c>
    </row>
    <row collapsed="false" customFormat="false" customHeight="true" hidden="false" ht="14.4" outlineLevel="0" r="1168">
      <c r="A1168" s="5" t="n">
        <v>38253</v>
      </c>
      <c r="B1168" s="1" t="n">
        <v>37.04</v>
      </c>
      <c r="C1168" s="1" t="n">
        <v>37.5</v>
      </c>
      <c r="D1168" s="1" t="n">
        <v>36.93</v>
      </c>
      <c r="E1168" s="1" t="n">
        <v>37.27</v>
      </c>
      <c r="F1168" s="1" t="n">
        <v>14193000</v>
      </c>
      <c r="G1168" s="1" t="n">
        <v>18.56</v>
      </c>
      <c r="I1168" s="6" t="e">
        <f aca="false">IF(ROW(E1168) - 1 &gt;= $I$1,SUM(E1168:E1168(E1168,1 - $I$1, 0)) / $I$1,"")</f>
        <v>#VALUE!</v>
      </c>
      <c r="J1168" s="6" t="e">
        <f aca="false">IF(ROW(E1168) - 1 &gt;= $J$1,SUM(E1168:E1168(E1168,1 - $J$1, 0)) / $J$1,"")</f>
        <v>#VALUE!</v>
      </c>
      <c r="L1168" s="7" t="e">
        <f aca="true">IF(ROW(E1168) - 1 &gt;= $L$1,IF(OFFSET(I1168, -1, 0) = "", I1168, ((E1168 - L1167) * $K$4) + L1167), "")</f>
        <v>#VALUE!</v>
      </c>
      <c r="M1168" s="7" t="e">
        <f aca="true">IF(ROW(E1168) - 1 &gt;= $M$1,IF(OFFSET(J1168, -1, 0) = "", J1168, ((E1168 - M1167) * $K$6) + M1167), "")</f>
        <v>#VALUE!</v>
      </c>
      <c r="N1168" s="3" t="e">
        <f aca="false">IF(M1168&lt;&gt;"", L1168-M1168, "")</f>
        <v>#VALUE!</v>
      </c>
      <c r="P1168" s="9" t="e">
        <f aca="false">IF(ROW(E1168) - 1 &gt;= $P$1, IF(OFFSET(N1168, 1- $P$1, 0) &lt;&gt; "", SUM(N1168:N1168(N1168, 1 - $P$1, 0)) / $P$1, ""), "")</f>
        <v>#VALUE!</v>
      </c>
      <c r="Q1168" s="4" t="e">
        <f aca="true">IF(ROW(N1168) - 1 &gt;= $P$1,IF(OFFSET(P1168, -1, 0) = "", P1168, ((N1168 - Q1167) * $O$5) + Q1167), "")</f>
        <v>#VALUE!</v>
      </c>
      <c r="R1168" s="4" t="e">
        <f aca="false">IF(Q1168&lt;&gt;"", N1168 - Q1168, "")</f>
        <v>#VALUE!</v>
      </c>
    </row>
    <row collapsed="false" customFormat="false" customHeight="true" hidden="false" ht="14.4" outlineLevel="0" r="1169">
      <c r="A1169" s="5" t="n">
        <v>38254</v>
      </c>
      <c r="B1169" s="1" t="n">
        <v>37.45</v>
      </c>
      <c r="C1169" s="1" t="n">
        <v>38</v>
      </c>
      <c r="D1169" s="1" t="n">
        <v>37.15</v>
      </c>
      <c r="E1169" s="1" t="n">
        <v>37.29</v>
      </c>
      <c r="F1169" s="1" t="n">
        <v>13196000</v>
      </c>
      <c r="G1169" s="1" t="n">
        <v>18.57</v>
      </c>
      <c r="I1169" s="6" t="e">
        <f aca="false">IF(ROW(E1169) - 1 &gt;= $I$1,SUM(E1169:E1169(E1169,1 - $I$1, 0)) / $I$1,"")</f>
        <v>#VALUE!</v>
      </c>
      <c r="J1169" s="6" t="e">
        <f aca="false">IF(ROW(E1169) - 1 &gt;= $J$1,SUM(E1169:E1169(E1169,1 - $J$1, 0)) / $J$1,"")</f>
        <v>#VALUE!</v>
      </c>
      <c r="L1169" s="7" t="e">
        <f aca="true">IF(ROW(E1169) - 1 &gt;= $L$1,IF(OFFSET(I1169, -1, 0) = "", I1169, ((E1169 - L1168) * $K$4) + L1168), "")</f>
        <v>#VALUE!</v>
      </c>
      <c r="M1169" s="7" t="e">
        <f aca="true">IF(ROW(E1169) - 1 &gt;= $M$1,IF(OFFSET(J1169, -1, 0) = "", J1169, ((E1169 - M1168) * $K$6) + M1168), "")</f>
        <v>#VALUE!</v>
      </c>
      <c r="N1169" s="3" t="e">
        <f aca="false">IF(M1169&lt;&gt;"", L1169-M1169, "")</f>
        <v>#VALUE!</v>
      </c>
      <c r="P1169" s="9" t="e">
        <f aca="false">IF(ROW(E1169) - 1 &gt;= $P$1, IF(OFFSET(N1169, 1- $P$1, 0) &lt;&gt; "", SUM(N1169:N1169(N1169, 1 - $P$1, 0)) / $P$1, ""), "")</f>
        <v>#VALUE!</v>
      </c>
      <c r="Q1169" s="4" t="e">
        <f aca="true">IF(ROW(N1169) - 1 &gt;= $P$1,IF(OFFSET(P1169, -1, 0) = "", P1169, ((N1169 - Q1168) * $O$5) + Q1168), "")</f>
        <v>#VALUE!</v>
      </c>
      <c r="R1169" s="4" t="e">
        <f aca="false">IF(Q1169&lt;&gt;"", N1169 - Q1169, "")</f>
        <v>#VALUE!</v>
      </c>
    </row>
    <row collapsed="false" customFormat="false" customHeight="true" hidden="false" ht="14.4" outlineLevel="0" r="1170">
      <c r="A1170" s="5" t="n">
        <v>38257</v>
      </c>
      <c r="B1170" s="1" t="n">
        <v>36.95</v>
      </c>
      <c r="C1170" s="1" t="n">
        <v>37.98</v>
      </c>
      <c r="D1170" s="1" t="n">
        <v>36.83</v>
      </c>
      <c r="E1170" s="1" t="n">
        <v>37.53</v>
      </c>
      <c r="F1170" s="1" t="n">
        <v>14197000</v>
      </c>
      <c r="G1170" s="1" t="n">
        <v>18.68</v>
      </c>
      <c r="I1170" s="6" t="e">
        <f aca="false">IF(ROW(E1170) - 1 &gt;= $I$1,SUM(E1170:E1170(E1170,1 - $I$1, 0)) / $I$1,"")</f>
        <v>#VALUE!</v>
      </c>
      <c r="J1170" s="6" t="e">
        <f aca="false">IF(ROW(E1170) - 1 &gt;= $J$1,SUM(E1170:E1170(E1170,1 - $J$1, 0)) / $J$1,"")</f>
        <v>#VALUE!</v>
      </c>
      <c r="L1170" s="7" t="e">
        <f aca="true">IF(ROW(E1170) - 1 &gt;= $L$1,IF(OFFSET(I1170, -1, 0) = "", I1170, ((E1170 - L1169) * $K$4) + L1169), "")</f>
        <v>#VALUE!</v>
      </c>
      <c r="M1170" s="7" t="e">
        <f aca="true">IF(ROW(E1170) - 1 &gt;= $M$1,IF(OFFSET(J1170, -1, 0) = "", J1170, ((E1170 - M1169) * $K$6) + M1169), "")</f>
        <v>#VALUE!</v>
      </c>
      <c r="N1170" s="3" t="e">
        <f aca="false">IF(M1170&lt;&gt;"", L1170-M1170, "")</f>
        <v>#VALUE!</v>
      </c>
      <c r="P1170" s="9" t="e">
        <f aca="false">IF(ROW(E1170) - 1 &gt;= $P$1, IF(OFFSET(N1170, 1- $P$1, 0) &lt;&gt; "", SUM(N1170:N1170(N1170, 1 - $P$1, 0)) / $P$1, ""), "")</f>
        <v>#VALUE!</v>
      </c>
      <c r="Q1170" s="4" t="e">
        <f aca="true">IF(ROW(N1170) - 1 &gt;= $P$1,IF(OFFSET(P1170, -1, 0) = "", P1170, ((N1170 - Q1169) * $O$5) + Q1169), "")</f>
        <v>#VALUE!</v>
      </c>
      <c r="R1170" s="4" t="e">
        <f aca="false">IF(Q1170&lt;&gt;"", N1170 - Q1170, "")</f>
        <v>#VALUE!</v>
      </c>
    </row>
    <row collapsed="false" customFormat="false" customHeight="true" hidden="false" ht="14.4" outlineLevel="0" r="1171">
      <c r="A1171" s="5" t="n">
        <v>38258</v>
      </c>
      <c r="B1171" s="1" t="n">
        <v>37.46</v>
      </c>
      <c r="C1171" s="1" t="n">
        <v>38.29</v>
      </c>
      <c r="D1171" s="1" t="n">
        <v>37.45</v>
      </c>
      <c r="E1171" s="1" t="n">
        <v>38.04</v>
      </c>
      <c r="F1171" s="1" t="n">
        <v>12613800</v>
      </c>
      <c r="G1171" s="1" t="n">
        <v>18.94</v>
      </c>
      <c r="I1171" s="6" t="e">
        <f aca="false">IF(ROW(E1171) - 1 &gt;= $I$1,SUM(E1171:E1171(E1171,1 - $I$1, 0)) / $I$1,"")</f>
        <v>#VALUE!</v>
      </c>
      <c r="J1171" s="6" t="e">
        <f aca="false">IF(ROW(E1171) - 1 &gt;= $J$1,SUM(E1171:E1171(E1171,1 - $J$1, 0)) / $J$1,"")</f>
        <v>#VALUE!</v>
      </c>
      <c r="L1171" s="7" t="e">
        <f aca="true">IF(ROW(E1171) - 1 &gt;= $L$1,IF(OFFSET(I1171, -1, 0) = "", I1171, ((E1171 - L1170) * $K$4) + L1170), "")</f>
        <v>#VALUE!</v>
      </c>
      <c r="M1171" s="7" t="e">
        <f aca="true">IF(ROW(E1171) - 1 &gt;= $M$1,IF(OFFSET(J1171, -1, 0) = "", J1171, ((E1171 - M1170) * $K$6) + M1170), "")</f>
        <v>#VALUE!</v>
      </c>
      <c r="N1171" s="3" t="e">
        <f aca="false">IF(M1171&lt;&gt;"", L1171-M1171, "")</f>
        <v>#VALUE!</v>
      </c>
      <c r="P1171" s="9" t="e">
        <f aca="false">IF(ROW(E1171) - 1 &gt;= $P$1, IF(OFFSET(N1171, 1- $P$1, 0) &lt;&gt; "", SUM(N1171:N1171(N1171, 1 - $P$1, 0)) / $P$1, ""), "")</f>
        <v>#VALUE!</v>
      </c>
      <c r="Q1171" s="4" t="e">
        <f aca="true">IF(ROW(N1171) - 1 &gt;= $P$1,IF(OFFSET(P1171, -1, 0) = "", P1171, ((N1171 - Q1170) * $O$5) + Q1170), "")</f>
        <v>#VALUE!</v>
      </c>
      <c r="R1171" s="4" t="e">
        <f aca="false">IF(Q1171&lt;&gt;"", N1171 - Q1171, "")</f>
        <v>#VALUE!</v>
      </c>
    </row>
    <row collapsed="false" customFormat="false" customHeight="true" hidden="false" ht="14.4" outlineLevel="0" r="1172">
      <c r="A1172" s="5" t="n">
        <v>38259</v>
      </c>
      <c r="B1172" s="1" t="n">
        <v>37.93</v>
      </c>
      <c r="C1172" s="1" t="n">
        <v>38.86</v>
      </c>
      <c r="D1172" s="1" t="n">
        <v>37.82</v>
      </c>
      <c r="E1172" s="1" t="n">
        <v>38.68</v>
      </c>
      <c r="F1172" s="1" t="n">
        <v>9768200</v>
      </c>
      <c r="G1172" s="1" t="n">
        <v>19.26</v>
      </c>
      <c r="I1172" s="6" t="e">
        <f aca="false">IF(ROW(E1172) - 1 &gt;= $I$1,SUM(E1172:E1172(E1172,1 - $I$1, 0)) / $I$1,"")</f>
        <v>#VALUE!</v>
      </c>
      <c r="J1172" s="6" t="e">
        <f aca="false">IF(ROW(E1172) - 1 &gt;= $J$1,SUM(E1172:E1172(E1172,1 - $J$1, 0)) / $J$1,"")</f>
        <v>#VALUE!</v>
      </c>
      <c r="L1172" s="7" t="e">
        <f aca="true">IF(ROW(E1172) - 1 &gt;= $L$1,IF(OFFSET(I1172, -1, 0) = "", I1172, ((E1172 - L1171) * $K$4) + L1171), "")</f>
        <v>#VALUE!</v>
      </c>
      <c r="M1172" s="7" t="e">
        <f aca="true">IF(ROW(E1172) - 1 &gt;= $M$1,IF(OFFSET(J1172, -1, 0) = "", J1172, ((E1172 - M1171) * $K$6) + M1171), "")</f>
        <v>#VALUE!</v>
      </c>
      <c r="N1172" s="3" t="e">
        <f aca="false">IF(M1172&lt;&gt;"", L1172-M1172, "")</f>
        <v>#VALUE!</v>
      </c>
      <c r="P1172" s="9" t="e">
        <f aca="false">IF(ROW(E1172) - 1 &gt;= $P$1, IF(OFFSET(N1172, 1- $P$1, 0) &lt;&gt; "", SUM(N1172:N1172(N1172, 1 - $P$1, 0)) / $P$1, ""), "")</f>
        <v>#VALUE!</v>
      </c>
      <c r="Q1172" s="4" t="e">
        <f aca="true">IF(ROW(N1172) - 1 &gt;= $P$1,IF(OFFSET(P1172, -1, 0) = "", P1172, ((N1172 - Q1171) * $O$5) + Q1171), "")</f>
        <v>#VALUE!</v>
      </c>
      <c r="R1172" s="4" t="e">
        <f aca="false">IF(Q1172&lt;&gt;"", N1172 - Q1172, "")</f>
        <v>#VALUE!</v>
      </c>
    </row>
    <row collapsed="false" customFormat="false" customHeight="true" hidden="false" ht="14.4" outlineLevel="0" r="1173">
      <c r="A1173" s="5" t="n">
        <v>38260</v>
      </c>
      <c r="B1173" s="1" t="n">
        <v>39</v>
      </c>
      <c r="C1173" s="1" t="n">
        <v>39.27</v>
      </c>
      <c r="D1173" s="1" t="n">
        <v>38.45</v>
      </c>
      <c r="E1173" s="1" t="n">
        <v>38.75</v>
      </c>
      <c r="F1173" s="1" t="n">
        <v>15179000</v>
      </c>
      <c r="G1173" s="1" t="n">
        <v>19.29</v>
      </c>
      <c r="I1173" s="6" t="e">
        <f aca="false">IF(ROW(E1173) - 1 &gt;= $I$1,SUM(E1173:E1173(E1173,1 - $I$1, 0)) / $I$1,"")</f>
        <v>#VALUE!</v>
      </c>
      <c r="J1173" s="6" t="e">
        <f aca="false">IF(ROW(E1173) - 1 &gt;= $J$1,SUM(E1173:E1173(E1173,1 - $J$1, 0)) / $J$1,"")</f>
        <v>#VALUE!</v>
      </c>
      <c r="L1173" s="7" t="e">
        <f aca="true">IF(ROW(E1173) - 1 &gt;= $L$1,IF(OFFSET(I1173, -1, 0) = "", I1173, ((E1173 - L1172) * $K$4) + L1172), "")</f>
        <v>#VALUE!</v>
      </c>
      <c r="M1173" s="7" t="e">
        <f aca="true">IF(ROW(E1173) - 1 &gt;= $M$1,IF(OFFSET(J1173, -1, 0) = "", J1173, ((E1173 - M1172) * $K$6) + M1172), "")</f>
        <v>#VALUE!</v>
      </c>
      <c r="N1173" s="3" t="e">
        <f aca="false">IF(M1173&lt;&gt;"", L1173-M1173, "")</f>
        <v>#VALUE!</v>
      </c>
      <c r="P1173" s="9" t="e">
        <f aca="false">IF(ROW(E1173) - 1 &gt;= $P$1, IF(OFFSET(N1173, 1- $P$1, 0) &lt;&gt; "", SUM(N1173:N1173(N1173, 1 - $P$1, 0)) / $P$1, ""), "")</f>
        <v>#VALUE!</v>
      </c>
      <c r="Q1173" s="4" t="e">
        <f aca="true">IF(ROW(N1173) - 1 &gt;= $P$1,IF(OFFSET(P1173, -1, 0) = "", P1173, ((N1173 - Q1172) * $O$5) + Q1172), "")</f>
        <v>#VALUE!</v>
      </c>
      <c r="R1173" s="4" t="e">
        <f aca="false">IF(Q1173&lt;&gt;"", N1173 - Q1173, "")</f>
        <v>#VALUE!</v>
      </c>
    </row>
    <row collapsed="false" customFormat="false" customHeight="true" hidden="false" ht="14.4" outlineLevel="0" r="1174">
      <c r="A1174" s="5" t="n">
        <v>38261</v>
      </c>
      <c r="B1174" s="1" t="n">
        <v>39.12</v>
      </c>
      <c r="C1174" s="1" t="n">
        <v>39.19</v>
      </c>
      <c r="D1174" s="1" t="n">
        <v>38.58</v>
      </c>
      <c r="E1174" s="1" t="n">
        <v>38.67</v>
      </c>
      <c r="F1174" s="1" t="n">
        <v>16621600</v>
      </c>
      <c r="G1174" s="1" t="n">
        <v>19.25</v>
      </c>
      <c r="I1174" s="6" t="e">
        <f aca="false">IF(ROW(E1174) - 1 &gt;= $I$1,SUM(E1174:E1174(E1174,1 - $I$1, 0)) / $I$1,"")</f>
        <v>#VALUE!</v>
      </c>
      <c r="J1174" s="6" t="e">
        <f aca="false">IF(ROW(E1174) - 1 &gt;= $J$1,SUM(E1174:E1174(E1174,1 - $J$1, 0)) / $J$1,"")</f>
        <v>#VALUE!</v>
      </c>
      <c r="L1174" s="7" t="e">
        <f aca="true">IF(ROW(E1174) - 1 &gt;= $L$1,IF(OFFSET(I1174, -1, 0) = "", I1174, ((E1174 - L1173) * $K$4) + L1173), "")</f>
        <v>#VALUE!</v>
      </c>
      <c r="M1174" s="7" t="e">
        <f aca="true">IF(ROW(E1174) - 1 &gt;= $M$1,IF(OFFSET(J1174, -1, 0) = "", J1174, ((E1174 - M1173) * $K$6) + M1173), "")</f>
        <v>#VALUE!</v>
      </c>
      <c r="N1174" s="3" t="e">
        <f aca="false">IF(M1174&lt;&gt;"", L1174-M1174, "")</f>
        <v>#VALUE!</v>
      </c>
      <c r="P1174" s="9" t="e">
        <f aca="false">IF(ROW(E1174) - 1 &gt;= $P$1, IF(OFFSET(N1174, 1- $P$1, 0) &lt;&gt; "", SUM(N1174:N1174(N1174, 1 - $P$1, 0)) / $P$1, ""), "")</f>
        <v>#VALUE!</v>
      </c>
      <c r="Q1174" s="4" t="e">
        <f aca="true">IF(ROW(N1174) - 1 &gt;= $P$1,IF(OFFSET(P1174, -1, 0) = "", P1174, ((N1174 - Q1173) * $O$5) + Q1173), "")</f>
        <v>#VALUE!</v>
      </c>
      <c r="R1174" s="4" t="e">
        <f aca="false">IF(Q1174&lt;&gt;"", N1174 - Q1174, "")</f>
        <v>#VALUE!</v>
      </c>
    </row>
    <row collapsed="false" customFormat="false" customHeight="true" hidden="false" ht="14.4" outlineLevel="0" r="1175">
      <c r="A1175" s="5" t="n">
        <v>38264</v>
      </c>
      <c r="B1175" s="1" t="n">
        <v>39.18</v>
      </c>
      <c r="C1175" s="1" t="n">
        <v>39.18</v>
      </c>
      <c r="D1175" s="1" t="n">
        <v>38.75</v>
      </c>
      <c r="E1175" s="1" t="n">
        <v>38.79</v>
      </c>
      <c r="F1175" s="1" t="n">
        <v>20503000</v>
      </c>
      <c r="G1175" s="1" t="n">
        <v>19.31</v>
      </c>
      <c r="I1175" s="6" t="e">
        <f aca="false">IF(ROW(E1175) - 1 &gt;= $I$1,SUM(E1175:E1175(E1175,1 - $I$1, 0)) / $I$1,"")</f>
        <v>#VALUE!</v>
      </c>
      <c r="J1175" s="6" t="e">
        <f aca="false">IF(ROW(E1175) - 1 &gt;= $J$1,SUM(E1175:E1175(E1175,1 - $J$1, 0)) / $J$1,"")</f>
        <v>#VALUE!</v>
      </c>
      <c r="L1175" s="7" t="e">
        <f aca="true">IF(ROW(E1175) - 1 &gt;= $L$1,IF(OFFSET(I1175, -1, 0) = "", I1175, ((E1175 - L1174) * $K$4) + L1174), "")</f>
        <v>#VALUE!</v>
      </c>
      <c r="M1175" s="7" t="e">
        <f aca="true">IF(ROW(E1175) - 1 &gt;= $M$1,IF(OFFSET(J1175, -1, 0) = "", J1175, ((E1175 - M1174) * $K$6) + M1174), "")</f>
        <v>#VALUE!</v>
      </c>
      <c r="N1175" s="3" t="e">
        <f aca="false">IF(M1175&lt;&gt;"", L1175-M1175, "")</f>
        <v>#VALUE!</v>
      </c>
      <c r="P1175" s="9" t="e">
        <f aca="false">IF(ROW(E1175) - 1 &gt;= $P$1, IF(OFFSET(N1175, 1- $P$1, 0) &lt;&gt; "", SUM(N1175:N1175(N1175, 1 - $P$1, 0)) / $P$1, ""), "")</f>
        <v>#VALUE!</v>
      </c>
      <c r="Q1175" s="4" t="e">
        <f aca="true">IF(ROW(N1175) - 1 &gt;= $P$1,IF(OFFSET(P1175, -1, 0) = "", P1175, ((N1175 - Q1174) * $O$5) + Q1174), "")</f>
        <v>#VALUE!</v>
      </c>
      <c r="R1175" s="4" t="e">
        <f aca="false">IF(Q1175&lt;&gt;"", N1175 - Q1175, "")</f>
        <v>#VALUE!</v>
      </c>
    </row>
    <row collapsed="false" customFormat="false" customHeight="true" hidden="false" ht="14.4" outlineLevel="0" r="1176">
      <c r="A1176" s="5" t="n">
        <v>38265</v>
      </c>
      <c r="B1176" s="1" t="n">
        <v>38.56</v>
      </c>
      <c r="C1176" s="1" t="n">
        <v>39.67</v>
      </c>
      <c r="D1176" s="1" t="n">
        <v>38.4</v>
      </c>
      <c r="E1176" s="1" t="n">
        <v>39.37</v>
      </c>
      <c r="F1176" s="1" t="n">
        <v>14505800</v>
      </c>
      <c r="G1176" s="1" t="n">
        <v>19.6</v>
      </c>
      <c r="I1176" s="6" t="e">
        <f aca="false">IF(ROW(E1176) - 1 &gt;= $I$1,SUM(E1176:E1176(E1176,1 - $I$1, 0)) / $I$1,"")</f>
        <v>#VALUE!</v>
      </c>
      <c r="J1176" s="6" t="e">
        <f aca="false">IF(ROW(E1176) - 1 &gt;= $J$1,SUM(E1176:E1176(E1176,1 - $J$1, 0)) / $J$1,"")</f>
        <v>#VALUE!</v>
      </c>
      <c r="L1176" s="7" t="e">
        <f aca="true">IF(ROW(E1176) - 1 &gt;= $L$1,IF(OFFSET(I1176, -1, 0) = "", I1176, ((E1176 - L1175) * $K$4) + L1175), "")</f>
        <v>#VALUE!</v>
      </c>
      <c r="M1176" s="7" t="e">
        <f aca="true">IF(ROW(E1176) - 1 &gt;= $M$1,IF(OFFSET(J1176, -1, 0) = "", J1176, ((E1176 - M1175) * $K$6) + M1175), "")</f>
        <v>#VALUE!</v>
      </c>
      <c r="N1176" s="3" t="e">
        <f aca="false">IF(M1176&lt;&gt;"", L1176-M1176, "")</f>
        <v>#VALUE!</v>
      </c>
      <c r="P1176" s="9" t="e">
        <f aca="false">IF(ROW(E1176) - 1 &gt;= $P$1, IF(OFFSET(N1176, 1- $P$1, 0) &lt;&gt; "", SUM(N1176:N1176(N1176, 1 - $P$1, 0)) / $P$1, ""), "")</f>
        <v>#VALUE!</v>
      </c>
      <c r="Q1176" s="4" t="e">
        <f aca="true">IF(ROW(N1176) - 1 &gt;= $P$1,IF(OFFSET(P1176, -1, 0) = "", P1176, ((N1176 - Q1175) * $O$5) + Q1175), "")</f>
        <v>#VALUE!</v>
      </c>
      <c r="R1176" s="4" t="e">
        <f aca="false">IF(Q1176&lt;&gt;"", N1176 - Q1176, "")</f>
        <v>#VALUE!</v>
      </c>
    </row>
    <row collapsed="false" customFormat="false" customHeight="true" hidden="false" ht="14.4" outlineLevel="0" r="1177">
      <c r="A1177" s="5" t="n">
        <v>38266</v>
      </c>
      <c r="B1177" s="1" t="n">
        <v>39.5</v>
      </c>
      <c r="C1177" s="1" t="n">
        <v>40.76</v>
      </c>
      <c r="D1177" s="1" t="n">
        <v>39.47</v>
      </c>
      <c r="E1177" s="1" t="n">
        <v>40.64</v>
      </c>
      <c r="F1177" s="1" t="n">
        <v>15939400</v>
      </c>
      <c r="G1177" s="1" t="n">
        <v>20.23</v>
      </c>
      <c r="I1177" s="6" t="e">
        <f aca="false">IF(ROW(E1177) - 1 &gt;= $I$1,SUM(E1177:E1177(E1177,1 - $I$1, 0)) / $I$1,"")</f>
        <v>#VALUE!</v>
      </c>
      <c r="J1177" s="6" t="e">
        <f aca="false">IF(ROW(E1177) - 1 &gt;= $J$1,SUM(E1177:E1177(E1177,1 - $J$1, 0)) / $J$1,"")</f>
        <v>#VALUE!</v>
      </c>
      <c r="L1177" s="7" t="e">
        <f aca="true">IF(ROW(E1177) - 1 &gt;= $L$1,IF(OFFSET(I1177, -1, 0) = "", I1177, ((E1177 - L1176) * $K$4) + L1176), "")</f>
        <v>#VALUE!</v>
      </c>
      <c r="M1177" s="7" t="e">
        <f aca="true">IF(ROW(E1177) - 1 &gt;= $M$1,IF(OFFSET(J1177, -1, 0) = "", J1177, ((E1177 - M1176) * $K$6) + M1176), "")</f>
        <v>#VALUE!</v>
      </c>
      <c r="N1177" s="3" t="e">
        <f aca="false">IF(M1177&lt;&gt;"", L1177-M1177, "")</f>
        <v>#VALUE!</v>
      </c>
      <c r="P1177" s="9" t="e">
        <f aca="false">IF(ROW(E1177) - 1 &gt;= $P$1, IF(OFFSET(N1177, 1- $P$1, 0) &lt;&gt; "", SUM(N1177:N1177(N1177, 1 - $P$1, 0)) / $P$1, ""), "")</f>
        <v>#VALUE!</v>
      </c>
      <c r="Q1177" s="4" t="e">
        <f aca="true">IF(ROW(N1177) - 1 &gt;= $P$1,IF(OFFSET(P1177, -1, 0) = "", P1177, ((N1177 - Q1176) * $O$5) + Q1176), "")</f>
        <v>#VALUE!</v>
      </c>
      <c r="R1177" s="4" t="e">
        <f aca="false">IF(Q1177&lt;&gt;"", N1177 - Q1177, "")</f>
        <v>#VALUE!</v>
      </c>
    </row>
    <row collapsed="false" customFormat="false" customHeight="true" hidden="false" ht="14.4" outlineLevel="0" r="1178">
      <c r="A1178" s="5" t="n">
        <v>38267</v>
      </c>
      <c r="B1178" s="1" t="n">
        <v>40.54</v>
      </c>
      <c r="C1178" s="1" t="n">
        <v>40.93</v>
      </c>
      <c r="D1178" s="1" t="n">
        <v>39.46</v>
      </c>
      <c r="E1178" s="1" t="n">
        <v>39.62</v>
      </c>
      <c r="F1178" s="1" t="n">
        <v>15219600</v>
      </c>
      <c r="G1178" s="1" t="n">
        <v>19.73</v>
      </c>
      <c r="I1178" s="6" t="e">
        <f aca="false">IF(ROW(E1178) - 1 &gt;= $I$1,SUM(E1178:E1178(E1178,1 - $I$1, 0)) / $I$1,"")</f>
        <v>#VALUE!</v>
      </c>
      <c r="J1178" s="6" t="e">
        <f aca="false">IF(ROW(E1178) - 1 &gt;= $J$1,SUM(E1178:E1178(E1178,1 - $J$1, 0)) / $J$1,"")</f>
        <v>#VALUE!</v>
      </c>
      <c r="L1178" s="7" t="e">
        <f aca="true">IF(ROW(E1178) - 1 &gt;= $L$1,IF(OFFSET(I1178, -1, 0) = "", I1178, ((E1178 - L1177) * $K$4) + L1177), "")</f>
        <v>#VALUE!</v>
      </c>
      <c r="M1178" s="7" t="e">
        <f aca="true">IF(ROW(E1178) - 1 &gt;= $M$1,IF(OFFSET(J1178, -1, 0) = "", J1178, ((E1178 - M1177) * $K$6) + M1177), "")</f>
        <v>#VALUE!</v>
      </c>
      <c r="N1178" s="3" t="e">
        <f aca="false">IF(M1178&lt;&gt;"", L1178-M1178, "")</f>
        <v>#VALUE!</v>
      </c>
      <c r="P1178" s="9" t="e">
        <f aca="false">IF(ROW(E1178) - 1 &gt;= $P$1, IF(OFFSET(N1178, 1- $P$1, 0) &lt;&gt; "", SUM(N1178:N1178(N1178, 1 - $P$1, 0)) / $P$1, ""), "")</f>
        <v>#VALUE!</v>
      </c>
      <c r="Q1178" s="4" t="e">
        <f aca="true">IF(ROW(N1178) - 1 &gt;= $P$1,IF(OFFSET(P1178, -1, 0) = "", P1178, ((N1178 - Q1177) * $O$5) + Q1177), "")</f>
        <v>#VALUE!</v>
      </c>
      <c r="R1178" s="4" t="e">
        <f aca="false">IF(Q1178&lt;&gt;"", N1178 - Q1178, "")</f>
        <v>#VALUE!</v>
      </c>
    </row>
    <row collapsed="false" customFormat="false" customHeight="true" hidden="false" ht="14.4" outlineLevel="0" r="1179">
      <c r="A1179" s="5" t="n">
        <v>38268</v>
      </c>
      <c r="B1179" s="1" t="n">
        <v>39.56</v>
      </c>
      <c r="C1179" s="1" t="n">
        <v>39.77</v>
      </c>
      <c r="D1179" s="1" t="n">
        <v>38.84</v>
      </c>
      <c r="E1179" s="1" t="n">
        <v>39.06</v>
      </c>
      <c r="F1179" s="1" t="n">
        <v>12829600</v>
      </c>
      <c r="G1179" s="1" t="n">
        <v>19.45</v>
      </c>
      <c r="I1179" s="6" t="e">
        <f aca="false">IF(ROW(E1179) - 1 &gt;= $I$1,SUM(E1179:E1179(E1179,1 - $I$1, 0)) / $I$1,"")</f>
        <v>#VALUE!</v>
      </c>
      <c r="J1179" s="6" t="e">
        <f aca="false">IF(ROW(E1179) - 1 &gt;= $J$1,SUM(E1179:E1179(E1179,1 - $J$1, 0)) / $J$1,"")</f>
        <v>#VALUE!</v>
      </c>
      <c r="L1179" s="7" t="e">
        <f aca="true">IF(ROW(E1179) - 1 &gt;= $L$1,IF(OFFSET(I1179, -1, 0) = "", I1179, ((E1179 - L1178) * $K$4) + L1178), "")</f>
        <v>#VALUE!</v>
      </c>
      <c r="M1179" s="7" t="e">
        <f aca="true">IF(ROW(E1179) - 1 &gt;= $M$1,IF(OFFSET(J1179, -1, 0) = "", J1179, ((E1179 - M1178) * $K$6) + M1178), "")</f>
        <v>#VALUE!</v>
      </c>
      <c r="N1179" s="3" t="e">
        <f aca="false">IF(M1179&lt;&gt;"", L1179-M1179, "")</f>
        <v>#VALUE!</v>
      </c>
      <c r="P1179" s="9" t="e">
        <f aca="false">IF(ROW(E1179) - 1 &gt;= $P$1, IF(OFFSET(N1179, 1- $P$1, 0) &lt;&gt; "", SUM(N1179:N1179(N1179, 1 - $P$1, 0)) / $P$1, ""), "")</f>
        <v>#VALUE!</v>
      </c>
      <c r="Q1179" s="4" t="e">
        <f aca="true">IF(ROW(N1179) - 1 &gt;= $P$1,IF(OFFSET(P1179, -1, 0) = "", P1179, ((N1179 - Q1178) * $O$5) + Q1178), "")</f>
        <v>#VALUE!</v>
      </c>
      <c r="R1179" s="4" t="e">
        <f aca="false">IF(Q1179&lt;&gt;"", N1179 - Q1179, "")</f>
        <v>#VALUE!</v>
      </c>
    </row>
    <row collapsed="false" customFormat="false" customHeight="true" hidden="false" ht="14.4" outlineLevel="0" r="1180">
      <c r="A1180" s="5" t="n">
        <v>38271</v>
      </c>
      <c r="B1180" s="1" t="n">
        <v>38.8</v>
      </c>
      <c r="C1180" s="1" t="n">
        <v>39.06</v>
      </c>
      <c r="D1180" s="1" t="n">
        <v>38.2</v>
      </c>
      <c r="E1180" s="1" t="n">
        <v>38.59</v>
      </c>
      <c r="F1180" s="1" t="n">
        <v>11566800</v>
      </c>
      <c r="G1180" s="1" t="n">
        <v>19.21</v>
      </c>
      <c r="I1180" s="6" t="e">
        <f aca="false">IF(ROW(E1180) - 1 &gt;= $I$1,SUM(E1180:E1180(E1180,1 - $I$1, 0)) / $I$1,"")</f>
        <v>#VALUE!</v>
      </c>
      <c r="J1180" s="6" t="e">
        <f aca="false">IF(ROW(E1180) - 1 &gt;= $J$1,SUM(E1180:E1180(E1180,1 - $J$1, 0)) / $J$1,"")</f>
        <v>#VALUE!</v>
      </c>
      <c r="L1180" s="7" t="e">
        <f aca="true">IF(ROW(E1180) - 1 &gt;= $L$1,IF(OFFSET(I1180, -1, 0) = "", I1180, ((E1180 - L1179) * $K$4) + L1179), "")</f>
        <v>#VALUE!</v>
      </c>
      <c r="M1180" s="7" t="e">
        <f aca="true">IF(ROW(E1180) - 1 &gt;= $M$1,IF(OFFSET(J1180, -1, 0) = "", J1180, ((E1180 - M1179) * $K$6) + M1179), "")</f>
        <v>#VALUE!</v>
      </c>
      <c r="N1180" s="3" t="e">
        <f aca="false">IF(M1180&lt;&gt;"", L1180-M1180, "")</f>
        <v>#VALUE!</v>
      </c>
      <c r="P1180" s="9" t="e">
        <f aca="false">IF(ROW(E1180) - 1 &gt;= $P$1, IF(OFFSET(N1180, 1- $P$1, 0) &lt;&gt; "", SUM(N1180:N1180(N1180, 1 - $P$1, 0)) / $P$1, ""), "")</f>
        <v>#VALUE!</v>
      </c>
      <c r="Q1180" s="4" t="e">
        <f aca="true">IF(ROW(N1180) - 1 &gt;= $P$1,IF(OFFSET(P1180, -1, 0) = "", P1180, ((N1180 - Q1179) * $O$5) + Q1179), "")</f>
        <v>#VALUE!</v>
      </c>
      <c r="R1180" s="4" t="e">
        <f aca="false">IF(Q1180&lt;&gt;"", N1180 - Q1180, "")</f>
        <v>#VALUE!</v>
      </c>
    </row>
    <row collapsed="false" customFormat="false" customHeight="true" hidden="false" ht="14.4" outlineLevel="0" r="1181">
      <c r="A1181" s="5" t="n">
        <v>38272</v>
      </c>
      <c r="B1181" s="1" t="n">
        <v>38.5</v>
      </c>
      <c r="C1181" s="1" t="n">
        <v>38.58</v>
      </c>
      <c r="D1181" s="1" t="n">
        <v>37.65</v>
      </c>
      <c r="E1181" s="1" t="n">
        <v>38.29</v>
      </c>
      <c r="F1181" s="1" t="n">
        <v>16435400</v>
      </c>
      <c r="G1181" s="1" t="n">
        <v>19.06</v>
      </c>
      <c r="I1181" s="6" t="e">
        <f aca="false">IF(ROW(E1181) - 1 &gt;= $I$1,SUM(E1181:E1181(E1181,1 - $I$1, 0)) / $I$1,"")</f>
        <v>#VALUE!</v>
      </c>
      <c r="J1181" s="6" t="e">
        <f aca="false">IF(ROW(E1181) - 1 &gt;= $J$1,SUM(E1181:E1181(E1181,1 - $J$1, 0)) / $J$1,"")</f>
        <v>#VALUE!</v>
      </c>
      <c r="L1181" s="7" t="e">
        <f aca="true">IF(ROW(E1181) - 1 &gt;= $L$1,IF(OFFSET(I1181, -1, 0) = "", I1181, ((E1181 - L1180) * $K$4) + L1180), "")</f>
        <v>#VALUE!</v>
      </c>
      <c r="M1181" s="7" t="e">
        <f aca="true">IF(ROW(E1181) - 1 &gt;= $M$1,IF(OFFSET(J1181, -1, 0) = "", J1181, ((E1181 - M1180) * $K$6) + M1180), "")</f>
        <v>#VALUE!</v>
      </c>
      <c r="N1181" s="3" t="e">
        <f aca="false">IF(M1181&lt;&gt;"", L1181-M1181, "")</f>
        <v>#VALUE!</v>
      </c>
      <c r="P1181" s="9" t="e">
        <f aca="false">IF(ROW(E1181) - 1 &gt;= $P$1, IF(OFFSET(N1181, 1- $P$1, 0) &lt;&gt; "", SUM(N1181:N1181(N1181, 1 - $P$1, 0)) / $P$1, ""), "")</f>
        <v>#VALUE!</v>
      </c>
      <c r="Q1181" s="4" t="e">
        <f aca="true">IF(ROW(N1181) - 1 &gt;= $P$1,IF(OFFSET(P1181, -1, 0) = "", P1181, ((N1181 - Q1180) * $O$5) + Q1180), "")</f>
        <v>#VALUE!</v>
      </c>
      <c r="R1181" s="4" t="e">
        <f aca="false">IF(Q1181&lt;&gt;"", N1181 - Q1181, "")</f>
        <v>#VALUE!</v>
      </c>
    </row>
    <row collapsed="false" customFormat="false" customHeight="true" hidden="false" ht="14.4" outlineLevel="0" r="1182">
      <c r="A1182" s="5" t="n">
        <v>38273</v>
      </c>
      <c r="B1182" s="1" t="n">
        <v>38.87</v>
      </c>
      <c r="C1182" s="1" t="n">
        <v>39.76</v>
      </c>
      <c r="D1182" s="1" t="n">
        <v>38.74</v>
      </c>
      <c r="E1182" s="1" t="n">
        <v>39.75</v>
      </c>
      <c r="F1182" s="1" t="n">
        <v>41536000</v>
      </c>
      <c r="G1182" s="1" t="n">
        <v>19.79</v>
      </c>
      <c r="I1182" s="6" t="e">
        <f aca="false">IF(ROW(E1182) - 1 &gt;= $I$1,SUM(E1182:E1182(E1182,1 - $I$1, 0)) / $I$1,"")</f>
        <v>#VALUE!</v>
      </c>
      <c r="J1182" s="6" t="e">
        <f aca="false">IF(ROW(E1182) - 1 &gt;= $J$1,SUM(E1182:E1182(E1182,1 - $J$1, 0)) / $J$1,"")</f>
        <v>#VALUE!</v>
      </c>
      <c r="L1182" s="7" t="e">
        <f aca="true">IF(ROW(E1182) - 1 &gt;= $L$1,IF(OFFSET(I1182, -1, 0) = "", I1182, ((E1182 - L1181) * $K$4) + L1181), "")</f>
        <v>#VALUE!</v>
      </c>
      <c r="M1182" s="7" t="e">
        <f aca="true">IF(ROW(E1182) - 1 &gt;= $M$1,IF(OFFSET(J1182, -1, 0) = "", J1182, ((E1182 - M1181) * $K$6) + M1181), "")</f>
        <v>#VALUE!</v>
      </c>
      <c r="N1182" s="3" t="e">
        <f aca="false">IF(M1182&lt;&gt;"", L1182-M1182, "")</f>
        <v>#VALUE!</v>
      </c>
      <c r="P1182" s="9" t="e">
        <f aca="false">IF(ROW(E1182) - 1 &gt;= $P$1, IF(OFFSET(N1182, 1- $P$1, 0) &lt;&gt; "", SUM(N1182:N1182(N1182, 1 - $P$1, 0)) / $P$1, ""), "")</f>
        <v>#VALUE!</v>
      </c>
      <c r="Q1182" s="4" t="e">
        <f aca="true">IF(ROW(N1182) - 1 &gt;= $P$1,IF(OFFSET(P1182, -1, 0) = "", P1182, ((N1182 - Q1181) * $O$5) + Q1181), "")</f>
        <v>#VALUE!</v>
      </c>
      <c r="R1182" s="4" t="e">
        <f aca="false">IF(Q1182&lt;&gt;"", N1182 - Q1182, "")</f>
        <v>#VALUE!</v>
      </c>
    </row>
    <row collapsed="false" customFormat="false" customHeight="true" hidden="false" ht="14.4" outlineLevel="0" r="1183">
      <c r="A1183" s="5" t="n">
        <v>38274</v>
      </c>
      <c r="B1183" s="1" t="n">
        <v>43.19</v>
      </c>
      <c r="C1183" s="1" t="n">
        <v>45.75</v>
      </c>
      <c r="D1183" s="1" t="n">
        <v>42.55</v>
      </c>
      <c r="E1183" s="1" t="n">
        <v>44.98</v>
      </c>
      <c r="F1183" s="1" t="n">
        <v>98872400</v>
      </c>
      <c r="G1183" s="1" t="n">
        <v>22.39</v>
      </c>
      <c r="I1183" s="6" t="e">
        <f aca="false">IF(ROW(E1183) - 1 &gt;= $I$1,SUM(E1183:E1183(E1183,1 - $I$1, 0)) / $I$1,"")</f>
        <v>#VALUE!</v>
      </c>
      <c r="J1183" s="6" t="e">
        <f aca="false">IF(ROW(E1183) - 1 &gt;= $J$1,SUM(E1183:E1183(E1183,1 - $J$1, 0)) / $J$1,"")</f>
        <v>#VALUE!</v>
      </c>
      <c r="L1183" s="7" t="e">
        <f aca="true">IF(ROW(E1183) - 1 &gt;= $L$1,IF(OFFSET(I1183, -1, 0) = "", I1183, ((E1183 - L1182) * $K$4) + L1182), "")</f>
        <v>#VALUE!</v>
      </c>
      <c r="M1183" s="7" t="e">
        <f aca="true">IF(ROW(E1183) - 1 &gt;= $M$1,IF(OFFSET(J1183, -1, 0) = "", J1183, ((E1183 - M1182) * $K$6) + M1182), "")</f>
        <v>#VALUE!</v>
      </c>
      <c r="N1183" s="3" t="e">
        <f aca="false">IF(M1183&lt;&gt;"", L1183-M1183, "")</f>
        <v>#VALUE!</v>
      </c>
      <c r="P1183" s="9" t="e">
        <f aca="false">IF(ROW(E1183) - 1 &gt;= $P$1, IF(OFFSET(N1183, 1- $P$1, 0) &lt;&gt; "", SUM(N1183:N1183(N1183, 1 - $P$1, 0)) / $P$1, ""), "")</f>
        <v>#VALUE!</v>
      </c>
      <c r="Q1183" s="4" t="e">
        <f aca="true">IF(ROW(N1183) - 1 &gt;= $P$1,IF(OFFSET(P1183, -1, 0) = "", P1183, ((N1183 - Q1182) * $O$5) + Q1182), "")</f>
        <v>#VALUE!</v>
      </c>
      <c r="R1183" s="4" t="e">
        <f aca="false">IF(Q1183&lt;&gt;"", N1183 - Q1183, "")</f>
        <v>#VALUE!</v>
      </c>
    </row>
    <row collapsed="false" customFormat="false" customHeight="true" hidden="false" ht="14.4" outlineLevel="0" r="1184">
      <c r="A1184" s="5" t="n">
        <v>38275</v>
      </c>
      <c r="B1184" s="1" t="n">
        <v>44.88</v>
      </c>
      <c r="C1184" s="1" t="n">
        <v>45.61</v>
      </c>
      <c r="D1184" s="1" t="n">
        <v>44.19</v>
      </c>
      <c r="E1184" s="1" t="n">
        <v>45.5</v>
      </c>
      <c r="F1184" s="1" t="n">
        <v>36826000</v>
      </c>
      <c r="G1184" s="1" t="n">
        <v>22.65</v>
      </c>
      <c r="I1184" s="6" t="e">
        <f aca="false">IF(ROW(E1184) - 1 &gt;= $I$1,SUM(E1184:E1184(E1184,1 - $I$1, 0)) / $I$1,"")</f>
        <v>#VALUE!</v>
      </c>
      <c r="J1184" s="6" t="e">
        <f aca="false">IF(ROW(E1184) - 1 &gt;= $J$1,SUM(E1184:E1184(E1184,1 - $J$1, 0)) / $J$1,"")</f>
        <v>#VALUE!</v>
      </c>
      <c r="L1184" s="7" t="e">
        <f aca="true">IF(ROW(E1184) - 1 &gt;= $L$1,IF(OFFSET(I1184, -1, 0) = "", I1184, ((E1184 - L1183) * $K$4) + L1183), "")</f>
        <v>#VALUE!</v>
      </c>
      <c r="M1184" s="7" t="e">
        <f aca="true">IF(ROW(E1184) - 1 &gt;= $M$1,IF(OFFSET(J1184, -1, 0) = "", J1184, ((E1184 - M1183) * $K$6) + M1183), "")</f>
        <v>#VALUE!</v>
      </c>
      <c r="N1184" s="3" t="e">
        <f aca="false">IF(M1184&lt;&gt;"", L1184-M1184, "")</f>
        <v>#VALUE!</v>
      </c>
      <c r="P1184" s="9" t="e">
        <f aca="false">IF(ROW(E1184) - 1 &gt;= $P$1, IF(OFFSET(N1184, 1- $P$1, 0) &lt;&gt; "", SUM(N1184:N1184(N1184, 1 - $P$1, 0)) / $P$1, ""), "")</f>
        <v>#VALUE!</v>
      </c>
      <c r="Q1184" s="4" t="e">
        <f aca="true">IF(ROW(N1184) - 1 &gt;= $P$1,IF(OFFSET(P1184, -1, 0) = "", P1184, ((N1184 - Q1183) * $O$5) + Q1183), "")</f>
        <v>#VALUE!</v>
      </c>
      <c r="R1184" s="4" t="e">
        <f aca="false">IF(Q1184&lt;&gt;"", N1184 - Q1184, "")</f>
        <v>#VALUE!</v>
      </c>
    </row>
    <row collapsed="false" customFormat="false" customHeight="true" hidden="false" ht="14.4" outlineLevel="0" r="1185">
      <c r="A1185" s="5" t="n">
        <v>38278</v>
      </c>
      <c r="B1185" s="1" t="n">
        <v>44.7</v>
      </c>
      <c r="C1185" s="1" t="n">
        <v>47.75</v>
      </c>
      <c r="D1185" s="1" t="n">
        <v>44.7</v>
      </c>
      <c r="E1185" s="1" t="n">
        <v>47.75</v>
      </c>
      <c r="F1185" s="1" t="n">
        <v>42884000</v>
      </c>
      <c r="G1185" s="1" t="n">
        <v>23.77</v>
      </c>
      <c r="I1185" s="6" t="e">
        <f aca="false">IF(ROW(E1185) - 1 &gt;= $I$1,SUM(E1185:E1185(E1185,1 - $I$1, 0)) / $I$1,"")</f>
        <v>#VALUE!</v>
      </c>
      <c r="J1185" s="6" t="e">
        <f aca="false">IF(ROW(E1185) - 1 &gt;= $J$1,SUM(E1185:E1185(E1185,1 - $J$1, 0)) / $J$1,"")</f>
        <v>#VALUE!</v>
      </c>
      <c r="L1185" s="7" t="e">
        <f aca="true">IF(ROW(E1185) - 1 &gt;= $L$1,IF(OFFSET(I1185, -1, 0) = "", I1185, ((E1185 - L1184) * $K$4) + L1184), "")</f>
        <v>#VALUE!</v>
      </c>
      <c r="M1185" s="7" t="e">
        <f aca="true">IF(ROW(E1185) - 1 &gt;= $M$1,IF(OFFSET(J1185, -1, 0) = "", J1185, ((E1185 - M1184) * $K$6) + M1184), "")</f>
        <v>#VALUE!</v>
      </c>
      <c r="N1185" s="3" t="e">
        <f aca="false">IF(M1185&lt;&gt;"", L1185-M1185, "")</f>
        <v>#VALUE!</v>
      </c>
      <c r="P1185" s="9" t="e">
        <f aca="false">IF(ROW(E1185) - 1 &gt;= $P$1, IF(OFFSET(N1185, 1- $P$1, 0) &lt;&gt; "", SUM(N1185:N1185(N1185, 1 - $P$1, 0)) / $P$1, ""), "")</f>
        <v>#VALUE!</v>
      </c>
      <c r="Q1185" s="4" t="e">
        <f aca="true">IF(ROW(N1185) - 1 &gt;= $P$1,IF(OFFSET(P1185, -1, 0) = "", P1185, ((N1185 - Q1184) * $O$5) + Q1184), "")</f>
        <v>#VALUE!</v>
      </c>
      <c r="R1185" s="4" t="e">
        <f aca="false">IF(Q1185&lt;&gt;"", N1185 - Q1185, "")</f>
        <v>#VALUE!</v>
      </c>
    </row>
    <row collapsed="false" customFormat="false" customHeight="true" hidden="false" ht="14.4" outlineLevel="0" r="1186">
      <c r="A1186" s="5" t="n">
        <v>38279</v>
      </c>
      <c r="B1186" s="1" t="n">
        <v>48.1</v>
      </c>
      <c r="C1186" s="1" t="n">
        <v>48.35</v>
      </c>
      <c r="D1186" s="1" t="n">
        <v>47.31</v>
      </c>
      <c r="E1186" s="1" t="n">
        <v>47.42</v>
      </c>
      <c r="F1186" s="1" t="n">
        <v>28642600</v>
      </c>
      <c r="G1186" s="1" t="n">
        <v>23.61</v>
      </c>
      <c r="I1186" s="6" t="e">
        <f aca="false">IF(ROW(E1186) - 1 &gt;= $I$1,SUM(E1186:E1186(E1186,1 - $I$1, 0)) / $I$1,"")</f>
        <v>#VALUE!</v>
      </c>
      <c r="J1186" s="6" t="e">
        <f aca="false">IF(ROW(E1186) - 1 &gt;= $J$1,SUM(E1186:E1186(E1186,1 - $J$1, 0)) / $J$1,"")</f>
        <v>#VALUE!</v>
      </c>
      <c r="L1186" s="7" t="e">
        <f aca="true">IF(ROW(E1186) - 1 &gt;= $L$1,IF(OFFSET(I1186, -1, 0) = "", I1186, ((E1186 - L1185) * $K$4) + L1185), "")</f>
        <v>#VALUE!</v>
      </c>
      <c r="M1186" s="7" t="e">
        <f aca="true">IF(ROW(E1186) - 1 &gt;= $M$1,IF(OFFSET(J1186, -1, 0) = "", J1186, ((E1186 - M1185) * $K$6) + M1185), "")</f>
        <v>#VALUE!</v>
      </c>
      <c r="N1186" s="3" t="e">
        <f aca="false">IF(M1186&lt;&gt;"", L1186-M1186, "")</f>
        <v>#VALUE!</v>
      </c>
      <c r="P1186" s="9" t="e">
        <f aca="false">IF(ROW(E1186) - 1 &gt;= $P$1, IF(OFFSET(N1186, 1- $P$1, 0) &lt;&gt; "", SUM(N1186:N1186(N1186, 1 - $P$1, 0)) / $P$1, ""), "")</f>
        <v>#VALUE!</v>
      </c>
      <c r="Q1186" s="4" t="e">
        <f aca="true">IF(ROW(N1186) - 1 &gt;= $P$1,IF(OFFSET(P1186, -1, 0) = "", P1186, ((N1186 - Q1185) * $O$5) + Q1185), "")</f>
        <v>#VALUE!</v>
      </c>
      <c r="R1186" s="4" t="e">
        <f aca="false">IF(Q1186&lt;&gt;"", N1186 - Q1186, "")</f>
        <v>#VALUE!</v>
      </c>
    </row>
    <row collapsed="false" customFormat="false" customHeight="true" hidden="false" ht="14.4" outlineLevel="0" r="1187">
      <c r="A1187" s="5" t="n">
        <v>38280</v>
      </c>
      <c r="B1187" s="1" t="n">
        <v>47.18</v>
      </c>
      <c r="C1187" s="1" t="n">
        <v>47.6</v>
      </c>
      <c r="D1187" s="1" t="n">
        <v>46.65</v>
      </c>
      <c r="E1187" s="1" t="n">
        <v>47.47</v>
      </c>
      <c r="F1187" s="1" t="n">
        <v>21611000</v>
      </c>
      <c r="G1187" s="1" t="n">
        <v>23.63</v>
      </c>
      <c r="I1187" s="6" t="e">
        <f aca="false">IF(ROW(E1187) - 1 &gt;= $I$1,SUM(E1187:E1187(E1187,1 - $I$1, 0)) / $I$1,"")</f>
        <v>#VALUE!</v>
      </c>
      <c r="J1187" s="6" t="e">
        <f aca="false">IF(ROW(E1187) - 1 &gt;= $J$1,SUM(E1187:E1187(E1187,1 - $J$1, 0)) / $J$1,"")</f>
        <v>#VALUE!</v>
      </c>
      <c r="L1187" s="7" t="e">
        <f aca="true">IF(ROW(E1187) - 1 &gt;= $L$1,IF(OFFSET(I1187, -1, 0) = "", I1187, ((E1187 - L1186) * $K$4) + L1186), "")</f>
        <v>#VALUE!</v>
      </c>
      <c r="M1187" s="7" t="e">
        <f aca="true">IF(ROW(E1187) - 1 &gt;= $M$1,IF(OFFSET(J1187, -1, 0) = "", J1187, ((E1187 - M1186) * $K$6) + M1186), "")</f>
        <v>#VALUE!</v>
      </c>
      <c r="N1187" s="3" t="e">
        <f aca="false">IF(M1187&lt;&gt;"", L1187-M1187, "")</f>
        <v>#VALUE!</v>
      </c>
      <c r="P1187" s="9" t="e">
        <f aca="false">IF(ROW(E1187) - 1 &gt;= $P$1, IF(OFFSET(N1187, 1- $P$1, 0) &lt;&gt; "", SUM(N1187:N1187(N1187, 1 - $P$1, 0)) / $P$1, ""), "")</f>
        <v>#VALUE!</v>
      </c>
      <c r="Q1187" s="4" t="e">
        <f aca="true">IF(ROW(N1187) - 1 &gt;= $P$1,IF(OFFSET(P1187, -1, 0) = "", P1187, ((N1187 - Q1186) * $O$5) + Q1186), "")</f>
        <v>#VALUE!</v>
      </c>
      <c r="R1187" s="4" t="e">
        <f aca="false">IF(Q1187&lt;&gt;"", N1187 - Q1187, "")</f>
        <v>#VALUE!</v>
      </c>
    </row>
    <row collapsed="false" customFormat="false" customHeight="true" hidden="false" ht="14.4" outlineLevel="0" r="1188">
      <c r="A1188" s="5" t="n">
        <v>38281</v>
      </c>
      <c r="B1188" s="1" t="n">
        <v>47.48</v>
      </c>
      <c r="C1188" s="1" t="n">
        <v>48.13</v>
      </c>
      <c r="D1188" s="1" t="n">
        <v>47.36</v>
      </c>
      <c r="E1188" s="1" t="n">
        <v>47.94</v>
      </c>
      <c r="F1188" s="1" t="n">
        <v>25875200</v>
      </c>
      <c r="G1188" s="1" t="n">
        <v>23.87</v>
      </c>
      <c r="I1188" s="6" t="e">
        <f aca="false">IF(ROW(E1188) - 1 &gt;= $I$1,SUM(E1188:E1188(E1188,1 - $I$1, 0)) / $I$1,"")</f>
        <v>#VALUE!</v>
      </c>
      <c r="J1188" s="6" t="e">
        <f aca="false">IF(ROW(E1188) - 1 &gt;= $J$1,SUM(E1188:E1188(E1188,1 - $J$1, 0)) / $J$1,"")</f>
        <v>#VALUE!</v>
      </c>
      <c r="L1188" s="7" t="e">
        <f aca="true">IF(ROW(E1188) - 1 &gt;= $L$1,IF(OFFSET(I1188, -1, 0) = "", I1188, ((E1188 - L1187) * $K$4) + L1187), "")</f>
        <v>#VALUE!</v>
      </c>
      <c r="M1188" s="7" t="e">
        <f aca="true">IF(ROW(E1188) - 1 &gt;= $M$1,IF(OFFSET(J1188, -1, 0) = "", J1188, ((E1188 - M1187) * $K$6) + M1187), "")</f>
        <v>#VALUE!</v>
      </c>
      <c r="N1188" s="3" t="e">
        <f aca="false">IF(M1188&lt;&gt;"", L1188-M1188, "")</f>
        <v>#VALUE!</v>
      </c>
      <c r="P1188" s="9" t="e">
        <f aca="false">IF(ROW(E1188) - 1 &gt;= $P$1, IF(OFFSET(N1188, 1- $P$1, 0) &lt;&gt; "", SUM(N1188:N1188(N1188, 1 - $P$1, 0)) / $P$1, ""), "")</f>
        <v>#VALUE!</v>
      </c>
      <c r="Q1188" s="4" t="e">
        <f aca="true">IF(ROW(N1188) - 1 &gt;= $P$1,IF(OFFSET(P1188, -1, 0) = "", P1188, ((N1188 - Q1187) * $O$5) + Q1187), "")</f>
        <v>#VALUE!</v>
      </c>
      <c r="R1188" s="4" t="e">
        <f aca="false">IF(Q1188&lt;&gt;"", N1188 - Q1188, "")</f>
        <v>#VALUE!</v>
      </c>
    </row>
    <row collapsed="false" customFormat="false" customHeight="true" hidden="false" ht="14.4" outlineLevel="0" r="1189">
      <c r="A1189" s="5" t="n">
        <v>38282</v>
      </c>
      <c r="B1189" s="1" t="n">
        <v>47.54</v>
      </c>
      <c r="C1189" s="1" t="n">
        <v>47.67</v>
      </c>
      <c r="D1189" s="1" t="n">
        <v>47.02</v>
      </c>
      <c r="E1189" s="1" t="n">
        <v>47.41</v>
      </c>
      <c r="F1189" s="1" t="n">
        <v>17252400</v>
      </c>
      <c r="G1189" s="1" t="n">
        <v>23.6</v>
      </c>
      <c r="I1189" s="6" t="e">
        <f aca="false">IF(ROW(E1189) - 1 &gt;= $I$1,SUM(E1189:E1189(E1189,1 - $I$1, 0)) / $I$1,"")</f>
        <v>#VALUE!</v>
      </c>
      <c r="J1189" s="6" t="e">
        <f aca="false">IF(ROW(E1189) - 1 &gt;= $J$1,SUM(E1189:E1189(E1189,1 - $J$1, 0)) / $J$1,"")</f>
        <v>#VALUE!</v>
      </c>
      <c r="L1189" s="7" t="e">
        <f aca="true">IF(ROW(E1189) - 1 &gt;= $L$1,IF(OFFSET(I1189, -1, 0) = "", I1189, ((E1189 - L1188) * $K$4) + L1188), "")</f>
        <v>#VALUE!</v>
      </c>
      <c r="M1189" s="7" t="e">
        <f aca="true">IF(ROW(E1189) - 1 &gt;= $M$1,IF(OFFSET(J1189, -1, 0) = "", J1189, ((E1189 - M1188) * $K$6) + M1188), "")</f>
        <v>#VALUE!</v>
      </c>
      <c r="N1189" s="3" t="e">
        <f aca="false">IF(M1189&lt;&gt;"", L1189-M1189, "")</f>
        <v>#VALUE!</v>
      </c>
      <c r="P1189" s="9" t="e">
        <f aca="false">IF(ROW(E1189) - 1 &gt;= $P$1, IF(OFFSET(N1189, 1- $P$1, 0) &lt;&gt; "", SUM(N1189:N1189(N1189, 1 - $P$1, 0)) / $P$1, ""), "")</f>
        <v>#VALUE!</v>
      </c>
      <c r="Q1189" s="4" t="e">
        <f aca="true">IF(ROW(N1189) - 1 &gt;= $P$1,IF(OFFSET(P1189, -1, 0) = "", P1189, ((N1189 - Q1188) * $O$5) + Q1188), "")</f>
        <v>#VALUE!</v>
      </c>
      <c r="R1189" s="4" t="e">
        <f aca="false">IF(Q1189&lt;&gt;"", N1189 - Q1189, "")</f>
        <v>#VALUE!</v>
      </c>
    </row>
    <row collapsed="false" customFormat="false" customHeight="true" hidden="false" ht="14.4" outlineLevel="0" r="1190">
      <c r="A1190" s="5" t="n">
        <v>38285</v>
      </c>
      <c r="B1190" s="1" t="n">
        <v>47.2</v>
      </c>
      <c r="C1190" s="1" t="n">
        <v>47.84</v>
      </c>
      <c r="D1190" s="1" t="n">
        <v>47.07</v>
      </c>
      <c r="E1190" s="1" t="n">
        <v>47.55</v>
      </c>
      <c r="F1190" s="1" t="n">
        <v>14023000</v>
      </c>
      <c r="G1190" s="1" t="n">
        <v>23.67</v>
      </c>
      <c r="I1190" s="6" t="e">
        <f aca="false">IF(ROW(E1190) - 1 &gt;= $I$1,SUM(E1190:E1190(E1190,1 - $I$1, 0)) / $I$1,"")</f>
        <v>#VALUE!</v>
      </c>
      <c r="J1190" s="6" t="e">
        <f aca="false">IF(ROW(E1190) - 1 &gt;= $J$1,SUM(E1190:E1190(E1190,1 - $J$1, 0)) / $J$1,"")</f>
        <v>#VALUE!</v>
      </c>
      <c r="L1190" s="7" t="e">
        <f aca="true">IF(ROW(E1190) - 1 &gt;= $L$1,IF(OFFSET(I1190, -1, 0) = "", I1190, ((E1190 - L1189) * $K$4) + L1189), "")</f>
        <v>#VALUE!</v>
      </c>
      <c r="M1190" s="7" t="e">
        <f aca="true">IF(ROW(E1190) - 1 &gt;= $M$1,IF(OFFSET(J1190, -1, 0) = "", J1190, ((E1190 - M1189) * $K$6) + M1189), "")</f>
        <v>#VALUE!</v>
      </c>
      <c r="N1190" s="3" t="e">
        <f aca="false">IF(M1190&lt;&gt;"", L1190-M1190, "")</f>
        <v>#VALUE!</v>
      </c>
      <c r="P1190" s="9" t="e">
        <f aca="false">IF(ROW(E1190) - 1 &gt;= $P$1, IF(OFFSET(N1190, 1- $P$1, 0) &lt;&gt; "", SUM(N1190:N1190(N1190, 1 - $P$1, 0)) / $P$1, ""), "")</f>
        <v>#VALUE!</v>
      </c>
      <c r="Q1190" s="4" t="e">
        <f aca="true">IF(ROW(N1190) - 1 &gt;= $P$1,IF(OFFSET(P1190, -1, 0) = "", P1190, ((N1190 - Q1189) * $O$5) + Q1189), "")</f>
        <v>#VALUE!</v>
      </c>
      <c r="R1190" s="4" t="e">
        <f aca="false">IF(Q1190&lt;&gt;"", N1190 - Q1190, "")</f>
        <v>#VALUE!</v>
      </c>
    </row>
    <row collapsed="false" customFormat="false" customHeight="true" hidden="false" ht="14.4" outlineLevel="0" r="1191">
      <c r="A1191" s="5" t="n">
        <v>38286</v>
      </c>
      <c r="B1191" s="1" t="n">
        <v>47.45</v>
      </c>
      <c r="C1191" s="1" t="n">
        <v>48.05</v>
      </c>
      <c r="D1191" s="1" t="n">
        <v>46.97</v>
      </c>
      <c r="E1191" s="1" t="n">
        <v>47.97</v>
      </c>
      <c r="F1191" s="1" t="n">
        <v>21227200</v>
      </c>
      <c r="G1191" s="1" t="n">
        <v>23.88</v>
      </c>
      <c r="I1191" s="6" t="e">
        <f aca="false">IF(ROW(E1191) - 1 &gt;= $I$1,SUM(E1191:E1191(E1191,1 - $I$1, 0)) / $I$1,"")</f>
        <v>#VALUE!</v>
      </c>
      <c r="J1191" s="6" t="e">
        <f aca="false">IF(ROW(E1191) - 1 &gt;= $J$1,SUM(E1191:E1191(E1191,1 - $J$1, 0)) / $J$1,"")</f>
        <v>#VALUE!</v>
      </c>
      <c r="L1191" s="7" t="e">
        <f aca="true">IF(ROW(E1191) - 1 &gt;= $L$1,IF(OFFSET(I1191, -1, 0) = "", I1191, ((E1191 - L1190) * $K$4) + L1190), "")</f>
        <v>#VALUE!</v>
      </c>
      <c r="M1191" s="7" t="e">
        <f aca="true">IF(ROW(E1191) - 1 &gt;= $M$1,IF(OFFSET(J1191, -1, 0) = "", J1191, ((E1191 - M1190) * $K$6) + M1190), "")</f>
        <v>#VALUE!</v>
      </c>
      <c r="N1191" s="3" t="e">
        <f aca="false">IF(M1191&lt;&gt;"", L1191-M1191, "")</f>
        <v>#VALUE!</v>
      </c>
      <c r="P1191" s="9" t="e">
        <f aca="false">IF(ROW(E1191) - 1 &gt;= $P$1, IF(OFFSET(N1191, 1- $P$1, 0) &lt;&gt; "", SUM(N1191:N1191(N1191, 1 - $P$1, 0)) / $P$1, ""), "")</f>
        <v>#VALUE!</v>
      </c>
      <c r="Q1191" s="4" t="e">
        <f aca="true">IF(ROW(N1191) - 1 &gt;= $P$1,IF(OFFSET(P1191, -1, 0) = "", P1191, ((N1191 - Q1190) * $O$5) + Q1190), "")</f>
        <v>#VALUE!</v>
      </c>
      <c r="R1191" s="4" t="e">
        <f aca="false">IF(Q1191&lt;&gt;"", N1191 - Q1191, "")</f>
        <v>#VALUE!</v>
      </c>
    </row>
    <row collapsed="false" customFormat="false" customHeight="true" hidden="false" ht="14.4" outlineLevel="0" r="1192">
      <c r="A1192" s="5" t="n">
        <v>38287</v>
      </c>
      <c r="B1192" s="1" t="n">
        <v>48.51</v>
      </c>
      <c r="C1192" s="1" t="n">
        <v>50.62</v>
      </c>
      <c r="D1192" s="1" t="n">
        <v>48.17</v>
      </c>
      <c r="E1192" s="1" t="n">
        <v>50.3</v>
      </c>
      <c r="F1192" s="1" t="n">
        <v>42624800</v>
      </c>
      <c r="G1192" s="1" t="n">
        <v>25.04</v>
      </c>
      <c r="I1192" s="6" t="e">
        <f aca="false">IF(ROW(E1192) - 1 &gt;= $I$1,SUM(E1192:E1192(E1192,1 - $I$1, 0)) / $I$1,"")</f>
        <v>#VALUE!</v>
      </c>
      <c r="J1192" s="6" t="e">
        <f aca="false">IF(ROW(E1192) - 1 &gt;= $J$1,SUM(E1192:E1192(E1192,1 - $J$1, 0)) / $J$1,"")</f>
        <v>#VALUE!</v>
      </c>
      <c r="L1192" s="7" t="e">
        <f aca="true">IF(ROW(E1192) - 1 &gt;= $L$1,IF(OFFSET(I1192, -1, 0) = "", I1192, ((E1192 - L1191) * $K$4) + L1191), "")</f>
        <v>#VALUE!</v>
      </c>
      <c r="M1192" s="7" t="e">
        <f aca="true">IF(ROW(E1192) - 1 &gt;= $M$1,IF(OFFSET(J1192, -1, 0) = "", J1192, ((E1192 - M1191) * $K$6) + M1191), "")</f>
        <v>#VALUE!</v>
      </c>
      <c r="N1192" s="3" t="e">
        <f aca="false">IF(M1192&lt;&gt;"", L1192-M1192, "")</f>
        <v>#VALUE!</v>
      </c>
      <c r="P1192" s="9" t="e">
        <f aca="false">IF(ROW(E1192) - 1 &gt;= $P$1, IF(OFFSET(N1192, 1- $P$1, 0) &lt;&gt; "", SUM(N1192:N1192(N1192, 1 - $P$1, 0)) / $P$1, ""), "")</f>
        <v>#VALUE!</v>
      </c>
      <c r="Q1192" s="4" t="e">
        <f aca="true">IF(ROW(N1192) - 1 &gt;= $P$1,IF(OFFSET(P1192, -1, 0) = "", P1192, ((N1192 - Q1191) * $O$5) + Q1191), "")</f>
        <v>#VALUE!</v>
      </c>
      <c r="R1192" s="4" t="e">
        <f aca="false">IF(Q1192&lt;&gt;"", N1192 - Q1192, "")</f>
        <v>#VALUE!</v>
      </c>
    </row>
    <row collapsed="false" customFormat="false" customHeight="true" hidden="false" ht="14.4" outlineLevel="0" r="1193">
      <c r="A1193" s="5" t="n">
        <v>38288</v>
      </c>
      <c r="B1193" s="1" t="n">
        <v>49.98</v>
      </c>
      <c r="C1193" s="1" t="n">
        <v>52.22</v>
      </c>
      <c r="D1193" s="1" t="n">
        <v>49.5</v>
      </c>
      <c r="E1193" s="1" t="n">
        <v>52.19</v>
      </c>
      <c r="F1193" s="1" t="n">
        <v>30866600</v>
      </c>
      <c r="G1193" s="1" t="n">
        <v>25.98</v>
      </c>
      <c r="I1193" s="6" t="e">
        <f aca="false">IF(ROW(E1193) - 1 &gt;= $I$1,SUM(E1193:E1193(E1193,1 - $I$1, 0)) / $I$1,"")</f>
        <v>#VALUE!</v>
      </c>
      <c r="J1193" s="6" t="e">
        <f aca="false">IF(ROW(E1193) - 1 &gt;= $J$1,SUM(E1193:E1193(E1193,1 - $J$1, 0)) / $J$1,"")</f>
        <v>#VALUE!</v>
      </c>
      <c r="L1193" s="7" t="e">
        <f aca="true">IF(ROW(E1193) - 1 &gt;= $L$1,IF(OFFSET(I1193, -1, 0) = "", I1193, ((E1193 - L1192) * $K$4) + L1192), "")</f>
        <v>#VALUE!</v>
      </c>
      <c r="M1193" s="7" t="e">
        <f aca="true">IF(ROW(E1193) - 1 &gt;= $M$1,IF(OFFSET(J1193, -1, 0) = "", J1193, ((E1193 - M1192) * $K$6) + M1192), "")</f>
        <v>#VALUE!</v>
      </c>
      <c r="N1193" s="3" t="e">
        <f aca="false">IF(M1193&lt;&gt;"", L1193-M1193, "")</f>
        <v>#VALUE!</v>
      </c>
      <c r="P1193" s="9" t="e">
        <f aca="false">IF(ROW(E1193) - 1 &gt;= $P$1, IF(OFFSET(N1193, 1- $P$1, 0) &lt;&gt; "", SUM(N1193:N1193(N1193, 1 - $P$1, 0)) / $P$1, ""), "")</f>
        <v>#VALUE!</v>
      </c>
      <c r="Q1193" s="4" t="e">
        <f aca="true">IF(ROW(N1193) - 1 &gt;= $P$1,IF(OFFSET(P1193, -1, 0) = "", P1193, ((N1193 - Q1192) * $O$5) + Q1192), "")</f>
        <v>#VALUE!</v>
      </c>
      <c r="R1193" s="4" t="e">
        <f aca="false">IF(Q1193&lt;&gt;"", N1193 - Q1193, "")</f>
        <v>#VALUE!</v>
      </c>
    </row>
    <row collapsed="false" customFormat="false" customHeight="true" hidden="false" ht="14.4" outlineLevel="0" r="1194">
      <c r="A1194" s="5" t="n">
        <v>38289</v>
      </c>
      <c r="B1194" s="1" t="n">
        <v>51.84</v>
      </c>
      <c r="C1194" s="1" t="n">
        <v>53.2</v>
      </c>
      <c r="D1194" s="1" t="n">
        <v>51.8</v>
      </c>
      <c r="E1194" s="1" t="n">
        <v>52.4</v>
      </c>
      <c r="F1194" s="1" t="n">
        <v>28936400</v>
      </c>
      <c r="G1194" s="1" t="n">
        <v>26.09</v>
      </c>
      <c r="I1194" s="6" t="e">
        <f aca="false">IF(ROW(E1194) - 1 &gt;= $I$1,SUM(E1194:E1194(E1194,1 - $I$1, 0)) / $I$1,"")</f>
        <v>#VALUE!</v>
      </c>
      <c r="J1194" s="6" t="e">
        <f aca="false">IF(ROW(E1194) - 1 &gt;= $J$1,SUM(E1194:E1194(E1194,1 - $J$1, 0)) / $J$1,"")</f>
        <v>#VALUE!</v>
      </c>
      <c r="L1194" s="7" t="e">
        <f aca="true">IF(ROW(E1194) - 1 &gt;= $L$1,IF(OFFSET(I1194, -1, 0) = "", I1194, ((E1194 - L1193) * $K$4) + L1193), "")</f>
        <v>#VALUE!</v>
      </c>
      <c r="M1194" s="7" t="e">
        <f aca="true">IF(ROW(E1194) - 1 &gt;= $M$1,IF(OFFSET(J1194, -1, 0) = "", J1194, ((E1194 - M1193) * $K$6) + M1193), "")</f>
        <v>#VALUE!</v>
      </c>
      <c r="N1194" s="3" t="e">
        <f aca="false">IF(M1194&lt;&gt;"", L1194-M1194, "")</f>
        <v>#VALUE!</v>
      </c>
      <c r="P1194" s="9" t="e">
        <f aca="false">IF(ROW(E1194) - 1 &gt;= $P$1, IF(OFFSET(N1194, 1- $P$1, 0) &lt;&gt; "", SUM(N1194:N1194(N1194, 1 - $P$1, 0)) / $P$1, ""), "")</f>
        <v>#VALUE!</v>
      </c>
      <c r="Q1194" s="4" t="e">
        <f aca="true">IF(ROW(N1194) - 1 &gt;= $P$1,IF(OFFSET(P1194, -1, 0) = "", P1194, ((N1194 - Q1193) * $O$5) + Q1193), "")</f>
        <v>#VALUE!</v>
      </c>
      <c r="R1194" s="4" t="e">
        <f aca="false">IF(Q1194&lt;&gt;"", N1194 - Q1194, "")</f>
        <v>#VALUE!</v>
      </c>
    </row>
    <row collapsed="false" customFormat="false" customHeight="true" hidden="false" ht="14.4" outlineLevel="0" r="1195">
      <c r="A1195" s="5" t="n">
        <v>38292</v>
      </c>
      <c r="B1195" s="1" t="n">
        <v>52.5</v>
      </c>
      <c r="C1195" s="1" t="n">
        <v>53.26</v>
      </c>
      <c r="D1195" s="1" t="n">
        <v>52.04</v>
      </c>
      <c r="E1195" s="1" t="n">
        <v>52.45</v>
      </c>
      <c r="F1195" s="1" t="n">
        <v>21501800</v>
      </c>
      <c r="G1195" s="1" t="n">
        <v>26.11</v>
      </c>
      <c r="I1195" s="6" t="e">
        <f aca="false">IF(ROW(E1195) - 1 &gt;= $I$1,SUM(E1195:E1195(E1195,1 - $I$1, 0)) / $I$1,"")</f>
        <v>#VALUE!</v>
      </c>
      <c r="J1195" s="6" t="e">
        <f aca="false">IF(ROW(E1195) - 1 &gt;= $J$1,SUM(E1195:E1195(E1195,1 - $J$1, 0)) / $J$1,"")</f>
        <v>#VALUE!</v>
      </c>
      <c r="L1195" s="7" t="e">
        <f aca="true">IF(ROW(E1195) - 1 &gt;= $L$1,IF(OFFSET(I1195, -1, 0) = "", I1195, ((E1195 - L1194) * $K$4) + L1194), "")</f>
        <v>#VALUE!</v>
      </c>
      <c r="M1195" s="7" t="e">
        <f aca="true">IF(ROW(E1195) - 1 &gt;= $M$1,IF(OFFSET(J1195, -1, 0) = "", J1195, ((E1195 - M1194) * $K$6) + M1194), "")</f>
        <v>#VALUE!</v>
      </c>
      <c r="N1195" s="3" t="e">
        <f aca="false">IF(M1195&lt;&gt;"", L1195-M1195, "")</f>
        <v>#VALUE!</v>
      </c>
      <c r="P1195" s="9" t="e">
        <f aca="false">IF(ROW(E1195) - 1 &gt;= $P$1, IF(OFFSET(N1195, 1- $P$1, 0) &lt;&gt; "", SUM(N1195:N1195(N1195, 1 - $P$1, 0)) / $P$1, ""), "")</f>
        <v>#VALUE!</v>
      </c>
      <c r="Q1195" s="4" t="e">
        <f aca="true">IF(ROW(N1195) - 1 &gt;= $P$1,IF(OFFSET(P1195, -1, 0) = "", P1195, ((N1195 - Q1194) * $O$5) + Q1194), "")</f>
        <v>#VALUE!</v>
      </c>
      <c r="R1195" s="4" t="e">
        <f aca="false">IF(Q1195&lt;&gt;"", N1195 - Q1195, "")</f>
        <v>#VALUE!</v>
      </c>
    </row>
    <row collapsed="false" customFormat="false" customHeight="true" hidden="false" ht="14.4" outlineLevel="0" r="1196">
      <c r="A1196" s="5" t="n">
        <v>38293</v>
      </c>
      <c r="B1196" s="1" t="n">
        <v>52.4</v>
      </c>
      <c r="C1196" s="1" t="n">
        <v>54.08</v>
      </c>
      <c r="D1196" s="1" t="n">
        <v>52.4</v>
      </c>
      <c r="E1196" s="1" t="n">
        <v>53.5</v>
      </c>
      <c r="F1196" s="1" t="n">
        <v>26071000</v>
      </c>
      <c r="G1196" s="1" t="n">
        <v>26.64</v>
      </c>
      <c r="I1196" s="6" t="e">
        <f aca="false">IF(ROW(E1196) - 1 &gt;= $I$1,SUM(E1196:E1196(E1196,1 - $I$1, 0)) / $I$1,"")</f>
        <v>#VALUE!</v>
      </c>
      <c r="J1196" s="6" t="e">
        <f aca="false">IF(ROW(E1196) - 1 &gt;= $J$1,SUM(E1196:E1196(E1196,1 - $J$1, 0)) / $J$1,"")</f>
        <v>#VALUE!</v>
      </c>
      <c r="L1196" s="7" t="e">
        <f aca="true">IF(ROW(E1196) - 1 &gt;= $L$1,IF(OFFSET(I1196, -1, 0) = "", I1196, ((E1196 - L1195) * $K$4) + L1195), "")</f>
        <v>#VALUE!</v>
      </c>
      <c r="M1196" s="7" t="e">
        <f aca="true">IF(ROW(E1196) - 1 &gt;= $M$1,IF(OFFSET(J1196, -1, 0) = "", J1196, ((E1196 - M1195) * $K$6) + M1195), "")</f>
        <v>#VALUE!</v>
      </c>
      <c r="N1196" s="3" t="e">
        <f aca="false">IF(M1196&lt;&gt;"", L1196-M1196, "")</f>
        <v>#VALUE!</v>
      </c>
      <c r="P1196" s="9" t="e">
        <f aca="false">IF(ROW(E1196) - 1 &gt;= $P$1, IF(OFFSET(N1196, 1- $P$1, 0) &lt;&gt; "", SUM(N1196:N1196(N1196, 1 - $P$1, 0)) / $P$1, ""), "")</f>
        <v>#VALUE!</v>
      </c>
      <c r="Q1196" s="4" t="e">
        <f aca="true">IF(ROW(N1196) - 1 &gt;= $P$1,IF(OFFSET(P1196, -1, 0) = "", P1196, ((N1196 - Q1195) * $O$5) + Q1195), "")</f>
        <v>#VALUE!</v>
      </c>
      <c r="R1196" s="4" t="e">
        <f aca="false">IF(Q1196&lt;&gt;"", N1196 - Q1196, "")</f>
        <v>#VALUE!</v>
      </c>
    </row>
    <row collapsed="false" customFormat="false" customHeight="true" hidden="false" ht="14.4" outlineLevel="0" r="1197">
      <c r="A1197" s="5" t="n">
        <v>38294</v>
      </c>
      <c r="B1197" s="1" t="n">
        <v>54.37</v>
      </c>
      <c r="C1197" s="1" t="n">
        <v>56.11</v>
      </c>
      <c r="D1197" s="1" t="n">
        <v>53.99</v>
      </c>
      <c r="E1197" s="1" t="n">
        <v>55.31</v>
      </c>
      <c r="F1197" s="1" t="n">
        <v>43006200</v>
      </c>
      <c r="G1197" s="1" t="n">
        <v>27.54</v>
      </c>
      <c r="I1197" s="6" t="e">
        <f aca="false">IF(ROW(E1197) - 1 &gt;= $I$1,SUM(E1197:E1197(E1197,1 - $I$1, 0)) / $I$1,"")</f>
        <v>#VALUE!</v>
      </c>
      <c r="J1197" s="6" t="e">
        <f aca="false">IF(ROW(E1197) - 1 &gt;= $J$1,SUM(E1197:E1197(E1197,1 - $J$1, 0)) / $J$1,"")</f>
        <v>#VALUE!</v>
      </c>
      <c r="L1197" s="7" t="e">
        <f aca="true">IF(ROW(E1197) - 1 &gt;= $L$1,IF(OFFSET(I1197, -1, 0) = "", I1197, ((E1197 - L1196) * $K$4) + L1196), "")</f>
        <v>#VALUE!</v>
      </c>
      <c r="M1197" s="7" t="e">
        <f aca="true">IF(ROW(E1197) - 1 &gt;= $M$1,IF(OFFSET(J1197, -1, 0) = "", J1197, ((E1197 - M1196) * $K$6) + M1196), "")</f>
        <v>#VALUE!</v>
      </c>
      <c r="N1197" s="3" t="e">
        <f aca="false">IF(M1197&lt;&gt;"", L1197-M1197, "")</f>
        <v>#VALUE!</v>
      </c>
      <c r="P1197" s="9" t="e">
        <f aca="false">IF(ROW(E1197) - 1 &gt;= $P$1, IF(OFFSET(N1197, 1- $P$1, 0) &lt;&gt; "", SUM(N1197:N1197(N1197, 1 - $P$1, 0)) / $P$1, ""), "")</f>
        <v>#VALUE!</v>
      </c>
      <c r="Q1197" s="4" t="e">
        <f aca="true">IF(ROW(N1197) - 1 &gt;= $P$1,IF(OFFSET(P1197, -1, 0) = "", P1197, ((N1197 - Q1196) * $O$5) + Q1196), "")</f>
        <v>#VALUE!</v>
      </c>
      <c r="R1197" s="4" t="e">
        <f aca="false">IF(Q1197&lt;&gt;"", N1197 - Q1197, "")</f>
        <v>#VALUE!</v>
      </c>
    </row>
    <row collapsed="false" customFormat="false" customHeight="true" hidden="false" ht="14.4" outlineLevel="0" r="1198">
      <c r="A1198" s="5" t="n">
        <v>38295</v>
      </c>
      <c r="B1198" s="1" t="n">
        <v>55.03</v>
      </c>
      <c r="C1198" s="1" t="n">
        <v>55.55</v>
      </c>
      <c r="D1198" s="1" t="n">
        <v>54.37</v>
      </c>
      <c r="E1198" s="1" t="n">
        <v>54.45</v>
      </c>
      <c r="F1198" s="1" t="n">
        <v>33165200</v>
      </c>
      <c r="G1198" s="1" t="n">
        <v>27.11</v>
      </c>
      <c r="I1198" s="6" t="e">
        <f aca="false">IF(ROW(E1198) - 1 &gt;= $I$1,SUM(E1198:E1198(E1198,1 - $I$1, 0)) / $I$1,"")</f>
        <v>#VALUE!</v>
      </c>
      <c r="J1198" s="6" t="e">
        <f aca="false">IF(ROW(E1198) - 1 &gt;= $J$1,SUM(E1198:E1198(E1198,1 - $J$1, 0)) / $J$1,"")</f>
        <v>#VALUE!</v>
      </c>
      <c r="L1198" s="7" t="e">
        <f aca="true">IF(ROW(E1198) - 1 &gt;= $L$1,IF(OFFSET(I1198, -1, 0) = "", I1198, ((E1198 - L1197) * $K$4) + L1197), "")</f>
        <v>#VALUE!</v>
      </c>
      <c r="M1198" s="7" t="e">
        <f aca="true">IF(ROW(E1198) - 1 &gt;= $M$1,IF(OFFSET(J1198, -1, 0) = "", J1198, ((E1198 - M1197) * $K$6) + M1197), "")</f>
        <v>#VALUE!</v>
      </c>
      <c r="N1198" s="3" t="e">
        <f aca="false">IF(M1198&lt;&gt;"", L1198-M1198, "")</f>
        <v>#VALUE!</v>
      </c>
      <c r="P1198" s="9" t="e">
        <f aca="false">IF(ROW(E1198) - 1 &gt;= $P$1, IF(OFFSET(N1198, 1- $P$1, 0) &lt;&gt; "", SUM(N1198:N1198(N1198, 1 - $P$1, 0)) / $P$1, ""), "")</f>
        <v>#VALUE!</v>
      </c>
      <c r="Q1198" s="4" t="e">
        <f aca="true">IF(ROW(N1198) - 1 &gt;= $P$1,IF(OFFSET(P1198, -1, 0) = "", P1198, ((N1198 - Q1197) * $O$5) + Q1197), "")</f>
        <v>#VALUE!</v>
      </c>
      <c r="R1198" s="4" t="e">
        <f aca="false">IF(Q1198&lt;&gt;"", N1198 - Q1198, "")</f>
        <v>#VALUE!</v>
      </c>
    </row>
    <row collapsed="false" customFormat="false" customHeight="true" hidden="false" ht="14.4" outlineLevel="0" r="1199">
      <c r="A1199" s="5" t="n">
        <v>38296</v>
      </c>
      <c r="B1199" s="1" t="n">
        <v>54.86</v>
      </c>
      <c r="C1199" s="1" t="n">
        <v>55</v>
      </c>
      <c r="D1199" s="1" t="n">
        <v>52.04</v>
      </c>
      <c r="E1199" s="1" t="n">
        <v>54.72</v>
      </c>
      <c r="F1199" s="1" t="n">
        <v>43037400</v>
      </c>
      <c r="G1199" s="1" t="n">
        <v>27.24</v>
      </c>
      <c r="I1199" s="6" t="e">
        <f aca="false">IF(ROW(E1199) - 1 &gt;= $I$1,SUM(E1199:E1199(E1199,1 - $I$1, 0)) / $I$1,"")</f>
        <v>#VALUE!</v>
      </c>
      <c r="J1199" s="6" t="e">
        <f aca="false">IF(ROW(E1199) - 1 &gt;= $J$1,SUM(E1199:E1199(E1199,1 - $J$1, 0)) / $J$1,"")</f>
        <v>#VALUE!</v>
      </c>
      <c r="L1199" s="7" t="e">
        <f aca="true">IF(ROW(E1199) - 1 &gt;= $L$1,IF(OFFSET(I1199, -1, 0) = "", I1199, ((E1199 - L1198) * $K$4) + L1198), "")</f>
        <v>#VALUE!</v>
      </c>
      <c r="M1199" s="7" t="e">
        <f aca="true">IF(ROW(E1199) - 1 &gt;= $M$1,IF(OFFSET(J1199, -1, 0) = "", J1199, ((E1199 - M1198) * $K$6) + M1198), "")</f>
        <v>#VALUE!</v>
      </c>
      <c r="N1199" s="3" t="e">
        <f aca="false">IF(M1199&lt;&gt;"", L1199-M1199, "")</f>
        <v>#VALUE!</v>
      </c>
      <c r="P1199" s="9" t="e">
        <f aca="false">IF(ROW(E1199) - 1 &gt;= $P$1, IF(OFFSET(N1199, 1- $P$1, 0) &lt;&gt; "", SUM(N1199:N1199(N1199, 1 - $P$1, 0)) / $P$1, ""), "")</f>
        <v>#VALUE!</v>
      </c>
      <c r="Q1199" s="4" t="e">
        <f aca="true">IF(ROW(N1199) - 1 &gt;= $P$1,IF(OFFSET(P1199, -1, 0) = "", P1199, ((N1199 - Q1198) * $O$5) + Q1198), "")</f>
        <v>#VALUE!</v>
      </c>
      <c r="R1199" s="4" t="e">
        <f aca="false">IF(Q1199&lt;&gt;"", N1199 - Q1199, "")</f>
        <v>#VALUE!</v>
      </c>
    </row>
    <row collapsed="false" customFormat="false" customHeight="true" hidden="false" ht="14.4" outlineLevel="0" r="1200">
      <c r="A1200" s="5" t="n">
        <v>38299</v>
      </c>
      <c r="B1200" s="1" t="n">
        <v>54.27</v>
      </c>
      <c r="C1200" s="1" t="n">
        <v>55.45</v>
      </c>
      <c r="D1200" s="1" t="n">
        <v>53.86</v>
      </c>
      <c r="E1200" s="1" t="n">
        <v>54.38</v>
      </c>
      <c r="F1200" s="1" t="n">
        <v>18818600</v>
      </c>
      <c r="G1200" s="1" t="n">
        <v>27.07</v>
      </c>
      <c r="I1200" s="6" t="e">
        <f aca="false">IF(ROW(E1200) - 1 &gt;= $I$1,SUM(E1200:E1200(E1200,1 - $I$1, 0)) / $I$1,"")</f>
        <v>#VALUE!</v>
      </c>
      <c r="J1200" s="6" t="e">
        <f aca="false">IF(ROW(E1200) - 1 &gt;= $J$1,SUM(E1200:E1200(E1200,1 - $J$1, 0)) / $J$1,"")</f>
        <v>#VALUE!</v>
      </c>
      <c r="L1200" s="7" t="e">
        <f aca="true">IF(ROW(E1200) - 1 &gt;= $L$1,IF(OFFSET(I1200, -1, 0) = "", I1200, ((E1200 - L1199) * $K$4) + L1199), "")</f>
        <v>#VALUE!</v>
      </c>
      <c r="M1200" s="7" t="e">
        <f aca="true">IF(ROW(E1200) - 1 &gt;= $M$1,IF(OFFSET(J1200, -1, 0) = "", J1200, ((E1200 - M1199) * $K$6) + M1199), "")</f>
        <v>#VALUE!</v>
      </c>
      <c r="N1200" s="3" t="e">
        <f aca="false">IF(M1200&lt;&gt;"", L1200-M1200, "")</f>
        <v>#VALUE!</v>
      </c>
      <c r="P1200" s="9" t="e">
        <f aca="false">IF(ROW(E1200) - 1 &gt;= $P$1, IF(OFFSET(N1200, 1- $P$1, 0) &lt;&gt; "", SUM(N1200:N1200(N1200, 1 - $P$1, 0)) / $P$1, ""), "")</f>
        <v>#VALUE!</v>
      </c>
      <c r="Q1200" s="4" t="e">
        <f aca="true">IF(ROW(N1200) - 1 &gt;= $P$1,IF(OFFSET(P1200, -1, 0) = "", P1200, ((N1200 - Q1199) * $O$5) + Q1199), "")</f>
        <v>#VALUE!</v>
      </c>
      <c r="R1200" s="4" t="e">
        <f aca="false">IF(Q1200&lt;&gt;"", N1200 - Q1200, "")</f>
        <v>#VALUE!</v>
      </c>
    </row>
    <row collapsed="false" customFormat="false" customHeight="true" hidden="false" ht="14.4" outlineLevel="0" r="1201">
      <c r="A1201" s="5" t="n">
        <v>38300</v>
      </c>
      <c r="B1201" s="1" t="n">
        <v>54.23</v>
      </c>
      <c r="C1201" s="1" t="n">
        <v>54.55</v>
      </c>
      <c r="D1201" s="1" t="n">
        <v>53.38</v>
      </c>
      <c r="E1201" s="1" t="n">
        <v>54.05</v>
      </c>
      <c r="F1201" s="1" t="n">
        <v>16991600</v>
      </c>
      <c r="G1201" s="1" t="n">
        <v>26.91</v>
      </c>
      <c r="I1201" s="6" t="e">
        <f aca="false">IF(ROW(E1201) - 1 &gt;= $I$1,SUM(E1201:E1201(E1201,1 - $I$1, 0)) / $I$1,"")</f>
        <v>#VALUE!</v>
      </c>
      <c r="J1201" s="6" t="e">
        <f aca="false">IF(ROW(E1201) - 1 &gt;= $J$1,SUM(E1201:E1201(E1201,1 - $J$1, 0)) / $J$1,"")</f>
        <v>#VALUE!</v>
      </c>
      <c r="L1201" s="7" t="e">
        <f aca="true">IF(ROW(E1201) - 1 &gt;= $L$1,IF(OFFSET(I1201, -1, 0) = "", I1201, ((E1201 - L1200) * $K$4) + L1200), "")</f>
        <v>#VALUE!</v>
      </c>
      <c r="M1201" s="7" t="e">
        <f aca="true">IF(ROW(E1201) - 1 &gt;= $M$1,IF(OFFSET(J1201, -1, 0) = "", J1201, ((E1201 - M1200) * $K$6) + M1200), "")</f>
        <v>#VALUE!</v>
      </c>
      <c r="N1201" s="3" t="e">
        <f aca="false">IF(M1201&lt;&gt;"", L1201-M1201, "")</f>
        <v>#VALUE!</v>
      </c>
      <c r="P1201" s="9" t="e">
        <f aca="false">IF(ROW(E1201) - 1 &gt;= $P$1, IF(OFFSET(N1201, 1- $P$1, 0) &lt;&gt; "", SUM(N1201:N1201(N1201, 1 - $P$1, 0)) / $P$1, ""), "")</f>
        <v>#VALUE!</v>
      </c>
      <c r="Q1201" s="4" t="e">
        <f aca="true">IF(ROW(N1201) - 1 &gt;= $P$1,IF(OFFSET(P1201, -1, 0) = "", P1201, ((N1201 - Q1200) * $O$5) + Q1200), "")</f>
        <v>#VALUE!</v>
      </c>
      <c r="R1201" s="4" t="e">
        <f aca="false">IF(Q1201&lt;&gt;"", N1201 - Q1201, "")</f>
        <v>#VALUE!</v>
      </c>
    </row>
    <row collapsed="false" customFormat="false" customHeight="true" hidden="false" ht="14.4" outlineLevel="0" r="1202">
      <c r="A1202" s="5" t="n">
        <v>38301</v>
      </c>
      <c r="B1202" s="1" t="n">
        <v>53.95</v>
      </c>
      <c r="C1202" s="1" t="n">
        <v>55.39</v>
      </c>
      <c r="D1202" s="1" t="n">
        <v>53.91</v>
      </c>
      <c r="E1202" s="1" t="n">
        <v>54.75</v>
      </c>
      <c r="F1202" s="1" t="n">
        <v>18167000</v>
      </c>
      <c r="G1202" s="1" t="n">
        <v>27.26</v>
      </c>
      <c r="I1202" s="6" t="e">
        <f aca="false">IF(ROW(E1202) - 1 &gt;= $I$1,SUM(E1202:E1202(E1202,1 - $I$1, 0)) / $I$1,"")</f>
        <v>#VALUE!</v>
      </c>
      <c r="J1202" s="6" t="e">
        <f aca="false">IF(ROW(E1202) - 1 &gt;= $J$1,SUM(E1202:E1202(E1202,1 - $J$1, 0)) / $J$1,"")</f>
        <v>#VALUE!</v>
      </c>
      <c r="L1202" s="7" t="e">
        <f aca="true">IF(ROW(E1202) - 1 &gt;= $L$1,IF(OFFSET(I1202, -1, 0) = "", I1202, ((E1202 - L1201) * $K$4) + L1201), "")</f>
        <v>#VALUE!</v>
      </c>
      <c r="M1202" s="7" t="e">
        <f aca="true">IF(ROW(E1202) - 1 &gt;= $M$1,IF(OFFSET(J1202, -1, 0) = "", J1202, ((E1202 - M1201) * $K$6) + M1201), "")</f>
        <v>#VALUE!</v>
      </c>
      <c r="N1202" s="3" t="e">
        <f aca="false">IF(M1202&lt;&gt;"", L1202-M1202, "")</f>
        <v>#VALUE!</v>
      </c>
      <c r="P1202" s="9" t="e">
        <f aca="false">IF(ROW(E1202) - 1 &gt;= $P$1, IF(OFFSET(N1202, 1- $P$1, 0) &lt;&gt; "", SUM(N1202:N1202(N1202, 1 - $P$1, 0)) / $P$1, ""), "")</f>
        <v>#VALUE!</v>
      </c>
      <c r="Q1202" s="4" t="e">
        <f aca="true">IF(ROW(N1202) - 1 &gt;= $P$1,IF(OFFSET(P1202, -1, 0) = "", P1202, ((N1202 - Q1201) * $O$5) + Q1201), "")</f>
        <v>#VALUE!</v>
      </c>
      <c r="R1202" s="4" t="e">
        <f aca="false">IF(Q1202&lt;&gt;"", N1202 - Q1202, "")</f>
        <v>#VALUE!</v>
      </c>
    </row>
    <row collapsed="false" customFormat="false" customHeight="true" hidden="false" ht="14.4" outlineLevel="0" r="1203">
      <c r="A1203" s="5" t="n">
        <v>38302</v>
      </c>
      <c r="B1203" s="1" t="n">
        <v>54.95</v>
      </c>
      <c r="C1203" s="1" t="n">
        <v>55.43</v>
      </c>
      <c r="D1203" s="1" t="n">
        <v>54.23</v>
      </c>
      <c r="E1203" s="1" t="n">
        <v>55.3</v>
      </c>
      <c r="F1203" s="1" t="n">
        <v>14546400</v>
      </c>
      <c r="G1203" s="1" t="n">
        <v>27.53</v>
      </c>
      <c r="I1203" s="6" t="e">
        <f aca="false">IF(ROW(E1203) - 1 &gt;= $I$1,SUM(E1203:E1203(E1203,1 - $I$1, 0)) / $I$1,"")</f>
        <v>#VALUE!</v>
      </c>
      <c r="J1203" s="6" t="e">
        <f aca="false">IF(ROW(E1203) - 1 &gt;= $J$1,SUM(E1203:E1203(E1203,1 - $J$1, 0)) / $J$1,"")</f>
        <v>#VALUE!</v>
      </c>
      <c r="L1203" s="7" t="e">
        <f aca="true">IF(ROW(E1203) - 1 &gt;= $L$1,IF(OFFSET(I1203, -1, 0) = "", I1203, ((E1203 - L1202) * $K$4) + L1202), "")</f>
        <v>#VALUE!</v>
      </c>
      <c r="M1203" s="7" t="e">
        <f aca="true">IF(ROW(E1203) - 1 &gt;= $M$1,IF(OFFSET(J1203, -1, 0) = "", J1203, ((E1203 - M1202) * $K$6) + M1202), "")</f>
        <v>#VALUE!</v>
      </c>
      <c r="N1203" s="3" t="e">
        <f aca="false">IF(M1203&lt;&gt;"", L1203-M1203, "")</f>
        <v>#VALUE!</v>
      </c>
      <c r="P1203" s="9" t="e">
        <f aca="false">IF(ROW(E1203) - 1 &gt;= $P$1, IF(OFFSET(N1203, 1- $P$1, 0) &lt;&gt; "", SUM(N1203:N1203(N1203, 1 - $P$1, 0)) / $P$1, ""), "")</f>
        <v>#VALUE!</v>
      </c>
      <c r="Q1203" s="4" t="e">
        <f aca="true">IF(ROW(N1203) - 1 &gt;= $P$1,IF(OFFSET(P1203, -1, 0) = "", P1203, ((N1203 - Q1202) * $O$5) + Q1202), "")</f>
        <v>#VALUE!</v>
      </c>
      <c r="R1203" s="4" t="e">
        <f aca="false">IF(Q1203&lt;&gt;"", N1203 - Q1203, "")</f>
        <v>#VALUE!</v>
      </c>
    </row>
    <row collapsed="false" customFormat="false" customHeight="true" hidden="false" ht="14.4" outlineLevel="0" r="1204">
      <c r="A1204" s="5" t="n">
        <v>38303</v>
      </c>
      <c r="B1204" s="1" t="n">
        <v>55.01</v>
      </c>
      <c r="C1204" s="1" t="n">
        <v>55.69</v>
      </c>
      <c r="D1204" s="1" t="n">
        <v>54.84</v>
      </c>
      <c r="E1204" s="1" t="n">
        <v>55.5</v>
      </c>
      <c r="F1204" s="1" t="n">
        <v>14132200</v>
      </c>
      <c r="G1204" s="1" t="n">
        <v>27.63</v>
      </c>
      <c r="I1204" s="6" t="e">
        <f aca="false">IF(ROW(E1204) - 1 &gt;= $I$1,SUM(E1204:E1204(E1204,1 - $I$1, 0)) / $I$1,"")</f>
        <v>#VALUE!</v>
      </c>
      <c r="J1204" s="6" t="e">
        <f aca="false">IF(ROW(E1204) - 1 &gt;= $J$1,SUM(E1204:E1204(E1204,1 - $J$1, 0)) / $J$1,"")</f>
        <v>#VALUE!</v>
      </c>
      <c r="L1204" s="7" t="e">
        <f aca="true">IF(ROW(E1204) - 1 &gt;= $L$1,IF(OFFSET(I1204, -1, 0) = "", I1204, ((E1204 - L1203) * $K$4) + L1203), "")</f>
        <v>#VALUE!</v>
      </c>
      <c r="M1204" s="7" t="e">
        <f aca="true">IF(ROW(E1204) - 1 &gt;= $M$1,IF(OFFSET(J1204, -1, 0) = "", J1204, ((E1204 - M1203) * $K$6) + M1203), "")</f>
        <v>#VALUE!</v>
      </c>
      <c r="N1204" s="3" t="e">
        <f aca="false">IF(M1204&lt;&gt;"", L1204-M1204, "")</f>
        <v>#VALUE!</v>
      </c>
      <c r="P1204" s="9" t="e">
        <f aca="false">IF(ROW(E1204) - 1 &gt;= $P$1, IF(OFFSET(N1204, 1- $P$1, 0) &lt;&gt; "", SUM(N1204:N1204(N1204, 1 - $P$1, 0)) / $P$1, ""), "")</f>
        <v>#VALUE!</v>
      </c>
      <c r="Q1204" s="4" t="e">
        <f aca="true">IF(ROW(N1204) - 1 &gt;= $P$1,IF(OFFSET(P1204, -1, 0) = "", P1204, ((N1204 - Q1203) * $O$5) + Q1203), "")</f>
        <v>#VALUE!</v>
      </c>
      <c r="R1204" s="4" t="e">
        <f aca="false">IF(Q1204&lt;&gt;"", N1204 - Q1204, "")</f>
        <v>#VALUE!</v>
      </c>
    </row>
    <row collapsed="false" customFormat="false" customHeight="true" hidden="false" ht="14.4" outlineLevel="0" r="1205">
      <c r="A1205" s="5" t="n">
        <v>38306</v>
      </c>
      <c r="B1205" s="1" t="n">
        <v>55.2</v>
      </c>
      <c r="C1205" s="1" t="n">
        <v>55.46</v>
      </c>
      <c r="D1205" s="1" t="n">
        <v>54.34</v>
      </c>
      <c r="E1205" s="1" t="n">
        <v>55.24</v>
      </c>
      <c r="F1205" s="1" t="n">
        <v>13430200</v>
      </c>
      <c r="G1205" s="1" t="n">
        <v>27.5</v>
      </c>
      <c r="I1205" s="6" t="e">
        <f aca="false">IF(ROW(E1205) - 1 &gt;= $I$1,SUM(E1205:E1205(E1205,1 - $I$1, 0)) / $I$1,"")</f>
        <v>#VALUE!</v>
      </c>
      <c r="J1205" s="6" t="e">
        <f aca="false">IF(ROW(E1205) - 1 &gt;= $J$1,SUM(E1205:E1205(E1205,1 - $J$1, 0)) / $J$1,"")</f>
        <v>#VALUE!</v>
      </c>
      <c r="L1205" s="7" t="e">
        <f aca="true">IF(ROW(E1205) - 1 &gt;= $L$1,IF(OFFSET(I1205, -1, 0) = "", I1205, ((E1205 - L1204) * $K$4) + L1204), "")</f>
        <v>#VALUE!</v>
      </c>
      <c r="M1205" s="7" t="e">
        <f aca="true">IF(ROW(E1205) - 1 &gt;= $M$1,IF(OFFSET(J1205, -1, 0) = "", J1205, ((E1205 - M1204) * $K$6) + M1204), "")</f>
        <v>#VALUE!</v>
      </c>
      <c r="N1205" s="3" t="e">
        <f aca="false">IF(M1205&lt;&gt;"", L1205-M1205, "")</f>
        <v>#VALUE!</v>
      </c>
      <c r="P1205" s="9" t="e">
        <f aca="false">IF(ROW(E1205) - 1 &gt;= $P$1, IF(OFFSET(N1205, 1- $P$1, 0) &lt;&gt; "", SUM(N1205:N1205(N1205, 1 - $P$1, 0)) / $P$1, ""), "")</f>
        <v>#VALUE!</v>
      </c>
      <c r="Q1205" s="4" t="e">
        <f aca="true">IF(ROW(N1205) - 1 &gt;= $P$1,IF(OFFSET(P1205, -1, 0) = "", P1205, ((N1205 - Q1204) * $O$5) + Q1204), "")</f>
        <v>#VALUE!</v>
      </c>
      <c r="R1205" s="4" t="e">
        <f aca="false">IF(Q1205&lt;&gt;"", N1205 - Q1205, "")</f>
        <v>#VALUE!</v>
      </c>
    </row>
    <row collapsed="false" customFormat="false" customHeight="true" hidden="false" ht="14.4" outlineLevel="0" r="1206">
      <c r="A1206" s="5" t="n">
        <v>38307</v>
      </c>
      <c r="B1206" s="1" t="n">
        <v>55.16</v>
      </c>
      <c r="C1206" s="1" t="n">
        <v>55.2</v>
      </c>
      <c r="D1206" s="1" t="n">
        <v>54.48</v>
      </c>
      <c r="E1206" s="1" t="n">
        <v>54.94</v>
      </c>
      <c r="F1206" s="1" t="n">
        <v>10539400</v>
      </c>
      <c r="G1206" s="1" t="n">
        <v>27.35</v>
      </c>
      <c r="I1206" s="6" t="e">
        <f aca="false">IF(ROW(E1206) - 1 &gt;= $I$1,SUM(E1206:E1206(E1206,1 - $I$1, 0)) / $I$1,"")</f>
        <v>#VALUE!</v>
      </c>
      <c r="J1206" s="6" t="e">
        <f aca="false">IF(ROW(E1206) - 1 &gt;= $J$1,SUM(E1206:E1206(E1206,1 - $J$1, 0)) / $J$1,"")</f>
        <v>#VALUE!</v>
      </c>
      <c r="L1206" s="7" t="e">
        <f aca="true">IF(ROW(E1206) - 1 &gt;= $L$1,IF(OFFSET(I1206, -1, 0) = "", I1206, ((E1206 - L1205) * $K$4) + L1205), "")</f>
        <v>#VALUE!</v>
      </c>
      <c r="M1206" s="7" t="e">
        <f aca="true">IF(ROW(E1206) - 1 &gt;= $M$1,IF(OFFSET(J1206, -1, 0) = "", J1206, ((E1206 - M1205) * $K$6) + M1205), "")</f>
        <v>#VALUE!</v>
      </c>
      <c r="N1206" s="3" t="e">
        <f aca="false">IF(M1206&lt;&gt;"", L1206-M1206, "")</f>
        <v>#VALUE!</v>
      </c>
      <c r="P1206" s="9" t="e">
        <f aca="false">IF(ROW(E1206) - 1 &gt;= $P$1, IF(OFFSET(N1206, 1- $P$1, 0) &lt;&gt; "", SUM(N1206:N1206(N1206, 1 - $P$1, 0)) / $P$1, ""), "")</f>
        <v>#VALUE!</v>
      </c>
      <c r="Q1206" s="4" t="e">
        <f aca="true">IF(ROW(N1206) - 1 &gt;= $P$1,IF(OFFSET(P1206, -1, 0) = "", P1206, ((N1206 - Q1205) * $O$5) + Q1205), "")</f>
        <v>#VALUE!</v>
      </c>
      <c r="R1206" s="4" t="e">
        <f aca="false">IF(Q1206&lt;&gt;"", N1206 - Q1206, "")</f>
        <v>#VALUE!</v>
      </c>
    </row>
    <row collapsed="false" customFormat="false" customHeight="true" hidden="false" ht="14.4" outlineLevel="0" r="1207">
      <c r="A1207" s="5" t="n">
        <v>38308</v>
      </c>
      <c r="B1207" s="1" t="n">
        <v>55.19</v>
      </c>
      <c r="C1207" s="1" t="n">
        <v>55.45</v>
      </c>
      <c r="D1207" s="1" t="n">
        <v>54.22</v>
      </c>
      <c r="E1207" s="1" t="n">
        <v>54.9</v>
      </c>
      <c r="F1207" s="1" t="n">
        <v>14205400</v>
      </c>
      <c r="G1207" s="1" t="n">
        <v>27.33</v>
      </c>
      <c r="I1207" s="6" t="e">
        <f aca="false">IF(ROW(E1207) - 1 &gt;= $I$1,SUM(E1207:E1207(E1207,1 - $I$1, 0)) / $I$1,"")</f>
        <v>#VALUE!</v>
      </c>
      <c r="J1207" s="6" t="e">
        <f aca="false">IF(ROW(E1207) - 1 &gt;= $J$1,SUM(E1207:E1207(E1207,1 - $J$1, 0)) / $J$1,"")</f>
        <v>#VALUE!</v>
      </c>
      <c r="L1207" s="7" t="e">
        <f aca="true">IF(ROW(E1207) - 1 &gt;= $L$1,IF(OFFSET(I1207, -1, 0) = "", I1207, ((E1207 - L1206) * $K$4) + L1206), "")</f>
        <v>#VALUE!</v>
      </c>
      <c r="M1207" s="7" t="e">
        <f aca="true">IF(ROW(E1207) - 1 &gt;= $M$1,IF(OFFSET(J1207, -1, 0) = "", J1207, ((E1207 - M1206) * $K$6) + M1206), "")</f>
        <v>#VALUE!</v>
      </c>
      <c r="N1207" s="3" t="e">
        <f aca="false">IF(M1207&lt;&gt;"", L1207-M1207, "")</f>
        <v>#VALUE!</v>
      </c>
      <c r="P1207" s="9" t="e">
        <f aca="false">IF(ROW(E1207) - 1 &gt;= $P$1, IF(OFFSET(N1207, 1- $P$1, 0) &lt;&gt; "", SUM(N1207:N1207(N1207, 1 - $P$1, 0)) / $P$1, ""), "")</f>
        <v>#VALUE!</v>
      </c>
      <c r="Q1207" s="4" t="e">
        <f aca="true">IF(ROW(N1207) - 1 &gt;= $P$1,IF(OFFSET(P1207, -1, 0) = "", P1207, ((N1207 - Q1206) * $O$5) + Q1206), "")</f>
        <v>#VALUE!</v>
      </c>
      <c r="R1207" s="4" t="e">
        <f aca="false">IF(Q1207&lt;&gt;"", N1207 - Q1207, "")</f>
        <v>#VALUE!</v>
      </c>
    </row>
    <row collapsed="false" customFormat="false" customHeight="true" hidden="false" ht="14.4" outlineLevel="0" r="1208">
      <c r="A1208" s="5" t="n">
        <v>38309</v>
      </c>
      <c r="B1208" s="1" t="n">
        <v>54.3</v>
      </c>
      <c r="C1208" s="1" t="n">
        <v>55.45</v>
      </c>
      <c r="D1208" s="1" t="n">
        <v>54.29</v>
      </c>
      <c r="E1208" s="1" t="n">
        <v>55.39</v>
      </c>
      <c r="F1208" s="1" t="n">
        <v>16398200</v>
      </c>
      <c r="G1208" s="1" t="n">
        <v>27.58</v>
      </c>
      <c r="I1208" s="6" t="e">
        <f aca="false">IF(ROW(E1208) - 1 &gt;= $I$1,SUM(E1208:E1208(E1208,1 - $I$1, 0)) / $I$1,"")</f>
        <v>#VALUE!</v>
      </c>
      <c r="J1208" s="6" t="e">
        <f aca="false">IF(ROW(E1208) - 1 &gt;= $J$1,SUM(E1208:E1208(E1208,1 - $J$1, 0)) / $J$1,"")</f>
        <v>#VALUE!</v>
      </c>
      <c r="L1208" s="7" t="e">
        <f aca="true">IF(ROW(E1208) - 1 &gt;= $L$1,IF(OFFSET(I1208, -1, 0) = "", I1208, ((E1208 - L1207) * $K$4) + L1207), "")</f>
        <v>#VALUE!</v>
      </c>
      <c r="M1208" s="7" t="e">
        <f aca="true">IF(ROW(E1208) - 1 &gt;= $M$1,IF(OFFSET(J1208, -1, 0) = "", J1208, ((E1208 - M1207) * $K$6) + M1207), "")</f>
        <v>#VALUE!</v>
      </c>
      <c r="N1208" s="3" t="e">
        <f aca="false">IF(M1208&lt;&gt;"", L1208-M1208, "")</f>
        <v>#VALUE!</v>
      </c>
      <c r="P1208" s="9" t="e">
        <f aca="false">IF(ROW(E1208) - 1 &gt;= $P$1, IF(OFFSET(N1208, 1- $P$1, 0) &lt;&gt; "", SUM(N1208:N1208(N1208, 1 - $P$1, 0)) / $P$1, ""), "")</f>
        <v>#VALUE!</v>
      </c>
      <c r="Q1208" s="4" t="e">
        <f aca="true">IF(ROW(N1208) - 1 &gt;= $P$1,IF(OFFSET(P1208, -1, 0) = "", P1208, ((N1208 - Q1207) * $O$5) + Q1207), "")</f>
        <v>#VALUE!</v>
      </c>
      <c r="R1208" s="4" t="e">
        <f aca="false">IF(Q1208&lt;&gt;"", N1208 - Q1208, "")</f>
        <v>#VALUE!</v>
      </c>
    </row>
    <row collapsed="false" customFormat="false" customHeight="true" hidden="false" ht="14.4" outlineLevel="0" r="1209">
      <c r="A1209" s="5" t="n">
        <v>38310</v>
      </c>
      <c r="B1209" s="1" t="n">
        <v>55.49</v>
      </c>
      <c r="C1209" s="1" t="n">
        <v>56.91</v>
      </c>
      <c r="D1209" s="1" t="n">
        <v>54.5</v>
      </c>
      <c r="E1209" s="1" t="n">
        <v>55.17</v>
      </c>
      <c r="F1209" s="1" t="n">
        <v>27331400</v>
      </c>
      <c r="G1209" s="1" t="n">
        <v>27.47</v>
      </c>
      <c r="I1209" s="6" t="e">
        <f aca="false">IF(ROW(E1209) - 1 &gt;= $I$1,SUM(E1209:E1209(E1209,1 - $I$1, 0)) / $I$1,"")</f>
        <v>#VALUE!</v>
      </c>
      <c r="J1209" s="6" t="e">
        <f aca="false">IF(ROW(E1209) - 1 &gt;= $J$1,SUM(E1209:E1209(E1209,1 - $J$1, 0)) / $J$1,"")</f>
        <v>#VALUE!</v>
      </c>
      <c r="L1209" s="7" t="e">
        <f aca="true">IF(ROW(E1209) - 1 &gt;= $L$1,IF(OFFSET(I1209, -1, 0) = "", I1209, ((E1209 - L1208) * $K$4) + L1208), "")</f>
        <v>#VALUE!</v>
      </c>
      <c r="M1209" s="7" t="e">
        <f aca="true">IF(ROW(E1209) - 1 &gt;= $M$1,IF(OFFSET(J1209, -1, 0) = "", J1209, ((E1209 - M1208) * $K$6) + M1208), "")</f>
        <v>#VALUE!</v>
      </c>
      <c r="N1209" s="3" t="e">
        <f aca="false">IF(M1209&lt;&gt;"", L1209-M1209, "")</f>
        <v>#VALUE!</v>
      </c>
      <c r="P1209" s="9" t="e">
        <f aca="false">IF(ROW(E1209) - 1 &gt;= $P$1, IF(OFFSET(N1209, 1- $P$1, 0) &lt;&gt; "", SUM(N1209:N1209(N1209, 1 - $P$1, 0)) / $P$1, ""), "")</f>
        <v>#VALUE!</v>
      </c>
      <c r="Q1209" s="4" t="e">
        <f aca="true">IF(ROW(N1209) - 1 &gt;= $P$1,IF(OFFSET(P1209, -1, 0) = "", P1209, ((N1209 - Q1208) * $O$5) + Q1208), "")</f>
        <v>#VALUE!</v>
      </c>
      <c r="R1209" s="4" t="e">
        <f aca="false">IF(Q1209&lt;&gt;"", N1209 - Q1209, "")</f>
        <v>#VALUE!</v>
      </c>
    </row>
    <row collapsed="false" customFormat="false" customHeight="true" hidden="false" ht="14.4" outlineLevel="0" r="1210">
      <c r="A1210" s="5" t="n">
        <v>38313</v>
      </c>
      <c r="B1210" s="1" t="n">
        <v>61.8</v>
      </c>
      <c r="C1210" s="1" t="n">
        <v>64</v>
      </c>
      <c r="D1210" s="1" t="n">
        <v>57.9</v>
      </c>
      <c r="E1210" s="1" t="n">
        <v>61.35</v>
      </c>
      <c r="F1210" s="1" t="n">
        <v>91721800</v>
      </c>
      <c r="G1210" s="1" t="n">
        <v>30.54</v>
      </c>
      <c r="I1210" s="6" t="e">
        <f aca="false">IF(ROW(E1210) - 1 &gt;= $I$1,SUM(E1210:E1210(E1210,1 - $I$1, 0)) / $I$1,"")</f>
        <v>#VALUE!</v>
      </c>
      <c r="J1210" s="6" t="e">
        <f aca="false">IF(ROW(E1210) - 1 &gt;= $J$1,SUM(E1210:E1210(E1210,1 - $J$1, 0)) / $J$1,"")</f>
        <v>#VALUE!</v>
      </c>
      <c r="L1210" s="7" t="e">
        <f aca="true">IF(ROW(E1210) - 1 &gt;= $L$1,IF(OFFSET(I1210, -1, 0) = "", I1210, ((E1210 - L1209) * $K$4) + L1209), "")</f>
        <v>#VALUE!</v>
      </c>
      <c r="M1210" s="7" t="e">
        <f aca="true">IF(ROW(E1210) - 1 &gt;= $M$1,IF(OFFSET(J1210, -1, 0) = "", J1210, ((E1210 - M1209) * $K$6) + M1209), "")</f>
        <v>#VALUE!</v>
      </c>
      <c r="N1210" s="3" t="e">
        <f aca="false">IF(M1210&lt;&gt;"", L1210-M1210, "")</f>
        <v>#VALUE!</v>
      </c>
      <c r="P1210" s="9" t="e">
        <f aca="false">IF(ROW(E1210) - 1 &gt;= $P$1, IF(OFFSET(N1210, 1- $P$1, 0) &lt;&gt; "", SUM(N1210:N1210(N1210, 1 - $P$1, 0)) / $P$1, ""), "")</f>
        <v>#VALUE!</v>
      </c>
      <c r="Q1210" s="4" t="e">
        <f aca="true">IF(ROW(N1210) - 1 &gt;= $P$1,IF(OFFSET(P1210, -1, 0) = "", P1210, ((N1210 - Q1209) * $O$5) + Q1209), "")</f>
        <v>#VALUE!</v>
      </c>
      <c r="R1210" s="4" t="e">
        <f aca="false">IF(Q1210&lt;&gt;"", N1210 - Q1210, "")</f>
        <v>#VALUE!</v>
      </c>
    </row>
    <row collapsed="false" customFormat="false" customHeight="true" hidden="false" ht="14.4" outlineLevel="0" r="1211">
      <c r="A1211" s="5" t="n">
        <v>38314</v>
      </c>
      <c r="B1211" s="1" t="n">
        <v>62.3</v>
      </c>
      <c r="C1211" s="1" t="n">
        <v>62.45</v>
      </c>
      <c r="D1211" s="1" t="n">
        <v>61.05</v>
      </c>
      <c r="E1211" s="1" t="n">
        <v>61.27</v>
      </c>
      <c r="F1211" s="1" t="n">
        <v>32551800</v>
      </c>
      <c r="G1211" s="1" t="n">
        <v>30.5</v>
      </c>
      <c r="I1211" s="6" t="e">
        <f aca="false">IF(ROW(E1211) - 1 &gt;= $I$1,SUM(E1211:E1211(E1211,1 - $I$1, 0)) / $I$1,"")</f>
        <v>#VALUE!</v>
      </c>
      <c r="J1211" s="6" t="e">
        <f aca="false">IF(ROW(E1211) - 1 &gt;= $J$1,SUM(E1211:E1211(E1211,1 - $J$1, 0)) / $J$1,"")</f>
        <v>#VALUE!</v>
      </c>
      <c r="L1211" s="7" t="e">
        <f aca="true">IF(ROW(E1211) - 1 &gt;= $L$1,IF(OFFSET(I1211, -1, 0) = "", I1211, ((E1211 - L1210) * $K$4) + L1210), "")</f>
        <v>#VALUE!</v>
      </c>
      <c r="M1211" s="7" t="e">
        <f aca="true">IF(ROW(E1211) - 1 &gt;= $M$1,IF(OFFSET(J1211, -1, 0) = "", J1211, ((E1211 - M1210) * $K$6) + M1210), "")</f>
        <v>#VALUE!</v>
      </c>
      <c r="N1211" s="3" t="e">
        <f aca="false">IF(M1211&lt;&gt;"", L1211-M1211, "")</f>
        <v>#VALUE!</v>
      </c>
      <c r="P1211" s="9" t="e">
        <f aca="false">IF(ROW(E1211) - 1 &gt;= $P$1, IF(OFFSET(N1211, 1- $P$1, 0) &lt;&gt; "", SUM(N1211:N1211(N1211, 1 - $P$1, 0)) / $P$1, ""), "")</f>
        <v>#VALUE!</v>
      </c>
      <c r="Q1211" s="4" t="e">
        <f aca="true">IF(ROW(N1211) - 1 &gt;= $P$1,IF(OFFSET(P1211, -1, 0) = "", P1211, ((N1211 - Q1210) * $O$5) + Q1210), "")</f>
        <v>#VALUE!</v>
      </c>
      <c r="R1211" s="4" t="e">
        <f aca="false">IF(Q1211&lt;&gt;"", N1211 - Q1211, "")</f>
        <v>#VALUE!</v>
      </c>
    </row>
    <row collapsed="false" customFormat="false" customHeight="true" hidden="false" ht="14.4" outlineLevel="0" r="1212">
      <c r="A1212" s="5" t="n">
        <v>38315</v>
      </c>
      <c r="B1212" s="1" t="n">
        <v>61.69</v>
      </c>
      <c r="C1212" s="1" t="n">
        <v>65.2</v>
      </c>
      <c r="D1212" s="1" t="n">
        <v>61.55</v>
      </c>
      <c r="E1212" s="1" t="n">
        <v>64.05</v>
      </c>
      <c r="F1212" s="1" t="n">
        <v>49671000</v>
      </c>
      <c r="G1212" s="1" t="n">
        <v>31.89</v>
      </c>
      <c r="I1212" s="6" t="e">
        <f aca="false">IF(ROW(E1212) - 1 &gt;= $I$1,SUM(E1212:E1212(E1212,1 - $I$1, 0)) / $I$1,"")</f>
        <v>#VALUE!</v>
      </c>
      <c r="J1212" s="6" t="e">
        <f aca="false">IF(ROW(E1212) - 1 &gt;= $J$1,SUM(E1212:E1212(E1212,1 - $J$1, 0)) / $J$1,"")</f>
        <v>#VALUE!</v>
      </c>
      <c r="L1212" s="7" t="e">
        <f aca="true">IF(ROW(E1212) - 1 &gt;= $L$1,IF(OFFSET(I1212, -1, 0) = "", I1212, ((E1212 - L1211) * $K$4) + L1211), "")</f>
        <v>#VALUE!</v>
      </c>
      <c r="M1212" s="7" t="e">
        <f aca="true">IF(ROW(E1212) - 1 &gt;= $M$1,IF(OFFSET(J1212, -1, 0) = "", J1212, ((E1212 - M1211) * $K$6) + M1211), "")</f>
        <v>#VALUE!</v>
      </c>
      <c r="N1212" s="3" t="e">
        <f aca="false">IF(M1212&lt;&gt;"", L1212-M1212, "")</f>
        <v>#VALUE!</v>
      </c>
      <c r="P1212" s="9" t="e">
        <f aca="false">IF(ROW(E1212) - 1 &gt;= $P$1, IF(OFFSET(N1212, 1- $P$1, 0) &lt;&gt; "", SUM(N1212:N1212(N1212, 1 - $P$1, 0)) / $P$1, ""), "")</f>
        <v>#VALUE!</v>
      </c>
      <c r="Q1212" s="4" t="e">
        <f aca="true">IF(ROW(N1212) - 1 &gt;= $P$1,IF(OFFSET(P1212, -1, 0) = "", P1212, ((N1212 - Q1211) * $O$5) + Q1211), "")</f>
        <v>#VALUE!</v>
      </c>
      <c r="R1212" s="4" t="e">
        <f aca="false">IF(Q1212&lt;&gt;"", N1212 - Q1212, "")</f>
        <v>#VALUE!</v>
      </c>
    </row>
    <row collapsed="false" customFormat="false" customHeight="true" hidden="false" ht="14.4" outlineLevel="0" r="1213">
      <c r="A1213" s="5" t="n">
        <v>38317</v>
      </c>
      <c r="B1213" s="1" t="n">
        <v>65.35</v>
      </c>
      <c r="C1213" s="1" t="n">
        <v>65.76</v>
      </c>
      <c r="D1213" s="1" t="n">
        <v>64.34</v>
      </c>
      <c r="E1213" s="1" t="n">
        <v>64.55</v>
      </c>
      <c r="F1213" s="1" t="n">
        <v>19648000</v>
      </c>
      <c r="G1213" s="1" t="n">
        <v>32.14</v>
      </c>
      <c r="I1213" s="6" t="e">
        <f aca="false">IF(ROW(E1213) - 1 &gt;= $I$1,SUM(E1213:E1213(E1213,1 - $I$1, 0)) / $I$1,"")</f>
        <v>#VALUE!</v>
      </c>
      <c r="J1213" s="6" t="e">
        <f aca="false">IF(ROW(E1213) - 1 &gt;= $J$1,SUM(E1213:E1213(E1213,1 - $J$1, 0)) / $J$1,"")</f>
        <v>#VALUE!</v>
      </c>
      <c r="L1213" s="7" t="e">
        <f aca="true">IF(ROW(E1213) - 1 &gt;= $L$1,IF(OFFSET(I1213, -1, 0) = "", I1213, ((E1213 - L1212) * $K$4) + L1212), "")</f>
        <v>#VALUE!</v>
      </c>
      <c r="M1213" s="7" t="e">
        <f aca="true">IF(ROW(E1213) - 1 &gt;= $M$1,IF(OFFSET(J1213, -1, 0) = "", J1213, ((E1213 - M1212) * $K$6) + M1212), "")</f>
        <v>#VALUE!</v>
      </c>
      <c r="N1213" s="3" t="e">
        <f aca="false">IF(M1213&lt;&gt;"", L1213-M1213, "")</f>
        <v>#VALUE!</v>
      </c>
      <c r="P1213" s="9" t="e">
        <f aca="false">IF(ROW(E1213) - 1 &gt;= $P$1, IF(OFFSET(N1213, 1- $P$1, 0) &lt;&gt; "", SUM(N1213:N1213(N1213, 1 - $P$1, 0)) / $P$1, ""), "")</f>
        <v>#VALUE!</v>
      </c>
      <c r="Q1213" s="4" t="e">
        <f aca="true">IF(ROW(N1213) - 1 &gt;= $P$1,IF(OFFSET(P1213, -1, 0) = "", P1213, ((N1213 - Q1212) * $O$5) + Q1212), "")</f>
        <v>#VALUE!</v>
      </c>
      <c r="R1213" s="4" t="e">
        <f aca="false">IF(Q1213&lt;&gt;"", N1213 - Q1213, "")</f>
        <v>#VALUE!</v>
      </c>
    </row>
    <row collapsed="false" customFormat="false" customHeight="true" hidden="false" ht="14.4" outlineLevel="0" r="1214">
      <c r="A1214" s="5" t="n">
        <v>38320</v>
      </c>
      <c r="B1214" s="1" t="n">
        <v>68.95</v>
      </c>
      <c r="C1214" s="1" t="n">
        <v>69.57</v>
      </c>
      <c r="D1214" s="1" t="n">
        <v>67.41</v>
      </c>
      <c r="E1214" s="1" t="n">
        <v>68.44</v>
      </c>
      <c r="F1214" s="1" t="n">
        <v>61175600</v>
      </c>
      <c r="G1214" s="1" t="n">
        <v>34.07</v>
      </c>
      <c r="I1214" s="6" t="e">
        <f aca="false">IF(ROW(E1214) - 1 &gt;= $I$1,SUM(E1214:E1214(E1214,1 - $I$1, 0)) / $I$1,"")</f>
        <v>#VALUE!</v>
      </c>
      <c r="J1214" s="6" t="e">
        <f aca="false">IF(ROW(E1214) - 1 &gt;= $J$1,SUM(E1214:E1214(E1214,1 - $J$1, 0)) / $J$1,"")</f>
        <v>#VALUE!</v>
      </c>
      <c r="L1214" s="7" t="e">
        <f aca="true">IF(ROW(E1214) - 1 &gt;= $L$1,IF(OFFSET(I1214, -1, 0) = "", I1214, ((E1214 - L1213) * $K$4) + L1213), "")</f>
        <v>#VALUE!</v>
      </c>
      <c r="M1214" s="7" t="e">
        <f aca="true">IF(ROW(E1214) - 1 &gt;= $M$1,IF(OFFSET(J1214, -1, 0) = "", J1214, ((E1214 - M1213) * $K$6) + M1213), "")</f>
        <v>#VALUE!</v>
      </c>
      <c r="N1214" s="3" t="e">
        <f aca="false">IF(M1214&lt;&gt;"", L1214-M1214, "")</f>
        <v>#VALUE!</v>
      </c>
      <c r="P1214" s="9" t="e">
        <f aca="false">IF(ROW(E1214) - 1 &gt;= $P$1, IF(OFFSET(N1214, 1- $P$1, 0) &lt;&gt; "", SUM(N1214:N1214(N1214, 1 - $P$1, 0)) / $P$1, ""), "")</f>
        <v>#VALUE!</v>
      </c>
      <c r="Q1214" s="4" t="e">
        <f aca="true">IF(ROW(N1214) - 1 &gt;= $P$1,IF(OFFSET(P1214, -1, 0) = "", P1214, ((N1214 - Q1213) * $O$5) + Q1213), "")</f>
        <v>#VALUE!</v>
      </c>
      <c r="R1214" s="4" t="e">
        <f aca="false">IF(Q1214&lt;&gt;"", N1214 - Q1214, "")</f>
        <v>#VALUE!</v>
      </c>
    </row>
    <row collapsed="false" customFormat="false" customHeight="true" hidden="false" ht="14.4" outlineLevel="0" r="1215">
      <c r="A1215" s="5" t="n">
        <v>38321</v>
      </c>
      <c r="B1215" s="1" t="n">
        <v>68.79</v>
      </c>
      <c r="C1215" s="1" t="n">
        <v>68.79</v>
      </c>
      <c r="D1215" s="1" t="n">
        <v>67.05</v>
      </c>
      <c r="E1215" s="1" t="n">
        <v>67.05</v>
      </c>
      <c r="F1215" s="1" t="n">
        <v>36732800</v>
      </c>
      <c r="G1215" s="1" t="n">
        <v>33.38</v>
      </c>
      <c r="I1215" s="6" t="e">
        <f aca="false">IF(ROW(E1215) - 1 &gt;= $I$1,SUM(E1215:E1215(E1215,1 - $I$1, 0)) / $I$1,"")</f>
        <v>#VALUE!</v>
      </c>
      <c r="J1215" s="6" t="e">
        <f aca="false">IF(ROW(E1215) - 1 &gt;= $J$1,SUM(E1215:E1215(E1215,1 - $J$1, 0)) / $J$1,"")</f>
        <v>#VALUE!</v>
      </c>
      <c r="L1215" s="7" t="e">
        <f aca="true">IF(ROW(E1215) - 1 &gt;= $L$1,IF(OFFSET(I1215, -1, 0) = "", I1215, ((E1215 - L1214) * $K$4) + L1214), "")</f>
        <v>#VALUE!</v>
      </c>
      <c r="M1215" s="7" t="e">
        <f aca="true">IF(ROW(E1215) - 1 &gt;= $M$1,IF(OFFSET(J1215, -1, 0) = "", J1215, ((E1215 - M1214) * $K$6) + M1214), "")</f>
        <v>#VALUE!</v>
      </c>
      <c r="N1215" s="3" t="e">
        <f aca="false">IF(M1215&lt;&gt;"", L1215-M1215, "")</f>
        <v>#VALUE!</v>
      </c>
      <c r="P1215" s="9" t="e">
        <f aca="false">IF(ROW(E1215) - 1 &gt;= $P$1, IF(OFFSET(N1215, 1- $P$1, 0) &lt;&gt; "", SUM(N1215:N1215(N1215, 1 - $P$1, 0)) / $P$1, ""), "")</f>
        <v>#VALUE!</v>
      </c>
      <c r="Q1215" s="4" t="e">
        <f aca="true">IF(ROW(N1215) - 1 &gt;= $P$1,IF(OFFSET(P1215, -1, 0) = "", P1215, ((N1215 - Q1214) * $O$5) + Q1214), "")</f>
        <v>#VALUE!</v>
      </c>
      <c r="R1215" s="4" t="e">
        <f aca="false">IF(Q1215&lt;&gt;"", N1215 - Q1215, "")</f>
        <v>#VALUE!</v>
      </c>
    </row>
    <row collapsed="false" customFormat="false" customHeight="true" hidden="false" ht="14.4" outlineLevel="0" r="1216">
      <c r="A1216" s="5" t="n">
        <v>38322</v>
      </c>
      <c r="B1216" s="1" t="n">
        <v>67.79</v>
      </c>
      <c r="C1216" s="1" t="n">
        <v>67.95</v>
      </c>
      <c r="D1216" s="1" t="n">
        <v>66.27</v>
      </c>
      <c r="E1216" s="1" t="n">
        <v>67.79</v>
      </c>
      <c r="F1216" s="1" t="n">
        <v>28591200</v>
      </c>
      <c r="G1216" s="1" t="n">
        <v>33.75</v>
      </c>
      <c r="I1216" s="6" t="e">
        <f aca="false">IF(ROW(E1216) - 1 &gt;= $I$1,SUM(E1216:E1216(E1216,1 - $I$1, 0)) / $I$1,"")</f>
        <v>#VALUE!</v>
      </c>
      <c r="J1216" s="6" t="e">
        <f aca="false">IF(ROW(E1216) - 1 &gt;= $J$1,SUM(E1216:E1216(E1216,1 - $J$1, 0)) / $J$1,"")</f>
        <v>#VALUE!</v>
      </c>
      <c r="L1216" s="7" t="e">
        <f aca="true">IF(ROW(E1216) - 1 &gt;= $L$1,IF(OFFSET(I1216, -1, 0) = "", I1216, ((E1216 - L1215) * $K$4) + L1215), "")</f>
        <v>#VALUE!</v>
      </c>
      <c r="M1216" s="7" t="e">
        <f aca="true">IF(ROW(E1216) - 1 &gt;= $M$1,IF(OFFSET(J1216, -1, 0) = "", J1216, ((E1216 - M1215) * $K$6) + M1215), "")</f>
        <v>#VALUE!</v>
      </c>
      <c r="N1216" s="3" t="e">
        <f aca="false">IF(M1216&lt;&gt;"", L1216-M1216, "")</f>
        <v>#VALUE!</v>
      </c>
      <c r="P1216" s="9" t="e">
        <f aca="false">IF(ROW(E1216) - 1 &gt;= $P$1, IF(OFFSET(N1216, 1- $P$1, 0) &lt;&gt; "", SUM(N1216:N1216(N1216, 1 - $P$1, 0)) / $P$1, ""), "")</f>
        <v>#VALUE!</v>
      </c>
      <c r="Q1216" s="4" t="e">
        <f aca="true">IF(ROW(N1216) - 1 &gt;= $P$1,IF(OFFSET(P1216, -1, 0) = "", P1216, ((N1216 - Q1215) * $O$5) + Q1215), "")</f>
        <v>#VALUE!</v>
      </c>
      <c r="R1216" s="4" t="e">
        <f aca="false">IF(Q1216&lt;&gt;"", N1216 - Q1216, "")</f>
        <v>#VALUE!</v>
      </c>
    </row>
    <row collapsed="false" customFormat="false" customHeight="true" hidden="false" ht="14.4" outlineLevel="0" r="1217">
      <c r="A1217" s="5" t="n">
        <v>38323</v>
      </c>
      <c r="B1217" s="1" t="n">
        <v>66.13</v>
      </c>
      <c r="C1217" s="1" t="n">
        <v>66.9</v>
      </c>
      <c r="D1217" s="1" t="n">
        <v>64.66</v>
      </c>
      <c r="E1217" s="1" t="n">
        <v>65.21</v>
      </c>
      <c r="F1217" s="1" t="n">
        <v>35265800</v>
      </c>
      <c r="G1217" s="1" t="n">
        <v>32.47</v>
      </c>
      <c r="I1217" s="6" t="e">
        <f aca="false">IF(ROW(E1217) - 1 &gt;= $I$1,SUM(E1217:E1217(E1217,1 - $I$1, 0)) / $I$1,"")</f>
        <v>#VALUE!</v>
      </c>
      <c r="J1217" s="6" t="e">
        <f aca="false">IF(ROW(E1217) - 1 &gt;= $J$1,SUM(E1217:E1217(E1217,1 - $J$1, 0)) / $J$1,"")</f>
        <v>#VALUE!</v>
      </c>
      <c r="L1217" s="7" t="e">
        <f aca="true">IF(ROW(E1217) - 1 &gt;= $L$1,IF(OFFSET(I1217, -1, 0) = "", I1217, ((E1217 - L1216) * $K$4) + L1216), "")</f>
        <v>#VALUE!</v>
      </c>
      <c r="M1217" s="7" t="e">
        <f aca="true">IF(ROW(E1217) - 1 &gt;= $M$1,IF(OFFSET(J1217, -1, 0) = "", J1217, ((E1217 - M1216) * $K$6) + M1216), "")</f>
        <v>#VALUE!</v>
      </c>
      <c r="N1217" s="3" t="e">
        <f aca="false">IF(M1217&lt;&gt;"", L1217-M1217, "")</f>
        <v>#VALUE!</v>
      </c>
      <c r="P1217" s="9" t="e">
        <f aca="false">IF(ROW(E1217) - 1 &gt;= $P$1, IF(OFFSET(N1217, 1- $P$1, 0) &lt;&gt; "", SUM(N1217:N1217(N1217, 1 - $P$1, 0)) / $P$1, ""), "")</f>
        <v>#VALUE!</v>
      </c>
      <c r="Q1217" s="4" t="e">
        <f aca="true">IF(ROW(N1217) - 1 &gt;= $P$1,IF(OFFSET(P1217, -1, 0) = "", P1217, ((N1217 - Q1216) * $O$5) + Q1216), "")</f>
        <v>#VALUE!</v>
      </c>
      <c r="R1217" s="4" t="e">
        <f aca="false">IF(Q1217&lt;&gt;"", N1217 - Q1217, "")</f>
        <v>#VALUE!</v>
      </c>
    </row>
    <row collapsed="false" customFormat="false" customHeight="true" hidden="false" ht="14.4" outlineLevel="0" r="1218">
      <c r="A1218" s="5" t="n">
        <v>38324</v>
      </c>
      <c r="B1218" s="1" t="n">
        <v>64.53</v>
      </c>
      <c r="C1218" s="1" t="n">
        <v>65</v>
      </c>
      <c r="D1218" s="1" t="n">
        <v>61.75</v>
      </c>
      <c r="E1218" s="1" t="n">
        <v>62.68</v>
      </c>
      <c r="F1218" s="1" t="n">
        <v>44244600</v>
      </c>
      <c r="G1218" s="1" t="n">
        <v>31.21</v>
      </c>
      <c r="I1218" s="6" t="e">
        <f aca="false">IF(ROW(E1218) - 1 &gt;= $I$1,SUM(E1218:E1218(E1218,1 - $I$1, 0)) / $I$1,"")</f>
        <v>#VALUE!</v>
      </c>
      <c r="J1218" s="6" t="e">
        <f aca="false">IF(ROW(E1218) - 1 &gt;= $J$1,SUM(E1218:E1218(E1218,1 - $J$1, 0)) / $J$1,"")</f>
        <v>#VALUE!</v>
      </c>
      <c r="L1218" s="7" t="e">
        <f aca="true">IF(ROW(E1218) - 1 &gt;= $L$1,IF(OFFSET(I1218, -1, 0) = "", I1218, ((E1218 - L1217) * $K$4) + L1217), "")</f>
        <v>#VALUE!</v>
      </c>
      <c r="M1218" s="7" t="e">
        <f aca="true">IF(ROW(E1218) - 1 &gt;= $M$1,IF(OFFSET(J1218, -1, 0) = "", J1218, ((E1218 - M1217) * $K$6) + M1217), "")</f>
        <v>#VALUE!</v>
      </c>
      <c r="N1218" s="3" t="e">
        <f aca="false">IF(M1218&lt;&gt;"", L1218-M1218, "")</f>
        <v>#VALUE!</v>
      </c>
      <c r="P1218" s="9" t="e">
        <f aca="false">IF(ROW(E1218) - 1 &gt;= $P$1, IF(OFFSET(N1218, 1- $P$1, 0) &lt;&gt; "", SUM(N1218:N1218(N1218, 1 - $P$1, 0)) / $P$1, ""), "")</f>
        <v>#VALUE!</v>
      </c>
      <c r="Q1218" s="4" t="e">
        <f aca="true">IF(ROW(N1218) - 1 &gt;= $P$1,IF(OFFSET(P1218, -1, 0) = "", P1218, ((N1218 - Q1217) * $O$5) + Q1217), "")</f>
        <v>#VALUE!</v>
      </c>
      <c r="R1218" s="4" t="e">
        <f aca="false">IF(Q1218&lt;&gt;"", N1218 - Q1218, "")</f>
        <v>#VALUE!</v>
      </c>
    </row>
    <row collapsed="false" customFormat="false" customHeight="true" hidden="false" ht="14.4" outlineLevel="0" r="1219">
      <c r="A1219" s="5" t="n">
        <v>38327</v>
      </c>
      <c r="B1219" s="1" t="n">
        <v>64.25</v>
      </c>
      <c r="C1219" s="1" t="n">
        <v>66.24</v>
      </c>
      <c r="D1219" s="1" t="n">
        <v>62.95</v>
      </c>
      <c r="E1219" s="1" t="n">
        <v>65.78</v>
      </c>
      <c r="F1219" s="1" t="n">
        <v>44568600</v>
      </c>
      <c r="G1219" s="1" t="n">
        <v>32.75</v>
      </c>
      <c r="I1219" s="6" t="e">
        <f aca="false">IF(ROW(E1219) - 1 &gt;= $I$1,SUM(E1219:E1219(E1219,1 - $I$1, 0)) / $I$1,"")</f>
        <v>#VALUE!</v>
      </c>
      <c r="J1219" s="6" t="e">
        <f aca="false">IF(ROW(E1219) - 1 &gt;= $J$1,SUM(E1219:E1219(E1219,1 - $J$1, 0)) / $J$1,"")</f>
        <v>#VALUE!</v>
      </c>
      <c r="L1219" s="7" t="e">
        <f aca="true">IF(ROW(E1219) - 1 &gt;= $L$1,IF(OFFSET(I1219, -1, 0) = "", I1219, ((E1219 - L1218) * $K$4) + L1218), "")</f>
        <v>#VALUE!</v>
      </c>
      <c r="M1219" s="7" t="e">
        <f aca="true">IF(ROW(E1219) - 1 &gt;= $M$1,IF(OFFSET(J1219, -1, 0) = "", J1219, ((E1219 - M1218) * $K$6) + M1218), "")</f>
        <v>#VALUE!</v>
      </c>
      <c r="N1219" s="3" t="e">
        <f aca="false">IF(M1219&lt;&gt;"", L1219-M1219, "")</f>
        <v>#VALUE!</v>
      </c>
      <c r="P1219" s="9" t="e">
        <f aca="false">IF(ROW(E1219) - 1 &gt;= $P$1, IF(OFFSET(N1219, 1- $P$1, 0) &lt;&gt; "", SUM(N1219:N1219(N1219, 1 - $P$1, 0)) / $P$1, ""), "")</f>
        <v>#VALUE!</v>
      </c>
      <c r="Q1219" s="4" t="e">
        <f aca="true">IF(ROW(N1219) - 1 &gt;= $P$1,IF(OFFSET(P1219, -1, 0) = "", P1219, ((N1219 - Q1218) * $O$5) + Q1218), "")</f>
        <v>#VALUE!</v>
      </c>
      <c r="R1219" s="4" t="e">
        <f aca="false">IF(Q1219&lt;&gt;"", N1219 - Q1219, "")</f>
        <v>#VALUE!</v>
      </c>
    </row>
    <row collapsed="false" customFormat="false" customHeight="true" hidden="false" ht="14.4" outlineLevel="0" r="1220">
      <c r="A1220" s="5" t="n">
        <v>38328</v>
      </c>
      <c r="B1220" s="1" t="n">
        <v>65.93</v>
      </c>
      <c r="C1220" s="1" t="n">
        <v>66.73</v>
      </c>
      <c r="D1220" s="1" t="n">
        <v>62.56</v>
      </c>
      <c r="E1220" s="1" t="n">
        <v>62.89</v>
      </c>
      <c r="F1220" s="1" t="n">
        <v>37746400</v>
      </c>
      <c r="G1220" s="1" t="n">
        <v>31.31</v>
      </c>
      <c r="I1220" s="6" t="e">
        <f aca="false">IF(ROW(E1220) - 1 &gt;= $I$1,SUM(E1220:E1220(E1220,1 - $I$1, 0)) / $I$1,"")</f>
        <v>#VALUE!</v>
      </c>
      <c r="J1220" s="6" t="e">
        <f aca="false">IF(ROW(E1220) - 1 &gt;= $J$1,SUM(E1220:E1220(E1220,1 - $J$1, 0)) / $J$1,"")</f>
        <v>#VALUE!</v>
      </c>
      <c r="L1220" s="7" t="e">
        <f aca="true">IF(ROW(E1220) - 1 &gt;= $L$1,IF(OFFSET(I1220, -1, 0) = "", I1220, ((E1220 - L1219) * $K$4) + L1219), "")</f>
        <v>#VALUE!</v>
      </c>
      <c r="M1220" s="7" t="e">
        <f aca="true">IF(ROW(E1220) - 1 &gt;= $M$1,IF(OFFSET(J1220, -1, 0) = "", J1220, ((E1220 - M1219) * $K$6) + M1219), "")</f>
        <v>#VALUE!</v>
      </c>
      <c r="N1220" s="3" t="e">
        <f aca="false">IF(M1220&lt;&gt;"", L1220-M1220, "")</f>
        <v>#VALUE!</v>
      </c>
      <c r="P1220" s="9" t="e">
        <f aca="false">IF(ROW(E1220) - 1 &gt;= $P$1, IF(OFFSET(N1220, 1- $P$1, 0) &lt;&gt; "", SUM(N1220:N1220(N1220, 1 - $P$1, 0)) / $P$1, ""), "")</f>
        <v>#VALUE!</v>
      </c>
      <c r="Q1220" s="4" t="e">
        <f aca="true">IF(ROW(N1220) - 1 &gt;= $P$1,IF(OFFSET(P1220, -1, 0) = "", P1220, ((N1220 - Q1219) * $O$5) + Q1219), "")</f>
        <v>#VALUE!</v>
      </c>
      <c r="R1220" s="4" t="e">
        <f aca="false">IF(Q1220&lt;&gt;"", N1220 - Q1220, "")</f>
        <v>#VALUE!</v>
      </c>
    </row>
    <row collapsed="false" customFormat="false" customHeight="true" hidden="false" ht="14.4" outlineLevel="0" r="1221">
      <c r="A1221" s="5" t="n">
        <v>38329</v>
      </c>
      <c r="B1221" s="1" t="n">
        <v>63.08</v>
      </c>
      <c r="C1221" s="1" t="n">
        <v>64.43</v>
      </c>
      <c r="D1221" s="1" t="n">
        <v>62.05</v>
      </c>
      <c r="E1221" s="1" t="n">
        <v>63.28</v>
      </c>
      <c r="F1221" s="1" t="n">
        <v>24710800</v>
      </c>
      <c r="G1221" s="1" t="n">
        <v>31.5</v>
      </c>
      <c r="I1221" s="6" t="e">
        <f aca="false">IF(ROW(E1221) - 1 &gt;= $I$1,SUM(E1221:E1221(E1221,1 - $I$1, 0)) / $I$1,"")</f>
        <v>#VALUE!</v>
      </c>
      <c r="J1221" s="6" t="e">
        <f aca="false">IF(ROW(E1221) - 1 &gt;= $J$1,SUM(E1221:E1221(E1221,1 - $J$1, 0)) / $J$1,"")</f>
        <v>#VALUE!</v>
      </c>
      <c r="L1221" s="7" t="e">
        <f aca="true">IF(ROW(E1221) - 1 &gt;= $L$1,IF(OFFSET(I1221, -1, 0) = "", I1221, ((E1221 - L1220) * $K$4) + L1220), "")</f>
        <v>#VALUE!</v>
      </c>
      <c r="M1221" s="7" t="e">
        <f aca="true">IF(ROW(E1221) - 1 &gt;= $M$1,IF(OFFSET(J1221, -1, 0) = "", J1221, ((E1221 - M1220) * $K$6) + M1220), "")</f>
        <v>#VALUE!</v>
      </c>
      <c r="N1221" s="3" t="e">
        <f aca="false">IF(M1221&lt;&gt;"", L1221-M1221, "")</f>
        <v>#VALUE!</v>
      </c>
      <c r="P1221" s="9" t="e">
        <f aca="false">IF(ROW(E1221) - 1 &gt;= $P$1, IF(OFFSET(N1221, 1- $P$1, 0) &lt;&gt; "", SUM(N1221:N1221(N1221, 1 - $P$1, 0)) / $P$1, ""), "")</f>
        <v>#VALUE!</v>
      </c>
      <c r="Q1221" s="4" t="e">
        <f aca="true">IF(ROW(N1221) - 1 &gt;= $P$1,IF(OFFSET(P1221, -1, 0) = "", P1221, ((N1221 - Q1220) * $O$5) + Q1220), "")</f>
        <v>#VALUE!</v>
      </c>
      <c r="R1221" s="4" t="e">
        <f aca="false">IF(Q1221&lt;&gt;"", N1221 - Q1221, "")</f>
        <v>#VALUE!</v>
      </c>
    </row>
    <row collapsed="false" customFormat="false" customHeight="true" hidden="false" ht="14.4" outlineLevel="0" r="1222">
      <c r="A1222" s="5" t="n">
        <v>38330</v>
      </c>
      <c r="B1222" s="1" t="n">
        <v>62.81</v>
      </c>
      <c r="C1222" s="1" t="n">
        <v>64.4</v>
      </c>
      <c r="D1222" s="1" t="n">
        <v>62.07</v>
      </c>
      <c r="E1222" s="1" t="n">
        <v>63.99</v>
      </c>
      <c r="F1222" s="1" t="n">
        <v>26482200</v>
      </c>
      <c r="G1222" s="1" t="n">
        <v>31.86</v>
      </c>
      <c r="I1222" s="6" t="e">
        <f aca="false">IF(ROW(E1222) - 1 &gt;= $I$1,SUM(E1222:E1222(E1222,1 - $I$1, 0)) / $I$1,"")</f>
        <v>#VALUE!</v>
      </c>
      <c r="J1222" s="6" t="e">
        <f aca="false">IF(ROW(E1222) - 1 &gt;= $J$1,SUM(E1222:E1222(E1222,1 - $J$1, 0)) / $J$1,"")</f>
        <v>#VALUE!</v>
      </c>
      <c r="L1222" s="7" t="e">
        <f aca="true">IF(ROW(E1222) - 1 &gt;= $L$1,IF(OFFSET(I1222, -1, 0) = "", I1222, ((E1222 - L1221) * $K$4) + L1221), "")</f>
        <v>#VALUE!</v>
      </c>
      <c r="M1222" s="7" t="e">
        <f aca="true">IF(ROW(E1222) - 1 &gt;= $M$1,IF(OFFSET(J1222, -1, 0) = "", J1222, ((E1222 - M1221) * $K$6) + M1221), "")</f>
        <v>#VALUE!</v>
      </c>
      <c r="N1222" s="3" t="e">
        <f aca="false">IF(M1222&lt;&gt;"", L1222-M1222, "")</f>
        <v>#VALUE!</v>
      </c>
      <c r="P1222" s="9" t="e">
        <f aca="false">IF(ROW(E1222) - 1 &gt;= $P$1, IF(OFFSET(N1222, 1- $P$1, 0) &lt;&gt; "", SUM(N1222:N1222(N1222, 1 - $P$1, 0)) / $P$1, ""), "")</f>
        <v>#VALUE!</v>
      </c>
      <c r="Q1222" s="4" t="e">
        <f aca="true">IF(ROW(N1222) - 1 &gt;= $P$1,IF(OFFSET(P1222, -1, 0) = "", P1222, ((N1222 - Q1221) * $O$5) + Q1221), "")</f>
        <v>#VALUE!</v>
      </c>
      <c r="R1222" s="4" t="e">
        <f aca="false">IF(Q1222&lt;&gt;"", N1222 - Q1222, "")</f>
        <v>#VALUE!</v>
      </c>
    </row>
    <row collapsed="false" customFormat="false" customHeight="true" hidden="false" ht="14.4" outlineLevel="0" r="1223">
      <c r="A1223" s="5" t="n">
        <v>38331</v>
      </c>
      <c r="B1223" s="1" t="n">
        <v>65.03</v>
      </c>
      <c r="C1223" s="1" t="n">
        <v>66.05</v>
      </c>
      <c r="D1223" s="1" t="n">
        <v>64.7</v>
      </c>
      <c r="E1223" s="1" t="n">
        <v>65.15</v>
      </c>
      <c r="F1223" s="1" t="n">
        <v>27706200</v>
      </c>
      <c r="G1223" s="1" t="n">
        <v>32.44</v>
      </c>
      <c r="I1223" s="6" t="e">
        <f aca="false">IF(ROW(E1223) - 1 &gt;= $I$1,SUM(E1223:E1223(E1223,1 - $I$1, 0)) / $I$1,"")</f>
        <v>#VALUE!</v>
      </c>
      <c r="J1223" s="6" t="e">
        <f aca="false">IF(ROW(E1223) - 1 &gt;= $J$1,SUM(E1223:E1223(E1223,1 - $J$1, 0)) / $J$1,"")</f>
        <v>#VALUE!</v>
      </c>
      <c r="L1223" s="7" t="e">
        <f aca="true">IF(ROW(E1223) - 1 &gt;= $L$1,IF(OFFSET(I1223, -1, 0) = "", I1223, ((E1223 - L1222) * $K$4) + L1222), "")</f>
        <v>#VALUE!</v>
      </c>
      <c r="M1223" s="7" t="e">
        <f aca="true">IF(ROW(E1223) - 1 &gt;= $M$1,IF(OFFSET(J1223, -1, 0) = "", J1223, ((E1223 - M1222) * $K$6) + M1222), "")</f>
        <v>#VALUE!</v>
      </c>
      <c r="N1223" s="3" t="e">
        <f aca="false">IF(M1223&lt;&gt;"", L1223-M1223, "")</f>
        <v>#VALUE!</v>
      </c>
      <c r="P1223" s="9" t="e">
        <f aca="false">IF(ROW(E1223) - 1 &gt;= $P$1, IF(OFFSET(N1223, 1- $P$1, 0) &lt;&gt; "", SUM(N1223:N1223(N1223, 1 - $P$1, 0)) / $P$1, ""), "")</f>
        <v>#VALUE!</v>
      </c>
      <c r="Q1223" s="4" t="e">
        <f aca="true">IF(ROW(N1223) - 1 &gt;= $P$1,IF(OFFSET(P1223, -1, 0) = "", P1223, ((N1223 - Q1222) * $O$5) + Q1222), "")</f>
        <v>#VALUE!</v>
      </c>
      <c r="R1223" s="4" t="e">
        <f aca="false">IF(Q1223&lt;&gt;"", N1223 - Q1223, "")</f>
        <v>#VALUE!</v>
      </c>
    </row>
    <row collapsed="false" customFormat="false" customHeight="true" hidden="false" ht="14.4" outlineLevel="0" r="1224">
      <c r="A1224" s="5" t="n">
        <v>38334</v>
      </c>
      <c r="B1224" s="1" t="n">
        <v>65.62</v>
      </c>
      <c r="C1224" s="1" t="n">
        <v>65.9</v>
      </c>
      <c r="D1224" s="1" t="n">
        <v>64.6</v>
      </c>
      <c r="E1224" s="1" t="n">
        <v>64.91</v>
      </c>
      <c r="F1224" s="1" t="n">
        <v>14108600</v>
      </c>
      <c r="G1224" s="1" t="n">
        <v>32.32</v>
      </c>
      <c r="I1224" s="6" t="e">
        <f aca="false">IF(ROW(E1224) - 1 &gt;= $I$1,SUM(E1224:E1224(E1224,1 - $I$1, 0)) / $I$1,"")</f>
        <v>#VALUE!</v>
      </c>
      <c r="J1224" s="6" t="e">
        <f aca="false">IF(ROW(E1224) - 1 &gt;= $J$1,SUM(E1224:E1224(E1224,1 - $J$1, 0)) / $J$1,"")</f>
        <v>#VALUE!</v>
      </c>
      <c r="L1224" s="7" t="e">
        <f aca="true">IF(ROW(E1224) - 1 &gt;= $L$1,IF(OFFSET(I1224, -1, 0) = "", I1224, ((E1224 - L1223) * $K$4) + L1223), "")</f>
        <v>#VALUE!</v>
      </c>
      <c r="M1224" s="7" t="e">
        <f aca="true">IF(ROW(E1224) - 1 &gt;= $M$1,IF(OFFSET(J1224, -1, 0) = "", J1224, ((E1224 - M1223) * $K$6) + M1223), "")</f>
        <v>#VALUE!</v>
      </c>
      <c r="N1224" s="3" t="e">
        <f aca="false">IF(M1224&lt;&gt;"", L1224-M1224, "")</f>
        <v>#VALUE!</v>
      </c>
      <c r="P1224" s="9" t="e">
        <f aca="false">IF(ROW(E1224) - 1 &gt;= $P$1, IF(OFFSET(N1224, 1- $P$1, 0) &lt;&gt; "", SUM(N1224:N1224(N1224, 1 - $P$1, 0)) / $P$1, ""), "")</f>
        <v>#VALUE!</v>
      </c>
      <c r="Q1224" s="4" t="e">
        <f aca="true">IF(ROW(N1224) - 1 &gt;= $P$1,IF(OFFSET(P1224, -1, 0) = "", P1224, ((N1224 - Q1223) * $O$5) + Q1223), "")</f>
        <v>#VALUE!</v>
      </c>
      <c r="R1224" s="4" t="e">
        <f aca="false">IF(Q1224&lt;&gt;"", N1224 - Q1224, "")</f>
        <v>#VALUE!</v>
      </c>
    </row>
    <row collapsed="false" customFormat="false" customHeight="true" hidden="false" ht="14.4" outlineLevel="0" r="1225">
      <c r="A1225" s="5" t="n">
        <v>38335</v>
      </c>
      <c r="B1225" s="1" t="n">
        <v>65.4</v>
      </c>
      <c r="C1225" s="1" t="n">
        <v>65.88</v>
      </c>
      <c r="D1225" s="1" t="n">
        <v>65.02</v>
      </c>
      <c r="E1225" s="1" t="n">
        <v>65.29</v>
      </c>
      <c r="F1225" s="1" t="n">
        <v>14847200</v>
      </c>
      <c r="G1225" s="1" t="n">
        <v>32.51</v>
      </c>
      <c r="I1225" s="6" t="e">
        <f aca="false">IF(ROW(E1225) - 1 &gt;= $I$1,SUM(E1225:E1225(E1225,1 - $I$1, 0)) / $I$1,"")</f>
        <v>#VALUE!</v>
      </c>
      <c r="J1225" s="6" t="e">
        <f aca="false">IF(ROW(E1225) - 1 &gt;= $J$1,SUM(E1225:E1225(E1225,1 - $J$1, 0)) / $J$1,"")</f>
        <v>#VALUE!</v>
      </c>
      <c r="L1225" s="7" t="e">
        <f aca="true">IF(ROW(E1225) - 1 &gt;= $L$1,IF(OFFSET(I1225, -1, 0) = "", I1225, ((E1225 - L1224) * $K$4) + L1224), "")</f>
        <v>#VALUE!</v>
      </c>
      <c r="M1225" s="7" t="e">
        <f aca="true">IF(ROW(E1225) - 1 &gt;= $M$1,IF(OFFSET(J1225, -1, 0) = "", J1225, ((E1225 - M1224) * $K$6) + M1224), "")</f>
        <v>#VALUE!</v>
      </c>
      <c r="N1225" s="3" t="e">
        <f aca="false">IF(M1225&lt;&gt;"", L1225-M1225, "")</f>
        <v>#VALUE!</v>
      </c>
      <c r="P1225" s="9" t="e">
        <f aca="false">IF(ROW(E1225) - 1 &gt;= $P$1, IF(OFFSET(N1225, 1- $P$1, 0) &lt;&gt; "", SUM(N1225:N1225(N1225, 1 - $P$1, 0)) / $P$1, ""), "")</f>
        <v>#VALUE!</v>
      </c>
      <c r="Q1225" s="4" t="e">
        <f aca="true">IF(ROW(N1225) - 1 &gt;= $P$1,IF(OFFSET(P1225, -1, 0) = "", P1225, ((N1225 - Q1224) * $O$5) + Q1224), "")</f>
        <v>#VALUE!</v>
      </c>
      <c r="R1225" s="4" t="e">
        <f aca="false">IF(Q1225&lt;&gt;"", N1225 - Q1225, "")</f>
        <v>#VALUE!</v>
      </c>
    </row>
    <row collapsed="false" customFormat="false" customHeight="true" hidden="false" ht="14.4" outlineLevel="0" r="1226">
      <c r="A1226" s="5" t="n">
        <v>38336</v>
      </c>
      <c r="B1226" s="1" t="n">
        <v>65.24</v>
      </c>
      <c r="C1226" s="1" t="n">
        <v>65.46</v>
      </c>
      <c r="D1226" s="1" t="n">
        <v>64.66</v>
      </c>
      <c r="E1226" s="1" t="n">
        <v>65.26</v>
      </c>
      <c r="F1226" s="1" t="n">
        <v>14227200</v>
      </c>
      <c r="G1226" s="1" t="n">
        <v>32.49</v>
      </c>
      <c r="I1226" s="6" t="e">
        <f aca="false">IF(ROW(E1226) - 1 &gt;= $I$1,SUM(E1226:E1226(E1226,1 - $I$1, 0)) / $I$1,"")</f>
        <v>#VALUE!</v>
      </c>
      <c r="J1226" s="6" t="e">
        <f aca="false">IF(ROW(E1226) - 1 &gt;= $J$1,SUM(E1226:E1226(E1226,1 - $J$1, 0)) / $J$1,"")</f>
        <v>#VALUE!</v>
      </c>
      <c r="L1226" s="7" t="e">
        <f aca="true">IF(ROW(E1226) - 1 &gt;= $L$1,IF(OFFSET(I1226, -1, 0) = "", I1226, ((E1226 - L1225) * $K$4) + L1225), "")</f>
        <v>#VALUE!</v>
      </c>
      <c r="M1226" s="7" t="e">
        <f aca="true">IF(ROW(E1226) - 1 &gt;= $M$1,IF(OFFSET(J1226, -1, 0) = "", J1226, ((E1226 - M1225) * $K$6) + M1225), "")</f>
        <v>#VALUE!</v>
      </c>
      <c r="N1226" s="3" t="e">
        <f aca="false">IF(M1226&lt;&gt;"", L1226-M1226, "")</f>
        <v>#VALUE!</v>
      </c>
      <c r="P1226" s="9" t="e">
        <f aca="false">IF(ROW(E1226) - 1 &gt;= $P$1, IF(OFFSET(N1226, 1- $P$1, 0) &lt;&gt; "", SUM(N1226:N1226(N1226, 1 - $P$1, 0)) / $P$1, ""), "")</f>
        <v>#VALUE!</v>
      </c>
      <c r="Q1226" s="4" t="e">
        <f aca="true">IF(ROW(N1226) - 1 &gt;= $P$1,IF(OFFSET(P1226, -1, 0) = "", P1226, ((N1226 - Q1225) * $O$5) + Q1225), "")</f>
        <v>#VALUE!</v>
      </c>
      <c r="R1226" s="4" t="e">
        <f aca="false">IF(Q1226&lt;&gt;"", N1226 - Q1226, "")</f>
        <v>#VALUE!</v>
      </c>
    </row>
    <row collapsed="false" customFormat="false" customHeight="true" hidden="false" ht="14.4" outlineLevel="0" r="1227">
      <c r="A1227" s="5" t="n">
        <v>38337</v>
      </c>
      <c r="B1227" s="1" t="n">
        <v>66.15</v>
      </c>
      <c r="C1227" s="1" t="n">
        <v>67.5</v>
      </c>
      <c r="D1227" s="1" t="n">
        <v>66.05</v>
      </c>
      <c r="E1227" s="1" t="n">
        <v>66.6</v>
      </c>
      <c r="F1227" s="1" t="n">
        <v>40218400</v>
      </c>
      <c r="G1227" s="1" t="n">
        <v>33.16</v>
      </c>
      <c r="I1227" s="6" t="e">
        <f aca="false">IF(ROW(E1227) - 1 &gt;= $I$1,SUM(E1227:E1227(E1227,1 - $I$1, 0)) / $I$1,"")</f>
        <v>#VALUE!</v>
      </c>
      <c r="J1227" s="6" t="e">
        <f aca="false">IF(ROW(E1227) - 1 &gt;= $J$1,SUM(E1227:E1227(E1227,1 - $J$1, 0)) / $J$1,"")</f>
        <v>#VALUE!</v>
      </c>
      <c r="L1227" s="7" t="e">
        <f aca="true">IF(ROW(E1227) - 1 &gt;= $L$1,IF(OFFSET(I1227, -1, 0) = "", I1227, ((E1227 - L1226) * $K$4) + L1226), "")</f>
        <v>#VALUE!</v>
      </c>
      <c r="M1227" s="7" t="e">
        <f aca="true">IF(ROW(E1227) - 1 &gt;= $M$1,IF(OFFSET(J1227, -1, 0) = "", J1227, ((E1227 - M1226) * $K$6) + M1226), "")</f>
        <v>#VALUE!</v>
      </c>
      <c r="N1227" s="3" t="e">
        <f aca="false">IF(M1227&lt;&gt;"", L1227-M1227, "")</f>
        <v>#VALUE!</v>
      </c>
      <c r="P1227" s="9" t="e">
        <f aca="false">IF(ROW(E1227) - 1 &gt;= $P$1, IF(OFFSET(N1227, 1- $P$1, 0) &lt;&gt; "", SUM(N1227:N1227(N1227, 1 - $P$1, 0)) / $P$1, ""), "")</f>
        <v>#VALUE!</v>
      </c>
      <c r="Q1227" s="4" t="e">
        <f aca="true">IF(ROW(N1227) - 1 &gt;= $P$1,IF(OFFSET(P1227, -1, 0) = "", P1227, ((N1227 - Q1226) * $O$5) + Q1226), "")</f>
        <v>#VALUE!</v>
      </c>
      <c r="R1227" s="4" t="e">
        <f aca="false">IF(Q1227&lt;&gt;"", N1227 - Q1227, "")</f>
        <v>#VALUE!</v>
      </c>
    </row>
    <row collapsed="false" customFormat="false" customHeight="true" hidden="false" ht="14.4" outlineLevel="0" r="1228">
      <c r="A1228" s="5" t="n">
        <v>38338</v>
      </c>
      <c r="B1228" s="1" t="n">
        <v>66.84</v>
      </c>
      <c r="C1228" s="1" t="n">
        <v>67.04</v>
      </c>
      <c r="D1228" s="1" t="n">
        <v>64.9</v>
      </c>
      <c r="E1228" s="1" t="n">
        <v>64.99</v>
      </c>
      <c r="F1228" s="1" t="n">
        <v>27982000</v>
      </c>
      <c r="G1228" s="1" t="n">
        <v>32.36</v>
      </c>
      <c r="I1228" s="6" t="e">
        <f aca="false">IF(ROW(E1228) - 1 &gt;= $I$1,SUM(E1228:E1228(E1228,1 - $I$1, 0)) / $I$1,"")</f>
        <v>#VALUE!</v>
      </c>
      <c r="J1228" s="6" t="e">
        <f aca="false">IF(ROW(E1228) - 1 &gt;= $J$1,SUM(E1228:E1228(E1228,1 - $J$1, 0)) / $J$1,"")</f>
        <v>#VALUE!</v>
      </c>
      <c r="L1228" s="7" t="e">
        <f aca="true">IF(ROW(E1228) - 1 &gt;= $L$1,IF(OFFSET(I1228, -1, 0) = "", I1228, ((E1228 - L1227) * $K$4) + L1227), "")</f>
        <v>#VALUE!</v>
      </c>
      <c r="M1228" s="7" t="e">
        <f aca="true">IF(ROW(E1228) - 1 &gt;= $M$1,IF(OFFSET(J1228, -1, 0) = "", J1228, ((E1228 - M1227) * $K$6) + M1227), "")</f>
        <v>#VALUE!</v>
      </c>
      <c r="N1228" s="3" t="e">
        <f aca="false">IF(M1228&lt;&gt;"", L1228-M1228, "")</f>
        <v>#VALUE!</v>
      </c>
      <c r="P1228" s="9" t="e">
        <f aca="false">IF(ROW(E1228) - 1 &gt;= $P$1, IF(OFFSET(N1228, 1- $P$1, 0) &lt;&gt; "", SUM(N1228:N1228(N1228, 1 - $P$1, 0)) / $P$1, ""), "")</f>
        <v>#VALUE!</v>
      </c>
      <c r="Q1228" s="4" t="e">
        <f aca="true">IF(ROW(N1228) - 1 &gt;= $P$1,IF(OFFSET(P1228, -1, 0) = "", P1228, ((N1228 - Q1227) * $O$5) + Q1227), "")</f>
        <v>#VALUE!</v>
      </c>
      <c r="R1228" s="4" t="e">
        <f aca="false">IF(Q1228&lt;&gt;"", N1228 - Q1228, "")</f>
        <v>#VALUE!</v>
      </c>
    </row>
    <row collapsed="false" customFormat="false" customHeight="true" hidden="false" ht="14.4" outlineLevel="0" r="1229">
      <c r="A1229" s="5" t="n">
        <v>38341</v>
      </c>
      <c r="B1229" s="1" t="n">
        <v>65.47</v>
      </c>
      <c r="C1229" s="1" t="n">
        <v>66</v>
      </c>
      <c r="D1229" s="1" t="n">
        <v>61.76</v>
      </c>
      <c r="E1229" s="1" t="n">
        <v>62.72</v>
      </c>
      <c r="F1229" s="1" t="n">
        <v>41718800</v>
      </c>
      <c r="G1229" s="1" t="n">
        <v>31.23</v>
      </c>
      <c r="I1229" s="6" t="e">
        <f aca="false">IF(ROW(E1229) - 1 &gt;= $I$1,SUM(E1229:E1229(E1229,1 - $I$1, 0)) / $I$1,"")</f>
        <v>#VALUE!</v>
      </c>
      <c r="J1229" s="6" t="e">
        <f aca="false">IF(ROW(E1229) - 1 &gt;= $J$1,SUM(E1229:E1229(E1229,1 - $J$1, 0)) / $J$1,"")</f>
        <v>#VALUE!</v>
      </c>
      <c r="L1229" s="7" t="e">
        <f aca="true">IF(ROW(E1229) - 1 &gt;= $L$1,IF(OFFSET(I1229, -1, 0) = "", I1229, ((E1229 - L1228) * $K$4) + L1228), "")</f>
        <v>#VALUE!</v>
      </c>
      <c r="M1229" s="7" t="e">
        <f aca="true">IF(ROW(E1229) - 1 &gt;= $M$1,IF(OFFSET(J1229, -1, 0) = "", J1229, ((E1229 - M1228) * $K$6) + M1228), "")</f>
        <v>#VALUE!</v>
      </c>
      <c r="N1229" s="3" t="e">
        <f aca="false">IF(M1229&lt;&gt;"", L1229-M1229, "")</f>
        <v>#VALUE!</v>
      </c>
      <c r="P1229" s="9" t="e">
        <f aca="false">IF(ROW(E1229) - 1 &gt;= $P$1, IF(OFFSET(N1229, 1- $P$1, 0) &lt;&gt; "", SUM(N1229:N1229(N1229, 1 - $P$1, 0)) / $P$1, ""), "")</f>
        <v>#VALUE!</v>
      </c>
      <c r="Q1229" s="4" t="e">
        <f aca="true">IF(ROW(N1229) - 1 &gt;= $P$1,IF(OFFSET(P1229, -1, 0) = "", P1229, ((N1229 - Q1228) * $O$5) + Q1228), "")</f>
        <v>#VALUE!</v>
      </c>
      <c r="R1229" s="4" t="e">
        <f aca="false">IF(Q1229&lt;&gt;"", N1229 - Q1229, "")</f>
        <v>#VALUE!</v>
      </c>
    </row>
    <row collapsed="false" customFormat="false" customHeight="true" hidden="false" ht="14.4" outlineLevel="0" r="1230">
      <c r="A1230" s="5" t="n">
        <v>38342</v>
      </c>
      <c r="B1230" s="1" t="n">
        <v>63.56</v>
      </c>
      <c r="C1230" s="1" t="n">
        <v>63.77</v>
      </c>
      <c r="D1230" s="1" t="n">
        <v>61.6</v>
      </c>
      <c r="E1230" s="1" t="n">
        <v>63.69</v>
      </c>
      <c r="F1230" s="1" t="n">
        <v>38014800</v>
      </c>
      <c r="G1230" s="1" t="n">
        <v>31.71</v>
      </c>
      <c r="I1230" s="6" t="e">
        <f aca="false">IF(ROW(E1230) - 1 &gt;= $I$1,SUM(E1230:E1230(E1230,1 - $I$1, 0)) / $I$1,"")</f>
        <v>#VALUE!</v>
      </c>
      <c r="J1230" s="6" t="e">
        <f aca="false">IF(ROW(E1230) - 1 &gt;= $J$1,SUM(E1230:E1230(E1230,1 - $J$1, 0)) / $J$1,"")</f>
        <v>#VALUE!</v>
      </c>
      <c r="L1230" s="7" t="e">
        <f aca="true">IF(ROW(E1230) - 1 &gt;= $L$1,IF(OFFSET(I1230, -1, 0) = "", I1230, ((E1230 - L1229) * $K$4) + L1229), "")</f>
        <v>#VALUE!</v>
      </c>
      <c r="M1230" s="7" t="e">
        <f aca="true">IF(ROW(E1230) - 1 &gt;= $M$1,IF(OFFSET(J1230, -1, 0) = "", J1230, ((E1230 - M1229) * $K$6) + M1229), "")</f>
        <v>#VALUE!</v>
      </c>
      <c r="N1230" s="3" t="e">
        <f aca="false">IF(M1230&lt;&gt;"", L1230-M1230, "")</f>
        <v>#VALUE!</v>
      </c>
      <c r="P1230" s="9" t="e">
        <f aca="false">IF(ROW(E1230) - 1 &gt;= $P$1, IF(OFFSET(N1230, 1- $P$1, 0) &lt;&gt; "", SUM(N1230:N1230(N1230, 1 - $P$1, 0)) / $P$1, ""), "")</f>
        <v>#VALUE!</v>
      </c>
      <c r="Q1230" s="4" t="e">
        <f aca="true">IF(ROW(N1230) - 1 &gt;= $P$1,IF(OFFSET(P1230, -1, 0) = "", P1230, ((N1230 - Q1229) * $O$5) + Q1229), "")</f>
        <v>#VALUE!</v>
      </c>
      <c r="R1230" s="4" t="e">
        <f aca="false">IF(Q1230&lt;&gt;"", N1230 - Q1230, "")</f>
        <v>#VALUE!</v>
      </c>
    </row>
    <row collapsed="false" customFormat="false" customHeight="true" hidden="false" ht="14.4" outlineLevel="0" r="1231">
      <c r="A1231" s="5" t="n">
        <v>38343</v>
      </c>
      <c r="B1231" s="1" t="n">
        <v>63.66</v>
      </c>
      <c r="C1231" s="1" t="n">
        <v>64.36</v>
      </c>
      <c r="D1231" s="1" t="n">
        <v>63.4</v>
      </c>
      <c r="E1231" s="1" t="n">
        <v>63.75</v>
      </c>
      <c r="F1231" s="1" t="n">
        <v>20208200</v>
      </c>
      <c r="G1231" s="1" t="n">
        <v>31.74</v>
      </c>
      <c r="I1231" s="6" t="e">
        <f aca="false">IF(ROW(E1231) - 1 &gt;= $I$1,SUM(E1231:E1231(E1231,1 - $I$1, 0)) / $I$1,"")</f>
        <v>#VALUE!</v>
      </c>
      <c r="J1231" s="6" t="e">
        <f aca="false">IF(ROW(E1231) - 1 &gt;= $J$1,SUM(E1231:E1231(E1231,1 - $J$1, 0)) / $J$1,"")</f>
        <v>#VALUE!</v>
      </c>
      <c r="L1231" s="7" t="e">
        <f aca="true">IF(ROW(E1231) - 1 &gt;= $L$1,IF(OFFSET(I1231, -1, 0) = "", I1231, ((E1231 - L1230) * $K$4) + L1230), "")</f>
        <v>#VALUE!</v>
      </c>
      <c r="M1231" s="7" t="e">
        <f aca="true">IF(ROW(E1231) - 1 &gt;= $M$1,IF(OFFSET(J1231, -1, 0) = "", J1231, ((E1231 - M1230) * $K$6) + M1230), "")</f>
        <v>#VALUE!</v>
      </c>
      <c r="N1231" s="3" t="e">
        <f aca="false">IF(M1231&lt;&gt;"", L1231-M1231, "")</f>
        <v>#VALUE!</v>
      </c>
      <c r="P1231" s="9" t="e">
        <f aca="false">IF(ROW(E1231) - 1 &gt;= $P$1, IF(OFFSET(N1231, 1- $P$1, 0) &lt;&gt; "", SUM(N1231:N1231(N1231, 1 - $P$1, 0)) / $P$1, ""), "")</f>
        <v>#VALUE!</v>
      </c>
      <c r="Q1231" s="4" t="e">
        <f aca="true">IF(ROW(N1231) - 1 &gt;= $P$1,IF(OFFSET(P1231, -1, 0) = "", P1231, ((N1231 - Q1230) * $O$5) + Q1230), "")</f>
        <v>#VALUE!</v>
      </c>
      <c r="R1231" s="4" t="e">
        <f aca="false">IF(Q1231&lt;&gt;"", N1231 - Q1231, "")</f>
        <v>#VALUE!</v>
      </c>
    </row>
    <row collapsed="false" customFormat="false" customHeight="true" hidden="false" ht="14.4" outlineLevel="0" r="1232">
      <c r="A1232" s="5" t="n">
        <v>38344</v>
      </c>
      <c r="B1232" s="1" t="n">
        <v>63.75</v>
      </c>
      <c r="C1232" s="1" t="n">
        <v>64.25</v>
      </c>
      <c r="D1232" s="1" t="n">
        <v>63.6</v>
      </c>
      <c r="E1232" s="1" t="n">
        <v>64.01</v>
      </c>
      <c r="F1232" s="1" t="n">
        <v>8783200</v>
      </c>
      <c r="G1232" s="1" t="n">
        <v>31.87</v>
      </c>
      <c r="I1232" s="6" t="e">
        <f aca="false">IF(ROW(E1232) - 1 &gt;= $I$1,SUM(E1232:E1232(E1232,1 - $I$1, 0)) / $I$1,"")</f>
        <v>#VALUE!</v>
      </c>
      <c r="J1232" s="6" t="e">
        <f aca="false">IF(ROW(E1232) - 1 &gt;= $J$1,SUM(E1232:E1232(E1232,1 - $J$1, 0)) / $J$1,"")</f>
        <v>#VALUE!</v>
      </c>
      <c r="L1232" s="7" t="e">
        <f aca="true">IF(ROW(E1232) - 1 &gt;= $L$1,IF(OFFSET(I1232, -1, 0) = "", I1232, ((E1232 - L1231) * $K$4) + L1231), "")</f>
        <v>#VALUE!</v>
      </c>
      <c r="M1232" s="7" t="e">
        <f aca="true">IF(ROW(E1232) - 1 &gt;= $M$1,IF(OFFSET(J1232, -1, 0) = "", J1232, ((E1232 - M1231) * $K$6) + M1231), "")</f>
        <v>#VALUE!</v>
      </c>
      <c r="N1232" s="3" t="e">
        <f aca="false">IF(M1232&lt;&gt;"", L1232-M1232, "")</f>
        <v>#VALUE!</v>
      </c>
      <c r="P1232" s="9" t="e">
        <f aca="false">IF(ROW(E1232) - 1 &gt;= $P$1, IF(OFFSET(N1232, 1- $P$1, 0) &lt;&gt; "", SUM(N1232:N1232(N1232, 1 - $P$1, 0)) / $P$1, ""), "")</f>
        <v>#VALUE!</v>
      </c>
      <c r="Q1232" s="4" t="e">
        <f aca="true">IF(ROW(N1232) - 1 &gt;= $P$1,IF(OFFSET(P1232, -1, 0) = "", P1232, ((N1232 - Q1231) * $O$5) + Q1231), "")</f>
        <v>#VALUE!</v>
      </c>
      <c r="R1232" s="4" t="e">
        <f aca="false">IF(Q1232&lt;&gt;"", N1232 - Q1232, "")</f>
        <v>#VALUE!</v>
      </c>
    </row>
    <row collapsed="false" customFormat="false" customHeight="true" hidden="false" ht="14.4" outlineLevel="0" r="1233">
      <c r="A1233" s="5" t="n">
        <v>38348</v>
      </c>
      <c r="B1233" s="1" t="n">
        <v>64.8</v>
      </c>
      <c r="C1233" s="1" t="n">
        <v>65.15</v>
      </c>
      <c r="D1233" s="1" t="n">
        <v>62.88</v>
      </c>
      <c r="E1233" s="1" t="n">
        <v>63.16</v>
      </c>
      <c r="F1233" s="1" t="n">
        <v>19981800</v>
      </c>
      <c r="G1233" s="1" t="n">
        <v>31.44</v>
      </c>
      <c r="I1233" s="6" t="e">
        <f aca="false">IF(ROW(E1233) - 1 &gt;= $I$1,SUM(E1233:E1233(E1233,1 - $I$1, 0)) / $I$1,"")</f>
        <v>#VALUE!</v>
      </c>
      <c r="J1233" s="6" t="e">
        <f aca="false">IF(ROW(E1233) - 1 &gt;= $J$1,SUM(E1233:E1233(E1233,1 - $J$1, 0)) / $J$1,"")</f>
        <v>#VALUE!</v>
      </c>
      <c r="L1233" s="7" t="e">
        <f aca="true">IF(ROW(E1233) - 1 &gt;= $L$1,IF(OFFSET(I1233, -1, 0) = "", I1233, ((E1233 - L1232) * $K$4) + L1232), "")</f>
        <v>#VALUE!</v>
      </c>
      <c r="M1233" s="7" t="e">
        <f aca="true">IF(ROW(E1233) - 1 &gt;= $M$1,IF(OFFSET(J1233, -1, 0) = "", J1233, ((E1233 - M1232) * $K$6) + M1232), "")</f>
        <v>#VALUE!</v>
      </c>
      <c r="N1233" s="3" t="e">
        <f aca="false">IF(M1233&lt;&gt;"", L1233-M1233, "")</f>
        <v>#VALUE!</v>
      </c>
      <c r="P1233" s="9" t="e">
        <f aca="false">IF(ROW(E1233) - 1 &gt;= $P$1, IF(OFFSET(N1233, 1- $P$1, 0) &lt;&gt; "", SUM(N1233:N1233(N1233, 1 - $P$1, 0)) / $P$1, ""), "")</f>
        <v>#VALUE!</v>
      </c>
      <c r="Q1233" s="4" t="e">
        <f aca="true">IF(ROW(N1233) - 1 &gt;= $P$1,IF(OFFSET(P1233, -1, 0) = "", P1233, ((N1233 - Q1232) * $O$5) + Q1232), "")</f>
        <v>#VALUE!</v>
      </c>
      <c r="R1233" s="4" t="e">
        <f aca="false">IF(Q1233&lt;&gt;"", N1233 - Q1233, "")</f>
        <v>#VALUE!</v>
      </c>
    </row>
    <row collapsed="false" customFormat="false" customHeight="true" hidden="false" ht="14.4" outlineLevel="0" r="1234">
      <c r="A1234" s="5" t="n">
        <v>38349</v>
      </c>
      <c r="B1234" s="1" t="n">
        <v>63.3</v>
      </c>
      <c r="C1234" s="1" t="n">
        <v>64.25</v>
      </c>
      <c r="D1234" s="1" t="n">
        <v>62.05</v>
      </c>
      <c r="E1234" s="1" t="n">
        <v>64.18</v>
      </c>
      <c r="F1234" s="1" t="n">
        <v>21848400</v>
      </c>
      <c r="G1234" s="1" t="n">
        <v>31.95</v>
      </c>
      <c r="I1234" s="6" t="e">
        <f aca="false">IF(ROW(E1234) - 1 &gt;= $I$1,SUM(E1234:E1234(E1234,1 - $I$1, 0)) / $I$1,"")</f>
        <v>#VALUE!</v>
      </c>
      <c r="J1234" s="6" t="e">
        <f aca="false">IF(ROW(E1234) - 1 &gt;= $J$1,SUM(E1234:E1234(E1234,1 - $J$1, 0)) / $J$1,"")</f>
        <v>#VALUE!</v>
      </c>
      <c r="L1234" s="7" t="e">
        <f aca="true">IF(ROW(E1234) - 1 &gt;= $L$1,IF(OFFSET(I1234, -1, 0) = "", I1234, ((E1234 - L1233) * $K$4) + L1233), "")</f>
        <v>#VALUE!</v>
      </c>
      <c r="M1234" s="7" t="e">
        <f aca="true">IF(ROW(E1234) - 1 &gt;= $M$1,IF(OFFSET(J1234, -1, 0) = "", J1234, ((E1234 - M1233) * $K$6) + M1233), "")</f>
        <v>#VALUE!</v>
      </c>
      <c r="N1234" s="3" t="e">
        <f aca="false">IF(M1234&lt;&gt;"", L1234-M1234, "")</f>
        <v>#VALUE!</v>
      </c>
      <c r="P1234" s="9" t="e">
        <f aca="false">IF(ROW(E1234) - 1 &gt;= $P$1, IF(OFFSET(N1234, 1- $P$1, 0) &lt;&gt; "", SUM(N1234:N1234(N1234, 1 - $P$1, 0)) / $P$1, ""), "")</f>
        <v>#VALUE!</v>
      </c>
      <c r="Q1234" s="4" t="e">
        <f aca="true">IF(ROW(N1234) - 1 &gt;= $P$1,IF(OFFSET(P1234, -1, 0) = "", P1234, ((N1234 - Q1233) * $O$5) + Q1233), "")</f>
        <v>#VALUE!</v>
      </c>
      <c r="R1234" s="4" t="e">
        <f aca="false">IF(Q1234&lt;&gt;"", N1234 - Q1234, "")</f>
        <v>#VALUE!</v>
      </c>
    </row>
    <row collapsed="false" customFormat="false" customHeight="true" hidden="false" ht="14.4" outlineLevel="0" r="1235">
      <c r="A1235" s="5" t="n">
        <v>38350</v>
      </c>
      <c r="B1235" s="1" t="n">
        <v>63.81</v>
      </c>
      <c r="C1235" s="1" t="n">
        <v>64.98</v>
      </c>
      <c r="D1235" s="1" t="n">
        <v>63.57</v>
      </c>
      <c r="E1235" s="1" t="n">
        <v>64.44</v>
      </c>
      <c r="F1235" s="1" t="n">
        <v>16055800</v>
      </c>
      <c r="G1235" s="1" t="n">
        <v>32.08</v>
      </c>
      <c r="I1235" s="6" t="e">
        <f aca="false">IF(ROW(E1235) - 1 &gt;= $I$1,SUM(E1235:E1235(E1235,1 - $I$1, 0)) / $I$1,"")</f>
        <v>#VALUE!</v>
      </c>
      <c r="J1235" s="6" t="e">
        <f aca="false">IF(ROW(E1235) - 1 &gt;= $J$1,SUM(E1235:E1235(E1235,1 - $J$1, 0)) / $J$1,"")</f>
        <v>#VALUE!</v>
      </c>
      <c r="L1235" s="7" t="e">
        <f aca="true">IF(ROW(E1235) - 1 &gt;= $L$1,IF(OFFSET(I1235, -1, 0) = "", I1235, ((E1235 - L1234) * $K$4) + L1234), "")</f>
        <v>#VALUE!</v>
      </c>
      <c r="M1235" s="7" t="e">
        <f aca="true">IF(ROW(E1235) - 1 &gt;= $M$1,IF(OFFSET(J1235, -1, 0) = "", J1235, ((E1235 - M1234) * $K$6) + M1234), "")</f>
        <v>#VALUE!</v>
      </c>
      <c r="N1235" s="3" t="e">
        <f aca="false">IF(M1235&lt;&gt;"", L1235-M1235, "")</f>
        <v>#VALUE!</v>
      </c>
      <c r="P1235" s="9" t="e">
        <f aca="false">IF(ROW(E1235) - 1 &gt;= $P$1, IF(OFFSET(N1235, 1- $P$1, 0) &lt;&gt; "", SUM(N1235:N1235(N1235, 1 - $P$1, 0)) / $P$1, ""), "")</f>
        <v>#VALUE!</v>
      </c>
      <c r="Q1235" s="4" t="e">
        <f aca="true">IF(ROW(N1235) - 1 &gt;= $P$1,IF(OFFSET(P1235, -1, 0) = "", P1235, ((N1235 - Q1234) * $O$5) + Q1234), "")</f>
        <v>#VALUE!</v>
      </c>
      <c r="R1235" s="4" t="e">
        <f aca="false">IF(Q1235&lt;&gt;"", N1235 - Q1235, "")</f>
        <v>#VALUE!</v>
      </c>
    </row>
    <row collapsed="false" customFormat="false" customHeight="true" hidden="false" ht="14.4" outlineLevel="0" r="1236">
      <c r="A1236" s="5" t="n">
        <v>38351</v>
      </c>
      <c r="B1236" s="1" t="n">
        <v>64.81</v>
      </c>
      <c r="C1236" s="1" t="n">
        <v>65.03</v>
      </c>
      <c r="D1236" s="1" t="n">
        <v>64.22</v>
      </c>
      <c r="E1236" s="1" t="n">
        <v>64.8</v>
      </c>
      <c r="F1236" s="1" t="n">
        <v>12333600</v>
      </c>
      <c r="G1236" s="1" t="n">
        <v>32.26</v>
      </c>
      <c r="I1236" s="6" t="e">
        <f aca="false">IF(ROW(E1236) - 1 &gt;= $I$1,SUM(E1236:E1236(E1236,1 - $I$1, 0)) / $I$1,"")</f>
        <v>#VALUE!</v>
      </c>
      <c r="J1236" s="6" t="e">
        <f aca="false">IF(ROW(E1236) - 1 &gt;= $J$1,SUM(E1236:E1236(E1236,1 - $J$1, 0)) / $J$1,"")</f>
        <v>#VALUE!</v>
      </c>
      <c r="L1236" s="7" t="e">
        <f aca="true">IF(ROW(E1236) - 1 &gt;= $L$1,IF(OFFSET(I1236, -1, 0) = "", I1236, ((E1236 - L1235) * $K$4) + L1235), "")</f>
        <v>#VALUE!</v>
      </c>
      <c r="M1236" s="7" t="e">
        <f aca="true">IF(ROW(E1236) - 1 &gt;= $M$1,IF(OFFSET(J1236, -1, 0) = "", J1236, ((E1236 - M1235) * $K$6) + M1235), "")</f>
        <v>#VALUE!</v>
      </c>
      <c r="N1236" s="3" t="e">
        <f aca="false">IF(M1236&lt;&gt;"", L1236-M1236, "")</f>
        <v>#VALUE!</v>
      </c>
      <c r="P1236" s="9" t="e">
        <f aca="false">IF(ROW(E1236) - 1 &gt;= $P$1, IF(OFFSET(N1236, 1- $P$1, 0) &lt;&gt; "", SUM(N1236:N1236(N1236, 1 - $P$1, 0)) / $P$1, ""), "")</f>
        <v>#VALUE!</v>
      </c>
      <c r="Q1236" s="4" t="e">
        <f aca="true">IF(ROW(N1236) - 1 &gt;= $P$1,IF(OFFSET(P1236, -1, 0) = "", P1236, ((N1236 - Q1235) * $O$5) + Q1235), "")</f>
        <v>#VALUE!</v>
      </c>
      <c r="R1236" s="4" t="e">
        <f aca="false">IF(Q1236&lt;&gt;"", N1236 - Q1236, "")</f>
        <v>#VALUE!</v>
      </c>
    </row>
    <row collapsed="false" customFormat="false" customHeight="true" hidden="false" ht="14.4" outlineLevel="0" r="1237">
      <c r="A1237" s="5" t="n">
        <v>38352</v>
      </c>
      <c r="B1237" s="1" t="n">
        <v>64.89</v>
      </c>
      <c r="C1237" s="1" t="n">
        <v>65</v>
      </c>
      <c r="D1237" s="1" t="n">
        <v>64.03</v>
      </c>
      <c r="E1237" s="1" t="n">
        <v>64.4</v>
      </c>
      <c r="F1237" s="1" t="n">
        <v>9949600</v>
      </c>
      <c r="G1237" s="1" t="n">
        <v>32.06</v>
      </c>
      <c r="I1237" s="6" t="e">
        <f aca="false">IF(ROW(E1237) - 1 &gt;= $I$1,SUM(E1237:E1237(E1237,1 - $I$1, 0)) / $I$1,"")</f>
        <v>#VALUE!</v>
      </c>
      <c r="J1237" s="6" t="e">
        <f aca="false">IF(ROW(E1237) - 1 &gt;= $J$1,SUM(E1237:E1237(E1237,1 - $J$1, 0)) / $J$1,"")</f>
        <v>#VALUE!</v>
      </c>
      <c r="L1237" s="7" t="e">
        <f aca="true">IF(ROW(E1237) - 1 &gt;= $L$1,IF(OFFSET(I1237, -1, 0) = "", I1237, ((E1237 - L1236) * $K$4) + L1236), "")</f>
        <v>#VALUE!</v>
      </c>
      <c r="M1237" s="7" t="e">
        <f aca="true">IF(ROW(E1237) - 1 &gt;= $M$1,IF(OFFSET(J1237, -1, 0) = "", J1237, ((E1237 - M1236) * $K$6) + M1236), "")</f>
        <v>#VALUE!</v>
      </c>
      <c r="N1237" s="3" t="e">
        <f aca="false">IF(M1237&lt;&gt;"", L1237-M1237, "")</f>
        <v>#VALUE!</v>
      </c>
      <c r="P1237" s="9" t="e">
        <f aca="false">IF(ROW(E1237) - 1 &gt;= $P$1, IF(OFFSET(N1237, 1- $P$1, 0) &lt;&gt; "", SUM(N1237:N1237(N1237, 1 - $P$1, 0)) / $P$1, ""), "")</f>
        <v>#VALUE!</v>
      </c>
      <c r="Q1237" s="4" t="e">
        <f aca="true">IF(ROW(N1237) - 1 &gt;= $P$1,IF(OFFSET(P1237, -1, 0) = "", P1237, ((N1237 - Q1236) * $O$5) + Q1236), "")</f>
        <v>#VALUE!</v>
      </c>
      <c r="R1237" s="4" t="e">
        <f aca="false">IF(Q1237&lt;&gt;"", N1237 - Q1237, "")</f>
        <v>#VALUE!</v>
      </c>
    </row>
    <row collapsed="false" customFormat="false" customHeight="true" hidden="false" ht="14.4" outlineLevel="0" r="1238">
      <c r="A1238" s="5" t="n">
        <v>38355</v>
      </c>
      <c r="B1238" s="1" t="n">
        <v>64.78</v>
      </c>
      <c r="C1238" s="1" t="n">
        <v>65.11</v>
      </c>
      <c r="D1238" s="1" t="n">
        <v>62.6</v>
      </c>
      <c r="E1238" s="1" t="n">
        <v>63.29</v>
      </c>
      <c r="F1238" s="1" t="n">
        <v>24714000</v>
      </c>
      <c r="G1238" s="1" t="n">
        <v>31.51</v>
      </c>
      <c r="I1238" s="6" t="e">
        <f aca="false">IF(ROW(E1238) - 1 &gt;= $I$1,SUM(E1238:E1238(E1238,1 - $I$1, 0)) / $I$1,"")</f>
        <v>#VALUE!</v>
      </c>
      <c r="J1238" s="6" t="e">
        <f aca="false">IF(ROW(E1238) - 1 &gt;= $J$1,SUM(E1238:E1238(E1238,1 - $J$1, 0)) / $J$1,"")</f>
        <v>#VALUE!</v>
      </c>
      <c r="L1238" s="7" t="e">
        <f aca="true">IF(ROW(E1238) - 1 &gt;= $L$1,IF(OFFSET(I1238, -1, 0) = "", I1238, ((E1238 - L1237) * $K$4) + L1237), "")</f>
        <v>#VALUE!</v>
      </c>
      <c r="M1238" s="7" t="e">
        <f aca="true">IF(ROW(E1238) - 1 &gt;= $M$1,IF(OFFSET(J1238, -1, 0) = "", J1238, ((E1238 - M1237) * $K$6) + M1237), "")</f>
        <v>#VALUE!</v>
      </c>
      <c r="N1238" s="3" t="e">
        <f aca="false">IF(M1238&lt;&gt;"", L1238-M1238, "")</f>
        <v>#VALUE!</v>
      </c>
      <c r="P1238" s="9" t="e">
        <f aca="false">IF(ROW(E1238) - 1 &gt;= $P$1, IF(OFFSET(N1238, 1- $P$1, 0) &lt;&gt; "", SUM(N1238:N1238(N1238, 1 - $P$1, 0)) / $P$1, ""), "")</f>
        <v>#VALUE!</v>
      </c>
      <c r="Q1238" s="4" t="e">
        <f aca="true">IF(ROW(N1238) - 1 &gt;= $P$1,IF(OFFSET(P1238, -1, 0) = "", P1238, ((N1238 - Q1237) * $O$5) + Q1237), "")</f>
        <v>#VALUE!</v>
      </c>
      <c r="R1238" s="4" t="e">
        <f aca="false">IF(Q1238&lt;&gt;"", N1238 - Q1238, "")</f>
        <v>#VALUE!</v>
      </c>
    </row>
    <row collapsed="false" customFormat="false" customHeight="true" hidden="false" ht="14.4" outlineLevel="0" r="1239">
      <c r="A1239" s="5" t="n">
        <v>38356</v>
      </c>
      <c r="B1239" s="1" t="n">
        <v>63.79</v>
      </c>
      <c r="C1239" s="1" t="n">
        <v>65.47</v>
      </c>
      <c r="D1239" s="1" t="n">
        <v>62.97</v>
      </c>
      <c r="E1239" s="1" t="n">
        <v>63.94</v>
      </c>
      <c r="F1239" s="1" t="n">
        <v>39171800</v>
      </c>
      <c r="G1239" s="1" t="n">
        <v>31.83</v>
      </c>
      <c r="I1239" s="6" t="e">
        <f aca="false">IF(ROW(E1239) - 1 &gt;= $I$1,SUM(E1239:E1239(E1239,1 - $I$1, 0)) / $I$1,"")</f>
        <v>#VALUE!</v>
      </c>
      <c r="J1239" s="6" t="e">
        <f aca="false">IF(ROW(E1239) - 1 &gt;= $J$1,SUM(E1239:E1239(E1239,1 - $J$1, 0)) / $J$1,"")</f>
        <v>#VALUE!</v>
      </c>
      <c r="L1239" s="7" t="e">
        <f aca="true">IF(ROW(E1239) - 1 &gt;= $L$1,IF(OFFSET(I1239, -1, 0) = "", I1239, ((E1239 - L1238) * $K$4) + L1238), "")</f>
        <v>#VALUE!</v>
      </c>
      <c r="M1239" s="7" t="e">
        <f aca="true">IF(ROW(E1239) - 1 &gt;= $M$1,IF(OFFSET(J1239, -1, 0) = "", J1239, ((E1239 - M1238) * $K$6) + M1238), "")</f>
        <v>#VALUE!</v>
      </c>
      <c r="N1239" s="3" t="e">
        <f aca="false">IF(M1239&lt;&gt;"", L1239-M1239, "")</f>
        <v>#VALUE!</v>
      </c>
      <c r="P1239" s="9" t="e">
        <f aca="false">IF(ROW(E1239) - 1 &gt;= $P$1, IF(OFFSET(N1239, 1- $P$1, 0) &lt;&gt; "", SUM(N1239:N1239(N1239, 1 - $P$1, 0)) / $P$1, ""), "")</f>
        <v>#VALUE!</v>
      </c>
      <c r="Q1239" s="4" t="e">
        <f aca="true">IF(ROW(N1239) - 1 &gt;= $P$1,IF(OFFSET(P1239, -1, 0) = "", P1239, ((N1239 - Q1238) * $O$5) + Q1238), "")</f>
        <v>#VALUE!</v>
      </c>
      <c r="R1239" s="4" t="e">
        <f aca="false">IF(Q1239&lt;&gt;"", N1239 - Q1239, "")</f>
        <v>#VALUE!</v>
      </c>
    </row>
    <row collapsed="false" customFormat="false" customHeight="true" hidden="false" ht="14.4" outlineLevel="0" r="1240">
      <c r="A1240" s="5" t="n">
        <v>38357</v>
      </c>
      <c r="B1240" s="1" t="n">
        <v>64.46</v>
      </c>
      <c r="C1240" s="1" t="n">
        <v>65.25</v>
      </c>
      <c r="D1240" s="1" t="n">
        <v>64.05</v>
      </c>
      <c r="E1240" s="1" t="n">
        <v>64.5</v>
      </c>
      <c r="F1240" s="1" t="n">
        <v>24301200</v>
      </c>
      <c r="G1240" s="1" t="n">
        <v>32.11</v>
      </c>
      <c r="I1240" s="6" t="e">
        <f aca="false">IF(ROW(E1240) - 1 &gt;= $I$1,SUM(E1240:E1240(E1240,1 - $I$1, 0)) / $I$1,"")</f>
        <v>#VALUE!</v>
      </c>
      <c r="J1240" s="6" t="e">
        <f aca="false">IF(ROW(E1240) - 1 &gt;= $J$1,SUM(E1240:E1240(E1240,1 - $J$1, 0)) / $J$1,"")</f>
        <v>#VALUE!</v>
      </c>
      <c r="L1240" s="7" t="e">
        <f aca="true">IF(ROW(E1240) - 1 &gt;= $L$1,IF(OFFSET(I1240, -1, 0) = "", I1240, ((E1240 - L1239) * $K$4) + L1239), "")</f>
        <v>#VALUE!</v>
      </c>
      <c r="M1240" s="7" t="e">
        <f aca="true">IF(ROW(E1240) - 1 &gt;= $M$1,IF(OFFSET(J1240, -1, 0) = "", J1240, ((E1240 - M1239) * $K$6) + M1239), "")</f>
        <v>#VALUE!</v>
      </c>
      <c r="N1240" s="3" t="e">
        <f aca="false">IF(M1240&lt;&gt;"", L1240-M1240, "")</f>
        <v>#VALUE!</v>
      </c>
      <c r="P1240" s="9" t="e">
        <f aca="false">IF(ROW(E1240) - 1 &gt;= $P$1, IF(OFFSET(N1240, 1- $P$1, 0) &lt;&gt; "", SUM(N1240:N1240(N1240, 1 - $P$1, 0)) / $P$1, ""), "")</f>
        <v>#VALUE!</v>
      </c>
      <c r="Q1240" s="4" t="e">
        <f aca="true">IF(ROW(N1240) - 1 &gt;= $P$1,IF(OFFSET(P1240, -1, 0) = "", P1240, ((N1240 - Q1239) * $O$5) + Q1239), "")</f>
        <v>#VALUE!</v>
      </c>
      <c r="R1240" s="4" t="e">
        <f aca="false">IF(Q1240&lt;&gt;"", N1240 - Q1240, "")</f>
        <v>#VALUE!</v>
      </c>
    </row>
    <row collapsed="false" customFormat="false" customHeight="true" hidden="false" ht="14.4" outlineLevel="0" r="1241">
      <c r="A1241" s="5" t="n">
        <v>38358</v>
      </c>
      <c r="B1241" s="1" t="n">
        <v>64.67</v>
      </c>
      <c r="C1241" s="1" t="n">
        <v>64.91</v>
      </c>
      <c r="D1241" s="1" t="n">
        <v>63.33</v>
      </c>
      <c r="E1241" s="1" t="n">
        <v>64.55</v>
      </c>
      <c r="F1241" s="1" t="n">
        <v>25198400</v>
      </c>
      <c r="G1241" s="1" t="n">
        <v>32.14</v>
      </c>
      <c r="I1241" s="6" t="e">
        <f aca="false">IF(ROW(E1241) - 1 &gt;= $I$1,SUM(E1241:E1241(E1241,1 - $I$1, 0)) / $I$1,"")</f>
        <v>#VALUE!</v>
      </c>
      <c r="J1241" s="6" t="e">
        <f aca="false">IF(ROW(E1241) - 1 &gt;= $J$1,SUM(E1241:E1241(E1241,1 - $J$1, 0)) / $J$1,"")</f>
        <v>#VALUE!</v>
      </c>
      <c r="L1241" s="7" t="e">
        <f aca="true">IF(ROW(E1241) - 1 &gt;= $L$1,IF(OFFSET(I1241, -1, 0) = "", I1241, ((E1241 - L1240) * $K$4) + L1240), "")</f>
        <v>#VALUE!</v>
      </c>
      <c r="M1241" s="7" t="e">
        <f aca="true">IF(ROW(E1241) - 1 &gt;= $M$1,IF(OFFSET(J1241, -1, 0) = "", J1241, ((E1241 - M1240) * $K$6) + M1240), "")</f>
        <v>#VALUE!</v>
      </c>
      <c r="N1241" s="3" t="e">
        <f aca="false">IF(M1241&lt;&gt;"", L1241-M1241, "")</f>
        <v>#VALUE!</v>
      </c>
      <c r="P1241" s="9" t="e">
        <f aca="false">IF(ROW(E1241) - 1 &gt;= $P$1, IF(OFFSET(N1241, 1- $P$1, 0) &lt;&gt; "", SUM(N1241:N1241(N1241, 1 - $P$1, 0)) / $P$1, ""), "")</f>
        <v>#VALUE!</v>
      </c>
      <c r="Q1241" s="4" t="e">
        <f aca="true">IF(ROW(N1241) - 1 &gt;= $P$1,IF(OFFSET(P1241, -1, 0) = "", P1241, ((N1241 - Q1240) * $O$5) + Q1240), "")</f>
        <v>#VALUE!</v>
      </c>
      <c r="R1241" s="4" t="e">
        <f aca="false">IF(Q1241&lt;&gt;"", N1241 - Q1241, "")</f>
        <v>#VALUE!</v>
      </c>
    </row>
    <row collapsed="false" customFormat="false" customHeight="true" hidden="false" ht="14.4" outlineLevel="0" r="1242">
      <c r="A1242" s="5" t="n">
        <v>38359</v>
      </c>
      <c r="B1242" s="1" t="n">
        <v>65</v>
      </c>
      <c r="C1242" s="1" t="n">
        <v>69.63</v>
      </c>
      <c r="D1242" s="1" t="n">
        <v>64.75</v>
      </c>
      <c r="E1242" s="1" t="n">
        <v>69.25</v>
      </c>
      <c r="F1242" s="1" t="n">
        <v>79551800</v>
      </c>
      <c r="G1242" s="1" t="n">
        <v>34.48</v>
      </c>
      <c r="I1242" s="6" t="e">
        <f aca="false">IF(ROW(E1242) - 1 &gt;= $I$1,SUM(E1242:E1242(E1242,1 - $I$1, 0)) / $I$1,"")</f>
        <v>#VALUE!</v>
      </c>
      <c r="J1242" s="6" t="e">
        <f aca="false">IF(ROW(E1242) - 1 &gt;= $J$1,SUM(E1242:E1242(E1242,1 - $J$1, 0)) / $J$1,"")</f>
        <v>#VALUE!</v>
      </c>
      <c r="L1242" s="7" t="e">
        <f aca="true">IF(ROW(E1242) - 1 &gt;= $L$1,IF(OFFSET(I1242, -1, 0) = "", I1242, ((E1242 - L1241) * $K$4) + L1241), "")</f>
        <v>#VALUE!</v>
      </c>
      <c r="M1242" s="7" t="e">
        <f aca="true">IF(ROW(E1242) - 1 &gt;= $M$1,IF(OFFSET(J1242, -1, 0) = "", J1242, ((E1242 - M1241) * $K$6) + M1241), "")</f>
        <v>#VALUE!</v>
      </c>
      <c r="N1242" s="3" t="e">
        <f aca="false">IF(M1242&lt;&gt;"", L1242-M1242, "")</f>
        <v>#VALUE!</v>
      </c>
      <c r="P1242" s="9" t="e">
        <f aca="false">IF(ROW(E1242) - 1 &gt;= $P$1, IF(OFFSET(N1242, 1- $P$1, 0) &lt;&gt; "", SUM(N1242:N1242(N1242, 1 - $P$1, 0)) / $P$1, ""), "")</f>
        <v>#VALUE!</v>
      </c>
      <c r="Q1242" s="4" t="e">
        <f aca="true">IF(ROW(N1242) - 1 &gt;= $P$1,IF(OFFSET(P1242, -1, 0) = "", P1242, ((N1242 - Q1241) * $O$5) + Q1241), "")</f>
        <v>#VALUE!</v>
      </c>
      <c r="R1242" s="4" t="e">
        <f aca="false">IF(Q1242&lt;&gt;"", N1242 - Q1242, "")</f>
        <v>#VALUE!</v>
      </c>
    </row>
    <row collapsed="false" customFormat="false" customHeight="true" hidden="false" ht="14.4" outlineLevel="0" r="1243">
      <c r="A1243" s="5" t="n">
        <v>38362</v>
      </c>
      <c r="B1243" s="1" t="n">
        <v>69.83</v>
      </c>
      <c r="C1243" s="1" t="n">
        <v>70.7</v>
      </c>
      <c r="D1243" s="1" t="n">
        <v>67.88</v>
      </c>
      <c r="E1243" s="1" t="n">
        <v>68.96</v>
      </c>
      <c r="F1243" s="1" t="n">
        <v>61618200</v>
      </c>
      <c r="G1243" s="1" t="n">
        <v>34.33</v>
      </c>
      <c r="I1243" s="6" t="e">
        <f aca="false">IF(ROW(E1243) - 1 &gt;= $I$1,SUM(E1243:E1243(E1243,1 - $I$1, 0)) / $I$1,"")</f>
        <v>#VALUE!</v>
      </c>
      <c r="J1243" s="6" t="e">
        <f aca="false">IF(ROW(E1243) - 1 &gt;= $J$1,SUM(E1243:E1243(E1243,1 - $J$1, 0)) / $J$1,"")</f>
        <v>#VALUE!</v>
      </c>
      <c r="L1243" s="7" t="e">
        <f aca="true">IF(ROW(E1243) - 1 &gt;= $L$1,IF(OFFSET(I1243, -1, 0) = "", I1243, ((E1243 - L1242) * $K$4) + L1242), "")</f>
        <v>#VALUE!</v>
      </c>
      <c r="M1243" s="7" t="e">
        <f aca="true">IF(ROW(E1243) - 1 &gt;= $M$1,IF(OFFSET(J1243, -1, 0) = "", J1243, ((E1243 - M1242) * $K$6) + M1242), "")</f>
        <v>#VALUE!</v>
      </c>
      <c r="N1243" s="3" t="e">
        <f aca="false">IF(M1243&lt;&gt;"", L1243-M1243, "")</f>
        <v>#VALUE!</v>
      </c>
      <c r="P1243" s="9" t="e">
        <f aca="false">IF(ROW(E1243) - 1 &gt;= $P$1, IF(OFFSET(N1243, 1- $P$1, 0) &lt;&gt; "", SUM(N1243:N1243(N1243, 1 - $P$1, 0)) / $P$1, ""), "")</f>
        <v>#VALUE!</v>
      </c>
      <c r="Q1243" s="4" t="e">
        <f aca="true">IF(ROW(N1243) - 1 &gt;= $P$1,IF(OFFSET(P1243, -1, 0) = "", P1243, ((N1243 - Q1242) * $O$5) + Q1242), "")</f>
        <v>#VALUE!</v>
      </c>
      <c r="R1243" s="4" t="e">
        <f aca="false">IF(Q1243&lt;&gt;"", N1243 - Q1243, "")</f>
        <v>#VALUE!</v>
      </c>
    </row>
    <row collapsed="false" customFormat="false" customHeight="true" hidden="false" ht="14.4" outlineLevel="0" r="1244">
      <c r="A1244" s="5" t="n">
        <v>38363</v>
      </c>
      <c r="B1244" s="1" t="n">
        <v>68.25</v>
      </c>
      <c r="C1244" s="1" t="n">
        <v>69.15</v>
      </c>
      <c r="D1244" s="1" t="n">
        <v>64.14</v>
      </c>
      <c r="E1244" s="1" t="n">
        <v>64.56</v>
      </c>
      <c r="F1244" s="1" t="n">
        <v>93272400</v>
      </c>
      <c r="G1244" s="1" t="n">
        <v>32.14</v>
      </c>
      <c r="I1244" s="6" t="e">
        <f aca="false">IF(ROW(E1244) - 1 &gt;= $I$1,SUM(E1244:E1244(E1244,1 - $I$1, 0)) / $I$1,"")</f>
        <v>#VALUE!</v>
      </c>
      <c r="J1244" s="6" t="e">
        <f aca="false">IF(ROW(E1244) - 1 &gt;= $J$1,SUM(E1244:E1244(E1244,1 - $J$1, 0)) / $J$1,"")</f>
        <v>#VALUE!</v>
      </c>
      <c r="L1244" s="7" t="e">
        <f aca="true">IF(ROW(E1244) - 1 &gt;= $L$1,IF(OFFSET(I1244, -1, 0) = "", I1244, ((E1244 - L1243) * $K$4) + L1243), "")</f>
        <v>#VALUE!</v>
      </c>
      <c r="M1244" s="7" t="e">
        <f aca="true">IF(ROW(E1244) - 1 &gt;= $M$1,IF(OFFSET(J1244, -1, 0) = "", J1244, ((E1244 - M1243) * $K$6) + M1243), "")</f>
        <v>#VALUE!</v>
      </c>
      <c r="N1244" s="3" t="e">
        <f aca="false">IF(M1244&lt;&gt;"", L1244-M1244, "")</f>
        <v>#VALUE!</v>
      </c>
      <c r="P1244" s="9" t="e">
        <f aca="false">IF(ROW(E1244) - 1 &gt;= $P$1, IF(OFFSET(N1244, 1- $P$1, 0) &lt;&gt; "", SUM(N1244:N1244(N1244, 1 - $P$1, 0)) / $P$1, ""), "")</f>
        <v>#VALUE!</v>
      </c>
      <c r="Q1244" s="4" t="e">
        <f aca="true">IF(ROW(N1244) - 1 &gt;= $P$1,IF(OFFSET(P1244, -1, 0) = "", P1244, ((N1244 - Q1243) * $O$5) + Q1243), "")</f>
        <v>#VALUE!</v>
      </c>
      <c r="R1244" s="4" t="e">
        <f aca="false">IF(Q1244&lt;&gt;"", N1244 - Q1244, "")</f>
        <v>#VALUE!</v>
      </c>
    </row>
    <row collapsed="false" customFormat="false" customHeight="true" hidden="false" ht="14.4" outlineLevel="0" r="1245">
      <c r="A1245" s="5" t="n">
        <v>38364</v>
      </c>
      <c r="B1245" s="1" t="n">
        <v>65.45</v>
      </c>
      <c r="C1245" s="1" t="n">
        <v>65.9</v>
      </c>
      <c r="D1245" s="1" t="n">
        <v>63.3</v>
      </c>
      <c r="E1245" s="1" t="n">
        <v>65.46</v>
      </c>
      <c r="F1245" s="1" t="n">
        <v>68560800</v>
      </c>
      <c r="G1245" s="1" t="n">
        <v>32.59</v>
      </c>
      <c r="I1245" s="6" t="e">
        <f aca="false">IF(ROW(E1245) - 1 &gt;= $I$1,SUM(E1245:E1245(E1245,1 - $I$1, 0)) / $I$1,"")</f>
        <v>#VALUE!</v>
      </c>
      <c r="J1245" s="6" t="e">
        <f aca="false">IF(ROW(E1245) - 1 &gt;= $J$1,SUM(E1245:E1245(E1245,1 - $J$1, 0)) / $J$1,"")</f>
        <v>#VALUE!</v>
      </c>
      <c r="L1245" s="7" t="e">
        <f aca="true">IF(ROW(E1245) - 1 &gt;= $L$1,IF(OFFSET(I1245, -1, 0) = "", I1245, ((E1245 - L1244) * $K$4) + L1244), "")</f>
        <v>#VALUE!</v>
      </c>
      <c r="M1245" s="7" t="e">
        <f aca="true">IF(ROW(E1245) - 1 &gt;= $M$1,IF(OFFSET(J1245, -1, 0) = "", J1245, ((E1245 - M1244) * $K$6) + M1244), "")</f>
        <v>#VALUE!</v>
      </c>
      <c r="N1245" s="3" t="e">
        <f aca="false">IF(M1245&lt;&gt;"", L1245-M1245, "")</f>
        <v>#VALUE!</v>
      </c>
      <c r="P1245" s="9" t="e">
        <f aca="false">IF(ROW(E1245) - 1 &gt;= $P$1, IF(OFFSET(N1245, 1- $P$1, 0) &lt;&gt; "", SUM(N1245:N1245(N1245, 1 - $P$1, 0)) / $P$1, ""), "")</f>
        <v>#VALUE!</v>
      </c>
      <c r="Q1245" s="4" t="e">
        <f aca="true">IF(ROW(N1245) - 1 &gt;= $P$1,IF(OFFSET(P1245, -1, 0) = "", P1245, ((N1245 - Q1244) * $O$5) + Q1244), "")</f>
        <v>#VALUE!</v>
      </c>
      <c r="R1245" s="4" t="e">
        <f aca="false">IF(Q1245&lt;&gt;"", N1245 - Q1245, "")</f>
        <v>#VALUE!</v>
      </c>
    </row>
    <row collapsed="false" customFormat="false" customHeight="true" hidden="false" ht="14.4" outlineLevel="0" r="1246">
      <c r="A1246" s="5" t="n">
        <v>38365</v>
      </c>
      <c r="B1246" s="1" t="n">
        <v>73.71</v>
      </c>
      <c r="C1246" s="1" t="n">
        <v>74.42</v>
      </c>
      <c r="D1246" s="1" t="n">
        <v>69.73</v>
      </c>
      <c r="E1246" s="1" t="n">
        <v>69.8</v>
      </c>
      <c r="F1246" s="1" t="n">
        <v>113025600</v>
      </c>
      <c r="G1246" s="1" t="n">
        <v>34.75</v>
      </c>
      <c r="I1246" s="6" t="e">
        <f aca="false">IF(ROW(E1246) - 1 &gt;= $I$1,SUM(E1246:E1246(E1246,1 - $I$1, 0)) / $I$1,"")</f>
        <v>#VALUE!</v>
      </c>
      <c r="J1246" s="6" t="e">
        <f aca="false">IF(ROW(E1246) - 1 &gt;= $J$1,SUM(E1246:E1246(E1246,1 - $J$1, 0)) / $J$1,"")</f>
        <v>#VALUE!</v>
      </c>
      <c r="L1246" s="7" t="e">
        <f aca="true">IF(ROW(E1246) - 1 &gt;= $L$1,IF(OFFSET(I1246, -1, 0) = "", I1246, ((E1246 - L1245) * $K$4) + L1245), "")</f>
        <v>#VALUE!</v>
      </c>
      <c r="M1246" s="7" t="e">
        <f aca="true">IF(ROW(E1246) - 1 &gt;= $M$1,IF(OFFSET(J1246, -1, 0) = "", J1246, ((E1246 - M1245) * $K$6) + M1245), "")</f>
        <v>#VALUE!</v>
      </c>
      <c r="N1246" s="3" t="e">
        <f aca="false">IF(M1246&lt;&gt;"", L1246-M1246, "")</f>
        <v>#VALUE!</v>
      </c>
      <c r="P1246" s="9" t="e">
        <f aca="false">IF(ROW(E1246) - 1 &gt;= $P$1, IF(OFFSET(N1246, 1- $P$1, 0) &lt;&gt; "", SUM(N1246:N1246(N1246, 1 - $P$1, 0)) / $P$1, ""), "")</f>
        <v>#VALUE!</v>
      </c>
      <c r="Q1246" s="4" t="e">
        <f aca="true">IF(ROW(N1246) - 1 &gt;= $P$1,IF(OFFSET(P1246, -1, 0) = "", P1246, ((N1246 - Q1245) * $O$5) + Q1245), "")</f>
        <v>#VALUE!</v>
      </c>
      <c r="R1246" s="4" t="e">
        <f aca="false">IF(Q1246&lt;&gt;"", N1246 - Q1246, "")</f>
        <v>#VALUE!</v>
      </c>
    </row>
    <row collapsed="false" customFormat="false" customHeight="true" hidden="false" ht="14.4" outlineLevel="0" r="1247">
      <c r="A1247" s="5" t="n">
        <v>38366</v>
      </c>
      <c r="B1247" s="1" t="n">
        <v>70.25</v>
      </c>
      <c r="C1247" s="1" t="n">
        <v>71.72</v>
      </c>
      <c r="D1247" s="1" t="n">
        <v>69.19</v>
      </c>
      <c r="E1247" s="1" t="n">
        <v>70.2</v>
      </c>
      <c r="F1247" s="1" t="n">
        <v>63240800</v>
      </c>
      <c r="G1247" s="1" t="n">
        <v>34.95</v>
      </c>
      <c r="I1247" s="6" t="e">
        <f aca="false">IF(ROW(E1247) - 1 &gt;= $I$1,SUM(E1247:E1247(E1247,1 - $I$1, 0)) / $I$1,"")</f>
        <v>#VALUE!</v>
      </c>
      <c r="J1247" s="6" t="e">
        <f aca="false">IF(ROW(E1247) - 1 &gt;= $J$1,SUM(E1247:E1247(E1247,1 - $J$1, 0)) / $J$1,"")</f>
        <v>#VALUE!</v>
      </c>
      <c r="L1247" s="7" t="e">
        <f aca="true">IF(ROW(E1247) - 1 &gt;= $L$1,IF(OFFSET(I1247, -1, 0) = "", I1247, ((E1247 - L1246) * $K$4) + L1246), "")</f>
        <v>#VALUE!</v>
      </c>
      <c r="M1247" s="7" t="e">
        <f aca="true">IF(ROW(E1247) - 1 &gt;= $M$1,IF(OFFSET(J1247, -1, 0) = "", J1247, ((E1247 - M1246) * $K$6) + M1246), "")</f>
        <v>#VALUE!</v>
      </c>
      <c r="N1247" s="3" t="e">
        <f aca="false">IF(M1247&lt;&gt;"", L1247-M1247, "")</f>
        <v>#VALUE!</v>
      </c>
      <c r="P1247" s="9" t="e">
        <f aca="false">IF(ROW(E1247) - 1 &gt;= $P$1, IF(OFFSET(N1247, 1- $P$1, 0) &lt;&gt; "", SUM(N1247:N1247(N1247, 1 - $P$1, 0)) / $P$1, ""), "")</f>
        <v>#VALUE!</v>
      </c>
      <c r="Q1247" s="4" t="e">
        <f aca="true">IF(ROW(N1247) - 1 &gt;= $P$1,IF(OFFSET(P1247, -1, 0) = "", P1247, ((N1247 - Q1246) * $O$5) + Q1246), "")</f>
        <v>#VALUE!</v>
      </c>
      <c r="R1247" s="4" t="e">
        <f aca="false">IF(Q1247&lt;&gt;"", N1247 - Q1247, "")</f>
        <v>#VALUE!</v>
      </c>
    </row>
    <row collapsed="false" customFormat="false" customHeight="true" hidden="false" ht="14.4" outlineLevel="0" r="1248">
      <c r="A1248" s="5" t="n">
        <v>38370</v>
      </c>
      <c r="B1248" s="1" t="n">
        <v>69.85</v>
      </c>
      <c r="C1248" s="1" t="n">
        <v>70.7</v>
      </c>
      <c r="D1248" s="1" t="n">
        <v>67.75</v>
      </c>
      <c r="E1248" s="1" t="n">
        <v>70.65</v>
      </c>
      <c r="F1248" s="1" t="n">
        <v>35945000</v>
      </c>
      <c r="G1248" s="1" t="n">
        <v>35.17</v>
      </c>
      <c r="I1248" s="6" t="e">
        <f aca="false">IF(ROW(E1248) - 1 &gt;= $I$1,SUM(E1248:E1248(E1248,1 - $I$1, 0)) / $I$1,"")</f>
        <v>#VALUE!</v>
      </c>
      <c r="J1248" s="6" t="e">
        <f aca="false">IF(ROW(E1248) - 1 &gt;= $J$1,SUM(E1248:E1248(E1248,1 - $J$1, 0)) / $J$1,"")</f>
        <v>#VALUE!</v>
      </c>
      <c r="L1248" s="7" t="e">
        <f aca="true">IF(ROW(E1248) - 1 &gt;= $L$1,IF(OFFSET(I1248, -1, 0) = "", I1248, ((E1248 - L1247) * $K$4) + L1247), "")</f>
        <v>#VALUE!</v>
      </c>
      <c r="M1248" s="7" t="e">
        <f aca="true">IF(ROW(E1248) - 1 &gt;= $M$1,IF(OFFSET(J1248, -1, 0) = "", J1248, ((E1248 - M1247) * $K$6) + M1247), "")</f>
        <v>#VALUE!</v>
      </c>
      <c r="N1248" s="3" t="e">
        <f aca="false">IF(M1248&lt;&gt;"", L1248-M1248, "")</f>
        <v>#VALUE!</v>
      </c>
      <c r="P1248" s="9" t="e">
        <f aca="false">IF(ROW(E1248) - 1 &gt;= $P$1, IF(OFFSET(N1248, 1- $P$1, 0) &lt;&gt; "", SUM(N1248:N1248(N1248, 1 - $P$1, 0)) / $P$1, ""), "")</f>
        <v>#VALUE!</v>
      </c>
      <c r="Q1248" s="4" t="e">
        <f aca="true">IF(ROW(N1248) - 1 &gt;= $P$1,IF(OFFSET(P1248, -1, 0) = "", P1248, ((N1248 - Q1247) * $O$5) + Q1247), "")</f>
        <v>#VALUE!</v>
      </c>
      <c r="R1248" s="4" t="e">
        <f aca="false">IF(Q1248&lt;&gt;"", N1248 - Q1248, "")</f>
        <v>#VALUE!</v>
      </c>
    </row>
    <row collapsed="false" customFormat="false" customHeight="true" hidden="false" ht="14.4" outlineLevel="0" r="1249">
      <c r="A1249" s="5" t="n">
        <v>38371</v>
      </c>
      <c r="B1249" s="1" t="n">
        <v>70.49</v>
      </c>
      <c r="C1249" s="1" t="n">
        <v>71.46</v>
      </c>
      <c r="D1249" s="1" t="n">
        <v>69.75</v>
      </c>
      <c r="E1249" s="1" t="n">
        <v>69.88</v>
      </c>
      <c r="F1249" s="1" t="n">
        <v>26853400</v>
      </c>
      <c r="G1249" s="1" t="n">
        <v>34.79</v>
      </c>
      <c r="I1249" s="6" t="e">
        <f aca="false">IF(ROW(E1249) - 1 &gt;= $I$1,SUM(E1249:E1249(E1249,1 - $I$1, 0)) / $I$1,"")</f>
        <v>#VALUE!</v>
      </c>
      <c r="J1249" s="6" t="e">
        <f aca="false">IF(ROW(E1249) - 1 &gt;= $J$1,SUM(E1249:E1249(E1249,1 - $J$1, 0)) / $J$1,"")</f>
        <v>#VALUE!</v>
      </c>
      <c r="L1249" s="7" t="e">
        <f aca="true">IF(ROW(E1249) - 1 &gt;= $L$1,IF(OFFSET(I1249, -1, 0) = "", I1249, ((E1249 - L1248) * $K$4) + L1248), "")</f>
        <v>#VALUE!</v>
      </c>
      <c r="M1249" s="7" t="e">
        <f aca="true">IF(ROW(E1249) - 1 &gt;= $M$1,IF(OFFSET(J1249, -1, 0) = "", J1249, ((E1249 - M1248) * $K$6) + M1248), "")</f>
        <v>#VALUE!</v>
      </c>
      <c r="N1249" s="3" t="e">
        <f aca="false">IF(M1249&lt;&gt;"", L1249-M1249, "")</f>
        <v>#VALUE!</v>
      </c>
      <c r="P1249" s="9" t="e">
        <f aca="false">IF(ROW(E1249) - 1 &gt;= $P$1, IF(OFFSET(N1249, 1- $P$1, 0) &lt;&gt; "", SUM(N1249:N1249(N1249, 1 - $P$1, 0)) / $P$1, ""), "")</f>
        <v>#VALUE!</v>
      </c>
      <c r="Q1249" s="4" t="e">
        <f aca="true">IF(ROW(N1249) - 1 &gt;= $P$1,IF(OFFSET(P1249, -1, 0) = "", P1249, ((N1249 - Q1248) * $O$5) + Q1248), "")</f>
        <v>#VALUE!</v>
      </c>
      <c r="R1249" s="4" t="e">
        <f aca="false">IF(Q1249&lt;&gt;"", N1249 - Q1249, "")</f>
        <v>#VALUE!</v>
      </c>
    </row>
    <row collapsed="false" customFormat="false" customHeight="true" hidden="false" ht="14.4" outlineLevel="0" r="1250">
      <c r="A1250" s="5" t="n">
        <v>38372</v>
      </c>
      <c r="B1250" s="1" t="n">
        <v>69.65</v>
      </c>
      <c r="C1250" s="1" t="n">
        <v>71.27</v>
      </c>
      <c r="D1250" s="1" t="n">
        <v>69.47</v>
      </c>
      <c r="E1250" s="1" t="n">
        <v>70.46</v>
      </c>
      <c r="F1250" s="1" t="n">
        <v>32675800</v>
      </c>
      <c r="G1250" s="1" t="n">
        <v>35.08</v>
      </c>
      <c r="I1250" s="6" t="e">
        <f aca="false">IF(ROW(E1250) - 1 &gt;= $I$1,SUM(E1250:E1250(E1250,1 - $I$1, 0)) / $I$1,"")</f>
        <v>#VALUE!</v>
      </c>
      <c r="J1250" s="6" t="e">
        <f aca="false">IF(ROW(E1250) - 1 &gt;= $J$1,SUM(E1250:E1250(E1250,1 - $J$1, 0)) / $J$1,"")</f>
        <v>#VALUE!</v>
      </c>
      <c r="L1250" s="7" t="e">
        <f aca="true">IF(ROW(E1250) - 1 &gt;= $L$1,IF(OFFSET(I1250, -1, 0) = "", I1250, ((E1250 - L1249) * $K$4) + L1249), "")</f>
        <v>#VALUE!</v>
      </c>
      <c r="M1250" s="7" t="e">
        <f aca="true">IF(ROW(E1250) - 1 &gt;= $M$1,IF(OFFSET(J1250, -1, 0) = "", J1250, ((E1250 - M1249) * $K$6) + M1249), "")</f>
        <v>#VALUE!</v>
      </c>
      <c r="N1250" s="3" t="e">
        <f aca="false">IF(M1250&lt;&gt;"", L1250-M1250, "")</f>
        <v>#VALUE!</v>
      </c>
      <c r="P1250" s="9" t="e">
        <f aca="false">IF(ROW(E1250) - 1 &gt;= $P$1, IF(OFFSET(N1250, 1- $P$1, 0) &lt;&gt; "", SUM(N1250:N1250(N1250, 1 - $P$1, 0)) / $P$1, ""), "")</f>
        <v>#VALUE!</v>
      </c>
      <c r="Q1250" s="4" t="e">
        <f aca="true">IF(ROW(N1250) - 1 &gt;= $P$1,IF(OFFSET(P1250, -1, 0) = "", P1250, ((N1250 - Q1249) * $O$5) + Q1249), "")</f>
        <v>#VALUE!</v>
      </c>
      <c r="R1250" s="4" t="e">
        <f aca="false">IF(Q1250&lt;&gt;"", N1250 - Q1250, "")</f>
        <v>#VALUE!</v>
      </c>
    </row>
    <row collapsed="false" customFormat="false" customHeight="true" hidden="false" ht="14.4" outlineLevel="0" r="1251">
      <c r="A1251" s="5" t="n">
        <v>38373</v>
      </c>
      <c r="B1251" s="1" t="n">
        <v>71.31</v>
      </c>
      <c r="C1251" s="1" t="n">
        <v>71.6</v>
      </c>
      <c r="D1251" s="1" t="n">
        <v>70</v>
      </c>
      <c r="E1251" s="1" t="n">
        <v>70.49</v>
      </c>
      <c r="F1251" s="1" t="n">
        <v>32547600</v>
      </c>
      <c r="G1251" s="1" t="n">
        <v>35.09</v>
      </c>
      <c r="I1251" s="6" t="e">
        <f aca="false">IF(ROW(E1251) - 1 &gt;= $I$1,SUM(E1251:E1251(E1251,1 - $I$1, 0)) / $I$1,"")</f>
        <v>#VALUE!</v>
      </c>
      <c r="J1251" s="6" t="e">
        <f aca="false">IF(ROW(E1251) - 1 &gt;= $J$1,SUM(E1251:E1251(E1251,1 - $J$1, 0)) / $J$1,"")</f>
        <v>#VALUE!</v>
      </c>
      <c r="L1251" s="7" t="e">
        <f aca="true">IF(ROW(E1251) - 1 &gt;= $L$1,IF(OFFSET(I1251, -1, 0) = "", I1251, ((E1251 - L1250) * $K$4) + L1250), "")</f>
        <v>#VALUE!</v>
      </c>
      <c r="M1251" s="7" t="e">
        <f aca="true">IF(ROW(E1251) - 1 &gt;= $M$1,IF(OFFSET(J1251, -1, 0) = "", J1251, ((E1251 - M1250) * $K$6) + M1250), "")</f>
        <v>#VALUE!</v>
      </c>
      <c r="N1251" s="3" t="e">
        <f aca="false">IF(M1251&lt;&gt;"", L1251-M1251, "")</f>
        <v>#VALUE!</v>
      </c>
      <c r="P1251" s="9" t="e">
        <f aca="false">IF(ROW(E1251) - 1 &gt;= $P$1, IF(OFFSET(N1251, 1- $P$1, 0) &lt;&gt; "", SUM(N1251:N1251(N1251, 1 - $P$1, 0)) / $P$1, ""), "")</f>
        <v>#VALUE!</v>
      </c>
      <c r="Q1251" s="4" t="e">
        <f aca="true">IF(ROW(N1251) - 1 &gt;= $P$1,IF(OFFSET(P1251, -1, 0) = "", P1251, ((N1251 - Q1250) * $O$5) + Q1250), "")</f>
        <v>#VALUE!</v>
      </c>
      <c r="R1251" s="4" t="e">
        <f aca="false">IF(Q1251&lt;&gt;"", N1251 - Q1251, "")</f>
        <v>#VALUE!</v>
      </c>
    </row>
    <row collapsed="false" customFormat="false" customHeight="true" hidden="false" ht="14.4" outlineLevel="0" r="1252">
      <c r="A1252" s="5" t="n">
        <v>38376</v>
      </c>
      <c r="B1252" s="1" t="n">
        <v>70.98</v>
      </c>
      <c r="C1252" s="1" t="n">
        <v>71.78</v>
      </c>
      <c r="D1252" s="1" t="n">
        <v>70.55</v>
      </c>
      <c r="E1252" s="1" t="n">
        <v>70.76</v>
      </c>
      <c r="F1252" s="1" t="n">
        <v>30058200</v>
      </c>
      <c r="G1252" s="1" t="n">
        <v>35.23</v>
      </c>
      <c r="I1252" s="6" t="e">
        <f aca="false">IF(ROW(E1252) - 1 &gt;= $I$1,SUM(E1252:E1252(E1252,1 - $I$1, 0)) / $I$1,"")</f>
        <v>#VALUE!</v>
      </c>
      <c r="J1252" s="6" t="e">
        <f aca="false">IF(ROW(E1252) - 1 &gt;= $J$1,SUM(E1252:E1252(E1252,1 - $J$1, 0)) / $J$1,"")</f>
        <v>#VALUE!</v>
      </c>
      <c r="L1252" s="7" t="e">
        <f aca="true">IF(ROW(E1252) - 1 &gt;= $L$1,IF(OFFSET(I1252, -1, 0) = "", I1252, ((E1252 - L1251) * $K$4) + L1251), "")</f>
        <v>#VALUE!</v>
      </c>
      <c r="M1252" s="7" t="e">
        <f aca="true">IF(ROW(E1252) - 1 &gt;= $M$1,IF(OFFSET(J1252, -1, 0) = "", J1252, ((E1252 - M1251) * $K$6) + M1251), "")</f>
        <v>#VALUE!</v>
      </c>
      <c r="N1252" s="3" t="e">
        <f aca="false">IF(M1252&lt;&gt;"", L1252-M1252, "")</f>
        <v>#VALUE!</v>
      </c>
      <c r="P1252" s="9" t="e">
        <f aca="false">IF(ROW(E1252) - 1 &gt;= $P$1, IF(OFFSET(N1252, 1- $P$1, 0) &lt;&gt; "", SUM(N1252:N1252(N1252, 1 - $P$1, 0)) / $P$1, ""), "")</f>
        <v>#VALUE!</v>
      </c>
      <c r="Q1252" s="4" t="e">
        <f aca="true">IF(ROW(N1252) - 1 &gt;= $P$1,IF(OFFSET(P1252, -1, 0) = "", P1252, ((N1252 - Q1251) * $O$5) + Q1251), "")</f>
        <v>#VALUE!</v>
      </c>
      <c r="R1252" s="4" t="e">
        <f aca="false">IF(Q1252&lt;&gt;"", N1252 - Q1252, "")</f>
        <v>#VALUE!</v>
      </c>
    </row>
    <row collapsed="false" customFormat="false" customHeight="true" hidden="false" ht="14.4" outlineLevel="0" r="1253">
      <c r="A1253" s="5" t="n">
        <v>38377</v>
      </c>
      <c r="B1253" s="1" t="n">
        <v>71.37</v>
      </c>
      <c r="C1253" s="1" t="n">
        <v>72.84</v>
      </c>
      <c r="D1253" s="1" t="n">
        <v>70.94</v>
      </c>
      <c r="E1253" s="1" t="n">
        <v>72.05</v>
      </c>
      <c r="F1253" s="1" t="n">
        <v>34615400</v>
      </c>
      <c r="G1253" s="1" t="n">
        <v>35.87</v>
      </c>
      <c r="I1253" s="6" t="e">
        <f aca="false">IF(ROW(E1253) - 1 &gt;= $I$1,SUM(E1253:E1253(E1253,1 - $I$1, 0)) / $I$1,"")</f>
        <v>#VALUE!</v>
      </c>
      <c r="J1253" s="6" t="e">
        <f aca="false">IF(ROW(E1253) - 1 &gt;= $J$1,SUM(E1253:E1253(E1253,1 - $J$1, 0)) / $J$1,"")</f>
        <v>#VALUE!</v>
      </c>
      <c r="L1253" s="7" t="e">
        <f aca="true">IF(ROW(E1253) - 1 &gt;= $L$1,IF(OFFSET(I1253, -1, 0) = "", I1253, ((E1253 - L1252) * $K$4) + L1252), "")</f>
        <v>#VALUE!</v>
      </c>
      <c r="M1253" s="7" t="e">
        <f aca="true">IF(ROW(E1253) - 1 &gt;= $M$1,IF(OFFSET(J1253, -1, 0) = "", J1253, ((E1253 - M1252) * $K$6) + M1252), "")</f>
        <v>#VALUE!</v>
      </c>
      <c r="N1253" s="3" t="e">
        <f aca="false">IF(M1253&lt;&gt;"", L1253-M1253, "")</f>
        <v>#VALUE!</v>
      </c>
      <c r="P1253" s="9" t="e">
        <f aca="false">IF(ROW(E1253) - 1 &gt;= $P$1, IF(OFFSET(N1253, 1- $P$1, 0) &lt;&gt; "", SUM(N1253:N1253(N1253, 1 - $P$1, 0)) / $P$1, ""), "")</f>
        <v>#VALUE!</v>
      </c>
      <c r="Q1253" s="4" t="e">
        <f aca="true">IF(ROW(N1253) - 1 &gt;= $P$1,IF(OFFSET(P1253, -1, 0) = "", P1253, ((N1253 - Q1252) * $O$5) + Q1252), "")</f>
        <v>#VALUE!</v>
      </c>
      <c r="R1253" s="4" t="e">
        <f aca="false">IF(Q1253&lt;&gt;"", N1253 - Q1253, "")</f>
        <v>#VALUE!</v>
      </c>
    </row>
    <row collapsed="false" customFormat="false" customHeight="true" hidden="false" ht="14.4" outlineLevel="0" r="1254">
      <c r="A1254" s="5" t="n">
        <v>38378</v>
      </c>
      <c r="B1254" s="1" t="n">
        <v>72.66</v>
      </c>
      <c r="C1254" s="1" t="n">
        <v>72.75</v>
      </c>
      <c r="D1254" s="1" t="n">
        <v>71.22</v>
      </c>
      <c r="E1254" s="1" t="n">
        <v>72.25</v>
      </c>
      <c r="F1254" s="1" t="n">
        <v>26410600</v>
      </c>
      <c r="G1254" s="1" t="n">
        <v>35.97</v>
      </c>
      <c r="I1254" s="6" t="e">
        <f aca="false">IF(ROW(E1254) - 1 &gt;= $I$1,SUM(E1254:E1254(E1254,1 - $I$1, 0)) / $I$1,"")</f>
        <v>#VALUE!</v>
      </c>
      <c r="J1254" s="6" t="e">
        <f aca="false">IF(ROW(E1254) - 1 &gt;= $J$1,SUM(E1254:E1254(E1254,1 - $J$1, 0)) / $J$1,"")</f>
        <v>#VALUE!</v>
      </c>
      <c r="L1254" s="7" t="e">
        <f aca="true">IF(ROW(E1254) - 1 &gt;= $L$1,IF(OFFSET(I1254, -1, 0) = "", I1254, ((E1254 - L1253) * $K$4) + L1253), "")</f>
        <v>#VALUE!</v>
      </c>
      <c r="M1254" s="7" t="e">
        <f aca="true">IF(ROW(E1254) - 1 &gt;= $M$1,IF(OFFSET(J1254, -1, 0) = "", J1254, ((E1254 - M1253) * $K$6) + M1253), "")</f>
        <v>#VALUE!</v>
      </c>
      <c r="N1254" s="3" t="e">
        <f aca="false">IF(M1254&lt;&gt;"", L1254-M1254, "")</f>
        <v>#VALUE!</v>
      </c>
      <c r="P1254" s="9" t="e">
        <f aca="false">IF(ROW(E1254) - 1 &gt;= $P$1, IF(OFFSET(N1254, 1- $P$1, 0) &lt;&gt; "", SUM(N1254:N1254(N1254, 1 - $P$1, 0)) / $P$1, ""), "")</f>
        <v>#VALUE!</v>
      </c>
      <c r="Q1254" s="4" t="e">
        <f aca="true">IF(ROW(N1254) - 1 &gt;= $P$1,IF(OFFSET(P1254, -1, 0) = "", P1254, ((N1254 - Q1253) * $O$5) + Q1253), "")</f>
        <v>#VALUE!</v>
      </c>
      <c r="R1254" s="4" t="e">
        <f aca="false">IF(Q1254&lt;&gt;"", N1254 - Q1254, "")</f>
        <v>#VALUE!</v>
      </c>
    </row>
    <row collapsed="false" customFormat="false" customHeight="true" hidden="false" ht="14.4" outlineLevel="0" r="1255">
      <c r="A1255" s="5" t="n">
        <v>38379</v>
      </c>
      <c r="B1255" s="1" t="n">
        <v>72.16</v>
      </c>
      <c r="C1255" s="1" t="n">
        <v>72.92</v>
      </c>
      <c r="D1255" s="1" t="n">
        <v>71.55</v>
      </c>
      <c r="E1255" s="1" t="n">
        <v>72.64</v>
      </c>
      <c r="F1255" s="1" t="n">
        <v>17722400</v>
      </c>
      <c r="G1255" s="1" t="n">
        <v>36.16</v>
      </c>
      <c r="I1255" s="6" t="e">
        <f aca="false">IF(ROW(E1255) - 1 &gt;= $I$1,SUM(E1255:E1255(E1255,1 - $I$1, 0)) / $I$1,"")</f>
        <v>#VALUE!</v>
      </c>
      <c r="J1255" s="6" t="e">
        <f aca="false">IF(ROW(E1255) - 1 &gt;= $J$1,SUM(E1255:E1255(E1255,1 - $J$1, 0)) / $J$1,"")</f>
        <v>#VALUE!</v>
      </c>
      <c r="L1255" s="7" t="e">
        <f aca="true">IF(ROW(E1255) - 1 &gt;= $L$1,IF(OFFSET(I1255, -1, 0) = "", I1255, ((E1255 - L1254) * $K$4) + L1254), "")</f>
        <v>#VALUE!</v>
      </c>
      <c r="M1255" s="7" t="e">
        <f aca="true">IF(ROW(E1255) - 1 &gt;= $M$1,IF(OFFSET(J1255, -1, 0) = "", J1255, ((E1255 - M1254) * $K$6) + M1254), "")</f>
        <v>#VALUE!</v>
      </c>
      <c r="N1255" s="3" t="e">
        <f aca="false">IF(M1255&lt;&gt;"", L1255-M1255, "")</f>
        <v>#VALUE!</v>
      </c>
      <c r="P1255" s="9" t="e">
        <f aca="false">IF(ROW(E1255) - 1 &gt;= $P$1, IF(OFFSET(N1255, 1- $P$1, 0) &lt;&gt; "", SUM(N1255:N1255(N1255, 1 - $P$1, 0)) / $P$1, ""), "")</f>
        <v>#VALUE!</v>
      </c>
      <c r="Q1255" s="4" t="e">
        <f aca="true">IF(ROW(N1255) - 1 &gt;= $P$1,IF(OFFSET(P1255, -1, 0) = "", P1255, ((N1255 - Q1254) * $O$5) + Q1254), "")</f>
        <v>#VALUE!</v>
      </c>
      <c r="R1255" s="4" t="e">
        <f aca="false">IF(Q1255&lt;&gt;"", N1255 - Q1255, "")</f>
        <v>#VALUE!</v>
      </c>
    </row>
    <row collapsed="false" customFormat="false" customHeight="true" hidden="false" ht="14.4" outlineLevel="0" r="1256">
      <c r="A1256" s="5" t="n">
        <v>38380</v>
      </c>
      <c r="B1256" s="1" t="n">
        <v>72.62</v>
      </c>
      <c r="C1256" s="1" t="n">
        <v>73.98</v>
      </c>
      <c r="D1256" s="1" t="n">
        <v>72.44</v>
      </c>
      <c r="E1256" s="1" t="n">
        <v>73.98</v>
      </c>
      <c r="F1256" s="1" t="n">
        <v>28629000</v>
      </c>
      <c r="G1256" s="1" t="n">
        <v>36.83</v>
      </c>
      <c r="I1256" s="6" t="e">
        <f aca="false">IF(ROW(E1256) - 1 &gt;= $I$1,SUM(E1256:E1256(E1256,1 - $I$1, 0)) / $I$1,"")</f>
        <v>#VALUE!</v>
      </c>
      <c r="J1256" s="6" t="e">
        <f aca="false">IF(ROW(E1256) - 1 &gt;= $J$1,SUM(E1256:E1256(E1256,1 - $J$1, 0)) / $J$1,"")</f>
        <v>#VALUE!</v>
      </c>
      <c r="L1256" s="7" t="e">
        <f aca="true">IF(ROW(E1256) - 1 &gt;= $L$1,IF(OFFSET(I1256, -1, 0) = "", I1256, ((E1256 - L1255) * $K$4) + L1255), "")</f>
        <v>#VALUE!</v>
      </c>
      <c r="M1256" s="7" t="e">
        <f aca="true">IF(ROW(E1256) - 1 &gt;= $M$1,IF(OFFSET(J1256, -1, 0) = "", J1256, ((E1256 - M1255) * $K$6) + M1255), "")</f>
        <v>#VALUE!</v>
      </c>
      <c r="N1256" s="3" t="e">
        <f aca="false">IF(M1256&lt;&gt;"", L1256-M1256, "")</f>
        <v>#VALUE!</v>
      </c>
      <c r="P1256" s="9" t="e">
        <f aca="false">IF(ROW(E1256) - 1 &gt;= $P$1, IF(OFFSET(N1256, 1- $P$1, 0) &lt;&gt; "", SUM(N1256:N1256(N1256, 1 - $P$1, 0)) / $P$1, ""), "")</f>
        <v>#VALUE!</v>
      </c>
      <c r="Q1256" s="4" t="e">
        <f aca="true">IF(ROW(N1256) - 1 &gt;= $P$1,IF(OFFSET(P1256, -1, 0) = "", P1256, ((N1256 - Q1255) * $O$5) + Q1255), "")</f>
        <v>#VALUE!</v>
      </c>
      <c r="R1256" s="4" t="e">
        <f aca="false">IF(Q1256&lt;&gt;"", N1256 - Q1256, "")</f>
        <v>#VALUE!</v>
      </c>
    </row>
    <row collapsed="false" customFormat="false" customHeight="true" hidden="false" ht="14.4" outlineLevel="0" r="1257">
      <c r="A1257" s="5" t="n">
        <v>38383</v>
      </c>
      <c r="B1257" s="1" t="n">
        <v>74.58</v>
      </c>
      <c r="C1257" s="1" t="n">
        <v>77.89</v>
      </c>
      <c r="D1257" s="1" t="n">
        <v>74.51</v>
      </c>
      <c r="E1257" s="1" t="n">
        <v>76.9</v>
      </c>
      <c r="F1257" s="1" t="n">
        <v>60039200</v>
      </c>
      <c r="G1257" s="1" t="n">
        <v>38.29</v>
      </c>
      <c r="I1257" s="6" t="e">
        <f aca="false">IF(ROW(E1257) - 1 &gt;= $I$1,SUM(E1257:E1257(E1257,1 - $I$1, 0)) / $I$1,"")</f>
        <v>#VALUE!</v>
      </c>
      <c r="J1257" s="6" t="e">
        <f aca="false">IF(ROW(E1257) - 1 &gt;= $J$1,SUM(E1257:E1257(E1257,1 - $J$1, 0)) / $J$1,"")</f>
        <v>#VALUE!</v>
      </c>
      <c r="L1257" s="7" t="e">
        <f aca="true">IF(ROW(E1257) - 1 &gt;= $L$1,IF(OFFSET(I1257, -1, 0) = "", I1257, ((E1257 - L1256) * $K$4) + L1256), "")</f>
        <v>#VALUE!</v>
      </c>
      <c r="M1257" s="7" t="e">
        <f aca="true">IF(ROW(E1257) - 1 &gt;= $M$1,IF(OFFSET(J1257, -1, 0) = "", J1257, ((E1257 - M1256) * $K$6) + M1256), "")</f>
        <v>#VALUE!</v>
      </c>
      <c r="N1257" s="3" t="e">
        <f aca="false">IF(M1257&lt;&gt;"", L1257-M1257, "")</f>
        <v>#VALUE!</v>
      </c>
      <c r="P1257" s="9" t="e">
        <f aca="false">IF(ROW(E1257) - 1 &gt;= $P$1, IF(OFFSET(N1257, 1- $P$1, 0) &lt;&gt; "", SUM(N1257:N1257(N1257, 1 - $P$1, 0)) / $P$1, ""), "")</f>
        <v>#VALUE!</v>
      </c>
      <c r="Q1257" s="4" t="e">
        <f aca="true">IF(ROW(N1257) - 1 &gt;= $P$1,IF(OFFSET(P1257, -1, 0) = "", P1257, ((N1257 - Q1256) * $O$5) + Q1256), "")</f>
        <v>#VALUE!</v>
      </c>
      <c r="R1257" s="4" t="e">
        <f aca="false">IF(Q1257&lt;&gt;"", N1257 - Q1257, "")</f>
        <v>#VALUE!</v>
      </c>
    </row>
    <row collapsed="false" customFormat="false" customHeight="true" hidden="false" ht="14.4" outlineLevel="0" r="1258">
      <c r="A1258" s="5" t="n">
        <v>38384</v>
      </c>
      <c r="B1258" s="1" t="n">
        <v>77.05</v>
      </c>
      <c r="C1258" s="1" t="n">
        <v>77.77</v>
      </c>
      <c r="D1258" s="1" t="n">
        <v>76.58</v>
      </c>
      <c r="E1258" s="1" t="n">
        <v>77.53</v>
      </c>
      <c r="F1258" s="1" t="n">
        <v>24228400</v>
      </c>
      <c r="G1258" s="1" t="n">
        <v>38.6</v>
      </c>
      <c r="I1258" s="6" t="e">
        <f aca="false">IF(ROW(E1258) - 1 &gt;= $I$1,SUM(E1258:E1258(E1258,1 - $I$1, 0)) / $I$1,"")</f>
        <v>#VALUE!</v>
      </c>
      <c r="J1258" s="6" t="e">
        <f aca="false">IF(ROW(E1258) - 1 &gt;= $J$1,SUM(E1258:E1258(E1258,1 - $J$1, 0)) / $J$1,"")</f>
        <v>#VALUE!</v>
      </c>
      <c r="L1258" s="7" t="e">
        <f aca="true">IF(ROW(E1258) - 1 &gt;= $L$1,IF(OFFSET(I1258, -1, 0) = "", I1258, ((E1258 - L1257) * $K$4) + L1257), "")</f>
        <v>#VALUE!</v>
      </c>
      <c r="M1258" s="7" t="e">
        <f aca="true">IF(ROW(E1258) - 1 &gt;= $M$1,IF(OFFSET(J1258, -1, 0) = "", J1258, ((E1258 - M1257) * $K$6) + M1257), "")</f>
        <v>#VALUE!</v>
      </c>
      <c r="N1258" s="3" t="e">
        <f aca="false">IF(M1258&lt;&gt;"", L1258-M1258, "")</f>
        <v>#VALUE!</v>
      </c>
      <c r="P1258" s="9" t="e">
        <f aca="false">IF(ROW(E1258) - 1 &gt;= $P$1, IF(OFFSET(N1258, 1- $P$1, 0) &lt;&gt; "", SUM(N1258:N1258(N1258, 1 - $P$1, 0)) / $P$1, ""), "")</f>
        <v>#VALUE!</v>
      </c>
      <c r="Q1258" s="4" t="e">
        <f aca="true">IF(ROW(N1258) - 1 &gt;= $P$1,IF(OFFSET(P1258, -1, 0) = "", P1258, ((N1258 - Q1257) * $O$5) + Q1257), "")</f>
        <v>#VALUE!</v>
      </c>
      <c r="R1258" s="4" t="e">
        <f aca="false">IF(Q1258&lt;&gt;"", N1258 - Q1258, "")</f>
        <v>#VALUE!</v>
      </c>
    </row>
    <row collapsed="false" customFormat="false" customHeight="true" hidden="false" ht="14.4" outlineLevel="0" r="1259">
      <c r="A1259" s="5" t="n">
        <v>38385</v>
      </c>
      <c r="B1259" s="1" t="n">
        <v>77.95</v>
      </c>
      <c r="C1259" s="1" t="n">
        <v>79.91</v>
      </c>
      <c r="D1259" s="1" t="n">
        <v>77.69</v>
      </c>
      <c r="E1259" s="1" t="n">
        <v>79.63</v>
      </c>
      <c r="F1259" s="1" t="n">
        <v>36430800</v>
      </c>
      <c r="G1259" s="1" t="n">
        <v>39.64</v>
      </c>
      <c r="I1259" s="6" t="e">
        <f aca="false">IF(ROW(E1259) - 1 &gt;= $I$1,SUM(E1259:E1259(E1259,1 - $I$1, 0)) / $I$1,"")</f>
        <v>#VALUE!</v>
      </c>
      <c r="J1259" s="6" t="e">
        <f aca="false">IF(ROW(E1259) - 1 &gt;= $J$1,SUM(E1259:E1259(E1259,1 - $J$1, 0)) / $J$1,"")</f>
        <v>#VALUE!</v>
      </c>
      <c r="L1259" s="7" t="e">
        <f aca="true">IF(ROW(E1259) - 1 &gt;= $L$1,IF(OFFSET(I1259, -1, 0) = "", I1259, ((E1259 - L1258) * $K$4) + L1258), "")</f>
        <v>#VALUE!</v>
      </c>
      <c r="M1259" s="7" t="e">
        <f aca="true">IF(ROW(E1259) - 1 &gt;= $M$1,IF(OFFSET(J1259, -1, 0) = "", J1259, ((E1259 - M1258) * $K$6) + M1258), "")</f>
        <v>#VALUE!</v>
      </c>
      <c r="N1259" s="3" t="e">
        <f aca="false">IF(M1259&lt;&gt;"", L1259-M1259, "")</f>
        <v>#VALUE!</v>
      </c>
      <c r="P1259" s="9" t="e">
        <f aca="false">IF(ROW(E1259) - 1 &gt;= $P$1, IF(OFFSET(N1259, 1- $P$1, 0) &lt;&gt; "", SUM(N1259:N1259(N1259, 1 - $P$1, 0)) / $P$1, ""), "")</f>
        <v>#VALUE!</v>
      </c>
      <c r="Q1259" s="4" t="e">
        <f aca="true">IF(ROW(N1259) - 1 &gt;= $P$1,IF(OFFSET(P1259, -1, 0) = "", P1259, ((N1259 - Q1258) * $O$5) + Q1258), "")</f>
        <v>#VALUE!</v>
      </c>
      <c r="R1259" s="4" t="e">
        <f aca="false">IF(Q1259&lt;&gt;"", N1259 - Q1259, "")</f>
        <v>#VALUE!</v>
      </c>
    </row>
    <row collapsed="false" customFormat="false" customHeight="true" hidden="false" ht="14.4" outlineLevel="0" r="1260">
      <c r="A1260" s="5" t="n">
        <v>38386</v>
      </c>
      <c r="B1260" s="1" t="n">
        <v>79.1</v>
      </c>
      <c r="C1260" s="1" t="n">
        <v>79.43</v>
      </c>
      <c r="D1260" s="1" t="n">
        <v>77.33</v>
      </c>
      <c r="E1260" s="1" t="n">
        <v>77.81</v>
      </c>
      <c r="F1260" s="1" t="n">
        <v>26130400</v>
      </c>
      <c r="G1260" s="1" t="n">
        <v>38.74</v>
      </c>
      <c r="I1260" s="6" t="e">
        <f aca="false">IF(ROW(E1260) - 1 &gt;= $I$1,SUM(E1260:E1260(E1260,1 - $I$1, 0)) / $I$1,"")</f>
        <v>#VALUE!</v>
      </c>
      <c r="J1260" s="6" t="e">
        <f aca="false">IF(ROW(E1260) - 1 &gt;= $J$1,SUM(E1260:E1260(E1260,1 - $J$1, 0)) / $J$1,"")</f>
        <v>#VALUE!</v>
      </c>
      <c r="L1260" s="7" t="e">
        <f aca="true">IF(ROW(E1260) - 1 &gt;= $L$1,IF(OFFSET(I1260, -1, 0) = "", I1260, ((E1260 - L1259) * $K$4) + L1259), "")</f>
        <v>#VALUE!</v>
      </c>
      <c r="M1260" s="7" t="e">
        <f aca="true">IF(ROW(E1260) - 1 &gt;= $M$1,IF(OFFSET(J1260, -1, 0) = "", J1260, ((E1260 - M1259) * $K$6) + M1259), "")</f>
        <v>#VALUE!</v>
      </c>
      <c r="N1260" s="3" t="e">
        <f aca="false">IF(M1260&lt;&gt;"", L1260-M1260, "")</f>
        <v>#VALUE!</v>
      </c>
      <c r="P1260" s="9" t="e">
        <f aca="false">IF(ROW(E1260) - 1 &gt;= $P$1, IF(OFFSET(N1260, 1- $P$1, 0) &lt;&gt; "", SUM(N1260:N1260(N1260, 1 - $P$1, 0)) / $P$1, ""), "")</f>
        <v>#VALUE!</v>
      </c>
      <c r="Q1260" s="4" t="e">
        <f aca="true">IF(ROW(N1260) - 1 &gt;= $P$1,IF(OFFSET(P1260, -1, 0) = "", P1260, ((N1260 - Q1259) * $O$5) + Q1259), "")</f>
        <v>#VALUE!</v>
      </c>
      <c r="R1260" s="4" t="e">
        <f aca="false">IF(Q1260&lt;&gt;"", N1260 - Q1260, "")</f>
        <v>#VALUE!</v>
      </c>
    </row>
    <row collapsed="false" customFormat="false" customHeight="true" hidden="false" ht="14.4" outlineLevel="0" r="1261">
      <c r="A1261" s="5" t="n">
        <v>38387</v>
      </c>
      <c r="B1261" s="1" t="n">
        <v>77.87</v>
      </c>
      <c r="C1261" s="1" t="n">
        <v>78.93</v>
      </c>
      <c r="D1261" s="1" t="n">
        <v>77.53</v>
      </c>
      <c r="E1261" s="1" t="n">
        <v>78.84</v>
      </c>
      <c r="F1261" s="1" t="n">
        <v>20127000</v>
      </c>
      <c r="G1261" s="1" t="n">
        <v>39.25</v>
      </c>
      <c r="I1261" s="6" t="e">
        <f aca="false">IF(ROW(E1261) - 1 &gt;= $I$1,SUM(E1261:E1261(E1261,1 - $I$1, 0)) / $I$1,"")</f>
        <v>#VALUE!</v>
      </c>
      <c r="J1261" s="6" t="e">
        <f aca="false">IF(ROW(E1261) - 1 &gt;= $J$1,SUM(E1261:E1261(E1261,1 - $J$1, 0)) / $J$1,"")</f>
        <v>#VALUE!</v>
      </c>
      <c r="L1261" s="7" t="e">
        <f aca="true">IF(ROW(E1261) - 1 &gt;= $L$1,IF(OFFSET(I1261, -1, 0) = "", I1261, ((E1261 - L1260) * $K$4) + L1260), "")</f>
        <v>#VALUE!</v>
      </c>
      <c r="M1261" s="7" t="e">
        <f aca="true">IF(ROW(E1261) - 1 &gt;= $M$1,IF(OFFSET(J1261, -1, 0) = "", J1261, ((E1261 - M1260) * $K$6) + M1260), "")</f>
        <v>#VALUE!</v>
      </c>
      <c r="N1261" s="3" t="e">
        <f aca="false">IF(M1261&lt;&gt;"", L1261-M1261, "")</f>
        <v>#VALUE!</v>
      </c>
      <c r="P1261" s="9" t="e">
        <f aca="false">IF(ROW(E1261) - 1 &gt;= $P$1, IF(OFFSET(N1261, 1- $P$1, 0) &lt;&gt; "", SUM(N1261:N1261(N1261, 1 - $P$1, 0)) / $P$1, ""), "")</f>
        <v>#VALUE!</v>
      </c>
      <c r="Q1261" s="4" t="e">
        <f aca="true">IF(ROW(N1261) - 1 &gt;= $P$1,IF(OFFSET(P1261, -1, 0) = "", P1261, ((N1261 - Q1260) * $O$5) + Q1260), "")</f>
        <v>#VALUE!</v>
      </c>
      <c r="R1261" s="4" t="e">
        <f aca="false">IF(Q1261&lt;&gt;"", N1261 - Q1261, "")</f>
        <v>#VALUE!</v>
      </c>
    </row>
    <row collapsed="false" customFormat="false" customHeight="true" hidden="false" ht="14.4" outlineLevel="0" r="1262">
      <c r="A1262" s="5" t="n">
        <v>38390</v>
      </c>
      <c r="B1262" s="1" t="n">
        <v>78.93</v>
      </c>
      <c r="C1262" s="1" t="n">
        <v>79.35</v>
      </c>
      <c r="D1262" s="1" t="n">
        <v>77.5</v>
      </c>
      <c r="E1262" s="1" t="n">
        <v>78.94</v>
      </c>
      <c r="F1262" s="1" t="n">
        <v>18730600</v>
      </c>
      <c r="G1262" s="1" t="n">
        <v>39.3</v>
      </c>
      <c r="I1262" s="6" t="e">
        <f aca="false">IF(ROW(E1262) - 1 &gt;= $I$1,SUM(E1262:E1262(E1262,1 - $I$1, 0)) / $I$1,"")</f>
        <v>#VALUE!</v>
      </c>
      <c r="J1262" s="6" t="e">
        <f aca="false">IF(ROW(E1262) - 1 &gt;= $J$1,SUM(E1262:E1262(E1262,1 - $J$1, 0)) / $J$1,"")</f>
        <v>#VALUE!</v>
      </c>
      <c r="L1262" s="7" t="e">
        <f aca="true">IF(ROW(E1262) - 1 &gt;= $L$1,IF(OFFSET(I1262, -1, 0) = "", I1262, ((E1262 - L1261) * $K$4) + L1261), "")</f>
        <v>#VALUE!</v>
      </c>
      <c r="M1262" s="7" t="e">
        <f aca="true">IF(ROW(E1262) - 1 &gt;= $M$1,IF(OFFSET(J1262, -1, 0) = "", J1262, ((E1262 - M1261) * $K$6) + M1261), "")</f>
        <v>#VALUE!</v>
      </c>
      <c r="N1262" s="3" t="e">
        <f aca="false">IF(M1262&lt;&gt;"", L1262-M1262, "")</f>
        <v>#VALUE!</v>
      </c>
      <c r="P1262" s="9" t="e">
        <f aca="false">IF(ROW(E1262) - 1 &gt;= $P$1, IF(OFFSET(N1262, 1- $P$1, 0) &lt;&gt; "", SUM(N1262:N1262(N1262, 1 - $P$1, 0)) / $P$1, ""), "")</f>
        <v>#VALUE!</v>
      </c>
      <c r="Q1262" s="4" t="e">
        <f aca="true">IF(ROW(N1262) - 1 &gt;= $P$1,IF(OFFSET(P1262, -1, 0) = "", P1262, ((N1262 - Q1261) * $O$5) + Q1261), "")</f>
        <v>#VALUE!</v>
      </c>
      <c r="R1262" s="4" t="e">
        <f aca="false">IF(Q1262&lt;&gt;"", N1262 - Q1262, "")</f>
        <v>#VALUE!</v>
      </c>
    </row>
    <row collapsed="false" customFormat="false" customHeight="true" hidden="false" ht="14.4" outlineLevel="0" r="1263">
      <c r="A1263" s="5" t="n">
        <v>38391</v>
      </c>
      <c r="B1263" s="1" t="n">
        <v>79.07</v>
      </c>
      <c r="C1263" s="1" t="n">
        <v>81.38</v>
      </c>
      <c r="D1263" s="1" t="n">
        <v>78.79</v>
      </c>
      <c r="E1263" s="1" t="n">
        <v>80.9</v>
      </c>
      <c r="F1263" s="1" t="n">
        <v>31786400</v>
      </c>
      <c r="G1263" s="1" t="n">
        <v>40.28</v>
      </c>
      <c r="I1263" s="6" t="e">
        <f aca="false">IF(ROW(E1263) - 1 &gt;= $I$1,SUM(E1263:E1263(E1263,1 - $I$1, 0)) / $I$1,"")</f>
        <v>#VALUE!</v>
      </c>
      <c r="J1263" s="6" t="e">
        <f aca="false">IF(ROW(E1263) - 1 &gt;= $J$1,SUM(E1263:E1263(E1263,1 - $J$1, 0)) / $J$1,"")</f>
        <v>#VALUE!</v>
      </c>
      <c r="L1263" s="7" t="e">
        <f aca="true">IF(ROW(E1263) - 1 &gt;= $L$1,IF(OFFSET(I1263, -1, 0) = "", I1263, ((E1263 - L1262) * $K$4) + L1262), "")</f>
        <v>#VALUE!</v>
      </c>
      <c r="M1263" s="7" t="e">
        <f aca="true">IF(ROW(E1263) - 1 &gt;= $M$1,IF(OFFSET(J1263, -1, 0) = "", J1263, ((E1263 - M1262) * $K$6) + M1262), "")</f>
        <v>#VALUE!</v>
      </c>
      <c r="N1263" s="3" t="e">
        <f aca="false">IF(M1263&lt;&gt;"", L1263-M1263, "")</f>
        <v>#VALUE!</v>
      </c>
      <c r="P1263" s="9" t="e">
        <f aca="false">IF(ROW(E1263) - 1 &gt;= $P$1, IF(OFFSET(N1263, 1- $P$1, 0) &lt;&gt; "", SUM(N1263:N1263(N1263, 1 - $P$1, 0)) / $P$1, ""), "")</f>
        <v>#VALUE!</v>
      </c>
      <c r="Q1263" s="4" t="e">
        <f aca="true">IF(ROW(N1263) - 1 &gt;= $P$1,IF(OFFSET(P1263, -1, 0) = "", P1263, ((N1263 - Q1262) * $O$5) + Q1262), "")</f>
        <v>#VALUE!</v>
      </c>
      <c r="R1263" s="4" t="e">
        <f aca="false">IF(Q1263&lt;&gt;"", N1263 - Q1263, "")</f>
        <v>#VALUE!</v>
      </c>
    </row>
    <row collapsed="false" customFormat="false" customHeight="true" hidden="false" ht="14.4" outlineLevel="0" r="1264">
      <c r="A1264" s="5" t="n">
        <v>38392</v>
      </c>
      <c r="B1264" s="1" t="n">
        <v>81.04</v>
      </c>
      <c r="C1264" s="1" t="n">
        <v>81.99</v>
      </c>
      <c r="D1264" s="1" t="n">
        <v>78.1</v>
      </c>
      <c r="E1264" s="1" t="n">
        <v>78.74</v>
      </c>
      <c r="F1264" s="1" t="n">
        <v>42552000</v>
      </c>
      <c r="G1264" s="1" t="n">
        <v>39.2</v>
      </c>
      <c r="I1264" s="6" t="e">
        <f aca="false">IF(ROW(E1264) - 1 &gt;= $I$1,SUM(E1264:E1264(E1264,1 - $I$1, 0)) / $I$1,"")</f>
        <v>#VALUE!</v>
      </c>
      <c r="J1264" s="6" t="e">
        <f aca="false">IF(ROW(E1264) - 1 &gt;= $J$1,SUM(E1264:E1264(E1264,1 - $J$1, 0)) / $J$1,"")</f>
        <v>#VALUE!</v>
      </c>
      <c r="L1264" s="7" t="e">
        <f aca="true">IF(ROW(E1264) - 1 &gt;= $L$1,IF(OFFSET(I1264, -1, 0) = "", I1264, ((E1264 - L1263) * $K$4) + L1263), "")</f>
        <v>#VALUE!</v>
      </c>
      <c r="M1264" s="7" t="e">
        <f aca="true">IF(ROW(E1264) - 1 &gt;= $M$1,IF(OFFSET(J1264, -1, 0) = "", J1264, ((E1264 - M1263) * $K$6) + M1263), "")</f>
        <v>#VALUE!</v>
      </c>
      <c r="N1264" s="3" t="e">
        <f aca="false">IF(M1264&lt;&gt;"", L1264-M1264, "")</f>
        <v>#VALUE!</v>
      </c>
      <c r="P1264" s="9" t="e">
        <f aca="false">IF(ROW(E1264) - 1 &gt;= $P$1, IF(OFFSET(N1264, 1- $P$1, 0) &lt;&gt; "", SUM(N1264:N1264(N1264, 1 - $P$1, 0)) / $P$1, ""), "")</f>
        <v>#VALUE!</v>
      </c>
      <c r="Q1264" s="4" t="e">
        <f aca="true">IF(ROW(N1264) - 1 &gt;= $P$1,IF(OFFSET(P1264, -1, 0) = "", P1264, ((N1264 - Q1263) * $O$5) + Q1263), "")</f>
        <v>#VALUE!</v>
      </c>
      <c r="R1264" s="4" t="e">
        <f aca="false">IF(Q1264&lt;&gt;"", N1264 - Q1264, "")</f>
        <v>#VALUE!</v>
      </c>
    </row>
    <row collapsed="false" customFormat="false" customHeight="true" hidden="false" ht="14.4" outlineLevel="0" r="1265">
      <c r="A1265" s="5" t="n">
        <v>38393</v>
      </c>
      <c r="B1265" s="1" t="n">
        <v>78.72</v>
      </c>
      <c r="C1265" s="1" t="n">
        <v>79.28</v>
      </c>
      <c r="D1265" s="1" t="n">
        <v>76.66</v>
      </c>
      <c r="E1265" s="1" t="n">
        <v>78.36</v>
      </c>
      <c r="F1265" s="1" t="n">
        <v>39036400</v>
      </c>
      <c r="G1265" s="1" t="n">
        <v>39.01</v>
      </c>
      <c r="I1265" s="6" t="e">
        <f aca="false">IF(ROW(E1265) - 1 &gt;= $I$1,SUM(E1265:E1265(E1265,1 - $I$1, 0)) / $I$1,"")</f>
        <v>#VALUE!</v>
      </c>
      <c r="J1265" s="6" t="e">
        <f aca="false">IF(ROW(E1265) - 1 &gt;= $J$1,SUM(E1265:E1265(E1265,1 - $J$1, 0)) / $J$1,"")</f>
        <v>#VALUE!</v>
      </c>
      <c r="L1265" s="7" t="e">
        <f aca="true">IF(ROW(E1265) - 1 &gt;= $L$1,IF(OFFSET(I1265, -1, 0) = "", I1265, ((E1265 - L1264) * $K$4) + L1264), "")</f>
        <v>#VALUE!</v>
      </c>
      <c r="M1265" s="7" t="e">
        <f aca="true">IF(ROW(E1265) - 1 &gt;= $M$1,IF(OFFSET(J1265, -1, 0) = "", J1265, ((E1265 - M1264) * $K$6) + M1264), "")</f>
        <v>#VALUE!</v>
      </c>
      <c r="N1265" s="3" t="e">
        <f aca="false">IF(M1265&lt;&gt;"", L1265-M1265, "")</f>
        <v>#VALUE!</v>
      </c>
      <c r="P1265" s="9" t="e">
        <f aca="false">IF(ROW(E1265) - 1 &gt;= $P$1, IF(OFFSET(N1265, 1- $P$1, 0) &lt;&gt; "", SUM(N1265:N1265(N1265, 1 - $P$1, 0)) / $P$1, ""), "")</f>
        <v>#VALUE!</v>
      </c>
      <c r="Q1265" s="4" t="e">
        <f aca="true">IF(ROW(N1265) - 1 &gt;= $P$1,IF(OFFSET(P1265, -1, 0) = "", P1265, ((N1265 - Q1264) * $O$5) + Q1264), "")</f>
        <v>#VALUE!</v>
      </c>
      <c r="R1265" s="4" t="e">
        <f aca="false">IF(Q1265&lt;&gt;"", N1265 - Q1265, "")</f>
        <v>#VALUE!</v>
      </c>
    </row>
    <row collapsed="false" customFormat="false" customHeight="true" hidden="false" ht="14.4" outlineLevel="0" r="1266">
      <c r="A1266" s="5" t="n">
        <v>38394</v>
      </c>
      <c r="B1266" s="1" t="n">
        <v>79.86</v>
      </c>
      <c r="C1266" s="1" t="n">
        <v>81.76</v>
      </c>
      <c r="D1266" s="1" t="n">
        <v>78.94</v>
      </c>
      <c r="E1266" s="1" t="n">
        <v>81.21</v>
      </c>
      <c r="F1266" s="1" t="n">
        <v>42894800</v>
      </c>
      <c r="G1266" s="1" t="n">
        <v>40.43</v>
      </c>
      <c r="I1266" s="6" t="e">
        <f aca="false">IF(ROW(E1266) - 1 &gt;= $I$1,SUM(E1266:E1266(E1266,1 - $I$1, 0)) / $I$1,"")</f>
        <v>#VALUE!</v>
      </c>
      <c r="J1266" s="6" t="e">
        <f aca="false">IF(ROW(E1266) - 1 &gt;= $J$1,SUM(E1266:E1266(E1266,1 - $J$1, 0)) / $J$1,"")</f>
        <v>#VALUE!</v>
      </c>
      <c r="L1266" s="7" t="e">
        <f aca="true">IF(ROW(E1266) - 1 &gt;= $L$1,IF(OFFSET(I1266, -1, 0) = "", I1266, ((E1266 - L1265) * $K$4) + L1265), "")</f>
        <v>#VALUE!</v>
      </c>
      <c r="M1266" s="7" t="e">
        <f aca="true">IF(ROW(E1266) - 1 &gt;= $M$1,IF(OFFSET(J1266, -1, 0) = "", J1266, ((E1266 - M1265) * $K$6) + M1265), "")</f>
        <v>#VALUE!</v>
      </c>
      <c r="N1266" s="3" t="e">
        <f aca="false">IF(M1266&lt;&gt;"", L1266-M1266, "")</f>
        <v>#VALUE!</v>
      </c>
      <c r="P1266" s="9" t="e">
        <f aca="false">IF(ROW(E1266) - 1 &gt;= $P$1, IF(OFFSET(N1266, 1- $P$1, 0) &lt;&gt; "", SUM(N1266:N1266(N1266, 1 - $P$1, 0)) / $P$1, ""), "")</f>
        <v>#VALUE!</v>
      </c>
      <c r="Q1266" s="4" t="e">
        <f aca="true">IF(ROW(N1266) - 1 &gt;= $P$1,IF(OFFSET(P1266, -1, 0) = "", P1266, ((N1266 - Q1265) * $O$5) + Q1265), "")</f>
        <v>#VALUE!</v>
      </c>
      <c r="R1266" s="4" t="e">
        <f aca="false">IF(Q1266&lt;&gt;"", N1266 - Q1266, "")</f>
        <v>#VALUE!</v>
      </c>
    </row>
    <row collapsed="false" customFormat="false" customHeight="true" hidden="false" ht="14.4" outlineLevel="0" r="1267">
      <c r="A1267" s="5" t="n">
        <v>38397</v>
      </c>
      <c r="B1267" s="1" t="n">
        <v>82.73</v>
      </c>
      <c r="C1267" s="1" t="n">
        <v>84.79</v>
      </c>
      <c r="D1267" s="1" t="n">
        <v>82.05</v>
      </c>
      <c r="E1267" s="1" t="n">
        <v>84.63</v>
      </c>
      <c r="F1267" s="1" t="n">
        <v>45409400</v>
      </c>
      <c r="G1267" s="1" t="n">
        <v>42.13</v>
      </c>
      <c r="I1267" s="6" t="e">
        <f aca="false">IF(ROW(E1267) - 1 &gt;= $I$1,SUM(E1267:E1267(E1267,1 - $I$1, 0)) / $I$1,"")</f>
        <v>#VALUE!</v>
      </c>
      <c r="J1267" s="6" t="e">
        <f aca="false">IF(ROW(E1267) - 1 &gt;= $J$1,SUM(E1267:E1267(E1267,1 - $J$1, 0)) / $J$1,"")</f>
        <v>#VALUE!</v>
      </c>
      <c r="L1267" s="7" t="e">
        <f aca="true">IF(ROW(E1267) - 1 &gt;= $L$1,IF(OFFSET(I1267, -1, 0) = "", I1267, ((E1267 - L1266) * $K$4) + L1266), "")</f>
        <v>#VALUE!</v>
      </c>
      <c r="M1267" s="7" t="e">
        <f aca="true">IF(ROW(E1267) - 1 &gt;= $M$1,IF(OFFSET(J1267, -1, 0) = "", J1267, ((E1267 - M1266) * $K$6) + M1266), "")</f>
        <v>#VALUE!</v>
      </c>
      <c r="N1267" s="3" t="e">
        <f aca="false">IF(M1267&lt;&gt;"", L1267-M1267, "")</f>
        <v>#VALUE!</v>
      </c>
      <c r="P1267" s="9" t="e">
        <f aca="false">IF(ROW(E1267) - 1 &gt;= $P$1, IF(OFFSET(N1267, 1- $P$1, 0) &lt;&gt; "", SUM(N1267:N1267(N1267, 1 - $P$1, 0)) / $P$1, ""), "")</f>
        <v>#VALUE!</v>
      </c>
      <c r="Q1267" s="4" t="e">
        <f aca="true">IF(ROW(N1267) - 1 &gt;= $P$1,IF(OFFSET(P1267, -1, 0) = "", P1267, ((N1267 - Q1266) * $O$5) + Q1266), "")</f>
        <v>#VALUE!</v>
      </c>
      <c r="R1267" s="4" t="e">
        <f aca="false">IF(Q1267&lt;&gt;"", N1267 - Q1267, "")</f>
        <v>#VALUE!</v>
      </c>
    </row>
    <row collapsed="false" customFormat="false" customHeight="true" hidden="false" ht="14.4" outlineLevel="0" r="1268">
      <c r="A1268" s="5" t="n">
        <v>38398</v>
      </c>
      <c r="B1268" s="1" t="n">
        <v>86.66</v>
      </c>
      <c r="C1268" s="1" t="n">
        <v>89.08</v>
      </c>
      <c r="D1268" s="1" t="n">
        <v>86</v>
      </c>
      <c r="E1268" s="1" t="n">
        <v>88.41</v>
      </c>
      <c r="F1268" s="1" t="n">
        <v>82579200</v>
      </c>
      <c r="G1268" s="1" t="n">
        <v>44.02</v>
      </c>
      <c r="I1268" s="6" t="e">
        <f aca="false">IF(ROW(E1268) - 1 &gt;= $I$1,SUM(E1268:E1268(E1268,1 - $I$1, 0)) / $I$1,"")</f>
        <v>#VALUE!</v>
      </c>
      <c r="J1268" s="6" t="e">
        <f aca="false">IF(ROW(E1268) - 1 &gt;= $J$1,SUM(E1268:E1268(E1268,1 - $J$1, 0)) / $J$1,"")</f>
        <v>#VALUE!</v>
      </c>
      <c r="L1268" s="7" t="e">
        <f aca="true">IF(ROW(E1268) - 1 &gt;= $L$1,IF(OFFSET(I1268, -1, 0) = "", I1268, ((E1268 - L1267) * $K$4) + L1267), "")</f>
        <v>#VALUE!</v>
      </c>
      <c r="M1268" s="7" t="e">
        <f aca="true">IF(ROW(E1268) - 1 &gt;= $M$1,IF(OFFSET(J1268, -1, 0) = "", J1268, ((E1268 - M1267) * $K$6) + M1267), "")</f>
        <v>#VALUE!</v>
      </c>
      <c r="N1268" s="3" t="e">
        <f aca="false">IF(M1268&lt;&gt;"", L1268-M1268, "")</f>
        <v>#VALUE!</v>
      </c>
      <c r="P1268" s="9" t="e">
        <f aca="false">IF(ROW(E1268) - 1 &gt;= $P$1, IF(OFFSET(N1268, 1- $P$1, 0) &lt;&gt; "", SUM(N1268:N1268(N1268, 1 - $P$1, 0)) / $P$1, ""), "")</f>
        <v>#VALUE!</v>
      </c>
      <c r="Q1268" s="4" t="e">
        <f aca="true">IF(ROW(N1268) - 1 &gt;= $P$1,IF(OFFSET(P1268, -1, 0) = "", P1268, ((N1268 - Q1267) * $O$5) + Q1267), "")</f>
        <v>#VALUE!</v>
      </c>
      <c r="R1268" s="4" t="e">
        <f aca="false">IF(Q1268&lt;&gt;"", N1268 - Q1268, "")</f>
        <v>#VALUE!</v>
      </c>
    </row>
    <row collapsed="false" customFormat="false" customHeight="true" hidden="false" ht="14.4" outlineLevel="0" r="1269">
      <c r="A1269" s="5" t="n">
        <v>38399</v>
      </c>
      <c r="B1269" s="1" t="n">
        <v>88.15</v>
      </c>
      <c r="C1269" s="1" t="n">
        <v>90.2</v>
      </c>
      <c r="D1269" s="1" t="n">
        <v>87.35</v>
      </c>
      <c r="E1269" s="1" t="n">
        <v>90.13</v>
      </c>
      <c r="F1269" s="1" t="n">
        <v>58544400</v>
      </c>
      <c r="G1269" s="1" t="n">
        <v>44.87</v>
      </c>
      <c r="I1269" s="6" t="e">
        <f aca="false">IF(ROW(E1269) - 1 &gt;= $I$1,SUM(E1269:E1269(E1269,1 - $I$1, 0)) / $I$1,"")</f>
        <v>#VALUE!</v>
      </c>
      <c r="J1269" s="6" t="e">
        <f aca="false">IF(ROW(E1269) - 1 &gt;= $J$1,SUM(E1269:E1269(E1269,1 - $J$1, 0)) / $J$1,"")</f>
        <v>#VALUE!</v>
      </c>
      <c r="L1269" s="7" t="e">
        <f aca="true">IF(ROW(E1269) - 1 &gt;= $L$1,IF(OFFSET(I1269, -1, 0) = "", I1269, ((E1269 - L1268) * $K$4) + L1268), "")</f>
        <v>#VALUE!</v>
      </c>
      <c r="M1269" s="7" t="e">
        <f aca="true">IF(ROW(E1269) - 1 &gt;= $M$1,IF(OFFSET(J1269, -1, 0) = "", J1269, ((E1269 - M1268) * $K$6) + M1268), "")</f>
        <v>#VALUE!</v>
      </c>
      <c r="N1269" s="3" t="e">
        <f aca="false">IF(M1269&lt;&gt;"", L1269-M1269, "")</f>
        <v>#VALUE!</v>
      </c>
      <c r="P1269" s="9" t="e">
        <f aca="false">IF(ROW(E1269) - 1 &gt;= $P$1, IF(OFFSET(N1269, 1- $P$1, 0) &lt;&gt; "", SUM(N1269:N1269(N1269, 1 - $P$1, 0)) / $P$1, ""), "")</f>
        <v>#VALUE!</v>
      </c>
      <c r="Q1269" s="4" t="e">
        <f aca="true">IF(ROW(N1269) - 1 &gt;= $P$1,IF(OFFSET(P1269, -1, 0) = "", P1269, ((N1269 - Q1268) * $O$5) + Q1268), "")</f>
        <v>#VALUE!</v>
      </c>
      <c r="R1269" s="4" t="e">
        <f aca="false">IF(Q1269&lt;&gt;"", N1269 - Q1269, "")</f>
        <v>#VALUE!</v>
      </c>
    </row>
    <row collapsed="false" customFormat="false" customHeight="true" hidden="false" ht="14.4" outlineLevel="0" r="1270">
      <c r="A1270" s="5" t="n">
        <v>38400</v>
      </c>
      <c r="B1270" s="1" t="n">
        <v>90.65</v>
      </c>
      <c r="C1270" s="1" t="n">
        <v>90.88</v>
      </c>
      <c r="D1270" s="1" t="n">
        <v>87.45</v>
      </c>
      <c r="E1270" s="1" t="n">
        <v>87.81</v>
      </c>
      <c r="F1270" s="1" t="n">
        <v>54231200</v>
      </c>
      <c r="G1270" s="1" t="n">
        <v>43.72</v>
      </c>
      <c r="I1270" s="6" t="e">
        <f aca="false">IF(ROW(E1270) - 1 &gt;= $I$1,SUM(E1270:E1270(E1270,1 - $I$1, 0)) / $I$1,"")</f>
        <v>#VALUE!</v>
      </c>
      <c r="J1270" s="6" t="e">
        <f aca="false">IF(ROW(E1270) - 1 &gt;= $J$1,SUM(E1270:E1270(E1270,1 - $J$1, 0)) / $J$1,"")</f>
        <v>#VALUE!</v>
      </c>
      <c r="L1270" s="7" t="e">
        <f aca="true">IF(ROW(E1270) - 1 &gt;= $L$1,IF(OFFSET(I1270, -1, 0) = "", I1270, ((E1270 - L1269) * $K$4) + L1269), "")</f>
        <v>#VALUE!</v>
      </c>
      <c r="M1270" s="7" t="e">
        <f aca="true">IF(ROW(E1270) - 1 &gt;= $M$1,IF(OFFSET(J1270, -1, 0) = "", J1270, ((E1270 - M1269) * $K$6) + M1269), "")</f>
        <v>#VALUE!</v>
      </c>
      <c r="N1270" s="3" t="e">
        <f aca="false">IF(M1270&lt;&gt;"", L1270-M1270, "")</f>
        <v>#VALUE!</v>
      </c>
      <c r="P1270" s="9" t="e">
        <f aca="false">IF(ROW(E1270) - 1 &gt;= $P$1, IF(OFFSET(N1270, 1- $P$1, 0) &lt;&gt; "", SUM(N1270:N1270(N1270, 1 - $P$1, 0)) / $P$1, ""), "")</f>
        <v>#VALUE!</v>
      </c>
      <c r="Q1270" s="4" t="e">
        <f aca="true">IF(ROW(N1270) - 1 &gt;= $P$1,IF(OFFSET(P1270, -1, 0) = "", P1270, ((N1270 - Q1269) * $O$5) + Q1269), "")</f>
        <v>#VALUE!</v>
      </c>
      <c r="R1270" s="4" t="e">
        <f aca="false">IF(Q1270&lt;&gt;"", N1270 - Q1270, "")</f>
        <v>#VALUE!</v>
      </c>
    </row>
    <row collapsed="false" customFormat="false" customHeight="true" hidden="false" ht="14.4" outlineLevel="0" r="1271">
      <c r="A1271" s="5" t="n">
        <v>38401</v>
      </c>
      <c r="B1271" s="1" t="n">
        <v>87.74</v>
      </c>
      <c r="C1271" s="1" t="n">
        <v>87.86</v>
      </c>
      <c r="D1271" s="1" t="n">
        <v>86.25</v>
      </c>
      <c r="E1271" s="1" t="n">
        <v>86.81</v>
      </c>
      <c r="F1271" s="1" t="n">
        <v>41544800</v>
      </c>
      <c r="G1271" s="1" t="n">
        <v>43.22</v>
      </c>
      <c r="I1271" s="6" t="e">
        <f aca="false">IF(ROW(E1271) - 1 &gt;= $I$1,SUM(E1271:E1271(E1271,1 - $I$1, 0)) / $I$1,"")</f>
        <v>#VALUE!</v>
      </c>
      <c r="J1271" s="6" t="e">
        <f aca="false">IF(ROW(E1271) - 1 &gt;= $J$1,SUM(E1271:E1271(E1271,1 - $J$1, 0)) / $J$1,"")</f>
        <v>#VALUE!</v>
      </c>
      <c r="L1271" s="7" t="e">
        <f aca="true">IF(ROW(E1271) - 1 &gt;= $L$1,IF(OFFSET(I1271, -1, 0) = "", I1271, ((E1271 - L1270) * $K$4) + L1270), "")</f>
        <v>#VALUE!</v>
      </c>
      <c r="M1271" s="7" t="e">
        <f aca="true">IF(ROW(E1271) - 1 &gt;= $M$1,IF(OFFSET(J1271, -1, 0) = "", J1271, ((E1271 - M1270) * $K$6) + M1270), "")</f>
        <v>#VALUE!</v>
      </c>
      <c r="N1271" s="3" t="e">
        <f aca="false">IF(M1271&lt;&gt;"", L1271-M1271, "")</f>
        <v>#VALUE!</v>
      </c>
      <c r="P1271" s="9" t="e">
        <f aca="false">IF(ROW(E1271) - 1 &gt;= $P$1, IF(OFFSET(N1271, 1- $P$1, 0) &lt;&gt; "", SUM(N1271:N1271(N1271, 1 - $P$1, 0)) / $P$1, ""), "")</f>
        <v>#VALUE!</v>
      </c>
      <c r="Q1271" s="4" t="e">
        <f aca="true">IF(ROW(N1271) - 1 &gt;= $P$1,IF(OFFSET(P1271, -1, 0) = "", P1271, ((N1271 - Q1270) * $O$5) + Q1270), "")</f>
        <v>#VALUE!</v>
      </c>
      <c r="R1271" s="4" t="e">
        <f aca="false">IF(Q1271&lt;&gt;"", N1271 - Q1271, "")</f>
        <v>#VALUE!</v>
      </c>
    </row>
    <row collapsed="false" customFormat="false" customHeight="true" hidden="false" ht="14.4" outlineLevel="0" r="1272">
      <c r="A1272" s="5" t="n">
        <v>38405</v>
      </c>
      <c r="B1272" s="1" t="n">
        <v>86.3</v>
      </c>
      <c r="C1272" s="1" t="n">
        <v>88.3</v>
      </c>
      <c r="D1272" s="1" t="n">
        <v>85.29</v>
      </c>
      <c r="E1272" s="1" t="n">
        <v>85.29</v>
      </c>
      <c r="F1272" s="1" t="n">
        <v>43546200</v>
      </c>
      <c r="G1272" s="1" t="n">
        <v>42.46</v>
      </c>
      <c r="I1272" s="6" t="e">
        <f aca="false">IF(ROW(E1272) - 1 &gt;= $I$1,SUM(E1272:E1272(E1272,1 - $I$1, 0)) / $I$1,"")</f>
        <v>#VALUE!</v>
      </c>
      <c r="J1272" s="6" t="e">
        <f aca="false">IF(ROW(E1272) - 1 &gt;= $J$1,SUM(E1272:E1272(E1272,1 - $J$1, 0)) / $J$1,"")</f>
        <v>#VALUE!</v>
      </c>
      <c r="L1272" s="7" t="e">
        <f aca="true">IF(ROW(E1272) - 1 &gt;= $L$1,IF(OFFSET(I1272, -1, 0) = "", I1272, ((E1272 - L1271) * $K$4) + L1271), "")</f>
        <v>#VALUE!</v>
      </c>
      <c r="M1272" s="7" t="e">
        <f aca="true">IF(ROW(E1272) - 1 &gt;= $M$1,IF(OFFSET(J1272, -1, 0) = "", J1272, ((E1272 - M1271) * $K$6) + M1271), "")</f>
        <v>#VALUE!</v>
      </c>
      <c r="N1272" s="3" t="e">
        <f aca="false">IF(M1272&lt;&gt;"", L1272-M1272, "")</f>
        <v>#VALUE!</v>
      </c>
      <c r="P1272" s="9" t="e">
        <f aca="false">IF(ROW(E1272) - 1 &gt;= $P$1, IF(OFFSET(N1272, 1- $P$1, 0) &lt;&gt; "", SUM(N1272:N1272(N1272, 1 - $P$1, 0)) / $P$1, ""), "")</f>
        <v>#VALUE!</v>
      </c>
      <c r="Q1272" s="4" t="e">
        <f aca="true">IF(ROW(N1272) - 1 &gt;= $P$1,IF(OFFSET(P1272, -1, 0) = "", P1272, ((N1272 - Q1271) * $O$5) + Q1271), "")</f>
        <v>#VALUE!</v>
      </c>
      <c r="R1272" s="4" t="e">
        <f aca="false">IF(Q1272&lt;&gt;"", N1272 - Q1272, "")</f>
        <v>#VALUE!</v>
      </c>
    </row>
    <row collapsed="false" customFormat="false" customHeight="true" hidden="false" ht="14.4" outlineLevel="0" r="1273">
      <c r="A1273" s="5" t="n">
        <v>38406</v>
      </c>
      <c r="B1273" s="1" t="n">
        <v>86.72</v>
      </c>
      <c r="C1273" s="1" t="n">
        <v>88.45</v>
      </c>
      <c r="D1273" s="1" t="n">
        <v>85.55</v>
      </c>
      <c r="E1273" s="1" t="n">
        <v>88.23</v>
      </c>
      <c r="F1273" s="1" t="n">
        <v>48042200</v>
      </c>
      <c r="G1273" s="1" t="n">
        <v>43.93</v>
      </c>
      <c r="I1273" s="6" t="e">
        <f aca="false">IF(ROW(E1273) - 1 &gt;= $I$1,SUM(E1273:E1273(E1273,1 - $I$1, 0)) / $I$1,"")</f>
        <v>#VALUE!</v>
      </c>
      <c r="J1273" s="6" t="e">
        <f aca="false">IF(ROW(E1273) - 1 &gt;= $J$1,SUM(E1273:E1273(E1273,1 - $J$1, 0)) / $J$1,"")</f>
        <v>#VALUE!</v>
      </c>
      <c r="L1273" s="7" t="e">
        <f aca="true">IF(ROW(E1273) - 1 &gt;= $L$1,IF(OFFSET(I1273, -1, 0) = "", I1273, ((E1273 - L1272) * $K$4) + L1272), "")</f>
        <v>#VALUE!</v>
      </c>
      <c r="M1273" s="7" t="e">
        <f aca="true">IF(ROW(E1273) - 1 &gt;= $M$1,IF(OFFSET(J1273, -1, 0) = "", J1273, ((E1273 - M1272) * $K$6) + M1272), "")</f>
        <v>#VALUE!</v>
      </c>
      <c r="N1273" s="3" t="e">
        <f aca="false">IF(M1273&lt;&gt;"", L1273-M1273, "")</f>
        <v>#VALUE!</v>
      </c>
      <c r="P1273" s="9" t="e">
        <f aca="false">IF(ROW(E1273) - 1 &gt;= $P$1, IF(OFFSET(N1273, 1- $P$1, 0) &lt;&gt; "", SUM(N1273:N1273(N1273, 1 - $P$1, 0)) / $P$1, ""), "")</f>
        <v>#VALUE!</v>
      </c>
      <c r="Q1273" s="4" t="e">
        <f aca="true">IF(ROW(N1273) - 1 &gt;= $P$1,IF(OFFSET(P1273, -1, 0) = "", P1273, ((N1273 - Q1272) * $O$5) + Q1272), "")</f>
        <v>#VALUE!</v>
      </c>
      <c r="R1273" s="4" t="e">
        <f aca="false">IF(Q1273&lt;&gt;"", N1273 - Q1273, "")</f>
        <v>#VALUE!</v>
      </c>
    </row>
    <row collapsed="false" customFormat="false" customHeight="true" hidden="false" ht="14.4" outlineLevel="0" r="1274">
      <c r="A1274" s="5" t="n">
        <v>38407</v>
      </c>
      <c r="B1274" s="1" t="n">
        <v>88.48</v>
      </c>
      <c r="C1274" s="1" t="n">
        <v>89.31</v>
      </c>
      <c r="D1274" s="1" t="n">
        <v>87.73</v>
      </c>
      <c r="E1274" s="1" t="n">
        <v>88.93</v>
      </c>
      <c r="F1274" s="1" t="n">
        <v>54251000</v>
      </c>
      <c r="G1274" s="1" t="n">
        <v>44.27</v>
      </c>
      <c r="I1274" s="6" t="e">
        <f aca="false">IF(ROW(E1274) - 1 &gt;= $I$1,SUM(E1274:E1274(E1274,1 - $I$1, 0)) / $I$1,"")</f>
        <v>#VALUE!</v>
      </c>
      <c r="J1274" s="6" t="e">
        <f aca="false">IF(ROW(E1274) - 1 &gt;= $J$1,SUM(E1274:E1274(E1274,1 - $J$1, 0)) / $J$1,"")</f>
        <v>#VALUE!</v>
      </c>
      <c r="L1274" s="7" t="e">
        <f aca="true">IF(ROW(E1274) - 1 &gt;= $L$1,IF(OFFSET(I1274, -1, 0) = "", I1274, ((E1274 - L1273) * $K$4) + L1273), "")</f>
        <v>#VALUE!</v>
      </c>
      <c r="M1274" s="7" t="e">
        <f aca="true">IF(ROW(E1274) - 1 &gt;= $M$1,IF(OFFSET(J1274, -1, 0) = "", J1274, ((E1274 - M1273) * $K$6) + M1273), "")</f>
        <v>#VALUE!</v>
      </c>
      <c r="N1274" s="3" t="e">
        <f aca="false">IF(M1274&lt;&gt;"", L1274-M1274, "")</f>
        <v>#VALUE!</v>
      </c>
      <c r="P1274" s="9" t="e">
        <f aca="false">IF(ROW(E1274) - 1 &gt;= $P$1, IF(OFFSET(N1274, 1- $P$1, 0) &lt;&gt; "", SUM(N1274:N1274(N1274, 1 - $P$1, 0)) / $P$1, ""), "")</f>
        <v>#VALUE!</v>
      </c>
      <c r="Q1274" s="4" t="e">
        <f aca="true">IF(ROW(N1274) - 1 &gt;= $P$1,IF(OFFSET(P1274, -1, 0) = "", P1274, ((N1274 - Q1273) * $O$5) + Q1273), "")</f>
        <v>#VALUE!</v>
      </c>
      <c r="R1274" s="4" t="e">
        <f aca="false">IF(Q1274&lt;&gt;"", N1274 - Q1274, "")</f>
        <v>#VALUE!</v>
      </c>
    </row>
    <row collapsed="false" customFormat="false" customHeight="true" hidden="false" ht="14.4" outlineLevel="0" r="1275">
      <c r="A1275" s="5" t="n">
        <v>38408</v>
      </c>
      <c r="B1275" s="1" t="n">
        <v>89.62</v>
      </c>
      <c r="C1275" s="1" t="n">
        <v>89.91</v>
      </c>
      <c r="D1275" s="1" t="n">
        <v>88.19</v>
      </c>
      <c r="E1275" s="1" t="n">
        <v>88.99</v>
      </c>
      <c r="F1275" s="1" t="n">
        <v>32696800</v>
      </c>
      <c r="G1275" s="1" t="n">
        <v>44.3</v>
      </c>
      <c r="I1275" s="6" t="e">
        <f aca="false">IF(ROW(E1275) - 1 &gt;= $I$1,SUM(E1275:E1275(E1275,1 - $I$1, 0)) / $I$1,"")</f>
        <v>#VALUE!</v>
      </c>
      <c r="J1275" s="6" t="e">
        <f aca="false">IF(ROW(E1275) - 1 &gt;= $J$1,SUM(E1275:E1275(E1275,1 - $J$1, 0)) / $J$1,"")</f>
        <v>#VALUE!</v>
      </c>
      <c r="L1275" s="7" t="e">
        <f aca="true">IF(ROW(E1275) - 1 &gt;= $L$1,IF(OFFSET(I1275, -1, 0) = "", I1275, ((E1275 - L1274) * $K$4) + L1274), "")</f>
        <v>#VALUE!</v>
      </c>
      <c r="M1275" s="7" t="e">
        <f aca="true">IF(ROW(E1275) - 1 &gt;= $M$1,IF(OFFSET(J1275, -1, 0) = "", J1275, ((E1275 - M1274) * $K$6) + M1274), "")</f>
        <v>#VALUE!</v>
      </c>
      <c r="N1275" s="3" t="e">
        <f aca="false">IF(M1275&lt;&gt;"", L1275-M1275, "")</f>
        <v>#VALUE!</v>
      </c>
      <c r="P1275" s="9" t="e">
        <f aca="false">IF(ROW(E1275) - 1 &gt;= $P$1, IF(OFFSET(N1275, 1- $P$1, 0) &lt;&gt; "", SUM(N1275:N1275(N1275, 1 - $P$1, 0)) / $P$1, ""), "")</f>
        <v>#VALUE!</v>
      </c>
      <c r="Q1275" s="4" t="e">
        <f aca="true">IF(ROW(N1275) - 1 &gt;= $P$1,IF(OFFSET(P1275, -1, 0) = "", P1275, ((N1275 - Q1274) * $O$5) + Q1274), "")</f>
        <v>#VALUE!</v>
      </c>
      <c r="R1275" s="4" t="e">
        <f aca="false">IF(Q1275&lt;&gt;"", N1275 - Q1275, "")</f>
        <v>#VALUE!</v>
      </c>
    </row>
    <row collapsed="false" customFormat="false" customHeight="true" hidden="false" ht="14.4" outlineLevel="0" r="1276">
      <c r="A1276" s="5" t="n">
        <v>38411</v>
      </c>
      <c r="B1276" s="1" t="n">
        <v>44.68</v>
      </c>
      <c r="C1276" s="1" t="n">
        <v>45.14</v>
      </c>
      <c r="D1276" s="1" t="n">
        <v>43.96</v>
      </c>
      <c r="E1276" s="1" t="n">
        <v>44.86</v>
      </c>
      <c r="F1276" s="1" t="n">
        <v>23271800</v>
      </c>
      <c r="G1276" s="1" t="n">
        <v>44.67</v>
      </c>
      <c r="I1276" s="6" t="e">
        <f aca="false">IF(ROW(E1276) - 1 &gt;= $I$1,SUM(E1276:E1276(E1276,1 - $I$1, 0)) / $I$1,"")</f>
        <v>#VALUE!</v>
      </c>
      <c r="J1276" s="6" t="e">
        <f aca="false">IF(ROW(E1276) - 1 &gt;= $J$1,SUM(E1276:E1276(E1276,1 - $J$1, 0)) / $J$1,"")</f>
        <v>#VALUE!</v>
      </c>
      <c r="L1276" s="7" t="e">
        <f aca="true">IF(ROW(E1276) - 1 &gt;= $L$1,IF(OFFSET(I1276, -1, 0) = "", I1276, ((E1276 - L1275) * $K$4) + L1275), "")</f>
        <v>#VALUE!</v>
      </c>
      <c r="M1276" s="7" t="e">
        <f aca="true">IF(ROW(E1276) - 1 &gt;= $M$1,IF(OFFSET(J1276, -1, 0) = "", J1276, ((E1276 - M1275) * $K$6) + M1275), "")</f>
        <v>#VALUE!</v>
      </c>
      <c r="N1276" s="3" t="e">
        <f aca="false">IF(M1276&lt;&gt;"", L1276-M1276, "")</f>
        <v>#VALUE!</v>
      </c>
      <c r="P1276" s="9" t="e">
        <f aca="false">IF(ROW(E1276) - 1 &gt;= $P$1, IF(OFFSET(N1276, 1- $P$1, 0) &lt;&gt; "", SUM(N1276:N1276(N1276, 1 - $P$1, 0)) / $P$1, ""), "")</f>
        <v>#VALUE!</v>
      </c>
      <c r="Q1276" s="4" t="e">
        <f aca="true">IF(ROW(N1276) - 1 &gt;= $P$1,IF(OFFSET(P1276, -1, 0) = "", P1276, ((N1276 - Q1275) * $O$5) + Q1275), "")</f>
        <v>#VALUE!</v>
      </c>
      <c r="R1276" s="4" t="e">
        <f aca="false">IF(Q1276&lt;&gt;"", N1276 - Q1276, "")</f>
        <v>#VALUE!</v>
      </c>
    </row>
    <row collapsed="false" customFormat="false" customHeight="true" hidden="false" ht="14.4" outlineLevel="0" r="1277">
      <c r="A1277" s="5" t="n">
        <v>38412</v>
      </c>
      <c r="B1277" s="1" t="n">
        <v>44.99</v>
      </c>
      <c r="C1277" s="1" t="n">
        <v>45.11</v>
      </c>
      <c r="D1277" s="1" t="n">
        <v>44.16</v>
      </c>
      <c r="E1277" s="1" t="n">
        <v>44.5</v>
      </c>
      <c r="F1277" s="1" t="n">
        <v>16721000</v>
      </c>
      <c r="G1277" s="1" t="n">
        <v>44.31</v>
      </c>
      <c r="I1277" s="6" t="e">
        <f aca="false">IF(ROW(E1277) - 1 &gt;= $I$1,SUM(E1277:E1277(E1277,1 - $I$1, 0)) / $I$1,"")</f>
        <v>#VALUE!</v>
      </c>
      <c r="J1277" s="6" t="e">
        <f aca="false">IF(ROW(E1277) - 1 &gt;= $J$1,SUM(E1277:E1277(E1277,1 - $J$1, 0)) / $J$1,"")</f>
        <v>#VALUE!</v>
      </c>
      <c r="L1277" s="7" t="e">
        <f aca="true">IF(ROW(E1277) - 1 &gt;= $L$1,IF(OFFSET(I1277, -1, 0) = "", I1277, ((E1277 - L1276) * $K$4) + L1276), "")</f>
        <v>#VALUE!</v>
      </c>
      <c r="M1277" s="7" t="e">
        <f aca="true">IF(ROW(E1277) - 1 &gt;= $M$1,IF(OFFSET(J1277, -1, 0) = "", J1277, ((E1277 - M1276) * $K$6) + M1276), "")</f>
        <v>#VALUE!</v>
      </c>
      <c r="N1277" s="3" t="e">
        <f aca="false">IF(M1277&lt;&gt;"", L1277-M1277, "")</f>
        <v>#VALUE!</v>
      </c>
      <c r="P1277" s="9" t="e">
        <f aca="false">IF(ROW(E1277) - 1 &gt;= $P$1, IF(OFFSET(N1277, 1- $P$1, 0) &lt;&gt; "", SUM(N1277:N1277(N1277, 1 - $P$1, 0)) / $P$1, ""), "")</f>
        <v>#VALUE!</v>
      </c>
      <c r="Q1277" s="4" t="e">
        <f aca="true">IF(ROW(N1277) - 1 &gt;= $P$1,IF(OFFSET(P1277, -1, 0) = "", P1277, ((N1277 - Q1276) * $O$5) + Q1276), "")</f>
        <v>#VALUE!</v>
      </c>
      <c r="R1277" s="4" t="e">
        <f aca="false">IF(Q1277&lt;&gt;"", N1277 - Q1277, "")</f>
        <v>#VALUE!</v>
      </c>
    </row>
    <row collapsed="false" customFormat="false" customHeight="true" hidden="false" ht="14.4" outlineLevel="0" r="1278">
      <c r="A1278" s="5" t="n">
        <v>38413</v>
      </c>
      <c r="B1278" s="1" t="n">
        <v>44.25</v>
      </c>
      <c r="C1278" s="1" t="n">
        <v>44.89</v>
      </c>
      <c r="D1278" s="1" t="n">
        <v>44.08</v>
      </c>
      <c r="E1278" s="1" t="n">
        <v>44.12</v>
      </c>
      <c r="F1278" s="1" t="n">
        <v>16362900</v>
      </c>
      <c r="G1278" s="1" t="n">
        <v>43.93</v>
      </c>
      <c r="I1278" s="6" t="e">
        <f aca="false">IF(ROW(E1278) - 1 &gt;= $I$1,SUM(E1278:E1278(E1278,1 - $I$1, 0)) / $I$1,"")</f>
        <v>#VALUE!</v>
      </c>
      <c r="J1278" s="6" t="e">
        <f aca="false">IF(ROW(E1278) - 1 &gt;= $J$1,SUM(E1278:E1278(E1278,1 - $J$1, 0)) / $J$1,"")</f>
        <v>#VALUE!</v>
      </c>
      <c r="L1278" s="7" t="e">
        <f aca="true">IF(ROW(E1278) - 1 &gt;= $L$1,IF(OFFSET(I1278, -1, 0) = "", I1278, ((E1278 - L1277) * $K$4) + L1277), "")</f>
        <v>#VALUE!</v>
      </c>
      <c r="M1278" s="7" t="e">
        <f aca="true">IF(ROW(E1278) - 1 &gt;= $M$1,IF(OFFSET(J1278, -1, 0) = "", J1278, ((E1278 - M1277) * $K$6) + M1277), "")</f>
        <v>#VALUE!</v>
      </c>
      <c r="N1278" s="3" t="e">
        <f aca="false">IF(M1278&lt;&gt;"", L1278-M1278, "")</f>
        <v>#VALUE!</v>
      </c>
      <c r="P1278" s="9" t="e">
        <f aca="false">IF(ROW(E1278) - 1 &gt;= $P$1, IF(OFFSET(N1278, 1- $P$1, 0) &lt;&gt; "", SUM(N1278:N1278(N1278, 1 - $P$1, 0)) / $P$1, ""), "")</f>
        <v>#VALUE!</v>
      </c>
      <c r="Q1278" s="4" t="e">
        <f aca="true">IF(ROW(N1278) - 1 &gt;= $P$1,IF(OFFSET(P1278, -1, 0) = "", P1278, ((N1278 - Q1277) * $O$5) + Q1277), "")</f>
        <v>#VALUE!</v>
      </c>
      <c r="R1278" s="4" t="e">
        <f aca="false">IF(Q1278&lt;&gt;"", N1278 - Q1278, "")</f>
        <v>#VALUE!</v>
      </c>
    </row>
    <row collapsed="false" customFormat="false" customHeight="true" hidden="false" ht="14.4" outlineLevel="0" r="1279">
      <c r="A1279" s="5" t="n">
        <v>38414</v>
      </c>
      <c r="B1279" s="1" t="n">
        <v>44.37</v>
      </c>
      <c r="C1279" s="1" t="n">
        <v>44.41</v>
      </c>
      <c r="D1279" s="1" t="n">
        <v>41.22</v>
      </c>
      <c r="E1279" s="1" t="n">
        <v>41.79</v>
      </c>
      <c r="F1279" s="1" t="n">
        <v>50416200</v>
      </c>
      <c r="G1279" s="1" t="n">
        <v>41.61</v>
      </c>
      <c r="I1279" s="6" t="e">
        <f aca="false">IF(ROW(E1279) - 1 &gt;= $I$1,SUM(E1279:E1279(E1279,1 - $I$1, 0)) / $I$1,"")</f>
        <v>#VALUE!</v>
      </c>
      <c r="J1279" s="6" t="e">
        <f aca="false">IF(ROW(E1279) - 1 &gt;= $J$1,SUM(E1279:E1279(E1279,1 - $J$1, 0)) / $J$1,"")</f>
        <v>#VALUE!</v>
      </c>
      <c r="L1279" s="7" t="e">
        <f aca="true">IF(ROW(E1279) - 1 &gt;= $L$1,IF(OFFSET(I1279, -1, 0) = "", I1279, ((E1279 - L1278) * $K$4) + L1278), "")</f>
        <v>#VALUE!</v>
      </c>
      <c r="M1279" s="7" t="e">
        <f aca="true">IF(ROW(E1279) - 1 &gt;= $M$1,IF(OFFSET(J1279, -1, 0) = "", J1279, ((E1279 - M1278) * $K$6) + M1278), "")</f>
        <v>#VALUE!</v>
      </c>
      <c r="N1279" s="3" t="e">
        <f aca="false">IF(M1279&lt;&gt;"", L1279-M1279, "")</f>
        <v>#VALUE!</v>
      </c>
      <c r="P1279" s="9" t="e">
        <f aca="false">IF(ROW(E1279) - 1 &gt;= $P$1, IF(OFFSET(N1279, 1- $P$1, 0) &lt;&gt; "", SUM(N1279:N1279(N1279, 1 - $P$1, 0)) / $P$1, ""), "")</f>
        <v>#VALUE!</v>
      </c>
      <c r="Q1279" s="4" t="e">
        <f aca="true">IF(ROW(N1279) - 1 &gt;= $P$1,IF(OFFSET(P1279, -1, 0) = "", P1279, ((N1279 - Q1278) * $O$5) + Q1278), "")</f>
        <v>#VALUE!</v>
      </c>
      <c r="R1279" s="4" t="e">
        <f aca="false">IF(Q1279&lt;&gt;"", N1279 - Q1279, "")</f>
        <v>#VALUE!</v>
      </c>
    </row>
    <row collapsed="false" customFormat="false" customHeight="true" hidden="false" ht="14.4" outlineLevel="0" r="1280">
      <c r="A1280" s="5" t="n">
        <v>38415</v>
      </c>
      <c r="B1280" s="1" t="n">
        <v>42.76</v>
      </c>
      <c r="C1280" s="1" t="n">
        <v>43.01</v>
      </c>
      <c r="D1280" s="1" t="n">
        <v>41.85</v>
      </c>
      <c r="E1280" s="1" t="n">
        <v>42.81</v>
      </c>
      <c r="F1280" s="1" t="n">
        <v>27022100</v>
      </c>
      <c r="G1280" s="1" t="n">
        <v>42.63</v>
      </c>
      <c r="I1280" s="6" t="e">
        <f aca="false">IF(ROW(E1280) - 1 &gt;= $I$1,SUM(E1280:E1280(E1280,1 - $I$1, 0)) / $I$1,"")</f>
        <v>#VALUE!</v>
      </c>
      <c r="J1280" s="6" t="e">
        <f aca="false">IF(ROW(E1280) - 1 &gt;= $J$1,SUM(E1280:E1280(E1280,1 - $J$1, 0)) / $J$1,"")</f>
        <v>#VALUE!</v>
      </c>
      <c r="L1280" s="7" t="e">
        <f aca="true">IF(ROW(E1280) - 1 &gt;= $L$1,IF(OFFSET(I1280, -1, 0) = "", I1280, ((E1280 - L1279) * $K$4) + L1279), "")</f>
        <v>#VALUE!</v>
      </c>
      <c r="M1280" s="7" t="e">
        <f aca="true">IF(ROW(E1280) - 1 &gt;= $M$1,IF(OFFSET(J1280, -1, 0) = "", J1280, ((E1280 - M1279) * $K$6) + M1279), "")</f>
        <v>#VALUE!</v>
      </c>
      <c r="N1280" s="3" t="e">
        <f aca="false">IF(M1280&lt;&gt;"", L1280-M1280, "")</f>
        <v>#VALUE!</v>
      </c>
      <c r="P1280" s="9" t="e">
        <f aca="false">IF(ROW(E1280) - 1 &gt;= $P$1, IF(OFFSET(N1280, 1- $P$1, 0) &lt;&gt; "", SUM(N1280:N1280(N1280, 1 - $P$1, 0)) / $P$1, ""), "")</f>
        <v>#VALUE!</v>
      </c>
      <c r="Q1280" s="4" t="e">
        <f aca="true">IF(ROW(N1280) - 1 &gt;= $P$1,IF(OFFSET(P1280, -1, 0) = "", P1280, ((N1280 - Q1279) * $O$5) + Q1279), "")</f>
        <v>#VALUE!</v>
      </c>
      <c r="R1280" s="4" t="e">
        <f aca="false">IF(Q1280&lt;&gt;"", N1280 - Q1280, "")</f>
        <v>#VALUE!</v>
      </c>
    </row>
    <row collapsed="false" customFormat="false" customHeight="true" hidden="false" ht="14.4" outlineLevel="0" r="1281">
      <c r="A1281" s="5" t="n">
        <v>38418</v>
      </c>
      <c r="B1281" s="1" t="n">
        <v>42.8</v>
      </c>
      <c r="C1281" s="1" t="n">
        <v>43.25</v>
      </c>
      <c r="D1281" s="1" t="n">
        <v>42.35</v>
      </c>
      <c r="E1281" s="1" t="n">
        <v>42.75</v>
      </c>
      <c r="F1281" s="1" t="n">
        <v>16094000</v>
      </c>
      <c r="G1281" s="1" t="n">
        <v>42.57</v>
      </c>
      <c r="I1281" s="6" t="e">
        <f aca="false">IF(ROW(E1281) - 1 &gt;= $I$1,SUM(E1281:E1281(E1281,1 - $I$1, 0)) / $I$1,"")</f>
        <v>#VALUE!</v>
      </c>
      <c r="J1281" s="6" t="e">
        <f aca="false">IF(ROW(E1281) - 1 &gt;= $J$1,SUM(E1281:E1281(E1281,1 - $J$1, 0)) / $J$1,"")</f>
        <v>#VALUE!</v>
      </c>
      <c r="L1281" s="7" t="e">
        <f aca="true">IF(ROW(E1281) - 1 &gt;= $L$1,IF(OFFSET(I1281, -1, 0) = "", I1281, ((E1281 - L1280) * $K$4) + L1280), "")</f>
        <v>#VALUE!</v>
      </c>
      <c r="M1281" s="7" t="e">
        <f aca="true">IF(ROW(E1281) - 1 &gt;= $M$1,IF(OFFSET(J1281, -1, 0) = "", J1281, ((E1281 - M1280) * $K$6) + M1280), "")</f>
        <v>#VALUE!</v>
      </c>
      <c r="N1281" s="3" t="e">
        <f aca="false">IF(M1281&lt;&gt;"", L1281-M1281, "")</f>
        <v>#VALUE!</v>
      </c>
      <c r="P1281" s="9" t="e">
        <f aca="false">IF(ROW(E1281) - 1 &gt;= $P$1, IF(OFFSET(N1281, 1- $P$1, 0) &lt;&gt; "", SUM(N1281:N1281(N1281, 1 - $P$1, 0)) / $P$1, ""), "")</f>
        <v>#VALUE!</v>
      </c>
      <c r="Q1281" s="4" t="e">
        <f aca="true">IF(ROW(N1281) - 1 &gt;= $P$1,IF(OFFSET(P1281, -1, 0) = "", P1281, ((N1281 - Q1280) * $O$5) + Q1280), "")</f>
        <v>#VALUE!</v>
      </c>
      <c r="R1281" s="4" t="e">
        <f aca="false">IF(Q1281&lt;&gt;"", N1281 - Q1281, "")</f>
        <v>#VALUE!</v>
      </c>
    </row>
    <row collapsed="false" customFormat="false" customHeight="true" hidden="false" ht="14.4" outlineLevel="0" r="1282">
      <c r="A1282" s="5" t="n">
        <v>38419</v>
      </c>
      <c r="B1282" s="1" t="n">
        <v>41.9</v>
      </c>
      <c r="C1282" s="1" t="n">
        <v>42.16</v>
      </c>
      <c r="D1282" s="1" t="n">
        <v>40.1</v>
      </c>
      <c r="E1282" s="1" t="n">
        <v>40.53</v>
      </c>
      <c r="F1282" s="1" t="n">
        <v>36480400</v>
      </c>
      <c r="G1282" s="1" t="n">
        <v>40.36</v>
      </c>
      <c r="I1282" s="6" t="e">
        <f aca="false">IF(ROW(E1282) - 1 &gt;= $I$1,SUM(E1282:E1282(E1282,1 - $I$1, 0)) / $I$1,"")</f>
        <v>#VALUE!</v>
      </c>
      <c r="J1282" s="6" t="e">
        <f aca="false">IF(ROW(E1282) - 1 &gt;= $J$1,SUM(E1282:E1282(E1282,1 - $J$1, 0)) / $J$1,"")</f>
        <v>#VALUE!</v>
      </c>
      <c r="L1282" s="7" t="e">
        <f aca="true">IF(ROW(E1282) - 1 &gt;= $L$1,IF(OFFSET(I1282, -1, 0) = "", I1282, ((E1282 - L1281) * $K$4) + L1281), "")</f>
        <v>#VALUE!</v>
      </c>
      <c r="M1282" s="7" t="e">
        <f aca="true">IF(ROW(E1282) - 1 &gt;= $M$1,IF(OFFSET(J1282, -1, 0) = "", J1282, ((E1282 - M1281) * $K$6) + M1281), "")</f>
        <v>#VALUE!</v>
      </c>
      <c r="N1282" s="3" t="e">
        <f aca="false">IF(M1282&lt;&gt;"", L1282-M1282, "")</f>
        <v>#VALUE!</v>
      </c>
      <c r="P1282" s="9" t="e">
        <f aca="false">IF(ROW(E1282) - 1 &gt;= $P$1, IF(OFFSET(N1282, 1- $P$1, 0) &lt;&gt; "", SUM(N1282:N1282(N1282, 1 - $P$1, 0)) / $P$1, ""), "")</f>
        <v>#VALUE!</v>
      </c>
      <c r="Q1282" s="4" t="e">
        <f aca="true">IF(ROW(N1282) - 1 &gt;= $P$1,IF(OFFSET(P1282, -1, 0) = "", P1282, ((N1282 - Q1281) * $O$5) + Q1281), "")</f>
        <v>#VALUE!</v>
      </c>
      <c r="R1282" s="4" t="e">
        <f aca="false">IF(Q1282&lt;&gt;"", N1282 - Q1282, "")</f>
        <v>#VALUE!</v>
      </c>
    </row>
    <row collapsed="false" customFormat="false" customHeight="true" hidden="false" ht="14.4" outlineLevel="0" r="1283">
      <c r="A1283" s="5" t="n">
        <v>38420</v>
      </c>
      <c r="B1283" s="1" t="n">
        <v>39.64</v>
      </c>
      <c r="C1283" s="1" t="n">
        <v>40.28</v>
      </c>
      <c r="D1283" s="1" t="n">
        <v>38.83</v>
      </c>
      <c r="E1283" s="1" t="n">
        <v>39.35</v>
      </c>
      <c r="F1283" s="1" t="n">
        <v>47230900</v>
      </c>
      <c r="G1283" s="1" t="n">
        <v>39.18</v>
      </c>
      <c r="I1283" s="6" t="e">
        <f aca="false">IF(ROW(E1283) - 1 &gt;= $I$1,SUM(E1283:E1283(E1283,1 - $I$1, 0)) / $I$1,"")</f>
        <v>#VALUE!</v>
      </c>
      <c r="J1283" s="6" t="e">
        <f aca="false">IF(ROW(E1283) - 1 &gt;= $J$1,SUM(E1283:E1283(E1283,1 - $J$1, 0)) / $J$1,"")</f>
        <v>#VALUE!</v>
      </c>
      <c r="L1283" s="7" t="e">
        <f aca="true">IF(ROW(E1283) - 1 &gt;= $L$1,IF(OFFSET(I1283, -1, 0) = "", I1283, ((E1283 - L1282) * $K$4) + L1282), "")</f>
        <v>#VALUE!</v>
      </c>
      <c r="M1283" s="7" t="e">
        <f aca="true">IF(ROW(E1283) - 1 &gt;= $M$1,IF(OFFSET(J1283, -1, 0) = "", J1283, ((E1283 - M1282) * $K$6) + M1282), "")</f>
        <v>#VALUE!</v>
      </c>
      <c r="N1283" s="3" t="e">
        <f aca="false">IF(M1283&lt;&gt;"", L1283-M1283, "")</f>
        <v>#VALUE!</v>
      </c>
      <c r="P1283" s="9" t="e">
        <f aca="false">IF(ROW(E1283) - 1 &gt;= $P$1, IF(OFFSET(N1283, 1- $P$1, 0) &lt;&gt; "", SUM(N1283:N1283(N1283, 1 - $P$1, 0)) / $P$1, ""), "")</f>
        <v>#VALUE!</v>
      </c>
      <c r="Q1283" s="4" t="e">
        <f aca="true">IF(ROW(N1283) - 1 &gt;= $P$1,IF(OFFSET(P1283, -1, 0) = "", P1283, ((N1283 - Q1282) * $O$5) + Q1282), "")</f>
        <v>#VALUE!</v>
      </c>
      <c r="R1283" s="4" t="e">
        <f aca="false">IF(Q1283&lt;&gt;"", N1283 - Q1283, "")</f>
        <v>#VALUE!</v>
      </c>
    </row>
    <row collapsed="false" customFormat="false" customHeight="true" hidden="false" ht="14.4" outlineLevel="0" r="1284">
      <c r="A1284" s="5" t="n">
        <v>38421</v>
      </c>
      <c r="B1284" s="1" t="n">
        <v>39.53</v>
      </c>
      <c r="C1284" s="1" t="n">
        <v>40.26</v>
      </c>
      <c r="D1284" s="1" t="n">
        <v>39.1</v>
      </c>
      <c r="E1284" s="1" t="n">
        <v>39.83</v>
      </c>
      <c r="F1284" s="1" t="n">
        <v>27753900</v>
      </c>
      <c r="G1284" s="1" t="n">
        <v>39.66</v>
      </c>
      <c r="I1284" s="6" t="e">
        <f aca="false">IF(ROW(E1284) - 1 &gt;= $I$1,SUM(E1284:E1284(E1284,1 - $I$1, 0)) / $I$1,"")</f>
        <v>#VALUE!</v>
      </c>
      <c r="J1284" s="6" t="e">
        <f aca="false">IF(ROW(E1284) - 1 &gt;= $J$1,SUM(E1284:E1284(E1284,1 - $J$1, 0)) / $J$1,"")</f>
        <v>#VALUE!</v>
      </c>
      <c r="L1284" s="7" t="e">
        <f aca="true">IF(ROW(E1284) - 1 &gt;= $L$1,IF(OFFSET(I1284, -1, 0) = "", I1284, ((E1284 - L1283) * $K$4) + L1283), "")</f>
        <v>#VALUE!</v>
      </c>
      <c r="M1284" s="7" t="e">
        <f aca="true">IF(ROW(E1284) - 1 &gt;= $M$1,IF(OFFSET(J1284, -1, 0) = "", J1284, ((E1284 - M1283) * $K$6) + M1283), "")</f>
        <v>#VALUE!</v>
      </c>
      <c r="N1284" s="3" t="e">
        <f aca="false">IF(M1284&lt;&gt;"", L1284-M1284, "")</f>
        <v>#VALUE!</v>
      </c>
      <c r="P1284" s="9" t="e">
        <f aca="false">IF(ROW(E1284) - 1 &gt;= $P$1, IF(OFFSET(N1284, 1- $P$1, 0) &lt;&gt; "", SUM(N1284:N1284(N1284, 1 - $P$1, 0)) / $P$1, ""), "")</f>
        <v>#VALUE!</v>
      </c>
      <c r="Q1284" s="4" t="e">
        <f aca="true">IF(ROW(N1284) - 1 &gt;= $P$1,IF(OFFSET(P1284, -1, 0) = "", P1284, ((N1284 - Q1283) * $O$5) + Q1283), "")</f>
        <v>#VALUE!</v>
      </c>
      <c r="R1284" s="4" t="e">
        <f aca="false">IF(Q1284&lt;&gt;"", N1284 - Q1284, "")</f>
        <v>#VALUE!</v>
      </c>
    </row>
    <row collapsed="false" customFormat="false" customHeight="true" hidden="false" ht="14.4" outlineLevel="0" r="1285">
      <c r="A1285" s="5" t="n">
        <v>38422</v>
      </c>
      <c r="B1285" s="1" t="n">
        <v>40.21</v>
      </c>
      <c r="C1285" s="1" t="n">
        <v>40.59</v>
      </c>
      <c r="D1285" s="1" t="n">
        <v>39.8</v>
      </c>
      <c r="E1285" s="1" t="n">
        <v>40.27</v>
      </c>
      <c r="F1285" s="1" t="n">
        <v>22601100</v>
      </c>
      <c r="G1285" s="1" t="n">
        <v>40.1</v>
      </c>
      <c r="I1285" s="6" t="e">
        <f aca="false">IF(ROW(E1285) - 1 &gt;= $I$1,SUM(E1285:E1285(E1285,1 - $I$1, 0)) / $I$1,"")</f>
        <v>#VALUE!</v>
      </c>
      <c r="J1285" s="6" t="e">
        <f aca="false">IF(ROW(E1285) - 1 &gt;= $J$1,SUM(E1285:E1285(E1285,1 - $J$1, 0)) / $J$1,"")</f>
        <v>#VALUE!</v>
      </c>
      <c r="L1285" s="7" t="e">
        <f aca="true">IF(ROW(E1285) - 1 &gt;= $L$1,IF(OFFSET(I1285, -1, 0) = "", I1285, ((E1285 - L1284) * $K$4) + L1284), "")</f>
        <v>#VALUE!</v>
      </c>
      <c r="M1285" s="7" t="e">
        <f aca="true">IF(ROW(E1285) - 1 &gt;= $M$1,IF(OFFSET(J1285, -1, 0) = "", J1285, ((E1285 - M1284) * $K$6) + M1284), "")</f>
        <v>#VALUE!</v>
      </c>
      <c r="N1285" s="3" t="e">
        <f aca="false">IF(M1285&lt;&gt;"", L1285-M1285, "")</f>
        <v>#VALUE!</v>
      </c>
      <c r="P1285" s="9" t="e">
        <f aca="false">IF(ROW(E1285) - 1 &gt;= $P$1, IF(OFFSET(N1285, 1- $P$1, 0) &lt;&gt; "", SUM(N1285:N1285(N1285, 1 - $P$1, 0)) / $P$1, ""), "")</f>
        <v>#VALUE!</v>
      </c>
      <c r="Q1285" s="4" t="e">
        <f aca="true">IF(ROW(N1285) - 1 &gt;= $P$1,IF(OFFSET(P1285, -1, 0) = "", P1285, ((N1285 - Q1284) * $O$5) + Q1284), "")</f>
        <v>#VALUE!</v>
      </c>
      <c r="R1285" s="4" t="e">
        <f aca="false">IF(Q1285&lt;&gt;"", N1285 - Q1285, "")</f>
        <v>#VALUE!</v>
      </c>
    </row>
    <row collapsed="false" customFormat="false" customHeight="true" hidden="false" ht="14.4" outlineLevel="0" r="1286">
      <c r="A1286" s="5" t="n">
        <v>38425</v>
      </c>
      <c r="B1286" s="1" t="n">
        <v>40.52</v>
      </c>
      <c r="C1286" s="1" t="n">
        <v>40.79</v>
      </c>
      <c r="D1286" s="1" t="n">
        <v>39.52</v>
      </c>
      <c r="E1286" s="1" t="n">
        <v>40.32</v>
      </c>
      <c r="F1286" s="1" t="n">
        <v>21620900</v>
      </c>
      <c r="G1286" s="1" t="n">
        <v>40.15</v>
      </c>
      <c r="I1286" s="6" t="e">
        <f aca="false">IF(ROW(E1286) - 1 &gt;= $I$1,SUM(E1286:E1286(E1286,1 - $I$1, 0)) / $I$1,"")</f>
        <v>#VALUE!</v>
      </c>
      <c r="J1286" s="6" t="e">
        <f aca="false">IF(ROW(E1286) - 1 &gt;= $J$1,SUM(E1286:E1286(E1286,1 - $J$1, 0)) / $J$1,"")</f>
        <v>#VALUE!</v>
      </c>
      <c r="L1286" s="7" t="e">
        <f aca="true">IF(ROW(E1286) - 1 &gt;= $L$1,IF(OFFSET(I1286, -1, 0) = "", I1286, ((E1286 - L1285) * $K$4) + L1285), "")</f>
        <v>#VALUE!</v>
      </c>
      <c r="M1286" s="7" t="e">
        <f aca="true">IF(ROW(E1286) - 1 &gt;= $M$1,IF(OFFSET(J1286, -1, 0) = "", J1286, ((E1286 - M1285) * $K$6) + M1285), "")</f>
        <v>#VALUE!</v>
      </c>
      <c r="N1286" s="3" t="e">
        <f aca="false">IF(M1286&lt;&gt;"", L1286-M1286, "")</f>
        <v>#VALUE!</v>
      </c>
      <c r="P1286" s="9" t="e">
        <f aca="false">IF(ROW(E1286) - 1 &gt;= $P$1, IF(OFFSET(N1286, 1- $P$1, 0) &lt;&gt; "", SUM(N1286:N1286(N1286, 1 - $P$1, 0)) / $P$1, ""), "")</f>
        <v>#VALUE!</v>
      </c>
      <c r="Q1286" s="4" t="e">
        <f aca="true">IF(ROW(N1286) - 1 &gt;= $P$1,IF(OFFSET(P1286, -1, 0) = "", P1286, ((N1286 - Q1285) * $O$5) + Q1285), "")</f>
        <v>#VALUE!</v>
      </c>
      <c r="R1286" s="4" t="e">
        <f aca="false">IF(Q1286&lt;&gt;"", N1286 - Q1286, "")</f>
        <v>#VALUE!</v>
      </c>
    </row>
    <row collapsed="false" customFormat="false" customHeight="true" hidden="false" ht="14.4" outlineLevel="0" r="1287">
      <c r="A1287" s="5" t="n">
        <v>38426</v>
      </c>
      <c r="B1287" s="1" t="n">
        <v>40.64</v>
      </c>
      <c r="C1287" s="1" t="n">
        <v>41.14</v>
      </c>
      <c r="D1287" s="1" t="n">
        <v>40.25</v>
      </c>
      <c r="E1287" s="1" t="n">
        <v>40.96</v>
      </c>
      <c r="F1287" s="1" t="n">
        <v>18164600</v>
      </c>
      <c r="G1287" s="1" t="n">
        <v>40.78</v>
      </c>
      <c r="I1287" s="6" t="e">
        <f aca="false">IF(ROW(E1287) - 1 &gt;= $I$1,SUM(E1287:E1287(E1287,1 - $I$1, 0)) / $I$1,"")</f>
        <v>#VALUE!</v>
      </c>
      <c r="J1287" s="6" t="e">
        <f aca="false">IF(ROW(E1287) - 1 &gt;= $J$1,SUM(E1287:E1287(E1287,1 - $J$1, 0)) / $J$1,"")</f>
        <v>#VALUE!</v>
      </c>
      <c r="L1287" s="7" t="e">
        <f aca="true">IF(ROW(E1287) - 1 &gt;= $L$1,IF(OFFSET(I1287, -1, 0) = "", I1287, ((E1287 - L1286) * $K$4) + L1286), "")</f>
        <v>#VALUE!</v>
      </c>
      <c r="M1287" s="7" t="e">
        <f aca="true">IF(ROW(E1287) - 1 &gt;= $M$1,IF(OFFSET(J1287, -1, 0) = "", J1287, ((E1287 - M1286) * $K$6) + M1286), "")</f>
        <v>#VALUE!</v>
      </c>
      <c r="N1287" s="3" t="e">
        <f aca="false">IF(M1287&lt;&gt;"", L1287-M1287, "")</f>
        <v>#VALUE!</v>
      </c>
      <c r="P1287" s="9" t="e">
        <f aca="false">IF(ROW(E1287) - 1 &gt;= $P$1, IF(OFFSET(N1287, 1- $P$1, 0) &lt;&gt; "", SUM(N1287:N1287(N1287, 1 - $P$1, 0)) / $P$1, ""), "")</f>
        <v>#VALUE!</v>
      </c>
      <c r="Q1287" s="4" t="e">
        <f aca="true">IF(ROW(N1287) - 1 &gt;= $P$1,IF(OFFSET(P1287, -1, 0) = "", P1287, ((N1287 - Q1286) * $O$5) + Q1286), "")</f>
        <v>#VALUE!</v>
      </c>
      <c r="R1287" s="4" t="e">
        <f aca="false">IF(Q1287&lt;&gt;"", N1287 - Q1287, "")</f>
        <v>#VALUE!</v>
      </c>
    </row>
    <row collapsed="false" customFormat="false" customHeight="true" hidden="false" ht="14.4" outlineLevel="0" r="1288">
      <c r="A1288" s="5" t="n">
        <v>38427</v>
      </c>
      <c r="B1288" s="1" t="n">
        <v>41.21</v>
      </c>
      <c r="C1288" s="1" t="n">
        <v>42.31</v>
      </c>
      <c r="D1288" s="1" t="n">
        <v>40.78</v>
      </c>
      <c r="E1288" s="1" t="n">
        <v>41.18</v>
      </c>
      <c r="F1288" s="1" t="n">
        <v>24921900</v>
      </c>
      <c r="G1288" s="1" t="n">
        <v>41</v>
      </c>
      <c r="I1288" s="6" t="e">
        <f aca="false">IF(ROW(E1288) - 1 &gt;= $I$1,SUM(E1288:E1288(E1288,1 - $I$1, 0)) / $I$1,"")</f>
        <v>#VALUE!</v>
      </c>
      <c r="J1288" s="6" t="e">
        <f aca="false">IF(ROW(E1288) - 1 &gt;= $J$1,SUM(E1288:E1288(E1288,1 - $J$1, 0)) / $J$1,"")</f>
        <v>#VALUE!</v>
      </c>
      <c r="L1288" s="7" t="e">
        <f aca="true">IF(ROW(E1288) - 1 &gt;= $L$1,IF(OFFSET(I1288, -1, 0) = "", I1288, ((E1288 - L1287) * $K$4) + L1287), "")</f>
        <v>#VALUE!</v>
      </c>
      <c r="M1288" s="7" t="e">
        <f aca="true">IF(ROW(E1288) - 1 &gt;= $M$1,IF(OFFSET(J1288, -1, 0) = "", J1288, ((E1288 - M1287) * $K$6) + M1287), "")</f>
        <v>#VALUE!</v>
      </c>
      <c r="N1288" s="3" t="e">
        <f aca="false">IF(M1288&lt;&gt;"", L1288-M1288, "")</f>
        <v>#VALUE!</v>
      </c>
      <c r="P1288" s="9" t="e">
        <f aca="false">IF(ROW(E1288) - 1 &gt;= $P$1, IF(OFFSET(N1288, 1- $P$1, 0) &lt;&gt; "", SUM(N1288:N1288(N1288, 1 - $P$1, 0)) / $P$1, ""), "")</f>
        <v>#VALUE!</v>
      </c>
      <c r="Q1288" s="4" t="e">
        <f aca="true">IF(ROW(N1288) - 1 &gt;= $P$1,IF(OFFSET(P1288, -1, 0) = "", P1288, ((N1288 - Q1287) * $O$5) + Q1287), "")</f>
        <v>#VALUE!</v>
      </c>
      <c r="R1288" s="4" t="e">
        <f aca="false">IF(Q1288&lt;&gt;"", N1288 - Q1288, "")</f>
        <v>#VALUE!</v>
      </c>
    </row>
    <row collapsed="false" customFormat="false" customHeight="true" hidden="false" ht="14.4" outlineLevel="0" r="1289">
      <c r="A1289" s="5" t="n">
        <v>38428</v>
      </c>
      <c r="B1289" s="1" t="n">
        <v>41.53</v>
      </c>
      <c r="C1289" s="1" t="n">
        <v>42.88</v>
      </c>
      <c r="D1289" s="1" t="n">
        <v>41.32</v>
      </c>
      <c r="E1289" s="1" t="n">
        <v>42.25</v>
      </c>
      <c r="F1289" s="1" t="n">
        <v>28640000</v>
      </c>
      <c r="G1289" s="1" t="n">
        <v>42.07</v>
      </c>
      <c r="I1289" s="6" t="e">
        <f aca="false">IF(ROW(E1289) - 1 &gt;= $I$1,SUM(E1289:E1289(E1289,1 - $I$1, 0)) / $I$1,"")</f>
        <v>#VALUE!</v>
      </c>
      <c r="J1289" s="6" t="e">
        <f aca="false">IF(ROW(E1289) - 1 &gt;= $J$1,SUM(E1289:E1289(E1289,1 - $J$1, 0)) / $J$1,"")</f>
        <v>#VALUE!</v>
      </c>
      <c r="L1289" s="7" t="e">
        <f aca="true">IF(ROW(E1289) - 1 &gt;= $L$1,IF(OFFSET(I1289, -1, 0) = "", I1289, ((E1289 - L1288) * $K$4) + L1288), "")</f>
        <v>#VALUE!</v>
      </c>
      <c r="M1289" s="7" t="e">
        <f aca="true">IF(ROW(E1289) - 1 &gt;= $M$1,IF(OFFSET(J1289, -1, 0) = "", J1289, ((E1289 - M1288) * $K$6) + M1288), "")</f>
        <v>#VALUE!</v>
      </c>
      <c r="N1289" s="3" t="e">
        <f aca="false">IF(M1289&lt;&gt;"", L1289-M1289, "")</f>
        <v>#VALUE!</v>
      </c>
      <c r="P1289" s="9" t="e">
        <f aca="false">IF(ROW(E1289) - 1 &gt;= $P$1, IF(OFFSET(N1289, 1- $P$1, 0) &lt;&gt; "", SUM(N1289:N1289(N1289, 1 - $P$1, 0)) / $P$1, ""), "")</f>
        <v>#VALUE!</v>
      </c>
      <c r="Q1289" s="4" t="e">
        <f aca="true">IF(ROW(N1289) - 1 &gt;= $P$1,IF(OFFSET(P1289, -1, 0) = "", P1289, ((N1289 - Q1288) * $O$5) + Q1288), "")</f>
        <v>#VALUE!</v>
      </c>
      <c r="R1289" s="4" t="e">
        <f aca="false">IF(Q1289&lt;&gt;"", N1289 - Q1289, "")</f>
        <v>#VALUE!</v>
      </c>
    </row>
    <row collapsed="false" customFormat="false" customHeight="true" hidden="false" ht="14.4" outlineLevel="0" r="1290">
      <c r="A1290" s="5" t="n">
        <v>38429</v>
      </c>
      <c r="B1290" s="1" t="n">
        <v>43.33</v>
      </c>
      <c r="C1290" s="1" t="n">
        <v>43.44</v>
      </c>
      <c r="D1290" s="1" t="n">
        <v>42.5</v>
      </c>
      <c r="E1290" s="1" t="n">
        <v>42.96</v>
      </c>
      <c r="F1290" s="1" t="n">
        <v>33576800</v>
      </c>
      <c r="G1290" s="1" t="n">
        <v>42.78</v>
      </c>
      <c r="I1290" s="6" t="e">
        <f aca="false">IF(ROW(E1290) - 1 &gt;= $I$1,SUM(E1290:E1290(E1290,1 - $I$1, 0)) / $I$1,"")</f>
        <v>#VALUE!</v>
      </c>
      <c r="J1290" s="6" t="e">
        <f aca="false">IF(ROW(E1290) - 1 &gt;= $J$1,SUM(E1290:E1290(E1290,1 - $J$1, 0)) / $J$1,"")</f>
        <v>#VALUE!</v>
      </c>
      <c r="L1290" s="7" t="e">
        <f aca="true">IF(ROW(E1290) - 1 &gt;= $L$1,IF(OFFSET(I1290, -1, 0) = "", I1290, ((E1290 - L1289) * $K$4) + L1289), "")</f>
        <v>#VALUE!</v>
      </c>
      <c r="M1290" s="7" t="e">
        <f aca="true">IF(ROW(E1290) - 1 &gt;= $M$1,IF(OFFSET(J1290, -1, 0) = "", J1290, ((E1290 - M1289) * $K$6) + M1289), "")</f>
        <v>#VALUE!</v>
      </c>
      <c r="N1290" s="3" t="e">
        <f aca="false">IF(M1290&lt;&gt;"", L1290-M1290, "")</f>
        <v>#VALUE!</v>
      </c>
      <c r="P1290" s="9" t="e">
        <f aca="false">IF(ROW(E1290) - 1 &gt;= $P$1, IF(OFFSET(N1290, 1- $P$1, 0) &lt;&gt; "", SUM(N1290:N1290(N1290, 1 - $P$1, 0)) / $P$1, ""), "")</f>
        <v>#VALUE!</v>
      </c>
      <c r="Q1290" s="4" t="e">
        <f aca="true">IF(ROW(N1290) - 1 &gt;= $P$1,IF(OFFSET(P1290, -1, 0) = "", P1290, ((N1290 - Q1289) * $O$5) + Q1289), "")</f>
        <v>#VALUE!</v>
      </c>
      <c r="R1290" s="4" t="e">
        <f aca="false">IF(Q1290&lt;&gt;"", N1290 - Q1290, "")</f>
        <v>#VALUE!</v>
      </c>
    </row>
    <row collapsed="false" customFormat="false" customHeight="true" hidden="false" ht="14.4" outlineLevel="0" r="1291">
      <c r="A1291" s="5" t="n">
        <v>38432</v>
      </c>
      <c r="B1291" s="1" t="n">
        <v>43.29</v>
      </c>
      <c r="C1291" s="1" t="n">
        <v>43.97</v>
      </c>
      <c r="D1291" s="1" t="n">
        <v>42.86</v>
      </c>
      <c r="E1291" s="1" t="n">
        <v>43.7</v>
      </c>
      <c r="F1291" s="1" t="n">
        <v>19326000</v>
      </c>
      <c r="G1291" s="1" t="n">
        <v>43.51</v>
      </c>
      <c r="I1291" s="6" t="e">
        <f aca="false">IF(ROW(E1291) - 1 &gt;= $I$1,SUM(E1291:E1291(E1291,1 - $I$1, 0)) / $I$1,"")</f>
        <v>#VALUE!</v>
      </c>
      <c r="J1291" s="6" t="e">
        <f aca="false">IF(ROW(E1291) - 1 &gt;= $J$1,SUM(E1291:E1291(E1291,1 - $J$1, 0)) / $J$1,"")</f>
        <v>#VALUE!</v>
      </c>
      <c r="L1291" s="7" t="e">
        <f aca="true">IF(ROW(E1291) - 1 &gt;= $L$1,IF(OFFSET(I1291, -1, 0) = "", I1291, ((E1291 - L1290) * $K$4) + L1290), "")</f>
        <v>#VALUE!</v>
      </c>
      <c r="M1291" s="7" t="e">
        <f aca="true">IF(ROW(E1291) - 1 &gt;= $M$1,IF(OFFSET(J1291, -1, 0) = "", J1291, ((E1291 - M1290) * $K$6) + M1290), "")</f>
        <v>#VALUE!</v>
      </c>
      <c r="N1291" s="3" t="e">
        <f aca="false">IF(M1291&lt;&gt;"", L1291-M1291, "")</f>
        <v>#VALUE!</v>
      </c>
      <c r="P1291" s="9" t="e">
        <f aca="false">IF(ROW(E1291) - 1 &gt;= $P$1, IF(OFFSET(N1291, 1- $P$1, 0) &lt;&gt; "", SUM(N1291:N1291(N1291, 1 - $P$1, 0)) / $P$1, ""), "")</f>
        <v>#VALUE!</v>
      </c>
      <c r="Q1291" s="4" t="e">
        <f aca="true">IF(ROW(N1291) - 1 &gt;= $P$1,IF(OFFSET(P1291, -1, 0) = "", P1291, ((N1291 - Q1290) * $O$5) + Q1290), "")</f>
        <v>#VALUE!</v>
      </c>
      <c r="R1291" s="4" t="e">
        <f aca="false">IF(Q1291&lt;&gt;"", N1291 - Q1291, "")</f>
        <v>#VALUE!</v>
      </c>
    </row>
    <row collapsed="false" customFormat="false" customHeight="true" hidden="false" ht="14.4" outlineLevel="0" r="1292">
      <c r="A1292" s="5" t="n">
        <v>38433</v>
      </c>
      <c r="B1292" s="1" t="n">
        <v>43.71</v>
      </c>
      <c r="C1292" s="1" t="n">
        <v>43.96</v>
      </c>
      <c r="D1292" s="1" t="n">
        <v>42.68</v>
      </c>
      <c r="E1292" s="1" t="n">
        <v>42.83</v>
      </c>
      <c r="F1292" s="1" t="n">
        <v>19693400</v>
      </c>
      <c r="G1292" s="1" t="n">
        <v>42.65</v>
      </c>
      <c r="I1292" s="6" t="e">
        <f aca="false">IF(ROW(E1292) - 1 &gt;= $I$1,SUM(E1292:E1292(E1292,1 - $I$1, 0)) / $I$1,"")</f>
        <v>#VALUE!</v>
      </c>
      <c r="J1292" s="6" t="e">
        <f aca="false">IF(ROW(E1292) - 1 &gt;= $J$1,SUM(E1292:E1292(E1292,1 - $J$1, 0)) / $J$1,"")</f>
        <v>#VALUE!</v>
      </c>
      <c r="L1292" s="7" t="e">
        <f aca="true">IF(ROW(E1292) - 1 &gt;= $L$1,IF(OFFSET(I1292, -1, 0) = "", I1292, ((E1292 - L1291) * $K$4) + L1291), "")</f>
        <v>#VALUE!</v>
      </c>
      <c r="M1292" s="7" t="e">
        <f aca="true">IF(ROW(E1292) - 1 &gt;= $M$1,IF(OFFSET(J1292, -1, 0) = "", J1292, ((E1292 - M1291) * $K$6) + M1291), "")</f>
        <v>#VALUE!</v>
      </c>
      <c r="N1292" s="3" t="e">
        <f aca="false">IF(M1292&lt;&gt;"", L1292-M1292, "")</f>
        <v>#VALUE!</v>
      </c>
      <c r="P1292" s="9" t="e">
        <f aca="false">IF(ROW(E1292) - 1 &gt;= $P$1, IF(OFFSET(N1292, 1- $P$1, 0) &lt;&gt; "", SUM(N1292:N1292(N1292, 1 - $P$1, 0)) / $P$1, ""), "")</f>
        <v>#VALUE!</v>
      </c>
      <c r="Q1292" s="4" t="e">
        <f aca="true">IF(ROW(N1292) - 1 &gt;= $P$1,IF(OFFSET(P1292, -1, 0) = "", P1292, ((N1292 - Q1291) * $O$5) + Q1291), "")</f>
        <v>#VALUE!</v>
      </c>
      <c r="R1292" s="4" t="e">
        <f aca="false">IF(Q1292&lt;&gt;"", N1292 - Q1292, "")</f>
        <v>#VALUE!</v>
      </c>
    </row>
    <row collapsed="false" customFormat="false" customHeight="true" hidden="false" ht="14.4" outlineLevel="0" r="1293">
      <c r="A1293" s="5" t="n">
        <v>38434</v>
      </c>
      <c r="B1293" s="1" t="n">
        <v>42.45</v>
      </c>
      <c r="C1293" s="1" t="n">
        <v>43.4</v>
      </c>
      <c r="D1293" s="1" t="n">
        <v>42.02</v>
      </c>
      <c r="E1293" s="1" t="n">
        <v>42.55</v>
      </c>
      <c r="F1293" s="1" t="n">
        <v>21779400</v>
      </c>
      <c r="G1293" s="1" t="n">
        <v>42.37</v>
      </c>
      <c r="I1293" s="6" t="e">
        <f aca="false">IF(ROW(E1293) - 1 &gt;= $I$1,SUM(E1293:E1293(E1293,1 - $I$1, 0)) / $I$1,"")</f>
        <v>#VALUE!</v>
      </c>
      <c r="J1293" s="6" t="e">
        <f aca="false">IF(ROW(E1293) - 1 &gt;= $J$1,SUM(E1293:E1293(E1293,1 - $J$1, 0)) / $J$1,"")</f>
        <v>#VALUE!</v>
      </c>
      <c r="L1293" s="7" t="e">
        <f aca="true">IF(ROW(E1293) - 1 &gt;= $L$1,IF(OFFSET(I1293, -1, 0) = "", I1293, ((E1293 - L1292) * $K$4) + L1292), "")</f>
        <v>#VALUE!</v>
      </c>
      <c r="M1293" s="7" t="e">
        <f aca="true">IF(ROW(E1293) - 1 &gt;= $M$1,IF(OFFSET(J1293, -1, 0) = "", J1293, ((E1293 - M1292) * $K$6) + M1292), "")</f>
        <v>#VALUE!</v>
      </c>
      <c r="N1293" s="3" t="e">
        <f aca="false">IF(M1293&lt;&gt;"", L1293-M1293, "")</f>
        <v>#VALUE!</v>
      </c>
      <c r="P1293" s="9" t="e">
        <f aca="false">IF(ROW(E1293) - 1 &gt;= $P$1, IF(OFFSET(N1293, 1- $P$1, 0) &lt;&gt; "", SUM(N1293:N1293(N1293, 1 - $P$1, 0)) / $P$1, ""), "")</f>
        <v>#VALUE!</v>
      </c>
      <c r="Q1293" s="4" t="e">
        <f aca="true">IF(ROW(N1293) - 1 &gt;= $P$1,IF(OFFSET(P1293, -1, 0) = "", P1293, ((N1293 - Q1292) * $O$5) + Q1292), "")</f>
        <v>#VALUE!</v>
      </c>
      <c r="R1293" s="4" t="e">
        <f aca="false">IF(Q1293&lt;&gt;"", N1293 - Q1293, "")</f>
        <v>#VALUE!</v>
      </c>
    </row>
    <row collapsed="false" customFormat="false" customHeight="true" hidden="false" ht="14.4" outlineLevel="0" r="1294">
      <c r="A1294" s="5" t="n">
        <v>38435</v>
      </c>
      <c r="B1294" s="1" t="n">
        <v>42.91</v>
      </c>
      <c r="C1294" s="1" t="n">
        <v>43</v>
      </c>
      <c r="D1294" s="1" t="n">
        <v>42.5</v>
      </c>
      <c r="E1294" s="1" t="n">
        <v>42.5</v>
      </c>
      <c r="F1294" s="1" t="n">
        <v>12596600</v>
      </c>
      <c r="G1294" s="1" t="n">
        <v>42.32</v>
      </c>
      <c r="I1294" s="6" t="e">
        <f aca="false">IF(ROW(E1294) - 1 &gt;= $I$1,SUM(E1294:E1294(E1294,1 - $I$1, 0)) / $I$1,"")</f>
        <v>#VALUE!</v>
      </c>
      <c r="J1294" s="6" t="e">
        <f aca="false">IF(ROW(E1294) - 1 &gt;= $J$1,SUM(E1294:E1294(E1294,1 - $J$1, 0)) / $J$1,"")</f>
        <v>#VALUE!</v>
      </c>
      <c r="L1294" s="7" t="e">
        <f aca="true">IF(ROW(E1294) - 1 &gt;= $L$1,IF(OFFSET(I1294, -1, 0) = "", I1294, ((E1294 - L1293) * $K$4) + L1293), "")</f>
        <v>#VALUE!</v>
      </c>
      <c r="M1294" s="7" t="e">
        <f aca="true">IF(ROW(E1294) - 1 &gt;= $M$1,IF(OFFSET(J1294, -1, 0) = "", J1294, ((E1294 - M1293) * $K$6) + M1293), "")</f>
        <v>#VALUE!</v>
      </c>
      <c r="N1294" s="3" t="e">
        <f aca="false">IF(M1294&lt;&gt;"", L1294-M1294, "")</f>
        <v>#VALUE!</v>
      </c>
      <c r="P1294" s="9" t="e">
        <f aca="false">IF(ROW(E1294) - 1 &gt;= $P$1, IF(OFFSET(N1294, 1- $P$1, 0) &lt;&gt; "", SUM(N1294:N1294(N1294, 1 - $P$1, 0)) / $P$1, ""), "")</f>
        <v>#VALUE!</v>
      </c>
      <c r="Q1294" s="4" t="e">
        <f aca="true">IF(ROW(N1294) - 1 &gt;= $P$1,IF(OFFSET(P1294, -1, 0) = "", P1294, ((N1294 - Q1293) * $O$5) + Q1293), "")</f>
        <v>#VALUE!</v>
      </c>
      <c r="R1294" s="4" t="e">
        <f aca="false">IF(Q1294&lt;&gt;"", N1294 - Q1294, "")</f>
        <v>#VALUE!</v>
      </c>
    </row>
    <row collapsed="false" customFormat="false" customHeight="true" hidden="false" ht="14.4" outlineLevel="0" r="1295">
      <c r="A1295" s="5" t="n">
        <v>38439</v>
      </c>
      <c r="B1295" s="1" t="n">
        <v>42.75</v>
      </c>
      <c r="C1295" s="1" t="n">
        <v>42.96</v>
      </c>
      <c r="D1295" s="1" t="n">
        <v>42.47</v>
      </c>
      <c r="E1295" s="1" t="n">
        <v>42.53</v>
      </c>
      <c r="F1295" s="1" t="n">
        <v>9836100</v>
      </c>
      <c r="G1295" s="1" t="n">
        <v>42.35</v>
      </c>
      <c r="I1295" s="6" t="e">
        <f aca="false">IF(ROW(E1295) - 1 &gt;= $I$1,SUM(E1295:E1295(E1295,1 - $I$1, 0)) / $I$1,"")</f>
        <v>#VALUE!</v>
      </c>
      <c r="J1295" s="6" t="e">
        <f aca="false">IF(ROW(E1295) - 1 &gt;= $J$1,SUM(E1295:E1295(E1295,1 - $J$1, 0)) / $J$1,"")</f>
        <v>#VALUE!</v>
      </c>
      <c r="L1295" s="7" t="e">
        <f aca="true">IF(ROW(E1295) - 1 &gt;= $L$1,IF(OFFSET(I1295, -1, 0) = "", I1295, ((E1295 - L1294) * $K$4) + L1294), "")</f>
        <v>#VALUE!</v>
      </c>
      <c r="M1295" s="7" t="e">
        <f aca="true">IF(ROW(E1295) - 1 &gt;= $M$1,IF(OFFSET(J1295, -1, 0) = "", J1295, ((E1295 - M1294) * $K$6) + M1294), "")</f>
        <v>#VALUE!</v>
      </c>
      <c r="N1295" s="3" t="e">
        <f aca="false">IF(M1295&lt;&gt;"", L1295-M1295, "")</f>
        <v>#VALUE!</v>
      </c>
      <c r="P1295" s="9" t="e">
        <f aca="false">IF(ROW(E1295) - 1 &gt;= $P$1, IF(OFFSET(N1295, 1- $P$1, 0) &lt;&gt; "", SUM(N1295:N1295(N1295, 1 - $P$1, 0)) / $P$1, ""), "")</f>
        <v>#VALUE!</v>
      </c>
      <c r="Q1295" s="4" t="e">
        <f aca="true">IF(ROW(N1295) - 1 &gt;= $P$1,IF(OFFSET(P1295, -1, 0) = "", P1295, ((N1295 - Q1294) * $O$5) + Q1294), "")</f>
        <v>#VALUE!</v>
      </c>
      <c r="R1295" s="4" t="e">
        <f aca="false">IF(Q1295&lt;&gt;"", N1295 - Q1295, "")</f>
        <v>#VALUE!</v>
      </c>
    </row>
    <row collapsed="false" customFormat="false" customHeight="true" hidden="false" ht="14.4" outlineLevel="0" r="1296">
      <c r="A1296" s="5" t="n">
        <v>38440</v>
      </c>
      <c r="B1296" s="1" t="n">
        <v>42.56</v>
      </c>
      <c r="C1296" s="1" t="n">
        <v>42.83</v>
      </c>
      <c r="D1296" s="1" t="n">
        <v>41.5</v>
      </c>
      <c r="E1296" s="1" t="n">
        <v>41.75</v>
      </c>
      <c r="F1296" s="1" t="n">
        <v>16477000</v>
      </c>
      <c r="G1296" s="1" t="n">
        <v>41.57</v>
      </c>
      <c r="I1296" s="6" t="e">
        <f aca="false">IF(ROW(E1296) - 1 &gt;= $I$1,SUM(E1296:E1296(E1296,1 - $I$1, 0)) / $I$1,"")</f>
        <v>#VALUE!</v>
      </c>
      <c r="J1296" s="6" t="e">
        <f aca="false">IF(ROW(E1296) - 1 &gt;= $J$1,SUM(E1296:E1296(E1296,1 - $J$1, 0)) / $J$1,"")</f>
        <v>#VALUE!</v>
      </c>
      <c r="L1296" s="7" t="e">
        <f aca="true">IF(ROW(E1296) - 1 &gt;= $L$1,IF(OFFSET(I1296, -1, 0) = "", I1296, ((E1296 - L1295) * $K$4) + L1295), "")</f>
        <v>#VALUE!</v>
      </c>
      <c r="M1296" s="7" t="e">
        <f aca="true">IF(ROW(E1296) - 1 &gt;= $M$1,IF(OFFSET(J1296, -1, 0) = "", J1296, ((E1296 - M1295) * $K$6) + M1295), "")</f>
        <v>#VALUE!</v>
      </c>
      <c r="N1296" s="3" t="e">
        <f aca="false">IF(M1296&lt;&gt;"", L1296-M1296, "")</f>
        <v>#VALUE!</v>
      </c>
      <c r="P1296" s="9" t="e">
        <f aca="false">IF(ROW(E1296) - 1 &gt;= $P$1, IF(OFFSET(N1296, 1- $P$1, 0) &lt;&gt; "", SUM(N1296:N1296(N1296, 1 - $P$1, 0)) / $P$1, ""), "")</f>
        <v>#VALUE!</v>
      </c>
      <c r="Q1296" s="4" t="e">
        <f aca="true">IF(ROW(N1296) - 1 &gt;= $P$1,IF(OFFSET(P1296, -1, 0) = "", P1296, ((N1296 - Q1295) * $O$5) + Q1295), "")</f>
        <v>#VALUE!</v>
      </c>
      <c r="R1296" s="4" t="e">
        <f aca="false">IF(Q1296&lt;&gt;"", N1296 - Q1296, "")</f>
        <v>#VALUE!</v>
      </c>
    </row>
    <row collapsed="false" customFormat="false" customHeight="true" hidden="false" ht="14.4" outlineLevel="0" r="1297">
      <c r="A1297" s="5" t="n">
        <v>38441</v>
      </c>
      <c r="B1297" s="1" t="n">
        <v>42.07</v>
      </c>
      <c r="C1297" s="1" t="n">
        <v>42.8</v>
      </c>
      <c r="D1297" s="1" t="n">
        <v>41.82</v>
      </c>
      <c r="E1297" s="1" t="n">
        <v>42.8</v>
      </c>
      <c r="F1297" s="1" t="n">
        <v>14105700</v>
      </c>
      <c r="G1297" s="1" t="n">
        <v>42.62</v>
      </c>
      <c r="I1297" s="6" t="e">
        <f aca="false">IF(ROW(E1297) - 1 &gt;= $I$1,SUM(E1297:E1297(E1297,1 - $I$1, 0)) / $I$1,"")</f>
        <v>#VALUE!</v>
      </c>
      <c r="J1297" s="6" t="e">
        <f aca="false">IF(ROW(E1297) - 1 &gt;= $J$1,SUM(E1297:E1297(E1297,1 - $J$1, 0)) / $J$1,"")</f>
        <v>#VALUE!</v>
      </c>
      <c r="L1297" s="7" t="e">
        <f aca="true">IF(ROW(E1297) - 1 &gt;= $L$1,IF(OFFSET(I1297, -1, 0) = "", I1297, ((E1297 - L1296) * $K$4) + L1296), "")</f>
        <v>#VALUE!</v>
      </c>
      <c r="M1297" s="7" t="e">
        <f aca="true">IF(ROW(E1297) - 1 &gt;= $M$1,IF(OFFSET(J1297, -1, 0) = "", J1297, ((E1297 - M1296) * $K$6) + M1296), "")</f>
        <v>#VALUE!</v>
      </c>
      <c r="N1297" s="3" t="e">
        <f aca="false">IF(M1297&lt;&gt;"", L1297-M1297, "")</f>
        <v>#VALUE!</v>
      </c>
      <c r="P1297" s="9" t="e">
        <f aca="false">IF(ROW(E1297) - 1 &gt;= $P$1, IF(OFFSET(N1297, 1- $P$1, 0) &lt;&gt; "", SUM(N1297:N1297(N1297, 1 - $P$1, 0)) / $P$1, ""), "")</f>
        <v>#VALUE!</v>
      </c>
      <c r="Q1297" s="4" t="e">
        <f aca="true">IF(ROW(N1297) - 1 &gt;= $P$1,IF(OFFSET(P1297, -1, 0) = "", P1297, ((N1297 - Q1296) * $O$5) + Q1296), "")</f>
        <v>#VALUE!</v>
      </c>
      <c r="R1297" s="4" t="e">
        <f aca="false">IF(Q1297&lt;&gt;"", N1297 - Q1297, "")</f>
        <v>#VALUE!</v>
      </c>
    </row>
    <row collapsed="false" customFormat="false" customHeight="true" hidden="false" ht="14.4" outlineLevel="0" r="1298">
      <c r="A1298" s="5" t="n">
        <v>38442</v>
      </c>
      <c r="B1298" s="1" t="n">
        <v>42.45</v>
      </c>
      <c r="C1298" s="1" t="n">
        <v>42.52</v>
      </c>
      <c r="D1298" s="1" t="n">
        <v>41.59</v>
      </c>
      <c r="E1298" s="1" t="n">
        <v>41.67</v>
      </c>
      <c r="F1298" s="1" t="n">
        <v>22719100</v>
      </c>
      <c r="G1298" s="1" t="n">
        <v>41.49</v>
      </c>
      <c r="I1298" s="6" t="e">
        <f aca="false">IF(ROW(E1298) - 1 &gt;= $I$1,SUM(E1298:E1298(E1298,1 - $I$1, 0)) / $I$1,"")</f>
        <v>#VALUE!</v>
      </c>
      <c r="J1298" s="6" t="e">
        <f aca="false">IF(ROW(E1298) - 1 &gt;= $J$1,SUM(E1298:E1298(E1298,1 - $J$1, 0)) / $J$1,"")</f>
        <v>#VALUE!</v>
      </c>
      <c r="L1298" s="7" t="e">
        <f aca="true">IF(ROW(E1298) - 1 &gt;= $L$1,IF(OFFSET(I1298, -1, 0) = "", I1298, ((E1298 - L1297) * $K$4) + L1297), "")</f>
        <v>#VALUE!</v>
      </c>
      <c r="M1298" s="7" t="e">
        <f aca="true">IF(ROW(E1298) - 1 &gt;= $M$1,IF(OFFSET(J1298, -1, 0) = "", J1298, ((E1298 - M1297) * $K$6) + M1297), "")</f>
        <v>#VALUE!</v>
      </c>
      <c r="N1298" s="3" t="e">
        <f aca="false">IF(M1298&lt;&gt;"", L1298-M1298, "")</f>
        <v>#VALUE!</v>
      </c>
      <c r="P1298" s="9" t="e">
        <f aca="false">IF(ROW(E1298) - 1 &gt;= $P$1, IF(OFFSET(N1298, 1- $P$1, 0) &lt;&gt; "", SUM(N1298:N1298(N1298, 1 - $P$1, 0)) / $P$1, ""), "")</f>
        <v>#VALUE!</v>
      </c>
      <c r="Q1298" s="4" t="e">
        <f aca="true">IF(ROW(N1298) - 1 &gt;= $P$1,IF(OFFSET(P1298, -1, 0) = "", P1298, ((N1298 - Q1297) * $O$5) + Q1297), "")</f>
        <v>#VALUE!</v>
      </c>
      <c r="R1298" s="4" t="e">
        <f aca="false">IF(Q1298&lt;&gt;"", N1298 - Q1298, "")</f>
        <v>#VALUE!</v>
      </c>
    </row>
    <row collapsed="false" customFormat="false" customHeight="true" hidden="false" ht="14.4" outlineLevel="0" r="1299">
      <c r="A1299" s="5" t="n">
        <v>38443</v>
      </c>
      <c r="B1299" s="1" t="n">
        <v>42.09</v>
      </c>
      <c r="C1299" s="1" t="n">
        <v>42.18</v>
      </c>
      <c r="D1299" s="1" t="n">
        <v>40.57</v>
      </c>
      <c r="E1299" s="1" t="n">
        <v>40.89</v>
      </c>
      <c r="F1299" s="1" t="n">
        <v>22903000</v>
      </c>
      <c r="G1299" s="1" t="n">
        <v>40.72</v>
      </c>
      <c r="I1299" s="6" t="e">
        <f aca="false">IF(ROW(E1299) - 1 &gt;= $I$1,SUM(E1299:E1299(E1299,1 - $I$1, 0)) / $I$1,"")</f>
        <v>#VALUE!</v>
      </c>
      <c r="J1299" s="6" t="e">
        <f aca="false">IF(ROW(E1299) - 1 &gt;= $J$1,SUM(E1299:E1299(E1299,1 - $J$1, 0)) / $J$1,"")</f>
        <v>#VALUE!</v>
      </c>
      <c r="L1299" s="7" t="e">
        <f aca="true">IF(ROW(E1299) - 1 &gt;= $L$1,IF(OFFSET(I1299, -1, 0) = "", I1299, ((E1299 - L1298) * $K$4) + L1298), "")</f>
        <v>#VALUE!</v>
      </c>
      <c r="M1299" s="7" t="e">
        <f aca="true">IF(ROW(E1299) - 1 &gt;= $M$1,IF(OFFSET(J1299, -1, 0) = "", J1299, ((E1299 - M1298) * $K$6) + M1298), "")</f>
        <v>#VALUE!</v>
      </c>
      <c r="N1299" s="3" t="e">
        <f aca="false">IF(M1299&lt;&gt;"", L1299-M1299, "")</f>
        <v>#VALUE!</v>
      </c>
      <c r="P1299" s="9" t="e">
        <f aca="false">IF(ROW(E1299) - 1 &gt;= $P$1, IF(OFFSET(N1299, 1- $P$1, 0) &lt;&gt; "", SUM(N1299:N1299(N1299, 1 - $P$1, 0)) / $P$1, ""), "")</f>
        <v>#VALUE!</v>
      </c>
      <c r="Q1299" s="4" t="e">
        <f aca="true">IF(ROW(N1299) - 1 &gt;= $P$1,IF(OFFSET(P1299, -1, 0) = "", P1299, ((N1299 - Q1298) * $O$5) + Q1298), "")</f>
        <v>#VALUE!</v>
      </c>
      <c r="R1299" s="4" t="e">
        <f aca="false">IF(Q1299&lt;&gt;"", N1299 - Q1299, "")</f>
        <v>#VALUE!</v>
      </c>
    </row>
    <row collapsed="false" customFormat="false" customHeight="true" hidden="false" ht="14.4" outlineLevel="0" r="1300">
      <c r="A1300" s="5" t="n">
        <v>38446</v>
      </c>
      <c r="B1300" s="1" t="n">
        <v>40.99</v>
      </c>
      <c r="C1300" s="1" t="n">
        <v>41.31</v>
      </c>
      <c r="D1300" s="1" t="n">
        <v>40.16</v>
      </c>
      <c r="E1300" s="1" t="n">
        <v>41.09</v>
      </c>
      <c r="F1300" s="1" t="n">
        <v>20714800</v>
      </c>
      <c r="G1300" s="1" t="n">
        <v>40.91</v>
      </c>
      <c r="I1300" s="6" t="e">
        <f aca="false">IF(ROW(E1300) - 1 &gt;= $I$1,SUM(E1300:E1300(E1300,1 - $I$1, 0)) / $I$1,"")</f>
        <v>#VALUE!</v>
      </c>
      <c r="J1300" s="6" t="e">
        <f aca="false">IF(ROW(E1300) - 1 &gt;= $J$1,SUM(E1300:E1300(E1300,1 - $J$1, 0)) / $J$1,"")</f>
        <v>#VALUE!</v>
      </c>
      <c r="L1300" s="7" t="e">
        <f aca="true">IF(ROW(E1300) - 1 &gt;= $L$1,IF(OFFSET(I1300, -1, 0) = "", I1300, ((E1300 - L1299) * $K$4) + L1299), "")</f>
        <v>#VALUE!</v>
      </c>
      <c r="M1300" s="7" t="e">
        <f aca="true">IF(ROW(E1300) - 1 &gt;= $M$1,IF(OFFSET(J1300, -1, 0) = "", J1300, ((E1300 - M1299) * $K$6) + M1299), "")</f>
        <v>#VALUE!</v>
      </c>
      <c r="N1300" s="3" t="e">
        <f aca="false">IF(M1300&lt;&gt;"", L1300-M1300, "")</f>
        <v>#VALUE!</v>
      </c>
      <c r="P1300" s="9" t="e">
        <f aca="false">IF(ROW(E1300) - 1 &gt;= $P$1, IF(OFFSET(N1300, 1- $P$1, 0) &lt;&gt; "", SUM(N1300:N1300(N1300, 1 - $P$1, 0)) / $P$1, ""), "")</f>
        <v>#VALUE!</v>
      </c>
      <c r="Q1300" s="4" t="e">
        <f aca="true">IF(ROW(N1300) - 1 &gt;= $P$1,IF(OFFSET(P1300, -1, 0) = "", P1300, ((N1300 - Q1299) * $O$5) + Q1299), "")</f>
        <v>#VALUE!</v>
      </c>
      <c r="R1300" s="4" t="e">
        <f aca="false">IF(Q1300&lt;&gt;"", N1300 - Q1300, "")</f>
        <v>#VALUE!</v>
      </c>
    </row>
    <row collapsed="false" customFormat="false" customHeight="true" hidden="false" ht="14.4" outlineLevel="0" r="1301">
      <c r="A1301" s="5" t="n">
        <v>38447</v>
      </c>
      <c r="B1301" s="1" t="n">
        <v>41.22</v>
      </c>
      <c r="C1301" s="1" t="n">
        <v>42.24</v>
      </c>
      <c r="D1301" s="1" t="n">
        <v>41.09</v>
      </c>
      <c r="E1301" s="1" t="n">
        <v>41.89</v>
      </c>
      <c r="F1301" s="1" t="n">
        <v>19865700</v>
      </c>
      <c r="G1301" s="1" t="n">
        <v>41.71</v>
      </c>
      <c r="I1301" s="6" t="e">
        <f aca="false">IF(ROW(E1301) - 1 &gt;= $I$1,SUM(E1301:E1301(E1301,1 - $I$1, 0)) / $I$1,"")</f>
        <v>#VALUE!</v>
      </c>
      <c r="J1301" s="6" t="e">
        <f aca="false">IF(ROW(E1301) - 1 &gt;= $J$1,SUM(E1301:E1301(E1301,1 - $J$1, 0)) / $J$1,"")</f>
        <v>#VALUE!</v>
      </c>
      <c r="L1301" s="7" t="e">
        <f aca="true">IF(ROW(E1301) - 1 &gt;= $L$1,IF(OFFSET(I1301, -1, 0) = "", I1301, ((E1301 - L1300) * $K$4) + L1300), "")</f>
        <v>#VALUE!</v>
      </c>
      <c r="M1301" s="7" t="e">
        <f aca="true">IF(ROW(E1301) - 1 &gt;= $M$1,IF(OFFSET(J1301, -1, 0) = "", J1301, ((E1301 - M1300) * $K$6) + M1300), "")</f>
        <v>#VALUE!</v>
      </c>
      <c r="N1301" s="3" t="e">
        <f aca="false">IF(M1301&lt;&gt;"", L1301-M1301, "")</f>
        <v>#VALUE!</v>
      </c>
      <c r="P1301" s="9" t="e">
        <f aca="false">IF(ROW(E1301) - 1 &gt;= $P$1, IF(OFFSET(N1301, 1- $P$1, 0) &lt;&gt; "", SUM(N1301:N1301(N1301, 1 - $P$1, 0)) / $P$1, ""), "")</f>
        <v>#VALUE!</v>
      </c>
      <c r="Q1301" s="4" t="e">
        <f aca="true">IF(ROW(N1301) - 1 &gt;= $P$1,IF(OFFSET(P1301, -1, 0) = "", P1301, ((N1301 - Q1300) * $O$5) + Q1300), "")</f>
        <v>#VALUE!</v>
      </c>
      <c r="R1301" s="4" t="e">
        <f aca="false">IF(Q1301&lt;&gt;"", N1301 - Q1301, "")</f>
        <v>#VALUE!</v>
      </c>
    </row>
    <row collapsed="false" customFormat="false" customHeight="true" hidden="false" ht="14.4" outlineLevel="0" r="1302">
      <c r="A1302" s="5" t="n">
        <v>38448</v>
      </c>
      <c r="B1302" s="1" t="n">
        <v>42.4</v>
      </c>
      <c r="C1302" s="1" t="n">
        <v>42.81</v>
      </c>
      <c r="D1302" s="1" t="n">
        <v>42.15</v>
      </c>
      <c r="E1302" s="1" t="n">
        <v>42.33</v>
      </c>
      <c r="F1302" s="1" t="n">
        <v>14815200</v>
      </c>
      <c r="G1302" s="1" t="n">
        <v>42.15</v>
      </c>
      <c r="I1302" s="6" t="e">
        <f aca="false">IF(ROW(E1302) - 1 &gt;= $I$1,SUM(E1302:E1302(E1302,1 - $I$1, 0)) / $I$1,"")</f>
        <v>#VALUE!</v>
      </c>
      <c r="J1302" s="6" t="e">
        <f aca="false">IF(ROW(E1302) - 1 &gt;= $J$1,SUM(E1302:E1302(E1302,1 - $J$1, 0)) / $J$1,"")</f>
        <v>#VALUE!</v>
      </c>
      <c r="L1302" s="7" t="e">
        <f aca="true">IF(ROW(E1302) - 1 &gt;= $L$1,IF(OFFSET(I1302, -1, 0) = "", I1302, ((E1302 - L1301) * $K$4) + L1301), "")</f>
        <v>#VALUE!</v>
      </c>
      <c r="M1302" s="7" t="e">
        <f aca="true">IF(ROW(E1302) - 1 &gt;= $M$1,IF(OFFSET(J1302, -1, 0) = "", J1302, ((E1302 - M1301) * $K$6) + M1301), "")</f>
        <v>#VALUE!</v>
      </c>
      <c r="N1302" s="3" t="e">
        <f aca="false">IF(M1302&lt;&gt;"", L1302-M1302, "")</f>
        <v>#VALUE!</v>
      </c>
      <c r="P1302" s="9" t="e">
        <f aca="false">IF(ROW(E1302) - 1 &gt;= $P$1, IF(OFFSET(N1302, 1- $P$1, 0) &lt;&gt; "", SUM(N1302:N1302(N1302, 1 - $P$1, 0)) / $P$1, ""), "")</f>
        <v>#VALUE!</v>
      </c>
      <c r="Q1302" s="4" t="e">
        <f aca="true">IF(ROW(N1302) - 1 &gt;= $P$1,IF(OFFSET(P1302, -1, 0) = "", P1302, ((N1302 - Q1301) * $O$5) + Q1301), "")</f>
        <v>#VALUE!</v>
      </c>
      <c r="R1302" s="4" t="e">
        <f aca="false">IF(Q1302&lt;&gt;"", N1302 - Q1302, "")</f>
        <v>#VALUE!</v>
      </c>
    </row>
    <row collapsed="false" customFormat="false" customHeight="true" hidden="false" ht="14.4" outlineLevel="0" r="1303">
      <c r="A1303" s="5" t="n">
        <v>38449</v>
      </c>
      <c r="B1303" s="1" t="n">
        <v>42.33</v>
      </c>
      <c r="C1303" s="1" t="n">
        <v>43.75</v>
      </c>
      <c r="D1303" s="1" t="n">
        <v>42.25</v>
      </c>
      <c r="E1303" s="1" t="n">
        <v>43.56</v>
      </c>
      <c r="F1303" s="1" t="n">
        <v>18106700</v>
      </c>
      <c r="G1303" s="1" t="n">
        <v>43.37</v>
      </c>
      <c r="I1303" s="6" t="e">
        <f aca="false">IF(ROW(E1303) - 1 &gt;= $I$1,SUM(E1303:E1303(E1303,1 - $I$1, 0)) / $I$1,"")</f>
        <v>#VALUE!</v>
      </c>
      <c r="J1303" s="6" t="e">
        <f aca="false">IF(ROW(E1303) - 1 &gt;= $J$1,SUM(E1303:E1303(E1303,1 - $J$1, 0)) / $J$1,"")</f>
        <v>#VALUE!</v>
      </c>
      <c r="L1303" s="7" t="e">
        <f aca="true">IF(ROW(E1303) - 1 &gt;= $L$1,IF(OFFSET(I1303, -1, 0) = "", I1303, ((E1303 - L1302) * $K$4) + L1302), "")</f>
        <v>#VALUE!</v>
      </c>
      <c r="M1303" s="7" t="e">
        <f aca="true">IF(ROW(E1303) - 1 &gt;= $M$1,IF(OFFSET(J1303, -1, 0) = "", J1303, ((E1303 - M1302) * $K$6) + M1302), "")</f>
        <v>#VALUE!</v>
      </c>
      <c r="N1303" s="3" t="e">
        <f aca="false">IF(M1303&lt;&gt;"", L1303-M1303, "")</f>
        <v>#VALUE!</v>
      </c>
      <c r="P1303" s="9" t="e">
        <f aca="false">IF(ROW(E1303) - 1 &gt;= $P$1, IF(OFFSET(N1303, 1- $P$1, 0) &lt;&gt; "", SUM(N1303:N1303(N1303, 1 - $P$1, 0)) / $P$1, ""), "")</f>
        <v>#VALUE!</v>
      </c>
      <c r="Q1303" s="4" t="e">
        <f aca="true">IF(ROW(N1303) - 1 &gt;= $P$1,IF(OFFSET(P1303, -1, 0) = "", P1303, ((N1303 - Q1302) * $O$5) + Q1302), "")</f>
        <v>#VALUE!</v>
      </c>
      <c r="R1303" s="4" t="e">
        <f aca="false">IF(Q1303&lt;&gt;"", N1303 - Q1303, "")</f>
        <v>#VALUE!</v>
      </c>
    </row>
    <row collapsed="false" customFormat="false" customHeight="true" hidden="false" ht="14.4" outlineLevel="0" r="1304">
      <c r="A1304" s="5" t="n">
        <v>38450</v>
      </c>
      <c r="B1304" s="1" t="n">
        <v>43.7</v>
      </c>
      <c r="C1304" s="1" t="n">
        <v>44.45</v>
      </c>
      <c r="D1304" s="1" t="n">
        <v>43.54</v>
      </c>
      <c r="E1304" s="1" t="n">
        <v>43.74</v>
      </c>
      <c r="F1304" s="1" t="n">
        <v>23212500</v>
      </c>
      <c r="G1304" s="1" t="n">
        <v>43.55</v>
      </c>
      <c r="I1304" s="6" t="e">
        <f aca="false">IF(ROW(E1304) - 1 &gt;= $I$1,SUM(E1304:E1304(E1304,1 - $I$1, 0)) / $I$1,"")</f>
        <v>#VALUE!</v>
      </c>
      <c r="J1304" s="6" t="e">
        <f aca="false">IF(ROW(E1304) - 1 &gt;= $J$1,SUM(E1304:E1304(E1304,1 - $J$1, 0)) / $J$1,"")</f>
        <v>#VALUE!</v>
      </c>
      <c r="L1304" s="7" t="e">
        <f aca="true">IF(ROW(E1304) - 1 &gt;= $L$1,IF(OFFSET(I1304, -1, 0) = "", I1304, ((E1304 - L1303) * $K$4) + L1303), "")</f>
        <v>#VALUE!</v>
      </c>
      <c r="M1304" s="7" t="e">
        <f aca="true">IF(ROW(E1304) - 1 &gt;= $M$1,IF(OFFSET(J1304, -1, 0) = "", J1304, ((E1304 - M1303) * $K$6) + M1303), "")</f>
        <v>#VALUE!</v>
      </c>
      <c r="N1304" s="3" t="e">
        <f aca="false">IF(M1304&lt;&gt;"", L1304-M1304, "")</f>
        <v>#VALUE!</v>
      </c>
      <c r="P1304" s="9" t="e">
        <f aca="false">IF(ROW(E1304) - 1 &gt;= $P$1, IF(OFFSET(N1304, 1- $P$1, 0) &lt;&gt; "", SUM(N1304:N1304(N1304, 1 - $P$1, 0)) / $P$1, ""), "")</f>
        <v>#VALUE!</v>
      </c>
      <c r="Q1304" s="4" t="e">
        <f aca="true">IF(ROW(N1304) - 1 &gt;= $P$1,IF(OFFSET(P1304, -1, 0) = "", P1304, ((N1304 - Q1303) * $O$5) + Q1303), "")</f>
        <v>#VALUE!</v>
      </c>
      <c r="R1304" s="4" t="e">
        <f aca="false">IF(Q1304&lt;&gt;"", N1304 - Q1304, "")</f>
        <v>#VALUE!</v>
      </c>
    </row>
    <row collapsed="false" customFormat="false" customHeight="true" hidden="false" ht="14.4" outlineLevel="0" r="1305">
      <c r="A1305" s="5" t="n">
        <v>38453</v>
      </c>
      <c r="B1305" s="1" t="n">
        <v>44.15</v>
      </c>
      <c r="C1305" s="1" t="n">
        <v>44.25</v>
      </c>
      <c r="D1305" s="1" t="n">
        <v>41.91</v>
      </c>
      <c r="E1305" s="1" t="n">
        <v>41.92</v>
      </c>
      <c r="F1305" s="1" t="n">
        <v>29345100</v>
      </c>
      <c r="G1305" s="1" t="n">
        <v>41.74</v>
      </c>
      <c r="I1305" s="6" t="e">
        <f aca="false">IF(ROW(E1305) - 1 &gt;= $I$1,SUM(E1305:E1305(E1305,1 - $I$1, 0)) / $I$1,"")</f>
        <v>#VALUE!</v>
      </c>
      <c r="J1305" s="6" t="e">
        <f aca="false">IF(ROW(E1305) - 1 &gt;= $J$1,SUM(E1305:E1305(E1305,1 - $J$1, 0)) / $J$1,"")</f>
        <v>#VALUE!</v>
      </c>
      <c r="L1305" s="7" t="e">
        <f aca="true">IF(ROW(E1305) - 1 &gt;= $L$1,IF(OFFSET(I1305, -1, 0) = "", I1305, ((E1305 - L1304) * $K$4) + L1304), "")</f>
        <v>#VALUE!</v>
      </c>
      <c r="M1305" s="7" t="e">
        <f aca="true">IF(ROW(E1305) - 1 &gt;= $M$1,IF(OFFSET(J1305, -1, 0) = "", J1305, ((E1305 - M1304) * $K$6) + M1304), "")</f>
        <v>#VALUE!</v>
      </c>
      <c r="N1305" s="3" t="e">
        <f aca="false">IF(M1305&lt;&gt;"", L1305-M1305, "")</f>
        <v>#VALUE!</v>
      </c>
      <c r="P1305" s="9" t="e">
        <f aca="false">IF(ROW(E1305) - 1 &gt;= $P$1, IF(OFFSET(N1305, 1- $P$1, 0) &lt;&gt; "", SUM(N1305:N1305(N1305, 1 - $P$1, 0)) / $P$1, ""), "")</f>
        <v>#VALUE!</v>
      </c>
      <c r="Q1305" s="4" t="e">
        <f aca="true">IF(ROW(N1305) - 1 &gt;= $P$1,IF(OFFSET(P1305, -1, 0) = "", P1305, ((N1305 - Q1304) * $O$5) + Q1304), "")</f>
        <v>#VALUE!</v>
      </c>
      <c r="R1305" s="4" t="e">
        <f aca="false">IF(Q1305&lt;&gt;"", N1305 - Q1305, "")</f>
        <v>#VALUE!</v>
      </c>
    </row>
    <row collapsed="false" customFormat="false" customHeight="true" hidden="false" ht="14.4" outlineLevel="0" r="1306">
      <c r="A1306" s="5" t="n">
        <v>38454</v>
      </c>
      <c r="B1306" s="1" t="n">
        <v>42.49</v>
      </c>
      <c r="C1306" s="1" t="n">
        <v>43.19</v>
      </c>
      <c r="D1306" s="1" t="n">
        <v>42.01</v>
      </c>
      <c r="E1306" s="1" t="n">
        <v>42.66</v>
      </c>
      <c r="F1306" s="1" t="n">
        <v>35037900</v>
      </c>
      <c r="G1306" s="1" t="n">
        <v>42.48</v>
      </c>
      <c r="I1306" s="6" t="e">
        <f aca="false">IF(ROW(E1306) - 1 &gt;= $I$1,SUM(E1306:E1306(E1306,1 - $I$1, 0)) / $I$1,"")</f>
        <v>#VALUE!</v>
      </c>
      <c r="J1306" s="6" t="e">
        <f aca="false">IF(ROW(E1306) - 1 &gt;= $J$1,SUM(E1306:E1306(E1306,1 - $J$1, 0)) / $J$1,"")</f>
        <v>#VALUE!</v>
      </c>
      <c r="L1306" s="7" t="e">
        <f aca="true">IF(ROW(E1306) - 1 &gt;= $L$1,IF(OFFSET(I1306, -1, 0) = "", I1306, ((E1306 - L1305) * $K$4) + L1305), "")</f>
        <v>#VALUE!</v>
      </c>
      <c r="M1306" s="7" t="e">
        <f aca="true">IF(ROW(E1306) - 1 &gt;= $M$1,IF(OFFSET(J1306, -1, 0) = "", J1306, ((E1306 - M1305) * $K$6) + M1305), "")</f>
        <v>#VALUE!</v>
      </c>
      <c r="N1306" s="3" t="e">
        <f aca="false">IF(M1306&lt;&gt;"", L1306-M1306, "")</f>
        <v>#VALUE!</v>
      </c>
      <c r="P1306" s="9" t="e">
        <f aca="false">IF(ROW(E1306) - 1 &gt;= $P$1, IF(OFFSET(N1306, 1- $P$1, 0) &lt;&gt; "", SUM(N1306:N1306(N1306, 1 - $P$1, 0)) / $P$1, ""), "")</f>
        <v>#VALUE!</v>
      </c>
      <c r="Q1306" s="4" t="e">
        <f aca="true">IF(ROW(N1306) - 1 &gt;= $P$1,IF(OFFSET(P1306, -1, 0) = "", P1306, ((N1306 - Q1305) * $O$5) + Q1305), "")</f>
        <v>#VALUE!</v>
      </c>
      <c r="R1306" s="4" t="e">
        <f aca="false">IF(Q1306&lt;&gt;"", N1306 - Q1306, "")</f>
        <v>#VALUE!</v>
      </c>
    </row>
    <row collapsed="false" customFormat="false" customHeight="true" hidden="false" ht="14.4" outlineLevel="0" r="1307">
      <c r="A1307" s="5" t="n">
        <v>38455</v>
      </c>
      <c r="B1307" s="1" t="n">
        <v>42.95</v>
      </c>
      <c r="C1307" s="1" t="n">
        <v>42.99</v>
      </c>
      <c r="D1307" s="1" t="n">
        <v>40.39</v>
      </c>
      <c r="E1307" s="1" t="n">
        <v>41.04</v>
      </c>
      <c r="F1307" s="1" t="n">
        <v>48998100</v>
      </c>
      <c r="G1307" s="1" t="n">
        <v>40.86</v>
      </c>
      <c r="I1307" s="6" t="e">
        <f aca="false">IF(ROW(E1307) - 1 &gt;= $I$1,SUM(E1307:E1307(E1307,1 - $I$1, 0)) / $I$1,"")</f>
        <v>#VALUE!</v>
      </c>
      <c r="J1307" s="6" t="e">
        <f aca="false">IF(ROW(E1307) - 1 &gt;= $J$1,SUM(E1307:E1307(E1307,1 - $J$1, 0)) / $J$1,"")</f>
        <v>#VALUE!</v>
      </c>
      <c r="L1307" s="7" t="e">
        <f aca="true">IF(ROW(E1307) - 1 &gt;= $L$1,IF(OFFSET(I1307, -1, 0) = "", I1307, ((E1307 - L1306) * $K$4) + L1306), "")</f>
        <v>#VALUE!</v>
      </c>
      <c r="M1307" s="7" t="e">
        <f aca="true">IF(ROW(E1307) - 1 &gt;= $M$1,IF(OFFSET(J1307, -1, 0) = "", J1307, ((E1307 - M1306) * $K$6) + M1306), "")</f>
        <v>#VALUE!</v>
      </c>
      <c r="N1307" s="3" t="e">
        <f aca="false">IF(M1307&lt;&gt;"", L1307-M1307, "")</f>
        <v>#VALUE!</v>
      </c>
      <c r="P1307" s="9" t="e">
        <f aca="false">IF(ROW(E1307) - 1 &gt;= $P$1, IF(OFFSET(N1307, 1- $P$1, 0) &lt;&gt; "", SUM(N1307:N1307(N1307, 1 - $P$1, 0)) / $P$1, ""), "")</f>
        <v>#VALUE!</v>
      </c>
      <c r="Q1307" s="4" t="e">
        <f aca="true">IF(ROW(N1307) - 1 &gt;= $P$1,IF(OFFSET(P1307, -1, 0) = "", P1307, ((N1307 - Q1306) * $O$5) + Q1306), "")</f>
        <v>#VALUE!</v>
      </c>
      <c r="R1307" s="4" t="e">
        <f aca="false">IF(Q1307&lt;&gt;"", N1307 - Q1307, "")</f>
        <v>#VALUE!</v>
      </c>
    </row>
    <row collapsed="false" customFormat="false" customHeight="true" hidden="false" ht="14.4" outlineLevel="0" r="1308">
      <c r="A1308" s="5" t="n">
        <v>38456</v>
      </c>
      <c r="B1308" s="1" t="n">
        <v>38.81</v>
      </c>
      <c r="C1308" s="1" t="n">
        <v>39.56</v>
      </c>
      <c r="D1308" s="1" t="n">
        <v>36.84</v>
      </c>
      <c r="E1308" s="1" t="n">
        <v>37.26</v>
      </c>
      <c r="F1308" s="1" t="n">
        <v>98328300</v>
      </c>
      <c r="G1308" s="1" t="n">
        <v>37.1</v>
      </c>
      <c r="I1308" s="6" t="e">
        <f aca="false">IF(ROW(E1308) - 1 &gt;= $I$1,SUM(E1308:E1308(E1308,1 - $I$1, 0)) / $I$1,"")</f>
        <v>#VALUE!</v>
      </c>
      <c r="J1308" s="6" t="e">
        <f aca="false">IF(ROW(E1308) - 1 &gt;= $J$1,SUM(E1308:E1308(E1308,1 - $J$1, 0)) / $J$1,"")</f>
        <v>#VALUE!</v>
      </c>
      <c r="L1308" s="7" t="e">
        <f aca="true">IF(ROW(E1308) - 1 &gt;= $L$1,IF(OFFSET(I1308, -1, 0) = "", I1308, ((E1308 - L1307) * $K$4) + L1307), "")</f>
        <v>#VALUE!</v>
      </c>
      <c r="M1308" s="7" t="e">
        <f aca="true">IF(ROW(E1308) - 1 &gt;= $M$1,IF(OFFSET(J1308, -1, 0) = "", J1308, ((E1308 - M1307) * $K$6) + M1307), "")</f>
        <v>#VALUE!</v>
      </c>
      <c r="N1308" s="3" t="e">
        <f aca="false">IF(M1308&lt;&gt;"", L1308-M1308, "")</f>
        <v>#VALUE!</v>
      </c>
      <c r="P1308" s="9" t="e">
        <f aca="false">IF(ROW(E1308) - 1 &gt;= $P$1, IF(OFFSET(N1308, 1- $P$1, 0) &lt;&gt; "", SUM(N1308:N1308(N1308, 1 - $P$1, 0)) / $P$1, ""), "")</f>
        <v>#VALUE!</v>
      </c>
      <c r="Q1308" s="4" t="e">
        <f aca="true">IF(ROW(N1308) - 1 &gt;= $P$1,IF(OFFSET(P1308, -1, 0) = "", P1308, ((N1308 - Q1307) * $O$5) + Q1307), "")</f>
        <v>#VALUE!</v>
      </c>
      <c r="R1308" s="4" t="e">
        <f aca="false">IF(Q1308&lt;&gt;"", N1308 - Q1308, "")</f>
        <v>#VALUE!</v>
      </c>
    </row>
    <row collapsed="false" customFormat="false" customHeight="true" hidden="false" ht="14.4" outlineLevel="0" r="1309">
      <c r="A1309" s="5" t="n">
        <v>38457</v>
      </c>
      <c r="B1309" s="1" t="n">
        <v>36.62</v>
      </c>
      <c r="C1309" s="1" t="n">
        <v>37.25</v>
      </c>
      <c r="D1309" s="1" t="n">
        <v>35.28</v>
      </c>
      <c r="E1309" s="1" t="n">
        <v>35.35</v>
      </c>
      <c r="F1309" s="1" t="n">
        <v>61717400</v>
      </c>
      <c r="G1309" s="1" t="n">
        <v>35.2</v>
      </c>
      <c r="I1309" s="6" t="e">
        <f aca="false">IF(ROW(E1309) - 1 &gt;= $I$1,SUM(E1309:E1309(E1309,1 - $I$1, 0)) / $I$1,"")</f>
        <v>#VALUE!</v>
      </c>
      <c r="J1309" s="6" t="e">
        <f aca="false">IF(ROW(E1309) - 1 &gt;= $J$1,SUM(E1309:E1309(E1309,1 - $J$1, 0)) / $J$1,"")</f>
        <v>#VALUE!</v>
      </c>
      <c r="L1309" s="7" t="e">
        <f aca="true">IF(ROW(E1309) - 1 &gt;= $L$1,IF(OFFSET(I1309, -1, 0) = "", I1309, ((E1309 - L1308) * $K$4) + L1308), "")</f>
        <v>#VALUE!</v>
      </c>
      <c r="M1309" s="7" t="e">
        <f aca="true">IF(ROW(E1309) - 1 &gt;= $M$1,IF(OFFSET(J1309, -1, 0) = "", J1309, ((E1309 - M1308) * $K$6) + M1308), "")</f>
        <v>#VALUE!</v>
      </c>
      <c r="N1309" s="3" t="e">
        <f aca="false">IF(M1309&lt;&gt;"", L1309-M1309, "")</f>
        <v>#VALUE!</v>
      </c>
      <c r="P1309" s="9" t="e">
        <f aca="false">IF(ROW(E1309) - 1 &gt;= $P$1, IF(OFFSET(N1309, 1- $P$1, 0) &lt;&gt; "", SUM(N1309:N1309(N1309, 1 - $P$1, 0)) / $P$1, ""), "")</f>
        <v>#VALUE!</v>
      </c>
      <c r="Q1309" s="4" t="e">
        <f aca="true">IF(ROW(N1309) - 1 &gt;= $P$1,IF(OFFSET(P1309, -1, 0) = "", P1309, ((N1309 - Q1308) * $O$5) + Q1308), "")</f>
        <v>#VALUE!</v>
      </c>
      <c r="R1309" s="4" t="e">
        <f aca="false">IF(Q1309&lt;&gt;"", N1309 - Q1309, "")</f>
        <v>#VALUE!</v>
      </c>
    </row>
    <row collapsed="false" customFormat="false" customHeight="true" hidden="false" ht="14.4" outlineLevel="0" r="1310">
      <c r="A1310" s="5" t="n">
        <v>38460</v>
      </c>
      <c r="B1310" s="1" t="n">
        <v>35</v>
      </c>
      <c r="C1310" s="1" t="n">
        <v>36.3</v>
      </c>
      <c r="D1310" s="1" t="n">
        <v>34</v>
      </c>
      <c r="E1310" s="1" t="n">
        <v>35.62</v>
      </c>
      <c r="F1310" s="1" t="n">
        <v>47399200</v>
      </c>
      <c r="G1310" s="1" t="n">
        <v>35.47</v>
      </c>
      <c r="I1310" s="6" t="e">
        <f aca="false">IF(ROW(E1310) - 1 &gt;= $I$1,SUM(E1310:E1310(E1310,1 - $I$1, 0)) / $I$1,"")</f>
        <v>#VALUE!</v>
      </c>
      <c r="J1310" s="6" t="e">
        <f aca="false">IF(ROW(E1310) - 1 &gt;= $J$1,SUM(E1310:E1310(E1310,1 - $J$1, 0)) / $J$1,"")</f>
        <v>#VALUE!</v>
      </c>
      <c r="L1310" s="7" t="e">
        <f aca="true">IF(ROW(E1310) - 1 &gt;= $L$1,IF(OFFSET(I1310, -1, 0) = "", I1310, ((E1310 - L1309) * $K$4) + L1309), "")</f>
        <v>#VALUE!</v>
      </c>
      <c r="M1310" s="7" t="e">
        <f aca="true">IF(ROW(E1310) - 1 &gt;= $M$1,IF(OFFSET(J1310, -1, 0) = "", J1310, ((E1310 - M1309) * $K$6) + M1309), "")</f>
        <v>#VALUE!</v>
      </c>
      <c r="N1310" s="3" t="e">
        <f aca="false">IF(M1310&lt;&gt;"", L1310-M1310, "")</f>
        <v>#VALUE!</v>
      </c>
      <c r="P1310" s="9" t="e">
        <f aca="false">IF(ROW(E1310) - 1 &gt;= $P$1, IF(OFFSET(N1310, 1- $P$1, 0) &lt;&gt; "", SUM(N1310:N1310(N1310, 1 - $P$1, 0)) / $P$1, ""), "")</f>
        <v>#VALUE!</v>
      </c>
      <c r="Q1310" s="4" t="e">
        <f aca="true">IF(ROW(N1310) - 1 &gt;= $P$1,IF(OFFSET(P1310, -1, 0) = "", P1310, ((N1310 - Q1309) * $O$5) + Q1309), "")</f>
        <v>#VALUE!</v>
      </c>
      <c r="R1310" s="4" t="e">
        <f aca="false">IF(Q1310&lt;&gt;"", N1310 - Q1310, "")</f>
        <v>#VALUE!</v>
      </c>
    </row>
    <row collapsed="false" customFormat="false" customHeight="true" hidden="false" ht="14.4" outlineLevel="0" r="1311">
      <c r="A1311" s="5" t="n">
        <v>38461</v>
      </c>
      <c r="B1311" s="1" t="n">
        <v>36.6</v>
      </c>
      <c r="C1311" s="1" t="n">
        <v>37.44</v>
      </c>
      <c r="D1311" s="1" t="n">
        <v>35.87</v>
      </c>
      <c r="E1311" s="1" t="n">
        <v>37.09</v>
      </c>
      <c r="F1311" s="1" t="n">
        <v>38630100</v>
      </c>
      <c r="G1311" s="1" t="n">
        <v>36.93</v>
      </c>
      <c r="I1311" s="6" t="e">
        <f aca="false">IF(ROW(E1311) - 1 &gt;= $I$1,SUM(E1311:E1311(E1311,1 - $I$1, 0)) / $I$1,"")</f>
        <v>#VALUE!</v>
      </c>
      <c r="J1311" s="6" t="e">
        <f aca="false">IF(ROW(E1311) - 1 &gt;= $J$1,SUM(E1311:E1311(E1311,1 - $J$1, 0)) / $J$1,"")</f>
        <v>#VALUE!</v>
      </c>
      <c r="L1311" s="7" t="e">
        <f aca="true">IF(ROW(E1311) - 1 &gt;= $L$1,IF(OFFSET(I1311, -1, 0) = "", I1311, ((E1311 - L1310) * $K$4) + L1310), "")</f>
        <v>#VALUE!</v>
      </c>
      <c r="M1311" s="7" t="e">
        <f aca="true">IF(ROW(E1311) - 1 &gt;= $M$1,IF(OFFSET(J1311, -1, 0) = "", J1311, ((E1311 - M1310) * $K$6) + M1310), "")</f>
        <v>#VALUE!</v>
      </c>
      <c r="N1311" s="3" t="e">
        <f aca="false">IF(M1311&lt;&gt;"", L1311-M1311, "")</f>
        <v>#VALUE!</v>
      </c>
      <c r="P1311" s="9" t="e">
        <f aca="false">IF(ROW(E1311) - 1 &gt;= $P$1, IF(OFFSET(N1311, 1- $P$1, 0) &lt;&gt; "", SUM(N1311:N1311(N1311, 1 - $P$1, 0)) / $P$1, ""), "")</f>
        <v>#VALUE!</v>
      </c>
      <c r="Q1311" s="4" t="e">
        <f aca="true">IF(ROW(N1311) - 1 &gt;= $P$1,IF(OFFSET(P1311, -1, 0) = "", P1311, ((N1311 - Q1310) * $O$5) + Q1310), "")</f>
        <v>#VALUE!</v>
      </c>
      <c r="R1311" s="4" t="e">
        <f aca="false">IF(Q1311&lt;&gt;"", N1311 - Q1311, "")</f>
        <v>#VALUE!</v>
      </c>
    </row>
    <row collapsed="false" customFormat="false" customHeight="true" hidden="false" ht="14.4" outlineLevel="0" r="1312">
      <c r="A1312" s="5" t="n">
        <v>38462</v>
      </c>
      <c r="B1312" s="1" t="n">
        <v>37.66</v>
      </c>
      <c r="C1312" s="1" t="n">
        <v>37.74</v>
      </c>
      <c r="D1312" s="1" t="n">
        <v>35.44</v>
      </c>
      <c r="E1312" s="1" t="n">
        <v>35.51</v>
      </c>
      <c r="F1312" s="1" t="n">
        <v>33754700</v>
      </c>
      <c r="G1312" s="1" t="n">
        <v>35.36</v>
      </c>
      <c r="I1312" s="6" t="e">
        <f aca="false">IF(ROW(E1312) - 1 &gt;= $I$1,SUM(E1312:E1312(E1312,1 - $I$1, 0)) / $I$1,"")</f>
        <v>#VALUE!</v>
      </c>
      <c r="J1312" s="6" t="e">
        <f aca="false">IF(ROW(E1312) - 1 &gt;= $J$1,SUM(E1312:E1312(E1312,1 - $J$1, 0)) / $J$1,"")</f>
        <v>#VALUE!</v>
      </c>
      <c r="L1312" s="7" t="e">
        <f aca="true">IF(ROW(E1312) - 1 &gt;= $L$1,IF(OFFSET(I1312, -1, 0) = "", I1312, ((E1312 - L1311) * $K$4) + L1311), "")</f>
        <v>#VALUE!</v>
      </c>
      <c r="M1312" s="7" t="e">
        <f aca="true">IF(ROW(E1312) - 1 &gt;= $M$1,IF(OFFSET(J1312, -1, 0) = "", J1312, ((E1312 - M1311) * $K$6) + M1311), "")</f>
        <v>#VALUE!</v>
      </c>
      <c r="N1312" s="3" t="e">
        <f aca="false">IF(M1312&lt;&gt;"", L1312-M1312, "")</f>
        <v>#VALUE!</v>
      </c>
      <c r="P1312" s="9" t="e">
        <f aca="false">IF(ROW(E1312) - 1 &gt;= $P$1, IF(OFFSET(N1312, 1- $P$1, 0) &lt;&gt; "", SUM(N1312:N1312(N1312, 1 - $P$1, 0)) / $P$1, ""), "")</f>
        <v>#VALUE!</v>
      </c>
      <c r="Q1312" s="4" t="e">
        <f aca="true">IF(ROW(N1312) - 1 &gt;= $P$1,IF(OFFSET(P1312, -1, 0) = "", P1312, ((N1312 - Q1311) * $O$5) + Q1311), "")</f>
        <v>#VALUE!</v>
      </c>
      <c r="R1312" s="4" t="e">
        <f aca="false">IF(Q1312&lt;&gt;"", N1312 - Q1312, "")</f>
        <v>#VALUE!</v>
      </c>
    </row>
    <row collapsed="false" customFormat="false" customHeight="true" hidden="false" ht="14.4" outlineLevel="0" r="1313">
      <c r="A1313" s="5" t="n">
        <v>38463</v>
      </c>
      <c r="B1313" s="1" t="n">
        <v>36.4</v>
      </c>
      <c r="C1313" s="1" t="n">
        <v>37.21</v>
      </c>
      <c r="D1313" s="1" t="n">
        <v>35.9</v>
      </c>
      <c r="E1313" s="1" t="n">
        <v>37.18</v>
      </c>
      <c r="F1313" s="1" t="n">
        <v>27128300</v>
      </c>
      <c r="G1313" s="1" t="n">
        <v>37.02</v>
      </c>
      <c r="I1313" s="6" t="e">
        <f aca="false">IF(ROW(E1313) - 1 &gt;= $I$1,SUM(E1313:E1313(E1313,1 - $I$1, 0)) / $I$1,"")</f>
        <v>#VALUE!</v>
      </c>
      <c r="J1313" s="6" t="e">
        <f aca="false">IF(ROW(E1313) - 1 &gt;= $J$1,SUM(E1313:E1313(E1313,1 - $J$1, 0)) / $J$1,"")</f>
        <v>#VALUE!</v>
      </c>
      <c r="L1313" s="7" t="e">
        <f aca="true">IF(ROW(E1313) - 1 &gt;= $L$1,IF(OFFSET(I1313, -1, 0) = "", I1313, ((E1313 - L1312) * $K$4) + L1312), "")</f>
        <v>#VALUE!</v>
      </c>
      <c r="M1313" s="7" t="e">
        <f aca="true">IF(ROW(E1313) - 1 &gt;= $M$1,IF(OFFSET(J1313, -1, 0) = "", J1313, ((E1313 - M1312) * $K$6) + M1312), "")</f>
        <v>#VALUE!</v>
      </c>
      <c r="N1313" s="3" t="e">
        <f aca="false">IF(M1313&lt;&gt;"", L1313-M1313, "")</f>
        <v>#VALUE!</v>
      </c>
      <c r="P1313" s="9" t="e">
        <f aca="false">IF(ROW(E1313) - 1 &gt;= $P$1, IF(OFFSET(N1313, 1- $P$1, 0) &lt;&gt; "", SUM(N1313:N1313(N1313, 1 - $P$1, 0)) / $P$1, ""), "")</f>
        <v>#VALUE!</v>
      </c>
      <c r="Q1313" s="4" t="e">
        <f aca="true">IF(ROW(N1313) - 1 &gt;= $P$1,IF(OFFSET(P1313, -1, 0) = "", P1313, ((N1313 - Q1312) * $O$5) + Q1312), "")</f>
        <v>#VALUE!</v>
      </c>
      <c r="R1313" s="4" t="e">
        <f aca="false">IF(Q1313&lt;&gt;"", N1313 - Q1313, "")</f>
        <v>#VALUE!</v>
      </c>
    </row>
    <row collapsed="false" customFormat="false" customHeight="true" hidden="false" ht="14.4" outlineLevel="0" r="1314">
      <c r="A1314" s="5" t="n">
        <v>38464</v>
      </c>
      <c r="B1314" s="1" t="n">
        <v>36.84</v>
      </c>
      <c r="C1314" s="1" t="n">
        <v>37</v>
      </c>
      <c r="D1314" s="1" t="n">
        <v>34.9</v>
      </c>
      <c r="E1314" s="1" t="n">
        <v>35.5</v>
      </c>
      <c r="F1314" s="1" t="n">
        <v>29968900</v>
      </c>
      <c r="G1314" s="1" t="n">
        <v>35.35</v>
      </c>
      <c r="I1314" s="6" t="e">
        <f aca="false">IF(ROW(E1314) - 1 &gt;= $I$1,SUM(E1314:E1314(E1314,1 - $I$1, 0)) / $I$1,"")</f>
        <v>#VALUE!</v>
      </c>
      <c r="J1314" s="6" t="e">
        <f aca="false">IF(ROW(E1314) - 1 &gt;= $J$1,SUM(E1314:E1314(E1314,1 - $J$1, 0)) / $J$1,"")</f>
        <v>#VALUE!</v>
      </c>
      <c r="L1314" s="7" t="e">
        <f aca="true">IF(ROW(E1314) - 1 &gt;= $L$1,IF(OFFSET(I1314, -1, 0) = "", I1314, ((E1314 - L1313) * $K$4) + L1313), "")</f>
        <v>#VALUE!</v>
      </c>
      <c r="M1314" s="7" t="e">
        <f aca="true">IF(ROW(E1314) - 1 &gt;= $M$1,IF(OFFSET(J1314, -1, 0) = "", J1314, ((E1314 - M1313) * $K$6) + M1313), "")</f>
        <v>#VALUE!</v>
      </c>
      <c r="N1314" s="3" t="e">
        <f aca="false">IF(M1314&lt;&gt;"", L1314-M1314, "")</f>
        <v>#VALUE!</v>
      </c>
      <c r="P1314" s="9" t="e">
        <f aca="false">IF(ROW(E1314) - 1 &gt;= $P$1, IF(OFFSET(N1314, 1- $P$1, 0) &lt;&gt; "", SUM(N1314:N1314(N1314, 1 - $P$1, 0)) / $P$1, ""), "")</f>
        <v>#VALUE!</v>
      </c>
      <c r="Q1314" s="4" t="e">
        <f aca="true">IF(ROW(N1314) - 1 &gt;= $P$1,IF(OFFSET(P1314, -1, 0) = "", P1314, ((N1314 - Q1313) * $O$5) + Q1313), "")</f>
        <v>#VALUE!</v>
      </c>
      <c r="R1314" s="4" t="e">
        <f aca="false">IF(Q1314&lt;&gt;"", N1314 - Q1314, "")</f>
        <v>#VALUE!</v>
      </c>
    </row>
    <row collapsed="false" customFormat="false" customHeight="true" hidden="false" ht="14.4" outlineLevel="0" r="1315">
      <c r="A1315" s="5" t="n">
        <v>38467</v>
      </c>
      <c r="B1315" s="1" t="n">
        <v>36.49</v>
      </c>
      <c r="C1315" s="1" t="n">
        <v>37.02</v>
      </c>
      <c r="D1315" s="1" t="n">
        <v>36.11</v>
      </c>
      <c r="E1315" s="1" t="n">
        <v>36.98</v>
      </c>
      <c r="F1315" s="1" t="n">
        <v>26659300</v>
      </c>
      <c r="G1315" s="1" t="n">
        <v>36.82</v>
      </c>
      <c r="I1315" s="6" t="e">
        <f aca="false">IF(ROW(E1315) - 1 &gt;= $I$1,SUM(E1315:E1315(E1315,1 - $I$1, 0)) / $I$1,"")</f>
        <v>#VALUE!</v>
      </c>
      <c r="J1315" s="6" t="e">
        <f aca="false">IF(ROW(E1315) - 1 &gt;= $J$1,SUM(E1315:E1315(E1315,1 - $J$1, 0)) / $J$1,"")</f>
        <v>#VALUE!</v>
      </c>
      <c r="L1315" s="7" t="e">
        <f aca="true">IF(ROW(E1315) - 1 &gt;= $L$1,IF(OFFSET(I1315, -1, 0) = "", I1315, ((E1315 - L1314) * $K$4) + L1314), "")</f>
        <v>#VALUE!</v>
      </c>
      <c r="M1315" s="7" t="e">
        <f aca="true">IF(ROW(E1315) - 1 &gt;= $M$1,IF(OFFSET(J1315, -1, 0) = "", J1315, ((E1315 - M1314) * $K$6) + M1314), "")</f>
        <v>#VALUE!</v>
      </c>
      <c r="N1315" s="3" t="e">
        <f aca="false">IF(M1315&lt;&gt;"", L1315-M1315, "")</f>
        <v>#VALUE!</v>
      </c>
      <c r="P1315" s="9" t="e">
        <f aca="false">IF(ROW(E1315) - 1 &gt;= $P$1, IF(OFFSET(N1315, 1- $P$1, 0) &lt;&gt; "", SUM(N1315:N1315(N1315, 1 - $P$1, 0)) / $P$1, ""), "")</f>
        <v>#VALUE!</v>
      </c>
      <c r="Q1315" s="4" t="e">
        <f aca="true">IF(ROW(N1315) - 1 &gt;= $P$1,IF(OFFSET(P1315, -1, 0) = "", P1315, ((N1315 - Q1314) * $O$5) + Q1314), "")</f>
        <v>#VALUE!</v>
      </c>
      <c r="R1315" s="4" t="e">
        <f aca="false">IF(Q1315&lt;&gt;"", N1315 - Q1315, "")</f>
        <v>#VALUE!</v>
      </c>
    </row>
    <row collapsed="false" customFormat="false" customHeight="true" hidden="false" ht="14.4" outlineLevel="0" r="1316">
      <c r="A1316" s="5" t="n">
        <v>38468</v>
      </c>
      <c r="B1316" s="1" t="n">
        <v>36.78</v>
      </c>
      <c r="C1316" s="1" t="n">
        <v>37.51</v>
      </c>
      <c r="D1316" s="1" t="n">
        <v>36.12</v>
      </c>
      <c r="E1316" s="1" t="n">
        <v>36.19</v>
      </c>
      <c r="F1316" s="1" t="n">
        <v>28946700</v>
      </c>
      <c r="G1316" s="1" t="n">
        <v>36.04</v>
      </c>
      <c r="I1316" s="6" t="e">
        <f aca="false">IF(ROW(E1316) - 1 &gt;= $I$1,SUM(E1316:E1316(E1316,1 - $I$1, 0)) / $I$1,"")</f>
        <v>#VALUE!</v>
      </c>
      <c r="J1316" s="6" t="e">
        <f aca="false">IF(ROW(E1316) - 1 &gt;= $J$1,SUM(E1316:E1316(E1316,1 - $J$1, 0)) / $J$1,"")</f>
        <v>#VALUE!</v>
      </c>
      <c r="L1316" s="7" t="e">
        <f aca="true">IF(ROW(E1316) - 1 &gt;= $L$1,IF(OFFSET(I1316, -1, 0) = "", I1316, ((E1316 - L1315) * $K$4) + L1315), "")</f>
        <v>#VALUE!</v>
      </c>
      <c r="M1316" s="7" t="e">
        <f aca="true">IF(ROW(E1316) - 1 &gt;= $M$1,IF(OFFSET(J1316, -1, 0) = "", J1316, ((E1316 - M1315) * $K$6) + M1315), "")</f>
        <v>#VALUE!</v>
      </c>
      <c r="N1316" s="3" t="e">
        <f aca="false">IF(M1316&lt;&gt;"", L1316-M1316, "")</f>
        <v>#VALUE!</v>
      </c>
      <c r="P1316" s="9" t="e">
        <f aca="false">IF(ROW(E1316) - 1 &gt;= $P$1, IF(OFFSET(N1316, 1- $P$1, 0) &lt;&gt; "", SUM(N1316:N1316(N1316, 1 - $P$1, 0)) / $P$1, ""), "")</f>
        <v>#VALUE!</v>
      </c>
      <c r="Q1316" s="4" t="e">
        <f aca="true">IF(ROW(N1316) - 1 &gt;= $P$1,IF(OFFSET(P1316, -1, 0) = "", P1316, ((N1316 - Q1315) * $O$5) + Q1315), "")</f>
        <v>#VALUE!</v>
      </c>
      <c r="R1316" s="4" t="e">
        <f aca="false">IF(Q1316&lt;&gt;"", N1316 - Q1316, "")</f>
        <v>#VALUE!</v>
      </c>
    </row>
    <row collapsed="false" customFormat="false" customHeight="true" hidden="false" ht="14.4" outlineLevel="0" r="1317">
      <c r="A1317" s="5" t="n">
        <v>38469</v>
      </c>
      <c r="B1317" s="1" t="n">
        <v>35.89</v>
      </c>
      <c r="C1317" s="1" t="n">
        <v>36.36</v>
      </c>
      <c r="D1317" s="1" t="n">
        <v>35.51</v>
      </c>
      <c r="E1317" s="1" t="n">
        <v>35.95</v>
      </c>
      <c r="F1317" s="1" t="n">
        <v>21924600</v>
      </c>
      <c r="G1317" s="1" t="n">
        <v>35.8</v>
      </c>
      <c r="I1317" s="6" t="e">
        <f aca="false">IF(ROW(E1317) - 1 &gt;= $I$1,SUM(E1317:E1317(E1317,1 - $I$1, 0)) / $I$1,"")</f>
        <v>#VALUE!</v>
      </c>
      <c r="J1317" s="6" t="e">
        <f aca="false">IF(ROW(E1317) - 1 &gt;= $J$1,SUM(E1317:E1317(E1317,1 - $J$1, 0)) / $J$1,"")</f>
        <v>#VALUE!</v>
      </c>
      <c r="L1317" s="7" t="e">
        <f aca="true">IF(ROW(E1317) - 1 &gt;= $L$1,IF(OFFSET(I1317, -1, 0) = "", I1317, ((E1317 - L1316) * $K$4) + L1316), "")</f>
        <v>#VALUE!</v>
      </c>
      <c r="M1317" s="7" t="e">
        <f aca="true">IF(ROW(E1317) - 1 &gt;= $M$1,IF(OFFSET(J1317, -1, 0) = "", J1317, ((E1317 - M1316) * $K$6) + M1316), "")</f>
        <v>#VALUE!</v>
      </c>
      <c r="N1317" s="3" t="e">
        <f aca="false">IF(M1317&lt;&gt;"", L1317-M1317, "")</f>
        <v>#VALUE!</v>
      </c>
      <c r="P1317" s="9" t="e">
        <f aca="false">IF(ROW(E1317) - 1 &gt;= $P$1, IF(OFFSET(N1317, 1- $P$1, 0) &lt;&gt; "", SUM(N1317:N1317(N1317, 1 - $P$1, 0)) / $P$1, ""), "")</f>
        <v>#VALUE!</v>
      </c>
      <c r="Q1317" s="4" t="e">
        <f aca="true">IF(ROW(N1317) - 1 &gt;= $P$1,IF(OFFSET(P1317, -1, 0) = "", P1317, ((N1317 - Q1316) * $O$5) + Q1316), "")</f>
        <v>#VALUE!</v>
      </c>
      <c r="R1317" s="4" t="e">
        <f aca="false">IF(Q1317&lt;&gt;"", N1317 - Q1317, "")</f>
        <v>#VALUE!</v>
      </c>
    </row>
    <row collapsed="false" customFormat="false" customHeight="true" hidden="false" ht="14.4" outlineLevel="0" r="1318">
      <c r="A1318" s="5" t="n">
        <v>38470</v>
      </c>
      <c r="B1318" s="1" t="n">
        <v>36.29</v>
      </c>
      <c r="C1318" s="1" t="n">
        <v>36.34</v>
      </c>
      <c r="D1318" s="1" t="n">
        <v>35.24</v>
      </c>
      <c r="E1318" s="1" t="n">
        <v>35.54</v>
      </c>
      <c r="F1318" s="1" t="n">
        <v>20539500</v>
      </c>
      <c r="G1318" s="1" t="n">
        <v>35.39</v>
      </c>
      <c r="I1318" s="6" t="e">
        <f aca="false">IF(ROW(E1318) - 1 &gt;= $I$1,SUM(E1318:E1318(E1318,1 - $I$1, 0)) / $I$1,"")</f>
        <v>#VALUE!</v>
      </c>
      <c r="J1318" s="6" t="e">
        <f aca="false">IF(ROW(E1318) - 1 &gt;= $J$1,SUM(E1318:E1318(E1318,1 - $J$1, 0)) / $J$1,"")</f>
        <v>#VALUE!</v>
      </c>
      <c r="L1318" s="7" t="e">
        <f aca="true">IF(ROW(E1318) - 1 &gt;= $L$1,IF(OFFSET(I1318, -1, 0) = "", I1318, ((E1318 - L1317) * $K$4) + L1317), "")</f>
        <v>#VALUE!</v>
      </c>
      <c r="M1318" s="7" t="e">
        <f aca="true">IF(ROW(E1318) - 1 &gt;= $M$1,IF(OFFSET(J1318, -1, 0) = "", J1318, ((E1318 - M1317) * $K$6) + M1317), "")</f>
        <v>#VALUE!</v>
      </c>
      <c r="N1318" s="3" t="e">
        <f aca="false">IF(M1318&lt;&gt;"", L1318-M1318, "")</f>
        <v>#VALUE!</v>
      </c>
      <c r="P1318" s="9" t="e">
        <f aca="false">IF(ROW(E1318) - 1 &gt;= $P$1, IF(OFFSET(N1318, 1- $P$1, 0) &lt;&gt; "", SUM(N1318:N1318(N1318, 1 - $P$1, 0)) / $P$1, ""), "")</f>
        <v>#VALUE!</v>
      </c>
      <c r="Q1318" s="4" t="e">
        <f aca="true">IF(ROW(N1318) - 1 &gt;= $P$1,IF(OFFSET(P1318, -1, 0) = "", P1318, ((N1318 - Q1317) * $O$5) + Q1317), "")</f>
        <v>#VALUE!</v>
      </c>
      <c r="R1318" s="4" t="e">
        <f aca="false">IF(Q1318&lt;&gt;"", N1318 - Q1318, "")</f>
        <v>#VALUE!</v>
      </c>
    </row>
    <row collapsed="false" customFormat="false" customHeight="true" hidden="false" ht="14.4" outlineLevel="0" r="1319">
      <c r="A1319" s="5" t="n">
        <v>38471</v>
      </c>
      <c r="B1319" s="1" t="n">
        <v>36.15</v>
      </c>
      <c r="C1319" s="1" t="n">
        <v>36.23</v>
      </c>
      <c r="D1319" s="1" t="n">
        <v>35.22</v>
      </c>
      <c r="E1319" s="1" t="n">
        <v>36.06</v>
      </c>
      <c r="F1319" s="1" t="n">
        <v>23986800</v>
      </c>
      <c r="G1319" s="1" t="n">
        <v>35.91</v>
      </c>
      <c r="I1319" s="6" t="e">
        <f aca="false">IF(ROW(E1319) - 1 &gt;= $I$1,SUM(E1319:E1319(E1319,1 - $I$1, 0)) / $I$1,"")</f>
        <v>#VALUE!</v>
      </c>
      <c r="J1319" s="6" t="e">
        <f aca="false">IF(ROW(E1319) - 1 &gt;= $J$1,SUM(E1319:E1319(E1319,1 - $J$1, 0)) / $J$1,"")</f>
        <v>#VALUE!</v>
      </c>
      <c r="L1319" s="7" t="e">
        <f aca="true">IF(ROW(E1319) - 1 &gt;= $L$1,IF(OFFSET(I1319, -1, 0) = "", I1319, ((E1319 - L1318) * $K$4) + L1318), "")</f>
        <v>#VALUE!</v>
      </c>
      <c r="M1319" s="7" t="e">
        <f aca="true">IF(ROW(E1319) - 1 &gt;= $M$1,IF(OFFSET(J1319, -1, 0) = "", J1319, ((E1319 - M1318) * $K$6) + M1318), "")</f>
        <v>#VALUE!</v>
      </c>
      <c r="N1319" s="3" t="e">
        <f aca="false">IF(M1319&lt;&gt;"", L1319-M1319, "")</f>
        <v>#VALUE!</v>
      </c>
      <c r="P1319" s="9" t="e">
        <f aca="false">IF(ROW(E1319) - 1 &gt;= $P$1, IF(OFFSET(N1319, 1- $P$1, 0) &lt;&gt; "", SUM(N1319:N1319(N1319, 1 - $P$1, 0)) / $P$1, ""), "")</f>
        <v>#VALUE!</v>
      </c>
      <c r="Q1319" s="4" t="e">
        <f aca="true">IF(ROW(N1319) - 1 &gt;= $P$1,IF(OFFSET(P1319, -1, 0) = "", P1319, ((N1319 - Q1318) * $O$5) + Q1318), "")</f>
        <v>#VALUE!</v>
      </c>
      <c r="R1319" s="4" t="e">
        <f aca="false">IF(Q1319&lt;&gt;"", N1319 - Q1319, "")</f>
        <v>#VALUE!</v>
      </c>
    </row>
    <row collapsed="false" customFormat="false" customHeight="true" hidden="false" ht="14.4" outlineLevel="0" r="1320">
      <c r="A1320" s="5" t="n">
        <v>38474</v>
      </c>
      <c r="B1320" s="1" t="n">
        <v>36.21</v>
      </c>
      <c r="C1320" s="1" t="n">
        <v>36.65</v>
      </c>
      <c r="D1320" s="1" t="n">
        <v>36.02</v>
      </c>
      <c r="E1320" s="1" t="n">
        <v>36.43</v>
      </c>
      <c r="F1320" s="1" t="n">
        <v>16640000</v>
      </c>
      <c r="G1320" s="1" t="n">
        <v>36.27</v>
      </c>
      <c r="I1320" s="6" t="e">
        <f aca="false">IF(ROW(E1320) - 1 &gt;= $I$1,SUM(E1320:E1320(E1320,1 - $I$1, 0)) / $I$1,"")</f>
        <v>#VALUE!</v>
      </c>
      <c r="J1320" s="6" t="e">
        <f aca="false">IF(ROW(E1320) - 1 &gt;= $J$1,SUM(E1320:E1320(E1320,1 - $J$1, 0)) / $J$1,"")</f>
        <v>#VALUE!</v>
      </c>
      <c r="L1320" s="7" t="e">
        <f aca="true">IF(ROW(E1320) - 1 &gt;= $L$1,IF(OFFSET(I1320, -1, 0) = "", I1320, ((E1320 - L1319) * $K$4) + L1319), "")</f>
        <v>#VALUE!</v>
      </c>
      <c r="M1320" s="7" t="e">
        <f aca="true">IF(ROW(E1320) - 1 &gt;= $M$1,IF(OFFSET(J1320, -1, 0) = "", J1320, ((E1320 - M1319) * $K$6) + M1319), "")</f>
        <v>#VALUE!</v>
      </c>
      <c r="N1320" s="3" t="e">
        <f aca="false">IF(M1320&lt;&gt;"", L1320-M1320, "")</f>
        <v>#VALUE!</v>
      </c>
      <c r="P1320" s="9" t="e">
        <f aca="false">IF(ROW(E1320) - 1 &gt;= $P$1, IF(OFFSET(N1320, 1- $P$1, 0) &lt;&gt; "", SUM(N1320:N1320(N1320, 1 - $P$1, 0)) / $P$1, ""), "")</f>
        <v>#VALUE!</v>
      </c>
      <c r="Q1320" s="4" t="e">
        <f aca="true">IF(ROW(N1320) - 1 &gt;= $P$1,IF(OFFSET(P1320, -1, 0) = "", P1320, ((N1320 - Q1319) * $O$5) + Q1319), "")</f>
        <v>#VALUE!</v>
      </c>
      <c r="R1320" s="4" t="e">
        <f aca="false">IF(Q1320&lt;&gt;"", N1320 - Q1320, "")</f>
        <v>#VALUE!</v>
      </c>
    </row>
    <row collapsed="false" customFormat="false" customHeight="true" hidden="false" ht="14.4" outlineLevel="0" r="1321">
      <c r="A1321" s="5" t="n">
        <v>38475</v>
      </c>
      <c r="B1321" s="1" t="n">
        <v>36.4</v>
      </c>
      <c r="C1321" s="1" t="n">
        <v>36.74</v>
      </c>
      <c r="D1321" s="1" t="n">
        <v>36.03</v>
      </c>
      <c r="E1321" s="1" t="n">
        <v>36.21</v>
      </c>
      <c r="F1321" s="1" t="n">
        <v>17740700</v>
      </c>
      <c r="G1321" s="1" t="n">
        <v>36.06</v>
      </c>
      <c r="I1321" s="6" t="e">
        <f aca="false">IF(ROW(E1321) - 1 &gt;= $I$1,SUM(E1321:E1321(E1321,1 - $I$1, 0)) / $I$1,"")</f>
        <v>#VALUE!</v>
      </c>
      <c r="J1321" s="6" t="e">
        <f aca="false">IF(ROW(E1321) - 1 &gt;= $J$1,SUM(E1321:E1321(E1321,1 - $J$1, 0)) / $J$1,"")</f>
        <v>#VALUE!</v>
      </c>
      <c r="L1321" s="7" t="e">
        <f aca="true">IF(ROW(E1321) - 1 &gt;= $L$1,IF(OFFSET(I1321, -1, 0) = "", I1321, ((E1321 - L1320) * $K$4) + L1320), "")</f>
        <v>#VALUE!</v>
      </c>
      <c r="M1321" s="7" t="e">
        <f aca="true">IF(ROW(E1321) - 1 &gt;= $M$1,IF(OFFSET(J1321, -1, 0) = "", J1321, ((E1321 - M1320) * $K$6) + M1320), "")</f>
        <v>#VALUE!</v>
      </c>
      <c r="N1321" s="3" t="e">
        <f aca="false">IF(M1321&lt;&gt;"", L1321-M1321, "")</f>
        <v>#VALUE!</v>
      </c>
      <c r="P1321" s="9" t="e">
        <f aca="false">IF(ROW(E1321) - 1 &gt;= $P$1, IF(OFFSET(N1321, 1- $P$1, 0) &lt;&gt; "", SUM(N1321:N1321(N1321, 1 - $P$1, 0)) / $P$1, ""), "")</f>
        <v>#VALUE!</v>
      </c>
      <c r="Q1321" s="4" t="e">
        <f aca="true">IF(ROW(N1321) - 1 &gt;= $P$1,IF(OFFSET(P1321, -1, 0) = "", P1321, ((N1321 - Q1320) * $O$5) + Q1320), "")</f>
        <v>#VALUE!</v>
      </c>
      <c r="R1321" s="4" t="e">
        <f aca="false">IF(Q1321&lt;&gt;"", N1321 - Q1321, "")</f>
        <v>#VALUE!</v>
      </c>
    </row>
    <row collapsed="false" customFormat="false" customHeight="true" hidden="false" ht="14.4" outlineLevel="0" r="1322">
      <c r="A1322" s="5" t="n">
        <v>38476</v>
      </c>
      <c r="B1322" s="1" t="n">
        <v>36.11</v>
      </c>
      <c r="C1322" s="1" t="n">
        <v>37.2</v>
      </c>
      <c r="D1322" s="1" t="n">
        <v>36.1</v>
      </c>
      <c r="E1322" s="1" t="n">
        <v>37.15</v>
      </c>
      <c r="F1322" s="1" t="n">
        <v>16006300</v>
      </c>
      <c r="G1322" s="1" t="n">
        <v>36.99</v>
      </c>
      <c r="I1322" s="6" t="e">
        <f aca="false">IF(ROW(E1322) - 1 &gt;= $I$1,SUM(E1322:E1322(E1322,1 - $I$1, 0)) / $I$1,"")</f>
        <v>#VALUE!</v>
      </c>
      <c r="J1322" s="6" t="e">
        <f aca="false">IF(ROW(E1322) - 1 &gt;= $J$1,SUM(E1322:E1322(E1322,1 - $J$1, 0)) / $J$1,"")</f>
        <v>#VALUE!</v>
      </c>
      <c r="L1322" s="7" t="e">
        <f aca="true">IF(ROW(E1322) - 1 &gt;= $L$1,IF(OFFSET(I1322, -1, 0) = "", I1322, ((E1322 - L1321) * $K$4) + L1321), "")</f>
        <v>#VALUE!</v>
      </c>
      <c r="M1322" s="7" t="e">
        <f aca="true">IF(ROW(E1322) - 1 &gt;= $M$1,IF(OFFSET(J1322, -1, 0) = "", J1322, ((E1322 - M1321) * $K$6) + M1321), "")</f>
        <v>#VALUE!</v>
      </c>
      <c r="N1322" s="3" t="e">
        <f aca="false">IF(M1322&lt;&gt;"", L1322-M1322, "")</f>
        <v>#VALUE!</v>
      </c>
      <c r="P1322" s="9" t="e">
        <f aca="false">IF(ROW(E1322) - 1 &gt;= $P$1, IF(OFFSET(N1322, 1- $P$1, 0) &lt;&gt; "", SUM(N1322:N1322(N1322, 1 - $P$1, 0)) / $P$1, ""), "")</f>
        <v>#VALUE!</v>
      </c>
      <c r="Q1322" s="4" t="e">
        <f aca="true">IF(ROW(N1322) - 1 &gt;= $P$1,IF(OFFSET(P1322, -1, 0) = "", P1322, ((N1322 - Q1321) * $O$5) + Q1321), "")</f>
        <v>#VALUE!</v>
      </c>
      <c r="R1322" s="4" t="e">
        <f aca="false">IF(Q1322&lt;&gt;"", N1322 - Q1322, "")</f>
        <v>#VALUE!</v>
      </c>
    </row>
    <row collapsed="false" customFormat="false" customHeight="true" hidden="false" ht="14.4" outlineLevel="0" r="1323">
      <c r="A1323" s="5" t="n">
        <v>38477</v>
      </c>
      <c r="B1323" s="1" t="n">
        <v>37.25</v>
      </c>
      <c r="C1323" s="1" t="n">
        <v>37.27</v>
      </c>
      <c r="D1323" s="1" t="n">
        <v>36.47</v>
      </c>
      <c r="E1323" s="1" t="n">
        <v>36.68</v>
      </c>
      <c r="F1323" s="1" t="n">
        <v>13834500</v>
      </c>
      <c r="G1323" s="1" t="n">
        <v>36.52</v>
      </c>
      <c r="I1323" s="6" t="e">
        <f aca="false">IF(ROW(E1323) - 1 &gt;= $I$1,SUM(E1323:E1323(E1323,1 - $I$1, 0)) / $I$1,"")</f>
        <v>#VALUE!</v>
      </c>
      <c r="J1323" s="6" t="e">
        <f aca="false">IF(ROW(E1323) - 1 &gt;= $J$1,SUM(E1323:E1323(E1323,1 - $J$1, 0)) / $J$1,"")</f>
        <v>#VALUE!</v>
      </c>
      <c r="L1323" s="7" t="e">
        <f aca="true">IF(ROW(E1323) - 1 &gt;= $L$1,IF(OFFSET(I1323, -1, 0) = "", I1323, ((E1323 - L1322) * $K$4) + L1322), "")</f>
        <v>#VALUE!</v>
      </c>
      <c r="M1323" s="7" t="e">
        <f aca="true">IF(ROW(E1323) - 1 &gt;= $M$1,IF(OFFSET(J1323, -1, 0) = "", J1323, ((E1323 - M1322) * $K$6) + M1322), "")</f>
        <v>#VALUE!</v>
      </c>
      <c r="N1323" s="3" t="e">
        <f aca="false">IF(M1323&lt;&gt;"", L1323-M1323, "")</f>
        <v>#VALUE!</v>
      </c>
      <c r="P1323" s="9" t="e">
        <f aca="false">IF(ROW(E1323) - 1 &gt;= $P$1, IF(OFFSET(N1323, 1- $P$1, 0) &lt;&gt; "", SUM(N1323:N1323(N1323, 1 - $P$1, 0)) / $P$1, ""), "")</f>
        <v>#VALUE!</v>
      </c>
      <c r="Q1323" s="4" t="e">
        <f aca="true">IF(ROW(N1323) - 1 &gt;= $P$1,IF(OFFSET(P1323, -1, 0) = "", P1323, ((N1323 - Q1322) * $O$5) + Q1322), "")</f>
        <v>#VALUE!</v>
      </c>
      <c r="R1323" s="4" t="e">
        <f aca="false">IF(Q1323&lt;&gt;"", N1323 - Q1323, "")</f>
        <v>#VALUE!</v>
      </c>
    </row>
    <row collapsed="false" customFormat="false" customHeight="true" hidden="false" ht="14.4" outlineLevel="0" r="1324">
      <c r="A1324" s="5" t="n">
        <v>38478</v>
      </c>
      <c r="B1324" s="1" t="n">
        <v>36.89</v>
      </c>
      <c r="C1324" s="1" t="n">
        <v>37.33</v>
      </c>
      <c r="D1324" s="1" t="n">
        <v>36.79</v>
      </c>
      <c r="E1324" s="1" t="n">
        <v>37.24</v>
      </c>
      <c r="F1324" s="1" t="n">
        <v>11651700</v>
      </c>
      <c r="G1324" s="1" t="n">
        <v>37.08</v>
      </c>
      <c r="I1324" s="6" t="e">
        <f aca="false">IF(ROW(E1324) - 1 &gt;= $I$1,SUM(E1324:E1324(E1324,1 - $I$1, 0)) / $I$1,"")</f>
        <v>#VALUE!</v>
      </c>
      <c r="J1324" s="6" t="e">
        <f aca="false">IF(ROW(E1324) - 1 &gt;= $J$1,SUM(E1324:E1324(E1324,1 - $J$1, 0)) / $J$1,"")</f>
        <v>#VALUE!</v>
      </c>
      <c r="L1324" s="7" t="e">
        <f aca="true">IF(ROW(E1324) - 1 &gt;= $L$1,IF(OFFSET(I1324, -1, 0) = "", I1324, ((E1324 - L1323) * $K$4) + L1323), "")</f>
        <v>#VALUE!</v>
      </c>
      <c r="M1324" s="7" t="e">
        <f aca="true">IF(ROW(E1324) - 1 &gt;= $M$1,IF(OFFSET(J1324, -1, 0) = "", J1324, ((E1324 - M1323) * $K$6) + M1323), "")</f>
        <v>#VALUE!</v>
      </c>
      <c r="N1324" s="3" t="e">
        <f aca="false">IF(M1324&lt;&gt;"", L1324-M1324, "")</f>
        <v>#VALUE!</v>
      </c>
      <c r="P1324" s="9" t="e">
        <f aca="false">IF(ROW(E1324) - 1 &gt;= $P$1, IF(OFFSET(N1324, 1- $P$1, 0) &lt;&gt; "", SUM(N1324:N1324(N1324, 1 - $P$1, 0)) / $P$1, ""), "")</f>
        <v>#VALUE!</v>
      </c>
      <c r="Q1324" s="4" t="e">
        <f aca="true">IF(ROW(N1324) - 1 &gt;= $P$1,IF(OFFSET(P1324, -1, 0) = "", P1324, ((N1324 - Q1323) * $O$5) + Q1323), "")</f>
        <v>#VALUE!</v>
      </c>
      <c r="R1324" s="4" t="e">
        <f aca="false">IF(Q1324&lt;&gt;"", N1324 - Q1324, "")</f>
        <v>#VALUE!</v>
      </c>
    </row>
    <row collapsed="false" customFormat="false" customHeight="true" hidden="false" ht="14.4" outlineLevel="0" r="1325">
      <c r="A1325" s="5" t="n">
        <v>38481</v>
      </c>
      <c r="B1325" s="1" t="n">
        <v>37.28</v>
      </c>
      <c r="C1325" s="1" t="n">
        <v>37.45</v>
      </c>
      <c r="D1325" s="1" t="n">
        <v>36.75</v>
      </c>
      <c r="E1325" s="1" t="n">
        <v>36.97</v>
      </c>
      <c r="F1325" s="1" t="n">
        <v>12703400</v>
      </c>
      <c r="G1325" s="1" t="n">
        <v>36.81</v>
      </c>
      <c r="I1325" s="6" t="e">
        <f aca="false">IF(ROW(E1325) - 1 &gt;= $I$1,SUM(E1325:E1325(E1325,1 - $I$1, 0)) / $I$1,"")</f>
        <v>#VALUE!</v>
      </c>
      <c r="J1325" s="6" t="e">
        <f aca="false">IF(ROW(E1325) - 1 &gt;= $J$1,SUM(E1325:E1325(E1325,1 - $J$1, 0)) / $J$1,"")</f>
        <v>#VALUE!</v>
      </c>
      <c r="L1325" s="7" t="e">
        <f aca="true">IF(ROW(E1325) - 1 &gt;= $L$1,IF(OFFSET(I1325, -1, 0) = "", I1325, ((E1325 - L1324) * $K$4) + L1324), "")</f>
        <v>#VALUE!</v>
      </c>
      <c r="M1325" s="7" t="e">
        <f aca="true">IF(ROW(E1325) - 1 &gt;= $M$1,IF(OFFSET(J1325, -1, 0) = "", J1325, ((E1325 - M1324) * $K$6) + M1324), "")</f>
        <v>#VALUE!</v>
      </c>
      <c r="N1325" s="3" t="e">
        <f aca="false">IF(M1325&lt;&gt;"", L1325-M1325, "")</f>
        <v>#VALUE!</v>
      </c>
      <c r="P1325" s="9" t="e">
        <f aca="false">IF(ROW(E1325) - 1 &gt;= $P$1, IF(OFFSET(N1325, 1- $P$1, 0) &lt;&gt; "", SUM(N1325:N1325(N1325, 1 - $P$1, 0)) / $P$1, ""), "")</f>
        <v>#VALUE!</v>
      </c>
      <c r="Q1325" s="4" t="e">
        <f aca="true">IF(ROW(N1325) - 1 &gt;= $P$1,IF(OFFSET(P1325, -1, 0) = "", P1325, ((N1325 - Q1324) * $O$5) + Q1324), "")</f>
        <v>#VALUE!</v>
      </c>
      <c r="R1325" s="4" t="e">
        <f aca="false">IF(Q1325&lt;&gt;"", N1325 - Q1325, "")</f>
        <v>#VALUE!</v>
      </c>
    </row>
    <row collapsed="false" customFormat="false" customHeight="true" hidden="false" ht="14.4" outlineLevel="0" r="1326">
      <c r="A1326" s="5" t="n">
        <v>38482</v>
      </c>
      <c r="B1326" s="1" t="n">
        <v>36.75</v>
      </c>
      <c r="C1326" s="1" t="n">
        <v>37.25</v>
      </c>
      <c r="D1326" s="1" t="n">
        <v>36.33</v>
      </c>
      <c r="E1326" s="1" t="n">
        <v>36.42</v>
      </c>
      <c r="F1326" s="1" t="n">
        <v>15723700</v>
      </c>
      <c r="G1326" s="1" t="n">
        <v>36.26</v>
      </c>
      <c r="I1326" s="6" t="e">
        <f aca="false">IF(ROW(E1326) - 1 &gt;= $I$1,SUM(E1326:E1326(E1326,1 - $I$1, 0)) / $I$1,"")</f>
        <v>#VALUE!</v>
      </c>
      <c r="J1326" s="6" t="e">
        <f aca="false">IF(ROW(E1326) - 1 &gt;= $J$1,SUM(E1326:E1326(E1326,1 - $J$1, 0)) / $J$1,"")</f>
        <v>#VALUE!</v>
      </c>
      <c r="L1326" s="7" t="e">
        <f aca="true">IF(ROW(E1326) - 1 &gt;= $L$1,IF(OFFSET(I1326, -1, 0) = "", I1326, ((E1326 - L1325) * $K$4) + L1325), "")</f>
        <v>#VALUE!</v>
      </c>
      <c r="M1326" s="7" t="e">
        <f aca="true">IF(ROW(E1326) - 1 &gt;= $M$1,IF(OFFSET(J1326, -1, 0) = "", J1326, ((E1326 - M1325) * $K$6) + M1325), "")</f>
        <v>#VALUE!</v>
      </c>
      <c r="N1326" s="3" t="e">
        <f aca="false">IF(M1326&lt;&gt;"", L1326-M1326, "")</f>
        <v>#VALUE!</v>
      </c>
      <c r="P1326" s="9" t="e">
        <f aca="false">IF(ROW(E1326) - 1 &gt;= $P$1, IF(OFFSET(N1326, 1- $P$1, 0) &lt;&gt; "", SUM(N1326:N1326(N1326, 1 - $P$1, 0)) / $P$1, ""), "")</f>
        <v>#VALUE!</v>
      </c>
      <c r="Q1326" s="4" t="e">
        <f aca="true">IF(ROW(N1326) - 1 &gt;= $P$1,IF(OFFSET(P1326, -1, 0) = "", P1326, ((N1326 - Q1325) * $O$5) + Q1325), "")</f>
        <v>#VALUE!</v>
      </c>
      <c r="R1326" s="4" t="e">
        <f aca="false">IF(Q1326&lt;&gt;"", N1326 - Q1326, "")</f>
        <v>#VALUE!</v>
      </c>
    </row>
    <row collapsed="false" customFormat="false" customHeight="true" hidden="false" ht="14.4" outlineLevel="0" r="1327">
      <c r="A1327" s="5" t="n">
        <v>38483</v>
      </c>
      <c r="B1327" s="1" t="n">
        <v>35.2</v>
      </c>
      <c r="C1327" s="1" t="n">
        <v>35.67</v>
      </c>
      <c r="D1327" s="1" t="n">
        <v>33.11</v>
      </c>
      <c r="E1327" s="1" t="n">
        <v>35.61</v>
      </c>
      <c r="F1327" s="1" t="n">
        <v>72927900</v>
      </c>
      <c r="G1327" s="1" t="n">
        <v>35.46</v>
      </c>
      <c r="I1327" s="6" t="e">
        <f aca="false">IF(ROW(E1327) - 1 &gt;= $I$1,SUM(E1327:E1327(E1327,1 - $I$1, 0)) / $I$1,"")</f>
        <v>#VALUE!</v>
      </c>
      <c r="J1327" s="6" t="e">
        <f aca="false">IF(ROW(E1327) - 1 &gt;= $J$1,SUM(E1327:E1327(E1327,1 - $J$1, 0)) / $J$1,"")</f>
        <v>#VALUE!</v>
      </c>
      <c r="L1327" s="7" t="e">
        <f aca="true">IF(ROW(E1327) - 1 &gt;= $L$1,IF(OFFSET(I1327, -1, 0) = "", I1327, ((E1327 - L1326) * $K$4) + L1326), "")</f>
        <v>#VALUE!</v>
      </c>
      <c r="M1327" s="7" t="e">
        <f aca="true">IF(ROW(E1327) - 1 &gt;= $M$1,IF(OFFSET(J1327, -1, 0) = "", J1327, ((E1327 - M1326) * $K$6) + M1326), "")</f>
        <v>#VALUE!</v>
      </c>
      <c r="N1327" s="3" t="e">
        <f aca="false">IF(M1327&lt;&gt;"", L1327-M1327, "")</f>
        <v>#VALUE!</v>
      </c>
      <c r="P1327" s="9" t="e">
        <f aca="false">IF(ROW(E1327) - 1 &gt;= $P$1, IF(OFFSET(N1327, 1- $P$1, 0) &lt;&gt; "", SUM(N1327:N1327(N1327, 1 - $P$1, 0)) / $P$1, ""), "")</f>
        <v>#VALUE!</v>
      </c>
      <c r="Q1327" s="4" t="e">
        <f aca="true">IF(ROW(N1327) - 1 &gt;= $P$1,IF(OFFSET(P1327, -1, 0) = "", P1327, ((N1327 - Q1326) * $O$5) + Q1326), "")</f>
        <v>#VALUE!</v>
      </c>
      <c r="R1327" s="4" t="e">
        <f aca="false">IF(Q1327&lt;&gt;"", N1327 - Q1327, "")</f>
        <v>#VALUE!</v>
      </c>
    </row>
    <row collapsed="false" customFormat="false" customHeight="true" hidden="false" ht="14.4" outlineLevel="0" r="1328">
      <c r="A1328" s="5" t="n">
        <v>38484</v>
      </c>
      <c r="B1328" s="1" t="n">
        <v>35.42</v>
      </c>
      <c r="C1328" s="1" t="n">
        <v>35.59</v>
      </c>
      <c r="D1328" s="1" t="n">
        <v>34</v>
      </c>
      <c r="E1328" s="1" t="n">
        <v>34.13</v>
      </c>
      <c r="F1328" s="1" t="n">
        <v>34651500</v>
      </c>
      <c r="G1328" s="1" t="n">
        <v>33.98</v>
      </c>
      <c r="I1328" s="6" t="e">
        <f aca="false">IF(ROW(E1328) - 1 &gt;= $I$1,SUM(E1328:E1328(E1328,1 - $I$1, 0)) / $I$1,"")</f>
        <v>#VALUE!</v>
      </c>
      <c r="J1328" s="6" t="e">
        <f aca="false">IF(ROW(E1328) - 1 &gt;= $J$1,SUM(E1328:E1328(E1328,1 - $J$1, 0)) / $J$1,"")</f>
        <v>#VALUE!</v>
      </c>
      <c r="L1328" s="7" t="e">
        <f aca="true">IF(ROW(E1328) - 1 &gt;= $L$1,IF(OFFSET(I1328, -1, 0) = "", I1328, ((E1328 - L1327) * $K$4) + L1327), "")</f>
        <v>#VALUE!</v>
      </c>
      <c r="M1328" s="7" t="e">
        <f aca="true">IF(ROW(E1328) - 1 &gt;= $M$1,IF(OFFSET(J1328, -1, 0) = "", J1328, ((E1328 - M1327) * $K$6) + M1327), "")</f>
        <v>#VALUE!</v>
      </c>
      <c r="N1328" s="3" t="e">
        <f aca="false">IF(M1328&lt;&gt;"", L1328-M1328, "")</f>
        <v>#VALUE!</v>
      </c>
      <c r="P1328" s="9" t="e">
        <f aca="false">IF(ROW(E1328) - 1 &gt;= $P$1, IF(OFFSET(N1328, 1- $P$1, 0) &lt;&gt; "", SUM(N1328:N1328(N1328, 1 - $P$1, 0)) / $P$1, ""), "")</f>
        <v>#VALUE!</v>
      </c>
      <c r="Q1328" s="4" t="e">
        <f aca="true">IF(ROW(N1328) - 1 &gt;= $P$1,IF(OFFSET(P1328, -1, 0) = "", P1328, ((N1328 - Q1327) * $O$5) + Q1327), "")</f>
        <v>#VALUE!</v>
      </c>
      <c r="R1328" s="4" t="e">
        <f aca="false">IF(Q1328&lt;&gt;"", N1328 - Q1328, "")</f>
        <v>#VALUE!</v>
      </c>
    </row>
    <row collapsed="false" customFormat="false" customHeight="true" hidden="false" ht="14.4" outlineLevel="0" r="1329">
      <c r="A1329" s="5" t="n">
        <v>38485</v>
      </c>
      <c r="B1329" s="1" t="n">
        <v>34.2</v>
      </c>
      <c r="C1329" s="1" t="n">
        <v>35.23</v>
      </c>
      <c r="D1329" s="1" t="n">
        <v>34.07</v>
      </c>
      <c r="E1329" s="1" t="n">
        <v>34.77</v>
      </c>
      <c r="F1329" s="1" t="n">
        <v>25096900</v>
      </c>
      <c r="G1329" s="1" t="n">
        <v>34.62</v>
      </c>
      <c r="I1329" s="6" t="e">
        <f aca="false">IF(ROW(E1329) - 1 &gt;= $I$1,SUM(E1329:E1329(E1329,1 - $I$1, 0)) / $I$1,"")</f>
        <v>#VALUE!</v>
      </c>
      <c r="J1329" s="6" t="e">
        <f aca="false">IF(ROW(E1329) - 1 &gt;= $J$1,SUM(E1329:E1329(E1329,1 - $J$1, 0)) / $J$1,"")</f>
        <v>#VALUE!</v>
      </c>
      <c r="L1329" s="7" t="e">
        <f aca="true">IF(ROW(E1329) - 1 &gt;= $L$1,IF(OFFSET(I1329, -1, 0) = "", I1329, ((E1329 - L1328) * $K$4) + L1328), "")</f>
        <v>#VALUE!</v>
      </c>
      <c r="M1329" s="7" t="e">
        <f aca="true">IF(ROW(E1329) - 1 &gt;= $M$1,IF(OFFSET(J1329, -1, 0) = "", J1329, ((E1329 - M1328) * $K$6) + M1328), "")</f>
        <v>#VALUE!</v>
      </c>
      <c r="N1329" s="3" t="e">
        <f aca="false">IF(M1329&lt;&gt;"", L1329-M1329, "")</f>
        <v>#VALUE!</v>
      </c>
      <c r="P1329" s="9" t="e">
        <f aca="false">IF(ROW(E1329) - 1 &gt;= $P$1, IF(OFFSET(N1329, 1- $P$1, 0) &lt;&gt; "", SUM(N1329:N1329(N1329, 1 - $P$1, 0)) / $P$1, ""), "")</f>
        <v>#VALUE!</v>
      </c>
      <c r="Q1329" s="4" t="e">
        <f aca="true">IF(ROW(N1329) - 1 &gt;= $P$1,IF(OFFSET(P1329, -1, 0) = "", P1329, ((N1329 - Q1328) * $O$5) + Q1328), "")</f>
        <v>#VALUE!</v>
      </c>
      <c r="R1329" s="4" t="e">
        <f aca="false">IF(Q1329&lt;&gt;"", N1329 - Q1329, "")</f>
        <v>#VALUE!</v>
      </c>
    </row>
    <row collapsed="false" customFormat="false" customHeight="true" hidden="false" ht="14.4" outlineLevel="0" r="1330">
      <c r="A1330" s="5" t="n">
        <v>38488</v>
      </c>
      <c r="B1330" s="1" t="n">
        <v>34.56</v>
      </c>
      <c r="C1330" s="1" t="n">
        <v>35.7</v>
      </c>
      <c r="D1330" s="1" t="n">
        <v>34.53</v>
      </c>
      <c r="E1330" s="1" t="n">
        <v>35.55</v>
      </c>
      <c r="F1330" s="1" t="n">
        <v>16939100</v>
      </c>
      <c r="G1330" s="1" t="n">
        <v>35.4</v>
      </c>
      <c r="I1330" s="6" t="e">
        <f aca="false">IF(ROW(E1330) - 1 &gt;= $I$1,SUM(E1330:E1330(E1330,1 - $I$1, 0)) / $I$1,"")</f>
        <v>#VALUE!</v>
      </c>
      <c r="J1330" s="6" t="e">
        <f aca="false">IF(ROW(E1330) - 1 &gt;= $J$1,SUM(E1330:E1330(E1330,1 - $J$1, 0)) / $J$1,"")</f>
        <v>#VALUE!</v>
      </c>
      <c r="L1330" s="7" t="e">
        <f aca="true">IF(ROW(E1330) - 1 &gt;= $L$1,IF(OFFSET(I1330, -1, 0) = "", I1330, ((E1330 - L1329) * $K$4) + L1329), "")</f>
        <v>#VALUE!</v>
      </c>
      <c r="M1330" s="7" t="e">
        <f aca="true">IF(ROW(E1330) - 1 &gt;= $M$1,IF(OFFSET(J1330, -1, 0) = "", J1330, ((E1330 - M1329) * $K$6) + M1329), "")</f>
        <v>#VALUE!</v>
      </c>
      <c r="N1330" s="3" t="e">
        <f aca="false">IF(M1330&lt;&gt;"", L1330-M1330, "")</f>
        <v>#VALUE!</v>
      </c>
      <c r="P1330" s="9" t="e">
        <f aca="false">IF(ROW(E1330) - 1 &gt;= $P$1, IF(OFFSET(N1330, 1- $P$1, 0) &lt;&gt; "", SUM(N1330:N1330(N1330, 1 - $P$1, 0)) / $P$1, ""), "")</f>
        <v>#VALUE!</v>
      </c>
      <c r="Q1330" s="4" t="e">
        <f aca="true">IF(ROW(N1330) - 1 &gt;= $P$1,IF(OFFSET(P1330, -1, 0) = "", P1330, ((N1330 - Q1329) * $O$5) + Q1329), "")</f>
        <v>#VALUE!</v>
      </c>
      <c r="R1330" s="4" t="e">
        <f aca="false">IF(Q1330&lt;&gt;"", N1330 - Q1330, "")</f>
        <v>#VALUE!</v>
      </c>
    </row>
    <row collapsed="false" customFormat="false" customHeight="true" hidden="false" ht="14.4" outlineLevel="0" r="1331">
      <c r="A1331" s="5" t="n">
        <v>38489</v>
      </c>
      <c r="B1331" s="1" t="n">
        <v>35.14</v>
      </c>
      <c r="C1331" s="1" t="n">
        <v>35.46</v>
      </c>
      <c r="D1331" s="1" t="n">
        <v>34.54</v>
      </c>
      <c r="E1331" s="1" t="n">
        <v>35.36</v>
      </c>
      <c r="F1331" s="1" t="n">
        <v>21012300</v>
      </c>
      <c r="G1331" s="1" t="n">
        <v>35.21</v>
      </c>
      <c r="I1331" s="6" t="e">
        <f aca="false">IF(ROW(E1331) - 1 &gt;= $I$1,SUM(E1331:E1331(E1331,1 - $I$1, 0)) / $I$1,"")</f>
        <v>#VALUE!</v>
      </c>
      <c r="J1331" s="6" t="e">
        <f aca="false">IF(ROW(E1331) - 1 &gt;= $J$1,SUM(E1331:E1331(E1331,1 - $J$1, 0)) / $J$1,"")</f>
        <v>#VALUE!</v>
      </c>
      <c r="L1331" s="7" t="e">
        <f aca="true">IF(ROW(E1331) - 1 &gt;= $L$1,IF(OFFSET(I1331, -1, 0) = "", I1331, ((E1331 - L1330) * $K$4) + L1330), "")</f>
        <v>#VALUE!</v>
      </c>
      <c r="M1331" s="7" t="e">
        <f aca="true">IF(ROW(E1331) - 1 &gt;= $M$1,IF(OFFSET(J1331, -1, 0) = "", J1331, ((E1331 - M1330) * $K$6) + M1330), "")</f>
        <v>#VALUE!</v>
      </c>
      <c r="N1331" s="3" t="e">
        <f aca="false">IF(M1331&lt;&gt;"", L1331-M1331, "")</f>
        <v>#VALUE!</v>
      </c>
      <c r="P1331" s="9" t="e">
        <f aca="false">IF(ROW(E1331) - 1 &gt;= $P$1, IF(OFFSET(N1331, 1- $P$1, 0) &lt;&gt; "", SUM(N1331:N1331(N1331, 1 - $P$1, 0)) / $P$1, ""), "")</f>
        <v>#VALUE!</v>
      </c>
      <c r="Q1331" s="4" t="e">
        <f aca="true">IF(ROW(N1331) - 1 &gt;= $P$1,IF(OFFSET(P1331, -1, 0) = "", P1331, ((N1331 - Q1330) * $O$5) + Q1330), "")</f>
        <v>#VALUE!</v>
      </c>
      <c r="R1331" s="4" t="e">
        <f aca="false">IF(Q1331&lt;&gt;"", N1331 - Q1331, "")</f>
        <v>#VALUE!</v>
      </c>
    </row>
    <row collapsed="false" customFormat="false" customHeight="true" hidden="false" ht="14.4" outlineLevel="0" r="1332">
      <c r="A1332" s="5" t="n">
        <v>38490</v>
      </c>
      <c r="B1332" s="1" t="n">
        <v>35.45</v>
      </c>
      <c r="C1332" s="1" t="n">
        <v>37.56</v>
      </c>
      <c r="D1332" s="1" t="n">
        <v>34.99</v>
      </c>
      <c r="E1332" s="1" t="n">
        <v>35.84</v>
      </c>
      <c r="F1332" s="1" t="n">
        <v>22740100</v>
      </c>
      <c r="G1332" s="1" t="n">
        <v>35.69</v>
      </c>
      <c r="I1332" s="6" t="e">
        <f aca="false">IF(ROW(E1332) - 1 &gt;= $I$1,SUM(E1332:E1332(E1332,1 - $I$1, 0)) / $I$1,"")</f>
        <v>#VALUE!</v>
      </c>
      <c r="J1332" s="6" t="e">
        <f aca="false">IF(ROW(E1332) - 1 &gt;= $J$1,SUM(E1332:E1332(E1332,1 - $J$1, 0)) / $J$1,"")</f>
        <v>#VALUE!</v>
      </c>
      <c r="L1332" s="7" t="e">
        <f aca="true">IF(ROW(E1332) - 1 &gt;= $L$1,IF(OFFSET(I1332, -1, 0) = "", I1332, ((E1332 - L1331) * $K$4) + L1331), "")</f>
        <v>#VALUE!</v>
      </c>
      <c r="M1332" s="7" t="e">
        <f aca="true">IF(ROW(E1332) - 1 &gt;= $M$1,IF(OFFSET(J1332, -1, 0) = "", J1332, ((E1332 - M1331) * $K$6) + M1331), "")</f>
        <v>#VALUE!</v>
      </c>
      <c r="N1332" s="3" t="e">
        <f aca="false">IF(M1332&lt;&gt;"", L1332-M1332, "")</f>
        <v>#VALUE!</v>
      </c>
      <c r="P1332" s="9" t="e">
        <f aca="false">IF(ROW(E1332) - 1 &gt;= $P$1, IF(OFFSET(N1332, 1- $P$1, 0) &lt;&gt; "", SUM(N1332:N1332(N1332, 1 - $P$1, 0)) / $P$1, ""), "")</f>
        <v>#VALUE!</v>
      </c>
      <c r="Q1332" s="4" t="e">
        <f aca="true">IF(ROW(N1332) - 1 &gt;= $P$1,IF(OFFSET(P1332, -1, 0) = "", P1332, ((N1332 - Q1331) * $O$5) + Q1331), "")</f>
        <v>#VALUE!</v>
      </c>
      <c r="R1332" s="4" t="e">
        <f aca="false">IF(Q1332&lt;&gt;"", N1332 - Q1332, "")</f>
        <v>#VALUE!</v>
      </c>
    </row>
    <row collapsed="false" customFormat="false" customHeight="true" hidden="false" ht="14.4" outlineLevel="0" r="1333">
      <c r="A1333" s="5" t="n">
        <v>38491</v>
      </c>
      <c r="B1333" s="1" t="n">
        <v>35.78</v>
      </c>
      <c r="C1333" s="1" t="n">
        <v>37.68</v>
      </c>
      <c r="D1333" s="1" t="n">
        <v>35.78</v>
      </c>
      <c r="E1333" s="1" t="n">
        <v>37.55</v>
      </c>
      <c r="F1333" s="1" t="n">
        <v>28327200</v>
      </c>
      <c r="G1333" s="1" t="n">
        <v>37.39</v>
      </c>
      <c r="I1333" s="6" t="e">
        <f aca="false">IF(ROW(E1333) - 1 &gt;= $I$1,SUM(E1333:E1333(E1333,1 - $I$1, 0)) / $I$1,"")</f>
        <v>#VALUE!</v>
      </c>
      <c r="J1333" s="6" t="e">
        <f aca="false">IF(ROW(E1333) - 1 &gt;= $J$1,SUM(E1333:E1333(E1333,1 - $J$1, 0)) / $J$1,"")</f>
        <v>#VALUE!</v>
      </c>
      <c r="L1333" s="7" t="e">
        <f aca="true">IF(ROW(E1333) - 1 &gt;= $L$1,IF(OFFSET(I1333, -1, 0) = "", I1333, ((E1333 - L1332) * $K$4) + L1332), "")</f>
        <v>#VALUE!</v>
      </c>
      <c r="M1333" s="7" t="e">
        <f aca="true">IF(ROW(E1333) - 1 &gt;= $M$1,IF(OFFSET(J1333, -1, 0) = "", J1333, ((E1333 - M1332) * $K$6) + M1332), "")</f>
        <v>#VALUE!</v>
      </c>
      <c r="N1333" s="3" t="e">
        <f aca="false">IF(M1333&lt;&gt;"", L1333-M1333, "")</f>
        <v>#VALUE!</v>
      </c>
      <c r="P1333" s="9" t="e">
        <f aca="false">IF(ROW(E1333) - 1 &gt;= $P$1, IF(OFFSET(N1333, 1- $P$1, 0) &lt;&gt; "", SUM(N1333:N1333(N1333, 1 - $P$1, 0)) / $P$1, ""), "")</f>
        <v>#VALUE!</v>
      </c>
      <c r="Q1333" s="4" t="e">
        <f aca="true">IF(ROW(N1333) - 1 &gt;= $P$1,IF(OFFSET(P1333, -1, 0) = "", P1333, ((N1333 - Q1332) * $O$5) + Q1332), "")</f>
        <v>#VALUE!</v>
      </c>
      <c r="R1333" s="4" t="e">
        <f aca="false">IF(Q1333&lt;&gt;"", N1333 - Q1333, "")</f>
        <v>#VALUE!</v>
      </c>
    </row>
    <row collapsed="false" customFormat="false" customHeight="true" hidden="false" ht="14.4" outlineLevel="0" r="1334">
      <c r="A1334" s="5" t="n">
        <v>38492</v>
      </c>
      <c r="B1334" s="1" t="n">
        <v>37.25</v>
      </c>
      <c r="C1334" s="1" t="n">
        <v>37.65</v>
      </c>
      <c r="D1334" s="1" t="n">
        <v>37.19</v>
      </c>
      <c r="E1334" s="1" t="n">
        <v>37.55</v>
      </c>
      <c r="F1334" s="1" t="n">
        <v>16166100</v>
      </c>
      <c r="G1334" s="1" t="n">
        <v>37.39</v>
      </c>
      <c r="I1334" s="6" t="e">
        <f aca="false">IF(ROW(E1334) - 1 &gt;= $I$1,SUM(E1334:E1334(E1334,1 - $I$1, 0)) / $I$1,"")</f>
        <v>#VALUE!</v>
      </c>
      <c r="J1334" s="6" t="e">
        <f aca="false">IF(ROW(E1334) - 1 &gt;= $J$1,SUM(E1334:E1334(E1334,1 - $J$1, 0)) / $J$1,"")</f>
        <v>#VALUE!</v>
      </c>
      <c r="L1334" s="7" t="e">
        <f aca="true">IF(ROW(E1334) - 1 &gt;= $L$1,IF(OFFSET(I1334, -1, 0) = "", I1334, ((E1334 - L1333) * $K$4) + L1333), "")</f>
        <v>#VALUE!</v>
      </c>
      <c r="M1334" s="7" t="e">
        <f aca="true">IF(ROW(E1334) - 1 &gt;= $M$1,IF(OFFSET(J1334, -1, 0) = "", J1334, ((E1334 - M1333) * $K$6) + M1333), "")</f>
        <v>#VALUE!</v>
      </c>
      <c r="N1334" s="3" t="e">
        <f aca="false">IF(M1334&lt;&gt;"", L1334-M1334, "")</f>
        <v>#VALUE!</v>
      </c>
      <c r="P1334" s="9" t="e">
        <f aca="false">IF(ROW(E1334) - 1 &gt;= $P$1, IF(OFFSET(N1334, 1- $P$1, 0) &lt;&gt; "", SUM(N1334:N1334(N1334, 1 - $P$1, 0)) / $P$1, ""), "")</f>
        <v>#VALUE!</v>
      </c>
      <c r="Q1334" s="4" t="e">
        <f aca="true">IF(ROW(N1334) - 1 &gt;= $P$1,IF(OFFSET(P1334, -1, 0) = "", P1334, ((N1334 - Q1333) * $O$5) + Q1333), "")</f>
        <v>#VALUE!</v>
      </c>
      <c r="R1334" s="4" t="e">
        <f aca="false">IF(Q1334&lt;&gt;"", N1334 - Q1334, "")</f>
        <v>#VALUE!</v>
      </c>
    </row>
    <row collapsed="false" customFormat="false" customHeight="true" hidden="false" ht="14.4" outlineLevel="0" r="1335">
      <c r="A1335" s="5" t="n">
        <v>38495</v>
      </c>
      <c r="B1335" s="1" t="n">
        <v>37.85</v>
      </c>
      <c r="C1335" s="1" t="n">
        <v>39.9</v>
      </c>
      <c r="D1335" s="1" t="n">
        <v>37.85</v>
      </c>
      <c r="E1335" s="1" t="n">
        <v>39.76</v>
      </c>
      <c r="F1335" s="1" t="n">
        <v>37234800</v>
      </c>
      <c r="G1335" s="1" t="n">
        <v>39.59</v>
      </c>
      <c r="I1335" s="6" t="e">
        <f aca="false">IF(ROW(E1335) - 1 &gt;= $I$1,SUM(E1335:E1335(E1335,1 - $I$1, 0)) / $I$1,"")</f>
        <v>#VALUE!</v>
      </c>
      <c r="J1335" s="6" t="e">
        <f aca="false">IF(ROW(E1335) - 1 &gt;= $J$1,SUM(E1335:E1335(E1335,1 - $J$1, 0)) / $J$1,"")</f>
        <v>#VALUE!</v>
      </c>
      <c r="L1335" s="7" t="e">
        <f aca="true">IF(ROW(E1335) - 1 &gt;= $L$1,IF(OFFSET(I1335, -1, 0) = "", I1335, ((E1335 - L1334) * $K$4) + L1334), "")</f>
        <v>#VALUE!</v>
      </c>
      <c r="M1335" s="7" t="e">
        <f aca="true">IF(ROW(E1335) - 1 &gt;= $M$1,IF(OFFSET(J1335, -1, 0) = "", J1335, ((E1335 - M1334) * $K$6) + M1334), "")</f>
        <v>#VALUE!</v>
      </c>
      <c r="N1335" s="3" t="e">
        <f aca="false">IF(M1335&lt;&gt;"", L1335-M1335, "")</f>
        <v>#VALUE!</v>
      </c>
      <c r="P1335" s="9" t="e">
        <f aca="false">IF(ROW(E1335) - 1 &gt;= $P$1, IF(OFFSET(N1335, 1- $P$1, 0) &lt;&gt; "", SUM(N1335:N1335(N1335, 1 - $P$1, 0)) / $P$1, ""), "")</f>
        <v>#VALUE!</v>
      </c>
      <c r="Q1335" s="4" t="e">
        <f aca="true">IF(ROW(N1335) - 1 &gt;= $P$1,IF(OFFSET(P1335, -1, 0) = "", P1335, ((N1335 - Q1334) * $O$5) + Q1334), "")</f>
        <v>#VALUE!</v>
      </c>
      <c r="R1335" s="4" t="e">
        <f aca="false">IF(Q1335&lt;&gt;"", N1335 - Q1335, "")</f>
        <v>#VALUE!</v>
      </c>
    </row>
    <row collapsed="false" customFormat="false" customHeight="true" hidden="false" ht="14.4" outlineLevel="0" r="1336">
      <c r="A1336" s="5" t="n">
        <v>38496</v>
      </c>
      <c r="B1336" s="1" t="n">
        <v>39.45</v>
      </c>
      <c r="C1336" s="1" t="n">
        <v>39.99</v>
      </c>
      <c r="D1336" s="1" t="n">
        <v>39.03</v>
      </c>
      <c r="E1336" s="1" t="n">
        <v>39.7</v>
      </c>
      <c r="F1336" s="1" t="n">
        <v>21195000</v>
      </c>
      <c r="G1336" s="1" t="n">
        <v>39.53</v>
      </c>
      <c r="I1336" s="6" t="e">
        <f aca="false">IF(ROW(E1336) - 1 &gt;= $I$1,SUM(E1336:E1336(E1336,1 - $I$1, 0)) / $I$1,"")</f>
        <v>#VALUE!</v>
      </c>
      <c r="J1336" s="6" t="e">
        <f aca="false">IF(ROW(E1336) - 1 &gt;= $J$1,SUM(E1336:E1336(E1336,1 - $J$1, 0)) / $J$1,"")</f>
        <v>#VALUE!</v>
      </c>
      <c r="L1336" s="7" t="e">
        <f aca="true">IF(ROW(E1336) - 1 &gt;= $L$1,IF(OFFSET(I1336, -1, 0) = "", I1336, ((E1336 - L1335) * $K$4) + L1335), "")</f>
        <v>#VALUE!</v>
      </c>
      <c r="M1336" s="7" t="e">
        <f aca="true">IF(ROW(E1336) - 1 &gt;= $M$1,IF(OFFSET(J1336, -1, 0) = "", J1336, ((E1336 - M1335) * $K$6) + M1335), "")</f>
        <v>#VALUE!</v>
      </c>
      <c r="N1336" s="3" t="e">
        <f aca="false">IF(M1336&lt;&gt;"", L1336-M1336, "")</f>
        <v>#VALUE!</v>
      </c>
      <c r="P1336" s="9" t="e">
        <f aca="false">IF(ROW(E1336) - 1 &gt;= $P$1, IF(OFFSET(N1336, 1- $P$1, 0) &lt;&gt; "", SUM(N1336:N1336(N1336, 1 - $P$1, 0)) / $P$1, ""), "")</f>
        <v>#VALUE!</v>
      </c>
      <c r="Q1336" s="4" t="e">
        <f aca="true">IF(ROW(N1336) - 1 &gt;= $P$1,IF(OFFSET(P1336, -1, 0) = "", P1336, ((N1336 - Q1335) * $O$5) + Q1335), "")</f>
        <v>#VALUE!</v>
      </c>
      <c r="R1336" s="4" t="e">
        <f aca="false">IF(Q1336&lt;&gt;"", N1336 - Q1336, "")</f>
        <v>#VALUE!</v>
      </c>
    </row>
    <row collapsed="false" customFormat="false" customHeight="true" hidden="false" ht="14.4" outlineLevel="0" r="1337">
      <c r="A1337" s="5" t="n">
        <v>38497</v>
      </c>
      <c r="B1337" s="1" t="n">
        <v>39.5</v>
      </c>
      <c r="C1337" s="1" t="n">
        <v>39.95</v>
      </c>
      <c r="D1337" s="1" t="n">
        <v>39.32</v>
      </c>
      <c r="E1337" s="1" t="n">
        <v>39.78</v>
      </c>
      <c r="F1337" s="1" t="n">
        <v>14143100</v>
      </c>
      <c r="G1337" s="1" t="n">
        <v>39.61</v>
      </c>
      <c r="I1337" s="6" t="e">
        <f aca="false">IF(ROW(E1337) - 1 &gt;= $I$1,SUM(E1337:E1337(E1337,1 - $I$1, 0)) / $I$1,"")</f>
        <v>#VALUE!</v>
      </c>
      <c r="J1337" s="6" t="e">
        <f aca="false">IF(ROW(E1337) - 1 &gt;= $J$1,SUM(E1337:E1337(E1337,1 - $J$1, 0)) / $J$1,"")</f>
        <v>#VALUE!</v>
      </c>
      <c r="L1337" s="7" t="e">
        <f aca="true">IF(ROW(E1337) - 1 &gt;= $L$1,IF(OFFSET(I1337, -1, 0) = "", I1337, ((E1337 - L1336) * $K$4) + L1336), "")</f>
        <v>#VALUE!</v>
      </c>
      <c r="M1337" s="7" t="e">
        <f aca="true">IF(ROW(E1337) - 1 &gt;= $M$1,IF(OFFSET(J1337, -1, 0) = "", J1337, ((E1337 - M1336) * $K$6) + M1336), "")</f>
        <v>#VALUE!</v>
      </c>
      <c r="N1337" s="3" t="e">
        <f aca="false">IF(M1337&lt;&gt;"", L1337-M1337, "")</f>
        <v>#VALUE!</v>
      </c>
      <c r="P1337" s="9" t="e">
        <f aca="false">IF(ROW(E1337) - 1 &gt;= $P$1, IF(OFFSET(N1337, 1- $P$1, 0) &lt;&gt; "", SUM(N1337:N1337(N1337, 1 - $P$1, 0)) / $P$1, ""), "")</f>
        <v>#VALUE!</v>
      </c>
      <c r="Q1337" s="4" t="e">
        <f aca="true">IF(ROW(N1337) - 1 &gt;= $P$1,IF(OFFSET(P1337, -1, 0) = "", P1337, ((N1337 - Q1336) * $O$5) + Q1336), "")</f>
        <v>#VALUE!</v>
      </c>
      <c r="R1337" s="4" t="e">
        <f aca="false">IF(Q1337&lt;&gt;"", N1337 - Q1337, "")</f>
        <v>#VALUE!</v>
      </c>
    </row>
    <row collapsed="false" customFormat="false" customHeight="true" hidden="false" ht="14.4" outlineLevel="0" r="1338">
      <c r="A1338" s="5" t="n">
        <v>38498</v>
      </c>
      <c r="B1338" s="1" t="n">
        <v>39.94</v>
      </c>
      <c r="C1338" s="1" t="n">
        <v>40.94</v>
      </c>
      <c r="D1338" s="1" t="n">
        <v>39.94</v>
      </c>
      <c r="E1338" s="1" t="n">
        <v>40.74</v>
      </c>
      <c r="F1338" s="1" t="n">
        <v>18768600</v>
      </c>
      <c r="G1338" s="1" t="n">
        <v>40.57</v>
      </c>
      <c r="I1338" s="6" t="e">
        <f aca="false">IF(ROW(E1338) - 1 &gt;= $I$1,SUM(E1338:E1338(E1338,1 - $I$1, 0)) / $I$1,"")</f>
        <v>#VALUE!</v>
      </c>
      <c r="J1338" s="6" t="e">
        <f aca="false">IF(ROW(E1338) - 1 &gt;= $J$1,SUM(E1338:E1338(E1338,1 - $J$1, 0)) / $J$1,"")</f>
        <v>#VALUE!</v>
      </c>
      <c r="L1338" s="7" t="e">
        <f aca="true">IF(ROW(E1338) - 1 &gt;= $L$1,IF(OFFSET(I1338, -1, 0) = "", I1338, ((E1338 - L1337) * $K$4) + L1337), "")</f>
        <v>#VALUE!</v>
      </c>
      <c r="M1338" s="7" t="e">
        <f aca="true">IF(ROW(E1338) - 1 &gt;= $M$1,IF(OFFSET(J1338, -1, 0) = "", J1338, ((E1338 - M1337) * $K$6) + M1337), "")</f>
        <v>#VALUE!</v>
      </c>
      <c r="N1338" s="3" t="e">
        <f aca="false">IF(M1338&lt;&gt;"", L1338-M1338, "")</f>
        <v>#VALUE!</v>
      </c>
      <c r="P1338" s="9" t="e">
        <f aca="false">IF(ROW(E1338) - 1 &gt;= $P$1, IF(OFFSET(N1338, 1- $P$1, 0) &lt;&gt; "", SUM(N1338:N1338(N1338, 1 - $P$1, 0)) / $P$1, ""), "")</f>
        <v>#VALUE!</v>
      </c>
      <c r="Q1338" s="4" t="e">
        <f aca="true">IF(ROW(N1338) - 1 &gt;= $P$1,IF(OFFSET(P1338, -1, 0) = "", P1338, ((N1338 - Q1337) * $O$5) + Q1337), "")</f>
        <v>#VALUE!</v>
      </c>
      <c r="R1338" s="4" t="e">
        <f aca="false">IF(Q1338&lt;&gt;"", N1338 - Q1338, "")</f>
        <v>#VALUE!</v>
      </c>
    </row>
    <row collapsed="false" customFormat="false" customHeight="true" hidden="false" ht="14.4" outlineLevel="0" r="1339">
      <c r="A1339" s="5" t="n">
        <v>38499</v>
      </c>
      <c r="B1339" s="1" t="n">
        <v>40.64</v>
      </c>
      <c r="C1339" s="1" t="n">
        <v>40.79</v>
      </c>
      <c r="D1339" s="1" t="n">
        <v>40.01</v>
      </c>
      <c r="E1339" s="1" t="n">
        <v>40.56</v>
      </c>
      <c r="F1339" s="1" t="n">
        <v>11286000</v>
      </c>
      <c r="G1339" s="1" t="n">
        <v>40.39</v>
      </c>
      <c r="I1339" s="6" t="e">
        <f aca="false">IF(ROW(E1339) - 1 &gt;= $I$1,SUM(E1339:E1339(E1339,1 - $I$1, 0)) / $I$1,"")</f>
        <v>#VALUE!</v>
      </c>
      <c r="J1339" s="6" t="e">
        <f aca="false">IF(ROW(E1339) - 1 &gt;= $J$1,SUM(E1339:E1339(E1339,1 - $J$1, 0)) / $J$1,"")</f>
        <v>#VALUE!</v>
      </c>
      <c r="L1339" s="7" t="e">
        <f aca="true">IF(ROW(E1339) - 1 &gt;= $L$1,IF(OFFSET(I1339, -1, 0) = "", I1339, ((E1339 - L1338) * $K$4) + L1338), "")</f>
        <v>#VALUE!</v>
      </c>
      <c r="M1339" s="7" t="e">
        <f aca="true">IF(ROW(E1339) - 1 &gt;= $M$1,IF(OFFSET(J1339, -1, 0) = "", J1339, ((E1339 - M1338) * $K$6) + M1338), "")</f>
        <v>#VALUE!</v>
      </c>
      <c r="N1339" s="3" t="e">
        <f aca="false">IF(M1339&lt;&gt;"", L1339-M1339, "")</f>
        <v>#VALUE!</v>
      </c>
      <c r="P1339" s="9" t="e">
        <f aca="false">IF(ROW(E1339) - 1 &gt;= $P$1, IF(OFFSET(N1339, 1- $P$1, 0) &lt;&gt; "", SUM(N1339:N1339(N1339, 1 - $P$1, 0)) / $P$1, ""), "")</f>
        <v>#VALUE!</v>
      </c>
      <c r="Q1339" s="4" t="e">
        <f aca="true">IF(ROW(N1339) - 1 &gt;= $P$1,IF(OFFSET(P1339, -1, 0) = "", P1339, ((N1339 - Q1338) * $O$5) + Q1338), "")</f>
        <v>#VALUE!</v>
      </c>
      <c r="R1339" s="4" t="e">
        <f aca="false">IF(Q1339&lt;&gt;"", N1339 - Q1339, "")</f>
        <v>#VALUE!</v>
      </c>
    </row>
    <row collapsed="false" customFormat="false" customHeight="true" hidden="false" ht="14.4" outlineLevel="0" r="1340">
      <c r="A1340" s="5" t="n">
        <v>38503</v>
      </c>
      <c r="B1340" s="1" t="n">
        <v>40.66</v>
      </c>
      <c r="C1340" s="1" t="n">
        <v>40.74</v>
      </c>
      <c r="D1340" s="1" t="n">
        <v>39.58</v>
      </c>
      <c r="E1340" s="1" t="n">
        <v>39.76</v>
      </c>
      <c r="F1340" s="1" t="n">
        <v>14435900</v>
      </c>
      <c r="G1340" s="1" t="n">
        <v>39.59</v>
      </c>
      <c r="I1340" s="6" t="e">
        <f aca="false">IF(ROW(E1340) - 1 &gt;= $I$1,SUM(E1340:E1340(E1340,1 - $I$1, 0)) / $I$1,"")</f>
        <v>#VALUE!</v>
      </c>
      <c r="J1340" s="6" t="e">
        <f aca="false">IF(ROW(E1340) - 1 &gt;= $J$1,SUM(E1340:E1340(E1340,1 - $J$1, 0)) / $J$1,"")</f>
        <v>#VALUE!</v>
      </c>
      <c r="L1340" s="7" t="e">
        <f aca="true">IF(ROW(E1340) - 1 &gt;= $L$1,IF(OFFSET(I1340, -1, 0) = "", I1340, ((E1340 - L1339) * $K$4) + L1339), "")</f>
        <v>#VALUE!</v>
      </c>
      <c r="M1340" s="7" t="e">
        <f aca="true">IF(ROW(E1340) - 1 &gt;= $M$1,IF(OFFSET(J1340, -1, 0) = "", J1340, ((E1340 - M1339) * $K$6) + M1339), "")</f>
        <v>#VALUE!</v>
      </c>
      <c r="N1340" s="3" t="e">
        <f aca="false">IF(M1340&lt;&gt;"", L1340-M1340, "")</f>
        <v>#VALUE!</v>
      </c>
      <c r="P1340" s="9" t="e">
        <f aca="false">IF(ROW(E1340) - 1 &gt;= $P$1, IF(OFFSET(N1340, 1- $P$1, 0) &lt;&gt; "", SUM(N1340:N1340(N1340, 1 - $P$1, 0)) / $P$1, ""), "")</f>
        <v>#VALUE!</v>
      </c>
      <c r="Q1340" s="4" t="e">
        <f aca="true">IF(ROW(N1340) - 1 &gt;= $P$1,IF(OFFSET(P1340, -1, 0) = "", P1340, ((N1340 - Q1339) * $O$5) + Q1339), "")</f>
        <v>#VALUE!</v>
      </c>
      <c r="R1340" s="4" t="e">
        <f aca="false">IF(Q1340&lt;&gt;"", N1340 - Q1340, "")</f>
        <v>#VALUE!</v>
      </c>
    </row>
    <row collapsed="false" customFormat="false" customHeight="true" hidden="false" ht="14.4" outlineLevel="0" r="1341">
      <c r="A1341" s="5" t="n">
        <v>38504</v>
      </c>
      <c r="B1341" s="1" t="n">
        <v>39.89</v>
      </c>
      <c r="C1341" s="1" t="n">
        <v>40.76</v>
      </c>
      <c r="D1341" s="1" t="n">
        <v>39.86</v>
      </c>
      <c r="E1341" s="1" t="n">
        <v>40.3</v>
      </c>
      <c r="F1341" s="1" t="n">
        <v>16207600</v>
      </c>
      <c r="G1341" s="1" t="n">
        <v>40.13</v>
      </c>
      <c r="I1341" s="6" t="e">
        <f aca="false">IF(ROW(E1341) - 1 &gt;= $I$1,SUM(E1341:E1341(E1341,1 - $I$1, 0)) / $I$1,"")</f>
        <v>#VALUE!</v>
      </c>
      <c r="J1341" s="6" t="e">
        <f aca="false">IF(ROW(E1341) - 1 &gt;= $J$1,SUM(E1341:E1341(E1341,1 - $J$1, 0)) / $J$1,"")</f>
        <v>#VALUE!</v>
      </c>
      <c r="L1341" s="7" t="e">
        <f aca="true">IF(ROW(E1341) - 1 &gt;= $L$1,IF(OFFSET(I1341, -1, 0) = "", I1341, ((E1341 - L1340) * $K$4) + L1340), "")</f>
        <v>#VALUE!</v>
      </c>
      <c r="M1341" s="7" t="e">
        <f aca="true">IF(ROW(E1341) - 1 &gt;= $M$1,IF(OFFSET(J1341, -1, 0) = "", J1341, ((E1341 - M1340) * $K$6) + M1340), "")</f>
        <v>#VALUE!</v>
      </c>
      <c r="N1341" s="3" t="e">
        <f aca="false">IF(M1341&lt;&gt;"", L1341-M1341, "")</f>
        <v>#VALUE!</v>
      </c>
      <c r="P1341" s="9" t="e">
        <f aca="false">IF(ROW(E1341) - 1 &gt;= $P$1, IF(OFFSET(N1341, 1- $P$1, 0) &lt;&gt; "", SUM(N1341:N1341(N1341, 1 - $P$1, 0)) / $P$1, ""), "")</f>
        <v>#VALUE!</v>
      </c>
      <c r="Q1341" s="4" t="e">
        <f aca="true">IF(ROW(N1341) - 1 &gt;= $P$1,IF(OFFSET(P1341, -1, 0) = "", P1341, ((N1341 - Q1340) * $O$5) + Q1340), "")</f>
        <v>#VALUE!</v>
      </c>
      <c r="R1341" s="4" t="e">
        <f aca="false">IF(Q1341&lt;&gt;"", N1341 - Q1341, "")</f>
        <v>#VALUE!</v>
      </c>
    </row>
    <row collapsed="false" customFormat="false" customHeight="true" hidden="false" ht="14.4" outlineLevel="0" r="1342">
      <c r="A1342" s="5" t="n">
        <v>38505</v>
      </c>
      <c r="B1342" s="1" t="n">
        <v>40.05</v>
      </c>
      <c r="C1342" s="1" t="n">
        <v>40.32</v>
      </c>
      <c r="D1342" s="1" t="n">
        <v>39.6</v>
      </c>
      <c r="E1342" s="1" t="n">
        <v>40.04</v>
      </c>
      <c r="F1342" s="1" t="n">
        <v>13356200</v>
      </c>
      <c r="G1342" s="1" t="n">
        <v>39.87</v>
      </c>
      <c r="I1342" s="6" t="e">
        <f aca="false">IF(ROW(E1342) - 1 &gt;= $I$1,SUM(E1342:E1342(E1342,1 - $I$1, 0)) / $I$1,"")</f>
        <v>#VALUE!</v>
      </c>
      <c r="J1342" s="6" t="e">
        <f aca="false">IF(ROW(E1342) - 1 &gt;= $J$1,SUM(E1342:E1342(E1342,1 - $J$1, 0)) / $J$1,"")</f>
        <v>#VALUE!</v>
      </c>
      <c r="L1342" s="7" t="e">
        <f aca="true">IF(ROW(E1342) - 1 &gt;= $L$1,IF(OFFSET(I1342, -1, 0) = "", I1342, ((E1342 - L1341) * $K$4) + L1341), "")</f>
        <v>#VALUE!</v>
      </c>
      <c r="M1342" s="7" t="e">
        <f aca="true">IF(ROW(E1342) - 1 &gt;= $M$1,IF(OFFSET(J1342, -1, 0) = "", J1342, ((E1342 - M1341) * $K$6) + M1341), "")</f>
        <v>#VALUE!</v>
      </c>
      <c r="N1342" s="3" t="e">
        <f aca="false">IF(M1342&lt;&gt;"", L1342-M1342, "")</f>
        <v>#VALUE!</v>
      </c>
      <c r="P1342" s="9" t="e">
        <f aca="false">IF(ROW(E1342) - 1 &gt;= $P$1, IF(OFFSET(N1342, 1- $P$1, 0) &lt;&gt; "", SUM(N1342:N1342(N1342, 1 - $P$1, 0)) / $P$1, ""), "")</f>
        <v>#VALUE!</v>
      </c>
      <c r="Q1342" s="4" t="e">
        <f aca="true">IF(ROW(N1342) - 1 &gt;= $P$1,IF(OFFSET(P1342, -1, 0) = "", P1342, ((N1342 - Q1341) * $O$5) + Q1341), "")</f>
        <v>#VALUE!</v>
      </c>
      <c r="R1342" s="4" t="e">
        <f aca="false">IF(Q1342&lt;&gt;"", N1342 - Q1342, "")</f>
        <v>#VALUE!</v>
      </c>
    </row>
    <row collapsed="false" customFormat="false" customHeight="true" hidden="false" ht="14.4" outlineLevel="0" r="1343">
      <c r="A1343" s="5" t="n">
        <v>38506</v>
      </c>
      <c r="B1343" s="1" t="n">
        <v>38.16</v>
      </c>
      <c r="C1343" s="1" t="n">
        <v>38.58</v>
      </c>
      <c r="D1343" s="1" t="n">
        <v>37.77</v>
      </c>
      <c r="E1343" s="1" t="n">
        <v>38.24</v>
      </c>
      <c r="F1343" s="1" t="n">
        <v>34173900</v>
      </c>
      <c r="G1343" s="1" t="n">
        <v>38.08</v>
      </c>
      <c r="I1343" s="6" t="e">
        <f aca="false">IF(ROW(E1343) - 1 &gt;= $I$1,SUM(E1343:E1343(E1343,1 - $I$1, 0)) / $I$1,"")</f>
        <v>#VALUE!</v>
      </c>
      <c r="J1343" s="6" t="e">
        <f aca="false">IF(ROW(E1343) - 1 &gt;= $J$1,SUM(E1343:E1343(E1343,1 - $J$1, 0)) / $J$1,"")</f>
        <v>#VALUE!</v>
      </c>
      <c r="L1343" s="7" t="e">
        <f aca="true">IF(ROW(E1343) - 1 &gt;= $L$1,IF(OFFSET(I1343, -1, 0) = "", I1343, ((E1343 - L1342) * $K$4) + L1342), "")</f>
        <v>#VALUE!</v>
      </c>
      <c r="M1343" s="7" t="e">
        <f aca="true">IF(ROW(E1343) - 1 &gt;= $M$1,IF(OFFSET(J1343, -1, 0) = "", J1343, ((E1343 - M1342) * $K$6) + M1342), "")</f>
        <v>#VALUE!</v>
      </c>
      <c r="N1343" s="3" t="e">
        <f aca="false">IF(M1343&lt;&gt;"", L1343-M1343, "")</f>
        <v>#VALUE!</v>
      </c>
      <c r="P1343" s="9" t="e">
        <f aca="false">IF(ROW(E1343) - 1 &gt;= $P$1, IF(OFFSET(N1343, 1- $P$1, 0) &lt;&gt; "", SUM(N1343:N1343(N1343, 1 - $P$1, 0)) / $P$1, ""), "")</f>
        <v>#VALUE!</v>
      </c>
      <c r="Q1343" s="4" t="e">
        <f aca="true">IF(ROW(N1343) - 1 &gt;= $P$1,IF(OFFSET(P1343, -1, 0) = "", P1343, ((N1343 - Q1342) * $O$5) + Q1342), "")</f>
        <v>#VALUE!</v>
      </c>
      <c r="R1343" s="4" t="e">
        <f aca="false">IF(Q1343&lt;&gt;"", N1343 - Q1343, "")</f>
        <v>#VALUE!</v>
      </c>
    </row>
    <row collapsed="false" customFormat="false" customHeight="true" hidden="false" ht="14.4" outlineLevel="0" r="1344">
      <c r="A1344" s="5" t="n">
        <v>38509</v>
      </c>
      <c r="B1344" s="1" t="n">
        <v>38.33</v>
      </c>
      <c r="C1344" s="1" t="n">
        <v>38.63</v>
      </c>
      <c r="D1344" s="1" t="n">
        <v>37.56</v>
      </c>
      <c r="E1344" s="1" t="n">
        <v>37.92</v>
      </c>
      <c r="F1344" s="1" t="n">
        <v>28998800</v>
      </c>
      <c r="G1344" s="1" t="n">
        <v>37.76</v>
      </c>
      <c r="I1344" s="6" t="e">
        <f aca="false">IF(ROW(E1344) - 1 &gt;= $I$1,SUM(E1344:E1344(E1344,1 - $I$1, 0)) / $I$1,"")</f>
        <v>#VALUE!</v>
      </c>
      <c r="J1344" s="6" t="e">
        <f aca="false">IF(ROW(E1344) - 1 &gt;= $J$1,SUM(E1344:E1344(E1344,1 - $J$1, 0)) / $J$1,"")</f>
        <v>#VALUE!</v>
      </c>
      <c r="L1344" s="7" t="e">
        <f aca="true">IF(ROW(E1344) - 1 &gt;= $L$1,IF(OFFSET(I1344, -1, 0) = "", I1344, ((E1344 - L1343) * $K$4) + L1343), "")</f>
        <v>#VALUE!</v>
      </c>
      <c r="M1344" s="7" t="e">
        <f aca="true">IF(ROW(E1344) - 1 &gt;= $M$1,IF(OFFSET(J1344, -1, 0) = "", J1344, ((E1344 - M1343) * $K$6) + M1343), "")</f>
        <v>#VALUE!</v>
      </c>
      <c r="N1344" s="3" t="e">
        <f aca="false">IF(M1344&lt;&gt;"", L1344-M1344, "")</f>
        <v>#VALUE!</v>
      </c>
      <c r="P1344" s="9" t="e">
        <f aca="false">IF(ROW(E1344) - 1 &gt;= $P$1, IF(OFFSET(N1344, 1- $P$1, 0) &lt;&gt; "", SUM(N1344:N1344(N1344, 1 - $P$1, 0)) / $P$1, ""), "")</f>
        <v>#VALUE!</v>
      </c>
      <c r="Q1344" s="4" t="e">
        <f aca="true">IF(ROW(N1344) - 1 &gt;= $P$1,IF(OFFSET(P1344, -1, 0) = "", P1344, ((N1344 - Q1343) * $O$5) + Q1343), "")</f>
        <v>#VALUE!</v>
      </c>
      <c r="R1344" s="4" t="e">
        <f aca="false">IF(Q1344&lt;&gt;"", N1344 - Q1344, "")</f>
        <v>#VALUE!</v>
      </c>
    </row>
    <row collapsed="false" customFormat="false" customHeight="true" hidden="false" ht="14.4" outlineLevel="0" r="1345">
      <c r="A1345" s="5" t="n">
        <v>38510</v>
      </c>
      <c r="B1345" s="1" t="n">
        <v>37.6</v>
      </c>
      <c r="C1345" s="1" t="n">
        <v>37.73</v>
      </c>
      <c r="D1345" s="1" t="n">
        <v>36.45</v>
      </c>
      <c r="E1345" s="1" t="n">
        <v>36.54</v>
      </c>
      <c r="F1345" s="1" t="n">
        <v>26616600</v>
      </c>
      <c r="G1345" s="1" t="n">
        <v>36.38</v>
      </c>
      <c r="I1345" s="6" t="e">
        <f aca="false">IF(ROW(E1345) - 1 &gt;= $I$1,SUM(E1345:E1345(E1345,1 - $I$1, 0)) / $I$1,"")</f>
        <v>#VALUE!</v>
      </c>
      <c r="J1345" s="6" t="e">
        <f aca="false">IF(ROW(E1345) - 1 &gt;= $J$1,SUM(E1345:E1345(E1345,1 - $J$1, 0)) / $J$1,"")</f>
        <v>#VALUE!</v>
      </c>
      <c r="L1345" s="7" t="e">
        <f aca="true">IF(ROW(E1345) - 1 &gt;= $L$1,IF(OFFSET(I1345, -1, 0) = "", I1345, ((E1345 - L1344) * $K$4) + L1344), "")</f>
        <v>#VALUE!</v>
      </c>
      <c r="M1345" s="7" t="e">
        <f aca="true">IF(ROW(E1345) - 1 &gt;= $M$1,IF(OFFSET(J1345, -1, 0) = "", J1345, ((E1345 - M1344) * $K$6) + M1344), "")</f>
        <v>#VALUE!</v>
      </c>
      <c r="N1345" s="3" t="e">
        <f aca="false">IF(M1345&lt;&gt;"", L1345-M1345, "")</f>
        <v>#VALUE!</v>
      </c>
      <c r="P1345" s="9" t="e">
        <f aca="false">IF(ROW(E1345) - 1 &gt;= $P$1, IF(OFFSET(N1345, 1- $P$1, 0) &lt;&gt; "", SUM(N1345:N1345(N1345, 1 - $P$1, 0)) / $P$1, ""), "")</f>
        <v>#VALUE!</v>
      </c>
      <c r="Q1345" s="4" t="e">
        <f aca="true">IF(ROW(N1345) - 1 &gt;= $P$1,IF(OFFSET(P1345, -1, 0) = "", P1345, ((N1345 - Q1344) * $O$5) + Q1344), "")</f>
        <v>#VALUE!</v>
      </c>
      <c r="R1345" s="4" t="e">
        <f aca="false">IF(Q1345&lt;&gt;"", N1345 - Q1345, "")</f>
        <v>#VALUE!</v>
      </c>
    </row>
    <row collapsed="false" customFormat="false" customHeight="true" hidden="false" ht="14.4" outlineLevel="0" r="1346">
      <c r="A1346" s="5" t="n">
        <v>38511</v>
      </c>
      <c r="B1346" s="1" t="n">
        <v>36.63</v>
      </c>
      <c r="C1346" s="1" t="n">
        <v>37.25</v>
      </c>
      <c r="D1346" s="1" t="n">
        <v>36.57</v>
      </c>
      <c r="E1346" s="1" t="n">
        <v>36.92</v>
      </c>
      <c r="F1346" s="1" t="n">
        <v>14428800</v>
      </c>
      <c r="G1346" s="1" t="n">
        <v>36.76</v>
      </c>
      <c r="I1346" s="6" t="e">
        <f aca="false">IF(ROW(E1346) - 1 &gt;= $I$1,SUM(E1346:E1346(E1346,1 - $I$1, 0)) / $I$1,"")</f>
        <v>#VALUE!</v>
      </c>
      <c r="J1346" s="6" t="e">
        <f aca="false">IF(ROW(E1346) - 1 &gt;= $J$1,SUM(E1346:E1346(E1346,1 - $J$1, 0)) / $J$1,"")</f>
        <v>#VALUE!</v>
      </c>
      <c r="L1346" s="7" t="e">
        <f aca="true">IF(ROW(E1346) - 1 &gt;= $L$1,IF(OFFSET(I1346, -1, 0) = "", I1346, ((E1346 - L1345) * $K$4) + L1345), "")</f>
        <v>#VALUE!</v>
      </c>
      <c r="M1346" s="7" t="e">
        <f aca="true">IF(ROW(E1346) - 1 &gt;= $M$1,IF(OFFSET(J1346, -1, 0) = "", J1346, ((E1346 - M1345) * $K$6) + M1345), "")</f>
        <v>#VALUE!</v>
      </c>
      <c r="N1346" s="3" t="e">
        <f aca="false">IF(M1346&lt;&gt;"", L1346-M1346, "")</f>
        <v>#VALUE!</v>
      </c>
      <c r="P1346" s="9" t="e">
        <f aca="false">IF(ROW(E1346) - 1 &gt;= $P$1, IF(OFFSET(N1346, 1- $P$1, 0) &lt;&gt; "", SUM(N1346:N1346(N1346, 1 - $P$1, 0)) / $P$1, ""), "")</f>
        <v>#VALUE!</v>
      </c>
      <c r="Q1346" s="4" t="e">
        <f aca="true">IF(ROW(N1346) - 1 &gt;= $P$1,IF(OFFSET(P1346, -1, 0) = "", P1346, ((N1346 - Q1345) * $O$5) + Q1345), "")</f>
        <v>#VALUE!</v>
      </c>
      <c r="R1346" s="4" t="e">
        <f aca="false">IF(Q1346&lt;&gt;"", N1346 - Q1346, "")</f>
        <v>#VALUE!</v>
      </c>
    </row>
    <row collapsed="false" customFormat="false" customHeight="true" hidden="false" ht="14.4" outlineLevel="0" r="1347">
      <c r="A1347" s="5" t="n">
        <v>38512</v>
      </c>
      <c r="B1347" s="1" t="n">
        <v>37</v>
      </c>
      <c r="C1347" s="1" t="n">
        <v>37.94</v>
      </c>
      <c r="D1347" s="1" t="n">
        <v>36.82</v>
      </c>
      <c r="E1347" s="1" t="n">
        <v>37.65</v>
      </c>
      <c r="F1347" s="1" t="n">
        <v>13937700</v>
      </c>
      <c r="G1347" s="1" t="n">
        <v>37.49</v>
      </c>
      <c r="I1347" s="6" t="e">
        <f aca="false">IF(ROW(E1347) - 1 &gt;= $I$1,SUM(E1347:E1347(E1347,1 - $I$1, 0)) / $I$1,"")</f>
        <v>#VALUE!</v>
      </c>
      <c r="J1347" s="6" t="e">
        <f aca="false">IF(ROW(E1347) - 1 &gt;= $J$1,SUM(E1347:E1347(E1347,1 - $J$1, 0)) / $J$1,"")</f>
        <v>#VALUE!</v>
      </c>
      <c r="L1347" s="7" t="e">
        <f aca="true">IF(ROW(E1347) - 1 &gt;= $L$1,IF(OFFSET(I1347, -1, 0) = "", I1347, ((E1347 - L1346) * $K$4) + L1346), "")</f>
        <v>#VALUE!</v>
      </c>
      <c r="M1347" s="7" t="e">
        <f aca="true">IF(ROW(E1347) - 1 &gt;= $M$1,IF(OFFSET(J1347, -1, 0) = "", J1347, ((E1347 - M1346) * $K$6) + M1346), "")</f>
        <v>#VALUE!</v>
      </c>
      <c r="N1347" s="3" t="e">
        <f aca="false">IF(M1347&lt;&gt;"", L1347-M1347, "")</f>
        <v>#VALUE!</v>
      </c>
      <c r="P1347" s="9" t="e">
        <f aca="false">IF(ROW(E1347) - 1 &gt;= $P$1, IF(OFFSET(N1347, 1- $P$1, 0) &lt;&gt; "", SUM(N1347:N1347(N1347, 1 - $P$1, 0)) / $P$1, ""), "")</f>
        <v>#VALUE!</v>
      </c>
      <c r="Q1347" s="4" t="e">
        <f aca="true">IF(ROW(N1347) - 1 &gt;= $P$1,IF(OFFSET(P1347, -1, 0) = "", P1347, ((N1347 - Q1346) * $O$5) + Q1346), "")</f>
        <v>#VALUE!</v>
      </c>
      <c r="R1347" s="4" t="e">
        <f aca="false">IF(Q1347&lt;&gt;"", N1347 - Q1347, "")</f>
        <v>#VALUE!</v>
      </c>
    </row>
    <row collapsed="false" customFormat="false" customHeight="true" hidden="false" ht="14.4" outlineLevel="0" r="1348">
      <c r="A1348" s="5" t="n">
        <v>38513</v>
      </c>
      <c r="B1348" s="1" t="n">
        <v>37.4</v>
      </c>
      <c r="C1348" s="1" t="n">
        <v>37.4</v>
      </c>
      <c r="D1348" s="1" t="n">
        <v>35.52</v>
      </c>
      <c r="E1348" s="1" t="n">
        <v>35.81</v>
      </c>
      <c r="F1348" s="1" t="n">
        <v>24247600</v>
      </c>
      <c r="G1348" s="1" t="n">
        <v>35.66</v>
      </c>
      <c r="I1348" s="6" t="e">
        <f aca="false">IF(ROW(E1348) - 1 &gt;= $I$1,SUM(E1348:E1348(E1348,1 - $I$1, 0)) / $I$1,"")</f>
        <v>#VALUE!</v>
      </c>
      <c r="J1348" s="6" t="e">
        <f aca="false">IF(ROW(E1348) - 1 &gt;= $J$1,SUM(E1348:E1348(E1348,1 - $J$1, 0)) / $J$1,"")</f>
        <v>#VALUE!</v>
      </c>
      <c r="L1348" s="7" t="e">
        <f aca="true">IF(ROW(E1348) - 1 &gt;= $L$1,IF(OFFSET(I1348, -1, 0) = "", I1348, ((E1348 - L1347) * $K$4) + L1347), "")</f>
        <v>#VALUE!</v>
      </c>
      <c r="M1348" s="7" t="e">
        <f aca="true">IF(ROW(E1348) - 1 &gt;= $M$1,IF(OFFSET(J1348, -1, 0) = "", J1348, ((E1348 - M1347) * $K$6) + M1347), "")</f>
        <v>#VALUE!</v>
      </c>
      <c r="N1348" s="3" t="e">
        <f aca="false">IF(M1348&lt;&gt;"", L1348-M1348, "")</f>
        <v>#VALUE!</v>
      </c>
      <c r="P1348" s="9" t="e">
        <f aca="false">IF(ROW(E1348) - 1 &gt;= $P$1, IF(OFFSET(N1348, 1- $P$1, 0) &lt;&gt; "", SUM(N1348:N1348(N1348, 1 - $P$1, 0)) / $P$1, ""), "")</f>
        <v>#VALUE!</v>
      </c>
      <c r="Q1348" s="4" t="e">
        <f aca="true">IF(ROW(N1348) - 1 &gt;= $P$1,IF(OFFSET(P1348, -1, 0) = "", P1348, ((N1348 - Q1347) * $O$5) + Q1347), "")</f>
        <v>#VALUE!</v>
      </c>
      <c r="R1348" s="4" t="e">
        <f aca="false">IF(Q1348&lt;&gt;"", N1348 - Q1348, "")</f>
        <v>#VALUE!</v>
      </c>
    </row>
    <row collapsed="false" customFormat="false" customHeight="true" hidden="false" ht="14.4" outlineLevel="0" r="1349">
      <c r="A1349" s="5" t="n">
        <v>38516</v>
      </c>
      <c r="B1349" s="1" t="n">
        <v>35.89</v>
      </c>
      <c r="C1349" s="1" t="n">
        <v>36.61</v>
      </c>
      <c r="D1349" s="1" t="n">
        <v>35.82</v>
      </c>
      <c r="E1349" s="1" t="n">
        <v>35.9</v>
      </c>
      <c r="F1349" s="1" t="n">
        <v>15563300</v>
      </c>
      <c r="G1349" s="1" t="n">
        <v>35.75</v>
      </c>
      <c r="I1349" s="6" t="e">
        <f aca="false">IF(ROW(E1349) - 1 &gt;= $I$1,SUM(E1349:E1349(E1349,1 - $I$1, 0)) / $I$1,"")</f>
        <v>#VALUE!</v>
      </c>
      <c r="J1349" s="6" t="e">
        <f aca="false">IF(ROW(E1349) - 1 &gt;= $J$1,SUM(E1349:E1349(E1349,1 - $J$1, 0)) / $J$1,"")</f>
        <v>#VALUE!</v>
      </c>
      <c r="L1349" s="7" t="e">
        <f aca="true">IF(ROW(E1349) - 1 &gt;= $L$1,IF(OFFSET(I1349, -1, 0) = "", I1349, ((E1349 - L1348) * $K$4) + L1348), "")</f>
        <v>#VALUE!</v>
      </c>
      <c r="M1349" s="7" t="e">
        <f aca="true">IF(ROW(E1349) - 1 &gt;= $M$1,IF(OFFSET(J1349, -1, 0) = "", J1349, ((E1349 - M1348) * $K$6) + M1348), "")</f>
        <v>#VALUE!</v>
      </c>
      <c r="N1349" s="3" t="e">
        <f aca="false">IF(M1349&lt;&gt;"", L1349-M1349, "")</f>
        <v>#VALUE!</v>
      </c>
      <c r="P1349" s="9" t="e">
        <f aca="false">IF(ROW(E1349) - 1 &gt;= $P$1, IF(OFFSET(N1349, 1- $P$1, 0) &lt;&gt; "", SUM(N1349:N1349(N1349, 1 - $P$1, 0)) / $P$1, ""), "")</f>
        <v>#VALUE!</v>
      </c>
      <c r="Q1349" s="4" t="e">
        <f aca="true">IF(ROW(N1349) - 1 &gt;= $P$1,IF(OFFSET(P1349, -1, 0) = "", P1349, ((N1349 - Q1348) * $O$5) + Q1348), "")</f>
        <v>#VALUE!</v>
      </c>
      <c r="R1349" s="4" t="e">
        <f aca="false">IF(Q1349&lt;&gt;"", N1349 - Q1349, "")</f>
        <v>#VALUE!</v>
      </c>
    </row>
    <row collapsed="false" customFormat="false" customHeight="true" hidden="false" ht="14.4" outlineLevel="0" r="1350">
      <c r="A1350" s="5" t="n">
        <v>38517</v>
      </c>
      <c r="B1350" s="1" t="n">
        <v>35.92</v>
      </c>
      <c r="C1350" s="1" t="n">
        <v>36.15</v>
      </c>
      <c r="D1350" s="1" t="n">
        <v>35.75</v>
      </c>
      <c r="E1350" s="1" t="n">
        <v>36</v>
      </c>
      <c r="F1350" s="1" t="n">
        <v>12423100</v>
      </c>
      <c r="G1350" s="1" t="n">
        <v>35.85</v>
      </c>
      <c r="I1350" s="6" t="e">
        <f aca="false">IF(ROW(E1350) - 1 &gt;= $I$1,SUM(E1350:E1350(E1350,1 - $I$1, 0)) / $I$1,"")</f>
        <v>#VALUE!</v>
      </c>
      <c r="J1350" s="6" t="e">
        <f aca="false">IF(ROW(E1350) - 1 &gt;= $J$1,SUM(E1350:E1350(E1350,1 - $J$1, 0)) / $J$1,"")</f>
        <v>#VALUE!</v>
      </c>
      <c r="L1350" s="7" t="e">
        <f aca="true">IF(ROW(E1350) - 1 &gt;= $L$1,IF(OFFSET(I1350, -1, 0) = "", I1350, ((E1350 - L1349) * $K$4) + L1349), "")</f>
        <v>#VALUE!</v>
      </c>
      <c r="M1350" s="7" t="e">
        <f aca="true">IF(ROW(E1350) - 1 &gt;= $M$1,IF(OFFSET(J1350, -1, 0) = "", J1350, ((E1350 - M1349) * $K$6) + M1349), "")</f>
        <v>#VALUE!</v>
      </c>
      <c r="N1350" s="3" t="e">
        <f aca="false">IF(M1350&lt;&gt;"", L1350-M1350, "")</f>
        <v>#VALUE!</v>
      </c>
      <c r="P1350" s="9" t="e">
        <f aca="false">IF(ROW(E1350) - 1 &gt;= $P$1, IF(OFFSET(N1350, 1- $P$1, 0) &lt;&gt; "", SUM(N1350:N1350(N1350, 1 - $P$1, 0)) / $P$1, ""), "")</f>
        <v>#VALUE!</v>
      </c>
      <c r="Q1350" s="4" t="e">
        <f aca="true">IF(ROW(N1350) - 1 &gt;= $P$1,IF(OFFSET(P1350, -1, 0) = "", P1350, ((N1350 - Q1349) * $O$5) + Q1349), "")</f>
        <v>#VALUE!</v>
      </c>
      <c r="R1350" s="4" t="e">
        <f aca="false">IF(Q1350&lt;&gt;"", N1350 - Q1350, "")</f>
        <v>#VALUE!</v>
      </c>
    </row>
    <row collapsed="false" customFormat="false" customHeight="true" hidden="false" ht="14.4" outlineLevel="0" r="1351">
      <c r="A1351" s="5" t="n">
        <v>38518</v>
      </c>
      <c r="B1351" s="1" t="n">
        <v>36.87</v>
      </c>
      <c r="C1351" s="1" t="n">
        <v>37.3</v>
      </c>
      <c r="D1351" s="1" t="n">
        <v>36.3</v>
      </c>
      <c r="E1351" s="1" t="n">
        <v>37.13</v>
      </c>
      <c r="F1351" s="1" t="n">
        <v>20119400</v>
      </c>
      <c r="G1351" s="1" t="n">
        <v>36.97</v>
      </c>
      <c r="I1351" s="6" t="e">
        <f aca="false">IF(ROW(E1351) - 1 &gt;= $I$1,SUM(E1351:E1351(E1351,1 - $I$1, 0)) / $I$1,"")</f>
        <v>#VALUE!</v>
      </c>
      <c r="J1351" s="6" t="e">
        <f aca="false">IF(ROW(E1351) - 1 &gt;= $J$1,SUM(E1351:E1351(E1351,1 - $J$1, 0)) / $J$1,"")</f>
        <v>#VALUE!</v>
      </c>
      <c r="L1351" s="7" t="e">
        <f aca="true">IF(ROW(E1351) - 1 &gt;= $L$1,IF(OFFSET(I1351, -1, 0) = "", I1351, ((E1351 - L1350) * $K$4) + L1350), "")</f>
        <v>#VALUE!</v>
      </c>
      <c r="M1351" s="7" t="e">
        <f aca="true">IF(ROW(E1351) - 1 &gt;= $M$1,IF(OFFSET(J1351, -1, 0) = "", J1351, ((E1351 - M1350) * $K$6) + M1350), "")</f>
        <v>#VALUE!</v>
      </c>
      <c r="N1351" s="3" t="e">
        <f aca="false">IF(M1351&lt;&gt;"", L1351-M1351, "")</f>
        <v>#VALUE!</v>
      </c>
      <c r="P1351" s="9" t="e">
        <f aca="false">IF(ROW(E1351) - 1 &gt;= $P$1, IF(OFFSET(N1351, 1- $P$1, 0) &lt;&gt; "", SUM(N1351:N1351(N1351, 1 - $P$1, 0)) / $P$1, ""), "")</f>
        <v>#VALUE!</v>
      </c>
      <c r="Q1351" s="4" t="e">
        <f aca="true">IF(ROW(N1351) - 1 &gt;= $P$1,IF(OFFSET(P1351, -1, 0) = "", P1351, ((N1351 - Q1350) * $O$5) + Q1350), "")</f>
        <v>#VALUE!</v>
      </c>
      <c r="R1351" s="4" t="e">
        <f aca="false">IF(Q1351&lt;&gt;"", N1351 - Q1351, "")</f>
        <v>#VALUE!</v>
      </c>
    </row>
    <row collapsed="false" customFormat="false" customHeight="true" hidden="false" ht="14.4" outlineLevel="0" r="1352">
      <c r="A1352" s="5" t="n">
        <v>38519</v>
      </c>
      <c r="B1352" s="1" t="n">
        <v>37.19</v>
      </c>
      <c r="C1352" s="1" t="n">
        <v>38.08</v>
      </c>
      <c r="D1352" s="1" t="n">
        <v>36.82</v>
      </c>
      <c r="E1352" s="1" t="n">
        <v>37.98</v>
      </c>
      <c r="F1352" s="1" t="n">
        <v>19559800</v>
      </c>
      <c r="G1352" s="1" t="n">
        <v>37.82</v>
      </c>
      <c r="I1352" s="6" t="e">
        <f aca="false">IF(ROW(E1352) - 1 &gt;= $I$1,SUM(E1352:E1352(E1352,1 - $I$1, 0)) / $I$1,"")</f>
        <v>#VALUE!</v>
      </c>
      <c r="J1352" s="6" t="e">
        <f aca="false">IF(ROW(E1352) - 1 &gt;= $J$1,SUM(E1352:E1352(E1352,1 - $J$1, 0)) / $J$1,"")</f>
        <v>#VALUE!</v>
      </c>
      <c r="L1352" s="7" t="e">
        <f aca="true">IF(ROW(E1352) - 1 &gt;= $L$1,IF(OFFSET(I1352, -1, 0) = "", I1352, ((E1352 - L1351) * $K$4) + L1351), "")</f>
        <v>#VALUE!</v>
      </c>
      <c r="M1352" s="7" t="e">
        <f aca="true">IF(ROW(E1352) - 1 &gt;= $M$1,IF(OFFSET(J1352, -1, 0) = "", J1352, ((E1352 - M1351) * $K$6) + M1351), "")</f>
        <v>#VALUE!</v>
      </c>
      <c r="N1352" s="3" t="e">
        <f aca="false">IF(M1352&lt;&gt;"", L1352-M1352, "")</f>
        <v>#VALUE!</v>
      </c>
      <c r="P1352" s="9" t="e">
        <f aca="false">IF(ROW(E1352) - 1 &gt;= $P$1, IF(OFFSET(N1352, 1- $P$1, 0) &lt;&gt; "", SUM(N1352:N1352(N1352, 1 - $P$1, 0)) / $P$1, ""), "")</f>
        <v>#VALUE!</v>
      </c>
      <c r="Q1352" s="4" t="e">
        <f aca="true">IF(ROW(N1352) - 1 &gt;= $P$1,IF(OFFSET(P1352, -1, 0) = "", P1352, ((N1352 - Q1351) * $O$5) + Q1351), "")</f>
        <v>#VALUE!</v>
      </c>
      <c r="R1352" s="4" t="e">
        <f aca="false">IF(Q1352&lt;&gt;"", N1352 - Q1352, "")</f>
        <v>#VALUE!</v>
      </c>
    </row>
    <row collapsed="false" customFormat="false" customHeight="true" hidden="false" ht="14.4" outlineLevel="0" r="1353">
      <c r="A1353" s="5" t="n">
        <v>38520</v>
      </c>
      <c r="B1353" s="1" t="n">
        <v>38.47</v>
      </c>
      <c r="C1353" s="1" t="n">
        <v>38.54</v>
      </c>
      <c r="D1353" s="1" t="n">
        <v>37.83</v>
      </c>
      <c r="E1353" s="1" t="n">
        <v>38.31</v>
      </c>
      <c r="F1353" s="1" t="n">
        <v>21290200</v>
      </c>
      <c r="G1353" s="1" t="n">
        <v>38.15</v>
      </c>
      <c r="I1353" s="6" t="e">
        <f aca="false">IF(ROW(E1353) - 1 &gt;= $I$1,SUM(E1353:E1353(E1353,1 - $I$1, 0)) / $I$1,"")</f>
        <v>#VALUE!</v>
      </c>
      <c r="J1353" s="6" t="e">
        <f aca="false">IF(ROW(E1353) - 1 &gt;= $J$1,SUM(E1353:E1353(E1353,1 - $J$1, 0)) / $J$1,"")</f>
        <v>#VALUE!</v>
      </c>
      <c r="L1353" s="7" t="e">
        <f aca="true">IF(ROW(E1353) - 1 &gt;= $L$1,IF(OFFSET(I1353, -1, 0) = "", I1353, ((E1353 - L1352) * $K$4) + L1352), "")</f>
        <v>#VALUE!</v>
      </c>
      <c r="M1353" s="7" t="e">
        <f aca="true">IF(ROW(E1353) - 1 &gt;= $M$1,IF(OFFSET(J1353, -1, 0) = "", J1353, ((E1353 - M1352) * $K$6) + M1352), "")</f>
        <v>#VALUE!</v>
      </c>
      <c r="N1353" s="3" t="e">
        <f aca="false">IF(M1353&lt;&gt;"", L1353-M1353, "")</f>
        <v>#VALUE!</v>
      </c>
      <c r="P1353" s="9" t="e">
        <f aca="false">IF(ROW(E1353) - 1 &gt;= $P$1, IF(OFFSET(N1353, 1- $P$1, 0) &lt;&gt; "", SUM(N1353:N1353(N1353, 1 - $P$1, 0)) / $P$1, ""), "")</f>
        <v>#VALUE!</v>
      </c>
      <c r="Q1353" s="4" t="e">
        <f aca="true">IF(ROW(N1353) - 1 &gt;= $P$1,IF(OFFSET(P1353, -1, 0) = "", P1353, ((N1353 - Q1352) * $O$5) + Q1352), "")</f>
        <v>#VALUE!</v>
      </c>
      <c r="R1353" s="4" t="e">
        <f aca="false">IF(Q1353&lt;&gt;"", N1353 - Q1353, "")</f>
        <v>#VALUE!</v>
      </c>
    </row>
    <row collapsed="false" customFormat="false" customHeight="true" hidden="false" ht="14.4" outlineLevel="0" r="1354">
      <c r="A1354" s="5" t="n">
        <v>38523</v>
      </c>
      <c r="B1354" s="1" t="n">
        <v>37.85</v>
      </c>
      <c r="C1354" s="1" t="n">
        <v>38.09</v>
      </c>
      <c r="D1354" s="1" t="n">
        <v>37.45</v>
      </c>
      <c r="E1354" s="1" t="n">
        <v>37.61</v>
      </c>
      <c r="F1354" s="1" t="n">
        <v>11561300</v>
      </c>
      <c r="G1354" s="1" t="n">
        <v>37.45</v>
      </c>
      <c r="I1354" s="6" t="e">
        <f aca="false">IF(ROW(E1354) - 1 &gt;= $I$1,SUM(E1354:E1354(E1354,1 - $I$1, 0)) / $I$1,"")</f>
        <v>#VALUE!</v>
      </c>
      <c r="J1354" s="6" t="e">
        <f aca="false">IF(ROW(E1354) - 1 &gt;= $J$1,SUM(E1354:E1354(E1354,1 - $J$1, 0)) / $J$1,"")</f>
        <v>#VALUE!</v>
      </c>
      <c r="L1354" s="7" t="e">
        <f aca="true">IF(ROW(E1354) - 1 &gt;= $L$1,IF(OFFSET(I1354, -1, 0) = "", I1354, ((E1354 - L1353) * $K$4) + L1353), "")</f>
        <v>#VALUE!</v>
      </c>
      <c r="M1354" s="7" t="e">
        <f aca="true">IF(ROW(E1354) - 1 &gt;= $M$1,IF(OFFSET(J1354, -1, 0) = "", J1354, ((E1354 - M1353) * $K$6) + M1353), "")</f>
        <v>#VALUE!</v>
      </c>
      <c r="N1354" s="3" t="e">
        <f aca="false">IF(M1354&lt;&gt;"", L1354-M1354, "")</f>
        <v>#VALUE!</v>
      </c>
      <c r="P1354" s="9" t="e">
        <f aca="false">IF(ROW(E1354) - 1 &gt;= $P$1, IF(OFFSET(N1354, 1- $P$1, 0) &lt;&gt; "", SUM(N1354:N1354(N1354, 1 - $P$1, 0)) / $P$1, ""), "")</f>
        <v>#VALUE!</v>
      </c>
      <c r="Q1354" s="4" t="e">
        <f aca="true">IF(ROW(N1354) - 1 &gt;= $P$1,IF(OFFSET(P1354, -1, 0) = "", P1354, ((N1354 - Q1353) * $O$5) + Q1353), "")</f>
        <v>#VALUE!</v>
      </c>
      <c r="R1354" s="4" t="e">
        <f aca="false">IF(Q1354&lt;&gt;"", N1354 - Q1354, "")</f>
        <v>#VALUE!</v>
      </c>
    </row>
    <row collapsed="false" customFormat="false" customHeight="true" hidden="false" ht="14.4" outlineLevel="0" r="1355">
      <c r="A1355" s="5" t="n">
        <v>38524</v>
      </c>
      <c r="B1355" s="1" t="n">
        <v>37.72</v>
      </c>
      <c r="C1355" s="1" t="n">
        <v>38.19</v>
      </c>
      <c r="D1355" s="1" t="n">
        <v>37.38</v>
      </c>
      <c r="E1355" s="1" t="n">
        <v>37.86</v>
      </c>
      <c r="F1355" s="1" t="n">
        <v>13233100</v>
      </c>
      <c r="G1355" s="1" t="n">
        <v>37.7</v>
      </c>
      <c r="I1355" s="6" t="e">
        <f aca="false">IF(ROW(E1355) - 1 &gt;= $I$1,SUM(E1355:E1355(E1355,1 - $I$1, 0)) / $I$1,"")</f>
        <v>#VALUE!</v>
      </c>
      <c r="J1355" s="6" t="e">
        <f aca="false">IF(ROW(E1355) - 1 &gt;= $J$1,SUM(E1355:E1355(E1355,1 - $J$1, 0)) / $J$1,"")</f>
        <v>#VALUE!</v>
      </c>
      <c r="L1355" s="7" t="e">
        <f aca="true">IF(ROW(E1355) - 1 &gt;= $L$1,IF(OFFSET(I1355, -1, 0) = "", I1355, ((E1355 - L1354) * $K$4) + L1354), "")</f>
        <v>#VALUE!</v>
      </c>
      <c r="M1355" s="7" t="e">
        <f aca="true">IF(ROW(E1355) - 1 &gt;= $M$1,IF(OFFSET(J1355, -1, 0) = "", J1355, ((E1355 - M1354) * $K$6) + M1354), "")</f>
        <v>#VALUE!</v>
      </c>
      <c r="N1355" s="3" t="e">
        <f aca="false">IF(M1355&lt;&gt;"", L1355-M1355, "")</f>
        <v>#VALUE!</v>
      </c>
      <c r="P1355" s="9" t="e">
        <f aca="false">IF(ROW(E1355) - 1 &gt;= $P$1, IF(OFFSET(N1355, 1- $P$1, 0) &lt;&gt; "", SUM(N1355:N1355(N1355, 1 - $P$1, 0)) / $P$1, ""), "")</f>
        <v>#VALUE!</v>
      </c>
      <c r="Q1355" s="4" t="e">
        <f aca="true">IF(ROW(N1355) - 1 &gt;= $P$1,IF(OFFSET(P1355, -1, 0) = "", P1355, ((N1355 - Q1354) * $O$5) + Q1354), "")</f>
        <v>#VALUE!</v>
      </c>
      <c r="R1355" s="4" t="e">
        <f aca="false">IF(Q1355&lt;&gt;"", N1355 - Q1355, "")</f>
        <v>#VALUE!</v>
      </c>
    </row>
    <row collapsed="false" customFormat="false" customHeight="true" hidden="false" ht="14.4" outlineLevel="0" r="1356">
      <c r="A1356" s="5" t="n">
        <v>38525</v>
      </c>
      <c r="B1356" s="1" t="n">
        <v>38.26</v>
      </c>
      <c r="C1356" s="1" t="n">
        <v>38.6</v>
      </c>
      <c r="D1356" s="1" t="n">
        <v>38.14</v>
      </c>
      <c r="E1356" s="1" t="n">
        <v>38.55</v>
      </c>
      <c r="F1356" s="1" t="n">
        <v>15175900</v>
      </c>
      <c r="G1356" s="1" t="n">
        <v>38.39</v>
      </c>
      <c r="I1356" s="6" t="e">
        <f aca="false">IF(ROW(E1356) - 1 &gt;= $I$1,SUM(E1356:E1356(E1356,1 - $I$1, 0)) / $I$1,"")</f>
        <v>#VALUE!</v>
      </c>
      <c r="J1356" s="6" t="e">
        <f aca="false">IF(ROW(E1356) - 1 &gt;= $J$1,SUM(E1356:E1356(E1356,1 - $J$1, 0)) / $J$1,"")</f>
        <v>#VALUE!</v>
      </c>
      <c r="L1356" s="7" t="e">
        <f aca="true">IF(ROW(E1356) - 1 &gt;= $L$1,IF(OFFSET(I1356, -1, 0) = "", I1356, ((E1356 - L1355) * $K$4) + L1355), "")</f>
        <v>#VALUE!</v>
      </c>
      <c r="M1356" s="7" t="e">
        <f aca="true">IF(ROW(E1356) - 1 &gt;= $M$1,IF(OFFSET(J1356, -1, 0) = "", J1356, ((E1356 - M1355) * $K$6) + M1355), "")</f>
        <v>#VALUE!</v>
      </c>
      <c r="N1356" s="3" t="e">
        <f aca="false">IF(M1356&lt;&gt;"", L1356-M1356, "")</f>
        <v>#VALUE!</v>
      </c>
      <c r="P1356" s="9" t="e">
        <f aca="false">IF(ROW(E1356) - 1 &gt;= $P$1, IF(OFFSET(N1356, 1- $P$1, 0) &lt;&gt; "", SUM(N1356:N1356(N1356, 1 - $P$1, 0)) / $P$1, ""), "")</f>
        <v>#VALUE!</v>
      </c>
      <c r="Q1356" s="4" t="e">
        <f aca="true">IF(ROW(N1356) - 1 &gt;= $P$1,IF(OFFSET(P1356, -1, 0) = "", P1356, ((N1356 - Q1355) * $O$5) + Q1355), "")</f>
        <v>#VALUE!</v>
      </c>
      <c r="R1356" s="4" t="e">
        <f aca="false">IF(Q1356&lt;&gt;"", N1356 - Q1356, "")</f>
        <v>#VALUE!</v>
      </c>
    </row>
    <row collapsed="false" customFormat="false" customHeight="true" hidden="false" ht="14.4" outlineLevel="0" r="1357">
      <c r="A1357" s="5" t="n">
        <v>38526</v>
      </c>
      <c r="B1357" s="1" t="n">
        <v>38.83</v>
      </c>
      <c r="C1357" s="1" t="n">
        <v>39.78</v>
      </c>
      <c r="D1357" s="1" t="n">
        <v>38.65</v>
      </c>
      <c r="E1357" s="1" t="n">
        <v>38.89</v>
      </c>
      <c r="F1357" s="1" t="n">
        <v>24080500</v>
      </c>
      <c r="G1357" s="1" t="n">
        <v>38.72</v>
      </c>
      <c r="I1357" s="6" t="e">
        <f aca="false">IF(ROW(E1357) - 1 &gt;= $I$1,SUM(E1357:E1357(E1357,1 - $I$1, 0)) / $I$1,"")</f>
        <v>#VALUE!</v>
      </c>
      <c r="J1357" s="6" t="e">
        <f aca="false">IF(ROW(E1357) - 1 &gt;= $J$1,SUM(E1357:E1357(E1357,1 - $J$1, 0)) / $J$1,"")</f>
        <v>#VALUE!</v>
      </c>
      <c r="L1357" s="7" t="e">
        <f aca="true">IF(ROW(E1357) - 1 &gt;= $L$1,IF(OFFSET(I1357, -1, 0) = "", I1357, ((E1357 - L1356) * $K$4) + L1356), "")</f>
        <v>#VALUE!</v>
      </c>
      <c r="M1357" s="7" t="e">
        <f aca="true">IF(ROW(E1357) - 1 &gt;= $M$1,IF(OFFSET(J1357, -1, 0) = "", J1357, ((E1357 - M1356) * $K$6) + M1356), "")</f>
        <v>#VALUE!</v>
      </c>
      <c r="N1357" s="3" t="e">
        <f aca="false">IF(M1357&lt;&gt;"", L1357-M1357, "")</f>
        <v>#VALUE!</v>
      </c>
      <c r="P1357" s="9" t="e">
        <f aca="false">IF(ROW(E1357) - 1 &gt;= $P$1, IF(OFFSET(N1357, 1- $P$1, 0) &lt;&gt; "", SUM(N1357:N1357(N1357, 1 - $P$1, 0)) / $P$1, ""), "")</f>
        <v>#VALUE!</v>
      </c>
      <c r="Q1357" s="4" t="e">
        <f aca="true">IF(ROW(N1357) - 1 &gt;= $P$1,IF(OFFSET(P1357, -1, 0) = "", P1357, ((N1357 - Q1356) * $O$5) + Q1356), "")</f>
        <v>#VALUE!</v>
      </c>
      <c r="R1357" s="4" t="e">
        <f aca="false">IF(Q1357&lt;&gt;"", N1357 - Q1357, "")</f>
        <v>#VALUE!</v>
      </c>
    </row>
    <row collapsed="false" customFormat="false" customHeight="true" hidden="false" ht="14.4" outlineLevel="0" r="1358">
      <c r="A1358" s="5" t="n">
        <v>38527</v>
      </c>
      <c r="B1358" s="1" t="n">
        <v>39.09</v>
      </c>
      <c r="C1358" s="1" t="n">
        <v>39.12</v>
      </c>
      <c r="D1358" s="1" t="n">
        <v>37.68</v>
      </c>
      <c r="E1358" s="1" t="n">
        <v>37.76</v>
      </c>
      <c r="F1358" s="1" t="n">
        <v>14668200</v>
      </c>
      <c r="G1358" s="1" t="n">
        <v>37.6</v>
      </c>
      <c r="I1358" s="6" t="e">
        <f aca="false">IF(ROW(E1358) - 1 &gt;= $I$1,SUM(E1358:E1358(E1358,1 - $I$1, 0)) / $I$1,"")</f>
        <v>#VALUE!</v>
      </c>
      <c r="J1358" s="6" t="e">
        <f aca="false">IF(ROW(E1358) - 1 &gt;= $J$1,SUM(E1358:E1358(E1358,1 - $J$1, 0)) / $J$1,"")</f>
        <v>#VALUE!</v>
      </c>
      <c r="L1358" s="7" t="e">
        <f aca="true">IF(ROW(E1358) - 1 &gt;= $L$1,IF(OFFSET(I1358, -1, 0) = "", I1358, ((E1358 - L1357) * $K$4) + L1357), "")</f>
        <v>#VALUE!</v>
      </c>
      <c r="M1358" s="7" t="e">
        <f aca="true">IF(ROW(E1358) - 1 &gt;= $M$1,IF(OFFSET(J1358, -1, 0) = "", J1358, ((E1358 - M1357) * $K$6) + M1357), "")</f>
        <v>#VALUE!</v>
      </c>
      <c r="N1358" s="3" t="e">
        <f aca="false">IF(M1358&lt;&gt;"", L1358-M1358, "")</f>
        <v>#VALUE!</v>
      </c>
      <c r="P1358" s="9" t="e">
        <f aca="false">IF(ROW(E1358) - 1 &gt;= $P$1, IF(OFFSET(N1358, 1- $P$1, 0) &lt;&gt; "", SUM(N1358:N1358(N1358, 1 - $P$1, 0)) / $P$1, ""), "")</f>
        <v>#VALUE!</v>
      </c>
      <c r="Q1358" s="4" t="e">
        <f aca="true">IF(ROW(N1358) - 1 &gt;= $P$1,IF(OFFSET(P1358, -1, 0) = "", P1358, ((N1358 - Q1357) * $O$5) + Q1357), "")</f>
        <v>#VALUE!</v>
      </c>
      <c r="R1358" s="4" t="e">
        <f aca="false">IF(Q1358&lt;&gt;"", N1358 - Q1358, "")</f>
        <v>#VALUE!</v>
      </c>
    </row>
    <row collapsed="false" customFormat="false" customHeight="true" hidden="false" ht="14.4" outlineLevel="0" r="1359">
      <c r="A1359" s="5" t="n">
        <v>38530</v>
      </c>
      <c r="B1359" s="1" t="n">
        <v>36.84</v>
      </c>
      <c r="C1359" s="1" t="n">
        <v>38.1</v>
      </c>
      <c r="D1359" s="1" t="n">
        <v>36.68</v>
      </c>
      <c r="E1359" s="1" t="n">
        <v>37.1</v>
      </c>
      <c r="F1359" s="1" t="n">
        <v>21434700</v>
      </c>
      <c r="G1359" s="1" t="n">
        <v>36.94</v>
      </c>
      <c r="I1359" s="6" t="e">
        <f aca="false">IF(ROW(E1359) - 1 &gt;= $I$1,SUM(E1359:E1359(E1359,1 - $I$1, 0)) / $I$1,"")</f>
        <v>#VALUE!</v>
      </c>
      <c r="J1359" s="6" t="e">
        <f aca="false">IF(ROW(E1359) - 1 &gt;= $J$1,SUM(E1359:E1359(E1359,1 - $J$1, 0)) / $J$1,"")</f>
        <v>#VALUE!</v>
      </c>
      <c r="L1359" s="7" t="e">
        <f aca="true">IF(ROW(E1359) - 1 &gt;= $L$1,IF(OFFSET(I1359, -1, 0) = "", I1359, ((E1359 - L1358) * $K$4) + L1358), "")</f>
        <v>#VALUE!</v>
      </c>
      <c r="M1359" s="7" t="e">
        <f aca="true">IF(ROW(E1359) - 1 &gt;= $M$1,IF(OFFSET(J1359, -1, 0) = "", J1359, ((E1359 - M1358) * $K$6) + M1358), "")</f>
        <v>#VALUE!</v>
      </c>
      <c r="N1359" s="3" t="e">
        <f aca="false">IF(M1359&lt;&gt;"", L1359-M1359, "")</f>
        <v>#VALUE!</v>
      </c>
      <c r="P1359" s="9" t="e">
        <f aca="false">IF(ROW(E1359) - 1 &gt;= $P$1, IF(OFFSET(N1359, 1- $P$1, 0) &lt;&gt; "", SUM(N1359:N1359(N1359, 1 - $P$1, 0)) / $P$1, ""), "")</f>
        <v>#VALUE!</v>
      </c>
      <c r="Q1359" s="4" t="e">
        <f aca="true">IF(ROW(N1359) - 1 &gt;= $P$1,IF(OFFSET(P1359, -1, 0) = "", P1359, ((N1359 - Q1358) * $O$5) + Q1358), "")</f>
        <v>#VALUE!</v>
      </c>
      <c r="R1359" s="4" t="e">
        <f aca="false">IF(Q1359&lt;&gt;"", N1359 - Q1359, "")</f>
        <v>#VALUE!</v>
      </c>
    </row>
    <row collapsed="false" customFormat="false" customHeight="true" hidden="false" ht="14.4" outlineLevel="0" r="1360">
      <c r="A1360" s="5" t="n">
        <v>38531</v>
      </c>
      <c r="B1360" s="1" t="n">
        <v>37.49</v>
      </c>
      <c r="C1360" s="1" t="n">
        <v>37.59</v>
      </c>
      <c r="D1360" s="1" t="n">
        <v>37.17</v>
      </c>
      <c r="E1360" s="1" t="n">
        <v>37.31</v>
      </c>
      <c r="F1360" s="1" t="n">
        <v>12510700</v>
      </c>
      <c r="G1360" s="1" t="n">
        <v>37.15</v>
      </c>
      <c r="I1360" s="6" t="e">
        <f aca="false">IF(ROW(E1360) - 1 &gt;= $I$1,SUM(E1360:E1360(E1360,1 - $I$1, 0)) / $I$1,"")</f>
        <v>#VALUE!</v>
      </c>
      <c r="J1360" s="6" t="e">
        <f aca="false">IF(ROW(E1360) - 1 &gt;= $J$1,SUM(E1360:E1360(E1360,1 - $J$1, 0)) / $J$1,"")</f>
        <v>#VALUE!</v>
      </c>
      <c r="L1360" s="7" t="e">
        <f aca="true">IF(ROW(E1360) - 1 &gt;= $L$1,IF(OFFSET(I1360, -1, 0) = "", I1360, ((E1360 - L1359) * $K$4) + L1359), "")</f>
        <v>#VALUE!</v>
      </c>
      <c r="M1360" s="7" t="e">
        <f aca="true">IF(ROW(E1360) - 1 &gt;= $M$1,IF(OFFSET(J1360, -1, 0) = "", J1360, ((E1360 - M1359) * $K$6) + M1359), "")</f>
        <v>#VALUE!</v>
      </c>
      <c r="N1360" s="3" t="e">
        <f aca="false">IF(M1360&lt;&gt;"", L1360-M1360, "")</f>
        <v>#VALUE!</v>
      </c>
      <c r="P1360" s="9" t="e">
        <f aca="false">IF(ROW(E1360) - 1 &gt;= $P$1, IF(OFFSET(N1360, 1- $P$1, 0) &lt;&gt; "", SUM(N1360:N1360(N1360, 1 - $P$1, 0)) / $P$1, ""), "")</f>
        <v>#VALUE!</v>
      </c>
      <c r="Q1360" s="4" t="e">
        <f aca="true">IF(ROW(N1360) - 1 &gt;= $P$1,IF(OFFSET(P1360, -1, 0) = "", P1360, ((N1360 - Q1359) * $O$5) + Q1359), "")</f>
        <v>#VALUE!</v>
      </c>
      <c r="R1360" s="4" t="e">
        <f aca="false">IF(Q1360&lt;&gt;"", N1360 - Q1360, "")</f>
        <v>#VALUE!</v>
      </c>
    </row>
    <row collapsed="false" customFormat="false" customHeight="true" hidden="false" ht="14.4" outlineLevel="0" r="1361">
      <c r="A1361" s="5" t="n">
        <v>38532</v>
      </c>
      <c r="B1361" s="1" t="n">
        <v>37.23</v>
      </c>
      <c r="C1361" s="1" t="n">
        <v>37.29</v>
      </c>
      <c r="D1361" s="1" t="n">
        <v>36.12</v>
      </c>
      <c r="E1361" s="1" t="n">
        <v>36.37</v>
      </c>
      <c r="F1361" s="1" t="n">
        <v>16012800</v>
      </c>
      <c r="G1361" s="1" t="n">
        <v>36.21</v>
      </c>
      <c r="I1361" s="6" t="e">
        <f aca="false">IF(ROW(E1361) - 1 &gt;= $I$1,SUM(E1361:E1361(E1361,1 - $I$1, 0)) / $I$1,"")</f>
        <v>#VALUE!</v>
      </c>
      <c r="J1361" s="6" t="e">
        <f aca="false">IF(ROW(E1361) - 1 &gt;= $J$1,SUM(E1361:E1361(E1361,1 - $J$1, 0)) / $J$1,"")</f>
        <v>#VALUE!</v>
      </c>
      <c r="L1361" s="7" t="e">
        <f aca="true">IF(ROW(E1361) - 1 &gt;= $L$1,IF(OFFSET(I1361, -1, 0) = "", I1361, ((E1361 - L1360) * $K$4) + L1360), "")</f>
        <v>#VALUE!</v>
      </c>
      <c r="M1361" s="7" t="e">
        <f aca="true">IF(ROW(E1361) - 1 &gt;= $M$1,IF(OFFSET(J1361, -1, 0) = "", J1361, ((E1361 - M1360) * $K$6) + M1360), "")</f>
        <v>#VALUE!</v>
      </c>
      <c r="N1361" s="3" t="e">
        <f aca="false">IF(M1361&lt;&gt;"", L1361-M1361, "")</f>
        <v>#VALUE!</v>
      </c>
      <c r="P1361" s="9" t="e">
        <f aca="false">IF(ROW(E1361) - 1 &gt;= $P$1, IF(OFFSET(N1361, 1- $P$1, 0) &lt;&gt; "", SUM(N1361:N1361(N1361, 1 - $P$1, 0)) / $P$1, ""), "")</f>
        <v>#VALUE!</v>
      </c>
      <c r="Q1361" s="4" t="e">
        <f aca="true">IF(ROW(N1361) - 1 &gt;= $P$1,IF(OFFSET(P1361, -1, 0) = "", P1361, ((N1361 - Q1360) * $O$5) + Q1360), "")</f>
        <v>#VALUE!</v>
      </c>
      <c r="R1361" s="4" t="e">
        <f aca="false">IF(Q1361&lt;&gt;"", N1361 - Q1361, "")</f>
        <v>#VALUE!</v>
      </c>
    </row>
    <row collapsed="false" customFormat="false" customHeight="true" hidden="false" ht="14.4" outlineLevel="0" r="1362">
      <c r="A1362" s="5" t="n">
        <v>38533</v>
      </c>
      <c r="B1362" s="1" t="n">
        <v>36.61</v>
      </c>
      <c r="C1362" s="1" t="n">
        <v>37.16</v>
      </c>
      <c r="D1362" s="1" t="n">
        <v>36.31</v>
      </c>
      <c r="E1362" s="1" t="n">
        <v>36.81</v>
      </c>
      <c r="F1362" s="1" t="n">
        <v>14942500</v>
      </c>
      <c r="G1362" s="1" t="n">
        <v>36.65</v>
      </c>
      <c r="I1362" s="6" t="e">
        <f aca="false">IF(ROW(E1362) - 1 &gt;= $I$1,SUM(E1362:E1362(E1362,1 - $I$1, 0)) / $I$1,"")</f>
        <v>#VALUE!</v>
      </c>
      <c r="J1362" s="6" t="e">
        <f aca="false">IF(ROW(E1362) - 1 &gt;= $J$1,SUM(E1362:E1362(E1362,1 - $J$1, 0)) / $J$1,"")</f>
        <v>#VALUE!</v>
      </c>
      <c r="L1362" s="7" t="e">
        <f aca="true">IF(ROW(E1362) - 1 &gt;= $L$1,IF(OFFSET(I1362, -1, 0) = "", I1362, ((E1362 - L1361) * $K$4) + L1361), "")</f>
        <v>#VALUE!</v>
      </c>
      <c r="M1362" s="7" t="e">
        <f aca="true">IF(ROW(E1362) - 1 &gt;= $M$1,IF(OFFSET(J1362, -1, 0) = "", J1362, ((E1362 - M1361) * $K$6) + M1361), "")</f>
        <v>#VALUE!</v>
      </c>
      <c r="N1362" s="3" t="e">
        <f aca="false">IF(M1362&lt;&gt;"", L1362-M1362, "")</f>
        <v>#VALUE!</v>
      </c>
      <c r="P1362" s="9" t="e">
        <f aca="false">IF(ROW(E1362) - 1 &gt;= $P$1, IF(OFFSET(N1362, 1- $P$1, 0) &lt;&gt; "", SUM(N1362:N1362(N1362, 1 - $P$1, 0)) / $P$1, ""), "")</f>
        <v>#VALUE!</v>
      </c>
      <c r="Q1362" s="4" t="e">
        <f aca="true">IF(ROW(N1362) - 1 &gt;= $P$1,IF(OFFSET(P1362, -1, 0) = "", P1362, ((N1362 - Q1361) * $O$5) + Q1361), "")</f>
        <v>#VALUE!</v>
      </c>
      <c r="R1362" s="4" t="e">
        <f aca="false">IF(Q1362&lt;&gt;"", N1362 - Q1362, "")</f>
        <v>#VALUE!</v>
      </c>
    </row>
    <row collapsed="false" customFormat="false" customHeight="true" hidden="false" ht="14.4" outlineLevel="0" r="1363">
      <c r="A1363" s="5" t="n">
        <v>38534</v>
      </c>
      <c r="B1363" s="1" t="n">
        <v>36.83</v>
      </c>
      <c r="C1363" s="1" t="n">
        <v>36.97</v>
      </c>
      <c r="D1363" s="1" t="n">
        <v>36.29</v>
      </c>
      <c r="E1363" s="1" t="n">
        <v>36.5</v>
      </c>
      <c r="F1363" s="1" t="n">
        <v>8928600</v>
      </c>
      <c r="G1363" s="1" t="n">
        <v>36.34</v>
      </c>
      <c r="I1363" s="6" t="e">
        <f aca="false">IF(ROW(E1363) - 1 &gt;= $I$1,SUM(E1363:E1363(E1363,1 - $I$1, 0)) / $I$1,"")</f>
        <v>#VALUE!</v>
      </c>
      <c r="J1363" s="6" t="e">
        <f aca="false">IF(ROW(E1363) - 1 &gt;= $J$1,SUM(E1363:E1363(E1363,1 - $J$1, 0)) / $J$1,"")</f>
        <v>#VALUE!</v>
      </c>
      <c r="L1363" s="7" t="e">
        <f aca="true">IF(ROW(E1363) - 1 &gt;= $L$1,IF(OFFSET(I1363, -1, 0) = "", I1363, ((E1363 - L1362) * $K$4) + L1362), "")</f>
        <v>#VALUE!</v>
      </c>
      <c r="M1363" s="7" t="e">
        <f aca="true">IF(ROW(E1363) - 1 &gt;= $M$1,IF(OFFSET(J1363, -1, 0) = "", J1363, ((E1363 - M1362) * $K$6) + M1362), "")</f>
        <v>#VALUE!</v>
      </c>
      <c r="N1363" s="3" t="e">
        <f aca="false">IF(M1363&lt;&gt;"", L1363-M1363, "")</f>
        <v>#VALUE!</v>
      </c>
      <c r="P1363" s="9" t="e">
        <f aca="false">IF(ROW(E1363) - 1 &gt;= $P$1, IF(OFFSET(N1363, 1- $P$1, 0) &lt;&gt; "", SUM(N1363:N1363(N1363, 1 - $P$1, 0)) / $P$1, ""), "")</f>
        <v>#VALUE!</v>
      </c>
      <c r="Q1363" s="4" t="e">
        <f aca="true">IF(ROW(N1363) - 1 &gt;= $P$1,IF(OFFSET(P1363, -1, 0) = "", P1363, ((N1363 - Q1362) * $O$5) + Q1362), "")</f>
        <v>#VALUE!</v>
      </c>
      <c r="R1363" s="4" t="e">
        <f aca="false">IF(Q1363&lt;&gt;"", N1363 - Q1363, "")</f>
        <v>#VALUE!</v>
      </c>
    </row>
    <row collapsed="false" customFormat="false" customHeight="true" hidden="false" ht="14.4" outlineLevel="0" r="1364">
      <c r="A1364" s="5" t="n">
        <v>38538</v>
      </c>
      <c r="B1364" s="1" t="n">
        <v>36.55</v>
      </c>
      <c r="C1364" s="1" t="n">
        <v>38.15</v>
      </c>
      <c r="D1364" s="1" t="n">
        <v>36.5</v>
      </c>
      <c r="E1364" s="1" t="n">
        <v>37.98</v>
      </c>
      <c r="F1364" s="1" t="n">
        <v>16223900</v>
      </c>
      <c r="G1364" s="1" t="n">
        <v>37.82</v>
      </c>
      <c r="I1364" s="6" t="e">
        <f aca="false">IF(ROW(E1364) - 1 &gt;= $I$1,SUM(E1364:E1364(E1364,1 - $I$1, 0)) / $I$1,"")</f>
        <v>#VALUE!</v>
      </c>
      <c r="J1364" s="6" t="e">
        <f aca="false">IF(ROW(E1364) - 1 &gt;= $J$1,SUM(E1364:E1364(E1364,1 - $J$1, 0)) / $J$1,"")</f>
        <v>#VALUE!</v>
      </c>
      <c r="L1364" s="7" t="e">
        <f aca="true">IF(ROW(E1364) - 1 &gt;= $L$1,IF(OFFSET(I1364, -1, 0) = "", I1364, ((E1364 - L1363) * $K$4) + L1363), "")</f>
        <v>#VALUE!</v>
      </c>
      <c r="M1364" s="7" t="e">
        <f aca="true">IF(ROW(E1364) - 1 &gt;= $M$1,IF(OFFSET(J1364, -1, 0) = "", J1364, ((E1364 - M1363) * $K$6) + M1363), "")</f>
        <v>#VALUE!</v>
      </c>
      <c r="N1364" s="3" t="e">
        <f aca="false">IF(M1364&lt;&gt;"", L1364-M1364, "")</f>
        <v>#VALUE!</v>
      </c>
      <c r="P1364" s="9" t="e">
        <f aca="false">IF(ROW(E1364) - 1 &gt;= $P$1, IF(OFFSET(N1364, 1- $P$1, 0) &lt;&gt; "", SUM(N1364:N1364(N1364, 1 - $P$1, 0)) / $P$1, ""), "")</f>
        <v>#VALUE!</v>
      </c>
      <c r="Q1364" s="4" t="e">
        <f aca="true">IF(ROW(N1364) - 1 &gt;= $P$1,IF(OFFSET(P1364, -1, 0) = "", P1364, ((N1364 - Q1363) * $O$5) + Q1363), "")</f>
        <v>#VALUE!</v>
      </c>
      <c r="R1364" s="4" t="e">
        <f aca="false">IF(Q1364&lt;&gt;"", N1364 - Q1364, "")</f>
        <v>#VALUE!</v>
      </c>
    </row>
    <row collapsed="false" customFormat="false" customHeight="true" hidden="false" ht="14.4" outlineLevel="0" r="1365">
      <c r="A1365" s="5" t="n">
        <v>38539</v>
      </c>
      <c r="B1365" s="1" t="n">
        <v>37.71</v>
      </c>
      <c r="C1365" s="1" t="n">
        <v>38.16</v>
      </c>
      <c r="D1365" s="1" t="n">
        <v>37.2</v>
      </c>
      <c r="E1365" s="1" t="n">
        <v>37.39</v>
      </c>
      <c r="F1365" s="1" t="n">
        <v>14093800</v>
      </c>
      <c r="G1365" s="1" t="n">
        <v>37.23</v>
      </c>
      <c r="I1365" s="6" t="e">
        <f aca="false">IF(ROW(E1365) - 1 &gt;= $I$1,SUM(E1365:E1365(E1365,1 - $I$1, 0)) / $I$1,"")</f>
        <v>#VALUE!</v>
      </c>
      <c r="J1365" s="6" t="e">
        <f aca="false">IF(ROW(E1365) - 1 &gt;= $J$1,SUM(E1365:E1365(E1365,1 - $J$1, 0)) / $J$1,"")</f>
        <v>#VALUE!</v>
      </c>
      <c r="L1365" s="7" t="e">
        <f aca="true">IF(ROW(E1365) - 1 &gt;= $L$1,IF(OFFSET(I1365, -1, 0) = "", I1365, ((E1365 - L1364) * $K$4) + L1364), "")</f>
        <v>#VALUE!</v>
      </c>
      <c r="M1365" s="7" t="e">
        <f aca="true">IF(ROW(E1365) - 1 &gt;= $M$1,IF(OFFSET(J1365, -1, 0) = "", J1365, ((E1365 - M1364) * $K$6) + M1364), "")</f>
        <v>#VALUE!</v>
      </c>
      <c r="N1365" s="3" t="e">
        <f aca="false">IF(M1365&lt;&gt;"", L1365-M1365, "")</f>
        <v>#VALUE!</v>
      </c>
      <c r="P1365" s="9" t="e">
        <f aca="false">IF(ROW(E1365) - 1 &gt;= $P$1, IF(OFFSET(N1365, 1- $P$1, 0) &lt;&gt; "", SUM(N1365:N1365(N1365, 1 - $P$1, 0)) / $P$1, ""), "")</f>
        <v>#VALUE!</v>
      </c>
      <c r="Q1365" s="4" t="e">
        <f aca="true">IF(ROW(N1365) - 1 &gt;= $P$1,IF(OFFSET(P1365, -1, 0) = "", P1365, ((N1365 - Q1364) * $O$5) + Q1364), "")</f>
        <v>#VALUE!</v>
      </c>
      <c r="R1365" s="4" t="e">
        <f aca="false">IF(Q1365&lt;&gt;"", N1365 - Q1365, "")</f>
        <v>#VALUE!</v>
      </c>
    </row>
    <row collapsed="false" customFormat="false" customHeight="true" hidden="false" ht="14.4" outlineLevel="0" r="1366">
      <c r="A1366" s="5" t="n">
        <v>38540</v>
      </c>
      <c r="B1366" s="1" t="n">
        <v>36.81</v>
      </c>
      <c r="C1366" s="1" t="n">
        <v>37.76</v>
      </c>
      <c r="D1366" s="1" t="n">
        <v>36.8</v>
      </c>
      <c r="E1366" s="1" t="n">
        <v>37.63</v>
      </c>
      <c r="F1366" s="1" t="n">
        <v>13704400</v>
      </c>
      <c r="G1366" s="1" t="n">
        <v>37.47</v>
      </c>
      <c r="I1366" s="6" t="e">
        <f aca="false">IF(ROW(E1366) - 1 &gt;= $I$1,SUM(E1366:E1366(E1366,1 - $I$1, 0)) / $I$1,"")</f>
        <v>#VALUE!</v>
      </c>
      <c r="J1366" s="6" t="e">
        <f aca="false">IF(ROW(E1366) - 1 &gt;= $J$1,SUM(E1366:E1366(E1366,1 - $J$1, 0)) / $J$1,"")</f>
        <v>#VALUE!</v>
      </c>
      <c r="L1366" s="7" t="e">
        <f aca="true">IF(ROW(E1366) - 1 &gt;= $L$1,IF(OFFSET(I1366, -1, 0) = "", I1366, ((E1366 - L1365) * $K$4) + L1365), "")</f>
        <v>#VALUE!</v>
      </c>
      <c r="M1366" s="7" t="e">
        <f aca="true">IF(ROW(E1366) - 1 &gt;= $M$1,IF(OFFSET(J1366, -1, 0) = "", J1366, ((E1366 - M1365) * $K$6) + M1365), "")</f>
        <v>#VALUE!</v>
      </c>
      <c r="N1366" s="3" t="e">
        <f aca="false">IF(M1366&lt;&gt;"", L1366-M1366, "")</f>
        <v>#VALUE!</v>
      </c>
      <c r="P1366" s="9" t="e">
        <f aca="false">IF(ROW(E1366) - 1 &gt;= $P$1, IF(OFFSET(N1366, 1- $P$1, 0) &lt;&gt; "", SUM(N1366:N1366(N1366, 1 - $P$1, 0)) / $P$1, ""), "")</f>
        <v>#VALUE!</v>
      </c>
      <c r="Q1366" s="4" t="e">
        <f aca="true">IF(ROW(N1366) - 1 &gt;= $P$1,IF(OFFSET(P1366, -1, 0) = "", P1366, ((N1366 - Q1365) * $O$5) + Q1365), "")</f>
        <v>#VALUE!</v>
      </c>
      <c r="R1366" s="4" t="e">
        <f aca="false">IF(Q1366&lt;&gt;"", N1366 - Q1366, "")</f>
        <v>#VALUE!</v>
      </c>
    </row>
    <row collapsed="false" customFormat="false" customHeight="true" hidden="false" ht="14.4" outlineLevel="0" r="1367">
      <c r="A1367" s="5" t="n">
        <v>38541</v>
      </c>
      <c r="B1367" s="1" t="n">
        <v>37.87</v>
      </c>
      <c r="C1367" s="1" t="n">
        <v>38.28</v>
      </c>
      <c r="D1367" s="1" t="n">
        <v>37.47</v>
      </c>
      <c r="E1367" s="1" t="n">
        <v>38.25</v>
      </c>
      <c r="F1367" s="1" t="n">
        <v>10383400</v>
      </c>
      <c r="G1367" s="1" t="n">
        <v>38.09</v>
      </c>
      <c r="I1367" s="6" t="e">
        <f aca="false">IF(ROW(E1367) - 1 &gt;= $I$1,SUM(E1367:E1367(E1367,1 - $I$1, 0)) / $I$1,"")</f>
        <v>#VALUE!</v>
      </c>
      <c r="J1367" s="6" t="e">
        <f aca="false">IF(ROW(E1367) - 1 &gt;= $J$1,SUM(E1367:E1367(E1367,1 - $J$1, 0)) / $J$1,"")</f>
        <v>#VALUE!</v>
      </c>
      <c r="L1367" s="7" t="e">
        <f aca="true">IF(ROW(E1367) - 1 &gt;= $L$1,IF(OFFSET(I1367, -1, 0) = "", I1367, ((E1367 - L1366) * $K$4) + L1366), "")</f>
        <v>#VALUE!</v>
      </c>
      <c r="M1367" s="7" t="e">
        <f aca="true">IF(ROW(E1367) - 1 &gt;= $M$1,IF(OFFSET(J1367, -1, 0) = "", J1367, ((E1367 - M1366) * $K$6) + M1366), "")</f>
        <v>#VALUE!</v>
      </c>
      <c r="N1367" s="3" t="e">
        <f aca="false">IF(M1367&lt;&gt;"", L1367-M1367, "")</f>
        <v>#VALUE!</v>
      </c>
      <c r="P1367" s="9" t="e">
        <f aca="false">IF(ROW(E1367) - 1 &gt;= $P$1, IF(OFFSET(N1367, 1- $P$1, 0) &lt;&gt; "", SUM(N1367:N1367(N1367, 1 - $P$1, 0)) / $P$1, ""), "")</f>
        <v>#VALUE!</v>
      </c>
      <c r="Q1367" s="4" t="e">
        <f aca="true">IF(ROW(N1367) - 1 &gt;= $P$1,IF(OFFSET(P1367, -1, 0) = "", P1367, ((N1367 - Q1366) * $O$5) + Q1366), "")</f>
        <v>#VALUE!</v>
      </c>
      <c r="R1367" s="4" t="e">
        <f aca="false">IF(Q1367&lt;&gt;"", N1367 - Q1367, "")</f>
        <v>#VALUE!</v>
      </c>
    </row>
    <row collapsed="false" customFormat="false" customHeight="true" hidden="false" ht="14.4" outlineLevel="0" r="1368">
      <c r="A1368" s="5" t="n">
        <v>38544</v>
      </c>
      <c r="B1368" s="1" t="n">
        <v>38.37</v>
      </c>
      <c r="C1368" s="1" t="n">
        <v>38.65</v>
      </c>
      <c r="D1368" s="1" t="n">
        <v>37.78</v>
      </c>
      <c r="E1368" s="1" t="n">
        <v>38.1</v>
      </c>
      <c r="F1368" s="1" t="n">
        <v>13885300</v>
      </c>
      <c r="G1368" s="1" t="n">
        <v>37.94</v>
      </c>
      <c r="I1368" s="6" t="e">
        <f aca="false">IF(ROW(E1368) - 1 &gt;= $I$1,SUM(E1368:E1368(E1368,1 - $I$1, 0)) / $I$1,"")</f>
        <v>#VALUE!</v>
      </c>
      <c r="J1368" s="6" t="e">
        <f aca="false">IF(ROW(E1368) - 1 &gt;= $J$1,SUM(E1368:E1368(E1368,1 - $J$1, 0)) / $J$1,"")</f>
        <v>#VALUE!</v>
      </c>
      <c r="L1368" s="7" t="e">
        <f aca="true">IF(ROW(E1368) - 1 &gt;= $L$1,IF(OFFSET(I1368, -1, 0) = "", I1368, ((E1368 - L1367) * $K$4) + L1367), "")</f>
        <v>#VALUE!</v>
      </c>
      <c r="M1368" s="7" t="e">
        <f aca="true">IF(ROW(E1368) - 1 &gt;= $M$1,IF(OFFSET(J1368, -1, 0) = "", J1368, ((E1368 - M1367) * $K$6) + M1367), "")</f>
        <v>#VALUE!</v>
      </c>
      <c r="N1368" s="3" t="e">
        <f aca="false">IF(M1368&lt;&gt;"", L1368-M1368, "")</f>
        <v>#VALUE!</v>
      </c>
      <c r="P1368" s="9" t="e">
        <f aca="false">IF(ROW(E1368) - 1 &gt;= $P$1, IF(OFFSET(N1368, 1- $P$1, 0) &lt;&gt; "", SUM(N1368:N1368(N1368, 1 - $P$1, 0)) / $P$1, ""), "")</f>
        <v>#VALUE!</v>
      </c>
      <c r="Q1368" s="4" t="e">
        <f aca="true">IF(ROW(N1368) - 1 &gt;= $P$1,IF(OFFSET(P1368, -1, 0) = "", P1368, ((N1368 - Q1367) * $O$5) + Q1367), "")</f>
        <v>#VALUE!</v>
      </c>
      <c r="R1368" s="4" t="e">
        <f aca="false">IF(Q1368&lt;&gt;"", N1368 - Q1368, "")</f>
        <v>#VALUE!</v>
      </c>
    </row>
    <row collapsed="false" customFormat="false" customHeight="true" hidden="false" ht="14.4" outlineLevel="0" r="1369">
      <c r="A1369" s="5" t="n">
        <v>38545</v>
      </c>
      <c r="B1369" s="1" t="n">
        <v>38.23</v>
      </c>
      <c r="C1369" s="1" t="n">
        <v>38.4</v>
      </c>
      <c r="D1369" s="1" t="n">
        <v>37.91</v>
      </c>
      <c r="E1369" s="1" t="n">
        <v>38.24</v>
      </c>
      <c r="F1369" s="1" t="n">
        <v>13822800</v>
      </c>
      <c r="G1369" s="1" t="n">
        <v>38.08</v>
      </c>
      <c r="I1369" s="6" t="e">
        <f aca="false">IF(ROW(E1369) - 1 &gt;= $I$1,SUM(E1369:E1369(E1369,1 - $I$1, 0)) / $I$1,"")</f>
        <v>#VALUE!</v>
      </c>
      <c r="J1369" s="6" t="e">
        <f aca="false">IF(ROW(E1369) - 1 &gt;= $J$1,SUM(E1369:E1369(E1369,1 - $J$1, 0)) / $J$1,"")</f>
        <v>#VALUE!</v>
      </c>
      <c r="L1369" s="7" t="e">
        <f aca="true">IF(ROW(E1369) - 1 &gt;= $L$1,IF(OFFSET(I1369, -1, 0) = "", I1369, ((E1369 - L1368) * $K$4) + L1368), "")</f>
        <v>#VALUE!</v>
      </c>
      <c r="M1369" s="7" t="e">
        <f aca="true">IF(ROW(E1369) - 1 &gt;= $M$1,IF(OFFSET(J1369, -1, 0) = "", J1369, ((E1369 - M1368) * $K$6) + M1368), "")</f>
        <v>#VALUE!</v>
      </c>
      <c r="N1369" s="3" t="e">
        <f aca="false">IF(M1369&lt;&gt;"", L1369-M1369, "")</f>
        <v>#VALUE!</v>
      </c>
      <c r="P1369" s="9" t="e">
        <f aca="false">IF(ROW(E1369) - 1 &gt;= $P$1, IF(OFFSET(N1369, 1- $P$1, 0) &lt;&gt; "", SUM(N1369:N1369(N1369, 1 - $P$1, 0)) / $P$1, ""), "")</f>
        <v>#VALUE!</v>
      </c>
      <c r="Q1369" s="4" t="e">
        <f aca="true">IF(ROW(N1369) - 1 &gt;= $P$1,IF(OFFSET(P1369, -1, 0) = "", P1369, ((N1369 - Q1368) * $O$5) + Q1368), "")</f>
        <v>#VALUE!</v>
      </c>
      <c r="R1369" s="4" t="e">
        <f aca="false">IF(Q1369&lt;&gt;"", N1369 - Q1369, "")</f>
        <v>#VALUE!</v>
      </c>
    </row>
    <row collapsed="false" customFormat="false" customHeight="true" hidden="false" ht="14.4" outlineLevel="0" r="1370">
      <c r="A1370" s="5" t="n">
        <v>38546</v>
      </c>
      <c r="B1370" s="1" t="n">
        <v>38.29</v>
      </c>
      <c r="C1370" s="1" t="n">
        <v>38.5</v>
      </c>
      <c r="D1370" s="1" t="n">
        <v>37.9</v>
      </c>
      <c r="E1370" s="1" t="n">
        <v>38.35</v>
      </c>
      <c r="F1370" s="1" t="n">
        <v>24458400</v>
      </c>
      <c r="G1370" s="1" t="n">
        <v>38.19</v>
      </c>
      <c r="I1370" s="6" t="e">
        <f aca="false">IF(ROW(E1370) - 1 &gt;= $I$1,SUM(E1370:E1370(E1370,1 - $I$1, 0)) / $I$1,"")</f>
        <v>#VALUE!</v>
      </c>
      <c r="J1370" s="6" t="e">
        <f aca="false">IF(ROW(E1370) - 1 &gt;= $J$1,SUM(E1370:E1370(E1370,1 - $J$1, 0)) / $J$1,"")</f>
        <v>#VALUE!</v>
      </c>
      <c r="L1370" s="7" t="e">
        <f aca="true">IF(ROW(E1370) - 1 &gt;= $L$1,IF(OFFSET(I1370, -1, 0) = "", I1370, ((E1370 - L1369) * $K$4) + L1369), "")</f>
        <v>#VALUE!</v>
      </c>
      <c r="M1370" s="7" t="e">
        <f aca="true">IF(ROW(E1370) - 1 &gt;= $M$1,IF(OFFSET(J1370, -1, 0) = "", J1370, ((E1370 - M1369) * $K$6) + M1369), "")</f>
        <v>#VALUE!</v>
      </c>
      <c r="N1370" s="3" t="e">
        <f aca="false">IF(M1370&lt;&gt;"", L1370-M1370, "")</f>
        <v>#VALUE!</v>
      </c>
      <c r="P1370" s="9" t="e">
        <f aca="false">IF(ROW(E1370) - 1 &gt;= $P$1, IF(OFFSET(N1370, 1- $P$1, 0) &lt;&gt; "", SUM(N1370:N1370(N1370, 1 - $P$1, 0)) / $P$1, ""), "")</f>
        <v>#VALUE!</v>
      </c>
      <c r="Q1370" s="4" t="e">
        <f aca="true">IF(ROW(N1370) - 1 &gt;= $P$1,IF(OFFSET(P1370, -1, 0) = "", P1370, ((N1370 - Q1369) * $O$5) + Q1369), "")</f>
        <v>#VALUE!</v>
      </c>
      <c r="R1370" s="4" t="e">
        <f aca="false">IF(Q1370&lt;&gt;"", N1370 - Q1370, "")</f>
        <v>#VALUE!</v>
      </c>
    </row>
    <row collapsed="false" customFormat="false" customHeight="true" hidden="false" ht="14.4" outlineLevel="0" r="1371">
      <c r="A1371" s="5" t="n">
        <v>38547</v>
      </c>
      <c r="B1371" s="1" t="n">
        <v>40.79</v>
      </c>
      <c r="C1371" s="1" t="n">
        <v>42.01</v>
      </c>
      <c r="D1371" s="1" t="n">
        <v>40.23</v>
      </c>
      <c r="E1371" s="1" t="n">
        <v>40.75</v>
      </c>
      <c r="F1371" s="1" t="n">
        <v>74859300</v>
      </c>
      <c r="G1371" s="1" t="n">
        <v>40.58</v>
      </c>
      <c r="I1371" s="6" t="e">
        <f aca="false">IF(ROW(E1371) - 1 &gt;= $I$1,SUM(E1371:E1371(E1371,1 - $I$1, 0)) / $I$1,"")</f>
        <v>#VALUE!</v>
      </c>
      <c r="J1371" s="6" t="e">
        <f aca="false">IF(ROW(E1371) - 1 &gt;= $J$1,SUM(E1371:E1371(E1371,1 - $J$1, 0)) / $J$1,"")</f>
        <v>#VALUE!</v>
      </c>
      <c r="L1371" s="7" t="e">
        <f aca="true">IF(ROW(E1371) - 1 &gt;= $L$1,IF(OFFSET(I1371, -1, 0) = "", I1371, ((E1371 - L1370) * $K$4) + L1370), "")</f>
        <v>#VALUE!</v>
      </c>
      <c r="M1371" s="7" t="e">
        <f aca="true">IF(ROW(E1371) - 1 &gt;= $M$1,IF(OFFSET(J1371, -1, 0) = "", J1371, ((E1371 - M1370) * $K$6) + M1370), "")</f>
        <v>#VALUE!</v>
      </c>
      <c r="N1371" s="3" t="e">
        <f aca="false">IF(M1371&lt;&gt;"", L1371-M1371, "")</f>
        <v>#VALUE!</v>
      </c>
      <c r="P1371" s="9" t="e">
        <f aca="false">IF(ROW(E1371) - 1 &gt;= $P$1, IF(OFFSET(N1371, 1- $P$1, 0) &lt;&gt; "", SUM(N1371:N1371(N1371, 1 - $P$1, 0)) / $P$1, ""), "")</f>
        <v>#VALUE!</v>
      </c>
      <c r="Q1371" s="4" t="e">
        <f aca="true">IF(ROW(N1371) - 1 &gt;= $P$1,IF(OFFSET(P1371, -1, 0) = "", P1371, ((N1371 - Q1370) * $O$5) + Q1370), "")</f>
        <v>#VALUE!</v>
      </c>
      <c r="R1371" s="4" t="e">
        <f aca="false">IF(Q1371&lt;&gt;"", N1371 - Q1371, "")</f>
        <v>#VALUE!</v>
      </c>
    </row>
    <row collapsed="false" customFormat="false" customHeight="true" hidden="false" ht="14.4" outlineLevel="0" r="1372">
      <c r="A1372" s="5" t="n">
        <v>38548</v>
      </c>
      <c r="B1372" s="1" t="n">
        <v>40.97</v>
      </c>
      <c r="C1372" s="1" t="n">
        <v>41.57</v>
      </c>
      <c r="D1372" s="1" t="n">
        <v>40.46</v>
      </c>
      <c r="E1372" s="1" t="n">
        <v>41.55</v>
      </c>
      <c r="F1372" s="1" t="n">
        <v>24560100</v>
      </c>
      <c r="G1372" s="1" t="n">
        <v>41.37</v>
      </c>
      <c r="I1372" s="6" t="e">
        <f aca="false">IF(ROW(E1372) - 1 &gt;= $I$1,SUM(E1372:E1372(E1372,1 - $I$1, 0)) / $I$1,"")</f>
        <v>#VALUE!</v>
      </c>
      <c r="J1372" s="6" t="e">
        <f aca="false">IF(ROW(E1372) - 1 &gt;= $J$1,SUM(E1372:E1372(E1372,1 - $J$1, 0)) / $J$1,"")</f>
        <v>#VALUE!</v>
      </c>
      <c r="L1372" s="7" t="e">
        <f aca="true">IF(ROW(E1372) - 1 &gt;= $L$1,IF(OFFSET(I1372, -1, 0) = "", I1372, ((E1372 - L1371) * $K$4) + L1371), "")</f>
        <v>#VALUE!</v>
      </c>
      <c r="M1372" s="7" t="e">
        <f aca="true">IF(ROW(E1372) - 1 &gt;= $M$1,IF(OFFSET(J1372, -1, 0) = "", J1372, ((E1372 - M1371) * $K$6) + M1371), "")</f>
        <v>#VALUE!</v>
      </c>
      <c r="N1372" s="3" t="e">
        <f aca="false">IF(M1372&lt;&gt;"", L1372-M1372, "")</f>
        <v>#VALUE!</v>
      </c>
      <c r="P1372" s="9" t="e">
        <f aca="false">IF(ROW(E1372) - 1 &gt;= $P$1, IF(OFFSET(N1372, 1- $P$1, 0) &lt;&gt; "", SUM(N1372:N1372(N1372, 1 - $P$1, 0)) / $P$1, ""), "")</f>
        <v>#VALUE!</v>
      </c>
      <c r="Q1372" s="4" t="e">
        <f aca="true">IF(ROW(N1372) - 1 &gt;= $P$1,IF(OFFSET(P1372, -1, 0) = "", P1372, ((N1372 - Q1371) * $O$5) + Q1371), "")</f>
        <v>#VALUE!</v>
      </c>
      <c r="R1372" s="4" t="e">
        <f aca="false">IF(Q1372&lt;&gt;"", N1372 - Q1372, "")</f>
        <v>#VALUE!</v>
      </c>
    </row>
    <row collapsed="false" customFormat="false" customHeight="true" hidden="false" ht="14.4" outlineLevel="0" r="1373">
      <c r="A1373" s="5" t="n">
        <v>38551</v>
      </c>
      <c r="B1373" s="1" t="n">
        <v>41.41</v>
      </c>
      <c r="C1373" s="1" t="n">
        <v>42.1</v>
      </c>
      <c r="D1373" s="1" t="n">
        <v>41.37</v>
      </c>
      <c r="E1373" s="1" t="n">
        <v>41.49</v>
      </c>
      <c r="F1373" s="1" t="n">
        <v>20939200</v>
      </c>
      <c r="G1373" s="1" t="n">
        <v>41.31</v>
      </c>
      <c r="I1373" s="6" t="e">
        <f aca="false">IF(ROW(E1373) - 1 &gt;= $I$1,SUM(E1373:E1373(E1373,1 - $I$1, 0)) / $I$1,"")</f>
        <v>#VALUE!</v>
      </c>
      <c r="J1373" s="6" t="e">
        <f aca="false">IF(ROW(E1373) - 1 &gt;= $J$1,SUM(E1373:E1373(E1373,1 - $J$1, 0)) / $J$1,"")</f>
        <v>#VALUE!</v>
      </c>
      <c r="L1373" s="7" t="e">
        <f aca="true">IF(ROW(E1373) - 1 &gt;= $L$1,IF(OFFSET(I1373, -1, 0) = "", I1373, ((E1373 - L1372) * $K$4) + L1372), "")</f>
        <v>#VALUE!</v>
      </c>
      <c r="M1373" s="7" t="e">
        <f aca="true">IF(ROW(E1373) - 1 &gt;= $M$1,IF(OFFSET(J1373, -1, 0) = "", J1373, ((E1373 - M1372) * $K$6) + M1372), "")</f>
        <v>#VALUE!</v>
      </c>
      <c r="N1373" s="3" t="e">
        <f aca="false">IF(M1373&lt;&gt;"", L1373-M1373, "")</f>
        <v>#VALUE!</v>
      </c>
      <c r="P1373" s="9" t="e">
        <f aca="false">IF(ROW(E1373) - 1 &gt;= $P$1, IF(OFFSET(N1373, 1- $P$1, 0) &lt;&gt; "", SUM(N1373:N1373(N1373, 1 - $P$1, 0)) / $P$1, ""), "")</f>
        <v>#VALUE!</v>
      </c>
      <c r="Q1373" s="4" t="e">
        <f aca="true">IF(ROW(N1373) - 1 &gt;= $P$1,IF(OFFSET(P1373, -1, 0) = "", P1373, ((N1373 - Q1372) * $O$5) + Q1372), "")</f>
        <v>#VALUE!</v>
      </c>
      <c r="R1373" s="4" t="e">
        <f aca="false">IF(Q1373&lt;&gt;"", N1373 - Q1373, "")</f>
        <v>#VALUE!</v>
      </c>
    </row>
    <row collapsed="false" customFormat="false" customHeight="true" hidden="false" ht="14.4" outlineLevel="0" r="1374">
      <c r="A1374" s="5" t="n">
        <v>38552</v>
      </c>
      <c r="B1374" s="1" t="n">
        <v>41.52</v>
      </c>
      <c r="C1374" s="1" t="n">
        <v>43.23</v>
      </c>
      <c r="D1374" s="1" t="n">
        <v>41.07</v>
      </c>
      <c r="E1374" s="1" t="n">
        <v>43.19</v>
      </c>
      <c r="F1374" s="1" t="n">
        <v>23966500</v>
      </c>
      <c r="G1374" s="1" t="n">
        <v>43.01</v>
      </c>
      <c r="I1374" s="6" t="e">
        <f aca="false">IF(ROW(E1374) - 1 &gt;= $I$1,SUM(E1374:E1374(E1374,1 - $I$1, 0)) / $I$1,"")</f>
        <v>#VALUE!</v>
      </c>
      <c r="J1374" s="6" t="e">
        <f aca="false">IF(ROW(E1374) - 1 &gt;= $J$1,SUM(E1374:E1374(E1374,1 - $J$1, 0)) / $J$1,"")</f>
        <v>#VALUE!</v>
      </c>
      <c r="L1374" s="7" t="e">
        <f aca="true">IF(ROW(E1374) - 1 &gt;= $L$1,IF(OFFSET(I1374, -1, 0) = "", I1374, ((E1374 - L1373) * $K$4) + L1373), "")</f>
        <v>#VALUE!</v>
      </c>
      <c r="M1374" s="7" t="e">
        <f aca="true">IF(ROW(E1374) - 1 &gt;= $M$1,IF(OFFSET(J1374, -1, 0) = "", J1374, ((E1374 - M1373) * $K$6) + M1373), "")</f>
        <v>#VALUE!</v>
      </c>
      <c r="N1374" s="3" t="e">
        <f aca="false">IF(M1374&lt;&gt;"", L1374-M1374, "")</f>
        <v>#VALUE!</v>
      </c>
      <c r="P1374" s="9" t="e">
        <f aca="false">IF(ROW(E1374) - 1 &gt;= $P$1, IF(OFFSET(N1374, 1- $P$1, 0) &lt;&gt; "", SUM(N1374:N1374(N1374, 1 - $P$1, 0)) / $P$1, ""), "")</f>
        <v>#VALUE!</v>
      </c>
      <c r="Q1374" s="4" t="e">
        <f aca="true">IF(ROW(N1374) - 1 &gt;= $P$1,IF(OFFSET(P1374, -1, 0) = "", P1374, ((N1374 - Q1373) * $O$5) + Q1373), "")</f>
        <v>#VALUE!</v>
      </c>
      <c r="R1374" s="4" t="e">
        <f aca="false">IF(Q1374&lt;&gt;"", N1374 - Q1374, "")</f>
        <v>#VALUE!</v>
      </c>
    </row>
    <row collapsed="false" customFormat="false" customHeight="true" hidden="false" ht="14.4" outlineLevel="0" r="1375">
      <c r="A1375" s="5" t="n">
        <v>38553</v>
      </c>
      <c r="B1375" s="1" t="n">
        <v>42.86</v>
      </c>
      <c r="C1375" s="1" t="n">
        <v>43.8</v>
      </c>
      <c r="D1375" s="1" t="n">
        <v>42.65</v>
      </c>
      <c r="E1375" s="1" t="n">
        <v>43.63</v>
      </c>
      <c r="F1375" s="1" t="n">
        <v>16192700</v>
      </c>
      <c r="G1375" s="1" t="n">
        <v>43.44</v>
      </c>
      <c r="I1375" s="6" t="e">
        <f aca="false">IF(ROW(E1375) - 1 &gt;= $I$1,SUM(E1375:E1375(E1375,1 - $I$1, 0)) / $I$1,"")</f>
        <v>#VALUE!</v>
      </c>
      <c r="J1375" s="6" t="e">
        <f aca="false">IF(ROW(E1375) - 1 &gt;= $J$1,SUM(E1375:E1375(E1375,1 - $J$1, 0)) / $J$1,"")</f>
        <v>#VALUE!</v>
      </c>
      <c r="L1375" s="7" t="e">
        <f aca="true">IF(ROW(E1375) - 1 &gt;= $L$1,IF(OFFSET(I1375, -1, 0) = "", I1375, ((E1375 - L1374) * $K$4) + L1374), "")</f>
        <v>#VALUE!</v>
      </c>
      <c r="M1375" s="7" t="e">
        <f aca="true">IF(ROW(E1375) - 1 &gt;= $M$1,IF(OFFSET(J1375, -1, 0) = "", J1375, ((E1375 - M1374) * $K$6) + M1374), "")</f>
        <v>#VALUE!</v>
      </c>
      <c r="N1375" s="3" t="e">
        <f aca="false">IF(M1375&lt;&gt;"", L1375-M1375, "")</f>
        <v>#VALUE!</v>
      </c>
      <c r="P1375" s="9" t="e">
        <f aca="false">IF(ROW(E1375) - 1 &gt;= $P$1, IF(OFFSET(N1375, 1- $P$1, 0) &lt;&gt; "", SUM(N1375:N1375(N1375, 1 - $P$1, 0)) / $P$1, ""), "")</f>
        <v>#VALUE!</v>
      </c>
      <c r="Q1375" s="4" t="e">
        <f aca="true">IF(ROW(N1375) - 1 &gt;= $P$1,IF(OFFSET(P1375, -1, 0) = "", P1375, ((N1375 - Q1374) * $O$5) + Q1374), "")</f>
        <v>#VALUE!</v>
      </c>
      <c r="R1375" s="4" t="e">
        <f aca="false">IF(Q1375&lt;&gt;"", N1375 - Q1375, "")</f>
        <v>#VALUE!</v>
      </c>
    </row>
    <row collapsed="false" customFormat="false" customHeight="true" hidden="false" ht="14.4" outlineLevel="0" r="1376">
      <c r="A1376" s="5" t="n">
        <v>38554</v>
      </c>
      <c r="B1376" s="1" t="n">
        <v>43.7</v>
      </c>
      <c r="C1376" s="1" t="n">
        <v>44.04</v>
      </c>
      <c r="D1376" s="1" t="n">
        <v>42.9</v>
      </c>
      <c r="E1376" s="1" t="n">
        <v>43.29</v>
      </c>
      <c r="F1376" s="1" t="n">
        <v>14438000</v>
      </c>
      <c r="G1376" s="1" t="n">
        <v>43.1</v>
      </c>
      <c r="I1376" s="6" t="e">
        <f aca="false">IF(ROW(E1376) - 1 &gt;= $I$1,SUM(E1376:E1376(E1376,1 - $I$1, 0)) / $I$1,"")</f>
        <v>#VALUE!</v>
      </c>
      <c r="J1376" s="6" t="e">
        <f aca="false">IF(ROW(E1376) - 1 &gt;= $J$1,SUM(E1376:E1376(E1376,1 - $J$1, 0)) / $J$1,"")</f>
        <v>#VALUE!</v>
      </c>
      <c r="L1376" s="7" t="e">
        <f aca="true">IF(ROW(E1376) - 1 &gt;= $L$1,IF(OFFSET(I1376, -1, 0) = "", I1376, ((E1376 - L1375) * $K$4) + L1375), "")</f>
        <v>#VALUE!</v>
      </c>
      <c r="M1376" s="7" t="e">
        <f aca="true">IF(ROW(E1376) - 1 &gt;= $M$1,IF(OFFSET(J1376, -1, 0) = "", J1376, ((E1376 - M1375) * $K$6) + M1375), "")</f>
        <v>#VALUE!</v>
      </c>
      <c r="N1376" s="3" t="e">
        <f aca="false">IF(M1376&lt;&gt;"", L1376-M1376, "")</f>
        <v>#VALUE!</v>
      </c>
      <c r="P1376" s="9" t="e">
        <f aca="false">IF(ROW(E1376) - 1 &gt;= $P$1, IF(OFFSET(N1376, 1- $P$1, 0) &lt;&gt; "", SUM(N1376:N1376(N1376, 1 - $P$1, 0)) / $P$1, ""), "")</f>
        <v>#VALUE!</v>
      </c>
      <c r="Q1376" s="4" t="e">
        <f aca="true">IF(ROW(N1376) - 1 &gt;= $P$1,IF(OFFSET(P1376, -1, 0) = "", P1376, ((N1376 - Q1375) * $O$5) + Q1375), "")</f>
        <v>#VALUE!</v>
      </c>
      <c r="R1376" s="4" t="e">
        <f aca="false">IF(Q1376&lt;&gt;"", N1376 - Q1376, "")</f>
        <v>#VALUE!</v>
      </c>
    </row>
    <row collapsed="false" customFormat="false" customHeight="true" hidden="false" ht="14.4" outlineLevel="0" r="1377">
      <c r="A1377" s="5" t="n">
        <v>38555</v>
      </c>
      <c r="B1377" s="1" t="n">
        <v>43.44</v>
      </c>
      <c r="C1377" s="1" t="n">
        <v>44</v>
      </c>
      <c r="D1377" s="1" t="n">
        <v>43.39</v>
      </c>
      <c r="E1377" s="1" t="n">
        <v>44</v>
      </c>
      <c r="F1377" s="1" t="n">
        <v>10753800</v>
      </c>
      <c r="G1377" s="1" t="n">
        <v>43.81</v>
      </c>
      <c r="I1377" s="6" t="e">
        <f aca="false">IF(ROW(E1377) - 1 &gt;= $I$1,SUM(E1377:E1377(E1377,1 - $I$1, 0)) / $I$1,"")</f>
        <v>#VALUE!</v>
      </c>
      <c r="J1377" s="6" t="e">
        <f aca="false">IF(ROW(E1377) - 1 &gt;= $J$1,SUM(E1377:E1377(E1377,1 - $J$1, 0)) / $J$1,"")</f>
        <v>#VALUE!</v>
      </c>
      <c r="L1377" s="7" t="e">
        <f aca="true">IF(ROW(E1377) - 1 &gt;= $L$1,IF(OFFSET(I1377, -1, 0) = "", I1377, ((E1377 - L1376) * $K$4) + L1376), "")</f>
        <v>#VALUE!</v>
      </c>
      <c r="M1377" s="7" t="e">
        <f aca="true">IF(ROW(E1377) - 1 &gt;= $M$1,IF(OFFSET(J1377, -1, 0) = "", J1377, ((E1377 - M1376) * $K$6) + M1376), "")</f>
        <v>#VALUE!</v>
      </c>
      <c r="N1377" s="3" t="e">
        <f aca="false">IF(M1377&lt;&gt;"", L1377-M1377, "")</f>
        <v>#VALUE!</v>
      </c>
      <c r="P1377" s="9" t="e">
        <f aca="false">IF(ROW(E1377) - 1 &gt;= $P$1, IF(OFFSET(N1377, 1- $P$1, 0) &lt;&gt; "", SUM(N1377:N1377(N1377, 1 - $P$1, 0)) / $P$1, ""), "")</f>
        <v>#VALUE!</v>
      </c>
      <c r="Q1377" s="4" t="e">
        <f aca="true">IF(ROW(N1377) - 1 &gt;= $P$1,IF(OFFSET(P1377, -1, 0) = "", P1377, ((N1377 - Q1376) * $O$5) + Q1376), "")</f>
        <v>#VALUE!</v>
      </c>
      <c r="R1377" s="4" t="e">
        <f aca="false">IF(Q1377&lt;&gt;"", N1377 - Q1377, "")</f>
        <v>#VALUE!</v>
      </c>
    </row>
    <row collapsed="false" customFormat="false" customHeight="true" hidden="false" ht="14.4" outlineLevel="0" r="1378">
      <c r="A1378" s="5" t="n">
        <v>38558</v>
      </c>
      <c r="B1378" s="1" t="n">
        <v>43.99</v>
      </c>
      <c r="C1378" s="1" t="n">
        <v>44.28</v>
      </c>
      <c r="D1378" s="1" t="n">
        <v>43.73</v>
      </c>
      <c r="E1378" s="1" t="n">
        <v>43.81</v>
      </c>
      <c r="F1378" s="1" t="n">
        <v>10522400</v>
      </c>
      <c r="G1378" s="1" t="n">
        <v>43.62</v>
      </c>
      <c r="I1378" s="6" t="e">
        <f aca="false">IF(ROW(E1378) - 1 &gt;= $I$1,SUM(E1378:E1378(E1378,1 - $I$1, 0)) / $I$1,"")</f>
        <v>#VALUE!</v>
      </c>
      <c r="J1378" s="6" t="e">
        <f aca="false">IF(ROW(E1378) - 1 &gt;= $J$1,SUM(E1378:E1378(E1378,1 - $J$1, 0)) / $J$1,"")</f>
        <v>#VALUE!</v>
      </c>
      <c r="L1378" s="7" t="e">
        <f aca="true">IF(ROW(E1378) - 1 &gt;= $L$1,IF(OFFSET(I1378, -1, 0) = "", I1378, ((E1378 - L1377) * $K$4) + L1377), "")</f>
        <v>#VALUE!</v>
      </c>
      <c r="M1378" s="7" t="e">
        <f aca="true">IF(ROW(E1378) - 1 &gt;= $M$1,IF(OFFSET(J1378, -1, 0) = "", J1378, ((E1378 - M1377) * $K$6) + M1377), "")</f>
        <v>#VALUE!</v>
      </c>
      <c r="N1378" s="3" t="e">
        <f aca="false">IF(M1378&lt;&gt;"", L1378-M1378, "")</f>
        <v>#VALUE!</v>
      </c>
      <c r="P1378" s="9" t="e">
        <f aca="false">IF(ROW(E1378) - 1 &gt;= $P$1, IF(OFFSET(N1378, 1- $P$1, 0) &lt;&gt; "", SUM(N1378:N1378(N1378, 1 - $P$1, 0)) / $P$1, ""), "")</f>
        <v>#VALUE!</v>
      </c>
      <c r="Q1378" s="4" t="e">
        <f aca="true">IF(ROW(N1378) - 1 &gt;= $P$1,IF(OFFSET(P1378, -1, 0) = "", P1378, ((N1378 - Q1377) * $O$5) + Q1377), "")</f>
        <v>#VALUE!</v>
      </c>
      <c r="R1378" s="4" t="e">
        <f aca="false">IF(Q1378&lt;&gt;"", N1378 - Q1378, "")</f>
        <v>#VALUE!</v>
      </c>
    </row>
    <row collapsed="false" customFormat="false" customHeight="true" hidden="false" ht="14.4" outlineLevel="0" r="1379">
      <c r="A1379" s="5" t="n">
        <v>38559</v>
      </c>
      <c r="B1379" s="1" t="n">
        <v>44.01</v>
      </c>
      <c r="C1379" s="1" t="n">
        <v>44.11</v>
      </c>
      <c r="D1379" s="1" t="n">
        <v>43.36</v>
      </c>
      <c r="E1379" s="1" t="n">
        <v>43.63</v>
      </c>
      <c r="F1379" s="1" t="n">
        <v>9592600</v>
      </c>
      <c r="G1379" s="1" t="n">
        <v>43.44</v>
      </c>
      <c r="I1379" s="6" t="e">
        <f aca="false">IF(ROW(E1379) - 1 &gt;= $I$1,SUM(E1379:E1379(E1379,1 - $I$1, 0)) / $I$1,"")</f>
        <v>#VALUE!</v>
      </c>
      <c r="J1379" s="6" t="e">
        <f aca="false">IF(ROW(E1379) - 1 &gt;= $J$1,SUM(E1379:E1379(E1379,1 - $J$1, 0)) / $J$1,"")</f>
        <v>#VALUE!</v>
      </c>
      <c r="L1379" s="7" t="e">
        <f aca="true">IF(ROW(E1379) - 1 &gt;= $L$1,IF(OFFSET(I1379, -1, 0) = "", I1379, ((E1379 - L1378) * $K$4) + L1378), "")</f>
        <v>#VALUE!</v>
      </c>
      <c r="M1379" s="7" t="e">
        <f aca="true">IF(ROW(E1379) - 1 &gt;= $M$1,IF(OFFSET(J1379, -1, 0) = "", J1379, ((E1379 - M1378) * $K$6) + M1378), "")</f>
        <v>#VALUE!</v>
      </c>
      <c r="N1379" s="3" t="e">
        <f aca="false">IF(M1379&lt;&gt;"", L1379-M1379, "")</f>
        <v>#VALUE!</v>
      </c>
      <c r="P1379" s="9" t="e">
        <f aca="false">IF(ROW(E1379) - 1 &gt;= $P$1, IF(OFFSET(N1379, 1- $P$1, 0) &lt;&gt; "", SUM(N1379:N1379(N1379, 1 - $P$1, 0)) / $P$1, ""), "")</f>
        <v>#VALUE!</v>
      </c>
      <c r="Q1379" s="4" t="e">
        <f aca="true">IF(ROW(N1379) - 1 &gt;= $P$1,IF(OFFSET(P1379, -1, 0) = "", P1379, ((N1379 - Q1378) * $O$5) + Q1378), "")</f>
        <v>#VALUE!</v>
      </c>
      <c r="R1379" s="4" t="e">
        <f aca="false">IF(Q1379&lt;&gt;"", N1379 - Q1379, "")</f>
        <v>#VALUE!</v>
      </c>
    </row>
    <row collapsed="false" customFormat="false" customHeight="true" hidden="false" ht="14.4" outlineLevel="0" r="1380">
      <c r="A1380" s="5" t="n">
        <v>38560</v>
      </c>
      <c r="B1380" s="1" t="n">
        <v>43.83</v>
      </c>
      <c r="C1380" s="1" t="n">
        <v>44.07</v>
      </c>
      <c r="D1380" s="1" t="n">
        <v>42.67</v>
      </c>
      <c r="E1380" s="1" t="n">
        <v>43.99</v>
      </c>
      <c r="F1380" s="1" t="n">
        <v>10133900</v>
      </c>
      <c r="G1380" s="1" t="n">
        <v>43.8</v>
      </c>
      <c r="I1380" s="6" t="e">
        <f aca="false">IF(ROW(E1380) - 1 &gt;= $I$1,SUM(E1380:E1380(E1380,1 - $I$1, 0)) / $I$1,"")</f>
        <v>#VALUE!</v>
      </c>
      <c r="J1380" s="6" t="e">
        <f aca="false">IF(ROW(E1380) - 1 &gt;= $J$1,SUM(E1380:E1380(E1380,1 - $J$1, 0)) / $J$1,"")</f>
        <v>#VALUE!</v>
      </c>
      <c r="L1380" s="7" t="e">
        <f aca="true">IF(ROW(E1380) - 1 &gt;= $L$1,IF(OFFSET(I1380, -1, 0) = "", I1380, ((E1380 - L1379) * $K$4) + L1379), "")</f>
        <v>#VALUE!</v>
      </c>
      <c r="M1380" s="7" t="e">
        <f aca="true">IF(ROW(E1380) - 1 &gt;= $M$1,IF(OFFSET(J1380, -1, 0) = "", J1380, ((E1380 - M1379) * $K$6) + M1379), "")</f>
        <v>#VALUE!</v>
      </c>
      <c r="N1380" s="3" t="e">
        <f aca="false">IF(M1380&lt;&gt;"", L1380-M1380, "")</f>
        <v>#VALUE!</v>
      </c>
      <c r="P1380" s="9" t="e">
        <f aca="false">IF(ROW(E1380) - 1 &gt;= $P$1, IF(OFFSET(N1380, 1- $P$1, 0) &lt;&gt; "", SUM(N1380:N1380(N1380, 1 - $P$1, 0)) / $P$1, ""), "")</f>
        <v>#VALUE!</v>
      </c>
      <c r="Q1380" s="4" t="e">
        <f aca="true">IF(ROW(N1380) - 1 &gt;= $P$1,IF(OFFSET(P1380, -1, 0) = "", P1380, ((N1380 - Q1379) * $O$5) + Q1379), "")</f>
        <v>#VALUE!</v>
      </c>
      <c r="R1380" s="4" t="e">
        <f aca="false">IF(Q1380&lt;&gt;"", N1380 - Q1380, "")</f>
        <v>#VALUE!</v>
      </c>
    </row>
    <row collapsed="false" customFormat="false" customHeight="true" hidden="false" ht="14.4" outlineLevel="0" r="1381">
      <c r="A1381" s="5" t="n">
        <v>38561</v>
      </c>
      <c r="B1381" s="1" t="n">
        <v>43.85</v>
      </c>
      <c r="C1381" s="1" t="n">
        <v>44</v>
      </c>
      <c r="D1381" s="1" t="n">
        <v>43.3</v>
      </c>
      <c r="E1381" s="1" t="n">
        <v>43.8</v>
      </c>
      <c r="F1381" s="1" t="n">
        <v>8975400</v>
      </c>
      <c r="G1381" s="1" t="n">
        <v>43.61</v>
      </c>
      <c r="I1381" s="6" t="e">
        <f aca="false">IF(ROW(E1381) - 1 &gt;= $I$1,SUM(E1381:E1381(E1381,1 - $I$1, 0)) / $I$1,"")</f>
        <v>#VALUE!</v>
      </c>
      <c r="J1381" s="6" t="e">
        <f aca="false">IF(ROW(E1381) - 1 &gt;= $J$1,SUM(E1381:E1381(E1381,1 - $J$1, 0)) / $J$1,"")</f>
        <v>#VALUE!</v>
      </c>
      <c r="L1381" s="7" t="e">
        <f aca="true">IF(ROW(E1381) - 1 &gt;= $L$1,IF(OFFSET(I1381, -1, 0) = "", I1381, ((E1381 - L1380) * $K$4) + L1380), "")</f>
        <v>#VALUE!</v>
      </c>
      <c r="M1381" s="7" t="e">
        <f aca="true">IF(ROW(E1381) - 1 &gt;= $M$1,IF(OFFSET(J1381, -1, 0) = "", J1381, ((E1381 - M1380) * $K$6) + M1380), "")</f>
        <v>#VALUE!</v>
      </c>
      <c r="N1381" s="3" t="e">
        <f aca="false">IF(M1381&lt;&gt;"", L1381-M1381, "")</f>
        <v>#VALUE!</v>
      </c>
      <c r="P1381" s="9" t="e">
        <f aca="false">IF(ROW(E1381) - 1 &gt;= $P$1, IF(OFFSET(N1381, 1- $P$1, 0) &lt;&gt; "", SUM(N1381:N1381(N1381, 1 - $P$1, 0)) / $P$1, ""), "")</f>
        <v>#VALUE!</v>
      </c>
      <c r="Q1381" s="4" t="e">
        <f aca="true">IF(ROW(N1381) - 1 &gt;= $P$1,IF(OFFSET(P1381, -1, 0) = "", P1381, ((N1381 - Q1380) * $O$5) + Q1380), "")</f>
        <v>#VALUE!</v>
      </c>
      <c r="R1381" s="4" t="e">
        <f aca="false">IF(Q1381&lt;&gt;"", N1381 - Q1381, "")</f>
        <v>#VALUE!</v>
      </c>
    </row>
    <row collapsed="false" customFormat="false" customHeight="true" hidden="false" ht="14.4" outlineLevel="0" r="1382">
      <c r="A1382" s="5" t="n">
        <v>38562</v>
      </c>
      <c r="B1382" s="1" t="n">
        <v>43.56</v>
      </c>
      <c r="C1382" s="1" t="n">
        <v>44.38</v>
      </c>
      <c r="D1382" s="1" t="n">
        <v>42.26</v>
      </c>
      <c r="E1382" s="1" t="n">
        <v>42.65</v>
      </c>
      <c r="F1382" s="1" t="n">
        <v>20074300</v>
      </c>
      <c r="G1382" s="1" t="n">
        <v>42.47</v>
      </c>
      <c r="I1382" s="6" t="e">
        <f aca="false">IF(ROW(E1382) - 1 &gt;= $I$1,SUM(E1382:E1382(E1382,1 - $I$1, 0)) / $I$1,"")</f>
        <v>#VALUE!</v>
      </c>
      <c r="J1382" s="6" t="e">
        <f aca="false">IF(ROW(E1382) - 1 &gt;= $J$1,SUM(E1382:E1382(E1382,1 - $J$1, 0)) / $J$1,"")</f>
        <v>#VALUE!</v>
      </c>
      <c r="L1382" s="7" t="e">
        <f aca="true">IF(ROW(E1382) - 1 &gt;= $L$1,IF(OFFSET(I1382, -1, 0) = "", I1382, ((E1382 - L1381) * $K$4) + L1381), "")</f>
        <v>#VALUE!</v>
      </c>
      <c r="M1382" s="7" t="e">
        <f aca="true">IF(ROW(E1382) - 1 &gt;= $M$1,IF(OFFSET(J1382, -1, 0) = "", J1382, ((E1382 - M1381) * $K$6) + M1381), "")</f>
        <v>#VALUE!</v>
      </c>
      <c r="N1382" s="3" t="e">
        <f aca="false">IF(M1382&lt;&gt;"", L1382-M1382, "")</f>
        <v>#VALUE!</v>
      </c>
      <c r="P1382" s="9" t="e">
        <f aca="false">IF(ROW(E1382) - 1 &gt;= $P$1, IF(OFFSET(N1382, 1- $P$1, 0) &lt;&gt; "", SUM(N1382:N1382(N1382, 1 - $P$1, 0)) / $P$1, ""), "")</f>
        <v>#VALUE!</v>
      </c>
      <c r="Q1382" s="4" t="e">
        <f aca="true">IF(ROW(N1382) - 1 &gt;= $P$1,IF(OFFSET(P1382, -1, 0) = "", P1382, ((N1382 - Q1381) * $O$5) + Q1381), "")</f>
        <v>#VALUE!</v>
      </c>
      <c r="R1382" s="4" t="e">
        <f aca="false">IF(Q1382&lt;&gt;"", N1382 - Q1382, "")</f>
        <v>#VALUE!</v>
      </c>
    </row>
    <row collapsed="false" customFormat="false" customHeight="true" hidden="false" ht="14.4" outlineLevel="0" r="1383">
      <c r="A1383" s="5" t="n">
        <v>38565</v>
      </c>
      <c r="B1383" s="1" t="n">
        <v>42.57</v>
      </c>
      <c r="C1383" s="1" t="n">
        <v>43.08</v>
      </c>
      <c r="D1383" s="1" t="n">
        <v>42.08</v>
      </c>
      <c r="E1383" s="1" t="n">
        <v>42.75</v>
      </c>
      <c r="F1383" s="1" t="n">
        <v>11223200</v>
      </c>
      <c r="G1383" s="1" t="n">
        <v>42.57</v>
      </c>
      <c r="I1383" s="6" t="e">
        <f aca="false">IF(ROW(E1383) - 1 &gt;= $I$1,SUM(E1383:E1383(E1383,1 - $I$1, 0)) / $I$1,"")</f>
        <v>#VALUE!</v>
      </c>
      <c r="J1383" s="6" t="e">
        <f aca="false">IF(ROW(E1383) - 1 &gt;= $J$1,SUM(E1383:E1383(E1383,1 - $J$1, 0)) / $J$1,"")</f>
        <v>#VALUE!</v>
      </c>
      <c r="L1383" s="7" t="e">
        <f aca="true">IF(ROW(E1383) - 1 &gt;= $L$1,IF(OFFSET(I1383, -1, 0) = "", I1383, ((E1383 - L1382) * $K$4) + L1382), "")</f>
        <v>#VALUE!</v>
      </c>
      <c r="M1383" s="7" t="e">
        <f aca="true">IF(ROW(E1383) - 1 &gt;= $M$1,IF(OFFSET(J1383, -1, 0) = "", J1383, ((E1383 - M1382) * $K$6) + M1382), "")</f>
        <v>#VALUE!</v>
      </c>
      <c r="N1383" s="3" t="e">
        <f aca="false">IF(M1383&lt;&gt;"", L1383-M1383, "")</f>
        <v>#VALUE!</v>
      </c>
      <c r="P1383" s="9" t="e">
        <f aca="false">IF(ROW(E1383) - 1 &gt;= $P$1, IF(OFFSET(N1383, 1- $P$1, 0) &lt;&gt; "", SUM(N1383:N1383(N1383, 1 - $P$1, 0)) / $P$1, ""), "")</f>
        <v>#VALUE!</v>
      </c>
      <c r="Q1383" s="4" t="e">
        <f aca="true">IF(ROW(N1383) - 1 &gt;= $P$1,IF(OFFSET(P1383, -1, 0) = "", P1383, ((N1383 - Q1382) * $O$5) + Q1382), "")</f>
        <v>#VALUE!</v>
      </c>
      <c r="R1383" s="4" t="e">
        <f aca="false">IF(Q1383&lt;&gt;"", N1383 - Q1383, "")</f>
        <v>#VALUE!</v>
      </c>
    </row>
    <row collapsed="false" customFormat="false" customHeight="true" hidden="false" ht="14.4" outlineLevel="0" r="1384">
      <c r="A1384" s="5" t="n">
        <v>38566</v>
      </c>
      <c r="B1384" s="1" t="n">
        <v>42.89</v>
      </c>
      <c r="C1384" s="1" t="n">
        <v>43.5</v>
      </c>
      <c r="D1384" s="1" t="n">
        <v>42.61</v>
      </c>
      <c r="E1384" s="1" t="n">
        <v>43.19</v>
      </c>
      <c r="F1384" s="1" t="n">
        <v>10602700</v>
      </c>
      <c r="G1384" s="1" t="n">
        <v>43.01</v>
      </c>
      <c r="I1384" s="6" t="e">
        <f aca="false">IF(ROW(E1384) - 1 &gt;= $I$1,SUM(E1384:E1384(E1384,1 - $I$1, 0)) / $I$1,"")</f>
        <v>#VALUE!</v>
      </c>
      <c r="J1384" s="6" t="e">
        <f aca="false">IF(ROW(E1384) - 1 &gt;= $J$1,SUM(E1384:E1384(E1384,1 - $J$1, 0)) / $J$1,"")</f>
        <v>#VALUE!</v>
      </c>
      <c r="L1384" s="7" t="e">
        <f aca="true">IF(ROW(E1384) - 1 &gt;= $L$1,IF(OFFSET(I1384, -1, 0) = "", I1384, ((E1384 - L1383) * $K$4) + L1383), "")</f>
        <v>#VALUE!</v>
      </c>
      <c r="M1384" s="7" t="e">
        <f aca="true">IF(ROW(E1384) - 1 &gt;= $M$1,IF(OFFSET(J1384, -1, 0) = "", J1384, ((E1384 - M1383) * $K$6) + M1383), "")</f>
        <v>#VALUE!</v>
      </c>
      <c r="N1384" s="3" t="e">
        <f aca="false">IF(M1384&lt;&gt;"", L1384-M1384, "")</f>
        <v>#VALUE!</v>
      </c>
      <c r="P1384" s="9" t="e">
        <f aca="false">IF(ROW(E1384) - 1 &gt;= $P$1, IF(OFFSET(N1384, 1- $P$1, 0) &lt;&gt; "", SUM(N1384:N1384(N1384, 1 - $P$1, 0)) / $P$1, ""), "")</f>
        <v>#VALUE!</v>
      </c>
      <c r="Q1384" s="4" t="e">
        <f aca="true">IF(ROW(N1384) - 1 &gt;= $P$1,IF(OFFSET(P1384, -1, 0) = "", P1384, ((N1384 - Q1383) * $O$5) + Q1383), "")</f>
        <v>#VALUE!</v>
      </c>
      <c r="R1384" s="4" t="e">
        <f aca="false">IF(Q1384&lt;&gt;"", N1384 - Q1384, "")</f>
        <v>#VALUE!</v>
      </c>
    </row>
    <row collapsed="false" customFormat="false" customHeight="true" hidden="false" ht="14.4" outlineLevel="0" r="1385">
      <c r="A1385" s="5" t="n">
        <v>38567</v>
      </c>
      <c r="B1385" s="1" t="n">
        <v>43.19</v>
      </c>
      <c r="C1385" s="1" t="n">
        <v>43.31</v>
      </c>
      <c r="D1385" s="1" t="n">
        <v>42.77</v>
      </c>
      <c r="E1385" s="1" t="n">
        <v>43.22</v>
      </c>
      <c r="F1385" s="1" t="n">
        <v>9225800</v>
      </c>
      <c r="G1385" s="1" t="n">
        <v>43.04</v>
      </c>
      <c r="I1385" s="6" t="e">
        <f aca="false">IF(ROW(E1385) - 1 &gt;= $I$1,SUM(E1385:E1385(E1385,1 - $I$1, 0)) / $I$1,"")</f>
        <v>#VALUE!</v>
      </c>
      <c r="J1385" s="6" t="e">
        <f aca="false">IF(ROW(E1385) - 1 &gt;= $J$1,SUM(E1385:E1385(E1385,1 - $J$1, 0)) / $J$1,"")</f>
        <v>#VALUE!</v>
      </c>
      <c r="L1385" s="7" t="e">
        <f aca="true">IF(ROW(E1385) - 1 &gt;= $L$1,IF(OFFSET(I1385, -1, 0) = "", I1385, ((E1385 - L1384) * $K$4) + L1384), "")</f>
        <v>#VALUE!</v>
      </c>
      <c r="M1385" s="7" t="e">
        <f aca="true">IF(ROW(E1385) - 1 &gt;= $M$1,IF(OFFSET(J1385, -1, 0) = "", J1385, ((E1385 - M1384) * $K$6) + M1384), "")</f>
        <v>#VALUE!</v>
      </c>
      <c r="N1385" s="3" t="e">
        <f aca="false">IF(M1385&lt;&gt;"", L1385-M1385, "")</f>
        <v>#VALUE!</v>
      </c>
      <c r="P1385" s="9" t="e">
        <f aca="false">IF(ROW(E1385) - 1 &gt;= $P$1, IF(OFFSET(N1385, 1- $P$1, 0) &lt;&gt; "", SUM(N1385:N1385(N1385, 1 - $P$1, 0)) / $P$1, ""), "")</f>
        <v>#VALUE!</v>
      </c>
      <c r="Q1385" s="4" t="e">
        <f aca="true">IF(ROW(N1385) - 1 &gt;= $P$1,IF(OFFSET(P1385, -1, 0) = "", P1385, ((N1385 - Q1384) * $O$5) + Q1384), "")</f>
        <v>#VALUE!</v>
      </c>
      <c r="R1385" s="4" t="e">
        <f aca="false">IF(Q1385&lt;&gt;"", N1385 - Q1385, "")</f>
        <v>#VALUE!</v>
      </c>
    </row>
    <row collapsed="false" customFormat="false" customHeight="true" hidden="false" ht="14.4" outlineLevel="0" r="1386">
      <c r="A1386" s="5" t="n">
        <v>38568</v>
      </c>
      <c r="B1386" s="1" t="n">
        <v>42.89</v>
      </c>
      <c r="C1386" s="1" t="n">
        <v>43</v>
      </c>
      <c r="D1386" s="1" t="n">
        <v>42.29</v>
      </c>
      <c r="E1386" s="1" t="n">
        <v>42.71</v>
      </c>
      <c r="F1386" s="1" t="n">
        <v>9618000</v>
      </c>
      <c r="G1386" s="1" t="n">
        <v>42.53</v>
      </c>
      <c r="I1386" s="6" t="e">
        <f aca="false">IF(ROW(E1386) - 1 &gt;= $I$1,SUM(E1386:E1386(E1386,1 - $I$1, 0)) / $I$1,"")</f>
        <v>#VALUE!</v>
      </c>
      <c r="J1386" s="6" t="e">
        <f aca="false">IF(ROW(E1386) - 1 &gt;= $J$1,SUM(E1386:E1386(E1386,1 - $J$1, 0)) / $J$1,"")</f>
        <v>#VALUE!</v>
      </c>
      <c r="L1386" s="7" t="e">
        <f aca="true">IF(ROW(E1386) - 1 &gt;= $L$1,IF(OFFSET(I1386, -1, 0) = "", I1386, ((E1386 - L1385) * $K$4) + L1385), "")</f>
        <v>#VALUE!</v>
      </c>
      <c r="M1386" s="7" t="e">
        <f aca="true">IF(ROW(E1386) - 1 &gt;= $M$1,IF(OFFSET(J1386, -1, 0) = "", J1386, ((E1386 - M1385) * $K$6) + M1385), "")</f>
        <v>#VALUE!</v>
      </c>
      <c r="N1386" s="3" t="e">
        <f aca="false">IF(M1386&lt;&gt;"", L1386-M1386, "")</f>
        <v>#VALUE!</v>
      </c>
      <c r="P1386" s="9" t="e">
        <f aca="false">IF(ROW(E1386) - 1 &gt;= $P$1, IF(OFFSET(N1386, 1- $P$1, 0) &lt;&gt; "", SUM(N1386:N1386(N1386, 1 - $P$1, 0)) / $P$1, ""), "")</f>
        <v>#VALUE!</v>
      </c>
      <c r="Q1386" s="4" t="e">
        <f aca="true">IF(ROW(N1386) - 1 &gt;= $P$1,IF(OFFSET(P1386, -1, 0) = "", P1386, ((N1386 - Q1385) * $O$5) + Q1385), "")</f>
        <v>#VALUE!</v>
      </c>
      <c r="R1386" s="4" t="e">
        <f aca="false">IF(Q1386&lt;&gt;"", N1386 - Q1386, "")</f>
        <v>#VALUE!</v>
      </c>
    </row>
    <row collapsed="false" customFormat="false" customHeight="true" hidden="false" ht="14.4" outlineLevel="0" r="1387">
      <c r="A1387" s="5" t="n">
        <v>38569</v>
      </c>
      <c r="B1387" s="1" t="n">
        <v>42.49</v>
      </c>
      <c r="C1387" s="1" t="n">
        <v>43.36</v>
      </c>
      <c r="D1387" s="1" t="n">
        <v>42.02</v>
      </c>
      <c r="E1387" s="1" t="n">
        <v>42.99</v>
      </c>
      <c r="F1387" s="1" t="n">
        <v>8640400</v>
      </c>
      <c r="G1387" s="1" t="n">
        <v>42.81</v>
      </c>
      <c r="I1387" s="6" t="e">
        <f aca="false">IF(ROW(E1387) - 1 &gt;= $I$1,SUM(E1387:E1387(E1387,1 - $I$1, 0)) / $I$1,"")</f>
        <v>#VALUE!</v>
      </c>
      <c r="J1387" s="6" t="e">
        <f aca="false">IF(ROW(E1387) - 1 &gt;= $J$1,SUM(E1387:E1387(E1387,1 - $J$1, 0)) / $J$1,"")</f>
        <v>#VALUE!</v>
      </c>
      <c r="L1387" s="7" t="e">
        <f aca="true">IF(ROW(E1387) - 1 &gt;= $L$1,IF(OFFSET(I1387, -1, 0) = "", I1387, ((E1387 - L1386) * $K$4) + L1386), "")</f>
        <v>#VALUE!</v>
      </c>
      <c r="M1387" s="7" t="e">
        <f aca="true">IF(ROW(E1387) - 1 &gt;= $M$1,IF(OFFSET(J1387, -1, 0) = "", J1387, ((E1387 - M1386) * $K$6) + M1386), "")</f>
        <v>#VALUE!</v>
      </c>
      <c r="N1387" s="3" t="e">
        <f aca="false">IF(M1387&lt;&gt;"", L1387-M1387, "")</f>
        <v>#VALUE!</v>
      </c>
      <c r="P1387" s="9" t="e">
        <f aca="false">IF(ROW(E1387) - 1 &gt;= $P$1, IF(OFFSET(N1387, 1- $P$1, 0) &lt;&gt; "", SUM(N1387:N1387(N1387, 1 - $P$1, 0)) / $P$1, ""), "")</f>
        <v>#VALUE!</v>
      </c>
      <c r="Q1387" s="4" t="e">
        <f aca="true">IF(ROW(N1387) - 1 &gt;= $P$1,IF(OFFSET(P1387, -1, 0) = "", P1387, ((N1387 - Q1386) * $O$5) + Q1386), "")</f>
        <v>#VALUE!</v>
      </c>
      <c r="R1387" s="4" t="e">
        <f aca="false">IF(Q1387&lt;&gt;"", N1387 - Q1387, "")</f>
        <v>#VALUE!</v>
      </c>
    </row>
    <row collapsed="false" customFormat="false" customHeight="true" hidden="false" ht="14.4" outlineLevel="0" r="1388">
      <c r="A1388" s="5" t="n">
        <v>38572</v>
      </c>
      <c r="B1388" s="1" t="n">
        <v>43</v>
      </c>
      <c r="C1388" s="1" t="n">
        <v>43.25</v>
      </c>
      <c r="D1388" s="1" t="n">
        <v>42.61</v>
      </c>
      <c r="E1388" s="1" t="n">
        <v>42.65</v>
      </c>
      <c r="F1388" s="1" t="n">
        <v>6299400</v>
      </c>
      <c r="G1388" s="1" t="n">
        <v>42.47</v>
      </c>
      <c r="I1388" s="6" t="e">
        <f aca="false">IF(ROW(E1388) - 1 &gt;= $I$1,SUM(E1388:E1388(E1388,1 - $I$1, 0)) / $I$1,"")</f>
        <v>#VALUE!</v>
      </c>
      <c r="J1388" s="6" t="e">
        <f aca="false">IF(ROW(E1388) - 1 &gt;= $J$1,SUM(E1388:E1388(E1388,1 - $J$1, 0)) / $J$1,"")</f>
        <v>#VALUE!</v>
      </c>
      <c r="L1388" s="7" t="e">
        <f aca="true">IF(ROW(E1388) - 1 &gt;= $L$1,IF(OFFSET(I1388, -1, 0) = "", I1388, ((E1388 - L1387) * $K$4) + L1387), "")</f>
        <v>#VALUE!</v>
      </c>
      <c r="M1388" s="7" t="e">
        <f aca="true">IF(ROW(E1388) - 1 &gt;= $M$1,IF(OFFSET(J1388, -1, 0) = "", J1388, ((E1388 - M1387) * $K$6) + M1387), "")</f>
        <v>#VALUE!</v>
      </c>
      <c r="N1388" s="3" t="e">
        <f aca="false">IF(M1388&lt;&gt;"", L1388-M1388, "")</f>
        <v>#VALUE!</v>
      </c>
      <c r="P1388" s="9" t="e">
        <f aca="false">IF(ROW(E1388) - 1 &gt;= $P$1, IF(OFFSET(N1388, 1- $P$1, 0) &lt;&gt; "", SUM(N1388:N1388(N1388, 1 - $P$1, 0)) / $P$1, ""), "")</f>
        <v>#VALUE!</v>
      </c>
      <c r="Q1388" s="4" t="e">
        <f aca="true">IF(ROW(N1388) - 1 &gt;= $P$1,IF(OFFSET(P1388, -1, 0) = "", P1388, ((N1388 - Q1387) * $O$5) + Q1387), "")</f>
        <v>#VALUE!</v>
      </c>
      <c r="R1388" s="4" t="e">
        <f aca="false">IF(Q1388&lt;&gt;"", N1388 - Q1388, "")</f>
        <v>#VALUE!</v>
      </c>
    </row>
    <row collapsed="false" customFormat="false" customHeight="true" hidden="false" ht="14.4" outlineLevel="0" r="1389">
      <c r="A1389" s="5" t="n">
        <v>38573</v>
      </c>
      <c r="B1389" s="1" t="n">
        <v>42.93</v>
      </c>
      <c r="C1389" s="1" t="n">
        <v>43.89</v>
      </c>
      <c r="D1389" s="1" t="n">
        <v>42.91</v>
      </c>
      <c r="E1389" s="1" t="n">
        <v>43.82</v>
      </c>
      <c r="F1389" s="1" t="n">
        <v>13601400</v>
      </c>
      <c r="G1389" s="1" t="n">
        <v>43.63</v>
      </c>
      <c r="I1389" s="6" t="e">
        <f aca="false">IF(ROW(E1389) - 1 &gt;= $I$1,SUM(E1389:E1389(E1389,1 - $I$1, 0)) / $I$1,"")</f>
        <v>#VALUE!</v>
      </c>
      <c r="J1389" s="6" t="e">
        <f aca="false">IF(ROW(E1389) - 1 &gt;= $J$1,SUM(E1389:E1389(E1389,1 - $J$1, 0)) / $J$1,"")</f>
        <v>#VALUE!</v>
      </c>
      <c r="L1389" s="7" t="e">
        <f aca="true">IF(ROW(E1389) - 1 &gt;= $L$1,IF(OFFSET(I1389, -1, 0) = "", I1389, ((E1389 - L1388) * $K$4) + L1388), "")</f>
        <v>#VALUE!</v>
      </c>
      <c r="M1389" s="7" t="e">
        <f aca="true">IF(ROW(E1389) - 1 &gt;= $M$1,IF(OFFSET(J1389, -1, 0) = "", J1389, ((E1389 - M1388) * $K$6) + M1388), "")</f>
        <v>#VALUE!</v>
      </c>
      <c r="N1389" s="3" t="e">
        <f aca="false">IF(M1389&lt;&gt;"", L1389-M1389, "")</f>
        <v>#VALUE!</v>
      </c>
      <c r="P1389" s="9" t="e">
        <f aca="false">IF(ROW(E1389) - 1 &gt;= $P$1, IF(OFFSET(N1389, 1- $P$1, 0) &lt;&gt; "", SUM(N1389:N1389(N1389, 1 - $P$1, 0)) / $P$1, ""), "")</f>
        <v>#VALUE!</v>
      </c>
      <c r="Q1389" s="4" t="e">
        <f aca="true">IF(ROW(N1389) - 1 &gt;= $P$1,IF(OFFSET(P1389, -1, 0) = "", P1389, ((N1389 - Q1388) * $O$5) + Q1388), "")</f>
        <v>#VALUE!</v>
      </c>
      <c r="R1389" s="4" t="e">
        <f aca="false">IF(Q1389&lt;&gt;"", N1389 - Q1389, "")</f>
        <v>#VALUE!</v>
      </c>
    </row>
    <row collapsed="false" customFormat="false" customHeight="true" hidden="false" ht="14.4" outlineLevel="0" r="1390">
      <c r="A1390" s="5" t="n">
        <v>38574</v>
      </c>
      <c r="B1390" s="1" t="n">
        <v>44</v>
      </c>
      <c r="C1390" s="1" t="n">
        <v>44.39</v>
      </c>
      <c r="D1390" s="1" t="n">
        <v>43.31</v>
      </c>
      <c r="E1390" s="1" t="n">
        <v>43.38</v>
      </c>
      <c r="F1390" s="1" t="n">
        <v>12890900</v>
      </c>
      <c r="G1390" s="1" t="n">
        <v>43.19</v>
      </c>
      <c r="I1390" s="6" t="e">
        <f aca="false">IF(ROW(E1390) - 1 &gt;= $I$1,SUM(E1390:E1390(E1390,1 - $I$1, 0)) / $I$1,"")</f>
        <v>#VALUE!</v>
      </c>
      <c r="J1390" s="6" t="e">
        <f aca="false">IF(ROW(E1390) - 1 &gt;= $J$1,SUM(E1390:E1390(E1390,1 - $J$1, 0)) / $J$1,"")</f>
        <v>#VALUE!</v>
      </c>
      <c r="L1390" s="7" t="e">
        <f aca="true">IF(ROW(E1390) - 1 &gt;= $L$1,IF(OFFSET(I1390, -1, 0) = "", I1390, ((E1390 - L1389) * $K$4) + L1389), "")</f>
        <v>#VALUE!</v>
      </c>
      <c r="M1390" s="7" t="e">
        <f aca="true">IF(ROW(E1390) - 1 &gt;= $M$1,IF(OFFSET(J1390, -1, 0) = "", J1390, ((E1390 - M1389) * $K$6) + M1389), "")</f>
        <v>#VALUE!</v>
      </c>
      <c r="N1390" s="3" t="e">
        <f aca="false">IF(M1390&lt;&gt;"", L1390-M1390, "")</f>
        <v>#VALUE!</v>
      </c>
      <c r="P1390" s="9" t="e">
        <f aca="false">IF(ROW(E1390) - 1 &gt;= $P$1, IF(OFFSET(N1390, 1- $P$1, 0) &lt;&gt; "", SUM(N1390:N1390(N1390, 1 - $P$1, 0)) / $P$1, ""), "")</f>
        <v>#VALUE!</v>
      </c>
      <c r="Q1390" s="4" t="e">
        <f aca="true">IF(ROW(N1390) - 1 &gt;= $P$1,IF(OFFSET(P1390, -1, 0) = "", P1390, ((N1390 - Q1389) * $O$5) + Q1389), "")</f>
        <v>#VALUE!</v>
      </c>
      <c r="R1390" s="4" t="e">
        <f aca="false">IF(Q1390&lt;&gt;"", N1390 - Q1390, "")</f>
        <v>#VALUE!</v>
      </c>
    </row>
    <row collapsed="false" customFormat="false" customHeight="true" hidden="false" ht="14.4" outlineLevel="0" r="1391">
      <c r="A1391" s="5" t="n">
        <v>38575</v>
      </c>
      <c r="B1391" s="1" t="n">
        <v>43.39</v>
      </c>
      <c r="C1391" s="1" t="n">
        <v>44.12</v>
      </c>
      <c r="D1391" s="1" t="n">
        <v>43.25</v>
      </c>
      <c r="E1391" s="1" t="n">
        <v>44</v>
      </c>
      <c r="F1391" s="1" t="n">
        <v>9713700</v>
      </c>
      <c r="G1391" s="1" t="n">
        <v>43.81</v>
      </c>
      <c r="I1391" s="6" t="e">
        <f aca="false">IF(ROW(E1391) - 1 &gt;= $I$1,SUM(E1391:E1391(E1391,1 - $I$1, 0)) / $I$1,"")</f>
        <v>#VALUE!</v>
      </c>
      <c r="J1391" s="6" t="e">
        <f aca="false">IF(ROW(E1391) - 1 &gt;= $J$1,SUM(E1391:E1391(E1391,1 - $J$1, 0)) / $J$1,"")</f>
        <v>#VALUE!</v>
      </c>
      <c r="L1391" s="7" t="e">
        <f aca="true">IF(ROW(E1391) - 1 &gt;= $L$1,IF(OFFSET(I1391, -1, 0) = "", I1391, ((E1391 - L1390) * $K$4) + L1390), "")</f>
        <v>#VALUE!</v>
      </c>
      <c r="M1391" s="7" t="e">
        <f aca="true">IF(ROW(E1391) - 1 &gt;= $M$1,IF(OFFSET(J1391, -1, 0) = "", J1391, ((E1391 - M1390) * $K$6) + M1390), "")</f>
        <v>#VALUE!</v>
      </c>
      <c r="N1391" s="3" t="e">
        <f aca="false">IF(M1391&lt;&gt;"", L1391-M1391, "")</f>
        <v>#VALUE!</v>
      </c>
      <c r="P1391" s="9" t="e">
        <f aca="false">IF(ROW(E1391) - 1 &gt;= $P$1, IF(OFFSET(N1391, 1- $P$1, 0) &lt;&gt; "", SUM(N1391:N1391(N1391, 1 - $P$1, 0)) / $P$1, ""), "")</f>
        <v>#VALUE!</v>
      </c>
      <c r="Q1391" s="4" t="e">
        <f aca="true">IF(ROW(N1391) - 1 &gt;= $P$1,IF(OFFSET(P1391, -1, 0) = "", P1391, ((N1391 - Q1390) * $O$5) + Q1390), "")</f>
        <v>#VALUE!</v>
      </c>
      <c r="R1391" s="4" t="e">
        <f aca="false">IF(Q1391&lt;&gt;"", N1391 - Q1391, "")</f>
        <v>#VALUE!</v>
      </c>
    </row>
    <row collapsed="false" customFormat="false" customHeight="true" hidden="false" ht="14.4" outlineLevel="0" r="1392">
      <c r="A1392" s="5" t="n">
        <v>38576</v>
      </c>
      <c r="B1392" s="1" t="n">
        <v>43.46</v>
      </c>
      <c r="C1392" s="1" t="n">
        <v>46.22</v>
      </c>
      <c r="D1392" s="1" t="n">
        <v>43.36</v>
      </c>
      <c r="E1392" s="1" t="n">
        <v>46.1</v>
      </c>
      <c r="F1392" s="1" t="n">
        <v>32715600</v>
      </c>
      <c r="G1392" s="1" t="n">
        <v>45.9</v>
      </c>
      <c r="I1392" s="6" t="e">
        <f aca="false">IF(ROW(E1392) - 1 &gt;= $I$1,SUM(E1392:E1392(E1392,1 - $I$1, 0)) / $I$1,"")</f>
        <v>#VALUE!</v>
      </c>
      <c r="J1392" s="6" t="e">
        <f aca="false">IF(ROW(E1392) - 1 &gt;= $J$1,SUM(E1392:E1392(E1392,1 - $J$1, 0)) / $J$1,"")</f>
        <v>#VALUE!</v>
      </c>
      <c r="L1392" s="7" t="e">
        <f aca="true">IF(ROW(E1392) - 1 &gt;= $L$1,IF(OFFSET(I1392, -1, 0) = "", I1392, ((E1392 - L1391) * $K$4) + L1391), "")</f>
        <v>#VALUE!</v>
      </c>
      <c r="M1392" s="7" t="e">
        <f aca="true">IF(ROW(E1392) - 1 &gt;= $M$1,IF(OFFSET(J1392, -1, 0) = "", J1392, ((E1392 - M1391) * $K$6) + M1391), "")</f>
        <v>#VALUE!</v>
      </c>
      <c r="N1392" s="3" t="e">
        <f aca="false">IF(M1392&lt;&gt;"", L1392-M1392, "")</f>
        <v>#VALUE!</v>
      </c>
      <c r="P1392" s="9" t="e">
        <f aca="false">IF(ROW(E1392) - 1 &gt;= $P$1, IF(OFFSET(N1392, 1- $P$1, 0) &lt;&gt; "", SUM(N1392:N1392(N1392, 1 - $P$1, 0)) / $P$1, ""), "")</f>
        <v>#VALUE!</v>
      </c>
      <c r="Q1392" s="4" t="e">
        <f aca="true">IF(ROW(N1392) - 1 &gt;= $P$1,IF(OFFSET(P1392, -1, 0) = "", P1392, ((N1392 - Q1391) * $O$5) + Q1391), "")</f>
        <v>#VALUE!</v>
      </c>
      <c r="R1392" s="4" t="e">
        <f aca="false">IF(Q1392&lt;&gt;"", N1392 - Q1392, "")</f>
        <v>#VALUE!</v>
      </c>
    </row>
    <row collapsed="false" customFormat="false" customHeight="true" hidden="false" ht="14.4" outlineLevel="0" r="1393">
      <c r="A1393" s="5" t="n">
        <v>38579</v>
      </c>
      <c r="B1393" s="1" t="n">
        <v>46.48</v>
      </c>
      <c r="C1393" s="1" t="n">
        <v>48.33</v>
      </c>
      <c r="D1393" s="1" t="n">
        <v>46.45</v>
      </c>
      <c r="E1393" s="1" t="n">
        <v>47.68</v>
      </c>
      <c r="F1393" s="1" t="n">
        <v>38811700</v>
      </c>
      <c r="G1393" s="1" t="n">
        <v>47.48</v>
      </c>
      <c r="I1393" s="6" t="e">
        <f aca="false">IF(ROW(E1393) - 1 &gt;= $I$1,SUM(E1393:E1393(E1393,1 - $I$1, 0)) / $I$1,"")</f>
        <v>#VALUE!</v>
      </c>
      <c r="J1393" s="6" t="e">
        <f aca="false">IF(ROW(E1393) - 1 &gt;= $J$1,SUM(E1393:E1393(E1393,1 - $J$1, 0)) / $J$1,"")</f>
        <v>#VALUE!</v>
      </c>
      <c r="L1393" s="7" t="e">
        <f aca="true">IF(ROW(E1393) - 1 &gt;= $L$1,IF(OFFSET(I1393, -1, 0) = "", I1393, ((E1393 - L1392) * $K$4) + L1392), "")</f>
        <v>#VALUE!</v>
      </c>
      <c r="M1393" s="7" t="e">
        <f aca="true">IF(ROW(E1393) - 1 &gt;= $M$1,IF(OFFSET(J1393, -1, 0) = "", J1393, ((E1393 - M1392) * $K$6) + M1392), "")</f>
        <v>#VALUE!</v>
      </c>
      <c r="N1393" s="3" t="e">
        <f aca="false">IF(M1393&lt;&gt;"", L1393-M1393, "")</f>
        <v>#VALUE!</v>
      </c>
      <c r="P1393" s="9" t="e">
        <f aca="false">IF(ROW(E1393) - 1 &gt;= $P$1, IF(OFFSET(N1393, 1- $P$1, 0) &lt;&gt; "", SUM(N1393:N1393(N1393, 1 - $P$1, 0)) / $P$1, ""), "")</f>
        <v>#VALUE!</v>
      </c>
      <c r="Q1393" s="4" t="e">
        <f aca="true">IF(ROW(N1393) - 1 &gt;= $P$1,IF(OFFSET(P1393, -1, 0) = "", P1393, ((N1393 - Q1392) * $O$5) + Q1392), "")</f>
        <v>#VALUE!</v>
      </c>
      <c r="R1393" s="4" t="e">
        <f aca="false">IF(Q1393&lt;&gt;"", N1393 - Q1393, "")</f>
        <v>#VALUE!</v>
      </c>
    </row>
    <row collapsed="false" customFormat="false" customHeight="true" hidden="false" ht="14.4" outlineLevel="0" r="1394">
      <c r="A1394" s="5" t="n">
        <v>38580</v>
      </c>
      <c r="B1394" s="1" t="n">
        <v>47.39</v>
      </c>
      <c r="C1394" s="1" t="n">
        <v>47.5</v>
      </c>
      <c r="D1394" s="1" t="n">
        <v>46.21</v>
      </c>
      <c r="E1394" s="1" t="n">
        <v>46.25</v>
      </c>
      <c r="F1394" s="1" t="n">
        <v>19200800</v>
      </c>
      <c r="G1394" s="1" t="n">
        <v>46.05</v>
      </c>
      <c r="I1394" s="6" t="e">
        <f aca="false">IF(ROW(E1394) - 1 &gt;= $I$1,SUM(E1394:E1394(E1394,1 - $I$1, 0)) / $I$1,"")</f>
        <v>#VALUE!</v>
      </c>
      <c r="J1394" s="6" t="e">
        <f aca="false">IF(ROW(E1394) - 1 &gt;= $J$1,SUM(E1394:E1394(E1394,1 - $J$1, 0)) / $J$1,"")</f>
        <v>#VALUE!</v>
      </c>
      <c r="L1394" s="7" t="e">
        <f aca="true">IF(ROW(E1394) - 1 &gt;= $L$1,IF(OFFSET(I1394, -1, 0) = "", I1394, ((E1394 - L1393) * $K$4) + L1393), "")</f>
        <v>#VALUE!</v>
      </c>
      <c r="M1394" s="7" t="e">
        <f aca="true">IF(ROW(E1394) - 1 &gt;= $M$1,IF(OFFSET(J1394, -1, 0) = "", J1394, ((E1394 - M1393) * $K$6) + M1393), "")</f>
        <v>#VALUE!</v>
      </c>
      <c r="N1394" s="3" t="e">
        <f aca="false">IF(M1394&lt;&gt;"", L1394-M1394, "")</f>
        <v>#VALUE!</v>
      </c>
      <c r="P1394" s="9" t="e">
        <f aca="false">IF(ROW(E1394) - 1 &gt;= $P$1, IF(OFFSET(N1394, 1- $P$1, 0) &lt;&gt; "", SUM(N1394:N1394(N1394, 1 - $P$1, 0)) / $P$1, ""), "")</f>
        <v>#VALUE!</v>
      </c>
      <c r="Q1394" s="4" t="e">
        <f aca="true">IF(ROW(N1394) - 1 &gt;= $P$1,IF(OFFSET(P1394, -1, 0) = "", P1394, ((N1394 - Q1393) * $O$5) + Q1393), "")</f>
        <v>#VALUE!</v>
      </c>
      <c r="R1394" s="4" t="e">
        <f aca="false">IF(Q1394&lt;&gt;"", N1394 - Q1394, "")</f>
        <v>#VALUE!</v>
      </c>
    </row>
    <row collapsed="false" customFormat="false" customHeight="true" hidden="false" ht="14.4" outlineLevel="0" r="1395">
      <c r="A1395" s="5" t="n">
        <v>38581</v>
      </c>
      <c r="B1395" s="1" t="n">
        <v>46.4</v>
      </c>
      <c r="C1395" s="1" t="n">
        <v>47.44</v>
      </c>
      <c r="D1395" s="1" t="n">
        <v>46.37</v>
      </c>
      <c r="E1395" s="1" t="n">
        <v>47.15</v>
      </c>
      <c r="F1395" s="1" t="n">
        <v>17847300</v>
      </c>
      <c r="G1395" s="1" t="n">
        <v>46.95</v>
      </c>
      <c r="I1395" s="6" t="e">
        <f aca="false">IF(ROW(E1395) - 1 &gt;= $I$1,SUM(E1395:E1395(E1395,1 - $I$1, 0)) / $I$1,"")</f>
        <v>#VALUE!</v>
      </c>
      <c r="J1395" s="6" t="e">
        <f aca="false">IF(ROW(E1395) - 1 &gt;= $J$1,SUM(E1395:E1395(E1395,1 - $J$1, 0)) / $J$1,"")</f>
        <v>#VALUE!</v>
      </c>
      <c r="L1395" s="7" t="e">
        <f aca="true">IF(ROW(E1395) - 1 &gt;= $L$1,IF(OFFSET(I1395, -1, 0) = "", I1395, ((E1395 - L1394) * $K$4) + L1394), "")</f>
        <v>#VALUE!</v>
      </c>
      <c r="M1395" s="7" t="e">
        <f aca="true">IF(ROW(E1395) - 1 &gt;= $M$1,IF(OFFSET(J1395, -1, 0) = "", J1395, ((E1395 - M1394) * $K$6) + M1394), "")</f>
        <v>#VALUE!</v>
      </c>
      <c r="N1395" s="3" t="e">
        <f aca="false">IF(M1395&lt;&gt;"", L1395-M1395, "")</f>
        <v>#VALUE!</v>
      </c>
      <c r="P1395" s="9" t="e">
        <f aca="false">IF(ROW(E1395) - 1 &gt;= $P$1, IF(OFFSET(N1395, 1- $P$1, 0) &lt;&gt; "", SUM(N1395:N1395(N1395, 1 - $P$1, 0)) / $P$1, ""), "")</f>
        <v>#VALUE!</v>
      </c>
      <c r="Q1395" s="4" t="e">
        <f aca="true">IF(ROW(N1395) - 1 &gt;= $P$1,IF(OFFSET(P1395, -1, 0) = "", P1395, ((N1395 - Q1394) * $O$5) + Q1394), "")</f>
        <v>#VALUE!</v>
      </c>
      <c r="R1395" s="4" t="e">
        <f aca="false">IF(Q1395&lt;&gt;"", N1395 - Q1395, "")</f>
        <v>#VALUE!</v>
      </c>
    </row>
    <row collapsed="false" customFormat="false" customHeight="true" hidden="false" ht="14.4" outlineLevel="0" r="1396">
      <c r="A1396" s="5" t="n">
        <v>38582</v>
      </c>
      <c r="B1396" s="1" t="n">
        <v>46.91</v>
      </c>
      <c r="C1396" s="1" t="n">
        <v>47</v>
      </c>
      <c r="D1396" s="1" t="n">
        <v>45.75</v>
      </c>
      <c r="E1396" s="1" t="n">
        <v>46.3</v>
      </c>
      <c r="F1396" s="1" t="n">
        <v>15805700</v>
      </c>
      <c r="G1396" s="1" t="n">
        <v>46.1</v>
      </c>
      <c r="I1396" s="6" t="e">
        <f aca="false">IF(ROW(E1396) - 1 &gt;= $I$1,SUM(E1396:E1396(E1396,1 - $I$1, 0)) / $I$1,"")</f>
        <v>#VALUE!</v>
      </c>
      <c r="J1396" s="6" t="e">
        <f aca="false">IF(ROW(E1396) - 1 &gt;= $J$1,SUM(E1396:E1396(E1396,1 - $J$1, 0)) / $J$1,"")</f>
        <v>#VALUE!</v>
      </c>
      <c r="L1396" s="7" t="e">
        <f aca="true">IF(ROW(E1396) - 1 &gt;= $L$1,IF(OFFSET(I1396, -1, 0) = "", I1396, ((E1396 - L1395) * $K$4) + L1395), "")</f>
        <v>#VALUE!</v>
      </c>
      <c r="M1396" s="7" t="e">
        <f aca="true">IF(ROW(E1396) - 1 &gt;= $M$1,IF(OFFSET(J1396, -1, 0) = "", J1396, ((E1396 - M1395) * $K$6) + M1395), "")</f>
        <v>#VALUE!</v>
      </c>
      <c r="N1396" s="3" t="e">
        <f aca="false">IF(M1396&lt;&gt;"", L1396-M1396, "")</f>
        <v>#VALUE!</v>
      </c>
      <c r="P1396" s="9" t="e">
        <f aca="false">IF(ROW(E1396) - 1 &gt;= $P$1, IF(OFFSET(N1396, 1- $P$1, 0) &lt;&gt; "", SUM(N1396:N1396(N1396, 1 - $P$1, 0)) / $P$1, ""), "")</f>
        <v>#VALUE!</v>
      </c>
      <c r="Q1396" s="4" t="e">
        <f aca="true">IF(ROW(N1396) - 1 &gt;= $P$1,IF(OFFSET(P1396, -1, 0) = "", P1396, ((N1396 - Q1395) * $O$5) + Q1395), "")</f>
        <v>#VALUE!</v>
      </c>
      <c r="R1396" s="4" t="e">
        <f aca="false">IF(Q1396&lt;&gt;"", N1396 - Q1396, "")</f>
        <v>#VALUE!</v>
      </c>
    </row>
    <row collapsed="false" customFormat="false" customHeight="true" hidden="false" ht="14.4" outlineLevel="0" r="1397">
      <c r="A1397" s="5" t="n">
        <v>38583</v>
      </c>
      <c r="B1397" s="1" t="n">
        <v>46.28</v>
      </c>
      <c r="C1397" s="1" t="n">
        <v>46.7</v>
      </c>
      <c r="D1397" s="1" t="n">
        <v>45.77</v>
      </c>
      <c r="E1397" s="1" t="n">
        <v>45.83</v>
      </c>
      <c r="F1397" s="1" t="n">
        <v>13448900</v>
      </c>
      <c r="G1397" s="1" t="n">
        <v>45.63</v>
      </c>
      <c r="I1397" s="6" t="e">
        <f aca="false">IF(ROW(E1397) - 1 &gt;= $I$1,SUM(E1397:E1397(E1397,1 - $I$1, 0)) / $I$1,"")</f>
        <v>#VALUE!</v>
      </c>
      <c r="J1397" s="6" t="e">
        <f aca="false">IF(ROW(E1397) - 1 &gt;= $J$1,SUM(E1397:E1397(E1397,1 - $J$1, 0)) / $J$1,"")</f>
        <v>#VALUE!</v>
      </c>
      <c r="L1397" s="7" t="e">
        <f aca="true">IF(ROW(E1397) - 1 &gt;= $L$1,IF(OFFSET(I1397, -1, 0) = "", I1397, ((E1397 - L1396) * $K$4) + L1396), "")</f>
        <v>#VALUE!</v>
      </c>
      <c r="M1397" s="7" t="e">
        <f aca="true">IF(ROW(E1397) - 1 &gt;= $M$1,IF(OFFSET(J1397, -1, 0) = "", J1397, ((E1397 - M1396) * $K$6) + M1396), "")</f>
        <v>#VALUE!</v>
      </c>
      <c r="N1397" s="3" t="e">
        <f aca="false">IF(M1397&lt;&gt;"", L1397-M1397, "")</f>
        <v>#VALUE!</v>
      </c>
      <c r="P1397" s="9" t="e">
        <f aca="false">IF(ROW(E1397) - 1 &gt;= $P$1, IF(OFFSET(N1397, 1- $P$1, 0) &lt;&gt; "", SUM(N1397:N1397(N1397, 1 - $P$1, 0)) / $P$1, ""), "")</f>
        <v>#VALUE!</v>
      </c>
      <c r="Q1397" s="4" t="e">
        <f aca="true">IF(ROW(N1397) - 1 &gt;= $P$1,IF(OFFSET(P1397, -1, 0) = "", P1397, ((N1397 - Q1396) * $O$5) + Q1396), "")</f>
        <v>#VALUE!</v>
      </c>
      <c r="R1397" s="4" t="e">
        <f aca="false">IF(Q1397&lt;&gt;"", N1397 - Q1397, "")</f>
        <v>#VALUE!</v>
      </c>
    </row>
    <row collapsed="false" customFormat="false" customHeight="true" hidden="false" ht="14.4" outlineLevel="0" r="1398">
      <c r="A1398" s="5" t="n">
        <v>38586</v>
      </c>
      <c r="B1398" s="1" t="n">
        <v>46.15</v>
      </c>
      <c r="C1398" s="1" t="n">
        <v>46.75</v>
      </c>
      <c r="D1398" s="1" t="n">
        <v>45.26</v>
      </c>
      <c r="E1398" s="1" t="n">
        <v>45.87</v>
      </c>
      <c r="F1398" s="1" t="n">
        <v>13847600</v>
      </c>
      <c r="G1398" s="1" t="n">
        <v>45.67</v>
      </c>
      <c r="I1398" s="6" t="e">
        <f aca="false">IF(ROW(E1398) - 1 &gt;= $I$1,SUM(E1398:E1398(E1398,1 - $I$1, 0)) / $I$1,"")</f>
        <v>#VALUE!</v>
      </c>
      <c r="J1398" s="6" t="e">
        <f aca="false">IF(ROW(E1398) - 1 &gt;= $J$1,SUM(E1398:E1398(E1398,1 - $J$1, 0)) / $J$1,"")</f>
        <v>#VALUE!</v>
      </c>
      <c r="L1398" s="7" t="e">
        <f aca="true">IF(ROW(E1398) - 1 &gt;= $L$1,IF(OFFSET(I1398, -1, 0) = "", I1398, ((E1398 - L1397) * $K$4) + L1397), "")</f>
        <v>#VALUE!</v>
      </c>
      <c r="M1398" s="7" t="e">
        <f aca="true">IF(ROW(E1398) - 1 &gt;= $M$1,IF(OFFSET(J1398, -1, 0) = "", J1398, ((E1398 - M1397) * $K$6) + M1397), "")</f>
        <v>#VALUE!</v>
      </c>
      <c r="N1398" s="3" t="e">
        <f aca="false">IF(M1398&lt;&gt;"", L1398-M1398, "")</f>
        <v>#VALUE!</v>
      </c>
      <c r="P1398" s="9" t="e">
        <f aca="false">IF(ROW(E1398) - 1 &gt;= $P$1, IF(OFFSET(N1398, 1- $P$1, 0) &lt;&gt; "", SUM(N1398:N1398(N1398, 1 - $P$1, 0)) / $P$1, ""), "")</f>
        <v>#VALUE!</v>
      </c>
      <c r="Q1398" s="4" t="e">
        <f aca="true">IF(ROW(N1398) - 1 &gt;= $P$1,IF(OFFSET(P1398, -1, 0) = "", P1398, ((N1398 - Q1397) * $O$5) + Q1397), "")</f>
        <v>#VALUE!</v>
      </c>
      <c r="R1398" s="4" t="e">
        <f aca="false">IF(Q1398&lt;&gt;"", N1398 - Q1398, "")</f>
        <v>#VALUE!</v>
      </c>
    </row>
    <row collapsed="false" customFormat="false" customHeight="true" hidden="false" ht="14.4" outlineLevel="0" r="1399">
      <c r="A1399" s="5" t="n">
        <v>38587</v>
      </c>
      <c r="B1399" s="1" t="n">
        <v>45.85</v>
      </c>
      <c r="C1399" s="1" t="n">
        <v>46.1</v>
      </c>
      <c r="D1399" s="1" t="n">
        <v>45.32</v>
      </c>
      <c r="E1399" s="1" t="n">
        <v>45.74</v>
      </c>
      <c r="F1399" s="1" t="n">
        <v>10557300</v>
      </c>
      <c r="G1399" s="1" t="n">
        <v>45.54</v>
      </c>
      <c r="I1399" s="6" t="e">
        <f aca="false">IF(ROW(E1399) - 1 &gt;= $I$1,SUM(E1399:E1399(E1399,1 - $I$1, 0)) / $I$1,"")</f>
        <v>#VALUE!</v>
      </c>
      <c r="J1399" s="6" t="e">
        <f aca="false">IF(ROW(E1399) - 1 &gt;= $J$1,SUM(E1399:E1399(E1399,1 - $J$1, 0)) / $J$1,"")</f>
        <v>#VALUE!</v>
      </c>
      <c r="L1399" s="7" t="e">
        <f aca="true">IF(ROW(E1399) - 1 &gt;= $L$1,IF(OFFSET(I1399, -1, 0) = "", I1399, ((E1399 - L1398) * $K$4) + L1398), "")</f>
        <v>#VALUE!</v>
      </c>
      <c r="M1399" s="7" t="e">
        <f aca="true">IF(ROW(E1399) - 1 &gt;= $M$1,IF(OFFSET(J1399, -1, 0) = "", J1399, ((E1399 - M1398) * $K$6) + M1398), "")</f>
        <v>#VALUE!</v>
      </c>
      <c r="N1399" s="3" t="e">
        <f aca="false">IF(M1399&lt;&gt;"", L1399-M1399, "")</f>
        <v>#VALUE!</v>
      </c>
      <c r="P1399" s="9" t="e">
        <f aca="false">IF(ROW(E1399) - 1 &gt;= $P$1, IF(OFFSET(N1399, 1- $P$1, 0) &lt;&gt; "", SUM(N1399:N1399(N1399, 1 - $P$1, 0)) / $P$1, ""), "")</f>
        <v>#VALUE!</v>
      </c>
      <c r="Q1399" s="4" t="e">
        <f aca="true">IF(ROW(N1399) - 1 &gt;= $P$1,IF(OFFSET(P1399, -1, 0) = "", P1399, ((N1399 - Q1398) * $O$5) + Q1398), "")</f>
        <v>#VALUE!</v>
      </c>
      <c r="R1399" s="4" t="e">
        <f aca="false">IF(Q1399&lt;&gt;"", N1399 - Q1399, "")</f>
        <v>#VALUE!</v>
      </c>
    </row>
    <row collapsed="false" customFormat="false" customHeight="true" hidden="false" ht="14.4" outlineLevel="0" r="1400">
      <c r="A1400" s="5" t="n">
        <v>38588</v>
      </c>
      <c r="B1400" s="1" t="n">
        <v>45.6</v>
      </c>
      <c r="C1400" s="1" t="n">
        <v>47.12</v>
      </c>
      <c r="D1400" s="1" t="n">
        <v>45.59</v>
      </c>
      <c r="E1400" s="1" t="n">
        <v>45.77</v>
      </c>
      <c r="F1400" s="1" t="n">
        <v>20431100</v>
      </c>
      <c r="G1400" s="1" t="n">
        <v>45.57</v>
      </c>
      <c r="I1400" s="6" t="e">
        <f aca="false">IF(ROW(E1400) - 1 &gt;= $I$1,SUM(E1400:E1400(E1400,1 - $I$1, 0)) / $I$1,"")</f>
        <v>#VALUE!</v>
      </c>
      <c r="J1400" s="6" t="e">
        <f aca="false">IF(ROW(E1400) - 1 &gt;= $J$1,SUM(E1400:E1400(E1400,1 - $J$1, 0)) / $J$1,"")</f>
        <v>#VALUE!</v>
      </c>
      <c r="L1400" s="7" t="e">
        <f aca="true">IF(ROW(E1400) - 1 &gt;= $L$1,IF(OFFSET(I1400, -1, 0) = "", I1400, ((E1400 - L1399) * $K$4) + L1399), "")</f>
        <v>#VALUE!</v>
      </c>
      <c r="M1400" s="7" t="e">
        <f aca="true">IF(ROW(E1400) - 1 &gt;= $M$1,IF(OFFSET(J1400, -1, 0) = "", J1400, ((E1400 - M1399) * $K$6) + M1399), "")</f>
        <v>#VALUE!</v>
      </c>
      <c r="N1400" s="3" t="e">
        <f aca="false">IF(M1400&lt;&gt;"", L1400-M1400, "")</f>
        <v>#VALUE!</v>
      </c>
      <c r="P1400" s="9" t="e">
        <f aca="false">IF(ROW(E1400) - 1 &gt;= $P$1, IF(OFFSET(N1400, 1- $P$1, 0) &lt;&gt; "", SUM(N1400:N1400(N1400, 1 - $P$1, 0)) / $P$1, ""), "")</f>
        <v>#VALUE!</v>
      </c>
      <c r="Q1400" s="4" t="e">
        <f aca="true">IF(ROW(N1400) - 1 &gt;= $P$1,IF(OFFSET(P1400, -1, 0) = "", P1400, ((N1400 - Q1399) * $O$5) + Q1399), "")</f>
        <v>#VALUE!</v>
      </c>
      <c r="R1400" s="4" t="e">
        <f aca="false">IF(Q1400&lt;&gt;"", N1400 - Q1400, "")</f>
        <v>#VALUE!</v>
      </c>
    </row>
    <row collapsed="false" customFormat="false" customHeight="true" hidden="false" ht="14.4" outlineLevel="0" r="1401">
      <c r="A1401" s="5" t="n">
        <v>38589</v>
      </c>
      <c r="B1401" s="1" t="n">
        <v>46.12</v>
      </c>
      <c r="C1401" s="1" t="n">
        <v>46.49</v>
      </c>
      <c r="D1401" s="1" t="n">
        <v>45.81</v>
      </c>
      <c r="E1401" s="1" t="n">
        <v>46.06</v>
      </c>
      <c r="F1401" s="1" t="n">
        <v>9866200</v>
      </c>
      <c r="G1401" s="1" t="n">
        <v>45.86</v>
      </c>
      <c r="I1401" s="6" t="e">
        <f aca="false">IF(ROW(E1401) - 1 &gt;= $I$1,SUM(E1401:E1401(E1401,1 - $I$1, 0)) / $I$1,"")</f>
        <v>#VALUE!</v>
      </c>
      <c r="J1401" s="6" t="e">
        <f aca="false">IF(ROW(E1401) - 1 &gt;= $J$1,SUM(E1401:E1401(E1401,1 - $J$1, 0)) / $J$1,"")</f>
        <v>#VALUE!</v>
      </c>
      <c r="L1401" s="7" t="e">
        <f aca="true">IF(ROW(E1401) - 1 &gt;= $L$1,IF(OFFSET(I1401, -1, 0) = "", I1401, ((E1401 - L1400) * $K$4) + L1400), "")</f>
        <v>#VALUE!</v>
      </c>
      <c r="M1401" s="7" t="e">
        <f aca="true">IF(ROW(E1401) - 1 &gt;= $M$1,IF(OFFSET(J1401, -1, 0) = "", J1401, ((E1401 - M1400) * $K$6) + M1400), "")</f>
        <v>#VALUE!</v>
      </c>
      <c r="N1401" s="3" t="e">
        <f aca="false">IF(M1401&lt;&gt;"", L1401-M1401, "")</f>
        <v>#VALUE!</v>
      </c>
      <c r="P1401" s="9" t="e">
        <f aca="false">IF(ROW(E1401) - 1 &gt;= $P$1, IF(OFFSET(N1401, 1- $P$1, 0) &lt;&gt; "", SUM(N1401:N1401(N1401, 1 - $P$1, 0)) / $P$1, ""), "")</f>
        <v>#VALUE!</v>
      </c>
      <c r="Q1401" s="4" t="e">
        <f aca="true">IF(ROW(N1401) - 1 &gt;= $P$1,IF(OFFSET(P1401, -1, 0) = "", P1401, ((N1401 - Q1400) * $O$5) + Q1400), "")</f>
        <v>#VALUE!</v>
      </c>
      <c r="R1401" s="4" t="e">
        <f aca="false">IF(Q1401&lt;&gt;"", N1401 - Q1401, "")</f>
        <v>#VALUE!</v>
      </c>
    </row>
    <row collapsed="false" customFormat="false" customHeight="true" hidden="false" ht="14.4" outlineLevel="0" r="1402">
      <c r="A1402" s="5" t="n">
        <v>38590</v>
      </c>
      <c r="B1402" s="1" t="n">
        <v>46.12</v>
      </c>
      <c r="C1402" s="1" t="n">
        <v>46.34</v>
      </c>
      <c r="D1402" s="1" t="n">
        <v>45.36</v>
      </c>
      <c r="E1402" s="1" t="n">
        <v>45.74</v>
      </c>
      <c r="F1402" s="1" t="n">
        <v>9323500</v>
      </c>
      <c r="G1402" s="1" t="n">
        <v>45.54</v>
      </c>
      <c r="I1402" s="6" t="e">
        <f aca="false">IF(ROW(E1402) - 1 &gt;= $I$1,SUM(E1402:E1402(E1402,1 - $I$1, 0)) / $I$1,"")</f>
        <v>#VALUE!</v>
      </c>
      <c r="J1402" s="6" t="e">
        <f aca="false">IF(ROW(E1402) - 1 &gt;= $J$1,SUM(E1402:E1402(E1402,1 - $J$1, 0)) / $J$1,"")</f>
        <v>#VALUE!</v>
      </c>
      <c r="L1402" s="7" t="e">
        <f aca="true">IF(ROW(E1402) - 1 &gt;= $L$1,IF(OFFSET(I1402, -1, 0) = "", I1402, ((E1402 - L1401) * $K$4) + L1401), "")</f>
        <v>#VALUE!</v>
      </c>
      <c r="M1402" s="7" t="e">
        <f aca="true">IF(ROW(E1402) - 1 &gt;= $M$1,IF(OFFSET(J1402, -1, 0) = "", J1402, ((E1402 - M1401) * $K$6) + M1401), "")</f>
        <v>#VALUE!</v>
      </c>
      <c r="N1402" s="3" t="e">
        <f aca="false">IF(M1402&lt;&gt;"", L1402-M1402, "")</f>
        <v>#VALUE!</v>
      </c>
      <c r="P1402" s="9" t="e">
        <f aca="false">IF(ROW(E1402) - 1 &gt;= $P$1, IF(OFFSET(N1402, 1- $P$1, 0) &lt;&gt; "", SUM(N1402:N1402(N1402, 1 - $P$1, 0)) / $P$1, ""), "")</f>
        <v>#VALUE!</v>
      </c>
      <c r="Q1402" s="4" t="e">
        <f aca="true">IF(ROW(N1402) - 1 &gt;= $P$1,IF(OFFSET(P1402, -1, 0) = "", P1402, ((N1402 - Q1401) * $O$5) + Q1401), "")</f>
        <v>#VALUE!</v>
      </c>
      <c r="R1402" s="4" t="e">
        <f aca="false">IF(Q1402&lt;&gt;"", N1402 - Q1402, "")</f>
        <v>#VALUE!</v>
      </c>
    </row>
    <row collapsed="false" customFormat="false" customHeight="true" hidden="false" ht="14.4" outlineLevel="0" r="1403">
      <c r="A1403" s="5" t="n">
        <v>38593</v>
      </c>
      <c r="B1403" s="1" t="n">
        <v>45.27</v>
      </c>
      <c r="C1403" s="1" t="n">
        <v>46.03</v>
      </c>
      <c r="D1403" s="1" t="n">
        <v>45.26</v>
      </c>
      <c r="E1403" s="1" t="n">
        <v>45.84</v>
      </c>
      <c r="F1403" s="1" t="n">
        <v>9153400</v>
      </c>
      <c r="G1403" s="1" t="n">
        <v>45.64</v>
      </c>
      <c r="I1403" s="6" t="e">
        <f aca="false">IF(ROW(E1403) - 1 &gt;= $I$1,SUM(E1403:E1403(E1403,1 - $I$1, 0)) / $I$1,"")</f>
        <v>#VALUE!</v>
      </c>
      <c r="J1403" s="6" t="e">
        <f aca="false">IF(ROW(E1403) - 1 &gt;= $J$1,SUM(E1403:E1403(E1403,1 - $J$1, 0)) / $J$1,"")</f>
        <v>#VALUE!</v>
      </c>
      <c r="L1403" s="7" t="e">
        <f aca="true">IF(ROW(E1403) - 1 &gt;= $L$1,IF(OFFSET(I1403, -1, 0) = "", I1403, ((E1403 - L1402) * $K$4) + L1402), "")</f>
        <v>#VALUE!</v>
      </c>
      <c r="M1403" s="7" t="e">
        <f aca="true">IF(ROW(E1403) - 1 &gt;= $M$1,IF(OFFSET(J1403, -1, 0) = "", J1403, ((E1403 - M1402) * $K$6) + M1402), "")</f>
        <v>#VALUE!</v>
      </c>
      <c r="N1403" s="3" t="e">
        <f aca="false">IF(M1403&lt;&gt;"", L1403-M1403, "")</f>
        <v>#VALUE!</v>
      </c>
      <c r="P1403" s="9" t="e">
        <f aca="false">IF(ROW(E1403) - 1 &gt;= $P$1, IF(OFFSET(N1403, 1- $P$1, 0) &lt;&gt; "", SUM(N1403:N1403(N1403, 1 - $P$1, 0)) / $P$1, ""), "")</f>
        <v>#VALUE!</v>
      </c>
      <c r="Q1403" s="4" t="e">
        <f aca="true">IF(ROW(N1403) - 1 &gt;= $P$1,IF(OFFSET(P1403, -1, 0) = "", P1403, ((N1403 - Q1402) * $O$5) + Q1402), "")</f>
        <v>#VALUE!</v>
      </c>
      <c r="R1403" s="4" t="e">
        <f aca="false">IF(Q1403&lt;&gt;"", N1403 - Q1403, "")</f>
        <v>#VALUE!</v>
      </c>
    </row>
    <row collapsed="false" customFormat="false" customHeight="true" hidden="false" ht="14.4" outlineLevel="0" r="1404">
      <c r="A1404" s="5" t="n">
        <v>38594</v>
      </c>
      <c r="B1404" s="1" t="n">
        <v>45.99</v>
      </c>
      <c r="C1404" s="1" t="n">
        <v>46.79</v>
      </c>
      <c r="D1404" s="1" t="n">
        <v>45.92</v>
      </c>
      <c r="E1404" s="1" t="n">
        <v>46.57</v>
      </c>
      <c r="F1404" s="1" t="n">
        <v>18527200</v>
      </c>
      <c r="G1404" s="1" t="n">
        <v>46.37</v>
      </c>
      <c r="I1404" s="6" t="e">
        <f aca="false">IF(ROW(E1404) - 1 &gt;= $I$1,SUM(E1404:E1404(E1404,1 - $I$1, 0)) / $I$1,"")</f>
        <v>#VALUE!</v>
      </c>
      <c r="J1404" s="6" t="e">
        <f aca="false">IF(ROW(E1404) - 1 &gt;= $J$1,SUM(E1404:E1404(E1404,1 - $J$1, 0)) / $J$1,"")</f>
        <v>#VALUE!</v>
      </c>
      <c r="L1404" s="7" t="e">
        <f aca="true">IF(ROW(E1404) - 1 &gt;= $L$1,IF(OFFSET(I1404, -1, 0) = "", I1404, ((E1404 - L1403) * $K$4) + L1403), "")</f>
        <v>#VALUE!</v>
      </c>
      <c r="M1404" s="7" t="e">
        <f aca="true">IF(ROW(E1404) - 1 &gt;= $M$1,IF(OFFSET(J1404, -1, 0) = "", J1404, ((E1404 - M1403) * $K$6) + M1403), "")</f>
        <v>#VALUE!</v>
      </c>
      <c r="N1404" s="3" t="e">
        <f aca="false">IF(M1404&lt;&gt;"", L1404-M1404, "")</f>
        <v>#VALUE!</v>
      </c>
      <c r="P1404" s="9" t="e">
        <f aca="false">IF(ROW(E1404) - 1 &gt;= $P$1, IF(OFFSET(N1404, 1- $P$1, 0) &lt;&gt; "", SUM(N1404:N1404(N1404, 1 - $P$1, 0)) / $P$1, ""), "")</f>
        <v>#VALUE!</v>
      </c>
      <c r="Q1404" s="4" t="e">
        <f aca="true">IF(ROW(N1404) - 1 &gt;= $P$1,IF(OFFSET(P1404, -1, 0) = "", P1404, ((N1404 - Q1403) * $O$5) + Q1403), "")</f>
        <v>#VALUE!</v>
      </c>
      <c r="R1404" s="4" t="e">
        <f aca="false">IF(Q1404&lt;&gt;"", N1404 - Q1404, "")</f>
        <v>#VALUE!</v>
      </c>
    </row>
    <row collapsed="false" customFormat="false" customHeight="true" hidden="false" ht="14.4" outlineLevel="0" r="1405">
      <c r="A1405" s="5" t="n">
        <v>38595</v>
      </c>
      <c r="B1405" s="1" t="n">
        <v>46.86</v>
      </c>
      <c r="C1405" s="1" t="n">
        <v>47.03</v>
      </c>
      <c r="D1405" s="1" t="n">
        <v>46.27</v>
      </c>
      <c r="E1405" s="1" t="n">
        <v>46.89</v>
      </c>
      <c r="F1405" s="1" t="n">
        <v>14391300</v>
      </c>
      <c r="G1405" s="1" t="n">
        <v>46.69</v>
      </c>
      <c r="I1405" s="6" t="e">
        <f aca="false">IF(ROW(E1405) - 1 &gt;= $I$1,SUM(E1405:E1405(E1405,1 - $I$1, 0)) / $I$1,"")</f>
        <v>#VALUE!</v>
      </c>
      <c r="J1405" s="6" t="e">
        <f aca="false">IF(ROW(E1405) - 1 &gt;= $J$1,SUM(E1405:E1405(E1405,1 - $J$1, 0)) / $J$1,"")</f>
        <v>#VALUE!</v>
      </c>
      <c r="L1405" s="7" t="e">
        <f aca="true">IF(ROW(E1405) - 1 &gt;= $L$1,IF(OFFSET(I1405, -1, 0) = "", I1405, ((E1405 - L1404) * $K$4) + L1404), "")</f>
        <v>#VALUE!</v>
      </c>
      <c r="M1405" s="7" t="e">
        <f aca="true">IF(ROW(E1405) - 1 &gt;= $M$1,IF(OFFSET(J1405, -1, 0) = "", J1405, ((E1405 - M1404) * $K$6) + M1404), "")</f>
        <v>#VALUE!</v>
      </c>
      <c r="N1405" s="3" t="e">
        <f aca="false">IF(M1405&lt;&gt;"", L1405-M1405, "")</f>
        <v>#VALUE!</v>
      </c>
      <c r="P1405" s="9" t="e">
        <f aca="false">IF(ROW(E1405) - 1 &gt;= $P$1, IF(OFFSET(N1405, 1- $P$1, 0) &lt;&gt; "", SUM(N1405:N1405(N1405, 1 - $P$1, 0)) / $P$1, ""), "")</f>
        <v>#VALUE!</v>
      </c>
      <c r="Q1405" s="4" t="e">
        <f aca="true">IF(ROW(N1405) - 1 &gt;= $P$1,IF(OFFSET(P1405, -1, 0) = "", P1405, ((N1405 - Q1404) * $O$5) + Q1404), "")</f>
        <v>#VALUE!</v>
      </c>
      <c r="R1405" s="4" t="e">
        <f aca="false">IF(Q1405&lt;&gt;"", N1405 - Q1405, "")</f>
        <v>#VALUE!</v>
      </c>
    </row>
    <row collapsed="false" customFormat="false" customHeight="true" hidden="false" ht="14.4" outlineLevel="0" r="1406">
      <c r="A1406" s="5" t="n">
        <v>38596</v>
      </c>
      <c r="B1406" s="1" t="n">
        <v>47</v>
      </c>
      <c r="C1406" s="1" t="n">
        <v>47.17</v>
      </c>
      <c r="D1406" s="1" t="n">
        <v>46.09</v>
      </c>
      <c r="E1406" s="1" t="n">
        <v>46.26</v>
      </c>
      <c r="F1406" s="1" t="n">
        <v>12727400</v>
      </c>
      <c r="G1406" s="1" t="n">
        <v>46.06</v>
      </c>
      <c r="I1406" s="6" t="e">
        <f aca="false">IF(ROW(E1406) - 1 &gt;= $I$1,SUM(E1406:E1406(E1406,1 - $I$1, 0)) / $I$1,"")</f>
        <v>#VALUE!</v>
      </c>
      <c r="J1406" s="6" t="e">
        <f aca="false">IF(ROW(E1406) - 1 &gt;= $J$1,SUM(E1406:E1406(E1406,1 - $J$1, 0)) / $J$1,"")</f>
        <v>#VALUE!</v>
      </c>
      <c r="L1406" s="7" t="e">
        <f aca="true">IF(ROW(E1406) - 1 &gt;= $L$1,IF(OFFSET(I1406, -1, 0) = "", I1406, ((E1406 - L1405) * $K$4) + L1405), "")</f>
        <v>#VALUE!</v>
      </c>
      <c r="M1406" s="7" t="e">
        <f aca="true">IF(ROW(E1406) - 1 &gt;= $M$1,IF(OFFSET(J1406, -1, 0) = "", J1406, ((E1406 - M1405) * $K$6) + M1405), "")</f>
        <v>#VALUE!</v>
      </c>
      <c r="N1406" s="3" t="e">
        <f aca="false">IF(M1406&lt;&gt;"", L1406-M1406, "")</f>
        <v>#VALUE!</v>
      </c>
      <c r="P1406" s="9" t="e">
        <f aca="false">IF(ROW(E1406) - 1 &gt;= $P$1, IF(OFFSET(N1406, 1- $P$1, 0) &lt;&gt; "", SUM(N1406:N1406(N1406, 1 - $P$1, 0)) / $P$1, ""), "")</f>
        <v>#VALUE!</v>
      </c>
      <c r="Q1406" s="4" t="e">
        <f aca="true">IF(ROW(N1406) - 1 &gt;= $P$1,IF(OFFSET(P1406, -1, 0) = "", P1406, ((N1406 - Q1405) * $O$5) + Q1405), "")</f>
        <v>#VALUE!</v>
      </c>
      <c r="R1406" s="4" t="e">
        <f aca="false">IF(Q1406&lt;&gt;"", N1406 - Q1406, "")</f>
        <v>#VALUE!</v>
      </c>
    </row>
    <row collapsed="false" customFormat="false" customHeight="true" hidden="false" ht="14.4" outlineLevel="0" r="1407">
      <c r="A1407" s="5" t="n">
        <v>38597</v>
      </c>
      <c r="B1407" s="1" t="n">
        <v>46.3</v>
      </c>
      <c r="C1407" s="1" t="n">
        <v>46.8</v>
      </c>
      <c r="D1407" s="1" t="n">
        <v>46.12</v>
      </c>
      <c r="E1407" s="1" t="n">
        <v>46.22</v>
      </c>
      <c r="F1407" s="1" t="n">
        <v>7942100</v>
      </c>
      <c r="G1407" s="1" t="n">
        <v>46.02</v>
      </c>
      <c r="I1407" s="6" t="e">
        <f aca="false">IF(ROW(E1407) - 1 &gt;= $I$1,SUM(E1407:E1407(E1407,1 - $I$1, 0)) / $I$1,"")</f>
        <v>#VALUE!</v>
      </c>
      <c r="J1407" s="6" t="e">
        <f aca="false">IF(ROW(E1407) - 1 &gt;= $J$1,SUM(E1407:E1407(E1407,1 - $J$1, 0)) / $J$1,"")</f>
        <v>#VALUE!</v>
      </c>
      <c r="L1407" s="7" t="e">
        <f aca="true">IF(ROW(E1407) - 1 &gt;= $L$1,IF(OFFSET(I1407, -1, 0) = "", I1407, ((E1407 - L1406) * $K$4) + L1406), "")</f>
        <v>#VALUE!</v>
      </c>
      <c r="M1407" s="7" t="e">
        <f aca="true">IF(ROW(E1407) - 1 &gt;= $M$1,IF(OFFSET(J1407, -1, 0) = "", J1407, ((E1407 - M1406) * $K$6) + M1406), "")</f>
        <v>#VALUE!</v>
      </c>
      <c r="N1407" s="3" t="e">
        <f aca="false">IF(M1407&lt;&gt;"", L1407-M1407, "")</f>
        <v>#VALUE!</v>
      </c>
      <c r="P1407" s="9" t="e">
        <f aca="false">IF(ROW(E1407) - 1 &gt;= $P$1, IF(OFFSET(N1407, 1- $P$1, 0) &lt;&gt; "", SUM(N1407:N1407(N1407, 1 - $P$1, 0)) / $P$1, ""), "")</f>
        <v>#VALUE!</v>
      </c>
      <c r="Q1407" s="4" t="e">
        <f aca="true">IF(ROW(N1407) - 1 &gt;= $P$1,IF(OFFSET(P1407, -1, 0) = "", P1407, ((N1407 - Q1406) * $O$5) + Q1406), "")</f>
        <v>#VALUE!</v>
      </c>
      <c r="R1407" s="4" t="e">
        <f aca="false">IF(Q1407&lt;&gt;"", N1407 - Q1407, "")</f>
        <v>#VALUE!</v>
      </c>
    </row>
    <row collapsed="false" customFormat="false" customHeight="true" hidden="false" ht="14.4" outlineLevel="0" r="1408">
      <c r="A1408" s="5" t="n">
        <v>38601</v>
      </c>
      <c r="B1408" s="1" t="n">
        <v>46.7</v>
      </c>
      <c r="C1408" s="1" t="n">
        <v>48.88</v>
      </c>
      <c r="D1408" s="1" t="n">
        <v>46.55</v>
      </c>
      <c r="E1408" s="1" t="n">
        <v>48.8</v>
      </c>
      <c r="F1408" s="1" t="n">
        <v>29236400</v>
      </c>
      <c r="G1408" s="1" t="n">
        <v>48.59</v>
      </c>
      <c r="I1408" s="6" t="e">
        <f aca="false">IF(ROW(E1408) - 1 &gt;= $I$1,SUM(E1408:E1408(E1408,1 - $I$1, 0)) / $I$1,"")</f>
        <v>#VALUE!</v>
      </c>
      <c r="J1408" s="6" t="e">
        <f aca="false">IF(ROW(E1408) - 1 &gt;= $J$1,SUM(E1408:E1408(E1408,1 - $J$1, 0)) / $J$1,"")</f>
        <v>#VALUE!</v>
      </c>
      <c r="L1408" s="7" t="e">
        <f aca="true">IF(ROW(E1408) - 1 &gt;= $L$1,IF(OFFSET(I1408, -1, 0) = "", I1408, ((E1408 - L1407) * $K$4) + L1407), "")</f>
        <v>#VALUE!</v>
      </c>
      <c r="M1408" s="7" t="e">
        <f aca="true">IF(ROW(E1408) - 1 &gt;= $M$1,IF(OFFSET(J1408, -1, 0) = "", J1408, ((E1408 - M1407) * $K$6) + M1407), "")</f>
        <v>#VALUE!</v>
      </c>
      <c r="N1408" s="3" t="e">
        <f aca="false">IF(M1408&lt;&gt;"", L1408-M1408, "")</f>
        <v>#VALUE!</v>
      </c>
      <c r="P1408" s="9" t="e">
        <f aca="false">IF(ROW(E1408) - 1 &gt;= $P$1, IF(OFFSET(N1408, 1- $P$1, 0) &lt;&gt; "", SUM(N1408:N1408(N1408, 1 - $P$1, 0)) / $P$1, ""), "")</f>
        <v>#VALUE!</v>
      </c>
      <c r="Q1408" s="4" t="e">
        <f aca="true">IF(ROW(N1408) - 1 &gt;= $P$1,IF(OFFSET(P1408, -1, 0) = "", P1408, ((N1408 - Q1407) * $O$5) + Q1407), "")</f>
        <v>#VALUE!</v>
      </c>
      <c r="R1408" s="4" t="e">
        <f aca="false">IF(Q1408&lt;&gt;"", N1408 - Q1408, "")</f>
        <v>#VALUE!</v>
      </c>
    </row>
    <row collapsed="false" customFormat="false" customHeight="true" hidden="false" ht="14.4" outlineLevel="0" r="1409">
      <c r="A1409" s="5" t="n">
        <v>38602</v>
      </c>
      <c r="B1409" s="1" t="n">
        <v>49.05</v>
      </c>
      <c r="C1409" s="1" t="n">
        <v>49.4</v>
      </c>
      <c r="D1409" s="1" t="n">
        <v>47.92</v>
      </c>
      <c r="E1409" s="1" t="n">
        <v>48.68</v>
      </c>
      <c r="F1409" s="1" t="n">
        <v>34395500</v>
      </c>
      <c r="G1409" s="1" t="n">
        <v>48.47</v>
      </c>
      <c r="I1409" s="6" t="e">
        <f aca="false">IF(ROW(E1409) - 1 &gt;= $I$1,SUM(E1409:E1409(E1409,1 - $I$1, 0)) / $I$1,"")</f>
        <v>#VALUE!</v>
      </c>
      <c r="J1409" s="6" t="e">
        <f aca="false">IF(ROW(E1409) - 1 &gt;= $J$1,SUM(E1409:E1409(E1409,1 - $J$1, 0)) / $J$1,"")</f>
        <v>#VALUE!</v>
      </c>
      <c r="L1409" s="7" t="e">
        <f aca="true">IF(ROW(E1409) - 1 &gt;= $L$1,IF(OFFSET(I1409, -1, 0) = "", I1409, ((E1409 - L1408) * $K$4) + L1408), "")</f>
        <v>#VALUE!</v>
      </c>
      <c r="M1409" s="7" t="e">
        <f aca="true">IF(ROW(E1409) - 1 &gt;= $M$1,IF(OFFSET(J1409, -1, 0) = "", J1409, ((E1409 - M1408) * $K$6) + M1408), "")</f>
        <v>#VALUE!</v>
      </c>
      <c r="N1409" s="3" t="e">
        <f aca="false">IF(M1409&lt;&gt;"", L1409-M1409, "")</f>
        <v>#VALUE!</v>
      </c>
      <c r="P1409" s="9" t="e">
        <f aca="false">IF(ROW(E1409) - 1 &gt;= $P$1, IF(OFFSET(N1409, 1- $P$1, 0) &lt;&gt; "", SUM(N1409:N1409(N1409, 1 - $P$1, 0)) / $P$1, ""), "")</f>
        <v>#VALUE!</v>
      </c>
      <c r="Q1409" s="4" t="e">
        <f aca="true">IF(ROW(N1409) - 1 &gt;= $P$1,IF(OFFSET(P1409, -1, 0) = "", P1409, ((N1409 - Q1408) * $O$5) + Q1408), "")</f>
        <v>#VALUE!</v>
      </c>
      <c r="R1409" s="4" t="e">
        <f aca="false">IF(Q1409&lt;&gt;"", N1409 - Q1409, "")</f>
        <v>#VALUE!</v>
      </c>
    </row>
    <row collapsed="false" customFormat="false" customHeight="true" hidden="false" ht="14.4" outlineLevel="0" r="1410">
      <c r="A1410" s="5" t="n">
        <v>38603</v>
      </c>
      <c r="B1410" s="1" t="n">
        <v>49.35</v>
      </c>
      <c r="C1410" s="1" t="n">
        <v>50.12</v>
      </c>
      <c r="D1410" s="1" t="n">
        <v>49.14</v>
      </c>
      <c r="E1410" s="1" t="n">
        <v>49.78</v>
      </c>
      <c r="F1410" s="1" t="n">
        <v>25094300</v>
      </c>
      <c r="G1410" s="1" t="n">
        <v>49.57</v>
      </c>
      <c r="I1410" s="6" t="e">
        <f aca="false">IF(ROW(E1410) - 1 &gt;= $I$1,SUM(E1410:E1410(E1410,1 - $I$1, 0)) / $I$1,"")</f>
        <v>#VALUE!</v>
      </c>
      <c r="J1410" s="6" t="e">
        <f aca="false">IF(ROW(E1410) - 1 &gt;= $J$1,SUM(E1410:E1410(E1410,1 - $J$1, 0)) / $J$1,"")</f>
        <v>#VALUE!</v>
      </c>
      <c r="L1410" s="7" t="e">
        <f aca="true">IF(ROW(E1410) - 1 &gt;= $L$1,IF(OFFSET(I1410, -1, 0) = "", I1410, ((E1410 - L1409) * $K$4) + L1409), "")</f>
        <v>#VALUE!</v>
      </c>
      <c r="M1410" s="7" t="e">
        <f aca="true">IF(ROW(E1410) - 1 &gt;= $M$1,IF(OFFSET(J1410, -1, 0) = "", J1410, ((E1410 - M1409) * $K$6) + M1409), "")</f>
        <v>#VALUE!</v>
      </c>
      <c r="N1410" s="3" t="e">
        <f aca="false">IF(M1410&lt;&gt;"", L1410-M1410, "")</f>
        <v>#VALUE!</v>
      </c>
      <c r="P1410" s="9" t="e">
        <f aca="false">IF(ROW(E1410) - 1 &gt;= $P$1, IF(OFFSET(N1410, 1- $P$1, 0) &lt;&gt; "", SUM(N1410:N1410(N1410, 1 - $P$1, 0)) / $P$1, ""), "")</f>
        <v>#VALUE!</v>
      </c>
      <c r="Q1410" s="4" t="e">
        <f aca="true">IF(ROW(N1410) - 1 &gt;= $P$1,IF(OFFSET(P1410, -1, 0) = "", P1410, ((N1410 - Q1409) * $O$5) + Q1409), "")</f>
        <v>#VALUE!</v>
      </c>
      <c r="R1410" s="4" t="e">
        <f aca="false">IF(Q1410&lt;&gt;"", N1410 - Q1410, "")</f>
        <v>#VALUE!</v>
      </c>
    </row>
    <row collapsed="false" customFormat="false" customHeight="true" hidden="false" ht="14.4" outlineLevel="0" r="1411">
      <c r="A1411" s="5" t="n">
        <v>38604</v>
      </c>
      <c r="B1411" s="1" t="n">
        <v>50.07</v>
      </c>
      <c r="C1411" s="1" t="n">
        <v>51.35</v>
      </c>
      <c r="D1411" s="1" t="n">
        <v>49.79</v>
      </c>
      <c r="E1411" s="1" t="n">
        <v>51.31</v>
      </c>
      <c r="F1411" s="1" t="n">
        <v>21987200</v>
      </c>
      <c r="G1411" s="1" t="n">
        <v>51.09</v>
      </c>
      <c r="I1411" s="6" t="e">
        <f aca="false">IF(ROW(E1411) - 1 &gt;= $I$1,SUM(E1411:E1411(E1411,1 - $I$1, 0)) / $I$1,"")</f>
        <v>#VALUE!</v>
      </c>
      <c r="J1411" s="6" t="e">
        <f aca="false">IF(ROW(E1411) - 1 &gt;= $J$1,SUM(E1411:E1411(E1411,1 - $J$1, 0)) / $J$1,"")</f>
        <v>#VALUE!</v>
      </c>
      <c r="L1411" s="7" t="e">
        <f aca="true">IF(ROW(E1411) - 1 &gt;= $L$1,IF(OFFSET(I1411, -1, 0) = "", I1411, ((E1411 - L1410) * $K$4) + L1410), "")</f>
        <v>#VALUE!</v>
      </c>
      <c r="M1411" s="7" t="e">
        <f aca="true">IF(ROW(E1411) - 1 &gt;= $M$1,IF(OFFSET(J1411, -1, 0) = "", J1411, ((E1411 - M1410) * $K$6) + M1410), "")</f>
        <v>#VALUE!</v>
      </c>
      <c r="N1411" s="3" t="e">
        <f aca="false">IF(M1411&lt;&gt;"", L1411-M1411, "")</f>
        <v>#VALUE!</v>
      </c>
      <c r="P1411" s="9" t="e">
        <f aca="false">IF(ROW(E1411) - 1 &gt;= $P$1, IF(OFFSET(N1411, 1- $P$1, 0) &lt;&gt; "", SUM(N1411:N1411(N1411, 1 - $P$1, 0)) / $P$1, ""), "")</f>
        <v>#VALUE!</v>
      </c>
      <c r="Q1411" s="4" t="e">
        <f aca="true">IF(ROW(N1411) - 1 &gt;= $P$1,IF(OFFSET(P1411, -1, 0) = "", P1411, ((N1411 - Q1410) * $O$5) + Q1410), "")</f>
        <v>#VALUE!</v>
      </c>
      <c r="R1411" s="4" t="e">
        <f aca="false">IF(Q1411&lt;&gt;"", N1411 - Q1411, "")</f>
        <v>#VALUE!</v>
      </c>
    </row>
    <row collapsed="false" customFormat="false" customHeight="true" hidden="false" ht="14.4" outlineLevel="0" r="1412">
      <c r="A1412" s="5" t="n">
        <v>38607</v>
      </c>
      <c r="B1412" s="1" t="n">
        <v>51.1</v>
      </c>
      <c r="C1412" s="1" t="n">
        <v>51.63</v>
      </c>
      <c r="D1412" s="1" t="n">
        <v>50.58</v>
      </c>
      <c r="E1412" s="1" t="n">
        <v>51.4</v>
      </c>
      <c r="F1412" s="1" t="n">
        <v>16171300</v>
      </c>
      <c r="G1412" s="1" t="n">
        <v>51.18</v>
      </c>
      <c r="I1412" s="6" t="e">
        <f aca="false">IF(ROW(E1412) - 1 &gt;= $I$1,SUM(E1412:E1412(E1412,1 - $I$1, 0)) / $I$1,"")</f>
        <v>#VALUE!</v>
      </c>
      <c r="J1412" s="6" t="e">
        <f aca="false">IF(ROW(E1412) - 1 &gt;= $J$1,SUM(E1412:E1412(E1412,1 - $J$1, 0)) / $J$1,"")</f>
        <v>#VALUE!</v>
      </c>
      <c r="L1412" s="7" t="e">
        <f aca="true">IF(ROW(E1412) - 1 &gt;= $L$1,IF(OFFSET(I1412, -1, 0) = "", I1412, ((E1412 - L1411) * $K$4) + L1411), "")</f>
        <v>#VALUE!</v>
      </c>
      <c r="M1412" s="7" t="e">
        <f aca="true">IF(ROW(E1412) - 1 &gt;= $M$1,IF(OFFSET(J1412, -1, 0) = "", J1412, ((E1412 - M1411) * $K$6) + M1411), "")</f>
        <v>#VALUE!</v>
      </c>
      <c r="N1412" s="3" t="e">
        <f aca="false">IF(M1412&lt;&gt;"", L1412-M1412, "")</f>
        <v>#VALUE!</v>
      </c>
      <c r="P1412" s="9" t="e">
        <f aca="false">IF(ROW(E1412) - 1 &gt;= $P$1, IF(OFFSET(N1412, 1- $P$1, 0) &lt;&gt; "", SUM(N1412:N1412(N1412, 1 - $P$1, 0)) / $P$1, ""), "")</f>
        <v>#VALUE!</v>
      </c>
      <c r="Q1412" s="4" t="e">
        <f aca="true">IF(ROW(N1412) - 1 &gt;= $P$1,IF(OFFSET(P1412, -1, 0) = "", P1412, ((N1412 - Q1411) * $O$5) + Q1411), "")</f>
        <v>#VALUE!</v>
      </c>
      <c r="R1412" s="4" t="e">
        <f aca="false">IF(Q1412&lt;&gt;"", N1412 - Q1412, "")</f>
        <v>#VALUE!</v>
      </c>
    </row>
    <row collapsed="false" customFormat="false" customHeight="true" hidden="false" ht="14.4" outlineLevel="0" r="1413">
      <c r="A1413" s="5" t="n">
        <v>38608</v>
      </c>
      <c r="B1413" s="1" t="n">
        <v>51.02</v>
      </c>
      <c r="C1413" s="1" t="n">
        <v>51.29</v>
      </c>
      <c r="D1413" s="1" t="n">
        <v>50.32</v>
      </c>
      <c r="E1413" s="1" t="n">
        <v>50.82</v>
      </c>
      <c r="F1413" s="1" t="n">
        <v>17603000</v>
      </c>
      <c r="G1413" s="1" t="n">
        <v>50.6</v>
      </c>
      <c r="I1413" s="6" t="e">
        <f aca="false">IF(ROW(E1413) - 1 &gt;= $I$1,SUM(E1413:E1413(E1413,1 - $I$1, 0)) / $I$1,"")</f>
        <v>#VALUE!</v>
      </c>
      <c r="J1413" s="6" t="e">
        <f aca="false">IF(ROW(E1413) - 1 &gt;= $J$1,SUM(E1413:E1413(E1413,1 - $J$1, 0)) / $J$1,"")</f>
        <v>#VALUE!</v>
      </c>
      <c r="L1413" s="7" t="e">
        <f aca="true">IF(ROW(E1413) - 1 &gt;= $L$1,IF(OFFSET(I1413, -1, 0) = "", I1413, ((E1413 - L1412) * $K$4) + L1412), "")</f>
        <v>#VALUE!</v>
      </c>
      <c r="M1413" s="7" t="e">
        <f aca="true">IF(ROW(E1413) - 1 &gt;= $M$1,IF(OFFSET(J1413, -1, 0) = "", J1413, ((E1413 - M1412) * $K$6) + M1412), "")</f>
        <v>#VALUE!</v>
      </c>
      <c r="N1413" s="3" t="e">
        <f aca="false">IF(M1413&lt;&gt;"", L1413-M1413, "")</f>
        <v>#VALUE!</v>
      </c>
      <c r="P1413" s="9" t="e">
        <f aca="false">IF(ROW(E1413) - 1 &gt;= $P$1, IF(OFFSET(N1413, 1- $P$1, 0) &lt;&gt; "", SUM(N1413:N1413(N1413, 1 - $P$1, 0)) / $P$1, ""), "")</f>
        <v>#VALUE!</v>
      </c>
      <c r="Q1413" s="4" t="e">
        <f aca="true">IF(ROW(N1413) - 1 &gt;= $P$1,IF(OFFSET(P1413, -1, 0) = "", P1413, ((N1413 - Q1412) * $O$5) + Q1412), "")</f>
        <v>#VALUE!</v>
      </c>
      <c r="R1413" s="4" t="e">
        <f aca="false">IF(Q1413&lt;&gt;"", N1413 - Q1413, "")</f>
        <v>#VALUE!</v>
      </c>
    </row>
    <row collapsed="false" customFormat="false" customHeight="true" hidden="false" ht="14.4" outlineLevel="0" r="1414">
      <c r="A1414" s="5" t="n">
        <v>38609</v>
      </c>
      <c r="B1414" s="1" t="n">
        <v>51.06</v>
      </c>
      <c r="C1414" s="1" t="n">
        <v>51.19</v>
      </c>
      <c r="D1414" s="1" t="n">
        <v>49.46</v>
      </c>
      <c r="E1414" s="1" t="n">
        <v>49.61</v>
      </c>
      <c r="F1414" s="1" t="n">
        <v>16943800</v>
      </c>
      <c r="G1414" s="1" t="n">
        <v>49.4</v>
      </c>
      <c r="I1414" s="6" t="e">
        <f aca="false">IF(ROW(E1414) - 1 &gt;= $I$1,SUM(E1414:E1414(E1414,1 - $I$1, 0)) / $I$1,"")</f>
        <v>#VALUE!</v>
      </c>
      <c r="J1414" s="6" t="e">
        <f aca="false">IF(ROW(E1414) - 1 &gt;= $J$1,SUM(E1414:E1414(E1414,1 - $J$1, 0)) / $J$1,"")</f>
        <v>#VALUE!</v>
      </c>
      <c r="L1414" s="7" t="e">
        <f aca="true">IF(ROW(E1414) - 1 &gt;= $L$1,IF(OFFSET(I1414, -1, 0) = "", I1414, ((E1414 - L1413) * $K$4) + L1413), "")</f>
        <v>#VALUE!</v>
      </c>
      <c r="M1414" s="7" t="e">
        <f aca="true">IF(ROW(E1414) - 1 &gt;= $M$1,IF(OFFSET(J1414, -1, 0) = "", J1414, ((E1414 - M1413) * $K$6) + M1413), "")</f>
        <v>#VALUE!</v>
      </c>
      <c r="N1414" s="3" t="e">
        <f aca="false">IF(M1414&lt;&gt;"", L1414-M1414, "")</f>
        <v>#VALUE!</v>
      </c>
      <c r="P1414" s="9" t="e">
        <f aca="false">IF(ROW(E1414) - 1 &gt;= $P$1, IF(OFFSET(N1414, 1- $P$1, 0) &lt;&gt; "", SUM(N1414:N1414(N1414, 1 - $P$1, 0)) / $P$1, ""), "")</f>
        <v>#VALUE!</v>
      </c>
      <c r="Q1414" s="4" t="e">
        <f aca="true">IF(ROW(N1414) - 1 &gt;= $P$1,IF(OFFSET(P1414, -1, 0) = "", P1414, ((N1414 - Q1413) * $O$5) + Q1413), "")</f>
        <v>#VALUE!</v>
      </c>
      <c r="R1414" s="4" t="e">
        <f aca="false">IF(Q1414&lt;&gt;"", N1414 - Q1414, "")</f>
        <v>#VALUE!</v>
      </c>
    </row>
    <row collapsed="false" customFormat="false" customHeight="true" hidden="false" ht="14.4" outlineLevel="0" r="1415">
      <c r="A1415" s="5" t="n">
        <v>38610</v>
      </c>
      <c r="B1415" s="1" t="n">
        <v>50</v>
      </c>
      <c r="C1415" s="1" t="n">
        <v>50.18</v>
      </c>
      <c r="D1415" s="1" t="n">
        <v>49.33</v>
      </c>
      <c r="E1415" s="1" t="n">
        <v>49.87</v>
      </c>
      <c r="F1415" s="1" t="n">
        <v>14827000</v>
      </c>
      <c r="G1415" s="1" t="n">
        <v>49.66</v>
      </c>
      <c r="I1415" s="6" t="e">
        <f aca="false">IF(ROW(E1415) - 1 &gt;= $I$1,SUM(E1415:E1415(E1415,1 - $I$1, 0)) / $I$1,"")</f>
        <v>#VALUE!</v>
      </c>
      <c r="J1415" s="6" t="e">
        <f aca="false">IF(ROW(E1415) - 1 &gt;= $J$1,SUM(E1415:E1415(E1415,1 - $J$1, 0)) / $J$1,"")</f>
        <v>#VALUE!</v>
      </c>
      <c r="L1415" s="7" t="e">
        <f aca="true">IF(ROW(E1415) - 1 &gt;= $L$1,IF(OFFSET(I1415, -1, 0) = "", I1415, ((E1415 - L1414) * $K$4) + L1414), "")</f>
        <v>#VALUE!</v>
      </c>
      <c r="M1415" s="7" t="e">
        <f aca="true">IF(ROW(E1415) - 1 &gt;= $M$1,IF(OFFSET(J1415, -1, 0) = "", J1415, ((E1415 - M1414) * $K$6) + M1414), "")</f>
        <v>#VALUE!</v>
      </c>
      <c r="N1415" s="3" t="e">
        <f aca="false">IF(M1415&lt;&gt;"", L1415-M1415, "")</f>
        <v>#VALUE!</v>
      </c>
      <c r="P1415" s="9" t="e">
        <f aca="false">IF(ROW(E1415) - 1 &gt;= $P$1, IF(OFFSET(N1415, 1- $P$1, 0) &lt;&gt; "", SUM(N1415:N1415(N1415, 1 - $P$1, 0)) / $P$1, ""), "")</f>
        <v>#VALUE!</v>
      </c>
      <c r="Q1415" s="4" t="e">
        <f aca="true">IF(ROW(N1415) - 1 &gt;= $P$1,IF(OFFSET(P1415, -1, 0) = "", P1415, ((N1415 - Q1414) * $O$5) + Q1414), "")</f>
        <v>#VALUE!</v>
      </c>
      <c r="R1415" s="4" t="e">
        <f aca="false">IF(Q1415&lt;&gt;"", N1415 - Q1415, "")</f>
        <v>#VALUE!</v>
      </c>
    </row>
    <row collapsed="false" customFormat="false" customHeight="true" hidden="false" ht="14.4" outlineLevel="0" r="1416">
      <c r="A1416" s="5" t="n">
        <v>38611</v>
      </c>
      <c r="B1416" s="1" t="n">
        <v>50.23</v>
      </c>
      <c r="C1416" s="1" t="n">
        <v>51.21</v>
      </c>
      <c r="D1416" s="1" t="n">
        <v>49.95</v>
      </c>
      <c r="E1416" s="1" t="n">
        <v>51.21</v>
      </c>
      <c r="F1416" s="1" t="n">
        <v>21107300</v>
      </c>
      <c r="G1416" s="1" t="n">
        <v>50.99</v>
      </c>
      <c r="I1416" s="6" t="e">
        <f aca="false">IF(ROW(E1416) - 1 &gt;= $I$1,SUM(E1416:E1416(E1416,1 - $I$1, 0)) / $I$1,"")</f>
        <v>#VALUE!</v>
      </c>
      <c r="J1416" s="6" t="e">
        <f aca="false">IF(ROW(E1416) - 1 &gt;= $J$1,SUM(E1416:E1416(E1416,1 - $J$1, 0)) / $J$1,"")</f>
        <v>#VALUE!</v>
      </c>
      <c r="L1416" s="7" t="e">
        <f aca="true">IF(ROW(E1416) - 1 &gt;= $L$1,IF(OFFSET(I1416, -1, 0) = "", I1416, ((E1416 - L1415) * $K$4) + L1415), "")</f>
        <v>#VALUE!</v>
      </c>
      <c r="M1416" s="7" t="e">
        <f aca="true">IF(ROW(E1416) - 1 &gt;= $M$1,IF(OFFSET(J1416, -1, 0) = "", J1416, ((E1416 - M1415) * $K$6) + M1415), "")</f>
        <v>#VALUE!</v>
      </c>
      <c r="N1416" s="3" t="e">
        <f aca="false">IF(M1416&lt;&gt;"", L1416-M1416, "")</f>
        <v>#VALUE!</v>
      </c>
      <c r="P1416" s="9" t="e">
        <f aca="false">IF(ROW(E1416) - 1 &gt;= $P$1, IF(OFFSET(N1416, 1- $P$1, 0) &lt;&gt; "", SUM(N1416:N1416(N1416, 1 - $P$1, 0)) / $P$1, ""), "")</f>
        <v>#VALUE!</v>
      </c>
      <c r="Q1416" s="4" t="e">
        <f aca="true">IF(ROW(N1416) - 1 &gt;= $P$1,IF(OFFSET(P1416, -1, 0) = "", P1416, ((N1416 - Q1415) * $O$5) + Q1415), "")</f>
        <v>#VALUE!</v>
      </c>
      <c r="R1416" s="4" t="e">
        <f aca="false">IF(Q1416&lt;&gt;"", N1416 - Q1416, "")</f>
        <v>#VALUE!</v>
      </c>
    </row>
    <row collapsed="false" customFormat="false" customHeight="true" hidden="false" ht="14.4" outlineLevel="0" r="1417">
      <c r="A1417" s="5" t="n">
        <v>38614</v>
      </c>
      <c r="B1417" s="1" t="n">
        <v>51.05</v>
      </c>
      <c r="C1417" s="1" t="n">
        <v>52.89</v>
      </c>
      <c r="D1417" s="1" t="n">
        <v>51.05</v>
      </c>
      <c r="E1417" s="1" t="n">
        <v>52.64</v>
      </c>
      <c r="F1417" s="1" t="n">
        <v>27990400</v>
      </c>
      <c r="G1417" s="1" t="n">
        <v>52.41</v>
      </c>
      <c r="I1417" s="6" t="e">
        <f aca="false">IF(ROW(E1417) - 1 &gt;= $I$1,SUM(E1417:E1417(E1417,1 - $I$1, 0)) / $I$1,"")</f>
        <v>#VALUE!</v>
      </c>
      <c r="J1417" s="6" t="e">
        <f aca="false">IF(ROW(E1417) - 1 &gt;= $J$1,SUM(E1417:E1417(E1417,1 - $J$1, 0)) / $J$1,"")</f>
        <v>#VALUE!</v>
      </c>
      <c r="L1417" s="7" t="e">
        <f aca="true">IF(ROW(E1417) - 1 &gt;= $L$1,IF(OFFSET(I1417, -1, 0) = "", I1417, ((E1417 - L1416) * $K$4) + L1416), "")</f>
        <v>#VALUE!</v>
      </c>
      <c r="M1417" s="7" t="e">
        <f aca="true">IF(ROW(E1417) - 1 &gt;= $M$1,IF(OFFSET(J1417, -1, 0) = "", J1417, ((E1417 - M1416) * $K$6) + M1416), "")</f>
        <v>#VALUE!</v>
      </c>
      <c r="N1417" s="3" t="e">
        <f aca="false">IF(M1417&lt;&gt;"", L1417-M1417, "")</f>
        <v>#VALUE!</v>
      </c>
      <c r="P1417" s="9" t="e">
        <f aca="false">IF(ROW(E1417) - 1 &gt;= $P$1, IF(OFFSET(N1417, 1- $P$1, 0) &lt;&gt; "", SUM(N1417:N1417(N1417, 1 - $P$1, 0)) / $P$1, ""), "")</f>
        <v>#VALUE!</v>
      </c>
      <c r="Q1417" s="4" t="e">
        <f aca="true">IF(ROW(N1417) - 1 &gt;= $P$1,IF(OFFSET(P1417, -1, 0) = "", P1417, ((N1417 - Q1416) * $O$5) + Q1416), "")</f>
        <v>#VALUE!</v>
      </c>
      <c r="R1417" s="4" t="e">
        <f aca="false">IF(Q1417&lt;&gt;"", N1417 - Q1417, "")</f>
        <v>#VALUE!</v>
      </c>
    </row>
    <row collapsed="false" customFormat="false" customHeight="true" hidden="false" ht="14.4" outlineLevel="0" r="1418">
      <c r="A1418" s="5" t="n">
        <v>38615</v>
      </c>
      <c r="B1418" s="1" t="n">
        <v>52.99</v>
      </c>
      <c r="C1418" s="1" t="n">
        <v>53.81</v>
      </c>
      <c r="D1418" s="1" t="n">
        <v>52.92</v>
      </c>
      <c r="E1418" s="1" t="n">
        <v>53.19</v>
      </c>
      <c r="F1418" s="1" t="n">
        <v>29279600</v>
      </c>
      <c r="G1418" s="1" t="n">
        <v>52.96</v>
      </c>
      <c r="I1418" s="6" t="e">
        <f aca="false">IF(ROW(E1418) - 1 &gt;= $I$1,SUM(E1418:E1418(E1418,1 - $I$1, 0)) / $I$1,"")</f>
        <v>#VALUE!</v>
      </c>
      <c r="J1418" s="6" t="e">
        <f aca="false">IF(ROW(E1418) - 1 &gt;= $J$1,SUM(E1418:E1418(E1418,1 - $J$1, 0)) / $J$1,"")</f>
        <v>#VALUE!</v>
      </c>
      <c r="L1418" s="7" t="e">
        <f aca="true">IF(ROW(E1418) - 1 &gt;= $L$1,IF(OFFSET(I1418, -1, 0) = "", I1418, ((E1418 - L1417) * $K$4) + L1417), "")</f>
        <v>#VALUE!</v>
      </c>
      <c r="M1418" s="7" t="e">
        <f aca="true">IF(ROW(E1418) - 1 &gt;= $M$1,IF(OFFSET(J1418, -1, 0) = "", J1418, ((E1418 - M1417) * $K$6) + M1417), "")</f>
        <v>#VALUE!</v>
      </c>
      <c r="N1418" s="3" t="e">
        <f aca="false">IF(M1418&lt;&gt;"", L1418-M1418, "")</f>
        <v>#VALUE!</v>
      </c>
      <c r="P1418" s="9" t="e">
        <f aca="false">IF(ROW(E1418) - 1 &gt;= $P$1, IF(OFFSET(N1418, 1- $P$1, 0) &lt;&gt; "", SUM(N1418:N1418(N1418, 1 - $P$1, 0)) / $P$1, ""), "")</f>
        <v>#VALUE!</v>
      </c>
      <c r="Q1418" s="4" t="e">
        <f aca="true">IF(ROW(N1418) - 1 &gt;= $P$1,IF(OFFSET(P1418, -1, 0) = "", P1418, ((N1418 - Q1417) * $O$5) + Q1417), "")</f>
        <v>#VALUE!</v>
      </c>
      <c r="R1418" s="4" t="e">
        <f aca="false">IF(Q1418&lt;&gt;"", N1418 - Q1418, "")</f>
        <v>#VALUE!</v>
      </c>
    </row>
    <row collapsed="false" customFormat="false" customHeight="true" hidden="false" ht="14.4" outlineLevel="0" r="1419">
      <c r="A1419" s="5" t="n">
        <v>38616</v>
      </c>
      <c r="B1419" s="1" t="n">
        <v>52.96</v>
      </c>
      <c r="C1419" s="1" t="n">
        <v>53.05</v>
      </c>
      <c r="D1419" s="1" t="n">
        <v>51.86</v>
      </c>
      <c r="E1419" s="1" t="n">
        <v>52.11</v>
      </c>
      <c r="F1419" s="1" t="n">
        <v>15526700</v>
      </c>
      <c r="G1419" s="1" t="n">
        <v>51.89</v>
      </c>
      <c r="I1419" s="6" t="e">
        <f aca="false">IF(ROW(E1419) - 1 &gt;= $I$1,SUM(E1419:E1419(E1419,1 - $I$1, 0)) / $I$1,"")</f>
        <v>#VALUE!</v>
      </c>
      <c r="J1419" s="6" t="e">
        <f aca="false">IF(ROW(E1419) - 1 &gt;= $J$1,SUM(E1419:E1419(E1419,1 - $J$1, 0)) / $J$1,"")</f>
        <v>#VALUE!</v>
      </c>
      <c r="L1419" s="7" t="e">
        <f aca="true">IF(ROW(E1419) - 1 &gt;= $L$1,IF(OFFSET(I1419, -1, 0) = "", I1419, ((E1419 - L1418) * $K$4) + L1418), "")</f>
        <v>#VALUE!</v>
      </c>
      <c r="M1419" s="7" t="e">
        <f aca="true">IF(ROW(E1419) - 1 &gt;= $M$1,IF(OFFSET(J1419, -1, 0) = "", J1419, ((E1419 - M1418) * $K$6) + M1418), "")</f>
        <v>#VALUE!</v>
      </c>
      <c r="N1419" s="3" t="e">
        <f aca="false">IF(M1419&lt;&gt;"", L1419-M1419, "")</f>
        <v>#VALUE!</v>
      </c>
      <c r="P1419" s="9" t="e">
        <f aca="false">IF(ROW(E1419) - 1 &gt;= $P$1, IF(OFFSET(N1419, 1- $P$1, 0) &lt;&gt; "", SUM(N1419:N1419(N1419, 1 - $P$1, 0)) / $P$1, ""), "")</f>
        <v>#VALUE!</v>
      </c>
      <c r="Q1419" s="4" t="e">
        <f aca="true">IF(ROW(N1419) - 1 &gt;= $P$1,IF(OFFSET(P1419, -1, 0) = "", P1419, ((N1419 - Q1418) * $O$5) + Q1418), "")</f>
        <v>#VALUE!</v>
      </c>
      <c r="R1419" s="4" t="e">
        <f aca="false">IF(Q1419&lt;&gt;"", N1419 - Q1419, "")</f>
        <v>#VALUE!</v>
      </c>
    </row>
    <row collapsed="false" customFormat="false" customHeight="true" hidden="false" ht="14.4" outlineLevel="0" r="1420">
      <c r="A1420" s="5" t="n">
        <v>38617</v>
      </c>
      <c r="B1420" s="1" t="n">
        <v>51.88</v>
      </c>
      <c r="C1420" s="1" t="n">
        <v>52.47</v>
      </c>
      <c r="D1420" s="1" t="n">
        <v>51.32</v>
      </c>
      <c r="E1420" s="1" t="n">
        <v>51.9</v>
      </c>
      <c r="F1420" s="1" t="n">
        <v>16561700</v>
      </c>
      <c r="G1420" s="1" t="n">
        <v>51.68</v>
      </c>
      <c r="I1420" s="6" t="e">
        <f aca="false">IF(ROW(E1420) - 1 &gt;= $I$1,SUM(E1420:E1420(E1420,1 - $I$1, 0)) / $I$1,"")</f>
        <v>#VALUE!</v>
      </c>
      <c r="J1420" s="6" t="e">
        <f aca="false">IF(ROW(E1420) - 1 &gt;= $J$1,SUM(E1420:E1420(E1420,1 - $J$1, 0)) / $J$1,"")</f>
        <v>#VALUE!</v>
      </c>
      <c r="L1420" s="7" t="e">
        <f aca="true">IF(ROW(E1420) - 1 &gt;= $L$1,IF(OFFSET(I1420, -1, 0) = "", I1420, ((E1420 - L1419) * $K$4) + L1419), "")</f>
        <v>#VALUE!</v>
      </c>
      <c r="M1420" s="7" t="e">
        <f aca="true">IF(ROW(E1420) - 1 &gt;= $M$1,IF(OFFSET(J1420, -1, 0) = "", J1420, ((E1420 - M1419) * $K$6) + M1419), "")</f>
        <v>#VALUE!</v>
      </c>
      <c r="N1420" s="3" t="e">
        <f aca="false">IF(M1420&lt;&gt;"", L1420-M1420, "")</f>
        <v>#VALUE!</v>
      </c>
      <c r="P1420" s="9" t="e">
        <f aca="false">IF(ROW(E1420) - 1 &gt;= $P$1, IF(OFFSET(N1420, 1- $P$1, 0) &lt;&gt; "", SUM(N1420:N1420(N1420, 1 - $P$1, 0)) / $P$1, ""), "")</f>
        <v>#VALUE!</v>
      </c>
      <c r="Q1420" s="4" t="e">
        <f aca="true">IF(ROW(N1420) - 1 &gt;= $P$1,IF(OFFSET(P1420, -1, 0) = "", P1420, ((N1420 - Q1419) * $O$5) + Q1419), "")</f>
        <v>#VALUE!</v>
      </c>
      <c r="R1420" s="4" t="e">
        <f aca="false">IF(Q1420&lt;&gt;"", N1420 - Q1420, "")</f>
        <v>#VALUE!</v>
      </c>
    </row>
    <row collapsed="false" customFormat="false" customHeight="true" hidden="false" ht="14.4" outlineLevel="0" r="1421">
      <c r="A1421" s="5" t="n">
        <v>38618</v>
      </c>
      <c r="B1421" s="1" t="n">
        <v>52.1</v>
      </c>
      <c r="C1421" s="1" t="n">
        <v>53.5</v>
      </c>
      <c r="D1421" s="1" t="n">
        <v>51.84</v>
      </c>
      <c r="E1421" s="1" t="n">
        <v>53.2</v>
      </c>
      <c r="F1421" s="1" t="n">
        <v>19944900</v>
      </c>
      <c r="G1421" s="1" t="n">
        <v>52.97</v>
      </c>
      <c r="I1421" s="6" t="e">
        <f aca="false">IF(ROW(E1421) - 1 &gt;= $I$1,SUM(E1421:E1421(E1421,1 - $I$1, 0)) / $I$1,"")</f>
        <v>#VALUE!</v>
      </c>
      <c r="J1421" s="6" t="e">
        <f aca="false">IF(ROW(E1421) - 1 &gt;= $J$1,SUM(E1421:E1421(E1421,1 - $J$1, 0)) / $J$1,"")</f>
        <v>#VALUE!</v>
      </c>
      <c r="L1421" s="7" t="e">
        <f aca="true">IF(ROW(E1421) - 1 &gt;= $L$1,IF(OFFSET(I1421, -1, 0) = "", I1421, ((E1421 - L1420) * $K$4) + L1420), "")</f>
        <v>#VALUE!</v>
      </c>
      <c r="M1421" s="7" t="e">
        <f aca="true">IF(ROW(E1421) - 1 &gt;= $M$1,IF(OFFSET(J1421, -1, 0) = "", J1421, ((E1421 - M1420) * $K$6) + M1420), "")</f>
        <v>#VALUE!</v>
      </c>
      <c r="N1421" s="3" t="e">
        <f aca="false">IF(M1421&lt;&gt;"", L1421-M1421, "")</f>
        <v>#VALUE!</v>
      </c>
      <c r="P1421" s="9" t="e">
        <f aca="false">IF(ROW(E1421) - 1 &gt;= $P$1, IF(OFFSET(N1421, 1- $P$1, 0) &lt;&gt; "", SUM(N1421:N1421(N1421, 1 - $P$1, 0)) / $P$1, ""), "")</f>
        <v>#VALUE!</v>
      </c>
      <c r="Q1421" s="4" t="e">
        <f aca="true">IF(ROW(N1421) - 1 &gt;= $P$1,IF(OFFSET(P1421, -1, 0) = "", P1421, ((N1421 - Q1420) * $O$5) + Q1420), "")</f>
        <v>#VALUE!</v>
      </c>
      <c r="R1421" s="4" t="e">
        <f aca="false">IF(Q1421&lt;&gt;"", N1421 - Q1421, "")</f>
        <v>#VALUE!</v>
      </c>
    </row>
    <row collapsed="false" customFormat="false" customHeight="true" hidden="false" ht="14.4" outlineLevel="0" r="1422">
      <c r="A1422" s="5" t="n">
        <v>38621</v>
      </c>
      <c r="B1422" s="1" t="n">
        <v>54.03</v>
      </c>
      <c r="C1422" s="1" t="n">
        <v>54.56</v>
      </c>
      <c r="D1422" s="1" t="n">
        <v>53.32</v>
      </c>
      <c r="E1422" s="1" t="n">
        <v>53.84</v>
      </c>
      <c r="F1422" s="1" t="n">
        <v>19520100</v>
      </c>
      <c r="G1422" s="1" t="n">
        <v>53.61</v>
      </c>
      <c r="I1422" s="6" t="e">
        <f aca="false">IF(ROW(E1422) - 1 &gt;= $I$1,SUM(E1422:E1422(E1422,1 - $I$1, 0)) / $I$1,"")</f>
        <v>#VALUE!</v>
      </c>
      <c r="J1422" s="6" t="e">
        <f aca="false">IF(ROW(E1422) - 1 &gt;= $J$1,SUM(E1422:E1422(E1422,1 - $J$1, 0)) / $J$1,"")</f>
        <v>#VALUE!</v>
      </c>
      <c r="L1422" s="7" t="e">
        <f aca="true">IF(ROW(E1422) - 1 &gt;= $L$1,IF(OFFSET(I1422, -1, 0) = "", I1422, ((E1422 - L1421) * $K$4) + L1421), "")</f>
        <v>#VALUE!</v>
      </c>
      <c r="M1422" s="7" t="e">
        <f aca="true">IF(ROW(E1422) - 1 &gt;= $M$1,IF(OFFSET(J1422, -1, 0) = "", J1422, ((E1422 - M1421) * $K$6) + M1421), "")</f>
        <v>#VALUE!</v>
      </c>
      <c r="N1422" s="3" t="e">
        <f aca="false">IF(M1422&lt;&gt;"", L1422-M1422, "")</f>
        <v>#VALUE!</v>
      </c>
      <c r="P1422" s="9" t="e">
        <f aca="false">IF(ROW(E1422) - 1 &gt;= $P$1, IF(OFFSET(N1422, 1- $P$1, 0) &lt;&gt; "", SUM(N1422:N1422(N1422, 1 - $P$1, 0)) / $P$1, ""), "")</f>
        <v>#VALUE!</v>
      </c>
      <c r="Q1422" s="4" t="e">
        <f aca="true">IF(ROW(N1422) - 1 &gt;= $P$1,IF(OFFSET(P1422, -1, 0) = "", P1422, ((N1422 - Q1421) * $O$5) + Q1421), "")</f>
        <v>#VALUE!</v>
      </c>
      <c r="R1422" s="4" t="e">
        <f aca="false">IF(Q1422&lt;&gt;"", N1422 - Q1422, "")</f>
        <v>#VALUE!</v>
      </c>
    </row>
    <row collapsed="false" customFormat="false" customHeight="true" hidden="false" ht="14.4" outlineLevel="0" r="1423">
      <c r="A1423" s="5" t="n">
        <v>38622</v>
      </c>
      <c r="B1423" s="1" t="n">
        <v>53.92</v>
      </c>
      <c r="C1423" s="1" t="n">
        <v>54.24</v>
      </c>
      <c r="D1423" s="1" t="n">
        <v>53.43</v>
      </c>
      <c r="E1423" s="1" t="n">
        <v>53.44</v>
      </c>
      <c r="F1423" s="1" t="n">
        <v>12203700</v>
      </c>
      <c r="G1423" s="1" t="n">
        <v>53.21</v>
      </c>
      <c r="I1423" s="6" t="e">
        <f aca="false">IF(ROW(E1423) - 1 &gt;= $I$1,SUM(E1423:E1423(E1423,1 - $I$1, 0)) / $I$1,"")</f>
        <v>#VALUE!</v>
      </c>
      <c r="J1423" s="6" t="e">
        <f aca="false">IF(ROW(E1423) - 1 &gt;= $J$1,SUM(E1423:E1423(E1423,1 - $J$1, 0)) / $J$1,"")</f>
        <v>#VALUE!</v>
      </c>
      <c r="L1423" s="7" t="e">
        <f aca="true">IF(ROW(E1423) - 1 &gt;= $L$1,IF(OFFSET(I1423, -1, 0) = "", I1423, ((E1423 - L1422) * $K$4) + L1422), "")</f>
        <v>#VALUE!</v>
      </c>
      <c r="M1423" s="7" t="e">
        <f aca="true">IF(ROW(E1423) - 1 &gt;= $M$1,IF(OFFSET(J1423, -1, 0) = "", J1423, ((E1423 - M1422) * $K$6) + M1422), "")</f>
        <v>#VALUE!</v>
      </c>
      <c r="N1423" s="3" t="e">
        <f aca="false">IF(M1423&lt;&gt;"", L1423-M1423, "")</f>
        <v>#VALUE!</v>
      </c>
      <c r="P1423" s="9" t="e">
        <f aca="false">IF(ROW(E1423) - 1 &gt;= $P$1, IF(OFFSET(N1423, 1- $P$1, 0) &lt;&gt; "", SUM(N1423:N1423(N1423, 1 - $P$1, 0)) / $P$1, ""), "")</f>
        <v>#VALUE!</v>
      </c>
      <c r="Q1423" s="4" t="e">
        <f aca="true">IF(ROW(N1423) - 1 &gt;= $P$1,IF(OFFSET(P1423, -1, 0) = "", P1423, ((N1423 - Q1422) * $O$5) + Q1422), "")</f>
        <v>#VALUE!</v>
      </c>
      <c r="R1423" s="4" t="e">
        <f aca="false">IF(Q1423&lt;&gt;"", N1423 - Q1423, "")</f>
        <v>#VALUE!</v>
      </c>
    </row>
    <row collapsed="false" customFormat="false" customHeight="true" hidden="false" ht="14.4" outlineLevel="0" r="1424">
      <c r="A1424" s="5" t="n">
        <v>38623</v>
      </c>
      <c r="B1424" s="1" t="n">
        <v>53.07</v>
      </c>
      <c r="C1424" s="1" t="n">
        <v>53.11</v>
      </c>
      <c r="D1424" s="1" t="n">
        <v>50.59</v>
      </c>
      <c r="E1424" s="1" t="n">
        <v>51.08</v>
      </c>
      <c r="F1424" s="1" t="n">
        <v>40198000</v>
      </c>
      <c r="G1424" s="1" t="n">
        <v>50.86</v>
      </c>
      <c r="I1424" s="6" t="e">
        <f aca="false">IF(ROW(E1424) - 1 &gt;= $I$1,SUM(E1424:E1424(E1424,1 - $I$1, 0)) / $I$1,"")</f>
        <v>#VALUE!</v>
      </c>
      <c r="J1424" s="6" t="e">
        <f aca="false">IF(ROW(E1424) - 1 &gt;= $J$1,SUM(E1424:E1424(E1424,1 - $J$1, 0)) / $J$1,"")</f>
        <v>#VALUE!</v>
      </c>
      <c r="L1424" s="7" t="e">
        <f aca="true">IF(ROW(E1424) - 1 &gt;= $L$1,IF(OFFSET(I1424, -1, 0) = "", I1424, ((E1424 - L1423) * $K$4) + L1423), "")</f>
        <v>#VALUE!</v>
      </c>
      <c r="M1424" s="7" t="e">
        <f aca="true">IF(ROW(E1424) - 1 &gt;= $M$1,IF(OFFSET(J1424, -1, 0) = "", J1424, ((E1424 - M1423) * $K$6) + M1423), "")</f>
        <v>#VALUE!</v>
      </c>
      <c r="N1424" s="3" t="e">
        <f aca="false">IF(M1424&lt;&gt;"", L1424-M1424, "")</f>
        <v>#VALUE!</v>
      </c>
      <c r="P1424" s="9" t="e">
        <f aca="false">IF(ROW(E1424) - 1 &gt;= $P$1, IF(OFFSET(N1424, 1- $P$1, 0) &lt;&gt; "", SUM(N1424:N1424(N1424, 1 - $P$1, 0)) / $P$1, ""), "")</f>
        <v>#VALUE!</v>
      </c>
      <c r="Q1424" s="4" t="e">
        <f aca="true">IF(ROW(N1424) - 1 &gt;= $P$1,IF(OFFSET(P1424, -1, 0) = "", P1424, ((N1424 - Q1423) * $O$5) + Q1423), "")</f>
        <v>#VALUE!</v>
      </c>
      <c r="R1424" s="4" t="e">
        <f aca="false">IF(Q1424&lt;&gt;"", N1424 - Q1424, "")</f>
        <v>#VALUE!</v>
      </c>
    </row>
    <row collapsed="false" customFormat="false" customHeight="true" hidden="false" ht="14.4" outlineLevel="0" r="1425">
      <c r="A1425" s="5" t="n">
        <v>38624</v>
      </c>
      <c r="B1425" s="1" t="n">
        <v>51.23</v>
      </c>
      <c r="C1425" s="1" t="n">
        <v>52.59</v>
      </c>
      <c r="D1425" s="1" t="n">
        <v>50.81</v>
      </c>
      <c r="E1425" s="1" t="n">
        <v>52.34</v>
      </c>
      <c r="F1425" s="1" t="n">
        <v>22744500</v>
      </c>
      <c r="G1425" s="1" t="n">
        <v>52.12</v>
      </c>
      <c r="I1425" s="6" t="e">
        <f aca="false">IF(ROW(E1425) - 1 &gt;= $I$1,SUM(E1425:E1425(E1425,1 - $I$1, 0)) / $I$1,"")</f>
        <v>#VALUE!</v>
      </c>
      <c r="J1425" s="6" t="e">
        <f aca="false">IF(ROW(E1425) - 1 &gt;= $J$1,SUM(E1425:E1425(E1425,1 - $J$1, 0)) / $J$1,"")</f>
        <v>#VALUE!</v>
      </c>
      <c r="L1425" s="7" t="e">
        <f aca="true">IF(ROW(E1425) - 1 &gt;= $L$1,IF(OFFSET(I1425, -1, 0) = "", I1425, ((E1425 - L1424) * $K$4) + L1424), "")</f>
        <v>#VALUE!</v>
      </c>
      <c r="M1425" s="7" t="e">
        <f aca="true">IF(ROW(E1425) - 1 &gt;= $M$1,IF(OFFSET(J1425, -1, 0) = "", J1425, ((E1425 - M1424) * $K$6) + M1424), "")</f>
        <v>#VALUE!</v>
      </c>
      <c r="N1425" s="3" t="e">
        <f aca="false">IF(M1425&lt;&gt;"", L1425-M1425, "")</f>
        <v>#VALUE!</v>
      </c>
      <c r="P1425" s="9" t="e">
        <f aca="false">IF(ROW(E1425) - 1 &gt;= $P$1, IF(OFFSET(N1425, 1- $P$1, 0) &lt;&gt; "", SUM(N1425:N1425(N1425, 1 - $P$1, 0)) / $P$1, ""), "")</f>
        <v>#VALUE!</v>
      </c>
      <c r="Q1425" s="4" t="e">
        <f aca="true">IF(ROW(N1425) - 1 &gt;= $P$1,IF(OFFSET(P1425, -1, 0) = "", P1425, ((N1425 - Q1424) * $O$5) + Q1424), "")</f>
        <v>#VALUE!</v>
      </c>
      <c r="R1425" s="4" t="e">
        <f aca="false">IF(Q1425&lt;&gt;"", N1425 - Q1425, "")</f>
        <v>#VALUE!</v>
      </c>
    </row>
    <row collapsed="false" customFormat="false" customHeight="true" hidden="false" ht="14.4" outlineLevel="0" r="1426">
      <c r="A1426" s="5" t="n">
        <v>38625</v>
      </c>
      <c r="B1426" s="1" t="n">
        <v>52.33</v>
      </c>
      <c r="C1426" s="1" t="n">
        <v>53.65</v>
      </c>
      <c r="D1426" s="1" t="n">
        <v>51.88</v>
      </c>
      <c r="E1426" s="1" t="n">
        <v>53.61</v>
      </c>
      <c r="F1426" s="1" t="n">
        <v>18986900</v>
      </c>
      <c r="G1426" s="1" t="n">
        <v>53.38</v>
      </c>
      <c r="I1426" s="6" t="e">
        <f aca="false">IF(ROW(E1426) - 1 &gt;= $I$1,SUM(E1426:E1426(E1426,1 - $I$1, 0)) / $I$1,"")</f>
        <v>#VALUE!</v>
      </c>
      <c r="J1426" s="6" t="e">
        <f aca="false">IF(ROW(E1426) - 1 &gt;= $J$1,SUM(E1426:E1426(E1426,1 - $J$1, 0)) / $J$1,"")</f>
        <v>#VALUE!</v>
      </c>
      <c r="L1426" s="7" t="e">
        <f aca="true">IF(ROW(E1426) - 1 &gt;= $L$1,IF(OFFSET(I1426, -1, 0) = "", I1426, ((E1426 - L1425) * $K$4) + L1425), "")</f>
        <v>#VALUE!</v>
      </c>
      <c r="M1426" s="7" t="e">
        <f aca="true">IF(ROW(E1426) - 1 &gt;= $M$1,IF(OFFSET(J1426, -1, 0) = "", J1426, ((E1426 - M1425) * $K$6) + M1425), "")</f>
        <v>#VALUE!</v>
      </c>
      <c r="N1426" s="3" t="e">
        <f aca="false">IF(M1426&lt;&gt;"", L1426-M1426, "")</f>
        <v>#VALUE!</v>
      </c>
      <c r="P1426" s="9" t="e">
        <f aca="false">IF(ROW(E1426) - 1 &gt;= $P$1, IF(OFFSET(N1426, 1- $P$1, 0) &lt;&gt; "", SUM(N1426:N1426(N1426, 1 - $P$1, 0)) / $P$1, ""), "")</f>
        <v>#VALUE!</v>
      </c>
      <c r="Q1426" s="4" t="e">
        <f aca="true">IF(ROW(N1426) - 1 &gt;= $P$1,IF(OFFSET(P1426, -1, 0) = "", P1426, ((N1426 - Q1425) * $O$5) + Q1425), "")</f>
        <v>#VALUE!</v>
      </c>
      <c r="R1426" s="4" t="e">
        <f aca="false">IF(Q1426&lt;&gt;"", N1426 - Q1426, "")</f>
        <v>#VALUE!</v>
      </c>
    </row>
    <row collapsed="false" customFormat="false" customHeight="true" hidden="false" ht="14.4" outlineLevel="0" r="1427">
      <c r="A1427" s="5" t="n">
        <v>38628</v>
      </c>
      <c r="B1427" s="1" t="n">
        <v>54.16</v>
      </c>
      <c r="C1427" s="1" t="n">
        <v>54.54</v>
      </c>
      <c r="D1427" s="1" t="n">
        <v>53.68</v>
      </c>
      <c r="E1427" s="1" t="n">
        <v>54.44</v>
      </c>
      <c r="F1427" s="1" t="n">
        <v>18126900</v>
      </c>
      <c r="G1427" s="1" t="n">
        <v>54.21</v>
      </c>
      <c r="I1427" s="6" t="e">
        <f aca="false">IF(ROW(E1427) - 1 &gt;= $I$1,SUM(E1427:E1427(E1427,1 - $I$1, 0)) / $I$1,"")</f>
        <v>#VALUE!</v>
      </c>
      <c r="J1427" s="6" t="e">
        <f aca="false">IF(ROW(E1427) - 1 &gt;= $J$1,SUM(E1427:E1427(E1427,1 - $J$1, 0)) / $J$1,"")</f>
        <v>#VALUE!</v>
      </c>
      <c r="L1427" s="7" t="e">
        <f aca="true">IF(ROW(E1427) - 1 &gt;= $L$1,IF(OFFSET(I1427, -1, 0) = "", I1427, ((E1427 - L1426) * $K$4) + L1426), "")</f>
        <v>#VALUE!</v>
      </c>
      <c r="M1427" s="7" t="e">
        <f aca="true">IF(ROW(E1427) - 1 &gt;= $M$1,IF(OFFSET(J1427, -1, 0) = "", J1427, ((E1427 - M1426) * $K$6) + M1426), "")</f>
        <v>#VALUE!</v>
      </c>
      <c r="N1427" s="3" t="e">
        <f aca="false">IF(M1427&lt;&gt;"", L1427-M1427, "")</f>
        <v>#VALUE!</v>
      </c>
      <c r="P1427" s="9" t="e">
        <f aca="false">IF(ROW(E1427) - 1 &gt;= $P$1, IF(OFFSET(N1427, 1- $P$1, 0) &lt;&gt; "", SUM(N1427:N1427(N1427, 1 - $P$1, 0)) / $P$1, ""), "")</f>
        <v>#VALUE!</v>
      </c>
      <c r="Q1427" s="4" t="e">
        <f aca="true">IF(ROW(N1427) - 1 &gt;= $P$1,IF(OFFSET(P1427, -1, 0) = "", P1427, ((N1427 - Q1426) * $O$5) + Q1426), "")</f>
        <v>#VALUE!</v>
      </c>
      <c r="R1427" s="4" t="e">
        <f aca="false">IF(Q1427&lt;&gt;"", N1427 - Q1427, "")</f>
        <v>#VALUE!</v>
      </c>
    </row>
    <row collapsed="false" customFormat="false" customHeight="true" hidden="false" ht="14.4" outlineLevel="0" r="1428">
      <c r="A1428" s="5" t="n">
        <v>38629</v>
      </c>
      <c r="B1428" s="1" t="n">
        <v>54.95</v>
      </c>
      <c r="C1428" s="1" t="n">
        <v>55.35</v>
      </c>
      <c r="D1428" s="1" t="n">
        <v>53.64</v>
      </c>
      <c r="E1428" s="1" t="n">
        <v>53.75</v>
      </c>
      <c r="F1428" s="1" t="n">
        <v>19266400</v>
      </c>
      <c r="G1428" s="1" t="n">
        <v>53.52</v>
      </c>
      <c r="I1428" s="6" t="e">
        <f aca="false">IF(ROW(E1428) - 1 &gt;= $I$1,SUM(E1428:E1428(E1428,1 - $I$1, 0)) / $I$1,"")</f>
        <v>#VALUE!</v>
      </c>
      <c r="J1428" s="6" t="e">
        <f aca="false">IF(ROW(E1428) - 1 &gt;= $J$1,SUM(E1428:E1428(E1428,1 - $J$1, 0)) / $J$1,"")</f>
        <v>#VALUE!</v>
      </c>
      <c r="L1428" s="7" t="e">
        <f aca="true">IF(ROW(E1428) - 1 &gt;= $L$1,IF(OFFSET(I1428, -1, 0) = "", I1428, ((E1428 - L1427) * $K$4) + L1427), "")</f>
        <v>#VALUE!</v>
      </c>
      <c r="M1428" s="7" t="e">
        <f aca="true">IF(ROW(E1428) - 1 &gt;= $M$1,IF(OFFSET(J1428, -1, 0) = "", J1428, ((E1428 - M1427) * $K$6) + M1427), "")</f>
        <v>#VALUE!</v>
      </c>
      <c r="N1428" s="3" t="e">
        <f aca="false">IF(M1428&lt;&gt;"", L1428-M1428, "")</f>
        <v>#VALUE!</v>
      </c>
      <c r="P1428" s="9" t="e">
        <f aca="false">IF(ROW(E1428) - 1 &gt;= $P$1, IF(OFFSET(N1428, 1- $P$1, 0) &lt;&gt; "", SUM(N1428:N1428(N1428, 1 - $P$1, 0)) / $P$1, ""), "")</f>
        <v>#VALUE!</v>
      </c>
      <c r="Q1428" s="4" t="e">
        <f aca="true">IF(ROW(N1428) - 1 &gt;= $P$1,IF(OFFSET(P1428, -1, 0) = "", P1428, ((N1428 - Q1427) * $O$5) + Q1427), "")</f>
        <v>#VALUE!</v>
      </c>
      <c r="R1428" s="4" t="e">
        <f aca="false">IF(Q1428&lt;&gt;"", N1428 - Q1428, "")</f>
        <v>#VALUE!</v>
      </c>
    </row>
    <row collapsed="false" customFormat="false" customHeight="true" hidden="false" ht="14.4" outlineLevel="0" r="1429">
      <c r="A1429" s="5" t="n">
        <v>38630</v>
      </c>
      <c r="B1429" s="1" t="n">
        <v>54.33</v>
      </c>
      <c r="C1429" s="1" t="n">
        <v>54.36</v>
      </c>
      <c r="D1429" s="1" t="n">
        <v>52.75</v>
      </c>
      <c r="E1429" s="1" t="n">
        <v>52.78</v>
      </c>
      <c r="F1429" s="1" t="n">
        <v>21813200</v>
      </c>
      <c r="G1429" s="1" t="n">
        <v>52.55</v>
      </c>
      <c r="I1429" s="6" t="e">
        <f aca="false">IF(ROW(E1429) - 1 &gt;= $I$1,SUM(E1429:E1429(E1429,1 - $I$1, 0)) / $I$1,"")</f>
        <v>#VALUE!</v>
      </c>
      <c r="J1429" s="6" t="e">
        <f aca="false">IF(ROW(E1429) - 1 &gt;= $J$1,SUM(E1429:E1429(E1429,1 - $J$1, 0)) / $J$1,"")</f>
        <v>#VALUE!</v>
      </c>
      <c r="L1429" s="7" t="e">
        <f aca="true">IF(ROW(E1429) - 1 &gt;= $L$1,IF(OFFSET(I1429, -1, 0) = "", I1429, ((E1429 - L1428) * $K$4) + L1428), "")</f>
        <v>#VALUE!</v>
      </c>
      <c r="M1429" s="7" t="e">
        <f aca="true">IF(ROW(E1429) - 1 &gt;= $M$1,IF(OFFSET(J1429, -1, 0) = "", J1429, ((E1429 - M1428) * $K$6) + M1428), "")</f>
        <v>#VALUE!</v>
      </c>
      <c r="N1429" s="3" t="e">
        <f aca="false">IF(M1429&lt;&gt;"", L1429-M1429, "")</f>
        <v>#VALUE!</v>
      </c>
      <c r="P1429" s="9" t="e">
        <f aca="false">IF(ROW(E1429) - 1 &gt;= $P$1, IF(OFFSET(N1429, 1- $P$1, 0) &lt;&gt; "", SUM(N1429:N1429(N1429, 1 - $P$1, 0)) / $P$1, ""), "")</f>
        <v>#VALUE!</v>
      </c>
      <c r="Q1429" s="4" t="e">
        <f aca="true">IF(ROW(N1429) - 1 &gt;= $P$1,IF(OFFSET(P1429, -1, 0) = "", P1429, ((N1429 - Q1428) * $O$5) + Q1428), "")</f>
        <v>#VALUE!</v>
      </c>
      <c r="R1429" s="4" t="e">
        <f aca="false">IF(Q1429&lt;&gt;"", N1429 - Q1429, "")</f>
        <v>#VALUE!</v>
      </c>
    </row>
    <row collapsed="false" customFormat="false" customHeight="true" hidden="false" ht="14.4" outlineLevel="0" r="1430">
      <c r="A1430" s="5" t="n">
        <v>38631</v>
      </c>
      <c r="B1430" s="1" t="n">
        <v>53.2</v>
      </c>
      <c r="C1430" s="1" t="n">
        <v>53.49</v>
      </c>
      <c r="D1430" s="1" t="n">
        <v>50.87</v>
      </c>
      <c r="E1430" s="1" t="n">
        <v>51.7</v>
      </c>
      <c r="F1430" s="1" t="n">
        <v>27054900</v>
      </c>
      <c r="G1430" s="1" t="n">
        <v>51.48</v>
      </c>
      <c r="I1430" s="6" t="e">
        <f aca="false">IF(ROW(E1430) - 1 &gt;= $I$1,SUM(E1430:E1430(E1430,1 - $I$1, 0)) / $I$1,"")</f>
        <v>#VALUE!</v>
      </c>
      <c r="J1430" s="6" t="e">
        <f aca="false">IF(ROW(E1430) - 1 &gt;= $J$1,SUM(E1430:E1430(E1430,1 - $J$1, 0)) / $J$1,"")</f>
        <v>#VALUE!</v>
      </c>
      <c r="L1430" s="7" t="e">
        <f aca="true">IF(ROW(E1430) - 1 &gt;= $L$1,IF(OFFSET(I1430, -1, 0) = "", I1430, ((E1430 - L1429) * $K$4) + L1429), "")</f>
        <v>#VALUE!</v>
      </c>
      <c r="M1430" s="7" t="e">
        <f aca="true">IF(ROW(E1430) - 1 &gt;= $M$1,IF(OFFSET(J1430, -1, 0) = "", J1430, ((E1430 - M1429) * $K$6) + M1429), "")</f>
        <v>#VALUE!</v>
      </c>
      <c r="N1430" s="3" t="e">
        <f aca="false">IF(M1430&lt;&gt;"", L1430-M1430, "")</f>
        <v>#VALUE!</v>
      </c>
      <c r="P1430" s="9" t="e">
        <f aca="false">IF(ROW(E1430) - 1 &gt;= $P$1, IF(OFFSET(N1430, 1- $P$1, 0) &lt;&gt; "", SUM(N1430:N1430(N1430, 1 - $P$1, 0)) / $P$1, ""), "")</f>
        <v>#VALUE!</v>
      </c>
      <c r="Q1430" s="4" t="e">
        <f aca="true">IF(ROW(N1430) - 1 &gt;= $P$1,IF(OFFSET(P1430, -1, 0) = "", P1430, ((N1430 - Q1429) * $O$5) + Q1429), "")</f>
        <v>#VALUE!</v>
      </c>
      <c r="R1430" s="4" t="e">
        <f aca="false">IF(Q1430&lt;&gt;"", N1430 - Q1430, "")</f>
        <v>#VALUE!</v>
      </c>
    </row>
    <row collapsed="false" customFormat="false" customHeight="true" hidden="false" ht="14.4" outlineLevel="0" r="1431">
      <c r="A1431" s="5" t="n">
        <v>38632</v>
      </c>
      <c r="B1431" s="1" t="n">
        <v>51.72</v>
      </c>
      <c r="C1431" s="1" t="n">
        <v>51.93</v>
      </c>
      <c r="D1431" s="1" t="n">
        <v>50.55</v>
      </c>
      <c r="E1431" s="1" t="n">
        <v>51.3</v>
      </c>
      <c r="F1431" s="1" t="n">
        <v>24210100</v>
      </c>
      <c r="G1431" s="1" t="n">
        <v>51.08</v>
      </c>
      <c r="I1431" s="6" t="e">
        <f aca="false">IF(ROW(E1431) - 1 &gt;= $I$1,SUM(E1431:E1431(E1431,1 - $I$1, 0)) / $I$1,"")</f>
        <v>#VALUE!</v>
      </c>
      <c r="J1431" s="6" t="e">
        <f aca="false">IF(ROW(E1431) - 1 &gt;= $J$1,SUM(E1431:E1431(E1431,1 - $J$1, 0)) / $J$1,"")</f>
        <v>#VALUE!</v>
      </c>
      <c r="L1431" s="7" t="e">
        <f aca="true">IF(ROW(E1431) - 1 &gt;= $L$1,IF(OFFSET(I1431, -1, 0) = "", I1431, ((E1431 - L1430) * $K$4) + L1430), "")</f>
        <v>#VALUE!</v>
      </c>
      <c r="M1431" s="7" t="e">
        <f aca="true">IF(ROW(E1431) - 1 &gt;= $M$1,IF(OFFSET(J1431, -1, 0) = "", J1431, ((E1431 - M1430) * $K$6) + M1430), "")</f>
        <v>#VALUE!</v>
      </c>
      <c r="N1431" s="3" t="e">
        <f aca="false">IF(M1431&lt;&gt;"", L1431-M1431, "")</f>
        <v>#VALUE!</v>
      </c>
      <c r="P1431" s="9" t="e">
        <f aca="false">IF(ROW(E1431) - 1 &gt;= $P$1, IF(OFFSET(N1431, 1- $P$1, 0) &lt;&gt; "", SUM(N1431:N1431(N1431, 1 - $P$1, 0)) / $P$1, ""), "")</f>
        <v>#VALUE!</v>
      </c>
      <c r="Q1431" s="4" t="e">
        <f aca="true">IF(ROW(N1431) - 1 &gt;= $P$1,IF(OFFSET(P1431, -1, 0) = "", P1431, ((N1431 - Q1430) * $O$5) + Q1430), "")</f>
        <v>#VALUE!</v>
      </c>
      <c r="R1431" s="4" t="e">
        <f aca="false">IF(Q1431&lt;&gt;"", N1431 - Q1431, "")</f>
        <v>#VALUE!</v>
      </c>
    </row>
    <row collapsed="false" customFormat="false" customHeight="true" hidden="false" ht="14.4" outlineLevel="0" r="1432">
      <c r="A1432" s="5" t="n">
        <v>38635</v>
      </c>
      <c r="B1432" s="1" t="n">
        <v>51.76</v>
      </c>
      <c r="C1432" s="1" t="n">
        <v>51.91</v>
      </c>
      <c r="D1432" s="1" t="n">
        <v>50.28</v>
      </c>
      <c r="E1432" s="1" t="n">
        <v>50.37</v>
      </c>
      <c r="F1432" s="1" t="n">
        <v>18125200</v>
      </c>
      <c r="G1432" s="1" t="n">
        <v>50.15</v>
      </c>
      <c r="I1432" s="6" t="e">
        <f aca="false">IF(ROW(E1432) - 1 &gt;= $I$1,SUM(E1432:E1432(E1432,1 - $I$1, 0)) / $I$1,"")</f>
        <v>#VALUE!</v>
      </c>
      <c r="J1432" s="6" t="e">
        <f aca="false">IF(ROW(E1432) - 1 &gt;= $J$1,SUM(E1432:E1432(E1432,1 - $J$1, 0)) / $J$1,"")</f>
        <v>#VALUE!</v>
      </c>
      <c r="L1432" s="7" t="e">
        <f aca="true">IF(ROW(E1432) - 1 &gt;= $L$1,IF(OFFSET(I1432, -1, 0) = "", I1432, ((E1432 - L1431) * $K$4) + L1431), "")</f>
        <v>#VALUE!</v>
      </c>
      <c r="M1432" s="7" t="e">
        <f aca="true">IF(ROW(E1432) - 1 &gt;= $M$1,IF(OFFSET(J1432, -1, 0) = "", J1432, ((E1432 - M1431) * $K$6) + M1431), "")</f>
        <v>#VALUE!</v>
      </c>
      <c r="N1432" s="3" t="e">
        <f aca="false">IF(M1432&lt;&gt;"", L1432-M1432, "")</f>
        <v>#VALUE!</v>
      </c>
      <c r="P1432" s="9" t="e">
        <f aca="false">IF(ROW(E1432) - 1 &gt;= $P$1, IF(OFFSET(N1432, 1- $P$1, 0) &lt;&gt; "", SUM(N1432:N1432(N1432, 1 - $P$1, 0)) / $P$1, ""), "")</f>
        <v>#VALUE!</v>
      </c>
      <c r="Q1432" s="4" t="e">
        <f aca="true">IF(ROW(N1432) - 1 &gt;= $P$1,IF(OFFSET(P1432, -1, 0) = "", P1432, ((N1432 - Q1431) * $O$5) + Q1431), "")</f>
        <v>#VALUE!</v>
      </c>
      <c r="R1432" s="4" t="e">
        <f aca="false">IF(Q1432&lt;&gt;"", N1432 - Q1432, "")</f>
        <v>#VALUE!</v>
      </c>
    </row>
    <row collapsed="false" customFormat="false" customHeight="true" hidden="false" ht="14.4" outlineLevel="0" r="1433">
      <c r="A1433" s="5" t="n">
        <v>38636</v>
      </c>
      <c r="B1433" s="1" t="n">
        <v>51.23</v>
      </c>
      <c r="C1433" s="1" t="n">
        <v>51.87</v>
      </c>
      <c r="D1433" s="1" t="n">
        <v>50.4</v>
      </c>
      <c r="E1433" s="1" t="n">
        <v>51.59</v>
      </c>
      <c r="F1433" s="1" t="n">
        <v>43781600</v>
      </c>
      <c r="G1433" s="1" t="n">
        <v>51.37</v>
      </c>
      <c r="I1433" s="6" t="e">
        <f aca="false">IF(ROW(E1433) - 1 &gt;= $I$1,SUM(E1433:E1433(E1433,1 - $I$1, 0)) / $I$1,"")</f>
        <v>#VALUE!</v>
      </c>
      <c r="J1433" s="6" t="e">
        <f aca="false">IF(ROW(E1433) - 1 &gt;= $J$1,SUM(E1433:E1433(E1433,1 - $J$1, 0)) / $J$1,"")</f>
        <v>#VALUE!</v>
      </c>
      <c r="L1433" s="7" t="e">
        <f aca="true">IF(ROW(E1433) - 1 &gt;= $L$1,IF(OFFSET(I1433, -1, 0) = "", I1433, ((E1433 - L1432) * $K$4) + L1432), "")</f>
        <v>#VALUE!</v>
      </c>
      <c r="M1433" s="7" t="e">
        <f aca="true">IF(ROW(E1433) - 1 &gt;= $M$1,IF(OFFSET(J1433, -1, 0) = "", J1433, ((E1433 - M1432) * $K$6) + M1432), "")</f>
        <v>#VALUE!</v>
      </c>
      <c r="N1433" s="3" t="e">
        <f aca="false">IF(M1433&lt;&gt;"", L1433-M1433, "")</f>
        <v>#VALUE!</v>
      </c>
      <c r="P1433" s="9" t="e">
        <f aca="false">IF(ROW(E1433) - 1 &gt;= $P$1, IF(OFFSET(N1433, 1- $P$1, 0) &lt;&gt; "", SUM(N1433:N1433(N1433, 1 - $P$1, 0)) / $P$1, ""), "")</f>
        <v>#VALUE!</v>
      </c>
      <c r="Q1433" s="4" t="e">
        <f aca="true">IF(ROW(N1433) - 1 &gt;= $P$1,IF(OFFSET(P1433, -1, 0) = "", P1433, ((N1433 - Q1432) * $O$5) + Q1432), "")</f>
        <v>#VALUE!</v>
      </c>
      <c r="R1433" s="4" t="e">
        <f aca="false">IF(Q1433&lt;&gt;"", N1433 - Q1433, "")</f>
        <v>#VALUE!</v>
      </c>
    </row>
    <row collapsed="false" customFormat="false" customHeight="true" hidden="false" ht="14.4" outlineLevel="0" r="1434">
      <c r="A1434" s="5" t="n">
        <v>38637</v>
      </c>
      <c r="B1434" s="1" t="n">
        <v>48.65</v>
      </c>
      <c r="C1434" s="1" t="n">
        <v>50.3</v>
      </c>
      <c r="D1434" s="1" t="n">
        <v>47.87</v>
      </c>
      <c r="E1434" s="1" t="n">
        <v>49.25</v>
      </c>
      <c r="F1434" s="1" t="n">
        <v>96338800</v>
      </c>
      <c r="G1434" s="1" t="n">
        <v>49.04</v>
      </c>
      <c r="I1434" s="6" t="e">
        <f aca="false">IF(ROW(E1434) - 1 &gt;= $I$1,SUM(E1434:E1434(E1434,1 - $I$1, 0)) / $I$1,"")</f>
        <v>#VALUE!</v>
      </c>
      <c r="J1434" s="6" t="e">
        <f aca="false">IF(ROW(E1434) - 1 &gt;= $J$1,SUM(E1434:E1434(E1434,1 - $J$1, 0)) / $J$1,"")</f>
        <v>#VALUE!</v>
      </c>
      <c r="L1434" s="7" t="e">
        <f aca="true">IF(ROW(E1434) - 1 &gt;= $L$1,IF(OFFSET(I1434, -1, 0) = "", I1434, ((E1434 - L1433) * $K$4) + L1433), "")</f>
        <v>#VALUE!</v>
      </c>
      <c r="M1434" s="7" t="e">
        <f aca="true">IF(ROW(E1434) - 1 &gt;= $M$1,IF(OFFSET(J1434, -1, 0) = "", J1434, ((E1434 - M1433) * $K$6) + M1433), "")</f>
        <v>#VALUE!</v>
      </c>
      <c r="N1434" s="3" t="e">
        <f aca="false">IF(M1434&lt;&gt;"", L1434-M1434, "")</f>
        <v>#VALUE!</v>
      </c>
      <c r="P1434" s="9" t="e">
        <f aca="false">IF(ROW(E1434) - 1 &gt;= $P$1, IF(OFFSET(N1434, 1- $P$1, 0) &lt;&gt; "", SUM(N1434:N1434(N1434, 1 - $P$1, 0)) / $P$1, ""), "")</f>
        <v>#VALUE!</v>
      </c>
      <c r="Q1434" s="4" t="e">
        <f aca="true">IF(ROW(N1434) - 1 &gt;= $P$1,IF(OFFSET(P1434, -1, 0) = "", P1434, ((N1434 - Q1433) * $O$5) + Q1433), "")</f>
        <v>#VALUE!</v>
      </c>
      <c r="R1434" s="4" t="e">
        <f aca="false">IF(Q1434&lt;&gt;"", N1434 - Q1434, "")</f>
        <v>#VALUE!</v>
      </c>
    </row>
    <row collapsed="false" customFormat="false" customHeight="true" hidden="false" ht="14.4" outlineLevel="0" r="1435">
      <c r="A1435" s="5" t="n">
        <v>38638</v>
      </c>
      <c r="B1435" s="1" t="n">
        <v>49.44</v>
      </c>
      <c r="C1435" s="1" t="n">
        <v>53.95</v>
      </c>
      <c r="D1435" s="1" t="n">
        <v>49.27</v>
      </c>
      <c r="E1435" s="1" t="n">
        <v>53.74</v>
      </c>
      <c r="F1435" s="1" t="n">
        <v>66627700</v>
      </c>
      <c r="G1435" s="1" t="n">
        <v>53.51</v>
      </c>
      <c r="I1435" s="6" t="e">
        <f aca="false">IF(ROW(E1435) - 1 &gt;= $I$1,SUM(E1435:E1435(E1435,1 - $I$1, 0)) / $I$1,"")</f>
        <v>#VALUE!</v>
      </c>
      <c r="J1435" s="6" t="e">
        <f aca="false">IF(ROW(E1435) - 1 &gt;= $J$1,SUM(E1435:E1435(E1435,1 - $J$1, 0)) / $J$1,"")</f>
        <v>#VALUE!</v>
      </c>
      <c r="L1435" s="7" t="e">
        <f aca="true">IF(ROW(E1435) - 1 &gt;= $L$1,IF(OFFSET(I1435, -1, 0) = "", I1435, ((E1435 - L1434) * $K$4) + L1434), "")</f>
        <v>#VALUE!</v>
      </c>
      <c r="M1435" s="7" t="e">
        <f aca="true">IF(ROW(E1435) - 1 &gt;= $M$1,IF(OFFSET(J1435, -1, 0) = "", J1435, ((E1435 - M1434) * $K$6) + M1434), "")</f>
        <v>#VALUE!</v>
      </c>
      <c r="N1435" s="3" t="e">
        <f aca="false">IF(M1435&lt;&gt;"", L1435-M1435, "")</f>
        <v>#VALUE!</v>
      </c>
      <c r="P1435" s="9" t="e">
        <f aca="false">IF(ROW(E1435) - 1 &gt;= $P$1, IF(OFFSET(N1435, 1- $P$1, 0) &lt;&gt; "", SUM(N1435:N1435(N1435, 1 - $P$1, 0)) / $P$1, ""), "")</f>
        <v>#VALUE!</v>
      </c>
      <c r="Q1435" s="4" t="e">
        <f aca="true">IF(ROW(N1435) - 1 &gt;= $P$1,IF(OFFSET(P1435, -1, 0) = "", P1435, ((N1435 - Q1434) * $O$5) + Q1434), "")</f>
        <v>#VALUE!</v>
      </c>
      <c r="R1435" s="4" t="e">
        <f aca="false">IF(Q1435&lt;&gt;"", N1435 - Q1435, "")</f>
        <v>#VALUE!</v>
      </c>
    </row>
    <row collapsed="false" customFormat="false" customHeight="true" hidden="false" ht="14.4" outlineLevel="0" r="1436">
      <c r="A1436" s="5" t="n">
        <v>38639</v>
      </c>
      <c r="B1436" s="1" t="n">
        <v>54.03</v>
      </c>
      <c r="C1436" s="1" t="n">
        <v>54.35</v>
      </c>
      <c r="D1436" s="1" t="n">
        <v>52.79</v>
      </c>
      <c r="E1436" s="1" t="n">
        <v>54</v>
      </c>
      <c r="F1436" s="1" t="n">
        <v>36984000</v>
      </c>
      <c r="G1436" s="1" t="n">
        <v>53.77</v>
      </c>
      <c r="I1436" s="6" t="e">
        <f aca="false">IF(ROW(E1436) - 1 &gt;= $I$1,SUM(E1436:E1436(E1436,1 - $I$1, 0)) / $I$1,"")</f>
        <v>#VALUE!</v>
      </c>
      <c r="J1436" s="6" t="e">
        <f aca="false">IF(ROW(E1436) - 1 &gt;= $J$1,SUM(E1436:E1436(E1436,1 - $J$1, 0)) / $J$1,"")</f>
        <v>#VALUE!</v>
      </c>
      <c r="L1436" s="7" t="e">
        <f aca="true">IF(ROW(E1436) - 1 &gt;= $L$1,IF(OFFSET(I1436, -1, 0) = "", I1436, ((E1436 - L1435) * $K$4) + L1435), "")</f>
        <v>#VALUE!</v>
      </c>
      <c r="M1436" s="7" t="e">
        <f aca="true">IF(ROW(E1436) - 1 &gt;= $M$1,IF(OFFSET(J1436, -1, 0) = "", J1436, ((E1436 - M1435) * $K$6) + M1435), "")</f>
        <v>#VALUE!</v>
      </c>
      <c r="N1436" s="3" t="e">
        <f aca="false">IF(M1436&lt;&gt;"", L1436-M1436, "")</f>
        <v>#VALUE!</v>
      </c>
      <c r="P1436" s="9" t="e">
        <f aca="false">IF(ROW(E1436) - 1 &gt;= $P$1, IF(OFFSET(N1436, 1- $P$1, 0) &lt;&gt; "", SUM(N1436:N1436(N1436, 1 - $P$1, 0)) / $P$1, ""), "")</f>
        <v>#VALUE!</v>
      </c>
      <c r="Q1436" s="4" t="e">
        <f aca="true">IF(ROW(N1436) - 1 &gt;= $P$1,IF(OFFSET(P1436, -1, 0) = "", P1436, ((N1436 - Q1435) * $O$5) + Q1435), "")</f>
        <v>#VALUE!</v>
      </c>
      <c r="R1436" s="4" t="e">
        <f aca="false">IF(Q1436&lt;&gt;"", N1436 - Q1436, "")</f>
        <v>#VALUE!</v>
      </c>
    </row>
    <row collapsed="false" customFormat="false" customHeight="true" hidden="false" ht="14.4" outlineLevel="0" r="1437">
      <c r="A1437" s="5" t="n">
        <v>38642</v>
      </c>
      <c r="B1437" s="1" t="n">
        <v>53.98</v>
      </c>
      <c r="C1437" s="1" t="n">
        <v>54.23</v>
      </c>
      <c r="D1437" s="1" t="n">
        <v>52.68</v>
      </c>
      <c r="E1437" s="1" t="n">
        <v>53.44</v>
      </c>
      <c r="F1437" s="1" t="n">
        <v>22029800</v>
      </c>
      <c r="G1437" s="1" t="n">
        <v>53.21</v>
      </c>
      <c r="I1437" s="6" t="e">
        <f aca="false">IF(ROW(E1437) - 1 &gt;= $I$1,SUM(E1437:E1437(E1437,1 - $I$1, 0)) / $I$1,"")</f>
        <v>#VALUE!</v>
      </c>
      <c r="J1437" s="6" t="e">
        <f aca="false">IF(ROW(E1437) - 1 &gt;= $J$1,SUM(E1437:E1437(E1437,1 - $J$1, 0)) / $J$1,"")</f>
        <v>#VALUE!</v>
      </c>
      <c r="L1437" s="7" t="e">
        <f aca="true">IF(ROW(E1437) - 1 &gt;= $L$1,IF(OFFSET(I1437, -1, 0) = "", I1437, ((E1437 - L1436) * $K$4) + L1436), "")</f>
        <v>#VALUE!</v>
      </c>
      <c r="M1437" s="7" t="e">
        <f aca="true">IF(ROW(E1437) - 1 &gt;= $M$1,IF(OFFSET(J1437, -1, 0) = "", J1437, ((E1437 - M1436) * $K$6) + M1436), "")</f>
        <v>#VALUE!</v>
      </c>
      <c r="N1437" s="3" t="e">
        <f aca="false">IF(M1437&lt;&gt;"", L1437-M1437, "")</f>
        <v>#VALUE!</v>
      </c>
      <c r="P1437" s="9" t="e">
        <f aca="false">IF(ROW(E1437) - 1 &gt;= $P$1, IF(OFFSET(N1437, 1- $P$1, 0) &lt;&gt; "", SUM(N1437:N1437(N1437, 1 - $P$1, 0)) / $P$1, ""), "")</f>
        <v>#VALUE!</v>
      </c>
      <c r="Q1437" s="4" t="e">
        <f aca="true">IF(ROW(N1437) - 1 &gt;= $P$1,IF(OFFSET(P1437, -1, 0) = "", P1437, ((N1437 - Q1436) * $O$5) + Q1436), "")</f>
        <v>#VALUE!</v>
      </c>
      <c r="R1437" s="4" t="e">
        <f aca="false">IF(Q1437&lt;&gt;"", N1437 - Q1437, "")</f>
        <v>#VALUE!</v>
      </c>
    </row>
    <row collapsed="false" customFormat="false" customHeight="true" hidden="false" ht="14.4" outlineLevel="0" r="1438">
      <c r="A1438" s="5" t="n">
        <v>38643</v>
      </c>
      <c r="B1438" s="1" t="n">
        <v>53.25</v>
      </c>
      <c r="C1438" s="1" t="n">
        <v>53.95</v>
      </c>
      <c r="D1438" s="1" t="n">
        <v>52.2</v>
      </c>
      <c r="E1438" s="1" t="n">
        <v>52.21</v>
      </c>
      <c r="F1438" s="1" t="n">
        <v>21771000</v>
      </c>
      <c r="G1438" s="1" t="n">
        <v>51.99</v>
      </c>
      <c r="I1438" s="6" t="e">
        <f aca="false">IF(ROW(E1438) - 1 &gt;= $I$1,SUM(E1438:E1438(E1438,1 - $I$1, 0)) / $I$1,"")</f>
        <v>#VALUE!</v>
      </c>
      <c r="J1438" s="6" t="e">
        <f aca="false">IF(ROW(E1438) - 1 &gt;= $J$1,SUM(E1438:E1438(E1438,1 - $J$1, 0)) / $J$1,"")</f>
        <v>#VALUE!</v>
      </c>
      <c r="L1438" s="7" t="e">
        <f aca="true">IF(ROW(E1438) - 1 &gt;= $L$1,IF(OFFSET(I1438, -1, 0) = "", I1438, ((E1438 - L1437) * $K$4) + L1437), "")</f>
        <v>#VALUE!</v>
      </c>
      <c r="M1438" s="7" t="e">
        <f aca="true">IF(ROW(E1438) - 1 &gt;= $M$1,IF(OFFSET(J1438, -1, 0) = "", J1438, ((E1438 - M1437) * $K$6) + M1437), "")</f>
        <v>#VALUE!</v>
      </c>
      <c r="N1438" s="3" t="e">
        <f aca="false">IF(M1438&lt;&gt;"", L1438-M1438, "")</f>
        <v>#VALUE!</v>
      </c>
      <c r="P1438" s="9" t="e">
        <f aca="false">IF(ROW(E1438) - 1 &gt;= $P$1, IF(OFFSET(N1438, 1- $P$1, 0) &lt;&gt; "", SUM(N1438:N1438(N1438, 1 - $P$1, 0)) / $P$1, ""), "")</f>
        <v>#VALUE!</v>
      </c>
      <c r="Q1438" s="4" t="e">
        <f aca="true">IF(ROW(N1438) - 1 &gt;= $P$1,IF(OFFSET(P1438, -1, 0) = "", P1438, ((N1438 - Q1437) * $O$5) + Q1437), "")</f>
        <v>#VALUE!</v>
      </c>
      <c r="R1438" s="4" t="e">
        <f aca="false">IF(Q1438&lt;&gt;"", N1438 - Q1438, "")</f>
        <v>#VALUE!</v>
      </c>
    </row>
    <row collapsed="false" customFormat="false" customHeight="true" hidden="false" ht="14.4" outlineLevel="0" r="1439">
      <c r="A1439" s="5" t="n">
        <v>38644</v>
      </c>
      <c r="B1439" s="1" t="n">
        <v>52.07</v>
      </c>
      <c r="C1439" s="1" t="n">
        <v>54.96</v>
      </c>
      <c r="D1439" s="1" t="n">
        <v>51.21</v>
      </c>
      <c r="E1439" s="1" t="n">
        <v>54.94</v>
      </c>
      <c r="F1439" s="1" t="n">
        <v>36024400</v>
      </c>
      <c r="G1439" s="1" t="n">
        <v>54.71</v>
      </c>
      <c r="I1439" s="6" t="e">
        <f aca="false">IF(ROW(E1439) - 1 &gt;= $I$1,SUM(E1439:E1439(E1439,1 - $I$1, 0)) / $I$1,"")</f>
        <v>#VALUE!</v>
      </c>
      <c r="J1439" s="6" t="e">
        <f aca="false">IF(ROW(E1439) - 1 &gt;= $J$1,SUM(E1439:E1439(E1439,1 - $J$1, 0)) / $J$1,"")</f>
        <v>#VALUE!</v>
      </c>
      <c r="L1439" s="7" t="e">
        <f aca="true">IF(ROW(E1439) - 1 &gt;= $L$1,IF(OFFSET(I1439, -1, 0) = "", I1439, ((E1439 - L1438) * $K$4) + L1438), "")</f>
        <v>#VALUE!</v>
      </c>
      <c r="M1439" s="7" t="e">
        <f aca="true">IF(ROW(E1439) - 1 &gt;= $M$1,IF(OFFSET(J1439, -1, 0) = "", J1439, ((E1439 - M1438) * $K$6) + M1438), "")</f>
        <v>#VALUE!</v>
      </c>
      <c r="N1439" s="3" t="e">
        <f aca="false">IF(M1439&lt;&gt;"", L1439-M1439, "")</f>
        <v>#VALUE!</v>
      </c>
      <c r="P1439" s="9" t="e">
        <f aca="false">IF(ROW(E1439) - 1 &gt;= $P$1, IF(OFFSET(N1439, 1- $P$1, 0) &lt;&gt; "", SUM(N1439:N1439(N1439, 1 - $P$1, 0)) / $P$1, ""), "")</f>
        <v>#VALUE!</v>
      </c>
      <c r="Q1439" s="4" t="e">
        <f aca="true">IF(ROW(N1439) - 1 &gt;= $P$1,IF(OFFSET(P1439, -1, 0) = "", P1439, ((N1439 - Q1438) * $O$5) + Q1438), "")</f>
        <v>#VALUE!</v>
      </c>
      <c r="R1439" s="4" t="e">
        <f aca="false">IF(Q1439&lt;&gt;"", N1439 - Q1439, "")</f>
        <v>#VALUE!</v>
      </c>
    </row>
    <row collapsed="false" customFormat="false" customHeight="true" hidden="false" ht="14.4" outlineLevel="0" r="1440">
      <c r="A1440" s="5" t="n">
        <v>38645</v>
      </c>
      <c r="B1440" s="1" t="n">
        <v>54.47</v>
      </c>
      <c r="C1440" s="1" t="n">
        <v>56.5</v>
      </c>
      <c r="D1440" s="1" t="n">
        <v>54.35</v>
      </c>
      <c r="E1440" s="1" t="n">
        <v>56.14</v>
      </c>
      <c r="F1440" s="1" t="n">
        <v>48491500</v>
      </c>
      <c r="G1440" s="1" t="n">
        <v>55.9</v>
      </c>
      <c r="I1440" s="6" t="e">
        <f aca="false">IF(ROW(E1440) - 1 &gt;= $I$1,SUM(E1440:E1440(E1440,1 - $I$1, 0)) / $I$1,"")</f>
        <v>#VALUE!</v>
      </c>
      <c r="J1440" s="6" t="e">
        <f aca="false">IF(ROW(E1440) - 1 &gt;= $J$1,SUM(E1440:E1440(E1440,1 - $J$1, 0)) / $J$1,"")</f>
        <v>#VALUE!</v>
      </c>
      <c r="L1440" s="7" t="e">
        <f aca="true">IF(ROW(E1440) - 1 &gt;= $L$1,IF(OFFSET(I1440, -1, 0) = "", I1440, ((E1440 - L1439) * $K$4) + L1439), "")</f>
        <v>#VALUE!</v>
      </c>
      <c r="M1440" s="7" t="e">
        <f aca="true">IF(ROW(E1440) - 1 &gt;= $M$1,IF(OFFSET(J1440, -1, 0) = "", J1440, ((E1440 - M1439) * $K$6) + M1439), "")</f>
        <v>#VALUE!</v>
      </c>
      <c r="N1440" s="3" t="e">
        <f aca="false">IF(M1440&lt;&gt;"", L1440-M1440, "")</f>
        <v>#VALUE!</v>
      </c>
      <c r="P1440" s="9" t="e">
        <f aca="false">IF(ROW(E1440) - 1 &gt;= $P$1, IF(OFFSET(N1440, 1- $P$1, 0) &lt;&gt; "", SUM(N1440:N1440(N1440, 1 - $P$1, 0)) / $P$1, ""), "")</f>
        <v>#VALUE!</v>
      </c>
      <c r="Q1440" s="4" t="e">
        <f aca="true">IF(ROW(N1440) - 1 &gt;= $P$1,IF(OFFSET(P1440, -1, 0) = "", P1440, ((N1440 - Q1439) * $O$5) + Q1439), "")</f>
        <v>#VALUE!</v>
      </c>
      <c r="R1440" s="4" t="e">
        <f aca="false">IF(Q1440&lt;&gt;"", N1440 - Q1440, "")</f>
        <v>#VALUE!</v>
      </c>
    </row>
    <row collapsed="false" customFormat="false" customHeight="true" hidden="false" ht="14.4" outlineLevel="0" r="1441">
      <c r="A1441" s="5" t="n">
        <v>38646</v>
      </c>
      <c r="B1441" s="1" t="n">
        <v>56.84</v>
      </c>
      <c r="C1441" s="1" t="n">
        <v>56.98</v>
      </c>
      <c r="D1441" s="1" t="n">
        <v>55.36</v>
      </c>
      <c r="E1441" s="1" t="n">
        <v>55.66</v>
      </c>
      <c r="F1441" s="1" t="n">
        <v>28454500</v>
      </c>
      <c r="G1441" s="1" t="n">
        <v>55.42</v>
      </c>
      <c r="I1441" s="6" t="e">
        <f aca="false">IF(ROW(E1441) - 1 &gt;= $I$1,SUM(E1441:E1441(E1441,1 - $I$1, 0)) / $I$1,"")</f>
        <v>#VALUE!</v>
      </c>
      <c r="J1441" s="6" t="e">
        <f aca="false">IF(ROW(E1441) - 1 &gt;= $J$1,SUM(E1441:E1441(E1441,1 - $J$1, 0)) / $J$1,"")</f>
        <v>#VALUE!</v>
      </c>
      <c r="L1441" s="7" t="e">
        <f aca="true">IF(ROW(E1441) - 1 &gt;= $L$1,IF(OFFSET(I1441, -1, 0) = "", I1441, ((E1441 - L1440) * $K$4) + L1440), "")</f>
        <v>#VALUE!</v>
      </c>
      <c r="M1441" s="7" t="e">
        <f aca="true">IF(ROW(E1441) - 1 &gt;= $M$1,IF(OFFSET(J1441, -1, 0) = "", J1441, ((E1441 - M1440) * $K$6) + M1440), "")</f>
        <v>#VALUE!</v>
      </c>
      <c r="N1441" s="3" t="e">
        <f aca="false">IF(M1441&lt;&gt;"", L1441-M1441, "")</f>
        <v>#VALUE!</v>
      </c>
      <c r="P1441" s="9" t="e">
        <f aca="false">IF(ROW(E1441) - 1 &gt;= $P$1, IF(OFFSET(N1441, 1- $P$1, 0) &lt;&gt; "", SUM(N1441:N1441(N1441, 1 - $P$1, 0)) / $P$1, ""), "")</f>
        <v>#VALUE!</v>
      </c>
      <c r="Q1441" s="4" t="e">
        <f aca="true">IF(ROW(N1441) - 1 &gt;= $P$1,IF(OFFSET(P1441, -1, 0) = "", P1441, ((N1441 - Q1440) * $O$5) + Q1440), "")</f>
        <v>#VALUE!</v>
      </c>
      <c r="R1441" s="4" t="e">
        <f aca="false">IF(Q1441&lt;&gt;"", N1441 - Q1441, "")</f>
        <v>#VALUE!</v>
      </c>
    </row>
    <row collapsed="false" customFormat="false" customHeight="true" hidden="false" ht="14.4" outlineLevel="0" r="1442">
      <c r="A1442" s="5" t="n">
        <v>38649</v>
      </c>
      <c r="B1442" s="1" t="n">
        <v>55.25</v>
      </c>
      <c r="C1442" s="1" t="n">
        <v>56.79</v>
      </c>
      <c r="D1442" s="1" t="n">
        <v>55.09</v>
      </c>
      <c r="E1442" s="1" t="n">
        <v>56.79</v>
      </c>
      <c r="F1442" s="1" t="n">
        <v>21776900</v>
      </c>
      <c r="G1442" s="1" t="n">
        <v>56.55</v>
      </c>
      <c r="I1442" s="6" t="e">
        <f aca="false">IF(ROW(E1442) - 1 &gt;= $I$1,SUM(E1442:E1442(E1442,1 - $I$1, 0)) / $I$1,"")</f>
        <v>#VALUE!</v>
      </c>
      <c r="J1442" s="6" t="e">
        <f aca="false">IF(ROW(E1442) - 1 &gt;= $J$1,SUM(E1442:E1442(E1442,1 - $J$1, 0)) / $J$1,"")</f>
        <v>#VALUE!</v>
      </c>
      <c r="L1442" s="7" t="e">
        <f aca="true">IF(ROW(E1442) - 1 &gt;= $L$1,IF(OFFSET(I1442, -1, 0) = "", I1442, ((E1442 - L1441) * $K$4) + L1441), "")</f>
        <v>#VALUE!</v>
      </c>
      <c r="M1442" s="7" t="e">
        <f aca="true">IF(ROW(E1442) - 1 &gt;= $M$1,IF(OFFSET(J1442, -1, 0) = "", J1442, ((E1442 - M1441) * $K$6) + M1441), "")</f>
        <v>#VALUE!</v>
      </c>
      <c r="N1442" s="3" t="e">
        <f aca="false">IF(M1442&lt;&gt;"", L1442-M1442, "")</f>
        <v>#VALUE!</v>
      </c>
      <c r="P1442" s="9" t="e">
        <f aca="false">IF(ROW(E1442) - 1 &gt;= $P$1, IF(OFFSET(N1442, 1- $P$1, 0) &lt;&gt; "", SUM(N1442:N1442(N1442, 1 - $P$1, 0)) / $P$1, ""), "")</f>
        <v>#VALUE!</v>
      </c>
      <c r="Q1442" s="4" t="e">
        <f aca="true">IF(ROW(N1442) - 1 &gt;= $P$1,IF(OFFSET(P1442, -1, 0) = "", P1442, ((N1442 - Q1441) * $O$5) + Q1441), "")</f>
        <v>#VALUE!</v>
      </c>
      <c r="R1442" s="4" t="e">
        <f aca="false">IF(Q1442&lt;&gt;"", N1442 - Q1442, "")</f>
        <v>#VALUE!</v>
      </c>
    </row>
    <row collapsed="false" customFormat="false" customHeight="true" hidden="false" ht="14.4" outlineLevel="0" r="1443">
      <c r="A1443" s="5" t="n">
        <v>38650</v>
      </c>
      <c r="B1443" s="1" t="n">
        <v>56.4</v>
      </c>
      <c r="C1443" s="1" t="n">
        <v>56.85</v>
      </c>
      <c r="D1443" s="1" t="n">
        <v>55.69</v>
      </c>
      <c r="E1443" s="1" t="n">
        <v>56.1</v>
      </c>
      <c r="F1443" s="1" t="n">
        <v>16611700</v>
      </c>
      <c r="G1443" s="1" t="n">
        <v>55.86</v>
      </c>
      <c r="I1443" s="6" t="e">
        <f aca="false">IF(ROW(E1443) - 1 &gt;= $I$1,SUM(E1443:E1443(E1443,1 - $I$1, 0)) / $I$1,"")</f>
        <v>#VALUE!</v>
      </c>
      <c r="J1443" s="6" t="e">
        <f aca="false">IF(ROW(E1443) - 1 &gt;= $J$1,SUM(E1443:E1443(E1443,1 - $J$1, 0)) / $J$1,"")</f>
        <v>#VALUE!</v>
      </c>
      <c r="L1443" s="7" t="e">
        <f aca="true">IF(ROW(E1443) - 1 &gt;= $L$1,IF(OFFSET(I1443, -1, 0) = "", I1443, ((E1443 - L1442) * $K$4) + L1442), "")</f>
        <v>#VALUE!</v>
      </c>
      <c r="M1443" s="7" t="e">
        <f aca="true">IF(ROW(E1443) - 1 &gt;= $M$1,IF(OFFSET(J1443, -1, 0) = "", J1443, ((E1443 - M1442) * $K$6) + M1442), "")</f>
        <v>#VALUE!</v>
      </c>
      <c r="N1443" s="3" t="e">
        <f aca="false">IF(M1443&lt;&gt;"", L1443-M1443, "")</f>
        <v>#VALUE!</v>
      </c>
      <c r="P1443" s="9" t="e">
        <f aca="false">IF(ROW(E1443) - 1 &gt;= $P$1, IF(OFFSET(N1443, 1- $P$1, 0) &lt;&gt; "", SUM(N1443:N1443(N1443, 1 - $P$1, 0)) / $P$1, ""), "")</f>
        <v>#VALUE!</v>
      </c>
      <c r="Q1443" s="4" t="e">
        <f aca="true">IF(ROW(N1443) - 1 &gt;= $P$1,IF(OFFSET(P1443, -1, 0) = "", P1443, ((N1443 - Q1442) * $O$5) + Q1442), "")</f>
        <v>#VALUE!</v>
      </c>
      <c r="R1443" s="4" t="e">
        <f aca="false">IF(Q1443&lt;&gt;"", N1443 - Q1443, "")</f>
        <v>#VALUE!</v>
      </c>
    </row>
    <row collapsed="false" customFormat="false" customHeight="true" hidden="false" ht="14.4" outlineLevel="0" r="1444">
      <c r="A1444" s="5" t="n">
        <v>38651</v>
      </c>
      <c r="B1444" s="1" t="n">
        <v>56.28</v>
      </c>
      <c r="C1444" s="1" t="n">
        <v>57.56</v>
      </c>
      <c r="D1444" s="1" t="n">
        <v>55.92</v>
      </c>
      <c r="E1444" s="1" t="n">
        <v>57.03</v>
      </c>
      <c r="F1444" s="1" t="n">
        <v>22556900</v>
      </c>
      <c r="G1444" s="1" t="n">
        <v>56.79</v>
      </c>
      <c r="I1444" s="6" t="e">
        <f aca="false">IF(ROW(E1444) - 1 &gt;= $I$1,SUM(E1444:E1444(E1444,1 - $I$1, 0)) / $I$1,"")</f>
        <v>#VALUE!</v>
      </c>
      <c r="J1444" s="6" t="e">
        <f aca="false">IF(ROW(E1444) - 1 &gt;= $J$1,SUM(E1444:E1444(E1444,1 - $J$1, 0)) / $J$1,"")</f>
        <v>#VALUE!</v>
      </c>
      <c r="L1444" s="7" t="e">
        <f aca="true">IF(ROW(E1444) - 1 &gt;= $L$1,IF(OFFSET(I1444, -1, 0) = "", I1444, ((E1444 - L1443) * $K$4) + L1443), "")</f>
        <v>#VALUE!</v>
      </c>
      <c r="M1444" s="7" t="e">
        <f aca="true">IF(ROW(E1444) - 1 &gt;= $M$1,IF(OFFSET(J1444, -1, 0) = "", J1444, ((E1444 - M1443) * $K$6) + M1443), "")</f>
        <v>#VALUE!</v>
      </c>
      <c r="N1444" s="3" t="e">
        <f aca="false">IF(M1444&lt;&gt;"", L1444-M1444, "")</f>
        <v>#VALUE!</v>
      </c>
      <c r="P1444" s="9" t="e">
        <f aca="false">IF(ROW(E1444) - 1 &gt;= $P$1, IF(OFFSET(N1444, 1- $P$1, 0) &lt;&gt; "", SUM(N1444:N1444(N1444, 1 - $P$1, 0)) / $P$1, ""), "")</f>
        <v>#VALUE!</v>
      </c>
      <c r="Q1444" s="4" t="e">
        <f aca="true">IF(ROW(N1444) - 1 &gt;= $P$1,IF(OFFSET(P1444, -1, 0) = "", P1444, ((N1444 - Q1443) * $O$5) + Q1443), "")</f>
        <v>#VALUE!</v>
      </c>
      <c r="R1444" s="4" t="e">
        <f aca="false">IF(Q1444&lt;&gt;"", N1444 - Q1444, "")</f>
        <v>#VALUE!</v>
      </c>
    </row>
    <row collapsed="false" customFormat="false" customHeight="true" hidden="false" ht="14.4" outlineLevel="0" r="1445">
      <c r="A1445" s="5" t="n">
        <v>38652</v>
      </c>
      <c r="B1445" s="1" t="n">
        <v>56.99</v>
      </c>
      <c r="C1445" s="1" t="n">
        <v>57.01</v>
      </c>
      <c r="D1445" s="1" t="n">
        <v>55.41</v>
      </c>
      <c r="E1445" s="1" t="n">
        <v>55.41</v>
      </c>
      <c r="F1445" s="1" t="n">
        <v>14697900</v>
      </c>
      <c r="G1445" s="1" t="n">
        <v>55.17</v>
      </c>
      <c r="I1445" s="6" t="e">
        <f aca="false">IF(ROW(E1445) - 1 &gt;= $I$1,SUM(E1445:E1445(E1445,1 - $I$1, 0)) / $I$1,"")</f>
        <v>#VALUE!</v>
      </c>
      <c r="J1445" s="6" t="e">
        <f aca="false">IF(ROW(E1445) - 1 &gt;= $J$1,SUM(E1445:E1445(E1445,1 - $J$1, 0)) / $J$1,"")</f>
        <v>#VALUE!</v>
      </c>
      <c r="L1445" s="7" t="e">
        <f aca="true">IF(ROW(E1445) - 1 &gt;= $L$1,IF(OFFSET(I1445, -1, 0) = "", I1445, ((E1445 - L1444) * $K$4) + L1444), "")</f>
        <v>#VALUE!</v>
      </c>
      <c r="M1445" s="7" t="e">
        <f aca="true">IF(ROW(E1445) - 1 &gt;= $M$1,IF(OFFSET(J1445, -1, 0) = "", J1445, ((E1445 - M1444) * $K$6) + M1444), "")</f>
        <v>#VALUE!</v>
      </c>
      <c r="N1445" s="3" t="e">
        <f aca="false">IF(M1445&lt;&gt;"", L1445-M1445, "")</f>
        <v>#VALUE!</v>
      </c>
      <c r="P1445" s="9" t="e">
        <f aca="false">IF(ROW(E1445) - 1 &gt;= $P$1, IF(OFFSET(N1445, 1- $P$1, 0) &lt;&gt; "", SUM(N1445:N1445(N1445, 1 - $P$1, 0)) / $P$1, ""), "")</f>
        <v>#VALUE!</v>
      </c>
      <c r="Q1445" s="4" t="e">
        <f aca="true">IF(ROW(N1445) - 1 &gt;= $P$1,IF(OFFSET(P1445, -1, 0) = "", P1445, ((N1445 - Q1444) * $O$5) + Q1444), "")</f>
        <v>#VALUE!</v>
      </c>
      <c r="R1445" s="4" t="e">
        <f aca="false">IF(Q1445&lt;&gt;"", N1445 - Q1445, "")</f>
        <v>#VALUE!</v>
      </c>
    </row>
    <row collapsed="false" customFormat="false" customHeight="true" hidden="false" ht="14.4" outlineLevel="0" r="1446">
      <c r="A1446" s="5" t="n">
        <v>38653</v>
      </c>
      <c r="B1446" s="1" t="n">
        <v>56.04</v>
      </c>
      <c r="C1446" s="1" t="n">
        <v>56.43</v>
      </c>
      <c r="D1446" s="1" t="n">
        <v>54.17</v>
      </c>
      <c r="E1446" s="1" t="n">
        <v>54.47</v>
      </c>
      <c r="F1446" s="1" t="n">
        <v>27492400</v>
      </c>
      <c r="G1446" s="1" t="n">
        <v>54.24</v>
      </c>
      <c r="I1446" s="6" t="e">
        <f aca="false">IF(ROW(E1446) - 1 &gt;= $I$1,SUM(E1446:E1446(E1446,1 - $I$1, 0)) / $I$1,"")</f>
        <v>#VALUE!</v>
      </c>
      <c r="J1446" s="6" t="e">
        <f aca="false">IF(ROW(E1446) - 1 &gt;= $J$1,SUM(E1446:E1446(E1446,1 - $J$1, 0)) / $J$1,"")</f>
        <v>#VALUE!</v>
      </c>
      <c r="L1446" s="7" t="e">
        <f aca="true">IF(ROW(E1446) - 1 &gt;= $L$1,IF(OFFSET(I1446, -1, 0) = "", I1446, ((E1446 - L1445) * $K$4) + L1445), "")</f>
        <v>#VALUE!</v>
      </c>
      <c r="M1446" s="7" t="e">
        <f aca="true">IF(ROW(E1446) - 1 &gt;= $M$1,IF(OFFSET(J1446, -1, 0) = "", J1446, ((E1446 - M1445) * $K$6) + M1445), "")</f>
        <v>#VALUE!</v>
      </c>
      <c r="N1446" s="3" t="e">
        <f aca="false">IF(M1446&lt;&gt;"", L1446-M1446, "")</f>
        <v>#VALUE!</v>
      </c>
      <c r="P1446" s="9" t="e">
        <f aca="false">IF(ROW(E1446) - 1 &gt;= $P$1, IF(OFFSET(N1446, 1- $P$1, 0) &lt;&gt; "", SUM(N1446:N1446(N1446, 1 - $P$1, 0)) / $P$1, ""), "")</f>
        <v>#VALUE!</v>
      </c>
      <c r="Q1446" s="4" t="e">
        <f aca="true">IF(ROW(N1446) - 1 &gt;= $P$1,IF(OFFSET(P1446, -1, 0) = "", P1446, ((N1446 - Q1445) * $O$5) + Q1445), "")</f>
        <v>#VALUE!</v>
      </c>
      <c r="R1446" s="4" t="e">
        <f aca="false">IF(Q1446&lt;&gt;"", N1446 - Q1446, "")</f>
        <v>#VALUE!</v>
      </c>
    </row>
    <row collapsed="false" customFormat="false" customHeight="true" hidden="false" ht="14.4" outlineLevel="0" r="1447">
      <c r="A1447" s="5" t="n">
        <v>38656</v>
      </c>
      <c r="B1447" s="1" t="n">
        <v>55.2</v>
      </c>
      <c r="C1447" s="1" t="n">
        <v>57.98</v>
      </c>
      <c r="D1447" s="1" t="n">
        <v>54.75</v>
      </c>
      <c r="E1447" s="1" t="n">
        <v>57.59</v>
      </c>
      <c r="F1447" s="1" t="n">
        <v>33601600</v>
      </c>
      <c r="G1447" s="1" t="n">
        <v>57.34</v>
      </c>
      <c r="I1447" s="6" t="e">
        <f aca="false">IF(ROW(E1447) - 1 &gt;= $I$1,SUM(E1447:E1447(E1447,1 - $I$1, 0)) / $I$1,"")</f>
        <v>#VALUE!</v>
      </c>
      <c r="J1447" s="6" t="e">
        <f aca="false">IF(ROW(E1447) - 1 &gt;= $J$1,SUM(E1447:E1447(E1447,1 - $J$1, 0)) / $J$1,"")</f>
        <v>#VALUE!</v>
      </c>
      <c r="L1447" s="7" t="e">
        <f aca="true">IF(ROW(E1447) - 1 &gt;= $L$1,IF(OFFSET(I1447, -1, 0) = "", I1447, ((E1447 - L1446) * $K$4) + L1446), "")</f>
        <v>#VALUE!</v>
      </c>
      <c r="M1447" s="7" t="e">
        <f aca="true">IF(ROW(E1447) - 1 &gt;= $M$1,IF(OFFSET(J1447, -1, 0) = "", J1447, ((E1447 - M1446) * $K$6) + M1446), "")</f>
        <v>#VALUE!</v>
      </c>
      <c r="N1447" s="3" t="e">
        <f aca="false">IF(M1447&lt;&gt;"", L1447-M1447, "")</f>
        <v>#VALUE!</v>
      </c>
      <c r="P1447" s="9" t="e">
        <f aca="false">IF(ROW(E1447) - 1 &gt;= $P$1, IF(OFFSET(N1447, 1- $P$1, 0) &lt;&gt; "", SUM(N1447:N1447(N1447, 1 - $P$1, 0)) / $P$1, ""), "")</f>
        <v>#VALUE!</v>
      </c>
      <c r="Q1447" s="4" t="e">
        <f aca="true">IF(ROW(N1447) - 1 &gt;= $P$1,IF(OFFSET(P1447, -1, 0) = "", P1447, ((N1447 - Q1446) * $O$5) + Q1446), "")</f>
        <v>#VALUE!</v>
      </c>
      <c r="R1447" s="4" t="e">
        <f aca="false">IF(Q1447&lt;&gt;"", N1447 - Q1447, "")</f>
        <v>#VALUE!</v>
      </c>
    </row>
    <row collapsed="false" customFormat="false" customHeight="true" hidden="false" ht="14.4" outlineLevel="0" r="1448">
      <c r="A1448" s="5" t="n">
        <v>38657</v>
      </c>
      <c r="B1448" s="1" t="n">
        <v>57.24</v>
      </c>
      <c r="C1448" s="1" t="n">
        <v>58.14</v>
      </c>
      <c r="D1448" s="1" t="n">
        <v>56.87</v>
      </c>
      <c r="E1448" s="1" t="n">
        <v>57.5</v>
      </c>
      <c r="F1448" s="1" t="n">
        <v>26774500</v>
      </c>
      <c r="G1448" s="1" t="n">
        <v>57.25</v>
      </c>
      <c r="I1448" s="6" t="e">
        <f aca="false">IF(ROW(E1448) - 1 &gt;= $I$1,SUM(E1448:E1448(E1448,1 - $I$1, 0)) / $I$1,"")</f>
        <v>#VALUE!</v>
      </c>
      <c r="J1448" s="6" t="e">
        <f aca="false">IF(ROW(E1448) - 1 &gt;= $J$1,SUM(E1448:E1448(E1448,1 - $J$1, 0)) / $J$1,"")</f>
        <v>#VALUE!</v>
      </c>
      <c r="L1448" s="7" t="e">
        <f aca="true">IF(ROW(E1448) - 1 &gt;= $L$1,IF(OFFSET(I1448, -1, 0) = "", I1448, ((E1448 - L1447) * $K$4) + L1447), "")</f>
        <v>#VALUE!</v>
      </c>
      <c r="M1448" s="7" t="e">
        <f aca="true">IF(ROW(E1448) - 1 &gt;= $M$1,IF(OFFSET(J1448, -1, 0) = "", J1448, ((E1448 - M1447) * $K$6) + M1447), "")</f>
        <v>#VALUE!</v>
      </c>
      <c r="N1448" s="3" t="e">
        <f aca="false">IF(M1448&lt;&gt;"", L1448-M1448, "")</f>
        <v>#VALUE!</v>
      </c>
      <c r="P1448" s="9" t="e">
        <f aca="false">IF(ROW(E1448) - 1 &gt;= $P$1, IF(OFFSET(N1448, 1- $P$1, 0) &lt;&gt; "", SUM(N1448:N1448(N1448, 1 - $P$1, 0)) / $P$1, ""), "")</f>
        <v>#VALUE!</v>
      </c>
      <c r="Q1448" s="4" t="e">
        <f aca="true">IF(ROW(N1448) - 1 &gt;= $P$1,IF(OFFSET(P1448, -1, 0) = "", P1448, ((N1448 - Q1447) * $O$5) + Q1447), "")</f>
        <v>#VALUE!</v>
      </c>
      <c r="R1448" s="4" t="e">
        <f aca="false">IF(Q1448&lt;&gt;"", N1448 - Q1448, "")</f>
        <v>#VALUE!</v>
      </c>
    </row>
    <row collapsed="false" customFormat="false" customHeight="true" hidden="false" ht="14.4" outlineLevel="0" r="1449">
      <c r="A1449" s="5" t="n">
        <v>38658</v>
      </c>
      <c r="B1449" s="1" t="n">
        <v>57.72</v>
      </c>
      <c r="C1449" s="1" t="n">
        <v>60</v>
      </c>
      <c r="D1449" s="1" t="n">
        <v>57.6</v>
      </c>
      <c r="E1449" s="1" t="n">
        <v>59.95</v>
      </c>
      <c r="F1449" s="1" t="n">
        <v>30609300</v>
      </c>
      <c r="G1449" s="1" t="n">
        <v>59.69</v>
      </c>
      <c r="I1449" s="6" t="e">
        <f aca="false">IF(ROW(E1449) - 1 &gt;= $I$1,SUM(E1449:E1449(E1449,1 - $I$1, 0)) / $I$1,"")</f>
        <v>#VALUE!</v>
      </c>
      <c r="J1449" s="6" t="e">
        <f aca="false">IF(ROW(E1449) - 1 &gt;= $J$1,SUM(E1449:E1449(E1449,1 - $J$1, 0)) / $J$1,"")</f>
        <v>#VALUE!</v>
      </c>
      <c r="L1449" s="7" t="e">
        <f aca="true">IF(ROW(E1449) - 1 &gt;= $L$1,IF(OFFSET(I1449, -1, 0) = "", I1449, ((E1449 - L1448) * $K$4) + L1448), "")</f>
        <v>#VALUE!</v>
      </c>
      <c r="M1449" s="7" t="e">
        <f aca="true">IF(ROW(E1449) - 1 &gt;= $M$1,IF(OFFSET(J1449, -1, 0) = "", J1449, ((E1449 - M1448) * $K$6) + M1448), "")</f>
        <v>#VALUE!</v>
      </c>
      <c r="N1449" s="3" t="e">
        <f aca="false">IF(M1449&lt;&gt;"", L1449-M1449, "")</f>
        <v>#VALUE!</v>
      </c>
      <c r="P1449" s="9" t="e">
        <f aca="false">IF(ROW(E1449) - 1 &gt;= $P$1, IF(OFFSET(N1449, 1- $P$1, 0) &lt;&gt; "", SUM(N1449:N1449(N1449, 1 - $P$1, 0)) / $P$1, ""), "")</f>
        <v>#VALUE!</v>
      </c>
      <c r="Q1449" s="4" t="e">
        <f aca="true">IF(ROW(N1449) - 1 &gt;= $P$1,IF(OFFSET(P1449, -1, 0) = "", P1449, ((N1449 - Q1448) * $O$5) + Q1448), "")</f>
        <v>#VALUE!</v>
      </c>
      <c r="R1449" s="4" t="e">
        <f aca="false">IF(Q1449&lt;&gt;"", N1449 - Q1449, "")</f>
        <v>#VALUE!</v>
      </c>
    </row>
    <row collapsed="false" customFormat="false" customHeight="true" hidden="false" ht="14.4" outlineLevel="0" r="1450">
      <c r="A1450" s="5" t="n">
        <v>38659</v>
      </c>
      <c r="B1450" s="1" t="n">
        <v>60.26</v>
      </c>
      <c r="C1450" s="1" t="n">
        <v>62.32</v>
      </c>
      <c r="D1450" s="1" t="n">
        <v>60.07</v>
      </c>
      <c r="E1450" s="1" t="n">
        <v>61.85</v>
      </c>
      <c r="F1450" s="1" t="n">
        <v>31585100</v>
      </c>
      <c r="G1450" s="1" t="n">
        <v>61.59</v>
      </c>
      <c r="I1450" s="6" t="e">
        <f aca="false">IF(ROW(E1450) - 1 &gt;= $I$1,SUM(E1450:E1450(E1450,1 - $I$1, 0)) / $I$1,"")</f>
        <v>#VALUE!</v>
      </c>
      <c r="J1450" s="6" t="e">
        <f aca="false">IF(ROW(E1450) - 1 &gt;= $J$1,SUM(E1450:E1450(E1450,1 - $J$1, 0)) / $J$1,"")</f>
        <v>#VALUE!</v>
      </c>
      <c r="L1450" s="7" t="e">
        <f aca="true">IF(ROW(E1450) - 1 &gt;= $L$1,IF(OFFSET(I1450, -1, 0) = "", I1450, ((E1450 - L1449) * $K$4) + L1449), "")</f>
        <v>#VALUE!</v>
      </c>
      <c r="M1450" s="7" t="e">
        <f aca="true">IF(ROW(E1450) - 1 &gt;= $M$1,IF(OFFSET(J1450, -1, 0) = "", J1450, ((E1450 - M1449) * $K$6) + M1449), "")</f>
        <v>#VALUE!</v>
      </c>
      <c r="N1450" s="3" t="e">
        <f aca="false">IF(M1450&lt;&gt;"", L1450-M1450, "")</f>
        <v>#VALUE!</v>
      </c>
      <c r="P1450" s="9" t="e">
        <f aca="false">IF(ROW(E1450) - 1 &gt;= $P$1, IF(OFFSET(N1450, 1- $P$1, 0) &lt;&gt; "", SUM(N1450:N1450(N1450, 1 - $P$1, 0)) / $P$1, ""), "")</f>
        <v>#VALUE!</v>
      </c>
      <c r="Q1450" s="4" t="e">
        <f aca="true">IF(ROW(N1450) - 1 &gt;= $P$1,IF(OFFSET(P1450, -1, 0) = "", P1450, ((N1450 - Q1449) * $O$5) + Q1449), "")</f>
        <v>#VALUE!</v>
      </c>
      <c r="R1450" s="4" t="e">
        <f aca="false">IF(Q1450&lt;&gt;"", N1450 - Q1450, "")</f>
        <v>#VALUE!</v>
      </c>
    </row>
    <row collapsed="false" customFormat="false" customHeight="true" hidden="false" ht="14.4" outlineLevel="0" r="1451">
      <c r="A1451" s="5" t="n">
        <v>38660</v>
      </c>
      <c r="B1451" s="1" t="n">
        <v>60.35</v>
      </c>
      <c r="C1451" s="1" t="n">
        <v>61.24</v>
      </c>
      <c r="D1451" s="1" t="n">
        <v>59.62</v>
      </c>
      <c r="E1451" s="1" t="n">
        <v>61.15</v>
      </c>
      <c r="F1451" s="1" t="n">
        <v>31358400</v>
      </c>
      <c r="G1451" s="1" t="n">
        <v>60.89</v>
      </c>
      <c r="I1451" s="6" t="e">
        <f aca="false">IF(ROW(E1451) - 1 &gt;= $I$1,SUM(E1451:E1451(E1451,1 - $I$1, 0)) / $I$1,"")</f>
        <v>#VALUE!</v>
      </c>
      <c r="J1451" s="6" t="e">
        <f aca="false">IF(ROW(E1451) - 1 &gt;= $J$1,SUM(E1451:E1451(E1451,1 - $J$1, 0)) / $J$1,"")</f>
        <v>#VALUE!</v>
      </c>
      <c r="L1451" s="7" t="e">
        <f aca="true">IF(ROW(E1451) - 1 &gt;= $L$1,IF(OFFSET(I1451, -1, 0) = "", I1451, ((E1451 - L1450) * $K$4) + L1450), "")</f>
        <v>#VALUE!</v>
      </c>
      <c r="M1451" s="7" t="e">
        <f aca="true">IF(ROW(E1451) - 1 &gt;= $M$1,IF(OFFSET(J1451, -1, 0) = "", J1451, ((E1451 - M1450) * $K$6) + M1450), "")</f>
        <v>#VALUE!</v>
      </c>
      <c r="N1451" s="3" t="e">
        <f aca="false">IF(M1451&lt;&gt;"", L1451-M1451, "")</f>
        <v>#VALUE!</v>
      </c>
      <c r="P1451" s="9" t="e">
        <f aca="false">IF(ROW(E1451) - 1 &gt;= $P$1, IF(OFFSET(N1451, 1- $P$1, 0) &lt;&gt; "", SUM(N1451:N1451(N1451, 1 - $P$1, 0)) / $P$1, ""), "")</f>
        <v>#VALUE!</v>
      </c>
      <c r="Q1451" s="4" t="e">
        <f aca="true">IF(ROW(N1451) - 1 &gt;= $P$1,IF(OFFSET(P1451, -1, 0) = "", P1451, ((N1451 - Q1450) * $O$5) + Q1450), "")</f>
        <v>#VALUE!</v>
      </c>
      <c r="R1451" s="4" t="e">
        <f aca="false">IF(Q1451&lt;&gt;"", N1451 - Q1451, "")</f>
        <v>#VALUE!</v>
      </c>
    </row>
    <row collapsed="false" customFormat="false" customHeight="true" hidden="false" ht="14.4" outlineLevel="0" r="1452">
      <c r="A1452" s="5" t="n">
        <v>38663</v>
      </c>
      <c r="B1452" s="1" t="n">
        <v>60.85</v>
      </c>
      <c r="C1452" s="1" t="n">
        <v>61.67</v>
      </c>
      <c r="D1452" s="1" t="n">
        <v>60.14</v>
      </c>
      <c r="E1452" s="1" t="n">
        <v>60.23</v>
      </c>
      <c r="F1452" s="1" t="n">
        <v>22815400</v>
      </c>
      <c r="G1452" s="1" t="n">
        <v>59.97</v>
      </c>
      <c r="I1452" s="6" t="e">
        <f aca="false">IF(ROW(E1452) - 1 &gt;= $I$1,SUM(E1452:E1452(E1452,1 - $I$1, 0)) / $I$1,"")</f>
        <v>#VALUE!</v>
      </c>
      <c r="J1452" s="6" t="e">
        <f aca="false">IF(ROW(E1452) - 1 &gt;= $J$1,SUM(E1452:E1452(E1452,1 - $J$1, 0)) / $J$1,"")</f>
        <v>#VALUE!</v>
      </c>
      <c r="L1452" s="7" t="e">
        <f aca="true">IF(ROW(E1452) - 1 &gt;= $L$1,IF(OFFSET(I1452, -1, 0) = "", I1452, ((E1452 - L1451) * $K$4) + L1451), "")</f>
        <v>#VALUE!</v>
      </c>
      <c r="M1452" s="7" t="e">
        <f aca="true">IF(ROW(E1452) - 1 &gt;= $M$1,IF(OFFSET(J1452, -1, 0) = "", J1452, ((E1452 - M1451) * $K$6) + M1451), "")</f>
        <v>#VALUE!</v>
      </c>
      <c r="N1452" s="3" t="e">
        <f aca="false">IF(M1452&lt;&gt;"", L1452-M1452, "")</f>
        <v>#VALUE!</v>
      </c>
      <c r="P1452" s="9" t="e">
        <f aca="false">IF(ROW(E1452) - 1 &gt;= $P$1, IF(OFFSET(N1452, 1- $P$1, 0) &lt;&gt; "", SUM(N1452:N1452(N1452, 1 - $P$1, 0)) / $P$1, ""), "")</f>
        <v>#VALUE!</v>
      </c>
      <c r="Q1452" s="4" t="e">
        <f aca="true">IF(ROW(N1452) - 1 &gt;= $P$1,IF(OFFSET(P1452, -1, 0) = "", P1452, ((N1452 - Q1451) * $O$5) + Q1451), "")</f>
        <v>#VALUE!</v>
      </c>
      <c r="R1452" s="4" t="e">
        <f aca="false">IF(Q1452&lt;&gt;"", N1452 - Q1452, "")</f>
        <v>#VALUE!</v>
      </c>
    </row>
    <row collapsed="false" customFormat="false" customHeight="true" hidden="false" ht="14.4" outlineLevel="0" r="1453">
      <c r="A1453" s="5" t="n">
        <v>38664</v>
      </c>
      <c r="B1453" s="1" t="n">
        <v>59.95</v>
      </c>
      <c r="C1453" s="1" t="n">
        <v>60.38</v>
      </c>
      <c r="D1453" s="1" t="n">
        <v>59.1</v>
      </c>
      <c r="E1453" s="1" t="n">
        <v>59.9</v>
      </c>
      <c r="F1453" s="1" t="n">
        <v>16920200</v>
      </c>
      <c r="G1453" s="1" t="n">
        <v>59.64</v>
      </c>
      <c r="I1453" s="6" t="e">
        <f aca="false">IF(ROW(E1453) - 1 &gt;= $I$1,SUM(E1453:E1453(E1453,1 - $I$1, 0)) / $I$1,"")</f>
        <v>#VALUE!</v>
      </c>
      <c r="J1453" s="6" t="e">
        <f aca="false">IF(ROW(E1453) - 1 &gt;= $J$1,SUM(E1453:E1453(E1453,1 - $J$1, 0)) / $J$1,"")</f>
        <v>#VALUE!</v>
      </c>
      <c r="L1453" s="7" t="e">
        <f aca="true">IF(ROW(E1453) - 1 &gt;= $L$1,IF(OFFSET(I1453, -1, 0) = "", I1453, ((E1453 - L1452) * $K$4) + L1452), "")</f>
        <v>#VALUE!</v>
      </c>
      <c r="M1453" s="7" t="e">
        <f aca="true">IF(ROW(E1453) - 1 &gt;= $M$1,IF(OFFSET(J1453, -1, 0) = "", J1453, ((E1453 - M1452) * $K$6) + M1452), "")</f>
        <v>#VALUE!</v>
      </c>
      <c r="N1453" s="3" t="e">
        <f aca="false">IF(M1453&lt;&gt;"", L1453-M1453, "")</f>
        <v>#VALUE!</v>
      </c>
      <c r="P1453" s="9" t="e">
        <f aca="false">IF(ROW(E1453) - 1 &gt;= $P$1, IF(OFFSET(N1453, 1- $P$1, 0) &lt;&gt; "", SUM(N1453:N1453(N1453, 1 - $P$1, 0)) / $P$1, ""), "")</f>
        <v>#VALUE!</v>
      </c>
      <c r="Q1453" s="4" t="e">
        <f aca="true">IF(ROW(N1453) - 1 &gt;= $P$1,IF(OFFSET(P1453, -1, 0) = "", P1453, ((N1453 - Q1452) * $O$5) + Q1452), "")</f>
        <v>#VALUE!</v>
      </c>
      <c r="R1453" s="4" t="e">
        <f aca="false">IF(Q1453&lt;&gt;"", N1453 - Q1453, "")</f>
        <v>#VALUE!</v>
      </c>
    </row>
    <row collapsed="false" customFormat="false" customHeight="true" hidden="false" ht="14.4" outlineLevel="0" r="1454">
      <c r="A1454" s="5" t="n">
        <v>38665</v>
      </c>
      <c r="B1454" s="1" t="n">
        <v>60</v>
      </c>
      <c r="C1454" s="1" t="n">
        <v>61.21</v>
      </c>
      <c r="D1454" s="1" t="n">
        <v>60</v>
      </c>
      <c r="E1454" s="1" t="n">
        <v>60.11</v>
      </c>
      <c r="F1454" s="1" t="n">
        <v>19747500</v>
      </c>
      <c r="G1454" s="1" t="n">
        <v>59.85</v>
      </c>
      <c r="I1454" s="6" t="e">
        <f aca="false">IF(ROW(E1454) - 1 &gt;= $I$1,SUM(E1454:E1454(E1454,1 - $I$1, 0)) / $I$1,"")</f>
        <v>#VALUE!</v>
      </c>
      <c r="J1454" s="6" t="e">
        <f aca="false">IF(ROW(E1454) - 1 &gt;= $J$1,SUM(E1454:E1454(E1454,1 - $J$1, 0)) / $J$1,"")</f>
        <v>#VALUE!</v>
      </c>
      <c r="L1454" s="7" t="e">
        <f aca="true">IF(ROW(E1454) - 1 &gt;= $L$1,IF(OFFSET(I1454, -1, 0) = "", I1454, ((E1454 - L1453) * $K$4) + L1453), "")</f>
        <v>#VALUE!</v>
      </c>
      <c r="M1454" s="7" t="e">
        <f aca="true">IF(ROW(E1454) - 1 &gt;= $M$1,IF(OFFSET(J1454, -1, 0) = "", J1454, ((E1454 - M1453) * $K$6) + M1453), "")</f>
        <v>#VALUE!</v>
      </c>
      <c r="N1454" s="3" t="e">
        <f aca="false">IF(M1454&lt;&gt;"", L1454-M1454, "")</f>
        <v>#VALUE!</v>
      </c>
      <c r="P1454" s="9" t="e">
        <f aca="false">IF(ROW(E1454) - 1 &gt;= $P$1, IF(OFFSET(N1454, 1- $P$1, 0) &lt;&gt; "", SUM(N1454:N1454(N1454, 1 - $P$1, 0)) / $P$1, ""), "")</f>
        <v>#VALUE!</v>
      </c>
      <c r="Q1454" s="4" t="e">
        <f aca="true">IF(ROW(N1454) - 1 &gt;= $P$1,IF(OFFSET(P1454, -1, 0) = "", P1454, ((N1454 - Q1453) * $O$5) + Q1453), "")</f>
        <v>#VALUE!</v>
      </c>
      <c r="R1454" s="4" t="e">
        <f aca="false">IF(Q1454&lt;&gt;"", N1454 - Q1454, "")</f>
        <v>#VALUE!</v>
      </c>
    </row>
    <row collapsed="false" customFormat="false" customHeight="true" hidden="false" ht="14.4" outlineLevel="0" r="1455">
      <c r="A1455" s="5" t="n">
        <v>38666</v>
      </c>
      <c r="B1455" s="1" t="n">
        <v>60.64</v>
      </c>
      <c r="C1455" s="1" t="n">
        <v>61.2</v>
      </c>
      <c r="D1455" s="1" t="n">
        <v>59.01</v>
      </c>
      <c r="E1455" s="1" t="n">
        <v>61.18</v>
      </c>
      <c r="F1455" s="1" t="n">
        <v>23762300</v>
      </c>
      <c r="G1455" s="1" t="n">
        <v>60.92</v>
      </c>
      <c r="I1455" s="6" t="e">
        <f aca="false">IF(ROW(E1455) - 1 &gt;= $I$1,SUM(E1455:E1455(E1455,1 - $I$1, 0)) / $I$1,"")</f>
        <v>#VALUE!</v>
      </c>
      <c r="J1455" s="6" t="e">
        <f aca="false">IF(ROW(E1455) - 1 &gt;= $J$1,SUM(E1455:E1455(E1455,1 - $J$1, 0)) / $J$1,"")</f>
        <v>#VALUE!</v>
      </c>
      <c r="L1455" s="7" t="e">
        <f aca="true">IF(ROW(E1455) - 1 &gt;= $L$1,IF(OFFSET(I1455, -1, 0) = "", I1455, ((E1455 - L1454) * $K$4) + L1454), "")</f>
        <v>#VALUE!</v>
      </c>
      <c r="M1455" s="7" t="e">
        <f aca="true">IF(ROW(E1455) - 1 &gt;= $M$1,IF(OFFSET(J1455, -1, 0) = "", J1455, ((E1455 - M1454) * $K$6) + M1454), "")</f>
        <v>#VALUE!</v>
      </c>
      <c r="N1455" s="3" t="e">
        <f aca="false">IF(M1455&lt;&gt;"", L1455-M1455, "")</f>
        <v>#VALUE!</v>
      </c>
      <c r="P1455" s="9" t="e">
        <f aca="false">IF(ROW(E1455) - 1 &gt;= $P$1, IF(OFFSET(N1455, 1- $P$1, 0) &lt;&gt; "", SUM(N1455:N1455(N1455, 1 - $P$1, 0)) / $P$1, ""), "")</f>
        <v>#VALUE!</v>
      </c>
      <c r="Q1455" s="4" t="e">
        <f aca="true">IF(ROW(N1455) - 1 &gt;= $P$1,IF(OFFSET(P1455, -1, 0) = "", P1455, ((N1455 - Q1454) * $O$5) + Q1454), "")</f>
        <v>#VALUE!</v>
      </c>
      <c r="R1455" s="4" t="e">
        <f aca="false">IF(Q1455&lt;&gt;"", N1455 - Q1455, "")</f>
        <v>#VALUE!</v>
      </c>
    </row>
    <row collapsed="false" customFormat="false" customHeight="true" hidden="false" ht="14.4" outlineLevel="0" r="1456">
      <c r="A1456" s="5" t="n">
        <v>38667</v>
      </c>
      <c r="B1456" s="1" t="n">
        <v>61.54</v>
      </c>
      <c r="C1456" s="1" t="n">
        <v>62.11</v>
      </c>
      <c r="D1456" s="1" t="n">
        <v>61.34</v>
      </c>
      <c r="E1456" s="1" t="n">
        <v>61.54</v>
      </c>
      <c r="F1456" s="1" t="n">
        <v>15194600</v>
      </c>
      <c r="G1456" s="1" t="n">
        <v>61.28</v>
      </c>
      <c r="I1456" s="6" t="e">
        <f aca="false">IF(ROW(E1456) - 1 &gt;= $I$1,SUM(E1456:E1456(E1456,1 - $I$1, 0)) / $I$1,"")</f>
        <v>#VALUE!</v>
      </c>
      <c r="J1456" s="6" t="e">
        <f aca="false">IF(ROW(E1456) - 1 &gt;= $J$1,SUM(E1456:E1456(E1456,1 - $J$1, 0)) / $J$1,"")</f>
        <v>#VALUE!</v>
      </c>
      <c r="L1456" s="7" t="e">
        <f aca="true">IF(ROW(E1456) - 1 &gt;= $L$1,IF(OFFSET(I1456, -1, 0) = "", I1456, ((E1456 - L1455) * $K$4) + L1455), "")</f>
        <v>#VALUE!</v>
      </c>
      <c r="M1456" s="7" t="e">
        <f aca="true">IF(ROW(E1456) - 1 &gt;= $M$1,IF(OFFSET(J1456, -1, 0) = "", J1456, ((E1456 - M1455) * $K$6) + M1455), "")</f>
        <v>#VALUE!</v>
      </c>
      <c r="N1456" s="3" t="e">
        <f aca="false">IF(M1456&lt;&gt;"", L1456-M1456, "")</f>
        <v>#VALUE!</v>
      </c>
      <c r="P1456" s="9" t="e">
        <f aca="false">IF(ROW(E1456) - 1 &gt;= $P$1, IF(OFFSET(N1456, 1- $P$1, 0) &lt;&gt; "", SUM(N1456:N1456(N1456, 1 - $P$1, 0)) / $P$1, ""), "")</f>
        <v>#VALUE!</v>
      </c>
      <c r="Q1456" s="4" t="e">
        <f aca="true">IF(ROW(N1456) - 1 &gt;= $P$1,IF(OFFSET(P1456, -1, 0) = "", P1456, ((N1456 - Q1455) * $O$5) + Q1455), "")</f>
        <v>#VALUE!</v>
      </c>
      <c r="R1456" s="4" t="e">
        <f aca="false">IF(Q1456&lt;&gt;"", N1456 - Q1456, "")</f>
        <v>#VALUE!</v>
      </c>
    </row>
    <row collapsed="false" customFormat="false" customHeight="true" hidden="false" ht="14.4" outlineLevel="0" r="1457">
      <c r="A1457" s="5" t="n">
        <v>38670</v>
      </c>
      <c r="B1457" s="1" t="n">
        <v>61.54</v>
      </c>
      <c r="C1457" s="1" t="n">
        <v>61.98</v>
      </c>
      <c r="D1457" s="1" t="n">
        <v>60.91</v>
      </c>
      <c r="E1457" s="1" t="n">
        <v>61.45</v>
      </c>
      <c r="F1457" s="1" t="n">
        <v>13211900</v>
      </c>
      <c r="G1457" s="1" t="n">
        <v>61.19</v>
      </c>
      <c r="I1457" s="6" t="e">
        <f aca="false">IF(ROW(E1457) - 1 &gt;= $I$1,SUM(E1457:E1457(E1457,1 - $I$1, 0)) / $I$1,"")</f>
        <v>#VALUE!</v>
      </c>
      <c r="J1457" s="6" t="e">
        <f aca="false">IF(ROW(E1457) - 1 &gt;= $J$1,SUM(E1457:E1457(E1457,1 - $J$1, 0)) / $J$1,"")</f>
        <v>#VALUE!</v>
      </c>
      <c r="L1457" s="7" t="e">
        <f aca="true">IF(ROW(E1457) - 1 &gt;= $L$1,IF(OFFSET(I1457, -1, 0) = "", I1457, ((E1457 - L1456) * $K$4) + L1456), "")</f>
        <v>#VALUE!</v>
      </c>
      <c r="M1457" s="7" t="e">
        <f aca="true">IF(ROW(E1457) - 1 &gt;= $M$1,IF(OFFSET(J1457, -1, 0) = "", J1457, ((E1457 - M1456) * $K$6) + M1456), "")</f>
        <v>#VALUE!</v>
      </c>
      <c r="N1457" s="3" t="e">
        <f aca="false">IF(M1457&lt;&gt;"", L1457-M1457, "")</f>
        <v>#VALUE!</v>
      </c>
      <c r="P1457" s="9" t="e">
        <f aca="false">IF(ROW(E1457) - 1 &gt;= $P$1, IF(OFFSET(N1457, 1- $P$1, 0) &lt;&gt; "", SUM(N1457:N1457(N1457, 1 - $P$1, 0)) / $P$1, ""), "")</f>
        <v>#VALUE!</v>
      </c>
      <c r="Q1457" s="4" t="e">
        <f aca="true">IF(ROW(N1457) - 1 &gt;= $P$1,IF(OFFSET(P1457, -1, 0) = "", P1457, ((N1457 - Q1456) * $O$5) + Q1456), "")</f>
        <v>#VALUE!</v>
      </c>
      <c r="R1457" s="4" t="e">
        <f aca="false">IF(Q1457&lt;&gt;"", N1457 - Q1457, "")</f>
        <v>#VALUE!</v>
      </c>
    </row>
    <row collapsed="false" customFormat="false" customHeight="true" hidden="false" ht="14.4" outlineLevel="0" r="1458">
      <c r="A1458" s="5" t="n">
        <v>38671</v>
      </c>
      <c r="B1458" s="1" t="n">
        <v>61.6</v>
      </c>
      <c r="C1458" s="1" t="n">
        <v>63.08</v>
      </c>
      <c r="D1458" s="1" t="n">
        <v>61.46</v>
      </c>
      <c r="E1458" s="1" t="n">
        <v>62.28</v>
      </c>
      <c r="F1458" s="1" t="n">
        <v>19172900</v>
      </c>
      <c r="G1458" s="1" t="n">
        <v>62.01</v>
      </c>
      <c r="I1458" s="6" t="e">
        <f aca="false">IF(ROW(E1458) - 1 &gt;= $I$1,SUM(E1458:E1458(E1458,1 - $I$1, 0)) / $I$1,"")</f>
        <v>#VALUE!</v>
      </c>
      <c r="J1458" s="6" t="e">
        <f aca="false">IF(ROW(E1458) - 1 &gt;= $J$1,SUM(E1458:E1458(E1458,1 - $J$1, 0)) / $J$1,"")</f>
        <v>#VALUE!</v>
      </c>
      <c r="L1458" s="7" t="e">
        <f aca="true">IF(ROW(E1458) - 1 &gt;= $L$1,IF(OFFSET(I1458, -1, 0) = "", I1458, ((E1458 - L1457) * $K$4) + L1457), "")</f>
        <v>#VALUE!</v>
      </c>
      <c r="M1458" s="7" t="e">
        <f aca="true">IF(ROW(E1458) - 1 &gt;= $M$1,IF(OFFSET(J1458, -1, 0) = "", J1458, ((E1458 - M1457) * $K$6) + M1457), "")</f>
        <v>#VALUE!</v>
      </c>
      <c r="N1458" s="3" t="e">
        <f aca="false">IF(M1458&lt;&gt;"", L1458-M1458, "")</f>
        <v>#VALUE!</v>
      </c>
      <c r="P1458" s="9" t="e">
        <f aca="false">IF(ROW(E1458) - 1 &gt;= $P$1, IF(OFFSET(N1458, 1- $P$1, 0) &lt;&gt; "", SUM(N1458:N1458(N1458, 1 - $P$1, 0)) / $P$1, ""), "")</f>
        <v>#VALUE!</v>
      </c>
      <c r="Q1458" s="4" t="e">
        <f aca="true">IF(ROW(N1458) - 1 &gt;= $P$1,IF(OFFSET(P1458, -1, 0) = "", P1458, ((N1458 - Q1457) * $O$5) + Q1457), "")</f>
        <v>#VALUE!</v>
      </c>
      <c r="R1458" s="4" t="e">
        <f aca="false">IF(Q1458&lt;&gt;"", N1458 - Q1458, "")</f>
        <v>#VALUE!</v>
      </c>
    </row>
    <row collapsed="false" customFormat="false" customHeight="true" hidden="false" ht="14.4" outlineLevel="0" r="1459">
      <c r="A1459" s="5" t="n">
        <v>38672</v>
      </c>
      <c r="B1459" s="1" t="n">
        <v>63.15</v>
      </c>
      <c r="C1459" s="1" t="n">
        <v>65.06</v>
      </c>
      <c r="D1459" s="1" t="n">
        <v>63.09</v>
      </c>
      <c r="E1459" s="1" t="n">
        <v>64.95</v>
      </c>
      <c r="F1459" s="1" t="n">
        <v>28018400</v>
      </c>
      <c r="G1459" s="1" t="n">
        <v>64.67</v>
      </c>
      <c r="I1459" s="6" t="e">
        <f aca="false">IF(ROW(E1459) - 1 &gt;= $I$1,SUM(E1459:E1459(E1459,1 - $I$1, 0)) / $I$1,"")</f>
        <v>#VALUE!</v>
      </c>
      <c r="J1459" s="6" t="e">
        <f aca="false">IF(ROW(E1459) - 1 &gt;= $J$1,SUM(E1459:E1459(E1459,1 - $J$1, 0)) / $J$1,"")</f>
        <v>#VALUE!</v>
      </c>
      <c r="L1459" s="7" t="e">
        <f aca="true">IF(ROW(E1459) - 1 &gt;= $L$1,IF(OFFSET(I1459, -1, 0) = "", I1459, ((E1459 - L1458) * $K$4) + L1458), "")</f>
        <v>#VALUE!</v>
      </c>
      <c r="M1459" s="7" t="e">
        <f aca="true">IF(ROW(E1459) - 1 &gt;= $M$1,IF(OFFSET(J1459, -1, 0) = "", J1459, ((E1459 - M1458) * $K$6) + M1458), "")</f>
        <v>#VALUE!</v>
      </c>
      <c r="N1459" s="3" t="e">
        <f aca="false">IF(M1459&lt;&gt;"", L1459-M1459, "")</f>
        <v>#VALUE!</v>
      </c>
      <c r="P1459" s="9" t="e">
        <f aca="false">IF(ROW(E1459) - 1 &gt;= $P$1, IF(OFFSET(N1459, 1- $P$1, 0) &lt;&gt; "", SUM(N1459:N1459(N1459, 1 - $P$1, 0)) / $P$1, ""), "")</f>
        <v>#VALUE!</v>
      </c>
      <c r="Q1459" s="4" t="e">
        <f aca="true">IF(ROW(N1459) - 1 &gt;= $P$1,IF(OFFSET(P1459, -1, 0) = "", P1459, ((N1459 - Q1458) * $O$5) + Q1458), "")</f>
        <v>#VALUE!</v>
      </c>
      <c r="R1459" s="4" t="e">
        <f aca="false">IF(Q1459&lt;&gt;"", N1459 - Q1459, "")</f>
        <v>#VALUE!</v>
      </c>
    </row>
    <row collapsed="false" customFormat="false" customHeight="true" hidden="false" ht="14.4" outlineLevel="0" r="1460">
      <c r="A1460" s="5" t="n">
        <v>38673</v>
      </c>
      <c r="B1460" s="1" t="n">
        <v>65.59</v>
      </c>
      <c r="C1460" s="1" t="n">
        <v>65.88</v>
      </c>
      <c r="D1460" s="1" t="n">
        <v>64.25</v>
      </c>
      <c r="E1460" s="1" t="n">
        <v>64.52</v>
      </c>
      <c r="F1460" s="1" t="n">
        <v>24150200</v>
      </c>
      <c r="G1460" s="1" t="n">
        <v>64.24</v>
      </c>
      <c r="I1460" s="6" t="e">
        <f aca="false">IF(ROW(E1460) - 1 &gt;= $I$1,SUM(E1460:E1460(E1460,1 - $I$1, 0)) / $I$1,"")</f>
        <v>#VALUE!</v>
      </c>
      <c r="J1460" s="6" t="e">
        <f aca="false">IF(ROW(E1460) - 1 &gt;= $J$1,SUM(E1460:E1460(E1460,1 - $J$1, 0)) / $J$1,"")</f>
        <v>#VALUE!</v>
      </c>
      <c r="L1460" s="7" t="e">
        <f aca="true">IF(ROW(E1460) - 1 &gt;= $L$1,IF(OFFSET(I1460, -1, 0) = "", I1460, ((E1460 - L1459) * $K$4) + L1459), "")</f>
        <v>#VALUE!</v>
      </c>
      <c r="M1460" s="7" t="e">
        <f aca="true">IF(ROW(E1460) - 1 &gt;= $M$1,IF(OFFSET(J1460, -1, 0) = "", J1460, ((E1460 - M1459) * $K$6) + M1459), "")</f>
        <v>#VALUE!</v>
      </c>
      <c r="N1460" s="3" t="e">
        <f aca="false">IF(M1460&lt;&gt;"", L1460-M1460, "")</f>
        <v>#VALUE!</v>
      </c>
      <c r="P1460" s="9" t="e">
        <f aca="false">IF(ROW(E1460) - 1 &gt;= $P$1, IF(OFFSET(N1460, 1- $P$1, 0) &lt;&gt; "", SUM(N1460:N1460(N1460, 1 - $P$1, 0)) / $P$1, ""), "")</f>
        <v>#VALUE!</v>
      </c>
      <c r="Q1460" s="4" t="e">
        <f aca="true">IF(ROW(N1460) - 1 &gt;= $P$1,IF(OFFSET(P1460, -1, 0) = "", P1460, ((N1460 - Q1459) * $O$5) + Q1459), "")</f>
        <v>#VALUE!</v>
      </c>
      <c r="R1460" s="4" t="e">
        <f aca="false">IF(Q1460&lt;&gt;"", N1460 - Q1460, "")</f>
        <v>#VALUE!</v>
      </c>
    </row>
    <row collapsed="false" customFormat="false" customHeight="true" hidden="false" ht="14.4" outlineLevel="0" r="1461">
      <c r="A1461" s="5" t="n">
        <v>38674</v>
      </c>
      <c r="B1461" s="1" t="n">
        <v>65.31</v>
      </c>
      <c r="C1461" s="1" t="n">
        <v>65.43</v>
      </c>
      <c r="D1461" s="1" t="n">
        <v>64.37</v>
      </c>
      <c r="E1461" s="1" t="n">
        <v>64.56</v>
      </c>
      <c r="F1461" s="1" t="n">
        <v>18748700</v>
      </c>
      <c r="G1461" s="1" t="n">
        <v>64.28</v>
      </c>
      <c r="I1461" s="6" t="e">
        <f aca="false">IF(ROW(E1461) - 1 &gt;= $I$1,SUM(E1461:E1461(E1461,1 - $I$1, 0)) / $I$1,"")</f>
        <v>#VALUE!</v>
      </c>
      <c r="J1461" s="6" t="e">
        <f aca="false">IF(ROW(E1461) - 1 &gt;= $J$1,SUM(E1461:E1461(E1461,1 - $J$1, 0)) / $J$1,"")</f>
        <v>#VALUE!</v>
      </c>
      <c r="L1461" s="7" t="e">
        <f aca="true">IF(ROW(E1461) - 1 &gt;= $L$1,IF(OFFSET(I1461, -1, 0) = "", I1461, ((E1461 - L1460) * $K$4) + L1460), "")</f>
        <v>#VALUE!</v>
      </c>
      <c r="M1461" s="7" t="e">
        <f aca="true">IF(ROW(E1461) - 1 &gt;= $M$1,IF(OFFSET(J1461, -1, 0) = "", J1461, ((E1461 - M1460) * $K$6) + M1460), "")</f>
        <v>#VALUE!</v>
      </c>
      <c r="N1461" s="3" t="e">
        <f aca="false">IF(M1461&lt;&gt;"", L1461-M1461, "")</f>
        <v>#VALUE!</v>
      </c>
      <c r="P1461" s="9" t="e">
        <f aca="false">IF(ROW(E1461) - 1 &gt;= $P$1, IF(OFFSET(N1461, 1- $P$1, 0) &lt;&gt; "", SUM(N1461:N1461(N1461, 1 - $P$1, 0)) / $P$1, ""), "")</f>
        <v>#VALUE!</v>
      </c>
      <c r="Q1461" s="4" t="e">
        <f aca="true">IF(ROW(N1461) - 1 &gt;= $P$1,IF(OFFSET(P1461, -1, 0) = "", P1461, ((N1461 - Q1460) * $O$5) + Q1460), "")</f>
        <v>#VALUE!</v>
      </c>
      <c r="R1461" s="4" t="e">
        <f aca="false">IF(Q1461&lt;&gt;"", N1461 - Q1461, "")</f>
        <v>#VALUE!</v>
      </c>
    </row>
    <row collapsed="false" customFormat="false" customHeight="true" hidden="false" ht="14.4" outlineLevel="0" r="1462">
      <c r="A1462" s="5" t="n">
        <v>38677</v>
      </c>
      <c r="B1462" s="1" t="n">
        <v>64.82</v>
      </c>
      <c r="C1462" s="1" t="n">
        <v>65.19</v>
      </c>
      <c r="D1462" s="1" t="n">
        <v>63.72</v>
      </c>
      <c r="E1462" s="1" t="n">
        <v>64.96</v>
      </c>
      <c r="F1462" s="1" t="n">
        <v>18275400</v>
      </c>
      <c r="G1462" s="1" t="n">
        <v>64.68</v>
      </c>
      <c r="I1462" s="6" t="e">
        <f aca="false">IF(ROW(E1462) - 1 &gt;= $I$1,SUM(E1462:E1462(E1462,1 - $I$1, 0)) / $I$1,"")</f>
        <v>#VALUE!</v>
      </c>
      <c r="J1462" s="6" t="e">
        <f aca="false">IF(ROW(E1462) - 1 &gt;= $J$1,SUM(E1462:E1462(E1462,1 - $J$1, 0)) / $J$1,"")</f>
        <v>#VALUE!</v>
      </c>
      <c r="L1462" s="7" t="e">
        <f aca="true">IF(ROW(E1462) - 1 &gt;= $L$1,IF(OFFSET(I1462, -1, 0) = "", I1462, ((E1462 - L1461) * $K$4) + L1461), "")</f>
        <v>#VALUE!</v>
      </c>
      <c r="M1462" s="7" t="e">
        <f aca="true">IF(ROW(E1462) - 1 &gt;= $M$1,IF(OFFSET(J1462, -1, 0) = "", J1462, ((E1462 - M1461) * $K$6) + M1461), "")</f>
        <v>#VALUE!</v>
      </c>
      <c r="N1462" s="3" t="e">
        <f aca="false">IF(M1462&lt;&gt;"", L1462-M1462, "")</f>
        <v>#VALUE!</v>
      </c>
      <c r="P1462" s="9" t="e">
        <f aca="false">IF(ROW(E1462) - 1 &gt;= $P$1, IF(OFFSET(N1462, 1- $P$1, 0) &lt;&gt; "", SUM(N1462:N1462(N1462, 1 - $P$1, 0)) / $P$1, ""), "")</f>
        <v>#VALUE!</v>
      </c>
      <c r="Q1462" s="4" t="e">
        <f aca="true">IF(ROW(N1462) - 1 &gt;= $P$1,IF(OFFSET(P1462, -1, 0) = "", P1462, ((N1462 - Q1461) * $O$5) + Q1461), "")</f>
        <v>#VALUE!</v>
      </c>
      <c r="R1462" s="4" t="e">
        <f aca="false">IF(Q1462&lt;&gt;"", N1462 - Q1462, "")</f>
        <v>#VALUE!</v>
      </c>
    </row>
    <row collapsed="false" customFormat="false" customHeight="true" hidden="false" ht="14.4" outlineLevel="0" r="1463">
      <c r="A1463" s="5" t="n">
        <v>38678</v>
      </c>
      <c r="B1463" s="1" t="n">
        <v>64.84</v>
      </c>
      <c r="C1463" s="1" t="n">
        <v>66.76</v>
      </c>
      <c r="D1463" s="1" t="n">
        <v>64.52</v>
      </c>
      <c r="E1463" s="1" t="n">
        <v>66.52</v>
      </c>
      <c r="F1463" s="1" t="n">
        <v>19295800</v>
      </c>
      <c r="G1463" s="1" t="n">
        <v>66.24</v>
      </c>
      <c r="I1463" s="6" t="e">
        <f aca="false">IF(ROW(E1463) - 1 &gt;= $I$1,SUM(E1463:E1463(E1463,1 - $I$1, 0)) / $I$1,"")</f>
        <v>#VALUE!</v>
      </c>
      <c r="J1463" s="6" t="e">
        <f aca="false">IF(ROW(E1463) - 1 &gt;= $J$1,SUM(E1463:E1463(E1463,1 - $J$1, 0)) / $J$1,"")</f>
        <v>#VALUE!</v>
      </c>
      <c r="L1463" s="7" t="e">
        <f aca="true">IF(ROW(E1463) - 1 &gt;= $L$1,IF(OFFSET(I1463, -1, 0) = "", I1463, ((E1463 - L1462) * $K$4) + L1462), "")</f>
        <v>#VALUE!</v>
      </c>
      <c r="M1463" s="7" t="e">
        <f aca="true">IF(ROW(E1463) - 1 &gt;= $M$1,IF(OFFSET(J1463, -1, 0) = "", J1463, ((E1463 - M1462) * $K$6) + M1462), "")</f>
        <v>#VALUE!</v>
      </c>
      <c r="N1463" s="3" t="e">
        <f aca="false">IF(M1463&lt;&gt;"", L1463-M1463, "")</f>
        <v>#VALUE!</v>
      </c>
      <c r="P1463" s="9" t="e">
        <f aca="false">IF(ROW(E1463) - 1 &gt;= $P$1, IF(OFFSET(N1463, 1- $P$1, 0) &lt;&gt; "", SUM(N1463:N1463(N1463, 1 - $P$1, 0)) / $P$1, ""), "")</f>
        <v>#VALUE!</v>
      </c>
      <c r="Q1463" s="4" t="e">
        <f aca="true">IF(ROW(N1463) - 1 &gt;= $P$1,IF(OFFSET(P1463, -1, 0) = "", P1463, ((N1463 - Q1462) * $O$5) + Q1462), "")</f>
        <v>#VALUE!</v>
      </c>
      <c r="R1463" s="4" t="e">
        <f aca="false">IF(Q1463&lt;&gt;"", N1463 - Q1463, "")</f>
        <v>#VALUE!</v>
      </c>
    </row>
    <row collapsed="false" customFormat="false" customHeight="true" hidden="false" ht="14.4" outlineLevel="0" r="1464">
      <c r="A1464" s="5" t="n">
        <v>38679</v>
      </c>
      <c r="B1464" s="1" t="n">
        <v>66.88</v>
      </c>
      <c r="C1464" s="1" t="n">
        <v>67.98</v>
      </c>
      <c r="D1464" s="1" t="n">
        <v>66.69</v>
      </c>
      <c r="E1464" s="1" t="n">
        <v>67.11</v>
      </c>
      <c r="F1464" s="1" t="n">
        <v>17351900</v>
      </c>
      <c r="G1464" s="1" t="n">
        <v>66.82</v>
      </c>
      <c r="I1464" s="6" t="e">
        <f aca="false">IF(ROW(E1464) - 1 &gt;= $I$1,SUM(E1464:E1464(E1464,1 - $I$1, 0)) / $I$1,"")</f>
        <v>#VALUE!</v>
      </c>
      <c r="J1464" s="6" t="e">
        <f aca="false">IF(ROW(E1464) - 1 &gt;= $J$1,SUM(E1464:E1464(E1464,1 - $J$1, 0)) / $J$1,"")</f>
        <v>#VALUE!</v>
      </c>
      <c r="L1464" s="7" t="e">
        <f aca="true">IF(ROW(E1464) - 1 &gt;= $L$1,IF(OFFSET(I1464, -1, 0) = "", I1464, ((E1464 - L1463) * $K$4) + L1463), "")</f>
        <v>#VALUE!</v>
      </c>
      <c r="M1464" s="7" t="e">
        <f aca="true">IF(ROW(E1464) - 1 &gt;= $M$1,IF(OFFSET(J1464, -1, 0) = "", J1464, ((E1464 - M1463) * $K$6) + M1463), "")</f>
        <v>#VALUE!</v>
      </c>
      <c r="N1464" s="3" t="e">
        <f aca="false">IF(M1464&lt;&gt;"", L1464-M1464, "")</f>
        <v>#VALUE!</v>
      </c>
      <c r="P1464" s="9" t="e">
        <f aca="false">IF(ROW(E1464) - 1 &gt;= $P$1, IF(OFFSET(N1464, 1- $P$1, 0) &lt;&gt; "", SUM(N1464:N1464(N1464, 1 - $P$1, 0)) / $P$1, ""), "")</f>
        <v>#VALUE!</v>
      </c>
      <c r="Q1464" s="4" t="e">
        <f aca="true">IF(ROW(N1464) - 1 &gt;= $P$1,IF(OFFSET(P1464, -1, 0) = "", P1464, ((N1464 - Q1463) * $O$5) + Q1463), "")</f>
        <v>#VALUE!</v>
      </c>
      <c r="R1464" s="4" t="e">
        <f aca="false">IF(Q1464&lt;&gt;"", N1464 - Q1464, "")</f>
        <v>#VALUE!</v>
      </c>
    </row>
    <row collapsed="false" customFormat="false" customHeight="true" hidden="false" ht="14.4" outlineLevel="0" r="1465">
      <c r="A1465" s="5" t="n">
        <v>38681</v>
      </c>
      <c r="B1465" s="1" t="n">
        <v>67.66</v>
      </c>
      <c r="C1465" s="1" t="n">
        <v>69.54</v>
      </c>
      <c r="D1465" s="1" t="n">
        <v>67.5</v>
      </c>
      <c r="E1465" s="1" t="n">
        <v>69.34</v>
      </c>
      <c r="F1465" s="1" t="n">
        <v>14107600</v>
      </c>
      <c r="G1465" s="1" t="n">
        <v>69.04</v>
      </c>
      <c r="I1465" s="6" t="e">
        <f aca="false">IF(ROW(E1465) - 1 &gt;= $I$1,SUM(E1465:E1465(E1465,1 - $I$1, 0)) / $I$1,"")</f>
        <v>#VALUE!</v>
      </c>
      <c r="J1465" s="6" t="e">
        <f aca="false">IF(ROW(E1465) - 1 &gt;= $J$1,SUM(E1465:E1465(E1465,1 - $J$1, 0)) / $J$1,"")</f>
        <v>#VALUE!</v>
      </c>
      <c r="L1465" s="7" t="e">
        <f aca="true">IF(ROW(E1465) - 1 &gt;= $L$1,IF(OFFSET(I1465, -1, 0) = "", I1465, ((E1465 - L1464) * $K$4) + L1464), "")</f>
        <v>#VALUE!</v>
      </c>
      <c r="M1465" s="7" t="e">
        <f aca="true">IF(ROW(E1465) - 1 &gt;= $M$1,IF(OFFSET(J1465, -1, 0) = "", J1465, ((E1465 - M1464) * $K$6) + M1464), "")</f>
        <v>#VALUE!</v>
      </c>
      <c r="N1465" s="3" t="e">
        <f aca="false">IF(M1465&lt;&gt;"", L1465-M1465, "")</f>
        <v>#VALUE!</v>
      </c>
      <c r="P1465" s="9" t="e">
        <f aca="false">IF(ROW(E1465) - 1 &gt;= $P$1, IF(OFFSET(N1465, 1- $P$1, 0) &lt;&gt; "", SUM(N1465:N1465(N1465, 1 - $P$1, 0)) / $P$1, ""), "")</f>
        <v>#VALUE!</v>
      </c>
      <c r="Q1465" s="4" t="e">
        <f aca="true">IF(ROW(N1465) - 1 &gt;= $P$1,IF(OFFSET(P1465, -1, 0) = "", P1465, ((N1465 - Q1464) * $O$5) + Q1464), "")</f>
        <v>#VALUE!</v>
      </c>
      <c r="R1465" s="4" t="e">
        <f aca="false">IF(Q1465&lt;&gt;"", N1465 - Q1465, "")</f>
        <v>#VALUE!</v>
      </c>
    </row>
    <row collapsed="false" customFormat="false" customHeight="true" hidden="false" ht="14.4" outlineLevel="0" r="1466">
      <c r="A1466" s="5" t="n">
        <v>38684</v>
      </c>
      <c r="B1466" s="1" t="n">
        <v>70.72</v>
      </c>
      <c r="C1466" s="1" t="n">
        <v>71.07</v>
      </c>
      <c r="D1466" s="1" t="n">
        <v>69.07</v>
      </c>
      <c r="E1466" s="1" t="n">
        <v>69.66</v>
      </c>
      <c r="F1466" s="1" t="n">
        <v>36375700</v>
      </c>
      <c r="G1466" s="1" t="n">
        <v>69.36</v>
      </c>
      <c r="I1466" s="6" t="e">
        <f aca="false">IF(ROW(E1466) - 1 &gt;= $I$1,SUM(E1466:E1466(E1466,1 - $I$1, 0)) / $I$1,"")</f>
        <v>#VALUE!</v>
      </c>
      <c r="J1466" s="6" t="e">
        <f aca="false">IF(ROW(E1466) - 1 &gt;= $J$1,SUM(E1466:E1466(E1466,1 - $J$1, 0)) / $J$1,"")</f>
        <v>#VALUE!</v>
      </c>
      <c r="L1466" s="7" t="e">
        <f aca="true">IF(ROW(E1466) - 1 &gt;= $L$1,IF(OFFSET(I1466, -1, 0) = "", I1466, ((E1466 - L1465) * $K$4) + L1465), "")</f>
        <v>#VALUE!</v>
      </c>
      <c r="M1466" s="7" t="e">
        <f aca="true">IF(ROW(E1466) - 1 &gt;= $M$1,IF(OFFSET(J1466, -1, 0) = "", J1466, ((E1466 - M1465) * $K$6) + M1465), "")</f>
        <v>#VALUE!</v>
      </c>
      <c r="N1466" s="3" t="e">
        <f aca="false">IF(M1466&lt;&gt;"", L1466-M1466, "")</f>
        <v>#VALUE!</v>
      </c>
      <c r="P1466" s="9" t="e">
        <f aca="false">IF(ROW(E1466) - 1 &gt;= $P$1, IF(OFFSET(N1466, 1- $P$1, 0) &lt;&gt; "", SUM(N1466:N1466(N1466, 1 - $P$1, 0)) / $P$1, ""), "")</f>
        <v>#VALUE!</v>
      </c>
      <c r="Q1466" s="4" t="e">
        <f aca="true">IF(ROW(N1466) - 1 &gt;= $P$1,IF(OFFSET(P1466, -1, 0) = "", P1466, ((N1466 - Q1465) * $O$5) + Q1465), "")</f>
        <v>#VALUE!</v>
      </c>
      <c r="R1466" s="4" t="e">
        <f aca="false">IF(Q1466&lt;&gt;"", N1466 - Q1466, "")</f>
        <v>#VALUE!</v>
      </c>
    </row>
    <row collapsed="false" customFormat="false" customHeight="true" hidden="false" ht="14.4" outlineLevel="0" r="1467">
      <c r="A1467" s="5" t="n">
        <v>38685</v>
      </c>
      <c r="B1467" s="1" t="n">
        <v>69.99</v>
      </c>
      <c r="C1467" s="1" t="n">
        <v>70.3</v>
      </c>
      <c r="D1467" s="1" t="n">
        <v>67.35</v>
      </c>
      <c r="E1467" s="1" t="n">
        <v>68.1</v>
      </c>
      <c r="F1467" s="1" t="n">
        <v>31836900</v>
      </c>
      <c r="G1467" s="1" t="n">
        <v>67.81</v>
      </c>
      <c r="I1467" s="6" t="e">
        <f aca="false">IF(ROW(E1467) - 1 &gt;= $I$1,SUM(E1467:E1467(E1467,1 - $I$1, 0)) / $I$1,"")</f>
        <v>#VALUE!</v>
      </c>
      <c r="J1467" s="6" t="e">
        <f aca="false">IF(ROW(E1467) - 1 &gt;= $J$1,SUM(E1467:E1467(E1467,1 - $J$1, 0)) / $J$1,"")</f>
        <v>#VALUE!</v>
      </c>
      <c r="L1467" s="7" t="e">
        <f aca="true">IF(ROW(E1467) - 1 &gt;= $L$1,IF(OFFSET(I1467, -1, 0) = "", I1467, ((E1467 - L1466) * $K$4) + L1466), "")</f>
        <v>#VALUE!</v>
      </c>
      <c r="M1467" s="7" t="e">
        <f aca="true">IF(ROW(E1467) - 1 &gt;= $M$1,IF(OFFSET(J1467, -1, 0) = "", J1467, ((E1467 - M1466) * $K$6) + M1466), "")</f>
        <v>#VALUE!</v>
      </c>
      <c r="N1467" s="3" t="e">
        <f aca="false">IF(M1467&lt;&gt;"", L1467-M1467, "")</f>
        <v>#VALUE!</v>
      </c>
      <c r="P1467" s="9" t="e">
        <f aca="false">IF(ROW(E1467) - 1 &gt;= $P$1, IF(OFFSET(N1467, 1- $P$1, 0) &lt;&gt; "", SUM(N1467:N1467(N1467, 1 - $P$1, 0)) / $P$1, ""), "")</f>
        <v>#VALUE!</v>
      </c>
      <c r="Q1467" s="4" t="e">
        <f aca="true">IF(ROW(N1467) - 1 &gt;= $P$1,IF(OFFSET(P1467, -1, 0) = "", P1467, ((N1467 - Q1466) * $O$5) + Q1466), "")</f>
        <v>#VALUE!</v>
      </c>
      <c r="R1467" s="4" t="e">
        <f aca="false">IF(Q1467&lt;&gt;"", N1467 - Q1467, "")</f>
        <v>#VALUE!</v>
      </c>
    </row>
    <row collapsed="false" customFormat="false" customHeight="true" hidden="false" ht="14.4" outlineLevel="0" r="1468">
      <c r="A1468" s="5" t="n">
        <v>38686</v>
      </c>
      <c r="B1468" s="1" t="n">
        <v>68.43</v>
      </c>
      <c r="C1468" s="1" t="n">
        <v>68.85</v>
      </c>
      <c r="D1468" s="1" t="n">
        <v>67.52</v>
      </c>
      <c r="E1468" s="1" t="n">
        <v>67.82</v>
      </c>
      <c r="F1468" s="1" t="n">
        <v>21274100</v>
      </c>
      <c r="G1468" s="1" t="n">
        <v>67.53</v>
      </c>
      <c r="I1468" s="6" t="e">
        <f aca="false">IF(ROW(E1468) - 1 &gt;= $I$1,SUM(E1468:E1468(E1468,1 - $I$1, 0)) / $I$1,"")</f>
        <v>#VALUE!</v>
      </c>
      <c r="J1468" s="6" t="e">
        <f aca="false">IF(ROW(E1468) - 1 &gt;= $J$1,SUM(E1468:E1468(E1468,1 - $J$1, 0)) / $J$1,"")</f>
        <v>#VALUE!</v>
      </c>
      <c r="L1468" s="7" t="e">
        <f aca="true">IF(ROW(E1468) - 1 &gt;= $L$1,IF(OFFSET(I1468, -1, 0) = "", I1468, ((E1468 - L1467) * $K$4) + L1467), "")</f>
        <v>#VALUE!</v>
      </c>
      <c r="M1468" s="7" t="e">
        <f aca="true">IF(ROW(E1468) - 1 &gt;= $M$1,IF(OFFSET(J1468, -1, 0) = "", J1468, ((E1468 - M1467) * $K$6) + M1467), "")</f>
        <v>#VALUE!</v>
      </c>
      <c r="N1468" s="3" t="e">
        <f aca="false">IF(M1468&lt;&gt;"", L1468-M1468, "")</f>
        <v>#VALUE!</v>
      </c>
      <c r="P1468" s="9" t="e">
        <f aca="false">IF(ROW(E1468) - 1 &gt;= $P$1, IF(OFFSET(N1468, 1- $P$1, 0) &lt;&gt; "", SUM(N1468:N1468(N1468, 1 - $P$1, 0)) / $P$1, ""), "")</f>
        <v>#VALUE!</v>
      </c>
      <c r="Q1468" s="4" t="e">
        <f aca="true">IF(ROW(N1468) - 1 &gt;= $P$1,IF(OFFSET(P1468, -1, 0) = "", P1468, ((N1468 - Q1467) * $O$5) + Q1467), "")</f>
        <v>#VALUE!</v>
      </c>
      <c r="R1468" s="4" t="e">
        <f aca="false">IF(Q1468&lt;&gt;"", N1468 - Q1468, "")</f>
        <v>#VALUE!</v>
      </c>
    </row>
    <row collapsed="false" customFormat="false" customHeight="true" hidden="false" ht="14.4" outlineLevel="0" r="1469">
      <c r="A1469" s="5" t="n">
        <v>38687</v>
      </c>
      <c r="B1469" s="1" t="n">
        <v>68.95</v>
      </c>
      <c r="C1469" s="1" t="n">
        <v>71.73</v>
      </c>
      <c r="D1469" s="1" t="n">
        <v>68.81</v>
      </c>
      <c r="E1469" s="1" t="n">
        <v>71.6</v>
      </c>
      <c r="F1469" s="1" t="n">
        <v>29031900</v>
      </c>
      <c r="G1469" s="1" t="n">
        <v>71.29</v>
      </c>
      <c r="I1469" s="6" t="e">
        <f aca="false">IF(ROW(E1469) - 1 &gt;= $I$1,SUM(E1469:E1469(E1469,1 - $I$1, 0)) / $I$1,"")</f>
        <v>#VALUE!</v>
      </c>
      <c r="J1469" s="6" t="e">
        <f aca="false">IF(ROW(E1469) - 1 &gt;= $J$1,SUM(E1469:E1469(E1469,1 - $J$1, 0)) / $J$1,"")</f>
        <v>#VALUE!</v>
      </c>
      <c r="L1469" s="7" t="e">
        <f aca="true">IF(ROW(E1469) - 1 &gt;= $L$1,IF(OFFSET(I1469, -1, 0) = "", I1469, ((E1469 - L1468) * $K$4) + L1468), "")</f>
        <v>#VALUE!</v>
      </c>
      <c r="M1469" s="7" t="e">
        <f aca="true">IF(ROW(E1469) - 1 &gt;= $M$1,IF(OFFSET(J1469, -1, 0) = "", J1469, ((E1469 - M1468) * $K$6) + M1468), "")</f>
        <v>#VALUE!</v>
      </c>
      <c r="N1469" s="3" t="e">
        <f aca="false">IF(M1469&lt;&gt;"", L1469-M1469, "")</f>
        <v>#VALUE!</v>
      </c>
      <c r="P1469" s="9" t="e">
        <f aca="false">IF(ROW(E1469) - 1 &gt;= $P$1, IF(OFFSET(N1469, 1- $P$1, 0) &lt;&gt; "", SUM(N1469:N1469(N1469, 1 - $P$1, 0)) / $P$1, ""), "")</f>
        <v>#VALUE!</v>
      </c>
      <c r="Q1469" s="4" t="e">
        <f aca="true">IF(ROW(N1469) - 1 &gt;= $P$1,IF(OFFSET(P1469, -1, 0) = "", P1469, ((N1469 - Q1468) * $O$5) + Q1468), "")</f>
        <v>#VALUE!</v>
      </c>
      <c r="R1469" s="4" t="e">
        <f aca="false">IF(Q1469&lt;&gt;"", N1469 - Q1469, "")</f>
        <v>#VALUE!</v>
      </c>
    </row>
    <row collapsed="false" customFormat="false" customHeight="true" hidden="false" ht="14.4" outlineLevel="0" r="1470">
      <c r="A1470" s="5" t="n">
        <v>38688</v>
      </c>
      <c r="B1470" s="1" t="n">
        <v>72.27</v>
      </c>
      <c r="C1470" s="1" t="n">
        <v>72.74</v>
      </c>
      <c r="D1470" s="1" t="n">
        <v>70.7</v>
      </c>
      <c r="E1470" s="1" t="n">
        <v>72.63</v>
      </c>
      <c r="F1470" s="1" t="n">
        <v>31991500</v>
      </c>
      <c r="G1470" s="1" t="n">
        <v>72.32</v>
      </c>
      <c r="I1470" s="6" t="e">
        <f aca="false">IF(ROW(E1470) - 1 &gt;= $I$1,SUM(E1470:E1470(E1470,1 - $I$1, 0)) / $I$1,"")</f>
        <v>#VALUE!</v>
      </c>
      <c r="J1470" s="6" t="e">
        <f aca="false">IF(ROW(E1470) - 1 &gt;= $J$1,SUM(E1470:E1470(E1470,1 - $J$1, 0)) / $J$1,"")</f>
        <v>#VALUE!</v>
      </c>
      <c r="L1470" s="7" t="e">
        <f aca="true">IF(ROW(E1470) - 1 &gt;= $L$1,IF(OFFSET(I1470, -1, 0) = "", I1470, ((E1470 - L1469) * $K$4) + L1469), "")</f>
        <v>#VALUE!</v>
      </c>
      <c r="M1470" s="7" t="e">
        <f aca="true">IF(ROW(E1470) - 1 &gt;= $M$1,IF(OFFSET(J1470, -1, 0) = "", J1470, ((E1470 - M1469) * $K$6) + M1469), "")</f>
        <v>#VALUE!</v>
      </c>
      <c r="N1470" s="3" t="e">
        <f aca="false">IF(M1470&lt;&gt;"", L1470-M1470, "")</f>
        <v>#VALUE!</v>
      </c>
      <c r="P1470" s="9" t="e">
        <f aca="false">IF(ROW(E1470) - 1 &gt;= $P$1, IF(OFFSET(N1470, 1- $P$1, 0) &lt;&gt; "", SUM(N1470:N1470(N1470, 1 - $P$1, 0)) / $P$1, ""), "")</f>
        <v>#VALUE!</v>
      </c>
      <c r="Q1470" s="4" t="e">
        <f aca="true">IF(ROW(N1470) - 1 &gt;= $P$1,IF(OFFSET(P1470, -1, 0) = "", P1470, ((N1470 - Q1469) * $O$5) + Q1469), "")</f>
        <v>#VALUE!</v>
      </c>
      <c r="R1470" s="4" t="e">
        <f aca="false">IF(Q1470&lt;&gt;"", N1470 - Q1470, "")</f>
        <v>#VALUE!</v>
      </c>
    </row>
    <row collapsed="false" customFormat="false" customHeight="true" hidden="false" ht="14.4" outlineLevel="0" r="1471">
      <c r="A1471" s="5" t="n">
        <v>38691</v>
      </c>
      <c r="B1471" s="1" t="n">
        <v>71.95</v>
      </c>
      <c r="C1471" s="1" t="n">
        <v>72.53</v>
      </c>
      <c r="D1471" s="1" t="n">
        <v>71.49</v>
      </c>
      <c r="E1471" s="1" t="n">
        <v>71.82</v>
      </c>
      <c r="F1471" s="1" t="n">
        <v>20845400</v>
      </c>
      <c r="G1471" s="1" t="n">
        <v>71.51</v>
      </c>
      <c r="I1471" s="6" t="e">
        <f aca="false">IF(ROW(E1471) - 1 &gt;= $I$1,SUM(E1471:E1471(E1471,1 - $I$1, 0)) / $I$1,"")</f>
        <v>#VALUE!</v>
      </c>
      <c r="J1471" s="6" t="e">
        <f aca="false">IF(ROW(E1471) - 1 &gt;= $J$1,SUM(E1471:E1471(E1471,1 - $J$1, 0)) / $J$1,"")</f>
        <v>#VALUE!</v>
      </c>
      <c r="L1471" s="7" t="e">
        <f aca="true">IF(ROW(E1471) - 1 &gt;= $L$1,IF(OFFSET(I1471, -1, 0) = "", I1471, ((E1471 - L1470) * $K$4) + L1470), "")</f>
        <v>#VALUE!</v>
      </c>
      <c r="M1471" s="7" t="e">
        <f aca="true">IF(ROW(E1471) - 1 &gt;= $M$1,IF(OFFSET(J1471, -1, 0) = "", J1471, ((E1471 - M1470) * $K$6) + M1470), "")</f>
        <v>#VALUE!</v>
      </c>
      <c r="N1471" s="3" t="e">
        <f aca="false">IF(M1471&lt;&gt;"", L1471-M1471, "")</f>
        <v>#VALUE!</v>
      </c>
      <c r="P1471" s="9" t="e">
        <f aca="false">IF(ROW(E1471) - 1 &gt;= $P$1, IF(OFFSET(N1471, 1- $P$1, 0) &lt;&gt; "", SUM(N1471:N1471(N1471, 1 - $P$1, 0)) / $P$1, ""), "")</f>
        <v>#VALUE!</v>
      </c>
      <c r="Q1471" s="4" t="e">
        <f aca="true">IF(ROW(N1471) - 1 &gt;= $P$1,IF(OFFSET(P1471, -1, 0) = "", P1471, ((N1471 - Q1470) * $O$5) + Q1470), "")</f>
        <v>#VALUE!</v>
      </c>
      <c r="R1471" s="4" t="e">
        <f aca="false">IF(Q1471&lt;&gt;"", N1471 - Q1471, "")</f>
        <v>#VALUE!</v>
      </c>
    </row>
    <row collapsed="false" customFormat="false" customHeight="true" hidden="false" ht="14.4" outlineLevel="0" r="1472">
      <c r="A1472" s="5" t="n">
        <v>38692</v>
      </c>
      <c r="B1472" s="1" t="n">
        <v>73.93</v>
      </c>
      <c r="C1472" s="1" t="n">
        <v>74.83</v>
      </c>
      <c r="D1472" s="1" t="n">
        <v>73.35</v>
      </c>
      <c r="E1472" s="1" t="n">
        <v>74.05</v>
      </c>
      <c r="F1472" s="1" t="n">
        <v>30608200</v>
      </c>
      <c r="G1472" s="1" t="n">
        <v>73.73</v>
      </c>
      <c r="I1472" s="6" t="e">
        <f aca="false">IF(ROW(E1472) - 1 &gt;= $I$1,SUM(E1472:E1472(E1472,1 - $I$1, 0)) / $I$1,"")</f>
        <v>#VALUE!</v>
      </c>
      <c r="J1472" s="6" t="e">
        <f aca="false">IF(ROW(E1472) - 1 &gt;= $J$1,SUM(E1472:E1472(E1472,1 - $J$1, 0)) / $J$1,"")</f>
        <v>#VALUE!</v>
      </c>
      <c r="L1472" s="7" t="e">
        <f aca="true">IF(ROW(E1472) - 1 &gt;= $L$1,IF(OFFSET(I1472, -1, 0) = "", I1472, ((E1472 - L1471) * $K$4) + L1471), "")</f>
        <v>#VALUE!</v>
      </c>
      <c r="M1472" s="7" t="e">
        <f aca="true">IF(ROW(E1472) - 1 &gt;= $M$1,IF(OFFSET(J1472, -1, 0) = "", J1472, ((E1472 - M1471) * $K$6) + M1471), "")</f>
        <v>#VALUE!</v>
      </c>
      <c r="N1472" s="3" t="e">
        <f aca="false">IF(M1472&lt;&gt;"", L1472-M1472, "")</f>
        <v>#VALUE!</v>
      </c>
      <c r="P1472" s="9" t="e">
        <f aca="false">IF(ROW(E1472) - 1 &gt;= $P$1, IF(OFFSET(N1472, 1- $P$1, 0) &lt;&gt; "", SUM(N1472:N1472(N1472, 1 - $P$1, 0)) / $P$1, ""), "")</f>
        <v>#VALUE!</v>
      </c>
      <c r="Q1472" s="4" t="e">
        <f aca="true">IF(ROW(N1472) - 1 &gt;= $P$1,IF(OFFSET(P1472, -1, 0) = "", P1472, ((N1472 - Q1471) * $O$5) + Q1471), "")</f>
        <v>#VALUE!</v>
      </c>
      <c r="R1472" s="4" t="e">
        <f aca="false">IF(Q1472&lt;&gt;"", N1472 - Q1472, "")</f>
        <v>#VALUE!</v>
      </c>
    </row>
    <row collapsed="false" customFormat="false" customHeight="true" hidden="false" ht="14.4" outlineLevel="0" r="1473">
      <c r="A1473" s="5" t="n">
        <v>38693</v>
      </c>
      <c r="B1473" s="1" t="n">
        <v>74.23</v>
      </c>
      <c r="C1473" s="1" t="n">
        <v>74.46</v>
      </c>
      <c r="D1473" s="1" t="n">
        <v>73.12</v>
      </c>
      <c r="E1473" s="1" t="n">
        <v>73.95</v>
      </c>
      <c r="F1473" s="1" t="n">
        <v>24266600</v>
      </c>
      <c r="G1473" s="1" t="n">
        <v>73.63</v>
      </c>
      <c r="I1473" s="6" t="e">
        <f aca="false">IF(ROW(E1473) - 1 &gt;= $I$1,SUM(E1473:E1473(E1473,1 - $I$1, 0)) / $I$1,"")</f>
        <v>#VALUE!</v>
      </c>
      <c r="J1473" s="6" t="e">
        <f aca="false">IF(ROW(E1473) - 1 &gt;= $J$1,SUM(E1473:E1473(E1473,1 - $J$1, 0)) / $J$1,"")</f>
        <v>#VALUE!</v>
      </c>
      <c r="L1473" s="7" t="e">
        <f aca="true">IF(ROW(E1473) - 1 &gt;= $L$1,IF(OFFSET(I1473, -1, 0) = "", I1473, ((E1473 - L1472) * $K$4) + L1472), "")</f>
        <v>#VALUE!</v>
      </c>
      <c r="M1473" s="7" t="e">
        <f aca="true">IF(ROW(E1473) - 1 &gt;= $M$1,IF(OFFSET(J1473, -1, 0) = "", J1473, ((E1473 - M1472) * $K$6) + M1472), "")</f>
        <v>#VALUE!</v>
      </c>
      <c r="N1473" s="3" t="e">
        <f aca="false">IF(M1473&lt;&gt;"", L1473-M1473, "")</f>
        <v>#VALUE!</v>
      </c>
      <c r="P1473" s="9" t="e">
        <f aca="false">IF(ROW(E1473) - 1 &gt;= $P$1, IF(OFFSET(N1473, 1- $P$1, 0) &lt;&gt; "", SUM(N1473:N1473(N1473, 1 - $P$1, 0)) / $P$1, ""), "")</f>
        <v>#VALUE!</v>
      </c>
      <c r="Q1473" s="4" t="e">
        <f aca="true">IF(ROW(N1473) - 1 &gt;= $P$1,IF(OFFSET(P1473, -1, 0) = "", P1473, ((N1473 - Q1472) * $O$5) + Q1472), "")</f>
        <v>#VALUE!</v>
      </c>
      <c r="R1473" s="4" t="e">
        <f aca="false">IF(Q1473&lt;&gt;"", N1473 - Q1473, "")</f>
        <v>#VALUE!</v>
      </c>
    </row>
    <row collapsed="false" customFormat="false" customHeight="true" hidden="false" ht="14.4" outlineLevel="0" r="1474">
      <c r="A1474" s="5" t="n">
        <v>38694</v>
      </c>
      <c r="B1474" s="1" t="n">
        <v>73.2</v>
      </c>
      <c r="C1474" s="1" t="n">
        <v>74.17</v>
      </c>
      <c r="D1474" s="1" t="n">
        <v>72.6</v>
      </c>
      <c r="E1474" s="1" t="n">
        <v>74.08</v>
      </c>
      <c r="F1474" s="1" t="n">
        <v>28231500</v>
      </c>
      <c r="G1474" s="1" t="n">
        <v>73.76</v>
      </c>
      <c r="I1474" s="6" t="e">
        <f aca="false">IF(ROW(E1474) - 1 &gt;= $I$1,SUM(E1474:E1474(E1474,1 - $I$1, 0)) / $I$1,"")</f>
        <v>#VALUE!</v>
      </c>
      <c r="J1474" s="6" t="e">
        <f aca="false">IF(ROW(E1474) - 1 &gt;= $J$1,SUM(E1474:E1474(E1474,1 - $J$1, 0)) / $J$1,"")</f>
        <v>#VALUE!</v>
      </c>
      <c r="L1474" s="7" t="e">
        <f aca="true">IF(ROW(E1474) - 1 &gt;= $L$1,IF(OFFSET(I1474, -1, 0) = "", I1474, ((E1474 - L1473) * $K$4) + L1473), "")</f>
        <v>#VALUE!</v>
      </c>
      <c r="M1474" s="7" t="e">
        <f aca="true">IF(ROW(E1474) - 1 &gt;= $M$1,IF(OFFSET(J1474, -1, 0) = "", J1474, ((E1474 - M1473) * $K$6) + M1473), "")</f>
        <v>#VALUE!</v>
      </c>
      <c r="N1474" s="3" t="e">
        <f aca="false">IF(M1474&lt;&gt;"", L1474-M1474, "")</f>
        <v>#VALUE!</v>
      </c>
      <c r="P1474" s="9" t="e">
        <f aca="false">IF(ROW(E1474) - 1 &gt;= $P$1, IF(OFFSET(N1474, 1- $P$1, 0) &lt;&gt; "", SUM(N1474:N1474(N1474, 1 - $P$1, 0)) / $P$1, ""), "")</f>
        <v>#VALUE!</v>
      </c>
      <c r="Q1474" s="4" t="e">
        <f aca="true">IF(ROW(N1474) - 1 &gt;= $P$1,IF(OFFSET(P1474, -1, 0) = "", P1474, ((N1474 - Q1473) * $O$5) + Q1473), "")</f>
        <v>#VALUE!</v>
      </c>
      <c r="R1474" s="4" t="e">
        <f aca="false">IF(Q1474&lt;&gt;"", N1474 - Q1474, "")</f>
        <v>#VALUE!</v>
      </c>
    </row>
    <row collapsed="false" customFormat="false" customHeight="true" hidden="false" ht="14.4" outlineLevel="0" r="1475">
      <c r="A1475" s="5" t="n">
        <v>38695</v>
      </c>
      <c r="B1475" s="1" t="n">
        <v>74.21</v>
      </c>
      <c r="C1475" s="1" t="n">
        <v>74.59</v>
      </c>
      <c r="D1475" s="1" t="n">
        <v>73.35</v>
      </c>
      <c r="E1475" s="1" t="n">
        <v>74.33</v>
      </c>
      <c r="F1475" s="1" t="n">
        <v>19835800</v>
      </c>
      <c r="G1475" s="1" t="n">
        <v>74.01</v>
      </c>
      <c r="I1475" s="6" t="e">
        <f aca="false">IF(ROW(E1475) - 1 &gt;= $I$1,SUM(E1475:E1475(E1475,1 - $I$1, 0)) / $I$1,"")</f>
        <v>#VALUE!</v>
      </c>
      <c r="J1475" s="6" t="e">
        <f aca="false">IF(ROW(E1475) - 1 &gt;= $J$1,SUM(E1475:E1475(E1475,1 - $J$1, 0)) / $J$1,"")</f>
        <v>#VALUE!</v>
      </c>
      <c r="L1475" s="7" t="e">
        <f aca="true">IF(ROW(E1475) - 1 &gt;= $L$1,IF(OFFSET(I1475, -1, 0) = "", I1475, ((E1475 - L1474) * $K$4) + L1474), "")</f>
        <v>#VALUE!</v>
      </c>
      <c r="M1475" s="7" t="e">
        <f aca="true">IF(ROW(E1475) - 1 &gt;= $M$1,IF(OFFSET(J1475, -1, 0) = "", J1475, ((E1475 - M1474) * $K$6) + M1474), "")</f>
        <v>#VALUE!</v>
      </c>
      <c r="N1475" s="3" t="e">
        <f aca="false">IF(M1475&lt;&gt;"", L1475-M1475, "")</f>
        <v>#VALUE!</v>
      </c>
      <c r="P1475" s="9" t="e">
        <f aca="false">IF(ROW(E1475) - 1 &gt;= $P$1, IF(OFFSET(N1475, 1- $P$1, 0) &lt;&gt; "", SUM(N1475:N1475(N1475, 1 - $P$1, 0)) / $P$1, ""), "")</f>
        <v>#VALUE!</v>
      </c>
      <c r="Q1475" s="4" t="e">
        <f aca="true">IF(ROW(N1475) - 1 &gt;= $P$1,IF(OFFSET(P1475, -1, 0) = "", P1475, ((N1475 - Q1474) * $O$5) + Q1474), "")</f>
        <v>#VALUE!</v>
      </c>
      <c r="R1475" s="4" t="e">
        <f aca="false">IF(Q1475&lt;&gt;"", N1475 - Q1475, "")</f>
        <v>#VALUE!</v>
      </c>
    </row>
    <row collapsed="false" customFormat="false" customHeight="true" hidden="false" ht="14.4" outlineLevel="0" r="1476">
      <c r="A1476" s="5" t="n">
        <v>38698</v>
      </c>
      <c r="B1476" s="1" t="n">
        <v>74.87</v>
      </c>
      <c r="C1476" s="1" t="n">
        <v>75.35</v>
      </c>
      <c r="D1476" s="1" t="n">
        <v>74.56</v>
      </c>
      <c r="E1476" s="1" t="n">
        <v>74.91</v>
      </c>
      <c r="F1476" s="1" t="n">
        <v>18749800</v>
      </c>
      <c r="G1476" s="1" t="n">
        <v>74.59</v>
      </c>
      <c r="I1476" s="6" t="e">
        <f aca="false">IF(ROW(E1476) - 1 &gt;= $I$1,SUM(E1476:E1476(E1476,1 - $I$1, 0)) / $I$1,"")</f>
        <v>#VALUE!</v>
      </c>
      <c r="J1476" s="6" t="e">
        <f aca="false">IF(ROW(E1476) - 1 &gt;= $J$1,SUM(E1476:E1476(E1476,1 - $J$1, 0)) / $J$1,"")</f>
        <v>#VALUE!</v>
      </c>
      <c r="L1476" s="7" t="e">
        <f aca="true">IF(ROW(E1476) - 1 &gt;= $L$1,IF(OFFSET(I1476, -1, 0) = "", I1476, ((E1476 - L1475) * $K$4) + L1475), "")</f>
        <v>#VALUE!</v>
      </c>
      <c r="M1476" s="7" t="e">
        <f aca="true">IF(ROW(E1476) - 1 &gt;= $M$1,IF(OFFSET(J1476, -1, 0) = "", J1476, ((E1476 - M1475) * $K$6) + M1475), "")</f>
        <v>#VALUE!</v>
      </c>
      <c r="N1476" s="3" t="e">
        <f aca="false">IF(M1476&lt;&gt;"", L1476-M1476, "")</f>
        <v>#VALUE!</v>
      </c>
      <c r="P1476" s="9" t="e">
        <f aca="false">IF(ROW(E1476) - 1 &gt;= $P$1, IF(OFFSET(N1476, 1- $P$1, 0) &lt;&gt; "", SUM(N1476:N1476(N1476, 1 - $P$1, 0)) / $P$1, ""), "")</f>
        <v>#VALUE!</v>
      </c>
      <c r="Q1476" s="4" t="e">
        <f aca="true">IF(ROW(N1476) - 1 &gt;= $P$1,IF(OFFSET(P1476, -1, 0) = "", P1476, ((N1476 - Q1475) * $O$5) + Q1475), "")</f>
        <v>#VALUE!</v>
      </c>
      <c r="R1476" s="4" t="e">
        <f aca="false">IF(Q1476&lt;&gt;"", N1476 - Q1476, "")</f>
        <v>#VALUE!</v>
      </c>
    </row>
    <row collapsed="false" customFormat="false" customHeight="true" hidden="false" ht="14.4" outlineLevel="0" r="1477">
      <c r="A1477" s="5" t="n">
        <v>38699</v>
      </c>
      <c r="B1477" s="1" t="n">
        <v>74.85</v>
      </c>
      <c r="C1477" s="1" t="n">
        <v>75.46</v>
      </c>
      <c r="D1477" s="1" t="n">
        <v>74.21</v>
      </c>
      <c r="E1477" s="1" t="n">
        <v>74.98</v>
      </c>
      <c r="F1477" s="1" t="n">
        <v>17636300</v>
      </c>
      <c r="G1477" s="1" t="n">
        <v>74.66</v>
      </c>
      <c r="I1477" s="6" t="e">
        <f aca="false">IF(ROW(E1477) - 1 &gt;= $I$1,SUM(E1477:E1477(E1477,1 - $I$1, 0)) / $I$1,"")</f>
        <v>#VALUE!</v>
      </c>
      <c r="J1477" s="6" t="e">
        <f aca="false">IF(ROW(E1477) - 1 &gt;= $J$1,SUM(E1477:E1477(E1477,1 - $J$1, 0)) / $J$1,"")</f>
        <v>#VALUE!</v>
      </c>
      <c r="L1477" s="7" t="e">
        <f aca="true">IF(ROW(E1477) - 1 &gt;= $L$1,IF(OFFSET(I1477, -1, 0) = "", I1477, ((E1477 - L1476) * $K$4) + L1476), "")</f>
        <v>#VALUE!</v>
      </c>
      <c r="M1477" s="7" t="e">
        <f aca="true">IF(ROW(E1477) - 1 &gt;= $M$1,IF(OFFSET(J1477, -1, 0) = "", J1477, ((E1477 - M1476) * $K$6) + M1476), "")</f>
        <v>#VALUE!</v>
      </c>
      <c r="N1477" s="3" t="e">
        <f aca="false">IF(M1477&lt;&gt;"", L1477-M1477, "")</f>
        <v>#VALUE!</v>
      </c>
      <c r="P1477" s="9" t="e">
        <f aca="false">IF(ROW(E1477) - 1 &gt;= $P$1, IF(OFFSET(N1477, 1- $P$1, 0) &lt;&gt; "", SUM(N1477:N1477(N1477, 1 - $P$1, 0)) / $P$1, ""), "")</f>
        <v>#VALUE!</v>
      </c>
      <c r="Q1477" s="4" t="e">
        <f aca="true">IF(ROW(N1477) - 1 &gt;= $P$1,IF(OFFSET(P1477, -1, 0) = "", P1477, ((N1477 - Q1476) * $O$5) + Q1476), "")</f>
        <v>#VALUE!</v>
      </c>
      <c r="R1477" s="4" t="e">
        <f aca="false">IF(Q1477&lt;&gt;"", N1477 - Q1477, "")</f>
        <v>#VALUE!</v>
      </c>
    </row>
    <row collapsed="false" customFormat="false" customHeight="true" hidden="false" ht="14.4" outlineLevel="0" r="1478">
      <c r="A1478" s="5" t="n">
        <v>38700</v>
      </c>
      <c r="B1478" s="1" t="n">
        <v>72.53</v>
      </c>
      <c r="C1478" s="1" t="n">
        <v>73.3</v>
      </c>
      <c r="D1478" s="1" t="n">
        <v>70.27</v>
      </c>
      <c r="E1478" s="1" t="n">
        <v>72.01</v>
      </c>
      <c r="F1478" s="1" t="n">
        <v>51811300</v>
      </c>
      <c r="G1478" s="1" t="n">
        <v>71.7</v>
      </c>
      <c r="I1478" s="6" t="e">
        <f aca="false">IF(ROW(E1478) - 1 &gt;= $I$1,SUM(E1478:E1478(E1478,1 - $I$1, 0)) / $I$1,"")</f>
        <v>#VALUE!</v>
      </c>
      <c r="J1478" s="6" t="e">
        <f aca="false">IF(ROW(E1478) - 1 &gt;= $J$1,SUM(E1478:E1478(E1478,1 - $J$1, 0)) / $J$1,"")</f>
        <v>#VALUE!</v>
      </c>
      <c r="L1478" s="7" t="e">
        <f aca="true">IF(ROW(E1478) - 1 &gt;= $L$1,IF(OFFSET(I1478, -1, 0) = "", I1478, ((E1478 - L1477) * $K$4) + L1477), "")</f>
        <v>#VALUE!</v>
      </c>
      <c r="M1478" s="7" t="e">
        <f aca="true">IF(ROW(E1478) - 1 &gt;= $M$1,IF(OFFSET(J1478, -1, 0) = "", J1478, ((E1478 - M1477) * $K$6) + M1477), "")</f>
        <v>#VALUE!</v>
      </c>
      <c r="N1478" s="3" t="e">
        <f aca="false">IF(M1478&lt;&gt;"", L1478-M1478, "")</f>
        <v>#VALUE!</v>
      </c>
      <c r="P1478" s="9" t="e">
        <f aca="false">IF(ROW(E1478) - 1 &gt;= $P$1, IF(OFFSET(N1478, 1- $P$1, 0) &lt;&gt; "", SUM(N1478:N1478(N1478, 1 - $P$1, 0)) / $P$1, ""), "")</f>
        <v>#VALUE!</v>
      </c>
      <c r="Q1478" s="4" t="e">
        <f aca="true">IF(ROW(N1478) - 1 &gt;= $P$1,IF(OFFSET(P1478, -1, 0) = "", P1478, ((N1478 - Q1477) * $O$5) + Q1477), "")</f>
        <v>#VALUE!</v>
      </c>
      <c r="R1478" s="4" t="e">
        <f aca="false">IF(Q1478&lt;&gt;"", N1478 - Q1478, "")</f>
        <v>#VALUE!</v>
      </c>
    </row>
    <row collapsed="false" customFormat="false" customHeight="true" hidden="false" ht="14.4" outlineLevel="0" r="1479">
      <c r="A1479" s="5" t="n">
        <v>38701</v>
      </c>
      <c r="B1479" s="1" t="n">
        <v>72.68</v>
      </c>
      <c r="C1479" s="1" t="n">
        <v>72.86</v>
      </c>
      <c r="D1479" s="1" t="n">
        <v>71.35</v>
      </c>
      <c r="E1479" s="1" t="n">
        <v>72.18</v>
      </c>
      <c r="F1479" s="1" t="n">
        <v>20041500</v>
      </c>
      <c r="G1479" s="1" t="n">
        <v>71.87</v>
      </c>
      <c r="I1479" s="6" t="e">
        <f aca="false">IF(ROW(E1479) - 1 &gt;= $I$1,SUM(E1479:E1479(E1479,1 - $I$1, 0)) / $I$1,"")</f>
        <v>#VALUE!</v>
      </c>
      <c r="J1479" s="6" t="e">
        <f aca="false">IF(ROW(E1479) - 1 &gt;= $J$1,SUM(E1479:E1479(E1479,1 - $J$1, 0)) / $J$1,"")</f>
        <v>#VALUE!</v>
      </c>
      <c r="L1479" s="7" t="e">
        <f aca="true">IF(ROW(E1479) - 1 &gt;= $L$1,IF(OFFSET(I1479, -1, 0) = "", I1479, ((E1479 - L1478) * $K$4) + L1478), "")</f>
        <v>#VALUE!</v>
      </c>
      <c r="M1479" s="7" t="e">
        <f aca="true">IF(ROW(E1479) - 1 &gt;= $M$1,IF(OFFSET(J1479, -1, 0) = "", J1479, ((E1479 - M1478) * $K$6) + M1478), "")</f>
        <v>#VALUE!</v>
      </c>
      <c r="N1479" s="3" t="e">
        <f aca="false">IF(M1479&lt;&gt;"", L1479-M1479, "")</f>
        <v>#VALUE!</v>
      </c>
      <c r="P1479" s="9" t="e">
        <f aca="false">IF(ROW(E1479) - 1 &gt;= $P$1, IF(OFFSET(N1479, 1- $P$1, 0) &lt;&gt; "", SUM(N1479:N1479(N1479, 1 - $P$1, 0)) / $P$1, ""), "")</f>
        <v>#VALUE!</v>
      </c>
      <c r="Q1479" s="4" t="e">
        <f aca="true">IF(ROW(N1479) - 1 &gt;= $P$1,IF(OFFSET(P1479, -1, 0) = "", P1479, ((N1479 - Q1478) * $O$5) + Q1478), "")</f>
        <v>#VALUE!</v>
      </c>
      <c r="R1479" s="4" t="e">
        <f aca="false">IF(Q1479&lt;&gt;"", N1479 - Q1479, "")</f>
        <v>#VALUE!</v>
      </c>
    </row>
    <row collapsed="false" customFormat="false" customHeight="true" hidden="false" ht="14.4" outlineLevel="0" r="1480">
      <c r="A1480" s="5" t="n">
        <v>38702</v>
      </c>
      <c r="B1480" s="1" t="n">
        <v>72.14</v>
      </c>
      <c r="C1480" s="1" t="n">
        <v>72.3</v>
      </c>
      <c r="D1480" s="1" t="n">
        <v>71.06</v>
      </c>
      <c r="E1480" s="1" t="n">
        <v>71.11</v>
      </c>
      <c r="F1480" s="1" t="n">
        <v>23970400</v>
      </c>
      <c r="G1480" s="1" t="n">
        <v>70.81</v>
      </c>
      <c r="I1480" s="6" t="e">
        <f aca="false">IF(ROW(E1480) - 1 &gt;= $I$1,SUM(E1480:E1480(E1480,1 - $I$1, 0)) / $I$1,"")</f>
        <v>#VALUE!</v>
      </c>
      <c r="J1480" s="6" t="e">
        <f aca="false">IF(ROW(E1480) - 1 &gt;= $J$1,SUM(E1480:E1480(E1480,1 - $J$1, 0)) / $J$1,"")</f>
        <v>#VALUE!</v>
      </c>
      <c r="L1480" s="7" t="e">
        <f aca="true">IF(ROW(E1480) - 1 &gt;= $L$1,IF(OFFSET(I1480, -1, 0) = "", I1480, ((E1480 - L1479) * $K$4) + L1479), "")</f>
        <v>#VALUE!</v>
      </c>
      <c r="M1480" s="7" t="e">
        <f aca="true">IF(ROW(E1480) - 1 &gt;= $M$1,IF(OFFSET(J1480, -1, 0) = "", J1480, ((E1480 - M1479) * $K$6) + M1479), "")</f>
        <v>#VALUE!</v>
      </c>
      <c r="N1480" s="3" t="e">
        <f aca="false">IF(M1480&lt;&gt;"", L1480-M1480, "")</f>
        <v>#VALUE!</v>
      </c>
      <c r="P1480" s="9" t="e">
        <f aca="false">IF(ROW(E1480) - 1 &gt;= $P$1, IF(OFFSET(N1480, 1- $P$1, 0) &lt;&gt; "", SUM(N1480:N1480(N1480, 1 - $P$1, 0)) / $P$1, ""), "")</f>
        <v>#VALUE!</v>
      </c>
      <c r="Q1480" s="4" t="e">
        <f aca="true">IF(ROW(N1480) - 1 &gt;= $P$1,IF(OFFSET(P1480, -1, 0) = "", P1480, ((N1480 - Q1479) * $O$5) + Q1479), "")</f>
        <v>#VALUE!</v>
      </c>
      <c r="R1480" s="4" t="e">
        <f aca="false">IF(Q1480&lt;&gt;"", N1480 - Q1480, "")</f>
        <v>#VALUE!</v>
      </c>
    </row>
    <row collapsed="false" customFormat="false" customHeight="true" hidden="false" ht="14.4" outlineLevel="0" r="1481">
      <c r="A1481" s="5" t="n">
        <v>38705</v>
      </c>
      <c r="B1481" s="1" t="n">
        <v>71.11</v>
      </c>
      <c r="C1481" s="1" t="n">
        <v>72.6</v>
      </c>
      <c r="D1481" s="1" t="n">
        <v>71.04</v>
      </c>
      <c r="E1481" s="1" t="n">
        <v>71.38</v>
      </c>
      <c r="F1481" s="1" t="n">
        <v>18903400</v>
      </c>
      <c r="G1481" s="1" t="n">
        <v>71.07</v>
      </c>
      <c r="I1481" s="6" t="e">
        <f aca="false">IF(ROW(E1481) - 1 &gt;= $I$1,SUM(E1481:E1481(E1481,1 - $I$1, 0)) / $I$1,"")</f>
        <v>#VALUE!</v>
      </c>
      <c r="J1481" s="6" t="e">
        <f aca="false">IF(ROW(E1481) - 1 &gt;= $J$1,SUM(E1481:E1481(E1481,1 - $J$1, 0)) / $J$1,"")</f>
        <v>#VALUE!</v>
      </c>
      <c r="L1481" s="7" t="e">
        <f aca="true">IF(ROW(E1481) - 1 &gt;= $L$1,IF(OFFSET(I1481, -1, 0) = "", I1481, ((E1481 - L1480) * $K$4) + L1480), "")</f>
        <v>#VALUE!</v>
      </c>
      <c r="M1481" s="7" t="e">
        <f aca="true">IF(ROW(E1481) - 1 &gt;= $M$1,IF(OFFSET(J1481, -1, 0) = "", J1481, ((E1481 - M1480) * $K$6) + M1480), "")</f>
        <v>#VALUE!</v>
      </c>
      <c r="N1481" s="3" t="e">
        <f aca="false">IF(M1481&lt;&gt;"", L1481-M1481, "")</f>
        <v>#VALUE!</v>
      </c>
      <c r="P1481" s="9" t="e">
        <f aca="false">IF(ROW(E1481) - 1 &gt;= $P$1, IF(OFFSET(N1481, 1- $P$1, 0) &lt;&gt; "", SUM(N1481:N1481(N1481, 1 - $P$1, 0)) / $P$1, ""), "")</f>
        <v>#VALUE!</v>
      </c>
      <c r="Q1481" s="4" t="e">
        <f aca="true">IF(ROW(N1481) - 1 &gt;= $P$1,IF(OFFSET(P1481, -1, 0) = "", P1481, ((N1481 - Q1480) * $O$5) + Q1480), "")</f>
        <v>#VALUE!</v>
      </c>
      <c r="R1481" s="4" t="e">
        <f aca="false">IF(Q1481&lt;&gt;"", N1481 - Q1481, "")</f>
        <v>#VALUE!</v>
      </c>
    </row>
    <row collapsed="false" customFormat="false" customHeight="true" hidden="false" ht="14.4" outlineLevel="0" r="1482">
      <c r="A1482" s="5" t="n">
        <v>38706</v>
      </c>
      <c r="B1482" s="1" t="n">
        <v>71.63</v>
      </c>
      <c r="C1482" s="1" t="n">
        <v>72.38</v>
      </c>
      <c r="D1482" s="1" t="n">
        <v>71.12</v>
      </c>
      <c r="E1482" s="1" t="n">
        <v>72.11</v>
      </c>
      <c r="F1482" s="1" t="n">
        <v>17111000</v>
      </c>
      <c r="G1482" s="1" t="n">
        <v>71.8</v>
      </c>
      <c r="I1482" s="6" t="e">
        <f aca="false">IF(ROW(E1482) - 1 &gt;= $I$1,SUM(E1482:E1482(E1482,1 - $I$1, 0)) / $I$1,"")</f>
        <v>#VALUE!</v>
      </c>
      <c r="J1482" s="6" t="e">
        <f aca="false">IF(ROW(E1482) - 1 &gt;= $J$1,SUM(E1482:E1482(E1482,1 - $J$1, 0)) / $J$1,"")</f>
        <v>#VALUE!</v>
      </c>
      <c r="L1482" s="7" t="e">
        <f aca="true">IF(ROW(E1482) - 1 &gt;= $L$1,IF(OFFSET(I1482, -1, 0) = "", I1482, ((E1482 - L1481) * $K$4) + L1481), "")</f>
        <v>#VALUE!</v>
      </c>
      <c r="M1482" s="7" t="e">
        <f aca="true">IF(ROW(E1482) - 1 &gt;= $M$1,IF(OFFSET(J1482, -1, 0) = "", J1482, ((E1482 - M1481) * $K$6) + M1481), "")</f>
        <v>#VALUE!</v>
      </c>
      <c r="N1482" s="3" t="e">
        <f aca="false">IF(M1482&lt;&gt;"", L1482-M1482, "")</f>
        <v>#VALUE!</v>
      </c>
      <c r="P1482" s="9" t="e">
        <f aca="false">IF(ROW(E1482) - 1 &gt;= $P$1, IF(OFFSET(N1482, 1- $P$1, 0) &lt;&gt; "", SUM(N1482:N1482(N1482, 1 - $P$1, 0)) / $P$1, ""), "")</f>
        <v>#VALUE!</v>
      </c>
      <c r="Q1482" s="4" t="e">
        <f aca="true">IF(ROW(N1482) - 1 &gt;= $P$1,IF(OFFSET(P1482, -1, 0) = "", P1482, ((N1482 - Q1481) * $O$5) + Q1481), "")</f>
        <v>#VALUE!</v>
      </c>
      <c r="R1482" s="4" t="e">
        <f aca="false">IF(Q1482&lt;&gt;"", N1482 - Q1482, "")</f>
        <v>#VALUE!</v>
      </c>
    </row>
    <row collapsed="false" customFormat="false" customHeight="true" hidden="false" ht="14.4" outlineLevel="0" r="1483">
      <c r="A1483" s="5" t="n">
        <v>38707</v>
      </c>
      <c r="B1483" s="1" t="n">
        <v>72.6</v>
      </c>
      <c r="C1483" s="1" t="n">
        <v>73.61</v>
      </c>
      <c r="D1483" s="1" t="n">
        <v>72.54</v>
      </c>
      <c r="E1483" s="1" t="n">
        <v>73.5</v>
      </c>
      <c r="F1483" s="1" t="n">
        <v>16990600</v>
      </c>
      <c r="G1483" s="1" t="n">
        <v>73.19</v>
      </c>
      <c r="I1483" s="6" t="e">
        <f aca="false">IF(ROW(E1483) - 1 &gt;= $I$1,SUM(E1483:E1483(E1483,1 - $I$1, 0)) / $I$1,"")</f>
        <v>#VALUE!</v>
      </c>
      <c r="J1483" s="6" t="e">
        <f aca="false">IF(ROW(E1483) - 1 &gt;= $J$1,SUM(E1483:E1483(E1483,1 - $J$1, 0)) / $J$1,"")</f>
        <v>#VALUE!</v>
      </c>
      <c r="L1483" s="7" t="e">
        <f aca="true">IF(ROW(E1483) - 1 &gt;= $L$1,IF(OFFSET(I1483, -1, 0) = "", I1483, ((E1483 - L1482) * $K$4) + L1482), "")</f>
        <v>#VALUE!</v>
      </c>
      <c r="M1483" s="7" t="e">
        <f aca="true">IF(ROW(E1483) - 1 &gt;= $M$1,IF(OFFSET(J1483, -1, 0) = "", J1483, ((E1483 - M1482) * $K$6) + M1482), "")</f>
        <v>#VALUE!</v>
      </c>
      <c r="N1483" s="3" t="e">
        <f aca="false">IF(M1483&lt;&gt;"", L1483-M1483, "")</f>
        <v>#VALUE!</v>
      </c>
      <c r="P1483" s="9" t="e">
        <f aca="false">IF(ROW(E1483) - 1 &gt;= $P$1, IF(OFFSET(N1483, 1- $P$1, 0) &lt;&gt; "", SUM(N1483:N1483(N1483, 1 - $P$1, 0)) / $P$1, ""), "")</f>
        <v>#VALUE!</v>
      </c>
      <c r="Q1483" s="4" t="e">
        <f aca="true">IF(ROW(N1483) - 1 &gt;= $P$1,IF(OFFSET(P1483, -1, 0) = "", P1483, ((N1483 - Q1482) * $O$5) + Q1482), "")</f>
        <v>#VALUE!</v>
      </c>
      <c r="R1483" s="4" t="e">
        <f aca="false">IF(Q1483&lt;&gt;"", N1483 - Q1483, "")</f>
        <v>#VALUE!</v>
      </c>
    </row>
    <row collapsed="false" customFormat="false" customHeight="true" hidden="false" ht="14.4" outlineLevel="0" r="1484">
      <c r="A1484" s="5" t="n">
        <v>38708</v>
      </c>
      <c r="B1484" s="1" t="n">
        <v>73.91</v>
      </c>
      <c r="C1484" s="1" t="n">
        <v>74.49</v>
      </c>
      <c r="D1484" s="1" t="n">
        <v>73.6</v>
      </c>
      <c r="E1484" s="1" t="n">
        <v>74.02</v>
      </c>
      <c r="F1484" s="1" t="n">
        <v>13236100</v>
      </c>
      <c r="G1484" s="1" t="n">
        <v>73.7</v>
      </c>
      <c r="I1484" s="6" t="e">
        <f aca="false">IF(ROW(E1484) - 1 &gt;= $I$1,SUM(E1484:E1484(E1484,1 - $I$1, 0)) / $I$1,"")</f>
        <v>#VALUE!</v>
      </c>
      <c r="J1484" s="6" t="e">
        <f aca="false">IF(ROW(E1484) - 1 &gt;= $J$1,SUM(E1484:E1484(E1484,1 - $J$1, 0)) / $J$1,"")</f>
        <v>#VALUE!</v>
      </c>
      <c r="L1484" s="7" t="e">
        <f aca="true">IF(ROW(E1484) - 1 &gt;= $L$1,IF(OFFSET(I1484, -1, 0) = "", I1484, ((E1484 - L1483) * $K$4) + L1483), "")</f>
        <v>#VALUE!</v>
      </c>
      <c r="M1484" s="7" t="e">
        <f aca="true">IF(ROW(E1484) - 1 &gt;= $M$1,IF(OFFSET(J1484, -1, 0) = "", J1484, ((E1484 - M1483) * $K$6) + M1483), "")</f>
        <v>#VALUE!</v>
      </c>
      <c r="N1484" s="3" t="e">
        <f aca="false">IF(M1484&lt;&gt;"", L1484-M1484, "")</f>
        <v>#VALUE!</v>
      </c>
      <c r="P1484" s="9" t="e">
        <f aca="false">IF(ROW(E1484) - 1 &gt;= $P$1, IF(OFFSET(N1484, 1- $P$1, 0) &lt;&gt; "", SUM(N1484:N1484(N1484, 1 - $P$1, 0)) / $P$1, ""), "")</f>
        <v>#VALUE!</v>
      </c>
      <c r="Q1484" s="4" t="e">
        <f aca="true">IF(ROW(N1484) - 1 &gt;= $P$1,IF(OFFSET(P1484, -1, 0) = "", P1484, ((N1484 - Q1483) * $O$5) + Q1483), "")</f>
        <v>#VALUE!</v>
      </c>
      <c r="R1484" s="4" t="e">
        <f aca="false">IF(Q1484&lt;&gt;"", N1484 - Q1484, "")</f>
        <v>#VALUE!</v>
      </c>
    </row>
    <row collapsed="false" customFormat="false" customHeight="true" hidden="false" ht="14.4" outlineLevel="0" r="1485">
      <c r="A1485" s="5" t="n">
        <v>38709</v>
      </c>
      <c r="B1485" s="1" t="n">
        <v>74.17</v>
      </c>
      <c r="C1485" s="1" t="n">
        <v>74.26</v>
      </c>
      <c r="D1485" s="1" t="n">
        <v>73.3</v>
      </c>
      <c r="E1485" s="1" t="n">
        <v>73.35</v>
      </c>
      <c r="F1485" s="1" t="n">
        <v>8209200</v>
      </c>
      <c r="G1485" s="1" t="n">
        <v>73.04</v>
      </c>
      <c r="I1485" s="6" t="e">
        <f aca="false">IF(ROW(E1485) - 1 &gt;= $I$1,SUM(E1485:E1485(E1485,1 - $I$1, 0)) / $I$1,"")</f>
        <v>#VALUE!</v>
      </c>
      <c r="J1485" s="6" t="e">
        <f aca="false">IF(ROW(E1485) - 1 &gt;= $J$1,SUM(E1485:E1485(E1485,1 - $J$1, 0)) / $J$1,"")</f>
        <v>#VALUE!</v>
      </c>
      <c r="L1485" s="7" t="e">
        <f aca="true">IF(ROW(E1485) - 1 &gt;= $L$1,IF(OFFSET(I1485, -1, 0) = "", I1485, ((E1485 - L1484) * $K$4) + L1484), "")</f>
        <v>#VALUE!</v>
      </c>
      <c r="M1485" s="7" t="e">
        <f aca="true">IF(ROW(E1485) - 1 &gt;= $M$1,IF(OFFSET(J1485, -1, 0) = "", J1485, ((E1485 - M1484) * $K$6) + M1484), "")</f>
        <v>#VALUE!</v>
      </c>
      <c r="N1485" s="3" t="e">
        <f aca="false">IF(M1485&lt;&gt;"", L1485-M1485, "")</f>
        <v>#VALUE!</v>
      </c>
      <c r="P1485" s="9" t="e">
        <f aca="false">IF(ROW(E1485) - 1 &gt;= $P$1, IF(OFFSET(N1485, 1- $P$1, 0) &lt;&gt; "", SUM(N1485:N1485(N1485, 1 - $P$1, 0)) / $P$1, ""), "")</f>
        <v>#VALUE!</v>
      </c>
      <c r="Q1485" s="4" t="e">
        <f aca="true">IF(ROW(N1485) - 1 &gt;= $P$1,IF(OFFSET(P1485, -1, 0) = "", P1485, ((N1485 - Q1484) * $O$5) + Q1484), "")</f>
        <v>#VALUE!</v>
      </c>
      <c r="R1485" s="4" t="e">
        <f aca="false">IF(Q1485&lt;&gt;"", N1485 - Q1485, "")</f>
        <v>#VALUE!</v>
      </c>
    </row>
    <row collapsed="false" customFormat="false" customHeight="true" hidden="false" ht="14.4" outlineLevel="0" r="1486">
      <c r="A1486" s="5" t="n">
        <v>38713</v>
      </c>
      <c r="B1486" s="1" t="n">
        <v>74</v>
      </c>
      <c r="C1486" s="1" t="n">
        <v>75.18</v>
      </c>
      <c r="D1486" s="1" t="n">
        <v>73.95</v>
      </c>
      <c r="E1486" s="1" t="n">
        <v>74.23</v>
      </c>
      <c r="F1486" s="1" t="n">
        <v>21092500</v>
      </c>
      <c r="G1486" s="1" t="n">
        <v>73.91</v>
      </c>
      <c r="I1486" s="6" t="e">
        <f aca="false">IF(ROW(E1486) - 1 &gt;= $I$1,SUM(E1486:E1486(E1486,1 - $I$1, 0)) / $I$1,"")</f>
        <v>#VALUE!</v>
      </c>
      <c r="J1486" s="6" t="e">
        <f aca="false">IF(ROW(E1486) - 1 &gt;= $J$1,SUM(E1486:E1486(E1486,1 - $J$1, 0)) / $J$1,"")</f>
        <v>#VALUE!</v>
      </c>
      <c r="L1486" s="7" t="e">
        <f aca="true">IF(ROW(E1486) - 1 &gt;= $L$1,IF(OFFSET(I1486, -1, 0) = "", I1486, ((E1486 - L1485) * $K$4) + L1485), "")</f>
        <v>#VALUE!</v>
      </c>
      <c r="M1486" s="7" t="e">
        <f aca="true">IF(ROW(E1486) - 1 &gt;= $M$1,IF(OFFSET(J1486, -1, 0) = "", J1486, ((E1486 - M1485) * $K$6) + M1485), "")</f>
        <v>#VALUE!</v>
      </c>
      <c r="N1486" s="3" t="e">
        <f aca="false">IF(M1486&lt;&gt;"", L1486-M1486, "")</f>
        <v>#VALUE!</v>
      </c>
      <c r="P1486" s="9" t="e">
        <f aca="false">IF(ROW(E1486) - 1 &gt;= $P$1, IF(OFFSET(N1486, 1- $P$1, 0) &lt;&gt; "", SUM(N1486:N1486(N1486, 1 - $P$1, 0)) / $P$1, ""), "")</f>
        <v>#VALUE!</v>
      </c>
      <c r="Q1486" s="4" t="e">
        <f aca="true">IF(ROW(N1486) - 1 &gt;= $P$1,IF(OFFSET(P1486, -1, 0) = "", P1486, ((N1486 - Q1485) * $O$5) + Q1485), "")</f>
        <v>#VALUE!</v>
      </c>
      <c r="R1486" s="4" t="e">
        <f aca="false">IF(Q1486&lt;&gt;"", N1486 - Q1486, "")</f>
        <v>#VALUE!</v>
      </c>
    </row>
    <row collapsed="false" customFormat="false" customHeight="true" hidden="false" ht="14.4" outlineLevel="0" r="1487">
      <c r="A1487" s="5" t="n">
        <v>38714</v>
      </c>
      <c r="B1487" s="1" t="n">
        <v>74.47</v>
      </c>
      <c r="C1487" s="1" t="n">
        <v>74.76</v>
      </c>
      <c r="D1487" s="1" t="n">
        <v>73.32</v>
      </c>
      <c r="E1487" s="1" t="n">
        <v>73.57</v>
      </c>
      <c r="F1487" s="1" t="n">
        <v>14218400</v>
      </c>
      <c r="G1487" s="1" t="n">
        <v>73.26</v>
      </c>
      <c r="I1487" s="6" t="e">
        <f aca="false">IF(ROW(E1487) - 1 &gt;= $I$1,SUM(E1487:E1487(E1487,1 - $I$1, 0)) / $I$1,"")</f>
        <v>#VALUE!</v>
      </c>
      <c r="J1487" s="6" t="e">
        <f aca="false">IF(ROW(E1487) - 1 &gt;= $J$1,SUM(E1487:E1487(E1487,1 - $J$1, 0)) / $J$1,"")</f>
        <v>#VALUE!</v>
      </c>
      <c r="L1487" s="7" t="e">
        <f aca="true">IF(ROW(E1487) - 1 &gt;= $L$1,IF(OFFSET(I1487, -1, 0) = "", I1487, ((E1487 - L1486) * $K$4) + L1486), "")</f>
        <v>#VALUE!</v>
      </c>
      <c r="M1487" s="7" t="e">
        <f aca="true">IF(ROW(E1487) - 1 &gt;= $M$1,IF(OFFSET(J1487, -1, 0) = "", J1487, ((E1487 - M1486) * $K$6) + M1486), "")</f>
        <v>#VALUE!</v>
      </c>
      <c r="N1487" s="3" t="e">
        <f aca="false">IF(M1487&lt;&gt;"", L1487-M1487, "")</f>
        <v>#VALUE!</v>
      </c>
      <c r="P1487" s="9" t="e">
        <f aca="false">IF(ROW(E1487) - 1 &gt;= $P$1, IF(OFFSET(N1487, 1- $P$1, 0) &lt;&gt; "", SUM(N1487:N1487(N1487, 1 - $P$1, 0)) / $P$1, ""), "")</f>
        <v>#VALUE!</v>
      </c>
      <c r="Q1487" s="4" t="e">
        <f aca="true">IF(ROW(N1487) - 1 &gt;= $P$1,IF(OFFSET(P1487, -1, 0) = "", P1487, ((N1487 - Q1486) * $O$5) + Q1486), "")</f>
        <v>#VALUE!</v>
      </c>
      <c r="R1487" s="4" t="e">
        <f aca="false">IF(Q1487&lt;&gt;"", N1487 - Q1487, "")</f>
        <v>#VALUE!</v>
      </c>
    </row>
    <row collapsed="false" customFormat="false" customHeight="true" hidden="false" ht="14.4" outlineLevel="0" r="1488">
      <c r="A1488" s="5" t="n">
        <v>38715</v>
      </c>
      <c r="B1488" s="1" t="n">
        <v>73.78</v>
      </c>
      <c r="C1488" s="1" t="n">
        <v>73.82</v>
      </c>
      <c r="D1488" s="1" t="n">
        <v>71.42</v>
      </c>
      <c r="E1488" s="1" t="n">
        <v>71.45</v>
      </c>
      <c r="F1488" s="1" t="n">
        <v>17500900</v>
      </c>
      <c r="G1488" s="1" t="n">
        <v>71.14</v>
      </c>
      <c r="I1488" s="6" t="e">
        <f aca="false">IF(ROW(E1488) - 1 &gt;= $I$1,SUM(E1488:E1488(E1488,1 - $I$1, 0)) / $I$1,"")</f>
        <v>#VALUE!</v>
      </c>
      <c r="J1488" s="6" t="e">
        <f aca="false">IF(ROW(E1488) - 1 &gt;= $J$1,SUM(E1488:E1488(E1488,1 - $J$1, 0)) / $J$1,"")</f>
        <v>#VALUE!</v>
      </c>
      <c r="L1488" s="7" t="e">
        <f aca="true">IF(ROW(E1488) - 1 &gt;= $L$1,IF(OFFSET(I1488, -1, 0) = "", I1488, ((E1488 - L1487) * $K$4) + L1487), "")</f>
        <v>#VALUE!</v>
      </c>
      <c r="M1488" s="7" t="e">
        <f aca="true">IF(ROW(E1488) - 1 &gt;= $M$1,IF(OFFSET(J1488, -1, 0) = "", J1488, ((E1488 - M1487) * $K$6) + M1487), "")</f>
        <v>#VALUE!</v>
      </c>
      <c r="N1488" s="3" t="e">
        <f aca="false">IF(M1488&lt;&gt;"", L1488-M1488, "")</f>
        <v>#VALUE!</v>
      </c>
      <c r="P1488" s="9" t="e">
        <f aca="false">IF(ROW(E1488) - 1 &gt;= $P$1, IF(OFFSET(N1488, 1- $P$1, 0) &lt;&gt; "", SUM(N1488:N1488(N1488, 1 - $P$1, 0)) / $P$1, ""), "")</f>
        <v>#VALUE!</v>
      </c>
      <c r="Q1488" s="4" t="e">
        <f aca="true">IF(ROW(N1488) - 1 &gt;= $P$1,IF(OFFSET(P1488, -1, 0) = "", P1488, ((N1488 - Q1487) * $O$5) + Q1487), "")</f>
        <v>#VALUE!</v>
      </c>
      <c r="R1488" s="4" t="e">
        <f aca="false">IF(Q1488&lt;&gt;"", N1488 - Q1488, "")</f>
        <v>#VALUE!</v>
      </c>
    </row>
    <row collapsed="false" customFormat="false" customHeight="true" hidden="false" ht="14.4" outlineLevel="0" r="1489">
      <c r="A1489" s="5" t="n">
        <v>38716</v>
      </c>
      <c r="B1489" s="1" t="n">
        <v>70.91</v>
      </c>
      <c r="C1489" s="1" t="n">
        <v>72.43</v>
      </c>
      <c r="D1489" s="1" t="n">
        <v>70.34</v>
      </c>
      <c r="E1489" s="1" t="n">
        <v>71.89</v>
      </c>
      <c r="F1489" s="1" t="n">
        <v>22295100</v>
      </c>
      <c r="G1489" s="1" t="n">
        <v>71.58</v>
      </c>
      <c r="I1489" s="6" t="e">
        <f aca="false">IF(ROW(E1489) - 1 &gt;= $I$1,SUM(E1489:E1489(E1489,1 - $I$1, 0)) / $I$1,"")</f>
        <v>#VALUE!</v>
      </c>
      <c r="J1489" s="6" t="e">
        <f aca="false">IF(ROW(E1489) - 1 &gt;= $J$1,SUM(E1489:E1489(E1489,1 - $J$1, 0)) / $J$1,"")</f>
        <v>#VALUE!</v>
      </c>
      <c r="L1489" s="7" t="e">
        <f aca="true">IF(ROW(E1489) - 1 &gt;= $L$1,IF(OFFSET(I1489, -1, 0) = "", I1489, ((E1489 - L1488) * $K$4) + L1488), "")</f>
        <v>#VALUE!</v>
      </c>
      <c r="M1489" s="7" t="e">
        <f aca="true">IF(ROW(E1489) - 1 &gt;= $M$1,IF(OFFSET(J1489, -1, 0) = "", J1489, ((E1489 - M1488) * $K$6) + M1488), "")</f>
        <v>#VALUE!</v>
      </c>
      <c r="N1489" s="3" t="e">
        <f aca="false">IF(M1489&lt;&gt;"", L1489-M1489, "")</f>
        <v>#VALUE!</v>
      </c>
      <c r="P1489" s="9" t="e">
        <f aca="false">IF(ROW(E1489) - 1 &gt;= $P$1, IF(OFFSET(N1489, 1- $P$1, 0) &lt;&gt; "", SUM(N1489:N1489(N1489, 1 - $P$1, 0)) / $P$1, ""), "")</f>
        <v>#VALUE!</v>
      </c>
      <c r="Q1489" s="4" t="e">
        <f aca="true">IF(ROW(N1489) - 1 &gt;= $P$1,IF(OFFSET(P1489, -1, 0) = "", P1489, ((N1489 - Q1488) * $O$5) + Q1488), "")</f>
        <v>#VALUE!</v>
      </c>
      <c r="R1489" s="4" t="e">
        <f aca="false">IF(Q1489&lt;&gt;"", N1489 - Q1489, "")</f>
        <v>#VALUE!</v>
      </c>
    </row>
    <row collapsed="false" customFormat="false" customHeight="true" hidden="false" ht="14.4" outlineLevel="0" r="1490">
      <c r="A1490" s="5" t="n">
        <v>38720</v>
      </c>
      <c r="B1490" s="1" t="n">
        <v>72.38</v>
      </c>
      <c r="C1490" s="1" t="n">
        <v>74.75</v>
      </c>
      <c r="D1490" s="1" t="n">
        <v>72.25</v>
      </c>
      <c r="E1490" s="1" t="n">
        <v>74.75</v>
      </c>
      <c r="F1490" s="1" t="n">
        <v>28829800</v>
      </c>
      <c r="G1490" s="1" t="n">
        <v>74.43</v>
      </c>
      <c r="I1490" s="6" t="e">
        <f aca="false">IF(ROW(E1490) - 1 &gt;= $I$1,SUM(E1490:E1490(E1490,1 - $I$1, 0)) / $I$1,"")</f>
        <v>#VALUE!</v>
      </c>
      <c r="J1490" s="6" t="e">
        <f aca="false">IF(ROW(E1490) - 1 &gt;= $J$1,SUM(E1490:E1490(E1490,1 - $J$1, 0)) / $J$1,"")</f>
        <v>#VALUE!</v>
      </c>
      <c r="L1490" s="7" t="e">
        <f aca="true">IF(ROW(E1490) - 1 &gt;= $L$1,IF(OFFSET(I1490, -1, 0) = "", I1490, ((E1490 - L1489) * $K$4) + L1489), "")</f>
        <v>#VALUE!</v>
      </c>
      <c r="M1490" s="7" t="e">
        <f aca="true">IF(ROW(E1490) - 1 &gt;= $M$1,IF(OFFSET(J1490, -1, 0) = "", J1490, ((E1490 - M1489) * $K$6) + M1489), "")</f>
        <v>#VALUE!</v>
      </c>
      <c r="N1490" s="3" t="e">
        <f aca="false">IF(M1490&lt;&gt;"", L1490-M1490, "")</f>
        <v>#VALUE!</v>
      </c>
      <c r="P1490" s="9" t="e">
        <f aca="false">IF(ROW(E1490) - 1 &gt;= $P$1, IF(OFFSET(N1490, 1- $P$1, 0) &lt;&gt; "", SUM(N1490:N1490(N1490, 1 - $P$1, 0)) / $P$1, ""), "")</f>
        <v>#VALUE!</v>
      </c>
      <c r="Q1490" s="4" t="e">
        <f aca="true">IF(ROW(N1490) - 1 &gt;= $P$1,IF(OFFSET(P1490, -1, 0) = "", P1490, ((N1490 - Q1489) * $O$5) + Q1489), "")</f>
        <v>#VALUE!</v>
      </c>
      <c r="R1490" s="4" t="e">
        <f aca="false">IF(Q1490&lt;&gt;"", N1490 - Q1490, "")</f>
        <v>#VALUE!</v>
      </c>
    </row>
    <row collapsed="false" customFormat="false" customHeight="true" hidden="false" ht="14.4" outlineLevel="0" r="1491">
      <c r="A1491" s="5" t="n">
        <v>38721</v>
      </c>
      <c r="B1491" s="1" t="n">
        <v>75.13</v>
      </c>
      <c r="C1491" s="1" t="n">
        <v>75.98</v>
      </c>
      <c r="D1491" s="1" t="n">
        <v>74.5</v>
      </c>
      <c r="E1491" s="1" t="n">
        <v>74.97</v>
      </c>
      <c r="F1491" s="1" t="n">
        <v>22128700</v>
      </c>
      <c r="G1491" s="1" t="n">
        <v>74.65</v>
      </c>
      <c r="I1491" s="6" t="e">
        <f aca="false">IF(ROW(E1491) - 1 &gt;= $I$1,SUM(E1491:E1491(E1491,1 - $I$1, 0)) / $I$1,"")</f>
        <v>#VALUE!</v>
      </c>
      <c r="J1491" s="6" t="e">
        <f aca="false">IF(ROW(E1491) - 1 &gt;= $J$1,SUM(E1491:E1491(E1491,1 - $J$1, 0)) / $J$1,"")</f>
        <v>#VALUE!</v>
      </c>
      <c r="L1491" s="7" t="e">
        <f aca="true">IF(ROW(E1491) - 1 &gt;= $L$1,IF(OFFSET(I1491, -1, 0) = "", I1491, ((E1491 - L1490) * $K$4) + L1490), "")</f>
        <v>#VALUE!</v>
      </c>
      <c r="M1491" s="7" t="e">
        <f aca="true">IF(ROW(E1491) - 1 &gt;= $M$1,IF(OFFSET(J1491, -1, 0) = "", J1491, ((E1491 - M1490) * $K$6) + M1490), "")</f>
        <v>#VALUE!</v>
      </c>
      <c r="N1491" s="3" t="e">
        <f aca="false">IF(M1491&lt;&gt;"", L1491-M1491, "")</f>
        <v>#VALUE!</v>
      </c>
      <c r="P1491" s="9" t="e">
        <f aca="false">IF(ROW(E1491) - 1 &gt;= $P$1, IF(OFFSET(N1491, 1- $P$1, 0) &lt;&gt; "", SUM(N1491:N1491(N1491, 1 - $P$1, 0)) / $P$1, ""), "")</f>
        <v>#VALUE!</v>
      </c>
      <c r="Q1491" s="4" t="e">
        <f aca="true">IF(ROW(N1491) - 1 &gt;= $P$1,IF(OFFSET(P1491, -1, 0) = "", P1491, ((N1491 - Q1490) * $O$5) + Q1490), "")</f>
        <v>#VALUE!</v>
      </c>
      <c r="R1491" s="4" t="e">
        <f aca="false">IF(Q1491&lt;&gt;"", N1491 - Q1491, "")</f>
        <v>#VALUE!</v>
      </c>
    </row>
    <row collapsed="false" customFormat="false" customHeight="true" hidden="false" ht="14.4" outlineLevel="0" r="1492">
      <c r="A1492" s="5" t="n">
        <v>38722</v>
      </c>
      <c r="B1492" s="1" t="n">
        <v>74.83</v>
      </c>
      <c r="C1492" s="1" t="n">
        <v>74.9</v>
      </c>
      <c r="D1492" s="1" t="n">
        <v>73.75</v>
      </c>
      <c r="E1492" s="1" t="n">
        <v>74.38</v>
      </c>
      <c r="F1492" s="1" t="n">
        <v>16050800</v>
      </c>
      <c r="G1492" s="1" t="n">
        <v>74.06</v>
      </c>
      <c r="I1492" s="6" t="e">
        <f aca="false">IF(ROW(E1492) - 1 &gt;= $I$1,SUM(E1492:E1492(E1492,1 - $I$1, 0)) / $I$1,"")</f>
        <v>#VALUE!</v>
      </c>
      <c r="J1492" s="6" t="e">
        <f aca="false">IF(ROW(E1492) - 1 &gt;= $J$1,SUM(E1492:E1492(E1492,1 - $J$1, 0)) / $J$1,"")</f>
        <v>#VALUE!</v>
      </c>
      <c r="L1492" s="7" t="e">
        <f aca="true">IF(ROW(E1492) - 1 &gt;= $L$1,IF(OFFSET(I1492, -1, 0) = "", I1492, ((E1492 - L1491) * $K$4) + L1491), "")</f>
        <v>#VALUE!</v>
      </c>
      <c r="M1492" s="7" t="e">
        <f aca="true">IF(ROW(E1492) - 1 &gt;= $M$1,IF(OFFSET(J1492, -1, 0) = "", J1492, ((E1492 - M1491) * $K$6) + M1491), "")</f>
        <v>#VALUE!</v>
      </c>
      <c r="N1492" s="3" t="e">
        <f aca="false">IF(M1492&lt;&gt;"", L1492-M1492, "")</f>
        <v>#VALUE!</v>
      </c>
      <c r="P1492" s="9" t="e">
        <f aca="false">IF(ROW(E1492) - 1 &gt;= $P$1, IF(OFFSET(N1492, 1- $P$1, 0) &lt;&gt; "", SUM(N1492:N1492(N1492, 1 - $P$1, 0)) / $P$1, ""), "")</f>
        <v>#VALUE!</v>
      </c>
      <c r="Q1492" s="4" t="e">
        <f aca="true">IF(ROW(N1492) - 1 &gt;= $P$1,IF(OFFSET(P1492, -1, 0) = "", P1492, ((N1492 - Q1491) * $O$5) + Q1491), "")</f>
        <v>#VALUE!</v>
      </c>
      <c r="R1492" s="4" t="e">
        <f aca="false">IF(Q1492&lt;&gt;"", N1492 - Q1492, "")</f>
        <v>#VALUE!</v>
      </c>
    </row>
    <row collapsed="false" customFormat="false" customHeight="true" hidden="false" ht="14.4" outlineLevel="0" r="1493">
      <c r="A1493" s="5" t="n">
        <v>38723</v>
      </c>
      <c r="B1493" s="1" t="n">
        <v>75.25</v>
      </c>
      <c r="C1493" s="1" t="n">
        <v>76.7</v>
      </c>
      <c r="D1493" s="1" t="n">
        <v>74.55</v>
      </c>
      <c r="E1493" s="1" t="n">
        <v>76.3</v>
      </c>
      <c r="F1493" s="1" t="n">
        <v>25159200</v>
      </c>
      <c r="G1493" s="1" t="n">
        <v>75.97</v>
      </c>
      <c r="I1493" s="6" t="e">
        <f aca="false">IF(ROW(E1493) - 1 &gt;= $I$1,SUM(E1493:E1493(E1493,1 - $I$1, 0)) / $I$1,"")</f>
        <v>#VALUE!</v>
      </c>
      <c r="J1493" s="6" t="e">
        <f aca="false">IF(ROW(E1493) - 1 &gt;= $J$1,SUM(E1493:E1493(E1493,1 - $J$1, 0)) / $J$1,"")</f>
        <v>#VALUE!</v>
      </c>
      <c r="L1493" s="7" t="e">
        <f aca="true">IF(ROW(E1493) - 1 &gt;= $L$1,IF(OFFSET(I1493, -1, 0) = "", I1493, ((E1493 - L1492) * $K$4) + L1492), "")</f>
        <v>#VALUE!</v>
      </c>
      <c r="M1493" s="7" t="e">
        <f aca="true">IF(ROW(E1493) - 1 &gt;= $M$1,IF(OFFSET(J1493, -1, 0) = "", J1493, ((E1493 - M1492) * $K$6) + M1492), "")</f>
        <v>#VALUE!</v>
      </c>
      <c r="N1493" s="3" t="e">
        <f aca="false">IF(M1493&lt;&gt;"", L1493-M1493, "")</f>
        <v>#VALUE!</v>
      </c>
      <c r="P1493" s="9" t="e">
        <f aca="false">IF(ROW(E1493) - 1 &gt;= $P$1, IF(OFFSET(N1493, 1- $P$1, 0) &lt;&gt; "", SUM(N1493:N1493(N1493, 1 - $P$1, 0)) / $P$1, ""), "")</f>
        <v>#VALUE!</v>
      </c>
      <c r="Q1493" s="4" t="e">
        <f aca="true">IF(ROW(N1493) - 1 &gt;= $P$1,IF(OFFSET(P1493, -1, 0) = "", P1493, ((N1493 - Q1492) * $O$5) + Q1492), "")</f>
        <v>#VALUE!</v>
      </c>
      <c r="R1493" s="4" t="e">
        <f aca="false">IF(Q1493&lt;&gt;"", N1493 - Q1493, "")</f>
        <v>#VALUE!</v>
      </c>
    </row>
    <row collapsed="false" customFormat="false" customHeight="true" hidden="false" ht="14.4" outlineLevel="0" r="1494">
      <c r="A1494" s="5" t="n">
        <v>38726</v>
      </c>
      <c r="B1494" s="1" t="n">
        <v>76.73</v>
      </c>
      <c r="C1494" s="1" t="n">
        <v>77.2</v>
      </c>
      <c r="D1494" s="1" t="n">
        <v>75.74</v>
      </c>
      <c r="E1494" s="1" t="n">
        <v>76.05</v>
      </c>
      <c r="F1494" s="1" t="n">
        <v>24108600</v>
      </c>
      <c r="G1494" s="1" t="n">
        <v>75.72</v>
      </c>
      <c r="I1494" s="6" t="e">
        <f aca="false">IF(ROW(E1494) - 1 &gt;= $I$1,SUM(E1494:E1494(E1494,1 - $I$1, 0)) / $I$1,"")</f>
        <v>#VALUE!</v>
      </c>
      <c r="J1494" s="6" t="e">
        <f aca="false">IF(ROW(E1494) - 1 &gt;= $J$1,SUM(E1494:E1494(E1494,1 - $J$1, 0)) / $J$1,"")</f>
        <v>#VALUE!</v>
      </c>
      <c r="L1494" s="7" t="e">
        <f aca="true">IF(ROW(E1494) - 1 &gt;= $L$1,IF(OFFSET(I1494, -1, 0) = "", I1494, ((E1494 - L1493) * $K$4) + L1493), "")</f>
        <v>#VALUE!</v>
      </c>
      <c r="M1494" s="7" t="e">
        <f aca="true">IF(ROW(E1494) - 1 &gt;= $M$1,IF(OFFSET(J1494, -1, 0) = "", J1494, ((E1494 - M1493) * $K$6) + M1493), "")</f>
        <v>#VALUE!</v>
      </c>
      <c r="N1494" s="3" t="e">
        <f aca="false">IF(M1494&lt;&gt;"", L1494-M1494, "")</f>
        <v>#VALUE!</v>
      </c>
      <c r="P1494" s="9" t="e">
        <f aca="false">IF(ROW(E1494) - 1 &gt;= $P$1, IF(OFFSET(N1494, 1- $P$1, 0) &lt;&gt; "", SUM(N1494:N1494(N1494, 1 - $P$1, 0)) / $P$1, ""), "")</f>
        <v>#VALUE!</v>
      </c>
      <c r="Q1494" s="4" t="e">
        <f aca="true">IF(ROW(N1494) - 1 &gt;= $P$1,IF(OFFSET(P1494, -1, 0) = "", P1494, ((N1494 - Q1493) * $O$5) + Q1493), "")</f>
        <v>#VALUE!</v>
      </c>
      <c r="R1494" s="4" t="e">
        <f aca="false">IF(Q1494&lt;&gt;"", N1494 - Q1494, "")</f>
        <v>#VALUE!</v>
      </c>
    </row>
    <row collapsed="false" customFormat="false" customHeight="true" hidden="false" ht="14.4" outlineLevel="0" r="1495">
      <c r="A1495" s="5" t="n">
        <v>38727</v>
      </c>
      <c r="B1495" s="1" t="n">
        <v>76.25</v>
      </c>
      <c r="C1495" s="1" t="n">
        <v>81.89</v>
      </c>
      <c r="D1495" s="1" t="n">
        <v>75.83</v>
      </c>
      <c r="E1495" s="1" t="n">
        <v>80.86</v>
      </c>
      <c r="F1495" s="1" t="n">
        <v>81423900</v>
      </c>
      <c r="G1495" s="1" t="n">
        <v>80.51</v>
      </c>
      <c r="I1495" s="6" t="e">
        <f aca="false">IF(ROW(E1495) - 1 &gt;= $I$1,SUM(E1495:E1495(E1495,1 - $I$1, 0)) / $I$1,"")</f>
        <v>#VALUE!</v>
      </c>
      <c r="J1495" s="6" t="e">
        <f aca="false">IF(ROW(E1495) - 1 &gt;= $J$1,SUM(E1495:E1495(E1495,1 - $J$1, 0)) / $J$1,"")</f>
        <v>#VALUE!</v>
      </c>
      <c r="L1495" s="7" t="e">
        <f aca="true">IF(ROW(E1495) - 1 &gt;= $L$1,IF(OFFSET(I1495, -1, 0) = "", I1495, ((E1495 - L1494) * $K$4) + L1494), "")</f>
        <v>#VALUE!</v>
      </c>
      <c r="M1495" s="7" t="e">
        <f aca="true">IF(ROW(E1495) - 1 &gt;= $M$1,IF(OFFSET(J1495, -1, 0) = "", J1495, ((E1495 - M1494) * $K$6) + M1494), "")</f>
        <v>#VALUE!</v>
      </c>
      <c r="N1495" s="3" t="e">
        <f aca="false">IF(M1495&lt;&gt;"", L1495-M1495, "")</f>
        <v>#VALUE!</v>
      </c>
      <c r="P1495" s="9" t="e">
        <f aca="false">IF(ROW(E1495) - 1 &gt;= $P$1, IF(OFFSET(N1495, 1- $P$1, 0) &lt;&gt; "", SUM(N1495:N1495(N1495, 1 - $P$1, 0)) / $P$1, ""), "")</f>
        <v>#VALUE!</v>
      </c>
      <c r="Q1495" s="4" t="e">
        <f aca="true">IF(ROW(N1495) - 1 &gt;= $P$1,IF(OFFSET(P1495, -1, 0) = "", P1495, ((N1495 - Q1494) * $O$5) + Q1494), "")</f>
        <v>#VALUE!</v>
      </c>
      <c r="R1495" s="4" t="e">
        <f aca="false">IF(Q1495&lt;&gt;"", N1495 - Q1495, "")</f>
        <v>#VALUE!</v>
      </c>
    </row>
    <row collapsed="false" customFormat="false" customHeight="true" hidden="false" ht="14.4" outlineLevel="0" r="1496">
      <c r="A1496" s="5" t="n">
        <v>38728</v>
      </c>
      <c r="B1496" s="1" t="n">
        <v>83.84</v>
      </c>
      <c r="C1496" s="1" t="n">
        <v>84.8</v>
      </c>
      <c r="D1496" s="1" t="n">
        <v>82.59</v>
      </c>
      <c r="E1496" s="1" t="n">
        <v>83.9</v>
      </c>
      <c r="F1496" s="1" t="n">
        <v>53349800</v>
      </c>
      <c r="G1496" s="1" t="n">
        <v>83.54</v>
      </c>
      <c r="I1496" s="6" t="e">
        <f aca="false">IF(ROW(E1496) - 1 &gt;= $I$1,SUM(E1496:E1496(E1496,1 - $I$1, 0)) / $I$1,"")</f>
        <v>#VALUE!</v>
      </c>
      <c r="J1496" s="6" t="e">
        <f aca="false">IF(ROW(E1496) - 1 &gt;= $J$1,SUM(E1496:E1496(E1496,1 - $J$1, 0)) / $J$1,"")</f>
        <v>#VALUE!</v>
      </c>
      <c r="L1496" s="7" t="e">
        <f aca="true">IF(ROW(E1496) - 1 &gt;= $L$1,IF(OFFSET(I1496, -1, 0) = "", I1496, ((E1496 - L1495) * $K$4) + L1495), "")</f>
        <v>#VALUE!</v>
      </c>
      <c r="M1496" s="7" t="e">
        <f aca="true">IF(ROW(E1496) - 1 &gt;= $M$1,IF(OFFSET(J1496, -1, 0) = "", J1496, ((E1496 - M1495) * $K$6) + M1495), "")</f>
        <v>#VALUE!</v>
      </c>
      <c r="N1496" s="3" t="e">
        <f aca="false">IF(M1496&lt;&gt;"", L1496-M1496, "")</f>
        <v>#VALUE!</v>
      </c>
      <c r="P1496" s="9" t="e">
        <f aca="false">IF(ROW(E1496) - 1 &gt;= $P$1, IF(OFFSET(N1496, 1- $P$1, 0) &lt;&gt; "", SUM(N1496:N1496(N1496, 1 - $P$1, 0)) / $P$1, ""), "")</f>
        <v>#VALUE!</v>
      </c>
      <c r="Q1496" s="4" t="e">
        <f aca="true">IF(ROW(N1496) - 1 &gt;= $P$1,IF(OFFSET(P1496, -1, 0) = "", P1496, ((N1496 - Q1495) * $O$5) + Q1495), "")</f>
        <v>#VALUE!</v>
      </c>
      <c r="R1496" s="4" t="e">
        <f aca="false">IF(Q1496&lt;&gt;"", N1496 - Q1496, "")</f>
        <v>#VALUE!</v>
      </c>
    </row>
    <row collapsed="false" customFormat="false" customHeight="true" hidden="false" ht="14.4" outlineLevel="0" r="1497">
      <c r="A1497" s="5" t="n">
        <v>38729</v>
      </c>
      <c r="B1497" s="1" t="n">
        <v>84.97</v>
      </c>
      <c r="C1497" s="1" t="n">
        <v>86.4</v>
      </c>
      <c r="D1497" s="1" t="n">
        <v>83.62</v>
      </c>
      <c r="E1497" s="1" t="n">
        <v>84.29</v>
      </c>
      <c r="F1497" s="1" t="n">
        <v>45743200</v>
      </c>
      <c r="G1497" s="1" t="n">
        <v>83.93</v>
      </c>
      <c r="I1497" s="6" t="e">
        <f aca="false">IF(ROW(E1497) - 1 &gt;= $I$1,SUM(E1497:E1497(E1497,1 - $I$1, 0)) / $I$1,"")</f>
        <v>#VALUE!</v>
      </c>
      <c r="J1497" s="6" t="e">
        <f aca="false">IF(ROW(E1497) - 1 &gt;= $J$1,SUM(E1497:E1497(E1497,1 - $J$1, 0)) / $J$1,"")</f>
        <v>#VALUE!</v>
      </c>
      <c r="L1497" s="7" t="e">
        <f aca="true">IF(ROW(E1497) - 1 &gt;= $L$1,IF(OFFSET(I1497, -1, 0) = "", I1497, ((E1497 - L1496) * $K$4) + L1496), "")</f>
        <v>#VALUE!</v>
      </c>
      <c r="M1497" s="7" t="e">
        <f aca="true">IF(ROW(E1497) - 1 &gt;= $M$1,IF(OFFSET(J1497, -1, 0) = "", J1497, ((E1497 - M1496) * $K$6) + M1496), "")</f>
        <v>#VALUE!</v>
      </c>
      <c r="N1497" s="3" t="e">
        <f aca="false">IF(M1497&lt;&gt;"", L1497-M1497, "")</f>
        <v>#VALUE!</v>
      </c>
      <c r="P1497" s="9" t="e">
        <f aca="false">IF(ROW(E1497) - 1 &gt;= $P$1, IF(OFFSET(N1497, 1- $P$1, 0) &lt;&gt; "", SUM(N1497:N1497(N1497, 1 - $P$1, 0)) / $P$1, ""), "")</f>
        <v>#VALUE!</v>
      </c>
      <c r="Q1497" s="4" t="e">
        <f aca="true">IF(ROW(N1497) - 1 &gt;= $P$1,IF(OFFSET(P1497, -1, 0) = "", P1497, ((N1497 - Q1496) * $O$5) + Q1496), "")</f>
        <v>#VALUE!</v>
      </c>
      <c r="R1497" s="4" t="e">
        <f aca="false">IF(Q1497&lt;&gt;"", N1497 - Q1497, "")</f>
        <v>#VALUE!</v>
      </c>
    </row>
    <row collapsed="false" customFormat="false" customHeight="true" hidden="false" ht="14.4" outlineLevel="0" r="1498">
      <c r="A1498" s="5" t="n">
        <v>38730</v>
      </c>
      <c r="B1498" s="1" t="n">
        <v>84.99</v>
      </c>
      <c r="C1498" s="1" t="n">
        <v>86.01</v>
      </c>
      <c r="D1498" s="1" t="n">
        <v>84.6</v>
      </c>
      <c r="E1498" s="1" t="n">
        <v>85.59</v>
      </c>
      <c r="F1498" s="1" t="n">
        <v>27725200</v>
      </c>
      <c r="G1498" s="1" t="n">
        <v>85.22</v>
      </c>
      <c r="I1498" s="6" t="e">
        <f aca="false">IF(ROW(E1498) - 1 &gt;= $I$1,SUM(E1498:E1498(E1498,1 - $I$1, 0)) / $I$1,"")</f>
        <v>#VALUE!</v>
      </c>
      <c r="J1498" s="6" t="e">
        <f aca="false">IF(ROW(E1498) - 1 &gt;= $J$1,SUM(E1498:E1498(E1498,1 - $J$1, 0)) / $J$1,"")</f>
        <v>#VALUE!</v>
      </c>
      <c r="L1498" s="7" t="e">
        <f aca="true">IF(ROW(E1498) - 1 &gt;= $L$1,IF(OFFSET(I1498, -1, 0) = "", I1498, ((E1498 - L1497) * $K$4) + L1497), "")</f>
        <v>#VALUE!</v>
      </c>
      <c r="M1498" s="7" t="e">
        <f aca="true">IF(ROW(E1498) - 1 &gt;= $M$1,IF(OFFSET(J1498, -1, 0) = "", J1498, ((E1498 - M1497) * $K$6) + M1497), "")</f>
        <v>#VALUE!</v>
      </c>
      <c r="N1498" s="3" t="e">
        <f aca="false">IF(M1498&lt;&gt;"", L1498-M1498, "")</f>
        <v>#VALUE!</v>
      </c>
      <c r="P1498" s="9" t="e">
        <f aca="false">IF(ROW(E1498) - 1 &gt;= $P$1, IF(OFFSET(N1498, 1- $P$1, 0) &lt;&gt; "", SUM(N1498:N1498(N1498, 1 - $P$1, 0)) / $P$1, ""), "")</f>
        <v>#VALUE!</v>
      </c>
      <c r="Q1498" s="4" t="e">
        <f aca="true">IF(ROW(N1498) - 1 &gt;= $P$1,IF(OFFSET(P1498, -1, 0) = "", P1498, ((N1498 - Q1497) * $O$5) + Q1497), "")</f>
        <v>#VALUE!</v>
      </c>
      <c r="R1498" s="4" t="e">
        <f aca="false">IF(Q1498&lt;&gt;"", N1498 - Q1498, "")</f>
        <v>#VALUE!</v>
      </c>
    </row>
    <row collapsed="false" customFormat="false" customHeight="true" hidden="false" ht="14.4" outlineLevel="0" r="1499">
      <c r="A1499" s="5" t="n">
        <v>38734</v>
      </c>
      <c r="B1499" s="1" t="n">
        <v>85.7</v>
      </c>
      <c r="C1499" s="1" t="n">
        <v>86.38</v>
      </c>
      <c r="D1499" s="1" t="n">
        <v>83.87</v>
      </c>
      <c r="E1499" s="1" t="n">
        <v>84.71</v>
      </c>
      <c r="F1499" s="1" t="n">
        <v>29843700</v>
      </c>
      <c r="G1499" s="1" t="n">
        <v>84.35</v>
      </c>
      <c r="I1499" s="6" t="e">
        <f aca="false">IF(ROW(E1499) - 1 &gt;= $I$1,SUM(E1499:E1499(E1499,1 - $I$1, 0)) / $I$1,"")</f>
        <v>#VALUE!</v>
      </c>
      <c r="J1499" s="6" t="e">
        <f aca="false">IF(ROW(E1499) - 1 &gt;= $J$1,SUM(E1499:E1499(E1499,1 - $J$1, 0)) / $J$1,"")</f>
        <v>#VALUE!</v>
      </c>
      <c r="L1499" s="7" t="e">
        <f aca="true">IF(ROW(E1499) - 1 &gt;= $L$1,IF(OFFSET(I1499, -1, 0) = "", I1499, ((E1499 - L1498) * $K$4) + L1498), "")</f>
        <v>#VALUE!</v>
      </c>
      <c r="M1499" s="7" t="e">
        <f aca="true">IF(ROW(E1499) - 1 &gt;= $M$1,IF(OFFSET(J1499, -1, 0) = "", J1499, ((E1499 - M1498) * $K$6) + M1498), "")</f>
        <v>#VALUE!</v>
      </c>
      <c r="N1499" s="3" t="e">
        <f aca="false">IF(M1499&lt;&gt;"", L1499-M1499, "")</f>
        <v>#VALUE!</v>
      </c>
      <c r="P1499" s="9" t="e">
        <f aca="false">IF(ROW(E1499) - 1 &gt;= $P$1, IF(OFFSET(N1499, 1- $P$1, 0) &lt;&gt; "", SUM(N1499:N1499(N1499, 1 - $P$1, 0)) / $P$1, ""), "")</f>
        <v>#VALUE!</v>
      </c>
      <c r="Q1499" s="4" t="e">
        <f aca="true">IF(ROW(N1499) - 1 &gt;= $P$1,IF(OFFSET(P1499, -1, 0) = "", P1499, ((N1499 - Q1498) * $O$5) + Q1498), "")</f>
        <v>#VALUE!</v>
      </c>
      <c r="R1499" s="4" t="e">
        <f aca="false">IF(Q1499&lt;&gt;"", N1499 - Q1499, "")</f>
        <v>#VALUE!</v>
      </c>
    </row>
    <row collapsed="false" customFormat="false" customHeight="true" hidden="false" ht="14.4" outlineLevel="0" r="1500">
      <c r="A1500" s="5" t="n">
        <v>38735</v>
      </c>
      <c r="B1500" s="1" t="n">
        <v>83.08</v>
      </c>
      <c r="C1500" s="1" t="n">
        <v>84.05</v>
      </c>
      <c r="D1500" s="1" t="n">
        <v>81.85</v>
      </c>
      <c r="E1500" s="1" t="n">
        <v>82.49</v>
      </c>
      <c r="F1500" s="1" t="n">
        <v>42879900</v>
      </c>
      <c r="G1500" s="1" t="n">
        <v>82.14</v>
      </c>
      <c r="I1500" s="6" t="e">
        <f aca="false">IF(ROW(E1500) - 1 &gt;= $I$1,SUM(E1500:E1500(E1500,1 - $I$1, 0)) / $I$1,"")</f>
        <v>#VALUE!</v>
      </c>
      <c r="J1500" s="6" t="e">
        <f aca="false">IF(ROW(E1500) - 1 &gt;= $J$1,SUM(E1500:E1500(E1500,1 - $J$1, 0)) / $J$1,"")</f>
        <v>#VALUE!</v>
      </c>
      <c r="L1500" s="7" t="e">
        <f aca="true">IF(ROW(E1500) - 1 &gt;= $L$1,IF(OFFSET(I1500, -1, 0) = "", I1500, ((E1500 - L1499) * $K$4) + L1499), "")</f>
        <v>#VALUE!</v>
      </c>
      <c r="M1500" s="7" t="e">
        <f aca="true">IF(ROW(E1500) - 1 &gt;= $M$1,IF(OFFSET(J1500, -1, 0) = "", J1500, ((E1500 - M1499) * $K$6) + M1499), "")</f>
        <v>#VALUE!</v>
      </c>
      <c r="N1500" s="3" t="e">
        <f aca="false">IF(M1500&lt;&gt;"", L1500-M1500, "")</f>
        <v>#VALUE!</v>
      </c>
      <c r="P1500" s="9" t="e">
        <f aca="false">IF(ROW(E1500) - 1 &gt;= $P$1, IF(OFFSET(N1500, 1- $P$1, 0) &lt;&gt; "", SUM(N1500:N1500(N1500, 1 - $P$1, 0)) / $P$1, ""), "")</f>
        <v>#VALUE!</v>
      </c>
      <c r="Q1500" s="4" t="e">
        <f aca="true">IF(ROW(N1500) - 1 &gt;= $P$1,IF(OFFSET(P1500, -1, 0) = "", P1500, ((N1500 - Q1499) * $O$5) + Q1499), "")</f>
        <v>#VALUE!</v>
      </c>
      <c r="R1500" s="4" t="e">
        <f aca="false">IF(Q1500&lt;&gt;"", N1500 - Q1500, "")</f>
        <v>#VALUE!</v>
      </c>
    </row>
    <row collapsed="false" customFormat="false" customHeight="true" hidden="false" ht="14.4" outlineLevel="0" r="1501">
      <c r="A1501" s="5" t="n">
        <v>38736</v>
      </c>
      <c r="B1501" s="1" t="n">
        <v>81.25</v>
      </c>
      <c r="C1501" s="1" t="n">
        <v>81.66</v>
      </c>
      <c r="D1501" s="1" t="n">
        <v>78.74</v>
      </c>
      <c r="E1501" s="1" t="n">
        <v>79.04</v>
      </c>
      <c r="F1501" s="1" t="n">
        <v>60566000</v>
      </c>
      <c r="G1501" s="1" t="n">
        <v>78.7</v>
      </c>
      <c r="I1501" s="6" t="e">
        <f aca="false">IF(ROW(E1501) - 1 &gt;= $I$1,SUM(E1501:E1501(E1501,1 - $I$1, 0)) / $I$1,"")</f>
        <v>#VALUE!</v>
      </c>
      <c r="J1501" s="6" t="e">
        <f aca="false">IF(ROW(E1501) - 1 &gt;= $J$1,SUM(E1501:E1501(E1501,1 - $J$1, 0)) / $J$1,"")</f>
        <v>#VALUE!</v>
      </c>
      <c r="L1501" s="7" t="e">
        <f aca="true">IF(ROW(E1501) - 1 &gt;= $L$1,IF(OFFSET(I1501, -1, 0) = "", I1501, ((E1501 - L1500) * $K$4) + L1500), "")</f>
        <v>#VALUE!</v>
      </c>
      <c r="M1501" s="7" t="e">
        <f aca="true">IF(ROW(E1501) - 1 &gt;= $M$1,IF(OFFSET(J1501, -1, 0) = "", J1501, ((E1501 - M1500) * $K$6) + M1500), "")</f>
        <v>#VALUE!</v>
      </c>
      <c r="N1501" s="3" t="e">
        <f aca="false">IF(M1501&lt;&gt;"", L1501-M1501, "")</f>
        <v>#VALUE!</v>
      </c>
      <c r="P1501" s="9" t="e">
        <f aca="false">IF(ROW(E1501) - 1 &gt;= $P$1, IF(OFFSET(N1501, 1- $P$1, 0) &lt;&gt; "", SUM(N1501:N1501(N1501, 1 - $P$1, 0)) / $P$1, ""), "")</f>
        <v>#VALUE!</v>
      </c>
      <c r="Q1501" s="4" t="e">
        <f aca="true">IF(ROW(N1501) - 1 &gt;= $P$1,IF(OFFSET(P1501, -1, 0) = "", P1501, ((N1501 - Q1500) * $O$5) + Q1500), "")</f>
        <v>#VALUE!</v>
      </c>
      <c r="R1501" s="4" t="e">
        <f aca="false">IF(Q1501&lt;&gt;"", N1501 - Q1501, "")</f>
        <v>#VALUE!</v>
      </c>
    </row>
    <row collapsed="false" customFormat="false" customHeight="true" hidden="false" ht="14.4" outlineLevel="0" r="1502">
      <c r="A1502" s="5" t="n">
        <v>38737</v>
      </c>
      <c r="B1502" s="1" t="n">
        <v>79.28</v>
      </c>
      <c r="C1502" s="1" t="n">
        <v>80.04</v>
      </c>
      <c r="D1502" s="1" t="n">
        <v>75.83</v>
      </c>
      <c r="E1502" s="1" t="n">
        <v>76.09</v>
      </c>
      <c r="F1502" s="1" t="n">
        <v>40527100</v>
      </c>
      <c r="G1502" s="1" t="n">
        <v>75.76</v>
      </c>
      <c r="I1502" s="6" t="e">
        <f aca="false">IF(ROW(E1502) - 1 &gt;= $I$1,SUM(E1502:E1502(E1502,1 - $I$1, 0)) / $I$1,"")</f>
        <v>#VALUE!</v>
      </c>
      <c r="J1502" s="6" t="e">
        <f aca="false">IF(ROW(E1502) - 1 &gt;= $J$1,SUM(E1502:E1502(E1502,1 - $J$1, 0)) / $J$1,"")</f>
        <v>#VALUE!</v>
      </c>
      <c r="L1502" s="7" t="e">
        <f aca="true">IF(ROW(E1502) - 1 &gt;= $L$1,IF(OFFSET(I1502, -1, 0) = "", I1502, ((E1502 - L1501) * $K$4) + L1501), "")</f>
        <v>#VALUE!</v>
      </c>
      <c r="M1502" s="7" t="e">
        <f aca="true">IF(ROW(E1502) - 1 &gt;= $M$1,IF(OFFSET(J1502, -1, 0) = "", J1502, ((E1502 - M1501) * $K$6) + M1501), "")</f>
        <v>#VALUE!</v>
      </c>
      <c r="N1502" s="3" t="e">
        <f aca="false">IF(M1502&lt;&gt;"", L1502-M1502, "")</f>
        <v>#VALUE!</v>
      </c>
      <c r="P1502" s="9" t="e">
        <f aca="false">IF(ROW(E1502) - 1 &gt;= $P$1, IF(OFFSET(N1502, 1- $P$1, 0) &lt;&gt; "", SUM(N1502:N1502(N1502, 1 - $P$1, 0)) / $P$1, ""), "")</f>
        <v>#VALUE!</v>
      </c>
      <c r="Q1502" s="4" t="e">
        <f aca="true">IF(ROW(N1502) - 1 &gt;= $P$1,IF(OFFSET(P1502, -1, 0) = "", P1502, ((N1502 - Q1501) * $O$5) + Q1501), "")</f>
        <v>#VALUE!</v>
      </c>
      <c r="R1502" s="4" t="e">
        <f aca="false">IF(Q1502&lt;&gt;"", N1502 - Q1502, "")</f>
        <v>#VALUE!</v>
      </c>
    </row>
    <row collapsed="false" customFormat="false" customHeight="true" hidden="false" ht="14.4" outlineLevel="0" r="1503">
      <c r="A1503" s="5" t="n">
        <v>38740</v>
      </c>
      <c r="B1503" s="1" t="n">
        <v>76.1</v>
      </c>
      <c r="C1503" s="1" t="n">
        <v>79.56</v>
      </c>
      <c r="D1503" s="1" t="n">
        <v>76</v>
      </c>
      <c r="E1503" s="1" t="n">
        <v>77.67</v>
      </c>
      <c r="F1503" s="1" t="n">
        <v>37847500</v>
      </c>
      <c r="G1503" s="1" t="n">
        <v>77.34</v>
      </c>
      <c r="I1503" s="6" t="e">
        <f aca="false">IF(ROW(E1503) - 1 &gt;= $I$1,SUM(E1503:E1503(E1503,1 - $I$1, 0)) / $I$1,"")</f>
        <v>#VALUE!</v>
      </c>
      <c r="J1503" s="6" t="e">
        <f aca="false">IF(ROW(E1503) - 1 &gt;= $J$1,SUM(E1503:E1503(E1503,1 - $J$1, 0)) / $J$1,"")</f>
        <v>#VALUE!</v>
      </c>
      <c r="L1503" s="7" t="e">
        <f aca="true">IF(ROW(E1503) - 1 &gt;= $L$1,IF(OFFSET(I1503, -1, 0) = "", I1503, ((E1503 - L1502) * $K$4) + L1502), "")</f>
        <v>#VALUE!</v>
      </c>
      <c r="M1503" s="7" t="e">
        <f aca="true">IF(ROW(E1503) - 1 &gt;= $M$1,IF(OFFSET(J1503, -1, 0) = "", J1503, ((E1503 - M1502) * $K$6) + M1502), "")</f>
        <v>#VALUE!</v>
      </c>
      <c r="N1503" s="3" t="e">
        <f aca="false">IF(M1503&lt;&gt;"", L1503-M1503, "")</f>
        <v>#VALUE!</v>
      </c>
      <c r="P1503" s="9" t="e">
        <f aca="false">IF(ROW(E1503) - 1 &gt;= $P$1, IF(OFFSET(N1503, 1- $P$1, 0) &lt;&gt; "", SUM(N1503:N1503(N1503, 1 - $P$1, 0)) / $P$1, ""), "")</f>
        <v>#VALUE!</v>
      </c>
      <c r="Q1503" s="4" t="e">
        <f aca="true">IF(ROW(N1503) - 1 &gt;= $P$1,IF(OFFSET(P1503, -1, 0) = "", P1503, ((N1503 - Q1502) * $O$5) + Q1502), "")</f>
        <v>#VALUE!</v>
      </c>
      <c r="R1503" s="4" t="e">
        <f aca="false">IF(Q1503&lt;&gt;"", N1503 - Q1503, "")</f>
        <v>#VALUE!</v>
      </c>
    </row>
    <row collapsed="false" customFormat="false" customHeight="true" hidden="false" ht="14.4" outlineLevel="0" r="1504">
      <c r="A1504" s="5" t="n">
        <v>38741</v>
      </c>
      <c r="B1504" s="1" t="n">
        <v>78.76</v>
      </c>
      <c r="C1504" s="1" t="n">
        <v>79.42</v>
      </c>
      <c r="D1504" s="1" t="n">
        <v>75.77</v>
      </c>
      <c r="E1504" s="1" t="n">
        <v>76.04</v>
      </c>
      <c r="F1504" s="1" t="n">
        <v>40794800</v>
      </c>
      <c r="G1504" s="1" t="n">
        <v>75.71</v>
      </c>
      <c r="I1504" s="6" t="e">
        <f aca="false">IF(ROW(E1504) - 1 &gt;= $I$1,SUM(E1504:E1504(E1504,1 - $I$1, 0)) / $I$1,"")</f>
        <v>#VALUE!</v>
      </c>
      <c r="J1504" s="6" t="e">
        <f aca="false">IF(ROW(E1504) - 1 &gt;= $J$1,SUM(E1504:E1504(E1504,1 - $J$1, 0)) / $J$1,"")</f>
        <v>#VALUE!</v>
      </c>
      <c r="L1504" s="7" t="e">
        <f aca="true">IF(ROW(E1504) - 1 &gt;= $L$1,IF(OFFSET(I1504, -1, 0) = "", I1504, ((E1504 - L1503) * $K$4) + L1503), "")</f>
        <v>#VALUE!</v>
      </c>
      <c r="M1504" s="7" t="e">
        <f aca="true">IF(ROW(E1504) - 1 &gt;= $M$1,IF(OFFSET(J1504, -1, 0) = "", J1504, ((E1504 - M1503) * $K$6) + M1503), "")</f>
        <v>#VALUE!</v>
      </c>
      <c r="N1504" s="3" t="e">
        <f aca="false">IF(M1504&lt;&gt;"", L1504-M1504, "")</f>
        <v>#VALUE!</v>
      </c>
      <c r="P1504" s="9" t="e">
        <f aca="false">IF(ROW(E1504) - 1 &gt;= $P$1, IF(OFFSET(N1504, 1- $P$1, 0) &lt;&gt; "", SUM(N1504:N1504(N1504, 1 - $P$1, 0)) / $P$1, ""), "")</f>
        <v>#VALUE!</v>
      </c>
      <c r="Q1504" s="4" t="e">
        <f aca="true">IF(ROW(N1504) - 1 &gt;= $P$1,IF(OFFSET(P1504, -1, 0) = "", P1504, ((N1504 - Q1503) * $O$5) + Q1503), "")</f>
        <v>#VALUE!</v>
      </c>
      <c r="R1504" s="4" t="e">
        <f aca="false">IF(Q1504&lt;&gt;"", N1504 - Q1504, "")</f>
        <v>#VALUE!</v>
      </c>
    </row>
    <row collapsed="false" customFormat="false" customHeight="true" hidden="false" ht="14.4" outlineLevel="0" r="1505">
      <c r="A1505" s="5" t="n">
        <v>38742</v>
      </c>
      <c r="B1505" s="1" t="n">
        <v>77.39</v>
      </c>
      <c r="C1505" s="1" t="n">
        <v>77.5</v>
      </c>
      <c r="D1505" s="1" t="n">
        <v>73.25</v>
      </c>
      <c r="E1505" s="1" t="n">
        <v>74.2</v>
      </c>
      <c r="F1505" s="1" t="n">
        <v>45563800</v>
      </c>
      <c r="G1505" s="1" t="n">
        <v>73.88</v>
      </c>
      <c r="I1505" s="6" t="e">
        <f aca="false">IF(ROW(E1505) - 1 &gt;= $I$1,SUM(E1505:E1505(E1505,1 - $I$1, 0)) / $I$1,"")</f>
        <v>#VALUE!</v>
      </c>
      <c r="J1505" s="6" t="e">
        <f aca="false">IF(ROW(E1505) - 1 &gt;= $J$1,SUM(E1505:E1505(E1505,1 - $J$1, 0)) / $J$1,"")</f>
        <v>#VALUE!</v>
      </c>
      <c r="L1505" s="7" t="e">
        <f aca="true">IF(ROW(E1505) - 1 &gt;= $L$1,IF(OFFSET(I1505, -1, 0) = "", I1505, ((E1505 - L1504) * $K$4) + L1504), "")</f>
        <v>#VALUE!</v>
      </c>
      <c r="M1505" s="7" t="e">
        <f aca="true">IF(ROW(E1505) - 1 &gt;= $M$1,IF(OFFSET(J1505, -1, 0) = "", J1505, ((E1505 - M1504) * $K$6) + M1504), "")</f>
        <v>#VALUE!</v>
      </c>
      <c r="N1505" s="3" t="e">
        <f aca="false">IF(M1505&lt;&gt;"", L1505-M1505, "")</f>
        <v>#VALUE!</v>
      </c>
      <c r="P1505" s="9" t="e">
        <f aca="false">IF(ROW(E1505) - 1 &gt;= $P$1, IF(OFFSET(N1505, 1- $P$1, 0) &lt;&gt; "", SUM(N1505:N1505(N1505, 1 - $P$1, 0)) / $P$1, ""), "")</f>
        <v>#VALUE!</v>
      </c>
      <c r="Q1505" s="4" t="e">
        <f aca="true">IF(ROW(N1505) - 1 &gt;= $P$1,IF(OFFSET(P1505, -1, 0) = "", P1505, ((N1505 - Q1504) * $O$5) + Q1504), "")</f>
        <v>#VALUE!</v>
      </c>
      <c r="R1505" s="4" t="e">
        <f aca="false">IF(Q1505&lt;&gt;"", N1505 - Q1505, "")</f>
        <v>#VALUE!</v>
      </c>
    </row>
    <row collapsed="false" customFormat="false" customHeight="true" hidden="false" ht="14.4" outlineLevel="0" r="1506">
      <c r="A1506" s="5" t="n">
        <v>38743</v>
      </c>
      <c r="B1506" s="1" t="n">
        <v>74.53</v>
      </c>
      <c r="C1506" s="1" t="n">
        <v>75.43</v>
      </c>
      <c r="D1506" s="1" t="n">
        <v>71.93</v>
      </c>
      <c r="E1506" s="1" t="n">
        <v>72.33</v>
      </c>
      <c r="F1506" s="1" t="n">
        <v>42192400</v>
      </c>
      <c r="G1506" s="1" t="n">
        <v>72.02</v>
      </c>
      <c r="I1506" s="6" t="e">
        <f aca="false">IF(ROW(E1506) - 1 &gt;= $I$1,SUM(E1506:E1506(E1506,1 - $I$1, 0)) / $I$1,"")</f>
        <v>#VALUE!</v>
      </c>
      <c r="J1506" s="6" t="e">
        <f aca="false">IF(ROW(E1506) - 1 &gt;= $J$1,SUM(E1506:E1506(E1506,1 - $J$1, 0)) / $J$1,"")</f>
        <v>#VALUE!</v>
      </c>
      <c r="L1506" s="7" t="e">
        <f aca="true">IF(ROW(E1506) - 1 &gt;= $L$1,IF(OFFSET(I1506, -1, 0) = "", I1506, ((E1506 - L1505) * $K$4) + L1505), "")</f>
        <v>#VALUE!</v>
      </c>
      <c r="M1506" s="7" t="e">
        <f aca="true">IF(ROW(E1506) - 1 &gt;= $M$1,IF(OFFSET(J1506, -1, 0) = "", J1506, ((E1506 - M1505) * $K$6) + M1505), "")</f>
        <v>#VALUE!</v>
      </c>
      <c r="N1506" s="3" t="e">
        <f aca="false">IF(M1506&lt;&gt;"", L1506-M1506, "")</f>
        <v>#VALUE!</v>
      </c>
      <c r="P1506" s="9" t="e">
        <f aca="false">IF(ROW(E1506) - 1 &gt;= $P$1, IF(OFFSET(N1506, 1- $P$1, 0) &lt;&gt; "", SUM(N1506:N1506(N1506, 1 - $P$1, 0)) / $P$1, ""), "")</f>
        <v>#VALUE!</v>
      </c>
      <c r="Q1506" s="4" t="e">
        <f aca="true">IF(ROW(N1506) - 1 &gt;= $P$1,IF(OFFSET(P1506, -1, 0) = "", P1506, ((N1506 - Q1505) * $O$5) + Q1505), "")</f>
        <v>#VALUE!</v>
      </c>
      <c r="R1506" s="4" t="e">
        <f aca="false">IF(Q1506&lt;&gt;"", N1506 - Q1506, "")</f>
        <v>#VALUE!</v>
      </c>
    </row>
    <row collapsed="false" customFormat="false" customHeight="true" hidden="false" ht="14.4" outlineLevel="0" r="1507">
      <c r="A1507" s="5" t="n">
        <v>38744</v>
      </c>
      <c r="B1507" s="1" t="n">
        <v>72.95</v>
      </c>
      <c r="C1507" s="1" t="n">
        <v>73.6</v>
      </c>
      <c r="D1507" s="1" t="n">
        <v>71.1</v>
      </c>
      <c r="E1507" s="1" t="n">
        <v>72.03</v>
      </c>
      <c r="F1507" s="1" t="n">
        <v>34066600</v>
      </c>
      <c r="G1507" s="1" t="n">
        <v>71.72</v>
      </c>
      <c r="I1507" s="6" t="e">
        <f aca="false">IF(ROW(E1507) - 1 &gt;= $I$1,SUM(E1507:E1507(E1507,1 - $I$1, 0)) / $I$1,"")</f>
        <v>#VALUE!</v>
      </c>
      <c r="J1507" s="6" t="e">
        <f aca="false">IF(ROW(E1507) - 1 &gt;= $J$1,SUM(E1507:E1507(E1507,1 - $J$1, 0)) / $J$1,"")</f>
        <v>#VALUE!</v>
      </c>
      <c r="L1507" s="7" t="e">
        <f aca="true">IF(ROW(E1507) - 1 &gt;= $L$1,IF(OFFSET(I1507, -1, 0) = "", I1507, ((E1507 - L1506) * $K$4) + L1506), "")</f>
        <v>#VALUE!</v>
      </c>
      <c r="M1507" s="7" t="e">
        <f aca="true">IF(ROW(E1507) - 1 &gt;= $M$1,IF(OFFSET(J1507, -1, 0) = "", J1507, ((E1507 - M1506) * $K$6) + M1506), "")</f>
        <v>#VALUE!</v>
      </c>
      <c r="N1507" s="3" t="e">
        <f aca="false">IF(M1507&lt;&gt;"", L1507-M1507, "")</f>
        <v>#VALUE!</v>
      </c>
      <c r="P1507" s="9" t="e">
        <f aca="false">IF(ROW(E1507) - 1 &gt;= $P$1, IF(OFFSET(N1507, 1- $P$1, 0) &lt;&gt; "", SUM(N1507:N1507(N1507, 1 - $P$1, 0)) / $P$1, ""), "")</f>
        <v>#VALUE!</v>
      </c>
      <c r="Q1507" s="4" t="e">
        <f aca="true">IF(ROW(N1507) - 1 &gt;= $P$1,IF(OFFSET(P1507, -1, 0) = "", P1507, ((N1507 - Q1506) * $O$5) + Q1506), "")</f>
        <v>#VALUE!</v>
      </c>
      <c r="R1507" s="4" t="e">
        <f aca="false">IF(Q1507&lt;&gt;"", N1507 - Q1507, "")</f>
        <v>#VALUE!</v>
      </c>
    </row>
    <row collapsed="false" customFormat="false" customHeight="true" hidden="false" ht="14.4" outlineLevel="0" r="1508">
      <c r="A1508" s="5" t="n">
        <v>38747</v>
      </c>
      <c r="B1508" s="1" t="n">
        <v>71.17</v>
      </c>
      <c r="C1508" s="1" t="n">
        <v>76.6</v>
      </c>
      <c r="D1508" s="1" t="n">
        <v>70.87</v>
      </c>
      <c r="E1508" s="1" t="n">
        <v>75</v>
      </c>
      <c r="F1508" s="1" t="n">
        <v>49942900</v>
      </c>
      <c r="G1508" s="1" t="n">
        <v>74.68</v>
      </c>
      <c r="I1508" s="6" t="e">
        <f aca="false">IF(ROW(E1508) - 1 &gt;= $I$1,SUM(E1508:E1508(E1508,1 - $I$1, 0)) / $I$1,"")</f>
        <v>#VALUE!</v>
      </c>
      <c r="J1508" s="6" t="e">
        <f aca="false">IF(ROW(E1508) - 1 &gt;= $J$1,SUM(E1508:E1508(E1508,1 - $J$1, 0)) / $J$1,"")</f>
        <v>#VALUE!</v>
      </c>
      <c r="L1508" s="7" t="e">
        <f aca="true">IF(ROW(E1508) - 1 &gt;= $L$1,IF(OFFSET(I1508, -1, 0) = "", I1508, ((E1508 - L1507) * $K$4) + L1507), "")</f>
        <v>#VALUE!</v>
      </c>
      <c r="M1508" s="7" t="e">
        <f aca="true">IF(ROW(E1508) - 1 &gt;= $M$1,IF(OFFSET(J1508, -1, 0) = "", J1508, ((E1508 - M1507) * $K$6) + M1507), "")</f>
        <v>#VALUE!</v>
      </c>
      <c r="N1508" s="3" t="e">
        <f aca="false">IF(M1508&lt;&gt;"", L1508-M1508, "")</f>
        <v>#VALUE!</v>
      </c>
      <c r="P1508" s="9" t="e">
        <f aca="false">IF(ROW(E1508) - 1 &gt;= $P$1, IF(OFFSET(N1508, 1- $P$1, 0) &lt;&gt; "", SUM(N1508:N1508(N1508, 1 - $P$1, 0)) / $P$1, ""), "")</f>
        <v>#VALUE!</v>
      </c>
      <c r="Q1508" s="4" t="e">
        <f aca="true">IF(ROW(N1508) - 1 &gt;= $P$1,IF(OFFSET(P1508, -1, 0) = "", P1508, ((N1508 - Q1507) * $O$5) + Q1507), "")</f>
        <v>#VALUE!</v>
      </c>
      <c r="R1508" s="4" t="e">
        <f aca="false">IF(Q1508&lt;&gt;"", N1508 - Q1508, "")</f>
        <v>#VALUE!</v>
      </c>
    </row>
    <row collapsed="false" customFormat="false" customHeight="true" hidden="false" ht="14.4" outlineLevel="0" r="1509">
      <c r="A1509" s="5" t="n">
        <v>38748</v>
      </c>
      <c r="B1509" s="1" t="n">
        <v>75.5</v>
      </c>
      <c r="C1509" s="1" t="n">
        <v>76.34</v>
      </c>
      <c r="D1509" s="1" t="n">
        <v>73.75</v>
      </c>
      <c r="E1509" s="1" t="n">
        <v>75.51</v>
      </c>
      <c r="F1509" s="1" t="n">
        <v>32626500</v>
      </c>
      <c r="G1509" s="1" t="n">
        <v>75.19</v>
      </c>
      <c r="I1509" s="6" t="e">
        <f aca="false">IF(ROW(E1509) - 1 &gt;= $I$1,SUM(E1509:E1509(E1509,1 - $I$1, 0)) / $I$1,"")</f>
        <v>#VALUE!</v>
      </c>
      <c r="J1509" s="6" t="e">
        <f aca="false">IF(ROW(E1509) - 1 &gt;= $J$1,SUM(E1509:E1509(E1509,1 - $J$1, 0)) / $J$1,"")</f>
        <v>#VALUE!</v>
      </c>
      <c r="L1509" s="7" t="e">
        <f aca="true">IF(ROW(E1509) - 1 &gt;= $L$1,IF(OFFSET(I1509, -1, 0) = "", I1509, ((E1509 - L1508) * $K$4) + L1508), "")</f>
        <v>#VALUE!</v>
      </c>
      <c r="M1509" s="7" t="e">
        <f aca="true">IF(ROW(E1509) - 1 &gt;= $M$1,IF(OFFSET(J1509, -1, 0) = "", J1509, ((E1509 - M1508) * $K$6) + M1508), "")</f>
        <v>#VALUE!</v>
      </c>
      <c r="N1509" s="3" t="e">
        <f aca="false">IF(M1509&lt;&gt;"", L1509-M1509, "")</f>
        <v>#VALUE!</v>
      </c>
      <c r="P1509" s="9" t="e">
        <f aca="false">IF(ROW(E1509) - 1 &gt;= $P$1, IF(OFFSET(N1509, 1- $P$1, 0) &lt;&gt; "", SUM(N1509:N1509(N1509, 1 - $P$1, 0)) / $P$1, ""), "")</f>
        <v>#VALUE!</v>
      </c>
      <c r="Q1509" s="4" t="e">
        <f aca="true">IF(ROW(N1509) - 1 &gt;= $P$1,IF(OFFSET(P1509, -1, 0) = "", P1509, ((N1509 - Q1508) * $O$5) + Q1508), "")</f>
        <v>#VALUE!</v>
      </c>
      <c r="R1509" s="4" t="e">
        <f aca="false">IF(Q1509&lt;&gt;"", N1509 - Q1509, "")</f>
        <v>#VALUE!</v>
      </c>
    </row>
    <row collapsed="false" customFormat="false" customHeight="true" hidden="false" ht="14.4" outlineLevel="0" r="1510">
      <c r="A1510" s="5" t="n">
        <v>38749</v>
      </c>
      <c r="B1510" s="1" t="n">
        <v>74.95</v>
      </c>
      <c r="C1510" s="1" t="n">
        <v>76.46</v>
      </c>
      <c r="D1510" s="1" t="n">
        <v>74.64</v>
      </c>
      <c r="E1510" s="1" t="n">
        <v>75.42</v>
      </c>
      <c r="F1510" s="1" t="n">
        <v>18613800</v>
      </c>
      <c r="G1510" s="1" t="n">
        <v>75.1</v>
      </c>
      <c r="I1510" s="6" t="e">
        <f aca="false">IF(ROW(E1510) - 1 &gt;= $I$1,SUM(E1510:E1510(E1510,1 - $I$1, 0)) / $I$1,"")</f>
        <v>#VALUE!</v>
      </c>
      <c r="J1510" s="6" t="e">
        <f aca="false">IF(ROW(E1510) - 1 &gt;= $J$1,SUM(E1510:E1510(E1510,1 - $J$1, 0)) / $J$1,"")</f>
        <v>#VALUE!</v>
      </c>
      <c r="L1510" s="7" t="e">
        <f aca="true">IF(ROW(E1510) - 1 &gt;= $L$1,IF(OFFSET(I1510, -1, 0) = "", I1510, ((E1510 - L1509) * $K$4) + L1509), "")</f>
        <v>#VALUE!</v>
      </c>
      <c r="M1510" s="7" t="e">
        <f aca="true">IF(ROW(E1510) - 1 &gt;= $M$1,IF(OFFSET(J1510, -1, 0) = "", J1510, ((E1510 - M1509) * $K$6) + M1509), "")</f>
        <v>#VALUE!</v>
      </c>
      <c r="N1510" s="3" t="e">
        <f aca="false">IF(M1510&lt;&gt;"", L1510-M1510, "")</f>
        <v>#VALUE!</v>
      </c>
      <c r="P1510" s="9" t="e">
        <f aca="false">IF(ROW(E1510) - 1 &gt;= $P$1, IF(OFFSET(N1510, 1- $P$1, 0) &lt;&gt; "", SUM(N1510:N1510(N1510, 1 - $P$1, 0)) / $P$1, ""), "")</f>
        <v>#VALUE!</v>
      </c>
      <c r="Q1510" s="4" t="e">
        <f aca="true">IF(ROW(N1510) - 1 &gt;= $P$1,IF(OFFSET(P1510, -1, 0) = "", P1510, ((N1510 - Q1509) * $O$5) + Q1509), "")</f>
        <v>#VALUE!</v>
      </c>
      <c r="R1510" s="4" t="e">
        <f aca="false">IF(Q1510&lt;&gt;"", N1510 - Q1510, "")</f>
        <v>#VALUE!</v>
      </c>
    </row>
    <row collapsed="false" customFormat="false" customHeight="true" hidden="false" ht="14.4" outlineLevel="0" r="1511">
      <c r="A1511" s="5" t="n">
        <v>38750</v>
      </c>
      <c r="B1511" s="1" t="n">
        <v>75.1</v>
      </c>
      <c r="C1511" s="1" t="n">
        <v>75.36</v>
      </c>
      <c r="D1511" s="1" t="n">
        <v>72.05</v>
      </c>
      <c r="E1511" s="1" t="n">
        <v>72.1</v>
      </c>
      <c r="F1511" s="1" t="n">
        <v>25261500</v>
      </c>
      <c r="G1511" s="1" t="n">
        <v>71.79</v>
      </c>
      <c r="I1511" s="6" t="e">
        <f aca="false">IF(ROW(E1511) - 1 &gt;= $I$1,SUM(E1511:E1511(E1511,1 - $I$1, 0)) / $I$1,"")</f>
        <v>#VALUE!</v>
      </c>
      <c r="J1511" s="6" t="e">
        <f aca="false">IF(ROW(E1511) - 1 &gt;= $J$1,SUM(E1511:E1511(E1511,1 - $J$1, 0)) / $J$1,"")</f>
        <v>#VALUE!</v>
      </c>
      <c r="L1511" s="7" t="e">
        <f aca="true">IF(ROW(E1511) - 1 &gt;= $L$1,IF(OFFSET(I1511, -1, 0) = "", I1511, ((E1511 - L1510) * $K$4) + L1510), "")</f>
        <v>#VALUE!</v>
      </c>
      <c r="M1511" s="7" t="e">
        <f aca="true">IF(ROW(E1511) - 1 &gt;= $M$1,IF(OFFSET(J1511, -1, 0) = "", J1511, ((E1511 - M1510) * $K$6) + M1510), "")</f>
        <v>#VALUE!</v>
      </c>
      <c r="N1511" s="3" t="e">
        <f aca="false">IF(M1511&lt;&gt;"", L1511-M1511, "")</f>
        <v>#VALUE!</v>
      </c>
      <c r="P1511" s="9" t="e">
        <f aca="false">IF(ROW(E1511) - 1 &gt;= $P$1, IF(OFFSET(N1511, 1- $P$1, 0) &lt;&gt; "", SUM(N1511:N1511(N1511, 1 - $P$1, 0)) / $P$1, ""), "")</f>
        <v>#VALUE!</v>
      </c>
      <c r="Q1511" s="4" t="e">
        <f aca="true">IF(ROW(N1511) - 1 &gt;= $P$1,IF(OFFSET(P1511, -1, 0) = "", P1511, ((N1511 - Q1510) * $O$5) + Q1510), "")</f>
        <v>#VALUE!</v>
      </c>
      <c r="R1511" s="4" t="e">
        <f aca="false">IF(Q1511&lt;&gt;"", N1511 - Q1511, "")</f>
        <v>#VALUE!</v>
      </c>
    </row>
    <row collapsed="false" customFormat="false" customHeight="true" hidden="false" ht="14.4" outlineLevel="0" r="1512">
      <c r="A1512" s="5" t="n">
        <v>38751</v>
      </c>
      <c r="B1512" s="1" t="n">
        <v>72.24</v>
      </c>
      <c r="C1512" s="1" t="n">
        <v>72.79</v>
      </c>
      <c r="D1512" s="1" t="n">
        <v>71.04</v>
      </c>
      <c r="E1512" s="1" t="n">
        <v>71.85</v>
      </c>
      <c r="F1512" s="1" t="n">
        <v>24718700</v>
      </c>
      <c r="G1512" s="1" t="n">
        <v>71.54</v>
      </c>
      <c r="I1512" s="6" t="e">
        <f aca="false">IF(ROW(E1512) - 1 &gt;= $I$1,SUM(E1512:E1512(E1512,1 - $I$1, 0)) / $I$1,"")</f>
        <v>#VALUE!</v>
      </c>
      <c r="J1512" s="6" t="e">
        <f aca="false">IF(ROW(E1512) - 1 &gt;= $J$1,SUM(E1512:E1512(E1512,1 - $J$1, 0)) / $J$1,"")</f>
        <v>#VALUE!</v>
      </c>
      <c r="L1512" s="7" t="e">
        <f aca="true">IF(ROW(E1512) - 1 &gt;= $L$1,IF(OFFSET(I1512, -1, 0) = "", I1512, ((E1512 - L1511) * $K$4) + L1511), "")</f>
        <v>#VALUE!</v>
      </c>
      <c r="M1512" s="7" t="e">
        <f aca="true">IF(ROW(E1512) - 1 &gt;= $M$1,IF(OFFSET(J1512, -1, 0) = "", J1512, ((E1512 - M1511) * $K$6) + M1511), "")</f>
        <v>#VALUE!</v>
      </c>
      <c r="N1512" s="3" t="e">
        <f aca="false">IF(M1512&lt;&gt;"", L1512-M1512, "")</f>
        <v>#VALUE!</v>
      </c>
      <c r="P1512" s="9" t="e">
        <f aca="false">IF(ROW(E1512) - 1 &gt;= $P$1, IF(OFFSET(N1512, 1- $P$1, 0) &lt;&gt; "", SUM(N1512:N1512(N1512, 1 - $P$1, 0)) / $P$1, ""), "")</f>
        <v>#VALUE!</v>
      </c>
      <c r="Q1512" s="4" t="e">
        <f aca="true">IF(ROW(N1512) - 1 &gt;= $P$1,IF(OFFSET(P1512, -1, 0) = "", P1512, ((N1512 - Q1511) * $O$5) + Q1511), "")</f>
        <v>#VALUE!</v>
      </c>
      <c r="R1512" s="4" t="e">
        <f aca="false">IF(Q1512&lt;&gt;"", N1512 - Q1512, "")</f>
        <v>#VALUE!</v>
      </c>
    </row>
    <row collapsed="false" customFormat="false" customHeight="true" hidden="false" ht="14.4" outlineLevel="0" r="1513">
      <c r="A1513" s="5" t="n">
        <v>38754</v>
      </c>
      <c r="B1513" s="1" t="n">
        <v>72.02</v>
      </c>
      <c r="C1513" s="1" t="n">
        <v>72.51</v>
      </c>
      <c r="D1513" s="1" t="n">
        <v>66.74</v>
      </c>
      <c r="E1513" s="1" t="n">
        <v>67.3</v>
      </c>
      <c r="F1513" s="1" t="n">
        <v>58991700</v>
      </c>
      <c r="G1513" s="1" t="n">
        <v>67.01</v>
      </c>
      <c r="I1513" s="6" t="e">
        <f aca="false">IF(ROW(E1513) - 1 &gt;= $I$1,SUM(E1513:E1513(E1513,1 - $I$1, 0)) / $I$1,"")</f>
        <v>#VALUE!</v>
      </c>
      <c r="J1513" s="6" t="e">
        <f aca="false">IF(ROW(E1513) - 1 &gt;= $J$1,SUM(E1513:E1513(E1513,1 - $J$1, 0)) / $J$1,"")</f>
        <v>#VALUE!</v>
      </c>
      <c r="L1513" s="7" t="e">
        <f aca="true">IF(ROW(E1513) - 1 &gt;= $L$1,IF(OFFSET(I1513, -1, 0) = "", I1513, ((E1513 - L1512) * $K$4) + L1512), "")</f>
        <v>#VALUE!</v>
      </c>
      <c r="M1513" s="7" t="e">
        <f aca="true">IF(ROW(E1513) - 1 &gt;= $M$1,IF(OFFSET(J1513, -1, 0) = "", J1513, ((E1513 - M1512) * $K$6) + M1512), "")</f>
        <v>#VALUE!</v>
      </c>
      <c r="N1513" s="3" t="e">
        <f aca="false">IF(M1513&lt;&gt;"", L1513-M1513, "")</f>
        <v>#VALUE!</v>
      </c>
      <c r="P1513" s="9" t="e">
        <f aca="false">IF(ROW(E1513) - 1 &gt;= $P$1, IF(OFFSET(N1513, 1- $P$1, 0) &lt;&gt; "", SUM(N1513:N1513(N1513, 1 - $P$1, 0)) / $P$1, ""), "")</f>
        <v>#VALUE!</v>
      </c>
      <c r="Q1513" s="4" t="e">
        <f aca="true">IF(ROW(N1513) - 1 &gt;= $P$1,IF(OFFSET(P1513, -1, 0) = "", P1513, ((N1513 - Q1512) * $O$5) + Q1512), "")</f>
        <v>#VALUE!</v>
      </c>
      <c r="R1513" s="4" t="e">
        <f aca="false">IF(Q1513&lt;&gt;"", N1513 - Q1513, "")</f>
        <v>#VALUE!</v>
      </c>
    </row>
    <row collapsed="false" customFormat="false" customHeight="true" hidden="false" ht="14.4" outlineLevel="0" r="1514">
      <c r="A1514" s="5" t="n">
        <v>38755</v>
      </c>
      <c r="B1514" s="1" t="n">
        <v>68.27</v>
      </c>
      <c r="C1514" s="1" t="n">
        <v>69.48</v>
      </c>
      <c r="D1514" s="1" t="n">
        <v>66.68</v>
      </c>
      <c r="E1514" s="1" t="n">
        <v>67.6</v>
      </c>
      <c r="F1514" s="1" t="n">
        <v>49601100</v>
      </c>
      <c r="G1514" s="1" t="n">
        <v>67.31</v>
      </c>
      <c r="I1514" s="6" t="e">
        <f aca="false">IF(ROW(E1514) - 1 &gt;= $I$1,SUM(E1514:E1514(E1514,1 - $I$1, 0)) / $I$1,"")</f>
        <v>#VALUE!</v>
      </c>
      <c r="J1514" s="6" t="e">
        <f aca="false">IF(ROW(E1514) - 1 &gt;= $J$1,SUM(E1514:E1514(E1514,1 - $J$1, 0)) / $J$1,"")</f>
        <v>#VALUE!</v>
      </c>
      <c r="L1514" s="7" t="e">
        <f aca="true">IF(ROW(E1514) - 1 &gt;= $L$1,IF(OFFSET(I1514, -1, 0) = "", I1514, ((E1514 - L1513) * $K$4) + L1513), "")</f>
        <v>#VALUE!</v>
      </c>
      <c r="M1514" s="7" t="e">
        <f aca="true">IF(ROW(E1514) - 1 &gt;= $M$1,IF(OFFSET(J1514, -1, 0) = "", J1514, ((E1514 - M1513) * $K$6) + M1513), "")</f>
        <v>#VALUE!</v>
      </c>
      <c r="N1514" s="3" t="e">
        <f aca="false">IF(M1514&lt;&gt;"", L1514-M1514, "")</f>
        <v>#VALUE!</v>
      </c>
      <c r="P1514" s="9" t="e">
        <f aca="false">IF(ROW(E1514) - 1 &gt;= $P$1, IF(OFFSET(N1514, 1- $P$1, 0) &lt;&gt; "", SUM(N1514:N1514(N1514, 1 - $P$1, 0)) / $P$1, ""), "")</f>
        <v>#VALUE!</v>
      </c>
      <c r="Q1514" s="4" t="e">
        <f aca="true">IF(ROW(N1514) - 1 &gt;= $P$1,IF(OFFSET(P1514, -1, 0) = "", P1514, ((N1514 - Q1513) * $O$5) + Q1513), "")</f>
        <v>#VALUE!</v>
      </c>
      <c r="R1514" s="4" t="e">
        <f aca="false">IF(Q1514&lt;&gt;"", N1514 - Q1514, "")</f>
        <v>#VALUE!</v>
      </c>
    </row>
    <row collapsed="false" customFormat="false" customHeight="true" hidden="false" ht="14.4" outlineLevel="0" r="1515">
      <c r="A1515" s="5" t="n">
        <v>38756</v>
      </c>
      <c r="B1515" s="1" t="n">
        <v>68.49</v>
      </c>
      <c r="C1515" s="1" t="n">
        <v>69.08</v>
      </c>
      <c r="D1515" s="1" t="n">
        <v>66</v>
      </c>
      <c r="E1515" s="1" t="n">
        <v>68.81</v>
      </c>
      <c r="F1515" s="1" t="n">
        <v>34039800</v>
      </c>
      <c r="G1515" s="1" t="n">
        <v>68.52</v>
      </c>
      <c r="I1515" s="6" t="e">
        <f aca="false">IF(ROW(E1515) - 1 &gt;= $I$1,SUM(E1515:E1515(E1515,1 - $I$1, 0)) / $I$1,"")</f>
        <v>#VALUE!</v>
      </c>
      <c r="J1515" s="6" t="e">
        <f aca="false">IF(ROW(E1515) - 1 &gt;= $J$1,SUM(E1515:E1515(E1515,1 - $J$1, 0)) / $J$1,"")</f>
        <v>#VALUE!</v>
      </c>
      <c r="L1515" s="7" t="e">
        <f aca="true">IF(ROW(E1515) - 1 &gt;= $L$1,IF(OFFSET(I1515, -1, 0) = "", I1515, ((E1515 - L1514) * $K$4) + L1514), "")</f>
        <v>#VALUE!</v>
      </c>
      <c r="M1515" s="7" t="e">
        <f aca="true">IF(ROW(E1515) - 1 &gt;= $M$1,IF(OFFSET(J1515, -1, 0) = "", J1515, ((E1515 - M1514) * $K$6) + M1514), "")</f>
        <v>#VALUE!</v>
      </c>
      <c r="N1515" s="3" t="e">
        <f aca="false">IF(M1515&lt;&gt;"", L1515-M1515, "")</f>
        <v>#VALUE!</v>
      </c>
      <c r="P1515" s="9" t="e">
        <f aca="false">IF(ROW(E1515) - 1 &gt;= $P$1, IF(OFFSET(N1515, 1- $P$1, 0) &lt;&gt; "", SUM(N1515:N1515(N1515, 1 - $P$1, 0)) / $P$1, ""), "")</f>
        <v>#VALUE!</v>
      </c>
      <c r="Q1515" s="4" t="e">
        <f aca="true">IF(ROW(N1515) - 1 &gt;= $P$1,IF(OFFSET(P1515, -1, 0) = "", P1515, ((N1515 - Q1514) * $O$5) + Q1514), "")</f>
        <v>#VALUE!</v>
      </c>
      <c r="R1515" s="4" t="e">
        <f aca="false">IF(Q1515&lt;&gt;"", N1515 - Q1515, "")</f>
        <v>#VALUE!</v>
      </c>
    </row>
    <row collapsed="false" customFormat="false" customHeight="true" hidden="false" ht="14.4" outlineLevel="0" r="1516">
      <c r="A1516" s="5" t="n">
        <v>38757</v>
      </c>
      <c r="B1516" s="1" t="n">
        <v>69.1</v>
      </c>
      <c r="C1516" s="1" t="n">
        <v>69.23</v>
      </c>
      <c r="D1516" s="1" t="n">
        <v>64.53</v>
      </c>
      <c r="E1516" s="1" t="n">
        <v>64.95</v>
      </c>
      <c r="F1516" s="1" t="n">
        <v>41063000</v>
      </c>
      <c r="G1516" s="1" t="n">
        <v>64.67</v>
      </c>
      <c r="I1516" s="6" t="e">
        <f aca="false">IF(ROW(E1516) - 1 &gt;= $I$1,SUM(E1516:E1516(E1516,1 - $I$1, 0)) / $I$1,"")</f>
        <v>#VALUE!</v>
      </c>
      <c r="J1516" s="6" t="e">
        <f aca="false">IF(ROW(E1516) - 1 &gt;= $J$1,SUM(E1516:E1516(E1516,1 - $J$1, 0)) / $J$1,"")</f>
        <v>#VALUE!</v>
      </c>
      <c r="L1516" s="7" t="e">
        <f aca="true">IF(ROW(E1516) - 1 &gt;= $L$1,IF(OFFSET(I1516, -1, 0) = "", I1516, ((E1516 - L1515) * $K$4) + L1515), "")</f>
        <v>#VALUE!</v>
      </c>
      <c r="M1516" s="7" t="e">
        <f aca="true">IF(ROW(E1516) - 1 &gt;= $M$1,IF(OFFSET(J1516, -1, 0) = "", J1516, ((E1516 - M1515) * $K$6) + M1515), "")</f>
        <v>#VALUE!</v>
      </c>
      <c r="N1516" s="3" t="e">
        <f aca="false">IF(M1516&lt;&gt;"", L1516-M1516, "")</f>
        <v>#VALUE!</v>
      </c>
      <c r="P1516" s="9" t="e">
        <f aca="false">IF(ROW(E1516) - 1 &gt;= $P$1, IF(OFFSET(N1516, 1- $P$1, 0) &lt;&gt; "", SUM(N1516:N1516(N1516, 1 - $P$1, 0)) / $P$1, ""), "")</f>
        <v>#VALUE!</v>
      </c>
      <c r="Q1516" s="4" t="e">
        <f aca="true">IF(ROW(N1516) - 1 &gt;= $P$1,IF(OFFSET(P1516, -1, 0) = "", P1516, ((N1516 - Q1515) * $O$5) + Q1515), "")</f>
        <v>#VALUE!</v>
      </c>
      <c r="R1516" s="4" t="e">
        <f aca="false">IF(Q1516&lt;&gt;"", N1516 - Q1516, "")</f>
        <v>#VALUE!</v>
      </c>
    </row>
    <row collapsed="false" customFormat="false" customHeight="true" hidden="false" ht="14.4" outlineLevel="0" r="1517">
      <c r="A1517" s="5" t="n">
        <v>38758</v>
      </c>
      <c r="B1517" s="1" t="n">
        <v>65.18</v>
      </c>
      <c r="C1517" s="1" t="n">
        <v>67.67</v>
      </c>
      <c r="D1517" s="1" t="n">
        <v>62.9</v>
      </c>
      <c r="E1517" s="1" t="n">
        <v>67.31</v>
      </c>
      <c r="F1517" s="1" t="n">
        <v>62874200</v>
      </c>
      <c r="G1517" s="1" t="n">
        <v>67.02</v>
      </c>
      <c r="I1517" s="6" t="e">
        <f aca="false">IF(ROW(E1517) - 1 &gt;= $I$1,SUM(E1517:E1517(E1517,1 - $I$1, 0)) / $I$1,"")</f>
        <v>#VALUE!</v>
      </c>
      <c r="J1517" s="6" t="e">
        <f aca="false">IF(ROW(E1517) - 1 &gt;= $J$1,SUM(E1517:E1517(E1517,1 - $J$1, 0)) / $J$1,"")</f>
        <v>#VALUE!</v>
      </c>
      <c r="L1517" s="7" t="e">
        <f aca="true">IF(ROW(E1517) - 1 &gt;= $L$1,IF(OFFSET(I1517, -1, 0) = "", I1517, ((E1517 - L1516) * $K$4) + L1516), "")</f>
        <v>#VALUE!</v>
      </c>
      <c r="M1517" s="7" t="e">
        <f aca="true">IF(ROW(E1517) - 1 &gt;= $M$1,IF(OFFSET(J1517, -1, 0) = "", J1517, ((E1517 - M1516) * $K$6) + M1516), "")</f>
        <v>#VALUE!</v>
      </c>
      <c r="N1517" s="3" t="e">
        <f aca="false">IF(M1517&lt;&gt;"", L1517-M1517, "")</f>
        <v>#VALUE!</v>
      </c>
      <c r="P1517" s="9" t="e">
        <f aca="false">IF(ROW(E1517) - 1 &gt;= $P$1, IF(OFFSET(N1517, 1- $P$1, 0) &lt;&gt; "", SUM(N1517:N1517(N1517, 1 - $P$1, 0)) / $P$1, ""), "")</f>
        <v>#VALUE!</v>
      </c>
      <c r="Q1517" s="4" t="e">
        <f aca="true">IF(ROW(N1517) - 1 &gt;= $P$1,IF(OFFSET(P1517, -1, 0) = "", P1517, ((N1517 - Q1516) * $O$5) + Q1516), "")</f>
        <v>#VALUE!</v>
      </c>
      <c r="R1517" s="4" t="e">
        <f aca="false">IF(Q1517&lt;&gt;"", N1517 - Q1517, "")</f>
        <v>#VALUE!</v>
      </c>
    </row>
    <row collapsed="false" customFormat="false" customHeight="true" hidden="false" ht="14.4" outlineLevel="0" r="1518">
      <c r="A1518" s="5" t="n">
        <v>38761</v>
      </c>
      <c r="B1518" s="1" t="n">
        <v>66.63</v>
      </c>
      <c r="C1518" s="1" t="n">
        <v>66.75</v>
      </c>
      <c r="D1518" s="1" t="n">
        <v>64.64</v>
      </c>
      <c r="E1518" s="1" t="n">
        <v>64.71</v>
      </c>
      <c r="F1518" s="1" t="n">
        <v>31553500</v>
      </c>
      <c r="G1518" s="1" t="n">
        <v>64.43</v>
      </c>
      <c r="I1518" s="6" t="e">
        <f aca="false">IF(ROW(E1518) - 1 &gt;= $I$1,SUM(E1518:E1518(E1518,1 - $I$1, 0)) / $I$1,"")</f>
        <v>#VALUE!</v>
      </c>
      <c r="J1518" s="6" t="e">
        <f aca="false">IF(ROW(E1518) - 1 &gt;= $J$1,SUM(E1518:E1518(E1518,1 - $J$1, 0)) / $J$1,"")</f>
        <v>#VALUE!</v>
      </c>
      <c r="L1518" s="7" t="e">
        <f aca="true">IF(ROW(E1518) - 1 &gt;= $L$1,IF(OFFSET(I1518, -1, 0) = "", I1518, ((E1518 - L1517) * $K$4) + L1517), "")</f>
        <v>#VALUE!</v>
      </c>
      <c r="M1518" s="7" t="e">
        <f aca="true">IF(ROW(E1518) - 1 &gt;= $M$1,IF(OFFSET(J1518, -1, 0) = "", J1518, ((E1518 - M1517) * $K$6) + M1517), "")</f>
        <v>#VALUE!</v>
      </c>
      <c r="N1518" s="3" t="e">
        <f aca="false">IF(M1518&lt;&gt;"", L1518-M1518, "")</f>
        <v>#VALUE!</v>
      </c>
      <c r="P1518" s="9" t="e">
        <f aca="false">IF(ROW(E1518) - 1 &gt;= $P$1, IF(OFFSET(N1518, 1- $P$1, 0) &lt;&gt; "", SUM(N1518:N1518(N1518, 1 - $P$1, 0)) / $P$1, ""), "")</f>
        <v>#VALUE!</v>
      </c>
      <c r="Q1518" s="4" t="e">
        <f aca="true">IF(ROW(N1518) - 1 &gt;= $P$1,IF(OFFSET(P1518, -1, 0) = "", P1518, ((N1518 - Q1517) * $O$5) + Q1517), "")</f>
        <v>#VALUE!</v>
      </c>
      <c r="R1518" s="4" t="e">
        <f aca="false">IF(Q1518&lt;&gt;"", N1518 - Q1518, "")</f>
        <v>#VALUE!</v>
      </c>
    </row>
    <row collapsed="false" customFormat="false" customHeight="true" hidden="false" ht="14.4" outlineLevel="0" r="1519">
      <c r="A1519" s="5" t="n">
        <v>38762</v>
      </c>
      <c r="B1519" s="1" t="n">
        <v>65.1</v>
      </c>
      <c r="C1519" s="1" t="n">
        <v>68.1</v>
      </c>
      <c r="D1519" s="1" t="n">
        <v>65</v>
      </c>
      <c r="E1519" s="1" t="n">
        <v>67.64</v>
      </c>
      <c r="F1519" s="1" t="n">
        <v>41462100</v>
      </c>
      <c r="G1519" s="1" t="n">
        <v>67.35</v>
      </c>
      <c r="I1519" s="6" t="e">
        <f aca="false">IF(ROW(E1519) - 1 &gt;= $I$1,SUM(E1519:E1519(E1519,1 - $I$1, 0)) / $I$1,"")</f>
        <v>#VALUE!</v>
      </c>
      <c r="J1519" s="6" t="e">
        <f aca="false">IF(ROW(E1519) - 1 &gt;= $J$1,SUM(E1519:E1519(E1519,1 - $J$1, 0)) / $J$1,"")</f>
        <v>#VALUE!</v>
      </c>
      <c r="L1519" s="7" t="e">
        <f aca="true">IF(ROW(E1519) - 1 &gt;= $L$1,IF(OFFSET(I1519, -1, 0) = "", I1519, ((E1519 - L1518) * $K$4) + L1518), "")</f>
        <v>#VALUE!</v>
      </c>
      <c r="M1519" s="7" t="e">
        <f aca="true">IF(ROW(E1519) - 1 &gt;= $M$1,IF(OFFSET(J1519, -1, 0) = "", J1519, ((E1519 - M1518) * $K$6) + M1518), "")</f>
        <v>#VALUE!</v>
      </c>
      <c r="N1519" s="3" t="e">
        <f aca="false">IF(M1519&lt;&gt;"", L1519-M1519, "")</f>
        <v>#VALUE!</v>
      </c>
      <c r="P1519" s="9" t="e">
        <f aca="false">IF(ROW(E1519) - 1 &gt;= $P$1, IF(OFFSET(N1519, 1- $P$1, 0) &lt;&gt; "", SUM(N1519:N1519(N1519, 1 - $P$1, 0)) / $P$1, ""), "")</f>
        <v>#VALUE!</v>
      </c>
      <c r="Q1519" s="4" t="e">
        <f aca="true">IF(ROW(N1519) - 1 &gt;= $P$1,IF(OFFSET(P1519, -1, 0) = "", P1519, ((N1519 - Q1518) * $O$5) + Q1518), "")</f>
        <v>#VALUE!</v>
      </c>
      <c r="R1519" s="4" t="e">
        <f aca="false">IF(Q1519&lt;&gt;"", N1519 - Q1519, "")</f>
        <v>#VALUE!</v>
      </c>
    </row>
    <row collapsed="false" customFormat="false" customHeight="true" hidden="false" ht="14.4" outlineLevel="0" r="1520">
      <c r="A1520" s="5" t="n">
        <v>38763</v>
      </c>
      <c r="B1520" s="1" t="n">
        <v>67.16</v>
      </c>
      <c r="C1520" s="1" t="n">
        <v>69.62</v>
      </c>
      <c r="D1520" s="1" t="n">
        <v>66.75</v>
      </c>
      <c r="E1520" s="1" t="n">
        <v>69.22</v>
      </c>
      <c r="F1520" s="1" t="n">
        <v>41420400</v>
      </c>
      <c r="G1520" s="1" t="n">
        <v>68.92</v>
      </c>
      <c r="I1520" s="6" t="e">
        <f aca="false">IF(ROW(E1520) - 1 &gt;= $I$1,SUM(E1520:E1520(E1520,1 - $I$1, 0)) / $I$1,"")</f>
        <v>#VALUE!</v>
      </c>
      <c r="J1520" s="6" t="e">
        <f aca="false">IF(ROW(E1520) - 1 &gt;= $J$1,SUM(E1520:E1520(E1520,1 - $J$1, 0)) / $J$1,"")</f>
        <v>#VALUE!</v>
      </c>
      <c r="L1520" s="7" t="e">
        <f aca="true">IF(ROW(E1520) - 1 &gt;= $L$1,IF(OFFSET(I1520, -1, 0) = "", I1520, ((E1520 - L1519) * $K$4) + L1519), "")</f>
        <v>#VALUE!</v>
      </c>
      <c r="M1520" s="7" t="e">
        <f aca="true">IF(ROW(E1520) - 1 &gt;= $M$1,IF(OFFSET(J1520, -1, 0) = "", J1520, ((E1520 - M1519) * $K$6) + M1519), "")</f>
        <v>#VALUE!</v>
      </c>
      <c r="N1520" s="3" t="e">
        <f aca="false">IF(M1520&lt;&gt;"", L1520-M1520, "")</f>
        <v>#VALUE!</v>
      </c>
      <c r="P1520" s="9" t="e">
        <f aca="false">IF(ROW(E1520) - 1 &gt;= $P$1, IF(OFFSET(N1520, 1- $P$1, 0) &lt;&gt; "", SUM(N1520:N1520(N1520, 1 - $P$1, 0)) / $P$1, ""), "")</f>
        <v>#VALUE!</v>
      </c>
      <c r="Q1520" s="4" t="e">
        <f aca="true">IF(ROW(N1520) - 1 &gt;= $P$1,IF(OFFSET(P1520, -1, 0) = "", P1520, ((N1520 - Q1519) * $O$5) + Q1519), "")</f>
        <v>#VALUE!</v>
      </c>
      <c r="R1520" s="4" t="e">
        <f aca="false">IF(Q1520&lt;&gt;"", N1520 - Q1520, "")</f>
        <v>#VALUE!</v>
      </c>
    </row>
    <row collapsed="false" customFormat="false" customHeight="true" hidden="false" ht="14.4" outlineLevel="0" r="1521">
      <c r="A1521" s="5" t="n">
        <v>38764</v>
      </c>
      <c r="B1521" s="1" t="n">
        <v>69.91</v>
      </c>
      <c r="C1521" s="1" t="n">
        <v>71.01</v>
      </c>
      <c r="D1521" s="1" t="n">
        <v>69.48</v>
      </c>
      <c r="E1521" s="1" t="n">
        <v>70.57</v>
      </c>
      <c r="F1521" s="1" t="n">
        <v>33863400</v>
      </c>
      <c r="G1521" s="1" t="n">
        <v>70.27</v>
      </c>
      <c r="I1521" s="6" t="e">
        <f aca="false">IF(ROW(E1521) - 1 &gt;= $I$1,SUM(E1521:E1521(E1521,1 - $I$1, 0)) / $I$1,"")</f>
        <v>#VALUE!</v>
      </c>
      <c r="J1521" s="6" t="e">
        <f aca="false">IF(ROW(E1521) - 1 &gt;= $J$1,SUM(E1521:E1521(E1521,1 - $J$1, 0)) / $J$1,"")</f>
        <v>#VALUE!</v>
      </c>
      <c r="L1521" s="7" t="e">
        <f aca="true">IF(ROW(E1521) - 1 &gt;= $L$1,IF(OFFSET(I1521, -1, 0) = "", I1521, ((E1521 - L1520) * $K$4) + L1520), "")</f>
        <v>#VALUE!</v>
      </c>
      <c r="M1521" s="7" t="e">
        <f aca="true">IF(ROW(E1521) - 1 &gt;= $M$1,IF(OFFSET(J1521, -1, 0) = "", J1521, ((E1521 - M1520) * $K$6) + M1520), "")</f>
        <v>#VALUE!</v>
      </c>
      <c r="N1521" s="3" t="e">
        <f aca="false">IF(M1521&lt;&gt;"", L1521-M1521, "")</f>
        <v>#VALUE!</v>
      </c>
      <c r="P1521" s="9" t="e">
        <f aca="false">IF(ROW(E1521) - 1 &gt;= $P$1, IF(OFFSET(N1521, 1- $P$1, 0) &lt;&gt; "", SUM(N1521:N1521(N1521, 1 - $P$1, 0)) / $P$1, ""), "")</f>
        <v>#VALUE!</v>
      </c>
      <c r="Q1521" s="4" t="e">
        <f aca="true">IF(ROW(N1521) - 1 &gt;= $P$1,IF(OFFSET(P1521, -1, 0) = "", P1521, ((N1521 - Q1520) * $O$5) + Q1520), "")</f>
        <v>#VALUE!</v>
      </c>
      <c r="R1521" s="4" t="e">
        <f aca="false">IF(Q1521&lt;&gt;"", N1521 - Q1521, "")</f>
        <v>#VALUE!</v>
      </c>
    </row>
    <row collapsed="false" customFormat="false" customHeight="true" hidden="false" ht="14.4" outlineLevel="0" r="1522">
      <c r="A1522" s="5" t="n">
        <v>38765</v>
      </c>
      <c r="B1522" s="1" t="n">
        <v>70.3</v>
      </c>
      <c r="C1522" s="1" t="n">
        <v>70.89</v>
      </c>
      <c r="D1522" s="1" t="n">
        <v>69.61</v>
      </c>
      <c r="E1522" s="1" t="n">
        <v>70.29</v>
      </c>
      <c r="F1522" s="1" t="n">
        <v>20571400</v>
      </c>
      <c r="G1522" s="1" t="n">
        <v>69.99</v>
      </c>
      <c r="I1522" s="6" t="e">
        <f aca="false">IF(ROW(E1522) - 1 &gt;= $I$1,SUM(E1522:E1522(E1522,1 - $I$1, 0)) / $I$1,"")</f>
        <v>#VALUE!</v>
      </c>
      <c r="J1522" s="6" t="e">
        <f aca="false">IF(ROW(E1522) - 1 &gt;= $J$1,SUM(E1522:E1522(E1522,1 - $J$1, 0)) / $J$1,"")</f>
        <v>#VALUE!</v>
      </c>
      <c r="L1522" s="7" t="e">
        <f aca="true">IF(ROW(E1522) - 1 &gt;= $L$1,IF(OFFSET(I1522, -1, 0) = "", I1522, ((E1522 - L1521) * $K$4) + L1521), "")</f>
        <v>#VALUE!</v>
      </c>
      <c r="M1522" s="7" t="e">
        <f aca="true">IF(ROW(E1522) - 1 &gt;= $M$1,IF(OFFSET(J1522, -1, 0) = "", J1522, ((E1522 - M1521) * $K$6) + M1521), "")</f>
        <v>#VALUE!</v>
      </c>
      <c r="N1522" s="3" t="e">
        <f aca="false">IF(M1522&lt;&gt;"", L1522-M1522, "")</f>
        <v>#VALUE!</v>
      </c>
      <c r="P1522" s="9" t="e">
        <f aca="false">IF(ROW(E1522) - 1 &gt;= $P$1, IF(OFFSET(N1522, 1- $P$1, 0) &lt;&gt; "", SUM(N1522:N1522(N1522, 1 - $P$1, 0)) / $P$1, ""), "")</f>
        <v>#VALUE!</v>
      </c>
      <c r="Q1522" s="4" t="e">
        <f aca="true">IF(ROW(N1522) - 1 &gt;= $P$1,IF(OFFSET(P1522, -1, 0) = "", P1522, ((N1522 - Q1521) * $O$5) + Q1521), "")</f>
        <v>#VALUE!</v>
      </c>
      <c r="R1522" s="4" t="e">
        <f aca="false">IF(Q1522&lt;&gt;"", N1522 - Q1522, "")</f>
        <v>#VALUE!</v>
      </c>
    </row>
    <row collapsed="false" customFormat="false" customHeight="true" hidden="false" ht="14.4" outlineLevel="0" r="1523">
      <c r="A1523" s="5" t="n">
        <v>38769</v>
      </c>
      <c r="B1523" s="1" t="n">
        <v>70.59</v>
      </c>
      <c r="C1523" s="1" t="n">
        <v>70.8</v>
      </c>
      <c r="D1523" s="1" t="n">
        <v>68.68</v>
      </c>
      <c r="E1523" s="1" t="n">
        <v>69.08</v>
      </c>
      <c r="F1523" s="1" t="n">
        <v>27843100</v>
      </c>
      <c r="G1523" s="1" t="n">
        <v>68.78</v>
      </c>
      <c r="I1523" s="6" t="e">
        <f aca="false">IF(ROW(E1523) - 1 &gt;= $I$1,SUM(E1523:E1523(E1523,1 - $I$1, 0)) / $I$1,"")</f>
        <v>#VALUE!</v>
      </c>
      <c r="J1523" s="6" t="e">
        <f aca="false">IF(ROW(E1523) - 1 &gt;= $J$1,SUM(E1523:E1523(E1523,1 - $J$1, 0)) / $J$1,"")</f>
        <v>#VALUE!</v>
      </c>
      <c r="L1523" s="7" t="e">
        <f aca="true">IF(ROW(E1523) - 1 &gt;= $L$1,IF(OFFSET(I1523, -1, 0) = "", I1523, ((E1523 - L1522) * $K$4) + L1522), "")</f>
        <v>#VALUE!</v>
      </c>
      <c r="M1523" s="7" t="e">
        <f aca="true">IF(ROW(E1523) - 1 &gt;= $M$1,IF(OFFSET(J1523, -1, 0) = "", J1523, ((E1523 - M1522) * $K$6) + M1522), "")</f>
        <v>#VALUE!</v>
      </c>
      <c r="N1523" s="3" t="e">
        <f aca="false">IF(M1523&lt;&gt;"", L1523-M1523, "")</f>
        <v>#VALUE!</v>
      </c>
      <c r="P1523" s="9" t="e">
        <f aca="false">IF(ROW(E1523) - 1 &gt;= $P$1, IF(OFFSET(N1523, 1- $P$1, 0) &lt;&gt; "", SUM(N1523:N1523(N1523, 1 - $P$1, 0)) / $P$1, ""), "")</f>
        <v>#VALUE!</v>
      </c>
      <c r="Q1523" s="4" t="e">
        <f aca="true">IF(ROW(N1523) - 1 &gt;= $P$1,IF(OFFSET(P1523, -1, 0) = "", P1523, ((N1523 - Q1522) * $O$5) + Q1522), "")</f>
        <v>#VALUE!</v>
      </c>
      <c r="R1523" s="4" t="e">
        <f aca="false">IF(Q1523&lt;&gt;"", N1523 - Q1523, "")</f>
        <v>#VALUE!</v>
      </c>
    </row>
    <row collapsed="false" customFormat="false" customHeight="true" hidden="false" ht="14.4" outlineLevel="0" r="1524">
      <c r="A1524" s="5" t="n">
        <v>38770</v>
      </c>
      <c r="B1524" s="1" t="n">
        <v>69</v>
      </c>
      <c r="C1524" s="1" t="n">
        <v>71.67</v>
      </c>
      <c r="D1524" s="1" t="n">
        <v>68</v>
      </c>
      <c r="E1524" s="1" t="n">
        <v>71.32</v>
      </c>
      <c r="F1524" s="1" t="n">
        <v>34937100</v>
      </c>
      <c r="G1524" s="1" t="n">
        <v>71.02</v>
      </c>
      <c r="I1524" s="6" t="e">
        <f aca="false">IF(ROW(E1524) - 1 &gt;= $I$1,SUM(E1524:E1524(E1524,1 - $I$1, 0)) / $I$1,"")</f>
        <v>#VALUE!</v>
      </c>
      <c r="J1524" s="6" t="e">
        <f aca="false">IF(ROW(E1524) - 1 &gt;= $J$1,SUM(E1524:E1524(E1524,1 - $J$1, 0)) / $J$1,"")</f>
        <v>#VALUE!</v>
      </c>
      <c r="L1524" s="7" t="e">
        <f aca="true">IF(ROW(E1524) - 1 &gt;= $L$1,IF(OFFSET(I1524, -1, 0) = "", I1524, ((E1524 - L1523) * $K$4) + L1523), "")</f>
        <v>#VALUE!</v>
      </c>
      <c r="M1524" s="7" t="e">
        <f aca="true">IF(ROW(E1524) - 1 &gt;= $M$1,IF(OFFSET(J1524, -1, 0) = "", J1524, ((E1524 - M1523) * $K$6) + M1523), "")</f>
        <v>#VALUE!</v>
      </c>
      <c r="N1524" s="3" t="e">
        <f aca="false">IF(M1524&lt;&gt;"", L1524-M1524, "")</f>
        <v>#VALUE!</v>
      </c>
      <c r="P1524" s="9" t="e">
        <f aca="false">IF(ROW(E1524) - 1 &gt;= $P$1, IF(OFFSET(N1524, 1- $P$1, 0) &lt;&gt; "", SUM(N1524:N1524(N1524, 1 - $P$1, 0)) / $P$1, ""), "")</f>
        <v>#VALUE!</v>
      </c>
      <c r="Q1524" s="4" t="e">
        <f aca="true">IF(ROW(N1524) - 1 &gt;= $P$1,IF(OFFSET(P1524, -1, 0) = "", P1524, ((N1524 - Q1523) * $O$5) + Q1523), "")</f>
        <v>#VALUE!</v>
      </c>
      <c r="R1524" s="4" t="e">
        <f aca="false">IF(Q1524&lt;&gt;"", N1524 - Q1524, "")</f>
        <v>#VALUE!</v>
      </c>
    </row>
    <row collapsed="false" customFormat="false" customHeight="true" hidden="false" ht="14.4" outlineLevel="0" r="1525">
      <c r="A1525" s="5" t="n">
        <v>38771</v>
      </c>
      <c r="B1525" s="1" t="n">
        <v>71.79</v>
      </c>
      <c r="C1525" s="1" t="n">
        <v>73</v>
      </c>
      <c r="D1525" s="1" t="n">
        <v>71.43</v>
      </c>
      <c r="E1525" s="1" t="n">
        <v>71.75</v>
      </c>
      <c r="F1525" s="1" t="n">
        <v>30604200</v>
      </c>
      <c r="G1525" s="1" t="n">
        <v>71.44</v>
      </c>
      <c r="I1525" s="6" t="e">
        <f aca="false">IF(ROW(E1525) - 1 &gt;= $I$1,SUM(E1525:E1525(E1525,1 - $I$1, 0)) / $I$1,"")</f>
        <v>#VALUE!</v>
      </c>
      <c r="J1525" s="6" t="e">
        <f aca="false">IF(ROW(E1525) - 1 &gt;= $J$1,SUM(E1525:E1525(E1525,1 - $J$1, 0)) / $J$1,"")</f>
        <v>#VALUE!</v>
      </c>
      <c r="L1525" s="7" t="e">
        <f aca="true">IF(ROW(E1525) - 1 &gt;= $L$1,IF(OFFSET(I1525, -1, 0) = "", I1525, ((E1525 - L1524) * $K$4) + L1524), "")</f>
        <v>#VALUE!</v>
      </c>
      <c r="M1525" s="7" t="e">
        <f aca="true">IF(ROW(E1525) - 1 &gt;= $M$1,IF(OFFSET(J1525, -1, 0) = "", J1525, ((E1525 - M1524) * $K$6) + M1524), "")</f>
        <v>#VALUE!</v>
      </c>
      <c r="N1525" s="3" t="e">
        <f aca="false">IF(M1525&lt;&gt;"", L1525-M1525, "")</f>
        <v>#VALUE!</v>
      </c>
      <c r="P1525" s="9" t="e">
        <f aca="false">IF(ROW(E1525) - 1 &gt;= $P$1, IF(OFFSET(N1525, 1- $P$1, 0) &lt;&gt; "", SUM(N1525:N1525(N1525, 1 - $P$1, 0)) / $P$1, ""), "")</f>
        <v>#VALUE!</v>
      </c>
      <c r="Q1525" s="4" t="e">
        <f aca="true">IF(ROW(N1525) - 1 &gt;= $P$1,IF(OFFSET(P1525, -1, 0) = "", P1525, ((N1525 - Q1524) * $O$5) + Q1524), "")</f>
        <v>#VALUE!</v>
      </c>
      <c r="R1525" s="4" t="e">
        <f aca="false">IF(Q1525&lt;&gt;"", N1525 - Q1525, "")</f>
        <v>#VALUE!</v>
      </c>
    </row>
    <row collapsed="false" customFormat="false" customHeight="true" hidden="false" ht="14.4" outlineLevel="0" r="1526">
      <c r="A1526" s="5" t="n">
        <v>38772</v>
      </c>
      <c r="B1526" s="1" t="n">
        <v>72.14</v>
      </c>
      <c r="C1526" s="1" t="n">
        <v>72.89</v>
      </c>
      <c r="D1526" s="1" t="n">
        <v>71.2</v>
      </c>
      <c r="E1526" s="1" t="n">
        <v>71.46</v>
      </c>
      <c r="F1526" s="1" t="n">
        <v>19098000</v>
      </c>
      <c r="G1526" s="1" t="n">
        <v>71.15</v>
      </c>
      <c r="I1526" s="6" t="e">
        <f aca="false">IF(ROW(E1526) - 1 &gt;= $I$1,SUM(E1526:E1526(E1526,1 - $I$1, 0)) / $I$1,"")</f>
        <v>#VALUE!</v>
      </c>
      <c r="J1526" s="6" t="e">
        <f aca="false">IF(ROW(E1526) - 1 &gt;= $J$1,SUM(E1526:E1526(E1526,1 - $J$1, 0)) / $J$1,"")</f>
        <v>#VALUE!</v>
      </c>
      <c r="L1526" s="7" t="e">
        <f aca="true">IF(ROW(E1526) - 1 &gt;= $L$1,IF(OFFSET(I1526, -1, 0) = "", I1526, ((E1526 - L1525) * $K$4) + L1525), "")</f>
        <v>#VALUE!</v>
      </c>
      <c r="M1526" s="7" t="e">
        <f aca="true">IF(ROW(E1526) - 1 &gt;= $M$1,IF(OFFSET(J1526, -1, 0) = "", J1526, ((E1526 - M1525) * $K$6) + M1525), "")</f>
        <v>#VALUE!</v>
      </c>
      <c r="N1526" s="3" t="e">
        <f aca="false">IF(M1526&lt;&gt;"", L1526-M1526, "")</f>
        <v>#VALUE!</v>
      </c>
      <c r="P1526" s="9" t="e">
        <f aca="false">IF(ROW(E1526) - 1 &gt;= $P$1, IF(OFFSET(N1526, 1- $P$1, 0) &lt;&gt; "", SUM(N1526:N1526(N1526, 1 - $P$1, 0)) / $P$1, ""), "")</f>
        <v>#VALUE!</v>
      </c>
      <c r="Q1526" s="4" t="e">
        <f aca="true">IF(ROW(N1526) - 1 &gt;= $P$1,IF(OFFSET(P1526, -1, 0) = "", P1526, ((N1526 - Q1525) * $O$5) + Q1525), "")</f>
        <v>#VALUE!</v>
      </c>
      <c r="R1526" s="4" t="e">
        <f aca="false">IF(Q1526&lt;&gt;"", N1526 - Q1526, "")</f>
        <v>#VALUE!</v>
      </c>
    </row>
    <row collapsed="false" customFormat="false" customHeight="true" hidden="false" ht="14.4" outlineLevel="0" r="1527">
      <c r="A1527" s="5" t="n">
        <v>38775</v>
      </c>
      <c r="B1527" s="1" t="n">
        <v>71.99</v>
      </c>
      <c r="C1527" s="1" t="n">
        <v>72.12</v>
      </c>
      <c r="D1527" s="1" t="n">
        <v>70.65</v>
      </c>
      <c r="E1527" s="1" t="n">
        <v>70.99</v>
      </c>
      <c r="F1527" s="1" t="n">
        <v>28258600</v>
      </c>
      <c r="G1527" s="1" t="n">
        <v>70.69</v>
      </c>
      <c r="I1527" s="6" t="e">
        <f aca="false">IF(ROW(E1527) - 1 &gt;= $I$1,SUM(E1527:E1527(E1527,1 - $I$1, 0)) / $I$1,"")</f>
        <v>#VALUE!</v>
      </c>
      <c r="J1527" s="6" t="e">
        <f aca="false">IF(ROW(E1527) - 1 &gt;= $J$1,SUM(E1527:E1527(E1527,1 - $J$1, 0)) / $J$1,"")</f>
        <v>#VALUE!</v>
      </c>
      <c r="L1527" s="7" t="e">
        <f aca="true">IF(ROW(E1527) - 1 &gt;= $L$1,IF(OFFSET(I1527, -1, 0) = "", I1527, ((E1527 - L1526) * $K$4) + L1526), "")</f>
        <v>#VALUE!</v>
      </c>
      <c r="M1527" s="7" t="e">
        <f aca="true">IF(ROW(E1527) - 1 &gt;= $M$1,IF(OFFSET(J1527, -1, 0) = "", J1527, ((E1527 - M1526) * $K$6) + M1526), "")</f>
        <v>#VALUE!</v>
      </c>
      <c r="N1527" s="3" t="e">
        <f aca="false">IF(M1527&lt;&gt;"", L1527-M1527, "")</f>
        <v>#VALUE!</v>
      </c>
      <c r="P1527" s="9" t="e">
        <f aca="false">IF(ROW(E1527) - 1 &gt;= $P$1, IF(OFFSET(N1527, 1- $P$1, 0) &lt;&gt; "", SUM(N1527:N1527(N1527, 1 - $P$1, 0)) / $P$1, ""), "")</f>
        <v>#VALUE!</v>
      </c>
      <c r="Q1527" s="4" t="e">
        <f aca="true">IF(ROW(N1527) - 1 &gt;= $P$1,IF(OFFSET(P1527, -1, 0) = "", P1527, ((N1527 - Q1526) * $O$5) + Q1526), "")</f>
        <v>#VALUE!</v>
      </c>
      <c r="R1527" s="4" t="e">
        <f aca="false">IF(Q1527&lt;&gt;"", N1527 - Q1527, "")</f>
        <v>#VALUE!</v>
      </c>
    </row>
    <row collapsed="false" customFormat="false" customHeight="true" hidden="false" ht="14.4" outlineLevel="0" r="1528">
      <c r="A1528" s="5" t="n">
        <v>38776</v>
      </c>
      <c r="B1528" s="1" t="n">
        <v>71.58</v>
      </c>
      <c r="C1528" s="1" t="n">
        <v>72.4</v>
      </c>
      <c r="D1528" s="1" t="n">
        <v>68.1</v>
      </c>
      <c r="E1528" s="1" t="n">
        <v>68.49</v>
      </c>
      <c r="F1528" s="1" t="n">
        <v>45249300</v>
      </c>
      <c r="G1528" s="1" t="n">
        <v>68.2</v>
      </c>
      <c r="I1528" s="6" t="e">
        <f aca="false">IF(ROW(E1528) - 1 &gt;= $I$1,SUM(E1528:E1528(E1528,1 - $I$1, 0)) / $I$1,"")</f>
        <v>#VALUE!</v>
      </c>
      <c r="J1528" s="6" t="e">
        <f aca="false">IF(ROW(E1528) - 1 &gt;= $J$1,SUM(E1528:E1528(E1528,1 - $J$1, 0)) / $J$1,"")</f>
        <v>#VALUE!</v>
      </c>
      <c r="L1528" s="7" t="e">
        <f aca="true">IF(ROW(E1528) - 1 &gt;= $L$1,IF(OFFSET(I1528, -1, 0) = "", I1528, ((E1528 - L1527) * $K$4) + L1527), "")</f>
        <v>#VALUE!</v>
      </c>
      <c r="M1528" s="7" t="e">
        <f aca="true">IF(ROW(E1528) - 1 &gt;= $M$1,IF(OFFSET(J1528, -1, 0) = "", J1528, ((E1528 - M1527) * $K$6) + M1527), "")</f>
        <v>#VALUE!</v>
      </c>
      <c r="N1528" s="3" t="e">
        <f aca="false">IF(M1528&lt;&gt;"", L1528-M1528, "")</f>
        <v>#VALUE!</v>
      </c>
      <c r="P1528" s="9" t="e">
        <f aca="false">IF(ROW(E1528) - 1 &gt;= $P$1, IF(OFFSET(N1528, 1- $P$1, 0) &lt;&gt; "", SUM(N1528:N1528(N1528, 1 - $P$1, 0)) / $P$1, ""), "")</f>
        <v>#VALUE!</v>
      </c>
      <c r="Q1528" s="4" t="e">
        <f aca="true">IF(ROW(N1528) - 1 &gt;= $P$1,IF(OFFSET(P1528, -1, 0) = "", P1528, ((N1528 - Q1527) * $O$5) + Q1527), "")</f>
        <v>#VALUE!</v>
      </c>
      <c r="R1528" s="4" t="e">
        <f aca="false">IF(Q1528&lt;&gt;"", N1528 - Q1528, "")</f>
        <v>#VALUE!</v>
      </c>
    </row>
    <row collapsed="false" customFormat="false" customHeight="true" hidden="false" ht="14.4" outlineLevel="0" r="1529">
      <c r="A1529" s="5" t="n">
        <v>38777</v>
      </c>
      <c r="B1529" s="1" t="n">
        <v>68.84</v>
      </c>
      <c r="C1529" s="1" t="n">
        <v>69.49</v>
      </c>
      <c r="D1529" s="1" t="n">
        <v>68.02</v>
      </c>
      <c r="E1529" s="1" t="n">
        <v>69.1</v>
      </c>
      <c r="F1529" s="1" t="n">
        <v>27279200</v>
      </c>
      <c r="G1529" s="1" t="n">
        <v>68.8</v>
      </c>
      <c r="I1529" s="6" t="e">
        <f aca="false">IF(ROW(E1529) - 1 &gt;= $I$1,SUM(E1529:E1529(E1529,1 - $I$1, 0)) / $I$1,"")</f>
        <v>#VALUE!</v>
      </c>
      <c r="J1529" s="6" t="e">
        <f aca="false">IF(ROW(E1529) - 1 &gt;= $J$1,SUM(E1529:E1529(E1529,1 - $J$1, 0)) / $J$1,"")</f>
        <v>#VALUE!</v>
      </c>
      <c r="L1529" s="7" t="e">
        <f aca="true">IF(ROW(E1529) - 1 &gt;= $L$1,IF(OFFSET(I1529, -1, 0) = "", I1529, ((E1529 - L1528) * $K$4) + L1528), "")</f>
        <v>#VALUE!</v>
      </c>
      <c r="M1529" s="7" t="e">
        <f aca="true">IF(ROW(E1529) - 1 &gt;= $M$1,IF(OFFSET(J1529, -1, 0) = "", J1529, ((E1529 - M1528) * $K$6) + M1528), "")</f>
        <v>#VALUE!</v>
      </c>
      <c r="N1529" s="3" t="e">
        <f aca="false">IF(M1529&lt;&gt;"", L1529-M1529, "")</f>
        <v>#VALUE!</v>
      </c>
      <c r="P1529" s="9" t="e">
        <f aca="false">IF(ROW(E1529) - 1 &gt;= $P$1, IF(OFFSET(N1529, 1- $P$1, 0) &lt;&gt; "", SUM(N1529:N1529(N1529, 1 - $P$1, 0)) / $P$1, ""), "")</f>
        <v>#VALUE!</v>
      </c>
      <c r="Q1529" s="4" t="e">
        <f aca="true">IF(ROW(N1529) - 1 &gt;= $P$1,IF(OFFSET(P1529, -1, 0) = "", P1529, ((N1529 - Q1528) * $O$5) + Q1528), "")</f>
        <v>#VALUE!</v>
      </c>
      <c r="R1529" s="4" t="e">
        <f aca="false">IF(Q1529&lt;&gt;"", N1529 - Q1529, "")</f>
        <v>#VALUE!</v>
      </c>
    </row>
    <row collapsed="false" customFormat="false" customHeight="true" hidden="false" ht="14.4" outlineLevel="0" r="1530">
      <c r="A1530" s="5" t="n">
        <v>38778</v>
      </c>
      <c r="B1530" s="1" t="n">
        <v>68.99</v>
      </c>
      <c r="C1530" s="1" t="n">
        <v>69.99</v>
      </c>
      <c r="D1530" s="1" t="n">
        <v>68.67</v>
      </c>
      <c r="E1530" s="1" t="n">
        <v>69.61</v>
      </c>
      <c r="F1530" s="1" t="n">
        <v>22331200</v>
      </c>
      <c r="G1530" s="1" t="n">
        <v>69.31</v>
      </c>
      <c r="I1530" s="6" t="e">
        <f aca="false">IF(ROW(E1530) - 1 &gt;= $I$1,SUM(E1530:E1530(E1530,1 - $I$1, 0)) / $I$1,"")</f>
        <v>#VALUE!</v>
      </c>
      <c r="J1530" s="6" t="e">
        <f aca="false">IF(ROW(E1530) - 1 &gt;= $J$1,SUM(E1530:E1530(E1530,1 - $J$1, 0)) / $J$1,"")</f>
        <v>#VALUE!</v>
      </c>
      <c r="L1530" s="7" t="e">
        <f aca="true">IF(ROW(E1530) - 1 &gt;= $L$1,IF(OFFSET(I1530, -1, 0) = "", I1530, ((E1530 - L1529) * $K$4) + L1529), "")</f>
        <v>#VALUE!</v>
      </c>
      <c r="M1530" s="7" t="e">
        <f aca="true">IF(ROW(E1530) - 1 &gt;= $M$1,IF(OFFSET(J1530, -1, 0) = "", J1530, ((E1530 - M1529) * $K$6) + M1529), "")</f>
        <v>#VALUE!</v>
      </c>
      <c r="N1530" s="3" t="e">
        <f aca="false">IF(M1530&lt;&gt;"", L1530-M1530, "")</f>
        <v>#VALUE!</v>
      </c>
      <c r="P1530" s="9" t="e">
        <f aca="false">IF(ROW(E1530) - 1 &gt;= $P$1, IF(OFFSET(N1530, 1- $P$1, 0) &lt;&gt; "", SUM(N1530:N1530(N1530, 1 - $P$1, 0)) / $P$1, ""), "")</f>
        <v>#VALUE!</v>
      </c>
      <c r="Q1530" s="4" t="e">
        <f aca="true">IF(ROW(N1530) - 1 &gt;= $P$1,IF(OFFSET(P1530, -1, 0) = "", P1530, ((N1530 - Q1529) * $O$5) + Q1529), "")</f>
        <v>#VALUE!</v>
      </c>
      <c r="R1530" s="4" t="e">
        <f aca="false">IF(Q1530&lt;&gt;"", N1530 - Q1530, "")</f>
        <v>#VALUE!</v>
      </c>
    </row>
    <row collapsed="false" customFormat="false" customHeight="true" hidden="false" ht="14.4" outlineLevel="0" r="1531">
      <c r="A1531" s="5" t="n">
        <v>38779</v>
      </c>
      <c r="B1531" s="1" t="n">
        <v>69.4</v>
      </c>
      <c r="C1531" s="1" t="n">
        <v>69.91</v>
      </c>
      <c r="D1531" s="1" t="n">
        <v>67.53</v>
      </c>
      <c r="E1531" s="1" t="n">
        <v>67.72</v>
      </c>
      <c r="F1531" s="1" t="n">
        <v>26345300</v>
      </c>
      <c r="G1531" s="1" t="n">
        <v>67.43</v>
      </c>
      <c r="I1531" s="6" t="e">
        <f aca="false">IF(ROW(E1531) - 1 &gt;= $I$1,SUM(E1531:E1531(E1531,1 - $I$1, 0)) / $I$1,"")</f>
        <v>#VALUE!</v>
      </c>
      <c r="J1531" s="6" t="e">
        <f aca="false">IF(ROW(E1531) - 1 &gt;= $J$1,SUM(E1531:E1531(E1531,1 - $J$1, 0)) / $J$1,"")</f>
        <v>#VALUE!</v>
      </c>
      <c r="L1531" s="7" t="e">
        <f aca="true">IF(ROW(E1531) - 1 &gt;= $L$1,IF(OFFSET(I1531, -1, 0) = "", I1531, ((E1531 - L1530) * $K$4) + L1530), "")</f>
        <v>#VALUE!</v>
      </c>
      <c r="M1531" s="7" t="e">
        <f aca="true">IF(ROW(E1531) - 1 &gt;= $M$1,IF(OFFSET(J1531, -1, 0) = "", J1531, ((E1531 - M1530) * $K$6) + M1530), "")</f>
        <v>#VALUE!</v>
      </c>
      <c r="N1531" s="3" t="e">
        <f aca="false">IF(M1531&lt;&gt;"", L1531-M1531, "")</f>
        <v>#VALUE!</v>
      </c>
      <c r="P1531" s="9" t="e">
        <f aca="false">IF(ROW(E1531) - 1 &gt;= $P$1, IF(OFFSET(N1531, 1- $P$1, 0) &lt;&gt; "", SUM(N1531:N1531(N1531, 1 - $P$1, 0)) / $P$1, ""), "")</f>
        <v>#VALUE!</v>
      </c>
      <c r="Q1531" s="4" t="e">
        <f aca="true">IF(ROW(N1531) - 1 &gt;= $P$1,IF(OFFSET(P1531, -1, 0) = "", P1531, ((N1531 - Q1530) * $O$5) + Q1530), "")</f>
        <v>#VALUE!</v>
      </c>
      <c r="R1531" s="4" t="e">
        <f aca="false">IF(Q1531&lt;&gt;"", N1531 - Q1531, "")</f>
        <v>#VALUE!</v>
      </c>
    </row>
    <row collapsed="false" customFormat="false" customHeight="true" hidden="false" ht="14.4" outlineLevel="0" r="1532">
      <c r="A1532" s="5" t="n">
        <v>38782</v>
      </c>
      <c r="B1532" s="1" t="n">
        <v>67.69</v>
      </c>
      <c r="C1532" s="1" t="n">
        <v>67.72</v>
      </c>
      <c r="D1532" s="1" t="n">
        <v>64.94</v>
      </c>
      <c r="E1532" s="1" t="n">
        <v>65.48</v>
      </c>
      <c r="F1532" s="1" t="n">
        <v>32595200</v>
      </c>
      <c r="G1532" s="1" t="n">
        <v>65.2</v>
      </c>
      <c r="I1532" s="6" t="e">
        <f aca="false">IF(ROW(E1532) - 1 &gt;= $I$1,SUM(E1532:E1532(E1532,1 - $I$1, 0)) / $I$1,"")</f>
        <v>#VALUE!</v>
      </c>
      <c r="J1532" s="6" t="e">
        <f aca="false">IF(ROW(E1532) - 1 &gt;= $J$1,SUM(E1532:E1532(E1532,1 - $J$1, 0)) / $J$1,"")</f>
        <v>#VALUE!</v>
      </c>
      <c r="L1532" s="7" t="e">
        <f aca="true">IF(ROW(E1532) - 1 &gt;= $L$1,IF(OFFSET(I1532, -1, 0) = "", I1532, ((E1532 - L1531) * $K$4) + L1531), "")</f>
        <v>#VALUE!</v>
      </c>
      <c r="M1532" s="7" t="e">
        <f aca="true">IF(ROW(E1532) - 1 &gt;= $M$1,IF(OFFSET(J1532, -1, 0) = "", J1532, ((E1532 - M1531) * $K$6) + M1531), "")</f>
        <v>#VALUE!</v>
      </c>
      <c r="N1532" s="3" t="e">
        <f aca="false">IF(M1532&lt;&gt;"", L1532-M1532, "")</f>
        <v>#VALUE!</v>
      </c>
      <c r="P1532" s="9" t="e">
        <f aca="false">IF(ROW(E1532) - 1 &gt;= $P$1, IF(OFFSET(N1532, 1- $P$1, 0) &lt;&gt; "", SUM(N1532:N1532(N1532, 1 - $P$1, 0)) / $P$1, ""), "")</f>
        <v>#VALUE!</v>
      </c>
      <c r="Q1532" s="4" t="e">
        <f aca="true">IF(ROW(N1532) - 1 &gt;= $P$1,IF(OFFSET(P1532, -1, 0) = "", P1532, ((N1532 - Q1531) * $O$5) + Q1531), "")</f>
        <v>#VALUE!</v>
      </c>
      <c r="R1532" s="4" t="e">
        <f aca="false">IF(Q1532&lt;&gt;"", N1532 - Q1532, "")</f>
        <v>#VALUE!</v>
      </c>
    </row>
    <row collapsed="false" customFormat="false" customHeight="true" hidden="false" ht="14.4" outlineLevel="0" r="1533">
      <c r="A1533" s="5" t="n">
        <v>38783</v>
      </c>
      <c r="B1533" s="1" t="n">
        <v>65.76</v>
      </c>
      <c r="C1533" s="1" t="n">
        <v>66.9</v>
      </c>
      <c r="D1533" s="1" t="n">
        <v>65.08</v>
      </c>
      <c r="E1533" s="1" t="n">
        <v>66.31</v>
      </c>
      <c r="F1533" s="1" t="n">
        <v>31174200</v>
      </c>
      <c r="G1533" s="1" t="n">
        <v>66.03</v>
      </c>
      <c r="I1533" s="6" t="e">
        <f aca="false">IF(ROW(E1533) - 1 &gt;= $I$1,SUM(E1533:E1533(E1533,1 - $I$1, 0)) / $I$1,"")</f>
        <v>#VALUE!</v>
      </c>
      <c r="J1533" s="6" t="e">
        <f aca="false">IF(ROW(E1533) - 1 &gt;= $J$1,SUM(E1533:E1533(E1533,1 - $J$1, 0)) / $J$1,"")</f>
        <v>#VALUE!</v>
      </c>
      <c r="L1533" s="7" t="e">
        <f aca="true">IF(ROW(E1533) - 1 &gt;= $L$1,IF(OFFSET(I1533, -1, 0) = "", I1533, ((E1533 - L1532) * $K$4) + L1532), "")</f>
        <v>#VALUE!</v>
      </c>
      <c r="M1533" s="7" t="e">
        <f aca="true">IF(ROW(E1533) - 1 &gt;= $M$1,IF(OFFSET(J1533, -1, 0) = "", J1533, ((E1533 - M1532) * $K$6) + M1532), "")</f>
        <v>#VALUE!</v>
      </c>
      <c r="N1533" s="3" t="e">
        <f aca="false">IF(M1533&lt;&gt;"", L1533-M1533, "")</f>
        <v>#VALUE!</v>
      </c>
      <c r="P1533" s="9" t="e">
        <f aca="false">IF(ROW(E1533) - 1 &gt;= $P$1, IF(OFFSET(N1533, 1- $P$1, 0) &lt;&gt; "", SUM(N1533:N1533(N1533, 1 - $P$1, 0)) / $P$1, ""), "")</f>
        <v>#VALUE!</v>
      </c>
      <c r="Q1533" s="4" t="e">
        <f aca="true">IF(ROW(N1533) - 1 &gt;= $P$1,IF(OFFSET(P1533, -1, 0) = "", P1533, ((N1533 - Q1532) * $O$5) + Q1532), "")</f>
        <v>#VALUE!</v>
      </c>
      <c r="R1533" s="4" t="e">
        <f aca="false">IF(Q1533&lt;&gt;"", N1533 - Q1533, "")</f>
        <v>#VALUE!</v>
      </c>
    </row>
    <row collapsed="false" customFormat="false" customHeight="true" hidden="false" ht="14.4" outlineLevel="0" r="1534">
      <c r="A1534" s="5" t="n">
        <v>38784</v>
      </c>
      <c r="B1534" s="1" t="n">
        <v>66.29</v>
      </c>
      <c r="C1534" s="1" t="n">
        <v>67.2</v>
      </c>
      <c r="D1534" s="1" t="n">
        <v>65.35</v>
      </c>
      <c r="E1534" s="1" t="n">
        <v>65.66</v>
      </c>
      <c r="F1534" s="1" t="n">
        <v>23330400</v>
      </c>
      <c r="G1534" s="1" t="n">
        <v>65.38</v>
      </c>
      <c r="I1534" s="6" t="e">
        <f aca="false">IF(ROW(E1534) - 1 &gt;= $I$1,SUM(E1534:E1534(E1534,1 - $I$1, 0)) / $I$1,"")</f>
        <v>#VALUE!</v>
      </c>
      <c r="J1534" s="6" t="e">
        <f aca="false">IF(ROW(E1534) - 1 &gt;= $J$1,SUM(E1534:E1534(E1534,1 - $J$1, 0)) / $J$1,"")</f>
        <v>#VALUE!</v>
      </c>
      <c r="L1534" s="7" t="e">
        <f aca="true">IF(ROW(E1534) - 1 &gt;= $L$1,IF(OFFSET(I1534, -1, 0) = "", I1534, ((E1534 - L1533) * $K$4) + L1533), "")</f>
        <v>#VALUE!</v>
      </c>
      <c r="M1534" s="7" t="e">
        <f aca="true">IF(ROW(E1534) - 1 &gt;= $M$1,IF(OFFSET(J1534, -1, 0) = "", J1534, ((E1534 - M1533) * $K$6) + M1533), "")</f>
        <v>#VALUE!</v>
      </c>
      <c r="N1534" s="3" t="e">
        <f aca="false">IF(M1534&lt;&gt;"", L1534-M1534, "")</f>
        <v>#VALUE!</v>
      </c>
      <c r="P1534" s="9" t="e">
        <f aca="false">IF(ROW(E1534) - 1 &gt;= $P$1, IF(OFFSET(N1534, 1- $P$1, 0) &lt;&gt; "", SUM(N1534:N1534(N1534, 1 - $P$1, 0)) / $P$1, ""), "")</f>
        <v>#VALUE!</v>
      </c>
      <c r="Q1534" s="4" t="e">
        <f aca="true">IF(ROW(N1534) - 1 &gt;= $P$1,IF(OFFSET(P1534, -1, 0) = "", P1534, ((N1534 - Q1533) * $O$5) + Q1533), "")</f>
        <v>#VALUE!</v>
      </c>
      <c r="R1534" s="4" t="e">
        <f aca="false">IF(Q1534&lt;&gt;"", N1534 - Q1534, "")</f>
        <v>#VALUE!</v>
      </c>
    </row>
    <row collapsed="false" customFormat="false" customHeight="true" hidden="false" ht="14.4" outlineLevel="0" r="1535">
      <c r="A1535" s="5" t="n">
        <v>38785</v>
      </c>
      <c r="B1535" s="1" t="n">
        <v>65.98</v>
      </c>
      <c r="C1535" s="1" t="n">
        <v>66.47</v>
      </c>
      <c r="D1535" s="1" t="n">
        <v>63.81</v>
      </c>
      <c r="E1535" s="1" t="n">
        <v>63.93</v>
      </c>
      <c r="F1535" s="1" t="n">
        <v>28546600</v>
      </c>
      <c r="G1535" s="1" t="n">
        <v>63.66</v>
      </c>
      <c r="I1535" s="6" t="e">
        <f aca="false">IF(ROW(E1535) - 1 &gt;= $I$1,SUM(E1535:E1535(E1535,1 - $I$1, 0)) / $I$1,"")</f>
        <v>#VALUE!</v>
      </c>
      <c r="J1535" s="6" t="e">
        <f aca="false">IF(ROW(E1535) - 1 &gt;= $J$1,SUM(E1535:E1535(E1535,1 - $J$1, 0)) / $J$1,"")</f>
        <v>#VALUE!</v>
      </c>
      <c r="L1535" s="7" t="e">
        <f aca="true">IF(ROW(E1535) - 1 &gt;= $L$1,IF(OFFSET(I1535, -1, 0) = "", I1535, ((E1535 - L1534) * $K$4) + L1534), "")</f>
        <v>#VALUE!</v>
      </c>
      <c r="M1535" s="7" t="e">
        <f aca="true">IF(ROW(E1535) - 1 &gt;= $M$1,IF(OFFSET(J1535, -1, 0) = "", J1535, ((E1535 - M1534) * $K$6) + M1534), "")</f>
        <v>#VALUE!</v>
      </c>
      <c r="N1535" s="3" t="e">
        <f aca="false">IF(M1535&lt;&gt;"", L1535-M1535, "")</f>
        <v>#VALUE!</v>
      </c>
      <c r="P1535" s="9" t="e">
        <f aca="false">IF(ROW(E1535) - 1 &gt;= $P$1, IF(OFFSET(N1535, 1- $P$1, 0) &lt;&gt; "", SUM(N1535:N1535(N1535, 1 - $P$1, 0)) / $P$1, ""), "")</f>
        <v>#VALUE!</v>
      </c>
      <c r="Q1535" s="4" t="e">
        <f aca="true">IF(ROW(N1535) - 1 &gt;= $P$1,IF(OFFSET(P1535, -1, 0) = "", P1535, ((N1535 - Q1534) * $O$5) + Q1534), "")</f>
        <v>#VALUE!</v>
      </c>
      <c r="R1535" s="4" t="e">
        <f aca="false">IF(Q1535&lt;&gt;"", N1535 - Q1535, "")</f>
        <v>#VALUE!</v>
      </c>
    </row>
    <row collapsed="false" customFormat="false" customHeight="true" hidden="false" ht="14.4" outlineLevel="0" r="1536">
      <c r="A1536" s="5" t="n">
        <v>38786</v>
      </c>
      <c r="B1536" s="1" t="n">
        <v>64.05</v>
      </c>
      <c r="C1536" s="1" t="n">
        <v>64.49</v>
      </c>
      <c r="D1536" s="1" t="n">
        <v>62.45</v>
      </c>
      <c r="E1536" s="1" t="n">
        <v>63.19</v>
      </c>
      <c r="F1536" s="1" t="n">
        <v>37255100</v>
      </c>
      <c r="G1536" s="1" t="n">
        <v>62.92</v>
      </c>
      <c r="I1536" s="6" t="e">
        <f aca="false">IF(ROW(E1536) - 1 &gt;= $I$1,SUM(E1536:E1536(E1536,1 - $I$1, 0)) / $I$1,"")</f>
        <v>#VALUE!</v>
      </c>
      <c r="J1536" s="6" t="e">
        <f aca="false">IF(ROW(E1536) - 1 &gt;= $J$1,SUM(E1536:E1536(E1536,1 - $J$1, 0)) / $J$1,"")</f>
        <v>#VALUE!</v>
      </c>
      <c r="L1536" s="7" t="e">
        <f aca="true">IF(ROW(E1536) - 1 &gt;= $L$1,IF(OFFSET(I1536, -1, 0) = "", I1536, ((E1536 - L1535) * $K$4) + L1535), "")</f>
        <v>#VALUE!</v>
      </c>
      <c r="M1536" s="7" t="e">
        <f aca="true">IF(ROW(E1536) - 1 &gt;= $M$1,IF(OFFSET(J1536, -1, 0) = "", J1536, ((E1536 - M1535) * $K$6) + M1535), "")</f>
        <v>#VALUE!</v>
      </c>
      <c r="N1536" s="3" t="e">
        <f aca="false">IF(M1536&lt;&gt;"", L1536-M1536, "")</f>
        <v>#VALUE!</v>
      </c>
      <c r="P1536" s="9" t="e">
        <f aca="false">IF(ROW(E1536) - 1 &gt;= $P$1, IF(OFFSET(N1536, 1- $P$1, 0) &lt;&gt; "", SUM(N1536:N1536(N1536, 1 - $P$1, 0)) / $P$1, ""), "")</f>
        <v>#VALUE!</v>
      </c>
      <c r="Q1536" s="4" t="e">
        <f aca="true">IF(ROW(N1536) - 1 &gt;= $P$1,IF(OFFSET(P1536, -1, 0) = "", P1536, ((N1536 - Q1535) * $O$5) + Q1535), "")</f>
        <v>#VALUE!</v>
      </c>
      <c r="R1536" s="4" t="e">
        <f aca="false">IF(Q1536&lt;&gt;"", N1536 - Q1536, "")</f>
        <v>#VALUE!</v>
      </c>
    </row>
    <row collapsed="false" customFormat="false" customHeight="true" hidden="false" ht="14.4" outlineLevel="0" r="1537">
      <c r="A1537" s="5" t="n">
        <v>38789</v>
      </c>
      <c r="B1537" s="1" t="n">
        <v>65.05</v>
      </c>
      <c r="C1537" s="1" t="n">
        <v>66.28</v>
      </c>
      <c r="D1537" s="1" t="n">
        <v>64.79</v>
      </c>
      <c r="E1537" s="1" t="n">
        <v>65.68</v>
      </c>
      <c r="F1537" s="1" t="n">
        <v>30756700</v>
      </c>
      <c r="G1537" s="1" t="n">
        <v>65.4</v>
      </c>
      <c r="I1537" s="6" t="e">
        <f aca="false">IF(ROW(E1537) - 1 &gt;= $I$1,SUM(E1537:E1537(E1537,1 - $I$1, 0)) / $I$1,"")</f>
        <v>#VALUE!</v>
      </c>
      <c r="J1537" s="6" t="e">
        <f aca="false">IF(ROW(E1537) - 1 &gt;= $J$1,SUM(E1537:E1537(E1537,1 - $J$1, 0)) / $J$1,"")</f>
        <v>#VALUE!</v>
      </c>
      <c r="L1537" s="7" t="e">
        <f aca="true">IF(ROW(E1537) - 1 &gt;= $L$1,IF(OFFSET(I1537, -1, 0) = "", I1537, ((E1537 - L1536) * $K$4) + L1536), "")</f>
        <v>#VALUE!</v>
      </c>
      <c r="M1537" s="7" t="e">
        <f aca="true">IF(ROW(E1537) - 1 &gt;= $M$1,IF(OFFSET(J1537, -1, 0) = "", J1537, ((E1537 - M1536) * $K$6) + M1536), "")</f>
        <v>#VALUE!</v>
      </c>
      <c r="N1537" s="3" t="e">
        <f aca="false">IF(M1537&lt;&gt;"", L1537-M1537, "")</f>
        <v>#VALUE!</v>
      </c>
      <c r="P1537" s="9" t="e">
        <f aca="false">IF(ROW(E1537) - 1 &gt;= $P$1, IF(OFFSET(N1537, 1- $P$1, 0) &lt;&gt; "", SUM(N1537:N1537(N1537, 1 - $P$1, 0)) / $P$1, ""), "")</f>
        <v>#VALUE!</v>
      </c>
      <c r="Q1537" s="4" t="e">
        <f aca="true">IF(ROW(N1537) - 1 &gt;= $P$1,IF(OFFSET(P1537, -1, 0) = "", P1537, ((N1537 - Q1536) * $O$5) + Q1536), "")</f>
        <v>#VALUE!</v>
      </c>
      <c r="R1537" s="4" t="e">
        <f aca="false">IF(Q1537&lt;&gt;"", N1537 - Q1537, "")</f>
        <v>#VALUE!</v>
      </c>
    </row>
    <row collapsed="false" customFormat="false" customHeight="true" hidden="false" ht="14.4" outlineLevel="0" r="1538">
      <c r="A1538" s="5" t="n">
        <v>38790</v>
      </c>
      <c r="B1538" s="1" t="n">
        <v>65.77</v>
      </c>
      <c r="C1538" s="1" t="n">
        <v>67.32</v>
      </c>
      <c r="D1538" s="1" t="n">
        <v>65.5</v>
      </c>
      <c r="E1538" s="1" t="n">
        <v>67.32</v>
      </c>
      <c r="F1538" s="1" t="n">
        <v>22929300</v>
      </c>
      <c r="G1538" s="1" t="n">
        <v>67.03</v>
      </c>
      <c r="I1538" s="6" t="e">
        <f aca="false">IF(ROW(E1538) - 1 &gt;= $I$1,SUM(E1538:E1538(E1538,1 - $I$1, 0)) / $I$1,"")</f>
        <v>#VALUE!</v>
      </c>
      <c r="J1538" s="6" t="e">
        <f aca="false">IF(ROW(E1538) - 1 &gt;= $J$1,SUM(E1538:E1538(E1538,1 - $J$1, 0)) / $J$1,"")</f>
        <v>#VALUE!</v>
      </c>
      <c r="L1538" s="7" t="e">
        <f aca="true">IF(ROW(E1538) - 1 &gt;= $L$1,IF(OFFSET(I1538, -1, 0) = "", I1538, ((E1538 - L1537) * $K$4) + L1537), "")</f>
        <v>#VALUE!</v>
      </c>
      <c r="M1538" s="7" t="e">
        <f aca="true">IF(ROW(E1538) - 1 &gt;= $M$1,IF(OFFSET(J1538, -1, 0) = "", J1538, ((E1538 - M1537) * $K$6) + M1537), "")</f>
        <v>#VALUE!</v>
      </c>
      <c r="N1538" s="3" t="e">
        <f aca="false">IF(M1538&lt;&gt;"", L1538-M1538, "")</f>
        <v>#VALUE!</v>
      </c>
      <c r="P1538" s="9" t="e">
        <f aca="false">IF(ROW(E1538) - 1 &gt;= $P$1, IF(OFFSET(N1538, 1- $P$1, 0) &lt;&gt; "", SUM(N1538:N1538(N1538, 1 - $P$1, 0)) / $P$1, ""), "")</f>
        <v>#VALUE!</v>
      </c>
      <c r="Q1538" s="4" t="e">
        <f aca="true">IF(ROW(N1538) - 1 &gt;= $P$1,IF(OFFSET(P1538, -1, 0) = "", P1538, ((N1538 - Q1537) * $O$5) + Q1537), "")</f>
        <v>#VALUE!</v>
      </c>
      <c r="R1538" s="4" t="e">
        <f aca="false">IF(Q1538&lt;&gt;"", N1538 - Q1538, "")</f>
        <v>#VALUE!</v>
      </c>
    </row>
    <row collapsed="false" customFormat="false" customHeight="true" hidden="false" ht="14.4" outlineLevel="0" r="1539">
      <c r="A1539" s="5" t="n">
        <v>38791</v>
      </c>
      <c r="B1539" s="1" t="n">
        <v>67.71</v>
      </c>
      <c r="C1539" s="1" t="n">
        <v>68.04</v>
      </c>
      <c r="D1539" s="1" t="n">
        <v>65.52</v>
      </c>
      <c r="E1539" s="1" t="n">
        <v>66.23</v>
      </c>
      <c r="F1539" s="1" t="n">
        <v>31857000</v>
      </c>
      <c r="G1539" s="1" t="n">
        <v>65.95</v>
      </c>
      <c r="I1539" s="6" t="e">
        <f aca="false">IF(ROW(E1539) - 1 &gt;= $I$1,SUM(E1539:E1539(E1539,1 - $I$1, 0)) / $I$1,"")</f>
        <v>#VALUE!</v>
      </c>
      <c r="J1539" s="6" t="e">
        <f aca="false">IF(ROW(E1539) - 1 &gt;= $J$1,SUM(E1539:E1539(E1539,1 - $J$1, 0)) / $J$1,"")</f>
        <v>#VALUE!</v>
      </c>
      <c r="L1539" s="7" t="e">
        <f aca="true">IF(ROW(E1539) - 1 &gt;= $L$1,IF(OFFSET(I1539, -1, 0) = "", I1539, ((E1539 - L1538) * $K$4) + L1538), "")</f>
        <v>#VALUE!</v>
      </c>
      <c r="M1539" s="7" t="e">
        <f aca="true">IF(ROW(E1539) - 1 &gt;= $M$1,IF(OFFSET(J1539, -1, 0) = "", J1539, ((E1539 - M1538) * $K$6) + M1538), "")</f>
        <v>#VALUE!</v>
      </c>
      <c r="N1539" s="3" t="e">
        <f aca="false">IF(M1539&lt;&gt;"", L1539-M1539, "")</f>
        <v>#VALUE!</v>
      </c>
      <c r="P1539" s="9" t="e">
        <f aca="false">IF(ROW(E1539) - 1 &gt;= $P$1, IF(OFFSET(N1539, 1- $P$1, 0) &lt;&gt; "", SUM(N1539:N1539(N1539, 1 - $P$1, 0)) / $P$1, ""), "")</f>
        <v>#VALUE!</v>
      </c>
      <c r="Q1539" s="4" t="e">
        <f aca="true">IF(ROW(N1539) - 1 &gt;= $P$1,IF(OFFSET(P1539, -1, 0) = "", P1539, ((N1539 - Q1538) * $O$5) + Q1538), "")</f>
        <v>#VALUE!</v>
      </c>
      <c r="R1539" s="4" t="e">
        <f aca="false">IF(Q1539&lt;&gt;"", N1539 - Q1539, "")</f>
        <v>#VALUE!</v>
      </c>
    </row>
    <row collapsed="false" customFormat="false" customHeight="true" hidden="false" ht="14.4" outlineLevel="0" r="1540">
      <c r="A1540" s="5" t="n">
        <v>38792</v>
      </c>
      <c r="B1540" s="1" t="n">
        <v>66.85</v>
      </c>
      <c r="C1540" s="1" t="n">
        <v>66.9</v>
      </c>
      <c r="D1540" s="1" t="n">
        <v>64.3</v>
      </c>
      <c r="E1540" s="1" t="n">
        <v>64.31</v>
      </c>
      <c r="F1540" s="1" t="n">
        <v>26772800</v>
      </c>
      <c r="G1540" s="1" t="n">
        <v>64.04</v>
      </c>
      <c r="I1540" s="6" t="e">
        <f aca="false">IF(ROW(E1540) - 1 &gt;= $I$1,SUM(E1540:E1540(E1540,1 - $I$1, 0)) / $I$1,"")</f>
        <v>#VALUE!</v>
      </c>
      <c r="J1540" s="6" t="e">
        <f aca="false">IF(ROW(E1540) - 1 &gt;= $J$1,SUM(E1540:E1540(E1540,1 - $J$1, 0)) / $J$1,"")</f>
        <v>#VALUE!</v>
      </c>
      <c r="L1540" s="7" t="e">
        <f aca="true">IF(ROW(E1540) - 1 &gt;= $L$1,IF(OFFSET(I1540, -1, 0) = "", I1540, ((E1540 - L1539) * $K$4) + L1539), "")</f>
        <v>#VALUE!</v>
      </c>
      <c r="M1540" s="7" t="e">
        <f aca="true">IF(ROW(E1540) - 1 &gt;= $M$1,IF(OFFSET(J1540, -1, 0) = "", J1540, ((E1540 - M1539) * $K$6) + M1539), "")</f>
        <v>#VALUE!</v>
      </c>
      <c r="N1540" s="3" t="e">
        <f aca="false">IF(M1540&lt;&gt;"", L1540-M1540, "")</f>
        <v>#VALUE!</v>
      </c>
      <c r="P1540" s="9" t="e">
        <f aca="false">IF(ROW(E1540) - 1 &gt;= $P$1, IF(OFFSET(N1540, 1- $P$1, 0) &lt;&gt; "", SUM(N1540:N1540(N1540, 1 - $P$1, 0)) / $P$1, ""), "")</f>
        <v>#VALUE!</v>
      </c>
      <c r="Q1540" s="4" t="e">
        <f aca="true">IF(ROW(N1540) - 1 &gt;= $P$1,IF(OFFSET(P1540, -1, 0) = "", P1540, ((N1540 - Q1539) * $O$5) + Q1539), "")</f>
        <v>#VALUE!</v>
      </c>
      <c r="R1540" s="4" t="e">
        <f aca="false">IF(Q1540&lt;&gt;"", N1540 - Q1540, "")</f>
        <v>#VALUE!</v>
      </c>
    </row>
    <row collapsed="false" customFormat="false" customHeight="true" hidden="false" ht="14.4" outlineLevel="0" r="1541">
      <c r="A1541" s="5" t="n">
        <v>38793</v>
      </c>
      <c r="B1541" s="1" t="n">
        <v>64.75</v>
      </c>
      <c r="C1541" s="1" t="n">
        <v>65.54</v>
      </c>
      <c r="D1541" s="1" t="n">
        <v>64.11</v>
      </c>
      <c r="E1541" s="1" t="n">
        <v>64.66</v>
      </c>
      <c r="F1541" s="1" t="n">
        <v>29001500</v>
      </c>
      <c r="G1541" s="1" t="n">
        <v>64.38</v>
      </c>
      <c r="I1541" s="6" t="e">
        <f aca="false">IF(ROW(E1541) - 1 &gt;= $I$1,SUM(E1541:E1541(E1541,1 - $I$1, 0)) / $I$1,"")</f>
        <v>#VALUE!</v>
      </c>
      <c r="J1541" s="6" t="e">
        <f aca="false">IF(ROW(E1541) - 1 &gt;= $J$1,SUM(E1541:E1541(E1541,1 - $J$1, 0)) / $J$1,"")</f>
        <v>#VALUE!</v>
      </c>
      <c r="L1541" s="7" t="e">
        <f aca="true">IF(ROW(E1541) - 1 &gt;= $L$1,IF(OFFSET(I1541, -1, 0) = "", I1541, ((E1541 - L1540) * $K$4) + L1540), "")</f>
        <v>#VALUE!</v>
      </c>
      <c r="M1541" s="7" t="e">
        <f aca="true">IF(ROW(E1541) - 1 &gt;= $M$1,IF(OFFSET(J1541, -1, 0) = "", J1541, ((E1541 - M1540) * $K$6) + M1540), "")</f>
        <v>#VALUE!</v>
      </c>
      <c r="N1541" s="3" t="e">
        <f aca="false">IF(M1541&lt;&gt;"", L1541-M1541, "")</f>
        <v>#VALUE!</v>
      </c>
      <c r="P1541" s="9" t="e">
        <f aca="false">IF(ROW(E1541) - 1 &gt;= $P$1, IF(OFFSET(N1541, 1- $P$1, 0) &lt;&gt; "", SUM(N1541:N1541(N1541, 1 - $P$1, 0)) / $P$1, ""), "")</f>
        <v>#VALUE!</v>
      </c>
      <c r="Q1541" s="4" t="e">
        <f aca="true">IF(ROW(N1541) - 1 &gt;= $P$1,IF(OFFSET(P1541, -1, 0) = "", P1541, ((N1541 - Q1540) * $O$5) + Q1540), "")</f>
        <v>#VALUE!</v>
      </c>
      <c r="R1541" s="4" t="e">
        <f aca="false">IF(Q1541&lt;&gt;"", N1541 - Q1541, "")</f>
        <v>#VALUE!</v>
      </c>
    </row>
    <row collapsed="false" customFormat="false" customHeight="true" hidden="false" ht="14.4" outlineLevel="0" r="1542">
      <c r="A1542" s="5" t="n">
        <v>38796</v>
      </c>
      <c r="B1542" s="1" t="n">
        <v>65.22</v>
      </c>
      <c r="C1542" s="1" t="n">
        <v>65.46</v>
      </c>
      <c r="D1542" s="1" t="n">
        <v>63.87</v>
      </c>
      <c r="E1542" s="1" t="n">
        <v>63.99</v>
      </c>
      <c r="F1542" s="1" t="n">
        <v>21622900</v>
      </c>
      <c r="G1542" s="1" t="n">
        <v>63.72</v>
      </c>
      <c r="I1542" s="6" t="e">
        <f aca="false">IF(ROW(E1542) - 1 &gt;= $I$1,SUM(E1542:E1542(E1542,1 - $I$1, 0)) / $I$1,"")</f>
        <v>#VALUE!</v>
      </c>
      <c r="J1542" s="6" t="e">
        <f aca="false">IF(ROW(E1542) - 1 &gt;= $J$1,SUM(E1542:E1542(E1542,1 - $J$1, 0)) / $J$1,"")</f>
        <v>#VALUE!</v>
      </c>
      <c r="L1542" s="7" t="e">
        <f aca="true">IF(ROW(E1542) - 1 &gt;= $L$1,IF(OFFSET(I1542, -1, 0) = "", I1542, ((E1542 - L1541) * $K$4) + L1541), "")</f>
        <v>#VALUE!</v>
      </c>
      <c r="M1542" s="7" t="e">
        <f aca="true">IF(ROW(E1542) - 1 &gt;= $M$1,IF(OFFSET(J1542, -1, 0) = "", J1542, ((E1542 - M1541) * $K$6) + M1541), "")</f>
        <v>#VALUE!</v>
      </c>
      <c r="N1542" s="3" t="e">
        <f aca="false">IF(M1542&lt;&gt;"", L1542-M1542, "")</f>
        <v>#VALUE!</v>
      </c>
      <c r="P1542" s="9" t="e">
        <f aca="false">IF(ROW(E1542) - 1 &gt;= $P$1, IF(OFFSET(N1542, 1- $P$1, 0) &lt;&gt; "", SUM(N1542:N1542(N1542, 1 - $P$1, 0)) / $P$1, ""), "")</f>
        <v>#VALUE!</v>
      </c>
      <c r="Q1542" s="4" t="e">
        <f aca="true">IF(ROW(N1542) - 1 &gt;= $P$1,IF(OFFSET(P1542, -1, 0) = "", P1542, ((N1542 - Q1541) * $O$5) + Q1541), "")</f>
        <v>#VALUE!</v>
      </c>
      <c r="R1542" s="4" t="e">
        <f aca="false">IF(Q1542&lt;&gt;"", N1542 - Q1542, "")</f>
        <v>#VALUE!</v>
      </c>
    </row>
    <row collapsed="false" customFormat="false" customHeight="true" hidden="false" ht="14.4" outlineLevel="0" r="1543">
      <c r="A1543" s="5" t="n">
        <v>38797</v>
      </c>
      <c r="B1543" s="1" t="n">
        <v>64.29</v>
      </c>
      <c r="C1543" s="1" t="n">
        <v>64.34</v>
      </c>
      <c r="D1543" s="1" t="n">
        <v>61.39</v>
      </c>
      <c r="E1543" s="1" t="n">
        <v>61.81</v>
      </c>
      <c r="F1543" s="1" t="n">
        <v>47991700</v>
      </c>
      <c r="G1543" s="1" t="n">
        <v>61.55</v>
      </c>
      <c r="I1543" s="6" t="e">
        <f aca="false">IF(ROW(E1543) - 1 &gt;= $I$1,SUM(E1543:E1543(E1543,1 - $I$1, 0)) / $I$1,"")</f>
        <v>#VALUE!</v>
      </c>
      <c r="J1543" s="6" t="e">
        <f aca="false">IF(ROW(E1543) - 1 &gt;= $J$1,SUM(E1543:E1543(E1543,1 - $J$1, 0)) / $J$1,"")</f>
        <v>#VALUE!</v>
      </c>
      <c r="L1543" s="7" t="e">
        <f aca="true">IF(ROW(E1543) - 1 &gt;= $L$1,IF(OFFSET(I1543, -1, 0) = "", I1543, ((E1543 - L1542) * $K$4) + L1542), "")</f>
        <v>#VALUE!</v>
      </c>
      <c r="M1543" s="7" t="e">
        <f aca="true">IF(ROW(E1543) - 1 &gt;= $M$1,IF(OFFSET(J1543, -1, 0) = "", J1543, ((E1543 - M1542) * $K$6) + M1542), "")</f>
        <v>#VALUE!</v>
      </c>
      <c r="N1543" s="3" t="e">
        <f aca="false">IF(M1543&lt;&gt;"", L1543-M1543, "")</f>
        <v>#VALUE!</v>
      </c>
      <c r="P1543" s="9" t="e">
        <f aca="false">IF(ROW(E1543) - 1 &gt;= $P$1, IF(OFFSET(N1543, 1- $P$1, 0) &lt;&gt; "", SUM(N1543:N1543(N1543, 1 - $P$1, 0)) / $P$1, ""), "")</f>
        <v>#VALUE!</v>
      </c>
      <c r="Q1543" s="4" t="e">
        <f aca="true">IF(ROW(N1543) - 1 &gt;= $P$1,IF(OFFSET(P1543, -1, 0) = "", P1543, ((N1543 - Q1542) * $O$5) + Q1542), "")</f>
        <v>#VALUE!</v>
      </c>
      <c r="R1543" s="4" t="e">
        <f aca="false">IF(Q1543&lt;&gt;"", N1543 - Q1543, "")</f>
        <v>#VALUE!</v>
      </c>
    </row>
    <row collapsed="false" customFormat="false" customHeight="true" hidden="false" ht="14.4" outlineLevel="0" r="1544">
      <c r="A1544" s="5" t="n">
        <v>38798</v>
      </c>
      <c r="B1544" s="1" t="n">
        <v>62.16</v>
      </c>
      <c r="C1544" s="1" t="n">
        <v>63.25</v>
      </c>
      <c r="D1544" s="1" t="n">
        <v>61.27</v>
      </c>
      <c r="E1544" s="1" t="n">
        <v>61.67</v>
      </c>
      <c r="F1544" s="1" t="n">
        <v>48067700</v>
      </c>
      <c r="G1544" s="1" t="n">
        <v>61.41</v>
      </c>
      <c r="I1544" s="6" t="e">
        <f aca="false">IF(ROW(E1544) - 1 &gt;= $I$1,SUM(E1544:E1544(E1544,1 - $I$1, 0)) / $I$1,"")</f>
        <v>#VALUE!</v>
      </c>
      <c r="J1544" s="6" t="e">
        <f aca="false">IF(ROW(E1544) - 1 &gt;= $J$1,SUM(E1544:E1544(E1544,1 - $J$1, 0)) / $J$1,"")</f>
        <v>#VALUE!</v>
      </c>
      <c r="L1544" s="7" t="e">
        <f aca="true">IF(ROW(E1544) - 1 &gt;= $L$1,IF(OFFSET(I1544, -1, 0) = "", I1544, ((E1544 - L1543) * $K$4) + L1543), "")</f>
        <v>#VALUE!</v>
      </c>
      <c r="M1544" s="7" t="e">
        <f aca="true">IF(ROW(E1544) - 1 &gt;= $M$1,IF(OFFSET(J1544, -1, 0) = "", J1544, ((E1544 - M1543) * $K$6) + M1543), "")</f>
        <v>#VALUE!</v>
      </c>
      <c r="N1544" s="3" t="e">
        <f aca="false">IF(M1544&lt;&gt;"", L1544-M1544, "")</f>
        <v>#VALUE!</v>
      </c>
      <c r="P1544" s="9" t="e">
        <f aca="false">IF(ROW(E1544) - 1 &gt;= $P$1, IF(OFFSET(N1544, 1- $P$1, 0) &lt;&gt; "", SUM(N1544:N1544(N1544, 1 - $P$1, 0)) / $P$1, ""), "")</f>
        <v>#VALUE!</v>
      </c>
      <c r="Q1544" s="4" t="e">
        <f aca="true">IF(ROW(N1544) - 1 &gt;= $P$1,IF(OFFSET(P1544, -1, 0) = "", P1544, ((N1544 - Q1543) * $O$5) + Q1543), "")</f>
        <v>#VALUE!</v>
      </c>
      <c r="R1544" s="4" t="e">
        <f aca="false">IF(Q1544&lt;&gt;"", N1544 - Q1544, "")</f>
        <v>#VALUE!</v>
      </c>
    </row>
    <row collapsed="false" customFormat="false" customHeight="true" hidden="false" ht="14.4" outlineLevel="0" r="1545">
      <c r="A1545" s="5" t="n">
        <v>38799</v>
      </c>
      <c r="B1545" s="1" t="n">
        <v>61.82</v>
      </c>
      <c r="C1545" s="1" t="n">
        <v>61.9</v>
      </c>
      <c r="D1545" s="1" t="n">
        <v>59.61</v>
      </c>
      <c r="E1545" s="1" t="n">
        <v>60.16</v>
      </c>
      <c r="F1545" s="1" t="n">
        <v>50993800</v>
      </c>
      <c r="G1545" s="1" t="n">
        <v>59.9</v>
      </c>
      <c r="I1545" s="6" t="e">
        <f aca="false">IF(ROW(E1545) - 1 &gt;= $I$1,SUM(E1545:E1545(E1545,1 - $I$1, 0)) / $I$1,"")</f>
        <v>#VALUE!</v>
      </c>
      <c r="J1545" s="6" t="e">
        <f aca="false">IF(ROW(E1545) - 1 &gt;= $J$1,SUM(E1545:E1545(E1545,1 - $J$1, 0)) / $J$1,"")</f>
        <v>#VALUE!</v>
      </c>
      <c r="L1545" s="7" t="e">
        <f aca="true">IF(ROW(E1545) - 1 &gt;= $L$1,IF(OFFSET(I1545, -1, 0) = "", I1545, ((E1545 - L1544) * $K$4) + L1544), "")</f>
        <v>#VALUE!</v>
      </c>
      <c r="M1545" s="7" t="e">
        <f aca="true">IF(ROW(E1545) - 1 &gt;= $M$1,IF(OFFSET(J1545, -1, 0) = "", J1545, ((E1545 - M1544) * $K$6) + M1544), "")</f>
        <v>#VALUE!</v>
      </c>
      <c r="N1545" s="3" t="e">
        <f aca="false">IF(M1545&lt;&gt;"", L1545-M1545, "")</f>
        <v>#VALUE!</v>
      </c>
      <c r="P1545" s="9" t="e">
        <f aca="false">IF(ROW(E1545) - 1 &gt;= $P$1, IF(OFFSET(N1545, 1- $P$1, 0) &lt;&gt; "", SUM(N1545:N1545(N1545, 1 - $P$1, 0)) / $P$1, ""), "")</f>
        <v>#VALUE!</v>
      </c>
      <c r="Q1545" s="4" t="e">
        <f aca="true">IF(ROW(N1545) - 1 &gt;= $P$1,IF(OFFSET(P1545, -1, 0) = "", P1545, ((N1545 - Q1544) * $O$5) + Q1544), "")</f>
        <v>#VALUE!</v>
      </c>
      <c r="R1545" s="4" t="e">
        <f aca="false">IF(Q1545&lt;&gt;"", N1545 - Q1545, "")</f>
        <v>#VALUE!</v>
      </c>
    </row>
    <row collapsed="false" customFormat="false" customHeight="true" hidden="false" ht="14.4" outlineLevel="0" r="1546">
      <c r="A1546" s="5" t="n">
        <v>38800</v>
      </c>
      <c r="B1546" s="1" t="n">
        <v>60.25</v>
      </c>
      <c r="C1546" s="1" t="n">
        <v>60.94</v>
      </c>
      <c r="D1546" s="1" t="n">
        <v>59.03</v>
      </c>
      <c r="E1546" s="1" t="n">
        <v>59.96</v>
      </c>
      <c r="F1546" s="1" t="n">
        <v>38285000</v>
      </c>
      <c r="G1546" s="1" t="n">
        <v>59.7</v>
      </c>
      <c r="I1546" s="6" t="e">
        <f aca="false">IF(ROW(E1546) - 1 &gt;= $I$1,SUM(E1546:E1546(E1546,1 - $I$1, 0)) / $I$1,"")</f>
        <v>#VALUE!</v>
      </c>
      <c r="J1546" s="6" t="e">
        <f aca="false">IF(ROW(E1546) - 1 &gt;= $J$1,SUM(E1546:E1546(E1546,1 - $J$1, 0)) / $J$1,"")</f>
        <v>#VALUE!</v>
      </c>
      <c r="L1546" s="7" t="e">
        <f aca="true">IF(ROW(E1546) - 1 &gt;= $L$1,IF(OFFSET(I1546, -1, 0) = "", I1546, ((E1546 - L1545) * $K$4) + L1545), "")</f>
        <v>#VALUE!</v>
      </c>
      <c r="M1546" s="7" t="e">
        <f aca="true">IF(ROW(E1546) - 1 &gt;= $M$1,IF(OFFSET(J1546, -1, 0) = "", J1546, ((E1546 - M1545) * $K$6) + M1545), "")</f>
        <v>#VALUE!</v>
      </c>
      <c r="N1546" s="3" t="e">
        <f aca="false">IF(M1546&lt;&gt;"", L1546-M1546, "")</f>
        <v>#VALUE!</v>
      </c>
      <c r="P1546" s="9" t="e">
        <f aca="false">IF(ROW(E1546) - 1 &gt;= $P$1, IF(OFFSET(N1546, 1- $P$1, 0) &lt;&gt; "", SUM(N1546:N1546(N1546, 1 - $P$1, 0)) / $P$1, ""), "")</f>
        <v>#VALUE!</v>
      </c>
      <c r="Q1546" s="4" t="e">
        <f aca="true">IF(ROW(N1546) - 1 &gt;= $P$1,IF(OFFSET(P1546, -1, 0) = "", P1546, ((N1546 - Q1545) * $O$5) + Q1545), "")</f>
        <v>#VALUE!</v>
      </c>
      <c r="R1546" s="4" t="e">
        <f aca="false">IF(Q1546&lt;&gt;"", N1546 - Q1546, "")</f>
        <v>#VALUE!</v>
      </c>
    </row>
    <row collapsed="false" customFormat="false" customHeight="true" hidden="false" ht="14.4" outlineLevel="0" r="1547">
      <c r="A1547" s="5" t="n">
        <v>38803</v>
      </c>
      <c r="B1547" s="1" t="n">
        <v>60.35</v>
      </c>
      <c r="C1547" s="1" t="n">
        <v>61.38</v>
      </c>
      <c r="D1547" s="1" t="n">
        <v>59.4</v>
      </c>
      <c r="E1547" s="1" t="n">
        <v>59.51</v>
      </c>
      <c r="F1547" s="1" t="n">
        <v>39574000</v>
      </c>
      <c r="G1547" s="1" t="n">
        <v>59.26</v>
      </c>
      <c r="I1547" s="6" t="e">
        <f aca="false">IF(ROW(E1547) - 1 &gt;= $I$1,SUM(E1547:E1547(E1547,1 - $I$1, 0)) / $I$1,"")</f>
        <v>#VALUE!</v>
      </c>
      <c r="J1547" s="6" t="e">
        <f aca="false">IF(ROW(E1547) - 1 &gt;= $J$1,SUM(E1547:E1547(E1547,1 - $J$1, 0)) / $J$1,"")</f>
        <v>#VALUE!</v>
      </c>
      <c r="L1547" s="7" t="e">
        <f aca="true">IF(ROW(E1547) - 1 &gt;= $L$1,IF(OFFSET(I1547, -1, 0) = "", I1547, ((E1547 - L1546) * $K$4) + L1546), "")</f>
        <v>#VALUE!</v>
      </c>
      <c r="M1547" s="7" t="e">
        <f aca="true">IF(ROW(E1547) - 1 &gt;= $M$1,IF(OFFSET(J1547, -1, 0) = "", J1547, ((E1547 - M1546) * $K$6) + M1546), "")</f>
        <v>#VALUE!</v>
      </c>
      <c r="N1547" s="3" t="e">
        <f aca="false">IF(M1547&lt;&gt;"", L1547-M1547, "")</f>
        <v>#VALUE!</v>
      </c>
      <c r="P1547" s="9" t="e">
        <f aca="false">IF(ROW(E1547) - 1 &gt;= $P$1, IF(OFFSET(N1547, 1- $P$1, 0) &lt;&gt; "", SUM(N1547:N1547(N1547, 1 - $P$1, 0)) / $P$1, ""), "")</f>
        <v>#VALUE!</v>
      </c>
      <c r="Q1547" s="4" t="e">
        <f aca="true">IF(ROW(N1547) - 1 &gt;= $P$1,IF(OFFSET(P1547, -1, 0) = "", P1547, ((N1547 - Q1546) * $O$5) + Q1546), "")</f>
        <v>#VALUE!</v>
      </c>
      <c r="R1547" s="4" t="e">
        <f aca="false">IF(Q1547&lt;&gt;"", N1547 - Q1547, "")</f>
        <v>#VALUE!</v>
      </c>
    </row>
    <row collapsed="false" customFormat="false" customHeight="true" hidden="false" ht="14.4" outlineLevel="0" r="1548">
      <c r="A1548" s="5" t="n">
        <v>38804</v>
      </c>
      <c r="B1548" s="1" t="n">
        <v>59.63</v>
      </c>
      <c r="C1548" s="1" t="n">
        <v>60.14</v>
      </c>
      <c r="D1548" s="1" t="n">
        <v>58.25</v>
      </c>
      <c r="E1548" s="1" t="n">
        <v>58.71</v>
      </c>
      <c r="F1548" s="1" t="n">
        <v>48940100</v>
      </c>
      <c r="G1548" s="1" t="n">
        <v>58.46</v>
      </c>
      <c r="I1548" s="6" t="e">
        <f aca="false">IF(ROW(E1548) - 1 &gt;= $I$1,SUM(E1548:E1548(E1548,1 - $I$1, 0)) / $I$1,"")</f>
        <v>#VALUE!</v>
      </c>
      <c r="J1548" s="6" t="e">
        <f aca="false">IF(ROW(E1548) - 1 &gt;= $J$1,SUM(E1548:E1548(E1548,1 - $J$1, 0)) / $J$1,"")</f>
        <v>#VALUE!</v>
      </c>
      <c r="L1548" s="7" t="e">
        <f aca="true">IF(ROW(E1548) - 1 &gt;= $L$1,IF(OFFSET(I1548, -1, 0) = "", I1548, ((E1548 - L1547) * $K$4) + L1547), "")</f>
        <v>#VALUE!</v>
      </c>
      <c r="M1548" s="7" t="e">
        <f aca="true">IF(ROW(E1548) - 1 &gt;= $M$1,IF(OFFSET(J1548, -1, 0) = "", J1548, ((E1548 - M1547) * $K$6) + M1547), "")</f>
        <v>#VALUE!</v>
      </c>
      <c r="N1548" s="3" t="e">
        <f aca="false">IF(M1548&lt;&gt;"", L1548-M1548, "")</f>
        <v>#VALUE!</v>
      </c>
      <c r="P1548" s="9" t="e">
        <f aca="false">IF(ROW(E1548) - 1 &gt;= $P$1, IF(OFFSET(N1548, 1- $P$1, 0) &lt;&gt; "", SUM(N1548:N1548(N1548, 1 - $P$1, 0)) / $P$1, ""), "")</f>
        <v>#VALUE!</v>
      </c>
      <c r="Q1548" s="4" t="e">
        <f aca="true">IF(ROW(N1548) - 1 &gt;= $P$1,IF(OFFSET(P1548, -1, 0) = "", P1548, ((N1548 - Q1547) * $O$5) + Q1547), "")</f>
        <v>#VALUE!</v>
      </c>
      <c r="R1548" s="4" t="e">
        <f aca="false">IF(Q1548&lt;&gt;"", N1548 - Q1548, "")</f>
        <v>#VALUE!</v>
      </c>
    </row>
    <row collapsed="false" customFormat="false" customHeight="true" hidden="false" ht="14.4" outlineLevel="0" r="1549">
      <c r="A1549" s="5" t="n">
        <v>38805</v>
      </c>
      <c r="B1549" s="1" t="n">
        <v>59.13</v>
      </c>
      <c r="C1549" s="1" t="n">
        <v>62.52</v>
      </c>
      <c r="D1549" s="1" t="n">
        <v>57.67</v>
      </c>
      <c r="E1549" s="1" t="n">
        <v>62.33</v>
      </c>
      <c r="F1549" s="1" t="n">
        <v>83815500</v>
      </c>
      <c r="G1549" s="1" t="n">
        <v>62.06</v>
      </c>
      <c r="I1549" s="6" t="e">
        <f aca="false">IF(ROW(E1549) - 1 &gt;= $I$1,SUM(E1549:E1549(E1549,1 - $I$1, 0)) / $I$1,"")</f>
        <v>#VALUE!</v>
      </c>
      <c r="J1549" s="6" t="e">
        <f aca="false">IF(ROW(E1549) - 1 &gt;= $J$1,SUM(E1549:E1549(E1549,1 - $J$1, 0)) / $J$1,"")</f>
        <v>#VALUE!</v>
      </c>
      <c r="L1549" s="7" t="e">
        <f aca="true">IF(ROW(E1549) - 1 &gt;= $L$1,IF(OFFSET(I1549, -1, 0) = "", I1549, ((E1549 - L1548) * $K$4) + L1548), "")</f>
        <v>#VALUE!</v>
      </c>
      <c r="M1549" s="7" t="e">
        <f aca="true">IF(ROW(E1549) - 1 &gt;= $M$1,IF(OFFSET(J1549, -1, 0) = "", J1549, ((E1549 - M1548) * $K$6) + M1548), "")</f>
        <v>#VALUE!</v>
      </c>
      <c r="N1549" s="3" t="e">
        <f aca="false">IF(M1549&lt;&gt;"", L1549-M1549, "")</f>
        <v>#VALUE!</v>
      </c>
      <c r="P1549" s="9" t="e">
        <f aca="false">IF(ROW(E1549) - 1 &gt;= $P$1, IF(OFFSET(N1549, 1- $P$1, 0) &lt;&gt; "", SUM(N1549:N1549(N1549, 1 - $P$1, 0)) / $P$1, ""), "")</f>
        <v>#VALUE!</v>
      </c>
      <c r="Q1549" s="4" t="e">
        <f aca="true">IF(ROW(N1549) - 1 &gt;= $P$1,IF(OFFSET(P1549, -1, 0) = "", P1549, ((N1549 - Q1548) * $O$5) + Q1548), "")</f>
        <v>#VALUE!</v>
      </c>
      <c r="R1549" s="4" t="e">
        <f aca="false">IF(Q1549&lt;&gt;"", N1549 - Q1549, "")</f>
        <v>#VALUE!</v>
      </c>
    </row>
    <row collapsed="false" customFormat="false" customHeight="true" hidden="false" ht="14.4" outlineLevel="0" r="1550">
      <c r="A1550" s="5" t="n">
        <v>38806</v>
      </c>
      <c r="B1550" s="1" t="n">
        <v>62.82</v>
      </c>
      <c r="C1550" s="1" t="n">
        <v>63.3</v>
      </c>
      <c r="D1550" s="1" t="n">
        <v>61.53</v>
      </c>
      <c r="E1550" s="1" t="n">
        <v>62.75</v>
      </c>
      <c r="F1550" s="1" t="n">
        <v>49666100</v>
      </c>
      <c r="G1550" s="1" t="n">
        <v>62.48</v>
      </c>
      <c r="I1550" s="6" t="e">
        <f aca="false">IF(ROW(E1550) - 1 &gt;= $I$1,SUM(E1550:E1550(E1550,1 - $I$1, 0)) / $I$1,"")</f>
        <v>#VALUE!</v>
      </c>
      <c r="J1550" s="6" t="e">
        <f aca="false">IF(ROW(E1550) - 1 &gt;= $J$1,SUM(E1550:E1550(E1550,1 - $J$1, 0)) / $J$1,"")</f>
        <v>#VALUE!</v>
      </c>
      <c r="L1550" s="7" t="e">
        <f aca="true">IF(ROW(E1550) - 1 &gt;= $L$1,IF(OFFSET(I1550, -1, 0) = "", I1550, ((E1550 - L1549) * $K$4) + L1549), "")</f>
        <v>#VALUE!</v>
      </c>
      <c r="M1550" s="7" t="e">
        <f aca="true">IF(ROW(E1550) - 1 &gt;= $M$1,IF(OFFSET(J1550, -1, 0) = "", J1550, ((E1550 - M1549) * $K$6) + M1549), "")</f>
        <v>#VALUE!</v>
      </c>
      <c r="N1550" s="3" t="e">
        <f aca="false">IF(M1550&lt;&gt;"", L1550-M1550, "")</f>
        <v>#VALUE!</v>
      </c>
      <c r="P1550" s="9" t="e">
        <f aca="false">IF(ROW(E1550) - 1 &gt;= $P$1, IF(OFFSET(N1550, 1- $P$1, 0) &lt;&gt; "", SUM(N1550:N1550(N1550, 1 - $P$1, 0)) / $P$1, ""), "")</f>
        <v>#VALUE!</v>
      </c>
      <c r="Q1550" s="4" t="e">
        <f aca="true">IF(ROW(N1550) - 1 &gt;= $P$1,IF(OFFSET(P1550, -1, 0) = "", P1550, ((N1550 - Q1549) * $O$5) + Q1549), "")</f>
        <v>#VALUE!</v>
      </c>
      <c r="R1550" s="4" t="e">
        <f aca="false">IF(Q1550&lt;&gt;"", N1550 - Q1550, "")</f>
        <v>#VALUE!</v>
      </c>
    </row>
    <row collapsed="false" customFormat="false" customHeight="true" hidden="false" ht="14.4" outlineLevel="0" r="1551">
      <c r="A1551" s="5" t="n">
        <v>38807</v>
      </c>
      <c r="B1551" s="1" t="n">
        <v>63.25</v>
      </c>
      <c r="C1551" s="1" t="n">
        <v>63.61</v>
      </c>
      <c r="D1551" s="1" t="n">
        <v>62.24</v>
      </c>
      <c r="E1551" s="1" t="n">
        <v>62.72</v>
      </c>
      <c r="F1551" s="1" t="n">
        <v>29119900</v>
      </c>
      <c r="G1551" s="1" t="n">
        <v>62.45</v>
      </c>
      <c r="I1551" s="6" t="e">
        <f aca="false">IF(ROW(E1551) - 1 &gt;= $I$1,SUM(E1551:E1551(E1551,1 - $I$1, 0)) / $I$1,"")</f>
        <v>#VALUE!</v>
      </c>
      <c r="J1551" s="6" t="e">
        <f aca="false">IF(ROW(E1551) - 1 &gt;= $J$1,SUM(E1551:E1551(E1551,1 - $J$1, 0)) / $J$1,"")</f>
        <v>#VALUE!</v>
      </c>
      <c r="L1551" s="7" t="e">
        <f aca="true">IF(ROW(E1551) - 1 &gt;= $L$1,IF(OFFSET(I1551, -1, 0) = "", I1551, ((E1551 - L1550) * $K$4) + L1550), "")</f>
        <v>#VALUE!</v>
      </c>
      <c r="M1551" s="7" t="e">
        <f aca="true">IF(ROW(E1551) - 1 &gt;= $M$1,IF(OFFSET(J1551, -1, 0) = "", J1551, ((E1551 - M1550) * $K$6) + M1550), "")</f>
        <v>#VALUE!</v>
      </c>
      <c r="N1551" s="3" t="e">
        <f aca="false">IF(M1551&lt;&gt;"", L1551-M1551, "")</f>
        <v>#VALUE!</v>
      </c>
      <c r="P1551" s="9" t="e">
        <f aca="false">IF(ROW(E1551) - 1 &gt;= $P$1, IF(OFFSET(N1551, 1- $P$1, 0) &lt;&gt; "", SUM(N1551:N1551(N1551, 1 - $P$1, 0)) / $P$1, ""), "")</f>
        <v>#VALUE!</v>
      </c>
      <c r="Q1551" s="4" t="e">
        <f aca="true">IF(ROW(N1551) - 1 &gt;= $P$1,IF(OFFSET(P1551, -1, 0) = "", P1551, ((N1551 - Q1550) * $O$5) + Q1550), "")</f>
        <v>#VALUE!</v>
      </c>
      <c r="R1551" s="4" t="e">
        <f aca="false">IF(Q1551&lt;&gt;"", N1551 - Q1551, "")</f>
        <v>#VALUE!</v>
      </c>
    </row>
    <row collapsed="false" customFormat="false" customHeight="true" hidden="false" ht="14.4" outlineLevel="0" r="1552">
      <c r="A1552" s="5" t="n">
        <v>38810</v>
      </c>
      <c r="B1552" s="1" t="n">
        <v>63.67</v>
      </c>
      <c r="C1552" s="1" t="n">
        <v>64.12</v>
      </c>
      <c r="D1552" s="1" t="n">
        <v>62.61</v>
      </c>
      <c r="E1552" s="1" t="n">
        <v>62.65</v>
      </c>
      <c r="F1552" s="1" t="n">
        <v>29135400</v>
      </c>
      <c r="G1552" s="1" t="n">
        <v>62.38</v>
      </c>
      <c r="I1552" s="6" t="e">
        <f aca="false">IF(ROW(E1552) - 1 &gt;= $I$1,SUM(E1552:E1552(E1552,1 - $I$1, 0)) / $I$1,"")</f>
        <v>#VALUE!</v>
      </c>
      <c r="J1552" s="6" t="e">
        <f aca="false">IF(ROW(E1552) - 1 &gt;= $J$1,SUM(E1552:E1552(E1552,1 - $J$1, 0)) / $J$1,"")</f>
        <v>#VALUE!</v>
      </c>
      <c r="L1552" s="7" t="e">
        <f aca="true">IF(ROW(E1552) - 1 &gt;= $L$1,IF(OFFSET(I1552, -1, 0) = "", I1552, ((E1552 - L1551) * $K$4) + L1551), "")</f>
        <v>#VALUE!</v>
      </c>
      <c r="M1552" s="7" t="e">
        <f aca="true">IF(ROW(E1552) - 1 &gt;= $M$1,IF(OFFSET(J1552, -1, 0) = "", J1552, ((E1552 - M1551) * $K$6) + M1551), "")</f>
        <v>#VALUE!</v>
      </c>
      <c r="N1552" s="3" t="e">
        <f aca="false">IF(M1552&lt;&gt;"", L1552-M1552, "")</f>
        <v>#VALUE!</v>
      </c>
      <c r="P1552" s="9" t="e">
        <f aca="false">IF(ROW(E1552) - 1 &gt;= $P$1, IF(OFFSET(N1552, 1- $P$1, 0) &lt;&gt; "", SUM(N1552:N1552(N1552, 1 - $P$1, 0)) / $P$1, ""), "")</f>
        <v>#VALUE!</v>
      </c>
      <c r="Q1552" s="4" t="e">
        <f aca="true">IF(ROW(N1552) - 1 &gt;= $P$1,IF(OFFSET(P1552, -1, 0) = "", P1552, ((N1552 - Q1551) * $O$5) + Q1551), "")</f>
        <v>#VALUE!</v>
      </c>
      <c r="R1552" s="4" t="e">
        <f aca="false">IF(Q1552&lt;&gt;"", N1552 - Q1552, "")</f>
        <v>#VALUE!</v>
      </c>
    </row>
    <row collapsed="false" customFormat="false" customHeight="true" hidden="false" ht="14.4" outlineLevel="0" r="1553">
      <c r="A1553" s="5" t="n">
        <v>38811</v>
      </c>
      <c r="B1553" s="1" t="n">
        <v>62.1</v>
      </c>
      <c r="C1553" s="1" t="n">
        <v>62.22</v>
      </c>
      <c r="D1553" s="1" t="n">
        <v>61.05</v>
      </c>
      <c r="E1553" s="1" t="n">
        <v>61.17</v>
      </c>
      <c r="F1553" s="1" t="n">
        <v>33283000</v>
      </c>
      <c r="G1553" s="1" t="n">
        <v>60.91</v>
      </c>
      <c r="I1553" s="6" t="e">
        <f aca="false">IF(ROW(E1553) - 1 &gt;= $I$1,SUM(E1553:E1553(E1553,1 - $I$1, 0)) / $I$1,"")</f>
        <v>#VALUE!</v>
      </c>
      <c r="J1553" s="6" t="e">
        <f aca="false">IF(ROW(E1553) - 1 &gt;= $J$1,SUM(E1553:E1553(E1553,1 - $J$1, 0)) / $J$1,"")</f>
        <v>#VALUE!</v>
      </c>
      <c r="L1553" s="7" t="e">
        <f aca="true">IF(ROW(E1553) - 1 &gt;= $L$1,IF(OFFSET(I1553, -1, 0) = "", I1553, ((E1553 - L1552) * $K$4) + L1552), "")</f>
        <v>#VALUE!</v>
      </c>
      <c r="M1553" s="7" t="e">
        <f aca="true">IF(ROW(E1553) - 1 &gt;= $M$1,IF(OFFSET(J1553, -1, 0) = "", J1553, ((E1553 - M1552) * $K$6) + M1552), "")</f>
        <v>#VALUE!</v>
      </c>
      <c r="N1553" s="3" t="e">
        <f aca="false">IF(M1553&lt;&gt;"", L1553-M1553, "")</f>
        <v>#VALUE!</v>
      </c>
      <c r="P1553" s="9" t="e">
        <f aca="false">IF(ROW(E1553) - 1 &gt;= $P$1, IF(OFFSET(N1553, 1- $P$1, 0) &lt;&gt; "", SUM(N1553:N1553(N1553, 1 - $P$1, 0)) / $P$1, ""), "")</f>
        <v>#VALUE!</v>
      </c>
      <c r="Q1553" s="4" t="e">
        <f aca="true">IF(ROW(N1553) - 1 &gt;= $P$1,IF(OFFSET(P1553, -1, 0) = "", P1553, ((N1553 - Q1552) * $O$5) + Q1552), "")</f>
        <v>#VALUE!</v>
      </c>
      <c r="R1553" s="4" t="e">
        <f aca="false">IF(Q1553&lt;&gt;"", N1553 - Q1553, "")</f>
        <v>#VALUE!</v>
      </c>
    </row>
    <row collapsed="false" customFormat="false" customHeight="true" hidden="false" ht="14.4" outlineLevel="0" r="1554">
      <c r="A1554" s="5" t="n">
        <v>38812</v>
      </c>
      <c r="B1554" s="1" t="n">
        <v>64.71</v>
      </c>
      <c r="C1554" s="1" t="n">
        <v>67.21</v>
      </c>
      <c r="D1554" s="1" t="n">
        <v>64.15</v>
      </c>
      <c r="E1554" s="1" t="n">
        <v>67.21</v>
      </c>
      <c r="F1554" s="1" t="n">
        <v>79764600</v>
      </c>
      <c r="G1554" s="1" t="n">
        <v>66.92</v>
      </c>
      <c r="I1554" s="6" t="e">
        <f aca="false">IF(ROW(E1554) - 1 &gt;= $I$1,SUM(E1554:E1554(E1554,1 - $I$1, 0)) / $I$1,"")</f>
        <v>#VALUE!</v>
      </c>
      <c r="J1554" s="6" t="e">
        <f aca="false">IF(ROW(E1554) - 1 &gt;= $J$1,SUM(E1554:E1554(E1554,1 - $J$1, 0)) / $J$1,"")</f>
        <v>#VALUE!</v>
      </c>
      <c r="L1554" s="7" t="e">
        <f aca="true">IF(ROW(E1554) - 1 &gt;= $L$1,IF(OFFSET(I1554, -1, 0) = "", I1554, ((E1554 - L1553) * $K$4) + L1553), "")</f>
        <v>#VALUE!</v>
      </c>
      <c r="M1554" s="7" t="e">
        <f aca="true">IF(ROW(E1554) - 1 &gt;= $M$1,IF(OFFSET(J1554, -1, 0) = "", J1554, ((E1554 - M1553) * $K$6) + M1553), "")</f>
        <v>#VALUE!</v>
      </c>
      <c r="N1554" s="3" t="e">
        <f aca="false">IF(M1554&lt;&gt;"", L1554-M1554, "")</f>
        <v>#VALUE!</v>
      </c>
      <c r="P1554" s="9" t="e">
        <f aca="false">IF(ROW(E1554) - 1 &gt;= $P$1, IF(OFFSET(N1554, 1- $P$1, 0) &lt;&gt; "", SUM(N1554:N1554(N1554, 1 - $P$1, 0)) / $P$1, ""), "")</f>
        <v>#VALUE!</v>
      </c>
      <c r="Q1554" s="4" t="e">
        <f aca="true">IF(ROW(N1554) - 1 &gt;= $P$1,IF(OFFSET(P1554, -1, 0) = "", P1554, ((N1554 - Q1553) * $O$5) + Q1553), "")</f>
        <v>#VALUE!</v>
      </c>
      <c r="R1554" s="4" t="e">
        <f aca="false">IF(Q1554&lt;&gt;"", N1554 - Q1554, "")</f>
        <v>#VALUE!</v>
      </c>
    </row>
    <row collapsed="false" customFormat="false" customHeight="true" hidden="false" ht="14.4" outlineLevel="0" r="1555">
      <c r="A1555" s="5" t="n">
        <v>38813</v>
      </c>
      <c r="B1555" s="1" t="n">
        <v>68.3</v>
      </c>
      <c r="C1555" s="1" t="n">
        <v>72.05</v>
      </c>
      <c r="D1555" s="1" t="n">
        <v>68.2</v>
      </c>
      <c r="E1555" s="1" t="n">
        <v>71.24</v>
      </c>
      <c r="F1555" s="1" t="n">
        <v>95134600</v>
      </c>
      <c r="G1555" s="1" t="n">
        <v>70.94</v>
      </c>
      <c r="I1555" s="6" t="e">
        <f aca="false">IF(ROW(E1555) - 1 &gt;= $I$1,SUM(E1555:E1555(E1555,1 - $I$1, 0)) / $I$1,"")</f>
        <v>#VALUE!</v>
      </c>
      <c r="J1555" s="6" t="e">
        <f aca="false">IF(ROW(E1555) - 1 &gt;= $J$1,SUM(E1555:E1555(E1555,1 - $J$1, 0)) / $J$1,"")</f>
        <v>#VALUE!</v>
      </c>
      <c r="L1555" s="7" t="e">
        <f aca="true">IF(ROW(E1555) - 1 &gt;= $L$1,IF(OFFSET(I1555, -1, 0) = "", I1555, ((E1555 - L1554) * $K$4) + L1554), "")</f>
        <v>#VALUE!</v>
      </c>
      <c r="M1555" s="7" t="e">
        <f aca="true">IF(ROW(E1555) - 1 &gt;= $M$1,IF(OFFSET(J1555, -1, 0) = "", J1555, ((E1555 - M1554) * $K$6) + M1554), "")</f>
        <v>#VALUE!</v>
      </c>
      <c r="N1555" s="3" t="e">
        <f aca="false">IF(M1555&lt;&gt;"", L1555-M1555, "")</f>
        <v>#VALUE!</v>
      </c>
      <c r="P1555" s="9" t="e">
        <f aca="false">IF(ROW(E1555) - 1 &gt;= $P$1, IF(OFFSET(N1555, 1- $P$1, 0) &lt;&gt; "", SUM(N1555:N1555(N1555, 1 - $P$1, 0)) / $P$1, ""), "")</f>
        <v>#VALUE!</v>
      </c>
      <c r="Q1555" s="4" t="e">
        <f aca="true">IF(ROW(N1555) - 1 &gt;= $P$1,IF(OFFSET(P1555, -1, 0) = "", P1555, ((N1555 - Q1554) * $O$5) + Q1554), "")</f>
        <v>#VALUE!</v>
      </c>
      <c r="R1555" s="4" t="e">
        <f aca="false">IF(Q1555&lt;&gt;"", N1555 - Q1555, "")</f>
        <v>#VALUE!</v>
      </c>
    </row>
    <row collapsed="false" customFormat="false" customHeight="true" hidden="false" ht="14.4" outlineLevel="0" r="1556">
      <c r="A1556" s="5" t="n">
        <v>38814</v>
      </c>
      <c r="B1556" s="1" t="n">
        <v>70.93</v>
      </c>
      <c r="C1556" s="1" t="n">
        <v>71.21</v>
      </c>
      <c r="D1556" s="1" t="n">
        <v>68.47</v>
      </c>
      <c r="E1556" s="1" t="n">
        <v>69.79</v>
      </c>
      <c r="F1556" s="1" t="n">
        <v>55187100</v>
      </c>
      <c r="G1556" s="1" t="n">
        <v>69.49</v>
      </c>
      <c r="I1556" s="6" t="e">
        <f aca="false">IF(ROW(E1556) - 1 &gt;= $I$1,SUM(E1556:E1556(E1556,1 - $I$1, 0)) / $I$1,"")</f>
        <v>#VALUE!</v>
      </c>
      <c r="J1556" s="6" t="e">
        <f aca="false">IF(ROW(E1556) - 1 &gt;= $J$1,SUM(E1556:E1556(E1556,1 - $J$1, 0)) / $J$1,"")</f>
        <v>#VALUE!</v>
      </c>
      <c r="L1556" s="7" t="e">
        <f aca="true">IF(ROW(E1556) - 1 &gt;= $L$1,IF(OFFSET(I1556, -1, 0) = "", I1556, ((E1556 - L1555) * $K$4) + L1555), "")</f>
        <v>#VALUE!</v>
      </c>
      <c r="M1556" s="7" t="e">
        <f aca="true">IF(ROW(E1556) - 1 &gt;= $M$1,IF(OFFSET(J1556, -1, 0) = "", J1556, ((E1556 - M1555) * $K$6) + M1555), "")</f>
        <v>#VALUE!</v>
      </c>
      <c r="N1556" s="3" t="e">
        <f aca="false">IF(M1556&lt;&gt;"", L1556-M1556, "")</f>
        <v>#VALUE!</v>
      </c>
      <c r="P1556" s="9" t="e">
        <f aca="false">IF(ROW(E1556) - 1 &gt;= $P$1, IF(OFFSET(N1556, 1- $P$1, 0) &lt;&gt; "", SUM(N1556:N1556(N1556, 1 - $P$1, 0)) / $P$1, ""), "")</f>
        <v>#VALUE!</v>
      </c>
      <c r="Q1556" s="4" t="e">
        <f aca="true">IF(ROW(N1556) - 1 &gt;= $P$1,IF(OFFSET(P1556, -1, 0) = "", P1556, ((N1556 - Q1555) * $O$5) + Q1555), "")</f>
        <v>#VALUE!</v>
      </c>
      <c r="R1556" s="4" t="e">
        <f aca="false">IF(Q1556&lt;&gt;"", N1556 - Q1556, "")</f>
        <v>#VALUE!</v>
      </c>
    </row>
    <row collapsed="false" customFormat="false" customHeight="true" hidden="false" ht="14.4" outlineLevel="0" r="1557">
      <c r="A1557" s="5" t="n">
        <v>38817</v>
      </c>
      <c r="B1557" s="1" t="n">
        <v>70.29</v>
      </c>
      <c r="C1557" s="1" t="n">
        <v>70.93</v>
      </c>
      <c r="D1557" s="1" t="n">
        <v>68.45</v>
      </c>
      <c r="E1557" s="1" t="n">
        <v>68.67</v>
      </c>
      <c r="F1557" s="1" t="n">
        <v>32268400</v>
      </c>
      <c r="G1557" s="1" t="n">
        <v>68.38</v>
      </c>
      <c r="I1557" s="6" t="e">
        <f aca="false">IF(ROW(E1557) - 1 &gt;= $I$1,SUM(E1557:E1557(E1557,1 - $I$1, 0)) / $I$1,"")</f>
        <v>#VALUE!</v>
      </c>
      <c r="J1557" s="6" t="e">
        <f aca="false">IF(ROW(E1557) - 1 &gt;= $J$1,SUM(E1557:E1557(E1557,1 - $J$1, 0)) / $J$1,"")</f>
        <v>#VALUE!</v>
      </c>
      <c r="L1557" s="7" t="e">
        <f aca="true">IF(ROW(E1557) - 1 &gt;= $L$1,IF(OFFSET(I1557, -1, 0) = "", I1557, ((E1557 - L1556) * $K$4) + L1556), "")</f>
        <v>#VALUE!</v>
      </c>
      <c r="M1557" s="7" t="e">
        <f aca="true">IF(ROW(E1557) - 1 &gt;= $M$1,IF(OFFSET(J1557, -1, 0) = "", J1557, ((E1557 - M1556) * $K$6) + M1556), "")</f>
        <v>#VALUE!</v>
      </c>
      <c r="N1557" s="3" t="e">
        <f aca="false">IF(M1557&lt;&gt;"", L1557-M1557, "")</f>
        <v>#VALUE!</v>
      </c>
      <c r="P1557" s="9" t="e">
        <f aca="false">IF(ROW(E1557) - 1 &gt;= $P$1, IF(OFFSET(N1557, 1- $P$1, 0) &lt;&gt; "", SUM(N1557:N1557(N1557, 1 - $P$1, 0)) / $P$1, ""), "")</f>
        <v>#VALUE!</v>
      </c>
      <c r="Q1557" s="4" t="e">
        <f aca="true">IF(ROW(N1557) - 1 &gt;= $P$1,IF(OFFSET(P1557, -1, 0) = "", P1557, ((N1557 - Q1556) * $O$5) + Q1556), "")</f>
        <v>#VALUE!</v>
      </c>
      <c r="R1557" s="4" t="e">
        <f aca="false">IF(Q1557&lt;&gt;"", N1557 - Q1557, "")</f>
        <v>#VALUE!</v>
      </c>
    </row>
    <row collapsed="false" customFormat="false" customHeight="true" hidden="false" ht="14.4" outlineLevel="0" r="1558">
      <c r="A1558" s="5" t="n">
        <v>38818</v>
      </c>
      <c r="B1558" s="1" t="n">
        <v>68.99</v>
      </c>
      <c r="C1558" s="1" t="n">
        <v>69.3</v>
      </c>
      <c r="D1558" s="1" t="n">
        <v>67.07</v>
      </c>
      <c r="E1558" s="1" t="n">
        <v>67.99</v>
      </c>
      <c r="F1558" s="1" t="n">
        <v>33547000</v>
      </c>
      <c r="G1558" s="1" t="n">
        <v>67.7</v>
      </c>
      <c r="I1558" s="6" t="e">
        <f aca="false">IF(ROW(E1558) - 1 &gt;= $I$1,SUM(E1558:E1558(E1558,1 - $I$1, 0)) / $I$1,"")</f>
        <v>#VALUE!</v>
      </c>
      <c r="J1558" s="6" t="e">
        <f aca="false">IF(ROW(E1558) - 1 &gt;= $J$1,SUM(E1558:E1558(E1558,1 - $J$1, 0)) / $J$1,"")</f>
        <v>#VALUE!</v>
      </c>
      <c r="L1558" s="7" t="e">
        <f aca="true">IF(ROW(E1558) - 1 &gt;= $L$1,IF(OFFSET(I1558, -1, 0) = "", I1558, ((E1558 - L1557) * $K$4) + L1557), "")</f>
        <v>#VALUE!</v>
      </c>
      <c r="M1558" s="7" t="e">
        <f aca="true">IF(ROW(E1558) - 1 &gt;= $M$1,IF(OFFSET(J1558, -1, 0) = "", J1558, ((E1558 - M1557) * $K$6) + M1557), "")</f>
        <v>#VALUE!</v>
      </c>
      <c r="N1558" s="3" t="e">
        <f aca="false">IF(M1558&lt;&gt;"", L1558-M1558, "")</f>
        <v>#VALUE!</v>
      </c>
      <c r="P1558" s="9" t="e">
        <f aca="false">IF(ROW(E1558) - 1 &gt;= $P$1, IF(OFFSET(N1558, 1- $P$1, 0) &lt;&gt; "", SUM(N1558:N1558(N1558, 1 - $P$1, 0)) / $P$1, ""), "")</f>
        <v>#VALUE!</v>
      </c>
      <c r="Q1558" s="4" t="e">
        <f aca="true">IF(ROW(N1558) - 1 &gt;= $P$1,IF(OFFSET(P1558, -1, 0) = "", P1558, ((N1558 - Q1557) * $O$5) + Q1557), "")</f>
        <v>#VALUE!</v>
      </c>
      <c r="R1558" s="4" t="e">
        <f aca="false">IF(Q1558&lt;&gt;"", N1558 - Q1558, "")</f>
        <v>#VALUE!</v>
      </c>
    </row>
    <row collapsed="false" customFormat="false" customHeight="true" hidden="false" ht="14.4" outlineLevel="0" r="1559">
      <c r="A1559" s="5" t="n">
        <v>38819</v>
      </c>
      <c r="B1559" s="1" t="n">
        <v>68.01</v>
      </c>
      <c r="C1559" s="1" t="n">
        <v>68.17</v>
      </c>
      <c r="D1559" s="1" t="n">
        <v>66.3</v>
      </c>
      <c r="E1559" s="1" t="n">
        <v>66.71</v>
      </c>
      <c r="F1559" s="1" t="n">
        <v>26424800</v>
      </c>
      <c r="G1559" s="1" t="n">
        <v>66.42</v>
      </c>
      <c r="I1559" s="6" t="e">
        <f aca="false">IF(ROW(E1559) - 1 &gt;= $I$1,SUM(E1559:E1559(E1559,1 - $I$1, 0)) / $I$1,"")</f>
        <v>#VALUE!</v>
      </c>
      <c r="J1559" s="6" t="e">
        <f aca="false">IF(ROW(E1559) - 1 &gt;= $J$1,SUM(E1559:E1559(E1559,1 - $J$1, 0)) / $J$1,"")</f>
        <v>#VALUE!</v>
      </c>
      <c r="L1559" s="7" t="e">
        <f aca="true">IF(ROW(E1559) - 1 &gt;= $L$1,IF(OFFSET(I1559, -1, 0) = "", I1559, ((E1559 - L1558) * $K$4) + L1558), "")</f>
        <v>#VALUE!</v>
      </c>
      <c r="M1559" s="7" t="e">
        <f aca="true">IF(ROW(E1559) - 1 &gt;= $M$1,IF(OFFSET(J1559, -1, 0) = "", J1559, ((E1559 - M1558) * $K$6) + M1558), "")</f>
        <v>#VALUE!</v>
      </c>
      <c r="N1559" s="3" t="e">
        <f aca="false">IF(M1559&lt;&gt;"", L1559-M1559, "")</f>
        <v>#VALUE!</v>
      </c>
      <c r="P1559" s="9" t="e">
        <f aca="false">IF(ROW(E1559) - 1 &gt;= $P$1, IF(OFFSET(N1559, 1- $P$1, 0) &lt;&gt; "", SUM(N1559:N1559(N1559, 1 - $P$1, 0)) / $P$1, ""), "")</f>
        <v>#VALUE!</v>
      </c>
      <c r="Q1559" s="4" t="e">
        <f aca="true">IF(ROW(N1559) - 1 &gt;= $P$1,IF(OFFSET(P1559, -1, 0) = "", P1559, ((N1559 - Q1558) * $O$5) + Q1558), "")</f>
        <v>#VALUE!</v>
      </c>
      <c r="R1559" s="4" t="e">
        <f aca="false">IF(Q1559&lt;&gt;"", N1559 - Q1559, "")</f>
        <v>#VALUE!</v>
      </c>
    </row>
    <row collapsed="false" customFormat="false" customHeight="true" hidden="false" ht="14.4" outlineLevel="0" r="1560">
      <c r="A1560" s="5" t="n">
        <v>38820</v>
      </c>
      <c r="B1560" s="1" t="n">
        <v>66.34</v>
      </c>
      <c r="C1560" s="1" t="n">
        <v>67.44</v>
      </c>
      <c r="D1560" s="1" t="n">
        <v>65.81</v>
      </c>
      <c r="E1560" s="1" t="n">
        <v>66.47</v>
      </c>
      <c r="F1560" s="1" t="n">
        <v>26238500</v>
      </c>
      <c r="G1560" s="1" t="n">
        <v>66.19</v>
      </c>
      <c r="I1560" s="6" t="e">
        <f aca="false">IF(ROW(E1560) - 1 &gt;= $I$1,SUM(E1560:E1560(E1560,1 - $I$1, 0)) / $I$1,"")</f>
        <v>#VALUE!</v>
      </c>
      <c r="J1560" s="6" t="e">
        <f aca="false">IF(ROW(E1560) - 1 &gt;= $J$1,SUM(E1560:E1560(E1560,1 - $J$1, 0)) / $J$1,"")</f>
        <v>#VALUE!</v>
      </c>
      <c r="L1560" s="7" t="e">
        <f aca="true">IF(ROW(E1560) - 1 &gt;= $L$1,IF(OFFSET(I1560, -1, 0) = "", I1560, ((E1560 - L1559) * $K$4) + L1559), "")</f>
        <v>#VALUE!</v>
      </c>
      <c r="M1560" s="7" t="e">
        <f aca="true">IF(ROW(E1560) - 1 &gt;= $M$1,IF(OFFSET(J1560, -1, 0) = "", J1560, ((E1560 - M1559) * $K$6) + M1559), "")</f>
        <v>#VALUE!</v>
      </c>
      <c r="N1560" s="3" t="e">
        <f aca="false">IF(M1560&lt;&gt;"", L1560-M1560, "")</f>
        <v>#VALUE!</v>
      </c>
      <c r="P1560" s="9" t="e">
        <f aca="false">IF(ROW(E1560) - 1 &gt;= $P$1, IF(OFFSET(N1560, 1- $P$1, 0) &lt;&gt; "", SUM(N1560:N1560(N1560, 1 - $P$1, 0)) / $P$1, ""), "")</f>
        <v>#VALUE!</v>
      </c>
      <c r="Q1560" s="4" t="e">
        <f aca="true">IF(ROW(N1560) - 1 &gt;= $P$1,IF(OFFSET(P1560, -1, 0) = "", P1560, ((N1560 - Q1559) * $O$5) + Q1559), "")</f>
        <v>#VALUE!</v>
      </c>
      <c r="R1560" s="4" t="e">
        <f aca="false">IF(Q1560&lt;&gt;"", N1560 - Q1560, "")</f>
        <v>#VALUE!</v>
      </c>
    </row>
    <row collapsed="false" customFormat="false" customHeight="true" hidden="false" ht="14.4" outlineLevel="0" r="1561">
      <c r="A1561" s="5" t="n">
        <v>38824</v>
      </c>
      <c r="B1561" s="1" t="n">
        <v>66.51</v>
      </c>
      <c r="C1561" s="1" t="n">
        <v>66.84</v>
      </c>
      <c r="D1561" s="1" t="n">
        <v>64.35</v>
      </c>
      <c r="E1561" s="1" t="n">
        <v>64.81</v>
      </c>
      <c r="F1561" s="1" t="n">
        <v>25783500</v>
      </c>
      <c r="G1561" s="1" t="n">
        <v>64.53</v>
      </c>
      <c r="I1561" s="6" t="e">
        <f aca="false">IF(ROW(E1561) - 1 &gt;= $I$1,SUM(E1561:E1561(E1561,1 - $I$1, 0)) / $I$1,"")</f>
        <v>#VALUE!</v>
      </c>
      <c r="J1561" s="6" t="e">
        <f aca="false">IF(ROW(E1561) - 1 &gt;= $J$1,SUM(E1561:E1561(E1561,1 - $J$1, 0)) / $J$1,"")</f>
        <v>#VALUE!</v>
      </c>
      <c r="L1561" s="7" t="e">
        <f aca="true">IF(ROW(E1561) - 1 &gt;= $L$1,IF(OFFSET(I1561, -1, 0) = "", I1561, ((E1561 - L1560) * $K$4) + L1560), "")</f>
        <v>#VALUE!</v>
      </c>
      <c r="M1561" s="7" t="e">
        <f aca="true">IF(ROW(E1561) - 1 &gt;= $M$1,IF(OFFSET(J1561, -1, 0) = "", J1561, ((E1561 - M1560) * $K$6) + M1560), "")</f>
        <v>#VALUE!</v>
      </c>
      <c r="N1561" s="3" t="e">
        <f aca="false">IF(M1561&lt;&gt;"", L1561-M1561, "")</f>
        <v>#VALUE!</v>
      </c>
      <c r="P1561" s="9" t="e">
        <f aca="false">IF(ROW(E1561) - 1 &gt;= $P$1, IF(OFFSET(N1561, 1- $P$1, 0) &lt;&gt; "", SUM(N1561:N1561(N1561, 1 - $P$1, 0)) / $P$1, ""), "")</f>
        <v>#VALUE!</v>
      </c>
      <c r="Q1561" s="4" t="e">
        <f aca="true">IF(ROW(N1561) - 1 &gt;= $P$1,IF(OFFSET(P1561, -1, 0) = "", P1561, ((N1561 - Q1560) * $O$5) + Q1560), "")</f>
        <v>#VALUE!</v>
      </c>
      <c r="R1561" s="4" t="e">
        <f aca="false">IF(Q1561&lt;&gt;"", N1561 - Q1561, "")</f>
        <v>#VALUE!</v>
      </c>
    </row>
    <row collapsed="false" customFormat="false" customHeight="true" hidden="false" ht="14.4" outlineLevel="0" r="1562">
      <c r="A1562" s="5" t="n">
        <v>38825</v>
      </c>
      <c r="B1562" s="1" t="n">
        <v>65.04</v>
      </c>
      <c r="C1562" s="1" t="n">
        <v>66.47</v>
      </c>
      <c r="D1562" s="1" t="n">
        <v>64.79</v>
      </c>
      <c r="E1562" s="1" t="n">
        <v>66.22</v>
      </c>
      <c r="F1562" s="1" t="n">
        <v>28387300</v>
      </c>
      <c r="G1562" s="1" t="n">
        <v>65.94</v>
      </c>
      <c r="I1562" s="6" t="e">
        <f aca="false">IF(ROW(E1562) - 1 &gt;= $I$1,SUM(E1562:E1562(E1562,1 - $I$1, 0)) / $I$1,"")</f>
        <v>#VALUE!</v>
      </c>
      <c r="J1562" s="6" t="e">
        <f aca="false">IF(ROW(E1562) - 1 &gt;= $J$1,SUM(E1562:E1562(E1562,1 - $J$1, 0)) / $J$1,"")</f>
        <v>#VALUE!</v>
      </c>
      <c r="L1562" s="7" t="e">
        <f aca="true">IF(ROW(E1562) - 1 &gt;= $L$1,IF(OFFSET(I1562, -1, 0) = "", I1562, ((E1562 - L1561) * $K$4) + L1561), "")</f>
        <v>#VALUE!</v>
      </c>
      <c r="M1562" s="7" t="e">
        <f aca="true">IF(ROW(E1562) - 1 &gt;= $M$1,IF(OFFSET(J1562, -1, 0) = "", J1562, ((E1562 - M1561) * $K$6) + M1561), "")</f>
        <v>#VALUE!</v>
      </c>
      <c r="N1562" s="3" t="e">
        <f aca="false">IF(M1562&lt;&gt;"", L1562-M1562, "")</f>
        <v>#VALUE!</v>
      </c>
      <c r="P1562" s="9" t="e">
        <f aca="false">IF(ROW(E1562) - 1 &gt;= $P$1, IF(OFFSET(N1562, 1- $P$1, 0) &lt;&gt; "", SUM(N1562:N1562(N1562, 1 - $P$1, 0)) / $P$1, ""), "")</f>
        <v>#VALUE!</v>
      </c>
      <c r="Q1562" s="4" t="e">
        <f aca="true">IF(ROW(N1562) - 1 &gt;= $P$1,IF(OFFSET(P1562, -1, 0) = "", P1562, ((N1562 - Q1561) * $O$5) + Q1561), "")</f>
        <v>#VALUE!</v>
      </c>
      <c r="R1562" s="4" t="e">
        <f aca="false">IF(Q1562&lt;&gt;"", N1562 - Q1562, "")</f>
        <v>#VALUE!</v>
      </c>
    </row>
    <row collapsed="false" customFormat="false" customHeight="true" hidden="false" ht="14.4" outlineLevel="0" r="1563">
      <c r="A1563" s="5" t="n">
        <v>38826</v>
      </c>
      <c r="B1563" s="1" t="n">
        <v>66.82</v>
      </c>
      <c r="C1563" s="1" t="n">
        <v>67</v>
      </c>
      <c r="D1563" s="1" t="n">
        <v>65.47</v>
      </c>
      <c r="E1563" s="1" t="n">
        <v>65.65</v>
      </c>
      <c r="F1563" s="1" t="n">
        <v>38786900</v>
      </c>
      <c r="G1563" s="1" t="n">
        <v>65.37</v>
      </c>
      <c r="I1563" s="6" t="e">
        <f aca="false">IF(ROW(E1563) - 1 &gt;= $I$1,SUM(E1563:E1563(E1563,1 - $I$1, 0)) / $I$1,"")</f>
        <v>#VALUE!</v>
      </c>
      <c r="J1563" s="6" t="e">
        <f aca="false">IF(ROW(E1563) - 1 &gt;= $J$1,SUM(E1563:E1563(E1563,1 - $J$1, 0)) / $J$1,"")</f>
        <v>#VALUE!</v>
      </c>
      <c r="L1563" s="7" t="e">
        <f aca="true">IF(ROW(E1563) - 1 &gt;= $L$1,IF(OFFSET(I1563, -1, 0) = "", I1563, ((E1563 - L1562) * $K$4) + L1562), "")</f>
        <v>#VALUE!</v>
      </c>
      <c r="M1563" s="7" t="e">
        <f aca="true">IF(ROW(E1563) - 1 &gt;= $M$1,IF(OFFSET(J1563, -1, 0) = "", J1563, ((E1563 - M1562) * $K$6) + M1562), "")</f>
        <v>#VALUE!</v>
      </c>
      <c r="N1563" s="3" t="e">
        <f aca="false">IF(M1563&lt;&gt;"", L1563-M1563, "")</f>
        <v>#VALUE!</v>
      </c>
      <c r="P1563" s="9" t="e">
        <f aca="false">IF(ROW(E1563) - 1 &gt;= $P$1, IF(OFFSET(N1563, 1- $P$1, 0) &lt;&gt; "", SUM(N1563:N1563(N1563, 1 - $P$1, 0)) / $P$1, ""), "")</f>
        <v>#VALUE!</v>
      </c>
      <c r="Q1563" s="4" t="e">
        <f aca="true">IF(ROW(N1563) - 1 &gt;= $P$1,IF(OFFSET(P1563, -1, 0) = "", P1563, ((N1563 - Q1562) * $O$5) + Q1562), "")</f>
        <v>#VALUE!</v>
      </c>
      <c r="R1563" s="4" t="e">
        <f aca="false">IF(Q1563&lt;&gt;"", N1563 - Q1563, "")</f>
        <v>#VALUE!</v>
      </c>
    </row>
    <row collapsed="false" customFormat="false" customHeight="true" hidden="false" ht="14.4" outlineLevel="0" r="1564">
      <c r="A1564" s="5" t="n">
        <v>38827</v>
      </c>
      <c r="B1564" s="1" t="n">
        <v>69.51</v>
      </c>
      <c r="C1564" s="1" t="n">
        <v>70</v>
      </c>
      <c r="D1564" s="1" t="n">
        <v>66.2</v>
      </c>
      <c r="E1564" s="1" t="n">
        <v>67.63</v>
      </c>
      <c r="F1564" s="1" t="n">
        <v>59535100</v>
      </c>
      <c r="G1564" s="1" t="n">
        <v>67.34</v>
      </c>
      <c r="I1564" s="6" t="e">
        <f aca="false">IF(ROW(E1564) - 1 &gt;= $I$1,SUM(E1564:E1564(E1564,1 - $I$1, 0)) / $I$1,"")</f>
        <v>#VALUE!</v>
      </c>
      <c r="J1564" s="6" t="e">
        <f aca="false">IF(ROW(E1564) - 1 &gt;= $J$1,SUM(E1564:E1564(E1564,1 - $J$1, 0)) / $J$1,"")</f>
        <v>#VALUE!</v>
      </c>
      <c r="L1564" s="7" t="e">
        <f aca="true">IF(ROW(E1564) - 1 &gt;= $L$1,IF(OFFSET(I1564, -1, 0) = "", I1564, ((E1564 - L1563) * $K$4) + L1563), "")</f>
        <v>#VALUE!</v>
      </c>
      <c r="M1564" s="7" t="e">
        <f aca="true">IF(ROW(E1564) - 1 &gt;= $M$1,IF(OFFSET(J1564, -1, 0) = "", J1564, ((E1564 - M1563) * $K$6) + M1563), "")</f>
        <v>#VALUE!</v>
      </c>
      <c r="N1564" s="3" t="e">
        <f aca="false">IF(M1564&lt;&gt;"", L1564-M1564, "")</f>
        <v>#VALUE!</v>
      </c>
      <c r="P1564" s="9" t="e">
        <f aca="false">IF(ROW(E1564) - 1 &gt;= $P$1, IF(OFFSET(N1564, 1- $P$1, 0) &lt;&gt; "", SUM(N1564:N1564(N1564, 1 - $P$1, 0)) / $P$1, ""), "")</f>
        <v>#VALUE!</v>
      </c>
      <c r="Q1564" s="4" t="e">
        <f aca="true">IF(ROW(N1564) - 1 &gt;= $P$1,IF(OFFSET(P1564, -1, 0) = "", P1564, ((N1564 - Q1563) * $O$5) + Q1563), "")</f>
        <v>#VALUE!</v>
      </c>
      <c r="R1564" s="4" t="e">
        <f aca="false">IF(Q1564&lt;&gt;"", N1564 - Q1564, "")</f>
        <v>#VALUE!</v>
      </c>
    </row>
    <row collapsed="false" customFormat="false" customHeight="true" hidden="false" ht="14.4" outlineLevel="0" r="1565">
      <c r="A1565" s="5" t="n">
        <v>38828</v>
      </c>
      <c r="B1565" s="1" t="n">
        <v>68.19</v>
      </c>
      <c r="C1565" s="1" t="n">
        <v>68.64</v>
      </c>
      <c r="D1565" s="1" t="n">
        <v>66.47</v>
      </c>
      <c r="E1565" s="1" t="n">
        <v>67.04</v>
      </c>
      <c r="F1565" s="1" t="n">
        <v>28178100</v>
      </c>
      <c r="G1565" s="1" t="n">
        <v>66.75</v>
      </c>
      <c r="I1565" s="6" t="e">
        <f aca="false">IF(ROW(E1565) - 1 &gt;= $I$1,SUM(E1565:E1565(E1565,1 - $I$1, 0)) / $I$1,"")</f>
        <v>#VALUE!</v>
      </c>
      <c r="J1565" s="6" t="e">
        <f aca="false">IF(ROW(E1565) - 1 &gt;= $J$1,SUM(E1565:E1565(E1565,1 - $J$1, 0)) / $J$1,"")</f>
        <v>#VALUE!</v>
      </c>
      <c r="L1565" s="7" t="e">
        <f aca="true">IF(ROW(E1565) - 1 &gt;= $L$1,IF(OFFSET(I1565, -1, 0) = "", I1565, ((E1565 - L1564) * $K$4) + L1564), "")</f>
        <v>#VALUE!</v>
      </c>
      <c r="M1565" s="7" t="e">
        <f aca="true">IF(ROW(E1565) - 1 &gt;= $M$1,IF(OFFSET(J1565, -1, 0) = "", J1565, ((E1565 - M1564) * $K$6) + M1564), "")</f>
        <v>#VALUE!</v>
      </c>
      <c r="N1565" s="3" t="e">
        <f aca="false">IF(M1565&lt;&gt;"", L1565-M1565, "")</f>
        <v>#VALUE!</v>
      </c>
      <c r="P1565" s="9" t="e">
        <f aca="false">IF(ROW(E1565) - 1 &gt;= $P$1, IF(OFFSET(N1565, 1- $P$1, 0) &lt;&gt; "", SUM(N1565:N1565(N1565, 1 - $P$1, 0)) / $P$1, ""), "")</f>
        <v>#VALUE!</v>
      </c>
      <c r="Q1565" s="4" t="e">
        <f aca="true">IF(ROW(N1565) - 1 &gt;= $P$1,IF(OFFSET(P1565, -1, 0) = "", P1565, ((N1565 - Q1564) * $O$5) + Q1564), "")</f>
        <v>#VALUE!</v>
      </c>
      <c r="R1565" s="4" t="e">
        <f aca="false">IF(Q1565&lt;&gt;"", N1565 - Q1565, "")</f>
        <v>#VALUE!</v>
      </c>
    </row>
    <row collapsed="false" customFormat="false" customHeight="true" hidden="false" ht="14.4" outlineLevel="0" r="1566">
      <c r="A1566" s="5" t="n">
        <v>38831</v>
      </c>
      <c r="B1566" s="1" t="n">
        <v>66.85</v>
      </c>
      <c r="C1566" s="1" t="n">
        <v>66.92</v>
      </c>
      <c r="D1566" s="1" t="n">
        <v>65.5</v>
      </c>
      <c r="E1566" s="1" t="n">
        <v>65.75</v>
      </c>
      <c r="F1566" s="1" t="n">
        <v>25251000</v>
      </c>
      <c r="G1566" s="1" t="n">
        <v>65.47</v>
      </c>
      <c r="I1566" s="6" t="e">
        <f aca="false">IF(ROW(E1566) - 1 &gt;= $I$1,SUM(E1566:E1566(E1566,1 - $I$1, 0)) / $I$1,"")</f>
        <v>#VALUE!</v>
      </c>
      <c r="J1566" s="6" t="e">
        <f aca="false">IF(ROW(E1566) - 1 &gt;= $J$1,SUM(E1566:E1566(E1566,1 - $J$1, 0)) / $J$1,"")</f>
        <v>#VALUE!</v>
      </c>
      <c r="L1566" s="7" t="e">
        <f aca="true">IF(ROW(E1566) - 1 &gt;= $L$1,IF(OFFSET(I1566, -1, 0) = "", I1566, ((E1566 - L1565) * $K$4) + L1565), "")</f>
        <v>#VALUE!</v>
      </c>
      <c r="M1566" s="7" t="e">
        <f aca="true">IF(ROW(E1566) - 1 &gt;= $M$1,IF(OFFSET(J1566, -1, 0) = "", J1566, ((E1566 - M1565) * $K$6) + M1565), "")</f>
        <v>#VALUE!</v>
      </c>
      <c r="N1566" s="3" t="e">
        <f aca="false">IF(M1566&lt;&gt;"", L1566-M1566, "")</f>
        <v>#VALUE!</v>
      </c>
      <c r="P1566" s="9" t="e">
        <f aca="false">IF(ROW(E1566) - 1 &gt;= $P$1, IF(OFFSET(N1566, 1- $P$1, 0) &lt;&gt; "", SUM(N1566:N1566(N1566, 1 - $P$1, 0)) / $P$1, ""), "")</f>
        <v>#VALUE!</v>
      </c>
      <c r="Q1566" s="4" t="e">
        <f aca="true">IF(ROW(N1566) - 1 &gt;= $P$1,IF(OFFSET(P1566, -1, 0) = "", P1566, ((N1566 - Q1565) * $O$5) + Q1565), "")</f>
        <v>#VALUE!</v>
      </c>
      <c r="R1566" s="4" t="e">
        <f aca="false">IF(Q1566&lt;&gt;"", N1566 - Q1566, "")</f>
        <v>#VALUE!</v>
      </c>
    </row>
    <row collapsed="false" customFormat="false" customHeight="true" hidden="false" ht="14.4" outlineLevel="0" r="1567">
      <c r="A1567" s="5" t="n">
        <v>38832</v>
      </c>
      <c r="B1567" s="1" t="n">
        <v>65.96</v>
      </c>
      <c r="C1567" s="1" t="n">
        <v>66.59</v>
      </c>
      <c r="D1567" s="1" t="n">
        <v>65.56</v>
      </c>
      <c r="E1567" s="1" t="n">
        <v>66.17</v>
      </c>
      <c r="F1567" s="1" t="n">
        <v>18895100</v>
      </c>
      <c r="G1567" s="1" t="n">
        <v>65.89</v>
      </c>
      <c r="I1567" s="6" t="e">
        <f aca="false">IF(ROW(E1567) - 1 &gt;= $I$1,SUM(E1567:E1567(E1567,1 - $I$1, 0)) / $I$1,"")</f>
        <v>#VALUE!</v>
      </c>
      <c r="J1567" s="6" t="e">
        <f aca="false">IF(ROW(E1567) - 1 &gt;= $J$1,SUM(E1567:E1567(E1567,1 - $J$1, 0)) / $J$1,"")</f>
        <v>#VALUE!</v>
      </c>
      <c r="L1567" s="7" t="e">
        <f aca="true">IF(ROW(E1567) - 1 &gt;= $L$1,IF(OFFSET(I1567, -1, 0) = "", I1567, ((E1567 - L1566) * $K$4) + L1566), "")</f>
        <v>#VALUE!</v>
      </c>
      <c r="M1567" s="7" t="e">
        <f aca="true">IF(ROW(E1567) - 1 &gt;= $M$1,IF(OFFSET(J1567, -1, 0) = "", J1567, ((E1567 - M1566) * $K$6) + M1566), "")</f>
        <v>#VALUE!</v>
      </c>
      <c r="N1567" s="3" t="e">
        <f aca="false">IF(M1567&lt;&gt;"", L1567-M1567, "")</f>
        <v>#VALUE!</v>
      </c>
      <c r="P1567" s="9" t="e">
        <f aca="false">IF(ROW(E1567) - 1 &gt;= $P$1, IF(OFFSET(N1567, 1- $P$1, 0) &lt;&gt; "", SUM(N1567:N1567(N1567, 1 - $P$1, 0)) / $P$1, ""), "")</f>
        <v>#VALUE!</v>
      </c>
      <c r="Q1567" s="4" t="e">
        <f aca="true">IF(ROW(N1567) - 1 &gt;= $P$1,IF(OFFSET(P1567, -1, 0) = "", P1567, ((N1567 - Q1566) * $O$5) + Q1566), "")</f>
        <v>#VALUE!</v>
      </c>
      <c r="R1567" s="4" t="e">
        <f aca="false">IF(Q1567&lt;&gt;"", N1567 - Q1567, "")</f>
        <v>#VALUE!</v>
      </c>
    </row>
    <row collapsed="false" customFormat="false" customHeight="true" hidden="false" ht="14.4" outlineLevel="0" r="1568">
      <c r="A1568" s="5" t="n">
        <v>38833</v>
      </c>
      <c r="B1568" s="1" t="n">
        <v>66.65</v>
      </c>
      <c r="C1568" s="1" t="n">
        <v>68.28</v>
      </c>
      <c r="D1568" s="1" t="n">
        <v>66.4</v>
      </c>
      <c r="E1568" s="1" t="n">
        <v>68.15</v>
      </c>
      <c r="F1568" s="1" t="n">
        <v>25388800</v>
      </c>
      <c r="G1568" s="1" t="n">
        <v>67.86</v>
      </c>
      <c r="I1568" s="6" t="e">
        <f aca="false">IF(ROW(E1568) - 1 &gt;= $I$1,SUM(E1568:E1568(E1568,1 - $I$1, 0)) / $I$1,"")</f>
        <v>#VALUE!</v>
      </c>
      <c r="J1568" s="6" t="e">
        <f aca="false">IF(ROW(E1568) - 1 &gt;= $J$1,SUM(E1568:E1568(E1568,1 - $J$1, 0)) / $J$1,"")</f>
        <v>#VALUE!</v>
      </c>
      <c r="L1568" s="7" t="e">
        <f aca="true">IF(ROW(E1568) - 1 &gt;= $L$1,IF(OFFSET(I1568, -1, 0) = "", I1568, ((E1568 - L1567) * $K$4) + L1567), "")</f>
        <v>#VALUE!</v>
      </c>
      <c r="M1568" s="7" t="e">
        <f aca="true">IF(ROW(E1568) - 1 &gt;= $M$1,IF(OFFSET(J1568, -1, 0) = "", J1568, ((E1568 - M1567) * $K$6) + M1567), "")</f>
        <v>#VALUE!</v>
      </c>
      <c r="N1568" s="3" t="e">
        <f aca="false">IF(M1568&lt;&gt;"", L1568-M1568, "")</f>
        <v>#VALUE!</v>
      </c>
      <c r="P1568" s="9" t="e">
        <f aca="false">IF(ROW(E1568) - 1 &gt;= $P$1, IF(OFFSET(N1568, 1- $P$1, 0) &lt;&gt; "", SUM(N1568:N1568(N1568, 1 - $P$1, 0)) / $P$1, ""), "")</f>
        <v>#VALUE!</v>
      </c>
      <c r="Q1568" s="4" t="e">
        <f aca="true">IF(ROW(N1568) - 1 &gt;= $P$1,IF(OFFSET(P1568, -1, 0) = "", P1568, ((N1568 - Q1567) * $O$5) + Q1567), "")</f>
        <v>#VALUE!</v>
      </c>
      <c r="R1568" s="4" t="e">
        <f aca="false">IF(Q1568&lt;&gt;"", N1568 - Q1568, "")</f>
        <v>#VALUE!</v>
      </c>
    </row>
    <row collapsed="false" customFormat="false" customHeight="true" hidden="false" ht="14.4" outlineLevel="0" r="1569">
      <c r="A1569" s="5" t="n">
        <v>38834</v>
      </c>
      <c r="B1569" s="1" t="n">
        <v>67.73</v>
      </c>
      <c r="C1569" s="1" t="n">
        <v>69.86</v>
      </c>
      <c r="D1569" s="1" t="n">
        <v>67.35</v>
      </c>
      <c r="E1569" s="1" t="n">
        <v>69.36</v>
      </c>
      <c r="F1569" s="1" t="n">
        <v>30212400</v>
      </c>
      <c r="G1569" s="1" t="n">
        <v>69.06</v>
      </c>
      <c r="I1569" s="6" t="e">
        <f aca="false">IF(ROW(E1569) - 1 &gt;= $I$1,SUM(E1569:E1569(E1569,1 - $I$1, 0)) / $I$1,"")</f>
        <v>#VALUE!</v>
      </c>
      <c r="J1569" s="6" t="e">
        <f aca="false">IF(ROW(E1569) - 1 &gt;= $J$1,SUM(E1569:E1569(E1569,1 - $J$1, 0)) / $J$1,"")</f>
        <v>#VALUE!</v>
      </c>
      <c r="L1569" s="7" t="e">
        <f aca="true">IF(ROW(E1569) - 1 &gt;= $L$1,IF(OFFSET(I1569, -1, 0) = "", I1569, ((E1569 - L1568) * $K$4) + L1568), "")</f>
        <v>#VALUE!</v>
      </c>
      <c r="M1569" s="7" t="e">
        <f aca="true">IF(ROW(E1569) - 1 &gt;= $M$1,IF(OFFSET(J1569, -1, 0) = "", J1569, ((E1569 - M1568) * $K$6) + M1568), "")</f>
        <v>#VALUE!</v>
      </c>
      <c r="N1569" s="3" t="e">
        <f aca="false">IF(M1569&lt;&gt;"", L1569-M1569, "")</f>
        <v>#VALUE!</v>
      </c>
      <c r="P1569" s="9" t="e">
        <f aca="false">IF(ROW(E1569) - 1 &gt;= $P$1, IF(OFFSET(N1569, 1- $P$1, 0) &lt;&gt; "", SUM(N1569:N1569(N1569, 1 - $P$1, 0)) / $P$1, ""), "")</f>
        <v>#VALUE!</v>
      </c>
      <c r="Q1569" s="4" t="e">
        <f aca="true">IF(ROW(N1569) - 1 &gt;= $P$1,IF(OFFSET(P1569, -1, 0) = "", P1569, ((N1569 - Q1568) * $O$5) + Q1568), "")</f>
        <v>#VALUE!</v>
      </c>
      <c r="R1569" s="4" t="e">
        <f aca="false">IF(Q1569&lt;&gt;"", N1569 - Q1569, "")</f>
        <v>#VALUE!</v>
      </c>
    </row>
    <row collapsed="false" customFormat="false" customHeight="true" hidden="false" ht="14.4" outlineLevel="0" r="1570">
      <c r="A1570" s="5" t="n">
        <v>38835</v>
      </c>
      <c r="B1570" s="1" t="n">
        <v>69.38</v>
      </c>
      <c r="C1570" s="1" t="n">
        <v>71.3</v>
      </c>
      <c r="D1570" s="1" t="n">
        <v>69.2</v>
      </c>
      <c r="E1570" s="1" t="n">
        <v>70.39</v>
      </c>
      <c r="F1570" s="1" t="n">
        <v>27144200</v>
      </c>
      <c r="G1570" s="1" t="n">
        <v>70.09</v>
      </c>
      <c r="I1570" s="6" t="e">
        <f aca="false">IF(ROW(E1570) - 1 &gt;= $I$1,SUM(E1570:E1570(E1570,1 - $I$1, 0)) / $I$1,"")</f>
        <v>#VALUE!</v>
      </c>
      <c r="J1570" s="6" t="e">
        <f aca="false">IF(ROW(E1570) - 1 &gt;= $J$1,SUM(E1570:E1570(E1570,1 - $J$1, 0)) / $J$1,"")</f>
        <v>#VALUE!</v>
      </c>
      <c r="L1570" s="7" t="e">
        <f aca="true">IF(ROW(E1570) - 1 &gt;= $L$1,IF(OFFSET(I1570, -1, 0) = "", I1570, ((E1570 - L1569) * $K$4) + L1569), "")</f>
        <v>#VALUE!</v>
      </c>
      <c r="M1570" s="7" t="e">
        <f aca="true">IF(ROW(E1570) - 1 &gt;= $M$1,IF(OFFSET(J1570, -1, 0) = "", J1570, ((E1570 - M1569) * $K$6) + M1569), "")</f>
        <v>#VALUE!</v>
      </c>
      <c r="N1570" s="3" t="e">
        <f aca="false">IF(M1570&lt;&gt;"", L1570-M1570, "")</f>
        <v>#VALUE!</v>
      </c>
      <c r="P1570" s="9" t="e">
        <f aca="false">IF(ROW(E1570) - 1 &gt;= $P$1, IF(OFFSET(N1570, 1- $P$1, 0) &lt;&gt; "", SUM(N1570:N1570(N1570, 1 - $P$1, 0)) / $P$1, ""), "")</f>
        <v>#VALUE!</v>
      </c>
      <c r="Q1570" s="4" t="e">
        <f aca="true">IF(ROW(N1570) - 1 &gt;= $P$1,IF(OFFSET(P1570, -1, 0) = "", P1570, ((N1570 - Q1569) * $O$5) + Q1569), "")</f>
        <v>#VALUE!</v>
      </c>
      <c r="R1570" s="4" t="e">
        <f aca="false">IF(Q1570&lt;&gt;"", N1570 - Q1570, "")</f>
        <v>#VALUE!</v>
      </c>
    </row>
    <row collapsed="false" customFormat="false" customHeight="true" hidden="false" ht="14.4" outlineLevel="0" r="1571">
      <c r="A1571" s="5" t="n">
        <v>38838</v>
      </c>
      <c r="B1571" s="1" t="n">
        <v>70.77</v>
      </c>
      <c r="C1571" s="1" t="n">
        <v>71.54</v>
      </c>
      <c r="D1571" s="1" t="n">
        <v>69.16</v>
      </c>
      <c r="E1571" s="1" t="n">
        <v>69.6</v>
      </c>
      <c r="F1571" s="1" t="n">
        <v>26799300</v>
      </c>
      <c r="G1571" s="1" t="n">
        <v>69.3</v>
      </c>
      <c r="I1571" s="6" t="e">
        <f aca="false">IF(ROW(E1571) - 1 &gt;= $I$1,SUM(E1571:E1571(E1571,1 - $I$1, 0)) / $I$1,"")</f>
        <v>#VALUE!</v>
      </c>
      <c r="J1571" s="6" t="e">
        <f aca="false">IF(ROW(E1571) - 1 &gt;= $J$1,SUM(E1571:E1571(E1571,1 - $J$1, 0)) / $J$1,"")</f>
        <v>#VALUE!</v>
      </c>
      <c r="L1571" s="7" t="e">
        <f aca="true">IF(ROW(E1571) - 1 &gt;= $L$1,IF(OFFSET(I1571, -1, 0) = "", I1571, ((E1571 - L1570) * $K$4) + L1570), "")</f>
        <v>#VALUE!</v>
      </c>
      <c r="M1571" s="7" t="e">
        <f aca="true">IF(ROW(E1571) - 1 &gt;= $M$1,IF(OFFSET(J1571, -1, 0) = "", J1571, ((E1571 - M1570) * $K$6) + M1570), "")</f>
        <v>#VALUE!</v>
      </c>
      <c r="N1571" s="3" t="e">
        <f aca="false">IF(M1571&lt;&gt;"", L1571-M1571, "")</f>
        <v>#VALUE!</v>
      </c>
      <c r="P1571" s="9" t="e">
        <f aca="false">IF(ROW(E1571) - 1 &gt;= $P$1, IF(OFFSET(N1571, 1- $P$1, 0) &lt;&gt; "", SUM(N1571:N1571(N1571, 1 - $P$1, 0)) / $P$1, ""), "")</f>
        <v>#VALUE!</v>
      </c>
      <c r="Q1571" s="4" t="e">
        <f aca="true">IF(ROW(N1571) - 1 &gt;= $P$1,IF(OFFSET(P1571, -1, 0) = "", P1571, ((N1571 - Q1570) * $O$5) + Q1570), "")</f>
        <v>#VALUE!</v>
      </c>
      <c r="R1571" s="4" t="e">
        <f aca="false">IF(Q1571&lt;&gt;"", N1571 - Q1571, "")</f>
        <v>#VALUE!</v>
      </c>
    </row>
    <row collapsed="false" customFormat="false" customHeight="true" hidden="false" ht="14.4" outlineLevel="0" r="1572">
      <c r="A1572" s="5" t="n">
        <v>38839</v>
      </c>
      <c r="B1572" s="1" t="n">
        <v>70.15</v>
      </c>
      <c r="C1572" s="1" t="n">
        <v>71.98</v>
      </c>
      <c r="D1572" s="1" t="n">
        <v>70.11</v>
      </c>
      <c r="E1572" s="1" t="n">
        <v>71.62</v>
      </c>
      <c r="F1572" s="1" t="n">
        <v>27559400</v>
      </c>
      <c r="G1572" s="1" t="n">
        <v>71.31</v>
      </c>
      <c r="I1572" s="6" t="e">
        <f aca="false">IF(ROW(E1572) - 1 &gt;= $I$1,SUM(E1572:E1572(E1572,1 - $I$1, 0)) / $I$1,"")</f>
        <v>#VALUE!</v>
      </c>
      <c r="J1572" s="6" t="e">
        <f aca="false">IF(ROW(E1572) - 1 &gt;= $J$1,SUM(E1572:E1572(E1572,1 - $J$1, 0)) / $J$1,"")</f>
        <v>#VALUE!</v>
      </c>
      <c r="L1572" s="7" t="e">
        <f aca="true">IF(ROW(E1572) - 1 &gt;= $L$1,IF(OFFSET(I1572, -1, 0) = "", I1572, ((E1572 - L1571) * $K$4) + L1571), "")</f>
        <v>#VALUE!</v>
      </c>
      <c r="M1572" s="7" t="e">
        <f aca="true">IF(ROW(E1572) - 1 &gt;= $M$1,IF(OFFSET(J1572, -1, 0) = "", J1572, ((E1572 - M1571) * $K$6) + M1571), "")</f>
        <v>#VALUE!</v>
      </c>
      <c r="N1572" s="3" t="e">
        <f aca="false">IF(M1572&lt;&gt;"", L1572-M1572, "")</f>
        <v>#VALUE!</v>
      </c>
      <c r="P1572" s="9" t="e">
        <f aca="false">IF(ROW(E1572) - 1 &gt;= $P$1, IF(OFFSET(N1572, 1- $P$1, 0) &lt;&gt; "", SUM(N1572:N1572(N1572, 1 - $P$1, 0)) / $P$1, ""), "")</f>
        <v>#VALUE!</v>
      </c>
      <c r="Q1572" s="4" t="e">
        <f aca="true">IF(ROW(N1572) - 1 &gt;= $P$1,IF(OFFSET(P1572, -1, 0) = "", P1572, ((N1572 - Q1571) * $O$5) + Q1571), "")</f>
        <v>#VALUE!</v>
      </c>
      <c r="R1572" s="4" t="e">
        <f aca="false">IF(Q1572&lt;&gt;"", N1572 - Q1572, "")</f>
        <v>#VALUE!</v>
      </c>
    </row>
    <row collapsed="false" customFormat="false" customHeight="true" hidden="false" ht="14.4" outlineLevel="0" r="1573">
      <c r="A1573" s="5" t="n">
        <v>38840</v>
      </c>
      <c r="B1573" s="1" t="n">
        <v>71.83</v>
      </c>
      <c r="C1573" s="1" t="n">
        <v>71.95</v>
      </c>
      <c r="D1573" s="1" t="n">
        <v>70.18</v>
      </c>
      <c r="E1573" s="1" t="n">
        <v>71.14</v>
      </c>
      <c r="F1573" s="1" t="n">
        <v>24535400</v>
      </c>
      <c r="G1573" s="1" t="n">
        <v>70.84</v>
      </c>
      <c r="I1573" s="6" t="e">
        <f aca="false">IF(ROW(E1573) - 1 &gt;= $I$1,SUM(E1573:E1573(E1573,1 - $I$1, 0)) / $I$1,"")</f>
        <v>#VALUE!</v>
      </c>
      <c r="J1573" s="6" t="e">
        <f aca="false">IF(ROW(E1573) - 1 &gt;= $J$1,SUM(E1573:E1573(E1573,1 - $J$1, 0)) / $J$1,"")</f>
        <v>#VALUE!</v>
      </c>
      <c r="L1573" s="7" t="e">
        <f aca="true">IF(ROW(E1573) - 1 &gt;= $L$1,IF(OFFSET(I1573, -1, 0) = "", I1573, ((E1573 - L1572) * $K$4) + L1572), "")</f>
        <v>#VALUE!</v>
      </c>
      <c r="M1573" s="7" t="e">
        <f aca="true">IF(ROW(E1573) - 1 &gt;= $M$1,IF(OFFSET(J1573, -1, 0) = "", J1573, ((E1573 - M1572) * $K$6) + M1572), "")</f>
        <v>#VALUE!</v>
      </c>
      <c r="N1573" s="3" t="e">
        <f aca="false">IF(M1573&lt;&gt;"", L1573-M1573, "")</f>
        <v>#VALUE!</v>
      </c>
      <c r="P1573" s="9" t="e">
        <f aca="false">IF(ROW(E1573) - 1 &gt;= $P$1, IF(OFFSET(N1573, 1- $P$1, 0) &lt;&gt; "", SUM(N1573:N1573(N1573, 1 - $P$1, 0)) / $P$1, ""), "")</f>
        <v>#VALUE!</v>
      </c>
      <c r="Q1573" s="4" t="e">
        <f aca="true">IF(ROW(N1573) - 1 &gt;= $P$1,IF(OFFSET(P1573, -1, 0) = "", P1573, ((N1573 - Q1572) * $O$5) + Q1572), "")</f>
        <v>#VALUE!</v>
      </c>
      <c r="R1573" s="4" t="e">
        <f aca="false">IF(Q1573&lt;&gt;"", N1573 - Q1573, "")</f>
        <v>#VALUE!</v>
      </c>
    </row>
    <row collapsed="false" customFormat="false" customHeight="true" hidden="false" ht="14.4" outlineLevel="0" r="1574">
      <c r="A1574" s="5" t="n">
        <v>38841</v>
      </c>
      <c r="B1574" s="1" t="n">
        <v>71.22</v>
      </c>
      <c r="C1574" s="1" t="n">
        <v>72.89</v>
      </c>
      <c r="D1574" s="1" t="n">
        <v>70.46</v>
      </c>
      <c r="E1574" s="1" t="n">
        <v>71.13</v>
      </c>
      <c r="F1574" s="1" t="n">
        <v>30729300</v>
      </c>
      <c r="G1574" s="1" t="n">
        <v>70.83</v>
      </c>
      <c r="I1574" s="6" t="e">
        <f aca="false">IF(ROW(E1574) - 1 &gt;= $I$1,SUM(E1574:E1574(E1574,1 - $I$1, 0)) / $I$1,"")</f>
        <v>#VALUE!</v>
      </c>
      <c r="J1574" s="6" t="e">
        <f aca="false">IF(ROW(E1574) - 1 &gt;= $J$1,SUM(E1574:E1574(E1574,1 - $J$1, 0)) / $J$1,"")</f>
        <v>#VALUE!</v>
      </c>
      <c r="L1574" s="7" t="e">
        <f aca="true">IF(ROW(E1574) - 1 &gt;= $L$1,IF(OFFSET(I1574, -1, 0) = "", I1574, ((E1574 - L1573) * $K$4) + L1573), "")</f>
        <v>#VALUE!</v>
      </c>
      <c r="M1574" s="7" t="e">
        <f aca="true">IF(ROW(E1574) - 1 &gt;= $M$1,IF(OFFSET(J1574, -1, 0) = "", J1574, ((E1574 - M1573) * $K$6) + M1573), "")</f>
        <v>#VALUE!</v>
      </c>
      <c r="N1574" s="3" t="e">
        <f aca="false">IF(M1574&lt;&gt;"", L1574-M1574, "")</f>
        <v>#VALUE!</v>
      </c>
      <c r="P1574" s="9" t="e">
        <f aca="false">IF(ROW(E1574) - 1 &gt;= $P$1, IF(OFFSET(N1574, 1- $P$1, 0) &lt;&gt; "", SUM(N1574:N1574(N1574, 1 - $P$1, 0)) / $P$1, ""), "")</f>
        <v>#VALUE!</v>
      </c>
      <c r="Q1574" s="4" t="e">
        <f aca="true">IF(ROW(N1574) - 1 &gt;= $P$1,IF(OFFSET(P1574, -1, 0) = "", P1574, ((N1574 - Q1573) * $O$5) + Q1573), "")</f>
        <v>#VALUE!</v>
      </c>
      <c r="R1574" s="4" t="e">
        <f aca="false">IF(Q1574&lt;&gt;"", N1574 - Q1574, "")</f>
        <v>#VALUE!</v>
      </c>
    </row>
    <row collapsed="false" customFormat="false" customHeight="true" hidden="false" ht="14.4" outlineLevel="0" r="1575">
      <c r="A1575" s="5" t="n">
        <v>38842</v>
      </c>
      <c r="B1575" s="1" t="n">
        <v>71.86</v>
      </c>
      <c r="C1575" s="1" t="n">
        <v>72.25</v>
      </c>
      <c r="D1575" s="1" t="n">
        <v>71.15</v>
      </c>
      <c r="E1575" s="1" t="n">
        <v>71.89</v>
      </c>
      <c r="F1575" s="1" t="n">
        <v>20139700</v>
      </c>
      <c r="G1575" s="1" t="n">
        <v>71.58</v>
      </c>
      <c r="I1575" s="6" t="e">
        <f aca="false">IF(ROW(E1575) - 1 &gt;= $I$1,SUM(E1575:E1575(E1575,1 - $I$1, 0)) / $I$1,"")</f>
        <v>#VALUE!</v>
      </c>
      <c r="J1575" s="6" t="e">
        <f aca="false">IF(ROW(E1575) - 1 &gt;= $J$1,SUM(E1575:E1575(E1575,1 - $J$1, 0)) / $J$1,"")</f>
        <v>#VALUE!</v>
      </c>
      <c r="L1575" s="7" t="e">
        <f aca="true">IF(ROW(E1575) - 1 &gt;= $L$1,IF(OFFSET(I1575, -1, 0) = "", I1575, ((E1575 - L1574) * $K$4) + L1574), "")</f>
        <v>#VALUE!</v>
      </c>
      <c r="M1575" s="7" t="e">
        <f aca="true">IF(ROW(E1575) - 1 &gt;= $M$1,IF(OFFSET(J1575, -1, 0) = "", J1575, ((E1575 - M1574) * $K$6) + M1574), "")</f>
        <v>#VALUE!</v>
      </c>
      <c r="N1575" s="3" t="e">
        <f aca="false">IF(M1575&lt;&gt;"", L1575-M1575, "")</f>
        <v>#VALUE!</v>
      </c>
      <c r="P1575" s="9" t="e">
        <f aca="false">IF(ROW(E1575) - 1 &gt;= $P$1, IF(OFFSET(N1575, 1- $P$1, 0) &lt;&gt; "", SUM(N1575:N1575(N1575, 1 - $P$1, 0)) / $P$1, ""), "")</f>
        <v>#VALUE!</v>
      </c>
      <c r="Q1575" s="4" t="e">
        <f aca="true">IF(ROW(N1575) - 1 &gt;= $P$1,IF(OFFSET(P1575, -1, 0) = "", P1575, ((N1575 - Q1574) * $O$5) + Q1574), "")</f>
        <v>#VALUE!</v>
      </c>
      <c r="R1575" s="4" t="e">
        <f aca="false">IF(Q1575&lt;&gt;"", N1575 - Q1575, "")</f>
        <v>#VALUE!</v>
      </c>
    </row>
    <row collapsed="false" customFormat="false" customHeight="true" hidden="false" ht="14.4" outlineLevel="0" r="1576">
      <c r="A1576" s="5" t="n">
        <v>38845</v>
      </c>
      <c r="B1576" s="1" t="n">
        <v>72.99</v>
      </c>
      <c r="C1576" s="1" t="n">
        <v>73.8</v>
      </c>
      <c r="D1576" s="1" t="n">
        <v>71.72</v>
      </c>
      <c r="E1576" s="1" t="n">
        <v>71.89</v>
      </c>
      <c r="F1576" s="1" t="n">
        <v>21244700</v>
      </c>
      <c r="G1576" s="1" t="n">
        <v>71.58</v>
      </c>
      <c r="I1576" s="6" t="e">
        <f aca="false">IF(ROW(E1576) - 1 &gt;= $I$1,SUM(E1576:E1576(E1576,1 - $I$1, 0)) / $I$1,"")</f>
        <v>#VALUE!</v>
      </c>
      <c r="J1576" s="6" t="e">
        <f aca="false">IF(ROW(E1576) - 1 &gt;= $J$1,SUM(E1576:E1576(E1576,1 - $J$1, 0)) / $J$1,"")</f>
        <v>#VALUE!</v>
      </c>
      <c r="L1576" s="7" t="e">
        <f aca="true">IF(ROW(E1576) - 1 &gt;= $L$1,IF(OFFSET(I1576, -1, 0) = "", I1576, ((E1576 - L1575) * $K$4) + L1575), "")</f>
        <v>#VALUE!</v>
      </c>
      <c r="M1576" s="7" t="e">
        <f aca="true">IF(ROW(E1576) - 1 &gt;= $M$1,IF(OFFSET(J1576, -1, 0) = "", J1576, ((E1576 - M1575) * $K$6) + M1575), "")</f>
        <v>#VALUE!</v>
      </c>
      <c r="N1576" s="3" t="e">
        <f aca="false">IF(M1576&lt;&gt;"", L1576-M1576, "")</f>
        <v>#VALUE!</v>
      </c>
      <c r="P1576" s="9" t="e">
        <f aca="false">IF(ROW(E1576) - 1 &gt;= $P$1, IF(OFFSET(N1576, 1- $P$1, 0) &lt;&gt; "", SUM(N1576:N1576(N1576, 1 - $P$1, 0)) / $P$1, ""), "")</f>
        <v>#VALUE!</v>
      </c>
      <c r="Q1576" s="4" t="e">
        <f aca="true">IF(ROW(N1576) - 1 &gt;= $P$1,IF(OFFSET(P1576, -1, 0) = "", P1576, ((N1576 - Q1575) * $O$5) + Q1575), "")</f>
        <v>#VALUE!</v>
      </c>
      <c r="R1576" s="4" t="e">
        <f aca="false">IF(Q1576&lt;&gt;"", N1576 - Q1576, "")</f>
        <v>#VALUE!</v>
      </c>
    </row>
    <row collapsed="false" customFormat="false" customHeight="true" hidden="false" ht="14.4" outlineLevel="0" r="1577">
      <c r="A1577" s="5" t="n">
        <v>38846</v>
      </c>
      <c r="B1577" s="1" t="n">
        <v>71.82</v>
      </c>
      <c r="C1577" s="1" t="n">
        <v>72.56</v>
      </c>
      <c r="D1577" s="1" t="n">
        <v>70.62</v>
      </c>
      <c r="E1577" s="1" t="n">
        <v>71.03</v>
      </c>
      <c r="F1577" s="1" t="n">
        <v>18988100</v>
      </c>
      <c r="G1577" s="1" t="n">
        <v>70.73</v>
      </c>
      <c r="I1577" s="6" t="e">
        <f aca="false">IF(ROW(E1577) - 1 &gt;= $I$1,SUM(E1577:E1577(E1577,1 - $I$1, 0)) / $I$1,"")</f>
        <v>#VALUE!</v>
      </c>
      <c r="J1577" s="6" t="e">
        <f aca="false">IF(ROW(E1577) - 1 &gt;= $J$1,SUM(E1577:E1577(E1577,1 - $J$1, 0)) / $J$1,"")</f>
        <v>#VALUE!</v>
      </c>
      <c r="L1577" s="7" t="e">
        <f aca="true">IF(ROW(E1577) - 1 &gt;= $L$1,IF(OFFSET(I1577, -1, 0) = "", I1577, ((E1577 - L1576) * $K$4) + L1576), "")</f>
        <v>#VALUE!</v>
      </c>
      <c r="M1577" s="7" t="e">
        <f aca="true">IF(ROW(E1577) - 1 &gt;= $M$1,IF(OFFSET(J1577, -1, 0) = "", J1577, ((E1577 - M1576) * $K$6) + M1576), "")</f>
        <v>#VALUE!</v>
      </c>
      <c r="N1577" s="3" t="e">
        <f aca="false">IF(M1577&lt;&gt;"", L1577-M1577, "")</f>
        <v>#VALUE!</v>
      </c>
      <c r="P1577" s="9" t="e">
        <f aca="false">IF(ROW(E1577) - 1 &gt;= $P$1, IF(OFFSET(N1577, 1- $P$1, 0) &lt;&gt; "", SUM(N1577:N1577(N1577, 1 - $P$1, 0)) / $P$1, ""), "")</f>
        <v>#VALUE!</v>
      </c>
      <c r="Q1577" s="4" t="e">
        <f aca="true">IF(ROW(N1577) - 1 &gt;= $P$1,IF(OFFSET(P1577, -1, 0) = "", P1577, ((N1577 - Q1576) * $O$5) + Q1576), "")</f>
        <v>#VALUE!</v>
      </c>
      <c r="R1577" s="4" t="e">
        <f aca="false">IF(Q1577&lt;&gt;"", N1577 - Q1577, "")</f>
        <v>#VALUE!</v>
      </c>
    </row>
    <row collapsed="false" customFormat="false" customHeight="true" hidden="false" ht="14.4" outlineLevel="0" r="1578">
      <c r="A1578" s="5" t="n">
        <v>38847</v>
      </c>
      <c r="B1578" s="1" t="n">
        <v>71.29</v>
      </c>
      <c r="C1578" s="1" t="n">
        <v>71.33</v>
      </c>
      <c r="D1578" s="1" t="n">
        <v>69.61</v>
      </c>
      <c r="E1578" s="1" t="n">
        <v>70.6</v>
      </c>
      <c r="F1578" s="1" t="n">
        <v>16424600</v>
      </c>
      <c r="G1578" s="1" t="n">
        <v>70.3</v>
      </c>
      <c r="I1578" s="6" t="e">
        <f aca="false">IF(ROW(E1578) - 1 &gt;= $I$1,SUM(E1578:E1578(E1578,1 - $I$1, 0)) / $I$1,"")</f>
        <v>#VALUE!</v>
      </c>
      <c r="J1578" s="6" t="e">
        <f aca="false">IF(ROW(E1578) - 1 &gt;= $J$1,SUM(E1578:E1578(E1578,1 - $J$1, 0)) / $J$1,"")</f>
        <v>#VALUE!</v>
      </c>
      <c r="L1578" s="7" t="e">
        <f aca="true">IF(ROW(E1578) - 1 &gt;= $L$1,IF(OFFSET(I1578, -1, 0) = "", I1578, ((E1578 - L1577) * $K$4) + L1577), "")</f>
        <v>#VALUE!</v>
      </c>
      <c r="M1578" s="7" t="e">
        <f aca="true">IF(ROW(E1578) - 1 &gt;= $M$1,IF(OFFSET(J1578, -1, 0) = "", J1578, ((E1578 - M1577) * $K$6) + M1577), "")</f>
        <v>#VALUE!</v>
      </c>
      <c r="N1578" s="3" t="e">
        <f aca="false">IF(M1578&lt;&gt;"", L1578-M1578, "")</f>
        <v>#VALUE!</v>
      </c>
      <c r="P1578" s="9" t="e">
        <f aca="false">IF(ROW(E1578) - 1 &gt;= $P$1, IF(OFFSET(N1578, 1- $P$1, 0) &lt;&gt; "", SUM(N1578:N1578(N1578, 1 - $P$1, 0)) / $P$1, ""), "")</f>
        <v>#VALUE!</v>
      </c>
      <c r="Q1578" s="4" t="e">
        <f aca="true">IF(ROW(N1578) - 1 &gt;= $P$1,IF(OFFSET(P1578, -1, 0) = "", P1578, ((N1578 - Q1577) * $O$5) + Q1577), "")</f>
        <v>#VALUE!</v>
      </c>
      <c r="R1578" s="4" t="e">
        <f aca="false">IF(Q1578&lt;&gt;"", N1578 - Q1578, "")</f>
        <v>#VALUE!</v>
      </c>
    </row>
    <row collapsed="false" customFormat="false" customHeight="true" hidden="false" ht="14.4" outlineLevel="0" r="1579">
      <c r="A1579" s="5" t="n">
        <v>38848</v>
      </c>
      <c r="B1579" s="1" t="n">
        <v>70.79</v>
      </c>
      <c r="C1579" s="1" t="n">
        <v>70.84</v>
      </c>
      <c r="D1579" s="1" t="n">
        <v>67.55</v>
      </c>
      <c r="E1579" s="1" t="n">
        <v>68.15</v>
      </c>
      <c r="F1579" s="1" t="n">
        <v>29024600</v>
      </c>
      <c r="G1579" s="1" t="n">
        <v>67.86</v>
      </c>
      <c r="I1579" s="6" t="e">
        <f aca="false">IF(ROW(E1579) - 1 &gt;= $I$1,SUM(E1579:E1579(E1579,1 - $I$1, 0)) / $I$1,"")</f>
        <v>#VALUE!</v>
      </c>
      <c r="J1579" s="6" t="e">
        <f aca="false">IF(ROW(E1579) - 1 &gt;= $J$1,SUM(E1579:E1579(E1579,1 - $J$1, 0)) / $J$1,"")</f>
        <v>#VALUE!</v>
      </c>
      <c r="L1579" s="7" t="e">
        <f aca="true">IF(ROW(E1579) - 1 &gt;= $L$1,IF(OFFSET(I1579, -1, 0) = "", I1579, ((E1579 - L1578) * $K$4) + L1578), "")</f>
        <v>#VALUE!</v>
      </c>
      <c r="M1579" s="7" t="e">
        <f aca="true">IF(ROW(E1579) - 1 &gt;= $M$1,IF(OFFSET(J1579, -1, 0) = "", J1579, ((E1579 - M1578) * $K$6) + M1578), "")</f>
        <v>#VALUE!</v>
      </c>
      <c r="N1579" s="3" t="e">
        <f aca="false">IF(M1579&lt;&gt;"", L1579-M1579, "")</f>
        <v>#VALUE!</v>
      </c>
      <c r="P1579" s="9" t="e">
        <f aca="false">IF(ROW(E1579) - 1 &gt;= $P$1, IF(OFFSET(N1579, 1- $P$1, 0) &lt;&gt; "", SUM(N1579:N1579(N1579, 1 - $P$1, 0)) / $P$1, ""), "")</f>
        <v>#VALUE!</v>
      </c>
      <c r="Q1579" s="4" t="e">
        <f aca="true">IF(ROW(N1579) - 1 &gt;= $P$1,IF(OFFSET(P1579, -1, 0) = "", P1579, ((N1579 - Q1578) * $O$5) + Q1578), "")</f>
        <v>#VALUE!</v>
      </c>
      <c r="R1579" s="4" t="e">
        <f aca="false">IF(Q1579&lt;&gt;"", N1579 - Q1579, "")</f>
        <v>#VALUE!</v>
      </c>
    </row>
    <row collapsed="false" customFormat="false" customHeight="true" hidden="false" ht="14.4" outlineLevel="0" r="1580">
      <c r="A1580" s="5" t="n">
        <v>38849</v>
      </c>
      <c r="B1580" s="1" t="n">
        <v>67.85</v>
      </c>
      <c r="C1580" s="1" t="n">
        <v>68.69</v>
      </c>
      <c r="D1580" s="1" t="n">
        <v>66.86</v>
      </c>
      <c r="E1580" s="1" t="n">
        <v>67.7</v>
      </c>
      <c r="F1580" s="1" t="n">
        <v>22920500</v>
      </c>
      <c r="G1580" s="1" t="n">
        <v>67.41</v>
      </c>
      <c r="I1580" s="6" t="e">
        <f aca="false">IF(ROW(E1580) - 1 &gt;= $I$1,SUM(E1580:E1580(E1580,1 - $I$1, 0)) / $I$1,"")</f>
        <v>#VALUE!</v>
      </c>
      <c r="J1580" s="6" t="e">
        <f aca="false">IF(ROW(E1580) - 1 &gt;= $J$1,SUM(E1580:E1580(E1580,1 - $J$1, 0)) / $J$1,"")</f>
        <v>#VALUE!</v>
      </c>
      <c r="L1580" s="7" t="e">
        <f aca="true">IF(ROW(E1580) - 1 &gt;= $L$1,IF(OFFSET(I1580, -1, 0) = "", I1580, ((E1580 - L1579) * $K$4) + L1579), "")</f>
        <v>#VALUE!</v>
      </c>
      <c r="M1580" s="7" t="e">
        <f aca="true">IF(ROW(E1580) - 1 &gt;= $M$1,IF(OFFSET(J1580, -1, 0) = "", J1580, ((E1580 - M1579) * $K$6) + M1579), "")</f>
        <v>#VALUE!</v>
      </c>
      <c r="N1580" s="3" t="e">
        <f aca="false">IF(M1580&lt;&gt;"", L1580-M1580, "")</f>
        <v>#VALUE!</v>
      </c>
      <c r="P1580" s="9" t="e">
        <f aca="false">IF(ROW(E1580) - 1 &gt;= $P$1, IF(OFFSET(N1580, 1- $P$1, 0) &lt;&gt; "", SUM(N1580:N1580(N1580, 1 - $P$1, 0)) / $P$1, ""), "")</f>
        <v>#VALUE!</v>
      </c>
      <c r="Q1580" s="4" t="e">
        <f aca="true">IF(ROW(N1580) - 1 &gt;= $P$1,IF(OFFSET(P1580, -1, 0) = "", P1580, ((N1580 - Q1579) * $O$5) + Q1579), "")</f>
        <v>#VALUE!</v>
      </c>
      <c r="R1580" s="4" t="e">
        <f aca="false">IF(Q1580&lt;&gt;"", N1580 - Q1580, "")</f>
        <v>#VALUE!</v>
      </c>
    </row>
    <row collapsed="false" customFormat="false" customHeight="true" hidden="false" ht="14.4" outlineLevel="0" r="1581">
      <c r="A1581" s="5" t="n">
        <v>38852</v>
      </c>
      <c r="B1581" s="1" t="n">
        <v>67.37</v>
      </c>
      <c r="C1581" s="1" t="n">
        <v>68.38</v>
      </c>
      <c r="D1581" s="1" t="n">
        <v>67.12</v>
      </c>
      <c r="E1581" s="1" t="n">
        <v>67.79</v>
      </c>
      <c r="F1581" s="1" t="n">
        <v>18899200</v>
      </c>
      <c r="G1581" s="1" t="n">
        <v>67.5</v>
      </c>
      <c r="I1581" s="6" t="e">
        <f aca="false">IF(ROW(E1581) - 1 &gt;= $I$1,SUM(E1581:E1581(E1581,1 - $I$1, 0)) / $I$1,"")</f>
        <v>#VALUE!</v>
      </c>
      <c r="J1581" s="6" t="e">
        <f aca="false">IF(ROW(E1581) - 1 &gt;= $J$1,SUM(E1581:E1581(E1581,1 - $J$1, 0)) / $J$1,"")</f>
        <v>#VALUE!</v>
      </c>
      <c r="L1581" s="7" t="e">
        <f aca="true">IF(ROW(E1581) - 1 &gt;= $L$1,IF(OFFSET(I1581, -1, 0) = "", I1581, ((E1581 - L1580) * $K$4) + L1580), "")</f>
        <v>#VALUE!</v>
      </c>
      <c r="M1581" s="7" t="e">
        <f aca="true">IF(ROW(E1581) - 1 &gt;= $M$1,IF(OFFSET(J1581, -1, 0) = "", J1581, ((E1581 - M1580) * $K$6) + M1580), "")</f>
        <v>#VALUE!</v>
      </c>
      <c r="N1581" s="3" t="e">
        <f aca="false">IF(M1581&lt;&gt;"", L1581-M1581, "")</f>
        <v>#VALUE!</v>
      </c>
      <c r="P1581" s="9" t="e">
        <f aca="false">IF(ROW(E1581) - 1 &gt;= $P$1, IF(OFFSET(N1581, 1- $P$1, 0) &lt;&gt; "", SUM(N1581:N1581(N1581, 1 - $P$1, 0)) / $P$1, ""), "")</f>
        <v>#VALUE!</v>
      </c>
      <c r="Q1581" s="4" t="e">
        <f aca="true">IF(ROW(N1581) - 1 &gt;= $P$1,IF(OFFSET(P1581, -1, 0) = "", P1581, ((N1581 - Q1580) * $O$5) + Q1580), "")</f>
        <v>#VALUE!</v>
      </c>
      <c r="R1581" s="4" t="e">
        <f aca="false">IF(Q1581&lt;&gt;"", N1581 - Q1581, "")</f>
        <v>#VALUE!</v>
      </c>
    </row>
    <row collapsed="false" customFormat="false" customHeight="true" hidden="false" ht="14.4" outlineLevel="0" r="1582">
      <c r="A1582" s="5" t="n">
        <v>38853</v>
      </c>
      <c r="B1582" s="1" t="n">
        <v>68.1</v>
      </c>
      <c r="C1582" s="1" t="n">
        <v>68.25</v>
      </c>
      <c r="D1582" s="1" t="n">
        <v>64.75</v>
      </c>
      <c r="E1582" s="1" t="n">
        <v>64.98</v>
      </c>
      <c r="F1582" s="1" t="n">
        <v>33455000</v>
      </c>
      <c r="G1582" s="1" t="n">
        <v>64.7</v>
      </c>
      <c r="I1582" s="6" t="e">
        <f aca="false">IF(ROW(E1582) - 1 &gt;= $I$1,SUM(E1582:E1582(E1582,1 - $I$1, 0)) / $I$1,"")</f>
        <v>#VALUE!</v>
      </c>
      <c r="J1582" s="6" t="e">
        <f aca="false">IF(ROW(E1582) - 1 &gt;= $J$1,SUM(E1582:E1582(E1582,1 - $J$1, 0)) / $J$1,"")</f>
        <v>#VALUE!</v>
      </c>
      <c r="L1582" s="7" t="e">
        <f aca="true">IF(ROW(E1582) - 1 &gt;= $L$1,IF(OFFSET(I1582, -1, 0) = "", I1582, ((E1582 - L1581) * $K$4) + L1581), "")</f>
        <v>#VALUE!</v>
      </c>
      <c r="M1582" s="7" t="e">
        <f aca="true">IF(ROW(E1582) - 1 &gt;= $M$1,IF(OFFSET(J1582, -1, 0) = "", J1582, ((E1582 - M1581) * $K$6) + M1581), "")</f>
        <v>#VALUE!</v>
      </c>
      <c r="N1582" s="3" t="e">
        <f aca="false">IF(M1582&lt;&gt;"", L1582-M1582, "")</f>
        <v>#VALUE!</v>
      </c>
      <c r="P1582" s="9" t="e">
        <f aca="false">IF(ROW(E1582) - 1 &gt;= $P$1, IF(OFFSET(N1582, 1- $P$1, 0) &lt;&gt; "", SUM(N1582:N1582(N1582, 1 - $P$1, 0)) / $P$1, ""), "")</f>
        <v>#VALUE!</v>
      </c>
      <c r="Q1582" s="4" t="e">
        <f aca="true">IF(ROW(N1582) - 1 &gt;= $P$1,IF(OFFSET(P1582, -1, 0) = "", P1582, ((N1582 - Q1581) * $O$5) + Q1581), "")</f>
        <v>#VALUE!</v>
      </c>
      <c r="R1582" s="4" t="e">
        <f aca="false">IF(Q1582&lt;&gt;"", N1582 - Q1582, "")</f>
        <v>#VALUE!</v>
      </c>
    </row>
    <row collapsed="false" customFormat="false" customHeight="true" hidden="false" ht="14.4" outlineLevel="0" r="1583">
      <c r="A1583" s="5" t="n">
        <v>38854</v>
      </c>
      <c r="B1583" s="1" t="n">
        <v>64.71</v>
      </c>
      <c r="C1583" s="1" t="n">
        <v>65.7</v>
      </c>
      <c r="D1583" s="1" t="n">
        <v>64.07</v>
      </c>
      <c r="E1583" s="1" t="n">
        <v>65.26</v>
      </c>
      <c r="F1583" s="1" t="n">
        <v>26935500</v>
      </c>
      <c r="G1583" s="1" t="n">
        <v>64.98</v>
      </c>
      <c r="I1583" s="6" t="e">
        <f aca="false">IF(ROW(E1583) - 1 &gt;= $I$1,SUM(E1583:E1583(E1583,1 - $I$1, 0)) / $I$1,"")</f>
        <v>#VALUE!</v>
      </c>
      <c r="J1583" s="6" t="e">
        <f aca="false">IF(ROW(E1583) - 1 &gt;= $J$1,SUM(E1583:E1583(E1583,1 - $J$1, 0)) / $J$1,"")</f>
        <v>#VALUE!</v>
      </c>
      <c r="L1583" s="7" t="e">
        <f aca="true">IF(ROW(E1583) - 1 &gt;= $L$1,IF(OFFSET(I1583, -1, 0) = "", I1583, ((E1583 - L1582) * $K$4) + L1582), "")</f>
        <v>#VALUE!</v>
      </c>
      <c r="M1583" s="7" t="e">
        <f aca="true">IF(ROW(E1583) - 1 &gt;= $M$1,IF(OFFSET(J1583, -1, 0) = "", J1583, ((E1583 - M1582) * $K$6) + M1582), "")</f>
        <v>#VALUE!</v>
      </c>
      <c r="N1583" s="3" t="e">
        <f aca="false">IF(M1583&lt;&gt;"", L1583-M1583, "")</f>
        <v>#VALUE!</v>
      </c>
      <c r="P1583" s="9" t="e">
        <f aca="false">IF(ROW(E1583) - 1 &gt;= $P$1, IF(OFFSET(N1583, 1- $P$1, 0) &lt;&gt; "", SUM(N1583:N1583(N1583, 1 - $P$1, 0)) / $P$1, ""), "")</f>
        <v>#VALUE!</v>
      </c>
      <c r="Q1583" s="4" t="e">
        <f aca="true">IF(ROW(N1583) - 1 &gt;= $P$1,IF(OFFSET(P1583, -1, 0) = "", P1583, ((N1583 - Q1582) * $O$5) + Q1582), "")</f>
        <v>#VALUE!</v>
      </c>
      <c r="R1583" s="4" t="e">
        <f aca="false">IF(Q1583&lt;&gt;"", N1583 - Q1583, "")</f>
        <v>#VALUE!</v>
      </c>
    </row>
    <row collapsed="false" customFormat="false" customHeight="true" hidden="false" ht="14.4" outlineLevel="0" r="1584">
      <c r="A1584" s="5" t="n">
        <v>38855</v>
      </c>
      <c r="B1584" s="1" t="n">
        <v>65.68</v>
      </c>
      <c r="C1584" s="1" t="n">
        <v>66.26</v>
      </c>
      <c r="D1584" s="1" t="n">
        <v>63.12</v>
      </c>
      <c r="E1584" s="1" t="n">
        <v>63.18</v>
      </c>
      <c r="F1584" s="1" t="n">
        <v>23515800</v>
      </c>
      <c r="G1584" s="1" t="n">
        <v>62.91</v>
      </c>
      <c r="I1584" s="6" t="e">
        <f aca="false">IF(ROW(E1584) - 1 &gt;= $I$1,SUM(E1584:E1584(E1584,1 - $I$1, 0)) / $I$1,"")</f>
        <v>#VALUE!</v>
      </c>
      <c r="J1584" s="6" t="e">
        <f aca="false">IF(ROW(E1584) - 1 &gt;= $J$1,SUM(E1584:E1584(E1584,1 - $J$1, 0)) / $J$1,"")</f>
        <v>#VALUE!</v>
      </c>
      <c r="L1584" s="7" t="e">
        <f aca="true">IF(ROW(E1584) - 1 &gt;= $L$1,IF(OFFSET(I1584, -1, 0) = "", I1584, ((E1584 - L1583) * $K$4) + L1583), "")</f>
        <v>#VALUE!</v>
      </c>
      <c r="M1584" s="7" t="e">
        <f aca="true">IF(ROW(E1584) - 1 &gt;= $M$1,IF(OFFSET(J1584, -1, 0) = "", J1584, ((E1584 - M1583) * $K$6) + M1583), "")</f>
        <v>#VALUE!</v>
      </c>
      <c r="N1584" s="3" t="e">
        <f aca="false">IF(M1584&lt;&gt;"", L1584-M1584, "")</f>
        <v>#VALUE!</v>
      </c>
      <c r="P1584" s="9" t="e">
        <f aca="false">IF(ROW(E1584) - 1 &gt;= $P$1, IF(OFFSET(N1584, 1- $P$1, 0) &lt;&gt; "", SUM(N1584:N1584(N1584, 1 - $P$1, 0)) / $P$1, ""), "")</f>
        <v>#VALUE!</v>
      </c>
      <c r="Q1584" s="4" t="e">
        <f aca="true">IF(ROW(N1584) - 1 &gt;= $P$1,IF(OFFSET(P1584, -1, 0) = "", P1584, ((N1584 - Q1583) * $O$5) + Q1583), "")</f>
        <v>#VALUE!</v>
      </c>
      <c r="R1584" s="4" t="e">
        <f aca="false">IF(Q1584&lt;&gt;"", N1584 - Q1584, "")</f>
        <v>#VALUE!</v>
      </c>
    </row>
    <row collapsed="false" customFormat="false" customHeight="true" hidden="false" ht="14.4" outlineLevel="0" r="1585">
      <c r="A1585" s="5" t="n">
        <v>38856</v>
      </c>
      <c r="B1585" s="1" t="n">
        <v>63.26</v>
      </c>
      <c r="C1585" s="1" t="n">
        <v>64.88</v>
      </c>
      <c r="D1585" s="1" t="n">
        <v>62.82</v>
      </c>
      <c r="E1585" s="1" t="n">
        <v>64.51</v>
      </c>
      <c r="F1585" s="1" t="n">
        <v>35209500</v>
      </c>
      <c r="G1585" s="1" t="n">
        <v>64.23</v>
      </c>
      <c r="I1585" s="6" t="e">
        <f aca="false">IF(ROW(E1585) - 1 &gt;= $I$1,SUM(E1585:E1585(E1585,1 - $I$1, 0)) / $I$1,"")</f>
        <v>#VALUE!</v>
      </c>
      <c r="J1585" s="6" t="e">
        <f aca="false">IF(ROW(E1585) - 1 &gt;= $J$1,SUM(E1585:E1585(E1585,1 - $J$1, 0)) / $J$1,"")</f>
        <v>#VALUE!</v>
      </c>
      <c r="L1585" s="7" t="e">
        <f aca="true">IF(ROW(E1585) - 1 &gt;= $L$1,IF(OFFSET(I1585, -1, 0) = "", I1585, ((E1585 - L1584) * $K$4) + L1584), "")</f>
        <v>#VALUE!</v>
      </c>
      <c r="M1585" s="7" t="e">
        <f aca="true">IF(ROW(E1585) - 1 &gt;= $M$1,IF(OFFSET(J1585, -1, 0) = "", J1585, ((E1585 - M1584) * $K$6) + M1584), "")</f>
        <v>#VALUE!</v>
      </c>
      <c r="N1585" s="3" t="e">
        <f aca="false">IF(M1585&lt;&gt;"", L1585-M1585, "")</f>
        <v>#VALUE!</v>
      </c>
      <c r="P1585" s="9" t="e">
        <f aca="false">IF(ROW(E1585) - 1 &gt;= $P$1, IF(OFFSET(N1585, 1- $P$1, 0) &lt;&gt; "", SUM(N1585:N1585(N1585, 1 - $P$1, 0)) / $P$1, ""), "")</f>
        <v>#VALUE!</v>
      </c>
      <c r="Q1585" s="4" t="e">
        <f aca="true">IF(ROW(N1585) - 1 &gt;= $P$1,IF(OFFSET(P1585, -1, 0) = "", P1585, ((N1585 - Q1584) * $O$5) + Q1584), "")</f>
        <v>#VALUE!</v>
      </c>
      <c r="R1585" s="4" t="e">
        <f aca="false">IF(Q1585&lt;&gt;"", N1585 - Q1585, "")</f>
        <v>#VALUE!</v>
      </c>
    </row>
    <row collapsed="false" customFormat="false" customHeight="true" hidden="false" ht="14.4" outlineLevel="0" r="1586">
      <c r="A1586" s="5" t="n">
        <v>38859</v>
      </c>
      <c r="B1586" s="1" t="n">
        <v>63.87</v>
      </c>
      <c r="C1586" s="1" t="n">
        <v>63.99</v>
      </c>
      <c r="D1586" s="1" t="n">
        <v>62.77</v>
      </c>
      <c r="E1586" s="1" t="n">
        <v>63.38</v>
      </c>
      <c r="F1586" s="1" t="n">
        <v>25677700</v>
      </c>
      <c r="G1586" s="1" t="n">
        <v>63.11</v>
      </c>
      <c r="I1586" s="6" t="e">
        <f aca="false">IF(ROW(E1586) - 1 &gt;= $I$1,SUM(E1586:E1586(E1586,1 - $I$1, 0)) / $I$1,"")</f>
        <v>#VALUE!</v>
      </c>
      <c r="J1586" s="6" t="e">
        <f aca="false">IF(ROW(E1586) - 1 &gt;= $J$1,SUM(E1586:E1586(E1586,1 - $J$1, 0)) / $J$1,"")</f>
        <v>#VALUE!</v>
      </c>
      <c r="L1586" s="7" t="e">
        <f aca="true">IF(ROW(E1586) - 1 &gt;= $L$1,IF(OFFSET(I1586, -1, 0) = "", I1586, ((E1586 - L1585) * $K$4) + L1585), "")</f>
        <v>#VALUE!</v>
      </c>
      <c r="M1586" s="7" t="e">
        <f aca="true">IF(ROW(E1586) - 1 &gt;= $M$1,IF(OFFSET(J1586, -1, 0) = "", J1586, ((E1586 - M1585) * $K$6) + M1585), "")</f>
        <v>#VALUE!</v>
      </c>
      <c r="N1586" s="3" t="e">
        <f aca="false">IF(M1586&lt;&gt;"", L1586-M1586, "")</f>
        <v>#VALUE!</v>
      </c>
      <c r="P1586" s="9" t="e">
        <f aca="false">IF(ROW(E1586) - 1 &gt;= $P$1, IF(OFFSET(N1586, 1- $P$1, 0) &lt;&gt; "", SUM(N1586:N1586(N1586, 1 - $P$1, 0)) / $P$1, ""), "")</f>
        <v>#VALUE!</v>
      </c>
      <c r="Q1586" s="4" t="e">
        <f aca="true">IF(ROW(N1586) - 1 &gt;= $P$1,IF(OFFSET(P1586, -1, 0) = "", P1586, ((N1586 - Q1585) * $O$5) + Q1585), "")</f>
        <v>#VALUE!</v>
      </c>
      <c r="R1586" s="4" t="e">
        <f aca="false">IF(Q1586&lt;&gt;"", N1586 - Q1586, "")</f>
        <v>#VALUE!</v>
      </c>
    </row>
    <row collapsed="false" customFormat="false" customHeight="true" hidden="false" ht="14.4" outlineLevel="0" r="1587">
      <c r="A1587" s="5" t="n">
        <v>38860</v>
      </c>
      <c r="B1587" s="1" t="n">
        <v>64.86</v>
      </c>
      <c r="C1587" s="1" t="n">
        <v>65.19</v>
      </c>
      <c r="D1587" s="1" t="n">
        <v>63</v>
      </c>
      <c r="E1587" s="1" t="n">
        <v>63.15</v>
      </c>
      <c r="F1587" s="1" t="n">
        <v>24800500</v>
      </c>
      <c r="G1587" s="1" t="n">
        <v>62.88</v>
      </c>
      <c r="I1587" s="6" t="e">
        <f aca="false">IF(ROW(E1587) - 1 &gt;= $I$1,SUM(E1587:E1587(E1587,1 - $I$1, 0)) / $I$1,"")</f>
        <v>#VALUE!</v>
      </c>
      <c r="J1587" s="6" t="e">
        <f aca="false">IF(ROW(E1587) - 1 &gt;= $J$1,SUM(E1587:E1587(E1587,1 - $J$1, 0)) / $J$1,"")</f>
        <v>#VALUE!</v>
      </c>
      <c r="L1587" s="7" t="e">
        <f aca="true">IF(ROW(E1587) - 1 &gt;= $L$1,IF(OFFSET(I1587, -1, 0) = "", I1587, ((E1587 - L1586) * $K$4) + L1586), "")</f>
        <v>#VALUE!</v>
      </c>
      <c r="M1587" s="7" t="e">
        <f aca="true">IF(ROW(E1587) - 1 &gt;= $M$1,IF(OFFSET(J1587, -1, 0) = "", J1587, ((E1587 - M1586) * $K$6) + M1586), "")</f>
        <v>#VALUE!</v>
      </c>
      <c r="N1587" s="3" t="e">
        <f aca="false">IF(M1587&lt;&gt;"", L1587-M1587, "")</f>
        <v>#VALUE!</v>
      </c>
      <c r="P1587" s="9" t="e">
        <f aca="false">IF(ROW(E1587) - 1 &gt;= $P$1, IF(OFFSET(N1587, 1- $P$1, 0) &lt;&gt; "", SUM(N1587:N1587(N1587, 1 - $P$1, 0)) / $P$1, ""), "")</f>
        <v>#VALUE!</v>
      </c>
      <c r="Q1587" s="4" t="e">
        <f aca="true">IF(ROW(N1587) - 1 &gt;= $P$1,IF(OFFSET(P1587, -1, 0) = "", P1587, ((N1587 - Q1586) * $O$5) + Q1586), "")</f>
        <v>#VALUE!</v>
      </c>
      <c r="R1587" s="4" t="e">
        <f aca="false">IF(Q1587&lt;&gt;"", N1587 - Q1587, "")</f>
        <v>#VALUE!</v>
      </c>
    </row>
    <row collapsed="false" customFormat="false" customHeight="true" hidden="false" ht="14.4" outlineLevel="0" r="1588">
      <c r="A1588" s="5" t="n">
        <v>38861</v>
      </c>
      <c r="B1588" s="1" t="n">
        <v>62.99</v>
      </c>
      <c r="C1588" s="1" t="n">
        <v>63.65</v>
      </c>
      <c r="D1588" s="1" t="n">
        <v>61.56</v>
      </c>
      <c r="E1588" s="1" t="n">
        <v>63.34</v>
      </c>
      <c r="F1588" s="1" t="n">
        <v>32715400</v>
      </c>
      <c r="G1588" s="1" t="n">
        <v>63.07</v>
      </c>
      <c r="I1588" s="6" t="e">
        <f aca="false">IF(ROW(E1588) - 1 &gt;= $I$1,SUM(E1588:E1588(E1588,1 - $I$1, 0)) / $I$1,"")</f>
        <v>#VALUE!</v>
      </c>
      <c r="J1588" s="6" t="e">
        <f aca="false">IF(ROW(E1588) - 1 &gt;= $J$1,SUM(E1588:E1588(E1588,1 - $J$1, 0)) / $J$1,"")</f>
        <v>#VALUE!</v>
      </c>
      <c r="L1588" s="7" t="e">
        <f aca="true">IF(ROW(E1588) - 1 &gt;= $L$1,IF(OFFSET(I1588, -1, 0) = "", I1588, ((E1588 - L1587) * $K$4) + L1587), "")</f>
        <v>#VALUE!</v>
      </c>
      <c r="M1588" s="7" t="e">
        <f aca="true">IF(ROW(E1588) - 1 &gt;= $M$1,IF(OFFSET(J1588, -1, 0) = "", J1588, ((E1588 - M1587) * $K$6) + M1587), "")</f>
        <v>#VALUE!</v>
      </c>
      <c r="N1588" s="3" t="e">
        <f aca="false">IF(M1588&lt;&gt;"", L1588-M1588, "")</f>
        <v>#VALUE!</v>
      </c>
      <c r="P1588" s="9" t="e">
        <f aca="false">IF(ROW(E1588) - 1 &gt;= $P$1, IF(OFFSET(N1588, 1- $P$1, 0) &lt;&gt; "", SUM(N1588:N1588(N1588, 1 - $P$1, 0)) / $P$1, ""), "")</f>
        <v>#VALUE!</v>
      </c>
      <c r="Q1588" s="4" t="e">
        <f aca="true">IF(ROW(N1588) - 1 &gt;= $P$1,IF(OFFSET(P1588, -1, 0) = "", P1588, ((N1588 - Q1587) * $O$5) + Q1587), "")</f>
        <v>#VALUE!</v>
      </c>
      <c r="R1588" s="4" t="e">
        <f aca="false">IF(Q1588&lt;&gt;"", N1588 - Q1588, "")</f>
        <v>#VALUE!</v>
      </c>
    </row>
    <row collapsed="false" customFormat="false" customHeight="true" hidden="false" ht="14.4" outlineLevel="0" r="1589">
      <c r="A1589" s="5" t="n">
        <v>38862</v>
      </c>
      <c r="B1589" s="1" t="n">
        <v>64.26</v>
      </c>
      <c r="C1589" s="1" t="n">
        <v>64.45</v>
      </c>
      <c r="D1589" s="1" t="n">
        <v>63.29</v>
      </c>
      <c r="E1589" s="1" t="n">
        <v>64.33</v>
      </c>
      <c r="F1589" s="1" t="n">
        <v>16549000</v>
      </c>
      <c r="G1589" s="1" t="n">
        <v>64.05</v>
      </c>
      <c r="I1589" s="6" t="e">
        <f aca="false">IF(ROW(E1589) - 1 &gt;= $I$1,SUM(E1589:E1589(E1589,1 - $I$1, 0)) / $I$1,"")</f>
        <v>#VALUE!</v>
      </c>
      <c r="J1589" s="6" t="e">
        <f aca="false">IF(ROW(E1589) - 1 &gt;= $J$1,SUM(E1589:E1589(E1589,1 - $J$1, 0)) / $J$1,"")</f>
        <v>#VALUE!</v>
      </c>
      <c r="L1589" s="7" t="e">
        <f aca="true">IF(ROW(E1589) - 1 &gt;= $L$1,IF(OFFSET(I1589, -1, 0) = "", I1589, ((E1589 - L1588) * $K$4) + L1588), "")</f>
        <v>#VALUE!</v>
      </c>
      <c r="M1589" s="7" t="e">
        <f aca="true">IF(ROW(E1589) - 1 &gt;= $M$1,IF(OFFSET(J1589, -1, 0) = "", J1589, ((E1589 - M1588) * $K$6) + M1588), "")</f>
        <v>#VALUE!</v>
      </c>
      <c r="N1589" s="3" t="e">
        <f aca="false">IF(M1589&lt;&gt;"", L1589-M1589, "")</f>
        <v>#VALUE!</v>
      </c>
      <c r="P1589" s="9" t="e">
        <f aca="false">IF(ROW(E1589) - 1 &gt;= $P$1, IF(OFFSET(N1589, 1- $P$1, 0) &lt;&gt; "", SUM(N1589:N1589(N1589, 1 - $P$1, 0)) / $P$1, ""), "")</f>
        <v>#VALUE!</v>
      </c>
      <c r="Q1589" s="4" t="e">
        <f aca="true">IF(ROW(N1589) - 1 &gt;= $P$1,IF(OFFSET(P1589, -1, 0) = "", P1589, ((N1589 - Q1588) * $O$5) + Q1588), "")</f>
        <v>#VALUE!</v>
      </c>
      <c r="R1589" s="4" t="e">
        <f aca="false">IF(Q1589&lt;&gt;"", N1589 - Q1589, "")</f>
        <v>#VALUE!</v>
      </c>
    </row>
    <row collapsed="false" customFormat="false" customHeight="true" hidden="false" ht="14.4" outlineLevel="0" r="1590">
      <c r="A1590" s="5" t="n">
        <v>38863</v>
      </c>
      <c r="B1590" s="1" t="n">
        <v>64.31</v>
      </c>
      <c r="C1590" s="1" t="n">
        <v>64.56</v>
      </c>
      <c r="D1590" s="1" t="n">
        <v>63.14</v>
      </c>
      <c r="E1590" s="1" t="n">
        <v>63.55</v>
      </c>
      <c r="F1590" s="1" t="n">
        <v>15462500</v>
      </c>
      <c r="G1590" s="1" t="n">
        <v>63.28</v>
      </c>
      <c r="I1590" s="6" t="e">
        <f aca="false">IF(ROW(E1590) - 1 &gt;= $I$1,SUM(E1590:E1590(E1590,1 - $I$1, 0)) / $I$1,"")</f>
        <v>#VALUE!</v>
      </c>
      <c r="J1590" s="6" t="e">
        <f aca="false">IF(ROW(E1590) - 1 &gt;= $J$1,SUM(E1590:E1590(E1590,1 - $J$1, 0)) / $J$1,"")</f>
        <v>#VALUE!</v>
      </c>
      <c r="L1590" s="7" t="e">
        <f aca="true">IF(ROW(E1590) - 1 &gt;= $L$1,IF(OFFSET(I1590, -1, 0) = "", I1590, ((E1590 - L1589) * $K$4) + L1589), "")</f>
        <v>#VALUE!</v>
      </c>
      <c r="M1590" s="7" t="e">
        <f aca="true">IF(ROW(E1590) - 1 &gt;= $M$1,IF(OFFSET(J1590, -1, 0) = "", J1590, ((E1590 - M1589) * $K$6) + M1589), "")</f>
        <v>#VALUE!</v>
      </c>
      <c r="N1590" s="3" t="e">
        <f aca="false">IF(M1590&lt;&gt;"", L1590-M1590, "")</f>
        <v>#VALUE!</v>
      </c>
      <c r="P1590" s="9" t="e">
        <f aca="false">IF(ROW(E1590) - 1 &gt;= $P$1, IF(OFFSET(N1590, 1- $P$1, 0) &lt;&gt; "", SUM(N1590:N1590(N1590, 1 - $P$1, 0)) / $P$1, ""), "")</f>
        <v>#VALUE!</v>
      </c>
      <c r="Q1590" s="4" t="e">
        <f aca="true">IF(ROW(N1590) - 1 &gt;= $P$1,IF(OFFSET(P1590, -1, 0) = "", P1590, ((N1590 - Q1589) * $O$5) + Q1589), "")</f>
        <v>#VALUE!</v>
      </c>
      <c r="R1590" s="4" t="e">
        <f aca="false">IF(Q1590&lt;&gt;"", N1590 - Q1590, "")</f>
        <v>#VALUE!</v>
      </c>
    </row>
    <row collapsed="false" customFormat="false" customHeight="true" hidden="false" ht="14.4" outlineLevel="0" r="1591">
      <c r="A1591" s="5" t="n">
        <v>38867</v>
      </c>
      <c r="B1591" s="1" t="n">
        <v>63.29</v>
      </c>
      <c r="C1591" s="1" t="n">
        <v>63.3</v>
      </c>
      <c r="D1591" s="1" t="n">
        <v>61.22</v>
      </c>
      <c r="E1591" s="1" t="n">
        <v>61.22</v>
      </c>
      <c r="F1591" s="1" t="n">
        <v>20121500</v>
      </c>
      <c r="G1591" s="1" t="n">
        <v>60.96</v>
      </c>
      <c r="I1591" s="6" t="e">
        <f aca="false">IF(ROW(E1591) - 1 &gt;= $I$1,SUM(E1591:E1591(E1591,1 - $I$1, 0)) / $I$1,"")</f>
        <v>#VALUE!</v>
      </c>
      <c r="J1591" s="6" t="e">
        <f aca="false">IF(ROW(E1591) - 1 &gt;= $J$1,SUM(E1591:E1591(E1591,1 - $J$1, 0)) / $J$1,"")</f>
        <v>#VALUE!</v>
      </c>
      <c r="L1591" s="7" t="e">
        <f aca="true">IF(ROW(E1591) - 1 &gt;= $L$1,IF(OFFSET(I1591, -1, 0) = "", I1591, ((E1591 - L1590) * $K$4) + L1590), "")</f>
        <v>#VALUE!</v>
      </c>
      <c r="M1591" s="7" t="e">
        <f aca="true">IF(ROW(E1591) - 1 &gt;= $M$1,IF(OFFSET(J1591, -1, 0) = "", J1591, ((E1591 - M1590) * $K$6) + M1590), "")</f>
        <v>#VALUE!</v>
      </c>
      <c r="N1591" s="3" t="e">
        <f aca="false">IF(M1591&lt;&gt;"", L1591-M1591, "")</f>
        <v>#VALUE!</v>
      </c>
      <c r="P1591" s="9" t="e">
        <f aca="false">IF(ROW(E1591) - 1 &gt;= $P$1, IF(OFFSET(N1591, 1- $P$1, 0) &lt;&gt; "", SUM(N1591:N1591(N1591, 1 - $P$1, 0)) / $P$1, ""), "")</f>
        <v>#VALUE!</v>
      </c>
      <c r="Q1591" s="4" t="e">
        <f aca="true">IF(ROW(N1591) - 1 &gt;= $P$1,IF(OFFSET(P1591, -1, 0) = "", P1591, ((N1591 - Q1590) * $O$5) + Q1590), "")</f>
        <v>#VALUE!</v>
      </c>
      <c r="R1591" s="4" t="e">
        <f aca="false">IF(Q1591&lt;&gt;"", N1591 - Q1591, "")</f>
        <v>#VALUE!</v>
      </c>
    </row>
    <row collapsed="false" customFormat="false" customHeight="true" hidden="false" ht="14.4" outlineLevel="0" r="1592">
      <c r="A1592" s="5" t="n">
        <v>38868</v>
      </c>
      <c r="B1592" s="1" t="n">
        <v>61.76</v>
      </c>
      <c r="C1592" s="1" t="n">
        <v>61.79</v>
      </c>
      <c r="D1592" s="1" t="n">
        <v>58.69</v>
      </c>
      <c r="E1592" s="1" t="n">
        <v>59.77</v>
      </c>
      <c r="F1592" s="1" t="n">
        <v>45749200</v>
      </c>
      <c r="G1592" s="1" t="n">
        <v>59.51</v>
      </c>
      <c r="I1592" s="6" t="e">
        <f aca="false">IF(ROW(E1592) - 1 &gt;= $I$1,SUM(E1592:E1592(E1592,1 - $I$1, 0)) / $I$1,"")</f>
        <v>#VALUE!</v>
      </c>
      <c r="J1592" s="6" t="e">
        <f aca="false">IF(ROW(E1592) - 1 &gt;= $J$1,SUM(E1592:E1592(E1592,1 - $J$1, 0)) / $J$1,"")</f>
        <v>#VALUE!</v>
      </c>
      <c r="L1592" s="7" t="e">
        <f aca="true">IF(ROW(E1592) - 1 &gt;= $L$1,IF(OFFSET(I1592, -1, 0) = "", I1592, ((E1592 - L1591) * $K$4) + L1591), "")</f>
        <v>#VALUE!</v>
      </c>
      <c r="M1592" s="7" t="e">
        <f aca="true">IF(ROW(E1592) - 1 &gt;= $M$1,IF(OFFSET(J1592, -1, 0) = "", J1592, ((E1592 - M1591) * $K$6) + M1591), "")</f>
        <v>#VALUE!</v>
      </c>
      <c r="N1592" s="3" t="e">
        <f aca="false">IF(M1592&lt;&gt;"", L1592-M1592, "")</f>
        <v>#VALUE!</v>
      </c>
      <c r="P1592" s="9" t="e">
        <f aca="false">IF(ROW(E1592) - 1 &gt;= $P$1, IF(OFFSET(N1592, 1- $P$1, 0) &lt;&gt; "", SUM(N1592:N1592(N1592, 1 - $P$1, 0)) / $P$1, ""), "")</f>
        <v>#VALUE!</v>
      </c>
      <c r="Q1592" s="4" t="e">
        <f aca="true">IF(ROW(N1592) - 1 &gt;= $P$1,IF(OFFSET(P1592, -1, 0) = "", P1592, ((N1592 - Q1591) * $O$5) + Q1591), "")</f>
        <v>#VALUE!</v>
      </c>
      <c r="R1592" s="4" t="e">
        <f aca="false">IF(Q1592&lt;&gt;"", N1592 - Q1592, "")</f>
        <v>#VALUE!</v>
      </c>
    </row>
    <row collapsed="false" customFormat="false" customHeight="true" hidden="false" ht="14.4" outlineLevel="0" r="1593">
      <c r="A1593" s="5" t="n">
        <v>38869</v>
      </c>
      <c r="B1593" s="1" t="n">
        <v>59.85</v>
      </c>
      <c r="C1593" s="1" t="n">
        <v>62.28</v>
      </c>
      <c r="D1593" s="1" t="n">
        <v>59.52</v>
      </c>
      <c r="E1593" s="1" t="n">
        <v>62.17</v>
      </c>
      <c r="F1593" s="1" t="n">
        <v>33661000</v>
      </c>
      <c r="G1593" s="1" t="n">
        <v>61.9</v>
      </c>
      <c r="I1593" s="6" t="e">
        <f aca="false">IF(ROW(E1593) - 1 &gt;= $I$1,SUM(E1593:E1593(E1593,1 - $I$1, 0)) / $I$1,"")</f>
        <v>#VALUE!</v>
      </c>
      <c r="J1593" s="6" t="e">
        <f aca="false">IF(ROW(E1593) - 1 &gt;= $J$1,SUM(E1593:E1593(E1593,1 - $J$1, 0)) / $J$1,"")</f>
        <v>#VALUE!</v>
      </c>
      <c r="L1593" s="7" t="e">
        <f aca="true">IF(ROW(E1593) - 1 &gt;= $L$1,IF(OFFSET(I1593, -1, 0) = "", I1593, ((E1593 - L1592) * $K$4) + L1592), "")</f>
        <v>#VALUE!</v>
      </c>
      <c r="M1593" s="7" t="e">
        <f aca="true">IF(ROW(E1593) - 1 &gt;= $M$1,IF(OFFSET(J1593, -1, 0) = "", J1593, ((E1593 - M1592) * $K$6) + M1592), "")</f>
        <v>#VALUE!</v>
      </c>
      <c r="N1593" s="3" t="e">
        <f aca="false">IF(M1593&lt;&gt;"", L1593-M1593, "")</f>
        <v>#VALUE!</v>
      </c>
      <c r="P1593" s="9" t="e">
        <f aca="false">IF(ROW(E1593) - 1 &gt;= $P$1, IF(OFFSET(N1593, 1- $P$1, 0) &lt;&gt; "", SUM(N1593:N1593(N1593, 1 - $P$1, 0)) / $P$1, ""), "")</f>
        <v>#VALUE!</v>
      </c>
      <c r="Q1593" s="4" t="e">
        <f aca="true">IF(ROW(N1593) - 1 &gt;= $P$1,IF(OFFSET(P1593, -1, 0) = "", P1593, ((N1593 - Q1592) * $O$5) + Q1592), "")</f>
        <v>#VALUE!</v>
      </c>
      <c r="R1593" s="4" t="e">
        <f aca="false">IF(Q1593&lt;&gt;"", N1593 - Q1593, "")</f>
        <v>#VALUE!</v>
      </c>
    </row>
    <row collapsed="false" customFormat="false" customHeight="true" hidden="false" ht="14.4" outlineLevel="0" r="1594">
      <c r="A1594" s="5" t="n">
        <v>38870</v>
      </c>
      <c r="B1594" s="1" t="n">
        <v>62.99</v>
      </c>
      <c r="C1594" s="1" t="n">
        <v>63.1</v>
      </c>
      <c r="D1594" s="1" t="n">
        <v>60.88</v>
      </c>
      <c r="E1594" s="1" t="n">
        <v>61.66</v>
      </c>
      <c r="F1594" s="1" t="n">
        <v>24492400</v>
      </c>
      <c r="G1594" s="1" t="n">
        <v>61.4</v>
      </c>
      <c r="I1594" s="6" t="e">
        <f aca="false">IF(ROW(E1594) - 1 &gt;= $I$1,SUM(E1594:E1594(E1594,1 - $I$1, 0)) / $I$1,"")</f>
        <v>#VALUE!</v>
      </c>
      <c r="J1594" s="6" t="e">
        <f aca="false">IF(ROW(E1594) - 1 &gt;= $J$1,SUM(E1594:E1594(E1594,1 - $J$1, 0)) / $J$1,"")</f>
        <v>#VALUE!</v>
      </c>
      <c r="L1594" s="7" t="e">
        <f aca="true">IF(ROW(E1594) - 1 &gt;= $L$1,IF(OFFSET(I1594, -1, 0) = "", I1594, ((E1594 - L1593) * $K$4) + L1593), "")</f>
        <v>#VALUE!</v>
      </c>
      <c r="M1594" s="7" t="e">
        <f aca="true">IF(ROW(E1594) - 1 &gt;= $M$1,IF(OFFSET(J1594, -1, 0) = "", J1594, ((E1594 - M1593) * $K$6) + M1593), "")</f>
        <v>#VALUE!</v>
      </c>
      <c r="N1594" s="3" t="e">
        <f aca="false">IF(M1594&lt;&gt;"", L1594-M1594, "")</f>
        <v>#VALUE!</v>
      </c>
      <c r="P1594" s="9" t="e">
        <f aca="false">IF(ROW(E1594) - 1 &gt;= $P$1, IF(OFFSET(N1594, 1- $P$1, 0) &lt;&gt; "", SUM(N1594:N1594(N1594, 1 - $P$1, 0)) / $P$1, ""), "")</f>
        <v>#VALUE!</v>
      </c>
      <c r="Q1594" s="4" t="e">
        <f aca="true">IF(ROW(N1594) - 1 &gt;= $P$1,IF(OFFSET(P1594, -1, 0) = "", P1594, ((N1594 - Q1593) * $O$5) + Q1593), "")</f>
        <v>#VALUE!</v>
      </c>
      <c r="R1594" s="4" t="e">
        <f aca="false">IF(Q1594&lt;&gt;"", N1594 - Q1594, "")</f>
        <v>#VALUE!</v>
      </c>
    </row>
    <row collapsed="false" customFormat="false" customHeight="true" hidden="false" ht="14.4" outlineLevel="0" r="1595">
      <c r="A1595" s="5" t="n">
        <v>38873</v>
      </c>
      <c r="B1595" s="1" t="n">
        <v>61.15</v>
      </c>
      <c r="C1595" s="1" t="n">
        <v>61.15</v>
      </c>
      <c r="D1595" s="1" t="n">
        <v>59.97</v>
      </c>
      <c r="E1595" s="1" t="n">
        <v>60</v>
      </c>
      <c r="F1595" s="1" t="n">
        <v>21635200</v>
      </c>
      <c r="G1595" s="1" t="n">
        <v>59.74</v>
      </c>
      <c r="I1595" s="6" t="e">
        <f aca="false">IF(ROW(E1595) - 1 &gt;= $I$1,SUM(E1595:E1595(E1595,1 - $I$1, 0)) / $I$1,"")</f>
        <v>#VALUE!</v>
      </c>
      <c r="J1595" s="6" t="e">
        <f aca="false">IF(ROW(E1595) - 1 &gt;= $J$1,SUM(E1595:E1595(E1595,1 - $J$1, 0)) / $J$1,"")</f>
        <v>#VALUE!</v>
      </c>
      <c r="L1595" s="7" t="e">
        <f aca="true">IF(ROW(E1595) - 1 &gt;= $L$1,IF(OFFSET(I1595, -1, 0) = "", I1595, ((E1595 - L1594) * $K$4) + L1594), "")</f>
        <v>#VALUE!</v>
      </c>
      <c r="M1595" s="7" t="e">
        <f aca="true">IF(ROW(E1595) - 1 &gt;= $M$1,IF(OFFSET(J1595, -1, 0) = "", J1595, ((E1595 - M1594) * $K$6) + M1594), "")</f>
        <v>#VALUE!</v>
      </c>
      <c r="N1595" s="3" t="e">
        <f aca="false">IF(M1595&lt;&gt;"", L1595-M1595, "")</f>
        <v>#VALUE!</v>
      </c>
      <c r="P1595" s="9" t="e">
        <f aca="false">IF(ROW(E1595) - 1 &gt;= $P$1, IF(OFFSET(N1595, 1- $P$1, 0) &lt;&gt; "", SUM(N1595:N1595(N1595, 1 - $P$1, 0)) / $P$1, ""), "")</f>
        <v>#VALUE!</v>
      </c>
      <c r="Q1595" s="4" t="e">
        <f aca="true">IF(ROW(N1595) - 1 &gt;= $P$1,IF(OFFSET(P1595, -1, 0) = "", P1595, ((N1595 - Q1594) * $O$5) + Q1594), "")</f>
        <v>#VALUE!</v>
      </c>
      <c r="R1595" s="4" t="e">
        <f aca="false">IF(Q1595&lt;&gt;"", N1595 - Q1595, "")</f>
        <v>#VALUE!</v>
      </c>
    </row>
    <row collapsed="false" customFormat="false" customHeight="true" hidden="false" ht="14.4" outlineLevel="0" r="1596">
      <c r="A1596" s="5" t="n">
        <v>38874</v>
      </c>
      <c r="B1596" s="1" t="n">
        <v>60.22</v>
      </c>
      <c r="C1596" s="1" t="n">
        <v>60.63</v>
      </c>
      <c r="D1596" s="1" t="n">
        <v>58.91</v>
      </c>
      <c r="E1596" s="1" t="n">
        <v>59.72</v>
      </c>
      <c r="F1596" s="1" t="n">
        <v>25929900</v>
      </c>
      <c r="G1596" s="1" t="n">
        <v>59.46</v>
      </c>
      <c r="I1596" s="6" t="e">
        <f aca="false">IF(ROW(E1596) - 1 &gt;= $I$1,SUM(E1596:E1596(E1596,1 - $I$1, 0)) / $I$1,"")</f>
        <v>#VALUE!</v>
      </c>
      <c r="J1596" s="6" t="e">
        <f aca="false">IF(ROW(E1596) - 1 &gt;= $J$1,SUM(E1596:E1596(E1596,1 - $J$1, 0)) / $J$1,"")</f>
        <v>#VALUE!</v>
      </c>
      <c r="L1596" s="7" t="e">
        <f aca="true">IF(ROW(E1596) - 1 &gt;= $L$1,IF(OFFSET(I1596, -1, 0) = "", I1596, ((E1596 - L1595) * $K$4) + L1595), "")</f>
        <v>#VALUE!</v>
      </c>
      <c r="M1596" s="7" t="e">
        <f aca="true">IF(ROW(E1596) - 1 &gt;= $M$1,IF(OFFSET(J1596, -1, 0) = "", J1596, ((E1596 - M1595) * $K$6) + M1595), "")</f>
        <v>#VALUE!</v>
      </c>
      <c r="N1596" s="3" t="e">
        <f aca="false">IF(M1596&lt;&gt;"", L1596-M1596, "")</f>
        <v>#VALUE!</v>
      </c>
      <c r="P1596" s="9" t="e">
        <f aca="false">IF(ROW(E1596) - 1 &gt;= $P$1, IF(OFFSET(N1596, 1- $P$1, 0) &lt;&gt; "", SUM(N1596:N1596(N1596, 1 - $P$1, 0)) / $P$1, ""), "")</f>
        <v>#VALUE!</v>
      </c>
      <c r="Q1596" s="4" t="e">
        <f aca="true">IF(ROW(N1596) - 1 &gt;= $P$1,IF(OFFSET(P1596, -1, 0) = "", P1596, ((N1596 - Q1595) * $O$5) + Q1595), "")</f>
        <v>#VALUE!</v>
      </c>
      <c r="R1596" s="4" t="e">
        <f aca="false">IF(Q1596&lt;&gt;"", N1596 - Q1596, "")</f>
        <v>#VALUE!</v>
      </c>
    </row>
    <row collapsed="false" customFormat="false" customHeight="true" hidden="false" ht="14.4" outlineLevel="0" r="1597">
      <c r="A1597" s="5" t="n">
        <v>38875</v>
      </c>
      <c r="B1597" s="1" t="n">
        <v>60.1</v>
      </c>
      <c r="C1597" s="1" t="n">
        <v>60.4</v>
      </c>
      <c r="D1597" s="1" t="n">
        <v>58.35</v>
      </c>
      <c r="E1597" s="1" t="n">
        <v>58.56</v>
      </c>
      <c r="F1597" s="1" t="n">
        <v>26803800</v>
      </c>
      <c r="G1597" s="1" t="n">
        <v>58.31</v>
      </c>
      <c r="I1597" s="6" t="e">
        <f aca="false">IF(ROW(E1597) - 1 &gt;= $I$1,SUM(E1597:E1597(E1597,1 - $I$1, 0)) / $I$1,"")</f>
        <v>#VALUE!</v>
      </c>
      <c r="J1597" s="6" t="e">
        <f aca="false">IF(ROW(E1597) - 1 &gt;= $J$1,SUM(E1597:E1597(E1597,1 - $J$1, 0)) / $J$1,"")</f>
        <v>#VALUE!</v>
      </c>
      <c r="L1597" s="7" t="e">
        <f aca="true">IF(ROW(E1597) - 1 &gt;= $L$1,IF(OFFSET(I1597, -1, 0) = "", I1597, ((E1597 - L1596) * $K$4) + L1596), "")</f>
        <v>#VALUE!</v>
      </c>
      <c r="M1597" s="7" t="e">
        <f aca="true">IF(ROW(E1597) - 1 &gt;= $M$1,IF(OFFSET(J1597, -1, 0) = "", J1597, ((E1597 - M1596) * $K$6) + M1596), "")</f>
        <v>#VALUE!</v>
      </c>
      <c r="N1597" s="3" t="e">
        <f aca="false">IF(M1597&lt;&gt;"", L1597-M1597, "")</f>
        <v>#VALUE!</v>
      </c>
      <c r="P1597" s="9" t="e">
        <f aca="false">IF(ROW(E1597) - 1 &gt;= $P$1, IF(OFFSET(N1597, 1- $P$1, 0) &lt;&gt; "", SUM(N1597:N1597(N1597, 1 - $P$1, 0)) / $P$1, ""), "")</f>
        <v>#VALUE!</v>
      </c>
      <c r="Q1597" s="4" t="e">
        <f aca="true">IF(ROW(N1597) - 1 &gt;= $P$1,IF(OFFSET(P1597, -1, 0) = "", P1597, ((N1597 - Q1596) * $O$5) + Q1596), "")</f>
        <v>#VALUE!</v>
      </c>
      <c r="R1597" s="4" t="e">
        <f aca="false">IF(Q1597&lt;&gt;"", N1597 - Q1597, "")</f>
        <v>#VALUE!</v>
      </c>
    </row>
    <row collapsed="false" customFormat="false" customHeight="true" hidden="false" ht="14.4" outlineLevel="0" r="1598">
      <c r="A1598" s="5" t="n">
        <v>38876</v>
      </c>
      <c r="B1598" s="1" t="n">
        <v>58.44</v>
      </c>
      <c r="C1598" s="1" t="n">
        <v>60.93</v>
      </c>
      <c r="D1598" s="1" t="n">
        <v>57.15</v>
      </c>
      <c r="E1598" s="1" t="n">
        <v>60.76</v>
      </c>
      <c r="F1598" s="1" t="n">
        <v>49910100</v>
      </c>
      <c r="G1598" s="1" t="n">
        <v>60.5</v>
      </c>
      <c r="I1598" s="6" t="e">
        <f aca="false">IF(ROW(E1598) - 1 &gt;= $I$1,SUM(E1598:E1598(E1598,1 - $I$1, 0)) / $I$1,"")</f>
        <v>#VALUE!</v>
      </c>
      <c r="J1598" s="6" t="e">
        <f aca="false">IF(ROW(E1598) - 1 &gt;= $J$1,SUM(E1598:E1598(E1598,1 - $J$1, 0)) / $J$1,"")</f>
        <v>#VALUE!</v>
      </c>
      <c r="L1598" s="7" t="e">
        <f aca="true">IF(ROW(E1598) - 1 &gt;= $L$1,IF(OFFSET(I1598, -1, 0) = "", I1598, ((E1598 - L1597) * $K$4) + L1597), "")</f>
        <v>#VALUE!</v>
      </c>
      <c r="M1598" s="7" t="e">
        <f aca="true">IF(ROW(E1598) - 1 &gt;= $M$1,IF(OFFSET(J1598, -1, 0) = "", J1598, ((E1598 - M1597) * $K$6) + M1597), "")</f>
        <v>#VALUE!</v>
      </c>
      <c r="N1598" s="3" t="e">
        <f aca="false">IF(M1598&lt;&gt;"", L1598-M1598, "")</f>
        <v>#VALUE!</v>
      </c>
      <c r="P1598" s="9" t="e">
        <f aca="false">IF(ROW(E1598) - 1 &gt;= $P$1, IF(OFFSET(N1598, 1- $P$1, 0) &lt;&gt; "", SUM(N1598:N1598(N1598, 1 - $P$1, 0)) / $P$1, ""), "")</f>
        <v>#VALUE!</v>
      </c>
      <c r="Q1598" s="4" t="e">
        <f aca="true">IF(ROW(N1598) - 1 &gt;= $P$1,IF(OFFSET(P1598, -1, 0) = "", P1598, ((N1598 - Q1597) * $O$5) + Q1597), "")</f>
        <v>#VALUE!</v>
      </c>
      <c r="R1598" s="4" t="e">
        <f aca="false">IF(Q1598&lt;&gt;"", N1598 - Q1598, "")</f>
        <v>#VALUE!</v>
      </c>
    </row>
    <row collapsed="false" customFormat="false" customHeight="true" hidden="false" ht="14.4" outlineLevel="0" r="1599">
      <c r="A1599" s="5" t="n">
        <v>38877</v>
      </c>
      <c r="B1599" s="1" t="n">
        <v>61.18</v>
      </c>
      <c r="C1599" s="1" t="n">
        <v>61.56</v>
      </c>
      <c r="D1599" s="1" t="n">
        <v>59.1</v>
      </c>
      <c r="E1599" s="1" t="n">
        <v>59.24</v>
      </c>
      <c r="F1599" s="1" t="n">
        <v>27708500</v>
      </c>
      <c r="G1599" s="1" t="n">
        <v>58.99</v>
      </c>
      <c r="I1599" s="6" t="e">
        <f aca="false">IF(ROW(E1599) - 1 &gt;= $I$1,SUM(E1599:E1599(E1599,1 - $I$1, 0)) / $I$1,"")</f>
        <v>#VALUE!</v>
      </c>
      <c r="J1599" s="6" t="e">
        <f aca="false">IF(ROW(E1599) - 1 &gt;= $J$1,SUM(E1599:E1599(E1599,1 - $J$1, 0)) / $J$1,"")</f>
        <v>#VALUE!</v>
      </c>
      <c r="L1599" s="7" t="e">
        <f aca="true">IF(ROW(E1599) - 1 &gt;= $L$1,IF(OFFSET(I1599, -1, 0) = "", I1599, ((E1599 - L1598) * $K$4) + L1598), "")</f>
        <v>#VALUE!</v>
      </c>
      <c r="M1599" s="7" t="e">
        <f aca="true">IF(ROW(E1599) - 1 &gt;= $M$1,IF(OFFSET(J1599, -1, 0) = "", J1599, ((E1599 - M1598) * $K$6) + M1598), "")</f>
        <v>#VALUE!</v>
      </c>
      <c r="N1599" s="3" t="e">
        <f aca="false">IF(M1599&lt;&gt;"", L1599-M1599, "")</f>
        <v>#VALUE!</v>
      </c>
      <c r="P1599" s="9" t="e">
        <f aca="false">IF(ROW(E1599) - 1 &gt;= $P$1, IF(OFFSET(N1599, 1- $P$1, 0) &lt;&gt; "", SUM(N1599:N1599(N1599, 1 - $P$1, 0)) / $P$1, ""), "")</f>
        <v>#VALUE!</v>
      </c>
      <c r="Q1599" s="4" t="e">
        <f aca="true">IF(ROW(N1599) - 1 &gt;= $P$1,IF(OFFSET(P1599, -1, 0) = "", P1599, ((N1599 - Q1598) * $O$5) + Q1598), "")</f>
        <v>#VALUE!</v>
      </c>
      <c r="R1599" s="4" t="e">
        <f aca="false">IF(Q1599&lt;&gt;"", N1599 - Q1599, "")</f>
        <v>#VALUE!</v>
      </c>
    </row>
    <row collapsed="false" customFormat="false" customHeight="true" hidden="false" ht="14.4" outlineLevel="0" r="1600">
      <c r="A1600" s="5" t="n">
        <v>38880</v>
      </c>
      <c r="B1600" s="1" t="n">
        <v>59.4</v>
      </c>
      <c r="C1600" s="1" t="n">
        <v>59.73</v>
      </c>
      <c r="D1600" s="1" t="n">
        <v>56.96</v>
      </c>
      <c r="E1600" s="1" t="n">
        <v>57</v>
      </c>
      <c r="F1600" s="1" t="n">
        <v>25635200</v>
      </c>
      <c r="G1600" s="1" t="n">
        <v>56.76</v>
      </c>
      <c r="I1600" s="6" t="e">
        <f aca="false">IF(ROW(E1600) - 1 &gt;= $I$1,SUM(E1600:E1600(E1600,1 - $I$1, 0)) / $I$1,"")</f>
        <v>#VALUE!</v>
      </c>
      <c r="J1600" s="6" t="e">
        <f aca="false">IF(ROW(E1600) - 1 &gt;= $J$1,SUM(E1600:E1600(E1600,1 - $J$1, 0)) / $J$1,"")</f>
        <v>#VALUE!</v>
      </c>
      <c r="L1600" s="7" t="e">
        <f aca="true">IF(ROW(E1600) - 1 &gt;= $L$1,IF(OFFSET(I1600, -1, 0) = "", I1600, ((E1600 - L1599) * $K$4) + L1599), "")</f>
        <v>#VALUE!</v>
      </c>
      <c r="M1600" s="7" t="e">
        <f aca="true">IF(ROW(E1600) - 1 &gt;= $M$1,IF(OFFSET(J1600, -1, 0) = "", J1600, ((E1600 - M1599) * $K$6) + M1599), "")</f>
        <v>#VALUE!</v>
      </c>
      <c r="N1600" s="3" t="e">
        <f aca="false">IF(M1600&lt;&gt;"", L1600-M1600, "")</f>
        <v>#VALUE!</v>
      </c>
      <c r="P1600" s="9" t="e">
        <f aca="false">IF(ROW(E1600) - 1 &gt;= $P$1, IF(OFFSET(N1600, 1- $P$1, 0) &lt;&gt; "", SUM(N1600:N1600(N1600, 1 - $P$1, 0)) / $P$1, ""), "")</f>
        <v>#VALUE!</v>
      </c>
      <c r="Q1600" s="4" t="e">
        <f aca="true">IF(ROW(N1600) - 1 &gt;= $P$1,IF(OFFSET(P1600, -1, 0) = "", P1600, ((N1600 - Q1599) * $O$5) + Q1599), "")</f>
        <v>#VALUE!</v>
      </c>
      <c r="R1600" s="4" t="e">
        <f aca="false">IF(Q1600&lt;&gt;"", N1600 - Q1600, "")</f>
        <v>#VALUE!</v>
      </c>
    </row>
    <row collapsed="false" customFormat="false" customHeight="true" hidden="false" ht="14.4" outlineLevel="0" r="1601">
      <c r="A1601" s="5" t="n">
        <v>38881</v>
      </c>
      <c r="B1601" s="1" t="n">
        <v>57.61</v>
      </c>
      <c r="C1601" s="1" t="n">
        <v>59.1</v>
      </c>
      <c r="D1601" s="1" t="n">
        <v>57.36</v>
      </c>
      <c r="E1601" s="1" t="n">
        <v>58.33</v>
      </c>
      <c r="F1601" s="1" t="n">
        <v>38594400</v>
      </c>
      <c r="G1601" s="1" t="n">
        <v>58.08</v>
      </c>
      <c r="I1601" s="6" t="e">
        <f aca="false">IF(ROW(E1601) - 1 &gt;= $I$1,SUM(E1601:E1601(E1601,1 - $I$1, 0)) / $I$1,"")</f>
        <v>#VALUE!</v>
      </c>
      <c r="J1601" s="6" t="e">
        <f aca="false">IF(ROW(E1601) - 1 &gt;= $J$1,SUM(E1601:E1601(E1601,1 - $J$1, 0)) / $J$1,"")</f>
        <v>#VALUE!</v>
      </c>
      <c r="L1601" s="7" t="e">
        <f aca="true">IF(ROW(E1601) - 1 &gt;= $L$1,IF(OFFSET(I1601, -1, 0) = "", I1601, ((E1601 - L1600) * $K$4) + L1600), "")</f>
        <v>#VALUE!</v>
      </c>
      <c r="M1601" s="7" t="e">
        <f aca="true">IF(ROW(E1601) - 1 &gt;= $M$1,IF(OFFSET(J1601, -1, 0) = "", J1601, ((E1601 - M1600) * $K$6) + M1600), "")</f>
        <v>#VALUE!</v>
      </c>
      <c r="N1601" s="3" t="e">
        <f aca="false">IF(M1601&lt;&gt;"", L1601-M1601, "")</f>
        <v>#VALUE!</v>
      </c>
      <c r="P1601" s="9" t="e">
        <f aca="false">IF(ROW(E1601) - 1 &gt;= $P$1, IF(OFFSET(N1601, 1- $P$1, 0) &lt;&gt; "", SUM(N1601:N1601(N1601, 1 - $P$1, 0)) / $P$1, ""), "")</f>
        <v>#VALUE!</v>
      </c>
      <c r="Q1601" s="4" t="e">
        <f aca="true">IF(ROW(N1601) - 1 &gt;= $P$1,IF(OFFSET(P1601, -1, 0) = "", P1601, ((N1601 - Q1600) * $O$5) + Q1600), "")</f>
        <v>#VALUE!</v>
      </c>
      <c r="R1601" s="4" t="e">
        <f aca="false">IF(Q1601&lt;&gt;"", N1601 - Q1601, "")</f>
        <v>#VALUE!</v>
      </c>
    </row>
    <row collapsed="false" customFormat="false" customHeight="true" hidden="false" ht="14.4" outlineLevel="0" r="1602">
      <c r="A1602" s="5" t="n">
        <v>38882</v>
      </c>
      <c r="B1602" s="1" t="n">
        <v>58.28</v>
      </c>
      <c r="C1602" s="1" t="n">
        <v>58.78</v>
      </c>
      <c r="D1602" s="1" t="n">
        <v>56.69</v>
      </c>
      <c r="E1602" s="1" t="n">
        <v>57.61</v>
      </c>
      <c r="F1602" s="1" t="n">
        <v>31362000</v>
      </c>
      <c r="G1602" s="1" t="n">
        <v>57.36</v>
      </c>
      <c r="I1602" s="6" t="e">
        <f aca="false">IF(ROW(E1602) - 1 &gt;= $I$1,SUM(E1602:E1602(E1602,1 - $I$1, 0)) / $I$1,"")</f>
        <v>#VALUE!</v>
      </c>
      <c r="J1602" s="6" t="e">
        <f aca="false">IF(ROW(E1602) - 1 &gt;= $J$1,SUM(E1602:E1602(E1602,1 - $J$1, 0)) / $J$1,"")</f>
        <v>#VALUE!</v>
      </c>
      <c r="L1602" s="7" t="e">
        <f aca="true">IF(ROW(E1602) - 1 &gt;= $L$1,IF(OFFSET(I1602, -1, 0) = "", I1602, ((E1602 - L1601) * $K$4) + L1601), "")</f>
        <v>#VALUE!</v>
      </c>
      <c r="M1602" s="7" t="e">
        <f aca="true">IF(ROW(E1602) - 1 &gt;= $M$1,IF(OFFSET(J1602, -1, 0) = "", J1602, ((E1602 - M1601) * $K$6) + M1601), "")</f>
        <v>#VALUE!</v>
      </c>
      <c r="N1602" s="3" t="e">
        <f aca="false">IF(M1602&lt;&gt;"", L1602-M1602, "")</f>
        <v>#VALUE!</v>
      </c>
      <c r="P1602" s="9" t="e">
        <f aca="false">IF(ROW(E1602) - 1 &gt;= $P$1, IF(OFFSET(N1602, 1- $P$1, 0) &lt;&gt; "", SUM(N1602:N1602(N1602, 1 - $P$1, 0)) / $P$1, ""), "")</f>
        <v>#VALUE!</v>
      </c>
      <c r="Q1602" s="4" t="e">
        <f aca="true">IF(ROW(N1602) - 1 &gt;= $P$1,IF(OFFSET(P1602, -1, 0) = "", P1602, ((N1602 - Q1601) * $O$5) + Q1601), "")</f>
        <v>#VALUE!</v>
      </c>
      <c r="R1602" s="4" t="e">
        <f aca="false">IF(Q1602&lt;&gt;"", N1602 - Q1602, "")</f>
        <v>#VALUE!</v>
      </c>
    </row>
    <row collapsed="false" customFormat="false" customHeight="true" hidden="false" ht="14.4" outlineLevel="0" r="1603">
      <c r="A1603" s="5" t="n">
        <v>38883</v>
      </c>
      <c r="B1603" s="1" t="n">
        <v>57.3</v>
      </c>
      <c r="C1603" s="1" t="n">
        <v>59.74</v>
      </c>
      <c r="D1603" s="1" t="n">
        <v>56.75</v>
      </c>
      <c r="E1603" s="1" t="n">
        <v>59.38</v>
      </c>
      <c r="F1603" s="1" t="n">
        <v>42513700</v>
      </c>
      <c r="G1603" s="1" t="n">
        <v>59.13</v>
      </c>
      <c r="I1603" s="6" t="e">
        <f aca="false">IF(ROW(E1603) - 1 &gt;= $I$1,SUM(E1603:E1603(E1603,1 - $I$1, 0)) / $I$1,"")</f>
        <v>#VALUE!</v>
      </c>
      <c r="J1603" s="6" t="e">
        <f aca="false">IF(ROW(E1603) - 1 &gt;= $J$1,SUM(E1603:E1603(E1603,1 - $J$1, 0)) / $J$1,"")</f>
        <v>#VALUE!</v>
      </c>
      <c r="L1603" s="7" t="e">
        <f aca="true">IF(ROW(E1603) - 1 &gt;= $L$1,IF(OFFSET(I1603, -1, 0) = "", I1603, ((E1603 - L1602) * $K$4) + L1602), "")</f>
        <v>#VALUE!</v>
      </c>
      <c r="M1603" s="7" t="e">
        <f aca="true">IF(ROW(E1603) - 1 &gt;= $M$1,IF(OFFSET(J1603, -1, 0) = "", J1603, ((E1603 - M1602) * $K$6) + M1602), "")</f>
        <v>#VALUE!</v>
      </c>
      <c r="N1603" s="3" t="e">
        <f aca="false">IF(M1603&lt;&gt;"", L1603-M1603, "")</f>
        <v>#VALUE!</v>
      </c>
      <c r="P1603" s="9" t="e">
        <f aca="false">IF(ROW(E1603) - 1 &gt;= $P$1, IF(OFFSET(N1603, 1- $P$1, 0) &lt;&gt; "", SUM(N1603:N1603(N1603, 1 - $P$1, 0)) / $P$1, ""), "")</f>
        <v>#VALUE!</v>
      </c>
      <c r="Q1603" s="4" t="e">
        <f aca="true">IF(ROW(N1603) - 1 &gt;= $P$1,IF(OFFSET(P1603, -1, 0) = "", P1603, ((N1603 - Q1602) * $O$5) + Q1602), "")</f>
        <v>#VALUE!</v>
      </c>
      <c r="R1603" s="4" t="e">
        <f aca="false">IF(Q1603&lt;&gt;"", N1603 - Q1603, "")</f>
        <v>#VALUE!</v>
      </c>
    </row>
    <row collapsed="false" customFormat="false" customHeight="true" hidden="false" ht="14.4" outlineLevel="0" r="1604">
      <c r="A1604" s="5" t="n">
        <v>38884</v>
      </c>
      <c r="B1604" s="1" t="n">
        <v>58.96</v>
      </c>
      <c r="C1604" s="1" t="n">
        <v>59.19</v>
      </c>
      <c r="D1604" s="1" t="n">
        <v>57.52</v>
      </c>
      <c r="E1604" s="1" t="n">
        <v>57.56</v>
      </c>
      <c r="F1604" s="1" t="n">
        <v>29932200</v>
      </c>
      <c r="G1604" s="1" t="n">
        <v>57.31</v>
      </c>
      <c r="I1604" s="6" t="e">
        <f aca="false">IF(ROW(E1604) - 1 &gt;= $I$1,SUM(E1604:E1604(E1604,1 - $I$1, 0)) / $I$1,"")</f>
        <v>#VALUE!</v>
      </c>
      <c r="J1604" s="6" t="e">
        <f aca="false">IF(ROW(E1604) - 1 &gt;= $J$1,SUM(E1604:E1604(E1604,1 - $J$1, 0)) / $J$1,"")</f>
        <v>#VALUE!</v>
      </c>
      <c r="L1604" s="7" t="e">
        <f aca="true">IF(ROW(E1604) - 1 &gt;= $L$1,IF(OFFSET(I1604, -1, 0) = "", I1604, ((E1604 - L1603) * $K$4) + L1603), "")</f>
        <v>#VALUE!</v>
      </c>
      <c r="M1604" s="7" t="e">
        <f aca="true">IF(ROW(E1604) - 1 &gt;= $M$1,IF(OFFSET(J1604, -1, 0) = "", J1604, ((E1604 - M1603) * $K$6) + M1603), "")</f>
        <v>#VALUE!</v>
      </c>
      <c r="N1604" s="3" t="e">
        <f aca="false">IF(M1604&lt;&gt;"", L1604-M1604, "")</f>
        <v>#VALUE!</v>
      </c>
      <c r="P1604" s="9" t="e">
        <f aca="false">IF(ROW(E1604) - 1 &gt;= $P$1, IF(OFFSET(N1604, 1- $P$1, 0) &lt;&gt; "", SUM(N1604:N1604(N1604, 1 - $P$1, 0)) / $P$1, ""), "")</f>
        <v>#VALUE!</v>
      </c>
      <c r="Q1604" s="4" t="e">
        <f aca="true">IF(ROW(N1604) - 1 &gt;= $P$1,IF(OFFSET(P1604, -1, 0) = "", P1604, ((N1604 - Q1603) * $O$5) + Q1603), "")</f>
        <v>#VALUE!</v>
      </c>
      <c r="R1604" s="4" t="e">
        <f aca="false">IF(Q1604&lt;&gt;"", N1604 - Q1604, "")</f>
        <v>#VALUE!</v>
      </c>
    </row>
    <row collapsed="false" customFormat="false" customHeight="true" hidden="false" ht="14.4" outlineLevel="0" r="1605">
      <c r="A1605" s="5" t="n">
        <v>38887</v>
      </c>
      <c r="B1605" s="1" t="n">
        <v>57.83</v>
      </c>
      <c r="C1605" s="1" t="n">
        <v>58.18</v>
      </c>
      <c r="D1605" s="1" t="n">
        <v>57</v>
      </c>
      <c r="E1605" s="1" t="n">
        <v>57.2</v>
      </c>
      <c r="F1605" s="1" t="n">
        <v>25163400</v>
      </c>
      <c r="G1605" s="1" t="n">
        <v>56.96</v>
      </c>
      <c r="I1605" s="6" t="e">
        <f aca="false">IF(ROW(E1605) - 1 &gt;= $I$1,SUM(E1605:E1605(E1605,1 - $I$1, 0)) / $I$1,"")</f>
        <v>#VALUE!</v>
      </c>
      <c r="J1605" s="6" t="e">
        <f aca="false">IF(ROW(E1605) - 1 &gt;= $J$1,SUM(E1605:E1605(E1605,1 - $J$1, 0)) / $J$1,"")</f>
        <v>#VALUE!</v>
      </c>
      <c r="L1605" s="7" t="e">
        <f aca="true">IF(ROW(E1605) - 1 &gt;= $L$1,IF(OFFSET(I1605, -1, 0) = "", I1605, ((E1605 - L1604) * $K$4) + L1604), "")</f>
        <v>#VALUE!</v>
      </c>
      <c r="M1605" s="7" t="e">
        <f aca="true">IF(ROW(E1605) - 1 &gt;= $M$1,IF(OFFSET(J1605, -1, 0) = "", J1605, ((E1605 - M1604) * $K$6) + M1604), "")</f>
        <v>#VALUE!</v>
      </c>
      <c r="N1605" s="3" t="e">
        <f aca="false">IF(M1605&lt;&gt;"", L1605-M1605, "")</f>
        <v>#VALUE!</v>
      </c>
      <c r="P1605" s="9" t="e">
        <f aca="false">IF(ROW(E1605) - 1 &gt;= $P$1, IF(OFFSET(N1605, 1- $P$1, 0) &lt;&gt; "", SUM(N1605:N1605(N1605, 1 - $P$1, 0)) / $P$1, ""), "")</f>
        <v>#VALUE!</v>
      </c>
      <c r="Q1605" s="4" t="e">
        <f aca="true">IF(ROW(N1605) - 1 &gt;= $P$1,IF(OFFSET(P1605, -1, 0) = "", P1605, ((N1605 - Q1604) * $O$5) + Q1604), "")</f>
        <v>#VALUE!</v>
      </c>
      <c r="R1605" s="4" t="e">
        <f aca="false">IF(Q1605&lt;&gt;"", N1605 - Q1605, "")</f>
        <v>#VALUE!</v>
      </c>
    </row>
    <row collapsed="false" customFormat="false" customHeight="true" hidden="false" ht="14.4" outlineLevel="0" r="1606">
      <c r="A1606" s="5" t="n">
        <v>38888</v>
      </c>
      <c r="B1606" s="1" t="n">
        <v>57.61</v>
      </c>
      <c r="C1606" s="1" t="n">
        <v>58.35</v>
      </c>
      <c r="D1606" s="1" t="n">
        <v>57.29</v>
      </c>
      <c r="E1606" s="1" t="n">
        <v>57.47</v>
      </c>
      <c r="F1606" s="1" t="n">
        <v>24034800</v>
      </c>
      <c r="G1606" s="1" t="n">
        <v>57.22</v>
      </c>
      <c r="I1606" s="6" t="e">
        <f aca="false">IF(ROW(E1606) - 1 &gt;= $I$1,SUM(E1606:E1606(E1606,1 - $I$1, 0)) / $I$1,"")</f>
        <v>#VALUE!</v>
      </c>
      <c r="J1606" s="6" t="e">
        <f aca="false">IF(ROW(E1606) - 1 &gt;= $J$1,SUM(E1606:E1606(E1606,1 - $J$1, 0)) / $J$1,"")</f>
        <v>#VALUE!</v>
      </c>
      <c r="L1606" s="7" t="e">
        <f aca="true">IF(ROW(E1606) - 1 &gt;= $L$1,IF(OFFSET(I1606, -1, 0) = "", I1606, ((E1606 - L1605) * $K$4) + L1605), "")</f>
        <v>#VALUE!</v>
      </c>
      <c r="M1606" s="7" t="e">
        <f aca="true">IF(ROW(E1606) - 1 &gt;= $M$1,IF(OFFSET(J1606, -1, 0) = "", J1606, ((E1606 - M1605) * $K$6) + M1605), "")</f>
        <v>#VALUE!</v>
      </c>
      <c r="N1606" s="3" t="e">
        <f aca="false">IF(M1606&lt;&gt;"", L1606-M1606, "")</f>
        <v>#VALUE!</v>
      </c>
      <c r="P1606" s="9" t="e">
        <f aca="false">IF(ROW(E1606) - 1 &gt;= $P$1, IF(OFFSET(N1606, 1- $P$1, 0) &lt;&gt; "", SUM(N1606:N1606(N1606, 1 - $P$1, 0)) / $P$1, ""), "")</f>
        <v>#VALUE!</v>
      </c>
      <c r="Q1606" s="4" t="e">
        <f aca="true">IF(ROW(N1606) - 1 &gt;= $P$1,IF(OFFSET(P1606, -1, 0) = "", P1606, ((N1606 - Q1605) * $O$5) + Q1605), "")</f>
        <v>#VALUE!</v>
      </c>
      <c r="R1606" s="4" t="e">
        <f aca="false">IF(Q1606&lt;&gt;"", N1606 - Q1606, "")</f>
        <v>#VALUE!</v>
      </c>
    </row>
    <row collapsed="false" customFormat="false" customHeight="true" hidden="false" ht="14.4" outlineLevel="0" r="1607">
      <c r="A1607" s="5" t="n">
        <v>38889</v>
      </c>
      <c r="B1607" s="1" t="n">
        <v>57.74</v>
      </c>
      <c r="C1607" s="1" t="n">
        <v>58.71</v>
      </c>
      <c r="D1607" s="1" t="n">
        <v>57.3</v>
      </c>
      <c r="E1607" s="1" t="n">
        <v>57.86</v>
      </c>
      <c r="F1607" s="1" t="n">
        <v>30832000</v>
      </c>
      <c r="G1607" s="1" t="n">
        <v>57.61</v>
      </c>
      <c r="I1607" s="6" t="e">
        <f aca="false">IF(ROW(E1607) - 1 &gt;= $I$1,SUM(E1607:E1607(E1607,1 - $I$1, 0)) / $I$1,"")</f>
        <v>#VALUE!</v>
      </c>
      <c r="J1607" s="6" t="e">
        <f aca="false">IF(ROW(E1607) - 1 &gt;= $J$1,SUM(E1607:E1607(E1607,1 - $J$1, 0)) / $J$1,"")</f>
        <v>#VALUE!</v>
      </c>
      <c r="L1607" s="7" t="e">
        <f aca="true">IF(ROW(E1607) - 1 &gt;= $L$1,IF(OFFSET(I1607, -1, 0) = "", I1607, ((E1607 - L1606) * $K$4) + L1606), "")</f>
        <v>#VALUE!</v>
      </c>
      <c r="M1607" s="7" t="e">
        <f aca="true">IF(ROW(E1607) - 1 &gt;= $M$1,IF(OFFSET(J1607, -1, 0) = "", J1607, ((E1607 - M1606) * $K$6) + M1606), "")</f>
        <v>#VALUE!</v>
      </c>
      <c r="N1607" s="3" t="e">
        <f aca="false">IF(M1607&lt;&gt;"", L1607-M1607, "")</f>
        <v>#VALUE!</v>
      </c>
      <c r="P1607" s="9" t="e">
        <f aca="false">IF(ROW(E1607) - 1 &gt;= $P$1, IF(OFFSET(N1607, 1- $P$1, 0) &lt;&gt; "", SUM(N1607:N1607(N1607, 1 - $P$1, 0)) / $P$1, ""), "")</f>
        <v>#VALUE!</v>
      </c>
      <c r="Q1607" s="4" t="e">
        <f aca="true">IF(ROW(N1607) - 1 &gt;= $P$1,IF(OFFSET(P1607, -1, 0) = "", P1607, ((N1607 - Q1606) * $O$5) + Q1606), "")</f>
        <v>#VALUE!</v>
      </c>
      <c r="R1607" s="4" t="e">
        <f aca="false">IF(Q1607&lt;&gt;"", N1607 - Q1607, "")</f>
        <v>#VALUE!</v>
      </c>
    </row>
    <row collapsed="false" customFormat="false" customHeight="true" hidden="false" ht="14.4" outlineLevel="0" r="1608">
      <c r="A1608" s="5" t="n">
        <v>38890</v>
      </c>
      <c r="B1608" s="1" t="n">
        <v>58.2</v>
      </c>
      <c r="C1608" s="1" t="n">
        <v>59.75</v>
      </c>
      <c r="D1608" s="1" t="n">
        <v>58.07</v>
      </c>
      <c r="E1608" s="1" t="n">
        <v>59.58</v>
      </c>
      <c r="F1608" s="1" t="n">
        <v>34486900</v>
      </c>
      <c r="G1608" s="1" t="n">
        <v>59.33</v>
      </c>
      <c r="I1608" s="6" t="e">
        <f aca="false">IF(ROW(E1608) - 1 &gt;= $I$1,SUM(E1608:E1608(E1608,1 - $I$1, 0)) / $I$1,"")</f>
        <v>#VALUE!</v>
      </c>
      <c r="J1608" s="6" t="e">
        <f aca="false">IF(ROW(E1608) - 1 &gt;= $J$1,SUM(E1608:E1608(E1608,1 - $J$1, 0)) / $J$1,"")</f>
        <v>#VALUE!</v>
      </c>
      <c r="L1608" s="7" t="e">
        <f aca="true">IF(ROW(E1608) - 1 &gt;= $L$1,IF(OFFSET(I1608, -1, 0) = "", I1608, ((E1608 - L1607) * $K$4) + L1607), "")</f>
        <v>#VALUE!</v>
      </c>
      <c r="M1608" s="7" t="e">
        <f aca="true">IF(ROW(E1608) - 1 &gt;= $M$1,IF(OFFSET(J1608, -1, 0) = "", J1608, ((E1608 - M1607) * $K$6) + M1607), "")</f>
        <v>#VALUE!</v>
      </c>
      <c r="N1608" s="3" t="e">
        <f aca="false">IF(M1608&lt;&gt;"", L1608-M1608, "")</f>
        <v>#VALUE!</v>
      </c>
      <c r="P1608" s="9" t="e">
        <f aca="false">IF(ROW(E1608) - 1 &gt;= $P$1, IF(OFFSET(N1608, 1- $P$1, 0) &lt;&gt; "", SUM(N1608:N1608(N1608, 1 - $P$1, 0)) / $P$1, ""), "")</f>
        <v>#VALUE!</v>
      </c>
      <c r="Q1608" s="4" t="e">
        <f aca="true">IF(ROW(N1608) - 1 &gt;= $P$1,IF(OFFSET(P1608, -1, 0) = "", P1608, ((N1608 - Q1607) * $O$5) + Q1607), "")</f>
        <v>#VALUE!</v>
      </c>
      <c r="R1608" s="4" t="e">
        <f aca="false">IF(Q1608&lt;&gt;"", N1608 - Q1608, "")</f>
        <v>#VALUE!</v>
      </c>
    </row>
    <row collapsed="false" customFormat="false" customHeight="true" hidden="false" ht="14.4" outlineLevel="0" r="1609">
      <c r="A1609" s="5" t="n">
        <v>38891</v>
      </c>
      <c r="B1609" s="1" t="n">
        <v>59.72</v>
      </c>
      <c r="C1609" s="1" t="n">
        <v>60.17</v>
      </c>
      <c r="D1609" s="1" t="n">
        <v>58.73</v>
      </c>
      <c r="E1609" s="1" t="n">
        <v>58.83</v>
      </c>
      <c r="F1609" s="1" t="n">
        <v>23578700</v>
      </c>
      <c r="G1609" s="1" t="n">
        <v>58.58</v>
      </c>
      <c r="I1609" s="6" t="e">
        <f aca="false">IF(ROW(E1609) - 1 &gt;= $I$1,SUM(E1609:E1609(E1609,1 - $I$1, 0)) / $I$1,"")</f>
        <v>#VALUE!</v>
      </c>
      <c r="J1609" s="6" t="e">
        <f aca="false">IF(ROW(E1609) - 1 &gt;= $J$1,SUM(E1609:E1609(E1609,1 - $J$1, 0)) / $J$1,"")</f>
        <v>#VALUE!</v>
      </c>
      <c r="L1609" s="7" t="e">
        <f aca="true">IF(ROW(E1609) - 1 &gt;= $L$1,IF(OFFSET(I1609, -1, 0) = "", I1609, ((E1609 - L1608) * $K$4) + L1608), "")</f>
        <v>#VALUE!</v>
      </c>
      <c r="M1609" s="7" t="e">
        <f aca="true">IF(ROW(E1609) - 1 &gt;= $M$1,IF(OFFSET(J1609, -1, 0) = "", J1609, ((E1609 - M1608) * $K$6) + M1608), "")</f>
        <v>#VALUE!</v>
      </c>
      <c r="N1609" s="3" t="e">
        <f aca="false">IF(M1609&lt;&gt;"", L1609-M1609, "")</f>
        <v>#VALUE!</v>
      </c>
      <c r="P1609" s="9" t="e">
        <f aca="false">IF(ROW(E1609) - 1 &gt;= $P$1, IF(OFFSET(N1609, 1- $P$1, 0) &lt;&gt; "", SUM(N1609:N1609(N1609, 1 - $P$1, 0)) / $P$1, ""), "")</f>
        <v>#VALUE!</v>
      </c>
      <c r="Q1609" s="4" t="e">
        <f aca="true">IF(ROW(N1609) - 1 &gt;= $P$1,IF(OFFSET(P1609, -1, 0) = "", P1609, ((N1609 - Q1608) * $O$5) + Q1608), "")</f>
        <v>#VALUE!</v>
      </c>
      <c r="R1609" s="4" t="e">
        <f aca="false">IF(Q1609&lt;&gt;"", N1609 - Q1609, "")</f>
        <v>#VALUE!</v>
      </c>
    </row>
    <row collapsed="false" customFormat="false" customHeight="true" hidden="false" ht="14.4" outlineLevel="0" r="1610">
      <c r="A1610" s="5" t="n">
        <v>38894</v>
      </c>
      <c r="B1610" s="1" t="n">
        <v>59.17</v>
      </c>
      <c r="C1610" s="1" t="n">
        <v>59.2</v>
      </c>
      <c r="D1610" s="1" t="n">
        <v>58.37</v>
      </c>
      <c r="E1610" s="1" t="n">
        <v>58.99</v>
      </c>
      <c r="F1610" s="1" t="n">
        <v>16662000</v>
      </c>
      <c r="G1610" s="1" t="n">
        <v>58.74</v>
      </c>
      <c r="I1610" s="6" t="e">
        <f aca="false">IF(ROW(E1610) - 1 &gt;= $I$1,SUM(E1610:E1610(E1610,1 - $I$1, 0)) / $I$1,"")</f>
        <v>#VALUE!</v>
      </c>
      <c r="J1610" s="6" t="e">
        <f aca="false">IF(ROW(E1610) - 1 &gt;= $J$1,SUM(E1610:E1610(E1610,1 - $J$1, 0)) / $J$1,"")</f>
        <v>#VALUE!</v>
      </c>
      <c r="L1610" s="7" t="e">
        <f aca="true">IF(ROW(E1610) - 1 &gt;= $L$1,IF(OFFSET(I1610, -1, 0) = "", I1610, ((E1610 - L1609) * $K$4) + L1609), "")</f>
        <v>#VALUE!</v>
      </c>
      <c r="M1610" s="7" t="e">
        <f aca="true">IF(ROW(E1610) - 1 &gt;= $M$1,IF(OFFSET(J1610, -1, 0) = "", J1610, ((E1610 - M1609) * $K$6) + M1609), "")</f>
        <v>#VALUE!</v>
      </c>
      <c r="N1610" s="3" t="e">
        <f aca="false">IF(M1610&lt;&gt;"", L1610-M1610, "")</f>
        <v>#VALUE!</v>
      </c>
      <c r="P1610" s="9" t="e">
        <f aca="false">IF(ROW(E1610) - 1 &gt;= $P$1, IF(OFFSET(N1610, 1- $P$1, 0) &lt;&gt; "", SUM(N1610:N1610(N1610, 1 - $P$1, 0)) / $P$1, ""), "")</f>
        <v>#VALUE!</v>
      </c>
      <c r="Q1610" s="4" t="e">
        <f aca="true">IF(ROW(N1610) - 1 &gt;= $P$1,IF(OFFSET(P1610, -1, 0) = "", P1610, ((N1610 - Q1609) * $O$5) + Q1609), "")</f>
        <v>#VALUE!</v>
      </c>
      <c r="R1610" s="4" t="e">
        <f aca="false">IF(Q1610&lt;&gt;"", N1610 - Q1610, "")</f>
        <v>#VALUE!</v>
      </c>
    </row>
    <row collapsed="false" customFormat="false" customHeight="true" hidden="false" ht="14.4" outlineLevel="0" r="1611">
      <c r="A1611" s="5" t="n">
        <v>38895</v>
      </c>
      <c r="B1611" s="1" t="n">
        <v>59.09</v>
      </c>
      <c r="C1611" s="1" t="n">
        <v>59.22</v>
      </c>
      <c r="D1611" s="1" t="n">
        <v>57.4</v>
      </c>
      <c r="E1611" s="1" t="n">
        <v>57.43</v>
      </c>
      <c r="F1611" s="1" t="n">
        <v>19664700</v>
      </c>
      <c r="G1611" s="1" t="n">
        <v>57.18</v>
      </c>
      <c r="I1611" s="6" t="e">
        <f aca="false">IF(ROW(E1611) - 1 &gt;= $I$1,SUM(E1611:E1611(E1611,1 - $I$1, 0)) / $I$1,"")</f>
        <v>#VALUE!</v>
      </c>
      <c r="J1611" s="6" t="e">
        <f aca="false">IF(ROW(E1611) - 1 &gt;= $J$1,SUM(E1611:E1611(E1611,1 - $J$1, 0)) / $J$1,"")</f>
        <v>#VALUE!</v>
      </c>
      <c r="L1611" s="7" t="e">
        <f aca="true">IF(ROW(E1611) - 1 &gt;= $L$1,IF(OFFSET(I1611, -1, 0) = "", I1611, ((E1611 - L1610) * $K$4) + L1610), "")</f>
        <v>#VALUE!</v>
      </c>
      <c r="M1611" s="7" t="e">
        <f aca="true">IF(ROW(E1611) - 1 &gt;= $M$1,IF(OFFSET(J1611, -1, 0) = "", J1611, ((E1611 - M1610) * $K$6) + M1610), "")</f>
        <v>#VALUE!</v>
      </c>
      <c r="N1611" s="3" t="e">
        <f aca="false">IF(M1611&lt;&gt;"", L1611-M1611, "")</f>
        <v>#VALUE!</v>
      </c>
      <c r="P1611" s="9" t="e">
        <f aca="false">IF(ROW(E1611) - 1 &gt;= $P$1, IF(OFFSET(N1611, 1- $P$1, 0) &lt;&gt; "", SUM(N1611:N1611(N1611, 1 - $P$1, 0)) / $P$1, ""), "")</f>
        <v>#VALUE!</v>
      </c>
      <c r="Q1611" s="4" t="e">
        <f aca="true">IF(ROW(N1611) - 1 &gt;= $P$1,IF(OFFSET(P1611, -1, 0) = "", P1611, ((N1611 - Q1610) * $O$5) + Q1610), "")</f>
        <v>#VALUE!</v>
      </c>
      <c r="R1611" s="4" t="e">
        <f aca="false">IF(Q1611&lt;&gt;"", N1611 - Q1611, "")</f>
        <v>#VALUE!</v>
      </c>
    </row>
    <row collapsed="false" customFormat="false" customHeight="true" hidden="false" ht="14.4" outlineLevel="0" r="1612">
      <c r="A1612" s="5" t="n">
        <v>38896</v>
      </c>
      <c r="B1612" s="1" t="n">
        <v>57.29</v>
      </c>
      <c r="C1612" s="1" t="n">
        <v>57.3</v>
      </c>
      <c r="D1612" s="1" t="n">
        <v>55.41</v>
      </c>
      <c r="E1612" s="1" t="n">
        <v>56.02</v>
      </c>
      <c r="F1612" s="1" t="n">
        <v>30382300</v>
      </c>
      <c r="G1612" s="1" t="n">
        <v>55.78</v>
      </c>
      <c r="I1612" s="6" t="e">
        <f aca="false">IF(ROW(E1612) - 1 &gt;= $I$1,SUM(E1612:E1612(E1612,1 - $I$1, 0)) / $I$1,"")</f>
        <v>#VALUE!</v>
      </c>
      <c r="J1612" s="6" t="e">
        <f aca="false">IF(ROW(E1612) - 1 &gt;= $J$1,SUM(E1612:E1612(E1612,1 - $J$1, 0)) / $J$1,"")</f>
        <v>#VALUE!</v>
      </c>
      <c r="L1612" s="7" t="e">
        <f aca="true">IF(ROW(E1612) - 1 &gt;= $L$1,IF(OFFSET(I1612, -1, 0) = "", I1612, ((E1612 - L1611) * $K$4) + L1611), "")</f>
        <v>#VALUE!</v>
      </c>
      <c r="M1612" s="7" t="e">
        <f aca="true">IF(ROW(E1612) - 1 &gt;= $M$1,IF(OFFSET(J1612, -1, 0) = "", J1612, ((E1612 - M1611) * $K$6) + M1611), "")</f>
        <v>#VALUE!</v>
      </c>
      <c r="N1612" s="3" t="e">
        <f aca="false">IF(M1612&lt;&gt;"", L1612-M1612, "")</f>
        <v>#VALUE!</v>
      </c>
      <c r="P1612" s="9" t="e">
        <f aca="false">IF(ROW(E1612) - 1 &gt;= $P$1, IF(OFFSET(N1612, 1- $P$1, 0) &lt;&gt; "", SUM(N1612:N1612(N1612, 1 - $P$1, 0)) / $P$1, ""), "")</f>
        <v>#VALUE!</v>
      </c>
      <c r="Q1612" s="4" t="e">
        <f aca="true">IF(ROW(N1612) - 1 &gt;= $P$1,IF(OFFSET(P1612, -1, 0) = "", P1612, ((N1612 - Q1611) * $O$5) + Q1611), "")</f>
        <v>#VALUE!</v>
      </c>
      <c r="R1612" s="4" t="e">
        <f aca="false">IF(Q1612&lt;&gt;"", N1612 - Q1612, "")</f>
        <v>#VALUE!</v>
      </c>
    </row>
    <row collapsed="false" customFormat="false" customHeight="true" hidden="false" ht="14.4" outlineLevel="0" r="1613">
      <c r="A1613" s="5" t="n">
        <v>38897</v>
      </c>
      <c r="B1613" s="1" t="n">
        <v>56.76</v>
      </c>
      <c r="C1613" s="1" t="n">
        <v>59.09</v>
      </c>
      <c r="D1613" s="1" t="n">
        <v>56.39</v>
      </c>
      <c r="E1613" s="1" t="n">
        <v>58.97</v>
      </c>
      <c r="F1613" s="1" t="n">
        <v>31192800</v>
      </c>
      <c r="G1613" s="1" t="n">
        <v>58.72</v>
      </c>
      <c r="I1613" s="6" t="e">
        <f aca="false">IF(ROW(E1613) - 1 &gt;= $I$1,SUM(E1613:E1613(E1613,1 - $I$1, 0)) / $I$1,"")</f>
        <v>#VALUE!</v>
      </c>
      <c r="J1613" s="6" t="e">
        <f aca="false">IF(ROW(E1613) - 1 &gt;= $J$1,SUM(E1613:E1613(E1613,1 - $J$1, 0)) / $J$1,"")</f>
        <v>#VALUE!</v>
      </c>
      <c r="L1613" s="7" t="e">
        <f aca="true">IF(ROW(E1613) - 1 &gt;= $L$1,IF(OFFSET(I1613, -1, 0) = "", I1613, ((E1613 - L1612) * $K$4) + L1612), "")</f>
        <v>#VALUE!</v>
      </c>
      <c r="M1613" s="7" t="e">
        <f aca="true">IF(ROW(E1613) - 1 &gt;= $M$1,IF(OFFSET(J1613, -1, 0) = "", J1613, ((E1613 - M1612) * $K$6) + M1612), "")</f>
        <v>#VALUE!</v>
      </c>
      <c r="N1613" s="3" t="e">
        <f aca="false">IF(M1613&lt;&gt;"", L1613-M1613, "")</f>
        <v>#VALUE!</v>
      </c>
      <c r="P1613" s="9" t="e">
        <f aca="false">IF(ROW(E1613) - 1 &gt;= $P$1, IF(OFFSET(N1613, 1- $P$1, 0) &lt;&gt; "", SUM(N1613:N1613(N1613, 1 - $P$1, 0)) / $P$1, ""), "")</f>
        <v>#VALUE!</v>
      </c>
      <c r="Q1613" s="4" t="e">
        <f aca="true">IF(ROW(N1613) - 1 &gt;= $P$1,IF(OFFSET(P1613, -1, 0) = "", P1613, ((N1613 - Q1612) * $O$5) + Q1612), "")</f>
        <v>#VALUE!</v>
      </c>
      <c r="R1613" s="4" t="e">
        <f aca="false">IF(Q1613&lt;&gt;"", N1613 - Q1613, "")</f>
        <v>#VALUE!</v>
      </c>
    </row>
    <row collapsed="false" customFormat="false" customHeight="true" hidden="false" ht="14.4" outlineLevel="0" r="1614">
      <c r="A1614" s="5" t="n">
        <v>38898</v>
      </c>
      <c r="B1614" s="1" t="n">
        <v>57.59</v>
      </c>
      <c r="C1614" s="1" t="n">
        <v>57.75</v>
      </c>
      <c r="D1614" s="1" t="n">
        <v>56.5</v>
      </c>
      <c r="E1614" s="1" t="n">
        <v>57.27</v>
      </c>
      <c r="F1614" s="1" t="n">
        <v>26417700</v>
      </c>
      <c r="G1614" s="1" t="n">
        <v>57.03</v>
      </c>
      <c r="I1614" s="6" t="e">
        <f aca="false">IF(ROW(E1614) - 1 &gt;= $I$1,SUM(E1614:E1614(E1614,1 - $I$1, 0)) / $I$1,"")</f>
        <v>#VALUE!</v>
      </c>
      <c r="J1614" s="6" t="e">
        <f aca="false">IF(ROW(E1614) - 1 &gt;= $J$1,SUM(E1614:E1614(E1614,1 - $J$1, 0)) / $J$1,"")</f>
        <v>#VALUE!</v>
      </c>
      <c r="L1614" s="7" t="e">
        <f aca="true">IF(ROW(E1614) - 1 &gt;= $L$1,IF(OFFSET(I1614, -1, 0) = "", I1614, ((E1614 - L1613) * $K$4) + L1613), "")</f>
        <v>#VALUE!</v>
      </c>
      <c r="M1614" s="7" t="e">
        <f aca="true">IF(ROW(E1614) - 1 &gt;= $M$1,IF(OFFSET(J1614, -1, 0) = "", J1614, ((E1614 - M1613) * $K$6) + M1613), "")</f>
        <v>#VALUE!</v>
      </c>
      <c r="N1614" s="3" t="e">
        <f aca="false">IF(M1614&lt;&gt;"", L1614-M1614, "")</f>
        <v>#VALUE!</v>
      </c>
      <c r="P1614" s="9" t="e">
        <f aca="false">IF(ROW(E1614) - 1 &gt;= $P$1, IF(OFFSET(N1614, 1- $P$1, 0) &lt;&gt; "", SUM(N1614:N1614(N1614, 1 - $P$1, 0)) / $P$1, ""), "")</f>
        <v>#VALUE!</v>
      </c>
      <c r="Q1614" s="4" t="e">
        <f aca="true">IF(ROW(N1614) - 1 &gt;= $P$1,IF(OFFSET(P1614, -1, 0) = "", P1614, ((N1614 - Q1613) * $O$5) + Q1613), "")</f>
        <v>#VALUE!</v>
      </c>
      <c r="R1614" s="4" t="e">
        <f aca="false">IF(Q1614&lt;&gt;"", N1614 - Q1614, "")</f>
        <v>#VALUE!</v>
      </c>
    </row>
    <row collapsed="false" customFormat="false" customHeight="true" hidden="false" ht="14.4" outlineLevel="0" r="1615">
      <c r="A1615" s="5" t="n">
        <v>38901</v>
      </c>
      <c r="B1615" s="1" t="n">
        <v>57.52</v>
      </c>
      <c r="C1615" s="1" t="n">
        <v>58.18</v>
      </c>
      <c r="D1615" s="1" t="n">
        <v>57.34</v>
      </c>
      <c r="E1615" s="1" t="n">
        <v>57.95</v>
      </c>
      <c r="F1615" s="1" t="n">
        <v>6956100</v>
      </c>
      <c r="G1615" s="1" t="n">
        <v>57.7</v>
      </c>
      <c r="I1615" s="6" t="e">
        <f aca="false">IF(ROW(E1615) - 1 &gt;= $I$1,SUM(E1615:E1615(E1615,1 - $I$1, 0)) / $I$1,"")</f>
        <v>#VALUE!</v>
      </c>
      <c r="J1615" s="6" t="e">
        <f aca="false">IF(ROW(E1615) - 1 &gt;= $J$1,SUM(E1615:E1615(E1615,1 - $J$1, 0)) / $J$1,"")</f>
        <v>#VALUE!</v>
      </c>
      <c r="L1615" s="7" t="e">
        <f aca="true">IF(ROW(E1615) - 1 &gt;= $L$1,IF(OFFSET(I1615, -1, 0) = "", I1615, ((E1615 - L1614) * $K$4) + L1614), "")</f>
        <v>#VALUE!</v>
      </c>
      <c r="M1615" s="7" t="e">
        <f aca="true">IF(ROW(E1615) - 1 &gt;= $M$1,IF(OFFSET(J1615, -1, 0) = "", J1615, ((E1615 - M1614) * $K$6) + M1614), "")</f>
        <v>#VALUE!</v>
      </c>
      <c r="N1615" s="3" t="e">
        <f aca="false">IF(M1615&lt;&gt;"", L1615-M1615, "")</f>
        <v>#VALUE!</v>
      </c>
      <c r="P1615" s="9" t="e">
        <f aca="false">IF(ROW(E1615) - 1 &gt;= $P$1, IF(OFFSET(N1615, 1- $P$1, 0) &lt;&gt; "", SUM(N1615:N1615(N1615, 1 - $P$1, 0)) / $P$1, ""), "")</f>
        <v>#VALUE!</v>
      </c>
      <c r="Q1615" s="4" t="e">
        <f aca="true">IF(ROW(N1615) - 1 &gt;= $P$1,IF(OFFSET(P1615, -1, 0) = "", P1615, ((N1615 - Q1614) * $O$5) + Q1614), "")</f>
        <v>#VALUE!</v>
      </c>
      <c r="R1615" s="4" t="e">
        <f aca="false">IF(Q1615&lt;&gt;"", N1615 - Q1615, "")</f>
        <v>#VALUE!</v>
      </c>
    </row>
    <row collapsed="false" customFormat="false" customHeight="true" hidden="false" ht="14.4" outlineLevel="0" r="1616">
      <c r="A1616" s="5" t="n">
        <v>38903</v>
      </c>
      <c r="B1616" s="1" t="n">
        <v>57.15</v>
      </c>
      <c r="C1616" s="1" t="n">
        <v>57.6</v>
      </c>
      <c r="D1616" s="1" t="n">
        <v>56.56</v>
      </c>
      <c r="E1616" s="1" t="n">
        <v>57</v>
      </c>
      <c r="F1616" s="1" t="n">
        <v>18508600</v>
      </c>
      <c r="G1616" s="1" t="n">
        <v>56.76</v>
      </c>
      <c r="I1616" s="6" t="e">
        <f aca="false">IF(ROW(E1616) - 1 &gt;= $I$1,SUM(E1616:E1616(E1616,1 - $I$1, 0)) / $I$1,"")</f>
        <v>#VALUE!</v>
      </c>
      <c r="J1616" s="6" t="e">
        <f aca="false">IF(ROW(E1616) - 1 &gt;= $J$1,SUM(E1616:E1616(E1616,1 - $J$1, 0)) / $J$1,"")</f>
        <v>#VALUE!</v>
      </c>
      <c r="L1616" s="7" t="e">
        <f aca="true">IF(ROW(E1616) - 1 &gt;= $L$1,IF(OFFSET(I1616, -1, 0) = "", I1616, ((E1616 - L1615) * $K$4) + L1615), "")</f>
        <v>#VALUE!</v>
      </c>
      <c r="M1616" s="7" t="e">
        <f aca="true">IF(ROW(E1616) - 1 &gt;= $M$1,IF(OFFSET(J1616, -1, 0) = "", J1616, ((E1616 - M1615) * $K$6) + M1615), "")</f>
        <v>#VALUE!</v>
      </c>
      <c r="N1616" s="3" t="e">
        <f aca="false">IF(M1616&lt;&gt;"", L1616-M1616, "")</f>
        <v>#VALUE!</v>
      </c>
      <c r="P1616" s="9" t="e">
        <f aca="false">IF(ROW(E1616) - 1 &gt;= $P$1, IF(OFFSET(N1616, 1- $P$1, 0) &lt;&gt; "", SUM(N1616:N1616(N1616, 1 - $P$1, 0)) / $P$1, ""), "")</f>
        <v>#VALUE!</v>
      </c>
      <c r="Q1616" s="4" t="e">
        <f aca="true">IF(ROW(N1616) - 1 &gt;= $P$1,IF(OFFSET(P1616, -1, 0) = "", P1616, ((N1616 - Q1615) * $O$5) + Q1615), "")</f>
        <v>#VALUE!</v>
      </c>
      <c r="R1616" s="4" t="e">
        <f aca="false">IF(Q1616&lt;&gt;"", N1616 - Q1616, "")</f>
        <v>#VALUE!</v>
      </c>
    </row>
    <row collapsed="false" customFormat="false" customHeight="true" hidden="false" ht="14.4" outlineLevel="0" r="1617">
      <c r="A1617" s="5" t="n">
        <v>38904</v>
      </c>
      <c r="B1617" s="1" t="n">
        <v>57.09</v>
      </c>
      <c r="C1617" s="1" t="n">
        <v>57.4</v>
      </c>
      <c r="D1617" s="1" t="n">
        <v>55.61</v>
      </c>
      <c r="E1617" s="1" t="n">
        <v>55.77</v>
      </c>
      <c r="F1617" s="1" t="n">
        <v>22614600</v>
      </c>
      <c r="G1617" s="1" t="n">
        <v>55.53</v>
      </c>
      <c r="I1617" s="6" t="e">
        <f aca="false">IF(ROW(E1617) - 1 &gt;= $I$1,SUM(E1617:E1617(E1617,1 - $I$1, 0)) / $I$1,"")</f>
        <v>#VALUE!</v>
      </c>
      <c r="J1617" s="6" t="e">
        <f aca="false">IF(ROW(E1617) - 1 &gt;= $J$1,SUM(E1617:E1617(E1617,1 - $J$1, 0)) / $J$1,"")</f>
        <v>#VALUE!</v>
      </c>
      <c r="L1617" s="7" t="e">
        <f aca="true">IF(ROW(E1617) - 1 &gt;= $L$1,IF(OFFSET(I1617, -1, 0) = "", I1617, ((E1617 - L1616) * $K$4) + L1616), "")</f>
        <v>#VALUE!</v>
      </c>
      <c r="M1617" s="7" t="e">
        <f aca="true">IF(ROW(E1617) - 1 &gt;= $M$1,IF(OFFSET(J1617, -1, 0) = "", J1617, ((E1617 - M1616) * $K$6) + M1616), "")</f>
        <v>#VALUE!</v>
      </c>
      <c r="N1617" s="3" t="e">
        <f aca="false">IF(M1617&lt;&gt;"", L1617-M1617, "")</f>
        <v>#VALUE!</v>
      </c>
      <c r="P1617" s="9" t="e">
        <f aca="false">IF(ROW(E1617) - 1 &gt;= $P$1, IF(OFFSET(N1617, 1- $P$1, 0) &lt;&gt; "", SUM(N1617:N1617(N1617, 1 - $P$1, 0)) / $P$1, ""), "")</f>
        <v>#VALUE!</v>
      </c>
      <c r="Q1617" s="4" t="e">
        <f aca="true">IF(ROW(N1617) - 1 &gt;= $P$1,IF(OFFSET(P1617, -1, 0) = "", P1617, ((N1617 - Q1616) * $O$5) + Q1616), "")</f>
        <v>#VALUE!</v>
      </c>
      <c r="R1617" s="4" t="e">
        <f aca="false">IF(Q1617&lt;&gt;"", N1617 - Q1617, "")</f>
        <v>#VALUE!</v>
      </c>
    </row>
    <row collapsed="false" customFormat="false" customHeight="true" hidden="false" ht="14.4" outlineLevel="0" r="1618">
      <c r="A1618" s="5" t="n">
        <v>38905</v>
      </c>
      <c r="B1618" s="1" t="n">
        <v>55.48</v>
      </c>
      <c r="C1618" s="1" t="n">
        <v>56.55</v>
      </c>
      <c r="D1618" s="1" t="n">
        <v>54.67</v>
      </c>
      <c r="E1618" s="1" t="n">
        <v>55.4</v>
      </c>
      <c r="F1618" s="1" t="n">
        <v>28548600</v>
      </c>
      <c r="G1618" s="1" t="n">
        <v>55.16</v>
      </c>
      <c r="I1618" s="6" t="e">
        <f aca="false">IF(ROW(E1618) - 1 &gt;= $I$1,SUM(E1618:E1618(E1618,1 - $I$1, 0)) / $I$1,"")</f>
        <v>#VALUE!</v>
      </c>
      <c r="J1618" s="6" t="e">
        <f aca="false">IF(ROW(E1618) - 1 &gt;= $J$1,SUM(E1618:E1618(E1618,1 - $J$1, 0)) / $J$1,"")</f>
        <v>#VALUE!</v>
      </c>
      <c r="L1618" s="7" t="e">
        <f aca="true">IF(ROW(E1618) - 1 &gt;= $L$1,IF(OFFSET(I1618, -1, 0) = "", I1618, ((E1618 - L1617) * $K$4) + L1617), "")</f>
        <v>#VALUE!</v>
      </c>
      <c r="M1618" s="7" t="e">
        <f aca="true">IF(ROW(E1618) - 1 &gt;= $M$1,IF(OFFSET(J1618, -1, 0) = "", J1618, ((E1618 - M1617) * $K$6) + M1617), "")</f>
        <v>#VALUE!</v>
      </c>
      <c r="N1618" s="3" t="e">
        <f aca="false">IF(M1618&lt;&gt;"", L1618-M1618, "")</f>
        <v>#VALUE!</v>
      </c>
      <c r="P1618" s="9" t="e">
        <f aca="false">IF(ROW(E1618) - 1 &gt;= $P$1, IF(OFFSET(N1618, 1- $P$1, 0) &lt;&gt; "", SUM(N1618:N1618(N1618, 1 - $P$1, 0)) / $P$1, ""), "")</f>
        <v>#VALUE!</v>
      </c>
      <c r="Q1618" s="4" t="e">
        <f aca="true">IF(ROW(N1618) - 1 &gt;= $P$1,IF(OFFSET(P1618, -1, 0) = "", P1618, ((N1618 - Q1617) * $O$5) + Q1617), "")</f>
        <v>#VALUE!</v>
      </c>
      <c r="R1618" s="4" t="e">
        <f aca="false">IF(Q1618&lt;&gt;"", N1618 - Q1618, "")</f>
        <v>#VALUE!</v>
      </c>
    </row>
    <row collapsed="false" customFormat="false" customHeight="true" hidden="false" ht="14.4" outlineLevel="0" r="1619">
      <c r="A1619" s="5" t="n">
        <v>38908</v>
      </c>
      <c r="B1619" s="1" t="n">
        <v>55.7</v>
      </c>
      <c r="C1619" s="1" t="n">
        <v>56.49</v>
      </c>
      <c r="D1619" s="1" t="n">
        <v>54.5</v>
      </c>
      <c r="E1619" s="1" t="n">
        <v>55</v>
      </c>
      <c r="F1619" s="1" t="n">
        <v>18905200</v>
      </c>
      <c r="G1619" s="1" t="n">
        <v>54.76</v>
      </c>
      <c r="I1619" s="6" t="e">
        <f aca="false">IF(ROW(E1619) - 1 &gt;= $I$1,SUM(E1619:E1619(E1619,1 - $I$1, 0)) / $I$1,"")</f>
        <v>#VALUE!</v>
      </c>
      <c r="J1619" s="6" t="e">
        <f aca="false">IF(ROW(E1619) - 1 &gt;= $J$1,SUM(E1619:E1619(E1619,1 - $J$1, 0)) / $J$1,"")</f>
        <v>#VALUE!</v>
      </c>
      <c r="L1619" s="7" t="e">
        <f aca="true">IF(ROW(E1619) - 1 &gt;= $L$1,IF(OFFSET(I1619, -1, 0) = "", I1619, ((E1619 - L1618) * $K$4) + L1618), "")</f>
        <v>#VALUE!</v>
      </c>
      <c r="M1619" s="7" t="e">
        <f aca="true">IF(ROW(E1619) - 1 &gt;= $M$1,IF(OFFSET(J1619, -1, 0) = "", J1619, ((E1619 - M1618) * $K$6) + M1618), "")</f>
        <v>#VALUE!</v>
      </c>
      <c r="N1619" s="3" t="e">
        <f aca="false">IF(M1619&lt;&gt;"", L1619-M1619, "")</f>
        <v>#VALUE!</v>
      </c>
      <c r="P1619" s="9" t="e">
        <f aca="false">IF(ROW(E1619) - 1 &gt;= $P$1, IF(OFFSET(N1619, 1- $P$1, 0) &lt;&gt; "", SUM(N1619:N1619(N1619, 1 - $P$1, 0)) / $P$1, ""), "")</f>
        <v>#VALUE!</v>
      </c>
      <c r="Q1619" s="4" t="e">
        <f aca="true">IF(ROW(N1619) - 1 &gt;= $P$1,IF(OFFSET(P1619, -1, 0) = "", P1619, ((N1619 - Q1618) * $O$5) + Q1618), "")</f>
        <v>#VALUE!</v>
      </c>
      <c r="R1619" s="4" t="e">
        <f aca="false">IF(Q1619&lt;&gt;"", N1619 - Q1619, "")</f>
        <v>#VALUE!</v>
      </c>
    </row>
    <row collapsed="false" customFormat="false" customHeight="true" hidden="false" ht="14.4" outlineLevel="0" r="1620">
      <c r="A1620" s="5" t="n">
        <v>38909</v>
      </c>
      <c r="B1620" s="1" t="n">
        <v>55.11</v>
      </c>
      <c r="C1620" s="1" t="n">
        <v>55.99</v>
      </c>
      <c r="D1620" s="1" t="n">
        <v>54.53</v>
      </c>
      <c r="E1620" s="1" t="n">
        <v>55.65</v>
      </c>
      <c r="F1620" s="1" t="n">
        <v>29465100</v>
      </c>
      <c r="G1620" s="1" t="n">
        <v>55.41</v>
      </c>
      <c r="I1620" s="6" t="e">
        <f aca="false">IF(ROW(E1620) - 1 &gt;= $I$1,SUM(E1620:E1620(E1620,1 - $I$1, 0)) / $I$1,"")</f>
        <v>#VALUE!</v>
      </c>
      <c r="J1620" s="6" t="e">
        <f aca="false">IF(ROW(E1620) - 1 &gt;= $J$1,SUM(E1620:E1620(E1620,1 - $J$1, 0)) / $J$1,"")</f>
        <v>#VALUE!</v>
      </c>
      <c r="L1620" s="7" t="e">
        <f aca="true">IF(ROW(E1620) - 1 &gt;= $L$1,IF(OFFSET(I1620, -1, 0) = "", I1620, ((E1620 - L1619) * $K$4) + L1619), "")</f>
        <v>#VALUE!</v>
      </c>
      <c r="M1620" s="7" t="e">
        <f aca="true">IF(ROW(E1620) - 1 &gt;= $M$1,IF(OFFSET(J1620, -1, 0) = "", J1620, ((E1620 - M1619) * $K$6) + M1619), "")</f>
        <v>#VALUE!</v>
      </c>
      <c r="N1620" s="3" t="e">
        <f aca="false">IF(M1620&lt;&gt;"", L1620-M1620, "")</f>
        <v>#VALUE!</v>
      </c>
      <c r="P1620" s="9" t="e">
        <f aca="false">IF(ROW(E1620) - 1 &gt;= $P$1, IF(OFFSET(N1620, 1- $P$1, 0) &lt;&gt; "", SUM(N1620:N1620(N1620, 1 - $P$1, 0)) / $P$1, ""), "")</f>
        <v>#VALUE!</v>
      </c>
      <c r="Q1620" s="4" t="e">
        <f aca="true">IF(ROW(N1620) - 1 &gt;= $P$1,IF(OFFSET(P1620, -1, 0) = "", P1620, ((N1620 - Q1619) * $O$5) + Q1619), "")</f>
        <v>#VALUE!</v>
      </c>
      <c r="R1620" s="4" t="e">
        <f aca="false">IF(Q1620&lt;&gt;"", N1620 - Q1620, "")</f>
        <v>#VALUE!</v>
      </c>
    </row>
    <row collapsed="false" customFormat="false" customHeight="true" hidden="false" ht="14.4" outlineLevel="0" r="1621">
      <c r="A1621" s="5" t="n">
        <v>38910</v>
      </c>
      <c r="B1621" s="1" t="n">
        <v>55.17</v>
      </c>
      <c r="C1621" s="1" t="n">
        <v>55.24</v>
      </c>
      <c r="D1621" s="1" t="n">
        <v>52.92</v>
      </c>
      <c r="E1621" s="1" t="n">
        <v>52.96</v>
      </c>
      <c r="F1621" s="1" t="n">
        <v>33118900</v>
      </c>
      <c r="G1621" s="1" t="n">
        <v>52.73</v>
      </c>
      <c r="I1621" s="6" t="e">
        <f aca="false">IF(ROW(E1621) - 1 &gt;= $I$1,SUM(E1621:E1621(E1621,1 - $I$1, 0)) / $I$1,"")</f>
        <v>#VALUE!</v>
      </c>
      <c r="J1621" s="6" t="e">
        <f aca="false">IF(ROW(E1621) - 1 &gt;= $J$1,SUM(E1621:E1621(E1621,1 - $J$1, 0)) / $J$1,"")</f>
        <v>#VALUE!</v>
      </c>
      <c r="L1621" s="7" t="e">
        <f aca="true">IF(ROW(E1621) - 1 &gt;= $L$1,IF(OFFSET(I1621, -1, 0) = "", I1621, ((E1621 - L1620) * $K$4) + L1620), "")</f>
        <v>#VALUE!</v>
      </c>
      <c r="M1621" s="7" t="e">
        <f aca="true">IF(ROW(E1621) - 1 &gt;= $M$1,IF(OFFSET(J1621, -1, 0) = "", J1621, ((E1621 - M1620) * $K$6) + M1620), "")</f>
        <v>#VALUE!</v>
      </c>
      <c r="N1621" s="3" t="e">
        <f aca="false">IF(M1621&lt;&gt;"", L1621-M1621, "")</f>
        <v>#VALUE!</v>
      </c>
      <c r="P1621" s="9" t="e">
        <f aca="false">IF(ROW(E1621) - 1 &gt;= $P$1, IF(OFFSET(N1621, 1- $P$1, 0) &lt;&gt; "", SUM(N1621:N1621(N1621, 1 - $P$1, 0)) / $P$1, ""), "")</f>
        <v>#VALUE!</v>
      </c>
      <c r="Q1621" s="4" t="e">
        <f aca="true">IF(ROW(N1621) - 1 &gt;= $P$1,IF(OFFSET(P1621, -1, 0) = "", P1621, ((N1621 - Q1620) * $O$5) + Q1620), "")</f>
        <v>#VALUE!</v>
      </c>
      <c r="R1621" s="4" t="e">
        <f aca="false">IF(Q1621&lt;&gt;"", N1621 - Q1621, "")</f>
        <v>#VALUE!</v>
      </c>
    </row>
    <row collapsed="false" customFormat="false" customHeight="true" hidden="false" ht="14.4" outlineLevel="0" r="1622">
      <c r="A1622" s="5" t="n">
        <v>38911</v>
      </c>
      <c r="B1622" s="1" t="n">
        <v>52.03</v>
      </c>
      <c r="C1622" s="1" t="n">
        <v>54.12</v>
      </c>
      <c r="D1622" s="1" t="n">
        <v>51.41</v>
      </c>
      <c r="E1622" s="1" t="n">
        <v>52.25</v>
      </c>
      <c r="F1622" s="1" t="n">
        <v>44639500</v>
      </c>
      <c r="G1622" s="1" t="n">
        <v>52.03</v>
      </c>
      <c r="I1622" s="6" t="e">
        <f aca="false">IF(ROW(E1622) - 1 &gt;= $I$1,SUM(E1622:E1622(E1622,1 - $I$1, 0)) / $I$1,"")</f>
        <v>#VALUE!</v>
      </c>
      <c r="J1622" s="6" t="e">
        <f aca="false">IF(ROW(E1622) - 1 &gt;= $J$1,SUM(E1622:E1622(E1622,1 - $J$1, 0)) / $J$1,"")</f>
        <v>#VALUE!</v>
      </c>
      <c r="L1622" s="7" t="e">
        <f aca="true">IF(ROW(E1622) - 1 &gt;= $L$1,IF(OFFSET(I1622, -1, 0) = "", I1622, ((E1622 - L1621) * $K$4) + L1621), "")</f>
        <v>#VALUE!</v>
      </c>
      <c r="M1622" s="7" t="e">
        <f aca="true">IF(ROW(E1622) - 1 &gt;= $M$1,IF(OFFSET(J1622, -1, 0) = "", J1622, ((E1622 - M1621) * $K$6) + M1621), "")</f>
        <v>#VALUE!</v>
      </c>
      <c r="N1622" s="3" t="e">
        <f aca="false">IF(M1622&lt;&gt;"", L1622-M1622, "")</f>
        <v>#VALUE!</v>
      </c>
      <c r="P1622" s="9" t="e">
        <f aca="false">IF(ROW(E1622) - 1 &gt;= $P$1, IF(OFFSET(N1622, 1- $P$1, 0) &lt;&gt; "", SUM(N1622:N1622(N1622, 1 - $P$1, 0)) / $P$1, ""), "")</f>
        <v>#VALUE!</v>
      </c>
      <c r="Q1622" s="4" t="e">
        <f aca="true">IF(ROW(N1622) - 1 &gt;= $P$1,IF(OFFSET(P1622, -1, 0) = "", P1622, ((N1622 - Q1621) * $O$5) + Q1621), "")</f>
        <v>#VALUE!</v>
      </c>
      <c r="R1622" s="4" t="e">
        <f aca="false">IF(Q1622&lt;&gt;"", N1622 - Q1622, "")</f>
        <v>#VALUE!</v>
      </c>
    </row>
    <row collapsed="false" customFormat="false" customHeight="true" hidden="false" ht="14.4" outlineLevel="0" r="1623">
      <c r="A1623" s="5" t="n">
        <v>38912</v>
      </c>
      <c r="B1623" s="1" t="n">
        <v>52.5</v>
      </c>
      <c r="C1623" s="1" t="n">
        <v>52.89</v>
      </c>
      <c r="D1623" s="1" t="n">
        <v>50.16</v>
      </c>
      <c r="E1623" s="1" t="n">
        <v>50.67</v>
      </c>
      <c r="F1623" s="1" t="n">
        <v>35465600</v>
      </c>
      <c r="G1623" s="1" t="n">
        <v>50.45</v>
      </c>
      <c r="I1623" s="6" t="e">
        <f aca="false">IF(ROW(E1623) - 1 &gt;= $I$1,SUM(E1623:E1623(E1623,1 - $I$1, 0)) / $I$1,"")</f>
        <v>#VALUE!</v>
      </c>
      <c r="J1623" s="6" t="e">
        <f aca="false">IF(ROW(E1623) - 1 &gt;= $J$1,SUM(E1623:E1623(E1623,1 - $J$1, 0)) / $J$1,"")</f>
        <v>#VALUE!</v>
      </c>
      <c r="L1623" s="7" t="e">
        <f aca="true">IF(ROW(E1623) - 1 &gt;= $L$1,IF(OFFSET(I1623, -1, 0) = "", I1623, ((E1623 - L1622) * $K$4) + L1622), "")</f>
        <v>#VALUE!</v>
      </c>
      <c r="M1623" s="7" t="e">
        <f aca="true">IF(ROW(E1623) - 1 &gt;= $M$1,IF(OFFSET(J1623, -1, 0) = "", J1623, ((E1623 - M1622) * $K$6) + M1622), "")</f>
        <v>#VALUE!</v>
      </c>
      <c r="N1623" s="3" t="e">
        <f aca="false">IF(M1623&lt;&gt;"", L1623-M1623, "")</f>
        <v>#VALUE!</v>
      </c>
      <c r="P1623" s="9" t="e">
        <f aca="false">IF(ROW(E1623) - 1 &gt;= $P$1, IF(OFFSET(N1623, 1- $P$1, 0) &lt;&gt; "", SUM(N1623:N1623(N1623, 1 - $P$1, 0)) / $P$1, ""), "")</f>
        <v>#VALUE!</v>
      </c>
      <c r="Q1623" s="4" t="e">
        <f aca="true">IF(ROW(N1623) - 1 &gt;= $P$1,IF(OFFSET(P1623, -1, 0) = "", P1623, ((N1623 - Q1622) * $O$5) + Q1622), "")</f>
        <v>#VALUE!</v>
      </c>
      <c r="R1623" s="4" t="e">
        <f aca="false">IF(Q1623&lt;&gt;"", N1623 - Q1623, "")</f>
        <v>#VALUE!</v>
      </c>
    </row>
    <row collapsed="false" customFormat="false" customHeight="true" hidden="false" ht="14.4" outlineLevel="0" r="1624">
      <c r="A1624" s="5" t="n">
        <v>38915</v>
      </c>
      <c r="B1624" s="1" t="n">
        <v>51.73</v>
      </c>
      <c r="C1624" s="1" t="n">
        <v>53.11</v>
      </c>
      <c r="D1624" s="1" t="n">
        <v>51.65</v>
      </c>
      <c r="E1624" s="1" t="n">
        <v>52.37</v>
      </c>
      <c r="F1624" s="1" t="n">
        <v>36590800</v>
      </c>
      <c r="G1624" s="1" t="n">
        <v>52.15</v>
      </c>
      <c r="I1624" s="6" t="e">
        <f aca="false">IF(ROW(E1624) - 1 &gt;= $I$1,SUM(E1624:E1624(E1624,1 - $I$1, 0)) / $I$1,"")</f>
        <v>#VALUE!</v>
      </c>
      <c r="J1624" s="6" t="e">
        <f aca="false">IF(ROW(E1624) - 1 &gt;= $J$1,SUM(E1624:E1624(E1624,1 - $J$1, 0)) / $J$1,"")</f>
        <v>#VALUE!</v>
      </c>
      <c r="L1624" s="7" t="e">
        <f aca="true">IF(ROW(E1624) - 1 &gt;= $L$1,IF(OFFSET(I1624, -1, 0) = "", I1624, ((E1624 - L1623) * $K$4) + L1623), "")</f>
        <v>#VALUE!</v>
      </c>
      <c r="M1624" s="7" t="e">
        <f aca="true">IF(ROW(E1624) - 1 &gt;= $M$1,IF(OFFSET(J1624, -1, 0) = "", J1624, ((E1624 - M1623) * $K$6) + M1623), "")</f>
        <v>#VALUE!</v>
      </c>
      <c r="N1624" s="3" t="e">
        <f aca="false">IF(M1624&lt;&gt;"", L1624-M1624, "")</f>
        <v>#VALUE!</v>
      </c>
      <c r="P1624" s="9" t="e">
        <f aca="false">IF(ROW(E1624) - 1 &gt;= $P$1, IF(OFFSET(N1624, 1- $P$1, 0) &lt;&gt; "", SUM(N1624:N1624(N1624, 1 - $P$1, 0)) / $P$1, ""), "")</f>
        <v>#VALUE!</v>
      </c>
      <c r="Q1624" s="4" t="e">
        <f aca="true">IF(ROW(N1624) - 1 &gt;= $P$1,IF(OFFSET(P1624, -1, 0) = "", P1624, ((N1624 - Q1623) * $O$5) + Q1623), "")</f>
        <v>#VALUE!</v>
      </c>
      <c r="R1624" s="4" t="e">
        <f aca="false">IF(Q1624&lt;&gt;"", N1624 - Q1624, "")</f>
        <v>#VALUE!</v>
      </c>
    </row>
    <row collapsed="false" customFormat="false" customHeight="true" hidden="false" ht="14.4" outlineLevel="0" r="1625">
      <c r="A1625" s="5" t="n">
        <v>38916</v>
      </c>
      <c r="B1625" s="1" t="n">
        <v>53.16</v>
      </c>
      <c r="C1625" s="1" t="n">
        <v>53.85</v>
      </c>
      <c r="D1625" s="1" t="n">
        <v>51.85</v>
      </c>
      <c r="E1625" s="1" t="n">
        <v>52.9</v>
      </c>
      <c r="F1625" s="1" t="n">
        <v>35730300</v>
      </c>
      <c r="G1625" s="1" t="n">
        <v>52.67</v>
      </c>
      <c r="I1625" s="6" t="e">
        <f aca="false">IF(ROW(E1625) - 1 &gt;= $I$1,SUM(E1625:E1625(E1625,1 - $I$1, 0)) / $I$1,"")</f>
        <v>#VALUE!</v>
      </c>
      <c r="J1625" s="6" t="e">
        <f aca="false">IF(ROW(E1625) - 1 &gt;= $J$1,SUM(E1625:E1625(E1625,1 - $J$1, 0)) / $J$1,"")</f>
        <v>#VALUE!</v>
      </c>
      <c r="L1625" s="7" t="e">
        <f aca="true">IF(ROW(E1625) - 1 &gt;= $L$1,IF(OFFSET(I1625, -1, 0) = "", I1625, ((E1625 - L1624) * $K$4) + L1624), "")</f>
        <v>#VALUE!</v>
      </c>
      <c r="M1625" s="7" t="e">
        <f aca="true">IF(ROW(E1625) - 1 &gt;= $M$1,IF(OFFSET(J1625, -1, 0) = "", J1625, ((E1625 - M1624) * $K$6) + M1624), "")</f>
        <v>#VALUE!</v>
      </c>
      <c r="N1625" s="3" t="e">
        <f aca="false">IF(M1625&lt;&gt;"", L1625-M1625, "")</f>
        <v>#VALUE!</v>
      </c>
      <c r="P1625" s="9" t="e">
        <f aca="false">IF(ROW(E1625) - 1 &gt;= $P$1, IF(OFFSET(N1625, 1- $P$1, 0) &lt;&gt; "", SUM(N1625:N1625(N1625, 1 - $P$1, 0)) / $P$1, ""), "")</f>
        <v>#VALUE!</v>
      </c>
      <c r="Q1625" s="4" t="e">
        <f aca="true">IF(ROW(N1625) - 1 &gt;= $P$1,IF(OFFSET(P1625, -1, 0) = "", P1625, ((N1625 - Q1624) * $O$5) + Q1624), "")</f>
        <v>#VALUE!</v>
      </c>
      <c r="R1625" s="4" t="e">
        <f aca="false">IF(Q1625&lt;&gt;"", N1625 - Q1625, "")</f>
        <v>#VALUE!</v>
      </c>
    </row>
    <row collapsed="false" customFormat="false" customHeight="true" hidden="false" ht="14.4" outlineLevel="0" r="1626">
      <c r="A1626" s="5" t="n">
        <v>38917</v>
      </c>
      <c r="B1626" s="1" t="n">
        <v>52.96</v>
      </c>
      <c r="C1626" s="1" t="n">
        <v>55.08</v>
      </c>
      <c r="D1626" s="1" t="n">
        <v>52.36</v>
      </c>
      <c r="E1626" s="1" t="n">
        <v>54.1</v>
      </c>
      <c r="F1626" s="1" t="n">
        <v>49669400</v>
      </c>
      <c r="G1626" s="1" t="n">
        <v>53.87</v>
      </c>
      <c r="I1626" s="6" t="e">
        <f aca="false">IF(ROW(E1626) - 1 &gt;= $I$1,SUM(E1626:E1626(E1626,1 - $I$1, 0)) / $I$1,"")</f>
        <v>#VALUE!</v>
      </c>
      <c r="J1626" s="6" t="e">
        <f aca="false">IF(ROW(E1626) - 1 &gt;= $J$1,SUM(E1626:E1626(E1626,1 - $J$1, 0)) / $J$1,"")</f>
        <v>#VALUE!</v>
      </c>
      <c r="L1626" s="7" t="e">
        <f aca="true">IF(ROW(E1626) - 1 &gt;= $L$1,IF(OFFSET(I1626, -1, 0) = "", I1626, ((E1626 - L1625) * $K$4) + L1625), "")</f>
        <v>#VALUE!</v>
      </c>
      <c r="M1626" s="7" t="e">
        <f aca="true">IF(ROW(E1626) - 1 &gt;= $M$1,IF(OFFSET(J1626, -1, 0) = "", J1626, ((E1626 - M1625) * $K$6) + M1625), "")</f>
        <v>#VALUE!</v>
      </c>
      <c r="N1626" s="3" t="e">
        <f aca="false">IF(M1626&lt;&gt;"", L1626-M1626, "")</f>
        <v>#VALUE!</v>
      </c>
      <c r="P1626" s="9" t="e">
        <f aca="false">IF(ROW(E1626) - 1 &gt;= $P$1, IF(OFFSET(N1626, 1- $P$1, 0) &lt;&gt; "", SUM(N1626:N1626(N1626, 1 - $P$1, 0)) / $P$1, ""), "")</f>
        <v>#VALUE!</v>
      </c>
      <c r="Q1626" s="4" t="e">
        <f aca="true">IF(ROW(N1626) - 1 &gt;= $P$1,IF(OFFSET(P1626, -1, 0) = "", P1626, ((N1626 - Q1625) * $O$5) + Q1625), "")</f>
        <v>#VALUE!</v>
      </c>
      <c r="R1626" s="4" t="e">
        <f aca="false">IF(Q1626&lt;&gt;"", N1626 - Q1626, "")</f>
        <v>#VALUE!</v>
      </c>
    </row>
    <row collapsed="false" customFormat="false" customHeight="true" hidden="false" ht="14.4" outlineLevel="0" r="1627">
      <c r="A1627" s="5" t="n">
        <v>38918</v>
      </c>
      <c r="B1627" s="1" t="n">
        <v>60.96</v>
      </c>
      <c r="C1627" s="1" t="n">
        <v>61.59</v>
      </c>
      <c r="D1627" s="1" t="n">
        <v>59.72</v>
      </c>
      <c r="E1627" s="1" t="n">
        <v>60.5</v>
      </c>
      <c r="F1627" s="1" t="n">
        <v>70433800</v>
      </c>
      <c r="G1627" s="1" t="n">
        <v>60.24</v>
      </c>
      <c r="I1627" s="6" t="e">
        <f aca="false">IF(ROW(E1627) - 1 &gt;= $I$1,SUM(E1627:E1627(E1627,1 - $I$1, 0)) / $I$1,"")</f>
        <v>#VALUE!</v>
      </c>
      <c r="J1627" s="6" t="e">
        <f aca="false">IF(ROW(E1627) - 1 &gt;= $J$1,SUM(E1627:E1627(E1627,1 - $J$1, 0)) / $J$1,"")</f>
        <v>#VALUE!</v>
      </c>
      <c r="L1627" s="7" t="e">
        <f aca="true">IF(ROW(E1627) - 1 &gt;= $L$1,IF(OFFSET(I1627, -1, 0) = "", I1627, ((E1627 - L1626) * $K$4) + L1626), "")</f>
        <v>#VALUE!</v>
      </c>
      <c r="M1627" s="7" t="e">
        <f aca="true">IF(ROW(E1627) - 1 &gt;= $M$1,IF(OFFSET(J1627, -1, 0) = "", J1627, ((E1627 - M1626) * $K$6) + M1626), "")</f>
        <v>#VALUE!</v>
      </c>
      <c r="N1627" s="3" t="e">
        <f aca="false">IF(M1627&lt;&gt;"", L1627-M1627, "")</f>
        <v>#VALUE!</v>
      </c>
      <c r="P1627" s="9" t="e">
        <f aca="false">IF(ROW(E1627) - 1 &gt;= $P$1, IF(OFFSET(N1627, 1- $P$1, 0) &lt;&gt; "", SUM(N1627:N1627(N1627, 1 - $P$1, 0)) / $P$1, ""), "")</f>
        <v>#VALUE!</v>
      </c>
      <c r="Q1627" s="4" t="e">
        <f aca="true">IF(ROW(N1627) - 1 &gt;= $P$1,IF(OFFSET(P1627, -1, 0) = "", P1627, ((N1627 - Q1626) * $O$5) + Q1626), "")</f>
        <v>#VALUE!</v>
      </c>
      <c r="R1627" s="4" t="e">
        <f aca="false">IF(Q1627&lt;&gt;"", N1627 - Q1627, "")</f>
        <v>#VALUE!</v>
      </c>
    </row>
    <row collapsed="false" customFormat="false" customHeight="true" hidden="false" ht="14.4" outlineLevel="0" r="1628">
      <c r="A1628" s="5" t="n">
        <v>38919</v>
      </c>
      <c r="B1628" s="1" t="n">
        <v>59.82</v>
      </c>
      <c r="C1628" s="1" t="n">
        <v>61.15</v>
      </c>
      <c r="D1628" s="1" t="n">
        <v>59.64</v>
      </c>
      <c r="E1628" s="1" t="n">
        <v>60.72</v>
      </c>
      <c r="F1628" s="1" t="n">
        <v>31853300</v>
      </c>
      <c r="G1628" s="1" t="n">
        <v>60.46</v>
      </c>
      <c r="I1628" s="6" t="e">
        <f aca="false">IF(ROW(E1628) - 1 &gt;= $I$1,SUM(E1628:E1628(E1628,1 - $I$1, 0)) / $I$1,"")</f>
        <v>#VALUE!</v>
      </c>
      <c r="J1628" s="6" t="e">
        <f aca="false">IF(ROW(E1628) - 1 &gt;= $J$1,SUM(E1628:E1628(E1628,1 - $J$1, 0)) / $J$1,"")</f>
        <v>#VALUE!</v>
      </c>
      <c r="L1628" s="7" t="e">
        <f aca="true">IF(ROW(E1628) - 1 &gt;= $L$1,IF(OFFSET(I1628, -1, 0) = "", I1628, ((E1628 - L1627) * $K$4) + L1627), "")</f>
        <v>#VALUE!</v>
      </c>
      <c r="M1628" s="7" t="e">
        <f aca="true">IF(ROW(E1628) - 1 &gt;= $M$1,IF(OFFSET(J1628, -1, 0) = "", J1628, ((E1628 - M1627) * $K$6) + M1627), "")</f>
        <v>#VALUE!</v>
      </c>
      <c r="N1628" s="3" t="e">
        <f aca="false">IF(M1628&lt;&gt;"", L1628-M1628, "")</f>
        <v>#VALUE!</v>
      </c>
      <c r="P1628" s="9" t="e">
        <f aca="false">IF(ROW(E1628) - 1 &gt;= $P$1, IF(OFFSET(N1628, 1- $P$1, 0) &lt;&gt; "", SUM(N1628:N1628(N1628, 1 - $P$1, 0)) / $P$1, ""), "")</f>
        <v>#VALUE!</v>
      </c>
      <c r="Q1628" s="4" t="e">
        <f aca="true">IF(ROW(N1628) - 1 &gt;= $P$1,IF(OFFSET(P1628, -1, 0) = "", P1628, ((N1628 - Q1627) * $O$5) + Q1627), "")</f>
        <v>#VALUE!</v>
      </c>
      <c r="R1628" s="4" t="e">
        <f aca="false">IF(Q1628&lt;&gt;"", N1628 - Q1628, "")</f>
        <v>#VALUE!</v>
      </c>
    </row>
    <row collapsed="false" customFormat="false" customHeight="true" hidden="false" ht="14.4" outlineLevel="0" r="1629">
      <c r="A1629" s="5" t="n">
        <v>38922</v>
      </c>
      <c r="B1629" s="1" t="n">
        <v>61.26</v>
      </c>
      <c r="C1629" s="1" t="n">
        <v>62.1</v>
      </c>
      <c r="D1629" s="1" t="n">
        <v>60.43</v>
      </c>
      <c r="E1629" s="1" t="n">
        <v>61.42</v>
      </c>
      <c r="F1629" s="1" t="n">
        <v>25816300</v>
      </c>
      <c r="G1629" s="1" t="n">
        <v>61.16</v>
      </c>
      <c r="I1629" s="6" t="e">
        <f aca="false">IF(ROW(E1629) - 1 &gt;= $I$1,SUM(E1629:E1629(E1629,1 - $I$1, 0)) / $I$1,"")</f>
        <v>#VALUE!</v>
      </c>
      <c r="J1629" s="6" t="e">
        <f aca="false">IF(ROW(E1629) - 1 &gt;= $J$1,SUM(E1629:E1629(E1629,1 - $J$1, 0)) / $J$1,"")</f>
        <v>#VALUE!</v>
      </c>
      <c r="L1629" s="7" t="e">
        <f aca="true">IF(ROW(E1629) - 1 &gt;= $L$1,IF(OFFSET(I1629, -1, 0) = "", I1629, ((E1629 - L1628) * $K$4) + L1628), "")</f>
        <v>#VALUE!</v>
      </c>
      <c r="M1629" s="7" t="e">
        <f aca="true">IF(ROW(E1629) - 1 &gt;= $M$1,IF(OFFSET(J1629, -1, 0) = "", J1629, ((E1629 - M1628) * $K$6) + M1628), "")</f>
        <v>#VALUE!</v>
      </c>
      <c r="N1629" s="3" t="e">
        <f aca="false">IF(M1629&lt;&gt;"", L1629-M1629, "")</f>
        <v>#VALUE!</v>
      </c>
      <c r="P1629" s="9" t="e">
        <f aca="false">IF(ROW(E1629) - 1 &gt;= $P$1, IF(OFFSET(N1629, 1- $P$1, 0) &lt;&gt; "", SUM(N1629:N1629(N1629, 1 - $P$1, 0)) / $P$1, ""), "")</f>
        <v>#VALUE!</v>
      </c>
      <c r="Q1629" s="4" t="e">
        <f aca="true">IF(ROW(N1629) - 1 &gt;= $P$1,IF(OFFSET(P1629, -1, 0) = "", P1629, ((N1629 - Q1628) * $O$5) + Q1628), "")</f>
        <v>#VALUE!</v>
      </c>
      <c r="R1629" s="4" t="e">
        <f aca="false">IF(Q1629&lt;&gt;"", N1629 - Q1629, "")</f>
        <v>#VALUE!</v>
      </c>
    </row>
    <row collapsed="false" customFormat="false" customHeight="true" hidden="false" ht="14.4" outlineLevel="0" r="1630">
      <c r="A1630" s="5" t="n">
        <v>38923</v>
      </c>
      <c r="B1630" s="1" t="n">
        <v>61.78</v>
      </c>
      <c r="C1630" s="1" t="n">
        <v>62.09</v>
      </c>
      <c r="D1630" s="1" t="n">
        <v>60.78</v>
      </c>
      <c r="E1630" s="1" t="n">
        <v>61.93</v>
      </c>
      <c r="F1630" s="1" t="n">
        <v>21038200</v>
      </c>
      <c r="G1630" s="1" t="n">
        <v>61.67</v>
      </c>
      <c r="I1630" s="6" t="e">
        <f aca="false">IF(ROW(E1630) - 1 &gt;= $I$1,SUM(E1630:E1630(E1630,1 - $I$1, 0)) / $I$1,"")</f>
        <v>#VALUE!</v>
      </c>
      <c r="J1630" s="6" t="e">
        <f aca="false">IF(ROW(E1630) - 1 &gt;= $J$1,SUM(E1630:E1630(E1630,1 - $J$1, 0)) / $J$1,"")</f>
        <v>#VALUE!</v>
      </c>
      <c r="L1630" s="7" t="e">
        <f aca="true">IF(ROW(E1630) - 1 &gt;= $L$1,IF(OFFSET(I1630, -1, 0) = "", I1630, ((E1630 - L1629) * $K$4) + L1629), "")</f>
        <v>#VALUE!</v>
      </c>
      <c r="M1630" s="7" t="e">
        <f aca="true">IF(ROW(E1630) - 1 &gt;= $M$1,IF(OFFSET(J1630, -1, 0) = "", J1630, ((E1630 - M1629) * $K$6) + M1629), "")</f>
        <v>#VALUE!</v>
      </c>
      <c r="N1630" s="3" t="e">
        <f aca="false">IF(M1630&lt;&gt;"", L1630-M1630, "")</f>
        <v>#VALUE!</v>
      </c>
      <c r="P1630" s="9" t="e">
        <f aca="false">IF(ROW(E1630) - 1 &gt;= $P$1, IF(OFFSET(N1630, 1- $P$1, 0) &lt;&gt; "", SUM(N1630:N1630(N1630, 1 - $P$1, 0)) / $P$1, ""), "")</f>
        <v>#VALUE!</v>
      </c>
      <c r="Q1630" s="4" t="e">
        <f aca="true">IF(ROW(N1630) - 1 &gt;= $P$1,IF(OFFSET(P1630, -1, 0) = "", P1630, ((N1630 - Q1629) * $O$5) + Q1629), "")</f>
        <v>#VALUE!</v>
      </c>
      <c r="R1630" s="4" t="e">
        <f aca="false">IF(Q1630&lt;&gt;"", N1630 - Q1630, "")</f>
        <v>#VALUE!</v>
      </c>
    </row>
    <row collapsed="false" customFormat="false" customHeight="true" hidden="false" ht="14.4" outlineLevel="0" r="1631">
      <c r="A1631" s="5" t="n">
        <v>38924</v>
      </c>
      <c r="B1631" s="1" t="n">
        <v>62</v>
      </c>
      <c r="C1631" s="1" t="n">
        <v>64.64</v>
      </c>
      <c r="D1631" s="1" t="n">
        <v>61.68</v>
      </c>
      <c r="E1631" s="1" t="n">
        <v>63.87</v>
      </c>
      <c r="F1631" s="1" t="n">
        <v>32086700</v>
      </c>
      <c r="G1631" s="1" t="n">
        <v>63.6</v>
      </c>
      <c r="I1631" s="6" t="e">
        <f aca="false">IF(ROW(E1631) - 1 &gt;= $I$1,SUM(E1631:E1631(E1631,1 - $I$1, 0)) / $I$1,"")</f>
        <v>#VALUE!</v>
      </c>
      <c r="J1631" s="6" t="e">
        <f aca="false">IF(ROW(E1631) - 1 &gt;= $J$1,SUM(E1631:E1631(E1631,1 - $J$1, 0)) / $J$1,"")</f>
        <v>#VALUE!</v>
      </c>
      <c r="L1631" s="7" t="e">
        <f aca="true">IF(ROW(E1631) - 1 &gt;= $L$1,IF(OFFSET(I1631, -1, 0) = "", I1631, ((E1631 - L1630) * $K$4) + L1630), "")</f>
        <v>#VALUE!</v>
      </c>
      <c r="M1631" s="7" t="e">
        <f aca="true">IF(ROW(E1631) - 1 &gt;= $M$1,IF(OFFSET(J1631, -1, 0) = "", J1631, ((E1631 - M1630) * $K$6) + M1630), "")</f>
        <v>#VALUE!</v>
      </c>
      <c r="N1631" s="3" t="e">
        <f aca="false">IF(M1631&lt;&gt;"", L1631-M1631, "")</f>
        <v>#VALUE!</v>
      </c>
      <c r="P1631" s="9" t="e">
        <f aca="false">IF(ROW(E1631) - 1 &gt;= $P$1, IF(OFFSET(N1631, 1- $P$1, 0) &lt;&gt; "", SUM(N1631:N1631(N1631, 1 - $P$1, 0)) / $P$1, ""), "")</f>
        <v>#VALUE!</v>
      </c>
      <c r="Q1631" s="4" t="e">
        <f aca="true">IF(ROW(N1631) - 1 &gt;= $P$1,IF(OFFSET(P1631, -1, 0) = "", P1631, ((N1631 - Q1630) * $O$5) + Q1630), "")</f>
        <v>#VALUE!</v>
      </c>
      <c r="R1631" s="4" t="e">
        <f aca="false">IF(Q1631&lt;&gt;"", N1631 - Q1631, "")</f>
        <v>#VALUE!</v>
      </c>
    </row>
    <row collapsed="false" customFormat="false" customHeight="true" hidden="false" ht="14.4" outlineLevel="0" r="1632">
      <c r="A1632" s="5" t="n">
        <v>38925</v>
      </c>
      <c r="B1632" s="1" t="n">
        <v>64.5</v>
      </c>
      <c r="C1632" s="1" t="n">
        <v>65.02</v>
      </c>
      <c r="D1632" s="1" t="n">
        <v>62.86</v>
      </c>
      <c r="E1632" s="1" t="n">
        <v>63.4</v>
      </c>
      <c r="F1632" s="1" t="n">
        <v>26251600</v>
      </c>
      <c r="G1632" s="1" t="n">
        <v>63.13</v>
      </c>
      <c r="I1632" s="6" t="e">
        <f aca="false">IF(ROW(E1632) - 1 &gt;= $I$1,SUM(E1632:E1632(E1632,1 - $I$1, 0)) / $I$1,"")</f>
        <v>#VALUE!</v>
      </c>
      <c r="J1632" s="6" t="e">
        <f aca="false">IF(ROW(E1632) - 1 &gt;= $J$1,SUM(E1632:E1632(E1632,1 - $J$1, 0)) / $J$1,"")</f>
        <v>#VALUE!</v>
      </c>
      <c r="L1632" s="7" t="e">
        <f aca="true">IF(ROW(E1632) - 1 &gt;= $L$1,IF(OFFSET(I1632, -1, 0) = "", I1632, ((E1632 - L1631) * $K$4) + L1631), "")</f>
        <v>#VALUE!</v>
      </c>
      <c r="M1632" s="7" t="e">
        <f aca="true">IF(ROW(E1632) - 1 &gt;= $M$1,IF(OFFSET(J1632, -1, 0) = "", J1632, ((E1632 - M1631) * $K$6) + M1631), "")</f>
        <v>#VALUE!</v>
      </c>
      <c r="N1632" s="3" t="e">
        <f aca="false">IF(M1632&lt;&gt;"", L1632-M1632, "")</f>
        <v>#VALUE!</v>
      </c>
      <c r="P1632" s="9" t="e">
        <f aca="false">IF(ROW(E1632) - 1 &gt;= $P$1, IF(OFFSET(N1632, 1- $P$1, 0) &lt;&gt; "", SUM(N1632:N1632(N1632, 1 - $P$1, 0)) / $P$1, ""), "")</f>
        <v>#VALUE!</v>
      </c>
      <c r="Q1632" s="4" t="e">
        <f aca="true">IF(ROW(N1632) - 1 &gt;= $P$1,IF(OFFSET(P1632, -1, 0) = "", P1632, ((N1632 - Q1631) * $O$5) + Q1631), "")</f>
        <v>#VALUE!</v>
      </c>
      <c r="R1632" s="4" t="e">
        <f aca="false">IF(Q1632&lt;&gt;"", N1632 - Q1632, "")</f>
        <v>#VALUE!</v>
      </c>
    </row>
    <row collapsed="false" customFormat="false" customHeight="true" hidden="false" ht="14.4" outlineLevel="0" r="1633">
      <c r="A1633" s="5" t="n">
        <v>38926</v>
      </c>
      <c r="B1633" s="1" t="n">
        <v>63.94</v>
      </c>
      <c r="C1633" s="1" t="n">
        <v>65.68</v>
      </c>
      <c r="D1633" s="1" t="n">
        <v>63.5</v>
      </c>
      <c r="E1633" s="1" t="n">
        <v>65.59</v>
      </c>
      <c r="F1633" s="1" t="n">
        <v>24696700</v>
      </c>
      <c r="G1633" s="1" t="n">
        <v>65.31</v>
      </c>
      <c r="I1633" s="6" t="e">
        <f aca="false">IF(ROW(E1633) - 1 &gt;= $I$1,SUM(E1633:E1633(E1633,1 - $I$1, 0)) / $I$1,"")</f>
        <v>#VALUE!</v>
      </c>
      <c r="J1633" s="6" t="e">
        <f aca="false">IF(ROW(E1633) - 1 &gt;= $J$1,SUM(E1633:E1633(E1633,1 - $J$1, 0)) / $J$1,"")</f>
        <v>#VALUE!</v>
      </c>
      <c r="L1633" s="7" t="e">
        <f aca="true">IF(ROW(E1633) - 1 &gt;= $L$1,IF(OFFSET(I1633, -1, 0) = "", I1633, ((E1633 - L1632) * $K$4) + L1632), "")</f>
        <v>#VALUE!</v>
      </c>
      <c r="M1633" s="7" t="e">
        <f aca="true">IF(ROW(E1633) - 1 &gt;= $M$1,IF(OFFSET(J1633, -1, 0) = "", J1633, ((E1633 - M1632) * $K$6) + M1632), "")</f>
        <v>#VALUE!</v>
      </c>
      <c r="N1633" s="3" t="e">
        <f aca="false">IF(M1633&lt;&gt;"", L1633-M1633, "")</f>
        <v>#VALUE!</v>
      </c>
      <c r="P1633" s="9" t="e">
        <f aca="false">IF(ROW(E1633) - 1 &gt;= $P$1, IF(OFFSET(N1633, 1- $P$1, 0) &lt;&gt; "", SUM(N1633:N1633(N1633, 1 - $P$1, 0)) / $P$1, ""), "")</f>
        <v>#VALUE!</v>
      </c>
      <c r="Q1633" s="4" t="e">
        <f aca="true">IF(ROW(N1633) - 1 &gt;= $P$1,IF(OFFSET(P1633, -1, 0) = "", P1633, ((N1633 - Q1632) * $O$5) + Q1632), "")</f>
        <v>#VALUE!</v>
      </c>
      <c r="R1633" s="4" t="e">
        <f aca="false">IF(Q1633&lt;&gt;"", N1633 - Q1633, "")</f>
        <v>#VALUE!</v>
      </c>
    </row>
    <row collapsed="false" customFormat="false" customHeight="true" hidden="false" ht="14.4" outlineLevel="0" r="1634">
      <c r="A1634" s="5" t="n">
        <v>38929</v>
      </c>
      <c r="B1634" s="1" t="n">
        <v>66.83</v>
      </c>
      <c r="C1634" s="1" t="n">
        <v>68.63</v>
      </c>
      <c r="D1634" s="1" t="n">
        <v>66.28</v>
      </c>
      <c r="E1634" s="1" t="n">
        <v>67.96</v>
      </c>
      <c r="F1634" s="1" t="n">
        <v>31887200</v>
      </c>
      <c r="G1634" s="1" t="n">
        <v>67.67</v>
      </c>
      <c r="I1634" s="6" t="e">
        <f aca="false">IF(ROW(E1634) - 1 &gt;= $I$1,SUM(E1634:E1634(E1634,1 - $I$1, 0)) / $I$1,"")</f>
        <v>#VALUE!</v>
      </c>
      <c r="J1634" s="6" t="e">
        <f aca="false">IF(ROW(E1634) - 1 &gt;= $J$1,SUM(E1634:E1634(E1634,1 - $J$1, 0)) / $J$1,"")</f>
        <v>#VALUE!</v>
      </c>
      <c r="L1634" s="7" t="e">
        <f aca="true">IF(ROW(E1634) - 1 &gt;= $L$1,IF(OFFSET(I1634, -1, 0) = "", I1634, ((E1634 - L1633) * $K$4) + L1633), "")</f>
        <v>#VALUE!</v>
      </c>
      <c r="M1634" s="7" t="e">
        <f aca="true">IF(ROW(E1634) - 1 &gt;= $M$1,IF(OFFSET(J1634, -1, 0) = "", J1634, ((E1634 - M1633) * $K$6) + M1633), "")</f>
        <v>#VALUE!</v>
      </c>
      <c r="N1634" s="3" t="e">
        <f aca="false">IF(M1634&lt;&gt;"", L1634-M1634, "")</f>
        <v>#VALUE!</v>
      </c>
      <c r="P1634" s="9" t="e">
        <f aca="false">IF(ROW(E1634) - 1 &gt;= $P$1, IF(OFFSET(N1634, 1- $P$1, 0) &lt;&gt; "", SUM(N1634:N1634(N1634, 1 - $P$1, 0)) / $P$1, ""), "")</f>
        <v>#VALUE!</v>
      </c>
      <c r="Q1634" s="4" t="e">
        <f aca="true">IF(ROW(N1634) - 1 &gt;= $P$1,IF(OFFSET(P1634, -1, 0) = "", P1634, ((N1634 - Q1633) * $O$5) + Q1633), "")</f>
        <v>#VALUE!</v>
      </c>
      <c r="R1634" s="4" t="e">
        <f aca="false">IF(Q1634&lt;&gt;"", N1634 - Q1634, "")</f>
        <v>#VALUE!</v>
      </c>
    </row>
    <row collapsed="false" customFormat="false" customHeight="true" hidden="false" ht="14.4" outlineLevel="0" r="1635">
      <c r="A1635" s="5" t="n">
        <v>38930</v>
      </c>
      <c r="B1635" s="1" t="n">
        <v>67.22</v>
      </c>
      <c r="C1635" s="1" t="n">
        <v>67.93</v>
      </c>
      <c r="D1635" s="1" t="n">
        <v>65.94</v>
      </c>
      <c r="E1635" s="1" t="n">
        <v>67.18</v>
      </c>
      <c r="F1635" s="1" t="n">
        <v>25420200</v>
      </c>
      <c r="G1635" s="1" t="n">
        <v>66.89</v>
      </c>
      <c r="I1635" s="6" t="e">
        <f aca="false">IF(ROW(E1635) - 1 &gt;= $I$1,SUM(E1635:E1635(E1635,1 - $I$1, 0)) / $I$1,"")</f>
        <v>#VALUE!</v>
      </c>
      <c r="J1635" s="6" t="e">
        <f aca="false">IF(ROW(E1635) - 1 &gt;= $J$1,SUM(E1635:E1635(E1635,1 - $J$1, 0)) / $J$1,"")</f>
        <v>#VALUE!</v>
      </c>
      <c r="L1635" s="7" t="e">
        <f aca="true">IF(ROW(E1635) - 1 &gt;= $L$1,IF(OFFSET(I1635, -1, 0) = "", I1635, ((E1635 - L1634) * $K$4) + L1634), "")</f>
        <v>#VALUE!</v>
      </c>
      <c r="M1635" s="7" t="e">
        <f aca="true">IF(ROW(E1635) - 1 &gt;= $M$1,IF(OFFSET(J1635, -1, 0) = "", J1635, ((E1635 - M1634) * $K$6) + M1634), "")</f>
        <v>#VALUE!</v>
      </c>
      <c r="N1635" s="3" t="e">
        <f aca="false">IF(M1635&lt;&gt;"", L1635-M1635, "")</f>
        <v>#VALUE!</v>
      </c>
      <c r="P1635" s="9" t="e">
        <f aca="false">IF(ROW(E1635) - 1 &gt;= $P$1, IF(OFFSET(N1635, 1- $P$1, 0) &lt;&gt; "", SUM(N1635:N1635(N1635, 1 - $P$1, 0)) / $P$1, ""), "")</f>
        <v>#VALUE!</v>
      </c>
      <c r="Q1635" s="4" t="e">
        <f aca="true">IF(ROW(N1635) - 1 &gt;= $P$1,IF(OFFSET(P1635, -1, 0) = "", P1635, ((N1635 - Q1634) * $O$5) + Q1634), "")</f>
        <v>#VALUE!</v>
      </c>
      <c r="R1635" s="4" t="e">
        <f aca="false">IF(Q1635&lt;&gt;"", N1635 - Q1635, "")</f>
        <v>#VALUE!</v>
      </c>
    </row>
    <row collapsed="false" customFormat="false" customHeight="true" hidden="false" ht="14.4" outlineLevel="0" r="1636">
      <c r="A1636" s="5" t="n">
        <v>38931</v>
      </c>
      <c r="B1636" s="1" t="n">
        <v>67.65</v>
      </c>
      <c r="C1636" s="1" t="n">
        <v>68.68</v>
      </c>
      <c r="D1636" s="1" t="n">
        <v>67.51</v>
      </c>
      <c r="E1636" s="1" t="n">
        <v>68.16</v>
      </c>
      <c r="F1636" s="1" t="n">
        <v>19670300</v>
      </c>
      <c r="G1636" s="1" t="n">
        <v>67.87</v>
      </c>
      <c r="I1636" s="6" t="e">
        <f aca="false">IF(ROW(E1636) - 1 &gt;= $I$1,SUM(E1636:E1636(E1636,1 - $I$1, 0)) / $I$1,"")</f>
        <v>#VALUE!</v>
      </c>
      <c r="J1636" s="6" t="e">
        <f aca="false">IF(ROW(E1636) - 1 &gt;= $J$1,SUM(E1636:E1636(E1636,1 - $J$1, 0)) / $J$1,"")</f>
        <v>#VALUE!</v>
      </c>
      <c r="L1636" s="7" t="e">
        <f aca="true">IF(ROW(E1636) - 1 &gt;= $L$1,IF(OFFSET(I1636, -1, 0) = "", I1636, ((E1636 - L1635) * $K$4) + L1635), "")</f>
        <v>#VALUE!</v>
      </c>
      <c r="M1636" s="7" t="e">
        <f aca="true">IF(ROW(E1636) - 1 &gt;= $M$1,IF(OFFSET(J1636, -1, 0) = "", J1636, ((E1636 - M1635) * $K$6) + M1635), "")</f>
        <v>#VALUE!</v>
      </c>
      <c r="N1636" s="3" t="e">
        <f aca="false">IF(M1636&lt;&gt;"", L1636-M1636, "")</f>
        <v>#VALUE!</v>
      </c>
      <c r="P1636" s="9" t="e">
        <f aca="false">IF(ROW(E1636) - 1 &gt;= $P$1, IF(OFFSET(N1636, 1- $P$1, 0) &lt;&gt; "", SUM(N1636:N1636(N1636, 1 - $P$1, 0)) / $P$1, ""), "")</f>
        <v>#VALUE!</v>
      </c>
      <c r="Q1636" s="4" t="e">
        <f aca="true">IF(ROW(N1636) - 1 &gt;= $P$1,IF(OFFSET(P1636, -1, 0) = "", P1636, ((N1636 - Q1635) * $O$5) + Q1635), "")</f>
        <v>#VALUE!</v>
      </c>
      <c r="R1636" s="4" t="e">
        <f aca="false">IF(Q1636&lt;&gt;"", N1636 - Q1636, "")</f>
        <v>#VALUE!</v>
      </c>
    </row>
    <row collapsed="false" customFormat="false" customHeight="true" hidden="false" ht="14.4" outlineLevel="0" r="1637">
      <c r="A1637" s="5" t="n">
        <v>38932</v>
      </c>
      <c r="B1637" s="1" t="n">
        <v>67.91</v>
      </c>
      <c r="C1637" s="1" t="n">
        <v>70</v>
      </c>
      <c r="D1637" s="1" t="n">
        <v>67.81</v>
      </c>
      <c r="E1637" s="1" t="n">
        <v>69.59</v>
      </c>
      <c r="F1637" s="1" t="n">
        <v>30037300</v>
      </c>
      <c r="G1637" s="1" t="n">
        <v>69.29</v>
      </c>
      <c r="I1637" s="6" t="e">
        <f aca="false">IF(ROW(E1637) - 1 &gt;= $I$1,SUM(E1637:E1637(E1637,1 - $I$1, 0)) / $I$1,"")</f>
        <v>#VALUE!</v>
      </c>
      <c r="J1637" s="6" t="e">
        <f aca="false">IF(ROW(E1637) - 1 &gt;= $J$1,SUM(E1637:E1637(E1637,1 - $J$1, 0)) / $J$1,"")</f>
        <v>#VALUE!</v>
      </c>
      <c r="L1637" s="7" t="e">
        <f aca="true">IF(ROW(E1637) - 1 &gt;= $L$1,IF(OFFSET(I1637, -1, 0) = "", I1637, ((E1637 - L1636) * $K$4) + L1636), "")</f>
        <v>#VALUE!</v>
      </c>
      <c r="M1637" s="7" t="e">
        <f aca="true">IF(ROW(E1637) - 1 &gt;= $M$1,IF(OFFSET(J1637, -1, 0) = "", J1637, ((E1637 - M1636) * $K$6) + M1636), "")</f>
        <v>#VALUE!</v>
      </c>
      <c r="N1637" s="3" t="e">
        <f aca="false">IF(M1637&lt;&gt;"", L1637-M1637, "")</f>
        <v>#VALUE!</v>
      </c>
      <c r="P1637" s="9" t="e">
        <f aca="false">IF(ROW(E1637) - 1 &gt;= $P$1, IF(OFFSET(N1637, 1- $P$1, 0) &lt;&gt; "", SUM(N1637:N1637(N1637, 1 - $P$1, 0)) / $P$1, ""), "")</f>
        <v>#VALUE!</v>
      </c>
      <c r="Q1637" s="4" t="e">
        <f aca="true">IF(ROW(N1637) - 1 &gt;= $P$1,IF(OFFSET(P1637, -1, 0) = "", P1637, ((N1637 - Q1636) * $O$5) + Q1636), "")</f>
        <v>#VALUE!</v>
      </c>
      <c r="R1637" s="4" t="e">
        <f aca="false">IF(Q1637&lt;&gt;"", N1637 - Q1637, "")</f>
        <v>#VALUE!</v>
      </c>
    </row>
    <row collapsed="false" customFormat="false" customHeight="true" hidden="false" ht="14.4" outlineLevel="0" r="1638">
      <c r="A1638" s="5" t="n">
        <v>38933</v>
      </c>
      <c r="B1638" s="1" t="n">
        <v>67.05</v>
      </c>
      <c r="C1638" s="1" t="n">
        <v>68.61</v>
      </c>
      <c r="D1638" s="1" t="n">
        <v>64.96</v>
      </c>
      <c r="E1638" s="1" t="n">
        <v>68.3</v>
      </c>
      <c r="F1638" s="1" t="n">
        <v>66173800</v>
      </c>
      <c r="G1638" s="1" t="n">
        <v>68.01</v>
      </c>
      <c r="I1638" s="6" t="e">
        <f aca="false">IF(ROW(E1638) - 1 &gt;= $I$1,SUM(E1638:E1638(E1638,1 - $I$1, 0)) / $I$1,"")</f>
        <v>#VALUE!</v>
      </c>
      <c r="J1638" s="6" t="e">
        <f aca="false">IF(ROW(E1638) - 1 &gt;= $J$1,SUM(E1638:E1638(E1638,1 - $J$1, 0)) / $J$1,"")</f>
        <v>#VALUE!</v>
      </c>
      <c r="L1638" s="7" t="e">
        <f aca="true">IF(ROW(E1638) - 1 &gt;= $L$1,IF(OFFSET(I1638, -1, 0) = "", I1638, ((E1638 - L1637) * $K$4) + L1637), "")</f>
        <v>#VALUE!</v>
      </c>
      <c r="M1638" s="7" t="e">
        <f aca="true">IF(ROW(E1638) - 1 &gt;= $M$1,IF(OFFSET(J1638, -1, 0) = "", J1638, ((E1638 - M1637) * $K$6) + M1637), "")</f>
        <v>#VALUE!</v>
      </c>
      <c r="N1638" s="3" t="e">
        <f aca="false">IF(M1638&lt;&gt;"", L1638-M1638, "")</f>
        <v>#VALUE!</v>
      </c>
      <c r="P1638" s="9" t="e">
        <f aca="false">IF(ROW(E1638) - 1 &gt;= $P$1, IF(OFFSET(N1638, 1- $P$1, 0) &lt;&gt; "", SUM(N1638:N1638(N1638, 1 - $P$1, 0)) / $P$1, ""), "")</f>
        <v>#VALUE!</v>
      </c>
      <c r="Q1638" s="4" t="e">
        <f aca="true">IF(ROW(N1638) - 1 &gt;= $P$1,IF(OFFSET(P1638, -1, 0) = "", P1638, ((N1638 - Q1637) * $O$5) + Q1637), "")</f>
        <v>#VALUE!</v>
      </c>
      <c r="R1638" s="4" t="e">
        <f aca="false">IF(Q1638&lt;&gt;"", N1638 - Q1638, "")</f>
        <v>#VALUE!</v>
      </c>
    </row>
    <row collapsed="false" customFormat="false" customHeight="true" hidden="false" ht="14.4" outlineLevel="0" r="1639">
      <c r="A1639" s="5" t="n">
        <v>38936</v>
      </c>
      <c r="B1639" s="1" t="n">
        <v>67.72</v>
      </c>
      <c r="C1639" s="1" t="n">
        <v>69.6</v>
      </c>
      <c r="D1639" s="1" t="n">
        <v>66.31</v>
      </c>
      <c r="E1639" s="1" t="n">
        <v>67.21</v>
      </c>
      <c r="F1639" s="1" t="n">
        <v>44482600</v>
      </c>
      <c r="G1639" s="1" t="n">
        <v>66.92</v>
      </c>
      <c r="I1639" s="6" t="e">
        <f aca="false">IF(ROW(E1639) - 1 &gt;= $I$1,SUM(E1639:E1639(E1639,1 - $I$1, 0)) / $I$1,"")</f>
        <v>#VALUE!</v>
      </c>
      <c r="J1639" s="6" t="e">
        <f aca="false">IF(ROW(E1639) - 1 &gt;= $J$1,SUM(E1639:E1639(E1639,1 - $J$1, 0)) / $J$1,"")</f>
        <v>#VALUE!</v>
      </c>
      <c r="L1639" s="7" t="e">
        <f aca="true">IF(ROW(E1639) - 1 &gt;= $L$1,IF(OFFSET(I1639, -1, 0) = "", I1639, ((E1639 - L1638) * $K$4) + L1638), "")</f>
        <v>#VALUE!</v>
      </c>
      <c r="M1639" s="7" t="e">
        <f aca="true">IF(ROW(E1639) - 1 &gt;= $M$1,IF(OFFSET(J1639, -1, 0) = "", J1639, ((E1639 - M1638) * $K$6) + M1638), "")</f>
        <v>#VALUE!</v>
      </c>
      <c r="N1639" s="3" t="e">
        <f aca="false">IF(M1639&lt;&gt;"", L1639-M1639, "")</f>
        <v>#VALUE!</v>
      </c>
      <c r="P1639" s="9" t="e">
        <f aca="false">IF(ROW(E1639) - 1 &gt;= $P$1, IF(OFFSET(N1639, 1- $P$1, 0) &lt;&gt; "", SUM(N1639:N1639(N1639, 1 - $P$1, 0)) / $P$1, ""), "")</f>
        <v>#VALUE!</v>
      </c>
      <c r="Q1639" s="4" t="e">
        <f aca="true">IF(ROW(N1639) - 1 &gt;= $P$1,IF(OFFSET(P1639, -1, 0) = "", P1639, ((N1639 - Q1638) * $O$5) + Q1638), "")</f>
        <v>#VALUE!</v>
      </c>
      <c r="R1639" s="4" t="e">
        <f aca="false">IF(Q1639&lt;&gt;"", N1639 - Q1639, "")</f>
        <v>#VALUE!</v>
      </c>
    </row>
    <row collapsed="false" customFormat="false" customHeight="true" hidden="false" ht="14.4" outlineLevel="0" r="1640">
      <c r="A1640" s="5" t="n">
        <v>38937</v>
      </c>
      <c r="B1640" s="1" t="n">
        <v>67.09</v>
      </c>
      <c r="C1640" s="1" t="n">
        <v>67.11</v>
      </c>
      <c r="D1640" s="1" t="n">
        <v>64.51</v>
      </c>
      <c r="E1640" s="1" t="n">
        <v>64.78</v>
      </c>
      <c r="F1640" s="1" t="n">
        <v>35638000</v>
      </c>
      <c r="G1640" s="1" t="n">
        <v>64.5</v>
      </c>
      <c r="I1640" s="6" t="e">
        <f aca="false">IF(ROW(E1640) - 1 &gt;= $I$1,SUM(E1640:E1640(E1640,1 - $I$1, 0)) / $I$1,"")</f>
        <v>#VALUE!</v>
      </c>
      <c r="J1640" s="6" t="e">
        <f aca="false">IF(ROW(E1640) - 1 &gt;= $J$1,SUM(E1640:E1640(E1640,1 - $J$1, 0)) / $J$1,"")</f>
        <v>#VALUE!</v>
      </c>
      <c r="L1640" s="7" t="e">
        <f aca="true">IF(ROW(E1640) - 1 &gt;= $L$1,IF(OFFSET(I1640, -1, 0) = "", I1640, ((E1640 - L1639) * $K$4) + L1639), "")</f>
        <v>#VALUE!</v>
      </c>
      <c r="M1640" s="7" t="e">
        <f aca="true">IF(ROW(E1640) - 1 &gt;= $M$1,IF(OFFSET(J1640, -1, 0) = "", J1640, ((E1640 - M1639) * $K$6) + M1639), "")</f>
        <v>#VALUE!</v>
      </c>
      <c r="N1640" s="3" t="e">
        <f aca="false">IF(M1640&lt;&gt;"", L1640-M1640, "")</f>
        <v>#VALUE!</v>
      </c>
      <c r="P1640" s="9" t="e">
        <f aca="false">IF(ROW(E1640) - 1 &gt;= $P$1, IF(OFFSET(N1640, 1- $P$1, 0) &lt;&gt; "", SUM(N1640:N1640(N1640, 1 - $P$1, 0)) / $P$1, ""), "")</f>
        <v>#VALUE!</v>
      </c>
      <c r="Q1640" s="4" t="e">
        <f aca="true">IF(ROW(N1640) - 1 &gt;= $P$1,IF(OFFSET(P1640, -1, 0) = "", P1640, ((N1640 - Q1639) * $O$5) + Q1639), "")</f>
        <v>#VALUE!</v>
      </c>
      <c r="R1640" s="4" t="e">
        <f aca="false">IF(Q1640&lt;&gt;"", N1640 - Q1640, "")</f>
        <v>#VALUE!</v>
      </c>
    </row>
    <row collapsed="false" customFormat="false" customHeight="true" hidden="false" ht="14.4" outlineLevel="0" r="1641">
      <c r="A1641" s="5" t="n">
        <v>38938</v>
      </c>
      <c r="B1641" s="1" t="n">
        <v>65.43</v>
      </c>
      <c r="C1641" s="1" t="n">
        <v>65.6</v>
      </c>
      <c r="D1641" s="1" t="n">
        <v>63.4</v>
      </c>
      <c r="E1641" s="1" t="n">
        <v>63.59</v>
      </c>
      <c r="F1641" s="1" t="n">
        <v>34137100</v>
      </c>
      <c r="G1641" s="1" t="n">
        <v>63.32</v>
      </c>
      <c r="I1641" s="6" t="e">
        <f aca="false">IF(ROW(E1641) - 1 &gt;= $I$1,SUM(E1641:E1641(E1641,1 - $I$1, 0)) / $I$1,"")</f>
        <v>#VALUE!</v>
      </c>
      <c r="J1641" s="6" t="e">
        <f aca="false">IF(ROW(E1641) - 1 &gt;= $J$1,SUM(E1641:E1641(E1641,1 - $J$1, 0)) / $J$1,"")</f>
        <v>#VALUE!</v>
      </c>
      <c r="L1641" s="7" t="e">
        <f aca="true">IF(ROW(E1641) - 1 &gt;= $L$1,IF(OFFSET(I1641, -1, 0) = "", I1641, ((E1641 - L1640) * $K$4) + L1640), "")</f>
        <v>#VALUE!</v>
      </c>
      <c r="M1641" s="7" t="e">
        <f aca="true">IF(ROW(E1641) - 1 &gt;= $M$1,IF(OFFSET(J1641, -1, 0) = "", J1641, ((E1641 - M1640) * $K$6) + M1640), "")</f>
        <v>#VALUE!</v>
      </c>
      <c r="N1641" s="3" t="e">
        <f aca="false">IF(M1641&lt;&gt;"", L1641-M1641, "")</f>
        <v>#VALUE!</v>
      </c>
      <c r="P1641" s="9" t="e">
        <f aca="false">IF(ROW(E1641) - 1 &gt;= $P$1, IF(OFFSET(N1641, 1- $P$1, 0) &lt;&gt; "", SUM(N1641:N1641(N1641, 1 - $P$1, 0)) / $P$1, ""), "")</f>
        <v>#VALUE!</v>
      </c>
      <c r="Q1641" s="4" t="e">
        <f aca="true">IF(ROW(N1641) - 1 &gt;= $P$1,IF(OFFSET(P1641, -1, 0) = "", P1641, ((N1641 - Q1640) * $O$5) + Q1640), "")</f>
        <v>#VALUE!</v>
      </c>
      <c r="R1641" s="4" t="e">
        <f aca="false">IF(Q1641&lt;&gt;"", N1641 - Q1641, "")</f>
        <v>#VALUE!</v>
      </c>
    </row>
    <row collapsed="false" customFormat="false" customHeight="true" hidden="false" ht="14.4" outlineLevel="0" r="1642">
      <c r="A1642" s="5" t="n">
        <v>38939</v>
      </c>
      <c r="B1642" s="1" t="n">
        <v>63.25</v>
      </c>
      <c r="C1642" s="1" t="n">
        <v>64.81</v>
      </c>
      <c r="D1642" s="1" t="n">
        <v>62.7</v>
      </c>
      <c r="E1642" s="1" t="n">
        <v>64.07</v>
      </c>
      <c r="F1642" s="1" t="n">
        <v>24920000</v>
      </c>
      <c r="G1642" s="1" t="n">
        <v>63.8</v>
      </c>
      <c r="I1642" s="6" t="e">
        <f aca="false">IF(ROW(E1642) - 1 &gt;= $I$1,SUM(E1642:E1642(E1642,1 - $I$1, 0)) / $I$1,"")</f>
        <v>#VALUE!</v>
      </c>
      <c r="J1642" s="6" t="e">
        <f aca="false">IF(ROW(E1642) - 1 &gt;= $J$1,SUM(E1642:E1642(E1642,1 - $J$1, 0)) / $J$1,"")</f>
        <v>#VALUE!</v>
      </c>
      <c r="L1642" s="7" t="e">
        <f aca="true">IF(ROW(E1642) - 1 &gt;= $L$1,IF(OFFSET(I1642, -1, 0) = "", I1642, ((E1642 - L1641) * $K$4) + L1641), "")</f>
        <v>#VALUE!</v>
      </c>
      <c r="M1642" s="7" t="e">
        <f aca="true">IF(ROW(E1642) - 1 &gt;= $M$1,IF(OFFSET(J1642, -1, 0) = "", J1642, ((E1642 - M1641) * $K$6) + M1641), "")</f>
        <v>#VALUE!</v>
      </c>
      <c r="N1642" s="3" t="e">
        <f aca="false">IF(M1642&lt;&gt;"", L1642-M1642, "")</f>
        <v>#VALUE!</v>
      </c>
      <c r="P1642" s="9" t="e">
        <f aca="false">IF(ROW(E1642) - 1 &gt;= $P$1, IF(OFFSET(N1642, 1- $P$1, 0) &lt;&gt; "", SUM(N1642:N1642(N1642, 1 - $P$1, 0)) / $P$1, ""), "")</f>
        <v>#VALUE!</v>
      </c>
      <c r="Q1642" s="4" t="e">
        <f aca="true">IF(ROW(N1642) - 1 &gt;= $P$1,IF(OFFSET(P1642, -1, 0) = "", P1642, ((N1642 - Q1641) * $O$5) + Q1641), "")</f>
        <v>#VALUE!</v>
      </c>
      <c r="R1642" s="4" t="e">
        <f aca="false">IF(Q1642&lt;&gt;"", N1642 - Q1642, "")</f>
        <v>#VALUE!</v>
      </c>
    </row>
    <row collapsed="false" customFormat="false" customHeight="true" hidden="false" ht="14.4" outlineLevel="0" r="1643">
      <c r="A1643" s="5" t="n">
        <v>38940</v>
      </c>
      <c r="B1643" s="1" t="n">
        <v>63.23</v>
      </c>
      <c r="C1643" s="1" t="n">
        <v>64.13</v>
      </c>
      <c r="D1643" s="1" t="n">
        <v>62.58</v>
      </c>
      <c r="E1643" s="1" t="n">
        <v>63.65</v>
      </c>
      <c r="F1643" s="1" t="n">
        <v>27768900</v>
      </c>
      <c r="G1643" s="1" t="n">
        <v>63.38</v>
      </c>
      <c r="I1643" s="6" t="e">
        <f aca="false">IF(ROW(E1643) - 1 &gt;= $I$1,SUM(E1643:E1643(E1643,1 - $I$1, 0)) / $I$1,"")</f>
        <v>#VALUE!</v>
      </c>
      <c r="J1643" s="6" t="e">
        <f aca="false">IF(ROW(E1643) - 1 &gt;= $J$1,SUM(E1643:E1643(E1643,1 - $J$1, 0)) / $J$1,"")</f>
        <v>#VALUE!</v>
      </c>
      <c r="L1643" s="7" t="e">
        <f aca="true">IF(ROW(E1643) - 1 &gt;= $L$1,IF(OFFSET(I1643, -1, 0) = "", I1643, ((E1643 - L1642) * $K$4) + L1642), "")</f>
        <v>#VALUE!</v>
      </c>
      <c r="M1643" s="7" t="e">
        <f aca="true">IF(ROW(E1643) - 1 &gt;= $M$1,IF(OFFSET(J1643, -1, 0) = "", J1643, ((E1643 - M1642) * $K$6) + M1642), "")</f>
        <v>#VALUE!</v>
      </c>
      <c r="N1643" s="3" t="e">
        <f aca="false">IF(M1643&lt;&gt;"", L1643-M1643, "")</f>
        <v>#VALUE!</v>
      </c>
      <c r="P1643" s="9" t="e">
        <f aca="false">IF(ROW(E1643) - 1 &gt;= $P$1, IF(OFFSET(N1643, 1- $P$1, 0) &lt;&gt; "", SUM(N1643:N1643(N1643, 1 - $P$1, 0)) / $P$1, ""), "")</f>
        <v>#VALUE!</v>
      </c>
      <c r="Q1643" s="4" t="e">
        <f aca="true">IF(ROW(N1643) - 1 &gt;= $P$1,IF(OFFSET(P1643, -1, 0) = "", P1643, ((N1643 - Q1642) * $O$5) + Q1642), "")</f>
        <v>#VALUE!</v>
      </c>
      <c r="R1643" s="4" t="e">
        <f aca="false">IF(Q1643&lt;&gt;"", N1643 - Q1643, "")</f>
        <v>#VALUE!</v>
      </c>
    </row>
    <row collapsed="false" customFormat="false" customHeight="true" hidden="false" ht="14.4" outlineLevel="0" r="1644">
      <c r="A1644" s="5" t="n">
        <v>38943</v>
      </c>
      <c r="B1644" s="1" t="n">
        <v>64.05</v>
      </c>
      <c r="C1644" s="1" t="n">
        <v>65.22</v>
      </c>
      <c r="D1644" s="1" t="n">
        <v>63.6</v>
      </c>
      <c r="E1644" s="1" t="n">
        <v>63.94</v>
      </c>
      <c r="F1644" s="1" t="n">
        <v>25629300</v>
      </c>
      <c r="G1644" s="1" t="n">
        <v>63.67</v>
      </c>
      <c r="I1644" s="6" t="e">
        <f aca="false">IF(ROW(E1644) - 1 &gt;= $I$1,SUM(E1644:E1644(E1644,1 - $I$1, 0)) / $I$1,"")</f>
        <v>#VALUE!</v>
      </c>
      <c r="J1644" s="6" t="e">
        <f aca="false">IF(ROW(E1644) - 1 &gt;= $J$1,SUM(E1644:E1644(E1644,1 - $J$1, 0)) / $J$1,"")</f>
        <v>#VALUE!</v>
      </c>
      <c r="L1644" s="7" t="e">
        <f aca="true">IF(ROW(E1644) - 1 &gt;= $L$1,IF(OFFSET(I1644, -1, 0) = "", I1644, ((E1644 - L1643) * $K$4) + L1643), "")</f>
        <v>#VALUE!</v>
      </c>
      <c r="M1644" s="7" t="e">
        <f aca="true">IF(ROW(E1644) - 1 &gt;= $M$1,IF(OFFSET(J1644, -1, 0) = "", J1644, ((E1644 - M1643) * $K$6) + M1643), "")</f>
        <v>#VALUE!</v>
      </c>
      <c r="N1644" s="3" t="e">
        <f aca="false">IF(M1644&lt;&gt;"", L1644-M1644, "")</f>
        <v>#VALUE!</v>
      </c>
      <c r="P1644" s="9" t="e">
        <f aca="false">IF(ROW(E1644) - 1 &gt;= $P$1, IF(OFFSET(N1644, 1- $P$1, 0) &lt;&gt; "", SUM(N1644:N1644(N1644, 1 - $P$1, 0)) / $P$1, ""), "")</f>
        <v>#VALUE!</v>
      </c>
      <c r="Q1644" s="4" t="e">
        <f aca="true">IF(ROW(N1644) - 1 &gt;= $P$1,IF(OFFSET(P1644, -1, 0) = "", P1644, ((N1644 - Q1643) * $O$5) + Q1643), "")</f>
        <v>#VALUE!</v>
      </c>
      <c r="R1644" s="4" t="e">
        <f aca="false">IF(Q1644&lt;&gt;"", N1644 - Q1644, "")</f>
        <v>#VALUE!</v>
      </c>
    </row>
    <row collapsed="false" customFormat="false" customHeight="true" hidden="false" ht="14.4" outlineLevel="0" r="1645">
      <c r="A1645" s="5" t="n">
        <v>38944</v>
      </c>
      <c r="B1645" s="1" t="n">
        <v>65.34</v>
      </c>
      <c r="C1645" s="1" t="n">
        <v>66.5</v>
      </c>
      <c r="D1645" s="1" t="n">
        <v>64.8</v>
      </c>
      <c r="E1645" s="1" t="n">
        <v>66.45</v>
      </c>
      <c r="F1645" s="1" t="n">
        <v>30762600</v>
      </c>
      <c r="G1645" s="1" t="n">
        <v>66.17</v>
      </c>
      <c r="I1645" s="6" t="e">
        <f aca="false">IF(ROW(E1645) - 1 &gt;= $I$1,SUM(E1645:E1645(E1645,1 - $I$1, 0)) / $I$1,"")</f>
        <v>#VALUE!</v>
      </c>
      <c r="J1645" s="6" t="e">
        <f aca="false">IF(ROW(E1645) - 1 &gt;= $J$1,SUM(E1645:E1645(E1645,1 - $J$1, 0)) / $J$1,"")</f>
        <v>#VALUE!</v>
      </c>
      <c r="L1645" s="7" t="e">
        <f aca="true">IF(ROW(E1645) - 1 &gt;= $L$1,IF(OFFSET(I1645, -1, 0) = "", I1645, ((E1645 - L1644) * $K$4) + L1644), "")</f>
        <v>#VALUE!</v>
      </c>
      <c r="M1645" s="7" t="e">
        <f aca="true">IF(ROW(E1645) - 1 &gt;= $M$1,IF(OFFSET(J1645, -1, 0) = "", J1645, ((E1645 - M1644) * $K$6) + M1644), "")</f>
        <v>#VALUE!</v>
      </c>
      <c r="N1645" s="3" t="e">
        <f aca="false">IF(M1645&lt;&gt;"", L1645-M1645, "")</f>
        <v>#VALUE!</v>
      </c>
      <c r="P1645" s="9" t="e">
        <f aca="false">IF(ROW(E1645) - 1 &gt;= $P$1, IF(OFFSET(N1645, 1- $P$1, 0) &lt;&gt; "", SUM(N1645:N1645(N1645, 1 - $P$1, 0)) / $P$1, ""), "")</f>
        <v>#VALUE!</v>
      </c>
      <c r="Q1645" s="4" t="e">
        <f aca="true">IF(ROW(N1645) - 1 &gt;= $P$1,IF(OFFSET(P1645, -1, 0) = "", P1645, ((N1645 - Q1644) * $O$5) + Q1644), "")</f>
        <v>#VALUE!</v>
      </c>
      <c r="R1645" s="4" t="e">
        <f aca="false">IF(Q1645&lt;&gt;"", N1645 - Q1645, "")</f>
        <v>#VALUE!</v>
      </c>
    </row>
    <row collapsed="false" customFormat="false" customHeight="true" hidden="false" ht="14.4" outlineLevel="0" r="1646">
      <c r="A1646" s="5" t="n">
        <v>38945</v>
      </c>
      <c r="B1646" s="1" t="n">
        <v>67.1</v>
      </c>
      <c r="C1646" s="1" t="n">
        <v>68.07</v>
      </c>
      <c r="D1646" s="1" t="n">
        <v>66.33</v>
      </c>
      <c r="E1646" s="1" t="n">
        <v>67.98</v>
      </c>
      <c r="F1646" s="1" t="n">
        <v>27903000</v>
      </c>
      <c r="G1646" s="1" t="n">
        <v>67.69</v>
      </c>
      <c r="I1646" s="6" t="e">
        <f aca="false">IF(ROW(E1646) - 1 &gt;= $I$1,SUM(E1646:E1646(E1646,1 - $I$1, 0)) / $I$1,"")</f>
        <v>#VALUE!</v>
      </c>
      <c r="J1646" s="6" t="e">
        <f aca="false">IF(ROW(E1646) - 1 &gt;= $J$1,SUM(E1646:E1646(E1646,1 - $J$1, 0)) / $J$1,"")</f>
        <v>#VALUE!</v>
      </c>
      <c r="L1646" s="7" t="e">
        <f aca="true">IF(ROW(E1646) - 1 &gt;= $L$1,IF(OFFSET(I1646, -1, 0) = "", I1646, ((E1646 - L1645) * $K$4) + L1645), "")</f>
        <v>#VALUE!</v>
      </c>
      <c r="M1646" s="7" t="e">
        <f aca="true">IF(ROW(E1646) - 1 &gt;= $M$1,IF(OFFSET(J1646, -1, 0) = "", J1646, ((E1646 - M1645) * $K$6) + M1645), "")</f>
        <v>#VALUE!</v>
      </c>
      <c r="N1646" s="3" t="e">
        <f aca="false">IF(M1646&lt;&gt;"", L1646-M1646, "")</f>
        <v>#VALUE!</v>
      </c>
      <c r="P1646" s="9" t="e">
        <f aca="false">IF(ROW(E1646) - 1 &gt;= $P$1, IF(OFFSET(N1646, 1- $P$1, 0) &lt;&gt; "", SUM(N1646:N1646(N1646, 1 - $P$1, 0)) / $P$1, ""), "")</f>
        <v>#VALUE!</v>
      </c>
      <c r="Q1646" s="4" t="e">
        <f aca="true">IF(ROW(N1646) - 1 &gt;= $P$1,IF(OFFSET(P1646, -1, 0) = "", P1646, ((N1646 - Q1645) * $O$5) + Q1645), "")</f>
        <v>#VALUE!</v>
      </c>
      <c r="R1646" s="4" t="e">
        <f aca="false">IF(Q1646&lt;&gt;"", N1646 - Q1646, "")</f>
        <v>#VALUE!</v>
      </c>
    </row>
    <row collapsed="false" customFormat="false" customHeight="true" hidden="false" ht="14.4" outlineLevel="0" r="1647">
      <c r="A1647" s="5" t="n">
        <v>38946</v>
      </c>
      <c r="B1647" s="1" t="n">
        <v>68</v>
      </c>
      <c r="C1647" s="1" t="n">
        <v>68.66</v>
      </c>
      <c r="D1647" s="1" t="n">
        <v>67.18</v>
      </c>
      <c r="E1647" s="1" t="n">
        <v>67.59</v>
      </c>
      <c r="F1647" s="1" t="n">
        <v>20755300</v>
      </c>
      <c r="G1647" s="1" t="n">
        <v>67.3</v>
      </c>
      <c r="I1647" s="6" t="e">
        <f aca="false">IF(ROW(E1647) - 1 &gt;= $I$1,SUM(E1647:E1647(E1647,1 - $I$1, 0)) / $I$1,"")</f>
        <v>#VALUE!</v>
      </c>
      <c r="J1647" s="6" t="e">
        <f aca="false">IF(ROW(E1647) - 1 &gt;= $J$1,SUM(E1647:E1647(E1647,1 - $J$1, 0)) / $J$1,"")</f>
        <v>#VALUE!</v>
      </c>
      <c r="L1647" s="7" t="e">
        <f aca="true">IF(ROW(E1647) - 1 &gt;= $L$1,IF(OFFSET(I1647, -1, 0) = "", I1647, ((E1647 - L1646) * $K$4) + L1646), "")</f>
        <v>#VALUE!</v>
      </c>
      <c r="M1647" s="7" t="e">
        <f aca="true">IF(ROW(E1647) - 1 &gt;= $M$1,IF(OFFSET(J1647, -1, 0) = "", J1647, ((E1647 - M1646) * $K$6) + M1646), "")</f>
        <v>#VALUE!</v>
      </c>
      <c r="N1647" s="3" t="e">
        <f aca="false">IF(M1647&lt;&gt;"", L1647-M1647, "")</f>
        <v>#VALUE!</v>
      </c>
      <c r="P1647" s="9" t="e">
        <f aca="false">IF(ROW(E1647) - 1 &gt;= $P$1, IF(OFFSET(N1647, 1- $P$1, 0) &lt;&gt; "", SUM(N1647:N1647(N1647, 1 - $P$1, 0)) / $P$1, ""), "")</f>
        <v>#VALUE!</v>
      </c>
      <c r="Q1647" s="4" t="e">
        <f aca="true">IF(ROW(N1647) - 1 &gt;= $P$1,IF(OFFSET(P1647, -1, 0) = "", P1647, ((N1647 - Q1646) * $O$5) + Q1646), "")</f>
        <v>#VALUE!</v>
      </c>
      <c r="R1647" s="4" t="e">
        <f aca="false">IF(Q1647&lt;&gt;"", N1647 - Q1647, "")</f>
        <v>#VALUE!</v>
      </c>
    </row>
    <row collapsed="false" customFormat="false" customHeight="true" hidden="false" ht="14.4" outlineLevel="0" r="1648">
      <c r="A1648" s="5" t="n">
        <v>38947</v>
      </c>
      <c r="B1648" s="1" t="n">
        <v>67.71</v>
      </c>
      <c r="C1648" s="1" t="n">
        <v>68.4</v>
      </c>
      <c r="D1648" s="1" t="n">
        <v>67.26</v>
      </c>
      <c r="E1648" s="1" t="n">
        <v>67.91</v>
      </c>
      <c r="F1648" s="1" t="n">
        <v>19155500</v>
      </c>
      <c r="G1648" s="1" t="n">
        <v>67.62</v>
      </c>
      <c r="I1648" s="6" t="e">
        <f aca="false">IF(ROW(E1648) - 1 &gt;= $I$1,SUM(E1648:E1648(E1648,1 - $I$1, 0)) / $I$1,"")</f>
        <v>#VALUE!</v>
      </c>
      <c r="J1648" s="6" t="e">
        <f aca="false">IF(ROW(E1648) - 1 &gt;= $J$1,SUM(E1648:E1648(E1648,1 - $J$1, 0)) / $J$1,"")</f>
        <v>#VALUE!</v>
      </c>
      <c r="L1648" s="7" t="e">
        <f aca="true">IF(ROW(E1648) - 1 &gt;= $L$1,IF(OFFSET(I1648, -1, 0) = "", I1648, ((E1648 - L1647) * $K$4) + L1647), "")</f>
        <v>#VALUE!</v>
      </c>
      <c r="M1648" s="7" t="e">
        <f aca="true">IF(ROW(E1648) - 1 &gt;= $M$1,IF(OFFSET(J1648, -1, 0) = "", J1648, ((E1648 - M1647) * $K$6) + M1647), "")</f>
        <v>#VALUE!</v>
      </c>
      <c r="N1648" s="3" t="e">
        <f aca="false">IF(M1648&lt;&gt;"", L1648-M1648, "")</f>
        <v>#VALUE!</v>
      </c>
      <c r="P1648" s="9" t="e">
        <f aca="false">IF(ROW(E1648) - 1 &gt;= $P$1, IF(OFFSET(N1648, 1- $P$1, 0) &lt;&gt; "", SUM(N1648:N1648(N1648, 1 - $P$1, 0)) / $P$1, ""), "")</f>
        <v>#VALUE!</v>
      </c>
      <c r="Q1648" s="4" t="e">
        <f aca="true">IF(ROW(N1648) - 1 &gt;= $P$1,IF(OFFSET(P1648, -1, 0) = "", P1648, ((N1648 - Q1647) * $O$5) + Q1647), "")</f>
        <v>#VALUE!</v>
      </c>
      <c r="R1648" s="4" t="e">
        <f aca="false">IF(Q1648&lt;&gt;"", N1648 - Q1648, "")</f>
        <v>#VALUE!</v>
      </c>
    </row>
    <row collapsed="false" customFormat="false" customHeight="true" hidden="false" ht="14.4" outlineLevel="0" r="1649">
      <c r="A1649" s="5" t="n">
        <v>38950</v>
      </c>
      <c r="B1649" s="1" t="n">
        <v>67.3</v>
      </c>
      <c r="C1649" s="1" t="n">
        <v>67.31</v>
      </c>
      <c r="D1649" s="1" t="n">
        <v>66.15</v>
      </c>
      <c r="E1649" s="1" t="n">
        <v>66.56</v>
      </c>
      <c r="F1649" s="1" t="n">
        <v>18793800</v>
      </c>
      <c r="G1649" s="1" t="n">
        <v>66.28</v>
      </c>
      <c r="I1649" s="6" t="e">
        <f aca="false">IF(ROW(E1649) - 1 &gt;= $I$1,SUM(E1649:E1649(E1649,1 - $I$1, 0)) / $I$1,"")</f>
        <v>#VALUE!</v>
      </c>
      <c r="J1649" s="6" t="e">
        <f aca="false">IF(ROW(E1649) - 1 &gt;= $J$1,SUM(E1649:E1649(E1649,1 - $J$1, 0)) / $J$1,"")</f>
        <v>#VALUE!</v>
      </c>
      <c r="L1649" s="7" t="e">
        <f aca="true">IF(ROW(E1649) - 1 &gt;= $L$1,IF(OFFSET(I1649, -1, 0) = "", I1649, ((E1649 - L1648) * $K$4) + L1648), "")</f>
        <v>#VALUE!</v>
      </c>
      <c r="M1649" s="7" t="e">
        <f aca="true">IF(ROW(E1649) - 1 &gt;= $M$1,IF(OFFSET(J1649, -1, 0) = "", J1649, ((E1649 - M1648) * $K$6) + M1648), "")</f>
        <v>#VALUE!</v>
      </c>
      <c r="N1649" s="3" t="e">
        <f aca="false">IF(M1649&lt;&gt;"", L1649-M1649, "")</f>
        <v>#VALUE!</v>
      </c>
      <c r="P1649" s="9" t="e">
        <f aca="false">IF(ROW(E1649) - 1 &gt;= $P$1, IF(OFFSET(N1649, 1- $P$1, 0) &lt;&gt; "", SUM(N1649:N1649(N1649, 1 - $P$1, 0)) / $P$1, ""), "")</f>
        <v>#VALUE!</v>
      </c>
      <c r="Q1649" s="4" t="e">
        <f aca="true">IF(ROW(N1649) - 1 &gt;= $P$1,IF(OFFSET(P1649, -1, 0) = "", P1649, ((N1649 - Q1648) * $O$5) + Q1648), "")</f>
        <v>#VALUE!</v>
      </c>
      <c r="R1649" s="4" t="e">
        <f aca="false">IF(Q1649&lt;&gt;"", N1649 - Q1649, "")</f>
        <v>#VALUE!</v>
      </c>
    </row>
    <row collapsed="false" customFormat="false" customHeight="true" hidden="false" ht="14.4" outlineLevel="0" r="1650">
      <c r="A1650" s="5" t="n">
        <v>38951</v>
      </c>
      <c r="B1650" s="1" t="n">
        <v>66.68</v>
      </c>
      <c r="C1650" s="1" t="n">
        <v>68.32</v>
      </c>
      <c r="D1650" s="1" t="n">
        <v>66.5</v>
      </c>
      <c r="E1650" s="1" t="n">
        <v>67.62</v>
      </c>
      <c r="F1650" s="1" t="n">
        <v>20606000</v>
      </c>
      <c r="G1650" s="1" t="n">
        <v>67.33</v>
      </c>
      <c r="I1650" s="6" t="e">
        <f aca="false">IF(ROW(E1650) - 1 &gt;= $I$1,SUM(E1650:E1650(E1650,1 - $I$1, 0)) / $I$1,"")</f>
        <v>#VALUE!</v>
      </c>
      <c r="J1650" s="6" t="e">
        <f aca="false">IF(ROW(E1650) - 1 &gt;= $J$1,SUM(E1650:E1650(E1650,1 - $J$1, 0)) / $J$1,"")</f>
        <v>#VALUE!</v>
      </c>
      <c r="L1650" s="7" t="e">
        <f aca="true">IF(ROW(E1650) - 1 &gt;= $L$1,IF(OFFSET(I1650, -1, 0) = "", I1650, ((E1650 - L1649) * $K$4) + L1649), "")</f>
        <v>#VALUE!</v>
      </c>
      <c r="M1650" s="7" t="e">
        <f aca="true">IF(ROW(E1650) - 1 &gt;= $M$1,IF(OFFSET(J1650, -1, 0) = "", J1650, ((E1650 - M1649) * $K$6) + M1649), "")</f>
        <v>#VALUE!</v>
      </c>
      <c r="N1650" s="3" t="e">
        <f aca="false">IF(M1650&lt;&gt;"", L1650-M1650, "")</f>
        <v>#VALUE!</v>
      </c>
      <c r="P1650" s="9" t="e">
        <f aca="false">IF(ROW(E1650) - 1 &gt;= $P$1, IF(OFFSET(N1650, 1- $P$1, 0) &lt;&gt; "", SUM(N1650:N1650(N1650, 1 - $P$1, 0)) / $P$1, ""), "")</f>
        <v>#VALUE!</v>
      </c>
      <c r="Q1650" s="4" t="e">
        <f aca="true">IF(ROW(N1650) - 1 &gt;= $P$1,IF(OFFSET(P1650, -1, 0) = "", P1650, ((N1650 - Q1649) * $O$5) + Q1649), "")</f>
        <v>#VALUE!</v>
      </c>
      <c r="R1650" s="4" t="e">
        <f aca="false">IF(Q1650&lt;&gt;"", N1650 - Q1650, "")</f>
        <v>#VALUE!</v>
      </c>
    </row>
    <row collapsed="false" customFormat="false" customHeight="true" hidden="false" ht="14.4" outlineLevel="0" r="1651">
      <c r="A1651" s="5" t="n">
        <v>38952</v>
      </c>
      <c r="B1651" s="1" t="n">
        <v>68</v>
      </c>
      <c r="C1651" s="1" t="n">
        <v>68.65</v>
      </c>
      <c r="D1651" s="1" t="n">
        <v>66.94</v>
      </c>
      <c r="E1651" s="1" t="n">
        <v>67.31</v>
      </c>
      <c r="F1651" s="1" t="n">
        <v>19152100</v>
      </c>
      <c r="G1651" s="1" t="n">
        <v>67.02</v>
      </c>
      <c r="I1651" s="6" t="e">
        <f aca="false">IF(ROW(E1651) - 1 &gt;= $I$1,SUM(E1651:E1651(E1651,1 - $I$1, 0)) / $I$1,"")</f>
        <v>#VALUE!</v>
      </c>
      <c r="J1651" s="6" t="e">
        <f aca="false">IF(ROW(E1651) - 1 &gt;= $J$1,SUM(E1651:E1651(E1651,1 - $J$1, 0)) / $J$1,"")</f>
        <v>#VALUE!</v>
      </c>
      <c r="L1651" s="7" t="e">
        <f aca="true">IF(ROW(E1651) - 1 &gt;= $L$1,IF(OFFSET(I1651, -1, 0) = "", I1651, ((E1651 - L1650) * $K$4) + L1650), "")</f>
        <v>#VALUE!</v>
      </c>
      <c r="M1651" s="7" t="e">
        <f aca="true">IF(ROW(E1651) - 1 &gt;= $M$1,IF(OFFSET(J1651, -1, 0) = "", J1651, ((E1651 - M1650) * $K$6) + M1650), "")</f>
        <v>#VALUE!</v>
      </c>
      <c r="N1651" s="3" t="e">
        <f aca="false">IF(M1651&lt;&gt;"", L1651-M1651, "")</f>
        <v>#VALUE!</v>
      </c>
      <c r="P1651" s="9" t="e">
        <f aca="false">IF(ROW(E1651) - 1 &gt;= $P$1, IF(OFFSET(N1651, 1- $P$1, 0) &lt;&gt; "", SUM(N1651:N1651(N1651, 1 - $P$1, 0)) / $P$1, ""), "")</f>
        <v>#VALUE!</v>
      </c>
      <c r="Q1651" s="4" t="e">
        <f aca="true">IF(ROW(N1651) - 1 &gt;= $P$1,IF(OFFSET(P1651, -1, 0) = "", P1651, ((N1651 - Q1650) * $O$5) + Q1650), "")</f>
        <v>#VALUE!</v>
      </c>
      <c r="R1651" s="4" t="e">
        <f aca="false">IF(Q1651&lt;&gt;"", N1651 - Q1651, "")</f>
        <v>#VALUE!</v>
      </c>
    </row>
    <row collapsed="false" customFormat="false" customHeight="true" hidden="false" ht="14.4" outlineLevel="0" r="1652">
      <c r="A1652" s="5" t="n">
        <v>38953</v>
      </c>
      <c r="B1652" s="1" t="n">
        <v>67.89</v>
      </c>
      <c r="C1652" s="1" t="n">
        <v>68.19</v>
      </c>
      <c r="D1652" s="1" t="n">
        <v>66.27</v>
      </c>
      <c r="E1652" s="1" t="n">
        <v>67.81</v>
      </c>
      <c r="F1652" s="1" t="n">
        <v>23399700</v>
      </c>
      <c r="G1652" s="1" t="n">
        <v>67.52</v>
      </c>
      <c r="I1652" s="6" t="e">
        <f aca="false">IF(ROW(E1652) - 1 &gt;= $I$1,SUM(E1652:E1652(E1652,1 - $I$1, 0)) / $I$1,"")</f>
        <v>#VALUE!</v>
      </c>
      <c r="J1652" s="6" t="e">
        <f aca="false">IF(ROW(E1652) - 1 &gt;= $J$1,SUM(E1652:E1652(E1652,1 - $J$1, 0)) / $J$1,"")</f>
        <v>#VALUE!</v>
      </c>
      <c r="L1652" s="7" t="e">
        <f aca="true">IF(ROW(E1652) - 1 &gt;= $L$1,IF(OFFSET(I1652, -1, 0) = "", I1652, ((E1652 - L1651) * $K$4) + L1651), "")</f>
        <v>#VALUE!</v>
      </c>
      <c r="M1652" s="7" t="e">
        <f aca="true">IF(ROW(E1652) - 1 &gt;= $M$1,IF(OFFSET(J1652, -1, 0) = "", J1652, ((E1652 - M1651) * $K$6) + M1651), "")</f>
        <v>#VALUE!</v>
      </c>
      <c r="N1652" s="3" t="e">
        <f aca="false">IF(M1652&lt;&gt;"", L1652-M1652, "")</f>
        <v>#VALUE!</v>
      </c>
      <c r="P1652" s="9" t="e">
        <f aca="false">IF(ROW(E1652) - 1 &gt;= $P$1, IF(OFFSET(N1652, 1- $P$1, 0) &lt;&gt; "", SUM(N1652:N1652(N1652, 1 - $P$1, 0)) / $P$1, ""), "")</f>
        <v>#VALUE!</v>
      </c>
      <c r="Q1652" s="4" t="e">
        <f aca="true">IF(ROW(N1652) - 1 &gt;= $P$1,IF(OFFSET(P1652, -1, 0) = "", P1652, ((N1652 - Q1651) * $O$5) + Q1651), "")</f>
        <v>#VALUE!</v>
      </c>
      <c r="R1652" s="4" t="e">
        <f aca="false">IF(Q1652&lt;&gt;"", N1652 - Q1652, "")</f>
        <v>#VALUE!</v>
      </c>
    </row>
    <row collapsed="false" customFormat="false" customHeight="true" hidden="false" ht="14.4" outlineLevel="0" r="1653">
      <c r="A1653" s="5" t="n">
        <v>38954</v>
      </c>
      <c r="B1653" s="1" t="n">
        <v>67.34</v>
      </c>
      <c r="C1653" s="1" t="n">
        <v>69.05</v>
      </c>
      <c r="D1653" s="1" t="n">
        <v>67.31</v>
      </c>
      <c r="E1653" s="1" t="n">
        <v>68.75</v>
      </c>
      <c r="F1653" s="1" t="n">
        <v>19427100</v>
      </c>
      <c r="G1653" s="1" t="n">
        <v>68.46</v>
      </c>
      <c r="I1653" s="6" t="e">
        <f aca="false">IF(ROW(E1653) - 1 &gt;= $I$1,SUM(E1653:E1653(E1653,1 - $I$1, 0)) / $I$1,"")</f>
        <v>#VALUE!</v>
      </c>
      <c r="J1653" s="6" t="e">
        <f aca="false">IF(ROW(E1653) - 1 &gt;= $J$1,SUM(E1653:E1653(E1653,1 - $J$1, 0)) / $J$1,"")</f>
        <v>#VALUE!</v>
      </c>
      <c r="L1653" s="7" t="e">
        <f aca="true">IF(ROW(E1653) - 1 &gt;= $L$1,IF(OFFSET(I1653, -1, 0) = "", I1653, ((E1653 - L1652) * $K$4) + L1652), "")</f>
        <v>#VALUE!</v>
      </c>
      <c r="M1653" s="7" t="e">
        <f aca="true">IF(ROW(E1653) - 1 &gt;= $M$1,IF(OFFSET(J1653, -1, 0) = "", J1653, ((E1653 - M1652) * $K$6) + M1652), "")</f>
        <v>#VALUE!</v>
      </c>
      <c r="N1653" s="3" t="e">
        <f aca="false">IF(M1653&lt;&gt;"", L1653-M1653, "")</f>
        <v>#VALUE!</v>
      </c>
      <c r="P1653" s="9" t="e">
        <f aca="false">IF(ROW(E1653) - 1 &gt;= $P$1, IF(OFFSET(N1653, 1- $P$1, 0) &lt;&gt; "", SUM(N1653:N1653(N1653, 1 - $P$1, 0)) / $P$1, ""), "")</f>
        <v>#VALUE!</v>
      </c>
      <c r="Q1653" s="4" t="e">
        <f aca="true">IF(ROW(N1653) - 1 &gt;= $P$1,IF(OFFSET(P1653, -1, 0) = "", P1653, ((N1653 - Q1652) * $O$5) + Q1652), "")</f>
        <v>#VALUE!</v>
      </c>
      <c r="R1653" s="4" t="e">
        <f aca="false">IF(Q1653&lt;&gt;"", N1653 - Q1653, "")</f>
        <v>#VALUE!</v>
      </c>
    </row>
    <row collapsed="false" customFormat="false" customHeight="true" hidden="false" ht="14.4" outlineLevel="0" r="1654">
      <c r="A1654" s="5" t="n">
        <v>38957</v>
      </c>
      <c r="B1654" s="1" t="n">
        <v>68.5</v>
      </c>
      <c r="C1654" s="1" t="n">
        <v>68.61</v>
      </c>
      <c r="D1654" s="1" t="n">
        <v>66.68</v>
      </c>
      <c r="E1654" s="1" t="n">
        <v>66.98</v>
      </c>
      <c r="F1654" s="1" t="n">
        <v>26362900</v>
      </c>
      <c r="G1654" s="1" t="n">
        <v>66.69</v>
      </c>
      <c r="I1654" s="6" t="e">
        <f aca="false">IF(ROW(E1654) - 1 &gt;= $I$1,SUM(E1654:E1654(E1654,1 - $I$1, 0)) / $I$1,"")</f>
        <v>#VALUE!</v>
      </c>
      <c r="J1654" s="6" t="e">
        <f aca="false">IF(ROW(E1654) - 1 &gt;= $J$1,SUM(E1654:E1654(E1654,1 - $J$1, 0)) / $J$1,"")</f>
        <v>#VALUE!</v>
      </c>
      <c r="L1654" s="7" t="e">
        <f aca="true">IF(ROW(E1654) - 1 &gt;= $L$1,IF(OFFSET(I1654, -1, 0) = "", I1654, ((E1654 - L1653) * $K$4) + L1653), "")</f>
        <v>#VALUE!</v>
      </c>
      <c r="M1654" s="7" t="e">
        <f aca="true">IF(ROW(E1654) - 1 &gt;= $M$1,IF(OFFSET(J1654, -1, 0) = "", J1654, ((E1654 - M1653) * $K$6) + M1653), "")</f>
        <v>#VALUE!</v>
      </c>
      <c r="N1654" s="3" t="e">
        <f aca="false">IF(M1654&lt;&gt;"", L1654-M1654, "")</f>
        <v>#VALUE!</v>
      </c>
      <c r="P1654" s="9" t="e">
        <f aca="false">IF(ROW(E1654) - 1 &gt;= $P$1, IF(OFFSET(N1654, 1- $P$1, 0) &lt;&gt; "", SUM(N1654:N1654(N1654, 1 - $P$1, 0)) / $P$1, ""), "")</f>
        <v>#VALUE!</v>
      </c>
      <c r="Q1654" s="4" t="e">
        <f aca="true">IF(ROW(N1654) - 1 &gt;= $P$1,IF(OFFSET(P1654, -1, 0) = "", P1654, ((N1654 - Q1653) * $O$5) + Q1653), "")</f>
        <v>#VALUE!</v>
      </c>
      <c r="R1654" s="4" t="e">
        <f aca="false">IF(Q1654&lt;&gt;"", N1654 - Q1654, "")</f>
        <v>#VALUE!</v>
      </c>
    </row>
    <row collapsed="false" customFormat="false" customHeight="true" hidden="false" ht="14.4" outlineLevel="0" r="1655">
      <c r="A1655" s="5" t="n">
        <v>38958</v>
      </c>
      <c r="B1655" s="1" t="n">
        <v>66.99</v>
      </c>
      <c r="C1655" s="1" t="n">
        <v>67.26</v>
      </c>
      <c r="D1655" s="1" t="n">
        <v>65.12</v>
      </c>
      <c r="E1655" s="1" t="n">
        <v>66.48</v>
      </c>
      <c r="F1655" s="1" t="n">
        <v>33833300</v>
      </c>
      <c r="G1655" s="1" t="n">
        <v>66.2</v>
      </c>
      <c r="I1655" s="6" t="e">
        <f aca="false">IF(ROW(E1655) - 1 &gt;= $I$1,SUM(E1655:E1655(E1655,1 - $I$1, 0)) / $I$1,"")</f>
        <v>#VALUE!</v>
      </c>
      <c r="J1655" s="6" t="e">
        <f aca="false">IF(ROW(E1655) - 1 &gt;= $J$1,SUM(E1655:E1655(E1655,1 - $J$1, 0)) / $J$1,"")</f>
        <v>#VALUE!</v>
      </c>
      <c r="L1655" s="7" t="e">
        <f aca="true">IF(ROW(E1655) - 1 &gt;= $L$1,IF(OFFSET(I1655, -1, 0) = "", I1655, ((E1655 - L1654) * $K$4) + L1654), "")</f>
        <v>#VALUE!</v>
      </c>
      <c r="M1655" s="7" t="e">
        <f aca="true">IF(ROW(E1655) - 1 &gt;= $M$1,IF(OFFSET(J1655, -1, 0) = "", J1655, ((E1655 - M1654) * $K$6) + M1654), "")</f>
        <v>#VALUE!</v>
      </c>
      <c r="N1655" s="3" t="e">
        <f aca="false">IF(M1655&lt;&gt;"", L1655-M1655, "")</f>
        <v>#VALUE!</v>
      </c>
      <c r="P1655" s="9" t="e">
        <f aca="false">IF(ROW(E1655) - 1 &gt;= $P$1, IF(OFFSET(N1655, 1- $P$1, 0) &lt;&gt; "", SUM(N1655:N1655(N1655, 1 - $P$1, 0)) / $P$1, ""), "")</f>
        <v>#VALUE!</v>
      </c>
      <c r="Q1655" s="4" t="e">
        <f aca="true">IF(ROW(N1655) - 1 &gt;= $P$1,IF(OFFSET(P1655, -1, 0) = "", P1655, ((N1655 - Q1654) * $O$5) + Q1654), "")</f>
        <v>#VALUE!</v>
      </c>
      <c r="R1655" s="4" t="e">
        <f aca="false">IF(Q1655&lt;&gt;"", N1655 - Q1655, "")</f>
        <v>#VALUE!</v>
      </c>
    </row>
    <row collapsed="false" customFormat="false" customHeight="true" hidden="false" ht="14.4" outlineLevel="0" r="1656">
      <c r="A1656" s="5" t="n">
        <v>38959</v>
      </c>
      <c r="B1656" s="1" t="n">
        <v>67.34</v>
      </c>
      <c r="C1656" s="1" t="n">
        <v>67.82</v>
      </c>
      <c r="D1656" s="1" t="n">
        <v>66.68</v>
      </c>
      <c r="E1656" s="1" t="n">
        <v>66.96</v>
      </c>
      <c r="F1656" s="1" t="n">
        <v>24290800</v>
      </c>
      <c r="G1656" s="1" t="n">
        <v>66.67</v>
      </c>
      <c r="I1656" s="6" t="e">
        <f aca="false">IF(ROW(E1656) - 1 &gt;= $I$1,SUM(E1656:E1656(E1656,1 - $I$1, 0)) / $I$1,"")</f>
        <v>#VALUE!</v>
      </c>
      <c r="J1656" s="6" t="e">
        <f aca="false">IF(ROW(E1656) - 1 &gt;= $J$1,SUM(E1656:E1656(E1656,1 - $J$1, 0)) / $J$1,"")</f>
        <v>#VALUE!</v>
      </c>
      <c r="L1656" s="7" t="e">
        <f aca="true">IF(ROW(E1656) - 1 &gt;= $L$1,IF(OFFSET(I1656, -1, 0) = "", I1656, ((E1656 - L1655) * $K$4) + L1655), "")</f>
        <v>#VALUE!</v>
      </c>
      <c r="M1656" s="7" t="e">
        <f aca="true">IF(ROW(E1656) - 1 &gt;= $M$1,IF(OFFSET(J1656, -1, 0) = "", J1656, ((E1656 - M1655) * $K$6) + M1655), "")</f>
        <v>#VALUE!</v>
      </c>
      <c r="N1656" s="3" t="e">
        <f aca="false">IF(M1656&lt;&gt;"", L1656-M1656, "")</f>
        <v>#VALUE!</v>
      </c>
      <c r="P1656" s="9" t="e">
        <f aca="false">IF(ROW(E1656) - 1 &gt;= $P$1, IF(OFFSET(N1656, 1- $P$1, 0) &lt;&gt; "", SUM(N1656:N1656(N1656, 1 - $P$1, 0)) / $P$1, ""), "")</f>
        <v>#VALUE!</v>
      </c>
      <c r="Q1656" s="4" t="e">
        <f aca="true">IF(ROW(N1656) - 1 &gt;= $P$1,IF(OFFSET(P1656, -1, 0) = "", P1656, ((N1656 - Q1655) * $O$5) + Q1655), "")</f>
        <v>#VALUE!</v>
      </c>
      <c r="R1656" s="4" t="e">
        <f aca="false">IF(Q1656&lt;&gt;"", N1656 - Q1656, "")</f>
        <v>#VALUE!</v>
      </c>
    </row>
    <row collapsed="false" customFormat="false" customHeight="true" hidden="false" ht="14.4" outlineLevel="0" r="1657">
      <c r="A1657" s="5" t="n">
        <v>38960</v>
      </c>
      <c r="B1657" s="1" t="n">
        <v>67.28</v>
      </c>
      <c r="C1657" s="1" t="n">
        <v>68.3</v>
      </c>
      <c r="D1657" s="1" t="n">
        <v>66.66</v>
      </c>
      <c r="E1657" s="1" t="n">
        <v>67.85</v>
      </c>
      <c r="F1657" s="1" t="n">
        <v>20524900</v>
      </c>
      <c r="G1657" s="1" t="n">
        <v>67.56</v>
      </c>
      <c r="I1657" s="6" t="e">
        <f aca="false">IF(ROW(E1657) - 1 &gt;= $I$1,SUM(E1657:E1657(E1657,1 - $I$1, 0)) / $I$1,"")</f>
        <v>#VALUE!</v>
      </c>
      <c r="J1657" s="6" t="e">
        <f aca="false">IF(ROW(E1657) - 1 &gt;= $J$1,SUM(E1657:E1657(E1657,1 - $J$1, 0)) / $J$1,"")</f>
        <v>#VALUE!</v>
      </c>
      <c r="L1657" s="7" t="e">
        <f aca="true">IF(ROW(E1657) - 1 &gt;= $L$1,IF(OFFSET(I1657, -1, 0) = "", I1657, ((E1657 - L1656) * $K$4) + L1656), "")</f>
        <v>#VALUE!</v>
      </c>
      <c r="M1657" s="7" t="e">
        <f aca="true">IF(ROW(E1657) - 1 &gt;= $M$1,IF(OFFSET(J1657, -1, 0) = "", J1657, ((E1657 - M1656) * $K$6) + M1656), "")</f>
        <v>#VALUE!</v>
      </c>
      <c r="N1657" s="3" t="e">
        <f aca="false">IF(M1657&lt;&gt;"", L1657-M1657, "")</f>
        <v>#VALUE!</v>
      </c>
      <c r="P1657" s="9" t="e">
        <f aca="false">IF(ROW(E1657) - 1 &gt;= $P$1, IF(OFFSET(N1657, 1- $P$1, 0) &lt;&gt; "", SUM(N1657:N1657(N1657, 1 - $P$1, 0)) / $P$1, ""), "")</f>
        <v>#VALUE!</v>
      </c>
      <c r="Q1657" s="4" t="e">
        <f aca="true">IF(ROW(N1657) - 1 &gt;= $P$1,IF(OFFSET(P1657, -1, 0) = "", P1657, ((N1657 - Q1656) * $O$5) + Q1656), "")</f>
        <v>#VALUE!</v>
      </c>
      <c r="R1657" s="4" t="e">
        <f aca="false">IF(Q1657&lt;&gt;"", N1657 - Q1657, "")</f>
        <v>#VALUE!</v>
      </c>
    </row>
    <row collapsed="false" customFormat="false" customHeight="true" hidden="false" ht="14.4" outlineLevel="0" r="1658">
      <c r="A1658" s="5" t="n">
        <v>38961</v>
      </c>
      <c r="B1658" s="1" t="n">
        <v>68.48</v>
      </c>
      <c r="C1658" s="1" t="n">
        <v>68.65</v>
      </c>
      <c r="D1658" s="1" t="n">
        <v>67.82</v>
      </c>
      <c r="E1658" s="1" t="n">
        <v>68.38</v>
      </c>
      <c r="F1658" s="1" t="n">
        <v>14589100</v>
      </c>
      <c r="G1658" s="1" t="n">
        <v>68.09</v>
      </c>
      <c r="I1658" s="6" t="e">
        <f aca="false">IF(ROW(E1658) - 1 &gt;= $I$1,SUM(E1658:E1658(E1658,1 - $I$1, 0)) / $I$1,"")</f>
        <v>#VALUE!</v>
      </c>
      <c r="J1658" s="6" t="e">
        <f aca="false">IF(ROW(E1658) - 1 &gt;= $J$1,SUM(E1658:E1658(E1658,1 - $J$1, 0)) / $J$1,"")</f>
        <v>#VALUE!</v>
      </c>
      <c r="L1658" s="7" t="e">
        <f aca="true">IF(ROW(E1658) - 1 &gt;= $L$1,IF(OFFSET(I1658, -1, 0) = "", I1658, ((E1658 - L1657) * $K$4) + L1657), "")</f>
        <v>#VALUE!</v>
      </c>
      <c r="M1658" s="7" t="e">
        <f aca="true">IF(ROW(E1658) - 1 &gt;= $M$1,IF(OFFSET(J1658, -1, 0) = "", J1658, ((E1658 - M1657) * $K$6) + M1657), "")</f>
        <v>#VALUE!</v>
      </c>
      <c r="N1658" s="3" t="e">
        <f aca="false">IF(M1658&lt;&gt;"", L1658-M1658, "")</f>
        <v>#VALUE!</v>
      </c>
      <c r="P1658" s="9" t="e">
        <f aca="false">IF(ROW(E1658) - 1 &gt;= $P$1, IF(OFFSET(N1658, 1- $P$1, 0) &lt;&gt; "", SUM(N1658:N1658(N1658, 1 - $P$1, 0)) / $P$1, ""), "")</f>
        <v>#VALUE!</v>
      </c>
      <c r="Q1658" s="4" t="e">
        <f aca="true">IF(ROW(N1658) - 1 &gt;= $P$1,IF(OFFSET(P1658, -1, 0) = "", P1658, ((N1658 - Q1657) * $O$5) + Q1657), "")</f>
        <v>#VALUE!</v>
      </c>
      <c r="R1658" s="4" t="e">
        <f aca="false">IF(Q1658&lt;&gt;"", N1658 - Q1658, "")</f>
        <v>#VALUE!</v>
      </c>
    </row>
    <row collapsed="false" customFormat="false" customHeight="true" hidden="false" ht="14.4" outlineLevel="0" r="1659">
      <c r="A1659" s="5" t="n">
        <v>38965</v>
      </c>
      <c r="B1659" s="1" t="n">
        <v>68.97</v>
      </c>
      <c r="C1659" s="1" t="n">
        <v>71.5</v>
      </c>
      <c r="D1659" s="1" t="n">
        <v>68.55</v>
      </c>
      <c r="E1659" s="1" t="n">
        <v>71.48</v>
      </c>
      <c r="F1659" s="1" t="n">
        <v>36159200</v>
      </c>
      <c r="G1659" s="1" t="n">
        <v>71.17</v>
      </c>
      <c r="I1659" s="6" t="e">
        <f aca="false">IF(ROW(E1659) - 1 &gt;= $I$1,SUM(E1659:E1659(E1659,1 - $I$1, 0)) / $I$1,"")</f>
        <v>#VALUE!</v>
      </c>
      <c r="J1659" s="6" t="e">
        <f aca="false">IF(ROW(E1659) - 1 &gt;= $J$1,SUM(E1659:E1659(E1659,1 - $J$1, 0)) / $J$1,"")</f>
        <v>#VALUE!</v>
      </c>
      <c r="L1659" s="7" t="e">
        <f aca="true">IF(ROW(E1659) - 1 &gt;= $L$1,IF(OFFSET(I1659, -1, 0) = "", I1659, ((E1659 - L1658) * $K$4) + L1658), "")</f>
        <v>#VALUE!</v>
      </c>
      <c r="M1659" s="7" t="e">
        <f aca="true">IF(ROW(E1659) - 1 &gt;= $M$1,IF(OFFSET(J1659, -1, 0) = "", J1659, ((E1659 - M1658) * $K$6) + M1658), "")</f>
        <v>#VALUE!</v>
      </c>
      <c r="N1659" s="3" t="e">
        <f aca="false">IF(M1659&lt;&gt;"", L1659-M1659, "")</f>
        <v>#VALUE!</v>
      </c>
      <c r="P1659" s="9" t="e">
        <f aca="false">IF(ROW(E1659) - 1 &gt;= $P$1, IF(OFFSET(N1659, 1- $P$1, 0) &lt;&gt; "", SUM(N1659:N1659(N1659, 1 - $P$1, 0)) / $P$1, ""), "")</f>
        <v>#VALUE!</v>
      </c>
      <c r="Q1659" s="4" t="e">
        <f aca="true">IF(ROW(N1659) - 1 &gt;= $P$1,IF(OFFSET(P1659, -1, 0) = "", P1659, ((N1659 - Q1658) * $O$5) + Q1658), "")</f>
        <v>#VALUE!</v>
      </c>
      <c r="R1659" s="4" t="e">
        <f aca="false">IF(Q1659&lt;&gt;"", N1659 - Q1659, "")</f>
        <v>#VALUE!</v>
      </c>
    </row>
    <row collapsed="false" customFormat="false" customHeight="true" hidden="false" ht="14.4" outlineLevel="0" r="1660">
      <c r="A1660" s="5" t="n">
        <v>38966</v>
      </c>
      <c r="B1660" s="1" t="n">
        <v>71.08</v>
      </c>
      <c r="C1660" s="1" t="n">
        <v>71.69</v>
      </c>
      <c r="D1660" s="1" t="n">
        <v>69.7</v>
      </c>
      <c r="E1660" s="1" t="n">
        <v>70.03</v>
      </c>
      <c r="F1660" s="1" t="n">
        <v>34789400</v>
      </c>
      <c r="G1660" s="1" t="n">
        <v>69.73</v>
      </c>
      <c r="I1660" s="6" t="e">
        <f aca="false">IF(ROW(E1660) - 1 &gt;= $I$1,SUM(E1660:E1660(E1660,1 - $I$1, 0)) / $I$1,"")</f>
        <v>#VALUE!</v>
      </c>
      <c r="J1660" s="6" t="e">
        <f aca="false">IF(ROW(E1660) - 1 &gt;= $J$1,SUM(E1660:E1660(E1660,1 - $J$1, 0)) / $J$1,"")</f>
        <v>#VALUE!</v>
      </c>
      <c r="L1660" s="7" t="e">
        <f aca="true">IF(ROW(E1660) - 1 &gt;= $L$1,IF(OFFSET(I1660, -1, 0) = "", I1660, ((E1660 - L1659) * $K$4) + L1659), "")</f>
        <v>#VALUE!</v>
      </c>
      <c r="M1660" s="7" t="e">
        <f aca="true">IF(ROW(E1660) - 1 &gt;= $M$1,IF(OFFSET(J1660, -1, 0) = "", J1660, ((E1660 - M1659) * $K$6) + M1659), "")</f>
        <v>#VALUE!</v>
      </c>
      <c r="N1660" s="3" t="e">
        <f aca="false">IF(M1660&lt;&gt;"", L1660-M1660, "")</f>
        <v>#VALUE!</v>
      </c>
      <c r="P1660" s="9" t="e">
        <f aca="false">IF(ROW(E1660) - 1 &gt;= $P$1, IF(OFFSET(N1660, 1- $P$1, 0) &lt;&gt; "", SUM(N1660:N1660(N1660, 1 - $P$1, 0)) / $P$1, ""), "")</f>
        <v>#VALUE!</v>
      </c>
      <c r="Q1660" s="4" t="e">
        <f aca="true">IF(ROW(N1660) - 1 &gt;= $P$1,IF(OFFSET(P1660, -1, 0) = "", P1660, ((N1660 - Q1659) * $O$5) + Q1659), "")</f>
        <v>#VALUE!</v>
      </c>
      <c r="R1660" s="4" t="e">
        <f aca="false">IF(Q1660&lt;&gt;"", N1660 - Q1660, "")</f>
        <v>#VALUE!</v>
      </c>
    </row>
    <row collapsed="false" customFormat="false" customHeight="true" hidden="false" ht="14.4" outlineLevel="0" r="1661">
      <c r="A1661" s="5" t="n">
        <v>38967</v>
      </c>
      <c r="B1661" s="1" t="n">
        <v>70.6</v>
      </c>
      <c r="C1661" s="1" t="n">
        <v>73.48</v>
      </c>
      <c r="D1661" s="1" t="n">
        <v>70.25</v>
      </c>
      <c r="E1661" s="1" t="n">
        <v>72.8</v>
      </c>
      <c r="F1661" s="1" t="n">
        <v>45284200</v>
      </c>
      <c r="G1661" s="1" t="n">
        <v>72.49</v>
      </c>
      <c r="I1661" s="6" t="e">
        <f aca="false">IF(ROW(E1661) - 1 &gt;= $I$1,SUM(E1661:E1661(E1661,1 - $I$1, 0)) / $I$1,"")</f>
        <v>#VALUE!</v>
      </c>
      <c r="J1661" s="6" t="e">
        <f aca="false">IF(ROW(E1661) - 1 &gt;= $J$1,SUM(E1661:E1661(E1661,1 - $J$1, 0)) / $J$1,"")</f>
        <v>#VALUE!</v>
      </c>
      <c r="L1661" s="7" t="e">
        <f aca="true">IF(ROW(E1661) - 1 &gt;= $L$1,IF(OFFSET(I1661, -1, 0) = "", I1661, ((E1661 - L1660) * $K$4) + L1660), "")</f>
        <v>#VALUE!</v>
      </c>
      <c r="M1661" s="7" t="e">
        <f aca="true">IF(ROW(E1661) - 1 &gt;= $M$1,IF(OFFSET(J1661, -1, 0) = "", J1661, ((E1661 - M1660) * $K$6) + M1660), "")</f>
        <v>#VALUE!</v>
      </c>
      <c r="N1661" s="3" t="e">
        <f aca="false">IF(M1661&lt;&gt;"", L1661-M1661, "")</f>
        <v>#VALUE!</v>
      </c>
      <c r="P1661" s="9" t="e">
        <f aca="false">IF(ROW(E1661) - 1 &gt;= $P$1, IF(OFFSET(N1661, 1- $P$1, 0) &lt;&gt; "", SUM(N1661:N1661(N1661, 1 - $P$1, 0)) / $P$1, ""), "")</f>
        <v>#VALUE!</v>
      </c>
      <c r="Q1661" s="4" t="e">
        <f aca="true">IF(ROW(N1661) - 1 &gt;= $P$1,IF(OFFSET(P1661, -1, 0) = "", P1661, ((N1661 - Q1660) * $O$5) + Q1660), "")</f>
        <v>#VALUE!</v>
      </c>
      <c r="R1661" s="4" t="e">
        <f aca="false">IF(Q1661&lt;&gt;"", N1661 - Q1661, "")</f>
        <v>#VALUE!</v>
      </c>
    </row>
    <row collapsed="false" customFormat="false" customHeight="true" hidden="false" ht="14.4" outlineLevel="0" r="1662">
      <c r="A1662" s="5" t="n">
        <v>38968</v>
      </c>
      <c r="B1662" s="1" t="n">
        <v>73.37</v>
      </c>
      <c r="C1662" s="1" t="n">
        <v>73.57</v>
      </c>
      <c r="D1662" s="1" t="n">
        <v>71.91</v>
      </c>
      <c r="E1662" s="1" t="n">
        <v>72.52</v>
      </c>
      <c r="F1662" s="1" t="n">
        <v>31997200</v>
      </c>
      <c r="G1662" s="1" t="n">
        <v>72.21</v>
      </c>
      <c r="I1662" s="6" t="e">
        <f aca="false">IF(ROW(E1662) - 1 &gt;= $I$1,SUM(E1662:E1662(E1662,1 - $I$1, 0)) / $I$1,"")</f>
        <v>#VALUE!</v>
      </c>
      <c r="J1662" s="6" t="e">
        <f aca="false">IF(ROW(E1662) - 1 &gt;= $J$1,SUM(E1662:E1662(E1662,1 - $J$1, 0)) / $J$1,"")</f>
        <v>#VALUE!</v>
      </c>
      <c r="L1662" s="7" t="e">
        <f aca="true">IF(ROW(E1662) - 1 &gt;= $L$1,IF(OFFSET(I1662, -1, 0) = "", I1662, ((E1662 - L1661) * $K$4) + L1661), "")</f>
        <v>#VALUE!</v>
      </c>
      <c r="M1662" s="7" t="e">
        <f aca="true">IF(ROW(E1662) - 1 &gt;= $M$1,IF(OFFSET(J1662, -1, 0) = "", J1662, ((E1662 - M1661) * $K$6) + M1661), "")</f>
        <v>#VALUE!</v>
      </c>
      <c r="N1662" s="3" t="e">
        <f aca="false">IF(M1662&lt;&gt;"", L1662-M1662, "")</f>
        <v>#VALUE!</v>
      </c>
      <c r="P1662" s="9" t="e">
        <f aca="false">IF(ROW(E1662) - 1 &gt;= $P$1, IF(OFFSET(N1662, 1- $P$1, 0) &lt;&gt; "", SUM(N1662:N1662(N1662, 1 - $P$1, 0)) / $P$1, ""), "")</f>
        <v>#VALUE!</v>
      </c>
      <c r="Q1662" s="4" t="e">
        <f aca="true">IF(ROW(N1662) - 1 &gt;= $P$1,IF(OFFSET(P1662, -1, 0) = "", P1662, ((N1662 - Q1661) * $O$5) + Q1661), "")</f>
        <v>#VALUE!</v>
      </c>
      <c r="R1662" s="4" t="e">
        <f aca="false">IF(Q1662&lt;&gt;"", N1662 - Q1662, "")</f>
        <v>#VALUE!</v>
      </c>
    </row>
    <row collapsed="false" customFormat="false" customHeight="true" hidden="false" ht="14.4" outlineLevel="0" r="1663">
      <c r="A1663" s="5" t="n">
        <v>38971</v>
      </c>
      <c r="B1663" s="1" t="n">
        <v>72.43</v>
      </c>
      <c r="C1663" s="1" t="n">
        <v>73.73</v>
      </c>
      <c r="D1663" s="1" t="n">
        <v>71.42</v>
      </c>
      <c r="E1663" s="1" t="n">
        <v>72.5</v>
      </c>
      <c r="F1663" s="1" t="n">
        <v>33897300</v>
      </c>
      <c r="G1663" s="1" t="n">
        <v>72.19</v>
      </c>
      <c r="I1663" s="6" t="e">
        <f aca="false">IF(ROW(E1663) - 1 &gt;= $I$1,SUM(E1663:E1663(E1663,1 - $I$1, 0)) / $I$1,"")</f>
        <v>#VALUE!</v>
      </c>
      <c r="J1663" s="6" t="e">
        <f aca="false">IF(ROW(E1663) - 1 &gt;= $J$1,SUM(E1663:E1663(E1663,1 - $J$1, 0)) / $J$1,"")</f>
        <v>#VALUE!</v>
      </c>
      <c r="L1663" s="7" t="e">
        <f aca="true">IF(ROW(E1663) - 1 &gt;= $L$1,IF(OFFSET(I1663, -1, 0) = "", I1663, ((E1663 - L1662) * $K$4) + L1662), "")</f>
        <v>#VALUE!</v>
      </c>
      <c r="M1663" s="7" t="e">
        <f aca="true">IF(ROW(E1663) - 1 &gt;= $M$1,IF(OFFSET(J1663, -1, 0) = "", J1663, ((E1663 - M1662) * $K$6) + M1662), "")</f>
        <v>#VALUE!</v>
      </c>
      <c r="N1663" s="3" t="e">
        <f aca="false">IF(M1663&lt;&gt;"", L1663-M1663, "")</f>
        <v>#VALUE!</v>
      </c>
      <c r="P1663" s="9" t="e">
        <f aca="false">IF(ROW(E1663) - 1 &gt;= $P$1, IF(OFFSET(N1663, 1- $P$1, 0) &lt;&gt; "", SUM(N1663:N1663(N1663, 1 - $P$1, 0)) / $P$1, ""), "")</f>
        <v>#VALUE!</v>
      </c>
      <c r="Q1663" s="4" t="e">
        <f aca="true">IF(ROW(N1663) - 1 &gt;= $P$1,IF(OFFSET(P1663, -1, 0) = "", P1663, ((N1663 - Q1662) * $O$5) + Q1662), "")</f>
        <v>#VALUE!</v>
      </c>
      <c r="R1663" s="4" t="e">
        <f aca="false">IF(Q1663&lt;&gt;"", N1663 - Q1663, "")</f>
        <v>#VALUE!</v>
      </c>
    </row>
    <row collapsed="false" customFormat="false" customHeight="true" hidden="false" ht="14.4" outlineLevel="0" r="1664">
      <c r="A1664" s="5" t="n">
        <v>38972</v>
      </c>
      <c r="B1664" s="1" t="n">
        <v>72.81</v>
      </c>
      <c r="C1664" s="1" t="n">
        <v>73.45</v>
      </c>
      <c r="D1664" s="1" t="n">
        <v>71.45</v>
      </c>
      <c r="E1664" s="1" t="n">
        <v>72.63</v>
      </c>
      <c r="F1664" s="1" t="n">
        <v>60167400</v>
      </c>
      <c r="G1664" s="1" t="n">
        <v>72.32</v>
      </c>
      <c r="I1664" s="6" t="e">
        <f aca="false">IF(ROW(E1664) - 1 &gt;= $I$1,SUM(E1664:E1664(E1664,1 - $I$1, 0)) / $I$1,"")</f>
        <v>#VALUE!</v>
      </c>
      <c r="J1664" s="6" t="e">
        <f aca="false">IF(ROW(E1664) - 1 &gt;= $J$1,SUM(E1664:E1664(E1664,1 - $J$1, 0)) / $J$1,"")</f>
        <v>#VALUE!</v>
      </c>
      <c r="L1664" s="7" t="e">
        <f aca="true">IF(ROW(E1664) - 1 &gt;= $L$1,IF(OFFSET(I1664, -1, 0) = "", I1664, ((E1664 - L1663) * $K$4) + L1663), "")</f>
        <v>#VALUE!</v>
      </c>
      <c r="M1664" s="7" t="e">
        <f aca="true">IF(ROW(E1664) - 1 &gt;= $M$1,IF(OFFSET(J1664, -1, 0) = "", J1664, ((E1664 - M1663) * $K$6) + M1663), "")</f>
        <v>#VALUE!</v>
      </c>
      <c r="N1664" s="3" t="e">
        <f aca="false">IF(M1664&lt;&gt;"", L1664-M1664, "")</f>
        <v>#VALUE!</v>
      </c>
      <c r="P1664" s="9" t="e">
        <f aca="false">IF(ROW(E1664) - 1 &gt;= $P$1, IF(OFFSET(N1664, 1- $P$1, 0) &lt;&gt; "", SUM(N1664:N1664(N1664, 1 - $P$1, 0)) / $P$1, ""), "")</f>
        <v>#VALUE!</v>
      </c>
      <c r="Q1664" s="4" t="e">
        <f aca="true">IF(ROW(N1664) - 1 &gt;= $P$1,IF(OFFSET(P1664, -1, 0) = "", P1664, ((N1664 - Q1663) * $O$5) + Q1663), "")</f>
        <v>#VALUE!</v>
      </c>
      <c r="R1664" s="4" t="e">
        <f aca="false">IF(Q1664&lt;&gt;"", N1664 - Q1664, "")</f>
        <v>#VALUE!</v>
      </c>
    </row>
    <row collapsed="false" customFormat="false" customHeight="true" hidden="false" ht="14.4" outlineLevel="0" r="1665">
      <c r="A1665" s="5" t="n">
        <v>38973</v>
      </c>
      <c r="B1665" s="1" t="n">
        <v>72.85</v>
      </c>
      <c r="C1665" s="1" t="n">
        <v>74.32</v>
      </c>
      <c r="D1665" s="1" t="n">
        <v>72.3</v>
      </c>
      <c r="E1665" s="1" t="n">
        <v>74.2</v>
      </c>
      <c r="F1665" s="1" t="n">
        <v>40933500</v>
      </c>
      <c r="G1665" s="1" t="n">
        <v>73.88</v>
      </c>
      <c r="I1665" s="6" t="e">
        <f aca="false">IF(ROW(E1665) - 1 &gt;= $I$1,SUM(E1665:E1665(E1665,1 - $I$1, 0)) / $I$1,"")</f>
        <v>#VALUE!</v>
      </c>
      <c r="J1665" s="6" t="e">
        <f aca="false">IF(ROW(E1665) - 1 &gt;= $J$1,SUM(E1665:E1665(E1665,1 - $J$1, 0)) / $J$1,"")</f>
        <v>#VALUE!</v>
      </c>
      <c r="L1665" s="7" t="e">
        <f aca="true">IF(ROW(E1665) - 1 &gt;= $L$1,IF(OFFSET(I1665, -1, 0) = "", I1665, ((E1665 - L1664) * $K$4) + L1664), "")</f>
        <v>#VALUE!</v>
      </c>
      <c r="M1665" s="7" t="e">
        <f aca="true">IF(ROW(E1665) - 1 &gt;= $M$1,IF(OFFSET(J1665, -1, 0) = "", J1665, ((E1665 - M1664) * $K$6) + M1664), "")</f>
        <v>#VALUE!</v>
      </c>
      <c r="N1665" s="3" t="e">
        <f aca="false">IF(M1665&lt;&gt;"", L1665-M1665, "")</f>
        <v>#VALUE!</v>
      </c>
      <c r="P1665" s="9" t="e">
        <f aca="false">IF(ROW(E1665) - 1 &gt;= $P$1, IF(OFFSET(N1665, 1- $P$1, 0) &lt;&gt; "", SUM(N1665:N1665(N1665, 1 - $P$1, 0)) / $P$1, ""), "")</f>
        <v>#VALUE!</v>
      </c>
      <c r="Q1665" s="4" t="e">
        <f aca="true">IF(ROW(N1665) - 1 &gt;= $P$1,IF(OFFSET(P1665, -1, 0) = "", P1665, ((N1665 - Q1664) * $O$5) + Q1664), "")</f>
        <v>#VALUE!</v>
      </c>
      <c r="R1665" s="4" t="e">
        <f aca="false">IF(Q1665&lt;&gt;"", N1665 - Q1665, "")</f>
        <v>#VALUE!</v>
      </c>
    </row>
    <row collapsed="false" customFormat="false" customHeight="true" hidden="false" ht="14.4" outlineLevel="0" r="1666">
      <c r="A1666" s="5" t="n">
        <v>38974</v>
      </c>
      <c r="B1666" s="1" t="n">
        <v>73.72</v>
      </c>
      <c r="C1666" s="1" t="n">
        <v>74.67</v>
      </c>
      <c r="D1666" s="1" t="n">
        <v>73.46</v>
      </c>
      <c r="E1666" s="1" t="n">
        <v>74.17</v>
      </c>
      <c r="F1666" s="1" t="n">
        <v>28633200</v>
      </c>
      <c r="G1666" s="1" t="n">
        <v>73.85</v>
      </c>
      <c r="I1666" s="6" t="e">
        <f aca="false">IF(ROW(E1666) - 1 &gt;= $I$1,SUM(E1666:E1666(E1666,1 - $I$1, 0)) / $I$1,"")</f>
        <v>#VALUE!</v>
      </c>
      <c r="J1666" s="6" t="e">
        <f aca="false">IF(ROW(E1666) - 1 &gt;= $J$1,SUM(E1666:E1666(E1666,1 - $J$1, 0)) / $J$1,"")</f>
        <v>#VALUE!</v>
      </c>
      <c r="L1666" s="7" t="e">
        <f aca="true">IF(ROW(E1666) - 1 &gt;= $L$1,IF(OFFSET(I1666, -1, 0) = "", I1666, ((E1666 - L1665) * $K$4) + L1665), "")</f>
        <v>#VALUE!</v>
      </c>
      <c r="M1666" s="7" t="e">
        <f aca="true">IF(ROW(E1666) - 1 &gt;= $M$1,IF(OFFSET(J1666, -1, 0) = "", J1666, ((E1666 - M1665) * $K$6) + M1665), "")</f>
        <v>#VALUE!</v>
      </c>
      <c r="N1666" s="3" t="e">
        <f aca="false">IF(M1666&lt;&gt;"", L1666-M1666, "")</f>
        <v>#VALUE!</v>
      </c>
      <c r="P1666" s="9" t="e">
        <f aca="false">IF(ROW(E1666) - 1 &gt;= $P$1, IF(OFFSET(N1666, 1- $P$1, 0) &lt;&gt; "", SUM(N1666:N1666(N1666, 1 - $P$1, 0)) / $P$1, ""), "")</f>
        <v>#VALUE!</v>
      </c>
      <c r="Q1666" s="4" t="e">
        <f aca="true">IF(ROW(N1666) - 1 &gt;= $P$1,IF(OFFSET(P1666, -1, 0) = "", P1666, ((N1666 - Q1665) * $O$5) + Q1665), "")</f>
        <v>#VALUE!</v>
      </c>
      <c r="R1666" s="4" t="e">
        <f aca="false">IF(Q1666&lt;&gt;"", N1666 - Q1666, "")</f>
        <v>#VALUE!</v>
      </c>
    </row>
    <row collapsed="false" customFormat="false" customHeight="true" hidden="false" ht="14.4" outlineLevel="0" r="1667">
      <c r="A1667" s="5" t="n">
        <v>38975</v>
      </c>
      <c r="B1667" s="1" t="n">
        <v>74.6</v>
      </c>
      <c r="C1667" s="1" t="n">
        <v>74.98</v>
      </c>
      <c r="D1667" s="1" t="n">
        <v>73.29</v>
      </c>
      <c r="E1667" s="1" t="n">
        <v>74.1</v>
      </c>
      <c r="F1667" s="1" t="n">
        <v>35066200</v>
      </c>
      <c r="G1667" s="1" t="n">
        <v>73.78</v>
      </c>
      <c r="I1667" s="6" t="e">
        <f aca="false">IF(ROW(E1667) - 1 &gt;= $I$1,SUM(E1667:E1667(E1667,1 - $I$1, 0)) / $I$1,"")</f>
        <v>#VALUE!</v>
      </c>
      <c r="J1667" s="6" t="e">
        <f aca="false">IF(ROW(E1667) - 1 &gt;= $J$1,SUM(E1667:E1667(E1667,1 - $J$1, 0)) / $J$1,"")</f>
        <v>#VALUE!</v>
      </c>
      <c r="L1667" s="7" t="e">
        <f aca="true">IF(ROW(E1667) - 1 &gt;= $L$1,IF(OFFSET(I1667, -1, 0) = "", I1667, ((E1667 - L1666) * $K$4) + L1666), "")</f>
        <v>#VALUE!</v>
      </c>
      <c r="M1667" s="7" t="e">
        <f aca="true">IF(ROW(E1667) - 1 &gt;= $M$1,IF(OFFSET(J1667, -1, 0) = "", J1667, ((E1667 - M1666) * $K$6) + M1666), "")</f>
        <v>#VALUE!</v>
      </c>
      <c r="N1667" s="3" t="e">
        <f aca="false">IF(M1667&lt;&gt;"", L1667-M1667, "")</f>
        <v>#VALUE!</v>
      </c>
      <c r="P1667" s="9" t="e">
        <f aca="false">IF(ROW(E1667) - 1 &gt;= $P$1, IF(OFFSET(N1667, 1- $P$1, 0) &lt;&gt; "", SUM(N1667:N1667(N1667, 1 - $P$1, 0)) / $P$1, ""), "")</f>
        <v>#VALUE!</v>
      </c>
      <c r="Q1667" s="4" t="e">
        <f aca="true">IF(ROW(N1667) - 1 &gt;= $P$1,IF(OFFSET(P1667, -1, 0) = "", P1667, ((N1667 - Q1666) * $O$5) + Q1666), "")</f>
        <v>#VALUE!</v>
      </c>
      <c r="R1667" s="4" t="e">
        <f aca="false">IF(Q1667&lt;&gt;"", N1667 - Q1667, "")</f>
        <v>#VALUE!</v>
      </c>
    </row>
    <row collapsed="false" customFormat="false" customHeight="true" hidden="false" ht="14.4" outlineLevel="0" r="1668">
      <c r="A1668" s="5" t="n">
        <v>38978</v>
      </c>
      <c r="B1668" s="1" t="n">
        <v>73.8</v>
      </c>
      <c r="C1668" s="1" t="n">
        <v>74.86</v>
      </c>
      <c r="D1668" s="1" t="n">
        <v>73.3</v>
      </c>
      <c r="E1668" s="1" t="n">
        <v>73.89</v>
      </c>
      <c r="F1668" s="1" t="n">
        <v>25188500</v>
      </c>
      <c r="G1668" s="1" t="n">
        <v>73.57</v>
      </c>
      <c r="I1668" s="6" t="e">
        <f aca="false">IF(ROW(E1668) - 1 &gt;= $I$1,SUM(E1668:E1668(E1668,1 - $I$1, 0)) / $I$1,"")</f>
        <v>#VALUE!</v>
      </c>
      <c r="J1668" s="6" t="e">
        <f aca="false">IF(ROW(E1668) - 1 &gt;= $J$1,SUM(E1668:E1668(E1668,1 - $J$1, 0)) / $J$1,"")</f>
        <v>#VALUE!</v>
      </c>
      <c r="L1668" s="7" t="e">
        <f aca="true">IF(ROW(E1668) - 1 &gt;= $L$1,IF(OFFSET(I1668, -1, 0) = "", I1668, ((E1668 - L1667) * $K$4) + L1667), "")</f>
        <v>#VALUE!</v>
      </c>
      <c r="M1668" s="7" t="e">
        <f aca="true">IF(ROW(E1668) - 1 &gt;= $M$1,IF(OFFSET(J1668, -1, 0) = "", J1668, ((E1668 - M1667) * $K$6) + M1667), "")</f>
        <v>#VALUE!</v>
      </c>
      <c r="N1668" s="3" t="e">
        <f aca="false">IF(M1668&lt;&gt;"", L1668-M1668, "")</f>
        <v>#VALUE!</v>
      </c>
      <c r="P1668" s="9" t="e">
        <f aca="false">IF(ROW(E1668) - 1 &gt;= $P$1, IF(OFFSET(N1668, 1- $P$1, 0) &lt;&gt; "", SUM(N1668:N1668(N1668, 1 - $P$1, 0)) / $P$1, ""), "")</f>
        <v>#VALUE!</v>
      </c>
      <c r="Q1668" s="4" t="e">
        <f aca="true">IF(ROW(N1668) - 1 &gt;= $P$1,IF(OFFSET(P1668, -1, 0) = "", P1668, ((N1668 - Q1667) * $O$5) + Q1667), "")</f>
        <v>#VALUE!</v>
      </c>
      <c r="R1668" s="4" t="e">
        <f aca="false">IF(Q1668&lt;&gt;"", N1668 - Q1668, "")</f>
        <v>#VALUE!</v>
      </c>
    </row>
    <row collapsed="false" customFormat="false" customHeight="true" hidden="false" ht="14.4" outlineLevel="0" r="1669">
      <c r="A1669" s="5" t="n">
        <v>38979</v>
      </c>
      <c r="B1669" s="1" t="n">
        <v>74.1</v>
      </c>
      <c r="C1669" s="1" t="n">
        <v>74.36</v>
      </c>
      <c r="D1669" s="1" t="n">
        <v>72.8</v>
      </c>
      <c r="E1669" s="1" t="n">
        <v>73.77</v>
      </c>
      <c r="F1669" s="1" t="n">
        <v>25358900</v>
      </c>
      <c r="G1669" s="1" t="n">
        <v>73.45</v>
      </c>
      <c r="I1669" s="6" t="e">
        <f aca="false">IF(ROW(E1669) - 1 &gt;= $I$1,SUM(E1669:E1669(E1669,1 - $I$1, 0)) / $I$1,"")</f>
        <v>#VALUE!</v>
      </c>
      <c r="J1669" s="6" t="e">
        <f aca="false">IF(ROW(E1669) - 1 &gt;= $J$1,SUM(E1669:E1669(E1669,1 - $J$1, 0)) / $J$1,"")</f>
        <v>#VALUE!</v>
      </c>
      <c r="L1669" s="7" t="e">
        <f aca="true">IF(ROW(E1669) - 1 &gt;= $L$1,IF(OFFSET(I1669, -1, 0) = "", I1669, ((E1669 - L1668) * $K$4) + L1668), "")</f>
        <v>#VALUE!</v>
      </c>
      <c r="M1669" s="7" t="e">
        <f aca="true">IF(ROW(E1669) - 1 &gt;= $M$1,IF(OFFSET(J1669, -1, 0) = "", J1669, ((E1669 - M1668) * $K$6) + M1668), "")</f>
        <v>#VALUE!</v>
      </c>
      <c r="N1669" s="3" t="e">
        <f aca="false">IF(M1669&lt;&gt;"", L1669-M1669, "")</f>
        <v>#VALUE!</v>
      </c>
      <c r="P1669" s="9" t="e">
        <f aca="false">IF(ROW(E1669) - 1 &gt;= $P$1, IF(OFFSET(N1669, 1- $P$1, 0) &lt;&gt; "", SUM(N1669:N1669(N1669, 1 - $P$1, 0)) / $P$1, ""), "")</f>
        <v>#VALUE!</v>
      </c>
      <c r="Q1669" s="4" t="e">
        <f aca="true">IF(ROW(N1669) - 1 &gt;= $P$1,IF(OFFSET(P1669, -1, 0) = "", P1669, ((N1669 - Q1668) * $O$5) + Q1668), "")</f>
        <v>#VALUE!</v>
      </c>
      <c r="R1669" s="4" t="e">
        <f aca="false">IF(Q1669&lt;&gt;"", N1669 - Q1669, "")</f>
        <v>#VALUE!</v>
      </c>
    </row>
    <row collapsed="false" customFormat="false" customHeight="true" hidden="false" ht="14.4" outlineLevel="0" r="1670">
      <c r="A1670" s="5" t="n">
        <v>38980</v>
      </c>
      <c r="B1670" s="1" t="n">
        <v>74.38</v>
      </c>
      <c r="C1670" s="1" t="n">
        <v>75.68</v>
      </c>
      <c r="D1670" s="1" t="n">
        <v>74.22</v>
      </c>
      <c r="E1670" s="1" t="n">
        <v>75.26</v>
      </c>
      <c r="F1670" s="1" t="n">
        <v>29385400</v>
      </c>
      <c r="G1670" s="1" t="n">
        <v>74.94</v>
      </c>
      <c r="I1670" s="6" t="e">
        <f aca="false">IF(ROW(E1670) - 1 &gt;= $I$1,SUM(E1670:E1670(E1670,1 - $I$1, 0)) / $I$1,"")</f>
        <v>#VALUE!</v>
      </c>
      <c r="J1670" s="6" t="e">
        <f aca="false">IF(ROW(E1670) - 1 &gt;= $J$1,SUM(E1670:E1670(E1670,1 - $J$1, 0)) / $J$1,"")</f>
        <v>#VALUE!</v>
      </c>
      <c r="L1670" s="7" t="e">
        <f aca="true">IF(ROW(E1670) - 1 &gt;= $L$1,IF(OFFSET(I1670, -1, 0) = "", I1670, ((E1670 - L1669) * $K$4) + L1669), "")</f>
        <v>#VALUE!</v>
      </c>
      <c r="M1670" s="7" t="e">
        <f aca="true">IF(ROW(E1670) - 1 &gt;= $M$1,IF(OFFSET(J1670, -1, 0) = "", J1670, ((E1670 - M1669) * $K$6) + M1669), "")</f>
        <v>#VALUE!</v>
      </c>
      <c r="N1670" s="3" t="e">
        <f aca="false">IF(M1670&lt;&gt;"", L1670-M1670, "")</f>
        <v>#VALUE!</v>
      </c>
      <c r="P1670" s="9" t="e">
        <f aca="false">IF(ROW(E1670) - 1 &gt;= $P$1, IF(OFFSET(N1670, 1- $P$1, 0) &lt;&gt; "", SUM(N1670:N1670(N1670, 1 - $P$1, 0)) / $P$1, ""), "")</f>
        <v>#VALUE!</v>
      </c>
      <c r="Q1670" s="4" t="e">
        <f aca="true">IF(ROW(N1670) - 1 &gt;= $P$1,IF(OFFSET(P1670, -1, 0) = "", P1670, ((N1670 - Q1669) * $O$5) + Q1669), "")</f>
        <v>#VALUE!</v>
      </c>
      <c r="R1670" s="4" t="e">
        <f aca="false">IF(Q1670&lt;&gt;"", N1670 - Q1670, "")</f>
        <v>#VALUE!</v>
      </c>
    </row>
    <row collapsed="false" customFormat="false" customHeight="true" hidden="false" ht="14.4" outlineLevel="0" r="1671">
      <c r="A1671" s="5" t="n">
        <v>38981</v>
      </c>
      <c r="B1671" s="1" t="n">
        <v>75.25</v>
      </c>
      <c r="C1671" s="1" t="n">
        <v>76.06</v>
      </c>
      <c r="D1671" s="1" t="n">
        <v>74.02</v>
      </c>
      <c r="E1671" s="1" t="n">
        <v>74.65</v>
      </c>
      <c r="F1671" s="1" t="n">
        <v>28361600</v>
      </c>
      <c r="G1671" s="1" t="n">
        <v>74.33</v>
      </c>
      <c r="I1671" s="6" t="e">
        <f aca="false">IF(ROW(E1671) - 1 &gt;= $I$1,SUM(E1671:E1671(E1671,1 - $I$1, 0)) / $I$1,"")</f>
        <v>#VALUE!</v>
      </c>
      <c r="J1671" s="6" t="e">
        <f aca="false">IF(ROW(E1671) - 1 &gt;= $J$1,SUM(E1671:E1671(E1671,1 - $J$1, 0)) / $J$1,"")</f>
        <v>#VALUE!</v>
      </c>
      <c r="L1671" s="7" t="e">
        <f aca="true">IF(ROW(E1671) - 1 &gt;= $L$1,IF(OFFSET(I1671, -1, 0) = "", I1671, ((E1671 - L1670) * $K$4) + L1670), "")</f>
        <v>#VALUE!</v>
      </c>
      <c r="M1671" s="7" t="e">
        <f aca="true">IF(ROW(E1671) - 1 &gt;= $M$1,IF(OFFSET(J1671, -1, 0) = "", J1671, ((E1671 - M1670) * $K$6) + M1670), "")</f>
        <v>#VALUE!</v>
      </c>
      <c r="N1671" s="3" t="e">
        <f aca="false">IF(M1671&lt;&gt;"", L1671-M1671, "")</f>
        <v>#VALUE!</v>
      </c>
      <c r="P1671" s="9" t="e">
        <f aca="false">IF(ROW(E1671) - 1 &gt;= $P$1, IF(OFFSET(N1671, 1- $P$1, 0) &lt;&gt; "", SUM(N1671:N1671(N1671, 1 - $P$1, 0)) / $P$1, ""), "")</f>
        <v>#VALUE!</v>
      </c>
      <c r="Q1671" s="4" t="e">
        <f aca="true">IF(ROW(N1671) - 1 &gt;= $P$1,IF(OFFSET(P1671, -1, 0) = "", P1671, ((N1671 - Q1670) * $O$5) + Q1670), "")</f>
        <v>#VALUE!</v>
      </c>
      <c r="R1671" s="4" t="e">
        <f aca="false">IF(Q1671&lt;&gt;"", N1671 - Q1671, "")</f>
        <v>#VALUE!</v>
      </c>
    </row>
    <row collapsed="false" customFormat="false" customHeight="true" hidden="false" ht="14.4" outlineLevel="0" r="1672">
      <c r="A1672" s="5" t="n">
        <v>38982</v>
      </c>
      <c r="B1672" s="1" t="n">
        <v>74.3</v>
      </c>
      <c r="C1672" s="1" t="n">
        <v>74.34</v>
      </c>
      <c r="D1672" s="1" t="n">
        <v>72.58</v>
      </c>
      <c r="E1672" s="1" t="n">
        <v>73</v>
      </c>
      <c r="F1672" s="1" t="n">
        <v>23754000</v>
      </c>
      <c r="G1672" s="1" t="n">
        <v>72.69</v>
      </c>
      <c r="I1672" s="6" t="e">
        <f aca="false">IF(ROW(E1672) - 1 &gt;= $I$1,SUM(E1672:E1672(E1672,1 - $I$1, 0)) / $I$1,"")</f>
        <v>#VALUE!</v>
      </c>
      <c r="J1672" s="6" t="e">
        <f aca="false">IF(ROW(E1672) - 1 &gt;= $J$1,SUM(E1672:E1672(E1672,1 - $J$1, 0)) / $J$1,"")</f>
        <v>#VALUE!</v>
      </c>
      <c r="L1672" s="7" t="e">
        <f aca="true">IF(ROW(E1672) - 1 &gt;= $L$1,IF(OFFSET(I1672, -1, 0) = "", I1672, ((E1672 - L1671) * $K$4) + L1671), "")</f>
        <v>#VALUE!</v>
      </c>
      <c r="M1672" s="7" t="e">
        <f aca="true">IF(ROW(E1672) - 1 &gt;= $M$1,IF(OFFSET(J1672, -1, 0) = "", J1672, ((E1672 - M1671) * $K$6) + M1671), "")</f>
        <v>#VALUE!</v>
      </c>
      <c r="N1672" s="3" t="e">
        <f aca="false">IF(M1672&lt;&gt;"", L1672-M1672, "")</f>
        <v>#VALUE!</v>
      </c>
      <c r="P1672" s="9" t="e">
        <f aca="false">IF(ROW(E1672) - 1 &gt;= $P$1, IF(OFFSET(N1672, 1- $P$1, 0) &lt;&gt; "", SUM(N1672:N1672(N1672, 1 - $P$1, 0)) / $P$1, ""), "")</f>
        <v>#VALUE!</v>
      </c>
      <c r="Q1672" s="4" t="e">
        <f aca="true">IF(ROW(N1672) - 1 &gt;= $P$1,IF(OFFSET(P1672, -1, 0) = "", P1672, ((N1672 - Q1671) * $O$5) + Q1671), "")</f>
        <v>#VALUE!</v>
      </c>
      <c r="R1672" s="4" t="e">
        <f aca="false">IF(Q1672&lt;&gt;"", N1672 - Q1672, "")</f>
        <v>#VALUE!</v>
      </c>
    </row>
    <row collapsed="false" customFormat="false" customHeight="true" hidden="false" ht="14.4" outlineLevel="0" r="1673">
      <c r="A1673" s="5" t="n">
        <v>38985</v>
      </c>
      <c r="B1673" s="1" t="n">
        <v>73.81</v>
      </c>
      <c r="C1673" s="1" t="n">
        <v>75.86</v>
      </c>
      <c r="D1673" s="1" t="n">
        <v>73.72</v>
      </c>
      <c r="E1673" s="1" t="n">
        <v>75.75</v>
      </c>
      <c r="F1673" s="1" t="n">
        <v>30678300</v>
      </c>
      <c r="G1673" s="1" t="n">
        <v>75.43</v>
      </c>
      <c r="I1673" s="6" t="e">
        <f aca="false">IF(ROW(E1673) - 1 &gt;= $I$1,SUM(E1673:E1673(E1673,1 - $I$1, 0)) / $I$1,"")</f>
        <v>#VALUE!</v>
      </c>
      <c r="J1673" s="6" t="e">
        <f aca="false">IF(ROW(E1673) - 1 &gt;= $J$1,SUM(E1673:E1673(E1673,1 - $J$1, 0)) / $J$1,"")</f>
        <v>#VALUE!</v>
      </c>
      <c r="L1673" s="7" t="e">
        <f aca="true">IF(ROW(E1673) - 1 &gt;= $L$1,IF(OFFSET(I1673, -1, 0) = "", I1673, ((E1673 - L1672) * $K$4) + L1672), "")</f>
        <v>#VALUE!</v>
      </c>
      <c r="M1673" s="7" t="e">
        <f aca="true">IF(ROW(E1673) - 1 &gt;= $M$1,IF(OFFSET(J1673, -1, 0) = "", J1673, ((E1673 - M1672) * $K$6) + M1672), "")</f>
        <v>#VALUE!</v>
      </c>
      <c r="N1673" s="3" t="e">
        <f aca="false">IF(M1673&lt;&gt;"", L1673-M1673, "")</f>
        <v>#VALUE!</v>
      </c>
      <c r="P1673" s="9" t="e">
        <f aca="false">IF(ROW(E1673) - 1 &gt;= $P$1, IF(OFFSET(N1673, 1- $P$1, 0) &lt;&gt; "", SUM(N1673:N1673(N1673, 1 - $P$1, 0)) / $P$1, ""), "")</f>
        <v>#VALUE!</v>
      </c>
      <c r="Q1673" s="4" t="e">
        <f aca="true">IF(ROW(N1673) - 1 &gt;= $P$1,IF(OFFSET(P1673, -1, 0) = "", P1673, ((N1673 - Q1672) * $O$5) + Q1672), "")</f>
        <v>#VALUE!</v>
      </c>
      <c r="R1673" s="4" t="e">
        <f aca="false">IF(Q1673&lt;&gt;"", N1673 - Q1673, "")</f>
        <v>#VALUE!</v>
      </c>
    </row>
    <row collapsed="false" customFormat="false" customHeight="true" hidden="false" ht="14.4" outlineLevel="0" r="1674">
      <c r="A1674" s="5" t="n">
        <v>38986</v>
      </c>
      <c r="B1674" s="1" t="n">
        <v>76.18</v>
      </c>
      <c r="C1674" s="1" t="n">
        <v>77.78</v>
      </c>
      <c r="D1674" s="1" t="n">
        <v>76.1</v>
      </c>
      <c r="E1674" s="1" t="n">
        <v>77.61</v>
      </c>
      <c r="F1674" s="1" t="n">
        <v>39391000</v>
      </c>
      <c r="G1674" s="1" t="n">
        <v>77.28</v>
      </c>
      <c r="I1674" s="6" t="e">
        <f aca="false">IF(ROW(E1674) - 1 &gt;= $I$1,SUM(E1674:E1674(E1674,1 - $I$1, 0)) / $I$1,"")</f>
        <v>#VALUE!</v>
      </c>
      <c r="J1674" s="6" t="e">
        <f aca="false">IF(ROW(E1674) - 1 &gt;= $J$1,SUM(E1674:E1674(E1674,1 - $J$1, 0)) / $J$1,"")</f>
        <v>#VALUE!</v>
      </c>
      <c r="L1674" s="7" t="e">
        <f aca="true">IF(ROW(E1674) - 1 &gt;= $L$1,IF(OFFSET(I1674, -1, 0) = "", I1674, ((E1674 - L1673) * $K$4) + L1673), "")</f>
        <v>#VALUE!</v>
      </c>
      <c r="M1674" s="7" t="e">
        <f aca="true">IF(ROW(E1674) - 1 &gt;= $M$1,IF(OFFSET(J1674, -1, 0) = "", J1674, ((E1674 - M1673) * $K$6) + M1673), "")</f>
        <v>#VALUE!</v>
      </c>
      <c r="N1674" s="3" t="e">
        <f aca="false">IF(M1674&lt;&gt;"", L1674-M1674, "")</f>
        <v>#VALUE!</v>
      </c>
      <c r="P1674" s="9" t="e">
        <f aca="false">IF(ROW(E1674) - 1 &gt;= $P$1, IF(OFFSET(N1674, 1- $P$1, 0) &lt;&gt; "", SUM(N1674:N1674(N1674, 1 - $P$1, 0)) / $P$1, ""), "")</f>
        <v>#VALUE!</v>
      </c>
      <c r="Q1674" s="4" t="e">
        <f aca="true">IF(ROW(N1674) - 1 &gt;= $P$1,IF(OFFSET(P1674, -1, 0) = "", P1674, ((N1674 - Q1673) * $O$5) + Q1673), "")</f>
        <v>#VALUE!</v>
      </c>
      <c r="R1674" s="4" t="e">
        <f aca="false">IF(Q1674&lt;&gt;"", N1674 - Q1674, "")</f>
        <v>#VALUE!</v>
      </c>
    </row>
    <row collapsed="false" customFormat="false" customHeight="true" hidden="false" ht="14.4" outlineLevel="0" r="1675">
      <c r="A1675" s="5" t="n">
        <v>38987</v>
      </c>
      <c r="B1675" s="1" t="n">
        <v>77.17</v>
      </c>
      <c r="C1675" s="1" t="n">
        <v>77.47</v>
      </c>
      <c r="D1675" s="1" t="n">
        <v>75.82</v>
      </c>
      <c r="E1675" s="1" t="n">
        <v>76.41</v>
      </c>
      <c r="F1675" s="1" t="n">
        <v>28941900</v>
      </c>
      <c r="G1675" s="1" t="n">
        <v>76.08</v>
      </c>
      <c r="I1675" s="6" t="e">
        <f aca="false">IF(ROW(E1675) - 1 &gt;= $I$1,SUM(E1675:E1675(E1675,1 - $I$1, 0)) / $I$1,"")</f>
        <v>#VALUE!</v>
      </c>
      <c r="J1675" s="6" t="e">
        <f aca="false">IF(ROW(E1675) - 1 &gt;= $J$1,SUM(E1675:E1675(E1675,1 - $J$1, 0)) / $J$1,"")</f>
        <v>#VALUE!</v>
      </c>
      <c r="L1675" s="7" t="e">
        <f aca="true">IF(ROW(E1675) - 1 &gt;= $L$1,IF(OFFSET(I1675, -1, 0) = "", I1675, ((E1675 - L1674) * $K$4) + L1674), "")</f>
        <v>#VALUE!</v>
      </c>
      <c r="M1675" s="7" t="e">
        <f aca="true">IF(ROW(E1675) - 1 &gt;= $M$1,IF(OFFSET(J1675, -1, 0) = "", J1675, ((E1675 - M1674) * $K$6) + M1674), "")</f>
        <v>#VALUE!</v>
      </c>
      <c r="N1675" s="3" t="e">
        <f aca="false">IF(M1675&lt;&gt;"", L1675-M1675, "")</f>
        <v>#VALUE!</v>
      </c>
      <c r="P1675" s="9" t="e">
        <f aca="false">IF(ROW(E1675) - 1 &gt;= $P$1, IF(OFFSET(N1675, 1- $P$1, 0) &lt;&gt; "", SUM(N1675:N1675(N1675, 1 - $P$1, 0)) / $P$1, ""), "")</f>
        <v>#VALUE!</v>
      </c>
      <c r="Q1675" s="4" t="e">
        <f aca="true">IF(ROW(N1675) - 1 &gt;= $P$1,IF(OFFSET(P1675, -1, 0) = "", P1675, ((N1675 - Q1674) * $O$5) + Q1674), "")</f>
        <v>#VALUE!</v>
      </c>
      <c r="R1675" s="4" t="e">
        <f aca="false">IF(Q1675&lt;&gt;"", N1675 - Q1675, "")</f>
        <v>#VALUE!</v>
      </c>
    </row>
    <row collapsed="false" customFormat="false" customHeight="true" hidden="false" ht="14.4" outlineLevel="0" r="1676">
      <c r="A1676" s="5" t="n">
        <v>38988</v>
      </c>
      <c r="B1676" s="1" t="n">
        <v>77.02</v>
      </c>
      <c r="C1676" s="1" t="n">
        <v>77.48</v>
      </c>
      <c r="D1676" s="1" t="n">
        <v>75.95</v>
      </c>
      <c r="E1676" s="1" t="n">
        <v>77.01</v>
      </c>
      <c r="F1676" s="1" t="n">
        <v>25843200</v>
      </c>
      <c r="G1676" s="1" t="n">
        <v>76.68</v>
      </c>
      <c r="I1676" s="6" t="e">
        <f aca="false">IF(ROW(E1676) - 1 &gt;= $I$1,SUM(E1676:E1676(E1676,1 - $I$1, 0)) / $I$1,"")</f>
        <v>#VALUE!</v>
      </c>
      <c r="J1676" s="6" t="e">
        <f aca="false">IF(ROW(E1676) - 1 &gt;= $J$1,SUM(E1676:E1676(E1676,1 - $J$1, 0)) / $J$1,"")</f>
        <v>#VALUE!</v>
      </c>
      <c r="L1676" s="7" t="e">
        <f aca="true">IF(ROW(E1676) - 1 &gt;= $L$1,IF(OFFSET(I1676, -1, 0) = "", I1676, ((E1676 - L1675) * $K$4) + L1675), "")</f>
        <v>#VALUE!</v>
      </c>
      <c r="M1676" s="7" t="e">
        <f aca="true">IF(ROW(E1676) - 1 &gt;= $M$1,IF(OFFSET(J1676, -1, 0) = "", J1676, ((E1676 - M1675) * $K$6) + M1675), "")</f>
        <v>#VALUE!</v>
      </c>
      <c r="N1676" s="3" t="e">
        <f aca="false">IF(M1676&lt;&gt;"", L1676-M1676, "")</f>
        <v>#VALUE!</v>
      </c>
      <c r="P1676" s="9" t="e">
        <f aca="false">IF(ROW(E1676) - 1 &gt;= $P$1, IF(OFFSET(N1676, 1- $P$1, 0) &lt;&gt; "", SUM(N1676:N1676(N1676, 1 - $P$1, 0)) / $P$1, ""), "")</f>
        <v>#VALUE!</v>
      </c>
      <c r="Q1676" s="4" t="e">
        <f aca="true">IF(ROW(N1676) - 1 &gt;= $P$1,IF(OFFSET(P1676, -1, 0) = "", P1676, ((N1676 - Q1675) * $O$5) + Q1675), "")</f>
        <v>#VALUE!</v>
      </c>
      <c r="R1676" s="4" t="e">
        <f aca="false">IF(Q1676&lt;&gt;"", N1676 - Q1676, "")</f>
        <v>#VALUE!</v>
      </c>
    </row>
    <row collapsed="false" customFormat="false" customHeight="true" hidden="false" ht="14.4" outlineLevel="0" r="1677">
      <c r="A1677" s="5" t="n">
        <v>38989</v>
      </c>
      <c r="B1677" s="1" t="n">
        <v>77.11</v>
      </c>
      <c r="C1677" s="1" t="n">
        <v>77.52</v>
      </c>
      <c r="D1677" s="1" t="n">
        <v>76.68</v>
      </c>
      <c r="E1677" s="1" t="n">
        <v>76.98</v>
      </c>
      <c r="F1677" s="1" t="n">
        <v>14493300</v>
      </c>
      <c r="G1677" s="1" t="n">
        <v>76.65</v>
      </c>
      <c r="I1677" s="6" t="e">
        <f aca="false">IF(ROW(E1677) - 1 &gt;= $I$1,SUM(E1677:E1677(E1677,1 - $I$1, 0)) / $I$1,"")</f>
        <v>#VALUE!</v>
      </c>
      <c r="J1677" s="6" t="e">
        <f aca="false">IF(ROW(E1677) - 1 &gt;= $J$1,SUM(E1677:E1677(E1677,1 - $J$1, 0)) / $J$1,"")</f>
        <v>#VALUE!</v>
      </c>
      <c r="L1677" s="7" t="e">
        <f aca="true">IF(ROW(E1677) - 1 &gt;= $L$1,IF(OFFSET(I1677, -1, 0) = "", I1677, ((E1677 - L1676) * $K$4) + L1676), "")</f>
        <v>#VALUE!</v>
      </c>
      <c r="M1677" s="7" t="e">
        <f aca="true">IF(ROW(E1677) - 1 &gt;= $M$1,IF(OFFSET(J1677, -1, 0) = "", J1677, ((E1677 - M1676) * $K$6) + M1676), "")</f>
        <v>#VALUE!</v>
      </c>
      <c r="N1677" s="3" t="e">
        <f aca="false">IF(M1677&lt;&gt;"", L1677-M1677, "")</f>
        <v>#VALUE!</v>
      </c>
      <c r="P1677" s="9" t="e">
        <f aca="false">IF(ROW(E1677) - 1 &gt;= $P$1, IF(OFFSET(N1677, 1- $P$1, 0) &lt;&gt; "", SUM(N1677:N1677(N1677, 1 - $P$1, 0)) / $P$1, ""), "")</f>
        <v>#VALUE!</v>
      </c>
      <c r="Q1677" s="4" t="e">
        <f aca="true">IF(ROW(N1677) - 1 &gt;= $P$1,IF(OFFSET(P1677, -1, 0) = "", P1677, ((N1677 - Q1676) * $O$5) + Q1676), "")</f>
        <v>#VALUE!</v>
      </c>
      <c r="R1677" s="4" t="e">
        <f aca="false">IF(Q1677&lt;&gt;"", N1677 - Q1677, "")</f>
        <v>#VALUE!</v>
      </c>
    </row>
    <row collapsed="false" customFormat="false" customHeight="true" hidden="false" ht="14.4" outlineLevel="0" r="1678">
      <c r="A1678" s="5" t="n">
        <v>38992</v>
      </c>
      <c r="B1678" s="1" t="n">
        <v>75.1</v>
      </c>
      <c r="C1678" s="1" t="n">
        <v>75.87</v>
      </c>
      <c r="D1678" s="1" t="n">
        <v>74.3</v>
      </c>
      <c r="E1678" s="1" t="n">
        <v>74.86</v>
      </c>
      <c r="F1678" s="1" t="n">
        <v>25451400</v>
      </c>
      <c r="G1678" s="1" t="n">
        <v>74.54</v>
      </c>
      <c r="I1678" s="6" t="e">
        <f aca="false">IF(ROW(E1678) - 1 &gt;= $I$1,SUM(E1678:E1678(E1678,1 - $I$1, 0)) / $I$1,"")</f>
        <v>#VALUE!</v>
      </c>
      <c r="J1678" s="6" t="e">
        <f aca="false">IF(ROW(E1678) - 1 &gt;= $J$1,SUM(E1678:E1678(E1678,1 - $J$1, 0)) / $J$1,"")</f>
        <v>#VALUE!</v>
      </c>
      <c r="L1678" s="7" t="e">
        <f aca="true">IF(ROW(E1678) - 1 &gt;= $L$1,IF(OFFSET(I1678, -1, 0) = "", I1678, ((E1678 - L1677) * $K$4) + L1677), "")</f>
        <v>#VALUE!</v>
      </c>
      <c r="M1678" s="7" t="e">
        <f aca="true">IF(ROW(E1678) - 1 &gt;= $M$1,IF(OFFSET(J1678, -1, 0) = "", J1678, ((E1678 - M1677) * $K$6) + M1677), "")</f>
        <v>#VALUE!</v>
      </c>
      <c r="N1678" s="3" t="e">
        <f aca="false">IF(M1678&lt;&gt;"", L1678-M1678, "")</f>
        <v>#VALUE!</v>
      </c>
      <c r="P1678" s="9" t="e">
        <f aca="false">IF(ROW(E1678) - 1 &gt;= $P$1, IF(OFFSET(N1678, 1- $P$1, 0) &lt;&gt; "", SUM(N1678:N1678(N1678, 1 - $P$1, 0)) / $P$1, ""), "")</f>
        <v>#VALUE!</v>
      </c>
      <c r="Q1678" s="4" t="e">
        <f aca="true">IF(ROW(N1678) - 1 &gt;= $P$1,IF(OFFSET(P1678, -1, 0) = "", P1678, ((N1678 - Q1677) * $O$5) + Q1677), "")</f>
        <v>#VALUE!</v>
      </c>
      <c r="R1678" s="4" t="e">
        <f aca="false">IF(Q1678&lt;&gt;"", N1678 - Q1678, "")</f>
        <v>#VALUE!</v>
      </c>
    </row>
    <row collapsed="false" customFormat="false" customHeight="true" hidden="false" ht="14.4" outlineLevel="0" r="1679">
      <c r="A1679" s="5" t="n">
        <v>38993</v>
      </c>
      <c r="B1679" s="1" t="n">
        <v>74.45</v>
      </c>
      <c r="C1679" s="1" t="n">
        <v>74.95</v>
      </c>
      <c r="D1679" s="1" t="n">
        <v>73.19</v>
      </c>
      <c r="E1679" s="1" t="n">
        <v>74.08</v>
      </c>
      <c r="F1679" s="1" t="n">
        <v>28239600</v>
      </c>
      <c r="G1679" s="1" t="n">
        <v>73.76</v>
      </c>
      <c r="I1679" s="6" t="e">
        <f aca="false">IF(ROW(E1679) - 1 &gt;= $I$1,SUM(E1679:E1679(E1679,1 - $I$1, 0)) / $I$1,"")</f>
        <v>#VALUE!</v>
      </c>
      <c r="J1679" s="6" t="e">
        <f aca="false">IF(ROW(E1679) - 1 &gt;= $J$1,SUM(E1679:E1679(E1679,1 - $J$1, 0)) / $J$1,"")</f>
        <v>#VALUE!</v>
      </c>
      <c r="L1679" s="7" t="e">
        <f aca="true">IF(ROW(E1679) - 1 &gt;= $L$1,IF(OFFSET(I1679, -1, 0) = "", I1679, ((E1679 - L1678) * $K$4) + L1678), "")</f>
        <v>#VALUE!</v>
      </c>
      <c r="M1679" s="7" t="e">
        <f aca="true">IF(ROW(E1679) - 1 &gt;= $M$1,IF(OFFSET(J1679, -1, 0) = "", J1679, ((E1679 - M1678) * $K$6) + M1678), "")</f>
        <v>#VALUE!</v>
      </c>
      <c r="N1679" s="3" t="e">
        <f aca="false">IF(M1679&lt;&gt;"", L1679-M1679, "")</f>
        <v>#VALUE!</v>
      </c>
      <c r="P1679" s="9" t="e">
        <f aca="false">IF(ROW(E1679) - 1 &gt;= $P$1, IF(OFFSET(N1679, 1- $P$1, 0) &lt;&gt; "", SUM(N1679:N1679(N1679, 1 - $P$1, 0)) / $P$1, ""), "")</f>
        <v>#VALUE!</v>
      </c>
      <c r="Q1679" s="4" t="e">
        <f aca="true">IF(ROW(N1679) - 1 &gt;= $P$1,IF(OFFSET(P1679, -1, 0) = "", P1679, ((N1679 - Q1678) * $O$5) + Q1678), "")</f>
        <v>#VALUE!</v>
      </c>
      <c r="R1679" s="4" t="e">
        <f aca="false">IF(Q1679&lt;&gt;"", N1679 - Q1679, "")</f>
        <v>#VALUE!</v>
      </c>
    </row>
    <row collapsed="false" customFormat="false" customHeight="true" hidden="false" ht="14.4" outlineLevel="0" r="1680">
      <c r="A1680" s="5" t="n">
        <v>38994</v>
      </c>
      <c r="B1680" s="1" t="n">
        <v>74.1</v>
      </c>
      <c r="C1680" s="1" t="n">
        <v>75.46</v>
      </c>
      <c r="D1680" s="1" t="n">
        <v>73.16</v>
      </c>
      <c r="E1680" s="1" t="n">
        <v>75.38</v>
      </c>
      <c r="F1680" s="1" t="n">
        <v>29610100</v>
      </c>
      <c r="G1680" s="1" t="n">
        <v>75.06</v>
      </c>
      <c r="I1680" s="6" t="e">
        <f aca="false">IF(ROW(E1680) - 1 &gt;= $I$1,SUM(E1680:E1680(E1680,1 - $I$1, 0)) / $I$1,"")</f>
        <v>#VALUE!</v>
      </c>
      <c r="J1680" s="6" t="e">
        <f aca="false">IF(ROW(E1680) - 1 &gt;= $J$1,SUM(E1680:E1680(E1680,1 - $J$1, 0)) / $J$1,"")</f>
        <v>#VALUE!</v>
      </c>
      <c r="L1680" s="7" t="e">
        <f aca="true">IF(ROW(E1680) - 1 &gt;= $L$1,IF(OFFSET(I1680, -1, 0) = "", I1680, ((E1680 - L1679) * $K$4) + L1679), "")</f>
        <v>#VALUE!</v>
      </c>
      <c r="M1680" s="7" t="e">
        <f aca="true">IF(ROW(E1680) - 1 &gt;= $M$1,IF(OFFSET(J1680, -1, 0) = "", J1680, ((E1680 - M1679) * $K$6) + M1679), "")</f>
        <v>#VALUE!</v>
      </c>
      <c r="N1680" s="3" t="e">
        <f aca="false">IF(M1680&lt;&gt;"", L1680-M1680, "")</f>
        <v>#VALUE!</v>
      </c>
      <c r="P1680" s="9" t="e">
        <f aca="false">IF(ROW(E1680) - 1 &gt;= $P$1, IF(OFFSET(N1680, 1- $P$1, 0) &lt;&gt; "", SUM(N1680:N1680(N1680, 1 - $P$1, 0)) / $P$1, ""), "")</f>
        <v>#VALUE!</v>
      </c>
      <c r="Q1680" s="4" t="e">
        <f aca="true">IF(ROW(N1680) - 1 &gt;= $P$1,IF(OFFSET(P1680, -1, 0) = "", P1680, ((N1680 - Q1679) * $O$5) + Q1679), "")</f>
        <v>#VALUE!</v>
      </c>
      <c r="R1680" s="4" t="e">
        <f aca="false">IF(Q1680&lt;&gt;"", N1680 - Q1680, "")</f>
        <v>#VALUE!</v>
      </c>
    </row>
    <row collapsed="false" customFormat="false" customHeight="true" hidden="false" ht="14.4" outlineLevel="0" r="1681">
      <c r="A1681" s="5" t="n">
        <v>38995</v>
      </c>
      <c r="B1681" s="1" t="n">
        <v>74.53</v>
      </c>
      <c r="C1681" s="1" t="n">
        <v>76.16</v>
      </c>
      <c r="D1681" s="1" t="n">
        <v>74.13</v>
      </c>
      <c r="E1681" s="1" t="n">
        <v>74.83</v>
      </c>
      <c r="F1681" s="1" t="n">
        <v>24424400</v>
      </c>
      <c r="G1681" s="1" t="n">
        <v>74.51</v>
      </c>
      <c r="I1681" s="6" t="e">
        <f aca="false">IF(ROW(E1681) - 1 &gt;= $I$1,SUM(E1681:E1681(E1681,1 - $I$1, 0)) / $I$1,"")</f>
        <v>#VALUE!</v>
      </c>
      <c r="J1681" s="6" t="e">
        <f aca="false">IF(ROW(E1681) - 1 &gt;= $J$1,SUM(E1681:E1681(E1681,1 - $J$1, 0)) / $J$1,"")</f>
        <v>#VALUE!</v>
      </c>
      <c r="L1681" s="7" t="e">
        <f aca="true">IF(ROW(E1681) - 1 &gt;= $L$1,IF(OFFSET(I1681, -1, 0) = "", I1681, ((E1681 - L1680) * $K$4) + L1680), "")</f>
        <v>#VALUE!</v>
      </c>
      <c r="M1681" s="7" t="e">
        <f aca="true">IF(ROW(E1681) - 1 &gt;= $M$1,IF(OFFSET(J1681, -1, 0) = "", J1681, ((E1681 - M1680) * $K$6) + M1680), "")</f>
        <v>#VALUE!</v>
      </c>
      <c r="N1681" s="3" t="e">
        <f aca="false">IF(M1681&lt;&gt;"", L1681-M1681, "")</f>
        <v>#VALUE!</v>
      </c>
      <c r="P1681" s="9" t="e">
        <f aca="false">IF(ROW(E1681) - 1 &gt;= $P$1, IF(OFFSET(N1681, 1- $P$1, 0) &lt;&gt; "", SUM(N1681:N1681(N1681, 1 - $P$1, 0)) / $P$1, ""), "")</f>
        <v>#VALUE!</v>
      </c>
      <c r="Q1681" s="4" t="e">
        <f aca="true">IF(ROW(N1681) - 1 &gt;= $P$1,IF(OFFSET(P1681, -1, 0) = "", P1681, ((N1681 - Q1680) * $O$5) + Q1680), "")</f>
        <v>#VALUE!</v>
      </c>
      <c r="R1681" s="4" t="e">
        <f aca="false">IF(Q1681&lt;&gt;"", N1681 - Q1681, "")</f>
        <v>#VALUE!</v>
      </c>
    </row>
    <row collapsed="false" customFormat="false" customHeight="true" hidden="false" ht="14.4" outlineLevel="0" r="1682">
      <c r="A1682" s="5" t="n">
        <v>38996</v>
      </c>
      <c r="B1682" s="1" t="n">
        <v>74.42</v>
      </c>
      <c r="C1682" s="1" t="n">
        <v>75.04</v>
      </c>
      <c r="D1682" s="1" t="n">
        <v>73.81</v>
      </c>
      <c r="E1682" s="1" t="n">
        <v>74.22</v>
      </c>
      <c r="F1682" s="1" t="n">
        <v>16677100</v>
      </c>
      <c r="G1682" s="1" t="n">
        <v>73.9</v>
      </c>
      <c r="I1682" s="6" t="e">
        <f aca="false">IF(ROW(E1682) - 1 &gt;= $I$1,SUM(E1682:E1682(E1682,1 - $I$1, 0)) / $I$1,"")</f>
        <v>#VALUE!</v>
      </c>
      <c r="J1682" s="6" t="e">
        <f aca="false">IF(ROW(E1682) - 1 &gt;= $J$1,SUM(E1682:E1682(E1682,1 - $J$1, 0)) / $J$1,"")</f>
        <v>#VALUE!</v>
      </c>
      <c r="L1682" s="7" t="e">
        <f aca="true">IF(ROW(E1682) - 1 &gt;= $L$1,IF(OFFSET(I1682, -1, 0) = "", I1682, ((E1682 - L1681) * $K$4) + L1681), "")</f>
        <v>#VALUE!</v>
      </c>
      <c r="M1682" s="7" t="e">
        <f aca="true">IF(ROW(E1682) - 1 &gt;= $M$1,IF(OFFSET(J1682, -1, 0) = "", J1682, ((E1682 - M1681) * $K$6) + M1681), "")</f>
        <v>#VALUE!</v>
      </c>
      <c r="N1682" s="3" t="e">
        <f aca="false">IF(M1682&lt;&gt;"", L1682-M1682, "")</f>
        <v>#VALUE!</v>
      </c>
      <c r="P1682" s="9" t="e">
        <f aca="false">IF(ROW(E1682) - 1 &gt;= $P$1, IF(OFFSET(N1682, 1- $P$1, 0) &lt;&gt; "", SUM(N1682:N1682(N1682, 1 - $P$1, 0)) / $P$1, ""), "")</f>
        <v>#VALUE!</v>
      </c>
      <c r="Q1682" s="4" t="e">
        <f aca="true">IF(ROW(N1682) - 1 &gt;= $P$1,IF(OFFSET(P1682, -1, 0) = "", P1682, ((N1682 - Q1681) * $O$5) + Q1681), "")</f>
        <v>#VALUE!</v>
      </c>
      <c r="R1682" s="4" t="e">
        <f aca="false">IF(Q1682&lt;&gt;"", N1682 - Q1682, "")</f>
        <v>#VALUE!</v>
      </c>
    </row>
    <row collapsed="false" customFormat="false" customHeight="true" hidden="false" ht="14.4" outlineLevel="0" r="1683">
      <c r="A1683" s="5" t="n">
        <v>38999</v>
      </c>
      <c r="B1683" s="1" t="n">
        <v>73.8</v>
      </c>
      <c r="C1683" s="1" t="n">
        <v>75.08</v>
      </c>
      <c r="D1683" s="1" t="n">
        <v>73.53</v>
      </c>
      <c r="E1683" s="1" t="n">
        <v>74.63</v>
      </c>
      <c r="F1683" s="1" t="n">
        <v>15650800</v>
      </c>
      <c r="G1683" s="1" t="n">
        <v>74.31</v>
      </c>
      <c r="I1683" s="6" t="e">
        <f aca="false">IF(ROW(E1683) - 1 &gt;= $I$1,SUM(E1683:E1683(E1683,1 - $I$1, 0)) / $I$1,"")</f>
        <v>#VALUE!</v>
      </c>
      <c r="J1683" s="6" t="e">
        <f aca="false">IF(ROW(E1683) - 1 &gt;= $J$1,SUM(E1683:E1683(E1683,1 - $J$1, 0)) / $J$1,"")</f>
        <v>#VALUE!</v>
      </c>
      <c r="L1683" s="7" t="e">
        <f aca="true">IF(ROW(E1683) - 1 &gt;= $L$1,IF(OFFSET(I1683, -1, 0) = "", I1683, ((E1683 - L1682) * $K$4) + L1682), "")</f>
        <v>#VALUE!</v>
      </c>
      <c r="M1683" s="7" t="e">
        <f aca="true">IF(ROW(E1683) - 1 &gt;= $M$1,IF(OFFSET(J1683, -1, 0) = "", J1683, ((E1683 - M1682) * $K$6) + M1682), "")</f>
        <v>#VALUE!</v>
      </c>
      <c r="N1683" s="3" t="e">
        <f aca="false">IF(M1683&lt;&gt;"", L1683-M1683, "")</f>
        <v>#VALUE!</v>
      </c>
      <c r="P1683" s="9" t="e">
        <f aca="false">IF(ROW(E1683) - 1 &gt;= $P$1, IF(OFFSET(N1683, 1- $P$1, 0) &lt;&gt; "", SUM(N1683:N1683(N1683, 1 - $P$1, 0)) / $P$1, ""), "")</f>
        <v>#VALUE!</v>
      </c>
      <c r="Q1683" s="4" t="e">
        <f aca="true">IF(ROW(N1683) - 1 &gt;= $P$1,IF(OFFSET(P1683, -1, 0) = "", P1683, ((N1683 - Q1682) * $O$5) + Q1682), "")</f>
        <v>#VALUE!</v>
      </c>
      <c r="R1683" s="4" t="e">
        <f aca="false">IF(Q1683&lt;&gt;"", N1683 - Q1683, "")</f>
        <v>#VALUE!</v>
      </c>
    </row>
    <row collapsed="false" customFormat="false" customHeight="true" hidden="false" ht="14.4" outlineLevel="0" r="1684">
      <c r="A1684" s="5" t="n">
        <v>39000</v>
      </c>
      <c r="B1684" s="1" t="n">
        <v>74.54</v>
      </c>
      <c r="C1684" s="1" t="n">
        <v>74.58</v>
      </c>
      <c r="D1684" s="1" t="n">
        <v>73.08</v>
      </c>
      <c r="E1684" s="1" t="n">
        <v>73.81</v>
      </c>
      <c r="F1684" s="1" t="n">
        <v>18985300</v>
      </c>
      <c r="G1684" s="1" t="n">
        <v>73.49</v>
      </c>
      <c r="I1684" s="6" t="e">
        <f aca="false">IF(ROW(E1684) - 1 &gt;= $I$1,SUM(E1684:E1684(E1684,1 - $I$1, 0)) / $I$1,"")</f>
        <v>#VALUE!</v>
      </c>
      <c r="J1684" s="6" t="e">
        <f aca="false">IF(ROW(E1684) - 1 &gt;= $J$1,SUM(E1684:E1684(E1684,1 - $J$1, 0)) / $J$1,"")</f>
        <v>#VALUE!</v>
      </c>
      <c r="L1684" s="7" t="e">
        <f aca="true">IF(ROW(E1684) - 1 &gt;= $L$1,IF(OFFSET(I1684, -1, 0) = "", I1684, ((E1684 - L1683) * $K$4) + L1683), "")</f>
        <v>#VALUE!</v>
      </c>
      <c r="M1684" s="7" t="e">
        <f aca="true">IF(ROW(E1684) - 1 &gt;= $M$1,IF(OFFSET(J1684, -1, 0) = "", J1684, ((E1684 - M1683) * $K$6) + M1683), "")</f>
        <v>#VALUE!</v>
      </c>
      <c r="N1684" s="3" t="e">
        <f aca="false">IF(M1684&lt;&gt;"", L1684-M1684, "")</f>
        <v>#VALUE!</v>
      </c>
      <c r="P1684" s="9" t="e">
        <f aca="false">IF(ROW(E1684) - 1 &gt;= $P$1, IF(OFFSET(N1684, 1- $P$1, 0) &lt;&gt; "", SUM(N1684:N1684(N1684, 1 - $P$1, 0)) / $P$1, ""), "")</f>
        <v>#VALUE!</v>
      </c>
      <c r="Q1684" s="4" t="e">
        <f aca="true">IF(ROW(N1684) - 1 &gt;= $P$1,IF(OFFSET(P1684, -1, 0) = "", P1684, ((N1684 - Q1683) * $O$5) + Q1683), "")</f>
        <v>#VALUE!</v>
      </c>
      <c r="R1684" s="4" t="e">
        <f aca="false">IF(Q1684&lt;&gt;"", N1684 - Q1684, "")</f>
        <v>#VALUE!</v>
      </c>
    </row>
    <row collapsed="false" customFormat="false" customHeight="true" hidden="false" ht="14.4" outlineLevel="0" r="1685">
      <c r="A1685" s="5" t="n">
        <v>39001</v>
      </c>
      <c r="B1685" s="1" t="n">
        <v>73.42</v>
      </c>
      <c r="C1685" s="1" t="n">
        <v>73.98</v>
      </c>
      <c r="D1685" s="1" t="n">
        <v>72.6</v>
      </c>
      <c r="E1685" s="1" t="n">
        <v>73.23</v>
      </c>
      <c r="F1685" s="1" t="n">
        <v>20423400</v>
      </c>
      <c r="G1685" s="1" t="n">
        <v>72.92</v>
      </c>
      <c r="I1685" s="6" t="e">
        <f aca="false">IF(ROW(E1685) - 1 &gt;= $I$1,SUM(E1685:E1685(E1685,1 - $I$1, 0)) / $I$1,"")</f>
        <v>#VALUE!</v>
      </c>
      <c r="J1685" s="6" t="e">
        <f aca="false">IF(ROW(E1685) - 1 &gt;= $J$1,SUM(E1685:E1685(E1685,1 - $J$1, 0)) / $J$1,"")</f>
        <v>#VALUE!</v>
      </c>
      <c r="L1685" s="7" t="e">
        <f aca="true">IF(ROW(E1685) - 1 &gt;= $L$1,IF(OFFSET(I1685, -1, 0) = "", I1685, ((E1685 - L1684) * $K$4) + L1684), "")</f>
        <v>#VALUE!</v>
      </c>
      <c r="M1685" s="7" t="e">
        <f aca="true">IF(ROW(E1685) - 1 &gt;= $M$1,IF(OFFSET(J1685, -1, 0) = "", J1685, ((E1685 - M1684) * $K$6) + M1684), "")</f>
        <v>#VALUE!</v>
      </c>
      <c r="N1685" s="3" t="e">
        <f aca="false">IF(M1685&lt;&gt;"", L1685-M1685, "")</f>
        <v>#VALUE!</v>
      </c>
      <c r="P1685" s="9" t="e">
        <f aca="false">IF(ROW(E1685) - 1 &gt;= $P$1, IF(OFFSET(N1685, 1- $P$1, 0) &lt;&gt; "", SUM(N1685:N1685(N1685, 1 - $P$1, 0)) / $P$1, ""), "")</f>
        <v>#VALUE!</v>
      </c>
      <c r="Q1685" s="4" t="e">
        <f aca="true">IF(ROW(N1685) - 1 &gt;= $P$1,IF(OFFSET(P1685, -1, 0) = "", P1685, ((N1685 - Q1684) * $O$5) + Q1684), "")</f>
        <v>#VALUE!</v>
      </c>
      <c r="R1685" s="4" t="e">
        <f aca="false">IF(Q1685&lt;&gt;"", N1685 - Q1685, "")</f>
        <v>#VALUE!</v>
      </c>
    </row>
    <row collapsed="false" customFormat="false" customHeight="true" hidden="false" ht="14.4" outlineLevel="0" r="1686">
      <c r="A1686" s="5" t="n">
        <v>39002</v>
      </c>
      <c r="B1686" s="1" t="n">
        <v>73.61</v>
      </c>
      <c r="C1686" s="1" t="n">
        <v>75.39</v>
      </c>
      <c r="D1686" s="1" t="n">
        <v>73.6</v>
      </c>
      <c r="E1686" s="1" t="n">
        <v>75.26</v>
      </c>
      <c r="F1686" s="1" t="n">
        <v>21173400</v>
      </c>
      <c r="G1686" s="1" t="n">
        <v>74.94</v>
      </c>
      <c r="I1686" s="6" t="e">
        <f aca="false">IF(ROW(E1686) - 1 &gt;= $I$1,SUM(E1686:E1686(E1686,1 - $I$1, 0)) / $I$1,"")</f>
        <v>#VALUE!</v>
      </c>
      <c r="J1686" s="6" t="e">
        <f aca="false">IF(ROW(E1686) - 1 &gt;= $J$1,SUM(E1686:E1686(E1686,1 - $J$1, 0)) / $J$1,"")</f>
        <v>#VALUE!</v>
      </c>
      <c r="L1686" s="7" t="e">
        <f aca="true">IF(ROW(E1686) - 1 &gt;= $L$1,IF(OFFSET(I1686, -1, 0) = "", I1686, ((E1686 - L1685) * $K$4) + L1685), "")</f>
        <v>#VALUE!</v>
      </c>
      <c r="M1686" s="7" t="e">
        <f aca="true">IF(ROW(E1686) - 1 &gt;= $M$1,IF(OFFSET(J1686, -1, 0) = "", J1686, ((E1686 - M1685) * $K$6) + M1685), "")</f>
        <v>#VALUE!</v>
      </c>
      <c r="N1686" s="3" t="e">
        <f aca="false">IF(M1686&lt;&gt;"", L1686-M1686, "")</f>
        <v>#VALUE!</v>
      </c>
      <c r="P1686" s="9" t="e">
        <f aca="false">IF(ROW(E1686) - 1 &gt;= $P$1, IF(OFFSET(N1686, 1- $P$1, 0) &lt;&gt; "", SUM(N1686:N1686(N1686, 1 - $P$1, 0)) / $P$1, ""), "")</f>
        <v>#VALUE!</v>
      </c>
      <c r="Q1686" s="4" t="e">
        <f aca="true">IF(ROW(N1686) - 1 &gt;= $P$1,IF(OFFSET(P1686, -1, 0) = "", P1686, ((N1686 - Q1685) * $O$5) + Q1685), "")</f>
        <v>#VALUE!</v>
      </c>
      <c r="R1686" s="4" t="e">
        <f aca="false">IF(Q1686&lt;&gt;"", N1686 - Q1686, "")</f>
        <v>#VALUE!</v>
      </c>
    </row>
    <row collapsed="false" customFormat="false" customHeight="true" hidden="false" ht="14.4" outlineLevel="0" r="1687">
      <c r="A1687" s="5" t="n">
        <v>39003</v>
      </c>
      <c r="B1687" s="1" t="n">
        <v>75.63</v>
      </c>
      <c r="C1687" s="1" t="n">
        <v>76.88</v>
      </c>
      <c r="D1687" s="1" t="n">
        <v>74.74</v>
      </c>
      <c r="E1687" s="1" t="n">
        <v>75.02</v>
      </c>
      <c r="F1687" s="1" t="n">
        <v>24435600</v>
      </c>
      <c r="G1687" s="1" t="n">
        <v>74.7</v>
      </c>
      <c r="I1687" s="6" t="e">
        <f aca="false">IF(ROW(E1687) - 1 &gt;= $I$1,SUM(E1687:E1687(E1687,1 - $I$1, 0)) / $I$1,"")</f>
        <v>#VALUE!</v>
      </c>
      <c r="J1687" s="6" t="e">
        <f aca="false">IF(ROW(E1687) - 1 &gt;= $J$1,SUM(E1687:E1687(E1687,1 - $J$1, 0)) / $J$1,"")</f>
        <v>#VALUE!</v>
      </c>
      <c r="L1687" s="7" t="e">
        <f aca="true">IF(ROW(E1687) - 1 &gt;= $L$1,IF(OFFSET(I1687, -1, 0) = "", I1687, ((E1687 - L1686) * $K$4) + L1686), "")</f>
        <v>#VALUE!</v>
      </c>
      <c r="M1687" s="7" t="e">
        <f aca="true">IF(ROW(E1687) - 1 &gt;= $M$1,IF(OFFSET(J1687, -1, 0) = "", J1687, ((E1687 - M1686) * $K$6) + M1686), "")</f>
        <v>#VALUE!</v>
      </c>
      <c r="N1687" s="3" t="e">
        <f aca="false">IF(M1687&lt;&gt;"", L1687-M1687, "")</f>
        <v>#VALUE!</v>
      </c>
      <c r="P1687" s="9" t="e">
        <f aca="false">IF(ROW(E1687) - 1 &gt;= $P$1, IF(OFFSET(N1687, 1- $P$1, 0) &lt;&gt; "", SUM(N1687:N1687(N1687, 1 - $P$1, 0)) / $P$1, ""), "")</f>
        <v>#VALUE!</v>
      </c>
      <c r="Q1687" s="4" t="e">
        <f aca="true">IF(ROW(N1687) - 1 &gt;= $P$1,IF(OFFSET(P1687, -1, 0) = "", P1687, ((N1687 - Q1686) * $O$5) + Q1686), "")</f>
        <v>#VALUE!</v>
      </c>
      <c r="R1687" s="4" t="e">
        <f aca="false">IF(Q1687&lt;&gt;"", N1687 - Q1687, "")</f>
        <v>#VALUE!</v>
      </c>
    </row>
    <row collapsed="false" customFormat="false" customHeight="true" hidden="false" ht="14.4" outlineLevel="0" r="1688">
      <c r="A1688" s="5" t="n">
        <v>39006</v>
      </c>
      <c r="B1688" s="1" t="n">
        <v>75.19</v>
      </c>
      <c r="C1688" s="1" t="n">
        <v>75.88</v>
      </c>
      <c r="D1688" s="1" t="n">
        <v>74.79</v>
      </c>
      <c r="E1688" s="1" t="n">
        <v>75.4</v>
      </c>
      <c r="F1688" s="1" t="n">
        <v>18167600</v>
      </c>
      <c r="G1688" s="1" t="n">
        <v>75.08</v>
      </c>
      <c r="I1688" s="6" t="e">
        <f aca="false">IF(ROW(E1688) - 1 &gt;= $I$1,SUM(E1688:E1688(E1688,1 - $I$1, 0)) / $I$1,"")</f>
        <v>#VALUE!</v>
      </c>
      <c r="J1688" s="6" t="e">
        <f aca="false">IF(ROW(E1688) - 1 &gt;= $J$1,SUM(E1688:E1688(E1688,1 - $J$1, 0)) / $J$1,"")</f>
        <v>#VALUE!</v>
      </c>
      <c r="L1688" s="7" t="e">
        <f aca="true">IF(ROW(E1688) - 1 &gt;= $L$1,IF(OFFSET(I1688, -1, 0) = "", I1688, ((E1688 - L1687) * $K$4) + L1687), "")</f>
        <v>#VALUE!</v>
      </c>
      <c r="M1688" s="7" t="e">
        <f aca="true">IF(ROW(E1688) - 1 &gt;= $M$1,IF(OFFSET(J1688, -1, 0) = "", J1688, ((E1688 - M1687) * $K$6) + M1687), "")</f>
        <v>#VALUE!</v>
      </c>
      <c r="N1688" s="3" t="e">
        <f aca="false">IF(M1688&lt;&gt;"", L1688-M1688, "")</f>
        <v>#VALUE!</v>
      </c>
      <c r="P1688" s="9" t="e">
        <f aca="false">IF(ROW(E1688) - 1 &gt;= $P$1, IF(OFFSET(N1688, 1- $P$1, 0) &lt;&gt; "", SUM(N1688:N1688(N1688, 1 - $P$1, 0)) / $P$1, ""), "")</f>
        <v>#VALUE!</v>
      </c>
      <c r="Q1688" s="4" t="e">
        <f aca="true">IF(ROW(N1688) - 1 &gt;= $P$1,IF(OFFSET(P1688, -1, 0) = "", P1688, ((N1688 - Q1687) * $O$5) + Q1687), "")</f>
        <v>#VALUE!</v>
      </c>
      <c r="R1688" s="4" t="e">
        <f aca="false">IF(Q1688&lt;&gt;"", N1688 - Q1688, "")</f>
        <v>#VALUE!</v>
      </c>
    </row>
    <row collapsed="false" customFormat="false" customHeight="true" hidden="false" ht="14.4" outlineLevel="0" r="1689">
      <c r="A1689" s="5" t="n">
        <v>39007</v>
      </c>
      <c r="B1689" s="1" t="n">
        <v>75.04</v>
      </c>
      <c r="C1689" s="1" t="n">
        <v>75.27</v>
      </c>
      <c r="D1689" s="1" t="n">
        <v>74.04</v>
      </c>
      <c r="E1689" s="1" t="n">
        <v>74.29</v>
      </c>
      <c r="F1689" s="1" t="n">
        <v>17175900</v>
      </c>
      <c r="G1689" s="1" t="n">
        <v>73.97</v>
      </c>
      <c r="I1689" s="6" t="e">
        <f aca="false">IF(ROW(E1689) - 1 &gt;= $I$1,SUM(E1689:E1689(E1689,1 - $I$1, 0)) / $I$1,"")</f>
        <v>#VALUE!</v>
      </c>
      <c r="J1689" s="6" t="e">
        <f aca="false">IF(ROW(E1689) - 1 &gt;= $J$1,SUM(E1689:E1689(E1689,1 - $J$1, 0)) / $J$1,"")</f>
        <v>#VALUE!</v>
      </c>
      <c r="L1689" s="7" t="e">
        <f aca="true">IF(ROW(E1689) - 1 &gt;= $L$1,IF(OFFSET(I1689, -1, 0) = "", I1689, ((E1689 - L1688) * $K$4) + L1688), "")</f>
        <v>#VALUE!</v>
      </c>
      <c r="M1689" s="7" t="e">
        <f aca="true">IF(ROW(E1689) - 1 &gt;= $M$1,IF(OFFSET(J1689, -1, 0) = "", J1689, ((E1689 - M1688) * $K$6) + M1688), "")</f>
        <v>#VALUE!</v>
      </c>
      <c r="N1689" s="3" t="e">
        <f aca="false">IF(M1689&lt;&gt;"", L1689-M1689, "")</f>
        <v>#VALUE!</v>
      </c>
      <c r="P1689" s="9" t="e">
        <f aca="false">IF(ROW(E1689) - 1 &gt;= $P$1, IF(OFFSET(N1689, 1- $P$1, 0) &lt;&gt; "", SUM(N1689:N1689(N1689, 1 - $P$1, 0)) / $P$1, ""), "")</f>
        <v>#VALUE!</v>
      </c>
      <c r="Q1689" s="4" t="e">
        <f aca="true">IF(ROW(N1689) - 1 &gt;= $P$1,IF(OFFSET(P1689, -1, 0) = "", P1689, ((N1689 - Q1688) * $O$5) + Q1688), "")</f>
        <v>#VALUE!</v>
      </c>
      <c r="R1689" s="4" t="e">
        <f aca="false">IF(Q1689&lt;&gt;"", N1689 - Q1689, "")</f>
        <v>#VALUE!</v>
      </c>
    </row>
    <row collapsed="false" customFormat="false" customHeight="true" hidden="false" ht="14.4" outlineLevel="0" r="1690">
      <c r="A1690" s="5" t="n">
        <v>39008</v>
      </c>
      <c r="B1690" s="1" t="n">
        <v>74.75</v>
      </c>
      <c r="C1690" s="1" t="n">
        <v>75.37</v>
      </c>
      <c r="D1690" s="1" t="n">
        <v>73.91</v>
      </c>
      <c r="E1690" s="1" t="n">
        <v>74.53</v>
      </c>
      <c r="F1690" s="1" t="n">
        <v>40496700</v>
      </c>
      <c r="G1690" s="1" t="n">
        <v>74.21</v>
      </c>
      <c r="I1690" s="6" t="e">
        <f aca="false">IF(ROW(E1690) - 1 &gt;= $I$1,SUM(E1690:E1690(E1690,1 - $I$1, 0)) / $I$1,"")</f>
        <v>#VALUE!</v>
      </c>
      <c r="J1690" s="6" t="e">
        <f aca="false">IF(ROW(E1690) - 1 &gt;= $J$1,SUM(E1690:E1690(E1690,1 - $J$1, 0)) / $J$1,"")</f>
        <v>#VALUE!</v>
      </c>
      <c r="L1690" s="7" t="e">
        <f aca="true">IF(ROW(E1690) - 1 &gt;= $L$1,IF(OFFSET(I1690, -1, 0) = "", I1690, ((E1690 - L1689) * $K$4) + L1689), "")</f>
        <v>#VALUE!</v>
      </c>
      <c r="M1690" s="7" t="e">
        <f aca="true">IF(ROW(E1690) - 1 &gt;= $M$1,IF(OFFSET(J1690, -1, 0) = "", J1690, ((E1690 - M1689) * $K$6) + M1689), "")</f>
        <v>#VALUE!</v>
      </c>
      <c r="N1690" s="3" t="e">
        <f aca="false">IF(M1690&lt;&gt;"", L1690-M1690, "")</f>
        <v>#VALUE!</v>
      </c>
      <c r="P1690" s="9" t="e">
        <f aca="false">IF(ROW(E1690) - 1 &gt;= $P$1, IF(OFFSET(N1690, 1- $P$1, 0) &lt;&gt; "", SUM(N1690:N1690(N1690, 1 - $P$1, 0)) / $P$1, ""), "")</f>
        <v>#VALUE!</v>
      </c>
      <c r="Q1690" s="4" t="e">
        <f aca="true">IF(ROW(N1690) - 1 &gt;= $P$1,IF(OFFSET(P1690, -1, 0) = "", P1690, ((N1690 - Q1689) * $O$5) + Q1689), "")</f>
        <v>#VALUE!</v>
      </c>
      <c r="R1690" s="4" t="e">
        <f aca="false">IF(Q1690&lt;&gt;"", N1690 - Q1690, "")</f>
        <v>#VALUE!</v>
      </c>
    </row>
    <row collapsed="false" customFormat="false" customHeight="true" hidden="false" ht="14.4" outlineLevel="0" r="1691">
      <c r="A1691" s="5" t="n">
        <v>39009</v>
      </c>
      <c r="B1691" s="1" t="n">
        <v>79.26</v>
      </c>
      <c r="C1691" s="1" t="n">
        <v>79.95</v>
      </c>
      <c r="D1691" s="1" t="n">
        <v>78.16</v>
      </c>
      <c r="E1691" s="1" t="n">
        <v>78.99</v>
      </c>
      <c r="F1691" s="1" t="n">
        <v>54034900</v>
      </c>
      <c r="G1691" s="1" t="n">
        <v>78.65</v>
      </c>
      <c r="I1691" s="6" t="e">
        <f aca="false">IF(ROW(E1691) - 1 &gt;= $I$1,SUM(E1691:E1691(E1691,1 - $I$1, 0)) / $I$1,"")</f>
        <v>#VALUE!</v>
      </c>
      <c r="J1691" s="6" t="e">
        <f aca="false">IF(ROW(E1691) - 1 &gt;= $J$1,SUM(E1691:E1691(E1691,1 - $J$1, 0)) / $J$1,"")</f>
        <v>#VALUE!</v>
      </c>
      <c r="L1691" s="7" t="e">
        <f aca="true">IF(ROW(E1691) - 1 &gt;= $L$1,IF(OFFSET(I1691, -1, 0) = "", I1691, ((E1691 - L1690) * $K$4) + L1690), "")</f>
        <v>#VALUE!</v>
      </c>
      <c r="M1691" s="7" t="e">
        <f aca="true">IF(ROW(E1691) - 1 &gt;= $M$1,IF(OFFSET(J1691, -1, 0) = "", J1691, ((E1691 - M1690) * $K$6) + M1690), "")</f>
        <v>#VALUE!</v>
      </c>
      <c r="N1691" s="3" t="e">
        <f aca="false">IF(M1691&lt;&gt;"", L1691-M1691, "")</f>
        <v>#VALUE!</v>
      </c>
      <c r="P1691" s="9" t="e">
        <f aca="false">IF(ROW(E1691) - 1 &gt;= $P$1, IF(OFFSET(N1691, 1- $P$1, 0) &lt;&gt; "", SUM(N1691:N1691(N1691, 1 - $P$1, 0)) / $P$1, ""), "")</f>
        <v>#VALUE!</v>
      </c>
      <c r="Q1691" s="4" t="e">
        <f aca="true">IF(ROW(N1691) - 1 &gt;= $P$1,IF(OFFSET(P1691, -1, 0) = "", P1691, ((N1691 - Q1690) * $O$5) + Q1690), "")</f>
        <v>#VALUE!</v>
      </c>
      <c r="R1691" s="4" t="e">
        <f aca="false">IF(Q1691&lt;&gt;"", N1691 - Q1691, "")</f>
        <v>#VALUE!</v>
      </c>
    </row>
    <row collapsed="false" customFormat="false" customHeight="true" hidden="false" ht="14.4" outlineLevel="0" r="1692">
      <c r="A1692" s="5" t="n">
        <v>39010</v>
      </c>
      <c r="B1692" s="1" t="n">
        <v>78.97</v>
      </c>
      <c r="C1692" s="1" t="n">
        <v>79.99</v>
      </c>
      <c r="D1692" s="1" t="n">
        <v>78.67</v>
      </c>
      <c r="E1692" s="1" t="n">
        <v>79.95</v>
      </c>
      <c r="F1692" s="1" t="n">
        <v>22836200</v>
      </c>
      <c r="G1692" s="1" t="n">
        <v>79.61</v>
      </c>
      <c r="I1692" s="6" t="e">
        <f aca="false">IF(ROW(E1692) - 1 &gt;= $I$1,SUM(E1692:E1692(E1692,1 - $I$1, 0)) / $I$1,"")</f>
        <v>#VALUE!</v>
      </c>
      <c r="J1692" s="6" t="e">
        <f aca="false">IF(ROW(E1692) - 1 &gt;= $J$1,SUM(E1692:E1692(E1692,1 - $J$1, 0)) / $J$1,"")</f>
        <v>#VALUE!</v>
      </c>
      <c r="L1692" s="7" t="e">
        <f aca="true">IF(ROW(E1692) - 1 &gt;= $L$1,IF(OFFSET(I1692, -1, 0) = "", I1692, ((E1692 - L1691) * $K$4) + L1691), "")</f>
        <v>#VALUE!</v>
      </c>
      <c r="M1692" s="7" t="e">
        <f aca="true">IF(ROW(E1692) - 1 &gt;= $M$1,IF(OFFSET(J1692, -1, 0) = "", J1692, ((E1692 - M1691) * $K$6) + M1691), "")</f>
        <v>#VALUE!</v>
      </c>
      <c r="N1692" s="3" t="e">
        <f aca="false">IF(M1692&lt;&gt;"", L1692-M1692, "")</f>
        <v>#VALUE!</v>
      </c>
      <c r="P1692" s="9" t="e">
        <f aca="false">IF(ROW(E1692) - 1 &gt;= $P$1, IF(OFFSET(N1692, 1- $P$1, 0) &lt;&gt; "", SUM(N1692:N1692(N1692, 1 - $P$1, 0)) / $P$1, ""), "")</f>
        <v>#VALUE!</v>
      </c>
      <c r="Q1692" s="4" t="e">
        <f aca="true">IF(ROW(N1692) - 1 &gt;= $P$1,IF(OFFSET(P1692, -1, 0) = "", P1692, ((N1692 - Q1691) * $O$5) + Q1691), "")</f>
        <v>#VALUE!</v>
      </c>
      <c r="R1692" s="4" t="e">
        <f aca="false">IF(Q1692&lt;&gt;"", N1692 - Q1692, "")</f>
        <v>#VALUE!</v>
      </c>
    </row>
    <row collapsed="false" customFormat="false" customHeight="true" hidden="false" ht="14.4" outlineLevel="0" r="1693">
      <c r="A1693" s="5" t="n">
        <v>39013</v>
      </c>
      <c r="B1693" s="1" t="n">
        <v>79.99</v>
      </c>
      <c r="C1693" s="1" t="n">
        <v>81.9</v>
      </c>
      <c r="D1693" s="1" t="n">
        <v>79.75</v>
      </c>
      <c r="E1693" s="1" t="n">
        <v>81.46</v>
      </c>
      <c r="F1693" s="1" t="n">
        <v>29732400</v>
      </c>
      <c r="G1693" s="1" t="n">
        <v>81.11</v>
      </c>
      <c r="I1693" s="6" t="e">
        <f aca="false">IF(ROW(E1693) - 1 &gt;= $I$1,SUM(E1693:E1693(E1693,1 - $I$1, 0)) / $I$1,"")</f>
        <v>#VALUE!</v>
      </c>
      <c r="J1693" s="6" t="e">
        <f aca="false">IF(ROW(E1693) - 1 &gt;= $J$1,SUM(E1693:E1693(E1693,1 - $J$1, 0)) / $J$1,"")</f>
        <v>#VALUE!</v>
      </c>
      <c r="L1693" s="7" t="e">
        <f aca="true">IF(ROW(E1693) - 1 &gt;= $L$1,IF(OFFSET(I1693, -1, 0) = "", I1693, ((E1693 - L1692) * $K$4) + L1692), "")</f>
        <v>#VALUE!</v>
      </c>
      <c r="M1693" s="7" t="e">
        <f aca="true">IF(ROW(E1693) - 1 &gt;= $M$1,IF(OFFSET(J1693, -1, 0) = "", J1693, ((E1693 - M1692) * $K$6) + M1692), "")</f>
        <v>#VALUE!</v>
      </c>
      <c r="N1693" s="3" t="e">
        <f aca="false">IF(M1693&lt;&gt;"", L1693-M1693, "")</f>
        <v>#VALUE!</v>
      </c>
      <c r="P1693" s="9" t="e">
        <f aca="false">IF(ROW(E1693) - 1 &gt;= $P$1, IF(OFFSET(N1693, 1- $P$1, 0) &lt;&gt; "", SUM(N1693:N1693(N1693, 1 - $P$1, 0)) / $P$1, ""), "")</f>
        <v>#VALUE!</v>
      </c>
      <c r="Q1693" s="4" t="e">
        <f aca="true">IF(ROW(N1693) - 1 &gt;= $P$1,IF(OFFSET(P1693, -1, 0) = "", P1693, ((N1693 - Q1692) * $O$5) + Q1692), "")</f>
        <v>#VALUE!</v>
      </c>
      <c r="R1693" s="4" t="e">
        <f aca="false">IF(Q1693&lt;&gt;"", N1693 - Q1693, "")</f>
        <v>#VALUE!</v>
      </c>
    </row>
    <row collapsed="false" customFormat="false" customHeight="true" hidden="false" ht="14.4" outlineLevel="0" r="1694">
      <c r="A1694" s="5" t="n">
        <v>39014</v>
      </c>
      <c r="B1694" s="1" t="n">
        <v>81.21</v>
      </c>
      <c r="C1694" s="1" t="n">
        <v>81.68</v>
      </c>
      <c r="D1694" s="1" t="n">
        <v>80.2</v>
      </c>
      <c r="E1694" s="1" t="n">
        <v>81.05</v>
      </c>
      <c r="F1694" s="1" t="n">
        <v>16543300</v>
      </c>
      <c r="G1694" s="1" t="n">
        <v>80.7</v>
      </c>
      <c r="I1694" s="6" t="e">
        <f aca="false">IF(ROW(E1694) - 1 &gt;= $I$1,SUM(E1694:E1694(E1694,1 - $I$1, 0)) / $I$1,"")</f>
        <v>#VALUE!</v>
      </c>
      <c r="J1694" s="6" t="e">
        <f aca="false">IF(ROW(E1694) - 1 &gt;= $J$1,SUM(E1694:E1694(E1694,1 - $J$1, 0)) / $J$1,"")</f>
        <v>#VALUE!</v>
      </c>
      <c r="L1694" s="7" t="e">
        <f aca="true">IF(ROW(E1694) - 1 &gt;= $L$1,IF(OFFSET(I1694, -1, 0) = "", I1694, ((E1694 - L1693) * $K$4) + L1693), "")</f>
        <v>#VALUE!</v>
      </c>
      <c r="M1694" s="7" t="e">
        <f aca="true">IF(ROW(E1694) - 1 &gt;= $M$1,IF(OFFSET(J1694, -1, 0) = "", J1694, ((E1694 - M1693) * $K$6) + M1693), "")</f>
        <v>#VALUE!</v>
      </c>
      <c r="N1694" s="3" t="e">
        <f aca="false">IF(M1694&lt;&gt;"", L1694-M1694, "")</f>
        <v>#VALUE!</v>
      </c>
      <c r="P1694" s="9" t="e">
        <f aca="false">IF(ROW(E1694) - 1 &gt;= $P$1, IF(OFFSET(N1694, 1- $P$1, 0) &lt;&gt; "", SUM(N1694:N1694(N1694, 1 - $P$1, 0)) / $P$1, ""), "")</f>
        <v>#VALUE!</v>
      </c>
      <c r="Q1694" s="4" t="e">
        <f aca="true">IF(ROW(N1694) - 1 &gt;= $P$1,IF(OFFSET(P1694, -1, 0) = "", P1694, ((N1694 - Q1693) * $O$5) + Q1693), "")</f>
        <v>#VALUE!</v>
      </c>
      <c r="R1694" s="4" t="e">
        <f aca="false">IF(Q1694&lt;&gt;"", N1694 - Q1694, "")</f>
        <v>#VALUE!</v>
      </c>
    </row>
    <row collapsed="false" customFormat="false" customHeight="true" hidden="false" ht="14.4" outlineLevel="0" r="1695">
      <c r="A1695" s="5" t="n">
        <v>39015</v>
      </c>
      <c r="B1695" s="1" t="n">
        <v>81.35</v>
      </c>
      <c r="C1695" s="1" t="n">
        <v>82</v>
      </c>
      <c r="D1695" s="1" t="n">
        <v>81.01</v>
      </c>
      <c r="E1695" s="1" t="n">
        <v>81.68</v>
      </c>
      <c r="F1695" s="1" t="n">
        <v>17329100</v>
      </c>
      <c r="G1695" s="1" t="n">
        <v>81.33</v>
      </c>
      <c r="I1695" s="6" t="e">
        <f aca="false">IF(ROW(E1695) - 1 &gt;= $I$1,SUM(E1695:E1695(E1695,1 - $I$1, 0)) / $I$1,"")</f>
        <v>#VALUE!</v>
      </c>
      <c r="J1695" s="6" t="e">
        <f aca="false">IF(ROW(E1695) - 1 &gt;= $J$1,SUM(E1695:E1695(E1695,1 - $J$1, 0)) / $J$1,"")</f>
        <v>#VALUE!</v>
      </c>
      <c r="L1695" s="7" t="e">
        <f aca="true">IF(ROW(E1695) - 1 &gt;= $L$1,IF(OFFSET(I1695, -1, 0) = "", I1695, ((E1695 - L1694) * $K$4) + L1694), "")</f>
        <v>#VALUE!</v>
      </c>
      <c r="M1695" s="7" t="e">
        <f aca="true">IF(ROW(E1695) - 1 &gt;= $M$1,IF(OFFSET(J1695, -1, 0) = "", J1695, ((E1695 - M1694) * $K$6) + M1694), "")</f>
        <v>#VALUE!</v>
      </c>
      <c r="N1695" s="3" t="e">
        <f aca="false">IF(M1695&lt;&gt;"", L1695-M1695, "")</f>
        <v>#VALUE!</v>
      </c>
      <c r="P1695" s="9" t="e">
        <f aca="false">IF(ROW(E1695) - 1 &gt;= $P$1, IF(OFFSET(N1695, 1- $P$1, 0) &lt;&gt; "", SUM(N1695:N1695(N1695, 1 - $P$1, 0)) / $P$1, ""), "")</f>
        <v>#VALUE!</v>
      </c>
      <c r="Q1695" s="4" t="e">
        <f aca="true">IF(ROW(N1695) - 1 &gt;= $P$1,IF(OFFSET(P1695, -1, 0) = "", P1695, ((N1695 - Q1694) * $O$5) + Q1694), "")</f>
        <v>#VALUE!</v>
      </c>
      <c r="R1695" s="4" t="e">
        <f aca="false">IF(Q1695&lt;&gt;"", N1695 - Q1695, "")</f>
        <v>#VALUE!</v>
      </c>
    </row>
    <row collapsed="false" customFormat="false" customHeight="true" hidden="false" ht="14.4" outlineLevel="0" r="1696">
      <c r="A1696" s="5" t="n">
        <v>39016</v>
      </c>
      <c r="B1696" s="1" t="n">
        <v>81.9</v>
      </c>
      <c r="C1696" s="1" t="n">
        <v>82.6</v>
      </c>
      <c r="D1696" s="1" t="n">
        <v>81.13</v>
      </c>
      <c r="E1696" s="1" t="n">
        <v>82.19</v>
      </c>
      <c r="F1696" s="1" t="n">
        <v>15455600</v>
      </c>
      <c r="G1696" s="1" t="n">
        <v>81.84</v>
      </c>
      <c r="I1696" s="6" t="e">
        <f aca="false">IF(ROW(E1696) - 1 &gt;= $I$1,SUM(E1696:E1696(E1696,1 - $I$1, 0)) / $I$1,"")</f>
        <v>#VALUE!</v>
      </c>
      <c r="J1696" s="6" t="e">
        <f aca="false">IF(ROW(E1696) - 1 &gt;= $J$1,SUM(E1696:E1696(E1696,1 - $J$1, 0)) / $J$1,"")</f>
        <v>#VALUE!</v>
      </c>
      <c r="L1696" s="7" t="e">
        <f aca="true">IF(ROW(E1696) - 1 &gt;= $L$1,IF(OFFSET(I1696, -1, 0) = "", I1696, ((E1696 - L1695) * $K$4) + L1695), "")</f>
        <v>#VALUE!</v>
      </c>
      <c r="M1696" s="7" t="e">
        <f aca="true">IF(ROW(E1696) - 1 &gt;= $M$1,IF(OFFSET(J1696, -1, 0) = "", J1696, ((E1696 - M1695) * $K$6) + M1695), "")</f>
        <v>#VALUE!</v>
      </c>
      <c r="N1696" s="3" t="e">
        <f aca="false">IF(M1696&lt;&gt;"", L1696-M1696, "")</f>
        <v>#VALUE!</v>
      </c>
      <c r="P1696" s="9" t="e">
        <f aca="false">IF(ROW(E1696) - 1 &gt;= $P$1, IF(OFFSET(N1696, 1- $P$1, 0) &lt;&gt; "", SUM(N1696:N1696(N1696, 1 - $P$1, 0)) / $P$1, ""), "")</f>
        <v>#VALUE!</v>
      </c>
      <c r="Q1696" s="4" t="e">
        <f aca="true">IF(ROW(N1696) - 1 &gt;= $P$1,IF(OFFSET(P1696, -1, 0) = "", P1696, ((N1696 - Q1695) * $O$5) + Q1695), "")</f>
        <v>#VALUE!</v>
      </c>
      <c r="R1696" s="4" t="e">
        <f aca="false">IF(Q1696&lt;&gt;"", N1696 - Q1696, "")</f>
        <v>#VALUE!</v>
      </c>
    </row>
    <row collapsed="false" customFormat="false" customHeight="true" hidden="false" ht="14.4" outlineLevel="0" r="1697">
      <c r="A1697" s="5" t="n">
        <v>39017</v>
      </c>
      <c r="B1697" s="1" t="n">
        <v>81.75</v>
      </c>
      <c r="C1697" s="1" t="n">
        <v>82.45</v>
      </c>
      <c r="D1697" s="1" t="n">
        <v>80.01</v>
      </c>
      <c r="E1697" s="1" t="n">
        <v>80.41</v>
      </c>
      <c r="F1697" s="1" t="n">
        <v>21248800</v>
      </c>
      <c r="G1697" s="1" t="n">
        <v>80.07</v>
      </c>
      <c r="I1697" s="6" t="e">
        <f aca="false">IF(ROW(E1697) - 1 &gt;= $I$1,SUM(E1697:E1697(E1697,1 - $I$1, 0)) / $I$1,"")</f>
        <v>#VALUE!</v>
      </c>
      <c r="J1697" s="6" t="e">
        <f aca="false">IF(ROW(E1697) - 1 &gt;= $J$1,SUM(E1697:E1697(E1697,1 - $J$1, 0)) / $J$1,"")</f>
        <v>#VALUE!</v>
      </c>
      <c r="L1697" s="7" t="e">
        <f aca="true">IF(ROW(E1697) - 1 &gt;= $L$1,IF(OFFSET(I1697, -1, 0) = "", I1697, ((E1697 - L1696) * $K$4) + L1696), "")</f>
        <v>#VALUE!</v>
      </c>
      <c r="M1697" s="7" t="e">
        <f aca="true">IF(ROW(E1697) - 1 &gt;= $M$1,IF(OFFSET(J1697, -1, 0) = "", J1697, ((E1697 - M1696) * $K$6) + M1696), "")</f>
        <v>#VALUE!</v>
      </c>
      <c r="N1697" s="3" t="e">
        <f aca="false">IF(M1697&lt;&gt;"", L1697-M1697, "")</f>
        <v>#VALUE!</v>
      </c>
      <c r="P1697" s="9" t="e">
        <f aca="false">IF(ROW(E1697) - 1 &gt;= $P$1, IF(OFFSET(N1697, 1- $P$1, 0) &lt;&gt; "", SUM(N1697:N1697(N1697, 1 - $P$1, 0)) / $P$1, ""), "")</f>
        <v>#VALUE!</v>
      </c>
      <c r="Q1697" s="4" t="e">
        <f aca="true">IF(ROW(N1697) - 1 &gt;= $P$1,IF(OFFSET(P1697, -1, 0) = "", P1697, ((N1697 - Q1696) * $O$5) + Q1696), "")</f>
        <v>#VALUE!</v>
      </c>
      <c r="R1697" s="4" t="e">
        <f aca="false">IF(Q1697&lt;&gt;"", N1697 - Q1697, "")</f>
        <v>#VALUE!</v>
      </c>
    </row>
    <row collapsed="false" customFormat="false" customHeight="true" hidden="false" ht="14.4" outlineLevel="0" r="1698">
      <c r="A1698" s="5" t="n">
        <v>39020</v>
      </c>
      <c r="B1698" s="1" t="n">
        <v>79.99</v>
      </c>
      <c r="C1698" s="1" t="n">
        <v>80.9</v>
      </c>
      <c r="D1698" s="1" t="n">
        <v>79.5</v>
      </c>
      <c r="E1698" s="1" t="n">
        <v>80.42</v>
      </c>
      <c r="F1698" s="1" t="n">
        <v>17854200</v>
      </c>
      <c r="G1698" s="1" t="n">
        <v>80.08</v>
      </c>
      <c r="I1698" s="6" t="e">
        <f aca="false">IF(ROW(E1698) - 1 &gt;= $I$1,SUM(E1698:E1698(E1698,1 - $I$1, 0)) / $I$1,"")</f>
        <v>#VALUE!</v>
      </c>
      <c r="J1698" s="6" t="e">
        <f aca="false">IF(ROW(E1698) - 1 &gt;= $J$1,SUM(E1698:E1698(E1698,1 - $J$1, 0)) / $J$1,"")</f>
        <v>#VALUE!</v>
      </c>
      <c r="L1698" s="7" t="e">
        <f aca="true">IF(ROW(E1698) - 1 &gt;= $L$1,IF(OFFSET(I1698, -1, 0) = "", I1698, ((E1698 - L1697) * $K$4) + L1697), "")</f>
        <v>#VALUE!</v>
      </c>
      <c r="M1698" s="7" t="e">
        <f aca="true">IF(ROW(E1698) - 1 &gt;= $M$1,IF(OFFSET(J1698, -1, 0) = "", J1698, ((E1698 - M1697) * $K$6) + M1697), "")</f>
        <v>#VALUE!</v>
      </c>
      <c r="N1698" s="3" t="e">
        <f aca="false">IF(M1698&lt;&gt;"", L1698-M1698, "")</f>
        <v>#VALUE!</v>
      </c>
      <c r="P1698" s="9" t="e">
        <f aca="false">IF(ROW(E1698) - 1 &gt;= $P$1, IF(OFFSET(N1698, 1- $P$1, 0) &lt;&gt; "", SUM(N1698:N1698(N1698, 1 - $P$1, 0)) / $P$1, ""), "")</f>
        <v>#VALUE!</v>
      </c>
      <c r="Q1698" s="4" t="e">
        <f aca="true">IF(ROW(N1698) - 1 &gt;= $P$1,IF(OFFSET(P1698, -1, 0) = "", P1698, ((N1698 - Q1697) * $O$5) + Q1697), "")</f>
        <v>#VALUE!</v>
      </c>
      <c r="R1698" s="4" t="e">
        <f aca="false">IF(Q1698&lt;&gt;"", N1698 - Q1698, "")</f>
        <v>#VALUE!</v>
      </c>
    </row>
    <row collapsed="false" customFormat="false" customHeight="true" hidden="false" ht="14.4" outlineLevel="0" r="1699">
      <c r="A1699" s="5" t="n">
        <v>39021</v>
      </c>
      <c r="B1699" s="1" t="n">
        <v>81.45</v>
      </c>
      <c r="C1699" s="1" t="n">
        <v>81.68</v>
      </c>
      <c r="D1699" s="1" t="n">
        <v>80.23</v>
      </c>
      <c r="E1699" s="1" t="n">
        <v>81.08</v>
      </c>
      <c r="F1699" s="1" t="n">
        <v>17909800</v>
      </c>
      <c r="G1699" s="1" t="n">
        <v>80.73</v>
      </c>
      <c r="I1699" s="6" t="e">
        <f aca="false">IF(ROW(E1699) - 1 &gt;= $I$1,SUM(E1699:E1699(E1699,1 - $I$1, 0)) / $I$1,"")</f>
        <v>#VALUE!</v>
      </c>
      <c r="J1699" s="6" t="e">
        <f aca="false">IF(ROW(E1699) - 1 &gt;= $J$1,SUM(E1699:E1699(E1699,1 - $J$1, 0)) / $J$1,"")</f>
        <v>#VALUE!</v>
      </c>
      <c r="L1699" s="7" t="e">
        <f aca="true">IF(ROW(E1699) - 1 &gt;= $L$1,IF(OFFSET(I1699, -1, 0) = "", I1699, ((E1699 - L1698) * $K$4) + L1698), "")</f>
        <v>#VALUE!</v>
      </c>
      <c r="M1699" s="7" t="e">
        <f aca="true">IF(ROW(E1699) - 1 &gt;= $M$1,IF(OFFSET(J1699, -1, 0) = "", J1699, ((E1699 - M1698) * $K$6) + M1698), "")</f>
        <v>#VALUE!</v>
      </c>
      <c r="N1699" s="3" t="e">
        <f aca="false">IF(M1699&lt;&gt;"", L1699-M1699, "")</f>
        <v>#VALUE!</v>
      </c>
      <c r="P1699" s="9" t="e">
        <f aca="false">IF(ROW(E1699) - 1 &gt;= $P$1, IF(OFFSET(N1699, 1- $P$1, 0) &lt;&gt; "", SUM(N1699:N1699(N1699, 1 - $P$1, 0)) / $P$1, ""), "")</f>
        <v>#VALUE!</v>
      </c>
      <c r="Q1699" s="4" t="e">
        <f aca="true">IF(ROW(N1699) - 1 &gt;= $P$1,IF(OFFSET(P1699, -1, 0) = "", P1699, ((N1699 - Q1698) * $O$5) + Q1698), "")</f>
        <v>#VALUE!</v>
      </c>
      <c r="R1699" s="4" t="e">
        <f aca="false">IF(Q1699&lt;&gt;"", N1699 - Q1699, "")</f>
        <v>#VALUE!</v>
      </c>
    </row>
    <row collapsed="false" customFormat="false" customHeight="true" hidden="false" ht="14.4" outlineLevel="0" r="1700">
      <c r="A1700" s="5" t="n">
        <v>39022</v>
      </c>
      <c r="B1700" s="1" t="n">
        <v>81.1</v>
      </c>
      <c r="C1700" s="1" t="n">
        <v>81.38</v>
      </c>
      <c r="D1700" s="1" t="n">
        <v>78.36</v>
      </c>
      <c r="E1700" s="1" t="n">
        <v>79.16</v>
      </c>
      <c r="F1700" s="1" t="n">
        <v>21828300</v>
      </c>
      <c r="G1700" s="1" t="n">
        <v>78.82</v>
      </c>
      <c r="I1700" s="6" t="e">
        <f aca="false">IF(ROW(E1700) - 1 &gt;= $I$1,SUM(E1700:E1700(E1700,1 - $I$1, 0)) / $I$1,"")</f>
        <v>#VALUE!</v>
      </c>
      <c r="J1700" s="6" t="e">
        <f aca="false">IF(ROW(E1700) - 1 &gt;= $J$1,SUM(E1700:E1700(E1700,1 - $J$1, 0)) / $J$1,"")</f>
        <v>#VALUE!</v>
      </c>
      <c r="L1700" s="7" t="e">
        <f aca="true">IF(ROW(E1700) - 1 &gt;= $L$1,IF(OFFSET(I1700, -1, 0) = "", I1700, ((E1700 - L1699) * $K$4) + L1699), "")</f>
        <v>#VALUE!</v>
      </c>
      <c r="M1700" s="7" t="e">
        <f aca="true">IF(ROW(E1700) - 1 &gt;= $M$1,IF(OFFSET(J1700, -1, 0) = "", J1700, ((E1700 - M1699) * $K$6) + M1699), "")</f>
        <v>#VALUE!</v>
      </c>
      <c r="N1700" s="3" t="e">
        <f aca="false">IF(M1700&lt;&gt;"", L1700-M1700, "")</f>
        <v>#VALUE!</v>
      </c>
      <c r="P1700" s="9" t="e">
        <f aca="false">IF(ROW(E1700) - 1 &gt;= $P$1, IF(OFFSET(N1700, 1- $P$1, 0) &lt;&gt; "", SUM(N1700:N1700(N1700, 1 - $P$1, 0)) / $P$1, ""), "")</f>
        <v>#VALUE!</v>
      </c>
      <c r="Q1700" s="4" t="e">
        <f aca="true">IF(ROW(N1700) - 1 &gt;= $P$1,IF(OFFSET(P1700, -1, 0) = "", P1700, ((N1700 - Q1699) * $O$5) + Q1699), "")</f>
        <v>#VALUE!</v>
      </c>
      <c r="R1700" s="4" t="e">
        <f aca="false">IF(Q1700&lt;&gt;"", N1700 - Q1700, "")</f>
        <v>#VALUE!</v>
      </c>
    </row>
    <row collapsed="false" customFormat="false" customHeight="true" hidden="false" ht="14.4" outlineLevel="0" r="1701">
      <c r="A1701" s="5" t="n">
        <v>39023</v>
      </c>
      <c r="B1701" s="1" t="n">
        <v>78.92</v>
      </c>
      <c r="C1701" s="1" t="n">
        <v>79.32</v>
      </c>
      <c r="D1701" s="1" t="n">
        <v>78.5</v>
      </c>
      <c r="E1701" s="1" t="n">
        <v>78.98</v>
      </c>
      <c r="F1701" s="1" t="n">
        <v>16624400</v>
      </c>
      <c r="G1701" s="1" t="n">
        <v>78.64</v>
      </c>
      <c r="I1701" s="6" t="e">
        <f aca="false">IF(ROW(E1701) - 1 &gt;= $I$1,SUM(E1701:E1701(E1701,1 - $I$1, 0)) / $I$1,"")</f>
        <v>#VALUE!</v>
      </c>
      <c r="J1701" s="6" t="e">
        <f aca="false">IF(ROW(E1701) - 1 &gt;= $J$1,SUM(E1701:E1701(E1701,1 - $J$1, 0)) / $J$1,"")</f>
        <v>#VALUE!</v>
      </c>
      <c r="L1701" s="7" t="e">
        <f aca="true">IF(ROW(E1701) - 1 &gt;= $L$1,IF(OFFSET(I1701, -1, 0) = "", I1701, ((E1701 - L1700) * $K$4) + L1700), "")</f>
        <v>#VALUE!</v>
      </c>
      <c r="M1701" s="7" t="e">
        <f aca="true">IF(ROW(E1701) - 1 &gt;= $M$1,IF(OFFSET(J1701, -1, 0) = "", J1701, ((E1701 - M1700) * $K$6) + M1700), "")</f>
        <v>#VALUE!</v>
      </c>
      <c r="N1701" s="3" t="e">
        <f aca="false">IF(M1701&lt;&gt;"", L1701-M1701, "")</f>
        <v>#VALUE!</v>
      </c>
      <c r="P1701" s="9" t="e">
        <f aca="false">IF(ROW(E1701) - 1 &gt;= $P$1, IF(OFFSET(N1701, 1- $P$1, 0) &lt;&gt; "", SUM(N1701:N1701(N1701, 1 - $P$1, 0)) / $P$1, ""), "")</f>
        <v>#VALUE!</v>
      </c>
      <c r="Q1701" s="4" t="e">
        <f aca="true">IF(ROW(N1701) - 1 &gt;= $P$1,IF(OFFSET(P1701, -1, 0) = "", P1701, ((N1701 - Q1700) * $O$5) + Q1700), "")</f>
        <v>#VALUE!</v>
      </c>
      <c r="R1701" s="4" t="e">
        <f aca="false">IF(Q1701&lt;&gt;"", N1701 - Q1701, "")</f>
        <v>#VALUE!</v>
      </c>
    </row>
    <row collapsed="false" customFormat="false" customHeight="true" hidden="false" ht="14.4" outlineLevel="0" r="1702">
      <c r="A1702" s="5" t="n">
        <v>39024</v>
      </c>
      <c r="B1702" s="1" t="n">
        <v>79.36</v>
      </c>
      <c r="C1702" s="1" t="n">
        <v>79.53</v>
      </c>
      <c r="D1702" s="1" t="n">
        <v>77.79</v>
      </c>
      <c r="E1702" s="1" t="n">
        <v>78.29</v>
      </c>
      <c r="F1702" s="1" t="n">
        <v>15424600</v>
      </c>
      <c r="G1702" s="1" t="n">
        <v>77.96</v>
      </c>
      <c r="I1702" s="6" t="e">
        <f aca="false">IF(ROW(E1702) - 1 &gt;= $I$1,SUM(E1702:E1702(E1702,1 - $I$1, 0)) / $I$1,"")</f>
        <v>#VALUE!</v>
      </c>
      <c r="J1702" s="6" t="e">
        <f aca="false">IF(ROW(E1702) - 1 &gt;= $J$1,SUM(E1702:E1702(E1702,1 - $J$1, 0)) / $J$1,"")</f>
        <v>#VALUE!</v>
      </c>
      <c r="L1702" s="7" t="e">
        <f aca="true">IF(ROW(E1702) - 1 &gt;= $L$1,IF(OFFSET(I1702, -1, 0) = "", I1702, ((E1702 - L1701) * $K$4) + L1701), "")</f>
        <v>#VALUE!</v>
      </c>
      <c r="M1702" s="7" t="e">
        <f aca="true">IF(ROW(E1702) - 1 &gt;= $M$1,IF(OFFSET(J1702, -1, 0) = "", J1702, ((E1702 - M1701) * $K$6) + M1701), "")</f>
        <v>#VALUE!</v>
      </c>
      <c r="N1702" s="3" t="e">
        <f aca="false">IF(M1702&lt;&gt;"", L1702-M1702, "")</f>
        <v>#VALUE!</v>
      </c>
      <c r="P1702" s="9" t="e">
        <f aca="false">IF(ROW(E1702) - 1 &gt;= $P$1, IF(OFFSET(N1702, 1- $P$1, 0) &lt;&gt; "", SUM(N1702:N1702(N1702, 1 - $P$1, 0)) / $P$1, ""), "")</f>
        <v>#VALUE!</v>
      </c>
      <c r="Q1702" s="4" t="e">
        <f aca="true">IF(ROW(N1702) - 1 &gt;= $P$1,IF(OFFSET(P1702, -1, 0) = "", P1702, ((N1702 - Q1701) * $O$5) + Q1701), "")</f>
        <v>#VALUE!</v>
      </c>
      <c r="R1702" s="4" t="e">
        <f aca="false">IF(Q1702&lt;&gt;"", N1702 - Q1702, "")</f>
        <v>#VALUE!</v>
      </c>
    </row>
    <row collapsed="false" customFormat="false" customHeight="true" hidden="false" ht="14.4" outlineLevel="0" r="1703">
      <c r="A1703" s="5" t="n">
        <v>39027</v>
      </c>
      <c r="B1703" s="1" t="n">
        <v>78.95</v>
      </c>
      <c r="C1703" s="1" t="n">
        <v>80.06</v>
      </c>
      <c r="D1703" s="1" t="n">
        <v>78.43</v>
      </c>
      <c r="E1703" s="1" t="n">
        <v>79.71</v>
      </c>
      <c r="F1703" s="1" t="n">
        <v>15520600</v>
      </c>
      <c r="G1703" s="1" t="n">
        <v>79.37</v>
      </c>
      <c r="I1703" s="6" t="e">
        <f aca="false">IF(ROW(E1703) - 1 &gt;= $I$1,SUM(E1703:E1703(E1703,1 - $I$1, 0)) / $I$1,"")</f>
        <v>#VALUE!</v>
      </c>
      <c r="J1703" s="6" t="e">
        <f aca="false">IF(ROW(E1703) - 1 &gt;= $J$1,SUM(E1703:E1703(E1703,1 - $J$1, 0)) / $J$1,"")</f>
        <v>#VALUE!</v>
      </c>
      <c r="L1703" s="7" t="e">
        <f aca="true">IF(ROW(E1703) - 1 &gt;= $L$1,IF(OFFSET(I1703, -1, 0) = "", I1703, ((E1703 - L1702) * $K$4) + L1702), "")</f>
        <v>#VALUE!</v>
      </c>
      <c r="M1703" s="7" t="e">
        <f aca="true">IF(ROW(E1703) - 1 &gt;= $M$1,IF(OFFSET(J1703, -1, 0) = "", J1703, ((E1703 - M1702) * $K$6) + M1702), "")</f>
        <v>#VALUE!</v>
      </c>
      <c r="N1703" s="3" t="e">
        <f aca="false">IF(M1703&lt;&gt;"", L1703-M1703, "")</f>
        <v>#VALUE!</v>
      </c>
      <c r="P1703" s="9" t="e">
        <f aca="false">IF(ROW(E1703) - 1 &gt;= $P$1, IF(OFFSET(N1703, 1- $P$1, 0) &lt;&gt; "", SUM(N1703:N1703(N1703, 1 - $P$1, 0)) / $P$1, ""), "")</f>
        <v>#VALUE!</v>
      </c>
      <c r="Q1703" s="4" t="e">
        <f aca="true">IF(ROW(N1703) - 1 &gt;= $P$1,IF(OFFSET(P1703, -1, 0) = "", P1703, ((N1703 - Q1702) * $O$5) + Q1702), "")</f>
        <v>#VALUE!</v>
      </c>
      <c r="R1703" s="4" t="e">
        <f aca="false">IF(Q1703&lt;&gt;"", N1703 - Q1703, "")</f>
        <v>#VALUE!</v>
      </c>
    </row>
    <row collapsed="false" customFormat="false" customHeight="true" hidden="false" ht="14.4" outlineLevel="0" r="1704">
      <c r="A1704" s="5" t="n">
        <v>39028</v>
      </c>
      <c r="B1704" s="1" t="n">
        <v>80.45</v>
      </c>
      <c r="C1704" s="1" t="n">
        <v>81</v>
      </c>
      <c r="D1704" s="1" t="n">
        <v>80.13</v>
      </c>
      <c r="E1704" s="1" t="n">
        <v>80.51</v>
      </c>
      <c r="F1704" s="1" t="n">
        <v>18783300</v>
      </c>
      <c r="G1704" s="1" t="n">
        <v>80.17</v>
      </c>
      <c r="I1704" s="6" t="e">
        <f aca="false">IF(ROW(E1704) - 1 &gt;= $I$1,SUM(E1704:E1704(E1704,1 - $I$1, 0)) / $I$1,"")</f>
        <v>#VALUE!</v>
      </c>
      <c r="J1704" s="6" t="e">
        <f aca="false">IF(ROW(E1704) - 1 &gt;= $J$1,SUM(E1704:E1704(E1704,1 - $J$1, 0)) / $J$1,"")</f>
        <v>#VALUE!</v>
      </c>
      <c r="L1704" s="7" t="e">
        <f aca="true">IF(ROW(E1704) - 1 &gt;= $L$1,IF(OFFSET(I1704, -1, 0) = "", I1704, ((E1704 - L1703) * $K$4) + L1703), "")</f>
        <v>#VALUE!</v>
      </c>
      <c r="M1704" s="7" t="e">
        <f aca="true">IF(ROW(E1704) - 1 &gt;= $M$1,IF(OFFSET(J1704, -1, 0) = "", J1704, ((E1704 - M1703) * $K$6) + M1703), "")</f>
        <v>#VALUE!</v>
      </c>
      <c r="N1704" s="3" t="e">
        <f aca="false">IF(M1704&lt;&gt;"", L1704-M1704, "")</f>
        <v>#VALUE!</v>
      </c>
      <c r="P1704" s="9" t="e">
        <f aca="false">IF(ROW(E1704) - 1 &gt;= $P$1, IF(OFFSET(N1704, 1- $P$1, 0) &lt;&gt; "", SUM(N1704:N1704(N1704, 1 - $P$1, 0)) / $P$1, ""), "")</f>
        <v>#VALUE!</v>
      </c>
      <c r="Q1704" s="4" t="e">
        <f aca="true">IF(ROW(N1704) - 1 &gt;= $P$1,IF(OFFSET(P1704, -1, 0) = "", P1704, ((N1704 - Q1703) * $O$5) + Q1703), "")</f>
        <v>#VALUE!</v>
      </c>
      <c r="R1704" s="4" t="e">
        <f aca="false">IF(Q1704&lt;&gt;"", N1704 - Q1704, "")</f>
        <v>#VALUE!</v>
      </c>
    </row>
    <row collapsed="false" customFormat="false" customHeight="true" hidden="false" ht="14.4" outlineLevel="0" r="1705">
      <c r="A1705" s="5" t="n">
        <v>39029</v>
      </c>
      <c r="B1705" s="1" t="n">
        <v>80.02</v>
      </c>
      <c r="C1705" s="1" t="n">
        <v>82.69</v>
      </c>
      <c r="D1705" s="1" t="n">
        <v>79.89</v>
      </c>
      <c r="E1705" s="1" t="n">
        <v>82.45</v>
      </c>
      <c r="F1705" s="1" t="n">
        <v>24675600</v>
      </c>
      <c r="G1705" s="1" t="n">
        <v>82.1</v>
      </c>
      <c r="I1705" s="6" t="e">
        <f aca="false">IF(ROW(E1705) - 1 &gt;= $I$1,SUM(E1705:E1705(E1705,1 - $I$1, 0)) / $I$1,"")</f>
        <v>#VALUE!</v>
      </c>
      <c r="J1705" s="6" t="e">
        <f aca="false">IF(ROW(E1705) - 1 &gt;= $J$1,SUM(E1705:E1705(E1705,1 - $J$1, 0)) / $J$1,"")</f>
        <v>#VALUE!</v>
      </c>
      <c r="L1705" s="7" t="e">
        <f aca="true">IF(ROW(E1705) - 1 &gt;= $L$1,IF(OFFSET(I1705, -1, 0) = "", I1705, ((E1705 - L1704) * $K$4) + L1704), "")</f>
        <v>#VALUE!</v>
      </c>
      <c r="M1705" s="7" t="e">
        <f aca="true">IF(ROW(E1705) - 1 &gt;= $M$1,IF(OFFSET(J1705, -1, 0) = "", J1705, ((E1705 - M1704) * $K$6) + M1704), "")</f>
        <v>#VALUE!</v>
      </c>
      <c r="N1705" s="3" t="e">
        <f aca="false">IF(M1705&lt;&gt;"", L1705-M1705, "")</f>
        <v>#VALUE!</v>
      </c>
      <c r="P1705" s="9" t="e">
        <f aca="false">IF(ROW(E1705) - 1 &gt;= $P$1, IF(OFFSET(N1705, 1- $P$1, 0) &lt;&gt; "", SUM(N1705:N1705(N1705, 1 - $P$1, 0)) / $P$1, ""), "")</f>
        <v>#VALUE!</v>
      </c>
      <c r="Q1705" s="4" t="e">
        <f aca="true">IF(ROW(N1705) - 1 &gt;= $P$1,IF(OFFSET(P1705, -1, 0) = "", P1705, ((N1705 - Q1704) * $O$5) + Q1704), "")</f>
        <v>#VALUE!</v>
      </c>
      <c r="R1705" s="4" t="e">
        <f aca="false">IF(Q1705&lt;&gt;"", N1705 - Q1705, "")</f>
        <v>#VALUE!</v>
      </c>
    </row>
    <row collapsed="false" customFormat="false" customHeight="true" hidden="false" ht="14.4" outlineLevel="0" r="1706">
      <c r="A1706" s="5" t="n">
        <v>39030</v>
      </c>
      <c r="B1706" s="1" t="n">
        <v>82.9</v>
      </c>
      <c r="C1706" s="1" t="n">
        <v>84.69</v>
      </c>
      <c r="D1706" s="1" t="n">
        <v>82.12</v>
      </c>
      <c r="E1706" s="1" t="n">
        <v>83.34</v>
      </c>
      <c r="F1706" s="1" t="n">
        <v>32966200</v>
      </c>
      <c r="G1706" s="1" t="n">
        <v>82.98</v>
      </c>
      <c r="I1706" s="6" t="e">
        <f aca="false">IF(ROW(E1706) - 1 &gt;= $I$1,SUM(E1706:E1706(E1706,1 - $I$1, 0)) / $I$1,"")</f>
        <v>#VALUE!</v>
      </c>
      <c r="J1706" s="6" t="e">
        <f aca="false">IF(ROW(E1706) - 1 &gt;= $J$1,SUM(E1706:E1706(E1706,1 - $J$1, 0)) / $J$1,"")</f>
        <v>#VALUE!</v>
      </c>
      <c r="L1706" s="7" t="e">
        <f aca="true">IF(ROW(E1706) - 1 &gt;= $L$1,IF(OFFSET(I1706, -1, 0) = "", I1706, ((E1706 - L1705) * $K$4) + L1705), "")</f>
        <v>#VALUE!</v>
      </c>
      <c r="M1706" s="7" t="e">
        <f aca="true">IF(ROW(E1706) - 1 &gt;= $M$1,IF(OFFSET(J1706, -1, 0) = "", J1706, ((E1706 - M1705) * $K$6) + M1705), "")</f>
        <v>#VALUE!</v>
      </c>
      <c r="N1706" s="3" t="e">
        <f aca="false">IF(M1706&lt;&gt;"", L1706-M1706, "")</f>
        <v>#VALUE!</v>
      </c>
      <c r="P1706" s="9" t="e">
        <f aca="false">IF(ROW(E1706) - 1 &gt;= $P$1, IF(OFFSET(N1706, 1- $P$1, 0) &lt;&gt; "", SUM(N1706:N1706(N1706, 1 - $P$1, 0)) / $P$1, ""), "")</f>
        <v>#VALUE!</v>
      </c>
      <c r="Q1706" s="4" t="e">
        <f aca="true">IF(ROW(N1706) - 1 &gt;= $P$1,IF(OFFSET(P1706, -1, 0) = "", P1706, ((N1706 - Q1705) * $O$5) + Q1705), "")</f>
        <v>#VALUE!</v>
      </c>
      <c r="R1706" s="4" t="e">
        <f aca="false">IF(Q1706&lt;&gt;"", N1706 - Q1706, "")</f>
        <v>#VALUE!</v>
      </c>
    </row>
    <row collapsed="false" customFormat="false" customHeight="true" hidden="false" ht="14.4" outlineLevel="0" r="1707">
      <c r="A1707" s="5" t="n">
        <v>39031</v>
      </c>
      <c r="B1707" s="1" t="n">
        <v>83.55</v>
      </c>
      <c r="C1707" s="1" t="n">
        <v>83.6</v>
      </c>
      <c r="D1707" s="1" t="n">
        <v>82.5</v>
      </c>
      <c r="E1707" s="1" t="n">
        <v>83.12</v>
      </c>
      <c r="F1707" s="1" t="n">
        <v>13352300</v>
      </c>
      <c r="G1707" s="1" t="n">
        <v>82.76</v>
      </c>
      <c r="I1707" s="6" t="e">
        <f aca="false">IF(ROW(E1707) - 1 &gt;= $I$1,SUM(E1707:E1707(E1707,1 - $I$1, 0)) / $I$1,"")</f>
        <v>#VALUE!</v>
      </c>
      <c r="J1707" s="6" t="e">
        <f aca="false">IF(ROW(E1707) - 1 &gt;= $J$1,SUM(E1707:E1707(E1707,1 - $J$1, 0)) / $J$1,"")</f>
        <v>#VALUE!</v>
      </c>
      <c r="L1707" s="7" t="e">
        <f aca="true">IF(ROW(E1707) - 1 &gt;= $L$1,IF(OFFSET(I1707, -1, 0) = "", I1707, ((E1707 - L1706) * $K$4) + L1706), "")</f>
        <v>#VALUE!</v>
      </c>
      <c r="M1707" s="7" t="e">
        <f aca="true">IF(ROW(E1707) - 1 &gt;= $M$1,IF(OFFSET(J1707, -1, 0) = "", J1707, ((E1707 - M1706) * $K$6) + M1706), "")</f>
        <v>#VALUE!</v>
      </c>
      <c r="N1707" s="3" t="e">
        <f aca="false">IF(M1707&lt;&gt;"", L1707-M1707, "")</f>
        <v>#VALUE!</v>
      </c>
      <c r="P1707" s="9" t="e">
        <f aca="false">IF(ROW(E1707) - 1 &gt;= $P$1, IF(OFFSET(N1707, 1- $P$1, 0) &lt;&gt; "", SUM(N1707:N1707(N1707, 1 - $P$1, 0)) / $P$1, ""), "")</f>
        <v>#VALUE!</v>
      </c>
      <c r="Q1707" s="4" t="e">
        <f aca="true">IF(ROW(N1707) - 1 &gt;= $P$1,IF(OFFSET(P1707, -1, 0) = "", P1707, ((N1707 - Q1706) * $O$5) + Q1706), "")</f>
        <v>#VALUE!</v>
      </c>
      <c r="R1707" s="4" t="e">
        <f aca="false">IF(Q1707&lt;&gt;"", N1707 - Q1707, "")</f>
        <v>#VALUE!</v>
      </c>
    </row>
    <row collapsed="false" customFormat="false" customHeight="true" hidden="false" ht="14.4" outlineLevel="0" r="1708">
      <c r="A1708" s="5" t="n">
        <v>39034</v>
      </c>
      <c r="B1708" s="1" t="n">
        <v>83.22</v>
      </c>
      <c r="C1708" s="1" t="n">
        <v>84.45</v>
      </c>
      <c r="D1708" s="1" t="n">
        <v>82.64</v>
      </c>
      <c r="E1708" s="1" t="n">
        <v>84.35</v>
      </c>
      <c r="F1708" s="1" t="n">
        <v>16095500</v>
      </c>
      <c r="G1708" s="1" t="n">
        <v>83.99</v>
      </c>
      <c r="I1708" s="6" t="e">
        <f aca="false">IF(ROW(E1708) - 1 &gt;= $I$1,SUM(E1708:E1708(E1708,1 - $I$1, 0)) / $I$1,"")</f>
        <v>#VALUE!</v>
      </c>
      <c r="J1708" s="6" t="e">
        <f aca="false">IF(ROW(E1708) - 1 &gt;= $J$1,SUM(E1708:E1708(E1708,1 - $J$1, 0)) / $J$1,"")</f>
        <v>#VALUE!</v>
      </c>
      <c r="L1708" s="7" t="e">
        <f aca="true">IF(ROW(E1708) - 1 &gt;= $L$1,IF(OFFSET(I1708, -1, 0) = "", I1708, ((E1708 - L1707) * $K$4) + L1707), "")</f>
        <v>#VALUE!</v>
      </c>
      <c r="M1708" s="7" t="e">
        <f aca="true">IF(ROW(E1708) - 1 &gt;= $M$1,IF(OFFSET(J1708, -1, 0) = "", J1708, ((E1708 - M1707) * $K$6) + M1707), "")</f>
        <v>#VALUE!</v>
      </c>
      <c r="N1708" s="3" t="e">
        <f aca="false">IF(M1708&lt;&gt;"", L1708-M1708, "")</f>
        <v>#VALUE!</v>
      </c>
      <c r="P1708" s="9" t="e">
        <f aca="false">IF(ROW(E1708) - 1 &gt;= $P$1, IF(OFFSET(N1708, 1- $P$1, 0) &lt;&gt; "", SUM(N1708:N1708(N1708, 1 - $P$1, 0)) / $P$1, ""), "")</f>
        <v>#VALUE!</v>
      </c>
      <c r="Q1708" s="4" t="e">
        <f aca="true">IF(ROW(N1708) - 1 &gt;= $P$1,IF(OFFSET(P1708, -1, 0) = "", P1708, ((N1708 - Q1707) * $O$5) + Q1707), "")</f>
        <v>#VALUE!</v>
      </c>
      <c r="R1708" s="4" t="e">
        <f aca="false">IF(Q1708&lt;&gt;"", N1708 - Q1708, "")</f>
        <v>#VALUE!</v>
      </c>
    </row>
    <row collapsed="false" customFormat="false" customHeight="true" hidden="false" ht="14.4" outlineLevel="0" r="1709">
      <c r="A1709" s="5" t="n">
        <v>39035</v>
      </c>
      <c r="B1709" s="1" t="n">
        <v>84.8</v>
      </c>
      <c r="C1709" s="1" t="n">
        <v>85</v>
      </c>
      <c r="D1709" s="1" t="n">
        <v>83.9</v>
      </c>
      <c r="E1709" s="1" t="n">
        <v>85</v>
      </c>
      <c r="F1709" s="1" t="n">
        <v>21034100</v>
      </c>
      <c r="G1709" s="1" t="n">
        <v>84.64</v>
      </c>
      <c r="I1709" s="6" t="e">
        <f aca="false">IF(ROW(E1709) - 1 &gt;= $I$1,SUM(E1709:E1709(E1709,1 - $I$1, 0)) / $I$1,"")</f>
        <v>#VALUE!</v>
      </c>
      <c r="J1709" s="6" t="e">
        <f aca="false">IF(ROW(E1709) - 1 &gt;= $J$1,SUM(E1709:E1709(E1709,1 - $J$1, 0)) / $J$1,"")</f>
        <v>#VALUE!</v>
      </c>
      <c r="L1709" s="7" t="e">
        <f aca="true">IF(ROW(E1709) - 1 &gt;= $L$1,IF(OFFSET(I1709, -1, 0) = "", I1709, ((E1709 - L1708) * $K$4) + L1708), "")</f>
        <v>#VALUE!</v>
      </c>
      <c r="M1709" s="7" t="e">
        <f aca="true">IF(ROW(E1709) - 1 &gt;= $M$1,IF(OFFSET(J1709, -1, 0) = "", J1709, ((E1709 - M1708) * $K$6) + M1708), "")</f>
        <v>#VALUE!</v>
      </c>
      <c r="N1709" s="3" t="e">
        <f aca="false">IF(M1709&lt;&gt;"", L1709-M1709, "")</f>
        <v>#VALUE!</v>
      </c>
      <c r="P1709" s="9" t="e">
        <f aca="false">IF(ROW(E1709) - 1 &gt;= $P$1, IF(OFFSET(N1709, 1- $P$1, 0) &lt;&gt; "", SUM(N1709:N1709(N1709, 1 - $P$1, 0)) / $P$1, ""), "")</f>
        <v>#VALUE!</v>
      </c>
      <c r="Q1709" s="4" t="e">
        <f aca="true">IF(ROW(N1709) - 1 &gt;= $P$1,IF(OFFSET(P1709, -1, 0) = "", P1709, ((N1709 - Q1708) * $O$5) + Q1708), "")</f>
        <v>#VALUE!</v>
      </c>
      <c r="R1709" s="4" t="e">
        <f aca="false">IF(Q1709&lt;&gt;"", N1709 - Q1709, "")</f>
        <v>#VALUE!</v>
      </c>
    </row>
    <row collapsed="false" customFormat="false" customHeight="true" hidden="false" ht="14.4" outlineLevel="0" r="1710">
      <c r="A1710" s="5" t="n">
        <v>39036</v>
      </c>
      <c r="B1710" s="1" t="n">
        <v>85.05</v>
      </c>
      <c r="C1710" s="1" t="n">
        <v>85.9</v>
      </c>
      <c r="D1710" s="1" t="n">
        <v>84</v>
      </c>
      <c r="E1710" s="1" t="n">
        <v>84.05</v>
      </c>
      <c r="F1710" s="1" t="n">
        <v>23404400</v>
      </c>
      <c r="G1710" s="1" t="n">
        <v>83.69</v>
      </c>
      <c r="I1710" s="6" t="e">
        <f aca="false">IF(ROW(E1710) - 1 &gt;= $I$1,SUM(E1710:E1710(E1710,1 - $I$1, 0)) / $I$1,"")</f>
        <v>#VALUE!</v>
      </c>
      <c r="J1710" s="6" t="e">
        <f aca="false">IF(ROW(E1710) - 1 &gt;= $J$1,SUM(E1710:E1710(E1710,1 - $J$1, 0)) / $J$1,"")</f>
        <v>#VALUE!</v>
      </c>
      <c r="L1710" s="7" t="e">
        <f aca="true">IF(ROW(E1710) - 1 &gt;= $L$1,IF(OFFSET(I1710, -1, 0) = "", I1710, ((E1710 - L1709) * $K$4) + L1709), "")</f>
        <v>#VALUE!</v>
      </c>
      <c r="M1710" s="7" t="e">
        <f aca="true">IF(ROW(E1710) - 1 &gt;= $M$1,IF(OFFSET(J1710, -1, 0) = "", J1710, ((E1710 - M1709) * $K$6) + M1709), "")</f>
        <v>#VALUE!</v>
      </c>
      <c r="N1710" s="3" t="e">
        <f aca="false">IF(M1710&lt;&gt;"", L1710-M1710, "")</f>
        <v>#VALUE!</v>
      </c>
      <c r="P1710" s="9" t="e">
        <f aca="false">IF(ROW(E1710) - 1 &gt;= $P$1, IF(OFFSET(N1710, 1- $P$1, 0) &lt;&gt; "", SUM(N1710:N1710(N1710, 1 - $P$1, 0)) / $P$1, ""), "")</f>
        <v>#VALUE!</v>
      </c>
      <c r="Q1710" s="4" t="e">
        <f aca="true">IF(ROW(N1710) - 1 &gt;= $P$1,IF(OFFSET(P1710, -1, 0) = "", P1710, ((N1710 - Q1709) * $O$5) + Q1709), "")</f>
        <v>#VALUE!</v>
      </c>
      <c r="R1710" s="4" t="e">
        <f aca="false">IF(Q1710&lt;&gt;"", N1710 - Q1710, "")</f>
        <v>#VALUE!</v>
      </c>
    </row>
    <row collapsed="false" customFormat="false" customHeight="true" hidden="false" ht="14.4" outlineLevel="0" r="1711">
      <c r="A1711" s="5" t="n">
        <v>39037</v>
      </c>
      <c r="B1711" s="1" t="n">
        <v>84.87</v>
      </c>
      <c r="C1711" s="1" t="n">
        <v>86.3</v>
      </c>
      <c r="D1711" s="1" t="n">
        <v>84.62</v>
      </c>
      <c r="E1711" s="1" t="n">
        <v>85.61</v>
      </c>
      <c r="F1711" s="1" t="n">
        <v>24783600</v>
      </c>
      <c r="G1711" s="1" t="n">
        <v>85.24</v>
      </c>
      <c r="I1711" s="6" t="e">
        <f aca="false">IF(ROW(E1711) - 1 &gt;= $I$1,SUM(E1711:E1711(E1711,1 - $I$1, 0)) / $I$1,"")</f>
        <v>#VALUE!</v>
      </c>
      <c r="J1711" s="6" t="e">
        <f aca="false">IF(ROW(E1711) - 1 &gt;= $J$1,SUM(E1711:E1711(E1711,1 - $J$1, 0)) / $J$1,"")</f>
        <v>#VALUE!</v>
      </c>
      <c r="L1711" s="7" t="e">
        <f aca="true">IF(ROW(E1711) - 1 &gt;= $L$1,IF(OFFSET(I1711, -1, 0) = "", I1711, ((E1711 - L1710) * $K$4) + L1710), "")</f>
        <v>#VALUE!</v>
      </c>
      <c r="M1711" s="7" t="e">
        <f aca="true">IF(ROW(E1711) - 1 &gt;= $M$1,IF(OFFSET(J1711, -1, 0) = "", J1711, ((E1711 - M1710) * $K$6) + M1710), "")</f>
        <v>#VALUE!</v>
      </c>
      <c r="N1711" s="3" t="e">
        <f aca="false">IF(M1711&lt;&gt;"", L1711-M1711, "")</f>
        <v>#VALUE!</v>
      </c>
      <c r="P1711" s="9" t="e">
        <f aca="false">IF(ROW(E1711) - 1 &gt;= $P$1, IF(OFFSET(N1711, 1- $P$1, 0) &lt;&gt; "", SUM(N1711:N1711(N1711, 1 - $P$1, 0)) / $P$1, ""), "")</f>
        <v>#VALUE!</v>
      </c>
      <c r="Q1711" s="4" t="e">
        <f aca="true">IF(ROW(N1711) - 1 &gt;= $P$1,IF(OFFSET(P1711, -1, 0) = "", P1711, ((N1711 - Q1710) * $O$5) + Q1710), "")</f>
        <v>#VALUE!</v>
      </c>
      <c r="R1711" s="4" t="e">
        <f aca="false">IF(Q1711&lt;&gt;"", N1711 - Q1711, "")</f>
        <v>#VALUE!</v>
      </c>
    </row>
    <row collapsed="false" customFormat="false" customHeight="true" hidden="false" ht="14.4" outlineLevel="0" r="1712">
      <c r="A1712" s="5" t="n">
        <v>39038</v>
      </c>
      <c r="B1712" s="1" t="n">
        <v>85.14</v>
      </c>
      <c r="C1712" s="1" t="n">
        <v>85.94</v>
      </c>
      <c r="D1712" s="1" t="n">
        <v>85</v>
      </c>
      <c r="E1712" s="1" t="n">
        <v>85.85</v>
      </c>
      <c r="F1712" s="1" t="n">
        <v>16658000</v>
      </c>
      <c r="G1712" s="1" t="n">
        <v>85.48</v>
      </c>
      <c r="I1712" s="6" t="e">
        <f aca="false">IF(ROW(E1712) - 1 &gt;= $I$1,SUM(E1712:E1712(E1712,1 - $I$1, 0)) / $I$1,"")</f>
        <v>#VALUE!</v>
      </c>
      <c r="J1712" s="6" t="e">
        <f aca="false">IF(ROW(E1712) - 1 &gt;= $J$1,SUM(E1712:E1712(E1712,1 - $J$1, 0)) / $J$1,"")</f>
        <v>#VALUE!</v>
      </c>
      <c r="L1712" s="7" t="e">
        <f aca="true">IF(ROW(E1712) - 1 &gt;= $L$1,IF(OFFSET(I1712, -1, 0) = "", I1712, ((E1712 - L1711) * $K$4) + L1711), "")</f>
        <v>#VALUE!</v>
      </c>
      <c r="M1712" s="7" t="e">
        <f aca="true">IF(ROW(E1712) - 1 &gt;= $M$1,IF(OFFSET(J1712, -1, 0) = "", J1712, ((E1712 - M1711) * $K$6) + M1711), "")</f>
        <v>#VALUE!</v>
      </c>
      <c r="N1712" s="3" t="e">
        <f aca="false">IF(M1712&lt;&gt;"", L1712-M1712, "")</f>
        <v>#VALUE!</v>
      </c>
      <c r="P1712" s="9" t="e">
        <f aca="false">IF(ROW(E1712) - 1 &gt;= $P$1, IF(OFFSET(N1712, 1- $P$1, 0) &lt;&gt; "", SUM(N1712:N1712(N1712, 1 - $P$1, 0)) / $P$1, ""), "")</f>
        <v>#VALUE!</v>
      </c>
      <c r="Q1712" s="4" t="e">
        <f aca="true">IF(ROW(N1712) - 1 &gt;= $P$1,IF(OFFSET(P1712, -1, 0) = "", P1712, ((N1712 - Q1711) * $O$5) + Q1711), "")</f>
        <v>#VALUE!</v>
      </c>
      <c r="R1712" s="4" t="e">
        <f aca="false">IF(Q1712&lt;&gt;"", N1712 - Q1712, "")</f>
        <v>#VALUE!</v>
      </c>
    </row>
    <row collapsed="false" customFormat="false" customHeight="true" hidden="false" ht="14.4" outlineLevel="0" r="1713">
      <c r="A1713" s="5" t="n">
        <v>39041</v>
      </c>
      <c r="B1713" s="1" t="n">
        <v>85.4</v>
      </c>
      <c r="C1713" s="1" t="n">
        <v>87</v>
      </c>
      <c r="D1713" s="1" t="n">
        <v>85.2</v>
      </c>
      <c r="E1713" s="1" t="n">
        <v>86.47</v>
      </c>
      <c r="F1713" s="1" t="n">
        <v>20385500</v>
      </c>
      <c r="G1713" s="1" t="n">
        <v>86.1</v>
      </c>
      <c r="I1713" s="6" t="e">
        <f aca="false">IF(ROW(E1713) - 1 &gt;= $I$1,SUM(E1713:E1713(E1713,1 - $I$1, 0)) / $I$1,"")</f>
        <v>#VALUE!</v>
      </c>
      <c r="J1713" s="6" t="e">
        <f aca="false">IF(ROW(E1713) - 1 &gt;= $J$1,SUM(E1713:E1713(E1713,1 - $J$1, 0)) / $J$1,"")</f>
        <v>#VALUE!</v>
      </c>
      <c r="L1713" s="7" t="e">
        <f aca="true">IF(ROW(E1713) - 1 &gt;= $L$1,IF(OFFSET(I1713, -1, 0) = "", I1713, ((E1713 - L1712) * $K$4) + L1712), "")</f>
        <v>#VALUE!</v>
      </c>
      <c r="M1713" s="7" t="e">
        <f aca="true">IF(ROW(E1713) - 1 &gt;= $M$1,IF(OFFSET(J1713, -1, 0) = "", J1713, ((E1713 - M1712) * $K$6) + M1712), "")</f>
        <v>#VALUE!</v>
      </c>
      <c r="N1713" s="3" t="e">
        <f aca="false">IF(M1713&lt;&gt;"", L1713-M1713, "")</f>
        <v>#VALUE!</v>
      </c>
      <c r="P1713" s="9" t="e">
        <f aca="false">IF(ROW(E1713) - 1 &gt;= $P$1, IF(OFFSET(N1713, 1- $P$1, 0) &lt;&gt; "", SUM(N1713:N1713(N1713, 1 - $P$1, 0)) / $P$1, ""), "")</f>
        <v>#VALUE!</v>
      </c>
      <c r="Q1713" s="4" t="e">
        <f aca="true">IF(ROW(N1713) - 1 &gt;= $P$1,IF(OFFSET(P1713, -1, 0) = "", P1713, ((N1713 - Q1712) * $O$5) + Q1712), "")</f>
        <v>#VALUE!</v>
      </c>
      <c r="R1713" s="4" t="e">
        <f aca="false">IF(Q1713&lt;&gt;"", N1713 - Q1713, "")</f>
        <v>#VALUE!</v>
      </c>
    </row>
    <row collapsed="false" customFormat="false" customHeight="true" hidden="false" ht="14.4" outlineLevel="0" r="1714">
      <c r="A1714" s="5" t="n">
        <v>39042</v>
      </c>
      <c r="B1714" s="1" t="n">
        <v>87.42</v>
      </c>
      <c r="C1714" s="1" t="n">
        <v>88.6</v>
      </c>
      <c r="D1714" s="1" t="n">
        <v>87.11</v>
      </c>
      <c r="E1714" s="1" t="n">
        <v>88.6</v>
      </c>
      <c r="F1714" s="1" t="n">
        <v>22238100</v>
      </c>
      <c r="G1714" s="1" t="n">
        <v>88.22</v>
      </c>
      <c r="I1714" s="6" t="e">
        <f aca="false">IF(ROW(E1714) - 1 &gt;= $I$1,SUM(E1714:E1714(E1714,1 - $I$1, 0)) / $I$1,"")</f>
        <v>#VALUE!</v>
      </c>
      <c r="J1714" s="6" t="e">
        <f aca="false">IF(ROW(E1714) - 1 &gt;= $J$1,SUM(E1714:E1714(E1714,1 - $J$1, 0)) / $J$1,"")</f>
        <v>#VALUE!</v>
      </c>
      <c r="L1714" s="7" t="e">
        <f aca="true">IF(ROW(E1714) - 1 &gt;= $L$1,IF(OFFSET(I1714, -1, 0) = "", I1714, ((E1714 - L1713) * $K$4) + L1713), "")</f>
        <v>#VALUE!</v>
      </c>
      <c r="M1714" s="7" t="e">
        <f aca="true">IF(ROW(E1714) - 1 &gt;= $M$1,IF(OFFSET(J1714, -1, 0) = "", J1714, ((E1714 - M1713) * $K$6) + M1713), "")</f>
        <v>#VALUE!</v>
      </c>
      <c r="N1714" s="3" t="e">
        <f aca="false">IF(M1714&lt;&gt;"", L1714-M1714, "")</f>
        <v>#VALUE!</v>
      </c>
      <c r="P1714" s="9" t="e">
        <f aca="false">IF(ROW(E1714) - 1 &gt;= $P$1, IF(OFFSET(N1714, 1- $P$1, 0) &lt;&gt; "", SUM(N1714:N1714(N1714, 1 - $P$1, 0)) / $P$1, ""), "")</f>
        <v>#VALUE!</v>
      </c>
      <c r="Q1714" s="4" t="e">
        <f aca="true">IF(ROW(N1714) - 1 &gt;= $P$1,IF(OFFSET(P1714, -1, 0) = "", P1714, ((N1714 - Q1713) * $O$5) + Q1713), "")</f>
        <v>#VALUE!</v>
      </c>
      <c r="R1714" s="4" t="e">
        <f aca="false">IF(Q1714&lt;&gt;"", N1714 - Q1714, "")</f>
        <v>#VALUE!</v>
      </c>
    </row>
    <row collapsed="false" customFormat="false" customHeight="true" hidden="false" ht="14.4" outlineLevel="0" r="1715">
      <c r="A1715" s="5" t="n">
        <v>39043</v>
      </c>
      <c r="B1715" s="1" t="n">
        <v>88.99</v>
      </c>
      <c r="C1715" s="1" t="n">
        <v>90.75</v>
      </c>
      <c r="D1715" s="1" t="n">
        <v>87.85</v>
      </c>
      <c r="E1715" s="1" t="n">
        <v>90.31</v>
      </c>
      <c r="F1715" s="1" t="n">
        <v>23997900</v>
      </c>
      <c r="G1715" s="1" t="n">
        <v>89.92</v>
      </c>
      <c r="I1715" s="6" t="e">
        <f aca="false">IF(ROW(E1715) - 1 &gt;= $I$1,SUM(E1715:E1715(E1715,1 - $I$1, 0)) / $I$1,"")</f>
        <v>#VALUE!</v>
      </c>
      <c r="J1715" s="6" t="e">
        <f aca="false">IF(ROW(E1715) - 1 &gt;= $J$1,SUM(E1715:E1715(E1715,1 - $J$1, 0)) / $J$1,"")</f>
        <v>#VALUE!</v>
      </c>
      <c r="L1715" s="7" t="e">
        <f aca="true">IF(ROW(E1715) - 1 &gt;= $L$1,IF(OFFSET(I1715, -1, 0) = "", I1715, ((E1715 - L1714) * $K$4) + L1714), "")</f>
        <v>#VALUE!</v>
      </c>
      <c r="M1715" s="7" t="e">
        <f aca="true">IF(ROW(E1715) - 1 &gt;= $M$1,IF(OFFSET(J1715, -1, 0) = "", J1715, ((E1715 - M1714) * $K$6) + M1714), "")</f>
        <v>#VALUE!</v>
      </c>
      <c r="N1715" s="3" t="e">
        <f aca="false">IF(M1715&lt;&gt;"", L1715-M1715, "")</f>
        <v>#VALUE!</v>
      </c>
      <c r="P1715" s="9" t="e">
        <f aca="false">IF(ROW(E1715) - 1 &gt;= $P$1, IF(OFFSET(N1715, 1- $P$1, 0) &lt;&gt; "", SUM(N1715:N1715(N1715, 1 - $P$1, 0)) / $P$1, ""), "")</f>
        <v>#VALUE!</v>
      </c>
      <c r="Q1715" s="4" t="e">
        <f aca="true">IF(ROW(N1715) - 1 &gt;= $P$1,IF(OFFSET(P1715, -1, 0) = "", P1715, ((N1715 - Q1714) * $O$5) + Q1714), "")</f>
        <v>#VALUE!</v>
      </c>
      <c r="R1715" s="4" t="e">
        <f aca="false">IF(Q1715&lt;&gt;"", N1715 - Q1715, "")</f>
        <v>#VALUE!</v>
      </c>
    </row>
    <row collapsed="false" customFormat="false" customHeight="true" hidden="false" ht="14.4" outlineLevel="0" r="1716">
      <c r="A1716" s="5" t="n">
        <v>39045</v>
      </c>
      <c r="B1716" s="1" t="n">
        <v>89.53</v>
      </c>
      <c r="C1716" s="1" t="n">
        <v>93.08</v>
      </c>
      <c r="D1716" s="1" t="n">
        <v>89.5</v>
      </c>
      <c r="E1716" s="1" t="n">
        <v>91.63</v>
      </c>
      <c r="F1716" s="1" t="n">
        <v>18524200</v>
      </c>
      <c r="G1716" s="1" t="n">
        <v>91.24</v>
      </c>
      <c r="I1716" s="6" t="e">
        <f aca="false">IF(ROW(E1716) - 1 &gt;= $I$1,SUM(E1716:E1716(E1716,1 - $I$1, 0)) / $I$1,"")</f>
        <v>#VALUE!</v>
      </c>
      <c r="J1716" s="6" t="e">
        <f aca="false">IF(ROW(E1716) - 1 &gt;= $J$1,SUM(E1716:E1716(E1716,1 - $J$1, 0)) / $J$1,"")</f>
        <v>#VALUE!</v>
      </c>
      <c r="L1716" s="7" t="e">
        <f aca="true">IF(ROW(E1716) - 1 &gt;= $L$1,IF(OFFSET(I1716, -1, 0) = "", I1716, ((E1716 - L1715) * $K$4) + L1715), "")</f>
        <v>#VALUE!</v>
      </c>
      <c r="M1716" s="7" t="e">
        <f aca="true">IF(ROW(E1716) - 1 &gt;= $M$1,IF(OFFSET(J1716, -1, 0) = "", J1716, ((E1716 - M1715) * $K$6) + M1715), "")</f>
        <v>#VALUE!</v>
      </c>
      <c r="N1716" s="3" t="e">
        <f aca="false">IF(M1716&lt;&gt;"", L1716-M1716, "")</f>
        <v>#VALUE!</v>
      </c>
      <c r="P1716" s="9" t="e">
        <f aca="false">IF(ROW(E1716) - 1 &gt;= $P$1, IF(OFFSET(N1716, 1- $P$1, 0) &lt;&gt; "", SUM(N1716:N1716(N1716, 1 - $P$1, 0)) / $P$1, ""), "")</f>
        <v>#VALUE!</v>
      </c>
      <c r="Q1716" s="4" t="e">
        <f aca="true">IF(ROW(N1716) - 1 &gt;= $P$1,IF(OFFSET(P1716, -1, 0) = "", P1716, ((N1716 - Q1715) * $O$5) + Q1715), "")</f>
        <v>#VALUE!</v>
      </c>
      <c r="R1716" s="4" t="e">
        <f aca="false">IF(Q1716&lt;&gt;"", N1716 - Q1716, "")</f>
        <v>#VALUE!</v>
      </c>
    </row>
    <row collapsed="false" customFormat="false" customHeight="true" hidden="false" ht="14.4" outlineLevel="0" r="1717">
      <c r="A1717" s="5" t="n">
        <v>39048</v>
      </c>
      <c r="B1717" s="1" t="n">
        <v>92.51</v>
      </c>
      <c r="C1717" s="1" t="n">
        <v>93.16</v>
      </c>
      <c r="D1717" s="1" t="n">
        <v>89.5</v>
      </c>
      <c r="E1717" s="1" t="n">
        <v>89.54</v>
      </c>
      <c r="F1717" s="1" t="n">
        <v>38387000</v>
      </c>
      <c r="G1717" s="1" t="n">
        <v>89.16</v>
      </c>
      <c r="I1717" s="6" t="e">
        <f aca="false">IF(ROW(E1717) - 1 &gt;= $I$1,SUM(E1717:E1717(E1717,1 - $I$1, 0)) / $I$1,"")</f>
        <v>#VALUE!</v>
      </c>
      <c r="J1717" s="6" t="e">
        <f aca="false">IF(ROW(E1717) - 1 &gt;= $J$1,SUM(E1717:E1717(E1717,1 - $J$1, 0)) / $J$1,"")</f>
        <v>#VALUE!</v>
      </c>
      <c r="L1717" s="7" t="e">
        <f aca="true">IF(ROW(E1717) - 1 &gt;= $L$1,IF(OFFSET(I1717, -1, 0) = "", I1717, ((E1717 - L1716) * $K$4) + L1716), "")</f>
        <v>#VALUE!</v>
      </c>
      <c r="M1717" s="7" t="e">
        <f aca="true">IF(ROW(E1717) - 1 &gt;= $M$1,IF(OFFSET(J1717, -1, 0) = "", J1717, ((E1717 - M1716) * $K$6) + M1716), "")</f>
        <v>#VALUE!</v>
      </c>
      <c r="N1717" s="3" t="e">
        <f aca="false">IF(M1717&lt;&gt;"", L1717-M1717, "")</f>
        <v>#VALUE!</v>
      </c>
      <c r="P1717" s="9" t="e">
        <f aca="false">IF(ROW(E1717) - 1 &gt;= $P$1, IF(OFFSET(N1717, 1- $P$1, 0) &lt;&gt; "", SUM(N1717:N1717(N1717, 1 - $P$1, 0)) / $P$1, ""), "")</f>
        <v>#VALUE!</v>
      </c>
      <c r="Q1717" s="4" t="e">
        <f aca="true">IF(ROW(N1717) - 1 &gt;= $P$1,IF(OFFSET(P1717, -1, 0) = "", P1717, ((N1717 - Q1716) * $O$5) + Q1716), "")</f>
        <v>#VALUE!</v>
      </c>
      <c r="R1717" s="4" t="e">
        <f aca="false">IF(Q1717&lt;&gt;"", N1717 - Q1717, "")</f>
        <v>#VALUE!</v>
      </c>
    </row>
    <row collapsed="false" customFormat="false" customHeight="true" hidden="false" ht="14.4" outlineLevel="0" r="1718">
      <c r="A1718" s="5" t="n">
        <v>39049</v>
      </c>
      <c r="B1718" s="1" t="n">
        <v>90.36</v>
      </c>
      <c r="C1718" s="1" t="n">
        <v>91.97</v>
      </c>
      <c r="D1718" s="1" t="n">
        <v>89.91</v>
      </c>
      <c r="E1718" s="1" t="n">
        <v>91.81</v>
      </c>
      <c r="F1718" s="1" t="n">
        <v>37006200</v>
      </c>
      <c r="G1718" s="1" t="n">
        <v>91.42</v>
      </c>
      <c r="I1718" s="6" t="e">
        <f aca="false">IF(ROW(E1718) - 1 &gt;= $I$1,SUM(E1718:E1718(E1718,1 - $I$1, 0)) / $I$1,"")</f>
        <v>#VALUE!</v>
      </c>
      <c r="J1718" s="6" t="e">
        <f aca="false">IF(ROW(E1718) - 1 &gt;= $J$1,SUM(E1718:E1718(E1718,1 - $J$1, 0)) / $J$1,"")</f>
        <v>#VALUE!</v>
      </c>
      <c r="L1718" s="7" t="e">
        <f aca="true">IF(ROW(E1718) - 1 &gt;= $L$1,IF(OFFSET(I1718, -1, 0) = "", I1718, ((E1718 - L1717) * $K$4) + L1717), "")</f>
        <v>#VALUE!</v>
      </c>
      <c r="M1718" s="7" t="e">
        <f aca="true">IF(ROW(E1718) - 1 &gt;= $M$1,IF(OFFSET(J1718, -1, 0) = "", J1718, ((E1718 - M1717) * $K$6) + M1717), "")</f>
        <v>#VALUE!</v>
      </c>
      <c r="N1718" s="3" t="e">
        <f aca="false">IF(M1718&lt;&gt;"", L1718-M1718, "")</f>
        <v>#VALUE!</v>
      </c>
      <c r="P1718" s="9" t="e">
        <f aca="false">IF(ROW(E1718) - 1 &gt;= $P$1, IF(OFFSET(N1718, 1- $P$1, 0) &lt;&gt; "", SUM(N1718:N1718(N1718, 1 - $P$1, 0)) / $P$1, ""), "")</f>
        <v>#VALUE!</v>
      </c>
      <c r="Q1718" s="4" t="e">
        <f aca="true">IF(ROW(N1718) - 1 &gt;= $P$1,IF(OFFSET(P1718, -1, 0) = "", P1718, ((N1718 - Q1717) * $O$5) + Q1717), "")</f>
        <v>#VALUE!</v>
      </c>
      <c r="R1718" s="4" t="e">
        <f aca="false">IF(Q1718&lt;&gt;"", N1718 - Q1718, "")</f>
        <v>#VALUE!</v>
      </c>
    </row>
    <row collapsed="false" customFormat="false" customHeight="true" hidden="false" ht="14.4" outlineLevel="0" r="1719">
      <c r="A1719" s="5" t="n">
        <v>39050</v>
      </c>
      <c r="B1719" s="1" t="n">
        <v>93</v>
      </c>
      <c r="C1719" s="1" t="n">
        <v>93.15</v>
      </c>
      <c r="D1719" s="1" t="n">
        <v>90.25</v>
      </c>
      <c r="E1719" s="1" t="n">
        <v>91.8</v>
      </c>
      <c r="F1719" s="1" t="n">
        <v>41324400</v>
      </c>
      <c r="G1719" s="1" t="n">
        <v>91.41</v>
      </c>
      <c r="I1719" s="6" t="e">
        <f aca="false">IF(ROW(E1719) - 1 &gt;= $I$1,SUM(E1719:E1719(E1719,1 - $I$1, 0)) / $I$1,"")</f>
        <v>#VALUE!</v>
      </c>
      <c r="J1719" s="6" t="e">
        <f aca="false">IF(ROW(E1719) - 1 &gt;= $J$1,SUM(E1719:E1719(E1719,1 - $J$1, 0)) / $J$1,"")</f>
        <v>#VALUE!</v>
      </c>
      <c r="L1719" s="7" t="e">
        <f aca="true">IF(ROW(E1719) - 1 &gt;= $L$1,IF(OFFSET(I1719, -1, 0) = "", I1719, ((E1719 - L1718) * $K$4) + L1718), "")</f>
        <v>#VALUE!</v>
      </c>
      <c r="M1719" s="7" t="e">
        <f aca="true">IF(ROW(E1719) - 1 &gt;= $M$1,IF(OFFSET(J1719, -1, 0) = "", J1719, ((E1719 - M1718) * $K$6) + M1718), "")</f>
        <v>#VALUE!</v>
      </c>
      <c r="N1719" s="3" t="e">
        <f aca="false">IF(M1719&lt;&gt;"", L1719-M1719, "")</f>
        <v>#VALUE!</v>
      </c>
      <c r="P1719" s="9" t="e">
        <f aca="false">IF(ROW(E1719) - 1 &gt;= $P$1, IF(OFFSET(N1719, 1- $P$1, 0) &lt;&gt; "", SUM(N1719:N1719(N1719, 1 - $P$1, 0)) / $P$1, ""), "")</f>
        <v>#VALUE!</v>
      </c>
      <c r="Q1719" s="4" t="e">
        <f aca="true">IF(ROW(N1719) - 1 &gt;= $P$1,IF(OFFSET(P1719, -1, 0) = "", P1719, ((N1719 - Q1718) * $O$5) + Q1718), "")</f>
        <v>#VALUE!</v>
      </c>
      <c r="R1719" s="4" t="e">
        <f aca="false">IF(Q1719&lt;&gt;"", N1719 - Q1719, "")</f>
        <v>#VALUE!</v>
      </c>
    </row>
    <row collapsed="false" customFormat="false" customHeight="true" hidden="false" ht="14.4" outlineLevel="0" r="1720">
      <c r="A1720" s="5" t="n">
        <v>39051</v>
      </c>
      <c r="B1720" s="1" t="n">
        <v>92.21</v>
      </c>
      <c r="C1720" s="1" t="n">
        <v>92.68</v>
      </c>
      <c r="D1720" s="1" t="n">
        <v>91.06</v>
      </c>
      <c r="E1720" s="1" t="n">
        <v>91.66</v>
      </c>
      <c r="F1720" s="1" t="n">
        <v>31088800</v>
      </c>
      <c r="G1720" s="1" t="n">
        <v>91.27</v>
      </c>
      <c r="I1720" s="6" t="e">
        <f aca="false">IF(ROW(E1720) - 1 &gt;= $I$1,SUM(E1720:E1720(E1720,1 - $I$1, 0)) / $I$1,"")</f>
        <v>#VALUE!</v>
      </c>
      <c r="J1720" s="6" t="e">
        <f aca="false">IF(ROW(E1720) - 1 &gt;= $J$1,SUM(E1720:E1720(E1720,1 - $J$1, 0)) / $J$1,"")</f>
        <v>#VALUE!</v>
      </c>
      <c r="L1720" s="7" t="e">
        <f aca="true">IF(ROW(E1720) - 1 &gt;= $L$1,IF(OFFSET(I1720, -1, 0) = "", I1720, ((E1720 - L1719) * $K$4) + L1719), "")</f>
        <v>#VALUE!</v>
      </c>
      <c r="M1720" s="7" t="e">
        <f aca="true">IF(ROW(E1720) - 1 &gt;= $M$1,IF(OFFSET(J1720, -1, 0) = "", J1720, ((E1720 - M1719) * $K$6) + M1719), "")</f>
        <v>#VALUE!</v>
      </c>
      <c r="N1720" s="3" t="e">
        <f aca="false">IF(M1720&lt;&gt;"", L1720-M1720, "")</f>
        <v>#VALUE!</v>
      </c>
      <c r="P1720" s="9" t="e">
        <f aca="false">IF(ROW(E1720) - 1 &gt;= $P$1, IF(OFFSET(N1720, 1- $P$1, 0) &lt;&gt; "", SUM(N1720:N1720(N1720, 1 - $P$1, 0)) / $P$1, ""), "")</f>
        <v>#VALUE!</v>
      </c>
      <c r="Q1720" s="4" t="e">
        <f aca="true">IF(ROW(N1720) - 1 &gt;= $P$1,IF(OFFSET(P1720, -1, 0) = "", P1720, ((N1720 - Q1719) * $O$5) + Q1719), "")</f>
        <v>#VALUE!</v>
      </c>
      <c r="R1720" s="4" t="e">
        <f aca="false">IF(Q1720&lt;&gt;"", N1720 - Q1720, "")</f>
        <v>#VALUE!</v>
      </c>
    </row>
    <row collapsed="false" customFormat="false" customHeight="true" hidden="false" ht="14.4" outlineLevel="0" r="1721">
      <c r="A1721" s="5" t="n">
        <v>39052</v>
      </c>
      <c r="B1721" s="1" t="n">
        <v>91.8</v>
      </c>
      <c r="C1721" s="1" t="n">
        <v>92.33</v>
      </c>
      <c r="D1721" s="1" t="n">
        <v>90.1</v>
      </c>
      <c r="E1721" s="1" t="n">
        <v>91.32</v>
      </c>
      <c r="F1721" s="1" t="n">
        <v>28395700</v>
      </c>
      <c r="G1721" s="1" t="n">
        <v>90.93</v>
      </c>
      <c r="I1721" s="6" t="e">
        <f aca="false">IF(ROW(E1721) - 1 &gt;= $I$1,SUM(E1721:E1721(E1721,1 - $I$1, 0)) / $I$1,"")</f>
        <v>#VALUE!</v>
      </c>
      <c r="J1721" s="6" t="e">
        <f aca="false">IF(ROW(E1721) - 1 &gt;= $J$1,SUM(E1721:E1721(E1721,1 - $J$1, 0)) / $J$1,"")</f>
        <v>#VALUE!</v>
      </c>
      <c r="L1721" s="7" t="e">
        <f aca="true">IF(ROW(E1721) - 1 &gt;= $L$1,IF(OFFSET(I1721, -1, 0) = "", I1721, ((E1721 - L1720) * $K$4) + L1720), "")</f>
        <v>#VALUE!</v>
      </c>
      <c r="M1721" s="7" t="e">
        <f aca="true">IF(ROW(E1721) - 1 &gt;= $M$1,IF(OFFSET(J1721, -1, 0) = "", J1721, ((E1721 - M1720) * $K$6) + M1720), "")</f>
        <v>#VALUE!</v>
      </c>
      <c r="N1721" s="3" t="e">
        <f aca="false">IF(M1721&lt;&gt;"", L1721-M1721, "")</f>
        <v>#VALUE!</v>
      </c>
      <c r="P1721" s="9" t="e">
        <f aca="false">IF(ROW(E1721) - 1 &gt;= $P$1, IF(OFFSET(N1721, 1- $P$1, 0) &lt;&gt; "", SUM(N1721:N1721(N1721, 1 - $P$1, 0)) / $P$1, ""), "")</f>
        <v>#VALUE!</v>
      </c>
      <c r="Q1721" s="4" t="e">
        <f aca="true">IF(ROW(N1721) - 1 &gt;= $P$1,IF(OFFSET(P1721, -1, 0) = "", P1721, ((N1721 - Q1720) * $O$5) + Q1720), "")</f>
        <v>#VALUE!</v>
      </c>
      <c r="R1721" s="4" t="e">
        <f aca="false">IF(Q1721&lt;&gt;"", N1721 - Q1721, "")</f>
        <v>#VALUE!</v>
      </c>
    </row>
    <row collapsed="false" customFormat="false" customHeight="true" hidden="false" ht="14.4" outlineLevel="0" r="1722">
      <c r="A1722" s="5" t="n">
        <v>39055</v>
      </c>
      <c r="B1722" s="1" t="n">
        <v>91.88</v>
      </c>
      <c r="C1722" s="1" t="n">
        <v>92.05</v>
      </c>
      <c r="D1722" s="1" t="n">
        <v>90.5</v>
      </c>
      <c r="E1722" s="1" t="n">
        <v>91.12</v>
      </c>
      <c r="F1722" s="1" t="n">
        <v>25340600</v>
      </c>
      <c r="G1722" s="1" t="n">
        <v>90.73</v>
      </c>
      <c r="I1722" s="6" t="e">
        <f aca="false">IF(ROW(E1722) - 1 &gt;= $I$1,SUM(E1722:E1722(E1722,1 - $I$1, 0)) / $I$1,"")</f>
        <v>#VALUE!</v>
      </c>
      <c r="J1722" s="6" t="e">
        <f aca="false">IF(ROW(E1722) - 1 &gt;= $J$1,SUM(E1722:E1722(E1722,1 - $J$1, 0)) / $J$1,"")</f>
        <v>#VALUE!</v>
      </c>
      <c r="L1722" s="7" t="e">
        <f aca="true">IF(ROW(E1722) - 1 &gt;= $L$1,IF(OFFSET(I1722, -1, 0) = "", I1722, ((E1722 - L1721) * $K$4) + L1721), "")</f>
        <v>#VALUE!</v>
      </c>
      <c r="M1722" s="7" t="e">
        <f aca="true">IF(ROW(E1722) - 1 &gt;= $M$1,IF(OFFSET(J1722, -1, 0) = "", J1722, ((E1722 - M1721) * $K$6) + M1721), "")</f>
        <v>#VALUE!</v>
      </c>
      <c r="N1722" s="3" t="e">
        <f aca="false">IF(M1722&lt;&gt;"", L1722-M1722, "")</f>
        <v>#VALUE!</v>
      </c>
      <c r="P1722" s="9" t="e">
        <f aca="false">IF(ROW(E1722) - 1 &gt;= $P$1, IF(OFFSET(N1722, 1- $P$1, 0) &lt;&gt; "", SUM(N1722:N1722(N1722, 1 - $P$1, 0)) / $P$1, ""), "")</f>
        <v>#VALUE!</v>
      </c>
      <c r="Q1722" s="4" t="e">
        <f aca="true">IF(ROW(N1722) - 1 &gt;= $P$1,IF(OFFSET(P1722, -1, 0) = "", P1722, ((N1722 - Q1721) * $O$5) + Q1721), "")</f>
        <v>#VALUE!</v>
      </c>
      <c r="R1722" s="4" t="e">
        <f aca="false">IF(Q1722&lt;&gt;"", N1722 - Q1722, "")</f>
        <v>#VALUE!</v>
      </c>
    </row>
    <row collapsed="false" customFormat="false" customHeight="true" hidden="false" ht="14.4" outlineLevel="0" r="1723">
      <c r="A1723" s="5" t="n">
        <v>39056</v>
      </c>
      <c r="B1723" s="1" t="n">
        <v>91.65</v>
      </c>
      <c r="C1723" s="1" t="n">
        <v>92.33</v>
      </c>
      <c r="D1723" s="1" t="n">
        <v>90.87</v>
      </c>
      <c r="E1723" s="1" t="n">
        <v>91.27</v>
      </c>
      <c r="F1723" s="1" t="n">
        <v>23672800</v>
      </c>
      <c r="G1723" s="1" t="n">
        <v>90.88</v>
      </c>
      <c r="I1723" s="6" t="e">
        <f aca="false">IF(ROW(E1723) - 1 &gt;= $I$1,SUM(E1723:E1723(E1723,1 - $I$1, 0)) / $I$1,"")</f>
        <v>#VALUE!</v>
      </c>
      <c r="J1723" s="6" t="e">
        <f aca="false">IF(ROW(E1723) - 1 &gt;= $J$1,SUM(E1723:E1723(E1723,1 - $J$1, 0)) / $J$1,"")</f>
        <v>#VALUE!</v>
      </c>
      <c r="L1723" s="7" t="e">
        <f aca="true">IF(ROW(E1723) - 1 &gt;= $L$1,IF(OFFSET(I1723, -1, 0) = "", I1723, ((E1723 - L1722) * $K$4) + L1722), "")</f>
        <v>#VALUE!</v>
      </c>
      <c r="M1723" s="7" t="e">
        <f aca="true">IF(ROW(E1723) - 1 &gt;= $M$1,IF(OFFSET(J1723, -1, 0) = "", J1723, ((E1723 - M1722) * $K$6) + M1722), "")</f>
        <v>#VALUE!</v>
      </c>
      <c r="N1723" s="3" t="e">
        <f aca="false">IF(M1723&lt;&gt;"", L1723-M1723, "")</f>
        <v>#VALUE!</v>
      </c>
      <c r="P1723" s="9" t="e">
        <f aca="false">IF(ROW(E1723) - 1 &gt;= $P$1, IF(OFFSET(N1723, 1- $P$1, 0) &lt;&gt; "", SUM(N1723:N1723(N1723, 1 - $P$1, 0)) / $P$1, ""), "")</f>
        <v>#VALUE!</v>
      </c>
      <c r="Q1723" s="4" t="e">
        <f aca="true">IF(ROW(N1723) - 1 &gt;= $P$1,IF(OFFSET(P1723, -1, 0) = "", P1723, ((N1723 - Q1722) * $O$5) + Q1722), "")</f>
        <v>#VALUE!</v>
      </c>
      <c r="R1723" s="4" t="e">
        <f aca="false">IF(Q1723&lt;&gt;"", N1723 - Q1723, "")</f>
        <v>#VALUE!</v>
      </c>
    </row>
    <row collapsed="false" customFormat="false" customHeight="true" hidden="false" ht="14.4" outlineLevel="0" r="1724">
      <c r="A1724" s="5" t="n">
        <v>39057</v>
      </c>
      <c r="B1724" s="1" t="n">
        <v>90.64</v>
      </c>
      <c r="C1724" s="1" t="n">
        <v>91.39</v>
      </c>
      <c r="D1724" s="1" t="n">
        <v>89.67</v>
      </c>
      <c r="E1724" s="1" t="n">
        <v>89.83</v>
      </c>
      <c r="F1724" s="1" t="n">
        <v>22792300</v>
      </c>
      <c r="G1724" s="1" t="n">
        <v>89.45</v>
      </c>
      <c r="I1724" s="6" t="e">
        <f aca="false">IF(ROW(E1724) - 1 &gt;= $I$1,SUM(E1724:E1724(E1724,1 - $I$1, 0)) / $I$1,"")</f>
        <v>#VALUE!</v>
      </c>
      <c r="J1724" s="6" t="e">
        <f aca="false">IF(ROW(E1724) - 1 &gt;= $J$1,SUM(E1724:E1724(E1724,1 - $J$1, 0)) / $J$1,"")</f>
        <v>#VALUE!</v>
      </c>
      <c r="L1724" s="7" t="e">
        <f aca="true">IF(ROW(E1724) - 1 &gt;= $L$1,IF(OFFSET(I1724, -1, 0) = "", I1724, ((E1724 - L1723) * $K$4) + L1723), "")</f>
        <v>#VALUE!</v>
      </c>
      <c r="M1724" s="7" t="e">
        <f aca="true">IF(ROW(E1724) - 1 &gt;= $M$1,IF(OFFSET(J1724, -1, 0) = "", J1724, ((E1724 - M1723) * $K$6) + M1723), "")</f>
        <v>#VALUE!</v>
      </c>
      <c r="N1724" s="3" t="e">
        <f aca="false">IF(M1724&lt;&gt;"", L1724-M1724, "")</f>
        <v>#VALUE!</v>
      </c>
      <c r="P1724" s="9" t="e">
        <f aca="false">IF(ROW(E1724) - 1 &gt;= $P$1, IF(OFFSET(N1724, 1- $P$1, 0) &lt;&gt; "", SUM(N1724:N1724(N1724, 1 - $P$1, 0)) / $P$1, ""), "")</f>
        <v>#VALUE!</v>
      </c>
      <c r="Q1724" s="4" t="e">
        <f aca="true">IF(ROW(N1724) - 1 &gt;= $P$1,IF(OFFSET(P1724, -1, 0) = "", P1724, ((N1724 - Q1723) * $O$5) + Q1723), "")</f>
        <v>#VALUE!</v>
      </c>
      <c r="R1724" s="4" t="e">
        <f aca="false">IF(Q1724&lt;&gt;"", N1724 - Q1724, "")</f>
        <v>#VALUE!</v>
      </c>
    </row>
    <row collapsed="false" customFormat="false" customHeight="true" hidden="false" ht="14.4" outlineLevel="0" r="1725">
      <c r="A1725" s="5" t="n">
        <v>39058</v>
      </c>
      <c r="B1725" s="1" t="n">
        <v>90.03</v>
      </c>
      <c r="C1725" s="1" t="n">
        <v>90.5</v>
      </c>
      <c r="D1725" s="1" t="n">
        <v>86.9</v>
      </c>
      <c r="E1725" s="1" t="n">
        <v>87.04</v>
      </c>
      <c r="F1725" s="1" t="n">
        <v>35886700</v>
      </c>
      <c r="G1725" s="1" t="n">
        <v>86.67</v>
      </c>
      <c r="I1725" s="6" t="e">
        <f aca="false">IF(ROW(E1725) - 1 &gt;= $I$1,SUM(E1725:E1725(E1725,1 - $I$1, 0)) / $I$1,"")</f>
        <v>#VALUE!</v>
      </c>
      <c r="J1725" s="6" t="e">
        <f aca="false">IF(ROW(E1725) - 1 &gt;= $J$1,SUM(E1725:E1725(E1725,1 - $J$1, 0)) / $J$1,"")</f>
        <v>#VALUE!</v>
      </c>
      <c r="L1725" s="7" t="e">
        <f aca="true">IF(ROW(E1725) - 1 &gt;= $L$1,IF(OFFSET(I1725, -1, 0) = "", I1725, ((E1725 - L1724) * $K$4) + L1724), "")</f>
        <v>#VALUE!</v>
      </c>
      <c r="M1725" s="7" t="e">
        <f aca="true">IF(ROW(E1725) - 1 &gt;= $M$1,IF(OFFSET(J1725, -1, 0) = "", J1725, ((E1725 - M1724) * $K$6) + M1724), "")</f>
        <v>#VALUE!</v>
      </c>
      <c r="N1725" s="3" t="e">
        <f aca="false">IF(M1725&lt;&gt;"", L1725-M1725, "")</f>
        <v>#VALUE!</v>
      </c>
      <c r="P1725" s="9" t="e">
        <f aca="false">IF(ROW(E1725) - 1 &gt;= $P$1, IF(OFFSET(N1725, 1- $P$1, 0) &lt;&gt; "", SUM(N1725:N1725(N1725, 1 - $P$1, 0)) / $P$1, ""), "")</f>
        <v>#VALUE!</v>
      </c>
      <c r="Q1725" s="4" t="e">
        <f aca="true">IF(ROW(N1725) - 1 &gt;= $P$1,IF(OFFSET(P1725, -1, 0) = "", P1725, ((N1725 - Q1724) * $O$5) + Q1724), "")</f>
        <v>#VALUE!</v>
      </c>
      <c r="R1725" s="4" t="e">
        <f aca="false">IF(Q1725&lt;&gt;"", N1725 - Q1725, "")</f>
        <v>#VALUE!</v>
      </c>
    </row>
    <row collapsed="false" customFormat="false" customHeight="true" hidden="false" ht="14.4" outlineLevel="0" r="1726">
      <c r="A1726" s="5" t="n">
        <v>39059</v>
      </c>
      <c r="B1726" s="1" t="n">
        <v>87.23</v>
      </c>
      <c r="C1726" s="1" t="n">
        <v>89.39</v>
      </c>
      <c r="D1726" s="1" t="n">
        <v>87</v>
      </c>
      <c r="E1726" s="1" t="n">
        <v>88.26</v>
      </c>
      <c r="F1726" s="1" t="n">
        <v>28009900</v>
      </c>
      <c r="G1726" s="1" t="n">
        <v>87.88</v>
      </c>
      <c r="I1726" s="6" t="e">
        <f aca="false">IF(ROW(E1726) - 1 &gt;= $I$1,SUM(E1726:E1726(E1726,1 - $I$1, 0)) / $I$1,"")</f>
        <v>#VALUE!</v>
      </c>
      <c r="J1726" s="6" t="e">
        <f aca="false">IF(ROW(E1726) - 1 &gt;= $J$1,SUM(E1726:E1726(E1726,1 - $J$1, 0)) / $J$1,"")</f>
        <v>#VALUE!</v>
      </c>
      <c r="L1726" s="7" t="e">
        <f aca="true">IF(ROW(E1726) - 1 &gt;= $L$1,IF(OFFSET(I1726, -1, 0) = "", I1726, ((E1726 - L1725) * $K$4) + L1725), "")</f>
        <v>#VALUE!</v>
      </c>
      <c r="M1726" s="7" t="e">
        <f aca="true">IF(ROW(E1726) - 1 &gt;= $M$1,IF(OFFSET(J1726, -1, 0) = "", J1726, ((E1726 - M1725) * $K$6) + M1725), "")</f>
        <v>#VALUE!</v>
      </c>
      <c r="N1726" s="3" t="e">
        <f aca="false">IF(M1726&lt;&gt;"", L1726-M1726, "")</f>
        <v>#VALUE!</v>
      </c>
      <c r="P1726" s="9" t="e">
        <f aca="false">IF(ROW(E1726) - 1 &gt;= $P$1, IF(OFFSET(N1726, 1- $P$1, 0) &lt;&gt; "", SUM(N1726:N1726(N1726, 1 - $P$1, 0)) / $P$1, ""), "")</f>
        <v>#VALUE!</v>
      </c>
      <c r="Q1726" s="4" t="e">
        <f aca="true">IF(ROW(N1726) - 1 &gt;= $P$1,IF(OFFSET(P1726, -1, 0) = "", P1726, ((N1726 - Q1725) * $O$5) + Q1725), "")</f>
        <v>#VALUE!</v>
      </c>
      <c r="R1726" s="4" t="e">
        <f aca="false">IF(Q1726&lt;&gt;"", N1726 - Q1726, "")</f>
        <v>#VALUE!</v>
      </c>
    </row>
    <row collapsed="false" customFormat="false" customHeight="true" hidden="false" ht="14.4" outlineLevel="0" r="1727">
      <c r="A1727" s="5" t="n">
        <v>39062</v>
      </c>
      <c r="B1727" s="1" t="n">
        <v>88.9</v>
      </c>
      <c r="C1727" s="1" t="n">
        <v>89.3</v>
      </c>
      <c r="D1727" s="1" t="n">
        <v>88.05</v>
      </c>
      <c r="E1727" s="1" t="n">
        <v>88.75</v>
      </c>
      <c r="F1727" s="1" t="n">
        <v>17849300</v>
      </c>
      <c r="G1727" s="1" t="n">
        <v>88.37</v>
      </c>
      <c r="I1727" s="6" t="e">
        <f aca="false">IF(ROW(E1727) - 1 &gt;= $I$1,SUM(E1727:E1727(E1727,1 - $I$1, 0)) / $I$1,"")</f>
        <v>#VALUE!</v>
      </c>
      <c r="J1727" s="6" t="e">
        <f aca="false">IF(ROW(E1727) - 1 &gt;= $J$1,SUM(E1727:E1727(E1727,1 - $J$1, 0)) / $J$1,"")</f>
        <v>#VALUE!</v>
      </c>
      <c r="L1727" s="7" t="e">
        <f aca="true">IF(ROW(E1727) - 1 &gt;= $L$1,IF(OFFSET(I1727, -1, 0) = "", I1727, ((E1727 - L1726) * $K$4) + L1726), "")</f>
        <v>#VALUE!</v>
      </c>
      <c r="M1727" s="7" t="e">
        <f aca="true">IF(ROW(E1727) - 1 &gt;= $M$1,IF(OFFSET(J1727, -1, 0) = "", J1727, ((E1727 - M1726) * $K$6) + M1726), "")</f>
        <v>#VALUE!</v>
      </c>
      <c r="N1727" s="3" t="e">
        <f aca="false">IF(M1727&lt;&gt;"", L1727-M1727, "")</f>
        <v>#VALUE!</v>
      </c>
      <c r="P1727" s="9" t="e">
        <f aca="false">IF(ROW(E1727) - 1 &gt;= $P$1, IF(OFFSET(N1727, 1- $P$1, 0) &lt;&gt; "", SUM(N1727:N1727(N1727, 1 - $P$1, 0)) / $P$1, ""), "")</f>
        <v>#VALUE!</v>
      </c>
      <c r="Q1727" s="4" t="e">
        <f aca="true">IF(ROW(N1727) - 1 &gt;= $P$1,IF(OFFSET(P1727, -1, 0) = "", P1727, ((N1727 - Q1726) * $O$5) + Q1726), "")</f>
        <v>#VALUE!</v>
      </c>
      <c r="R1727" s="4" t="e">
        <f aca="false">IF(Q1727&lt;&gt;"", N1727 - Q1727, "")</f>
        <v>#VALUE!</v>
      </c>
    </row>
    <row collapsed="false" customFormat="false" customHeight="true" hidden="false" ht="14.4" outlineLevel="0" r="1728">
      <c r="A1728" s="5" t="n">
        <v>39063</v>
      </c>
      <c r="B1728" s="1" t="n">
        <v>88.61</v>
      </c>
      <c r="C1728" s="1" t="n">
        <v>88.84</v>
      </c>
      <c r="D1728" s="1" t="n">
        <v>85.53</v>
      </c>
      <c r="E1728" s="1" t="n">
        <v>86.14</v>
      </c>
      <c r="F1728" s="1" t="n">
        <v>36665000</v>
      </c>
      <c r="G1728" s="1" t="n">
        <v>85.77</v>
      </c>
      <c r="I1728" s="6" t="e">
        <f aca="false">IF(ROW(E1728) - 1 &gt;= $I$1,SUM(E1728:E1728(E1728,1 - $I$1, 0)) / $I$1,"")</f>
        <v>#VALUE!</v>
      </c>
      <c r="J1728" s="6" t="e">
        <f aca="false">IF(ROW(E1728) - 1 &gt;= $J$1,SUM(E1728:E1728(E1728,1 - $J$1, 0)) / $J$1,"")</f>
        <v>#VALUE!</v>
      </c>
      <c r="L1728" s="7" t="e">
        <f aca="true">IF(ROW(E1728) - 1 &gt;= $L$1,IF(OFFSET(I1728, -1, 0) = "", I1728, ((E1728 - L1727) * $K$4) + L1727), "")</f>
        <v>#VALUE!</v>
      </c>
      <c r="M1728" s="7" t="e">
        <f aca="true">IF(ROW(E1728) - 1 &gt;= $M$1,IF(OFFSET(J1728, -1, 0) = "", J1728, ((E1728 - M1727) * $K$6) + M1727), "")</f>
        <v>#VALUE!</v>
      </c>
      <c r="N1728" s="3" t="e">
        <f aca="false">IF(M1728&lt;&gt;"", L1728-M1728, "")</f>
        <v>#VALUE!</v>
      </c>
      <c r="P1728" s="9" t="e">
        <f aca="false">IF(ROW(E1728) - 1 &gt;= $P$1, IF(OFFSET(N1728, 1- $P$1, 0) &lt;&gt; "", SUM(N1728:N1728(N1728, 1 - $P$1, 0)) / $P$1, ""), "")</f>
        <v>#VALUE!</v>
      </c>
      <c r="Q1728" s="4" t="e">
        <f aca="true">IF(ROW(N1728) - 1 &gt;= $P$1,IF(OFFSET(P1728, -1, 0) = "", P1728, ((N1728 - Q1727) * $O$5) + Q1727), "")</f>
        <v>#VALUE!</v>
      </c>
      <c r="R1728" s="4" t="e">
        <f aca="false">IF(Q1728&lt;&gt;"", N1728 - Q1728, "")</f>
        <v>#VALUE!</v>
      </c>
    </row>
    <row collapsed="false" customFormat="false" customHeight="true" hidden="false" ht="14.4" outlineLevel="0" r="1729">
      <c r="A1729" s="5" t="n">
        <v>39064</v>
      </c>
      <c r="B1729" s="1" t="n">
        <v>87.95</v>
      </c>
      <c r="C1729" s="1" t="n">
        <v>89.07</v>
      </c>
      <c r="D1729" s="1" t="n">
        <v>87.15</v>
      </c>
      <c r="E1729" s="1" t="n">
        <v>89.05</v>
      </c>
      <c r="F1729" s="1" t="n">
        <v>30609000</v>
      </c>
      <c r="G1729" s="1" t="n">
        <v>88.67</v>
      </c>
      <c r="I1729" s="6" t="e">
        <f aca="false">IF(ROW(E1729) - 1 &gt;= $I$1,SUM(E1729:E1729(E1729,1 - $I$1, 0)) / $I$1,"")</f>
        <v>#VALUE!</v>
      </c>
      <c r="J1729" s="6" t="e">
        <f aca="false">IF(ROW(E1729) - 1 &gt;= $J$1,SUM(E1729:E1729(E1729,1 - $J$1, 0)) / $J$1,"")</f>
        <v>#VALUE!</v>
      </c>
      <c r="L1729" s="7" t="e">
        <f aca="true">IF(ROW(E1729) - 1 &gt;= $L$1,IF(OFFSET(I1729, -1, 0) = "", I1729, ((E1729 - L1728) * $K$4) + L1728), "")</f>
        <v>#VALUE!</v>
      </c>
      <c r="M1729" s="7" t="e">
        <f aca="true">IF(ROW(E1729) - 1 &gt;= $M$1,IF(OFFSET(J1729, -1, 0) = "", J1729, ((E1729 - M1728) * $K$6) + M1728), "")</f>
        <v>#VALUE!</v>
      </c>
      <c r="N1729" s="3" t="e">
        <f aca="false">IF(M1729&lt;&gt;"", L1729-M1729, "")</f>
        <v>#VALUE!</v>
      </c>
      <c r="P1729" s="9" t="e">
        <f aca="false">IF(ROW(E1729) - 1 &gt;= $P$1, IF(OFFSET(N1729, 1- $P$1, 0) &lt;&gt; "", SUM(N1729:N1729(N1729, 1 - $P$1, 0)) / $P$1, ""), "")</f>
        <v>#VALUE!</v>
      </c>
      <c r="Q1729" s="4" t="e">
        <f aca="true">IF(ROW(N1729) - 1 &gt;= $P$1,IF(OFFSET(P1729, -1, 0) = "", P1729, ((N1729 - Q1728) * $O$5) + Q1728), "")</f>
        <v>#VALUE!</v>
      </c>
      <c r="R1729" s="4" t="e">
        <f aca="false">IF(Q1729&lt;&gt;"", N1729 - Q1729, "")</f>
        <v>#VALUE!</v>
      </c>
    </row>
    <row collapsed="false" customFormat="false" customHeight="true" hidden="false" ht="14.4" outlineLevel="0" r="1730">
      <c r="A1730" s="5" t="n">
        <v>39065</v>
      </c>
      <c r="B1730" s="1" t="n">
        <v>89.05</v>
      </c>
      <c r="C1730" s="1" t="n">
        <v>90</v>
      </c>
      <c r="D1730" s="1" t="n">
        <v>88.26</v>
      </c>
      <c r="E1730" s="1" t="n">
        <v>88.55</v>
      </c>
      <c r="F1730" s="1" t="n">
        <v>29726100</v>
      </c>
      <c r="G1730" s="1" t="n">
        <v>88.17</v>
      </c>
      <c r="I1730" s="6" t="e">
        <f aca="false">IF(ROW(E1730) - 1 &gt;= $I$1,SUM(E1730:E1730(E1730,1 - $I$1, 0)) / $I$1,"")</f>
        <v>#VALUE!</v>
      </c>
      <c r="J1730" s="6" t="e">
        <f aca="false">IF(ROW(E1730) - 1 &gt;= $J$1,SUM(E1730:E1730(E1730,1 - $J$1, 0)) / $J$1,"")</f>
        <v>#VALUE!</v>
      </c>
      <c r="L1730" s="7" t="e">
        <f aca="true">IF(ROW(E1730) - 1 &gt;= $L$1,IF(OFFSET(I1730, -1, 0) = "", I1730, ((E1730 - L1729) * $K$4) + L1729), "")</f>
        <v>#VALUE!</v>
      </c>
      <c r="M1730" s="7" t="e">
        <f aca="true">IF(ROW(E1730) - 1 &gt;= $M$1,IF(OFFSET(J1730, -1, 0) = "", J1730, ((E1730 - M1729) * $K$6) + M1729), "")</f>
        <v>#VALUE!</v>
      </c>
      <c r="N1730" s="3" t="e">
        <f aca="false">IF(M1730&lt;&gt;"", L1730-M1730, "")</f>
        <v>#VALUE!</v>
      </c>
      <c r="P1730" s="9" t="e">
        <f aca="false">IF(ROW(E1730) - 1 &gt;= $P$1, IF(OFFSET(N1730, 1- $P$1, 0) &lt;&gt; "", SUM(N1730:N1730(N1730, 1 - $P$1, 0)) / $P$1, ""), "")</f>
        <v>#VALUE!</v>
      </c>
      <c r="Q1730" s="4" t="e">
        <f aca="true">IF(ROW(N1730) - 1 &gt;= $P$1,IF(OFFSET(P1730, -1, 0) = "", P1730, ((N1730 - Q1729) * $O$5) + Q1729), "")</f>
        <v>#VALUE!</v>
      </c>
      <c r="R1730" s="4" t="e">
        <f aca="false">IF(Q1730&lt;&gt;"", N1730 - Q1730, "")</f>
        <v>#VALUE!</v>
      </c>
    </row>
    <row collapsed="false" customFormat="false" customHeight="true" hidden="false" ht="14.4" outlineLevel="0" r="1731">
      <c r="A1731" s="5" t="n">
        <v>39066</v>
      </c>
      <c r="B1731" s="1" t="n">
        <v>89.02</v>
      </c>
      <c r="C1731" s="1" t="n">
        <v>89.22</v>
      </c>
      <c r="D1731" s="1" t="n">
        <v>87.33</v>
      </c>
      <c r="E1731" s="1" t="n">
        <v>87.72</v>
      </c>
      <c r="F1731" s="1" t="n">
        <v>26426400</v>
      </c>
      <c r="G1731" s="1" t="n">
        <v>87.34</v>
      </c>
      <c r="I1731" s="6" t="e">
        <f aca="false">IF(ROW(E1731) - 1 &gt;= $I$1,SUM(E1731:E1731(E1731,1 - $I$1, 0)) / $I$1,"")</f>
        <v>#VALUE!</v>
      </c>
      <c r="J1731" s="6" t="e">
        <f aca="false">IF(ROW(E1731) - 1 &gt;= $J$1,SUM(E1731:E1731(E1731,1 - $J$1, 0)) / $J$1,"")</f>
        <v>#VALUE!</v>
      </c>
      <c r="L1731" s="7" t="e">
        <f aca="true">IF(ROW(E1731) - 1 &gt;= $L$1,IF(OFFSET(I1731, -1, 0) = "", I1731, ((E1731 - L1730) * $K$4) + L1730), "")</f>
        <v>#VALUE!</v>
      </c>
      <c r="M1731" s="7" t="e">
        <f aca="true">IF(ROW(E1731) - 1 &gt;= $M$1,IF(OFFSET(J1731, -1, 0) = "", J1731, ((E1731 - M1730) * $K$6) + M1730), "")</f>
        <v>#VALUE!</v>
      </c>
      <c r="N1731" s="3" t="e">
        <f aca="false">IF(M1731&lt;&gt;"", L1731-M1731, "")</f>
        <v>#VALUE!</v>
      </c>
      <c r="P1731" s="9" t="e">
        <f aca="false">IF(ROW(E1731) - 1 &gt;= $P$1, IF(OFFSET(N1731, 1- $P$1, 0) &lt;&gt; "", SUM(N1731:N1731(N1731, 1 - $P$1, 0)) / $P$1, ""), "")</f>
        <v>#VALUE!</v>
      </c>
      <c r="Q1731" s="4" t="e">
        <f aca="true">IF(ROW(N1731) - 1 &gt;= $P$1,IF(OFFSET(P1731, -1, 0) = "", P1731, ((N1731 - Q1730) * $O$5) + Q1730), "")</f>
        <v>#VALUE!</v>
      </c>
      <c r="R1731" s="4" t="e">
        <f aca="false">IF(Q1731&lt;&gt;"", N1731 - Q1731, "")</f>
        <v>#VALUE!</v>
      </c>
    </row>
    <row collapsed="false" customFormat="false" customHeight="true" hidden="false" ht="14.4" outlineLevel="0" r="1732">
      <c r="A1732" s="5" t="n">
        <v>39069</v>
      </c>
      <c r="B1732" s="1" t="n">
        <v>87.63</v>
      </c>
      <c r="C1732" s="1" t="n">
        <v>88</v>
      </c>
      <c r="D1732" s="1" t="n">
        <v>84.59</v>
      </c>
      <c r="E1732" s="1" t="n">
        <v>85.47</v>
      </c>
      <c r="F1732" s="1" t="n">
        <v>25770600</v>
      </c>
      <c r="G1732" s="1" t="n">
        <v>85.1</v>
      </c>
      <c r="I1732" s="6" t="e">
        <f aca="false">IF(ROW(E1732) - 1 &gt;= $I$1,SUM(E1732:E1732(E1732,1 - $I$1, 0)) / $I$1,"")</f>
        <v>#VALUE!</v>
      </c>
      <c r="J1732" s="6" t="e">
        <f aca="false">IF(ROW(E1732) - 1 &gt;= $J$1,SUM(E1732:E1732(E1732,1 - $J$1, 0)) / $J$1,"")</f>
        <v>#VALUE!</v>
      </c>
      <c r="L1732" s="7" t="e">
        <f aca="true">IF(ROW(E1732) - 1 &gt;= $L$1,IF(OFFSET(I1732, -1, 0) = "", I1732, ((E1732 - L1731) * $K$4) + L1731), "")</f>
        <v>#VALUE!</v>
      </c>
      <c r="M1732" s="7" t="e">
        <f aca="true">IF(ROW(E1732) - 1 &gt;= $M$1,IF(OFFSET(J1732, -1, 0) = "", J1732, ((E1732 - M1731) * $K$6) + M1731), "")</f>
        <v>#VALUE!</v>
      </c>
      <c r="N1732" s="3" t="e">
        <f aca="false">IF(M1732&lt;&gt;"", L1732-M1732, "")</f>
        <v>#VALUE!</v>
      </c>
      <c r="P1732" s="9" t="e">
        <f aca="false">IF(ROW(E1732) - 1 &gt;= $P$1, IF(OFFSET(N1732, 1- $P$1, 0) &lt;&gt; "", SUM(N1732:N1732(N1732, 1 - $P$1, 0)) / $P$1, ""), "")</f>
        <v>#VALUE!</v>
      </c>
      <c r="Q1732" s="4" t="e">
        <f aca="true">IF(ROW(N1732) - 1 &gt;= $P$1,IF(OFFSET(P1732, -1, 0) = "", P1732, ((N1732 - Q1731) * $O$5) + Q1731), "")</f>
        <v>#VALUE!</v>
      </c>
      <c r="R1732" s="4" t="e">
        <f aca="false">IF(Q1732&lt;&gt;"", N1732 - Q1732, "")</f>
        <v>#VALUE!</v>
      </c>
    </row>
    <row collapsed="false" customFormat="false" customHeight="true" hidden="false" ht="14.4" outlineLevel="0" r="1733">
      <c r="A1733" s="5" t="n">
        <v>39070</v>
      </c>
      <c r="B1733" s="1" t="n">
        <v>84.73</v>
      </c>
      <c r="C1733" s="1" t="n">
        <v>86.68</v>
      </c>
      <c r="D1733" s="1" t="n">
        <v>83.62</v>
      </c>
      <c r="E1733" s="1" t="n">
        <v>86.31</v>
      </c>
      <c r="F1733" s="1" t="n">
        <v>32550200</v>
      </c>
      <c r="G1733" s="1" t="n">
        <v>85.94</v>
      </c>
      <c r="I1733" s="6" t="e">
        <f aca="false">IF(ROW(E1733) - 1 &gt;= $I$1,SUM(E1733:E1733(E1733,1 - $I$1, 0)) / $I$1,"")</f>
        <v>#VALUE!</v>
      </c>
      <c r="J1733" s="6" t="e">
        <f aca="false">IF(ROW(E1733) - 1 &gt;= $J$1,SUM(E1733:E1733(E1733,1 - $J$1, 0)) / $J$1,"")</f>
        <v>#VALUE!</v>
      </c>
      <c r="L1733" s="7" t="e">
        <f aca="true">IF(ROW(E1733) - 1 &gt;= $L$1,IF(OFFSET(I1733, -1, 0) = "", I1733, ((E1733 - L1732) * $K$4) + L1732), "")</f>
        <v>#VALUE!</v>
      </c>
      <c r="M1733" s="7" t="e">
        <f aca="true">IF(ROW(E1733) - 1 &gt;= $M$1,IF(OFFSET(J1733, -1, 0) = "", J1733, ((E1733 - M1732) * $K$6) + M1732), "")</f>
        <v>#VALUE!</v>
      </c>
      <c r="N1733" s="3" t="e">
        <f aca="false">IF(M1733&lt;&gt;"", L1733-M1733, "")</f>
        <v>#VALUE!</v>
      </c>
      <c r="P1733" s="9" t="e">
        <f aca="false">IF(ROW(E1733) - 1 &gt;= $P$1, IF(OFFSET(N1733, 1- $P$1, 0) &lt;&gt; "", SUM(N1733:N1733(N1733, 1 - $P$1, 0)) / $P$1, ""), "")</f>
        <v>#VALUE!</v>
      </c>
      <c r="Q1733" s="4" t="e">
        <f aca="true">IF(ROW(N1733) - 1 &gt;= $P$1,IF(OFFSET(P1733, -1, 0) = "", P1733, ((N1733 - Q1732) * $O$5) + Q1732), "")</f>
        <v>#VALUE!</v>
      </c>
      <c r="R1733" s="4" t="e">
        <f aca="false">IF(Q1733&lt;&gt;"", N1733 - Q1733, "")</f>
        <v>#VALUE!</v>
      </c>
    </row>
    <row collapsed="false" customFormat="false" customHeight="true" hidden="false" ht="14.4" outlineLevel="0" r="1734">
      <c r="A1734" s="5" t="n">
        <v>39071</v>
      </c>
      <c r="B1734" s="1" t="n">
        <v>86.47</v>
      </c>
      <c r="C1734" s="1" t="n">
        <v>86.67</v>
      </c>
      <c r="D1734" s="1" t="n">
        <v>84.74</v>
      </c>
      <c r="E1734" s="1" t="n">
        <v>84.76</v>
      </c>
      <c r="F1734" s="1" t="n">
        <v>20274700</v>
      </c>
      <c r="G1734" s="1" t="n">
        <v>84.4</v>
      </c>
      <c r="I1734" s="6" t="e">
        <f aca="false">IF(ROW(E1734) - 1 &gt;= $I$1,SUM(E1734:E1734(E1734,1 - $I$1, 0)) / $I$1,"")</f>
        <v>#VALUE!</v>
      </c>
      <c r="J1734" s="6" t="e">
        <f aca="false">IF(ROW(E1734) - 1 &gt;= $J$1,SUM(E1734:E1734(E1734,1 - $J$1, 0)) / $J$1,"")</f>
        <v>#VALUE!</v>
      </c>
      <c r="L1734" s="7" t="e">
        <f aca="true">IF(ROW(E1734) - 1 &gt;= $L$1,IF(OFFSET(I1734, -1, 0) = "", I1734, ((E1734 - L1733) * $K$4) + L1733), "")</f>
        <v>#VALUE!</v>
      </c>
      <c r="M1734" s="7" t="e">
        <f aca="true">IF(ROW(E1734) - 1 &gt;= $M$1,IF(OFFSET(J1734, -1, 0) = "", J1734, ((E1734 - M1733) * $K$6) + M1733), "")</f>
        <v>#VALUE!</v>
      </c>
      <c r="N1734" s="3" t="e">
        <f aca="false">IF(M1734&lt;&gt;"", L1734-M1734, "")</f>
        <v>#VALUE!</v>
      </c>
      <c r="P1734" s="9" t="e">
        <f aca="false">IF(ROW(E1734) - 1 &gt;= $P$1, IF(OFFSET(N1734, 1- $P$1, 0) &lt;&gt; "", SUM(N1734:N1734(N1734, 1 - $P$1, 0)) / $P$1, ""), "")</f>
        <v>#VALUE!</v>
      </c>
      <c r="Q1734" s="4" t="e">
        <f aca="true">IF(ROW(N1734) - 1 &gt;= $P$1,IF(OFFSET(P1734, -1, 0) = "", P1734, ((N1734 - Q1733) * $O$5) + Q1733), "")</f>
        <v>#VALUE!</v>
      </c>
      <c r="R1734" s="4" t="e">
        <f aca="false">IF(Q1734&lt;&gt;"", N1734 - Q1734, "")</f>
        <v>#VALUE!</v>
      </c>
    </row>
    <row collapsed="false" customFormat="false" customHeight="true" hidden="false" ht="14.4" outlineLevel="0" r="1735">
      <c r="A1735" s="5" t="n">
        <v>39072</v>
      </c>
      <c r="B1735" s="1" t="n">
        <v>84.7</v>
      </c>
      <c r="C1735" s="1" t="n">
        <v>85.48</v>
      </c>
      <c r="D1735" s="1" t="n">
        <v>82.2</v>
      </c>
      <c r="E1735" s="1" t="n">
        <v>82.9</v>
      </c>
      <c r="F1735" s="1" t="n">
        <v>32271400</v>
      </c>
      <c r="G1735" s="1" t="n">
        <v>82.55</v>
      </c>
      <c r="I1735" s="6" t="e">
        <f aca="false">IF(ROW(E1735) - 1 &gt;= $I$1,SUM(E1735:E1735(E1735,1 - $I$1, 0)) / $I$1,"")</f>
        <v>#VALUE!</v>
      </c>
      <c r="J1735" s="6" t="e">
        <f aca="false">IF(ROW(E1735) - 1 &gt;= $J$1,SUM(E1735:E1735(E1735,1 - $J$1, 0)) / $J$1,"")</f>
        <v>#VALUE!</v>
      </c>
      <c r="L1735" s="7" t="e">
        <f aca="true">IF(ROW(E1735) - 1 &gt;= $L$1,IF(OFFSET(I1735, -1, 0) = "", I1735, ((E1735 - L1734) * $K$4) + L1734), "")</f>
        <v>#VALUE!</v>
      </c>
      <c r="M1735" s="7" t="e">
        <f aca="true">IF(ROW(E1735) - 1 &gt;= $M$1,IF(OFFSET(J1735, -1, 0) = "", J1735, ((E1735 - M1734) * $K$6) + M1734), "")</f>
        <v>#VALUE!</v>
      </c>
      <c r="N1735" s="3" t="e">
        <f aca="false">IF(M1735&lt;&gt;"", L1735-M1735, "")</f>
        <v>#VALUE!</v>
      </c>
      <c r="P1735" s="9" t="e">
        <f aca="false">IF(ROW(E1735) - 1 &gt;= $P$1, IF(OFFSET(N1735, 1- $P$1, 0) &lt;&gt; "", SUM(N1735:N1735(N1735, 1 - $P$1, 0)) / $P$1, ""), "")</f>
        <v>#VALUE!</v>
      </c>
      <c r="Q1735" s="4" t="e">
        <f aca="true">IF(ROW(N1735) - 1 &gt;= $P$1,IF(OFFSET(P1735, -1, 0) = "", P1735, ((N1735 - Q1734) * $O$5) + Q1734), "")</f>
        <v>#VALUE!</v>
      </c>
      <c r="R1735" s="4" t="e">
        <f aca="false">IF(Q1735&lt;&gt;"", N1735 - Q1735, "")</f>
        <v>#VALUE!</v>
      </c>
    </row>
    <row collapsed="false" customFormat="false" customHeight="true" hidden="false" ht="14.4" outlineLevel="0" r="1736">
      <c r="A1736" s="5" t="n">
        <v>39073</v>
      </c>
      <c r="B1736" s="1" t="n">
        <v>83.46</v>
      </c>
      <c r="C1736" s="1" t="n">
        <v>84.04</v>
      </c>
      <c r="D1736" s="1" t="n">
        <v>81.6</v>
      </c>
      <c r="E1736" s="1" t="n">
        <v>82.2</v>
      </c>
      <c r="F1736" s="1" t="n">
        <v>21903700</v>
      </c>
      <c r="G1736" s="1" t="n">
        <v>81.85</v>
      </c>
      <c r="I1736" s="6" t="e">
        <f aca="false">IF(ROW(E1736) - 1 &gt;= $I$1,SUM(E1736:E1736(E1736,1 - $I$1, 0)) / $I$1,"")</f>
        <v>#VALUE!</v>
      </c>
      <c r="J1736" s="6" t="e">
        <f aca="false">IF(ROW(E1736) - 1 &gt;= $J$1,SUM(E1736:E1736(E1736,1 - $J$1, 0)) / $J$1,"")</f>
        <v>#VALUE!</v>
      </c>
      <c r="L1736" s="7" t="e">
        <f aca="true">IF(ROW(E1736) - 1 &gt;= $L$1,IF(OFFSET(I1736, -1, 0) = "", I1736, ((E1736 - L1735) * $K$4) + L1735), "")</f>
        <v>#VALUE!</v>
      </c>
      <c r="M1736" s="7" t="e">
        <f aca="true">IF(ROW(E1736) - 1 &gt;= $M$1,IF(OFFSET(J1736, -1, 0) = "", J1736, ((E1736 - M1735) * $K$6) + M1735), "")</f>
        <v>#VALUE!</v>
      </c>
      <c r="N1736" s="3" t="e">
        <f aca="false">IF(M1736&lt;&gt;"", L1736-M1736, "")</f>
        <v>#VALUE!</v>
      </c>
      <c r="P1736" s="9" t="e">
        <f aca="false">IF(ROW(E1736) - 1 &gt;= $P$1, IF(OFFSET(N1736, 1- $P$1, 0) &lt;&gt; "", SUM(N1736:N1736(N1736, 1 - $P$1, 0)) / $P$1, ""), "")</f>
        <v>#VALUE!</v>
      </c>
      <c r="Q1736" s="4" t="e">
        <f aca="true">IF(ROW(N1736) - 1 &gt;= $P$1,IF(OFFSET(P1736, -1, 0) = "", P1736, ((N1736 - Q1735) * $O$5) + Q1735), "")</f>
        <v>#VALUE!</v>
      </c>
      <c r="R1736" s="4" t="e">
        <f aca="false">IF(Q1736&lt;&gt;"", N1736 - Q1736, "")</f>
        <v>#VALUE!</v>
      </c>
    </row>
    <row collapsed="false" customFormat="false" customHeight="true" hidden="false" ht="14.4" outlineLevel="0" r="1737">
      <c r="A1737" s="5" t="n">
        <v>39077</v>
      </c>
      <c r="B1737" s="1" t="n">
        <v>82.15</v>
      </c>
      <c r="C1737" s="1" t="n">
        <v>82.57</v>
      </c>
      <c r="D1737" s="1" t="n">
        <v>80.89</v>
      </c>
      <c r="E1737" s="1" t="n">
        <v>81.51</v>
      </c>
      <c r="F1737" s="1" t="n">
        <v>17524600</v>
      </c>
      <c r="G1737" s="1" t="n">
        <v>81.16</v>
      </c>
      <c r="I1737" s="6" t="e">
        <f aca="false">IF(ROW(E1737) - 1 &gt;= $I$1,SUM(E1737:E1737(E1737,1 - $I$1, 0)) / $I$1,"")</f>
        <v>#VALUE!</v>
      </c>
      <c r="J1737" s="6" t="e">
        <f aca="false">IF(ROW(E1737) - 1 &gt;= $J$1,SUM(E1737:E1737(E1737,1 - $J$1, 0)) / $J$1,"")</f>
        <v>#VALUE!</v>
      </c>
      <c r="L1737" s="7" t="e">
        <f aca="true">IF(ROW(E1737) - 1 &gt;= $L$1,IF(OFFSET(I1737, -1, 0) = "", I1737, ((E1737 - L1736) * $K$4) + L1736), "")</f>
        <v>#VALUE!</v>
      </c>
      <c r="M1737" s="7" t="e">
        <f aca="true">IF(ROW(E1737) - 1 &gt;= $M$1,IF(OFFSET(J1737, -1, 0) = "", J1737, ((E1737 - M1736) * $K$6) + M1736), "")</f>
        <v>#VALUE!</v>
      </c>
      <c r="N1737" s="3" t="e">
        <f aca="false">IF(M1737&lt;&gt;"", L1737-M1737, "")</f>
        <v>#VALUE!</v>
      </c>
      <c r="P1737" s="9" t="e">
        <f aca="false">IF(ROW(E1737) - 1 &gt;= $P$1, IF(OFFSET(N1737, 1- $P$1, 0) &lt;&gt; "", SUM(N1737:N1737(N1737, 1 - $P$1, 0)) / $P$1, ""), "")</f>
        <v>#VALUE!</v>
      </c>
      <c r="Q1737" s="4" t="e">
        <f aca="true">IF(ROW(N1737) - 1 &gt;= $P$1,IF(OFFSET(P1737, -1, 0) = "", P1737, ((N1737 - Q1736) * $O$5) + Q1736), "")</f>
        <v>#VALUE!</v>
      </c>
      <c r="R1737" s="4" t="e">
        <f aca="false">IF(Q1737&lt;&gt;"", N1737 - Q1737, "")</f>
        <v>#VALUE!</v>
      </c>
    </row>
    <row collapsed="false" customFormat="false" customHeight="true" hidden="false" ht="14.4" outlineLevel="0" r="1738">
      <c r="A1738" s="5" t="n">
        <v>39078</v>
      </c>
      <c r="B1738" s="1" t="n">
        <v>78.15</v>
      </c>
      <c r="C1738" s="1" t="n">
        <v>82</v>
      </c>
      <c r="D1738" s="1" t="n">
        <v>76.77</v>
      </c>
      <c r="E1738" s="1" t="n">
        <v>81.52</v>
      </c>
      <c r="F1738" s="1" t="n">
        <v>69134100</v>
      </c>
      <c r="G1738" s="1" t="n">
        <v>81.17</v>
      </c>
      <c r="I1738" s="6" t="e">
        <f aca="false">IF(ROW(E1738) - 1 &gt;= $I$1,SUM(E1738:E1738(E1738,1 - $I$1, 0)) / $I$1,"")</f>
        <v>#VALUE!</v>
      </c>
      <c r="J1738" s="6" t="e">
        <f aca="false">IF(ROW(E1738) - 1 &gt;= $J$1,SUM(E1738:E1738(E1738,1 - $J$1, 0)) / $J$1,"")</f>
        <v>#VALUE!</v>
      </c>
      <c r="L1738" s="7" t="e">
        <f aca="true">IF(ROW(E1738) - 1 &gt;= $L$1,IF(OFFSET(I1738, -1, 0) = "", I1738, ((E1738 - L1737) * $K$4) + L1737), "")</f>
        <v>#VALUE!</v>
      </c>
      <c r="M1738" s="7" t="e">
        <f aca="true">IF(ROW(E1738) - 1 &gt;= $M$1,IF(OFFSET(J1738, -1, 0) = "", J1738, ((E1738 - M1737) * $K$6) + M1737), "")</f>
        <v>#VALUE!</v>
      </c>
      <c r="N1738" s="3" t="e">
        <f aca="false">IF(M1738&lt;&gt;"", L1738-M1738, "")</f>
        <v>#VALUE!</v>
      </c>
      <c r="P1738" s="9" t="e">
        <f aca="false">IF(ROW(E1738) - 1 &gt;= $P$1, IF(OFFSET(N1738, 1- $P$1, 0) &lt;&gt; "", SUM(N1738:N1738(N1738, 1 - $P$1, 0)) / $P$1, ""), "")</f>
        <v>#VALUE!</v>
      </c>
      <c r="Q1738" s="4" t="e">
        <f aca="true">IF(ROW(N1738) - 1 &gt;= $P$1,IF(OFFSET(P1738, -1, 0) = "", P1738, ((N1738 - Q1737) * $O$5) + Q1737), "")</f>
        <v>#VALUE!</v>
      </c>
      <c r="R1738" s="4" t="e">
        <f aca="false">IF(Q1738&lt;&gt;"", N1738 - Q1738, "")</f>
        <v>#VALUE!</v>
      </c>
    </row>
    <row collapsed="false" customFormat="false" customHeight="true" hidden="false" ht="14.4" outlineLevel="0" r="1739">
      <c r="A1739" s="5" t="n">
        <v>39079</v>
      </c>
      <c r="B1739" s="1" t="n">
        <v>80.22</v>
      </c>
      <c r="C1739" s="1" t="n">
        <v>81.25</v>
      </c>
      <c r="D1739" s="1" t="n">
        <v>79.65</v>
      </c>
      <c r="E1739" s="1" t="n">
        <v>80.87</v>
      </c>
      <c r="F1739" s="1" t="n">
        <v>39995600</v>
      </c>
      <c r="G1739" s="1" t="n">
        <v>80.52</v>
      </c>
      <c r="I1739" s="6" t="e">
        <f aca="false">IF(ROW(E1739) - 1 &gt;= $I$1,SUM(E1739:E1739(E1739,1 - $I$1, 0)) / $I$1,"")</f>
        <v>#VALUE!</v>
      </c>
      <c r="J1739" s="6" t="e">
        <f aca="false">IF(ROW(E1739) - 1 &gt;= $J$1,SUM(E1739:E1739(E1739,1 - $J$1, 0)) / $J$1,"")</f>
        <v>#VALUE!</v>
      </c>
      <c r="L1739" s="7" t="e">
        <f aca="true">IF(ROW(E1739) - 1 &gt;= $L$1,IF(OFFSET(I1739, -1, 0) = "", I1739, ((E1739 - L1738) * $K$4) + L1738), "")</f>
        <v>#VALUE!</v>
      </c>
      <c r="M1739" s="7" t="e">
        <f aca="true">IF(ROW(E1739) - 1 &gt;= $M$1,IF(OFFSET(J1739, -1, 0) = "", J1739, ((E1739 - M1738) * $K$6) + M1738), "")</f>
        <v>#VALUE!</v>
      </c>
      <c r="N1739" s="3" t="e">
        <f aca="false">IF(M1739&lt;&gt;"", L1739-M1739, "")</f>
        <v>#VALUE!</v>
      </c>
      <c r="P1739" s="9" t="e">
        <f aca="false">IF(ROW(E1739) - 1 &gt;= $P$1, IF(OFFSET(N1739, 1- $P$1, 0) &lt;&gt; "", SUM(N1739:N1739(N1739, 1 - $P$1, 0)) / $P$1, ""), "")</f>
        <v>#VALUE!</v>
      </c>
      <c r="Q1739" s="4" t="e">
        <f aca="true">IF(ROW(N1739) - 1 &gt;= $P$1,IF(OFFSET(P1739, -1, 0) = "", P1739, ((N1739 - Q1738) * $O$5) + Q1738), "")</f>
        <v>#VALUE!</v>
      </c>
      <c r="R1739" s="4" t="e">
        <f aca="false">IF(Q1739&lt;&gt;"", N1739 - Q1739, "")</f>
        <v>#VALUE!</v>
      </c>
    </row>
    <row collapsed="false" customFormat="false" customHeight="true" hidden="false" ht="14.4" outlineLevel="0" r="1740">
      <c r="A1740" s="5" t="n">
        <v>39080</v>
      </c>
      <c r="B1740" s="1" t="n">
        <v>83.95</v>
      </c>
      <c r="C1740" s="1" t="n">
        <v>85.4</v>
      </c>
      <c r="D1740" s="1" t="n">
        <v>83.36</v>
      </c>
      <c r="E1740" s="1" t="n">
        <v>84.84</v>
      </c>
      <c r="F1740" s="1" t="n">
        <v>38443900</v>
      </c>
      <c r="G1740" s="1" t="n">
        <v>84.48</v>
      </c>
      <c r="I1740" s="6" t="e">
        <f aca="false">IF(ROW(E1740) - 1 &gt;= $I$1,SUM(E1740:E1740(E1740,1 - $I$1, 0)) / $I$1,"")</f>
        <v>#VALUE!</v>
      </c>
      <c r="J1740" s="6" t="e">
        <f aca="false">IF(ROW(E1740) - 1 &gt;= $J$1,SUM(E1740:E1740(E1740,1 - $J$1, 0)) / $J$1,"")</f>
        <v>#VALUE!</v>
      </c>
      <c r="L1740" s="7" t="e">
        <f aca="true">IF(ROW(E1740) - 1 &gt;= $L$1,IF(OFFSET(I1740, -1, 0) = "", I1740, ((E1740 - L1739) * $K$4) + L1739), "")</f>
        <v>#VALUE!</v>
      </c>
      <c r="M1740" s="7" t="e">
        <f aca="true">IF(ROW(E1740) - 1 &gt;= $M$1,IF(OFFSET(J1740, -1, 0) = "", J1740, ((E1740 - M1739) * $K$6) + M1739), "")</f>
        <v>#VALUE!</v>
      </c>
      <c r="N1740" s="3" t="e">
        <f aca="false">IF(M1740&lt;&gt;"", L1740-M1740, "")</f>
        <v>#VALUE!</v>
      </c>
      <c r="P1740" s="9" t="e">
        <f aca="false">IF(ROW(E1740) - 1 &gt;= $P$1, IF(OFFSET(N1740, 1- $P$1, 0) &lt;&gt; "", SUM(N1740:N1740(N1740, 1 - $P$1, 0)) / $P$1, ""), "")</f>
        <v>#VALUE!</v>
      </c>
      <c r="Q1740" s="4" t="e">
        <f aca="true">IF(ROW(N1740) - 1 &gt;= $P$1,IF(OFFSET(P1740, -1, 0) = "", P1740, ((N1740 - Q1739) * $O$5) + Q1739), "")</f>
        <v>#VALUE!</v>
      </c>
      <c r="R1740" s="4" t="e">
        <f aca="false">IF(Q1740&lt;&gt;"", N1740 - Q1740, "")</f>
        <v>#VALUE!</v>
      </c>
    </row>
    <row collapsed="false" customFormat="false" customHeight="true" hidden="false" ht="14.4" outlineLevel="0" r="1741">
      <c r="A1741" s="5" t="n">
        <v>39085</v>
      </c>
      <c r="B1741" s="1" t="n">
        <v>86.29</v>
      </c>
      <c r="C1741" s="1" t="n">
        <v>86.58</v>
      </c>
      <c r="D1741" s="1" t="n">
        <v>81.9</v>
      </c>
      <c r="E1741" s="1" t="n">
        <v>83.8</v>
      </c>
      <c r="F1741" s="1" t="n">
        <v>44225700</v>
      </c>
      <c r="G1741" s="1" t="n">
        <v>83.44</v>
      </c>
      <c r="I1741" s="6" t="e">
        <f aca="false">IF(ROW(E1741) - 1 &gt;= $I$1,SUM(E1741:E1741(E1741,1 - $I$1, 0)) / $I$1,"")</f>
        <v>#VALUE!</v>
      </c>
      <c r="J1741" s="6" t="e">
        <f aca="false">IF(ROW(E1741) - 1 &gt;= $J$1,SUM(E1741:E1741(E1741,1 - $J$1, 0)) / $J$1,"")</f>
        <v>#VALUE!</v>
      </c>
      <c r="L1741" s="7" t="e">
        <f aca="true">IF(ROW(E1741) - 1 &gt;= $L$1,IF(OFFSET(I1741, -1, 0) = "", I1741, ((E1741 - L1740) * $K$4) + L1740), "")</f>
        <v>#VALUE!</v>
      </c>
      <c r="M1741" s="7" t="e">
        <f aca="true">IF(ROW(E1741) - 1 &gt;= $M$1,IF(OFFSET(J1741, -1, 0) = "", J1741, ((E1741 - M1740) * $K$6) + M1740), "")</f>
        <v>#VALUE!</v>
      </c>
      <c r="N1741" s="3" t="e">
        <f aca="false">IF(M1741&lt;&gt;"", L1741-M1741, "")</f>
        <v>#VALUE!</v>
      </c>
      <c r="P1741" s="9" t="e">
        <f aca="false">IF(ROW(E1741) - 1 &gt;= $P$1, IF(OFFSET(N1741, 1- $P$1, 0) &lt;&gt; "", SUM(N1741:N1741(N1741, 1 - $P$1, 0)) / $P$1, ""), "")</f>
        <v>#VALUE!</v>
      </c>
      <c r="Q1741" s="4" t="e">
        <f aca="true">IF(ROW(N1741) - 1 &gt;= $P$1,IF(OFFSET(P1741, -1, 0) = "", P1741, ((N1741 - Q1740) * $O$5) + Q1740), "")</f>
        <v>#VALUE!</v>
      </c>
      <c r="R1741" s="4" t="e">
        <f aca="false">IF(Q1741&lt;&gt;"", N1741 - Q1741, "")</f>
        <v>#VALUE!</v>
      </c>
    </row>
    <row collapsed="false" customFormat="false" customHeight="true" hidden="false" ht="14.4" outlineLevel="0" r="1742">
      <c r="A1742" s="5" t="n">
        <v>39086</v>
      </c>
      <c r="B1742" s="1" t="n">
        <v>84.05</v>
      </c>
      <c r="C1742" s="1" t="n">
        <v>85.95</v>
      </c>
      <c r="D1742" s="1" t="n">
        <v>83.82</v>
      </c>
      <c r="E1742" s="1" t="n">
        <v>85.66</v>
      </c>
      <c r="F1742" s="1" t="n">
        <v>30259300</v>
      </c>
      <c r="G1742" s="1" t="n">
        <v>85.29</v>
      </c>
      <c r="I1742" s="6" t="e">
        <f aca="false">IF(ROW(E1742) - 1 &gt;= $I$1,SUM(E1742:E1742(E1742,1 - $I$1, 0)) / $I$1,"")</f>
        <v>#VALUE!</v>
      </c>
      <c r="J1742" s="6" t="e">
        <f aca="false">IF(ROW(E1742) - 1 &gt;= $J$1,SUM(E1742:E1742(E1742,1 - $J$1, 0)) / $J$1,"")</f>
        <v>#VALUE!</v>
      </c>
      <c r="L1742" s="7" t="e">
        <f aca="true">IF(ROW(E1742) - 1 &gt;= $L$1,IF(OFFSET(I1742, -1, 0) = "", I1742, ((E1742 - L1741) * $K$4) + L1741), "")</f>
        <v>#VALUE!</v>
      </c>
      <c r="M1742" s="7" t="e">
        <f aca="true">IF(ROW(E1742) - 1 &gt;= $M$1,IF(OFFSET(J1742, -1, 0) = "", J1742, ((E1742 - M1741) * $K$6) + M1741), "")</f>
        <v>#VALUE!</v>
      </c>
      <c r="N1742" s="3" t="e">
        <f aca="false">IF(M1742&lt;&gt;"", L1742-M1742, "")</f>
        <v>#VALUE!</v>
      </c>
      <c r="P1742" s="9" t="e">
        <f aca="false">IF(ROW(E1742) - 1 &gt;= $P$1, IF(OFFSET(N1742, 1- $P$1, 0) &lt;&gt; "", SUM(N1742:N1742(N1742, 1 - $P$1, 0)) / $P$1, ""), "")</f>
        <v>#VALUE!</v>
      </c>
      <c r="Q1742" s="4" t="e">
        <f aca="true">IF(ROW(N1742) - 1 &gt;= $P$1,IF(OFFSET(P1742, -1, 0) = "", P1742, ((N1742 - Q1741) * $O$5) + Q1741), "")</f>
        <v>#VALUE!</v>
      </c>
      <c r="R1742" s="4" t="e">
        <f aca="false">IF(Q1742&lt;&gt;"", N1742 - Q1742, "")</f>
        <v>#VALUE!</v>
      </c>
    </row>
    <row collapsed="false" customFormat="false" customHeight="true" hidden="false" ht="14.4" outlineLevel="0" r="1743">
      <c r="A1743" s="5" t="n">
        <v>39087</v>
      </c>
      <c r="B1743" s="1" t="n">
        <v>85.77</v>
      </c>
      <c r="C1743" s="1" t="n">
        <v>86.2</v>
      </c>
      <c r="D1743" s="1" t="n">
        <v>84.4</v>
      </c>
      <c r="E1743" s="1" t="n">
        <v>85.05</v>
      </c>
      <c r="F1743" s="1" t="n">
        <v>29812200</v>
      </c>
      <c r="G1743" s="1" t="n">
        <v>84.69</v>
      </c>
      <c r="I1743" s="6" t="e">
        <f aca="false">IF(ROW(E1743) - 1 &gt;= $I$1,SUM(E1743:E1743(E1743,1 - $I$1, 0)) / $I$1,"")</f>
        <v>#VALUE!</v>
      </c>
      <c r="J1743" s="6" t="e">
        <f aca="false">IF(ROW(E1743) - 1 &gt;= $J$1,SUM(E1743:E1743(E1743,1 - $J$1, 0)) / $J$1,"")</f>
        <v>#VALUE!</v>
      </c>
      <c r="L1743" s="7" t="e">
        <f aca="true">IF(ROW(E1743) - 1 &gt;= $L$1,IF(OFFSET(I1743, -1, 0) = "", I1743, ((E1743 - L1742) * $K$4) + L1742), "")</f>
        <v>#VALUE!</v>
      </c>
      <c r="M1743" s="7" t="e">
        <f aca="true">IF(ROW(E1743) - 1 &gt;= $M$1,IF(OFFSET(J1743, -1, 0) = "", J1743, ((E1743 - M1742) * $K$6) + M1742), "")</f>
        <v>#VALUE!</v>
      </c>
      <c r="N1743" s="3" t="e">
        <f aca="false">IF(M1743&lt;&gt;"", L1743-M1743, "")</f>
        <v>#VALUE!</v>
      </c>
      <c r="P1743" s="9" t="e">
        <f aca="false">IF(ROW(E1743) - 1 &gt;= $P$1, IF(OFFSET(N1743, 1- $P$1, 0) &lt;&gt; "", SUM(N1743:N1743(N1743, 1 - $P$1, 0)) / $P$1, ""), "")</f>
        <v>#VALUE!</v>
      </c>
      <c r="Q1743" s="4" t="e">
        <f aca="true">IF(ROW(N1743) - 1 &gt;= $P$1,IF(OFFSET(P1743, -1, 0) = "", P1743, ((N1743 - Q1742) * $O$5) + Q1742), "")</f>
        <v>#VALUE!</v>
      </c>
      <c r="R1743" s="4" t="e">
        <f aca="false">IF(Q1743&lt;&gt;"", N1743 - Q1743, "")</f>
        <v>#VALUE!</v>
      </c>
    </row>
    <row collapsed="false" customFormat="false" customHeight="true" hidden="false" ht="14.4" outlineLevel="0" r="1744">
      <c r="A1744" s="5" t="n">
        <v>39090</v>
      </c>
      <c r="B1744" s="1" t="n">
        <v>85.96</v>
      </c>
      <c r="C1744" s="1" t="n">
        <v>86.53</v>
      </c>
      <c r="D1744" s="1" t="n">
        <v>85.28</v>
      </c>
      <c r="E1744" s="1" t="n">
        <v>85.47</v>
      </c>
      <c r="F1744" s="1" t="n">
        <v>28468100</v>
      </c>
      <c r="G1744" s="1" t="n">
        <v>85.1</v>
      </c>
      <c r="I1744" s="6" t="e">
        <f aca="false">IF(ROW(E1744) - 1 &gt;= $I$1,SUM(E1744:E1744(E1744,1 - $I$1, 0)) / $I$1,"")</f>
        <v>#VALUE!</v>
      </c>
      <c r="J1744" s="6" t="e">
        <f aca="false">IF(ROW(E1744) - 1 &gt;= $J$1,SUM(E1744:E1744(E1744,1 - $J$1, 0)) / $J$1,"")</f>
        <v>#VALUE!</v>
      </c>
      <c r="L1744" s="7" t="e">
        <f aca="true">IF(ROW(E1744) - 1 &gt;= $L$1,IF(OFFSET(I1744, -1, 0) = "", I1744, ((E1744 - L1743) * $K$4) + L1743), "")</f>
        <v>#VALUE!</v>
      </c>
      <c r="M1744" s="7" t="e">
        <f aca="true">IF(ROW(E1744) - 1 &gt;= $M$1,IF(OFFSET(J1744, -1, 0) = "", J1744, ((E1744 - M1743) * $K$6) + M1743), "")</f>
        <v>#VALUE!</v>
      </c>
      <c r="N1744" s="3" t="e">
        <f aca="false">IF(M1744&lt;&gt;"", L1744-M1744, "")</f>
        <v>#VALUE!</v>
      </c>
      <c r="P1744" s="9" t="e">
        <f aca="false">IF(ROW(E1744) - 1 &gt;= $P$1, IF(OFFSET(N1744, 1- $P$1, 0) &lt;&gt; "", SUM(N1744:N1744(N1744, 1 - $P$1, 0)) / $P$1, ""), "")</f>
        <v>#VALUE!</v>
      </c>
      <c r="Q1744" s="4" t="e">
        <f aca="true">IF(ROW(N1744) - 1 &gt;= $P$1,IF(OFFSET(P1744, -1, 0) = "", P1744, ((N1744 - Q1743) * $O$5) + Q1743), "")</f>
        <v>#VALUE!</v>
      </c>
      <c r="R1744" s="4" t="e">
        <f aca="false">IF(Q1744&lt;&gt;"", N1744 - Q1744, "")</f>
        <v>#VALUE!</v>
      </c>
    </row>
    <row collapsed="false" customFormat="false" customHeight="true" hidden="false" ht="14.4" outlineLevel="0" r="1745">
      <c r="A1745" s="5" t="n">
        <v>39091</v>
      </c>
      <c r="B1745" s="1" t="n">
        <v>86.45</v>
      </c>
      <c r="C1745" s="1" t="n">
        <v>92.98</v>
      </c>
      <c r="D1745" s="1" t="n">
        <v>85.15</v>
      </c>
      <c r="E1745" s="1" t="n">
        <v>92.57</v>
      </c>
      <c r="F1745" s="1" t="n">
        <v>119617800</v>
      </c>
      <c r="G1745" s="1" t="n">
        <v>92.17</v>
      </c>
      <c r="I1745" s="6" t="e">
        <f aca="false">IF(ROW(E1745) - 1 &gt;= $I$1,SUM(E1745:E1745(E1745,1 - $I$1, 0)) / $I$1,"")</f>
        <v>#VALUE!</v>
      </c>
      <c r="J1745" s="6" t="e">
        <f aca="false">IF(ROW(E1745) - 1 &gt;= $J$1,SUM(E1745:E1745(E1745,1 - $J$1, 0)) / $J$1,"")</f>
        <v>#VALUE!</v>
      </c>
      <c r="L1745" s="7" t="e">
        <f aca="true">IF(ROW(E1745) - 1 &gt;= $L$1,IF(OFFSET(I1745, -1, 0) = "", I1745, ((E1745 - L1744) * $K$4) + L1744), "")</f>
        <v>#VALUE!</v>
      </c>
      <c r="M1745" s="7" t="e">
        <f aca="true">IF(ROW(E1745) - 1 &gt;= $M$1,IF(OFFSET(J1745, -1, 0) = "", J1745, ((E1745 - M1744) * $K$6) + M1744), "")</f>
        <v>#VALUE!</v>
      </c>
      <c r="N1745" s="3" t="e">
        <f aca="false">IF(M1745&lt;&gt;"", L1745-M1745, "")</f>
        <v>#VALUE!</v>
      </c>
      <c r="P1745" s="9" t="e">
        <f aca="false">IF(ROW(E1745) - 1 &gt;= $P$1, IF(OFFSET(N1745, 1- $P$1, 0) &lt;&gt; "", SUM(N1745:N1745(N1745, 1 - $P$1, 0)) / $P$1, ""), "")</f>
        <v>#VALUE!</v>
      </c>
      <c r="Q1745" s="4" t="e">
        <f aca="true">IF(ROW(N1745) - 1 &gt;= $P$1,IF(OFFSET(P1745, -1, 0) = "", P1745, ((N1745 - Q1744) * $O$5) + Q1744), "")</f>
        <v>#VALUE!</v>
      </c>
      <c r="R1745" s="4" t="e">
        <f aca="false">IF(Q1745&lt;&gt;"", N1745 - Q1745, "")</f>
        <v>#VALUE!</v>
      </c>
    </row>
    <row collapsed="false" customFormat="false" customHeight="true" hidden="false" ht="14.4" outlineLevel="0" r="1746">
      <c r="A1746" s="5" t="n">
        <v>39092</v>
      </c>
      <c r="B1746" s="1" t="n">
        <v>94.75</v>
      </c>
      <c r="C1746" s="1" t="n">
        <v>97.8</v>
      </c>
      <c r="D1746" s="1" t="n">
        <v>93.45</v>
      </c>
      <c r="E1746" s="1" t="n">
        <v>97</v>
      </c>
      <c r="F1746" s="1" t="n">
        <v>105460000</v>
      </c>
      <c r="G1746" s="1" t="n">
        <v>96.59</v>
      </c>
      <c r="I1746" s="6" t="e">
        <f aca="false">IF(ROW(E1746) - 1 &gt;= $I$1,SUM(E1746:E1746(E1746,1 - $I$1, 0)) / $I$1,"")</f>
        <v>#VALUE!</v>
      </c>
      <c r="J1746" s="6" t="e">
        <f aca="false">IF(ROW(E1746) - 1 &gt;= $J$1,SUM(E1746:E1746(E1746,1 - $J$1, 0)) / $J$1,"")</f>
        <v>#VALUE!</v>
      </c>
      <c r="L1746" s="7" t="e">
        <f aca="true">IF(ROW(E1746) - 1 &gt;= $L$1,IF(OFFSET(I1746, -1, 0) = "", I1746, ((E1746 - L1745) * $K$4) + L1745), "")</f>
        <v>#VALUE!</v>
      </c>
      <c r="M1746" s="7" t="e">
        <f aca="true">IF(ROW(E1746) - 1 &gt;= $M$1,IF(OFFSET(J1746, -1, 0) = "", J1746, ((E1746 - M1745) * $K$6) + M1745), "")</f>
        <v>#VALUE!</v>
      </c>
      <c r="N1746" s="3" t="e">
        <f aca="false">IF(M1746&lt;&gt;"", L1746-M1746, "")</f>
        <v>#VALUE!</v>
      </c>
      <c r="P1746" s="9" t="e">
        <f aca="false">IF(ROW(E1746) - 1 &gt;= $P$1, IF(OFFSET(N1746, 1- $P$1, 0) &lt;&gt; "", SUM(N1746:N1746(N1746, 1 - $P$1, 0)) / $P$1, ""), "")</f>
        <v>#VALUE!</v>
      </c>
      <c r="Q1746" s="4" t="e">
        <f aca="true">IF(ROW(N1746) - 1 &gt;= $P$1,IF(OFFSET(P1746, -1, 0) = "", P1746, ((N1746 - Q1745) * $O$5) + Q1745), "")</f>
        <v>#VALUE!</v>
      </c>
      <c r="R1746" s="4" t="e">
        <f aca="false">IF(Q1746&lt;&gt;"", N1746 - Q1746, "")</f>
        <v>#VALUE!</v>
      </c>
    </row>
    <row collapsed="false" customFormat="false" customHeight="true" hidden="false" ht="14.4" outlineLevel="0" r="1747">
      <c r="A1747" s="5" t="n">
        <v>39093</v>
      </c>
      <c r="B1747" s="1" t="n">
        <v>95.94</v>
      </c>
      <c r="C1747" s="1" t="n">
        <v>96.78</v>
      </c>
      <c r="D1747" s="1" t="n">
        <v>95.1</v>
      </c>
      <c r="E1747" s="1" t="n">
        <v>95.8</v>
      </c>
      <c r="F1747" s="1" t="n">
        <v>51437600</v>
      </c>
      <c r="G1747" s="1" t="n">
        <v>95.39</v>
      </c>
      <c r="I1747" s="6" t="e">
        <f aca="false">IF(ROW(E1747) - 1 &gt;= $I$1,SUM(E1747:E1747(E1747,1 - $I$1, 0)) / $I$1,"")</f>
        <v>#VALUE!</v>
      </c>
      <c r="J1747" s="6" t="e">
        <f aca="false">IF(ROW(E1747) - 1 &gt;= $J$1,SUM(E1747:E1747(E1747,1 - $J$1, 0)) / $J$1,"")</f>
        <v>#VALUE!</v>
      </c>
      <c r="L1747" s="7" t="e">
        <f aca="true">IF(ROW(E1747) - 1 &gt;= $L$1,IF(OFFSET(I1747, -1, 0) = "", I1747, ((E1747 - L1746) * $K$4) + L1746), "")</f>
        <v>#VALUE!</v>
      </c>
      <c r="M1747" s="7" t="e">
        <f aca="true">IF(ROW(E1747) - 1 &gt;= $M$1,IF(OFFSET(J1747, -1, 0) = "", J1747, ((E1747 - M1746) * $K$6) + M1746), "")</f>
        <v>#VALUE!</v>
      </c>
      <c r="N1747" s="3" t="e">
        <f aca="false">IF(M1747&lt;&gt;"", L1747-M1747, "")</f>
        <v>#VALUE!</v>
      </c>
      <c r="P1747" s="9" t="e">
        <f aca="false">IF(ROW(E1747) - 1 &gt;= $P$1, IF(OFFSET(N1747, 1- $P$1, 0) &lt;&gt; "", SUM(N1747:N1747(N1747, 1 - $P$1, 0)) / $P$1, ""), "")</f>
        <v>#VALUE!</v>
      </c>
      <c r="Q1747" s="4" t="e">
        <f aca="true">IF(ROW(N1747) - 1 &gt;= $P$1,IF(OFFSET(P1747, -1, 0) = "", P1747, ((N1747 - Q1746) * $O$5) + Q1746), "")</f>
        <v>#VALUE!</v>
      </c>
      <c r="R1747" s="4" t="e">
        <f aca="false">IF(Q1747&lt;&gt;"", N1747 - Q1747, "")</f>
        <v>#VALUE!</v>
      </c>
    </row>
    <row collapsed="false" customFormat="false" customHeight="true" hidden="false" ht="14.4" outlineLevel="0" r="1748">
      <c r="A1748" s="5" t="n">
        <v>39094</v>
      </c>
      <c r="B1748" s="1" t="n">
        <v>94.59</v>
      </c>
      <c r="C1748" s="1" t="n">
        <v>95.06</v>
      </c>
      <c r="D1748" s="1" t="n">
        <v>93.23</v>
      </c>
      <c r="E1748" s="1" t="n">
        <v>94.62</v>
      </c>
      <c r="F1748" s="1" t="n">
        <v>46881800</v>
      </c>
      <c r="G1748" s="1" t="n">
        <v>94.22</v>
      </c>
      <c r="I1748" s="6" t="e">
        <f aca="false">IF(ROW(E1748) - 1 &gt;= $I$1,SUM(E1748:E1748(E1748,1 - $I$1, 0)) / $I$1,"")</f>
        <v>#VALUE!</v>
      </c>
      <c r="J1748" s="6" t="e">
        <f aca="false">IF(ROW(E1748) - 1 &gt;= $J$1,SUM(E1748:E1748(E1748,1 - $J$1, 0)) / $J$1,"")</f>
        <v>#VALUE!</v>
      </c>
      <c r="L1748" s="7" t="e">
        <f aca="true">IF(ROW(E1748) - 1 &gt;= $L$1,IF(OFFSET(I1748, -1, 0) = "", I1748, ((E1748 - L1747) * $K$4) + L1747), "")</f>
        <v>#VALUE!</v>
      </c>
      <c r="M1748" s="7" t="e">
        <f aca="true">IF(ROW(E1748) - 1 &gt;= $M$1,IF(OFFSET(J1748, -1, 0) = "", J1748, ((E1748 - M1747) * $K$6) + M1747), "")</f>
        <v>#VALUE!</v>
      </c>
      <c r="N1748" s="3" t="e">
        <f aca="false">IF(M1748&lt;&gt;"", L1748-M1748, "")</f>
        <v>#VALUE!</v>
      </c>
      <c r="P1748" s="9" t="e">
        <f aca="false">IF(ROW(E1748) - 1 &gt;= $P$1, IF(OFFSET(N1748, 1- $P$1, 0) &lt;&gt; "", SUM(N1748:N1748(N1748, 1 - $P$1, 0)) / $P$1, ""), "")</f>
        <v>#VALUE!</v>
      </c>
      <c r="Q1748" s="4" t="e">
        <f aca="true">IF(ROW(N1748) - 1 &gt;= $P$1,IF(OFFSET(P1748, -1, 0) = "", P1748, ((N1748 - Q1747) * $O$5) + Q1747), "")</f>
        <v>#VALUE!</v>
      </c>
      <c r="R1748" s="4" t="e">
        <f aca="false">IF(Q1748&lt;&gt;"", N1748 - Q1748, "")</f>
        <v>#VALUE!</v>
      </c>
    </row>
    <row collapsed="false" customFormat="false" customHeight="true" hidden="false" ht="14.4" outlineLevel="0" r="1749">
      <c r="A1749" s="5" t="n">
        <v>39098</v>
      </c>
      <c r="B1749" s="1" t="n">
        <v>95.68</v>
      </c>
      <c r="C1749" s="1" t="n">
        <v>97.25</v>
      </c>
      <c r="D1749" s="1" t="n">
        <v>95.45</v>
      </c>
      <c r="E1749" s="1" t="n">
        <v>97.1</v>
      </c>
      <c r="F1749" s="1" t="n">
        <v>44431300</v>
      </c>
      <c r="G1749" s="1" t="n">
        <v>96.68</v>
      </c>
      <c r="I1749" s="6" t="e">
        <f aca="false">IF(ROW(E1749) - 1 &gt;= $I$1,SUM(E1749:E1749(E1749,1 - $I$1, 0)) / $I$1,"")</f>
        <v>#VALUE!</v>
      </c>
      <c r="J1749" s="6" t="e">
        <f aca="false">IF(ROW(E1749) - 1 &gt;= $J$1,SUM(E1749:E1749(E1749,1 - $J$1, 0)) / $J$1,"")</f>
        <v>#VALUE!</v>
      </c>
      <c r="L1749" s="7" t="e">
        <f aca="true">IF(ROW(E1749) - 1 &gt;= $L$1,IF(OFFSET(I1749, -1, 0) = "", I1749, ((E1749 - L1748) * $K$4) + L1748), "")</f>
        <v>#VALUE!</v>
      </c>
      <c r="M1749" s="7" t="e">
        <f aca="true">IF(ROW(E1749) - 1 &gt;= $M$1,IF(OFFSET(J1749, -1, 0) = "", J1749, ((E1749 - M1748) * $K$6) + M1748), "")</f>
        <v>#VALUE!</v>
      </c>
      <c r="N1749" s="3" t="e">
        <f aca="false">IF(M1749&lt;&gt;"", L1749-M1749, "")</f>
        <v>#VALUE!</v>
      </c>
      <c r="P1749" s="9" t="e">
        <f aca="false">IF(ROW(E1749) - 1 &gt;= $P$1, IF(OFFSET(N1749, 1- $P$1, 0) &lt;&gt; "", SUM(N1749:N1749(N1749, 1 - $P$1, 0)) / $P$1, ""), "")</f>
        <v>#VALUE!</v>
      </c>
      <c r="Q1749" s="4" t="e">
        <f aca="true">IF(ROW(N1749) - 1 &gt;= $P$1,IF(OFFSET(P1749, -1, 0) = "", P1749, ((N1749 - Q1748) * $O$5) + Q1748), "")</f>
        <v>#VALUE!</v>
      </c>
      <c r="R1749" s="4" t="e">
        <f aca="false">IF(Q1749&lt;&gt;"", N1749 - Q1749, "")</f>
        <v>#VALUE!</v>
      </c>
    </row>
    <row collapsed="false" customFormat="false" customHeight="true" hidden="false" ht="14.4" outlineLevel="0" r="1750">
      <c r="A1750" s="5" t="n">
        <v>39099</v>
      </c>
      <c r="B1750" s="1" t="n">
        <v>97.56</v>
      </c>
      <c r="C1750" s="1" t="n">
        <v>97.6</v>
      </c>
      <c r="D1750" s="1" t="n">
        <v>94.82</v>
      </c>
      <c r="E1750" s="1" t="n">
        <v>94.95</v>
      </c>
      <c r="F1750" s="1" t="n">
        <v>58795000</v>
      </c>
      <c r="G1750" s="1" t="n">
        <v>94.54</v>
      </c>
      <c r="I1750" s="6" t="e">
        <f aca="false">IF(ROW(E1750) - 1 &gt;= $I$1,SUM(E1750:E1750(E1750,1 - $I$1, 0)) / $I$1,"")</f>
        <v>#VALUE!</v>
      </c>
      <c r="J1750" s="6" t="e">
        <f aca="false">IF(ROW(E1750) - 1 &gt;= $J$1,SUM(E1750:E1750(E1750,1 - $J$1, 0)) / $J$1,"")</f>
        <v>#VALUE!</v>
      </c>
      <c r="L1750" s="7" t="e">
        <f aca="true">IF(ROW(E1750) - 1 &gt;= $L$1,IF(OFFSET(I1750, -1, 0) = "", I1750, ((E1750 - L1749) * $K$4) + L1749), "")</f>
        <v>#VALUE!</v>
      </c>
      <c r="M1750" s="7" t="e">
        <f aca="true">IF(ROW(E1750) - 1 &gt;= $M$1,IF(OFFSET(J1750, -1, 0) = "", J1750, ((E1750 - M1749) * $K$6) + M1749), "")</f>
        <v>#VALUE!</v>
      </c>
      <c r="N1750" s="3" t="e">
        <f aca="false">IF(M1750&lt;&gt;"", L1750-M1750, "")</f>
        <v>#VALUE!</v>
      </c>
      <c r="P1750" s="9" t="e">
        <f aca="false">IF(ROW(E1750) - 1 &gt;= $P$1, IF(OFFSET(N1750, 1- $P$1, 0) &lt;&gt; "", SUM(N1750:N1750(N1750, 1 - $P$1, 0)) / $P$1, ""), "")</f>
        <v>#VALUE!</v>
      </c>
      <c r="Q1750" s="4" t="e">
        <f aca="true">IF(ROW(N1750) - 1 &gt;= $P$1,IF(OFFSET(P1750, -1, 0) = "", P1750, ((N1750 - Q1749) * $O$5) + Q1749), "")</f>
        <v>#VALUE!</v>
      </c>
      <c r="R1750" s="4" t="e">
        <f aca="false">IF(Q1750&lt;&gt;"", N1750 - Q1750, "")</f>
        <v>#VALUE!</v>
      </c>
    </row>
    <row collapsed="false" customFormat="false" customHeight="true" hidden="false" ht="14.4" outlineLevel="0" r="1751">
      <c r="A1751" s="5" t="n">
        <v>39100</v>
      </c>
      <c r="B1751" s="1" t="n">
        <v>92.1</v>
      </c>
      <c r="C1751" s="1" t="n">
        <v>92.11</v>
      </c>
      <c r="D1751" s="1" t="n">
        <v>89.05</v>
      </c>
      <c r="E1751" s="1" t="n">
        <v>89.07</v>
      </c>
      <c r="F1751" s="1" t="n">
        <v>84450200</v>
      </c>
      <c r="G1751" s="1" t="n">
        <v>88.69</v>
      </c>
      <c r="I1751" s="6" t="e">
        <f aca="false">IF(ROW(E1751) - 1 &gt;= $I$1,SUM(E1751:E1751(E1751,1 - $I$1, 0)) / $I$1,"")</f>
        <v>#VALUE!</v>
      </c>
      <c r="J1751" s="6" t="e">
        <f aca="false">IF(ROW(E1751) - 1 &gt;= $J$1,SUM(E1751:E1751(E1751,1 - $J$1, 0)) / $J$1,"")</f>
        <v>#VALUE!</v>
      </c>
      <c r="L1751" s="7" t="e">
        <f aca="true">IF(ROW(E1751) - 1 &gt;= $L$1,IF(OFFSET(I1751, -1, 0) = "", I1751, ((E1751 - L1750) * $K$4) + L1750), "")</f>
        <v>#VALUE!</v>
      </c>
      <c r="M1751" s="7" t="e">
        <f aca="true">IF(ROW(E1751) - 1 &gt;= $M$1,IF(OFFSET(J1751, -1, 0) = "", J1751, ((E1751 - M1750) * $K$6) + M1750), "")</f>
        <v>#VALUE!</v>
      </c>
      <c r="N1751" s="3" t="e">
        <f aca="false">IF(M1751&lt;&gt;"", L1751-M1751, "")</f>
        <v>#VALUE!</v>
      </c>
      <c r="P1751" s="9" t="e">
        <f aca="false">IF(ROW(E1751) - 1 &gt;= $P$1, IF(OFFSET(N1751, 1- $P$1, 0) &lt;&gt; "", SUM(N1751:N1751(N1751, 1 - $P$1, 0)) / $P$1, ""), "")</f>
        <v>#VALUE!</v>
      </c>
      <c r="Q1751" s="4" t="e">
        <f aca="true">IF(ROW(N1751) - 1 &gt;= $P$1,IF(OFFSET(P1751, -1, 0) = "", P1751, ((N1751 - Q1750) * $O$5) + Q1750), "")</f>
        <v>#VALUE!</v>
      </c>
      <c r="R1751" s="4" t="e">
        <f aca="false">IF(Q1751&lt;&gt;"", N1751 - Q1751, "")</f>
        <v>#VALUE!</v>
      </c>
    </row>
    <row collapsed="false" customFormat="false" customHeight="true" hidden="false" ht="14.4" outlineLevel="0" r="1752">
      <c r="A1752" s="5" t="n">
        <v>39101</v>
      </c>
      <c r="B1752" s="1" t="n">
        <v>88.63</v>
      </c>
      <c r="C1752" s="1" t="n">
        <v>89.65</v>
      </c>
      <c r="D1752" s="1" t="n">
        <v>88.12</v>
      </c>
      <c r="E1752" s="1" t="n">
        <v>88.5</v>
      </c>
      <c r="F1752" s="1" t="n">
        <v>48731200</v>
      </c>
      <c r="G1752" s="1" t="n">
        <v>88.12</v>
      </c>
      <c r="I1752" s="6" t="e">
        <f aca="false">IF(ROW(E1752) - 1 &gt;= $I$1,SUM(E1752:E1752(E1752,1 - $I$1, 0)) / $I$1,"")</f>
        <v>#VALUE!</v>
      </c>
      <c r="J1752" s="6" t="e">
        <f aca="false">IF(ROW(E1752) - 1 &gt;= $J$1,SUM(E1752:E1752(E1752,1 - $J$1, 0)) / $J$1,"")</f>
        <v>#VALUE!</v>
      </c>
      <c r="L1752" s="7" t="e">
        <f aca="true">IF(ROW(E1752) - 1 &gt;= $L$1,IF(OFFSET(I1752, -1, 0) = "", I1752, ((E1752 - L1751) * $K$4) + L1751), "")</f>
        <v>#VALUE!</v>
      </c>
      <c r="M1752" s="7" t="e">
        <f aca="true">IF(ROW(E1752) - 1 &gt;= $M$1,IF(OFFSET(J1752, -1, 0) = "", J1752, ((E1752 - M1751) * $K$6) + M1751), "")</f>
        <v>#VALUE!</v>
      </c>
      <c r="N1752" s="3" t="e">
        <f aca="false">IF(M1752&lt;&gt;"", L1752-M1752, "")</f>
        <v>#VALUE!</v>
      </c>
      <c r="P1752" s="9" t="e">
        <f aca="false">IF(ROW(E1752) - 1 &gt;= $P$1, IF(OFFSET(N1752, 1- $P$1, 0) &lt;&gt; "", SUM(N1752:N1752(N1752, 1 - $P$1, 0)) / $P$1, ""), "")</f>
        <v>#VALUE!</v>
      </c>
      <c r="Q1752" s="4" t="e">
        <f aca="true">IF(ROW(N1752) - 1 &gt;= $P$1,IF(OFFSET(P1752, -1, 0) = "", P1752, ((N1752 - Q1751) * $O$5) + Q1751), "")</f>
        <v>#VALUE!</v>
      </c>
      <c r="R1752" s="4" t="e">
        <f aca="false">IF(Q1752&lt;&gt;"", N1752 - Q1752, "")</f>
        <v>#VALUE!</v>
      </c>
    </row>
    <row collapsed="false" customFormat="false" customHeight="true" hidden="false" ht="14.4" outlineLevel="0" r="1753">
      <c r="A1753" s="5" t="n">
        <v>39104</v>
      </c>
      <c r="B1753" s="1" t="n">
        <v>89.14</v>
      </c>
      <c r="C1753" s="1" t="n">
        <v>89.16</v>
      </c>
      <c r="D1753" s="1" t="n">
        <v>85.65</v>
      </c>
      <c r="E1753" s="1" t="n">
        <v>86.79</v>
      </c>
      <c r="F1753" s="1" t="n">
        <v>51929500</v>
      </c>
      <c r="G1753" s="1" t="n">
        <v>86.42</v>
      </c>
      <c r="I1753" s="6" t="e">
        <f aca="false">IF(ROW(E1753) - 1 &gt;= $I$1,SUM(E1753:E1753(E1753,1 - $I$1, 0)) / $I$1,"")</f>
        <v>#VALUE!</v>
      </c>
      <c r="J1753" s="6" t="e">
        <f aca="false">IF(ROW(E1753) - 1 &gt;= $J$1,SUM(E1753:E1753(E1753,1 - $J$1, 0)) / $J$1,"")</f>
        <v>#VALUE!</v>
      </c>
      <c r="L1753" s="7" t="e">
        <f aca="true">IF(ROW(E1753) - 1 &gt;= $L$1,IF(OFFSET(I1753, -1, 0) = "", I1753, ((E1753 - L1752) * $K$4) + L1752), "")</f>
        <v>#VALUE!</v>
      </c>
      <c r="M1753" s="7" t="e">
        <f aca="true">IF(ROW(E1753) - 1 &gt;= $M$1,IF(OFFSET(J1753, -1, 0) = "", J1753, ((E1753 - M1752) * $K$6) + M1752), "")</f>
        <v>#VALUE!</v>
      </c>
      <c r="N1753" s="3" t="e">
        <f aca="false">IF(M1753&lt;&gt;"", L1753-M1753, "")</f>
        <v>#VALUE!</v>
      </c>
      <c r="P1753" s="9" t="e">
        <f aca="false">IF(ROW(E1753) - 1 &gt;= $P$1, IF(OFFSET(N1753, 1- $P$1, 0) &lt;&gt; "", SUM(N1753:N1753(N1753, 1 - $P$1, 0)) / $P$1, ""), "")</f>
        <v>#VALUE!</v>
      </c>
      <c r="Q1753" s="4" t="e">
        <f aca="true">IF(ROW(N1753) - 1 &gt;= $P$1,IF(OFFSET(P1753, -1, 0) = "", P1753, ((N1753 - Q1752) * $O$5) + Q1752), "")</f>
        <v>#VALUE!</v>
      </c>
      <c r="R1753" s="4" t="e">
        <f aca="false">IF(Q1753&lt;&gt;"", N1753 - Q1753, "")</f>
        <v>#VALUE!</v>
      </c>
    </row>
    <row collapsed="false" customFormat="false" customHeight="true" hidden="false" ht="14.4" outlineLevel="0" r="1754">
      <c r="A1754" s="5" t="n">
        <v>39105</v>
      </c>
      <c r="B1754" s="1" t="n">
        <v>85.73</v>
      </c>
      <c r="C1754" s="1" t="n">
        <v>87.51</v>
      </c>
      <c r="D1754" s="1" t="n">
        <v>85.51</v>
      </c>
      <c r="E1754" s="1" t="n">
        <v>85.7</v>
      </c>
      <c r="F1754" s="1" t="n">
        <v>43122300</v>
      </c>
      <c r="G1754" s="1" t="n">
        <v>85.33</v>
      </c>
      <c r="I1754" s="6" t="e">
        <f aca="false">IF(ROW(E1754) - 1 &gt;= $I$1,SUM(E1754:E1754(E1754,1 - $I$1, 0)) / $I$1,"")</f>
        <v>#VALUE!</v>
      </c>
      <c r="J1754" s="6" t="e">
        <f aca="false">IF(ROW(E1754) - 1 &gt;= $J$1,SUM(E1754:E1754(E1754,1 - $J$1, 0)) / $J$1,"")</f>
        <v>#VALUE!</v>
      </c>
      <c r="L1754" s="7" t="e">
        <f aca="true">IF(ROW(E1754) - 1 &gt;= $L$1,IF(OFFSET(I1754, -1, 0) = "", I1754, ((E1754 - L1753) * $K$4) + L1753), "")</f>
        <v>#VALUE!</v>
      </c>
      <c r="M1754" s="7" t="e">
        <f aca="true">IF(ROW(E1754) - 1 &gt;= $M$1,IF(OFFSET(J1754, -1, 0) = "", J1754, ((E1754 - M1753) * $K$6) + M1753), "")</f>
        <v>#VALUE!</v>
      </c>
      <c r="N1754" s="3" t="e">
        <f aca="false">IF(M1754&lt;&gt;"", L1754-M1754, "")</f>
        <v>#VALUE!</v>
      </c>
      <c r="P1754" s="9" t="e">
        <f aca="false">IF(ROW(E1754) - 1 &gt;= $P$1, IF(OFFSET(N1754, 1- $P$1, 0) &lt;&gt; "", SUM(N1754:N1754(N1754, 1 - $P$1, 0)) / $P$1, ""), "")</f>
        <v>#VALUE!</v>
      </c>
      <c r="Q1754" s="4" t="e">
        <f aca="true">IF(ROW(N1754) - 1 &gt;= $P$1,IF(OFFSET(P1754, -1, 0) = "", P1754, ((N1754 - Q1753) * $O$5) + Q1753), "")</f>
        <v>#VALUE!</v>
      </c>
      <c r="R1754" s="4" t="e">
        <f aca="false">IF(Q1754&lt;&gt;"", N1754 - Q1754, "")</f>
        <v>#VALUE!</v>
      </c>
    </row>
    <row collapsed="false" customFormat="false" customHeight="true" hidden="false" ht="14.4" outlineLevel="0" r="1755">
      <c r="A1755" s="5" t="n">
        <v>39106</v>
      </c>
      <c r="B1755" s="1" t="n">
        <v>86.68</v>
      </c>
      <c r="C1755" s="1" t="n">
        <v>87.15</v>
      </c>
      <c r="D1755" s="1" t="n">
        <v>86.08</v>
      </c>
      <c r="E1755" s="1" t="n">
        <v>86.7</v>
      </c>
      <c r="F1755" s="1" t="n">
        <v>33136200</v>
      </c>
      <c r="G1755" s="1" t="n">
        <v>86.33</v>
      </c>
      <c r="I1755" s="6" t="e">
        <f aca="false">IF(ROW(E1755) - 1 &gt;= $I$1,SUM(E1755:E1755(E1755,1 - $I$1, 0)) / $I$1,"")</f>
        <v>#VALUE!</v>
      </c>
      <c r="J1755" s="6" t="e">
        <f aca="false">IF(ROW(E1755) - 1 &gt;= $J$1,SUM(E1755:E1755(E1755,1 - $J$1, 0)) / $J$1,"")</f>
        <v>#VALUE!</v>
      </c>
      <c r="L1755" s="7" t="e">
        <f aca="true">IF(ROW(E1755) - 1 &gt;= $L$1,IF(OFFSET(I1755, -1, 0) = "", I1755, ((E1755 - L1754) * $K$4) + L1754), "")</f>
        <v>#VALUE!</v>
      </c>
      <c r="M1755" s="7" t="e">
        <f aca="true">IF(ROW(E1755) - 1 &gt;= $M$1,IF(OFFSET(J1755, -1, 0) = "", J1755, ((E1755 - M1754) * $K$6) + M1754), "")</f>
        <v>#VALUE!</v>
      </c>
      <c r="N1755" s="3" t="e">
        <f aca="false">IF(M1755&lt;&gt;"", L1755-M1755, "")</f>
        <v>#VALUE!</v>
      </c>
      <c r="P1755" s="9" t="e">
        <f aca="false">IF(ROW(E1755) - 1 &gt;= $P$1, IF(OFFSET(N1755, 1- $P$1, 0) &lt;&gt; "", SUM(N1755:N1755(N1755, 1 - $P$1, 0)) / $P$1, ""), "")</f>
        <v>#VALUE!</v>
      </c>
      <c r="Q1755" s="4" t="e">
        <f aca="true">IF(ROW(N1755) - 1 &gt;= $P$1,IF(OFFSET(P1755, -1, 0) = "", P1755, ((N1755 - Q1754) * $O$5) + Q1754), "")</f>
        <v>#VALUE!</v>
      </c>
      <c r="R1755" s="4" t="e">
        <f aca="false">IF(Q1755&lt;&gt;"", N1755 - Q1755, "")</f>
        <v>#VALUE!</v>
      </c>
    </row>
    <row collapsed="false" customFormat="false" customHeight="true" hidden="false" ht="14.4" outlineLevel="0" r="1756">
      <c r="A1756" s="5" t="n">
        <v>39107</v>
      </c>
      <c r="B1756" s="1" t="n">
        <v>87.11</v>
      </c>
      <c r="C1756" s="1" t="n">
        <v>88.5</v>
      </c>
      <c r="D1756" s="1" t="n">
        <v>86.03</v>
      </c>
      <c r="E1756" s="1" t="n">
        <v>86.25</v>
      </c>
      <c r="F1756" s="1" t="n">
        <v>32356200</v>
      </c>
      <c r="G1756" s="1" t="n">
        <v>85.88</v>
      </c>
      <c r="I1756" s="6" t="e">
        <f aca="false">IF(ROW(E1756) - 1 &gt;= $I$1,SUM(E1756:E1756(E1756,1 - $I$1, 0)) / $I$1,"")</f>
        <v>#VALUE!</v>
      </c>
      <c r="J1756" s="6" t="e">
        <f aca="false">IF(ROW(E1756) - 1 &gt;= $J$1,SUM(E1756:E1756(E1756,1 - $J$1, 0)) / $J$1,"")</f>
        <v>#VALUE!</v>
      </c>
      <c r="L1756" s="7" t="e">
        <f aca="true">IF(ROW(E1756) - 1 &gt;= $L$1,IF(OFFSET(I1756, -1, 0) = "", I1756, ((E1756 - L1755) * $K$4) + L1755), "")</f>
        <v>#VALUE!</v>
      </c>
      <c r="M1756" s="7" t="e">
        <f aca="true">IF(ROW(E1756) - 1 &gt;= $M$1,IF(OFFSET(J1756, -1, 0) = "", J1756, ((E1756 - M1755) * $K$6) + M1755), "")</f>
        <v>#VALUE!</v>
      </c>
      <c r="N1756" s="3" t="e">
        <f aca="false">IF(M1756&lt;&gt;"", L1756-M1756, "")</f>
        <v>#VALUE!</v>
      </c>
      <c r="P1756" s="9" t="e">
        <f aca="false">IF(ROW(E1756) - 1 &gt;= $P$1, IF(OFFSET(N1756, 1- $P$1, 0) &lt;&gt; "", SUM(N1756:N1756(N1756, 1 - $P$1, 0)) / $P$1, ""), "")</f>
        <v>#VALUE!</v>
      </c>
      <c r="Q1756" s="4" t="e">
        <f aca="true">IF(ROW(N1756) - 1 &gt;= $P$1,IF(OFFSET(P1756, -1, 0) = "", P1756, ((N1756 - Q1755) * $O$5) + Q1755), "")</f>
        <v>#VALUE!</v>
      </c>
      <c r="R1756" s="4" t="e">
        <f aca="false">IF(Q1756&lt;&gt;"", N1756 - Q1756, "")</f>
        <v>#VALUE!</v>
      </c>
    </row>
    <row collapsed="false" customFormat="false" customHeight="true" hidden="false" ht="14.4" outlineLevel="0" r="1757">
      <c r="A1757" s="5" t="n">
        <v>39108</v>
      </c>
      <c r="B1757" s="1" t="n">
        <v>87.11</v>
      </c>
      <c r="C1757" s="1" t="n">
        <v>87.37</v>
      </c>
      <c r="D1757" s="1" t="n">
        <v>84.99</v>
      </c>
      <c r="E1757" s="1" t="n">
        <v>85.38</v>
      </c>
      <c r="F1757" s="1" t="n">
        <v>35245500</v>
      </c>
      <c r="G1757" s="1" t="n">
        <v>85.01</v>
      </c>
      <c r="I1757" s="6" t="e">
        <f aca="false">IF(ROW(E1757) - 1 &gt;= $I$1,SUM(E1757:E1757(E1757,1 - $I$1, 0)) / $I$1,"")</f>
        <v>#VALUE!</v>
      </c>
      <c r="J1757" s="6" t="e">
        <f aca="false">IF(ROW(E1757) - 1 &gt;= $J$1,SUM(E1757:E1757(E1757,1 - $J$1, 0)) / $J$1,"")</f>
        <v>#VALUE!</v>
      </c>
      <c r="L1757" s="7" t="e">
        <f aca="true">IF(ROW(E1757) - 1 &gt;= $L$1,IF(OFFSET(I1757, -1, 0) = "", I1757, ((E1757 - L1756) * $K$4) + L1756), "")</f>
        <v>#VALUE!</v>
      </c>
      <c r="M1757" s="7" t="e">
        <f aca="true">IF(ROW(E1757) - 1 &gt;= $M$1,IF(OFFSET(J1757, -1, 0) = "", J1757, ((E1757 - M1756) * $K$6) + M1756), "")</f>
        <v>#VALUE!</v>
      </c>
      <c r="N1757" s="3" t="e">
        <f aca="false">IF(M1757&lt;&gt;"", L1757-M1757, "")</f>
        <v>#VALUE!</v>
      </c>
      <c r="P1757" s="9" t="e">
        <f aca="false">IF(ROW(E1757) - 1 &gt;= $P$1, IF(OFFSET(N1757, 1- $P$1, 0) &lt;&gt; "", SUM(N1757:N1757(N1757, 1 - $P$1, 0)) / $P$1, ""), "")</f>
        <v>#VALUE!</v>
      </c>
      <c r="Q1757" s="4" t="e">
        <f aca="true">IF(ROW(N1757) - 1 &gt;= $P$1,IF(OFFSET(P1757, -1, 0) = "", P1757, ((N1757 - Q1756) * $O$5) + Q1756), "")</f>
        <v>#VALUE!</v>
      </c>
      <c r="R1757" s="4" t="e">
        <f aca="false">IF(Q1757&lt;&gt;"", N1757 - Q1757, "")</f>
        <v>#VALUE!</v>
      </c>
    </row>
    <row collapsed="false" customFormat="false" customHeight="true" hidden="false" ht="14.4" outlineLevel="0" r="1758">
      <c r="A1758" s="5" t="n">
        <v>39111</v>
      </c>
      <c r="B1758" s="1" t="n">
        <v>86.3</v>
      </c>
      <c r="C1758" s="1" t="n">
        <v>86.65</v>
      </c>
      <c r="D1758" s="1" t="n">
        <v>85.53</v>
      </c>
      <c r="E1758" s="1" t="n">
        <v>85.94</v>
      </c>
      <c r="F1758" s="1" t="n">
        <v>32202300</v>
      </c>
      <c r="G1758" s="1" t="n">
        <v>85.57</v>
      </c>
      <c r="I1758" s="6" t="e">
        <f aca="false">IF(ROW(E1758) - 1 &gt;= $I$1,SUM(E1758:E1758(E1758,1 - $I$1, 0)) / $I$1,"")</f>
        <v>#VALUE!</v>
      </c>
      <c r="J1758" s="6" t="e">
        <f aca="false">IF(ROW(E1758) - 1 &gt;= $J$1,SUM(E1758:E1758(E1758,1 - $J$1, 0)) / $J$1,"")</f>
        <v>#VALUE!</v>
      </c>
      <c r="L1758" s="7" t="e">
        <f aca="true">IF(ROW(E1758) - 1 &gt;= $L$1,IF(OFFSET(I1758, -1, 0) = "", I1758, ((E1758 - L1757) * $K$4) + L1757), "")</f>
        <v>#VALUE!</v>
      </c>
      <c r="M1758" s="7" t="e">
        <f aca="true">IF(ROW(E1758) - 1 &gt;= $M$1,IF(OFFSET(J1758, -1, 0) = "", J1758, ((E1758 - M1757) * $K$6) + M1757), "")</f>
        <v>#VALUE!</v>
      </c>
      <c r="N1758" s="3" t="e">
        <f aca="false">IF(M1758&lt;&gt;"", L1758-M1758, "")</f>
        <v>#VALUE!</v>
      </c>
      <c r="P1758" s="9" t="e">
        <f aca="false">IF(ROW(E1758) - 1 &gt;= $P$1, IF(OFFSET(N1758, 1- $P$1, 0) &lt;&gt; "", SUM(N1758:N1758(N1758, 1 - $P$1, 0)) / $P$1, ""), "")</f>
        <v>#VALUE!</v>
      </c>
      <c r="Q1758" s="4" t="e">
        <f aca="true">IF(ROW(N1758) - 1 &gt;= $P$1,IF(OFFSET(P1758, -1, 0) = "", P1758, ((N1758 - Q1757) * $O$5) + Q1757), "")</f>
        <v>#VALUE!</v>
      </c>
      <c r="R1758" s="4" t="e">
        <f aca="false">IF(Q1758&lt;&gt;"", N1758 - Q1758, "")</f>
        <v>#VALUE!</v>
      </c>
    </row>
    <row collapsed="false" customFormat="false" customHeight="true" hidden="false" ht="14.4" outlineLevel="0" r="1759">
      <c r="A1759" s="5" t="n">
        <v>39112</v>
      </c>
      <c r="B1759" s="1" t="n">
        <v>86.43</v>
      </c>
      <c r="C1759" s="1" t="n">
        <v>86.49</v>
      </c>
      <c r="D1759" s="1" t="n">
        <v>85.25</v>
      </c>
      <c r="E1759" s="1" t="n">
        <v>85.55</v>
      </c>
      <c r="F1759" s="1" t="n">
        <v>20641800</v>
      </c>
      <c r="G1759" s="1" t="n">
        <v>85.18</v>
      </c>
      <c r="I1759" s="6" t="e">
        <f aca="false">IF(ROW(E1759) - 1 &gt;= $I$1,SUM(E1759:E1759(E1759,1 - $I$1, 0)) / $I$1,"")</f>
        <v>#VALUE!</v>
      </c>
      <c r="J1759" s="6" t="e">
        <f aca="false">IF(ROW(E1759) - 1 &gt;= $J$1,SUM(E1759:E1759(E1759,1 - $J$1, 0)) / $J$1,"")</f>
        <v>#VALUE!</v>
      </c>
      <c r="L1759" s="7" t="e">
        <f aca="true">IF(ROW(E1759) - 1 &gt;= $L$1,IF(OFFSET(I1759, -1, 0) = "", I1759, ((E1759 - L1758) * $K$4) + L1758), "")</f>
        <v>#VALUE!</v>
      </c>
      <c r="M1759" s="7" t="e">
        <f aca="true">IF(ROW(E1759) - 1 &gt;= $M$1,IF(OFFSET(J1759, -1, 0) = "", J1759, ((E1759 - M1758) * $K$6) + M1758), "")</f>
        <v>#VALUE!</v>
      </c>
      <c r="N1759" s="3" t="e">
        <f aca="false">IF(M1759&lt;&gt;"", L1759-M1759, "")</f>
        <v>#VALUE!</v>
      </c>
      <c r="P1759" s="9" t="e">
        <f aca="false">IF(ROW(E1759) - 1 &gt;= $P$1, IF(OFFSET(N1759, 1- $P$1, 0) &lt;&gt; "", SUM(N1759:N1759(N1759, 1 - $P$1, 0)) / $P$1, ""), "")</f>
        <v>#VALUE!</v>
      </c>
      <c r="Q1759" s="4" t="e">
        <f aca="true">IF(ROW(N1759) - 1 &gt;= $P$1,IF(OFFSET(P1759, -1, 0) = "", P1759, ((N1759 - Q1758) * $O$5) + Q1758), "")</f>
        <v>#VALUE!</v>
      </c>
      <c r="R1759" s="4" t="e">
        <f aca="false">IF(Q1759&lt;&gt;"", N1759 - Q1759, "")</f>
        <v>#VALUE!</v>
      </c>
    </row>
    <row collapsed="false" customFormat="false" customHeight="true" hidden="false" ht="14.4" outlineLevel="0" r="1760">
      <c r="A1760" s="5" t="n">
        <v>39113</v>
      </c>
      <c r="B1760" s="1" t="n">
        <v>84.86</v>
      </c>
      <c r="C1760" s="1" t="n">
        <v>86</v>
      </c>
      <c r="D1760" s="1" t="n">
        <v>84.35</v>
      </c>
      <c r="E1760" s="1" t="n">
        <v>85.73</v>
      </c>
      <c r="F1760" s="1" t="n">
        <v>30573900</v>
      </c>
      <c r="G1760" s="1" t="n">
        <v>85.36</v>
      </c>
      <c r="I1760" s="6" t="e">
        <f aca="false">IF(ROW(E1760) - 1 &gt;= $I$1,SUM(E1760:E1760(E1760,1 - $I$1, 0)) / $I$1,"")</f>
        <v>#VALUE!</v>
      </c>
      <c r="J1760" s="6" t="e">
        <f aca="false">IF(ROW(E1760) - 1 &gt;= $J$1,SUM(E1760:E1760(E1760,1 - $J$1, 0)) / $J$1,"")</f>
        <v>#VALUE!</v>
      </c>
      <c r="L1760" s="7" t="e">
        <f aca="true">IF(ROW(E1760) - 1 &gt;= $L$1,IF(OFFSET(I1760, -1, 0) = "", I1760, ((E1760 - L1759) * $K$4) + L1759), "")</f>
        <v>#VALUE!</v>
      </c>
      <c r="M1760" s="7" t="e">
        <f aca="true">IF(ROW(E1760) - 1 &gt;= $M$1,IF(OFFSET(J1760, -1, 0) = "", J1760, ((E1760 - M1759) * $K$6) + M1759), "")</f>
        <v>#VALUE!</v>
      </c>
      <c r="N1760" s="3" t="e">
        <f aca="false">IF(M1760&lt;&gt;"", L1760-M1760, "")</f>
        <v>#VALUE!</v>
      </c>
      <c r="P1760" s="9" t="e">
        <f aca="false">IF(ROW(E1760) - 1 &gt;= $P$1, IF(OFFSET(N1760, 1- $P$1, 0) &lt;&gt; "", SUM(N1760:N1760(N1760, 1 - $P$1, 0)) / $P$1, ""), "")</f>
        <v>#VALUE!</v>
      </c>
      <c r="Q1760" s="4" t="e">
        <f aca="true">IF(ROW(N1760) - 1 &gt;= $P$1,IF(OFFSET(P1760, -1, 0) = "", P1760, ((N1760 - Q1759) * $O$5) + Q1759), "")</f>
        <v>#VALUE!</v>
      </c>
      <c r="R1760" s="4" t="e">
        <f aca="false">IF(Q1760&lt;&gt;"", N1760 - Q1760, "")</f>
        <v>#VALUE!</v>
      </c>
    </row>
    <row collapsed="false" customFormat="false" customHeight="true" hidden="false" ht="14.4" outlineLevel="0" r="1761">
      <c r="A1761" s="5" t="n">
        <v>39114</v>
      </c>
      <c r="B1761" s="1" t="n">
        <v>86.23</v>
      </c>
      <c r="C1761" s="1" t="n">
        <v>86.27</v>
      </c>
      <c r="D1761" s="1" t="n">
        <v>84.74</v>
      </c>
      <c r="E1761" s="1" t="n">
        <v>84.74</v>
      </c>
      <c r="F1761" s="1" t="n">
        <v>23726500</v>
      </c>
      <c r="G1761" s="1" t="n">
        <v>84.38</v>
      </c>
      <c r="I1761" s="6" t="e">
        <f aca="false">IF(ROW(E1761) - 1 &gt;= $I$1,SUM(E1761:E1761(E1761,1 - $I$1, 0)) / $I$1,"")</f>
        <v>#VALUE!</v>
      </c>
      <c r="J1761" s="6" t="e">
        <f aca="false">IF(ROW(E1761) - 1 &gt;= $J$1,SUM(E1761:E1761(E1761,1 - $J$1, 0)) / $J$1,"")</f>
        <v>#VALUE!</v>
      </c>
      <c r="L1761" s="7" t="e">
        <f aca="true">IF(ROW(E1761) - 1 &gt;= $L$1,IF(OFFSET(I1761, -1, 0) = "", I1761, ((E1761 - L1760) * $K$4) + L1760), "")</f>
        <v>#VALUE!</v>
      </c>
      <c r="M1761" s="7" t="e">
        <f aca="true">IF(ROW(E1761) - 1 &gt;= $M$1,IF(OFFSET(J1761, -1, 0) = "", J1761, ((E1761 - M1760) * $K$6) + M1760), "")</f>
        <v>#VALUE!</v>
      </c>
      <c r="N1761" s="3" t="e">
        <f aca="false">IF(M1761&lt;&gt;"", L1761-M1761, "")</f>
        <v>#VALUE!</v>
      </c>
      <c r="P1761" s="9" t="e">
        <f aca="false">IF(ROW(E1761) - 1 &gt;= $P$1, IF(OFFSET(N1761, 1- $P$1, 0) &lt;&gt; "", SUM(N1761:N1761(N1761, 1 - $P$1, 0)) / $P$1, ""), "")</f>
        <v>#VALUE!</v>
      </c>
      <c r="Q1761" s="4" t="e">
        <f aca="true">IF(ROW(N1761) - 1 &gt;= $P$1,IF(OFFSET(P1761, -1, 0) = "", P1761, ((N1761 - Q1760) * $O$5) + Q1760), "")</f>
        <v>#VALUE!</v>
      </c>
      <c r="R1761" s="4" t="e">
        <f aca="false">IF(Q1761&lt;&gt;"", N1761 - Q1761, "")</f>
        <v>#VALUE!</v>
      </c>
    </row>
    <row collapsed="false" customFormat="false" customHeight="true" hidden="false" ht="14.4" outlineLevel="0" r="1762">
      <c r="A1762" s="5" t="n">
        <v>39115</v>
      </c>
      <c r="B1762" s="1" t="n">
        <v>84.12</v>
      </c>
      <c r="C1762" s="1" t="n">
        <v>85.25</v>
      </c>
      <c r="D1762" s="1" t="n">
        <v>83.7</v>
      </c>
      <c r="E1762" s="1" t="n">
        <v>84.75</v>
      </c>
      <c r="F1762" s="1" t="n">
        <v>22197500</v>
      </c>
      <c r="G1762" s="1" t="n">
        <v>84.39</v>
      </c>
      <c r="I1762" s="6" t="e">
        <f aca="false">IF(ROW(E1762) - 1 &gt;= $I$1,SUM(E1762:E1762(E1762,1 - $I$1, 0)) / $I$1,"")</f>
        <v>#VALUE!</v>
      </c>
      <c r="J1762" s="6" t="e">
        <f aca="false">IF(ROW(E1762) - 1 &gt;= $J$1,SUM(E1762:E1762(E1762,1 - $J$1, 0)) / $J$1,"")</f>
        <v>#VALUE!</v>
      </c>
      <c r="L1762" s="7" t="e">
        <f aca="true">IF(ROW(E1762) - 1 &gt;= $L$1,IF(OFFSET(I1762, -1, 0) = "", I1762, ((E1762 - L1761) * $K$4) + L1761), "")</f>
        <v>#VALUE!</v>
      </c>
      <c r="M1762" s="7" t="e">
        <f aca="true">IF(ROW(E1762) - 1 &gt;= $M$1,IF(OFFSET(J1762, -1, 0) = "", J1762, ((E1762 - M1761) * $K$6) + M1761), "")</f>
        <v>#VALUE!</v>
      </c>
      <c r="N1762" s="3" t="e">
        <f aca="false">IF(M1762&lt;&gt;"", L1762-M1762, "")</f>
        <v>#VALUE!</v>
      </c>
      <c r="P1762" s="9" t="e">
        <f aca="false">IF(ROW(E1762) - 1 &gt;= $P$1, IF(OFFSET(N1762, 1- $P$1, 0) &lt;&gt; "", SUM(N1762:N1762(N1762, 1 - $P$1, 0)) / $P$1, ""), "")</f>
        <v>#VALUE!</v>
      </c>
      <c r="Q1762" s="4" t="e">
        <f aca="true">IF(ROW(N1762) - 1 &gt;= $P$1,IF(OFFSET(P1762, -1, 0) = "", P1762, ((N1762 - Q1761) * $O$5) + Q1761), "")</f>
        <v>#VALUE!</v>
      </c>
      <c r="R1762" s="4" t="e">
        <f aca="false">IF(Q1762&lt;&gt;"", N1762 - Q1762, "")</f>
        <v>#VALUE!</v>
      </c>
    </row>
    <row collapsed="false" customFormat="false" customHeight="true" hidden="false" ht="14.4" outlineLevel="0" r="1763">
      <c r="A1763" s="5" t="n">
        <v>39118</v>
      </c>
      <c r="B1763" s="1" t="n">
        <v>84.3</v>
      </c>
      <c r="C1763" s="1" t="n">
        <v>85.23</v>
      </c>
      <c r="D1763" s="1" t="n">
        <v>83.94</v>
      </c>
      <c r="E1763" s="1" t="n">
        <v>83.94</v>
      </c>
      <c r="F1763" s="1" t="n">
        <v>20673300</v>
      </c>
      <c r="G1763" s="1" t="n">
        <v>83.58</v>
      </c>
      <c r="I1763" s="6" t="e">
        <f aca="false">IF(ROW(E1763) - 1 &gt;= $I$1,SUM(E1763:E1763(E1763,1 - $I$1, 0)) / $I$1,"")</f>
        <v>#VALUE!</v>
      </c>
      <c r="J1763" s="6" t="e">
        <f aca="false">IF(ROW(E1763) - 1 &gt;= $J$1,SUM(E1763:E1763(E1763,1 - $J$1, 0)) / $J$1,"")</f>
        <v>#VALUE!</v>
      </c>
      <c r="L1763" s="7" t="e">
        <f aca="true">IF(ROW(E1763) - 1 &gt;= $L$1,IF(OFFSET(I1763, -1, 0) = "", I1763, ((E1763 - L1762) * $K$4) + L1762), "")</f>
        <v>#VALUE!</v>
      </c>
      <c r="M1763" s="7" t="e">
        <f aca="true">IF(ROW(E1763) - 1 &gt;= $M$1,IF(OFFSET(J1763, -1, 0) = "", J1763, ((E1763 - M1762) * $K$6) + M1762), "")</f>
        <v>#VALUE!</v>
      </c>
      <c r="N1763" s="3" t="e">
        <f aca="false">IF(M1763&lt;&gt;"", L1763-M1763, "")</f>
        <v>#VALUE!</v>
      </c>
      <c r="P1763" s="9" t="e">
        <f aca="false">IF(ROW(E1763) - 1 &gt;= $P$1, IF(OFFSET(N1763, 1- $P$1, 0) &lt;&gt; "", SUM(N1763:N1763(N1763, 1 - $P$1, 0)) / $P$1, ""), "")</f>
        <v>#VALUE!</v>
      </c>
      <c r="Q1763" s="4" t="e">
        <f aca="true">IF(ROW(N1763) - 1 &gt;= $P$1,IF(OFFSET(P1763, -1, 0) = "", P1763, ((N1763 - Q1762) * $O$5) + Q1762), "")</f>
        <v>#VALUE!</v>
      </c>
      <c r="R1763" s="4" t="e">
        <f aca="false">IF(Q1763&lt;&gt;"", N1763 - Q1763, "")</f>
        <v>#VALUE!</v>
      </c>
    </row>
    <row collapsed="false" customFormat="false" customHeight="true" hidden="false" ht="14.4" outlineLevel="0" r="1764">
      <c r="A1764" s="5" t="n">
        <v>39119</v>
      </c>
      <c r="B1764" s="1" t="n">
        <v>84.45</v>
      </c>
      <c r="C1764" s="1" t="n">
        <v>84.47</v>
      </c>
      <c r="D1764" s="1" t="n">
        <v>82.86</v>
      </c>
      <c r="E1764" s="1" t="n">
        <v>84.15</v>
      </c>
      <c r="F1764" s="1" t="n">
        <v>30871200</v>
      </c>
      <c r="G1764" s="1" t="n">
        <v>83.79</v>
      </c>
      <c r="I1764" s="6" t="e">
        <f aca="false">IF(ROW(E1764) - 1 &gt;= $I$1,SUM(E1764:E1764(E1764,1 - $I$1, 0)) / $I$1,"")</f>
        <v>#VALUE!</v>
      </c>
      <c r="J1764" s="6" t="e">
        <f aca="false">IF(ROW(E1764) - 1 &gt;= $J$1,SUM(E1764:E1764(E1764,1 - $J$1, 0)) / $J$1,"")</f>
        <v>#VALUE!</v>
      </c>
      <c r="L1764" s="7" t="e">
        <f aca="true">IF(ROW(E1764) - 1 &gt;= $L$1,IF(OFFSET(I1764, -1, 0) = "", I1764, ((E1764 - L1763) * $K$4) + L1763), "")</f>
        <v>#VALUE!</v>
      </c>
      <c r="M1764" s="7" t="e">
        <f aca="true">IF(ROW(E1764) - 1 &gt;= $M$1,IF(OFFSET(J1764, -1, 0) = "", J1764, ((E1764 - M1763) * $K$6) + M1763), "")</f>
        <v>#VALUE!</v>
      </c>
      <c r="N1764" s="3" t="e">
        <f aca="false">IF(M1764&lt;&gt;"", L1764-M1764, "")</f>
        <v>#VALUE!</v>
      </c>
      <c r="P1764" s="9" t="e">
        <f aca="false">IF(ROW(E1764) - 1 &gt;= $P$1, IF(OFFSET(N1764, 1- $P$1, 0) &lt;&gt; "", SUM(N1764:N1764(N1764, 1 - $P$1, 0)) / $P$1, ""), "")</f>
        <v>#VALUE!</v>
      </c>
      <c r="Q1764" s="4" t="e">
        <f aca="true">IF(ROW(N1764) - 1 &gt;= $P$1,IF(OFFSET(P1764, -1, 0) = "", P1764, ((N1764 - Q1763) * $O$5) + Q1763), "")</f>
        <v>#VALUE!</v>
      </c>
      <c r="R1764" s="4" t="e">
        <f aca="false">IF(Q1764&lt;&gt;"", N1764 - Q1764, "")</f>
        <v>#VALUE!</v>
      </c>
    </row>
    <row collapsed="false" customFormat="false" customHeight="true" hidden="false" ht="14.4" outlineLevel="0" r="1765">
      <c r="A1765" s="5" t="n">
        <v>39120</v>
      </c>
      <c r="B1765" s="1" t="n">
        <v>84.48</v>
      </c>
      <c r="C1765" s="1" t="n">
        <v>86.38</v>
      </c>
      <c r="D1765" s="1" t="n">
        <v>83.55</v>
      </c>
      <c r="E1765" s="1" t="n">
        <v>86.15</v>
      </c>
      <c r="F1765" s="1" t="n">
        <v>38100900</v>
      </c>
      <c r="G1765" s="1" t="n">
        <v>85.78</v>
      </c>
      <c r="I1765" s="6" t="e">
        <f aca="false">IF(ROW(E1765) - 1 &gt;= $I$1,SUM(E1765:E1765(E1765,1 - $I$1, 0)) / $I$1,"")</f>
        <v>#VALUE!</v>
      </c>
      <c r="J1765" s="6" t="e">
        <f aca="false">IF(ROW(E1765) - 1 &gt;= $J$1,SUM(E1765:E1765(E1765,1 - $J$1, 0)) / $J$1,"")</f>
        <v>#VALUE!</v>
      </c>
      <c r="L1765" s="7" t="e">
        <f aca="true">IF(ROW(E1765) - 1 &gt;= $L$1,IF(OFFSET(I1765, -1, 0) = "", I1765, ((E1765 - L1764) * $K$4) + L1764), "")</f>
        <v>#VALUE!</v>
      </c>
      <c r="M1765" s="7" t="e">
        <f aca="true">IF(ROW(E1765) - 1 &gt;= $M$1,IF(OFFSET(J1765, -1, 0) = "", J1765, ((E1765 - M1764) * $K$6) + M1764), "")</f>
        <v>#VALUE!</v>
      </c>
      <c r="N1765" s="3" t="e">
        <f aca="false">IF(M1765&lt;&gt;"", L1765-M1765, "")</f>
        <v>#VALUE!</v>
      </c>
      <c r="P1765" s="9" t="e">
        <f aca="false">IF(ROW(E1765) - 1 &gt;= $P$1, IF(OFFSET(N1765, 1- $P$1, 0) &lt;&gt; "", SUM(N1765:N1765(N1765, 1 - $P$1, 0)) / $P$1, ""), "")</f>
        <v>#VALUE!</v>
      </c>
      <c r="Q1765" s="4" t="e">
        <f aca="true">IF(ROW(N1765) - 1 &gt;= $P$1,IF(OFFSET(P1765, -1, 0) = "", P1765, ((N1765 - Q1764) * $O$5) + Q1764), "")</f>
        <v>#VALUE!</v>
      </c>
      <c r="R1765" s="4" t="e">
        <f aca="false">IF(Q1765&lt;&gt;"", N1765 - Q1765, "")</f>
        <v>#VALUE!</v>
      </c>
    </row>
    <row collapsed="false" customFormat="false" customHeight="true" hidden="false" ht="14.4" outlineLevel="0" r="1766">
      <c r="A1766" s="5" t="n">
        <v>39121</v>
      </c>
      <c r="B1766" s="1" t="n">
        <v>85.43</v>
      </c>
      <c r="C1766" s="1" t="n">
        <v>86.51</v>
      </c>
      <c r="D1766" s="1" t="n">
        <v>85.41</v>
      </c>
      <c r="E1766" s="1" t="n">
        <v>86.18</v>
      </c>
      <c r="F1766" s="1" t="n">
        <v>24251100</v>
      </c>
      <c r="G1766" s="1" t="n">
        <v>85.81</v>
      </c>
      <c r="I1766" s="6" t="e">
        <f aca="false">IF(ROW(E1766) - 1 &gt;= $I$1,SUM(E1766:E1766(E1766,1 - $I$1, 0)) / $I$1,"")</f>
        <v>#VALUE!</v>
      </c>
      <c r="J1766" s="6" t="e">
        <f aca="false">IF(ROW(E1766) - 1 &gt;= $J$1,SUM(E1766:E1766(E1766,1 - $J$1, 0)) / $J$1,"")</f>
        <v>#VALUE!</v>
      </c>
      <c r="L1766" s="7" t="e">
        <f aca="true">IF(ROW(E1766) - 1 &gt;= $L$1,IF(OFFSET(I1766, -1, 0) = "", I1766, ((E1766 - L1765) * $K$4) + L1765), "")</f>
        <v>#VALUE!</v>
      </c>
      <c r="M1766" s="7" t="e">
        <f aca="true">IF(ROW(E1766) - 1 &gt;= $M$1,IF(OFFSET(J1766, -1, 0) = "", J1766, ((E1766 - M1765) * $K$6) + M1765), "")</f>
        <v>#VALUE!</v>
      </c>
      <c r="N1766" s="3" t="e">
        <f aca="false">IF(M1766&lt;&gt;"", L1766-M1766, "")</f>
        <v>#VALUE!</v>
      </c>
      <c r="P1766" s="9" t="e">
        <f aca="false">IF(ROW(E1766) - 1 &gt;= $P$1, IF(OFFSET(N1766, 1- $P$1, 0) &lt;&gt; "", SUM(N1766:N1766(N1766, 1 - $P$1, 0)) / $P$1, ""), "")</f>
        <v>#VALUE!</v>
      </c>
      <c r="Q1766" s="4" t="e">
        <f aca="true">IF(ROW(N1766) - 1 &gt;= $P$1,IF(OFFSET(P1766, -1, 0) = "", P1766, ((N1766 - Q1765) * $O$5) + Q1765), "")</f>
        <v>#VALUE!</v>
      </c>
      <c r="R1766" s="4" t="e">
        <f aca="false">IF(Q1766&lt;&gt;"", N1766 - Q1766, "")</f>
        <v>#VALUE!</v>
      </c>
    </row>
    <row collapsed="false" customFormat="false" customHeight="true" hidden="false" ht="14.4" outlineLevel="0" r="1767">
      <c r="A1767" s="5" t="n">
        <v>39122</v>
      </c>
      <c r="B1767" s="1" t="n">
        <v>85.88</v>
      </c>
      <c r="C1767" s="1" t="n">
        <v>86.2</v>
      </c>
      <c r="D1767" s="1" t="n">
        <v>83.21</v>
      </c>
      <c r="E1767" s="1" t="n">
        <v>83.27</v>
      </c>
      <c r="F1767" s="1" t="n">
        <v>30733600</v>
      </c>
      <c r="G1767" s="1" t="n">
        <v>82.91</v>
      </c>
      <c r="I1767" s="6" t="e">
        <f aca="false">IF(ROW(E1767) - 1 &gt;= $I$1,SUM(E1767:E1767(E1767,1 - $I$1, 0)) / $I$1,"")</f>
        <v>#VALUE!</v>
      </c>
      <c r="J1767" s="6" t="e">
        <f aca="false">IF(ROW(E1767) - 1 &gt;= $J$1,SUM(E1767:E1767(E1767,1 - $J$1, 0)) / $J$1,"")</f>
        <v>#VALUE!</v>
      </c>
      <c r="L1767" s="7" t="e">
        <f aca="true">IF(ROW(E1767) - 1 &gt;= $L$1,IF(OFFSET(I1767, -1, 0) = "", I1767, ((E1767 - L1766) * $K$4) + L1766), "")</f>
        <v>#VALUE!</v>
      </c>
      <c r="M1767" s="7" t="e">
        <f aca="true">IF(ROW(E1767) - 1 &gt;= $M$1,IF(OFFSET(J1767, -1, 0) = "", J1767, ((E1767 - M1766) * $K$6) + M1766), "")</f>
        <v>#VALUE!</v>
      </c>
      <c r="N1767" s="3" t="e">
        <f aca="false">IF(M1767&lt;&gt;"", L1767-M1767, "")</f>
        <v>#VALUE!</v>
      </c>
      <c r="P1767" s="9" t="e">
        <f aca="false">IF(ROW(E1767) - 1 &gt;= $P$1, IF(OFFSET(N1767, 1- $P$1, 0) &lt;&gt; "", SUM(N1767:N1767(N1767, 1 - $P$1, 0)) / $P$1, ""), "")</f>
        <v>#VALUE!</v>
      </c>
      <c r="Q1767" s="4" t="e">
        <f aca="true">IF(ROW(N1767) - 1 &gt;= $P$1,IF(OFFSET(P1767, -1, 0) = "", P1767, ((N1767 - Q1766) * $O$5) + Q1766), "")</f>
        <v>#VALUE!</v>
      </c>
      <c r="R1767" s="4" t="e">
        <f aca="false">IF(Q1767&lt;&gt;"", N1767 - Q1767, "")</f>
        <v>#VALUE!</v>
      </c>
    </row>
    <row collapsed="false" customFormat="false" customHeight="true" hidden="false" ht="14.4" outlineLevel="0" r="1768">
      <c r="A1768" s="5" t="n">
        <v>39125</v>
      </c>
      <c r="B1768" s="1" t="n">
        <v>84.43</v>
      </c>
      <c r="C1768" s="1" t="n">
        <v>85.18</v>
      </c>
      <c r="D1768" s="1" t="n">
        <v>83.63</v>
      </c>
      <c r="E1768" s="1" t="n">
        <v>84.88</v>
      </c>
      <c r="F1768" s="1" t="n">
        <v>25859700</v>
      </c>
      <c r="G1768" s="1" t="n">
        <v>84.52</v>
      </c>
      <c r="I1768" s="6" t="e">
        <f aca="false">IF(ROW(E1768) - 1 &gt;= $I$1,SUM(E1768:E1768(E1768,1 - $I$1, 0)) / $I$1,"")</f>
        <v>#VALUE!</v>
      </c>
      <c r="J1768" s="6" t="e">
        <f aca="false">IF(ROW(E1768) - 1 &gt;= $J$1,SUM(E1768:E1768(E1768,1 - $J$1, 0)) / $J$1,"")</f>
        <v>#VALUE!</v>
      </c>
      <c r="L1768" s="7" t="e">
        <f aca="true">IF(ROW(E1768) - 1 &gt;= $L$1,IF(OFFSET(I1768, -1, 0) = "", I1768, ((E1768 - L1767) * $K$4) + L1767), "")</f>
        <v>#VALUE!</v>
      </c>
      <c r="M1768" s="7" t="e">
        <f aca="true">IF(ROW(E1768) - 1 &gt;= $M$1,IF(OFFSET(J1768, -1, 0) = "", J1768, ((E1768 - M1767) * $K$6) + M1767), "")</f>
        <v>#VALUE!</v>
      </c>
      <c r="N1768" s="3" t="e">
        <f aca="false">IF(M1768&lt;&gt;"", L1768-M1768, "")</f>
        <v>#VALUE!</v>
      </c>
      <c r="P1768" s="9" t="e">
        <f aca="false">IF(ROW(E1768) - 1 &gt;= $P$1, IF(OFFSET(N1768, 1- $P$1, 0) &lt;&gt; "", SUM(N1768:N1768(N1768, 1 - $P$1, 0)) / $P$1, ""), "")</f>
        <v>#VALUE!</v>
      </c>
      <c r="Q1768" s="4" t="e">
        <f aca="true">IF(ROW(N1768) - 1 &gt;= $P$1,IF(OFFSET(P1768, -1, 0) = "", P1768, ((N1768 - Q1767) * $O$5) + Q1767), "")</f>
        <v>#VALUE!</v>
      </c>
      <c r="R1768" s="4" t="e">
        <f aca="false">IF(Q1768&lt;&gt;"", N1768 - Q1768, "")</f>
        <v>#VALUE!</v>
      </c>
    </row>
    <row collapsed="false" customFormat="false" customHeight="true" hidden="false" ht="14.4" outlineLevel="0" r="1769">
      <c r="A1769" s="5" t="n">
        <v>39126</v>
      </c>
      <c r="B1769" s="1" t="n">
        <v>85.16</v>
      </c>
      <c r="C1769" s="1" t="n">
        <v>85.29</v>
      </c>
      <c r="D1769" s="1" t="n">
        <v>84.3</v>
      </c>
      <c r="E1769" s="1" t="n">
        <v>84.7</v>
      </c>
      <c r="F1769" s="1" t="n">
        <v>20749500</v>
      </c>
      <c r="G1769" s="1" t="n">
        <v>84.34</v>
      </c>
      <c r="I1769" s="6" t="e">
        <f aca="false">IF(ROW(E1769) - 1 &gt;= $I$1,SUM(E1769:E1769(E1769,1 - $I$1, 0)) / $I$1,"")</f>
        <v>#VALUE!</v>
      </c>
      <c r="J1769" s="6" t="e">
        <f aca="false">IF(ROW(E1769) - 1 &gt;= $J$1,SUM(E1769:E1769(E1769,1 - $J$1, 0)) / $J$1,"")</f>
        <v>#VALUE!</v>
      </c>
      <c r="L1769" s="7" t="e">
        <f aca="true">IF(ROW(E1769) - 1 &gt;= $L$1,IF(OFFSET(I1769, -1, 0) = "", I1769, ((E1769 - L1768) * $K$4) + L1768), "")</f>
        <v>#VALUE!</v>
      </c>
      <c r="M1769" s="7" t="e">
        <f aca="true">IF(ROW(E1769) - 1 &gt;= $M$1,IF(OFFSET(J1769, -1, 0) = "", J1769, ((E1769 - M1768) * $K$6) + M1768), "")</f>
        <v>#VALUE!</v>
      </c>
      <c r="N1769" s="3" t="e">
        <f aca="false">IF(M1769&lt;&gt;"", L1769-M1769, "")</f>
        <v>#VALUE!</v>
      </c>
      <c r="P1769" s="9" t="e">
        <f aca="false">IF(ROW(E1769) - 1 &gt;= $P$1, IF(OFFSET(N1769, 1- $P$1, 0) &lt;&gt; "", SUM(N1769:N1769(N1769, 1 - $P$1, 0)) / $P$1, ""), "")</f>
        <v>#VALUE!</v>
      </c>
      <c r="Q1769" s="4" t="e">
        <f aca="true">IF(ROW(N1769) - 1 &gt;= $P$1,IF(OFFSET(P1769, -1, 0) = "", P1769, ((N1769 - Q1768) * $O$5) + Q1768), "")</f>
        <v>#VALUE!</v>
      </c>
      <c r="R1769" s="4" t="e">
        <f aca="false">IF(Q1769&lt;&gt;"", N1769 - Q1769, "")</f>
        <v>#VALUE!</v>
      </c>
    </row>
    <row collapsed="false" customFormat="false" customHeight="true" hidden="false" ht="14.4" outlineLevel="0" r="1770">
      <c r="A1770" s="5" t="n">
        <v>39127</v>
      </c>
      <c r="B1770" s="1" t="n">
        <v>84.63</v>
      </c>
      <c r="C1770" s="1" t="n">
        <v>85.64</v>
      </c>
      <c r="D1770" s="1" t="n">
        <v>84.57</v>
      </c>
      <c r="E1770" s="1" t="n">
        <v>85.3</v>
      </c>
      <c r="F1770" s="1" t="n">
        <v>18142200</v>
      </c>
      <c r="G1770" s="1" t="n">
        <v>84.94</v>
      </c>
      <c r="I1770" s="6" t="e">
        <f aca="false">IF(ROW(E1770) - 1 &gt;= $I$1,SUM(E1770:E1770(E1770,1 - $I$1, 0)) / $I$1,"")</f>
        <v>#VALUE!</v>
      </c>
      <c r="J1770" s="6" t="e">
        <f aca="false">IF(ROW(E1770) - 1 &gt;= $J$1,SUM(E1770:E1770(E1770,1 - $J$1, 0)) / $J$1,"")</f>
        <v>#VALUE!</v>
      </c>
      <c r="L1770" s="7" t="e">
        <f aca="true">IF(ROW(E1770) - 1 &gt;= $L$1,IF(OFFSET(I1770, -1, 0) = "", I1770, ((E1770 - L1769) * $K$4) + L1769), "")</f>
        <v>#VALUE!</v>
      </c>
      <c r="M1770" s="7" t="e">
        <f aca="true">IF(ROW(E1770) - 1 &gt;= $M$1,IF(OFFSET(J1770, -1, 0) = "", J1770, ((E1770 - M1769) * $K$6) + M1769), "")</f>
        <v>#VALUE!</v>
      </c>
      <c r="N1770" s="3" t="e">
        <f aca="false">IF(M1770&lt;&gt;"", L1770-M1770, "")</f>
        <v>#VALUE!</v>
      </c>
      <c r="P1770" s="9" t="e">
        <f aca="false">IF(ROW(E1770) - 1 &gt;= $P$1, IF(OFFSET(N1770, 1- $P$1, 0) &lt;&gt; "", SUM(N1770:N1770(N1770, 1 - $P$1, 0)) / $P$1, ""), "")</f>
        <v>#VALUE!</v>
      </c>
      <c r="Q1770" s="4" t="e">
        <f aca="true">IF(ROW(N1770) - 1 &gt;= $P$1,IF(OFFSET(P1770, -1, 0) = "", P1770, ((N1770 - Q1769) * $O$5) + Q1769), "")</f>
        <v>#VALUE!</v>
      </c>
      <c r="R1770" s="4" t="e">
        <f aca="false">IF(Q1770&lt;&gt;"", N1770 - Q1770, "")</f>
        <v>#VALUE!</v>
      </c>
    </row>
    <row collapsed="false" customFormat="false" customHeight="true" hidden="false" ht="14.4" outlineLevel="0" r="1771">
      <c r="A1771" s="5" t="n">
        <v>39128</v>
      </c>
      <c r="B1771" s="1" t="n">
        <v>85.44</v>
      </c>
      <c r="C1771" s="1" t="n">
        <v>85.62</v>
      </c>
      <c r="D1771" s="1" t="n">
        <v>84.78</v>
      </c>
      <c r="E1771" s="1" t="n">
        <v>85.21</v>
      </c>
      <c r="F1771" s="1" t="n">
        <v>12987900</v>
      </c>
      <c r="G1771" s="1" t="n">
        <v>84.85</v>
      </c>
      <c r="I1771" s="6" t="e">
        <f aca="false">IF(ROW(E1771) - 1 &gt;= $I$1,SUM(E1771:E1771(E1771,1 - $I$1, 0)) / $I$1,"")</f>
        <v>#VALUE!</v>
      </c>
      <c r="J1771" s="6" t="e">
        <f aca="false">IF(ROW(E1771) - 1 &gt;= $J$1,SUM(E1771:E1771(E1771,1 - $J$1, 0)) / $J$1,"")</f>
        <v>#VALUE!</v>
      </c>
      <c r="L1771" s="7" t="e">
        <f aca="true">IF(ROW(E1771) - 1 &gt;= $L$1,IF(OFFSET(I1771, -1, 0) = "", I1771, ((E1771 - L1770) * $K$4) + L1770), "")</f>
        <v>#VALUE!</v>
      </c>
      <c r="M1771" s="7" t="e">
        <f aca="true">IF(ROW(E1771) - 1 &gt;= $M$1,IF(OFFSET(J1771, -1, 0) = "", J1771, ((E1771 - M1770) * $K$6) + M1770), "")</f>
        <v>#VALUE!</v>
      </c>
      <c r="N1771" s="3" t="e">
        <f aca="false">IF(M1771&lt;&gt;"", L1771-M1771, "")</f>
        <v>#VALUE!</v>
      </c>
      <c r="P1771" s="9" t="e">
        <f aca="false">IF(ROW(E1771) - 1 &gt;= $P$1, IF(OFFSET(N1771, 1- $P$1, 0) &lt;&gt; "", SUM(N1771:N1771(N1771, 1 - $P$1, 0)) / $P$1, ""), "")</f>
        <v>#VALUE!</v>
      </c>
      <c r="Q1771" s="4" t="e">
        <f aca="true">IF(ROW(N1771) - 1 &gt;= $P$1,IF(OFFSET(P1771, -1, 0) = "", P1771, ((N1771 - Q1770) * $O$5) + Q1770), "")</f>
        <v>#VALUE!</v>
      </c>
      <c r="R1771" s="4" t="e">
        <f aca="false">IF(Q1771&lt;&gt;"", N1771 - Q1771, "")</f>
        <v>#VALUE!</v>
      </c>
    </row>
    <row collapsed="false" customFormat="false" customHeight="true" hidden="false" ht="14.4" outlineLevel="0" r="1772">
      <c r="A1772" s="5" t="n">
        <v>39129</v>
      </c>
      <c r="B1772" s="1" t="n">
        <v>85.25</v>
      </c>
      <c r="C1772" s="1" t="n">
        <v>85.41</v>
      </c>
      <c r="D1772" s="1" t="n">
        <v>84.66</v>
      </c>
      <c r="E1772" s="1" t="n">
        <v>84.83</v>
      </c>
      <c r="F1772" s="1" t="n">
        <v>14281000</v>
      </c>
      <c r="G1772" s="1" t="n">
        <v>84.47</v>
      </c>
      <c r="I1772" s="6" t="e">
        <f aca="false">IF(ROW(E1772) - 1 &gt;= $I$1,SUM(E1772:E1772(E1772,1 - $I$1, 0)) / $I$1,"")</f>
        <v>#VALUE!</v>
      </c>
      <c r="J1772" s="6" t="e">
        <f aca="false">IF(ROW(E1772) - 1 &gt;= $J$1,SUM(E1772:E1772(E1772,1 - $J$1, 0)) / $J$1,"")</f>
        <v>#VALUE!</v>
      </c>
      <c r="L1772" s="7" t="e">
        <f aca="true">IF(ROW(E1772) - 1 &gt;= $L$1,IF(OFFSET(I1772, -1, 0) = "", I1772, ((E1772 - L1771) * $K$4) + L1771), "")</f>
        <v>#VALUE!</v>
      </c>
      <c r="M1772" s="7" t="e">
        <f aca="true">IF(ROW(E1772) - 1 &gt;= $M$1,IF(OFFSET(J1772, -1, 0) = "", J1772, ((E1772 - M1771) * $K$6) + M1771), "")</f>
        <v>#VALUE!</v>
      </c>
      <c r="N1772" s="3" t="e">
        <f aca="false">IF(M1772&lt;&gt;"", L1772-M1772, "")</f>
        <v>#VALUE!</v>
      </c>
      <c r="P1772" s="9" t="e">
        <f aca="false">IF(ROW(E1772) - 1 &gt;= $P$1, IF(OFFSET(N1772, 1- $P$1, 0) &lt;&gt; "", SUM(N1772:N1772(N1772, 1 - $P$1, 0)) / $P$1, ""), "")</f>
        <v>#VALUE!</v>
      </c>
      <c r="Q1772" s="4" t="e">
        <f aca="true">IF(ROW(N1772) - 1 &gt;= $P$1,IF(OFFSET(P1772, -1, 0) = "", P1772, ((N1772 - Q1771) * $O$5) + Q1771), "")</f>
        <v>#VALUE!</v>
      </c>
      <c r="R1772" s="4" t="e">
        <f aca="false">IF(Q1772&lt;&gt;"", N1772 - Q1772, "")</f>
        <v>#VALUE!</v>
      </c>
    </row>
    <row collapsed="false" customFormat="false" customHeight="true" hidden="false" ht="14.4" outlineLevel="0" r="1773">
      <c r="A1773" s="5" t="n">
        <v>39133</v>
      </c>
      <c r="B1773" s="1" t="n">
        <v>84.65</v>
      </c>
      <c r="C1773" s="1" t="n">
        <v>86.16</v>
      </c>
      <c r="D1773" s="1" t="n">
        <v>84.16</v>
      </c>
      <c r="E1773" s="1" t="n">
        <v>85.9</v>
      </c>
      <c r="F1773" s="1" t="n">
        <v>22060800</v>
      </c>
      <c r="G1773" s="1" t="n">
        <v>85.53</v>
      </c>
      <c r="I1773" s="6" t="e">
        <f aca="false">IF(ROW(E1773) - 1 &gt;= $I$1,SUM(E1773:E1773(E1773,1 - $I$1, 0)) / $I$1,"")</f>
        <v>#VALUE!</v>
      </c>
      <c r="J1773" s="6" t="e">
        <f aca="false">IF(ROW(E1773) - 1 &gt;= $J$1,SUM(E1773:E1773(E1773,1 - $J$1, 0)) / $J$1,"")</f>
        <v>#VALUE!</v>
      </c>
      <c r="L1773" s="7" t="e">
        <f aca="true">IF(ROW(E1773) - 1 &gt;= $L$1,IF(OFFSET(I1773, -1, 0) = "", I1773, ((E1773 - L1772) * $K$4) + L1772), "")</f>
        <v>#VALUE!</v>
      </c>
      <c r="M1773" s="7" t="e">
        <f aca="true">IF(ROW(E1773) - 1 &gt;= $M$1,IF(OFFSET(J1773, -1, 0) = "", J1773, ((E1773 - M1772) * $K$6) + M1772), "")</f>
        <v>#VALUE!</v>
      </c>
      <c r="N1773" s="3" t="e">
        <f aca="false">IF(M1773&lt;&gt;"", L1773-M1773, "")</f>
        <v>#VALUE!</v>
      </c>
      <c r="P1773" s="9" t="e">
        <f aca="false">IF(ROW(E1773) - 1 &gt;= $P$1, IF(OFFSET(N1773, 1- $P$1, 0) &lt;&gt; "", SUM(N1773:N1773(N1773, 1 - $P$1, 0)) / $P$1, ""), "")</f>
        <v>#VALUE!</v>
      </c>
      <c r="Q1773" s="4" t="e">
        <f aca="true">IF(ROW(N1773) - 1 &gt;= $P$1,IF(OFFSET(P1773, -1, 0) = "", P1773, ((N1773 - Q1772) * $O$5) + Q1772), "")</f>
        <v>#VALUE!</v>
      </c>
      <c r="R1773" s="4" t="e">
        <f aca="false">IF(Q1773&lt;&gt;"", N1773 - Q1773, "")</f>
        <v>#VALUE!</v>
      </c>
    </row>
    <row collapsed="false" customFormat="false" customHeight="true" hidden="false" ht="14.4" outlineLevel="0" r="1774">
      <c r="A1774" s="5" t="n">
        <v>39134</v>
      </c>
      <c r="B1774" s="1" t="n">
        <v>85.98</v>
      </c>
      <c r="C1774" s="1" t="n">
        <v>89.49</v>
      </c>
      <c r="D1774" s="1" t="n">
        <v>85.96</v>
      </c>
      <c r="E1774" s="1" t="n">
        <v>89.2</v>
      </c>
      <c r="F1774" s="1" t="n">
        <v>41261200</v>
      </c>
      <c r="G1774" s="1" t="n">
        <v>88.82</v>
      </c>
      <c r="I1774" s="6" t="e">
        <f aca="false">IF(ROW(E1774) - 1 &gt;= $I$1,SUM(E1774:E1774(E1774,1 - $I$1, 0)) / $I$1,"")</f>
        <v>#VALUE!</v>
      </c>
      <c r="J1774" s="6" t="e">
        <f aca="false">IF(ROW(E1774) - 1 &gt;= $J$1,SUM(E1774:E1774(E1774,1 - $J$1, 0)) / $J$1,"")</f>
        <v>#VALUE!</v>
      </c>
      <c r="L1774" s="7" t="e">
        <f aca="true">IF(ROW(E1774) - 1 &gt;= $L$1,IF(OFFSET(I1774, -1, 0) = "", I1774, ((E1774 - L1773) * $K$4) + L1773), "")</f>
        <v>#VALUE!</v>
      </c>
      <c r="M1774" s="7" t="e">
        <f aca="true">IF(ROW(E1774) - 1 &gt;= $M$1,IF(OFFSET(J1774, -1, 0) = "", J1774, ((E1774 - M1773) * $K$6) + M1773), "")</f>
        <v>#VALUE!</v>
      </c>
      <c r="N1774" s="3" t="e">
        <f aca="false">IF(M1774&lt;&gt;"", L1774-M1774, "")</f>
        <v>#VALUE!</v>
      </c>
      <c r="P1774" s="9" t="e">
        <f aca="false">IF(ROW(E1774) - 1 &gt;= $P$1, IF(OFFSET(N1774, 1- $P$1, 0) &lt;&gt; "", SUM(N1774:N1774(N1774, 1 - $P$1, 0)) / $P$1, ""), "")</f>
        <v>#VALUE!</v>
      </c>
      <c r="Q1774" s="4" t="e">
        <f aca="true">IF(ROW(N1774) - 1 &gt;= $P$1,IF(OFFSET(P1774, -1, 0) = "", P1774, ((N1774 - Q1773) * $O$5) + Q1773), "")</f>
        <v>#VALUE!</v>
      </c>
      <c r="R1774" s="4" t="e">
        <f aca="false">IF(Q1774&lt;&gt;"", N1774 - Q1774, "")</f>
        <v>#VALUE!</v>
      </c>
    </row>
    <row collapsed="false" customFormat="false" customHeight="true" hidden="false" ht="14.4" outlineLevel="0" r="1775">
      <c r="A1775" s="5" t="n">
        <v>39135</v>
      </c>
      <c r="B1775" s="1" t="n">
        <v>90.8</v>
      </c>
      <c r="C1775" s="1" t="n">
        <v>90.81</v>
      </c>
      <c r="D1775" s="1" t="n">
        <v>88.53</v>
      </c>
      <c r="E1775" s="1" t="n">
        <v>89.51</v>
      </c>
      <c r="F1775" s="1" t="n">
        <v>29936600</v>
      </c>
      <c r="G1775" s="1" t="n">
        <v>89.13</v>
      </c>
      <c r="I1775" s="6" t="e">
        <f aca="false">IF(ROW(E1775) - 1 &gt;= $I$1,SUM(E1775:E1775(E1775,1 - $I$1, 0)) / $I$1,"")</f>
        <v>#VALUE!</v>
      </c>
      <c r="J1775" s="6" t="e">
        <f aca="false">IF(ROW(E1775) - 1 &gt;= $J$1,SUM(E1775:E1775(E1775,1 - $J$1, 0)) / $J$1,"")</f>
        <v>#VALUE!</v>
      </c>
      <c r="L1775" s="7" t="e">
        <f aca="true">IF(ROW(E1775) - 1 &gt;= $L$1,IF(OFFSET(I1775, -1, 0) = "", I1775, ((E1775 - L1774) * $K$4) + L1774), "")</f>
        <v>#VALUE!</v>
      </c>
      <c r="M1775" s="7" t="e">
        <f aca="true">IF(ROW(E1775) - 1 &gt;= $M$1,IF(OFFSET(J1775, -1, 0) = "", J1775, ((E1775 - M1774) * $K$6) + M1774), "")</f>
        <v>#VALUE!</v>
      </c>
      <c r="N1775" s="3" t="e">
        <f aca="false">IF(M1775&lt;&gt;"", L1775-M1775, "")</f>
        <v>#VALUE!</v>
      </c>
      <c r="P1775" s="9" t="e">
        <f aca="false">IF(ROW(E1775) - 1 &gt;= $P$1, IF(OFFSET(N1775, 1- $P$1, 0) &lt;&gt; "", SUM(N1775:N1775(N1775, 1 - $P$1, 0)) / $P$1, ""), "")</f>
        <v>#VALUE!</v>
      </c>
      <c r="Q1775" s="4" t="e">
        <f aca="true">IF(ROW(N1775) - 1 &gt;= $P$1,IF(OFFSET(P1775, -1, 0) = "", P1775, ((N1775 - Q1774) * $O$5) + Q1774), "")</f>
        <v>#VALUE!</v>
      </c>
      <c r="R1775" s="4" t="e">
        <f aca="false">IF(Q1775&lt;&gt;"", N1775 - Q1775, "")</f>
        <v>#VALUE!</v>
      </c>
    </row>
    <row collapsed="false" customFormat="false" customHeight="true" hidden="false" ht="14.4" outlineLevel="0" r="1776">
      <c r="A1776" s="5" t="n">
        <v>39136</v>
      </c>
      <c r="B1776" s="1" t="n">
        <v>89.16</v>
      </c>
      <c r="C1776" s="1" t="n">
        <v>90.34</v>
      </c>
      <c r="D1776" s="1" t="n">
        <v>88.85</v>
      </c>
      <c r="E1776" s="1" t="n">
        <v>89.07</v>
      </c>
      <c r="F1776" s="1" t="n">
        <v>18496200</v>
      </c>
      <c r="G1776" s="1" t="n">
        <v>88.69</v>
      </c>
      <c r="I1776" s="6" t="e">
        <f aca="false">IF(ROW(E1776) - 1 &gt;= $I$1,SUM(E1776:E1776(E1776,1 - $I$1, 0)) / $I$1,"")</f>
        <v>#VALUE!</v>
      </c>
      <c r="J1776" s="6" t="e">
        <f aca="false">IF(ROW(E1776) - 1 &gt;= $J$1,SUM(E1776:E1776(E1776,1 - $J$1, 0)) / $J$1,"")</f>
        <v>#VALUE!</v>
      </c>
      <c r="L1776" s="7" t="e">
        <f aca="true">IF(ROW(E1776) - 1 &gt;= $L$1,IF(OFFSET(I1776, -1, 0) = "", I1776, ((E1776 - L1775) * $K$4) + L1775), "")</f>
        <v>#VALUE!</v>
      </c>
      <c r="M1776" s="7" t="e">
        <f aca="true">IF(ROW(E1776) - 1 &gt;= $M$1,IF(OFFSET(J1776, -1, 0) = "", J1776, ((E1776 - M1775) * $K$6) + M1775), "")</f>
        <v>#VALUE!</v>
      </c>
      <c r="N1776" s="3" t="e">
        <f aca="false">IF(M1776&lt;&gt;"", L1776-M1776, "")</f>
        <v>#VALUE!</v>
      </c>
      <c r="P1776" s="9" t="e">
        <f aca="false">IF(ROW(E1776) - 1 &gt;= $P$1, IF(OFFSET(N1776, 1- $P$1, 0) &lt;&gt; "", SUM(N1776:N1776(N1776, 1 - $P$1, 0)) / $P$1, ""), "")</f>
        <v>#VALUE!</v>
      </c>
      <c r="Q1776" s="4" t="e">
        <f aca="true">IF(ROW(N1776) - 1 &gt;= $P$1,IF(OFFSET(P1776, -1, 0) = "", P1776, ((N1776 - Q1775) * $O$5) + Q1775), "")</f>
        <v>#VALUE!</v>
      </c>
      <c r="R1776" s="4" t="e">
        <f aca="false">IF(Q1776&lt;&gt;"", N1776 - Q1776, "")</f>
        <v>#VALUE!</v>
      </c>
    </row>
    <row collapsed="false" customFormat="false" customHeight="true" hidden="false" ht="14.4" outlineLevel="0" r="1777">
      <c r="A1777" s="5" t="n">
        <v>39139</v>
      </c>
      <c r="B1777" s="1" t="n">
        <v>89.84</v>
      </c>
      <c r="C1777" s="1" t="n">
        <v>90</v>
      </c>
      <c r="D1777" s="1" t="n">
        <v>87.61</v>
      </c>
      <c r="E1777" s="1" t="n">
        <v>88.51</v>
      </c>
      <c r="F1777" s="1" t="n">
        <v>21994600</v>
      </c>
      <c r="G1777" s="1" t="n">
        <v>88.13</v>
      </c>
      <c r="I1777" s="6" t="e">
        <f aca="false">IF(ROW(E1777) - 1 &gt;= $I$1,SUM(E1777:E1777(E1777,1 - $I$1, 0)) / $I$1,"")</f>
        <v>#VALUE!</v>
      </c>
      <c r="J1777" s="6" t="e">
        <f aca="false">IF(ROW(E1777) - 1 &gt;= $J$1,SUM(E1777:E1777(E1777,1 - $J$1, 0)) / $J$1,"")</f>
        <v>#VALUE!</v>
      </c>
      <c r="L1777" s="7" t="e">
        <f aca="true">IF(ROW(E1777) - 1 &gt;= $L$1,IF(OFFSET(I1777, -1, 0) = "", I1777, ((E1777 - L1776) * $K$4) + L1776), "")</f>
        <v>#VALUE!</v>
      </c>
      <c r="M1777" s="7" t="e">
        <f aca="true">IF(ROW(E1777) - 1 &gt;= $M$1,IF(OFFSET(J1777, -1, 0) = "", J1777, ((E1777 - M1776) * $K$6) + M1776), "")</f>
        <v>#VALUE!</v>
      </c>
      <c r="N1777" s="3" t="e">
        <f aca="false">IF(M1777&lt;&gt;"", L1777-M1777, "")</f>
        <v>#VALUE!</v>
      </c>
      <c r="P1777" s="9" t="e">
        <f aca="false">IF(ROW(E1777) - 1 &gt;= $P$1, IF(OFFSET(N1777, 1- $P$1, 0) &lt;&gt; "", SUM(N1777:N1777(N1777, 1 - $P$1, 0)) / $P$1, ""), "")</f>
        <v>#VALUE!</v>
      </c>
      <c r="Q1777" s="4" t="e">
        <f aca="true">IF(ROW(N1777) - 1 &gt;= $P$1,IF(OFFSET(P1777, -1, 0) = "", P1777, ((N1777 - Q1776) * $O$5) + Q1776), "")</f>
        <v>#VALUE!</v>
      </c>
      <c r="R1777" s="4" t="e">
        <f aca="false">IF(Q1777&lt;&gt;"", N1777 - Q1777, "")</f>
        <v>#VALUE!</v>
      </c>
    </row>
    <row collapsed="false" customFormat="false" customHeight="true" hidden="false" ht="14.4" outlineLevel="0" r="1778">
      <c r="A1778" s="5" t="n">
        <v>39140</v>
      </c>
      <c r="B1778" s="1" t="n">
        <v>86.3</v>
      </c>
      <c r="C1778" s="1" t="n">
        <v>87.08</v>
      </c>
      <c r="D1778" s="1" t="n">
        <v>83.41</v>
      </c>
      <c r="E1778" s="1" t="n">
        <v>83.93</v>
      </c>
      <c r="F1778" s="1" t="n">
        <v>40921900</v>
      </c>
      <c r="G1778" s="1" t="n">
        <v>83.57</v>
      </c>
      <c r="I1778" s="6" t="e">
        <f aca="false">IF(ROW(E1778) - 1 &gt;= $I$1,SUM(E1778:E1778(E1778,1 - $I$1, 0)) / $I$1,"")</f>
        <v>#VALUE!</v>
      </c>
      <c r="J1778" s="6" t="e">
        <f aca="false">IF(ROW(E1778) - 1 &gt;= $J$1,SUM(E1778:E1778(E1778,1 - $J$1, 0)) / $J$1,"")</f>
        <v>#VALUE!</v>
      </c>
      <c r="L1778" s="7" t="e">
        <f aca="true">IF(ROW(E1778) - 1 &gt;= $L$1,IF(OFFSET(I1778, -1, 0) = "", I1778, ((E1778 - L1777) * $K$4) + L1777), "")</f>
        <v>#VALUE!</v>
      </c>
      <c r="M1778" s="7" t="e">
        <f aca="true">IF(ROW(E1778) - 1 &gt;= $M$1,IF(OFFSET(J1778, -1, 0) = "", J1778, ((E1778 - M1777) * $K$6) + M1777), "")</f>
        <v>#VALUE!</v>
      </c>
      <c r="N1778" s="3" t="e">
        <f aca="false">IF(M1778&lt;&gt;"", L1778-M1778, "")</f>
        <v>#VALUE!</v>
      </c>
      <c r="P1778" s="9" t="e">
        <f aca="false">IF(ROW(E1778) - 1 &gt;= $P$1, IF(OFFSET(N1778, 1- $P$1, 0) &lt;&gt; "", SUM(N1778:N1778(N1778, 1 - $P$1, 0)) / $P$1, ""), "")</f>
        <v>#VALUE!</v>
      </c>
      <c r="Q1778" s="4" t="e">
        <f aca="true">IF(ROW(N1778) - 1 &gt;= $P$1,IF(OFFSET(P1778, -1, 0) = "", P1778, ((N1778 - Q1777) * $O$5) + Q1777), "")</f>
        <v>#VALUE!</v>
      </c>
      <c r="R1778" s="4" t="e">
        <f aca="false">IF(Q1778&lt;&gt;"", N1778 - Q1778, "")</f>
        <v>#VALUE!</v>
      </c>
    </row>
    <row collapsed="false" customFormat="false" customHeight="true" hidden="false" ht="14.4" outlineLevel="0" r="1779">
      <c r="A1779" s="5" t="n">
        <v>39141</v>
      </c>
      <c r="B1779" s="1" t="n">
        <v>83</v>
      </c>
      <c r="C1779" s="1" t="n">
        <v>85.6</v>
      </c>
      <c r="D1779" s="1" t="n">
        <v>83</v>
      </c>
      <c r="E1779" s="1" t="n">
        <v>84.61</v>
      </c>
      <c r="F1779" s="1" t="n">
        <v>32838400</v>
      </c>
      <c r="G1779" s="1" t="n">
        <v>84.25</v>
      </c>
      <c r="I1779" s="6" t="e">
        <f aca="false">IF(ROW(E1779) - 1 &gt;= $I$1,SUM(E1779:E1779(E1779,1 - $I$1, 0)) / $I$1,"")</f>
        <v>#VALUE!</v>
      </c>
      <c r="J1779" s="6" t="e">
        <f aca="false">IF(ROW(E1779) - 1 &gt;= $J$1,SUM(E1779:E1779(E1779,1 - $J$1, 0)) / $J$1,"")</f>
        <v>#VALUE!</v>
      </c>
      <c r="L1779" s="7" t="e">
        <f aca="true">IF(ROW(E1779) - 1 &gt;= $L$1,IF(OFFSET(I1779, -1, 0) = "", I1779, ((E1779 - L1778) * $K$4) + L1778), "")</f>
        <v>#VALUE!</v>
      </c>
      <c r="M1779" s="7" t="e">
        <f aca="true">IF(ROW(E1779) - 1 &gt;= $M$1,IF(OFFSET(J1779, -1, 0) = "", J1779, ((E1779 - M1778) * $K$6) + M1778), "")</f>
        <v>#VALUE!</v>
      </c>
      <c r="N1779" s="3" t="e">
        <f aca="false">IF(M1779&lt;&gt;"", L1779-M1779, "")</f>
        <v>#VALUE!</v>
      </c>
      <c r="P1779" s="9" t="e">
        <f aca="false">IF(ROW(E1779) - 1 &gt;= $P$1, IF(OFFSET(N1779, 1- $P$1, 0) &lt;&gt; "", SUM(N1779:N1779(N1779, 1 - $P$1, 0)) / $P$1, ""), "")</f>
        <v>#VALUE!</v>
      </c>
      <c r="Q1779" s="4" t="e">
        <f aca="true">IF(ROW(N1779) - 1 &gt;= $P$1,IF(OFFSET(P1779, -1, 0) = "", P1779, ((N1779 - Q1778) * $O$5) + Q1778), "")</f>
        <v>#VALUE!</v>
      </c>
      <c r="R1779" s="4" t="e">
        <f aca="false">IF(Q1779&lt;&gt;"", N1779 - Q1779, "")</f>
        <v>#VALUE!</v>
      </c>
    </row>
    <row collapsed="false" customFormat="false" customHeight="true" hidden="false" ht="14.4" outlineLevel="0" r="1780">
      <c r="A1780" s="5" t="n">
        <v>39142</v>
      </c>
      <c r="B1780" s="1" t="n">
        <v>84.03</v>
      </c>
      <c r="C1780" s="1" t="n">
        <v>88.31</v>
      </c>
      <c r="D1780" s="1" t="n">
        <v>83.75</v>
      </c>
      <c r="E1780" s="1" t="n">
        <v>87.06</v>
      </c>
      <c r="F1780" s="1" t="n">
        <v>50554600</v>
      </c>
      <c r="G1780" s="1" t="n">
        <v>86.69</v>
      </c>
      <c r="I1780" s="6" t="e">
        <f aca="false">IF(ROW(E1780) - 1 &gt;= $I$1,SUM(E1780:E1780(E1780,1 - $I$1, 0)) / $I$1,"")</f>
        <v>#VALUE!</v>
      </c>
      <c r="J1780" s="6" t="e">
        <f aca="false">IF(ROW(E1780) - 1 &gt;= $J$1,SUM(E1780:E1780(E1780,1 - $J$1, 0)) / $J$1,"")</f>
        <v>#VALUE!</v>
      </c>
      <c r="L1780" s="7" t="e">
        <f aca="true">IF(ROW(E1780) - 1 &gt;= $L$1,IF(OFFSET(I1780, -1, 0) = "", I1780, ((E1780 - L1779) * $K$4) + L1779), "")</f>
        <v>#VALUE!</v>
      </c>
      <c r="M1780" s="7" t="e">
        <f aca="true">IF(ROW(E1780) - 1 &gt;= $M$1,IF(OFFSET(J1780, -1, 0) = "", J1780, ((E1780 - M1779) * $K$6) + M1779), "")</f>
        <v>#VALUE!</v>
      </c>
      <c r="N1780" s="3" t="e">
        <f aca="false">IF(M1780&lt;&gt;"", L1780-M1780, "")</f>
        <v>#VALUE!</v>
      </c>
      <c r="P1780" s="9" t="e">
        <f aca="false">IF(ROW(E1780) - 1 &gt;= $P$1, IF(OFFSET(N1780, 1- $P$1, 0) &lt;&gt; "", SUM(N1780:N1780(N1780, 1 - $P$1, 0)) / $P$1, ""), "")</f>
        <v>#VALUE!</v>
      </c>
      <c r="Q1780" s="4" t="e">
        <f aca="true">IF(ROW(N1780) - 1 &gt;= $P$1,IF(OFFSET(P1780, -1, 0) = "", P1780, ((N1780 - Q1779) * $O$5) + Q1779), "")</f>
        <v>#VALUE!</v>
      </c>
      <c r="R1780" s="4" t="e">
        <f aca="false">IF(Q1780&lt;&gt;"", N1780 - Q1780, "")</f>
        <v>#VALUE!</v>
      </c>
    </row>
    <row collapsed="false" customFormat="false" customHeight="true" hidden="false" ht="14.4" outlineLevel="0" r="1781">
      <c r="A1781" s="5" t="n">
        <v>39143</v>
      </c>
      <c r="B1781" s="1" t="n">
        <v>86.77</v>
      </c>
      <c r="C1781" s="1" t="n">
        <v>87.54</v>
      </c>
      <c r="D1781" s="1" t="n">
        <v>85.21</v>
      </c>
      <c r="E1781" s="1" t="n">
        <v>85.41</v>
      </c>
      <c r="F1781" s="1" t="n">
        <v>30714300</v>
      </c>
      <c r="G1781" s="1" t="n">
        <v>85.04</v>
      </c>
      <c r="I1781" s="6" t="e">
        <f aca="false">IF(ROW(E1781) - 1 &gt;= $I$1,SUM(E1781:E1781(E1781,1 - $I$1, 0)) / $I$1,"")</f>
        <v>#VALUE!</v>
      </c>
      <c r="J1781" s="6" t="e">
        <f aca="false">IF(ROW(E1781) - 1 &gt;= $J$1,SUM(E1781:E1781(E1781,1 - $J$1, 0)) / $J$1,"")</f>
        <v>#VALUE!</v>
      </c>
      <c r="L1781" s="7" t="e">
        <f aca="true">IF(ROW(E1781) - 1 &gt;= $L$1,IF(OFFSET(I1781, -1, 0) = "", I1781, ((E1781 - L1780) * $K$4) + L1780), "")</f>
        <v>#VALUE!</v>
      </c>
      <c r="M1781" s="7" t="e">
        <f aca="true">IF(ROW(E1781) - 1 &gt;= $M$1,IF(OFFSET(J1781, -1, 0) = "", J1781, ((E1781 - M1780) * $K$6) + M1780), "")</f>
        <v>#VALUE!</v>
      </c>
      <c r="N1781" s="3" t="e">
        <f aca="false">IF(M1781&lt;&gt;"", L1781-M1781, "")</f>
        <v>#VALUE!</v>
      </c>
      <c r="P1781" s="9" t="e">
        <f aca="false">IF(ROW(E1781) - 1 &gt;= $P$1, IF(OFFSET(N1781, 1- $P$1, 0) &lt;&gt; "", SUM(N1781:N1781(N1781, 1 - $P$1, 0)) / $P$1, ""), "")</f>
        <v>#VALUE!</v>
      </c>
      <c r="Q1781" s="4" t="e">
        <f aca="true">IF(ROW(N1781) - 1 &gt;= $P$1,IF(OFFSET(P1781, -1, 0) = "", P1781, ((N1781 - Q1780) * $O$5) + Q1780), "")</f>
        <v>#VALUE!</v>
      </c>
      <c r="R1781" s="4" t="e">
        <f aca="false">IF(Q1781&lt;&gt;"", N1781 - Q1781, "")</f>
        <v>#VALUE!</v>
      </c>
    </row>
    <row collapsed="false" customFormat="false" customHeight="true" hidden="false" ht="14.4" outlineLevel="0" r="1782">
      <c r="A1782" s="5" t="n">
        <v>39146</v>
      </c>
      <c r="B1782" s="1" t="n">
        <v>85.89</v>
      </c>
      <c r="C1782" s="1" t="n">
        <v>88.65</v>
      </c>
      <c r="D1782" s="1" t="n">
        <v>85.76</v>
      </c>
      <c r="E1782" s="1" t="n">
        <v>86.32</v>
      </c>
      <c r="F1782" s="1" t="n">
        <v>29960700</v>
      </c>
      <c r="G1782" s="1" t="n">
        <v>85.95</v>
      </c>
      <c r="I1782" s="6" t="e">
        <f aca="false">IF(ROW(E1782) - 1 &gt;= $I$1,SUM(E1782:E1782(E1782,1 - $I$1, 0)) / $I$1,"")</f>
        <v>#VALUE!</v>
      </c>
      <c r="J1782" s="6" t="e">
        <f aca="false">IF(ROW(E1782) - 1 &gt;= $J$1,SUM(E1782:E1782(E1782,1 - $J$1, 0)) / $J$1,"")</f>
        <v>#VALUE!</v>
      </c>
      <c r="L1782" s="7" t="e">
        <f aca="true">IF(ROW(E1782) - 1 &gt;= $L$1,IF(OFFSET(I1782, -1, 0) = "", I1782, ((E1782 - L1781) * $K$4) + L1781), "")</f>
        <v>#VALUE!</v>
      </c>
      <c r="M1782" s="7" t="e">
        <f aca="true">IF(ROW(E1782) - 1 &gt;= $M$1,IF(OFFSET(J1782, -1, 0) = "", J1782, ((E1782 - M1781) * $K$6) + M1781), "")</f>
        <v>#VALUE!</v>
      </c>
      <c r="N1782" s="3" t="e">
        <f aca="false">IF(M1782&lt;&gt;"", L1782-M1782, "")</f>
        <v>#VALUE!</v>
      </c>
      <c r="P1782" s="9" t="e">
        <f aca="false">IF(ROW(E1782) - 1 &gt;= $P$1, IF(OFFSET(N1782, 1- $P$1, 0) &lt;&gt; "", SUM(N1782:N1782(N1782, 1 - $P$1, 0)) / $P$1, ""), "")</f>
        <v>#VALUE!</v>
      </c>
      <c r="Q1782" s="4" t="e">
        <f aca="true">IF(ROW(N1782) - 1 &gt;= $P$1,IF(OFFSET(P1782, -1, 0) = "", P1782, ((N1782 - Q1781) * $O$5) + Q1781), "")</f>
        <v>#VALUE!</v>
      </c>
      <c r="R1782" s="4" t="e">
        <f aca="false">IF(Q1782&lt;&gt;"", N1782 - Q1782, "")</f>
        <v>#VALUE!</v>
      </c>
    </row>
    <row collapsed="false" customFormat="false" customHeight="true" hidden="false" ht="14.4" outlineLevel="0" r="1783">
      <c r="A1783" s="5" t="n">
        <v>39147</v>
      </c>
      <c r="B1783" s="1" t="n">
        <v>87.8</v>
      </c>
      <c r="C1783" s="1" t="n">
        <v>88.31</v>
      </c>
      <c r="D1783" s="1" t="n">
        <v>87.4</v>
      </c>
      <c r="E1783" s="1" t="n">
        <v>88.19</v>
      </c>
      <c r="F1783" s="1" t="n">
        <v>25828100</v>
      </c>
      <c r="G1783" s="1" t="n">
        <v>87.81</v>
      </c>
      <c r="I1783" s="6" t="e">
        <f aca="false">IF(ROW(E1783) - 1 &gt;= $I$1,SUM(E1783:E1783(E1783,1 - $I$1, 0)) / $I$1,"")</f>
        <v>#VALUE!</v>
      </c>
      <c r="J1783" s="6" t="e">
        <f aca="false">IF(ROW(E1783) - 1 &gt;= $J$1,SUM(E1783:E1783(E1783,1 - $J$1, 0)) / $J$1,"")</f>
        <v>#VALUE!</v>
      </c>
      <c r="L1783" s="7" t="e">
        <f aca="true">IF(ROW(E1783) - 1 &gt;= $L$1,IF(OFFSET(I1783, -1, 0) = "", I1783, ((E1783 - L1782) * $K$4) + L1782), "")</f>
        <v>#VALUE!</v>
      </c>
      <c r="M1783" s="7" t="e">
        <f aca="true">IF(ROW(E1783) - 1 &gt;= $M$1,IF(OFFSET(J1783, -1, 0) = "", J1783, ((E1783 - M1782) * $K$6) + M1782), "")</f>
        <v>#VALUE!</v>
      </c>
      <c r="N1783" s="3" t="e">
        <f aca="false">IF(M1783&lt;&gt;"", L1783-M1783, "")</f>
        <v>#VALUE!</v>
      </c>
      <c r="P1783" s="9" t="e">
        <f aca="false">IF(ROW(E1783) - 1 &gt;= $P$1, IF(OFFSET(N1783, 1- $P$1, 0) &lt;&gt; "", SUM(N1783:N1783(N1783, 1 - $P$1, 0)) / $P$1, ""), "")</f>
        <v>#VALUE!</v>
      </c>
      <c r="Q1783" s="4" t="e">
        <f aca="true">IF(ROW(N1783) - 1 &gt;= $P$1,IF(OFFSET(P1783, -1, 0) = "", P1783, ((N1783 - Q1782) * $O$5) + Q1782), "")</f>
        <v>#VALUE!</v>
      </c>
      <c r="R1783" s="4" t="e">
        <f aca="false">IF(Q1783&lt;&gt;"", N1783 - Q1783, "")</f>
        <v>#VALUE!</v>
      </c>
    </row>
    <row collapsed="false" customFormat="false" customHeight="true" hidden="false" ht="14.4" outlineLevel="0" r="1784">
      <c r="A1784" s="5" t="n">
        <v>39148</v>
      </c>
      <c r="B1784" s="1" t="n">
        <v>88.05</v>
      </c>
      <c r="C1784" s="1" t="n">
        <v>88.97</v>
      </c>
      <c r="D1784" s="1" t="n">
        <v>87.45</v>
      </c>
      <c r="E1784" s="1" t="n">
        <v>87.72</v>
      </c>
      <c r="F1784" s="1" t="n">
        <v>22367300</v>
      </c>
      <c r="G1784" s="1" t="n">
        <v>87.34</v>
      </c>
      <c r="I1784" s="6" t="e">
        <f aca="false">IF(ROW(E1784) - 1 &gt;= $I$1,SUM(E1784:E1784(E1784,1 - $I$1, 0)) / $I$1,"")</f>
        <v>#VALUE!</v>
      </c>
      <c r="J1784" s="6" t="e">
        <f aca="false">IF(ROW(E1784) - 1 &gt;= $J$1,SUM(E1784:E1784(E1784,1 - $J$1, 0)) / $J$1,"")</f>
        <v>#VALUE!</v>
      </c>
      <c r="L1784" s="7" t="e">
        <f aca="true">IF(ROW(E1784) - 1 &gt;= $L$1,IF(OFFSET(I1784, -1, 0) = "", I1784, ((E1784 - L1783) * $K$4) + L1783), "")</f>
        <v>#VALUE!</v>
      </c>
      <c r="M1784" s="7" t="e">
        <f aca="true">IF(ROW(E1784) - 1 &gt;= $M$1,IF(OFFSET(J1784, -1, 0) = "", J1784, ((E1784 - M1783) * $K$6) + M1783), "")</f>
        <v>#VALUE!</v>
      </c>
      <c r="N1784" s="3" t="e">
        <f aca="false">IF(M1784&lt;&gt;"", L1784-M1784, "")</f>
        <v>#VALUE!</v>
      </c>
      <c r="P1784" s="9" t="e">
        <f aca="false">IF(ROW(E1784) - 1 &gt;= $P$1, IF(OFFSET(N1784, 1- $P$1, 0) &lt;&gt; "", SUM(N1784:N1784(N1784, 1 - $P$1, 0)) / $P$1, ""), "")</f>
        <v>#VALUE!</v>
      </c>
      <c r="Q1784" s="4" t="e">
        <f aca="true">IF(ROW(N1784) - 1 &gt;= $P$1,IF(OFFSET(P1784, -1, 0) = "", P1784, ((N1784 - Q1783) * $O$5) + Q1783), "")</f>
        <v>#VALUE!</v>
      </c>
      <c r="R1784" s="4" t="e">
        <f aca="false">IF(Q1784&lt;&gt;"", N1784 - Q1784, "")</f>
        <v>#VALUE!</v>
      </c>
    </row>
    <row collapsed="false" customFormat="false" customHeight="true" hidden="false" ht="14.4" outlineLevel="0" r="1785">
      <c r="A1785" s="5" t="n">
        <v>39149</v>
      </c>
      <c r="B1785" s="1" t="n">
        <v>88.59</v>
      </c>
      <c r="C1785" s="1" t="n">
        <v>88.72</v>
      </c>
      <c r="D1785" s="1" t="n">
        <v>87.46</v>
      </c>
      <c r="E1785" s="1" t="n">
        <v>88</v>
      </c>
      <c r="F1785" s="1" t="n">
        <v>18250400</v>
      </c>
      <c r="G1785" s="1" t="n">
        <v>87.62</v>
      </c>
      <c r="I1785" s="6" t="e">
        <f aca="false">IF(ROW(E1785) - 1 &gt;= $I$1,SUM(E1785:E1785(E1785,1 - $I$1, 0)) / $I$1,"")</f>
        <v>#VALUE!</v>
      </c>
      <c r="J1785" s="6" t="e">
        <f aca="false">IF(ROW(E1785) - 1 &gt;= $J$1,SUM(E1785:E1785(E1785,1 - $J$1, 0)) / $J$1,"")</f>
        <v>#VALUE!</v>
      </c>
      <c r="L1785" s="7" t="e">
        <f aca="true">IF(ROW(E1785) - 1 &gt;= $L$1,IF(OFFSET(I1785, -1, 0) = "", I1785, ((E1785 - L1784) * $K$4) + L1784), "")</f>
        <v>#VALUE!</v>
      </c>
      <c r="M1785" s="7" t="e">
        <f aca="true">IF(ROW(E1785) - 1 &gt;= $M$1,IF(OFFSET(J1785, -1, 0) = "", J1785, ((E1785 - M1784) * $K$6) + M1784), "")</f>
        <v>#VALUE!</v>
      </c>
      <c r="N1785" s="3" t="e">
        <f aca="false">IF(M1785&lt;&gt;"", L1785-M1785, "")</f>
        <v>#VALUE!</v>
      </c>
      <c r="P1785" s="9" t="e">
        <f aca="false">IF(ROW(E1785) - 1 &gt;= $P$1, IF(OFFSET(N1785, 1- $P$1, 0) &lt;&gt; "", SUM(N1785:N1785(N1785, 1 - $P$1, 0)) / $P$1, ""), "")</f>
        <v>#VALUE!</v>
      </c>
      <c r="Q1785" s="4" t="e">
        <f aca="true">IF(ROW(N1785) - 1 &gt;= $P$1,IF(OFFSET(P1785, -1, 0) = "", P1785, ((N1785 - Q1784) * $O$5) + Q1784), "")</f>
        <v>#VALUE!</v>
      </c>
      <c r="R1785" s="4" t="e">
        <f aca="false">IF(Q1785&lt;&gt;"", N1785 - Q1785, "")</f>
        <v>#VALUE!</v>
      </c>
    </row>
    <row collapsed="false" customFormat="false" customHeight="true" hidden="false" ht="14.4" outlineLevel="0" r="1786">
      <c r="A1786" s="5" t="n">
        <v>39150</v>
      </c>
      <c r="B1786" s="1" t="n">
        <v>88.8</v>
      </c>
      <c r="C1786" s="1" t="n">
        <v>88.85</v>
      </c>
      <c r="D1786" s="1" t="n">
        <v>87.4</v>
      </c>
      <c r="E1786" s="1" t="n">
        <v>87.97</v>
      </c>
      <c r="F1786" s="1" t="n">
        <v>16137000</v>
      </c>
      <c r="G1786" s="1" t="n">
        <v>87.59</v>
      </c>
      <c r="I1786" s="6" t="e">
        <f aca="false">IF(ROW(E1786) - 1 &gt;= $I$1,SUM(E1786:E1786(E1786,1 - $I$1, 0)) / $I$1,"")</f>
        <v>#VALUE!</v>
      </c>
      <c r="J1786" s="6" t="e">
        <f aca="false">IF(ROW(E1786) - 1 &gt;= $J$1,SUM(E1786:E1786(E1786,1 - $J$1, 0)) / $J$1,"")</f>
        <v>#VALUE!</v>
      </c>
      <c r="L1786" s="7" t="e">
        <f aca="true">IF(ROW(E1786) - 1 &gt;= $L$1,IF(OFFSET(I1786, -1, 0) = "", I1786, ((E1786 - L1785) * $K$4) + L1785), "")</f>
        <v>#VALUE!</v>
      </c>
      <c r="M1786" s="7" t="e">
        <f aca="true">IF(ROW(E1786) - 1 &gt;= $M$1,IF(OFFSET(J1786, -1, 0) = "", J1786, ((E1786 - M1785) * $K$6) + M1785), "")</f>
        <v>#VALUE!</v>
      </c>
      <c r="N1786" s="3" t="e">
        <f aca="false">IF(M1786&lt;&gt;"", L1786-M1786, "")</f>
        <v>#VALUE!</v>
      </c>
      <c r="P1786" s="9" t="e">
        <f aca="false">IF(ROW(E1786) - 1 &gt;= $P$1, IF(OFFSET(N1786, 1- $P$1, 0) &lt;&gt; "", SUM(N1786:N1786(N1786, 1 - $P$1, 0)) / $P$1, ""), "")</f>
        <v>#VALUE!</v>
      </c>
      <c r="Q1786" s="4" t="e">
        <f aca="true">IF(ROW(N1786) - 1 &gt;= $P$1,IF(OFFSET(P1786, -1, 0) = "", P1786, ((N1786 - Q1785) * $O$5) + Q1785), "")</f>
        <v>#VALUE!</v>
      </c>
      <c r="R1786" s="4" t="e">
        <f aca="false">IF(Q1786&lt;&gt;"", N1786 - Q1786, "")</f>
        <v>#VALUE!</v>
      </c>
    </row>
    <row collapsed="false" customFormat="false" customHeight="true" hidden="false" ht="14.4" outlineLevel="0" r="1787">
      <c r="A1787" s="5" t="n">
        <v>39153</v>
      </c>
      <c r="B1787" s="1" t="n">
        <v>88.07</v>
      </c>
      <c r="C1787" s="1" t="n">
        <v>89.99</v>
      </c>
      <c r="D1787" s="1" t="n">
        <v>87.99</v>
      </c>
      <c r="E1787" s="1" t="n">
        <v>89.87</v>
      </c>
      <c r="F1787" s="1" t="n">
        <v>26050300</v>
      </c>
      <c r="G1787" s="1" t="n">
        <v>89.49</v>
      </c>
      <c r="I1787" s="6" t="e">
        <f aca="false">IF(ROW(E1787) - 1 &gt;= $I$1,SUM(E1787:E1787(E1787,1 - $I$1, 0)) / $I$1,"")</f>
        <v>#VALUE!</v>
      </c>
      <c r="J1787" s="6" t="e">
        <f aca="false">IF(ROW(E1787) - 1 &gt;= $J$1,SUM(E1787:E1787(E1787,1 - $J$1, 0)) / $J$1,"")</f>
        <v>#VALUE!</v>
      </c>
      <c r="L1787" s="7" t="e">
        <f aca="true">IF(ROW(E1787) - 1 &gt;= $L$1,IF(OFFSET(I1787, -1, 0) = "", I1787, ((E1787 - L1786) * $K$4) + L1786), "")</f>
        <v>#VALUE!</v>
      </c>
      <c r="M1787" s="7" t="e">
        <f aca="true">IF(ROW(E1787) - 1 &gt;= $M$1,IF(OFFSET(J1787, -1, 0) = "", J1787, ((E1787 - M1786) * $K$6) + M1786), "")</f>
        <v>#VALUE!</v>
      </c>
      <c r="N1787" s="3" t="e">
        <f aca="false">IF(M1787&lt;&gt;"", L1787-M1787, "")</f>
        <v>#VALUE!</v>
      </c>
      <c r="P1787" s="9" t="e">
        <f aca="false">IF(ROW(E1787) - 1 &gt;= $P$1, IF(OFFSET(N1787, 1- $P$1, 0) &lt;&gt; "", SUM(N1787:N1787(N1787, 1 - $P$1, 0)) / $P$1, ""), "")</f>
        <v>#VALUE!</v>
      </c>
      <c r="Q1787" s="4" t="e">
        <f aca="true">IF(ROW(N1787) - 1 &gt;= $P$1,IF(OFFSET(P1787, -1, 0) = "", P1787, ((N1787 - Q1786) * $O$5) + Q1786), "")</f>
        <v>#VALUE!</v>
      </c>
      <c r="R1787" s="4" t="e">
        <f aca="false">IF(Q1787&lt;&gt;"", N1787 - Q1787, "")</f>
        <v>#VALUE!</v>
      </c>
    </row>
    <row collapsed="false" customFormat="false" customHeight="true" hidden="false" ht="14.4" outlineLevel="0" r="1788">
      <c r="A1788" s="5" t="n">
        <v>39154</v>
      </c>
      <c r="B1788" s="1" t="n">
        <v>89.41</v>
      </c>
      <c r="C1788" s="1" t="n">
        <v>90.6</v>
      </c>
      <c r="D1788" s="1" t="n">
        <v>88.4</v>
      </c>
      <c r="E1788" s="1" t="n">
        <v>88.4</v>
      </c>
      <c r="F1788" s="1" t="n">
        <v>30996100</v>
      </c>
      <c r="G1788" s="1" t="n">
        <v>88.02</v>
      </c>
      <c r="I1788" s="6" t="e">
        <f aca="false">IF(ROW(E1788) - 1 &gt;= $I$1,SUM(E1788:E1788(E1788,1 - $I$1, 0)) / $I$1,"")</f>
        <v>#VALUE!</v>
      </c>
      <c r="J1788" s="6" t="e">
        <f aca="false">IF(ROW(E1788) - 1 &gt;= $J$1,SUM(E1788:E1788(E1788,1 - $J$1, 0)) / $J$1,"")</f>
        <v>#VALUE!</v>
      </c>
      <c r="L1788" s="7" t="e">
        <f aca="true">IF(ROW(E1788) - 1 &gt;= $L$1,IF(OFFSET(I1788, -1, 0) = "", I1788, ((E1788 - L1787) * $K$4) + L1787), "")</f>
        <v>#VALUE!</v>
      </c>
      <c r="M1788" s="7" t="e">
        <f aca="true">IF(ROW(E1788) - 1 &gt;= $M$1,IF(OFFSET(J1788, -1, 0) = "", J1788, ((E1788 - M1787) * $K$6) + M1787), "")</f>
        <v>#VALUE!</v>
      </c>
      <c r="N1788" s="3" t="e">
        <f aca="false">IF(M1788&lt;&gt;"", L1788-M1788, "")</f>
        <v>#VALUE!</v>
      </c>
      <c r="P1788" s="9" t="e">
        <f aca="false">IF(ROW(E1788) - 1 &gt;= $P$1, IF(OFFSET(N1788, 1- $P$1, 0) &lt;&gt; "", SUM(N1788:N1788(N1788, 1 - $P$1, 0)) / $P$1, ""), "")</f>
        <v>#VALUE!</v>
      </c>
      <c r="Q1788" s="4" t="e">
        <f aca="true">IF(ROW(N1788) - 1 &gt;= $P$1,IF(OFFSET(P1788, -1, 0) = "", P1788, ((N1788 - Q1787) * $O$5) + Q1787), "")</f>
        <v>#VALUE!</v>
      </c>
      <c r="R1788" s="4" t="e">
        <f aca="false">IF(Q1788&lt;&gt;"", N1788 - Q1788, "")</f>
        <v>#VALUE!</v>
      </c>
    </row>
    <row collapsed="false" customFormat="false" customHeight="true" hidden="false" ht="14.4" outlineLevel="0" r="1789">
      <c r="A1789" s="5" t="n">
        <v>39155</v>
      </c>
      <c r="B1789" s="1" t="n">
        <v>88.6</v>
      </c>
      <c r="C1789" s="1" t="n">
        <v>90</v>
      </c>
      <c r="D1789" s="1" t="n">
        <v>87.92</v>
      </c>
      <c r="E1789" s="1" t="n">
        <v>90</v>
      </c>
      <c r="F1789" s="1" t="n">
        <v>28449500</v>
      </c>
      <c r="G1789" s="1" t="n">
        <v>89.62</v>
      </c>
      <c r="I1789" s="6" t="e">
        <f aca="false">IF(ROW(E1789) - 1 &gt;= $I$1,SUM(E1789:E1789(E1789,1 - $I$1, 0)) / $I$1,"")</f>
        <v>#VALUE!</v>
      </c>
      <c r="J1789" s="6" t="e">
        <f aca="false">IF(ROW(E1789) - 1 &gt;= $J$1,SUM(E1789:E1789(E1789,1 - $J$1, 0)) / $J$1,"")</f>
        <v>#VALUE!</v>
      </c>
      <c r="L1789" s="7" t="e">
        <f aca="true">IF(ROW(E1789) - 1 &gt;= $L$1,IF(OFFSET(I1789, -1, 0) = "", I1789, ((E1789 - L1788) * $K$4) + L1788), "")</f>
        <v>#VALUE!</v>
      </c>
      <c r="M1789" s="7" t="e">
        <f aca="true">IF(ROW(E1789) - 1 &gt;= $M$1,IF(OFFSET(J1789, -1, 0) = "", J1789, ((E1789 - M1788) * $K$6) + M1788), "")</f>
        <v>#VALUE!</v>
      </c>
      <c r="N1789" s="3" t="e">
        <f aca="false">IF(M1789&lt;&gt;"", L1789-M1789, "")</f>
        <v>#VALUE!</v>
      </c>
      <c r="P1789" s="9" t="e">
        <f aca="false">IF(ROW(E1789) - 1 &gt;= $P$1, IF(OFFSET(N1789, 1- $P$1, 0) &lt;&gt; "", SUM(N1789:N1789(N1789, 1 - $P$1, 0)) / $P$1, ""), "")</f>
        <v>#VALUE!</v>
      </c>
      <c r="Q1789" s="4" t="e">
        <f aca="true">IF(ROW(N1789) - 1 &gt;= $P$1,IF(OFFSET(P1789, -1, 0) = "", P1789, ((N1789 - Q1788) * $O$5) + Q1788), "")</f>
        <v>#VALUE!</v>
      </c>
      <c r="R1789" s="4" t="e">
        <f aca="false">IF(Q1789&lt;&gt;"", N1789 - Q1789, "")</f>
        <v>#VALUE!</v>
      </c>
    </row>
    <row collapsed="false" customFormat="false" customHeight="true" hidden="false" ht="14.4" outlineLevel="0" r="1790">
      <c r="A1790" s="5" t="n">
        <v>39156</v>
      </c>
      <c r="B1790" s="1" t="n">
        <v>89.96</v>
      </c>
      <c r="C1790" s="1" t="n">
        <v>90.36</v>
      </c>
      <c r="D1790" s="1" t="n">
        <v>89.31</v>
      </c>
      <c r="E1790" s="1" t="n">
        <v>89.57</v>
      </c>
      <c r="F1790" s="1" t="n">
        <v>19982100</v>
      </c>
      <c r="G1790" s="1" t="n">
        <v>89.19</v>
      </c>
      <c r="I1790" s="6" t="e">
        <f aca="false">IF(ROW(E1790) - 1 &gt;= $I$1,SUM(E1790:E1790(E1790,1 - $I$1, 0)) / $I$1,"")</f>
        <v>#VALUE!</v>
      </c>
      <c r="J1790" s="6" t="e">
        <f aca="false">IF(ROW(E1790) - 1 &gt;= $J$1,SUM(E1790:E1790(E1790,1 - $J$1, 0)) / $J$1,"")</f>
        <v>#VALUE!</v>
      </c>
      <c r="L1790" s="7" t="e">
        <f aca="true">IF(ROW(E1790) - 1 &gt;= $L$1,IF(OFFSET(I1790, -1, 0) = "", I1790, ((E1790 - L1789) * $K$4) + L1789), "")</f>
        <v>#VALUE!</v>
      </c>
      <c r="M1790" s="7" t="e">
        <f aca="true">IF(ROW(E1790) - 1 &gt;= $M$1,IF(OFFSET(J1790, -1, 0) = "", J1790, ((E1790 - M1789) * $K$6) + M1789), "")</f>
        <v>#VALUE!</v>
      </c>
      <c r="N1790" s="3" t="e">
        <f aca="false">IF(M1790&lt;&gt;"", L1790-M1790, "")</f>
        <v>#VALUE!</v>
      </c>
      <c r="P1790" s="9" t="e">
        <f aca="false">IF(ROW(E1790) - 1 &gt;= $P$1, IF(OFFSET(N1790, 1- $P$1, 0) &lt;&gt; "", SUM(N1790:N1790(N1790, 1 - $P$1, 0)) / $P$1, ""), "")</f>
        <v>#VALUE!</v>
      </c>
      <c r="Q1790" s="4" t="e">
        <f aca="true">IF(ROW(N1790) - 1 &gt;= $P$1,IF(OFFSET(P1790, -1, 0) = "", P1790, ((N1790 - Q1789) * $O$5) + Q1789), "")</f>
        <v>#VALUE!</v>
      </c>
      <c r="R1790" s="4" t="e">
        <f aca="false">IF(Q1790&lt;&gt;"", N1790 - Q1790, "")</f>
        <v>#VALUE!</v>
      </c>
    </row>
    <row collapsed="false" customFormat="false" customHeight="true" hidden="false" ht="14.4" outlineLevel="0" r="1791">
      <c r="A1791" s="5" t="n">
        <v>39157</v>
      </c>
      <c r="B1791" s="1" t="n">
        <v>89.54</v>
      </c>
      <c r="C1791" s="1" t="n">
        <v>89.99</v>
      </c>
      <c r="D1791" s="1" t="n">
        <v>89.32</v>
      </c>
      <c r="E1791" s="1" t="n">
        <v>89.59</v>
      </c>
      <c r="F1791" s="1" t="n">
        <v>20418000</v>
      </c>
      <c r="G1791" s="1" t="n">
        <v>89.21</v>
      </c>
      <c r="I1791" s="6" t="e">
        <f aca="false">IF(ROW(E1791) - 1 &gt;= $I$1,SUM(E1791:E1791(E1791,1 - $I$1, 0)) / $I$1,"")</f>
        <v>#VALUE!</v>
      </c>
      <c r="J1791" s="6" t="e">
        <f aca="false">IF(ROW(E1791) - 1 &gt;= $J$1,SUM(E1791:E1791(E1791,1 - $J$1, 0)) / $J$1,"")</f>
        <v>#VALUE!</v>
      </c>
      <c r="L1791" s="7" t="e">
        <f aca="true">IF(ROW(E1791) - 1 &gt;= $L$1,IF(OFFSET(I1791, -1, 0) = "", I1791, ((E1791 - L1790) * $K$4) + L1790), "")</f>
        <v>#VALUE!</v>
      </c>
      <c r="M1791" s="7" t="e">
        <f aca="true">IF(ROW(E1791) - 1 &gt;= $M$1,IF(OFFSET(J1791, -1, 0) = "", J1791, ((E1791 - M1790) * $K$6) + M1790), "")</f>
        <v>#VALUE!</v>
      </c>
      <c r="N1791" s="3" t="e">
        <f aca="false">IF(M1791&lt;&gt;"", L1791-M1791, "")</f>
        <v>#VALUE!</v>
      </c>
      <c r="P1791" s="9" t="e">
        <f aca="false">IF(ROW(E1791) - 1 &gt;= $P$1, IF(OFFSET(N1791, 1- $P$1, 0) &lt;&gt; "", SUM(N1791:N1791(N1791, 1 - $P$1, 0)) / $P$1, ""), "")</f>
        <v>#VALUE!</v>
      </c>
      <c r="Q1791" s="4" t="e">
        <f aca="true">IF(ROW(N1791) - 1 &gt;= $P$1,IF(OFFSET(P1791, -1, 0) = "", P1791, ((N1791 - Q1790) * $O$5) + Q1790), "")</f>
        <v>#VALUE!</v>
      </c>
      <c r="R1791" s="4" t="e">
        <f aca="false">IF(Q1791&lt;&gt;"", N1791 - Q1791, "")</f>
        <v>#VALUE!</v>
      </c>
    </row>
    <row collapsed="false" customFormat="false" customHeight="true" hidden="false" ht="14.4" outlineLevel="0" r="1792">
      <c r="A1792" s="5" t="n">
        <v>39160</v>
      </c>
      <c r="B1792" s="1" t="n">
        <v>90.24</v>
      </c>
      <c r="C1792" s="1" t="n">
        <v>91.55</v>
      </c>
      <c r="D1792" s="1" t="n">
        <v>89.59</v>
      </c>
      <c r="E1792" s="1" t="n">
        <v>91.13</v>
      </c>
      <c r="F1792" s="1" t="n">
        <v>25462900</v>
      </c>
      <c r="G1792" s="1" t="n">
        <v>90.74</v>
      </c>
      <c r="I1792" s="6" t="e">
        <f aca="false">IF(ROW(E1792) - 1 &gt;= $I$1,SUM(E1792:E1792(E1792,1 - $I$1, 0)) / $I$1,"")</f>
        <v>#VALUE!</v>
      </c>
      <c r="J1792" s="6" t="e">
        <f aca="false">IF(ROW(E1792) - 1 &gt;= $J$1,SUM(E1792:E1792(E1792,1 - $J$1, 0)) / $J$1,"")</f>
        <v>#VALUE!</v>
      </c>
      <c r="L1792" s="7" t="e">
        <f aca="true">IF(ROW(E1792) - 1 &gt;= $L$1,IF(OFFSET(I1792, -1, 0) = "", I1792, ((E1792 - L1791) * $K$4) + L1791), "")</f>
        <v>#VALUE!</v>
      </c>
      <c r="M1792" s="7" t="e">
        <f aca="true">IF(ROW(E1792) - 1 &gt;= $M$1,IF(OFFSET(J1792, -1, 0) = "", J1792, ((E1792 - M1791) * $K$6) + M1791), "")</f>
        <v>#VALUE!</v>
      </c>
      <c r="N1792" s="3" t="e">
        <f aca="false">IF(M1792&lt;&gt;"", L1792-M1792, "")</f>
        <v>#VALUE!</v>
      </c>
      <c r="P1792" s="9" t="e">
        <f aca="false">IF(ROW(E1792) - 1 &gt;= $P$1, IF(OFFSET(N1792, 1- $P$1, 0) &lt;&gt; "", SUM(N1792:N1792(N1792, 1 - $P$1, 0)) / $P$1, ""), "")</f>
        <v>#VALUE!</v>
      </c>
      <c r="Q1792" s="4" t="e">
        <f aca="true">IF(ROW(N1792) - 1 &gt;= $P$1,IF(OFFSET(P1792, -1, 0) = "", P1792, ((N1792 - Q1791) * $O$5) + Q1791), "")</f>
        <v>#VALUE!</v>
      </c>
      <c r="R1792" s="4" t="e">
        <f aca="false">IF(Q1792&lt;&gt;"", N1792 - Q1792, "")</f>
        <v>#VALUE!</v>
      </c>
    </row>
    <row collapsed="false" customFormat="false" customHeight="true" hidden="false" ht="14.4" outlineLevel="0" r="1793">
      <c r="A1793" s="5" t="n">
        <v>39161</v>
      </c>
      <c r="B1793" s="1" t="n">
        <v>91.35</v>
      </c>
      <c r="C1793" s="1" t="n">
        <v>91.84</v>
      </c>
      <c r="D1793" s="1" t="n">
        <v>91.06</v>
      </c>
      <c r="E1793" s="1" t="n">
        <v>91.48</v>
      </c>
      <c r="F1793" s="1" t="n">
        <v>17461300</v>
      </c>
      <c r="G1793" s="1" t="n">
        <v>91.09</v>
      </c>
      <c r="I1793" s="6" t="e">
        <f aca="false">IF(ROW(E1793) - 1 &gt;= $I$1,SUM(E1793:E1793(E1793,1 - $I$1, 0)) / $I$1,"")</f>
        <v>#VALUE!</v>
      </c>
      <c r="J1793" s="6" t="e">
        <f aca="false">IF(ROW(E1793) - 1 &gt;= $J$1,SUM(E1793:E1793(E1793,1 - $J$1, 0)) / $J$1,"")</f>
        <v>#VALUE!</v>
      </c>
      <c r="L1793" s="7" t="e">
        <f aca="true">IF(ROW(E1793) - 1 &gt;= $L$1,IF(OFFSET(I1793, -1, 0) = "", I1793, ((E1793 - L1792) * $K$4) + L1792), "")</f>
        <v>#VALUE!</v>
      </c>
      <c r="M1793" s="7" t="e">
        <f aca="true">IF(ROW(E1793) - 1 &gt;= $M$1,IF(OFFSET(J1793, -1, 0) = "", J1793, ((E1793 - M1792) * $K$6) + M1792), "")</f>
        <v>#VALUE!</v>
      </c>
      <c r="N1793" s="3" t="e">
        <f aca="false">IF(M1793&lt;&gt;"", L1793-M1793, "")</f>
        <v>#VALUE!</v>
      </c>
      <c r="P1793" s="9" t="e">
        <f aca="false">IF(ROW(E1793) - 1 &gt;= $P$1, IF(OFFSET(N1793, 1- $P$1, 0) &lt;&gt; "", SUM(N1793:N1793(N1793, 1 - $P$1, 0)) / $P$1, ""), "")</f>
        <v>#VALUE!</v>
      </c>
      <c r="Q1793" s="4" t="e">
        <f aca="true">IF(ROW(N1793) - 1 &gt;= $P$1,IF(OFFSET(P1793, -1, 0) = "", P1793, ((N1793 - Q1792) * $O$5) + Q1792), "")</f>
        <v>#VALUE!</v>
      </c>
      <c r="R1793" s="4" t="e">
        <f aca="false">IF(Q1793&lt;&gt;"", N1793 - Q1793, "")</f>
        <v>#VALUE!</v>
      </c>
    </row>
    <row collapsed="false" customFormat="false" customHeight="true" hidden="false" ht="14.4" outlineLevel="0" r="1794">
      <c r="A1794" s="5" t="n">
        <v>39162</v>
      </c>
      <c r="B1794" s="1" t="n">
        <v>91.99</v>
      </c>
      <c r="C1794" s="1" t="n">
        <v>94</v>
      </c>
      <c r="D1794" s="1" t="n">
        <v>91.65</v>
      </c>
      <c r="E1794" s="1" t="n">
        <v>93.87</v>
      </c>
      <c r="F1794" s="1" t="n">
        <v>24532000</v>
      </c>
      <c r="G1794" s="1" t="n">
        <v>93.47</v>
      </c>
      <c r="I1794" s="6" t="e">
        <f aca="false">IF(ROW(E1794) - 1 &gt;= $I$1,SUM(E1794:E1794(E1794,1 - $I$1, 0)) / $I$1,"")</f>
        <v>#VALUE!</v>
      </c>
      <c r="J1794" s="6" t="e">
        <f aca="false">IF(ROW(E1794) - 1 &gt;= $J$1,SUM(E1794:E1794(E1794,1 - $J$1, 0)) / $J$1,"")</f>
        <v>#VALUE!</v>
      </c>
      <c r="L1794" s="7" t="e">
        <f aca="true">IF(ROW(E1794) - 1 &gt;= $L$1,IF(OFFSET(I1794, -1, 0) = "", I1794, ((E1794 - L1793) * $K$4) + L1793), "")</f>
        <v>#VALUE!</v>
      </c>
      <c r="M1794" s="7" t="e">
        <f aca="true">IF(ROW(E1794) - 1 &gt;= $M$1,IF(OFFSET(J1794, -1, 0) = "", J1794, ((E1794 - M1793) * $K$6) + M1793), "")</f>
        <v>#VALUE!</v>
      </c>
      <c r="N1794" s="3" t="e">
        <f aca="false">IF(M1794&lt;&gt;"", L1794-M1794, "")</f>
        <v>#VALUE!</v>
      </c>
      <c r="P1794" s="9" t="e">
        <f aca="false">IF(ROW(E1794) - 1 &gt;= $P$1, IF(OFFSET(N1794, 1- $P$1, 0) &lt;&gt; "", SUM(N1794:N1794(N1794, 1 - $P$1, 0)) / $P$1, ""), "")</f>
        <v>#VALUE!</v>
      </c>
      <c r="Q1794" s="4" t="e">
        <f aca="true">IF(ROW(N1794) - 1 &gt;= $P$1,IF(OFFSET(P1794, -1, 0) = "", P1794, ((N1794 - Q1793) * $O$5) + Q1793), "")</f>
        <v>#VALUE!</v>
      </c>
      <c r="R1794" s="4" t="e">
        <f aca="false">IF(Q1794&lt;&gt;"", N1794 - Q1794, "")</f>
        <v>#VALUE!</v>
      </c>
    </row>
    <row collapsed="false" customFormat="false" customHeight="true" hidden="false" ht="14.4" outlineLevel="0" r="1795">
      <c r="A1795" s="5" t="n">
        <v>39163</v>
      </c>
      <c r="B1795" s="1" t="n">
        <v>93.73</v>
      </c>
      <c r="C1795" s="1" t="n">
        <v>94.36</v>
      </c>
      <c r="D1795" s="1" t="n">
        <v>93</v>
      </c>
      <c r="E1795" s="1" t="n">
        <v>93.96</v>
      </c>
      <c r="F1795" s="1" t="n">
        <v>20053300</v>
      </c>
      <c r="G1795" s="1" t="n">
        <v>93.56</v>
      </c>
      <c r="I1795" s="6" t="e">
        <f aca="false">IF(ROW(E1795) - 1 &gt;= $I$1,SUM(E1795:E1795(E1795,1 - $I$1, 0)) / $I$1,"")</f>
        <v>#VALUE!</v>
      </c>
      <c r="J1795" s="6" t="e">
        <f aca="false">IF(ROW(E1795) - 1 &gt;= $J$1,SUM(E1795:E1795(E1795,1 - $J$1, 0)) / $J$1,"")</f>
        <v>#VALUE!</v>
      </c>
      <c r="L1795" s="7" t="e">
        <f aca="true">IF(ROW(E1795) - 1 &gt;= $L$1,IF(OFFSET(I1795, -1, 0) = "", I1795, ((E1795 - L1794) * $K$4) + L1794), "")</f>
        <v>#VALUE!</v>
      </c>
      <c r="M1795" s="7" t="e">
        <f aca="true">IF(ROW(E1795) - 1 &gt;= $M$1,IF(OFFSET(J1795, -1, 0) = "", J1795, ((E1795 - M1794) * $K$6) + M1794), "")</f>
        <v>#VALUE!</v>
      </c>
      <c r="N1795" s="3" t="e">
        <f aca="false">IF(M1795&lt;&gt;"", L1795-M1795, "")</f>
        <v>#VALUE!</v>
      </c>
      <c r="P1795" s="9" t="e">
        <f aca="false">IF(ROW(E1795) - 1 &gt;= $P$1, IF(OFFSET(N1795, 1- $P$1, 0) &lt;&gt; "", SUM(N1795:N1795(N1795, 1 - $P$1, 0)) / $P$1, ""), "")</f>
        <v>#VALUE!</v>
      </c>
      <c r="Q1795" s="4" t="e">
        <f aca="true">IF(ROW(N1795) - 1 &gt;= $P$1,IF(OFFSET(P1795, -1, 0) = "", P1795, ((N1795 - Q1794) * $O$5) + Q1794), "")</f>
        <v>#VALUE!</v>
      </c>
      <c r="R1795" s="4" t="e">
        <f aca="false">IF(Q1795&lt;&gt;"", N1795 - Q1795, "")</f>
        <v>#VALUE!</v>
      </c>
    </row>
    <row collapsed="false" customFormat="false" customHeight="true" hidden="false" ht="14.4" outlineLevel="0" r="1796">
      <c r="A1796" s="5" t="n">
        <v>39164</v>
      </c>
      <c r="B1796" s="1" t="n">
        <v>93.35</v>
      </c>
      <c r="C1796" s="1" t="n">
        <v>94.07</v>
      </c>
      <c r="D1796" s="1" t="n">
        <v>93.3</v>
      </c>
      <c r="E1796" s="1" t="n">
        <v>93.52</v>
      </c>
      <c r="F1796" s="1" t="n">
        <v>16103000</v>
      </c>
      <c r="G1796" s="1" t="n">
        <v>93.12</v>
      </c>
      <c r="I1796" s="6" t="e">
        <f aca="false">IF(ROW(E1796) - 1 &gt;= $I$1,SUM(E1796:E1796(E1796,1 - $I$1, 0)) / $I$1,"")</f>
        <v>#VALUE!</v>
      </c>
      <c r="J1796" s="6" t="e">
        <f aca="false">IF(ROW(E1796) - 1 &gt;= $J$1,SUM(E1796:E1796(E1796,1 - $J$1, 0)) / $J$1,"")</f>
        <v>#VALUE!</v>
      </c>
      <c r="L1796" s="7" t="e">
        <f aca="true">IF(ROW(E1796) - 1 &gt;= $L$1,IF(OFFSET(I1796, -1, 0) = "", I1796, ((E1796 - L1795) * $K$4) + L1795), "")</f>
        <v>#VALUE!</v>
      </c>
      <c r="M1796" s="7" t="e">
        <f aca="true">IF(ROW(E1796) - 1 &gt;= $M$1,IF(OFFSET(J1796, -1, 0) = "", J1796, ((E1796 - M1795) * $K$6) + M1795), "")</f>
        <v>#VALUE!</v>
      </c>
      <c r="N1796" s="3" t="e">
        <f aca="false">IF(M1796&lt;&gt;"", L1796-M1796, "")</f>
        <v>#VALUE!</v>
      </c>
      <c r="P1796" s="9" t="e">
        <f aca="false">IF(ROW(E1796) - 1 &gt;= $P$1, IF(OFFSET(N1796, 1- $P$1, 0) &lt;&gt; "", SUM(N1796:N1796(N1796, 1 - $P$1, 0)) / $P$1, ""), "")</f>
        <v>#VALUE!</v>
      </c>
      <c r="Q1796" s="4" t="e">
        <f aca="true">IF(ROW(N1796) - 1 &gt;= $P$1,IF(OFFSET(P1796, -1, 0) = "", P1796, ((N1796 - Q1795) * $O$5) + Q1795), "")</f>
        <v>#VALUE!</v>
      </c>
      <c r="R1796" s="4" t="e">
        <f aca="false">IF(Q1796&lt;&gt;"", N1796 - Q1796, "")</f>
        <v>#VALUE!</v>
      </c>
    </row>
    <row collapsed="false" customFormat="false" customHeight="true" hidden="false" ht="14.4" outlineLevel="0" r="1797">
      <c r="A1797" s="5" t="n">
        <v>39167</v>
      </c>
      <c r="B1797" s="1" t="n">
        <v>93.99</v>
      </c>
      <c r="C1797" s="1" t="n">
        <v>95.9</v>
      </c>
      <c r="D1797" s="1" t="n">
        <v>93.3</v>
      </c>
      <c r="E1797" s="1" t="n">
        <v>95.85</v>
      </c>
      <c r="F1797" s="1" t="n">
        <v>30892400</v>
      </c>
      <c r="G1797" s="1" t="n">
        <v>95.44</v>
      </c>
      <c r="I1797" s="6" t="e">
        <f aca="false">IF(ROW(E1797) - 1 &gt;= $I$1,SUM(E1797:E1797(E1797,1 - $I$1, 0)) / $I$1,"")</f>
        <v>#VALUE!</v>
      </c>
      <c r="J1797" s="6" t="e">
        <f aca="false">IF(ROW(E1797) - 1 &gt;= $J$1,SUM(E1797:E1797(E1797,1 - $J$1, 0)) / $J$1,"")</f>
        <v>#VALUE!</v>
      </c>
      <c r="L1797" s="7" t="e">
        <f aca="true">IF(ROW(E1797) - 1 &gt;= $L$1,IF(OFFSET(I1797, -1, 0) = "", I1797, ((E1797 - L1796) * $K$4) + L1796), "")</f>
        <v>#VALUE!</v>
      </c>
      <c r="M1797" s="7" t="e">
        <f aca="true">IF(ROW(E1797) - 1 &gt;= $M$1,IF(OFFSET(J1797, -1, 0) = "", J1797, ((E1797 - M1796) * $K$6) + M1796), "")</f>
        <v>#VALUE!</v>
      </c>
      <c r="N1797" s="3" t="e">
        <f aca="false">IF(M1797&lt;&gt;"", L1797-M1797, "")</f>
        <v>#VALUE!</v>
      </c>
      <c r="P1797" s="9" t="e">
        <f aca="false">IF(ROW(E1797) - 1 &gt;= $P$1, IF(OFFSET(N1797, 1- $P$1, 0) &lt;&gt; "", SUM(N1797:N1797(N1797, 1 - $P$1, 0)) / $P$1, ""), "")</f>
        <v>#VALUE!</v>
      </c>
      <c r="Q1797" s="4" t="e">
        <f aca="true">IF(ROW(N1797) - 1 &gt;= $P$1,IF(OFFSET(P1797, -1, 0) = "", P1797, ((N1797 - Q1796) * $O$5) + Q1796), "")</f>
        <v>#VALUE!</v>
      </c>
      <c r="R1797" s="4" t="e">
        <f aca="false">IF(Q1797&lt;&gt;"", N1797 - Q1797, "")</f>
        <v>#VALUE!</v>
      </c>
    </row>
    <row collapsed="false" customFormat="false" customHeight="true" hidden="false" ht="14.4" outlineLevel="0" r="1798">
      <c r="A1798" s="5" t="n">
        <v>39168</v>
      </c>
      <c r="B1798" s="1" t="n">
        <v>95.71</v>
      </c>
      <c r="C1798" s="1" t="n">
        <v>96.83</v>
      </c>
      <c r="D1798" s="1" t="n">
        <v>95</v>
      </c>
      <c r="E1798" s="1" t="n">
        <v>95.46</v>
      </c>
      <c r="F1798" s="1" t="n">
        <v>33287600</v>
      </c>
      <c r="G1798" s="1" t="n">
        <v>95.05</v>
      </c>
      <c r="I1798" s="6" t="e">
        <f aca="false">IF(ROW(E1798) - 1 &gt;= $I$1,SUM(E1798:E1798(E1798,1 - $I$1, 0)) / $I$1,"")</f>
        <v>#VALUE!</v>
      </c>
      <c r="J1798" s="6" t="e">
        <f aca="false">IF(ROW(E1798) - 1 &gt;= $J$1,SUM(E1798:E1798(E1798,1 - $J$1, 0)) / $J$1,"")</f>
        <v>#VALUE!</v>
      </c>
      <c r="L1798" s="7" t="e">
        <f aca="true">IF(ROW(E1798) - 1 &gt;= $L$1,IF(OFFSET(I1798, -1, 0) = "", I1798, ((E1798 - L1797) * $K$4) + L1797), "")</f>
        <v>#VALUE!</v>
      </c>
      <c r="M1798" s="7" t="e">
        <f aca="true">IF(ROW(E1798) - 1 &gt;= $M$1,IF(OFFSET(J1798, -1, 0) = "", J1798, ((E1798 - M1797) * $K$6) + M1797), "")</f>
        <v>#VALUE!</v>
      </c>
      <c r="N1798" s="3" t="e">
        <f aca="false">IF(M1798&lt;&gt;"", L1798-M1798, "")</f>
        <v>#VALUE!</v>
      </c>
      <c r="P1798" s="9" t="e">
        <f aca="false">IF(ROW(E1798) - 1 &gt;= $P$1, IF(OFFSET(N1798, 1- $P$1, 0) &lt;&gt; "", SUM(N1798:N1798(N1798, 1 - $P$1, 0)) / $P$1, ""), "")</f>
        <v>#VALUE!</v>
      </c>
      <c r="Q1798" s="4" t="e">
        <f aca="true">IF(ROW(N1798) - 1 &gt;= $P$1,IF(OFFSET(P1798, -1, 0) = "", P1798, ((N1798 - Q1797) * $O$5) + Q1797), "")</f>
        <v>#VALUE!</v>
      </c>
      <c r="R1798" s="4" t="e">
        <f aca="false">IF(Q1798&lt;&gt;"", N1798 - Q1798, "")</f>
        <v>#VALUE!</v>
      </c>
    </row>
    <row collapsed="false" customFormat="false" customHeight="true" hidden="false" ht="14.4" outlineLevel="0" r="1799">
      <c r="A1799" s="5" t="n">
        <v>39169</v>
      </c>
      <c r="B1799" s="1" t="n">
        <v>94.88</v>
      </c>
      <c r="C1799" s="1" t="n">
        <v>95.4</v>
      </c>
      <c r="D1799" s="1" t="n">
        <v>93.15</v>
      </c>
      <c r="E1799" s="1" t="n">
        <v>93.24</v>
      </c>
      <c r="F1799" s="1" t="n">
        <v>33654900</v>
      </c>
      <c r="G1799" s="1" t="n">
        <v>92.84</v>
      </c>
      <c r="I1799" s="6" t="e">
        <f aca="false">IF(ROW(E1799) - 1 &gt;= $I$1,SUM(E1799:E1799(E1799,1 - $I$1, 0)) / $I$1,"")</f>
        <v>#VALUE!</v>
      </c>
      <c r="J1799" s="6" t="e">
        <f aca="false">IF(ROW(E1799) - 1 &gt;= $J$1,SUM(E1799:E1799(E1799,1 - $J$1, 0)) / $J$1,"")</f>
        <v>#VALUE!</v>
      </c>
      <c r="L1799" s="7" t="e">
        <f aca="true">IF(ROW(E1799) - 1 &gt;= $L$1,IF(OFFSET(I1799, -1, 0) = "", I1799, ((E1799 - L1798) * $K$4) + L1798), "")</f>
        <v>#VALUE!</v>
      </c>
      <c r="M1799" s="7" t="e">
        <f aca="true">IF(ROW(E1799) - 1 &gt;= $M$1,IF(OFFSET(J1799, -1, 0) = "", J1799, ((E1799 - M1798) * $K$6) + M1798), "")</f>
        <v>#VALUE!</v>
      </c>
      <c r="N1799" s="3" t="e">
        <f aca="false">IF(M1799&lt;&gt;"", L1799-M1799, "")</f>
        <v>#VALUE!</v>
      </c>
      <c r="P1799" s="9" t="e">
        <f aca="false">IF(ROW(E1799) - 1 &gt;= $P$1, IF(OFFSET(N1799, 1- $P$1, 0) &lt;&gt; "", SUM(N1799:N1799(N1799, 1 - $P$1, 0)) / $P$1, ""), "")</f>
        <v>#VALUE!</v>
      </c>
      <c r="Q1799" s="4" t="e">
        <f aca="true">IF(ROW(N1799) - 1 &gt;= $P$1,IF(OFFSET(P1799, -1, 0) = "", P1799, ((N1799 - Q1798) * $O$5) + Q1798), "")</f>
        <v>#VALUE!</v>
      </c>
      <c r="R1799" s="4" t="e">
        <f aca="false">IF(Q1799&lt;&gt;"", N1799 - Q1799, "")</f>
        <v>#VALUE!</v>
      </c>
    </row>
    <row collapsed="false" customFormat="false" customHeight="true" hidden="false" ht="14.4" outlineLevel="0" r="1800">
      <c r="A1800" s="5" t="n">
        <v>39170</v>
      </c>
      <c r="B1800" s="1" t="n">
        <v>94.19</v>
      </c>
      <c r="C1800" s="1" t="n">
        <v>94.19</v>
      </c>
      <c r="D1800" s="1" t="n">
        <v>92.23</v>
      </c>
      <c r="E1800" s="1" t="n">
        <v>93.75</v>
      </c>
      <c r="F1800" s="1" t="n">
        <v>25918700</v>
      </c>
      <c r="G1800" s="1" t="n">
        <v>93.35</v>
      </c>
      <c r="I1800" s="6" t="e">
        <f aca="false">IF(ROW(E1800) - 1 &gt;= $I$1,SUM(E1800:E1800(E1800,1 - $I$1, 0)) / $I$1,"")</f>
        <v>#VALUE!</v>
      </c>
      <c r="J1800" s="6" t="e">
        <f aca="false">IF(ROW(E1800) - 1 &gt;= $J$1,SUM(E1800:E1800(E1800,1 - $J$1, 0)) / $J$1,"")</f>
        <v>#VALUE!</v>
      </c>
      <c r="L1800" s="7" t="e">
        <f aca="true">IF(ROW(E1800) - 1 &gt;= $L$1,IF(OFFSET(I1800, -1, 0) = "", I1800, ((E1800 - L1799) * $K$4) + L1799), "")</f>
        <v>#VALUE!</v>
      </c>
      <c r="M1800" s="7" t="e">
        <f aca="true">IF(ROW(E1800) - 1 &gt;= $M$1,IF(OFFSET(J1800, -1, 0) = "", J1800, ((E1800 - M1799) * $K$6) + M1799), "")</f>
        <v>#VALUE!</v>
      </c>
      <c r="N1800" s="3" t="e">
        <f aca="false">IF(M1800&lt;&gt;"", L1800-M1800, "")</f>
        <v>#VALUE!</v>
      </c>
      <c r="P1800" s="9" t="e">
        <f aca="false">IF(ROW(E1800) - 1 &gt;= $P$1, IF(OFFSET(N1800, 1- $P$1, 0) &lt;&gt; "", SUM(N1800:N1800(N1800, 1 - $P$1, 0)) / $P$1, ""), "")</f>
        <v>#VALUE!</v>
      </c>
      <c r="Q1800" s="4" t="e">
        <f aca="true">IF(ROW(N1800) - 1 &gt;= $P$1,IF(OFFSET(P1800, -1, 0) = "", P1800, ((N1800 - Q1799) * $O$5) + Q1799), "")</f>
        <v>#VALUE!</v>
      </c>
      <c r="R1800" s="4" t="e">
        <f aca="false">IF(Q1800&lt;&gt;"", N1800 - Q1800, "")</f>
        <v>#VALUE!</v>
      </c>
    </row>
    <row collapsed="false" customFormat="false" customHeight="true" hidden="false" ht="14.4" outlineLevel="0" r="1801">
      <c r="A1801" s="5" t="n">
        <v>39171</v>
      </c>
      <c r="B1801" s="1" t="n">
        <v>94.28</v>
      </c>
      <c r="C1801" s="1" t="n">
        <v>94.68</v>
      </c>
      <c r="D1801" s="1" t="n">
        <v>92.75</v>
      </c>
      <c r="E1801" s="1" t="n">
        <v>92.91</v>
      </c>
      <c r="F1801" s="1" t="n">
        <v>21448500</v>
      </c>
      <c r="G1801" s="1" t="n">
        <v>92.51</v>
      </c>
      <c r="I1801" s="6" t="e">
        <f aca="false">IF(ROW(E1801) - 1 &gt;= $I$1,SUM(E1801:E1801(E1801,1 - $I$1, 0)) / $I$1,"")</f>
        <v>#VALUE!</v>
      </c>
      <c r="J1801" s="6" t="e">
        <f aca="false">IF(ROW(E1801) - 1 &gt;= $J$1,SUM(E1801:E1801(E1801,1 - $J$1, 0)) / $J$1,"")</f>
        <v>#VALUE!</v>
      </c>
      <c r="L1801" s="7" t="e">
        <f aca="true">IF(ROW(E1801) - 1 &gt;= $L$1,IF(OFFSET(I1801, -1, 0) = "", I1801, ((E1801 - L1800) * $K$4) + L1800), "")</f>
        <v>#VALUE!</v>
      </c>
      <c r="M1801" s="7" t="e">
        <f aca="true">IF(ROW(E1801) - 1 &gt;= $M$1,IF(OFFSET(J1801, -1, 0) = "", J1801, ((E1801 - M1800) * $K$6) + M1800), "")</f>
        <v>#VALUE!</v>
      </c>
      <c r="N1801" s="3" t="e">
        <f aca="false">IF(M1801&lt;&gt;"", L1801-M1801, "")</f>
        <v>#VALUE!</v>
      </c>
      <c r="P1801" s="9" t="e">
        <f aca="false">IF(ROW(E1801) - 1 &gt;= $P$1, IF(OFFSET(N1801, 1- $P$1, 0) &lt;&gt; "", SUM(N1801:N1801(N1801, 1 - $P$1, 0)) / $P$1, ""), "")</f>
        <v>#VALUE!</v>
      </c>
      <c r="Q1801" s="4" t="e">
        <f aca="true">IF(ROW(N1801) - 1 &gt;= $P$1,IF(OFFSET(P1801, -1, 0) = "", P1801, ((N1801 - Q1800) * $O$5) + Q1800), "")</f>
        <v>#VALUE!</v>
      </c>
      <c r="R1801" s="4" t="e">
        <f aca="false">IF(Q1801&lt;&gt;"", N1801 - Q1801, "")</f>
        <v>#VALUE!</v>
      </c>
    </row>
    <row collapsed="false" customFormat="false" customHeight="true" hidden="false" ht="14.4" outlineLevel="0" r="1802">
      <c r="A1802" s="5" t="n">
        <v>39174</v>
      </c>
      <c r="B1802" s="1" t="n">
        <v>94.14</v>
      </c>
      <c r="C1802" s="1" t="n">
        <v>94.25</v>
      </c>
      <c r="D1802" s="1" t="n">
        <v>93.02</v>
      </c>
      <c r="E1802" s="1" t="n">
        <v>93.65</v>
      </c>
      <c r="F1802" s="1" t="n">
        <v>17928300</v>
      </c>
      <c r="G1802" s="1" t="n">
        <v>93.25</v>
      </c>
      <c r="I1802" s="6" t="e">
        <f aca="false">IF(ROW(E1802) - 1 &gt;= $I$1,SUM(E1802:E1802(E1802,1 - $I$1, 0)) / $I$1,"")</f>
        <v>#VALUE!</v>
      </c>
      <c r="J1802" s="6" t="e">
        <f aca="false">IF(ROW(E1802) - 1 &gt;= $J$1,SUM(E1802:E1802(E1802,1 - $J$1, 0)) / $J$1,"")</f>
        <v>#VALUE!</v>
      </c>
      <c r="L1802" s="7" t="e">
        <f aca="true">IF(ROW(E1802) - 1 &gt;= $L$1,IF(OFFSET(I1802, -1, 0) = "", I1802, ((E1802 - L1801) * $K$4) + L1801), "")</f>
        <v>#VALUE!</v>
      </c>
      <c r="M1802" s="7" t="e">
        <f aca="true">IF(ROW(E1802) - 1 &gt;= $M$1,IF(OFFSET(J1802, -1, 0) = "", J1802, ((E1802 - M1801) * $K$6) + M1801), "")</f>
        <v>#VALUE!</v>
      </c>
      <c r="N1802" s="3" t="e">
        <f aca="false">IF(M1802&lt;&gt;"", L1802-M1802, "")</f>
        <v>#VALUE!</v>
      </c>
      <c r="P1802" s="9" t="e">
        <f aca="false">IF(ROW(E1802) - 1 &gt;= $P$1, IF(OFFSET(N1802, 1- $P$1, 0) &lt;&gt; "", SUM(N1802:N1802(N1802, 1 - $P$1, 0)) / $P$1, ""), "")</f>
        <v>#VALUE!</v>
      </c>
      <c r="Q1802" s="4" t="e">
        <f aca="true">IF(ROW(N1802) - 1 &gt;= $P$1,IF(OFFSET(P1802, -1, 0) = "", P1802, ((N1802 - Q1801) * $O$5) + Q1801), "")</f>
        <v>#VALUE!</v>
      </c>
      <c r="R1802" s="4" t="e">
        <f aca="false">IF(Q1802&lt;&gt;"", N1802 - Q1802, "")</f>
        <v>#VALUE!</v>
      </c>
    </row>
    <row collapsed="false" customFormat="false" customHeight="true" hidden="false" ht="14.4" outlineLevel="0" r="1803">
      <c r="A1803" s="5" t="n">
        <v>39175</v>
      </c>
      <c r="B1803" s="1" t="n">
        <v>94.14</v>
      </c>
      <c r="C1803" s="1" t="n">
        <v>95.23</v>
      </c>
      <c r="D1803" s="1" t="n">
        <v>93.76</v>
      </c>
      <c r="E1803" s="1" t="n">
        <v>94.5</v>
      </c>
      <c r="F1803" s="1" t="n">
        <v>20854800</v>
      </c>
      <c r="G1803" s="1" t="n">
        <v>94.1</v>
      </c>
      <c r="I1803" s="6" t="e">
        <f aca="false">IF(ROW(E1803) - 1 &gt;= $I$1,SUM(E1803:E1803(E1803,1 - $I$1, 0)) / $I$1,"")</f>
        <v>#VALUE!</v>
      </c>
      <c r="J1803" s="6" t="e">
        <f aca="false">IF(ROW(E1803) - 1 &gt;= $J$1,SUM(E1803:E1803(E1803,1 - $J$1, 0)) / $J$1,"")</f>
        <v>#VALUE!</v>
      </c>
      <c r="L1803" s="7" t="e">
        <f aca="true">IF(ROW(E1803) - 1 &gt;= $L$1,IF(OFFSET(I1803, -1, 0) = "", I1803, ((E1803 - L1802) * $K$4) + L1802), "")</f>
        <v>#VALUE!</v>
      </c>
      <c r="M1803" s="7" t="e">
        <f aca="true">IF(ROW(E1803) - 1 &gt;= $M$1,IF(OFFSET(J1803, -1, 0) = "", J1803, ((E1803 - M1802) * $K$6) + M1802), "")</f>
        <v>#VALUE!</v>
      </c>
      <c r="N1803" s="3" t="e">
        <f aca="false">IF(M1803&lt;&gt;"", L1803-M1803, "")</f>
        <v>#VALUE!</v>
      </c>
      <c r="P1803" s="9" t="e">
        <f aca="false">IF(ROW(E1803) - 1 &gt;= $P$1, IF(OFFSET(N1803, 1- $P$1, 0) &lt;&gt; "", SUM(N1803:N1803(N1803, 1 - $P$1, 0)) / $P$1, ""), "")</f>
        <v>#VALUE!</v>
      </c>
      <c r="Q1803" s="4" t="e">
        <f aca="true">IF(ROW(N1803) - 1 &gt;= $P$1,IF(OFFSET(P1803, -1, 0) = "", P1803, ((N1803 - Q1802) * $O$5) + Q1802), "")</f>
        <v>#VALUE!</v>
      </c>
      <c r="R1803" s="4" t="e">
        <f aca="false">IF(Q1803&lt;&gt;"", N1803 - Q1803, "")</f>
        <v>#VALUE!</v>
      </c>
    </row>
    <row collapsed="false" customFormat="false" customHeight="true" hidden="false" ht="14.4" outlineLevel="0" r="1804">
      <c r="A1804" s="5" t="n">
        <v>39176</v>
      </c>
      <c r="B1804" s="1" t="n">
        <v>94.94</v>
      </c>
      <c r="C1804" s="1" t="n">
        <v>95.14</v>
      </c>
      <c r="D1804" s="1" t="n">
        <v>94.13</v>
      </c>
      <c r="E1804" s="1" t="n">
        <v>94.27</v>
      </c>
      <c r="F1804" s="1" t="n">
        <v>17028000</v>
      </c>
      <c r="G1804" s="1" t="n">
        <v>93.87</v>
      </c>
      <c r="I1804" s="6" t="e">
        <f aca="false">IF(ROW(E1804) - 1 &gt;= $I$1,SUM(E1804:E1804(E1804,1 - $I$1, 0)) / $I$1,"")</f>
        <v>#VALUE!</v>
      </c>
      <c r="J1804" s="6" t="e">
        <f aca="false">IF(ROW(E1804) - 1 &gt;= $J$1,SUM(E1804:E1804(E1804,1 - $J$1, 0)) / $J$1,"")</f>
        <v>#VALUE!</v>
      </c>
      <c r="L1804" s="7" t="e">
        <f aca="true">IF(ROW(E1804) - 1 &gt;= $L$1,IF(OFFSET(I1804, -1, 0) = "", I1804, ((E1804 - L1803) * $K$4) + L1803), "")</f>
        <v>#VALUE!</v>
      </c>
      <c r="M1804" s="7" t="e">
        <f aca="true">IF(ROW(E1804) - 1 &gt;= $M$1,IF(OFFSET(J1804, -1, 0) = "", J1804, ((E1804 - M1803) * $K$6) + M1803), "")</f>
        <v>#VALUE!</v>
      </c>
      <c r="N1804" s="3" t="e">
        <f aca="false">IF(M1804&lt;&gt;"", L1804-M1804, "")</f>
        <v>#VALUE!</v>
      </c>
      <c r="P1804" s="9" t="e">
        <f aca="false">IF(ROW(E1804) - 1 &gt;= $P$1, IF(OFFSET(N1804, 1- $P$1, 0) &lt;&gt; "", SUM(N1804:N1804(N1804, 1 - $P$1, 0)) / $P$1, ""), "")</f>
        <v>#VALUE!</v>
      </c>
      <c r="Q1804" s="4" t="e">
        <f aca="true">IF(ROW(N1804) - 1 &gt;= $P$1,IF(OFFSET(P1804, -1, 0) = "", P1804, ((N1804 - Q1803) * $O$5) + Q1803), "")</f>
        <v>#VALUE!</v>
      </c>
      <c r="R1804" s="4" t="e">
        <f aca="false">IF(Q1804&lt;&gt;"", N1804 - Q1804, "")</f>
        <v>#VALUE!</v>
      </c>
    </row>
    <row collapsed="false" customFormat="false" customHeight="true" hidden="false" ht="14.4" outlineLevel="0" r="1805">
      <c r="A1805" s="5" t="n">
        <v>39177</v>
      </c>
      <c r="B1805" s="1" t="n">
        <v>94.12</v>
      </c>
      <c r="C1805" s="1" t="n">
        <v>94.68</v>
      </c>
      <c r="D1805" s="1" t="n">
        <v>93.52</v>
      </c>
      <c r="E1805" s="1" t="n">
        <v>94.68</v>
      </c>
      <c r="F1805" s="1" t="n">
        <v>12697000</v>
      </c>
      <c r="G1805" s="1" t="n">
        <v>94.28</v>
      </c>
      <c r="I1805" s="6" t="e">
        <f aca="false">IF(ROW(E1805) - 1 &gt;= $I$1,SUM(E1805:E1805(E1805,1 - $I$1, 0)) / $I$1,"")</f>
        <v>#VALUE!</v>
      </c>
      <c r="J1805" s="6" t="e">
        <f aca="false">IF(ROW(E1805) - 1 &gt;= $J$1,SUM(E1805:E1805(E1805,1 - $J$1, 0)) / $J$1,"")</f>
        <v>#VALUE!</v>
      </c>
      <c r="L1805" s="7" t="e">
        <f aca="true">IF(ROW(E1805) - 1 &gt;= $L$1,IF(OFFSET(I1805, -1, 0) = "", I1805, ((E1805 - L1804) * $K$4) + L1804), "")</f>
        <v>#VALUE!</v>
      </c>
      <c r="M1805" s="7" t="e">
        <f aca="true">IF(ROW(E1805) - 1 &gt;= $M$1,IF(OFFSET(J1805, -1, 0) = "", J1805, ((E1805 - M1804) * $K$6) + M1804), "")</f>
        <v>#VALUE!</v>
      </c>
      <c r="N1805" s="3" t="e">
        <f aca="false">IF(M1805&lt;&gt;"", L1805-M1805, "")</f>
        <v>#VALUE!</v>
      </c>
      <c r="P1805" s="9" t="e">
        <f aca="false">IF(ROW(E1805) - 1 &gt;= $P$1, IF(OFFSET(N1805, 1- $P$1, 0) &lt;&gt; "", SUM(N1805:N1805(N1805, 1 - $P$1, 0)) / $P$1, ""), "")</f>
        <v>#VALUE!</v>
      </c>
      <c r="Q1805" s="4" t="e">
        <f aca="true">IF(ROW(N1805) - 1 &gt;= $P$1,IF(OFFSET(P1805, -1, 0) = "", P1805, ((N1805 - Q1804) * $O$5) + Q1804), "")</f>
        <v>#VALUE!</v>
      </c>
      <c r="R1805" s="4" t="e">
        <f aca="false">IF(Q1805&lt;&gt;"", N1805 - Q1805, "")</f>
        <v>#VALUE!</v>
      </c>
    </row>
    <row collapsed="false" customFormat="false" customHeight="true" hidden="false" ht="14.4" outlineLevel="0" r="1806">
      <c r="A1806" s="5" t="n">
        <v>39181</v>
      </c>
      <c r="B1806" s="1" t="n">
        <v>95.21</v>
      </c>
      <c r="C1806" s="1" t="n">
        <v>95.3</v>
      </c>
      <c r="D1806" s="1" t="n">
        <v>93.04</v>
      </c>
      <c r="E1806" s="1" t="n">
        <v>93.65</v>
      </c>
      <c r="F1806" s="1" t="n">
        <v>14762200</v>
      </c>
      <c r="G1806" s="1" t="n">
        <v>93.25</v>
      </c>
      <c r="I1806" s="6" t="e">
        <f aca="false">IF(ROW(E1806) - 1 &gt;= $I$1,SUM(E1806:E1806(E1806,1 - $I$1, 0)) / $I$1,"")</f>
        <v>#VALUE!</v>
      </c>
      <c r="J1806" s="6" t="e">
        <f aca="false">IF(ROW(E1806) - 1 &gt;= $J$1,SUM(E1806:E1806(E1806,1 - $J$1, 0)) / $J$1,"")</f>
        <v>#VALUE!</v>
      </c>
      <c r="L1806" s="7" t="e">
        <f aca="true">IF(ROW(E1806) - 1 &gt;= $L$1,IF(OFFSET(I1806, -1, 0) = "", I1806, ((E1806 - L1805) * $K$4) + L1805), "")</f>
        <v>#VALUE!</v>
      </c>
      <c r="M1806" s="7" t="e">
        <f aca="true">IF(ROW(E1806) - 1 &gt;= $M$1,IF(OFFSET(J1806, -1, 0) = "", J1806, ((E1806 - M1805) * $K$6) + M1805), "")</f>
        <v>#VALUE!</v>
      </c>
      <c r="N1806" s="3" t="e">
        <f aca="false">IF(M1806&lt;&gt;"", L1806-M1806, "")</f>
        <v>#VALUE!</v>
      </c>
      <c r="P1806" s="9" t="e">
        <f aca="false">IF(ROW(E1806) - 1 &gt;= $P$1, IF(OFFSET(N1806, 1- $P$1, 0) &lt;&gt; "", SUM(N1806:N1806(N1806, 1 - $P$1, 0)) / $P$1, ""), "")</f>
        <v>#VALUE!</v>
      </c>
      <c r="Q1806" s="4" t="e">
        <f aca="true">IF(ROW(N1806) - 1 &gt;= $P$1,IF(OFFSET(P1806, -1, 0) = "", P1806, ((N1806 - Q1805) * $O$5) + Q1805), "")</f>
        <v>#VALUE!</v>
      </c>
      <c r="R1806" s="4" t="e">
        <f aca="false">IF(Q1806&lt;&gt;"", N1806 - Q1806, "")</f>
        <v>#VALUE!</v>
      </c>
    </row>
    <row collapsed="false" customFormat="false" customHeight="true" hidden="false" ht="14.4" outlineLevel="0" r="1807">
      <c r="A1807" s="5" t="n">
        <v>39182</v>
      </c>
      <c r="B1807" s="1" t="n">
        <v>93.67</v>
      </c>
      <c r="C1807" s="1" t="n">
        <v>94.26</v>
      </c>
      <c r="D1807" s="1" t="n">
        <v>93.41</v>
      </c>
      <c r="E1807" s="1" t="n">
        <v>94.25</v>
      </c>
      <c r="F1807" s="1" t="n">
        <v>12588100</v>
      </c>
      <c r="G1807" s="1" t="n">
        <v>93.85</v>
      </c>
      <c r="I1807" s="6" t="e">
        <f aca="false">IF(ROW(E1807) - 1 &gt;= $I$1,SUM(E1807:E1807(E1807,1 - $I$1, 0)) / $I$1,"")</f>
        <v>#VALUE!</v>
      </c>
      <c r="J1807" s="6" t="e">
        <f aca="false">IF(ROW(E1807) - 1 &gt;= $J$1,SUM(E1807:E1807(E1807,1 - $J$1, 0)) / $J$1,"")</f>
        <v>#VALUE!</v>
      </c>
      <c r="L1807" s="7" t="e">
        <f aca="true">IF(ROW(E1807) - 1 &gt;= $L$1,IF(OFFSET(I1807, -1, 0) = "", I1807, ((E1807 - L1806) * $K$4) + L1806), "")</f>
        <v>#VALUE!</v>
      </c>
      <c r="M1807" s="7" t="e">
        <f aca="true">IF(ROW(E1807) - 1 &gt;= $M$1,IF(OFFSET(J1807, -1, 0) = "", J1807, ((E1807 - M1806) * $K$6) + M1806), "")</f>
        <v>#VALUE!</v>
      </c>
      <c r="N1807" s="3" t="e">
        <f aca="false">IF(M1807&lt;&gt;"", L1807-M1807, "")</f>
        <v>#VALUE!</v>
      </c>
      <c r="P1807" s="9" t="e">
        <f aca="false">IF(ROW(E1807) - 1 &gt;= $P$1, IF(OFFSET(N1807, 1- $P$1, 0) &lt;&gt; "", SUM(N1807:N1807(N1807, 1 - $P$1, 0)) / $P$1, ""), "")</f>
        <v>#VALUE!</v>
      </c>
      <c r="Q1807" s="4" t="e">
        <f aca="true">IF(ROW(N1807) - 1 &gt;= $P$1,IF(OFFSET(P1807, -1, 0) = "", P1807, ((N1807 - Q1806) * $O$5) + Q1806), "")</f>
        <v>#VALUE!</v>
      </c>
      <c r="R1807" s="4" t="e">
        <f aca="false">IF(Q1807&lt;&gt;"", N1807 - Q1807, "")</f>
        <v>#VALUE!</v>
      </c>
    </row>
    <row collapsed="false" customFormat="false" customHeight="true" hidden="false" ht="14.4" outlineLevel="0" r="1808">
      <c r="A1808" s="5" t="n">
        <v>39183</v>
      </c>
      <c r="B1808" s="1" t="n">
        <v>93.9</v>
      </c>
      <c r="C1808" s="1" t="n">
        <v>93.95</v>
      </c>
      <c r="D1808" s="1" t="n">
        <v>92.33</v>
      </c>
      <c r="E1808" s="1" t="n">
        <v>92.59</v>
      </c>
      <c r="F1808" s="1" t="n">
        <v>19607800</v>
      </c>
      <c r="G1808" s="1" t="n">
        <v>92.19</v>
      </c>
      <c r="I1808" s="6" t="e">
        <f aca="false">IF(ROW(E1808) - 1 &gt;= $I$1,SUM(E1808:E1808(E1808,1 - $I$1, 0)) / $I$1,"")</f>
        <v>#VALUE!</v>
      </c>
      <c r="J1808" s="6" t="e">
        <f aca="false">IF(ROW(E1808) - 1 &gt;= $J$1,SUM(E1808:E1808(E1808,1 - $J$1, 0)) / $J$1,"")</f>
        <v>#VALUE!</v>
      </c>
      <c r="L1808" s="7" t="e">
        <f aca="true">IF(ROW(E1808) - 1 &gt;= $L$1,IF(OFFSET(I1808, -1, 0) = "", I1808, ((E1808 - L1807) * $K$4) + L1807), "")</f>
        <v>#VALUE!</v>
      </c>
      <c r="M1808" s="7" t="e">
        <f aca="true">IF(ROW(E1808) - 1 &gt;= $M$1,IF(OFFSET(J1808, -1, 0) = "", J1808, ((E1808 - M1807) * $K$6) + M1807), "")</f>
        <v>#VALUE!</v>
      </c>
      <c r="N1808" s="3" t="e">
        <f aca="false">IF(M1808&lt;&gt;"", L1808-M1808, "")</f>
        <v>#VALUE!</v>
      </c>
      <c r="P1808" s="9" t="e">
        <f aca="false">IF(ROW(E1808) - 1 &gt;= $P$1, IF(OFFSET(N1808, 1- $P$1, 0) &lt;&gt; "", SUM(N1808:N1808(N1808, 1 - $P$1, 0)) / $P$1, ""), "")</f>
        <v>#VALUE!</v>
      </c>
      <c r="Q1808" s="4" t="e">
        <f aca="true">IF(ROW(N1808) - 1 &gt;= $P$1,IF(OFFSET(P1808, -1, 0) = "", P1808, ((N1808 - Q1807) * $O$5) + Q1807), "")</f>
        <v>#VALUE!</v>
      </c>
      <c r="R1808" s="4" t="e">
        <f aca="false">IF(Q1808&lt;&gt;"", N1808 - Q1808, "")</f>
        <v>#VALUE!</v>
      </c>
    </row>
    <row collapsed="false" customFormat="false" customHeight="true" hidden="false" ht="14.4" outlineLevel="0" r="1809">
      <c r="A1809" s="5" t="n">
        <v>39184</v>
      </c>
      <c r="B1809" s="1" t="n">
        <v>92.04</v>
      </c>
      <c r="C1809" s="1" t="n">
        <v>92.31</v>
      </c>
      <c r="D1809" s="1" t="n">
        <v>90.72</v>
      </c>
      <c r="E1809" s="1" t="n">
        <v>92.19</v>
      </c>
      <c r="F1809" s="1" t="n">
        <v>23452700</v>
      </c>
      <c r="G1809" s="1" t="n">
        <v>91.8</v>
      </c>
      <c r="I1809" s="6" t="e">
        <f aca="false">IF(ROW(E1809) - 1 &gt;= $I$1,SUM(E1809:E1809(E1809,1 - $I$1, 0)) / $I$1,"")</f>
        <v>#VALUE!</v>
      </c>
      <c r="J1809" s="6" t="e">
        <f aca="false">IF(ROW(E1809) - 1 &gt;= $J$1,SUM(E1809:E1809(E1809,1 - $J$1, 0)) / $J$1,"")</f>
        <v>#VALUE!</v>
      </c>
      <c r="L1809" s="7" t="e">
        <f aca="true">IF(ROW(E1809) - 1 &gt;= $L$1,IF(OFFSET(I1809, -1, 0) = "", I1809, ((E1809 - L1808) * $K$4) + L1808), "")</f>
        <v>#VALUE!</v>
      </c>
      <c r="M1809" s="7" t="e">
        <f aca="true">IF(ROW(E1809) - 1 &gt;= $M$1,IF(OFFSET(J1809, -1, 0) = "", J1809, ((E1809 - M1808) * $K$6) + M1808), "")</f>
        <v>#VALUE!</v>
      </c>
      <c r="N1809" s="3" t="e">
        <f aca="false">IF(M1809&lt;&gt;"", L1809-M1809, "")</f>
        <v>#VALUE!</v>
      </c>
      <c r="P1809" s="9" t="e">
        <f aca="false">IF(ROW(E1809) - 1 &gt;= $P$1, IF(OFFSET(N1809, 1- $P$1, 0) &lt;&gt; "", SUM(N1809:N1809(N1809, 1 - $P$1, 0)) / $P$1, ""), "")</f>
        <v>#VALUE!</v>
      </c>
      <c r="Q1809" s="4" t="e">
        <f aca="true">IF(ROW(N1809) - 1 &gt;= $P$1,IF(OFFSET(P1809, -1, 0) = "", P1809, ((N1809 - Q1808) * $O$5) + Q1808), "")</f>
        <v>#VALUE!</v>
      </c>
      <c r="R1809" s="4" t="e">
        <f aca="false">IF(Q1809&lt;&gt;"", N1809 - Q1809, "")</f>
        <v>#VALUE!</v>
      </c>
    </row>
    <row collapsed="false" customFormat="false" customHeight="true" hidden="false" ht="14.4" outlineLevel="0" r="1810">
      <c r="A1810" s="5" t="n">
        <v>39185</v>
      </c>
      <c r="B1810" s="1" t="n">
        <v>90.9</v>
      </c>
      <c r="C1810" s="1" t="n">
        <v>91.4</v>
      </c>
      <c r="D1810" s="1" t="n">
        <v>90.06</v>
      </c>
      <c r="E1810" s="1" t="n">
        <v>90.24</v>
      </c>
      <c r="F1810" s="1" t="n">
        <v>25712200</v>
      </c>
      <c r="G1810" s="1" t="n">
        <v>89.85</v>
      </c>
      <c r="I1810" s="6" t="e">
        <f aca="false">IF(ROW(E1810) - 1 &gt;= $I$1,SUM(E1810:E1810(E1810,1 - $I$1, 0)) / $I$1,"")</f>
        <v>#VALUE!</v>
      </c>
      <c r="J1810" s="6" t="e">
        <f aca="false">IF(ROW(E1810) - 1 &gt;= $J$1,SUM(E1810:E1810(E1810,1 - $J$1, 0)) / $J$1,"")</f>
        <v>#VALUE!</v>
      </c>
      <c r="L1810" s="7" t="e">
        <f aca="true">IF(ROW(E1810) - 1 &gt;= $L$1,IF(OFFSET(I1810, -1, 0) = "", I1810, ((E1810 - L1809) * $K$4) + L1809), "")</f>
        <v>#VALUE!</v>
      </c>
      <c r="M1810" s="7" t="e">
        <f aca="true">IF(ROW(E1810) - 1 &gt;= $M$1,IF(OFFSET(J1810, -1, 0) = "", J1810, ((E1810 - M1809) * $K$6) + M1809), "")</f>
        <v>#VALUE!</v>
      </c>
      <c r="N1810" s="3" t="e">
        <f aca="false">IF(M1810&lt;&gt;"", L1810-M1810, "")</f>
        <v>#VALUE!</v>
      </c>
      <c r="P1810" s="9" t="e">
        <f aca="false">IF(ROW(E1810) - 1 &gt;= $P$1, IF(OFFSET(N1810, 1- $P$1, 0) &lt;&gt; "", SUM(N1810:N1810(N1810, 1 - $P$1, 0)) / $P$1, ""), "")</f>
        <v>#VALUE!</v>
      </c>
      <c r="Q1810" s="4" t="e">
        <f aca="true">IF(ROW(N1810) - 1 &gt;= $P$1,IF(OFFSET(P1810, -1, 0) = "", P1810, ((N1810 - Q1809) * $O$5) + Q1809), "")</f>
        <v>#VALUE!</v>
      </c>
      <c r="R1810" s="4" t="e">
        <f aca="false">IF(Q1810&lt;&gt;"", N1810 - Q1810, "")</f>
        <v>#VALUE!</v>
      </c>
    </row>
    <row collapsed="false" customFormat="false" customHeight="true" hidden="false" ht="14.4" outlineLevel="0" r="1811">
      <c r="A1811" s="5" t="n">
        <v>39188</v>
      </c>
      <c r="B1811" s="1" t="n">
        <v>90.57</v>
      </c>
      <c r="C1811" s="1" t="n">
        <v>91.5</v>
      </c>
      <c r="D1811" s="1" t="n">
        <v>90.25</v>
      </c>
      <c r="E1811" s="1" t="n">
        <v>91.43</v>
      </c>
      <c r="F1811" s="1" t="n">
        <v>21751200</v>
      </c>
      <c r="G1811" s="1" t="n">
        <v>91.04</v>
      </c>
      <c r="I1811" s="6" t="e">
        <f aca="false">IF(ROW(E1811) - 1 &gt;= $I$1,SUM(E1811:E1811(E1811,1 - $I$1, 0)) / $I$1,"")</f>
        <v>#VALUE!</v>
      </c>
      <c r="J1811" s="6" t="e">
        <f aca="false">IF(ROW(E1811) - 1 &gt;= $J$1,SUM(E1811:E1811(E1811,1 - $J$1, 0)) / $J$1,"")</f>
        <v>#VALUE!</v>
      </c>
      <c r="L1811" s="7" t="e">
        <f aca="true">IF(ROW(E1811) - 1 &gt;= $L$1,IF(OFFSET(I1811, -1, 0) = "", I1811, ((E1811 - L1810) * $K$4) + L1810), "")</f>
        <v>#VALUE!</v>
      </c>
      <c r="M1811" s="7" t="e">
        <f aca="true">IF(ROW(E1811) - 1 &gt;= $M$1,IF(OFFSET(J1811, -1, 0) = "", J1811, ((E1811 - M1810) * $K$6) + M1810), "")</f>
        <v>#VALUE!</v>
      </c>
      <c r="N1811" s="3" t="e">
        <f aca="false">IF(M1811&lt;&gt;"", L1811-M1811, "")</f>
        <v>#VALUE!</v>
      </c>
      <c r="P1811" s="9" t="e">
        <f aca="false">IF(ROW(E1811) - 1 &gt;= $P$1, IF(OFFSET(N1811, 1- $P$1, 0) &lt;&gt; "", SUM(N1811:N1811(N1811, 1 - $P$1, 0)) / $P$1, ""), "")</f>
        <v>#VALUE!</v>
      </c>
      <c r="Q1811" s="4" t="e">
        <f aca="true">IF(ROW(N1811) - 1 &gt;= $P$1,IF(OFFSET(P1811, -1, 0) = "", P1811, ((N1811 - Q1810) * $O$5) + Q1810), "")</f>
        <v>#VALUE!</v>
      </c>
      <c r="R1811" s="4" t="e">
        <f aca="false">IF(Q1811&lt;&gt;"", N1811 - Q1811, "")</f>
        <v>#VALUE!</v>
      </c>
    </row>
    <row collapsed="false" customFormat="false" customHeight="true" hidden="false" ht="14.4" outlineLevel="0" r="1812">
      <c r="A1812" s="5" t="n">
        <v>39189</v>
      </c>
      <c r="B1812" s="1" t="n">
        <v>92</v>
      </c>
      <c r="C1812" s="1" t="n">
        <v>92.3</v>
      </c>
      <c r="D1812" s="1" t="n">
        <v>89.7</v>
      </c>
      <c r="E1812" s="1" t="n">
        <v>90.35</v>
      </c>
      <c r="F1812" s="1" t="n">
        <v>26854300</v>
      </c>
      <c r="G1812" s="1" t="n">
        <v>89.96</v>
      </c>
      <c r="I1812" s="6" t="e">
        <f aca="false">IF(ROW(E1812) - 1 &gt;= $I$1,SUM(E1812:E1812(E1812,1 - $I$1, 0)) / $I$1,"")</f>
        <v>#VALUE!</v>
      </c>
      <c r="J1812" s="6" t="e">
        <f aca="false">IF(ROW(E1812) - 1 &gt;= $J$1,SUM(E1812:E1812(E1812,1 - $J$1, 0)) / $J$1,"")</f>
        <v>#VALUE!</v>
      </c>
      <c r="L1812" s="7" t="e">
        <f aca="true">IF(ROW(E1812) - 1 &gt;= $L$1,IF(OFFSET(I1812, -1, 0) = "", I1812, ((E1812 - L1811) * $K$4) + L1811), "")</f>
        <v>#VALUE!</v>
      </c>
      <c r="M1812" s="7" t="e">
        <f aca="true">IF(ROW(E1812) - 1 &gt;= $M$1,IF(OFFSET(J1812, -1, 0) = "", J1812, ((E1812 - M1811) * $K$6) + M1811), "")</f>
        <v>#VALUE!</v>
      </c>
      <c r="N1812" s="3" t="e">
        <f aca="false">IF(M1812&lt;&gt;"", L1812-M1812, "")</f>
        <v>#VALUE!</v>
      </c>
      <c r="P1812" s="9" t="e">
        <f aca="false">IF(ROW(E1812) - 1 &gt;= $P$1, IF(OFFSET(N1812, 1- $P$1, 0) &lt;&gt; "", SUM(N1812:N1812(N1812, 1 - $P$1, 0)) / $P$1, ""), "")</f>
        <v>#VALUE!</v>
      </c>
      <c r="Q1812" s="4" t="e">
        <f aca="true">IF(ROW(N1812) - 1 &gt;= $P$1,IF(OFFSET(P1812, -1, 0) = "", P1812, ((N1812 - Q1811) * $O$5) + Q1811), "")</f>
        <v>#VALUE!</v>
      </c>
      <c r="R1812" s="4" t="e">
        <f aca="false">IF(Q1812&lt;&gt;"", N1812 - Q1812, "")</f>
        <v>#VALUE!</v>
      </c>
    </row>
    <row collapsed="false" customFormat="false" customHeight="true" hidden="false" ht="14.4" outlineLevel="0" r="1813">
      <c r="A1813" s="5" t="n">
        <v>39190</v>
      </c>
      <c r="B1813" s="1" t="n">
        <v>90.16</v>
      </c>
      <c r="C1813" s="1" t="n">
        <v>90.85</v>
      </c>
      <c r="D1813" s="1" t="n">
        <v>89.6</v>
      </c>
      <c r="E1813" s="1" t="n">
        <v>90.4</v>
      </c>
      <c r="F1813" s="1" t="n">
        <v>16573000</v>
      </c>
      <c r="G1813" s="1" t="n">
        <v>90.01</v>
      </c>
      <c r="I1813" s="6" t="e">
        <f aca="false">IF(ROW(E1813) - 1 &gt;= $I$1,SUM(E1813:E1813(E1813,1 - $I$1, 0)) / $I$1,"")</f>
        <v>#VALUE!</v>
      </c>
      <c r="J1813" s="6" t="e">
        <f aca="false">IF(ROW(E1813) - 1 &gt;= $J$1,SUM(E1813:E1813(E1813,1 - $J$1, 0)) / $J$1,"")</f>
        <v>#VALUE!</v>
      </c>
      <c r="L1813" s="7" t="e">
        <f aca="true">IF(ROW(E1813) - 1 &gt;= $L$1,IF(OFFSET(I1813, -1, 0) = "", I1813, ((E1813 - L1812) * $K$4) + L1812), "")</f>
        <v>#VALUE!</v>
      </c>
      <c r="M1813" s="7" t="e">
        <f aca="true">IF(ROW(E1813) - 1 &gt;= $M$1,IF(OFFSET(J1813, -1, 0) = "", J1813, ((E1813 - M1812) * $K$6) + M1812), "")</f>
        <v>#VALUE!</v>
      </c>
      <c r="N1813" s="3" t="e">
        <f aca="false">IF(M1813&lt;&gt;"", L1813-M1813, "")</f>
        <v>#VALUE!</v>
      </c>
      <c r="P1813" s="9" t="e">
        <f aca="false">IF(ROW(E1813) - 1 &gt;= $P$1, IF(OFFSET(N1813, 1- $P$1, 0) &lt;&gt; "", SUM(N1813:N1813(N1813, 1 - $P$1, 0)) / $P$1, ""), "")</f>
        <v>#VALUE!</v>
      </c>
      <c r="Q1813" s="4" t="e">
        <f aca="true">IF(ROW(N1813) - 1 &gt;= $P$1,IF(OFFSET(P1813, -1, 0) = "", P1813, ((N1813 - Q1812) * $O$5) + Q1812), "")</f>
        <v>#VALUE!</v>
      </c>
      <c r="R1813" s="4" t="e">
        <f aca="false">IF(Q1813&lt;&gt;"", N1813 - Q1813, "")</f>
        <v>#VALUE!</v>
      </c>
    </row>
    <row collapsed="false" customFormat="false" customHeight="true" hidden="false" ht="14.4" outlineLevel="0" r="1814">
      <c r="A1814" s="5" t="n">
        <v>39191</v>
      </c>
      <c r="B1814" s="1" t="n">
        <v>90.19</v>
      </c>
      <c r="C1814" s="1" t="n">
        <v>91.25</v>
      </c>
      <c r="D1814" s="1" t="n">
        <v>89.83</v>
      </c>
      <c r="E1814" s="1" t="n">
        <v>90.27</v>
      </c>
      <c r="F1814" s="1" t="n">
        <v>15211200</v>
      </c>
      <c r="G1814" s="1" t="n">
        <v>89.88</v>
      </c>
      <c r="I1814" s="6" t="e">
        <f aca="false">IF(ROW(E1814) - 1 &gt;= $I$1,SUM(E1814:E1814(E1814,1 - $I$1, 0)) / $I$1,"")</f>
        <v>#VALUE!</v>
      </c>
      <c r="J1814" s="6" t="e">
        <f aca="false">IF(ROW(E1814) - 1 &gt;= $J$1,SUM(E1814:E1814(E1814,1 - $J$1, 0)) / $J$1,"")</f>
        <v>#VALUE!</v>
      </c>
      <c r="L1814" s="7" t="e">
        <f aca="true">IF(ROW(E1814) - 1 &gt;= $L$1,IF(OFFSET(I1814, -1, 0) = "", I1814, ((E1814 - L1813) * $K$4) + L1813), "")</f>
        <v>#VALUE!</v>
      </c>
      <c r="M1814" s="7" t="e">
        <f aca="true">IF(ROW(E1814) - 1 &gt;= $M$1,IF(OFFSET(J1814, -1, 0) = "", J1814, ((E1814 - M1813) * $K$6) + M1813), "")</f>
        <v>#VALUE!</v>
      </c>
      <c r="N1814" s="3" t="e">
        <f aca="false">IF(M1814&lt;&gt;"", L1814-M1814, "")</f>
        <v>#VALUE!</v>
      </c>
      <c r="P1814" s="9" t="e">
        <f aca="false">IF(ROW(E1814) - 1 &gt;= $P$1, IF(OFFSET(N1814, 1- $P$1, 0) &lt;&gt; "", SUM(N1814:N1814(N1814, 1 - $P$1, 0)) / $P$1, ""), "")</f>
        <v>#VALUE!</v>
      </c>
      <c r="Q1814" s="4" t="e">
        <f aca="true">IF(ROW(N1814) - 1 &gt;= $P$1,IF(OFFSET(P1814, -1, 0) = "", P1814, ((N1814 - Q1813) * $O$5) + Q1813), "")</f>
        <v>#VALUE!</v>
      </c>
      <c r="R1814" s="4" t="e">
        <f aca="false">IF(Q1814&lt;&gt;"", N1814 - Q1814, "")</f>
        <v>#VALUE!</v>
      </c>
    </row>
    <row collapsed="false" customFormat="false" customHeight="true" hidden="false" ht="14.4" outlineLevel="0" r="1815">
      <c r="A1815" s="5" t="n">
        <v>39192</v>
      </c>
      <c r="B1815" s="1" t="n">
        <v>90.89</v>
      </c>
      <c r="C1815" s="1" t="n">
        <v>91.18</v>
      </c>
      <c r="D1815" s="1" t="n">
        <v>90.55</v>
      </c>
      <c r="E1815" s="1" t="n">
        <v>90.97</v>
      </c>
      <c r="F1815" s="1" t="n">
        <v>18670700</v>
      </c>
      <c r="G1815" s="1" t="n">
        <v>90.58</v>
      </c>
      <c r="I1815" s="6" t="e">
        <f aca="false">IF(ROW(E1815) - 1 &gt;= $I$1,SUM(E1815:E1815(E1815,1 - $I$1, 0)) / $I$1,"")</f>
        <v>#VALUE!</v>
      </c>
      <c r="J1815" s="6" t="e">
        <f aca="false">IF(ROW(E1815) - 1 &gt;= $J$1,SUM(E1815:E1815(E1815,1 - $J$1, 0)) / $J$1,"")</f>
        <v>#VALUE!</v>
      </c>
      <c r="L1815" s="7" t="e">
        <f aca="true">IF(ROW(E1815) - 1 &gt;= $L$1,IF(OFFSET(I1815, -1, 0) = "", I1815, ((E1815 - L1814) * $K$4) + L1814), "")</f>
        <v>#VALUE!</v>
      </c>
      <c r="M1815" s="7" t="e">
        <f aca="true">IF(ROW(E1815) - 1 &gt;= $M$1,IF(OFFSET(J1815, -1, 0) = "", J1815, ((E1815 - M1814) * $K$6) + M1814), "")</f>
        <v>#VALUE!</v>
      </c>
      <c r="N1815" s="3" t="e">
        <f aca="false">IF(M1815&lt;&gt;"", L1815-M1815, "")</f>
        <v>#VALUE!</v>
      </c>
      <c r="P1815" s="9" t="e">
        <f aca="false">IF(ROW(E1815) - 1 &gt;= $P$1, IF(OFFSET(N1815, 1- $P$1, 0) &lt;&gt; "", SUM(N1815:N1815(N1815, 1 - $P$1, 0)) / $P$1, ""), "")</f>
        <v>#VALUE!</v>
      </c>
      <c r="Q1815" s="4" t="e">
        <f aca="true">IF(ROW(N1815) - 1 &gt;= $P$1,IF(OFFSET(P1815, -1, 0) = "", P1815, ((N1815 - Q1814) * $O$5) + Q1814), "")</f>
        <v>#VALUE!</v>
      </c>
      <c r="R1815" s="4" t="e">
        <f aca="false">IF(Q1815&lt;&gt;"", N1815 - Q1815, "")</f>
        <v>#VALUE!</v>
      </c>
    </row>
    <row collapsed="false" customFormat="false" customHeight="true" hidden="false" ht="14.4" outlineLevel="0" r="1816">
      <c r="A1816" s="5" t="n">
        <v>39195</v>
      </c>
      <c r="B1816" s="1" t="n">
        <v>91.59</v>
      </c>
      <c r="C1816" s="1" t="n">
        <v>93.8</v>
      </c>
      <c r="D1816" s="1" t="n">
        <v>91.42</v>
      </c>
      <c r="E1816" s="1" t="n">
        <v>93.51</v>
      </c>
      <c r="F1816" s="1" t="n">
        <v>27867500</v>
      </c>
      <c r="G1816" s="1" t="n">
        <v>93.11</v>
      </c>
      <c r="I1816" s="6" t="e">
        <f aca="false">IF(ROW(E1816) - 1 &gt;= $I$1,SUM(E1816:E1816(E1816,1 - $I$1, 0)) / $I$1,"")</f>
        <v>#VALUE!</v>
      </c>
      <c r="J1816" s="6" t="e">
        <f aca="false">IF(ROW(E1816) - 1 &gt;= $J$1,SUM(E1816:E1816(E1816,1 - $J$1, 0)) / $J$1,"")</f>
        <v>#VALUE!</v>
      </c>
      <c r="L1816" s="7" t="e">
        <f aca="true">IF(ROW(E1816) - 1 &gt;= $L$1,IF(OFFSET(I1816, -1, 0) = "", I1816, ((E1816 - L1815) * $K$4) + L1815), "")</f>
        <v>#VALUE!</v>
      </c>
      <c r="M1816" s="7" t="e">
        <f aca="true">IF(ROW(E1816) - 1 &gt;= $M$1,IF(OFFSET(J1816, -1, 0) = "", J1816, ((E1816 - M1815) * $K$6) + M1815), "")</f>
        <v>#VALUE!</v>
      </c>
      <c r="N1816" s="3" t="e">
        <f aca="false">IF(M1816&lt;&gt;"", L1816-M1816, "")</f>
        <v>#VALUE!</v>
      </c>
      <c r="P1816" s="9" t="e">
        <f aca="false">IF(ROW(E1816) - 1 &gt;= $P$1, IF(OFFSET(N1816, 1- $P$1, 0) &lt;&gt; "", SUM(N1816:N1816(N1816, 1 - $P$1, 0)) / $P$1, ""), "")</f>
        <v>#VALUE!</v>
      </c>
      <c r="Q1816" s="4" t="e">
        <f aca="true">IF(ROW(N1816) - 1 &gt;= $P$1,IF(OFFSET(P1816, -1, 0) = "", P1816, ((N1816 - Q1815) * $O$5) + Q1815), "")</f>
        <v>#VALUE!</v>
      </c>
      <c r="R1816" s="4" t="e">
        <f aca="false">IF(Q1816&lt;&gt;"", N1816 - Q1816, "")</f>
        <v>#VALUE!</v>
      </c>
    </row>
    <row collapsed="false" customFormat="false" customHeight="true" hidden="false" ht="14.4" outlineLevel="0" r="1817">
      <c r="A1817" s="5" t="n">
        <v>39196</v>
      </c>
      <c r="B1817" s="1" t="n">
        <v>93.96</v>
      </c>
      <c r="C1817" s="1" t="n">
        <v>96.39</v>
      </c>
      <c r="D1817" s="1" t="n">
        <v>91.3</v>
      </c>
      <c r="E1817" s="1" t="n">
        <v>93.24</v>
      </c>
      <c r="F1817" s="1" t="n">
        <v>37687600</v>
      </c>
      <c r="G1817" s="1" t="n">
        <v>92.84</v>
      </c>
      <c r="I1817" s="6" t="e">
        <f aca="false">IF(ROW(E1817) - 1 &gt;= $I$1,SUM(E1817:E1817(E1817,1 - $I$1, 0)) / $I$1,"")</f>
        <v>#VALUE!</v>
      </c>
      <c r="J1817" s="6" t="e">
        <f aca="false">IF(ROW(E1817) - 1 &gt;= $J$1,SUM(E1817:E1817(E1817,1 - $J$1, 0)) / $J$1,"")</f>
        <v>#VALUE!</v>
      </c>
      <c r="L1817" s="7" t="e">
        <f aca="true">IF(ROW(E1817) - 1 &gt;= $L$1,IF(OFFSET(I1817, -1, 0) = "", I1817, ((E1817 - L1816) * $K$4) + L1816), "")</f>
        <v>#VALUE!</v>
      </c>
      <c r="M1817" s="7" t="e">
        <f aca="true">IF(ROW(E1817) - 1 &gt;= $M$1,IF(OFFSET(J1817, -1, 0) = "", J1817, ((E1817 - M1816) * $K$6) + M1816), "")</f>
        <v>#VALUE!</v>
      </c>
      <c r="N1817" s="3" t="e">
        <f aca="false">IF(M1817&lt;&gt;"", L1817-M1817, "")</f>
        <v>#VALUE!</v>
      </c>
      <c r="P1817" s="9" t="e">
        <f aca="false">IF(ROW(E1817) - 1 &gt;= $P$1, IF(OFFSET(N1817, 1- $P$1, 0) &lt;&gt; "", SUM(N1817:N1817(N1817, 1 - $P$1, 0)) / $P$1, ""), "")</f>
        <v>#VALUE!</v>
      </c>
      <c r="Q1817" s="4" t="e">
        <f aca="true">IF(ROW(N1817) - 1 &gt;= $P$1,IF(OFFSET(P1817, -1, 0) = "", P1817, ((N1817 - Q1816) * $O$5) + Q1816), "")</f>
        <v>#VALUE!</v>
      </c>
      <c r="R1817" s="4" t="e">
        <f aca="false">IF(Q1817&lt;&gt;"", N1817 - Q1817, "")</f>
        <v>#VALUE!</v>
      </c>
    </row>
    <row collapsed="false" customFormat="false" customHeight="true" hidden="false" ht="14.4" outlineLevel="0" r="1818">
      <c r="A1818" s="5" t="n">
        <v>39197</v>
      </c>
      <c r="B1818" s="1" t="n">
        <v>94.23</v>
      </c>
      <c r="C1818" s="1" t="n">
        <v>95.4</v>
      </c>
      <c r="D1818" s="1" t="n">
        <v>93.8</v>
      </c>
      <c r="E1818" s="1" t="n">
        <v>95.35</v>
      </c>
      <c r="F1818" s="1" t="n">
        <v>42398000</v>
      </c>
      <c r="G1818" s="1" t="n">
        <v>94.94</v>
      </c>
      <c r="I1818" s="6" t="e">
        <f aca="false">IF(ROW(E1818) - 1 &gt;= $I$1,SUM(E1818:E1818(E1818,1 - $I$1, 0)) / $I$1,"")</f>
        <v>#VALUE!</v>
      </c>
      <c r="J1818" s="6" t="e">
        <f aca="false">IF(ROW(E1818) - 1 &gt;= $J$1,SUM(E1818:E1818(E1818,1 - $J$1, 0)) / $J$1,"")</f>
        <v>#VALUE!</v>
      </c>
      <c r="L1818" s="7" t="e">
        <f aca="true">IF(ROW(E1818) - 1 &gt;= $L$1,IF(OFFSET(I1818, -1, 0) = "", I1818, ((E1818 - L1817) * $K$4) + L1817), "")</f>
        <v>#VALUE!</v>
      </c>
      <c r="M1818" s="7" t="e">
        <f aca="true">IF(ROW(E1818) - 1 &gt;= $M$1,IF(OFFSET(J1818, -1, 0) = "", J1818, ((E1818 - M1817) * $K$6) + M1817), "")</f>
        <v>#VALUE!</v>
      </c>
      <c r="N1818" s="3" t="e">
        <f aca="false">IF(M1818&lt;&gt;"", L1818-M1818, "")</f>
        <v>#VALUE!</v>
      </c>
      <c r="P1818" s="9" t="e">
        <f aca="false">IF(ROW(E1818) - 1 &gt;= $P$1, IF(OFFSET(N1818, 1- $P$1, 0) &lt;&gt; "", SUM(N1818:N1818(N1818, 1 - $P$1, 0)) / $P$1, ""), "")</f>
        <v>#VALUE!</v>
      </c>
      <c r="Q1818" s="4" t="e">
        <f aca="true">IF(ROW(N1818) - 1 &gt;= $P$1,IF(OFFSET(P1818, -1, 0) = "", P1818, ((N1818 - Q1817) * $O$5) + Q1817), "")</f>
        <v>#VALUE!</v>
      </c>
      <c r="R1818" s="4" t="e">
        <f aca="false">IF(Q1818&lt;&gt;"", N1818 - Q1818, "")</f>
        <v>#VALUE!</v>
      </c>
    </row>
    <row collapsed="false" customFormat="false" customHeight="true" hidden="false" ht="14.4" outlineLevel="0" r="1819">
      <c r="A1819" s="5" t="n">
        <v>39198</v>
      </c>
      <c r="B1819" s="1" t="n">
        <v>101.58</v>
      </c>
      <c r="C1819" s="1" t="n">
        <v>102.5</v>
      </c>
      <c r="D1819" s="1" t="n">
        <v>98.3</v>
      </c>
      <c r="E1819" s="1" t="n">
        <v>98.84</v>
      </c>
      <c r="F1819" s="1" t="n">
        <v>62063500</v>
      </c>
      <c r="G1819" s="1" t="n">
        <v>98.42</v>
      </c>
      <c r="I1819" s="6" t="e">
        <f aca="false">IF(ROW(E1819) - 1 &gt;= $I$1,SUM(E1819:E1819(E1819,1 - $I$1, 0)) / $I$1,"")</f>
        <v>#VALUE!</v>
      </c>
      <c r="J1819" s="6" t="e">
        <f aca="false">IF(ROW(E1819) - 1 &gt;= $J$1,SUM(E1819:E1819(E1819,1 - $J$1, 0)) / $J$1,"")</f>
        <v>#VALUE!</v>
      </c>
      <c r="L1819" s="7" t="e">
        <f aca="true">IF(ROW(E1819) - 1 &gt;= $L$1,IF(OFFSET(I1819, -1, 0) = "", I1819, ((E1819 - L1818) * $K$4) + L1818), "")</f>
        <v>#VALUE!</v>
      </c>
      <c r="M1819" s="7" t="e">
        <f aca="true">IF(ROW(E1819) - 1 &gt;= $M$1,IF(OFFSET(J1819, -1, 0) = "", J1819, ((E1819 - M1818) * $K$6) + M1818), "")</f>
        <v>#VALUE!</v>
      </c>
      <c r="N1819" s="3" t="e">
        <f aca="false">IF(M1819&lt;&gt;"", L1819-M1819, "")</f>
        <v>#VALUE!</v>
      </c>
      <c r="P1819" s="9" t="e">
        <f aca="false">IF(ROW(E1819) - 1 &gt;= $P$1, IF(OFFSET(N1819, 1- $P$1, 0) &lt;&gt; "", SUM(N1819:N1819(N1819, 1 - $P$1, 0)) / $P$1, ""), "")</f>
        <v>#VALUE!</v>
      </c>
      <c r="Q1819" s="4" t="e">
        <f aca="true">IF(ROW(N1819) - 1 &gt;= $P$1,IF(OFFSET(P1819, -1, 0) = "", P1819, ((N1819 - Q1818) * $O$5) + Q1818), "")</f>
        <v>#VALUE!</v>
      </c>
      <c r="R1819" s="4" t="e">
        <f aca="false">IF(Q1819&lt;&gt;"", N1819 - Q1819, "")</f>
        <v>#VALUE!</v>
      </c>
    </row>
    <row collapsed="false" customFormat="false" customHeight="true" hidden="false" ht="14.4" outlineLevel="0" r="1820">
      <c r="A1820" s="5" t="n">
        <v>39199</v>
      </c>
      <c r="B1820" s="1" t="n">
        <v>98.18</v>
      </c>
      <c r="C1820" s="1" t="n">
        <v>99.95</v>
      </c>
      <c r="D1820" s="1" t="n">
        <v>97.69</v>
      </c>
      <c r="E1820" s="1" t="n">
        <v>99.92</v>
      </c>
      <c r="F1820" s="1" t="n">
        <v>24978700</v>
      </c>
      <c r="G1820" s="1" t="n">
        <v>99.49</v>
      </c>
      <c r="I1820" s="6" t="e">
        <f aca="false">IF(ROW(E1820) - 1 &gt;= $I$1,SUM(E1820:E1820(E1820,1 - $I$1, 0)) / $I$1,"")</f>
        <v>#VALUE!</v>
      </c>
      <c r="J1820" s="6" t="e">
        <f aca="false">IF(ROW(E1820) - 1 &gt;= $J$1,SUM(E1820:E1820(E1820,1 - $J$1, 0)) / $J$1,"")</f>
        <v>#VALUE!</v>
      </c>
      <c r="L1820" s="7" t="e">
        <f aca="true">IF(ROW(E1820) - 1 &gt;= $L$1,IF(OFFSET(I1820, -1, 0) = "", I1820, ((E1820 - L1819) * $K$4) + L1819), "")</f>
        <v>#VALUE!</v>
      </c>
      <c r="M1820" s="7" t="e">
        <f aca="true">IF(ROW(E1820) - 1 &gt;= $M$1,IF(OFFSET(J1820, -1, 0) = "", J1820, ((E1820 - M1819) * $K$6) + M1819), "")</f>
        <v>#VALUE!</v>
      </c>
      <c r="N1820" s="3" t="e">
        <f aca="false">IF(M1820&lt;&gt;"", L1820-M1820, "")</f>
        <v>#VALUE!</v>
      </c>
      <c r="P1820" s="9" t="e">
        <f aca="false">IF(ROW(E1820) - 1 &gt;= $P$1, IF(OFFSET(N1820, 1- $P$1, 0) &lt;&gt; "", SUM(N1820:N1820(N1820, 1 - $P$1, 0)) / $P$1, ""), "")</f>
        <v>#VALUE!</v>
      </c>
      <c r="Q1820" s="4" t="e">
        <f aca="true">IF(ROW(N1820) - 1 &gt;= $P$1,IF(OFFSET(P1820, -1, 0) = "", P1820, ((N1820 - Q1819) * $O$5) + Q1819), "")</f>
        <v>#VALUE!</v>
      </c>
      <c r="R1820" s="4" t="e">
        <f aca="false">IF(Q1820&lt;&gt;"", N1820 - Q1820, "")</f>
        <v>#VALUE!</v>
      </c>
    </row>
    <row collapsed="false" customFormat="false" customHeight="true" hidden="false" ht="14.4" outlineLevel="0" r="1821">
      <c r="A1821" s="5" t="n">
        <v>39202</v>
      </c>
      <c r="B1821" s="1" t="n">
        <v>100.09</v>
      </c>
      <c r="C1821" s="1" t="n">
        <v>101</v>
      </c>
      <c r="D1821" s="1" t="n">
        <v>99.67</v>
      </c>
      <c r="E1821" s="1" t="n">
        <v>99.8</v>
      </c>
      <c r="F1821" s="1" t="n">
        <v>22018200</v>
      </c>
      <c r="G1821" s="1" t="n">
        <v>99.37</v>
      </c>
      <c r="I1821" s="6" t="e">
        <f aca="false">IF(ROW(E1821) - 1 &gt;= $I$1,SUM(E1821:E1821(E1821,1 - $I$1, 0)) / $I$1,"")</f>
        <v>#VALUE!</v>
      </c>
      <c r="J1821" s="6" t="e">
        <f aca="false">IF(ROW(E1821) - 1 &gt;= $J$1,SUM(E1821:E1821(E1821,1 - $J$1, 0)) / $J$1,"")</f>
        <v>#VALUE!</v>
      </c>
      <c r="L1821" s="7" t="e">
        <f aca="true">IF(ROW(E1821) - 1 &gt;= $L$1,IF(OFFSET(I1821, -1, 0) = "", I1821, ((E1821 - L1820) * $K$4) + L1820), "")</f>
        <v>#VALUE!</v>
      </c>
      <c r="M1821" s="7" t="e">
        <f aca="true">IF(ROW(E1821) - 1 &gt;= $M$1,IF(OFFSET(J1821, -1, 0) = "", J1821, ((E1821 - M1820) * $K$6) + M1820), "")</f>
        <v>#VALUE!</v>
      </c>
      <c r="N1821" s="3" t="e">
        <f aca="false">IF(M1821&lt;&gt;"", L1821-M1821, "")</f>
        <v>#VALUE!</v>
      </c>
      <c r="P1821" s="9" t="e">
        <f aca="false">IF(ROW(E1821) - 1 &gt;= $P$1, IF(OFFSET(N1821, 1- $P$1, 0) &lt;&gt; "", SUM(N1821:N1821(N1821, 1 - $P$1, 0)) / $P$1, ""), "")</f>
        <v>#VALUE!</v>
      </c>
      <c r="Q1821" s="4" t="e">
        <f aca="true">IF(ROW(N1821) - 1 &gt;= $P$1,IF(OFFSET(P1821, -1, 0) = "", P1821, ((N1821 - Q1820) * $O$5) + Q1820), "")</f>
        <v>#VALUE!</v>
      </c>
      <c r="R1821" s="4" t="e">
        <f aca="false">IF(Q1821&lt;&gt;"", N1821 - Q1821, "")</f>
        <v>#VALUE!</v>
      </c>
    </row>
    <row collapsed="false" customFormat="false" customHeight="true" hidden="false" ht="14.4" outlineLevel="0" r="1822">
      <c r="A1822" s="5" t="n">
        <v>39203</v>
      </c>
      <c r="B1822" s="1" t="n">
        <v>99.59</v>
      </c>
      <c r="C1822" s="1" t="n">
        <v>100.35</v>
      </c>
      <c r="D1822" s="1" t="n">
        <v>98.55</v>
      </c>
      <c r="E1822" s="1" t="n">
        <v>99.47</v>
      </c>
      <c r="F1822" s="1" t="n">
        <v>19018700</v>
      </c>
      <c r="G1822" s="1" t="n">
        <v>99.04</v>
      </c>
      <c r="I1822" s="6" t="e">
        <f aca="false">IF(ROW(E1822) - 1 &gt;= $I$1,SUM(E1822:E1822(E1822,1 - $I$1, 0)) / $I$1,"")</f>
        <v>#VALUE!</v>
      </c>
      <c r="J1822" s="6" t="e">
        <f aca="false">IF(ROW(E1822) - 1 &gt;= $J$1,SUM(E1822:E1822(E1822,1 - $J$1, 0)) / $J$1,"")</f>
        <v>#VALUE!</v>
      </c>
      <c r="L1822" s="7" t="e">
        <f aca="true">IF(ROW(E1822) - 1 &gt;= $L$1,IF(OFFSET(I1822, -1, 0) = "", I1822, ((E1822 - L1821) * $K$4) + L1821), "")</f>
        <v>#VALUE!</v>
      </c>
      <c r="M1822" s="7" t="e">
        <f aca="true">IF(ROW(E1822) - 1 &gt;= $M$1,IF(OFFSET(J1822, -1, 0) = "", J1822, ((E1822 - M1821) * $K$6) + M1821), "")</f>
        <v>#VALUE!</v>
      </c>
      <c r="N1822" s="3" t="e">
        <f aca="false">IF(M1822&lt;&gt;"", L1822-M1822, "")</f>
        <v>#VALUE!</v>
      </c>
      <c r="P1822" s="9" t="e">
        <f aca="false">IF(ROW(E1822) - 1 &gt;= $P$1, IF(OFFSET(N1822, 1- $P$1, 0) &lt;&gt; "", SUM(N1822:N1822(N1822, 1 - $P$1, 0)) / $P$1, ""), "")</f>
        <v>#VALUE!</v>
      </c>
      <c r="Q1822" s="4" t="e">
        <f aca="true">IF(ROW(N1822) - 1 &gt;= $P$1,IF(OFFSET(P1822, -1, 0) = "", P1822, ((N1822 - Q1821) * $O$5) + Q1821), "")</f>
        <v>#VALUE!</v>
      </c>
      <c r="R1822" s="4" t="e">
        <f aca="false">IF(Q1822&lt;&gt;"", N1822 - Q1822, "")</f>
        <v>#VALUE!</v>
      </c>
    </row>
    <row collapsed="false" customFormat="false" customHeight="true" hidden="false" ht="14.4" outlineLevel="0" r="1823">
      <c r="A1823" s="5" t="n">
        <v>39204</v>
      </c>
      <c r="B1823" s="1" t="n">
        <v>99.65</v>
      </c>
      <c r="C1823" s="1" t="n">
        <v>100.54</v>
      </c>
      <c r="D1823" s="1" t="n">
        <v>99.47</v>
      </c>
      <c r="E1823" s="1" t="n">
        <v>100.39</v>
      </c>
      <c r="F1823" s="1" t="n">
        <v>18040900</v>
      </c>
      <c r="G1823" s="1" t="n">
        <v>99.96</v>
      </c>
      <c r="I1823" s="6" t="e">
        <f aca="false">IF(ROW(E1823) - 1 &gt;= $I$1,SUM(E1823:E1823(E1823,1 - $I$1, 0)) / $I$1,"")</f>
        <v>#VALUE!</v>
      </c>
      <c r="J1823" s="6" t="e">
        <f aca="false">IF(ROW(E1823) - 1 &gt;= $J$1,SUM(E1823:E1823(E1823,1 - $J$1, 0)) / $J$1,"")</f>
        <v>#VALUE!</v>
      </c>
      <c r="L1823" s="7" t="e">
        <f aca="true">IF(ROW(E1823) - 1 &gt;= $L$1,IF(OFFSET(I1823, -1, 0) = "", I1823, ((E1823 - L1822) * $K$4) + L1822), "")</f>
        <v>#VALUE!</v>
      </c>
      <c r="M1823" s="7" t="e">
        <f aca="true">IF(ROW(E1823) - 1 &gt;= $M$1,IF(OFFSET(J1823, -1, 0) = "", J1823, ((E1823 - M1822) * $K$6) + M1822), "")</f>
        <v>#VALUE!</v>
      </c>
      <c r="N1823" s="3" t="e">
        <f aca="false">IF(M1823&lt;&gt;"", L1823-M1823, "")</f>
        <v>#VALUE!</v>
      </c>
      <c r="P1823" s="9" t="e">
        <f aca="false">IF(ROW(E1823) - 1 &gt;= $P$1, IF(OFFSET(N1823, 1- $P$1, 0) &lt;&gt; "", SUM(N1823:N1823(N1823, 1 - $P$1, 0)) / $P$1, ""), "")</f>
        <v>#VALUE!</v>
      </c>
      <c r="Q1823" s="4" t="e">
        <f aca="true">IF(ROW(N1823) - 1 &gt;= $P$1,IF(OFFSET(P1823, -1, 0) = "", P1823, ((N1823 - Q1822) * $O$5) + Q1822), "")</f>
        <v>#VALUE!</v>
      </c>
      <c r="R1823" s="4" t="e">
        <f aca="false">IF(Q1823&lt;&gt;"", N1823 - Q1823, "")</f>
        <v>#VALUE!</v>
      </c>
    </row>
    <row collapsed="false" customFormat="false" customHeight="true" hidden="false" ht="14.4" outlineLevel="0" r="1824">
      <c r="A1824" s="5" t="n">
        <v>39205</v>
      </c>
      <c r="B1824" s="1" t="n">
        <v>100.73</v>
      </c>
      <c r="C1824" s="1" t="n">
        <v>101.45</v>
      </c>
      <c r="D1824" s="1" t="n">
        <v>100.01</v>
      </c>
      <c r="E1824" s="1" t="n">
        <v>100.4</v>
      </c>
      <c r="F1824" s="1" t="n">
        <v>20574200</v>
      </c>
      <c r="G1824" s="1" t="n">
        <v>99.97</v>
      </c>
      <c r="I1824" s="6" t="e">
        <f aca="false">IF(ROW(E1824) - 1 &gt;= $I$1,SUM(E1824:E1824(E1824,1 - $I$1, 0)) / $I$1,"")</f>
        <v>#VALUE!</v>
      </c>
      <c r="J1824" s="6" t="e">
        <f aca="false">IF(ROW(E1824) - 1 &gt;= $J$1,SUM(E1824:E1824(E1824,1 - $J$1, 0)) / $J$1,"")</f>
        <v>#VALUE!</v>
      </c>
      <c r="L1824" s="7" t="e">
        <f aca="true">IF(ROW(E1824) - 1 &gt;= $L$1,IF(OFFSET(I1824, -1, 0) = "", I1824, ((E1824 - L1823) * $K$4) + L1823), "")</f>
        <v>#VALUE!</v>
      </c>
      <c r="M1824" s="7" t="e">
        <f aca="true">IF(ROW(E1824) - 1 &gt;= $M$1,IF(OFFSET(J1824, -1, 0) = "", J1824, ((E1824 - M1823) * $K$6) + M1823), "")</f>
        <v>#VALUE!</v>
      </c>
      <c r="N1824" s="3" t="e">
        <f aca="false">IF(M1824&lt;&gt;"", L1824-M1824, "")</f>
        <v>#VALUE!</v>
      </c>
      <c r="P1824" s="9" t="e">
        <f aca="false">IF(ROW(E1824) - 1 &gt;= $P$1, IF(OFFSET(N1824, 1- $P$1, 0) &lt;&gt; "", SUM(N1824:N1824(N1824, 1 - $P$1, 0)) / $P$1, ""), "")</f>
        <v>#VALUE!</v>
      </c>
      <c r="Q1824" s="4" t="e">
        <f aca="true">IF(ROW(N1824) - 1 &gt;= $P$1,IF(OFFSET(P1824, -1, 0) = "", P1824, ((N1824 - Q1823) * $O$5) + Q1823), "")</f>
        <v>#VALUE!</v>
      </c>
      <c r="R1824" s="4" t="e">
        <f aca="false">IF(Q1824&lt;&gt;"", N1824 - Q1824, "")</f>
        <v>#VALUE!</v>
      </c>
    </row>
    <row collapsed="false" customFormat="false" customHeight="true" hidden="false" ht="14.4" outlineLevel="0" r="1825">
      <c r="A1825" s="5" t="n">
        <v>39206</v>
      </c>
      <c r="B1825" s="1" t="n">
        <v>100.8</v>
      </c>
      <c r="C1825" s="1" t="n">
        <v>101.6</v>
      </c>
      <c r="D1825" s="1" t="n">
        <v>100.5</v>
      </c>
      <c r="E1825" s="1" t="n">
        <v>100.81</v>
      </c>
      <c r="F1825" s="1" t="n">
        <v>13642400</v>
      </c>
      <c r="G1825" s="1" t="n">
        <v>100.38</v>
      </c>
      <c r="I1825" s="6" t="e">
        <f aca="false">IF(ROW(E1825) - 1 &gt;= $I$1,SUM(E1825:E1825(E1825,1 - $I$1, 0)) / $I$1,"")</f>
        <v>#VALUE!</v>
      </c>
      <c r="J1825" s="6" t="e">
        <f aca="false">IF(ROW(E1825) - 1 &gt;= $J$1,SUM(E1825:E1825(E1825,1 - $J$1, 0)) / $J$1,"")</f>
        <v>#VALUE!</v>
      </c>
      <c r="L1825" s="7" t="e">
        <f aca="true">IF(ROW(E1825) - 1 &gt;= $L$1,IF(OFFSET(I1825, -1, 0) = "", I1825, ((E1825 - L1824) * $K$4) + L1824), "")</f>
        <v>#VALUE!</v>
      </c>
      <c r="M1825" s="7" t="e">
        <f aca="true">IF(ROW(E1825) - 1 &gt;= $M$1,IF(OFFSET(J1825, -1, 0) = "", J1825, ((E1825 - M1824) * $K$6) + M1824), "")</f>
        <v>#VALUE!</v>
      </c>
      <c r="N1825" s="3" t="e">
        <f aca="false">IF(M1825&lt;&gt;"", L1825-M1825, "")</f>
        <v>#VALUE!</v>
      </c>
      <c r="P1825" s="9" t="e">
        <f aca="false">IF(ROW(E1825) - 1 &gt;= $P$1, IF(OFFSET(N1825, 1- $P$1, 0) &lt;&gt; "", SUM(N1825:N1825(N1825, 1 - $P$1, 0)) / $P$1, ""), "")</f>
        <v>#VALUE!</v>
      </c>
      <c r="Q1825" s="4" t="e">
        <f aca="true">IF(ROW(N1825) - 1 &gt;= $P$1,IF(OFFSET(P1825, -1, 0) = "", P1825, ((N1825 - Q1824) * $O$5) + Q1824), "")</f>
        <v>#VALUE!</v>
      </c>
      <c r="R1825" s="4" t="e">
        <f aca="false">IF(Q1825&lt;&gt;"", N1825 - Q1825, "")</f>
        <v>#VALUE!</v>
      </c>
    </row>
    <row collapsed="false" customFormat="false" customHeight="true" hidden="false" ht="14.4" outlineLevel="0" r="1826">
      <c r="A1826" s="5" t="n">
        <v>39209</v>
      </c>
      <c r="B1826" s="1" t="n">
        <v>101.08</v>
      </c>
      <c r="C1826" s="1" t="n">
        <v>104.35</v>
      </c>
      <c r="D1826" s="1" t="n">
        <v>101.01</v>
      </c>
      <c r="E1826" s="1" t="n">
        <v>103.92</v>
      </c>
      <c r="F1826" s="1" t="n">
        <v>30769900</v>
      </c>
      <c r="G1826" s="1" t="n">
        <v>103.48</v>
      </c>
      <c r="I1826" s="6" t="e">
        <f aca="false">IF(ROW(E1826) - 1 &gt;= $I$1,SUM(E1826:E1826(E1826,1 - $I$1, 0)) / $I$1,"")</f>
        <v>#VALUE!</v>
      </c>
      <c r="J1826" s="6" t="e">
        <f aca="false">IF(ROW(E1826) - 1 &gt;= $J$1,SUM(E1826:E1826(E1826,1 - $J$1, 0)) / $J$1,"")</f>
        <v>#VALUE!</v>
      </c>
      <c r="L1826" s="7" t="e">
        <f aca="true">IF(ROW(E1826) - 1 &gt;= $L$1,IF(OFFSET(I1826, -1, 0) = "", I1826, ((E1826 - L1825) * $K$4) + L1825), "")</f>
        <v>#VALUE!</v>
      </c>
      <c r="M1826" s="7" t="e">
        <f aca="true">IF(ROW(E1826) - 1 &gt;= $M$1,IF(OFFSET(J1826, -1, 0) = "", J1826, ((E1826 - M1825) * $K$6) + M1825), "")</f>
        <v>#VALUE!</v>
      </c>
      <c r="N1826" s="3" t="e">
        <f aca="false">IF(M1826&lt;&gt;"", L1826-M1826, "")</f>
        <v>#VALUE!</v>
      </c>
      <c r="P1826" s="9" t="e">
        <f aca="false">IF(ROW(E1826) - 1 &gt;= $P$1, IF(OFFSET(N1826, 1- $P$1, 0) &lt;&gt; "", SUM(N1826:N1826(N1826, 1 - $P$1, 0)) / $P$1, ""), "")</f>
        <v>#VALUE!</v>
      </c>
      <c r="Q1826" s="4" t="e">
        <f aca="true">IF(ROW(N1826) - 1 &gt;= $P$1,IF(OFFSET(P1826, -1, 0) = "", P1826, ((N1826 - Q1825) * $O$5) + Q1825), "")</f>
        <v>#VALUE!</v>
      </c>
      <c r="R1826" s="4" t="e">
        <f aca="false">IF(Q1826&lt;&gt;"", N1826 - Q1826, "")</f>
        <v>#VALUE!</v>
      </c>
    </row>
    <row collapsed="false" customFormat="false" customHeight="true" hidden="false" ht="14.4" outlineLevel="0" r="1827">
      <c r="A1827" s="5" t="n">
        <v>39210</v>
      </c>
      <c r="B1827" s="1" t="n">
        <v>103.47</v>
      </c>
      <c r="C1827" s="1" t="n">
        <v>105.15</v>
      </c>
      <c r="D1827" s="1" t="n">
        <v>103.42</v>
      </c>
      <c r="E1827" s="1" t="n">
        <v>105.06</v>
      </c>
      <c r="F1827" s="1" t="n">
        <v>27999900</v>
      </c>
      <c r="G1827" s="1" t="n">
        <v>104.61</v>
      </c>
      <c r="I1827" s="6" t="e">
        <f aca="false">IF(ROW(E1827) - 1 &gt;= $I$1,SUM(E1827:E1827(E1827,1 - $I$1, 0)) / $I$1,"")</f>
        <v>#VALUE!</v>
      </c>
      <c r="J1827" s="6" t="e">
        <f aca="false">IF(ROW(E1827) - 1 &gt;= $J$1,SUM(E1827:E1827(E1827,1 - $J$1, 0)) / $J$1,"")</f>
        <v>#VALUE!</v>
      </c>
      <c r="L1827" s="7" t="e">
        <f aca="true">IF(ROW(E1827) - 1 &gt;= $L$1,IF(OFFSET(I1827, -1, 0) = "", I1827, ((E1827 - L1826) * $K$4) + L1826), "")</f>
        <v>#VALUE!</v>
      </c>
      <c r="M1827" s="7" t="e">
        <f aca="true">IF(ROW(E1827) - 1 &gt;= $M$1,IF(OFFSET(J1827, -1, 0) = "", J1827, ((E1827 - M1826) * $K$6) + M1826), "")</f>
        <v>#VALUE!</v>
      </c>
      <c r="N1827" s="3" t="e">
        <f aca="false">IF(M1827&lt;&gt;"", L1827-M1827, "")</f>
        <v>#VALUE!</v>
      </c>
      <c r="P1827" s="9" t="e">
        <f aca="false">IF(ROW(E1827) - 1 &gt;= $P$1, IF(OFFSET(N1827, 1- $P$1, 0) &lt;&gt; "", SUM(N1827:N1827(N1827, 1 - $P$1, 0)) / $P$1, ""), "")</f>
        <v>#VALUE!</v>
      </c>
      <c r="Q1827" s="4" t="e">
        <f aca="true">IF(ROW(N1827) - 1 &gt;= $P$1,IF(OFFSET(P1827, -1, 0) = "", P1827, ((N1827 - Q1826) * $O$5) + Q1826), "")</f>
        <v>#VALUE!</v>
      </c>
      <c r="R1827" s="4" t="e">
        <f aca="false">IF(Q1827&lt;&gt;"", N1827 - Q1827, "")</f>
        <v>#VALUE!</v>
      </c>
    </row>
    <row collapsed="false" customFormat="false" customHeight="true" hidden="false" ht="14.4" outlineLevel="0" r="1828">
      <c r="A1828" s="5" t="n">
        <v>39211</v>
      </c>
      <c r="B1828" s="1" t="n">
        <v>104.91</v>
      </c>
      <c r="C1828" s="1" t="n">
        <v>106.96</v>
      </c>
      <c r="D1828" s="1" t="n">
        <v>104.89</v>
      </c>
      <c r="E1828" s="1" t="n">
        <v>106.88</v>
      </c>
      <c r="F1828" s="1" t="n">
        <v>25634200</v>
      </c>
      <c r="G1828" s="1" t="n">
        <v>106.42</v>
      </c>
      <c r="I1828" s="6" t="e">
        <f aca="false">IF(ROW(E1828) - 1 &gt;= $I$1,SUM(E1828:E1828(E1828,1 - $I$1, 0)) / $I$1,"")</f>
        <v>#VALUE!</v>
      </c>
      <c r="J1828" s="6" t="e">
        <f aca="false">IF(ROW(E1828) - 1 &gt;= $J$1,SUM(E1828:E1828(E1828,1 - $J$1, 0)) / $J$1,"")</f>
        <v>#VALUE!</v>
      </c>
      <c r="L1828" s="7" t="e">
        <f aca="true">IF(ROW(E1828) - 1 &gt;= $L$1,IF(OFFSET(I1828, -1, 0) = "", I1828, ((E1828 - L1827) * $K$4) + L1827), "")</f>
        <v>#VALUE!</v>
      </c>
      <c r="M1828" s="7" t="e">
        <f aca="true">IF(ROW(E1828) - 1 &gt;= $M$1,IF(OFFSET(J1828, -1, 0) = "", J1828, ((E1828 - M1827) * $K$6) + M1827), "")</f>
        <v>#VALUE!</v>
      </c>
      <c r="N1828" s="3" t="e">
        <f aca="false">IF(M1828&lt;&gt;"", L1828-M1828, "")</f>
        <v>#VALUE!</v>
      </c>
      <c r="P1828" s="9" t="e">
        <f aca="false">IF(ROW(E1828) - 1 &gt;= $P$1, IF(OFFSET(N1828, 1- $P$1, 0) &lt;&gt; "", SUM(N1828:N1828(N1828, 1 - $P$1, 0)) / $P$1, ""), "")</f>
        <v>#VALUE!</v>
      </c>
      <c r="Q1828" s="4" t="e">
        <f aca="true">IF(ROW(N1828) - 1 &gt;= $P$1,IF(OFFSET(P1828, -1, 0) = "", P1828, ((N1828 - Q1827) * $O$5) + Q1827), "")</f>
        <v>#VALUE!</v>
      </c>
      <c r="R1828" s="4" t="e">
        <f aca="false">IF(Q1828&lt;&gt;"", N1828 - Q1828, "")</f>
        <v>#VALUE!</v>
      </c>
    </row>
    <row collapsed="false" customFormat="false" customHeight="true" hidden="false" ht="14.4" outlineLevel="0" r="1829">
      <c r="A1829" s="5" t="n">
        <v>39212</v>
      </c>
      <c r="B1829" s="1" t="n">
        <v>106.63</v>
      </c>
      <c r="C1829" s="1" t="n">
        <v>108.84</v>
      </c>
      <c r="D1829" s="1" t="n">
        <v>105.92</v>
      </c>
      <c r="E1829" s="1" t="n">
        <v>107.34</v>
      </c>
      <c r="F1829" s="1" t="n">
        <v>42759200</v>
      </c>
      <c r="G1829" s="1" t="n">
        <v>106.88</v>
      </c>
      <c r="I1829" s="6" t="e">
        <f aca="false">IF(ROW(E1829) - 1 &gt;= $I$1,SUM(E1829:E1829(E1829,1 - $I$1, 0)) / $I$1,"")</f>
        <v>#VALUE!</v>
      </c>
      <c r="J1829" s="6" t="e">
        <f aca="false">IF(ROW(E1829) - 1 &gt;= $J$1,SUM(E1829:E1829(E1829,1 - $J$1, 0)) / $J$1,"")</f>
        <v>#VALUE!</v>
      </c>
      <c r="L1829" s="7" t="e">
        <f aca="true">IF(ROW(E1829) - 1 &gt;= $L$1,IF(OFFSET(I1829, -1, 0) = "", I1829, ((E1829 - L1828) * $K$4) + L1828), "")</f>
        <v>#VALUE!</v>
      </c>
      <c r="M1829" s="7" t="e">
        <f aca="true">IF(ROW(E1829) - 1 &gt;= $M$1,IF(OFFSET(J1829, -1, 0) = "", J1829, ((E1829 - M1828) * $K$6) + M1828), "")</f>
        <v>#VALUE!</v>
      </c>
      <c r="N1829" s="3" t="e">
        <f aca="false">IF(M1829&lt;&gt;"", L1829-M1829, "")</f>
        <v>#VALUE!</v>
      </c>
      <c r="P1829" s="9" t="e">
        <f aca="false">IF(ROW(E1829) - 1 &gt;= $P$1, IF(OFFSET(N1829, 1- $P$1, 0) &lt;&gt; "", SUM(N1829:N1829(N1829, 1 - $P$1, 0)) / $P$1, ""), "")</f>
        <v>#VALUE!</v>
      </c>
      <c r="Q1829" s="4" t="e">
        <f aca="true">IF(ROW(N1829) - 1 &gt;= $P$1,IF(OFFSET(P1829, -1, 0) = "", P1829, ((N1829 - Q1828) * $O$5) + Q1828), "")</f>
        <v>#VALUE!</v>
      </c>
      <c r="R1829" s="4" t="e">
        <f aca="false">IF(Q1829&lt;&gt;"", N1829 - Q1829, "")</f>
        <v>#VALUE!</v>
      </c>
    </row>
    <row collapsed="false" customFormat="false" customHeight="true" hidden="false" ht="14.4" outlineLevel="0" r="1830">
      <c r="A1830" s="5" t="n">
        <v>39213</v>
      </c>
      <c r="B1830" s="1" t="n">
        <v>107.74</v>
      </c>
      <c r="C1830" s="1" t="n">
        <v>109.13</v>
      </c>
      <c r="D1830" s="1" t="n">
        <v>106.78</v>
      </c>
      <c r="E1830" s="1" t="n">
        <v>108.74</v>
      </c>
      <c r="F1830" s="1" t="n">
        <v>23346300</v>
      </c>
      <c r="G1830" s="1" t="n">
        <v>108.28</v>
      </c>
      <c r="I1830" s="6" t="e">
        <f aca="false">IF(ROW(E1830) - 1 &gt;= $I$1,SUM(E1830:E1830(E1830,1 - $I$1, 0)) / $I$1,"")</f>
        <v>#VALUE!</v>
      </c>
      <c r="J1830" s="6" t="e">
        <f aca="false">IF(ROW(E1830) - 1 &gt;= $J$1,SUM(E1830:E1830(E1830,1 - $J$1, 0)) / $J$1,"")</f>
        <v>#VALUE!</v>
      </c>
      <c r="L1830" s="7" t="e">
        <f aca="true">IF(ROW(E1830) - 1 &gt;= $L$1,IF(OFFSET(I1830, -1, 0) = "", I1830, ((E1830 - L1829) * $K$4) + L1829), "")</f>
        <v>#VALUE!</v>
      </c>
      <c r="M1830" s="7" t="e">
        <f aca="true">IF(ROW(E1830) - 1 &gt;= $M$1,IF(OFFSET(J1830, -1, 0) = "", J1830, ((E1830 - M1829) * $K$6) + M1829), "")</f>
        <v>#VALUE!</v>
      </c>
      <c r="N1830" s="3" t="e">
        <f aca="false">IF(M1830&lt;&gt;"", L1830-M1830, "")</f>
        <v>#VALUE!</v>
      </c>
      <c r="P1830" s="9" t="e">
        <f aca="false">IF(ROW(E1830) - 1 &gt;= $P$1, IF(OFFSET(N1830, 1- $P$1, 0) &lt;&gt; "", SUM(N1830:N1830(N1830, 1 - $P$1, 0)) / $P$1, ""), "")</f>
        <v>#VALUE!</v>
      </c>
      <c r="Q1830" s="4" t="e">
        <f aca="true">IF(ROW(N1830) - 1 &gt;= $P$1,IF(OFFSET(P1830, -1, 0) = "", P1830, ((N1830 - Q1829) * $O$5) + Q1829), "")</f>
        <v>#VALUE!</v>
      </c>
      <c r="R1830" s="4" t="e">
        <f aca="false">IF(Q1830&lt;&gt;"", N1830 - Q1830, "")</f>
        <v>#VALUE!</v>
      </c>
    </row>
    <row collapsed="false" customFormat="false" customHeight="true" hidden="false" ht="14.4" outlineLevel="0" r="1831">
      <c r="A1831" s="5" t="n">
        <v>39216</v>
      </c>
      <c r="B1831" s="1" t="n">
        <v>109.62</v>
      </c>
      <c r="C1831" s="1" t="n">
        <v>110</v>
      </c>
      <c r="D1831" s="1" t="n">
        <v>108.25</v>
      </c>
      <c r="E1831" s="1" t="n">
        <v>109.36</v>
      </c>
      <c r="F1831" s="1" t="n">
        <v>23283800</v>
      </c>
      <c r="G1831" s="1" t="n">
        <v>108.89</v>
      </c>
      <c r="I1831" s="6" t="e">
        <f aca="false">IF(ROW(E1831) - 1 &gt;= $I$1,SUM(E1831:E1831(E1831,1 - $I$1, 0)) / $I$1,"")</f>
        <v>#VALUE!</v>
      </c>
      <c r="J1831" s="6" t="e">
        <f aca="false">IF(ROW(E1831) - 1 &gt;= $J$1,SUM(E1831:E1831(E1831,1 - $J$1, 0)) / $J$1,"")</f>
        <v>#VALUE!</v>
      </c>
      <c r="L1831" s="7" t="e">
        <f aca="true">IF(ROW(E1831) - 1 &gt;= $L$1,IF(OFFSET(I1831, -1, 0) = "", I1831, ((E1831 - L1830) * $K$4) + L1830), "")</f>
        <v>#VALUE!</v>
      </c>
      <c r="M1831" s="7" t="e">
        <f aca="true">IF(ROW(E1831) - 1 &gt;= $M$1,IF(OFFSET(J1831, -1, 0) = "", J1831, ((E1831 - M1830) * $K$6) + M1830), "")</f>
        <v>#VALUE!</v>
      </c>
      <c r="N1831" s="3" t="e">
        <f aca="false">IF(M1831&lt;&gt;"", L1831-M1831, "")</f>
        <v>#VALUE!</v>
      </c>
      <c r="P1831" s="9" t="e">
        <f aca="false">IF(ROW(E1831) - 1 &gt;= $P$1, IF(OFFSET(N1831, 1- $P$1, 0) &lt;&gt; "", SUM(N1831:N1831(N1831, 1 - $P$1, 0)) / $P$1, ""), "")</f>
        <v>#VALUE!</v>
      </c>
      <c r="Q1831" s="4" t="e">
        <f aca="true">IF(ROW(N1831) - 1 &gt;= $P$1,IF(OFFSET(P1831, -1, 0) = "", P1831, ((N1831 - Q1830) * $O$5) + Q1830), "")</f>
        <v>#VALUE!</v>
      </c>
      <c r="R1831" s="4" t="e">
        <f aca="false">IF(Q1831&lt;&gt;"", N1831 - Q1831, "")</f>
        <v>#VALUE!</v>
      </c>
    </row>
    <row collapsed="false" customFormat="false" customHeight="true" hidden="false" ht="14.4" outlineLevel="0" r="1832">
      <c r="A1832" s="5" t="n">
        <v>39217</v>
      </c>
      <c r="B1832" s="1" t="n">
        <v>109.57</v>
      </c>
      <c r="C1832" s="1" t="n">
        <v>110.2</v>
      </c>
      <c r="D1832" s="1" t="n">
        <v>106.48</v>
      </c>
      <c r="E1832" s="1" t="n">
        <v>107.52</v>
      </c>
      <c r="F1832" s="1" t="n">
        <v>34089800</v>
      </c>
      <c r="G1832" s="1" t="n">
        <v>107.06</v>
      </c>
      <c r="I1832" s="6" t="e">
        <f aca="false">IF(ROW(E1832) - 1 &gt;= $I$1,SUM(E1832:E1832(E1832,1 - $I$1, 0)) / $I$1,"")</f>
        <v>#VALUE!</v>
      </c>
      <c r="J1832" s="6" t="e">
        <f aca="false">IF(ROW(E1832) - 1 &gt;= $J$1,SUM(E1832:E1832(E1832,1 - $J$1, 0)) / $J$1,"")</f>
        <v>#VALUE!</v>
      </c>
      <c r="L1832" s="7" t="e">
        <f aca="true">IF(ROW(E1832) - 1 &gt;= $L$1,IF(OFFSET(I1832, -1, 0) = "", I1832, ((E1832 - L1831) * $K$4) + L1831), "")</f>
        <v>#VALUE!</v>
      </c>
      <c r="M1832" s="7" t="e">
        <f aca="true">IF(ROW(E1832) - 1 &gt;= $M$1,IF(OFFSET(J1832, -1, 0) = "", J1832, ((E1832 - M1831) * $K$6) + M1831), "")</f>
        <v>#VALUE!</v>
      </c>
      <c r="N1832" s="3" t="e">
        <f aca="false">IF(M1832&lt;&gt;"", L1832-M1832, "")</f>
        <v>#VALUE!</v>
      </c>
      <c r="P1832" s="9" t="e">
        <f aca="false">IF(ROW(E1832) - 1 &gt;= $P$1, IF(OFFSET(N1832, 1- $P$1, 0) &lt;&gt; "", SUM(N1832:N1832(N1832, 1 - $P$1, 0)) / $P$1, ""), "")</f>
        <v>#VALUE!</v>
      </c>
      <c r="Q1832" s="4" t="e">
        <f aca="true">IF(ROW(N1832) - 1 &gt;= $P$1,IF(OFFSET(P1832, -1, 0) = "", P1832, ((N1832 - Q1831) * $O$5) + Q1831), "")</f>
        <v>#VALUE!</v>
      </c>
      <c r="R1832" s="4" t="e">
        <f aca="false">IF(Q1832&lt;&gt;"", N1832 - Q1832, "")</f>
        <v>#VALUE!</v>
      </c>
    </row>
    <row collapsed="false" customFormat="false" customHeight="true" hidden="false" ht="14.4" outlineLevel="0" r="1833">
      <c r="A1833" s="5" t="n">
        <v>39218</v>
      </c>
      <c r="B1833" s="1" t="n">
        <v>108.53</v>
      </c>
      <c r="C1833" s="1" t="n">
        <v>108.83</v>
      </c>
      <c r="D1833" s="1" t="n">
        <v>103.42</v>
      </c>
      <c r="E1833" s="1" t="n">
        <v>107.34</v>
      </c>
      <c r="F1833" s="1" t="n">
        <v>40241700</v>
      </c>
      <c r="G1833" s="1" t="n">
        <v>106.88</v>
      </c>
      <c r="I1833" s="6" t="e">
        <f aca="false">IF(ROW(E1833) - 1 &gt;= $I$1,SUM(E1833:E1833(E1833,1 - $I$1, 0)) / $I$1,"")</f>
        <v>#VALUE!</v>
      </c>
      <c r="J1833" s="6" t="e">
        <f aca="false">IF(ROW(E1833) - 1 &gt;= $J$1,SUM(E1833:E1833(E1833,1 - $J$1, 0)) / $J$1,"")</f>
        <v>#VALUE!</v>
      </c>
      <c r="L1833" s="7" t="e">
        <f aca="true">IF(ROW(E1833) - 1 &gt;= $L$1,IF(OFFSET(I1833, -1, 0) = "", I1833, ((E1833 - L1832) * $K$4) + L1832), "")</f>
        <v>#VALUE!</v>
      </c>
      <c r="M1833" s="7" t="e">
        <f aca="true">IF(ROW(E1833) - 1 &gt;= $M$1,IF(OFFSET(J1833, -1, 0) = "", J1833, ((E1833 - M1832) * $K$6) + M1832), "")</f>
        <v>#VALUE!</v>
      </c>
      <c r="N1833" s="3" t="e">
        <f aca="false">IF(M1833&lt;&gt;"", L1833-M1833, "")</f>
        <v>#VALUE!</v>
      </c>
      <c r="P1833" s="9" t="e">
        <f aca="false">IF(ROW(E1833) - 1 &gt;= $P$1, IF(OFFSET(N1833, 1- $P$1, 0) &lt;&gt; "", SUM(N1833:N1833(N1833, 1 - $P$1, 0)) / $P$1, ""), "")</f>
        <v>#VALUE!</v>
      </c>
      <c r="Q1833" s="4" t="e">
        <f aca="true">IF(ROW(N1833) - 1 &gt;= $P$1,IF(OFFSET(P1833, -1, 0) = "", P1833, ((N1833 - Q1832) * $O$5) + Q1832), "")</f>
        <v>#VALUE!</v>
      </c>
      <c r="R1833" s="4" t="e">
        <f aca="false">IF(Q1833&lt;&gt;"", N1833 - Q1833, "")</f>
        <v>#VALUE!</v>
      </c>
    </row>
    <row collapsed="false" customFormat="false" customHeight="true" hidden="false" ht="14.4" outlineLevel="0" r="1834">
      <c r="A1834" s="5" t="n">
        <v>39219</v>
      </c>
      <c r="B1834" s="1" t="n">
        <v>107.15</v>
      </c>
      <c r="C1834" s="1" t="n">
        <v>109.87</v>
      </c>
      <c r="D1834" s="1" t="n">
        <v>107.15</v>
      </c>
      <c r="E1834" s="1" t="n">
        <v>109.44</v>
      </c>
      <c r="F1834" s="1" t="n">
        <v>26260400</v>
      </c>
      <c r="G1834" s="1" t="n">
        <v>108.97</v>
      </c>
      <c r="I1834" s="6" t="e">
        <f aca="false">IF(ROW(E1834) - 1 &gt;= $I$1,SUM(E1834:E1834(E1834,1 - $I$1, 0)) / $I$1,"")</f>
        <v>#VALUE!</v>
      </c>
      <c r="J1834" s="6" t="e">
        <f aca="false">IF(ROW(E1834) - 1 &gt;= $J$1,SUM(E1834:E1834(E1834,1 - $J$1, 0)) / $J$1,"")</f>
        <v>#VALUE!</v>
      </c>
      <c r="L1834" s="7" t="e">
        <f aca="true">IF(ROW(E1834) - 1 &gt;= $L$1,IF(OFFSET(I1834, -1, 0) = "", I1834, ((E1834 - L1833) * $K$4) + L1833), "")</f>
        <v>#VALUE!</v>
      </c>
      <c r="M1834" s="7" t="e">
        <f aca="true">IF(ROW(E1834) - 1 &gt;= $M$1,IF(OFFSET(J1834, -1, 0) = "", J1834, ((E1834 - M1833) * $K$6) + M1833), "")</f>
        <v>#VALUE!</v>
      </c>
      <c r="N1834" s="3" t="e">
        <f aca="false">IF(M1834&lt;&gt;"", L1834-M1834, "")</f>
        <v>#VALUE!</v>
      </c>
      <c r="P1834" s="9" t="e">
        <f aca="false">IF(ROW(E1834) - 1 &gt;= $P$1, IF(OFFSET(N1834, 1- $P$1, 0) &lt;&gt; "", SUM(N1834:N1834(N1834, 1 - $P$1, 0)) / $P$1, ""), "")</f>
        <v>#VALUE!</v>
      </c>
      <c r="Q1834" s="4" t="e">
        <f aca="true">IF(ROW(N1834) - 1 &gt;= $P$1,IF(OFFSET(P1834, -1, 0) = "", P1834, ((N1834 - Q1833) * $O$5) + Q1833), "")</f>
        <v>#VALUE!</v>
      </c>
      <c r="R1834" s="4" t="e">
        <f aca="false">IF(Q1834&lt;&gt;"", N1834 - Q1834, "")</f>
        <v>#VALUE!</v>
      </c>
    </row>
    <row collapsed="false" customFormat="false" customHeight="true" hidden="false" ht="14.4" outlineLevel="0" r="1835">
      <c r="A1835" s="5" t="n">
        <v>39220</v>
      </c>
      <c r="B1835" s="1" t="n">
        <v>110.23</v>
      </c>
      <c r="C1835" s="1" t="n">
        <v>110.64</v>
      </c>
      <c r="D1835" s="1" t="n">
        <v>109.77</v>
      </c>
      <c r="E1835" s="1" t="n">
        <v>110.02</v>
      </c>
      <c r="F1835" s="1" t="n">
        <v>22190900</v>
      </c>
      <c r="G1835" s="1" t="n">
        <v>109.55</v>
      </c>
      <c r="I1835" s="6" t="e">
        <f aca="false">IF(ROW(E1835) - 1 &gt;= $I$1,SUM(E1835:E1835(E1835,1 - $I$1, 0)) / $I$1,"")</f>
        <v>#VALUE!</v>
      </c>
      <c r="J1835" s="6" t="e">
        <f aca="false">IF(ROW(E1835) - 1 &gt;= $J$1,SUM(E1835:E1835(E1835,1 - $J$1, 0)) / $J$1,"")</f>
        <v>#VALUE!</v>
      </c>
      <c r="L1835" s="7" t="e">
        <f aca="true">IF(ROW(E1835) - 1 &gt;= $L$1,IF(OFFSET(I1835, -1, 0) = "", I1835, ((E1835 - L1834) * $K$4) + L1834), "")</f>
        <v>#VALUE!</v>
      </c>
      <c r="M1835" s="7" t="e">
        <f aca="true">IF(ROW(E1835) - 1 &gt;= $M$1,IF(OFFSET(J1835, -1, 0) = "", J1835, ((E1835 - M1834) * $K$6) + M1834), "")</f>
        <v>#VALUE!</v>
      </c>
      <c r="N1835" s="3" t="e">
        <f aca="false">IF(M1835&lt;&gt;"", L1835-M1835, "")</f>
        <v>#VALUE!</v>
      </c>
      <c r="P1835" s="9" t="e">
        <f aca="false">IF(ROW(E1835) - 1 &gt;= $P$1, IF(OFFSET(N1835, 1- $P$1, 0) &lt;&gt; "", SUM(N1835:N1835(N1835, 1 - $P$1, 0)) / $P$1, ""), "")</f>
        <v>#VALUE!</v>
      </c>
      <c r="Q1835" s="4" t="e">
        <f aca="true">IF(ROW(N1835) - 1 &gt;= $P$1,IF(OFFSET(P1835, -1, 0) = "", P1835, ((N1835 - Q1834) * $O$5) + Q1834), "")</f>
        <v>#VALUE!</v>
      </c>
      <c r="R1835" s="4" t="e">
        <f aca="false">IF(Q1835&lt;&gt;"", N1835 - Q1835, "")</f>
        <v>#VALUE!</v>
      </c>
    </row>
    <row collapsed="false" customFormat="false" customHeight="true" hidden="false" ht="14.4" outlineLevel="0" r="1836">
      <c r="A1836" s="5" t="n">
        <v>39223</v>
      </c>
      <c r="B1836" s="1" t="n">
        <v>110.31</v>
      </c>
      <c r="C1836" s="1" t="n">
        <v>112.45</v>
      </c>
      <c r="D1836" s="1" t="n">
        <v>110.05</v>
      </c>
      <c r="E1836" s="1" t="n">
        <v>111.98</v>
      </c>
      <c r="F1836" s="1" t="n">
        <v>22853300</v>
      </c>
      <c r="G1836" s="1" t="n">
        <v>111.5</v>
      </c>
      <c r="I1836" s="6" t="e">
        <f aca="false">IF(ROW(E1836) - 1 &gt;= $I$1,SUM(E1836:E1836(E1836,1 - $I$1, 0)) / $I$1,"")</f>
        <v>#VALUE!</v>
      </c>
      <c r="J1836" s="6" t="e">
        <f aca="false">IF(ROW(E1836) - 1 &gt;= $J$1,SUM(E1836:E1836(E1836,1 - $J$1, 0)) / $J$1,"")</f>
        <v>#VALUE!</v>
      </c>
      <c r="L1836" s="7" t="e">
        <f aca="true">IF(ROW(E1836) - 1 &gt;= $L$1,IF(OFFSET(I1836, -1, 0) = "", I1836, ((E1836 - L1835) * $K$4) + L1835), "")</f>
        <v>#VALUE!</v>
      </c>
      <c r="M1836" s="7" t="e">
        <f aca="true">IF(ROW(E1836) - 1 &gt;= $M$1,IF(OFFSET(J1836, -1, 0) = "", J1836, ((E1836 - M1835) * $K$6) + M1835), "")</f>
        <v>#VALUE!</v>
      </c>
      <c r="N1836" s="3" t="e">
        <f aca="false">IF(M1836&lt;&gt;"", L1836-M1836, "")</f>
        <v>#VALUE!</v>
      </c>
      <c r="P1836" s="9" t="e">
        <f aca="false">IF(ROW(E1836) - 1 &gt;= $P$1, IF(OFFSET(N1836, 1- $P$1, 0) &lt;&gt; "", SUM(N1836:N1836(N1836, 1 - $P$1, 0)) / $P$1, ""), "")</f>
        <v>#VALUE!</v>
      </c>
      <c r="Q1836" s="4" t="e">
        <f aca="true">IF(ROW(N1836) - 1 &gt;= $P$1,IF(OFFSET(P1836, -1, 0) = "", P1836, ((N1836 - Q1835) * $O$5) + Q1835), "")</f>
        <v>#VALUE!</v>
      </c>
      <c r="R1836" s="4" t="e">
        <f aca="false">IF(Q1836&lt;&gt;"", N1836 - Q1836, "")</f>
        <v>#VALUE!</v>
      </c>
    </row>
    <row collapsed="false" customFormat="false" customHeight="true" hidden="false" ht="14.4" outlineLevel="0" r="1837">
      <c r="A1837" s="5" t="n">
        <v>39224</v>
      </c>
      <c r="B1837" s="1" t="n">
        <v>112.49</v>
      </c>
      <c r="C1837" s="1" t="n">
        <v>113.75</v>
      </c>
      <c r="D1837" s="1" t="n">
        <v>112.01</v>
      </c>
      <c r="E1837" s="1" t="n">
        <v>113.54</v>
      </c>
      <c r="F1837" s="1" t="n">
        <v>20443200</v>
      </c>
      <c r="G1837" s="1" t="n">
        <v>113.05</v>
      </c>
      <c r="I1837" s="6" t="e">
        <f aca="false">IF(ROW(E1837) - 1 &gt;= $I$1,SUM(E1837:E1837(E1837,1 - $I$1, 0)) / $I$1,"")</f>
        <v>#VALUE!</v>
      </c>
      <c r="J1837" s="6" t="e">
        <f aca="false">IF(ROW(E1837) - 1 &gt;= $J$1,SUM(E1837:E1837(E1837,1 - $J$1, 0)) / $J$1,"")</f>
        <v>#VALUE!</v>
      </c>
      <c r="L1837" s="7" t="e">
        <f aca="true">IF(ROW(E1837) - 1 &gt;= $L$1,IF(OFFSET(I1837, -1, 0) = "", I1837, ((E1837 - L1836) * $K$4) + L1836), "")</f>
        <v>#VALUE!</v>
      </c>
      <c r="M1837" s="7" t="e">
        <f aca="true">IF(ROW(E1837) - 1 &gt;= $M$1,IF(OFFSET(J1837, -1, 0) = "", J1837, ((E1837 - M1836) * $K$6) + M1836), "")</f>
        <v>#VALUE!</v>
      </c>
      <c r="N1837" s="3" t="e">
        <f aca="false">IF(M1837&lt;&gt;"", L1837-M1837, "")</f>
        <v>#VALUE!</v>
      </c>
      <c r="P1837" s="9" t="e">
        <f aca="false">IF(ROW(E1837) - 1 &gt;= $P$1, IF(OFFSET(N1837, 1- $P$1, 0) &lt;&gt; "", SUM(N1837:N1837(N1837, 1 - $P$1, 0)) / $P$1, ""), "")</f>
        <v>#VALUE!</v>
      </c>
      <c r="Q1837" s="4" t="e">
        <f aca="true">IF(ROW(N1837) - 1 &gt;= $P$1,IF(OFFSET(P1837, -1, 0) = "", P1837, ((N1837 - Q1836) * $O$5) + Q1836), "")</f>
        <v>#VALUE!</v>
      </c>
      <c r="R1837" s="4" t="e">
        <f aca="false">IF(Q1837&lt;&gt;"", N1837 - Q1837, "")</f>
        <v>#VALUE!</v>
      </c>
    </row>
    <row collapsed="false" customFormat="false" customHeight="true" hidden="false" ht="14.4" outlineLevel="0" r="1838">
      <c r="A1838" s="5" t="n">
        <v>39225</v>
      </c>
      <c r="B1838" s="1" t="n">
        <v>114.02</v>
      </c>
      <c r="C1838" s="1" t="n">
        <v>115</v>
      </c>
      <c r="D1838" s="1" t="n">
        <v>112.59</v>
      </c>
      <c r="E1838" s="1" t="n">
        <v>112.89</v>
      </c>
      <c r="F1838" s="1" t="n">
        <v>32549100</v>
      </c>
      <c r="G1838" s="1" t="n">
        <v>112.41</v>
      </c>
      <c r="I1838" s="6" t="e">
        <f aca="false">IF(ROW(E1838) - 1 &gt;= $I$1,SUM(E1838:E1838(E1838,1 - $I$1, 0)) / $I$1,"")</f>
        <v>#VALUE!</v>
      </c>
      <c r="J1838" s="6" t="e">
        <f aca="false">IF(ROW(E1838) - 1 &gt;= $J$1,SUM(E1838:E1838(E1838,1 - $J$1, 0)) / $J$1,"")</f>
        <v>#VALUE!</v>
      </c>
      <c r="L1838" s="7" t="e">
        <f aca="true">IF(ROW(E1838) - 1 &gt;= $L$1,IF(OFFSET(I1838, -1, 0) = "", I1838, ((E1838 - L1837) * $K$4) + L1837), "")</f>
        <v>#VALUE!</v>
      </c>
      <c r="M1838" s="7" t="e">
        <f aca="true">IF(ROW(E1838) - 1 &gt;= $M$1,IF(OFFSET(J1838, -1, 0) = "", J1838, ((E1838 - M1837) * $K$6) + M1837), "")</f>
        <v>#VALUE!</v>
      </c>
      <c r="N1838" s="3" t="e">
        <f aca="false">IF(M1838&lt;&gt;"", L1838-M1838, "")</f>
        <v>#VALUE!</v>
      </c>
      <c r="P1838" s="9" t="e">
        <f aca="false">IF(ROW(E1838) - 1 &gt;= $P$1, IF(OFFSET(N1838, 1- $P$1, 0) &lt;&gt; "", SUM(N1838:N1838(N1838, 1 - $P$1, 0)) / $P$1, ""), "")</f>
        <v>#VALUE!</v>
      </c>
      <c r="Q1838" s="4" t="e">
        <f aca="true">IF(ROW(N1838) - 1 &gt;= $P$1,IF(OFFSET(P1838, -1, 0) = "", P1838, ((N1838 - Q1837) * $O$5) + Q1837), "")</f>
        <v>#VALUE!</v>
      </c>
      <c r="R1838" s="4" t="e">
        <f aca="false">IF(Q1838&lt;&gt;"", N1838 - Q1838, "")</f>
        <v>#VALUE!</v>
      </c>
    </row>
    <row collapsed="false" customFormat="false" customHeight="true" hidden="false" ht="14.4" outlineLevel="0" r="1839">
      <c r="A1839" s="5" t="n">
        <v>39226</v>
      </c>
      <c r="B1839" s="1" t="n">
        <v>112.81</v>
      </c>
      <c r="C1839" s="1" t="n">
        <v>114.46</v>
      </c>
      <c r="D1839" s="1" t="n">
        <v>110.37</v>
      </c>
      <c r="E1839" s="1" t="n">
        <v>110.69</v>
      </c>
      <c r="F1839" s="1" t="n">
        <v>31691500</v>
      </c>
      <c r="G1839" s="1" t="n">
        <v>110.22</v>
      </c>
      <c r="I1839" s="6" t="e">
        <f aca="false">IF(ROW(E1839) - 1 &gt;= $I$1,SUM(E1839:E1839(E1839,1 - $I$1, 0)) / $I$1,"")</f>
        <v>#VALUE!</v>
      </c>
      <c r="J1839" s="6" t="e">
        <f aca="false">IF(ROW(E1839) - 1 &gt;= $J$1,SUM(E1839:E1839(E1839,1 - $J$1, 0)) / $J$1,"")</f>
        <v>#VALUE!</v>
      </c>
      <c r="L1839" s="7" t="e">
        <f aca="true">IF(ROW(E1839) - 1 &gt;= $L$1,IF(OFFSET(I1839, -1, 0) = "", I1839, ((E1839 - L1838) * $K$4) + L1838), "")</f>
        <v>#VALUE!</v>
      </c>
      <c r="M1839" s="7" t="e">
        <f aca="true">IF(ROW(E1839) - 1 &gt;= $M$1,IF(OFFSET(J1839, -1, 0) = "", J1839, ((E1839 - M1838) * $K$6) + M1838), "")</f>
        <v>#VALUE!</v>
      </c>
      <c r="N1839" s="3" t="e">
        <f aca="false">IF(M1839&lt;&gt;"", L1839-M1839, "")</f>
        <v>#VALUE!</v>
      </c>
      <c r="P1839" s="9" t="e">
        <f aca="false">IF(ROW(E1839) - 1 &gt;= $P$1, IF(OFFSET(N1839, 1- $P$1, 0) &lt;&gt; "", SUM(N1839:N1839(N1839, 1 - $P$1, 0)) / $P$1, ""), "")</f>
        <v>#VALUE!</v>
      </c>
      <c r="Q1839" s="4" t="e">
        <f aca="true">IF(ROW(N1839) - 1 &gt;= $P$1,IF(OFFSET(P1839, -1, 0) = "", P1839, ((N1839 - Q1838) * $O$5) + Q1838), "")</f>
        <v>#VALUE!</v>
      </c>
      <c r="R1839" s="4" t="e">
        <f aca="false">IF(Q1839&lt;&gt;"", N1839 - Q1839, "")</f>
        <v>#VALUE!</v>
      </c>
    </row>
    <row collapsed="false" customFormat="false" customHeight="true" hidden="false" ht="14.4" outlineLevel="0" r="1840">
      <c r="A1840" s="5" t="n">
        <v>39227</v>
      </c>
      <c r="B1840" s="1" t="n">
        <v>112</v>
      </c>
      <c r="C1840" s="1" t="n">
        <v>113.78</v>
      </c>
      <c r="D1840" s="1" t="n">
        <v>111.5</v>
      </c>
      <c r="E1840" s="1" t="n">
        <v>113.62</v>
      </c>
      <c r="F1840" s="1" t="n">
        <v>22605700</v>
      </c>
      <c r="G1840" s="1" t="n">
        <v>113.13</v>
      </c>
      <c r="I1840" s="6" t="e">
        <f aca="false">IF(ROW(E1840) - 1 &gt;= $I$1,SUM(E1840:E1840(E1840,1 - $I$1, 0)) / $I$1,"")</f>
        <v>#VALUE!</v>
      </c>
      <c r="J1840" s="6" t="e">
        <f aca="false">IF(ROW(E1840) - 1 &gt;= $J$1,SUM(E1840:E1840(E1840,1 - $J$1, 0)) / $J$1,"")</f>
        <v>#VALUE!</v>
      </c>
      <c r="L1840" s="7" t="e">
        <f aca="true">IF(ROW(E1840) - 1 &gt;= $L$1,IF(OFFSET(I1840, -1, 0) = "", I1840, ((E1840 - L1839) * $K$4) + L1839), "")</f>
        <v>#VALUE!</v>
      </c>
      <c r="M1840" s="7" t="e">
        <f aca="true">IF(ROW(E1840) - 1 &gt;= $M$1,IF(OFFSET(J1840, -1, 0) = "", J1840, ((E1840 - M1839) * $K$6) + M1839), "")</f>
        <v>#VALUE!</v>
      </c>
      <c r="N1840" s="3" t="e">
        <f aca="false">IF(M1840&lt;&gt;"", L1840-M1840, "")</f>
        <v>#VALUE!</v>
      </c>
      <c r="P1840" s="9" t="e">
        <f aca="false">IF(ROW(E1840) - 1 &gt;= $P$1, IF(OFFSET(N1840, 1- $P$1, 0) &lt;&gt; "", SUM(N1840:N1840(N1840, 1 - $P$1, 0)) / $P$1, ""), "")</f>
        <v>#VALUE!</v>
      </c>
      <c r="Q1840" s="4" t="e">
        <f aca="true">IF(ROW(N1840) - 1 &gt;= $P$1,IF(OFFSET(P1840, -1, 0) = "", P1840, ((N1840 - Q1839) * $O$5) + Q1839), "")</f>
        <v>#VALUE!</v>
      </c>
      <c r="R1840" s="4" t="e">
        <f aca="false">IF(Q1840&lt;&gt;"", N1840 - Q1840, "")</f>
        <v>#VALUE!</v>
      </c>
    </row>
    <row collapsed="false" customFormat="false" customHeight="true" hidden="false" ht="14.4" outlineLevel="0" r="1841">
      <c r="A1841" s="5" t="n">
        <v>39231</v>
      </c>
      <c r="B1841" s="1" t="n">
        <v>114.45</v>
      </c>
      <c r="C1841" s="1" t="n">
        <v>114.86</v>
      </c>
      <c r="D1841" s="1" t="n">
        <v>112.69</v>
      </c>
      <c r="E1841" s="1" t="n">
        <v>114.35</v>
      </c>
      <c r="F1841" s="1" t="n">
        <v>23060500</v>
      </c>
      <c r="G1841" s="1" t="n">
        <v>113.86</v>
      </c>
      <c r="I1841" s="6" t="e">
        <f aca="false">IF(ROW(E1841) - 1 &gt;= $I$1,SUM(E1841:E1841(E1841,1 - $I$1, 0)) / $I$1,"")</f>
        <v>#VALUE!</v>
      </c>
      <c r="J1841" s="6" t="e">
        <f aca="false">IF(ROW(E1841) - 1 &gt;= $J$1,SUM(E1841:E1841(E1841,1 - $J$1, 0)) / $J$1,"")</f>
        <v>#VALUE!</v>
      </c>
      <c r="L1841" s="7" t="e">
        <f aca="true">IF(ROW(E1841) - 1 &gt;= $L$1,IF(OFFSET(I1841, -1, 0) = "", I1841, ((E1841 - L1840) * $K$4) + L1840), "")</f>
        <v>#VALUE!</v>
      </c>
      <c r="M1841" s="7" t="e">
        <f aca="true">IF(ROW(E1841) - 1 &gt;= $M$1,IF(OFFSET(J1841, -1, 0) = "", J1841, ((E1841 - M1840) * $K$6) + M1840), "")</f>
        <v>#VALUE!</v>
      </c>
      <c r="N1841" s="3" t="e">
        <f aca="false">IF(M1841&lt;&gt;"", L1841-M1841, "")</f>
        <v>#VALUE!</v>
      </c>
      <c r="P1841" s="9" t="e">
        <f aca="false">IF(ROW(E1841) - 1 &gt;= $P$1, IF(OFFSET(N1841, 1- $P$1, 0) &lt;&gt; "", SUM(N1841:N1841(N1841, 1 - $P$1, 0)) / $P$1, ""), "")</f>
        <v>#VALUE!</v>
      </c>
      <c r="Q1841" s="4" t="e">
        <f aca="true">IF(ROW(N1841) - 1 &gt;= $P$1,IF(OFFSET(P1841, -1, 0) = "", P1841, ((N1841 - Q1840) * $O$5) + Q1840), "")</f>
        <v>#VALUE!</v>
      </c>
      <c r="R1841" s="4" t="e">
        <f aca="false">IF(Q1841&lt;&gt;"", N1841 - Q1841, "")</f>
        <v>#VALUE!</v>
      </c>
    </row>
    <row collapsed="false" customFormat="false" customHeight="true" hidden="false" ht="14.4" outlineLevel="0" r="1842">
      <c r="A1842" s="5" t="n">
        <v>39232</v>
      </c>
      <c r="B1842" s="1" t="n">
        <v>114.3</v>
      </c>
      <c r="C1842" s="1" t="n">
        <v>118.88</v>
      </c>
      <c r="D1842" s="1" t="n">
        <v>113.53</v>
      </c>
      <c r="E1842" s="1" t="n">
        <v>118.77</v>
      </c>
      <c r="F1842" s="1" t="n">
        <v>52801600</v>
      </c>
      <c r="G1842" s="1" t="n">
        <v>118.26</v>
      </c>
      <c r="I1842" s="6" t="e">
        <f aca="false">IF(ROW(E1842) - 1 &gt;= $I$1,SUM(E1842:E1842(E1842,1 - $I$1, 0)) / $I$1,"")</f>
        <v>#VALUE!</v>
      </c>
      <c r="J1842" s="6" t="e">
        <f aca="false">IF(ROW(E1842) - 1 &gt;= $J$1,SUM(E1842:E1842(E1842,1 - $J$1, 0)) / $J$1,"")</f>
        <v>#VALUE!</v>
      </c>
      <c r="L1842" s="7" t="e">
        <f aca="true">IF(ROW(E1842) - 1 &gt;= $L$1,IF(OFFSET(I1842, -1, 0) = "", I1842, ((E1842 - L1841) * $K$4) + L1841), "")</f>
        <v>#VALUE!</v>
      </c>
      <c r="M1842" s="7" t="e">
        <f aca="true">IF(ROW(E1842) - 1 &gt;= $M$1,IF(OFFSET(J1842, -1, 0) = "", J1842, ((E1842 - M1841) * $K$6) + M1841), "")</f>
        <v>#VALUE!</v>
      </c>
      <c r="N1842" s="3" t="e">
        <f aca="false">IF(M1842&lt;&gt;"", L1842-M1842, "")</f>
        <v>#VALUE!</v>
      </c>
      <c r="P1842" s="9" t="e">
        <f aca="false">IF(ROW(E1842) - 1 &gt;= $P$1, IF(OFFSET(N1842, 1- $P$1, 0) &lt;&gt; "", SUM(N1842:N1842(N1842, 1 - $P$1, 0)) / $P$1, ""), "")</f>
        <v>#VALUE!</v>
      </c>
      <c r="Q1842" s="4" t="e">
        <f aca="true">IF(ROW(N1842) - 1 &gt;= $P$1,IF(OFFSET(P1842, -1, 0) = "", P1842, ((N1842 - Q1841) * $O$5) + Q1841), "")</f>
        <v>#VALUE!</v>
      </c>
      <c r="R1842" s="4" t="e">
        <f aca="false">IF(Q1842&lt;&gt;"", N1842 - Q1842, "")</f>
        <v>#VALUE!</v>
      </c>
    </row>
    <row collapsed="false" customFormat="false" customHeight="true" hidden="false" ht="14.4" outlineLevel="0" r="1843">
      <c r="A1843" s="5" t="n">
        <v>39233</v>
      </c>
      <c r="B1843" s="1" t="n">
        <v>120.07</v>
      </c>
      <c r="C1843" s="1" t="n">
        <v>122.17</v>
      </c>
      <c r="D1843" s="1" t="n">
        <v>119.54</v>
      </c>
      <c r="E1843" s="1" t="n">
        <v>121.19</v>
      </c>
      <c r="F1843" s="1" t="n">
        <v>46323800</v>
      </c>
      <c r="G1843" s="1" t="n">
        <v>120.67</v>
      </c>
      <c r="I1843" s="6" t="e">
        <f aca="false">IF(ROW(E1843) - 1 &gt;= $I$1,SUM(E1843:E1843(E1843,1 - $I$1, 0)) / $I$1,"")</f>
        <v>#VALUE!</v>
      </c>
      <c r="J1843" s="6" t="e">
        <f aca="false">IF(ROW(E1843) - 1 &gt;= $J$1,SUM(E1843:E1843(E1843,1 - $J$1, 0)) / $J$1,"")</f>
        <v>#VALUE!</v>
      </c>
      <c r="L1843" s="7" t="e">
        <f aca="true">IF(ROW(E1843) - 1 &gt;= $L$1,IF(OFFSET(I1843, -1, 0) = "", I1843, ((E1843 - L1842) * $K$4) + L1842), "")</f>
        <v>#VALUE!</v>
      </c>
      <c r="M1843" s="7" t="e">
        <f aca="true">IF(ROW(E1843) - 1 &gt;= $M$1,IF(OFFSET(J1843, -1, 0) = "", J1843, ((E1843 - M1842) * $K$6) + M1842), "")</f>
        <v>#VALUE!</v>
      </c>
      <c r="N1843" s="3" t="e">
        <f aca="false">IF(M1843&lt;&gt;"", L1843-M1843, "")</f>
        <v>#VALUE!</v>
      </c>
      <c r="P1843" s="9" t="e">
        <f aca="false">IF(ROW(E1843) - 1 &gt;= $P$1, IF(OFFSET(N1843, 1- $P$1, 0) &lt;&gt; "", SUM(N1843:N1843(N1843, 1 - $P$1, 0)) / $P$1, ""), "")</f>
        <v>#VALUE!</v>
      </c>
      <c r="Q1843" s="4" t="e">
        <f aca="true">IF(ROW(N1843) - 1 &gt;= $P$1,IF(OFFSET(P1843, -1, 0) = "", P1843, ((N1843 - Q1842) * $O$5) + Q1842), "")</f>
        <v>#VALUE!</v>
      </c>
      <c r="R1843" s="4" t="e">
        <f aca="false">IF(Q1843&lt;&gt;"", N1843 - Q1843, "")</f>
        <v>#VALUE!</v>
      </c>
    </row>
    <row collapsed="false" customFormat="false" customHeight="true" hidden="false" ht="14.4" outlineLevel="0" r="1844">
      <c r="A1844" s="5" t="n">
        <v>39234</v>
      </c>
      <c r="B1844" s="1" t="n">
        <v>121.1</v>
      </c>
      <c r="C1844" s="1" t="n">
        <v>121.19</v>
      </c>
      <c r="D1844" s="1" t="n">
        <v>118.29</v>
      </c>
      <c r="E1844" s="1" t="n">
        <v>118.4</v>
      </c>
      <c r="F1844" s="1" t="n">
        <v>31616500</v>
      </c>
      <c r="G1844" s="1" t="n">
        <v>117.89</v>
      </c>
      <c r="I1844" s="6" t="e">
        <f aca="false">IF(ROW(E1844) - 1 &gt;= $I$1,SUM(E1844:E1844(E1844,1 - $I$1, 0)) / $I$1,"")</f>
        <v>#VALUE!</v>
      </c>
      <c r="J1844" s="6" t="e">
        <f aca="false">IF(ROW(E1844) - 1 &gt;= $J$1,SUM(E1844:E1844(E1844,1 - $J$1, 0)) / $J$1,"")</f>
        <v>#VALUE!</v>
      </c>
      <c r="L1844" s="7" t="e">
        <f aca="true">IF(ROW(E1844) - 1 &gt;= $L$1,IF(OFFSET(I1844, -1, 0) = "", I1844, ((E1844 - L1843) * $K$4) + L1843), "")</f>
        <v>#VALUE!</v>
      </c>
      <c r="M1844" s="7" t="e">
        <f aca="true">IF(ROW(E1844) - 1 &gt;= $M$1,IF(OFFSET(J1844, -1, 0) = "", J1844, ((E1844 - M1843) * $K$6) + M1843), "")</f>
        <v>#VALUE!</v>
      </c>
      <c r="N1844" s="3" t="e">
        <f aca="false">IF(M1844&lt;&gt;"", L1844-M1844, "")</f>
        <v>#VALUE!</v>
      </c>
      <c r="P1844" s="9" t="e">
        <f aca="false">IF(ROW(E1844) - 1 &gt;= $P$1, IF(OFFSET(N1844, 1- $P$1, 0) &lt;&gt; "", SUM(N1844:N1844(N1844, 1 - $P$1, 0)) / $P$1, ""), "")</f>
        <v>#VALUE!</v>
      </c>
      <c r="Q1844" s="4" t="e">
        <f aca="true">IF(ROW(N1844) - 1 &gt;= $P$1,IF(OFFSET(P1844, -1, 0) = "", P1844, ((N1844 - Q1843) * $O$5) + Q1843), "")</f>
        <v>#VALUE!</v>
      </c>
      <c r="R1844" s="4" t="e">
        <f aca="false">IF(Q1844&lt;&gt;"", N1844 - Q1844, "")</f>
        <v>#VALUE!</v>
      </c>
    </row>
    <row collapsed="false" customFormat="false" customHeight="true" hidden="false" ht="14.4" outlineLevel="0" r="1845">
      <c r="A1845" s="5" t="n">
        <v>39237</v>
      </c>
      <c r="B1845" s="1" t="n">
        <v>118.63</v>
      </c>
      <c r="C1845" s="1" t="n">
        <v>121.73</v>
      </c>
      <c r="D1845" s="1" t="n">
        <v>117.9</v>
      </c>
      <c r="E1845" s="1" t="n">
        <v>121.33</v>
      </c>
      <c r="F1845" s="1" t="n">
        <v>31666900</v>
      </c>
      <c r="G1845" s="1" t="n">
        <v>120.81</v>
      </c>
      <c r="I1845" s="6" t="e">
        <f aca="false">IF(ROW(E1845) - 1 &gt;= $I$1,SUM(E1845:E1845(E1845,1 - $I$1, 0)) / $I$1,"")</f>
        <v>#VALUE!</v>
      </c>
      <c r="J1845" s="6" t="e">
        <f aca="false">IF(ROW(E1845) - 1 &gt;= $J$1,SUM(E1845:E1845(E1845,1 - $J$1, 0)) / $J$1,"")</f>
        <v>#VALUE!</v>
      </c>
      <c r="L1845" s="7" t="e">
        <f aca="true">IF(ROW(E1845) - 1 &gt;= $L$1,IF(OFFSET(I1845, -1, 0) = "", I1845, ((E1845 - L1844) * $K$4) + L1844), "")</f>
        <v>#VALUE!</v>
      </c>
      <c r="M1845" s="7" t="e">
        <f aca="true">IF(ROW(E1845) - 1 &gt;= $M$1,IF(OFFSET(J1845, -1, 0) = "", J1845, ((E1845 - M1844) * $K$6) + M1844), "")</f>
        <v>#VALUE!</v>
      </c>
      <c r="N1845" s="3" t="e">
        <f aca="false">IF(M1845&lt;&gt;"", L1845-M1845, "")</f>
        <v>#VALUE!</v>
      </c>
      <c r="P1845" s="9" t="e">
        <f aca="false">IF(ROW(E1845) - 1 &gt;= $P$1, IF(OFFSET(N1845, 1- $P$1, 0) &lt;&gt; "", SUM(N1845:N1845(N1845, 1 - $P$1, 0)) / $P$1, ""), "")</f>
        <v>#VALUE!</v>
      </c>
      <c r="Q1845" s="4" t="e">
        <f aca="true">IF(ROW(N1845) - 1 &gt;= $P$1,IF(OFFSET(P1845, -1, 0) = "", P1845, ((N1845 - Q1844) * $O$5) + Q1844), "")</f>
        <v>#VALUE!</v>
      </c>
      <c r="R1845" s="4" t="e">
        <f aca="false">IF(Q1845&lt;&gt;"", N1845 - Q1845, "")</f>
        <v>#VALUE!</v>
      </c>
    </row>
    <row collapsed="false" customFormat="false" customHeight="true" hidden="false" ht="14.4" outlineLevel="0" r="1846">
      <c r="A1846" s="5" t="n">
        <v>39238</v>
      </c>
      <c r="B1846" s="1" t="n">
        <v>121.41</v>
      </c>
      <c r="C1846" s="1" t="n">
        <v>122.69</v>
      </c>
      <c r="D1846" s="1" t="n">
        <v>120.5</v>
      </c>
      <c r="E1846" s="1" t="n">
        <v>122.67</v>
      </c>
      <c r="F1846" s="1" t="n">
        <v>32885200</v>
      </c>
      <c r="G1846" s="1" t="n">
        <v>122.15</v>
      </c>
      <c r="I1846" s="6" t="e">
        <f aca="false">IF(ROW(E1846) - 1 &gt;= $I$1,SUM(E1846:E1846(E1846,1 - $I$1, 0)) / $I$1,"")</f>
        <v>#VALUE!</v>
      </c>
      <c r="J1846" s="6" t="e">
        <f aca="false">IF(ROW(E1846) - 1 &gt;= $J$1,SUM(E1846:E1846(E1846,1 - $J$1, 0)) / $J$1,"")</f>
        <v>#VALUE!</v>
      </c>
      <c r="L1846" s="7" t="e">
        <f aca="true">IF(ROW(E1846) - 1 &gt;= $L$1,IF(OFFSET(I1846, -1, 0) = "", I1846, ((E1846 - L1845) * $K$4) + L1845), "")</f>
        <v>#VALUE!</v>
      </c>
      <c r="M1846" s="7" t="e">
        <f aca="true">IF(ROW(E1846) - 1 &gt;= $M$1,IF(OFFSET(J1846, -1, 0) = "", J1846, ((E1846 - M1845) * $K$6) + M1845), "")</f>
        <v>#VALUE!</v>
      </c>
      <c r="N1846" s="3" t="e">
        <f aca="false">IF(M1846&lt;&gt;"", L1846-M1846, "")</f>
        <v>#VALUE!</v>
      </c>
      <c r="P1846" s="9" t="e">
        <f aca="false">IF(ROW(E1846) - 1 &gt;= $P$1, IF(OFFSET(N1846, 1- $P$1, 0) &lt;&gt; "", SUM(N1846:N1846(N1846, 1 - $P$1, 0)) / $P$1, ""), "")</f>
        <v>#VALUE!</v>
      </c>
      <c r="Q1846" s="4" t="e">
        <f aca="true">IF(ROW(N1846) - 1 &gt;= $P$1,IF(OFFSET(P1846, -1, 0) = "", P1846, ((N1846 - Q1845) * $O$5) + Q1845), "")</f>
        <v>#VALUE!</v>
      </c>
      <c r="R1846" s="4" t="e">
        <f aca="false">IF(Q1846&lt;&gt;"", N1846 - Q1846, "")</f>
        <v>#VALUE!</v>
      </c>
    </row>
    <row collapsed="false" customFormat="false" customHeight="true" hidden="false" ht="14.4" outlineLevel="0" r="1847">
      <c r="A1847" s="5" t="n">
        <v>39239</v>
      </c>
      <c r="B1847" s="1" t="n">
        <v>122.3</v>
      </c>
      <c r="C1847" s="1" t="n">
        <v>124.05</v>
      </c>
      <c r="D1847" s="1" t="n">
        <v>121.95</v>
      </c>
      <c r="E1847" s="1" t="n">
        <v>123.64</v>
      </c>
      <c r="F1847" s="1" t="n">
        <v>39722900</v>
      </c>
      <c r="G1847" s="1" t="n">
        <v>123.11</v>
      </c>
      <c r="I1847" s="6" t="e">
        <f aca="false">IF(ROW(E1847) - 1 &gt;= $I$1,SUM(E1847:E1847(E1847,1 - $I$1, 0)) / $I$1,"")</f>
        <v>#VALUE!</v>
      </c>
      <c r="J1847" s="6" t="e">
        <f aca="false">IF(ROW(E1847) - 1 &gt;= $J$1,SUM(E1847:E1847(E1847,1 - $J$1, 0)) / $J$1,"")</f>
        <v>#VALUE!</v>
      </c>
      <c r="L1847" s="7" t="e">
        <f aca="true">IF(ROW(E1847) - 1 &gt;= $L$1,IF(OFFSET(I1847, -1, 0) = "", I1847, ((E1847 - L1846) * $K$4) + L1846), "")</f>
        <v>#VALUE!</v>
      </c>
      <c r="M1847" s="7" t="e">
        <f aca="true">IF(ROW(E1847) - 1 &gt;= $M$1,IF(OFFSET(J1847, -1, 0) = "", J1847, ((E1847 - M1846) * $K$6) + M1846), "")</f>
        <v>#VALUE!</v>
      </c>
      <c r="N1847" s="3" t="e">
        <f aca="false">IF(M1847&lt;&gt;"", L1847-M1847, "")</f>
        <v>#VALUE!</v>
      </c>
      <c r="P1847" s="9" t="e">
        <f aca="false">IF(ROW(E1847) - 1 &gt;= $P$1, IF(OFFSET(N1847, 1- $P$1, 0) &lt;&gt; "", SUM(N1847:N1847(N1847, 1 - $P$1, 0)) / $P$1, ""), "")</f>
        <v>#VALUE!</v>
      </c>
      <c r="Q1847" s="4" t="e">
        <f aca="true">IF(ROW(N1847) - 1 &gt;= $P$1,IF(OFFSET(P1847, -1, 0) = "", P1847, ((N1847 - Q1846) * $O$5) + Q1846), "")</f>
        <v>#VALUE!</v>
      </c>
      <c r="R1847" s="4" t="e">
        <f aca="false">IF(Q1847&lt;&gt;"", N1847 - Q1847, "")</f>
        <v>#VALUE!</v>
      </c>
    </row>
    <row collapsed="false" customFormat="false" customHeight="true" hidden="false" ht="14.4" outlineLevel="0" r="1848">
      <c r="A1848" s="5" t="n">
        <v>39240</v>
      </c>
      <c r="B1848" s="1" t="n">
        <v>124.99</v>
      </c>
      <c r="C1848" s="1" t="n">
        <v>127.61</v>
      </c>
      <c r="D1848" s="1" t="n">
        <v>123.19</v>
      </c>
      <c r="E1848" s="1" t="n">
        <v>124.07</v>
      </c>
      <c r="F1848" s="1" t="n">
        <v>68395700</v>
      </c>
      <c r="G1848" s="1" t="n">
        <v>123.54</v>
      </c>
      <c r="I1848" s="6" t="e">
        <f aca="false">IF(ROW(E1848) - 1 &gt;= $I$1,SUM(E1848:E1848(E1848,1 - $I$1, 0)) / $I$1,"")</f>
        <v>#VALUE!</v>
      </c>
      <c r="J1848" s="6" t="e">
        <f aca="false">IF(ROW(E1848) - 1 &gt;= $J$1,SUM(E1848:E1848(E1848,1 - $J$1, 0)) / $J$1,"")</f>
        <v>#VALUE!</v>
      </c>
      <c r="L1848" s="7" t="e">
        <f aca="true">IF(ROW(E1848) - 1 &gt;= $L$1,IF(OFFSET(I1848, -1, 0) = "", I1848, ((E1848 - L1847) * $K$4) + L1847), "")</f>
        <v>#VALUE!</v>
      </c>
      <c r="M1848" s="7" t="e">
        <f aca="true">IF(ROW(E1848) - 1 &gt;= $M$1,IF(OFFSET(J1848, -1, 0) = "", J1848, ((E1848 - M1847) * $K$6) + M1847), "")</f>
        <v>#VALUE!</v>
      </c>
      <c r="N1848" s="3" t="e">
        <f aca="false">IF(M1848&lt;&gt;"", L1848-M1848, "")</f>
        <v>#VALUE!</v>
      </c>
      <c r="P1848" s="9" t="e">
        <f aca="false">IF(ROW(E1848) - 1 &gt;= $P$1, IF(OFFSET(N1848, 1- $P$1, 0) &lt;&gt; "", SUM(N1848:N1848(N1848, 1 - $P$1, 0)) / $P$1, ""), "")</f>
        <v>#VALUE!</v>
      </c>
      <c r="Q1848" s="4" t="e">
        <f aca="true">IF(ROW(N1848) - 1 &gt;= $P$1,IF(OFFSET(P1848, -1, 0) = "", P1848, ((N1848 - Q1847) * $O$5) + Q1847), "")</f>
        <v>#VALUE!</v>
      </c>
      <c r="R1848" s="4" t="e">
        <f aca="false">IF(Q1848&lt;&gt;"", N1848 - Q1848, "")</f>
        <v>#VALUE!</v>
      </c>
    </row>
    <row collapsed="false" customFormat="false" customHeight="true" hidden="false" ht="14.4" outlineLevel="0" r="1849">
      <c r="A1849" s="5" t="n">
        <v>39241</v>
      </c>
      <c r="B1849" s="1" t="n">
        <v>125.82</v>
      </c>
      <c r="C1849" s="1" t="n">
        <v>125.83</v>
      </c>
      <c r="D1849" s="1" t="n">
        <v>122.29</v>
      </c>
      <c r="E1849" s="1" t="n">
        <v>124.49</v>
      </c>
      <c r="F1849" s="1" t="n">
        <v>44345800</v>
      </c>
      <c r="G1849" s="1" t="n">
        <v>123.96</v>
      </c>
      <c r="I1849" s="6" t="e">
        <f aca="false">IF(ROW(E1849) - 1 &gt;= $I$1,SUM(E1849:E1849(E1849,1 - $I$1, 0)) / $I$1,"")</f>
        <v>#VALUE!</v>
      </c>
      <c r="J1849" s="6" t="e">
        <f aca="false">IF(ROW(E1849) - 1 &gt;= $J$1,SUM(E1849:E1849(E1849,1 - $J$1, 0)) / $J$1,"")</f>
        <v>#VALUE!</v>
      </c>
      <c r="L1849" s="7" t="e">
        <f aca="true">IF(ROW(E1849) - 1 &gt;= $L$1,IF(OFFSET(I1849, -1, 0) = "", I1849, ((E1849 - L1848) * $K$4) + L1848), "")</f>
        <v>#VALUE!</v>
      </c>
      <c r="M1849" s="7" t="e">
        <f aca="true">IF(ROW(E1849) - 1 &gt;= $M$1,IF(OFFSET(J1849, -1, 0) = "", J1849, ((E1849 - M1848) * $K$6) + M1848), "")</f>
        <v>#VALUE!</v>
      </c>
      <c r="N1849" s="3" t="e">
        <f aca="false">IF(M1849&lt;&gt;"", L1849-M1849, "")</f>
        <v>#VALUE!</v>
      </c>
      <c r="P1849" s="9" t="e">
        <f aca="false">IF(ROW(E1849) - 1 &gt;= $P$1, IF(OFFSET(N1849, 1- $P$1, 0) &lt;&gt; "", SUM(N1849:N1849(N1849, 1 - $P$1, 0)) / $P$1, ""), "")</f>
        <v>#VALUE!</v>
      </c>
      <c r="Q1849" s="4" t="e">
        <f aca="true">IF(ROW(N1849) - 1 &gt;= $P$1,IF(OFFSET(P1849, -1, 0) = "", P1849, ((N1849 - Q1848) * $O$5) + Q1848), "")</f>
        <v>#VALUE!</v>
      </c>
      <c r="R1849" s="4" t="e">
        <f aca="false">IF(Q1849&lt;&gt;"", N1849 - Q1849, "")</f>
        <v>#VALUE!</v>
      </c>
    </row>
    <row collapsed="false" customFormat="false" customHeight="true" hidden="false" ht="14.4" outlineLevel="0" r="1850">
      <c r="A1850" s="5" t="n">
        <v>39244</v>
      </c>
      <c r="B1850" s="1" t="n">
        <v>126</v>
      </c>
      <c r="C1850" s="1" t="n">
        <v>126.15</v>
      </c>
      <c r="D1850" s="1" t="n">
        <v>119.54</v>
      </c>
      <c r="E1850" s="1" t="n">
        <v>120.19</v>
      </c>
      <c r="F1850" s="1" t="n">
        <v>66937800</v>
      </c>
      <c r="G1850" s="1" t="n">
        <v>119.68</v>
      </c>
      <c r="I1850" s="6" t="e">
        <f aca="false">IF(ROW(E1850) - 1 &gt;= $I$1,SUM(E1850:E1850(E1850,1 - $I$1, 0)) / $I$1,"")</f>
        <v>#VALUE!</v>
      </c>
      <c r="J1850" s="6" t="e">
        <f aca="false">IF(ROW(E1850) - 1 &gt;= $J$1,SUM(E1850:E1850(E1850,1 - $J$1, 0)) / $J$1,"")</f>
        <v>#VALUE!</v>
      </c>
      <c r="L1850" s="7" t="e">
        <f aca="true">IF(ROW(E1850) - 1 &gt;= $L$1,IF(OFFSET(I1850, -1, 0) = "", I1850, ((E1850 - L1849) * $K$4) + L1849), "")</f>
        <v>#VALUE!</v>
      </c>
      <c r="M1850" s="7" t="e">
        <f aca="true">IF(ROW(E1850) - 1 &gt;= $M$1,IF(OFFSET(J1850, -1, 0) = "", J1850, ((E1850 - M1849) * $K$6) + M1849), "")</f>
        <v>#VALUE!</v>
      </c>
      <c r="N1850" s="3" t="e">
        <f aca="false">IF(M1850&lt;&gt;"", L1850-M1850, "")</f>
        <v>#VALUE!</v>
      </c>
      <c r="P1850" s="9" t="e">
        <f aca="false">IF(ROW(E1850) - 1 &gt;= $P$1, IF(OFFSET(N1850, 1- $P$1, 0) &lt;&gt; "", SUM(N1850:N1850(N1850, 1 - $P$1, 0)) / $P$1, ""), "")</f>
        <v>#VALUE!</v>
      </c>
      <c r="Q1850" s="4" t="e">
        <f aca="true">IF(ROW(N1850) - 1 &gt;= $P$1,IF(OFFSET(P1850, -1, 0) = "", P1850, ((N1850 - Q1849) * $O$5) + Q1849), "")</f>
        <v>#VALUE!</v>
      </c>
      <c r="R1850" s="4" t="e">
        <f aca="false">IF(Q1850&lt;&gt;"", N1850 - Q1850, "")</f>
        <v>#VALUE!</v>
      </c>
    </row>
    <row collapsed="false" customFormat="false" customHeight="true" hidden="false" ht="14.4" outlineLevel="0" r="1851">
      <c r="A1851" s="5" t="n">
        <v>39245</v>
      </c>
      <c r="B1851" s="1" t="n">
        <v>119.35</v>
      </c>
      <c r="C1851" s="1" t="n">
        <v>121.71</v>
      </c>
      <c r="D1851" s="1" t="n">
        <v>118.31</v>
      </c>
      <c r="E1851" s="1" t="n">
        <v>120.38</v>
      </c>
      <c r="F1851" s="1" t="n">
        <v>50948800</v>
      </c>
      <c r="G1851" s="1" t="n">
        <v>119.87</v>
      </c>
      <c r="I1851" s="6" t="e">
        <f aca="false">IF(ROW(E1851) - 1 &gt;= $I$1,SUM(E1851:E1851(E1851,1 - $I$1, 0)) / $I$1,"")</f>
        <v>#VALUE!</v>
      </c>
      <c r="J1851" s="6" t="e">
        <f aca="false">IF(ROW(E1851) - 1 &gt;= $J$1,SUM(E1851:E1851(E1851,1 - $J$1, 0)) / $J$1,"")</f>
        <v>#VALUE!</v>
      </c>
      <c r="L1851" s="7" t="e">
        <f aca="true">IF(ROW(E1851) - 1 &gt;= $L$1,IF(OFFSET(I1851, -1, 0) = "", I1851, ((E1851 - L1850) * $K$4) + L1850), "")</f>
        <v>#VALUE!</v>
      </c>
      <c r="M1851" s="7" t="e">
        <f aca="true">IF(ROW(E1851) - 1 &gt;= $M$1,IF(OFFSET(J1851, -1, 0) = "", J1851, ((E1851 - M1850) * $K$6) + M1850), "")</f>
        <v>#VALUE!</v>
      </c>
      <c r="N1851" s="3" t="e">
        <f aca="false">IF(M1851&lt;&gt;"", L1851-M1851, "")</f>
        <v>#VALUE!</v>
      </c>
      <c r="P1851" s="9" t="e">
        <f aca="false">IF(ROW(E1851) - 1 &gt;= $P$1, IF(OFFSET(N1851, 1- $P$1, 0) &lt;&gt; "", SUM(N1851:N1851(N1851, 1 - $P$1, 0)) / $P$1, ""), "")</f>
        <v>#VALUE!</v>
      </c>
      <c r="Q1851" s="4" t="e">
        <f aca="true">IF(ROW(N1851) - 1 &gt;= $P$1,IF(OFFSET(P1851, -1, 0) = "", P1851, ((N1851 - Q1850) * $O$5) + Q1850), "")</f>
        <v>#VALUE!</v>
      </c>
      <c r="R1851" s="4" t="e">
        <f aca="false">IF(Q1851&lt;&gt;"", N1851 - Q1851, "")</f>
        <v>#VALUE!</v>
      </c>
    </row>
    <row collapsed="false" customFormat="false" customHeight="true" hidden="false" ht="14.4" outlineLevel="0" r="1852">
      <c r="A1852" s="5" t="n">
        <v>39246</v>
      </c>
      <c r="B1852" s="1" t="n">
        <v>121.15</v>
      </c>
      <c r="C1852" s="1" t="n">
        <v>121.19</v>
      </c>
      <c r="D1852" s="1" t="n">
        <v>115.4</v>
      </c>
      <c r="E1852" s="1" t="n">
        <v>117.5</v>
      </c>
      <c r="F1852" s="1" t="n">
        <v>61476900</v>
      </c>
      <c r="G1852" s="1" t="n">
        <v>117</v>
      </c>
      <c r="I1852" s="6" t="e">
        <f aca="false">IF(ROW(E1852) - 1 &gt;= $I$1,SUM(E1852:E1852(E1852,1 - $I$1, 0)) / $I$1,"")</f>
        <v>#VALUE!</v>
      </c>
      <c r="J1852" s="6" t="e">
        <f aca="false">IF(ROW(E1852) - 1 &gt;= $J$1,SUM(E1852:E1852(E1852,1 - $J$1, 0)) / $J$1,"")</f>
        <v>#VALUE!</v>
      </c>
      <c r="L1852" s="7" t="e">
        <f aca="true">IF(ROW(E1852) - 1 &gt;= $L$1,IF(OFFSET(I1852, -1, 0) = "", I1852, ((E1852 - L1851) * $K$4) + L1851), "")</f>
        <v>#VALUE!</v>
      </c>
      <c r="M1852" s="7" t="e">
        <f aca="true">IF(ROW(E1852) - 1 &gt;= $M$1,IF(OFFSET(J1852, -1, 0) = "", J1852, ((E1852 - M1851) * $K$6) + M1851), "")</f>
        <v>#VALUE!</v>
      </c>
      <c r="N1852" s="3" t="e">
        <f aca="false">IF(M1852&lt;&gt;"", L1852-M1852, "")</f>
        <v>#VALUE!</v>
      </c>
      <c r="P1852" s="9" t="e">
        <f aca="false">IF(ROW(E1852) - 1 &gt;= $P$1, IF(OFFSET(N1852, 1- $P$1, 0) &lt;&gt; "", SUM(N1852:N1852(N1852, 1 - $P$1, 0)) / $P$1, ""), "")</f>
        <v>#VALUE!</v>
      </c>
      <c r="Q1852" s="4" t="e">
        <f aca="true">IF(ROW(N1852) - 1 &gt;= $P$1,IF(OFFSET(P1852, -1, 0) = "", P1852, ((N1852 - Q1851) * $O$5) + Q1851), "")</f>
        <v>#VALUE!</v>
      </c>
      <c r="R1852" s="4" t="e">
        <f aca="false">IF(Q1852&lt;&gt;"", N1852 - Q1852, "")</f>
        <v>#VALUE!</v>
      </c>
    </row>
    <row collapsed="false" customFormat="false" customHeight="true" hidden="false" ht="14.4" outlineLevel="0" r="1853">
      <c r="A1853" s="5" t="n">
        <v>39247</v>
      </c>
      <c r="B1853" s="1" t="n">
        <v>117.2</v>
      </c>
      <c r="C1853" s="1" t="n">
        <v>119.45</v>
      </c>
      <c r="D1853" s="1" t="n">
        <v>116.42</v>
      </c>
      <c r="E1853" s="1" t="n">
        <v>118.75</v>
      </c>
      <c r="F1853" s="1" t="n">
        <v>34759500</v>
      </c>
      <c r="G1853" s="1" t="n">
        <v>118.24</v>
      </c>
      <c r="I1853" s="6" t="e">
        <f aca="false">IF(ROW(E1853) - 1 &gt;= $I$1,SUM(E1853:E1853(E1853,1 - $I$1, 0)) / $I$1,"")</f>
        <v>#VALUE!</v>
      </c>
      <c r="J1853" s="6" t="e">
        <f aca="false">IF(ROW(E1853) - 1 &gt;= $J$1,SUM(E1853:E1853(E1853,1 - $J$1, 0)) / $J$1,"")</f>
        <v>#VALUE!</v>
      </c>
      <c r="L1853" s="7" t="e">
        <f aca="true">IF(ROW(E1853) - 1 &gt;= $L$1,IF(OFFSET(I1853, -1, 0) = "", I1853, ((E1853 - L1852) * $K$4) + L1852), "")</f>
        <v>#VALUE!</v>
      </c>
      <c r="M1853" s="7" t="e">
        <f aca="true">IF(ROW(E1853) - 1 &gt;= $M$1,IF(OFFSET(J1853, -1, 0) = "", J1853, ((E1853 - M1852) * $K$6) + M1852), "")</f>
        <v>#VALUE!</v>
      </c>
      <c r="N1853" s="3" t="e">
        <f aca="false">IF(M1853&lt;&gt;"", L1853-M1853, "")</f>
        <v>#VALUE!</v>
      </c>
      <c r="P1853" s="9" t="e">
        <f aca="false">IF(ROW(E1853) - 1 &gt;= $P$1, IF(OFFSET(N1853, 1- $P$1, 0) &lt;&gt; "", SUM(N1853:N1853(N1853, 1 - $P$1, 0)) / $P$1, ""), "")</f>
        <v>#VALUE!</v>
      </c>
      <c r="Q1853" s="4" t="e">
        <f aca="true">IF(ROW(N1853) - 1 &gt;= $P$1,IF(OFFSET(P1853, -1, 0) = "", P1853, ((N1853 - Q1852) * $O$5) + Q1852), "")</f>
        <v>#VALUE!</v>
      </c>
      <c r="R1853" s="4" t="e">
        <f aca="false">IF(Q1853&lt;&gt;"", N1853 - Q1853, "")</f>
        <v>#VALUE!</v>
      </c>
    </row>
    <row collapsed="false" customFormat="false" customHeight="true" hidden="false" ht="14.4" outlineLevel="0" r="1854">
      <c r="A1854" s="5" t="n">
        <v>39248</v>
      </c>
      <c r="B1854" s="1" t="n">
        <v>120.62</v>
      </c>
      <c r="C1854" s="1" t="n">
        <v>120.67</v>
      </c>
      <c r="D1854" s="1" t="n">
        <v>119.86</v>
      </c>
      <c r="E1854" s="1" t="n">
        <v>120.5</v>
      </c>
      <c r="F1854" s="1" t="n">
        <v>28972100</v>
      </c>
      <c r="G1854" s="1" t="n">
        <v>119.98</v>
      </c>
      <c r="I1854" s="6" t="e">
        <f aca="false">IF(ROW(E1854) - 1 &gt;= $I$1,SUM(E1854:E1854(E1854,1 - $I$1, 0)) / $I$1,"")</f>
        <v>#VALUE!</v>
      </c>
      <c r="J1854" s="6" t="e">
        <f aca="false">IF(ROW(E1854) - 1 &gt;= $J$1,SUM(E1854:E1854(E1854,1 - $J$1, 0)) / $J$1,"")</f>
        <v>#VALUE!</v>
      </c>
      <c r="L1854" s="7" t="e">
        <f aca="true">IF(ROW(E1854) - 1 &gt;= $L$1,IF(OFFSET(I1854, -1, 0) = "", I1854, ((E1854 - L1853) * $K$4) + L1853), "")</f>
        <v>#VALUE!</v>
      </c>
      <c r="M1854" s="7" t="e">
        <f aca="true">IF(ROW(E1854) - 1 &gt;= $M$1,IF(OFFSET(J1854, -1, 0) = "", J1854, ((E1854 - M1853) * $K$6) + M1853), "")</f>
        <v>#VALUE!</v>
      </c>
      <c r="N1854" s="3" t="e">
        <f aca="false">IF(M1854&lt;&gt;"", L1854-M1854, "")</f>
        <v>#VALUE!</v>
      </c>
      <c r="P1854" s="9" t="e">
        <f aca="false">IF(ROW(E1854) - 1 &gt;= $P$1, IF(OFFSET(N1854, 1- $P$1, 0) &lt;&gt; "", SUM(N1854:N1854(N1854, 1 - $P$1, 0)) / $P$1, ""), "")</f>
        <v>#VALUE!</v>
      </c>
      <c r="Q1854" s="4" t="e">
        <f aca="true">IF(ROW(N1854) - 1 &gt;= $P$1,IF(OFFSET(P1854, -1, 0) = "", P1854, ((N1854 - Q1853) * $O$5) + Q1853), "")</f>
        <v>#VALUE!</v>
      </c>
      <c r="R1854" s="4" t="e">
        <f aca="false">IF(Q1854&lt;&gt;"", N1854 - Q1854, "")</f>
        <v>#VALUE!</v>
      </c>
    </row>
    <row collapsed="false" customFormat="false" customHeight="true" hidden="false" ht="14.4" outlineLevel="0" r="1855">
      <c r="A1855" s="5" t="n">
        <v>39251</v>
      </c>
      <c r="B1855" s="1" t="n">
        <v>123.28</v>
      </c>
      <c r="C1855" s="1" t="n">
        <v>125.18</v>
      </c>
      <c r="D1855" s="1" t="n">
        <v>122.54</v>
      </c>
      <c r="E1855" s="1" t="n">
        <v>125.09</v>
      </c>
      <c r="F1855" s="1" t="n">
        <v>32521600</v>
      </c>
      <c r="G1855" s="1" t="n">
        <v>124.56</v>
      </c>
      <c r="I1855" s="6" t="e">
        <f aca="false">IF(ROW(E1855) - 1 &gt;= $I$1,SUM(E1855:E1855(E1855,1 - $I$1, 0)) / $I$1,"")</f>
        <v>#VALUE!</v>
      </c>
      <c r="J1855" s="6" t="e">
        <f aca="false">IF(ROW(E1855) - 1 &gt;= $J$1,SUM(E1855:E1855(E1855,1 - $J$1, 0)) / $J$1,"")</f>
        <v>#VALUE!</v>
      </c>
      <c r="L1855" s="7" t="e">
        <f aca="true">IF(ROW(E1855) - 1 &gt;= $L$1,IF(OFFSET(I1855, -1, 0) = "", I1855, ((E1855 - L1854) * $K$4) + L1854), "")</f>
        <v>#VALUE!</v>
      </c>
      <c r="M1855" s="7" t="e">
        <f aca="true">IF(ROW(E1855) - 1 &gt;= $M$1,IF(OFFSET(J1855, -1, 0) = "", J1855, ((E1855 - M1854) * $K$6) + M1854), "")</f>
        <v>#VALUE!</v>
      </c>
      <c r="N1855" s="3" t="e">
        <f aca="false">IF(M1855&lt;&gt;"", L1855-M1855, "")</f>
        <v>#VALUE!</v>
      </c>
      <c r="P1855" s="9" t="e">
        <f aca="false">IF(ROW(E1855) - 1 &gt;= $P$1, IF(OFFSET(N1855, 1- $P$1, 0) &lt;&gt; "", SUM(N1855:N1855(N1855, 1 - $P$1, 0)) / $P$1, ""), "")</f>
        <v>#VALUE!</v>
      </c>
      <c r="Q1855" s="4" t="e">
        <f aca="true">IF(ROW(N1855) - 1 &gt;= $P$1,IF(OFFSET(P1855, -1, 0) = "", P1855, ((N1855 - Q1854) * $O$5) + Q1854), "")</f>
        <v>#VALUE!</v>
      </c>
      <c r="R1855" s="4" t="e">
        <f aca="false">IF(Q1855&lt;&gt;"", N1855 - Q1855, "")</f>
        <v>#VALUE!</v>
      </c>
    </row>
    <row collapsed="false" customFormat="false" customHeight="true" hidden="false" ht="14.4" outlineLevel="0" r="1856">
      <c r="A1856" s="5" t="n">
        <v>39252</v>
      </c>
      <c r="B1856" s="1" t="n">
        <v>124.69</v>
      </c>
      <c r="C1856" s="1" t="n">
        <v>125.01</v>
      </c>
      <c r="D1856" s="1" t="n">
        <v>122.91</v>
      </c>
      <c r="E1856" s="1" t="n">
        <v>123.66</v>
      </c>
      <c r="F1856" s="1" t="n">
        <v>33679500</v>
      </c>
      <c r="G1856" s="1" t="n">
        <v>123.13</v>
      </c>
      <c r="I1856" s="6" t="e">
        <f aca="false">IF(ROW(E1856) - 1 &gt;= $I$1,SUM(E1856:E1856(E1856,1 - $I$1, 0)) / $I$1,"")</f>
        <v>#VALUE!</v>
      </c>
      <c r="J1856" s="6" t="e">
        <f aca="false">IF(ROW(E1856) - 1 &gt;= $J$1,SUM(E1856:E1856(E1856,1 - $J$1, 0)) / $J$1,"")</f>
        <v>#VALUE!</v>
      </c>
      <c r="L1856" s="7" t="e">
        <f aca="true">IF(ROW(E1856) - 1 &gt;= $L$1,IF(OFFSET(I1856, -1, 0) = "", I1856, ((E1856 - L1855) * $K$4) + L1855), "")</f>
        <v>#VALUE!</v>
      </c>
      <c r="M1856" s="7" t="e">
        <f aca="true">IF(ROW(E1856) - 1 &gt;= $M$1,IF(OFFSET(J1856, -1, 0) = "", J1856, ((E1856 - M1855) * $K$6) + M1855), "")</f>
        <v>#VALUE!</v>
      </c>
      <c r="N1856" s="3" t="e">
        <f aca="false">IF(M1856&lt;&gt;"", L1856-M1856, "")</f>
        <v>#VALUE!</v>
      </c>
      <c r="P1856" s="9" t="e">
        <f aca="false">IF(ROW(E1856) - 1 &gt;= $P$1, IF(OFFSET(N1856, 1- $P$1, 0) &lt;&gt; "", SUM(N1856:N1856(N1856, 1 - $P$1, 0)) / $P$1, ""), "")</f>
        <v>#VALUE!</v>
      </c>
      <c r="Q1856" s="4" t="e">
        <f aca="true">IF(ROW(N1856) - 1 &gt;= $P$1,IF(OFFSET(P1856, -1, 0) = "", P1856, ((N1856 - Q1855) * $O$5) + Q1855), "")</f>
        <v>#VALUE!</v>
      </c>
      <c r="R1856" s="4" t="e">
        <f aca="false">IF(Q1856&lt;&gt;"", N1856 - Q1856, "")</f>
        <v>#VALUE!</v>
      </c>
    </row>
    <row collapsed="false" customFormat="false" customHeight="true" hidden="false" ht="14.4" outlineLevel="0" r="1857">
      <c r="A1857" s="5" t="n">
        <v>39253</v>
      </c>
      <c r="B1857" s="1" t="n">
        <v>123.87</v>
      </c>
      <c r="C1857" s="1" t="n">
        <v>124.66</v>
      </c>
      <c r="D1857" s="1" t="n">
        <v>121.5</v>
      </c>
      <c r="E1857" s="1" t="n">
        <v>121.55</v>
      </c>
      <c r="F1857" s="1" t="n">
        <v>32054000</v>
      </c>
      <c r="G1857" s="1" t="n">
        <v>121.03</v>
      </c>
      <c r="I1857" s="6" t="e">
        <f aca="false">IF(ROW(E1857) - 1 &gt;= $I$1,SUM(E1857:E1857(E1857,1 - $I$1, 0)) / $I$1,"")</f>
        <v>#VALUE!</v>
      </c>
      <c r="J1857" s="6" t="e">
        <f aca="false">IF(ROW(E1857) - 1 &gt;= $J$1,SUM(E1857:E1857(E1857,1 - $J$1, 0)) / $J$1,"")</f>
        <v>#VALUE!</v>
      </c>
      <c r="L1857" s="7" t="e">
        <f aca="true">IF(ROW(E1857) - 1 &gt;= $L$1,IF(OFFSET(I1857, -1, 0) = "", I1857, ((E1857 - L1856) * $K$4) + L1856), "")</f>
        <v>#VALUE!</v>
      </c>
      <c r="M1857" s="7" t="e">
        <f aca="true">IF(ROW(E1857) - 1 &gt;= $M$1,IF(OFFSET(J1857, -1, 0) = "", J1857, ((E1857 - M1856) * $K$6) + M1856), "")</f>
        <v>#VALUE!</v>
      </c>
      <c r="N1857" s="3" t="e">
        <f aca="false">IF(M1857&lt;&gt;"", L1857-M1857, "")</f>
        <v>#VALUE!</v>
      </c>
      <c r="P1857" s="9" t="e">
        <f aca="false">IF(ROW(E1857) - 1 &gt;= $P$1, IF(OFFSET(N1857, 1- $P$1, 0) &lt;&gt; "", SUM(N1857:N1857(N1857, 1 - $P$1, 0)) / $P$1, ""), "")</f>
        <v>#VALUE!</v>
      </c>
      <c r="Q1857" s="4" t="e">
        <f aca="true">IF(ROW(N1857) - 1 &gt;= $P$1,IF(OFFSET(P1857, -1, 0) = "", P1857, ((N1857 - Q1856) * $O$5) + Q1856), "")</f>
        <v>#VALUE!</v>
      </c>
      <c r="R1857" s="4" t="e">
        <f aca="false">IF(Q1857&lt;&gt;"", N1857 - Q1857, "")</f>
        <v>#VALUE!</v>
      </c>
    </row>
    <row collapsed="false" customFormat="false" customHeight="true" hidden="false" ht="14.4" outlineLevel="0" r="1858">
      <c r="A1858" s="5" t="n">
        <v>39254</v>
      </c>
      <c r="B1858" s="1" t="n">
        <v>121.7</v>
      </c>
      <c r="C1858" s="1" t="n">
        <v>124.29</v>
      </c>
      <c r="D1858" s="1" t="n">
        <v>120.72</v>
      </c>
      <c r="E1858" s="1" t="n">
        <v>123.9</v>
      </c>
      <c r="F1858" s="1" t="n">
        <v>30965900</v>
      </c>
      <c r="G1858" s="1" t="n">
        <v>123.37</v>
      </c>
      <c r="I1858" s="6" t="e">
        <f aca="false">IF(ROW(E1858) - 1 &gt;= $I$1,SUM(E1858:E1858(E1858,1 - $I$1, 0)) / $I$1,"")</f>
        <v>#VALUE!</v>
      </c>
      <c r="J1858" s="6" t="e">
        <f aca="false">IF(ROW(E1858) - 1 &gt;= $J$1,SUM(E1858:E1858(E1858,1 - $J$1, 0)) / $J$1,"")</f>
        <v>#VALUE!</v>
      </c>
      <c r="L1858" s="7" t="e">
        <f aca="true">IF(ROW(E1858) - 1 &gt;= $L$1,IF(OFFSET(I1858, -1, 0) = "", I1858, ((E1858 - L1857) * $K$4) + L1857), "")</f>
        <v>#VALUE!</v>
      </c>
      <c r="M1858" s="7" t="e">
        <f aca="true">IF(ROW(E1858) - 1 &gt;= $M$1,IF(OFFSET(J1858, -1, 0) = "", J1858, ((E1858 - M1857) * $K$6) + M1857), "")</f>
        <v>#VALUE!</v>
      </c>
      <c r="N1858" s="3" t="e">
        <f aca="false">IF(M1858&lt;&gt;"", L1858-M1858, "")</f>
        <v>#VALUE!</v>
      </c>
      <c r="P1858" s="9" t="e">
        <f aca="false">IF(ROW(E1858) - 1 &gt;= $P$1, IF(OFFSET(N1858, 1- $P$1, 0) &lt;&gt; "", SUM(N1858:N1858(N1858, 1 - $P$1, 0)) / $P$1, ""), "")</f>
        <v>#VALUE!</v>
      </c>
      <c r="Q1858" s="4" t="e">
        <f aca="true">IF(ROW(N1858) - 1 &gt;= $P$1,IF(OFFSET(P1858, -1, 0) = "", P1858, ((N1858 - Q1857) * $O$5) + Q1857), "")</f>
        <v>#VALUE!</v>
      </c>
      <c r="R1858" s="4" t="e">
        <f aca="false">IF(Q1858&lt;&gt;"", N1858 - Q1858, "")</f>
        <v>#VALUE!</v>
      </c>
    </row>
    <row collapsed="false" customFormat="false" customHeight="true" hidden="false" ht="14.4" outlineLevel="0" r="1859">
      <c r="A1859" s="5" t="n">
        <v>39255</v>
      </c>
      <c r="B1859" s="1" t="n">
        <v>123.85</v>
      </c>
      <c r="C1859" s="1" t="n">
        <v>124.45</v>
      </c>
      <c r="D1859" s="1" t="n">
        <v>122.38</v>
      </c>
      <c r="E1859" s="1" t="n">
        <v>123</v>
      </c>
      <c r="F1859" s="1" t="n">
        <v>22567000</v>
      </c>
      <c r="G1859" s="1" t="n">
        <v>122.47</v>
      </c>
      <c r="I1859" s="6" t="e">
        <f aca="false">IF(ROW(E1859) - 1 &gt;= $I$1,SUM(E1859:E1859(E1859,1 - $I$1, 0)) / $I$1,"")</f>
        <v>#VALUE!</v>
      </c>
      <c r="J1859" s="6" t="e">
        <f aca="false">IF(ROW(E1859) - 1 &gt;= $J$1,SUM(E1859:E1859(E1859,1 - $J$1, 0)) / $J$1,"")</f>
        <v>#VALUE!</v>
      </c>
      <c r="L1859" s="7" t="e">
        <f aca="true">IF(ROW(E1859) - 1 &gt;= $L$1,IF(OFFSET(I1859, -1, 0) = "", I1859, ((E1859 - L1858) * $K$4) + L1858), "")</f>
        <v>#VALUE!</v>
      </c>
      <c r="M1859" s="7" t="e">
        <f aca="true">IF(ROW(E1859) - 1 &gt;= $M$1,IF(OFFSET(J1859, -1, 0) = "", J1859, ((E1859 - M1858) * $K$6) + M1858), "")</f>
        <v>#VALUE!</v>
      </c>
      <c r="N1859" s="3" t="e">
        <f aca="false">IF(M1859&lt;&gt;"", L1859-M1859, "")</f>
        <v>#VALUE!</v>
      </c>
      <c r="P1859" s="9" t="e">
        <f aca="false">IF(ROW(E1859) - 1 &gt;= $P$1, IF(OFFSET(N1859, 1- $P$1, 0) &lt;&gt; "", SUM(N1859:N1859(N1859, 1 - $P$1, 0)) / $P$1, ""), "")</f>
        <v>#VALUE!</v>
      </c>
      <c r="Q1859" s="4" t="e">
        <f aca="true">IF(ROW(N1859) - 1 &gt;= $P$1,IF(OFFSET(P1859, -1, 0) = "", P1859, ((N1859 - Q1858) * $O$5) + Q1858), "")</f>
        <v>#VALUE!</v>
      </c>
      <c r="R1859" s="4" t="e">
        <f aca="false">IF(Q1859&lt;&gt;"", N1859 - Q1859, "")</f>
        <v>#VALUE!</v>
      </c>
    </row>
    <row collapsed="false" customFormat="false" customHeight="true" hidden="false" ht="14.4" outlineLevel="0" r="1860">
      <c r="A1860" s="5" t="n">
        <v>39258</v>
      </c>
      <c r="B1860" s="1" t="n">
        <v>124.19</v>
      </c>
      <c r="C1860" s="1" t="n">
        <v>125.09</v>
      </c>
      <c r="D1860" s="1" t="n">
        <v>121.06</v>
      </c>
      <c r="E1860" s="1" t="n">
        <v>122.34</v>
      </c>
      <c r="F1860" s="1" t="n">
        <v>34478700</v>
      </c>
      <c r="G1860" s="1" t="n">
        <v>121.82</v>
      </c>
      <c r="I1860" s="6" t="e">
        <f aca="false">IF(ROW(E1860) - 1 &gt;= $I$1,SUM(E1860:E1860(E1860,1 - $I$1, 0)) / $I$1,"")</f>
        <v>#VALUE!</v>
      </c>
      <c r="J1860" s="6" t="e">
        <f aca="false">IF(ROW(E1860) - 1 &gt;= $J$1,SUM(E1860:E1860(E1860,1 - $J$1, 0)) / $J$1,"")</f>
        <v>#VALUE!</v>
      </c>
      <c r="L1860" s="7" t="e">
        <f aca="true">IF(ROW(E1860) - 1 &gt;= $L$1,IF(OFFSET(I1860, -1, 0) = "", I1860, ((E1860 - L1859) * $K$4) + L1859), "")</f>
        <v>#VALUE!</v>
      </c>
      <c r="M1860" s="7" t="e">
        <f aca="true">IF(ROW(E1860) - 1 &gt;= $M$1,IF(OFFSET(J1860, -1, 0) = "", J1860, ((E1860 - M1859) * $K$6) + M1859), "")</f>
        <v>#VALUE!</v>
      </c>
      <c r="N1860" s="3" t="e">
        <f aca="false">IF(M1860&lt;&gt;"", L1860-M1860, "")</f>
        <v>#VALUE!</v>
      </c>
      <c r="P1860" s="9" t="e">
        <f aca="false">IF(ROW(E1860) - 1 &gt;= $P$1, IF(OFFSET(N1860, 1- $P$1, 0) &lt;&gt; "", SUM(N1860:N1860(N1860, 1 - $P$1, 0)) / $P$1, ""), "")</f>
        <v>#VALUE!</v>
      </c>
      <c r="Q1860" s="4" t="e">
        <f aca="true">IF(ROW(N1860) - 1 &gt;= $P$1,IF(OFFSET(P1860, -1, 0) = "", P1860, ((N1860 - Q1859) * $O$5) + Q1859), "")</f>
        <v>#VALUE!</v>
      </c>
      <c r="R1860" s="4" t="e">
        <f aca="false">IF(Q1860&lt;&gt;"", N1860 - Q1860, "")</f>
        <v>#VALUE!</v>
      </c>
    </row>
    <row collapsed="false" customFormat="false" customHeight="true" hidden="false" ht="14.4" outlineLevel="0" r="1861">
      <c r="A1861" s="5" t="n">
        <v>39259</v>
      </c>
      <c r="B1861" s="1" t="n">
        <v>123.98</v>
      </c>
      <c r="C1861" s="1" t="n">
        <v>124</v>
      </c>
      <c r="D1861" s="1" t="n">
        <v>118.72</v>
      </c>
      <c r="E1861" s="1" t="n">
        <v>119.65</v>
      </c>
      <c r="F1861" s="1" t="n">
        <v>48035900</v>
      </c>
      <c r="G1861" s="1" t="n">
        <v>119.14</v>
      </c>
      <c r="I1861" s="6" t="e">
        <f aca="false">IF(ROW(E1861) - 1 &gt;= $I$1,SUM(E1861:E1861(E1861,1 - $I$1, 0)) / $I$1,"")</f>
        <v>#VALUE!</v>
      </c>
      <c r="J1861" s="6" t="e">
        <f aca="false">IF(ROW(E1861) - 1 &gt;= $J$1,SUM(E1861:E1861(E1861,1 - $J$1, 0)) / $J$1,"")</f>
        <v>#VALUE!</v>
      </c>
      <c r="L1861" s="7" t="e">
        <f aca="true">IF(ROW(E1861) - 1 &gt;= $L$1,IF(OFFSET(I1861, -1, 0) = "", I1861, ((E1861 - L1860) * $K$4) + L1860), "")</f>
        <v>#VALUE!</v>
      </c>
      <c r="M1861" s="7" t="e">
        <f aca="true">IF(ROW(E1861) - 1 &gt;= $M$1,IF(OFFSET(J1861, -1, 0) = "", J1861, ((E1861 - M1860) * $K$6) + M1860), "")</f>
        <v>#VALUE!</v>
      </c>
      <c r="N1861" s="3" t="e">
        <f aca="false">IF(M1861&lt;&gt;"", L1861-M1861, "")</f>
        <v>#VALUE!</v>
      </c>
      <c r="P1861" s="9" t="e">
        <f aca="false">IF(ROW(E1861) - 1 &gt;= $P$1, IF(OFFSET(N1861, 1- $P$1, 0) &lt;&gt; "", SUM(N1861:N1861(N1861, 1 - $P$1, 0)) / $P$1, ""), "")</f>
        <v>#VALUE!</v>
      </c>
      <c r="Q1861" s="4" t="e">
        <f aca="true">IF(ROW(N1861) - 1 &gt;= $P$1,IF(OFFSET(P1861, -1, 0) = "", P1861, ((N1861 - Q1860) * $O$5) + Q1860), "")</f>
        <v>#VALUE!</v>
      </c>
      <c r="R1861" s="4" t="e">
        <f aca="false">IF(Q1861&lt;&gt;"", N1861 - Q1861, "")</f>
        <v>#VALUE!</v>
      </c>
    </row>
    <row collapsed="false" customFormat="false" customHeight="true" hidden="false" ht="14.4" outlineLevel="0" r="1862">
      <c r="A1862" s="5" t="n">
        <v>39260</v>
      </c>
      <c r="B1862" s="1" t="n">
        <v>120.61</v>
      </c>
      <c r="C1862" s="1" t="n">
        <v>122.04</v>
      </c>
      <c r="D1862" s="1" t="n">
        <v>119.26</v>
      </c>
      <c r="E1862" s="1" t="n">
        <v>121.89</v>
      </c>
      <c r="F1862" s="1" t="n">
        <v>34810600</v>
      </c>
      <c r="G1862" s="1" t="n">
        <v>121.37</v>
      </c>
      <c r="I1862" s="6" t="e">
        <f aca="false">IF(ROW(E1862) - 1 &gt;= $I$1,SUM(E1862:E1862(E1862,1 - $I$1, 0)) / $I$1,"")</f>
        <v>#VALUE!</v>
      </c>
      <c r="J1862" s="6" t="e">
        <f aca="false">IF(ROW(E1862) - 1 &gt;= $J$1,SUM(E1862:E1862(E1862,1 - $J$1, 0)) / $J$1,"")</f>
        <v>#VALUE!</v>
      </c>
      <c r="L1862" s="7" t="e">
        <f aca="true">IF(ROW(E1862) - 1 &gt;= $L$1,IF(OFFSET(I1862, -1, 0) = "", I1862, ((E1862 - L1861) * $K$4) + L1861), "")</f>
        <v>#VALUE!</v>
      </c>
      <c r="M1862" s="7" t="e">
        <f aca="true">IF(ROW(E1862) - 1 &gt;= $M$1,IF(OFFSET(J1862, -1, 0) = "", J1862, ((E1862 - M1861) * $K$6) + M1861), "")</f>
        <v>#VALUE!</v>
      </c>
      <c r="N1862" s="3" t="e">
        <f aca="false">IF(M1862&lt;&gt;"", L1862-M1862, "")</f>
        <v>#VALUE!</v>
      </c>
      <c r="P1862" s="9" t="e">
        <f aca="false">IF(ROW(E1862) - 1 &gt;= $P$1, IF(OFFSET(N1862, 1- $P$1, 0) &lt;&gt; "", SUM(N1862:N1862(N1862, 1 - $P$1, 0)) / $P$1, ""), "")</f>
        <v>#VALUE!</v>
      </c>
      <c r="Q1862" s="4" t="e">
        <f aca="true">IF(ROW(N1862) - 1 &gt;= $P$1,IF(OFFSET(P1862, -1, 0) = "", P1862, ((N1862 - Q1861) * $O$5) + Q1861), "")</f>
        <v>#VALUE!</v>
      </c>
      <c r="R1862" s="4" t="e">
        <f aca="false">IF(Q1862&lt;&gt;"", N1862 - Q1862, "")</f>
        <v>#VALUE!</v>
      </c>
    </row>
    <row collapsed="false" customFormat="false" customHeight="true" hidden="false" ht="14.4" outlineLevel="0" r="1863">
      <c r="A1863" s="5" t="n">
        <v>39261</v>
      </c>
      <c r="B1863" s="1" t="n">
        <v>122.36</v>
      </c>
      <c r="C1863" s="1" t="n">
        <v>122.49</v>
      </c>
      <c r="D1863" s="1" t="n">
        <v>120</v>
      </c>
      <c r="E1863" s="1" t="n">
        <v>120.56</v>
      </c>
      <c r="F1863" s="1" t="n">
        <v>29933700</v>
      </c>
      <c r="G1863" s="1" t="n">
        <v>120.04</v>
      </c>
      <c r="I1863" s="6" t="e">
        <f aca="false">IF(ROW(E1863) - 1 &gt;= $I$1,SUM(E1863:E1863(E1863,1 - $I$1, 0)) / $I$1,"")</f>
        <v>#VALUE!</v>
      </c>
      <c r="J1863" s="6" t="e">
        <f aca="false">IF(ROW(E1863) - 1 &gt;= $J$1,SUM(E1863:E1863(E1863,1 - $J$1, 0)) / $J$1,"")</f>
        <v>#VALUE!</v>
      </c>
      <c r="L1863" s="7" t="e">
        <f aca="true">IF(ROW(E1863) - 1 &gt;= $L$1,IF(OFFSET(I1863, -1, 0) = "", I1863, ((E1863 - L1862) * $K$4) + L1862), "")</f>
        <v>#VALUE!</v>
      </c>
      <c r="M1863" s="7" t="e">
        <f aca="true">IF(ROW(E1863) - 1 &gt;= $M$1,IF(OFFSET(J1863, -1, 0) = "", J1863, ((E1863 - M1862) * $K$6) + M1862), "")</f>
        <v>#VALUE!</v>
      </c>
      <c r="N1863" s="3" t="e">
        <f aca="false">IF(M1863&lt;&gt;"", L1863-M1863, "")</f>
        <v>#VALUE!</v>
      </c>
      <c r="P1863" s="9" t="e">
        <f aca="false">IF(ROW(E1863) - 1 &gt;= $P$1, IF(OFFSET(N1863, 1- $P$1, 0) &lt;&gt; "", SUM(N1863:N1863(N1863, 1 - $P$1, 0)) / $P$1, ""), "")</f>
        <v>#VALUE!</v>
      </c>
      <c r="Q1863" s="4" t="e">
        <f aca="true">IF(ROW(N1863) - 1 &gt;= $P$1,IF(OFFSET(P1863, -1, 0) = "", P1863, ((N1863 - Q1862) * $O$5) + Q1862), "")</f>
        <v>#VALUE!</v>
      </c>
      <c r="R1863" s="4" t="e">
        <f aca="false">IF(Q1863&lt;&gt;"", N1863 - Q1863, "")</f>
        <v>#VALUE!</v>
      </c>
    </row>
    <row collapsed="false" customFormat="false" customHeight="true" hidden="false" ht="14.4" outlineLevel="0" r="1864">
      <c r="A1864" s="5" t="n">
        <v>39262</v>
      </c>
      <c r="B1864" s="1" t="n">
        <v>121.97</v>
      </c>
      <c r="C1864" s="1" t="n">
        <v>124</v>
      </c>
      <c r="D1864" s="1" t="n">
        <v>121.09</v>
      </c>
      <c r="E1864" s="1" t="n">
        <v>122.04</v>
      </c>
      <c r="F1864" s="1" t="n">
        <v>40637200</v>
      </c>
      <c r="G1864" s="1" t="n">
        <v>121.52</v>
      </c>
      <c r="I1864" s="6" t="e">
        <f aca="false">IF(ROW(E1864) - 1 &gt;= $I$1,SUM(E1864:E1864(E1864,1 - $I$1, 0)) / $I$1,"")</f>
        <v>#VALUE!</v>
      </c>
      <c r="J1864" s="6" t="e">
        <f aca="false">IF(ROW(E1864) - 1 &gt;= $J$1,SUM(E1864:E1864(E1864,1 - $J$1, 0)) / $J$1,"")</f>
        <v>#VALUE!</v>
      </c>
      <c r="L1864" s="7" t="e">
        <f aca="true">IF(ROW(E1864) - 1 &gt;= $L$1,IF(OFFSET(I1864, -1, 0) = "", I1864, ((E1864 - L1863) * $K$4) + L1863), "")</f>
        <v>#VALUE!</v>
      </c>
      <c r="M1864" s="7" t="e">
        <f aca="true">IF(ROW(E1864) - 1 &gt;= $M$1,IF(OFFSET(J1864, -1, 0) = "", J1864, ((E1864 - M1863) * $K$6) + M1863), "")</f>
        <v>#VALUE!</v>
      </c>
      <c r="N1864" s="3" t="e">
        <f aca="false">IF(M1864&lt;&gt;"", L1864-M1864, "")</f>
        <v>#VALUE!</v>
      </c>
      <c r="P1864" s="9" t="e">
        <f aca="false">IF(ROW(E1864) - 1 &gt;= $P$1, IF(OFFSET(N1864, 1- $P$1, 0) &lt;&gt; "", SUM(N1864:N1864(N1864, 1 - $P$1, 0)) / $P$1, ""), "")</f>
        <v>#VALUE!</v>
      </c>
      <c r="Q1864" s="4" t="e">
        <f aca="true">IF(ROW(N1864) - 1 &gt;= $P$1,IF(OFFSET(P1864, -1, 0) = "", P1864, ((N1864 - Q1863) * $O$5) + Q1863), "")</f>
        <v>#VALUE!</v>
      </c>
      <c r="R1864" s="4" t="e">
        <f aca="false">IF(Q1864&lt;&gt;"", N1864 - Q1864, "")</f>
        <v>#VALUE!</v>
      </c>
    </row>
    <row collapsed="false" customFormat="false" customHeight="true" hidden="false" ht="14.4" outlineLevel="0" r="1865">
      <c r="A1865" s="5" t="n">
        <v>39265</v>
      </c>
      <c r="B1865" s="1" t="n">
        <v>121.05</v>
      </c>
      <c r="C1865" s="1" t="n">
        <v>122.09</v>
      </c>
      <c r="D1865" s="1" t="n">
        <v>119.3</v>
      </c>
      <c r="E1865" s="1" t="n">
        <v>121.26</v>
      </c>
      <c r="F1865" s="1" t="n">
        <v>35530800</v>
      </c>
      <c r="G1865" s="1" t="n">
        <v>120.74</v>
      </c>
      <c r="I1865" s="6" t="e">
        <f aca="false">IF(ROW(E1865) - 1 &gt;= $I$1,SUM(E1865:E1865(E1865,1 - $I$1, 0)) / $I$1,"")</f>
        <v>#VALUE!</v>
      </c>
      <c r="J1865" s="6" t="e">
        <f aca="false">IF(ROW(E1865) - 1 &gt;= $J$1,SUM(E1865:E1865(E1865,1 - $J$1, 0)) / $J$1,"")</f>
        <v>#VALUE!</v>
      </c>
      <c r="L1865" s="7" t="e">
        <f aca="true">IF(ROW(E1865) - 1 &gt;= $L$1,IF(OFFSET(I1865, -1, 0) = "", I1865, ((E1865 - L1864) * $K$4) + L1864), "")</f>
        <v>#VALUE!</v>
      </c>
      <c r="M1865" s="7" t="e">
        <f aca="true">IF(ROW(E1865) - 1 &gt;= $M$1,IF(OFFSET(J1865, -1, 0) = "", J1865, ((E1865 - M1864) * $K$6) + M1864), "")</f>
        <v>#VALUE!</v>
      </c>
      <c r="N1865" s="3" t="e">
        <f aca="false">IF(M1865&lt;&gt;"", L1865-M1865, "")</f>
        <v>#VALUE!</v>
      </c>
      <c r="P1865" s="9" t="e">
        <f aca="false">IF(ROW(E1865) - 1 &gt;= $P$1, IF(OFFSET(N1865, 1- $P$1, 0) &lt;&gt; "", SUM(N1865:N1865(N1865, 1 - $P$1, 0)) / $P$1, ""), "")</f>
        <v>#VALUE!</v>
      </c>
      <c r="Q1865" s="4" t="e">
        <f aca="true">IF(ROW(N1865) - 1 &gt;= $P$1,IF(OFFSET(P1865, -1, 0) = "", P1865, ((N1865 - Q1864) * $O$5) + Q1864), "")</f>
        <v>#VALUE!</v>
      </c>
      <c r="R1865" s="4" t="e">
        <f aca="false">IF(Q1865&lt;&gt;"", N1865 - Q1865, "")</f>
        <v>#VALUE!</v>
      </c>
    </row>
    <row collapsed="false" customFormat="false" customHeight="true" hidden="false" ht="14.4" outlineLevel="0" r="1866">
      <c r="A1866" s="5" t="n">
        <v>39266</v>
      </c>
      <c r="B1866" s="1" t="n">
        <v>122</v>
      </c>
      <c r="C1866" s="1" t="n">
        <v>127.4</v>
      </c>
      <c r="D1866" s="1" t="n">
        <v>121.5</v>
      </c>
      <c r="E1866" s="1" t="n">
        <v>127.17</v>
      </c>
      <c r="F1866" s="1" t="n">
        <v>41517200</v>
      </c>
      <c r="G1866" s="1" t="n">
        <v>126.63</v>
      </c>
      <c r="I1866" s="6" t="e">
        <f aca="false">IF(ROW(E1866) - 1 &gt;= $I$1,SUM(E1866:E1866(E1866,1 - $I$1, 0)) / $I$1,"")</f>
        <v>#VALUE!</v>
      </c>
      <c r="J1866" s="6" t="e">
        <f aca="false">IF(ROW(E1866) - 1 &gt;= $J$1,SUM(E1866:E1866(E1866,1 - $J$1, 0)) / $J$1,"")</f>
        <v>#VALUE!</v>
      </c>
      <c r="L1866" s="7" t="e">
        <f aca="true">IF(ROW(E1866) - 1 &gt;= $L$1,IF(OFFSET(I1866, -1, 0) = "", I1866, ((E1866 - L1865) * $K$4) + L1865), "")</f>
        <v>#VALUE!</v>
      </c>
      <c r="M1866" s="7" t="e">
        <f aca="true">IF(ROW(E1866) - 1 &gt;= $M$1,IF(OFFSET(J1866, -1, 0) = "", J1866, ((E1866 - M1865) * $K$6) + M1865), "")</f>
        <v>#VALUE!</v>
      </c>
      <c r="N1866" s="3" t="e">
        <f aca="false">IF(M1866&lt;&gt;"", L1866-M1866, "")</f>
        <v>#VALUE!</v>
      </c>
      <c r="P1866" s="9" t="e">
        <f aca="false">IF(ROW(E1866) - 1 &gt;= $P$1, IF(OFFSET(N1866, 1- $P$1, 0) &lt;&gt; "", SUM(N1866:N1866(N1866, 1 - $P$1, 0)) / $P$1, ""), "")</f>
        <v>#VALUE!</v>
      </c>
      <c r="Q1866" s="4" t="e">
        <f aca="true">IF(ROW(N1866) - 1 &gt;= $P$1,IF(OFFSET(P1866, -1, 0) = "", P1866, ((N1866 - Q1865) * $O$5) + Q1865), "")</f>
        <v>#VALUE!</v>
      </c>
      <c r="R1866" s="4" t="e">
        <f aca="false">IF(Q1866&lt;&gt;"", N1866 - Q1866, "")</f>
        <v>#VALUE!</v>
      </c>
    </row>
    <row collapsed="false" customFormat="false" customHeight="true" hidden="false" ht="14.4" outlineLevel="0" r="1867">
      <c r="A1867" s="5" t="n">
        <v>39268</v>
      </c>
      <c r="B1867" s="1" t="n">
        <v>128.8</v>
      </c>
      <c r="C1867" s="1" t="n">
        <v>132.97</v>
      </c>
      <c r="D1867" s="1" t="n">
        <v>128.69</v>
      </c>
      <c r="E1867" s="1" t="n">
        <v>132.75</v>
      </c>
      <c r="F1867" s="1" t="n">
        <v>51894700</v>
      </c>
      <c r="G1867" s="1" t="n">
        <v>132.18</v>
      </c>
      <c r="I1867" s="6" t="e">
        <f aca="false">IF(ROW(E1867) - 1 &gt;= $I$1,SUM(E1867:E1867(E1867,1 - $I$1, 0)) / $I$1,"")</f>
        <v>#VALUE!</v>
      </c>
      <c r="J1867" s="6" t="e">
        <f aca="false">IF(ROW(E1867) - 1 &gt;= $J$1,SUM(E1867:E1867(E1867,1 - $J$1, 0)) / $J$1,"")</f>
        <v>#VALUE!</v>
      </c>
      <c r="L1867" s="7" t="e">
        <f aca="true">IF(ROW(E1867) - 1 &gt;= $L$1,IF(OFFSET(I1867, -1, 0) = "", I1867, ((E1867 - L1866) * $K$4) + L1866), "")</f>
        <v>#VALUE!</v>
      </c>
      <c r="M1867" s="7" t="e">
        <f aca="true">IF(ROW(E1867) - 1 &gt;= $M$1,IF(OFFSET(J1867, -1, 0) = "", J1867, ((E1867 - M1866) * $K$6) + M1866), "")</f>
        <v>#VALUE!</v>
      </c>
      <c r="N1867" s="3" t="e">
        <f aca="false">IF(M1867&lt;&gt;"", L1867-M1867, "")</f>
        <v>#VALUE!</v>
      </c>
      <c r="P1867" s="9" t="e">
        <f aca="false">IF(ROW(E1867) - 1 &gt;= $P$1, IF(OFFSET(N1867, 1- $P$1, 0) &lt;&gt; "", SUM(N1867:N1867(N1867, 1 - $P$1, 0)) / $P$1, ""), "")</f>
        <v>#VALUE!</v>
      </c>
      <c r="Q1867" s="4" t="e">
        <f aca="true">IF(ROW(N1867) - 1 &gt;= $P$1,IF(OFFSET(P1867, -1, 0) = "", P1867, ((N1867 - Q1866) * $O$5) + Q1866), "")</f>
        <v>#VALUE!</v>
      </c>
      <c r="R1867" s="4" t="e">
        <f aca="false">IF(Q1867&lt;&gt;"", N1867 - Q1867, "")</f>
        <v>#VALUE!</v>
      </c>
    </row>
    <row collapsed="false" customFormat="false" customHeight="true" hidden="false" ht="14.4" outlineLevel="0" r="1868">
      <c r="A1868" s="5" t="n">
        <v>39269</v>
      </c>
      <c r="B1868" s="1" t="n">
        <v>133.13</v>
      </c>
      <c r="C1868" s="1" t="n">
        <v>133.34</v>
      </c>
      <c r="D1868" s="1" t="n">
        <v>130.4</v>
      </c>
      <c r="E1868" s="1" t="n">
        <v>132.3</v>
      </c>
      <c r="F1868" s="1" t="n">
        <v>31239100</v>
      </c>
      <c r="G1868" s="1" t="n">
        <v>131.73</v>
      </c>
      <c r="I1868" s="6" t="e">
        <f aca="false">IF(ROW(E1868) - 1 &gt;= $I$1,SUM(E1868:E1868(E1868,1 - $I$1, 0)) / $I$1,"")</f>
        <v>#VALUE!</v>
      </c>
      <c r="J1868" s="6" t="e">
        <f aca="false">IF(ROW(E1868) - 1 &gt;= $J$1,SUM(E1868:E1868(E1868,1 - $J$1, 0)) / $J$1,"")</f>
        <v>#VALUE!</v>
      </c>
      <c r="L1868" s="7" t="e">
        <f aca="true">IF(ROW(E1868) - 1 &gt;= $L$1,IF(OFFSET(I1868, -1, 0) = "", I1868, ((E1868 - L1867) * $K$4) + L1867), "")</f>
        <v>#VALUE!</v>
      </c>
      <c r="M1868" s="7" t="e">
        <f aca="true">IF(ROW(E1868) - 1 &gt;= $M$1,IF(OFFSET(J1868, -1, 0) = "", J1868, ((E1868 - M1867) * $K$6) + M1867), "")</f>
        <v>#VALUE!</v>
      </c>
      <c r="N1868" s="3" t="e">
        <f aca="false">IF(M1868&lt;&gt;"", L1868-M1868, "")</f>
        <v>#VALUE!</v>
      </c>
      <c r="P1868" s="9" t="e">
        <f aca="false">IF(ROW(E1868) - 1 &gt;= $P$1, IF(OFFSET(N1868, 1- $P$1, 0) &lt;&gt; "", SUM(N1868:N1868(N1868, 1 - $P$1, 0)) / $P$1, ""), "")</f>
        <v>#VALUE!</v>
      </c>
      <c r="Q1868" s="4" t="e">
        <f aca="true">IF(ROW(N1868) - 1 &gt;= $P$1,IF(OFFSET(P1868, -1, 0) = "", P1868, ((N1868 - Q1867) * $O$5) + Q1867), "")</f>
        <v>#VALUE!</v>
      </c>
      <c r="R1868" s="4" t="e">
        <f aca="false">IF(Q1868&lt;&gt;"", N1868 - Q1868, "")</f>
        <v>#VALUE!</v>
      </c>
    </row>
    <row collapsed="false" customFormat="false" customHeight="true" hidden="false" ht="14.4" outlineLevel="0" r="1869">
      <c r="A1869" s="5" t="n">
        <v>39272</v>
      </c>
      <c r="B1869" s="1" t="n">
        <v>132.38</v>
      </c>
      <c r="C1869" s="1" t="n">
        <v>132.9</v>
      </c>
      <c r="D1869" s="1" t="n">
        <v>129.18</v>
      </c>
      <c r="E1869" s="1" t="n">
        <v>130.33</v>
      </c>
      <c r="F1869" s="1" t="n">
        <v>35565000</v>
      </c>
      <c r="G1869" s="1" t="n">
        <v>129.77</v>
      </c>
      <c r="I1869" s="6" t="e">
        <f aca="false">IF(ROW(E1869) - 1 &gt;= $I$1,SUM(E1869:E1869(E1869,1 - $I$1, 0)) / $I$1,"")</f>
        <v>#VALUE!</v>
      </c>
      <c r="J1869" s="6" t="e">
        <f aca="false">IF(ROW(E1869) - 1 &gt;= $J$1,SUM(E1869:E1869(E1869,1 - $J$1, 0)) / $J$1,"")</f>
        <v>#VALUE!</v>
      </c>
      <c r="L1869" s="7" t="e">
        <f aca="true">IF(ROW(E1869) - 1 &gt;= $L$1,IF(OFFSET(I1869, -1, 0) = "", I1869, ((E1869 - L1868) * $K$4) + L1868), "")</f>
        <v>#VALUE!</v>
      </c>
      <c r="M1869" s="7" t="e">
        <f aca="true">IF(ROW(E1869) - 1 &gt;= $M$1,IF(OFFSET(J1869, -1, 0) = "", J1869, ((E1869 - M1868) * $K$6) + M1868), "")</f>
        <v>#VALUE!</v>
      </c>
      <c r="N1869" s="3" t="e">
        <f aca="false">IF(M1869&lt;&gt;"", L1869-M1869, "")</f>
        <v>#VALUE!</v>
      </c>
      <c r="P1869" s="9" t="e">
        <f aca="false">IF(ROW(E1869) - 1 &gt;= $P$1, IF(OFFSET(N1869, 1- $P$1, 0) &lt;&gt; "", SUM(N1869:N1869(N1869, 1 - $P$1, 0)) / $P$1, ""), "")</f>
        <v>#VALUE!</v>
      </c>
      <c r="Q1869" s="4" t="e">
        <f aca="true">IF(ROW(N1869) - 1 &gt;= $P$1,IF(OFFSET(P1869, -1, 0) = "", P1869, ((N1869 - Q1868) * $O$5) + Q1868), "")</f>
        <v>#VALUE!</v>
      </c>
      <c r="R1869" s="4" t="e">
        <f aca="false">IF(Q1869&lt;&gt;"", N1869 - Q1869, "")</f>
        <v>#VALUE!</v>
      </c>
    </row>
    <row collapsed="false" customFormat="false" customHeight="true" hidden="false" ht="14.4" outlineLevel="0" r="1870">
      <c r="A1870" s="5" t="n">
        <v>39273</v>
      </c>
      <c r="B1870" s="1" t="n">
        <v>128.88</v>
      </c>
      <c r="C1870" s="1" t="n">
        <v>134.5</v>
      </c>
      <c r="D1870" s="1" t="n">
        <v>128.81</v>
      </c>
      <c r="E1870" s="1" t="n">
        <v>132.35</v>
      </c>
      <c r="F1870" s="1" t="n">
        <v>44821700</v>
      </c>
      <c r="G1870" s="1" t="n">
        <v>131.78</v>
      </c>
      <c r="I1870" s="6" t="e">
        <f aca="false">IF(ROW(E1870) - 1 &gt;= $I$1,SUM(E1870:E1870(E1870,1 - $I$1, 0)) / $I$1,"")</f>
        <v>#VALUE!</v>
      </c>
      <c r="J1870" s="6" t="e">
        <f aca="false">IF(ROW(E1870) - 1 &gt;= $J$1,SUM(E1870:E1870(E1870,1 - $J$1, 0)) / $J$1,"")</f>
        <v>#VALUE!</v>
      </c>
      <c r="L1870" s="7" t="e">
        <f aca="true">IF(ROW(E1870) - 1 &gt;= $L$1,IF(OFFSET(I1870, -1, 0) = "", I1870, ((E1870 - L1869) * $K$4) + L1869), "")</f>
        <v>#VALUE!</v>
      </c>
      <c r="M1870" s="7" t="e">
        <f aca="true">IF(ROW(E1870) - 1 &gt;= $M$1,IF(OFFSET(J1870, -1, 0) = "", J1870, ((E1870 - M1869) * $K$6) + M1869), "")</f>
        <v>#VALUE!</v>
      </c>
      <c r="N1870" s="3" t="e">
        <f aca="false">IF(M1870&lt;&gt;"", L1870-M1870, "")</f>
        <v>#VALUE!</v>
      </c>
      <c r="P1870" s="9" t="e">
        <f aca="false">IF(ROW(E1870) - 1 &gt;= $P$1, IF(OFFSET(N1870, 1- $P$1, 0) &lt;&gt; "", SUM(N1870:N1870(N1870, 1 - $P$1, 0)) / $P$1, ""), "")</f>
        <v>#VALUE!</v>
      </c>
      <c r="Q1870" s="4" t="e">
        <f aca="true">IF(ROW(N1870) - 1 &gt;= $P$1,IF(OFFSET(P1870, -1, 0) = "", P1870, ((N1870 - Q1869) * $O$5) + Q1869), "")</f>
        <v>#VALUE!</v>
      </c>
      <c r="R1870" s="4" t="e">
        <f aca="false">IF(Q1870&lt;&gt;"", N1870 - Q1870, "")</f>
        <v>#VALUE!</v>
      </c>
    </row>
    <row collapsed="false" customFormat="false" customHeight="true" hidden="false" ht="14.4" outlineLevel="0" r="1871">
      <c r="A1871" s="5" t="n">
        <v>39274</v>
      </c>
      <c r="B1871" s="1" t="n">
        <v>132.07</v>
      </c>
      <c r="C1871" s="1" t="n">
        <v>133.7</v>
      </c>
      <c r="D1871" s="1" t="n">
        <v>131.31</v>
      </c>
      <c r="E1871" s="1" t="n">
        <v>132.39</v>
      </c>
      <c r="F1871" s="1" t="n">
        <v>29349000</v>
      </c>
      <c r="G1871" s="1" t="n">
        <v>131.82</v>
      </c>
      <c r="I1871" s="6" t="e">
        <f aca="false">IF(ROW(E1871) - 1 &gt;= $I$1,SUM(E1871:E1871(E1871,1 - $I$1, 0)) / $I$1,"")</f>
        <v>#VALUE!</v>
      </c>
      <c r="J1871" s="6" t="e">
        <f aca="false">IF(ROW(E1871) - 1 &gt;= $J$1,SUM(E1871:E1871(E1871,1 - $J$1, 0)) / $J$1,"")</f>
        <v>#VALUE!</v>
      </c>
      <c r="L1871" s="7" t="e">
        <f aca="true">IF(ROW(E1871) - 1 &gt;= $L$1,IF(OFFSET(I1871, -1, 0) = "", I1871, ((E1871 - L1870) * $K$4) + L1870), "")</f>
        <v>#VALUE!</v>
      </c>
      <c r="M1871" s="7" t="e">
        <f aca="true">IF(ROW(E1871) - 1 &gt;= $M$1,IF(OFFSET(J1871, -1, 0) = "", J1871, ((E1871 - M1870) * $K$6) + M1870), "")</f>
        <v>#VALUE!</v>
      </c>
      <c r="N1871" s="3" t="e">
        <f aca="false">IF(M1871&lt;&gt;"", L1871-M1871, "")</f>
        <v>#VALUE!</v>
      </c>
      <c r="P1871" s="9" t="e">
        <f aca="false">IF(ROW(E1871) - 1 &gt;= $P$1, IF(OFFSET(N1871, 1- $P$1, 0) &lt;&gt; "", SUM(N1871:N1871(N1871, 1 - $P$1, 0)) / $P$1, ""), "")</f>
        <v>#VALUE!</v>
      </c>
      <c r="Q1871" s="4" t="e">
        <f aca="true">IF(ROW(N1871) - 1 &gt;= $P$1,IF(OFFSET(P1871, -1, 0) = "", P1871, ((N1871 - Q1870) * $O$5) + Q1870), "")</f>
        <v>#VALUE!</v>
      </c>
      <c r="R1871" s="4" t="e">
        <f aca="false">IF(Q1871&lt;&gt;"", N1871 - Q1871, "")</f>
        <v>#VALUE!</v>
      </c>
    </row>
    <row collapsed="false" customFormat="false" customHeight="true" hidden="false" ht="14.4" outlineLevel="0" r="1872">
      <c r="A1872" s="5" t="n">
        <v>39275</v>
      </c>
      <c r="B1872" s="1" t="n">
        <v>133.85</v>
      </c>
      <c r="C1872" s="1" t="n">
        <v>134.24</v>
      </c>
      <c r="D1872" s="1" t="n">
        <v>132.39</v>
      </c>
      <c r="E1872" s="1" t="n">
        <v>134.07</v>
      </c>
      <c r="F1872" s="1" t="n">
        <v>25164600</v>
      </c>
      <c r="G1872" s="1" t="n">
        <v>133.5</v>
      </c>
      <c r="I1872" s="6" t="e">
        <f aca="false">IF(ROW(E1872) - 1 &gt;= $I$1,SUM(E1872:E1872(E1872,1 - $I$1, 0)) / $I$1,"")</f>
        <v>#VALUE!</v>
      </c>
      <c r="J1872" s="6" t="e">
        <f aca="false">IF(ROW(E1872) - 1 &gt;= $J$1,SUM(E1872:E1872(E1872,1 - $J$1, 0)) / $J$1,"")</f>
        <v>#VALUE!</v>
      </c>
      <c r="L1872" s="7" t="e">
        <f aca="true">IF(ROW(E1872) - 1 &gt;= $L$1,IF(OFFSET(I1872, -1, 0) = "", I1872, ((E1872 - L1871) * $K$4) + L1871), "")</f>
        <v>#VALUE!</v>
      </c>
      <c r="M1872" s="7" t="e">
        <f aca="true">IF(ROW(E1872) - 1 &gt;= $M$1,IF(OFFSET(J1872, -1, 0) = "", J1872, ((E1872 - M1871) * $K$6) + M1871), "")</f>
        <v>#VALUE!</v>
      </c>
      <c r="N1872" s="3" t="e">
        <f aca="false">IF(M1872&lt;&gt;"", L1872-M1872, "")</f>
        <v>#VALUE!</v>
      </c>
      <c r="P1872" s="9" t="e">
        <f aca="false">IF(ROW(E1872) - 1 &gt;= $P$1, IF(OFFSET(N1872, 1- $P$1, 0) &lt;&gt; "", SUM(N1872:N1872(N1872, 1 - $P$1, 0)) / $P$1, ""), "")</f>
        <v>#VALUE!</v>
      </c>
      <c r="Q1872" s="4" t="e">
        <f aca="true">IF(ROW(N1872) - 1 &gt;= $P$1,IF(OFFSET(P1872, -1, 0) = "", P1872, ((N1872 - Q1871) * $O$5) + Q1871), "")</f>
        <v>#VALUE!</v>
      </c>
      <c r="R1872" s="4" t="e">
        <f aca="false">IF(Q1872&lt;&gt;"", N1872 - Q1872, "")</f>
        <v>#VALUE!</v>
      </c>
    </row>
    <row collapsed="false" customFormat="false" customHeight="true" hidden="false" ht="14.4" outlineLevel="0" r="1873">
      <c r="A1873" s="5" t="n">
        <v>39276</v>
      </c>
      <c r="B1873" s="1" t="n">
        <v>135.03</v>
      </c>
      <c r="C1873" s="1" t="n">
        <v>137.85</v>
      </c>
      <c r="D1873" s="1" t="n">
        <v>134.52</v>
      </c>
      <c r="E1873" s="1" t="n">
        <v>137.73</v>
      </c>
      <c r="F1873" s="1" t="n">
        <v>32414500</v>
      </c>
      <c r="G1873" s="1" t="n">
        <v>137.14</v>
      </c>
      <c r="I1873" s="6" t="e">
        <f aca="false">IF(ROW(E1873) - 1 &gt;= $I$1,SUM(E1873:E1873(E1873,1 - $I$1, 0)) / $I$1,"")</f>
        <v>#VALUE!</v>
      </c>
      <c r="J1873" s="6" t="e">
        <f aca="false">IF(ROW(E1873) - 1 &gt;= $J$1,SUM(E1873:E1873(E1873,1 - $J$1, 0)) / $J$1,"")</f>
        <v>#VALUE!</v>
      </c>
      <c r="L1873" s="7" t="e">
        <f aca="true">IF(ROW(E1873) - 1 &gt;= $L$1,IF(OFFSET(I1873, -1, 0) = "", I1873, ((E1873 - L1872) * $K$4) + L1872), "")</f>
        <v>#VALUE!</v>
      </c>
      <c r="M1873" s="7" t="e">
        <f aca="true">IF(ROW(E1873) - 1 &gt;= $M$1,IF(OFFSET(J1873, -1, 0) = "", J1873, ((E1873 - M1872) * $K$6) + M1872), "")</f>
        <v>#VALUE!</v>
      </c>
      <c r="N1873" s="3" t="e">
        <f aca="false">IF(M1873&lt;&gt;"", L1873-M1873, "")</f>
        <v>#VALUE!</v>
      </c>
      <c r="P1873" s="9" t="e">
        <f aca="false">IF(ROW(E1873) - 1 &gt;= $P$1, IF(OFFSET(N1873, 1- $P$1, 0) &lt;&gt; "", SUM(N1873:N1873(N1873, 1 - $P$1, 0)) / $P$1, ""), "")</f>
        <v>#VALUE!</v>
      </c>
      <c r="Q1873" s="4" t="e">
        <f aca="true">IF(ROW(N1873) - 1 &gt;= $P$1,IF(OFFSET(P1873, -1, 0) = "", P1873, ((N1873 - Q1872) * $O$5) + Q1872), "")</f>
        <v>#VALUE!</v>
      </c>
      <c r="R1873" s="4" t="e">
        <f aca="false">IF(Q1873&lt;&gt;"", N1873 - Q1873, "")</f>
        <v>#VALUE!</v>
      </c>
    </row>
    <row collapsed="false" customFormat="false" customHeight="true" hidden="false" ht="14.4" outlineLevel="0" r="1874">
      <c r="A1874" s="5" t="n">
        <v>39279</v>
      </c>
      <c r="B1874" s="1" t="n">
        <v>138.39</v>
      </c>
      <c r="C1874" s="1" t="n">
        <v>139.98</v>
      </c>
      <c r="D1874" s="1" t="n">
        <v>137.5</v>
      </c>
      <c r="E1874" s="1" t="n">
        <v>138.1</v>
      </c>
      <c r="F1874" s="1" t="n">
        <v>33432600</v>
      </c>
      <c r="G1874" s="1" t="n">
        <v>137.51</v>
      </c>
      <c r="I1874" s="6" t="e">
        <f aca="false">IF(ROW(E1874) - 1 &gt;= $I$1,SUM(E1874:E1874(E1874,1 - $I$1, 0)) / $I$1,"")</f>
        <v>#VALUE!</v>
      </c>
      <c r="J1874" s="6" t="e">
        <f aca="false">IF(ROW(E1874) - 1 &gt;= $J$1,SUM(E1874:E1874(E1874,1 - $J$1, 0)) / $J$1,"")</f>
        <v>#VALUE!</v>
      </c>
      <c r="L1874" s="7" t="e">
        <f aca="true">IF(ROW(E1874) - 1 &gt;= $L$1,IF(OFFSET(I1874, -1, 0) = "", I1874, ((E1874 - L1873) * $K$4) + L1873), "")</f>
        <v>#VALUE!</v>
      </c>
      <c r="M1874" s="7" t="e">
        <f aca="true">IF(ROW(E1874) - 1 &gt;= $M$1,IF(OFFSET(J1874, -1, 0) = "", J1874, ((E1874 - M1873) * $K$6) + M1873), "")</f>
        <v>#VALUE!</v>
      </c>
      <c r="N1874" s="3" t="e">
        <f aca="false">IF(M1874&lt;&gt;"", L1874-M1874, "")</f>
        <v>#VALUE!</v>
      </c>
      <c r="P1874" s="9" t="e">
        <f aca="false">IF(ROW(E1874) - 1 &gt;= $P$1, IF(OFFSET(N1874, 1- $P$1, 0) &lt;&gt; "", SUM(N1874:N1874(N1874, 1 - $P$1, 0)) / $P$1, ""), "")</f>
        <v>#VALUE!</v>
      </c>
      <c r="Q1874" s="4" t="e">
        <f aca="true">IF(ROW(N1874) - 1 &gt;= $P$1,IF(OFFSET(P1874, -1, 0) = "", P1874, ((N1874 - Q1873) * $O$5) + Q1873), "")</f>
        <v>#VALUE!</v>
      </c>
      <c r="R1874" s="4" t="e">
        <f aca="false">IF(Q1874&lt;&gt;"", N1874 - Q1874, "")</f>
        <v>#VALUE!</v>
      </c>
    </row>
    <row collapsed="false" customFormat="false" customHeight="true" hidden="false" ht="14.4" outlineLevel="0" r="1875">
      <c r="A1875" s="5" t="n">
        <v>39280</v>
      </c>
      <c r="B1875" s="1" t="n">
        <v>138.3</v>
      </c>
      <c r="C1875" s="1" t="n">
        <v>139.6</v>
      </c>
      <c r="D1875" s="1" t="n">
        <v>137.5</v>
      </c>
      <c r="E1875" s="1" t="n">
        <v>138.91</v>
      </c>
      <c r="F1875" s="1" t="n">
        <v>25355700</v>
      </c>
      <c r="G1875" s="1" t="n">
        <v>138.32</v>
      </c>
      <c r="I1875" s="6" t="e">
        <f aca="false">IF(ROW(E1875) - 1 &gt;= $I$1,SUM(E1875:E1875(E1875,1 - $I$1, 0)) / $I$1,"")</f>
        <v>#VALUE!</v>
      </c>
      <c r="J1875" s="6" t="e">
        <f aca="false">IF(ROW(E1875) - 1 &gt;= $J$1,SUM(E1875:E1875(E1875,1 - $J$1, 0)) / $J$1,"")</f>
        <v>#VALUE!</v>
      </c>
      <c r="L1875" s="7" t="e">
        <f aca="true">IF(ROW(E1875) - 1 &gt;= $L$1,IF(OFFSET(I1875, -1, 0) = "", I1875, ((E1875 - L1874) * $K$4) + L1874), "")</f>
        <v>#VALUE!</v>
      </c>
      <c r="M1875" s="7" t="e">
        <f aca="true">IF(ROW(E1875) - 1 &gt;= $M$1,IF(OFFSET(J1875, -1, 0) = "", J1875, ((E1875 - M1874) * $K$6) + M1874), "")</f>
        <v>#VALUE!</v>
      </c>
      <c r="N1875" s="3" t="e">
        <f aca="false">IF(M1875&lt;&gt;"", L1875-M1875, "")</f>
        <v>#VALUE!</v>
      </c>
      <c r="P1875" s="9" t="e">
        <f aca="false">IF(ROW(E1875) - 1 &gt;= $P$1, IF(OFFSET(N1875, 1- $P$1, 0) &lt;&gt; "", SUM(N1875:N1875(N1875, 1 - $P$1, 0)) / $P$1, ""), "")</f>
        <v>#VALUE!</v>
      </c>
      <c r="Q1875" s="4" t="e">
        <f aca="true">IF(ROW(N1875) - 1 &gt;= $P$1,IF(OFFSET(P1875, -1, 0) = "", P1875, ((N1875 - Q1874) * $O$5) + Q1874), "")</f>
        <v>#VALUE!</v>
      </c>
      <c r="R1875" s="4" t="e">
        <f aca="false">IF(Q1875&lt;&gt;"", N1875 - Q1875, "")</f>
        <v>#VALUE!</v>
      </c>
    </row>
    <row collapsed="false" customFormat="false" customHeight="true" hidden="false" ht="14.4" outlineLevel="0" r="1876">
      <c r="A1876" s="5" t="n">
        <v>39281</v>
      </c>
      <c r="B1876" s="1" t="n">
        <v>138.19</v>
      </c>
      <c r="C1876" s="1" t="n">
        <v>138.44</v>
      </c>
      <c r="D1876" s="1" t="n">
        <v>136.04</v>
      </c>
      <c r="E1876" s="1" t="n">
        <v>138.12</v>
      </c>
      <c r="F1876" s="1" t="n">
        <v>27030600</v>
      </c>
      <c r="G1876" s="1" t="n">
        <v>137.53</v>
      </c>
      <c r="I1876" s="6" t="e">
        <f aca="false">IF(ROW(E1876) - 1 &gt;= $I$1,SUM(E1876:E1876(E1876,1 - $I$1, 0)) / $I$1,"")</f>
        <v>#VALUE!</v>
      </c>
      <c r="J1876" s="6" t="e">
        <f aca="false">IF(ROW(E1876) - 1 &gt;= $J$1,SUM(E1876:E1876(E1876,1 - $J$1, 0)) / $J$1,"")</f>
        <v>#VALUE!</v>
      </c>
      <c r="L1876" s="7" t="e">
        <f aca="true">IF(ROW(E1876) - 1 &gt;= $L$1,IF(OFFSET(I1876, -1, 0) = "", I1876, ((E1876 - L1875) * $K$4) + L1875), "")</f>
        <v>#VALUE!</v>
      </c>
      <c r="M1876" s="7" t="e">
        <f aca="true">IF(ROW(E1876) - 1 &gt;= $M$1,IF(OFFSET(J1876, -1, 0) = "", J1876, ((E1876 - M1875) * $K$6) + M1875), "")</f>
        <v>#VALUE!</v>
      </c>
      <c r="N1876" s="3" t="e">
        <f aca="false">IF(M1876&lt;&gt;"", L1876-M1876, "")</f>
        <v>#VALUE!</v>
      </c>
      <c r="P1876" s="9" t="e">
        <f aca="false">IF(ROW(E1876) - 1 &gt;= $P$1, IF(OFFSET(N1876, 1- $P$1, 0) &lt;&gt; "", SUM(N1876:N1876(N1876, 1 - $P$1, 0)) / $P$1, ""), "")</f>
        <v>#VALUE!</v>
      </c>
      <c r="Q1876" s="4" t="e">
        <f aca="true">IF(ROW(N1876) - 1 &gt;= $P$1,IF(OFFSET(P1876, -1, 0) = "", P1876, ((N1876 - Q1875) * $O$5) + Q1875), "")</f>
        <v>#VALUE!</v>
      </c>
      <c r="R1876" s="4" t="e">
        <f aca="false">IF(Q1876&lt;&gt;"", N1876 - Q1876, "")</f>
        <v>#VALUE!</v>
      </c>
    </row>
    <row collapsed="false" customFormat="false" customHeight="true" hidden="false" ht="14.4" outlineLevel="0" r="1877">
      <c r="A1877" s="5" t="n">
        <v>39282</v>
      </c>
      <c r="B1877" s="1" t="n">
        <v>140.3</v>
      </c>
      <c r="C1877" s="1" t="n">
        <v>140.81</v>
      </c>
      <c r="D1877" s="1" t="n">
        <v>139.65</v>
      </c>
      <c r="E1877" s="1" t="n">
        <v>140</v>
      </c>
      <c r="F1877" s="1" t="n">
        <v>26174700</v>
      </c>
      <c r="G1877" s="1" t="n">
        <v>139.4</v>
      </c>
      <c r="I1877" s="6" t="e">
        <f aca="false">IF(ROW(E1877) - 1 &gt;= $I$1,SUM(E1877:E1877(E1877,1 - $I$1, 0)) / $I$1,"")</f>
        <v>#VALUE!</v>
      </c>
      <c r="J1877" s="6" t="e">
        <f aca="false">IF(ROW(E1877) - 1 &gt;= $J$1,SUM(E1877:E1877(E1877,1 - $J$1, 0)) / $J$1,"")</f>
        <v>#VALUE!</v>
      </c>
      <c r="L1877" s="7" t="e">
        <f aca="true">IF(ROW(E1877) - 1 &gt;= $L$1,IF(OFFSET(I1877, -1, 0) = "", I1877, ((E1877 - L1876) * $K$4) + L1876), "")</f>
        <v>#VALUE!</v>
      </c>
      <c r="M1877" s="7" t="e">
        <f aca="true">IF(ROW(E1877) - 1 &gt;= $M$1,IF(OFFSET(J1877, -1, 0) = "", J1877, ((E1877 - M1876) * $K$6) + M1876), "")</f>
        <v>#VALUE!</v>
      </c>
      <c r="N1877" s="3" t="e">
        <f aca="false">IF(M1877&lt;&gt;"", L1877-M1877, "")</f>
        <v>#VALUE!</v>
      </c>
      <c r="P1877" s="9" t="e">
        <f aca="false">IF(ROW(E1877) - 1 &gt;= $P$1, IF(OFFSET(N1877, 1- $P$1, 0) &lt;&gt; "", SUM(N1877:N1877(N1877, 1 - $P$1, 0)) / $P$1, ""), "")</f>
        <v>#VALUE!</v>
      </c>
      <c r="Q1877" s="4" t="e">
        <f aca="true">IF(ROW(N1877) - 1 &gt;= $P$1,IF(OFFSET(P1877, -1, 0) = "", P1877, ((N1877 - Q1876) * $O$5) + Q1876), "")</f>
        <v>#VALUE!</v>
      </c>
      <c r="R1877" s="4" t="e">
        <f aca="false">IF(Q1877&lt;&gt;"", N1877 - Q1877, "")</f>
        <v>#VALUE!</v>
      </c>
    </row>
    <row collapsed="false" customFormat="false" customHeight="true" hidden="false" ht="14.4" outlineLevel="0" r="1878">
      <c r="A1878" s="5" t="n">
        <v>39283</v>
      </c>
      <c r="B1878" s="1" t="n">
        <v>141.65</v>
      </c>
      <c r="C1878" s="1" t="n">
        <v>144.18</v>
      </c>
      <c r="D1878" s="1" t="n">
        <v>140</v>
      </c>
      <c r="E1878" s="1" t="n">
        <v>143.75</v>
      </c>
      <c r="F1878" s="1" t="n">
        <v>41706200</v>
      </c>
      <c r="G1878" s="1" t="n">
        <v>143.14</v>
      </c>
      <c r="I1878" s="6" t="e">
        <f aca="false">IF(ROW(E1878) - 1 &gt;= $I$1,SUM(E1878:E1878(E1878,1 - $I$1, 0)) / $I$1,"")</f>
        <v>#VALUE!</v>
      </c>
      <c r="J1878" s="6" t="e">
        <f aca="false">IF(ROW(E1878) - 1 &gt;= $J$1,SUM(E1878:E1878(E1878,1 - $J$1, 0)) / $J$1,"")</f>
        <v>#VALUE!</v>
      </c>
      <c r="L1878" s="7" t="e">
        <f aca="true">IF(ROW(E1878) - 1 &gt;= $L$1,IF(OFFSET(I1878, -1, 0) = "", I1878, ((E1878 - L1877) * $K$4) + L1877), "")</f>
        <v>#VALUE!</v>
      </c>
      <c r="M1878" s="7" t="e">
        <f aca="true">IF(ROW(E1878) - 1 &gt;= $M$1,IF(OFFSET(J1878, -1, 0) = "", J1878, ((E1878 - M1877) * $K$6) + M1877), "")</f>
        <v>#VALUE!</v>
      </c>
      <c r="N1878" s="3" t="e">
        <f aca="false">IF(M1878&lt;&gt;"", L1878-M1878, "")</f>
        <v>#VALUE!</v>
      </c>
      <c r="P1878" s="9" t="e">
        <f aca="false">IF(ROW(E1878) - 1 &gt;= $P$1, IF(OFFSET(N1878, 1- $P$1, 0) &lt;&gt; "", SUM(N1878:N1878(N1878, 1 - $P$1, 0)) / $P$1, ""), "")</f>
        <v>#VALUE!</v>
      </c>
      <c r="Q1878" s="4" t="e">
        <f aca="true">IF(ROW(N1878) - 1 &gt;= $P$1,IF(OFFSET(P1878, -1, 0) = "", P1878, ((N1878 - Q1877) * $O$5) + Q1877), "")</f>
        <v>#VALUE!</v>
      </c>
      <c r="R1878" s="4" t="e">
        <f aca="false">IF(Q1878&lt;&gt;"", N1878 - Q1878, "")</f>
        <v>#VALUE!</v>
      </c>
    </row>
    <row collapsed="false" customFormat="false" customHeight="true" hidden="false" ht="14.4" outlineLevel="0" r="1879">
      <c r="A1879" s="5" t="n">
        <v>39286</v>
      </c>
      <c r="B1879" s="1" t="n">
        <v>143.31</v>
      </c>
      <c r="C1879" s="1" t="n">
        <v>145.22</v>
      </c>
      <c r="D1879" s="1" t="n">
        <v>140.93</v>
      </c>
      <c r="E1879" s="1" t="n">
        <v>143.7</v>
      </c>
      <c r="F1879" s="1" t="n">
        <v>37017500</v>
      </c>
      <c r="G1879" s="1" t="n">
        <v>143.09</v>
      </c>
      <c r="I1879" s="6" t="e">
        <f aca="false">IF(ROW(E1879) - 1 &gt;= $I$1,SUM(E1879:E1879(E1879,1 - $I$1, 0)) / $I$1,"")</f>
        <v>#VALUE!</v>
      </c>
      <c r="J1879" s="6" t="e">
        <f aca="false">IF(ROW(E1879) - 1 &gt;= $J$1,SUM(E1879:E1879(E1879,1 - $J$1, 0)) / $J$1,"")</f>
        <v>#VALUE!</v>
      </c>
      <c r="L1879" s="7" t="e">
        <f aca="true">IF(ROW(E1879) - 1 &gt;= $L$1,IF(OFFSET(I1879, -1, 0) = "", I1879, ((E1879 - L1878) * $K$4) + L1878), "")</f>
        <v>#VALUE!</v>
      </c>
      <c r="M1879" s="7" t="e">
        <f aca="true">IF(ROW(E1879) - 1 &gt;= $M$1,IF(OFFSET(J1879, -1, 0) = "", J1879, ((E1879 - M1878) * $K$6) + M1878), "")</f>
        <v>#VALUE!</v>
      </c>
      <c r="N1879" s="3" t="e">
        <f aca="false">IF(M1879&lt;&gt;"", L1879-M1879, "")</f>
        <v>#VALUE!</v>
      </c>
      <c r="P1879" s="9" t="e">
        <f aca="false">IF(ROW(E1879) - 1 &gt;= $P$1, IF(OFFSET(N1879, 1- $P$1, 0) &lt;&gt; "", SUM(N1879:N1879(N1879, 1 - $P$1, 0)) / $P$1, ""), "")</f>
        <v>#VALUE!</v>
      </c>
      <c r="Q1879" s="4" t="e">
        <f aca="true">IF(ROW(N1879) - 1 &gt;= $P$1,IF(OFFSET(P1879, -1, 0) = "", P1879, ((N1879 - Q1878) * $O$5) + Q1878), "")</f>
        <v>#VALUE!</v>
      </c>
      <c r="R1879" s="4" t="e">
        <f aca="false">IF(Q1879&lt;&gt;"", N1879 - Q1879, "")</f>
        <v>#VALUE!</v>
      </c>
    </row>
    <row collapsed="false" customFormat="false" customHeight="true" hidden="false" ht="14.4" outlineLevel="0" r="1880">
      <c r="A1880" s="5" t="n">
        <v>39287</v>
      </c>
      <c r="B1880" s="1" t="n">
        <v>138.88</v>
      </c>
      <c r="C1880" s="1" t="n">
        <v>141</v>
      </c>
      <c r="D1880" s="1" t="n">
        <v>134.15</v>
      </c>
      <c r="E1880" s="1" t="n">
        <v>134.89</v>
      </c>
      <c r="F1880" s="1" t="n">
        <v>64117600</v>
      </c>
      <c r="G1880" s="1" t="n">
        <v>134.31</v>
      </c>
      <c r="I1880" s="6" t="e">
        <f aca="false">IF(ROW(E1880) - 1 &gt;= $I$1,SUM(E1880:E1880(E1880,1 - $I$1, 0)) / $I$1,"")</f>
        <v>#VALUE!</v>
      </c>
      <c r="J1880" s="6" t="e">
        <f aca="false">IF(ROW(E1880) - 1 &gt;= $J$1,SUM(E1880:E1880(E1880,1 - $J$1, 0)) / $J$1,"")</f>
        <v>#VALUE!</v>
      </c>
      <c r="L1880" s="7" t="e">
        <f aca="true">IF(ROW(E1880) - 1 &gt;= $L$1,IF(OFFSET(I1880, -1, 0) = "", I1880, ((E1880 - L1879) * $K$4) + L1879), "")</f>
        <v>#VALUE!</v>
      </c>
      <c r="M1880" s="7" t="e">
        <f aca="true">IF(ROW(E1880) - 1 &gt;= $M$1,IF(OFFSET(J1880, -1, 0) = "", J1880, ((E1880 - M1879) * $K$6) + M1879), "")</f>
        <v>#VALUE!</v>
      </c>
      <c r="N1880" s="3" t="e">
        <f aca="false">IF(M1880&lt;&gt;"", L1880-M1880, "")</f>
        <v>#VALUE!</v>
      </c>
      <c r="P1880" s="9" t="e">
        <f aca="false">IF(ROW(E1880) - 1 &gt;= $P$1, IF(OFFSET(N1880, 1- $P$1, 0) &lt;&gt; "", SUM(N1880:N1880(N1880, 1 - $P$1, 0)) / $P$1, ""), "")</f>
        <v>#VALUE!</v>
      </c>
      <c r="Q1880" s="4" t="e">
        <f aca="true">IF(ROW(N1880) - 1 &gt;= $P$1,IF(OFFSET(P1880, -1, 0) = "", P1880, ((N1880 - Q1879) * $O$5) + Q1879), "")</f>
        <v>#VALUE!</v>
      </c>
      <c r="R1880" s="4" t="e">
        <f aca="false">IF(Q1880&lt;&gt;"", N1880 - Q1880, "")</f>
        <v>#VALUE!</v>
      </c>
    </row>
    <row collapsed="false" customFormat="false" customHeight="true" hidden="false" ht="14.4" outlineLevel="0" r="1881">
      <c r="A1881" s="5" t="n">
        <v>39288</v>
      </c>
      <c r="B1881" s="1" t="n">
        <v>137.35</v>
      </c>
      <c r="C1881" s="1" t="n">
        <v>138.36</v>
      </c>
      <c r="D1881" s="1" t="n">
        <v>135</v>
      </c>
      <c r="E1881" s="1" t="n">
        <v>137.26</v>
      </c>
      <c r="F1881" s="1" t="n">
        <v>53435100</v>
      </c>
      <c r="G1881" s="1" t="n">
        <v>136.67</v>
      </c>
      <c r="I1881" s="6" t="e">
        <f aca="false">IF(ROW(E1881) - 1 &gt;= $I$1,SUM(E1881:E1881(E1881,1 - $I$1, 0)) / $I$1,"")</f>
        <v>#VALUE!</v>
      </c>
      <c r="J1881" s="6" t="e">
        <f aca="false">IF(ROW(E1881) - 1 &gt;= $J$1,SUM(E1881:E1881(E1881,1 - $J$1, 0)) / $J$1,"")</f>
        <v>#VALUE!</v>
      </c>
      <c r="L1881" s="7" t="e">
        <f aca="true">IF(ROW(E1881) - 1 &gt;= $L$1,IF(OFFSET(I1881, -1, 0) = "", I1881, ((E1881 - L1880) * $K$4) + L1880), "")</f>
        <v>#VALUE!</v>
      </c>
      <c r="M1881" s="7" t="e">
        <f aca="true">IF(ROW(E1881) - 1 &gt;= $M$1,IF(OFFSET(J1881, -1, 0) = "", J1881, ((E1881 - M1880) * $K$6) + M1880), "")</f>
        <v>#VALUE!</v>
      </c>
      <c r="N1881" s="3" t="e">
        <f aca="false">IF(M1881&lt;&gt;"", L1881-M1881, "")</f>
        <v>#VALUE!</v>
      </c>
      <c r="P1881" s="9" t="e">
        <f aca="false">IF(ROW(E1881) - 1 &gt;= $P$1, IF(OFFSET(N1881, 1- $P$1, 0) &lt;&gt; "", SUM(N1881:N1881(N1881, 1 - $P$1, 0)) / $P$1, ""), "")</f>
        <v>#VALUE!</v>
      </c>
      <c r="Q1881" s="4" t="e">
        <f aca="true">IF(ROW(N1881) - 1 &gt;= $P$1,IF(OFFSET(P1881, -1, 0) = "", P1881, ((N1881 - Q1880) * $O$5) + Q1880), "")</f>
        <v>#VALUE!</v>
      </c>
      <c r="R1881" s="4" t="e">
        <f aca="false">IF(Q1881&lt;&gt;"", N1881 - Q1881, "")</f>
        <v>#VALUE!</v>
      </c>
    </row>
    <row collapsed="false" customFormat="false" customHeight="true" hidden="false" ht="14.4" outlineLevel="0" r="1882">
      <c r="A1882" s="5" t="n">
        <v>39289</v>
      </c>
      <c r="B1882" s="1" t="n">
        <v>145.91</v>
      </c>
      <c r="C1882" s="1" t="n">
        <v>148.5</v>
      </c>
      <c r="D1882" s="1" t="n">
        <v>136.96</v>
      </c>
      <c r="E1882" s="1" t="n">
        <v>146</v>
      </c>
      <c r="F1882" s="1" t="n">
        <v>78093900</v>
      </c>
      <c r="G1882" s="1" t="n">
        <v>145.38</v>
      </c>
      <c r="I1882" s="6" t="e">
        <f aca="false">IF(ROW(E1882) - 1 &gt;= $I$1,SUM(E1882:E1882(E1882,1 - $I$1, 0)) / $I$1,"")</f>
        <v>#VALUE!</v>
      </c>
      <c r="J1882" s="6" t="e">
        <f aca="false">IF(ROW(E1882) - 1 &gt;= $J$1,SUM(E1882:E1882(E1882,1 - $J$1, 0)) / $J$1,"")</f>
        <v>#VALUE!</v>
      </c>
      <c r="L1882" s="7" t="e">
        <f aca="true">IF(ROW(E1882) - 1 &gt;= $L$1,IF(OFFSET(I1882, -1, 0) = "", I1882, ((E1882 - L1881) * $K$4) + L1881), "")</f>
        <v>#VALUE!</v>
      </c>
      <c r="M1882" s="7" t="e">
        <f aca="true">IF(ROW(E1882) - 1 &gt;= $M$1,IF(OFFSET(J1882, -1, 0) = "", J1882, ((E1882 - M1881) * $K$6) + M1881), "")</f>
        <v>#VALUE!</v>
      </c>
      <c r="N1882" s="3" t="e">
        <f aca="false">IF(M1882&lt;&gt;"", L1882-M1882, "")</f>
        <v>#VALUE!</v>
      </c>
      <c r="P1882" s="9" t="e">
        <f aca="false">IF(ROW(E1882) - 1 &gt;= $P$1, IF(OFFSET(N1882, 1- $P$1, 0) &lt;&gt; "", SUM(N1882:N1882(N1882, 1 - $P$1, 0)) / $P$1, ""), "")</f>
        <v>#VALUE!</v>
      </c>
      <c r="Q1882" s="4" t="e">
        <f aca="true">IF(ROW(N1882) - 1 &gt;= $P$1,IF(OFFSET(P1882, -1, 0) = "", P1882, ((N1882 - Q1881) * $O$5) + Q1881), "")</f>
        <v>#VALUE!</v>
      </c>
      <c r="R1882" s="4" t="e">
        <f aca="false">IF(Q1882&lt;&gt;"", N1882 - Q1882, "")</f>
        <v>#VALUE!</v>
      </c>
    </row>
    <row collapsed="false" customFormat="false" customHeight="true" hidden="false" ht="14.4" outlineLevel="0" r="1883">
      <c r="A1883" s="5" t="n">
        <v>39290</v>
      </c>
      <c r="B1883" s="1" t="n">
        <v>146.19</v>
      </c>
      <c r="C1883" s="1" t="n">
        <v>148.92</v>
      </c>
      <c r="D1883" s="1" t="n">
        <v>143.78</v>
      </c>
      <c r="E1883" s="1" t="n">
        <v>143.85</v>
      </c>
      <c r="F1883" s="1" t="n">
        <v>41467800</v>
      </c>
      <c r="G1883" s="1" t="n">
        <v>143.24</v>
      </c>
      <c r="I1883" s="6" t="e">
        <f aca="false">IF(ROW(E1883) - 1 &gt;= $I$1,SUM(E1883:E1883(E1883,1 - $I$1, 0)) / $I$1,"")</f>
        <v>#VALUE!</v>
      </c>
      <c r="J1883" s="6" t="e">
        <f aca="false">IF(ROW(E1883) - 1 &gt;= $J$1,SUM(E1883:E1883(E1883,1 - $J$1, 0)) / $J$1,"")</f>
        <v>#VALUE!</v>
      </c>
      <c r="L1883" s="7" t="e">
        <f aca="true">IF(ROW(E1883) - 1 &gt;= $L$1,IF(OFFSET(I1883, -1, 0) = "", I1883, ((E1883 - L1882) * $K$4) + L1882), "")</f>
        <v>#VALUE!</v>
      </c>
      <c r="M1883" s="7" t="e">
        <f aca="true">IF(ROW(E1883) - 1 &gt;= $M$1,IF(OFFSET(J1883, -1, 0) = "", J1883, ((E1883 - M1882) * $K$6) + M1882), "")</f>
        <v>#VALUE!</v>
      </c>
      <c r="N1883" s="3" t="e">
        <f aca="false">IF(M1883&lt;&gt;"", L1883-M1883, "")</f>
        <v>#VALUE!</v>
      </c>
      <c r="P1883" s="9" t="e">
        <f aca="false">IF(ROW(E1883) - 1 &gt;= $P$1, IF(OFFSET(N1883, 1- $P$1, 0) &lt;&gt; "", SUM(N1883:N1883(N1883, 1 - $P$1, 0)) / $P$1, ""), "")</f>
        <v>#VALUE!</v>
      </c>
      <c r="Q1883" s="4" t="e">
        <f aca="true">IF(ROW(N1883) - 1 &gt;= $P$1,IF(OFFSET(P1883, -1, 0) = "", P1883, ((N1883 - Q1882) * $O$5) + Q1882), "")</f>
        <v>#VALUE!</v>
      </c>
      <c r="R1883" s="4" t="e">
        <f aca="false">IF(Q1883&lt;&gt;"", N1883 - Q1883, "")</f>
        <v>#VALUE!</v>
      </c>
    </row>
    <row collapsed="false" customFormat="false" customHeight="true" hidden="false" ht="14.4" outlineLevel="0" r="1884">
      <c r="A1884" s="5" t="n">
        <v>39293</v>
      </c>
      <c r="B1884" s="1" t="n">
        <v>144.33</v>
      </c>
      <c r="C1884" s="1" t="n">
        <v>145.45</v>
      </c>
      <c r="D1884" s="1" t="n">
        <v>139.57</v>
      </c>
      <c r="E1884" s="1" t="n">
        <v>141.43</v>
      </c>
      <c r="F1884" s="1" t="n">
        <v>39535300</v>
      </c>
      <c r="G1884" s="1" t="n">
        <v>140.83</v>
      </c>
      <c r="I1884" s="6" t="e">
        <f aca="false">IF(ROW(E1884) - 1 &gt;= $I$1,SUM(E1884:E1884(E1884,1 - $I$1, 0)) / $I$1,"")</f>
        <v>#VALUE!</v>
      </c>
      <c r="J1884" s="6" t="e">
        <f aca="false">IF(ROW(E1884) - 1 &gt;= $J$1,SUM(E1884:E1884(E1884,1 - $J$1, 0)) / $J$1,"")</f>
        <v>#VALUE!</v>
      </c>
      <c r="L1884" s="7" t="e">
        <f aca="true">IF(ROW(E1884) - 1 &gt;= $L$1,IF(OFFSET(I1884, -1, 0) = "", I1884, ((E1884 - L1883) * $K$4) + L1883), "")</f>
        <v>#VALUE!</v>
      </c>
      <c r="M1884" s="7" t="e">
        <f aca="true">IF(ROW(E1884) - 1 &gt;= $M$1,IF(OFFSET(J1884, -1, 0) = "", J1884, ((E1884 - M1883) * $K$6) + M1883), "")</f>
        <v>#VALUE!</v>
      </c>
      <c r="N1884" s="3" t="e">
        <f aca="false">IF(M1884&lt;&gt;"", L1884-M1884, "")</f>
        <v>#VALUE!</v>
      </c>
      <c r="P1884" s="9" t="e">
        <f aca="false">IF(ROW(E1884) - 1 &gt;= $P$1, IF(OFFSET(N1884, 1- $P$1, 0) &lt;&gt; "", SUM(N1884:N1884(N1884, 1 - $P$1, 0)) / $P$1, ""), "")</f>
        <v>#VALUE!</v>
      </c>
      <c r="Q1884" s="4" t="e">
        <f aca="true">IF(ROW(N1884) - 1 &gt;= $P$1,IF(OFFSET(P1884, -1, 0) = "", P1884, ((N1884 - Q1883) * $O$5) + Q1883), "")</f>
        <v>#VALUE!</v>
      </c>
      <c r="R1884" s="4" t="e">
        <f aca="false">IF(Q1884&lt;&gt;"", N1884 - Q1884, "")</f>
        <v>#VALUE!</v>
      </c>
    </row>
    <row collapsed="false" customFormat="false" customHeight="true" hidden="false" ht="14.4" outlineLevel="0" r="1885">
      <c r="A1885" s="5" t="n">
        <v>39294</v>
      </c>
      <c r="B1885" s="1" t="n">
        <v>142.97</v>
      </c>
      <c r="C1885" s="1" t="n">
        <v>143.48</v>
      </c>
      <c r="D1885" s="1" t="n">
        <v>131.52</v>
      </c>
      <c r="E1885" s="1" t="n">
        <v>131.76</v>
      </c>
      <c r="F1885" s="1" t="n">
        <v>62942600</v>
      </c>
      <c r="G1885" s="1" t="n">
        <v>131.2</v>
      </c>
      <c r="I1885" s="6" t="e">
        <f aca="false">IF(ROW(E1885) - 1 &gt;= $I$1,SUM(E1885:E1885(E1885,1 - $I$1, 0)) / $I$1,"")</f>
        <v>#VALUE!</v>
      </c>
      <c r="J1885" s="6" t="e">
        <f aca="false">IF(ROW(E1885) - 1 &gt;= $J$1,SUM(E1885:E1885(E1885,1 - $J$1, 0)) / $J$1,"")</f>
        <v>#VALUE!</v>
      </c>
      <c r="L1885" s="7" t="e">
        <f aca="true">IF(ROW(E1885) - 1 &gt;= $L$1,IF(OFFSET(I1885, -1, 0) = "", I1885, ((E1885 - L1884) * $K$4) + L1884), "")</f>
        <v>#VALUE!</v>
      </c>
      <c r="M1885" s="7" t="e">
        <f aca="true">IF(ROW(E1885) - 1 &gt;= $M$1,IF(OFFSET(J1885, -1, 0) = "", J1885, ((E1885 - M1884) * $K$6) + M1884), "")</f>
        <v>#VALUE!</v>
      </c>
      <c r="N1885" s="3" t="e">
        <f aca="false">IF(M1885&lt;&gt;"", L1885-M1885, "")</f>
        <v>#VALUE!</v>
      </c>
      <c r="P1885" s="9" t="e">
        <f aca="false">IF(ROW(E1885) - 1 &gt;= $P$1, IF(OFFSET(N1885, 1- $P$1, 0) &lt;&gt; "", SUM(N1885:N1885(N1885, 1 - $P$1, 0)) / $P$1, ""), "")</f>
        <v>#VALUE!</v>
      </c>
      <c r="Q1885" s="4" t="e">
        <f aca="true">IF(ROW(N1885) - 1 &gt;= $P$1,IF(OFFSET(P1885, -1, 0) = "", P1885, ((N1885 - Q1884) * $O$5) + Q1884), "")</f>
        <v>#VALUE!</v>
      </c>
      <c r="R1885" s="4" t="e">
        <f aca="false">IF(Q1885&lt;&gt;"", N1885 - Q1885, "")</f>
        <v>#VALUE!</v>
      </c>
    </row>
    <row collapsed="false" customFormat="false" customHeight="true" hidden="false" ht="14.4" outlineLevel="0" r="1886">
      <c r="A1886" s="5" t="n">
        <v>39295</v>
      </c>
      <c r="B1886" s="1" t="n">
        <v>133.64</v>
      </c>
      <c r="C1886" s="1" t="n">
        <v>135.38</v>
      </c>
      <c r="D1886" s="1" t="n">
        <v>127.77</v>
      </c>
      <c r="E1886" s="1" t="n">
        <v>135</v>
      </c>
      <c r="F1886" s="1" t="n">
        <v>62505600</v>
      </c>
      <c r="G1886" s="1" t="n">
        <v>134.42</v>
      </c>
      <c r="I1886" s="6" t="e">
        <f aca="false">IF(ROW(E1886) - 1 &gt;= $I$1,SUM(E1886:E1886(E1886,1 - $I$1, 0)) / $I$1,"")</f>
        <v>#VALUE!</v>
      </c>
      <c r="J1886" s="6" t="e">
        <f aca="false">IF(ROW(E1886) - 1 &gt;= $J$1,SUM(E1886:E1886(E1886,1 - $J$1, 0)) / $J$1,"")</f>
        <v>#VALUE!</v>
      </c>
      <c r="L1886" s="7" t="e">
        <f aca="true">IF(ROW(E1886) - 1 &gt;= $L$1,IF(OFFSET(I1886, -1, 0) = "", I1886, ((E1886 - L1885) * $K$4) + L1885), "")</f>
        <v>#VALUE!</v>
      </c>
      <c r="M1886" s="7" t="e">
        <f aca="true">IF(ROW(E1886) - 1 &gt;= $M$1,IF(OFFSET(J1886, -1, 0) = "", J1886, ((E1886 - M1885) * $K$6) + M1885), "")</f>
        <v>#VALUE!</v>
      </c>
      <c r="N1886" s="3" t="e">
        <f aca="false">IF(M1886&lt;&gt;"", L1886-M1886, "")</f>
        <v>#VALUE!</v>
      </c>
      <c r="P1886" s="9" t="e">
        <f aca="false">IF(ROW(E1886) - 1 &gt;= $P$1, IF(OFFSET(N1886, 1- $P$1, 0) &lt;&gt; "", SUM(N1886:N1886(N1886, 1 - $P$1, 0)) / $P$1, ""), "")</f>
        <v>#VALUE!</v>
      </c>
      <c r="Q1886" s="4" t="e">
        <f aca="true">IF(ROW(N1886) - 1 &gt;= $P$1,IF(OFFSET(P1886, -1, 0) = "", P1886, ((N1886 - Q1885) * $O$5) + Q1885), "")</f>
        <v>#VALUE!</v>
      </c>
      <c r="R1886" s="4" t="e">
        <f aca="false">IF(Q1886&lt;&gt;"", N1886 - Q1886, "")</f>
        <v>#VALUE!</v>
      </c>
    </row>
    <row collapsed="false" customFormat="false" customHeight="true" hidden="false" ht="14.4" outlineLevel="0" r="1887">
      <c r="A1887" s="5" t="n">
        <v>39296</v>
      </c>
      <c r="B1887" s="1" t="n">
        <v>136.65</v>
      </c>
      <c r="C1887" s="1" t="n">
        <v>136.96</v>
      </c>
      <c r="D1887" s="1" t="n">
        <v>134.15</v>
      </c>
      <c r="E1887" s="1" t="n">
        <v>136.49</v>
      </c>
      <c r="F1887" s="1" t="n">
        <v>30451600</v>
      </c>
      <c r="G1887" s="1" t="n">
        <v>135.91</v>
      </c>
      <c r="I1887" s="6" t="e">
        <f aca="false">IF(ROW(E1887) - 1 &gt;= $I$1,SUM(E1887:E1887(E1887,1 - $I$1, 0)) / $I$1,"")</f>
        <v>#VALUE!</v>
      </c>
      <c r="J1887" s="6" t="e">
        <f aca="false">IF(ROW(E1887) - 1 &gt;= $J$1,SUM(E1887:E1887(E1887,1 - $J$1, 0)) / $J$1,"")</f>
        <v>#VALUE!</v>
      </c>
      <c r="L1887" s="7" t="e">
        <f aca="true">IF(ROW(E1887) - 1 &gt;= $L$1,IF(OFFSET(I1887, -1, 0) = "", I1887, ((E1887 - L1886) * $K$4) + L1886), "")</f>
        <v>#VALUE!</v>
      </c>
      <c r="M1887" s="7" t="e">
        <f aca="true">IF(ROW(E1887) - 1 &gt;= $M$1,IF(OFFSET(J1887, -1, 0) = "", J1887, ((E1887 - M1886) * $K$6) + M1886), "")</f>
        <v>#VALUE!</v>
      </c>
      <c r="N1887" s="3" t="e">
        <f aca="false">IF(M1887&lt;&gt;"", L1887-M1887, "")</f>
        <v>#VALUE!</v>
      </c>
      <c r="P1887" s="9" t="e">
        <f aca="false">IF(ROW(E1887) - 1 &gt;= $P$1, IF(OFFSET(N1887, 1- $P$1, 0) &lt;&gt; "", SUM(N1887:N1887(N1887, 1 - $P$1, 0)) / $P$1, ""), "")</f>
        <v>#VALUE!</v>
      </c>
      <c r="Q1887" s="4" t="e">
        <f aca="true">IF(ROW(N1887) - 1 &gt;= $P$1,IF(OFFSET(P1887, -1, 0) = "", P1887, ((N1887 - Q1886) * $O$5) + Q1886), "")</f>
        <v>#VALUE!</v>
      </c>
      <c r="R1887" s="4" t="e">
        <f aca="false">IF(Q1887&lt;&gt;"", N1887 - Q1887, "")</f>
        <v>#VALUE!</v>
      </c>
    </row>
    <row collapsed="false" customFormat="false" customHeight="true" hidden="false" ht="14.4" outlineLevel="0" r="1888">
      <c r="A1888" s="5" t="n">
        <v>39297</v>
      </c>
      <c r="B1888" s="1" t="n">
        <v>135.26</v>
      </c>
      <c r="C1888" s="1" t="n">
        <v>135.95</v>
      </c>
      <c r="D1888" s="1" t="n">
        <v>131.5</v>
      </c>
      <c r="E1888" s="1" t="n">
        <v>131.85</v>
      </c>
      <c r="F1888" s="1" t="n">
        <v>24256700</v>
      </c>
      <c r="G1888" s="1" t="n">
        <v>131.29</v>
      </c>
      <c r="I1888" s="6" t="e">
        <f aca="false">IF(ROW(E1888) - 1 &gt;= $I$1,SUM(E1888:E1888(E1888,1 - $I$1, 0)) / $I$1,"")</f>
        <v>#VALUE!</v>
      </c>
      <c r="J1888" s="6" t="e">
        <f aca="false">IF(ROW(E1888) - 1 &gt;= $J$1,SUM(E1888:E1888(E1888,1 - $J$1, 0)) / $J$1,"")</f>
        <v>#VALUE!</v>
      </c>
      <c r="L1888" s="7" t="e">
        <f aca="true">IF(ROW(E1888) - 1 &gt;= $L$1,IF(OFFSET(I1888, -1, 0) = "", I1888, ((E1888 - L1887) * $K$4) + L1887), "")</f>
        <v>#VALUE!</v>
      </c>
      <c r="M1888" s="7" t="e">
        <f aca="true">IF(ROW(E1888) - 1 &gt;= $M$1,IF(OFFSET(J1888, -1, 0) = "", J1888, ((E1888 - M1887) * $K$6) + M1887), "")</f>
        <v>#VALUE!</v>
      </c>
      <c r="N1888" s="3" t="e">
        <f aca="false">IF(M1888&lt;&gt;"", L1888-M1888, "")</f>
        <v>#VALUE!</v>
      </c>
      <c r="P1888" s="9" t="e">
        <f aca="false">IF(ROW(E1888) - 1 &gt;= $P$1, IF(OFFSET(N1888, 1- $P$1, 0) &lt;&gt; "", SUM(N1888:N1888(N1888, 1 - $P$1, 0)) / $P$1, ""), "")</f>
        <v>#VALUE!</v>
      </c>
      <c r="Q1888" s="4" t="e">
        <f aca="true">IF(ROW(N1888) - 1 &gt;= $P$1,IF(OFFSET(P1888, -1, 0) = "", P1888, ((N1888 - Q1887) * $O$5) + Q1887), "")</f>
        <v>#VALUE!</v>
      </c>
      <c r="R1888" s="4" t="e">
        <f aca="false">IF(Q1888&lt;&gt;"", N1888 - Q1888, "")</f>
        <v>#VALUE!</v>
      </c>
    </row>
    <row collapsed="false" customFormat="false" customHeight="true" hidden="false" ht="14.4" outlineLevel="0" r="1889">
      <c r="A1889" s="5" t="n">
        <v>39300</v>
      </c>
      <c r="B1889" s="1" t="n">
        <v>132.9</v>
      </c>
      <c r="C1889" s="1" t="n">
        <v>135.27</v>
      </c>
      <c r="D1889" s="1" t="n">
        <v>128.3</v>
      </c>
      <c r="E1889" s="1" t="n">
        <v>135.25</v>
      </c>
      <c r="F1889" s="1" t="n">
        <v>33041800</v>
      </c>
      <c r="G1889" s="1" t="n">
        <v>134.67</v>
      </c>
      <c r="I1889" s="6" t="e">
        <f aca="false">IF(ROW(E1889) - 1 &gt;= $I$1,SUM(E1889:E1889(E1889,1 - $I$1, 0)) / $I$1,"")</f>
        <v>#VALUE!</v>
      </c>
      <c r="J1889" s="6" t="e">
        <f aca="false">IF(ROW(E1889) - 1 &gt;= $J$1,SUM(E1889:E1889(E1889,1 - $J$1, 0)) / $J$1,"")</f>
        <v>#VALUE!</v>
      </c>
      <c r="L1889" s="7" t="e">
        <f aca="true">IF(ROW(E1889) - 1 &gt;= $L$1,IF(OFFSET(I1889, -1, 0) = "", I1889, ((E1889 - L1888) * $K$4) + L1888), "")</f>
        <v>#VALUE!</v>
      </c>
      <c r="M1889" s="7" t="e">
        <f aca="true">IF(ROW(E1889) - 1 &gt;= $M$1,IF(OFFSET(J1889, -1, 0) = "", J1889, ((E1889 - M1888) * $K$6) + M1888), "")</f>
        <v>#VALUE!</v>
      </c>
      <c r="N1889" s="3" t="e">
        <f aca="false">IF(M1889&lt;&gt;"", L1889-M1889, "")</f>
        <v>#VALUE!</v>
      </c>
      <c r="P1889" s="9" t="e">
        <f aca="false">IF(ROW(E1889) - 1 &gt;= $P$1, IF(OFFSET(N1889, 1- $P$1, 0) &lt;&gt; "", SUM(N1889:N1889(N1889, 1 - $P$1, 0)) / $P$1, ""), "")</f>
        <v>#VALUE!</v>
      </c>
      <c r="Q1889" s="4" t="e">
        <f aca="true">IF(ROW(N1889) - 1 &gt;= $P$1,IF(OFFSET(P1889, -1, 0) = "", P1889, ((N1889 - Q1888) * $O$5) + Q1888), "")</f>
        <v>#VALUE!</v>
      </c>
      <c r="R1889" s="4" t="e">
        <f aca="false">IF(Q1889&lt;&gt;"", N1889 - Q1889, "")</f>
        <v>#VALUE!</v>
      </c>
    </row>
    <row collapsed="false" customFormat="false" customHeight="true" hidden="false" ht="14.4" outlineLevel="0" r="1890">
      <c r="A1890" s="5" t="n">
        <v>39301</v>
      </c>
      <c r="B1890" s="1" t="n">
        <v>134.94</v>
      </c>
      <c r="C1890" s="1" t="n">
        <v>137.24</v>
      </c>
      <c r="D1890" s="1" t="n">
        <v>132.63</v>
      </c>
      <c r="E1890" s="1" t="n">
        <v>135.03</v>
      </c>
      <c r="F1890" s="1" t="n">
        <v>33926300</v>
      </c>
      <c r="G1890" s="1" t="n">
        <v>134.45</v>
      </c>
      <c r="I1890" s="6" t="e">
        <f aca="false">IF(ROW(E1890) - 1 &gt;= $I$1,SUM(E1890:E1890(E1890,1 - $I$1, 0)) / $I$1,"")</f>
        <v>#VALUE!</v>
      </c>
      <c r="J1890" s="6" t="e">
        <f aca="false">IF(ROW(E1890) - 1 &gt;= $J$1,SUM(E1890:E1890(E1890,1 - $J$1, 0)) / $J$1,"")</f>
        <v>#VALUE!</v>
      </c>
      <c r="L1890" s="7" t="e">
        <f aca="true">IF(ROW(E1890) - 1 &gt;= $L$1,IF(OFFSET(I1890, -1, 0) = "", I1890, ((E1890 - L1889) * $K$4) + L1889), "")</f>
        <v>#VALUE!</v>
      </c>
      <c r="M1890" s="7" t="e">
        <f aca="true">IF(ROW(E1890) - 1 &gt;= $M$1,IF(OFFSET(J1890, -1, 0) = "", J1890, ((E1890 - M1889) * $K$6) + M1889), "")</f>
        <v>#VALUE!</v>
      </c>
      <c r="N1890" s="3" t="e">
        <f aca="false">IF(M1890&lt;&gt;"", L1890-M1890, "")</f>
        <v>#VALUE!</v>
      </c>
      <c r="P1890" s="9" t="e">
        <f aca="false">IF(ROW(E1890) - 1 &gt;= $P$1, IF(OFFSET(N1890, 1- $P$1, 0) &lt;&gt; "", SUM(N1890:N1890(N1890, 1 - $P$1, 0)) / $P$1, ""), "")</f>
        <v>#VALUE!</v>
      </c>
      <c r="Q1890" s="4" t="e">
        <f aca="true">IF(ROW(N1890) - 1 &gt;= $P$1,IF(OFFSET(P1890, -1, 0) = "", P1890, ((N1890 - Q1889) * $O$5) + Q1889), "")</f>
        <v>#VALUE!</v>
      </c>
      <c r="R1890" s="4" t="e">
        <f aca="false">IF(Q1890&lt;&gt;"", N1890 - Q1890, "")</f>
        <v>#VALUE!</v>
      </c>
    </row>
    <row collapsed="false" customFormat="false" customHeight="true" hidden="false" ht="14.4" outlineLevel="0" r="1891">
      <c r="A1891" s="5" t="n">
        <v>39302</v>
      </c>
      <c r="B1891" s="1" t="n">
        <v>136.76</v>
      </c>
      <c r="C1891" s="1" t="n">
        <v>136.86</v>
      </c>
      <c r="D1891" s="1" t="n">
        <v>132</v>
      </c>
      <c r="E1891" s="1" t="n">
        <v>134.01</v>
      </c>
      <c r="F1891" s="1" t="n">
        <v>28860600</v>
      </c>
      <c r="G1891" s="1" t="n">
        <v>133.44</v>
      </c>
      <c r="I1891" s="6" t="e">
        <f aca="false">IF(ROW(E1891) - 1 &gt;= $I$1,SUM(E1891:E1891(E1891,1 - $I$1, 0)) / $I$1,"")</f>
        <v>#VALUE!</v>
      </c>
      <c r="J1891" s="6" t="e">
        <f aca="false">IF(ROW(E1891) - 1 &gt;= $J$1,SUM(E1891:E1891(E1891,1 - $J$1, 0)) / $J$1,"")</f>
        <v>#VALUE!</v>
      </c>
      <c r="L1891" s="7" t="e">
        <f aca="true">IF(ROW(E1891) - 1 &gt;= $L$1,IF(OFFSET(I1891, -1, 0) = "", I1891, ((E1891 - L1890) * $K$4) + L1890), "")</f>
        <v>#VALUE!</v>
      </c>
      <c r="M1891" s="7" t="e">
        <f aca="true">IF(ROW(E1891) - 1 &gt;= $M$1,IF(OFFSET(J1891, -1, 0) = "", J1891, ((E1891 - M1890) * $K$6) + M1890), "")</f>
        <v>#VALUE!</v>
      </c>
      <c r="N1891" s="3" t="e">
        <f aca="false">IF(M1891&lt;&gt;"", L1891-M1891, "")</f>
        <v>#VALUE!</v>
      </c>
      <c r="P1891" s="9" t="e">
        <f aca="false">IF(ROW(E1891) - 1 &gt;= $P$1, IF(OFFSET(N1891, 1- $P$1, 0) &lt;&gt; "", SUM(N1891:N1891(N1891, 1 - $P$1, 0)) / $P$1, ""), "")</f>
        <v>#VALUE!</v>
      </c>
      <c r="Q1891" s="4" t="e">
        <f aca="true">IF(ROW(N1891) - 1 &gt;= $P$1,IF(OFFSET(P1891, -1, 0) = "", P1891, ((N1891 - Q1890) * $O$5) + Q1890), "")</f>
        <v>#VALUE!</v>
      </c>
      <c r="R1891" s="4" t="e">
        <f aca="false">IF(Q1891&lt;&gt;"", N1891 - Q1891, "")</f>
        <v>#VALUE!</v>
      </c>
    </row>
    <row collapsed="false" customFormat="false" customHeight="true" hidden="false" ht="14.4" outlineLevel="0" r="1892">
      <c r="A1892" s="5" t="n">
        <v>39303</v>
      </c>
      <c r="B1892" s="1" t="n">
        <v>131.11</v>
      </c>
      <c r="C1892" s="1" t="n">
        <v>133</v>
      </c>
      <c r="D1892" s="1" t="n">
        <v>125.09</v>
      </c>
      <c r="E1892" s="1" t="n">
        <v>126.39</v>
      </c>
      <c r="F1892" s="1" t="n">
        <v>40192700</v>
      </c>
      <c r="G1892" s="1" t="n">
        <v>125.85</v>
      </c>
      <c r="I1892" s="6" t="e">
        <f aca="false">IF(ROW(E1892) - 1 &gt;= $I$1,SUM(E1892:E1892(E1892,1 - $I$1, 0)) / $I$1,"")</f>
        <v>#VALUE!</v>
      </c>
      <c r="J1892" s="6" t="e">
        <f aca="false">IF(ROW(E1892) - 1 &gt;= $J$1,SUM(E1892:E1892(E1892,1 - $J$1, 0)) / $J$1,"")</f>
        <v>#VALUE!</v>
      </c>
      <c r="L1892" s="7" t="e">
        <f aca="true">IF(ROW(E1892) - 1 &gt;= $L$1,IF(OFFSET(I1892, -1, 0) = "", I1892, ((E1892 - L1891) * $K$4) + L1891), "")</f>
        <v>#VALUE!</v>
      </c>
      <c r="M1892" s="7" t="e">
        <f aca="true">IF(ROW(E1892) - 1 &gt;= $M$1,IF(OFFSET(J1892, -1, 0) = "", J1892, ((E1892 - M1891) * $K$6) + M1891), "")</f>
        <v>#VALUE!</v>
      </c>
      <c r="N1892" s="3" t="e">
        <f aca="false">IF(M1892&lt;&gt;"", L1892-M1892, "")</f>
        <v>#VALUE!</v>
      </c>
      <c r="P1892" s="9" t="e">
        <f aca="false">IF(ROW(E1892) - 1 &gt;= $P$1, IF(OFFSET(N1892, 1- $P$1, 0) &lt;&gt; "", SUM(N1892:N1892(N1892, 1 - $P$1, 0)) / $P$1, ""), "")</f>
        <v>#VALUE!</v>
      </c>
      <c r="Q1892" s="4" t="e">
        <f aca="true">IF(ROW(N1892) - 1 &gt;= $P$1,IF(OFFSET(P1892, -1, 0) = "", P1892, ((N1892 - Q1891) * $O$5) + Q1891), "")</f>
        <v>#VALUE!</v>
      </c>
      <c r="R1892" s="4" t="e">
        <f aca="false">IF(Q1892&lt;&gt;"", N1892 - Q1892, "")</f>
        <v>#VALUE!</v>
      </c>
    </row>
    <row collapsed="false" customFormat="false" customHeight="true" hidden="false" ht="14.4" outlineLevel="0" r="1893">
      <c r="A1893" s="5" t="n">
        <v>39304</v>
      </c>
      <c r="B1893" s="1" t="n">
        <v>123.12</v>
      </c>
      <c r="C1893" s="1" t="n">
        <v>127.75</v>
      </c>
      <c r="D1893" s="1" t="n">
        <v>120.3</v>
      </c>
      <c r="E1893" s="1" t="n">
        <v>125</v>
      </c>
      <c r="F1893" s="1" t="n">
        <v>50383900</v>
      </c>
      <c r="G1893" s="1" t="n">
        <v>124.47</v>
      </c>
      <c r="I1893" s="6" t="e">
        <f aca="false">IF(ROW(E1893) - 1 &gt;= $I$1,SUM(E1893:E1893(E1893,1 - $I$1, 0)) / $I$1,"")</f>
        <v>#VALUE!</v>
      </c>
      <c r="J1893" s="6" t="e">
        <f aca="false">IF(ROW(E1893) - 1 &gt;= $J$1,SUM(E1893:E1893(E1893,1 - $J$1, 0)) / $J$1,"")</f>
        <v>#VALUE!</v>
      </c>
      <c r="L1893" s="7" t="e">
        <f aca="true">IF(ROW(E1893) - 1 &gt;= $L$1,IF(OFFSET(I1893, -1, 0) = "", I1893, ((E1893 - L1892) * $K$4) + L1892), "")</f>
        <v>#VALUE!</v>
      </c>
      <c r="M1893" s="7" t="e">
        <f aca="true">IF(ROW(E1893) - 1 &gt;= $M$1,IF(OFFSET(J1893, -1, 0) = "", J1893, ((E1893 - M1892) * $K$6) + M1892), "")</f>
        <v>#VALUE!</v>
      </c>
      <c r="N1893" s="3" t="e">
        <f aca="false">IF(M1893&lt;&gt;"", L1893-M1893, "")</f>
        <v>#VALUE!</v>
      </c>
      <c r="P1893" s="9" t="e">
        <f aca="false">IF(ROW(E1893) - 1 &gt;= $P$1, IF(OFFSET(N1893, 1- $P$1, 0) &lt;&gt; "", SUM(N1893:N1893(N1893, 1 - $P$1, 0)) / $P$1, ""), "")</f>
        <v>#VALUE!</v>
      </c>
      <c r="Q1893" s="4" t="e">
        <f aca="true">IF(ROW(N1893) - 1 &gt;= $P$1,IF(OFFSET(P1893, -1, 0) = "", P1893, ((N1893 - Q1892) * $O$5) + Q1892), "")</f>
        <v>#VALUE!</v>
      </c>
      <c r="R1893" s="4" t="e">
        <f aca="false">IF(Q1893&lt;&gt;"", N1893 - Q1893, "")</f>
        <v>#VALUE!</v>
      </c>
    </row>
    <row collapsed="false" customFormat="false" customHeight="true" hidden="false" ht="14.4" outlineLevel="0" r="1894">
      <c r="A1894" s="5" t="n">
        <v>39307</v>
      </c>
      <c r="B1894" s="1" t="n">
        <v>128.32</v>
      </c>
      <c r="C1894" s="1" t="n">
        <v>129.35</v>
      </c>
      <c r="D1894" s="1" t="n">
        <v>126.5</v>
      </c>
      <c r="E1894" s="1" t="n">
        <v>127.79</v>
      </c>
      <c r="F1894" s="1" t="n">
        <v>26889700</v>
      </c>
      <c r="G1894" s="1" t="n">
        <v>127.24</v>
      </c>
      <c r="I1894" s="6" t="e">
        <f aca="false">IF(ROW(E1894) - 1 &gt;= $I$1,SUM(E1894:E1894(E1894,1 - $I$1, 0)) / $I$1,"")</f>
        <v>#VALUE!</v>
      </c>
      <c r="J1894" s="6" t="e">
        <f aca="false">IF(ROW(E1894) - 1 &gt;= $J$1,SUM(E1894:E1894(E1894,1 - $J$1, 0)) / $J$1,"")</f>
        <v>#VALUE!</v>
      </c>
      <c r="L1894" s="7" t="e">
        <f aca="true">IF(ROW(E1894) - 1 &gt;= $L$1,IF(OFFSET(I1894, -1, 0) = "", I1894, ((E1894 - L1893) * $K$4) + L1893), "")</f>
        <v>#VALUE!</v>
      </c>
      <c r="M1894" s="7" t="e">
        <f aca="true">IF(ROW(E1894) - 1 &gt;= $M$1,IF(OFFSET(J1894, -1, 0) = "", J1894, ((E1894 - M1893) * $K$6) + M1893), "")</f>
        <v>#VALUE!</v>
      </c>
      <c r="N1894" s="3" t="e">
        <f aca="false">IF(M1894&lt;&gt;"", L1894-M1894, "")</f>
        <v>#VALUE!</v>
      </c>
      <c r="P1894" s="9" t="e">
        <f aca="false">IF(ROW(E1894) - 1 &gt;= $P$1, IF(OFFSET(N1894, 1- $P$1, 0) &lt;&gt; "", SUM(N1894:N1894(N1894, 1 - $P$1, 0)) / $P$1, ""), "")</f>
        <v>#VALUE!</v>
      </c>
      <c r="Q1894" s="4" t="e">
        <f aca="true">IF(ROW(N1894) - 1 &gt;= $P$1,IF(OFFSET(P1894, -1, 0) = "", P1894, ((N1894 - Q1893) * $O$5) + Q1893), "")</f>
        <v>#VALUE!</v>
      </c>
      <c r="R1894" s="4" t="e">
        <f aca="false">IF(Q1894&lt;&gt;"", N1894 - Q1894, "")</f>
        <v>#VALUE!</v>
      </c>
    </row>
    <row collapsed="false" customFormat="false" customHeight="true" hidden="false" ht="14.4" outlineLevel="0" r="1895">
      <c r="A1895" s="5" t="n">
        <v>39308</v>
      </c>
      <c r="B1895" s="1" t="n">
        <v>128.29</v>
      </c>
      <c r="C1895" s="1" t="n">
        <v>128.3</v>
      </c>
      <c r="D1895" s="1" t="n">
        <v>123.71</v>
      </c>
      <c r="E1895" s="1" t="n">
        <v>124.03</v>
      </c>
      <c r="F1895" s="1" t="n">
        <v>26393100</v>
      </c>
      <c r="G1895" s="1" t="n">
        <v>123.5</v>
      </c>
      <c r="I1895" s="6" t="e">
        <f aca="false">IF(ROW(E1895) - 1 &gt;= $I$1,SUM(E1895:E1895(E1895,1 - $I$1, 0)) / $I$1,"")</f>
        <v>#VALUE!</v>
      </c>
      <c r="J1895" s="6" t="e">
        <f aca="false">IF(ROW(E1895) - 1 &gt;= $J$1,SUM(E1895:E1895(E1895,1 - $J$1, 0)) / $J$1,"")</f>
        <v>#VALUE!</v>
      </c>
      <c r="L1895" s="7" t="e">
        <f aca="true">IF(ROW(E1895) - 1 &gt;= $L$1,IF(OFFSET(I1895, -1, 0) = "", I1895, ((E1895 - L1894) * $K$4) + L1894), "")</f>
        <v>#VALUE!</v>
      </c>
      <c r="M1895" s="7" t="e">
        <f aca="true">IF(ROW(E1895) - 1 &gt;= $M$1,IF(OFFSET(J1895, -1, 0) = "", J1895, ((E1895 - M1894) * $K$6) + M1894), "")</f>
        <v>#VALUE!</v>
      </c>
      <c r="N1895" s="3" t="e">
        <f aca="false">IF(M1895&lt;&gt;"", L1895-M1895, "")</f>
        <v>#VALUE!</v>
      </c>
      <c r="P1895" s="9" t="e">
        <f aca="false">IF(ROW(E1895) - 1 &gt;= $P$1, IF(OFFSET(N1895, 1- $P$1, 0) &lt;&gt; "", SUM(N1895:N1895(N1895, 1 - $P$1, 0)) / $P$1, ""), "")</f>
        <v>#VALUE!</v>
      </c>
      <c r="Q1895" s="4" t="e">
        <f aca="true">IF(ROW(N1895) - 1 &gt;= $P$1,IF(OFFSET(P1895, -1, 0) = "", P1895, ((N1895 - Q1894) * $O$5) + Q1894), "")</f>
        <v>#VALUE!</v>
      </c>
      <c r="R1895" s="4" t="e">
        <f aca="false">IF(Q1895&lt;&gt;"", N1895 - Q1895, "")</f>
        <v>#VALUE!</v>
      </c>
    </row>
    <row collapsed="false" customFormat="false" customHeight="true" hidden="false" ht="14.4" outlineLevel="0" r="1896">
      <c r="A1896" s="5" t="n">
        <v>39309</v>
      </c>
      <c r="B1896" s="1" t="n">
        <v>122.74</v>
      </c>
      <c r="C1896" s="1" t="n">
        <v>124.86</v>
      </c>
      <c r="D1896" s="1" t="n">
        <v>119.65</v>
      </c>
      <c r="E1896" s="1" t="n">
        <v>119.9</v>
      </c>
      <c r="F1896" s="1" t="n">
        <v>35459000</v>
      </c>
      <c r="G1896" s="1" t="n">
        <v>119.39</v>
      </c>
      <c r="I1896" s="6" t="e">
        <f aca="false">IF(ROW(E1896) - 1 &gt;= $I$1,SUM(E1896:E1896(E1896,1 - $I$1, 0)) / $I$1,"")</f>
        <v>#VALUE!</v>
      </c>
      <c r="J1896" s="6" t="e">
        <f aca="false">IF(ROW(E1896) - 1 &gt;= $J$1,SUM(E1896:E1896(E1896,1 - $J$1, 0)) / $J$1,"")</f>
        <v>#VALUE!</v>
      </c>
      <c r="L1896" s="7" t="e">
        <f aca="true">IF(ROW(E1896) - 1 &gt;= $L$1,IF(OFFSET(I1896, -1, 0) = "", I1896, ((E1896 - L1895) * $K$4) + L1895), "")</f>
        <v>#VALUE!</v>
      </c>
      <c r="M1896" s="7" t="e">
        <f aca="true">IF(ROW(E1896) - 1 &gt;= $M$1,IF(OFFSET(J1896, -1, 0) = "", J1896, ((E1896 - M1895) * $K$6) + M1895), "")</f>
        <v>#VALUE!</v>
      </c>
      <c r="N1896" s="3" t="e">
        <f aca="false">IF(M1896&lt;&gt;"", L1896-M1896, "")</f>
        <v>#VALUE!</v>
      </c>
      <c r="P1896" s="9" t="e">
        <f aca="false">IF(ROW(E1896) - 1 &gt;= $P$1, IF(OFFSET(N1896, 1- $P$1, 0) &lt;&gt; "", SUM(N1896:N1896(N1896, 1 - $P$1, 0)) / $P$1, ""), "")</f>
        <v>#VALUE!</v>
      </c>
      <c r="Q1896" s="4" t="e">
        <f aca="true">IF(ROW(N1896) - 1 &gt;= $P$1,IF(OFFSET(P1896, -1, 0) = "", P1896, ((N1896 - Q1895) * $O$5) + Q1895), "")</f>
        <v>#VALUE!</v>
      </c>
      <c r="R1896" s="4" t="e">
        <f aca="false">IF(Q1896&lt;&gt;"", N1896 - Q1896, "")</f>
        <v>#VALUE!</v>
      </c>
    </row>
    <row collapsed="false" customFormat="false" customHeight="true" hidden="false" ht="14.4" outlineLevel="0" r="1897">
      <c r="A1897" s="5" t="n">
        <v>39310</v>
      </c>
      <c r="B1897" s="1" t="n">
        <v>117.01</v>
      </c>
      <c r="C1897" s="1" t="n">
        <v>118.5</v>
      </c>
      <c r="D1897" s="1" t="n">
        <v>111.62</v>
      </c>
      <c r="E1897" s="1" t="n">
        <v>117.05</v>
      </c>
      <c r="F1897" s="1" t="n">
        <v>66667500</v>
      </c>
      <c r="G1897" s="1" t="n">
        <v>116.55</v>
      </c>
      <c r="I1897" s="6" t="e">
        <f aca="false">IF(ROW(E1897) - 1 &gt;= $I$1,SUM(E1897:E1897(E1897,1 - $I$1, 0)) / $I$1,"")</f>
        <v>#VALUE!</v>
      </c>
      <c r="J1897" s="6" t="e">
        <f aca="false">IF(ROW(E1897) - 1 &gt;= $J$1,SUM(E1897:E1897(E1897,1 - $J$1, 0)) / $J$1,"")</f>
        <v>#VALUE!</v>
      </c>
      <c r="L1897" s="7" t="e">
        <f aca="true">IF(ROW(E1897) - 1 &gt;= $L$1,IF(OFFSET(I1897, -1, 0) = "", I1897, ((E1897 - L1896) * $K$4) + L1896), "")</f>
        <v>#VALUE!</v>
      </c>
      <c r="M1897" s="7" t="e">
        <f aca="true">IF(ROW(E1897) - 1 &gt;= $M$1,IF(OFFSET(J1897, -1, 0) = "", J1897, ((E1897 - M1896) * $K$6) + M1896), "")</f>
        <v>#VALUE!</v>
      </c>
      <c r="N1897" s="3" t="e">
        <f aca="false">IF(M1897&lt;&gt;"", L1897-M1897, "")</f>
        <v>#VALUE!</v>
      </c>
      <c r="P1897" s="9" t="e">
        <f aca="false">IF(ROW(E1897) - 1 &gt;= $P$1, IF(OFFSET(N1897, 1- $P$1, 0) &lt;&gt; "", SUM(N1897:N1897(N1897, 1 - $P$1, 0)) / $P$1, ""), "")</f>
        <v>#VALUE!</v>
      </c>
      <c r="Q1897" s="4" t="e">
        <f aca="true">IF(ROW(N1897) - 1 &gt;= $P$1,IF(OFFSET(P1897, -1, 0) = "", P1897, ((N1897 - Q1896) * $O$5) + Q1896), "")</f>
        <v>#VALUE!</v>
      </c>
      <c r="R1897" s="4" t="e">
        <f aca="false">IF(Q1897&lt;&gt;"", N1897 - Q1897, "")</f>
        <v>#VALUE!</v>
      </c>
    </row>
    <row collapsed="false" customFormat="false" customHeight="true" hidden="false" ht="14.4" outlineLevel="0" r="1898">
      <c r="A1898" s="5" t="n">
        <v>39311</v>
      </c>
      <c r="B1898" s="1" t="n">
        <v>122.01</v>
      </c>
      <c r="C1898" s="1" t="n">
        <v>123.5</v>
      </c>
      <c r="D1898" s="1" t="n">
        <v>119.82</v>
      </c>
      <c r="E1898" s="1" t="n">
        <v>122.06</v>
      </c>
      <c r="F1898" s="1" t="n">
        <v>42680800</v>
      </c>
      <c r="G1898" s="1" t="n">
        <v>121.54</v>
      </c>
      <c r="I1898" s="6" t="e">
        <f aca="false">IF(ROW(E1898) - 1 &gt;= $I$1,SUM(E1898:E1898(E1898,1 - $I$1, 0)) / $I$1,"")</f>
        <v>#VALUE!</v>
      </c>
      <c r="J1898" s="6" t="e">
        <f aca="false">IF(ROW(E1898) - 1 &gt;= $J$1,SUM(E1898:E1898(E1898,1 - $J$1, 0)) / $J$1,"")</f>
        <v>#VALUE!</v>
      </c>
      <c r="L1898" s="7" t="e">
        <f aca="true">IF(ROW(E1898) - 1 &gt;= $L$1,IF(OFFSET(I1898, -1, 0) = "", I1898, ((E1898 - L1897) * $K$4) + L1897), "")</f>
        <v>#VALUE!</v>
      </c>
      <c r="M1898" s="7" t="e">
        <f aca="true">IF(ROW(E1898) - 1 &gt;= $M$1,IF(OFFSET(J1898, -1, 0) = "", J1898, ((E1898 - M1897) * $K$6) + M1897), "")</f>
        <v>#VALUE!</v>
      </c>
      <c r="N1898" s="3" t="e">
        <f aca="false">IF(M1898&lt;&gt;"", L1898-M1898, "")</f>
        <v>#VALUE!</v>
      </c>
      <c r="P1898" s="9" t="e">
        <f aca="false">IF(ROW(E1898) - 1 &gt;= $P$1, IF(OFFSET(N1898, 1- $P$1, 0) &lt;&gt; "", SUM(N1898:N1898(N1898, 1 - $P$1, 0)) / $P$1, ""), "")</f>
        <v>#VALUE!</v>
      </c>
      <c r="Q1898" s="4" t="e">
        <f aca="true">IF(ROW(N1898) - 1 &gt;= $P$1,IF(OFFSET(P1898, -1, 0) = "", P1898, ((N1898 - Q1897) * $O$5) + Q1897), "")</f>
        <v>#VALUE!</v>
      </c>
      <c r="R1898" s="4" t="e">
        <f aca="false">IF(Q1898&lt;&gt;"", N1898 - Q1898, "")</f>
        <v>#VALUE!</v>
      </c>
    </row>
    <row collapsed="false" customFormat="false" customHeight="true" hidden="false" ht="14.4" outlineLevel="0" r="1899">
      <c r="A1899" s="5" t="n">
        <v>39314</v>
      </c>
      <c r="B1899" s="1" t="n">
        <v>123.96</v>
      </c>
      <c r="C1899" s="1" t="n">
        <v>124.5</v>
      </c>
      <c r="D1899" s="1" t="n">
        <v>120.5</v>
      </c>
      <c r="E1899" s="1" t="n">
        <v>122.22</v>
      </c>
      <c r="F1899" s="1" t="n">
        <v>28689900</v>
      </c>
      <c r="G1899" s="1" t="n">
        <v>121.7</v>
      </c>
      <c r="I1899" s="6" t="e">
        <f aca="false">IF(ROW(E1899) - 1 &gt;= $I$1,SUM(E1899:E1899(E1899,1 - $I$1, 0)) / $I$1,"")</f>
        <v>#VALUE!</v>
      </c>
      <c r="J1899" s="6" t="e">
        <f aca="false">IF(ROW(E1899) - 1 &gt;= $J$1,SUM(E1899:E1899(E1899,1 - $J$1, 0)) / $J$1,"")</f>
        <v>#VALUE!</v>
      </c>
      <c r="L1899" s="7" t="e">
        <f aca="true">IF(ROW(E1899) - 1 &gt;= $L$1,IF(OFFSET(I1899, -1, 0) = "", I1899, ((E1899 - L1898) * $K$4) + L1898), "")</f>
        <v>#VALUE!</v>
      </c>
      <c r="M1899" s="7" t="e">
        <f aca="true">IF(ROW(E1899) - 1 &gt;= $M$1,IF(OFFSET(J1899, -1, 0) = "", J1899, ((E1899 - M1898) * $K$6) + M1898), "")</f>
        <v>#VALUE!</v>
      </c>
      <c r="N1899" s="3" t="e">
        <f aca="false">IF(M1899&lt;&gt;"", L1899-M1899, "")</f>
        <v>#VALUE!</v>
      </c>
      <c r="P1899" s="9" t="e">
        <f aca="false">IF(ROW(E1899) - 1 &gt;= $P$1, IF(OFFSET(N1899, 1- $P$1, 0) &lt;&gt; "", SUM(N1899:N1899(N1899, 1 - $P$1, 0)) / $P$1, ""), "")</f>
        <v>#VALUE!</v>
      </c>
      <c r="Q1899" s="4" t="e">
        <f aca="true">IF(ROW(N1899) - 1 &gt;= $P$1,IF(OFFSET(P1899, -1, 0) = "", P1899, ((N1899 - Q1898) * $O$5) + Q1898), "")</f>
        <v>#VALUE!</v>
      </c>
      <c r="R1899" s="4" t="e">
        <f aca="false">IF(Q1899&lt;&gt;"", N1899 - Q1899, "")</f>
        <v>#VALUE!</v>
      </c>
    </row>
    <row collapsed="false" customFormat="false" customHeight="true" hidden="false" ht="14.4" outlineLevel="0" r="1900">
      <c r="A1900" s="5" t="n">
        <v>39315</v>
      </c>
      <c r="B1900" s="1" t="n">
        <v>122.21</v>
      </c>
      <c r="C1900" s="1" t="n">
        <v>128.96</v>
      </c>
      <c r="D1900" s="1" t="n">
        <v>121</v>
      </c>
      <c r="E1900" s="1" t="n">
        <v>127.57</v>
      </c>
      <c r="F1900" s="1" t="n">
        <v>46537400</v>
      </c>
      <c r="G1900" s="1" t="n">
        <v>127.02</v>
      </c>
      <c r="I1900" s="6" t="e">
        <f aca="false">IF(ROW(E1900) - 1 &gt;= $I$1,SUM(E1900:E1900(E1900,1 - $I$1, 0)) / $I$1,"")</f>
        <v>#VALUE!</v>
      </c>
      <c r="J1900" s="6" t="e">
        <f aca="false">IF(ROW(E1900) - 1 &gt;= $J$1,SUM(E1900:E1900(E1900,1 - $J$1, 0)) / $J$1,"")</f>
        <v>#VALUE!</v>
      </c>
      <c r="L1900" s="7" t="e">
        <f aca="true">IF(ROW(E1900) - 1 &gt;= $L$1,IF(OFFSET(I1900, -1, 0) = "", I1900, ((E1900 - L1899) * $K$4) + L1899), "")</f>
        <v>#VALUE!</v>
      </c>
      <c r="M1900" s="7" t="e">
        <f aca="true">IF(ROW(E1900) - 1 &gt;= $M$1,IF(OFFSET(J1900, -1, 0) = "", J1900, ((E1900 - M1899) * $K$6) + M1899), "")</f>
        <v>#VALUE!</v>
      </c>
      <c r="N1900" s="3" t="e">
        <f aca="false">IF(M1900&lt;&gt;"", L1900-M1900, "")</f>
        <v>#VALUE!</v>
      </c>
      <c r="P1900" s="9" t="e">
        <f aca="false">IF(ROW(E1900) - 1 &gt;= $P$1, IF(OFFSET(N1900, 1- $P$1, 0) &lt;&gt; "", SUM(N1900:N1900(N1900, 1 - $P$1, 0)) / $P$1, ""), "")</f>
        <v>#VALUE!</v>
      </c>
      <c r="Q1900" s="4" t="e">
        <f aca="true">IF(ROW(N1900) - 1 &gt;= $P$1,IF(OFFSET(P1900, -1, 0) = "", P1900, ((N1900 - Q1899) * $O$5) + Q1899), "")</f>
        <v>#VALUE!</v>
      </c>
      <c r="R1900" s="4" t="e">
        <f aca="false">IF(Q1900&lt;&gt;"", N1900 - Q1900, "")</f>
        <v>#VALUE!</v>
      </c>
    </row>
    <row collapsed="false" customFormat="false" customHeight="true" hidden="false" ht="14.4" outlineLevel="0" r="1901">
      <c r="A1901" s="5" t="n">
        <v>39316</v>
      </c>
      <c r="B1901" s="1" t="n">
        <v>131.22</v>
      </c>
      <c r="C1901" s="1" t="n">
        <v>132.75</v>
      </c>
      <c r="D1901" s="1" t="n">
        <v>130.33</v>
      </c>
      <c r="E1901" s="1" t="n">
        <v>132.51</v>
      </c>
      <c r="F1901" s="1" t="n">
        <v>37920200</v>
      </c>
      <c r="G1901" s="1" t="n">
        <v>131.94</v>
      </c>
      <c r="I1901" s="6" t="e">
        <f aca="false">IF(ROW(E1901) - 1 &gt;= $I$1,SUM(E1901:E1901(E1901,1 - $I$1, 0)) / $I$1,"")</f>
        <v>#VALUE!</v>
      </c>
      <c r="J1901" s="6" t="e">
        <f aca="false">IF(ROW(E1901) - 1 &gt;= $J$1,SUM(E1901:E1901(E1901,1 - $J$1, 0)) / $J$1,"")</f>
        <v>#VALUE!</v>
      </c>
      <c r="L1901" s="7" t="e">
        <f aca="true">IF(ROW(E1901) - 1 &gt;= $L$1,IF(OFFSET(I1901, -1, 0) = "", I1901, ((E1901 - L1900) * $K$4) + L1900), "")</f>
        <v>#VALUE!</v>
      </c>
      <c r="M1901" s="7" t="e">
        <f aca="true">IF(ROW(E1901) - 1 &gt;= $M$1,IF(OFFSET(J1901, -1, 0) = "", J1901, ((E1901 - M1900) * $K$6) + M1900), "")</f>
        <v>#VALUE!</v>
      </c>
      <c r="N1901" s="3" t="e">
        <f aca="false">IF(M1901&lt;&gt;"", L1901-M1901, "")</f>
        <v>#VALUE!</v>
      </c>
      <c r="P1901" s="9" t="e">
        <f aca="false">IF(ROW(E1901) - 1 &gt;= $P$1, IF(OFFSET(N1901, 1- $P$1, 0) &lt;&gt; "", SUM(N1901:N1901(N1901, 1 - $P$1, 0)) / $P$1, ""), "")</f>
        <v>#VALUE!</v>
      </c>
      <c r="Q1901" s="4" t="e">
        <f aca="true">IF(ROW(N1901) - 1 &gt;= $P$1,IF(OFFSET(P1901, -1, 0) = "", P1901, ((N1901 - Q1900) * $O$5) + Q1900), "")</f>
        <v>#VALUE!</v>
      </c>
      <c r="R1901" s="4" t="e">
        <f aca="false">IF(Q1901&lt;&gt;"", N1901 - Q1901, "")</f>
        <v>#VALUE!</v>
      </c>
    </row>
    <row collapsed="false" customFormat="false" customHeight="true" hidden="false" ht="14.4" outlineLevel="0" r="1902">
      <c r="A1902" s="5" t="n">
        <v>39317</v>
      </c>
      <c r="B1902" s="1" t="n">
        <v>133.09</v>
      </c>
      <c r="C1902" s="1" t="n">
        <v>133.34</v>
      </c>
      <c r="D1902" s="1" t="n">
        <v>129.76</v>
      </c>
      <c r="E1902" s="1" t="n">
        <v>131.07</v>
      </c>
      <c r="F1902" s="1" t="n">
        <v>30958500</v>
      </c>
      <c r="G1902" s="1" t="n">
        <v>130.51</v>
      </c>
      <c r="I1902" s="6" t="e">
        <f aca="false">IF(ROW(E1902) - 1 &gt;= $I$1,SUM(E1902:E1902(E1902,1 - $I$1, 0)) / $I$1,"")</f>
        <v>#VALUE!</v>
      </c>
      <c r="J1902" s="6" t="e">
        <f aca="false">IF(ROW(E1902) - 1 &gt;= $J$1,SUM(E1902:E1902(E1902,1 - $J$1, 0)) / $J$1,"")</f>
        <v>#VALUE!</v>
      </c>
      <c r="L1902" s="7" t="e">
        <f aca="true">IF(ROW(E1902) - 1 &gt;= $L$1,IF(OFFSET(I1902, -1, 0) = "", I1902, ((E1902 - L1901) * $K$4) + L1901), "")</f>
        <v>#VALUE!</v>
      </c>
      <c r="M1902" s="7" t="e">
        <f aca="true">IF(ROW(E1902) - 1 &gt;= $M$1,IF(OFFSET(J1902, -1, 0) = "", J1902, ((E1902 - M1901) * $K$6) + M1901), "")</f>
        <v>#VALUE!</v>
      </c>
      <c r="N1902" s="3" t="e">
        <f aca="false">IF(M1902&lt;&gt;"", L1902-M1902, "")</f>
        <v>#VALUE!</v>
      </c>
      <c r="P1902" s="9" t="e">
        <f aca="false">IF(ROW(E1902) - 1 &gt;= $P$1, IF(OFFSET(N1902, 1- $P$1, 0) &lt;&gt; "", SUM(N1902:N1902(N1902, 1 - $P$1, 0)) / $P$1, ""), "")</f>
        <v>#VALUE!</v>
      </c>
      <c r="Q1902" s="4" t="e">
        <f aca="true">IF(ROW(N1902) - 1 &gt;= $P$1,IF(OFFSET(P1902, -1, 0) = "", P1902, ((N1902 - Q1901) * $O$5) + Q1901), "")</f>
        <v>#VALUE!</v>
      </c>
      <c r="R1902" s="4" t="e">
        <f aca="false">IF(Q1902&lt;&gt;"", N1902 - Q1902, "")</f>
        <v>#VALUE!</v>
      </c>
    </row>
    <row collapsed="false" customFormat="false" customHeight="true" hidden="false" ht="14.4" outlineLevel="0" r="1903">
      <c r="A1903" s="5" t="n">
        <v>39318</v>
      </c>
      <c r="B1903" s="1" t="n">
        <v>130.53</v>
      </c>
      <c r="C1903" s="1" t="n">
        <v>135.37</v>
      </c>
      <c r="D1903" s="1" t="n">
        <v>129.81</v>
      </c>
      <c r="E1903" s="1" t="n">
        <v>135.3</v>
      </c>
      <c r="F1903" s="1" t="n">
        <v>32565500</v>
      </c>
      <c r="G1903" s="1" t="n">
        <v>134.72</v>
      </c>
      <c r="I1903" s="6" t="e">
        <f aca="false">IF(ROW(E1903) - 1 &gt;= $I$1,SUM(E1903:E1903(E1903,1 - $I$1, 0)) / $I$1,"")</f>
        <v>#VALUE!</v>
      </c>
      <c r="J1903" s="6" t="e">
        <f aca="false">IF(ROW(E1903) - 1 &gt;= $J$1,SUM(E1903:E1903(E1903,1 - $J$1, 0)) / $J$1,"")</f>
        <v>#VALUE!</v>
      </c>
      <c r="L1903" s="7" t="e">
        <f aca="true">IF(ROW(E1903) - 1 &gt;= $L$1,IF(OFFSET(I1903, -1, 0) = "", I1903, ((E1903 - L1902) * $K$4) + L1902), "")</f>
        <v>#VALUE!</v>
      </c>
      <c r="M1903" s="7" t="e">
        <f aca="true">IF(ROW(E1903) - 1 &gt;= $M$1,IF(OFFSET(J1903, -1, 0) = "", J1903, ((E1903 - M1902) * $K$6) + M1902), "")</f>
        <v>#VALUE!</v>
      </c>
      <c r="N1903" s="3" t="e">
        <f aca="false">IF(M1903&lt;&gt;"", L1903-M1903, "")</f>
        <v>#VALUE!</v>
      </c>
      <c r="P1903" s="9" t="e">
        <f aca="false">IF(ROW(E1903) - 1 &gt;= $P$1, IF(OFFSET(N1903, 1- $P$1, 0) &lt;&gt; "", SUM(N1903:N1903(N1903, 1 - $P$1, 0)) / $P$1, ""), "")</f>
        <v>#VALUE!</v>
      </c>
      <c r="Q1903" s="4" t="e">
        <f aca="true">IF(ROW(N1903) - 1 &gt;= $P$1,IF(OFFSET(P1903, -1, 0) = "", P1903, ((N1903 - Q1902) * $O$5) + Q1902), "")</f>
        <v>#VALUE!</v>
      </c>
      <c r="R1903" s="4" t="e">
        <f aca="false">IF(Q1903&lt;&gt;"", N1903 - Q1903, "")</f>
        <v>#VALUE!</v>
      </c>
    </row>
    <row collapsed="false" customFormat="false" customHeight="true" hidden="false" ht="14.4" outlineLevel="0" r="1904">
      <c r="A1904" s="5" t="n">
        <v>39321</v>
      </c>
      <c r="B1904" s="1" t="n">
        <v>133.39</v>
      </c>
      <c r="C1904" s="1" t="n">
        <v>134.66</v>
      </c>
      <c r="D1904" s="1" t="n">
        <v>132.1</v>
      </c>
      <c r="E1904" s="1" t="n">
        <v>132.25</v>
      </c>
      <c r="F1904" s="1" t="n">
        <v>25265700</v>
      </c>
      <c r="G1904" s="1" t="n">
        <v>131.68</v>
      </c>
      <c r="I1904" s="6" t="e">
        <f aca="false">IF(ROW(E1904) - 1 &gt;= $I$1,SUM(E1904:E1904(E1904,1 - $I$1, 0)) / $I$1,"")</f>
        <v>#VALUE!</v>
      </c>
      <c r="J1904" s="6" t="e">
        <f aca="false">IF(ROW(E1904) - 1 &gt;= $J$1,SUM(E1904:E1904(E1904,1 - $J$1, 0)) / $J$1,"")</f>
        <v>#VALUE!</v>
      </c>
      <c r="L1904" s="7" t="e">
        <f aca="true">IF(ROW(E1904) - 1 &gt;= $L$1,IF(OFFSET(I1904, -1, 0) = "", I1904, ((E1904 - L1903) * $K$4) + L1903), "")</f>
        <v>#VALUE!</v>
      </c>
      <c r="M1904" s="7" t="e">
        <f aca="true">IF(ROW(E1904) - 1 &gt;= $M$1,IF(OFFSET(J1904, -1, 0) = "", J1904, ((E1904 - M1903) * $K$6) + M1903), "")</f>
        <v>#VALUE!</v>
      </c>
      <c r="N1904" s="3" t="e">
        <f aca="false">IF(M1904&lt;&gt;"", L1904-M1904, "")</f>
        <v>#VALUE!</v>
      </c>
      <c r="P1904" s="9" t="e">
        <f aca="false">IF(ROW(E1904) - 1 &gt;= $P$1, IF(OFFSET(N1904, 1- $P$1, 0) &lt;&gt; "", SUM(N1904:N1904(N1904, 1 - $P$1, 0)) / $P$1, ""), "")</f>
        <v>#VALUE!</v>
      </c>
      <c r="Q1904" s="4" t="e">
        <f aca="true">IF(ROW(N1904) - 1 &gt;= $P$1,IF(OFFSET(P1904, -1, 0) = "", P1904, ((N1904 - Q1903) * $O$5) + Q1903), "")</f>
        <v>#VALUE!</v>
      </c>
      <c r="R1904" s="4" t="e">
        <f aca="false">IF(Q1904&lt;&gt;"", N1904 - Q1904, "")</f>
        <v>#VALUE!</v>
      </c>
    </row>
    <row collapsed="false" customFormat="false" customHeight="true" hidden="false" ht="14.4" outlineLevel="0" r="1905">
      <c r="A1905" s="5" t="n">
        <v>39322</v>
      </c>
      <c r="B1905" s="1" t="n">
        <v>130.99</v>
      </c>
      <c r="C1905" s="1" t="n">
        <v>132.41</v>
      </c>
      <c r="D1905" s="1" t="n">
        <v>126.63</v>
      </c>
      <c r="E1905" s="1" t="n">
        <v>126.82</v>
      </c>
      <c r="F1905" s="1" t="n">
        <v>42120200</v>
      </c>
      <c r="G1905" s="1" t="n">
        <v>126.28</v>
      </c>
      <c r="I1905" s="6" t="e">
        <f aca="false">IF(ROW(E1905) - 1 &gt;= $I$1,SUM(E1905:E1905(E1905,1 - $I$1, 0)) / $I$1,"")</f>
        <v>#VALUE!</v>
      </c>
      <c r="J1905" s="6" t="e">
        <f aca="false">IF(ROW(E1905) - 1 &gt;= $J$1,SUM(E1905:E1905(E1905,1 - $J$1, 0)) / $J$1,"")</f>
        <v>#VALUE!</v>
      </c>
      <c r="L1905" s="7" t="e">
        <f aca="true">IF(ROW(E1905) - 1 &gt;= $L$1,IF(OFFSET(I1905, -1, 0) = "", I1905, ((E1905 - L1904) * $K$4) + L1904), "")</f>
        <v>#VALUE!</v>
      </c>
      <c r="M1905" s="7" t="e">
        <f aca="true">IF(ROW(E1905) - 1 &gt;= $M$1,IF(OFFSET(J1905, -1, 0) = "", J1905, ((E1905 - M1904) * $K$6) + M1904), "")</f>
        <v>#VALUE!</v>
      </c>
      <c r="N1905" s="3" t="e">
        <f aca="false">IF(M1905&lt;&gt;"", L1905-M1905, "")</f>
        <v>#VALUE!</v>
      </c>
      <c r="P1905" s="9" t="e">
        <f aca="false">IF(ROW(E1905) - 1 &gt;= $P$1, IF(OFFSET(N1905, 1- $P$1, 0) &lt;&gt; "", SUM(N1905:N1905(N1905, 1 - $P$1, 0)) / $P$1, ""), "")</f>
        <v>#VALUE!</v>
      </c>
      <c r="Q1905" s="4" t="e">
        <f aca="true">IF(ROW(N1905) - 1 &gt;= $P$1,IF(OFFSET(P1905, -1, 0) = "", P1905, ((N1905 - Q1904) * $O$5) + Q1904), "")</f>
        <v>#VALUE!</v>
      </c>
      <c r="R1905" s="4" t="e">
        <f aca="false">IF(Q1905&lt;&gt;"", N1905 - Q1905, "")</f>
        <v>#VALUE!</v>
      </c>
    </row>
    <row collapsed="false" customFormat="false" customHeight="true" hidden="false" ht="14.4" outlineLevel="0" r="1906">
      <c r="A1906" s="5" t="n">
        <v>39323</v>
      </c>
      <c r="B1906" s="1" t="n">
        <v>129.88</v>
      </c>
      <c r="C1906" s="1" t="n">
        <v>134.18</v>
      </c>
      <c r="D1906" s="1" t="n">
        <v>129.54</v>
      </c>
      <c r="E1906" s="1" t="n">
        <v>134.08</v>
      </c>
      <c r="F1906" s="1" t="n">
        <v>41673600</v>
      </c>
      <c r="G1906" s="1" t="n">
        <v>133.51</v>
      </c>
      <c r="I1906" s="6" t="e">
        <f aca="false">IF(ROW(E1906) - 1 &gt;= $I$1,SUM(E1906:E1906(E1906,1 - $I$1, 0)) / $I$1,"")</f>
        <v>#VALUE!</v>
      </c>
      <c r="J1906" s="6" t="e">
        <f aca="false">IF(ROW(E1906) - 1 &gt;= $J$1,SUM(E1906:E1906(E1906,1 - $J$1, 0)) / $J$1,"")</f>
        <v>#VALUE!</v>
      </c>
      <c r="L1906" s="7" t="e">
        <f aca="true">IF(ROW(E1906) - 1 &gt;= $L$1,IF(OFFSET(I1906, -1, 0) = "", I1906, ((E1906 - L1905) * $K$4) + L1905), "")</f>
        <v>#VALUE!</v>
      </c>
      <c r="M1906" s="7" t="e">
        <f aca="true">IF(ROW(E1906) - 1 &gt;= $M$1,IF(OFFSET(J1906, -1, 0) = "", J1906, ((E1906 - M1905) * $K$6) + M1905), "")</f>
        <v>#VALUE!</v>
      </c>
      <c r="N1906" s="3" t="e">
        <f aca="false">IF(M1906&lt;&gt;"", L1906-M1906, "")</f>
        <v>#VALUE!</v>
      </c>
      <c r="P1906" s="9" t="e">
        <f aca="false">IF(ROW(E1906) - 1 &gt;= $P$1, IF(OFFSET(N1906, 1- $P$1, 0) &lt;&gt; "", SUM(N1906:N1906(N1906, 1 - $P$1, 0)) / $P$1, ""), "")</f>
        <v>#VALUE!</v>
      </c>
      <c r="Q1906" s="4" t="e">
        <f aca="true">IF(ROW(N1906) - 1 &gt;= $P$1,IF(OFFSET(P1906, -1, 0) = "", P1906, ((N1906 - Q1905) * $O$5) + Q1905), "")</f>
        <v>#VALUE!</v>
      </c>
      <c r="R1906" s="4" t="e">
        <f aca="false">IF(Q1906&lt;&gt;"", N1906 - Q1906, "")</f>
        <v>#VALUE!</v>
      </c>
    </row>
    <row collapsed="false" customFormat="false" customHeight="true" hidden="false" ht="14.4" outlineLevel="0" r="1907">
      <c r="A1907" s="5" t="n">
        <v>39324</v>
      </c>
      <c r="B1907" s="1" t="n">
        <v>132.67</v>
      </c>
      <c r="C1907" s="1" t="n">
        <v>138.25</v>
      </c>
      <c r="D1907" s="1" t="n">
        <v>132.3</v>
      </c>
      <c r="E1907" s="1" t="n">
        <v>136.25</v>
      </c>
      <c r="F1907" s="1" t="n">
        <v>51270800</v>
      </c>
      <c r="G1907" s="1" t="n">
        <v>135.67</v>
      </c>
      <c r="I1907" s="6" t="e">
        <f aca="false">IF(ROW(E1907) - 1 &gt;= $I$1,SUM(E1907:E1907(E1907,1 - $I$1, 0)) / $I$1,"")</f>
        <v>#VALUE!</v>
      </c>
      <c r="J1907" s="6" t="e">
        <f aca="false">IF(ROW(E1907) - 1 &gt;= $J$1,SUM(E1907:E1907(E1907,1 - $J$1, 0)) / $J$1,"")</f>
        <v>#VALUE!</v>
      </c>
      <c r="L1907" s="7" t="e">
        <f aca="true">IF(ROW(E1907) - 1 &gt;= $L$1,IF(OFFSET(I1907, -1, 0) = "", I1907, ((E1907 - L1906) * $K$4) + L1906), "")</f>
        <v>#VALUE!</v>
      </c>
      <c r="M1907" s="7" t="e">
        <f aca="true">IF(ROW(E1907) - 1 &gt;= $M$1,IF(OFFSET(J1907, -1, 0) = "", J1907, ((E1907 - M1906) * $K$6) + M1906), "")</f>
        <v>#VALUE!</v>
      </c>
      <c r="N1907" s="3" t="e">
        <f aca="false">IF(M1907&lt;&gt;"", L1907-M1907, "")</f>
        <v>#VALUE!</v>
      </c>
      <c r="P1907" s="9" t="e">
        <f aca="false">IF(ROW(E1907) - 1 &gt;= $P$1, IF(OFFSET(N1907, 1- $P$1, 0) &lt;&gt; "", SUM(N1907:N1907(N1907, 1 - $P$1, 0)) / $P$1, ""), "")</f>
        <v>#VALUE!</v>
      </c>
      <c r="Q1907" s="4" t="e">
        <f aca="true">IF(ROW(N1907) - 1 &gt;= $P$1,IF(OFFSET(P1907, -1, 0) = "", P1907, ((N1907 - Q1906) * $O$5) + Q1906), "")</f>
        <v>#VALUE!</v>
      </c>
      <c r="R1907" s="4" t="e">
        <f aca="false">IF(Q1907&lt;&gt;"", N1907 - Q1907, "")</f>
        <v>#VALUE!</v>
      </c>
    </row>
    <row collapsed="false" customFormat="false" customHeight="true" hidden="false" ht="14.4" outlineLevel="0" r="1908">
      <c r="A1908" s="5" t="n">
        <v>39325</v>
      </c>
      <c r="B1908" s="1" t="n">
        <v>139.49</v>
      </c>
      <c r="C1908" s="1" t="n">
        <v>139.65</v>
      </c>
      <c r="D1908" s="1" t="n">
        <v>137.41</v>
      </c>
      <c r="E1908" s="1" t="n">
        <v>138.48</v>
      </c>
      <c r="F1908" s="1" t="n">
        <v>31317400</v>
      </c>
      <c r="G1908" s="1" t="n">
        <v>137.89</v>
      </c>
      <c r="I1908" s="6" t="e">
        <f aca="false">IF(ROW(E1908) - 1 &gt;= $I$1,SUM(E1908:E1908(E1908,1 - $I$1, 0)) / $I$1,"")</f>
        <v>#VALUE!</v>
      </c>
      <c r="J1908" s="6" t="e">
        <f aca="false">IF(ROW(E1908) - 1 &gt;= $J$1,SUM(E1908:E1908(E1908,1 - $J$1, 0)) / $J$1,"")</f>
        <v>#VALUE!</v>
      </c>
      <c r="L1908" s="7" t="e">
        <f aca="true">IF(ROW(E1908) - 1 &gt;= $L$1,IF(OFFSET(I1908, -1, 0) = "", I1908, ((E1908 - L1907) * $K$4) + L1907), "")</f>
        <v>#VALUE!</v>
      </c>
      <c r="M1908" s="7" t="e">
        <f aca="true">IF(ROW(E1908) - 1 &gt;= $M$1,IF(OFFSET(J1908, -1, 0) = "", J1908, ((E1908 - M1907) * $K$6) + M1907), "")</f>
        <v>#VALUE!</v>
      </c>
      <c r="N1908" s="3" t="e">
        <f aca="false">IF(M1908&lt;&gt;"", L1908-M1908, "")</f>
        <v>#VALUE!</v>
      </c>
      <c r="P1908" s="9" t="e">
        <f aca="false">IF(ROW(E1908) - 1 &gt;= $P$1, IF(OFFSET(N1908, 1- $P$1, 0) &lt;&gt; "", SUM(N1908:N1908(N1908, 1 - $P$1, 0)) / $P$1, ""), "")</f>
        <v>#VALUE!</v>
      </c>
      <c r="Q1908" s="4" t="e">
        <f aca="true">IF(ROW(N1908) - 1 &gt;= $P$1,IF(OFFSET(P1908, -1, 0) = "", P1908, ((N1908 - Q1907) * $O$5) + Q1907), "")</f>
        <v>#VALUE!</v>
      </c>
      <c r="R1908" s="4" t="e">
        <f aca="false">IF(Q1908&lt;&gt;"", N1908 - Q1908, "")</f>
        <v>#VALUE!</v>
      </c>
    </row>
    <row collapsed="false" customFormat="false" customHeight="true" hidden="false" ht="14.4" outlineLevel="0" r="1909">
      <c r="A1909" s="5" t="n">
        <v>39329</v>
      </c>
      <c r="B1909" s="1" t="n">
        <v>139.94</v>
      </c>
      <c r="C1909" s="1" t="n">
        <v>145.73</v>
      </c>
      <c r="D1909" s="1" t="n">
        <v>139.84</v>
      </c>
      <c r="E1909" s="1" t="n">
        <v>144.16</v>
      </c>
      <c r="F1909" s="1" t="n">
        <v>47030100</v>
      </c>
      <c r="G1909" s="1" t="n">
        <v>143.54</v>
      </c>
      <c r="I1909" s="6" t="e">
        <f aca="false">IF(ROW(E1909) - 1 &gt;= $I$1,SUM(E1909:E1909(E1909,1 - $I$1, 0)) / $I$1,"")</f>
        <v>#VALUE!</v>
      </c>
      <c r="J1909" s="6" t="e">
        <f aca="false">IF(ROW(E1909) - 1 &gt;= $J$1,SUM(E1909:E1909(E1909,1 - $J$1, 0)) / $J$1,"")</f>
        <v>#VALUE!</v>
      </c>
      <c r="L1909" s="7" t="e">
        <f aca="true">IF(ROW(E1909) - 1 &gt;= $L$1,IF(OFFSET(I1909, -1, 0) = "", I1909, ((E1909 - L1908) * $K$4) + L1908), "")</f>
        <v>#VALUE!</v>
      </c>
      <c r="M1909" s="7" t="e">
        <f aca="true">IF(ROW(E1909) - 1 &gt;= $M$1,IF(OFFSET(J1909, -1, 0) = "", J1909, ((E1909 - M1908) * $K$6) + M1908), "")</f>
        <v>#VALUE!</v>
      </c>
      <c r="N1909" s="3" t="e">
        <f aca="false">IF(M1909&lt;&gt;"", L1909-M1909, "")</f>
        <v>#VALUE!</v>
      </c>
      <c r="P1909" s="9" t="e">
        <f aca="false">IF(ROW(E1909) - 1 &gt;= $P$1, IF(OFFSET(N1909, 1- $P$1, 0) &lt;&gt; "", SUM(N1909:N1909(N1909, 1 - $P$1, 0)) / $P$1, ""), "")</f>
        <v>#VALUE!</v>
      </c>
      <c r="Q1909" s="4" t="e">
        <f aca="true">IF(ROW(N1909) - 1 &gt;= $P$1,IF(OFFSET(P1909, -1, 0) = "", P1909, ((N1909 - Q1908) * $O$5) + Q1908), "")</f>
        <v>#VALUE!</v>
      </c>
      <c r="R1909" s="4" t="e">
        <f aca="false">IF(Q1909&lt;&gt;"", N1909 - Q1909, "")</f>
        <v>#VALUE!</v>
      </c>
    </row>
    <row collapsed="false" customFormat="false" customHeight="true" hidden="false" ht="14.4" outlineLevel="0" r="1910">
      <c r="A1910" s="5" t="n">
        <v>39330</v>
      </c>
      <c r="B1910" s="1" t="n">
        <v>144.97</v>
      </c>
      <c r="C1910" s="1" t="n">
        <v>145.84</v>
      </c>
      <c r="D1910" s="1" t="n">
        <v>136.1</v>
      </c>
      <c r="E1910" s="1" t="n">
        <v>136.76</v>
      </c>
      <c r="F1910" s="1" t="n">
        <v>83150800</v>
      </c>
      <c r="G1910" s="1" t="n">
        <v>136.18</v>
      </c>
      <c r="I1910" s="6" t="e">
        <f aca="false">IF(ROW(E1910) - 1 &gt;= $I$1,SUM(E1910:E1910(E1910,1 - $I$1, 0)) / $I$1,"")</f>
        <v>#VALUE!</v>
      </c>
      <c r="J1910" s="6" t="e">
        <f aca="false">IF(ROW(E1910) - 1 &gt;= $J$1,SUM(E1910:E1910(E1910,1 - $J$1, 0)) / $J$1,"")</f>
        <v>#VALUE!</v>
      </c>
      <c r="L1910" s="7" t="e">
        <f aca="true">IF(ROW(E1910) - 1 &gt;= $L$1,IF(OFFSET(I1910, -1, 0) = "", I1910, ((E1910 - L1909) * $K$4) + L1909), "")</f>
        <v>#VALUE!</v>
      </c>
      <c r="M1910" s="7" t="e">
        <f aca="true">IF(ROW(E1910) - 1 &gt;= $M$1,IF(OFFSET(J1910, -1, 0) = "", J1910, ((E1910 - M1909) * $K$6) + M1909), "")</f>
        <v>#VALUE!</v>
      </c>
      <c r="N1910" s="3" t="e">
        <f aca="false">IF(M1910&lt;&gt;"", L1910-M1910, "")</f>
        <v>#VALUE!</v>
      </c>
      <c r="P1910" s="9" t="e">
        <f aca="false">IF(ROW(E1910) - 1 &gt;= $P$1, IF(OFFSET(N1910, 1- $P$1, 0) &lt;&gt; "", SUM(N1910:N1910(N1910, 1 - $P$1, 0)) / $P$1, ""), "")</f>
        <v>#VALUE!</v>
      </c>
      <c r="Q1910" s="4" t="e">
        <f aca="true">IF(ROW(N1910) - 1 &gt;= $P$1,IF(OFFSET(P1910, -1, 0) = "", P1910, ((N1910 - Q1909) * $O$5) + Q1909), "")</f>
        <v>#VALUE!</v>
      </c>
      <c r="R1910" s="4" t="e">
        <f aca="false">IF(Q1910&lt;&gt;"", N1910 - Q1910, "")</f>
        <v>#VALUE!</v>
      </c>
    </row>
    <row collapsed="false" customFormat="false" customHeight="true" hidden="false" ht="14.4" outlineLevel="0" r="1911">
      <c r="A1911" s="5" t="n">
        <v>39331</v>
      </c>
      <c r="B1911" s="1" t="n">
        <v>135.56</v>
      </c>
      <c r="C1911" s="1" t="n">
        <v>137.57</v>
      </c>
      <c r="D1911" s="1" t="n">
        <v>132.71</v>
      </c>
      <c r="E1911" s="1" t="n">
        <v>135.01</v>
      </c>
      <c r="F1911" s="1" t="n">
        <v>67902200</v>
      </c>
      <c r="G1911" s="1" t="n">
        <v>134.43</v>
      </c>
      <c r="I1911" s="6" t="e">
        <f aca="false">IF(ROW(E1911) - 1 &gt;= $I$1,SUM(E1911:E1911(E1911,1 - $I$1, 0)) / $I$1,"")</f>
        <v>#VALUE!</v>
      </c>
      <c r="J1911" s="6" t="e">
        <f aca="false">IF(ROW(E1911) - 1 &gt;= $J$1,SUM(E1911:E1911(E1911,1 - $J$1, 0)) / $J$1,"")</f>
        <v>#VALUE!</v>
      </c>
      <c r="L1911" s="7" t="e">
        <f aca="true">IF(ROW(E1911) - 1 &gt;= $L$1,IF(OFFSET(I1911, -1, 0) = "", I1911, ((E1911 - L1910) * $K$4) + L1910), "")</f>
        <v>#VALUE!</v>
      </c>
      <c r="M1911" s="7" t="e">
        <f aca="true">IF(ROW(E1911) - 1 &gt;= $M$1,IF(OFFSET(J1911, -1, 0) = "", J1911, ((E1911 - M1910) * $K$6) + M1910), "")</f>
        <v>#VALUE!</v>
      </c>
      <c r="N1911" s="3" t="e">
        <f aca="false">IF(M1911&lt;&gt;"", L1911-M1911, "")</f>
        <v>#VALUE!</v>
      </c>
      <c r="P1911" s="9" t="e">
        <f aca="false">IF(ROW(E1911) - 1 &gt;= $P$1, IF(OFFSET(N1911, 1- $P$1, 0) &lt;&gt; "", SUM(N1911:N1911(N1911, 1 - $P$1, 0)) / $P$1, ""), "")</f>
        <v>#VALUE!</v>
      </c>
      <c r="Q1911" s="4" t="e">
        <f aca="true">IF(ROW(N1911) - 1 &gt;= $P$1,IF(OFFSET(P1911, -1, 0) = "", P1911, ((N1911 - Q1910) * $O$5) + Q1910), "")</f>
        <v>#VALUE!</v>
      </c>
      <c r="R1911" s="4" t="e">
        <f aca="false">IF(Q1911&lt;&gt;"", N1911 - Q1911, "")</f>
        <v>#VALUE!</v>
      </c>
    </row>
    <row collapsed="false" customFormat="false" customHeight="true" hidden="false" ht="14.4" outlineLevel="0" r="1912">
      <c r="A1912" s="5" t="n">
        <v>39332</v>
      </c>
      <c r="B1912" s="1" t="n">
        <v>132.01</v>
      </c>
      <c r="C1912" s="1" t="n">
        <v>132.3</v>
      </c>
      <c r="D1912" s="1" t="n">
        <v>130</v>
      </c>
      <c r="E1912" s="1" t="n">
        <v>131.77</v>
      </c>
      <c r="F1912" s="1" t="n">
        <v>51092000</v>
      </c>
      <c r="G1912" s="1" t="n">
        <v>131.21</v>
      </c>
      <c r="I1912" s="6" t="e">
        <f aca="false">IF(ROW(E1912) - 1 &gt;= $I$1,SUM(E1912:E1912(E1912,1 - $I$1, 0)) / $I$1,"")</f>
        <v>#VALUE!</v>
      </c>
      <c r="J1912" s="6" t="e">
        <f aca="false">IF(ROW(E1912) - 1 &gt;= $J$1,SUM(E1912:E1912(E1912,1 - $J$1, 0)) / $J$1,"")</f>
        <v>#VALUE!</v>
      </c>
      <c r="L1912" s="7" t="e">
        <f aca="true">IF(ROW(E1912) - 1 &gt;= $L$1,IF(OFFSET(I1912, -1, 0) = "", I1912, ((E1912 - L1911) * $K$4) + L1911), "")</f>
        <v>#VALUE!</v>
      </c>
      <c r="M1912" s="7" t="e">
        <f aca="true">IF(ROW(E1912) - 1 &gt;= $M$1,IF(OFFSET(J1912, -1, 0) = "", J1912, ((E1912 - M1911) * $K$6) + M1911), "")</f>
        <v>#VALUE!</v>
      </c>
      <c r="N1912" s="3" t="e">
        <f aca="false">IF(M1912&lt;&gt;"", L1912-M1912, "")</f>
        <v>#VALUE!</v>
      </c>
      <c r="P1912" s="9" t="e">
        <f aca="false">IF(ROW(E1912) - 1 &gt;= $P$1, IF(OFFSET(N1912, 1- $P$1, 0) &lt;&gt; "", SUM(N1912:N1912(N1912, 1 - $P$1, 0)) / $P$1, ""), "")</f>
        <v>#VALUE!</v>
      </c>
      <c r="Q1912" s="4" t="e">
        <f aca="true">IF(ROW(N1912) - 1 &gt;= $P$1,IF(OFFSET(P1912, -1, 0) = "", P1912, ((N1912 - Q1911) * $O$5) + Q1911), "")</f>
        <v>#VALUE!</v>
      </c>
      <c r="R1912" s="4" t="e">
        <f aca="false">IF(Q1912&lt;&gt;"", N1912 - Q1912, "")</f>
        <v>#VALUE!</v>
      </c>
    </row>
    <row collapsed="false" customFormat="false" customHeight="true" hidden="false" ht="14.4" outlineLevel="0" r="1913">
      <c r="A1913" s="5" t="n">
        <v>39335</v>
      </c>
      <c r="B1913" s="1" t="n">
        <v>136.99</v>
      </c>
      <c r="C1913" s="1" t="n">
        <v>138.04</v>
      </c>
      <c r="D1913" s="1" t="n">
        <v>133.95</v>
      </c>
      <c r="E1913" s="1" t="n">
        <v>136.71</v>
      </c>
      <c r="F1913" s="1" t="n">
        <v>53137100</v>
      </c>
      <c r="G1913" s="1" t="n">
        <v>136.13</v>
      </c>
      <c r="I1913" s="6" t="e">
        <f aca="false">IF(ROW(E1913) - 1 &gt;= $I$1,SUM(E1913:E1913(E1913,1 - $I$1, 0)) / $I$1,"")</f>
        <v>#VALUE!</v>
      </c>
      <c r="J1913" s="6" t="e">
        <f aca="false">IF(ROW(E1913) - 1 &gt;= $J$1,SUM(E1913:E1913(E1913,1 - $J$1, 0)) / $J$1,"")</f>
        <v>#VALUE!</v>
      </c>
      <c r="L1913" s="7" t="e">
        <f aca="true">IF(ROW(E1913) - 1 &gt;= $L$1,IF(OFFSET(I1913, -1, 0) = "", I1913, ((E1913 - L1912) * $K$4) + L1912), "")</f>
        <v>#VALUE!</v>
      </c>
      <c r="M1913" s="7" t="e">
        <f aca="true">IF(ROW(E1913) - 1 &gt;= $M$1,IF(OFFSET(J1913, -1, 0) = "", J1913, ((E1913 - M1912) * $K$6) + M1912), "")</f>
        <v>#VALUE!</v>
      </c>
      <c r="N1913" s="3" t="e">
        <f aca="false">IF(M1913&lt;&gt;"", L1913-M1913, "")</f>
        <v>#VALUE!</v>
      </c>
      <c r="P1913" s="9" t="e">
        <f aca="false">IF(ROW(E1913) - 1 &gt;= $P$1, IF(OFFSET(N1913, 1- $P$1, 0) &lt;&gt; "", SUM(N1913:N1913(N1913, 1 - $P$1, 0)) / $P$1, ""), "")</f>
        <v>#VALUE!</v>
      </c>
      <c r="Q1913" s="4" t="e">
        <f aca="true">IF(ROW(N1913) - 1 &gt;= $P$1,IF(OFFSET(P1913, -1, 0) = "", P1913, ((N1913 - Q1912) * $O$5) + Q1912), "")</f>
        <v>#VALUE!</v>
      </c>
      <c r="R1913" s="4" t="e">
        <f aca="false">IF(Q1913&lt;&gt;"", N1913 - Q1913, "")</f>
        <v>#VALUE!</v>
      </c>
    </row>
    <row collapsed="false" customFormat="false" customHeight="true" hidden="false" ht="14.4" outlineLevel="0" r="1914">
      <c r="A1914" s="5" t="n">
        <v>39336</v>
      </c>
      <c r="B1914" s="1" t="n">
        <v>137.9</v>
      </c>
      <c r="C1914" s="1" t="n">
        <v>138.3</v>
      </c>
      <c r="D1914" s="1" t="n">
        <v>133.75</v>
      </c>
      <c r="E1914" s="1" t="n">
        <v>135.49</v>
      </c>
      <c r="F1914" s="1" t="n">
        <v>34710200</v>
      </c>
      <c r="G1914" s="1" t="n">
        <v>134.91</v>
      </c>
      <c r="I1914" s="6" t="e">
        <f aca="false">IF(ROW(E1914) - 1 &gt;= $I$1,SUM(E1914:E1914(E1914,1 - $I$1, 0)) / $I$1,"")</f>
        <v>#VALUE!</v>
      </c>
      <c r="J1914" s="6" t="e">
        <f aca="false">IF(ROW(E1914) - 1 &gt;= $J$1,SUM(E1914:E1914(E1914,1 - $J$1, 0)) / $J$1,"")</f>
        <v>#VALUE!</v>
      </c>
      <c r="L1914" s="7" t="e">
        <f aca="true">IF(ROW(E1914) - 1 &gt;= $L$1,IF(OFFSET(I1914, -1, 0) = "", I1914, ((E1914 - L1913) * $K$4) + L1913), "")</f>
        <v>#VALUE!</v>
      </c>
      <c r="M1914" s="7" t="e">
        <f aca="true">IF(ROW(E1914) - 1 &gt;= $M$1,IF(OFFSET(J1914, -1, 0) = "", J1914, ((E1914 - M1913) * $K$6) + M1913), "")</f>
        <v>#VALUE!</v>
      </c>
      <c r="N1914" s="3" t="e">
        <f aca="false">IF(M1914&lt;&gt;"", L1914-M1914, "")</f>
        <v>#VALUE!</v>
      </c>
      <c r="P1914" s="9" t="e">
        <f aca="false">IF(ROW(E1914) - 1 &gt;= $P$1, IF(OFFSET(N1914, 1- $P$1, 0) &lt;&gt; "", SUM(N1914:N1914(N1914, 1 - $P$1, 0)) / $P$1, ""), "")</f>
        <v>#VALUE!</v>
      </c>
      <c r="Q1914" s="4" t="e">
        <f aca="true">IF(ROW(N1914) - 1 &gt;= $P$1,IF(OFFSET(P1914, -1, 0) = "", P1914, ((N1914 - Q1913) * $O$5) + Q1913), "")</f>
        <v>#VALUE!</v>
      </c>
      <c r="R1914" s="4" t="e">
        <f aca="false">IF(Q1914&lt;&gt;"", N1914 - Q1914, "")</f>
        <v>#VALUE!</v>
      </c>
    </row>
    <row collapsed="false" customFormat="false" customHeight="true" hidden="false" ht="14.4" outlineLevel="0" r="1915">
      <c r="A1915" s="5" t="n">
        <v>39337</v>
      </c>
      <c r="B1915" s="1" t="n">
        <v>135.99</v>
      </c>
      <c r="C1915" s="1" t="n">
        <v>139.4</v>
      </c>
      <c r="D1915" s="1" t="n">
        <v>135.75</v>
      </c>
      <c r="E1915" s="1" t="n">
        <v>136.85</v>
      </c>
      <c r="F1915" s="1" t="n">
        <v>36527500</v>
      </c>
      <c r="G1915" s="1" t="n">
        <v>136.26</v>
      </c>
      <c r="I1915" s="6" t="e">
        <f aca="false">IF(ROW(E1915) - 1 &gt;= $I$1,SUM(E1915:E1915(E1915,1 - $I$1, 0)) / $I$1,"")</f>
        <v>#VALUE!</v>
      </c>
      <c r="J1915" s="6" t="e">
        <f aca="false">IF(ROW(E1915) - 1 &gt;= $J$1,SUM(E1915:E1915(E1915,1 - $J$1, 0)) / $J$1,"")</f>
        <v>#VALUE!</v>
      </c>
      <c r="L1915" s="7" t="e">
        <f aca="true">IF(ROW(E1915) - 1 &gt;= $L$1,IF(OFFSET(I1915, -1, 0) = "", I1915, ((E1915 - L1914) * $K$4) + L1914), "")</f>
        <v>#VALUE!</v>
      </c>
      <c r="M1915" s="7" t="e">
        <f aca="true">IF(ROW(E1915) - 1 &gt;= $M$1,IF(OFFSET(J1915, -1, 0) = "", J1915, ((E1915 - M1914) * $K$6) + M1914), "")</f>
        <v>#VALUE!</v>
      </c>
      <c r="N1915" s="3" t="e">
        <f aca="false">IF(M1915&lt;&gt;"", L1915-M1915, "")</f>
        <v>#VALUE!</v>
      </c>
      <c r="P1915" s="9" t="e">
        <f aca="false">IF(ROW(E1915) - 1 &gt;= $P$1, IF(OFFSET(N1915, 1- $P$1, 0) &lt;&gt; "", SUM(N1915:N1915(N1915, 1 - $P$1, 0)) / $P$1, ""), "")</f>
        <v>#VALUE!</v>
      </c>
      <c r="Q1915" s="4" t="e">
        <f aca="true">IF(ROW(N1915) - 1 &gt;= $P$1,IF(OFFSET(P1915, -1, 0) = "", P1915, ((N1915 - Q1914) * $O$5) + Q1914), "")</f>
        <v>#VALUE!</v>
      </c>
      <c r="R1915" s="4" t="e">
        <f aca="false">IF(Q1915&lt;&gt;"", N1915 - Q1915, "")</f>
        <v>#VALUE!</v>
      </c>
    </row>
    <row collapsed="false" customFormat="false" customHeight="true" hidden="false" ht="14.4" outlineLevel="0" r="1916">
      <c r="A1916" s="5" t="n">
        <v>39338</v>
      </c>
      <c r="B1916" s="1" t="n">
        <v>138.83</v>
      </c>
      <c r="C1916" s="1" t="n">
        <v>139</v>
      </c>
      <c r="D1916" s="1" t="n">
        <v>136.65</v>
      </c>
      <c r="E1916" s="1" t="n">
        <v>137.2</v>
      </c>
      <c r="F1916" s="1" t="n">
        <v>23434400</v>
      </c>
      <c r="G1916" s="1" t="n">
        <v>136.61</v>
      </c>
      <c r="I1916" s="6" t="e">
        <f aca="false">IF(ROW(E1916) - 1 &gt;= $I$1,SUM(E1916:E1916(E1916,1 - $I$1, 0)) / $I$1,"")</f>
        <v>#VALUE!</v>
      </c>
      <c r="J1916" s="6" t="e">
        <f aca="false">IF(ROW(E1916) - 1 &gt;= $J$1,SUM(E1916:E1916(E1916,1 - $J$1, 0)) / $J$1,"")</f>
        <v>#VALUE!</v>
      </c>
      <c r="L1916" s="7" t="e">
        <f aca="true">IF(ROW(E1916) - 1 &gt;= $L$1,IF(OFFSET(I1916, -1, 0) = "", I1916, ((E1916 - L1915) * $K$4) + L1915), "")</f>
        <v>#VALUE!</v>
      </c>
      <c r="M1916" s="7" t="e">
        <f aca="true">IF(ROW(E1916) - 1 &gt;= $M$1,IF(OFFSET(J1916, -1, 0) = "", J1916, ((E1916 - M1915) * $K$6) + M1915), "")</f>
        <v>#VALUE!</v>
      </c>
      <c r="N1916" s="3" t="e">
        <f aca="false">IF(M1916&lt;&gt;"", L1916-M1916, "")</f>
        <v>#VALUE!</v>
      </c>
      <c r="P1916" s="9" t="e">
        <f aca="false">IF(ROW(E1916) - 1 &gt;= $P$1, IF(OFFSET(N1916, 1- $P$1, 0) &lt;&gt; "", SUM(N1916:N1916(N1916, 1 - $P$1, 0)) / $P$1, ""), "")</f>
        <v>#VALUE!</v>
      </c>
      <c r="Q1916" s="4" t="e">
        <f aca="true">IF(ROW(N1916) - 1 &gt;= $P$1,IF(OFFSET(P1916, -1, 0) = "", P1916, ((N1916 - Q1915) * $O$5) + Q1915), "")</f>
        <v>#VALUE!</v>
      </c>
      <c r="R1916" s="4" t="e">
        <f aca="false">IF(Q1916&lt;&gt;"", N1916 - Q1916, "")</f>
        <v>#VALUE!</v>
      </c>
    </row>
    <row collapsed="false" customFormat="false" customHeight="true" hidden="false" ht="14.4" outlineLevel="0" r="1917">
      <c r="A1917" s="5" t="n">
        <v>39339</v>
      </c>
      <c r="B1917" s="1" t="n">
        <v>136.57</v>
      </c>
      <c r="C1917" s="1" t="n">
        <v>138.98</v>
      </c>
      <c r="D1917" s="1" t="n">
        <v>136.2</v>
      </c>
      <c r="E1917" s="1" t="n">
        <v>138.81</v>
      </c>
      <c r="F1917" s="1" t="n">
        <v>21690000</v>
      </c>
      <c r="G1917" s="1" t="n">
        <v>138.22</v>
      </c>
      <c r="I1917" s="6" t="e">
        <f aca="false">IF(ROW(E1917) - 1 &gt;= $I$1,SUM(E1917:E1917(E1917,1 - $I$1, 0)) / $I$1,"")</f>
        <v>#VALUE!</v>
      </c>
      <c r="J1917" s="6" t="e">
        <f aca="false">IF(ROW(E1917) - 1 &gt;= $J$1,SUM(E1917:E1917(E1917,1 - $J$1, 0)) / $J$1,"")</f>
        <v>#VALUE!</v>
      </c>
      <c r="L1917" s="7" t="e">
        <f aca="true">IF(ROW(E1917) - 1 &gt;= $L$1,IF(OFFSET(I1917, -1, 0) = "", I1917, ((E1917 - L1916) * $K$4) + L1916), "")</f>
        <v>#VALUE!</v>
      </c>
      <c r="M1917" s="7" t="e">
        <f aca="true">IF(ROW(E1917) - 1 &gt;= $M$1,IF(OFFSET(J1917, -1, 0) = "", J1917, ((E1917 - M1916) * $K$6) + M1916), "")</f>
        <v>#VALUE!</v>
      </c>
      <c r="N1917" s="3" t="e">
        <f aca="false">IF(M1917&lt;&gt;"", L1917-M1917, "")</f>
        <v>#VALUE!</v>
      </c>
      <c r="P1917" s="9" t="e">
        <f aca="false">IF(ROW(E1917) - 1 &gt;= $P$1, IF(OFFSET(N1917, 1- $P$1, 0) &lt;&gt; "", SUM(N1917:N1917(N1917, 1 - $P$1, 0)) / $P$1, ""), "")</f>
        <v>#VALUE!</v>
      </c>
      <c r="Q1917" s="4" t="e">
        <f aca="true">IF(ROW(N1917) - 1 &gt;= $P$1,IF(OFFSET(P1917, -1, 0) = "", P1917, ((N1917 - Q1916) * $O$5) + Q1916), "")</f>
        <v>#VALUE!</v>
      </c>
      <c r="R1917" s="4" t="e">
        <f aca="false">IF(Q1917&lt;&gt;"", N1917 - Q1917, "")</f>
        <v>#VALUE!</v>
      </c>
    </row>
    <row collapsed="false" customFormat="false" customHeight="true" hidden="false" ht="14.4" outlineLevel="0" r="1918">
      <c r="A1918" s="5" t="n">
        <v>39342</v>
      </c>
      <c r="B1918" s="1" t="n">
        <v>138.99</v>
      </c>
      <c r="C1918" s="1" t="n">
        <v>140.59</v>
      </c>
      <c r="D1918" s="1" t="n">
        <v>137.6</v>
      </c>
      <c r="E1918" s="1" t="n">
        <v>138.41</v>
      </c>
      <c r="F1918" s="1" t="n">
        <v>28334700</v>
      </c>
      <c r="G1918" s="1" t="n">
        <v>137.82</v>
      </c>
      <c r="I1918" s="6" t="e">
        <f aca="false">IF(ROW(E1918) - 1 &gt;= $I$1,SUM(E1918:E1918(E1918,1 - $I$1, 0)) / $I$1,"")</f>
        <v>#VALUE!</v>
      </c>
      <c r="J1918" s="6" t="e">
        <f aca="false">IF(ROW(E1918) - 1 &gt;= $J$1,SUM(E1918:E1918(E1918,1 - $J$1, 0)) / $J$1,"")</f>
        <v>#VALUE!</v>
      </c>
      <c r="L1918" s="7" t="e">
        <f aca="true">IF(ROW(E1918) - 1 &gt;= $L$1,IF(OFFSET(I1918, -1, 0) = "", I1918, ((E1918 - L1917) * $K$4) + L1917), "")</f>
        <v>#VALUE!</v>
      </c>
      <c r="M1918" s="7" t="e">
        <f aca="true">IF(ROW(E1918) - 1 &gt;= $M$1,IF(OFFSET(J1918, -1, 0) = "", J1918, ((E1918 - M1917) * $K$6) + M1917), "")</f>
        <v>#VALUE!</v>
      </c>
      <c r="N1918" s="3" t="e">
        <f aca="false">IF(M1918&lt;&gt;"", L1918-M1918, "")</f>
        <v>#VALUE!</v>
      </c>
      <c r="P1918" s="9" t="e">
        <f aca="false">IF(ROW(E1918) - 1 &gt;= $P$1, IF(OFFSET(N1918, 1- $P$1, 0) &lt;&gt; "", SUM(N1918:N1918(N1918, 1 - $P$1, 0)) / $P$1, ""), "")</f>
        <v>#VALUE!</v>
      </c>
      <c r="Q1918" s="4" t="e">
        <f aca="true">IF(ROW(N1918) - 1 &gt;= $P$1,IF(OFFSET(P1918, -1, 0) = "", P1918, ((N1918 - Q1917) * $O$5) + Q1917), "")</f>
        <v>#VALUE!</v>
      </c>
      <c r="R1918" s="4" t="e">
        <f aca="false">IF(Q1918&lt;&gt;"", N1918 - Q1918, "")</f>
        <v>#VALUE!</v>
      </c>
    </row>
    <row collapsed="false" customFormat="false" customHeight="true" hidden="false" ht="14.4" outlineLevel="0" r="1919">
      <c r="A1919" s="5" t="n">
        <v>39343</v>
      </c>
      <c r="B1919" s="1" t="n">
        <v>139.06</v>
      </c>
      <c r="C1919" s="1" t="n">
        <v>142.85</v>
      </c>
      <c r="D1919" s="1" t="n">
        <v>137.83</v>
      </c>
      <c r="E1919" s="1" t="n">
        <v>140.92</v>
      </c>
      <c r="F1919" s="1" t="n">
        <v>38003200</v>
      </c>
      <c r="G1919" s="1" t="n">
        <v>140.32</v>
      </c>
      <c r="I1919" s="6" t="e">
        <f aca="false">IF(ROW(E1919) - 1 &gt;= $I$1,SUM(E1919:E1919(E1919,1 - $I$1, 0)) / $I$1,"")</f>
        <v>#VALUE!</v>
      </c>
      <c r="J1919" s="6" t="e">
        <f aca="false">IF(ROW(E1919) - 1 &gt;= $J$1,SUM(E1919:E1919(E1919,1 - $J$1, 0)) / $J$1,"")</f>
        <v>#VALUE!</v>
      </c>
      <c r="L1919" s="7" t="e">
        <f aca="true">IF(ROW(E1919) - 1 &gt;= $L$1,IF(OFFSET(I1919, -1, 0) = "", I1919, ((E1919 - L1918) * $K$4) + L1918), "")</f>
        <v>#VALUE!</v>
      </c>
      <c r="M1919" s="7" t="e">
        <f aca="true">IF(ROW(E1919) - 1 &gt;= $M$1,IF(OFFSET(J1919, -1, 0) = "", J1919, ((E1919 - M1918) * $K$6) + M1918), "")</f>
        <v>#VALUE!</v>
      </c>
      <c r="N1919" s="3" t="e">
        <f aca="false">IF(M1919&lt;&gt;"", L1919-M1919, "")</f>
        <v>#VALUE!</v>
      </c>
      <c r="P1919" s="9" t="e">
        <f aca="false">IF(ROW(E1919) - 1 &gt;= $P$1, IF(OFFSET(N1919, 1- $P$1, 0) &lt;&gt; "", SUM(N1919:N1919(N1919, 1 - $P$1, 0)) / $P$1, ""), "")</f>
        <v>#VALUE!</v>
      </c>
      <c r="Q1919" s="4" t="e">
        <f aca="true">IF(ROW(N1919) - 1 &gt;= $P$1,IF(OFFSET(P1919, -1, 0) = "", P1919, ((N1919 - Q1918) * $O$5) + Q1918), "")</f>
        <v>#VALUE!</v>
      </c>
      <c r="R1919" s="4" t="e">
        <f aca="false">IF(Q1919&lt;&gt;"", N1919 - Q1919, "")</f>
        <v>#VALUE!</v>
      </c>
    </row>
    <row collapsed="false" customFormat="false" customHeight="true" hidden="false" ht="14.4" outlineLevel="0" r="1920">
      <c r="A1920" s="5" t="n">
        <v>39344</v>
      </c>
      <c r="B1920" s="1" t="n">
        <v>143.02</v>
      </c>
      <c r="C1920" s="1" t="n">
        <v>143.16</v>
      </c>
      <c r="D1920" s="1" t="n">
        <v>139.4</v>
      </c>
      <c r="E1920" s="1" t="n">
        <v>140.77</v>
      </c>
      <c r="F1920" s="1" t="n">
        <v>36674300</v>
      </c>
      <c r="G1920" s="1" t="n">
        <v>140.17</v>
      </c>
      <c r="I1920" s="6" t="e">
        <f aca="false">IF(ROW(E1920) - 1 &gt;= $I$1,SUM(E1920:E1920(E1920,1 - $I$1, 0)) / $I$1,"")</f>
        <v>#VALUE!</v>
      </c>
      <c r="J1920" s="6" t="e">
        <f aca="false">IF(ROW(E1920) - 1 &gt;= $J$1,SUM(E1920:E1920(E1920,1 - $J$1, 0)) / $J$1,"")</f>
        <v>#VALUE!</v>
      </c>
      <c r="L1920" s="7" t="e">
        <f aca="true">IF(ROW(E1920) - 1 &gt;= $L$1,IF(OFFSET(I1920, -1, 0) = "", I1920, ((E1920 - L1919) * $K$4) + L1919), "")</f>
        <v>#VALUE!</v>
      </c>
      <c r="M1920" s="7" t="e">
        <f aca="true">IF(ROW(E1920) - 1 &gt;= $M$1,IF(OFFSET(J1920, -1, 0) = "", J1920, ((E1920 - M1919) * $K$6) + M1919), "")</f>
        <v>#VALUE!</v>
      </c>
      <c r="N1920" s="3" t="e">
        <f aca="false">IF(M1920&lt;&gt;"", L1920-M1920, "")</f>
        <v>#VALUE!</v>
      </c>
      <c r="P1920" s="9" t="e">
        <f aca="false">IF(ROW(E1920) - 1 &gt;= $P$1, IF(OFFSET(N1920, 1- $P$1, 0) &lt;&gt; "", SUM(N1920:N1920(N1920, 1 - $P$1, 0)) / $P$1, ""), "")</f>
        <v>#VALUE!</v>
      </c>
      <c r="Q1920" s="4" t="e">
        <f aca="true">IF(ROW(N1920) - 1 &gt;= $P$1,IF(OFFSET(P1920, -1, 0) = "", P1920, ((N1920 - Q1919) * $O$5) + Q1919), "")</f>
        <v>#VALUE!</v>
      </c>
      <c r="R1920" s="4" t="e">
        <f aca="false">IF(Q1920&lt;&gt;"", N1920 - Q1920, "")</f>
        <v>#VALUE!</v>
      </c>
    </row>
    <row collapsed="false" customFormat="false" customHeight="true" hidden="false" ht="14.4" outlineLevel="0" r="1921">
      <c r="A1921" s="5" t="n">
        <v>39345</v>
      </c>
      <c r="B1921" s="1" t="n">
        <v>140.15</v>
      </c>
      <c r="C1921" s="1" t="n">
        <v>141.79</v>
      </c>
      <c r="D1921" s="1" t="n">
        <v>139.32</v>
      </c>
      <c r="E1921" s="1" t="n">
        <v>140.31</v>
      </c>
      <c r="F1921" s="1" t="n">
        <v>24708600</v>
      </c>
      <c r="G1921" s="1" t="n">
        <v>139.71</v>
      </c>
      <c r="I1921" s="6" t="e">
        <f aca="false">IF(ROW(E1921) - 1 &gt;= $I$1,SUM(E1921:E1921(E1921,1 - $I$1, 0)) / $I$1,"")</f>
        <v>#VALUE!</v>
      </c>
      <c r="J1921" s="6" t="e">
        <f aca="false">IF(ROW(E1921) - 1 &gt;= $J$1,SUM(E1921:E1921(E1921,1 - $J$1, 0)) / $J$1,"")</f>
        <v>#VALUE!</v>
      </c>
      <c r="L1921" s="7" t="e">
        <f aca="true">IF(ROW(E1921) - 1 &gt;= $L$1,IF(OFFSET(I1921, -1, 0) = "", I1921, ((E1921 - L1920) * $K$4) + L1920), "")</f>
        <v>#VALUE!</v>
      </c>
      <c r="M1921" s="7" t="e">
        <f aca="true">IF(ROW(E1921) - 1 &gt;= $M$1,IF(OFFSET(J1921, -1, 0) = "", J1921, ((E1921 - M1920) * $K$6) + M1920), "")</f>
        <v>#VALUE!</v>
      </c>
      <c r="N1921" s="3" t="e">
        <f aca="false">IF(M1921&lt;&gt;"", L1921-M1921, "")</f>
        <v>#VALUE!</v>
      </c>
      <c r="P1921" s="9" t="e">
        <f aca="false">IF(ROW(E1921) - 1 &gt;= $P$1, IF(OFFSET(N1921, 1- $P$1, 0) &lt;&gt; "", SUM(N1921:N1921(N1921, 1 - $P$1, 0)) / $P$1, ""), "")</f>
        <v>#VALUE!</v>
      </c>
      <c r="Q1921" s="4" t="e">
        <f aca="true">IF(ROW(N1921) - 1 &gt;= $P$1,IF(OFFSET(P1921, -1, 0) = "", P1921, ((N1921 - Q1920) * $O$5) + Q1920), "")</f>
        <v>#VALUE!</v>
      </c>
      <c r="R1921" s="4" t="e">
        <f aca="false">IF(Q1921&lt;&gt;"", N1921 - Q1921, "")</f>
        <v>#VALUE!</v>
      </c>
    </row>
    <row collapsed="false" customFormat="false" customHeight="true" hidden="false" ht="14.4" outlineLevel="0" r="1922">
      <c r="A1922" s="5" t="n">
        <v>39346</v>
      </c>
      <c r="B1922" s="1" t="n">
        <v>141.14</v>
      </c>
      <c r="C1922" s="1" t="n">
        <v>144.65</v>
      </c>
      <c r="D1922" s="1" t="n">
        <v>140.31</v>
      </c>
      <c r="E1922" s="1" t="n">
        <v>144.15</v>
      </c>
      <c r="F1922" s="1" t="n">
        <v>40674300</v>
      </c>
      <c r="G1922" s="1" t="n">
        <v>143.53</v>
      </c>
      <c r="I1922" s="6" t="e">
        <f aca="false">IF(ROW(E1922) - 1 &gt;= $I$1,SUM(E1922:E1922(E1922,1 - $I$1, 0)) / $I$1,"")</f>
        <v>#VALUE!</v>
      </c>
      <c r="J1922" s="6" t="e">
        <f aca="false">IF(ROW(E1922) - 1 &gt;= $J$1,SUM(E1922:E1922(E1922,1 - $J$1, 0)) / $J$1,"")</f>
        <v>#VALUE!</v>
      </c>
      <c r="L1922" s="7" t="e">
        <f aca="true">IF(ROW(E1922) - 1 &gt;= $L$1,IF(OFFSET(I1922, -1, 0) = "", I1922, ((E1922 - L1921) * $K$4) + L1921), "")</f>
        <v>#VALUE!</v>
      </c>
      <c r="M1922" s="7" t="e">
        <f aca="true">IF(ROW(E1922) - 1 &gt;= $M$1,IF(OFFSET(J1922, -1, 0) = "", J1922, ((E1922 - M1921) * $K$6) + M1921), "")</f>
        <v>#VALUE!</v>
      </c>
      <c r="N1922" s="3" t="e">
        <f aca="false">IF(M1922&lt;&gt;"", L1922-M1922, "")</f>
        <v>#VALUE!</v>
      </c>
      <c r="P1922" s="9" t="e">
        <f aca="false">IF(ROW(E1922) - 1 &gt;= $P$1, IF(OFFSET(N1922, 1- $P$1, 0) &lt;&gt; "", SUM(N1922:N1922(N1922, 1 - $P$1, 0)) / $P$1, ""), "")</f>
        <v>#VALUE!</v>
      </c>
      <c r="Q1922" s="4" t="e">
        <f aca="true">IF(ROW(N1922) - 1 &gt;= $P$1,IF(OFFSET(P1922, -1, 0) = "", P1922, ((N1922 - Q1921) * $O$5) + Q1921), "")</f>
        <v>#VALUE!</v>
      </c>
      <c r="R1922" s="4" t="e">
        <f aca="false">IF(Q1922&lt;&gt;"", N1922 - Q1922, "")</f>
        <v>#VALUE!</v>
      </c>
    </row>
    <row collapsed="false" customFormat="false" customHeight="true" hidden="false" ht="14.4" outlineLevel="0" r="1923">
      <c r="A1923" s="5" t="n">
        <v>39349</v>
      </c>
      <c r="B1923" s="1" t="n">
        <v>146.73</v>
      </c>
      <c r="C1923" s="1" t="n">
        <v>149.85</v>
      </c>
      <c r="D1923" s="1" t="n">
        <v>146.65</v>
      </c>
      <c r="E1923" s="1" t="n">
        <v>148.28</v>
      </c>
      <c r="F1923" s="1" t="n">
        <v>37577200</v>
      </c>
      <c r="G1923" s="1" t="n">
        <v>147.65</v>
      </c>
      <c r="I1923" s="6" t="e">
        <f aca="false">IF(ROW(E1923) - 1 &gt;= $I$1,SUM(E1923:E1923(E1923,1 - $I$1, 0)) / $I$1,"")</f>
        <v>#VALUE!</v>
      </c>
      <c r="J1923" s="6" t="e">
        <f aca="false">IF(ROW(E1923) - 1 &gt;= $J$1,SUM(E1923:E1923(E1923,1 - $J$1, 0)) / $J$1,"")</f>
        <v>#VALUE!</v>
      </c>
      <c r="L1923" s="7" t="e">
        <f aca="true">IF(ROW(E1923) - 1 &gt;= $L$1,IF(OFFSET(I1923, -1, 0) = "", I1923, ((E1923 - L1922) * $K$4) + L1922), "")</f>
        <v>#VALUE!</v>
      </c>
      <c r="M1923" s="7" t="e">
        <f aca="true">IF(ROW(E1923) - 1 &gt;= $M$1,IF(OFFSET(J1923, -1, 0) = "", J1923, ((E1923 - M1922) * $K$6) + M1922), "")</f>
        <v>#VALUE!</v>
      </c>
      <c r="N1923" s="3" t="e">
        <f aca="false">IF(M1923&lt;&gt;"", L1923-M1923, "")</f>
        <v>#VALUE!</v>
      </c>
      <c r="P1923" s="9" t="e">
        <f aca="false">IF(ROW(E1923) - 1 &gt;= $P$1, IF(OFFSET(N1923, 1- $P$1, 0) &lt;&gt; "", SUM(N1923:N1923(N1923, 1 - $P$1, 0)) / $P$1, ""), "")</f>
        <v>#VALUE!</v>
      </c>
      <c r="Q1923" s="4" t="e">
        <f aca="true">IF(ROW(N1923) - 1 &gt;= $P$1,IF(OFFSET(P1923, -1, 0) = "", P1923, ((N1923 - Q1922) * $O$5) + Q1922), "")</f>
        <v>#VALUE!</v>
      </c>
      <c r="R1923" s="4" t="e">
        <f aca="false">IF(Q1923&lt;&gt;"", N1923 - Q1923, "")</f>
        <v>#VALUE!</v>
      </c>
    </row>
    <row collapsed="false" customFormat="false" customHeight="true" hidden="false" ht="14.4" outlineLevel="0" r="1924">
      <c r="A1924" s="5" t="n">
        <v>39350</v>
      </c>
      <c r="B1924" s="1" t="n">
        <v>146.84</v>
      </c>
      <c r="C1924" s="1" t="n">
        <v>153.22</v>
      </c>
      <c r="D1924" s="1" t="n">
        <v>146.82</v>
      </c>
      <c r="E1924" s="1" t="n">
        <v>153.18</v>
      </c>
      <c r="F1924" s="1" t="n">
        <v>42591100</v>
      </c>
      <c r="G1924" s="1" t="n">
        <v>152.53</v>
      </c>
      <c r="I1924" s="6" t="e">
        <f aca="false">IF(ROW(E1924) - 1 &gt;= $I$1,SUM(E1924:E1924(E1924,1 - $I$1, 0)) / $I$1,"")</f>
        <v>#VALUE!</v>
      </c>
      <c r="J1924" s="6" t="e">
        <f aca="false">IF(ROW(E1924) - 1 &gt;= $J$1,SUM(E1924:E1924(E1924,1 - $J$1, 0)) / $J$1,"")</f>
        <v>#VALUE!</v>
      </c>
      <c r="L1924" s="7" t="e">
        <f aca="true">IF(ROW(E1924) - 1 &gt;= $L$1,IF(OFFSET(I1924, -1, 0) = "", I1924, ((E1924 - L1923) * $K$4) + L1923), "")</f>
        <v>#VALUE!</v>
      </c>
      <c r="M1924" s="7" t="e">
        <f aca="true">IF(ROW(E1924) - 1 &gt;= $M$1,IF(OFFSET(J1924, -1, 0) = "", J1924, ((E1924 - M1923) * $K$6) + M1923), "")</f>
        <v>#VALUE!</v>
      </c>
      <c r="N1924" s="3" t="e">
        <f aca="false">IF(M1924&lt;&gt;"", L1924-M1924, "")</f>
        <v>#VALUE!</v>
      </c>
      <c r="P1924" s="9" t="e">
        <f aca="false">IF(ROW(E1924) - 1 &gt;= $P$1, IF(OFFSET(N1924, 1- $P$1, 0) &lt;&gt; "", SUM(N1924:N1924(N1924, 1 - $P$1, 0)) / $P$1, ""), "")</f>
        <v>#VALUE!</v>
      </c>
      <c r="Q1924" s="4" t="e">
        <f aca="true">IF(ROW(N1924) - 1 &gt;= $P$1,IF(OFFSET(P1924, -1, 0) = "", P1924, ((N1924 - Q1923) * $O$5) + Q1923), "")</f>
        <v>#VALUE!</v>
      </c>
      <c r="R1924" s="4" t="e">
        <f aca="false">IF(Q1924&lt;&gt;"", N1924 - Q1924, "")</f>
        <v>#VALUE!</v>
      </c>
    </row>
    <row collapsed="false" customFormat="false" customHeight="true" hidden="false" ht="14.4" outlineLevel="0" r="1925">
      <c r="A1925" s="5" t="n">
        <v>39351</v>
      </c>
      <c r="B1925" s="1" t="n">
        <v>154.47</v>
      </c>
      <c r="C1925" s="1" t="n">
        <v>155</v>
      </c>
      <c r="D1925" s="1" t="n">
        <v>151.25</v>
      </c>
      <c r="E1925" s="1" t="n">
        <v>152.77</v>
      </c>
      <c r="F1925" s="1" t="n">
        <v>34831000</v>
      </c>
      <c r="G1925" s="1" t="n">
        <v>152.12</v>
      </c>
      <c r="I1925" s="6" t="e">
        <f aca="false">IF(ROW(E1925) - 1 &gt;= $I$1,SUM(E1925:E1925(E1925,1 - $I$1, 0)) / $I$1,"")</f>
        <v>#VALUE!</v>
      </c>
      <c r="J1925" s="6" t="e">
        <f aca="false">IF(ROW(E1925) - 1 &gt;= $J$1,SUM(E1925:E1925(E1925,1 - $J$1, 0)) / $J$1,"")</f>
        <v>#VALUE!</v>
      </c>
      <c r="L1925" s="7" t="e">
        <f aca="true">IF(ROW(E1925) - 1 &gt;= $L$1,IF(OFFSET(I1925, -1, 0) = "", I1925, ((E1925 - L1924) * $K$4) + L1924), "")</f>
        <v>#VALUE!</v>
      </c>
      <c r="M1925" s="7" t="e">
        <f aca="true">IF(ROW(E1925) - 1 &gt;= $M$1,IF(OFFSET(J1925, -1, 0) = "", J1925, ((E1925 - M1924) * $K$6) + M1924), "")</f>
        <v>#VALUE!</v>
      </c>
      <c r="N1925" s="3" t="e">
        <f aca="false">IF(M1925&lt;&gt;"", L1925-M1925, "")</f>
        <v>#VALUE!</v>
      </c>
      <c r="P1925" s="9" t="e">
        <f aca="false">IF(ROW(E1925) - 1 &gt;= $P$1, IF(OFFSET(N1925, 1- $P$1, 0) &lt;&gt; "", SUM(N1925:N1925(N1925, 1 - $P$1, 0)) / $P$1, ""), "")</f>
        <v>#VALUE!</v>
      </c>
      <c r="Q1925" s="4" t="e">
        <f aca="true">IF(ROW(N1925) - 1 &gt;= $P$1,IF(OFFSET(P1925, -1, 0) = "", P1925, ((N1925 - Q1924) * $O$5) + Q1924), "")</f>
        <v>#VALUE!</v>
      </c>
      <c r="R1925" s="4" t="e">
        <f aca="false">IF(Q1925&lt;&gt;"", N1925 - Q1925, "")</f>
        <v>#VALUE!</v>
      </c>
    </row>
    <row collapsed="false" customFormat="false" customHeight="true" hidden="false" ht="14.4" outlineLevel="0" r="1926">
      <c r="A1926" s="5" t="n">
        <v>39352</v>
      </c>
      <c r="B1926" s="1" t="n">
        <v>153.77</v>
      </c>
      <c r="C1926" s="1" t="n">
        <v>154.52</v>
      </c>
      <c r="D1926" s="1" t="n">
        <v>152.32</v>
      </c>
      <c r="E1926" s="1" t="n">
        <v>154.5</v>
      </c>
      <c r="F1926" s="1" t="n">
        <v>23507100</v>
      </c>
      <c r="G1926" s="1" t="n">
        <v>153.84</v>
      </c>
      <c r="I1926" s="6" t="e">
        <f aca="false">IF(ROW(E1926) - 1 &gt;= $I$1,SUM(E1926:E1926(E1926,1 - $I$1, 0)) / $I$1,"")</f>
        <v>#VALUE!</v>
      </c>
      <c r="J1926" s="6" t="e">
        <f aca="false">IF(ROW(E1926) - 1 &gt;= $J$1,SUM(E1926:E1926(E1926,1 - $J$1, 0)) / $J$1,"")</f>
        <v>#VALUE!</v>
      </c>
      <c r="L1926" s="7" t="e">
        <f aca="true">IF(ROW(E1926) - 1 &gt;= $L$1,IF(OFFSET(I1926, -1, 0) = "", I1926, ((E1926 - L1925) * $K$4) + L1925), "")</f>
        <v>#VALUE!</v>
      </c>
      <c r="M1926" s="7" t="e">
        <f aca="true">IF(ROW(E1926) - 1 &gt;= $M$1,IF(OFFSET(J1926, -1, 0) = "", J1926, ((E1926 - M1925) * $K$6) + M1925), "")</f>
        <v>#VALUE!</v>
      </c>
      <c r="N1926" s="3" t="e">
        <f aca="false">IF(M1926&lt;&gt;"", L1926-M1926, "")</f>
        <v>#VALUE!</v>
      </c>
      <c r="P1926" s="9" t="e">
        <f aca="false">IF(ROW(E1926) - 1 &gt;= $P$1, IF(OFFSET(N1926, 1- $P$1, 0) &lt;&gt; "", SUM(N1926:N1926(N1926, 1 - $P$1, 0)) / $P$1, ""), "")</f>
        <v>#VALUE!</v>
      </c>
      <c r="Q1926" s="4" t="e">
        <f aca="true">IF(ROW(N1926) - 1 &gt;= $P$1,IF(OFFSET(P1926, -1, 0) = "", P1926, ((N1926 - Q1925) * $O$5) + Q1925), "")</f>
        <v>#VALUE!</v>
      </c>
      <c r="R1926" s="4" t="e">
        <f aca="false">IF(Q1926&lt;&gt;"", N1926 - Q1926, "")</f>
        <v>#VALUE!</v>
      </c>
    </row>
    <row collapsed="false" customFormat="false" customHeight="true" hidden="false" ht="14.4" outlineLevel="0" r="1927">
      <c r="A1927" s="5" t="n">
        <v>39353</v>
      </c>
      <c r="B1927" s="1" t="n">
        <v>153.44</v>
      </c>
      <c r="C1927" s="1" t="n">
        <v>154.6</v>
      </c>
      <c r="D1927" s="1" t="n">
        <v>152.75</v>
      </c>
      <c r="E1927" s="1" t="n">
        <v>153.47</v>
      </c>
      <c r="F1927" s="1" t="n">
        <v>21967900</v>
      </c>
      <c r="G1927" s="1" t="n">
        <v>152.81</v>
      </c>
      <c r="I1927" s="6" t="e">
        <f aca="false">IF(ROW(E1927) - 1 &gt;= $I$1,SUM(E1927:E1927(E1927,1 - $I$1, 0)) / $I$1,"")</f>
        <v>#VALUE!</v>
      </c>
      <c r="J1927" s="6" t="e">
        <f aca="false">IF(ROW(E1927) - 1 &gt;= $J$1,SUM(E1927:E1927(E1927,1 - $J$1, 0)) / $J$1,"")</f>
        <v>#VALUE!</v>
      </c>
      <c r="L1927" s="7" t="e">
        <f aca="true">IF(ROW(E1927) - 1 &gt;= $L$1,IF(OFFSET(I1927, -1, 0) = "", I1927, ((E1927 - L1926) * $K$4) + L1926), "")</f>
        <v>#VALUE!</v>
      </c>
      <c r="M1927" s="7" t="e">
        <f aca="true">IF(ROW(E1927) - 1 &gt;= $M$1,IF(OFFSET(J1927, -1, 0) = "", J1927, ((E1927 - M1926) * $K$6) + M1926), "")</f>
        <v>#VALUE!</v>
      </c>
      <c r="N1927" s="3" t="e">
        <f aca="false">IF(M1927&lt;&gt;"", L1927-M1927, "")</f>
        <v>#VALUE!</v>
      </c>
      <c r="P1927" s="9" t="e">
        <f aca="false">IF(ROW(E1927) - 1 &gt;= $P$1, IF(OFFSET(N1927, 1- $P$1, 0) &lt;&gt; "", SUM(N1927:N1927(N1927, 1 - $P$1, 0)) / $P$1, ""), "")</f>
        <v>#VALUE!</v>
      </c>
      <c r="Q1927" s="4" t="e">
        <f aca="true">IF(ROW(N1927) - 1 &gt;= $P$1,IF(OFFSET(P1927, -1, 0) = "", P1927, ((N1927 - Q1926) * $O$5) + Q1926), "")</f>
        <v>#VALUE!</v>
      </c>
      <c r="R1927" s="4" t="e">
        <f aca="false">IF(Q1927&lt;&gt;"", N1927 - Q1927, "")</f>
        <v>#VALUE!</v>
      </c>
    </row>
    <row collapsed="false" customFormat="false" customHeight="true" hidden="false" ht="14.4" outlineLevel="0" r="1928">
      <c r="A1928" s="5" t="n">
        <v>39356</v>
      </c>
      <c r="B1928" s="1" t="n">
        <v>154.63</v>
      </c>
      <c r="C1928" s="1" t="n">
        <v>157.41</v>
      </c>
      <c r="D1928" s="1" t="n">
        <v>152.93</v>
      </c>
      <c r="E1928" s="1" t="n">
        <v>156.34</v>
      </c>
      <c r="F1928" s="1" t="n">
        <v>29895300</v>
      </c>
      <c r="G1928" s="1" t="n">
        <v>155.67</v>
      </c>
      <c r="I1928" s="6" t="e">
        <f aca="false">IF(ROW(E1928) - 1 &gt;= $I$1,SUM(E1928:E1928(E1928,1 - $I$1, 0)) / $I$1,"")</f>
        <v>#VALUE!</v>
      </c>
      <c r="J1928" s="6" t="e">
        <f aca="false">IF(ROW(E1928) - 1 &gt;= $J$1,SUM(E1928:E1928(E1928,1 - $J$1, 0)) / $J$1,"")</f>
        <v>#VALUE!</v>
      </c>
      <c r="L1928" s="7" t="e">
        <f aca="true">IF(ROW(E1928) - 1 &gt;= $L$1,IF(OFFSET(I1928, -1, 0) = "", I1928, ((E1928 - L1927) * $K$4) + L1927), "")</f>
        <v>#VALUE!</v>
      </c>
      <c r="M1928" s="7" t="e">
        <f aca="true">IF(ROW(E1928) - 1 &gt;= $M$1,IF(OFFSET(J1928, -1, 0) = "", J1928, ((E1928 - M1927) * $K$6) + M1927), "")</f>
        <v>#VALUE!</v>
      </c>
      <c r="N1928" s="3" t="e">
        <f aca="false">IF(M1928&lt;&gt;"", L1928-M1928, "")</f>
        <v>#VALUE!</v>
      </c>
      <c r="P1928" s="9" t="e">
        <f aca="false">IF(ROW(E1928) - 1 &gt;= $P$1, IF(OFFSET(N1928, 1- $P$1, 0) &lt;&gt; "", SUM(N1928:N1928(N1928, 1 - $P$1, 0)) / $P$1, ""), "")</f>
        <v>#VALUE!</v>
      </c>
      <c r="Q1928" s="4" t="e">
        <f aca="true">IF(ROW(N1928) - 1 &gt;= $P$1,IF(OFFSET(P1928, -1, 0) = "", P1928, ((N1928 - Q1927) * $O$5) + Q1927), "")</f>
        <v>#VALUE!</v>
      </c>
      <c r="R1928" s="4" t="e">
        <f aca="false">IF(Q1928&lt;&gt;"", N1928 - Q1928, "")</f>
        <v>#VALUE!</v>
      </c>
    </row>
    <row collapsed="false" customFormat="false" customHeight="true" hidden="false" ht="14.4" outlineLevel="0" r="1929">
      <c r="A1929" s="5" t="n">
        <v>39357</v>
      </c>
      <c r="B1929" s="1" t="n">
        <v>156.55</v>
      </c>
      <c r="C1929" s="1" t="n">
        <v>158.59</v>
      </c>
      <c r="D1929" s="1" t="n">
        <v>155.89</v>
      </c>
      <c r="E1929" s="1" t="n">
        <v>158.45</v>
      </c>
      <c r="F1929" s="1" t="n">
        <v>28288200</v>
      </c>
      <c r="G1929" s="1" t="n">
        <v>157.77</v>
      </c>
      <c r="I1929" s="6" t="e">
        <f aca="false">IF(ROW(E1929) - 1 &gt;= $I$1,SUM(E1929:E1929(E1929,1 - $I$1, 0)) / $I$1,"")</f>
        <v>#VALUE!</v>
      </c>
      <c r="J1929" s="6" t="e">
        <f aca="false">IF(ROW(E1929) - 1 &gt;= $J$1,SUM(E1929:E1929(E1929,1 - $J$1, 0)) / $J$1,"")</f>
        <v>#VALUE!</v>
      </c>
      <c r="L1929" s="7" t="e">
        <f aca="true">IF(ROW(E1929) - 1 &gt;= $L$1,IF(OFFSET(I1929, -1, 0) = "", I1929, ((E1929 - L1928) * $K$4) + L1928), "")</f>
        <v>#VALUE!</v>
      </c>
      <c r="M1929" s="7" t="e">
        <f aca="true">IF(ROW(E1929) - 1 &gt;= $M$1,IF(OFFSET(J1929, -1, 0) = "", J1929, ((E1929 - M1928) * $K$6) + M1928), "")</f>
        <v>#VALUE!</v>
      </c>
      <c r="N1929" s="3" t="e">
        <f aca="false">IF(M1929&lt;&gt;"", L1929-M1929, "")</f>
        <v>#VALUE!</v>
      </c>
      <c r="P1929" s="9" t="e">
        <f aca="false">IF(ROW(E1929) - 1 &gt;= $P$1, IF(OFFSET(N1929, 1- $P$1, 0) &lt;&gt; "", SUM(N1929:N1929(N1929, 1 - $P$1, 0)) / $P$1, ""), "")</f>
        <v>#VALUE!</v>
      </c>
      <c r="Q1929" s="4" t="e">
        <f aca="true">IF(ROW(N1929) - 1 &gt;= $P$1,IF(OFFSET(P1929, -1, 0) = "", P1929, ((N1929 - Q1928) * $O$5) + Q1928), "")</f>
        <v>#VALUE!</v>
      </c>
      <c r="R1929" s="4" t="e">
        <f aca="false">IF(Q1929&lt;&gt;"", N1929 - Q1929, "")</f>
        <v>#VALUE!</v>
      </c>
    </row>
    <row collapsed="false" customFormat="false" customHeight="true" hidden="false" ht="14.4" outlineLevel="0" r="1930">
      <c r="A1930" s="5" t="n">
        <v>39358</v>
      </c>
      <c r="B1930" s="1" t="n">
        <v>157.78</v>
      </c>
      <c r="C1930" s="1" t="n">
        <v>159.18</v>
      </c>
      <c r="D1930" s="1" t="n">
        <v>157.01</v>
      </c>
      <c r="E1930" s="1" t="n">
        <v>157.92</v>
      </c>
      <c r="F1930" s="1" t="n">
        <v>24732800</v>
      </c>
      <c r="G1930" s="1" t="n">
        <v>157.24</v>
      </c>
      <c r="I1930" s="6" t="e">
        <f aca="false">IF(ROW(E1930) - 1 &gt;= $I$1,SUM(E1930:E1930(E1930,1 - $I$1, 0)) / $I$1,"")</f>
        <v>#VALUE!</v>
      </c>
      <c r="J1930" s="6" t="e">
        <f aca="false">IF(ROW(E1930) - 1 &gt;= $J$1,SUM(E1930:E1930(E1930,1 - $J$1, 0)) / $J$1,"")</f>
        <v>#VALUE!</v>
      </c>
      <c r="L1930" s="7" t="e">
        <f aca="true">IF(ROW(E1930) - 1 &gt;= $L$1,IF(OFFSET(I1930, -1, 0) = "", I1930, ((E1930 - L1929) * $K$4) + L1929), "")</f>
        <v>#VALUE!</v>
      </c>
      <c r="M1930" s="7" t="e">
        <f aca="true">IF(ROW(E1930) - 1 &gt;= $M$1,IF(OFFSET(J1930, -1, 0) = "", J1930, ((E1930 - M1929) * $K$6) + M1929), "")</f>
        <v>#VALUE!</v>
      </c>
      <c r="N1930" s="3" t="e">
        <f aca="false">IF(M1930&lt;&gt;"", L1930-M1930, "")</f>
        <v>#VALUE!</v>
      </c>
      <c r="P1930" s="9" t="e">
        <f aca="false">IF(ROW(E1930) - 1 &gt;= $P$1, IF(OFFSET(N1930, 1- $P$1, 0) &lt;&gt; "", SUM(N1930:N1930(N1930, 1 - $P$1, 0)) / $P$1, ""), "")</f>
        <v>#VALUE!</v>
      </c>
      <c r="Q1930" s="4" t="e">
        <f aca="true">IF(ROW(N1930) - 1 &gt;= $P$1,IF(OFFSET(P1930, -1, 0) = "", P1930, ((N1930 - Q1929) * $O$5) + Q1929), "")</f>
        <v>#VALUE!</v>
      </c>
      <c r="R1930" s="4" t="e">
        <f aca="false">IF(Q1930&lt;&gt;"", N1930 - Q1930, "")</f>
        <v>#VALUE!</v>
      </c>
    </row>
    <row collapsed="false" customFormat="false" customHeight="true" hidden="false" ht="14.4" outlineLevel="0" r="1931">
      <c r="A1931" s="5" t="n">
        <v>39359</v>
      </c>
      <c r="B1931" s="1" t="n">
        <v>158</v>
      </c>
      <c r="C1931" s="1" t="n">
        <v>158.08</v>
      </c>
      <c r="D1931" s="1" t="n">
        <v>153.5</v>
      </c>
      <c r="E1931" s="1" t="n">
        <v>156.24</v>
      </c>
      <c r="F1931" s="1" t="n">
        <v>23462800</v>
      </c>
      <c r="G1931" s="1" t="n">
        <v>155.57</v>
      </c>
      <c r="I1931" s="6" t="e">
        <f aca="false">IF(ROW(E1931) - 1 &gt;= $I$1,SUM(E1931:E1931(E1931,1 - $I$1, 0)) / $I$1,"")</f>
        <v>#VALUE!</v>
      </c>
      <c r="J1931" s="6" t="e">
        <f aca="false">IF(ROW(E1931) - 1 &gt;= $J$1,SUM(E1931:E1931(E1931,1 - $J$1, 0)) / $J$1,"")</f>
        <v>#VALUE!</v>
      </c>
      <c r="L1931" s="7" t="e">
        <f aca="true">IF(ROW(E1931) - 1 &gt;= $L$1,IF(OFFSET(I1931, -1, 0) = "", I1931, ((E1931 - L1930) * $K$4) + L1930), "")</f>
        <v>#VALUE!</v>
      </c>
      <c r="M1931" s="7" t="e">
        <f aca="true">IF(ROW(E1931) - 1 &gt;= $M$1,IF(OFFSET(J1931, -1, 0) = "", J1931, ((E1931 - M1930) * $K$6) + M1930), "")</f>
        <v>#VALUE!</v>
      </c>
      <c r="N1931" s="3" t="e">
        <f aca="false">IF(M1931&lt;&gt;"", L1931-M1931, "")</f>
        <v>#VALUE!</v>
      </c>
      <c r="P1931" s="9" t="e">
        <f aca="false">IF(ROW(E1931) - 1 &gt;= $P$1, IF(OFFSET(N1931, 1- $P$1, 0) &lt;&gt; "", SUM(N1931:N1931(N1931, 1 - $P$1, 0)) / $P$1, ""), "")</f>
        <v>#VALUE!</v>
      </c>
      <c r="Q1931" s="4" t="e">
        <f aca="true">IF(ROW(N1931) - 1 &gt;= $P$1,IF(OFFSET(P1931, -1, 0) = "", P1931, ((N1931 - Q1930) * $O$5) + Q1930), "")</f>
        <v>#VALUE!</v>
      </c>
      <c r="R1931" s="4" t="e">
        <f aca="false">IF(Q1931&lt;&gt;"", N1931 - Q1931, "")</f>
        <v>#VALUE!</v>
      </c>
    </row>
    <row collapsed="false" customFormat="false" customHeight="true" hidden="false" ht="14.4" outlineLevel="0" r="1932">
      <c r="A1932" s="5" t="n">
        <v>39360</v>
      </c>
      <c r="B1932" s="1" t="n">
        <v>158.37</v>
      </c>
      <c r="C1932" s="1" t="n">
        <v>161.58</v>
      </c>
      <c r="D1932" s="1" t="n">
        <v>157.7</v>
      </c>
      <c r="E1932" s="1" t="n">
        <v>161.45</v>
      </c>
      <c r="F1932" s="1" t="n">
        <v>33695400</v>
      </c>
      <c r="G1932" s="1" t="n">
        <v>160.76</v>
      </c>
      <c r="I1932" s="6" t="e">
        <f aca="false">IF(ROW(E1932) - 1 &gt;= $I$1,SUM(E1932:E1932(E1932,1 - $I$1, 0)) / $I$1,"")</f>
        <v>#VALUE!</v>
      </c>
      <c r="J1932" s="6" t="e">
        <f aca="false">IF(ROW(E1932) - 1 &gt;= $J$1,SUM(E1932:E1932(E1932,1 - $J$1, 0)) / $J$1,"")</f>
        <v>#VALUE!</v>
      </c>
      <c r="L1932" s="7" t="e">
        <f aca="true">IF(ROW(E1932) - 1 &gt;= $L$1,IF(OFFSET(I1932, -1, 0) = "", I1932, ((E1932 - L1931) * $K$4) + L1931), "")</f>
        <v>#VALUE!</v>
      </c>
      <c r="M1932" s="7" t="e">
        <f aca="true">IF(ROW(E1932) - 1 &gt;= $M$1,IF(OFFSET(J1932, -1, 0) = "", J1932, ((E1932 - M1931) * $K$6) + M1931), "")</f>
        <v>#VALUE!</v>
      </c>
      <c r="N1932" s="3" t="e">
        <f aca="false">IF(M1932&lt;&gt;"", L1932-M1932, "")</f>
        <v>#VALUE!</v>
      </c>
      <c r="P1932" s="9" t="e">
        <f aca="false">IF(ROW(E1932) - 1 &gt;= $P$1, IF(OFFSET(N1932, 1- $P$1, 0) &lt;&gt; "", SUM(N1932:N1932(N1932, 1 - $P$1, 0)) / $P$1, ""), "")</f>
        <v>#VALUE!</v>
      </c>
      <c r="Q1932" s="4" t="e">
        <f aca="true">IF(ROW(N1932) - 1 &gt;= $P$1,IF(OFFSET(P1932, -1, 0) = "", P1932, ((N1932 - Q1931) * $O$5) + Q1931), "")</f>
        <v>#VALUE!</v>
      </c>
      <c r="R1932" s="4" t="e">
        <f aca="false">IF(Q1932&lt;&gt;"", N1932 - Q1932, "")</f>
        <v>#VALUE!</v>
      </c>
    </row>
    <row collapsed="false" customFormat="false" customHeight="true" hidden="false" ht="14.4" outlineLevel="0" r="1933">
      <c r="A1933" s="5" t="n">
        <v>39363</v>
      </c>
      <c r="B1933" s="1" t="n">
        <v>163.49</v>
      </c>
      <c r="C1933" s="1" t="n">
        <v>167.91</v>
      </c>
      <c r="D1933" s="1" t="n">
        <v>162.97</v>
      </c>
      <c r="E1933" s="1" t="n">
        <v>167.91</v>
      </c>
      <c r="F1933" s="1" t="n">
        <v>29854600</v>
      </c>
      <c r="G1933" s="1" t="n">
        <v>167.19</v>
      </c>
      <c r="I1933" s="6" t="e">
        <f aca="false">IF(ROW(E1933) - 1 &gt;= $I$1,SUM(E1933:E1933(E1933,1 - $I$1, 0)) / $I$1,"")</f>
        <v>#VALUE!</v>
      </c>
      <c r="J1933" s="6" t="e">
        <f aca="false">IF(ROW(E1933) - 1 &gt;= $J$1,SUM(E1933:E1933(E1933,1 - $J$1, 0)) / $J$1,"")</f>
        <v>#VALUE!</v>
      </c>
      <c r="L1933" s="7" t="e">
        <f aca="true">IF(ROW(E1933) - 1 &gt;= $L$1,IF(OFFSET(I1933, -1, 0) = "", I1933, ((E1933 - L1932) * $K$4) + L1932), "")</f>
        <v>#VALUE!</v>
      </c>
      <c r="M1933" s="7" t="e">
        <f aca="true">IF(ROW(E1933) - 1 &gt;= $M$1,IF(OFFSET(J1933, -1, 0) = "", J1933, ((E1933 - M1932) * $K$6) + M1932), "")</f>
        <v>#VALUE!</v>
      </c>
      <c r="N1933" s="3" t="e">
        <f aca="false">IF(M1933&lt;&gt;"", L1933-M1933, "")</f>
        <v>#VALUE!</v>
      </c>
      <c r="P1933" s="9" t="e">
        <f aca="false">IF(ROW(E1933) - 1 &gt;= $P$1, IF(OFFSET(N1933, 1- $P$1, 0) &lt;&gt; "", SUM(N1933:N1933(N1933, 1 - $P$1, 0)) / $P$1, ""), "")</f>
        <v>#VALUE!</v>
      </c>
      <c r="Q1933" s="4" t="e">
        <f aca="true">IF(ROW(N1933) - 1 &gt;= $P$1,IF(OFFSET(P1933, -1, 0) = "", P1933, ((N1933 - Q1932) * $O$5) + Q1932), "")</f>
        <v>#VALUE!</v>
      </c>
      <c r="R1933" s="4" t="e">
        <f aca="false">IF(Q1933&lt;&gt;"", N1933 - Q1933, "")</f>
        <v>#VALUE!</v>
      </c>
    </row>
    <row collapsed="false" customFormat="false" customHeight="true" hidden="false" ht="14.4" outlineLevel="0" r="1934">
      <c r="A1934" s="5" t="n">
        <v>39364</v>
      </c>
      <c r="B1934" s="1" t="n">
        <v>170.2</v>
      </c>
      <c r="C1934" s="1" t="n">
        <v>171.11</v>
      </c>
      <c r="D1934" s="1" t="n">
        <v>166.68</v>
      </c>
      <c r="E1934" s="1" t="n">
        <v>167.86</v>
      </c>
      <c r="F1934" s="1" t="n">
        <v>39438800</v>
      </c>
      <c r="G1934" s="1" t="n">
        <v>167.14</v>
      </c>
      <c r="I1934" s="6" t="e">
        <f aca="false">IF(ROW(E1934) - 1 &gt;= $I$1,SUM(E1934:E1934(E1934,1 - $I$1, 0)) / $I$1,"")</f>
        <v>#VALUE!</v>
      </c>
      <c r="J1934" s="6" t="e">
        <f aca="false">IF(ROW(E1934) - 1 &gt;= $J$1,SUM(E1934:E1934(E1934,1 - $J$1, 0)) / $J$1,"")</f>
        <v>#VALUE!</v>
      </c>
      <c r="L1934" s="7" t="e">
        <f aca="true">IF(ROW(E1934) - 1 &gt;= $L$1,IF(OFFSET(I1934, -1, 0) = "", I1934, ((E1934 - L1933) * $K$4) + L1933), "")</f>
        <v>#VALUE!</v>
      </c>
      <c r="M1934" s="7" t="e">
        <f aca="true">IF(ROW(E1934) - 1 &gt;= $M$1,IF(OFFSET(J1934, -1, 0) = "", J1934, ((E1934 - M1933) * $K$6) + M1933), "")</f>
        <v>#VALUE!</v>
      </c>
      <c r="N1934" s="3" t="e">
        <f aca="false">IF(M1934&lt;&gt;"", L1934-M1934, "")</f>
        <v>#VALUE!</v>
      </c>
      <c r="P1934" s="9" t="e">
        <f aca="false">IF(ROW(E1934) - 1 &gt;= $P$1, IF(OFFSET(N1934, 1- $P$1, 0) &lt;&gt; "", SUM(N1934:N1934(N1934, 1 - $P$1, 0)) / $P$1, ""), "")</f>
        <v>#VALUE!</v>
      </c>
      <c r="Q1934" s="4" t="e">
        <f aca="true">IF(ROW(N1934) - 1 &gt;= $P$1,IF(OFFSET(P1934, -1, 0) = "", P1934, ((N1934 - Q1933) * $O$5) + Q1933), "")</f>
        <v>#VALUE!</v>
      </c>
      <c r="R1934" s="4" t="e">
        <f aca="false">IF(Q1934&lt;&gt;"", N1934 - Q1934, "")</f>
        <v>#VALUE!</v>
      </c>
    </row>
    <row collapsed="false" customFormat="false" customHeight="true" hidden="false" ht="14.4" outlineLevel="0" r="1935">
      <c r="A1935" s="5" t="n">
        <v>39365</v>
      </c>
      <c r="B1935" s="1" t="n">
        <v>167.55</v>
      </c>
      <c r="C1935" s="1" t="n">
        <v>167.88</v>
      </c>
      <c r="D1935" s="1" t="n">
        <v>165.6</v>
      </c>
      <c r="E1935" s="1" t="n">
        <v>166.79</v>
      </c>
      <c r="F1935" s="1" t="n">
        <v>23842500</v>
      </c>
      <c r="G1935" s="1" t="n">
        <v>166.08</v>
      </c>
      <c r="I1935" s="6" t="e">
        <f aca="false">IF(ROW(E1935) - 1 &gt;= $I$1,SUM(E1935:E1935(E1935,1 - $I$1, 0)) / $I$1,"")</f>
        <v>#VALUE!</v>
      </c>
      <c r="J1935" s="6" t="e">
        <f aca="false">IF(ROW(E1935) - 1 &gt;= $J$1,SUM(E1935:E1935(E1935,1 - $J$1, 0)) / $J$1,"")</f>
        <v>#VALUE!</v>
      </c>
      <c r="L1935" s="7" t="e">
        <f aca="true">IF(ROW(E1935) - 1 &gt;= $L$1,IF(OFFSET(I1935, -1, 0) = "", I1935, ((E1935 - L1934) * $K$4) + L1934), "")</f>
        <v>#VALUE!</v>
      </c>
      <c r="M1935" s="7" t="e">
        <f aca="true">IF(ROW(E1935) - 1 &gt;= $M$1,IF(OFFSET(J1935, -1, 0) = "", J1935, ((E1935 - M1934) * $K$6) + M1934), "")</f>
        <v>#VALUE!</v>
      </c>
      <c r="N1935" s="3" t="e">
        <f aca="false">IF(M1935&lt;&gt;"", L1935-M1935, "")</f>
        <v>#VALUE!</v>
      </c>
      <c r="P1935" s="9" t="e">
        <f aca="false">IF(ROW(E1935) - 1 &gt;= $P$1, IF(OFFSET(N1935, 1- $P$1, 0) &lt;&gt; "", SUM(N1935:N1935(N1935, 1 - $P$1, 0)) / $P$1, ""), "")</f>
        <v>#VALUE!</v>
      </c>
      <c r="Q1935" s="4" t="e">
        <f aca="true">IF(ROW(N1935) - 1 &gt;= $P$1,IF(OFFSET(P1935, -1, 0) = "", P1935, ((N1935 - Q1934) * $O$5) + Q1934), "")</f>
        <v>#VALUE!</v>
      </c>
      <c r="R1935" s="4" t="e">
        <f aca="false">IF(Q1935&lt;&gt;"", N1935 - Q1935, "")</f>
        <v>#VALUE!</v>
      </c>
    </row>
    <row collapsed="false" customFormat="false" customHeight="true" hidden="false" ht="14.4" outlineLevel="0" r="1936">
      <c r="A1936" s="5" t="n">
        <v>39366</v>
      </c>
      <c r="B1936" s="1" t="n">
        <v>169.49</v>
      </c>
      <c r="C1936" s="1" t="n">
        <v>171.88</v>
      </c>
      <c r="D1936" s="1" t="n">
        <v>153.21</v>
      </c>
      <c r="E1936" s="1" t="n">
        <v>162.23</v>
      </c>
      <c r="F1936" s="1" t="n">
        <v>58714000</v>
      </c>
      <c r="G1936" s="1" t="n">
        <v>161.54</v>
      </c>
      <c r="I1936" s="6" t="e">
        <f aca="false">IF(ROW(E1936) - 1 &gt;= $I$1,SUM(E1936:E1936(E1936,1 - $I$1, 0)) / $I$1,"")</f>
        <v>#VALUE!</v>
      </c>
      <c r="J1936" s="6" t="e">
        <f aca="false">IF(ROW(E1936) - 1 &gt;= $J$1,SUM(E1936:E1936(E1936,1 - $J$1, 0)) / $J$1,"")</f>
        <v>#VALUE!</v>
      </c>
      <c r="L1936" s="7" t="e">
        <f aca="true">IF(ROW(E1936) - 1 &gt;= $L$1,IF(OFFSET(I1936, -1, 0) = "", I1936, ((E1936 - L1935) * $K$4) + L1935), "")</f>
        <v>#VALUE!</v>
      </c>
      <c r="M1936" s="7" t="e">
        <f aca="true">IF(ROW(E1936) - 1 &gt;= $M$1,IF(OFFSET(J1936, -1, 0) = "", J1936, ((E1936 - M1935) * $K$6) + M1935), "")</f>
        <v>#VALUE!</v>
      </c>
      <c r="N1936" s="3" t="e">
        <f aca="false">IF(M1936&lt;&gt;"", L1936-M1936, "")</f>
        <v>#VALUE!</v>
      </c>
      <c r="P1936" s="9" t="e">
        <f aca="false">IF(ROW(E1936) - 1 &gt;= $P$1, IF(OFFSET(N1936, 1- $P$1, 0) &lt;&gt; "", SUM(N1936:N1936(N1936, 1 - $P$1, 0)) / $P$1, ""), "")</f>
        <v>#VALUE!</v>
      </c>
      <c r="Q1936" s="4" t="e">
        <f aca="true">IF(ROW(N1936) - 1 &gt;= $P$1,IF(OFFSET(P1936, -1, 0) = "", P1936, ((N1936 - Q1935) * $O$5) + Q1935), "")</f>
        <v>#VALUE!</v>
      </c>
      <c r="R1936" s="4" t="e">
        <f aca="false">IF(Q1936&lt;&gt;"", N1936 - Q1936, "")</f>
        <v>#VALUE!</v>
      </c>
    </row>
    <row collapsed="false" customFormat="false" customHeight="true" hidden="false" ht="14.4" outlineLevel="0" r="1937">
      <c r="A1937" s="5" t="n">
        <v>39367</v>
      </c>
      <c r="B1937" s="1" t="n">
        <v>163.01</v>
      </c>
      <c r="C1937" s="1" t="n">
        <v>167.28</v>
      </c>
      <c r="D1937" s="1" t="n">
        <v>161.8</v>
      </c>
      <c r="E1937" s="1" t="n">
        <v>167.25</v>
      </c>
      <c r="F1937" s="1" t="n">
        <v>35292000</v>
      </c>
      <c r="G1937" s="1" t="n">
        <v>166.53</v>
      </c>
      <c r="I1937" s="6" t="e">
        <f aca="false">IF(ROW(E1937) - 1 &gt;= $I$1,SUM(E1937:E1937(E1937,1 - $I$1, 0)) / $I$1,"")</f>
        <v>#VALUE!</v>
      </c>
      <c r="J1937" s="6" t="e">
        <f aca="false">IF(ROW(E1937) - 1 &gt;= $J$1,SUM(E1937:E1937(E1937,1 - $J$1, 0)) / $J$1,"")</f>
        <v>#VALUE!</v>
      </c>
      <c r="L1937" s="7" t="e">
        <f aca="true">IF(ROW(E1937) - 1 &gt;= $L$1,IF(OFFSET(I1937, -1, 0) = "", I1937, ((E1937 - L1936) * $K$4) + L1936), "")</f>
        <v>#VALUE!</v>
      </c>
      <c r="M1937" s="7" t="e">
        <f aca="true">IF(ROW(E1937) - 1 &gt;= $M$1,IF(OFFSET(J1937, -1, 0) = "", J1937, ((E1937 - M1936) * $K$6) + M1936), "")</f>
        <v>#VALUE!</v>
      </c>
      <c r="N1937" s="3" t="e">
        <f aca="false">IF(M1937&lt;&gt;"", L1937-M1937, "")</f>
        <v>#VALUE!</v>
      </c>
      <c r="P1937" s="9" t="e">
        <f aca="false">IF(ROW(E1937) - 1 &gt;= $P$1, IF(OFFSET(N1937, 1- $P$1, 0) &lt;&gt; "", SUM(N1937:N1937(N1937, 1 - $P$1, 0)) / $P$1, ""), "")</f>
        <v>#VALUE!</v>
      </c>
      <c r="Q1937" s="4" t="e">
        <f aca="true">IF(ROW(N1937) - 1 &gt;= $P$1,IF(OFFSET(P1937, -1, 0) = "", P1937, ((N1937 - Q1936) * $O$5) + Q1936), "")</f>
        <v>#VALUE!</v>
      </c>
      <c r="R1937" s="4" t="e">
        <f aca="false">IF(Q1937&lt;&gt;"", N1937 - Q1937, "")</f>
        <v>#VALUE!</v>
      </c>
    </row>
    <row collapsed="false" customFormat="false" customHeight="true" hidden="false" ht="14.4" outlineLevel="0" r="1938">
      <c r="A1938" s="5" t="n">
        <v>39370</v>
      </c>
      <c r="B1938" s="1" t="n">
        <v>167.98</v>
      </c>
      <c r="C1938" s="1" t="n">
        <v>169.57</v>
      </c>
      <c r="D1938" s="1" t="n">
        <v>163.5</v>
      </c>
      <c r="E1938" s="1" t="n">
        <v>166.98</v>
      </c>
      <c r="F1938" s="1" t="n">
        <v>38497500</v>
      </c>
      <c r="G1938" s="1" t="n">
        <v>166.27</v>
      </c>
      <c r="I1938" s="6" t="e">
        <f aca="false">IF(ROW(E1938) - 1 &gt;= $I$1,SUM(E1938:E1938(E1938,1 - $I$1, 0)) / $I$1,"")</f>
        <v>#VALUE!</v>
      </c>
      <c r="J1938" s="6" t="e">
        <f aca="false">IF(ROW(E1938) - 1 &gt;= $J$1,SUM(E1938:E1938(E1938,1 - $J$1, 0)) / $J$1,"")</f>
        <v>#VALUE!</v>
      </c>
      <c r="L1938" s="7" t="e">
        <f aca="true">IF(ROW(E1938) - 1 &gt;= $L$1,IF(OFFSET(I1938, -1, 0) = "", I1938, ((E1938 - L1937) * $K$4) + L1937), "")</f>
        <v>#VALUE!</v>
      </c>
      <c r="M1938" s="7" t="e">
        <f aca="true">IF(ROW(E1938) - 1 &gt;= $M$1,IF(OFFSET(J1938, -1, 0) = "", J1938, ((E1938 - M1937) * $K$6) + M1937), "")</f>
        <v>#VALUE!</v>
      </c>
      <c r="N1938" s="3" t="e">
        <f aca="false">IF(M1938&lt;&gt;"", L1938-M1938, "")</f>
        <v>#VALUE!</v>
      </c>
      <c r="P1938" s="9" t="e">
        <f aca="false">IF(ROW(E1938) - 1 &gt;= $P$1, IF(OFFSET(N1938, 1- $P$1, 0) &lt;&gt; "", SUM(N1938:N1938(N1938, 1 - $P$1, 0)) / $P$1, ""), "")</f>
        <v>#VALUE!</v>
      </c>
      <c r="Q1938" s="4" t="e">
        <f aca="true">IF(ROW(N1938) - 1 &gt;= $P$1,IF(OFFSET(P1938, -1, 0) = "", P1938, ((N1938 - Q1937) * $O$5) + Q1937), "")</f>
        <v>#VALUE!</v>
      </c>
      <c r="R1938" s="4" t="e">
        <f aca="false">IF(Q1938&lt;&gt;"", N1938 - Q1938, "")</f>
        <v>#VALUE!</v>
      </c>
    </row>
    <row collapsed="false" customFormat="false" customHeight="true" hidden="false" ht="14.4" outlineLevel="0" r="1939">
      <c r="A1939" s="5" t="n">
        <v>39371</v>
      </c>
      <c r="B1939" s="1" t="n">
        <v>165.54</v>
      </c>
      <c r="C1939" s="1" t="n">
        <v>170.18</v>
      </c>
      <c r="D1939" s="1" t="n">
        <v>165.15</v>
      </c>
      <c r="E1939" s="1" t="n">
        <v>169.58</v>
      </c>
      <c r="F1939" s="1" t="n">
        <v>38136800</v>
      </c>
      <c r="G1939" s="1" t="n">
        <v>168.86</v>
      </c>
      <c r="I1939" s="6" t="e">
        <f aca="false">IF(ROW(E1939) - 1 &gt;= $I$1,SUM(E1939:E1939(E1939,1 - $I$1, 0)) / $I$1,"")</f>
        <v>#VALUE!</v>
      </c>
      <c r="J1939" s="6" t="e">
        <f aca="false">IF(ROW(E1939) - 1 &gt;= $J$1,SUM(E1939:E1939(E1939,1 - $J$1, 0)) / $J$1,"")</f>
        <v>#VALUE!</v>
      </c>
      <c r="L1939" s="7" t="e">
        <f aca="true">IF(ROW(E1939) - 1 &gt;= $L$1,IF(OFFSET(I1939, -1, 0) = "", I1939, ((E1939 - L1938) * $K$4) + L1938), "")</f>
        <v>#VALUE!</v>
      </c>
      <c r="M1939" s="7" t="e">
        <f aca="true">IF(ROW(E1939) - 1 &gt;= $M$1,IF(OFFSET(J1939, -1, 0) = "", J1939, ((E1939 - M1938) * $K$6) + M1938), "")</f>
        <v>#VALUE!</v>
      </c>
      <c r="N1939" s="3" t="e">
        <f aca="false">IF(M1939&lt;&gt;"", L1939-M1939, "")</f>
        <v>#VALUE!</v>
      </c>
      <c r="P1939" s="9" t="e">
        <f aca="false">IF(ROW(E1939) - 1 &gt;= $P$1, IF(OFFSET(N1939, 1- $P$1, 0) &lt;&gt; "", SUM(N1939:N1939(N1939, 1 - $P$1, 0)) / $P$1, ""), "")</f>
        <v>#VALUE!</v>
      </c>
      <c r="Q1939" s="4" t="e">
        <f aca="true">IF(ROW(N1939) - 1 &gt;= $P$1,IF(OFFSET(P1939, -1, 0) = "", P1939, ((N1939 - Q1938) * $O$5) + Q1938), "")</f>
        <v>#VALUE!</v>
      </c>
      <c r="R1939" s="4" t="e">
        <f aca="false">IF(Q1939&lt;&gt;"", N1939 - Q1939, "")</f>
        <v>#VALUE!</v>
      </c>
    </row>
    <row collapsed="false" customFormat="false" customHeight="true" hidden="false" ht="14.4" outlineLevel="0" r="1940">
      <c r="A1940" s="5" t="n">
        <v>39372</v>
      </c>
      <c r="B1940" s="1" t="n">
        <v>172.69</v>
      </c>
      <c r="C1940" s="1" t="n">
        <v>173.04</v>
      </c>
      <c r="D1940" s="1" t="n">
        <v>169.18</v>
      </c>
      <c r="E1940" s="1" t="n">
        <v>172.75</v>
      </c>
      <c r="F1940" s="1" t="n">
        <v>40271900</v>
      </c>
      <c r="G1940" s="1" t="n">
        <v>172.01</v>
      </c>
      <c r="I1940" s="6" t="e">
        <f aca="false">IF(ROW(E1940) - 1 &gt;= $I$1,SUM(E1940:E1940(E1940,1 - $I$1, 0)) / $I$1,"")</f>
        <v>#VALUE!</v>
      </c>
      <c r="J1940" s="6" t="e">
        <f aca="false">IF(ROW(E1940) - 1 &gt;= $J$1,SUM(E1940:E1940(E1940,1 - $J$1, 0)) / $J$1,"")</f>
        <v>#VALUE!</v>
      </c>
      <c r="L1940" s="7" t="e">
        <f aca="true">IF(ROW(E1940) - 1 &gt;= $L$1,IF(OFFSET(I1940, -1, 0) = "", I1940, ((E1940 - L1939) * $K$4) + L1939), "")</f>
        <v>#VALUE!</v>
      </c>
      <c r="M1940" s="7" t="e">
        <f aca="true">IF(ROW(E1940) - 1 &gt;= $M$1,IF(OFFSET(J1940, -1, 0) = "", J1940, ((E1940 - M1939) * $K$6) + M1939), "")</f>
        <v>#VALUE!</v>
      </c>
      <c r="N1940" s="3" t="e">
        <f aca="false">IF(M1940&lt;&gt;"", L1940-M1940, "")</f>
        <v>#VALUE!</v>
      </c>
      <c r="P1940" s="9" t="e">
        <f aca="false">IF(ROW(E1940) - 1 &gt;= $P$1, IF(OFFSET(N1940, 1- $P$1, 0) &lt;&gt; "", SUM(N1940:N1940(N1940, 1 - $P$1, 0)) / $P$1, ""), "")</f>
        <v>#VALUE!</v>
      </c>
      <c r="Q1940" s="4" t="e">
        <f aca="true">IF(ROW(N1940) - 1 &gt;= $P$1,IF(OFFSET(P1940, -1, 0) = "", P1940, ((N1940 - Q1939) * $O$5) + Q1939), "")</f>
        <v>#VALUE!</v>
      </c>
      <c r="R1940" s="4" t="e">
        <f aca="false">IF(Q1940&lt;&gt;"", N1940 - Q1940, "")</f>
        <v>#VALUE!</v>
      </c>
    </row>
    <row collapsed="false" customFormat="false" customHeight="true" hidden="false" ht="14.4" outlineLevel="0" r="1941">
      <c r="A1941" s="5" t="n">
        <v>39373</v>
      </c>
      <c r="B1941" s="1" t="n">
        <v>171.5</v>
      </c>
      <c r="C1941" s="1" t="n">
        <v>174.19</v>
      </c>
      <c r="D1941" s="1" t="n">
        <v>171.05</v>
      </c>
      <c r="E1941" s="1" t="n">
        <v>173.5</v>
      </c>
      <c r="F1941" s="1" t="n">
        <v>29417000</v>
      </c>
      <c r="G1941" s="1" t="n">
        <v>172.76</v>
      </c>
      <c r="I1941" s="6" t="e">
        <f aca="false">IF(ROW(E1941) - 1 &gt;= $I$1,SUM(E1941:E1941(E1941,1 - $I$1, 0)) / $I$1,"")</f>
        <v>#VALUE!</v>
      </c>
      <c r="J1941" s="6" t="e">
        <f aca="false">IF(ROW(E1941) - 1 &gt;= $J$1,SUM(E1941:E1941(E1941,1 - $J$1, 0)) / $J$1,"")</f>
        <v>#VALUE!</v>
      </c>
      <c r="L1941" s="7" t="e">
        <f aca="true">IF(ROW(E1941) - 1 &gt;= $L$1,IF(OFFSET(I1941, -1, 0) = "", I1941, ((E1941 - L1940) * $K$4) + L1940), "")</f>
        <v>#VALUE!</v>
      </c>
      <c r="M1941" s="7" t="e">
        <f aca="true">IF(ROW(E1941) - 1 &gt;= $M$1,IF(OFFSET(J1941, -1, 0) = "", J1941, ((E1941 - M1940) * $K$6) + M1940), "")</f>
        <v>#VALUE!</v>
      </c>
      <c r="N1941" s="3" t="e">
        <f aca="false">IF(M1941&lt;&gt;"", L1941-M1941, "")</f>
        <v>#VALUE!</v>
      </c>
      <c r="P1941" s="9" t="e">
        <f aca="false">IF(ROW(E1941) - 1 &gt;= $P$1, IF(OFFSET(N1941, 1- $P$1, 0) &lt;&gt; "", SUM(N1941:N1941(N1941, 1 - $P$1, 0)) / $P$1, ""), "")</f>
        <v>#VALUE!</v>
      </c>
      <c r="Q1941" s="4" t="e">
        <f aca="true">IF(ROW(N1941) - 1 &gt;= $P$1,IF(OFFSET(P1941, -1, 0) = "", P1941, ((N1941 - Q1940) * $O$5) + Q1940), "")</f>
        <v>#VALUE!</v>
      </c>
      <c r="R1941" s="4" t="e">
        <f aca="false">IF(Q1941&lt;&gt;"", N1941 - Q1941, "")</f>
        <v>#VALUE!</v>
      </c>
    </row>
    <row collapsed="false" customFormat="false" customHeight="true" hidden="false" ht="14.4" outlineLevel="0" r="1942">
      <c r="A1942" s="5" t="n">
        <v>39374</v>
      </c>
      <c r="B1942" s="1" t="n">
        <v>174.24</v>
      </c>
      <c r="C1942" s="1" t="n">
        <v>174.63</v>
      </c>
      <c r="D1942" s="1" t="n">
        <v>170</v>
      </c>
      <c r="E1942" s="1" t="n">
        <v>170.42</v>
      </c>
      <c r="F1942" s="1" t="n">
        <v>46135000</v>
      </c>
      <c r="G1942" s="1" t="n">
        <v>169.69</v>
      </c>
      <c r="I1942" s="6" t="e">
        <f aca="false">IF(ROW(E1942) - 1 &gt;= $I$1,SUM(E1942:E1942(E1942,1 - $I$1, 0)) / $I$1,"")</f>
        <v>#VALUE!</v>
      </c>
      <c r="J1942" s="6" t="e">
        <f aca="false">IF(ROW(E1942) - 1 &gt;= $J$1,SUM(E1942:E1942(E1942,1 - $J$1, 0)) / $J$1,"")</f>
        <v>#VALUE!</v>
      </c>
      <c r="L1942" s="7" t="e">
        <f aca="true">IF(ROW(E1942) - 1 &gt;= $L$1,IF(OFFSET(I1942, -1, 0) = "", I1942, ((E1942 - L1941) * $K$4) + L1941), "")</f>
        <v>#VALUE!</v>
      </c>
      <c r="M1942" s="7" t="e">
        <f aca="true">IF(ROW(E1942) - 1 &gt;= $M$1,IF(OFFSET(J1942, -1, 0) = "", J1942, ((E1942 - M1941) * $K$6) + M1941), "")</f>
        <v>#VALUE!</v>
      </c>
      <c r="N1942" s="3" t="e">
        <f aca="false">IF(M1942&lt;&gt;"", L1942-M1942, "")</f>
        <v>#VALUE!</v>
      </c>
      <c r="P1942" s="9" t="e">
        <f aca="false">IF(ROW(E1942) - 1 &gt;= $P$1, IF(OFFSET(N1942, 1- $P$1, 0) &lt;&gt; "", SUM(N1942:N1942(N1942, 1 - $P$1, 0)) / $P$1, ""), "")</f>
        <v>#VALUE!</v>
      </c>
      <c r="Q1942" s="4" t="e">
        <f aca="true">IF(ROW(N1942) - 1 &gt;= $P$1,IF(OFFSET(P1942, -1, 0) = "", P1942, ((N1942 - Q1941) * $O$5) + Q1941), "")</f>
        <v>#VALUE!</v>
      </c>
      <c r="R1942" s="4" t="e">
        <f aca="false">IF(Q1942&lt;&gt;"", N1942 - Q1942, "")</f>
        <v>#VALUE!</v>
      </c>
    </row>
    <row collapsed="false" customFormat="false" customHeight="true" hidden="false" ht="14.4" outlineLevel="0" r="1943">
      <c r="A1943" s="5" t="n">
        <v>39377</v>
      </c>
      <c r="B1943" s="1" t="n">
        <v>170.35</v>
      </c>
      <c r="C1943" s="1" t="n">
        <v>174.9</v>
      </c>
      <c r="D1943" s="1" t="n">
        <v>169.96</v>
      </c>
      <c r="E1943" s="1" t="n">
        <v>174.36</v>
      </c>
      <c r="F1943" s="1" t="n">
        <v>58910700</v>
      </c>
      <c r="G1943" s="1" t="n">
        <v>173.61</v>
      </c>
      <c r="I1943" s="6" t="e">
        <f aca="false">IF(ROW(E1943) - 1 &gt;= $I$1,SUM(E1943:E1943(E1943,1 - $I$1, 0)) / $I$1,"")</f>
        <v>#VALUE!</v>
      </c>
      <c r="J1943" s="6" t="e">
        <f aca="false">IF(ROW(E1943) - 1 &gt;= $J$1,SUM(E1943:E1943(E1943,1 - $J$1, 0)) / $J$1,"")</f>
        <v>#VALUE!</v>
      </c>
      <c r="L1943" s="7" t="e">
        <f aca="true">IF(ROW(E1943) - 1 &gt;= $L$1,IF(OFFSET(I1943, -1, 0) = "", I1943, ((E1943 - L1942) * $K$4) + L1942), "")</f>
        <v>#VALUE!</v>
      </c>
      <c r="M1943" s="7" t="e">
        <f aca="true">IF(ROW(E1943) - 1 &gt;= $M$1,IF(OFFSET(J1943, -1, 0) = "", J1943, ((E1943 - M1942) * $K$6) + M1942), "")</f>
        <v>#VALUE!</v>
      </c>
      <c r="N1943" s="3" t="e">
        <f aca="false">IF(M1943&lt;&gt;"", L1943-M1943, "")</f>
        <v>#VALUE!</v>
      </c>
      <c r="P1943" s="9" t="e">
        <f aca="false">IF(ROW(E1943) - 1 &gt;= $P$1, IF(OFFSET(N1943, 1- $P$1, 0) &lt;&gt; "", SUM(N1943:N1943(N1943, 1 - $P$1, 0)) / $P$1, ""), "")</f>
        <v>#VALUE!</v>
      </c>
      <c r="Q1943" s="4" t="e">
        <f aca="true">IF(ROW(N1943) - 1 &gt;= $P$1,IF(OFFSET(P1943, -1, 0) = "", P1943, ((N1943 - Q1942) * $O$5) + Q1942), "")</f>
        <v>#VALUE!</v>
      </c>
      <c r="R1943" s="4" t="e">
        <f aca="false">IF(Q1943&lt;&gt;"", N1943 - Q1943, "")</f>
        <v>#VALUE!</v>
      </c>
    </row>
    <row collapsed="false" customFormat="false" customHeight="true" hidden="false" ht="14.4" outlineLevel="0" r="1944">
      <c r="A1944" s="5" t="n">
        <v>39378</v>
      </c>
      <c r="B1944" s="1" t="n">
        <v>188.56</v>
      </c>
      <c r="C1944" s="1" t="n">
        <v>188.6</v>
      </c>
      <c r="D1944" s="1" t="n">
        <v>182.76</v>
      </c>
      <c r="E1944" s="1" t="n">
        <v>186.16</v>
      </c>
      <c r="F1944" s="1" t="n">
        <v>64113000</v>
      </c>
      <c r="G1944" s="1" t="n">
        <v>185.36</v>
      </c>
      <c r="I1944" s="6" t="e">
        <f aca="false">IF(ROW(E1944) - 1 &gt;= $I$1,SUM(E1944:E1944(E1944,1 - $I$1, 0)) / $I$1,"")</f>
        <v>#VALUE!</v>
      </c>
      <c r="J1944" s="6" t="e">
        <f aca="false">IF(ROW(E1944) - 1 &gt;= $J$1,SUM(E1944:E1944(E1944,1 - $J$1, 0)) / $J$1,"")</f>
        <v>#VALUE!</v>
      </c>
      <c r="L1944" s="7" t="e">
        <f aca="true">IF(ROW(E1944) - 1 &gt;= $L$1,IF(OFFSET(I1944, -1, 0) = "", I1944, ((E1944 - L1943) * $K$4) + L1943), "")</f>
        <v>#VALUE!</v>
      </c>
      <c r="M1944" s="7" t="e">
        <f aca="true">IF(ROW(E1944) - 1 &gt;= $M$1,IF(OFFSET(J1944, -1, 0) = "", J1944, ((E1944 - M1943) * $K$6) + M1943), "")</f>
        <v>#VALUE!</v>
      </c>
      <c r="N1944" s="3" t="e">
        <f aca="false">IF(M1944&lt;&gt;"", L1944-M1944, "")</f>
        <v>#VALUE!</v>
      </c>
      <c r="P1944" s="9" t="e">
        <f aca="false">IF(ROW(E1944) - 1 &gt;= $P$1, IF(OFFSET(N1944, 1- $P$1, 0) &lt;&gt; "", SUM(N1944:N1944(N1944, 1 - $P$1, 0)) / $P$1, ""), "")</f>
        <v>#VALUE!</v>
      </c>
      <c r="Q1944" s="4" t="e">
        <f aca="true">IF(ROW(N1944) - 1 &gt;= $P$1,IF(OFFSET(P1944, -1, 0) = "", P1944, ((N1944 - Q1943) * $O$5) + Q1943), "")</f>
        <v>#VALUE!</v>
      </c>
      <c r="R1944" s="4" t="e">
        <f aca="false">IF(Q1944&lt;&gt;"", N1944 - Q1944, "")</f>
        <v>#VALUE!</v>
      </c>
    </row>
    <row collapsed="false" customFormat="false" customHeight="true" hidden="false" ht="14.4" outlineLevel="0" r="1945">
      <c r="A1945" s="5" t="n">
        <v>39379</v>
      </c>
      <c r="B1945" s="1" t="n">
        <v>185.81</v>
      </c>
      <c r="C1945" s="1" t="n">
        <v>187.21</v>
      </c>
      <c r="D1945" s="1" t="n">
        <v>179.24</v>
      </c>
      <c r="E1945" s="1" t="n">
        <v>185.93</v>
      </c>
      <c r="F1945" s="1" t="n">
        <v>46017200</v>
      </c>
      <c r="G1945" s="1" t="n">
        <v>185.14</v>
      </c>
      <c r="I1945" s="6" t="e">
        <f aca="false">IF(ROW(E1945) - 1 &gt;= $I$1,SUM(E1945:E1945(E1945,1 - $I$1, 0)) / $I$1,"")</f>
        <v>#VALUE!</v>
      </c>
      <c r="J1945" s="6" t="e">
        <f aca="false">IF(ROW(E1945) - 1 &gt;= $J$1,SUM(E1945:E1945(E1945,1 - $J$1, 0)) / $J$1,"")</f>
        <v>#VALUE!</v>
      </c>
      <c r="L1945" s="7" t="e">
        <f aca="true">IF(ROW(E1945) - 1 &gt;= $L$1,IF(OFFSET(I1945, -1, 0) = "", I1945, ((E1945 - L1944) * $K$4) + L1944), "")</f>
        <v>#VALUE!</v>
      </c>
      <c r="M1945" s="7" t="e">
        <f aca="true">IF(ROW(E1945) - 1 &gt;= $M$1,IF(OFFSET(J1945, -1, 0) = "", J1945, ((E1945 - M1944) * $K$6) + M1944), "")</f>
        <v>#VALUE!</v>
      </c>
      <c r="N1945" s="3" t="e">
        <f aca="false">IF(M1945&lt;&gt;"", L1945-M1945, "")</f>
        <v>#VALUE!</v>
      </c>
      <c r="P1945" s="9" t="e">
        <f aca="false">IF(ROW(E1945) - 1 &gt;= $P$1, IF(OFFSET(N1945, 1- $P$1, 0) &lt;&gt; "", SUM(N1945:N1945(N1945, 1 - $P$1, 0)) / $P$1, ""), "")</f>
        <v>#VALUE!</v>
      </c>
      <c r="Q1945" s="4" t="e">
        <f aca="true">IF(ROW(N1945) - 1 &gt;= $P$1,IF(OFFSET(P1945, -1, 0) = "", P1945, ((N1945 - Q1944) * $O$5) + Q1944), "")</f>
        <v>#VALUE!</v>
      </c>
      <c r="R1945" s="4" t="e">
        <f aca="false">IF(Q1945&lt;&gt;"", N1945 - Q1945, "")</f>
        <v>#VALUE!</v>
      </c>
    </row>
    <row collapsed="false" customFormat="false" customHeight="true" hidden="false" ht="14.4" outlineLevel="0" r="1946">
      <c r="A1946" s="5" t="n">
        <v>39380</v>
      </c>
      <c r="B1946" s="1" t="n">
        <v>184.87</v>
      </c>
      <c r="C1946" s="1" t="n">
        <v>185.9</v>
      </c>
      <c r="D1946" s="1" t="n">
        <v>181.66</v>
      </c>
      <c r="E1946" s="1" t="n">
        <v>182.78</v>
      </c>
      <c r="F1946" s="1" t="n">
        <v>34771500</v>
      </c>
      <c r="G1946" s="1" t="n">
        <v>182</v>
      </c>
      <c r="I1946" s="6" t="e">
        <f aca="false">IF(ROW(E1946) - 1 &gt;= $I$1,SUM(E1946:E1946(E1946,1 - $I$1, 0)) / $I$1,"")</f>
        <v>#VALUE!</v>
      </c>
      <c r="J1946" s="6" t="e">
        <f aca="false">IF(ROW(E1946) - 1 &gt;= $J$1,SUM(E1946:E1946(E1946,1 - $J$1, 0)) / $J$1,"")</f>
        <v>#VALUE!</v>
      </c>
      <c r="L1946" s="7" t="e">
        <f aca="true">IF(ROW(E1946) - 1 &gt;= $L$1,IF(OFFSET(I1946, -1, 0) = "", I1946, ((E1946 - L1945) * $K$4) + L1945), "")</f>
        <v>#VALUE!</v>
      </c>
      <c r="M1946" s="7" t="e">
        <f aca="true">IF(ROW(E1946) - 1 &gt;= $M$1,IF(OFFSET(J1946, -1, 0) = "", J1946, ((E1946 - M1945) * $K$6) + M1945), "")</f>
        <v>#VALUE!</v>
      </c>
      <c r="N1946" s="3" t="e">
        <f aca="false">IF(M1946&lt;&gt;"", L1946-M1946, "")</f>
        <v>#VALUE!</v>
      </c>
      <c r="P1946" s="9" t="e">
        <f aca="false">IF(ROW(E1946) - 1 &gt;= $P$1, IF(OFFSET(N1946, 1- $P$1, 0) &lt;&gt; "", SUM(N1946:N1946(N1946, 1 - $P$1, 0)) / $P$1, ""), "")</f>
        <v>#VALUE!</v>
      </c>
      <c r="Q1946" s="4" t="e">
        <f aca="true">IF(ROW(N1946) - 1 &gt;= $P$1,IF(OFFSET(P1946, -1, 0) = "", P1946, ((N1946 - Q1945) * $O$5) + Q1945), "")</f>
        <v>#VALUE!</v>
      </c>
      <c r="R1946" s="4" t="e">
        <f aca="false">IF(Q1946&lt;&gt;"", N1946 - Q1946, "")</f>
        <v>#VALUE!</v>
      </c>
    </row>
    <row collapsed="false" customFormat="false" customHeight="true" hidden="false" ht="14.4" outlineLevel="0" r="1947">
      <c r="A1947" s="5" t="n">
        <v>39381</v>
      </c>
      <c r="B1947" s="1" t="n">
        <v>185.29</v>
      </c>
      <c r="C1947" s="1" t="n">
        <v>185.37</v>
      </c>
      <c r="D1947" s="1" t="n">
        <v>182.88</v>
      </c>
      <c r="E1947" s="1" t="n">
        <v>184.7</v>
      </c>
      <c r="F1947" s="1" t="n">
        <v>25219800</v>
      </c>
      <c r="G1947" s="1" t="n">
        <v>183.91</v>
      </c>
      <c r="I1947" s="6" t="e">
        <f aca="false">IF(ROW(E1947) - 1 &gt;= $I$1,SUM(E1947:E1947(E1947,1 - $I$1, 0)) / $I$1,"")</f>
        <v>#VALUE!</v>
      </c>
      <c r="J1947" s="6" t="e">
        <f aca="false">IF(ROW(E1947) - 1 &gt;= $J$1,SUM(E1947:E1947(E1947,1 - $J$1, 0)) / $J$1,"")</f>
        <v>#VALUE!</v>
      </c>
      <c r="L1947" s="7" t="e">
        <f aca="true">IF(ROW(E1947) - 1 &gt;= $L$1,IF(OFFSET(I1947, -1, 0) = "", I1947, ((E1947 - L1946) * $K$4) + L1946), "")</f>
        <v>#VALUE!</v>
      </c>
      <c r="M1947" s="7" t="e">
        <f aca="true">IF(ROW(E1947) - 1 &gt;= $M$1,IF(OFFSET(J1947, -1, 0) = "", J1947, ((E1947 - M1946) * $K$6) + M1946), "")</f>
        <v>#VALUE!</v>
      </c>
      <c r="N1947" s="3" t="e">
        <f aca="false">IF(M1947&lt;&gt;"", L1947-M1947, "")</f>
        <v>#VALUE!</v>
      </c>
      <c r="P1947" s="9" t="e">
        <f aca="false">IF(ROW(E1947) - 1 &gt;= $P$1, IF(OFFSET(N1947, 1- $P$1, 0) &lt;&gt; "", SUM(N1947:N1947(N1947, 1 - $P$1, 0)) / $P$1, ""), "")</f>
        <v>#VALUE!</v>
      </c>
      <c r="Q1947" s="4" t="e">
        <f aca="true">IF(ROW(N1947) - 1 &gt;= $P$1,IF(OFFSET(P1947, -1, 0) = "", P1947, ((N1947 - Q1946) * $O$5) + Q1946), "")</f>
        <v>#VALUE!</v>
      </c>
      <c r="R1947" s="4" t="e">
        <f aca="false">IF(Q1947&lt;&gt;"", N1947 - Q1947, "")</f>
        <v>#VALUE!</v>
      </c>
    </row>
    <row collapsed="false" customFormat="false" customHeight="true" hidden="false" ht="14.4" outlineLevel="0" r="1948">
      <c r="A1948" s="5" t="n">
        <v>39384</v>
      </c>
      <c r="B1948" s="1" t="n">
        <v>185.45</v>
      </c>
      <c r="C1948" s="1" t="n">
        <v>186.59</v>
      </c>
      <c r="D1948" s="1" t="n">
        <v>184.7</v>
      </c>
      <c r="E1948" s="1" t="n">
        <v>185.09</v>
      </c>
      <c r="F1948" s="1" t="n">
        <v>19305500</v>
      </c>
      <c r="G1948" s="1" t="n">
        <v>184.3</v>
      </c>
      <c r="I1948" s="6" t="e">
        <f aca="false">IF(ROW(E1948) - 1 &gt;= $I$1,SUM(E1948:E1948(E1948,1 - $I$1, 0)) / $I$1,"")</f>
        <v>#VALUE!</v>
      </c>
      <c r="J1948" s="6" t="e">
        <f aca="false">IF(ROW(E1948) - 1 &gt;= $J$1,SUM(E1948:E1948(E1948,1 - $J$1, 0)) / $J$1,"")</f>
        <v>#VALUE!</v>
      </c>
      <c r="L1948" s="7" t="e">
        <f aca="true">IF(ROW(E1948) - 1 &gt;= $L$1,IF(OFFSET(I1948, -1, 0) = "", I1948, ((E1948 - L1947) * $K$4) + L1947), "")</f>
        <v>#VALUE!</v>
      </c>
      <c r="M1948" s="7" t="e">
        <f aca="true">IF(ROW(E1948) - 1 &gt;= $M$1,IF(OFFSET(J1948, -1, 0) = "", J1948, ((E1948 - M1947) * $K$6) + M1947), "")</f>
        <v>#VALUE!</v>
      </c>
      <c r="N1948" s="3" t="e">
        <f aca="false">IF(M1948&lt;&gt;"", L1948-M1948, "")</f>
        <v>#VALUE!</v>
      </c>
      <c r="P1948" s="9" t="e">
        <f aca="false">IF(ROW(E1948) - 1 &gt;= $P$1, IF(OFFSET(N1948, 1- $P$1, 0) &lt;&gt; "", SUM(N1948:N1948(N1948, 1 - $P$1, 0)) / $P$1, ""), "")</f>
        <v>#VALUE!</v>
      </c>
      <c r="Q1948" s="4" t="e">
        <f aca="true">IF(ROW(N1948) - 1 &gt;= $P$1,IF(OFFSET(P1948, -1, 0) = "", P1948, ((N1948 - Q1947) * $O$5) + Q1947), "")</f>
        <v>#VALUE!</v>
      </c>
      <c r="R1948" s="4" t="e">
        <f aca="false">IF(Q1948&lt;&gt;"", N1948 - Q1948, "")</f>
        <v>#VALUE!</v>
      </c>
    </row>
    <row collapsed="false" customFormat="false" customHeight="true" hidden="false" ht="14.4" outlineLevel="0" r="1949">
      <c r="A1949" s="5" t="n">
        <v>39385</v>
      </c>
      <c r="B1949" s="1" t="n">
        <v>186.18</v>
      </c>
      <c r="C1949" s="1" t="n">
        <v>189.37</v>
      </c>
      <c r="D1949" s="1" t="n">
        <v>184.73</v>
      </c>
      <c r="E1949" s="1" t="n">
        <v>187</v>
      </c>
      <c r="F1949" s="1" t="n">
        <v>33550500</v>
      </c>
      <c r="G1949" s="1" t="n">
        <v>186.2</v>
      </c>
      <c r="I1949" s="6" t="e">
        <f aca="false">IF(ROW(E1949) - 1 &gt;= $I$1,SUM(E1949:E1949(E1949,1 - $I$1, 0)) / $I$1,"")</f>
        <v>#VALUE!</v>
      </c>
      <c r="J1949" s="6" t="e">
        <f aca="false">IF(ROW(E1949) - 1 &gt;= $J$1,SUM(E1949:E1949(E1949,1 - $J$1, 0)) / $J$1,"")</f>
        <v>#VALUE!</v>
      </c>
      <c r="L1949" s="7" t="e">
        <f aca="true">IF(ROW(E1949) - 1 &gt;= $L$1,IF(OFFSET(I1949, -1, 0) = "", I1949, ((E1949 - L1948) * $K$4) + L1948), "")</f>
        <v>#VALUE!</v>
      </c>
      <c r="M1949" s="7" t="e">
        <f aca="true">IF(ROW(E1949) - 1 &gt;= $M$1,IF(OFFSET(J1949, -1, 0) = "", J1949, ((E1949 - M1948) * $K$6) + M1948), "")</f>
        <v>#VALUE!</v>
      </c>
      <c r="N1949" s="3" t="e">
        <f aca="false">IF(M1949&lt;&gt;"", L1949-M1949, "")</f>
        <v>#VALUE!</v>
      </c>
      <c r="P1949" s="9" t="e">
        <f aca="false">IF(ROW(E1949) - 1 &gt;= $P$1, IF(OFFSET(N1949, 1- $P$1, 0) &lt;&gt; "", SUM(N1949:N1949(N1949, 1 - $P$1, 0)) / $P$1, ""), "")</f>
        <v>#VALUE!</v>
      </c>
      <c r="Q1949" s="4" t="e">
        <f aca="true">IF(ROW(N1949) - 1 &gt;= $P$1,IF(OFFSET(P1949, -1, 0) = "", P1949, ((N1949 - Q1948) * $O$5) + Q1948), "")</f>
        <v>#VALUE!</v>
      </c>
      <c r="R1949" s="4" t="e">
        <f aca="false">IF(Q1949&lt;&gt;"", N1949 - Q1949, "")</f>
        <v>#VALUE!</v>
      </c>
    </row>
    <row collapsed="false" customFormat="false" customHeight="true" hidden="false" ht="14.4" outlineLevel="0" r="1950">
      <c r="A1950" s="5" t="n">
        <v>39386</v>
      </c>
      <c r="B1950" s="1" t="n">
        <v>187.63</v>
      </c>
      <c r="C1950" s="1" t="n">
        <v>190.12</v>
      </c>
      <c r="D1950" s="1" t="n">
        <v>184.95</v>
      </c>
      <c r="E1950" s="1" t="n">
        <v>189.95</v>
      </c>
      <c r="F1950" s="1" t="n">
        <v>29761100</v>
      </c>
      <c r="G1950" s="1" t="n">
        <v>189.14</v>
      </c>
      <c r="I1950" s="6" t="e">
        <f aca="false">IF(ROW(E1950) - 1 &gt;= $I$1,SUM(E1950:E1950(E1950,1 - $I$1, 0)) / $I$1,"")</f>
        <v>#VALUE!</v>
      </c>
      <c r="J1950" s="6" t="e">
        <f aca="false">IF(ROW(E1950) - 1 &gt;= $J$1,SUM(E1950:E1950(E1950,1 - $J$1, 0)) / $J$1,"")</f>
        <v>#VALUE!</v>
      </c>
      <c r="L1950" s="7" t="e">
        <f aca="true">IF(ROW(E1950) - 1 &gt;= $L$1,IF(OFFSET(I1950, -1, 0) = "", I1950, ((E1950 - L1949) * $K$4) + L1949), "")</f>
        <v>#VALUE!</v>
      </c>
      <c r="M1950" s="7" t="e">
        <f aca="true">IF(ROW(E1950) - 1 &gt;= $M$1,IF(OFFSET(J1950, -1, 0) = "", J1950, ((E1950 - M1949) * $K$6) + M1949), "")</f>
        <v>#VALUE!</v>
      </c>
      <c r="N1950" s="3" t="e">
        <f aca="false">IF(M1950&lt;&gt;"", L1950-M1950, "")</f>
        <v>#VALUE!</v>
      </c>
      <c r="P1950" s="9" t="e">
        <f aca="false">IF(ROW(E1950) - 1 &gt;= $P$1, IF(OFFSET(N1950, 1- $P$1, 0) &lt;&gt; "", SUM(N1950:N1950(N1950, 1 - $P$1, 0)) / $P$1, ""), "")</f>
        <v>#VALUE!</v>
      </c>
      <c r="Q1950" s="4" t="e">
        <f aca="true">IF(ROW(N1950) - 1 &gt;= $P$1,IF(OFFSET(P1950, -1, 0) = "", P1950, ((N1950 - Q1949) * $O$5) + Q1949), "")</f>
        <v>#VALUE!</v>
      </c>
      <c r="R1950" s="4" t="e">
        <f aca="false">IF(Q1950&lt;&gt;"", N1950 - Q1950, "")</f>
        <v>#VALUE!</v>
      </c>
    </row>
    <row collapsed="false" customFormat="false" customHeight="true" hidden="false" ht="14.4" outlineLevel="0" r="1951">
      <c r="A1951" s="5" t="n">
        <v>39387</v>
      </c>
      <c r="B1951" s="1" t="n">
        <v>188.6</v>
      </c>
      <c r="C1951" s="1" t="n">
        <v>190.1</v>
      </c>
      <c r="D1951" s="1" t="n">
        <v>180</v>
      </c>
      <c r="E1951" s="1" t="n">
        <v>187.44</v>
      </c>
      <c r="F1951" s="1" t="n">
        <v>28751300</v>
      </c>
      <c r="G1951" s="1" t="n">
        <v>186.64</v>
      </c>
      <c r="I1951" s="6" t="e">
        <f aca="false">IF(ROW(E1951) - 1 &gt;= $I$1,SUM(E1951:E1951(E1951,1 - $I$1, 0)) / $I$1,"")</f>
        <v>#VALUE!</v>
      </c>
      <c r="J1951" s="6" t="e">
        <f aca="false">IF(ROW(E1951) - 1 &gt;= $J$1,SUM(E1951:E1951(E1951,1 - $J$1, 0)) / $J$1,"")</f>
        <v>#VALUE!</v>
      </c>
      <c r="L1951" s="7" t="e">
        <f aca="true">IF(ROW(E1951) - 1 &gt;= $L$1,IF(OFFSET(I1951, -1, 0) = "", I1951, ((E1951 - L1950) * $K$4) + L1950), "")</f>
        <v>#VALUE!</v>
      </c>
      <c r="M1951" s="7" t="e">
        <f aca="true">IF(ROW(E1951) - 1 &gt;= $M$1,IF(OFFSET(J1951, -1, 0) = "", J1951, ((E1951 - M1950) * $K$6) + M1950), "")</f>
        <v>#VALUE!</v>
      </c>
      <c r="N1951" s="3" t="e">
        <f aca="false">IF(M1951&lt;&gt;"", L1951-M1951, "")</f>
        <v>#VALUE!</v>
      </c>
      <c r="P1951" s="9" t="e">
        <f aca="false">IF(ROW(E1951) - 1 &gt;= $P$1, IF(OFFSET(N1951, 1- $P$1, 0) &lt;&gt; "", SUM(N1951:N1951(N1951, 1 - $P$1, 0)) / $P$1, ""), "")</f>
        <v>#VALUE!</v>
      </c>
      <c r="Q1951" s="4" t="e">
        <f aca="true">IF(ROW(N1951) - 1 &gt;= $P$1,IF(OFFSET(P1951, -1, 0) = "", P1951, ((N1951 - Q1950) * $O$5) + Q1950), "")</f>
        <v>#VALUE!</v>
      </c>
      <c r="R1951" s="4" t="e">
        <f aca="false">IF(Q1951&lt;&gt;"", N1951 - Q1951, "")</f>
        <v>#VALUE!</v>
      </c>
    </row>
    <row collapsed="false" customFormat="false" customHeight="true" hidden="false" ht="14.4" outlineLevel="0" r="1952">
      <c r="A1952" s="5" t="n">
        <v>39388</v>
      </c>
      <c r="B1952" s="1" t="n">
        <v>189.21</v>
      </c>
      <c r="C1952" s="1" t="n">
        <v>189.44</v>
      </c>
      <c r="D1952" s="1" t="n">
        <v>183.49</v>
      </c>
      <c r="E1952" s="1" t="n">
        <v>187.87</v>
      </c>
      <c r="F1952" s="1" t="n">
        <v>35789800</v>
      </c>
      <c r="G1952" s="1" t="n">
        <v>187.07</v>
      </c>
      <c r="I1952" s="6" t="e">
        <f aca="false">IF(ROW(E1952) - 1 &gt;= $I$1,SUM(E1952:E1952(E1952,1 - $I$1, 0)) / $I$1,"")</f>
        <v>#VALUE!</v>
      </c>
      <c r="J1952" s="6" t="e">
        <f aca="false">IF(ROW(E1952) - 1 &gt;= $J$1,SUM(E1952:E1952(E1952,1 - $J$1, 0)) / $J$1,"")</f>
        <v>#VALUE!</v>
      </c>
      <c r="L1952" s="7" t="e">
        <f aca="true">IF(ROW(E1952) - 1 &gt;= $L$1,IF(OFFSET(I1952, -1, 0) = "", I1952, ((E1952 - L1951) * $K$4) + L1951), "")</f>
        <v>#VALUE!</v>
      </c>
      <c r="M1952" s="7" t="e">
        <f aca="true">IF(ROW(E1952) - 1 &gt;= $M$1,IF(OFFSET(J1952, -1, 0) = "", J1952, ((E1952 - M1951) * $K$6) + M1951), "")</f>
        <v>#VALUE!</v>
      </c>
      <c r="N1952" s="3" t="e">
        <f aca="false">IF(M1952&lt;&gt;"", L1952-M1952, "")</f>
        <v>#VALUE!</v>
      </c>
      <c r="P1952" s="9" t="e">
        <f aca="false">IF(ROW(E1952) - 1 &gt;= $P$1, IF(OFFSET(N1952, 1- $P$1, 0) &lt;&gt; "", SUM(N1952:N1952(N1952, 1 - $P$1, 0)) / $P$1, ""), "")</f>
        <v>#VALUE!</v>
      </c>
      <c r="Q1952" s="4" t="e">
        <f aca="true">IF(ROW(N1952) - 1 &gt;= $P$1,IF(OFFSET(P1952, -1, 0) = "", P1952, ((N1952 - Q1951) * $O$5) + Q1951), "")</f>
        <v>#VALUE!</v>
      </c>
      <c r="R1952" s="4" t="e">
        <f aca="false">IF(Q1952&lt;&gt;"", N1952 - Q1952, "")</f>
        <v>#VALUE!</v>
      </c>
    </row>
    <row collapsed="false" customFormat="false" customHeight="true" hidden="false" ht="14.4" outlineLevel="0" r="1953">
      <c r="A1953" s="5" t="n">
        <v>39391</v>
      </c>
      <c r="B1953" s="1" t="n">
        <v>185.29</v>
      </c>
      <c r="C1953" s="1" t="n">
        <v>188.96</v>
      </c>
      <c r="D1953" s="1" t="n">
        <v>184.24</v>
      </c>
      <c r="E1953" s="1" t="n">
        <v>186.18</v>
      </c>
      <c r="F1953" s="1" t="n">
        <v>28720600</v>
      </c>
      <c r="G1953" s="1" t="n">
        <v>185.38</v>
      </c>
      <c r="I1953" s="6" t="e">
        <f aca="false">IF(ROW(E1953) - 1 &gt;= $I$1,SUM(E1953:E1953(E1953,1 - $I$1, 0)) / $I$1,"")</f>
        <v>#VALUE!</v>
      </c>
      <c r="J1953" s="6" t="e">
        <f aca="false">IF(ROW(E1953) - 1 &gt;= $J$1,SUM(E1953:E1953(E1953,1 - $J$1, 0)) / $J$1,"")</f>
        <v>#VALUE!</v>
      </c>
      <c r="L1953" s="7" t="e">
        <f aca="true">IF(ROW(E1953) - 1 &gt;= $L$1,IF(OFFSET(I1953, -1, 0) = "", I1953, ((E1953 - L1952) * $K$4) + L1952), "")</f>
        <v>#VALUE!</v>
      </c>
      <c r="M1953" s="7" t="e">
        <f aca="true">IF(ROW(E1953) - 1 &gt;= $M$1,IF(OFFSET(J1953, -1, 0) = "", J1953, ((E1953 - M1952) * $K$6) + M1952), "")</f>
        <v>#VALUE!</v>
      </c>
      <c r="N1953" s="3" t="e">
        <f aca="false">IF(M1953&lt;&gt;"", L1953-M1953, "")</f>
        <v>#VALUE!</v>
      </c>
      <c r="P1953" s="9" t="e">
        <f aca="false">IF(ROW(E1953) - 1 &gt;= $P$1, IF(OFFSET(N1953, 1- $P$1, 0) &lt;&gt; "", SUM(N1953:N1953(N1953, 1 - $P$1, 0)) / $P$1, ""), "")</f>
        <v>#VALUE!</v>
      </c>
      <c r="Q1953" s="4" t="e">
        <f aca="true">IF(ROW(N1953) - 1 &gt;= $P$1,IF(OFFSET(P1953, -1, 0) = "", P1953, ((N1953 - Q1952) * $O$5) + Q1952), "")</f>
        <v>#VALUE!</v>
      </c>
      <c r="R1953" s="4" t="e">
        <f aca="false">IF(Q1953&lt;&gt;"", N1953 - Q1953, "")</f>
        <v>#VALUE!</v>
      </c>
    </row>
    <row collapsed="false" customFormat="false" customHeight="true" hidden="false" ht="14.4" outlineLevel="0" r="1954">
      <c r="A1954" s="5" t="n">
        <v>39392</v>
      </c>
      <c r="B1954" s="1" t="n">
        <v>187.05</v>
      </c>
      <c r="C1954" s="1" t="n">
        <v>192</v>
      </c>
      <c r="D1954" s="1" t="n">
        <v>185.27</v>
      </c>
      <c r="E1954" s="1" t="n">
        <v>191.79</v>
      </c>
      <c r="F1954" s="1" t="n">
        <v>34097400</v>
      </c>
      <c r="G1954" s="1" t="n">
        <v>190.97</v>
      </c>
      <c r="I1954" s="6" t="e">
        <f aca="false">IF(ROW(E1954) - 1 &gt;= $I$1,SUM(E1954:E1954(E1954,1 - $I$1, 0)) / $I$1,"")</f>
        <v>#VALUE!</v>
      </c>
      <c r="J1954" s="6" t="e">
        <f aca="false">IF(ROW(E1954) - 1 &gt;= $J$1,SUM(E1954:E1954(E1954,1 - $J$1, 0)) / $J$1,"")</f>
        <v>#VALUE!</v>
      </c>
      <c r="L1954" s="7" t="e">
        <f aca="true">IF(ROW(E1954) - 1 &gt;= $L$1,IF(OFFSET(I1954, -1, 0) = "", I1954, ((E1954 - L1953) * $K$4) + L1953), "")</f>
        <v>#VALUE!</v>
      </c>
      <c r="M1954" s="7" t="e">
        <f aca="true">IF(ROW(E1954) - 1 &gt;= $M$1,IF(OFFSET(J1954, -1, 0) = "", J1954, ((E1954 - M1953) * $K$6) + M1953), "")</f>
        <v>#VALUE!</v>
      </c>
      <c r="N1954" s="3" t="e">
        <f aca="false">IF(M1954&lt;&gt;"", L1954-M1954, "")</f>
        <v>#VALUE!</v>
      </c>
      <c r="P1954" s="9" t="e">
        <f aca="false">IF(ROW(E1954) - 1 &gt;= $P$1, IF(OFFSET(N1954, 1- $P$1, 0) &lt;&gt; "", SUM(N1954:N1954(N1954, 1 - $P$1, 0)) / $P$1, ""), "")</f>
        <v>#VALUE!</v>
      </c>
      <c r="Q1954" s="4" t="e">
        <f aca="true">IF(ROW(N1954) - 1 &gt;= $P$1,IF(OFFSET(P1954, -1, 0) = "", P1954, ((N1954 - Q1953) * $O$5) + Q1953), "")</f>
        <v>#VALUE!</v>
      </c>
      <c r="R1954" s="4" t="e">
        <f aca="false">IF(Q1954&lt;&gt;"", N1954 - Q1954, "")</f>
        <v>#VALUE!</v>
      </c>
    </row>
    <row collapsed="false" customFormat="false" customHeight="true" hidden="false" ht="14.4" outlineLevel="0" r="1955">
      <c r="A1955" s="5" t="n">
        <v>39393</v>
      </c>
      <c r="B1955" s="1" t="n">
        <v>190.61</v>
      </c>
      <c r="C1955" s="1" t="n">
        <v>192.68</v>
      </c>
      <c r="D1955" s="1" t="n">
        <v>186.13</v>
      </c>
      <c r="E1955" s="1" t="n">
        <v>186.3</v>
      </c>
      <c r="F1955" s="1" t="n">
        <v>35473400</v>
      </c>
      <c r="G1955" s="1" t="n">
        <v>185.5</v>
      </c>
      <c r="I1955" s="6" t="e">
        <f aca="false">IF(ROW(E1955) - 1 &gt;= $I$1,SUM(E1955:E1955(E1955,1 - $I$1, 0)) / $I$1,"")</f>
        <v>#VALUE!</v>
      </c>
      <c r="J1955" s="6" t="e">
        <f aca="false">IF(ROW(E1955) - 1 &gt;= $J$1,SUM(E1955:E1955(E1955,1 - $J$1, 0)) / $J$1,"")</f>
        <v>#VALUE!</v>
      </c>
      <c r="L1955" s="7" t="e">
        <f aca="true">IF(ROW(E1955) - 1 &gt;= $L$1,IF(OFFSET(I1955, -1, 0) = "", I1955, ((E1955 - L1954) * $K$4) + L1954), "")</f>
        <v>#VALUE!</v>
      </c>
      <c r="M1955" s="7" t="e">
        <f aca="true">IF(ROW(E1955) - 1 &gt;= $M$1,IF(OFFSET(J1955, -1, 0) = "", J1955, ((E1955 - M1954) * $K$6) + M1954), "")</f>
        <v>#VALUE!</v>
      </c>
      <c r="N1955" s="3" t="e">
        <f aca="false">IF(M1955&lt;&gt;"", L1955-M1955, "")</f>
        <v>#VALUE!</v>
      </c>
      <c r="P1955" s="9" t="e">
        <f aca="false">IF(ROW(E1955) - 1 &gt;= $P$1, IF(OFFSET(N1955, 1- $P$1, 0) &lt;&gt; "", SUM(N1955:N1955(N1955, 1 - $P$1, 0)) / $P$1, ""), "")</f>
        <v>#VALUE!</v>
      </c>
      <c r="Q1955" s="4" t="e">
        <f aca="true">IF(ROW(N1955) - 1 &gt;= $P$1,IF(OFFSET(P1955, -1, 0) = "", P1955, ((N1955 - Q1954) * $O$5) + Q1954), "")</f>
        <v>#VALUE!</v>
      </c>
      <c r="R1955" s="4" t="e">
        <f aca="false">IF(Q1955&lt;&gt;"", N1955 - Q1955, "")</f>
        <v>#VALUE!</v>
      </c>
    </row>
    <row collapsed="false" customFormat="false" customHeight="true" hidden="false" ht="14.4" outlineLevel="0" r="1956">
      <c r="A1956" s="5" t="n">
        <v>39394</v>
      </c>
      <c r="B1956" s="1" t="n">
        <v>186.67</v>
      </c>
      <c r="C1956" s="1" t="n">
        <v>186.9</v>
      </c>
      <c r="D1956" s="1" t="n">
        <v>167.77</v>
      </c>
      <c r="E1956" s="1" t="n">
        <v>175.47</v>
      </c>
      <c r="F1956" s="1" t="n">
        <v>67458500</v>
      </c>
      <c r="G1956" s="1" t="n">
        <v>174.72</v>
      </c>
      <c r="I1956" s="6" t="e">
        <f aca="false">IF(ROW(E1956) - 1 &gt;= $I$1,SUM(E1956:E1956(E1956,1 - $I$1, 0)) / $I$1,"")</f>
        <v>#VALUE!</v>
      </c>
      <c r="J1956" s="6" t="e">
        <f aca="false">IF(ROW(E1956) - 1 &gt;= $J$1,SUM(E1956:E1956(E1956,1 - $J$1, 0)) / $J$1,"")</f>
        <v>#VALUE!</v>
      </c>
      <c r="L1956" s="7" t="e">
        <f aca="true">IF(ROW(E1956) - 1 &gt;= $L$1,IF(OFFSET(I1956, -1, 0) = "", I1956, ((E1956 - L1955) * $K$4) + L1955), "")</f>
        <v>#VALUE!</v>
      </c>
      <c r="M1956" s="7" t="e">
        <f aca="true">IF(ROW(E1956) - 1 &gt;= $M$1,IF(OFFSET(J1956, -1, 0) = "", J1956, ((E1956 - M1955) * $K$6) + M1955), "")</f>
        <v>#VALUE!</v>
      </c>
      <c r="N1956" s="3" t="e">
        <f aca="false">IF(M1956&lt;&gt;"", L1956-M1956, "")</f>
        <v>#VALUE!</v>
      </c>
      <c r="P1956" s="9" t="e">
        <f aca="false">IF(ROW(E1956) - 1 &gt;= $P$1, IF(OFFSET(N1956, 1- $P$1, 0) &lt;&gt; "", SUM(N1956:N1956(N1956, 1 - $P$1, 0)) / $P$1, ""), "")</f>
        <v>#VALUE!</v>
      </c>
      <c r="Q1956" s="4" t="e">
        <f aca="true">IF(ROW(N1956) - 1 &gt;= $P$1,IF(OFFSET(P1956, -1, 0) = "", P1956, ((N1956 - Q1955) * $O$5) + Q1955), "")</f>
        <v>#VALUE!</v>
      </c>
      <c r="R1956" s="4" t="e">
        <f aca="false">IF(Q1956&lt;&gt;"", N1956 - Q1956, "")</f>
        <v>#VALUE!</v>
      </c>
    </row>
    <row collapsed="false" customFormat="false" customHeight="true" hidden="false" ht="14.4" outlineLevel="0" r="1957">
      <c r="A1957" s="5" t="n">
        <v>39395</v>
      </c>
      <c r="B1957" s="1" t="n">
        <v>171.15</v>
      </c>
      <c r="C1957" s="1" t="n">
        <v>175.12</v>
      </c>
      <c r="D1957" s="1" t="n">
        <v>165.21</v>
      </c>
      <c r="E1957" s="1" t="n">
        <v>165.37</v>
      </c>
      <c r="F1957" s="1" t="n">
        <v>54458700</v>
      </c>
      <c r="G1957" s="1" t="n">
        <v>164.66</v>
      </c>
      <c r="I1957" s="6" t="e">
        <f aca="false">IF(ROW(E1957) - 1 &gt;= $I$1,SUM(E1957:E1957(E1957,1 - $I$1, 0)) / $I$1,"")</f>
        <v>#VALUE!</v>
      </c>
      <c r="J1957" s="6" t="e">
        <f aca="false">IF(ROW(E1957) - 1 &gt;= $J$1,SUM(E1957:E1957(E1957,1 - $J$1, 0)) / $J$1,"")</f>
        <v>#VALUE!</v>
      </c>
      <c r="L1957" s="7" t="e">
        <f aca="true">IF(ROW(E1957) - 1 &gt;= $L$1,IF(OFFSET(I1957, -1, 0) = "", I1957, ((E1957 - L1956) * $K$4) + L1956), "")</f>
        <v>#VALUE!</v>
      </c>
      <c r="M1957" s="7" t="e">
        <f aca="true">IF(ROW(E1957) - 1 &gt;= $M$1,IF(OFFSET(J1957, -1, 0) = "", J1957, ((E1957 - M1956) * $K$6) + M1956), "")</f>
        <v>#VALUE!</v>
      </c>
      <c r="N1957" s="3" t="e">
        <f aca="false">IF(M1957&lt;&gt;"", L1957-M1957, "")</f>
        <v>#VALUE!</v>
      </c>
      <c r="P1957" s="9" t="e">
        <f aca="false">IF(ROW(E1957) - 1 &gt;= $P$1, IF(OFFSET(N1957, 1- $P$1, 0) &lt;&gt; "", SUM(N1957:N1957(N1957, 1 - $P$1, 0)) / $P$1, ""), "")</f>
        <v>#VALUE!</v>
      </c>
      <c r="Q1957" s="4" t="e">
        <f aca="true">IF(ROW(N1957) - 1 &gt;= $P$1,IF(OFFSET(P1957, -1, 0) = "", P1957, ((N1957 - Q1956) * $O$5) + Q1956), "")</f>
        <v>#VALUE!</v>
      </c>
      <c r="R1957" s="4" t="e">
        <f aca="false">IF(Q1957&lt;&gt;"", N1957 - Q1957, "")</f>
        <v>#VALUE!</v>
      </c>
    </row>
    <row collapsed="false" customFormat="false" customHeight="true" hidden="false" ht="14.4" outlineLevel="0" r="1958">
      <c r="A1958" s="5" t="n">
        <v>39398</v>
      </c>
      <c r="B1958" s="1" t="n">
        <v>165.28</v>
      </c>
      <c r="C1958" s="1" t="n">
        <v>167.7</v>
      </c>
      <c r="D1958" s="1" t="n">
        <v>150.63</v>
      </c>
      <c r="E1958" s="1" t="n">
        <v>153.76</v>
      </c>
      <c r="F1958" s="1" t="n">
        <v>63057700</v>
      </c>
      <c r="G1958" s="1" t="n">
        <v>153.1</v>
      </c>
      <c r="I1958" s="6" t="e">
        <f aca="false">IF(ROW(E1958) - 1 &gt;= $I$1,SUM(E1958:E1958(E1958,1 - $I$1, 0)) / $I$1,"")</f>
        <v>#VALUE!</v>
      </c>
      <c r="J1958" s="6" t="e">
        <f aca="false">IF(ROW(E1958) - 1 &gt;= $J$1,SUM(E1958:E1958(E1958,1 - $J$1, 0)) / $J$1,"")</f>
        <v>#VALUE!</v>
      </c>
      <c r="L1958" s="7" t="e">
        <f aca="true">IF(ROW(E1958) - 1 &gt;= $L$1,IF(OFFSET(I1958, -1, 0) = "", I1958, ((E1958 - L1957) * $K$4) + L1957), "")</f>
        <v>#VALUE!</v>
      </c>
      <c r="M1958" s="7" t="e">
        <f aca="true">IF(ROW(E1958) - 1 &gt;= $M$1,IF(OFFSET(J1958, -1, 0) = "", J1958, ((E1958 - M1957) * $K$6) + M1957), "")</f>
        <v>#VALUE!</v>
      </c>
      <c r="N1958" s="3" t="e">
        <f aca="false">IF(M1958&lt;&gt;"", L1958-M1958, "")</f>
        <v>#VALUE!</v>
      </c>
      <c r="P1958" s="9" t="e">
        <f aca="false">IF(ROW(E1958) - 1 &gt;= $P$1, IF(OFFSET(N1958, 1- $P$1, 0) &lt;&gt; "", SUM(N1958:N1958(N1958, 1 - $P$1, 0)) / $P$1, ""), "")</f>
        <v>#VALUE!</v>
      </c>
      <c r="Q1958" s="4" t="e">
        <f aca="true">IF(ROW(N1958) - 1 &gt;= $P$1,IF(OFFSET(P1958, -1, 0) = "", P1958, ((N1958 - Q1957) * $O$5) + Q1957), "")</f>
        <v>#VALUE!</v>
      </c>
      <c r="R1958" s="4" t="e">
        <f aca="false">IF(Q1958&lt;&gt;"", N1958 - Q1958, "")</f>
        <v>#VALUE!</v>
      </c>
    </row>
    <row collapsed="false" customFormat="false" customHeight="true" hidden="false" ht="14.4" outlineLevel="0" r="1959">
      <c r="A1959" s="5" t="n">
        <v>39399</v>
      </c>
      <c r="B1959" s="1" t="n">
        <v>160.85</v>
      </c>
      <c r="C1959" s="1" t="n">
        <v>170.98</v>
      </c>
      <c r="D1959" s="1" t="n">
        <v>153.76</v>
      </c>
      <c r="E1959" s="1" t="n">
        <v>169.96</v>
      </c>
      <c r="F1959" s="1" t="n">
        <v>62034100</v>
      </c>
      <c r="G1959" s="1" t="n">
        <v>169.23</v>
      </c>
      <c r="I1959" s="6" t="e">
        <f aca="false">IF(ROW(E1959) - 1 &gt;= $I$1,SUM(E1959:E1959(E1959,1 - $I$1, 0)) / $I$1,"")</f>
        <v>#VALUE!</v>
      </c>
      <c r="J1959" s="6" t="e">
        <f aca="false">IF(ROW(E1959) - 1 &gt;= $J$1,SUM(E1959:E1959(E1959,1 - $J$1, 0)) / $J$1,"")</f>
        <v>#VALUE!</v>
      </c>
      <c r="L1959" s="7" t="e">
        <f aca="true">IF(ROW(E1959) - 1 &gt;= $L$1,IF(OFFSET(I1959, -1, 0) = "", I1959, ((E1959 - L1958) * $K$4) + L1958), "")</f>
        <v>#VALUE!</v>
      </c>
      <c r="M1959" s="7" t="e">
        <f aca="true">IF(ROW(E1959) - 1 &gt;= $M$1,IF(OFFSET(J1959, -1, 0) = "", J1959, ((E1959 - M1958) * $K$6) + M1958), "")</f>
        <v>#VALUE!</v>
      </c>
      <c r="N1959" s="3" t="e">
        <f aca="false">IF(M1959&lt;&gt;"", L1959-M1959, "")</f>
        <v>#VALUE!</v>
      </c>
      <c r="P1959" s="9" t="e">
        <f aca="false">IF(ROW(E1959) - 1 &gt;= $P$1, IF(OFFSET(N1959, 1- $P$1, 0) &lt;&gt; "", SUM(N1959:N1959(N1959, 1 - $P$1, 0)) / $P$1, ""), "")</f>
        <v>#VALUE!</v>
      </c>
      <c r="Q1959" s="4" t="e">
        <f aca="true">IF(ROW(N1959) - 1 &gt;= $P$1,IF(OFFSET(P1959, -1, 0) = "", P1959, ((N1959 - Q1958) * $O$5) + Q1958), "")</f>
        <v>#VALUE!</v>
      </c>
      <c r="R1959" s="4" t="e">
        <f aca="false">IF(Q1959&lt;&gt;"", N1959 - Q1959, "")</f>
        <v>#VALUE!</v>
      </c>
    </row>
    <row collapsed="false" customFormat="false" customHeight="true" hidden="false" ht="14.4" outlineLevel="0" r="1960">
      <c r="A1960" s="5" t="n">
        <v>39400</v>
      </c>
      <c r="B1960" s="1" t="n">
        <v>177.16</v>
      </c>
      <c r="C1960" s="1" t="n">
        <v>177.57</v>
      </c>
      <c r="D1960" s="1" t="n">
        <v>163.74</v>
      </c>
      <c r="E1960" s="1" t="n">
        <v>166.11</v>
      </c>
      <c r="F1960" s="1" t="n">
        <v>51695400</v>
      </c>
      <c r="G1960" s="1" t="n">
        <v>165.4</v>
      </c>
      <c r="I1960" s="6" t="e">
        <f aca="false">IF(ROW(E1960) - 1 &gt;= $I$1,SUM(E1960:E1960(E1960,1 - $I$1, 0)) / $I$1,"")</f>
        <v>#VALUE!</v>
      </c>
      <c r="J1960" s="6" t="e">
        <f aca="false">IF(ROW(E1960) - 1 &gt;= $J$1,SUM(E1960:E1960(E1960,1 - $J$1, 0)) / $J$1,"")</f>
        <v>#VALUE!</v>
      </c>
      <c r="L1960" s="7" t="e">
        <f aca="true">IF(ROW(E1960) - 1 &gt;= $L$1,IF(OFFSET(I1960, -1, 0) = "", I1960, ((E1960 - L1959) * $K$4) + L1959), "")</f>
        <v>#VALUE!</v>
      </c>
      <c r="M1960" s="7" t="e">
        <f aca="true">IF(ROW(E1960) - 1 &gt;= $M$1,IF(OFFSET(J1960, -1, 0) = "", J1960, ((E1960 - M1959) * $K$6) + M1959), "")</f>
        <v>#VALUE!</v>
      </c>
      <c r="N1960" s="3" t="e">
        <f aca="false">IF(M1960&lt;&gt;"", L1960-M1960, "")</f>
        <v>#VALUE!</v>
      </c>
      <c r="P1960" s="9" t="e">
        <f aca="false">IF(ROW(E1960) - 1 &gt;= $P$1, IF(OFFSET(N1960, 1- $P$1, 0) &lt;&gt; "", SUM(N1960:N1960(N1960, 1 - $P$1, 0)) / $P$1, ""), "")</f>
        <v>#VALUE!</v>
      </c>
      <c r="Q1960" s="4" t="e">
        <f aca="true">IF(ROW(N1960) - 1 &gt;= $P$1,IF(OFFSET(P1960, -1, 0) = "", P1960, ((N1960 - Q1959) * $O$5) + Q1959), "")</f>
        <v>#VALUE!</v>
      </c>
      <c r="R1960" s="4" t="e">
        <f aca="false">IF(Q1960&lt;&gt;"", N1960 - Q1960, "")</f>
        <v>#VALUE!</v>
      </c>
    </row>
    <row collapsed="false" customFormat="false" customHeight="true" hidden="false" ht="14.4" outlineLevel="0" r="1961">
      <c r="A1961" s="5" t="n">
        <v>39401</v>
      </c>
      <c r="B1961" s="1" t="n">
        <v>166.39</v>
      </c>
      <c r="C1961" s="1" t="n">
        <v>169.59</v>
      </c>
      <c r="D1961" s="1" t="n">
        <v>160.3</v>
      </c>
      <c r="E1961" s="1" t="n">
        <v>164.3</v>
      </c>
      <c r="F1961" s="1" t="n">
        <v>53095600</v>
      </c>
      <c r="G1961" s="1" t="n">
        <v>163.6</v>
      </c>
      <c r="I1961" s="6" t="e">
        <f aca="false">IF(ROW(E1961) - 1 &gt;= $I$1,SUM(E1961:E1961(E1961,1 - $I$1, 0)) / $I$1,"")</f>
        <v>#VALUE!</v>
      </c>
      <c r="J1961" s="6" t="e">
        <f aca="false">IF(ROW(E1961) - 1 &gt;= $J$1,SUM(E1961:E1961(E1961,1 - $J$1, 0)) / $J$1,"")</f>
        <v>#VALUE!</v>
      </c>
      <c r="L1961" s="7" t="e">
        <f aca="true">IF(ROW(E1961) - 1 &gt;= $L$1,IF(OFFSET(I1961, -1, 0) = "", I1961, ((E1961 - L1960) * $K$4) + L1960), "")</f>
        <v>#VALUE!</v>
      </c>
      <c r="M1961" s="7" t="e">
        <f aca="true">IF(ROW(E1961) - 1 &gt;= $M$1,IF(OFFSET(J1961, -1, 0) = "", J1961, ((E1961 - M1960) * $K$6) + M1960), "")</f>
        <v>#VALUE!</v>
      </c>
      <c r="N1961" s="3" t="e">
        <f aca="false">IF(M1961&lt;&gt;"", L1961-M1961, "")</f>
        <v>#VALUE!</v>
      </c>
      <c r="P1961" s="9" t="e">
        <f aca="false">IF(ROW(E1961) - 1 &gt;= $P$1, IF(OFFSET(N1961, 1- $P$1, 0) &lt;&gt; "", SUM(N1961:N1961(N1961, 1 - $P$1, 0)) / $P$1, ""), "")</f>
        <v>#VALUE!</v>
      </c>
      <c r="Q1961" s="4" t="e">
        <f aca="true">IF(ROW(N1961) - 1 &gt;= $P$1,IF(OFFSET(P1961, -1, 0) = "", P1961, ((N1961 - Q1960) * $O$5) + Q1960), "")</f>
        <v>#VALUE!</v>
      </c>
      <c r="R1961" s="4" t="e">
        <f aca="false">IF(Q1961&lt;&gt;"", N1961 - Q1961, "")</f>
        <v>#VALUE!</v>
      </c>
    </row>
    <row collapsed="false" customFormat="false" customHeight="true" hidden="false" ht="14.4" outlineLevel="0" r="1962">
      <c r="A1962" s="5" t="n">
        <v>39402</v>
      </c>
      <c r="B1962" s="1" t="n">
        <v>165.3</v>
      </c>
      <c r="C1962" s="1" t="n">
        <v>167.02</v>
      </c>
      <c r="D1962" s="1" t="n">
        <v>159.33</v>
      </c>
      <c r="E1962" s="1" t="n">
        <v>166.39</v>
      </c>
      <c r="F1962" s="1" t="n">
        <v>49391300</v>
      </c>
      <c r="G1962" s="1" t="n">
        <v>165.68</v>
      </c>
      <c r="I1962" s="6" t="e">
        <f aca="false">IF(ROW(E1962) - 1 &gt;= $I$1,SUM(E1962:E1962(E1962,1 - $I$1, 0)) / $I$1,"")</f>
        <v>#VALUE!</v>
      </c>
      <c r="J1962" s="6" t="e">
        <f aca="false">IF(ROW(E1962) - 1 &gt;= $J$1,SUM(E1962:E1962(E1962,1 - $J$1, 0)) / $J$1,"")</f>
        <v>#VALUE!</v>
      </c>
      <c r="L1962" s="7" t="e">
        <f aca="true">IF(ROW(E1962) - 1 &gt;= $L$1,IF(OFFSET(I1962, -1, 0) = "", I1962, ((E1962 - L1961) * $K$4) + L1961), "")</f>
        <v>#VALUE!</v>
      </c>
      <c r="M1962" s="7" t="e">
        <f aca="true">IF(ROW(E1962) - 1 &gt;= $M$1,IF(OFFSET(J1962, -1, 0) = "", J1962, ((E1962 - M1961) * $K$6) + M1961), "")</f>
        <v>#VALUE!</v>
      </c>
      <c r="N1962" s="3" t="e">
        <f aca="false">IF(M1962&lt;&gt;"", L1962-M1962, "")</f>
        <v>#VALUE!</v>
      </c>
      <c r="P1962" s="9" t="e">
        <f aca="false">IF(ROW(E1962) - 1 &gt;= $P$1, IF(OFFSET(N1962, 1- $P$1, 0) &lt;&gt; "", SUM(N1962:N1962(N1962, 1 - $P$1, 0)) / $P$1, ""), "")</f>
        <v>#VALUE!</v>
      </c>
      <c r="Q1962" s="4" t="e">
        <f aca="true">IF(ROW(N1962) - 1 &gt;= $P$1,IF(OFFSET(P1962, -1, 0) = "", P1962, ((N1962 - Q1961) * $O$5) + Q1961), "")</f>
        <v>#VALUE!</v>
      </c>
      <c r="R1962" s="4" t="e">
        <f aca="false">IF(Q1962&lt;&gt;"", N1962 - Q1962, "")</f>
        <v>#VALUE!</v>
      </c>
    </row>
    <row collapsed="false" customFormat="false" customHeight="true" hidden="false" ht="14.4" outlineLevel="0" r="1963">
      <c r="A1963" s="5" t="n">
        <v>39405</v>
      </c>
      <c r="B1963" s="1" t="n">
        <v>166.1</v>
      </c>
      <c r="C1963" s="1" t="n">
        <v>168.2</v>
      </c>
      <c r="D1963" s="1" t="n">
        <v>162.1</v>
      </c>
      <c r="E1963" s="1" t="n">
        <v>163.95</v>
      </c>
      <c r="F1963" s="1" t="n">
        <v>41196800</v>
      </c>
      <c r="G1963" s="1" t="n">
        <v>163.25</v>
      </c>
      <c r="I1963" s="6" t="e">
        <f aca="false">IF(ROW(E1963) - 1 &gt;= $I$1,SUM(E1963:E1963(E1963,1 - $I$1, 0)) / $I$1,"")</f>
        <v>#VALUE!</v>
      </c>
      <c r="J1963" s="6" t="e">
        <f aca="false">IF(ROW(E1963) - 1 &gt;= $J$1,SUM(E1963:E1963(E1963,1 - $J$1, 0)) / $J$1,"")</f>
        <v>#VALUE!</v>
      </c>
      <c r="L1963" s="7" t="e">
        <f aca="true">IF(ROW(E1963) - 1 &gt;= $L$1,IF(OFFSET(I1963, -1, 0) = "", I1963, ((E1963 - L1962) * $K$4) + L1962), "")</f>
        <v>#VALUE!</v>
      </c>
      <c r="M1963" s="7" t="e">
        <f aca="true">IF(ROW(E1963) - 1 &gt;= $M$1,IF(OFFSET(J1963, -1, 0) = "", J1963, ((E1963 - M1962) * $K$6) + M1962), "")</f>
        <v>#VALUE!</v>
      </c>
      <c r="N1963" s="3" t="e">
        <f aca="false">IF(M1963&lt;&gt;"", L1963-M1963, "")</f>
        <v>#VALUE!</v>
      </c>
      <c r="P1963" s="9" t="e">
        <f aca="false">IF(ROW(E1963) - 1 &gt;= $P$1, IF(OFFSET(N1963, 1- $P$1, 0) &lt;&gt; "", SUM(N1963:N1963(N1963, 1 - $P$1, 0)) / $P$1, ""), "")</f>
        <v>#VALUE!</v>
      </c>
      <c r="Q1963" s="4" t="e">
        <f aca="true">IF(ROW(N1963) - 1 &gt;= $P$1,IF(OFFSET(P1963, -1, 0) = "", P1963, ((N1963 - Q1962) * $O$5) + Q1962), "")</f>
        <v>#VALUE!</v>
      </c>
      <c r="R1963" s="4" t="e">
        <f aca="false">IF(Q1963&lt;&gt;"", N1963 - Q1963, "")</f>
        <v>#VALUE!</v>
      </c>
    </row>
    <row collapsed="false" customFormat="false" customHeight="true" hidden="false" ht="14.4" outlineLevel="0" r="1964">
      <c r="A1964" s="5" t="n">
        <v>39406</v>
      </c>
      <c r="B1964" s="1" t="n">
        <v>165.67</v>
      </c>
      <c r="C1964" s="1" t="n">
        <v>171.79</v>
      </c>
      <c r="D1964" s="1" t="n">
        <v>163.53</v>
      </c>
      <c r="E1964" s="1" t="n">
        <v>168.85</v>
      </c>
      <c r="F1964" s="1" t="n">
        <v>55130100</v>
      </c>
      <c r="G1964" s="1" t="n">
        <v>168.13</v>
      </c>
      <c r="I1964" s="6" t="e">
        <f aca="false">IF(ROW(E1964) - 1 &gt;= $I$1,SUM(E1964:E1964(E1964,1 - $I$1, 0)) / $I$1,"")</f>
        <v>#VALUE!</v>
      </c>
      <c r="J1964" s="6" t="e">
        <f aca="false">IF(ROW(E1964) - 1 &gt;= $J$1,SUM(E1964:E1964(E1964,1 - $J$1, 0)) / $J$1,"")</f>
        <v>#VALUE!</v>
      </c>
      <c r="L1964" s="7" t="e">
        <f aca="true">IF(ROW(E1964) - 1 &gt;= $L$1,IF(OFFSET(I1964, -1, 0) = "", I1964, ((E1964 - L1963) * $K$4) + L1963), "")</f>
        <v>#VALUE!</v>
      </c>
      <c r="M1964" s="7" t="e">
        <f aca="true">IF(ROW(E1964) - 1 &gt;= $M$1,IF(OFFSET(J1964, -1, 0) = "", J1964, ((E1964 - M1963) * $K$6) + M1963), "")</f>
        <v>#VALUE!</v>
      </c>
      <c r="N1964" s="3" t="e">
        <f aca="false">IF(M1964&lt;&gt;"", L1964-M1964, "")</f>
        <v>#VALUE!</v>
      </c>
      <c r="P1964" s="9" t="e">
        <f aca="false">IF(ROW(E1964) - 1 &gt;= $P$1, IF(OFFSET(N1964, 1- $P$1, 0) &lt;&gt; "", SUM(N1964:N1964(N1964, 1 - $P$1, 0)) / $P$1, ""), "")</f>
        <v>#VALUE!</v>
      </c>
      <c r="Q1964" s="4" t="e">
        <f aca="true">IF(ROW(N1964) - 1 &gt;= $P$1,IF(OFFSET(P1964, -1, 0) = "", P1964, ((N1964 - Q1963) * $O$5) + Q1963), "")</f>
        <v>#VALUE!</v>
      </c>
      <c r="R1964" s="4" t="e">
        <f aca="false">IF(Q1964&lt;&gt;"", N1964 - Q1964, "")</f>
        <v>#VALUE!</v>
      </c>
    </row>
    <row collapsed="false" customFormat="false" customHeight="true" hidden="false" ht="14.4" outlineLevel="0" r="1965">
      <c r="A1965" s="5" t="n">
        <v>39407</v>
      </c>
      <c r="B1965" s="1" t="n">
        <v>165.84</v>
      </c>
      <c r="C1965" s="1" t="n">
        <v>172.35</v>
      </c>
      <c r="D1965" s="1" t="n">
        <v>164.67</v>
      </c>
      <c r="E1965" s="1" t="n">
        <v>168.46</v>
      </c>
      <c r="F1965" s="1" t="n">
        <v>43493200</v>
      </c>
      <c r="G1965" s="1" t="n">
        <v>167.74</v>
      </c>
      <c r="I1965" s="6" t="e">
        <f aca="false">IF(ROW(E1965) - 1 &gt;= $I$1,SUM(E1965:E1965(E1965,1 - $I$1, 0)) / $I$1,"")</f>
        <v>#VALUE!</v>
      </c>
      <c r="J1965" s="6" t="e">
        <f aca="false">IF(ROW(E1965) - 1 &gt;= $J$1,SUM(E1965:E1965(E1965,1 - $J$1, 0)) / $J$1,"")</f>
        <v>#VALUE!</v>
      </c>
      <c r="L1965" s="7" t="e">
        <f aca="true">IF(ROW(E1965) - 1 &gt;= $L$1,IF(OFFSET(I1965, -1, 0) = "", I1965, ((E1965 - L1964) * $K$4) + L1964), "")</f>
        <v>#VALUE!</v>
      </c>
      <c r="M1965" s="7" t="e">
        <f aca="true">IF(ROW(E1965) - 1 &gt;= $M$1,IF(OFFSET(J1965, -1, 0) = "", J1965, ((E1965 - M1964) * $K$6) + M1964), "")</f>
        <v>#VALUE!</v>
      </c>
      <c r="N1965" s="3" t="e">
        <f aca="false">IF(M1965&lt;&gt;"", L1965-M1965, "")</f>
        <v>#VALUE!</v>
      </c>
      <c r="P1965" s="9" t="e">
        <f aca="false">IF(ROW(E1965) - 1 &gt;= $P$1, IF(OFFSET(N1965, 1- $P$1, 0) &lt;&gt; "", SUM(N1965:N1965(N1965, 1 - $P$1, 0)) / $P$1, ""), "")</f>
        <v>#VALUE!</v>
      </c>
      <c r="Q1965" s="4" t="e">
        <f aca="true">IF(ROW(N1965) - 1 &gt;= $P$1,IF(OFFSET(P1965, -1, 0) = "", P1965, ((N1965 - Q1964) * $O$5) + Q1964), "")</f>
        <v>#VALUE!</v>
      </c>
      <c r="R1965" s="4" t="e">
        <f aca="false">IF(Q1965&lt;&gt;"", N1965 - Q1965, "")</f>
        <v>#VALUE!</v>
      </c>
    </row>
    <row collapsed="false" customFormat="false" customHeight="true" hidden="false" ht="14.4" outlineLevel="0" r="1966">
      <c r="A1966" s="5" t="n">
        <v>39409</v>
      </c>
      <c r="B1966" s="1" t="n">
        <v>172</v>
      </c>
      <c r="C1966" s="1" t="n">
        <v>172.05</v>
      </c>
      <c r="D1966" s="1" t="n">
        <v>169.75</v>
      </c>
      <c r="E1966" s="1" t="n">
        <v>171.54</v>
      </c>
      <c r="F1966" s="1" t="n">
        <v>16634200</v>
      </c>
      <c r="G1966" s="1" t="n">
        <v>170.81</v>
      </c>
      <c r="I1966" s="6" t="e">
        <f aca="false">IF(ROW(E1966) - 1 &gt;= $I$1,SUM(E1966:E1966(E1966,1 - $I$1, 0)) / $I$1,"")</f>
        <v>#VALUE!</v>
      </c>
      <c r="J1966" s="6" t="e">
        <f aca="false">IF(ROW(E1966) - 1 &gt;= $J$1,SUM(E1966:E1966(E1966,1 - $J$1, 0)) / $J$1,"")</f>
        <v>#VALUE!</v>
      </c>
      <c r="L1966" s="7" t="e">
        <f aca="true">IF(ROW(E1966) - 1 &gt;= $L$1,IF(OFFSET(I1966, -1, 0) = "", I1966, ((E1966 - L1965) * $K$4) + L1965), "")</f>
        <v>#VALUE!</v>
      </c>
      <c r="M1966" s="7" t="e">
        <f aca="true">IF(ROW(E1966) - 1 &gt;= $M$1,IF(OFFSET(J1966, -1, 0) = "", J1966, ((E1966 - M1965) * $K$6) + M1965), "")</f>
        <v>#VALUE!</v>
      </c>
      <c r="N1966" s="3" t="e">
        <f aca="false">IF(M1966&lt;&gt;"", L1966-M1966, "")</f>
        <v>#VALUE!</v>
      </c>
      <c r="P1966" s="9" t="e">
        <f aca="false">IF(ROW(E1966) - 1 &gt;= $P$1, IF(OFFSET(N1966, 1- $P$1, 0) &lt;&gt; "", SUM(N1966:N1966(N1966, 1 - $P$1, 0)) / $P$1, ""), "")</f>
        <v>#VALUE!</v>
      </c>
      <c r="Q1966" s="4" t="e">
        <f aca="true">IF(ROW(N1966) - 1 &gt;= $P$1,IF(OFFSET(P1966, -1, 0) = "", P1966, ((N1966 - Q1965) * $O$5) + Q1965), "")</f>
        <v>#VALUE!</v>
      </c>
      <c r="R1966" s="4" t="e">
        <f aca="false">IF(Q1966&lt;&gt;"", N1966 - Q1966, "")</f>
        <v>#VALUE!</v>
      </c>
    </row>
    <row collapsed="false" customFormat="false" customHeight="true" hidden="false" ht="14.4" outlineLevel="0" r="1967">
      <c r="A1967" s="5" t="n">
        <v>39412</v>
      </c>
      <c r="B1967" s="1" t="n">
        <v>173.59</v>
      </c>
      <c r="C1967" s="1" t="n">
        <v>177.27</v>
      </c>
      <c r="D1967" s="1" t="n">
        <v>172.35</v>
      </c>
      <c r="E1967" s="1" t="n">
        <v>172.54</v>
      </c>
      <c r="F1967" s="1" t="n">
        <v>46634100</v>
      </c>
      <c r="G1967" s="1" t="n">
        <v>171.8</v>
      </c>
      <c r="I1967" s="6" t="e">
        <f aca="false">IF(ROW(E1967) - 1 &gt;= $I$1,SUM(E1967:E1967(E1967,1 - $I$1, 0)) / $I$1,"")</f>
        <v>#VALUE!</v>
      </c>
      <c r="J1967" s="6" t="e">
        <f aca="false">IF(ROW(E1967) - 1 &gt;= $J$1,SUM(E1967:E1967(E1967,1 - $J$1, 0)) / $J$1,"")</f>
        <v>#VALUE!</v>
      </c>
      <c r="L1967" s="7" t="e">
        <f aca="true">IF(ROW(E1967) - 1 &gt;= $L$1,IF(OFFSET(I1967, -1, 0) = "", I1967, ((E1967 - L1966) * $K$4) + L1966), "")</f>
        <v>#VALUE!</v>
      </c>
      <c r="M1967" s="7" t="e">
        <f aca="true">IF(ROW(E1967) - 1 &gt;= $M$1,IF(OFFSET(J1967, -1, 0) = "", J1967, ((E1967 - M1966) * $K$6) + M1966), "")</f>
        <v>#VALUE!</v>
      </c>
      <c r="N1967" s="3" t="e">
        <f aca="false">IF(M1967&lt;&gt;"", L1967-M1967, "")</f>
        <v>#VALUE!</v>
      </c>
      <c r="P1967" s="9" t="e">
        <f aca="false">IF(ROW(E1967) - 1 &gt;= $P$1, IF(OFFSET(N1967, 1- $P$1, 0) &lt;&gt; "", SUM(N1967:N1967(N1967, 1 - $P$1, 0)) / $P$1, ""), "")</f>
        <v>#VALUE!</v>
      </c>
      <c r="Q1967" s="4" t="e">
        <f aca="true">IF(ROW(N1967) - 1 &gt;= $P$1,IF(OFFSET(P1967, -1, 0) = "", P1967, ((N1967 - Q1966) * $O$5) + Q1966), "")</f>
        <v>#VALUE!</v>
      </c>
      <c r="R1967" s="4" t="e">
        <f aca="false">IF(Q1967&lt;&gt;"", N1967 - Q1967, "")</f>
        <v>#VALUE!</v>
      </c>
    </row>
    <row collapsed="false" customFormat="false" customHeight="true" hidden="false" ht="14.4" outlineLevel="0" r="1968">
      <c r="A1968" s="5" t="n">
        <v>39413</v>
      </c>
      <c r="B1968" s="1" t="n">
        <v>175.22</v>
      </c>
      <c r="C1968" s="1" t="n">
        <v>175.79</v>
      </c>
      <c r="D1968" s="1" t="n">
        <v>170.01</v>
      </c>
      <c r="E1968" s="1" t="n">
        <v>174.81</v>
      </c>
      <c r="F1968" s="1" t="n">
        <v>47036800</v>
      </c>
      <c r="G1968" s="1" t="n">
        <v>174.06</v>
      </c>
      <c r="I1968" s="6" t="e">
        <f aca="false">IF(ROW(E1968) - 1 &gt;= $I$1,SUM(E1968:E1968(E1968,1 - $I$1, 0)) / $I$1,"")</f>
        <v>#VALUE!</v>
      </c>
      <c r="J1968" s="6" t="e">
        <f aca="false">IF(ROW(E1968) - 1 &gt;= $J$1,SUM(E1968:E1968(E1968,1 - $J$1, 0)) / $J$1,"")</f>
        <v>#VALUE!</v>
      </c>
      <c r="L1968" s="7" t="e">
        <f aca="true">IF(ROW(E1968) - 1 &gt;= $L$1,IF(OFFSET(I1968, -1, 0) = "", I1968, ((E1968 - L1967) * $K$4) + L1967), "")</f>
        <v>#VALUE!</v>
      </c>
      <c r="M1968" s="7" t="e">
        <f aca="true">IF(ROW(E1968) - 1 &gt;= $M$1,IF(OFFSET(J1968, -1, 0) = "", J1968, ((E1968 - M1967) * $K$6) + M1967), "")</f>
        <v>#VALUE!</v>
      </c>
      <c r="N1968" s="3" t="e">
        <f aca="false">IF(M1968&lt;&gt;"", L1968-M1968, "")</f>
        <v>#VALUE!</v>
      </c>
      <c r="P1968" s="9" t="e">
        <f aca="false">IF(ROW(E1968) - 1 &gt;= $P$1, IF(OFFSET(N1968, 1- $P$1, 0) &lt;&gt; "", SUM(N1968:N1968(N1968, 1 - $P$1, 0)) / $P$1, ""), "")</f>
        <v>#VALUE!</v>
      </c>
      <c r="Q1968" s="4" t="e">
        <f aca="true">IF(ROW(N1968) - 1 &gt;= $P$1,IF(OFFSET(P1968, -1, 0) = "", P1968, ((N1968 - Q1967) * $O$5) + Q1967), "")</f>
        <v>#VALUE!</v>
      </c>
      <c r="R1968" s="4" t="e">
        <f aca="false">IF(Q1968&lt;&gt;"", N1968 - Q1968, "")</f>
        <v>#VALUE!</v>
      </c>
    </row>
    <row collapsed="false" customFormat="false" customHeight="true" hidden="false" ht="14.4" outlineLevel="0" r="1969">
      <c r="A1969" s="5" t="n">
        <v>39414</v>
      </c>
      <c r="B1969" s="1" t="n">
        <v>176.82</v>
      </c>
      <c r="C1969" s="1" t="n">
        <v>180.6</v>
      </c>
      <c r="D1969" s="1" t="n">
        <v>175.35</v>
      </c>
      <c r="E1969" s="1" t="n">
        <v>180.22</v>
      </c>
      <c r="F1969" s="1" t="n">
        <v>41104000</v>
      </c>
      <c r="G1969" s="1" t="n">
        <v>179.45</v>
      </c>
      <c r="I1969" s="6" t="e">
        <f aca="false">IF(ROW(E1969) - 1 &gt;= $I$1,SUM(E1969:E1969(E1969,1 - $I$1, 0)) / $I$1,"")</f>
        <v>#VALUE!</v>
      </c>
      <c r="J1969" s="6" t="e">
        <f aca="false">IF(ROW(E1969) - 1 &gt;= $J$1,SUM(E1969:E1969(E1969,1 - $J$1, 0)) / $J$1,"")</f>
        <v>#VALUE!</v>
      </c>
      <c r="L1969" s="7" t="e">
        <f aca="true">IF(ROW(E1969) - 1 &gt;= $L$1,IF(OFFSET(I1969, -1, 0) = "", I1969, ((E1969 - L1968) * $K$4) + L1968), "")</f>
        <v>#VALUE!</v>
      </c>
      <c r="M1969" s="7" t="e">
        <f aca="true">IF(ROW(E1969) - 1 &gt;= $M$1,IF(OFFSET(J1969, -1, 0) = "", J1969, ((E1969 - M1968) * $K$6) + M1968), "")</f>
        <v>#VALUE!</v>
      </c>
      <c r="N1969" s="3" t="e">
        <f aca="false">IF(M1969&lt;&gt;"", L1969-M1969, "")</f>
        <v>#VALUE!</v>
      </c>
      <c r="P1969" s="9" t="e">
        <f aca="false">IF(ROW(E1969) - 1 &gt;= $P$1, IF(OFFSET(N1969, 1- $P$1, 0) &lt;&gt; "", SUM(N1969:N1969(N1969, 1 - $P$1, 0)) / $P$1, ""), "")</f>
        <v>#VALUE!</v>
      </c>
      <c r="Q1969" s="4" t="e">
        <f aca="true">IF(ROW(N1969) - 1 &gt;= $P$1,IF(OFFSET(P1969, -1, 0) = "", P1969, ((N1969 - Q1968) * $O$5) + Q1968), "")</f>
        <v>#VALUE!</v>
      </c>
      <c r="R1969" s="4" t="e">
        <f aca="false">IF(Q1969&lt;&gt;"", N1969 - Q1969, "")</f>
        <v>#VALUE!</v>
      </c>
    </row>
    <row collapsed="false" customFormat="false" customHeight="true" hidden="false" ht="14.4" outlineLevel="0" r="1970">
      <c r="A1970" s="5" t="n">
        <v>39415</v>
      </c>
      <c r="B1970" s="1" t="n">
        <v>179.43</v>
      </c>
      <c r="C1970" s="1" t="n">
        <v>185.17</v>
      </c>
      <c r="D1970" s="1" t="n">
        <v>179.15</v>
      </c>
      <c r="E1970" s="1" t="n">
        <v>184.29</v>
      </c>
      <c r="F1970" s="1" t="n">
        <v>37533100</v>
      </c>
      <c r="G1970" s="1" t="n">
        <v>183.5</v>
      </c>
      <c r="I1970" s="6" t="e">
        <f aca="false">IF(ROW(E1970) - 1 &gt;= $I$1,SUM(E1970:E1970(E1970,1 - $I$1, 0)) / $I$1,"")</f>
        <v>#VALUE!</v>
      </c>
      <c r="J1970" s="6" t="e">
        <f aca="false">IF(ROW(E1970) - 1 &gt;= $J$1,SUM(E1970:E1970(E1970,1 - $J$1, 0)) / $J$1,"")</f>
        <v>#VALUE!</v>
      </c>
      <c r="L1970" s="7" t="e">
        <f aca="true">IF(ROW(E1970) - 1 &gt;= $L$1,IF(OFFSET(I1970, -1, 0) = "", I1970, ((E1970 - L1969) * $K$4) + L1969), "")</f>
        <v>#VALUE!</v>
      </c>
      <c r="M1970" s="7" t="e">
        <f aca="true">IF(ROW(E1970) - 1 &gt;= $M$1,IF(OFFSET(J1970, -1, 0) = "", J1970, ((E1970 - M1969) * $K$6) + M1969), "")</f>
        <v>#VALUE!</v>
      </c>
      <c r="N1970" s="3" t="e">
        <f aca="false">IF(M1970&lt;&gt;"", L1970-M1970, "")</f>
        <v>#VALUE!</v>
      </c>
      <c r="P1970" s="9" t="e">
        <f aca="false">IF(ROW(E1970) - 1 &gt;= $P$1, IF(OFFSET(N1970, 1- $P$1, 0) &lt;&gt; "", SUM(N1970:N1970(N1970, 1 - $P$1, 0)) / $P$1, ""), "")</f>
        <v>#VALUE!</v>
      </c>
      <c r="Q1970" s="4" t="e">
        <f aca="true">IF(ROW(N1970) - 1 &gt;= $P$1,IF(OFFSET(P1970, -1, 0) = "", P1970, ((N1970 - Q1969) * $O$5) + Q1969), "")</f>
        <v>#VALUE!</v>
      </c>
      <c r="R1970" s="4" t="e">
        <f aca="false">IF(Q1970&lt;&gt;"", N1970 - Q1970, "")</f>
        <v>#VALUE!</v>
      </c>
    </row>
    <row collapsed="false" customFormat="false" customHeight="true" hidden="false" ht="14.4" outlineLevel="0" r="1971">
      <c r="A1971" s="5" t="n">
        <v>39416</v>
      </c>
      <c r="B1971" s="1" t="n">
        <v>187.34</v>
      </c>
      <c r="C1971" s="1" t="n">
        <v>187.7</v>
      </c>
      <c r="D1971" s="1" t="n">
        <v>179.7</v>
      </c>
      <c r="E1971" s="1" t="n">
        <v>182.22</v>
      </c>
      <c r="F1971" s="1" t="n">
        <v>42421500</v>
      </c>
      <c r="G1971" s="1" t="n">
        <v>181.44</v>
      </c>
      <c r="I1971" s="6" t="e">
        <f aca="false">IF(ROW(E1971) - 1 &gt;= $I$1,SUM(E1971:E1971(E1971,1 - $I$1, 0)) / $I$1,"")</f>
        <v>#VALUE!</v>
      </c>
      <c r="J1971" s="6" t="e">
        <f aca="false">IF(ROW(E1971) - 1 &gt;= $J$1,SUM(E1971:E1971(E1971,1 - $J$1, 0)) / $J$1,"")</f>
        <v>#VALUE!</v>
      </c>
      <c r="L1971" s="7" t="e">
        <f aca="true">IF(ROW(E1971) - 1 &gt;= $L$1,IF(OFFSET(I1971, -1, 0) = "", I1971, ((E1971 - L1970) * $K$4) + L1970), "")</f>
        <v>#VALUE!</v>
      </c>
      <c r="M1971" s="7" t="e">
        <f aca="true">IF(ROW(E1971) - 1 &gt;= $M$1,IF(OFFSET(J1971, -1, 0) = "", J1971, ((E1971 - M1970) * $K$6) + M1970), "")</f>
        <v>#VALUE!</v>
      </c>
      <c r="N1971" s="3" t="e">
        <f aca="false">IF(M1971&lt;&gt;"", L1971-M1971, "")</f>
        <v>#VALUE!</v>
      </c>
      <c r="P1971" s="9" t="e">
        <f aca="false">IF(ROW(E1971) - 1 &gt;= $P$1, IF(OFFSET(N1971, 1- $P$1, 0) &lt;&gt; "", SUM(N1971:N1971(N1971, 1 - $P$1, 0)) / $P$1, ""), "")</f>
        <v>#VALUE!</v>
      </c>
      <c r="Q1971" s="4" t="e">
        <f aca="true">IF(ROW(N1971) - 1 &gt;= $P$1,IF(OFFSET(P1971, -1, 0) = "", P1971, ((N1971 - Q1970) * $O$5) + Q1970), "")</f>
        <v>#VALUE!</v>
      </c>
      <c r="R1971" s="4" t="e">
        <f aca="false">IF(Q1971&lt;&gt;"", N1971 - Q1971, "")</f>
        <v>#VALUE!</v>
      </c>
    </row>
    <row collapsed="false" customFormat="false" customHeight="true" hidden="false" ht="14.4" outlineLevel="0" r="1972">
      <c r="A1972" s="5" t="n">
        <v>39419</v>
      </c>
      <c r="B1972" s="1" t="n">
        <v>181.86</v>
      </c>
      <c r="C1972" s="1" t="n">
        <v>184.14</v>
      </c>
      <c r="D1972" s="1" t="n">
        <v>177.7</v>
      </c>
      <c r="E1972" s="1" t="n">
        <v>178.86</v>
      </c>
      <c r="F1972" s="1" t="n">
        <v>34338200</v>
      </c>
      <c r="G1972" s="1" t="n">
        <v>178.1</v>
      </c>
      <c r="I1972" s="6" t="e">
        <f aca="false">IF(ROW(E1972) - 1 &gt;= $I$1,SUM(E1972:E1972(E1972,1 - $I$1, 0)) / $I$1,"")</f>
        <v>#VALUE!</v>
      </c>
      <c r="J1972" s="6" t="e">
        <f aca="false">IF(ROW(E1972) - 1 &gt;= $J$1,SUM(E1972:E1972(E1972,1 - $J$1, 0)) / $J$1,"")</f>
        <v>#VALUE!</v>
      </c>
      <c r="L1972" s="7" t="e">
        <f aca="true">IF(ROW(E1972) - 1 &gt;= $L$1,IF(OFFSET(I1972, -1, 0) = "", I1972, ((E1972 - L1971) * $K$4) + L1971), "")</f>
        <v>#VALUE!</v>
      </c>
      <c r="M1972" s="7" t="e">
        <f aca="true">IF(ROW(E1972) - 1 &gt;= $M$1,IF(OFFSET(J1972, -1, 0) = "", J1972, ((E1972 - M1971) * $K$6) + M1971), "")</f>
        <v>#VALUE!</v>
      </c>
      <c r="N1972" s="3" t="e">
        <f aca="false">IF(M1972&lt;&gt;"", L1972-M1972, "")</f>
        <v>#VALUE!</v>
      </c>
      <c r="P1972" s="9" t="e">
        <f aca="false">IF(ROW(E1972) - 1 &gt;= $P$1, IF(OFFSET(N1972, 1- $P$1, 0) &lt;&gt; "", SUM(N1972:N1972(N1972, 1 - $P$1, 0)) / $P$1, ""), "")</f>
        <v>#VALUE!</v>
      </c>
      <c r="Q1972" s="4" t="e">
        <f aca="true">IF(ROW(N1972) - 1 &gt;= $P$1,IF(OFFSET(P1972, -1, 0) = "", P1972, ((N1972 - Q1971) * $O$5) + Q1971), "")</f>
        <v>#VALUE!</v>
      </c>
      <c r="R1972" s="4" t="e">
        <f aca="false">IF(Q1972&lt;&gt;"", N1972 - Q1972, "")</f>
        <v>#VALUE!</v>
      </c>
    </row>
    <row collapsed="false" customFormat="false" customHeight="true" hidden="false" ht="14.4" outlineLevel="0" r="1973">
      <c r="A1973" s="5" t="n">
        <v>39420</v>
      </c>
      <c r="B1973" s="1" t="n">
        <v>177.15</v>
      </c>
      <c r="C1973" s="1" t="n">
        <v>180.9</v>
      </c>
      <c r="D1973" s="1" t="n">
        <v>176.99</v>
      </c>
      <c r="E1973" s="1" t="n">
        <v>179.81</v>
      </c>
      <c r="F1973" s="1" t="n">
        <v>27635700</v>
      </c>
      <c r="G1973" s="1" t="n">
        <v>179.04</v>
      </c>
      <c r="I1973" s="6" t="e">
        <f aca="false">IF(ROW(E1973) - 1 &gt;= $I$1,SUM(E1973:E1973(E1973,1 - $I$1, 0)) / $I$1,"")</f>
        <v>#VALUE!</v>
      </c>
      <c r="J1973" s="6" t="e">
        <f aca="false">IF(ROW(E1973) - 1 &gt;= $J$1,SUM(E1973:E1973(E1973,1 - $J$1, 0)) / $J$1,"")</f>
        <v>#VALUE!</v>
      </c>
      <c r="L1973" s="7" t="e">
        <f aca="true">IF(ROW(E1973) - 1 &gt;= $L$1,IF(OFFSET(I1973, -1, 0) = "", I1973, ((E1973 - L1972) * $K$4) + L1972), "")</f>
        <v>#VALUE!</v>
      </c>
      <c r="M1973" s="7" t="e">
        <f aca="true">IF(ROW(E1973) - 1 &gt;= $M$1,IF(OFFSET(J1973, -1, 0) = "", J1973, ((E1973 - M1972) * $K$6) + M1972), "")</f>
        <v>#VALUE!</v>
      </c>
      <c r="N1973" s="3" t="e">
        <f aca="false">IF(M1973&lt;&gt;"", L1973-M1973, "")</f>
        <v>#VALUE!</v>
      </c>
      <c r="P1973" s="9" t="e">
        <f aca="false">IF(ROW(E1973) - 1 &gt;= $P$1, IF(OFFSET(N1973, 1- $P$1, 0) &lt;&gt; "", SUM(N1973:N1973(N1973, 1 - $P$1, 0)) / $P$1, ""), "")</f>
        <v>#VALUE!</v>
      </c>
      <c r="Q1973" s="4" t="e">
        <f aca="true">IF(ROW(N1973) - 1 &gt;= $P$1,IF(OFFSET(P1973, -1, 0) = "", P1973, ((N1973 - Q1972) * $O$5) + Q1972), "")</f>
        <v>#VALUE!</v>
      </c>
      <c r="R1973" s="4" t="e">
        <f aca="false">IF(Q1973&lt;&gt;"", N1973 - Q1973, "")</f>
        <v>#VALUE!</v>
      </c>
    </row>
    <row collapsed="false" customFormat="false" customHeight="true" hidden="false" ht="14.4" outlineLevel="0" r="1974">
      <c r="A1974" s="5" t="n">
        <v>39421</v>
      </c>
      <c r="B1974" s="1" t="n">
        <v>182.89</v>
      </c>
      <c r="C1974" s="1" t="n">
        <v>186</v>
      </c>
      <c r="D1974" s="1" t="n">
        <v>182.41</v>
      </c>
      <c r="E1974" s="1" t="n">
        <v>185.5</v>
      </c>
      <c r="F1974" s="1" t="n">
        <v>31871500</v>
      </c>
      <c r="G1974" s="1" t="n">
        <v>184.71</v>
      </c>
      <c r="I1974" s="6" t="e">
        <f aca="false">IF(ROW(E1974) - 1 &gt;= $I$1,SUM(E1974:E1974(E1974,1 - $I$1, 0)) / $I$1,"")</f>
        <v>#VALUE!</v>
      </c>
      <c r="J1974" s="6" t="e">
        <f aca="false">IF(ROW(E1974) - 1 &gt;= $J$1,SUM(E1974:E1974(E1974,1 - $J$1, 0)) / $J$1,"")</f>
        <v>#VALUE!</v>
      </c>
      <c r="L1974" s="7" t="e">
        <f aca="true">IF(ROW(E1974) - 1 &gt;= $L$1,IF(OFFSET(I1974, -1, 0) = "", I1974, ((E1974 - L1973) * $K$4) + L1973), "")</f>
        <v>#VALUE!</v>
      </c>
      <c r="M1974" s="7" t="e">
        <f aca="true">IF(ROW(E1974) - 1 &gt;= $M$1,IF(OFFSET(J1974, -1, 0) = "", J1974, ((E1974 - M1973) * $K$6) + M1973), "")</f>
        <v>#VALUE!</v>
      </c>
      <c r="N1974" s="3" t="e">
        <f aca="false">IF(M1974&lt;&gt;"", L1974-M1974, "")</f>
        <v>#VALUE!</v>
      </c>
      <c r="P1974" s="9" t="e">
        <f aca="false">IF(ROW(E1974) - 1 &gt;= $P$1, IF(OFFSET(N1974, 1- $P$1, 0) &lt;&gt; "", SUM(N1974:N1974(N1974, 1 - $P$1, 0)) / $P$1, ""), "")</f>
        <v>#VALUE!</v>
      </c>
      <c r="Q1974" s="4" t="e">
        <f aca="true">IF(ROW(N1974) - 1 &gt;= $P$1,IF(OFFSET(P1974, -1, 0) = "", P1974, ((N1974 - Q1973) * $O$5) + Q1973), "")</f>
        <v>#VALUE!</v>
      </c>
      <c r="R1974" s="4" t="e">
        <f aca="false">IF(Q1974&lt;&gt;"", N1974 - Q1974, "")</f>
        <v>#VALUE!</v>
      </c>
    </row>
    <row collapsed="false" customFormat="false" customHeight="true" hidden="false" ht="14.4" outlineLevel="0" r="1975">
      <c r="A1975" s="5" t="n">
        <v>39422</v>
      </c>
      <c r="B1975" s="1" t="n">
        <v>186.19</v>
      </c>
      <c r="C1975" s="1" t="n">
        <v>190.1</v>
      </c>
      <c r="D1975" s="1" t="n">
        <v>186.12</v>
      </c>
      <c r="E1975" s="1" t="n">
        <v>189.95</v>
      </c>
      <c r="F1975" s="1" t="n">
        <v>32136100</v>
      </c>
      <c r="G1975" s="1" t="n">
        <v>189.14</v>
      </c>
      <c r="I1975" s="6" t="e">
        <f aca="false">IF(ROW(E1975) - 1 &gt;= $I$1,SUM(E1975:E1975(E1975,1 - $I$1, 0)) / $I$1,"")</f>
        <v>#VALUE!</v>
      </c>
      <c r="J1975" s="6" t="e">
        <f aca="false">IF(ROW(E1975) - 1 &gt;= $J$1,SUM(E1975:E1975(E1975,1 - $J$1, 0)) / $J$1,"")</f>
        <v>#VALUE!</v>
      </c>
      <c r="L1975" s="7" t="e">
        <f aca="true">IF(ROW(E1975) - 1 &gt;= $L$1,IF(OFFSET(I1975, -1, 0) = "", I1975, ((E1975 - L1974) * $K$4) + L1974), "")</f>
        <v>#VALUE!</v>
      </c>
      <c r="M1975" s="7" t="e">
        <f aca="true">IF(ROW(E1975) - 1 &gt;= $M$1,IF(OFFSET(J1975, -1, 0) = "", J1975, ((E1975 - M1974) * $K$6) + M1974), "")</f>
        <v>#VALUE!</v>
      </c>
      <c r="N1975" s="3" t="e">
        <f aca="false">IF(M1975&lt;&gt;"", L1975-M1975, "")</f>
        <v>#VALUE!</v>
      </c>
      <c r="P1975" s="9" t="e">
        <f aca="false">IF(ROW(E1975) - 1 &gt;= $P$1, IF(OFFSET(N1975, 1- $P$1, 0) &lt;&gt; "", SUM(N1975:N1975(N1975, 1 - $P$1, 0)) / $P$1, ""), "")</f>
        <v>#VALUE!</v>
      </c>
      <c r="Q1975" s="4" t="e">
        <f aca="true">IF(ROW(N1975) - 1 &gt;= $P$1,IF(OFFSET(P1975, -1, 0) = "", P1975, ((N1975 - Q1974) * $O$5) + Q1974), "")</f>
        <v>#VALUE!</v>
      </c>
      <c r="R1975" s="4" t="e">
        <f aca="false">IF(Q1975&lt;&gt;"", N1975 - Q1975, "")</f>
        <v>#VALUE!</v>
      </c>
    </row>
    <row collapsed="false" customFormat="false" customHeight="true" hidden="false" ht="14.4" outlineLevel="0" r="1976">
      <c r="A1976" s="5" t="n">
        <v>39423</v>
      </c>
      <c r="B1976" s="1" t="n">
        <v>190.54</v>
      </c>
      <c r="C1976" s="1" t="n">
        <v>194.99</v>
      </c>
      <c r="D1976" s="1" t="n">
        <v>188.04</v>
      </c>
      <c r="E1976" s="1" t="n">
        <v>194.3</v>
      </c>
      <c r="F1976" s="1" t="n">
        <v>38073800</v>
      </c>
      <c r="G1976" s="1" t="n">
        <v>193.47</v>
      </c>
      <c r="I1976" s="6" t="e">
        <f aca="false">IF(ROW(E1976) - 1 &gt;= $I$1,SUM(E1976:E1976(E1976,1 - $I$1, 0)) / $I$1,"")</f>
        <v>#VALUE!</v>
      </c>
      <c r="J1976" s="6" t="e">
        <f aca="false">IF(ROW(E1976) - 1 &gt;= $J$1,SUM(E1976:E1976(E1976,1 - $J$1, 0)) / $J$1,"")</f>
        <v>#VALUE!</v>
      </c>
      <c r="L1976" s="7" t="e">
        <f aca="true">IF(ROW(E1976) - 1 &gt;= $L$1,IF(OFFSET(I1976, -1, 0) = "", I1976, ((E1976 - L1975) * $K$4) + L1975), "")</f>
        <v>#VALUE!</v>
      </c>
      <c r="M1976" s="7" t="e">
        <f aca="true">IF(ROW(E1976) - 1 &gt;= $M$1,IF(OFFSET(J1976, -1, 0) = "", J1976, ((E1976 - M1975) * $K$6) + M1975), "")</f>
        <v>#VALUE!</v>
      </c>
      <c r="N1976" s="3" t="e">
        <f aca="false">IF(M1976&lt;&gt;"", L1976-M1976, "")</f>
        <v>#VALUE!</v>
      </c>
      <c r="P1976" s="9" t="e">
        <f aca="false">IF(ROW(E1976) - 1 &gt;= $P$1, IF(OFFSET(N1976, 1- $P$1, 0) &lt;&gt; "", SUM(N1976:N1976(N1976, 1 - $P$1, 0)) / $P$1, ""), "")</f>
        <v>#VALUE!</v>
      </c>
      <c r="Q1976" s="4" t="e">
        <f aca="true">IF(ROW(N1976) - 1 &gt;= $P$1,IF(OFFSET(P1976, -1, 0) = "", P1976, ((N1976 - Q1975) * $O$5) + Q1975), "")</f>
        <v>#VALUE!</v>
      </c>
      <c r="R1976" s="4" t="e">
        <f aca="false">IF(Q1976&lt;&gt;"", N1976 - Q1976, "")</f>
        <v>#VALUE!</v>
      </c>
    </row>
    <row collapsed="false" customFormat="false" customHeight="true" hidden="false" ht="14.4" outlineLevel="0" r="1977">
      <c r="A1977" s="5" t="n">
        <v>39426</v>
      </c>
      <c r="B1977" s="1" t="n">
        <v>193.59</v>
      </c>
      <c r="C1977" s="1" t="n">
        <v>195.66</v>
      </c>
      <c r="D1977" s="1" t="n">
        <v>192.69</v>
      </c>
      <c r="E1977" s="1" t="n">
        <v>194.21</v>
      </c>
      <c r="F1977" s="1" t="n">
        <v>25799200</v>
      </c>
      <c r="G1977" s="1" t="n">
        <v>193.38</v>
      </c>
      <c r="I1977" s="6" t="e">
        <f aca="false">IF(ROW(E1977) - 1 &gt;= $I$1,SUM(E1977:E1977(E1977,1 - $I$1, 0)) / $I$1,"")</f>
        <v>#VALUE!</v>
      </c>
      <c r="J1977" s="6" t="e">
        <f aca="false">IF(ROW(E1977) - 1 &gt;= $J$1,SUM(E1977:E1977(E1977,1 - $J$1, 0)) / $J$1,"")</f>
        <v>#VALUE!</v>
      </c>
      <c r="L1977" s="7" t="e">
        <f aca="true">IF(ROW(E1977) - 1 &gt;= $L$1,IF(OFFSET(I1977, -1, 0) = "", I1977, ((E1977 - L1976) * $K$4) + L1976), "")</f>
        <v>#VALUE!</v>
      </c>
      <c r="M1977" s="7" t="e">
        <f aca="true">IF(ROW(E1977) - 1 &gt;= $M$1,IF(OFFSET(J1977, -1, 0) = "", J1977, ((E1977 - M1976) * $K$6) + M1976), "")</f>
        <v>#VALUE!</v>
      </c>
      <c r="N1977" s="3" t="e">
        <f aca="false">IF(M1977&lt;&gt;"", L1977-M1977, "")</f>
        <v>#VALUE!</v>
      </c>
      <c r="P1977" s="9" t="e">
        <f aca="false">IF(ROW(E1977) - 1 &gt;= $P$1, IF(OFFSET(N1977, 1- $P$1, 0) &lt;&gt; "", SUM(N1977:N1977(N1977, 1 - $P$1, 0)) / $P$1, ""), "")</f>
        <v>#VALUE!</v>
      </c>
      <c r="Q1977" s="4" t="e">
        <f aca="true">IF(ROW(N1977) - 1 &gt;= $P$1,IF(OFFSET(P1977, -1, 0) = "", P1977, ((N1977 - Q1976) * $O$5) + Q1976), "")</f>
        <v>#VALUE!</v>
      </c>
      <c r="R1977" s="4" t="e">
        <f aca="false">IF(Q1977&lt;&gt;"", N1977 - Q1977, "")</f>
        <v>#VALUE!</v>
      </c>
    </row>
    <row collapsed="false" customFormat="false" customHeight="true" hidden="false" ht="14.4" outlineLevel="0" r="1978">
      <c r="A1978" s="5" t="n">
        <v>39427</v>
      </c>
      <c r="B1978" s="1" t="n">
        <v>194.75</v>
      </c>
      <c r="C1978" s="1" t="n">
        <v>196.83</v>
      </c>
      <c r="D1978" s="1" t="n">
        <v>187.39</v>
      </c>
      <c r="E1978" s="1" t="n">
        <v>188.54</v>
      </c>
      <c r="F1978" s="1" t="n">
        <v>39675900</v>
      </c>
      <c r="G1978" s="1" t="n">
        <v>187.73</v>
      </c>
      <c r="I1978" s="6" t="e">
        <f aca="false">IF(ROW(E1978) - 1 &gt;= $I$1,SUM(E1978:E1978(E1978,1 - $I$1, 0)) / $I$1,"")</f>
        <v>#VALUE!</v>
      </c>
      <c r="J1978" s="6" t="e">
        <f aca="false">IF(ROW(E1978) - 1 &gt;= $J$1,SUM(E1978:E1978(E1978,1 - $J$1, 0)) / $J$1,"")</f>
        <v>#VALUE!</v>
      </c>
      <c r="L1978" s="7" t="e">
        <f aca="true">IF(ROW(E1978) - 1 &gt;= $L$1,IF(OFFSET(I1978, -1, 0) = "", I1978, ((E1978 - L1977) * $K$4) + L1977), "")</f>
        <v>#VALUE!</v>
      </c>
      <c r="M1978" s="7" t="e">
        <f aca="true">IF(ROW(E1978) - 1 &gt;= $M$1,IF(OFFSET(J1978, -1, 0) = "", J1978, ((E1978 - M1977) * $K$6) + M1977), "")</f>
        <v>#VALUE!</v>
      </c>
      <c r="N1978" s="3" t="e">
        <f aca="false">IF(M1978&lt;&gt;"", L1978-M1978, "")</f>
        <v>#VALUE!</v>
      </c>
      <c r="P1978" s="9" t="e">
        <f aca="false">IF(ROW(E1978) - 1 &gt;= $P$1, IF(OFFSET(N1978, 1- $P$1, 0) &lt;&gt; "", SUM(N1978:N1978(N1978, 1 - $P$1, 0)) / $P$1, ""), "")</f>
        <v>#VALUE!</v>
      </c>
      <c r="Q1978" s="4" t="e">
        <f aca="true">IF(ROW(N1978) - 1 &gt;= $P$1,IF(OFFSET(P1978, -1, 0) = "", P1978, ((N1978 - Q1977) * $O$5) + Q1977), "")</f>
        <v>#VALUE!</v>
      </c>
      <c r="R1978" s="4" t="e">
        <f aca="false">IF(Q1978&lt;&gt;"", N1978 - Q1978, "")</f>
        <v>#VALUE!</v>
      </c>
    </row>
    <row collapsed="false" customFormat="false" customHeight="true" hidden="false" ht="14.4" outlineLevel="0" r="1979">
      <c r="A1979" s="5" t="n">
        <v>39428</v>
      </c>
      <c r="B1979" s="1" t="n">
        <v>193.44</v>
      </c>
      <c r="C1979" s="1" t="n">
        <v>194.48</v>
      </c>
      <c r="D1979" s="1" t="n">
        <v>185.76</v>
      </c>
      <c r="E1979" s="1" t="n">
        <v>190.86</v>
      </c>
      <c r="F1979" s="1" t="n">
        <v>43773600</v>
      </c>
      <c r="G1979" s="1" t="n">
        <v>190.04</v>
      </c>
      <c r="I1979" s="6" t="e">
        <f aca="false">IF(ROW(E1979) - 1 &gt;= $I$1,SUM(E1979:E1979(E1979,1 - $I$1, 0)) / $I$1,"")</f>
        <v>#VALUE!</v>
      </c>
      <c r="J1979" s="6" t="e">
        <f aca="false">IF(ROW(E1979) - 1 &gt;= $J$1,SUM(E1979:E1979(E1979,1 - $J$1, 0)) / $J$1,"")</f>
        <v>#VALUE!</v>
      </c>
      <c r="L1979" s="7" t="e">
        <f aca="true">IF(ROW(E1979) - 1 &gt;= $L$1,IF(OFFSET(I1979, -1, 0) = "", I1979, ((E1979 - L1978) * $K$4) + L1978), "")</f>
        <v>#VALUE!</v>
      </c>
      <c r="M1979" s="7" t="e">
        <f aca="true">IF(ROW(E1979) - 1 &gt;= $M$1,IF(OFFSET(J1979, -1, 0) = "", J1979, ((E1979 - M1978) * $K$6) + M1978), "")</f>
        <v>#VALUE!</v>
      </c>
      <c r="N1979" s="3" t="e">
        <f aca="false">IF(M1979&lt;&gt;"", L1979-M1979, "")</f>
        <v>#VALUE!</v>
      </c>
      <c r="P1979" s="9" t="e">
        <f aca="false">IF(ROW(E1979) - 1 &gt;= $P$1, IF(OFFSET(N1979, 1- $P$1, 0) &lt;&gt; "", SUM(N1979:N1979(N1979, 1 - $P$1, 0)) / $P$1, ""), "")</f>
        <v>#VALUE!</v>
      </c>
      <c r="Q1979" s="4" t="e">
        <f aca="true">IF(ROW(N1979) - 1 &gt;= $P$1,IF(OFFSET(P1979, -1, 0) = "", P1979, ((N1979 - Q1978) * $O$5) + Q1978), "")</f>
        <v>#VALUE!</v>
      </c>
      <c r="R1979" s="4" t="e">
        <f aca="false">IF(Q1979&lt;&gt;"", N1979 - Q1979, "")</f>
        <v>#VALUE!</v>
      </c>
    </row>
    <row collapsed="false" customFormat="false" customHeight="true" hidden="false" ht="14.4" outlineLevel="0" r="1980">
      <c r="A1980" s="5" t="n">
        <v>39429</v>
      </c>
      <c r="B1980" s="1" t="n">
        <v>190.19</v>
      </c>
      <c r="C1980" s="1" t="n">
        <v>192.12</v>
      </c>
      <c r="D1980" s="1" t="n">
        <v>187.82</v>
      </c>
      <c r="E1980" s="1" t="n">
        <v>191.83</v>
      </c>
      <c r="F1980" s="1" t="n">
        <v>30879200</v>
      </c>
      <c r="G1980" s="1" t="n">
        <v>191.01</v>
      </c>
      <c r="I1980" s="6" t="e">
        <f aca="false">IF(ROW(E1980) - 1 &gt;= $I$1,SUM(E1980:E1980(E1980,1 - $I$1, 0)) / $I$1,"")</f>
        <v>#VALUE!</v>
      </c>
      <c r="J1980" s="6" t="e">
        <f aca="false">IF(ROW(E1980) - 1 &gt;= $J$1,SUM(E1980:E1980(E1980,1 - $J$1, 0)) / $J$1,"")</f>
        <v>#VALUE!</v>
      </c>
      <c r="L1980" s="7" t="e">
        <f aca="true">IF(ROW(E1980) - 1 &gt;= $L$1,IF(OFFSET(I1980, -1, 0) = "", I1980, ((E1980 - L1979) * $K$4) + L1979), "")</f>
        <v>#VALUE!</v>
      </c>
      <c r="M1980" s="7" t="e">
        <f aca="true">IF(ROW(E1980) - 1 &gt;= $M$1,IF(OFFSET(J1980, -1, 0) = "", J1980, ((E1980 - M1979) * $K$6) + M1979), "")</f>
        <v>#VALUE!</v>
      </c>
      <c r="N1980" s="3" t="e">
        <f aca="false">IF(M1980&lt;&gt;"", L1980-M1980, "")</f>
        <v>#VALUE!</v>
      </c>
      <c r="P1980" s="9" t="e">
        <f aca="false">IF(ROW(E1980) - 1 &gt;= $P$1, IF(OFFSET(N1980, 1- $P$1, 0) &lt;&gt; "", SUM(N1980:N1980(N1980, 1 - $P$1, 0)) / $P$1, ""), "")</f>
        <v>#VALUE!</v>
      </c>
      <c r="Q1980" s="4" t="e">
        <f aca="true">IF(ROW(N1980) - 1 &gt;= $P$1,IF(OFFSET(P1980, -1, 0) = "", P1980, ((N1980 - Q1979) * $O$5) + Q1979), "")</f>
        <v>#VALUE!</v>
      </c>
      <c r="R1980" s="4" t="e">
        <f aca="false">IF(Q1980&lt;&gt;"", N1980 - Q1980, "")</f>
        <v>#VALUE!</v>
      </c>
    </row>
    <row collapsed="false" customFormat="false" customHeight="true" hidden="false" ht="14.4" outlineLevel="0" r="1981">
      <c r="A1981" s="5" t="n">
        <v>39430</v>
      </c>
      <c r="B1981" s="1" t="n">
        <v>190.37</v>
      </c>
      <c r="C1981" s="1" t="n">
        <v>193.2</v>
      </c>
      <c r="D1981" s="1" t="n">
        <v>189.54</v>
      </c>
      <c r="E1981" s="1" t="n">
        <v>190.39</v>
      </c>
      <c r="F1981" s="1" t="n">
        <v>24082600</v>
      </c>
      <c r="G1981" s="1" t="n">
        <v>189.58</v>
      </c>
      <c r="I1981" s="6" t="e">
        <f aca="false">IF(ROW(E1981) - 1 &gt;= $I$1,SUM(E1981:E1981(E1981,1 - $I$1, 0)) / $I$1,"")</f>
        <v>#VALUE!</v>
      </c>
      <c r="J1981" s="6" t="e">
        <f aca="false">IF(ROW(E1981) - 1 &gt;= $J$1,SUM(E1981:E1981(E1981,1 - $J$1, 0)) / $J$1,"")</f>
        <v>#VALUE!</v>
      </c>
      <c r="L1981" s="7" t="e">
        <f aca="true">IF(ROW(E1981) - 1 &gt;= $L$1,IF(OFFSET(I1981, -1, 0) = "", I1981, ((E1981 - L1980) * $K$4) + L1980), "")</f>
        <v>#VALUE!</v>
      </c>
      <c r="M1981" s="7" t="e">
        <f aca="true">IF(ROW(E1981) - 1 &gt;= $M$1,IF(OFFSET(J1981, -1, 0) = "", J1981, ((E1981 - M1980) * $K$6) + M1980), "")</f>
        <v>#VALUE!</v>
      </c>
      <c r="N1981" s="3" t="e">
        <f aca="false">IF(M1981&lt;&gt;"", L1981-M1981, "")</f>
        <v>#VALUE!</v>
      </c>
      <c r="P1981" s="9" t="e">
        <f aca="false">IF(ROW(E1981) - 1 &gt;= $P$1, IF(OFFSET(N1981, 1- $P$1, 0) &lt;&gt; "", SUM(N1981:N1981(N1981, 1 - $P$1, 0)) / $P$1, ""), "")</f>
        <v>#VALUE!</v>
      </c>
      <c r="Q1981" s="4" t="e">
        <f aca="true">IF(ROW(N1981) - 1 &gt;= $P$1,IF(OFFSET(P1981, -1, 0) = "", P1981, ((N1981 - Q1980) * $O$5) + Q1980), "")</f>
        <v>#VALUE!</v>
      </c>
      <c r="R1981" s="4" t="e">
        <f aca="false">IF(Q1981&lt;&gt;"", N1981 - Q1981, "")</f>
        <v>#VALUE!</v>
      </c>
    </row>
    <row collapsed="false" customFormat="false" customHeight="true" hidden="false" ht="14.4" outlineLevel="0" r="1982">
      <c r="A1982" s="5" t="n">
        <v>39433</v>
      </c>
      <c r="B1982" s="1" t="n">
        <v>190.72</v>
      </c>
      <c r="C1982" s="1" t="n">
        <v>192.65</v>
      </c>
      <c r="D1982" s="1" t="n">
        <v>182.98</v>
      </c>
      <c r="E1982" s="1" t="n">
        <v>184.4</v>
      </c>
      <c r="F1982" s="1" t="n">
        <v>36596200</v>
      </c>
      <c r="G1982" s="1" t="n">
        <v>183.61</v>
      </c>
      <c r="I1982" s="6" t="e">
        <f aca="false">IF(ROW(E1982) - 1 &gt;= $I$1,SUM(E1982:E1982(E1982,1 - $I$1, 0)) / $I$1,"")</f>
        <v>#VALUE!</v>
      </c>
      <c r="J1982" s="6" t="e">
        <f aca="false">IF(ROW(E1982) - 1 &gt;= $J$1,SUM(E1982:E1982(E1982,1 - $J$1, 0)) / $J$1,"")</f>
        <v>#VALUE!</v>
      </c>
      <c r="L1982" s="7" t="e">
        <f aca="true">IF(ROW(E1982) - 1 &gt;= $L$1,IF(OFFSET(I1982, -1, 0) = "", I1982, ((E1982 - L1981) * $K$4) + L1981), "")</f>
        <v>#VALUE!</v>
      </c>
      <c r="M1982" s="7" t="e">
        <f aca="true">IF(ROW(E1982) - 1 &gt;= $M$1,IF(OFFSET(J1982, -1, 0) = "", J1982, ((E1982 - M1981) * $K$6) + M1981), "")</f>
        <v>#VALUE!</v>
      </c>
      <c r="N1982" s="3" t="e">
        <f aca="false">IF(M1982&lt;&gt;"", L1982-M1982, "")</f>
        <v>#VALUE!</v>
      </c>
      <c r="P1982" s="9" t="e">
        <f aca="false">IF(ROW(E1982) - 1 &gt;= $P$1, IF(OFFSET(N1982, 1- $P$1, 0) &lt;&gt; "", SUM(N1982:N1982(N1982, 1 - $P$1, 0)) / $P$1, ""), "")</f>
        <v>#VALUE!</v>
      </c>
      <c r="Q1982" s="4" t="e">
        <f aca="true">IF(ROW(N1982) - 1 &gt;= $P$1,IF(OFFSET(P1982, -1, 0) = "", P1982, ((N1982 - Q1981) * $O$5) + Q1981), "")</f>
        <v>#VALUE!</v>
      </c>
      <c r="R1982" s="4" t="e">
        <f aca="false">IF(Q1982&lt;&gt;"", N1982 - Q1982, "")</f>
        <v>#VALUE!</v>
      </c>
    </row>
    <row collapsed="false" customFormat="false" customHeight="true" hidden="false" ht="14.4" outlineLevel="0" r="1983">
      <c r="A1983" s="5" t="n">
        <v>39434</v>
      </c>
      <c r="B1983" s="1" t="n">
        <v>186.52</v>
      </c>
      <c r="C1983" s="1" t="n">
        <v>187.33</v>
      </c>
      <c r="D1983" s="1" t="n">
        <v>178.6</v>
      </c>
      <c r="E1983" s="1" t="n">
        <v>182.98</v>
      </c>
      <c r="F1983" s="1" t="n">
        <v>43664400</v>
      </c>
      <c r="G1983" s="1" t="n">
        <v>182.2</v>
      </c>
      <c r="I1983" s="6" t="e">
        <f aca="false">IF(ROW(E1983) - 1 &gt;= $I$1,SUM(E1983:E1983(E1983,1 - $I$1, 0)) / $I$1,"")</f>
        <v>#VALUE!</v>
      </c>
      <c r="J1983" s="6" t="e">
        <f aca="false">IF(ROW(E1983) - 1 &gt;= $J$1,SUM(E1983:E1983(E1983,1 - $J$1, 0)) / $J$1,"")</f>
        <v>#VALUE!</v>
      </c>
      <c r="L1983" s="7" t="e">
        <f aca="true">IF(ROW(E1983) - 1 &gt;= $L$1,IF(OFFSET(I1983, -1, 0) = "", I1983, ((E1983 - L1982) * $K$4) + L1982), "")</f>
        <v>#VALUE!</v>
      </c>
      <c r="M1983" s="7" t="e">
        <f aca="true">IF(ROW(E1983) - 1 &gt;= $M$1,IF(OFFSET(J1983, -1, 0) = "", J1983, ((E1983 - M1982) * $K$6) + M1982), "")</f>
        <v>#VALUE!</v>
      </c>
      <c r="N1983" s="3" t="e">
        <f aca="false">IF(M1983&lt;&gt;"", L1983-M1983, "")</f>
        <v>#VALUE!</v>
      </c>
      <c r="P1983" s="9" t="e">
        <f aca="false">IF(ROW(E1983) - 1 &gt;= $P$1, IF(OFFSET(N1983, 1- $P$1, 0) &lt;&gt; "", SUM(N1983:N1983(N1983, 1 - $P$1, 0)) / $P$1, ""), "")</f>
        <v>#VALUE!</v>
      </c>
      <c r="Q1983" s="4" t="e">
        <f aca="true">IF(ROW(N1983) - 1 &gt;= $P$1,IF(OFFSET(P1983, -1, 0) = "", P1983, ((N1983 - Q1982) * $O$5) + Q1982), "")</f>
        <v>#VALUE!</v>
      </c>
      <c r="R1983" s="4" t="e">
        <f aca="false">IF(Q1983&lt;&gt;"", N1983 - Q1983, "")</f>
        <v>#VALUE!</v>
      </c>
    </row>
    <row collapsed="false" customFormat="false" customHeight="true" hidden="false" ht="14.4" outlineLevel="0" r="1984">
      <c r="A1984" s="5" t="n">
        <v>39435</v>
      </c>
      <c r="B1984" s="1" t="n">
        <v>182.98</v>
      </c>
      <c r="C1984" s="1" t="n">
        <v>184.64</v>
      </c>
      <c r="D1984" s="1" t="n">
        <v>180.9</v>
      </c>
      <c r="E1984" s="1" t="n">
        <v>183.12</v>
      </c>
      <c r="F1984" s="1" t="n">
        <v>29552800</v>
      </c>
      <c r="G1984" s="1" t="n">
        <v>182.34</v>
      </c>
      <c r="I1984" s="6" t="e">
        <f aca="false">IF(ROW(E1984) - 1 &gt;= $I$1,SUM(E1984:E1984(E1984,1 - $I$1, 0)) / $I$1,"")</f>
        <v>#VALUE!</v>
      </c>
      <c r="J1984" s="6" t="e">
        <f aca="false">IF(ROW(E1984) - 1 &gt;= $J$1,SUM(E1984:E1984(E1984,1 - $J$1, 0)) / $J$1,"")</f>
        <v>#VALUE!</v>
      </c>
      <c r="L1984" s="7" t="e">
        <f aca="true">IF(ROW(E1984) - 1 &gt;= $L$1,IF(OFFSET(I1984, -1, 0) = "", I1984, ((E1984 - L1983) * $K$4) + L1983), "")</f>
        <v>#VALUE!</v>
      </c>
      <c r="M1984" s="7" t="e">
        <f aca="true">IF(ROW(E1984) - 1 &gt;= $M$1,IF(OFFSET(J1984, -1, 0) = "", J1984, ((E1984 - M1983) * $K$6) + M1983), "")</f>
        <v>#VALUE!</v>
      </c>
      <c r="N1984" s="3" t="e">
        <f aca="false">IF(M1984&lt;&gt;"", L1984-M1984, "")</f>
        <v>#VALUE!</v>
      </c>
      <c r="P1984" s="9" t="e">
        <f aca="false">IF(ROW(E1984) - 1 &gt;= $P$1, IF(OFFSET(N1984, 1- $P$1, 0) &lt;&gt; "", SUM(N1984:N1984(N1984, 1 - $P$1, 0)) / $P$1, ""), "")</f>
        <v>#VALUE!</v>
      </c>
      <c r="Q1984" s="4" t="e">
        <f aca="true">IF(ROW(N1984) - 1 &gt;= $P$1,IF(OFFSET(P1984, -1, 0) = "", P1984, ((N1984 - Q1983) * $O$5) + Q1983), "")</f>
        <v>#VALUE!</v>
      </c>
      <c r="R1984" s="4" t="e">
        <f aca="false">IF(Q1984&lt;&gt;"", N1984 - Q1984, "")</f>
        <v>#VALUE!</v>
      </c>
    </row>
    <row collapsed="false" customFormat="false" customHeight="true" hidden="false" ht="14.4" outlineLevel="0" r="1985">
      <c r="A1985" s="5" t="n">
        <v>39436</v>
      </c>
      <c r="B1985" s="1" t="n">
        <v>185.43</v>
      </c>
      <c r="C1985" s="1" t="n">
        <v>187.83</v>
      </c>
      <c r="D1985" s="1" t="n">
        <v>183.33</v>
      </c>
      <c r="E1985" s="1" t="n">
        <v>187.21</v>
      </c>
      <c r="F1985" s="1" t="n">
        <v>27644900</v>
      </c>
      <c r="G1985" s="1" t="n">
        <v>186.41</v>
      </c>
      <c r="I1985" s="6" t="e">
        <f aca="false">IF(ROW(E1985) - 1 &gt;= $I$1,SUM(E1985:E1985(E1985,1 - $I$1, 0)) / $I$1,"")</f>
        <v>#VALUE!</v>
      </c>
      <c r="J1985" s="6" t="e">
        <f aca="false">IF(ROW(E1985) - 1 &gt;= $J$1,SUM(E1985:E1985(E1985,1 - $J$1, 0)) / $J$1,"")</f>
        <v>#VALUE!</v>
      </c>
      <c r="L1985" s="7" t="e">
        <f aca="true">IF(ROW(E1985) - 1 &gt;= $L$1,IF(OFFSET(I1985, -1, 0) = "", I1985, ((E1985 - L1984) * $K$4) + L1984), "")</f>
        <v>#VALUE!</v>
      </c>
      <c r="M1985" s="7" t="e">
        <f aca="true">IF(ROW(E1985) - 1 &gt;= $M$1,IF(OFFSET(J1985, -1, 0) = "", J1985, ((E1985 - M1984) * $K$6) + M1984), "")</f>
        <v>#VALUE!</v>
      </c>
      <c r="N1985" s="3" t="e">
        <f aca="false">IF(M1985&lt;&gt;"", L1985-M1985, "")</f>
        <v>#VALUE!</v>
      </c>
      <c r="P1985" s="9" t="e">
        <f aca="false">IF(ROW(E1985) - 1 &gt;= $P$1, IF(OFFSET(N1985, 1- $P$1, 0) &lt;&gt; "", SUM(N1985:N1985(N1985, 1 - $P$1, 0)) / $P$1, ""), "")</f>
        <v>#VALUE!</v>
      </c>
      <c r="Q1985" s="4" t="e">
        <f aca="true">IF(ROW(N1985) - 1 &gt;= $P$1,IF(OFFSET(P1985, -1, 0) = "", P1985, ((N1985 - Q1984) * $O$5) + Q1984), "")</f>
        <v>#VALUE!</v>
      </c>
      <c r="R1985" s="4" t="e">
        <f aca="false">IF(Q1985&lt;&gt;"", N1985 - Q1985, "")</f>
        <v>#VALUE!</v>
      </c>
    </row>
    <row collapsed="false" customFormat="false" customHeight="true" hidden="false" ht="14.4" outlineLevel="0" r="1986">
      <c r="A1986" s="5" t="n">
        <v>39437</v>
      </c>
      <c r="B1986" s="1" t="n">
        <v>190.12</v>
      </c>
      <c r="C1986" s="1" t="n">
        <v>193.91</v>
      </c>
      <c r="D1986" s="1" t="n">
        <v>189.89</v>
      </c>
      <c r="E1986" s="1" t="n">
        <v>193.91</v>
      </c>
      <c r="F1986" s="1" t="n">
        <v>35498600</v>
      </c>
      <c r="G1986" s="1" t="n">
        <v>193.08</v>
      </c>
      <c r="I1986" s="6" t="e">
        <f aca="false">IF(ROW(E1986) - 1 &gt;= $I$1,SUM(E1986:E1986(E1986,1 - $I$1, 0)) / $I$1,"")</f>
        <v>#VALUE!</v>
      </c>
      <c r="J1986" s="6" t="e">
        <f aca="false">IF(ROW(E1986) - 1 &gt;= $J$1,SUM(E1986:E1986(E1986,1 - $J$1, 0)) / $J$1,"")</f>
        <v>#VALUE!</v>
      </c>
      <c r="L1986" s="7" t="e">
        <f aca="true">IF(ROW(E1986) - 1 &gt;= $L$1,IF(OFFSET(I1986, -1, 0) = "", I1986, ((E1986 - L1985) * $K$4) + L1985), "")</f>
        <v>#VALUE!</v>
      </c>
      <c r="M1986" s="7" t="e">
        <f aca="true">IF(ROW(E1986) - 1 &gt;= $M$1,IF(OFFSET(J1986, -1, 0) = "", J1986, ((E1986 - M1985) * $K$6) + M1985), "")</f>
        <v>#VALUE!</v>
      </c>
      <c r="N1986" s="3" t="e">
        <f aca="false">IF(M1986&lt;&gt;"", L1986-M1986, "")</f>
        <v>#VALUE!</v>
      </c>
      <c r="P1986" s="9" t="e">
        <f aca="false">IF(ROW(E1986) - 1 &gt;= $P$1, IF(OFFSET(N1986, 1- $P$1, 0) &lt;&gt; "", SUM(N1986:N1986(N1986, 1 - $P$1, 0)) / $P$1, ""), "")</f>
        <v>#VALUE!</v>
      </c>
      <c r="Q1986" s="4" t="e">
        <f aca="true">IF(ROW(N1986) - 1 &gt;= $P$1,IF(OFFSET(P1986, -1, 0) = "", P1986, ((N1986 - Q1985) * $O$5) + Q1985), "")</f>
        <v>#VALUE!</v>
      </c>
      <c r="R1986" s="4" t="e">
        <f aca="false">IF(Q1986&lt;&gt;"", N1986 - Q1986, "")</f>
        <v>#VALUE!</v>
      </c>
    </row>
    <row collapsed="false" customFormat="false" customHeight="true" hidden="false" ht="14.4" outlineLevel="0" r="1987">
      <c r="A1987" s="5" t="n">
        <v>39440</v>
      </c>
      <c r="B1987" s="1" t="n">
        <v>195.03</v>
      </c>
      <c r="C1987" s="1" t="n">
        <v>199.33</v>
      </c>
      <c r="D1987" s="1" t="n">
        <v>194.79</v>
      </c>
      <c r="E1987" s="1" t="n">
        <v>198.8</v>
      </c>
      <c r="F1987" s="1" t="n">
        <v>17150100</v>
      </c>
      <c r="G1987" s="1" t="n">
        <v>197.95</v>
      </c>
      <c r="I1987" s="6" t="e">
        <f aca="false">IF(ROW(E1987) - 1 &gt;= $I$1,SUM(E1987:E1987(E1987,1 - $I$1, 0)) / $I$1,"")</f>
        <v>#VALUE!</v>
      </c>
      <c r="J1987" s="6" t="e">
        <f aca="false">IF(ROW(E1987) - 1 &gt;= $J$1,SUM(E1987:E1987(E1987,1 - $J$1, 0)) / $J$1,"")</f>
        <v>#VALUE!</v>
      </c>
      <c r="L1987" s="7" t="e">
        <f aca="true">IF(ROW(E1987) - 1 &gt;= $L$1,IF(OFFSET(I1987, -1, 0) = "", I1987, ((E1987 - L1986) * $K$4) + L1986), "")</f>
        <v>#VALUE!</v>
      </c>
      <c r="M1987" s="7" t="e">
        <f aca="true">IF(ROW(E1987) - 1 &gt;= $M$1,IF(OFFSET(J1987, -1, 0) = "", J1987, ((E1987 - M1986) * $K$6) + M1986), "")</f>
        <v>#VALUE!</v>
      </c>
      <c r="N1987" s="3" t="e">
        <f aca="false">IF(M1987&lt;&gt;"", L1987-M1987, "")</f>
        <v>#VALUE!</v>
      </c>
      <c r="P1987" s="9" t="e">
        <f aca="false">IF(ROW(E1987) - 1 &gt;= $P$1, IF(OFFSET(N1987, 1- $P$1, 0) &lt;&gt; "", SUM(N1987:N1987(N1987, 1 - $P$1, 0)) / $P$1, ""), "")</f>
        <v>#VALUE!</v>
      </c>
      <c r="Q1987" s="4" t="e">
        <f aca="true">IF(ROW(N1987) - 1 &gt;= $P$1,IF(OFFSET(P1987, -1, 0) = "", P1987, ((N1987 - Q1986) * $O$5) + Q1986), "")</f>
        <v>#VALUE!</v>
      </c>
      <c r="R1987" s="4" t="e">
        <f aca="false">IF(Q1987&lt;&gt;"", N1987 - Q1987, "")</f>
        <v>#VALUE!</v>
      </c>
    </row>
    <row collapsed="false" customFormat="false" customHeight="true" hidden="false" ht="14.4" outlineLevel="0" r="1988">
      <c r="A1988" s="5" t="n">
        <v>39442</v>
      </c>
      <c r="B1988" s="1" t="n">
        <v>199.01</v>
      </c>
      <c r="C1988" s="1" t="n">
        <v>200.96</v>
      </c>
      <c r="D1988" s="1" t="n">
        <v>196.82</v>
      </c>
      <c r="E1988" s="1" t="n">
        <v>198.95</v>
      </c>
      <c r="F1988" s="1" t="n">
        <v>25133300</v>
      </c>
      <c r="G1988" s="1" t="n">
        <v>198.1</v>
      </c>
      <c r="I1988" s="6" t="e">
        <f aca="false">IF(ROW(E1988) - 1 &gt;= $I$1,SUM(E1988:E1988(E1988,1 - $I$1, 0)) / $I$1,"")</f>
        <v>#VALUE!</v>
      </c>
      <c r="J1988" s="6" t="e">
        <f aca="false">IF(ROW(E1988) - 1 &gt;= $J$1,SUM(E1988:E1988(E1988,1 - $J$1, 0)) / $J$1,"")</f>
        <v>#VALUE!</v>
      </c>
      <c r="L1988" s="7" t="e">
        <f aca="true">IF(ROW(E1988) - 1 &gt;= $L$1,IF(OFFSET(I1988, -1, 0) = "", I1988, ((E1988 - L1987) * $K$4) + L1987), "")</f>
        <v>#VALUE!</v>
      </c>
      <c r="M1988" s="7" t="e">
        <f aca="true">IF(ROW(E1988) - 1 &gt;= $M$1,IF(OFFSET(J1988, -1, 0) = "", J1988, ((E1988 - M1987) * $K$6) + M1987), "")</f>
        <v>#VALUE!</v>
      </c>
      <c r="N1988" s="3" t="e">
        <f aca="false">IF(M1988&lt;&gt;"", L1988-M1988, "")</f>
        <v>#VALUE!</v>
      </c>
      <c r="P1988" s="9" t="e">
        <f aca="false">IF(ROW(E1988) - 1 &gt;= $P$1, IF(OFFSET(N1988, 1- $P$1, 0) &lt;&gt; "", SUM(N1988:N1988(N1988, 1 - $P$1, 0)) / $P$1, ""), "")</f>
        <v>#VALUE!</v>
      </c>
      <c r="Q1988" s="4" t="e">
        <f aca="true">IF(ROW(N1988) - 1 &gt;= $P$1,IF(OFFSET(P1988, -1, 0) = "", P1988, ((N1988 - Q1987) * $O$5) + Q1987), "")</f>
        <v>#VALUE!</v>
      </c>
      <c r="R1988" s="4" t="e">
        <f aca="false">IF(Q1988&lt;&gt;"", N1988 - Q1988, "")</f>
        <v>#VALUE!</v>
      </c>
    </row>
    <row collapsed="false" customFormat="false" customHeight="true" hidden="false" ht="14.4" outlineLevel="0" r="1989">
      <c r="A1989" s="5" t="n">
        <v>39443</v>
      </c>
      <c r="B1989" s="1" t="n">
        <v>198.95</v>
      </c>
      <c r="C1989" s="1" t="n">
        <v>202.96</v>
      </c>
      <c r="D1989" s="1" t="n">
        <v>197.8</v>
      </c>
      <c r="E1989" s="1" t="n">
        <v>198.57</v>
      </c>
      <c r="F1989" s="1" t="n">
        <v>28411700</v>
      </c>
      <c r="G1989" s="1" t="n">
        <v>197.72</v>
      </c>
      <c r="I1989" s="6" t="e">
        <f aca="false">IF(ROW(E1989) - 1 &gt;= $I$1,SUM(E1989:E1989(E1989,1 - $I$1, 0)) / $I$1,"")</f>
        <v>#VALUE!</v>
      </c>
      <c r="J1989" s="6" t="e">
        <f aca="false">IF(ROW(E1989) - 1 &gt;= $J$1,SUM(E1989:E1989(E1989,1 - $J$1, 0)) / $J$1,"")</f>
        <v>#VALUE!</v>
      </c>
      <c r="L1989" s="7" t="e">
        <f aca="true">IF(ROW(E1989) - 1 &gt;= $L$1,IF(OFFSET(I1989, -1, 0) = "", I1989, ((E1989 - L1988) * $K$4) + L1988), "")</f>
        <v>#VALUE!</v>
      </c>
      <c r="M1989" s="7" t="e">
        <f aca="true">IF(ROW(E1989) - 1 &gt;= $M$1,IF(OFFSET(J1989, -1, 0) = "", J1989, ((E1989 - M1988) * $K$6) + M1988), "")</f>
        <v>#VALUE!</v>
      </c>
      <c r="N1989" s="3" t="e">
        <f aca="false">IF(M1989&lt;&gt;"", L1989-M1989, "")</f>
        <v>#VALUE!</v>
      </c>
      <c r="P1989" s="9" t="e">
        <f aca="false">IF(ROW(E1989) - 1 &gt;= $P$1, IF(OFFSET(N1989, 1- $P$1, 0) &lt;&gt; "", SUM(N1989:N1989(N1989, 1 - $P$1, 0)) / $P$1, ""), "")</f>
        <v>#VALUE!</v>
      </c>
      <c r="Q1989" s="4" t="e">
        <f aca="true">IF(ROW(N1989) - 1 &gt;= $P$1,IF(OFFSET(P1989, -1, 0) = "", P1989, ((N1989 - Q1988) * $O$5) + Q1988), "")</f>
        <v>#VALUE!</v>
      </c>
      <c r="R1989" s="4" t="e">
        <f aca="false">IF(Q1989&lt;&gt;"", N1989 - Q1989, "")</f>
        <v>#VALUE!</v>
      </c>
    </row>
    <row collapsed="false" customFormat="false" customHeight="true" hidden="false" ht="14.4" outlineLevel="0" r="1990">
      <c r="A1990" s="5" t="n">
        <v>39444</v>
      </c>
      <c r="B1990" s="1" t="n">
        <v>200.59</v>
      </c>
      <c r="C1990" s="1" t="n">
        <v>201.56</v>
      </c>
      <c r="D1990" s="1" t="n">
        <v>196.88</v>
      </c>
      <c r="E1990" s="1" t="n">
        <v>199.83</v>
      </c>
      <c r="F1990" s="1" t="n">
        <v>24987400</v>
      </c>
      <c r="G1990" s="1" t="n">
        <v>198.98</v>
      </c>
      <c r="I1990" s="6" t="e">
        <f aca="false">IF(ROW(E1990) - 1 &gt;= $I$1,SUM(E1990:E1990(E1990,1 - $I$1, 0)) / $I$1,"")</f>
        <v>#VALUE!</v>
      </c>
      <c r="J1990" s="6" t="e">
        <f aca="false">IF(ROW(E1990) - 1 &gt;= $J$1,SUM(E1990:E1990(E1990,1 - $J$1, 0)) / $J$1,"")</f>
        <v>#VALUE!</v>
      </c>
      <c r="L1990" s="7" t="e">
        <f aca="true">IF(ROW(E1990) - 1 &gt;= $L$1,IF(OFFSET(I1990, -1, 0) = "", I1990, ((E1990 - L1989) * $K$4) + L1989), "")</f>
        <v>#VALUE!</v>
      </c>
      <c r="M1990" s="7" t="e">
        <f aca="true">IF(ROW(E1990) - 1 &gt;= $M$1,IF(OFFSET(J1990, -1, 0) = "", J1990, ((E1990 - M1989) * $K$6) + M1989), "")</f>
        <v>#VALUE!</v>
      </c>
      <c r="N1990" s="3" t="e">
        <f aca="false">IF(M1990&lt;&gt;"", L1990-M1990, "")</f>
        <v>#VALUE!</v>
      </c>
      <c r="P1990" s="9" t="e">
        <f aca="false">IF(ROW(E1990) - 1 &gt;= $P$1, IF(OFFSET(N1990, 1- $P$1, 0) &lt;&gt; "", SUM(N1990:N1990(N1990, 1 - $P$1, 0)) / $P$1, ""), "")</f>
        <v>#VALUE!</v>
      </c>
      <c r="Q1990" s="4" t="e">
        <f aca="true">IF(ROW(N1990) - 1 &gt;= $P$1,IF(OFFSET(P1990, -1, 0) = "", P1990, ((N1990 - Q1989) * $O$5) + Q1989), "")</f>
        <v>#VALUE!</v>
      </c>
      <c r="R1990" s="4" t="e">
        <f aca="false">IF(Q1990&lt;&gt;"", N1990 - Q1990, "")</f>
        <v>#VALUE!</v>
      </c>
    </row>
    <row collapsed="false" customFormat="false" customHeight="true" hidden="false" ht="14.4" outlineLevel="0" r="1991">
      <c r="A1991" s="5" t="n">
        <v>39447</v>
      </c>
      <c r="B1991" s="1" t="n">
        <v>199.5</v>
      </c>
      <c r="C1991" s="1" t="n">
        <v>200.5</v>
      </c>
      <c r="D1991" s="1" t="n">
        <v>197.75</v>
      </c>
      <c r="E1991" s="1" t="n">
        <v>198.08</v>
      </c>
      <c r="F1991" s="1" t="n">
        <v>19261900</v>
      </c>
      <c r="G1991" s="1" t="n">
        <v>197.23</v>
      </c>
      <c r="I1991" s="6" t="e">
        <f aca="false">IF(ROW(E1991) - 1 &gt;= $I$1,SUM(E1991:E1991(E1991,1 - $I$1, 0)) / $I$1,"")</f>
        <v>#VALUE!</v>
      </c>
      <c r="J1991" s="6" t="e">
        <f aca="false">IF(ROW(E1991) - 1 &gt;= $J$1,SUM(E1991:E1991(E1991,1 - $J$1, 0)) / $J$1,"")</f>
        <v>#VALUE!</v>
      </c>
      <c r="L1991" s="7" t="e">
        <f aca="true">IF(ROW(E1991) - 1 &gt;= $L$1,IF(OFFSET(I1991, -1, 0) = "", I1991, ((E1991 - L1990) * $K$4) + L1990), "")</f>
        <v>#VALUE!</v>
      </c>
      <c r="M1991" s="7" t="e">
        <f aca="true">IF(ROW(E1991) - 1 &gt;= $M$1,IF(OFFSET(J1991, -1, 0) = "", J1991, ((E1991 - M1990) * $K$6) + M1990), "")</f>
        <v>#VALUE!</v>
      </c>
      <c r="N1991" s="3" t="e">
        <f aca="false">IF(M1991&lt;&gt;"", L1991-M1991, "")</f>
        <v>#VALUE!</v>
      </c>
      <c r="P1991" s="9" t="e">
        <f aca="false">IF(ROW(E1991) - 1 &gt;= $P$1, IF(OFFSET(N1991, 1- $P$1, 0) &lt;&gt; "", SUM(N1991:N1991(N1991, 1 - $P$1, 0)) / $P$1, ""), "")</f>
        <v>#VALUE!</v>
      </c>
      <c r="Q1991" s="4" t="e">
        <f aca="true">IF(ROW(N1991) - 1 &gt;= $P$1,IF(OFFSET(P1991, -1, 0) = "", P1991, ((N1991 - Q1990) * $O$5) + Q1990), "")</f>
        <v>#VALUE!</v>
      </c>
      <c r="R1991" s="4" t="e">
        <f aca="false">IF(Q1991&lt;&gt;"", N1991 - Q1991, "")</f>
        <v>#VALUE!</v>
      </c>
    </row>
    <row collapsed="false" customFormat="false" customHeight="true" hidden="false" ht="14.4" outlineLevel="0" r="1992">
      <c r="A1992" s="5" t="n">
        <v>39449</v>
      </c>
      <c r="B1992" s="1" t="n">
        <v>199.27</v>
      </c>
      <c r="C1992" s="1" t="n">
        <v>200.26</v>
      </c>
      <c r="D1992" s="1" t="n">
        <v>192.55</v>
      </c>
      <c r="E1992" s="1" t="n">
        <v>194.84</v>
      </c>
      <c r="F1992" s="1" t="n">
        <v>38542100</v>
      </c>
      <c r="G1992" s="1" t="n">
        <v>194.01</v>
      </c>
      <c r="I1992" s="6" t="e">
        <f aca="false">IF(ROW(E1992) - 1 &gt;= $I$1,SUM(E1992:E1992(E1992,1 - $I$1, 0)) / $I$1,"")</f>
        <v>#VALUE!</v>
      </c>
      <c r="J1992" s="6" t="e">
        <f aca="false">IF(ROW(E1992) - 1 &gt;= $J$1,SUM(E1992:E1992(E1992,1 - $J$1, 0)) / $J$1,"")</f>
        <v>#VALUE!</v>
      </c>
      <c r="L1992" s="7" t="e">
        <f aca="true">IF(ROW(E1992) - 1 &gt;= $L$1,IF(OFFSET(I1992, -1, 0) = "", I1992, ((E1992 - L1991) * $K$4) + L1991), "")</f>
        <v>#VALUE!</v>
      </c>
      <c r="M1992" s="7" t="e">
        <f aca="true">IF(ROW(E1992) - 1 &gt;= $M$1,IF(OFFSET(J1992, -1, 0) = "", J1992, ((E1992 - M1991) * $K$6) + M1991), "")</f>
        <v>#VALUE!</v>
      </c>
      <c r="N1992" s="3" t="e">
        <f aca="false">IF(M1992&lt;&gt;"", L1992-M1992, "")</f>
        <v>#VALUE!</v>
      </c>
      <c r="P1992" s="9" t="e">
        <f aca="false">IF(ROW(E1992) - 1 &gt;= $P$1, IF(OFFSET(N1992, 1- $P$1, 0) &lt;&gt; "", SUM(N1992:N1992(N1992, 1 - $P$1, 0)) / $P$1, ""), "")</f>
        <v>#VALUE!</v>
      </c>
      <c r="Q1992" s="4" t="e">
        <f aca="true">IF(ROW(N1992) - 1 &gt;= $P$1,IF(OFFSET(P1992, -1, 0) = "", P1992, ((N1992 - Q1991) * $O$5) + Q1991), "")</f>
        <v>#VALUE!</v>
      </c>
      <c r="R1992" s="4" t="e">
        <f aca="false">IF(Q1992&lt;&gt;"", N1992 - Q1992, "")</f>
        <v>#VALUE!</v>
      </c>
    </row>
    <row collapsed="false" customFormat="false" customHeight="true" hidden="false" ht="14.4" outlineLevel="0" r="1993">
      <c r="A1993" s="5" t="n">
        <v>39450</v>
      </c>
      <c r="B1993" s="1" t="n">
        <v>195.41</v>
      </c>
      <c r="C1993" s="1" t="n">
        <v>197.39</v>
      </c>
      <c r="D1993" s="1" t="n">
        <v>192.69</v>
      </c>
      <c r="E1993" s="1" t="n">
        <v>194.93</v>
      </c>
      <c r="F1993" s="1" t="n">
        <v>30073800</v>
      </c>
      <c r="G1993" s="1" t="n">
        <v>194.1</v>
      </c>
      <c r="I1993" s="6" t="e">
        <f aca="false">IF(ROW(E1993) - 1 &gt;= $I$1,SUM(E1993:E1993(E1993,1 - $I$1, 0)) / $I$1,"")</f>
        <v>#VALUE!</v>
      </c>
      <c r="J1993" s="6" t="e">
        <f aca="false">IF(ROW(E1993) - 1 &gt;= $J$1,SUM(E1993:E1993(E1993,1 - $J$1, 0)) / $J$1,"")</f>
        <v>#VALUE!</v>
      </c>
      <c r="L1993" s="7" t="e">
        <f aca="true">IF(ROW(E1993) - 1 &gt;= $L$1,IF(OFFSET(I1993, -1, 0) = "", I1993, ((E1993 - L1992) * $K$4) + L1992), "")</f>
        <v>#VALUE!</v>
      </c>
      <c r="M1993" s="7" t="e">
        <f aca="true">IF(ROW(E1993) - 1 &gt;= $M$1,IF(OFFSET(J1993, -1, 0) = "", J1993, ((E1993 - M1992) * $K$6) + M1992), "")</f>
        <v>#VALUE!</v>
      </c>
      <c r="N1993" s="3" t="e">
        <f aca="false">IF(M1993&lt;&gt;"", L1993-M1993, "")</f>
        <v>#VALUE!</v>
      </c>
      <c r="P1993" s="9" t="e">
        <f aca="false">IF(ROW(E1993) - 1 &gt;= $P$1, IF(OFFSET(N1993, 1- $P$1, 0) &lt;&gt; "", SUM(N1993:N1993(N1993, 1 - $P$1, 0)) / $P$1, ""), "")</f>
        <v>#VALUE!</v>
      </c>
      <c r="Q1993" s="4" t="e">
        <f aca="true">IF(ROW(N1993) - 1 &gt;= $P$1,IF(OFFSET(P1993, -1, 0) = "", P1993, ((N1993 - Q1992) * $O$5) + Q1992), "")</f>
        <v>#VALUE!</v>
      </c>
      <c r="R1993" s="4" t="e">
        <f aca="false">IF(Q1993&lt;&gt;"", N1993 - Q1993, "")</f>
        <v>#VALUE!</v>
      </c>
    </row>
    <row collapsed="false" customFormat="false" customHeight="true" hidden="false" ht="14.4" outlineLevel="0" r="1994">
      <c r="A1994" s="5" t="n">
        <v>39451</v>
      </c>
      <c r="B1994" s="1" t="n">
        <v>191.45</v>
      </c>
      <c r="C1994" s="1" t="n">
        <v>193</v>
      </c>
      <c r="D1994" s="1" t="n">
        <v>178.89</v>
      </c>
      <c r="E1994" s="1" t="n">
        <v>180.05</v>
      </c>
      <c r="F1994" s="1" t="n">
        <v>51994000</v>
      </c>
      <c r="G1994" s="1" t="n">
        <v>179.28</v>
      </c>
      <c r="I1994" s="6" t="e">
        <f aca="false">IF(ROW(E1994) - 1 &gt;= $I$1,SUM(E1994:E1994(E1994,1 - $I$1, 0)) / $I$1,"")</f>
        <v>#VALUE!</v>
      </c>
      <c r="J1994" s="6" t="e">
        <f aca="false">IF(ROW(E1994) - 1 &gt;= $J$1,SUM(E1994:E1994(E1994,1 - $J$1, 0)) / $J$1,"")</f>
        <v>#VALUE!</v>
      </c>
      <c r="L1994" s="7" t="e">
        <f aca="true">IF(ROW(E1994) - 1 &gt;= $L$1,IF(OFFSET(I1994, -1, 0) = "", I1994, ((E1994 - L1993) * $K$4) + L1993), "")</f>
        <v>#VALUE!</v>
      </c>
      <c r="M1994" s="7" t="e">
        <f aca="true">IF(ROW(E1994) - 1 &gt;= $M$1,IF(OFFSET(J1994, -1, 0) = "", J1994, ((E1994 - M1993) * $K$6) + M1993), "")</f>
        <v>#VALUE!</v>
      </c>
      <c r="N1994" s="3" t="e">
        <f aca="false">IF(M1994&lt;&gt;"", L1994-M1994, "")</f>
        <v>#VALUE!</v>
      </c>
      <c r="P1994" s="9" t="e">
        <f aca="false">IF(ROW(E1994) - 1 &gt;= $P$1, IF(OFFSET(N1994, 1- $P$1, 0) &lt;&gt; "", SUM(N1994:N1994(N1994, 1 - $P$1, 0)) / $P$1, ""), "")</f>
        <v>#VALUE!</v>
      </c>
      <c r="Q1994" s="4" t="e">
        <f aca="true">IF(ROW(N1994) - 1 &gt;= $P$1,IF(OFFSET(P1994, -1, 0) = "", P1994, ((N1994 - Q1993) * $O$5) + Q1993), "")</f>
        <v>#VALUE!</v>
      </c>
      <c r="R1994" s="4" t="e">
        <f aca="false">IF(Q1994&lt;&gt;"", N1994 - Q1994, "")</f>
        <v>#VALUE!</v>
      </c>
    </row>
    <row collapsed="false" customFormat="false" customHeight="true" hidden="false" ht="14.4" outlineLevel="0" r="1995">
      <c r="A1995" s="5" t="n">
        <v>39454</v>
      </c>
      <c r="B1995" s="1" t="n">
        <v>181.25</v>
      </c>
      <c r="C1995" s="1" t="n">
        <v>183.6</v>
      </c>
      <c r="D1995" s="1" t="n">
        <v>170.23</v>
      </c>
      <c r="E1995" s="1" t="n">
        <v>177.64</v>
      </c>
      <c r="F1995" s="1" t="n">
        <v>74006900</v>
      </c>
      <c r="G1995" s="1" t="n">
        <v>176.88</v>
      </c>
      <c r="I1995" s="6" t="e">
        <f aca="false">IF(ROW(E1995) - 1 &gt;= $I$1,SUM(E1995:E1995(E1995,1 - $I$1, 0)) / $I$1,"")</f>
        <v>#VALUE!</v>
      </c>
      <c r="J1995" s="6" t="e">
        <f aca="false">IF(ROW(E1995) - 1 &gt;= $J$1,SUM(E1995:E1995(E1995,1 - $J$1, 0)) / $J$1,"")</f>
        <v>#VALUE!</v>
      </c>
      <c r="L1995" s="7" t="e">
        <f aca="true">IF(ROW(E1995) - 1 &gt;= $L$1,IF(OFFSET(I1995, -1, 0) = "", I1995, ((E1995 - L1994) * $K$4) + L1994), "")</f>
        <v>#VALUE!</v>
      </c>
      <c r="M1995" s="7" t="e">
        <f aca="true">IF(ROW(E1995) - 1 &gt;= $M$1,IF(OFFSET(J1995, -1, 0) = "", J1995, ((E1995 - M1994) * $K$6) + M1994), "")</f>
        <v>#VALUE!</v>
      </c>
      <c r="N1995" s="3" t="e">
        <f aca="false">IF(M1995&lt;&gt;"", L1995-M1995, "")</f>
        <v>#VALUE!</v>
      </c>
      <c r="P1995" s="9" t="e">
        <f aca="false">IF(ROW(E1995) - 1 &gt;= $P$1, IF(OFFSET(N1995, 1- $P$1, 0) &lt;&gt; "", SUM(N1995:N1995(N1995, 1 - $P$1, 0)) / $P$1, ""), "")</f>
        <v>#VALUE!</v>
      </c>
      <c r="Q1995" s="4" t="e">
        <f aca="true">IF(ROW(N1995) - 1 &gt;= $P$1,IF(OFFSET(P1995, -1, 0) = "", P1995, ((N1995 - Q1994) * $O$5) + Q1994), "")</f>
        <v>#VALUE!</v>
      </c>
      <c r="R1995" s="4" t="e">
        <f aca="false">IF(Q1995&lt;&gt;"", N1995 - Q1995, "")</f>
        <v>#VALUE!</v>
      </c>
    </row>
    <row collapsed="false" customFormat="false" customHeight="true" hidden="false" ht="14.4" outlineLevel="0" r="1996">
      <c r="A1996" s="5" t="n">
        <v>39455</v>
      </c>
      <c r="B1996" s="1" t="n">
        <v>180.14</v>
      </c>
      <c r="C1996" s="1" t="n">
        <v>182.46</v>
      </c>
      <c r="D1996" s="1" t="n">
        <v>170.8</v>
      </c>
      <c r="E1996" s="1" t="n">
        <v>171.25</v>
      </c>
      <c r="F1996" s="1" t="n">
        <v>54422000</v>
      </c>
      <c r="G1996" s="1" t="n">
        <v>170.52</v>
      </c>
      <c r="I1996" s="6" t="e">
        <f aca="false">IF(ROW(E1996) - 1 &gt;= $I$1,SUM(E1996:E1996(E1996,1 - $I$1, 0)) / $I$1,"")</f>
        <v>#VALUE!</v>
      </c>
      <c r="J1996" s="6" t="e">
        <f aca="false">IF(ROW(E1996) - 1 &gt;= $J$1,SUM(E1996:E1996(E1996,1 - $J$1, 0)) / $J$1,"")</f>
        <v>#VALUE!</v>
      </c>
      <c r="L1996" s="7" t="e">
        <f aca="true">IF(ROW(E1996) - 1 &gt;= $L$1,IF(OFFSET(I1996, -1, 0) = "", I1996, ((E1996 - L1995) * $K$4) + L1995), "")</f>
        <v>#VALUE!</v>
      </c>
      <c r="M1996" s="7" t="e">
        <f aca="true">IF(ROW(E1996) - 1 &gt;= $M$1,IF(OFFSET(J1996, -1, 0) = "", J1996, ((E1996 - M1995) * $K$6) + M1995), "")</f>
        <v>#VALUE!</v>
      </c>
      <c r="N1996" s="3" t="e">
        <f aca="false">IF(M1996&lt;&gt;"", L1996-M1996, "")</f>
        <v>#VALUE!</v>
      </c>
      <c r="P1996" s="9" t="e">
        <f aca="false">IF(ROW(E1996) - 1 &gt;= $P$1, IF(OFFSET(N1996, 1- $P$1, 0) &lt;&gt; "", SUM(N1996:N1996(N1996, 1 - $P$1, 0)) / $P$1, ""), "")</f>
        <v>#VALUE!</v>
      </c>
      <c r="Q1996" s="4" t="e">
        <f aca="true">IF(ROW(N1996) - 1 &gt;= $P$1,IF(OFFSET(P1996, -1, 0) = "", P1996, ((N1996 - Q1995) * $O$5) + Q1995), "")</f>
        <v>#VALUE!</v>
      </c>
      <c r="R1996" s="4" t="e">
        <f aca="false">IF(Q1996&lt;&gt;"", N1996 - Q1996, "")</f>
        <v>#VALUE!</v>
      </c>
    </row>
    <row collapsed="false" customFormat="false" customHeight="true" hidden="false" ht="14.4" outlineLevel="0" r="1997">
      <c r="A1997" s="5" t="n">
        <v>39456</v>
      </c>
      <c r="B1997" s="1" t="n">
        <v>171.3</v>
      </c>
      <c r="C1997" s="1" t="n">
        <v>179.5</v>
      </c>
      <c r="D1997" s="1" t="n">
        <v>168.3</v>
      </c>
      <c r="E1997" s="1" t="n">
        <v>179.4</v>
      </c>
      <c r="F1997" s="1" t="n">
        <v>64781500</v>
      </c>
      <c r="G1997" s="1" t="n">
        <v>178.63</v>
      </c>
      <c r="I1997" s="6" t="e">
        <f aca="false">IF(ROW(E1997) - 1 &gt;= $I$1,SUM(E1997:E1997(E1997,1 - $I$1, 0)) / $I$1,"")</f>
        <v>#VALUE!</v>
      </c>
      <c r="J1997" s="6" t="e">
        <f aca="false">IF(ROW(E1997) - 1 &gt;= $J$1,SUM(E1997:E1997(E1997,1 - $J$1, 0)) / $J$1,"")</f>
        <v>#VALUE!</v>
      </c>
      <c r="L1997" s="7" t="e">
        <f aca="true">IF(ROW(E1997) - 1 &gt;= $L$1,IF(OFFSET(I1997, -1, 0) = "", I1997, ((E1997 - L1996) * $K$4) + L1996), "")</f>
        <v>#VALUE!</v>
      </c>
      <c r="M1997" s="7" t="e">
        <f aca="true">IF(ROW(E1997) - 1 &gt;= $M$1,IF(OFFSET(J1997, -1, 0) = "", J1997, ((E1997 - M1996) * $K$6) + M1996), "")</f>
        <v>#VALUE!</v>
      </c>
      <c r="N1997" s="3" t="e">
        <f aca="false">IF(M1997&lt;&gt;"", L1997-M1997, "")</f>
        <v>#VALUE!</v>
      </c>
      <c r="P1997" s="9" t="e">
        <f aca="false">IF(ROW(E1997) - 1 &gt;= $P$1, IF(OFFSET(N1997, 1- $P$1, 0) &lt;&gt; "", SUM(N1997:N1997(N1997, 1 - $P$1, 0)) / $P$1, ""), "")</f>
        <v>#VALUE!</v>
      </c>
      <c r="Q1997" s="4" t="e">
        <f aca="true">IF(ROW(N1997) - 1 &gt;= $P$1,IF(OFFSET(P1997, -1, 0) = "", P1997, ((N1997 - Q1996) * $O$5) + Q1996), "")</f>
        <v>#VALUE!</v>
      </c>
      <c r="R1997" s="4" t="e">
        <f aca="false">IF(Q1997&lt;&gt;"", N1997 - Q1997, "")</f>
        <v>#VALUE!</v>
      </c>
    </row>
    <row collapsed="false" customFormat="false" customHeight="true" hidden="false" ht="14.4" outlineLevel="0" r="1998">
      <c r="A1998" s="5" t="n">
        <v>39457</v>
      </c>
      <c r="B1998" s="1" t="n">
        <v>177.58</v>
      </c>
      <c r="C1998" s="1" t="n">
        <v>181</v>
      </c>
      <c r="D1998" s="1" t="n">
        <v>175.41</v>
      </c>
      <c r="E1998" s="1" t="n">
        <v>178.02</v>
      </c>
      <c r="F1998" s="1" t="n">
        <v>52963400</v>
      </c>
      <c r="G1998" s="1" t="n">
        <v>177.26</v>
      </c>
      <c r="I1998" s="6" t="e">
        <f aca="false">IF(ROW(E1998) - 1 &gt;= $I$1,SUM(E1998:E1998(E1998,1 - $I$1, 0)) / $I$1,"")</f>
        <v>#VALUE!</v>
      </c>
      <c r="J1998" s="6" t="e">
        <f aca="false">IF(ROW(E1998) - 1 &gt;= $J$1,SUM(E1998:E1998(E1998,1 - $J$1, 0)) / $J$1,"")</f>
        <v>#VALUE!</v>
      </c>
      <c r="L1998" s="7" t="e">
        <f aca="true">IF(ROW(E1998) - 1 &gt;= $L$1,IF(OFFSET(I1998, -1, 0) = "", I1998, ((E1998 - L1997) * $K$4) + L1997), "")</f>
        <v>#VALUE!</v>
      </c>
      <c r="M1998" s="7" t="e">
        <f aca="true">IF(ROW(E1998) - 1 &gt;= $M$1,IF(OFFSET(J1998, -1, 0) = "", J1998, ((E1998 - M1997) * $K$6) + M1997), "")</f>
        <v>#VALUE!</v>
      </c>
      <c r="N1998" s="3" t="e">
        <f aca="false">IF(M1998&lt;&gt;"", L1998-M1998, "")</f>
        <v>#VALUE!</v>
      </c>
      <c r="P1998" s="9" t="e">
        <f aca="false">IF(ROW(E1998) - 1 &gt;= $P$1, IF(OFFSET(N1998, 1- $P$1, 0) &lt;&gt; "", SUM(N1998:N1998(N1998, 1 - $P$1, 0)) / $P$1, ""), "")</f>
        <v>#VALUE!</v>
      </c>
      <c r="Q1998" s="4" t="e">
        <f aca="true">IF(ROW(N1998) - 1 &gt;= $P$1,IF(OFFSET(P1998, -1, 0) = "", P1998, ((N1998 - Q1997) * $O$5) + Q1997), "")</f>
        <v>#VALUE!</v>
      </c>
      <c r="R1998" s="4" t="e">
        <f aca="false">IF(Q1998&lt;&gt;"", N1998 - Q1998, "")</f>
        <v>#VALUE!</v>
      </c>
    </row>
    <row collapsed="false" customFormat="false" customHeight="true" hidden="false" ht="14.4" outlineLevel="0" r="1999">
      <c r="A1999" s="5" t="n">
        <v>39458</v>
      </c>
      <c r="B1999" s="1" t="n">
        <v>176</v>
      </c>
      <c r="C1999" s="1" t="n">
        <v>177.85</v>
      </c>
      <c r="D1999" s="1" t="n">
        <v>170</v>
      </c>
      <c r="E1999" s="1" t="n">
        <v>172.69</v>
      </c>
      <c r="F1999" s="1" t="n">
        <v>44010200</v>
      </c>
      <c r="G1999" s="1" t="n">
        <v>171.95</v>
      </c>
      <c r="I1999" s="6" t="e">
        <f aca="false">IF(ROW(E1999) - 1 &gt;= $I$1,SUM(E1999:E1999(E1999,1 - $I$1, 0)) / $I$1,"")</f>
        <v>#VALUE!</v>
      </c>
      <c r="J1999" s="6" t="e">
        <f aca="false">IF(ROW(E1999) - 1 &gt;= $J$1,SUM(E1999:E1999(E1999,1 - $J$1, 0)) / $J$1,"")</f>
        <v>#VALUE!</v>
      </c>
      <c r="L1999" s="7" t="e">
        <f aca="true">IF(ROW(E1999) - 1 &gt;= $L$1,IF(OFFSET(I1999, -1, 0) = "", I1999, ((E1999 - L1998) * $K$4) + L1998), "")</f>
        <v>#VALUE!</v>
      </c>
      <c r="M1999" s="7" t="e">
        <f aca="true">IF(ROW(E1999) - 1 &gt;= $M$1,IF(OFFSET(J1999, -1, 0) = "", J1999, ((E1999 - M1998) * $K$6) + M1998), "")</f>
        <v>#VALUE!</v>
      </c>
      <c r="N1999" s="3" t="e">
        <f aca="false">IF(M1999&lt;&gt;"", L1999-M1999, "")</f>
        <v>#VALUE!</v>
      </c>
      <c r="P1999" s="9" t="e">
        <f aca="false">IF(ROW(E1999) - 1 &gt;= $P$1, IF(OFFSET(N1999, 1- $P$1, 0) &lt;&gt; "", SUM(N1999:N1999(N1999, 1 - $P$1, 0)) / $P$1, ""), "")</f>
        <v>#VALUE!</v>
      </c>
      <c r="Q1999" s="4" t="e">
        <f aca="true">IF(ROW(N1999) - 1 &gt;= $P$1,IF(OFFSET(P1999, -1, 0) = "", P1999, ((N1999 - Q1998) * $O$5) + Q1998), "")</f>
        <v>#VALUE!</v>
      </c>
      <c r="R1999" s="4" t="e">
        <f aca="false">IF(Q1999&lt;&gt;"", N1999 - Q1999, "")</f>
        <v>#VALUE!</v>
      </c>
    </row>
    <row collapsed="false" customFormat="false" customHeight="true" hidden="false" ht="14.4" outlineLevel="0" r="2000">
      <c r="A2000" s="5" t="n">
        <v>39461</v>
      </c>
      <c r="B2000" s="1" t="n">
        <v>177.52</v>
      </c>
      <c r="C2000" s="1" t="n">
        <v>179.42</v>
      </c>
      <c r="D2000" s="1" t="n">
        <v>175.17</v>
      </c>
      <c r="E2000" s="1" t="n">
        <v>178.78</v>
      </c>
      <c r="F2000" s="1" t="n">
        <v>39301800</v>
      </c>
      <c r="G2000" s="1" t="n">
        <v>178.02</v>
      </c>
      <c r="I2000" s="6" t="e">
        <f aca="false">IF(ROW(E2000) - 1 &gt;= $I$1,SUM(E2000:E2000(E2000,1 - $I$1, 0)) / $I$1,"")</f>
        <v>#VALUE!</v>
      </c>
      <c r="J2000" s="6" t="e">
        <f aca="false">IF(ROW(E2000) - 1 &gt;= $J$1,SUM(E2000:E2000(E2000,1 - $J$1, 0)) / $J$1,"")</f>
        <v>#VALUE!</v>
      </c>
      <c r="L2000" s="7" t="e">
        <f aca="true">IF(ROW(E2000) - 1 &gt;= $L$1,IF(OFFSET(I2000, -1, 0) = "", I2000, ((E2000 - L1999) * $K$4) + L1999), "")</f>
        <v>#VALUE!</v>
      </c>
      <c r="M2000" s="7" t="e">
        <f aca="true">IF(ROW(E2000) - 1 &gt;= $M$1,IF(OFFSET(J2000, -1, 0) = "", J2000, ((E2000 - M1999) * $K$6) + M1999), "")</f>
        <v>#VALUE!</v>
      </c>
      <c r="N2000" s="3" t="e">
        <f aca="false">IF(M2000&lt;&gt;"", L2000-M2000, "")</f>
        <v>#VALUE!</v>
      </c>
      <c r="P2000" s="9" t="e">
        <f aca="false">IF(ROW(E2000) - 1 &gt;= $P$1, IF(OFFSET(N2000, 1- $P$1, 0) &lt;&gt; "", SUM(N2000:N2000(N2000, 1 - $P$1, 0)) / $P$1, ""), "")</f>
        <v>#VALUE!</v>
      </c>
      <c r="Q2000" s="4" t="e">
        <f aca="true">IF(ROW(N2000) - 1 &gt;= $P$1,IF(OFFSET(P2000, -1, 0) = "", P2000, ((N2000 - Q1999) * $O$5) + Q1999), "")</f>
        <v>#VALUE!</v>
      </c>
      <c r="R2000" s="4" t="e">
        <f aca="false">IF(Q2000&lt;&gt;"", N2000 - Q2000, "")</f>
        <v>#VALUE!</v>
      </c>
    </row>
    <row collapsed="false" customFormat="false" customHeight="true" hidden="false" ht="14.4" outlineLevel="0" r="2001">
      <c r="A2001" s="5" t="n">
        <v>39462</v>
      </c>
      <c r="B2001" s="1" t="n">
        <v>177.72</v>
      </c>
      <c r="C2001" s="1" t="n">
        <v>179.22</v>
      </c>
      <c r="D2001" s="1" t="n">
        <v>164.66</v>
      </c>
      <c r="E2001" s="1" t="n">
        <v>169.04</v>
      </c>
      <c r="F2001" s="1" t="n">
        <v>83688500</v>
      </c>
      <c r="G2001" s="1" t="n">
        <v>168.32</v>
      </c>
      <c r="I2001" s="6" t="e">
        <f aca="false">IF(ROW(E2001) - 1 &gt;= $I$1,SUM(E2001:E2001(E2001,1 - $I$1, 0)) / $I$1,"")</f>
        <v>#VALUE!</v>
      </c>
      <c r="J2001" s="6" t="e">
        <f aca="false">IF(ROW(E2001) - 1 &gt;= $J$1,SUM(E2001:E2001(E2001,1 - $J$1, 0)) / $J$1,"")</f>
        <v>#VALUE!</v>
      </c>
      <c r="L2001" s="7" t="e">
        <f aca="true">IF(ROW(E2001) - 1 &gt;= $L$1,IF(OFFSET(I2001, -1, 0) = "", I2001, ((E2001 - L2000) * $K$4) + L2000), "")</f>
        <v>#VALUE!</v>
      </c>
      <c r="M2001" s="7" t="e">
        <f aca="true">IF(ROW(E2001) - 1 &gt;= $M$1,IF(OFFSET(J2001, -1, 0) = "", J2001, ((E2001 - M2000) * $K$6) + M2000), "")</f>
        <v>#VALUE!</v>
      </c>
      <c r="N2001" s="3" t="e">
        <f aca="false">IF(M2001&lt;&gt;"", L2001-M2001, "")</f>
        <v>#VALUE!</v>
      </c>
      <c r="P2001" s="9" t="e">
        <f aca="false">IF(ROW(E2001) - 1 &gt;= $P$1, IF(OFFSET(N2001, 1- $P$1, 0) &lt;&gt; "", SUM(N2001:N2001(N2001, 1 - $P$1, 0)) / $P$1, ""), "")</f>
        <v>#VALUE!</v>
      </c>
      <c r="Q2001" s="4" t="e">
        <f aca="true">IF(ROW(N2001) - 1 &gt;= $P$1,IF(OFFSET(P2001, -1, 0) = "", P2001, ((N2001 - Q2000) * $O$5) + Q2000), "")</f>
        <v>#VALUE!</v>
      </c>
      <c r="R2001" s="4" t="e">
        <f aca="false">IF(Q2001&lt;&gt;"", N2001 - Q2001, "")</f>
        <v>#VALUE!</v>
      </c>
    </row>
    <row collapsed="false" customFormat="false" customHeight="true" hidden="false" ht="14.4" outlineLevel="0" r="2002">
      <c r="A2002" s="5" t="n">
        <v>39463</v>
      </c>
      <c r="B2002" s="1" t="n">
        <v>165.23</v>
      </c>
      <c r="C2002" s="1" t="n">
        <v>169.01</v>
      </c>
      <c r="D2002" s="1" t="n">
        <v>156.7</v>
      </c>
      <c r="E2002" s="1" t="n">
        <v>159.64</v>
      </c>
      <c r="F2002" s="1" t="n">
        <v>79065900</v>
      </c>
      <c r="G2002" s="1" t="n">
        <v>158.96</v>
      </c>
      <c r="I2002" s="6" t="e">
        <f aca="false">IF(ROW(E2002) - 1 &gt;= $I$1,SUM(E2002:E2002(E2002,1 - $I$1, 0)) / $I$1,"")</f>
        <v>#VALUE!</v>
      </c>
      <c r="J2002" s="6" t="e">
        <f aca="false">IF(ROW(E2002) - 1 &gt;= $J$1,SUM(E2002:E2002(E2002,1 - $J$1, 0)) / $J$1,"")</f>
        <v>#VALUE!</v>
      </c>
      <c r="L2002" s="7" t="e">
        <f aca="true">IF(ROW(E2002) - 1 &gt;= $L$1,IF(OFFSET(I2002, -1, 0) = "", I2002, ((E2002 - L2001) * $K$4) + L2001), "")</f>
        <v>#VALUE!</v>
      </c>
      <c r="M2002" s="7" t="e">
        <f aca="true">IF(ROW(E2002) - 1 &gt;= $M$1,IF(OFFSET(J2002, -1, 0) = "", J2002, ((E2002 - M2001) * $K$6) + M2001), "")</f>
        <v>#VALUE!</v>
      </c>
      <c r="N2002" s="3" t="e">
        <f aca="false">IF(M2002&lt;&gt;"", L2002-M2002, "")</f>
        <v>#VALUE!</v>
      </c>
      <c r="P2002" s="9" t="e">
        <f aca="false">IF(ROW(E2002) - 1 &gt;= $P$1, IF(OFFSET(N2002, 1- $P$1, 0) &lt;&gt; "", SUM(N2002:N2002(N2002, 1 - $P$1, 0)) / $P$1, ""), "")</f>
        <v>#VALUE!</v>
      </c>
      <c r="Q2002" s="4" t="e">
        <f aca="true">IF(ROW(N2002) - 1 &gt;= $P$1,IF(OFFSET(P2002, -1, 0) = "", P2002, ((N2002 - Q2001) * $O$5) + Q2001), "")</f>
        <v>#VALUE!</v>
      </c>
      <c r="R2002" s="4" t="e">
        <f aca="false">IF(Q2002&lt;&gt;"", N2002 - Q2002, "")</f>
        <v>#VALUE!</v>
      </c>
    </row>
    <row collapsed="false" customFormat="false" customHeight="true" hidden="false" ht="14.4" outlineLevel="0" r="2003">
      <c r="A2003" s="5" t="n">
        <v>39464</v>
      </c>
      <c r="B2003" s="1" t="n">
        <v>161.51</v>
      </c>
      <c r="C2003" s="1" t="n">
        <v>165.36</v>
      </c>
      <c r="D2003" s="1" t="n">
        <v>158.42</v>
      </c>
      <c r="E2003" s="1" t="n">
        <v>160.89</v>
      </c>
      <c r="F2003" s="1" t="n">
        <v>62780700</v>
      </c>
      <c r="G2003" s="1" t="n">
        <v>160.2</v>
      </c>
      <c r="I2003" s="6" t="e">
        <f aca="false">IF(ROW(E2003) - 1 &gt;= $I$1,SUM(E2003:E2003(E2003,1 - $I$1, 0)) / $I$1,"")</f>
        <v>#VALUE!</v>
      </c>
      <c r="J2003" s="6" t="e">
        <f aca="false">IF(ROW(E2003) - 1 &gt;= $J$1,SUM(E2003:E2003(E2003,1 - $J$1, 0)) / $J$1,"")</f>
        <v>#VALUE!</v>
      </c>
      <c r="L2003" s="7" t="e">
        <f aca="true">IF(ROW(E2003) - 1 &gt;= $L$1,IF(OFFSET(I2003, -1, 0) = "", I2003, ((E2003 - L2002) * $K$4) + L2002), "")</f>
        <v>#VALUE!</v>
      </c>
      <c r="M2003" s="7" t="e">
        <f aca="true">IF(ROW(E2003) - 1 &gt;= $M$1,IF(OFFSET(J2003, -1, 0) = "", J2003, ((E2003 - M2002) * $K$6) + M2002), "")</f>
        <v>#VALUE!</v>
      </c>
      <c r="N2003" s="3" t="e">
        <f aca="false">IF(M2003&lt;&gt;"", L2003-M2003, "")</f>
        <v>#VALUE!</v>
      </c>
      <c r="P2003" s="9" t="e">
        <f aca="false">IF(ROW(E2003) - 1 &gt;= $P$1, IF(OFFSET(N2003, 1- $P$1, 0) &lt;&gt; "", SUM(N2003:N2003(N2003, 1 - $P$1, 0)) / $P$1, ""), "")</f>
        <v>#VALUE!</v>
      </c>
      <c r="Q2003" s="4" t="e">
        <f aca="true">IF(ROW(N2003) - 1 &gt;= $P$1,IF(OFFSET(P2003, -1, 0) = "", P2003, ((N2003 - Q2002) * $O$5) + Q2002), "")</f>
        <v>#VALUE!</v>
      </c>
      <c r="R2003" s="4" t="e">
        <f aca="false">IF(Q2003&lt;&gt;"", N2003 - Q2003, "")</f>
        <v>#VALUE!</v>
      </c>
    </row>
    <row collapsed="false" customFormat="false" customHeight="true" hidden="false" ht="14.4" outlineLevel="0" r="2004">
      <c r="A2004" s="5" t="n">
        <v>39465</v>
      </c>
      <c r="B2004" s="1" t="n">
        <v>161.71</v>
      </c>
      <c r="C2004" s="1" t="n">
        <v>165.75</v>
      </c>
      <c r="D2004" s="1" t="n">
        <v>159.61</v>
      </c>
      <c r="E2004" s="1" t="n">
        <v>161.36</v>
      </c>
      <c r="F2004" s="1" t="n">
        <v>61583700</v>
      </c>
      <c r="G2004" s="1" t="n">
        <v>160.67</v>
      </c>
      <c r="I2004" s="6" t="e">
        <f aca="false">IF(ROW(E2004) - 1 &gt;= $I$1,SUM(E2004:E2004(E2004,1 - $I$1, 0)) / $I$1,"")</f>
        <v>#VALUE!</v>
      </c>
      <c r="J2004" s="6" t="e">
        <f aca="false">IF(ROW(E2004) - 1 &gt;= $J$1,SUM(E2004:E2004(E2004,1 - $J$1, 0)) / $J$1,"")</f>
        <v>#VALUE!</v>
      </c>
      <c r="L2004" s="7" t="e">
        <f aca="true">IF(ROW(E2004) - 1 &gt;= $L$1,IF(OFFSET(I2004, -1, 0) = "", I2004, ((E2004 - L2003) * $K$4) + L2003), "")</f>
        <v>#VALUE!</v>
      </c>
      <c r="M2004" s="7" t="e">
        <f aca="true">IF(ROW(E2004) - 1 &gt;= $M$1,IF(OFFSET(J2004, -1, 0) = "", J2004, ((E2004 - M2003) * $K$6) + M2003), "")</f>
        <v>#VALUE!</v>
      </c>
      <c r="N2004" s="3" t="e">
        <f aca="false">IF(M2004&lt;&gt;"", L2004-M2004, "")</f>
        <v>#VALUE!</v>
      </c>
      <c r="P2004" s="9" t="e">
        <f aca="false">IF(ROW(E2004) - 1 &gt;= $P$1, IF(OFFSET(N2004, 1- $P$1, 0) &lt;&gt; "", SUM(N2004:N2004(N2004, 1 - $P$1, 0)) / $P$1, ""), "")</f>
        <v>#VALUE!</v>
      </c>
      <c r="Q2004" s="4" t="e">
        <f aca="true">IF(ROW(N2004) - 1 &gt;= $P$1,IF(OFFSET(P2004, -1, 0) = "", P2004, ((N2004 - Q2003) * $O$5) + Q2003), "")</f>
        <v>#VALUE!</v>
      </c>
      <c r="R2004" s="4" t="e">
        <f aca="false">IF(Q2004&lt;&gt;"", N2004 - Q2004, "")</f>
        <v>#VALUE!</v>
      </c>
    </row>
    <row collapsed="false" customFormat="false" customHeight="true" hidden="false" ht="14.4" outlineLevel="0" r="2005">
      <c r="A2005" s="5" t="n">
        <v>39469</v>
      </c>
      <c r="B2005" s="1" t="n">
        <v>148.06</v>
      </c>
      <c r="C2005" s="1" t="n">
        <v>159.98</v>
      </c>
      <c r="D2005" s="1" t="n">
        <v>146</v>
      </c>
      <c r="E2005" s="1" t="n">
        <v>155.64</v>
      </c>
      <c r="F2005" s="1" t="n">
        <v>86955500</v>
      </c>
      <c r="G2005" s="1" t="n">
        <v>154.97</v>
      </c>
      <c r="I2005" s="6" t="e">
        <f aca="false">IF(ROW(E2005) - 1 &gt;= $I$1,SUM(E2005:E2005(E2005,1 - $I$1, 0)) / $I$1,"")</f>
        <v>#VALUE!</v>
      </c>
      <c r="J2005" s="6" t="e">
        <f aca="false">IF(ROW(E2005) - 1 &gt;= $J$1,SUM(E2005:E2005(E2005,1 - $J$1, 0)) / $J$1,"")</f>
        <v>#VALUE!</v>
      </c>
      <c r="L2005" s="7" t="e">
        <f aca="true">IF(ROW(E2005) - 1 &gt;= $L$1,IF(OFFSET(I2005, -1, 0) = "", I2005, ((E2005 - L2004) * $K$4) + L2004), "")</f>
        <v>#VALUE!</v>
      </c>
      <c r="M2005" s="7" t="e">
        <f aca="true">IF(ROW(E2005) - 1 &gt;= $M$1,IF(OFFSET(J2005, -1, 0) = "", J2005, ((E2005 - M2004) * $K$6) + M2004), "")</f>
        <v>#VALUE!</v>
      </c>
      <c r="N2005" s="3" t="e">
        <f aca="false">IF(M2005&lt;&gt;"", L2005-M2005, "")</f>
        <v>#VALUE!</v>
      </c>
      <c r="P2005" s="9" t="e">
        <f aca="false">IF(ROW(E2005) - 1 &gt;= $P$1, IF(OFFSET(N2005, 1- $P$1, 0) &lt;&gt; "", SUM(N2005:N2005(N2005, 1 - $P$1, 0)) / $P$1, ""), "")</f>
        <v>#VALUE!</v>
      </c>
      <c r="Q2005" s="4" t="e">
        <f aca="true">IF(ROW(N2005) - 1 &gt;= $P$1,IF(OFFSET(P2005, -1, 0) = "", P2005, ((N2005 - Q2004) * $O$5) + Q2004), "")</f>
        <v>#VALUE!</v>
      </c>
      <c r="R2005" s="4" t="e">
        <f aca="false">IF(Q2005&lt;&gt;"", N2005 - Q2005, "")</f>
        <v>#VALUE!</v>
      </c>
    </row>
    <row collapsed="false" customFormat="false" customHeight="true" hidden="false" ht="14.4" outlineLevel="0" r="2006">
      <c r="A2006" s="5" t="n">
        <v>39470</v>
      </c>
      <c r="B2006" s="1" t="n">
        <v>136.19</v>
      </c>
      <c r="C2006" s="1" t="n">
        <v>140</v>
      </c>
      <c r="D2006" s="1" t="n">
        <v>126.14</v>
      </c>
      <c r="E2006" s="1" t="n">
        <v>139.07</v>
      </c>
      <c r="F2006" s="1" t="n">
        <v>120463200</v>
      </c>
      <c r="G2006" s="1" t="n">
        <v>138.48</v>
      </c>
      <c r="I2006" s="6" t="e">
        <f aca="false">IF(ROW(E2006) - 1 &gt;= $I$1,SUM(E2006:E2006(E2006,1 - $I$1, 0)) / $I$1,"")</f>
        <v>#VALUE!</v>
      </c>
      <c r="J2006" s="6" t="e">
        <f aca="false">IF(ROW(E2006) - 1 &gt;= $J$1,SUM(E2006:E2006(E2006,1 - $J$1, 0)) / $J$1,"")</f>
        <v>#VALUE!</v>
      </c>
      <c r="L2006" s="7" t="e">
        <f aca="true">IF(ROW(E2006) - 1 &gt;= $L$1,IF(OFFSET(I2006, -1, 0) = "", I2006, ((E2006 - L2005) * $K$4) + L2005), "")</f>
        <v>#VALUE!</v>
      </c>
      <c r="M2006" s="7" t="e">
        <f aca="true">IF(ROW(E2006) - 1 &gt;= $M$1,IF(OFFSET(J2006, -1, 0) = "", J2006, ((E2006 - M2005) * $K$6) + M2005), "")</f>
        <v>#VALUE!</v>
      </c>
      <c r="N2006" s="3" t="e">
        <f aca="false">IF(M2006&lt;&gt;"", L2006-M2006, "")</f>
        <v>#VALUE!</v>
      </c>
      <c r="P2006" s="9" t="e">
        <f aca="false">IF(ROW(E2006) - 1 &gt;= $P$1, IF(OFFSET(N2006, 1- $P$1, 0) &lt;&gt; "", SUM(N2006:N2006(N2006, 1 - $P$1, 0)) / $P$1, ""), "")</f>
        <v>#VALUE!</v>
      </c>
      <c r="Q2006" s="4" t="e">
        <f aca="true">IF(ROW(N2006) - 1 &gt;= $P$1,IF(OFFSET(P2006, -1, 0) = "", P2006, ((N2006 - Q2005) * $O$5) + Q2005), "")</f>
        <v>#VALUE!</v>
      </c>
      <c r="R2006" s="4" t="e">
        <f aca="false">IF(Q2006&lt;&gt;"", N2006 - Q2006, "")</f>
        <v>#VALUE!</v>
      </c>
    </row>
    <row collapsed="false" customFormat="false" customHeight="true" hidden="false" ht="14.4" outlineLevel="0" r="2007">
      <c r="A2007" s="5" t="n">
        <v>39471</v>
      </c>
      <c r="B2007" s="1" t="n">
        <v>139.99</v>
      </c>
      <c r="C2007" s="1" t="n">
        <v>140.7</v>
      </c>
      <c r="D2007" s="1" t="n">
        <v>132.01</v>
      </c>
      <c r="E2007" s="1" t="n">
        <v>135.6</v>
      </c>
      <c r="F2007" s="1" t="n">
        <v>71638100</v>
      </c>
      <c r="G2007" s="1" t="n">
        <v>135.02</v>
      </c>
      <c r="I2007" s="6" t="e">
        <f aca="false">IF(ROW(E2007) - 1 &gt;= $I$1,SUM(E2007:E2007(E2007,1 - $I$1, 0)) / $I$1,"")</f>
        <v>#VALUE!</v>
      </c>
      <c r="J2007" s="6" t="e">
        <f aca="false">IF(ROW(E2007) - 1 &gt;= $J$1,SUM(E2007:E2007(E2007,1 - $J$1, 0)) / $J$1,"")</f>
        <v>#VALUE!</v>
      </c>
      <c r="L2007" s="7" t="e">
        <f aca="true">IF(ROW(E2007) - 1 &gt;= $L$1,IF(OFFSET(I2007, -1, 0) = "", I2007, ((E2007 - L2006) * $K$4) + L2006), "")</f>
        <v>#VALUE!</v>
      </c>
      <c r="M2007" s="7" t="e">
        <f aca="true">IF(ROW(E2007) - 1 &gt;= $M$1,IF(OFFSET(J2007, -1, 0) = "", J2007, ((E2007 - M2006) * $K$6) + M2006), "")</f>
        <v>#VALUE!</v>
      </c>
      <c r="N2007" s="3" t="e">
        <f aca="false">IF(M2007&lt;&gt;"", L2007-M2007, "")</f>
        <v>#VALUE!</v>
      </c>
      <c r="P2007" s="9" t="e">
        <f aca="false">IF(ROW(E2007) - 1 &gt;= $P$1, IF(OFFSET(N2007, 1- $P$1, 0) &lt;&gt; "", SUM(N2007:N2007(N2007, 1 - $P$1, 0)) / $P$1, ""), "")</f>
        <v>#VALUE!</v>
      </c>
      <c r="Q2007" s="4" t="e">
        <f aca="true">IF(ROW(N2007) - 1 &gt;= $P$1,IF(OFFSET(P2007, -1, 0) = "", P2007, ((N2007 - Q2006) * $O$5) + Q2006), "")</f>
        <v>#VALUE!</v>
      </c>
      <c r="R2007" s="4" t="e">
        <f aca="false">IF(Q2007&lt;&gt;"", N2007 - Q2007, "")</f>
        <v>#VALUE!</v>
      </c>
    </row>
    <row collapsed="false" customFormat="false" customHeight="true" hidden="false" ht="14.4" outlineLevel="0" r="2008">
      <c r="A2008" s="5" t="n">
        <v>39472</v>
      </c>
      <c r="B2008" s="1" t="n">
        <v>138.99</v>
      </c>
      <c r="C2008" s="1" t="n">
        <v>139.09</v>
      </c>
      <c r="D2008" s="1" t="n">
        <v>129.61</v>
      </c>
      <c r="E2008" s="1" t="n">
        <v>130.01</v>
      </c>
      <c r="F2008" s="1" t="n">
        <v>55526400</v>
      </c>
      <c r="G2008" s="1" t="n">
        <v>129.45</v>
      </c>
      <c r="I2008" s="6" t="e">
        <f aca="false">IF(ROW(E2008) - 1 &gt;= $I$1,SUM(E2008:E2008(E2008,1 - $I$1, 0)) / $I$1,"")</f>
        <v>#VALUE!</v>
      </c>
      <c r="J2008" s="6" t="e">
        <f aca="false">IF(ROW(E2008) - 1 &gt;= $J$1,SUM(E2008:E2008(E2008,1 - $J$1, 0)) / $J$1,"")</f>
        <v>#VALUE!</v>
      </c>
      <c r="L2008" s="7" t="e">
        <f aca="true">IF(ROW(E2008) - 1 &gt;= $L$1,IF(OFFSET(I2008, -1, 0) = "", I2008, ((E2008 - L2007) * $K$4) + L2007), "")</f>
        <v>#VALUE!</v>
      </c>
      <c r="M2008" s="7" t="e">
        <f aca="true">IF(ROW(E2008) - 1 &gt;= $M$1,IF(OFFSET(J2008, -1, 0) = "", J2008, ((E2008 - M2007) * $K$6) + M2007), "")</f>
        <v>#VALUE!</v>
      </c>
      <c r="N2008" s="3" t="e">
        <f aca="false">IF(M2008&lt;&gt;"", L2008-M2008, "")</f>
        <v>#VALUE!</v>
      </c>
      <c r="P2008" s="9" t="e">
        <f aca="false">IF(ROW(E2008) - 1 &gt;= $P$1, IF(OFFSET(N2008, 1- $P$1, 0) &lt;&gt; "", SUM(N2008:N2008(N2008, 1 - $P$1, 0)) / $P$1, ""), "")</f>
        <v>#VALUE!</v>
      </c>
      <c r="Q2008" s="4" t="e">
        <f aca="true">IF(ROW(N2008) - 1 &gt;= $P$1,IF(OFFSET(P2008, -1, 0) = "", P2008, ((N2008 - Q2007) * $O$5) + Q2007), "")</f>
        <v>#VALUE!</v>
      </c>
      <c r="R2008" s="4" t="e">
        <f aca="false">IF(Q2008&lt;&gt;"", N2008 - Q2008, "")</f>
        <v>#VALUE!</v>
      </c>
    </row>
    <row collapsed="false" customFormat="false" customHeight="true" hidden="false" ht="14.4" outlineLevel="0" r="2009">
      <c r="A2009" s="5" t="n">
        <v>39475</v>
      </c>
      <c r="B2009" s="1" t="n">
        <v>128.16</v>
      </c>
      <c r="C2009" s="1" t="n">
        <v>133.2</v>
      </c>
      <c r="D2009" s="1" t="n">
        <v>126.45</v>
      </c>
      <c r="E2009" s="1" t="n">
        <v>130.01</v>
      </c>
      <c r="F2009" s="1" t="n">
        <v>52673000</v>
      </c>
      <c r="G2009" s="1" t="n">
        <v>129.45</v>
      </c>
      <c r="I2009" s="6" t="e">
        <f aca="false">IF(ROW(E2009) - 1 &gt;= $I$1,SUM(E2009:E2009(E2009,1 - $I$1, 0)) / $I$1,"")</f>
        <v>#VALUE!</v>
      </c>
      <c r="J2009" s="6" t="e">
        <f aca="false">IF(ROW(E2009) - 1 &gt;= $J$1,SUM(E2009:E2009(E2009,1 - $J$1, 0)) / $J$1,"")</f>
        <v>#VALUE!</v>
      </c>
      <c r="L2009" s="7" t="e">
        <f aca="true">IF(ROW(E2009) - 1 &gt;= $L$1,IF(OFFSET(I2009, -1, 0) = "", I2009, ((E2009 - L2008) * $K$4) + L2008), "")</f>
        <v>#VALUE!</v>
      </c>
      <c r="M2009" s="7" t="e">
        <f aca="true">IF(ROW(E2009) - 1 &gt;= $M$1,IF(OFFSET(J2009, -1, 0) = "", J2009, ((E2009 - M2008) * $K$6) + M2008), "")</f>
        <v>#VALUE!</v>
      </c>
      <c r="N2009" s="3" t="e">
        <f aca="false">IF(M2009&lt;&gt;"", L2009-M2009, "")</f>
        <v>#VALUE!</v>
      </c>
      <c r="P2009" s="9" t="e">
        <f aca="false">IF(ROW(E2009) - 1 &gt;= $P$1, IF(OFFSET(N2009, 1- $P$1, 0) &lt;&gt; "", SUM(N2009:N2009(N2009, 1 - $P$1, 0)) / $P$1, ""), "")</f>
        <v>#VALUE!</v>
      </c>
      <c r="Q2009" s="4" t="e">
        <f aca="true">IF(ROW(N2009) - 1 &gt;= $P$1,IF(OFFSET(P2009, -1, 0) = "", P2009, ((N2009 - Q2008) * $O$5) + Q2008), "")</f>
        <v>#VALUE!</v>
      </c>
      <c r="R2009" s="4" t="e">
        <f aca="false">IF(Q2009&lt;&gt;"", N2009 - Q2009, "")</f>
        <v>#VALUE!</v>
      </c>
    </row>
    <row collapsed="false" customFormat="false" customHeight="true" hidden="false" ht="14.4" outlineLevel="0" r="2010">
      <c r="A2010" s="5" t="n">
        <v>39476</v>
      </c>
      <c r="B2010" s="1" t="n">
        <v>131.15</v>
      </c>
      <c r="C2010" s="1" t="n">
        <v>132.79</v>
      </c>
      <c r="D2010" s="1" t="n">
        <v>129.05</v>
      </c>
      <c r="E2010" s="1" t="n">
        <v>131.54</v>
      </c>
      <c r="F2010" s="1" t="n">
        <v>39285100</v>
      </c>
      <c r="G2010" s="1" t="n">
        <v>130.98</v>
      </c>
      <c r="I2010" s="6" t="e">
        <f aca="false">IF(ROW(E2010) - 1 &gt;= $I$1,SUM(E2010:E2010(E2010,1 - $I$1, 0)) / $I$1,"")</f>
        <v>#VALUE!</v>
      </c>
      <c r="J2010" s="6" t="e">
        <f aca="false">IF(ROW(E2010) - 1 &gt;= $J$1,SUM(E2010:E2010(E2010,1 - $J$1, 0)) / $J$1,"")</f>
        <v>#VALUE!</v>
      </c>
      <c r="L2010" s="7" t="e">
        <f aca="true">IF(ROW(E2010) - 1 &gt;= $L$1,IF(OFFSET(I2010, -1, 0) = "", I2010, ((E2010 - L2009) * $K$4) + L2009), "")</f>
        <v>#VALUE!</v>
      </c>
      <c r="M2010" s="7" t="e">
        <f aca="true">IF(ROW(E2010) - 1 &gt;= $M$1,IF(OFFSET(J2010, -1, 0) = "", J2010, ((E2010 - M2009) * $K$6) + M2009), "")</f>
        <v>#VALUE!</v>
      </c>
      <c r="N2010" s="3" t="e">
        <f aca="false">IF(M2010&lt;&gt;"", L2010-M2010, "")</f>
        <v>#VALUE!</v>
      </c>
      <c r="P2010" s="9" t="e">
        <f aca="false">IF(ROW(E2010) - 1 &gt;= $P$1, IF(OFFSET(N2010, 1- $P$1, 0) &lt;&gt; "", SUM(N2010:N2010(N2010, 1 - $P$1, 0)) / $P$1, ""), "")</f>
        <v>#VALUE!</v>
      </c>
      <c r="Q2010" s="4" t="e">
        <f aca="true">IF(ROW(N2010) - 1 &gt;= $P$1,IF(OFFSET(P2010, -1, 0) = "", P2010, ((N2010 - Q2009) * $O$5) + Q2009), "")</f>
        <v>#VALUE!</v>
      </c>
      <c r="R2010" s="4" t="e">
        <f aca="false">IF(Q2010&lt;&gt;"", N2010 - Q2010, "")</f>
        <v>#VALUE!</v>
      </c>
    </row>
    <row collapsed="false" customFormat="false" customHeight="true" hidden="false" ht="14.4" outlineLevel="0" r="2011">
      <c r="A2011" s="5" t="n">
        <v>39477</v>
      </c>
      <c r="B2011" s="1" t="n">
        <v>131.37</v>
      </c>
      <c r="C2011" s="1" t="n">
        <v>135.45</v>
      </c>
      <c r="D2011" s="1" t="n">
        <v>130</v>
      </c>
      <c r="E2011" s="1" t="n">
        <v>132.18</v>
      </c>
      <c r="F2011" s="1" t="n">
        <v>44394700</v>
      </c>
      <c r="G2011" s="1" t="n">
        <v>131.61</v>
      </c>
      <c r="I2011" s="6" t="e">
        <f aca="false">IF(ROW(E2011) - 1 &gt;= $I$1,SUM(E2011:E2011(E2011,1 - $I$1, 0)) / $I$1,"")</f>
        <v>#VALUE!</v>
      </c>
      <c r="J2011" s="6" t="e">
        <f aca="false">IF(ROW(E2011) - 1 &gt;= $J$1,SUM(E2011:E2011(E2011,1 - $J$1, 0)) / $J$1,"")</f>
        <v>#VALUE!</v>
      </c>
      <c r="L2011" s="7" t="e">
        <f aca="true">IF(ROW(E2011) - 1 &gt;= $L$1,IF(OFFSET(I2011, -1, 0) = "", I2011, ((E2011 - L2010) * $K$4) + L2010), "")</f>
        <v>#VALUE!</v>
      </c>
      <c r="M2011" s="7" t="e">
        <f aca="true">IF(ROW(E2011) - 1 &gt;= $M$1,IF(OFFSET(J2011, -1, 0) = "", J2011, ((E2011 - M2010) * $K$6) + M2010), "")</f>
        <v>#VALUE!</v>
      </c>
      <c r="N2011" s="3" t="e">
        <f aca="false">IF(M2011&lt;&gt;"", L2011-M2011, "")</f>
        <v>#VALUE!</v>
      </c>
      <c r="P2011" s="9" t="e">
        <f aca="false">IF(ROW(E2011) - 1 &gt;= $P$1, IF(OFFSET(N2011, 1- $P$1, 0) &lt;&gt; "", SUM(N2011:N2011(N2011, 1 - $P$1, 0)) / $P$1, ""), "")</f>
        <v>#VALUE!</v>
      </c>
      <c r="Q2011" s="4" t="e">
        <f aca="true">IF(ROW(N2011) - 1 &gt;= $P$1,IF(OFFSET(P2011, -1, 0) = "", P2011, ((N2011 - Q2010) * $O$5) + Q2010), "")</f>
        <v>#VALUE!</v>
      </c>
      <c r="R2011" s="4" t="e">
        <f aca="false">IF(Q2011&lt;&gt;"", N2011 - Q2011, "")</f>
        <v>#VALUE!</v>
      </c>
    </row>
    <row collapsed="false" customFormat="false" customHeight="true" hidden="false" ht="14.4" outlineLevel="0" r="2012">
      <c r="A2012" s="5" t="n">
        <v>39478</v>
      </c>
      <c r="B2012" s="1" t="n">
        <v>129.45</v>
      </c>
      <c r="C2012" s="1" t="n">
        <v>136.65</v>
      </c>
      <c r="D2012" s="1" t="n">
        <v>129.4</v>
      </c>
      <c r="E2012" s="1" t="n">
        <v>135.36</v>
      </c>
      <c r="F2012" s="1" t="n">
        <v>48059800</v>
      </c>
      <c r="G2012" s="1" t="n">
        <v>134.78</v>
      </c>
      <c r="I2012" s="6" t="e">
        <f aca="false">IF(ROW(E2012) - 1 &gt;= $I$1,SUM(E2012:E2012(E2012,1 - $I$1, 0)) / $I$1,"")</f>
        <v>#VALUE!</v>
      </c>
      <c r="J2012" s="6" t="e">
        <f aca="false">IF(ROW(E2012) - 1 &gt;= $J$1,SUM(E2012:E2012(E2012,1 - $J$1, 0)) / $J$1,"")</f>
        <v>#VALUE!</v>
      </c>
      <c r="L2012" s="7" t="e">
        <f aca="true">IF(ROW(E2012) - 1 &gt;= $L$1,IF(OFFSET(I2012, -1, 0) = "", I2012, ((E2012 - L2011) * $K$4) + L2011), "")</f>
        <v>#VALUE!</v>
      </c>
      <c r="M2012" s="7" t="e">
        <f aca="true">IF(ROW(E2012) - 1 &gt;= $M$1,IF(OFFSET(J2012, -1, 0) = "", J2012, ((E2012 - M2011) * $K$6) + M2011), "")</f>
        <v>#VALUE!</v>
      </c>
      <c r="N2012" s="3" t="e">
        <f aca="false">IF(M2012&lt;&gt;"", L2012-M2012, "")</f>
        <v>#VALUE!</v>
      </c>
      <c r="P2012" s="9" t="e">
        <f aca="false">IF(ROW(E2012) - 1 &gt;= $P$1, IF(OFFSET(N2012, 1- $P$1, 0) &lt;&gt; "", SUM(N2012:N2012(N2012, 1 - $P$1, 0)) / $P$1, ""), "")</f>
        <v>#VALUE!</v>
      </c>
      <c r="Q2012" s="4" t="e">
        <f aca="true">IF(ROW(N2012) - 1 &gt;= $P$1,IF(OFFSET(P2012, -1, 0) = "", P2012, ((N2012 - Q2011) * $O$5) + Q2011), "")</f>
        <v>#VALUE!</v>
      </c>
      <c r="R2012" s="4" t="e">
        <f aca="false">IF(Q2012&lt;&gt;"", N2012 - Q2012, "")</f>
        <v>#VALUE!</v>
      </c>
    </row>
    <row collapsed="false" customFormat="false" customHeight="true" hidden="false" ht="14.4" outlineLevel="0" r="2013">
      <c r="A2013" s="5" t="n">
        <v>39479</v>
      </c>
      <c r="B2013" s="1" t="n">
        <v>136.24</v>
      </c>
      <c r="C2013" s="1" t="n">
        <v>136.59</v>
      </c>
      <c r="D2013" s="1" t="n">
        <v>132.18</v>
      </c>
      <c r="E2013" s="1" t="n">
        <v>133.75</v>
      </c>
      <c r="F2013" s="1" t="n">
        <v>36098000</v>
      </c>
      <c r="G2013" s="1" t="n">
        <v>133.18</v>
      </c>
      <c r="I2013" s="6" t="e">
        <f aca="false">IF(ROW(E2013) - 1 &gt;= $I$1,SUM(E2013:E2013(E2013,1 - $I$1, 0)) / $I$1,"")</f>
        <v>#VALUE!</v>
      </c>
      <c r="J2013" s="6" t="e">
        <f aca="false">IF(ROW(E2013) - 1 &gt;= $J$1,SUM(E2013:E2013(E2013,1 - $J$1, 0)) / $J$1,"")</f>
        <v>#VALUE!</v>
      </c>
      <c r="L2013" s="7" t="e">
        <f aca="true">IF(ROW(E2013) - 1 &gt;= $L$1,IF(OFFSET(I2013, -1, 0) = "", I2013, ((E2013 - L2012) * $K$4) + L2012), "")</f>
        <v>#VALUE!</v>
      </c>
      <c r="M2013" s="7" t="e">
        <f aca="true">IF(ROW(E2013) - 1 &gt;= $M$1,IF(OFFSET(J2013, -1, 0) = "", J2013, ((E2013 - M2012) * $K$6) + M2012), "")</f>
        <v>#VALUE!</v>
      </c>
      <c r="N2013" s="3" t="e">
        <f aca="false">IF(M2013&lt;&gt;"", L2013-M2013, "")</f>
        <v>#VALUE!</v>
      </c>
      <c r="P2013" s="9" t="e">
        <f aca="false">IF(ROW(E2013) - 1 &gt;= $P$1, IF(OFFSET(N2013, 1- $P$1, 0) &lt;&gt; "", SUM(N2013:N2013(N2013, 1 - $P$1, 0)) / $P$1, ""), "")</f>
        <v>#VALUE!</v>
      </c>
      <c r="Q2013" s="4" t="e">
        <f aca="true">IF(ROW(N2013) - 1 &gt;= $P$1,IF(OFFSET(P2013, -1, 0) = "", P2013, ((N2013 - Q2012) * $O$5) + Q2012), "")</f>
        <v>#VALUE!</v>
      </c>
      <c r="R2013" s="4" t="e">
        <f aca="false">IF(Q2013&lt;&gt;"", N2013 - Q2013, "")</f>
        <v>#VALUE!</v>
      </c>
    </row>
    <row collapsed="false" customFormat="false" customHeight="true" hidden="false" ht="14.4" outlineLevel="0" r="2014">
      <c r="A2014" s="5" t="n">
        <v>39482</v>
      </c>
      <c r="B2014" s="1" t="n">
        <v>134.21</v>
      </c>
      <c r="C2014" s="1" t="n">
        <v>135.9</v>
      </c>
      <c r="D2014" s="1" t="n">
        <v>131.42</v>
      </c>
      <c r="E2014" s="1" t="n">
        <v>131.65</v>
      </c>
      <c r="F2014" s="1" t="n">
        <v>32115500</v>
      </c>
      <c r="G2014" s="1" t="n">
        <v>131.09</v>
      </c>
      <c r="I2014" s="6" t="e">
        <f aca="false">IF(ROW(E2014) - 1 &gt;= $I$1,SUM(E2014:E2014(E2014,1 - $I$1, 0)) / $I$1,"")</f>
        <v>#VALUE!</v>
      </c>
      <c r="J2014" s="6" t="e">
        <f aca="false">IF(ROW(E2014) - 1 &gt;= $J$1,SUM(E2014:E2014(E2014,1 - $J$1, 0)) / $J$1,"")</f>
        <v>#VALUE!</v>
      </c>
      <c r="L2014" s="7" t="e">
        <f aca="true">IF(ROW(E2014) - 1 &gt;= $L$1,IF(OFFSET(I2014, -1, 0) = "", I2014, ((E2014 - L2013) * $K$4) + L2013), "")</f>
        <v>#VALUE!</v>
      </c>
      <c r="M2014" s="7" t="e">
        <f aca="true">IF(ROW(E2014) - 1 &gt;= $M$1,IF(OFFSET(J2014, -1, 0) = "", J2014, ((E2014 - M2013) * $K$6) + M2013), "")</f>
        <v>#VALUE!</v>
      </c>
      <c r="N2014" s="3" t="e">
        <f aca="false">IF(M2014&lt;&gt;"", L2014-M2014, "")</f>
        <v>#VALUE!</v>
      </c>
      <c r="P2014" s="9" t="e">
        <f aca="false">IF(ROW(E2014) - 1 &gt;= $P$1, IF(OFFSET(N2014, 1- $P$1, 0) &lt;&gt; "", SUM(N2014:N2014(N2014, 1 - $P$1, 0)) / $P$1, ""), "")</f>
        <v>#VALUE!</v>
      </c>
      <c r="Q2014" s="4" t="e">
        <f aca="true">IF(ROW(N2014) - 1 &gt;= $P$1,IF(OFFSET(P2014, -1, 0) = "", P2014, ((N2014 - Q2013) * $O$5) + Q2013), "")</f>
        <v>#VALUE!</v>
      </c>
      <c r="R2014" s="4" t="e">
        <f aca="false">IF(Q2014&lt;&gt;"", N2014 - Q2014, "")</f>
        <v>#VALUE!</v>
      </c>
    </row>
    <row collapsed="false" customFormat="false" customHeight="true" hidden="false" ht="14.4" outlineLevel="0" r="2015">
      <c r="A2015" s="5" t="n">
        <v>39483</v>
      </c>
      <c r="B2015" s="1" t="n">
        <v>130.43</v>
      </c>
      <c r="C2015" s="1" t="n">
        <v>134</v>
      </c>
      <c r="D2015" s="1" t="n">
        <v>128.9</v>
      </c>
      <c r="E2015" s="1" t="n">
        <v>129.36</v>
      </c>
      <c r="F2015" s="1" t="n">
        <v>40751500</v>
      </c>
      <c r="G2015" s="1" t="n">
        <v>128.81</v>
      </c>
      <c r="I2015" s="6" t="e">
        <f aca="false">IF(ROW(E2015) - 1 &gt;= $I$1,SUM(E2015:E2015(E2015,1 - $I$1, 0)) / $I$1,"")</f>
        <v>#VALUE!</v>
      </c>
      <c r="J2015" s="6" t="e">
        <f aca="false">IF(ROW(E2015) - 1 &gt;= $J$1,SUM(E2015:E2015(E2015,1 - $J$1, 0)) / $J$1,"")</f>
        <v>#VALUE!</v>
      </c>
      <c r="L2015" s="7" t="e">
        <f aca="true">IF(ROW(E2015) - 1 &gt;= $L$1,IF(OFFSET(I2015, -1, 0) = "", I2015, ((E2015 - L2014) * $K$4) + L2014), "")</f>
        <v>#VALUE!</v>
      </c>
      <c r="M2015" s="7" t="e">
        <f aca="true">IF(ROW(E2015) - 1 &gt;= $M$1,IF(OFFSET(J2015, -1, 0) = "", J2015, ((E2015 - M2014) * $K$6) + M2014), "")</f>
        <v>#VALUE!</v>
      </c>
      <c r="N2015" s="3" t="e">
        <f aca="false">IF(M2015&lt;&gt;"", L2015-M2015, "")</f>
        <v>#VALUE!</v>
      </c>
      <c r="P2015" s="9" t="e">
        <f aca="false">IF(ROW(E2015) - 1 &gt;= $P$1, IF(OFFSET(N2015, 1- $P$1, 0) &lt;&gt; "", SUM(N2015:N2015(N2015, 1 - $P$1, 0)) / $P$1, ""), "")</f>
        <v>#VALUE!</v>
      </c>
      <c r="Q2015" s="4" t="e">
        <f aca="true">IF(ROW(N2015) - 1 &gt;= $P$1,IF(OFFSET(P2015, -1, 0) = "", P2015, ((N2015 - Q2014) * $O$5) + Q2014), "")</f>
        <v>#VALUE!</v>
      </c>
      <c r="R2015" s="4" t="e">
        <f aca="false">IF(Q2015&lt;&gt;"", N2015 - Q2015, "")</f>
        <v>#VALUE!</v>
      </c>
    </row>
    <row collapsed="false" customFormat="false" customHeight="true" hidden="false" ht="14.4" outlineLevel="0" r="2016">
      <c r="A2016" s="5" t="n">
        <v>39484</v>
      </c>
      <c r="B2016" s="1" t="n">
        <v>130.83</v>
      </c>
      <c r="C2016" s="1" t="n">
        <v>131.92</v>
      </c>
      <c r="D2016" s="1" t="n">
        <v>121.77</v>
      </c>
      <c r="E2016" s="1" t="n">
        <v>122</v>
      </c>
      <c r="F2016" s="1" t="n">
        <v>56188300</v>
      </c>
      <c r="G2016" s="1" t="n">
        <v>121.48</v>
      </c>
      <c r="I2016" s="6" t="e">
        <f aca="false">IF(ROW(E2016) - 1 &gt;= $I$1,SUM(E2016:E2016(E2016,1 - $I$1, 0)) / $I$1,"")</f>
        <v>#VALUE!</v>
      </c>
      <c r="J2016" s="6" t="e">
        <f aca="false">IF(ROW(E2016) - 1 &gt;= $J$1,SUM(E2016:E2016(E2016,1 - $J$1, 0)) / $J$1,"")</f>
        <v>#VALUE!</v>
      </c>
      <c r="L2016" s="7" t="e">
        <f aca="true">IF(ROW(E2016) - 1 &gt;= $L$1,IF(OFFSET(I2016, -1, 0) = "", I2016, ((E2016 - L2015) * $K$4) + L2015), "")</f>
        <v>#VALUE!</v>
      </c>
      <c r="M2016" s="7" t="e">
        <f aca="true">IF(ROW(E2016) - 1 &gt;= $M$1,IF(OFFSET(J2016, -1, 0) = "", J2016, ((E2016 - M2015) * $K$6) + M2015), "")</f>
        <v>#VALUE!</v>
      </c>
      <c r="N2016" s="3" t="e">
        <f aca="false">IF(M2016&lt;&gt;"", L2016-M2016, "")</f>
        <v>#VALUE!</v>
      </c>
      <c r="P2016" s="9" t="e">
        <f aca="false">IF(ROW(E2016) - 1 &gt;= $P$1, IF(OFFSET(N2016, 1- $P$1, 0) &lt;&gt; "", SUM(N2016:N2016(N2016, 1 - $P$1, 0)) / $P$1, ""), "")</f>
        <v>#VALUE!</v>
      </c>
      <c r="Q2016" s="4" t="e">
        <f aca="true">IF(ROW(N2016) - 1 &gt;= $P$1,IF(OFFSET(P2016, -1, 0) = "", P2016, ((N2016 - Q2015) * $O$5) + Q2015), "")</f>
        <v>#VALUE!</v>
      </c>
      <c r="R2016" s="4" t="e">
        <f aca="false">IF(Q2016&lt;&gt;"", N2016 - Q2016, "")</f>
        <v>#VALUE!</v>
      </c>
    </row>
    <row collapsed="false" customFormat="false" customHeight="true" hidden="false" ht="14.4" outlineLevel="0" r="2017">
      <c r="A2017" s="5" t="n">
        <v>39485</v>
      </c>
      <c r="B2017" s="1" t="n">
        <v>119.97</v>
      </c>
      <c r="C2017" s="1" t="n">
        <v>124.78</v>
      </c>
      <c r="D2017" s="1" t="n">
        <v>117.27</v>
      </c>
      <c r="E2017" s="1" t="n">
        <v>121.24</v>
      </c>
      <c r="F2017" s="1" t="n">
        <v>74404700</v>
      </c>
      <c r="G2017" s="1" t="n">
        <v>120.72</v>
      </c>
      <c r="I2017" s="6" t="e">
        <f aca="false">IF(ROW(E2017) - 1 &gt;= $I$1,SUM(E2017:E2017(E2017,1 - $I$1, 0)) / $I$1,"")</f>
        <v>#VALUE!</v>
      </c>
      <c r="J2017" s="6" t="e">
        <f aca="false">IF(ROW(E2017) - 1 &gt;= $J$1,SUM(E2017:E2017(E2017,1 - $J$1, 0)) / $J$1,"")</f>
        <v>#VALUE!</v>
      </c>
      <c r="L2017" s="7" t="e">
        <f aca="true">IF(ROW(E2017) - 1 &gt;= $L$1,IF(OFFSET(I2017, -1, 0) = "", I2017, ((E2017 - L2016) * $K$4) + L2016), "")</f>
        <v>#VALUE!</v>
      </c>
      <c r="M2017" s="7" t="e">
        <f aca="true">IF(ROW(E2017) - 1 &gt;= $M$1,IF(OFFSET(J2017, -1, 0) = "", J2017, ((E2017 - M2016) * $K$6) + M2016), "")</f>
        <v>#VALUE!</v>
      </c>
      <c r="N2017" s="3" t="e">
        <f aca="false">IF(M2017&lt;&gt;"", L2017-M2017, "")</f>
        <v>#VALUE!</v>
      </c>
      <c r="P2017" s="9" t="e">
        <f aca="false">IF(ROW(E2017) - 1 &gt;= $P$1, IF(OFFSET(N2017, 1- $P$1, 0) &lt;&gt; "", SUM(N2017:N2017(N2017, 1 - $P$1, 0)) / $P$1, ""), "")</f>
        <v>#VALUE!</v>
      </c>
      <c r="Q2017" s="4" t="e">
        <f aca="true">IF(ROW(N2017) - 1 &gt;= $P$1,IF(OFFSET(P2017, -1, 0) = "", P2017, ((N2017 - Q2016) * $O$5) + Q2016), "")</f>
        <v>#VALUE!</v>
      </c>
      <c r="R2017" s="4" t="e">
        <f aca="false">IF(Q2017&lt;&gt;"", N2017 - Q2017, "")</f>
        <v>#VALUE!</v>
      </c>
    </row>
    <row collapsed="false" customFormat="false" customHeight="true" hidden="false" ht="14.4" outlineLevel="0" r="2018">
      <c r="A2018" s="5" t="n">
        <v>39486</v>
      </c>
      <c r="B2018" s="1" t="n">
        <v>122.08</v>
      </c>
      <c r="C2018" s="1" t="n">
        <v>125.7</v>
      </c>
      <c r="D2018" s="1" t="n">
        <v>121.6</v>
      </c>
      <c r="E2018" s="1" t="n">
        <v>125.48</v>
      </c>
      <c r="F2018" s="1" t="n">
        <v>48427600</v>
      </c>
      <c r="G2018" s="1" t="n">
        <v>124.94</v>
      </c>
      <c r="I2018" s="6" t="e">
        <f aca="false">IF(ROW(E2018) - 1 &gt;= $I$1,SUM(E2018:E2018(E2018,1 - $I$1, 0)) / $I$1,"")</f>
        <v>#VALUE!</v>
      </c>
      <c r="J2018" s="6" t="e">
        <f aca="false">IF(ROW(E2018) - 1 &gt;= $J$1,SUM(E2018:E2018(E2018,1 - $J$1, 0)) / $J$1,"")</f>
        <v>#VALUE!</v>
      </c>
      <c r="L2018" s="7" t="e">
        <f aca="true">IF(ROW(E2018) - 1 &gt;= $L$1,IF(OFFSET(I2018, -1, 0) = "", I2018, ((E2018 - L2017) * $K$4) + L2017), "")</f>
        <v>#VALUE!</v>
      </c>
      <c r="M2018" s="7" t="e">
        <f aca="true">IF(ROW(E2018) - 1 &gt;= $M$1,IF(OFFSET(J2018, -1, 0) = "", J2018, ((E2018 - M2017) * $K$6) + M2017), "")</f>
        <v>#VALUE!</v>
      </c>
      <c r="N2018" s="3" t="e">
        <f aca="false">IF(M2018&lt;&gt;"", L2018-M2018, "")</f>
        <v>#VALUE!</v>
      </c>
      <c r="P2018" s="9" t="e">
        <f aca="false">IF(ROW(E2018) - 1 &gt;= $P$1, IF(OFFSET(N2018, 1- $P$1, 0) &lt;&gt; "", SUM(N2018:N2018(N2018, 1 - $P$1, 0)) / $P$1, ""), "")</f>
        <v>#VALUE!</v>
      </c>
      <c r="Q2018" s="4" t="e">
        <f aca="true">IF(ROW(N2018) - 1 &gt;= $P$1,IF(OFFSET(P2018, -1, 0) = "", P2018, ((N2018 - Q2017) * $O$5) + Q2017), "")</f>
        <v>#VALUE!</v>
      </c>
      <c r="R2018" s="4" t="e">
        <f aca="false">IF(Q2018&lt;&gt;"", N2018 - Q2018, "")</f>
        <v>#VALUE!</v>
      </c>
    </row>
    <row collapsed="false" customFormat="false" customHeight="true" hidden="false" ht="14.4" outlineLevel="0" r="2019">
      <c r="A2019" s="5" t="n">
        <v>39489</v>
      </c>
      <c r="B2019" s="1" t="n">
        <v>128.01</v>
      </c>
      <c r="C2019" s="1" t="n">
        <v>129.98</v>
      </c>
      <c r="D2019" s="1" t="n">
        <v>127.2</v>
      </c>
      <c r="E2019" s="1" t="n">
        <v>129.45</v>
      </c>
      <c r="F2019" s="1" t="n">
        <v>42908300</v>
      </c>
      <c r="G2019" s="1" t="n">
        <v>128.9</v>
      </c>
      <c r="I2019" s="6" t="e">
        <f aca="false">IF(ROW(E2019) - 1 &gt;= $I$1,SUM(E2019:E2019(E2019,1 - $I$1, 0)) / $I$1,"")</f>
        <v>#VALUE!</v>
      </c>
      <c r="J2019" s="6" t="e">
        <f aca="false">IF(ROW(E2019) - 1 &gt;= $J$1,SUM(E2019:E2019(E2019,1 - $J$1, 0)) / $J$1,"")</f>
        <v>#VALUE!</v>
      </c>
      <c r="L2019" s="7" t="e">
        <f aca="true">IF(ROW(E2019) - 1 &gt;= $L$1,IF(OFFSET(I2019, -1, 0) = "", I2019, ((E2019 - L2018) * $K$4) + L2018), "")</f>
        <v>#VALUE!</v>
      </c>
      <c r="M2019" s="7" t="e">
        <f aca="true">IF(ROW(E2019) - 1 &gt;= $M$1,IF(OFFSET(J2019, -1, 0) = "", J2019, ((E2019 - M2018) * $K$6) + M2018), "")</f>
        <v>#VALUE!</v>
      </c>
      <c r="N2019" s="3" t="e">
        <f aca="false">IF(M2019&lt;&gt;"", L2019-M2019, "")</f>
        <v>#VALUE!</v>
      </c>
      <c r="P2019" s="9" t="e">
        <f aca="false">IF(ROW(E2019) - 1 &gt;= $P$1, IF(OFFSET(N2019, 1- $P$1, 0) &lt;&gt; "", SUM(N2019:N2019(N2019, 1 - $P$1, 0)) / $P$1, ""), "")</f>
        <v>#VALUE!</v>
      </c>
      <c r="Q2019" s="4" t="e">
        <f aca="true">IF(ROW(N2019) - 1 &gt;= $P$1,IF(OFFSET(P2019, -1, 0) = "", P2019, ((N2019 - Q2018) * $O$5) + Q2018), "")</f>
        <v>#VALUE!</v>
      </c>
      <c r="R2019" s="4" t="e">
        <f aca="false">IF(Q2019&lt;&gt;"", N2019 - Q2019, "")</f>
        <v>#VALUE!</v>
      </c>
    </row>
    <row collapsed="false" customFormat="false" customHeight="true" hidden="false" ht="14.4" outlineLevel="0" r="2020">
      <c r="A2020" s="5" t="n">
        <v>39490</v>
      </c>
      <c r="B2020" s="1" t="n">
        <v>130.7</v>
      </c>
      <c r="C2020" s="1" t="n">
        <v>131</v>
      </c>
      <c r="D2020" s="1" t="n">
        <v>123.62</v>
      </c>
      <c r="E2020" s="1" t="n">
        <v>124.86</v>
      </c>
      <c r="F2020" s="1" t="n">
        <v>43785000</v>
      </c>
      <c r="G2020" s="1" t="n">
        <v>124.33</v>
      </c>
      <c r="I2020" s="6" t="e">
        <f aca="false">IF(ROW(E2020) - 1 &gt;= $I$1,SUM(E2020:E2020(E2020,1 - $I$1, 0)) / $I$1,"")</f>
        <v>#VALUE!</v>
      </c>
      <c r="J2020" s="6" t="e">
        <f aca="false">IF(ROW(E2020) - 1 &gt;= $J$1,SUM(E2020:E2020(E2020,1 - $J$1, 0)) / $J$1,"")</f>
        <v>#VALUE!</v>
      </c>
      <c r="L2020" s="7" t="e">
        <f aca="true">IF(ROW(E2020) - 1 &gt;= $L$1,IF(OFFSET(I2020, -1, 0) = "", I2020, ((E2020 - L2019) * $K$4) + L2019), "")</f>
        <v>#VALUE!</v>
      </c>
      <c r="M2020" s="7" t="e">
        <f aca="true">IF(ROW(E2020) - 1 &gt;= $M$1,IF(OFFSET(J2020, -1, 0) = "", J2020, ((E2020 - M2019) * $K$6) + M2019), "")</f>
        <v>#VALUE!</v>
      </c>
      <c r="N2020" s="3" t="e">
        <f aca="false">IF(M2020&lt;&gt;"", L2020-M2020, "")</f>
        <v>#VALUE!</v>
      </c>
      <c r="P2020" s="9" t="e">
        <f aca="false">IF(ROW(E2020) - 1 &gt;= $P$1, IF(OFFSET(N2020, 1- $P$1, 0) &lt;&gt; "", SUM(N2020:N2020(N2020, 1 - $P$1, 0)) / $P$1, ""), "")</f>
        <v>#VALUE!</v>
      </c>
      <c r="Q2020" s="4" t="e">
        <f aca="true">IF(ROW(N2020) - 1 &gt;= $P$1,IF(OFFSET(P2020, -1, 0) = "", P2020, ((N2020 - Q2019) * $O$5) + Q2019), "")</f>
        <v>#VALUE!</v>
      </c>
      <c r="R2020" s="4" t="e">
        <f aca="false">IF(Q2020&lt;&gt;"", N2020 - Q2020, "")</f>
        <v>#VALUE!</v>
      </c>
    </row>
    <row collapsed="false" customFormat="false" customHeight="true" hidden="false" ht="14.4" outlineLevel="0" r="2021">
      <c r="A2021" s="5" t="n">
        <v>39491</v>
      </c>
      <c r="B2021" s="1" t="n">
        <v>126.68</v>
      </c>
      <c r="C2021" s="1" t="n">
        <v>129.78</v>
      </c>
      <c r="D2021" s="1" t="n">
        <v>125.63</v>
      </c>
      <c r="E2021" s="1" t="n">
        <v>129.4</v>
      </c>
      <c r="F2021" s="1" t="n">
        <v>34590500</v>
      </c>
      <c r="G2021" s="1" t="n">
        <v>128.85</v>
      </c>
      <c r="I2021" s="6" t="e">
        <f aca="false">IF(ROW(E2021) - 1 &gt;= $I$1,SUM(E2021:E2021(E2021,1 - $I$1, 0)) / $I$1,"")</f>
        <v>#VALUE!</v>
      </c>
      <c r="J2021" s="6" t="e">
        <f aca="false">IF(ROW(E2021) - 1 &gt;= $J$1,SUM(E2021:E2021(E2021,1 - $J$1, 0)) / $J$1,"")</f>
        <v>#VALUE!</v>
      </c>
      <c r="L2021" s="7" t="e">
        <f aca="true">IF(ROW(E2021) - 1 &gt;= $L$1,IF(OFFSET(I2021, -1, 0) = "", I2021, ((E2021 - L2020) * $K$4) + L2020), "")</f>
        <v>#VALUE!</v>
      </c>
      <c r="M2021" s="7" t="e">
        <f aca="true">IF(ROW(E2021) - 1 &gt;= $M$1,IF(OFFSET(J2021, -1, 0) = "", J2021, ((E2021 - M2020) * $K$6) + M2020), "")</f>
        <v>#VALUE!</v>
      </c>
      <c r="N2021" s="3" t="e">
        <f aca="false">IF(M2021&lt;&gt;"", L2021-M2021, "")</f>
        <v>#VALUE!</v>
      </c>
      <c r="P2021" s="9" t="e">
        <f aca="false">IF(ROW(E2021) - 1 &gt;= $P$1, IF(OFFSET(N2021, 1- $P$1, 0) &lt;&gt; "", SUM(N2021:N2021(N2021, 1 - $P$1, 0)) / $P$1, ""), "")</f>
        <v>#VALUE!</v>
      </c>
      <c r="Q2021" s="4" t="e">
        <f aca="true">IF(ROW(N2021) - 1 &gt;= $P$1,IF(OFFSET(P2021, -1, 0) = "", P2021, ((N2021 - Q2020) * $O$5) + Q2020), "")</f>
        <v>#VALUE!</v>
      </c>
      <c r="R2021" s="4" t="e">
        <f aca="false">IF(Q2021&lt;&gt;"", N2021 - Q2021, "")</f>
        <v>#VALUE!</v>
      </c>
    </row>
    <row collapsed="false" customFormat="false" customHeight="true" hidden="false" ht="14.4" outlineLevel="0" r="2022">
      <c r="A2022" s="5" t="n">
        <v>39492</v>
      </c>
      <c r="B2022" s="1" t="n">
        <v>129.4</v>
      </c>
      <c r="C2022" s="1" t="n">
        <v>130.8</v>
      </c>
      <c r="D2022" s="1" t="n">
        <v>127.01</v>
      </c>
      <c r="E2022" s="1" t="n">
        <v>127.46</v>
      </c>
      <c r="F2022" s="1" t="n">
        <v>34074900</v>
      </c>
      <c r="G2022" s="1" t="n">
        <v>126.92</v>
      </c>
      <c r="I2022" s="6" t="e">
        <f aca="false">IF(ROW(E2022) - 1 &gt;= $I$1,SUM(E2022:E2022(E2022,1 - $I$1, 0)) / $I$1,"")</f>
        <v>#VALUE!</v>
      </c>
      <c r="J2022" s="6" t="e">
        <f aca="false">IF(ROW(E2022) - 1 &gt;= $J$1,SUM(E2022:E2022(E2022,1 - $J$1, 0)) / $J$1,"")</f>
        <v>#VALUE!</v>
      </c>
      <c r="L2022" s="7" t="e">
        <f aca="true">IF(ROW(E2022) - 1 &gt;= $L$1,IF(OFFSET(I2022, -1, 0) = "", I2022, ((E2022 - L2021) * $K$4) + L2021), "")</f>
        <v>#VALUE!</v>
      </c>
      <c r="M2022" s="7" t="e">
        <f aca="true">IF(ROW(E2022) - 1 &gt;= $M$1,IF(OFFSET(J2022, -1, 0) = "", J2022, ((E2022 - M2021) * $K$6) + M2021), "")</f>
        <v>#VALUE!</v>
      </c>
      <c r="N2022" s="3" t="e">
        <f aca="false">IF(M2022&lt;&gt;"", L2022-M2022, "")</f>
        <v>#VALUE!</v>
      </c>
      <c r="P2022" s="9" t="e">
        <f aca="false">IF(ROW(E2022) - 1 &gt;= $P$1, IF(OFFSET(N2022, 1- $P$1, 0) &lt;&gt; "", SUM(N2022:N2022(N2022, 1 - $P$1, 0)) / $P$1, ""), "")</f>
        <v>#VALUE!</v>
      </c>
      <c r="Q2022" s="4" t="e">
        <f aca="true">IF(ROW(N2022) - 1 &gt;= $P$1,IF(OFFSET(P2022, -1, 0) = "", P2022, ((N2022 - Q2021) * $O$5) + Q2021), "")</f>
        <v>#VALUE!</v>
      </c>
      <c r="R2022" s="4" t="e">
        <f aca="false">IF(Q2022&lt;&gt;"", N2022 - Q2022, "")</f>
        <v>#VALUE!</v>
      </c>
    </row>
    <row collapsed="false" customFormat="false" customHeight="true" hidden="false" ht="14.4" outlineLevel="0" r="2023">
      <c r="A2023" s="5" t="n">
        <v>39493</v>
      </c>
      <c r="B2023" s="1" t="n">
        <v>126.27</v>
      </c>
      <c r="C2023" s="1" t="n">
        <v>127.08</v>
      </c>
      <c r="D2023" s="1" t="n">
        <v>124.06</v>
      </c>
      <c r="E2023" s="1" t="n">
        <v>124.63</v>
      </c>
      <c r="F2023" s="1" t="n">
        <v>32189300</v>
      </c>
      <c r="G2023" s="1" t="n">
        <v>124.1</v>
      </c>
      <c r="I2023" s="6" t="e">
        <f aca="false">IF(ROW(E2023) - 1 &gt;= $I$1,SUM(E2023:E2023(E2023,1 - $I$1, 0)) / $I$1,"")</f>
        <v>#VALUE!</v>
      </c>
      <c r="J2023" s="6" t="e">
        <f aca="false">IF(ROW(E2023) - 1 &gt;= $J$1,SUM(E2023:E2023(E2023,1 - $J$1, 0)) / $J$1,"")</f>
        <v>#VALUE!</v>
      </c>
      <c r="L2023" s="7" t="e">
        <f aca="true">IF(ROW(E2023) - 1 &gt;= $L$1,IF(OFFSET(I2023, -1, 0) = "", I2023, ((E2023 - L2022) * $K$4) + L2022), "")</f>
        <v>#VALUE!</v>
      </c>
      <c r="M2023" s="7" t="e">
        <f aca="true">IF(ROW(E2023) - 1 &gt;= $M$1,IF(OFFSET(J2023, -1, 0) = "", J2023, ((E2023 - M2022) * $K$6) + M2022), "")</f>
        <v>#VALUE!</v>
      </c>
      <c r="N2023" s="3" t="e">
        <f aca="false">IF(M2023&lt;&gt;"", L2023-M2023, "")</f>
        <v>#VALUE!</v>
      </c>
      <c r="P2023" s="9" t="e">
        <f aca="false">IF(ROW(E2023) - 1 &gt;= $P$1, IF(OFFSET(N2023, 1- $P$1, 0) &lt;&gt; "", SUM(N2023:N2023(N2023, 1 - $P$1, 0)) / $P$1, ""), "")</f>
        <v>#VALUE!</v>
      </c>
      <c r="Q2023" s="4" t="e">
        <f aca="true">IF(ROW(N2023) - 1 &gt;= $P$1,IF(OFFSET(P2023, -1, 0) = "", P2023, ((N2023 - Q2022) * $O$5) + Q2022), "")</f>
        <v>#VALUE!</v>
      </c>
      <c r="R2023" s="4" t="e">
        <f aca="false">IF(Q2023&lt;&gt;"", N2023 - Q2023, "")</f>
        <v>#VALUE!</v>
      </c>
    </row>
    <row collapsed="false" customFormat="false" customHeight="true" hidden="false" ht="14.4" outlineLevel="0" r="2024">
      <c r="A2024" s="5" t="n">
        <v>39497</v>
      </c>
      <c r="B2024" s="1" t="n">
        <v>125.99</v>
      </c>
      <c r="C2024" s="1" t="n">
        <v>126.75</v>
      </c>
      <c r="D2024" s="1" t="n">
        <v>121.44</v>
      </c>
      <c r="E2024" s="1" t="n">
        <v>122.18</v>
      </c>
      <c r="F2024" s="1" t="n">
        <v>35894500</v>
      </c>
      <c r="G2024" s="1" t="n">
        <v>121.66</v>
      </c>
      <c r="I2024" s="6" t="e">
        <f aca="false">IF(ROW(E2024) - 1 &gt;= $I$1,SUM(E2024:E2024(E2024,1 - $I$1, 0)) / $I$1,"")</f>
        <v>#VALUE!</v>
      </c>
      <c r="J2024" s="6" t="e">
        <f aca="false">IF(ROW(E2024) - 1 &gt;= $J$1,SUM(E2024:E2024(E2024,1 - $J$1, 0)) / $J$1,"")</f>
        <v>#VALUE!</v>
      </c>
      <c r="L2024" s="7" t="e">
        <f aca="true">IF(ROW(E2024) - 1 &gt;= $L$1,IF(OFFSET(I2024, -1, 0) = "", I2024, ((E2024 - L2023) * $K$4) + L2023), "")</f>
        <v>#VALUE!</v>
      </c>
      <c r="M2024" s="7" t="e">
        <f aca="true">IF(ROW(E2024) - 1 &gt;= $M$1,IF(OFFSET(J2024, -1, 0) = "", J2024, ((E2024 - M2023) * $K$6) + M2023), "")</f>
        <v>#VALUE!</v>
      </c>
      <c r="N2024" s="3" t="e">
        <f aca="false">IF(M2024&lt;&gt;"", L2024-M2024, "")</f>
        <v>#VALUE!</v>
      </c>
      <c r="P2024" s="9" t="e">
        <f aca="false">IF(ROW(E2024) - 1 &gt;= $P$1, IF(OFFSET(N2024, 1- $P$1, 0) &lt;&gt; "", SUM(N2024:N2024(N2024, 1 - $P$1, 0)) / $P$1, ""), "")</f>
        <v>#VALUE!</v>
      </c>
      <c r="Q2024" s="4" t="e">
        <f aca="true">IF(ROW(N2024) - 1 &gt;= $P$1,IF(OFFSET(P2024, -1, 0) = "", P2024, ((N2024 - Q2023) * $O$5) + Q2023), "")</f>
        <v>#VALUE!</v>
      </c>
      <c r="R2024" s="4" t="e">
        <f aca="false">IF(Q2024&lt;&gt;"", N2024 - Q2024, "")</f>
        <v>#VALUE!</v>
      </c>
    </row>
    <row collapsed="false" customFormat="false" customHeight="true" hidden="false" ht="14.4" outlineLevel="0" r="2025">
      <c r="A2025" s="5" t="n">
        <v>39498</v>
      </c>
      <c r="B2025" s="1" t="n">
        <v>122.2</v>
      </c>
      <c r="C2025" s="1" t="n">
        <v>124.6</v>
      </c>
      <c r="D2025" s="1" t="n">
        <v>121.68</v>
      </c>
      <c r="E2025" s="1" t="n">
        <v>123.82</v>
      </c>
      <c r="F2025" s="1" t="n">
        <v>34551400</v>
      </c>
      <c r="G2025" s="1" t="n">
        <v>123.29</v>
      </c>
      <c r="I2025" s="6" t="e">
        <f aca="false">IF(ROW(E2025) - 1 &gt;= $I$1,SUM(E2025:E2025(E2025,1 - $I$1, 0)) / $I$1,"")</f>
        <v>#VALUE!</v>
      </c>
      <c r="J2025" s="6" t="e">
        <f aca="false">IF(ROW(E2025) - 1 &gt;= $J$1,SUM(E2025:E2025(E2025,1 - $J$1, 0)) / $J$1,"")</f>
        <v>#VALUE!</v>
      </c>
      <c r="L2025" s="7" t="e">
        <f aca="true">IF(ROW(E2025) - 1 &gt;= $L$1,IF(OFFSET(I2025, -1, 0) = "", I2025, ((E2025 - L2024) * $K$4) + L2024), "")</f>
        <v>#VALUE!</v>
      </c>
      <c r="M2025" s="7" t="e">
        <f aca="true">IF(ROW(E2025) - 1 &gt;= $M$1,IF(OFFSET(J2025, -1, 0) = "", J2025, ((E2025 - M2024) * $K$6) + M2024), "")</f>
        <v>#VALUE!</v>
      </c>
      <c r="N2025" s="3" t="e">
        <f aca="false">IF(M2025&lt;&gt;"", L2025-M2025, "")</f>
        <v>#VALUE!</v>
      </c>
      <c r="P2025" s="9" t="e">
        <f aca="false">IF(ROW(E2025) - 1 &gt;= $P$1, IF(OFFSET(N2025, 1- $P$1, 0) &lt;&gt; "", SUM(N2025:N2025(N2025, 1 - $P$1, 0)) / $P$1, ""), "")</f>
        <v>#VALUE!</v>
      </c>
      <c r="Q2025" s="4" t="e">
        <f aca="true">IF(ROW(N2025) - 1 &gt;= $P$1,IF(OFFSET(P2025, -1, 0) = "", P2025, ((N2025 - Q2024) * $O$5) + Q2024), "")</f>
        <v>#VALUE!</v>
      </c>
      <c r="R2025" s="4" t="e">
        <f aca="false">IF(Q2025&lt;&gt;"", N2025 - Q2025, "")</f>
        <v>#VALUE!</v>
      </c>
    </row>
    <row collapsed="false" customFormat="false" customHeight="true" hidden="false" ht="14.4" outlineLevel="0" r="2026">
      <c r="A2026" s="5" t="n">
        <v>39499</v>
      </c>
      <c r="B2026" s="1" t="n">
        <v>126.05</v>
      </c>
      <c r="C2026" s="1" t="n">
        <v>126.47</v>
      </c>
      <c r="D2026" s="1" t="n">
        <v>120.86</v>
      </c>
      <c r="E2026" s="1" t="n">
        <v>121.54</v>
      </c>
      <c r="F2026" s="1" t="n">
        <v>33504100</v>
      </c>
      <c r="G2026" s="1" t="n">
        <v>121.02</v>
      </c>
      <c r="I2026" s="6" t="e">
        <f aca="false">IF(ROW(E2026) - 1 &gt;= $I$1,SUM(E2026:E2026(E2026,1 - $I$1, 0)) / $I$1,"")</f>
        <v>#VALUE!</v>
      </c>
      <c r="J2026" s="6" t="e">
        <f aca="false">IF(ROW(E2026) - 1 &gt;= $J$1,SUM(E2026:E2026(E2026,1 - $J$1, 0)) / $J$1,"")</f>
        <v>#VALUE!</v>
      </c>
      <c r="L2026" s="7" t="e">
        <f aca="true">IF(ROW(E2026) - 1 &gt;= $L$1,IF(OFFSET(I2026, -1, 0) = "", I2026, ((E2026 - L2025) * $K$4) + L2025), "")</f>
        <v>#VALUE!</v>
      </c>
      <c r="M2026" s="7" t="e">
        <f aca="true">IF(ROW(E2026) - 1 &gt;= $M$1,IF(OFFSET(J2026, -1, 0) = "", J2026, ((E2026 - M2025) * $K$6) + M2025), "")</f>
        <v>#VALUE!</v>
      </c>
      <c r="N2026" s="3" t="e">
        <f aca="false">IF(M2026&lt;&gt;"", L2026-M2026, "")</f>
        <v>#VALUE!</v>
      </c>
      <c r="P2026" s="9" t="e">
        <f aca="false">IF(ROW(E2026) - 1 &gt;= $P$1, IF(OFFSET(N2026, 1- $P$1, 0) &lt;&gt; "", SUM(N2026:N2026(N2026, 1 - $P$1, 0)) / $P$1, ""), "")</f>
        <v>#VALUE!</v>
      </c>
      <c r="Q2026" s="4" t="e">
        <f aca="true">IF(ROW(N2026) - 1 &gt;= $P$1,IF(OFFSET(P2026, -1, 0) = "", P2026, ((N2026 - Q2025) * $O$5) + Q2025), "")</f>
        <v>#VALUE!</v>
      </c>
      <c r="R2026" s="4" t="e">
        <f aca="false">IF(Q2026&lt;&gt;"", N2026 - Q2026, "")</f>
        <v>#VALUE!</v>
      </c>
    </row>
    <row collapsed="false" customFormat="false" customHeight="true" hidden="false" ht="14.4" outlineLevel="0" r="2027">
      <c r="A2027" s="5" t="n">
        <v>39500</v>
      </c>
      <c r="B2027" s="1" t="n">
        <v>122.48</v>
      </c>
      <c r="C2027" s="1" t="n">
        <v>122.51</v>
      </c>
      <c r="D2027" s="1" t="n">
        <v>115.87</v>
      </c>
      <c r="E2027" s="1" t="n">
        <v>119.46</v>
      </c>
      <c r="F2027" s="1" t="n">
        <v>54638500</v>
      </c>
      <c r="G2027" s="1" t="n">
        <v>118.95</v>
      </c>
      <c r="I2027" s="6" t="e">
        <f aca="false">IF(ROW(E2027) - 1 &gt;= $I$1,SUM(E2027:E2027(E2027,1 - $I$1, 0)) / $I$1,"")</f>
        <v>#VALUE!</v>
      </c>
      <c r="J2027" s="6" t="e">
        <f aca="false">IF(ROW(E2027) - 1 &gt;= $J$1,SUM(E2027:E2027(E2027,1 - $J$1, 0)) / $J$1,"")</f>
        <v>#VALUE!</v>
      </c>
      <c r="L2027" s="7" t="e">
        <f aca="true">IF(ROW(E2027) - 1 &gt;= $L$1,IF(OFFSET(I2027, -1, 0) = "", I2027, ((E2027 - L2026) * $K$4) + L2026), "")</f>
        <v>#VALUE!</v>
      </c>
      <c r="M2027" s="7" t="e">
        <f aca="true">IF(ROW(E2027) - 1 &gt;= $M$1,IF(OFFSET(J2027, -1, 0) = "", J2027, ((E2027 - M2026) * $K$6) + M2026), "")</f>
        <v>#VALUE!</v>
      </c>
      <c r="N2027" s="3" t="e">
        <f aca="false">IF(M2027&lt;&gt;"", L2027-M2027, "")</f>
        <v>#VALUE!</v>
      </c>
      <c r="P2027" s="9" t="e">
        <f aca="false">IF(ROW(E2027) - 1 &gt;= $P$1, IF(OFFSET(N2027, 1- $P$1, 0) &lt;&gt; "", SUM(N2027:N2027(N2027, 1 - $P$1, 0)) / $P$1, ""), "")</f>
        <v>#VALUE!</v>
      </c>
      <c r="Q2027" s="4" t="e">
        <f aca="true">IF(ROW(N2027) - 1 &gt;= $P$1,IF(OFFSET(P2027, -1, 0) = "", P2027, ((N2027 - Q2026) * $O$5) + Q2026), "")</f>
        <v>#VALUE!</v>
      </c>
      <c r="R2027" s="4" t="e">
        <f aca="false">IF(Q2027&lt;&gt;"", N2027 - Q2027, "")</f>
        <v>#VALUE!</v>
      </c>
    </row>
    <row collapsed="false" customFormat="false" customHeight="true" hidden="false" ht="14.4" outlineLevel="0" r="2028">
      <c r="A2028" s="5" t="n">
        <v>39503</v>
      </c>
      <c r="B2028" s="1" t="n">
        <v>118.59</v>
      </c>
      <c r="C2028" s="1" t="n">
        <v>120.17</v>
      </c>
      <c r="D2028" s="1" t="n">
        <v>116.66</v>
      </c>
      <c r="E2028" s="1" t="n">
        <v>119.74</v>
      </c>
      <c r="F2028" s="1" t="n">
        <v>44884800</v>
      </c>
      <c r="G2028" s="1" t="n">
        <v>119.23</v>
      </c>
      <c r="I2028" s="6" t="e">
        <f aca="false">IF(ROW(E2028) - 1 &gt;= $I$1,SUM(E2028:E2028(E2028,1 - $I$1, 0)) / $I$1,"")</f>
        <v>#VALUE!</v>
      </c>
      <c r="J2028" s="6" t="e">
        <f aca="false">IF(ROW(E2028) - 1 &gt;= $J$1,SUM(E2028:E2028(E2028,1 - $J$1, 0)) / $J$1,"")</f>
        <v>#VALUE!</v>
      </c>
      <c r="L2028" s="7" t="e">
        <f aca="true">IF(ROW(E2028) - 1 &gt;= $L$1,IF(OFFSET(I2028, -1, 0) = "", I2028, ((E2028 - L2027) * $K$4) + L2027), "")</f>
        <v>#VALUE!</v>
      </c>
      <c r="M2028" s="7" t="e">
        <f aca="true">IF(ROW(E2028) - 1 &gt;= $M$1,IF(OFFSET(J2028, -1, 0) = "", J2028, ((E2028 - M2027) * $K$6) + M2027), "")</f>
        <v>#VALUE!</v>
      </c>
      <c r="N2028" s="3" t="e">
        <f aca="false">IF(M2028&lt;&gt;"", L2028-M2028, "")</f>
        <v>#VALUE!</v>
      </c>
      <c r="P2028" s="9" t="e">
        <f aca="false">IF(ROW(E2028) - 1 &gt;= $P$1, IF(OFFSET(N2028, 1- $P$1, 0) &lt;&gt; "", SUM(N2028:N2028(N2028, 1 - $P$1, 0)) / $P$1, ""), "")</f>
        <v>#VALUE!</v>
      </c>
      <c r="Q2028" s="4" t="e">
        <f aca="true">IF(ROW(N2028) - 1 &gt;= $P$1,IF(OFFSET(P2028, -1, 0) = "", P2028, ((N2028 - Q2027) * $O$5) + Q2027), "")</f>
        <v>#VALUE!</v>
      </c>
      <c r="R2028" s="4" t="e">
        <f aca="false">IF(Q2028&lt;&gt;"", N2028 - Q2028, "")</f>
        <v>#VALUE!</v>
      </c>
    </row>
    <row collapsed="false" customFormat="false" customHeight="true" hidden="false" ht="14.4" outlineLevel="0" r="2029">
      <c r="A2029" s="5" t="n">
        <v>39504</v>
      </c>
      <c r="B2029" s="1" t="n">
        <v>117.64</v>
      </c>
      <c r="C2029" s="1" t="n">
        <v>121.09</v>
      </c>
      <c r="D2029" s="1" t="n">
        <v>115.44</v>
      </c>
      <c r="E2029" s="1" t="n">
        <v>119.15</v>
      </c>
      <c r="F2029" s="1" t="n">
        <v>53746000</v>
      </c>
      <c r="G2029" s="1" t="n">
        <v>118.64</v>
      </c>
      <c r="I2029" s="6" t="e">
        <f aca="false">IF(ROW(E2029) - 1 &gt;= $I$1,SUM(E2029:E2029(E2029,1 - $I$1, 0)) / $I$1,"")</f>
        <v>#VALUE!</v>
      </c>
      <c r="J2029" s="6" t="e">
        <f aca="false">IF(ROW(E2029) - 1 &gt;= $J$1,SUM(E2029:E2029(E2029,1 - $J$1, 0)) / $J$1,"")</f>
        <v>#VALUE!</v>
      </c>
      <c r="L2029" s="7" t="e">
        <f aca="true">IF(ROW(E2029) - 1 &gt;= $L$1,IF(OFFSET(I2029, -1, 0) = "", I2029, ((E2029 - L2028) * $K$4) + L2028), "")</f>
        <v>#VALUE!</v>
      </c>
      <c r="M2029" s="7" t="e">
        <f aca="true">IF(ROW(E2029) - 1 &gt;= $M$1,IF(OFFSET(J2029, -1, 0) = "", J2029, ((E2029 - M2028) * $K$6) + M2028), "")</f>
        <v>#VALUE!</v>
      </c>
      <c r="N2029" s="3" t="e">
        <f aca="false">IF(M2029&lt;&gt;"", L2029-M2029, "")</f>
        <v>#VALUE!</v>
      </c>
      <c r="P2029" s="9" t="e">
        <f aca="false">IF(ROW(E2029) - 1 &gt;= $P$1, IF(OFFSET(N2029, 1- $P$1, 0) &lt;&gt; "", SUM(N2029:N2029(N2029, 1 - $P$1, 0)) / $P$1, ""), "")</f>
        <v>#VALUE!</v>
      </c>
      <c r="Q2029" s="4" t="e">
        <f aca="true">IF(ROW(N2029) - 1 &gt;= $P$1,IF(OFFSET(P2029, -1, 0) = "", P2029, ((N2029 - Q2028) * $O$5) + Q2028), "")</f>
        <v>#VALUE!</v>
      </c>
      <c r="R2029" s="4" t="e">
        <f aca="false">IF(Q2029&lt;&gt;"", N2029 - Q2029, "")</f>
        <v>#VALUE!</v>
      </c>
    </row>
    <row collapsed="false" customFormat="false" customHeight="true" hidden="false" ht="14.4" outlineLevel="0" r="2030">
      <c r="A2030" s="5" t="n">
        <v>39505</v>
      </c>
      <c r="B2030" s="1" t="n">
        <v>118.23</v>
      </c>
      <c r="C2030" s="1" t="n">
        <v>123.05</v>
      </c>
      <c r="D2030" s="1" t="n">
        <v>118.09</v>
      </c>
      <c r="E2030" s="1" t="n">
        <v>122.96</v>
      </c>
      <c r="F2030" s="1" t="n">
        <v>52683500</v>
      </c>
      <c r="G2030" s="1" t="n">
        <v>122.43</v>
      </c>
      <c r="I2030" s="6" t="e">
        <f aca="false">IF(ROW(E2030) - 1 &gt;= $I$1,SUM(E2030:E2030(E2030,1 - $I$1, 0)) / $I$1,"")</f>
        <v>#VALUE!</v>
      </c>
      <c r="J2030" s="6" t="e">
        <f aca="false">IF(ROW(E2030) - 1 &gt;= $J$1,SUM(E2030:E2030(E2030,1 - $J$1, 0)) / $J$1,"")</f>
        <v>#VALUE!</v>
      </c>
      <c r="L2030" s="7" t="e">
        <f aca="true">IF(ROW(E2030) - 1 &gt;= $L$1,IF(OFFSET(I2030, -1, 0) = "", I2030, ((E2030 - L2029) * $K$4) + L2029), "")</f>
        <v>#VALUE!</v>
      </c>
      <c r="M2030" s="7" t="e">
        <f aca="true">IF(ROW(E2030) - 1 &gt;= $M$1,IF(OFFSET(J2030, -1, 0) = "", J2030, ((E2030 - M2029) * $K$6) + M2029), "")</f>
        <v>#VALUE!</v>
      </c>
      <c r="N2030" s="3" t="e">
        <f aca="false">IF(M2030&lt;&gt;"", L2030-M2030, "")</f>
        <v>#VALUE!</v>
      </c>
      <c r="P2030" s="9" t="e">
        <f aca="false">IF(ROW(E2030) - 1 &gt;= $P$1, IF(OFFSET(N2030, 1- $P$1, 0) &lt;&gt; "", SUM(N2030:N2030(N2030, 1 - $P$1, 0)) / $P$1, ""), "")</f>
        <v>#VALUE!</v>
      </c>
      <c r="Q2030" s="4" t="e">
        <f aca="true">IF(ROW(N2030) - 1 &gt;= $P$1,IF(OFFSET(P2030, -1, 0) = "", P2030, ((N2030 - Q2029) * $O$5) + Q2029), "")</f>
        <v>#VALUE!</v>
      </c>
      <c r="R2030" s="4" t="e">
        <f aca="false">IF(Q2030&lt;&gt;"", N2030 - Q2030, "")</f>
        <v>#VALUE!</v>
      </c>
    </row>
    <row collapsed="false" customFormat="false" customHeight="true" hidden="false" ht="14.4" outlineLevel="0" r="2031">
      <c r="A2031" s="5" t="n">
        <v>39506</v>
      </c>
      <c r="B2031" s="1" t="n">
        <v>127.2</v>
      </c>
      <c r="C2031" s="1" t="n">
        <v>132.2</v>
      </c>
      <c r="D2031" s="1" t="n">
        <v>125.77</v>
      </c>
      <c r="E2031" s="1" t="n">
        <v>129.91</v>
      </c>
      <c r="F2031" s="1" t="n">
        <v>57794800</v>
      </c>
      <c r="G2031" s="1" t="n">
        <v>129.35</v>
      </c>
      <c r="I2031" s="6" t="e">
        <f aca="false">IF(ROW(E2031) - 1 &gt;= $I$1,SUM(E2031:E2031(E2031,1 - $I$1, 0)) / $I$1,"")</f>
        <v>#VALUE!</v>
      </c>
      <c r="J2031" s="6" t="e">
        <f aca="false">IF(ROW(E2031) - 1 &gt;= $J$1,SUM(E2031:E2031(E2031,1 - $J$1, 0)) / $J$1,"")</f>
        <v>#VALUE!</v>
      </c>
      <c r="L2031" s="7" t="e">
        <f aca="true">IF(ROW(E2031) - 1 &gt;= $L$1,IF(OFFSET(I2031, -1, 0) = "", I2031, ((E2031 - L2030) * $K$4) + L2030), "")</f>
        <v>#VALUE!</v>
      </c>
      <c r="M2031" s="7" t="e">
        <f aca="true">IF(ROW(E2031) - 1 &gt;= $M$1,IF(OFFSET(J2031, -1, 0) = "", J2031, ((E2031 - M2030) * $K$6) + M2030), "")</f>
        <v>#VALUE!</v>
      </c>
      <c r="N2031" s="3" t="e">
        <f aca="false">IF(M2031&lt;&gt;"", L2031-M2031, "")</f>
        <v>#VALUE!</v>
      </c>
      <c r="P2031" s="9" t="e">
        <f aca="false">IF(ROW(E2031) - 1 &gt;= $P$1, IF(OFFSET(N2031, 1- $P$1, 0) &lt;&gt; "", SUM(N2031:N2031(N2031, 1 - $P$1, 0)) / $P$1, ""), "")</f>
        <v>#VALUE!</v>
      </c>
      <c r="Q2031" s="4" t="e">
        <f aca="true">IF(ROW(N2031) - 1 &gt;= $P$1,IF(OFFSET(P2031, -1, 0) = "", P2031, ((N2031 - Q2030) * $O$5) + Q2030), "")</f>
        <v>#VALUE!</v>
      </c>
      <c r="R2031" s="4" t="e">
        <f aca="false">IF(Q2031&lt;&gt;"", N2031 - Q2031, "")</f>
        <v>#VALUE!</v>
      </c>
    </row>
    <row collapsed="false" customFormat="false" customHeight="true" hidden="false" ht="14.4" outlineLevel="0" r="2032">
      <c r="A2032" s="5" t="n">
        <v>39507</v>
      </c>
      <c r="B2032" s="1" t="n">
        <v>129.29</v>
      </c>
      <c r="C2032" s="1" t="n">
        <v>130.21</v>
      </c>
      <c r="D2032" s="1" t="n">
        <v>124.8</v>
      </c>
      <c r="E2032" s="1" t="n">
        <v>125.02</v>
      </c>
      <c r="F2032" s="1" t="n">
        <v>44838600</v>
      </c>
      <c r="G2032" s="1" t="n">
        <v>124.49</v>
      </c>
      <c r="I2032" s="6" t="e">
        <f aca="false">IF(ROW(E2032) - 1 &gt;= $I$1,SUM(E2032:E2032(E2032,1 - $I$1, 0)) / $I$1,"")</f>
        <v>#VALUE!</v>
      </c>
      <c r="J2032" s="6" t="e">
        <f aca="false">IF(ROW(E2032) - 1 &gt;= $J$1,SUM(E2032:E2032(E2032,1 - $J$1, 0)) / $J$1,"")</f>
        <v>#VALUE!</v>
      </c>
      <c r="L2032" s="7" t="e">
        <f aca="true">IF(ROW(E2032) - 1 &gt;= $L$1,IF(OFFSET(I2032, -1, 0) = "", I2032, ((E2032 - L2031) * $K$4) + L2031), "")</f>
        <v>#VALUE!</v>
      </c>
      <c r="M2032" s="7" t="e">
        <f aca="true">IF(ROW(E2032) - 1 &gt;= $M$1,IF(OFFSET(J2032, -1, 0) = "", J2032, ((E2032 - M2031) * $K$6) + M2031), "")</f>
        <v>#VALUE!</v>
      </c>
      <c r="N2032" s="3" t="e">
        <f aca="false">IF(M2032&lt;&gt;"", L2032-M2032, "")</f>
        <v>#VALUE!</v>
      </c>
      <c r="P2032" s="9" t="e">
        <f aca="false">IF(ROW(E2032) - 1 &gt;= $P$1, IF(OFFSET(N2032, 1- $P$1, 0) &lt;&gt; "", SUM(N2032:N2032(N2032, 1 - $P$1, 0)) / $P$1, ""), "")</f>
        <v>#VALUE!</v>
      </c>
      <c r="Q2032" s="4" t="e">
        <f aca="true">IF(ROW(N2032) - 1 &gt;= $P$1,IF(OFFSET(P2032, -1, 0) = "", P2032, ((N2032 - Q2031) * $O$5) + Q2031), "")</f>
        <v>#VALUE!</v>
      </c>
      <c r="R2032" s="4" t="e">
        <f aca="false">IF(Q2032&lt;&gt;"", N2032 - Q2032, "")</f>
        <v>#VALUE!</v>
      </c>
    </row>
    <row collapsed="false" customFormat="false" customHeight="true" hidden="false" ht="14.4" outlineLevel="0" r="2033">
      <c r="A2033" s="5" t="n">
        <v>39510</v>
      </c>
      <c r="B2033" s="1" t="n">
        <v>124.44</v>
      </c>
      <c r="C2033" s="1" t="n">
        <v>125.98</v>
      </c>
      <c r="D2033" s="1" t="n">
        <v>118</v>
      </c>
      <c r="E2033" s="1" t="n">
        <v>121.73</v>
      </c>
      <c r="F2033" s="1" t="n">
        <v>56894400</v>
      </c>
      <c r="G2033" s="1" t="n">
        <v>121.21</v>
      </c>
      <c r="I2033" s="6" t="e">
        <f aca="false">IF(ROW(E2033) - 1 &gt;= $I$1,SUM(E2033:E2033(E2033,1 - $I$1, 0)) / $I$1,"")</f>
        <v>#VALUE!</v>
      </c>
      <c r="J2033" s="6" t="e">
        <f aca="false">IF(ROW(E2033) - 1 &gt;= $J$1,SUM(E2033:E2033(E2033,1 - $J$1, 0)) / $J$1,"")</f>
        <v>#VALUE!</v>
      </c>
      <c r="L2033" s="7" t="e">
        <f aca="true">IF(ROW(E2033) - 1 &gt;= $L$1,IF(OFFSET(I2033, -1, 0) = "", I2033, ((E2033 - L2032) * $K$4) + L2032), "")</f>
        <v>#VALUE!</v>
      </c>
      <c r="M2033" s="7" t="e">
        <f aca="true">IF(ROW(E2033) - 1 &gt;= $M$1,IF(OFFSET(J2033, -1, 0) = "", J2033, ((E2033 - M2032) * $K$6) + M2032), "")</f>
        <v>#VALUE!</v>
      </c>
      <c r="N2033" s="3" t="e">
        <f aca="false">IF(M2033&lt;&gt;"", L2033-M2033, "")</f>
        <v>#VALUE!</v>
      </c>
      <c r="P2033" s="9" t="e">
        <f aca="false">IF(ROW(E2033) - 1 &gt;= $P$1, IF(OFFSET(N2033, 1- $P$1, 0) &lt;&gt; "", SUM(N2033:N2033(N2033, 1 - $P$1, 0)) / $P$1, ""), "")</f>
        <v>#VALUE!</v>
      </c>
      <c r="Q2033" s="4" t="e">
        <f aca="true">IF(ROW(N2033) - 1 &gt;= $P$1,IF(OFFSET(P2033, -1, 0) = "", P2033, ((N2033 - Q2032) * $O$5) + Q2032), "")</f>
        <v>#VALUE!</v>
      </c>
      <c r="R2033" s="4" t="e">
        <f aca="false">IF(Q2033&lt;&gt;"", N2033 - Q2033, "")</f>
        <v>#VALUE!</v>
      </c>
    </row>
    <row collapsed="false" customFormat="false" customHeight="true" hidden="false" ht="14.4" outlineLevel="0" r="2034">
      <c r="A2034" s="5" t="n">
        <v>39511</v>
      </c>
      <c r="B2034" s="1" t="n">
        <v>121.99</v>
      </c>
      <c r="C2034" s="1" t="n">
        <v>124.88</v>
      </c>
      <c r="D2034" s="1" t="n">
        <v>120.4</v>
      </c>
      <c r="E2034" s="1" t="n">
        <v>124.62</v>
      </c>
      <c r="F2034" s="1" t="n">
        <v>63763700</v>
      </c>
      <c r="G2034" s="1" t="n">
        <v>124.09</v>
      </c>
      <c r="I2034" s="6" t="e">
        <f aca="false">IF(ROW(E2034) - 1 &gt;= $I$1,SUM(E2034:E2034(E2034,1 - $I$1, 0)) / $I$1,"")</f>
        <v>#VALUE!</v>
      </c>
      <c r="J2034" s="6" t="e">
        <f aca="false">IF(ROW(E2034) - 1 &gt;= $J$1,SUM(E2034:E2034(E2034,1 - $J$1, 0)) / $J$1,"")</f>
        <v>#VALUE!</v>
      </c>
      <c r="L2034" s="7" t="e">
        <f aca="true">IF(ROW(E2034) - 1 &gt;= $L$1,IF(OFFSET(I2034, -1, 0) = "", I2034, ((E2034 - L2033) * $K$4) + L2033), "")</f>
        <v>#VALUE!</v>
      </c>
      <c r="M2034" s="7" t="e">
        <f aca="true">IF(ROW(E2034) - 1 &gt;= $M$1,IF(OFFSET(J2034, -1, 0) = "", J2034, ((E2034 - M2033) * $K$6) + M2033), "")</f>
        <v>#VALUE!</v>
      </c>
      <c r="N2034" s="3" t="e">
        <f aca="false">IF(M2034&lt;&gt;"", L2034-M2034, "")</f>
        <v>#VALUE!</v>
      </c>
      <c r="P2034" s="9" t="e">
        <f aca="false">IF(ROW(E2034) - 1 &gt;= $P$1, IF(OFFSET(N2034, 1- $P$1, 0) &lt;&gt; "", SUM(N2034:N2034(N2034, 1 - $P$1, 0)) / $P$1, ""), "")</f>
        <v>#VALUE!</v>
      </c>
      <c r="Q2034" s="4" t="e">
        <f aca="true">IF(ROW(N2034) - 1 &gt;= $P$1,IF(OFFSET(P2034, -1, 0) = "", P2034, ((N2034 - Q2033) * $O$5) + Q2033), "")</f>
        <v>#VALUE!</v>
      </c>
      <c r="R2034" s="4" t="e">
        <f aca="false">IF(Q2034&lt;&gt;"", N2034 - Q2034, "")</f>
        <v>#VALUE!</v>
      </c>
    </row>
    <row collapsed="false" customFormat="false" customHeight="true" hidden="false" ht="14.4" outlineLevel="0" r="2035">
      <c r="A2035" s="5" t="n">
        <v>39512</v>
      </c>
      <c r="B2035" s="1" t="n">
        <v>123.58</v>
      </c>
      <c r="C2035" s="1" t="n">
        <v>125.14</v>
      </c>
      <c r="D2035" s="1" t="n">
        <v>122.25</v>
      </c>
      <c r="E2035" s="1" t="n">
        <v>124.49</v>
      </c>
      <c r="F2035" s="1" t="n">
        <v>43637000</v>
      </c>
      <c r="G2035" s="1" t="n">
        <v>123.96</v>
      </c>
      <c r="I2035" s="6" t="e">
        <f aca="false">IF(ROW(E2035) - 1 &gt;= $I$1,SUM(E2035:E2035(E2035,1 - $I$1, 0)) / $I$1,"")</f>
        <v>#VALUE!</v>
      </c>
      <c r="J2035" s="6" t="e">
        <f aca="false">IF(ROW(E2035) - 1 &gt;= $J$1,SUM(E2035:E2035(E2035,1 - $J$1, 0)) / $J$1,"")</f>
        <v>#VALUE!</v>
      </c>
      <c r="L2035" s="7" t="e">
        <f aca="true">IF(ROW(E2035) - 1 &gt;= $L$1,IF(OFFSET(I2035, -1, 0) = "", I2035, ((E2035 - L2034) * $K$4) + L2034), "")</f>
        <v>#VALUE!</v>
      </c>
      <c r="M2035" s="7" t="e">
        <f aca="true">IF(ROW(E2035) - 1 &gt;= $M$1,IF(OFFSET(J2035, -1, 0) = "", J2035, ((E2035 - M2034) * $K$6) + M2034), "")</f>
        <v>#VALUE!</v>
      </c>
      <c r="N2035" s="3" t="e">
        <f aca="false">IF(M2035&lt;&gt;"", L2035-M2035, "")</f>
        <v>#VALUE!</v>
      </c>
      <c r="P2035" s="9" t="e">
        <f aca="false">IF(ROW(E2035) - 1 &gt;= $P$1, IF(OFFSET(N2035, 1- $P$1, 0) &lt;&gt; "", SUM(N2035:N2035(N2035, 1 - $P$1, 0)) / $P$1, ""), "")</f>
        <v>#VALUE!</v>
      </c>
      <c r="Q2035" s="4" t="e">
        <f aca="true">IF(ROW(N2035) - 1 &gt;= $P$1,IF(OFFSET(P2035, -1, 0) = "", P2035, ((N2035 - Q2034) * $O$5) + Q2034), "")</f>
        <v>#VALUE!</v>
      </c>
      <c r="R2035" s="4" t="e">
        <f aca="false">IF(Q2035&lt;&gt;"", N2035 - Q2035, "")</f>
        <v>#VALUE!</v>
      </c>
    </row>
    <row collapsed="false" customFormat="false" customHeight="true" hidden="false" ht="14.4" outlineLevel="0" r="2036">
      <c r="A2036" s="5" t="n">
        <v>39513</v>
      </c>
      <c r="B2036" s="1" t="n">
        <v>124.61</v>
      </c>
      <c r="C2036" s="1" t="n">
        <v>127.5</v>
      </c>
      <c r="D2036" s="1" t="n">
        <v>120.81</v>
      </c>
      <c r="E2036" s="1" t="n">
        <v>120.93</v>
      </c>
      <c r="F2036" s="1" t="n">
        <v>52632100</v>
      </c>
      <c r="G2036" s="1" t="n">
        <v>120.41</v>
      </c>
      <c r="I2036" s="6" t="e">
        <f aca="false">IF(ROW(E2036) - 1 &gt;= $I$1,SUM(E2036:E2036(E2036,1 - $I$1, 0)) / $I$1,"")</f>
        <v>#VALUE!</v>
      </c>
      <c r="J2036" s="6" t="e">
        <f aca="false">IF(ROW(E2036) - 1 &gt;= $J$1,SUM(E2036:E2036(E2036,1 - $J$1, 0)) / $J$1,"")</f>
        <v>#VALUE!</v>
      </c>
      <c r="L2036" s="7" t="e">
        <f aca="true">IF(ROW(E2036) - 1 &gt;= $L$1,IF(OFFSET(I2036, -1, 0) = "", I2036, ((E2036 - L2035) * $K$4) + L2035), "")</f>
        <v>#VALUE!</v>
      </c>
      <c r="M2036" s="7" t="e">
        <f aca="true">IF(ROW(E2036) - 1 &gt;= $M$1,IF(OFFSET(J2036, -1, 0) = "", J2036, ((E2036 - M2035) * $K$6) + M2035), "")</f>
        <v>#VALUE!</v>
      </c>
      <c r="N2036" s="3" t="e">
        <f aca="false">IF(M2036&lt;&gt;"", L2036-M2036, "")</f>
        <v>#VALUE!</v>
      </c>
      <c r="P2036" s="9" t="e">
        <f aca="false">IF(ROW(E2036) - 1 &gt;= $P$1, IF(OFFSET(N2036, 1- $P$1, 0) &lt;&gt; "", SUM(N2036:N2036(N2036, 1 - $P$1, 0)) / $P$1, ""), "")</f>
        <v>#VALUE!</v>
      </c>
      <c r="Q2036" s="4" t="e">
        <f aca="true">IF(ROW(N2036) - 1 &gt;= $P$1,IF(OFFSET(P2036, -1, 0) = "", P2036, ((N2036 - Q2035) * $O$5) + Q2035), "")</f>
        <v>#VALUE!</v>
      </c>
      <c r="R2036" s="4" t="e">
        <f aca="false">IF(Q2036&lt;&gt;"", N2036 - Q2036, "")</f>
        <v>#VALUE!</v>
      </c>
    </row>
    <row collapsed="false" customFormat="false" customHeight="true" hidden="false" ht="14.4" outlineLevel="0" r="2037">
      <c r="A2037" s="5" t="n">
        <v>39514</v>
      </c>
      <c r="B2037" s="1" t="n">
        <v>120.41</v>
      </c>
      <c r="C2037" s="1" t="n">
        <v>122.98</v>
      </c>
      <c r="D2037" s="1" t="n">
        <v>119.05</v>
      </c>
      <c r="E2037" s="1" t="n">
        <v>122.25</v>
      </c>
      <c r="F2037" s="1" t="n">
        <v>43945100</v>
      </c>
      <c r="G2037" s="1" t="n">
        <v>121.73</v>
      </c>
      <c r="I2037" s="6" t="e">
        <f aca="false">IF(ROW(E2037) - 1 &gt;= $I$1,SUM(E2037:E2037(E2037,1 - $I$1, 0)) / $I$1,"")</f>
        <v>#VALUE!</v>
      </c>
      <c r="J2037" s="6" t="e">
        <f aca="false">IF(ROW(E2037) - 1 &gt;= $J$1,SUM(E2037:E2037(E2037,1 - $J$1, 0)) / $J$1,"")</f>
        <v>#VALUE!</v>
      </c>
      <c r="L2037" s="7" t="e">
        <f aca="true">IF(ROW(E2037) - 1 &gt;= $L$1,IF(OFFSET(I2037, -1, 0) = "", I2037, ((E2037 - L2036) * $K$4) + L2036), "")</f>
        <v>#VALUE!</v>
      </c>
      <c r="M2037" s="7" t="e">
        <f aca="true">IF(ROW(E2037) - 1 &gt;= $M$1,IF(OFFSET(J2037, -1, 0) = "", J2037, ((E2037 - M2036) * $K$6) + M2036), "")</f>
        <v>#VALUE!</v>
      </c>
      <c r="N2037" s="3" t="e">
        <f aca="false">IF(M2037&lt;&gt;"", L2037-M2037, "")</f>
        <v>#VALUE!</v>
      </c>
      <c r="P2037" s="9" t="e">
        <f aca="false">IF(ROW(E2037) - 1 &gt;= $P$1, IF(OFFSET(N2037, 1- $P$1, 0) &lt;&gt; "", SUM(N2037:N2037(N2037, 1 - $P$1, 0)) / $P$1, ""), "")</f>
        <v>#VALUE!</v>
      </c>
      <c r="Q2037" s="4" t="e">
        <f aca="true">IF(ROW(N2037) - 1 &gt;= $P$1,IF(OFFSET(P2037, -1, 0) = "", P2037, ((N2037 - Q2036) * $O$5) + Q2036), "")</f>
        <v>#VALUE!</v>
      </c>
      <c r="R2037" s="4" t="e">
        <f aca="false">IF(Q2037&lt;&gt;"", N2037 - Q2037, "")</f>
        <v>#VALUE!</v>
      </c>
    </row>
    <row collapsed="false" customFormat="false" customHeight="true" hidden="false" ht="14.4" outlineLevel="0" r="2038">
      <c r="A2038" s="5" t="n">
        <v>39517</v>
      </c>
      <c r="B2038" s="1" t="n">
        <v>121.98</v>
      </c>
      <c r="C2038" s="1" t="n">
        <v>123.46</v>
      </c>
      <c r="D2038" s="1" t="n">
        <v>119.37</v>
      </c>
      <c r="E2038" s="1" t="n">
        <v>119.69</v>
      </c>
      <c r="F2038" s="1" t="n">
        <v>35699600</v>
      </c>
      <c r="G2038" s="1" t="n">
        <v>119.18</v>
      </c>
      <c r="I2038" s="6" t="e">
        <f aca="false">IF(ROW(E2038) - 1 &gt;= $I$1,SUM(E2038:E2038(E2038,1 - $I$1, 0)) / $I$1,"")</f>
        <v>#VALUE!</v>
      </c>
      <c r="J2038" s="6" t="e">
        <f aca="false">IF(ROW(E2038) - 1 &gt;= $J$1,SUM(E2038:E2038(E2038,1 - $J$1, 0)) / $J$1,"")</f>
        <v>#VALUE!</v>
      </c>
      <c r="L2038" s="7" t="e">
        <f aca="true">IF(ROW(E2038) - 1 &gt;= $L$1,IF(OFFSET(I2038, -1, 0) = "", I2038, ((E2038 - L2037) * $K$4) + L2037), "")</f>
        <v>#VALUE!</v>
      </c>
      <c r="M2038" s="7" t="e">
        <f aca="true">IF(ROW(E2038) - 1 &gt;= $M$1,IF(OFFSET(J2038, -1, 0) = "", J2038, ((E2038 - M2037) * $K$6) + M2037), "")</f>
        <v>#VALUE!</v>
      </c>
      <c r="N2038" s="3" t="e">
        <f aca="false">IF(M2038&lt;&gt;"", L2038-M2038, "")</f>
        <v>#VALUE!</v>
      </c>
      <c r="P2038" s="9" t="e">
        <f aca="false">IF(ROW(E2038) - 1 &gt;= $P$1, IF(OFFSET(N2038, 1- $P$1, 0) &lt;&gt; "", SUM(N2038:N2038(N2038, 1 - $P$1, 0)) / $P$1, ""), "")</f>
        <v>#VALUE!</v>
      </c>
      <c r="Q2038" s="4" t="e">
        <f aca="true">IF(ROW(N2038) - 1 &gt;= $P$1,IF(OFFSET(P2038, -1, 0) = "", P2038, ((N2038 - Q2037) * $O$5) + Q2037), "")</f>
        <v>#VALUE!</v>
      </c>
      <c r="R2038" s="4" t="e">
        <f aca="false">IF(Q2038&lt;&gt;"", N2038 - Q2038, "")</f>
        <v>#VALUE!</v>
      </c>
    </row>
    <row collapsed="false" customFormat="false" customHeight="true" hidden="false" ht="14.4" outlineLevel="0" r="2039">
      <c r="A2039" s="5" t="n">
        <v>39518</v>
      </c>
      <c r="B2039" s="1" t="n">
        <v>124.1</v>
      </c>
      <c r="C2039" s="1" t="n">
        <v>127.48</v>
      </c>
      <c r="D2039" s="1" t="n">
        <v>122</v>
      </c>
      <c r="E2039" s="1" t="n">
        <v>127.35</v>
      </c>
      <c r="F2039" s="1" t="n">
        <v>41569400</v>
      </c>
      <c r="G2039" s="1" t="n">
        <v>126.81</v>
      </c>
      <c r="I2039" s="6" t="e">
        <f aca="false">IF(ROW(E2039) - 1 &gt;= $I$1,SUM(E2039:E2039(E2039,1 - $I$1, 0)) / $I$1,"")</f>
        <v>#VALUE!</v>
      </c>
      <c r="J2039" s="6" t="e">
        <f aca="false">IF(ROW(E2039) - 1 &gt;= $J$1,SUM(E2039:E2039(E2039,1 - $J$1, 0)) / $J$1,"")</f>
        <v>#VALUE!</v>
      </c>
      <c r="L2039" s="7" t="e">
        <f aca="true">IF(ROW(E2039) - 1 &gt;= $L$1,IF(OFFSET(I2039, -1, 0) = "", I2039, ((E2039 - L2038) * $K$4) + L2038), "")</f>
        <v>#VALUE!</v>
      </c>
      <c r="M2039" s="7" t="e">
        <f aca="true">IF(ROW(E2039) - 1 &gt;= $M$1,IF(OFFSET(J2039, -1, 0) = "", J2039, ((E2039 - M2038) * $K$6) + M2038), "")</f>
        <v>#VALUE!</v>
      </c>
      <c r="N2039" s="3" t="e">
        <f aca="false">IF(M2039&lt;&gt;"", L2039-M2039, "")</f>
        <v>#VALUE!</v>
      </c>
      <c r="P2039" s="9" t="e">
        <f aca="false">IF(ROW(E2039) - 1 &gt;= $P$1, IF(OFFSET(N2039, 1- $P$1, 0) &lt;&gt; "", SUM(N2039:N2039(N2039, 1 - $P$1, 0)) / $P$1, ""), "")</f>
        <v>#VALUE!</v>
      </c>
      <c r="Q2039" s="4" t="e">
        <f aca="true">IF(ROW(N2039) - 1 &gt;= $P$1,IF(OFFSET(P2039, -1, 0) = "", P2039, ((N2039 - Q2038) * $O$5) + Q2038), "")</f>
        <v>#VALUE!</v>
      </c>
      <c r="R2039" s="4" t="e">
        <f aca="false">IF(Q2039&lt;&gt;"", N2039 - Q2039, "")</f>
        <v>#VALUE!</v>
      </c>
    </row>
    <row collapsed="false" customFormat="false" customHeight="true" hidden="false" ht="14.4" outlineLevel="0" r="2040">
      <c r="A2040" s="5" t="n">
        <v>39519</v>
      </c>
      <c r="B2040" s="1" t="n">
        <v>127.04</v>
      </c>
      <c r="C2040" s="1" t="n">
        <v>128.68</v>
      </c>
      <c r="D2040" s="1" t="n">
        <v>125.17</v>
      </c>
      <c r="E2040" s="1" t="n">
        <v>126.03</v>
      </c>
      <c r="F2040" s="1" t="n">
        <v>37843900</v>
      </c>
      <c r="G2040" s="1" t="n">
        <v>125.49</v>
      </c>
      <c r="I2040" s="6" t="e">
        <f aca="false">IF(ROW(E2040) - 1 &gt;= $I$1,SUM(E2040:E2040(E2040,1 - $I$1, 0)) / $I$1,"")</f>
        <v>#VALUE!</v>
      </c>
      <c r="J2040" s="6" t="e">
        <f aca="false">IF(ROW(E2040) - 1 &gt;= $J$1,SUM(E2040:E2040(E2040,1 - $J$1, 0)) / $J$1,"")</f>
        <v>#VALUE!</v>
      </c>
      <c r="L2040" s="7" t="e">
        <f aca="true">IF(ROW(E2040) - 1 &gt;= $L$1,IF(OFFSET(I2040, -1, 0) = "", I2040, ((E2040 - L2039) * $K$4) + L2039), "")</f>
        <v>#VALUE!</v>
      </c>
      <c r="M2040" s="7" t="e">
        <f aca="true">IF(ROW(E2040) - 1 &gt;= $M$1,IF(OFFSET(J2040, -1, 0) = "", J2040, ((E2040 - M2039) * $K$6) + M2039), "")</f>
        <v>#VALUE!</v>
      </c>
      <c r="N2040" s="3" t="e">
        <f aca="false">IF(M2040&lt;&gt;"", L2040-M2040, "")</f>
        <v>#VALUE!</v>
      </c>
      <c r="P2040" s="9" t="e">
        <f aca="false">IF(ROW(E2040) - 1 &gt;= $P$1, IF(OFFSET(N2040, 1- $P$1, 0) &lt;&gt; "", SUM(N2040:N2040(N2040, 1 - $P$1, 0)) / $P$1, ""), "")</f>
        <v>#VALUE!</v>
      </c>
      <c r="Q2040" s="4" t="e">
        <f aca="true">IF(ROW(N2040) - 1 &gt;= $P$1,IF(OFFSET(P2040, -1, 0) = "", P2040, ((N2040 - Q2039) * $O$5) + Q2039), "")</f>
        <v>#VALUE!</v>
      </c>
      <c r="R2040" s="4" t="e">
        <f aca="false">IF(Q2040&lt;&gt;"", N2040 - Q2040, "")</f>
        <v>#VALUE!</v>
      </c>
    </row>
    <row collapsed="false" customFormat="false" customHeight="true" hidden="false" ht="14.4" outlineLevel="0" r="2041">
      <c r="A2041" s="5" t="n">
        <v>39520</v>
      </c>
      <c r="B2041" s="1" t="n">
        <v>124.1</v>
      </c>
      <c r="C2041" s="1" t="n">
        <v>129.5</v>
      </c>
      <c r="D2041" s="1" t="n">
        <v>123</v>
      </c>
      <c r="E2041" s="1" t="n">
        <v>127.94</v>
      </c>
      <c r="F2041" s="1" t="n">
        <v>45075100</v>
      </c>
      <c r="G2041" s="1" t="n">
        <v>127.39</v>
      </c>
      <c r="I2041" s="6" t="e">
        <f aca="false">IF(ROW(E2041) - 1 &gt;= $I$1,SUM(E2041:E2041(E2041,1 - $I$1, 0)) / $I$1,"")</f>
        <v>#VALUE!</v>
      </c>
      <c r="J2041" s="6" t="e">
        <f aca="false">IF(ROW(E2041) - 1 &gt;= $J$1,SUM(E2041:E2041(E2041,1 - $J$1, 0)) / $J$1,"")</f>
        <v>#VALUE!</v>
      </c>
      <c r="L2041" s="7" t="e">
        <f aca="true">IF(ROW(E2041) - 1 &gt;= $L$1,IF(OFFSET(I2041, -1, 0) = "", I2041, ((E2041 - L2040) * $K$4) + L2040), "")</f>
        <v>#VALUE!</v>
      </c>
      <c r="M2041" s="7" t="e">
        <f aca="true">IF(ROW(E2041) - 1 &gt;= $M$1,IF(OFFSET(J2041, -1, 0) = "", J2041, ((E2041 - M2040) * $K$6) + M2040), "")</f>
        <v>#VALUE!</v>
      </c>
      <c r="N2041" s="3" t="e">
        <f aca="false">IF(M2041&lt;&gt;"", L2041-M2041, "")</f>
        <v>#VALUE!</v>
      </c>
      <c r="P2041" s="9" t="e">
        <f aca="false">IF(ROW(E2041) - 1 &gt;= $P$1, IF(OFFSET(N2041, 1- $P$1, 0) &lt;&gt; "", SUM(N2041:N2041(N2041, 1 - $P$1, 0)) / $P$1, ""), "")</f>
        <v>#VALUE!</v>
      </c>
      <c r="Q2041" s="4" t="e">
        <f aca="true">IF(ROW(N2041) - 1 &gt;= $P$1,IF(OFFSET(P2041, -1, 0) = "", P2041, ((N2041 - Q2040) * $O$5) + Q2040), "")</f>
        <v>#VALUE!</v>
      </c>
      <c r="R2041" s="4" t="e">
        <f aca="false">IF(Q2041&lt;&gt;"", N2041 - Q2041, "")</f>
        <v>#VALUE!</v>
      </c>
    </row>
    <row collapsed="false" customFormat="false" customHeight="true" hidden="false" ht="14.4" outlineLevel="0" r="2042">
      <c r="A2042" s="5" t="n">
        <v>39521</v>
      </c>
      <c r="B2042" s="1" t="n">
        <v>129.88</v>
      </c>
      <c r="C2042" s="1" t="n">
        <v>130.3</v>
      </c>
      <c r="D2042" s="1" t="n">
        <v>124.2</v>
      </c>
      <c r="E2042" s="1" t="n">
        <v>126.61</v>
      </c>
      <c r="F2042" s="1" t="n">
        <v>41308600</v>
      </c>
      <c r="G2042" s="1" t="n">
        <v>126.07</v>
      </c>
      <c r="I2042" s="6" t="e">
        <f aca="false">IF(ROW(E2042) - 1 &gt;= $I$1,SUM(E2042:E2042(E2042,1 - $I$1, 0)) / $I$1,"")</f>
        <v>#VALUE!</v>
      </c>
      <c r="J2042" s="6" t="e">
        <f aca="false">IF(ROW(E2042) - 1 &gt;= $J$1,SUM(E2042:E2042(E2042,1 - $J$1, 0)) / $J$1,"")</f>
        <v>#VALUE!</v>
      </c>
      <c r="L2042" s="7" t="e">
        <f aca="true">IF(ROW(E2042) - 1 &gt;= $L$1,IF(OFFSET(I2042, -1, 0) = "", I2042, ((E2042 - L2041) * $K$4) + L2041), "")</f>
        <v>#VALUE!</v>
      </c>
      <c r="M2042" s="7" t="e">
        <f aca="true">IF(ROW(E2042) - 1 &gt;= $M$1,IF(OFFSET(J2042, -1, 0) = "", J2042, ((E2042 - M2041) * $K$6) + M2041), "")</f>
        <v>#VALUE!</v>
      </c>
      <c r="N2042" s="3" t="e">
        <f aca="false">IF(M2042&lt;&gt;"", L2042-M2042, "")</f>
        <v>#VALUE!</v>
      </c>
      <c r="P2042" s="9" t="e">
        <f aca="false">IF(ROW(E2042) - 1 &gt;= $P$1, IF(OFFSET(N2042, 1- $P$1, 0) &lt;&gt; "", SUM(N2042:N2042(N2042, 1 - $P$1, 0)) / $P$1, ""), "")</f>
        <v>#VALUE!</v>
      </c>
      <c r="Q2042" s="4" t="e">
        <f aca="true">IF(ROW(N2042) - 1 &gt;= $P$1,IF(OFFSET(P2042, -1, 0) = "", P2042, ((N2042 - Q2041) * $O$5) + Q2041), "")</f>
        <v>#VALUE!</v>
      </c>
      <c r="R2042" s="4" t="e">
        <f aca="false">IF(Q2042&lt;&gt;"", N2042 - Q2042, "")</f>
        <v>#VALUE!</v>
      </c>
    </row>
    <row collapsed="false" customFormat="false" customHeight="true" hidden="false" ht="14.4" outlineLevel="0" r="2043">
      <c r="A2043" s="5" t="n">
        <v>39524</v>
      </c>
      <c r="B2043" s="1" t="n">
        <v>122.55</v>
      </c>
      <c r="C2043" s="1" t="n">
        <v>128.59</v>
      </c>
      <c r="D2043" s="1" t="n">
        <v>122.55</v>
      </c>
      <c r="E2043" s="1" t="n">
        <v>126.73</v>
      </c>
      <c r="F2043" s="1" t="n">
        <v>38307100</v>
      </c>
      <c r="G2043" s="1" t="n">
        <v>126.19</v>
      </c>
      <c r="I2043" s="6" t="e">
        <f aca="false">IF(ROW(E2043) - 1 &gt;= $I$1,SUM(E2043:E2043(E2043,1 - $I$1, 0)) / $I$1,"")</f>
        <v>#VALUE!</v>
      </c>
      <c r="J2043" s="6" t="e">
        <f aca="false">IF(ROW(E2043) - 1 &gt;= $J$1,SUM(E2043:E2043(E2043,1 - $J$1, 0)) / $J$1,"")</f>
        <v>#VALUE!</v>
      </c>
      <c r="L2043" s="7" t="e">
        <f aca="true">IF(ROW(E2043) - 1 &gt;= $L$1,IF(OFFSET(I2043, -1, 0) = "", I2043, ((E2043 - L2042) * $K$4) + L2042), "")</f>
        <v>#VALUE!</v>
      </c>
      <c r="M2043" s="7" t="e">
        <f aca="true">IF(ROW(E2043) - 1 &gt;= $M$1,IF(OFFSET(J2043, -1, 0) = "", J2043, ((E2043 - M2042) * $K$6) + M2042), "")</f>
        <v>#VALUE!</v>
      </c>
      <c r="N2043" s="3" t="e">
        <f aca="false">IF(M2043&lt;&gt;"", L2043-M2043, "")</f>
        <v>#VALUE!</v>
      </c>
      <c r="P2043" s="9" t="e">
        <f aca="false">IF(ROW(E2043) - 1 &gt;= $P$1, IF(OFFSET(N2043, 1- $P$1, 0) &lt;&gt; "", SUM(N2043:N2043(N2043, 1 - $P$1, 0)) / $P$1, ""), "")</f>
        <v>#VALUE!</v>
      </c>
      <c r="Q2043" s="4" t="e">
        <f aca="true">IF(ROW(N2043) - 1 &gt;= $P$1,IF(OFFSET(P2043, -1, 0) = "", P2043, ((N2043 - Q2042) * $O$5) + Q2042), "")</f>
        <v>#VALUE!</v>
      </c>
      <c r="R2043" s="4" t="e">
        <f aca="false">IF(Q2043&lt;&gt;"", N2043 - Q2043, "")</f>
        <v>#VALUE!</v>
      </c>
    </row>
    <row collapsed="false" customFormat="false" customHeight="true" hidden="false" ht="14.4" outlineLevel="0" r="2044">
      <c r="A2044" s="5" t="n">
        <v>39525</v>
      </c>
      <c r="B2044" s="1" t="n">
        <v>129.18</v>
      </c>
      <c r="C2044" s="1" t="n">
        <v>133</v>
      </c>
      <c r="D2044" s="1" t="n">
        <v>128.67</v>
      </c>
      <c r="E2044" s="1" t="n">
        <v>132.82</v>
      </c>
      <c r="F2044" s="1" t="n">
        <v>43040000</v>
      </c>
      <c r="G2044" s="1" t="n">
        <v>132.25</v>
      </c>
      <c r="I2044" s="6" t="e">
        <f aca="false">IF(ROW(E2044) - 1 &gt;= $I$1,SUM(E2044:E2044(E2044,1 - $I$1, 0)) / $I$1,"")</f>
        <v>#VALUE!</v>
      </c>
      <c r="J2044" s="6" t="e">
        <f aca="false">IF(ROW(E2044) - 1 &gt;= $J$1,SUM(E2044:E2044(E2044,1 - $J$1, 0)) / $J$1,"")</f>
        <v>#VALUE!</v>
      </c>
      <c r="L2044" s="7" t="e">
        <f aca="true">IF(ROW(E2044) - 1 &gt;= $L$1,IF(OFFSET(I2044, -1, 0) = "", I2044, ((E2044 - L2043) * $K$4) + L2043), "")</f>
        <v>#VALUE!</v>
      </c>
      <c r="M2044" s="7" t="e">
        <f aca="true">IF(ROW(E2044) - 1 &gt;= $M$1,IF(OFFSET(J2044, -1, 0) = "", J2044, ((E2044 - M2043) * $K$6) + M2043), "")</f>
        <v>#VALUE!</v>
      </c>
      <c r="N2044" s="3" t="e">
        <f aca="false">IF(M2044&lt;&gt;"", L2044-M2044, "")</f>
        <v>#VALUE!</v>
      </c>
      <c r="P2044" s="9" t="e">
        <f aca="false">IF(ROW(E2044) - 1 &gt;= $P$1, IF(OFFSET(N2044, 1- $P$1, 0) &lt;&gt; "", SUM(N2044:N2044(N2044, 1 - $P$1, 0)) / $P$1, ""), "")</f>
        <v>#VALUE!</v>
      </c>
      <c r="Q2044" s="4" t="e">
        <f aca="true">IF(ROW(N2044) - 1 &gt;= $P$1,IF(OFFSET(P2044, -1, 0) = "", P2044, ((N2044 - Q2043) * $O$5) + Q2043), "")</f>
        <v>#VALUE!</v>
      </c>
      <c r="R2044" s="4" t="e">
        <f aca="false">IF(Q2044&lt;&gt;"", N2044 - Q2044, "")</f>
        <v>#VALUE!</v>
      </c>
    </row>
    <row collapsed="false" customFormat="false" customHeight="true" hidden="false" ht="14.4" outlineLevel="0" r="2045">
      <c r="A2045" s="5" t="n">
        <v>39526</v>
      </c>
      <c r="B2045" s="1" t="n">
        <v>133.12</v>
      </c>
      <c r="C2045" s="1" t="n">
        <v>134.29</v>
      </c>
      <c r="D2045" s="1" t="n">
        <v>129.67</v>
      </c>
      <c r="E2045" s="1" t="n">
        <v>129.67</v>
      </c>
      <c r="F2045" s="1" t="n">
        <v>36090600</v>
      </c>
      <c r="G2045" s="1" t="n">
        <v>129.12</v>
      </c>
      <c r="I2045" s="6" t="e">
        <f aca="false">IF(ROW(E2045) - 1 &gt;= $I$1,SUM(E2045:E2045(E2045,1 - $I$1, 0)) / $I$1,"")</f>
        <v>#VALUE!</v>
      </c>
      <c r="J2045" s="6" t="e">
        <f aca="false">IF(ROW(E2045) - 1 &gt;= $J$1,SUM(E2045:E2045(E2045,1 - $J$1, 0)) / $J$1,"")</f>
        <v>#VALUE!</v>
      </c>
      <c r="L2045" s="7" t="e">
        <f aca="true">IF(ROW(E2045) - 1 &gt;= $L$1,IF(OFFSET(I2045, -1, 0) = "", I2045, ((E2045 - L2044) * $K$4) + L2044), "")</f>
        <v>#VALUE!</v>
      </c>
      <c r="M2045" s="7" t="e">
        <f aca="true">IF(ROW(E2045) - 1 &gt;= $M$1,IF(OFFSET(J2045, -1, 0) = "", J2045, ((E2045 - M2044) * $K$6) + M2044), "")</f>
        <v>#VALUE!</v>
      </c>
      <c r="N2045" s="3" t="e">
        <f aca="false">IF(M2045&lt;&gt;"", L2045-M2045, "")</f>
        <v>#VALUE!</v>
      </c>
      <c r="P2045" s="9" t="e">
        <f aca="false">IF(ROW(E2045) - 1 &gt;= $P$1, IF(OFFSET(N2045, 1- $P$1, 0) &lt;&gt; "", SUM(N2045:N2045(N2045, 1 - $P$1, 0)) / $P$1, ""), "")</f>
        <v>#VALUE!</v>
      </c>
      <c r="Q2045" s="4" t="e">
        <f aca="true">IF(ROW(N2045) - 1 &gt;= $P$1,IF(OFFSET(P2045, -1, 0) = "", P2045, ((N2045 - Q2044) * $O$5) + Q2044), "")</f>
        <v>#VALUE!</v>
      </c>
      <c r="R2045" s="4" t="e">
        <f aca="false">IF(Q2045&lt;&gt;"", N2045 - Q2045, "")</f>
        <v>#VALUE!</v>
      </c>
    </row>
    <row collapsed="false" customFormat="false" customHeight="true" hidden="false" ht="14.4" outlineLevel="0" r="2046">
      <c r="A2046" s="5" t="n">
        <v>39527</v>
      </c>
      <c r="B2046" s="1" t="n">
        <v>131.12</v>
      </c>
      <c r="C2046" s="1" t="n">
        <v>133.29</v>
      </c>
      <c r="D2046" s="1" t="n">
        <v>129.18</v>
      </c>
      <c r="E2046" s="1" t="n">
        <v>133.27</v>
      </c>
      <c r="F2046" s="1" t="n">
        <v>32456700</v>
      </c>
      <c r="G2046" s="1" t="n">
        <v>132.7</v>
      </c>
      <c r="I2046" s="6" t="e">
        <f aca="false">IF(ROW(E2046) - 1 &gt;= $I$1,SUM(E2046:E2046(E2046,1 - $I$1, 0)) / $I$1,"")</f>
        <v>#VALUE!</v>
      </c>
      <c r="J2046" s="6" t="e">
        <f aca="false">IF(ROW(E2046) - 1 &gt;= $J$1,SUM(E2046:E2046(E2046,1 - $J$1, 0)) / $J$1,"")</f>
        <v>#VALUE!</v>
      </c>
      <c r="L2046" s="7" t="e">
        <f aca="true">IF(ROW(E2046) - 1 &gt;= $L$1,IF(OFFSET(I2046, -1, 0) = "", I2046, ((E2046 - L2045) * $K$4) + L2045), "")</f>
        <v>#VALUE!</v>
      </c>
      <c r="M2046" s="7" t="e">
        <f aca="true">IF(ROW(E2046) - 1 &gt;= $M$1,IF(OFFSET(J2046, -1, 0) = "", J2046, ((E2046 - M2045) * $K$6) + M2045), "")</f>
        <v>#VALUE!</v>
      </c>
      <c r="N2046" s="3" t="e">
        <f aca="false">IF(M2046&lt;&gt;"", L2046-M2046, "")</f>
        <v>#VALUE!</v>
      </c>
      <c r="P2046" s="9" t="e">
        <f aca="false">IF(ROW(E2046) - 1 &gt;= $P$1, IF(OFFSET(N2046, 1- $P$1, 0) &lt;&gt; "", SUM(N2046:N2046(N2046, 1 - $P$1, 0)) / $P$1, ""), "")</f>
        <v>#VALUE!</v>
      </c>
      <c r="Q2046" s="4" t="e">
        <f aca="true">IF(ROW(N2046) - 1 &gt;= $P$1,IF(OFFSET(P2046, -1, 0) = "", P2046, ((N2046 - Q2045) * $O$5) + Q2045), "")</f>
        <v>#VALUE!</v>
      </c>
      <c r="R2046" s="4" t="e">
        <f aca="false">IF(Q2046&lt;&gt;"", N2046 - Q2046, "")</f>
        <v>#VALUE!</v>
      </c>
    </row>
    <row collapsed="false" customFormat="false" customHeight="true" hidden="false" ht="14.4" outlineLevel="0" r="2047">
      <c r="A2047" s="5" t="n">
        <v>39531</v>
      </c>
      <c r="B2047" s="1" t="n">
        <v>134.01</v>
      </c>
      <c r="C2047" s="1" t="n">
        <v>140.85</v>
      </c>
      <c r="D2047" s="1" t="n">
        <v>133.64</v>
      </c>
      <c r="E2047" s="1" t="n">
        <v>139.53</v>
      </c>
      <c r="F2047" s="1" t="n">
        <v>38104300</v>
      </c>
      <c r="G2047" s="1" t="n">
        <v>138.93</v>
      </c>
      <c r="I2047" s="6" t="e">
        <f aca="false">IF(ROW(E2047) - 1 &gt;= $I$1,SUM(E2047:E2047(E2047,1 - $I$1, 0)) / $I$1,"")</f>
        <v>#VALUE!</v>
      </c>
      <c r="J2047" s="6" t="e">
        <f aca="false">IF(ROW(E2047) - 1 &gt;= $J$1,SUM(E2047:E2047(E2047,1 - $J$1, 0)) / $J$1,"")</f>
        <v>#VALUE!</v>
      </c>
      <c r="L2047" s="7" t="e">
        <f aca="true">IF(ROW(E2047) - 1 &gt;= $L$1,IF(OFFSET(I2047, -1, 0) = "", I2047, ((E2047 - L2046) * $K$4) + L2046), "")</f>
        <v>#VALUE!</v>
      </c>
      <c r="M2047" s="7" t="e">
        <f aca="true">IF(ROW(E2047) - 1 &gt;= $M$1,IF(OFFSET(J2047, -1, 0) = "", J2047, ((E2047 - M2046) * $K$6) + M2046), "")</f>
        <v>#VALUE!</v>
      </c>
      <c r="N2047" s="3" t="e">
        <f aca="false">IF(M2047&lt;&gt;"", L2047-M2047, "")</f>
        <v>#VALUE!</v>
      </c>
      <c r="P2047" s="9" t="e">
        <f aca="false">IF(ROW(E2047) - 1 &gt;= $P$1, IF(OFFSET(N2047, 1- $P$1, 0) &lt;&gt; "", SUM(N2047:N2047(N2047, 1 - $P$1, 0)) / $P$1, ""), "")</f>
        <v>#VALUE!</v>
      </c>
      <c r="Q2047" s="4" t="e">
        <f aca="true">IF(ROW(N2047) - 1 &gt;= $P$1,IF(OFFSET(P2047, -1, 0) = "", P2047, ((N2047 - Q2046) * $O$5) + Q2046), "")</f>
        <v>#VALUE!</v>
      </c>
      <c r="R2047" s="4" t="e">
        <f aca="false">IF(Q2047&lt;&gt;"", N2047 - Q2047, "")</f>
        <v>#VALUE!</v>
      </c>
    </row>
    <row collapsed="false" customFormat="false" customHeight="true" hidden="false" ht="14.4" outlineLevel="0" r="2048">
      <c r="A2048" s="5" t="n">
        <v>39532</v>
      </c>
      <c r="B2048" s="1" t="n">
        <v>139.96</v>
      </c>
      <c r="C2048" s="1" t="n">
        <v>143.1</v>
      </c>
      <c r="D2048" s="1" t="n">
        <v>137.33</v>
      </c>
      <c r="E2048" s="1" t="n">
        <v>140.98</v>
      </c>
      <c r="F2048" s="1" t="n">
        <v>37585400</v>
      </c>
      <c r="G2048" s="1" t="n">
        <v>140.38</v>
      </c>
      <c r="I2048" s="6" t="e">
        <f aca="false">IF(ROW(E2048) - 1 &gt;= $I$1,SUM(E2048:E2048(E2048,1 - $I$1, 0)) / $I$1,"")</f>
        <v>#VALUE!</v>
      </c>
      <c r="J2048" s="6" t="e">
        <f aca="false">IF(ROW(E2048) - 1 &gt;= $J$1,SUM(E2048:E2048(E2048,1 - $J$1, 0)) / $J$1,"")</f>
        <v>#VALUE!</v>
      </c>
      <c r="L2048" s="7" t="e">
        <f aca="true">IF(ROW(E2048) - 1 &gt;= $L$1,IF(OFFSET(I2048, -1, 0) = "", I2048, ((E2048 - L2047) * $K$4) + L2047), "")</f>
        <v>#VALUE!</v>
      </c>
      <c r="M2048" s="7" t="e">
        <f aca="true">IF(ROW(E2048) - 1 &gt;= $M$1,IF(OFFSET(J2048, -1, 0) = "", J2048, ((E2048 - M2047) * $K$6) + M2047), "")</f>
        <v>#VALUE!</v>
      </c>
      <c r="N2048" s="3" t="e">
        <f aca="false">IF(M2048&lt;&gt;"", L2048-M2048, "")</f>
        <v>#VALUE!</v>
      </c>
      <c r="P2048" s="9" t="e">
        <f aca="false">IF(ROW(E2048) - 1 &gt;= $P$1, IF(OFFSET(N2048, 1- $P$1, 0) &lt;&gt; "", SUM(N2048:N2048(N2048, 1 - $P$1, 0)) / $P$1, ""), "")</f>
        <v>#VALUE!</v>
      </c>
      <c r="Q2048" s="4" t="e">
        <f aca="true">IF(ROW(N2048) - 1 &gt;= $P$1,IF(OFFSET(P2048, -1, 0) = "", P2048, ((N2048 - Q2047) * $O$5) + Q2047), "")</f>
        <v>#VALUE!</v>
      </c>
      <c r="R2048" s="4" t="e">
        <f aca="false">IF(Q2048&lt;&gt;"", N2048 - Q2048, "")</f>
        <v>#VALUE!</v>
      </c>
    </row>
    <row collapsed="false" customFormat="false" customHeight="true" hidden="false" ht="14.4" outlineLevel="0" r="2049">
      <c r="A2049" s="5" t="n">
        <v>39533</v>
      </c>
      <c r="B2049" s="1" t="n">
        <v>140.87</v>
      </c>
      <c r="C2049" s="1" t="n">
        <v>145.74</v>
      </c>
      <c r="D2049" s="1" t="n">
        <v>140.64</v>
      </c>
      <c r="E2049" s="1" t="n">
        <v>145.06</v>
      </c>
      <c r="F2049" s="1" t="n">
        <v>42217300</v>
      </c>
      <c r="G2049" s="1" t="n">
        <v>144.44</v>
      </c>
      <c r="I2049" s="6" t="e">
        <f aca="false">IF(ROW(E2049) - 1 &gt;= $I$1,SUM(E2049:E2049(E2049,1 - $I$1, 0)) / $I$1,"")</f>
        <v>#VALUE!</v>
      </c>
      <c r="J2049" s="6" t="e">
        <f aca="false">IF(ROW(E2049) - 1 &gt;= $J$1,SUM(E2049:E2049(E2049,1 - $J$1, 0)) / $J$1,"")</f>
        <v>#VALUE!</v>
      </c>
      <c r="L2049" s="7" t="e">
        <f aca="true">IF(ROW(E2049) - 1 &gt;= $L$1,IF(OFFSET(I2049, -1, 0) = "", I2049, ((E2049 - L2048) * $K$4) + L2048), "")</f>
        <v>#VALUE!</v>
      </c>
      <c r="M2049" s="7" t="e">
        <f aca="true">IF(ROW(E2049) - 1 &gt;= $M$1,IF(OFFSET(J2049, -1, 0) = "", J2049, ((E2049 - M2048) * $K$6) + M2048), "")</f>
        <v>#VALUE!</v>
      </c>
      <c r="N2049" s="3" t="e">
        <f aca="false">IF(M2049&lt;&gt;"", L2049-M2049, "")</f>
        <v>#VALUE!</v>
      </c>
      <c r="P2049" s="9" t="e">
        <f aca="false">IF(ROW(E2049) - 1 &gt;= $P$1, IF(OFFSET(N2049, 1- $P$1, 0) &lt;&gt; "", SUM(N2049:N2049(N2049, 1 - $P$1, 0)) / $P$1, ""), "")</f>
        <v>#VALUE!</v>
      </c>
      <c r="Q2049" s="4" t="e">
        <f aca="true">IF(ROW(N2049) - 1 &gt;= $P$1,IF(OFFSET(P2049, -1, 0) = "", P2049, ((N2049 - Q2048) * $O$5) + Q2048), "")</f>
        <v>#VALUE!</v>
      </c>
      <c r="R2049" s="4" t="e">
        <f aca="false">IF(Q2049&lt;&gt;"", N2049 - Q2049, "")</f>
        <v>#VALUE!</v>
      </c>
    </row>
    <row collapsed="false" customFormat="false" customHeight="true" hidden="false" ht="14.4" outlineLevel="0" r="2050">
      <c r="A2050" s="5" t="n">
        <v>39534</v>
      </c>
      <c r="B2050" s="1" t="n">
        <v>144.95</v>
      </c>
      <c r="C2050" s="1" t="n">
        <v>145.31</v>
      </c>
      <c r="D2050" s="1" t="n">
        <v>139.99</v>
      </c>
      <c r="E2050" s="1" t="n">
        <v>140.25</v>
      </c>
      <c r="F2050" s="1" t="n">
        <v>35708200</v>
      </c>
      <c r="G2050" s="1" t="n">
        <v>139.65</v>
      </c>
      <c r="I2050" s="6" t="e">
        <f aca="false">IF(ROW(E2050) - 1 &gt;= $I$1,SUM(E2050:E2050(E2050,1 - $I$1, 0)) / $I$1,"")</f>
        <v>#VALUE!</v>
      </c>
      <c r="J2050" s="6" t="e">
        <f aca="false">IF(ROW(E2050) - 1 &gt;= $J$1,SUM(E2050:E2050(E2050,1 - $J$1, 0)) / $J$1,"")</f>
        <v>#VALUE!</v>
      </c>
      <c r="L2050" s="7" t="e">
        <f aca="true">IF(ROW(E2050) - 1 &gt;= $L$1,IF(OFFSET(I2050, -1, 0) = "", I2050, ((E2050 - L2049) * $K$4) + L2049), "")</f>
        <v>#VALUE!</v>
      </c>
      <c r="M2050" s="7" t="e">
        <f aca="true">IF(ROW(E2050) - 1 &gt;= $M$1,IF(OFFSET(J2050, -1, 0) = "", J2050, ((E2050 - M2049) * $K$6) + M2049), "")</f>
        <v>#VALUE!</v>
      </c>
      <c r="N2050" s="3" t="e">
        <f aca="false">IF(M2050&lt;&gt;"", L2050-M2050, "")</f>
        <v>#VALUE!</v>
      </c>
      <c r="P2050" s="9" t="e">
        <f aca="false">IF(ROW(E2050) - 1 &gt;= $P$1, IF(OFFSET(N2050, 1- $P$1, 0) &lt;&gt; "", SUM(N2050:N2050(N2050, 1 - $P$1, 0)) / $P$1, ""), "")</f>
        <v>#VALUE!</v>
      </c>
      <c r="Q2050" s="4" t="e">
        <f aca="true">IF(ROW(N2050) - 1 &gt;= $P$1,IF(OFFSET(P2050, -1, 0) = "", P2050, ((N2050 - Q2049) * $O$5) + Q2049), "")</f>
        <v>#VALUE!</v>
      </c>
      <c r="R2050" s="4" t="e">
        <f aca="false">IF(Q2050&lt;&gt;"", N2050 - Q2050, "")</f>
        <v>#VALUE!</v>
      </c>
    </row>
    <row collapsed="false" customFormat="false" customHeight="true" hidden="false" ht="14.4" outlineLevel="0" r="2051">
      <c r="A2051" s="5" t="n">
        <v>39535</v>
      </c>
      <c r="B2051" s="1" t="n">
        <v>141.8</v>
      </c>
      <c r="C2051" s="1" t="n">
        <v>144.65</v>
      </c>
      <c r="D2051" s="1" t="n">
        <v>141.6</v>
      </c>
      <c r="E2051" s="1" t="n">
        <v>143.01</v>
      </c>
      <c r="F2051" s="1" t="n">
        <v>25521800</v>
      </c>
      <c r="G2051" s="1" t="n">
        <v>142.4</v>
      </c>
      <c r="I2051" s="6" t="e">
        <f aca="false">IF(ROW(E2051) - 1 &gt;= $I$1,SUM(E2051:E2051(E2051,1 - $I$1, 0)) / $I$1,"")</f>
        <v>#VALUE!</v>
      </c>
      <c r="J2051" s="6" t="e">
        <f aca="false">IF(ROW(E2051) - 1 &gt;= $J$1,SUM(E2051:E2051(E2051,1 - $J$1, 0)) / $J$1,"")</f>
        <v>#VALUE!</v>
      </c>
      <c r="L2051" s="7" t="e">
        <f aca="true">IF(ROW(E2051) - 1 &gt;= $L$1,IF(OFFSET(I2051, -1, 0) = "", I2051, ((E2051 - L2050) * $K$4) + L2050), "")</f>
        <v>#VALUE!</v>
      </c>
      <c r="M2051" s="7" t="e">
        <f aca="true">IF(ROW(E2051) - 1 &gt;= $M$1,IF(OFFSET(J2051, -1, 0) = "", J2051, ((E2051 - M2050) * $K$6) + M2050), "")</f>
        <v>#VALUE!</v>
      </c>
      <c r="N2051" s="3" t="e">
        <f aca="false">IF(M2051&lt;&gt;"", L2051-M2051, "")</f>
        <v>#VALUE!</v>
      </c>
      <c r="P2051" s="9" t="e">
        <f aca="false">IF(ROW(E2051) - 1 &gt;= $P$1, IF(OFFSET(N2051, 1- $P$1, 0) &lt;&gt; "", SUM(N2051:N2051(N2051, 1 - $P$1, 0)) / $P$1, ""), "")</f>
        <v>#VALUE!</v>
      </c>
      <c r="Q2051" s="4" t="e">
        <f aca="true">IF(ROW(N2051) - 1 &gt;= $P$1,IF(OFFSET(P2051, -1, 0) = "", P2051, ((N2051 - Q2050) * $O$5) + Q2050), "")</f>
        <v>#VALUE!</v>
      </c>
      <c r="R2051" s="4" t="e">
        <f aca="false">IF(Q2051&lt;&gt;"", N2051 - Q2051, "")</f>
        <v>#VALUE!</v>
      </c>
    </row>
    <row collapsed="false" customFormat="false" customHeight="true" hidden="false" ht="14.4" outlineLevel="0" r="2052">
      <c r="A2052" s="5" t="n">
        <v>39538</v>
      </c>
      <c r="B2052" s="1" t="n">
        <v>143.27</v>
      </c>
      <c r="C2052" s="1" t="n">
        <v>145.71</v>
      </c>
      <c r="D2052" s="1" t="n">
        <v>142.52</v>
      </c>
      <c r="E2052" s="1" t="n">
        <v>143.5</v>
      </c>
      <c r="F2052" s="1" t="n">
        <v>27430900</v>
      </c>
      <c r="G2052" s="1" t="n">
        <v>142.89</v>
      </c>
      <c r="I2052" s="6" t="e">
        <f aca="false">IF(ROW(E2052) - 1 &gt;= $I$1,SUM(E2052:E2052(E2052,1 - $I$1, 0)) / $I$1,"")</f>
        <v>#VALUE!</v>
      </c>
      <c r="J2052" s="6" t="e">
        <f aca="false">IF(ROW(E2052) - 1 &gt;= $J$1,SUM(E2052:E2052(E2052,1 - $J$1, 0)) / $J$1,"")</f>
        <v>#VALUE!</v>
      </c>
      <c r="L2052" s="7" t="e">
        <f aca="true">IF(ROW(E2052) - 1 &gt;= $L$1,IF(OFFSET(I2052, -1, 0) = "", I2052, ((E2052 - L2051) * $K$4) + L2051), "")</f>
        <v>#VALUE!</v>
      </c>
      <c r="M2052" s="7" t="e">
        <f aca="true">IF(ROW(E2052) - 1 &gt;= $M$1,IF(OFFSET(J2052, -1, 0) = "", J2052, ((E2052 - M2051) * $K$6) + M2051), "")</f>
        <v>#VALUE!</v>
      </c>
      <c r="N2052" s="3" t="e">
        <f aca="false">IF(M2052&lt;&gt;"", L2052-M2052, "")</f>
        <v>#VALUE!</v>
      </c>
      <c r="P2052" s="9" t="e">
        <f aca="false">IF(ROW(E2052) - 1 &gt;= $P$1, IF(OFFSET(N2052, 1- $P$1, 0) &lt;&gt; "", SUM(N2052:N2052(N2052, 1 - $P$1, 0)) / $P$1, ""), "")</f>
        <v>#VALUE!</v>
      </c>
      <c r="Q2052" s="4" t="e">
        <f aca="true">IF(ROW(N2052) - 1 &gt;= $P$1,IF(OFFSET(P2052, -1, 0) = "", P2052, ((N2052 - Q2051) * $O$5) + Q2051), "")</f>
        <v>#VALUE!</v>
      </c>
      <c r="R2052" s="4" t="e">
        <f aca="false">IF(Q2052&lt;&gt;"", N2052 - Q2052, "")</f>
        <v>#VALUE!</v>
      </c>
    </row>
    <row collapsed="false" customFormat="false" customHeight="true" hidden="false" ht="14.4" outlineLevel="0" r="2053">
      <c r="A2053" s="5" t="n">
        <v>39539</v>
      </c>
      <c r="B2053" s="1" t="n">
        <v>146.3</v>
      </c>
      <c r="C2053" s="1" t="n">
        <v>149.66</v>
      </c>
      <c r="D2053" s="1" t="n">
        <v>143.61</v>
      </c>
      <c r="E2053" s="1" t="n">
        <v>149.53</v>
      </c>
      <c r="F2053" s="1" t="n">
        <v>36877400</v>
      </c>
      <c r="G2053" s="1" t="n">
        <v>148.89</v>
      </c>
      <c r="I2053" s="6" t="e">
        <f aca="false">IF(ROW(E2053) - 1 &gt;= $I$1,SUM(E2053:E2053(E2053,1 - $I$1, 0)) / $I$1,"")</f>
        <v>#VALUE!</v>
      </c>
      <c r="J2053" s="6" t="e">
        <f aca="false">IF(ROW(E2053) - 1 &gt;= $J$1,SUM(E2053:E2053(E2053,1 - $J$1, 0)) / $J$1,"")</f>
        <v>#VALUE!</v>
      </c>
      <c r="L2053" s="7" t="e">
        <f aca="true">IF(ROW(E2053) - 1 &gt;= $L$1,IF(OFFSET(I2053, -1, 0) = "", I2053, ((E2053 - L2052) * $K$4) + L2052), "")</f>
        <v>#VALUE!</v>
      </c>
      <c r="M2053" s="7" t="e">
        <f aca="true">IF(ROW(E2053) - 1 &gt;= $M$1,IF(OFFSET(J2053, -1, 0) = "", J2053, ((E2053 - M2052) * $K$6) + M2052), "")</f>
        <v>#VALUE!</v>
      </c>
      <c r="N2053" s="3" t="e">
        <f aca="false">IF(M2053&lt;&gt;"", L2053-M2053, "")</f>
        <v>#VALUE!</v>
      </c>
      <c r="P2053" s="9" t="e">
        <f aca="false">IF(ROW(E2053) - 1 &gt;= $P$1, IF(OFFSET(N2053, 1- $P$1, 0) &lt;&gt; "", SUM(N2053:N2053(N2053, 1 - $P$1, 0)) / $P$1, ""), "")</f>
        <v>#VALUE!</v>
      </c>
      <c r="Q2053" s="4" t="e">
        <f aca="true">IF(ROW(N2053) - 1 &gt;= $P$1,IF(OFFSET(P2053, -1, 0) = "", P2053, ((N2053 - Q2052) * $O$5) + Q2052), "")</f>
        <v>#VALUE!</v>
      </c>
      <c r="R2053" s="4" t="e">
        <f aca="false">IF(Q2053&lt;&gt;"", N2053 - Q2053, "")</f>
        <v>#VALUE!</v>
      </c>
    </row>
    <row collapsed="false" customFormat="false" customHeight="true" hidden="false" ht="14.4" outlineLevel="0" r="2054">
      <c r="A2054" s="5" t="n">
        <v>39540</v>
      </c>
      <c r="B2054" s="1" t="n">
        <v>148.78</v>
      </c>
      <c r="C2054" s="1" t="n">
        <v>151.2</v>
      </c>
      <c r="D2054" s="1" t="n">
        <v>145.85</v>
      </c>
      <c r="E2054" s="1" t="n">
        <v>147.49</v>
      </c>
      <c r="F2054" s="1" t="n">
        <v>37320300</v>
      </c>
      <c r="G2054" s="1" t="n">
        <v>146.86</v>
      </c>
      <c r="I2054" s="6" t="e">
        <f aca="false">IF(ROW(E2054) - 1 &gt;= $I$1,SUM(E2054:E2054(E2054,1 - $I$1, 0)) / $I$1,"")</f>
        <v>#VALUE!</v>
      </c>
      <c r="J2054" s="6" t="e">
        <f aca="false">IF(ROW(E2054) - 1 &gt;= $J$1,SUM(E2054:E2054(E2054,1 - $J$1, 0)) / $J$1,"")</f>
        <v>#VALUE!</v>
      </c>
      <c r="L2054" s="7" t="e">
        <f aca="true">IF(ROW(E2054) - 1 &gt;= $L$1,IF(OFFSET(I2054, -1, 0) = "", I2054, ((E2054 - L2053) * $K$4) + L2053), "")</f>
        <v>#VALUE!</v>
      </c>
      <c r="M2054" s="7" t="e">
        <f aca="true">IF(ROW(E2054) - 1 &gt;= $M$1,IF(OFFSET(J2054, -1, 0) = "", J2054, ((E2054 - M2053) * $K$6) + M2053), "")</f>
        <v>#VALUE!</v>
      </c>
      <c r="N2054" s="3" t="e">
        <f aca="false">IF(M2054&lt;&gt;"", L2054-M2054, "")</f>
        <v>#VALUE!</v>
      </c>
      <c r="P2054" s="9" t="e">
        <f aca="false">IF(ROW(E2054) - 1 &gt;= $P$1, IF(OFFSET(N2054, 1- $P$1, 0) &lt;&gt; "", SUM(N2054:N2054(N2054, 1 - $P$1, 0)) / $P$1, ""), "")</f>
        <v>#VALUE!</v>
      </c>
      <c r="Q2054" s="4" t="e">
        <f aca="true">IF(ROW(N2054) - 1 &gt;= $P$1,IF(OFFSET(P2054, -1, 0) = "", P2054, ((N2054 - Q2053) * $O$5) + Q2053), "")</f>
        <v>#VALUE!</v>
      </c>
      <c r="R2054" s="4" t="e">
        <f aca="false">IF(Q2054&lt;&gt;"", N2054 - Q2054, "")</f>
        <v>#VALUE!</v>
      </c>
    </row>
    <row collapsed="false" customFormat="false" customHeight="true" hidden="false" ht="14.4" outlineLevel="0" r="2055">
      <c r="A2055" s="5" t="n">
        <v>39541</v>
      </c>
      <c r="B2055" s="1" t="n">
        <v>147.06</v>
      </c>
      <c r="C2055" s="1" t="n">
        <v>153.63</v>
      </c>
      <c r="D2055" s="1" t="n">
        <v>147</v>
      </c>
      <c r="E2055" s="1" t="n">
        <v>151.61</v>
      </c>
      <c r="F2055" s="1" t="n">
        <v>37556000</v>
      </c>
      <c r="G2055" s="1" t="n">
        <v>150.96</v>
      </c>
      <c r="I2055" s="6" t="e">
        <f aca="false">IF(ROW(E2055) - 1 &gt;= $I$1,SUM(E2055:E2055(E2055,1 - $I$1, 0)) / $I$1,"")</f>
        <v>#VALUE!</v>
      </c>
      <c r="J2055" s="6" t="e">
        <f aca="false">IF(ROW(E2055) - 1 &gt;= $J$1,SUM(E2055:E2055(E2055,1 - $J$1, 0)) / $J$1,"")</f>
        <v>#VALUE!</v>
      </c>
      <c r="L2055" s="7" t="e">
        <f aca="true">IF(ROW(E2055) - 1 &gt;= $L$1,IF(OFFSET(I2055, -1, 0) = "", I2055, ((E2055 - L2054) * $K$4) + L2054), "")</f>
        <v>#VALUE!</v>
      </c>
      <c r="M2055" s="7" t="e">
        <f aca="true">IF(ROW(E2055) - 1 &gt;= $M$1,IF(OFFSET(J2055, -1, 0) = "", J2055, ((E2055 - M2054) * $K$6) + M2054), "")</f>
        <v>#VALUE!</v>
      </c>
      <c r="N2055" s="3" t="e">
        <f aca="false">IF(M2055&lt;&gt;"", L2055-M2055, "")</f>
        <v>#VALUE!</v>
      </c>
      <c r="P2055" s="9" t="e">
        <f aca="false">IF(ROW(E2055) - 1 &gt;= $P$1, IF(OFFSET(N2055, 1- $P$1, 0) &lt;&gt; "", SUM(N2055:N2055(N2055, 1 - $P$1, 0)) / $P$1, ""), "")</f>
        <v>#VALUE!</v>
      </c>
      <c r="Q2055" s="4" t="e">
        <f aca="true">IF(ROW(N2055) - 1 &gt;= $P$1,IF(OFFSET(P2055, -1, 0) = "", P2055, ((N2055 - Q2054) * $O$5) + Q2054), "")</f>
        <v>#VALUE!</v>
      </c>
      <c r="R2055" s="4" t="e">
        <f aca="false">IF(Q2055&lt;&gt;"", N2055 - Q2055, "")</f>
        <v>#VALUE!</v>
      </c>
    </row>
    <row collapsed="false" customFormat="false" customHeight="true" hidden="false" ht="14.4" outlineLevel="0" r="2056">
      <c r="A2056" s="5" t="n">
        <v>39542</v>
      </c>
      <c r="B2056" s="1" t="n">
        <v>152.19</v>
      </c>
      <c r="C2056" s="1" t="n">
        <v>154.71</v>
      </c>
      <c r="D2056" s="1" t="n">
        <v>150.75</v>
      </c>
      <c r="E2056" s="1" t="n">
        <v>153.08</v>
      </c>
      <c r="F2056" s="1" t="n">
        <v>30514900</v>
      </c>
      <c r="G2056" s="1" t="n">
        <v>152.43</v>
      </c>
      <c r="I2056" s="6" t="e">
        <f aca="false">IF(ROW(E2056) - 1 &gt;= $I$1,SUM(E2056:E2056(E2056,1 - $I$1, 0)) / $I$1,"")</f>
        <v>#VALUE!</v>
      </c>
      <c r="J2056" s="6" t="e">
        <f aca="false">IF(ROW(E2056) - 1 &gt;= $J$1,SUM(E2056:E2056(E2056,1 - $J$1, 0)) / $J$1,"")</f>
        <v>#VALUE!</v>
      </c>
      <c r="L2056" s="7" t="e">
        <f aca="true">IF(ROW(E2056) - 1 &gt;= $L$1,IF(OFFSET(I2056, -1, 0) = "", I2056, ((E2056 - L2055) * $K$4) + L2055), "")</f>
        <v>#VALUE!</v>
      </c>
      <c r="M2056" s="7" t="e">
        <f aca="true">IF(ROW(E2056) - 1 &gt;= $M$1,IF(OFFSET(J2056, -1, 0) = "", J2056, ((E2056 - M2055) * $K$6) + M2055), "")</f>
        <v>#VALUE!</v>
      </c>
      <c r="N2056" s="3" t="e">
        <f aca="false">IF(M2056&lt;&gt;"", L2056-M2056, "")</f>
        <v>#VALUE!</v>
      </c>
      <c r="P2056" s="9" t="e">
        <f aca="false">IF(ROW(E2056) - 1 &gt;= $P$1, IF(OFFSET(N2056, 1- $P$1, 0) &lt;&gt; "", SUM(N2056:N2056(N2056, 1 - $P$1, 0)) / $P$1, ""), "")</f>
        <v>#VALUE!</v>
      </c>
      <c r="Q2056" s="4" t="e">
        <f aca="true">IF(ROW(N2056) - 1 &gt;= $P$1,IF(OFFSET(P2056, -1, 0) = "", P2056, ((N2056 - Q2055) * $O$5) + Q2055), "")</f>
        <v>#VALUE!</v>
      </c>
      <c r="R2056" s="4" t="e">
        <f aca="false">IF(Q2056&lt;&gt;"", N2056 - Q2056, "")</f>
        <v>#VALUE!</v>
      </c>
    </row>
    <row collapsed="false" customFormat="false" customHeight="true" hidden="false" ht="14.4" outlineLevel="0" r="2057">
      <c r="A2057" s="5" t="n">
        <v>39545</v>
      </c>
      <c r="B2057" s="1" t="n">
        <v>156.13</v>
      </c>
      <c r="C2057" s="1" t="n">
        <v>159.69</v>
      </c>
      <c r="D2057" s="1" t="n">
        <v>155.11</v>
      </c>
      <c r="E2057" s="1" t="n">
        <v>155.89</v>
      </c>
      <c r="F2057" s="1" t="n">
        <v>41368800</v>
      </c>
      <c r="G2057" s="1" t="n">
        <v>155.22</v>
      </c>
      <c r="I2057" s="6" t="e">
        <f aca="false">IF(ROW(E2057) - 1 &gt;= $I$1,SUM(E2057:E2057(E2057,1 - $I$1, 0)) / $I$1,"")</f>
        <v>#VALUE!</v>
      </c>
      <c r="J2057" s="6" t="e">
        <f aca="false">IF(ROW(E2057) - 1 &gt;= $J$1,SUM(E2057:E2057(E2057,1 - $J$1, 0)) / $J$1,"")</f>
        <v>#VALUE!</v>
      </c>
      <c r="L2057" s="7" t="e">
        <f aca="true">IF(ROW(E2057) - 1 &gt;= $L$1,IF(OFFSET(I2057, -1, 0) = "", I2057, ((E2057 - L2056) * $K$4) + L2056), "")</f>
        <v>#VALUE!</v>
      </c>
      <c r="M2057" s="7" t="e">
        <f aca="true">IF(ROW(E2057) - 1 &gt;= $M$1,IF(OFFSET(J2057, -1, 0) = "", J2057, ((E2057 - M2056) * $K$6) + M2056), "")</f>
        <v>#VALUE!</v>
      </c>
      <c r="N2057" s="3" t="e">
        <f aca="false">IF(M2057&lt;&gt;"", L2057-M2057, "")</f>
        <v>#VALUE!</v>
      </c>
      <c r="P2057" s="9" t="e">
        <f aca="false">IF(ROW(E2057) - 1 &gt;= $P$1, IF(OFFSET(N2057, 1- $P$1, 0) &lt;&gt; "", SUM(N2057:N2057(N2057, 1 - $P$1, 0)) / $P$1, ""), "")</f>
        <v>#VALUE!</v>
      </c>
      <c r="Q2057" s="4" t="e">
        <f aca="true">IF(ROW(N2057) - 1 &gt;= $P$1,IF(OFFSET(P2057, -1, 0) = "", P2057, ((N2057 - Q2056) * $O$5) + Q2056), "")</f>
        <v>#VALUE!</v>
      </c>
      <c r="R2057" s="4" t="e">
        <f aca="false">IF(Q2057&lt;&gt;"", N2057 - Q2057, "")</f>
        <v>#VALUE!</v>
      </c>
    </row>
    <row collapsed="false" customFormat="false" customHeight="true" hidden="false" ht="14.4" outlineLevel="0" r="2058">
      <c r="A2058" s="5" t="n">
        <v>39546</v>
      </c>
      <c r="B2058" s="1" t="n">
        <v>153.55</v>
      </c>
      <c r="C2058" s="1" t="n">
        <v>156.45</v>
      </c>
      <c r="D2058" s="1" t="n">
        <v>152.32</v>
      </c>
      <c r="E2058" s="1" t="n">
        <v>152.84</v>
      </c>
      <c r="F2058" s="1" t="n">
        <v>36224800</v>
      </c>
      <c r="G2058" s="1" t="n">
        <v>152.19</v>
      </c>
      <c r="I2058" s="6" t="e">
        <f aca="false">IF(ROW(E2058) - 1 &gt;= $I$1,SUM(E2058:E2058(E2058,1 - $I$1, 0)) / $I$1,"")</f>
        <v>#VALUE!</v>
      </c>
      <c r="J2058" s="6" t="e">
        <f aca="false">IF(ROW(E2058) - 1 &gt;= $J$1,SUM(E2058:E2058(E2058,1 - $J$1, 0)) / $J$1,"")</f>
        <v>#VALUE!</v>
      </c>
      <c r="L2058" s="7" t="e">
        <f aca="true">IF(ROW(E2058) - 1 &gt;= $L$1,IF(OFFSET(I2058, -1, 0) = "", I2058, ((E2058 - L2057) * $K$4) + L2057), "")</f>
        <v>#VALUE!</v>
      </c>
      <c r="M2058" s="7" t="e">
        <f aca="true">IF(ROW(E2058) - 1 &gt;= $M$1,IF(OFFSET(J2058, -1, 0) = "", J2058, ((E2058 - M2057) * $K$6) + M2057), "")</f>
        <v>#VALUE!</v>
      </c>
      <c r="N2058" s="3" t="e">
        <f aca="false">IF(M2058&lt;&gt;"", L2058-M2058, "")</f>
        <v>#VALUE!</v>
      </c>
      <c r="P2058" s="9" t="e">
        <f aca="false">IF(ROW(E2058) - 1 &gt;= $P$1, IF(OFFSET(N2058, 1- $P$1, 0) &lt;&gt; "", SUM(N2058:N2058(N2058, 1 - $P$1, 0)) / $P$1, ""), "")</f>
        <v>#VALUE!</v>
      </c>
      <c r="Q2058" s="4" t="e">
        <f aca="true">IF(ROW(N2058) - 1 &gt;= $P$1,IF(OFFSET(P2058, -1, 0) = "", P2058, ((N2058 - Q2057) * $O$5) + Q2057), "")</f>
        <v>#VALUE!</v>
      </c>
      <c r="R2058" s="4" t="e">
        <f aca="false">IF(Q2058&lt;&gt;"", N2058 - Q2058, "")</f>
        <v>#VALUE!</v>
      </c>
    </row>
    <row collapsed="false" customFormat="false" customHeight="true" hidden="false" ht="14.4" outlineLevel="0" r="2059">
      <c r="A2059" s="5" t="n">
        <v>39547</v>
      </c>
      <c r="B2059" s="1" t="n">
        <v>153.31</v>
      </c>
      <c r="C2059" s="1" t="n">
        <v>153.89</v>
      </c>
      <c r="D2059" s="1" t="n">
        <v>150.46</v>
      </c>
      <c r="E2059" s="1" t="n">
        <v>151.44</v>
      </c>
      <c r="F2059" s="1" t="n">
        <v>31192800</v>
      </c>
      <c r="G2059" s="1" t="n">
        <v>150.79</v>
      </c>
      <c r="I2059" s="6" t="e">
        <f aca="false">IF(ROW(E2059) - 1 &gt;= $I$1,SUM(E2059:E2059(E2059,1 - $I$1, 0)) / $I$1,"")</f>
        <v>#VALUE!</v>
      </c>
      <c r="J2059" s="6" t="e">
        <f aca="false">IF(ROW(E2059) - 1 &gt;= $J$1,SUM(E2059:E2059(E2059,1 - $J$1, 0)) / $J$1,"")</f>
        <v>#VALUE!</v>
      </c>
      <c r="L2059" s="7" t="e">
        <f aca="true">IF(ROW(E2059) - 1 &gt;= $L$1,IF(OFFSET(I2059, -1, 0) = "", I2059, ((E2059 - L2058) * $K$4) + L2058), "")</f>
        <v>#VALUE!</v>
      </c>
      <c r="M2059" s="7" t="e">
        <f aca="true">IF(ROW(E2059) - 1 &gt;= $M$1,IF(OFFSET(J2059, -1, 0) = "", J2059, ((E2059 - M2058) * $K$6) + M2058), "")</f>
        <v>#VALUE!</v>
      </c>
      <c r="N2059" s="3" t="e">
        <f aca="false">IF(M2059&lt;&gt;"", L2059-M2059, "")</f>
        <v>#VALUE!</v>
      </c>
      <c r="P2059" s="9" t="e">
        <f aca="false">IF(ROW(E2059) - 1 &gt;= $P$1, IF(OFFSET(N2059, 1- $P$1, 0) &lt;&gt; "", SUM(N2059:N2059(N2059, 1 - $P$1, 0)) / $P$1, ""), "")</f>
        <v>#VALUE!</v>
      </c>
      <c r="Q2059" s="4" t="e">
        <f aca="true">IF(ROW(N2059) - 1 &gt;= $P$1,IF(OFFSET(P2059, -1, 0) = "", P2059, ((N2059 - Q2058) * $O$5) + Q2058), "")</f>
        <v>#VALUE!</v>
      </c>
      <c r="R2059" s="4" t="e">
        <f aca="false">IF(Q2059&lt;&gt;"", N2059 - Q2059, "")</f>
        <v>#VALUE!</v>
      </c>
    </row>
    <row collapsed="false" customFormat="false" customHeight="true" hidden="false" ht="14.4" outlineLevel="0" r="2060">
      <c r="A2060" s="5" t="n">
        <v>39548</v>
      </c>
      <c r="B2060" s="1" t="n">
        <v>151.13</v>
      </c>
      <c r="C2060" s="1" t="n">
        <v>155.42</v>
      </c>
      <c r="D2060" s="1" t="n">
        <v>150.6</v>
      </c>
      <c r="E2060" s="1" t="n">
        <v>154.55</v>
      </c>
      <c r="F2060" s="1" t="n">
        <v>34134400</v>
      </c>
      <c r="G2060" s="1" t="n">
        <v>153.89</v>
      </c>
      <c r="I2060" s="6" t="e">
        <f aca="false">IF(ROW(E2060) - 1 &gt;= $I$1,SUM(E2060:E2060(E2060,1 - $I$1, 0)) / $I$1,"")</f>
        <v>#VALUE!</v>
      </c>
      <c r="J2060" s="6" t="e">
        <f aca="false">IF(ROW(E2060) - 1 &gt;= $J$1,SUM(E2060:E2060(E2060,1 - $J$1, 0)) / $J$1,"")</f>
        <v>#VALUE!</v>
      </c>
      <c r="L2060" s="7" t="e">
        <f aca="true">IF(ROW(E2060) - 1 &gt;= $L$1,IF(OFFSET(I2060, -1, 0) = "", I2060, ((E2060 - L2059) * $K$4) + L2059), "")</f>
        <v>#VALUE!</v>
      </c>
      <c r="M2060" s="7" t="e">
        <f aca="true">IF(ROW(E2060) - 1 &gt;= $M$1,IF(OFFSET(J2060, -1, 0) = "", J2060, ((E2060 - M2059) * $K$6) + M2059), "")</f>
        <v>#VALUE!</v>
      </c>
      <c r="N2060" s="3" t="e">
        <f aca="false">IF(M2060&lt;&gt;"", L2060-M2060, "")</f>
        <v>#VALUE!</v>
      </c>
      <c r="P2060" s="9" t="e">
        <f aca="false">IF(ROW(E2060) - 1 &gt;= $P$1, IF(OFFSET(N2060, 1- $P$1, 0) &lt;&gt; "", SUM(N2060:N2060(N2060, 1 - $P$1, 0)) / $P$1, ""), "")</f>
        <v>#VALUE!</v>
      </c>
      <c r="Q2060" s="4" t="e">
        <f aca="true">IF(ROW(N2060) - 1 &gt;= $P$1,IF(OFFSET(P2060, -1, 0) = "", P2060, ((N2060 - Q2059) * $O$5) + Q2059), "")</f>
        <v>#VALUE!</v>
      </c>
      <c r="R2060" s="4" t="e">
        <f aca="false">IF(Q2060&lt;&gt;"", N2060 - Q2060, "")</f>
        <v>#VALUE!</v>
      </c>
    </row>
    <row collapsed="false" customFormat="false" customHeight="true" hidden="false" ht="14.4" outlineLevel="0" r="2061">
      <c r="A2061" s="5" t="n">
        <v>39549</v>
      </c>
      <c r="B2061" s="1" t="n">
        <v>152.72</v>
      </c>
      <c r="C2061" s="1" t="n">
        <v>153.3</v>
      </c>
      <c r="D2061" s="1" t="n">
        <v>146.4</v>
      </c>
      <c r="E2061" s="1" t="n">
        <v>147.14</v>
      </c>
      <c r="F2061" s="1" t="n">
        <v>43217000</v>
      </c>
      <c r="G2061" s="1" t="n">
        <v>146.51</v>
      </c>
      <c r="I2061" s="6" t="e">
        <f aca="false">IF(ROW(E2061) - 1 &gt;= $I$1,SUM(E2061:E2061(E2061,1 - $I$1, 0)) / $I$1,"")</f>
        <v>#VALUE!</v>
      </c>
      <c r="J2061" s="6" t="e">
        <f aca="false">IF(ROW(E2061) - 1 &gt;= $J$1,SUM(E2061:E2061(E2061,1 - $J$1, 0)) / $J$1,"")</f>
        <v>#VALUE!</v>
      </c>
      <c r="L2061" s="7" t="e">
        <f aca="true">IF(ROW(E2061) - 1 &gt;= $L$1,IF(OFFSET(I2061, -1, 0) = "", I2061, ((E2061 - L2060) * $K$4) + L2060), "")</f>
        <v>#VALUE!</v>
      </c>
      <c r="M2061" s="7" t="e">
        <f aca="true">IF(ROW(E2061) - 1 &gt;= $M$1,IF(OFFSET(J2061, -1, 0) = "", J2061, ((E2061 - M2060) * $K$6) + M2060), "")</f>
        <v>#VALUE!</v>
      </c>
      <c r="N2061" s="3" t="e">
        <f aca="false">IF(M2061&lt;&gt;"", L2061-M2061, "")</f>
        <v>#VALUE!</v>
      </c>
      <c r="P2061" s="9" t="e">
        <f aca="false">IF(ROW(E2061) - 1 &gt;= $P$1, IF(OFFSET(N2061, 1- $P$1, 0) &lt;&gt; "", SUM(N2061:N2061(N2061, 1 - $P$1, 0)) / $P$1, ""), "")</f>
        <v>#VALUE!</v>
      </c>
      <c r="Q2061" s="4" t="e">
        <f aca="true">IF(ROW(N2061) - 1 &gt;= $P$1,IF(OFFSET(P2061, -1, 0) = "", P2061, ((N2061 - Q2060) * $O$5) + Q2060), "")</f>
        <v>#VALUE!</v>
      </c>
      <c r="R2061" s="4" t="e">
        <f aca="false">IF(Q2061&lt;&gt;"", N2061 - Q2061, "")</f>
        <v>#VALUE!</v>
      </c>
    </row>
    <row collapsed="false" customFormat="false" customHeight="true" hidden="false" ht="14.4" outlineLevel="0" r="2062">
      <c r="A2062" s="5" t="n">
        <v>39552</v>
      </c>
      <c r="B2062" s="1" t="n">
        <v>146.77</v>
      </c>
      <c r="C2062" s="1" t="n">
        <v>149.25</v>
      </c>
      <c r="D2062" s="1" t="n">
        <v>144.54</v>
      </c>
      <c r="E2062" s="1" t="n">
        <v>147.78</v>
      </c>
      <c r="F2062" s="1" t="n">
        <v>30181700</v>
      </c>
      <c r="G2062" s="1" t="n">
        <v>147.15</v>
      </c>
      <c r="I2062" s="6" t="e">
        <f aca="false">IF(ROW(E2062) - 1 &gt;= $I$1,SUM(E2062:E2062(E2062,1 - $I$1, 0)) / $I$1,"")</f>
        <v>#VALUE!</v>
      </c>
      <c r="J2062" s="6" t="e">
        <f aca="false">IF(ROW(E2062) - 1 &gt;= $J$1,SUM(E2062:E2062(E2062,1 - $J$1, 0)) / $J$1,"")</f>
        <v>#VALUE!</v>
      </c>
      <c r="L2062" s="7" t="e">
        <f aca="true">IF(ROW(E2062) - 1 &gt;= $L$1,IF(OFFSET(I2062, -1, 0) = "", I2062, ((E2062 - L2061) * $K$4) + L2061), "")</f>
        <v>#VALUE!</v>
      </c>
      <c r="M2062" s="7" t="e">
        <f aca="true">IF(ROW(E2062) - 1 &gt;= $M$1,IF(OFFSET(J2062, -1, 0) = "", J2062, ((E2062 - M2061) * $K$6) + M2061), "")</f>
        <v>#VALUE!</v>
      </c>
      <c r="N2062" s="3" t="e">
        <f aca="false">IF(M2062&lt;&gt;"", L2062-M2062, "")</f>
        <v>#VALUE!</v>
      </c>
      <c r="P2062" s="9" t="e">
        <f aca="false">IF(ROW(E2062) - 1 &gt;= $P$1, IF(OFFSET(N2062, 1- $P$1, 0) &lt;&gt; "", SUM(N2062:N2062(N2062, 1 - $P$1, 0)) / $P$1, ""), "")</f>
        <v>#VALUE!</v>
      </c>
      <c r="Q2062" s="4" t="e">
        <f aca="true">IF(ROW(N2062) - 1 &gt;= $P$1,IF(OFFSET(P2062, -1, 0) = "", P2062, ((N2062 - Q2061) * $O$5) + Q2061), "")</f>
        <v>#VALUE!</v>
      </c>
      <c r="R2062" s="4" t="e">
        <f aca="false">IF(Q2062&lt;&gt;"", N2062 - Q2062, "")</f>
        <v>#VALUE!</v>
      </c>
    </row>
    <row collapsed="false" customFormat="false" customHeight="true" hidden="false" ht="14.4" outlineLevel="0" r="2063">
      <c r="A2063" s="5" t="n">
        <v>39553</v>
      </c>
      <c r="B2063" s="1" t="n">
        <v>149.4</v>
      </c>
      <c r="C2063" s="1" t="n">
        <v>149.72</v>
      </c>
      <c r="D2063" s="1" t="n">
        <v>145.72</v>
      </c>
      <c r="E2063" s="1" t="n">
        <v>148.38</v>
      </c>
      <c r="F2063" s="1" t="n">
        <v>24929900</v>
      </c>
      <c r="G2063" s="1" t="n">
        <v>147.75</v>
      </c>
      <c r="I2063" s="6" t="e">
        <f aca="false">IF(ROW(E2063) - 1 &gt;= $I$1,SUM(E2063:E2063(E2063,1 - $I$1, 0)) / $I$1,"")</f>
        <v>#VALUE!</v>
      </c>
      <c r="J2063" s="6" t="e">
        <f aca="false">IF(ROW(E2063) - 1 &gt;= $J$1,SUM(E2063:E2063(E2063,1 - $J$1, 0)) / $J$1,"")</f>
        <v>#VALUE!</v>
      </c>
      <c r="L2063" s="7" t="e">
        <f aca="true">IF(ROW(E2063) - 1 &gt;= $L$1,IF(OFFSET(I2063, -1, 0) = "", I2063, ((E2063 - L2062) * $K$4) + L2062), "")</f>
        <v>#VALUE!</v>
      </c>
      <c r="M2063" s="7" t="e">
        <f aca="true">IF(ROW(E2063) - 1 &gt;= $M$1,IF(OFFSET(J2063, -1, 0) = "", J2063, ((E2063 - M2062) * $K$6) + M2062), "")</f>
        <v>#VALUE!</v>
      </c>
      <c r="N2063" s="3" t="e">
        <f aca="false">IF(M2063&lt;&gt;"", L2063-M2063, "")</f>
        <v>#VALUE!</v>
      </c>
      <c r="P2063" s="9" t="e">
        <f aca="false">IF(ROW(E2063) - 1 &gt;= $P$1, IF(OFFSET(N2063, 1- $P$1, 0) &lt;&gt; "", SUM(N2063:N2063(N2063, 1 - $P$1, 0)) / $P$1, ""), "")</f>
        <v>#VALUE!</v>
      </c>
      <c r="Q2063" s="4" t="e">
        <f aca="true">IF(ROW(N2063) - 1 &gt;= $P$1,IF(OFFSET(P2063, -1, 0) = "", P2063, ((N2063 - Q2062) * $O$5) + Q2062), "")</f>
        <v>#VALUE!</v>
      </c>
      <c r="R2063" s="4" t="e">
        <f aca="false">IF(Q2063&lt;&gt;"", N2063 - Q2063, "")</f>
        <v>#VALUE!</v>
      </c>
    </row>
    <row collapsed="false" customFormat="false" customHeight="true" hidden="false" ht="14.4" outlineLevel="0" r="2064">
      <c r="A2064" s="5" t="n">
        <v>39554</v>
      </c>
      <c r="B2064" s="1" t="n">
        <v>151.72</v>
      </c>
      <c r="C2064" s="1" t="n">
        <v>154.1</v>
      </c>
      <c r="D2064" s="1" t="n">
        <v>150.62</v>
      </c>
      <c r="E2064" s="1" t="n">
        <v>153.7</v>
      </c>
      <c r="F2064" s="1" t="n">
        <v>28420500</v>
      </c>
      <c r="G2064" s="1" t="n">
        <v>153.04</v>
      </c>
      <c r="I2064" s="6" t="e">
        <f aca="false">IF(ROW(E2064) - 1 &gt;= $I$1,SUM(E2064:E2064(E2064,1 - $I$1, 0)) / $I$1,"")</f>
        <v>#VALUE!</v>
      </c>
      <c r="J2064" s="6" t="e">
        <f aca="false">IF(ROW(E2064) - 1 &gt;= $J$1,SUM(E2064:E2064(E2064,1 - $J$1, 0)) / $J$1,"")</f>
        <v>#VALUE!</v>
      </c>
      <c r="L2064" s="7" t="e">
        <f aca="true">IF(ROW(E2064) - 1 &gt;= $L$1,IF(OFFSET(I2064, -1, 0) = "", I2064, ((E2064 - L2063) * $K$4) + L2063), "")</f>
        <v>#VALUE!</v>
      </c>
      <c r="M2064" s="7" t="e">
        <f aca="true">IF(ROW(E2064) - 1 &gt;= $M$1,IF(OFFSET(J2064, -1, 0) = "", J2064, ((E2064 - M2063) * $K$6) + M2063), "")</f>
        <v>#VALUE!</v>
      </c>
      <c r="N2064" s="3" t="e">
        <f aca="false">IF(M2064&lt;&gt;"", L2064-M2064, "")</f>
        <v>#VALUE!</v>
      </c>
      <c r="P2064" s="9" t="e">
        <f aca="false">IF(ROW(E2064) - 1 &gt;= $P$1, IF(OFFSET(N2064, 1- $P$1, 0) &lt;&gt; "", SUM(N2064:N2064(N2064, 1 - $P$1, 0)) / $P$1, ""), "")</f>
        <v>#VALUE!</v>
      </c>
      <c r="Q2064" s="4" t="e">
        <f aca="true">IF(ROW(N2064) - 1 &gt;= $P$1,IF(OFFSET(P2064, -1, 0) = "", P2064, ((N2064 - Q2063) * $O$5) + Q2063), "")</f>
        <v>#VALUE!</v>
      </c>
      <c r="R2064" s="4" t="e">
        <f aca="false">IF(Q2064&lt;&gt;"", N2064 - Q2064, "")</f>
        <v>#VALUE!</v>
      </c>
    </row>
    <row collapsed="false" customFormat="false" customHeight="true" hidden="false" ht="14.4" outlineLevel="0" r="2065">
      <c r="A2065" s="5" t="n">
        <v>39555</v>
      </c>
      <c r="B2065" s="1" t="n">
        <v>154.17</v>
      </c>
      <c r="C2065" s="1" t="n">
        <v>156</v>
      </c>
      <c r="D2065" s="1" t="n">
        <v>153.35</v>
      </c>
      <c r="E2065" s="1" t="n">
        <v>154.49</v>
      </c>
      <c r="F2065" s="1" t="n">
        <v>25152400</v>
      </c>
      <c r="G2065" s="1" t="n">
        <v>153.83</v>
      </c>
      <c r="I2065" s="6" t="e">
        <f aca="false">IF(ROW(E2065) - 1 &gt;= $I$1,SUM(E2065:E2065(E2065,1 - $I$1, 0)) / $I$1,"")</f>
        <v>#VALUE!</v>
      </c>
      <c r="J2065" s="6" t="e">
        <f aca="false">IF(ROW(E2065) - 1 &gt;= $J$1,SUM(E2065:E2065(E2065,1 - $J$1, 0)) / $J$1,"")</f>
        <v>#VALUE!</v>
      </c>
      <c r="L2065" s="7" t="e">
        <f aca="true">IF(ROW(E2065) - 1 &gt;= $L$1,IF(OFFSET(I2065, -1, 0) = "", I2065, ((E2065 - L2064) * $K$4) + L2064), "")</f>
        <v>#VALUE!</v>
      </c>
      <c r="M2065" s="7" t="e">
        <f aca="true">IF(ROW(E2065) - 1 &gt;= $M$1,IF(OFFSET(J2065, -1, 0) = "", J2065, ((E2065 - M2064) * $K$6) + M2064), "")</f>
        <v>#VALUE!</v>
      </c>
      <c r="N2065" s="3" t="e">
        <f aca="false">IF(M2065&lt;&gt;"", L2065-M2065, "")</f>
        <v>#VALUE!</v>
      </c>
      <c r="P2065" s="9" t="e">
        <f aca="false">IF(ROW(E2065) - 1 &gt;= $P$1, IF(OFFSET(N2065, 1- $P$1, 0) &lt;&gt; "", SUM(N2065:N2065(N2065, 1 - $P$1, 0)) / $P$1, ""), "")</f>
        <v>#VALUE!</v>
      </c>
      <c r="Q2065" s="4" t="e">
        <f aca="true">IF(ROW(N2065) - 1 &gt;= $P$1,IF(OFFSET(P2065, -1, 0) = "", P2065, ((N2065 - Q2064) * $O$5) + Q2064), "")</f>
        <v>#VALUE!</v>
      </c>
      <c r="R2065" s="4" t="e">
        <f aca="false">IF(Q2065&lt;&gt;"", N2065 - Q2065, "")</f>
        <v>#VALUE!</v>
      </c>
    </row>
    <row collapsed="false" customFormat="false" customHeight="true" hidden="false" ht="14.4" outlineLevel="0" r="2066">
      <c r="A2066" s="5" t="n">
        <v>39556</v>
      </c>
      <c r="B2066" s="1" t="n">
        <v>159.12</v>
      </c>
      <c r="C2066" s="1" t="n">
        <v>162.26</v>
      </c>
      <c r="D2066" s="1" t="n">
        <v>158.38</v>
      </c>
      <c r="E2066" s="1" t="n">
        <v>161.04</v>
      </c>
      <c r="F2066" s="1" t="n">
        <v>36670200</v>
      </c>
      <c r="G2066" s="1" t="n">
        <v>160.35</v>
      </c>
      <c r="I2066" s="6" t="e">
        <f aca="false">IF(ROW(E2066) - 1 &gt;= $I$1,SUM(E2066:E2066(E2066,1 - $I$1, 0)) / $I$1,"")</f>
        <v>#VALUE!</v>
      </c>
      <c r="J2066" s="6" t="e">
        <f aca="false">IF(ROW(E2066) - 1 &gt;= $J$1,SUM(E2066:E2066(E2066,1 - $J$1, 0)) / $J$1,"")</f>
        <v>#VALUE!</v>
      </c>
      <c r="L2066" s="7" t="e">
        <f aca="true">IF(ROW(E2066) - 1 &gt;= $L$1,IF(OFFSET(I2066, -1, 0) = "", I2066, ((E2066 - L2065) * $K$4) + L2065), "")</f>
        <v>#VALUE!</v>
      </c>
      <c r="M2066" s="7" t="e">
        <f aca="true">IF(ROW(E2066) - 1 &gt;= $M$1,IF(OFFSET(J2066, -1, 0) = "", J2066, ((E2066 - M2065) * $K$6) + M2065), "")</f>
        <v>#VALUE!</v>
      </c>
      <c r="N2066" s="3" t="e">
        <f aca="false">IF(M2066&lt;&gt;"", L2066-M2066, "")</f>
        <v>#VALUE!</v>
      </c>
      <c r="P2066" s="9" t="e">
        <f aca="false">IF(ROW(E2066) - 1 &gt;= $P$1, IF(OFFSET(N2066, 1- $P$1, 0) &lt;&gt; "", SUM(N2066:N2066(N2066, 1 - $P$1, 0)) / $P$1, ""), "")</f>
        <v>#VALUE!</v>
      </c>
      <c r="Q2066" s="4" t="e">
        <f aca="true">IF(ROW(N2066) - 1 &gt;= $P$1,IF(OFFSET(P2066, -1, 0) = "", P2066, ((N2066 - Q2065) * $O$5) + Q2065), "")</f>
        <v>#VALUE!</v>
      </c>
      <c r="R2066" s="4" t="e">
        <f aca="false">IF(Q2066&lt;&gt;"", N2066 - Q2066, "")</f>
        <v>#VALUE!</v>
      </c>
    </row>
    <row collapsed="false" customFormat="false" customHeight="true" hidden="false" ht="14.4" outlineLevel="0" r="2067">
      <c r="A2067" s="5" t="n">
        <v>39559</v>
      </c>
      <c r="B2067" s="1" t="n">
        <v>162.21</v>
      </c>
      <c r="C2067" s="1" t="n">
        <v>168.5</v>
      </c>
      <c r="D2067" s="1" t="n">
        <v>161.76</v>
      </c>
      <c r="E2067" s="1" t="n">
        <v>168.16</v>
      </c>
      <c r="F2067" s="1" t="n">
        <v>37112600</v>
      </c>
      <c r="G2067" s="1" t="n">
        <v>167.44</v>
      </c>
      <c r="I2067" s="6" t="e">
        <f aca="false">IF(ROW(E2067) - 1 &gt;= $I$1,SUM(E2067:E2067(E2067,1 - $I$1, 0)) / $I$1,"")</f>
        <v>#VALUE!</v>
      </c>
      <c r="J2067" s="6" t="e">
        <f aca="false">IF(ROW(E2067) - 1 &gt;= $J$1,SUM(E2067:E2067(E2067,1 - $J$1, 0)) / $J$1,"")</f>
        <v>#VALUE!</v>
      </c>
      <c r="L2067" s="7" t="e">
        <f aca="true">IF(ROW(E2067) - 1 &gt;= $L$1,IF(OFFSET(I2067, -1, 0) = "", I2067, ((E2067 - L2066) * $K$4) + L2066), "")</f>
        <v>#VALUE!</v>
      </c>
      <c r="M2067" s="7" t="e">
        <f aca="true">IF(ROW(E2067) - 1 &gt;= $M$1,IF(OFFSET(J2067, -1, 0) = "", J2067, ((E2067 - M2066) * $K$6) + M2066), "")</f>
        <v>#VALUE!</v>
      </c>
      <c r="N2067" s="3" t="e">
        <f aca="false">IF(M2067&lt;&gt;"", L2067-M2067, "")</f>
        <v>#VALUE!</v>
      </c>
      <c r="P2067" s="9" t="e">
        <f aca="false">IF(ROW(E2067) - 1 &gt;= $P$1, IF(OFFSET(N2067, 1- $P$1, 0) &lt;&gt; "", SUM(N2067:N2067(N2067, 1 - $P$1, 0)) / $P$1, ""), "")</f>
        <v>#VALUE!</v>
      </c>
      <c r="Q2067" s="4" t="e">
        <f aca="true">IF(ROW(N2067) - 1 &gt;= $P$1,IF(OFFSET(P2067, -1, 0) = "", P2067, ((N2067 - Q2066) * $O$5) + Q2066), "")</f>
        <v>#VALUE!</v>
      </c>
      <c r="R2067" s="4" t="e">
        <f aca="false">IF(Q2067&lt;&gt;"", N2067 - Q2067, "")</f>
        <v>#VALUE!</v>
      </c>
    </row>
    <row collapsed="false" customFormat="false" customHeight="true" hidden="false" ht="14.4" outlineLevel="0" r="2068">
      <c r="A2068" s="5" t="n">
        <v>39560</v>
      </c>
      <c r="B2068" s="1" t="n">
        <v>167.4</v>
      </c>
      <c r="C2068" s="1" t="n">
        <v>168</v>
      </c>
      <c r="D2068" s="1" t="n">
        <v>158.09</v>
      </c>
      <c r="E2068" s="1" t="n">
        <v>160.2</v>
      </c>
      <c r="F2068" s="1" t="n">
        <v>51413300</v>
      </c>
      <c r="G2068" s="1" t="n">
        <v>159.52</v>
      </c>
      <c r="I2068" s="6" t="e">
        <f aca="false">IF(ROW(E2068) - 1 &gt;= $I$1,SUM(E2068:E2068(E2068,1 - $I$1, 0)) / $I$1,"")</f>
        <v>#VALUE!</v>
      </c>
      <c r="J2068" s="6" t="e">
        <f aca="false">IF(ROW(E2068) - 1 &gt;= $J$1,SUM(E2068:E2068(E2068,1 - $J$1, 0)) / $J$1,"")</f>
        <v>#VALUE!</v>
      </c>
      <c r="L2068" s="7" t="e">
        <f aca="true">IF(ROW(E2068) - 1 &gt;= $L$1,IF(OFFSET(I2068, -1, 0) = "", I2068, ((E2068 - L2067) * $K$4) + L2067), "")</f>
        <v>#VALUE!</v>
      </c>
      <c r="M2068" s="7" t="e">
        <f aca="true">IF(ROW(E2068) - 1 &gt;= $M$1,IF(OFFSET(J2068, -1, 0) = "", J2068, ((E2068 - M2067) * $K$6) + M2067), "")</f>
        <v>#VALUE!</v>
      </c>
      <c r="N2068" s="3" t="e">
        <f aca="false">IF(M2068&lt;&gt;"", L2068-M2068, "")</f>
        <v>#VALUE!</v>
      </c>
      <c r="P2068" s="9" t="e">
        <f aca="false">IF(ROW(E2068) - 1 &gt;= $P$1, IF(OFFSET(N2068, 1- $P$1, 0) &lt;&gt; "", SUM(N2068:N2068(N2068, 1 - $P$1, 0)) / $P$1, ""), "")</f>
        <v>#VALUE!</v>
      </c>
      <c r="Q2068" s="4" t="e">
        <f aca="true">IF(ROW(N2068) - 1 &gt;= $P$1,IF(OFFSET(P2068, -1, 0) = "", P2068, ((N2068 - Q2067) * $O$5) + Q2067), "")</f>
        <v>#VALUE!</v>
      </c>
      <c r="R2068" s="4" t="e">
        <f aca="false">IF(Q2068&lt;&gt;"", N2068 - Q2068, "")</f>
        <v>#VALUE!</v>
      </c>
    </row>
    <row collapsed="false" customFormat="false" customHeight="true" hidden="false" ht="14.4" outlineLevel="0" r="2069">
      <c r="A2069" s="5" t="n">
        <v>39561</v>
      </c>
      <c r="B2069" s="1" t="n">
        <v>164.05</v>
      </c>
      <c r="C2069" s="1" t="n">
        <v>164.84</v>
      </c>
      <c r="D2069" s="1" t="n">
        <v>161.08</v>
      </c>
      <c r="E2069" s="1" t="n">
        <v>162.89</v>
      </c>
      <c r="F2069" s="1" t="n">
        <v>53721100</v>
      </c>
      <c r="G2069" s="1" t="n">
        <v>162.19</v>
      </c>
      <c r="I2069" s="6" t="e">
        <f aca="false">IF(ROW(E2069) - 1 &gt;= $I$1,SUM(E2069:E2069(E2069,1 - $I$1, 0)) / $I$1,"")</f>
        <v>#VALUE!</v>
      </c>
      <c r="J2069" s="6" t="e">
        <f aca="false">IF(ROW(E2069) - 1 &gt;= $J$1,SUM(E2069:E2069(E2069,1 - $J$1, 0)) / $J$1,"")</f>
        <v>#VALUE!</v>
      </c>
      <c r="L2069" s="7" t="e">
        <f aca="true">IF(ROW(E2069) - 1 &gt;= $L$1,IF(OFFSET(I2069, -1, 0) = "", I2069, ((E2069 - L2068) * $K$4) + L2068), "")</f>
        <v>#VALUE!</v>
      </c>
      <c r="M2069" s="7" t="e">
        <f aca="true">IF(ROW(E2069) - 1 &gt;= $M$1,IF(OFFSET(J2069, -1, 0) = "", J2069, ((E2069 - M2068) * $K$6) + M2068), "")</f>
        <v>#VALUE!</v>
      </c>
      <c r="N2069" s="3" t="e">
        <f aca="false">IF(M2069&lt;&gt;"", L2069-M2069, "")</f>
        <v>#VALUE!</v>
      </c>
      <c r="P2069" s="9" t="e">
        <f aca="false">IF(ROW(E2069) - 1 &gt;= $P$1, IF(OFFSET(N2069, 1- $P$1, 0) &lt;&gt; "", SUM(N2069:N2069(N2069, 1 - $P$1, 0)) / $P$1, ""), "")</f>
        <v>#VALUE!</v>
      </c>
      <c r="Q2069" s="4" t="e">
        <f aca="true">IF(ROW(N2069) - 1 &gt;= $P$1,IF(OFFSET(P2069, -1, 0) = "", P2069, ((N2069 - Q2068) * $O$5) + Q2068), "")</f>
        <v>#VALUE!</v>
      </c>
      <c r="R2069" s="4" t="e">
        <f aca="false">IF(Q2069&lt;&gt;"", N2069 - Q2069, "")</f>
        <v>#VALUE!</v>
      </c>
    </row>
    <row collapsed="false" customFormat="false" customHeight="true" hidden="false" ht="14.4" outlineLevel="0" r="2070">
      <c r="A2070" s="5" t="n">
        <v>39562</v>
      </c>
      <c r="B2070" s="1" t="n">
        <v>165.34</v>
      </c>
      <c r="C2070" s="1" t="n">
        <v>169.98</v>
      </c>
      <c r="D2070" s="1" t="n">
        <v>159.19</v>
      </c>
      <c r="E2070" s="1" t="n">
        <v>168.94</v>
      </c>
      <c r="F2070" s="1" t="n">
        <v>60573800</v>
      </c>
      <c r="G2070" s="1" t="n">
        <v>168.22</v>
      </c>
      <c r="I2070" s="6" t="e">
        <f aca="false">IF(ROW(E2070) - 1 &gt;= $I$1,SUM(E2070:E2070(E2070,1 - $I$1, 0)) / $I$1,"")</f>
        <v>#VALUE!</v>
      </c>
      <c r="J2070" s="6" t="e">
        <f aca="false">IF(ROW(E2070) - 1 &gt;= $J$1,SUM(E2070:E2070(E2070,1 - $J$1, 0)) / $J$1,"")</f>
        <v>#VALUE!</v>
      </c>
      <c r="L2070" s="7" t="e">
        <f aca="true">IF(ROW(E2070) - 1 &gt;= $L$1,IF(OFFSET(I2070, -1, 0) = "", I2070, ((E2070 - L2069) * $K$4) + L2069), "")</f>
        <v>#VALUE!</v>
      </c>
      <c r="M2070" s="7" t="e">
        <f aca="true">IF(ROW(E2070) - 1 &gt;= $M$1,IF(OFFSET(J2070, -1, 0) = "", J2070, ((E2070 - M2069) * $K$6) + M2069), "")</f>
        <v>#VALUE!</v>
      </c>
      <c r="N2070" s="3" t="e">
        <f aca="false">IF(M2070&lt;&gt;"", L2070-M2070, "")</f>
        <v>#VALUE!</v>
      </c>
      <c r="P2070" s="9" t="e">
        <f aca="false">IF(ROW(E2070) - 1 &gt;= $P$1, IF(OFFSET(N2070, 1- $P$1, 0) &lt;&gt; "", SUM(N2070:N2070(N2070, 1 - $P$1, 0)) / $P$1, ""), "")</f>
        <v>#VALUE!</v>
      </c>
      <c r="Q2070" s="4" t="e">
        <f aca="true">IF(ROW(N2070) - 1 &gt;= $P$1,IF(OFFSET(P2070, -1, 0) = "", P2070, ((N2070 - Q2069) * $O$5) + Q2069), "")</f>
        <v>#VALUE!</v>
      </c>
      <c r="R2070" s="4" t="e">
        <f aca="false">IF(Q2070&lt;&gt;"", N2070 - Q2070, "")</f>
        <v>#VALUE!</v>
      </c>
    </row>
    <row collapsed="false" customFormat="false" customHeight="true" hidden="false" ht="14.4" outlineLevel="0" r="2071">
      <c r="A2071" s="5" t="n">
        <v>39563</v>
      </c>
      <c r="B2071" s="1" t="n">
        <v>170.7</v>
      </c>
      <c r="C2071" s="1" t="n">
        <v>171.1</v>
      </c>
      <c r="D2071" s="1" t="n">
        <v>166.42</v>
      </c>
      <c r="E2071" s="1" t="n">
        <v>169.73</v>
      </c>
      <c r="F2071" s="1" t="n">
        <v>35445500</v>
      </c>
      <c r="G2071" s="1" t="n">
        <v>169</v>
      </c>
      <c r="I2071" s="6" t="e">
        <f aca="false">IF(ROW(E2071) - 1 &gt;= $I$1,SUM(E2071:E2071(E2071,1 - $I$1, 0)) / $I$1,"")</f>
        <v>#VALUE!</v>
      </c>
      <c r="J2071" s="6" t="e">
        <f aca="false">IF(ROW(E2071) - 1 &gt;= $J$1,SUM(E2071:E2071(E2071,1 - $J$1, 0)) / $J$1,"")</f>
        <v>#VALUE!</v>
      </c>
      <c r="L2071" s="7" t="e">
        <f aca="true">IF(ROW(E2071) - 1 &gt;= $L$1,IF(OFFSET(I2071, -1, 0) = "", I2071, ((E2071 - L2070) * $K$4) + L2070), "")</f>
        <v>#VALUE!</v>
      </c>
      <c r="M2071" s="7" t="e">
        <f aca="true">IF(ROW(E2071) - 1 &gt;= $M$1,IF(OFFSET(J2071, -1, 0) = "", J2071, ((E2071 - M2070) * $K$6) + M2070), "")</f>
        <v>#VALUE!</v>
      </c>
      <c r="N2071" s="3" t="e">
        <f aca="false">IF(M2071&lt;&gt;"", L2071-M2071, "")</f>
        <v>#VALUE!</v>
      </c>
      <c r="P2071" s="9" t="e">
        <f aca="false">IF(ROW(E2071) - 1 &gt;= $P$1, IF(OFFSET(N2071, 1- $P$1, 0) &lt;&gt; "", SUM(N2071:N2071(N2071, 1 - $P$1, 0)) / $P$1, ""), "")</f>
        <v>#VALUE!</v>
      </c>
      <c r="Q2071" s="4" t="e">
        <f aca="true">IF(ROW(N2071) - 1 &gt;= $P$1,IF(OFFSET(P2071, -1, 0) = "", P2071, ((N2071 - Q2070) * $O$5) + Q2070), "")</f>
        <v>#VALUE!</v>
      </c>
      <c r="R2071" s="4" t="e">
        <f aca="false">IF(Q2071&lt;&gt;"", N2071 - Q2071, "")</f>
        <v>#VALUE!</v>
      </c>
    </row>
    <row collapsed="false" customFormat="false" customHeight="true" hidden="false" ht="14.4" outlineLevel="0" r="2072">
      <c r="A2072" s="5" t="n">
        <v>39566</v>
      </c>
      <c r="B2072" s="1" t="n">
        <v>169.75</v>
      </c>
      <c r="C2072" s="1" t="n">
        <v>173.75</v>
      </c>
      <c r="D2072" s="1" t="n">
        <v>169.13</v>
      </c>
      <c r="E2072" s="1" t="n">
        <v>172.24</v>
      </c>
      <c r="F2072" s="1" t="n">
        <v>28114800</v>
      </c>
      <c r="G2072" s="1" t="n">
        <v>171.5</v>
      </c>
      <c r="I2072" s="6" t="e">
        <f aca="false">IF(ROW(E2072) - 1 &gt;= $I$1,SUM(E2072:E2072(E2072,1 - $I$1, 0)) / $I$1,"")</f>
        <v>#VALUE!</v>
      </c>
      <c r="J2072" s="6" t="e">
        <f aca="false">IF(ROW(E2072) - 1 &gt;= $J$1,SUM(E2072:E2072(E2072,1 - $J$1, 0)) / $J$1,"")</f>
        <v>#VALUE!</v>
      </c>
      <c r="L2072" s="7" t="e">
        <f aca="true">IF(ROW(E2072) - 1 &gt;= $L$1,IF(OFFSET(I2072, -1, 0) = "", I2072, ((E2072 - L2071) * $K$4) + L2071), "")</f>
        <v>#VALUE!</v>
      </c>
      <c r="M2072" s="7" t="e">
        <f aca="true">IF(ROW(E2072) - 1 &gt;= $M$1,IF(OFFSET(J2072, -1, 0) = "", J2072, ((E2072 - M2071) * $K$6) + M2071), "")</f>
        <v>#VALUE!</v>
      </c>
      <c r="N2072" s="3" t="e">
        <f aca="false">IF(M2072&lt;&gt;"", L2072-M2072, "")</f>
        <v>#VALUE!</v>
      </c>
      <c r="P2072" s="9" t="e">
        <f aca="false">IF(ROW(E2072) - 1 &gt;= $P$1, IF(OFFSET(N2072, 1- $P$1, 0) &lt;&gt; "", SUM(N2072:N2072(N2072, 1 - $P$1, 0)) / $P$1, ""), "")</f>
        <v>#VALUE!</v>
      </c>
      <c r="Q2072" s="4" t="e">
        <f aca="true">IF(ROW(N2072) - 1 &gt;= $P$1,IF(OFFSET(P2072, -1, 0) = "", P2072, ((N2072 - Q2071) * $O$5) + Q2071), "")</f>
        <v>#VALUE!</v>
      </c>
      <c r="R2072" s="4" t="e">
        <f aca="false">IF(Q2072&lt;&gt;"", N2072 - Q2072, "")</f>
        <v>#VALUE!</v>
      </c>
    </row>
    <row collapsed="false" customFormat="false" customHeight="true" hidden="false" ht="14.4" outlineLevel="0" r="2073">
      <c r="A2073" s="5" t="n">
        <v>39567</v>
      </c>
      <c r="B2073" s="1" t="n">
        <v>171.11</v>
      </c>
      <c r="C2073" s="1" t="n">
        <v>175.66</v>
      </c>
      <c r="D2073" s="1" t="n">
        <v>170.25</v>
      </c>
      <c r="E2073" s="1" t="n">
        <v>175.05</v>
      </c>
      <c r="F2073" s="1" t="n">
        <v>32981300</v>
      </c>
      <c r="G2073" s="1" t="n">
        <v>174.3</v>
      </c>
      <c r="I2073" s="6" t="e">
        <f aca="false">IF(ROW(E2073) - 1 &gt;= $I$1,SUM(E2073:E2073(E2073,1 - $I$1, 0)) / $I$1,"")</f>
        <v>#VALUE!</v>
      </c>
      <c r="J2073" s="6" t="e">
        <f aca="false">IF(ROW(E2073) - 1 &gt;= $J$1,SUM(E2073:E2073(E2073,1 - $J$1, 0)) / $J$1,"")</f>
        <v>#VALUE!</v>
      </c>
      <c r="L2073" s="7" t="e">
        <f aca="true">IF(ROW(E2073) - 1 &gt;= $L$1,IF(OFFSET(I2073, -1, 0) = "", I2073, ((E2073 - L2072) * $K$4) + L2072), "")</f>
        <v>#VALUE!</v>
      </c>
      <c r="M2073" s="7" t="e">
        <f aca="true">IF(ROW(E2073) - 1 &gt;= $M$1,IF(OFFSET(J2073, -1, 0) = "", J2073, ((E2073 - M2072) * $K$6) + M2072), "")</f>
        <v>#VALUE!</v>
      </c>
      <c r="N2073" s="3" t="e">
        <f aca="false">IF(M2073&lt;&gt;"", L2073-M2073, "")</f>
        <v>#VALUE!</v>
      </c>
      <c r="P2073" s="9" t="e">
        <f aca="false">IF(ROW(E2073) - 1 &gt;= $P$1, IF(OFFSET(N2073, 1- $P$1, 0) &lt;&gt; "", SUM(N2073:N2073(N2073, 1 - $P$1, 0)) / $P$1, ""), "")</f>
        <v>#VALUE!</v>
      </c>
      <c r="Q2073" s="4" t="e">
        <f aca="true">IF(ROW(N2073) - 1 &gt;= $P$1,IF(OFFSET(P2073, -1, 0) = "", P2073, ((N2073 - Q2072) * $O$5) + Q2072), "")</f>
        <v>#VALUE!</v>
      </c>
      <c r="R2073" s="4" t="e">
        <f aca="false">IF(Q2073&lt;&gt;"", N2073 - Q2073, "")</f>
        <v>#VALUE!</v>
      </c>
    </row>
    <row collapsed="false" customFormat="false" customHeight="true" hidden="false" ht="14.4" outlineLevel="0" r="2074">
      <c r="A2074" s="5" t="n">
        <v>39568</v>
      </c>
      <c r="B2074" s="1" t="n">
        <v>176.19</v>
      </c>
      <c r="C2074" s="1" t="n">
        <v>180</v>
      </c>
      <c r="D2074" s="1" t="n">
        <v>172.92</v>
      </c>
      <c r="E2074" s="1" t="n">
        <v>173.95</v>
      </c>
      <c r="F2074" s="1" t="n">
        <v>40697300</v>
      </c>
      <c r="G2074" s="1" t="n">
        <v>173.21</v>
      </c>
      <c r="I2074" s="6" t="e">
        <f aca="false">IF(ROW(E2074) - 1 &gt;= $I$1,SUM(E2074:E2074(E2074,1 - $I$1, 0)) / $I$1,"")</f>
        <v>#VALUE!</v>
      </c>
      <c r="J2074" s="6" t="e">
        <f aca="false">IF(ROW(E2074) - 1 &gt;= $J$1,SUM(E2074:E2074(E2074,1 - $J$1, 0)) / $J$1,"")</f>
        <v>#VALUE!</v>
      </c>
      <c r="L2074" s="7" t="e">
        <f aca="true">IF(ROW(E2074) - 1 &gt;= $L$1,IF(OFFSET(I2074, -1, 0) = "", I2074, ((E2074 - L2073) * $K$4) + L2073), "")</f>
        <v>#VALUE!</v>
      </c>
      <c r="M2074" s="7" t="e">
        <f aca="true">IF(ROW(E2074) - 1 &gt;= $M$1,IF(OFFSET(J2074, -1, 0) = "", J2074, ((E2074 - M2073) * $K$6) + M2073), "")</f>
        <v>#VALUE!</v>
      </c>
      <c r="N2074" s="3" t="e">
        <f aca="false">IF(M2074&lt;&gt;"", L2074-M2074, "")</f>
        <v>#VALUE!</v>
      </c>
      <c r="P2074" s="9" t="e">
        <f aca="false">IF(ROW(E2074) - 1 &gt;= $P$1, IF(OFFSET(N2074, 1- $P$1, 0) &lt;&gt; "", SUM(N2074:N2074(N2074, 1 - $P$1, 0)) / $P$1, ""), "")</f>
        <v>#VALUE!</v>
      </c>
      <c r="Q2074" s="4" t="e">
        <f aca="true">IF(ROW(N2074) - 1 &gt;= $P$1,IF(OFFSET(P2074, -1, 0) = "", P2074, ((N2074 - Q2073) * $O$5) + Q2073), "")</f>
        <v>#VALUE!</v>
      </c>
      <c r="R2074" s="4" t="e">
        <f aca="false">IF(Q2074&lt;&gt;"", N2074 - Q2074, "")</f>
        <v>#VALUE!</v>
      </c>
    </row>
    <row collapsed="false" customFormat="false" customHeight="true" hidden="false" ht="14.4" outlineLevel="0" r="2075">
      <c r="A2075" s="5" t="n">
        <v>39569</v>
      </c>
      <c r="B2075" s="1" t="n">
        <v>174.96</v>
      </c>
      <c r="C2075" s="1" t="n">
        <v>180</v>
      </c>
      <c r="D2075" s="1" t="n">
        <v>174.86</v>
      </c>
      <c r="E2075" s="1" t="n">
        <v>180</v>
      </c>
      <c r="F2075" s="1" t="n">
        <v>32270600</v>
      </c>
      <c r="G2075" s="1" t="n">
        <v>179.23</v>
      </c>
      <c r="I2075" s="6" t="e">
        <f aca="false">IF(ROW(E2075) - 1 &gt;= $I$1,SUM(E2075:E2075(E2075,1 - $I$1, 0)) / $I$1,"")</f>
        <v>#VALUE!</v>
      </c>
      <c r="J2075" s="6" t="e">
        <f aca="false">IF(ROW(E2075) - 1 &gt;= $J$1,SUM(E2075:E2075(E2075,1 - $J$1, 0)) / $J$1,"")</f>
        <v>#VALUE!</v>
      </c>
      <c r="L2075" s="7" t="e">
        <f aca="true">IF(ROW(E2075) - 1 &gt;= $L$1,IF(OFFSET(I2075, -1, 0) = "", I2075, ((E2075 - L2074) * $K$4) + L2074), "")</f>
        <v>#VALUE!</v>
      </c>
      <c r="M2075" s="7" t="e">
        <f aca="true">IF(ROW(E2075) - 1 &gt;= $M$1,IF(OFFSET(J2075, -1, 0) = "", J2075, ((E2075 - M2074) * $K$6) + M2074), "")</f>
        <v>#VALUE!</v>
      </c>
      <c r="N2075" s="3" t="e">
        <f aca="false">IF(M2075&lt;&gt;"", L2075-M2075, "")</f>
        <v>#VALUE!</v>
      </c>
      <c r="P2075" s="9" t="e">
        <f aca="false">IF(ROW(E2075) - 1 &gt;= $P$1, IF(OFFSET(N2075, 1- $P$1, 0) &lt;&gt; "", SUM(N2075:N2075(N2075, 1 - $P$1, 0)) / $P$1, ""), "")</f>
        <v>#VALUE!</v>
      </c>
      <c r="Q2075" s="4" t="e">
        <f aca="true">IF(ROW(N2075) - 1 &gt;= $P$1,IF(OFFSET(P2075, -1, 0) = "", P2075, ((N2075 - Q2074) * $O$5) + Q2074), "")</f>
        <v>#VALUE!</v>
      </c>
      <c r="R2075" s="4" t="e">
        <f aca="false">IF(Q2075&lt;&gt;"", N2075 - Q2075, "")</f>
        <v>#VALUE!</v>
      </c>
    </row>
    <row collapsed="false" customFormat="false" customHeight="true" hidden="false" ht="14.4" outlineLevel="0" r="2076">
      <c r="A2076" s="5" t="n">
        <v>39570</v>
      </c>
      <c r="B2076" s="1" t="n">
        <v>180.19</v>
      </c>
      <c r="C2076" s="1" t="n">
        <v>181.92</v>
      </c>
      <c r="D2076" s="1" t="n">
        <v>178.55</v>
      </c>
      <c r="E2076" s="1" t="n">
        <v>180.94</v>
      </c>
      <c r="F2076" s="1" t="n">
        <v>35931500</v>
      </c>
      <c r="G2076" s="1" t="n">
        <v>180.17</v>
      </c>
      <c r="I2076" s="6" t="e">
        <f aca="false">IF(ROW(E2076) - 1 &gt;= $I$1,SUM(E2076:E2076(E2076,1 - $I$1, 0)) / $I$1,"")</f>
        <v>#VALUE!</v>
      </c>
      <c r="J2076" s="6" t="e">
        <f aca="false">IF(ROW(E2076) - 1 &gt;= $J$1,SUM(E2076:E2076(E2076,1 - $J$1, 0)) / $J$1,"")</f>
        <v>#VALUE!</v>
      </c>
      <c r="L2076" s="7" t="e">
        <f aca="true">IF(ROW(E2076) - 1 &gt;= $L$1,IF(OFFSET(I2076, -1, 0) = "", I2076, ((E2076 - L2075) * $K$4) + L2075), "")</f>
        <v>#VALUE!</v>
      </c>
      <c r="M2076" s="7" t="e">
        <f aca="true">IF(ROW(E2076) - 1 &gt;= $M$1,IF(OFFSET(J2076, -1, 0) = "", J2076, ((E2076 - M2075) * $K$6) + M2075), "")</f>
        <v>#VALUE!</v>
      </c>
      <c r="N2076" s="3" t="e">
        <f aca="false">IF(M2076&lt;&gt;"", L2076-M2076, "")</f>
        <v>#VALUE!</v>
      </c>
      <c r="P2076" s="9" t="e">
        <f aca="false">IF(ROW(E2076) - 1 &gt;= $P$1, IF(OFFSET(N2076, 1- $P$1, 0) &lt;&gt; "", SUM(N2076:N2076(N2076, 1 - $P$1, 0)) / $P$1, ""), "")</f>
        <v>#VALUE!</v>
      </c>
      <c r="Q2076" s="4" t="e">
        <f aca="true">IF(ROW(N2076) - 1 &gt;= $P$1,IF(OFFSET(P2076, -1, 0) = "", P2076, ((N2076 - Q2075) * $O$5) + Q2075), "")</f>
        <v>#VALUE!</v>
      </c>
      <c r="R2076" s="4" t="e">
        <f aca="false">IF(Q2076&lt;&gt;"", N2076 - Q2076, "")</f>
        <v>#VALUE!</v>
      </c>
    </row>
    <row collapsed="false" customFormat="false" customHeight="true" hidden="false" ht="14.4" outlineLevel="0" r="2077">
      <c r="A2077" s="5" t="n">
        <v>39573</v>
      </c>
      <c r="B2077" s="1" t="n">
        <v>181.92</v>
      </c>
      <c r="C2077" s="1" t="n">
        <v>185.31</v>
      </c>
      <c r="D2077" s="1" t="n">
        <v>181.05</v>
      </c>
      <c r="E2077" s="1" t="n">
        <v>184.73</v>
      </c>
      <c r="F2077" s="1" t="n">
        <v>30519900</v>
      </c>
      <c r="G2077" s="1" t="n">
        <v>183.94</v>
      </c>
      <c r="I2077" s="6" t="e">
        <f aca="false">IF(ROW(E2077) - 1 &gt;= $I$1,SUM(E2077:E2077(E2077,1 - $I$1, 0)) / $I$1,"")</f>
        <v>#VALUE!</v>
      </c>
      <c r="J2077" s="6" t="e">
        <f aca="false">IF(ROW(E2077) - 1 &gt;= $J$1,SUM(E2077:E2077(E2077,1 - $J$1, 0)) / $J$1,"")</f>
        <v>#VALUE!</v>
      </c>
      <c r="L2077" s="7" t="e">
        <f aca="true">IF(ROW(E2077) - 1 &gt;= $L$1,IF(OFFSET(I2077, -1, 0) = "", I2077, ((E2077 - L2076) * $K$4) + L2076), "")</f>
        <v>#VALUE!</v>
      </c>
      <c r="M2077" s="7" t="e">
        <f aca="true">IF(ROW(E2077) - 1 &gt;= $M$1,IF(OFFSET(J2077, -1, 0) = "", J2077, ((E2077 - M2076) * $K$6) + M2076), "")</f>
        <v>#VALUE!</v>
      </c>
      <c r="N2077" s="3" t="e">
        <f aca="false">IF(M2077&lt;&gt;"", L2077-M2077, "")</f>
        <v>#VALUE!</v>
      </c>
      <c r="P2077" s="9" t="e">
        <f aca="false">IF(ROW(E2077) - 1 &gt;= $P$1, IF(OFFSET(N2077, 1- $P$1, 0) &lt;&gt; "", SUM(N2077:N2077(N2077, 1 - $P$1, 0)) / $P$1, ""), "")</f>
        <v>#VALUE!</v>
      </c>
      <c r="Q2077" s="4" t="e">
        <f aca="true">IF(ROW(N2077) - 1 &gt;= $P$1,IF(OFFSET(P2077, -1, 0) = "", P2077, ((N2077 - Q2076) * $O$5) + Q2076), "")</f>
        <v>#VALUE!</v>
      </c>
      <c r="R2077" s="4" t="e">
        <f aca="false">IF(Q2077&lt;&gt;"", N2077 - Q2077, "")</f>
        <v>#VALUE!</v>
      </c>
    </row>
    <row collapsed="false" customFormat="false" customHeight="true" hidden="false" ht="14.4" outlineLevel="0" r="2078">
      <c r="A2078" s="5" t="n">
        <v>39574</v>
      </c>
      <c r="B2078" s="1" t="n">
        <v>184.66</v>
      </c>
      <c r="C2078" s="1" t="n">
        <v>187.12</v>
      </c>
      <c r="D2078" s="1" t="n">
        <v>182.18</v>
      </c>
      <c r="E2078" s="1" t="n">
        <v>186.66</v>
      </c>
      <c r="F2078" s="1" t="n">
        <v>32816800</v>
      </c>
      <c r="G2078" s="1" t="n">
        <v>185.86</v>
      </c>
      <c r="I2078" s="6" t="e">
        <f aca="false">IF(ROW(E2078) - 1 &gt;= $I$1,SUM(E2078:E2078(E2078,1 - $I$1, 0)) / $I$1,"")</f>
        <v>#VALUE!</v>
      </c>
      <c r="J2078" s="6" t="e">
        <f aca="false">IF(ROW(E2078) - 1 &gt;= $J$1,SUM(E2078:E2078(E2078,1 - $J$1, 0)) / $J$1,"")</f>
        <v>#VALUE!</v>
      </c>
      <c r="L2078" s="7" t="e">
        <f aca="true">IF(ROW(E2078) - 1 &gt;= $L$1,IF(OFFSET(I2078, -1, 0) = "", I2078, ((E2078 - L2077) * $K$4) + L2077), "")</f>
        <v>#VALUE!</v>
      </c>
      <c r="M2078" s="7" t="e">
        <f aca="true">IF(ROW(E2078) - 1 &gt;= $M$1,IF(OFFSET(J2078, -1, 0) = "", J2078, ((E2078 - M2077) * $K$6) + M2077), "")</f>
        <v>#VALUE!</v>
      </c>
      <c r="N2078" s="3" t="e">
        <f aca="false">IF(M2078&lt;&gt;"", L2078-M2078, "")</f>
        <v>#VALUE!</v>
      </c>
      <c r="P2078" s="9" t="e">
        <f aca="false">IF(ROW(E2078) - 1 &gt;= $P$1, IF(OFFSET(N2078, 1- $P$1, 0) &lt;&gt; "", SUM(N2078:N2078(N2078, 1 - $P$1, 0)) / $P$1, ""), "")</f>
        <v>#VALUE!</v>
      </c>
      <c r="Q2078" s="4" t="e">
        <f aca="true">IF(ROW(N2078) - 1 &gt;= $P$1,IF(OFFSET(P2078, -1, 0) = "", P2078, ((N2078 - Q2077) * $O$5) + Q2077), "")</f>
        <v>#VALUE!</v>
      </c>
      <c r="R2078" s="4" t="e">
        <f aca="false">IF(Q2078&lt;&gt;"", N2078 - Q2078, "")</f>
        <v>#VALUE!</v>
      </c>
    </row>
    <row collapsed="false" customFormat="false" customHeight="true" hidden="false" ht="14.4" outlineLevel="0" r="2079">
      <c r="A2079" s="5" t="n">
        <v>39575</v>
      </c>
      <c r="B2079" s="1" t="n">
        <v>186.05</v>
      </c>
      <c r="C2079" s="1" t="n">
        <v>188.2</v>
      </c>
      <c r="D2079" s="1" t="n">
        <v>180.54</v>
      </c>
      <c r="E2079" s="1" t="n">
        <v>182.59</v>
      </c>
      <c r="F2079" s="1" t="n">
        <v>41326200</v>
      </c>
      <c r="G2079" s="1" t="n">
        <v>181.81</v>
      </c>
      <c r="I2079" s="6" t="e">
        <f aca="false">IF(ROW(E2079) - 1 &gt;= $I$1,SUM(E2079:E2079(E2079,1 - $I$1, 0)) / $I$1,"")</f>
        <v>#VALUE!</v>
      </c>
      <c r="J2079" s="6" t="e">
        <f aca="false">IF(ROW(E2079) - 1 &gt;= $J$1,SUM(E2079:E2079(E2079,1 - $J$1, 0)) / $J$1,"")</f>
        <v>#VALUE!</v>
      </c>
      <c r="L2079" s="7" t="e">
        <f aca="true">IF(ROW(E2079) - 1 &gt;= $L$1,IF(OFFSET(I2079, -1, 0) = "", I2079, ((E2079 - L2078) * $K$4) + L2078), "")</f>
        <v>#VALUE!</v>
      </c>
      <c r="M2079" s="7" t="e">
        <f aca="true">IF(ROW(E2079) - 1 &gt;= $M$1,IF(OFFSET(J2079, -1, 0) = "", J2079, ((E2079 - M2078) * $K$6) + M2078), "")</f>
        <v>#VALUE!</v>
      </c>
      <c r="N2079" s="3" t="e">
        <f aca="false">IF(M2079&lt;&gt;"", L2079-M2079, "")</f>
        <v>#VALUE!</v>
      </c>
      <c r="P2079" s="9" t="e">
        <f aca="false">IF(ROW(E2079) - 1 &gt;= $P$1, IF(OFFSET(N2079, 1- $P$1, 0) &lt;&gt; "", SUM(N2079:N2079(N2079, 1 - $P$1, 0)) / $P$1, ""), "")</f>
        <v>#VALUE!</v>
      </c>
      <c r="Q2079" s="4" t="e">
        <f aca="true">IF(ROW(N2079) - 1 &gt;= $P$1,IF(OFFSET(P2079, -1, 0) = "", P2079, ((N2079 - Q2078) * $O$5) + Q2078), "")</f>
        <v>#VALUE!</v>
      </c>
      <c r="R2079" s="4" t="e">
        <f aca="false">IF(Q2079&lt;&gt;"", N2079 - Q2079, "")</f>
        <v>#VALUE!</v>
      </c>
    </row>
    <row collapsed="false" customFormat="false" customHeight="true" hidden="false" ht="14.4" outlineLevel="0" r="2080">
      <c r="A2080" s="5" t="n">
        <v>39576</v>
      </c>
      <c r="B2080" s="1" t="n">
        <v>183.77</v>
      </c>
      <c r="C2080" s="1" t="n">
        <v>186.5</v>
      </c>
      <c r="D2080" s="1" t="n">
        <v>183.07</v>
      </c>
      <c r="E2080" s="1" t="n">
        <v>185.06</v>
      </c>
      <c r="F2080" s="1" t="n">
        <v>32110200</v>
      </c>
      <c r="G2080" s="1" t="n">
        <v>184.27</v>
      </c>
      <c r="I2080" s="6" t="e">
        <f aca="false">IF(ROW(E2080) - 1 &gt;= $I$1,SUM(E2080:E2080(E2080,1 - $I$1, 0)) / $I$1,"")</f>
        <v>#VALUE!</v>
      </c>
      <c r="J2080" s="6" t="e">
        <f aca="false">IF(ROW(E2080) - 1 &gt;= $J$1,SUM(E2080:E2080(E2080,1 - $J$1, 0)) / $J$1,"")</f>
        <v>#VALUE!</v>
      </c>
      <c r="L2080" s="7" t="e">
        <f aca="true">IF(ROW(E2080) - 1 &gt;= $L$1,IF(OFFSET(I2080, -1, 0) = "", I2080, ((E2080 - L2079) * $K$4) + L2079), "")</f>
        <v>#VALUE!</v>
      </c>
      <c r="M2080" s="7" t="e">
        <f aca="true">IF(ROW(E2080) - 1 &gt;= $M$1,IF(OFFSET(J2080, -1, 0) = "", J2080, ((E2080 - M2079) * $K$6) + M2079), "")</f>
        <v>#VALUE!</v>
      </c>
      <c r="N2080" s="3" t="e">
        <f aca="false">IF(M2080&lt;&gt;"", L2080-M2080, "")</f>
        <v>#VALUE!</v>
      </c>
      <c r="P2080" s="9" t="e">
        <f aca="false">IF(ROW(E2080) - 1 &gt;= $P$1, IF(OFFSET(N2080, 1- $P$1, 0) &lt;&gt; "", SUM(N2080:N2080(N2080, 1 - $P$1, 0)) / $P$1, ""), "")</f>
        <v>#VALUE!</v>
      </c>
      <c r="Q2080" s="4" t="e">
        <f aca="true">IF(ROW(N2080) - 1 &gt;= $P$1,IF(OFFSET(P2080, -1, 0) = "", P2080, ((N2080 - Q2079) * $O$5) + Q2079), "")</f>
        <v>#VALUE!</v>
      </c>
      <c r="R2080" s="4" t="e">
        <f aca="false">IF(Q2080&lt;&gt;"", N2080 - Q2080, "")</f>
        <v>#VALUE!</v>
      </c>
    </row>
    <row collapsed="false" customFormat="false" customHeight="true" hidden="false" ht="14.4" outlineLevel="0" r="2081">
      <c r="A2081" s="5" t="n">
        <v>39577</v>
      </c>
      <c r="B2081" s="1" t="n">
        <v>183.16</v>
      </c>
      <c r="C2081" s="1" t="n">
        <v>184.25</v>
      </c>
      <c r="D2081" s="1" t="n">
        <v>181.37</v>
      </c>
      <c r="E2081" s="1" t="n">
        <v>183.45</v>
      </c>
      <c r="F2081" s="1" t="n">
        <v>24038300</v>
      </c>
      <c r="G2081" s="1" t="n">
        <v>182.67</v>
      </c>
      <c r="I2081" s="6" t="e">
        <f aca="false">IF(ROW(E2081) - 1 &gt;= $I$1,SUM(E2081:E2081(E2081,1 - $I$1, 0)) / $I$1,"")</f>
        <v>#VALUE!</v>
      </c>
      <c r="J2081" s="6" t="e">
        <f aca="false">IF(ROW(E2081) - 1 &gt;= $J$1,SUM(E2081:E2081(E2081,1 - $J$1, 0)) / $J$1,"")</f>
        <v>#VALUE!</v>
      </c>
      <c r="L2081" s="7" t="e">
        <f aca="true">IF(ROW(E2081) - 1 &gt;= $L$1,IF(OFFSET(I2081, -1, 0) = "", I2081, ((E2081 - L2080) * $K$4) + L2080), "")</f>
        <v>#VALUE!</v>
      </c>
      <c r="M2081" s="7" t="e">
        <f aca="true">IF(ROW(E2081) - 1 &gt;= $M$1,IF(OFFSET(J2081, -1, 0) = "", J2081, ((E2081 - M2080) * $K$6) + M2080), "")</f>
        <v>#VALUE!</v>
      </c>
      <c r="N2081" s="3" t="e">
        <f aca="false">IF(M2081&lt;&gt;"", L2081-M2081, "")</f>
        <v>#VALUE!</v>
      </c>
      <c r="P2081" s="9" t="e">
        <f aca="false">IF(ROW(E2081) - 1 &gt;= $P$1, IF(OFFSET(N2081, 1- $P$1, 0) &lt;&gt; "", SUM(N2081:N2081(N2081, 1 - $P$1, 0)) / $P$1, ""), "")</f>
        <v>#VALUE!</v>
      </c>
      <c r="Q2081" s="4" t="e">
        <f aca="true">IF(ROW(N2081) - 1 &gt;= $P$1,IF(OFFSET(P2081, -1, 0) = "", P2081, ((N2081 - Q2080) * $O$5) + Q2080), "")</f>
        <v>#VALUE!</v>
      </c>
      <c r="R2081" s="4" t="e">
        <f aca="false">IF(Q2081&lt;&gt;"", N2081 - Q2081, "")</f>
        <v>#VALUE!</v>
      </c>
    </row>
    <row collapsed="false" customFormat="false" customHeight="true" hidden="false" ht="14.4" outlineLevel="0" r="2082">
      <c r="A2082" s="5" t="n">
        <v>39580</v>
      </c>
      <c r="B2082" s="1" t="n">
        <v>185.21</v>
      </c>
      <c r="C2082" s="1" t="n">
        <v>188.87</v>
      </c>
      <c r="D2082" s="1" t="n">
        <v>182.85</v>
      </c>
      <c r="E2082" s="1" t="n">
        <v>188.16</v>
      </c>
      <c r="F2082" s="1" t="n">
        <v>29234400</v>
      </c>
      <c r="G2082" s="1" t="n">
        <v>187.36</v>
      </c>
      <c r="I2082" s="6" t="e">
        <f aca="false">IF(ROW(E2082) - 1 &gt;= $I$1,SUM(E2082:E2082(E2082,1 - $I$1, 0)) / $I$1,"")</f>
        <v>#VALUE!</v>
      </c>
      <c r="J2082" s="6" t="e">
        <f aca="false">IF(ROW(E2082) - 1 &gt;= $J$1,SUM(E2082:E2082(E2082,1 - $J$1, 0)) / $J$1,"")</f>
        <v>#VALUE!</v>
      </c>
      <c r="L2082" s="7" t="e">
        <f aca="true">IF(ROW(E2082) - 1 &gt;= $L$1,IF(OFFSET(I2082, -1, 0) = "", I2082, ((E2082 - L2081) * $K$4) + L2081), "")</f>
        <v>#VALUE!</v>
      </c>
      <c r="M2082" s="7" t="e">
        <f aca="true">IF(ROW(E2082) - 1 &gt;= $M$1,IF(OFFSET(J2082, -1, 0) = "", J2082, ((E2082 - M2081) * $K$6) + M2081), "")</f>
        <v>#VALUE!</v>
      </c>
      <c r="N2082" s="3" t="e">
        <f aca="false">IF(M2082&lt;&gt;"", L2082-M2082, "")</f>
        <v>#VALUE!</v>
      </c>
      <c r="P2082" s="9" t="e">
        <f aca="false">IF(ROW(E2082) - 1 &gt;= $P$1, IF(OFFSET(N2082, 1- $P$1, 0) &lt;&gt; "", SUM(N2082:N2082(N2082, 1 - $P$1, 0)) / $P$1, ""), "")</f>
        <v>#VALUE!</v>
      </c>
      <c r="Q2082" s="4" t="e">
        <f aca="true">IF(ROW(N2082) - 1 &gt;= $P$1,IF(OFFSET(P2082, -1, 0) = "", P2082, ((N2082 - Q2081) * $O$5) + Q2081), "")</f>
        <v>#VALUE!</v>
      </c>
      <c r="R2082" s="4" t="e">
        <f aca="false">IF(Q2082&lt;&gt;"", N2082 - Q2082, "")</f>
        <v>#VALUE!</v>
      </c>
    </row>
    <row collapsed="false" customFormat="false" customHeight="true" hidden="false" ht="14.4" outlineLevel="0" r="2083">
      <c r="A2083" s="5" t="n">
        <v>39581</v>
      </c>
      <c r="B2083" s="1" t="n">
        <v>188.61</v>
      </c>
      <c r="C2083" s="1" t="n">
        <v>191.45</v>
      </c>
      <c r="D2083" s="1" t="n">
        <v>187.86</v>
      </c>
      <c r="E2083" s="1" t="n">
        <v>189.96</v>
      </c>
      <c r="F2083" s="1" t="n">
        <v>29401300</v>
      </c>
      <c r="G2083" s="1" t="n">
        <v>189.15</v>
      </c>
      <c r="I2083" s="6" t="e">
        <f aca="false">IF(ROW(E2083) - 1 &gt;= $I$1,SUM(E2083:E2083(E2083,1 - $I$1, 0)) / $I$1,"")</f>
        <v>#VALUE!</v>
      </c>
      <c r="J2083" s="6" t="e">
        <f aca="false">IF(ROW(E2083) - 1 &gt;= $J$1,SUM(E2083:E2083(E2083,1 - $J$1, 0)) / $J$1,"")</f>
        <v>#VALUE!</v>
      </c>
      <c r="L2083" s="7" t="e">
        <f aca="true">IF(ROW(E2083) - 1 &gt;= $L$1,IF(OFFSET(I2083, -1, 0) = "", I2083, ((E2083 - L2082) * $K$4) + L2082), "")</f>
        <v>#VALUE!</v>
      </c>
      <c r="M2083" s="7" t="e">
        <f aca="true">IF(ROW(E2083) - 1 &gt;= $M$1,IF(OFFSET(J2083, -1, 0) = "", J2083, ((E2083 - M2082) * $K$6) + M2082), "")</f>
        <v>#VALUE!</v>
      </c>
      <c r="N2083" s="3" t="e">
        <f aca="false">IF(M2083&lt;&gt;"", L2083-M2083, "")</f>
        <v>#VALUE!</v>
      </c>
      <c r="P2083" s="9" t="e">
        <f aca="false">IF(ROW(E2083) - 1 &gt;= $P$1, IF(OFFSET(N2083, 1- $P$1, 0) &lt;&gt; "", SUM(N2083:N2083(N2083, 1 - $P$1, 0)) / $P$1, ""), "")</f>
        <v>#VALUE!</v>
      </c>
      <c r="Q2083" s="4" t="e">
        <f aca="true">IF(ROW(N2083) - 1 &gt;= $P$1,IF(OFFSET(P2083, -1, 0) = "", P2083, ((N2083 - Q2082) * $O$5) + Q2082), "")</f>
        <v>#VALUE!</v>
      </c>
      <c r="R2083" s="4" t="e">
        <f aca="false">IF(Q2083&lt;&gt;"", N2083 - Q2083, "")</f>
        <v>#VALUE!</v>
      </c>
    </row>
    <row collapsed="false" customFormat="false" customHeight="true" hidden="false" ht="14.4" outlineLevel="0" r="2084">
      <c r="A2084" s="5" t="n">
        <v>39582</v>
      </c>
      <c r="B2084" s="1" t="n">
        <v>191.23</v>
      </c>
      <c r="C2084" s="1" t="n">
        <v>192.24</v>
      </c>
      <c r="D2084" s="1" t="n">
        <v>185.57</v>
      </c>
      <c r="E2084" s="1" t="n">
        <v>186.26</v>
      </c>
      <c r="F2084" s="1" t="n">
        <v>32743700</v>
      </c>
      <c r="G2084" s="1" t="n">
        <v>185.46</v>
      </c>
      <c r="I2084" s="6" t="e">
        <f aca="false">IF(ROW(E2084) - 1 &gt;= $I$1,SUM(E2084:E2084(E2084,1 - $I$1, 0)) / $I$1,"")</f>
        <v>#VALUE!</v>
      </c>
      <c r="J2084" s="6" t="e">
        <f aca="false">IF(ROW(E2084) - 1 &gt;= $J$1,SUM(E2084:E2084(E2084,1 - $J$1, 0)) / $J$1,"")</f>
        <v>#VALUE!</v>
      </c>
      <c r="L2084" s="7" t="e">
        <f aca="true">IF(ROW(E2084) - 1 &gt;= $L$1,IF(OFFSET(I2084, -1, 0) = "", I2084, ((E2084 - L2083) * $K$4) + L2083), "")</f>
        <v>#VALUE!</v>
      </c>
      <c r="M2084" s="7" t="e">
        <f aca="true">IF(ROW(E2084) - 1 &gt;= $M$1,IF(OFFSET(J2084, -1, 0) = "", J2084, ((E2084 - M2083) * $K$6) + M2083), "")</f>
        <v>#VALUE!</v>
      </c>
      <c r="N2084" s="3" t="e">
        <f aca="false">IF(M2084&lt;&gt;"", L2084-M2084, "")</f>
        <v>#VALUE!</v>
      </c>
      <c r="P2084" s="9" t="e">
        <f aca="false">IF(ROW(E2084) - 1 &gt;= $P$1, IF(OFFSET(N2084, 1- $P$1, 0) &lt;&gt; "", SUM(N2084:N2084(N2084, 1 - $P$1, 0)) / $P$1, ""), "")</f>
        <v>#VALUE!</v>
      </c>
      <c r="Q2084" s="4" t="e">
        <f aca="true">IF(ROW(N2084) - 1 &gt;= $P$1,IF(OFFSET(P2084, -1, 0) = "", P2084, ((N2084 - Q2083) * $O$5) + Q2083), "")</f>
        <v>#VALUE!</v>
      </c>
      <c r="R2084" s="4" t="e">
        <f aca="false">IF(Q2084&lt;&gt;"", N2084 - Q2084, "")</f>
        <v>#VALUE!</v>
      </c>
    </row>
    <row collapsed="false" customFormat="false" customHeight="true" hidden="false" ht="14.4" outlineLevel="0" r="2085">
      <c r="A2085" s="5" t="n">
        <v>39583</v>
      </c>
      <c r="B2085" s="1" t="n">
        <v>186.81</v>
      </c>
      <c r="C2085" s="1" t="n">
        <v>189.9</v>
      </c>
      <c r="D2085" s="1" t="n">
        <v>184.2</v>
      </c>
      <c r="E2085" s="1" t="n">
        <v>189.73</v>
      </c>
      <c r="F2085" s="1" t="n">
        <v>31186000</v>
      </c>
      <c r="G2085" s="1" t="n">
        <v>188.92</v>
      </c>
      <c r="I2085" s="6" t="e">
        <f aca="false">IF(ROW(E2085) - 1 &gt;= $I$1,SUM(E2085:E2085(E2085,1 - $I$1, 0)) / $I$1,"")</f>
        <v>#VALUE!</v>
      </c>
      <c r="J2085" s="6" t="e">
        <f aca="false">IF(ROW(E2085) - 1 &gt;= $J$1,SUM(E2085:E2085(E2085,1 - $J$1, 0)) / $J$1,"")</f>
        <v>#VALUE!</v>
      </c>
      <c r="L2085" s="7" t="e">
        <f aca="true">IF(ROW(E2085) - 1 &gt;= $L$1,IF(OFFSET(I2085, -1, 0) = "", I2085, ((E2085 - L2084) * $K$4) + L2084), "")</f>
        <v>#VALUE!</v>
      </c>
      <c r="M2085" s="7" t="e">
        <f aca="true">IF(ROW(E2085) - 1 &gt;= $M$1,IF(OFFSET(J2085, -1, 0) = "", J2085, ((E2085 - M2084) * $K$6) + M2084), "")</f>
        <v>#VALUE!</v>
      </c>
      <c r="N2085" s="3" t="e">
        <f aca="false">IF(M2085&lt;&gt;"", L2085-M2085, "")</f>
        <v>#VALUE!</v>
      </c>
      <c r="P2085" s="9" t="e">
        <f aca="false">IF(ROW(E2085) - 1 &gt;= $P$1, IF(OFFSET(N2085, 1- $P$1, 0) &lt;&gt; "", SUM(N2085:N2085(N2085, 1 - $P$1, 0)) / $P$1, ""), "")</f>
        <v>#VALUE!</v>
      </c>
      <c r="Q2085" s="4" t="e">
        <f aca="true">IF(ROW(N2085) - 1 &gt;= $P$1,IF(OFFSET(P2085, -1, 0) = "", P2085, ((N2085 - Q2084) * $O$5) + Q2084), "")</f>
        <v>#VALUE!</v>
      </c>
      <c r="R2085" s="4" t="e">
        <f aca="false">IF(Q2085&lt;&gt;"", N2085 - Q2085, "")</f>
        <v>#VALUE!</v>
      </c>
    </row>
    <row collapsed="false" customFormat="false" customHeight="true" hidden="false" ht="14.4" outlineLevel="0" r="2086">
      <c r="A2086" s="5" t="n">
        <v>39584</v>
      </c>
      <c r="B2086" s="1" t="n">
        <v>190.11</v>
      </c>
      <c r="C2086" s="1" t="n">
        <v>190.3</v>
      </c>
      <c r="D2086" s="1" t="n">
        <v>187</v>
      </c>
      <c r="E2086" s="1" t="n">
        <v>187.62</v>
      </c>
      <c r="F2086" s="1" t="n">
        <v>27348900</v>
      </c>
      <c r="G2086" s="1" t="n">
        <v>186.82</v>
      </c>
      <c r="I2086" s="6" t="e">
        <f aca="false">IF(ROW(E2086) - 1 &gt;= $I$1,SUM(E2086:E2086(E2086,1 - $I$1, 0)) / $I$1,"")</f>
        <v>#VALUE!</v>
      </c>
      <c r="J2086" s="6" t="e">
        <f aca="false">IF(ROW(E2086) - 1 &gt;= $J$1,SUM(E2086:E2086(E2086,1 - $J$1, 0)) / $J$1,"")</f>
        <v>#VALUE!</v>
      </c>
      <c r="L2086" s="7" t="e">
        <f aca="true">IF(ROW(E2086) - 1 &gt;= $L$1,IF(OFFSET(I2086, -1, 0) = "", I2086, ((E2086 - L2085) * $K$4) + L2085), "")</f>
        <v>#VALUE!</v>
      </c>
      <c r="M2086" s="7" t="e">
        <f aca="true">IF(ROW(E2086) - 1 &gt;= $M$1,IF(OFFSET(J2086, -1, 0) = "", J2086, ((E2086 - M2085) * $K$6) + M2085), "")</f>
        <v>#VALUE!</v>
      </c>
      <c r="N2086" s="3" t="e">
        <f aca="false">IF(M2086&lt;&gt;"", L2086-M2086, "")</f>
        <v>#VALUE!</v>
      </c>
      <c r="P2086" s="9" t="e">
        <f aca="false">IF(ROW(E2086) - 1 &gt;= $P$1, IF(OFFSET(N2086, 1- $P$1, 0) &lt;&gt; "", SUM(N2086:N2086(N2086, 1 - $P$1, 0)) / $P$1, ""), "")</f>
        <v>#VALUE!</v>
      </c>
      <c r="Q2086" s="4" t="e">
        <f aca="true">IF(ROW(N2086) - 1 &gt;= $P$1,IF(OFFSET(P2086, -1, 0) = "", P2086, ((N2086 - Q2085) * $O$5) + Q2085), "")</f>
        <v>#VALUE!</v>
      </c>
      <c r="R2086" s="4" t="e">
        <f aca="false">IF(Q2086&lt;&gt;"", N2086 - Q2086, "")</f>
        <v>#VALUE!</v>
      </c>
    </row>
    <row collapsed="false" customFormat="false" customHeight="true" hidden="false" ht="14.4" outlineLevel="0" r="2087">
      <c r="A2087" s="5" t="n">
        <v>39587</v>
      </c>
      <c r="B2087" s="1" t="n">
        <v>187.86</v>
      </c>
      <c r="C2087" s="1" t="n">
        <v>188.69</v>
      </c>
      <c r="D2087" s="1" t="n">
        <v>181.3</v>
      </c>
      <c r="E2087" s="1" t="n">
        <v>183.6</v>
      </c>
      <c r="F2087" s="1" t="n">
        <v>33779300</v>
      </c>
      <c r="G2087" s="1" t="n">
        <v>182.82</v>
      </c>
      <c r="I2087" s="6" t="e">
        <f aca="false">IF(ROW(E2087) - 1 &gt;= $I$1,SUM(E2087:E2087(E2087,1 - $I$1, 0)) / $I$1,"")</f>
        <v>#VALUE!</v>
      </c>
      <c r="J2087" s="6" t="e">
        <f aca="false">IF(ROW(E2087) - 1 &gt;= $J$1,SUM(E2087:E2087(E2087,1 - $J$1, 0)) / $J$1,"")</f>
        <v>#VALUE!</v>
      </c>
      <c r="L2087" s="7" t="e">
        <f aca="true">IF(ROW(E2087) - 1 &gt;= $L$1,IF(OFFSET(I2087, -1, 0) = "", I2087, ((E2087 - L2086) * $K$4) + L2086), "")</f>
        <v>#VALUE!</v>
      </c>
      <c r="M2087" s="7" t="e">
        <f aca="true">IF(ROW(E2087) - 1 &gt;= $M$1,IF(OFFSET(J2087, -1, 0) = "", J2087, ((E2087 - M2086) * $K$6) + M2086), "")</f>
        <v>#VALUE!</v>
      </c>
      <c r="N2087" s="3" t="e">
        <f aca="false">IF(M2087&lt;&gt;"", L2087-M2087, "")</f>
        <v>#VALUE!</v>
      </c>
      <c r="P2087" s="9" t="e">
        <f aca="false">IF(ROW(E2087) - 1 &gt;= $P$1, IF(OFFSET(N2087, 1- $P$1, 0) &lt;&gt; "", SUM(N2087:N2087(N2087, 1 - $P$1, 0)) / $P$1, ""), "")</f>
        <v>#VALUE!</v>
      </c>
      <c r="Q2087" s="4" t="e">
        <f aca="true">IF(ROW(N2087) - 1 &gt;= $P$1,IF(OFFSET(P2087, -1, 0) = "", P2087, ((N2087 - Q2086) * $O$5) + Q2086), "")</f>
        <v>#VALUE!</v>
      </c>
      <c r="R2087" s="4" t="e">
        <f aca="false">IF(Q2087&lt;&gt;"", N2087 - Q2087, "")</f>
        <v>#VALUE!</v>
      </c>
    </row>
    <row collapsed="false" customFormat="false" customHeight="true" hidden="false" ht="14.4" outlineLevel="0" r="2088">
      <c r="A2088" s="5" t="n">
        <v>39588</v>
      </c>
      <c r="B2088" s="1" t="n">
        <v>181.82</v>
      </c>
      <c r="C2088" s="1" t="n">
        <v>186.16</v>
      </c>
      <c r="D2088" s="1" t="n">
        <v>180.12</v>
      </c>
      <c r="E2088" s="1" t="n">
        <v>185.9</v>
      </c>
      <c r="F2088" s="1" t="n">
        <v>34637500</v>
      </c>
      <c r="G2088" s="1" t="n">
        <v>185.11</v>
      </c>
      <c r="I2088" s="6" t="e">
        <f aca="false">IF(ROW(E2088) - 1 &gt;= $I$1,SUM(E2088:E2088(E2088,1 - $I$1, 0)) / $I$1,"")</f>
        <v>#VALUE!</v>
      </c>
      <c r="J2088" s="6" t="e">
        <f aca="false">IF(ROW(E2088) - 1 &gt;= $J$1,SUM(E2088:E2088(E2088,1 - $J$1, 0)) / $J$1,"")</f>
        <v>#VALUE!</v>
      </c>
      <c r="L2088" s="7" t="e">
        <f aca="true">IF(ROW(E2088) - 1 &gt;= $L$1,IF(OFFSET(I2088, -1, 0) = "", I2088, ((E2088 - L2087) * $K$4) + L2087), "")</f>
        <v>#VALUE!</v>
      </c>
      <c r="M2088" s="7" t="e">
        <f aca="true">IF(ROW(E2088) - 1 &gt;= $M$1,IF(OFFSET(J2088, -1, 0) = "", J2088, ((E2088 - M2087) * $K$6) + M2087), "")</f>
        <v>#VALUE!</v>
      </c>
      <c r="N2088" s="3" t="e">
        <f aca="false">IF(M2088&lt;&gt;"", L2088-M2088, "")</f>
        <v>#VALUE!</v>
      </c>
      <c r="P2088" s="9" t="e">
        <f aca="false">IF(ROW(E2088) - 1 &gt;= $P$1, IF(OFFSET(N2088, 1- $P$1, 0) &lt;&gt; "", SUM(N2088:N2088(N2088, 1 - $P$1, 0)) / $P$1, ""), "")</f>
        <v>#VALUE!</v>
      </c>
      <c r="Q2088" s="4" t="e">
        <f aca="true">IF(ROW(N2088) - 1 &gt;= $P$1,IF(OFFSET(P2088, -1, 0) = "", P2088, ((N2088 - Q2087) * $O$5) + Q2087), "")</f>
        <v>#VALUE!</v>
      </c>
      <c r="R2088" s="4" t="e">
        <f aca="false">IF(Q2088&lt;&gt;"", N2088 - Q2088, "")</f>
        <v>#VALUE!</v>
      </c>
    </row>
    <row collapsed="false" customFormat="false" customHeight="true" hidden="false" ht="14.4" outlineLevel="0" r="2089">
      <c r="A2089" s="5" t="n">
        <v>39589</v>
      </c>
      <c r="B2089" s="1" t="n">
        <v>185.67</v>
      </c>
      <c r="C2089" s="1" t="n">
        <v>187.95</v>
      </c>
      <c r="D2089" s="1" t="n">
        <v>176.25</v>
      </c>
      <c r="E2089" s="1" t="n">
        <v>178.19</v>
      </c>
      <c r="F2089" s="1" t="n">
        <v>41344900</v>
      </c>
      <c r="G2089" s="1" t="n">
        <v>177.43</v>
      </c>
      <c r="I2089" s="6" t="e">
        <f aca="false">IF(ROW(E2089) - 1 &gt;= $I$1,SUM(E2089:E2089(E2089,1 - $I$1, 0)) / $I$1,"")</f>
        <v>#VALUE!</v>
      </c>
      <c r="J2089" s="6" t="e">
        <f aca="false">IF(ROW(E2089) - 1 &gt;= $J$1,SUM(E2089:E2089(E2089,1 - $J$1, 0)) / $J$1,"")</f>
        <v>#VALUE!</v>
      </c>
      <c r="L2089" s="7" t="e">
        <f aca="true">IF(ROW(E2089) - 1 &gt;= $L$1,IF(OFFSET(I2089, -1, 0) = "", I2089, ((E2089 - L2088) * $K$4) + L2088), "")</f>
        <v>#VALUE!</v>
      </c>
      <c r="M2089" s="7" t="e">
        <f aca="true">IF(ROW(E2089) - 1 &gt;= $M$1,IF(OFFSET(J2089, -1, 0) = "", J2089, ((E2089 - M2088) * $K$6) + M2088), "")</f>
        <v>#VALUE!</v>
      </c>
      <c r="N2089" s="3" t="e">
        <f aca="false">IF(M2089&lt;&gt;"", L2089-M2089, "")</f>
        <v>#VALUE!</v>
      </c>
      <c r="P2089" s="9" t="e">
        <f aca="false">IF(ROW(E2089) - 1 &gt;= $P$1, IF(OFFSET(N2089, 1- $P$1, 0) &lt;&gt; "", SUM(N2089:N2089(N2089, 1 - $P$1, 0)) / $P$1, ""), "")</f>
        <v>#VALUE!</v>
      </c>
      <c r="Q2089" s="4" t="e">
        <f aca="true">IF(ROW(N2089) - 1 &gt;= $P$1,IF(OFFSET(P2089, -1, 0) = "", P2089, ((N2089 - Q2088) * $O$5) + Q2088), "")</f>
        <v>#VALUE!</v>
      </c>
      <c r="R2089" s="4" t="e">
        <f aca="false">IF(Q2089&lt;&gt;"", N2089 - Q2089, "")</f>
        <v>#VALUE!</v>
      </c>
    </row>
    <row collapsed="false" customFormat="false" customHeight="true" hidden="false" ht="14.4" outlineLevel="0" r="2090">
      <c r="A2090" s="5" t="n">
        <v>39590</v>
      </c>
      <c r="B2090" s="1" t="n">
        <v>179.26</v>
      </c>
      <c r="C2090" s="1" t="n">
        <v>181.33</v>
      </c>
      <c r="D2090" s="1" t="n">
        <v>172</v>
      </c>
      <c r="E2090" s="1" t="n">
        <v>177.05</v>
      </c>
      <c r="F2090" s="1" t="n">
        <v>43097700</v>
      </c>
      <c r="G2090" s="1" t="n">
        <v>176.29</v>
      </c>
      <c r="I2090" s="6" t="e">
        <f aca="false">IF(ROW(E2090) - 1 &gt;= $I$1,SUM(E2090:E2090(E2090,1 - $I$1, 0)) / $I$1,"")</f>
        <v>#VALUE!</v>
      </c>
      <c r="J2090" s="6" t="e">
        <f aca="false">IF(ROW(E2090) - 1 &gt;= $J$1,SUM(E2090:E2090(E2090,1 - $J$1, 0)) / $J$1,"")</f>
        <v>#VALUE!</v>
      </c>
      <c r="L2090" s="7" t="e">
        <f aca="true">IF(ROW(E2090) - 1 &gt;= $L$1,IF(OFFSET(I2090, -1, 0) = "", I2090, ((E2090 - L2089) * $K$4) + L2089), "")</f>
        <v>#VALUE!</v>
      </c>
      <c r="M2090" s="7" t="e">
        <f aca="true">IF(ROW(E2090) - 1 &gt;= $M$1,IF(OFFSET(J2090, -1, 0) = "", J2090, ((E2090 - M2089) * $K$6) + M2089), "")</f>
        <v>#VALUE!</v>
      </c>
      <c r="N2090" s="3" t="e">
        <f aca="false">IF(M2090&lt;&gt;"", L2090-M2090, "")</f>
        <v>#VALUE!</v>
      </c>
      <c r="P2090" s="9" t="e">
        <f aca="false">IF(ROW(E2090) - 1 &gt;= $P$1, IF(OFFSET(N2090, 1- $P$1, 0) &lt;&gt; "", SUM(N2090:N2090(N2090, 1 - $P$1, 0)) / $P$1, ""), "")</f>
        <v>#VALUE!</v>
      </c>
      <c r="Q2090" s="4" t="e">
        <f aca="true">IF(ROW(N2090) - 1 &gt;= $P$1,IF(OFFSET(P2090, -1, 0) = "", P2090, ((N2090 - Q2089) * $O$5) + Q2089), "")</f>
        <v>#VALUE!</v>
      </c>
      <c r="R2090" s="4" t="e">
        <f aca="false">IF(Q2090&lt;&gt;"", N2090 - Q2090, "")</f>
        <v>#VALUE!</v>
      </c>
    </row>
    <row collapsed="false" customFormat="false" customHeight="true" hidden="false" ht="14.4" outlineLevel="0" r="2091">
      <c r="A2091" s="5" t="n">
        <v>39591</v>
      </c>
      <c r="B2091" s="1" t="n">
        <v>180.77</v>
      </c>
      <c r="C2091" s="1" t="n">
        <v>181.99</v>
      </c>
      <c r="D2091" s="1" t="n">
        <v>177.8</v>
      </c>
      <c r="E2091" s="1" t="n">
        <v>181.17</v>
      </c>
      <c r="F2091" s="1" t="n">
        <v>32389900</v>
      </c>
      <c r="G2091" s="1" t="n">
        <v>180.4</v>
      </c>
      <c r="I2091" s="6" t="e">
        <f aca="false">IF(ROW(E2091) - 1 &gt;= $I$1,SUM(E2091:E2091(E2091,1 - $I$1, 0)) / $I$1,"")</f>
        <v>#VALUE!</v>
      </c>
      <c r="J2091" s="6" t="e">
        <f aca="false">IF(ROW(E2091) - 1 &gt;= $J$1,SUM(E2091:E2091(E2091,1 - $J$1, 0)) / $J$1,"")</f>
        <v>#VALUE!</v>
      </c>
      <c r="L2091" s="7" t="e">
        <f aca="true">IF(ROW(E2091) - 1 &gt;= $L$1,IF(OFFSET(I2091, -1, 0) = "", I2091, ((E2091 - L2090) * $K$4) + L2090), "")</f>
        <v>#VALUE!</v>
      </c>
      <c r="M2091" s="7" t="e">
        <f aca="true">IF(ROW(E2091) - 1 &gt;= $M$1,IF(OFFSET(J2091, -1, 0) = "", J2091, ((E2091 - M2090) * $K$6) + M2090), "")</f>
        <v>#VALUE!</v>
      </c>
      <c r="N2091" s="3" t="e">
        <f aca="false">IF(M2091&lt;&gt;"", L2091-M2091, "")</f>
        <v>#VALUE!</v>
      </c>
      <c r="P2091" s="9" t="e">
        <f aca="false">IF(ROW(E2091) - 1 &gt;= $P$1, IF(OFFSET(N2091, 1- $P$1, 0) &lt;&gt; "", SUM(N2091:N2091(N2091, 1 - $P$1, 0)) / $P$1, ""), "")</f>
        <v>#VALUE!</v>
      </c>
      <c r="Q2091" s="4" t="e">
        <f aca="true">IF(ROW(N2091) - 1 &gt;= $P$1,IF(OFFSET(P2091, -1, 0) = "", P2091, ((N2091 - Q2090) * $O$5) + Q2090), "")</f>
        <v>#VALUE!</v>
      </c>
      <c r="R2091" s="4" t="e">
        <f aca="false">IF(Q2091&lt;&gt;"", N2091 - Q2091, "")</f>
        <v>#VALUE!</v>
      </c>
    </row>
    <row collapsed="false" customFormat="false" customHeight="true" hidden="false" ht="14.4" outlineLevel="0" r="2092">
      <c r="A2092" s="5" t="n">
        <v>39595</v>
      </c>
      <c r="B2092" s="1" t="n">
        <v>182.75</v>
      </c>
      <c r="C2092" s="1" t="n">
        <v>186.43</v>
      </c>
      <c r="D2092" s="1" t="n">
        <v>181.84</v>
      </c>
      <c r="E2092" s="1" t="n">
        <v>186.43</v>
      </c>
      <c r="F2092" s="1" t="n">
        <v>28210900</v>
      </c>
      <c r="G2092" s="1" t="n">
        <v>185.63</v>
      </c>
      <c r="I2092" s="6" t="e">
        <f aca="false">IF(ROW(E2092) - 1 &gt;= $I$1,SUM(E2092:E2092(E2092,1 - $I$1, 0)) / $I$1,"")</f>
        <v>#VALUE!</v>
      </c>
      <c r="J2092" s="6" t="e">
        <f aca="false">IF(ROW(E2092) - 1 &gt;= $J$1,SUM(E2092:E2092(E2092,1 - $J$1, 0)) / $J$1,"")</f>
        <v>#VALUE!</v>
      </c>
      <c r="L2092" s="7" t="e">
        <f aca="true">IF(ROW(E2092) - 1 &gt;= $L$1,IF(OFFSET(I2092, -1, 0) = "", I2092, ((E2092 - L2091) * $K$4) + L2091), "")</f>
        <v>#VALUE!</v>
      </c>
      <c r="M2092" s="7" t="e">
        <f aca="true">IF(ROW(E2092) - 1 &gt;= $M$1,IF(OFFSET(J2092, -1, 0) = "", J2092, ((E2092 - M2091) * $K$6) + M2091), "")</f>
        <v>#VALUE!</v>
      </c>
      <c r="N2092" s="3" t="e">
        <f aca="false">IF(M2092&lt;&gt;"", L2092-M2092, "")</f>
        <v>#VALUE!</v>
      </c>
      <c r="P2092" s="9" t="e">
        <f aca="false">IF(ROW(E2092) - 1 &gt;= $P$1, IF(OFFSET(N2092, 1- $P$1, 0) &lt;&gt; "", SUM(N2092:N2092(N2092, 1 - $P$1, 0)) / $P$1, ""), "")</f>
        <v>#VALUE!</v>
      </c>
      <c r="Q2092" s="4" t="e">
        <f aca="true">IF(ROW(N2092) - 1 &gt;= $P$1,IF(OFFSET(P2092, -1, 0) = "", P2092, ((N2092 - Q2091) * $O$5) + Q2091), "")</f>
        <v>#VALUE!</v>
      </c>
      <c r="R2092" s="4" t="e">
        <f aca="false">IF(Q2092&lt;&gt;"", N2092 - Q2092, "")</f>
        <v>#VALUE!</v>
      </c>
    </row>
    <row collapsed="false" customFormat="false" customHeight="true" hidden="false" ht="14.4" outlineLevel="0" r="2093">
      <c r="A2093" s="5" t="n">
        <v>39596</v>
      </c>
      <c r="B2093" s="1" t="n">
        <v>187.41</v>
      </c>
      <c r="C2093" s="1" t="n">
        <v>187.95</v>
      </c>
      <c r="D2093" s="1" t="n">
        <v>183.72</v>
      </c>
      <c r="E2093" s="1" t="n">
        <v>187.01</v>
      </c>
      <c r="F2093" s="1" t="n">
        <v>26570700</v>
      </c>
      <c r="G2093" s="1" t="n">
        <v>186.21</v>
      </c>
      <c r="I2093" s="6" t="e">
        <f aca="false">IF(ROW(E2093) - 1 &gt;= $I$1,SUM(E2093:E2093(E2093,1 - $I$1, 0)) / $I$1,"")</f>
        <v>#VALUE!</v>
      </c>
      <c r="J2093" s="6" t="e">
        <f aca="false">IF(ROW(E2093) - 1 &gt;= $J$1,SUM(E2093:E2093(E2093,1 - $J$1, 0)) / $J$1,"")</f>
        <v>#VALUE!</v>
      </c>
      <c r="L2093" s="7" t="e">
        <f aca="true">IF(ROW(E2093) - 1 &gt;= $L$1,IF(OFFSET(I2093, -1, 0) = "", I2093, ((E2093 - L2092) * $K$4) + L2092), "")</f>
        <v>#VALUE!</v>
      </c>
      <c r="M2093" s="7" t="e">
        <f aca="true">IF(ROW(E2093) - 1 &gt;= $M$1,IF(OFFSET(J2093, -1, 0) = "", J2093, ((E2093 - M2092) * $K$6) + M2092), "")</f>
        <v>#VALUE!</v>
      </c>
      <c r="N2093" s="3" t="e">
        <f aca="false">IF(M2093&lt;&gt;"", L2093-M2093, "")</f>
        <v>#VALUE!</v>
      </c>
      <c r="P2093" s="9" t="e">
        <f aca="false">IF(ROW(E2093) - 1 &gt;= $P$1, IF(OFFSET(N2093, 1- $P$1, 0) &lt;&gt; "", SUM(N2093:N2093(N2093, 1 - $P$1, 0)) / $P$1, ""), "")</f>
        <v>#VALUE!</v>
      </c>
      <c r="Q2093" s="4" t="e">
        <f aca="true">IF(ROW(N2093) - 1 &gt;= $P$1,IF(OFFSET(P2093, -1, 0) = "", P2093, ((N2093 - Q2092) * $O$5) + Q2092), "")</f>
        <v>#VALUE!</v>
      </c>
      <c r="R2093" s="4" t="e">
        <f aca="false">IF(Q2093&lt;&gt;"", N2093 - Q2093, "")</f>
        <v>#VALUE!</v>
      </c>
    </row>
    <row collapsed="false" customFormat="false" customHeight="true" hidden="false" ht="14.4" outlineLevel="0" r="2094">
      <c r="A2094" s="5" t="n">
        <v>39597</v>
      </c>
      <c r="B2094" s="1" t="n">
        <v>186.76</v>
      </c>
      <c r="C2094" s="1" t="n">
        <v>188.2</v>
      </c>
      <c r="D2094" s="1" t="n">
        <v>185.5</v>
      </c>
      <c r="E2094" s="1" t="n">
        <v>186.69</v>
      </c>
      <c r="F2094" s="1" t="n">
        <v>23113800</v>
      </c>
      <c r="G2094" s="1" t="n">
        <v>185.89</v>
      </c>
      <c r="I2094" s="6" t="e">
        <f aca="false">IF(ROW(E2094) - 1 &gt;= $I$1,SUM(E2094:E2094(E2094,1 - $I$1, 0)) / $I$1,"")</f>
        <v>#VALUE!</v>
      </c>
      <c r="J2094" s="6" t="e">
        <f aca="false">IF(ROW(E2094) - 1 &gt;= $J$1,SUM(E2094:E2094(E2094,1 - $J$1, 0)) / $J$1,"")</f>
        <v>#VALUE!</v>
      </c>
      <c r="L2094" s="7" t="e">
        <f aca="true">IF(ROW(E2094) - 1 &gt;= $L$1,IF(OFFSET(I2094, -1, 0) = "", I2094, ((E2094 - L2093) * $K$4) + L2093), "")</f>
        <v>#VALUE!</v>
      </c>
      <c r="M2094" s="7" t="e">
        <f aca="true">IF(ROW(E2094) - 1 &gt;= $M$1,IF(OFFSET(J2094, -1, 0) = "", J2094, ((E2094 - M2093) * $K$6) + M2093), "")</f>
        <v>#VALUE!</v>
      </c>
      <c r="N2094" s="3" t="e">
        <f aca="false">IF(M2094&lt;&gt;"", L2094-M2094, "")</f>
        <v>#VALUE!</v>
      </c>
      <c r="P2094" s="9" t="e">
        <f aca="false">IF(ROW(E2094) - 1 &gt;= $P$1, IF(OFFSET(N2094, 1- $P$1, 0) &lt;&gt; "", SUM(N2094:N2094(N2094, 1 - $P$1, 0)) / $P$1, ""), "")</f>
        <v>#VALUE!</v>
      </c>
      <c r="Q2094" s="4" t="e">
        <f aca="true">IF(ROW(N2094) - 1 &gt;= $P$1,IF(OFFSET(P2094, -1, 0) = "", P2094, ((N2094 - Q2093) * $O$5) + Q2093), "")</f>
        <v>#VALUE!</v>
      </c>
      <c r="R2094" s="4" t="e">
        <f aca="false">IF(Q2094&lt;&gt;"", N2094 - Q2094, "")</f>
        <v>#VALUE!</v>
      </c>
    </row>
    <row collapsed="false" customFormat="false" customHeight="true" hidden="false" ht="14.4" outlineLevel="0" r="2095">
      <c r="A2095" s="5" t="n">
        <v>39598</v>
      </c>
      <c r="B2095" s="1" t="n">
        <v>187.45</v>
      </c>
      <c r="C2095" s="1" t="n">
        <v>189.54</v>
      </c>
      <c r="D2095" s="1" t="n">
        <v>187.38</v>
      </c>
      <c r="E2095" s="1" t="n">
        <v>188.75</v>
      </c>
      <c r="F2095" s="1" t="n">
        <v>21792300</v>
      </c>
      <c r="G2095" s="1" t="n">
        <v>187.94</v>
      </c>
      <c r="I2095" s="6" t="e">
        <f aca="false">IF(ROW(E2095) - 1 &gt;= $I$1,SUM(E2095:E2095(E2095,1 - $I$1, 0)) / $I$1,"")</f>
        <v>#VALUE!</v>
      </c>
      <c r="J2095" s="6" t="e">
        <f aca="false">IF(ROW(E2095) - 1 &gt;= $J$1,SUM(E2095:E2095(E2095,1 - $J$1, 0)) / $J$1,"")</f>
        <v>#VALUE!</v>
      </c>
      <c r="L2095" s="7" t="e">
        <f aca="true">IF(ROW(E2095) - 1 &gt;= $L$1,IF(OFFSET(I2095, -1, 0) = "", I2095, ((E2095 - L2094) * $K$4) + L2094), "")</f>
        <v>#VALUE!</v>
      </c>
      <c r="M2095" s="7" t="e">
        <f aca="true">IF(ROW(E2095) - 1 &gt;= $M$1,IF(OFFSET(J2095, -1, 0) = "", J2095, ((E2095 - M2094) * $K$6) + M2094), "")</f>
        <v>#VALUE!</v>
      </c>
      <c r="N2095" s="3" t="e">
        <f aca="false">IF(M2095&lt;&gt;"", L2095-M2095, "")</f>
        <v>#VALUE!</v>
      </c>
      <c r="P2095" s="9" t="e">
        <f aca="false">IF(ROW(E2095) - 1 &gt;= $P$1, IF(OFFSET(N2095, 1- $P$1, 0) &lt;&gt; "", SUM(N2095:N2095(N2095, 1 - $P$1, 0)) / $P$1, ""), "")</f>
        <v>#VALUE!</v>
      </c>
      <c r="Q2095" s="4" t="e">
        <f aca="true">IF(ROW(N2095) - 1 &gt;= $P$1,IF(OFFSET(P2095, -1, 0) = "", P2095, ((N2095 - Q2094) * $O$5) + Q2094), "")</f>
        <v>#VALUE!</v>
      </c>
      <c r="R2095" s="4" t="e">
        <f aca="false">IF(Q2095&lt;&gt;"", N2095 - Q2095, "")</f>
        <v>#VALUE!</v>
      </c>
    </row>
    <row collapsed="false" customFormat="false" customHeight="true" hidden="false" ht="14.4" outlineLevel="0" r="2096">
      <c r="A2096" s="5" t="n">
        <v>39601</v>
      </c>
      <c r="B2096" s="1" t="n">
        <v>188.6</v>
      </c>
      <c r="C2096" s="1" t="n">
        <v>189.65</v>
      </c>
      <c r="D2096" s="1" t="n">
        <v>184.53</v>
      </c>
      <c r="E2096" s="1" t="n">
        <v>186.1</v>
      </c>
      <c r="F2096" s="1" t="n">
        <v>24280000</v>
      </c>
      <c r="G2096" s="1" t="n">
        <v>185.3</v>
      </c>
      <c r="I2096" s="6" t="e">
        <f aca="false">IF(ROW(E2096) - 1 &gt;= $I$1,SUM(E2096:E2096(E2096,1 - $I$1, 0)) / $I$1,"")</f>
        <v>#VALUE!</v>
      </c>
      <c r="J2096" s="6" t="e">
        <f aca="false">IF(ROW(E2096) - 1 &gt;= $J$1,SUM(E2096:E2096(E2096,1 - $J$1, 0)) / $J$1,"")</f>
        <v>#VALUE!</v>
      </c>
      <c r="L2096" s="7" t="e">
        <f aca="true">IF(ROW(E2096) - 1 &gt;= $L$1,IF(OFFSET(I2096, -1, 0) = "", I2096, ((E2096 - L2095) * $K$4) + L2095), "")</f>
        <v>#VALUE!</v>
      </c>
      <c r="M2096" s="7" t="e">
        <f aca="true">IF(ROW(E2096) - 1 &gt;= $M$1,IF(OFFSET(J2096, -1, 0) = "", J2096, ((E2096 - M2095) * $K$6) + M2095), "")</f>
        <v>#VALUE!</v>
      </c>
      <c r="N2096" s="3" t="e">
        <f aca="false">IF(M2096&lt;&gt;"", L2096-M2096, "")</f>
        <v>#VALUE!</v>
      </c>
      <c r="P2096" s="9" t="e">
        <f aca="false">IF(ROW(E2096) - 1 &gt;= $P$1, IF(OFFSET(N2096, 1- $P$1, 0) &lt;&gt; "", SUM(N2096:N2096(N2096, 1 - $P$1, 0)) / $P$1, ""), "")</f>
        <v>#VALUE!</v>
      </c>
      <c r="Q2096" s="4" t="e">
        <f aca="true">IF(ROW(N2096) - 1 &gt;= $P$1,IF(OFFSET(P2096, -1, 0) = "", P2096, ((N2096 - Q2095) * $O$5) + Q2095), "")</f>
        <v>#VALUE!</v>
      </c>
      <c r="R2096" s="4" t="e">
        <f aca="false">IF(Q2096&lt;&gt;"", N2096 - Q2096, "")</f>
        <v>#VALUE!</v>
      </c>
    </row>
    <row collapsed="false" customFormat="false" customHeight="true" hidden="false" ht="14.4" outlineLevel="0" r="2097">
      <c r="A2097" s="5" t="n">
        <v>39602</v>
      </c>
      <c r="B2097" s="1" t="n">
        <v>186.86</v>
      </c>
      <c r="C2097" s="1" t="n">
        <v>188.2</v>
      </c>
      <c r="D2097" s="1" t="n">
        <v>182.34</v>
      </c>
      <c r="E2097" s="1" t="n">
        <v>185.37</v>
      </c>
      <c r="F2097" s="1" t="n">
        <v>26804300</v>
      </c>
      <c r="G2097" s="1" t="n">
        <v>184.58</v>
      </c>
      <c r="I2097" s="6" t="e">
        <f aca="false">IF(ROW(E2097) - 1 &gt;= $I$1,SUM(E2097:E2097(E2097,1 - $I$1, 0)) / $I$1,"")</f>
        <v>#VALUE!</v>
      </c>
      <c r="J2097" s="6" t="e">
        <f aca="false">IF(ROW(E2097) - 1 &gt;= $J$1,SUM(E2097:E2097(E2097,1 - $J$1, 0)) / $J$1,"")</f>
        <v>#VALUE!</v>
      </c>
      <c r="L2097" s="7" t="e">
        <f aca="true">IF(ROW(E2097) - 1 &gt;= $L$1,IF(OFFSET(I2097, -1, 0) = "", I2097, ((E2097 - L2096) * $K$4) + L2096), "")</f>
        <v>#VALUE!</v>
      </c>
      <c r="M2097" s="7" t="e">
        <f aca="true">IF(ROW(E2097) - 1 &gt;= $M$1,IF(OFFSET(J2097, -1, 0) = "", J2097, ((E2097 - M2096) * $K$6) + M2096), "")</f>
        <v>#VALUE!</v>
      </c>
      <c r="N2097" s="3" t="e">
        <f aca="false">IF(M2097&lt;&gt;"", L2097-M2097, "")</f>
        <v>#VALUE!</v>
      </c>
      <c r="P2097" s="9" t="e">
        <f aca="false">IF(ROW(E2097) - 1 &gt;= $P$1, IF(OFFSET(N2097, 1- $P$1, 0) &lt;&gt; "", SUM(N2097:N2097(N2097, 1 - $P$1, 0)) / $P$1, ""), "")</f>
        <v>#VALUE!</v>
      </c>
      <c r="Q2097" s="4" t="e">
        <f aca="true">IF(ROW(N2097) - 1 &gt;= $P$1,IF(OFFSET(P2097, -1, 0) = "", P2097, ((N2097 - Q2096) * $O$5) + Q2096), "")</f>
        <v>#VALUE!</v>
      </c>
      <c r="R2097" s="4" t="e">
        <f aca="false">IF(Q2097&lt;&gt;"", N2097 - Q2097, "")</f>
        <v>#VALUE!</v>
      </c>
    </row>
    <row collapsed="false" customFormat="false" customHeight="true" hidden="false" ht="14.4" outlineLevel="0" r="2098">
      <c r="A2098" s="5" t="n">
        <v>39603</v>
      </c>
      <c r="B2098" s="1" t="n">
        <v>184.02</v>
      </c>
      <c r="C2098" s="1" t="n">
        <v>187.09</v>
      </c>
      <c r="D2098" s="1" t="n">
        <v>183.23</v>
      </c>
      <c r="E2098" s="1" t="n">
        <v>185.19</v>
      </c>
      <c r="F2098" s="1" t="n">
        <v>25963700</v>
      </c>
      <c r="G2098" s="1" t="n">
        <v>184.4</v>
      </c>
      <c r="I2098" s="6" t="e">
        <f aca="false">IF(ROW(E2098) - 1 &gt;= $I$1,SUM(E2098:E2098(E2098,1 - $I$1, 0)) / $I$1,"")</f>
        <v>#VALUE!</v>
      </c>
      <c r="J2098" s="6" t="e">
        <f aca="false">IF(ROW(E2098) - 1 &gt;= $J$1,SUM(E2098:E2098(E2098,1 - $J$1, 0)) / $J$1,"")</f>
        <v>#VALUE!</v>
      </c>
      <c r="L2098" s="7" t="e">
        <f aca="true">IF(ROW(E2098) - 1 &gt;= $L$1,IF(OFFSET(I2098, -1, 0) = "", I2098, ((E2098 - L2097) * $K$4) + L2097), "")</f>
        <v>#VALUE!</v>
      </c>
      <c r="M2098" s="7" t="e">
        <f aca="true">IF(ROW(E2098) - 1 &gt;= $M$1,IF(OFFSET(J2098, -1, 0) = "", J2098, ((E2098 - M2097) * $K$6) + M2097), "")</f>
        <v>#VALUE!</v>
      </c>
      <c r="N2098" s="3" t="e">
        <f aca="false">IF(M2098&lt;&gt;"", L2098-M2098, "")</f>
        <v>#VALUE!</v>
      </c>
      <c r="P2098" s="9" t="e">
        <f aca="false">IF(ROW(E2098) - 1 &gt;= $P$1, IF(OFFSET(N2098, 1- $P$1, 0) &lt;&gt; "", SUM(N2098:N2098(N2098, 1 - $P$1, 0)) / $P$1, ""), "")</f>
        <v>#VALUE!</v>
      </c>
      <c r="Q2098" s="4" t="e">
        <f aca="true">IF(ROW(N2098) - 1 &gt;= $P$1,IF(OFFSET(P2098, -1, 0) = "", P2098, ((N2098 - Q2097) * $O$5) + Q2097), "")</f>
        <v>#VALUE!</v>
      </c>
      <c r="R2098" s="4" t="e">
        <f aca="false">IF(Q2098&lt;&gt;"", N2098 - Q2098, "")</f>
        <v>#VALUE!</v>
      </c>
    </row>
    <row collapsed="false" customFormat="false" customHeight="true" hidden="false" ht="14.4" outlineLevel="0" r="2099">
      <c r="A2099" s="5" t="n">
        <v>39604</v>
      </c>
      <c r="B2099" s="1" t="n">
        <v>186.34</v>
      </c>
      <c r="C2099" s="1" t="n">
        <v>189.84</v>
      </c>
      <c r="D2099" s="1" t="n">
        <v>185.7</v>
      </c>
      <c r="E2099" s="1" t="n">
        <v>189.43</v>
      </c>
      <c r="F2099" s="1" t="n">
        <v>26980200</v>
      </c>
      <c r="G2099" s="1" t="n">
        <v>188.62</v>
      </c>
      <c r="I2099" s="6" t="e">
        <f aca="false">IF(ROW(E2099) - 1 &gt;= $I$1,SUM(E2099:E2099(E2099,1 - $I$1, 0)) / $I$1,"")</f>
        <v>#VALUE!</v>
      </c>
      <c r="J2099" s="6" t="e">
        <f aca="false">IF(ROW(E2099) - 1 &gt;= $J$1,SUM(E2099:E2099(E2099,1 - $J$1, 0)) / $J$1,"")</f>
        <v>#VALUE!</v>
      </c>
      <c r="L2099" s="7" t="e">
        <f aca="true">IF(ROW(E2099) - 1 &gt;= $L$1,IF(OFFSET(I2099, -1, 0) = "", I2099, ((E2099 - L2098) * $K$4) + L2098), "")</f>
        <v>#VALUE!</v>
      </c>
      <c r="M2099" s="7" t="e">
        <f aca="true">IF(ROW(E2099) - 1 &gt;= $M$1,IF(OFFSET(J2099, -1, 0) = "", J2099, ((E2099 - M2098) * $K$6) + M2098), "")</f>
        <v>#VALUE!</v>
      </c>
      <c r="N2099" s="3" t="e">
        <f aca="false">IF(M2099&lt;&gt;"", L2099-M2099, "")</f>
        <v>#VALUE!</v>
      </c>
      <c r="P2099" s="9" t="e">
        <f aca="false">IF(ROW(E2099) - 1 &gt;= $P$1, IF(OFFSET(N2099, 1- $P$1, 0) &lt;&gt; "", SUM(N2099:N2099(N2099, 1 - $P$1, 0)) / $P$1, ""), "")</f>
        <v>#VALUE!</v>
      </c>
      <c r="Q2099" s="4" t="e">
        <f aca="true">IF(ROW(N2099) - 1 &gt;= $P$1,IF(OFFSET(P2099, -1, 0) = "", P2099, ((N2099 - Q2098) * $O$5) + Q2098), "")</f>
        <v>#VALUE!</v>
      </c>
      <c r="R2099" s="4" t="e">
        <f aca="false">IF(Q2099&lt;&gt;"", N2099 - Q2099, "")</f>
        <v>#VALUE!</v>
      </c>
    </row>
    <row collapsed="false" customFormat="false" customHeight="true" hidden="false" ht="14.4" outlineLevel="0" r="2100">
      <c r="A2100" s="5" t="n">
        <v>39605</v>
      </c>
      <c r="B2100" s="1" t="n">
        <v>188</v>
      </c>
      <c r="C2100" s="1" t="n">
        <v>189.95</v>
      </c>
      <c r="D2100" s="1" t="n">
        <v>185.55</v>
      </c>
      <c r="E2100" s="1" t="n">
        <v>185.64</v>
      </c>
      <c r="F2100" s="1" t="n">
        <v>34438700</v>
      </c>
      <c r="G2100" s="1" t="n">
        <v>184.85</v>
      </c>
      <c r="I2100" s="6" t="e">
        <f aca="false">IF(ROW(E2100) - 1 &gt;= $I$1,SUM(E2100:E2100(E2100,1 - $I$1, 0)) / $I$1,"")</f>
        <v>#VALUE!</v>
      </c>
      <c r="J2100" s="6" t="e">
        <f aca="false">IF(ROW(E2100) - 1 &gt;= $J$1,SUM(E2100:E2100(E2100,1 - $J$1, 0)) / $J$1,"")</f>
        <v>#VALUE!</v>
      </c>
      <c r="L2100" s="7" t="e">
        <f aca="true">IF(ROW(E2100) - 1 &gt;= $L$1,IF(OFFSET(I2100, -1, 0) = "", I2100, ((E2100 - L2099) * $K$4) + L2099), "")</f>
        <v>#VALUE!</v>
      </c>
      <c r="M2100" s="7" t="e">
        <f aca="true">IF(ROW(E2100) - 1 &gt;= $M$1,IF(OFFSET(J2100, -1, 0) = "", J2100, ((E2100 - M2099) * $K$6) + M2099), "")</f>
        <v>#VALUE!</v>
      </c>
      <c r="N2100" s="3" t="e">
        <f aca="false">IF(M2100&lt;&gt;"", L2100-M2100, "")</f>
        <v>#VALUE!</v>
      </c>
      <c r="P2100" s="9" t="e">
        <f aca="false">IF(ROW(E2100) - 1 &gt;= $P$1, IF(OFFSET(N2100, 1- $P$1, 0) &lt;&gt; "", SUM(N2100:N2100(N2100, 1 - $P$1, 0)) / $P$1, ""), "")</f>
        <v>#VALUE!</v>
      </c>
      <c r="Q2100" s="4" t="e">
        <f aca="true">IF(ROW(N2100) - 1 &gt;= $P$1,IF(OFFSET(P2100, -1, 0) = "", P2100, ((N2100 - Q2099) * $O$5) + Q2099), "")</f>
        <v>#VALUE!</v>
      </c>
      <c r="R2100" s="4" t="e">
        <f aca="false">IF(Q2100&lt;&gt;"", N2100 - Q2100, "")</f>
        <v>#VALUE!</v>
      </c>
    </row>
    <row collapsed="false" customFormat="false" customHeight="true" hidden="false" ht="14.4" outlineLevel="0" r="2101">
      <c r="A2101" s="5" t="n">
        <v>39608</v>
      </c>
      <c r="B2101" s="1" t="n">
        <v>184.79</v>
      </c>
      <c r="C2101" s="1" t="n">
        <v>184.94</v>
      </c>
      <c r="D2101" s="1" t="n">
        <v>175.75</v>
      </c>
      <c r="E2101" s="1" t="n">
        <v>181.61</v>
      </c>
      <c r="F2101" s="1" t="n">
        <v>67442600</v>
      </c>
      <c r="G2101" s="1" t="n">
        <v>180.83</v>
      </c>
      <c r="I2101" s="6" t="e">
        <f aca="false">IF(ROW(E2101) - 1 &gt;= $I$1,SUM(E2101:E2101(E2101,1 - $I$1, 0)) / $I$1,"")</f>
        <v>#VALUE!</v>
      </c>
      <c r="J2101" s="6" t="e">
        <f aca="false">IF(ROW(E2101) - 1 &gt;= $J$1,SUM(E2101:E2101(E2101,1 - $J$1, 0)) / $J$1,"")</f>
        <v>#VALUE!</v>
      </c>
      <c r="L2101" s="7" t="e">
        <f aca="true">IF(ROW(E2101) - 1 &gt;= $L$1,IF(OFFSET(I2101, -1, 0) = "", I2101, ((E2101 - L2100) * $K$4) + L2100), "")</f>
        <v>#VALUE!</v>
      </c>
      <c r="M2101" s="7" t="e">
        <f aca="true">IF(ROW(E2101) - 1 &gt;= $M$1,IF(OFFSET(J2101, -1, 0) = "", J2101, ((E2101 - M2100) * $K$6) + M2100), "")</f>
        <v>#VALUE!</v>
      </c>
      <c r="N2101" s="3" t="e">
        <f aca="false">IF(M2101&lt;&gt;"", L2101-M2101, "")</f>
        <v>#VALUE!</v>
      </c>
      <c r="P2101" s="9" t="e">
        <f aca="false">IF(ROW(E2101) - 1 &gt;= $P$1, IF(OFFSET(N2101, 1- $P$1, 0) &lt;&gt; "", SUM(N2101:N2101(N2101, 1 - $P$1, 0)) / $P$1, ""), "")</f>
        <v>#VALUE!</v>
      </c>
      <c r="Q2101" s="4" t="e">
        <f aca="true">IF(ROW(N2101) - 1 &gt;= $P$1,IF(OFFSET(P2101, -1, 0) = "", P2101, ((N2101 - Q2100) * $O$5) + Q2100), "")</f>
        <v>#VALUE!</v>
      </c>
      <c r="R2101" s="4" t="e">
        <f aca="false">IF(Q2101&lt;&gt;"", N2101 - Q2101, "")</f>
        <v>#VALUE!</v>
      </c>
    </row>
    <row collapsed="false" customFormat="false" customHeight="true" hidden="false" ht="14.4" outlineLevel="0" r="2102">
      <c r="A2102" s="5" t="n">
        <v>39609</v>
      </c>
      <c r="B2102" s="1" t="n">
        <v>180.51</v>
      </c>
      <c r="C2102" s="1" t="n">
        <v>186.78</v>
      </c>
      <c r="D2102" s="1" t="n">
        <v>179.02</v>
      </c>
      <c r="E2102" s="1" t="n">
        <v>185.64</v>
      </c>
      <c r="F2102" s="1" t="n">
        <v>40728600</v>
      </c>
      <c r="G2102" s="1" t="n">
        <v>184.85</v>
      </c>
      <c r="I2102" s="6" t="e">
        <f aca="false">IF(ROW(E2102) - 1 &gt;= $I$1,SUM(E2102:E2102(E2102,1 - $I$1, 0)) / $I$1,"")</f>
        <v>#VALUE!</v>
      </c>
      <c r="J2102" s="6" t="e">
        <f aca="false">IF(ROW(E2102) - 1 &gt;= $J$1,SUM(E2102:E2102(E2102,1 - $J$1, 0)) / $J$1,"")</f>
        <v>#VALUE!</v>
      </c>
      <c r="L2102" s="7" t="e">
        <f aca="true">IF(ROW(E2102) - 1 &gt;= $L$1,IF(OFFSET(I2102, -1, 0) = "", I2102, ((E2102 - L2101) * $K$4) + L2101), "")</f>
        <v>#VALUE!</v>
      </c>
      <c r="M2102" s="7" t="e">
        <f aca="true">IF(ROW(E2102) - 1 &gt;= $M$1,IF(OFFSET(J2102, -1, 0) = "", J2102, ((E2102 - M2101) * $K$6) + M2101), "")</f>
        <v>#VALUE!</v>
      </c>
      <c r="N2102" s="3" t="e">
        <f aca="false">IF(M2102&lt;&gt;"", L2102-M2102, "")</f>
        <v>#VALUE!</v>
      </c>
      <c r="P2102" s="9" t="e">
        <f aca="false">IF(ROW(E2102) - 1 &gt;= $P$1, IF(OFFSET(N2102, 1- $P$1, 0) &lt;&gt; "", SUM(N2102:N2102(N2102, 1 - $P$1, 0)) / $P$1, ""), "")</f>
        <v>#VALUE!</v>
      </c>
      <c r="Q2102" s="4" t="e">
        <f aca="true">IF(ROW(N2102) - 1 &gt;= $P$1,IF(OFFSET(P2102, -1, 0) = "", P2102, ((N2102 - Q2101) * $O$5) + Q2101), "")</f>
        <v>#VALUE!</v>
      </c>
      <c r="R2102" s="4" t="e">
        <f aca="false">IF(Q2102&lt;&gt;"", N2102 - Q2102, "")</f>
        <v>#VALUE!</v>
      </c>
    </row>
    <row collapsed="false" customFormat="false" customHeight="true" hidden="false" ht="14.4" outlineLevel="0" r="2103">
      <c r="A2103" s="5" t="n">
        <v>39610</v>
      </c>
      <c r="B2103" s="1" t="n">
        <v>184.34</v>
      </c>
      <c r="C2103" s="1" t="n">
        <v>186</v>
      </c>
      <c r="D2103" s="1" t="n">
        <v>179.59</v>
      </c>
      <c r="E2103" s="1" t="n">
        <v>180.81</v>
      </c>
      <c r="F2103" s="1" t="n">
        <v>34341100</v>
      </c>
      <c r="G2103" s="1" t="n">
        <v>180.04</v>
      </c>
      <c r="I2103" s="6" t="e">
        <f aca="false">IF(ROW(E2103) - 1 &gt;= $I$1,SUM(E2103:E2103(E2103,1 - $I$1, 0)) / $I$1,"")</f>
        <v>#VALUE!</v>
      </c>
      <c r="J2103" s="6" t="e">
        <f aca="false">IF(ROW(E2103) - 1 &gt;= $J$1,SUM(E2103:E2103(E2103,1 - $J$1, 0)) / $J$1,"")</f>
        <v>#VALUE!</v>
      </c>
      <c r="L2103" s="7" t="e">
        <f aca="true">IF(ROW(E2103) - 1 &gt;= $L$1,IF(OFFSET(I2103, -1, 0) = "", I2103, ((E2103 - L2102) * $K$4) + L2102), "")</f>
        <v>#VALUE!</v>
      </c>
      <c r="M2103" s="7" t="e">
        <f aca="true">IF(ROW(E2103) - 1 &gt;= $M$1,IF(OFFSET(J2103, -1, 0) = "", J2103, ((E2103 - M2102) * $K$6) + M2102), "")</f>
        <v>#VALUE!</v>
      </c>
      <c r="N2103" s="3" t="e">
        <f aca="false">IF(M2103&lt;&gt;"", L2103-M2103, "")</f>
        <v>#VALUE!</v>
      </c>
      <c r="P2103" s="9" t="e">
        <f aca="false">IF(ROW(E2103) - 1 &gt;= $P$1, IF(OFFSET(N2103, 1- $P$1, 0) &lt;&gt; "", SUM(N2103:N2103(N2103, 1 - $P$1, 0)) / $P$1, ""), "")</f>
        <v>#VALUE!</v>
      </c>
      <c r="Q2103" s="4" t="e">
        <f aca="true">IF(ROW(N2103) - 1 &gt;= $P$1,IF(OFFSET(P2103, -1, 0) = "", P2103, ((N2103 - Q2102) * $O$5) + Q2102), "")</f>
        <v>#VALUE!</v>
      </c>
      <c r="R2103" s="4" t="e">
        <f aca="false">IF(Q2103&lt;&gt;"", N2103 - Q2103, "")</f>
        <v>#VALUE!</v>
      </c>
    </row>
    <row collapsed="false" customFormat="false" customHeight="true" hidden="false" ht="14.4" outlineLevel="0" r="2104">
      <c r="A2104" s="5" t="n">
        <v>39611</v>
      </c>
      <c r="B2104" s="1" t="n">
        <v>181.49</v>
      </c>
      <c r="C2104" s="1" t="n">
        <v>182.6</v>
      </c>
      <c r="D2104" s="1" t="n">
        <v>171.2</v>
      </c>
      <c r="E2104" s="1" t="n">
        <v>173.26</v>
      </c>
      <c r="F2104" s="1" t="n">
        <v>46726200</v>
      </c>
      <c r="G2104" s="1" t="n">
        <v>172.52</v>
      </c>
      <c r="I2104" s="6" t="e">
        <f aca="false">IF(ROW(E2104) - 1 &gt;= $I$1,SUM(E2104:E2104(E2104,1 - $I$1, 0)) / $I$1,"")</f>
        <v>#VALUE!</v>
      </c>
      <c r="J2104" s="6" t="e">
        <f aca="false">IF(ROW(E2104) - 1 &gt;= $J$1,SUM(E2104:E2104(E2104,1 - $J$1, 0)) / $J$1,"")</f>
        <v>#VALUE!</v>
      </c>
      <c r="L2104" s="7" t="e">
        <f aca="true">IF(ROW(E2104) - 1 &gt;= $L$1,IF(OFFSET(I2104, -1, 0) = "", I2104, ((E2104 - L2103) * $K$4) + L2103), "")</f>
        <v>#VALUE!</v>
      </c>
      <c r="M2104" s="7" t="e">
        <f aca="true">IF(ROW(E2104) - 1 &gt;= $M$1,IF(OFFSET(J2104, -1, 0) = "", J2104, ((E2104 - M2103) * $K$6) + M2103), "")</f>
        <v>#VALUE!</v>
      </c>
      <c r="N2104" s="3" t="e">
        <f aca="false">IF(M2104&lt;&gt;"", L2104-M2104, "")</f>
        <v>#VALUE!</v>
      </c>
      <c r="P2104" s="9" t="e">
        <f aca="false">IF(ROW(E2104) - 1 &gt;= $P$1, IF(OFFSET(N2104, 1- $P$1, 0) &lt;&gt; "", SUM(N2104:N2104(N2104, 1 - $P$1, 0)) / $P$1, ""), "")</f>
        <v>#VALUE!</v>
      </c>
      <c r="Q2104" s="4" t="e">
        <f aca="true">IF(ROW(N2104) - 1 &gt;= $P$1,IF(OFFSET(P2104, -1, 0) = "", P2104, ((N2104 - Q2103) * $O$5) + Q2103), "")</f>
        <v>#VALUE!</v>
      </c>
      <c r="R2104" s="4" t="e">
        <f aca="false">IF(Q2104&lt;&gt;"", N2104 - Q2104, "")</f>
        <v>#VALUE!</v>
      </c>
    </row>
    <row collapsed="false" customFormat="false" customHeight="true" hidden="false" ht="14.4" outlineLevel="0" r="2105">
      <c r="A2105" s="5" t="n">
        <v>39612</v>
      </c>
      <c r="B2105" s="1" t="n">
        <v>171.64</v>
      </c>
      <c r="C2105" s="1" t="n">
        <v>174.16</v>
      </c>
      <c r="D2105" s="1" t="n">
        <v>165.31</v>
      </c>
      <c r="E2105" s="1" t="n">
        <v>172.37</v>
      </c>
      <c r="F2105" s="1" t="n">
        <v>48069900</v>
      </c>
      <c r="G2105" s="1" t="n">
        <v>171.63</v>
      </c>
      <c r="I2105" s="6" t="e">
        <f aca="false">IF(ROW(E2105) - 1 &gt;= $I$1,SUM(E2105:E2105(E2105,1 - $I$1, 0)) / $I$1,"")</f>
        <v>#VALUE!</v>
      </c>
      <c r="J2105" s="6" t="e">
        <f aca="false">IF(ROW(E2105) - 1 &gt;= $J$1,SUM(E2105:E2105(E2105,1 - $J$1, 0)) / $J$1,"")</f>
        <v>#VALUE!</v>
      </c>
      <c r="L2105" s="7" t="e">
        <f aca="true">IF(ROW(E2105) - 1 &gt;= $L$1,IF(OFFSET(I2105, -1, 0) = "", I2105, ((E2105 - L2104) * $K$4) + L2104), "")</f>
        <v>#VALUE!</v>
      </c>
      <c r="M2105" s="7" t="e">
        <f aca="true">IF(ROW(E2105) - 1 &gt;= $M$1,IF(OFFSET(J2105, -1, 0) = "", J2105, ((E2105 - M2104) * $K$6) + M2104), "")</f>
        <v>#VALUE!</v>
      </c>
      <c r="N2105" s="3" t="e">
        <f aca="false">IF(M2105&lt;&gt;"", L2105-M2105, "")</f>
        <v>#VALUE!</v>
      </c>
      <c r="P2105" s="9" t="e">
        <f aca="false">IF(ROW(E2105) - 1 &gt;= $P$1, IF(OFFSET(N2105, 1- $P$1, 0) &lt;&gt; "", SUM(N2105:N2105(N2105, 1 - $P$1, 0)) / $P$1, ""), "")</f>
        <v>#VALUE!</v>
      </c>
      <c r="Q2105" s="4" t="e">
        <f aca="true">IF(ROW(N2105) - 1 &gt;= $P$1,IF(OFFSET(P2105, -1, 0) = "", P2105, ((N2105 - Q2104) * $O$5) + Q2104), "")</f>
        <v>#VALUE!</v>
      </c>
      <c r="R2105" s="4" t="e">
        <f aca="false">IF(Q2105&lt;&gt;"", N2105 - Q2105, "")</f>
        <v>#VALUE!</v>
      </c>
    </row>
    <row collapsed="false" customFormat="false" customHeight="true" hidden="false" ht="14.4" outlineLevel="0" r="2106">
      <c r="A2106" s="5" t="n">
        <v>39615</v>
      </c>
      <c r="B2106" s="1" t="n">
        <v>171.3</v>
      </c>
      <c r="C2106" s="1" t="n">
        <v>177.9</v>
      </c>
      <c r="D2106" s="1" t="n">
        <v>169.07</v>
      </c>
      <c r="E2106" s="1" t="n">
        <v>176.84</v>
      </c>
      <c r="F2106" s="1" t="n">
        <v>37561800</v>
      </c>
      <c r="G2106" s="1" t="n">
        <v>176.08</v>
      </c>
      <c r="I2106" s="6" t="e">
        <f aca="false">IF(ROW(E2106) - 1 &gt;= $I$1,SUM(E2106:E2106(E2106,1 - $I$1, 0)) / $I$1,"")</f>
        <v>#VALUE!</v>
      </c>
      <c r="J2106" s="6" t="e">
        <f aca="false">IF(ROW(E2106) - 1 &gt;= $J$1,SUM(E2106:E2106(E2106,1 - $J$1, 0)) / $J$1,"")</f>
        <v>#VALUE!</v>
      </c>
      <c r="L2106" s="7" t="e">
        <f aca="true">IF(ROW(E2106) - 1 &gt;= $L$1,IF(OFFSET(I2106, -1, 0) = "", I2106, ((E2106 - L2105) * $K$4) + L2105), "")</f>
        <v>#VALUE!</v>
      </c>
      <c r="M2106" s="7" t="e">
        <f aca="true">IF(ROW(E2106) - 1 &gt;= $M$1,IF(OFFSET(J2106, -1, 0) = "", J2106, ((E2106 - M2105) * $K$6) + M2105), "")</f>
        <v>#VALUE!</v>
      </c>
      <c r="N2106" s="3" t="e">
        <f aca="false">IF(M2106&lt;&gt;"", L2106-M2106, "")</f>
        <v>#VALUE!</v>
      </c>
      <c r="P2106" s="9" t="e">
        <f aca="false">IF(ROW(E2106) - 1 &gt;= $P$1, IF(OFFSET(N2106, 1- $P$1, 0) &lt;&gt; "", SUM(N2106:N2106(N2106, 1 - $P$1, 0)) / $P$1, ""), "")</f>
        <v>#VALUE!</v>
      </c>
      <c r="Q2106" s="4" t="e">
        <f aca="true">IF(ROW(N2106) - 1 &gt;= $P$1,IF(OFFSET(P2106, -1, 0) = "", P2106, ((N2106 - Q2105) * $O$5) + Q2105), "")</f>
        <v>#VALUE!</v>
      </c>
      <c r="R2106" s="4" t="e">
        <f aca="false">IF(Q2106&lt;&gt;"", N2106 - Q2106, "")</f>
        <v>#VALUE!</v>
      </c>
    </row>
    <row collapsed="false" customFormat="false" customHeight="true" hidden="false" ht="14.4" outlineLevel="0" r="2107">
      <c r="A2107" s="5" t="n">
        <v>39616</v>
      </c>
      <c r="B2107" s="1" t="n">
        <v>178.1</v>
      </c>
      <c r="C2107" s="1" t="n">
        <v>181.99</v>
      </c>
      <c r="D2107" s="1" t="n">
        <v>177.41</v>
      </c>
      <c r="E2107" s="1" t="n">
        <v>181.43</v>
      </c>
      <c r="F2107" s="1" t="n">
        <v>32130600</v>
      </c>
      <c r="G2107" s="1" t="n">
        <v>180.65</v>
      </c>
      <c r="I2107" s="6" t="e">
        <f aca="false">IF(ROW(E2107) - 1 &gt;= $I$1,SUM(E2107:E2107(E2107,1 - $I$1, 0)) / $I$1,"")</f>
        <v>#VALUE!</v>
      </c>
      <c r="J2107" s="6" t="e">
        <f aca="false">IF(ROW(E2107) - 1 &gt;= $J$1,SUM(E2107:E2107(E2107,1 - $J$1, 0)) / $J$1,"")</f>
        <v>#VALUE!</v>
      </c>
      <c r="L2107" s="7" t="e">
        <f aca="true">IF(ROW(E2107) - 1 &gt;= $L$1,IF(OFFSET(I2107, -1, 0) = "", I2107, ((E2107 - L2106) * $K$4) + L2106), "")</f>
        <v>#VALUE!</v>
      </c>
      <c r="M2107" s="7" t="e">
        <f aca="true">IF(ROW(E2107) - 1 &gt;= $M$1,IF(OFFSET(J2107, -1, 0) = "", J2107, ((E2107 - M2106) * $K$6) + M2106), "")</f>
        <v>#VALUE!</v>
      </c>
      <c r="N2107" s="3" t="e">
        <f aca="false">IF(M2107&lt;&gt;"", L2107-M2107, "")</f>
        <v>#VALUE!</v>
      </c>
      <c r="P2107" s="9" t="e">
        <f aca="false">IF(ROW(E2107) - 1 &gt;= $P$1, IF(OFFSET(N2107, 1- $P$1, 0) &lt;&gt; "", SUM(N2107:N2107(N2107, 1 - $P$1, 0)) / $P$1, ""), "")</f>
        <v>#VALUE!</v>
      </c>
      <c r="Q2107" s="4" t="e">
        <f aca="true">IF(ROW(N2107) - 1 &gt;= $P$1,IF(OFFSET(P2107, -1, 0) = "", P2107, ((N2107 - Q2106) * $O$5) + Q2106), "")</f>
        <v>#VALUE!</v>
      </c>
      <c r="R2107" s="4" t="e">
        <f aca="false">IF(Q2107&lt;&gt;"", N2107 - Q2107, "")</f>
        <v>#VALUE!</v>
      </c>
    </row>
    <row collapsed="false" customFormat="false" customHeight="true" hidden="false" ht="14.4" outlineLevel="0" r="2108">
      <c r="A2108" s="5" t="n">
        <v>39617</v>
      </c>
      <c r="B2108" s="1" t="n">
        <v>181.12</v>
      </c>
      <c r="C2108" s="1" t="n">
        <v>182.2</v>
      </c>
      <c r="D2108" s="1" t="n">
        <v>177.35</v>
      </c>
      <c r="E2108" s="1" t="n">
        <v>178.75</v>
      </c>
      <c r="F2108" s="1" t="n">
        <v>28981000</v>
      </c>
      <c r="G2108" s="1" t="n">
        <v>177.99</v>
      </c>
      <c r="I2108" s="6" t="e">
        <f aca="false">IF(ROW(E2108) - 1 &gt;= $I$1,SUM(E2108:E2108(E2108,1 - $I$1, 0)) / $I$1,"")</f>
        <v>#VALUE!</v>
      </c>
      <c r="J2108" s="6" t="e">
        <f aca="false">IF(ROW(E2108) - 1 &gt;= $J$1,SUM(E2108:E2108(E2108,1 - $J$1, 0)) / $J$1,"")</f>
        <v>#VALUE!</v>
      </c>
      <c r="L2108" s="7" t="e">
        <f aca="true">IF(ROW(E2108) - 1 &gt;= $L$1,IF(OFFSET(I2108, -1, 0) = "", I2108, ((E2108 - L2107) * $K$4) + L2107), "")</f>
        <v>#VALUE!</v>
      </c>
      <c r="M2108" s="7" t="e">
        <f aca="true">IF(ROW(E2108) - 1 &gt;= $M$1,IF(OFFSET(J2108, -1, 0) = "", J2108, ((E2108 - M2107) * $K$6) + M2107), "")</f>
        <v>#VALUE!</v>
      </c>
      <c r="N2108" s="3" t="e">
        <f aca="false">IF(M2108&lt;&gt;"", L2108-M2108, "")</f>
        <v>#VALUE!</v>
      </c>
      <c r="P2108" s="9" t="e">
        <f aca="false">IF(ROW(E2108) - 1 &gt;= $P$1, IF(OFFSET(N2108, 1- $P$1, 0) &lt;&gt; "", SUM(N2108:N2108(N2108, 1 - $P$1, 0)) / $P$1, ""), "")</f>
        <v>#VALUE!</v>
      </c>
      <c r="Q2108" s="4" t="e">
        <f aca="true">IF(ROW(N2108) - 1 &gt;= $P$1,IF(OFFSET(P2108, -1, 0) = "", P2108, ((N2108 - Q2107) * $O$5) + Q2107), "")</f>
        <v>#VALUE!</v>
      </c>
      <c r="R2108" s="4" t="e">
        <f aca="false">IF(Q2108&lt;&gt;"", N2108 - Q2108, "")</f>
        <v>#VALUE!</v>
      </c>
    </row>
    <row collapsed="false" customFormat="false" customHeight="true" hidden="false" ht="14.4" outlineLevel="0" r="2109">
      <c r="A2109" s="5" t="n">
        <v>39618</v>
      </c>
      <c r="B2109" s="1" t="n">
        <v>178.55</v>
      </c>
      <c r="C2109" s="1" t="n">
        <v>182.34</v>
      </c>
      <c r="D2109" s="1" t="n">
        <v>176.8</v>
      </c>
      <c r="E2109" s="1" t="n">
        <v>180.9</v>
      </c>
      <c r="F2109" s="1" t="n">
        <v>28283900</v>
      </c>
      <c r="G2109" s="1" t="n">
        <v>180.13</v>
      </c>
      <c r="I2109" s="6" t="e">
        <f aca="false">IF(ROW(E2109) - 1 &gt;= $I$1,SUM(E2109:E2109(E2109,1 - $I$1, 0)) / $I$1,"")</f>
        <v>#VALUE!</v>
      </c>
      <c r="J2109" s="6" t="e">
        <f aca="false">IF(ROW(E2109) - 1 &gt;= $J$1,SUM(E2109:E2109(E2109,1 - $J$1, 0)) / $J$1,"")</f>
        <v>#VALUE!</v>
      </c>
      <c r="L2109" s="7" t="e">
        <f aca="true">IF(ROW(E2109) - 1 &gt;= $L$1,IF(OFFSET(I2109, -1, 0) = "", I2109, ((E2109 - L2108) * $K$4) + L2108), "")</f>
        <v>#VALUE!</v>
      </c>
      <c r="M2109" s="7" t="e">
        <f aca="true">IF(ROW(E2109) - 1 &gt;= $M$1,IF(OFFSET(J2109, -1, 0) = "", J2109, ((E2109 - M2108) * $K$6) + M2108), "")</f>
        <v>#VALUE!</v>
      </c>
      <c r="N2109" s="3" t="e">
        <f aca="false">IF(M2109&lt;&gt;"", L2109-M2109, "")</f>
        <v>#VALUE!</v>
      </c>
      <c r="P2109" s="9" t="e">
        <f aca="false">IF(ROW(E2109) - 1 &gt;= $P$1, IF(OFFSET(N2109, 1- $P$1, 0) &lt;&gt; "", SUM(N2109:N2109(N2109, 1 - $P$1, 0)) / $P$1, ""), "")</f>
        <v>#VALUE!</v>
      </c>
      <c r="Q2109" s="4" t="e">
        <f aca="true">IF(ROW(N2109) - 1 &gt;= $P$1,IF(OFFSET(P2109, -1, 0) = "", P2109, ((N2109 - Q2108) * $O$5) + Q2108), "")</f>
        <v>#VALUE!</v>
      </c>
      <c r="R2109" s="4" t="e">
        <f aca="false">IF(Q2109&lt;&gt;"", N2109 - Q2109, "")</f>
        <v>#VALUE!</v>
      </c>
    </row>
    <row collapsed="false" customFormat="false" customHeight="true" hidden="false" ht="14.4" outlineLevel="0" r="2110">
      <c r="A2110" s="5" t="n">
        <v>39619</v>
      </c>
      <c r="B2110" s="1" t="n">
        <v>179.35</v>
      </c>
      <c r="C2110" s="1" t="n">
        <v>181</v>
      </c>
      <c r="D2110" s="1" t="n">
        <v>175</v>
      </c>
      <c r="E2110" s="1" t="n">
        <v>175.27</v>
      </c>
      <c r="F2110" s="1" t="n">
        <v>31727400</v>
      </c>
      <c r="G2110" s="1" t="n">
        <v>174.52</v>
      </c>
      <c r="I2110" s="6" t="e">
        <f aca="false">IF(ROW(E2110) - 1 &gt;= $I$1,SUM(E2110:E2110(E2110,1 - $I$1, 0)) / $I$1,"")</f>
        <v>#VALUE!</v>
      </c>
      <c r="J2110" s="6" t="e">
        <f aca="false">IF(ROW(E2110) - 1 &gt;= $J$1,SUM(E2110:E2110(E2110,1 - $J$1, 0)) / $J$1,"")</f>
        <v>#VALUE!</v>
      </c>
      <c r="L2110" s="7" t="e">
        <f aca="true">IF(ROW(E2110) - 1 &gt;= $L$1,IF(OFFSET(I2110, -1, 0) = "", I2110, ((E2110 - L2109) * $K$4) + L2109), "")</f>
        <v>#VALUE!</v>
      </c>
      <c r="M2110" s="7" t="e">
        <f aca="true">IF(ROW(E2110) - 1 &gt;= $M$1,IF(OFFSET(J2110, -1, 0) = "", J2110, ((E2110 - M2109) * $K$6) + M2109), "")</f>
        <v>#VALUE!</v>
      </c>
      <c r="N2110" s="3" t="e">
        <f aca="false">IF(M2110&lt;&gt;"", L2110-M2110, "")</f>
        <v>#VALUE!</v>
      </c>
      <c r="P2110" s="9" t="e">
        <f aca="false">IF(ROW(E2110) - 1 &gt;= $P$1, IF(OFFSET(N2110, 1- $P$1, 0) &lt;&gt; "", SUM(N2110:N2110(N2110, 1 - $P$1, 0)) / $P$1, ""), "")</f>
        <v>#VALUE!</v>
      </c>
      <c r="Q2110" s="4" t="e">
        <f aca="true">IF(ROW(N2110) - 1 &gt;= $P$1,IF(OFFSET(P2110, -1, 0) = "", P2110, ((N2110 - Q2109) * $O$5) + Q2109), "")</f>
        <v>#VALUE!</v>
      </c>
      <c r="R2110" s="4" t="e">
        <f aca="false">IF(Q2110&lt;&gt;"", N2110 - Q2110, "")</f>
        <v>#VALUE!</v>
      </c>
    </row>
    <row collapsed="false" customFormat="false" customHeight="true" hidden="false" ht="14.4" outlineLevel="0" r="2111">
      <c r="A2111" s="5" t="n">
        <v>39622</v>
      </c>
      <c r="B2111" s="1" t="n">
        <v>174.74</v>
      </c>
      <c r="C2111" s="1" t="n">
        <v>175.88</v>
      </c>
      <c r="D2111" s="1" t="n">
        <v>171.56</v>
      </c>
      <c r="E2111" s="1" t="n">
        <v>173.16</v>
      </c>
      <c r="F2111" s="1" t="n">
        <v>23063600</v>
      </c>
      <c r="G2111" s="1" t="n">
        <v>172.42</v>
      </c>
      <c r="I2111" s="6" t="e">
        <f aca="false">IF(ROW(E2111) - 1 &gt;= $I$1,SUM(E2111:E2111(E2111,1 - $I$1, 0)) / $I$1,"")</f>
        <v>#VALUE!</v>
      </c>
      <c r="J2111" s="6" t="e">
        <f aca="false">IF(ROW(E2111) - 1 &gt;= $J$1,SUM(E2111:E2111(E2111,1 - $J$1, 0)) / $J$1,"")</f>
        <v>#VALUE!</v>
      </c>
      <c r="L2111" s="7" t="e">
        <f aca="true">IF(ROW(E2111) - 1 &gt;= $L$1,IF(OFFSET(I2111, -1, 0) = "", I2111, ((E2111 - L2110) * $K$4) + L2110), "")</f>
        <v>#VALUE!</v>
      </c>
      <c r="M2111" s="7" t="e">
        <f aca="true">IF(ROW(E2111) - 1 &gt;= $M$1,IF(OFFSET(J2111, -1, 0) = "", J2111, ((E2111 - M2110) * $K$6) + M2110), "")</f>
        <v>#VALUE!</v>
      </c>
      <c r="N2111" s="3" t="e">
        <f aca="false">IF(M2111&lt;&gt;"", L2111-M2111, "")</f>
        <v>#VALUE!</v>
      </c>
      <c r="P2111" s="9" t="e">
        <f aca="false">IF(ROW(E2111) - 1 &gt;= $P$1, IF(OFFSET(N2111, 1- $P$1, 0) &lt;&gt; "", SUM(N2111:N2111(N2111, 1 - $P$1, 0)) / $P$1, ""), "")</f>
        <v>#VALUE!</v>
      </c>
      <c r="Q2111" s="4" t="e">
        <f aca="true">IF(ROW(N2111) - 1 &gt;= $P$1,IF(OFFSET(P2111, -1, 0) = "", P2111, ((N2111 - Q2110) * $O$5) + Q2110), "")</f>
        <v>#VALUE!</v>
      </c>
      <c r="R2111" s="4" t="e">
        <f aca="false">IF(Q2111&lt;&gt;"", N2111 - Q2111, "")</f>
        <v>#VALUE!</v>
      </c>
    </row>
    <row collapsed="false" customFormat="false" customHeight="true" hidden="false" ht="14.4" outlineLevel="0" r="2112">
      <c r="A2112" s="5" t="n">
        <v>39623</v>
      </c>
      <c r="B2112" s="1" t="n">
        <v>172.37</v>
      </c>
      <c r="C2112" s="1" t="n">
        <v>175.78</v>
      </c>
      <c r="D2112" s="1" t="n">
        <v>171.63</v>
      </c>
      <c r="E2112" s="1" t="n">
        <v>173.25</v>
      </c>
      <c r="F2112" s="1" t="n">
        <v>22212400</v>
      </c>
      <c r="G2112" s="1" t="n">
        <v>172.51</v>
      </c>
      <c r="I2112" s="6" t="e">
        <f aca="false">IF(ROW(E2112) - 1 &gt;= $I$1,SUM(E2112:E2112(E2112,1 - $I$1, 0)) / $I$1,"")</f>
        <v>#VALUE!</v>
      </c>
      <c r="J2112" s="6" t="e">
        <f aca="false">IF(ROW(E2112) - 1 &gt;= $J$1,SUM(E2112:E2112(E2112,1 - $J$1, 0)) / $J$1,"")</f>
        <v>#VALUE!</v>
      </c>
      <c r="L2112" s="7" t="e">
        <f aca="true">IF(ROW(E2112) - 1 &gt;= $L$1,IF(OFFSET(I2112, -1, 0) = "", I2112, ((E2112 - L2111) * $K$4) + L2111), "")</f>
        <v>#VALUE!</v>
      </c>
      <c r="M2112" s="7" t="e">
        <f aca="true">IF(ROW(E2112) - 1 &gt;= $M$1,IF(OFFSET(J2112, -1, 0) = "", J2112, ((E2112 - M2111) * $K$6) + M2111), "")</f>
        <v>#VALUE!</v>
      </c>
      <c r="N2112" s="3" t="e">
        <f aca="false">IF(M2112&lt;&gt;"", L2112-M2112, "")</f>
        <v>#VALUE!</v>
      </c>
      <c r="P2112" s="9" t="e">
        <f aca="false">IF(ROW(E2112) - 1 &gt;= $P$1, IF(OFFSET(N2112, 1- $P$1, 0) &lt;&gt; "", SUM(N2112:N2112(N2112, 1 - $P$1, 0)) / $P$1, ""), "")</f>
        <v>#VALUE!</v>
      </c>
      <c r="Q2112" s="4" t="e">
        <f aca="true">IF(ROW(N2112) - 1 &gt;= $P$1,IF(OFFSET(P2112, -1, 0) = "", P2112, ((N2112 - Q2111) * $O$5) + Q2111), "")</f>
        <v>#VALUE!</v>
      </c>
      <c r="R2112" s="4" t="e">
        <f aca="false">IF(Q2112&lt;&gt;"", N2112 - Q2112, "")</f>
        <v>#VALUE!</v>
      </c>
    </row>
    <row collapsed="false" customFormat="false" customHeight="true" hidden="false" ht="14.4" outlineLevel="0" r="2113">
      <c r="A2113" s="5" t="n">
        <v>39624</v>
      </c>
      <c r="B2113" s="1" t="n">
        <v>174.61</v>
      </c>
      <c r="C2113" s="1" t="n">
        <v>178.83</v>
      </c>
      <c r="D2113" s="1" t="n">
        <v>173.88</v>
      </c>
      <c r="E2113" s="1" t="n">
        <v>177.39</v>
      </c>
      <c r="F2113" s="1" t="n">
        <v>23016100</v>
      </c>
      <c r="G2113" s="1" t="n">
        <v>176.63</v>
      </c>
      <c r="I2113" s="6" t="e">
        <f aca="false">IF(ROW(E2113) - 1 &gt;= $I$1,SUM(E2113:E2113(E2113,1 - $I$1, 0)) / $I$1,"")</f>
        <v>#VALUE!</v>
      </c>
      <c r="J2113" s="6" t="e">
        <f aca="false">IF(ROW(E2113) - 1 &gt;= $J$1,SUM(E2113:E2113(E2113,1 - $J$1, 0)) / $J$1,"")</f>
        <v>#VALUE!</v>
      </c>
      <c r="L2113" s="7" t="e">
        <f aca="true">IF(ROW(E2113) - 1 &gt;= $L$1,IF(OFFSET(I2113, -1, 0) = "", I2113, ((E2113 - L2112) * $K$4) + L2112), "")</f>
        <v>#VALUE!</v>
      </c>
      <c r="M2113" s="7" t="e">
        <f aca="true">IF(ROW(E2113) - 1 &gt;= $M$1,IF(OFFSET(J2113, -1, 0) = "", J2113, ((E2113 - M2112) * $K$6) + M2112), "")</f>
        <v>#VALUE!</v>
      </c>
      <c r="N2113" s="3" t="e">
        <f aca="false">IF(M2113&lt;&gt;"", L2113-M2113, "")</f>
        <v>#VALUE!</v>
      </c>
      <c r="P2113" s="9" t="e">
        <f aca="false">IF(ROW(E2113) - 1 &gt;= $P$1, IF(OFFSET(N2113, 1- $P$1, 0) &lt;&gt; "", SUM(N2113:N2113(N2113, 1 - $P$1, 0)) / $P$1, ""), "")</f>
        <v>#VALUE!</v>
      </c>
      <c r="Q2113" s="4" t="e">
        <f aca="true">IF(ROW(N2113) - 1 &gt;= $P$1,IF(OFFSET(P2113, -1, 0) = "", P2113, ((N2113 - Q2112) * $O$5) + Q2112), "")</f>
        <v>#VALUE!</v>
      </c>
      <c r="R2113" s="4" t="e">
        <f aca="false">IF(Q2113&lt;&gt;"", N2113 - Q2113, "")</f>
        <v>#VALUE!</v>
      </c>
    </row>
    <row collapsed="false" customFormat="false" customHeight="true" hidden="false" ht="14.4" outlineLevel="0" r="2114">
      <c r="A2114" s="5" t="n">
        <v>39625</v>
      </c>
      <c r="B2114" s="1" t="n">
        <v>174.07</v>
      </c>
      <c r="C2114" s="1" t="n">
        <v>174.84</v>
      </c>
      <c r="D2114" s="1" t="n">
        <v>168.01</v>
      </c>
      <c r="E2114" s="1" t="n">
        <v>168.26</v>
      </c>
      <c r="F2114" s="1" t="n">
        <v>31057500</v>
      </c>
      <c r="G2114" s="1" t="n">
        <v>167.54</v>
      </c>
      <c r="I2114" s="6" t="e">
        <f aca="false">IF(ROW(E2114) - 1 &gt;= $I$1,SUM(E2114:E2114(E2114,1 - $I$1, 0)) / $I$1,"")</f>
        <v>#VALUE!</v>
      </c>
      <c r="J2114" s="6" t="e">
        <f aca="false">IF(ROW(E2114) - 1 &gt;= $J$1,SUM(E2114:E2114(E2114,1 - $J$1, 0)) / $J$1,"")</f>
        <v>#VALUE!</v>
      </c>
      <c r="L2114" s="7" t="e">
        <f aca="true">IF(ROW(E2114) - 1 &gt;= $L$1,IF(OFFSET(I2114, -1, 0) = "", I2114, ((E2114 - L2113) * $K$4) + L2113), "")</f>
        <v>#VALUE!</v>
      </c>
      <c r="M2114" s="7" t="e">
        <f aca="true">IF(ROW(E2114) - 1 &gt;= $M$1,IF(OFFSET(J2114, -1, 0) = "", J2114, ((E2114 - M2113) * $K$6) + M2113), "")</f>
        <v>#VALUE!</v>
      </c>
      <c r="N2114" s="3" t="e">
        <f aca="false">IF(M2114&lt;&gt;"", L2114-M2114, "")</f>
        <v>#VALUE!</v>
      </c>
      <c r="P2114" s="9" t="e">
        <f aca="false">IF(ROW(E2114) - 1 &gt;= $P$1, IF(OFFSET(N2114, 1- $P$1, 0) &lt;&gt; "", SUM(N2114:N2114(N2114, 1 - $P$1, 0)) / $P$1, ""), "")</f>
        <v>#VALUE!</v>
      </c>
      <c r="Q2114" s="4" t="e">
        <f aca="true">IF(ROW(N2114) - 1 &gt;= $P$1,IF(OFFSET(P2114, -1, 0) = "", P2114, ((N2114 - Q2113) * $O$5) + Q2113), "")</f>
        <v>#VALUE!</v>
      </c>
      <c r="R2114" s="4" t="e">
        <f aca="false">IF(Q2114&lt;&gt;"", N2114 - Q2114, "")</f>
        <v>#VALUE!</v>
      </c>
    </row>
    <row collapsed="false" customFormat="false" customHeight="true" hidden="false" ht="14.4" outlineLevel="0" r="2115">
      <c r="A2115" s="5" t="n">
        <v>39626</v>
      </c>
      <c r="B2115" s="1" t="n">
        <v>166.51</v>
      </c>
      <c r="C2115" s="1" t="n">
        <v>170.57</v>
      </c>
      <c r="D2115" s="1" t="n">
        <v>164.15</v>
      </c>
      <c r="E2115" s="1" t="n">
        <v>170.09</v>
      </c>
      <c r="F2115" s="1" t="n">
        <v>37223200</v>
      </c>
      <c r="G2115" s="1" t="n">
        <v>169.36</v>
      </c>
      <c r="I2115" s="6" t="e">
        <f aca="false">IF(ROW(E2115) - 1 &gt;= $I$1,SUM(E2115:E2115(E2115,1 - $I$1, 0)) / $I$1,"")</f>
        <v>#VALUE!</v>
      </c>
      <c r="J2115" s="6" t="e">
        <f aca="false">IF(ROW(E2115) - 1 &gt;= $J$1,SUM(E2115:E2115(E2115,1 - $J$1, 0)) / $J$1,"")</f>
        <v>#VALUE!</v>
      </c>
      <c r="L2115" s="7" t="e">
        <f aca="true">IF(ROW(E2115) - 1 &gt;= $L$1,IF(OFFSET(I2115, -1, 0) = "", I2115, ((E2115 - L2114) * $K$4) + L2114), "")</f>
        <v>#VALUE!</v>
      </c>
      <c r="M2115" s="7" t="e">
        <f aca="true">IF(ROW(E2115) - 1 &gt;= $M$1,IF(OFFSET(J2115, -1, 0) = "", J2115, ((E2115 - M2114) * $K$6) + M2114), "")</f>
        <v>#VALUE!</v>
      </c>
      <c r="N2115" s="3" t="e">
        <f aca="false">IF(M2115&lt;&gt;"", L2115-M2115, "")</f>
        <v>#VALUE!</v>
      </c>
      <c r="P2115" s="9" t="e">
        <f aca="false">IF(ROW(E2115) - 1 &gt;= $P$1, IF(OFFSET(N2115, 1- $P$1, 0) &lt;&gt; "", SUM(N2115:N2115(N2115, 1 - $P$1, 0)) / $P$1, ""), "")</f>
        <v>#VALUE!</v>
      </c>
      <c r="Q2115" s="4" t="e">
        <f aca="true">IF(ROW(N2115) - 1 &gt;= $P$1,IF(OFFSET(P2115, -1, 0) = "", P2115, ((N2115 - Q2114) * $O$5) + Q2114), "")</f>
        <v>#VALUE!</v>
      </c>
      <c r="R2115" s="4" t="e">
        <f aca="false">IF(Q2115&lt;&gt;"", N2115 - Q2115, "")</f>
        <v>#VALUE!</v>
      </c>
    </row>
    <row collapsed="false" customFormat="false" customHeight="true" hidden="false" ht="14.4" outlineLevel="0" r="2116">
      <c r="A2116" s="5" t="n">
        <v>39629</v>
      </c>
      <c r="B2116" s="1" t="n">
        <v>170.19</v>
      </c>
      <c r="C2116" s="1" t="n">
        <v>172</v>
      </c>
      <c r="D2116" s="1" t="n">
        <v>166.62</v>
      </c>
      <c r="E2116" s="1" t="n">
        <v>167.44</v>
      </c>
      <c r="F2116" s="1" t="n">
        <v>24435600</v>
      </c>
      <c r="G2116" s="1" t="n">
        <v>166.72</v>
      </c>
      <c r="I2116" s="6" t="e">
        <f aca="false">IF(ROW(E2116) - 1 &gt;= $I$1,SUM(E2116:E2116(E2116,1 - $I$1, 0)) / $I$1,"")</f>
        <v>#VALUE!</v>
      </c>
      <c r="J2116" s="6" t="e">
        <f aca="false">IF(ROW(E2116) - 1 &gt;= $J$1,SUM(E2116:E2116(E2116,1 - $J$1, 0)) / $J$1,"")</f>
        <v>#VALUE!</v>
      </c>
      <c r="L2116" s="7" t="e">
        <f aca="true">IF(ROW(E2116) - 1 &gt;= $L$1,IF(OFFSET(I2116, -1, 0) = "", I2116, ((E2116 - L2115) * $K$4) + L2115), "")</f>
        <v>#VALUE!</v>
      </c>
      <c r="M2116" s="7" t="e">
        <f aca="true">IF(ROW(E2116) - 1 &gt;= $M$1,IF(OFFSET(J2116, -1, 0) = "", J2116, ((E2116 - M2115) * $K$6) + M2115), "")</f>
        <v>#VALUE!</v>
      </c>
      <c r="N2116" s="3" t="e">
        <f aca="false">IF(M2116&lt;&gt;"", L2116-M2116, "")</f>
        <v>#VALUE!</v>
      </c>
      <c r="P2116" s="9" t="e">
        <f aca="false">IF(ROW(E2116) - 1 &gt;= $P$1, IF(OFFSET(N2116, 1- $P$1, 0) &lt;&gt; "", SUM(N2116:N2116(N2116, 1 - $P$1, 0)) / $P$1, ""), "")</f>
        <v>#VALUE!</v>
      </c>
      <c r="Q2116" s="4" t="e">
        <f aca="true">IF(ROW(N2116) - 1 &gt;= $P$1,IF(OFFSET(P2116, -1, 0) = "", P2116, ((N2116 - Q2115) * $O$5) + Q2115), "")</f>
        <v>#VALUE!</v>
      </c>
      <c r="R2116" s="4" t="e">
        <f aca="false">IF(Q2116&lt;&gt;"", N2116 - Q2116, "")</f>
        <v>#VALUE!</v>
      </c>
    </row>
    <row collapsed="false" customFormat="false" customHeight="true" hidden="false" ht="14.4" outlineLevel="0" r="2117">
      <c r="A2117" s="5" t="n">
        <v>39630</v>
      </c>
      <c r="B2117" s="1" t="n">
        <v>164.23</v>
      </c>
      <c r="C2117" s="1" t="n">
        <v>174.72</v>
      </c>
      <c r="D2117" s="1" t="n">
        <v>164</v>
      </c>
      <c r="E2117" s="1" t="n">
        <v>174.68</v>
      </c>
      <c r="F2117" s="1" t="n">
        <v>39688600</v>
      </c>
      <c r="G2117" s="1" t="n">
        <v>173.93</v>
      </c>
      <c r="I2117" s="6" t="e">
        <f aca="false">IF(ROW(E2117) - 1 &gt;= $I$1,SUM(E2117:E2117(E2117,1 - $I$1, 0)) / $I$1,"")</f>
        <v>#VALUE!</v>
      </c>
      <c r="J2117" s="6" t="e">
        <f aca="false">IF(ROW(E2117) - 1 &gt;= $J$1,SUM(E2117:E2117(E2117,1 - $J$1, 0)) / $J$1,"")</f>
        <v>#VALUE!</v>
      </c>
      <c r="L2117" s="7" t="e">
        <f aca="true">IF(ROW(E2117) - 1 &gt;= $L$1,IF(OFFSET(I2117, -1, 0) = "", I2117, ((E2117 - L2116) * $K$4) + L2116), "")</f>
        <v>#VALUE!</v>
      </c>
      <c r="M2117" s="7" t="e">
        <f aca="true">IF(ROW(E2117) - 1 &gt;= $M$1,IF(OFFSET(J2117, -1, 0) = "", J2117, ((E2117 - M2116) * $K$6) + M2116), "")</f>
        <v>#VALUE!</v>
      </c>
      <c r="N2117" s="3" t="e">
        <f aca="false">IF(M2117&lt;&gt;"", L2117-M2117, "")</f>
        <v>#VALUE!</v>
      </c>
      <c r="P2117" s="9" t="e">
        <f aca="false">IF(ROW(E2117) - 1 &gt;= $P$1, IF(OFFSET(N2117, 1- $P$1, 0) &lt;&gt; "", SUM(N2117:N2117(N2117, 1 - $P$1, 0)) / $P$1, ""), "")</f>
        <v>#VALUE!</v>
      </c>
      <c r="Q2117" s="4" t="e">
        <f aca="true">IF(ROW(N2117) - 1 &gt;= $P$1,IF(OFFSET(P2117, -1, 0) = "", P2117, ((N2117 - Q2116) * $O$5) + Q2116), "")</f>
        <v>#VALUE!</v>
      </c>
      <c r="R2117" s="4" t="e">
        <f aca="false">IF(Q2117&lt;&gt;"", N2117 - Q2117, "")</f>
        <v>#VALUE!</v>
      </c>
    </row>
    <row collapsed="false" customFormat="false" customHeight="true" hidden="false" ht="14.4" outlineLevel="0" r="2118">
      <c r="A2118" s="5" t="n">
        <v>39631</v>
      </c>
      <c r="B2118" s="1" t="n">
        <v>175.2</v>
      </c>
      <c r="C2118" s="1" t="n">
        <v>177.45</v>
      </c>
      <c r="D2118" s="1" t="n">
        <v>168.18</v>
      </c>
      <c r="E2118" s="1" t="n">
        <v>168.18</v>
      </c>
      <c r="F2118" s="1" t="n">
        <v>29911400</v>
      </c>
      <c r="G2118" s="1" t="n">
        <v>167.46</v>
      </c>
      <c r="I2118" s="6" t="e">
        <f aca="false">IF(ROW(E2118) - 1 &gt;= $I$1,SUM(E2118:E2118(E2118,1 - $I$1, 0)) / $I$1,"")</f>
        <v>#VALUE!</v>
      </c>
      <c r="J2118" s="6" t="e">
        <f aca="false">IF(ROW(E2118) - 1 &gt;= $J$1,SUM(E2118:E2118(E2118,1 - $J$1, 0)) / $J$1,"")</f>
        <v>#VALUE!</v>
      </c>
      <c r="L2118" s="7" t="e">
        <f aca="true">IF(ROW(E2118) - 1 &gt;= $L$1,IF(OFFSET(I2118, -1, 0) = "", I2118, ((E2118 - L2117) * $K$4) + L2117), "")</f>
        <v>#VALUE!</v>
      </c>
      <c r="M2118" s="7" t="e">
        <f aca="true">IF(ROW(E2118) - 1 &gt;= $M$1,IF(OFFSET(J2118, -1, 0) = "", J2118, ((E2118 - M2117) * $K$6) + M2117), "")</f>
        <v>#VALUE!</v>
      </c>
      <c r="N2118" s="3" t="e">
        <f aca="false">IF(M2118&lt;&gt;"", L2118-M2118, "")</f>
        <v>#VALUE!</v>
      </c>
      <c r="P2118" s="9" t="e">
        <f aca="false">IF(ROW(E2118) - 1 &gt;= $P$1, IF(OFFSET(N2118, 1- $P$1, 0) &lt;&gt; "", SUM(N2118:N2118(N2118, 1 - $P$1, 0)) / $P$1, ""), "")</f>
        <v>#VALUE!</v>
      </c>
      <c r="Q2118" s="4" t="e">
        <f aca="true">IF(ROW(N2118) - 1 &gt;= $P$1,IF(OFFSET(P2118, -1, 0) = "", P2118, ((N2118 - Q2117) * $O$5) + Q2117), "")</f>
        <v>#VALUE!</v>
      </c>
      <c r="R2118" s="4" t="e">
        <f aca="false">IF(Q2118&lt;&gt;"", N2118 - Q2118, "")</f>
        <v>#VALUE!</v>
      </c>
    </row>
    <row collapsed="false" customFormat="false" customHeight="true" hidden="false" ht="14.4" outlineLevel="0" r="2119">
      <c r="A2119" s="5" t="n">
        <v>39632</v>
      </c>
      <c r="B2119" s="1" t="n">
        <v>169.59</v>
      </c>
      <c r="C2119" s="1" t="n">
        <v>172.17</v>
      </c>
      <c r="D2119" s="1" t="n">
        <v>165.75</v>
      </c>
      <c r="E2119" s="1" t="n">
        <v>170.12</v>
      </c>
      <c r="F2119" s="1" t="n">
        <v>18691500</v>
      </c>
      <c r="G2119" s="1" t="n">
        <v>169.39</v>
      </c>
      <c r="I2119" s="6" t="e">
        <f aca="false">IF(ROW(E2119) - 1 &gt;= $I$1,SUM(E2119:E2119(E2119,1 - $I$1, 0)) / $I$1,"")</f>
        <v>#VALUE!</v>
      </c>
      <c r="J2119" s="6" t="e">
        <f aca="false">IF(ROW(E2119) - 1 &gt;= $J$1,SUM(E2119:E2119(E2119,1 - $J$1, 0)) / $J$1,"")</f>
        <v>#VALUE!</v>
      </c>
      <c r="L2119" s="7" t="e">
        <f aca="true">IF(ROW(E2119) - 1 &gt;= $L$1,IF(OFFSET(I2119, -1, 0) = "", I2119, ((E2119 - L2118) * $K$4) + L2118), "")</f>
        <v>#VALUE!</v>
      </c>
      <c r="M2119" s="7" t="e">
        <f aca="true">IF(ROW(E2119) - 1 &gt;= $M$1,IF(OFFSET(J2119, -1, 0) = "", J2119, ((E2119 - M2118) * $K$6) + M2118), "")</f>
        <v>#VALUE!</v>
      </c>
      <c r="N2119" s="3" t="e">
        <f aca="false">IF(M2119&lt;&gt;"", L2119-M2119, "")</f>
        <v>#VALUE!</v>
      </c>
      <c r="P2119" s="9" t="e">
        <f aca="false">IF(ROW(E2119) - 1 &gt;= $P$1, IF(OFFSET(N2119, 1- $P$1, 0) &lt;&gt; "", SUM(N2119:N2119(N2119, 1 - $P$1, 0)) / $P$1, ""), "")</f>
        <v>#VALUE!</v>
      </c>
      <c r="Q2119" s="4" t="e">
        <f aca="true">IF(ROW(N2119) - 1 &gt;= $P$1,IF(OFFSET(P2119, -1, 0) = "", P2119, ((N2119 - Q2118) * $O$5) + Q2118), "")</f>
        <v>#VALUE!</v>
      </c>
      <c r="R2119" s="4" t="e">
        <f aca="false">IF(Q2119&lt;&gt;"", N2119 - Q2119, "")</f>
        <v>#VALUE!</v>
      </c>
    </row>
    <row collapsed="false" customFormat="false" customHeight="true" hidden="false" ht="14.4" outlineLevel="0" r="2120">
      <c r="A2120" s="5" t="n">
        <v>39636</v>
      </c>
      <c r="B2120" s="1" t="n">
        <v>173.16</v>
      </c>
      <c r="C2120" s="1" t="n">
        <v>177.13</v>
      </c>
      <c r="D2120" s="1" t="n">
        <v>171.9</v>
      </c>
      <c r="E2120" s="1" t="n">
        <v>175.16</v>
      </c>
      <c r="F2120" s="1" t="n">
        <v>29299700</v>
      </c>
      <c r="G2120" s="1" t="n">
        <v>174.41</v>
      </c>
      <c r="I2120" s="6" t="e">
        <f aca="false">IF(ROW(E2120) - 1 &gt;= $I$1,SUM(E2120:E2120(E2120,1 - $I$1, 0)) / $I$1,"")</f>
        <v>#VALUE!</v>
      </c>
      <c r="J2120" s="6" t="e">
        <f aca="false">IF(ROW(E2120) - 1 &gt;= $J$1,SUM(E2120:E2120(E2120,1 - $J$1, 0)) / $J$1,"")</f>
        <v>#VALUE!</v>
      </c>
      <c r="L2120" s="7" t="e">
        <f aca="true">IF(ROW(E2120) - 1 &gt;= $L$1,IF(OFFSET(I2120, -1, 0) = "", I2120, ((E2120 - L2119) * $K$4) + L2119), "")</f>
        <v>#VALUE!</v>
      </c>
      <c r="M2120" s="7" t="e">
        <f aca="true">IF(ROW(E2120) - 1 &gt;= $M$1,IF(OFFSET(J2120, -1, 0) = "", J2120, ((E2120 - M2119) * $K$6) + M2119), "")</f>
        <v>#VALUE!</v>
      </c>
      <c r="N2120" s="3" t="e">
        <f aca="false">IF(M2120&lt;&gt;"", L2120-M2120, "")</f>
        <v>#VALUE!</v>
      </c>
      <c r="P2120" s="9" t="e">
        <f aca="false">IF(ROW(E2120) - 1 &gt;= $P$1, IF(OFFSET(N2120, 1- $P$1, 0) &lt;&gt; "", SUM(N2120:N2120(N2120, 1 - $P$1, 0)) / $P$1, ""), "")</f>
        <v>#VALUE!</v>
      </c>
      <c r="Q2120" s="4" t="e">
        <f aca="true">IF(ROW(N2120) - 1 &gt;= $P$1,IF(OFFSET(P2120, -1, 0) = "", P2120, ((N2120 - Q2119) * $O$5) + Q2119), "")</f>
        <v>#VALUE!</v>
      </c>
      <c r="R2120" s="4" t="e">
        <f aca="false">IF(Q2120&lt;&gt;"", N2120 - Q2120, "")</f>
        <v>#VALUE!</v>
      </c>
    </row>
    <row collapsed="false" customFormat="false" customHeight="true" hidden="false" ht="14.4" outlineLevel="0" r="2121">
      <c r="A2121" s="5" t="n">
        <v>39637</v>
      </c>
      <c r="B2121" s="1" t="n">
        <v>175.4</v>
      </c>
      <c r="C2121" s="1" t="n">
        <v>179.7</v>
      </c>
      <c r="D2121" s="1" t="n">
        <v>172.74</v>
      </c>
      <c r="E2121" s="1" t="n">
        <v>179.55</v>
      </c>
      <c r="F2121" s="1" t="n">
        <v>31726800</v>
      </c>
      <c r="G2121" s="1" t="n">
        <v>178.78</v>
      </c>
      <c r="I2121" s="6" t="e">
        <f aca="false">IF(ROW(E2121) - 1 &gt;= $I$1,SUM(E2121:E2121(E2121,1 - $I$1, 0)) / $I$1,"")</f>
        <v>#VALUE!</v>
      </c>
      <c r="J2121" s="6" t="e">
        <f aca="false">IF(ROW(E2121) - 1 &gt;= $J$1,SUM(E2121:E2121(E2121,1 - $J$1, 0)) / $J$1,"")</f>
        <v>#VALUE!</v>
      </c>
      <c r="L2121" s="7" t="e">
        <f aca="true">IF(ROW(E2121) - 1 &gt;= $L$1,IF(OFFSET(I2121, -1, 0) = "", I2121, ((E2121 - L2120) * $K$4) + L2120), "")</f>
        <v>#VALUE!</v>
      </c>
      <c r="M2121" s="7" t="e">
        <f aca="true">IF(ROW(E2121) - 1 &gt;= $M$1,IF(OFFSET(J2121, -1, 0) = "", J2121, ((E2121 - M2120) * $K$6) + M2120), "")</f>
        <v>#VALUE!</v>
      </c>
      <c r="N2121" s="3" t="e">
        <f aca="false">IF(M2121&lt;&gt;"", L2121-M2121, "")</f>
        <v>#VALUE!</v>
      </c>
      <c r="P2121" s="9" t="e">
        <f aca="false">IF(ROW(E2121) - 1 &gt;= $P$1, IF(OFFSET(N2121, 1- $P$1, 0) &lt;&gt; "", SUM(N2121:N2121(N2121, 1 - $P$1, 0)) / $P$1, ""), "")</f>
        <v>#VALUE!</v>
      </c>
      <c r="Q2121" s="4" t="e">
        <f aca="true">IF(ROW(N2121) - 1 &gt;= $P$1,IF(OFFSET(P2121, -1, 0) = "", P2121, ((N2121 - Q2120) * $O$5) + Q2120), "")</f>
        <v>#VALUE!</v>
      </c>
      <c r="R2121" s="4" t="e">
        <f aca="false">IF(Q2121&lt;&gt;"", N2121 - Q2121, "")</f>
        <v>#VALUE!</v>
      </c>
    </row>
    <row collapsed="false" customFormat="false" customHeight="true" hidden="false" ht="14.4" outlineLevel="0" r="2122">
      <c r="A2122" s="5" t="n">
        <v>39638</v>
      </c>
      <c r="B2122" s="1" t="n">
        <v>180.2</v>
      </c>
      <c r="C2122" s="1" t="n">
        <v>180.91</v>
      </c>
      <c r="D2122" s="1" t="n">
        <v>174.14</v>
      </c>
      <c r="E2122" s="1" t="n">
        <v>174.25</v>
      </c>
      <c r="F2122" s="1" t="n">
        <v>31992000</v>
      </c>
      <c r="G2122" s="1" t="n">
        <v>173.51</v>
      </c>
      <c r="I2122" s="6" t="e">
        <f aca="false">IF(ROW(E2122) - 1 &gt;= $I$1,SUM(E2122:E2122(E2122,1 - $I$1, 0)) / $I$1,"")</f>
        <v>#VALUE!</v>
      </c>
      <c r="J2122" s="6" t="e">
        <f aca="false">IF(ROW(E2122) - 1 &gt;= $J$1,SUM(E2122:E2122(E2122,1 - $J$1, 0)) / $J$1,"")</f>
        <v>#VALUE!</v>
      </c>
      <c r="L2122" s="7" t="e">
        <f aca="true">IF(ROW(E2122) - 1 &gt;= $L$1,IF(OFFSET(I2122, -1, 0) = "", I2122, ((E2122 - L2121) * $K$4) + L2121), "")</f>
        <v>#VALUE!</v>
      </c>
      <c r="M2122" s="7" t="e">
        <f aca="true">IF(ROW(E2122) - 1 &gt;= $M$1,IF(OFFSET(J2122, -1, 0) = "", J2122, ((E2122 - M2121) * $K$6) + M2121), "")</f>
        <v>#VALUE!</v>
      </c>
      <c r="N2122" s="3" t="e">
        <f aca="false">IF(M2122&lt;&gt;"", L2122-M2122, "")</f>
        <v>#VALUE!</v>
      </c>
      <c r="P2122" s="9" t="e">
        <f aca="false">IF(ROW(E2122) - 1 &gt;= $P$1, IF(OFFSET(N2122, 1- $P$1, 0) &lt;&gt; "", SUM(N2122:N2122(N2122, 1 - $P$1, 0)) / $P$1, ""), "")</f>
        <v>#VALUE!</v>
      </c>
      <c r="Q2122" s="4" t="e">
        <f aca="true">IF(ROW(N2122) - 1 &gt;= $P$1,IF(OFFSET(P2122, -1, 0) = "", P2122, ((N2122 - Q2121) * $O$5) + Q2121), "")</f>
        <v>#VALUE!</v>
      </c>
      <c r="R2122" s="4" t="e">
        <f aca="false">IF(Q2122&lt;&gt;"", N2122 - Q2122, "")</f>
        <v>#VALUE!</v>
      </c>
    </row>
    <row collapsed="false" customFormat="false" customHeight="true" hidden="false" ht="14.4" outlineLevel="0" r="2123">
      <c r="A2123" s="5" t="n">
        <v>39639</v>
      </c>
      <c r="B2123" s="1" t="n">
        <v>174.92</v>
      </c>
      <c r="C2123" s="1" t="n">
        <v>177.34</v>
      </c>
      <c r="D2123" s="1" t="n">
        <v>171.37</v>
      </c>
      <c r="E2123" s="1" t="n">
        <v>176.63</v>
      </c>
      <c r="F2123" s="1" t="n">
        <v>30024600</v>
      </c>
      <c r="G2123" s="1" t="n">
        <v>175.87</v>
      </c>
      <c r="I2123" s="6" t="e">
        <f aca="false">IF(ROW(E2123) - 1 &gt;= $I$1,SUM(E2123:E2123(E2123,1 - $I$1, 0)) / $I$1,"")</f>
        <v>#VALUE!</v>
      </c>
      <c r="J2123" s="6" t="e">
        <f aca="false">IF(ROW(E2123) - 1 &gt;= $J$1,SUM(E2123:E2123(E2123,1 - $J$1, 0)) / $J$1,"")</f>
        <v>#VALUE!</v>
      </c>
      <c r="L2123" s="7" t="e">
        <f aca="true">IF(ROW(E2123) - 1 &gt;= $L$1,IF(OFFSET(I2123, -1, 0) = "", I2123, ((E2123 - L2122) * $K$4) + L2122), "")</f>
        <v>#VALUE!</v>
      </c>
      <c r="M2123" s="7" t="e">
        <f aca="true">IF(ROW(E2123) - 1 &gt;= $M$1,IF(OFFSET(J2123, -1, 0) = "", J2123, ((E2123 - M2122) * $K$6) + M2122), "")</f>
        <v>#VALUE!</v>
      </c>
      <c r="N2123" s="3" t="e">
        <f aca="false">IF(M2123&lt;&gt;"", L2123-M2123, "")</f>
        <v>#VALUE!</v>
      </c>
      <c r="P2123" s="9" t="e">
        <f aca="false">IF(ROW(E2123) - 1 &gt;= $P$1, IF(OFFSET(N2123, 1- $P$1, 0) &lt;&gt; "", SUM(N2123:N2123(N2123, 1 - $P$1, 0)) / $P$1, ""), "")</f>
        <v>#VALUE!</v>
      </c>
      <c r="Q2123" s="4" t="e">
        <f aca="true">IF(ROW(N2123) - 1 &gt;= $P$1,IF(OFFSET(P2123, -1, 0) = "", P2123, ((N2123 - Q2122) * $O$5) + Q2122), "")</f>
        <v>#VALUE!</v>
      </c>
      <c r="R2123" s="4" t="e">
        <f aca="false">IF(Q2123&lt;&gt;"", N2123 - Q2123, "")</f>
        <v>#VALUE!</v>
      </c>
    </row>
    <row collapsed="false" customFormat="false" customHeight="true" hidden="false" ht="14.4" outlineLevel="0" r="2124">
      <c r="A2124" s="5" t="n">
        <v>39640</v>
      </c>
      <c r="B2124" s="1" t="n">
        <v>175.47</v>
      </c>
      <c r="C2124" s="1" t="n">
        <v>177.11</v>
      </c>
      <c r="D2124" s="1" t="n">
        <v>171</v>
      </c>
      <c r="E2124" s="1" t="n">
        <v>172.58</v>
      </c>
      <c r="F2124" s="1" t="n">
        <v>33214700</v>
      </c>
      <c r="G2124" s="1" t="n">
        <v>171.84</v>
      </c>
      <c r="I2124" s="6" t="e">
        <f aca="false">IF(ROW(E2124) - 1 &gt;= $I$1,SUM(E2124:E2124(E2124,1 - $I$1, 0)) / $I$1,"")</f>
        <v>#VALUE!</v>
      </c>
      <c r="J2124" s="6" t="e">
        <f aca="false">IF(ROW(E2124) - 1 &gt;= $J$1,SUM(E2124:E2124(E2124,1 - $J$1, 0)) / $J$1,"")</f>
        <v>#VALUE!</v>
      </c>
      <c r="L2124" s="7" t="e">
        <f aca="true">IF(ROW(E2124) - 1 &gt;= $L$1,IF(OFFSET(I2124, -1, 0) = "", I2124, ((E2124 - L2123) * $K$4) + L2123), "")</f>
        <v>#VALUE!</v>
      </c>
      <c r="M2124" s="7" t="e">
        <f aca="true">IF(ROW(E2124) - 1 &gt;= $M$1,IF(OFFSET(J2124, -1, 0) = "", J2124, ((E2124 - M2123) * $K$6) + M2123), "")</f>
        <v>#VALUE!</v>
      </c>
      <c r="N2124" s="3" t="e">
        <f aca="false">IF(M2124&lt;&gt;"", L2124-M2124, "")</f>
        <v>#VALUE!</v>
      </c>
      <c r="P2124" s="9" t="e">
        <f aca="false">IF(ROW(E2124) - 1 &gt;= $P$1, IF(OFFSET(N2124, 1- $P$1, 0) &lt;&gt; "", SUM(N2124:N2124(N2124, 1 - $P$1, 0)) / $P$1, ""), "")</f>
        <v>#VALUE!</v>
      </c>
      <c r="Q2124" s="4" t="e">
        <f aca="true">IF(ROW(N2124) - 1 &gt;= $P$1,IF(OFFSET(P2124, -1, 0) = "", P2124, ((N2124 - Q2123) * $O$5) + Q2123), "")</f>
        <v>#VALUE!</v>
      </c>
      <c r="R2124" s="4" t="e">
        <f aca="false">IF(Q2124&lt;&gt;"", N2124 - Q2124, "")</f>
        <v>#VALUE!</v>
      </c>
    </row>
    <row collapsed="false" customFormat="false" customHeight="true" hidden="false" ht="14.4" outlineLevel="0" r="2125">
      <c r="A2125" s="5" t="n">
        <v>39643</v>
      </c>
      <c r="B2125" s="1" t="n">
        <v>179.24</v>
      </c>
      <c r="C2125" s="1" t="n">
        <v>179.3</v>
      </c>
      <c r="D2125" s="1" t="n">
        <v>173.08</v>
      </c>
      <c r="E2125" s="1" t="n">
        <v>173.88</v>
      </c>
      <c r="F2125" s="1" t="n">
        <v>31644800</v>
      </c>
      <c r="G2125" s="1" t="n">
        <v>173.14</v>
      </c>
      <c r="I2125" s="6" t="e">
        <f aca="false">IF(ROW(E2125) - 1 &gt;= $I$1,SUM(E2125:E2125(E2125,1 - $I$1, 0)) / $I$1,"")</f>
        <v>#VALUE!</v>
      </c>
      <c r="J2125" s="6" t="e">
        <f aca="false">IF(ROW(E2125) - 1 &gt;= $J$1,SUM(E2125:E2125(E2125,1 - $J$1, 0)) / $J$1,"")</f>
        <v>#VALUE!</v>
      </c>
      <c r="L2125" s="7" t="e">
        <f aca="true">IF(ROW(E2125) - 1 &gt;= $L$1,IF(OFFSET(I2125, -1, 0) = "", I2125, ((E2125 - L2124) * $K$4) + L2124), "")</f>
        <v>#VALUE!</v>
      </c>
      <c r="M2125" s="7" t="e">
        <f aca="true">IF(ROW(E2125) - 1 &gt;= $M$1,IF(OFFSET(J2125, -1, 0) = "", J2125, ((E2125 - M2124) * $K$6) + M2124), "")</f>
        <v>#VALUE!</v>
      </c>
      <c r="N2125" s="3" t="e">
        <f aca="false">IF(M2125&lt;&gt;"", L2125-M2125, "")</f>
        <v>#VALUE!</v>
      </c>
      <c r="P2125" s="9" t="e">
        <f aca="false">IF(ROW(E2125) - 1 &gt;= $P$1, IF(OFFSET(N2125, 1- $P$1, 0) &lt;&gt; "", SUM(N2125:N2125(N2125, 1 - $P$1, 0)) / $P$1, ""), "")</f>
        <v>#VALUE!</v>
      </c>
      <c r="Q2125" s="4" t="e">
        <f aca="true">IF(ROW(N2125) - 1 &gt;= $P$1,IF(OFFSET(P2125, -1, 0) = "", P2125, ((N2125 - Q2124) * $O$5) + Q2124), "")</f>
        <v>#VALUE!</v>
      </c>
      <c r="R2125" s="4" t="e">
        <f aca="false">IF(Q2125&lt;&gt;"", N2125 - Q2125, "")</f>
        <v>#VALUE!</v>
      </c>
    </row>
    <row collapsed="false" customFormat="false" customHeight="true" hidden="false" ht="14.4" outlineLevel="0" r="2126">
      <c r="A2126" s="5" t="n">
        <v>39644</v>
      </c>
      <c r="B2126" s="1" t="n">
        <v>172.48</v>
      </c>
      <c r="C2126" s="1" t="n">
        <v>173.74</v>
      </c>
      <c r="D2126" s="1" t="n">
        <v>166.39</v>
      </c>
      <c r="E2126" s="1" t="n">
        <v>169.64</v>
      </c>
      <c r="F2126" s="1" t="n">
        <v>37144400</v>
      </c>
      <c r="G2126" s="1" t="n">
        <v>168.91</v>
      </c>
      <c r="I2126" s="6" t="e">
        <f aca="false">IF(ROW(E2126) - 1 &gt;= $I$1,SUM(E2126:E2126(E2126,1 - $I$1, 0)) / $I$1,"")</f>
        <v>#VALUE!</v>
      </c>
      <c r="J2126" s="6" t="e">
        <f aca="false">IF(ROW(E2126) - 1 &gt;= $J$1,SUM(E2126:E2126(E2126,1 - $J$1, 0)) / $J$1,"")</f>
        <v>#VALUE!</v>
      </c>
      <c r="L2126" s="7" t="e">
        <f aca="true">IF(ROW(E2126) - 1 &gt;= $L$1,IF(OFFSET(I2126, -1, 0) = "", I2126, ((E2126 - L2125) * $K$4) + L2125), "")</f>
        <v>#VALUE!</v>
      </c>
      <c r="M2126" s="7" t="e">
        <f aca="true">IF(ROW(E2126) - 1 &gt;= $M$1,IF(OFFSET(J2126, -1, 0) = "", J2126, ((E2126 - M2125) * $K$6) + M2125), "")</f>
        <v>#VALUE!</v>
      </c>
      <c r="N2126" s="3" t="e">
        <f aca="false">IF(M2126&lt;&gt;"", L2126-M2126, "")</f>
        <v>#VALUE!</v>
      </c>
      <c r="P2126" s="9" t="e">
        <f aca="false">IF(ROW(E2126) - 1 &gt;= $P$1, IF(OFFSET(N2126, 1- $P$1, 0) &lt;&gt; "", SUM(N2126:N2126(N2126, 1 - $P$1, 0)) / $P$1, ""), "")</f>
        <v>#VALUE!</v>
      </c>
      <c r="Q2126" s="4" t="e">
        <f aca="true">IF(ROW(N2126) - 1 &gt;= $P$1,IF(OFFSET(P2126, -1, 0) = "", P2126, ((N2126 - Q2125) * $O$5) + Q2125), "")</f>
        <v>#VALUE!</v>
      </c>
      <c r="R2126" s="4" t="e">
        <f aca="false">IF(Q2126&lt;&gt;"", N2126 - Q2126, "")</f>
        <v>#VALUE!</v>
      </c>
    </row>
    <row collapsed="false" customFormat="false" customHeight="true" hidden="false" ht="14.4" outlineLevel="0" r="2127">
      <c r="A2127" s="5" t="n">
        <v>39645</v>
      </c>
      <c r="B2127" s="1" t="n">
        <v>170.2</v>
      </c>
      <c r="C2127" s="1" t="n">
        <v>172.93</v>
      </c>
      <c r="D2127" s="1" t="n">
        <v>168.6</v>
      </c>
      <c r="E2127" s="1" t="n">
        <v>172.81</v>
      </c>
      <c r="F2127" s="1" t="n">
        <v>26706800</v>
      </c>
      <c r="G2127" s="1" t="n">
        <v>172.07</v>
      </c>
      <c r="I2127" s="6" t="e">
        <f aca="false">IF(ROW(E2127) - 1 &gt;= $I$1,SUM(E2127:E2127(E2127,1 - $I$1, 0)) / $I$1,"")</f>
        <v>#VALUE!</v>
      </c>
      <c r="J2127" s="6" t="e">
        <f aca="false">IF(ROW(E2127) - 1 &gt;= $J$1,SUM(E2127:E2127(E2127,1 - $J$1, 0)) / $J$1,"")</f>
        <v>#VALUE!</v>
      </c>
      <c r="L2127" s="7" t="e">
        <f aca="true">IF(ROW(E2127) - 1 &gt;= $L$1,IF(OFFSET(I2127, -1, 0) = "", I2127, ((E2127 - L2126) * $K$4) + L2126), "")</f>
        <v>#VALUE!</v>
      </c>
      <c r="M2127" s="7" t="e">
        <f aca="true">IF(ROW(E2127) - 1 &gt;= $M$1,IF(OFFSET(J2127, -1, 0) = "", J2127, ((E2127 - M2126) * $K$6) + M2126), "")</f>
        <v>#VALUE!</v>
      </c>
      <c r="N2127" s="3" t="e">
        <f aca="false">IF(M2127&lt;&gt;"", L2127-M2127, "")</f>
        <v>#VALUE!</v>
      </c>
      <c r="P2127" s="9" t="e">
        <f aca="false">IF(ROW(E2127) - 1 &gt;= $P$1, IF(OFFSET(N2127, 1- $P$1, 0) &lt;&gt; "", SUM(N2127:N2127(N2127, 1 - $P$1, 0)) / $P$1, ""), "")</f>
        <v>#VALUE!</v>
      </c>
      <c r="Q2127" s="4" t="e">
        <f aca="true">IF(ROW(N2127) - 1 &gt;= $P$1,IF(OFFSET(P2127, -1, 0) = "", P2127, ((N2127 - Q2126) * $O$5) + Q2126), "")</f>
        <v>#VALUE!</v>
      </c>
      <c r="R2127" s="4" t="e">
        <f aca="false">IF(Q2127&lt;&gt;"", N2127 - Q2127, "")</f>
        <v>#VALUE!</v>
      </c>
    </row>
    <row collapsed="false" customFormat="false" customHeight="true" hidden="false" ht="14.4" outlineLevel="0" r="2128">
      <c r="A2128" s="5" t="n">
        <v>39646</v>
      </c>
      <c r="B2128" s="1" t="n">
        <v>174.1</v>
      </c>
      <c r="C2128" s="1" t="n">
        <v>174.98</v>
      </c>
      <c r="D2128" s="1" t="n">
        <v>171.39</v>
      </c>
      <c r="E2128" s="1" t="n">
        <v>171.81</v>
      </c>
      <c r="F2128" s="1" t="n">
        <v>27054500</v>
      </c>
      <c r="G2128" s="1" t="n">
        <v>171.08</v>
      </c>
      <c r="I2128" s="6" t="e">
        <f aca="false">IF(ROW(E2128) - 1 &gt;= $I$1,SUM(E2128:E2128(E2128,1 - $I$1, 0)) / $I$1,"")</f>
        <v>#VALUE!</v>
      </c>
      <c r="J2128" s="6" t="e">
        <f aca="false">IF(ROW(E2128) - 1 &gt;= $J$1,SUM(E2128:E2128(E2128,1 - $J$1, 0)) / $J$1,"")</f>
        <v>#VALUE!</v>
      </c>
      <c r="L2128" s="7" t="e">
        <f aca="true">IF(ROW(E2128) - 1 &gt;= $L$1,IF(OFFSET(I2128, -1, 0) = "", I2128, ((E2128 - L2127) * $K$4) + L2127), "")</f>
        <v>#VALUE!</v>
      </c>
      <c r="M2128" s="7" t="e">
        <f aca="true">IF(ROW(E2128) - 1 &gt;= $M$1,IF(OFFSET(J2128, -1, 0) = "", J2128, ((E2128 - M2127) * $K$6) + M2127), "")</f>
        <v>#VALUE!</v>
      </c>
      <c r="N2128" s="3" t="e">
        <f aca="false">IF(M2128&lt;&gt;"", L2128-M2128, "")</f>
        <v>#VALUE!</v>
      </c>
      <c r="P2128" s="9" t="e">
        <f aca="false">IF(ROW(E2128) - 1 &gt;= $P$1, IF(OFFSET(N2128, 1- $P$1, 0) &lt;&gt; "", SUM(N2128:N2128(N2128, 1 - $P$1, 0)) / $P$1, ""), "")</f>
        <v>#VALUE!</v>
      </c>
      <c r="Q2128" s="4" t="e">
        <f aca="true">IF(ROW(N2128) - 1 &gt;= $P$1,IF(OFFSET(P2128, -1, 0) = "", P2128, ((N2128 - Q2127) * $O$5) + Q2127), "")</f>
        <v>#VALUE!</v>
      </c>
      <c r="R2128" s="4" t="e">
        <f aca="false">IF(Q2128&lt;&gt;"", N2128 - Q2128, "")</f>
        <v>#VALUE!</v>
      </c>
    </row>
    <row collapsed="false" customFormat="false" customHeight="true" hidden="false" ht="14.4" outlineLevel="0" r="2129">
      <c r="A2129" s="5" t="n">
        <v>39647</v>
      </c>
      <c r="B2129" s="1" t="n">
        <v>168.52</v>
      </c>
      <c r="C2129" s="1" t="n">
        <v>169.65</v>
      </c>
      <c r="D2129" s="1" t="n">
        <v>165</v>
      </c>
      <c r="E2129" s="1" t="n">
        <v>165.15</v>
      </c>
      <c r="F2129" s="1" t="n">
        <v>31014800</v>
      </c>
      <c r="G2129" s="1" t="n">
        <v>164.44</v>
      </c>
      <c r="I2129" s="6" t="e">
        <f aca="false">IF(ROW(E2129) - 1 &gt;= $I$1,SUM(E2129:E2129(E2129,1 - $I$1, 0)) / $I$1,"")</f>
        <v>#VALUE!</v>
      </c>
      <c r="J2129" s="6" t="e">
        <f aca="false">IF(ROW(E2129) - 1 &gt;= $J$1,SUM(E2129:E2129(E2129,1 - $J$1, 0)) / $J$1,"")</f>
        <v>#VALUE!</v>
      </c>
      <c r="L2129" s="7" t="e">
        <f aca="true">IF(ROW(E2129) - 1 &gt;= $L$1,IF(OFFSET(I2129, -1, 0) = "", I2129, ((E2129 - L2128) * $K$4) + L2128), "")</f>
        <v>#VALUE!</v>
      </c>
      <c r="M2129" s="7" t="e">
        <f aca="true">IF(ROW(E2129) - 1 &gt;= $M$1,IF(OFFSET(J2129, -1, 0) = "", J2129, ((E2129 - M2128) * $K$6) + M2128), "")</f>
        <v>#VALUE!</v>
      </c>
      <c r="N2129" s="3" t="e">
        <f aca="false">IF(M2129&lt;&gt;"", L2129-M2129, "")</f>
        <v>#VALUE!</v>
      </c>
      <c r="P2129" s="9" t="e">
        <f aca="false">IF(ROW(E2129) - 1 &gt;= $P$1, IF(OFFSET(N2129, 1- $P$1, 0) &lt;&gt; "", SUM(N2129:N2129(N2129, 1 - $P$1, 0)) / $P$1, ""), "")</f>
        <v>#VALUE!</v>
      </c>
      <c r="Q2129" s="4" t="e">
        <f aca="true">IF(ROW(N2129) - 1 &gt;= $P$1,IF(OFFSET(P2129, -1, 0) = "", P2129, ((N2129 - Q2128) * $O$5) + Q2128), "")</f>
        <v>#VALUE!</v>
      </c>
      <c r="R2129" s="4" t="e">
        <f aca="false">IF(Q2129&lt;&gt;"", N2129 - Q2129, "")</f>
        <v>#VALUE!</v>
      </c>
    </row>
    <row collapsed="false" customFormat="false" customHeight="true" hidden="false" ht="14.4" outlineLevel="0" r="2130">
      <c r="A2130" s="5" t="n">
        <v>39650</v>
      </c>
      <c r="B2130" s="1" t="n">
        <v>166.9</v>
      </c>
      <c r="C2130" s="1" t="n">
        <v>167.5</v>
      </c>
      <c r="D2130" s="1" t="n">
        <v>161.12</v>
      </c>
      <c r="E2130" s="1" t="n">
        <v>166.29</v>
      </c>
      <c r="F2130" s="1" t="n">
        <v>48588200</v>
      </c>
      <c r="G2130" s="1" t="n">
        <v>165.58</v>
      </c>
      <c r="I2130" s="6" t="e">
        <f aca="false">IF(ROW(E2130) - 1 &gt;= $I$1,SUM(E2130:E2130(E2130,1 - $I$1, 0)) / $I$1,"")</f>
        <v>#VALUE!</v>
      </c>
      <c r="J2130" s="6" t="e">
        <f aca="false">IF(ROW(E2130) - 1 &gt;= $J$1,SUM(E2130:E2130(E2130,1 - $J$1, 0)) / $J$1,"")</f>
        <v>#VALUE!</v>
      </c>
      <c r="L2130" s="7" t="e">
        <f aca="true">IF(ROW(E2130) - 1 &gt;= $L$1,IF(OFFSET(I2130, -1, 0) = "", I2130, ((E2130 - L2129) * $K$4) + L2129), "")</f>
        <v>#VALUE!</v>
      </c>
      <c r="M2130" s="7" t="e">
        <f aca="true">IF(ROW(E2130) - 1 &gt;= $M$1,IF(OFFSET(J2130, -1, 0) = "", J2130, ((E2130 - M2129) * $K$6) + M2129), "")</f>
        <v>#VALUE!</v>
      </c>
      <c r="N2130" s="3" t="e">
        <f aca="false">IF(M2130&lt;&gt;"", L2130-M2130, "")</f>
        <v>#VALUE!</v>
      </c>
      <c r="P2130" s="9" t="e">
        <f aca="false">IF(ROW(E2130) - 1 &gt;= $P$1, IF(OFFSET(N2130, 1- $P$1, 0) &lt;&gt; "", SUM(N2130:N2130(N2130, 1 - $P$1, 0)) / $P$1, ""), "")</f>
        <v>#VALUE!</v>
      </c>
      <c r="Q2130" s="4" t="e">
        <f aca="true">IF(ROW(N2130) - 1 &gt;= $P$1,IF(OFFSET(P2130, -1, 0) = "", P2130, ((N2130 - Q2129) * $O$5) + Q2129), "")</f>
        <v>#VALUE!</v>
      </c>
      <c r="R2130" s="4" t="e">
        <f aca="false">IF(Q2130&lt;&gt;"", N2130 - Q2130, "")</f>
        <v>#VALUE!</v>
      </c>
    </row>
    <row collapsed="false" customFormat="false" customHeight="true" hidden="false" ht="14.4" outlineLevel="0" r="2131">
      <c r="A2131" s="5" t="n">
        <v>39651</v>
      </c>
      <c r="B2131" s="1" t="n">
        <v>149</v>
      </c>
      <c r="C2131" s="1" t="n">
        <v>162.76</v>
      </c>
      <c r="D2131" s="1" t="n">
        <v>146.53</v>
      </c>
      <c r="E2131" s="1" t="n">
        <v>162.02</v>
      </c>
      <c r="F2131" s="1" t="n">
        <v>67128300</v>
      </c>
      <c r="G2131" s="1" t="n">
        <v>161.33</v>
      </c>
      <c r="I2131" s="6" t="e">
        <f aca="false">IF(ROW(E2131) - 1 &gt;= $I$1,SUM(E2131:E2131(E2131,1 - $I$1, 0)) / $I$1,"")</f>
        <v>#VALUE!</v>
      </c>
      <c r="J2131" s="6" t="e">
        <f aca="false">IF(ROW(E2131) - 1 &gt;= $J$1,SUM(E2131:E2131(E2131,1 - $J$1, 0)) / $J$1,"")</f>
        <v>#VALUE!</v>
      </c>
      <c r="L2131" s="7" t="e">
        <f aca="true">IF(ROW(E2131) - 1 &gt;= $L$1,IF(OFFSET(I2131, -1, 0) = "", I2131, ((E2131 - L2130) * $K$4) + L2130), "")</f>
        <v>#VALUE!</v>
      </c>
      <c r="M2131" s="7" t="e">
        <f aca="true">IF(ROW(E2131) - 1 &gt;= $M$1,IF(OFFSET(J2131, -1, 0) = "", J2131, ((E2131 - M2130) * $K$6) + M2130), "")</f>
        <v>#VALUE!</v>
      </c>
      <c r="N2131" s="3" t="e">
        <f aca="false">IF(M2131&lt;&gt;"", L2131-M2131, "")</f>
        <v>#VALUE!</v>
      </c>
      <c r="P2131" s="9" t="e">
        <f aca="false">IF(ROW(E2131) - 1 &gt;= $P$1, IF(OFFSET(N2131, 1- $P$1, 0) &lt;&gt; "", SUM(N2131:N2131(N2131, 1 - $P$1, 0)) / $P$1, ""), "")</f>
        <v>#VALUE!</v>
      </c>
      <c r="Q2131" s="4" t="e">
        <f aca="true">IF(ROW(N2131) - 1 &gt;= $P$1,IF(OFFSET(P2131, -1, 0) = "", P2131, ((N2131 - Q2130) * $O$5) + Q2130), "")</f>
        <v>#VALUE!</v>
      </c>
      <c r="R2131" s="4" t="e">
        <f aca="false">IF(Q2131&lt;&gt;"", N2131 - Q2131, "")</f>
        <v>#VALUE!</v>
      </c>
    </row>
    <row collapsed="false" customFormat="false" customHeight="true" hidden="false" ht="14.4" outlineLevel="0" r="2132">
      <c r="A2132" s="5" t="n">
        <v>39652</v>
      </c>
      <c r="B2132" s="1" t="n">
        <v>164.99</v>
      </c>
      <c r="C2132" s="1" t="n">
        <v>168.37</v>
      </c>
      <c r="D2132" s="1" t="n">
        <v>161.56</v>
      </c>
      <c r="E2132" s="1" t="n">
        <v>166.26</v>
      </c>
      <c r="F2132" s="1" t="n">
        <v>37920300</v>
      </c>
      <c r="G2132" s="1" t="n">
        <v>165.55</v>
      </c>
      <c r="I2132" s="6" t="e">
        <f aca="false">IF(ROW(E2132) - 1 &gt;= $I$1,SUM(E2132:E2132(E2132,1 - $I$1, 0)) / $I$1,"")</f>
        <v>#VALUE!</v>
      </c>
      <c r="J2132" s="6" t="e">
        <f aca="false">IF(ROW(E2132) - 1 &gt;= $J$1,SUM(E2132:E2132(E2132,1 - $J$1, 0)) / $J$1,"")</f>
        <v>#VALUE!</v>
      </c>
      <c r="L2132" s="7" t="e">
        <f aca="true">IF(ROW(E2132) - 1 &gt;= $L$1,IF(OFFSET(I2132, -1, 0) = "", I2132, ((E2132 - L2131) * $K$4) + L2131), "")</f>
        <v>#VALUE!</v>
      </c>
      <c r="M2132" s="7" t="e">
        <f aca="true">IF(ROW(E2132) - 1 &gt;= $M$1,IF(OFFSET(J2132, -1, 0) = "", J2132, ((E2132 - M2131) * $K$6) + M2131), "")</f>
        <v>#VALUE!</v>
      </c>
      <c r="N2132" s="3" t="e">
        <f aca="false">IF(M2132&lt;&gt;"", L2132-M2132, "")</f>
        <v>#VALUE!</v>
      </c>
      <c r="P2132" s="9" t="e">
        <f aca="false">IF(ROW(E2132) - 1 &gt;= $P$1, IF(OFFSET(N2132, 1- $P$1, 0) &lt;&gt; "", SUM(N2132:N2132(N2132, 1 - $P$1, 0)) / $P$1, ""), "")</f>
        <v>#VALUE!</v>
      </c>
      <c r="Q2132" s="4" t="e">
        <f aca="true">IF(ROW(N2132) - 1 &gt;= $P$1,IF(OFFSET(P2132, -1, 0) = "", P2132, ((N2132 - Q2131) * $O$5) + Q2131), "")</f>
        <v>#VALUE!</v>
      </c>
      <c r="R2132" s="4" t="e">
        <f aca="false">IF(Q2132&lt;&gt;"", N2132 - Q2132, "")</f>
        <v>#VALUE!</v>
      </c>
    </row>
    <row collapsed="false" customFormat="false" customHeight="true" hidden="false" ht="14.4" outlineLevel="0" r="2133">
      <c r="A2133" s="5" t="n">
        <v>39653</v>
      </c>
      <c r="B2133" s="1" t="n">
        <v>164.32</v>
      </c>
      <c r="C2133" s="1" t="n">
        <v>165.26</v>
      </c>
      <c r="D2133" s="1" t="n">
        <v>158.45</v>
      </c>
      <c r="E2133" s="1" t="n">
        <v>159.03</v>
      </c>
      <c r="F2133" s="1" t="n">
        <v>29986400</v>
      </c>
      <c r="G2133" s="1" t="n">
        <v>158.35</v>
      </c>
      <c r="I2133" s="6" t="e">
        <f aca="false">IF(ROW(E2133) - 1 &gt;= $I$1,SUM(E2133:E2133(E2133,1 - $I$1, 0)) / $I$1,"")</f>
        <v>#VALUE!</v>
      </c>
      <c r="J2133" s="6" t="e">
        <f aca="false">IF(ROW(E2133) - 1 &gt;= $J$1,SUM(E2133:E2133(E2133,1 - $J$1, 0)) / $J$1,"")</f>
        <v>#VALUE!</v>
      </c>
      <c r="L2133" s="7" t="e">
        <f aca="true">IF(ROW(E2133) - 1 &gt;= $L$1,IF(OFFSET(I2133, -1, 0) = "", I2133, ((E2133 - L2132) * $K$4) + L2132), "")</f>
        <v>#VALUE!</v>
      </c>
      <c r="M2133" s="7" t="e">
        <f aca="true">IF(ROW(E2133) - 1 &gt;= $M$1,IF(OFFSET(J2133, -1, 0) = "", J2133, ((E2133 - M2132) * $K$6) + M2132), "")</f>
        <v>#VALUE!</v>
      </c>
      <c r="N2133" s="3" t="e">
        <f aca="false">IF(M2133&lt;&gt;"", L2133-M2133, "")</f>
        <v>#VALUE!</v>
      </c>
      <c r="P2133" s="9" t="e">
        <f aca="false">IF(ROW(E2133) - 1 &gt;= $P$1, IF(OFFSET(N2133, 1- $P$1, 0) &lt;&gt; "", SUM(N2133:N2133(N2133, 1 - $P$1, 0)) / $P$1, ""), "")</f>
        <v>#VALUE!</v>
      </c>
      <c r="Q2133" s="4" t="e">
        <f aca="true">IF(ROW(N2133) - 1 &gt;= $P$1,IF(OFFSET(P2133, -1, 0) = "", P2133, ((N2133 - Q2132) * $O$5) + Q2132), "")</f>
        <v>#VALUE!</v>
      </c>
      <c r="R2133" s="4" t="e">
        <f aca="false">IF(Q2133&lt;&gt;"", N2133 - Q2133, "")</f>
        <v>#VALUE!</v>
      </c>
    </row>
    <row collapsed="false" customFormat="false" customHeight="true" hidden="false" ht="14.4" outlineLevel="0" r="2134">
      <c r="A2134" s="5" t="n">
        <v>39654</v>
      </c>
      <c r="B2134" s="1" t="n">
        <v>160.4</v>
      </c>
      <c r="C2134" s="1" t="n">
        <v>163</v>
      </c>
      <c r="D2134" s="1" t="n">
        <v>158.65</v>
      </c>
      <c r="E2134" s="1" t="n">
        <v>162.12</v>
      </c>
      <c r="F2134" s="1" t="n">
        <v>22629900</v>
      </c>
      <c r="G2134" s="1" t="n">
        <v>161.43</v>
      </c>
      <c r="I2134" s="6" t="e">
        <f aca="false">IF(ROW(E2134) - 1 &gt;= $I$1,SUM(E2134:E2134(E2134,1 - $I$1, 0)) / $I$1,"")</f>
        <v>#VALUE!</v>
      </c>
      <c r="J2134" s="6" t="e">
        <f aca="false">IF(ROW(E2134) - 1 &gt;= $J$1,SUM(E2134:E2134(E2134,1 - $J$1, 0)) / $J$1,"")</f>
        <v>#VALUE!</v>
      </c>
      <c r="L2134" s="7" t="e">
        <f aca="true">IF(ROW(E2134) - 1 &gt;= $L$1,IF(OFFSET(I2134, -1, 0) = "", I2134, ((E2134 - L2133) * $K$4) + L2133), "")</f>
        <v>#VALUE!</v>
      </c>
      <c r="M2134" s="7" t="e">
        <f aca="true">IF(ROW(E2134) - 1 &gt;= $M$1,IF(OFFSET(J2134, -1, 0) = "", J2134, ((E2134 - M2133) * $K$6) + M2133), "")</f>
        <v>#VALUE!</v>
      </c>
      <c r="N2134" s="3" t="e">
        <f aca="false">IF(M2134&lt;&gt;"", L2134-M2134, "")</f>
        <v>#VALUE!</v>
      </c>
      <c r="P2134" s="9" t="e">
        <f aca="false">IF(ROW(E2134) - 1 &gt;= $P$1, IF(OFFSET(N2134, 1- $P$1, 0) &lt;&gt; "", SUM(N2134:N2134(N2134, 1 - $P$1, 0)) / $P$1, ""), "")</f>
        <v>#VALUE!</v>
      </c>
      <c r="Q2134" s="4" t="e">
        <f aca="true">IF(ROW(N2134) - 1 &gt;= $P$1,IF(OFFSET(P2134, -1, 0) = "", P2134, ((N2134 - Q2133) * $O$5) + Q2133), "")</f>
        <v>#VALUE!</v>
      </c>
      <c r="R2134" s="4" t="e">
        <f aca="false">IF(Q2134&lt;&gt;"", N2134 - Q2134, "")</f>
        <v>#VALUE!</v>
      </c>
    </row>
    <row collapsed="false" customFormat="false" customHeight="true" hidden="false" ht="14.4" outlineLevel="0" r="2135">
      <c r="A2135" s="5" t="n">
        <v>39657</v>
      </c>
      <c r="B2135" s="1" t="n">
        <v>162.34</v>
      </c>
      <c r="C2135" s="1" t="n">
        <v>162.47</v>
      </c>
      <c r="D2135" s="1" t="n">
        <v>154.02</v>
      </c>
      <c r="E2135" s="1" t="n">
        <v>154.4</v>
      </c>
      <c r="F2135" s="1" t="n">
        <v>27882600</v>
      </c>
      <c r="G2135" s="1" t="n">
        <v>153.74</v>
      </c>
      <c r="I2135" s="6" t="e">
        <f aca="false">IF(ROW(E2135) - 1 &gt;= $I$1,SUM(E2135:E2135(E2135,1 - $I$1, 0)) / $I$1,"")</f>
        <v>#VALUE!</v>
      </c>
      <c r="J2135" s="6" t="e">
        <f aca="false">IF(ROW(E2135) - 1 &gt;= $J$1,SUM(E2135:E2135(E2135,1 - $J$1, 0)) / $J$1,"")</f>
        <v>#VALUE!</v>
      </c>
      <c r="L2135" s="7" t="e">
        <f aca="true">IF(ROW(E2135) - 1 &gt;= $L$1,IF(OFFSET(I2135, -1, 0) = "", I2135, ((E2135 - L2134) * $K$4) + L2134), "")</f>
        <v>#VALUE!</v>
      </c>
      <c r="M2135" s="7" t="e">
        <f aca="true">IF(ROW(E2135) - 1 &gt;= $M$1,IF(OFFSET(J2135, -1, 0) = "", J2135, ((E2135 - M2134) * $K$6) + M2134), "")</f>
        <v>#VALUE!</v>
      </c>
      <c r="N2135" s="3" t="e">
        <f aca="false">IF(M2135&lt;&gt;"", L2135-M2135, "")</f>
        <v>#VALUE!</v>
      </c>
      <c r="P2135" s="9" t="e">
        <f aca="false">IF(ROW(E2135) - 1 &gt;= $P$1, IF(OFFSET(N2135, 1- $P$1, 0) &lt;&gt; "", SUM(N2135:N2135(N2135, 1 - $P$1, 0)) / $P$1, ""), "")</f>
        <v>#VALUE!</v>
      </c>
      <c r="Q2135" s="4" t="e">
        <f aca="true">IF(ROW(N2135) - 1 &gt;= $P$1,IF(OFFSET(P2135, -1, 0) = "", P2135, ((N2135 - Q2134) * $O$5) + Q2134), "")</f>
        <v>#VALUE!</v>
      </c>
      <c r="R2135" s="4" t="e">
        <f aca="false">IF(Q2135&lt;&gt;"", N2135 - Q2135, "")</f>
        <v>#VALUE!</v>
      </c>
    </row>
    <row collapsed="false" customFormat="false" customHeight="true" hidden="false" ht="14.4" outlineLevel="0" r="2136">
      <c r="A2136" s="5" t="n">
        <v>39658</v>
      </c>
      <c r="B2136" s="1" t="n">
        <v>155.41</v>
      </c>
      <c r="C2136" s="1" t="n">
        <v>159.45</v>
      </c>
      <c r="D2136" s="1" t="n">
        <v>153.65</v>
      </c>
      <c r="E2136" s="1" t="n">
        <v>157.08</v>
      </c>
      <c r="F2136" s="1" t="n">
        <v>24431100</v>
      </c>
      <c r="G2136" s="1" t="n">
        <v>156.41</v>
      </c>
      <c r="I2136" s="6" t="e">
        <f aca="false">IF(ROW(E2136) - 1 &gt;= $I$1,SUM(E2136:E2136(E2136,1 - $I$1, 0)) / $I$1,"")</f>
        <v>#VALUE!</v>
      </c>
      <c r="J2136" s="6" t="e">
        <f aca="false">IF(ROW(E2136) - 1 &gt;= $J$1,SUM(E2136:E2136(E2136,1 - $J$1, 0)) / $J$1,"")</f>
        <v>#VALUE!</v>
      </c>
      <c r="L2136" s="7" t="e">
        <f aca="true">IF(ROW(E2136) - 1 &gt;= $L$1,IF(OFFSET(I2136, -1, 0) = "", I2136, ((E2136 - L2135) * $K$4) + L2135), "")</f>
        <v>#VALUE!</v>
      </c>
      <c r="M2136" s="7" t="e">
        <f aca="true">IF(ROW(E2136) - 1 &gt;= $M$1,IF(OFFSET(J2136, -1, 0) = "", J2136, ((E2136 - M2135) * $K$6) + M2135), "")</f>
        <v>#VALUE!</v>
      </c>
      <c r="N2136" s="3" t="e">
        <f aca="false">IF(M2136&lt;&gt;"", L2136-M2136, "")</f>
        <v>#VALUE!</v>
      </c>
      <c r="P2136" s="9" t="e">
        <f aca="false">IF(ROW(E2136) - 1 &gt;= $P$1, IF(OFFSET(N2136, 1- $P$1, 0) &lt;&gt; "", SUM(N2136:N2136(N2136, 1 - $P$1, 0)) / $P$1, ""), "")</f>
        <v>#VALUE!</v>
      </c>
      <c r="Q2136" s="4" t="e">
        <f aca="true">IF(ROW(N2136) - 1 &gt;= $P$1,IF(OFFSET(P2136, -1, 0) = "", P2136, ((N2136 - Q2135) * $O$5) + Q2135), "")</f>
        <v>#VALUE!</v>
      </c>
      <c r="R2136" s="4" t="e">
        <f aca="false">IF(Q2136&lt;&gt;"", N2136 - Q2136, "")</f>
        <v>#VALUE!</v>
      </c>
    </row>
    <row collapsed="false" customFormat="false" customHeight="true" hidden="false" ht="14.4" outlineLevel="0" r="2137">
      <c r="A2137" s="5" t="n">
        <v>39659</v>
      </c>
      <c r="B2137" s="1" t="n">
        <v>157.78</v>
      </c>
      <c r="C2137" s="1" t="n">
        <v>160.49</v>
      </c>
      <c r="D2137" s="1" t="n">
        <v>156.08</v>
      </c>
      <c r="E2137" s="1" t="n">
        <v>159.88</v>
      </c>
      <c r="F2137" s="1" t="n">
        <v>25899400</v>
      </c>
      <c r="G2137" s="1" t="n">
        <v>159.2</v>
      </c>
      <c r="I2137" s="6" t="e">
        <f aca="false">IF(ROW(E2137) - 1 &gt;= $I$1,SUM(E2137:E2137(E2137,1 - $I$1, 0)) / $I$1,"")</f>
        <v>#VALUE!</v>
      </c>
      <c r="J2137" s="6" t="e">
        <f aca="false">IF(ROW(E2137) - 1 &gt;= $J$1,SUM(E2137:E2137(E2137,1 - $J$1, 0)) / $J$1,"")</f>
        <v>#VALUE!</v>
      </c>
      <c r="L2137" s="7" t="e">
        <f aca="true">IF(ROW(E2137) - 1 &gt;= $L$1,IF(OFFSET(I2137, -1, 0) = "", I2137, ((E2137 - L2136) * $K$4) + L2136), "")</f>
        <v>#VALUE!</v>
      </c>
      <c r="M2137" s="7" t="e">
        <f aca="true">IF(ROW(E2137) - 1 &gt;= $M$1,IF(OFFSET(J2137, -1, 0) = "", J2137, ((E2137 - M2136) * $K$6) + M2136), "")</f>
        <v>#VALUE!</v>
      </c>
      <c r="N2137" s="3" t="e">
        <f aca="false">IF(M2137&lt;&gt;"", L2137-M2137, "")</f>
        <v>#VALUE!</v>
      </c>
      <c r="P2137" s="9" t="e">
        <f aca="false">IF(ROW(E2137) - 1 &gt;= $P$1, IF(OFFSET(N2137, 1- $P$1, 0) &lt;&gt; "", SUM(N2137:N2137(N2137, 1 - $P$1, 0)) / $P$1, ""), "")</f>
        <v>#VALUE!</v>
      </c>
      <c r="Q2137" s="4" t="e">
        <f aca="true">IF(ROW(N2137) - 1 &gt;= $P$1,IF(OFFSET(P2137, -1, 0) = "", P2137, ((N2137 - Q2136) * $O$5) + Q2136), "")</f>
        <v>#VALUE!</v>
      </c>
      <c r="R2137" s="4" t="e">
        <f aca="false">IF(Q2137&lt;&gt;"", N2137 - Q2137, "")</f>
        <v>#VALUE!</v>
      </c>
    </row>
    <row collapsed="false" customFormat="false" customHeight="true" hidden="false" ht="14.4" outlineLevel="0" r="2138">
      <c r="A2138" s="5" t="n">
        <v>39660</v>
      </c>
      <c r="B2138" s="1" t="n">
        <v>157.54</v>
      </c>
      <c r="C2138" s="1" t="n">
        <v>162.2</v>
      </c>
      <c r="D2138" s="1" t="n">
        <v>156.98</v>
      </c>
      <c r="E2138" s="1" t="n">
        <v>158.95</v>
      </c>
      <c r="F2138" s="1" t="n">
        <v>22767800</v>
      </c>
      <c r="G2138" s="1" t="n">
        <v>158.27</v>
      </c>
      <c r="I2138" s="6" t="e">
        <f aca="false">IF(ROW(E2138) - 1 &gt;= $I$1,SUM(E2138:E2138(E2138,1 - $I$1, 0)) / $I$1,"")</f>
        <v>#VALUE!</v>
      </c>
      <c r="J2138" s="6" t="e">
        <f aca="false">IF(ROW(E2138) - 1 &gt;= $J$1,SUM(E2138:E2138(E2138,1 - $J$1, 0)) / $J$1,"")</f>
        <v>#VALUE!</v>
      </c>
      <c r="L2138" s="7" t="e">
        <f aca="true">IF(ROW(E2138) - 1 &gt;= $L$1,IF(OFFSET(I2138, -1, 0) = "", I2138, ((E2138 - L2137) * $K$4) + L2137), "")</f>
        <v>#VALUE!</v>
      </c>
      <c r="M2138" s="7" t="e">
        <f aca="true">IF(ROW(E2138) - 1 &gt;= $M$1,IF(OFFSET(J2138, -1, 0) = "", J2138, ((E2138 - M2137) * $K$6) + M2137), "")</f>
        <v>#VALUE!</v>
      </c>
      <c r="N2138" s="3" t="e">
        <f aca="false">IF(M2138&lt;&gt;"", L2138-M2138, "")</f>
        <v>#VALUE!</v>
      </c>
      <c r="P2138" s="9" t="e">
        <f aca="false">IF(ROW(E2138) - 1 &gt;= $P$1, IF(OFFSET(N2138, 1- $P$1, 0) &lt;&gt; "", SUM(N2138:N2138(N2138, 1 - $P$1, 0)) / $P$1, ""), "")</f>
        <v>#VALUE!</v>
      </c>
      <c r="Q2138" s="4" t="e">
        <f aca="true">IF(ROW(N2138) - 1 &gt;= $P$1,IF(OFFSET(P2138, -1, 0) = "", P2138, ((N2138 - Q2137) * $O$5) + Q2137), "")</f>
        <v>#VALUE!</v>
      </c>
      <c r="R2138" s="4" t="e">
        <f aca="false">IF(Q2138&lt;&gt;"", N2138 - Q2138, "")</f>
        <v>#VALUE!</v>
      </c>
    </row>
    <row collapsed="false" customFormat="false" customHeight="true" hidden="false" ht="14.4" outlineLevel="0" r="2139">
      <c r="A2139" s="5" t="n">
        <v>39661</v>
      </c>
      <c r="B2139" s="1" t="n">
        <v>159.9</v>
      </c>
      <c r="C2139" s="1" t="n">
        <v>159.99</v>
      </c>
      <c r="D2139" s="1" t="n">
        <v>155.75</v>
      </c>
      <c r="E2139" s="1" t="n">
        <v>156.66</v>
      </c>
      <c r="F2139" s="1" t="n">
        <v>19451400</v>
      </c>
      <c r="G2139" s="1" t="n">
        <v>155.99</v>
      </c>
      <c r="I2139" s="6" t="e">
        <f aca="false">IF(ROW(E2139) - 1 &gt;= $I$1,SUM(E2139:E2139(E2139,1 - $I$1, 0)) / $I$1,"")</f>
        <v>#VALUE!</v>
      </c>
      <c r="J2139" s="6" t="e">
        <f aca="false">IF(ROW(E2139) - 1 &gt;= $J$1,SUM(E2139:E2139(E2139,1 - $J$1, 0)) / $J$1,"")</f>
        <v>#VALUE!</v>
      </c>
      <c r="L2139" s="7" t="e">
        <f aca="true">IF(ROW(E2139) - 1 &gt;= $L$1,IF(OFFSET(I2139, -1, 0) = "", I2139, ((E2139 - L2138) * $K$4) + L2138), "")</f>
        <v>#VALUE!</v>
      </c>
      <c r="M2139" s="7" t="e">
        <f aca="true">IF(ROW(E2139) - 1 &gt;= $M$1,IF(OFFSET(J2139, -1, 0) = "", J2139, ((E2139 - M2138) * $K$6) + M2138), "")</f>
        <v>#VALUE!</v>
      </c>
      <c r="N2139" s="3" t="e">
        <f aca="false">IF(M2139&lt;&gt;"", L2139-M2139, "")</f>
        <v>#VALUE!</v>
      </c>
      <c r="P2139" s="9" t="e">
        <f aca="false">IF(ROW(E2139) - 1 &gt;= $P$1, IF(OFFSET(N2139, 1- $P$1, 0) &lt;&gt; "", SUM(N2139:N2139(N2139, 1 - $P$1, 0)) / $P$1, ""), "")</f>
        <v>#VALUE!</v>
      </c>
      <c r="Q2139" s="4" t="e">
        <f aca="true">IF(ROW(N2139) - 1 &gt;= $P$1,IF(OFFSET(P2139, -1, 0) = "", P2139, ((N2139 - Q2138) * $O$5) + Q2138), "")</f>
        <v>#VALUE!</v>
      </c>
      <c r="R2139" s="4" t="e">
        <f aca="false">IF(Q2139&lt;&gt;"", N2139 - Q2139, "")</f>
        <v>#VALUE!</v>
      </c>
    </row>
    <row collapsed="false" customFormat="false" customHeight="true" hidden="false" ht="14.4" outlineLevel="0" r="2140">
      <c r="A2140" s="5" t="n">
        <v>39664</v>
      </c>
      <c r="B2140" s="1" t="n">
        <v>156.6</v>
      </c>
      <c r="C2140" s="1" t="n">
        <v>157.9</v>
      </c>
      <c r="D2140" s="1" t="n">
        <v>152.91</v>
      </c>
      <c r="E2140" s="1" t="n">
        <v>153.23</v>
      </c>
      <c r="F2140" s="1" t="n">
        <v>21161700</v>
      </c>
      <c r="G2140" s="1" t="n">
        <v>152.57</v>
      </c>
      <c r="I2140" s="6" t="e">
        <f aca="false">IF(ROW(E2140) - 1 &gt;= $I$1,SUM(E2140:E2140(E2140,1 - $I$1, 0)) / $I$1,"")</f>
        <v>#VALUE!</v>
      </c>
      <c r="J2140" s="6" t="e">
        <f aca="false">IF(ROW(E2140) - 1 &gt;= $J$1,SUM(E2140:E2140(E2140,1 - $J$1, 0)) / $J$1,"")</f>
        <v>#VALUE!</v>
      </c>
      <c r="L2140" s="7" t="e">
        <f aca="true">IF(ROW(E2140) - 1 &gt;= $L$1,IF(OFFSET(I2140, -1, 0) = "", I2140, ((E2140 - L2139) * $K$4) + L2139), "")</f>
        <v>#VALUE!</v>
      </c>
      <c r="M2140" s="7" t="e">
        <f aca="true">IF(ROW(E2140) - 1 &gt;= $M$1,IF(OFFSET(J2140, -1, 0) = "", J2140, ((E2140 - M2139) * $K$6) + M2139), "")</f>
        <v>#VALUE!</v>
      </c>
      <c r="N2140" s="3" t="e">
        <f aca="false">IF(M2140&lt;&gt;"", L2140-M2140, "")</f>
        <v>#VALUE!</v>
      </c>
      <c r="P2140" s="9" t="e">
        <f aca="false">IF(ROW(E2140) - 1 &gt;= $P$1, IF(OFFSET(N2140, 1- $P$1, 0) &lt;&gt; "", SUM(N2140:N2140(N2140, 1 - $P$1, 0)) / $P$1, ""), "")</f>
        <v>#VALUE!</v>
      </c>
      <c r="Q2140" s="4" t="e">
        <f aca="true">IF(ROW(N2140) - 1 &gt;= $P$1,IF(OFFSET(P2140, -1, 0) = "", P2140, ((N2140 - Q2139) * $O$5) + Q2139), "")</f>
        <v>#VALUE!</v>
      </c>
      <c r="R2140" s="4" t="e">
        <f aca="false">IF(Q2140&lt;&gt;"", N2140 - Q2140, "")</f>
        <v>#VALUE!</v>
      </c>
    </row>
    <row collapsed="false" customFormat="false" customHeight="true" hidden="false" ht="14.4" outlineLevel="0" r="2141">
      <c r="A2141" s="5" t="n">
        <v>39665</v>
      </c>
      <c r="B2141" s="1" t="n">
        <v>155.42</v>
      </c>
      <c r="C2141" s="1" t="n">
        <v>160.8</v>
      </c>
      <c r="D2141" s="1" t="n">
        <v>154.82</v>
      </c>
      <c r="E2141" s="1" t="n">
        <v>160.64</v>
      </c>
      <c r="F2141" s="1" t="n">
        <v>24584700</v>
      </c>
      <c r="G2141" s="1" t="n">
        <v>159.95</v>
      </c>
      <c r="I2141" s="6" t="e">
        <f aca="false">IF(ROW(E2141) - 1 &gt;= $I$1,SUM(E2141:E2141(E2141,1 - $I$1, 0)) / $I$1,"")</f>
        <v>#VALUE!</v>
      </c>
      <c r="J2141" s="6" t="e">
        <f aca="false">IF(ROW(E2141) - 1 &gt;= $J$1,SUM(E2141:E2141(E2141,1 - $J$1, 0)) / $J$1,"")</f>
        <v>#VALUE!</v>
      </c>
      <c r="L2141" s="7" t="e">
        <f aca="true">IF(ROW(E2141) - 1 &gt;= $L$1,IF(OFFSET(I2141, -1, 0) = "", I2141, ((E2141 - L2140) * $K$4) + L2140), "")</f>
        <v>#VALUE!</v>
      </c>
      <c r="M2141" s="7" t="e">
        <f aca="true">IF(ROW(E2141) - 1 &gt;= $M$1,IF(OFFSET(J2141, -1, 0) = "", J2141, ((E2141 - M2140) * $K$6) + M2140), "")</f>
        <v>#VALUE!</v>
      </c>
      <c r="N2141" s="3" t="e">
        <f aca="false">IF(M2141&lt;&gt;"", L2141-M2141, "")</f>
        <v>#VALUE!</v>
      </c>
      <c r="P2141" s="9" t="e">
        <f aca="false">IF(ROW(E2141) - 1 &gt;= $P$1, IF(OFFSET(N2141, 1- $P$1, 0) &lt;&gt; "", SUM(N2141:N2141(N2141, 1 - $P$1, 0)) / $P$1, ""), "")</f>
        <v>#VALUE!</v>
      </c>
      <c r="Q2141" s="4" t="e">
        <f aca="true">IF(ROW(N2141) - 1 &gt;= $P$1,IF(OFFSET(P2141, -1, 0) = "", P2141, ((N2141 - Q2140) * $O$5) + Q2140), "")</f>
        <v>#VALUE!</v>
      </c>
      <c r="R2141" s="4" t="e">
        <f aca="false">IF(Q2141&lt;&gt;"", N2141 - Q2141, "")</f>
        <v>#VALUE!</v>
      </c>
    </row>
    <row collapsed="false" customFormat="false" customHeight="true" hidden="false" ht="14.4" outlineLevel="0" r="2142">
      <c r="A2142" s="5" t="n">
        <v>39666</v>
      </c>
      <c r="B2142" s="1" t="n">
        <v>159.97</v>
      </c>
      <c r="C2142" s="1" t="n">
        <v>167.4</v>
      </c>
      <c r="D2142" s="1" t="n">
        <v>158</v>
      </c>
      <c r="E2142" s="1" t="n">
        <v>164.19</v>
      </c>
      <c r="F2142" s="1" t="n">
        <v>28264600</v>
      </c>
      <c r="G2142" s="1" t="n">
        <v>163.49</v>
      </c>
      <c r="I2142" s="6" t="e">
        <f aca="false">IF(ROW(E2142) - 1 &gt;= $I$1,SUM(E2142:E2142(E2142,1 - $I$1, 0)) / $I$1,"")</f>
        <v>#VALUE!</v>
      </c>
      <c r="J2142" s="6" t="e">
        <f aca="false">IF(ROW(E2142) - 1 &gt;= $J$1,SUM(E2142:E2142(E2142,1 - $J$1, 0)) / $J$1,"")</f>
        <v>#VALUE!</v>
      </c>
      <c r="L2142" s="7" t="e">
        <f aca="true">IF(ROW(E2142) - 1 &gt;= $L$1,IF(OFFSET(I2142, -1, 0) = "", I2142, ((E2142 - L2141) * $K$4) + L2141), "")</f>
        <v>#VALUE!</v>
      </c>
      <c r="M2142" s="7" t="e">
        <f aca="true">IF(ROW(E2142) - 1 &gt;= $M$1,IF(OFFSET(J2142, -1, 0) = "", J2142, ((E2142 - M2141) * $K$6) + M2141), "")</f>
        <v>#VALUE!</v>
      </c>
      <c r="N2142" s="3" t="e">
        <f aca="false">IF(M2142&lt;&gt;"", L2142-M2142, "")</f>
        <v>#VALUE!</v>
      </c>
      <c r="P2142" s="9" t="e">
        <f aca="false">IF(ROW(E2142) - 1 &gt;= $P$1, IF(OFFSET(N2142, 1- $P$1, 0) &lt;&gt; "", SUM(N2142:N2142(N2142, 1 - $P$1, 0)) / $P$1, ""), "")</f>
        <v>#VALUE!</v>
      </c>
      <c r="Q2142" s="4" t="e">
        <f aca="true">IF(ROW(N2142) - 1 &gt;= $P$1,IF(OFFSET(P2142, -1, 0) = "", P2142, ((N2142 - Q2141) * $O$5) + Q2141), "")</f>
        <v>#VALUE!</v>
      </c>
      <c r="R2142" s="4" t="e">
        <f aca="false">IF(Q2142&lt;&gt;"", N2142 - Q2142, "")</f>
        <v>#VALUE!</v>
      </c>
    </row>
    <row collapsed="false" customFormat="false" customHeight="true" hidden="false" ht="14.4" outlineLevel="0" r="2143">
      <c r="A2143" s="5" t="n">
        <v>39667</v>
      </c>
      <c r="B2143" s="1" t="n">
        <v>162.71</v>
      </c>
      <c r="C2143" s="1" t="n">
        <v>166.15</v>
      </c>
      <c r="D2143" s="1" t="n">
        <v>161.5</v>
      </c>
      <c r="E2143" s="1" t="n">
        <v>163.57</v>
      </c>
      <c r="F2143" s="1" t="n">
        <v>24013300</v>
      </c>
      <c r="G2143" s="1" t="n">
        <v>162.87</v>
      </c>
      <c r="I2143" s="6" t="e">
        <f aca="false">IF(ROW(E2143) - 1 &gt;= $I$1,SUM(E2143:E2143(E2143,1 - $I$1, 0)) / $I$1,"")</f>
        <v>#VALUE!</v>
      </c>
      <c r="J2143" s="6" t="e">
        <f aca="false">IF(ROW(E2143) - 1 &gt;= $J$1,SUM(E2143:E2143(E2143,1 - $J$1, 0)) / $J$1,"")</f>
        <v>#VALUE!</v>
      </c>
      <c r="L2143" s="7" t="e">
        <f aca="true">IF(ROW(E2143) - 1 &gt;= $L$1,IF(OFFSET(I2143, -1, 0) = "", I2143, ((E2143 - L2142) * $K$4) + L2142), "")</f>
        <v>#VALUE!</v>
      </c>
      <c r="M2143" s="7" t="e">
        <f aca="true">IF(ROW(E2143) - 1 &gt;= $M$1,IF(OFFSET(J2143, -1, 0) = "", J2143, ((E2143 - M2142) * $K$6) + M2142), "")</f>
        <v>#VALUE!</v>
      </c>
      <c r="N2143" s="3" t="e">
        <f aca="false">IF(M2143&lt;&gt;"", L2143-M2143, "")</f>
        <v>#VALUE!</v>
      </c>
      <c r="P2143" s="9" t="e">
        <f aca="false">IF(ROW(E2143) - 1 &gt;= $P$1, IF(OFFSET(N2143, 1- $P$1, 0) &lt;&gt; "", SUM(N2143:N2143(N2143, 1 - $P$1, 0)) / $P$1, ""), "")</f>
        <v>#VALUE!</v>
      </c>
      <c r="Q2143" s="4" t="e">
        <f aca="true">IF(ROW(N2143) - 1 &gt;= $P$1,IF(OFFSET(P2143, -1, 0) = "", P2143, ((N2143 - Q2142) * $O$5) + Q2142), "")</f>
        <v>#VALUE!</v>
      </c>
      <c r="R2143" s="4" t="e">
        <f aca="false">IF(Q2143&lt;&gt;"", N2143 - Q2143, "")</f>
        <v>#VALUE!</v>
      </c>
    </row>
    <row collapsed="false" customFormat="false" customHeight="true" hidden="false" ht="14.4" outlineLevel="0" r="2144">
      <c r="A2144" s="5" t="n">
        <v>39668</v>
      </c>
      <c r="B2144" s="1" t="n">
        <v>163.86</v>
      </c>
      <c r="C2144" s="1" t="n">
        <v>169.65</v>
      </c>
      <c r="D2144" s="1" t="n">
        <v>163.75</v>
      </c>
      <c r="E2144" s="1" t="n">
        <v>169.55</v>
      </c>
      <c r="F2144" s="1" t="n">
        <v>25499900</v>
      </c>
      <c r="G2144" s="1" t="n">
        <v>168.83</v>
      </c>
      <c r="I2144" s="6" t="e">
        <f aca="false">IF(ROW(E2144) - 1 &gt;= $I$1,SUM(E2144:E2144(E2144,1 - $I$1, 0)) / $I$1,"")</f>
        <v>#VALUE!</v>
      </c>
      <c r="J2144" s="6" t="e">
        <f aca="false">IF(ROW(E2144) - 1 &gt;= $J$1,SUM(E2144:E2144(E2144,1 - $J$1, 0)) / $J$1,"")</f>
        <v>#VALUE!</v>
      </c>
      <c r="L2144" s="7" t="e">
        <f aca="true">IF(ROW(E2144) - 1 &gt;= $L$1,IF(OFFSET(I2144, -1, 0) = "", I2144, ((E2144 - L2143) * $K$4) + L2143), "")</f>
        <v>#VALUE!</v>
      </c>
      <c r="M2144" s="7" t="e">
        <f aca="true">IF(ROW(E2144) - 1 &gt;= $M$1,IF(OFFSET(J2144, -1, 0) = "", J2144, ((E2144 - M2143) * $K$6) + M2143), "")</f>
        <v>#VALUE!</v>
      </c>
      <c r="N2144" s="3" t="e">
        <f aca="false">IF(M2144&lt;&gt;"", L2144-M2144, "")</f>
        <v>#VALUE!</v>
      </c>
      <c r="P2144" s="9" t="e">
        <f aca="false">IF(ROW(E2144) - 1 &gt;= $P$1, IF(OFFSET(N2144, 1- $P$1, 0) &lt;&gt; "", SUM(N2144:N2144(N2144, 1 - $P$1, 0)) / $P$1, ""), "")</f>
        <v>#VALUE!</v>
      </c>
      <c r="Q2144" s="4" t="e">
        <f aca="true">IF(ROW(N2144) - 1 &gt;= $P$1,IF(OFFSET(P2144, -1, 0) = "", P2144, ((N2144 - Q2143) * $O$5) + Q2143), "")</f>
        <v>#VALUE!</v>
      </c>
      <c r="R2144" s="4" t="e">
        <f aca="false">IF(Q2144&lt;&gt;"", N2144 - Q2144, "")</f>
        <v>#VALUE!</v>
      </c>
    </row>
    <row collapsed="false" customFormat="false" customHeight="true" hidden="false" ht="14.4" outlineLevel="0" r="2145">
      <c r="A2145" s="5" t="n">
        <v>39671</v>
      </c>
      <c r="B2145" s="1" t="n">
        <v>170.07</v>
      </c>
      <c r="C2145" s="1" t="n">
        <v>176.5</v>
      </c>
      <c r="D2145" s="1" t="n">
        <v>169.67</v>
      </c>
      <c r="E2145" s="1" t="n">
        <v>173.56</v>
      </c>
      <c r="F2145" s="1" t="n">
        <v>31832300</v>
      </c>
      <c r="G2145" s="1" t="n">
        <v>172.82</v>
      </c>
      <c r="I2145" s="6" t="e">
        <f aca="false">IF(ROW(E2145) - 1 &gt;= $I$1,SUM(E2145:E2145(E2145,1 - $I$1, 0)) / $I$1,"")</f>
        <v>#VALUE!</v>
      </c>
      <c r="J2145" s="6" t="e">
        <f aca="false">IF(ROW(E2145) - 1 &gt;= $J$1,SUM(E2145:E2145(E2145,1 - $J$1, 0)) / $J$1,"")</f>
        <v>#VALUE!</v>
      </c>
      <c r="L2145" s="7" t="e">
        <f aca="true">IF(ROW(E2145) - 1 &gt;= $L$1,IF(OFFSET(I2145, -1, 0) = "", I2145, ((E2145 - L2144) * $K$4) + L2144), "")</f>
        <v>#VALUE!</v>
      </c>
      <c r="M2145" s="7" t="e">
        <f aca="true">IF(ROW(E2145) - 1 &gt;= $M$1,IF(OFFSET(J2145, -1, 0) = "", J2145, ((E2145 - M2144) * $K$6) + M2144), "")</f>
        <v>#VALUE!</v>
      </c>
      <c r="N2145" s="3" t="e">
        <f aca="false">IF(M2145&lt;&gt;"", L2145-M2145, "")</f>
        <v>#VALUE!</v>
      </c>
      <c r="P2145" s="9" t="e">
        <f aca="false">IF(ROW(E2145) - 1 &gt;= $P$1, IF(OFFSET(N2145, 1- $P$1, 0) &lt;&gt; "", SUM(N2145:N2145(N2145, 1 - $P$1, 0)) / $P$1, ""), "")</f>
        <v>#VALUE!</v>
      </c>
      <c r="Q2145" s="4" t="e">
        <f aca="true">IF(ROW(N2145) - 1 &gt;= $P$1,IF(OFFSET(P2145, -1, 0) = "", P2145, ((N2145 - Q2144) * $O$5) + Q2144), "")</f>
        <v>#VALUE!</v>
      </c>
      <c r="R2145" s="4" t="e">
        <f aca="false">IF(Q2145&lt;&gt;"", N2145 - Q2145, "")</f>
        <v>#VALUE!</v>
      </c>
    </row>
    <row collapsed="false" customFormat="false" customHeight="true" hidden="false" ht="14.4" outlineLevel="0" r="2146">
      <c r="A2146" s="5" t="n">
        <v>39672</v>
      </c>
      <c r="B2146" s="1" t="n">
        <v>173.52</v>
      </c>
      <c r="C2146" s="1" t="n">
        <v>179.29</v>
      </c>
      <c r="D2146" s="1" t="n">
        <v>173.51</v>
      </c>
      <c r="E2146" s="1" t="n">
        <v>176.73</v>
      </c>
      <c r="F2146" s="1" t="n">
        <v>29867100</v>
      </c>
      <c r="G2146" s="1" t="n">
        <v>175.97</v>
      </c>
      <c r="I2146" s="6" t="e">
        <f aca="false">IF(ROW(E2146) - 1 &gt;= $I$1,SUM(E2146:E2146(E2146,1 - $I$1, 0)) / $I$1,"")</f>
        <v>#VALUE!</v>
      </c>
      <c r="J2146" s="6" t="e">
        <f aca="false">IF(ROW(E2146) - 1 &gt;= $J$1,SUM(E2146:E2146(E2146,1 - $J$1, 0)) / $J$1,"")</f>
        <v>#VALUE!</v>
      </c>
      <c r="L2146" s="7" t="e">
        <f aca="true">IF(ROW(E2146) - 1 &gt;= $L$1,IF(OFFSET(I2146, -1, 0) = "", I2146, ((E2146 - L2145) * $K$4) + L2145), "")</f>
        <v>#VALUE!</v>
      </c>
      <c r="M2146" s="7" t="e">
        <f aca="true">IF(ROW(E2146) - 1 &gt;= $M$1,IF(OFFSET(J2146, -1, 0) = "", J2146, ((E2146 - M2145) * $K$6) + M2145), "")</f>
        <v>#VALUE!</v>
      </c>
      <c r="N2146" s="3" t="e">
        <f aca="false">IF(M2146&lt;&gt;"", L2146-M2146, "")</f>
        <v>#VALUE!</v>
      </c>
      <c r="P2146" s="9" t="e">
        <f aca="false">IF(ROW(E2146) - 1 &gt;= $P$1, IF(OFFSET(N2146, 1- $P$1, 0) &lt;&gt; "", SUM(N2146:N2146(N2146, 1 - $P$1, 0)) / $P$1, ""), "")</f>
        <v>#VALUE!</v>
      </c>
      <c r="Q2146" s="4" t="e">
        <f aca="true">IF(ROW(N2146) - 1 &gt;= $P$1,IF(OFFSET(P2146, -1, 0) = "", P2146, ((N2146 - Q2145) * $O$5) + Q2145), "")</f>
        <v>#VALUE!</v>
      </c>
      <c r="R2146" s="4" t="e">
        <f aca="false">IF(Q2146&lt;&gt;"", N2146 - Q2146, "")</f>
        <v>#VALUE!</v>
      </c>
    </row>
    <row collapsed="false" customFormat="false" customHeight="true" hidden="false" ht="14.4" outlineLevel="0" r="2147">
      <c r="A2147" s="5" t="n">
        <v>39673</v>
      </c>
      <c r="B2147" s="1" t="n">
        <v>177.98</v>
      </c>
      <c r="C2147" s="1" t="n">
        <v>180</v>
      </c>
      <c r="D2147" s="1" t="n">
        <v>175.9</v>
      </c>
      <c r="E2147" s="1" t="n">
        <v>179.3</v>
      </c>
      <c r="F2147" s="1" t="n">
        <v>30083800</v>
      </c>
      <c r="G2147" s="1" t="n">
        <v>178.53</v>
      </c>
      <c r="I2147" s="6" t="e">
        <f aca="false">IF(ROW(E2147) - 1 &gt;= $I$1,SUM(E2147:E2147(E2147,1 - $I$1, 0)) / $I$1,"")</f>
        <v>#VALUE!</v>
      </c>
      <c r="J2147" s="6" t="e">
        <f aca="false">IF(ROW(E2147) - 1 &gt;= $J$1,SUM(E2147:E2147(E2147,1 - $J$1, 0)) / $J$1,"")</f>
        <v>#VALUE!</v>
      </c>
      <c r="L2147" s="7" t="e">
        <f aca="true">IF(ROW(E2147) - 1 &gt;= $L$1,IF(OFFSET(I2147, -1, 0) = "", I2147, ((E2147 - L2146) * $K$4) + L2146), "")</f>
        <v>#VALUE!</v>
      </c>
      <c r="M2147" s="7" t="e">
        <f aca="true">IF(ROW(E2147) - 1 &gt;= $M$1,IF(OFFSET(J2147, -1, 0) = "", J2147, ((E2147 - M2146) * $K$6) + M2146), "")</f>
        <v>#VALUE!</v>
      </c>
      <c r="N2147" s="3" t="e">
        <f aca="false">IF(M2147&lt;&gt;"", L2147-M2147, "")</f>
        <v>#VALUE!</v>
      </c>
      <c r="P2147" s="9" t="e">
        <f aca="false">IF(ROW(E2147) - 1 &gt;= $P$1, IF(OFFSET(N2147, 1- $P$1, 0) &lt;&gt; "", SUM(N2147:N2147(N2147, 1 - $P$1, 0)) / $P$1, ""), "")</f>
        <v>#VALUE!</v>
      </c>
      <c r="Q2147" s="4" t="e">
        <f aca="true">IF(ROW(N2147) - 1 &gt;= $P$1,IF(OFFSET(P2147, -1, 0) = "", P2147, ((N2147 - Q2146) * $O$5) + Q2146), "")</f>
        <v>#VALUE!</v>
      </c>
      <c r="R2147" s="4" t="e">
        <f aca="false">IF(Q2147&lt;&gt;"", N2147 - Q2147, "")</f>
        <v>#VALUE!</v>
      </c>
    </row>
    <row collapsed="false" customFormat="false" customHeight="true" hidden="false" ht="14.4" outlineLevel="0" r="2148">
      <c r="A2148" s="5" t="n">
        <v>39674</v>
      </c>
      <c r="B2148" s="1" t="n">
        <v>178.33</v>
      </c>
      <c r="C2148" s="1" t="n">
        <v>180.45</v>
      </c>
      <c r="D2148" s="1" t="n">
        <v>177.84</v>
      </c>
      <c r="E2148" s="1" t="n">
        <v>179.32</v>
      </c>
      <c r="F2148" s="1" t="n">
        <v>25403600</v>
      </c>
      <c r="G2148" s="1" t="n">
        <v>178.55</v>
      </c>
      <c r="I2148" s="6" t="e">
        <f aca="false">IF(ROW(E2148) - 1 &gt;= $I$1,SUM(E2148:E2148(E2148,1 - $I$1, 0)) / $I$1,"")</f>
        <v>#VALUE!</v>
      </c>
      <c r="J2148" s="6" t="e">
        <f aca="false">IF(ROW(E2148) - 1 &gt;= $J$1,SUM(E2148:E2148(E2148,1 - $J$1, 0)) / $J$1,"")</f>
        <v>#VALUE!</v>
      </c>
      <c r="L2148" s="7" t="e">
        <f aca="true">IF(ROW(E2148) - 1 &gt;= $L$1,IF(OFFSET(I2148, -1, 0) = "", I2148, ((E2148 - L2147) * $K$4) + L2147), "")</f>
        <v>#VALUE!</v>
      </c>
      <c r="M2148" s="7" t="e">
        <f aca="true">IF(ROW(E2148) - 1 &gt;= $M$1,IF(OFFSET(J2148, -1, 0) = "", J2148, ((E2148 - M2147) * $K$6) + M2147), "")</f>
        <v>#VALUE!</v>
      </c>
      <c r="N2148" s="3" t="e">
        <f aca="false">IF(M2148&lt;&gt;"", L2148-M2148, "")</f>
        <v>#VALUE!</v>
      </c>
      <c r="P2148" s="9" t="e">
        <f aca="false">IF(ROW(E2148) - 1 &gt;= $P$1, IF(OFFSET(N2148, 1- $P$1, 0) &lt;&gt; "", SUM(N2148:N2148(N2148, 1 - $P$1, 0)) / $P$1, ""), "")</f>
        <v>#VALUE!</v>
      </c>
      <c r="Q2148" s="4" t="e">
        <f aca="true">IF(ROW(N2148) - 1 &gt;= $P$1,IF(OFFSET(P2148, -1, 0) = "", P2148, ((N2148 - Q2147) * $O$5) + Q2147), "")</f>
        <v>#VALUE!</v>
      </c>
      <c r="R2148" s="4" t="e">
        <f aca="false">IF(Q2148&lt;&gt;"", N2148 - Q2148, "")</f>
        <v>#VALUE!</v>
      </c>
    </row>
    <row collapsed="false" customFormat="false" customHeight="true" hidden="false" ht="14.4" outlineLevel="0" r="2149">
      <c r="A2149" s="5" t="n">
        <v>39675</v>
      </c>
      <c r="B2149" s="1" t="n">
        <v>179.04</v>
      </c>
      <c r="C2149" s="1" t="n">
        <v>179.75</v>
      </c>
      <c r="D2149" s="1" t="n">
        <v>175.05</v>
      </c>
      <c r="E2149" s="1" t="n">
        <v>175.74</v>
      </c>
      <c r="F2149" s="1" t="n">
        <v>25294700</v>
      </c>
      <c r="G2149" s="1" t="n">
        <v>174.99</v>
      </c>
      <c r="I2149" s="6" t="e">
        <f aca="false">IF(ROW(E2149) - 1 &gt;= $I$1,SUM(E2149:E2149(E2149,1 - $I$1, 0)) / $I$1,"")</f>
        <v>#VALUE!</v>
      </c>
      <c r="J2149" s="6" t="e">
        <f aca="false">IF(ROW(E2149) - 1 &gt;= $J$1,SUM(E2149:E2149(E2149,1 - $J$1, 0)) / $J$1,"")</f>
        <v>#VALUE!</v>
      </c>
      <c r="L2149" s="7" t="e">
        <f aca="true">IF(ROW(E2149) - 1 &gt;= $L$1,IF(OFFSET(I2149, -1, 0) = "", I2149, ((E2149 - L2148) * $K$4) + L2148), "")</f>
        <v>#VALUE!</v>
      </c>
      <c r="M2149" s="7" t="e">
        <f aca="true">IF(ROW(E2149) - 1 &gt;= $M$1,IF(OFFSET(J2149, -1, 0) = "", J2149, ((E2149 - M2148) * $K$6) + M2148), "")</f>
        <v>#VALUE!</v>
      </c>
      <c r="N2149" s="3" t="e">
        <f aca="false">IF(M2149&lt;&gt;"", L2149-M2149, "")</f>
        <v>#VALUE!</v>
      </c>
      <c r="P2149" s="9" t="e">
        <f aca="false">IF(ROW(E2149) - 1 &gt;= $P$1, IF(OFFSET(N2149, 1- $P$1, 0) &lt;&gt; "", SUM(N2149:N2149(N2149, 1 - $P$1, 0)) / $P$1, ""), "")</f>
        <v>#VALUE!</v>
      </c>
      <c r="Q2149" s="4" t="e">
        <f aca="true">IF(ROW(N2149) - 1 &gt;= $P$1,IF(OFFSET(P2149, -1, 0) = "", P2149, ((N2149 - Q2148) * $O$5) + Q2148), "")</f>
        <v>#VALUE!</v>
      </c>
      <c r="R2149" s="4" t="e">
        <f aca="false">IF(Q2149&lt;&gt;"", N2149 - Q2149, "")</f>
        <v>#VALUE!</v>
      </c>
    </row>
    <row collapsed="false" customFormat="false" customHeight="true" hidden="false" ht="14.4" outlineLevel="0" r="2150">
      <c r="A2150" s="5" t="n">
        <v>39678</v>
      </c>
      <c r="B2150" s="1" t="n">
        <v>175.57</v>
      </c>
      <c r="C2150" s="1" t="n">
        <v>177.81</v>
      </c>
      <c r="D2150" s="1" t="n">
        <v>173.82</v>
      </c>
      <c r="E2150" s="1" t="n">
        <v>175.39</v>
      </c>
      <c r="F2150" s="1" t="n">
        <v>19714800</v>
      </c>
      <c r="G2150" s="1" t="n">
        <v>174.64</v>
      </c>
      <c r="I2150" s="6" t="e">
        <f aca="false">IF(ROW(E2150) - 1 &gt;= $I$1,SUM(E2150:E2150(E2150,1 - $I$1, 0)) / $I$1,"")</f>
        <v>#VALUE!</v>
      </c>
      <c r="J2150" s="6" t="e">
        <f aca="false">IF(ROW(E2150) - 1 &gt;= $J$1,SUM(E2150:E2150(E2150,1 - $J$1, 0)) / $J$1,"")</f>
        <v>#VALUE!</v>
      </c>
      <c r="L2150" s="7" t="e">
        <f aca="true">IF(ROW(E2150) - 1 &gt;= $L$1,IF(OFFSET(I2150, -1, 0) = "", I2150, ((E2150 - L2149) * $K$4) + L2149), "")</f>
        <v>#VALUE!</v>
      </c>
      <c r="M2150" s="7" t="e">
        <f aca="true">IF(ROW(E2150) - 1 &gt;= $M$1,IF(OFFSET(J2150, -1, 0) = "", J2150, ((E2150 - M2149) * $K$6) + M2149), "")</f>
        <v>#VALUE!</v>
      </c>
      <c r="N2150" s="3" t="e">
        <f aca="false">IF(M2150&lt;&gt;"", L2150-M2150, "")</f>
        <v>#VALUE!</v>
      </c>
      <c r="P2150" s="9" t="e">
        <f aca="false">IF(ROW(E2150) - 1 &gt;= $P$1, IF(OFFSET(N2150, 1- $P$1, 0) &lt;&gt; "", SUM(N2150:N2150(N2150, 1 - $P$1, 0)) / $P$1, ""), "")</f>
        <v>#VALUE!</v>
      </c>
      <c r="Q2150" s="4" t="e">
        <f aca="true">IF(ROW(N2150) - 1 &gt;= $P$1,IF(OFFSET(P2150, -1, 0) = "", P2150, ((N2150 - Q2149) * $O$5) + Q2149), "")</f>
        <v>#VALUE!</v>
      </c>
      <c r="R2150" s="4" t="e">
        <f aca="false">IF(Q2150&lt;&gt;"", N2150 - Q2150, "")</f>
        <v>#VALUE!</v>
      </c>
    </row>
    <row collapsed="false" customFormat="false" customHeight="true" hidden="false" ht="14.4" outlineLevel="0" r="2151">
      <c r="A2151" s="5" t="n">
        <v>39679</v>
      </c>
      <c r="B2151" s="1" t="n">
        <v>174.54</v>
      </c>
      <c r="C2151" s="1" t="n">
        <v>177.07</v>
      </c>
      <c r="D2151" s="1" t="n">
        <v>171.81</v>
      </c>
      <c r="E2151" s="1" t="n">
        <v>173.53</v>
      </c>
      <c r="F2151" s="1" t="n">
        <v>22007300</v>
      </c>
      <c r="G2151" s="1" t="n">
        <v>172.79</v>
      </c>
      <c r="I2151" s="6" t="e">
        <f aca="false">IF(ROW(E2151) - 1 &gt;= $I$1,SUM(E2151:E2151(E2151,1 - $I$1, 0)) / $I$1,"")</f>
        <v>#VALUE!</v>
      </c>
      <c r="J2151" s="6" t="e">
        <f aca="false">IF(ROW(E2151) - 1 &gt;= $J$1,SUM(E2151:E2151(E2151,1 - $J$1, 0)) / $J$1,"")</f>
        <v>#VALUE!</v>
      </c>
      <c r="L2151" s="7" t="e">
        <f aca="true">IF(ROW(E2151) - 1 &gt;= $L$1,IF(OFFSET(I2151, -1, 0) = "", I2151, ((E2151 - L2150) * $K$4) + L2150), "")</f>
        <v>#VALUE!</v>
      </c>
      <c r="M2151" s="7" t="e">
        <f aca="true">IF(ROW(E2151) - 1 &gt;= $M$1,IF(OFFSET(J2151, -1, 0) = "", J2151, ((E2151 - M2150) * $K$6) + M2150), "")</f>
        <v>#VALUE!</v>
      </c>
      <c r="N2151" s="3" t="e">
        <f aca="false">IF(M2151&lt;&gt;"", L2151-M2151, "")</f>
        <v>#VALUE!</v>
      </c>
      <c r="P2151" s="9" t="e">
        <f aca="false">IF(ROW(E2151) - 1 &gt;= $P$1, IF(OFFSET(N2151, 1- $P$1, 0) &lt;&gt; "", SUM(N2151:N2151(N2151, 1 - $P$1, 0)) / $P$1, ""), "")</f>
        <v>#VALUE!</v>
      </c>
      <c r="Q2151" s="4" t="e">
        <f aca="true">IF(ROW(N2151) - 1 &gt;= $P$1,IF(OFFSET(P2151, -1, 0) = "", P2151, ((N2151 - Q2150) * $O$5) + Q2150), "")</f>
        <v>#VALUE!</v>
      </c>
      <c r="R2151" s="4" t="e">
        <f aca="false">IF(Q2151&lt;&gt;"", N2151 - Q2151, "")</f>
        <v>#VALUE!</v>
      </c>
    </row>
    <row collapsed="false" customFormat="false" customHeight="true" hidden="false" ht="14.4" outlineLevel="0" r="2152">
      <c r="A2152" s="5" t="n">
        <v>39680</v>
      </c>
      <c r="B2152" s="1" t="n">
        <v>174.77</v>
      </c>
      <c r="C2152" s="1" t="n">
        <v>176.94</v>
      </c>
      <c r="D2152" s="1" t="n">
        <v>173.61</v>
      </c>
      <c r="E2152" s="1" t="n">
        <v>175.84</v>
      </c>
      <c r="F2152" s="1" t="n">
        <v>18105400</v>
      </c>
      <c r="G2152" s="1" t="n">
        <v>175.09</v>
      </c>
      <c r="I2152" s="6" t="e">
        <f aca="false">IF(ROW(E2152) - 1 &gt;= $I$1,SUM(E2152:E2152(E2152,1 - $I$1, 0)) / $I$1,"")</f>
        <v>#VALUE!</v>
      </c>
      <c r="J2152" s="6" t="e">
        <f aca="false">IF(ROW(E2152) - 1 &gt;= $J$1,SUM(E2152:E2152(E2152,1 - $J$1, 0)) / $J$1,"")</f>
        <v>#VALUE!</v>
      </c>
      <c r="L2152" s="7" t="e">
        <f aca="true">IF(ROW(E2152) - 1 &gt;= $L$1,IF(OFFSET(I2152, -1, 0) = "", I2152, ((E2152 - L2151) * $K$4) + L2151), "")</f>
        <v>#VALUE!</v>
      </c>
      <c r="M2152" s="7" t="e">
        <f aca="true">IF(ROW(E2152) - 1 &gt;= $M$1,IF(OFFSET(J2152, -1, 0) = "", J2152, ((E2152 - M2151) * $K$6) + M2151), "")</f>
        <v>#VALUE!</v>
      </c>
      <c r="N2152" s="3" t="e">
        <f aca="false">IF(M2152&lt;&gt;"", L2152-M2152, "")</f>
        <v>#VALUE!</v>
      </c>
      <c r="P2152" s="9" t="e">
        <f aca="false">IF(ROW(E2152) - 1 &gt;= $P$1, IF(OFFSET(N2152, 1- $P$1, 0) &lt;&gt; "", SUM(N2152:N2152(N2152, 1 - $P$1, 0)) / $P$1, ""), "")</f>
        <v>#VALUE!</v>
      </c>
      <c r="Q2152" s="4" t="e">
        <f aca="true">IF(ROW(N2152) - 1 &gt;= $P$1,IF(OFFSET(P2152, -1, 0) = "", P2152, ((N2152 - Q2151) * $O$5) + Q2151), "")</f>
        <v>#VALUE!</v>
      </c>
      <c r="R2152" s="4" t="e">
        <f aca="false">IF(Q2152&lt;&gt;"", N2152 - Q2152, "")</f>
        <v>#VALUE!</v>
      </c>
    </row>
    <row collapsed="false" customFormat="false" customHeight="true" hidden="false" ht="14.4" outlineLevel="0" r="2153">
      <c r="A2153" s="5" t="n">
        <v>39681</v>
      </c>
      <c r="B2153" s="1" t="n">
        <v>174.47</v>
      </c>
      <c r="C2153" s="1" t="n">
        <v>175.45</v>
      </c>
      <c r="D2153" s="1" t="n">
        <v>171.89</v>
      </c>
      <c r="E2153" s="1" t="n">
        <v>174.29</v>
      </c>
      <c r="F2153" s="1" t="n">
        <v>19276600</v>
      </c>
      <c r="G2153" s="1" t="n">
        <v>173.54</v>
      </c>
      <c r="I2153" s="6" t="e">
        <f aca="false">IF(ROW(E2153) - 1 &gt;= $I$1,SUM(E2153:E2153(E2153,1 - $I$1, 0)) / $I$1,"")</f>
        <v>#VALUE!</v>
      </c>
      <c r="J2153" s="6" t="e">
        <f aca="false">IF(ROW(E2153) - 1 &gt;= $J$1,SUM(E2153:E2153(E2153,1 - $J$1, 0)) / $J$1,"")</f>
        <v>#VALUE!</v>
      </c>
      <c r="L2153" s="7" t="e">
        <f aca="true">IF(ROW(E2153) - 1 &gt;= $L$1,IF(OFFSET(I2153, -1, 0) = "", I2153, ((E2153 - L2152) * $K$4) + L2152), "")</f>
        <v>#VALUE!</v>
      </c>
      <c r="M2153" s="7" t="e">
        <f aca="true">IF(ROW(E2153) - 1 &gt;= $M$1,IF(OFFSET(J2153, -1, 0) = "", J2153, ((E2153 - M2152) * $K$6) + M2152), "")</f>
        <v>#VALUE!</v>
      </c>
      <c r="N2153" s="3" t="e">
        <f aca="false">IF(M2153&lt;&gt;"", L2153-M2153, "")</f>
        <v>#VALUE!</v>
      </c>
      <c r="P2153" s="9" t="e">
        <f aca="false">IF(ROW(E2153) - 1 &gt;= $P$1, IF(OFFSET(N2153, 1- $P$1, 0) &lt;&gt; "", SUM(N2153:N2153(N2153, 1 - $P$1, 0)) / $P$1, ""), "")</f>
        <v>#VALUE!</v>
      </c>
      <c r="Q2153" s="4" t="e">
        <f aca="true">IF(ROW(N2153) - 1 &gt;= $P$1,IF(OFFSET(P2153, -1, 0) = "", P2153, ((N2153 - Q2152) * $O$5) + Q2152), "")</f>
        <v>#VALUE!</v>
      </c>
      <c r="R2153" s="4" t="e">
        <f aca="false">IF(Q2153&lt;&gt;"", N2153 - Q2153, "")</f>
        <v>#VALUE!</v>
      </c>
    </row>
    <row collapsed="false" customFormat="false" customHeight="true" hidden="false" ht="14.4" outlineLevel="0" r="2154">
      <c r="A2154" s="5" t="n">
        <v>39682</v>
      </c>
      <c r="B2154" s="1" t="n">
        <v>175.82</v>
      </c>
      <c r="C2154" s="1" t="n">
        <v>177.5</v>
      </c>
      <c r="D2154" s="1" t="n">
        <v>175.57</v>
      </c>
      <c r="E2154" s="1" t="n">
        <v>176.79</v>
      </c>
      <c r="F2154" s="1" t="n">
        <v>15700400</v>
      </c>
      <c r="G2154" s="1" t="n">
        <v>176.03</v>
      </c>
      <c r="I2154" s="6" t="e">
        <f aca="false">IF(ROW(E2154) - 1 &gt;= $I$1,SUM(E2154:E2154(E2154,1 - $I$1, 0)) / $I$1,"")</f>
        <v>#VALUE!</v>
      </c>
      <c r="J2154" s="6" t="e">
        <f aca="false">IF(ROW(E2154) - 1 &gt;= $J$1,SUM(E2154:E2154(E2154,1 - $J$1, 0)) / $J$1,"")</f>
        <v>#VALUE!</v>
      </c>
      <c r="L2154" s="7" t="e">
        <f aca="true">IF(ROW(E2154) - 1 &gt;= $L$1,IF(OFFSET(I2154, -1, 0) = "", I2154, ((E2154 - L2153) * $K$4) + L2153), "")</f>
        <v>#VALUE!</v>
      </c>
      <c r="M2154" s="7" t="e">
        <f aca="true">IF(ROW(E2154) - 1 &gt;= $M$1,IF(OFFSET(J2154, -1, 0) = "", J2154, ((E2154 - M2153) * $K$6) + M2153), "")</f>
        <v>#VALUE!</v>
      </c>
      <c r="N2154" s="3" t="e">
        <f aca="false">IF(M2154&lt;&gt;"", L2154-M2154, "")</f>
        <v>#VALUE!</v>
      </c>
      <c r="P2154" s="9" t="e">
        <f aca="false">IF(ROW(E2154) - 1 &gt;= $P$1, IF(OFFSET(N2154, 1- $P$1, 0) &lt;&gt; "", SUM(N2154:N2154(N2154, 1 - $P$1, 0)) / $P$1, ""), "")</f>
        <v>#VALUE!</v>
      </c>
      <c r="Q2154" s="4" t="e">
        <f aca="true">IF(ROW(N2154) - 1 &gt;= $P$1,IF(OFFSET(P2154, -1, 0) = "", P2154, ((N2154 - Q2153) * $O$5) + Q2153), "")</f>
        <v>#VALUE!</v>
      </c>
      <c r="R2154" s="4" t="e">
        <f aca="false">IF(Q2154&lt;&gt;"", N2154 - Q2154, "")</f>
        <v>#VALUE!</v>
      </c>
    </row>
    <row collapsed="false" customFormat="false" customHeight="true" hidden="false" ht="14.4" outlineLevel="0" r="2155">
      <c r="A2155" s="5" t="n">
        <v>39685</v>
      </c>
      <c r="B2155" s="1" t="n">
        <v>176.15</v>
      </c>
      <c r="C2155" s="1" t="n">
        <v>176.23</v>
      </c>
      <c r="D2155" s="1" t="n">
        <v>171.66</v>
      </c>
      <c r="E2155" s="1" t="n">
        <v>172.55</v>
      </c>
      <c r="F2155" s="1" t="n">
        <v>17300900</v>
      </c>
      <c r="G2155" s="1" t="n">
        <v>171.81</v>
      </c>
      <c r="I2155" s="6" t="e">
        <f aca="false">IF(ROW(E2155) - 1 &gt;= $I$1,SUM(E2155:E2155(E2155,1 - $I$1, 0)) / $I$1,"")</f>
        <v>#VALUE!</v>
      </c>
      <c r="J2155" s="6" t="e">
        <f aca="false">IF(ROW(E2155) - 1 &gt;= $J$1,SUM(E2155:E2155(E2155,1 - $J$1, 0)) / $J$1,"")</f>
        <v>#VALUE!</v>
      </c>
      <c r="L2155" s="7" t="e">
        <f aca="true">IF(ROW(E2155) - 1 &gt;= $L$1,IF(OFFSET(I2155, -1, 0) = "", I2155, ((E2155 - L2154) * $K$4) + L2154), "")</f>
        <v>#VALUE!</v>
      </c>
      <c r="M2155" s="7" t="e">
        <f aca="true">IF(ROW(E2155) - 1 &gt;= $M$1,IF(OFFSET(J2155, -1, 0) = "", J2155, ((E2155 - M2154) * $K$6) + M2154), "")</f>
        <v>#VALUE!</v>
      </c>
      <c r="N2155" s="3" t="e">
        <f aca="false">IF(M2155&lt;&gt;"", L2155-M2155, "")</f>
        <v>#VALUE!</v>
      </c>
      <c r="P2155" s="9" t="e">
        <f aca="false">IF(ROW(E2155) - 1 &gt;= $P$1, IF(OFFSET(N2155, 1- $P$1, 0) &lt;&gt; "", SUM(N2155:N2155(N2155, 1 - $P$1, 0)) / $P$1, ""), "")</f>
        <v>#VALUE!</v>
      </c>
      <c r="Q2155" s="4" t="e">
        <f aca="true">IF(ROW(N2155) - 1 &gt;= $P$1,IF(OFFSET(P2155, -1, 0) = "", P2155, ((N2155 - Q2154) * $O$5) + Q2154), "")</f>
        <v>#VALUE!</v>
      </c>
      <c r="R2155" s="4" t="e">
        <f aca="false">IF(Q2155&lt;&gt;"", N2155 - Q2155, "")</f>
        <v>#VALUE!</v>
      </c>
    </row>
    <row collapsed="false" customFormat="false" customHeight="true" hidden="false" ht="14.4" outlineLevel="0" r="2156">
      <c r="A2156" s="5" t="n">
        <v>39686</v>
      </c>
      <c r="B2156" s="1" t="n">
        <v>172.76</v>
      </c>
      <c r="C2156" s="1" t="n">
        <v>174.88</v>
      </c>
      <c r="D2156" s="1" t="n">
        <v>172.61</v>
      </c>
      <c r="E2156" s="1" t="n">
        <v>173.64</v>
      </c>
      <c r="F2156" s="1" t="n">
        <v>15912500</v>
      </c>
      <c r="G2156" s="1" t="n">
        <v>172.9</v>
      </c>
      <c r="I2156" s="6" t="e">
        <f aca="false">IF(ROW(E2156) - 1 &gt;= $I$1,SUM(E2156:E2156(E2156,1 - $I$1, 0)) / $I$1,"")</f>
        <v>#VALUE!</v>
      </c>
      <c r="J2156" s="6" t="e">
        <f aca="false">IF(ROW(E2156) - 1 &gt;= $J$1,SUM(E2156:E2156(E2156,1 - $J$1, 0)) / $J$1,"")</f>
        <v>#VALUE!</v>
      </c>
      <c r="L2156" s="7" t="e">
        <f aca="true">IF(ROW(E2156) - 1 &gt;= $L$1,IF(OFFSET(I2156, -1, 0) = "", I2156, ((E2156 - L2155) * $K$4) + L2155), "")</f>
        <v>#VALUE!</v>
      </c>
      <c r="M2156" s="7" t="e">
        <f aca="true">IF(ROW(E2156) - 1 &gt;= $M$1,IF(OFFSET(J2156, -1, 0) = "", J2156, ((E2156 - M2155) * $K$6) + M2155), "")</f>
        <v>#VALUE!</v>
      </c>
      <c r="N2156" s="3" t="e">
        <f aca="false">IF(M2156&lt;&gt;"", L2156-M2156, "")</f>
        <v>#VALUE!</v>
      </c>
      <c r="P2156" s="9" t="e">
        <f aca="false">IF(ROW(E2156) - 1 &gt;= $P$1, IF(OFFSET(N2156, 1- $P$1, 0) &lt;&gt; "", SUM(N2156:N2156(N2156, 1 - $P$1, 0)) / $P$1, ""), "")</f>
        <v>#VALUE!</v>
      </c>
      <c r="Q2156" s="4" t="e">
        <f aca="true">IF(ROW(N2156) - 1 &gt;= $P$1,IF(OFFSET(P2156, -1, 0) = "", P2156, ((N2156 - Q2155) * $O$5) + Q2155), "")</f>
        <v>#VALUE!</v>
      </c>
      <c r="R2156" s="4" t="e">
        <f aca="false">IF(Q2156&lt;&gt;"", N2156 - Q2156, "")</f>
        <v>#VALUE!</v>
      </c>
    </row>
    <row collapsed="false" customFormat="false" customHeight="true" hidden="false" ht="14.4" outlineLevel="0" r="2157">
      <c r="A2157" s="5" t="n">
        <v>39687</v>
      </c>
      <c r="B2157" s="1" t="n">
        <v>173.31</v>
      </c>
      <c r="C2157" s="1" t="n">
        <v>175.76</v>
      </c>
      <c r="D2157" s="1" t="n">
        <v>172.19</v>
      </c>
      <c r="E2157" s="1" t="n">
        <v>174.67</v>
      </c>
      <c r="F2157" s="1" t="n">
        <v>17063600</v>
      </c>
      <c r="G2157" s="1" t="n">
        <v>173.92</v>
      </c>
      <c r="I2157" s="6" t="e">
        <f aca="false">IF(ROW(E2157) - 1 &gt;= $I$1,SUM(E2157:E2157(E2157,1 - $I$1, 0)) / $I$1,"")</f>
        <v>#VALUE!</v>
      </c>
      <c r="J2157" s="6" t="e">
        <f aca="false">IF(ROW(E2157) - 1 &gt;= $J$1,SUM(E2157:E2157(E2157,1 - $J$1, 0)) / $J$1,"")</f>
        <v>#VALUE!</v>
      </c>
      <c r="L2157" s="7" t="e">
        <f aca="true">IF(ROW(E2157) - 1 &gt;= $L$1,IF(OFFSET(I2157, -1, 0) = "", I2157, ((E2157 - L2156) * $K$4) + L2156), "")</f>
        <v>#VALUE!</v>
      </c>
      <c r="M2157" s="7" t="e">
        <f aca="true">IF(ROW(E2157) - 1 &gt;= $M$1,IF(OFFSET(J2157, -1, 0) = "", J2157, ((E2157 - M2156) * $K$6) + M2156), "")</f>
        <v>#VALUE!</v>
      </c>
      <c r="N2157" s="3" t="e">
        <f aca="false">IF(M2157&lt;&gt;"", L2157-M2157, "")</f>
        <v>#VALUE!</v>
      </c>
      <c r="P2157" s="9" t="e">
        <f aca="false">IF(ROW(E2157) - 1 &gt;= $P$1, IF(OFFSET(N2157, 1- $P$1, 0) &lt;&gt; "", SUM(N2157:N2157(N2157, 1 - $P$1, 0)) / $P$1, ""), "")</f>
        <v>#VALUE!</v>
      </c>
      <c r="Q2157" s="4" t="e">
        <f aca="true">IF(ROW(N2157) - 1 &gt;= $P$1,IF(OFFSET(P2157, -1, 0) = "", P2157, ((N2157 - Q2156) * $O$5) + Q2156), "")</f>
        <v>#VALUE!</v>
      </c>
      <c r="R2157" s="4" t="e">
        <f aca="false">IF(Q2157&lt;&gt;"", N2157 - Q2157, "")</f>
        <v>#VALUE!</v>
      </c>
    </row>
    <row collapsed="false" customFormat="false" customHeight="true" hidden="false" ht="14.4" outlineLevel="0" r="2158">
      <c r="A2158" s="5" t="n">
        <v>39688</v>
      </c>
      <c r="B2158" s="1" t="n">
        <v>175.28</v>
      </c>
      <c r="C2158" s="1" t="n">
        <v>176.25</v>
      </c>
      <c r="D2158" s="1" t="n">
        <v>172.75</v>
      </c>
      <c r="E2158" s="1" t="n">
        <v>173.74</v>
      </c>
      <c r="F2158" s="1" t="n">
        <v>15406600</v>
      </c>
      <c r="G2158" s="1" t="n">
        <v>173</v>
      </c>
      <c r="I2158" s="6" t="e">
        <f aca="false">IF(ROW(E2158) - 1 &gt;= $I$1,SUM(E2158:E2158(E2158,1 - $I$1, 0)) / $I$1,"")</f>
        <v>#VALUE!</v>
      </c>
      <c r="J2158" s="6" t="e">
        <f aca="false">IF(ROW(E2158) - 1 &gt;= $J$1,SUM(E2158:E2158(E2158,1 - $J$1, 0)) / $J$1,"")</f>
        <v>#VALUE!</v>
      </c>
      <c r="L2158" s="7" t="e">
        <f aca="true">IF(ROW(E2158) - 1 &gt;= $L$1,IF(OFFSET(I2158, -1, 0) = "", I2158, ((E2158 - L2157) * $K$4) + L2157), "")</f>
        <v>#VALUE!</v>
      </c>
      <c r="M2158" s="7" t="e">
        <f aca="true">IF(ROW(E2158) - 1 &gt;= $M$1,IF(OFFSET(J2158, -1, 0) = "", J2158, ((E2158 - M2157) * $K$6) + M2157), "")</f>
        <v>#VALUE!</v>
      </c>
      <c r="N2158" s="3" t="e">
        <f aca="false">IF(M2158&lt;&gt;"", L2158-M2158, "")</f>
        <v>#VALUE!</v>
      </c>
      <c r="P2158" s="9" t="e">
        <f aca="false">IF(ROW(E2158) - 1 &gt;= $P$1, IF(OFFSET(N2158, 1- $P$1, 0) &lt;&gt; "", SUM(N2158:N2158(N2158, 1 - $P$1, 0)) / $P$1, ""), "")</f>
        <v>#VALUE!</v>
      </c>
      <c r="Q2158" s="4" t="e">
        <f aca="true">IF(ROW(N2158) - 1 &gt;= $P$1,IF(OFFSET(P2158, -1, 0) = "", P2158, ((N2158 - Q2157) * $O$5) + Q2157), "")</f>
        <v>#VALUE!</v>
      </c>
      <c r="R2158" s="4" t="e">
        <f aca="false">IF(Q2158&lt;&gt;"", N2158 - Q2158, "")</f>
        <v>#VALUE!</v>
      </c>
    </row>
    <row collapsed="false" customFormat="false" customHeight="true" hidden="false" ht="14.4" outlineLevel="0" r="2159">
      <c r="A2159" s="5" t="n">
        <v>39689</v>
      </c>
      <c r="B2159" s="1" t="n">
        <v>172.96</v>
      </c>
      <c r="C2159" s="1" t="n">
        <v>173.5</v>
      </c>
      <c r="D2159" s="1" t="n">
        <v>169.04</v>
      </c>
      <c r="E2159" s="1" t="n">
        <v>169.53</v>
      </c>
      <c r="F2159" s="1" t="n">
        <v>21403200</v>
      </c>
      <c r="G2159" s="1" t="n">
        <v>168.81</v>
      </c>
      <c r="I2159" s="6" t="e">
        <f aca="false">IF(ROW(E2159) - 1 &gt;= $I$1,SUM(E2159:E2159(E2159,1 - $I$1, 0)) / $I$1,"")</f>
        <v>#VALUE!</v>
      </c>
      <c r="J2159" s="6" t="e">
        <f aca="false">IF(ROW(E2159) - 1 &gt;= $J$1,SUM(E2159:E2159(E2159,1 - $J$1, 0)) / $J$1,"")</f>
        <v>#VALUE!</v>
      </c>
      <c r="L2159" s="7" t="e">
        <f aca="true">IF(ROW(E2159) - 1 &gt;= $L$1,IF(OFFSET(I2159, -1, 0) = "", I2159, ((E2159 - L2158) * $K$4) + L2158), "")</f>
        <v>#VALUE!</v>
      </c>
      <c r="M2159" s="7" t="e">
        <f aca="true">IF(ROW(E2159) - 1 &gt;= $M$1,IF(OFFSET(J2159, -1, 0) = "", J2159, ((E2159 - M2158) * $K$6) + M2158), "")</f>
        <v>#VALUE!</v>
      </c>
      <c r="N2159" s="3" t="e">
        <f aca="false">IF(M2159&lt;&gt;"", L2159-M2159, "")</f>
        <v>#VALUE!</v>
      </c>
      <c r="P2159" s="9" t="e">
        <f aca="false">IF(ROW(E2159) - 1 &gt;= $P$1, IF(OFFSET(N2159, 1- $P$1, 0) &lt;&gt; "", SUM(N2159:N2159(N2159, 1 - $P$1, 0)) / $P$1, ""), "")</f>
        <v>#VALUE!</v>
      </c>
      <c r="Q2159" s="4" t="e">
        <f aca="true">IF(ROW(N2159) - 1 &gt;= $P$1,IF(OFFSET(P2159, -1, 0) = "", P2159, ((N2159 - Q2158) * $O$5) + Q2158), "")</f>
        <v>#VALUE!</v>
      </c>
      <c r="R2159" s="4" t="e">
        <f aca="false">IF(Q2159&lt;&gt;"", N2159 - Q2159, "")</f>
        <v>#VALUE!</v>
      </c>
    </row>
    <row collapsed="false" customFormat="false" customHeight="true" hidden="false" ht="14.4" outlineLevel="0" r="2160">
      <c r="A2160" s="5" t="n">
        <v>39693</v>
      </c>
      <c r="B2160" s="1" t="n">
        <v>172.4</v>
      </c>
      <c r="C2160" s="1" t="n">
        <v>173.5</v>
      </c>
      <c r="D2160" s="1" t="n">
        <v>165</v>
      </c>
      <c r="E2160" s="1" t="n">
        <v>166.19</v>
      </c>
      <c r="F2160" s="1" t="n">
        <v>27884400</v>
      </c>
      <c r="G2160" s="1" t="n">
        <v>165.48</v>
      </c>
      <c r="I2160" s="6" t="e">
        <f aca="false">IF(ROW(E2160) - 1 &gt;= $I$1,SUM(E2160:E2160(E2160,1 - $I$1, 0)) / $I$1,"")</f>
        <v>#VALUE!</v>
      </c>
      <c r="J2160" s="6" t="e">
        <f aca="false">IF(ROW(E2160) - 1 &gt;= $J$1,SUM(E2160:E2160(E2160,1 - $J$1, 0)) / $J$1,"")</f>
        <v>#VALUE!</v>
      </c>
      <c r="L2160" s="7" t="e">
        <f aca="true">IF(ROW(E2160) - 1 &gt;= $L$1,IF(OFFSET(I2160, -1, 0) = "", I2160, ((E2160 - L2159) * $K$4) + L2159), "")</f>
        <v>#VALUE!</v>
      </c>
      <c r="M2160" s="7" t="e">
        <f aca="true">IF(ROW(E2160) - 1 &gt;= $M$1,IF(OFFSET(J2160, -1, 0) = "", J2160, ((E2160 - M2159) * $K$6) + M2159), "")</f>
        <v>#VALUE!</v>
      </c>
      <c r="N2160" s="3" t="e">
        <f aca="false">IF(M2160&lt;&gt;"", L2160-M2160, "")</f>
        <v>#VALUE!</v>
      </c>
      <c r="P2160" s="9" t="e">
        <f aca="false">IF(ROW(E2160) - 1 &gt;= $P$1, IF(OFFSET(N2160, 1- $P$1, 0) &lt;&gt; "", SUM(N2160:N2160(N2160, 1 - $P$1, 0)) / $P$1, ""), "")</f>
        <v>#VALUE!</v>
      </c>
      <c r="Q2160" s="4" t="e">
        <f aca="true">IF(ROW(N2160) - 1 &gt;= $P$1,IF(OFFSET(P2160, -1, 0) = "", P2160, ((N2160 - Q2159) * $O$5) + Q2159), "")</f>
        <v>#VALUE!</v>
      </c>
      <c r="R2160" s="4" t="e">
        <f aca="false">IF(Q2160&lt;&gt;"", N2160 - Q2160, "")</f>
        <v>#VALUE!</v>
      </c>
    </row>
    <row collapsed="false" customFormat="false" customHeight="true" hidden="false" ht="14.4" outlineLevel="0" r="2161">
      <c r="A2161" s="5" t="n">
        <v>39694</v>
      </c>
      <c r="B2161" s="1" t="n">
        <v>166.84</v>
      </c>
      <c r="C2161" s="1" t="n">
        <v>168.68</v>
      </c>
      <c r="D2161" s="1" t="n">
        <v>164</v>
      </c>
      <c r="E2161" s="1" t="n">
        <v>166.96</v>
      </c>
      <c r="F2161" s="1" t="n">
        <v>26244100</v>
      </c>
      <c r="G2161" s="1" t="n">
        <v>166.25</v>
      </c>
      <c r="I2161" s="6" t="e">
        <f aca="false">IF(ROW(E2161) - 1 &gt;= $I$1,SUM(E2161:E2161(E2161,1 - $I$1, 0)) / $I$1,"")</f>
        <v>#VALUE!</v>
      </c>
      <c r="J2161" s="6" t="e">
        <f aca="false">IF(ROW(E2161) - 1 &gt;= $J$1,SUM(E2161:E2161(E2161,1 - $J$1, 0)) / $J$1,"")</f>
        <v>#VALUE!</v>
      </c>
      <c r="L2161" s="7" t="e">
        <f aca="true">IF(ROW(E2161) - 1 &gt;= $L$1,IF(OFFSET(I2161, -1, 0) = "", I2161, ((E2161 - L2160) * $K$4) + L2160), "")</f>
        <v>#VALUE!</v>
      </c>
      <c r="M2161" s="7" t="e">
        <f aca="true">IF(ROW(E2161) - 1 &gt;= $M$1,IF(OFFSET(J2161, -1, 0) = "", J2161, ((E2161 - M2160) * $K$6) + M2160), "")</f>
        <v>#VALUE!</v>
      </c>
      <c r="N2161" s="3" t="e">
        <f aca="false">IF(M2161&lt;&gt;"", L2161-M2161, "")</f>
        <v>#VALUE!</v>
      </c>
      <c r="P2161" s="9" t="e">
        <f aca="false">IF(ROW(E2161) - 1 &gt;= $P$1, IF(OFFSET(N2161, 1- $P$1, 0) &lt;&gt; "", SUM(N2161:N2161(N2161, 1 - $P$1, 0)) / $P$1, ""), "")</f>
        <v>#VALUE!</v>
      </c>
      <c r="Q2161" s="4" t="e">
        <f aca="true">IF(ROW(N2161) - 1 &gt;= $P$1,IF(OFFSET(P2161, -1, 0) = "", P2161, ((N2161 - Q2160) * $O$5) + Q2160), "")</f>
        <v>#VALUE!</v>
      </c>
      <c r="R2161" s="4" t="e">
        <f aca="false">IF(Q2161&lt;&gt;"", N2161 - Q2161, "")</f>
        <v>#VALUE!</v>
      </c>
    </row>
    <row collapsed="false" customFormat="false" customHeight="true" hidden="false" ht="14.4" outlineLevel="0" r="2162">
      <c r="A2162" s="5" t="n">
        <v>39695</v>
      </c>
      <c r="B2162" s="1" t="n">
        <v>165.86</v>
      </c>
      <c r="C2162" s="1" t="n">
        <v>167.91</v>
      </c>
      <c r="D2162" s="1" t="n">
        <v>160.81</v>
      </c>
      <c r="E2162" s="1" t="n">
        <v>161.22</v>
      </c>
      <c r="F2162" s="1" t="n">
        <v>26549500</v>
      </c>
      <c r="G2162" s="1" t="n">
        <v>160.53</v>
      </c>
      <c r="I2162" s="6" t="e">
        <f aca="false">IF(ROW(E2162) - 1 &gt;= $I$1,SUM(E2162:E2162(E2162,1 - $I$1, 0)) / $I$1,"")</f>
        <v>#VALUE!</v>
      </c>
      <c r="J2162" s="6" t="e">
        <f aca="false">IF(ROW(E2162) - 1 &gt;= $J$1,SUM(E2162:E2162(E2162,1 - $J$1, 0)) / $J$1,"")</f>
        <v>#VALUE!</v>
      </c>
      <c r="L2162" s="7" t="e">
        <f aca="true">IF(ROW(E2162) - 1 &gt;= $L$1,IF(OFFSET(I2162, -1, 0) = "", I2162, ((E2162 - L2161) * $K$4) + L2161), "")</f>
        <v>#VALUE!</v>
      </c>
      <c r="M2162" s="7" t="e">
        <f aca="true">IF(ROW(E2162) - 1 &gt;= $M$1,IF(OFFSET(J2162, -1, 0) = "", J2162, ((E2162 - M2161) * $K$6) + M2161), "")</f>
        <v>#VALUE!</v>
      </c>
      <c r="N2162" s="3" t="e">
        <f aca="false">IF(M2162&lt;&gt;"", L2162-M2162, "")</f>
        <v>#VALUE!</v>
      </c>
      <c r="P2162" s="9" t="e">
        <f aca="false">IF(ROW(E2162) - 1 &gt;= $P$1, IF(OFFSET(N2162, 1- $P$1, 0) &lt;&gt; "", SUM(N2162:N2162(N2162, 1 - $P$1, 0)) / $P$1, ""), "")</f>
        <v>#VALUE!</v>
      </c>
      <c r="Q2162" s="4" t="e">
        <f aca="true">IF(ROW(N2162) - 1 &gt;= $P$1,IF(OFFSET(P2162, -1, 0) = "", P2162, ((N2162 - Q2161) * $O$5) + Q2161), "")</f>
        <v>#VALUE!</v>
      </c>
      <c r="R2162" s="4" t="e">
        <f aca="false">IF(Q2162&lt;&gt;"", N2162 - Q2162, "")</f>
        <v>#VALUE!</v>
      </c>
    </row>
    <row collapsed="false" customFormat="false" customHeight="true" hidden="false" ht="14.4" outlineLevel="0" r="2163">
      <c r="A2163" s="5" t="n">
        <v>39696</v>
      </c>
      <c r="B2163" s="1" t="n">
        <v>158.59</v>
      </c>
      <c r="C2163" s="1" t="n">
        <v>162.4</v>
      </c>
      <c r="D2163" s="1" t="n">
        <v>157.65</v>
      </c>
      <c r="E2163" s="1" t="n">
        <v>160.18</v>
      </c>
      <c r="F2163" s="1" t="n">
        <v>28103000</v>
      </c>
      <c r="G2163" s="1" t="n">
        <v>159.5</v>
      </c>
      <c r="I2163" s="6" t="e">
        <f aca="false">IF(ROW(E2163) - 1 &gt;= $I$1,SUM(E2163:E2163(E2163,1 - $I$1, 0)) / $I$1,"")</f>
        <v>#VALUE!</v>
      </c>
      <c r="J2163" s="6" t="e">
        <f aca="false">IF(ROW(E2163) - 1 &gt;= $J$1,SUM(E2163:E2163(E2163,1 - $J$1, 0)) / $J$1,"")</f>
        <v>#VALUE!</v>
      </c>
      <c r="L2163" s="7" t="e">
        <f aca="true">IF(ROW(E2163) - 1 &gt;= $L$1,IF(OFFSET(I2163, -1, 0) = "", I2163, ((E2163 - L2162) * $K$4) + L2162), "")</f>
        <v>#VALUE!</v>
      </c>
      <c r="M2163" s="7" t="e">
        <f aca="true">IF(ROW(E2163) - 1 &gt;= $M$1,IF(OFFSET(J2163, -1, 0) = "", J2163, ((E2163 - M2162) * $K$6) + M2162), "")</f>
        <v>#VALUE!</v>
      </c>
      <c r="N2163" s="3" t="e">
        <f aca="false">IF(M2163&lt;&gt;"", L2163-M2163, "")</f>
        <v>#VALUE!</v>
      </c>
      <c r="P2163" s="9" t="e">
        <f aca="false">IF(ROW(E2163) - 1 &gt;= $P$1, IF(OFFSET(N2163, 1- $P$1, 0) &lt;&gt; "", SUM(N2163:N2163(N2163, 1 - $P$1, 0)) / $P$1, ""), "")</f>
        <v>#VALUE!</v>
      </c>
      <c r="Q2163" s="4" t="e">
        <f aca="true">IF(ROW(N2163) - 1 &gt;= $P$1,IF(OFFSET(P2163, -1, 0) = "", P2163, ((N2163 - Q2162) * $O$5) + Q2162), "")</f>
        <v>#VALUE!</v>
      </c>
      <c r="R2163" s="4" t="e">
        <f aca="false">IF(Q2163&lt;&gt;"", N2163 - Q2163, "")</f>
        <v>#VALUE!</v>
      </c>
    </row>
    <row collapsed="false" customFormat="false" customHeight="true" hidden="false" ht="14.4" outlineLevel="0" r="2164">
      <c r="A2164" s="5" t="n">
        <v>39699</v>
      </c>
      <c r="B2164" s="1" t="n">
        <v>164.57</v>
      </c>
      <c r="C2164" s="1" t="n">
        <v>164.89</v>
      </c>
      <c r="D2164" s="1" t="n">
        <v>151.46</v>
      </c>
      <c r="E2164" s="1" t="n">
        <v>157.92</v>
      </c>
      <c r="F2164" s="1" t="n">
        <v>37356400</v>
      </c>
      <c r="G2164" s="1" t="n">
        <v>157.24</v>
      </c>
      <c r="I2164" s="6" t="e">
        <f aca="false">IF(ROW(E2164) - 1 &gt;= $I$1,SUM(E2164:E2164(E2164,1 - $I$1, 0)) / $I$1,"")</f>
        <v>#VALUE!</v>
      </c>
      <c r="J2164" s="6" t="e">
        <f aca="false">IF(ROW(E2164) - 1 &gt;= $J$1,SUM(E2164:E2164(E2164,1 - $J$1, 0)) / $J$1,"")</f>
        <v>#VALUE!</v>
      </c>
      <c r="L2164" s="7" t="e">
        <f aca="true">IF(ROW(E2164) - 1 &gt;= $L$1,IF(OFFSET(I2164, -1, 0) = "", I2164, ((E2164 - L2163) * $K$4) + L2163), "")</f>
        <v>#VALUE!</v>
      </c>
      <c r="M2164" s="7" t="e">
        <f aca="true">IF(ROW(E2164) - 1 &gt;= $M$1,IF(OFFSET(J2164, -1, 0) = "", J2164, ((E2164 - M2163) * $K$6) + M2163), "")</f>
        <v>#VALUE!</v>
      </c>
      <c r="N2164" s="3" t="e">
        <f aca="false">IF(M2164&lt;&gt;"", L2164-M2164, "")</f>
        <v>#VALUE!</v>
      </c>
      <c r="P2164" s="9" t="e">
        <f aca="false">IF(ROW(E2164) - 1 &gt;= $P$1, IF(OFFSET(N2164, 1- $P$1, 0) &lt;&gt; "", SUM(N2164:N2164(N2164, 1 - $P$1, 0)) / $P$1, ""), "")</f>
        <v>#VALUE!</v>
      </c>
      <c r="Q2164" s="4" t="e">
        <f aca="true">IF(ROW(N2164) - 1 &gt;= $P$1,IF(OFFSET(P2164, -1, 0) = "", P2164, ((N2164 - Q2163) * $O$5) + Q2163), "")</f>
        <v>#VALUE!</v>
      </c>
      <c r="R2164" s="4" t="e">
        <f aca="false">IF(Q2164&lt;&gt;"", N2164 - Q2164, "")</f>
        <v>#VALUE!</v>
      </c>
    </row>
    <row collapsed="false" customFormat="false" customHeight="true" hidden="false" ht="14.4" outlineLevel="0" r="2165">
      <c r="A2165" s="5" t="n">
        <v>39700</v>
      </c>
      <c r="B2165" s="1" t="n">
        <v>156.86</v>
      </c>
      <c r="C2165" s="1" t="n">
        <v>159.96</v>
      </c>
      <c r="D2165" s="1" t="n">
        <v>149.79</v>
      </c>
      <c r="E2165" s="1" t="n">
        <v>151.68</v>
      </c>
      <c r="F2165" s="1" t="n">
        <v>44465200</v>
      </c>
      <c r="G2165" s="1" t="n">
        <v>151.03</v>
      </c>
      <c r="I2165" s="6" t="e">
        <f aca="false">IF(ROW(E2165) - 1 &gt;= $I$1,SUM(E2165:E2165(E2165,1 - $I$1, 0)) / $I$1,"")</f>
        <v>#VALUE!</v>
      </c>
      <c r="J2165" s="6" t="e">
        <f aca="false">IF(ROW(E2165) - 1 &gt;= $J$1,SUM(E2165:E2165(E2165,1 - $J$1, 0)) / $J$1,"")</f>
        <v>#VALUE!</v>
      </c>
      <c r="L2165" s="7" t="e">
        <f aca="true">IF(ROW(E2165) - 1 &gt;= $L$1,IF(OFFSET(I2165, -1, 0) = "", I2165, ((E2165 - L2164) * $K$4) + L2164), "")</f>
        <v>#VALUE!</v>
      </c>
      <c r="M2165" s="7" t="e">
        <f aca="true">IF(ROW(E2165) - 1 &gt;= $M$1,IF(OFFSET(J2165, -1, 0) = "", J2165, ((E2165 - M2164) * $K$6) + M2164), "")</f>
        <v>#VALUE!</v>
      </c>
      <c r="N2165" s="3" t="e">
        <f aca="false">IF(M2165&lt;&gt;"", L2165-M2165, "")</f>
        <v>#VALUE!</v>
      </c>
      <c r="P2165" s="9" t="e">
        <f aca="false">IF(ROW(E2165) - 1 &gt;= $P$1, IF(OFFSET(N2165, 1- $P$1, 0) &lt;&gt; "", SUM(N2165:N2165(N2165, 1 - $P$1, 0)) / $P$1, ""), "")</f>
        <v>#VALUE!</v>
      </c>
      <c r="Q2165" s="4" t="e">
        <f aca="true">IF(ROW(N2165) - 1 &gt;= $P$1,IF(OFFSET(P2165, -1, 0) = "", P2165, ((N2165 - Q2164) * $O$5) + Q2164), "")</f>
        <v>#VALUE!</v>
      </c>
      <c r="R2165" s="4" t="e">
        <f aca="false">IF(Q2165&lt;&gt;"", N2165 - Q2165, "")</f>
        <v>#VALUE!</v>
      </c>
    </row>
    <row collapsed="false" customFormat="false" customHeight="true" hidden="false" ht="14.4" outlineLevel="0" r="2166">
      <c r="A2166" s="5" t="n">
        <v>39701</v>
      </c>
      <c r="B2166" s="1" t="n">
        <v>152.32</v>
      </c>
      <c r="C2166" s="1" t="n">
        <v>154.99</v>
      </c>
      <c r="D2166" s="1" t="n">
        <v>148.8</v>
      </c>
      <c r="E2166" s="1" t="n">
        <v>151.61</v>
      </c>
      <c r="F2166" s="1" t="n">
        <v>34755100</v>
      </c>
      <c r="G2166" s="1" t="n">
        <v>150.96</v>
      </c>
      <c r="I2166" s="6" t="e">
        <f aca="false">IF(ROW(E2166) - 1 &gt;= $I$1,SUM(E2166:E2166(E2166,1 - $I$1, 0)) / $I$1,"")</f>
        <v>#VALUE!</v>
      </c>
      <c r="J2166" s="6" t="e">
        <f aca="false">IF(ROW(E2166) - 1 &gt;= $J$1,SUM(E2166:E2166(E2166,1 - $J$1, 0)) / $J$1,"")</f>
        <v>#VALUE!</v>
      </c>
      <c r="L2166" s="7" t="e">
        <f aca="true">IF(ROW(E2166) - 1 &gt;= $L$1,IF(OFFSET(I2166, -1, 0) = "", I2166, ((E2166 - L2165) * $K$4) + L2165), "")</f>
        <v>#VALUE!</v>
      </c>
      <c r="M2166" s="7" t="e">
        <f aca="true">IF(ROW(E2166) - 1 &gt;= $M$1,IF(OFFSET(J2166, -1, 0) = "", J2166, ((E2166 - M2165) * $K$6) + M2165), "")</f>
        <v>#VALUE!</v>
      </c>
      <c r="N2166" s="3" t="e">
        <f aca="false">IF(M2166&lt;&gt;"", L2166-M2166, "")</f>
        <v>#VALUE!</v>
      </c>
      <c r="P2166" s="9" t="e">
        <f aca="false">IF(ROW(E2166) - 1 &gt;= $P$1, IF(OFFSET(N2166, 1- $P$1, 0) &lt;&gt; "", SUM(N2166:N2166(N2166, 1 - $P$1, 0)) / $P$1, ""), "")</f>
        <v>#VALUE!</v>
      </c>
      <c r="Q2166" s="4" t="e">
        <f aca="true">IF(ROW(N2166) - 1 &gt;= $P$1,IF(OFFSET(P2166, -1, 0) = "", P2166, ((N2166 - Q2165) * $O$5) + Q2165), "")</f>
        <v>#VALUE!</v>
      </c>
      <c r="R2166" s="4" t="e">
        <f aca="false">IF(Q2166&lt;&gt;"", N2166 - Q2166, "")</f>
        <v>#VALUE!</v>
      </c>
    </row>
    <row collapsed="false" customFormat="false" customHeight="true" hidden="false" ht="14.4" outlineLevel="0" r="2167">
      <c r="A2167" s="5" t="n">
        <v>39702</v>
      </c>
      <c r="B2167" s="1" t="n">
        <v>148.18</v>
      </c>
      <c r="C2167" s="1" t="n">
        <v>152.99</v>
      </c>
      <c r="D2167" s="1" t="n">
        <v>146</v>
      </c>
      <c r="E2167" s="1" t="n">
        <v>152.65</v>
      </c>
      <c r="F2167" s="1" t="n">
        <v>34683400</v>
      </c>
      <c r="G2167" s="1" t="n">
        <v>152</v>
      </c>
      <c r="I2167" s="6" t="e">
        <f aca="false">IF(ROW(E2167) - 1 &gt;= $I$1,SUM(E2167:E2167(E2167,1 - $I$1, 0)) / $I$1,"")</f>
        <v>#VALUE!</v>
      </c>
      <c r="J2167" s="6" t="e">
        <f aca="false">IF(ROW(E2167) - 1 &gt;= $J$1,SUM(E2167:E2167(E2167,1 - $J$1, 0)) / $J$1,"")</f>
        <v>#VALUE!</v>
      </c>
      <c r="L2167" s="7" t="e">
        <f aca="true">IF(ROW(E2167) - 1 &gt;= $L$1,IF(OFFSET(I2167, -1, 0) = "", I2167, ((E2167 - L2166) * $K$4) + L2166), "")</f>
        <v>#VALUE!</v>
      </c>
      <c r="M2167" s="7" t="e">
        <f aca="true">IF(ROW(E2167) - 1 &gt;= $M$1,IF(OFFSET(J2167, -1, 0) = "", J2167, ((E2167 - M2166) * $K$6) + M2166), "")</f>
        <v>#VALUE!</v>
      </c>
      <c r="N2167" s="3" t="e">
        <f aca="false">IF(M2167&lt;&gt;"", L2167-M2167, "")</f>
        <v>#VALUE!</v>
      </c>
      <c r="P2167" s="9" t="e">
        <f aca="false">IF(ROW(E2167) - 1 &gt;= $P$1, IF(OFFSET(N2167, 1- $P$1, 0) &lt;&gt; "", SUM(N2167:N2167(N2167, 1 - $P$1, 0)) / $P$1, ""), "")</f>
        <v>#VALUE!</v>
      </c>
      <c r="Q2167" s="4" t="e">
        <f aca="true">IF(ROW(N2167) - 1 &gt;= $P$1,IF(OFFSET(P2167, -1, 0) = "", P2167, ((N2167 - Q2166) * $O$5) + Q2166), "")</f>
        <v>#VALUE!</v>
      </c>
      <c r="R2167" s="4" t="e">
        <f aca="false">IF(Q2167&lt;&gt;"", N2167 - Q2167, "")</f>
        <v>#VALUE!</v>
      </c>
    </row>
    <row collapsed="false" customFormat="false" customHeight="true" hidden="false" ht="14.4" outlineLevel="0" r="2168">
      <c r="A2168" s="5" t="n">
        <v>39703</v>
      </c>
      <c r="B2168" s="1" t="n">
        <v>150.91</v>
      </c>
      <c r="C2168" s="1" t="n">
        <v>150.91</v>
      </c>
      <c r="D2168" s="1" t="n">
        <v>146.5</v>
      </c>
      <c r="E2168" s="1" t="n">
        <v>148.94</v>
      </c>
      <c r="F2168" s="1" t="n">
        <v>28322400</v>
      </c>
      <c r="G2168" s="1" t="n">
        <v>148.3</v>
      </c>
      <c r="I2168" s="6" t="e">
        <f aca="false">IF(ROW(E2168) - 1 &gt;= $I$1,SUM(E2168:E2168(E2168,1 - $I$1, 0)) / $I$1,"")</f>
        <v>#VALUE!</v>
      </c>
      <c r="J2168" s="6" t="e">
        <f aca="false">IF(ROW(E2168) - 1 &gt;= $J$1,SUM(E2168:E2168(E2168,1 - $J$1, 0)) / $J$1,"")</f>
        <v>#VALUE!</v>
      </c>
      <c r="L2168" s="7" t="e">
        <f aca="true">IF(ROW(E2168) - 1 &gt;= $L$1,IF(OFFSET(I2168, -1, 0) = "", I2168, ((E2168 - L2167) * $K$4) + L2167), "")</f>
        <v>#VALUE!</v>
      </c>
      <c r="M2168" s="7" t="e">
        <f aca="true">IF(ROW(E2168) - 1 &gt;= $M$1,IF(OFFSET(J2168, -1, 0) = "", J2168, ((E2168 - M2167) * $K$6) + M2167), "")</f>
        <v>#VALUE!</v>
      </c>
      <c r="N2168" s="3" t="e">
        <f aca="false">IF(M2168&lt;&gt;"", L2168-M2168, "")</f>
        <v>#VALUE!</v>
      </c>
      <c r="P2168" s="9" t="e">
        <f aca="false">IF(ROW(E2168) - 1 &gt;= $P$1, IF(OFFSET(N2168, 1- $P$1, 0) &lt;&gt; "", SUM(N2168:N2168(N2168, 1 - $P$1, 0)) / $P$1, ""), "")</f>
        <v>#VALUE!</v>
      </c>
      <c r="Q2168" s="4" t="e">
        <f aca="true">IF(ROW(N2168) - 1 &gt;= $P$1,IF(OFFSET(P2168, -1, 0) = "", P2168, ((N2168 - Q2167) * $O$5) + Q2167), "")</f>
        <v>#VALUE!</v>
      </c>
      <c r="R2168" s="4" t="e">
        <f aca="false">IF(Q2168&lt;&gt;"", N2168 - Q2168, "")</f>
        <v>#VALUE!</v>
      </c>
    </row>
    <row collapsed="false" customFormat="false" customHeight="true" hidden="false" ht="14.4" outlineLevel="0" r="2169">
      <c r="A2169" s="5" t="n">
        <v>39706</v>
      </c>
      <c r="B2169" s="1" t="n">
        <v>142.03</v>
      </c>
      <c r="C2169" s="1" t="n">
        <v>147.69</v>
      </c>
      <c r="D2169" s="1" t="n">
        <v>140.36</v>
      </c>
      <c r="E2169" s="1" t="n">
        <v>140.36</v>
      </c>
      <c r="F2169" s="1" t="n">
        <v>32879800</v>
      </c>
      <c r="G2169" s="1" t="n">
        <v>139.76</v>
      </c>
      <c r="I2169" s="6" t="e">
        <f aca="false">IF(ROW(E2169) - 1 &gt;= $I$1,SUM(E2169:E2169(E2169,1 - $I$1, 0)) / $I$1,"")</f>
        <v>#VALUE!</v>
      </c>
      <c r="J2169" s="6" t="e">
        <f aca="false">IF(ROW(E2169) - 1 &gt;= $J$1,SUM(E2169:E2169(E2169,1 - $J$1, 0)) / $J$1,"")</f>
        <v>#VALUE!</v>
      </c>
      <c r="L2169" s="7" t="e">
        <f aca="true">IF(ROW(E2169) - 1 &gt;= $L$1,IF(OFFSET(I2169, -1, 0) = "", I2169, ((E2169 - L2168) * $K$4) + L2168), "")</f>
        <v>#VALUE!</v>
      </c>
      <c r="M2169" s="7" t="e">
        <f aca="true">IF(ROW(E2169) - 1 &gt;= $M$1,IF(OFFSET(J2169, -1, 0) = "", J2169, ((E2169 - M2168) * $K$6) + M2168), "")</f>
        <v>#VALUE!</v>
      </c>
      <c r="N2169" s="3" t="e">
        <f aca="false">IF(M2169&lt;&gt;"", L2169-M2169, "")</f>
        <v>#VALUE!</v>
      </c>
      <c r="P2169" s="9" t="e">
        <f aca="false">IF(ROW(E2169) - 1 &gt;= $P$1, IF(OFFSET(N2169, 1- $P$1, 0) &lt;&gt; "", SUM(N2169:N2169(N2169, 1 - $P$1, 0)) / $P$1, ""), "")</f>
        <v>#VALUE!</v>
      </c>
      <c r="Q2169" s="4" t="e">
        <f aca="true">IF(ROW(N2169) - 1 &gt;= $P$1,IF(OFFSET(P2169, -1, 0) = "", P2169, ((N2169 - Q2168) * $O$5) + Q2168), "")</f>
        <v>#VALUE!</v>
      </c>
      <c r="R2169" s="4" t="e">
        <f aca="false">IF(Q2169&lt;&gt;"", N2169 - Q2169, "")</f>
        <v>#VALUE!</v>
      </c>
    </row>
    <row collapsed="false" customFormat="false" customHeight="true" hidden="false" ht="14.4" outlineLevel="0" r="2170">
      <c r="A2170" s="5" t="n">
        <v>39707</v>
      </c>
      <c r="B2170" s="1" t="n">
        <v>133.86</v>
      </c>
      <c r="C2170" s="1" t="n">
        <v>142.5</v>
      </c>
      <c r="D2170" s="1" t="n">
        <v>132.15</v>
      </c>
      <c r="E2170" s="1" t="n">
        <v>139.88</v>
      </c>
      <c r="F2170" s="1" t="n">
        <v>42851300</v>
      </c>
      <c r="G2170" s="1" t="n">
        <v>139.28</v>
      </c>
      <c r="I2170" s="6" t="e">
        <f aca="false">IF(ROW(E2170) - 1 &gt;= $I$1,SUM(E2170:E2170(E2170,1 - $I$1, 0)) / $I$1,"")</f>
        <v>#VALUE!</v>
      </c>
      <c r="J2170" s="6" t="e">
        <f aca="false">IF(ROW(E2170) - 1 &gt;= $J$1,SUM(E2170:E2170(E2170,1 - $J$1, 0)) / $J$1,"")</f>
        <v>#VALUE!</v>
      </c>
      <c r="L2170" s="7" t="e">
        <f aca="true">IF(ROW(E2170) - 1 &gt;= $L$1,IF(OFFSET(I2170, -1, 0) = "", I2170, ((E2170 - L2169) * $K$4) + L2169), "")</f>
        <v>#VALUE!</v>
      </c>
      <c r="M2170" s="7" t="e">
        <f aca="true">IF(ROW(E2170) - 1 &gt;= $M$1,IF(OFFSET(J2170, -1, 0) = "", J2170, ((E2170 - M2169) * $K$6) + M2169), "")</f>
        <v>#VALUE!</v>
      </c>
      <c r="N2170" s="3" t="e">
        <f aca="false">IF(M2170&lt;&gt;"", L2170-M2170, "")</f>
        <v>#VALUE!</v>
      </c>
      <c r="P2170" s="9" t="e">
        <f aca="false">IF(ROW(E2170) - 1 &gt;= $P$1, IF(OFFSET(N2170, 1- $P$1, 0) &lt;&gt; "", SUM(N2170:N2170(N2170, 1 - $P$1, 0)) / $P$1, ""), "")</f>
        <v>#VALUE!</v>
      </c>
      <c r="Q2170" s="4" t="e">
        <f aca="true">IF(ROW(N2170) - 1 &gt;= $P$1,IF(OFFSET(P2170, -1, 0) = "", P2170, ((N2170 - Q2169) * $O$5) + Q2169), "")</f>
        <v>#VALUE!</v>
      </c>
      <c r="R2170" s="4" t="e">
        <f aca="false">IF(Q2170&lt;&gt;"", N2170 - Q2170, "")</f>
        <v>#VALUE!</v>
      </c>
    </row>
    <row collapsed="false" customFormat="false" customHeight="true" hidden="false" ht="14.4" outlineLevel="0" r="2171">
      <c r="A2171" s="5" t="n">
        <v>39708</v>
      </c>
      <c r="B2171" s="1" t="n">
        <v>138.49</v>
      </c>
      <c r="C2171" s="1" t="n">
        <v>138.51</v>
      </c>
      <c r="D2171" s="1" t="n">
        <v>127.83</v>
      </c>
      <c r="E2171" s="1" t="n">
        <v>127.83</v>
      </c>
      <c r="F2171" s="1" t="n">
        <v>42873400</v>
      </c>
      <c r="G2171" s="1" t="n">
        <v>127.28</v>
      </c>
      <c r="I2171" s="6" t="e">
        <f aca="false">IF(ROW(E2171) - 1 &gt;= $I$1,SUM(E2171:E2171(E2171,1 - $I$1, 0)) / $I$1,"")</f>
        <v>#VALUE!</v>
      </c>
      <c r="J2171" s="6" t="e">
        <f aca="false">IF(ROW(E2171) - 1 &gt;= $J$1,SUM(E2171:E2171(E2171,1 - $J$1, 0)) / $J$1,"")</f>
        <v>#VALUE!</v>
      </c>
      <c r="L2171" s="7" t="e">
        <f aca="true">IF(ROW(E2171) - 1 &gt;= $L$1,IF(OFFSET(I2171, -1, 0) = "", I2171, ((E2171 - L2170) * $K$4) + L2170), "")</f>
        <v>#VALUE!</v>
      </c>
      <c r="M2171" s="7" t="e">
        <f aca="true">IF(ROW(E2171) - 1 &gt;= $M$1,IF(OFFSET(J2171, -1, 0) = "", J2171, ((E2171 - M2170) * $K$6) + M2170), "")</f>
        <v>#VALUE!</v>
      </c>
      <c r="N2171" s="3" t="e">
        <f aca="false">IF(M2171&lt;&gt;"", L2171-M2171, "")</f>
        <v>#VALUE!</v>
      </c>
      <c r="P2171" s="9" t="e">
        <f aca="false">IF(ROW(E2171) - 1 &gt;= $P$1, IF(OFFSET(N2171, 1- $P$1, 0) &lt;&gt; "", SUM(N2171:N2171(N2171, 1 - $P$1, 0)) / $P$1, ""), "")</f>
        <v>#VALUE!</v>
      </c>
      <c r="Q2171" s="4" t="e">
        <f aca="true">IF(ROW(N2171) - 1 &gt;= $P$1,IF(OFFSET(P2171, -1, 0) = "", P2171, ((N2171 - Q2170) * $O$5) + Q2170), "")</f>
        <v>#VALUE!</v>
      </c>
      <c r="R2171" s="4" t="e">
        <f aca="false">IF(Q2171&lt;&gt;"", N2171 - Q2171, "")</f>
        <v>#VALUE!</v>
      </c>
    </row>
    <row collapsed="false" customFormat="false" customHeight="true" hidden="false" ht="14.4" outlineLevel="0" r="2172">
      <c r="A2172" s="5" t="n">
        <v>39709</v>
      </c>
      <c r="B2172" s="1" t="n">
        <v>130.57</v>
      </c>
      <c r="C2172" s="1" t="n">
        <v>135.43</v>
      </c>
      <c r="D2172" s="1" t="n">
        <v>120.68</v>
      </c>
      <c r="E2172" s="1" t="n">
        <v>134.09</v>
      </c>
      <c r="F2172" s="1" t="n">
        <v>59866200</v>
      </c>
      <c r="G2172" s="1" t="n">
        <v>133.52</v>
      </c>
      <c r="I2172" s="6" t="e">
        <f aca="false">IF(ROW(E2172) - 1 &gt;= $I$1,SUM(E2172:E2172(E2172,1 - $I$1, 0)) / $I$1,"")</f>
        <v>#VALUE!</v>
      </c>
      <c r="J2172" s="6" t="e">
        <f aca="false">IF(ROW(E2172) - 1 &gt;= $J$1,SUM(E2172:E2172(E2172,1 - $J$1, 0)) / $J$1,"")</f>
        <v>#VALUE!</v>
      </c>
      <c r="L2172" s="7" t="e">
        <f aca="true">IF(ROW(E2172) - 1 &gt;= $L$1,IF(OFFSET(I2172, -1, 0) = "", I2172, ((E2172 - L2171) * $K$4) + L2171), "")</f>
        <v>#VALUE!</v>
      </c>
      <c r="M2172" s="7" t="e">
        <f aca="true">IF(ROW(E2172) - 1 &gt;= $M$1,IF(OFFSET(J2172, -1, 0) = "", J2172, ((E2172 - M2171) * $K$6) + M2171), "")</f>
        <v>#VALUE!</v>
      </c>
      <c r="N2172" s="3" t="e">
        <f aca="false">IF(M2172&lt;&gt;"", L2172-M2172, "")</f>
        <v>#VALUE!</v>
      </c>
      <c r="P2172" s="9" t="e">
        <f aca="false">IF(ROW(E2172) - 1 &gt;= $P$1, IF(OFFSET(N2172, 1- $P$1, 0) &lt;&gt; "", SUM(N2172:N2172(N2172, 1 - $P$1, 0)) / $P$1, ""), "")</f>
        <v>#VALUE!</v>
      </c>
      <c r="Q2172" s="4" t="e">
        <f aca="true">IF(ROW(N2172) - 1 &gt;= $P$1,IF(OFFSET(P2172, -1, 0) = "", P2172, ((N2172 - Q2171) * $O$5) + Q2171), "")</f>
        <v>#VALUE!</v>
      </c>
      <c r="R2172" s="4" t="e">
        <f aca="false">IF(Q2172&lt;&gt;"", N2172 - Q2172, "")</f>
        <v>#VALUE!</v>
      </c>
    </row>
    <row collapsed="false" customFormat="false" customHeight="true" hidden="false" ht="14.4" outlineLevel="0" r="2173">
      <c r="A2173" s="5" t="n">
        <v>39710</v>
      </c>
      <c r="B2173" s="1" t="n">
        <v>142.6</v>
      </c>
      <c r="C2173" s="1" t="n">
        <v>144.2</v>
      </c>
      <c r="D2173" s="1" t="n">
        <v>136.31</v>
      </c>
      <c r="E2173" s="1" t="n">
        <v>140.91</v>
      </c>
      <c r="F2173" s="1" t="n">
        <v>51102700</v>
      </c>
      <c r="G2173" s="1" t="n">
        <v>140.31</v>
      </c>
      <c r="I2173" s="6" t="e">
        <f aca="false">IF(ROW(E2173) - 1 &gt;= $I$1,SUM(E2173:E2173(E2173,1 - $I$1, 0)) / $I$1,"")</f>
        <v>#VALUE!</v>
      </c>
      <c r="J2173" s="6" t="e">
        <f aca="false">IF(ROW(E2173) - 1 &gt;= $J$1,SUM(E2173:E2173(E2173,1 - $J$1, 0)) / $J$1,"")</f>
        <v>#VALUE!</v>
      </c>
      <c r="L2173" s="7" t="e">
        <f aca="true">IF(ROW(E2173) - 1 &gt;= $L$1,IF(OFFSET(I2173, -1, 0) = "", I2173, ((E2173 - L2172) * $K$4) + L2172), "")</f>
        <v>#VALUE!</v>
      </c>
      <c r="M2173" s="7" t="e">
        <f aca="true">IF(ROW(E2173) - 1 &gt;= $M$1,IF(OFFSET(J2173, -1, 0) = "", J2173, ((E2173 - M2172) * $K$6) + M2172), "")</f>
        <v>#VALUE!</v>
      </c>
      <c r="N2173" s="3" t="e">
        <f aca="false">IF(M2173&lt;&gt;"", L2173-M2173, "")</f>
        <v>#VALUE!</v>
      </c>
      <c r="P2173" s="9" t="e">
        <f aca="false">IF(ROW(E2173) - 1 &gt;= $P$1, IF(OFFSET(N2173, 1- $P$1, 0) &lt;&gt; "", SUM(N2173:N2173(N2173, 1 - $P$1, 0)) / $P$1, ""), "")</f>
        <v>#VALUE!</v>
      </c>
      <c r="Q2173" s="4" t="e">
        <f aca="true">IF(ROW(N2173) - 1 &gt;= $P$1,IF(OFFSET(P2173, -1, 0) = "", P2173, ((N2173 - Q2172) * $O$5) + Q2172), "")</f>
        <v>#VALUE!</v>
      </c>
      <c r="R2173" s="4" t="e">
        <f aca="false">IF(Q2173&lt;&gt;"", N2173 - Q2173, "")</f>
        <v>#VALUE!</v>
      </c>
    </row>
    <row collapsed="false" customFormat="false" customHeight="true" hidden="false" ht="14.4" outlineLevel="0" r="2174">
      <c r="A2174" s="5" t="n">
        <v>39713</v>
      </c>
      <c r="B2174" s="1" t="n">
        <v>139.94</v>
      </c>
      <c r="C2174" s="1" t="n">
        <v>140.25</v>
      </c>
      <c r="D2174" s="1" t="n">
        <v>130.66</v>
      </c>
      <c r="E2174" s="1" t="n">
        <v>131.05</v>
      </c>
      <c r="F2174" s="1" t="n">
        <v>30596900</v>
      </c>
      <c r="G2174" s="1" t="n">
        <v>130.49</v>
      </c>
      <c r="I2174" s="6" t="e">
        <f aca="false">IF(ROW(E2174) - 1 &gt;= $I$1,SUM(E2174:E2174(E2174,1 - $I$1, 0)) / $I$1,"")</f>
        <v>#VALUE!</v>
      </c>
      <c r="J2174" s="6" t="e">
        <f aca="false">IF(ROW(E2174) - 1 &gt;= $J$1,SUM(E2174:E2174(E2174,1 - $J$1, 0)) / $J$1,"")</f>
        <v>#VALUE!</v>
      </c>
      <c r="L2174" s="7" t="e">
        <f aca="true">IF(ROW(E2174) - 1 &gt;= $L$1,IF(OFFSET(I2174, -1, 0) = "", I2174, ((E2174 - L2173) * $K$4) + L2173), "")</f>
        <v>#VALUE!</v>
      </c>
      <c r="M2174" s="7" t="e">
        <f aca="true">IF(ROW(E2174) - 1 &gt;= $M$1,IF(OFFSET(J2174, -1, 0) = "", J2174, ((E2174 - M2173) * $K$6) + M2173), "")</f>
        <v>#VALUE!</v>
      </c>
      <c r="N2174" s="3" t="e">
        <f aca="false">IF(M2174&lt;&gt;"", L2174-M2174, "")</f>
        <v>#VALUE!</v>
      </c>
      <c r="P2174" s="9" t="e">
        <f aca="false">IF(ROW(E2174) - 1 &gt;= $P$1, IF(OFFSET(N2174, 1- $P$1, 0) &lt;&gt; "", SUM(N2174:N2174(N2174, 1 - $P$1, 0)) / $P$1, ""), "")</f>
        <v>#VALUE!</v>
      </c>
      <c r="Q2174" s="4" t="e">
        <f aca="true">IF(ROW(N2174) - 1 &gt;= $P$1,IF(OFFSET(P2174, -1, 0) = "", P2174, ((N2174 - Q2173) * $O$5) + Q2173), "")</f>
        <v>#VALUE!</v>
      </c>
      <c r="R2174" s="4" t="e">
        <f aca="false">IF(Q2174&lt;&gt;"", N2174 - Q2174, "")</f>
        <v>#VALUE!</v>
      </c>
    </row>
    <row collapsed="false" customFormat="false" customHeight="true" hidden="false" ht="14.4" outlineLevel="0" r="2175">
      <c r="A2175" s="5" t="n">
        <v>39714</v>
      </c>
      <c r="B2175" s="1" t="n">
        <v>131.85</v>
      </c>
      <c r="C2175" s="1" t="n">
        <v>135.8</v>
      </c>
      <c r="D2175" s="1" t="n">
        <v>126.66</v>
      </c>
      <c r="E2175" s="1" t="n">
        <v>126.84</v>
      </c>
      <c r="F2175" s="1" t="n">
        <v>45727300</v>
      </c>
      <c r="G2175" s="1" t="n">
        <v>126.3</v>
      </c>
      <c r="I2175" s="6" t="e">
        <f aca="false">IF(ROW(E2175) - 1 &gt;= $I$1,SUM(E2175:E2175(E2175,1 - $I$1, 0)) / $I$1,"")</f>
        <v>#VALUE!</v>
      </c>
      <c r="J2175" s="6" t="e">
        <f aca="false">IF(ROW(E2175) - 1 &gt;= $J$1,SUM(E2175:E2175(E2175,1 - $J$1, 0)) / $J$1,"")</f>
        <v>#VALUE!</v>
      </c>
      <c r="L2175" s="7" t="e">
        <f aca="true">IF(ROW(E2175) - 1 &gt;= $L$1,IF(OFFSET(I2175, -1, 0) = "", I2175, ((E2175 - L2174) * $K$4) + L2174), "")</f>
        <v>#VALUE!</v>
      </c>
      <c r="M2175" s="7" t="e">
        <f aca="true">IF(ROW(E2175) - 1 &gt;= $M$1,IF(OFFSET(J2175, -1, 0) = "", J2175, ((E2175 - M2174) * $K$6) + M2174), "")</f>
        <v>#VALUE!</v>
      </c>
      <c r="N2175" s="3" t="e">
        <f aca="false">IF(M2175&lt;&gt;"", L2175-M2175, "")</f>
        <v>#VALUE!</v>
      </c>
      <c r="P2175" s="9" t="e">
        <f aca="false">IF(ROW(E2175) - 1 &gt;= $P$1, IF(OFFSET(N2175, 1- $P$1, 0) &lt;&gt; "", SUM(N2175:N2175(N2175, 1 - $P$1, 0)) / $P$1, ""), "")</f>
        <v>#VALUE!</v>
      </c>
      <c r="Q2175" s="4" t="e">
        <f aca="true">IF(ROW(N2175) - 1 &gt;= $P$1,IF(OFFSET(P2175, -1, 0) = "", P2175, ((N2175 - Q2174) * $O$5) + Q2174), "")</f>
        <v>#VALUE!</v>
      </c>
      <c r="R2175" s="4" t="e">
        <f aca="false">IF(Q2175&lt;&gt;"", N2175 - Q2175, "")</f>
        <v>#VALUE!</v>
      </c>
    </row>
    <row collapsed="false" customFormat="false" customHeight="true" hidden="false" ht="14.4" outlineLevel="0" r="2176">
      <c r="A2176" s="5" t="n">
        <v>39715</v>
      </c>
      <c r="B2176" s="1" t="n">
        <v>127.27</v>
      </c>
      <c r="C2176" s="1" t="n">
        <v>130.95</v>
      </c>
      <c r="D2176" s="1" t="n">
        <v>125.15</v>
      </c>
      <c r="E2176" s="1" t="n">
        <v>128.71</v>
      </c>
      <c r="F2176" s="1" t="n">
        <v>37393400</v>
      </c>
      <c r="G2176" s="1" t="n">
        <v>128.16</v>
      </c>
      <c r="I2176" s="6" t="e">
        <f aca="false">IF(ROW(E2176) - 1 &gt;= $I$1,SUM(E2176:E2176(E2176,1 - $I$1, 0)) / $I$1,"")</f>
        <v>#VALUE!</v>
      </c>
      <c r="J2176" s="6" t="e">
        <f aca="false">IF(ROW(E2176) - 1 &gt;= $J$1,SUM(E2176:E2176(E2176,1 - $J$1, 0)) / $J$1,"")</f>
        <v>#VALUE!</v>
      </c>
      <c r="L2176" s="7" t="e">
        <f aca="true">IF(ROW(E2176) - 1 &gt;= $L$1,IF(OFFSET(I2176, -1, 0) = "", I2176, ((E2176 - L2175) * $K$4) + L2175), "")</f>
        <v>#VALUE!</v>
      </c>
      <c r="M2176" s="7" t="e">
        <f aca="true">IF(ROW(E2176) - 1 &gt;= $M$1,IF(OFFSET(J2176, -1, 0) = "", J2176, ((E2176 - M2175) * $K$6) + M2175), "")</f>
        <v>#VALUE!</v>
      </c>
      <c r="N2176" s="3" t="e">
        <f aca="false">IF(M2176&lt;&gt;"", L2176-M2176, "")</f>
        <v>#VALUE!</v>
      </c>
      <c r="P2176" s="9" t="e">
        <f aca="false">IF(ROW(E2176) - 1 &gt;= $P$1, IF(OFFSET(N2176, 1- $P$1, 0) &lt;&gt; "", SUM(N2176:N2176(N2176, 1 - $P$1, 0)) / $P$1, ""), "")</f>
        <v>#VALUE!</v>
      </c>
      <c r="Q2176" s="4" t="e">
        <f aca="true">IF(ROW(N2176) - 1 &gt;= $P$1,IF(OFFSET(P2176, -1, 0) = "", P2176, ((N2176 - Q2175) * $O$5) + Q2175), "")</f>
        <v>#VALUE!</v>
      </c>
      <c r="R2176" s="4" t="e">
        <f aca="false">IF(Q2176&lt;&gt;"", N2176 - Q2176, "")</f>
        <v>#VALUE!</v>
      </c>
    </row>
    <row collapsed="false" customFormat="false" customHeight="true" hidden="false" ht="14.4" outlineLevel="0" r="2177">
      <c r="A2177" s="5" t="n">
        <v>39716</v>
      </c>
      <c r="B2177" s="1" t="n">
        <v>129.8</v>
      </c>
      <c r="C2177" s="1" t="n">
        <v>134.79</v>
      </c>
      <c r="D2177" s="1" t="n">
        <v>128.52</v>
      </c>
      <c r="E2177" s="1" t="n">
        <v>131.93</v>
      </c>
      <c r="F2177" s="1" t="n">
        <v>35930200</v>
      </c>
      <c r="G2177" s="1" t="n">
        <v>131.37</v>
      </c>
      <c r="I2177" s="6" t="e">
        <f aca="false">IF(ROW(E2177) - 1 &gt;= $I$1,SUM(E2177:E2177(E2177,1 - $I$1, 0)) / $I$1,"")</f>
        <v>#VALUE!</v>
      </c>
      <c r="J2177" s="6" t="e">
        <f aca="false">IF(ROW(E2177) - 1 &gt;= $J$1,SUM(E2177:E2177(E2177,1 - $J$1, 0)) / $J$1,"")</f>
        <v>#VALUE!</v>
      </c>
      <c r="L2177" s="7" t="e">
        <f aca="true">IF(ROW(E2177) - 1 &gt;= $L$1,IF(OFFSET(I2177, -1, 0) = "", I2177, ((E2177 - L2176) * $K$4) + L2176), "")</f>
        <v>#VALUE!</v>
      </c>
      <c r="M2177" s="7" t="e">
        <f aca="true">IF(ROW(E2177) - 1 &gt;= $M$1,IF(OFFSET(J2177, -1, 0) = "", J2177, ((E2177 - M2176) * $K$6) + M2176), "")</f>
        <v>#VALUE!</v>
      </c>
      <c r="N2177" s="3" t="e">
        <f aca="false">IF(M2177&lt;&gt;"", L2177-M2177, "")</f>
        <v>#VALUE!</v>
      </c>
      <c r="P2177" s="9" t="e">
        <f aca="false">IF(ROW(E2177) - 1 &gt;= $P$1, IF(OFFSET(N2177, 1- $P$1, 0) &lt;&gt; "", SUM(N2177:N2177(N2177, 1 - $P$1, 0)) / $P$1, ""), "")</f>
        <v>#VALUE!</v>
      </c>
      <c r="Q2177" s="4" t="e">
        <f aca="true">IF(ROW(N2177) - 1 &gt;= $P$1,IF(OFFSET(P2177, -1, 0) = "", P2177, ((N2177 - Q2176) * $O$5) + Q2176), "")</f>
        <v>#VALUE!</v>
      </c>
      <c r="R2177" s="4" t="e">
        <f aca="false">IF(Q2177&lt;&gt;"", N2177 - Q2177, "")</f>
        <v>#VALUE!</v>
      </c>
    </row>
    <row collapsed="false" customFormat="false" customHeight="true" hidden="false" ht="14.4" outlineLevel="0" r="2178">
      <c r="A2178" s="5" t="n">
        <v>39717</v>
      </c>
      <c r="B2178" s="1" t="n">
        <v>124.91</v>
      </c>
      <c r="C2178" s="1" t="n">
        <v>129.8</v>
      </c>
      <c r="D2178" s="1" t="n">
        <v>123</v>
      </c>
      <c r="E2178" s="1" t="n">
        <v>128.24</v>
      </c>
      <c r="F2178" s="1" t="n">
        <v>40230400</v>
      </c>
      <c r="G2178" s="1" t="n">
        <v>127.69</v>
      </c>
      <c r="I2178" s="6" t="e">
        <f aca="false">IF(ROW(E2178) - 1 &gt;= $I$1,SUM(E2178:E2178(E2178,1 - $I$1, 0)) / $I$1,"")</f>
        <v>#VALUE!</v>
      </c>
      <c r="J2178" s="6" t="e">
        <f aca="false">IF(ROW(E2178) - 1 &gt;= $J$1,SUM(E2178:E2178(E2178,1 - $J$1, 0)) / $J$1,"")</f>
        <v>#VALUE!</v>
      </c>
      <c r="L2178" s="7" t="e">
        <f aca="true">IF(ROW(E2178) - 1 &gt;= $L$1,IF(OFFSET(I2178, -1, 0) = "", I2178, ((E2178 - L2177) * $K$4) + L2177), "")</f>
        <v>#VALUE!</v>
      </c>
      <c r="M2178" s="7" t="e">
        <f aca="true">IF(ROW(E2178) - 1 &gt;= $M$1,IF(OFFSET(J2178, -1, 0) = "", J2178, ((E2178 - M2177) * $K$6) + M2177), "")</f>
        <v>#VALUE!</v>
      </c>
      <c r="N2178" s="3" t="e">
        <f aca="false">IF(M2178&lt;&gt;"", L2178-M2178, "")</f>
        <v>#VALUE!</v>
      </c>
      <c r="P2178" s="9" t="e">
        <f aca="false">IF(ROW(E2178) - 1 &gt;= $P$1, IF(OFFSET(N2178, 1- $P$1, 0) &lt;&gt; "", SUM(N2178:N2178(N2178, 1 - $P$1, 0)) / $P$1, ""), "")</f>
        <v>#VALUE!</v>
      </c>
      <c r="Q2178" s="4" t="e">
        <f aca="true">IF(ROW(N2178) - 1 &gt;= $P$1,IF(OFFSET(P2178, -1, 0) = "", P2178, ((N2178 - Q2177) * $O$5) + Q2177), "")</f>
        <v>#VALUE!</v>
      </c>
      <c r="R2178" s="4" t="e">
        <f aca="false">IF(Q2178&lt;&gt;"", N2178 - Q2178, "")</f>
        <v>#VALUE!</v>
      </c>
    </row>
    <row collapsed="false" customFormat="false" customHeight="true" hidden="false" ht="14.4" outlineLevel="0" r="2179">
      <c r="A2179" s="5" t="n">
        <v>39720</v>
      </c>
      <c r="B2179" s="1" t="n">
        <v>119.62</v>
      </c>
      <c r="C2179" s="1" t="n">
        <v>119.68</v>
      </c>
      <c r="D2179" s="1" t="n">
        <v>100.59</v>
      </c>
      <c r="E2179" s="1" t="n">
        <v>105.26</v>
      </c>
      <c r="F2179" s="1" t="n">
        <v>93644900</v>
      </c>
      <c r="G2179" s="1" t="n">
        <v>104.81</v>
      </c>
      <c r="I2179" s="6" t="e">
        <f aca="false">IF(ROW(E2179) - 1 &gt;= $I$1,SUM(E2179:E2179(E2179,1 - $I$1, 0)) / $I$1,"")</f>
        <v>#VALUE!</v>
      </c>
      <c r="J2179" s="6" t="e">
        <f aca="false">IF(ROW(E2179) - 1 &gt;= $J$1,SUM(E2179:E2179(E2179,1 - $J$1, 0)) / $J$1,"")</f>
        <v>#VALUE!</v>
      </c>
      <c r="L2179" s="7" t="e">
        <f aca="true">IF(ROW(E2179) - 1 &gt;= $L$1,IF(OFFSET(I2179, -1, 0) = "", I2179, ((E2179 - L2178) * $K$4) + L2178), "")</f>
        <v>#VALUE!</v>
      </c>
      <c r="M2179" s="7" t="e">
        <f aca="true">IF(ROW(E2179) - 1 &gt;= $M$1,IF(OFFSET(J2179, -1, 0) = "", J2179, ((E2179 - M2178) * $K$6) + M2178), "")</f>
        <v>#VALUE!</v>
      </c>
      <c r="N2179" s="3" t="e">
        <f aca="false">IF(M2179&lt;&gt;"", L2179-M2179, "")</f>
        <v>#VALUE!</v>
      </c>
      <c r="P2179" s="9" t="e">
        <f aca="false">IF(ROW(E2179) - 1 &gt;= $P$1, IF(OFFSET(N2179, 1- $P$1, 0) &lt;&gt; "", SUM(N2179:N2179(N2179, 1 - $P$1, 0)) / $P$1, ""), "")</f>
        <v>#VALUE!</v>
      </c>
      <c r="Q2179" s="4" t="e">
        <f aca="true">IF(ROW(N2179) - 1 &gt;= $P$1,IF(OFFSET(P2179, -1, 0) = "", P2179, ((N2179 - Q2178) * $O$5) + Q2178), "")</f>
        <v>#VALUE!</v>
      </c>
      <c r="R2179" s="4" t="e">
        <f aca="false">IF(Q2179&lt;&gt;"", N2179 - Q2179, "")</f>
        <v>#VALUE!</v>
      </c>
    </row>
    <row collapsed="false" customFormat="false" customHeight="true" hidden="false" ht="14.4" outlineLevel="0" r="2180">
      <c r="A2180" s="5" t="n">
        <v>39721</v>
      </c>
      <c r="B2180" s="1" t="n">
        <v>108.25</v>
      </c>
      <c r="C2180" s="1" t="n">
        <v>115</v>
      </c>
      <c r="D2180" s="1" t="n">
        <v>106.3</v>
      </c>
      <c r="E2180" s="1" t="n">
        <v>113.66</v>
      </c>
      <c r="F2180" s="1" t="n">
        <v>58095800</v>
      </c>
      <c r="G2180" s="1" t="n">
        <v>113.17</v>
      </c>
      <c r="I2180" s="6" t="e">
        <f aca="false">IF(ROW(E2180) - 1 &gt;= $I$1,SUM(E2180:E2180(E2180,1 - $I$1, 0)) / $I$1,"")</f>
        <v>#VALUE!</v>
      </c>
      <c r="J2180" s="6" t="e">
        <f aca="false">IF(ROW(E2180) - 1 &gt;= $J$1,SUM(E2180:E2180(E2180,1 - $J$1, 0)) / $J$1,"")</f>
        <v>#VALUE!</v>
      </c>
      <c r="L2180" s="7" t="e">
        <f aca="true">IF(ROW(E2180) - 1 &gt;= $L$1,IF(OFFSET(I2180, -1, 0) = "", I2180, ((E2180 - L2179) * $K$4) + L2179), "")</f>
        <v>#VALUE!</v>
      </c>
      <c r="M2180" s="7" t="e">
        <f aca="true">IF(ROW(E2180) - 1 &gt;= $M$1,IF(OFFSET(J2180, -1, 0) = "", J2180, ((E2180 - M2179) * $K$6) + M2179), "")</f>
        <v>#VALUE!</v>
      </c>
      <c r="N2180" s="3" t="e">
        <f aca="false">IF(M2180&lt;&gt;"", L2180-M2180, "")</f>
        <v>#VALUE!</v>
      </c>
      <c r="P2180" s="9" t="e">
        <f aca="false">IF(ROW(E2180) - 1 &gt;= $P$1, IF(OFFSET(N2180, 1- $P$1, 0) &lt;&gt; "", SUM(N2180:N2180(N2180, 1 - $P$1, 0)) / $P$1, ""), "")</f>
        <v>#VALUE!</v>
      </c>
      <c r="Q2180" s="4" t="e">
        <f aca="true">IF(ROW(N2180) - 1 &gt;= $P$1,IF(OFFSET(P2180, -1, 0) = "", P2180, ((N2180 - Q2179) * $O$5) + Q2179), "")</f>
        <v>#VALUE!</v>
      </c>
      <c r="R2180" s="4" t="e">
        <f aca="false">IF(Q2180&lt;&gt;"", N2180 - Q2180, "")</f>
        <v>#VALUE!</v>
      </c>
    </row>
    <row collapsed="false" customFormat="false" customHeight="true" hidden="false" ht="14.4" outlineLevel="0" r="2181">
      <c r="A2181" s="5" t="n">
        <v>39722</v>
      </c>
      <c r="B2181" s="1" t="n">
        <v>111.92</v>
      </c>
      <c r="C2181" s="1" t="n">
        <v>112.36</v>
      </c>
      <c r="D2181" s="1" t="n">
        <v>107.39</v>
      </c>
      <c r="E2181" s="1" t="n">
        <v>109.12</v>
      </c>
      <c r="F2181" s="1" t="n">
        <v>46303000</v>
      </c>
      <c r="G2181" s="1" t="n">
        <v>108.65</v>
      </c>
      <c r="I2181" s="6" t="e">
        <f aca="false">IF(ROW(E2181) - 1 &gt;= $I$1,SUM(E2181:E2181(E2181,1 - $I$1, 0)) / $I$1,"")</f>
        <v>#VALUE!</v>
      </c>
      <c r="J2181" s="6" t="e">
        <f aca="false">IF(ROW(E2181) - 1 &gt;= $J$1,SUM(E2181:E2181(E2181,1 - $J$1, 0)) / $J$1,"")</f>
        <v>#VALUE!</v>
      </c>
      <c r="L2181" s="7" t="e">
        <f aca="true">IF(ROW(E2181) - 1 &gt;= $L$1,IF(OFFSET(I2181, -1, 0) = "", I2181, ((E2181 - L2180) * $K$4) + L2180), "")</f>
        <v>#VALUE!</v>
      </c>
      <c r="M2181" s="7" t="e">
        <f aca="true">IF(ROW(E2181) - 1 &gt;= $M$1,IF(OFFSET(J2181, -1, 0) = "", J2181, ((E2181 - M2180) * $K$6) + M2180), "")</f>
        <v>#VALUE!</v>
      </c>
      <c r="N2181" s="3" t="e">
        <f aca="false">IF(M2181&lt;&gt;"", L2181-M2181, "")</f>
        <v>#VALUE!</v>
      </c>
      <c r="P2181" s="9" t="e">
        <f aca="false">IF(ROW(E2181) - 1 &gt;= $P$1, IF(OFFSET(N2181, 1- $P$1, 0) &lt;&gt; "", SUM(N2181:N2181(N2181, 1 - $P$1, 0)) / $P$1, ""), "")</f>
        <v>#VALUE!</v>
      </c>
      <c r="Q2181" s="4" t="e">
        <f aca="true">IF(ROW(N2181) - 1 &gt;= $P$1,IF(OFFSET(P2181, -1, 0) = "", P2181, ((N2181 - Q2180) * $O$5) + Q2180), "")</f>
        <v>#VALUE!</v>
      </c>
      <c r="R2181" s="4" t="e">
        <f aca="false">IF(Q2181&lt;&gt;"", N2181 - Q2181, "")</f>
        <v>#VALUE!</v>
      </c>
    </row>
    <row collapsed="false" customFormat="false" customHeight="true" hidden="false" ht="14.4" outlineLevel="0" r="2182">
      <c r="A2182" s="5" t="n">
        <v>39723</v>
      </c>
      <c r="B2182" s="1" t="n">
        <v>108.01</v>
      </c>
      <c r="C2182" s="1" t="n">
        <v>108.79</v>
      </c>
      <c r="D2182" s="1" t="n">
        <v>100</v>
      </c>
      <c r="E2182" s="1" t="n">
        <v>100.1</v>
      </c>
      <c r="F2182" s="1" t="n">
        <v>57477300</v>
      </c>
      <c r="G2182" s="1" t="n">
        <v>99.67</v>
      </c>
      <c r="I2182" s="6" t="e">
        <f aca="false">IF(ROW(E2182) - 1 &gt;= $I$1,SUM(E2182:E2182(E2182,1 - $I$1, 0)) / $I$1,"")</f>
        <v>#VALUE!</v>
      </c>
      <c r="J2182" s="6" t="e">
        <f aca="false">IF(ROW(E2182) - 1 &gt;= $J$1,SUM(E2182:E2182(E2182,1 - $J$1, 0)) / $J$1,"")</f>
        <v>#VALUE!</v>
      </c>
      <c r="L2182" s="7" t="e">
        <f aca="true">IF(ROW(E2182) - 1 &gt;= $L$1,IF(OFFSET(I2182, -1, 0) = "", I2182, ((E2182 - L2181) * $K$4) + L2181), "")</f>
        <v>#VALUE!</v>
      </c>
      <c r="M2182" s="7" t="e">
        <f aca="true">IF(ROW(E2182) - 1 &gt;= $M$1,IF(OFFSET(J2182, -1, 0) = "", J2182, ((E2182 - M2181) * $K$6) + M2181), "")</f>
        <v>#VALUE!</v>
      </c>
      <c r="N2182" s="3" t="e">
        <f aca="false">IF(M2182&lt;&gt;"", L2182-M2182, "")</f>
        <v>#VALUE!</v>
      </c>
      <c r="P2182" s="9" t="e">
        <f aca="false">IF(ROW(E2182) - 1 &gt;= $P$1, IF(OFFSET(N2182, 1- $P$1, 0) &lt;&gt; "", SUM(N2182:N2182(N2182, 1 - $P$1, 0)) / $P$1, ""), "")</f>
        <v>#VALUE!</v>
      </c>
      <c r="Q2182" s="4" t="e">
        <f aca="true">IF(ROW(N2182) - 1 &gt;= $P$1,IF(OFFSET(P2182, -1, 0) = "", P2182, ((N2182 - Q2181) * $O$5) + Q2181), "")</f>
        <v>#VALUE!</v>
      </c>
      <c r="R2182" s="4" t="e">
        <f aca="false">IF(Q2182&lt;&gt;"", N2182 - Q2182, "")</f>
        <v>#VALUE!</v>
      </c>
    </row>
    <row collapsed="false" customFormat="false" customHeight="true" hidden="false" ht="14.4" outlineLevel="0" r="2183">
      <c r="A2183" s="5" t="n">
        <v>39724</v>
      </c>
      <c r="B2183" s="1" t="n">
        <v>104</v>
      </c>
      <c r="C2183" s="1" t="n">
        <v>106.5</v>
      </c>
      <c r="D2183" s="1" t="n">
        <v>94.65</v>
      </c>
      <c r="E2183" s="1" t="n">
        <v>97.07</v>
      </c>
      <c r="F2183" s="1" t="n">
        <v>81942800</v>
      </c>
      <c r="G2183" s="1" t="n">
        <v>96.66</v>
      </c>
      <c r="I2183" s="6" t="e">
        <f aca="false">IF(ROW(E2183) - 1 &gt;= $I$1,SUM(E2183:E2183(E2183,1 - $I$1, 0)) / $I$1,"")</f>
        <v>#VALUE!</v>
      </c>
      <c r="J2183" s="6" t="e">
        <f aca="false">IF(ROW(E2183) - 1 &gt;= $J$1,SUM(E2183:E2183(E2183,1 - $J$1, 0)) / $J$1,"")</f>
        <v>#VALUE!</v>
      </c>
      <c r="L2183" s="7" t="e">
        <f aca="true">IF(ROW(E2183) - 1 &gt;= $L$1,IF(OFFSET(I2183, -1, 0) = "", I2183, ((E2183 - L2182) * $K$4) + L2182), "")</f>
        <v>#VALUE!</v>
      </c>
      <c r="M2183" s="7" t="e">
        <f aca="true">IF(ROW(E2183) - 1 &gt;= $M$1,IF(OFFSET(J2183, -1, 0) = "", J2183, ((E2183 - M2182) * $K$6) + M2182), "")</f>
        <v>#VALUE!</v>
      </c>
      <c r="N2183" s="3" t="e">
        <f aca="false">IF(M2183&lt;&gt;"", L2183-M2183, "")</f>
        <v>#VALUE!</v>
      </c>
      <c r="P2183" s="9" t="e">
        <f aca="false">IF(ROW(E2183) - 1 &gt;= $P$1, IF(OFFSET(N2183, 1- $P$1, 0) &lt;&gt; "", SUM(N2183:N2183(N2183, 1 - $P$1, 0)) / $P$1, ""), "")</f>
        <v>#VALUE!</v>
      </c>
      <c r="Q2183" s="4" t="e">
        <f aca="true">IF(ROW(N2183) - 1 &gt;= $P$1,IF(OFFSET(P2183, -1, 0) = "", P2183, ((N2183 - Q2182) * $O$5) + Q2182), "")</f>
        <v>#VALUE!</v>
      </c>
      <c r="R2183" s="4" t="e">
        <f aca="false">IF(Q2183&lt;&gt;"", N2183 - Q2183, "")</f>
        <v>#VALUE!</v>
      </c>
    </row>
    <row collapsed="false" customFormat="false" customHeight="true" hidden="false" ht="14.4" outlineLevel="0" r="2184">
      <c r="A2184" s="5" t="n">
        <v>39727</v>
      </c>
      <c r="B2184" s="1" t="n">
        <v>91.96</v>
      </c>
      <c r="C2184" s="1" t="n">
        <v>98.78</v>
      </c>
      <c r="D2184" s="1" t="n">
        <v>87.54</v>
      </c>
      <c r="E2184" s="1" t="n">
        <v>98.14</v>
      </c>
      <c r="F2184" s="1" t="n">
        <v>75264900</v>
      </c>
      <c r="G2184" s="1" t="n">
        <v>97.72</v>
      </c>
      <c r="I2184" s="6" t="e">
        <f aca="false">IF(ROW(E2184) - 1 &gt;= $I$1,SUM(E2184:E2184(E2184,1 - $I$1, 0)) / $I$1,"")</f>
        <v>#VALUE!</v>
      </c>
      <c r="J2184" s="6" t="e">
        <f aca="false">IF(ROW(E2184) - 1 &gt;= $J$1,SUM(E2184:E2184(E2184,1 - $J$1, 0)) / $J$1,"")</f>
        <v>#VALUE!</v>
      </c>
      <c r="L2184" s="7" t="e">
        <f aca="true">IF(ROW(E2184) - 1 &gt;= $L$1,IF(OFFSET(I2184, -1, 0) = "", I2184, ((E2184 - L2183) * $K$4) + L2183), "")</f>
        <v>#VALUE!</v>
      </c>
      <c r="M2184" s="7" t="e">
        <f aca="true">IF(ROW(E2184) - 1 &gt;= $M$1,IF(OFFSET(J2184, -1, 0) = "", J2184, ((E2184 - M2183) * $K$6) + M2183), "")</f>
        <v>#VALUE!</v>
      </c>
      <c r="N2184" s="3" t="e">
        <f aca="false">IF(M2184&lt;&gt;"", L2184-M2184, "")</f>
        <v>#VALUE!</v>
      </c>
      <c r="P2184" s="9" t="e">
        <f aca="false">IF(ROW(E2184) - 1 &gt;= $P$1, IF(OFFSET(N2184, 1- $P$1, 0) &lt;&gt; "", SUM(N2184:N2184(N2184, 1 - $P$1, 0)) / $P$1, ""), "")</f>
        <v>#VALUE!</v>
      </c>
      <c r="Q2184" s="4" t="e">
        <f aca="true">IF(ROW(N2184) - 1 &gt;= $P$1,IF(OFFSET(P2184, -1, 0) = "", P2184, ((N2184 - Q2183) * $O$5) + Q2183), "")</f>
        <v>#VALUE!</v>
      </c>
      <c r="R2184" s="4" t="e">
        <f aca="false">IF(Q2184&lt;&gt;"", N2184 - Q2184, "")</f>
        <v>#VALUE!</v>
      </c>
    </row>
    <row collapsed="false" customFormat="false" customHeight="true" hidden="false" ht="14.4" outlineLevel="0" r="2185">
      <c r="A2185" s="5" t="n">
        <v>39728</v>
      </c>
      <c r="B2185" s="1" t="n">
        <v>100.48</v>
      </c>
      <c r="C2185" s="1" t="n">
        <v>101.5</v>
      </c>
      <c r="D2185" s="1" t="n">
        <v>88.95</v>
      </c>
      <c r="E2185" s="1" t="n">
        <v>89.16</v>
      </c>
      <c r="F2185" s="1" t="n">
        <v>67099000</v>
      </c>
      <c r="G2185" s="1" t="n">
        <v>88.78</v>
      </c>
      <c r="I2185" s="6" t="e">
        <f aca="false">IF(ROW(E2185) - 1 &gt;= $I$1,SUM(E2185:E2185(E2185,1 - $I$1, 0)) / $I$1,"")</f>
        <v>#VALUE!</v>
      </c>
      <c r="J2185" s="6" t="e">
        <f aca="false">IF(ROW(E2185) - 1 &gt;= $J$1,SUM(E2185:E2185(E2185,1 - $J$1, 0)) / $J$1,"")</f>
        <v>#VALUE!</v>
      </c>
      <c r="L2185" s="7" t="e">
        <f aca="true">IF(ROW(E2185) - 1 &gt;= $L$1,IF(OFFSET(I2185, -1, 0) = "", I2185, ((E2185 - L2184) * $K$4) + L2184), "")</f>
        <v>#VALUE!</v>
      </c>
      <c r="M2185" s="7" t="e">
        <f aca="true">IF(ROW(E2185) - 1 &gt;= $M$1,IF(OFFSET(J2185, -1, 0) = "", J2185, ((E2185 - M2184) * $K$6) + M2184), "")</f>
        <v>#VALUE!</v>
      </c>
      <c r="N2185" s="3" t="e">
        <f aca="false">IF(M2185&lt;&gt;"", L2185-M2185, "")</f>
        <v>#VALUE!</v>
      </c>
      <c r="P2185" s="9" t="e">
        <f aca="false">IF(ROW(E2185) - 1 &gt;= $P$1, IF(OFFSET(N2185, 1- $P$1, 0) &lt;&gt; "", SUM(N2185:N2185(N2185, 1 - $P$1, 0)) / $P$1, ""), "")</f>
        <v>#VALUE!</v>
      </c>
      <c r="Q2185" s="4" t="e">
        <f aca="true">IF(ROW(N2185) - 1 &gt;= $P$1,IF(OFFSET(P2185, -1, 0) = "", P2185, ((N2185 - Q2184) * $O$5) + Q2184), "")</f>
        <v>#VALUE!</v>
      </c>
      <c r="R2185" s="4" t="e">
        <f aca="false">IF(Q2185&lt;&gt;"", N2185 - Q2185, "")</f>
        <v>#VALUE!</v>
      </c>
    </row>
    <row collapsed="false" customFormat="false" customHeight="true" hidden="false" ht="14.4" outlineLevel="0" r="2186">
      <c r="A2186" s="5" t="n">
        <v>39729</v>
      </c>
      <c r="B2186" s="1" t="n">
        <v>85.91</v>
      </c>
      <c r="C2186" s="1" t="n">
        <v>96.33</v>
      </c>
      <c r="D2186" s="1" t="n">
        <v>85.68</v>
      </c>
      <c r="E2186" s="1" t="n">
        <v>89.79</v>
      </c>
      <c r="F2186" s="1" t="n">
        <v>78847900</v>
      </c>
      <c r="G2186" s="1" t="n">
        <v>89.41</v>
      </c>
      <c r="I2186" s="6" t="e">
        <f aca="false">IF(ROW(E2186) - 1 &gt;= $I$1,SUM(E2186:E2186(E2186,1 - $I$1, 0)) / $I$1,"")</f>
        <v>#VALUE!</v>
      </c>
      <c r="J2186" s="6" t="e">
        <f aca="false">IF(ROW(E2186) - 1 &gt;= $J$1,SUM(E2186:E2186(E2186,1 - $J$1, 0)) / $J$1,"")</f>
        <v>#VALUE!</v>
      </c>
      <c r="L2186" s="7" t="e">
        <f aca="true">IF(ROW(E2186) - 1 &gt;= $L$1,IF(OFFSET(I2186, -1, 0) = "", I2186, ((E2186 - L2185) * $K$4) + L2185), "")</f>
        <v>#VALUE!</v>
      </c>
      <c r="M2186" s="7" t="e">
        <f aca="true">IF(ROW(E2186) - 1 &gt;= $M$1,IF(OFFSET(J2186, -1, 0) = "", J2186, ((E2186 - M2185) * $K$6) + M2185), "")</f>
        <v>#VALUE!</v>
      </c>
      <c r="N2186" s="3" t="e">
        <f aca="false">IF(M2186&lt;&gt;"", L2186-M2186, "")</f>
        <v>#VALUE!</v>
      </c>
      <c r="P2186" s="9" t="e">
        <f aca="false">IF(ROW(E2186) - 1 &gt;= $P$1, IF(OFFSET(N2186, 1- $P$1, 0) &lt;&gt; "", SUM(N2186:N2186(N2186, 1 - $P$1, 0)) / $P$1, ""), "")</f>
        <v>#VALUE!</v>
      </c>
      <c r="Q2186" s="4" t="e">
        <f aca="true">IF(ROW(N2186) - 1 &gt;= $P$1,IF(OFFSET(P2186, -1, 0) = "", P2186, ((N2186 - Q2185) * $O$5) + Q2185), "")</f>
        <v>#VALUE!</v>
      </c>
      <c r="R2186" s="4" t="e">
        <f aca="false">IF(Q2186&lt;&gt;"", N2186 - Q2186, "")</f>
        <v>#VALUE!</v>
      </c>
    </row>
    <row collapsed="false" customFormat="false" customHeight="true" hidden="false" ht="14.4" outlineLevel="0" r="2187">
      <c r="A2187" s="5" t="n">
        <v>39730</v>
      </c>
      <c r="B2187" s="1" t="n">
        <v>93.35</v>
      </c>
      <c r="C2187" s="1" t="n">
        <v>95.8</v>
      </c>
      <c r="D2187" s="1" t="n">
        <v>86.6</v>
      </c>
      <c r="E2187" s="1" t="n">
        <v>88.74</v>
      </c>
      <c r="F2187" s="1" t="n">
        <v>57763700</v>
      </c>
      <c r="G2187" s="1" t="n">
        <v>88.36</v>
      </c>
      <c r="I2187" s="6" t="e">
        <f aca="false">IF(ROW(E2187) - 1 &gt;= $I$1,SUM(E2187:E2187(E2187,1 - $I$1, 0)) / $I$1,"")</f>
        <v>#VALUE!</v>
      </c>
      <c r="J2187" s="6" t="e">
        <f aca="false">IF(ROW(E2187) - 1 &gt;= $J$1,SUM(E2187:E2187(E2187,1 - $J$1, 0)) / $J$1,"")</f>
        <v>#VALUE!</v>
      </c>
      <c r="L2187" s="7" t="e">
        <f aca="true">IF(ROW(E2187) - 1 &gt;= $L$1,IF(OFFSET(I2187, -1, 0) = "", I2187, ((E2187 - L2186) * $K$4) + L2186), "")</f>
        <v>#VALUE!</v>
      </c>
      <c r="M2187" s="7" t="e">
        <f aca="true">IF(ROW(E2187) - 1 &gt;= $M$1,IF(OFFSET(J2187, -1, 0) = "", J2187, ((E2187 - M2186) * $K$6) + M2186), "")</f>
        <v>#VALUE!</v>
      </c>
      <c r="N2187" s="3" t="e">
        <f aca="false">IF(M2187&lt;&gt;"", L2187-M2187, "")</f>
        <v>#VALUE!</v>
      </c>
      <c r="P2187" s="9" t="e">
        <f aca="false">IF(ROW(E2187) - 1 &gt;= $P$1, IF(OFFSET(N2187, 1- $P$1, 0) &lt;&gt; "", SUM(N2187:N2187(N2187, 1 - $P$1, 0)) / $P$1, ""), "")</f>
        <v>#VALUE!</v>
      </c>
      <c r="Q2187" s="4" t="e">
        <f aca="true">IF(ROW(N2187) - 1 &gt;= $P$1,IF(OFFSET(P2187, -1, 0) = "", P2187, ((N2187 - Q2186) * $O$5) + Q2186), "")</f>
        <v>#VALUE!</v>
      </c>
      <c r="R2187" s="4" t="e">
        <f aca="false">IF(Q2187&lt;&gt;"", N2187 - Q2187, "")</f>
        <v>#VALUE!</v>
      </c>
    </row>
    <row collapsed="false" customFormat="false" customHeight="true" hidden="false" ht="14.4" outlineLevel="0" r="2188">
      <c r="A2188" s="5" t="n">
        <v>39731</v>
      </c>
      <c r="B2188" s="1" t="n">
        <v>85.7</v>
      </c>
      <c r="C2188" s="1" t="n">
        <v>100</v>
      </c>
      <c r="D2188" s="1" t="n">
        <v>85</v>
      </c>
      <c r="E2188" s="1" t="n">
        <v>96.8</v>
      </c>
      <c r="F2188" s="1" t="n">
        <v>79260700</v>
      </c>
      <c r="G2188" s="1" t="n">
        <v>96.39</v>
      </c>
      <c r="I2188" s="6" t="e">
        <f aca="false">IF(ROW(E2188) - 1 &gt;= $I$1,SUM(E2188:E2188(E2188,1 - $I$1, 0)) / $I$1,"")</f>
        <v>#VALUE!</v>
      </c>
      <c r="J2188" s="6" t="e">
        <f aca="false">IF(ROW(E2188) - 1 &gt;= $J$1,SUM(E2188:E2188(E2188,1 - $J$1, 0)) / $J$1,"")</f>
        <v>#VALUE!</v>
      </c>
      <c r="L2188" s="7" t="e">
        <f aca="true">IF(ROW(E2188) - 1 &gt;= $L$1,IF(OFFSET(I2188, -1, 0) = "", I2188, ((E2188 - L2187) * $K$4) + L2187), "")</f>
        <v>#VALUE!</v>
      </c>
      <c r="M2188" s="7" t="e">
        <f aca="true">IF(ROW(E2188) - 1 &gt;= $M$1,IF(OFFSET(J2188, -1, 0) = "", J2188, ((E2188 - M2187) * $K$6) + M2187), "")</f>
        <v>#VALUE!</v>
      </c>
      <c r="N2188" s="3" t="e">
        <f aca="false">IF(M2188&lt;&gt;"", L2188-M2188, "")</f>
        <v>#VALUE!</v>
      </c>
      <c r="P2188" s="9" t="e">
        <f aca="false">IF(ROW(E2188) - 1 &gt;= $P$1, IF(OFFSET(N2188, 1- $P$1, 0) &lt;&gt; "", SUM(N2188:N2188(N2188, 1 - $P$1, 0)) / $P$1, ""), "")</f>
        <v>#VALUE!</v>
      </c>
      <c r="Q2188" s="4" t="e">
        <f aca="true">IF(ROW(N2188) - 1 &gt;= $P$1,IF(OFFSET(P2188, -1, 0) = "", P2188, ((N2188 - Q2187) * $O$5) + Q2187), "")</f>
        <v>#VALUE!</v>
      </c>
      <c r="R2188" s="4" t="e">
        <f aca="false">IF(Q2188&lt;&gt;"", N2188 - Q2188, "")</f>
        <v>#VALUE!</v>
      </c>
    </row>
    <row collapsed="false" customFormat="false" customHeight="true" hidden="false" ht="14.4" outlineLevel="0" r="2189">
      <c r="A2189" s="5" t="n">
        <v>39734</v>
      </c>
      <c r="B2189" s="1" t="n">
        <v>104.55</v>
      </c>
      <c r="C2189" s="1" t="n">
        <v>110.53</v>
      </c>
      <c r="D2189" s="1" t="n">
        <v>101.02</v>
      </c>
      <c r="E2189" s="1" t="n">
        <v>110.26</v>
      </c>
      <c r="F2189" s="1" t="n">
        <v>54967000</v>
      </c>
      <c r="G2189" s="1" t="n">
        <v>109.79</v>
      </c>
      <c r="I2189" s="6" t="e">
        <f aca="false">IF(ROW(E2189) - 1 &gt;= $I$1,SUM(E2189:E2189(E2189,1 - $I$1, 0)) / $I$1,"")</f>
        <v>#VALUE!</v>
      </c>
      <c r="J2189" s="6" t="e">
        <f aca="false">IF(ROW(E2189) - 1 &gt;= $J$1,SUM(E2189:E2189(E2189,1 - $J$1, 0)) / $J$1,"")</f>
        <v>#VALUE!</v>
      </c>
      <c r="L2189" s="7" t="e">
        <f aca="true">IF(ROW(E2189) - 1 &gt;= $L$1,IF(OFFSET(I2189, -1, 0) = "", I2189, ((E2189 - L2188) * $K$4) + L2188), "")</f>
        <v>#VALUE!</v>
      </c>
      <c r="M2189" s="7" t="e">
        <f aca="true">IF(ROW(E2189) - 1 &gt;= $M$1,IF(OFFSET(J2189, -1, 0) = "", J2189, ((E2189 - M2188) * $K$6) + M2188), "")</f>
        <v>#VALUE!</v>
      </c>
      <c r="N2189" s="3" t="e">
        <f aca="false">IF(M2189&lt;&gt;"", L2189-M2189, "")</f>
        <v>#VALUE!</v>
      </c>
      <c r="P2189" s="9" t="e">
        <f aca="false">IF(ROW(E2189) - 1 &gt;= $P$1, IF(OFFSET(N2189, 1- $P$1, 0) &lt;&gt; "", SUM(N2189:N2189(N2189, 1 - $P$1, 0)) / $P$1, ""), "")</f>
        <v>#VALUE!</v>
      </c>
      <c r="Q2189" s="4" t="e">
        <f aca="true">IF(ROW(N2189) - 1 &gt;= $P$1,IF(OFFSET(P2189, -1, 0) = "", P2189, ((N2189 - Q2188) * $O$5) + Q2188), "")</f>
        <v>#VALUE!</v>
      </c>
      <c r="R2189" s="4" t="e">
        <f aca="false">IF(Q2189&lt;&gt;"", N2189 - Q2189, "")</f>
        <v>#VALUE!</v>
      </c>
    </row>
    <row collapsed="false" customFormat="false" customHeight="true" hidden="false" ht="14.4" outlineLevel="0" r="2190">
      <c r="A2190" s="5" t="n">
        <v>39735</v>
      </c>
      <c r="B2190" s="1" t="n">
        <v>116.26</v>
      </c>
      <c r="C2190" s="1" t="n">
        <v>116.4</v>
      </c>
      <c r="D2190" s="1" t="n">
        <v>103.14</v>
      </c>
      <c r="E2190" s="1" t="n">
        <v>104.08</v>
      </c>
      <c r="F2190" s="1" t="n">
        <v>70749800</v>
      </c>
      <c r="G2190" s="1" t="n">
        <v>103.64</v>
      </c>
      <c r="I2190" s="6" t="e">
        <f aca="false">IF(ROW(E2190) - 1 &gt;= $I$1,SUM(E2190:E2190(E2190,1 - $I$1, 0)) / $I$1,"")</f>
        <v>#VALUE!</v>
      </c>
      <c r="J2190" s="6" t="e">
        <f aca="false">IF(ROW(E2190) - 1 &gt;= $J$1,SUM(E2190:E2190(E2190,1 - $J$1, 0)) / $J$1,"")</f>
        <v>#VALUE!</v>
      </c>
      <c r="L2190" s="7" t="e">
        <f aca="true">IF(ROW(E2190) - 1 &gt;= $L$1,IF(OFFSET(I2190, -1, 0) = "", I2190, ((E2190 - L2189) * $K$4) + L2189), "")</f>
        <v>#VALUE!</v>
      </c>
      <c r="M2190" s="7" t="e">
        <f aca="true">IF(ROW(E2190) - 1 &gt;= $M$1,IF(OFFSET(J2190, -1, 0) = "", J2190, ((E2190 - M2189) * $K$6) + M2189), "")</f>
        <v>#VALUE!</v>
      </c>
      <c r="N2190" s="3" t="e">
        <f aca="false">IF(M2190&lt;&gt;"", L2190-M2190, "")</f>
        <v>#VALUE!</v>
      </c>
      <c r="P2190" s="9" t="e">
        <f aca="false">IF(ROW(E2190) - 1 &gt;= $P$1, IF(OFFSET(N2190, 1- $P$1, 0) &lt;&gt; "", SUM(N2190:N2190(N2190, 1 - $P$1, 0)) / $P$1, ""), "")</f>
        <v>#VALUE!</v>
      </c>
      <c r="Q2190" s="4" t="e">
        <f aca="true">IF(ROW(N2190) - 1 &gt;= $P$1,IF(OFFSET(P2190, -1, 0) = "", P2190, ((N2190 - Q2189) * $O$5) + Q2189), "")</f>
        <v>#VALUE!</v>
      </c>
      <c r="R2190" s="4" t="e">
        <f aca="false">IF(Q2190&lt;&gt;"", N2190 - Q2190, "")</f>
        <v>#VALUE!</v>
      </c>
    </row>
    <row collapsed="false" customFormat="false" customHeight="true" hidden="false" ht="14.4" outlineLevel="0" r="2191">
      <c r="A2191" s="5" t="n">
        <v>39736</v>
      </c>
      <c r="B2191" s="1" t="n">
        <v>103.84</v>
      </c>
      <c r="C2191" s="1" t="n">
        <v>107</v>
      </c>
      <c r="D2191" s="1" t="n">
        <v>97.89</v>
      </c>
      <c r="E2191" s="1" t="n">
        <v>97.95</v>
      </c>
      <c r="F2191" s="1" t="n">
        <v>56577700</v>
      </c>
      <c r="G2191" s="1" t="n">
        <v>97.53</v>
      </c>
      <c r="I2191" s="6" t="e">
        <f aca="false">IF(ROW(E2191) - 1 &gt;= $I$1,SUM(E2191:E2191(E2191,1 - $I$1, 0)) / $I$1,"")</f>
        <v>#VALUE!</v>
      </c>
      <c r="J2191" s="6" t="e">
        <f aca="false">IF(ROW(E2191) - 1 &gt;= $J$1,SUM(E2191:E2191(E2191,1 - $J$1, 0)) / $J$1,"")</f>
        <v>#VALUE!</v>
      </c>
      <c r="L2191" s="7" t="e">
        <f aca="true">IF(ROW(E2191) - 1 &gt;= $L$1,IF(OFFSET(I2191, -1, 0) = "", I2191, ((E2191 - L2190) * $K$4) + L2190), "")</f>
        <v>#VALUE!</v>
      </c>
      <c r="M2191" s="7" t="e">
        <f aca="true">IF(ROW(E2191) - 1 &gt;= $M$1,IF(OFFSET(J2191, -1, 0) = "", J2191, ((E2191 - M2190) * $K$6) + M2190), "")</f>
        <v>#VALUE!</v>
      </c>
      <c r="N2191" s="3" t="e">
        <f aca="false">IF(M2191&lt;&gt;"", L2191-M2191, "")</f>
        <v>#VALUE!</v>
      </c>
      <c r="P2191" s="9" t="e">
        <f aca="false">IF(ROW(E2191) - 1 &gt;= $P$1, IF(OFFSET(N2191, 1- $P$1, 0) &lt;&gt; "", SUM(N2191:N2191(N2191, 1 - $P$1, 0)) / $P$1, ""), "")</f>
        <v>#VALUE!</v>
      </c>
      <c r="Q2191" s="4" t="e">
        <f aca="true">IF(ROW(N2191) - 1 &gt;= $P$1,IF(OFFSET(P2191, -1, 0) = "", P2191, ((N2191 - Q2190) * $O$5) + Q2190), "")</f>
        <v>#VALUE!</v>
      </c>
      <c r="R2191" s="4" t="e">
        <f aca="false">IF(Q2191&lt;&gt;"", N2191 - Q2191, "")</f>
        <v>#VALUE!</v>
      </c>
    </row>
    <row collapsed="false" customFormat="false" customHeight="true" hidden="false" ht="14.4" outlineLevel="0" r="2192">
      <c r="A2192" s="5" t="n">
        <v>39737</v>
      </c>
      <c r="B2192" s="1" t="n">
        <v>99.77</v>
      </c>
      <c r="C2192" s="1" t="n">
        <v>103.43</v>
      </c>
      <c r="D2192" s="1" t="n">
        <v>91.74</v>
      </c>
      <c r="E2192" s="1" t="n">
        <v>101.89</v>
      </c>
      <c r="F2192" s="1" t="n">
        <v>70732900</v>
      </c>
      <c r="G2192" s="1" t="n">
        <v>101.45</v>
      </c>
      <c r="I2192" s="6" t="e">
        <f aca="false">IF(ROW(E2192) - 1 &gt;= $I$1,SUM(E2192:E2192(E2192,1 - $I$1, 0)) / $I$1,"")</f>
        <v>#VALUE!</v>
      </c>
      <c r="J2192" s="6" t="e">
        <f aca="false">IF(ROW(E2192) - 1 &gt;= $J$1,SUM(E2192:E2192(E2192,1 - $J$1, 0)) / $J$1,"")</f>
        <v>#VALUE!</v>
      </c>
      <c r="L2192" s="7" t="e">
        <f aca="true">IF(ROW(E2192) - 1 &gt;= $L$1,IF(OFFSET(I2192, -1, 0) = "", I2192, ((E2192 - L2191) * $K$4) + L2191), "")</f>
        <v>#VALUE!</v>
      </c>
      <c r="M2192" s="7" t="e">
        <f aca="true">IF(ROW(E2192) - 1 &gt;= $M$1,IF(OFFSET(J2192, -1, 0) = "", J2192, ((E2192 - M2191) * $K$6) + M2191), "")</f>
        <v>#VALUE!</v>
      </c>
      <c r="N2192" s="3" t="e">
        <f aca="false">IF(M2192&lt;&gt;"", L2192-M2192, "")</f>
        <v>#VALUE!</v>
      </c>
      <c r="P2192" s="9" t="e">
        <f aca="false">IF(ROW(E2192) - 1 &gt;= $P$1, IF(OFFSET(N2192, 1- $P$1, 0) &lt;&gt; "", SUM(N2192:N2192(N2192, 1 - $P$1, 0)) / $P$1, ""), "")</f>
        <v>#VALUE!</v>
      </c>
      <c r="Q2192" s="4" t="e">
        <f aca="true">IF(ROW(N2192) - 1 &gt;= $P$1,IF(OFFSET(P2192, -1, 0) = "", P2192, ((N2192 - Q2191) * $O$5) + Q2191), "")</f>
        <v>#VALUE!</v>
      </c>
      <c r="R2192" s="4" t="e">
        <f aca="false">IF(Q2192&lt;&gt;"", N2192 - Q2192, "")</f>
        <v>#VALUE!</v>
      </c>
    </row>
    <row collapsed="false" customFormat="false" customHeight="true" hidden="false" ht="14.4" outlineLevel="0" r="2193">
      <c r="A2193" s="5" t="n">
        <v>39738</v>
      </c>
      <c r="B2193" s="1" t="n">
        <v>99.6</v>
      </c>
      <c r="C2193" s="1" t="n">
        <v>102.04</v>
      </c>
      <c r="D2193" s="1" t="n">
        <v>85.89</v>
      </c>
      <c r="E2193" s="1" t="n">
        <v>97.4</v>
      </c>
      <c r="F2193" s="1" t="n">
        <v>62936700</v>
      </c>
      <c r="G2193" s="1" t="n">
        <v>96.98</v>
      </c>
      <c r="I2193" s="6" t="e">
        <f aca="false">IF(ROW(E2193) - 1 &gt;= $I$1,SUM(E2193:E2193(E2193,1 - $I$1, 0)) / $I$1,"")</f>
        <v>#VALUE!</v>
      </c>
      <c r="J2193" s="6" t="e">
        <f aca="false">IF(ROW(E2193) - 1 &gt;= $J$1,SUM(E2193:E2193(E2193,1 - $J$1, 0)) / $J$1,"")</f>
        <v>#VALUE!</v>
      </c>
      <c r="L2193" s="7" t="e">
        <f aca="true">IF(ROW(E2193) - 1 &gt;= $L$1,IF(OFFSET(I2193, -1, 0) = "", I2193, ((E2193 - L2192) * $K$4) + L2192), "")</f>
        <v>#VALUE!</v>
      </c>
      <c r="M2193" s="7" t="e">
        <f aca="true">IF(ROW(E2193) - 1 &gt;= $M$1,IF(OFFSET(J2193, -1, 0) = "", J2193, ((E2193 - M2192) * $K$6) + M2192), "")</f>
        <v>#VALUE!</v>
      </c>
      <c r="N2193" s="3" t="e">
        <f aca="false">IF(M2193&lt;&gt;"", L2193-M2193, "")</f>
        <v>#VALUE!</v>
      </c>
      <c r="P2193" s="9" t="e">
        <f aca="false">IF(ROW(E2193) - 1 &gt;= $P$1, IF(OFFSET(N2193, 1- $P$1, 0) &lt;&gt; "", SUM(N2193:N2193(N2193, 1 - $P$1, 0)) / $P$1, ""), "")</f>
        <v>#VALUE!</v>
      </c>
      <c r="Q2193" s="4" t="e">
        <f aca="true">IF(ROW(N2193) - 1 &gt;= $P$1,IF(OFFSET(P2193, -1, 0) = "", P2193, ((N2193 - Q2192) * $O$5) + Q2192), "")</f>
        <v>#VALUE!</v>
      </c>
      <c r="R2193" s="4" t="e">
        <f aca="false">IF(Q2193&lt;&gt;"", N2193 - Q2193, "")</f>
        <v>#VALUE!</v>
      </c>
    </row>
    <row collapsed="false" customFormat="false" customHeight="true" hidden="false" ht="14.4" outlineLevel="0" r="2194">
      <c r="A2194" s="5" t="n">
        <v>39741</v>
      </c>
      <c r="B2194" s="1" t="n">
        <v>99.78</v>
      </c>
      <c r="C2194" s="1" t="n">
        <v>100.03</v>
      </c>
      <c r="D2194" s="1" t="n">
        <v>93.64</v>
      </c>
      <c r="E2194" s="1" t="n">
        <v>98.44</v>
      </c>
      <c r="F2194" s="1" t="n">
        <v>55280200</v>
      </c>
      <c r="G2194" s="1" t="n">
        <v>98.02</v>
      </c>
      <c r="I2194" s="6" t="e">
        <f aca="false">IF(ROW(E2194) - 1 &gt;= $I$1,SUM(E2194:E2194(E2194,1 - $I$1, 0)) / $I$1,"")</f>
        <v>#VALUE!</v>
      </c>
      <c r="J2194" s="6" t="e">
        <f aca="false">IF(ROW(E2194) - 1 &gt;= $J$1,SUM(E2194:E2194(E2194,1 - $J$1, 0)) / $J$1,"")</f>
        <v>#VALUE!</v>
      </c>
      <c r="L2194" s="7" t="e">
        <f aca="true">IF(ROW(E2194) - 1 &gt;= $L$1,IF(OFFSET(I2194, -1, 0) = "", I2194, ((E2194 - L2193) * $K$4) + L2193), "")</f>
        <v>#VALUE!</v>
      </c>
      <c r="M2194" s="7" t="e">
        <f aca="true">IF(ROW(E2194) - 1 &gt;= $M$1,IF(OFFSET(J2194, -1, 0) = "", J2194, ((E2194 - M2193) * $K$6) + M2193), "")</f>
        <v>#VALUE!</v>
      </c>
      <c r="N2194" s="3" t="e">
        <f aca="false">IF(M2194&lt;&gt;"", L2194-M2194, "")</f>
        <v>#VALUE!</v>
      </c>
      <c r="P2194" s="9" t="e">
        <f aca="false">IF(ROW(E2194) - 1 &gt;= $P$1, IF(OFFSET(N2194, 1- $P$1, 0) &lt;&gt; "", SUM(N2194:N2194(N2194, 1 - $P$1, 0)) / $P$1, ""), "")</f>
        <v>#VALUE!</v>
      </c>
      <c r="Q2194" s="4" t="e">
        <f aca="true">IF(ROW(N2194) - 1 &gt;= $P$1,IF(OFFSET(P2194, -1, 0) = "", P2194, ((N2194 - Q2193) * $O$5) + Q2193), "")</f>
        <v>#VALUE!</v>
      </c>
      <c r="R2194" s="4" t="e">
        <f aca="false">IF(Q2194&lt;&gt;"", N2194 - Q2194, "")</f>
        <v>#VALUE!</v>
      </c>
    </row>
    <row collapsed="false" customFormat="false" customHeight="true" hidden="false" ht="14.4" outlineLevel="0" r="2195">
      <c r="A2195" s="5" t="n">
        <v>39742</v>
      </c>
      <c r="B2195" s="1" t="n">
        <v>96.95</v>
      </c>
      <c r="C2195" s="1" t="n">
        <v>97.9</v>
      </c>
      <c r="D2195" s="1" t="n">
        <v>91.16</v>
      </c>
      <c r="E2195" s="1" t="n">
        <v>91.49</v>
      </c>
      <c r="F2195" s="1" t="n">
        <v>78345000</v>
      </c>
      <c r="G2195" s="1" t="n">
        <v>91.1</v>
      </c>
      <c r="I2195" s="6" t="e">
        <f aca="false">IF(ROW(E2195) - 1 &gt;= $I$1,SUM(E2195:E2195(E2195,1 - $I$1, 0)) / $I$1,"")</f>
        <v>#VALUE!</v>
      </c>
      <c r="J2195" s="6" t="e">
        <f aca="false">IF(ROW(E2195) - 1 &gt;= $J$1,SUM(E2195:E2195(E2195,1 - $J$1, 0)) / $J$1,"")</f>
        <v>#VALUE!</v>
      </c>
      <c r="L2195" s="7" t="e">
        <f aca="true">IF(ROW(E2195) - 1 &gt;= $L$1,IF(OFFSET(I2195, -1, 0) = "", I2195, ((E2195 - L2194) * $K$4) + L2194), "")</f>
        <v>#VALUE!</v>
      </c>
      <c r="M2195" s="7" t="e">
        <f aca="true">IF(ROW(E2195) - 1 &gt;= $M$1,IF(OFFSET(J2195, -1, 0) = "", J2195, ((E2195 - M2194) * $K$6) + M2194), "")</f>
        <v>#VALUE!</v>
      </c>
      <c r="N2195" s="3" t="e">
        <f aca="false">IF(M2195&lt;&gt;"", L2195-M2195, "")</f>
        <v>#VALUE!</v>
      </c>
      <c r="P2195" s="9" t="e">
        <f aca="false">IF(ROW(E2195) - 1 &gt;= $P$1, IF(OFFSET(N2195, 1- $P$1, 0) &lt;&gt; "", SUM(N2195:N2195(N2195, 1 - $P$1, 0)) / $P$1, ""), "")</f>
        <v>#VALUE!</v>
      </c>
      <c r="Q2195" s="4" t="e">
        <f aca="true">IF(ROW(N2195) - 1 &gt;= $P$1,IF(OFFSET(P2195, -1, 0) = "", P2195, ((N2195 - Q2194) * $O$5) + Q2194), "")</f>
        <v>#VALUE!</v>
      </c>
      <c r="R2195" s="4" t="e">
        <f aca="false">IF(Q2195&lt;&gt;"", N2195 - Q2195, "")</f>
        <v>#VALUE!</v>
      </c>
    </row>
    <row collapsed="false" customFormat="false" customHeight="true" hidden="false" ht="14.4" outlineLevel="0" r="2196">
      <c r="A2196" s="5" t="n">
        <v>39743</v>
      </c>
      <c r="B2196" s="1" t="n">
        <v>97.37</v>
      </c>
      <c r="C2196" s="1" t="n">
        <v>101.25</v>
      </c>
      <c r="D2196" s="1" t="n">
        <v>92.93</v>
      </c>
      <c r="E2196" s="1" t="n">
        <v>96.87</v>
      </c>
      <c r="F2196" s="1" t="n">
        <v>80314600</v>
      </c>
      <c r="G2196" s="1" t="n">
        <v>96.46</v>
      </c>
      <c r="I2196" s="6" t="e">
        <f aca="false">IF(ROW(E2196) - 1 &gt;= $I$1,SUM(E2196:E2196(E2196,1 - $I$1, 0)) / $I$1,"")</f>
        <v>#VALUE!</v>
      </c>
      <c r="J2196" s="6" t="e">
        <f aca="false">IF(ROW(E2196) - 1 &gt;= $J$1,SUM(E2196:E2196(E2196,1 - $J$1, 0)) / $J$1,"")</f>
        <v>#VALUE!</v>
      </c>
      <c r="L2196" s="7" t="e">
        <f aca="true">IF(ROW(E2196) - 1 &gt;= $L$1,IF(OFFSET(I2196, -1, 0) = "", I2196, ((E2196 - L2195) * $K$4) + L2195), "")</f>
        <v>#VALUE!</v>
      </c>
      <c r="M2196" s="7" t="e">
        <f aca="true">IF(ROW(E2196) - 1 &gt;= $M$1,IF(OFFSET(J2196, -1, 0) = "", J2196, ((E2196 - M2195) * $K$6) + M2195), "")</f>
        <v>#VALUE!</v>
      </c>
      <c r="N2196" s="3" t="e">
        <f aca="false">IF(M2196&lt;&gt;"", L2196-M2196, "")</f>
        <v>#VALUE!</v>
      </c>
      <c r="P2196" s="9" t="e">
        <f aca="false">IF(ROW(E2196) - 1 &gt;= $P$1, IF(OFFSET(N2196, 1- $P$1, 0) &lt;&gt; "", SUM(N2196:N2196(N2196, 1 - $P$1, 0)) / $P$1, ""), "")</f>
        <v>#VALUE!</v>
      </c>
      <c r="Q2196" s="4" t="e">
        <f aca="true">IF(ROW(N2196) - 1 &gt;= $P$1,IF(OFFSET(P2196, -1, 0) = "", P2196, ((N2196 - Q2195) * $O$5) + Q2195), "")</f>
        <v>#VALUE!</v>
      </c>
      <c r="R2196" s="4" t="e">
        <f aca="false">IF(Q2196&lt;&gt;"", N2196 - Q2196, "")</f>
        <v>#VALUE!</v>
      </c>
    </row>
    <row collapsed="false" customFormat="false" customHeight="true" hidden="false" ht="14.4" outlineLevel="0" r="2197">
      <c r="A2197" s="5" t="n">
        <v>39744</v>
      </c>
      <c r="B2197" s="1" t="n">
        <v>96.51</v>
      </c>
      <c r="C2197" s="1" t="n">
        <v>99.25</v>
      </c>
      <c r="D2197" s="1" t="n">
        <v>91.9</v>
      </c>
      <c r="E2197" s="1" t="n">
        <v>98.23</v>
      </c>
      <c r="F2197" s="1" t="n">
        <v>59836800</v>
      </c>
      <c r="G2197" s="1" t="n">
        <v>97.81</v>
      </c>
      <c r="I2197" s="6" t="e">
        <f aca="false">IF(ROW(E2197) - 1 &gt;= $I$1,SUM(E2197:E2197(E2197,1 - $I$1, 0)) / $I$1,"")</f>
        <v>#VALUE!</v>
      </c>
      <c r="J2197" s="6" t="e">
        <f aca="false">IF(ROW(E2197) - 1 &gt;= $J$1,SUM(E2197:E2197(E2197,1 - $J$1, 0)) / $J$1,"")</f>
        <v>#VALUE!</v>
      </c>
      <c r="L2197" s="7" t="e">
        <f aca="true">IF(ROW(E2197) - 1 &gt;= $L$1,IF(OFFSET(I2197, -1, 0) = "", I2197, ((E2197 - L2196) * $K$4) + L2196), "")</f>
        <v>#VALUE!</v>
      </c>
      <c r="M2197" s="7" t="e">
        <f aca="true">IF(ROW(E2197) - 1 &gt;= $M$1,IF(OFFSET(J2197, -1, 0) = "", J2197, ((E2197 - M2196) * $K$6) + M2196), "")</f>
        <v>#VALUE!</v>
      </c>
      <c r="N2197" s="3" t="e">
        <f aca="false">IF(M2197&lt;&gt;"", L2197-M2197, "")</f>
        <v>#VALUE!</v>
      </c>
      <c r="P2197" s="9" t="e">
        <f aca="false">IF(ROW(E2197) - 1 &gt;= $P$1, IF(OFFSET(N2197, 1- $P$1, 0) &lt;&gt; "", SUM(N2197:N2197(N2197, 1 - $P$1, 0)) / $P$1, ""), "")</f>
        <v>#VALUE!</v>
      </c>
      <c r="Q2197" s="4" t="e">
        <f aca="true">IF(ROW(N2197) - 1 &gt;= $P$1,IF(OFFSET(P2197, -1, 0) = "", P2197, ((N2197 - Q2196) * $O$5) + Q2196), "")</f>
        <v>#VALUE!</v>
      </c>
      <c r="R2197" s="4" t="e">
        <f aca="false">IF(Q2197&lt;&gt;"", N2197 - Q2197, "")</f>
        <v>#VALUE!</v>
      </c>
    </row>
    <row collapsed="false" customFormat="false" customHeight="true" hidden="false" ht="14.4" outlineLevel="0" r="2198">
      <c r="A2198" s="5" t="n">
        <v>39745</v>
      </c>
      <c r="B2198" s="1" t="n">
        <v>90.33</v>
      </c>
      <c r="C2198" s="1" t="n">
        <v>97.9</v>
      </c>
      <c r="D2198" s="1" t="n">
        <v>90.11</v>
      </c>
      <c r="E2198" s="1" t="n">
        <v>96.38</v>
      </c>
      <c r="F2198" s="1" t="n">
        <v>56787800</v>
      </c>
      <c r="G2198" s="1" t="n">
        <v>95.97</v>
      </c>
      <c r="I2198" s="6" t="e">
        <f aca="false">IF(ROW(E2198) - 1 &gt;= $I$1,SUM(E2198:E2198(E2198,1 - $I$1, 0)) / $I$1,"")</f>
        <v>#VALUE!</v>
      </c>
      <c r="J2198" s="6" t="e">
        <f aca="false">IF(ROW(E2198) - 1 &gt;= $J$1,SUM(E2198:E2198(E2198,1 - $J$1, 0)) / $J$1,"")</f>
        <v>#VALUE!</v>
      </c>
      <c r="L2198" s="7" t="e">
        <f aca="true">IF(ROW(E2198) - 1 &gt;= $L$1,IF(OFFSET(I2198, -1, 0) = "", I2198, ((E2198 - L2197) * $K$4) + L2197), "")</f>
        <v>#VALUE!</v>
      </c>
      <c r="M2198" s="7" t="e">
        <f aca="true">IF(ROW(E2198) - 1 &gt;= $M$1,IF(OFFSET(J2198, -1, 0) = "", J2198, ((E2198 - M2197) * $K$6) + M2197), "")</f>
        <v>#VALUE!</v>
      </c>
      <c r="N2198" s="3" t="e">
        <f aca="false">IF(M2198&lt;&gt;"", L2198-M2198, "")</f>
        <v>#VALUE!</v>
      </c>
      <c r="P2198" s="9" t="e">
        <f aca="false">IF(ROW(E2198) - 1 &gt;= $P$1, IF(OFFSET(N2198, 1- $P$1, 0) &lt;&gt; "", SUM(N2198:N2198(N2198, 1 - $P$1, 0)) / $P$1, ""), "")</f>
        <v>#VALUE!</v>
      </c>
      <c r="Q2198" s="4" t="e">
        <f aca="true">IF(ROW(N2198) - 1 &gt;= $P$1,IF(OFFSET(P2198, -1, 0) = "", P2198, ((N2198 - Q2197) * $O$5) + Q2197), "")</f>
        <v>#VALUE!</v>
      </c>
      <c r="R2198" s="4" t="e">
        <f aca="false">IF(Q2198&lt;&gt;"", N2198 - Q2198, "")</f>
        <v>#VALUE!</v>
      </c>
    </row>
    <row collapsed="false" customFormat="false" customHeight="true" hidden="false" ht="14.4" outlineLevel="0" r="2199">
      <c r="A2199" s="5" t="n">
        <v>39748</v>
      </c>
      <c r="B2199" s="1" t="n">
        <v>95.07</v>
      </c>
      <c r="C2199" s="1" t="n">
        <v>97.63</v>
      </c>
      <c r="D2199" s="1" t="n">
        <v>91.86</v>
      </c>
      <c r="E2199" s="1" t="n">
        <v>92.09</v>
      </c>
      <c r="F2199" s="1" t="n">
        <v>43170400</v>
      </c>
      <c r="G2199" s="1" t="n">
        <v>91.7</v>
      </c>
      <c r="I2199" s="6" t="e">
        <f aca="false">IF(ROW(E2199) - 1 &gt;= $I$1,SUM(E2199:E2199(E2199,1 - $I$1, 0)) / $I$1,"")</f>
        <v>#VALUE!</v>
      </c>
      <c r="J2199" s="6" t="e">
        <f aca="false">IF(ROW(E2199) - 1 &gt;= $J$1,SUM(E2199:E2199(E2199,1 - $J$1, 0)) / $J$1,"")</f>
        <v>#VALUE!</v>
      </c>
      <c r="L2199" s="7" t="e">
        <f aca="true">IF(ROW(E2199) - 1 &gt;= $L$1,IF(OFFSET(I2199, -1, 0) = "", I2199, ((E2199 - L2198) * $K$4) + L2198), "")</f>
        <v>#VALUE!</v>
      </c>
      <c r="M2199" s="7" t="e">
        <f aca="true">IF(ROW(E2199) - 1 &gt;= $M$1,IF(OFFSET(J2199, -1, 0) = "", J2199, ((E2199 - M2198) * $K$6) + M2198), "")</f>
        <v>#VALUE!</v>
      </c>
      <c r="N2199" s="3" t="e">
        <f aca="false">IF(M2199&lt;&gt;"", L2199-M2199, "")</f>
        <v>#VALUE!</v>
      </c>
      <c r="P2199" s="9" t="e">
        <f aca="false">IF(ROW(E2199) - 1 &gt;= $P$1, IF(OFFSET(N2199, 1- $P$1, 0) &lt;&gt; "", SUM(N2199:N2199(N2199, 1 - $P$1, 0)) / $P$1, ""), "")</f>
        <v>#VALUE!</v>
      </c>
      <c r="Q2199" s="4" t="e">
        <f aca="true">IF(ROW(N2199) - 1 &gt;= $P$1,IF(OFFSET(P2199, -1, 0) = "", P2199, ((N2199 - Q2198) * $O$5) + Q2198), "")</f>
        <v>#VALUE!</v>
      </c>
      <c r="R2199" s="4" t="e">
        <f aca="false">IF(Q2199&lt;&gt;"", N2199 - Q2199, "")</f>
        <v>#VALUE!</v>
      </c>
    </row>
    <row collapsed="false" customFormat="false" customHeight="true" hidden="false" ht="14.4" outlineLevel="0" r="2200">
      <c r="A2200" s="5" t="n">
        <v>39749</v>
      </c>
      <c r="B2200" s="1" t="n">
        <v>95.43</v>
      </c>
      <c r="C2200" s="1" t="n">
        <v>100.5</v>
      </c>
      <c r="D2200" s="1" t="n">
        <v>92.37</v>
      </c>
      <c r="E2200" s="1" t="n">
        <v>99.91</v>
      </c>
      <c r="F2200" s="1" t="n">
        <v>58361900</v>
      </c>
      <c r="G2200" s="1" t="n">
        <v>99.48</v>
      </c>
      <c r="I2200" s="6" t="e">
        <f aca="false">IF(ROW(E2200) - 1 &gt;= $I$1,SUM(E2200:E2200(E2200,1 - $I$1, 0)) / $I$1,"")</f>
        <v>#VALUE!</v>
      </c>
      <c r="J2200" s="6" t="e">
        <f aca="false">IF(ROW(E2200) - 1 &gt;= $J$1,SUM(E2200:E2200(E2200,1 - $J$1, 0)) / $J$1,"")</f>
        <v>#VALUE!</v>
      </c>
      <c r="L2200" s="7" t="e">
        <f aca="true">IF(ROW(E2200) - 1 &gt;= $L$1,IF(OFFSET(I2200, -1, 0) = "", I2200, ((E2200 - L2199) * $K$4) + L2199), "")</f>
        <v>#VALUE!</v>
      </c>
      <c r="M2200" s="7" t="e">
        <f aca="true">IF(ROW(E2200) - 1 &gt;= $M$1,IF(OFFSET(J2200, -1, 0) = "", J2200, ((E2200 - M2199) * $K$6) + M2199), "")</f>
        <v>#VALUE!</v>
      </c>
      <c r="N2200" s="3" t="e">
        <f aca="false">IF(M2200&lt;&gt;"", L2200-M2200, "")</f>
        <v>#VALUE!</v>
      </c>
      <c r="P2200" s="9" t="e">
        <f aca="false">IF(ROW(E2200) - 1 &gt;= $P$1, IF(OFFSET(N2200, 1- $P$1, 0) &lt;&gt; "", SUM(N2200:N2200(N2200, 1 - $P$1, 0)) / $P$1, ""), "")</f>
        <v>#VALUE!</v>
      </c>
      <c r="Q2200" s="4" t="e">
        <f aca="true">IF(ROW(N2200) - 1 &gt;= $P$1,IF(OFFSET(P2200, -1, 0) = "", P2200, ((N2200 - Q2199) * $O$5) + Q2199), "")</f>
        <v>#VALUE!</v>
      </c>
      <c r="R2200" s="4" t="e">
        <f aca="false">IF(Q2200&lt;&gt;"", N2200 - Q2200, "")</f>
        <v>#VALUE!</v>
      </c>
    </row>
    <row collapsed="false" customFormat="false" customHeight="true" hidden="false" ht="14.4" outlineLevel="0" r="2201">
      <c r="A2201" s="5" t="n">
        <v>39750</v>
      </c>
      <c r="B2201" s="1" t="n">
        <v>100.86</v>
      </c>
      <c r="C2201" s="1" t="n">
        <v>109.54</v>
      </c>
      <c r="D2201" s="1" t="n">
        <v>99.94</v>
      </c>
      <c r="E2201" s="1" t="n">
        <v>104.55</v>
      </c>
      <c r="F2201" s="1" t="n">
        <v>69677800</v>
      </c>
      <c r="G2201" s="1" t="n">
        <v>104.1</v>
      </c>
      <c r="I2201" s="6" t="e">
        <f aca="false">IF(ROW(E2201) - 1 &gt;= $I$1,SUM(E2201:E2201(E2201,1 - $I$1, 0)) / $I$1,"")</f>
        <v>#VALUE!</v>
      </c>
      <c r="J2201" s="6" t="e">
        <f aca="false">IF(ROW(E2201) - 1 &gt;= $J$1,SUM(E2201:E2201(E2201,1 - $J$1, 0)) / $J$1,"")</f>
        <v>#VALUE!</v>
      </c>
      <c r="L2201" s="7" t="e">
        <f aca="true">IF(ROW(E2201) - 1 &gt;= $L$1,IF(OFFSET(I2201, -1, 0) = "", I2201, ((E2201 - L2200) * $K$4) + L2200), "")</f>
        <v>#VALUE!</v>
      </c>
      <c r="M2201" s="7" t="e">
        <f aca="true">IF(ROW(E2201) - 1 &gt;= $M$1,IF(OFFSET(J2201, -1, 0) = "", J2201, ((E2201 - M2200) * $K$6) + M2200), "")</f>
        <v>#VALUE!</v>
      </c>
      <c r="N2201" s="3" t="e">
        <f aca="false">IF(M2201&lt;&gt;"", L2201-M2201, "")</f>
        <v>#VALUE!</v>
      </c>
      <c r="P2201" s="9" t="e">
        <f aca="false">IF(ROW(E2201) - 1 &gt;= $P$1, IF(OFFSET(N2201, 1- $P$1, 0) &lt;&gt; "", SUM(N2201:N2201(N2201, 1 - $P$1, 0)) / $P$1, ""), "")</f>
        <v>#VALUE!</v>
      </c>
      <c r="Q2201" s="4" t="e">
        <f aca="true">IF(ROW(N2201) - 1 &gt;= $P$1,IF(OFFSET(P2201, -1, 0) = "", P2201, ((N2201 - Q2200) * $O$5) + Q2200), "")</f>
        <v>#VALUE!</v>
      </c>
      <c r="R2201" s="4" t="e">
        <f aca="false">IF(Q2201&lt;&gt;"", N2201 - Q2201, "")</f>
        <v>#VALUE!</v>
      </c>
    </row>
    <row collapsed="false" customFormat="false" customHeight="true" hidden="false" ht="14.4" outlineLevel="0" r="2202">
      <c r="A2202" s="5" t="n">
        <v>39751</v>
      </c>
      <c r="B2202" s="1" t="n">
        <v>108.23</v>
      </c>
      <c r="C2202" s="1" t="n">
        <v>112.19</v>
      </c>
      <c r="D2202" s="1" t="n">
        <v>107.61</v>
      </c>
      <c r="E2202" s="1" t="n">
        <v>111.04</v>
      </c>
      <c r="F2202" s="1" t="n">
        <v>58503200</v>
      </c>
      <c r="G2202" s="1" t="n">
        <v>110.57</v>
      </c>
      <c r="I2202" s="6" t="e">
        <f aca="false">IF(ROW(E2202) - 1 &gt;= $I$1,SUM(E2202:E2202(E2202,1 - $I$1, 0)) / $I$1,"")</f>
        <v>#VALUE!</v>
      </c>
      <c r="J2202" s="6" t="e">
        <f aca="false">IF(ROW(E2202) - 1 &gt;= $J$1,SUM(E2202:E2202(E2202,1 - $J$1, 0)) / $J$1,"")</f>
        <v>#VALUE!</v>
      </c>
      <c r="L2202" s="7" t="e">
        <f aca="true">IF(ROW(E2202) - 1 &gt;= $L$1,IF(OFFSET(I2202, -1, 0) = "", I2202, ((E2202 - L2201) * $K$4) + L2201), "")</f>
        <v>#VALUE!</v>
      </c>
      <c r="M2202" s="7" t="e">
        <f aca="true">IF(ROW(E2202) - 1 &gt;= $M$1,IF(OFFSET(J2202, -1, 0) = "", J2202, ((E2202 - M2201) * $K$6) + M2201), "")</f>
        <v>#VALUE!</v>
      </c>
      <c r="N2202" s="3" t="e">
        <f aca="false">IF(M2202&lt;&gt;"", L2202-M2202, "")</f>
        <v>#VALUE!</v>
      </c>
      <c r="P2202" s="9" t="e">
        <f aca="false">IF(ROW(E2202) - 1 &gt;= $P$1, IF(OFFSET(N2202, 1- $P$1, 0) &lt;&gt; "", SUM(N2202:N2202(N2202, 1 - $P$1, 0)) / $P$1, ""), "")</f>
        <v>#VALUE!</v>
      </c>
      <c r="Q2202" s="4" t="e">
        <f aca="true">IF(ROW(N2202) - 1 &gt;= $P$1,IF(OFFSET(P2202, -1, 0) = "", P2202, ((N2202 - Q2201) * $O$5) + Q2201), "")</f>
        <v>#VALUE!</v>
      </c>
      <c r="R2202" s="4" t="e">
        <f aca="false">IF(Q2202&lt;&gt;"", N2202 - Q2202, "")</f>
        <v>#VALUE!</v>
      </c>
    </row>
    <row collapsed="false" customFormat="false" customHeight="true" hidden="false" ht="14.4" outlineLevel="0" r="2203">
      <c r="A2203" s="5" t="n">
        <v>39752</v>
      </c>
      <c r="B2203" s="1" t="n">
        <v>107.4</v>
      </c>
      <c r="C2203" s="1" t="n">
        <v>110.78</v>
      </c>
      <c r="D2203" s="1" t="n">
        <v>105.14</v>
      </c>
      <c r="E2203" s="1" t="n">
        <v>107.59</v>
      </c>
      <c r="F2203" s="1" t="n">
        <v>59277000</v>
      </c>
      <c r="G2203" s="1" t="n">
        <v>107.13</v>
      </c>
      <c r="I2203" s="6" t="e">
        <f aca="false">IF(ROW(E2203) - 1 &gt;= $I$1,SUM(E2203:E2203(E2203,1 - $I$1, 0)) / $I$1,"")</f>
        <v>#VALUE!</v>
      </c>
      <c r="J2203" s="6" t="e">
        <f aca="false">IF(ROW(E2203) - 1 &gt;= $J$1,SUM(E2203:E2203(E2203,1 - $J$1, 0)) / $J$1,"")</f>
        <v>#VALUE!</v>
      </c>
      <c r="L2203" s="7" t="e">
        <f aca="true">IF(ROW(E2203) - 1 &gt;= $L$1,IF(OFFSET(I2203, -1, 0) = "", I2203, ((E2203 - L2202) * $K$4) + L2202), "")</f>
        <v>#VALUE!</v>
      </c>
      <c r="M2203" s="7" t="e">
        <f aca="true">IF(ROW(E2203) - 1 &gt;= $M$1,IF(OFFSET(J2203, -1, 0) = "", J2203, ((E2203 - M2202) * $K$6) + M2202), "")</f>
        <v>#VALUE!</v>
      </c>
      <c r="N2203" s="3" t="e">
        <f aca="false">IF(M2203&lt;&gt;"", L2203-M2203, "")</f>
        <v>#VALUE!</v>
      </c>
      <c r="P2203" s="9" t="e">
        <f aca="false">IF(ROW(E2203) - 1 &gt;= $P$1, IF(OFFSET(N2203, 1- $P$1, 0) &lt;&gt; "", SUM(N2203:N2203(N2203, 1 - $P$1, 0)) / $P$1, ""), "")</f>
        <v>#VALUE!</v>
      </c>
      <c r="Q2203" s="4" t="e">
        <f aca="true">IF(ROW(N2203) - 1 &gt;= $P$1,IF(OFFSET(P2203, -1, 0) = "", P2203, ((N2203 - Q2202) * $O$5) + Q2202), "")</f>
        <v>#VALUE!</v>
      </c>
      <c r="R2203" s="4" t="e">
        <f aca="false">IF(Q2203&lt;&gt;"", N2203 - Q2203, "")</f>
        <v>#VALUE!</v>
      </c>
    </row>
    <row collapsed="false" customFormat="false" customHeight="true" hidden="false" ht="14.4" outlineLevel="0" r="2204">
      <c r="A2204" s="5" t="n">
        <v>39755</v>
      </c>
      <c r="B2204" s="1" t="n">
        <v>105.93</v>
      </c>
      <c r="C2204" s="1" t="n">
        <v>109.1</v>
      </c>
      <c r="D2204" s="1" t="n">
        <v>104.86</v>
      </c>
      <c r="E2204" s="1" t="n">
        <v>106.96</v>
      </c>
      <c r="F2204" s="1" t="n">
        <v>37783500</v>
      </c>
      <c r="G2204" s="1" t="n">
        <v>106.5</v>
      </c>
      <c r="I2204" s="6" t="e">
        <f aca="false">IF(ROW(E2204) - 1 &gt;= $I$1,SUM(E2204:E2204(E2204,1 - $I$1, 0)) / $I$1,"")</f>
        <v>#VALUE!</v>
      </c>
      <c r="J2204" s="6" t="e">
        <f aca="false">IF(ROW(E2204) - 1 &gt;= $J$1,SUM(E2204:E2204(E2204,1 - $J$1, 0)) / $J$1,"")</f>
        <v>#VALUE!</v>
      </c>
      <c r="L2204" s="7" t="e">
        <f aca="true">IF(ROW(E2204) - 1 &gt;= $L$1,IF(OFFSET(I2204, -1, 0) = "", I2204, ((E2204 - L2203) * $K$4) + L2203), "")</f>
        <v>#VALUE!</v>
      </c>
      <c r="M2204" s="7" t="e">
        <f aca="true">IF(ROW(E2204) - 1 &gt;= $M$1,IF(OFFSET(J2204, -1, 0) = "", J2204, ((E2204 - M2203) * $K$6) + M2203), "")</f>
        <v>#VALUE!</v>
      </c>
      <c r="N2204" s="3" t="e">
        <f aca="false">IF(M2204&lt;&gt;"", L2204-M2204, "")</f>
        <v>#VALUE!</v>
      </c>
      <c r="P2204" s="9" t="e">
        <f aca="false">IF(ROW(E2204) - 1 &gt;= $P$1, IF(OFFSET(N2204, 1- $P$1, 0) &lt;&gt; "", SUM(N2204:N2204(N2204, 1 - $P$1, 0)) / $P$1, ""), "")</f>
        <v>#VALUE!</v>
      </c>
      <c r="Q2204" s="4" t="e">
        <f aca="true">IF(ROW(N2204) - 1 &gt;= $P$1,IF(OFFSET(P2204, -1, 0) = "", P2204, ((N2204 - Q2203) * $O$5) + Q2203), "")</f>
        <v>#VALUE!</v>
      </c>
      <c r="R2204" s="4" t="e">
        <f aca="false">IF(Q2204&lt;&gt;"", N2204 - Q2204, "")</f>
        <v>#VALUE!</v>
      </c>
    </row>
    <row collapsed="false" customFormat="false" customHeight="true" hidden="false" ht="14.4" outlineLevel="0" r="2205">
      <c r="A2205" s="5" t="n">
        <v>39756</v>
      </c>
      <c r="B2205" s="1" t="n">
        <v>109.99</v>
      </c>
      <c r="C2205" s="1" t="n">
        <v>111.79</v>
      </c>
      <c r="D2205" s="1" t="n">
        <v>106.67</v>
      </c>
      <c r="E2205" s="1" t="n">
        <v>110.99</v>
      </c>
      <c r="F2205" s="1" t="n">
        <v>49952900</v>
      </c>
      <c r="G2205" s="1" t="n">
        <v>110.52</v>
      </c>
      <c r="I2205" s="6" t="e">
        <f aca="false">IF(ROW(E2205) - 1 &gt;= $I$1,SUM(E2205:E2205(E2205,1 - $I$1, 0)) / $I$1,"")</f>
        <v>#VALUE!</v>
      </c>
      <c r="J2205" s="6" t="e">
        <f aca="false">IF(ROW(E2205) - 1 &gt;= $J$1,SUM(E2205:E2205(E2205,1 - $J$1, 0)) / $J$1,"")</f>
        <v>#VALUE!</v>
      </c>
      <c r="L2205" s="7" t="e">
        <f aca="true">IF(ROW(E2205) - 1 &gt;= $L$1,IF(OFFSET(I2205, -1, 0) = "", I2205, ((E2205 - L2204) * $K$4) + L2204), "")</f>
        <v>#VALUE!</v>
      </c>
      <c r="M2205" s="7" t="e">
        <f aca="true">IF(ROW(E2205) - 1 &gt;= $M$1,IF(OFFSET(J2205, -1, 0) = "", J2205, ((E2205 - M2204) * $K$6) + M2204), "")</f>
        <v>#VALUE!</v>
      </c>
      <c r="N2205" s="3" t="e">
        <f aca="false">IF(M2205&lt;&gt;"", L2205-M2205, "")</f>
        <v>#VALUE!</v>
      </c>
      <c r="P2205" s="9" t="e">
        <f aca="false">IF(ROW(E2205) - 1 &gt;= $P$1, IF(OFFSET(N2205, 1- $P$1, 0) &lt;&gt; "", SUM(N2205:N2205(N2205, 1 - $P$1, 0)) / $P$1, ""), "")</f>
        <v>#VALUE!</v>
      </c>
      <c r="Q2205" s="4" t="e">
        <f aca="true">IF(ROW(N2205) - 1 &gt;= $P$1,IF(OFFSET(P2205, -1, 0) = "", P2205, ((N2205 - Q2204) * $O$5) + Q2204), "")</f>
        <v>#VALUE!</v>
      </c>
      <c r="R2205" s="4" t="e">
        <f aca="false">IF(Q2205&lt;&gt;"", N2205 - Q2205, "")</f>
        <v>#VALUE!</v>
      </c>
    </row>
    <row collapsed="false" customFormat="false" customHeight="true" hidden="false" ht="14.4" outlineLevel="0" r="2206">
      <c r="A2206" s="5" t="n">
        <v>39757</v>
      </c>
      <c r="B2206" s="1" t="n">
        <v>108.91</v>
      </c>
      <c r="C2206" s="1" t="n">
        <v>109.72</v>
      </c>
      <c r="D2206" s="1" t="n">
        <v>102.99</v>
      </c>
      <c r="E2206" s="1" t="n">
        <v>103.3</v>
      </c>
      <c r="F2206" s="1" t="n">
        <v>44873400</v>
      </c>
      <c r="G2206" s="1" t="n">
        <v>102.86</v>
      </c>
      <c r="I2206" s="6" t="e">
        <f aca="false">IF(ROW(E2206) - 1 &gt;= $I$1,SUM(E2206:E2206(E2206,1 - $I$1, 0)) / $I$1,"")</f>
        <v>#VALUE!</v>
      </c>
      <c r="J2206" s="6" t="e">
        <f aca="false">IF(ROW(E2206) - 1 &gt;= $J$1,SUM(E2206:E2206(E2206,1 - $J$1, 0)) / $J$1,"")</f>
        <v>#VALUE!</v>
      </c>
      <c r="L2206" s="7" t="e">
        <f aca="true">IF(ROW(E2206) - 1 &gt;= $L$1,IF(OFFSET(I2206, -1, 0) = "", I2206, ((E2206 - L2205) * $K$4) + L2205), "")</f>
        <v>#VALUE!</v>
      </c>
      <c r="M2206" s="7" t="e">
        <f aca="true">IF(ROW(E2206) - 1 &gt;= $M$1,IF(OFFSET(J2206, -1, 0) = "", J2206, ((E2206 - M2205) * $K$6) + M2205), "")</f>
        <v>#VALUE!</v>
      </c>
      <c r="N2206" s="3" t="e">
        <f aca="false">IF(M2206&lt;&gt;"", L2206-M2206, "")</f>
        <v>#VALUE!</v>
      </c>
      <c r="P2206" s="9" t="e">
        <f aca="false">IF(ROW(E2206) - 1 &gt;= $P$1, IF(OFFSET(N2206, 1- $P$1, 0) &lt;&gt; "", SUM(N2206:N2206(N2206, 1 - $P$1, 0)) / $P$1, ""), "")</f>
        <v>#VALUE!</v>
      </c>
      <c r="Q2206" s="4" t="e">
        <f aca="true">IF(ROW(N2206) - 1 &gt;= $P$1,IF(OFFSET(P2206, -1, 0) = "", P2206, ((N2206 - Q2205) * $O$5) + Q2205), "")</f>
        <v>#VALUE!</v>
      </c>
      <c r="R2206" s="4" t="e">
        <f aca="false">IF(Q2206&lt;&gt;"", N2206 - Q2206, "")</f>
        <v>#VALUE!</v>
      </c>
    </row>
    <row collapsed="false" customFormat="false" customHeight="true" hidden="false" ht="14.4" outlineLevel="0" r="2207">
      <c r="A2207" s="5" t="n">
        <v>39758</v>
      </c>
      <c r="B2207" s="1" t="n">
        <v>101.05</v>
      </c>
      <c r="C2207" s="1" t="n">
        <v>102.78</v>
      </c>
      <c r="D2207" s="1" t="n">
        <v>98</v>
      </c>
      <c r="E2207" s="1" t="n">
        <v>99.1</v>
      </c>
      <c r="F2207" s="1" t="n">
        <v>47109800</v>
      </c>
      <c r="G2207" s="1" t="n">
        <v>98.68</v>
      </c>
      <c r="I2207" s="6" t="e">
        <f aca="false">IF(ROW(E2207) - 1 &gt;= $I$1,SUM(E2207:E2207(E2207,1 - $I$1, 0)) / $I$1,"")</f>
        <v>#VALUE!</v>
      </c>
      <c r="J2207" s="6" t="e">
        <f aca="false">IF(ROW(E2207) - 1 &gt;= $J$1,SUM(E2207:E2207(E2207,1 - $J$1, 0)) / $J$1,"")</f>
        <v>#VALUE!</v>
      </c>
      <c r="L2207" s="7" t="e">
        <f aca="true">IF(ROW(E2207) - 1 &gt;= $L$1,IF(OFFSET(I2207, -1, 0) = "", I2207, ((E2207 - L2206) * $K$4) + L2206), "")</f>
        <v>#VALUE!</v>
      </c>
      <c r="M2207" s="7" t="e">
        <f aca="true">IF(ROW(E2207) - 1 &gt;= $M$1,IF(OFFSET(J2207, -1, 0) = "", J2207, ((E2207 - M2206) * $K$6) + M2206), "")</f>
        <v>#VALUE!</v>
      </c>
      <c r="N2207" s="3" t="e">
        <f aca="false">IF(M2207&lt;&gt;"", L2207-M2207, "")</f>
        <v>#VALUE!</v>
      </c>
      <c r="P2207" s="9" t="e">
        <f aca="false">IF(ROW(E2207) - 1 &gt;= $P$1, IF(OFFSET(N2207, 1- $P$1, 0) &lt;&gt; "", SUM(N2207:N2207(N2207, 1 - $P$1, 0)) / $P$1, ""), "")</f>
        <v>#VALUE!</v>
      </c>
      <c r="Q2207" s="4" t="e">
        <f aca="true">IF(ROW(N2207) - 1 &gt;= $P$1,IF(OFFSET(P2207, -1, 0) = "", P2207, ((N2207 - Q2206) * $O$5) + Q2206), "")</f>
        <v>#VALUE!</v>
      </c>
      <c r="R2207" s="4" t="e">
        <f aca="false">IF(Q2207&lt;&gt;"", N2207 - Q2207, "")</f>
        <v>#VALUE!</v>
      </c>
    </row>
    <row collapsed="false" customFormat="false" customHeight="true" hidden="false" ht="14.4" outlineLevel="0" r="2208">
      <c r="A2208" s="5" t="n">
        <v>39759</v>
      </c>
      <c r="B2208" s="1" t="n">
        <v>99.24</v>
      </c>
      <c r="C2208" s="1" t="n">
        <v>99.85</v>
      </c>
      <c r="D2208" s="1" t="n">
        <v>95.72</v>
      </c>
      <c r="E2208" s="1" t="n">
        <v>98.24</v>
      </c>
      <c r="F2208" s="1" t="n">
        <v>39116200</v>
      </c>
      <c r="G2208" s="1" t="n">
        <v>97.82</v>
      </c>
      <c r="I2208" s="6" t="e">
        <f aca="false">IF(ROW(E2208) - 1 &gt;= $I$1,SUM(E2208:E2208(E2208,1 - $I$1, 0)) / $I$1,"")</f>
        <v>#VALUE!</v>
      </c>
      <c r="J2208" s="6" t="e">
        <f aca="false">IF(ROW(E2208) - 1 &gt;= $J$1,SUM(E2208:E2208(E2208,1 - $J$1, 0)) / $J$1,"")</f>
        <v>#VALUE!</v>
      </c>
      <c r="L2208" s="7" t="e">
        <f aca="true">IF(ROW(E2208) - 1 &gt;= $L$1,IF(OFFSET(I2208, -1, 0) = "", I2208, ((E2208 - L2207) * $K$4) + L2207), "")</f>
        <v>#VALUE!</v>
      </c>
      <c r="M2208" s="7" t="e">
        <f aca="true">IF(ROW(E2208) - 1 &gt;= $M$1,IF(OFFSET(J2208, -1, 0) = "", J2208, ((E2208 - M2207) * $K$6) + M2207), "")</f>
        <v>#VALUE!</v>
      </c>
      <c r="N2208" s="3" t="e">
        <f aca="false">IF(M2208&lt;&gt;"", L2208-M2208, "")</f>
        <v>#VALUE!</v>
      </c>
      <c r="P2208" s="9" t="e">
        <f aca="false">IF(ROW(E2208) - 1 &gt;= $P$1, IF(OFFSET(N2208, 1- $P$1, 0) &lt;&gt; "", SUM(N2208:N2208(N2208, 1 - $P$1, 0)) / $P$1, ""), "")</f>
        <v>#VALUE!</v>
      </c>
      <c r="Q2208" s="4" t="e">
        <f aca="true">IF(ROW(N2208) - 1 &gt;= $P$1,IF(OFFSET(P2208, -1, 0) = "", P2208, ((N2208 - Q2207) * $O$5) + Q2207), "")</f>
        <v>#VALUE!</v>
      </c>
      <c r="R2208" s="4" t="e">
        <f aca="false">IF(Q2208&lt;&gt;"", N2208 - Q2208, "")</f>
        <v>#VALUE!</v>
      </c>
    </row>
    <row collapsed="false" customFormat="false" customHeight="true" hidden="false" ht="14.4" outlineLevel="0" r="2209">
      <c r="A2209" s="5" t="n">
        <v>39762</v>
      </c>
      <c r="B2209" s="1" t="n">
        <v>100.17</v>
      </c>
      <c r="C2209" s="1" t="n">
        <v>100.4</v>
      </c>
      <c r="D2209" s="1" t="n">
        <v>94.5</v>
      </c>
      <c r="E2209" s="1" t="n">
        <v>95.88</v>
      </c>
      <c r="F2209" s="1" t="n">
        <v>40136500</v>
      </c>
      <c r="G2209" s="1" t="n">
        <v>95.47</v>
      </c>
      <c r="I2209" s="6" t="e">
        <f aca="false">IF(ROW(E2209) - 1 &gt;= $I$1,SUM(E2209:E2209(E2209,1 - $I$1, 0)) / $I$1,"")</f>
        <v>#VALUE!</v>
      </c>
      <c r="J2209" s="6" t="e">
        <f aca="false">IF(ROW(E2209) - 1 &gt;= $J$1,SUM(E2209:E2209(E2209,1 - $J$1, 0)) / $J$1,"")</f>
        <v>#VALUE!</v>
      </c>
      <c r="L2209" s="7" t="e">
        <f aca="true">IF(ROW(E2209) - 1 &gt;= $L$1,IF(OFFSET(I2209, -1, 0) = "", I2209, ((E2209 - L2208) * $K$4) + L2208), "")</f>
        <v>#VALUE!</v>
      </c>
      <c r="M2209" s="7" t="e">
        <f aca="true">IF(ROW(E2209) - 1 &gt;= $M$1,IF(OFFSET(J2209, -1, 0) = "", J2209, ((E2209 - M2208) * $K$6) + M2208), "")</f>
        <v>#VALUE!</v>
      </c>
      <c r="N2209" s="3" t="e">
        <f aca="false">IF(M2209&lt;&gt;"", L2209-M2209, "")</f>
        <v>#VALUE!</v>
      </c>
      <c r="P2209" s="9" t="e">
        <f aca="false">IF(ROW(E2209) - 1 &gt;= $P$1, IF(OFFSET(N2209, 1- $P$1, 0) &lt;&gt; "", SUM(N2209:N2209(N2209, 1 - $P$1, 0)) / $P$1, ""), "")</f>
        <v>#VALUE!</v>
      </c>
      <c r="Q2209" s="4" t="e">
        <f aca="true">IF(ROW(N2209) - 1 &gt;= $P$1,IF(OFFSET(P2209, -1, 0) = "", P2209, ((N2209 - Q2208) * $O$5) + Q2208), "")</f>
        <v>#VALUE!</v>
      </c>
      <c r="R2209" s="4" t="e">
        <f aca="false">IF(Q2209&lt;&gt;"", N2209 - Q2209, "")</f>
        <v>#VALUE!</v>
      </c>
    </row>
    <row collapsed="false" customFormat="false" customHeight="true" hidden="false" ht="14.4" outlineLevel="0" r="2210">
      <c r="A2210" s="5" t="n">
        <v>39763</v>
      </c>
      <c r="B2210" s="1" t="n">
        <v>94.81</v>
      </c>
      <c r="C2210" s="1" t="n">
        <v>97.17</v>
      </c>
      <c r="D2210" s="1" t="n">
        <v>92.26</v>
      </c>
      <c r="E2210" s="1" t="n">
        <v>94.77</v>
      </c>
      <c r="F2210" s="1" t="n">
        <v>43733500</v>
      </c>
      <c r="G2210" s="1" t="n">
        <v>94.36</v>
      </c>
      <c r="I2210" s="6" t="e">
        <f aca="false">IF(ROW(E2210) - 1 &gt;= $I$1,SUM(E2210:E2210(E2210,1 - $I$1, 0)) / $I$1,"")</f>
        <v>#VALUE!</v>
      </c>
      <c r="J2210" s="6" t="e">
        <f aca="false">IF(ROW(E2210) - 1 &gt;= $J$1,SUM(E2210:E2210(E2210,1 - $J$1, 0)) / $J$1,"")</f>
        <v>#VALUE!</v>
      </c>
      <c r="L2210" s="7" t="e">
        <f aca="true">IF(ROW(E2210) - 1 &gt;= $L$1,IF(OFFSET(I2210, -1, 0) = "", I2210, ((E2210 - L2209) * $K$4) + L2209), "")</f>
        <v>#VALUE!</v>
      </c>
      <c r="M2210" s="7" t="e">
        <f aca="true">IF(ROW(E2210) - 1 &gt;= $M$1,IF(OFFSET(J2210, -1, 0) = "", J2210, ((E2210 - M2209) * $K$6) + M2209), "")</f>
        <v>#VALUE!</v>
      </c>
      <c r="N2210" s="3" t="e">
        <f aca="false">IF(M2210&lt;&gt;"", L2210-M2210, "")</f>
        <v>#VALUE!</v>
      </c>
      <c r="P2210" s="9" t="e">
        <f aca="false">IF(ROW(E2210) - 1 &gt;= $P$1, IF(OFFSET(N2210, 1- $P$1, 0) &lt;&gt; "", SUM(N2210:N2210(N2210, 1 - $P$1, 0)) / $P$1, ""), "")</f>
        <v>#VALUE!</v>
      </c>
      <c r="Q2210" s="4" t="e">
        <f aca="true">IF(ROW(N2210) - 1 &gt;= $P$1,IF(OFFSET(P2210, -1, 0) = "", P2210, ((N2210 - Q2209) * $O$5) + Q2209), "")</f>
        <v>#VALUE!</v>
      </c>
      <c r="R2210" s="4" t="e">
        <f aca="false">IF(Q2210&lt;&gt;"", N2210 - Q2210, "")</f>
        <v>#VALUE!</v>
      </c>
    </row>
    <row collapsed="false" customFormat="false" customHeight="true" hidden="false" ht="14.4" outlineLevel="0" r="2211">
      <c r="A2211" s="5" t="n">
        <v>39764</v>
      </c>
      <c r="B2211" s="1" t="n">
        <v>92.43</v>
      </c>
      <c r="C2211" s="1" t="n">
        <v>93.24</v>
      </c>
      <c r="D2211" s="1" t="n">
        <v>90.01</v>
      </c>
      <c r="E2211" s="1" t="n">
        <v>90.12</v>
      </c>
      <c r="F2211" s="1" t="n">
        <v>42106300</v>
      </c>
      <c r="G2211" s="1" t="n">
        <v>89.73</v>
      </c>
      <c r="I2211" s="6" t="e">
        <f aca="false">IF(ROW(E2211) - 1 &gt;= $I$1,SUM(E2211:E2211(E2211,1 - $I$1, 0)) / $I$1,"")</f>
        <v>#VALUE!</v>
      </c>
      <c r="J2211" s="6" t="e">
        <f aca="false">IF(ROW(E2211) - 1 &gt;= $J$1,SUM(E2211:E2211(E2211,1 - $J$1, 0)) / $J$1,"")</f>
        <v>#VALUE!</v>
      </c>
      <c r="L2211" s="7" t="e">
        <f aca="true">IF(ROW(E2211) - 1 &gt;= $L$1,IF(OFFSET(I2211, -1, 0) = "", I2211, ((E2211 - L2210) * $K$4) + L2210), "")</f>
        <v>#VALUE!</v>
      </c>
      <c r="M2211" s="7" t="e">
        <f aca="true">IF(ROW(E2211) - 1 &gt;= $M$1,IF(OFFSET(J2211, -1, 0) = "", J2211, ((E2211 - M2210) * $K$6) + M2210), "")</f>
        <v>#VALUE!</v>
      </c>
      <c r="N2211" s="3" t="e">
        <f aca="false">IF(M2211&lt;&gt;"", L2211-M2211, "")</f>
        <v>#VALUE!</v>
      </c>
      <c r="P2211" s="9" t="e">
        <f aca="false">IF(ROW(E2211) - 1 &gt;= $P$1, IF(OFFSET(N2211, 1- $P$1, 0) &lt;&gt; "", SUM(N2211:N2211(N2211, 1 - $P$1, 0)) / $P$1, ""), "")</f>
        <v>#VALUE!</v>
      </c>
      <c r="Q2211" s="4" t="e">
        <f aca="true">IF(ROW(N2211) - 1 &gt;= $P$1,IF(OFFSET(P2211, -1, 0) = "", P2211, ((N2211 - Q2210) * $O$5) + Q2210), "")</f>
        <v>#VALUE!</v>
      </c>
      <c r="R2211" s="4" t="e">
        <f aca="false">IF(Q2211&lt;&gt;"", N2211 - Q2211, "")</f>
        <v>#VALUE!</v>
      </c>
    </row>
    <row collapsed="false" customFormat="false" customHeight="true" hidden="false" ht="14.4" outlineLevel="0" r="2212">
      <c r="A2212" s="5" t="n">
        <v>39765</v>
      </c>
      <c r="B2212" s="1" t="n">
        <v>89.87</v>
      </c>
      <c r="C2212" s="1" t="n">
        <v>96.44</v>
      </c>
      <c r="D2212" s="1" t="n">
        <v>86.02</v>
      </c>
      <c r="E2212" s="1" t="n">
        <v>96.44</v>
      </c>
      <c r="F2212" s="1" t="n">
        <v>66217400</v>
      </c>
      <c r="G2212" s="1" t="n">
        <v>96.03</v>
      </c>
      <c r="I2212" s="6" t="e">
        <f aca="false">IF(ROW(E2212) - 1 &gt;= $I$1,SUM(E2212:E2212(E2212,1 - $I$1, 0)) / $I$1,"")</f>
        <v>#VALUE!</v>
      </c>
      <c r="J2212" s="6" t="e">
        <f aca="false">IF(ROW(E2212) - 1 &gt;= $J$1,SUM(E2212:E2212(E2212,1 - $J$1, 0)) / $J$1,"")</f>
        <v>#VALUE!</v>
      </c>
      <c r="L2212" s="7" t="e">
        <f aca="true">IF(ROW(E2212) - 1 &gt;= $L$1,IF(OFFSET(I2212, -1, 0) = "", I2212, ((E2212 - L2211) * $K$4) + L2211), "")</f>
        <v>#VALUE!</v>
      </c>
      <c r="M2212" s="7" t="e">
        <f aca="true">IF(ROW(E2212) - 1 &gt;= $M$1,IF(OFFSET(J2212, -1, 0) = "", J2212, ((E2212 - M2211) * $K$6) + M2211), "")</f>
        <v>#VALUE!</v>
      </c>
      <c r="N2212" s="3" t="e">
        <f aca="false">IF(M2212&lt;&gt;"", L2212-M2212, "")</f>
        <v>#VALUE!</v>
      </c>
      <c r="P2212" s="9" t="e">
        <f aca="false">IF(ROW(E2212) - 1 &gt;= $P$1, IF(OFFSET(N2212, 1- $P$1, 0) &lt;&gt; "", SUM(N2212:N2212(N2212, 1 - $P$1, 0)) / $P$1, ""), "")</f>
        <v>#VALUE!</v>
      </c>
      <c r="Q2212" s="4" t="e">
        <f aca="true">IF(ROW(N2212) - 1 &gt;= $P$1,IF(OFFSET(P2212, -1, 0) = "", P2212, ((N2212 - Q2211) * $O$5) + Q2211), "")</f>
        <v>#VALUE!</v>
      </c>
      <c r="R2212" s="4" t="e">
        <f aca="false">IF(Q2212&lt;&gt;"", N2212 - Q2212, "")</f>
        <v>#VALUE!</v>
      </c>
    </row>
    <row collapsed="false" customFormat="false" customHeight="true" hidden="false" ht="14.4" outlineLevel="0" r="2213">
      <c r="A2213" s="5" t="n">
        <v>39766</v>
      </c>
      <c r="B2213" s="1" t="n">
        <v>93.76</v>
      </c>
      <c r="C2213" s="1" t="n">
        <v>93.99</v>
      </c>
      <c r="D2213" s="1" t="n">
        <v>90</v>
      </c>
      <c r="E2213" s="1" t="n">
        <v>90.24</v>
      </c>
      <c r="F2213" s="1" t="n">
        <v>50188100</v>
      </c>
      <c r="G2213" s="1" t="n">
        <v>89.85</v>
      </c>
      <c r="I2213" s="6" t="e">
        <f aca="false">IF(ROW(E2213) - 1 &gt;= $I$1,SUM(E2213:E2213(E2213,1 - $I$1, 0)) / $I$1,"")</f>
        <v>#VALUE!</v>
      </c>
      <c r="J2213" s="6" t="e">
        <f aca="false">IF(ROW(E2213) - 1 &gt;= $J$1,SUM(E2213:E2213(E2213,1 - $J$1, 0)) / $J$1,"")</f>
        <v>#VALUE!</v>
      </c>
      <c r="L2213" s="7" t="e">
        <f aca="true">IF(ROW(E2213) - 1 &gt;= $L$1,IF(OFFSET(I2213, -1, 0) = "", I2213, ((E2213 - L2212) * $K$4) + L2212), "")</f>
        <v>#VALUE!</v>
      </c>
      <c r="M2213" s="7" t="e">
        <f aca="true">IF(ROW(E2213) - 1 &gt;= $M$1,IF(OFFSET(J2213, -1, 0) = "", J2213, ((E2213 - M2212) * $K$6) + M2212), "")</f>
        <v>#VALUE!</v>
      </c>
      <c r="N2213" s="3" t="e">
        <f aca="false">IF(M2213&lt;&gt;"", L2213-M2213, "")</f>
        <v>#VALUE!</v>
      </c>
      <c r="P2213" s="9" t="e">
        <f aca="false">IF(ROW(E2213) - 1 &gt;= $P$1, IF(OFFSET(N2213, 1- $P$1, 0) &lt;&gt; "", SUM(N2213:N2213(N2213, 1 - $P$1, 0)) / $P$1, ""), "")</f>
        <v>#VALUE!</v>
      </c>
      <c r="Q2213" s="4" t="e">
        <f aca="true">IF(ROW(N2213) - 1 &gt;= $P$1,IF(OFFSET(P2213, -1, 0) = "", P2213, ((N2213 - Q2212) * $O$5) + Q2212), "")</f>
        <v>#VALUE!</v>
      </c>
      <c r="R2213" s="4" t="e">
        <f aca="false">IF(Q2213&lt;&gt;"", N2213 - Q2213, "")</f>
        <v>#VALUE!</v>
      </c>
    </row>
    <row collapsed="false" customFormat="false" customHeight="true" hidden="false" ht="14.4" outlineLevel="0" r="2214">
      <c r="A2214" s="5" t="n">
        <v>39769</v>
      </c>
      <c r="B2214" s="1" t="n">
        <v>88.48</v>
      </c>
      <c r="C2214" s="1" t="n">
        <v>90.55</v>
      </c>
      <c r="D2214" s="1" t="n">
        <v>87.26</v>
      </c>
      <c r="E2214" s="1" t="n">
        <v>88.14</v>
      </c>
      <c r="F2214" s="1" t="n">
        <v>41518800</v>
      </c>
      <c r="G2214" s="1" t="n">
        <v>87.76</v>
      </c>
      <c r="I2214" s="6" t="e">
        <f aca="false">IF(ROW(E2214) - 1 &gt;= $I$1,SUM(E2214:E2214(E2214,1 - $I$1, 0)) / $I$1,"")</f>
        <v>#VALUE!</v>
      </c>
      <c r="J2214" s="6" t="e">
        <f aca="false">IF(ROW(E2214) - 1 &gt;= $J$1,SUM(E2214:E2214(E2214,1 - $J$1, 0)) / $J$1,"")</f>
        <v>#VALUE!</v>
      </c>
      <c r="L2214" s="7" t="e">
        <f aca="true">IF(ROW(E2214) - 1 &gt;= $L$1,IF(OFFSET(I2214, -1, 0) = "", I2214, ((E2214 - L2213) * $K$4) + L2213), "")</f>
        <v>#VALUE!</v>
      </c>
      <c r="M2214" s="7" t="e">
        <f aca="true">IF(ROW(E2214) - 1 &gt;= $M$1,IF(OFFSET(J2214, -1, 0) = "", J2214, ((E2214 - M2213) * $K$6) + M2213), "")</f>
        <v>#VALUE!</v>
      </c>
      <c r="N2214" s="3" t="e">
        <f aca="false">IF(M2214&lt;&gt;"", L2214-M2214, "")</f>
        <v>#VALUE!</v>
      </c>
      <c r="P2214" s="9" t="e">
        <f aca="false">IF(ROW(E2214) - 1 &gt;= $P$1, IF(OFFSET(N2214, 1- $P$1, 0) &lt;&gt; "", SUM(N2214:N2214(N2214, 1 - $P$1, 0)) / $P$1, ""), "")</f>
        <v>#VALUE!</v>
      </c>
      <c r="Q2214" s="4" t="e">
        <f aca="true">IF(ROW(N2214) - 1 &gt;= $P$1,IF(OFFSET(P2214, -1, 0) = "", P2214, ((N2214 - Q2213) * $O$5) + Q2213), "")</f>
        <v>#VALUE!</v>
      </c>
      <c r="R2214" s="4" t="e">
        <f aca="false">IF(Q2214&lt;&gt;"", N2214 - Q2214, "")</f>
        <v>#VALUE!</v>
      </c>
    </row>
    <row collapsed="false" customFormat="false" customHeight="true" hidden="false" ht="14.4" outlineLevel="0" r="2215">
      <c r="A2215" s="5" t="n">
        <v>39770</v>
      </c>
      <c r="B2215" s="1" t="n">
        <v>89.64</v>
      </c>
      <c r="C2215" s="1" t="n">
        <v>90.99</v>
      </c>
      <c r="D2215" s="1" t="n">
        <v>86.86</v>
      </c>
      <c r="E2215" s="1" t="n">
        <v>89.91</v>
      </c>
      <c r="F2215" s="1" t="n">
        <v>43203400</v>
      </c>
      <c r="G2215" s="1" t="n">
        <v>89.53</v>
      </c>
      <c r="I2215" s="6" t="e">
        <f aca="false">IF(ROW(E2215) - 1 &gt;= $I$1,SUM(E2215:E2215(E2215,1 - $I$1, 0)) / $I$1,"")</f>
        <v>#VALUE!</v>
      </c>
      <c r="J2215" s="6" t="e">
        <f aca="false">IF(ROW(E2215) - 1 &gt;= $J$1,SUM(E2215:E2215(E2215,1 - $J$1, 0)) / $J$1,"")</f>
        <v>#VALUE!</v>
      </c>
      <c r="L2215" s="7" t="e">
        <f aca="true">IF(ROW(E2215) - 1 &gt;= $L$1,IF(OFFSET(I2215, -1, 0) = "", I2215, ((E2215 - L2214) * $K$4) + L2214), "")</f>
        <v>#VALUE!</v>
      </c>
      <c r="M2215" s="7" t="e">
        <f aca="true">IF(ROW(E2215) - 1 &gt;= $M$1,IF(OFFSET(J2215, -1, 0) = "", J2215, ((E2215 - M2214) * $K$6) + M2214), "")</f>
        <v>#VALUE!</v>
      </c>
      <c r="N2215" s="3" t="e">
        <f aca="false">IF(M2215&lt;&gt;"", L2215-M2215, "")</f>
        <v>#VALUE!</v>
      </c>
      <c r="P2215" s="9" t="e">
        <f aca="false">IF(ROW(E2215) - 1 &gt;= $P$1, IF(OFFSET(N2215, 1- $P$1, 0) &lt;&gt; "", SUM(N2215:N2215(N2215, 1 - $P$1, 0)) / $P$1, ""), "")</f>
        <v>#VALUE!</v>
      </c>
      <c r="Q2215" s="4" t="e">
        <f aca="true">IF(ROW(N2215) - 1 &gt;= $P$1,IF(OFFSET(P2215, -1, 0) = "", P2215, ((N2215 - Q2214) * $O$5) + Q2214), "")</f>
        <v>#VALUE!</v>
      </c>
      <c r="R2215" s="4" t="e">
        <f aca="false">IF(Q2215&lt;&gt;"", N2215 - Q2215, "")</f>
        <v>#VALUE!</v>
      </c>
    </row>
    <row collapsed="false" customFormat="false" customHeight="true" hidden="false" ht="14.4" outlineLevel="0" r="2216">
      <c r="A2216" s="5" t="n">
        <v>39771</v>
      </c>
      <c r="B2216" s="1" t="n">
        <v>89.44</v>
      </c>
      <c r="C2216" s="1" t="n">
        <v>91.58</v>
      </c>
      <c r="D2216" s="1" t="n">
        <v>86.21</v>
      </c>
      <c r="E2216" s="1" t="n">
        <v>86.29</v>
      </c>
      <c r="F2216" s="1" t="n">
        <v>41853600</v>
      </c>
      <c r="G2216" s="1" t="n">
        <v>85.92</v>
      </c>
      <c r="I2216" s="6" t="e">
        <f aca="false">IF(ROW(E2216) - 1 &gt;= $I$1,SUM(E2216:E2216(E2216,1 - $I$1, 0)) / $I$1,"")</f>
        <v>#VALUE!</v>
      </c>
      <c r="J2216" s="6" t="e">
        <f aca="false">IF(ROW(E2216) - 1 &gt;= $J$1,SUM(E2216:E2216(E2216,1 - $J$1, 0)) / $J$1,"")</f>
        <v>#VALUE!</v>
      </c>
      <c r="L2216" s="7" t="e">
        <f aca="true">IF(ROW(E2216) - 1 &gt;= $L$1,IF(OFFSET(I2216, -1, 0) = "", I2216, ((E2216 - L2215) * $K$4) + L2215), "")</f>
        <v>#VALUE!</v>
      </c>
      <c r="M2216" s="7" t="e">
        <f aca="true">IF(ROW(E2216) - 1 &gt;= $M$1,IF(OFFSET(J2216, -1, 0) = "", J2216, ((E2216 - M2215) * $K$6) + M2215), "")</f>
        <v>#VALUE!</v>
      </c>
      <c r="N2216" s="3" t="e">
        <f aca="false">IF(M2216&lt;&gt;"", L2216-M2216, "")</f>
        <v>#VALUE!</v>
      </c>
      <c r="P2216" s="9" t="e">
        <f aca="false">IF(ROW(E2216) - 1 &gt;= $P$1, IF(OFFSET(N2216, 1- $P$1, 0) &lt;&gt; "", SUM(N2216:N2216(N2216, 1 - $P$1, 0)) / $P$1, ""), "")</f>
        <v>#VALUE!</v>
      </c>
      <c r="Q2216" s="4" t="e">
        <f aca="true">IF(ROW(N2216) - 1 &gt;= $P$1,IF(OFFSET(P2216, -1, 0) = "", P2216, ((N2216 - Q2215) * $O$5) + Q2215), "")</f>
        <v>#VALUE!</v>
      </c>
      <c r="R2216" s="4" t="e">
        <f aca="false">IF(Q2216&lt;&gt;"", N2216 - Q2216, "")</f>
        <v>#VALUE!</v>
      </c>
    </row>
    <row collapsed="false" customFormat="false" customHeight="true" hidden="false" ht="14.4" outlineLevel="0" r="2217">
      <c r="A2217" s="5" t="n">
        <v>39772</v>
      </c>
      <c r="B2217" s="1" t="n">
        <v>85.24</v>
      </c>
      <c r="C2217" s="1" t="n">
        <v>86.45</v>
      </c>
      <c r="D2217" s="1" t="n">
        <v>80</v>
      </c>
      <c r="E2217" s="1" t="n">
        <v>80.49</v>
      </c>
      <c r="F2217" s="1" t="n">
        <v>61314800</v>
      </c>
      <c r="G2217" s="1" t="n">
        <v>80.15</v>
      </c>
      <c r="I2217" s="6" t="e">
        <f aca="false">IF(ROW(E2217) - 1 &gt;= $I$1,SUM(E2217:E2217(E2217,1 - $I$1, 0)) / $I$1,"")</f>
        <v>#VALUE!</v>
      </c>
      <c r="J2217" s="6" t="e">
        <f aca="false">IF(ROW(E2217) - 1 &gt;= $J$1,SUM(E2217:E2217(E2217,1 - $J$1, 0)) / $J$1,"")</f>
        <v>#VALUE!</v>
      </c>
      <c r="L2217" s="7" t="e">
        <f aca="true">IF(ROW(E2217) - 1 &gt;= $L$1,IF(OFFSET(I2217, -1, 0) = "", I2217, ((E2217 - L2216) * $K$4) + L2216), "")</f>
        <v>#VALUE!</v>
      </c>
      <c r="M2217" s="7" t="e">
        <f aca="true">IF(ROW(E2217) - 1 &gt;= $M$1,IF(OFFSET(J2217, -1, 0) = "", J2217, ((E2217 - M2216) * $K$6) + M2216), "")</f>
        <v>#VALUE!</v>
      </c>
      <c r="N2217" s="3" t="e">
        <f aca="false">IF(M2217&lt;&gt;"", L2217-M2217, "")</f>
        <v>#VALUE!</v>
      </c>
      <c r="P2217" s="9" t="e">
        <f aca="false">IF(ROW(E2217) - 1 &gt;= $P$1, IF(OFFSET(N2217, 1- $P$1, 0) &lt;&gt; "", SUM(N2217:N2217(N2217, 1 - $P$1, 0)) / $P$1, ""), "")</f>
        <v>#VALUE!</v>
      </c>
      <c r="Q2217" s="4" t="e">
        <f aca="true">IF(ROW(N2217) - 1 &gt;= $P$1,IF(OFFSET(P2217, -1, 0) = "", P2217, ((N2217 - Q2216) * $O$5) + Q2216), "")</f>
        <v>#VALUE!</v>
      </c>
      <c r="R2217" s="4" t="e">
        <f aca="false">IF(Q2217&lt;&gt;"", N2217 - Q2217, "")</f>
        <v>#VALUE!</v>
      </c>
    </row>
    <row collapsed="false" customFormat="false" customHeight="true" hidden="false" ht="14.4" outlineLevel="0" r="2218">
      <c r="A2218" s="5" t="n">
        <v>39773</v>
      </c>
      <c r="B2218" s="1" t="n">
        <v>81.93</v>
      </c>
      <c r="C2218" s="1" t="n">
        <v>84.12</v>
      </c>
      <c r="D2218" s="1" t="n">
        <v>79.14</v>
      </c>
      <c r="E2218" s="1" t="n">
        <v>82.58</v>
      </c>
      <c r="F2218" s="1" t="n">
        <v>56045400</v>
      </c>
      <c r="G2218" s="1" t="n">
        <v>82.23</v>
      </c>
      <c r="I2218" s="6" t="e">
        <f aca="false">IF(ROW(E2218) - 1 &gt;= $I$1,SUM(E2218:E2218(E2218,1 - $I$1, 0)) / $I$1,"")</f>
        <v>#VALUE!</v>
      </c>
      <c r="J2218" s="6" t="e">
        <f aca="false">IF(ROW(E2218) - 1 &gt;= $J$1,SUM(E2218:E2218(E2218,1 - $J$1, 0)) / $J$1,"")</f>
        <v>#VALUE!</v>
      </c>
      <c r="L2218" s="7" t="e">
        <f aca="true">IF(ROW(E2218) - 1 &gt;= $L$1,IF(OFFSET(I2218, -1, 0) = "", I2218, ((E2218 - L2217) * $K$4) + L2217), "")</f>
        <v>#VALUE!</v>
      </c>
      <c r="M2218" s="7" t="e">
        <f aca="true">IF(ROW(E2218) - 1 &gt;= $M$1,IF(OFFSET(J2218, -1, 0) = "", J2218, ((E2218 - M2217) * $K$6) + M2217), "")</f>
        <v>#VALUE!</v>
      </c>
      <c r="N2218" s="3" t="e">
        <f aca="false">IF(M2218&lt;&gt;"", L2218-M2218, "")</f>
        <v>#VALUE!</v>
      </c>
      <c r="P2218" s="9" t="e">
        <f aca="false">IF(ROW(E2218) - 1 &gt;= $P$1, IF(OFFSET(N2218, 1- $P$1, 0) &lt;&gt; "", SUM(N2218:N2218(N2218, 1 - $P$1, 0)) / $P$1, ""), "")</f>
        <v>#VALUE!</v>
      </c>
      <c r="Q2218" s="4" t="e">
        <f aca="true">IF(ROW(N2218) - 1 &gt;= $P$1,IF(OFFSET(P2218, -1, 0) = "", P2218, ((N2218 - Q2217) * $O$5) + Q2217), "")</f>
        <v>#VALUE!</v>
      </c>
      <c r="R2218" s="4" t="e">
        <f aca="false">IF(Q2218&lt;&gt;"", N2218 - Q2218, "")</f>
        <v>#VALUE!</v>
      </c>
    </row>
    <row collapsed="false" customFormat="false" customHeight="true" hidden="false" ht="14.4" outlineLevel="0" r="2219">
      <c r="A2219" s="5" t="n">
        <v>39776</v>
      </c>
      <c r="B2219" s="1" t="n">
        <v>85.21</v>
      </c>
      <c r="C2219" s="1" t="n">
        <v>94.79</v>
      </c>
      <c r="D2219" s="1" t="n">
        <v>84.84</v>
      </c>
      <c r="E2219" s="1" t="n">
        <v>92.95</v>
      </c>
      <c r="F2219" s="1" t="n">
        <v>51509200</v>
      </c>
      <c r="G2219" s="1" t="n">
        <v>92.55</v>
      </c>
      <c r="I2219" s="6" t="e">
        <f aca="false">IF(ROW(E2219) - 1 &gt;= $I$1,SUM(E2219:E2219(E2219,1 - $I$1, 0)) / $I$1,"")</f>
        <v>#VALUE!</v>
      </c>
      <c r="J2219" s="6" t="e">
        <f aca="false">IF(ROW(E2219) - 1 &gt;= $J$1,SUM(E2219:E2219(E2219,1 - $J$1, 0)) / $J$1,"")</f>
        <v>#VALUE!</v>
      </c>
      <c r="L2219" s="7" t="e">
        <f aca="true">IF(ROW(E2219) - 1 &gt;= $L$1,IF(OFFSET(I2219, -1, 0) = "", I2219, ((E2219 - L2218) * $K$4) + L2218), "")</f>
        <v>#VALUE!</v>
      </c>
      <c r="M2219" s="7" t="e">
        <f aca="true">IF(ROW(E2219) - 1 &gt;= $M$1,IF(OFFSET(J2219, -1, 0) = "", J2219, ((E2219 - M2218) * $K$6) + M2218), "")</f>
        <v>#VALUE!</v>
      </c>
      <c r="N2219" s="3" t="e">
        <f aca="false">IF(M2219&lt;&gt;"", L2219-M2219, "")</f>
        <v>#VALUE!</v>
      </c>
      <c r="P2219" s="9" t="e">
        <f aca="false">IF(ROW(E2219) - 1 &gt;= $P$1, IF(OFFSET(N2219, 1- $P$1, 0) &lt;&gt; "", SUM(N2219:N2219(N2219, 1 - $P$1, 0)) / $P$1, ""), "")</f>
        <v>#VALUE!</v>
      </c>
      <c r="Q2219" s="4" t="e">
        <f aca="true">IF(ROW(N2219) - 1 &gt;= $P$1,IF(OFFSET(P2219, -1, 0) = "", P2219, ((N2219 - Q2218) * $O$5) + Q2218), "")</f>
        <v>#VALUE!</v>
      </c>
      <c r="R2219" s="4" t="e">
        <f aca="false">IF(Q2219&lt;&gt;"", N2219 - Q2219, "")</f>
        <v>#VALUE!</v>
      </c>
    </row>
    <row collapsed="false" customFormat="false" customHeight="true" hidden="false" ht="14.4" outlineLevel="0" r="2220">
      <c r="A2220" s="5" t="n">
        <v>39777</v>
      </c>
      <c r="B2220" s="1" t="n">
        <v>94.63</v>
      </c>
      <c r="C2220" s="1" t="n">
        <v>94.71</v>
      </c>
      <c r="D2220" s="1" t="n">
        <v>88.16</v>
      </c>
      <c r="E2220" s="1" t="n">
        <v>90.8</v>
      </c>
      <c r="F2220" s="1" t="n">
        <v>44117600</v>
      </c>
      <c r="G2220" s="1" t="n">
        <v>90.41</v>
      </c>
      <c r="I2220" s="6" t="e">
        <f aca="false">IF(ROW(E2220) - 1 &gt;= $I$1,SUM(E2220:E2220(E2220,1 - $I$1, 0)) / $I$1,"")</f>
        <v>#VALUE!</v>
      </c>
      <c r="J2220" s="6" t="e">
        <f aca="false">IF(ROW(E2220) - 1 &gt;= $J$1,SUM(E2220:E2220(E2220,1 - $J$1, 0)) / $J$1,"")</f>
        <v>#VALUE!</v>
      </c>
      <c r="L2220" s="7" t="e">
        <f aca="true">IF(ROW(E2220) - 1 &gt;= $L$1,IF(OFFSET(I2220, -1, 0) = "", I2220, ((E2220 - L2219) * $K$4) + L2219), "")</f>
        <v>#VALUE!</v>
      </c>
      <c r="M2220" s="7" t="e">
        <f aca="true">IF(ROW(E2220) - 1 &gt;= $M$1,IF(OFFSET(J2220, -1, 0) = "", J2220, ((E2220 - M2219) * $K$6) + M2219), "")</f>
        <v>#VALUE!</v>
      </c>
      <c r="N2220" s="3" t="e">
        <f aca="false">IF(M2220&lt;&gt;"", L2220-M2220, "")</f>
        <v>#VALUE!</v>
      </c>
      <c r="P2220" s="9" t="e">
        <f aca="false">IF(ROW(E2220) - 1 &gt;= $P$1, IF(OFFSET(N2220, 1- $P$1, 0) &lt;&gt; "", SUM(N2220:N2220(N2220, 1 - $P$1, 0)) / $P$1, ""), "")</f>
        <v>#VALUE!</v>
      </c>
      <c r="Q2220" s="4" t="e">
        <f aca="true">IF(ROW(N2220) - 1 &gt;= $P$1,IF(OFFSET(P2220, -1, 0) = "", P2220, ((N2220 - Q2219) * $O$5) + Q2219), "")</f>
        <v>#VALUE!</v>
      </c>
      <c r="R2220" s="4" t="e">
        <f aca="false">IF(Q2220&lt;&gt;"", N2220 - Q2220, "")</f>
        <v>#VALUE!</v>
      </c>
    </row>
    <row collapsed="false" customFormat="false" customHeight="true" hidden="false" ht="14.4" outlineLevel="0" r="2221">
      <c r="A2221" s="5" t="n">
        <v>39778</v>
      </c>
      <c r="B2221" s="1" t="n">
        <v>89.92</v>
      </c>
      <c r="C2221" s="1" t="n">
        <v>95.25</v>
      </c>
      <c r="D2221" s="1" t="n">
        <v>89.85</v>
      </c>
      <c r="E2221" s="1" t="n">
        <v>95</v>
      </c>
      <c r="F2221" s="1" t="n">
        <v>32137000</v>
      </c>
      <c r="G2221" s="1" t="n">
        <v>94.59</v>
      </c>
      <c r="I2221" s="6" t="e">
        <f aca="false">IF(ROW(E2221) - 1 &gt;= $I$1,SUM(E2221:E2221(E2221,1 - $I$1, 0)) / $I$1,"")</f>
        <v>#VALUE!</v>
      </c>
      <c r="J2221" s="6" t="e">
        <f aca="false">IF(ROW(E2221) - 1 &gt;= $J$1,SUM(E2221:E2221(E2221,1 - $J$1, 0)) / $J$1,"")</f>
        <v>#VALUE!</v>
      </c>
      <c r="L2221" s="7" t="e">
        <f aca="true">IF(ROW(E2221) - 1 &gt;= $L$1,IF(OFFSET(I2221, -1, 0) = "", I2221, ((E2221 - L2220) * $K$4) + L2220), "")</f>
        <v>#VALUE!</v>
      </c>
      <c r="M2221" s="7" t="e">
        <f aca="true">IF(ROW(E2221) - 1 &gt;= $M$1,IF(OFFSET(J2221, -1, 0) = "", J2221, ((E2221 - M2220) * $K$6) + M2220), "")</f>
        <v>#VALUE!</v>
      </c>
      <c r="N2221" s="3" t="e">
        <f aca="false">IF(M2221&lt;&gt;"", L2221-M2221, "")</f>
        <v>#VALUE!</v>
      </c>
      <c r="P2221" s="9" t="e">
        <f aca="false">IF(ROW(E2221) - 1 &gt;= $P$1, IF(OFFSET(N2221, 1- $P$1, 0) &lt;&gt; "", SUM(N2221:N2221(N2221, 1 - $P$1, 0)) / $P$1, ""), "")</f>
        <v>#VALUE!</v>
      </c>
      <c r="Q2221" s="4" t="e">
        <f aca="true">IF(ROW(N2221) - 1 &gt;= $P$1,IF(OFFSET(P2221, -1, 0) = "", P2221, ((N2221 - Q2220) * $O$5) + Q2220), "")</f>
        <v>#VALUE!</v>
      </c>
      <c r="R2221" s="4" t="e">
        <f aca="false">IF(Q2221&lt;&gt;"", N2221 - Q2221, "")</f>
        <v>#VALUE!</v>
      </c>
    </row>
    <row collapsed="false" customFormat="false" customHeight="true" hidden="false" ht="14.4" outlineLevel="0" r="2222">
      <c r="A2222" s="5" t="n">
        <v>39780</v>
      </c>
      <c r="B2222" s="1" t="n">
        <v>94.7</v>
      </c>
      <c r="C2222" s="1" t="n">
        <v>94.76</v>
      </c>
      <c r="D2222" s="1" t="n">
        <v>91.86</v>
      </c>
      <c r="E2222" s="1" t="n">
        <v>92.67</v>
      </c>
      <c r="F2222" s="1" t="n">
        <v>10634800</v>
      </c>
      <c r="G2222" s="1" t="n">
        <v>92.27</v>
      </c>
      <c r="I2222" s="6" t="e">
        <f aca="false">IF(ROW(E2222) - 1 &gt;= $I$1,SUM(E2222:E2222(E2222,1 - $I$1, 0)) / $I$1,"")</f>
        <v>#VALUE!</v>
      </c>
      <c r="J2222" s="6" t="e">
        <f aca="false">IF(ROW(E2222) - 1 &gt;= $J$1,SUM(E2222:E2222(E2222,1 - $J$1, 0)) / $J$1,"")</f>
        <v>#VALUE!</v>
      </c>
      <c r="L2222" s="7" t="e">
        <f aca="true">IF(ROW(E2222) - 1 &gt;= $L$1,IF(OFFSET(I2222, -1, 0) = "", I2222, ((E2222 - L2221) * $K$4) + L2221), "")</f>
        <v>#VALUE!</v>
      </c>
      <c r="M2222" s="7" t="e">
        <f aca="true">IF(ROW(E2222) - 1 &gt;= $M$1,IF(OFFSET(J2222, -1, 0) = "", J2222, ((E2222 - M2221) * $K$6) + M2221), "")</f>
        <v>#VALUE!</v>
      </c>
      <c r="N2222" s="3" t="e">
        <f aca="false">IF(M2222&lt;&gt;"", L2222-M2222, "")</f>
        <v>#VALUE!</v>
      </c>
      <c r="P2222" s="9" t="e">
        <f aca="false">IF(ROW(E2222) - 1 &gt;= $P$1, IF(OFFSET(N2222, 1- $P$1, 0) &lt;&gt; "", SUM(N2222:N2222(N2222, 1 - $P$1, 0)) / $P$1, ""), "")</f>
        <v>#VALUE!</v>
      </c>
      <c r="Q2222" s="4" t="e">
        <f aca="true">IF(ROW(N2222) - 1 &gt;= $P$1,IF(OFFSET(P2222, -1, 0) = "", P2222, ((N2222 - Q2221) * $O$5) + Q2221), "")</f>
        <v>#VALUE!</v>
      </c>
      <c r="R2222" s="4" t="e">
        <f aca="false">IF(Q2222&lt;&gt;"", N2222 - Q2222, "")</f>
        <v>#VALUE!</v>
      </c>
    </row>
    <row collapsed="false" customFormat="false" customHeight="true" hidden="false" ht="14.4" outlineLevel="0" r="2223">
      <c r="A2223" s="5" t="n">
        <v>39783</v>
      </c>
      <c r="B2223" s="1" t="n">
        <v>91.3</v>
      </c>
      <c r="C2223" s="1" t="n">
        <v>92.27</v>
      </c>
      <c r="D2223" s="1" t="n">
        <v>88.92</v>
      </c>
      <c r="E2223" s="1" t="n">
        <v>88.93</v>
      </c>
      <c r="F2223" s="1" t="n">
        <v>32991700</v>
      </c>
      <c r="G2223" s="1" t="n">
        <v>88.55</v>
      </c>
      <c r="I2223" s="6" t="e">
        <f aca="false">IF(ROW(E2223) - 1 &gt;= $I$1,SUM(E2223:E2223(E2223,1 - $I$1, 0)) / $I$1,"")</f>
        <v>#VALUE!</v>
      </c>
      <c r="J2223" s="6" t="e">
        <f aca="false">IF(ROW(E2223) - 1 &gt;= $J$1,SUM(E2223:E2223(E2223,1 - $J$1, 0)) / $J$1,"")</f>
        <v>#VALUE!</v>
      </c>
      <c r="L2223" s="7" t="e">
        <f aca="true">IF(ROW(E2223) - 1 &gt;= $L$1,IF(OFFSET(I2223, -1, 0) = "", I2223, ((E2223 - L2222) * $K$4) + L2222), "")</f>
        <v>#VALUE!</v>
      </c>
      <c r="M2223" s="7" t="e">
        <f aca="true">IF(ROW(E2223) - 1 &gt;= $M$1,IF(OFFSET(J2223, -1, 0) = "", J2223, ((E2223 - M2222) * $K$6) + M2222), "")</f>
        <v>#VALUE!</v>
      </c>
      <c r="N2223" s="3" t="e">
        <f aca="false">IF(M2223&lt;&gt;"", L2223-M2223, "")</f>
        <v>#VALUE!</v>
      </c>
      <c r="P2223" s="9" t="e">
        <f aca="false">IF(ROW(E2223) - 1 &gt;= $P$1, IF(OFFSET(N2223, 1- $P$1, 0) &lt;&gt; "", SUM(N2223:N2223(N2223, 1 - $P$1, 0)) / $P$1, ""), "")</f>
        <v>#VALUE!</v>
      </c>
      <c r="Q2223" s="4" t="e">
        <f aca="true">IF(ROW(N2223) - 1 &gt;= $P$1,IF(OFFSET(P2223, -1, 0) = "", P2223, ((N2223 - Q2222) * $O$5) + Q2222), "")</f>
        <v>#VALUE!</v>
      </c>
      <c r="R2223" s="4" t="e">
        <f aca="false">IF(Q2223&lt;&gt;"", N2223 - Q2223, "")</f>
        <v>#VALUE!</v>
      </c>
    </row>
    <row collapsed="false" customFormat="false" customHeight="true" hidden="false" ht="14.4" outlineLevel="0" r="2224">
      <c r="A2224" s="5" t="n">
        <v>39784</v>
      </c>
      <c r="B2224" s="1" t="n">
        <v>90.03</v>
      </c>
      <c r="C2224" s="1" t="n">
        <v>92.65</v>
      </c>
      <c r="D2224" s="1" t="n">
        <v>86.5</v>
      </c>
      <c r="E2224" s="1" t="n">
        <v>92.47</v>
      </c>
      <c r="F2224" s="1" t="n">
        <v>41025800</v>
      </c>
      <c r="G2224" s="1" t="n">
        <v>92.07</v>
      </c>
      <c r="I2224" s="6" t="e">
        <f aca="false">IF(ROW(E2224) - 1 &gt;= $I$1,SUM(E2224:E2224(E2224,1 - $I$1, 0)) / $I$1,"")</f>
        <v>#VALUE!</v>
      </c>
      <c r="J2224" s="6" t="e">
        <f aca="false">IF(ROW(E2224) - 1 &gt;= $J$1,SUM(E2224:E2224(E2224,1 - $J$1, 0)) / $J$1,"")</f>
        <v>#VALUE!</v>
      </c>
      <c r="L2224" s="7" t="e">
        <f aca="true">IF(ROW(E2224) - 1 &gt;= $L$1,IF(OFFSET(I2224, -1, 0) = "", I2224, ((E2224 - L2223) * $K$4) + L2223), "")</f>
        <v>#VALUE!</v>
      </c>
      <c r="M2224" s="7" t="e">
        <f aca="true">IF(ROW(E2224) - 1 &gt;= $M$1,IF(OFFSET(J2224, -1, 0) = "", J2224, ((E2224 - M2223) * $K$6) + M2223), "")</f>
        <v>#VALUE!</v>
      </c>
      <c r="N2224" s="3" t="e">
        <f aca="false">IF(M2224&lt;&gt;"", L2224-M2224, "")</f>
        <v>#VALUE!</v>
      </c>
      <c r="P2224" s="9" t="e">
        <f aca="false">IF(ROW(E2224) - 1 &gt;= $P$1, IF(OFFSET(N2224, 1- $P$1, 0) &lt;&gt; "", SUM(N2224:N2224(N2224, 1 - $P$1, 0)) / $P$1, ""), "")</f>
        <v>#VALUE!</v>
      </c>
      <c r="Q2224" s="4" t="e">
        <f aca="true">IF(ROW(N2224) - 1 &gt;= $P$1,IF(OFFSET(P2224, -1, 0) = "", P2224, ((N2224 - Q2223) * $O$5) + Q2223), "")</f>
        <v>#VALUE!</v>
      </c>
      <c r="R2224" s="4" t="e">
        <f aca="false">IF(Q2224&lt;&gt;"", N2224 - Q2224, "")</f>
        <v>#VALUE!</v>
      </c>
    </row>
    <row collapsed="false" customFormat="false" customHeight="true" hidden="false" ht="14.4" outlineLevel="0" r="2225">
      <c r="A2225" s="5" t="n">
        <v>39785</v>
      </c>
      <c r="B2225" s="1" t="n">
        <v>89.4</v>
      </c>
      <c r="C2225" s="1" t="n">
        <v>96.23</v>
      </c>
      <c r="D2225" s="1" t="n">
        <v>88.8</v>
      </c>
      <c r="E2225" s="1" t="n">
        <v>95.9</v>
      </c>
      <c r="F2225" s="1" t="n">
        <v>47810000</v>
      </c>
      <c r="G2225" s="1" t="n">
        <v>95.49</v>
      </c>
      <c r="I2225" s="6" t="e">
        <f aca="false">IF(ROW(E2225) - 1 &gt;= $I$1,SUM(E2225:E2225(E2225,1 - $I$1, 0)) / $I$1,"")</f>
        <v>#VALUE!</v>
      </c>
      <c r="J2225" s="6" t="e">
        <f aca="false">IF(ROW(E2225) - 1 &gt;= $J$1,SUM(E2225:E2225(E2225,1 - $J$1, 0)) / $J$1,"")</f>
        <v>#VALUE!</v>
      </c>
      <c r="L2225" s="7" t="e">
        <f aca="true">IF(ROW(E2225) - 1 &gt;= $L$1,IF(OFFSET(I2225, -1, 0) = "", I2225, ((E2225 - L2224) * $K$4) + L2224), "")</f>
        <v>#VALUE!</v>
      </c>
      <c r="M2225" s="7" t="e">
        <f aca="true">IF(ROW(E2225) - 1 &gt;= $M$1,IF(OFFSET(J2225, -1, 0) = "", J2225, ((E2225 - M2224) * $K$6) + M2224), "")</f>
        <v>#VALUE!</v>
      </c>
      <c r="N2225" s="3" t="e">
        <f aca="false">IF(M2225&lt;&gt;"", L2225-M2225, "")</f>
        <v>#VALUE!</v>
      </c>
      <c r="P2225" s="9" t="e">
        <f aca="false">IF(ROW(E2225) - 1 &gt;= $P$1, IF(OFFSET(N2225, 1- $P$1, 0) &lt;&gt; "", SUM(N2225:N2225(N2225, 1 - $P$1, 0)) / $P$1, ""), "")</f>
        <v>#VALUE!</v>
      </c>
      <c r="Q2225" s="4" t="e">
        <f aca="true">IF(ROW(N2225) - 1 &gt;= $P$1,IF(OFFSET(P2225, -1, 0) = "", P2225, ((N2225 - Q2224) * $O$5) + Q2224), "")</f>
        <v>#VALUE!</v>
      </c>
      <c r="R2225" s="4" t="e">
        <f aca="false">IF(Q2225&lt;&gt;"", N2225 - Q2225, "")</f>
        <v>#VALUE!</v>
      </c>
    </row>
    <row collapsed="false" customFormat="false" customHeight="true" hidden="false" ht="14.4" outlineLevel="0" r="2226">
      <c r="A2226" s="5" t="n">
        <v>39786</v>
      </c>
      <c r="B2226" s="1" t="n">
        <v>94.43</v>
      </c>
      <c r="C2226" s="1" t="n">
        <v>95.21</v>
      </c>
      <c r="D2226" s="1" t="n">
        <v>89.06</v>
      </c>
      <c r="E2226" s="1" t="n">
        <v>91.41</v>
      </c>
      <c r="F2226" s="1" t="n">
        <v>38977500</v>
      </c>
      <c r="G2226" s="1" t="n">
        <v>91.02</v>
      </c>
      <c r="I2226" s="6" t="e">
        <f aca="false">IF(ROW(E2226) - 1 &gt;= $I$1,SUM(E2226:E2226(E2226,1 - $I$1, 0)) / $I$1,"")</f>
        <v>#VALUE!</v>
      </c>
      <c r="J2226" s="6" t="e">
        <f aca="false">IF(ROW(E2226) - 1 &gt;= $J$1,SUM(E2226:E2226(E2226,1 - $J$1, 0)) / $J$1,"")</f>
        <v>#VALUE!</v>
      </c>
      <c r="L2226" s="7" t="e">
        <f aca="true">IF(ROW(E2226) - 1 &gt;= $L$1,IF(OFFSET(I2226, -1, 0) = "", I2226, ((E2226 - L2225) * $K$4) + L2225), "")</f>
        <v>#VALUE!</v>
      </c>
      <c r="M2226" s="7" t="e">
        <f aca="true">IF(ROW(E2226) - 1 &gt;= $M$1,IF(OFFSET(J2226, -1, 0) = "", J2226, ((E2226 - M2225) * $K$6) + M2225), "")</f>
        <v>#VALUE!</v>
      </c>
      <c r="N2226" s="3" t="e">
        <f aca="false">IF(M2226&lt;&gt;"", L2226-M2226, "")</f>
        <v>#VALUE!</v>
      </c>
      <c r="P2226" s="9" t="e">
        <f aca="false">IF(ROW(E2226) - 1 &gt;= $P$1, IF(OFFSET(N2226, 1- $P$1, 0) &lt;&gt; "", SUM(N2226:N2226(N2226, 1 - $P$1, 0)) / $P$1, ""), "")</f>
        <v>#VALUE!</v>
      </c>
      <c r="Q2226" s="4" t="e">
        <f aca="true">IF(ROW(N2226) - 1 &gt;= $P$1,IF(OFFSET(P2226, -1, 0) = "", P2226, ((N2226 - Q2225) * $O$5) + Q2225), "")</f>
        <v>#VALUE!</v>
      </c>
      <c r="R2226" s="4" t="e">
        <f aca="false">IF(Q2226&lt;&gt;"", N2226 - Q2226, "")</f>
        <v>#VALUE!</v>
      </c>
    </row>
    <row collapsed="false" customFormat="false" customHeight="true" hidden="false" ht="14.4" outlineLevel="0" r="2227">
      <c r="A2227" s="5" t="n">
        <v>39787</v>
      </c>
      <c r="B2227" s="1" t="n">
        <v>90.35</v>
      </c>
      <c r="C2227" s="1" t="n">
        <v>94.49</v>
      </c>
      <c r="D2227" s="1" t="n">
        <v>88.86</v>
      </c>
      <c r="E2227" s="1" t="n">
        <v>94</v>
      </c>
      <c r="F2227" s="1" t="n">
        <v>37278400</v>
      </c>
      <c r="G2227" s="1" t="n">
        <v>93.6</v>
      </c>
      <c r="I2227" s="6" t="e">
        <f aca="false">IF(ROW(E2227) - 1 &gt;= $I$1,SUM(E2227:E2227(E2227,1 - $I$1, 0)) / $I$1,"")</f>
        <v>#VALUE!</v>
      </c>
      <c r="J2227" s="6" t="e">
        <f aca="false">IF(ROW(E2227) - 1 &gt;= $J$1,SUM(E2227:E2227(E2227,1 - $J$1, 0)) / $J$1,"")</f>
        <v>#VALUE!</v>
      </c>
      <c r="L2227" s="7" t="e">
        <f aca="true">IF(ROW(E2227) - 1 &gt;= $L$1,IF(OFFSET(I2227, -1, 0) = "", I2227, ((E2227 - L2226) * $K$4) + L2226), "")</f>
        <v>#VALUE!</v>
      </c>
      <c r="M2227" s="7" t="e">
        <f aca="true">IF(ROW(E2227) - 1 &gt;= $M$1,IF(OFFSET(J2227, -1, 0) = "", J2227, ((E2227 - M2226) * $K$6) + M2226), "")</f>
        <v>#VALUE!</v>
      </c>
      <c r="N2227" s="3" t="e">
        <f aca="false">IF(M2227&lt;&gt;"", L2227-M2227, "")</f>
        <v>#VALUE!</v>
      </c>
      <c r="P2227" s="9" t="e">
        <f aca="false">IF(ROW(E2227) - 1 &gt;= $P$1, IF(OFFSET(N2227, 1- $P$1, 0) &lt;&gt; "", SUM(N2227:N2227(N2227, 1 - $P$1, 0)) / $P$1, ""), "")</f>
        <v>#VALUE!</v>
      </c>
      <c r="Q2227" s="4" t="e">
        <f aca="true">IF(ROW(N2227) - 1 &gt;= $P$1,IF(OFFSET(P2227, -1, 0) = "", P2227, ((N2227 - Q2226) * $O$5) + Q2226), "")</f>
        <v>#VALUE!</v>
      </c>
      <c r="R2227" s="4" t="e">
        <f aca="false">IF(Q2227&lt;&gt;"", N2227 - Q2227, "")</f>
        <v>#VALUE!</v>
      </c>
    </row>
    <row collapsed="false" customFormat="false" customHeight="true" hidden="false" ht="14.4" outlineLevel="0" r="2228">
      <c r="A2228" s="5" t="n">
        <v>39790</v>
      </c>
      <c r="B2228" s="1" t="n">
        <v>97.28</v>
      </c>
      <c r="C2228" s="1" t="n">
        <v>100.8</v>
      </c>
      <c r="D2228" s="1" t="n">
        <v>95.8</v>
      </c>
      <c r="E2228" s="1" t="n">
        <v>99.72</v>
      </c>
      <c r="F2228" s="1" t="n">
        <v>42326500</v>
      </c>
      <c r="G2228" s="1" t="n">
        <v>99.29</v>
      </c>
      <c r="I2228" s="6" t="e">
        <f aca="false">IF(ROW(E2228) - 1 &gt;= $I$1,SUM(E2228:E2228(E2228,1 - $I$1, 0)) / $I$1,"")</f>
        <v>#VALUE!</v>
      </c>
      <c r="J2228" s="6" t="e">
        <f aca="false">IF(ROW(E2228) - 1 &gt;= $J$1,SUM(E2228:E2228(E2228,1 - $J$1, 0)) / $J$1,"")</f>
        <v>#VALUE!</v>
      </c>
      <c r="L2228" s="7" t="e">
        <f aca="true">IF(ROW(E2228) - 1 &gt;= $L$1,IF(OFFSET(I2228, -1, 0) = "", I2228, ((E2228 - L2227) * $K$4) + L2227), "")</f>
        <v>#VALUE!</v>
      </c>
      <c r="M2228" s="7" t="e">
        <f aca="true">IF(ROW(E2228) - 1 &gt;= $M$1,IF(OFFSET(J2228, -1, 0) = "", J2228, ((E2228 - M2227) * $K$6) + M2227), "")</f>
        <v>#VALUE!</v>
      </c>
      <c r="N2228" s="3" t="e">
        <f aca="false">IF(M2228&lt;&gt;"", L2228-M2228, "")</f>
        <v>#VALUE!</v>
      </c>
      <c r="P2228" s="9" t="e">
        <f aca="false">IF(ROW(E2228) - 1 &gt;= $P$1, IF(OFFSET(N2228, 1- $P$1, 0) &lt;&gt; "", SUM(N2228:N2228(N2228, 1 - $P$1, 0)) / $P$1, ""), "")</f>
        <v>#VALUE!</v>
      </c>
      <c r="Q2228" s="4" t="e">
        <f aca="true">IF(ROW(N2228) - 1 &gt;= $P$1,IF(OFFSET(P2228, -1, 0) = "", P2228, ((N2228 - Q2227) * $O$5) + Q2227), "")</f>
        <v>#VALUE!</v>
      </c>
      <c r="R2228" s="4" t="e">
        <f aca="false">IF(Q2228&lt;&gt;"", N2228 - Q2228, "")</f>
        <v>#VALUE!</v>
      </c>
    </row>
    <row collapsed="false" customFormat="false" customHeight="true" hidden="false" ht="14.4" outlineLevel="0" r="2229">
      <c r="A2229" s="5" t="n">
        <v>39791</v>
      </c>
      <c r="B2229" s="1" t="n">
        <v>98.04</v>
      </c>
      <c r="C2229" s="1" t="n">
        <v>103.6</v>
      </c>
      <c r="D2229" s="1" t="n">
        <v>97.21</v>
      </c>
      <c r="E2229" s="1" t="n">
        <v>100.06</v>
      </c>
      <c r="F2229" s="1" t="n">
        <v>42982000</v>
      </c>
      <c r="G2229" s="1" t="n">
        <v>99.63</v>
      </c>
      <c r="I2229" s="6" t="e">
        <f aca="false">IF(ROW(E2229) - 1 &gt;= $I$1,SUM(E2229:E2229(E2229,1 - $I$1, 0)) / $I$1,"")</f>
        <v>#VALUE!</v>
      </c>
      <c r="J2229" s="6" t="e">
        <f aca="false">IF(ROW(E2229) - 1 &gt;= $J$1,SUM(E2229:E2229(E2229,1 - $J$1, 0)) / $J$1,"")</f>
        <v>#VALUE!</v>
      </c>
      <c r="L2229" s="7" t="e">
        <f aca="true">IF(ROW(E2229) - 1 &gt;= $L$1,IF(OFFSET(I2229, -1, 0) = "", I2229, ((E2229 - L2228) * $K$4) + L2228), "")</f>
        <v>#VALUE!</v>
      </c>
      <c r="M2229" s="7" t="e">
        <f aca="true">IF(ROW(E2229) - 1 &gt;= $M$1,IF(OFFSET(J2229, -1, 0) = "", J2229, ((E2229 - M2228) * $K$6) + M2228), "")</f>
        <v>#VALUE!</v>
      </c>
      <c r="N2229" s="3" t="e">
        <f aca="false">IF(M2229&lt;&gt;"", L2229-M2229, "")</f>
        <v>#VALUE!</v>
      </c>
      <c r="P2229" s="9" t="e">
        <f aca="false">IF(ROW(E2229) - 1 &gt;= $P$1, IF(OFFSET(N2229, 1- $P$1, 0) &lt;&gt; "", SUM(N2229:N2229(N2229, 1 - $P$1, 0)) / $P$1, ""), "")</f>
        <v>#VALUE!</v>
      </c>
      <c r="Q2229" s="4" t="e">
        <f aca="true">IF(ROW(N2229) - 1 &gt;= $P$1,IF(OFFSET(P2229, -1, 0) = "", P2229, ((N2229 - Q2228) * $O$5) + Q2228), "")</f>
        <v>#VALUE!</v>
      </c>
      <c r="R2229" s="4" t="e">
        <f aca="false">IF(Q2229&lt;&gt;"", N2229 - Q2229, "")</f>
        <v>#VALUE!</v>
      </c>
    </row>
    <row collapsed="false" customFormat="false" customHeight="true" hidden="false" ht="14.4" outlineLevel="0" r="2230">
      <c r="A2230" s="5" t="n">
        <v>39792</v>
      </c>
      <c r="B2230" s="1" t="n">
        <v>97.87</v>
      </c>
      <c r="C2230" s="1" t="n">
        <v>99.49</v>
      </c>
      <c r="D2230" s="1" t="n">
        <v>96.5</v>
      </c>
      <c r="E2230" s="1" t="n">
        <v>98.21</v>
      </c>
      <c r="F2230" s="1" t="n">
        <v>33501700</v>
      </c>
      <c r="G2230" s="1" t="n">
        <v>97.79</v>
      </c>
      <c r="I2230" s="6" t="e">
        <f aca="false">IF(ROW(E2230) - 1 &gt;= $I$1,SUM(E2230:E2230(E2230,1 - $I$1, 0)) / $I$1,"")</f>
        <v>#VALUE!</v>
      </c>
      <c r="J2230" s="6" t="e">
        <f aca="false">IF(ROW(E2230) - 1 &gt;= $J$1,SUM(E2230:E2230(E2230,1 - $J$1, 0)) / $J$1,"")</f>
        <v>#VALUE!</v>
      </c>
      <c r="L2230" s="7" t="e">
        <f aca="true">IF(ROW(E2230) - 1 &gt;= $L$1,IF(OFFSET(I2230, -1, 0) = "", I2230, ((E2230 - L2229) * $K$4) + L2229), "")</f>
        <v>#VALUE!</v>
      </c>
      <c r="M2230" s="7" t="e">
        <f aca="true">IF(ROW(E2230) - 1 &gt;= $M$1,IF(OFFSET(J2230, -1, 0) = "", J2230, ((E2230 - M2229) * $K$6) + M2229), "")</f>
        <v>#VALUE!</v>
      </c>
      <c r="N2230" s="3" t="e">
        <f aca="false">IF(M2230&lt;&gt;"", L2230-M2230, "")</f>
        <v>#VALUE!</v>
      </c>
      <c r="P2230" s="9" t="e">
        <f aca="false">IF(ROW(E2230) - 1 &gt;= $P$1, IF(OFFSET(N2230, 1- $P$1, 0) &lt;&gt; "", SUM(N2230:N2230(N2230, 1 - $P$1, 0)) / $P$1, ""), "")</f>
        <v>#VALUE!</v>
      </c>
      <c r="Q2230" s="4" t="e">
        <f aca="true">IF(ROW(N2230) - 1 &gt;= $P$1,IF(OFFSET(P2230, -1, 0) = "", P2230, ((N2230 - Q2229) * $O$5) + Q2229), "")</f>
        <v>#VALUE!</v>
      </c>
      <c r="R2230" s="4" t="e">
        <f aca="false">IF(Q2230&lt;&gt;"", N2230 - Q2230, "")</f>
        <v>#VALUE!</v>
      </c>
    </row>
    <row collapsed="false" customFormat="false" customHeight="true" hidden="false" ht="14.4" outlineLevel="0" r="2231">
      <c r="A2231" s="5" t="n">
        <v>39793</v>
      </c>
      <c r="B2231" s="1" t="n">
        <v>97.35</v>
      </c>
      <c r="C2231" s="1" t="n">
        <v>101.24</v>
      </c>
      <c r="D2231" s="1" t="n">
        <v>94.83</v>
      </c>
      <c r="E2231" s="1" t="n">
        <v>95</v>
      </c>
      <c r="F2231" s="1" t="n">
        <v>37164900</v>
      </c>
      <c r="G2231" s="1" t="n">
        <v>94.59</v>
      </c>
      <c r="I2231" s="6" t="e">
        <f aca="false">IF(ROW(E2231) - 1 &gt;= $I$1,SUM(E2231:E2231(E2231,1 - $I$1, 0)) / $I$1,"")</f>
        <v>#VALUE!</v>
      </c>
      <c r="J2231" s="6" t="e">
        <f aca="false">IF(ROW(E2231) - 1 &gt;= $J$1,SUM(E2231:E2231(E2231,1 - $J$1, 0)) / $J$1,"")</f>
        <v>#VALUE!</v>
      </c>
      <c r="L2231" s="7" t="e">
        <f aca="true">IF(ROW(E2231) - 1 &gt;= $L$1,IF(OFFSET(I2231, -1, 0) = "", I2231, ((E2231 - L2230) * $K$4) + L2230), "")</f>
        <v>#VALUE!</v>
      </c>
      <c r="M2231" s="7" t="e">
        <f aca="true">IF(ROW(E2231) - 1 &gt;= $M$1,IF(OFFSET(J2231, -1, 0) = "", J2231, ((E2231 - M2230) * $K$6) + M2230), "")</f>
        <v>#VALUE!</v>
      </c>
      <c r="N2231" s="3" t="e">
        <f aca="false">IF(M2231&lt;&gt;"", L2231-M2231, "")</f>
        <v>#VALUE!</v>
      </c>
      <c r="P2231" s="9" t="e">
        <f aca="false">IF(ROW(E2231) - 1 &gt;= $P$1, IF(OFFSET(N2231, 1- $P$1, 0) &lt;&gt; "", SUM(N2231:N2231(N2231, 1 - $P$1, 0)) / $P$1, ""), "")</f>
        <v>#VALUE!</v>
      </c>
      <c r="Q2231" s="4" t="e">
        <f aca="true">IF(ROW(N2231) - 1 &gt;= $P$1,IF(OFFSET(P2231, -1, 0) = "", P2231, ((N2231 - Q2230) * $O$5) + Q2230), "")</f>
        <v>#VALUE!</v>
      </c>
      <c r="R2231" s="4" t="e">
        <f aca="false">IF(Q2231&lt;&gt;"", N2231 - Q2231, "")</f>
        <v>#VALUE!</v>
      </c>
    </row>
    <row collapsed="false" customFormat="false" customHeight="true" hidden="false" ht="14.4" outlineLevel="0" r="2232">
      <c r="A2232" s="5" t="n">
        <v>39794</v>
      </c>
      <c r="B2232" s="1" t="n">
        <v>92.8</v>
      </c>
      <c r="C2232" s="1" t="n">
        <v>99</v>
      </c>
      <c r="D2232" s="1" t="n">
        <v>92.53</v>
      </c>
      <c r="E2232" s="1" t="n">
        <v>98.27</v>
      </c>
      <c r="F2232" s="1" t="n">
        <v>37184800</v>
      </c>
      <c r="G2232" s="1" t="n">
        <v>97.85</v>
      </c>
      <c r="I2232" s="6" t="e">
        <f aca="false">IF(ROW(E2232) - 1 &gt;= $I$1,SUM(E2232:E2232(E2232,1 - $I$1, 0)) / $I$1,"")</f>
        <v>#VALUE!</v>
      </c>
      <c r="J2232" s="6" t="e">
        <f aca="false">IF(ROW(E2232) - 1 &gt;= $J$1,SUM(E2232:E2232(E2232,1 - $J$1, 0)) / $J$1,"")</f>
        <v>#VALUE!</v>
      </c>
      <c r="L2232" s="7" t="e">
        <f aca="true">IF(ROW(E2232) - 1 &gt;= $L$1,IF(OFFSET(I2232, -1, 0) = "", I2232, ((E2232 - L2231) * $K$4) + L2231), "")</f>
        <v>#VALUE!</v>
      </c>
      <c r="M2232" s="7" t="e">
        <f aca="true">IF(ROW(E2232) - 1 &gt;= $M$1,IF(OFFSET(J2232, -1, 0) = "", J2232, ((E2232 - M2231) * $K$6) + M2231), "")</f>
        <v>#VALUE!</v>
      </c>
      <c r="N2232" s="3" t="e">
        <f aca="false">IF(M2232&lt;&gt;"", L2232-M2232, "")</f>
        <v>#VALUE!</v>
      </c>
      <c r="P2232" s="9" t="e">
        <f aca="false">IF(ROW(E2232) - 1 &gt;= $P$1, IF(OFFSET(N2232, 1- $P$1, 0) &lt;&gt; "", SUM(N2232:N2232(N2232, 1 - $P$1, 0)) / $P$1, ""), "")</f>
        <v>#VALUE!</v>
      </c>
      <c r="Q2232" s="4" t="e">
        <f aca="true">IF(ROW(N2232) - 1 &gt;= $P$1,IF(OFFSET(P2232, -1, 0) = "", P2232, ((N2232 - Q2231) * $O$5) + Q2231), "")</f>
        <v>#VALUE!</v>
      </c>
      <c r="R2232" s="4" t="e">
        <f aca="false">IF(Q2232&lt;&gt;"", N2232 - Q2232, "")</f>
        <v>#VALUE!</v>
      </c>
    </row>
    <row collapsed="false" customFormat="false" customHeight="true" hidden="false" ht="14.4" outlineLevel="0" r="2233">
      <c r="A2233" s="5" t="n">
        <v>39797</v>
      </c>
      <c r="B2233" s="1" t="n">
        <v>95.99</v>
      </c>
      <c r="C2233" s="1" t="n">
        <v>96.21</v>
      </c>
      <c r="D2233" s="1" t="n">
        <v>93</v>
      </c>
      <c r="E2233" s="1" t="n">
        <v>94.75</v>
      </c>
      <c r="F2233" s="1" t="n">
        <v>31848500</v>
      </c>
      <c r="G2233" s="1" t="n">
        <v>94.34</v>
      </c>
      <c r="I2233" s="6" t="e">
        <f aca="false">IF(ROW(E2233) - 1 &gt;= $I$1,SUM(E2233:E2233(E2233,1 - $I$1, 0)) / $I$1,"")</f>
        <v>#VALUE!</v>
      </c>
      <c r="J2233" s="6" t="e">
        <f aca="false">IF(ROW(E2233) - 1 &gt;= $J$1,SUM(E2233:E2233(E2233,1 - $J$1, 0)) / $J$1,"")</f>
        <v>#VALUE!</v>
      </c>
      <c r="L2233" s="7" t="e">
        <f aca="true">IF(ROW(E2233) - 1 &gt;= $L$1,IF(OFFSET(I2233, -1, 0) = "", I2233, ((E2233 - L2232) * $K$4) + L2232), "")</f>
        <v>#VALUE!</v>
      </c>
      <c r="M2233" s="7" t="e">
        <f aca="true">IF(ROW(E2233) - 1 &gt;= $M$1,IF(OFFSET(J2233, -1, 0) = "", J2233, ((E2233 - M2232) * $K$6) + M2232), "")</f>
        <v>#VALUE!</v>
      </c>
      <c r="N2233" s="3" t="e">
        <f aca="false">IF(M2233&lt;&gt;"", L2233-M2233, "")</f>
        <v>#VALUE!</v>
      </c>
      <c r="P2233" s="9" t="e">
        <f aca="false">IF(ROW(E2233) - 1 &gt;= $P$1, IF(OFFSET(N2233, 1- $P$1, 0) &lt;&gt; "", SUM(N2233:N2233(N2233, 1 - $P$1, 0)) / $P$1, ""), "")</f>
        <v>#VALUE!</v>
      </c>
      <c r="Q2233" s="4" t="e">
        <f aca="true">IF(ROW(N2233) - 1 &gt;= $P$1,IF(OFFSET(P2233, -1, 0) = "", P2233, ((N2233 - Q2232) * $O$5) + Q2232), "")</f>
        <v>#VALUE!</v>
      </c>
      <c r="R2233" s="4" t="e">
        <f aca="false">IF(Q2233&lt;&gt;"", N2233 - Q2233, "")</f>
        <v>#VALUE!</v>
      </c>
    </row>
    <row collapsed="false" customFormat="false" customHeight="true" hidden="false" ht="14.4" outlineLevel="0" r="2234">
      <c r="A2234" s="5" t="n">
        <v>39798</v>
      </c>
      <c r="B2234" s="1" t="n">
        <v>93.98</v>
      </c>
      <c r="C2234" s="1" t="n">
        <v>96.48</v>
      </c>
      <c r="D2234" s="1" t="n">
        <v>92.75</v>
      </c>
      <c r="E2234" s="1" t="n">
        <v>95.43</v>
      </c>
      <c r="F2234" s="1" t="n">
        <v>39053800</v>
      </c>
      <c r="G2234" s="1" t="n">
        <v>95.02</v>
      </c>
      <c r="I2234" s="6" t="e">
        <f aca="false">IF(ROW(E2234) - 1 &gt;= $I$1,SUM(E2234:E2234(E2234,1 - $I$1, 0)) / $I$1,"")</f>
        <v>#VALUE!</v>
      </c>
      <c r="J2234" s="6" t="e">
        <f aca="false">IF(ROW(E2234) - 1 &gt;= $J$1,SUM(E2234:E2234(E2234,1 - $J$1, 0)) / $J$1,"")</f>
        <v>#VALUE!</v>
      </c>
      <c r="L2234" s="7" t="e">
        <f aca="true">IF(ROW(E2234) - 1 &gt;= $L$1,IF(OFFSET(I2234, -1, 0) = "", I2234, ((E2234 - L2233) * $K$4) + L2233), "")</f>
        <v>#VALUE!</v>
      </c>
      <c r="M2234" s="7" t="e">
        <f aca="true">IF(ROW(E2234) - 1 &gt;= $M$1,IF(OFFSET(J2234, -1, 0) = "", J2234, ((E2234 - M2233) * $K$6) + M2233), "")</f>
        <v>#VALUE!</v>
      </c>
      <c r="N2234" s="3" t="e">
        <f aca="false">IF(M2234&lt;&gt;"", L2234-M2234, "")</f>
        <v>#VALUE!</v>
      </c>
      <c r="P2234" s="9" t="e">
        <f aca="false">IF(ROW(E2234) - 1 &gt;= $P$1, IF(OFFSET(N2234, 1- $P$1, 0) &lt;&gt; "", SUM(N2234:N2234(N2234, 1 - $P$1, 0)) / $P$1, ""), "")</f>
        <v>#VALUE!</v>
      </c>
      <c r="Q2234" s="4" t="e">
        <f aca="true">IF(ROW(N2234) - 1 &gt;= $P$1,IF(OFFSET(P2234, -1, 0) = "", P2234, ((N2234 - Q2233) * $O$5) + Q2233), "")</f>
        <v>#VALUE!</v>
      </c>
      <c r="R2234" s="4" t="e">
        <f aca="false">IF(Q2234&lt;&gt;"", N2234 - Q2234, "")</f>
        <v>#VALUE!</v>
      </c>
    </row>
    <row collapsed="false" customFormat="false" customHeight="true" hidden="false" ht="14.4" outlineLevel="0" r="2235">
      <c r="A2235" s="5" t="n">
        <v>39799</v>
      </c>
      <c r="B2235" s="1" t="n">
        <v>91.03</v>
      </c>
      <c r="C2235" s="1" t="n">
        <v>91.1</v>
      </c>
      <c r="D2235" s="1" t="n">
        <v>88.02</v>
      </c>
      <c r="E2235" s="1" t="n">
        <v>89.16</v>
      </c>
      <c r="F2235" s="1" t="n">
        <v>46209300</v>
      </c>
      <c r="G2235" s="1" t="n">
        <v>88.78</v>
      </c>
      <c r="I2235" s="6" t="e">
        <f aca="false">IF(ROW(E2235) - 1 &gt;= $I$1,SUM(E2235:E2235(E2235,1 - $I$1, 0)) / $I$1,"")</f>
        <v>#VALUE!</v>
      </c>
      <c r="J2235" s="6" t="e">
        <f aca="false">IF(ROW(E2235) - 1 &gt;= $J$1,SUM(E2235:E2235(E2235,1 - $J$1, 0)) / $J$1,"")</f>
        <v>#VALUE!</v>
      </c>
      <c r="L2235" s="7" t="e">
        <f aca="true">IF(ROW(E2235) - 1 &gt;= $L$1,IF(OFFSET(I2235, -1, 0) = "", I2235, ((E2235 - L2234) * $K$4) + L2234), "")</f>
        <v>#VALUE!</v>
      </c>
      <c r="M2235" s="7" t="e">
        <f aca="true">IF(ROW(E2235) - 1 &gt;= $M$1,IF(OFFSET(J2235, -1, 0) = "", J2235, ((E2235 - M2234) * $K$6) + M2234), "")</f>
        <v>#VALUE!</v>
      </c>
      <c r="N2235" s="3" t="e">
        <f aca="false">IF(M2235&lt;&gt;"", L2235-M2235, "")</f>
        <v>#VALUE!</v>
      </c>
      <c r="P2235" s="9" t="e">
        <f aca="false">IF(ROW(E2235) - 1 &gt;= $P$1, IF(OFFSET(N2235, 1- $P$1, 0) &lt;&gt; "", SUM(N2235:N2235(N2235, 1 - $P$1, 0)) / $P$1, ""), "")</f>
        <v>#VALUE!</v>
      </c>
      <c r="Q2235" s="4" t="e">
        <f aca="true">IF(ROW(N2235) - 1 &gt;= $P$1,IF(OFFSET(P2235, -1, 0) = "", P2235, ((N2235 - Q2234) * $O$5) + Q2234), "")</f>
        <v>#VALUE!</v>
      </c>
      <c r="R2235" s="4" t="e">
        <f aca="false">IF(Q2235&lt;&gt;"", N2235 - Q2235, "")</f>
        <v>#VALUE!</v>
      </c>
    </row>
    <row collapsed="false" customFormat="false" customHeight="true" hidden="false" ht="14.4" outlineLevel="0" r="2236">
      <c r="A2236" s="5" t="n">
        <v>39800</v>
      </c>
      <c r="B2236" s="1" t="n">
        <v>89.31</v>
      </c>
      <c r="C2236" s="1" t="n">
        <v>90.83</v>
      </c>
      <c r="D2236" s="1" t="n">
        <v>88.44</v>
      </c>
      <c r="E2236" s="1" t="n">
        <v>89.43</v>
      </c>
      <c r="F2236" s="1" t="n">
        <v>30622000</v>
      </c>
      <c r="G2236" s="1" t="n">
        <v>89.05</v>
      </c>
      <c r="I2236" s="6" t="e">
        <f aca="false">IF(ROW(E2236) - 1 &gt;= $I$1,SUM(E2236:E2236(E2236,1 - $I$1, 0)) / $I$1,"")</f>
        <v>#VALUE!</v>
      </c>
      <c r="J2236" s="6" t="e">
        <f aca="false">IF(ROW(E2236) - 1 &gt;= $J$1,SUM(E2236:E2236(E2236,1 - $J$1, 0)) / $J$1,"")</f>
        <v>#VALUE!</v>
      </c>
      <c r="L2236" s="7" t="e">
        <f aca="true">IF(ROW(E2236) - 1 &gt;= $L$1,IF(OFFSET(I2236, -1, 0) = "", I2236, ((E2236 - L2235) * $K$4) + L2235), "")</f>
        <v>#VALUE!</v>
      </c>
      <c r="M2236" s="7" t="e">
        <f aca="true">IF(ROW(E2236) - 1 &gt;= $M$1,IF(OFFSET(J2236, -1, 0) = "", J2236, ((E2236 - M2235) * $K$6) + M2235), "")</f>
        <v>#VALUE!</v>
      </c>
      <c r="N2236" s="3" t="e">
        <f aca="false">IF(M2236&lt;&gt;"", L2236-M2236, "")</f>
        <v>#VALUE!</v>
      </c>
      <c r="P2236" s="9" t="e">
        <f aca="false">IF(ROW(E2236) - 1 &gt;= $P$1, IF(OFFSET(N2236, 1- $P$1, 0) &lt;&gt; "", SUM(N2236:N2236(N2236, 1 - $P$1, 0)) / $P$1, ""), "")</f>
        <v>#VALUE!</v>
      </c>
      <c r="Q2236" s="4" t="e">
        <f aca="true">IF(ROW(N2236) - 1 &gt;= $P$1,IF(OFFSET(P2236, -1, 0) = "", P2236, ((N2236 - Q2235) * $O$5) + Q2235), "")</f>
        <v>#VALUE!</v>
      </c>
      <c r="R2236" s="4" t="e">
        <f aca="false">IF(Q2236&lt;&gt;"", N2236 - Q2236, "")</f>
        <v>#VALUE!</v>
      </c>
    </row>
    <row collapsed="false" customFormat="false" customHeight="true" hidden="false" ht="14.4" outlineLevel="0" r="2237">
      <c r="A2237" s="5" t="n">
        <v>39801</v>
      </c>
      <c r="B2237" s="1" t="n">
        <v>89.94</v>
      </c>
      <c r="C2237" s="1" t="n">
        <v>90.94</v>
      </c>
      <c r="D2237" s="1" t="n">
        <v>88.8</v>
      </c>
      <c r="E2237" s="1" t="n">
        <v>90</v>
      </c>
      <c r="F2237" s="1" t="n">
        <v>28640000</v>
      </c>
      <c r="G2237" s="1" t="n">
        <v>89.62</v>
      </c>
      <c r="I2237" s="6" t="e">
        <f aca="false">IF(ROW(E2237) - 1 &gt;= $I$1,SUM(E2237:E2237(E2237,1 - $I$1, 0)) / $I$1,"")</f>
        <v>#VALUE!</v>
      </c>
      <c r="J2237" s="6" t="e">
        <f aca="false">IF(ROW(E2237) - 1 &gt;= $J$1,SUM(E2237:E2237(E2237,1 - $J$1, 0)) / $J$1,"")</f>
        <v>#VALUE!</v>
      </c>
      <c r="L2237" s="7" t="e">
        <f aca="true">IF(ROW(E2237) - 1 &gt;= $L$1,IF(OFFSET(I2237, -1, 0) = "", I2237, ((E2237 - L2236) * $K$4) + L2236), "")</f>
        <v>#VALUE!</v>
      </c>
      <c r="M2237" s="7" t="e">
        <f aca="true">IF(ROW(E2237) - 1 &gt;= $M$1,IF(OFFSET(J2237, -1, 0) = "", J2237, ((E2237 - M2236) * $K$6) + M2236), "")</f>
        <v>#VALUE!</v>
      </c>
      <c r="N2237" s="3" t="e">
        <f aca="false">IF(M2237&lt;&gt;"", L2237-M2237, "")</f>
        <v>#VALUE!</v>
      </c>
      <c r="P2237" s="9" t="e">
        <f aca="false">IF(ROW(E2237) - 1 &gt;= $P$1, IF(OFFSET(N2237, 1- $P$1, 0) &lt;&gt; "", SUM(N2237:N2237(N2237, 1 - $P$1, 0)) / $P$1, ""), "")</f>
        <v>#VALUE!</v>
      </c>
      <c r="Q2237" s="4" t="e">
        <f aca="true">IF(ROW(N2237) - 1 &gt;= $P$1,IF(OFFSET(P2237, -1, 0) = "", P2237, ((N2237 - Q2236) * $O$5) + Q2236), "")</f>
        <v>#VALUE!</v>
      </c>
      <c r="R2237" s="4" t="e">
        <f aca="false">IF(Q2237&lt;&gt;"", N2237 - Q2237, "")</f>
        <v>#VALUE!</v>
      </c>
    </row>
    <row collapsed="false" customFormat="false" customHeight="true" hidden="false" ht="14.4" outlineLevel="0" r="2238">
      <c r="A2238" s="5" t="n">
        <v>39804</v>
      </c>
      <c r="B2238" s="1" t="n">
        <v>90.02</v>
      </c>
      <c r="C2238" s="1" t="n">
        <v>90.03</v>
      </c>
      <c r="D2238" s="1" t="n">
        <v>84.69</v>
      </c>
      <c r="E2238" s="1" t="n">
        <v>85.74</v>
      </c>
      <c r="F2238" s="1" t="n">
        <v>30169300</v>
      </c>
      <c r="G2238" s="1" t="n">
        <v>85.37</v>
      </c>
      <c r="I2238" s="6" t="e">
        <f aca="false">IF(ROW(E2238) - 1 &gt;= $I$1,SUM(E2238:E2238(E2238,1 - $I$1, 0)) / $I$1,"")</f>
        <v>#VALUE!</v>
      </c>
      <c r="J2238" s="6" t="e">
        <f aca="false">IF(ROW(E2238) - 1 &gt;= $J$1,SUM(E2238:E2238(E2238,1 - $J$1, 0)) / $J$1,"")</f>
        <v>#VALUE!</v>
      </c>
      <c r="L2238" s="7" t="e">
        <f aca="true">IF(ROW(E2238) - 1 &gt;= $L$1,IF(OFFSET(I2238, -1, 0) = "", I2238, ((E2238 - L2237) * $K$4) + L2237), "")</f>
        <v>#VALUE!</v>
      </c>
      <c r="M2238" s="7" t="e">
        <f aca="true">IF(ROW(E2238) - 1 &gt;= $M$1,IF(OFFSET(J2238, -1, 0) = "", J2238, ((E2238 - M2237) * $K$6) + M2237), "")</f>
        <v>#VALUE!</v>
      </c>
      <c r="N2238" s="3" t="e">
        <f aca="false">IF(M2238&lt;&gt;"", L2238-M2238, "")</f>
        <v>#VALUE!</v>
      </c>
      <c r="P2238" s="9" t="e">
        <f aca="false">IF(ROW(E2238) - 1 &gt;= $P$1, IF(OFFSET(N2238, 1- $P$1, 0) &lt;&gt; "", SUM(N2238:N2238(N2238, 1 - $P$1, 0)) / $P$1, ""), "")</f>
        <v>#VALUE!</v>
      </c>
      <c r="Q2238" s="4" t="e">
        <f aca="true">IF(ROW(N2238) - 1 &gt;= $P$1,IF(OFFSET(P2238, -1, 0) = "", P2238, ((N2238 - Q2237) * $O$5) + Q2237), "")</f>
        <v>#VALUE!</v>
      </c>
      <c r="R2238" s="4" t="e">
        <f aca="false">IF(Q2238&lt;&gt;"", N2238 - Q2238, "")</f>
        <v>#VALUE!</v>
      </c>
    </row>
    <row collapsed="false" customFormat="false" customHeight="true" hidden="false" ht="14.4" outlineLevel="0" r="2239">
      <c r="A2239" s="5" t="n">
        <v>39805</v>
      </c>
      <c r="B2239" s="1" t="n">
        <v>86.87</v>
      </c>
      <c r="C2239" s="1" t="n">
        <v>87.87</v>
      </c>
      <c r="D2239" s="1" t="n">
        <v>85.9</v>
      </c>
      <c r="E2239" s="1" t="n">
        <v>86.38</v>
      </c>
      <c r="F2239" s="1" t="n">
        <v>22679700</v>
      </c>
      <c r="G2239" s="1" t="n">
        <v>86.01</v>
      </c>
      <c r="I2239" s="6" t="e">
        <f aca="false">IF(ROW(E2239) - 1 &gt;= $I$1,SUM(E2239:E2239(E2239,1 - $I$1, 0)) / $I$1,"")</f>
        <v>#VALUE!</v>
      </c>
      <c r="J2239" s="6" t="e">
        <f aca="false">IF(ROW(E2239) - 1 &gt;= $J$1,SUM(E2239:E2239(E2239,1 - $J$1, 0)) / $J$1,"")</f>
        <v>#VALUE!</v>
      </c>
      <c r="L2239" s="7" t="e">
        <f aca="true">IF(ROW(E2239) - 1 &gt;= $L$1,IF(OFFSET(I2239, -1, 0) = "", I2239, ((E2239 - L2238) * $K$4) + L2238), "")</f>
        <v>#VALUE!</v>
      </c>
      <c r="M2239" s="7" t="e">
        <f aca="true">IF(ROW(E2239) - 1 &gt;= $M$1,IF(OFFSET(J2239, -1, 0) = "", J2239, ((E2239 - M2238) * $K$6) + M2238), "")</f>
        <v>#VALUE!</v>
      </c>
      <c r="N2239" s="3" t="e">
        <f aca="false">IF(M2239&lt;&gt;"", L2239-M2239, "")</f>
        <v>#VALUE!</v>
      </c>
      <c r="P2239" s="9" t="e">
        <f aca="false">IF(ROW(E2239) - 1 &gt;= $P$1, IF(OFFSET(N2239, 1- $P$1, 0) &lt;&gt; "", SUM(N2239:N2239(N2239, 1 - $P$1, 0)) / $P$1, ""), "")</f>
        <v>#VALUE!</v>
      </c>
      <c r="Q2239" s="4" t="e">
        <f aca="true">IF(ROW(N2239) - 1 &gt;= $P$1,IF(OFFSET(P2239, -1, 0) = "", P2239, ((N2239 - Q2238) * $O$5) + Q2238), "")</f>
        <v>#VALUE!</v>
      </c>
      <c r="R2239" s="4" t="e">
        <f aca="false">IF(Q2239&lt;&gt;"", N2239 - Q2239, "")</f>
        <v>#VALUE!</v>
      </c>
    </row>
    <row collapsed="false" customFormat="false" customHeight="true" hidden="false" ht="14.4" outlineLevel="0" r="2240">
      <c r="A2240" s="5" t="n">
        <v>39806</v>
      </c>
      <c r="B2240" s="1" t="n">
        <v>86.14</v>
      </c>
      <c r="C2240" s="1" t="n">
        <v>86.25</v>
      </c>
      <c r="D2240" s="1" t="n">
        <v>84.55</v>
      </c>
      <c r="E2240" s="1" t="n">
        <v>85.04</v>
      </c>
      <c r="F2240" s="1" t="n">
        <v>9690500</v>
      </c>
      <c r="G2240" s="1" t="n">
        <v>84.68</v>
      </c>
      <c r="I2240" s="6" t="e">
        <f aca="false">IF(ROW(E2240) - 1 &gt;= $I$1,SUM(E2240:E2240(E2240,1 - $I$1, 0)) / $I$1,"")</f>
        <v>#VALUE!</v>
      </c>
      <c r="J2240" s="6" t="e">
        <f aca="false">IF(ROW(E2240) - 1 &gt;= $J$1,SUM(E2240:E2240(E2240,1 - $J$1, 0)) / $J$1,"")</f>
        <v>#VALUE!</v>
      </c>
      <c r="L2240" s="7" t="e">
        <f aca="true">IF(ROW(E2240) - 1 &gt;= $L$1,IF(OFFSET(I2240, -1, 0) = "", I2240, ((E2240 - L2239) * $K$4) + L2239), "")</f>
        <v>#VALUE!</v>
      </c>
      <c r="M2240" s="7" t="e">
        <f aca="true">IF(ROW(E2240) - 1 &gt;= $M$1,IF(OFFSET(J2240, -1, 0) = "", J2240, ((E2240 - M2239) * $K$6) + M2239), "")</f>
        <v>#VALUE!</v>
      </c>
      <c r="N2240" s="3" t="e">
        <f aca="false">IF(M2240&lt;&gt;"", L2240-M2240, "")</f>
        <v>#VALUE!</v>
      </c>
      <c r="P2240" s="9" t="e">
        <f aca="false">IF(ROW(E2240) - 1 &gt;= $P$1, IF(OFFSET(N2240, 1- $P$1, 0) &lt;&gt; "", SUM(N2240:N2240(N2240, 1 - $P$1, 0)) / $P$1, ""), "")</f>
        <v>#VALUE!</v>
      </c>
      <c r="Q2240" s="4" t="e">
        <f aca="true">IF(ROW(N2240) - 1 &gt;= $P$1,IF(OFFSET(P2240, -1, 0) = "", P2240, ((N2240 - Q2239) * $O$5) + Q2239), "")</f>
        <v>#VALUE!</v>
      </c>
      <c r="R2240" s="4" t="e">
        <f aca="false">IF(Q2240&lt;&gt;"", N2240 - Q2240, "")</f>
        <v>#VALUE!</v>
      </c>
    </row>
    <row collapsed="false" customFormat="false" customHeight="true" hidden="false" ht="14.4" outlineLevel="0" r="2241">
      <c r="A2241" s="5" t="n">
        <v>39808</v>
      </c>
      <c r="B2241" s="1" t="n">
        <v>86.64</v>
      </c>
      <c r="C2241" s="1" t="n">
        <v>87.42</v>
      </c>
      <c r="D2241" s="1" t="n">
        <v>85.24</v>
      </c>
      <c r="E2241" s="1" t="n">
        <v>85.81</v>
      </c>
      <c r="F2241" s="1" t="n">
        <v>11011600</v>
      </c>
      <c r="G2241" s="1" t="n">
        <v>85.44</v>
      </c>
      <c r="I2241" s="6" t="e">
        <f aca="false">IF(ROW(E2241) - 1 &gt;= $I$1,SUM(E2241:E2241(E2241,1 - $I$1, 0)) / $I$1,"")</f>
        <v>#VALUE!</v>
      </c>
      <c r="J2241" s="6" t="e">
        <f aca="false">IF(ROW(E2241) - 1 &gt;= $J$1,SUM(E2241:E2241(E2241,1 - $J$1, 0)) / $J$1,"")</f>
        <v>#VALUE!</v>
      </c>
      <c r="L2241" s="7" t="e">
        <f aca="true">IF(ROW(E2241) - 1 &gt;= $L$1,IF(OFFSET(I2241, -1, 0) = "", I2241, ((E2241 - L2240) * $K$4) + L2240), "")</f>
        <v>#VALUE!</v>
      </c>
      <c r="M2241" s="7" t="e">
        <f aca="true">IF(ROW(E2241) - 1 &gt;= $M$1,IF(OFFSET(J2241, -1, 0) = "", J2241, ((E2241 - M2240) * $K$6) + M2240), "")</f>
        <v>#VALUE!</v>
      </c>
      <c r="N2241" s="3" t="e">
        <f aca="false">IF(M2241&lt;&gt;"", L2241-M2241, "")</f>
        <v>#VALUE!</v>
      </c>
      <c r="P2241" s="9" t="e">
        <f aca="false">IF(ROW(E2241) - 1 &gt;= $P$1, IF(OFFSET(N2241, 1- $P$1, 0) &lt;&gt; "", SUM(N2241:N2241(N2241, 1 - $P$1, 0)) / $P$1, ""), "")</f>
        <v>#VALUE!</v>
      </c>
      <c r="Q2241" s="4" t="e">
        <f aca="true">IF(ROW(N2241) - 1 &gt;= $P$1,IF(OFFSET(P2241, -1, 0) = "", P2241, ((N2241 - Q2240) * $O$5) + Q2240), "")</f>
        <v>#VALUE!</v>
      </c>
      <c r="R2241" s="4" t="e">
        <f aca="false">IF(Q2241&lt;&gt;"", N2241 - Q2241, "")</f>
        <v>#VALUE!</v>
      </c>
    </row>
    <row collapsed="false" customFormat="false" customHeight="true" hidden="false" ht="14.4" outlineLevel="0" r="2242">
      <c r="A2242" s="5" t="n">
        <v>39811</v>
      </c>
      <c r="B2242" s="1" t="n">
        <v>86.52</v>
      </c>
      <c r="C2242" s="1" t="n">
        <v>87.62</v>
      </c>
      <c r="D2242" s="1" t="n">
        <v>85.07</v>
      </c>
      <c r="E2242" s="1" t="n">
        <v>86.61</v>
      </c>
      <c r="F2242" s="1" t="n">
        <v>24500000</v>
      </c>
      <c r="G2242" s="1" t="n">
        <v>86.24</v>
      </c>
      <c r="I2242" s="6" t="e">
        <f aca="false">IF(ROW(E2242) - 1 &gt;= $I$1,SUM(E2242:E2242(E2242,1 - $I$1, 0)) / $I$1,"")</f>
        <v>#VALUE!</v>
      </c>
      <c r="J2242" s="6" t="e">
        <f aca="false">IF(ROW(E2242) - 1 &gt;= $J$1,SUM(E2242:E2242(E2242,1 - $J$1, 0)) / $J$1,"")</f>
        <v>#VALUE!</v>
      </c>
      <c r="L2242" s="7" t="e">
        <f aca="true">IF(ROW(E2242) - 1 &gt;= $L$1,IF(OFFSET(I2242, -1, 0) = "", I2242, ((E2242 - L2241) * $K$4) + L2241), "")</f>
        <v>#VALUE!</v>
      </c>
      <c r="M2242" s="7" t="e">
        <f aca="true">IF(ROW(E2242) - 1 &gt;= $M$1,IF(OFFSET(J2242, -1, 0) = "", J2242, ((E2242 - M2241) * $K$6) + M2241), "")</f>
        <v>#VALUE!</v>
      </c>
      <c r="N2242" s="3" t="e">
        <f aca="false">IF(M2242&lt;&gt;"", L2242-M2242, "")</f>
        <v>#VALUE!</v>
      </c>
      <c r="P2242" s="9" t="e">
        <f aca="false">IF(ROW(E2242) - 1 &gt;= $P$1, IF(OFFSET(N2242, 1- $P$1, 0) &lt;&gt; "", SUM(N2242:N2242(N2242, 1 - $P$1, 0)) / $P$1, ""), "")</f>
        <v>#VALUE!</v>
      </c>
      <c r="Q2242" s="4" t="e">
        <f aca="true">IF(ROW(N2242) - 1 &gt;= $P$1,IF(OFFSET(P2242, -1, 0) = "", P2242, ((N2242 - Q2241) * $O$5) + Q2241), "")</f>
        <v>#VALUE!</v>
      </c>
      <c r="R2242" s="4" t="e">
        <f aca="false">IF(Q2242&lt;&gt;"", N2242 - Q2242, "")</f>
        <v>#VALUE!</v>
      </c>
    </row>
    <row collapsed="false" customFormat="false" customHeight="true" hidden="false" ht="14.4" outlineLevel="0" r="2243">
      <c r="A2243" s="5" t="n">
        <v>39812</v>
      </c>
      <c r="B2243" s="1" t="n">
        <v>87.42</v>
      </c>
      <c r="C2243" s="1" t="n">
        <v>88.05</v>
      </c>
      <c r="D2243" s="1" t="n">
        <v>84.72</v>
      </c>
      <c r="E2243" s="1" t="n">
        <v>86.29</v>
      </c>
      <c r="F2243" s="1" t="n">
        <v>34557200</v>
      </c>
      <c r="G2243" s="1" t="n">
        <v>85.92</v>
      </c>
      <c r="I2243" s="6" t="e">
        <f aca="false">IF(ROW(E2243) - 1 &gt;= $I$1,SUM(E2243:E2243(E2243,1 - $I$1, 0)) / $I$1,"")</f>
        <v>#VALUE!</v>
      </c>
      <c r="J2243" s="6" t="e">
        <f aca="false">IF(ROW(E2243) - 1 &gt;= $J$1,SUM(E2243:E2243(E2243,1 - $J$1, 0)) / $J$1,"")</f>
        <v>#VALUE!</v>
      </c>
      <c r="L2243" s="7" t="e">
        <f aca="true">IF(ROW(E2243) - 1 &gt;= $L$1,IF(OFFSET(I2243, -1, 0) = "", I2243, ((E2243 - L2242) * $K$4) + L2242), "")</f>
        <v>#VALUE!</v>
      </c>
      <c r="M2243" s="7" t="e">
        <f aca="true">IF(ROW(E2243) - 1 &gt;= $M$1,IF(OFFSET(J2243, -1, 0) = "", J2243, ((E2243 - M2242) * $K$6) + M2242), "")</f>
        <v>#VALUE!</v>
      </c>
      <c r="N2243" s="3" t="e">
        <f aca="false">IF(M2243&lt;&gt;"", L2243-M2243, "")</f>
        <v>#VALUE!</v>
      </c>
      <c r="P2243" s="9" t="e">
        <f aca="false">IF(ROW(E2243) - 1 &gt;= $P$1, IF(OFFSET(N2243, 1- $P$1, 0) &lt;&gt; "", SUM(N2243:N2243(N2243, 1 - $P$1, 0)) / $P$1, ""), "")</f>
        <v>#VALUE!</v>
      </c>
      <c r="Q2243" s="4" t="e">
        <f aca="true">IF(ROW(N2243) - 1 &gt;= $P$1,IF(OFFSET(P2243, -1, 0) = "", P2243, ((N2243 - Q2242) * $O$5) + Q2242), "")</f>
        <v>#VALUE!</v>
      </c>
      <c r="R2243" s="4" t="e">
        <f aca="false">IF(Q2243&lt;&gt;"", N2243 - Q2243, "")</f>
        <v>#VALUE!</v>
      </c>
    </row>
    <row collapsed="false" customFormat="false" customHeight="true" hidden="false" ht="14.4" outlineLevel="0" r="2244">
      <c r="A2244" s="5" t="n">
        <v>39813</v>
      </c>
      <c r="B2244" s="1" t="n">
        <v>85.97</v>
      </c>
      <c r="C2244" s="1" t="n">
        <v>87.74</v>
      </c>
      <c r="D2244" s="1" t="n">
        <v>85.34</v>
      </c>
      <c r="E2244" s="1" t="n">
        <v>85.35</v>
      </c>
      <c r="F2244" s="1" t="n">
        <v>21697900</v>
      </c>
      <c r="G2244" s="1" t="n">
        <v>84.99</v>
      </c>
      <c r="I2244" s="6" t="e">
        <f aca="false">IF(ROW(E2244) - 1 &gt;= $I$1,SUM(E2244:E2244(E2244,1 - $I$1, 0)) / $I$1,"")</f>
        <v>#VALUE!</v>
      </c>
      <c r="J2244" s="6" t="e">
        <f aca="false">IF(ROW(E2244) - 1 &gt;= $J$1,SUM(E2244:E2244(E2244,1 - $J$1, 0)) / $J$1,"")</f>
        <v>#VALUE!</v>
      </c>
      <c r="L2244" s="7" t="e">
        <f aca="true">IF(ROW(E2244) - 1 &gt;= $L$1,IF(OFFSET(I2244, -1, 0) = "", I2244, ((E2244 - L2243) * $K$4) + L2243), "")</f>
        <v>#VALUE!</v>
      </c>
      <c r="M2244" s="7" t="e">
        <f aca="true">IF(ROW(E2244) - 1 &gt;= $M$1,IF(OFFSET(J2244, -1, 0) = "", J2244, ((E2244 - M2243) * $K$6) + M2243), "")</f>
        <v>#VALUE!</v>
      </c>
      <c r="N2244" s="3" t="e">
        <f aca="false">IF(M2244&lt;&gt;"", L2244-M2244, "")</f>
        <v>#VALUE!</v>
      </c>
      <c r="P2244" s="9" t="e">
        <f aca="false">IF(ROW(E2244) - 1 &gt;= $P$1, IF(OFFSET(N2244, 1- $P$1, 0) &lt;&gt; "", SUM(N2244:N2244(N2244, 1 - $P$1, 0)) / $P$1, ""), "")</f>
        <v>#VALUE!</v>
      </c>
      <c r="Q2244" s="4" t="e">
        <f aca="true">IF(ROW(N2244) - 1 &gt;= $P$1,IF(OFFSET(P2244, -1, 0) = "", P2244, ((N2244 - Q2243) * $O$5) + Q2243), "")</f>
        <v>#VALUE!</v>
      </c>
      <c r="R2244" s="4" t="e">
        <f aca="false">IF(Q2244&lt;&gt;"", N2244 - Q2244, "")</f>
        <v>#VALUE!</v>
      </c>
    </row>
    <row collapsed="false" customFormat="false" customHeight="true" hidden="false" ht="14.4" outlineLevel="0" r="2245">
      <c r="A2245" s="5" t="n">
        <v>39815</v>
      </c>
      <c r="B2245" s="1" t="n">
        <v>85.88</v>
      </c>
      <c r="C2245" s="1" t="n">
        <v>91.04</v>
      </c>
      <c r="D2245" s="1" t="n">
        <v>85.16</v>
      </c>
      <c r="E2245" s="1" t="n">
        <v>90.75</v>
      </c>
      <c r="F2245" s="1" t="n">
        <v>26643400</v>
      </c>
      <c r="G2245" s="1" t="n">
        <v>90.36</v>
      </c>
      <c r="I2245" s="6" t="e">
        <f aca="false">IF(ROW(E2245) - 1 &gt;= $I$1,SUM(E2245:E2245(E2245,1 - $I$1, 0)) / $I$1,"")</f>
        <v>#VALUE!</v>
      </c>
      <c r="J2245" s="6" t="e">
        <f aca="false">IF(ROW(E2245) - 1 &gt;= $J$1,SUM(E2245:E2245(E2245,1 - $J$1, 0)) / $J$1,"")</f>
        <v>#VALUE!</v>
      </c>
      <c r="L2245" s="7" t="e">
        <f aca="true">IF(ROW(E2245) - 1 &gt;= $L$1,IF(OFFSET(I2245, -1, 0) = "", I2245, ((E2245 - L2244) * $K$4) + L2244), "")</f>
        <v>#VALUE!</v>
      </c>
      <c r="M2245" s="7" t="e">
        <f aca="true">IF(ROW(E2245) - 1 &gt;= $M$1,IF(OFFSET(J2245, -1, 0) = "", J2245, ((E2245 - M2244) * $K$6) + M2244), "")</f>
        <v>#VALUE!</v>
      </c>
      <c r="N2245" s="3" t="e">
        <f aca="false">IF(M2245&lt;&gt;"", L2245-M2245, "")</f>
        <v>#VALUE!</v>
      </c>
      <c r="P2245" s="9" t="e">
        <f aca="false">IF(ROW(E2245) - 1 &gt;= $P$1, IF(OFFSET(N2245, 1- $P$1, 0) &lt;&gt; "", SUM(N2245:N2245(N2245, 1 - $P$1, 0)) / $P$1, ""), "")</f>
        <v>#VALUE!</v>
      </c>
      <c r="Q2245" s="4" t="e">
        <f aca="true">IF(ROW(N2245) - 1 &gt;= $P$1,IF(OFFSET(P2245, -1, 0) = "", P2245, ((N2245 - Q2244) * $O$5) + Q2244), "")</f>
        <v>#VALUE!</v>
      </c>
      <c r="R2245" s="4" t="e">
        <f aca="false">IF(Q2245&lt;&gt;"", N2245 - Q2245, "")</f>
        <v>#VALUE!</v>
      </c>
    </row>
    <row collapsed="false" customFormat="false" customHeight="true" hidden="false" ht="14.4" outlineLevel="0" r="2246">
      <c r="A2246" s="5" t="n">
        <v>39818</v>
      </c>
      <c r="B2246" s="1" t="n">
        <v>93.17</v>
      </c>
      <c r="C2246" s="1" t="n">
        <v>96.18</v>
      </c>
      <c r="D2246" s="1" t="n">
        <v>92.71</v>
      </c>
      <c r="E2246" s="1" t="n">
        <v>94.58</v>
      </c>
      <c r="F2246" s="1" t="n">
        <v>42200300</v>
      </c>
      <c r="G2246" s="1" t="n">
        <v>94.18</v>
      </c>
      <c r="I2246" s="6" t="e">
        <f aca="false">IF(ROW(E2246) - 1 &gt;= $I$1,SUM(E2246:E2246(E2246,1 - $I$1, 0)) / $I$1,"")</f>
        <v>#VALUE!</v>
      </c>
      <c r="J2246" s="6" t="e">
        <f aca="false">IF(ROW(E2246) - 1 &gt;= $J$1,SUM(E2246:E2246(E2246,1 - $J$1, 0)) / $J$1,"")</f>
        <v>#VALUE!</v>
      </c>
      <c r="L2246" s="7" t="e">
        <f aca="true">IF(ROW(E2246) - 1 &gt;= $L$1,IF(OFFSET(I2246, -1, 0) = "", I2246, ((E2246 - L2245) * $K$4) + L2245), "")</f>
        <v>#VALUE!</v>
      </c>
      <c r="M2246" s="7" t="e">
        <f aca="true">IF(ROW(E2246) - 1 &gt;= $M$1,IF(OFFSET(J2246, -1, 0) = "", J2246, ((E2246 - M2245) * $K$6) + M2245), "")</f>
        <v>#VALUE!</v>
      </c>
      <c r="N2246" s="3" t="e">
        <f aca="false">IF(M2246&lt;&gt;"", L2246-M2246, "")</f>
        <v>#VALUE!</v>
      </c>
      <c r="P2246" s="9" t="e">
        <f aca="false">IF(ROW(E2246) - 1 &gt;= $P$1, IF(OFFSET(N2246, 1- $P$1, 0) &lt;&gt; "", SUM(N2246:N2246(N2246, 1 - $P$1, 0)) / $P$1, ""), "")</f>
        <v>#VALUE!</v>
      </c>
      <c r="Q2246" s="4" t="e">
        <f aca="true">IF(ROW(N2246) - 1 &gt;= $P$1,IF(OFFSET(P2246, -1, 0) = "", P2246, ((N2246 - Q2245) * $O$5) + Q2245), "")</f>
        <v>#VALUE!</v>
      </c>
      <c r="R2246" s="4" t="e">
        <f aca="false">IF(Q2246&lt;&gt;"", N2246 - Q2246, "")</f>
        <v>#VALUE!</v>
      </c>
    </row>
    <row collapsed="false" customFormat="false" customHeight="true" hidden="false" ht="14.4" outlineLevel="0" r="2247">
      <c r="A2247" s="5" t="n">
        <v>39819</v>
      </c>
      <c r="B2247" s="1" t="n">
        <v>95.95</v>
      </c>
      <c r="C2247" s="1" t="n">
        <v>97.17</v>
      </c>
      <c r="D2247" s="1" t="n">
        <v>92.39</v>
      </c>
      <c r="E2247" s="1" t="n">
        <v>93.02</v>
      </c>
      <c r="F2247" s="1" t="n">
        <v>46046800</v>
      </c>
      <c r="G2247" s="1" t="n">
        <v>92.62</v>
      </c>
      <c r="I2247" s="6" t="e">
        <f aca="false">IF(ROW(E2247) - 1 &gt;= $I$1,SUM(E2247:E2247(E2247,1 - $I$1, 0)) / $I$1,"")</f>
        <v>#VALUE!</v>
      </c>
      <c r="J2247" s="6" t="e">
        <f aca="false">IF(ROW(E2247) - 1 &gt;= $J$1,SUM(E2247:E2247(E2247,1 - $J$1, 0)) / $J$1,"")</f>
        <v>#VALUE!</v>
      </c>
      <c r="L2247" s="7" t="e">
        <f aca="true">IF(ROW(E2247) - 1 &gt;= $L$1,IF(OFFSET(I2247, -1, 0) = "", I2247, ((E2247 - L2246) * $K$4) + L2246), "")</f>
        <v>#VALUE!</v>
      </c>
      <c r="M2247" s="7" t="e">
        <f aca="true">IF(ROW(E2247) - 1 &gt;= $M$1,IF(OFFSET(J2247, -1, 0) = "", J2247, ((E2247 - M2246) * $K$6) + M2246), "")</f>
        <v>#VALUE!</v>
      </c>
      <c r="N2247" s="3" t="e">
        <f aca="false">IF(M2247&lt;&gt;"", L2247-M2247, "")</f>
        <v>#VALUE!</v>
      </c>
      <c r="P2247" s="9" t="e">
        <f aca="false">IF(ROW(E2247) - 1 &gt;= $P$1, IF(OFFSET(N2247, 1- $P$1, 0) &lt;&gt; "", SUM(N2247:N2247(N2247, 1 - $P$1, 0)) / $P$1, ""), "")</f>
        <v>#VALUE!</v>
      </c>
      <c r="Q2247" s="4" t="e">
        <f aca="true">IF(ROW(N2247) - 1 &gt;= $P$1,IF(OFFSET(P2247, -1, 0) = "", P2247, ((N2247 - Q2246) * $O$5) + Q2246), "")</f>
        <v>#VALUE!</v>
      </c>
      <c r="R2247" s="4" t="e">
        <f aca="false">IF(Q2247&lt;&gt;"", N2247 - Q2247, "")</f>
        <v>#VALUE!</v>
      </c>
    </row>
    <row collapsed="false" customFormat="false" customHeight="true" hidden="false" ht="14.4" outlineLevel="0" r="2248">
      <c r="A2248" s="5" t="n">
        <v>39820</v>
      </c>
      <c r="B2248" s="1" t="n">
        <v>91.81</v>
      </c>
      <c r="C2248" s="1" t="n">
        <v>92.5</v>
      </c>
      <c r="D2248" s="1" t="n">
        <v>90.26</v>
      </c>
      <c r="E2248" s="1" t="n">
        <v>91.01</v>
      </c>
      <c r="F2248" s="1" t="n">
        <v>26894600</v>
      </c>
      <c r="G2248" s="1" t="n">
        <v>90.62</v>
      </c>
      <c r="I2248" s="6" t="e">
        <f aca="false">IF(ROW(E2248) - 1 &gt;= $I$1,SUM(E2248:E2248(E2248,1 - $I$1, 0)) / $I$1,"")</f>
        <v>#VALUE!</v>
      </c>
      <c r="J2248" s="6" t="e">
        <f aca="false">IF(ROW(E2248) - 1 &gt;= $J$1,SUM(E2248:E2248(E2248,1 - $J$1, 0)) / $J$1,"")</f>
        <v>#VALUE!</v>
      </c>
      <c r="L2248" s="7" t="e">
        <f aca="true">IF(ROW(E2248) - 1 &gt;= $L$1,IF(OFFSET(I2248, -1, 0) = "", I2248, ((E2248 - L2247) * $K$4) + L2247), "")</f>
        <v>#VALUE!</v>
      </c>
      <c r="M2248" s="7" t="e">
        <f aca="true">IF(ROW(E2248) - 1 &gt;= $M$1,IF(OFFSET(J2248, -1, 0) = "", J2248, ((E2248 - M2247) * $K$6) + M2247), "")</f>
        <v>#VALUE!</v>
      </c>
      <c r="N2248" s="3" t="e">
        <f aca="false">IF(M2248&lt;&gt;"", L2248-M2248, "")</f>
        <v>#VALUE!</v>
      </c>
      <c r="P2248" s="9" t="e">
        <f aca="false">IF(ROW(E2248) - 1 &gt;= $P$1, IF(OFFSET(N2248, 1- $P$1, 0) &lt;&gt; "", SUM(N2248:N2248(N2248, 1 - $P$1, 0)) / $P$1, ""), "")</f>
        <v>#VALUE!</v>
      </c>
      <c r="Q2248" s="4" t="e">
        <f aca="true">IF(ROW(N2248) - 1 &gt;= $P$1,IF(OFFSET(P2248, -1, 0) = "", P2248, ((N2248 - Q2247) * $O$5) + Q2247), "")</f>
        <v>#VALUE!</v>
      </c>
      <c r="R2248" s="4" t="e">
        <f aca="false">IF(Q2248&lt;&gt;"", N2248 - Q2248, "")</f>
        <v>#VALUE!</v>
      </c>
    </row>
    <row collapsed="false" customFormat="false" customHeight="true" hidden="false" ht="14.4" outlineLevel="0" r="2249">
      <c r="A2249" s="5" t="n">
        <v>39821</v>
      </c>
      <c r="B2249" s="1" t="n">
        <v>90.43</v>
      </c>
      <c r="C2249" s="1" t="n">
        <v>93.15</v>
      </c>
      <c r="D2249" s="1" t="n">
        <v>90.04</v>
      </c>
      <c r="E2249" s="1" t="n">
        <v>92.7</v>
      </c>
      <c r="F2249" s="1" t="n">
        <v>23912000</v>
      </c>
      <c r="G2249" s="1" t="n">
        <v>92.3</v>
      </c>
      <c r="I2249" s="6" t="e">
        <f aca="false">IF(ROW(E2249) - 1 &gt;= $I$1,SUM(E2249:E2249(E2249,1 - $I$1, 0)) / $I$1,"")</f>
        <v>#VALUE!</v>
      </c>
      <c r="J2249" s="6" t="e">
        <f aca="false">IF(ROW(E2249) - 1 &gt;= $J$1,SUM(E2249:E2249(E2249,1 - $J$1, 0)) / $J$1,"")</f>
        <v>#VALUE!</v>
      </c>
      <c r="L2249" s="7" t="e">
        <f aca="true">IF(ROW(E2249) - 1 &gt;= $L$1,IF(OFFSET(I2249, -1, 0) = "", I2249, ((E2249 - L2248) * $K$4) + L2248), "")</f>
        <v>#VALUE!</v>
      </c>
      <c r="M2249" s="7" t="e">
        <f aca="true">IF(ROW(E2249) - 1 &gt;= $M$1,IF(OFFSET(J2249, -1, 0) = "", J2249, ((E2249 - M2248) * $K$6) + M2248), "")</f>
        <v>#VALUE!</v>
      </c>
      <c r="N2249" s="3" t="e">
        <f aca="false">IF(M2249&lt;&gt;"", L2249-M2249, "")</f>
        <v>#VALUE!</v>
      </c>
      <c r="P2249" s="9" t="e">
        <f aca="false">IF(ROW(E2249) - 1 &gt;= $P$1, IF(OFFSET(N2249, 1- $P$1, 0) &lt;&gt; "", SUM(N2249:N2249(N2249, 1 - $P$1, 0)) / $P$1, ""), "")</f>
        <v>#VALUE!</v>
      </c>
      <c r="Q2249" s="4" t="e">
        <f aca="true">IF(ROW(N2249) - 1 &gt;= $P$1,IF(OFFSET(P2249, -1, 0) = "", P2249, ((N2249 - Q2248) * $O$5) + Q2248), "")</f>
        <v>#VALUE!</v>
      </c>
      <c r="R2249" s="4" t="e">
        <f aca="false">IF(Q2249&lt;&gt;"", N2249 - Q2249, "")</f>
        <v>#VALUE!</v>
      </c>
    </row>
    <row collapsed="false" customFormat="false" customHeight="true" hidden="false" ht="14.4" outlineLevel="0" r="2250">
      <c r="A2250" s="5" t="n">
        <v>39822</v>
      </c>
      <c r="B2250" s="1" t="n">
        <v>93.21</v>
      </c>
      <c r="C2250" s="1" t="n">
        <v>93.38</v>
      </c>
      <c r="D2250" s="1" t="n">
        <v>90.14</v>
      </c>
      <c r="E2250" s="1" t="n">
        <v>90.58</v>
      </c>
      <c r="F2250" s="1" t="n">
        <v>19530200</v>
      </c>
      <c r="G2250" s="1" t="n">
        <v>90.19</v>
      </c>
      <c r="I2250" s="6" t="e">
        <f aca="false">IF(ROW(E2250) - 1 &gt;= $I$1,SUM(E2250:E2250(E2250,1 - $I$1, 0)) / $I$1,"")</f>
        <v>#VALUE!</v>
      </c>
      <c r="J2250" s="6" t="e">
        <f aca="false">IF(ROW(E2250) - 1 &gt;= $J$1,SUM(E2250:E2250(E2250,1 - $J$1, 0)) / $J$1,"")</f>
        <v>#VALUE!</v>
      </c>
      <c r="L2250" s="7" t="e">
        <f aca="true">IF(ROW(E2250) - 1 &gt;= $L$1,IF(OFFSET(I2250, -1, 0) = "", I2250, ((E2250 - L2249) * $K$4) + L2249), "")</f>
        <v>#VALUE!</v>
      </c>
      <c r="M2250" s="7" t="e">
        <f aca="true">IF(ROW(E2250) - 1 &gt;= $M$1,IF(OFFSET(J2250, -1, 0) = "", J2250, ((E2250 - M2249) * $K$6) + M2249), "")</f>
        <v>#VALUE!</v>
      </c>
      <c r="N2250" s="3" t="e">
        <f aca="false">IF(M2250&lt;&gt;"", L2250-M2250, "")</f>
        <v>#VALUE!</v>
      </c>
      <c r="P2250" s="9" t="e">
        <f aca="false">IF(ROW(E2250) - 1 &gt;= $P$1, IF(OFFSET(N2250, 1- $P$1, 0) &lt;&gt; "", SUM(N2250:N2250(N2250, 1 - $P$1, 0)) / $P$1, ""), "")</f>
        <v>#VALUE!</v>
      </c>
      <c r="Q2250" s="4" t="e">
        <f aca="true">IF(ROW(N2250) - 1 &gt;= $P$1,IF(OFFSET(P2250, -1, 0) = "", P2250, ((N2250 - Q2249) * $O$5) + Q2249), "")</f>
        <v>#VALUE!</v>
      </c>
      <c r="R2250" s="4" t="e">
        <f aca="false">IF(Q2250&lt;&gt;"", N2250 - Q2250, "")</f>
        <v>#VALUE!</v>
      </c>
    </row>
    <row collapsed="false" customFormat="false" customHeight="true" hidden="false" ht="14.4" outlineLevel="0" r="2251">
      <c r="A2251" s="5" t="n">
        <v>39825</v>
      </c>
      <c r="B2251" s="1" t="n">
        <v>90.46</v>
      </c>
      <c r="C2251" s="1" t="n">
        <v>90.99</v>
      </c>
      <c r="D2251" s="1" t="n">
        <v>87.55</v>
      </c>
      <c r="E2251" s="1" t="n">
        <v>88.66</v>
      </c>
      <c r="F2251" s="1" t="n">
        <v>22061300</v>
      </c>
      <c r="G2251" s="1" t="n">
        <v>88.28</v>
      </c>
      <c r="I2251" s="6" t="e">
        <f aca="false">IF(ROW(E2251) - 1 &gt;= $I$1,SUM(E2251:E2251(E2251,1 - $I$1, 0)) / $I$1,"")</f>
        <v>#VALUE!</v>
      </c>
      <c r="J2251" s="6" t="e">
        <f aca="false">IF(ROW(E2251) - 1 &gt;= $J$1,SUM(E2251:E2251(E2251,1 - $J$1, 0)) / $J$1,"")</f>
        <v>#VALUE!</v>
      </c>
      <c r="L2251" s="7" t="e">
        <f aca="true">IF(ROW(E2251) - 1 &gt;= $L$1,IF(OFFSET(I2251, -1, 0) = "", I2251, ((E2251 - L2250) * $K$4) + L2250), "")</f>
        <v>#VALUE!</v>
      </c>
      <c r="M2251" s="7" t="e">
        <f aca="true">IF(ROW(E2251) - 1 &gt;= $M$1,IF(OFFSET(J2251, -1, 0) = "", J2251, ((E2251 - M2250) * $K$6) + M2250), "")</f>
        <v>#VALUE!</v>
      </c>
      <c r="N2251" s="3" t="e">
        <f aca="false">IF(M2251&lt;&gt;"", L2251-M2251, "")</f>
        <v>#VALUE!</v>
      </c>
      <c r="P2251" s="9" t="e">
        <f aca="false">IF(ROW(E2251) - 1 &gt;= $P$1, IF(OFFSET(N2251, 1- $P$1, 0) &lt;&gt; "", SUM(N2251:N2251(N2251, 1 - $P$1, 0)) / $P$1, ""), "")</f>
        <v>#VALUE!</v>
      </c>
      <c r="Q2251" s="4" t="e">
        <f aca="true">IF(ROW(N2251) - 1 &gt;= $P$1,IF(OFFSET(P2251, -1, 0) = "", P2251, ((N2251 - Q2250) * $O$5) + Q2250), "")</f>
        <v>#VALUE!</v>
      </c>
      <c r="R2251" s="4" t="e">
        <f aca="false">IF(Q2251&lt;&gt;"", N2251 - Q2251, "")</f>
        <v>#VALUE!</v>
      </c>
    </row>
    <row collapsed="false" customFormat="false" customHeight="true" hidden="false" ht="14.4" outlineLevel="0" r="2252">
      <c r="A2252" s="5" t="n">
        <v>39826</v>
      </c>
      <c r="B2252" s="1" t="n">
        <v>88.24</v>
      </c>
      <c r="C2252" s="1" t="n">
        <v>89.74</v>
      </c>
      <c r="D2252" s="1" t="n">
        <v>86.35</v>
      </c>
      <c r="E2252" s="1" t="n">
        <v>87.71</v>
      </c>
      <c r="F2252" s="1" t="n">
        <v>28514200</v>
      </c>
      <c r="G2252" s="1" t="n">
        <v>87.34</v>
      </c>
      <c r="I2252" s="6" t="e">
        <f aca="false">IF(ROW(E2252) - 1 &gt;= $I$1,SUM(E2252:E2252(E2252,1 - $I$1, 0)) / $I$1,"")</f>
        <v>#VALUE!</v>
      </c>
      <c r="J2252" s="6" t="e">
        <f aca="false">IF(ROW(E2252) - 1 &gt;= $J$1,SUM(E2252:E2252(E2252,1 - $J$1, 0)) / $J$1,"")</f>
        <v>#VALUE!</v>
      </c>
      <c r="L2252" s="7" t="e">
        <f aca="true">IF(ROW(E2252) - 1 &gt;= $L$1,IF(OFFSET(I2252, -1, 0) = "", I2252, ((E2252 - L2251) * $K$4) + L2251), "")</f>
        <v>#VALUE!</v>
      </c>
      <c r="M2252" s="7" t="e">
        <f aca="true">IF(ROW(E2252) - 1 &gt;= $M$1,IF(OFFSET(J2252, -1, 0) = "", J2252, ((E2252 - M2251) * $K$6) + M2251), "")</f>
        <v>#VALUE!</v>
      </c>
      <c r="N2252" s="3" t="e">
        <f aca="false">IF(M2252&lt;&gt;"", L2252-M2252, "")</f>
        <v>#VALUE!</v>
      </c>
      <c r="P2252" s="9" t="e">
        <f aca="false">IF(ROW(E2252) - 1 &gt;= $P$1, IF(OFFSET(N2252, 1- $P$1, 0) &lt;&gt; "", SUM(N2252:N2252(N2252, 1 - $P$1, 0)) / $P$1, ""), "")</f>
        <v>#VALUE!</v>
      </c>
      <c r="Q2252" s="4" t="e">
        <f aca="true">IF(ROW(N2252) - 1 &gt;= $P$1,IF(OFFSET(P2252, -1, 0) = "", P2252, ((N2252 - Q2251) * $O$5) + Q2251), "")</f>
        <v>#VALUE!</v>
      </c>
      <c r="R2252" s="4" t="e">
        <f aca="false">IF(Q2252&lt;&gt;"", N2252 - Q2252, "")</f>
        <v>#VALUE!</v>
      </c>
    </row>
    <row collapsed="false" customFormat="false" customHeight="true" hidden="false" ht="14.4" outlineLevel="0" r="2253">
      <c r="A2253" s="5" t="n">
        <v>39827</v>
      </c>
      <c r="B2253" s="1" t="n">
        <v>86.24</v>
      </c>
      <c r="C2253" s="1" t="n">
        <v>87.25</v>
      </c>
      <c r="D2253" s="1" t="n">
        <v>84.72</v>
      </c>
      <c r="E2253" s="1" t="n">
        <v>85.33</v>
      </c>
      <c r="F2253" s="1" t="n">
        <v>36488000</v>
      </c>
      <c r="G2253" s="1" t="n">
        <v>84.97</v>
      </c>
      <c r="I2253" s="6" t="e">
        <f aca="false">IF(ROW(E2253) - 1 &gt;= $I$1,SUM(E2253:E2253(E2253,1 - $I$1, 0)) / $I$1,"")</f>
        <v>#VALUE!</v>
      </c>
      <c r="J2253" s="6" t="e">
        <f aca="false">IF(ROW(E2253) - 1 &gt;= $J$1,SUM(E2253:E2253(E2253,1 - $J$1, 0)) / $J$1,"")</f>
        <v>#VALUE!</v>
      </c>
      <c r="L2253" s="7" t="e">
        <f aca="true">IF(ROW(E2253) - 1 &gt;= $L$1,IF(OFFSET(I2253, -1, 0) = "", I2253, ((E2253 - L2252) * $K$4) + L2252), "")</f>
        <v>#VALUE!</v>
      </c>
      <c r="M2253" s="7" t="e">
        <f aca="true">IF(ROW(E2253) - 1 &gt;= $M$1,IF(OFFSET(J2253, -1, 0) = "", J2253, ((E2253 - M2252) * $K$6) + M2252), "")</f>
        <v>#VALUE!</v>
      </c>
      <c r="N2253" s="3" t="e">
        <f aca="false">IF(M2253&lt;&gt;"", L2253-M2253, "")</f>
        <v>#VALUE!</v>
      </c>
      <c r="P2253" s="9" t="e">
        <f aca="false">IF(ROW(E2253) - 1 &gt;= $P$1, IF(OFFSET(N2253, 1- $P$1, 0) &lt;&gt; "", SUM(N2253:N2253(N2253, 1 - $P$1, 0)) / $P$1, ""), "")</f>
        <v>#VALUE!</v>
      </c>
      <c r="Q2253" s="4" t="e">
        <f aca="true">IF(ROW(N2253) - 1 &gt;= $P$1,IF(OFFSET(P2253, -1, 0) = "", P2253, ((N2253 - Q2252) * $O$5) + Q2252), "")</f>
        <v>#VALUE!</v>
      </c>
      <c r="R2253" s="4" t="e">
        <f aca="false">IF(Q2253&lt;&gt;"", N2253 - Q2253, "")</f>
        <v>#VALUE!</v>
      </c>
    </row>
    <row collapsed="false" customFormat="false" customHeight="true" hidden="false" ht="14.4" outlineLevel="0" r="2254">
      <c r="A2254" s="5" t="n">
        <v>39828</v>
      </c>
      <c r="B2254" s="1" t="n">
        <v>80.57</v>
      </c>
      <c r="C2254" s="1" t="n">
        <v>84.12</v>
      </c>
      <c r="D2254" s="1" t="n">
        <v>80.05</v>
      </c>
      <c r="E2254" s="1" t="n">
        <v>83.38</v>
      </c>
      <c r="F2254" s="1" t="n">
        <v>65415500</v>
      </c>
      <c r="G2254" s="1" t="n">
        <v>83.02</v>
      </c>
      <c r="I2254" s="6" t="e">
        <f aca="false">IF(ROW(E2254) - 1 &gt;= $I$1,SUM(E2254:E2254(E2254,1 - $I$1, 0)) / $I$1,"")</f>
        <v>#VALUE!</v>
      </c>
      <c r="J2254" s="6" t="e">
        <f aca="false">IF(ROW(E2254) - 1 &gt;= $J$1,SUM(E2254:E2254(E2254,1 - $J$1, 0)) / $J$1,"")</f>
        <v>#VALUE!</v>
      </c>
      <c r="L2254" s="7" t="e">
        <f aca="true">IF(ROW(E2254) - 1 &gt;= $L$1,IF(OFFSET(I2254, -1, 0) = "", I2254, ((E2254 - L2253) * $K$4) + L2253), "")</f>
        <v>#VALUE!</v>
      </c>
      <c r="M2254" s="7" t="e">
        <f aca="true">IF(ROW(E2254) - 1 &gt;= $M$1,IF(OFFSET(J2254, -1, 0) = "", J2254, ((E2254 - M2253) * $K$6) + M2253), "")</f>
        <v>#VALUE!</v>
      </c>
      <c r="N2254" s="3" t="e">
        <f aca="false">IF(M2254&lt;&gt;"", L2254-M2254, "")</f>
        <v>#VALUE!</v>
      </c>
      <c r="P2254" s="9" t="e">
        <f aca="false">IF(ROW(E2254) - 1 &gt;= $P$1, IF(OFFSET(N2254, 1- $P$1, 0) &lt;&gt; "", SUM(N2254:N2254(N2254, 1 - $P$1, 0)) / $P$1, ""), "")</f>
        <v>#VALUE!</v>
      </c>
      <c r="Q2254" s="4" t="e">
        <f aca="true">IF(ROW(N2254) - 1 &gt;= $P$1,IF(OFFSET(P2254, -1, 0) = "", P2254, ((N2254 - Q2253) * $O$5) + Q2253), "")</f>
        <v>#VALUE!</v>
      </c>
      <c r="R2254" s="4" t="e">
        <f aca="false">IF(Q2254&lt;&gt;"", N2254 - Q2254, "")</f>
        <v>#VALUE!</v>
      </c>
    </row>
    <row collapsed="false" customFormat="false" customHeight="true" hidden="false" ht="14.4" outlineLevel="0" r="2255">
      <c r="A2255" s="5" t="n">
        <v>39829</v>
      </c>
      <c r="B2255" s="1" t="n">
        <v>84.3</v>
      </c>
      <c r="C2255" s="1" t="n">
        <v>84.38</v>
      </c>
      <c r="D2255" s="1" t="n">
        <v>80.4</v>
      </c>
      <c r="E2255" s="1" t="n">
        <v>82.33</v>
      </c>
      <c r="F2255" s="1" t="n">
        <v>37415200</v>
      </c>
      <c r="G2255" s="1" t="n">
        <v>81.98</v>
      </c>
      <c r="I2255" s="6" t="e">
        <f aca="false">IF(ROW(E2255) - 1 &gt;= $I$1,SUM(E2255:E2255(E2255,1 - $I$1, 0)) / $I$1,"")</f>
        <v>#VALUE!</v>
      </c>
      <c r="J2255" s="6" t="e">
        <f aca="false">IF(ROW(E2255) - 1 &gt;= $J$1,SUM(E2255:E2255(E2255,1 - $J$1, 0)) / $J$1,"")</f>
        <v>#VALUE!</v>
      </c>
      <c r="L2255" s="7" t="e">
        <f aca="true">IF(ROW(E2255) - 1 &gt;= $L$1,IF(OFFSET(I2255, -1, 0) = "", I2255, ((E2255 - L2254) * $K$4) + L2254), "")</f>
        <v>#VALUE!</v>
      </c>
      <c r="M2255" s="7" t="e">
        <f aca="true">IF(ROW(E2255) - 1 &gt;= $M$1,IF(OFFSET(J2255, -1, 0) = "", J2255, ((E2255 - M2254) * $K$6) + M2254), "")</f>
        <v>#VALUE!</v>
      </c>
      <c r="N2255" s="3" t="e">
        <f aca="false">IF(M2255&lt;&gt;"", L2255-M2255, "")</f>
        <v>#VALUE!</v>
      </c>
      <c r="P2255" s="9" t="e">
        <f aca="false">IF(ROW(E2255) - 1 &gt;= $P$1, IF(OFFSET(N2255, 1- $P$1, 0) &lt;&gt; "", SUM(N2255:N2255(N2255, 1 - $P$1, 0)) / $P$1, ""), "")</f>
        <v>#VALUE!</v>
      </c>
      <c r="Q2255" s="4" t="e">
        <f aca="true">IF(ROW(N2255) - 1 &gt;= $P$1,IF(OFFSET(P2255, -1, 0) = "", P2255, ((N2255 - Q2254) * $O$5) + Q2254), "")</f>
        <v>#VALUE!</v>
      </c>
      <c r="R2255" s="4" t="e">
        <f aca="false">IF(Q2255&lt;&gt;"", N2255 - Q2255, "")</f>
        <v>#VALUE!</v>
      </c>
    </row>
    <row collapsed="false" customFormat="false" customHeight="true" hidden="false" ht="14.4" outlineLevel="0" r="2256">
      <c r="A2256" s="5" t="n">
        <v>39833</v>
      </c>
      <c r="B2256" s="1" t="n">
        <v>81.93</v>
      </c>
      <c r="C2256" s="1" t="n">
        <v>82</v>
      </c>
      <c r="D2256" s="1" t="n">
        <v>78.2</v>
      </c>
      <c r="E2256" s="1" t="n">
        <v>78.2</v>
      </c>
      <c r="F2256" s="1" t="n">
        <v>32854100</v>
      </c>
      <c r="G2256" s="1" t="n">
        <v>77.87</v>
      </c>
      <c r="I2256" s="6" t="e">
        <f aca="false">IF(ROW(E2256) - 1 &gt;= $I$1,SUM(E2256:E2256(E2256,1 - $I$1, 0)) / $I$1,"")</f>
        <v>#VALUE!</v>
      </c>
      <c r="J2256" s="6" t="e">
        <f aca="false">IF(ROW(E2256) - 1 &gt;= $J$1,SUM(E2256:E2256(E2256,1 - $J$1, 0)) / $J$1,"")</f>
        <v>#VALUE!</v>
      </c>
      <c r="L2256" s="7" t="e">
        <f aca="true">IF(ROW(E2256) - 1 &gt;= $L$1,IF(OFFSET(I2256, -1, 0) = "", I2256, ((E2256 - L2255) * $K$4) + L2255), "")</f>
        <v>#VALUE!</v>
      </c>
      <c r="M2256" s="7" t="e">
        <f aca="true">IF(ROW(E2256) - 1 &gt;= $M$1,IF(OFFSET(J2256, -1, 0) = "", J2256, ((E2256 - M2255) * $K$6) + M2255), "")</f>
        <v>#VALUE!</v>
      </c>
      <c r="N2256" s="3" t="e">
        <f aca="false">IF(M2256&lt;&gt;"", L2256-M2256, "")</f>
        <v>#VALUE!</v>
      </c>
      <c r="P2256" s="9" t="e">
        <f aca="false">IF(ROW(E2256) - 1 &gt;= $P$1, IF(OFFSET(N2256, 1- $P$1, 0) &lt;&gt; "", SUM(N2256:N2256(N2256, 1 - $P$1, 0)) / $P$1, ""), "")</f>
        <v>#VALUE!</v>
      </c>
      <c r="Q2256" s="4" t="e">
        <f aca="true">IF(ROW(N2256) - 1 &gt;= $P$1,IF(OFFSET(P2256, -1, 0) = "", P2256, ((N2256 - Q2255) * $O$5) + Q2255), "")</f>
        <v>#VALUE!</v>
      </c>
      <c r="R2256" s="4" t="e">
        <f aca="false">IF(Q2256&lt;&gt;"", N2256 - Q2256, "")</f>
        <v>#VALUE!</v>
      </c>
    </row>
    <row collapsed="false" customFormat="false" customHeight="true" hidden="false" ht="14.4" outlineLevel="0" r="2257">
      <c r="A2257" s="5" t="n">
        <v>39834</v>
      </c>
      <c r="B2257" s="1" t="n">
        <v>79.39</v>
      </c>
      <c r="C2257" s="1" t="n">
        <v>82.88</v>
      </c>
      <c r="D2257" s="1" t="n">
        <v>79.31</v>
      </c>
      <c r="E2257" s="1" t="n">
        <v>82.83</v>
      </c>
      <c r="F2257" s="1" t="n">
        <v>38902500</v>
      </c>
      <c r="G2257" s="1" t="n">
        <v>82.48</v>
      </c>
      <c r="I2257" s="6" t="e">
        <f aca="false">IF(ROW(E2257) - 1 &gt;= $I$1,SUM(E2257:E2257(E2257,1 - $I$1, 0)) / $I$1,"")</f>
        <v>#VALUE!</v>
      </c>
      <c r="J2257" s="6" t="e">
        <f aca="false">IF(ROW(E2257) - 1 &gt;= $J$1,SUM(E2257:E2257(E2257,1 - $J$1, 0)) / $J$1,"")</f>
        <v>#VALUE!</v>
      </c>
      <c r="L2257" s="7" t="e">
        <f aca="true">IF(ROW(E2257) - 1 &gt;= $L$1,IF(OFFSET(I2257, -1, 0) = "", I2257, ((E2257 - L2256) * $K$4) + L2256), "")</f>
        <v>#VALUE!</v>
      </c>
      <c r="M2257" s="7" t="e">
        <f aca="true">IF(ROW(E2257) - 1 &gt;= $M$1,IF(OFFSET(J2257, -1, 0) = "", J2257, ((E2257 - M2256) * $K$6) + M2256), "")</f>
        <v>#VALUE!</v>
      </c>
      <c r="N2257" s="3" t="e">
        <f aca="false">IF(M2257&lt;&gt;"", L2257-M2257, "")</f>
        <v>#VALUE!</v>
      </c>
      <c r="P2257" s="9" t="e">
        <f aca="false">IF(ROW(E2257) - 1 &gt;= $P$1, IF(OFFSET(N2257, 1- $P$1, 0) &lt;&gt; "", SUM(N2257:N2257(N2257, 1 - $P$1, 0)) / $P$1, ""), "")</f>
        <v>#VALUE!</v>
      </c>
      <c r="Q2257" s="4" t="e">
        <f aca="true">IF(ROW(N2257) - 1 &gt;= $P$1,IF(OFFSET(P2257, -1, 0) = "", P2257, ((N2257 - Q2256) * $O$5) + Q2256), "")</f>
        <v>#VALUE!</v>
      </c>
      <c r="R2257" s="4" t="e">
        <f aca="false">IF(Q2257&lt;&gt;"", N2257 - Q2257, "")</f>
        <v>#VALUE!</v>
      </c>
    </row>
    <row collapsed="false" customFormat="false" customHeight="true" hidden="false" ht="14.4" outlineLevel="0" r="2258">
      <c r="A2258" s="5" t="n">
        <v>39835</v>
      </c>
      <c r="B2258" s="1" t="n">
        <v>88.04</v>
      </c>
      <c r="C2258" s="1" t="n">
        <v>90</v>
      </c>
      <c r="D2258" s="1" t="n">
        <v>85.82</v>
      </c>
      <c r="E2258" s="1" t="n">
        <v>88.36</v>
      </c>
      <c r="F2258" s="1" t="n">
        <v>50340300</v>
      </c>
      <c r="G2258" s="1" t="n">
        <v>87.98</v>
      </c>
      <c r="I2258" s="6" t="e">
        <f aca="false">IF(ROW(E2258) - 1 &gt;= $I$1,SUM(E2258:E2258(E2258,1 - $I$1, 0)) / $I$1,"")</f>
        <v>#VALUE!</v>
      </c>
      <c r="J2258" s="6" t="e">
        <f aca="false">IF(ROW(E2258) - 1 &gt;= $J$1,SUM(E2258:E2258(E2258,1 - $J$1, 0)) / $J$1,"")</f>
        <v>#VALUE!</v>
      </c>
      <c r="L2258" s="7" t="e">
        <f aca="true">IF(ROW(E2258) - 1 &gt;= $L$1,IF(OFFSET(I2258, -1, 0) = "", I2258, ((E2258 - L2257) * $K$4) + L2257), "")</f>
        <v>#VALUE!</v>
      </c>
      <c r="M2258" s="7" t="e">
        <f aca="true">IF(ROW(E2258) - 1 &gt;= $M$1,IF(OFFSET(J2258, -1, 0) = "", J2258, ((E2258 - M2257) * $K$6) + M2257), "")</f>
        <v>#VALUE!</v>
      </c>
      <c r="N2258" s="3" t="e">
        <f aca="false">IF(M2258&lt;&gt;"", L2258-M2258, "")</f>
        <v>#VALUE!</v>
      </c>
      <c r="P2258" s="9" t="e">
        <f aca="false">IF(ROW(E2258) - 1 &gt;= $P$1, IF(OFFSET(N2258, 1- $P$1, 0) &lt;&gt; "", SUM(N2258:N2258(N2258, 1 - $P$1, 0)) / $P$1, ""), "")</f>
        <v>#VALUE!</v>
      </c>
      <c r="Q2258" s="4" t="e">
        <f aca="true">IF(ROW(N2258) - 1 &gt;= $P$1,IF(OFFSET(P2258, -1, 0) = "", P2258, ((N2258 - Q2257) * $O$5) + Q2257), "")</f>
        <v>#VALUE!</v>
      </c>
      <c r="R2258" s="4" t="e">
        <f aca="false">IF(Q2258&lt;&gt;"", N2258 - Q2258, "")</f>
        <v>#VALUE!</v>
      </c>
    </row>
    <row collapsed="false" customFormat="false" customHeight="true" hidden="false" ht="14.4" outlineLevel="0" r="2259">
      <c r="A2259" s="5" t="n">
        <v>39836</v>
      </c>
      <c r="B2259" s="1" t="n">
        <v>86.82</v>
      </c>
      <c r="C2259" s="1" t="n">
        <v>89.87</v>
      </c>
      <c r="D2259" s="1" t="n">
        <v>86.5</v>
      </c>
      <c r="E2259" s="1" t="n">
        <v>88.36</v>
      </c>
      <c r="F2259" s="1" t="n">
        <v>27277500</v>
      </c>
      <c r="G2259" s="1" t="n">
        <v>87.98</v>
      </c>
      <c r="I2259" s="6" t="e">
        <f aca="false">IF(ROW(E2259) - 1 &gt;= $I$1,SUM(E2259:E2259(E2259,1 - $I$1, 0)) / $I$1,"")</f>
        <v>#VALUE!</v>
      </c>
      <c r="J2259" s="6" t="e">
        <f aca="false">IF(ROW(E2259) - 1 &gt;= $J$1,SUM(E2259:E2259(E2259,1 - $J$1, 0)) / $J$1,"")</f>
        <v>#VALUE!</v>
      </c>
      <c r="L2259" s="7" t="e">
        <f aca="true">IF(ROW(E2259) - 1 &gt;= $L$1,IF(OFFSET(I2259, -1, 0) = "", I2259, ((E2259 - L2258) * $K$4) + L2258), "")</f>
        <v>#VALUE!</v>
      </c>
      <c r="M2259" s="7" t="e">
        <f aca="true">IF(ROW(E2259) - 1 &gt;= $M$1,IF(OFFSET(J2259, -1, 0) = "", J2259, ((E2259 - M2258) * $K$6) + M2258), "")</f>
        <v>#VALUE!</v>
      </c>
      <c r="N2259" s="3" t="e">
        <f aca="false">IF(M2259&lt;&gt;"", L2259-M2259, "")</f>
        <v>#VALUE!</v>
      </c>
      <c r="P2259" s="9" t="e">
        <f aca="false">IF(ROW(E2259) - 1 &gt;= $P$1, IF(OFFSET(N2259, 1- $P$1, 0) &lt;&gt; "", SUM(N2259:N2259(N2259, 1 - $P$1, 0)) / $P$1, ""), "")</f>
        <v>#VALUE!</v>
      </c>
      <c r="Q2259" s="4" t="e">
        <f aca="true">IF(ROW(N2259) - 1 &gt;= $P$1,IF(OFFSET(P2259, -1, 0) = "", P2259, ((N2259 - Q2258) * $O$5) + Q2258), "")</f>
        <v>#VALUE!</v>
      </c>
      <c r="R2259" s="4" t="e">
        <f aca="false">IF(Q2259&lt;&gt;"", N2259 - Q2259, "")</f>
        <v>#VALUE!</v>
      </c>
    </row>
    <row collapsed="false" customFormat="false" customHeight="true" hidden="false" ht="14.4" outlineLevel="0" r="2260">
      <c r="A2260" s="5" t="n">
        <v>39839</v>
      </c>
      <c r="B2260" s="1" t="n">
        <v>88.86</v>
      </c>
      <c r="C2260" s="1" t="n">
        <v>90.97</v>
      </c>
      <c r="D2260" s="1" t="n">
        <v>88.3</v>
      </c>
      <c r="E2260" s="1" t="n">
        <v>89.64</v>
      </c>
      <c r="F2260" s="1" t="n">
        <v>24722800</v>
      </c>
      <c r="G2260" s="1" t="n">
        <v>89.26</v>
      </c>
      <c r="I2260" s="6" t="e">
        <f aca="false">IF(ROW(E2260) - 1 &gt;= $I$1,SUM(E2260:E2260(E2260,1 - $I$1, 0)) / $I$1,"")</f>
        <v>#VALUE!</v>
      </c>
      <c r="J2260" s="6" t="e">
        <f aca="false">IF(ROW(E2260) - 1 &gt;= $J$1,SUM(E2260:E2260(E2260,1 - $J$1, 0)) / $J$1,"")</f>
        <v>#VALUE!</v>
      </c>
      <c r="L2260" s="7" t="e">
        <f aca="true">IF(ROW(E2260) - 1 &gt;= $L$1,IF(OFFSET(I2260, -1, 0) = "", I2260, ((E2260 - L2259) * $K$4) + L2259), "")</f>
        <v>#VALUE!</v>
      </c>
      <c r="M2260" s="7" t="e">
        <f aca="true">IF(ROW(E2260) - 1 &gt;= $M$1,IF(OFFSET(J2260, -1, 0) = "", J2260, ((E2260 - M2259) * $K$6) + M2259), "")</f>
        <v>#VALUE!</v>
      </c>
      <c r="N2260" s="3" t="e">
        <f aca="false">IF(M2260&lt;&gt;"", L2260-M2260, "")</f>
        <v>#VALUE!</v>
      </c>
      <c r="P2260" s="9" t="e">
        <f aca="false">IF(ROW(E2260) - 1 &gt;= $P$1, IF(OFFSET(N2260, 1- $P$1, 0) &lt;&gt; "", SUM(N2260:N2260(N2260, 1 - $P$1, 0)) / $P$1, ""), "")</f>
        <v>#VALUE!</v>
      </c>
      <c r="Q2260" s="4" t="e">
        <f aca="true">IF(ROW(N2260) - 1 &gt;= $P$1,IF(OFFSET(P2260, -1, 0) = "", P2260, ((N2260 - Q2259) * $O$5) + Q2259), "")</f>
        <v>#VALUE!</v>
      </c>
      <c r="R2260" s="4" t="e">
        <f aca="false">IF(Q2260&lt;&gt;"", N2260 - Q2260, "")</f>
        <v>#VALUE!</v>
      </c>
    </row>
    <row collapsed="false" customFormat="false" customHeight="true" hidden="false" ht="14.4" outlineLevel="0" r="2261">
      <c r="A2261" s="5" t="n">
        <v>39840</v>
      </c>
      <c r="B2261" s="1" t="n">
        <v>90.19</v>
      </c>
      <c r="C2261" s="1" t="n">
        <v>91.55</v>
      </c>
      <c r="D2261" s="1" t="n">
        <v>89.74</v>
      </c>
      <c r="E2261" s="1" t="n">
        <v>90.73</v>
      </c>
      <c r="F2261" s="1" t="n">
        <v>22072800</v>
      </c>
      <c r="G2261" s="1" t="n">
        <v>90.34</v>
      </c>
      <c r="I2261" s="6" t="e">
        <f aca="false">IF(ROW(E2261) - 1 &gt;= $I$1,SUM(E2261:E2261(E2261,1 - $I$1, 0)) / $I$1,"")</f>
        <v>#VALUE!</v>
      </c>
      <c r="J2261" s="6" t="e">
        <f aca="false">IF(ROW(E2261) - 1 &gt;= $J$1,SUM(E2261:E2261(E2261,1 - $J$1, 0)) / $J$1,"")</f>
        <v>#VALUE!</v>
      </c>
      <c r="L2261" s="7" t="e">
        <f aca="true">IF(ROW(E2261) - 1 &gt;= $L$1,IF(OFFSET(I2261, -1, 0) = "", I2261, ((E2261 - L2260) * $K$4) + L2260), "")</f>
        <v>#VALUE!</v>
      </c>
      <c r="M2261" s="7" t="e">
        <f aca="true">IF(ROW(E2261) - 1 &gt;= $M$1,IF(OFFSET(J2261, -1, 0) = "", J2261, ((E2261 - M2260) * $K$6) + M2260), "")</f>
        <v>#VALUE!</v>
      </c>
      <c r="N2261" s="3" t="e">
        <f aca="false">IF(M2261&lt;&gt;"", L2261-M2261, "")</f>
        <v>#VALUE!</v>
      </c>
      <c r="P2261" s="9" t="e">
        <f aca="false">IF(ROW(E2261) - 1 &gt;= $P$1, IF(OFFSET(N2261, 1- $P$1, 0) &lt;&gt; "", SUM(N2261:N2261(N2261, 1 - $P$1, 0)) / $P$1, ""), "")</f>
        <v>#VALUE!</v>
      </c>
      <c r="Q2261" s="4" t="e">
        <f aca="true">IF(ROW(N2261) - 1 &gt;= $P$1,IF(OFFSET(P2261, -1, 0) = "", P2261, ((N2261 - Q2260) * $O$5) + Q2260), "")</f>
        <v>#VALUE!</v>
      </c>
      <c r="R2261" s="4" t="e">
        <f aca="false">IF(Q2261&lt;&gt;"", N2261 - Q2261, "")</f>
        <v>#VALUE!</v>
      </c>
    </row>
    <row collapsed="false" customFormat="false" customHeight="true" hidden="false" ht="14.4" outlineLevel="0" r="2262">
      <c r="A2262" s="5" t="n">
        <v>39841</v>
      </c>
      <c r="B2262" s="1" t="n">
        <v>92.12</v>
      </c>
      <c r="C2262" s="1" t="n">
        <v>95</v>
      </c>
      <c r="D2262" s="1" t="n">
        <v>91.5</v>
      </c>
      <c r="E2262" s="1" t="n">
        <v>94.2</v>
      </c>
      <c r="F2262" s="1" t="n">
        <v>30764500</v>
      </c>
      <c r="G2262" s="1" t="n">
        <v>93.8</v>
      </c>
      <c r="I2262" s="6" t="e">
        <f aca="false">IF(ROW(E2262) - 1 &gt;= $I$1,SUM(E2262:E2262(E2262,1 - $I$1, 0)) / $I$1,"")</f>
        <v>#VALUE!</v>
      </c>
      <c r="J2262" s="6" t="e">
        <f aca="false">IF(ROW(E2262) - 1 &gt;= $J$1,SUM(E2262:E2262(E2262,1 - $J$1, 0)) / $J$1,"")</f>
        <v>#VALUE!</v>
      </c>
      <c r="L2262" s="7" t="e">
        <f aca="true">IF(ROW(E2262) - 1 &gt;= $L$1,IF(OFFSET(I2262, -1, 0) = "", I2262, ((E2262 - L2261) * $K$4) + L2261), "")</f>
        <v>#VALUE!</v>
      </c>
      <c r="M2262" s="7" t="e">
        <f aca="true">IF(ROW(E2262) - 1 &gt;= $M$1,IF(OFFSET(J2262, -1, 0) = "", J2262, ((E2262 - M2261) * $K$6) + M2261), "")</f>
        <v>#VALUE!</v>
      </c>
      <c r="N2262" s="3" t="e">
        <f aca="false">IF(M2262&lt;&gt;"", L2262-M2262, "")</f>
        <v>#VALUE!</v>
      </c>
      <c r="P2262" s="9" t="e">
        <f aca="false">IF(ROW(E2262) - 1 &gt;= $P$1, IF(OFFSET(N2262, 1- $P$1, 0) &lt;&gt; "", SUM(N2262:N2262(N2262, 1 - $P$1, 0)) / $P$1, ""), "")</f>
        <v>#VALUE!</v>
      </c>
      <c r="Q2262" s="4" t="e">
        <f aca="true">IF(ROW(N2262) - 1 &gt;= $P$1,IF(OFFSET(P2262, -1, 0) = "", P2262, ((N2262 - Q2261) * $O$5) + Q2261), "")</f>
        <v>#VALUE!</v>
      </c>
      <c r="R2262" s="4" t="e">
        <f aca="false">IF(Q2262&lt;&gt;"", N2262 - Q2262, "")</f>
        <v>#VALUE!</v>
      </c>
    </row>
    <row collapsed="false" customFormat="false" customHeight="true" hidden="false" ht="14.4" outlineLevel="0" r="2263">
      <c r="A2263" s="5" t="n">
        <v>39842</v>
      </c>
      <c r="B2263" s="1" t="n">
        <v>93.09</v>
      </c>
      <c r="C2263" s="1" t="n">
        <v>94.34</v>
      </c>
      <c r="D2263" s="1" t="n">
        <v>92.6</v>
      </c>
      <c r="E2263" s="1" t="n">
        <v>93</v>
      </c>
      <c r="F2263" s="1" t="n">
        <v>21168900</v>
      </c>
      <c r="G2263" s="1" t="n">
        <v>92.6</v>
      </c>
      <c r="I2263" s="6" t="e">
        <f aca="false">IF(ROW(E2263) - 1 &gt;= $I$1,SUM(E2263:E2263(E2263,1 - $I$1, 0)) / $I$1,"")</f>
        <v>#VALUE!</v>
      </c>
      <c r="J2263" s="6" t="e">
        <f aca="false">IF(ROW(E2263) - 1 &gt;= $J$1,SUM(E2263:E2263(E2263,1 - $J$1, 0)) / $J$1,"")</f>
        <v>#VALUE!</v>
      </c>
      <c r="L2263" s="7" t="e">
        <f aca="true">IF(ROW(E2263) - 1 &gt;= $L$1,IF(OFFSET(I2263, -1, 0) = "", I2263, ((E2263 - L2262) * $K$4) + L2262), "")</f>
        <v>#VALUE!</v>
      </c>
      <c r="M2263" s="7" t="e">
        <f aca="true">IF(ROW(E2263) - 1 &gt;= $M$1,IF(OFFSET(J2263, -1, 0) = "", J2263, ((E2263 - M2262) * $K$6) + M2262), "")</f>
        <v>#VALUE!</v>
      </c>
      <c r="N2263" s="3" t="e">
        <f aca="false">IF(M2263&lt;&gt;"", L2263-M2263, "")</f>
        <v>#VALUE!</v>
      </c>
      <c r="P2263" s="9" t="e">
        <f aca="false">IF(ROW(E2263) - 1 &gt;= $P$1, IF(OFFSET(N2263, 1- $P$1, 0) &lt;&gt; "", SUM(N2263:N2263(N2263, 1 - $P$1, 0)) / $P$1, ""), "")</f>
        <v>#VALUE!</v>
      </c>
      <c r="Q2263" s="4" t="e">
        <f aca="true">IF(ROW(N2263) - 1 &gt;= $P$1,IF(OFFSET(P2263, -1, 0) = "", P2263, ((N2263 - Q2262) * $O$5) + Q2262), "")</f>
        <v>#VALUE!</v>
      </c>
      <c r="R2263" s="4" t="e">
        <f aca="false">IF(Q2263&lt;&gt;"", N2263 - Q2263, "")</f>
        <v>#VALUE!</v>
      </c>
    </row>
    <row collapsed="false" customFormat="false" customHeight="true" hidden="false" ht="14.4" outlineLevel="0" r="2264">
      <c r="A2264" s="5" t="n">
        <v>39843</v>
      </c>
      <c r="B2264" s="1" t="n">
        <v>92.6</v>
      </c>
      <c r="C2264" s="1" t="n">
        <v>93.62</v>
      </c>
      <c r="D2264" s="1" t="n">
        <v>90.01</v>
      </c>
      <c r="E2264" s="1" t="n">
        <v>90.13</v>
      </c>
      <c r="F2264" s="1" t="n">
        <v>23267100</v>
      </c>
      <c r="G2264" s="1" t="n">
        <v>89.74</v>
      </c>
      <c r="I2264" s="6" t="e">
        <f aca="false">IF(ROW(E2264) - 1 &gt;= $I$1,SUM(E2264:E2264(E2264,1 - $I$1, 0)) / $I$1,"")</f>
        <v>#VALUE!</v>
      </c>
      <c r="J2264" s="6" t="e">
        <f aca="false">IF(ROW(E2264) - 1 &gt;= $J$1,SUM(E2264:E2264(E2264,1 - $J$1, 0)) / $J$1,"")</f>
        <v>#VALUE!</v>
      </c>
      <c r="L2264" s="7" t="e">
        <f aca="true">IF(ROW(E2264) - 1 &gt;= $L$1,IF(OFFSET(I2264, -1, 0) = "", I2264, ((E2264 - L2263) * $K$4) + L2263), "")</f>
        <v>#VALUE!</v>
      </c>
      <c r="M2264" s="7" t="e">
        <f aca="true">IF(ROW(E2264) - 1 &gt;= $M$1,IF(OFFSET(J2264, -1, 0) = "", J2264, ((E2264 - M2263) * $K$6) + M2263), "")</f>
        <v>#VALUE!</v>
      </c>
      <c r="N2264" s="3" t="e">
        <f aca="false">IF(M2264&lt;&gt;"", L2264-M2264, "")</f>
        <v>#VALUE!</v>
      </c>
      <c r="P2264" s="9" t="e">
        <f aca="false">IF(ROW(E2264) - 1 &gt;= $P$1, IF(OFFSET(N2264, 1- $P$1, 0) &lt;&gt; "", SUM(N2264:N2264(N2264, 1 - $P$1, 0)) / $P$1, ""), "")</f>
        <v>#VALUE!</v>
      </c>
      <c r="Q2264" s="4" t="e">
        <f aca="true">IF(ROW(N2264) - 1 &gt;= $P$1,IF(OFFSET(P2264, -1, 0) = "", P2264, ((N2264 - Q2263) * $O$5) + Q2263), "")</f>
        <v>#VALUE!</v>
      </c>
      <c r="R2264" s="4" t="e">
        <f aca="false">IF(Q2264&lt;&gt;"", N2264 - Q2264, "")</f>
        <v>#VALUE!</v>
      </c>
    </row>
    <row collapsed="false" customFormat="false" customHeight="true" hidden="false" ht="14.4" outlineLevel="0" r="2265">
      <c r="A2265" s="5" t="n">
        <v>39846</v>
      </c>
      <c r="B2265" s="1" t="n">
        <v>89.1</v>
      </c>
      <c r="C2265" s="1" t="n">
        <v>92</v>
      </c>
      <c r="D2265" s="1" t="n">
        <v>88.9</v>
      </c>
      <c r="E2265" s="1" t="n">
        <v>91.51</v>
      </c>
      <c r="F2265" s="1" t="n">
        <v>19937400</v>
      </c>
      <c r="G2265" s="1" t="n">
        <v>91.12</v>
      </c>
      <c r="I2265" s="6" t="e">
        <f aca="false">IF(ROW(E2265) - 1 &gt;= $I$1,SUM(E2265:E2265(E2265,1 - $I$1, 0)) / $I$1,"")</f>
        <v>#VALUE!</v>
      </c>
      <c r="J2265" s="6" t="e">
        <f aca="false">IF(ROW(E2265) - 1 &gt;= $J$1,SUM(E2265:E2265(E2265,1 - $J$1, 0)) / $J$1,"")</f>
        <v>#VALUE!</v>
      </c>
      <c r="L2265" s="7" t="e">
        <f aca="true">IF(ROW(E2265) - 1 &gt;= $L$1,IF(OFFSET(I2265, -1, 0) = "", I2265, ((E2265 - L2264) * $K$4) + L2264), "")</f>
        <v>#VALUE!</v>
      </c>
      <c r="M2265" s="7" t="e">
        <f aca="true">IF(ROW(E2265) - 1 &gt;= $M$1,IF(OFFSET(J2265, -1, 0) = "", J2265, ((E2265 - M2264) * $K$6) + M2264), "")</f>
        <v>#VALUE!</v>
      </c>
      <c r="N2265" s="3" t="e">
        <f aca="false">IF(M2265&lt;&gt;"", L2265-M2265, "")</f>
        <v>#VALUE!</v>
      </c>
      <c r="P2265" s="9" t="e">
        <f aca="false">IF(ROW(E2265) - 1 &gt;= $P$1, IF(OFFSET(N2265, 1- $P$1, 0) &lt;&gt; "", SUM(N2265:N2265(N2265, 1 - $P$1, 0)) / $P$1, ""), "")</f>
        <v>#VALUE!</v>
      </c>
      <c r="Q2265" s="4" t="e">
        <f aca="true">IF(ROW(N2265) - 1 &gt;= $P$1,IF(OFFSET(P2265, -1, 0) = "", P2265, ((N2265 - Q2264) * $O$5) + Q2264), "")</f>
        <v>#VALUE!</v>
      </c>
      <c r="R2265" s="4" t="e">
        <f aca="false">IF(Q2265&lt;&gt;"", N2265 - Q2265, "")</f>
        <v>#VALUE!</v>
      </c>
    </row>
    <row collapsed="false" customFormat="false" customHeight="true" hidden="false" ht="14.4" outlineLevel="0" r="2266">
      <c r="A2266" s="5" t="n">
        <v>39847</v>
      </c>
      <c r="B2266" s="1" t="n">
        <v>91.92</v>
      </c>
      <c r="C2266" s="1" t="n">
        <v>93.38</v>
      </c>
      <c r="D2266" s="1" t="n">
        <v>90.28</v>
      </c>
      <c r="E2266" s="1" t="n">
        <v>92.98</v>
      </c>
      <c r="F2266" s="1" t="n">
        <v>21403900</v>
      </c>
      <c r="G2266" s="1" t="n">
        <v>92.58</v>
      </c>
      <c r="I2266" s="6" t="e">
        <f aca="false">IF(ROW(E2266) - 1 &gt;= $I$1,SUM(E2266:E2266(E2266,1 - $I$1, 0)) / $I$1,"")</f>
        <v>#VALUE!</v>
      </c>
      <c r="J2266" s="6" t="e">
        <f aca="false">IF(ROW(E2266) - 1 &gt;= $J$1,SUM(E2266:E2266(E2266,1 - $J$1, 0)) / $J$1,"")</f>
        <v>#VALUE!</v>
      </c>
      <c r="L2266" s="7" t="e">
        <f aca="true">IF(ROW(E2266) - 1 &gt;= $L$1,IF(OFFSET(I2266, -1, 0) = "", I2266, ((E2266 - L2265) * $K$4) + L2265), "")</f>
        <v>#VALUE!</v>
      </c>
      <c r="M2266" s="7" t="e">
        <f aca="true">IF(ROW(E2266) - 1 &gt;= $M$1,IF(OFFSET(J2266, -1, 0) = "", J2266, ((E2266 - M2265) * $K$6) + M2265), "")</f>
        <v>#VALUE!</v>
      </c>
      <c r="N2266" s="3" t="e">
        <f aca="false">IF(M2266&lt;&gt;"", L2266-M2266, "")</f>
        <v>#VALUE!</v>
      </c>
      <c r="P2266" s="9" t="e">
        <f aca="false">IF(ROW(E2266) - 1 &gt;= $P$1, IF(OFFSET(N2266, 1- $P$1, 0) &lt;&gt; "", SUM(N2266:N2266(N2266, 1 - $P$1, 0)) / $P$1, ""), "")</f>
        <v>#VALUE!</v>
      </c>
      <c r="Q2266" s="4" t="e">
        <f aca="true">IF(ROW(N2266) - 1 &gt;= $P$1,IF(OFFSET(P2266, -1, 0) = "", P2266, ((N2266 - Q2265) * $O$5) + Q2265), "")</f>
        <v>#VALUE!</v>
      </c>
      <c r="R2266" s="4" t="e">
        <f aca="false">IF(Q2266&lt;&gt;"", N2266 - Q2266, "")</f>
        <v>#VALUE!</v>
      </c>
    </row>
    <row collapsed="false" customFormat="false" customHeight="true" hidden="false" ht="14.4" outlineLevel="0" r="2267">
      <c r="A2267" s="5" t="n">
        <v>39848</v>
      </c>
      <c r="B2267" s="1" t="n">
        <v>93.22</v>
      </c>
      <c r="C2267" s="1" t="n">
        <v>96.25</v>
      </c>
      <c r="D2267" s="1" t="n">
        <v>93.1</v>
      </c>
      <c r="E2267" s="1" t="n">
        <v>93.55</v>
      </c>
      <c r="F2267" s="1" t="n">
        <v>28872200</v>
      </c>
      <c r="G2267" s="1" t="n">
        <v>93.15</v>
      </c>
      <c r="I2267" s="6" t="e">
        <f aca="false">IF(ROW(E2267) - 1 &gt;= $I$1,SUM(E2267:E2267(E2267,1 - $I$1, 0)) / $I$1,"")</f>
        <v>#VALUE!</v>
      </c>
      <c r="J2267" s="6" t="e">
        <f aca="false">IF(ROW(E2267) - 1 &gt;= $J$1,SUM(E2267:E2267(E2267,1 - $J$1, 0)) / $J$1,"")</f>
        <v>#VALUE!</v>
      </c>
      <c r="L2267" s="7" t="e">
        <f aca="true">IF(ROW(E2267) - 1 &gt;= $L$1,IF(OFFSET(I2267, -1, 0) = "", I2267, ((E2267 - L2266) * $K$4) + L2266), "")</f>
        <v>#VALUE!</v>
      </c>
      <c r="M2267" s="7" t="e">
        <f aca="true">IF(ROW(E2267) - 1 &gt;= $M$1,IF(OFFSET(J2267, -1, 0) = "", J2267, ((E2267 - M2266) * $K$6) + M2266), "")</f>
        <v>#VALUE!</v>
      </c>
      <c r="N2267" s="3" t="e">
        <f aca="false">IF(M2267&lt;&gt;"", L2267-M2267, "")</f>
        <v>#VALUE!</v>
      </c>
      <c r="P2267" s="9" t="e">
        <f aca="false">IF(ROW(E2267) - 1 &gt;= $P$1, IF(OFFSET(N2267, 1- $P$1, 0) &lt;&gt; "", SUM(N2267:N2267(N2267, 1 - $P$1, 0)) / $P$1, ""), "")</f>
        <v>#VALUE!</v>
      </c>
      <c r="Q2267" s="4" t="e">
        <f aca="true">IF(ROW(N2267) - 1 &gt;= $P$1,IF(OFFSET(P2267, -1, 0) = "", P2267, ((N2267 - Q2266) * $O$5) + Q2266), "")</f>
        <v>#VALUE!</v>
      </c>
      <c r="R2267" s="4" t="e">
        <f aca="false">IF(Q2267&lt;&gt;"", N2267 - Q2267, "")</f>
        <v>#VALUE!</v>
      </c>
    </row>
    <row collapsed="false" customFormat="false" customHeight="true" hidden="false" ht="14.4" outlineLevel="0" r="2268">
      <c r="A2268" s="5" t="n">
        <v>39849</v>
      </c>
      <c r="B2268" s="1" t="n">
        <v>92.77</v>
      </c>
      <c r="C2268" s="1" t="n">
        <v>97.25</v>
      </c>
      <c r="D2268" s="1" t="n">
        <v>92.62</v>
      </c>
      <c r="E2268" s="1" t="n">
        <v>96.46</v>
      </c>
      <c r="F2268" s="1" t="n">
        <v>26758800</v>
      </c>
      <c r="G2268" s="1" t="n">
        <v>96.05</v>
      </c>
      <c r="I2268" s="6" t="e">
        <f aca="false">IF(ROW(E2268) - 1 &gt;= $I$1,SUM(E2268:E2268(E2268,1 - $I$1, 0)) / $I$1,"")</f>
        <v>#VALUE!</v>
      </c>
      <c r="J2268" s="6" t="e">
        <f aca="false">IF(ROW(E2268) - 1 &gt;= $J$1,SUM(E2268:E2268(E2268,1 - $J$1, 0)) / $J$1,"")</f>
        <v>#VALUE!</v>
      </c>
      <c r="L2268" s="7" t="e">
        <f aca="true">IF(ROW(E2268) - 1 &gt;= $L$1,IF(OFFSET(I2268, -1, 0) = "", I2268, ((E2268 - L2267) * $K$4) + L2267), "")</f>
        <v>#VALUE!</v>
      </c>
      <c r="M2268" s="7" t="e">
        <f aca="true">IF(ROW(E2268) - 1 &gt;= $M$1,IF(OFFSET(J2268, -1, 0) = "", J2268, ((E2268 - M2267) * $K$6) + M2267), "")</f>
        <v>#VALUE!</v>
      </c>
      <c r="N2268" s="3" t="e">
        <f aca="false">IF(M2268&lt;&gt;"", L2268-M2268, "")</f>
        <v>#VALUE!</v>
      </c>
      <c r="P2268" s="9" t="e">
        <f aca="false">IF(ROW(E2268) - 1 &gt;= $P$1, IF(OFFSET(N2268, 1- $P$1, 0) &lt;&gt; "", SUM(N2268:N2268(N2268, 1 - $P$1, 0)) / $P$1, ""), "")</f>
        <v>#VALUE!</v>
      </c>
      <c r="Q2268" s="4" t="e">
        <f aca="true">IF(ROW(N2268) - 1 &gt;= $P$1,IF(OFFSET(P2268, -1, 0) = "", P2268, ((N2268 - Q2267) * $O$5) + Q2267), "")</f>
        <v>#VALUE!</v>
      </c>
      <c r="R2268" s="4" t="e">
        <f aca="false">IF(Q2268&lt;&gt;"", N2268 - Q2268, "")</f>
        <v>#VALUE!</v>
      </c>
    </row>
    <row collapsed="false" customFormat="false" customHeight="true" hidden="false" ht="14.4" outlineLevel="0" r="2269">
      <c r="A2269" s="5" t="n">
        <v>39850</v>
      </c>
      <c r="B2269" s="1" t="n">
        <v>97.02</v>
      </c>
      <c r="C2269" s="1" t="n">
        <v>100</v>
      </c>
      <c r="D2269" s="1" t="n">
        <v>97</v>
      </c>
      <c r="E2269" s="1" t="n">
        <v>99.72</v>
      </c>
      <c r="F2269" s="1" t="n">
        <v>24543200</v>
      </c>
      <c r="G2269" s="1" t="n">
        <v>99.29</v>
      </c>
      <c r="I2269" s="6" t="e">
        <f aca="false">IF(ROW(E2269) - 1 &gt;= $I$1,SUM(E2269:E2269(E2269,1 - $I$1, 0)) / $I$1,"")</f>
        <v>#VALUE!</v>
      </c>
      <c r="J2269" s="6" t="e">
        <f aca="false">IF(ROW(E2269) - 1 &gt;= $J$1,SUM(E2269:E2269(E2269,1 - $J$1, 0)) / $J$1,"")</f>
        <v>#VALUE!</v>
      </c>
      <c r="L2269" s="7" t="e">
        <f aca="true">IF(ROW(E2269) - 1 &gt;= $L$1,IF(OFFSET(I2269, -1, 0) = "", I2269, ((E2269 - L2268) * $K$4) + L2268), "")</f>
        <v>#VALUE!</v>
      </c>
      <c r="M2269" s="7" t="e">
        <f aca="true">IF(ROW(E2269) - 1 &gt;= $M$1,IF(OFFSET(J2269, -1, 0) = "", J2269, ((E2269 - M2268) * $K$6) + M2268), "")</f>
        <v>#VALUE!</v>
      </c>
      <c r="N2269" s="3" t="e">
        <f aca="false">IF(M2269&lt;&gt;"", L2269-M2269, "")</f>
        <v>#VALUE!</v>
      </c>
      <c r="P2269" s="9" t="e">
        <f aca="false">IF(ROW(E2269) - 1 &gt;= $P$1, IF(OFFSET(N2269, 1- $P$1, 0) &lt;&gt; "", SUM(N2269:N2269(N2269, 1 - $P$1, 0)) / $P$1, ""), "")</f>
        <v>#VALUE!</v>
      </c>
      <c r="Q2269" s="4" t="e">
        <f aca="true">IF(ROW(N2269) - 1 &gt;= $P$1,IF(OFFSET(P2269, -1, 0) = "", P2269, ((N2269 - Q2268) * $O$5) + Q2268), "")</f>
        <v>#VALUE!</v>
      </c>
      <c r="R2269" s="4" t="e">
        <f aca="false">IF(Q2269&lt;&gt;"", N2269 - Q2269, "")</f>
        <v>#VALUE!</v>
      </c>
    </row>
    <row collapsed="false" customFormat="false" customHeight="true" hidden="false" ht="14.4" outlineLevel="0" r="2270">
      <c r="A2270" s="5" t="n">
        <v>39853</v>
      </c>
      <c r="B2270" s="1" t="n">
        <v>100</v>
      </c>
      <c r="C2270" s="1" t="n">
        <v>103</v>
      </c>
      <c r="D2270" s="1" t="n">
        <v>99.5</v>
      </c>
      <c r="E2270" s="1" t="n">
        <v>102.51</v>
      </c>
      <c r="F2270" s="1" t="n">
        <v>25536100</v>
      </c>
      <c r="G2270" s="1" t="n">
        <v>102.07</v>
      </c>
      <c r="I2270" s="6" t="e">
        <f aca="false">IF(ROW(E2270) - 1 &gt;= $I$1,SUM(E2270:E2270(E2270,1 - $I$1, 0)) / $I$1,"")</f>
        <v>#VALUE!</v>
      </c>
      <c r="J2270" s="6" t="e">
        <f aca="false">IF(ROW(E2270) - 1 &gt;= $J$1,SUM(E2270:E2270(E2270,1 - $J$1, 0)) / $J$1,"")</f>
        <v>#VALUE!</v>
      </c>
      <c r="L2270" s="7" t="e">
        <f aca="true">IF(ROW(E2270) - 1 &gt;= $L$1,IF(OFFSET(I2270, -1, 0) = "", I2270, ((E2270 - L2269) * $K$4) + L2269), "")</f>
        <v>#VALUE!</v>
      </c>
      <c r="M2270" s="7" t="e">
        <f aca="true">IF(ROW(E2270) - 1 &gt;= $M$1,IF(OFFSET(J2270, -1, 0) = "", J2270, ((E2270 - M2269) * $K$6) + M2269), "")</f>
        <v>#VALUE!</v>
      </c>
      <c r="N2270" s="3" t="e">
        <f aca="false">IF(M2270&lt;&gt;"", L2270-M2270, "")</f>
        <v>#VALUE!</v>
      </c>
      <c r="P2270" s="9" t="e">
        <f aca="false">IF(ROW(E2270) - 1 &gt;= $P$1, IF(OFFSET(N2270, 1- $P$1, 0) &lt;&gt; "", SUM(N2270:N2270(N2270, 1 - $P$1, 0)) / $P$1, ""), "")</f>
        <v>#VALUE!</v>
      </c>
      <c r="Q2270" s="4" t="e">
        <f aca="true">IF(ROW(N2270) - 1 &gt;= $P$1,IF(OFFSET(P2270, -1, 0) = "", P2270, ((N2270 - Q2269) * $O$5) + Q2269), "")</f>
        <v>#VALUE!</v>
      </c>
      <c r="R2270" s="4" t="e">
        <f aca="false">IF(Q2270&lt;&gt;"", N2270 - Q2270, "")</f>
        <v>#VALUE!</v>
      </c>
    </row>
    <row collapsed="false" customFormat="false" customHeight="true" hidden="false" ht="14.4" outlineLevel="0" r="2271">
      <c r="A2271" s="5" t="n">
        <v>39854</v>
      </c>
      <c r="B2271" s="1" t="n">
        <v>101.33</v>
      </c>
      <c r="C2271" s="1" t="n">
        <v>102.51</v>
      </c>
      <c r="D2271" s="1" t="n">
        <v>97.06</v>
      </c>
      <c r="E2271" s="1" t="n">
        <v>97.83</v>
      </c>
      <c r="F2271" s="1" t="n">
        <v>30323600</v>
      </c>
      <c r="G2271" s="1" t="n">
        <v>97.41</v>
      </c>
      <c r="I2271" s="6" t="e">
        <f aca="false">IF(ROW(E2271) - 1 &gt;= $I$1,SUM(E2271:E2271(E2271,1 - $I$1, 0)) / $I$1,"")</f>
        <v>#VALUE!</v>
      </c>
      <c r="J2271" s="6" t="e">
        <f aca="false">IF(ROW(E2271) - 1 &gt;= $J$1,SUM(E2271:E2271(E2271,1 - $J$1, 0)) / $J$1,"")</f>
        <v>#VALUE!</v>
      </c>
      <c r="L2271" s="7" t="e">
        <f aca="true">IF(ROW(E2271) - 1 &gt;= $L$1,IF(OFFSET(I2271, -1, 0) = "", I2271, ((E2271 - L2270) * $K$4) + L2270), "")</f>
        <v>#VALUE!</v>
      </c>
      <c r="M2271" s="7" t="e">
        <f aca="true">IF(ROW(E2271) - 1 &gt;= $M$1,IF(OFFSET(J2271, -1, 0) = "", J2271, ((E2271 - M2270) * $K$6) + M2270), "")</f>
        <v>#VALUE!</v>
      </c>
      <c r="N2271" s="3" t="e">
        <f aca="false">IF(M2271&lt;&gt;"", L2271-M2271, "")</f>
        <v>#VALUE!</v>
      </c>
      <c r="P2271" s="9" t="e">
        <f aca="false">IF(ROW(E2271) - 1 &gt;= $P$1, IF(OFFSET(N2271, 1- $P$1, 0) &lt;&gt; "", SUM(N2271:N2271(N2271, 1 - $P$1, 0)) / $P$1, ""), "")</f>
        <v>#VALUE!</v>
      </c>
      <c r="Q2271" s="4" t="e">
        <f aca="true">IF(ROW(N2271) - 1 &gt;= $P$1,IF(OFFSET(P2271, -1, 0) = "", P2271, ((N2271 - Q2270) * $O$5) + Q2270), "")</f>
        <v>#VALUE!</v>
      </c>
      <c r="R2271" s="4" t="e">
        <f aca="false">IF(Q2271&lt;&gt;"", N2271 - Q2271, "")</f>
        <v>#VALUE!</v>
      </c>
    </row>
    <row collapsed="false" customFormat="false" customHeight="true" hidden="false" ht="14.4" outlineLevel="0" r="2272">
      <c r="A2272" s="5" t="n">
        <v>39855</v>
      </c>
      <c r="B2272" s="1" t="n">
        <v>96.37</v>
      </c>
      <c r="C2272" s="1" t="n">
        <v>98.31</v>
      </c>
      <c r="D2272" s="1" t="n">
        <v>95.77</v>
      </c>
      <c r="E2272" s="1" t="n">
        <v>96.82</v>
      </c>
      <c r="F2272" s="1" t="n">
        <v>24106200</v>
      </c>
      <c r="G2272" s="1" t="n">
        <v>96.41</v>
      </c>
      <c r="I2272" s="6" t="e">
        <f aca="false">IF(ROW(E2272) - 1 &gt;= $I$1,SUM(E2272:E2272(E2272,1 - $I$1, 0)) / $I$1,"")</f>
        <v>#VALUE!</v>
      </c>
      <c r="J2272" s="6" t="e">
        <f aca="false">IF(ROW(E2272) - 1 &gt;= $J$1,SUM(E2272:E2272(E2272,1 - $J$1, 0)) / $J$1,"")</f>
        <v>#VALUE!</v>
      </c>
      <c r="L2272" s="7" t="e">
        <f aca="true">IF(ROW(E2272) - 1 &gt;= $L$1,IF(OFFSET(I2272, -1, 0) = "", I2272, ((E2272 - L2271) * $K$4) + L2271), "")</f>
        <v>#VALUE!</v>
      </c>
      <c r="M2272" s="7" t="e">
        <f aca="true">IF(ROW(E2272) - 1 &gt;= $M$1,IF(OFFSET(J2272, -1, 0) = "", J2272, ((E2272 - M2271) * $K$6) + M2271), "")</f>
        <v>#VALUE!</v>
      </c>
      <c r="N2272" s="3" t="e">
        <f aca="false">IF(M2272&lt;&gt;"", L2272-M2272, "")</f>
        <v>#VALUE!</v>
      </c>
      <c r="P2272" s="9" t="e">
        <f aca="false">IF(ROW(E2272) - 1 &gt;= $P$1, IF(OFFSET(N2272, 1- $P$1, 0) &lt;&gt; "", SUM(N2272:N2272(N2272, 1 - $P$1, 0)) / $P$1, ""), "")</f>
        <v>#VALUE!</v>
      </c>
      <c r="Q2272" s="4" t="e">
        <f aca="true">IF(ROW(N2272) - 1 &gt;= $P$1,IF(OFFSET(P2272, -1, 0) = "", P2272, ((N2272 - Q2271) * $O$5) + Q2271), "")</f>
        <v>#VALUE!</v>
      </c>
      <c r="R2272" s="4" t="e">
        <f aca="false">IF(Q2272&lt;&gt;"", N2272 - Q2272, "")</f>
        <v>#VALUE!</v>
      </c>
    </row>
    <row collapsed="false" customFormat="false" customHeight="true" hidden="false" ht="14.4" outlineLevel="0" r="2273">
      <c r="A2273" s="5" t="n">
        <v>39856</v>
      </c>
      <c r="B2273" s="1" t="n">
        <v>95.83</v>
      </c>
      <c r="C2273" s="1" t="n">
        <v>99.75</v>
      </c>
      <c r="D2273" s="1" t="n">
        <v>95.83</v>
      </c>
      <c r="E2273" s="1" t="n">
        <v>99.27</v>
      </c>
      <c r="F2273" s="1" t="n">
        <v>29185300</v>
      </c>
      <c r="G2273" s="1" t="n">
        <v>98.85</v>
      </c>
      <c r="I2273" s="6" t="e">
        <f aca="false">IF(ROW(E2273) - 1 &gt;= $I$1,SUM(E2273:E2273(E2273,1 - $I$1, 0)) / $I$1,"")</f>
        <v>#VALUE!</v>
      </c>
      <c r="J2273" s="6" t="e">
        <f aca="false">IF(ROW(E2273) - 1 &gt;= $J$1,SUM(E2273:E2273(E2273,1 - $J$1, 0)) / $J$1,"")</f>
        <v>#VALUE!</v>
      </c>
      <c r="L2273" s="7" t="e">
        <f aca="true">IF(ROW(E2273) - 1 &gt;= $L$1,IF(OFFSET(I2273, -1, 0) = "", I2273, ((E2273 - L2272) * $K$4) + L2272), "")</f>
        <v>#VALUE!</v>
      </c>
      <c r="M2273" s="7" t="e">
        <f aca="true">IF(ROW(E2273) - 1 &gt;= $M$1,IF(OFFSET(J2273, -1, 0) = "", J2273, ((E2273 - M2272) * $K$6) + M2272), "")</f>
        <v>#VALUE!</v>
      </c>
      <c r="N2273" s="3" t="e">
        <f aca="false">IF(M2273&lt;&gt;"", L2273-M2273, "")</f>
        <v>#VALUE!</v>
      </c>
      <c r="P2273" s="9" t="e">
        <f aca="false">IF(ROW(E2273) - 1 &gt;= $P$1, IF(OFFSET(N2273, 1- $P$1, 0) &lt;&gt; "", SUM(N2273:N2273(N2273, 1 - $P$1, 0)) / $P$1, ""), "")</f>
        <v>#VALUE!</v>
      </c>
      <c r="Q2273" s="4" t="e">
        <f aca="true">IF(ROW(N2273) - 1 &gt;= $P$1,IF(OFFSET(P2273, -1, 0) = "", P2273, ((N2273 - Q2272) * $O$5) + Q2272), "")</f>
        <v>#VALUE!</v>
      </c>
      <c r="R2273" s="4" t="e">
        <f aca="false">IF(Q2273&lt;&gt;"", N2273 - Q2273, "")</f>
        <v>#VALUE!</v>
      </c>
    </row>
    <row collapsed="false" customFormat="false" customHeight="true" hidden="false" ht="14.4" outlineLevel="0" r="2274">
      <c r="A2274" s="5" t="n">
        <v>39857</v>
      </c>
      <c r="B2274" s="1" t="n">
        <v>98.99</v>
      </c>
      <c r="C2274" s="1" t="n">
        <v>99.94</v>
      </c>
      <c r="D2274" s="1" t="n">
        <v>98.12</v>
      </c>
      <c r="E2274" s="1" t="n">
        <v>99.16</v>
      </c>
      <c r="F2274" s="1" t="n">
        <v>21749200</v>
      </c>
      <c r="G2274" s="1" t="n">
        <v>98.74</v>
      </c>
      <c r="I2274" s="6" t="e">
        <f aca="false">IF(ROW(E2274) - 1 &gt;= $I$1,SUM(E2274:E2274(E2274,1 - $I$1, 0)) / $I$1,"")</f>
        <v>#VALUE!</v>
      </c>
      <c r="J2274" s="6" t="e">
        <f aca="false">IF(ROW(E2274) - 1 &gt;= $J$1,SUM(E2274:E2274(E2274,1 - $J$1, 0)) / $J$1,"")</f>
        <v>#VALUE!</v>
      </c>
      <c r="L2274" s="7" t="e">
        <f aca="true">IF(ROW(E2274) - 1 &gt;= $L$1,IF(OFFSET(I2274, -1, 0) = "", I2274, ((E2274 - L2273) * $K$4) + L2273), "")</f>
        <v>#VALUE!</v>
      </c>
      <c r="M2274" s="7" t="e">
        <f aca="true">IF(ROW(E2274) - 1 &gt;= $M$1,IF(OFFSET(J2274, -1, 0) = "", J2274, ((E2274 - M2273) * $K$6) + M2273), "")</f>
        <v>#VALUE!</v>
      </c>
      <c r="N2274" s="3" t="e">
        <f aca="false">IF(M2274&lt;&gt;"", L2274-M2274, "")</f>
        <v>#VALUE!</v>
      </c>
      <c r="P2274" s="9" t="e">
        <f aca="false">IF(ROW(E2274) - 1 &gt;= $P$1, IF(OFFSET(N2274, 1- $P$1, 0) &lt;&gt; "", SUM(N2274:N2274(N2274, 1 - $P$1, 0)) / $P$1, ""), "")</f>
        <v>#VALUE!</v>
      </c>
      <c r="Q2274" s="4" t="e">
        <f aca="true">IF(ROW(N2274) - 1 &gt;= $P$1,IF(OFFSET(P2274, -1, 0) = "", P2274, ((N2274 - Q2273) * $O$5) + Q2273), "")</f>
        <v>#VALUE!</v>
      </c>
      <c r="R2274" s="4" t="e">
        <f aca="false">IF(Q2274&lt;&gt;"", N2274 - Q2274, "")</f>
        <v>#VALUE!</v>
      </c>
    </row>
    <row collapsed="false" customFormat="false" customHeight="true" hidden="false" ht="14.4" outlineLevel="0" r="2275">
      <c r="A2275" s="5" t="n">
        <v>39861</v>
      </c>
      <c r="B2275" s="1" t="n">
        <v>96.87</v>
      </c>
      <c r="C2275" s="1" t="n">
        <v>97.04</v>
      </c>
      <c r="D2275" s="1" t="n">
        <v>94.28</v>
      </c>
      <c r="E2275" s="1" t="n">
        <v>94.53</v>
      </c>
      <c r="F2275" s="1" t="n">
        <v>24222800</v>
      </c>
      <c r="G2275" s="1" t="n">
        <v>94.13</v>
      </c>
      <c r="I2275" s="6" t="e">
        <f aca="false">IF(ROW(E2275) - 1 &gt;= $I$1,SUM(E2275:E2275(E2275,1 - $I$1, 0)) / $I$1,"")</f>
        <v>#VALUE!</v>
      </c>
      <c r="J2275" s="6" t="e">
        <f aca="false">IF(ROW(E2275) - 1 &gt;= $J$1,SUM(E2275:E2275(E2275,1 - $J$1, 0)) / $J$1,"")</f>
        <v>#VALUE!</v>
      </c>
      <c r="L2275" s="7" t="e">
        <f aca="true">IF(ROW(E2275) - 1 &gt;= $L$1,IF(OFFSET(I2275, -1, 0) = "", I2275, ((E2275 - L2274) * $K$4) + L2274), "")</f>
        <v>#VALUE!</v>
      </c>
      <c r="M2275" s="7" t="e">
        <f aca="true">IF(ROW(E2275) - 1 &gt;= $M$1,IF(OFFSET(J2275, -1, 0) = "", J2275, ((E2275 - M2274) * $K$6) + M2274), "")</f>
        <v>#VALUE!</v>
      </c>
      <c r="N2275" s="3" t="e">
        <f aca="false">IF(M2275&lt;&gt;"", L2275-M2275, "")</f>
        <v>#VALUE!</v>
      </c>
      <c r="P2275" s="9" t="e">
        <f aca="false">IF(ROW(E2275) - 1 &gt;= $P$1, IF(OFFSET(N2275, 1- $P$1, 0) &lt;&gt; "", SUM(N2275:N2275(N2275, 1 - $P$1, 0)) / $P$1, ""), "")</f>
        <v>#VALUE!</v>
      </c>
      <c r="Q2275" s="4" t="e">
        <f aca="true">IF(ROW(N2275) - 1 &gt;= $P$1,IF(OFFSET(P2275, -1, 0) = "", P2275, ((N2275 - Q2274) * $O$5) + Q2274), "")</f>
        <v>#VALUE!</v>
      </c>
      <c r="R2275" s="4" t="e">
        <f aca="false">IF(Q2275&lt;&gt;"", N2275 - Q2275, "")</f>
        <v>#VALUE!</v>
      </c>
    </row>
    <row collapsed="false" customFormat="false" customHeight="true" hidden="false" ht="14.4" outlineLevel="0" r="2276">
      <c r="A2276" s="5" t="n">
        <v>39862</v>
      </c>
      <c r="B2276" s="1" t="n">
        <v>95.05</v>
      </c>
      <c r="C2276" s="1" t="n">
        <v>95.85</v>
      </c>
      <c r="D2276" s="1" t="n">
        <v>92.72</v>
      </c>
      <c r="E2276" s="1" t="n">
        <v>94.37</v>
      </c>
      <c r="F2276" s="1" t="n">
        <v>24456400</v>
      </c>
      <c r="G2276" s="1" t="n">
        <v>93.97</v>
      </c>
      <c r="I2276" s="6" t="e">
        <f aca="false">IF(ROW(E2276) - 1 &gt;= $I$1,SUM(E2276:E2276(E2276,1 - $I$1, 0)) / $I$1,"")</f>
        <v>#VALUE!</v>
      </c>
      <c r="J2276" s="6" t="e">
        <f aca="false">IF(ROW(E2276) - 1 &gt;= $J$1,SUM(E2276:E2276(E2276,1 - $J$1, 0)) / $J$1,"")</f>
        <v>#VALUE!</v>
      </c>
      <c r="L2276" s="7" t="e">
        <f aca="true">IF(ROW(E2276) - 1 &gt;= $L$1,IF(OFFSET(I2276, -1, 0) = "", I2276, ((E2276 - L2275) * $K$4) + L2275), "")</f>
        <v>#VALUE!</v>
      </c>
      <c r="M2276" s="7" t="e">
        <f aca="true">IF(ROW(E2276) - 1 &gt;= $M$1,IF(OFFSET(J2276, -1, 0) = "", J2276, ((E2276 - M2275) * $K$6) + M2275), "")</f>
        <v>#VALUE!</v>
      </c>
      <c r="N2276" s="3" t="e">
        <f aca="false">IF(M2276&lt;&gt;"", L2276-M2276, "")</f>
        <v>#VALUE!</v>
      </c>
      <c r="P2276" s="9" t="e">
        <f aca="false">IF(ROW(E2276) - 1 &gt;= $P$1, IF(OFFSET(N2276, 1- $P$1, 0) &lt;&gt; "", SUM(N2276:N2276(N2276, 1 - $P$1, 0)) / $P$1, ""), "")</f>
        <v>#VALUE!</v>
      </c>
      <c r="Q2276" s="4" t="e">
        <f aca="true">IF(ROW(N2276) - 1 &gt;= $P$1,IF(OFFSET(P2276, -1, 0) = "", P2276, ((N2276 - Q2275) * $O$5) + Q2275), "")</f>
        <v>#VALUE!</v>
      </c>
      <c r="R2276" s="4" t="e">
        <f aca="false">IF(Q2276&lt;&gt;"", N2276 - Q2276, "")</f>
        <v>#VALUE!</v>
      </c>
    </row>
    <row collapsed="false" customFormat="false" customHeight="true" hidden="false" ht="14.4" outlineLevel="0" r="2277">
      <c r="A2277" s="5" t="n">
        <v>39863</v>
      </c>
      <c r="B2277" s="1" t="n">
        <v>93.37</v>
      </c>
      <c r="C2277" s="1" t="n">
        <v>94.25</v>
      </c>
      <c r="D2277" s="1" t="n">
        <v>90.11</v>
      </c>
      <c r="E2277" s="1" t="n">
        <v>90.64</v>
      </c>
      <c r="F2277" s="1" t="n">
        <v>32957300</v>
      </c>
      <c r="G2277" s="1" t="n">
        <v>90.25</v>
      </c>
      <c r="I2277" s="6" t="e">
        <f aca="false">IF(ROW(E2277) - 1 &gt;= $I$1,SUM(E2277:E2277(E2277,1 - $I$1, 0)) / $I$1,"")</f>
        <v>#VALUE!</v>
      </c>
      <c r="J2277" s="6" t="e">
        <f aca="false">IF(ROW(E2277) - 1 &gt;= $J$1,SUM(E2277:E2277(E2277,1 - $J$1, 0)) / $J$1,"")</f>
        <v>#VALUE!</v>
      </c>
      <c r="L2277" s="7" t="e">
        <f aca="true">IF(ROW(E2277) - 1 &gt;= $L$1,IF(OFFSET(I2277, -1, 0) = "", I2277, ((E2277 - L2276) * $K$4) + L2276), "")</f>
        <v>#VALUE!</v>
      </c>
      <c r="M2277" s="7" t="e">
        <f aca="true">IF(ROW(E2277) - 1 &gt;= $M$1,IF(OFFSET(J2277, -1, 0) = "", J2277, ((E2277 - M2276) * $K$6) + M2276), "")</f>
        <v>#VALUE!</v>
      </c>
      <c r="N2277" s="3" t="e">
        <f aca="false">IF(M2277&lt;&gt;"", L2277-M2277, "")</f>
        <v>#VALUE!</v>
      </c>
      <c r="P2277" s="9" t="e">
        <f aca="false">IF(ROW(E2277) - 1 &gt;= $P$1, IF(OFFSET(N2277, 1- $P$1, 0) &lt;&gt; "", SUM(N2277:N2277(N2277, 1 - $P$1, 0)) / $P$1, ""), "")</f>
        <v>#VALUE!</v>
      </c>
      <c r="Q2277" s="4" t="e">
        <f aca="true">IF(ROW(N2277) - 1 &gt;= $P$1,IF(OFFSET(P2277, -1, 0) = "", P2277, ((N2277 - Q2276) * $O$5) + Q2276), "")</f>
        <v>#VALUE!</v>
      </c>
      <c r="R2277" s="4" t="e">
        <f aca="false">IF(Q2277&lt;&gt;"", N2277 - Q2277, "")</f>
        <v>#VALUE!</v>
      </c>
    </row>
    <row collapsed="false" customFormat="false" customHeight="true" hidden="false" ht="14.4" outlineLevel="0" r="2278">
      <c r="A2278" s="5" t="n">
        <v>39864</v>
      </c>
      <c r="B2278" s="1" t="n">
        <v>89.4</v>
      </c>
      <c r="C2278" s="1" t="n">
        <v>92.4</v>
      </c>
      <c r="D2278" s="1" t="n">
        <v>89</v>
      </c>
      <c r="E2278" s="1" t="n">
        <v>91.2</v>
      </c>
      <c r="F2278" s="1" t="n">
        <v>26797000</v>
      </c>
      <c r="G2278" s="1" t="n">
        <v>90.81</v>
      </c>
      <c r="I2278" s="6" t="e">
        <f aca="false">IF(ROW(E2278) - 1 &gt;= $I$1,SUM(E2278:E2278(E2278,1 - $I$1, 0)) / $I$1,"")</f>
        <v>#VALUE!</v>
      </c>
      <c r="J2278" s="6" t="e">
        <f aca="false">IF(ROW(E2278) - 1 &gt;= $J$1,SUM(E2278:E2278(E2278,1 - $J$1, 0)) / $J$1,"")</f>
        <v>#VALUE!</v>
      </c>
      <c r="L2278" s="7" t="e">
        <f aca="true">IF(ROW(E2278) - 1 &gt;= $L$1,IF(OFFSET(I2278, -1, 0) = "", I2278, ((E2278 - L2277) * $K$4) + L2277), "")</f>
        <v>#VALUE!</v>
      </c>
      <c r="M2278" s="7" t="e">
        <f aca="true">IF(ROW(E2278) - 1 &gt;= $M$1,IF(OFFSET(J2278, -1, 0) = "", J2278, ((E2278 - M2277) * $K$6) + M2277), "")</f>
        <v>#VALUE!</v>
      </c>
      <c r="N2278" s="3" t="e">
        <f aca="false">IF(M2278&lt;&gt;"", L2278-M2278, "")</f>
        <v>#VALUE!</v>
      </c>
      <c r="P2278" s="9" t="e">
        <f aca="false">IF(ROW(E2278) - 1 &gt;= $P$1, IF(OFFSET(N2278, 1- $P$1, 0) &lt;&gt; "", SUM(N2278:N2278(N2278, 1 - $P$1, 0)) / $P$1, ""), "")</f>
        <v>#VALUE!</v>
      </c>
      <c r="Q2278" s="4" t="e">
        <f aca="true">IF(ROW(N2278) - 1 &gt;= $P$1,IF(OFFSET(P2278, -1, 0) = "", P2278, ((N2278 - Q2277) * $O$5) + Q2277), "")</f>
        <v>#VALUE!</v>
      </c>
      <c r="R2278" s="4" t="e">
        <f aca="false">IF(Q2278&lt;&gt;"", N2278 - Q2278, "")</f>
        <v>#VALUE!</v>
      </c>
    </row>
    <row collapsed="false" customFormat="false" customHeight="true" hidden="false" ht="14.4" outlineLevel="0" r="2279">
      <c r="A2279" s="5" t="n">
        <v>39867</v>
      </c>
      <c r="B2279" s="1" t="n">
        <v>91.65</v>
      </c>
      <c r="C2279" s="1" t="n">
        <v>92</v>
      </c>
      <c r="D2279" s="1" t="n">
        <v>86.51</v>
      </c>
      <c r="E2279" s="1" t="n">
        <v>86.95</v>
      </c>
      <c r="F2279" s="1" t="n">
        <v>28106500</v>
      </c>
      <c r="G2279" s="1" t="n">
        <v>86.58</v>
      </c>
      <c r="I2279" s="6" t="e">
        <f aca="false">IF(ROW(E2279) - 1 &gt;= $I$1,SUM(E2279:E2279(E2279,1 - $I$1, 0)) / $I$1,"")</f>
        <v>#VALUE!</v>
      </c>
      <c r="J2279" s="6" t="e">
        <f aca="false">IF(ROW(E2279) - 1 &gt;= $J$1,SUM(E2279:E2279(E2279,1 - $J$1, 0)) / $J$1,"")</f>
        <v>#VALUE!</v>
      </c>
      <c r="L2279" s="7" t="e">
        <f aca="true">IF(ROW(E2279) - 1 &gt;= $L$1,IF(OFFSET(I2279, -1, 0) = "", I2279, ((E2279 - L2278) * $K$4) + L2278), "")</f>
        <v>#VALUE!</v>
      </c>
      <c r="M2279" s="7" t="e">
        <f aca="true">IF(ROW(E2279) - 1 &gt;= $M$1,IF(OFFSET(J2279, -1, 0) = "", J2279, ((E2279 - M2278) * $K$6) + M2278), "")</f>
        <v>#VALUE!</v>
      </c>
      <c r="N2279" s="3" t="e">
        <f aca="false">IF(M2279&lt;&gt;"", L2279-M2279, "")</f>
        <v>#VALUE!</v>
      </c>
      <c r="P2279" s="9" t="e">
        <f aca="false">IF(ROW(E2279) - 1 &gt;= $P$1, IF(OFFSET(N2279, 1- $P$1, 0) &lt;&gt; "", SUM(N2279:N2279(N2279, 1 - $P$1, 0)) / $P$1, ""), "")</f>
        <v>#VALUE!</v>
      </c>
      <c r="Q2279" s="4" t="e">
        <f aca="true">IF(ROW(N2279) - 1 &gt;= $P$1,IF(OFFSET(P2279, -1, 0) = "", P2279, ((N2279 - Q2278) * $O$5) + Q2278), "")</f>
        <v>#VALUE!</v>
      </c>
      <c r="R2279" s="4" t="e">
        <f aca="false">IF(Q2279&lt;&gt;"", N2279 - Q2279, "")</f>
        <v>#VALUE!</v>
      </c>
    </row>
    <row collapsed="false" customFormat="false" customHeight="true" hidden="false" ht="14.4" outlineLevel="0" r="2280">
      <c r="A2280" s="5" t="n">
        <v>39868</v>
      </c>
      <c r="B2280" s="1" t="n">
        <v>87.45</v>
      </c>
      <c r="C2280" s="1" t="n">
        <v>90.89</v>
      </c>
      <c r="D2280" s="1" t="n">
        <v>87</v>
      </c>
      <c r="E2280" s="1" t="n">
        <v>90.25</v>
      </c>
      <c r="F2280" s="1" t="n">
        <v>28825200</v>
      </c>
      <c r="G2280" s="1" t="n">
        <v>89.86</v>
      </c>
      <c r="I2280" s="6" t="e">
        <f aca="false">IF(ROW(E2280) - 1 &gt;= $I$1,SUM(E2280:E2280(E2280,1 - $I$1, 0)) / $I$1,"")</f>
        <v>#VALUE!</v>
      </c>
      <c r="J2280" s="6" t="e">
        <f aca="false">IF(ROW(E2280) - 1 &gt;= $J$1,SUM(E2280:E2280(E2280,1 - $J$1, 0)) / $J$1,"")</f>
        <v>#VALUE!</v>
      </c>
      <c r="L2280" s="7" t="e">
        <f aca="true">IF(ROW(E2280) - 1 &gt;= $L$1,IF(OFFSET(I2280, -1, 0) = "", I2280, ((E2280 - L2279) * $K$4) + L2279), "")</f>
        <v>#VALUE!</v>
      </c>
      <c r="M2280" s="7" t="e">
        <f aca="true">IF(ROW(E2280) - 1 &gt;= $M$1,IF(OFFSET(J2280, -1, 0) = "", J2280, ((E2280 - M2279) * $K$6) + M2279), "")</f>
        <v>#VALUE!</v>
      </c>
      <c r="N2280" s="3" t="e">
        <f aca="false">IF(M2280&lt;&gt;"", L2280-M2280, "")</f>
        <v>#VALUE!</v>
      </c>
      <c r="P2280" s="9" t="e">
        <f aca="false">IF(ROW(E2280) - 1 &gt;= $P$1, IF(OFFSET(N2280, 1- $P$1, 0) &lt;&gt; "", SUM(N2280:N2280(N2280, 1 - $P$1, 0)) / $P$1, ""), "")</f>
        <v>#VALUE!</v>
      </c>
      <c r="Q2280" s="4" t="e">
        <f aca="true">IF(ROW(N2280) - 1 &gt;= $P$1,IF(OFFSET(P2280, -1, 0) = "", P2280, ((N2280 - Q2279) * $O$5) + Q2279), "")</f>
        <v>#VALUE!</v>
      </c>
      <c r="R2280" s="4" t="e">
        <f aca="false">IF(Q2280&lt;&gt;"", N2280 - Q2280, "")</f>
        <v>#VALUE!</v>
      </c>
    </row>
    <row collapsed="false" customFormat="false" customHeight="true" hidden="false" ht="14.4" outlineLevel="0" r="2281">
      <c r="A2281" s="5" t="n">
        <v>39869</v>
      </c>
      <c r="B2281" s="1" t="n">
        <v>89.86</v>
      </c>
      <c r="C2281" s="1" t="n">
        <v>92.92</v>
      </c>
      <c r="D2281" s="1" t="n">
        <v>89.25</v>
      </c>
      <c r="E2281" s="1" t="n">
        <v>91.16</v>
      </c>
      <c r="F2281" s="1" t="n">
        <v>29751900</v>
      </c>
      <c r="G2281" s="1" t="n">
        <v>90.77</v>
      </c>
      <c r="I2281" s="6" t="e">
        <f aca="false">IF(ROW(E2281) - 1 &gt;= $I$1,SUM(E2281:E2281(E2281,1 - $I$1, 0)) / $I$1,"")</f>
        <v>#VALUE!</v>
      </c>
      <c r="J2281" s="6" t="e">
        <f aca="false">IF(ROW(E2281) - 1 &gt;= $J$1,SUM(E2281:E2281(E2281,1 - $J$1, 0)) / $J$1,"")</f>
        <v>#VALUE!</v>
      </c>
      <c r="L2281" s="7" t="e">
        <f aca="true">IF(ROW(E2281) - 1 &gt;= $L$1,IF(OFFSET(I2281, -1, 0) = "", I2281, ((E2281 - L2280) * $K$4) + L2280), "")</f>
        <v>#VALUE!</v>
      </c>
      <c r="M2281" s="7" t="e">
        <f aca="true">IF(ROW(E2281) - 1 &gt;= $M$1,IF(OFFSET(J2281, -1, 0) = "", J2281, ((E2281 - M2280) * $K$6) + M2280), "")</f>
        <v>#VALUE!</v>
      </c>
      <c r="N2281" s="3" t="e">
        <f aca="false">IF(M2281&lt;&gt;"", L2281-M2281, "")</f>
        <v>#VALUE!</v>
      </c>
      <c r="P2281" s="9" t="e">
        <f aca="false">IF(ROW(E2281) - 1 &gt;= $P$1, IF(OFFSET(N2281, 1- $P$1, 0) &lt;&gt; "", SUM(N2281:N2281(N2281, 1 - $P$1, 0)) / $P$1, ""), "")</f>
        <v>#VALUE!</v>
      </c>
      <c r="Q2281" s="4" t="e">
        <f aca="true">IF(ROW(N2281) - 1 &gt;= $P$1,IF(OFFSET(P2281, -1, 0) = "", P2281, ((N2281 - Q2280) * $O$5) + Q2280), "")</f>
        <v>#VALUE!</v>
      </c>
      <c r="R2281" s="4" t="e">
        <f aca="false">IF(Q2281&lt;&gt;"", N2281 - Q2281, "")</f>
        <v>#VALUE!</v>
      </c>
    </row>
    <row collapsed="false" customFormat="false" customHeight="true" hidden="false" ht="14.4" outlineLevel="0" r="2282">
      <c r="A2282" s="5" t="n">
        <v>39870</v>
      </c>
      <c r="B2282" s="1" t="n">
        <v>92</v>
      </c>
      <c r="C2282" s="1" t="n">
        <v>92.92</v>
      </c>
      <c r="D2282" s="1" t="n">
        <v>88.96</v>
      </c>
      <c r="E2282" s="1" t="n">
        <v>89.19</v>
      </c>
      <c r="F2282" s="1" t="n">
        <v>22495300</v>
      </c>
      <c r="G2282" s="1" t="n">
        <v>88.81</v>
      </c>
      <c r="I2282" s="6" t="e">
        <f aca="false">IF(ROW(E2282) - 1 &gt;= $I$1,SUM(E2282:E2282(E2282,1 - $I$1, 0)) / $I$1,"")</f>
        <v>#VALUE!</v>
      </c>
      <c r="J2282" s="6" t="e">
        <f aca="false">IF(ROW(E2282) - 1 &gt;= $J$1,SUM(E2282:E2282(E2282,1 - $J$1, 0)) / $J$1,"")</f>
        <v>#VALUE!</v>
      </c>
      <c r="L2282" s="7" t="e">
        <f aca="true">IF(ROW(E2282) - 1 &gt;= $L$1,IF(OFFSET(I2282, -1, 0) = "", I2282, ((E2282 - L2281) * $K$4) + L2281), "")</f>
        <v>#VALUE!</v>
      </c>
      <c r="M2282" s="7" t="e">
        <f aca="true">IF(ROW(E2282) - 1 &gt;= $M$1,IF(OFFSET(J2282, -1, 0) = "", J2282, ((E2282 - M2281) * $K$6) + M2281), "")</f>
        <v>#VALUE!</v>
      </c>
      <c r="N2282" s="3" t="e">
        <f aca="false">IF(M2282&lt;&gt;"", L2282-M2282, "")</f>
        <v>#VALUE!</v>
      </c>
      <c r="P2282" s="9" t="e">
        <f aca="false">IF(ROW(E2282) - 1 &gt;= $P$1, IF(OFFSET(N2282, 1- $P$1, 0) &lt;&gt; "", SUM(N2282:N2282(N2282, 1 - $P$1, 0)) / $P$1, ""), "")</f>
        <v>#VALUE!</v>
      </c>
      <c r="Q2282" s="4" t="e">
        <f aca="true">IF(ROW(N2282) - 1 &gt;= $P$1,IF(OFFSET(P2282, -1, 0) = "", P2282, ((N2282 - Q2281) * $O$5) + Q2281), "")</f>
        <v>#VALUE!</v>
      </c>
      <c r="R2282" s="4" t="e">
        <f aca="false">IF(Q2282&lt;&gt;"", N2282 - Q2282, "")</f>
        <v>#VALUE!</v>
      </c>
    </row>
    <row collapsed="false" customFormat="false" customHeight="true" hidden="false" ht="14.4" outlineLevel="0" r="2283">
      <c r="A2283" s="5" t="n">
        <v>39871</v>
      </c>
      <c r="B2283" s="1" t="n">
        <v>87.93</v>
      </c>
      <c r="C2283" s="1" t="n">
        <v>91.3</v>
      </c>
      <c r="D2283" s="1" t="n">
        <v>87.67</v>
      </c>
      <c r="E2283" s="1" t="n">
        <v>89.31</v>
      </c>
      <c r="F2283" s="1" t="n">
        <v>25237800</v>
      </c>
      <c r="G2283" s="1" t="n">
        <v>88.93</v>
      </c>
      <c r="I2283" s="6" t="e">
        <f aca="false">IF(ROW(E2283) - 1 &gt;= $I$1,SUM(E2283:E2283(E2283,1 - $I$1, 0)) / $I$1,"")</f>
        <v>#VALUE!</v>
      </c>
      <c r="J2283" s="6" t="e">
        <f aca="false">IF(ROW(E2283) - 1 &gt;= $J$1,SUM(E2283:E2283(E2283,1 - $J$1, 0)) / $J$1,"")</f>
        <v>#VALUE!</v>
      </c>
      <c r="L2283" s="7" t="e">
        <f aca="true">IF(ROW(E2283) - 1 &gt;= $L$1,IF(OFFSET(I2283, -1, 0) = "", I2283, ((E2283 - L2282) * $K$4) + L2282), "")</f>
        <v>#VALUE!</v>
      </c>
      <c r="M2283" s="7" t="e">
        <f aca="true">IF(ROW(E2283) - 1 &gt;= $M$1,IF(OFFSET(J2283, -1, 0) = "", J2283, ((E2283 - M2282) * $K$6) + M2282), "")</f>
        <v>#VALUE!</v>
      </c>
      <c r="N2283" s="3" t="e">
        <f aca="false">IF(M2283&lt;&gt;"", L2283-M2283, "")</f>
        <v>#VALUE!</v>
      </c>
      <c r="P2283" s="9" t="e">
        <f aca="false">IF(ROW(E2283) - 1 &gt;= $P$1, IF(OFFSET(N2283, 1- $P$1, 0) &lt;&gt; "", SUM(N2283:N2283(N2283, 1 - $P$1, 0)) / $P$1, ""), "")</f>
        <v>#VALUE!</v>
      </c>
      <c r="Q2283" s="4" t="e">
        <f aca="true">IF(ROW(N2283) - 1 &gt;= $P$1,IF(OFFSET(P2283, -1, 0) = "", P2283, ((N2283 - Q2282) * $O$5) + Q2282), "")</f>
        <v>#VALUE!</v>
      </c>
      <c r="R2283" s="4" t="e">
        <f aca="false">IF(Q2283&lt;&gt;"", N2283 - Q2283, "")</f>
        <v>#VALUE!</v>
      </c>
    </row>
    <row collapsed="false" customFormat="false" customHeight="true" hidden="false" ht="14.4" outlineLevel="0" r="2284">
      <c r="A2284" s="5" t="n">
        <v>39874</v>
      </c>
      <c r="B2284" s="1" t="n">
        <v>88.12</v>
      </c>
      <c r="C2284" s="1" t="n">
        <v>91.2</v>
      </c>
      <c r="D2284" s="1" t="n">
        <v>87.67</v>
      </c>
      <c r="E2284" s="1" t="n">
        <v>87.94</v>
      </c>
      <c r="F2284" s="1" t="n">
        <v>27533200</v>
      </c>
      <c r="G2284" s="1" t="n">
        <v>87.56</v>
      </c>
      <c r="I2284" s="6" t="e">
        <f aca="false">IF(ROW(E2284) - 1 &gt;= $I$1,SUM(E2284:E2284(E2284,1 - $I$1, 0)) / $I$1,"")</f>
        <v>#VALUE!</v>
      </c>
      <c r="J2284" s="6" t="e">
        <f aca="false">IF(ROW(E2284) - 1 &gt;= $J$1,SUM(E2284:E2284(E2284,1 - $J$1, 0)) / $J$1,"")</f>
        <v>#VALUE!</v>
      </c>
      <c r="L2284" s="7" t="e">
        <f aca="true">IF(ROW(E2284) - 1 &gt;= $L$1,IF(OFFSET(I2284, -1, 0) = "", I2284, ((E2284 - L2283) * $K$4) + L2283), "")</f>
        <v>#VALUE!</v>
      </c>
      <c r="M2284" s="7" t="e">
        <f aca="true">IF(ROW(E2284) - 1 &gt;= $M$1,IF(OFFSET(J2284, -1, 0) = "", J2284, ((E2284 - M2283) * $K$6) + M2283), "")</f>
        <v>#VALUE!</v>
      </c>
      <c r="N2284" s="3" t="e">
        <f aca="false">IF(M2284&lt;&gt;"", L2284-M2284, "")</f>
        <v>#VALUE!</v>
      </c>
      <c r="P2284" s="9" t="e">
        <f aca="false">IF(ROW(E2284) - 1 &gt;= $P$1, IF(OFFSET(N2284, 1- $P$1, 0) &lt;&gt; "", SUM(N2284:N2284(N2284, 1 - $P$1, 0)) / $P$1, ""), "")</f>
        <v>#VALUE!</v>
      </c>
      <c r="Q2284" s="4" t="e">
        <f aca="true">IF(ROW(N2284) - 1 &gt;= $P$1,IF(OFFSET(P2284, -1, 0) = "", P2284, ((N2284 - Q2283) * $O$5) + Q2283), "")</f>
        <v>#VALUE!</v>
      </c>
      <c r="R2284" s="4" t="e">
        <f aca="false">IF(Q2284&lt;&gt;"", N2284 - Q2284, "")</f>
        <v>#VALUE!</v>
      </c>
    </row>
    <row collapsed="false" customFormat="false" customHeight="true" hidden="false" ht="14.4" outlineLevel="0" r="2285">
      <c r="A2285" s="5" t="n">
        <v>39875</v>
      </c>
      <c r="B2285" s="1" t="n">
        <v>88.93</v>
      </c>
      <c r="C2285" s="1" t="n">
        <v>90.74</v>
      </c>
      <c r="D2285" s="1" t="n">
        <v>87.88</v>
      </c>
      <c r="E2285" s="1" t="n">
        <v>88.37</v>
      </c>
      <c r="F2285" s="1" t="n">
        <v>25869300</v>
      </c>
      <c r="G2285" s="1" t="n">
        <v>87.99</v>
      </c>
      <c r="I2285" s="6" t="e">
        <f aca="false">IF(ROW(E2285) - 1 &gt;= $I$1,SUM(E2285:E2285(E2285,1 - $I$1, 0)) / $I$1,"")</f>
        <v>#VALUE!</v>
      </c>
      <c r="J2285" s="6" t="e">
        <f aca="false">IF(ROW(E2285) - 1 &gt;= $J$1,SUM(E2285:E2285(E2285,1 - $J$1, 0)) / $J$1,"")</f>
        <v>#VALUE!</v>
      </c>
      <c r="L2285" s="7" t="e">
        <f aca="true">IF(ROW(E2285) - 1 &gt;= $L$1,IF(OFFSET(I2285, -1, 0) = "", I2285, ((E2285 - L2284) * $K$4) + L2284), "")</f>
        <v>#VALUE!</v>
      </c>
      <c r="M2285" s="7" t="e">
        <f aca="true">IF(ROW(E2285) - 1 &gt;= $M$1,IF(OFFSET(J2285, -1, 0) = "", J2285, ((E2285 - M2284) * $K$6) + M2284), "")</f>
        <v>#VALUE!</v>
      </c>
      <c r="N2285" s="3" t="e">
        <f aca="false">IF(M2285&lt;&gt;"", L2285-M2285, "")</f>
        <v>#VALUE!</v>
      </c>
      <c r="P2285" s="9" t="e">
        <f aca="false">IF(ROW(E2285) - 1 &gt;= $P$1, IF(OFFSET(N2285, 1- $P$1, 0) &lt;&gt; "", SUM(N2285:N2285(N2285, 1 - $P$1, 0)) / $P$1, ""), "")</f>
        <v>#VALUE!</v>
      </c>
      <c r="Q2285" s="4" t="e">
        <f aca="true">IF(ROW(N2285) - 1 &gt;= $P$1,IF(OFFSET(P2285, -1, 0) = "", P2285, ((N2285 - Q2284) * $O$5) + Q2284), "")</f>
        <v>#VALUE!</v>
      </c>
      <c r="R2285" s="4" t="e">
        <f aca="false">IF(Q2285&lt;&gt;"", N2285 - Q2285, "")</f>
        <v>#VALUE!</v>
      </c>
    </row>
    <row collapsed="false" customFormat="false" customHeight="true" hidden="false" ht="14.4" outlineLevel="0" r="2286">
      <c r="A2286" s="5" t="n">
        <v>39876</v>
      </c>
      <c r="B2286" s="1" t="n">
        <v>90.18</v>
      </c>
      <c r="C2286" s="1" t="n">
        <v>92.77</v>
      </c>
      <c r="D2286" s="1" t="n">
        <v>89.45</v>
      </c>
      <c r="E2286" s="1" t="n">
        <v>91.17</v>
      </c>
      <c r="F2286" s="1" t="n">
        <v>26478700</v>
      </c>
      <c r="G2286" s="1" t="n">
        <v>90.78</v>
      </c>
      <c r="I2286" s="6" t="e">
        <f aca="false">IF(ROW(E2286) - 1 &gt;= $I$1,SUM(E2286:E2286(E2286,1 - $I$1, 0)) / $I$1,"")</f>
        <v>#VALUE!</v>
      </c>
      <c r="J2286" s="6" t="e">
        <f aca="false">IF(ROW(E2286) - 1 &gt;= $J$1,SUM(E2286:E2286(E2286,1 - $J$1, 0)) / $J$1,"")</f>
        <v>#VALUE!</v>
      </c>
      <c r="L2286" s="7" t="e">
        <f aca="true">IF(ROW(E2286) - 1 &gt;= $L$1,IF(OFFSET(I2286, -1, 0) = "", I2286, ((E2286 - L2285) * $K$4) + L2285), "")</f>
        <v>#VALUE!</v>
      </c>
      <c r="M2286" s="7" t="e">
        <f aca="true">IF(ROW(E2286) - 1 &gt;= $M$1,IF(OFFSET(J2286, -1, 0) = "", J2286, ((E2286 - M2285) * $K$6) + M2285), "")</f>
        <v>#VALUE!</v>
      </c>
      <c r="N2286" s="3" t="e">
        <f aca="false">IF(M2286&lt;&gt;"", L2286-M2286, "")</f>
        <v>#VALUE!</v>
      </c>
      <c r="P2286" s="9" t="e">
        <f aca="false">IF(ROW(E2286) - 1 &gt;= $P$1, IF(OFFSET(N2286, 1- $P$1, 0) &lt;&gt; "", SUM(N2286:N2286(N2286, 1 - $P$1, 0)) / $P$1, ""), "")</f>
        <v>#VALUE!</v>
      </c>
      <c r="Q2286" s="4" t="e">
        <f aca="true">IF(ROW(N2286) - 1 &gt;= $P$1,IF(OFFSET(P2286, -1, 0) = "", P2286, ((N2286 - Q2285) * $O$5) + Q2285), "")</f>
        <v>#VALUE!</v>
      </c>
      <c r="R2286" s="4" t="e">
        <f aca="false">IF(Q2286&lt;&gt;"", N2286 - Q2286, "")</f>
        <v>#VALUE!</v>
      </c>
    </row>
    <row collapsed="false" customFormat="false" customHeight="true" hidden="false" ht="14.4" outlineLevel="0" r="2287">
      <c r="A2287" s="5" t="n">
        <v>39877</v>
      </c>
      <c r="B2287" s="1" t="n">
        <v>90.46</v>
      </c>
      <c r="C2287" s="1" t="n">
        <v>91.87</v>
      </c>
      <c r="D2287" s="1" t="n">
        <v>88.45</v>
      </c>
      <c r="E2287" s="1" t="n">
        <v>88.84</v>
      </c>
      <c r="F2287" s="1" t="n">
        <v>25246400</v>
      </c>
      <c r="G2287" s="1" t="n">
        <v>88.46</v>
      </c>
      <c r="I2287" s="6" t="e">
        <f aca="false">IF(ROW(E2287) - 1 &gt;= $I$1,SUM(E2287:E2287(E2287,1 - $I$1, 0)) / $I$1,"")</f>
        <v>#VALUE!</v>
      </c>
      <c r="J2287" s="6" t="e">
        <f aca="false">IF(ROW(E2287) - 1 &gt;= $J$1,SUM(E2287:E2287(E2287,1 - $J$1, 0)) / $J$1,"")</f>
        <v>#VALUE!</v>
      </c>
      <c r="L2287" s="7" t="e">
        <f aca="true">IF(ROW(E2287) - 1 &gt;= $L$1,IF(OFFSET(I2287, -1, 0) = "", I2287, ((E2287 - L2286) * $K$4) + L2286), "")</f>
        <v>#VALUE!</v>
      </c>
      <c r="M2287" s="7" t="e">
        <f aca="true">IF(ROW(E2287) - 1 &gt;= $M$1,IF(OFFSET(J2287, -1, 0) = "", J2287, ((E2287 - M2286) * $K$6) + M2286), "")</f>
        <v>#VALUE!</v>
      </c>
      <c r="N2287" s="3" t="e">
        <f aca="false">IF(M2287&lt;&gt;"", L2287-M2287, "")</f>
        <v>#VALUE!</v>
      </c>
      <c r="P2287" s="9" t="e">
        <f aca="false">IF(ROW(E2287) - 1 &gt;= $P$1, IF(OFFSET(N2287, 1- $P$1, 0) &lt;&gt; "", SUM(N2287:N2287(N2287, 1 - $P$1, 0)) / $P$1, ""), "")</f>
        <v>#VALUE!</v>
      </c>
      <c r="Q2287" s="4" t="e">
        <f aca="true">IF(ROW(N2287) - 1 &gt;= $P$1,IF(OFFSET(P2287, -1, 0) = "", P2287, ((N2287 - Q2286) * $O$5) + Q2286), "")</f>
        <v>#VALUE!</v>
      </c>
      <c r="R2287" s="4" t="e">
        <f aca="false">IF(Q2287&lt;&gt;"", N2287 - Q2287, "")</f>
        <v>#VALUE!</v>
      </c>
    </row>
    <row collapsed="false" customFormat="false" customHeight="true" hidden="false" ht="14.4" outlineLevel="0" r="2288">
      <c r="A2288" s="5" t="n">
        <v>39878</v>
      </c>
      <c r="B2288" s="1" t="n">
        <v>88.34</v>
      </c>
      <c r="C2288" s="1" t="n">
        <v>88.4</v>
      </c>
      <c r="D2288" s="1" t="n">
        <v>82.33</v>
      </c>
      <c r="E2288" s="1" t="n">
        <v>85.3</v>
      </c>
      <c r="F2288" s="1" t="n">
        <v>36112400</v>
      </c>
      <c r="G2288" s="1" t="n">
        <v>84.94</v>
      </c>
      <c r="I2288" s="6" t="e">
        <f aca="false">IF(ROW(E2288) - 1 &gt;= $I$1,SUM(E2288:E2288(E2288,1 - $I$1, 0)) / $I$1,"")</f>
        <v>#VALUE!</v>
      </c>
      <c r="J2288" s="6" t="e">
        <f aca="false">IF(ROW(E2288) - 1 &gt;= $J$1,SUM(E2288:E2288(E2288,1 - $J$1, 0)) / $J$1,"")</f>
        <v>#VALUE!</v>
      </c>
      <c r="L2288" s="7" t="e">
        <f aca="true">IF(ROW(E2288) - 1 &gt;= $L$1,IF(OFFSET(I2288, -1, 0) = "", I2288, ((E2288 - L2287) * $K$4) + L2287), "")</f>
        <v>#VALUE!</v>
      </c>
      <c r="M2288" s="7" t="e">
        <f aca="true">IF(ROW(E2288) - 1 &gt;= $M$1,IF(OFFSET(J2288, -1, 0) = "", J2288, ((E2288 - M2287) * $K$6) + M2287), "")</f>
        <v>#VALUE!</v>
      </c>
      <c r="N2288" s="3" t="e">
        <f aca="false">IF(M2288&lt;&gt;"", L2288-M2288, "")</f>
        <v>#VALUE!</v>
      </c>
      <c r="P2288" s="9" t="e">
        <f aca="false">IF(ROW(E2288) - 1 &gt;= $P$1, IF(OFFSET(N2288, 1- $P$1, 0) &lt;&gt; "", SUM(N2288:N2288(N2288, 1 - $P$1, 0)) / $P$1, ""), "")</f>
        <v>#VALUE!</v>
      </c>
      <c r="Q2288" s="4" t="e">
        <f aca="true">IF(ROW(N2288) - 1 &gt;= $P$1,IF(OFFSET(P2288, -1, 0) = "", P2288, ((N2288 - Q2287) * $O$5) + Q2287), "")</f>
        <v>#VALUE!</v>
      </c>
      <c r="R2288" s="4" t="e">
        <f aca="false">IF(Q2288&lt;&gt;"", N2288 - Q2288, "")</f>
        <v>#VALUE!</v>
      </c>
    </row>
    <row collapsed="false" customFormat="false" customHeight="true" hidden="false" ht="14.4" outlineLevel="0" r="2289">
      <c r="A2289" s="5" t="n">
        <v>39881</v>
      </c>
      <c r="B2289" s="1" t="n">
        <v>84.18</v>
      </c>
      <c r="C2289" s="1" t="n">
        <v>87.6</v>
      </c>
      <c r="D2289" s="1" t="n">
        <v>82.57</v>
      </c>
      <c r="E2289" s="1" t="n">
        <v>83.11</v>
      </c>
      <c r="F2289" s="1" t="n">
        <v>24939200</v>
      </c>
      <c r="G2289" s="1" t="n">
        <v>82.75</v>
      </c>
      <c r="I2289" s="6" t="e">
        <f aca="false">IF(ROW(E2289) - 1 &gt;= $I$1,SUM(E2289:E2289(E2289,1 - $I$1, 0)) / $I$1,"")</f>
        <v>#VALUE!</v>
      </c>
      <c r="J2289" s="6" t="e">
        <f aca="false">IF(ROW(E2289) - 1 &gt;= $J$1,SUM(E2289:E2289(E2289,1 - $J$1, 0)) / $J$1,"")</f>
        <v>#VALUE!</v>
      </c>
      <c r="L2289" s="7" t="e">
        <f aca="true">IF(ROW(E2289) - 1 &gt;= $L$1,IF(OFFSET(I2289, -1, 0) = "", I2289, ((E2289 - L2288) * $K$4) + L2288), "")</f>
        <v>#VALUE!</v>
      </c>
      <c r="M2289" s="7" t="e">
        <f aca="true">IF(ROW(E2289) - 1 &gt;= $M$1,IF(OFFSET(J2289, -1, 0) = "", J2289, ((E2289 - M2288) * $K$6) + M2288), "")</f>
        <v>#VALUE!</v>
      </c>
      <c r="N2289" s="3" t="e">
        <f aca="false">IF(M2289&lt;&gt;"", L2289-M2289, "")</f>
        <v>#VALUE!</v>
      </c>
      <c r="P2289" s="9" t="e">
        <f aca="false">IF(ROW(E2289) - 1 &gt;= $P$1, IF(OFFSET(N2289, 1- $P$1, 0) &lt;&gt; "", SUM(N2289:N2289(N2289, 1 - $P$1, 0)) / $P$1, ""), "")</f>
        <v>#VALUE!</v>
      </c>
      <c r="Q2289" s="4" t="e">
        <f aca="true">IF(ROW(N2289) - 1 &gt;= $P$1,IF(OFFSET(P2289, -1, 0) = "", P2289, ((N2289 - Q2288) * $O$5) + Q2288), "")</f>
        <v>#VALUE!</v>
      </c>
      <c r="R2289" s="4" t="e">
        <f aca="false">IF(Q2289&lt;&gt;"", N2289 - Q2289, "")</f>
        <v>#VALUE!</v>
      </c>
    </row>
    <row collapsed="false" customFormat="false" customHeight="true" hidden="false" ht="14.4" outlineLevel="0" r="2290">
      <c r="A2290" s="5" t="n">
        <v>39882</v>
      </c>
      <c r="B2290" s="1" t="n">
        <v>84.87</v>
      </c>
      <c r="C2290" s="1" t="n">
        <v>89.17</v>
      </c>
      <c r="D2290" s="1" t="n">
        <v>84.36</v>
      </c>
      <c r="E2290" s="1" t="n">
        <v>88.63</v>
      </c>
      <c r="F2290" s="1" t="n">
        <v>30152100</v>
      </c>
      <c r="G2290" s="1" t="n">
        <v>88.25</v>
      </c>
      <c r="I2290" s="6" t="e">
        <f aca="false">IF(ROW(E2290) - 1 &gt;= $I$1,SUM(E2290:E2290(E2290,1 - $I$1, 0)) / $I$1,"")</f>
        <v>#VALUE!</v>
      </c>
      <c r="J2290" s="6" t="e">
        <f aca="false">IF(ROW(E2290) - 1 &gt;= $J$1,SUM(E2290:E2290(E2290,1 - $J$1, 0)) / $J$1,"")</f>
        <v>#VALUE!</v>
      </c>
      <c r="L2290" s="7" t="e">
        <f aca="true">IF(ROW(E2290) - 1 &gt;= $L$1,IF(OFFSET(I2290, -1, 0) = "", I2290, ((E2290 - L2289) * $K$4) + L2289), "")</f>
        <v>#VALUE!</v>
      </c>
      <c r="M2290" s="7" t="e">
        <f aca="true">IF(ROW(E2290) - 1 &gt;= $M$1,IF(OFFSET(J2290, -1, 0) = "", J2290, ((E2290 - M2289) * $K$6) + M2289), "")</f>
        <v>#VALUE!</v>
      </c>
      <c r="N2290" s="3" t="e">
        <f aca="false">IF(M2290&lt;&gt;"", L2290-M2290, "")</f>
        <v>#VALUE!</v>
      </c>
      <c r="P2290" s="9" t="e">
        <f aca="false">IF(ROW(E2290) - 1 &gt;= $P$1, IF(OFFSET(N2290, 1- $P$1, 0) &lt;&gt; "", SUM(N2290:N2290(N2290, 1 - $P$1, 0)) / $P$1, ""), "")</f>
        <v>#VALUE!</v>
      </c>
      <c r="Q2290" s="4" t="e">
        <f aca="true">IF(ROW(N2290) - 1 &gt;= $P$1,IF(OFFSET(P2290, -1, 0) = "", P2290, ((N2290 - Q2289) * $O$5) + Q2289), "")</f>
        <v>#VALUE!</v>
      </c>
      <c r="R2290" s="4" t="e">
        <f aca="false">IF(Q2290&lt;&gt;"", N2290 - Q2290, "")</f>
        <v>#VALUE!</v>
      </c>
    </row>
    <row collapsed="false" customFormat="false" customHeight="true" hidden="false" ht="14.4" outlineLevel="0" r="2291">
      <c r="A2291" s="5" t="n">
        <v>39883</v>
      </c>
      <c r="B2291" s="1" t="n">
        <v>89.81</v>
      </c>
      <c r="C2291" s="1" t="n">
        <v>94.07</v>
      </c>
      <c r="D2291" s="1" t="n">
        <v>89.58</v>
      </c>
      <c r="E2291" s="1" t="n">
        <v>92.68</v>
      </c>
      <c r="F2291" s="1" t="n">
        <v>30227600</v>
      </c>
      <c r="G2291" s="1" t="n">
        <v>92.28</v>
      </c>
      <c r="I2291" s="6" t="e">
        <f aca="false">IF(ROW(E2291) - 1 &gt;= $I$1,SUM(E2291:E2291(E2291,1 - $I$1, 0)) / $I$1,"")</f>
        <v>#VALUE!</v>
      </c>
      <c r="J2291" s="6" t="e">
        <f aca="false">IF(ROW(E2291) - 1 &gt;= $J$1,SUM(E2291:E2291(E2291,1 - $J$1, 0)) / $J$1,"")</f>
        <v>#VALUE!</v>
      </c>
      <c r="L2291" s="7" t="e">
        <f aca="true">IF(ROW(E2291) - 1 &gt;= $L$1,IF(OFFSET(I2291, -1, 0) = "", I2291, ((E2291 - L2290) * $K$4) + L2290), "")</f>
        <v>#VALUE!</v>
      </c>
      <c r="M2291" s="7" t="e">
        <f aca="true">IF(ROW(E2291) - 1 &gt;= $M$1,IF(OFFSET(J2291, -1, 0) = "", J2291, ((E2291 - M2290) * $K$6) + M2290), "")</f>
        <v>#VALUE!</v>
      </c>
      <c r="N2291" s="3" t="e">
        <f aca="false">IF(M2291&lt;&gt;"", L2291-M2291, "")</f>
        <v>#VALUE!</v>
      </c>
      <c r="P2291" s="9" t="e">
        <f aca="false">IF(ROW(E2291) - 1 &gt;= $P$1, IF(OFFSET(N2291, 1- $P$1, 0) &lt;&gt; "", SUM(N2291:N2291(N2291, 1 - $P$1, 0)) / $P$1, ""), "")</f>
        <v>#VALUE!</v>
      </c>
      <c r="Q2291" s="4" t="e">
        <f aca="true">IF(ROW(N2291) - 1 &gt;= $P$1,IF(OFFSET(P2291, -1, 0) = "", P2291, ((N2291 - Q2290) * $O$5) + Q2290), "")</f>
        <v>#VALUE!</v>
      </c>
      <c r="R2291" s="4" t="e">
        <f aca="false">IF(Q2291&lt;&gt;"", N2291 - Q2291, "")</f>
        <v>#VALUE!</v>
      </c>
    </row>
    <row collapsed="false" customFormat="false" customHeight="true" hidden="false" ht="14.4" outlineLevel="0" r="2292">
      <c r="A2292" s="5" t="n">
        <v>39884</v>
      </c>
      <c r="B2292" s="1" t="n">
        <v>92.9</v>
      </c>
      <c r="C2292" s="1" t="n">
        <v>96.58</v>
      </c>
      <c r="D2292" s="1" t="n">
        <v>92</v>
      </c>
      <c r="E2292" s="1" t="n">
        <v>96.35</v>
      </c>
      <c r="F2292" s="1" t="n">
        <v>27444900</v>
      </c>
      <c r="G2292" s="1" t="n">
        <v>95.94</v>
      </c>
      <c r="I2292" s="6" t="e">
        <f aca="false">IF(ROW(E2292) - 1 &gt;= $I$1,SUM(E2292:E2292(E2292,1 - $I$1, 0)) / $I$1,"")</f>
        <v>#VALUE!</v>
      </c>
      <c r="J2292" s="6" t="e">
        <f aca="false">IF(ROW(E2292) - 1 &gt;= $J$1,SUM(E2292:E2292(E2292,1 - $J$1, 0)) / $J$1,"")</f>
        <v>#VALUE!</v>
      </c>
      <c r="L2292" s="7" t="e">
        <f aca="true">IF(ROW(E2292) - 1 &gt;= $L$1,IF(OFFSET(I2292, -1, 0) = "", I2292, ((E2292 - L2291) * $K$4) + L2291), "")</f>
        <v>#VALUE!</v>
      </c>
      <c r="M2292" s="7" t="e">
        <f aca="true">IF(ROW(E2292) - 1 &gt;= $M$1,IF(OFFSET(J2292, -1, 0) = "", J2292, ((E2292 - M2291) * $K$6) + M2291), "")</f>
        <v>#VALUE!</v>
      </c>
      <c r="N2292" s="3" t="e">
        <f aca="false">IF(M2292&lt;&gt;"", L2292-M2292, "")</f>
        <v>#VALUE!</v>
      </c>
      <c r="P2292" s="9" t="e">
        <f aca="false">IF(ROW(E2292) - 1 &gt;= $P$1, IF(OFFSET(N2292, 1- $P$1, 0) &lt;&gt; "", SUM(N2292:N2292(N2292, 1 - $P$1, 0)) / $P$1, ""), "")</f>
        <v>#VALUE!</v>
      </c>
      <c r="Q2292" s="4" t="e">
        <f aca="true">IF(ROW(N2292) - 1 &gt;= $P$1,IF(OFFSET(P2292, -1, 0) = "", P2292, ((N2292 - Q2291) * $O$5) + Q2291), "")</f>
        <v>#VALUE!</v>
      </c>
      <c r="R2292" s="4" t="e">
        <f aca="false">IF(Q2292&lt;&gt;"", N2292 - Q2292, "")</f>
        <v>#VALUE!</v>
      </c>
    </row>
    <row collapsed="false" customFormat="false" customHeight="true" hidden="false" ht="14.4" outlineLevel="0" r="2293">
      <c r="A2293" s="5" t="n">
        <v>39885</v>
      </c>
      <c r="B2293" s="1" t="n">
        <v>96.3</v>
      </c>
      <c r="C2293" s="1" t="n">
        <v>97.2</v>
      </c>
      <c r="D2293" s="1" t="n">
        <v>95.01</v>
      </c>
      <c r="E2293" s="1" t="n">
        <v>95.93</v>
      </c>
      <c r="F2293" s="1" t="n">
        <v>21470300</v>
      </c>
      <c r="G2293" s="1" t="n">
        <v>95.52</v>
      </c>
      <c r="I2293" s="6" t="e">
        <f aca="false">IF(ROW(E2293) - 1 &gt;= $I$1,SUM(E2293:E2293(E2293,1 - $I$1, 0)) / $I$1,"")</f>
        <v>#VALUE!</v>
      </c>
      <c r="J2293" s="6" t="e">
        <f aca="false">IF(ROW(E2293) - 1 &gt;= $J$1,SUM(E2293:E2293(E2293,1 - $J$1, 0)) / $J$1,"")</f>
        <v>#VALUE!</v>
      </c>
      <c r="L2293" s="7" t="e">
        <f aca="true">IF(ROW(E2293) - 1 &gt;= $L$1,IF(OFFSET(I2293, -1, 0) = "", I2293, ((E2293 - L2292) * $K$4) + L2292), "")</f>
        <v>#VALUE!</v>
      </c>
      <c r="M2293" s="7" t="e">
        <f aca="true">IF(ROW(E2293) - 1 &gt;= $M$1,IF(OFFSET(J2293, -1, 0) = "", J2293, ((E2293 - M2292) * $K$6) + M2292), "")</f>
        <v>#VALUE!</v>
      </c>
      <c r="N2293" s="3" t="e">
        <f aca="false">IF(M2293&lt;&gt;"", L2293-M2293, "")</f>
        <v>#VALUE!</v>
      </c>
      <c r="P2293" s="9" t="e">
        <f aca="false">IF(ROW(E2293) - 1 &gt;= $P$1, IF(OFFSET(N2293, 1- $P$1, 0) &lt;&gt; "", SUM(N2293:N2293(N2293, 1 - $P$1, 0)) / $P$1, ""), "")</f>
        <v>#VALUE!</v>
      </c>
      <c r="Q2293" s="4" t="e">
        <f aca="true">IF(ROW(N2293) - 1 &gt;= $P$1,IF(OFFSET(P2293, -1, 0) = "", P2293, ((N2293 - Q2292) * $O$5) + Q2292), "")</f>
        <v>#VALUE!</v>
      </c>
      <c r="R2293" s="4" t="e">
        <f aca="false">IF(Q2293&lt;&gt;"", N2293 - Q2293, "")</f>
        <v>#VALUE!</v>
      </c>
    </row>
    <row collapsed="false" customFormat="false" customHeight="true" hidden="false" ht="14.4" outlineLevel="0" r="2294">
      <c r="A2294" s="5" t="n">
        <v>39888</v>
      </c>
      <c r="B2294" s="1" t="n">
        <v>96.53</v>
      </c>
      <c r="C2294" s="1" t="n">
        <v>97.39</v>
      </c>
      <c r="D2294" s="1" t="n">
        <v>94.18</v>
      </c>
      <c r="E2294" s="1" t="n">
        <v>95.42</v>
      </c>
      <c r="F2294" s="1" t="n">
        <v>28473000</v>
      </c>
      <c r="G2294" s="1" t="n">
        <v>95.01</v>
      </c>
      <c r="I2294" s="6" t="e">
        <f aca="false">IF(ROW(E2294) - 1 &gt;= $I$1,SUM(E2294:E2294(E2294,1 - $I$1, 0)) / $I$1,"")</f>
        <v>#VALUE!</v>
      </c>
      <c r="J2294" s="6" t="e">
        <f aca="false">IF(ROW(E2294) - 1 &gt;= $J$1,SUM(E2294:E2294(E2294,1 - $J$1, 0)) / $J$1,"")</f>
        <v>#VALUE!</v>
      </c>
      <c r="L2294" s="7" t="e">
        <f aca="true">IF(ROW(E2294) - 1 &gt;= $L$1,IF(OFFSET(I2294, -1, 0) = "", I2294, ((E2294 - L2293) * $K$4) + L2293), "")</f>
        <v>#VALUE!</v>
      </c>
      <c r="M2294" s="7" t="e">
        <f aca="true">IF(ROW(E2294) - 1 &gt;= $M$1,IF(OFFSET(J2294, -1, 0) = "", J2294, ((E2294 - M2293) * $K$6) + M2293), "")</f>
        <v>#VALUE!</v>
      </c>
      <c r="N2294" s="3" t="e">
        <f aca="false">IF(M2294&lt;&gt;"", L2294-M2294, "")</f>
        <v>#VALUE!</v>
      </c>
      <c r="P2294" s="9" t="e">
        <f aca="false">IF(ROW(E2294) - 1 &gt;= $P$1, IF(OFFSET(N2294, 1- $P$1, 0) &lt;&gt; "", SUM(N2294:N2294(N2294, 1 - $P$1, 0)) / $P$1, ""), "")</f>
        <v>#VALUE!</v>
      </c>
      <c r="Q2294" s="4" t="e">
        <f aca="true">IF(ROW(N2294) - 1 &gt;= $P$1,IF(OFFSET(P2294, -1, 0) = "", P2294, ((N2294 - Q2293) * $O$5) + Q2293), "")</f>
        <v>#VALUE!</v>
      </c>
      <c r="R2294" s="4" t="e">
        <f aca="false">IF(Q2294&lt;&gt;"", N2294 - Q2294, "")</f>
        <v>#VALUE!</v>
      </c>
    </row>
    <row collapsed="false" customFormat="false" customHeight="true" hidden="false" ht="14.4" outlineLevel="0" r="2295">
      <c r="A2295" s="5" t="n">
        <v>39889</v>
      </c>
      <c r="B2295" s="1" t="n">
        <v>95.24</v>
      </c>
      <c r="C2295" s="1" t="n">
        <v>99.69</v>
      </c>
      <c r="D2295" s="1" t="n">
        <v>95.07</v>
      </c>
      <c r="E2295" s="1" t="n">
        <v>99.66</v>
      </c>
      <c r="F2295" s="1" t="n">
        <v>28094500</v>
      </c>
      <c r="G2295" s="1" t="n">
        <v>99.23</v>
      </c>
      <c r="I2295" s="6" t="e">
        <f aca="false">IF(ROW(E2295) - 1 &gt;= $I$1,SUM(E2295:E2295(E2295,1 - $I$1, 0)) / $I$1,"")</f>
        <v>#VALUE!</v>
      </c>
      <c r="J2295" s="6" t="e">
        <f aca="false">IF(ROW(E2295) - 1 &gt;= $J$1,SUM(E2295:E2295(E2295,1 - $J$1, 0)) / $J$1,"")</f>
        <v>#VALUE!</v>
      </c>
      <c r="L2295" s="7" t="e">
        <f aca="true">IF(ROW(E2295) - 1 &gt;= $L$1,IF(OFFSET(I2295, -1, 0) = "", I2295, ((E2295 - L2294) * $K$4) + L2294), "")</f>
        <v>#VALUE!</v>
      </c>
      <c r="M2295" s="7" t="e">
        <f aca="true">IF(ROW(E2295) - 1 &gt;= $M$1,IF(OFFSET(J2295, -1, 0) = "", J2295, ((E2295 - M2294) * $K$6) + M2294), "")</f>
        <v>#VALUE!</v>
      </c>
      <c r="N2295" s="3" t="e">
        <f aca="false">IF(M2295&lt;&gt;"", L2295-M2295, "")</f>
        <v>#VALUE!</v>
      </c>
      <c r="P2295" s="9" t="e">
        <f aca="false">IF(ROW(E2295) - 1 &gt;= $P$1, IF(OFFSET(N2295, 1- $P$1, 0) &lt;&gt; "", SUM(N2295:N2295(N2295, 1 - $P$1, 0)) / $P$1, ""), "")</f>
        <v>#VALUE!</v>
      </c>
      <c r="Q2295" s="4" t="e">
        <f aca="true">IF(ROW(N2295) - 1 &gt;= $P$1,IF(OFFSET(P2295, -1, 0) = "", P2295, ((N2295 - Q2294) * $O$5) + Q2294), "")</f>
        <v>#VALUE!</v>
      </c>
      <c r="R2295" s="4" t="e">
        <f aca="false">IF(Q2295&lt;&gt;"", N2295 - Q2295, "")</f>
        <v>#VALUE!</v>
      </c>
    </row>
    <row collapsed="false" customFormat="false" customHeight="true" hidden="false" ht="14.4" outlineLevel="0" r="2296">
      <c r="A2296" s="5" t="n">
        <v>39890</v>
      </c>
      <c r="B2296" s="1" t="n">
        <v>99.91</v>
      </c>
      <c r="C2296" s="1" t="n">
        <v>103.48</v>
      </c>
      <c r="D2296" s="1" t="n">
        <v>99.72</v>
      </c>
      <c r="E2296" s="1" t="n">
        <v>101.52</v>
      </c>
      <c r="F2296" s="1" t="n">
        <v>28429900</v>
      </c>
      <c r="G2296" s="1" t="n">
        <v>101.09</v>
      </c>
      <c r="I2296" s="6" t="e">
        <f aca="false">IF(ROW(E2296) - 1 &gt;= $I$1,SUM(E2296:E2296(E2296,1 - $I$1, 0)) / $I$1,"")</f>
        <v>#VALUE!</v>
      </c>
      <c r="J2296" s="6" t="e">
        <f aca="false">IF(ROW(E2296) - 1 &gt;= $J$1,SUM(E2296:E2296(E2296,1 - $J$1, 0)) / $J$1,"")</f>
        <v>#VALUE!</v>
      </c>
      <c r="L2296" s="7" t="e">
        <f aca="true">IF(ROW(E2296) - 1 &gt;= $L$1,IF(OFFSET(I2296, -1, 0) = "", I2296, ((E2296 - L2295) * $K$4) + L2295), "")</f>
        <v>#VALUE!</v>
      </c>
      <c r="M2296" s="7" t="e">
        <f aca="true">IF(ROW(E2296) - 1 &gt;= $M$1,IF(OFFSET(J2296, -1, 0) = "", J2296, ((E2296 - M2295) * $K$6) + M2295), "")</f>
        <v>#VALUE!</v>
      </c>
      <c r="N2296" s="3" t="e">
        <f aca="false">IF(M2296&lt;&gt;"", L2296-M2296, "")</f>
        <v>#VALUE!</v>
      </c>
      <c r="P2296" s="9" t="e">
        <f aca="false">IF(ROW(E2296) - 1 &gt;= $P$1, IF(OFFSET(N2296, 1- $P$1, 0) &lt;&gt; "", SUM(N2296:N2296(N2296, 1 - $P$1, 0)) / $P$1, ""), "")</f>
        <v>#VALUE!</v>
      </c>
      <c r="Q2296" s="4" t="e">
        <f aca="true">IF(ROW(N2296) - 1 &gt;= $P$1,IF(OFFSET(P2296, -1, 0) = "", P2296, ((N2296 - Q2295) * $O$5) + Q2295), "")</f>
        <v>#VALUE!</v>
      </c>
      <c r="R2296" s="4" t="e">
        <f aca="false">IF(Q2296&lt;&gt;"", N2296 - Q2296, "")</f>
        <v>#VALUE!</v>
      </c>
    </row>
    <row collapsed="false" customFormat="false" customHeight="true" hidden="false" ht="14.4" outlineLevel="0" r="2297">
      <c r="A2297" s="5" t="n">
        <v>39891</v>
      </c>
      <c r="B2297" s="1" t="n">
        <v>101.85</v>
      </c>
      <c r="C2297" s="1" t="n">
        <v>103.2</v>
      </c>
      <c r="D2297" s="1" t="n">
        <v>100.25</v>
      </c>
      <c r="E2297" s="1" t="n">
        <v>101.62</v>
      </c>
      <c r="F2297" s="1" t="n">
        <v>17863600</v>
      </c>
      <c r="G2297" s="1" t="n">
        <v>101.19</v>
      </c>
      <c r="I2297" s="6" t="e">
        <f aca="false">IF(ROW(E2297) - 1 &gt;= $I$1,SUM(E2297:E2297(E2297,1 - $I$1, 0)) / $I$1,"")</f>
        <v>#VALUE!</v>
      </c>
      <c r="J2297" s="6" t="e">
        <f aca="false">IF(ROW(E2297) - 1 &gt;= $J$1,SUM(E2297:E2297(E2297,1 - $J$1, 0)) / $J$1,"")</f>
        <v>#VALUE!</v>
      </c>
      <c r="L2297" s="7" t="e">
        <f aca="true">IF(ROW(E2297) - 1 &gt;= $L$1,IF(OFFSET(I2297, -1, 0) = "", I2297, ((E2297 - L2296) * $K$4) + L2296), "")</f>
        <v>#VALUE!</v>
      </c>
      <c r="M2297" s="7" t="e">
        <f aca="true">IF(ROW(E2297) - 1 &gt;= $M$1,IF(OFFSET(J2297, -1, 0) = "", J2297, ((E2297 - M2296) * $K$6) + M2296), "")</f>
        <v>#VALUE!</v>
      </c>
      <c r="N2297" s="3" t="e">
        <f aca="false">IF(M2297&lt;&gt;"", L2297-M2297, "")</f>
        <v>#VALUE!</v>
      </c>
      <c r="P2297" s="9" t="e">
        <f aca="false">IF(ROW(E2297) - 1 &gt;= $P$1, IF(OFFSET(N2297, 1- $P$1, 0) &lt;&gt; "", SUM(N2297:N2297(N2297, 1 - $P$1, 0)) / $P$1, ""), "")</f>
        <v>#VALUE!</v>
      </c>
      <c r="Q2297" s="4" t="e">
        <f aca="true">IF(ROW(N2297) - 1 &gt;= $P$1,IF(OFFSET(P2297, -1, 0) = "", P2297, ((N2297 - Q2296) * $O$5) + Q2296), "")</f>
        <v>#VALUE!</v>
      </c>
      <c r="R2297" s="4" t="e">
        <f aca="false">IF(Q2297&lt;&gt;"", N2297 - Q2297, "")</f>
        <v>#VALUE!</v>
      </c>
    </row>
    <row collapsed="false" customFormat="false" customHeight="true" hidden="false" ht="14.4" outlineLevel="0" r="2298">
      <c r="A2298" s="5" t="n">
        <v>39892</v>
      </c>
      <c r="B2298" s="1" t="n">
        <v>102.09</v>
      </c>
      <c r="C2298" s="1" t="n">
        <v>103.11</v>
      </c>
      <c r="D2298" s="1" t="n">
        <v>100.57</v>
      </c>
      <c r="E2298" s="1" t="n">
        <v>101.59</v>
      </c>
      <c r="F2298" s="1" t="n">
        <v>24842400</v>
      </c>
      <c r="G2298" s="1" t="n">
        <v>101.16</v>
      </c>
      <c r="I2298" s="6" t="e">
        <f aca="false">IF(ROW(E2298) - 1 &gt;= $I$1,SUM(E2298:E2298(E2298,1 - $I$1, 0)) / $I$1,"")</f>
        <v>#VALUE!</v>
      </c>
      <c r="J2298" s="6" t="e">
        <f aca="false">IF(ROW(E2298) - 1 &gt;= $J$1,SUM(E2298:E2298(E2298,1 - $J$1, 0)) / $J$1,"")</f>
        <v>#VALUE!</v>
      </c>
      <c r="L2298" s="7" t="e">
        <f aca="true">IF(ROW(E2298) - 1 &gt;= $L$1,IF(OFFSET(I2298, -1, 0) = "", I2298, ((E2298 - L2297) * $K$4) + L2297), "")</f>
        <v>#VALUE!</v>
      </c>
      <c r="M2298" s="7" t="e">
        <f aca="true">IF(ROW(E2298) - 1 &gt;= $M$1,IF(OFFSET(J2298, -1, 0) = "", J2298, ((E2298 - M2297) * $K$6) + M2297), "")</f>
        <v>#VALUE!</v>
      </c>
      <c r="N2298" s="3" t="e">
        <f aca="false">IF(M2298&lt;&gt;"", L2298-M2298, "")</f>
        <v>#VALUE!</v>
      </c>
      <c r="P2298" s="9" t="e">
        <f aca="false">IF(ROW(E2298) - 1 &gt;= $P$1, IF(OFFSET(N2298, 1- $P$1, 0) &lt;&gt; "", SUM(N2298:N2298(N2298, 1 - $P$1, 0)) / $P$1, ""), "")</f>
        <v>#VALUE!</v>
      </c>
      <c r="Q2298" s="4" t="e">
        <f aca="true">IF(ROW(N2298) - 1 &gt;= $P$1,IF(OFFSET(P2298, -1, 0) = "", P2298, ((N2298 - Q2297) * $O$5) + Q2297), "")</f>
        <v>#VALUE!</v>
      </c>
      <c r="R2298" s="4" t="e">
        <f aca="false">IF(Q2298&lt;&gt;"", N2298 - Q2298, "")</f>
        <v>#VALUE!</v>
      </c>
    </row>
    <row collapsed="false" customFormat="false" customHeight="true" hidden="false" ht="14.4" outlineLevel="0" r="2299">
      <c r="A2299" s="5" t="n">
        <v>39895</v>
      </c>
      <c r="B2299" s="1" t="n">
        <v>102.71</v>
      </c>
      <c r="C2299" s="1" t="n">
        <v>108.16</v>
      </c>
      <c r="D2299" s="1" t="n">
        <v>101.75</v>
      </c>
      <c r="E2299" s="1" t="n">
        <v>107.66</v>
      </c>
      <c r="F2299" s="1" t="n">
        <v>23799900</v>
      </c>
      <c r="G2299" s="1" t="n">
        <v>107.2</v>
      </c>
      <c r="I2299" s="6" t="e">
        <f aca="false">IF(ROW(E2299) - 1 &gt;= $I$1,SUM(E2299:E2299(E2299,1 - $I$1, 0)) / $I$1,"")</f>
        <v>#VALUE!</v>
      </c>
      <c r="J2299" s="6" t="e">
        <f aca="false">IF(ROW(E2299) - 1 &gt;= $J$1,SUM(E2299:E2299(E2299,1 - $J$1, 0)) / $J$1,"")</f>
        <v>#VALUE!</v>
      </c>
      <c r="L2299" s="7" t="e">
        <f aca="true">IF(ROW(E2299) - 1 &gt;= $L$1,IF(OFFSET(I2299, -1, 0) = "", I2299, ((E2299 - L2298) * $K$4) + L2298), "")</f>
        <v>#VALUE!</v>
      </c>
      <c r="M2299" s="7" t="e">
        <f aca="true">IF(ROW(E2299) - 1 &gt;= $M$1,IF(OFFSET(J2299, -1, 0) = "", J2299, ((E2299 - M2298) * $K$6) + M2298), "")</f>
        <v>#VALUE!</v>
      </c>
      <c r="N2299" s="3" t="e">
        <f aca="false">IF(M2299&lt;&gt;"", L2299-M2299, "")</f>
        <v>#VALUE!</v>
      </c>
      <c r="P2299" s="9" t="e">
        <f aca="false">IF(ROW(E2299) - 1 &gt;= $P$1, IF(OFFSET(N2299, 1- $P$1, 0) &lt;&gt; "", SUM(N2299:N2299(N2299, 1 - $P$1, 0)) / $P$1, ""), "")</f>
        <v>#VALUE!</v>
      </c>
      <c r="Q2299" s="4" t="e">
        <f aca="true">IF(ROW(N2299) - 1 &gt;= $P$1,IF(OFFSET(P2299, -1, 0) = "", P2299, ((N2299 - Q2298) * $O$5) + Q2298), "")</f>
        <v>#VALUE!</v>
      </c>
      <c r="R2299" s="4" t="e">
        <f aca="false">IF(Q2299&lt;&gt;"", N2299 - Q2299, "")</f>
        <v>#VALUE!</v>
      </c>
    </row>
    <row collapsed="false" customFormat="false" customHeight="true" hidden="false" ht="14.4" outlineLevel="0" r="2300">
      <c r="A2300" s="5" t="n">
        <v>39896</v>
      </c>
      <c r="B2300" s="1" t="n">
        <v>106.36</v>
      </c>
      <c r="C2300" s="1" t="n">
        <v>109.44</v>
      </c>
      <c r="D2300" s="1" t="n">
        <v>105.39</v>
      </c>
      <c r="E2300" s="1" t="n">
        <v>106.5</v>
      </c>
      <c r="F2300" s="1" t="n">
        <v>22879000</v>
      </c>
      <c r="G2300" s="1" t="n">
        <v>106.04</v>
      </c>
      <c r="I2300" s="6" t="e">
        <f aca="false">IF(ROW(E2300) - 1 &gt;= $I$1,SUM(E2300:E2300(E2300,1 - $I$1, 0)) / $I$1,"")</f>
        <v>#VALUE!</v>
      </c>
      <c r="J2300" s="6" t="e">
        <f aca="false">IF(ROW(E2300) - 1 &gt;= $J$1,SUM(E2300:E2300(E2300,1 - $J$1, 0)) / $J$1,"")</f>
        <v>#VALUE!</v>
      </c>
      <c r="L2300" s="7" t="e">
        <f aca="true">IF(ROW(E2300) - 1 &gt;= $L$1,IF(OFFSET(I2300, -1, 0) = "", I2300, ((E2300 - L2299) * $K$4) + L2299), "")</f>
        <v>#VALUE!</v>
      </c>
      <c r="M2300" s="7" t="e">
        <f aca="true">IF(ROW(E2300) - 1 &gt;= $M$1,IF(OFFSET(J2300, -1, 0) = "", J2300, ((E2300 - M2299) * $K$6) + M2299), "")</f>
        <v>#VALUE!</v>
      </c>
      <c r="N2300" s="3" t="e">
        <f aca="false">IF(M2300&lt;&gt;"", L2300-M2300, "")</f>
        <v>#VALUE!</v>
      </c>
      <c r="P2300" s="9" t="e">
        <f aca="false">IF(ROW(E2300) - 1 &gt;= $P$1, IF(OFFSET(N2300, 1- $P$1, 0) &lt;&gt; "", SUM(N2300:N2300(N2300, 1 - $P$1, 0)) / $P$1, ""), "")</f>
        <v>#VALUE!</v>
      </c>
      <c r="Q2300" s="4" t="e">
        <f aca="true">IF(ROW(N2300) - 1 &gt;= $P$1,IF(OFFSET(P2300, -1, 0) = "", P2300, ((N2300 - Q2299) * $O$5) + Q2299), "")</f>
        <v>#VALUE!</v>
      </c>
      <c r="R2300" s="4" t="e">
        <f aca="false">IF(Q2300&lt;&gt;"", N2300 - Q2300, "")</f>
        <v>#VALUE!</v>
      </c>
    </row>
    <row collapsed="false" customFormat="false" customHeight="true" hidden="false" ht="14.4" outlineLevel="0" r="2301">
      <c r="A2301" s="5" t="n">
        <v>39897</v>
      </c>
      <c r="B2301" s="1" t="n">
        <v>107.58</v>
      </c>
      <c r="C2301" s="1" t="n">
        <v>108.36</v>
      </c>
      <c r="D2301" s="1" t="n">
        <v>103.86</v>
      </c>
      <c r="E2301" s="1" t="n">
        <v>106.49</v>
      </c>
      <c r="F2301" s="1" t="n">
        <v>23093500</v>
      </c>
      <c r="G2301" s="1" t="n">
        <v>106.03</v>
      </c>
      <c r="I2301" s="6" t="e">
        <f aca="false">IF(ROW(E2301) - 1 &gt;= $I$1,SUM(E2301:E2301(E2301,1 - $I$1, 0)) / $I$1,"")</f>
        <v>#VALUE!</v>
      </c>
      <c r="J2301" s="6" t="e">
        <f aca="false">IF(ROW(E2301) - 1 &gt;= $J$1,SUM(E2301:E2301(E2301,1 - $J$1, 0)) / $J$1,"")</f>
        <v>#VALUE!</v>
      </c>
      <c r="L2301" s="7" t="e">
        <f aca="true">IF(ROW(E2301) - 1 &gt;= $L$1,IF(OFFSET(I2301, -1, 0) = "", I2301, ((E2301 - L2300) * $K$4) + L2300), "")</f>
        <v>#VALUE!</v>
      </c>
      <c r="M2301" s="7" t="e">
        <f aca="true">IF(ROW(E2301) - 1 &gt;= $M$1,IF(OFFSET(J2301, -1, 0) = "", J2301, ((E2301 - M2300) * $K$6) + M2300), "")</f>
        <v>#VALUE!</v>
      </c>
      <c r="N2301" s="3" t="e">
        <f aca="false">IF(M2301&lt;&gt;"", L2301-M2301, "")</f>
        <v>#VALUE!</v>
      </c>
      <c r="P2301" s="9" t="e">
        <f aca="false">IF(ROW(E2301) - 1 &gt;= $P$1, IF(OFFSET(N2301, 1- $P$1, 0) &lt;&gt; "", SUM(N2301:N2301(N2301, 1 - $P$1, 0)) / $P$1, ""), "")</f>
        <v>#VALUE!</v>
      </c>
      <c r="Q2301" s="4" t="e">
        <f aca="true">IF(ROW(N2301) - 1 &gt;= $P$1,IF(OFFSET(P2301, -1, 0) = "", P2301, ((N2301 - Q2300) * $O$5) + Q2300), "")</f>
        <v>#VALUE!</v>
      </c>
      <c r="R2301" s="4" t="e">
        <f aca="false">IF(Q2301&lt;&gt;"", N2301 - Q2301, "")</f>
        <v>#VALUE!</v>
      </c>
    </row>
    <row collapsed="false" customFormat="false" customHeight="true" hidden="false" ht="14.4" outlineLevel="0" r="2302">
      <c r="A2302" s="5" t="n">
        <v>39898</v>
      </c>
      <c r="B2302" s="1" t="n">
        <v>107.83</v>
      </c>
      <c r="C2302" s="1" t="n">
        <v>109.98</v>
      </c>
      <c r="D2302" s="1" t="n">
        <v>107.58</v>
      </c>
      <c r="E2302" s="1" t="n">
        <v>109.87</v>
      </c>
      <c r="F2302" s="1" t="n">
        <v>22009000</v>
      </c>
      <c r="G2302" s="1" t="n">
        <v>109.4</v>
      </c>
      <c r="I2302" s="6" t="e">
        <f aca="false">IF(ROW(E2302) - 1 &gt;= $I$1,SUM(E2302:E2302(E2302,1 - $I$1, 0)) / $I$1,"")</f>
        <v>#VALUE!</v>
      </c>
      <c r="J2302" s="6" t="e">
        <f aca="false">IF(ROW(E2302) - 1 &gt;= $J$1,SUM(E2302:E2302(E2302,1 - $J$1, 0)) / $J$1,"")</f>
        <v>#VALUE!</v>
      </c>
      <c r="L2302" s="7" t="e">
        <f aca="true">IF(ROW(E2302) - 1 &gt;= $L$1,IF(OFFSET(I2302, -1, 0) = "", I2302, ((E2302 - L2301) * $K$4) + L2301), "")</f>
        <v>#VALUE!</v>
      </c>
      <c r="M2302" s="7" t="e">
        <f aca="true">IF(ROW(E2302) - 1 &gt;= $M$1,IF(OFFSET(J2302, -1, 0) = "", J2302, ((E2302 - M2301) * $K$6) + M2301), "")</f>
        <v>#VALUE!</v>
      </c>
      <c r="N2302" s="3" t="e">
        <f aca="false">IF(M2302&lt;&gt;"", L2302-M2302, "")</f>
        <v>#VALUE!</v>
      </c>
      <c r="P2302" s="9" t="e">
        <f aca="false">IF(ROW(E2302) - 1 &gt;= $P$1, IF(OFFSET(N2302, 1- $P$1, 0) &lt;&gt; "", SUM(N2302:N2302(N2302, 1 - $P$1, 0)) / $P$1, ""), "")</f>
        <v>#VALUE!</v>
      </c>
      <c r="Q2302" s="4" t="e">
        <f aca="true">IF(ROW(N2302) - 1 &gt;= $P$1,IF(OFFSET(P2302, -1, 0) = "", P2302, ((N2302 - Q2301) * $O$5) + Q2301), "")</f>
        <v>#VALUE!</v>
      </c>
      <c r="R2302" s="4" t="e">
        <f aca="false">IF(Q2302&lt;&gt;"", N2302 - Q2302, "")</f>
        <v>#VALUE!</v>
      </c>
    </row>
    <row collapsed="false" customFormat="false" customHeight="true" hidden="false" ht="14.4" outlineLevel="0" r="2303">
      <c r="A2303" s="5" t="n">
        <v>39899</v>
      </c>
      <c r="B2303" s="1" t="n">
        <v>108.23</v>
      </c>
      <c r="C2303" s="1" t="n">
        <v>108.53</v>
      </c>
      <c r="D2303" s="1" t="n">
        <v>106.4</v>
      </c>
      <c r="E2303" s="1" t="n">
        <v>106.85</v>
      </c>
      <c r="F2303" s="1" t="n">
        <v>17602600</v>
      </c>
      <c r="G2303" s="1" t="n">
        <v>106.39</v>
      </c>
      <c r="I2303" s="6" t="e">
        <f aca="false">IF(ROW(E2303) - 1 &gt;= $I$1,SUM(E2303:E2303(E2303,1 - $I$1, 0)) / $I$1,"")</f>
        <v>#VALUE!</v>
      </c>
      <c r="J2303" s="6" t="e">
        <f aca="false">IF(ROW(E2303) - 1 &gt;= $J$1,SUM(E2303:E2303(E2303,1 - $J$1, 0)) / $J$1,"")</f>
        <v>#VALUE!</v>
      </c>
      <c r="L2303" s="7" t="e">
        <f aca="true">IF(ROW(E2303) - 1 &gt;= $L$1,IF(OFFSET(I2303, -1, 0) = "", I2303, ((E2303 - L2302) * $K$4) + L2302), "")</f>
        <v>#VALUE!</v>
      </c>
      <c r="M2303" s="7" t="e">
        <f aca="true">IF(ROW(E2303) - 1 &gt;= $M$1,IF(OFFSET(J2303, -1, 0) = "", J2303, ((E2303 - M2302) * $K$6) + M2302), "")</f>
        <v>#VALUE!</v>
      </c>
      <c r="N2303" s="3" t="e">
        <f aca="false">IF(M2303&lt;&gt;"", L2303-M2303, "")</f>
        <v>#VALUE!</v>
      </c>
      <c r="P2303" s="9" t="e">
        <f aca="false">IF(ROW(E2303) - 1 &gt;= $P$1, IF(OFFSET(N2303, 1- $P$1, 0) &lt;&gt; "", SUM(N2303:N2303(N2303, 1 - $P$1, 0)) / $P$1, ""), "")</f>
        <v>#VALUE!</v>
      </c>
      <c r="Q2303" s="4" t="e">
        <f aca="true">IF(ROW(N2303) - 1 &gt;= $P$1,IF(OFFSET(P2303, -1, 0) = "", P2303, ((N2303 - Q2302) * $O$5) + Q2302), "")</f>
        <v>#VALUE!</v>
      </c>
      <c r="R2303" s="4" t="e">
        <f aca="false">IF(Q2303&lt;&gt;"", N2303 - Q2303, "")</f>
        <v>#VALUE!</v>
      </c>
    </row>
    <row collapsed="false" customFormat="false" customHeight="true" hidden="false" ht="14.4" outlineLevel="0" r="2304">
      <c r="A2304" s="5" t="n">
        <v>39902</v>
      </c>
      <c r="B2304" s="1" t="n">
        <v>104.51</v>
      </c>
      <c r="C2304" s="1" t="n">
        <v>105.01</v>
      </c>
      <c r="D2304" s="1" t="n">
        <v>102.61</v>
      </c>
      <c r="E2304" s="1" t="n">
        <v>104.49</v>
      </c>
      <c r="F2304" s="1" t="n">
        <v>17957000</v>
      </c>
      <c r="G2304" s="1" t="n">
        <v>104.04</v>
      </c>
      <c r="I2304" s="6" t="e">
        <f aca="false">IF(ROW(E2304) - 1 &gt;= $I$1,SUM(E2304:E2304(E2304,1 - $I$1, 0)) / $I$1,"")</f>
        <v>#VALUE!</v>
      </c>
      <c r="J2304" s="6" t="e">
        <f aca="false">IF(ROW(E2304) - 1 &gt;= $J$1,SUM(E2304:E2304(E2304,1 - $J$1, 0)) / $J$1,"")</f>
        <v>#VALUE!</v>
      </c>
      <c r="L2304" s="7" t="e">
        <f aca="true">IF(ROW(E2304) - 1 &gt;= $L$1,IF(OFFSET(I2304, -1, 0) = "", I2304, ((E2304 - L2303) * $K$4) + L2303), "")</f>
        <v>#VALUE!</v>
      </c>
      <c r="M2304" s="7" t="e">
        <f aca="true">IF(ROW(E2304) - 1 &gt;= $M$1,IF(OFFSET(J2304, -1, 0) = "", J2304, ((E2304 - M2303) * $K$6) + M2303), "")</f>
        <v>#VALUE!</v>
      </c>
      <c r="N2304" s="3" t="e">
        <f aca="false">IF(M2304&lt;&gt;"", L2304-M2304, "")</f>
        <v>#VALUE!</v>
      </c>
      <c r="P2304" s="9" t="e">
        <f aca="false">IF(ROW(E2304) - 1 &gt;= $P$1, IF(OFFSET(N2304, 1- $P$1, 0) &lt;&gt; "", SUM(N2304:N2304(N2304, 1 - $P$1, 0)) / $P$1, ""), "")</f>
        <v>#VALUE!</v>
      </c>
      <c r="Q2304" s="4" t="e">
        <f aca="true">IF(ROW(N2304) - 1 &gt;= $P$1,IF(OFFSET(P2304, -1, 0) = "", P2304, ((N2304 - Q2303) * $O$5) + Q2303), "")</f>
        <v>#VALUE!</v>
      </c>
      <c r="R2304" s="4" t="e">
        <f aca="false">IF(Q2304&lt;&gt;"", N2304 - Q2304, "")</f>
        <v>#VALUE!</v>
      </c>
    </row>
    <row collapsed="false" customFormat="false" customHeight="true" hidden="false" ht="14.4" outlineLevel="0" r="2305">
      <c r="A2305" s="5" t="n">
        <v>39903</v>
      </c>
      <c r="B2305" s="1" t="n">
        <v>105.45</v>
      </c>
      <c r="C2305" s="1" t="n">
        <v>107.45</v>
      </c>
      <c r="D2305" s="1" t="n">
        <v>105</v>
      </c>
      <c r="E2305" s="1" t="n">
        <v>105.12</v>
      </c>
      <c r="F2305" s="1" t="n">
        <v>20338500</v>
      </c>
      <c r="G2305" s="1" t="n">
        <v>104.67</v>
      </c>
      <c r="I2305" s="6" t="e">
        <f aca="false">IF(ROW(E2305) - 1 &gt;= $I$1,SUM(E2305:E2305(E2305,1 - $I$1, 0)) / $I$1,"")</f>
        <v>#VALUE!</v>
      </c>
      <c r="J2305" s="6" t="e">
        <f aca="false">IF(ROW(E2305) - 1 &gt;= $J$1,SUM(E2305:E2305(E2305,1 - $J$1, 0)) / $J$1,"")</f>
        <v>#VALUE!</v>
      </c>
      <c r="L2305" s="7" t="e">
        <f aca="true">IF(ROW(E2305) - 1 &gt;= $L$1,IF(OFFSET(I2305, -1, 0) = "", I2305, ((E2305 - L2304) * $K$4) + L2304), "")</f>
        <v>#VALUE!</v>
      </c>
      <c r="M2305" s="7" t="e">
        <f aca="true">IF(ROW(E2305) - 1 &gt;= $M$1,IF(OFFSET(J2305, -1, 0) = "", J2305, ((E2305 - M2304) * $K$6) + M2304), "")</f>
        <v>#VALUE!</v>
      </c>
      <c r="N2305" s="3" t="e">
        <f aca="false">IF(M2305&lt;&gt;"", L2305-M2305, "")</f>
        <v>#VALUE!</v>
      </c>
      <c r="P2305" s="9" t="e">
        <f aca="false">IF(ROW(E2305) - 1 &gt;= $P$1, IF(OFFSET(N2305, 1- $P$1, 0) &lt;&gt; "", SUM(N2305:N2305(N2305, 1 - $P$1, 0)) / $P$1, ""), "")</f>
        <v>#VALUE!</v>
      </c>
      <c r="Q2305" s="4" t="e">
        <f aca="true">IF(ROW(N2305) - 1 &gt;= $P$1,IF(OFFSET(P2305, -1, 0) = "", P2305, ((N2305 - Q2304) * $O$5) + Q2304), "")</f>
        <v>#VALUE!</v>
      </c>
      <c r="R2305" s="4" t="e">
        <f aca="false">IF(Q2305&lt;&gt;"", N2305 - Q2305, "")</f>
        <v>#VALUE!</v>
      </c>
    </row>
    <row collapsed="false" customFormat="false" customHeight="true" hidden="false" ht="14.4" outlineLevel="0" r="2306">
      <c r="A2306" s="5" t="n">
        <v>39904</v>
      </c>
      <c r="B2306" s="1" t="n">
        <v>104.09</v>
      </c>
      <c r="C2306" s="1" t="n">
        <v>109</v>
      </c>
      <c r="D2306" s="1" t="n">
        <v>103.89</v>
      </c>
      <c r="E2306" s="1" t="n">
        <v>108.69</v>
      </c>
      <c r="F2306" s="1" t="n">
        <v>21049000</v>
      </c>
      <c r="G2306" s="1" t="n">
        <v>108.23</v>
      </c>
      <c r="I2306" s="6" t="e">
        <f aca="false">IF(ROW(E2306) - 1 &gt;= $I$1,SUM(E2306:E2306(E2306,1 - $I$1, 0)) / $I$1,"")</f>
        <v>#VALUE!</v>
      </c>
      <c r="J2306" s="6" t="e">
        <f aca="false">IF(ROW(E2306) - 1 &gt;= $J$1,SUM(E2306:E2306(E2306,1 - $J$1, 0)) / $J$1,"")</f>
        <v>#VALUE!</v>
      </c>
      <c r="L2306" s="7" t="e">
        <f aca="true">IF(ROW(E2306) - 1 &gt;= $L$1,IF(OFFSET(I2306, -1, 0) = "", I2306, ((E2306 - L2305) * $K$4) + L2305), "")</f>
        <v>#VALUE!</v>
      </c>
      <c r="M2306" s="7" t="e">
        <f aca="true">IF(ROW(E2306) - 1 &gt;= $M$1,IF(OFFSET(J2306, -1, 0) = "", J2306, ((E2306 - M2305) * $K$6) + M2305), "")</f>
        <v>#VALUE!</v>
      </c>
      <c r="N2306" s="3" t="e">
        <f aca="false">IF(M2306&lt;&gt;"", L2306-M2306, "")</f>
        <v>#VALUE!</v>
      </c>
      <c r="P2306" s="9" t="e">
        <f aca="false">IF(ROW(E2306) - 1 &gt;= $P$1, IF(OFFSET(N2306, 1- $P$1, 0) &lt;&gt; "", SUM(N2306:N2306(N2306, 1 - $P$1, 0)) / $P$1, ""), "")</f>
        <v>#VALUE!</v>
      </c>
      <c r="Q2306" s="4" t="e">
        <f aca="true">IF(ROW(N2306) - 1 &gt;= $P$1,IF(OFFSET(P2306, -1, 0) = "", P2306, ((N2306 - Q2305) * $O$5) + Q2305), "")</f>
        <v>#VALUE!</v>
      </c>
      <c r="R2306" s="4" t="e">
        <f aca="false">IF(Q2306&lt;&gt;"", N2306 - Q2306, "")</f>
        <v>#VALUE!</v>
      </c>
    </row>
    <row collapsed="false" customFormat="false" customHeight="true" hidden="false" ht="14.4" outlineLevel="0" r="2307">
      <c r="A2307" s="5" t="n">
        <v>39905</v>
      </c>
      <c r="B2307" s="1" t="n">
        <v>110.14</v>
      </c>
      <c r="C2307" s="1" t="n">
        <v>114.75</v>
      </c>
      <c r="D2307" s="1" t="n">
        <v>109.78</v>
      </c>
      <c r="E2307" s="1" t="n">
        <v>112.71</v>
      </c>
      <c r="F2307" s="1" t="n">
        <v>29013100</v>
      </c>
      <c r="G2307" s="1" t="n">
        <v>112.23</v>
      </c>
      <c r="I2307" s="6" t="e">
        <f aca="false">IF(ROW(E2307) - 1 &gt;= $I$1,SUM(E2307:E2307(E2307,1 - $I$1, 0)) / $I$1,"")</f>
        <v>#VALUE!</v>
      </c>
      <c r="J2307" s="6" t="e">
        <f aca="false">IF(ROW(E2307) - 1 &gt;= $J$1,SUM(E2307:E2307(E2307,1 - $J$1, 0)) / $J$1,"")</f>
        <v>#VALUE!</v>
      </c>
      <c r="L2307" s="7" t="e">
        <f aca="true">IF(ROW(E2307) - 1 &gt;= $L$1,IF(OFFSET(I2307, -1, 0) = "", I2307, ((E2307 - L2306) * $K$4) + L2306), "")</f>
        <v>#VALUE!</v>
      </c>
      <c r="M2307" s="7" t="e">
        <f aca="true">IF(ROW(E2307) - 1 &gt;= $M$1,IF(OFFSET(J2307, -1, 0) = "", J2307, ((E2307 - M2306) * $K$6) + M2306), "")</f>
        <v>#VALUE!</v>
      </c>
      <c r="N2307" s="3" t="e">
        <f aca="false">IF(M2307&lt;&gt;"", L2307-M2307, "")</f>
        <v>#VALUE!</v>
      </c>
      <c r="P2307" s="9" t="e">
        <f aca="false">IF(ROW(E2307) - 1 &gt;= $P$1, IF(OFFSET(N2307, 1- $P$1, 0) &lt;&gt; "", SUM(N2307:N2307(N2307, 1 - $P$1, 0)) / $P$1, ""), "")</f>
        <v>#VALUE!</v>
      </c>
      <c r="Q2307" s="4" t="e">
        <f aca="true">IF(ROW(N2307) - 1 &gt;= $P$1,IF(OFFSET(P2307, -1, 0) = "", P2307, ((N2307 - Q2306) * $O$5) + Q2306), "")</f>
        <v>#VALUE!</v>
      </c>
      <c r="R2307" s="4" t="e">
        <f aca="false">IF(Q2307&lt;&gt;"", N2307 - Q2307, "")</f>
        <v>#VALUE!</v>
      </c>
    </row>
    <row collapsed="false" customFormat="false" customHeight="true" hidden="false" ht="14.4" outlineLevel="0" r="2308">
      <c r="A2308" s="5" t="n">
        <v>39906</v>
      </c>
      <c r="B2308" s="1" t="n">
        <v>114.19</v>
      </c>
      <c r="C2308" s="1" t="n">
        <v>116.13</v>
      </c>
      <c r="D2308" s="1" t="n">
        <v>113.52</v>
      </c>
      <c r="E2308" s="1" t="n">
        <v>115.99</v>
      </c>
      <c r="F2308" s="1" t="n">
        <v>22722900</v>
      </c>
      <c r="G2308" s="1" t="n">
        <v>115.49</v>
      </c>
      <c r="I2308" s="6" t="e">
        <f aca="false">IF(ROW(E2308) - 1 &gt;= $I$1,SUM(E2308:E2308(E2308,1 - $I$1, 0)) / $I$1,"")</f>
        <v>#VALUE!</v>
      </c>
      <c r="J2308" s="6" t="e">
        <f aca="false">IF(ROW(E2308) - 1 &gt;= $J$1,SUM(E2308:E2308(E2308,1 - $J$1, 0)) / $J$1,"")</f>
        <v>#VALUE!</v>
      </c>
      <c r="L2308" s="7" t="e">
        <f aca="true">IF(ROW(E2308) - 1 &gt;= $L$1,IF(OFFSET(I2308, -1, 0) = "", I2308, ((E2308 - L2307) * $K$4) + L2307), "")</f>
        <v>#VALUE!</v>
      </c>
      <c r="M2308" s="7" t="e">
        <f aca="true">IF(ROW(E2308) - 1 &gt;= $M$1,IF(OFFSET(J2308, -1, 0) = "", J2308, ((E2308 - M2307) * $K$6) + M2307), "")</f>
        <v>#VALUE!</v>
      </c>
      <c r="N2308" s="3" t="e">
        <f aca="false">IF(M2308&lt;&gt;"", L2308-M2308, "")</f>
        <v>#VALUE!</v>
      </c>
      <c r="P2308" s="9" t="e">
        <f aca="false">IF(ROW(E2308) - 1 &gt;= $P$1, IF(OFFSET(N2308, 1- $P$1, 0) &lt;&gt; "", SUM(N2308:N2308(N2308, 1 - $P$1, 0)) / $P$1, ""), "")</f>
        <v>#VALUE!</v>
      </c>
      <c r="Q2308" s="4" t="e">
        <f aca="true">IF(ROW(N2308) - 1 &gt;= $P$1,IF(OFFSET(P2308, -1, 0) = "", P2308, ((N2308 - Q2307) * $O$5) + Q2307), "")</f>
        <v>#VALUE!</v>
      </c>
      <c r="R2308" s="4" t="e">
        <f aca="false">IF(Q2308&lt;&gt;"", N2308 - Q2308, "")</f>
        <v>#VALUE!</v>
      </c>
    </row>
    <row collapsed="false" customFormat="false" customHeight="true" hidden="false" ht="14.4" outlineLevel="0" r="2309">
      <c r="A2309" s="5" t="n">
        <v>39909</v>
      </c>
      <c r="B2309" s="1" t="n">
        <v>114.94</v>
      </c>
      <c r="C2309" s="1" t="n">
        <v>118.75</v>
      </c>
      <c r="D2309" s="1" t="n">
        <v>113.28</v>
      </c>
      <c r="E2309" s="1" t="n">
        <v>118.45</v>
      </c>
      <c r="F2309" s="1" t="n">
        <v>23502300</v>
      </c>
      <c r="G2309" s="1" t="n">
        <v>117.94</v>
      </c>
      <c r="I2309" s="6" t="e">
        <f aca="false">IF(ROW(E2309) - 1 &gt;= $I$1,SUM(E2309:E2309(E2309,1 - $I$1, 0)) / $I$1,"")</f>
        <v>#VALUE!</v>
      </c>
      <c r="J2309" s="6" t="e">
        <f aca="false">IF(ROW(E2309) - 1 &gt;= $J$1,SUM(E2309:E2309(E2309,1 - $J$1, 0)) / $J$1,"")</f>
        <v>#VALUE!</v>
      </c>
      <c r="L2309" s="7" t="e">
        <f aca="true">IF(ROW(E2309) - 1 &gt;= $L$1,IF(OFFSET(I2309, -1, 0) = "", I2309, ((E2309 - L2308) * $K$4) + L2308), "")</f>
        <v>#VALUE!</v>
      </c>
      <c r="M2309" s="7" t="e">
        <f aca="true">IF(ROW(E2309) - 1 &gt;= $M$1,IF(OFFSET(J2309, -1, 0) = "", J2309, ((E2309 - M2308) * $K$6) + M2308), "")</f>
        <v>#VALUE!</v>
      </c>
      <c r="N2309" s="3" t="e">
        <f aca="false">IF(M2309&lt;&gt;"", L2309-M2309, "")</f>
        <v>#VALUE!</v>
      </c>
      <c r="P2309" s="9" t="e">
        <f aca="false">IF(ROW(E2309) - 1 &gt;= $P$1, IF(OFFSET(N2309, 1- $P$1, 0) &lt;&gt; "", SUM(N2309:N2309(N2309, 1 - $P$1, 0)) / $P$1, ""), "")</f>
        <v>#VALUE!</v>
      </c>
      <c r="Q2309" s="4" t="e">
        <f aca="true">IF(ROW(N2309) - 1 &gt;= $P$1,IF(OFFSET(P2309, -1, 0) = "", P2309, ((N2309 - Q2308) * $O$5) + Q2308), "")</f>
        <v>#VALUE!</v>
      </c>
      <c r="R2309" s="4" t="e">
        <f aca="false">IF(Q2309&lt;&gt;"", N2309 - Q2309, "")</f>
        <v>#VALUE!</v>
      </c>
    </row>
    <row collapsed="false" customFormat="false" customHeight="true" hidden="false" ht="14.4" outlineLevel="0" r="2310">
      <c r="A2310" s="5" t="n">
        <v>39910</v>
      </c>
      <c r="B2310" s="1" t="n">
        <v>116.53</v>
      </c>
      <c r="C2310" s="1" t="n">
        <v>116.67</v>
      </c>
      <c r="D2310" s="1" t="n">
        <v>114.19</v>
      </c>
      <c r="E2310" s="1" t="n">
        <v>115</v>
      </c>
      <c r="F2310" s="1" t="n">
        <v>19163600</v>
      </c>
      <c r="G2310" s="1" t="n">
        <v>114.51</v>
      </c>
      <c r="I2310" s="6" t="e">
        <f aca="false">IF(ROW(E2310) - 1 &gt;= $I$1,SUM(E2310:E2310(E2310,1 - $I$1, 0)) / $I$1,"")</f>
        <v>#VALUE!</v>
      </c>
      <c r="J2310" s="6" t="e">
        <f aca="false">IF(ROW(E2310) - 1 &gt;= $J$1,SUM(E2310:E2310(E2310,1 - $J$1, 0)) / $J$1,"")</f>
        <v>#VALUE!</v>
      </c>
      <c r="L2310" s="7" t="e">
        <f aca="true">IF(ROW(E2310) - 1 &gt;= $L$1,IF(OFFSET(I2310, -1, 0) = "", I2310, ((E2310 - L2309) * $K$4) + L2309), "")</f>
        <v>#VALUE!</v>
      </c>
      <c r="M2310" s="7" t="e">
        <f aca="true">IF(ROW(E2310) - 1 &gt;= $M$1,IF(OFFSET(J2310, -1, 0) = "", J2310, ((E2310 - M2309) * $K$6) + M2309), "")</f>
        <v>#VALUE!</v>
      </c>
      <c r="N2310" s="3" t="e">
        <f aca="false">IF(M2310&lt;&gt;"", L2310-M2310, "")</f>
        <v>#VALUE!</v>
      </c>
      <c r="P2310" s="9" t="e">
        <f aca="false">IF(ROW(E2310) - 1 &gt;= $P$1, IF(OFFSET(N2310, 1- $P$1, 0) &lt;&gt; "", SUM(N2310:N2310(N2310, 1 - $P$1, 0)) / $P$1, ""), "")</f>
        <v>#VALUE!</v>
      </c>
      <c r="Q2310" s="4" t="e">
        <f aca="true">IF(ROW(N2310) - 1 &gt;= $P$1,IF(OFFSET(P2310, -1, 0) = "", P2310, ((N2310 - Q2309) * $O$5) + Q2309), "")</f>
        <v>#VALUE!</v>
      </c>
      <c r="R2310" s="4" t="e">
        <f aca="false">IF(Q2310&lt;&gt;"", N2310 - Q2310, "")</f>
        <v>#VALUE!</v>
      </c>
    </row>
    <row collapsed="false" customFormat="false" customHeight="true" hidden="false" ht="14.4" outlineLevel="0" r="2311">
      <c r="A2311" s="5" t="n">
        <v>39911</v>
      </c>
      <c r="B2311" s="1" t="n">
        <v>115.43</v>
      </c>
      <c r="C2311" s="1" t="n">
        <v>116.79</v>
      </c>
      <c r="D2311" s="1" t="n">
        <v>114.58</v>
      </c>
      <c r="E2311" s="1" t="n">
        <v>116.32</v>
      </c>
      <c r="F2311" s="1" t="n">
        <v>16272500</v>
      </c>
      <c r="G2311" s="1" t="n">
        <v>115.82</v>
      </c>
      <c r="I2311" s="6" t="e">
        <f aca="false">IF(ROW(E2311) - 1 &gt;= $I$1,SUM(E2311:E2311(E2311,1 - $I$1, 0)) / $I$1,"")</f>
        <v>#VALUE!</v>
      </c>
      <c r="J2311" s="6" t="e">
        <f aca="false">IF(ROW(E2311) - 1 &gt;= $J$1,SUM(E2311:E2311(E2311,1 - $J$1, 0)) / $J$1,"")</f>
        <v>#VALUE!</v>
      </c>
      <c r="L2311" s="7" t="e">
        <f aca="true">IF(ROW(E2311) - 1 &gt;= $L$1,IF(OFFSET(I2311, -1, 0) = "", I2311, ((E2311 - L2310) * $K$4) + L2310), "")</f>
        <v>#VALUE!</v>
      </c>
      <c r="M2311" s="7" t="e">
        <f aca="true">IF(ROW(E2311) - 1 &gt;= $M$1,IF(OFFSET(J2311, -1, 0) = "", J2311, ((E2311 - M2310) * $K$6) + M2310), "")</f>
        <v>#VALUE!</v>
      </c>
      <c r="N2311" s="3" t="e">
        <f aca="false">IF(M2311&lt;&gt;"", L2311-M2311, "")</f>
        <v>#VALUE!</v>
      </c>
      <c r="P2311" s="9" t="e">
        <f aca="false">IF(ROW(E2311) - 1 &gt;= $P$1, IF(OFFSET(N2311, 1- $P$1, 0) &lt;&gt; "", SUM(N2311:N2311(N2311, 1 - $P$1, 0)) / $P$1, ""), "")</f>
        <v>#VALUE!</v>
      </c>
      <c r="Q2311" s="4" t="e">
        <f aca="true">IF(ROW(N2311) - 1 &gt;= $P$1,IF(OFFSET(P2311, -1, 0) = "", P2311, ((N2311 - Q2310) * $O$5) + Q2310), "")</f>
        <v>#VALUE!</v>
      </c>
      <c r="R2311" s="4" t="e">
        <f aca="false">IF(Q2311&lt;&gt;"", N2311 - Q2311, "")</f>
        <v>#VALUE!</v>
      </c>
    </row>
    <row collapsed="false" customFormat="false" customHeight="true" hidden="false" ht="14.4" outlineLevel="0" r="2312">
      <c r="A2312" s="5" t="n">
        <v>39912</v>
      </c>
      <c r="B2312" s="1" t="n">
        <v>118.42</v>
      </c>
      <c r="C2312" s="1" t="n">
        <v>120</v>
      </c>
      <c r="D2312" s="1" t="n">
        <v>117.96</v>
      </c>
      <c r="E2312" s="1" t="n">
        <v>119.57</v>
      </c>
      <c r="F2312" s="1" t="n">
        <v>18955600</v>
      </c>
      <c r="G2312" s="1" t="n">
        <v>119.06</v>
      </c>
      <c r="I2312" s="6" t="e">
        <f aca="false">IF(ROW(E2312) - 1 &gt;= $I$1,SUM(E2312:E2312(E2312,1 - $I$1, 0)) / $I$1,"")</f>
        <v>#VALUE!</v>
      </c>
      <c r="J2312" s="6" t="e">
        <f aca="false">IF(ROW(E2312) - 1 &gt;= $J$1,SUM(E2312:E2312(E2312,1 - $J$1, 0)) / $J$1,"")</f>
        <v>#VALUE!</v>
      </c>
      <c r="L2312" s="7" t="e">
        <f aca="true">IF(ROW(E2312) - 1 &gt;= $L$1,IF(OFFSET(I2312, -1, 0) = "", I2312, ((E2312 - L2311) * $K$4) + L2311), "")</f>
        <v>#VALUE!</v>
      </c>
      <c r="M2312" s="7" t="e">
        <f aca="true">IF(ROW(E2312) - 1 &gt;= $M$1,IF(OFFSET(J2312, -1, 0) = "", J2312, ((E2312 - M2311) * $K$6) + M2311), "")</f>
        <v>#VALUE!</v>
      </c>
      <c r="N2312" s="3" t="e">
        <f aca="false">IF(M2312&lt;&gt;"", L2312-M2312, "")</f>
        <v>#VALUE!</v>
      </c>
      <c r="P2312" s="9" t="e">
        <f aca="false">IF(ROW(E2312) - 1 &gt;= $P$1, IF(OFFSET(N2312, 1- $P$1, 0) &lt;&gt; "", SUM(N2312:N2312(N2312, 1 - $P$1, 0)) / $P$1, ""), "")</f>
        <v>#VALUE!</v>
      </c>
      <c r="Q2312" s="4" t="e">
        <f aca="true">IF(ROW(N2312) - 1 &gt;= $P$1,IF(OFFSET(P2312, -1, 0) = "", P2312, ((N2312 - Q2311) * $O$5) + Q2311), "")</f>
        <v>#VALUE!</v>
      </c>
      <c r="R2312" s="4" t="e">
        <f aca="false">IF(Q2312&lt;&gt;"", N2312 - Q2312, "")</f>
        <v>#VALUE!</v>
      </c>
    </row>
    <row collapsed="false" customFormat="false" customHeight="true" hidden="false" ht="14.4" outlineLevel="0" r="2313">
      <c r="A2313" s="5" t="n">
        <v>39916</v>
      </c>
      <c r="B2313" s="1" t="n">
        <v>120.01</v>
      </c>
      <c r="C2313" s="1" t="n">
        <v>120.98</v>
      </c>
      <c r="D2313" s="1" t="n">
        <v>119</v>
      </c>
      <c r="E2313" s="1" t="n">
        <v>120.22</v>
      </c>
      <c r="F2313" s="1" t="n">
        <v>13901300</v>
      </c>
      <c r="G2313" s="1" t="n">
        <v>119.71</v>
      </c>
      <c r="I2313" s="6" t="e">
        <f aca="false">IF(ROW(E2313) - 1 &gt;= $I$1,SUM(E2313:E2313(E2313,1 - $I$1, 0)) / $I$1,"")</f>
        <v>#VALUE!</v>
      </c>
      <c r="J2313" s="6" t="e">
        <f aca="false">IF(ROW(E2313) - 1 &gt;= $J$1,SUM(E2313:E2313(E2313,1 - $J$1, 0)) / $J$1,"")</f>
        <v>#VALUE!</v>
      </c>
      <c r="L2313" s="7" t="e">
        <f aca="true">IF(ROW(E2313) - 1 &gt;= $L$1,IF(OFFSET(I2313, -1, 0) = "", I2313, ((E2313 - L2312) * $K$4) + L2312), "")</f>
        <v>#VALUE!</v>
      </c>
      <c r="M2313" s="7" t="e">
        <f aca="true">IF(ROW(E2313) - 1 &gt;= $M$1,IF(OFFSET(J2313, -1, 0) = "", J2313, ((E2313 - M2312) * $K$6) + M2312), "")</f>
        <v>#VALUE!</v>
      </c>
      <c r="N2313" s="3" t="e">
        <f aca="false">IF(M2313&lt;&gt;"", L2313-M2313, "")</f>
        <v>#VALUE!</v>
      </c>
      <c r="P2313" s="9" t="e">
        <f aca="false">IF(ROW(E2313) - 1 &gt;= $P$1, IF(OFFSET(N2313, 1- $P$1, 0) &lt;&gt; "", SUM(N2313:N2313(N2313, 1 - $P$1, 0)) / $P$1, ""), "")</f>
        <v>#VALUE!</v>
      </c>
      <c r="Q2313" s="4" t="e">
        <f aca="true">IF(ROW(N2313) - 1 &gt;= $P$1,IF(OFFSET(P2313, -1, 0) = "", P2313, ((N2313 - Q2312) * $O$5) + Q2312), "")</f>
        <v>#VALUE!</v>
      </c>
      <c r="R2313" s="4" t="e">
        <f aca="false">IF(Q2313&lt;&gt;"", N2313 - Q2313, "")</f>
        <v>#VALUE!</v>
      </c>
    </row>
    <row collapsed="false" customFormat="false" customHeight="true" hidden="false" ht="14.4" outlineLevel="0" r="2314">
      <c r="A2314" s="5" t="n">
        <v>39917</v>
      </c>
      <c r="B2314" s="1" t="n">
        <v>119.57</v>
      </c>
      <c r="C2314" s="1" t="n">
        <v>120.17</v>
      </c>
      <c r="D2314" s="1" t="n">
        <v>117.25</v>
      </c>
      <c r="E2314" s="1" t="n">
        <v>118.31</v>
      </c>
      <c r="F2314" s="1" t="n">
        <v>16236500</v>
      </c>
      <c r="G2314" s="1" t="n">
        <v>117.8</v>
      </c>
      <c r="I2314" s="6" t="e">
        <f aca="false">IF(ROW(E2314) - 1 &gt;= $I$1,SUM(E2314:E2314(E2314,1 - $I$1, 0)) / $I$1,"")</f>
        <v>#VALUE!</v>
      </c>
      <c r="J2314" s="6" t="e">
        <f aca="false">IF(ROW(E2314) - 1 &gt;= $J$1,SUM(E2314:E2314(E2314,1 - $J$1, 0)) / $J$1,"")</f>
        <v>#VALUE!</v>
      </c>
      <c r="L2314" s="7" t="e">
        <f aca="true">IF(ROW(E2314) - 1 &gt;= $L$1,IF(OFFSET(I2314, -1, 0) = "", I2314, ((E2314 - L2313) * $K$4) + L2313), "")</f>
        <v>#VALUE!</v>
      </c>
      <c r="M2314" s="7" t="e">
        <f aca="true">IF(ROW(E2314) - 1 &gt;= $M$1,IF(OFFSET(J2314, -1, 0) = "", J2314, ((E2314 - M2313) * $K$6) + M2313), "")</f>
        <v>#VALUE!</v>
      </c>
      <c r="N2314" s="3" t="e">
        <f aca="false">IF(M2314&lt;&gt;"", L2314-M2314, "")</f>
        <v>#VALUE!</v>
      </c>
      <c r="P2314" s="9" t="e">
        <f aca="false">IF(ROW(E2314) - 1 &gt;= $P$1, IF(OFFSET(N2314, 1- $P$1, 0) &lt;&gt; "", SUM(N2314:N2314(N2314, 1 - $P$1, 0)) / $P$1, ""), "")</f>
        <v>#VALUE!</v>
      </c>
      <c r="Q2314" s="4" t="e">
        <f aca="true">IF(ROW(N2314) - 1 &gt;= $P$1,IF(OFFSET(P2314, -1, 0) = "", P2314, ((N2314 - Q2313) * $O$5) + Q2313), "")</f>
        <v>#VALUE!</v>
      </c>
      <c r="R2314" s="4" t="e">
        <f aca="false">IF(Q2314&lt;&gt;"", N2314 - Q2314, "")</f>
        <v>#VALUE!</v>
      </c>
    </row>
    <row collapsed="false" customFormat="false" customHeight="true" hidden="false" ht="14.4" outlineLevel="0" r="2315">
      <c r="A2315" s="5" t="n">
        <v>39918</v>
      </c>
      <c r="B2315" s="1" t="n">
        <v>117.2</v>
      </c>
      <c r="C2315" s="1" t="n">
        <v>118.25</v>
      </c>
      <c r="D2315" s="1" t="n">
        <v>115.76</v>
      </c>
      <c r="E2315" s="1" t="n">
        <v>117.64</v>
      </c>
      <c r="F2315" s="1" t="n">
        <v>14745800</v>
      </c>
      <c r="G2315" s="1" t="n">
        <v>117.14</v>
      </c>
      <c r="I2315" s="6" t="e">
        <f aca="false">IF(ROW(E2315) - 1 &gt;= $I$1,SUM(E2315:E2315(E2315,1 - $I$1, 0)) / $I$1,"")</f>
        <v>#VALUE!</v>
      </c>
      <c r="J2315" s="6" t="e">
        <f aca="false">IF(ROW(E2315) - 1 &gt;= $J$1,SUM(E2315:E2315(E2315,1 - $J$1, 0)) / $J$1,"")</f>
        <v>#VALUE!</v>
      </c>
      <c r="L2315" s="7" t="e">
        <f aca="true">IF(ROW(E2315) - 1 &gt;= $L$1,IF(OFFSET(I2315, -1, 0) = "", I2315, ((E2315 - L2314) * $K$4) + L2314), "")</f>
        <v>#VALUE!</v>
      </c>
      <c r="M2315" s="7" t="e">
        <f aca="true">IF(ROW(E2315) - 1 &gt;= $M$1,IF(OFFSET(J2315, -1, 0) = "", J2315, ((E2315 - M2314) * $K$6) + M2314), "")</f>
        <v>#VALUE!</v>
      </c>
      <c r="N2315" s="3" t="e">
        <f aca="false">IF(M2315&lt;&gt;"", L2315-M2315, "")</f>
        <v>#VALUE!</v>
      </c>
      <c r="P2315" s="9" t="e">
        <f aca="false">IF(ROW(E2315) - 1 &gt;= $P$1, IF(OFFSET(N2315, 1- $P$1, 0) &lt;&gt; "", SUM(N2315:N2315(N2315, 1 - $P$1, 0)) / $P$1, ""), "")</f>
        <v>#VALUE!</v>
      </c>
      <c r="Q2315" s="4" t="e">
        <f aca="true">IF(ROW(N2315) - 1 &gt;= $P$1,IF(OFFSET(P2315, -1, 0) = "", P2315, ((N2315 - Q2314) * $O$5) + Q2314), "")</f>
        <v>#VALUE!</v>
      </c>
      <c r="R2315" s="4" t="e">
        <f aca="false">IF(Q2315&lt;&gt;"", N2315 - Q2315, "")</f>
        <v>#VALUE!</v>
      </c>
    </row>
    <row collapsed="false" customFormat="false" customHeight="true" hidden="false" ht="14.4" outlineLevel="0" r="2316">
      <c r="A2316" s="5" t="n">
        <v>39919</v>
      </c>
      <c r="B2316" s="1" t="n">
        <v>119.19</v>
      </c>
      <c r="C2316" s="1" t="n">
        <v>123.15</v>
      </c>
      <c r="D2316" s="1" t="n">
        <v>118.79</v>
      </c>
      <c r="E2316" s="1" t="n">
        <v>121.45</v>
      </c>
      <c r="F2316" s="1" t="n">
        <v>21194500</v>
      </c>
      <c r="G2316" s="1" t="n">
        <v>120.93</v>
      </c>
      <c r="I2316" s="6" t="e">
        <f aca="false">IF(ROW(E2316) - 1 &gt;= $I$1,SUM(E2316:E2316(E2316,1 - $I$1, 0)) / $I$1,"")</f>
        <v>#VALUE!</v>
      </c>
      <c r="J2316" s="6" t="e">
        <f aca="false">IF(ROW(E2316) - 1 &gt;= $J$1,SUM(E2316:E2316(E2316,1 - $J$1, 0)) / $J$1,"")</f>
        <v>#VALUE!</v>
      </c>
      <c r="L2316" s="7" t="e">
        <f aca="true">IF(ROW(E2316) - 1 &gt;= $L$1,IF(OFFSET(I2316, -1, 0) = "", I2316, ((E2316 - L2315) * $K$4) + L2315), "")</f>
        <v>#VALUE!</v>
      </c>
      <c r="M2316" s="7" t="e">
        <f aca="true">IF(ROW(E2316) - 1 &gt;= $M$1,IF(OFFSET(J2316, -1, 0) = "", J2316, ((E2316 - M2315) * $K$6) + M2315), "")</f>
        <v>#VALUE!</v>
      </c>
      <c r="N2316" s="3" t="e">
        <f aca="false">IF(M2316&lt;&gt;"", L2316-M2316, "")</f>
        <v>#VALUE!</v>
      </c>
      <c r="P2316" s="9" t="e">
        <f aca="false">IF(ROW(E2316) - 1 &gt;= $P$1, IF(OFFSET(N2316, 1- $P$1, 0) &lt;&gt; "", SUM(N2316:N2316(N2316, 1 - $P$1, 0)) / $P$1, ""), "")</f>
        <v>#VALUE!</v>
      </c>
      <c r="Q2316" s="4" t="e">
        <f aca="true">IF(ROW(N2316) - 1 &gt;= $P$1,IF(OFFSET(P2316, -1, 0) = "", P2316, ((N2316 - Q2315) * $O$5) + Q2315), "")</f>
        <v>#VALUE!</v>
      </c>
      <c r="R2316" s="4" t="e">
        <f aca="false">IF(Q2316&lt;&gt;"", N2316 - Q2316, "")</f>
        <v>#VALUE!</v>
      </c>
    </row>
    <row collapsed="false" customFormat="false" customHeight="true" hidden="false" ht="14.4" outlineLevel="0" r="2317">
      <c r="A2317" s="5" t="n">
        <v>39920</v>
      </c>
      <c r="B2317" s="1" t="n">
        <v>121.18</v>
      </c>
      <c r="C2317" s="1" t="n">
        <v>124.25</v>
      </c>
      <c r="D2317" s="1" t="n">
        <v>120.25</v>
      </c>
      <c r="E2317" s="1" t="n">
        <v>123.42</v>
      </c>
      <c r="F2317" s="1" t="n">
        <v>17767700</v>
      </c>
      <c r="G2317" s="1" t="n">
        <v>122.89</v>
      </c>
      <c r="I2317" s="6" t="e">
        <f aca="false">IF(ROW(E2317) - 1 &gt;= $I$1,SUM(E2317:E2317(E2317,1 - $I$1, 0)) / $I$1,"")</f>
        <v>#VALUE!</v>
      </c>
      <c r="J2317" s="6" t="e">
        <f aca="false">IF(ROW(E2317) - 1 &gt;= $J$1,SUM(E2317:E2317(E2317,1 - $J$1, 0)) / $J$1,"")</f>
        <v>#VALUE!</v>
      </c>
      <c r="L2317" s="7" t="e">
        <f aca="true">IF(ROW(E2317) - 1 &gt;= $L$1,IF(OFFSET(I2317, -1, 0) = "", I2317, ((E2317 - L2316) * $K$4) + L2316), "")</f>
        <v>#VALUE!</v>
      </c>
      <c r="M2317" s="7" t="e">
        <f aca="true">IF(ROW(E2317) - 1 &gt;= $M$1,IF(OFFSET(J2317, -1, 0) = "", J2317, ((E2317 - M2316) * $K$6) + M2316), "")</f>
        <v>#VALUE!</v>
      </c>
      <c r="N2317" s="3" t="e">
        <f aca="false">IF(M2317&lt;&gt;"", L2317-M2317, "")</f>
        <v>#VALUE!</v>
      </c>
      <c r="P2317" s="9" t="e">
        <f aca="false">IF(ROW(E2317) - 1 &gt;= $P$1, IF(OFFSET(N2317, 1- $P$1, 0) &lt;&gt; "", SUM(N2317:N2317(N2317, 1 - $P$1, 0)) / $P$1, ""), "")</f>
        <v>#VALUE!</v>
      </c>
      <c r="Q2317" s="4" t="e">
        <f aca="true">IF(ROW(N2317) - 1 &gt;= $P$1,IF(OFFSET(P2317, -1, 0) = "", P2317, ((N2317 - Q2316) * $O$5) + Q2316), "")</f>
        <v>#VALUE!</v>
      </c>
      <c r="R2317" s="4" t="e">
        <f aca="false">IF(Q2317&lt;&gt;"", N2317 - Q2317, "")</f>
        <v>#VALUE!</v>
      </c>
    </row>
    <row collapsed="false" customFormat="false" customHeight="true" hidden="false" ht="14.4" outlineLevel="0" r="2318">
      <c r="A2318" s="5" t="n">
        <v>39923</v>
      </c>
      <c r="B2318" s="1" t="n">
        <v>121.73</v>
      </c>
      <c r="C2318" s="1" t="n">
        <v>122.99</v>
      </c>
      <c r="D2318" s="1" t="n">
        <v>119.16</v>
      </c>
      <c r="E2318" s="1" t="n">
        <v>120.5</v>
      </c>
      <c r="F2318" s="1" t="n">
        <v>16659500</v>
      </c>
      <c r="G2318" s="1" t="n">
        <v>119.98</v>
      </c>
      <c r="I2318" s="6" t="e">
        <f aca="false">IF(ROW(E2318) - 1 &gt;= $I$1,SUM(E2318:E2318(E2318,1 - $I$1, 0)) / $I$1,"")</f>
        <v>#VALUE!</v>
      </c>
      <c r="J2318" s="6" t="e">
        <f aca="false">IF(ROW(E2318) - 1 &gt;= $J$1,SUM(E2318:E2318(E2318,1 - $J$1, 0)) / $J$1,"")</f>
        <v>#VALUE!</v>
      </c>
      <c r="L2318" s="7" t="e">
        <f aca="true">IF(ROW(E2318) - 1 &gt;= $L$1,IF(OFFSET(I2318, -1, 0) = "", I2318, ((E2318 - L2317) * $K$4) + L2317), "")</f>
        <v>#VALUE!</v>
      </c>
      <c r="M2318" s="7" t="e">
        <f aca="true">IF(ROW(E2318) - 1 &gt;= $M$1,IF(OFFSET(J2318, -1, 0) = "", J2318, ((E2318 - M2317) * $K$6) + M2317), "")</f>
        <v>#VALUE!</v>
      </c>
      <c r="N2318" s="3" t="e">
        <f aca="false">IF(M2318&lt;&gt;"", L2318-M2318, "")</f>
        <v>#VALUE!</v>
      </c>
      <c r="P2318" s="9" t="e">
        <f aca="false">IF(ROW(E2318) - 1 &gt;= $P$1, IF(OFFSET(N2318, 1- $P$1, 0) &lt;&gt; "", SUM(N2318:N2318(N2318, 1 - $P$1, 0)) / $P$1, ""), "")</f>
        <v>#VALUE!</v>
      </c>
      <c r="Q2318" s="4" t="e">
        <f aca="true">IF(ROW(N2318) - 1 &gt;= $P$1,IF(OFFSET(P2318, -1, 0) = "", P2318, ((N2318 - Q2317) * $O$5) + Q2317), "")</f>
        <v>#VALUE!</v>
      </c>
      <c r="R2318" s="4" t="e">
        <f aca="false">IF(Q2318&lt;&gt;"", N2318 - Q2318, "")</f>
        <v>#VALUE!</v>
      </c>
    </row>
    <row collapsed="false" customFormat="false" customHeight="true" hidden="false" ht="14.4" outlineLevel="0" r="2319">
      <c r="A2319" s="5" t="n">
        <v>39924</v>
      </c>
      <c r="B2319" s="1" t="n">
        <v>118.89</v>
      </c>
      <c r="C2319" s="1" t="n">
        <v>122.14</v>
      </c>
      <c r="D2319" s="1" t="n">
        <v>118.6</v>
      </c>
      <c r="E2319" s="1" t="n">
        <v>121.76</v>
      </c>
      <c r="F2319" s="1" t="n">
        <v>16810200</v>
      </c>
      <c r="G2319" s="1" t="n">
        <v>121.24</v>
      </c>
      <c r="I2319" s="6" t="e">
        <f aca="false">IF(ROW(E2319) - 1 &gt;= $I$1,SUM(E2319:E2319(E2319,1 - $I$1, 0)) / $I$1,"")</f>
        <v>#VALUE!</v>
      </c>
      <c r="J2319" s="6" t="e">
        <f aca="false">IF(ROW(E2319) - 1 &gt;= $J$1,SUM(E2319:E2319(E2319,1 - $J$1, 0)) / $J$1,"")</f>
        <v>#VALUE!</v>
      </c>
      <c r="L2319" s="7" t="e">
        <f aca="true">IF(ROW(E2319) - 1 &gt;= $L$1,IF(OFFSET(I2319, -1, 0) = "", I2319, ((E2319 - L2318) * $K$4) + L2318), "")</f>
        <v>#VALUE!</v>
      </c>
      <c r="M2319" s="7" t="e">
        <f aca="true">IF(ROW(E2319) - 1 &gt;= $M$1,IF(OFFSET(J2319, -1, 0) = "", J2319, ((E2319 - M2318) * $K$6) + M2318), "")</f>
        <v>#VALUE!</v>
      </c>
      <c r="N2319" s="3" t="e">
        <f aca="false">IF(M2319&lt;&gt;"", L2319-M2319, "")</f>
        <v>#VALUE!</v>
      </c>
      <c r="P2319" s="9" t="e">
        <f aca="false">IF(ROW(E2319) - 1 &gt;= $P$1, IF(OFFSET(N2319, 1- $P$1, 0) &lt;&gt; "", SUM(N2319:N2319(N2319, 1 - $P$1, 0)) / $P$1, ""), "")</f>
        <v>#VALUE!</v>
      </c>
      <c r="Q2319" s="4" t="e">
        <f aca="true">IF(ROW(N2319) - 1 &gt;= $P$1,IF(OFFSET(P2319, -1, 0) = "", P2319, ((N2319 - Q2318) * $O$5) + Q2318), "")</f>
        <v>#VALUE!</v>
      </c>
      <c r="R2319" s="4" t="e">
        <f aca="false">IF(Q2319&lt;&gt;"", N2319 - Q2319, "")</f>
        <v>#VALUE!</v>
      </c>
    </row>
    <row collapsed="false" customFormat="false" customHeight="true" hidden="false" ht="14.4" outlineLevel="0" r="2320">
      <c r="A2320" s="5" t="n">
        <v>39925</v>
      </c>
      <c r="B2320" s="1" t="n">
        <v>122.63</v>
      </c>
      <c r="C2320" s="1" t="n">
        <v>125.35</v>
      </c>
      <c r="D2320" s="1" t="n">
        <v>121.2</v>
      </c>
      <c r="E2320" s="1" t="n">
        <v>121.51</v>
      </c>
      <c r="F2320" s="1" t="n">
        <v>33527400</v>
      </c>
      <c r="G2320" s="1" t="n">
        <v>120.99</v>
      </c>
      <c r="I2320" s="6" t="e">
        <f aca="false">IF(ROW(E2320) - 1 &gt;= $I$1,SUM(E2320:E2320(E2320,1 - $I$1, 0)) / $I$1,"")</f>
        <v>#VALUE!</v>
      </c>
      <c r="J2320" s="6" t="e">
        <f aca="false">IF(ROW(E2320) - 1 &gt;= $J$1,SUM(E2320:E2320(E2320,1 - $J$1, 0)) / $J$1,"")</f>
        <v>#VALUE!</v>
      </c>
      <c r="L2320" s="7" t="e">
        <f aca="true">IF(ROW(E2320) - 1 &gt;= $L$1,IF(OFFSET(I2320, -1, 0) = "", I2320, ((E2320 - L2319) * $K$4) + L2319), "")</f>
        <v>#VALUE!</v>
      </c>
      <c r="M2320" s="7" t="e">
        <f aca="true">IF(ROW(E2320) - 1 &gt;= $M$1,IF(OFFSET(J2320, -1, 0) = "", J2320, ((E2320 - M2319) * $K$6) + M2319), "")</f>
        <v>#VALUE!</v>
      </c>
      <c r="N2320" s="3" t="e">
        <f aca="false">IF(M2320&lt;&gt;"", L2320-M2320, "")</f>
        <v>#VALUE!</v>
      </c>
      <c r="P2320" s="9" t="e">
        <f aca="false">IF(ROW(E2320) - 1 &gt;= $P$1, IF(OFFSET(N2320, 1- $P$1, 0) &lt;&gt; "", SUM(N2320:N2320(N2320, 1 - $P$1, 0)) / $P$1, ""), "")</f>
        <v>#VALUE!</v>
      </c>
      <c r="Q2320" s="4" t="e">
        <f aca="true">IF(ROW(N2320) - 1 &gt;= $P$1,IF(OFFSET(P2320, -1, 0) = "", P2320, ((N2320 - Q2319) * $O$5) + Q2319), "")</f>
        <v>#VALUE!</v>
      </c>
      <c r="R2320" s="4" t="e">
        <f aca="false">IF(Q2320&lt;&gt;"", N2320 - Q2320, "")</f>
        <v>#VALUE!</v>
      </c>
    </row>
    <row collapsed="false" customFormat="false" customHeight="true" hidden="false" ht="14.4" outlineLevel="0" r="2321">
      <c r="A2321" s="5" t="n">
        <v>39926</v>
      </c>
      <c r="B2321" s="1" t="n">
        <v>126.62</v>
      </c>
      <c r="C2321" s="1" t="n">
        <v>127.2</v>
      </c>
      <c r="D2321" s="1" t="n">
        <v>123.51</v>
      </c>
      <c r="E2321" s="1" t="n">
        <v>125.4</v>
      </c>
      <c r="F2321" s="1" t="n">
        <v>33755600</v>
      </c>
      <c r="G2321" s="1" t="n">
        <v>124.86</v>
      </c>
      <c r="I2321" s="6" t="e">
        <f aca="false">IF(ROW(E2321) - 1 &gt;= $I$1,SUM(E2321:E2321(E2321,1 - $I$1, 0)) / $I$1,"")</f>
        <v>#VALUE!</v>
      </c>
      <c r="J2321" s="6" t="e">
        <f aca="false">IF(ROW(E2321) - 1 &gt;= $J$1,SUM(E2321:E2321(E2321,1 - $J$1, 0)) / $J$1,"")</f>
        <v>#VALUE!</v>
      </c>
      <c r="L2321" s="7" t="e">
        <f aca="true">IF(ROW(E2321) - 1 &gt;= $L$1,IF(OFFSET(I2321, -1, 0) = "", I2321, ((E2321 - L2320) * $K$4) + L2320), "")</f>
        <v>#VALUE!</v>
      </c>
      <c r="M2321" s="7" t="e">
        <f aca="true">IF(ROW(E2321) - 1 &gt;= $M$1,IF(OFFSET(J2321, -1, 0) = "", J2321, ((E2321 - M2320) * $K$6) + M2320), "")</f>
        <v>#VALUE!</v>
      </c>
      <c r="N2321" s="3" t="e">
        <f aca="false">IF(M2321&lt;&gt;"", L2321-M2321, "")</f>
        <v>#VALUE!</v>
      </c>
      <c r="P2321" s="9" t="e">
        <f aca="false">IF(ROW(E2321) - 1 &gt;= $P$1, IF(OFFSET(N2321, 1- $P$1, 0) &lt;&gt; "", SUM(N2321:N2321(N2321, 1 - $P$1, 0)) / $P$1, ""), "")</f>
        <v>#VALUE!</v>
      </c>
      <c r="Q2321" s="4" t="e">
        <f aca="true">IF(ROW(N2321) - 1 &gt;= $P$1,IF(OFFSET(P2321, -1, 0) = "", P2321, ((N2321 - Q2320) * $O$5) + Q2320), "")</f>
        <v>#VALUE!</v>
      </c>
      <c r="R2321" s="4" t="e">
        <f aca="false">IF(Q2321&lt;&gt;"", N2321 - Q2321, "")</f>
        <v>#VALUE!</v>
      </c>
    </row>
    <row collapsed="false" customFormat="false" customHeight="true" hidden="false" ht="14.4" outlineLevel="0" r="2322">
      <c r="A2322" s="5" t="n">
        <v>39927</v>
      </c>
      <c r="B2322" s="1" t="n">
        <v>124.64</v>
      </c>
      <c r="C2322" s="1" t="n">
        <v>125.14</v>
      </c>
      <c r="D2322" s="1" t="n">
        <v>122.97</v>
      </c>
      <c r="E2322" s="1" t="n">
        <v>123.9</v>
      </c>
      <c r="F2322" s="1" t="n">
        <v>19313000</v>
      </c>
      <c r="G2322" s="1" t="n">
        <v>123.37</v>
      </c>
      <c r="I2322" s="6" t="e">
        <f aca="false">IF(ROW(E2322) - 1 &gt;= $I$1,SUM(E2322:E2322(E2322,1 - $I$1, 0)) / $I$1,"")</f>
        <v>#VALUE!</v>
      </c>
      <c r="J2322" s="6" t="e">
        <f aca="false">IF(ROW(E2322) - 1 &gt;= $J$1,SUM(E2322:E2322(E2322,1 - $J$1, 0)) / $J$1,"")</f>
        <v>#VALUE!</v>
      </c>
      <c r="L2322" s="7" t="e">
        <f aca="true">IF(ROW(E2322) - 1 &gt;= $L$1,IF(OFFSET(I2322, -1, 0) = "", I2322, ((E2322 - L2321) * $K$4) + L2321), "")</f>
        <v>#VALUE!</v>
      </c>
      <c r="M2322" s="7" t="e">
        <f aca="true">IF(ROW(E2322) - 1 &gt;= $M$1,IF(OFFSET(J2322, -1, 0) = "", J2322, ((E2322 - M2321) * $K$6) + M2321), "")</f>
        <v>#VALUE!</v>
      </c>
      <c r="N2322" s="3" t="e">
        <f aca="false">IF(M2322&lt;&gt;"", L2322-M2322, "")</f>
        <v>#VALUE!</v>
      </c>
      <c r="P2322" s="9" t="e">
        <f aca="false">IF(ROW(E2322) - 1 &gt;= $P$1, IF(OFFSET(N2322, 1- $P$1, 0) &lt;&gt; "", SUM(N2322:N2322(N2322, 1 - $P$1, 0)) / $P$1, ""), "")</f>
        <v>#VALUE!</v>
      </c>
      <c r="Q2322" s="4" t="e">
        <f aca="true">IF(ROW(N2322) - 1 &gt;= $P$1,IF(OFFSET(P2322, -1, 0) = "", P2322, ((N2322 - Q2321) * $O$5) + Q2321), "")</f>
        <v>#VALUE!</v>
      </c>
      <c r="R2322" s="4" t="e">
        <f aca="false">IF(Q2322&lt;&gt;"", N2322 - Q2322, "")</f>
        <v>#VALUE!</v>
      </c>
    </row>
    <row collapsed="false" customFormat="false" customHeight="true" hidden="false" ht="14.4" outlineLevel="0" r="2323">
      <c r="A2323" s="5" t="n">
        <v>39930</v>
      </c>
      <c r="B2323" s="1" t="n">
        <v>122.9</v>
      </c>
      <c r="C2323" s="1" t="n">
        <v>125</v>
      </c>
      <c r="D2323" s="1" t="n">
        <v>122.66</v>
      </c>
      <c r="E2323" s="1" t="n">
        <v>124.73</v>
      </c>
      <c r="F2323" s="1" t="n">
        <v>17167500</v>
      </c>
      <c r="G2323" s="1" t="n">
        <v>124.2</v>
      </c>
      <c r="I2323" s="6" t="e">
        <f aca="false">IF(ROW(E2323) - 1 &gt;= $I$1,SUM(E2323:E2323(E2323,1 - $I$1, 0)) / $I$1,"")</f>
        <v>#VALUE!</v>
      </c>
      <c r="J2323" s="6" t="e">
        <f aca="false">IF(ROW(E2323) - 1 &gt;= $J$1,SUM(E2323:E2323(E2323,1 - $J$1, 0)) / $J$1,"")</f>
        <v>#VALUE!</v>
      </c>
      <c r="L2323" s="7" t="e">
        <f aca="true">IF(ROW(E2323) - 1 &gt;= $L$1,IF(OFFSET(I2323, -1, 0) = "", I2323, ((E2323 - L2322) * $K$4) + L2322), "")</f>
        <v>#VALUE!</v>
      </c>
      <c r="M2323" s="7" t="e">
        <f aca="true">IF(ROW(E2323) - 1 &gt;= $M$1,IF(OFFSET(J2323, -1, 0) = "", J2323, ((E2323 - M2322) * $K$6) + M2322), "")</f>
        <v>#VALUE!</v>
      </c>
      <c r="N2323" s="3" t="e">
        <f aca="false">IF(M2323&lt;&gt;"", L2323-M2323, "")</f>
        <v>#VALUE!</v>
      </c>
      <c r="P2323" s="9" t="e">
        <f aca="false">IF(ROW(E2323) - 1 &gt;= $P$1, IF(OFFSET(N2323, 1- $P$1, 0) &lt;&gt; "", SUM(N2323:N2323(N2323, 1 - $P$1, 0)) / $P$1, ""), "")</f>
        <v>#VALUE!</v>
      </c>
      <c r="Q2323" s="4" t="e">
        <f aca="true">IF(ROW(N2323) - 1 &gt;= $P$1,IF(OFFSET(P2323, -1, 0) = "", P2323, ((N2323 - Q2322) * $O$5) + Q2322), "")</f>
        <v>#VALUE!</v>
      </c>
      <c r="R2323" s="4" t="e">
        <f aca="false">IF(Q2323&lt;&gt;"", N2323 - Q2323, "")</f>
        <v>#VALUE!</v>
      </c>
    </row>
    <row collapsed="false" customFormat="false" customHeight="true" hidden="false" ht="14.4" outlineLevel="0" r="2324">
      <c r="A2324" s="5" t="n">
        <v>39931</v>
      </c>
      <c r="B2324" s="1" t="n">
        <v>123.35</v>
      </c>
      <c r="C2324" s="1" t="n">
        <v>126.21</v>
      </c>
      <c r="D2324" s="1" t="n">
        <v>123.26</v>
      </c>
      <c r="E2324" s="1" t="n">
        <v>123.9</v>
      </c>
      <c r="F2324" s="1" t="n">
        <v>16280600</v>
      </c>
      <c r="G2324" s="1" t="n">
        <v>123.37</v>
      </c>
      <c r="I2324" s="6" t="e">
        <f aca="false">IF(ROW(E2324) - 1 &gt;= $I$1,SUM(E2324:E2324(E2324,1 - $I$1, 0)) / $I$1,"")</f>
        <v>#VALUE!</v>
      </c>
      <c r="J2324" s="6" t="e">
        <f aca="false">IF(ROW(E2324) - 1 &gt;= $J$1,SUM(E2324:E2324(E2324,1 - $J$1, 0)) / $J$1,"")</f>
        <v>#VALUE!</v>
      </c>
      <c r="L2324" s="7" t="e">
        <f aca="true">IF(ROW(E2324) - 1 &gt;= $L$1,IF(OFFSET(I2324, -1, 0) = "", I2324, ((E2324 - L2323) * $K$4) + L2323), "")</f>
        <v>#VALUE!</v>
      </c>
      <c r="M2324" s="7" t="e">
        <f aca="true">IF(ROW(E2324) - 1 &gt;= $M$1,IF(OFFSET(J2324, -1, 0) = "", J2324, ((E2324 - M2323) * $K$6) + M2323), "")</f>
        <v>#VALUE!</v>
      </c>
      <c r="N2324" s="3" t="e">
        <f aca="false">IF(M2324&lt;&gt;"", L2324-M2324, "")</f>
        <v>#VALUE!</v>
      </c>
      <c r="P2324" s="9" t="e">
        <f aca="false">IF(ROW(E2324) - 1 &gt;= $P$1, IF(OFFSET(N2324, 1- $P$1, 0) &lt;&gt; "", SUM(N2324:N2324(N2324, 1 - $P$1, 0)) / $P$1, ""), "")</f>
        <v>#VALUE!</v>
      </c>
      <c r="Q2324" s="4" t="e">
        <f aca="true">IF(ROW(N2324) - 1 &gt;= $P$1,IF(OFFSET(P2324, -1, 0) = "", P2324, ((N2324 - Q2323) * $O$5) + Q2323), "")</f>
        <v>#VALUE!</v>
      </c>
      <c r="R2324" s="4" t="e">
        <f aca="false">IF(Q2324&lt;&gt;"", N2324 - Q2324, "")</f>
        <v>#VALUE!</v>
      </c>
    </row>
    <row collapsed="false" customFormat="false" customHeight="true" hidden="false" ht="14.4" outlineLevel="0" r="2325">
      <c r="A2325" s="5" t="n">
        <v>39932</v>
      </c>
      <c r="B2325" s="1" t="n">
        <v>124.85</v>
      </c>
      <c r="C2325" s="1" t="n">
        <v>126.85</v>
      </c>
      <c r="D2325" s="1" t="n">
        <v>123.83</v>
      </c>
      <c r="E2325" s="1" t="n">
        <v>125.14</v>
      </c>
      <c r="F2325" s="1" t="n">
        <v>16361100</v>
      </c>
      <c r="G2325" s="1" t="n">
        <v>124.61</v>
      </c>
      <c r="I2325" s="6" t="e">
        <f aca="false">IF(ROW(E2325) - 1 &gt;= $I$1,SUM(E2325:E2325(E2325,1 - $I$1, 0)) / $I$1,"")</f>
        <v>#VALUE!</v>
      </c>
      <c r="J2325" s="6" t="e">
        <f aca="false">IF(ROW(E2325) - 1 &gt;= $J$1,SUM(E2325:E2325(E2325,1 - $J$1, 0)) / $J$1,"")</f>
        <v>#VALUE!</v>
      </c>
      <c r="L2325" s="7" t="e">
        <f aca="true">IF(ROW(E2325) - 1 &gt;= $L$1,IF(OFFSET(I2325, -1, 0) = "", I2325, ((E2325 - L2324) * $K$4) + L2324), "")</f>
        <v>#VALUE!</v>
      </c>
      <c r="M2325" s="7" t="e">
        <f aca="true">IF(ROW(E2325) - 1 &gt;= $M$1,IF(OFFSET(J2325, -1, 0) = "", J2325, ((E2325 - M2324) * $K$6) + M2324), "")</f>
        <v>#VALUE!</v>
      </c>
      <c r="N2325" s="3" t="e">
        <f aca="false">IF(M2325&lt;&gt;"", L2325-M2325, "")</f>
        <v>#VALUE!</v>
      </c>
      <c r="P2325" s="9" t="e">
        <f aca="false">IF(ROW(E2325) - 1 &gt;= $P$1, IF(OFFSET(N2325, 1- $P$1, 0) &lt;&gt; "", SUM(N2325:N2325(N2325, 1 - $P$1, 0)) / $P$1, ""), "")</f>
        <v>#VALUE!</v>
      </c>
      <c r="Q2325" s="4" t="e">
        <f aca="true">IF(ROW(N2325) - 1 &gt;= $P$1,IF(OFFSET(P2325, -1, 0) = "", P2325, ((N2325 - Q2324) * $O$5) + Q2324), "")</f>
        <v>#VALUE!</v>
      </c>
      <c r="R2325" s="4" t="e">
        <f aca="false">IF(Q2325&lt;&gt;"", N2325 - Q2325, "")</f>
        <v>#VALUE!</v>
      </c>
    </row>
    <row collapsed="false" customFormat="false" customHeight="true" hidden="false" ht="14.4" outlineLevel="0" r="2326">
      <c r="A2326" s="5" t="n">
        <v>39933</v>
      </c>
      <c r="B2326" s="1" t="n">
        <v>126.22</v>
      </c>
      <c r="C2326" s="1" t="n">
        <v>127</v>
      </c>
      <c r="D2326" s="1" t="n">
        <v>124.92</v>
      </c>
      <c r="E2326" s="1" t="n">
        <v>125.83</v>
      </c>
      <c r="F2326" s="1" t="n">
        <v>17803200</v>
      </c>
      <c r="G2326" s="1" t="n">
        <v>125.29</v>
      </c>
      <c r="I2326" s="6" t="e">
        <f aca="false">IF(ROW(E2326) - 1 &gt;= $I$1,SUM(E2326:E2326(E2326,1 - $I$1, 0)) / $I$1,"")</f>
        <v>#VALUE!</v>
      </c>
      <c r="J2326" s="6" t="e">
        <f aca="false">IF(ROW(E2326) - 1 &gt;= $J$1,SUM(E2326:E2326(E2326,1 - $J$1, 0)) / $J$1,"")</f>
        <v>#VALUE!</v>
      </c>
      <c r="L2326" s="7" t="e">
        <f aca="true">IF(ROW(E2326) - 1 &gt;= $L$1,IF(OFFSET(I2326, -1, 0) = "", I2326, ((E2326 - L2325) * $K$4) + L2325), "")</f>
        <v>#VALUE!</v>
      </c>
      <c r="M2326" s="7" t="e">
        <f aca="true">IF(ROW(E2326) - 1 &gt;= $M$1,IF(OFFSET(J2326, -1, 0) = "", J2326, ((E2326 - M2325) * $K$6) + M2325), "")</f>
        <v>#VALUE!</v>
      </c>
      <c r="N2326" s="3" t="e">
        <f aca="false">IF(M2326&lt;&gt;"", L2326-M2326, "")</f>
        <v>#VALUE!</v>
      </c>
      <c r="P2326" s="9" t="e">
        <f aca="false">IF(ROW(E2326) - 1 &gt;= $P$1, IF(OFFSET(N2326, 1- $P$1, 0) &lt;&gt; "", SUM(N2326:N2326(N2326, 1 - $P$1, 0)) / $P$1, ""), "")</f>
        <v>#VALUE!</v>
      </c>
      <c r="Q2326" s="4" t="e">
        <f aca="true">IF(ROW(N2326) - 1 &gt;= $P$1,IF(OFFSET(P2326, -1, 0) = "", P2326, ((N2326 - Q2325) * $O$5) + Q2325), "")</f>
        <v>#VALUE!</v>
      </c>
      <c r="R2326" s="4" t="e">
        <f aca="false">IF(Q2326&lt;&gt;"", N2326 - Q2326, "")</f>
        <v>#VALUE!</v>
      </c>
    </row>
    <row collapsed="false" customFormat="false" customHeight="true" hidden="false" ht="14.4" outlineLevel="0" r="2327">
      <c r="A2327" s="5" t="n">
        <v>39934</v>
      </c>
      <c r="B2327" s="1" t="n">
        <v>125.8</v>
      </c>
      <c r="C2327" s="1" t="n">
        <v>127.95</v>
      </c>
      <c r="D2327" s="1" t="n">
        <v>125.8</v>
      </c>
      <c r="E2327" s="1" t="n">
        <v>127.24</v>
      </c>
      <c r="F2327" s="1" t="n">
        <v>14197000</v>
      </c>
      <c r="G2327" s="1" t="n">
        <v>126.7</v>
      </c>
      <c r="I2327" s="6" t="e">
        <f aca="false">IF(ROW(E2327) - 1 &gt;= $I$1,SUM(E2327:E2327(E2327,1 - $I$1, 0)) / $I$1,"")</f>
        <v>#VALUE!</v>
      </c>
      <c r="J2327" s="6" t="e">
        <f aca="false">IF(ROW(E2327) - 1 &gt;= $J$1,SUM(E2327:E2327(E2327,1 - $J$1, 0)) / $J$1,"")</f>
        <v>#VALUE!</v>
      </c>
      <c r="L2327" s="7" t="e">
        <f aca="true">IF(ROW(E2327) - 1 &gt;= $L$1,IF(OFFSET(I2327, -1, 0) = "", I2327, ((E2327 - L2326) * $K$4) + L2326), "")</f>
        <v>#VALUE!</v>
      </c>
      <c r="M2327" s="7" t="e">
        <f aca="true">IF(ROW(E2327) - 1 &gt;= $M$1,IF(OFFSET(J2327, -1, 0) = "", J2327, ((E2327 - M2326) * $K$6) + M2326), "")</f>
        <v>#VALUE!</v>
      </c>
      <c r="N2327" s="3" t="e">
        <f aca="false">IF(M2327&lt;&gt;"", L2327-M2327, "")</f>
        <v>#VALUE!</v>
      </c>
      <c r="P2327" s="9" t="e">
        <f aca="false">IF(ROW(E2327) - 1 &gt;= $P$1, IF(OFFSET(N2327, 1- $P$1, 0) &lt;&gt; "", SUM(N2327:N2327(N2327, 1 - $P$1, 0)) / $P$1, ""), "")</f>
        <v>#VALUE!</v>
      </c>
      <c r="Q2327" s="4" t="e">
        <f aca="true">IF(ROW(N2327) - 1 &gt;= $P$1,IF(OFFSET(P2327, -1, 0) = "", P2327, ((N2327 - Q2326) * $O$5) + Q2326), "")</f>
        <v>#VALUE!</v>
      </c>
      <c r="R2327" s="4" t="e">
        <f aca="false">IF(Q2327&lt;&gt;"", N2327 - Q2327, "")</f>
        <v>#VALUE!</v>
      </c>
    </row>
    <row collapsed="false" customFormat="false" customHeight="true" hidden="false" ht="14.4" outlineLevel="0" r="2328">
      <c r="A2328" s="5" t="n">
        <v>39937</v>
      </c>
      <c r="B2328" s="1" t="n">
        <v>128.24</v>
      </c>
      <c r="C2328" s="1" t="n">
        <v>132.25</v>
      </c>
      <c r="D2328" s="1" t="n">
        <v>127.68</v>
      </c>
      <c r="E2328" s="1" t="n">
        <v>132.07</v>
      </c>
      <c r="F2328" s="1" t="n">
        <v>21762800</v>
      </c>
      <c r="G2328" s="1" t="n">
        <v>131.51</v>
      </c>
      <c r="I2328" s="6" t="e">
        <f aca="false">IF(ROW(E2328) - 1 &gt;= $I$1,SUM(E2328:E2328(E2328,1 - $I$1, 0)) / $I$1,"")</f>
        <v>#VALUE!</v>
      </c>
      <c r="J2328" s="6" t="e">
        <f aca="false">IF(ROW(E2328) - 1 &gt;= $J$1,SUM(E2328:E2328(E2328,1 - $J$1, 0)) / $J$1,"")</f>
        <v>#VALUE!</v>
      </c>
      <c r="L2328" s="7" t="e">
        <f aca="true">IF(ROW(E2328) - 1 &gt;= $L$1,IF(OFFSET(I2328, -1, 0) = "", I2328, ((E2328 - L2327) * $K$4) + L2327), "")</f>
        <v>#VALUE!</v>
      </c>
      <c r="M2328" s="7" t="e">
        <f aca="true">IF(ROW(E2328) - 1 &gt;= $M$1,IF(OFFSET(J2328, -1, 0) = "", J2328, ((E2328 - M2327) * $K$6) + M2327), "")</f>
        <v>#VALUE!</v>
      </c>
      <c r="N2328" s="3" t="e">
        <f aca="false">IF(M2328&lt;&gt;"", L2328-M2328, "")</f>
        <v>#VALUE!</v>
      </c>
      <c r="P2328" s="9" t="e">
        <f aca="false">IF(ROW(E2328) - 1 &gt;= $P$1, IF(OFFSET(N2328, 1- $P$1, 0) &lt;&gt; "", SUM(N2328:N2328(N2328, 1 - $P$1, 0)) / $P$1, ""), "")</f>
        <v>#VALUE!</v>
      </c>
      <c r="Q2328" s="4" t="e">
        <f aca="true">IF(ROW(N2328) - 1 &gt;= $P$1,IF(OFFSET(P2328, -1, 0) = "", P2328, ((N2328 - Q2327) * $O$5) + Q2327), "")</f>
        <v>#VALUE!</v>
      </c>
      <c r="R2328" s="4" t="e">
        <f aca="false">IF(Q2328&lt;&gt;"", N2328 - Q2328, "")</f>
        <v>#VALUE!</v>
      </c>
    </row>
    <row collapsed="false" customFormat="false" customHeight="true" hidden="false" ht="14.4" outlineLevel="0" r="2329">
      <c r="A2329" s="5" t="n">
        <v>39938</v>
      </c>
      <c r="B2329" s="1" t="n">
        <v>131.75</v>
      </c>
      <c r="C2329" s="1" t="n">
        <v>132.86</v>
      </c>
      <c r="D2329" s="1" t="n">
        <v>131.12</v>
      </c>
      <c r="E2329" s="1" t="n">
        <v>132.71</v>
      </c>
      <c r="F2329" s="1" t="n">
        <v>14223400</v>
      </c>
      <c r="G2329" s="1" t="n">
        <v>132.14</v>
      </c>
      <c r="I2329" s="6" t="e">
        <f aca="false">IF(ROW(E2329) - 1 &gt;= $I$1,SUM(E2329:E2329(E2329,1 - $I$1, 0)) / $I$1,"")</f>
        <v>#VALUE!</v>
      </c>
      <c r="J2329" s="6" t="e">
        <f aca="false">IF(ROW(E2329) - 1 &gt;= $J$1,SUM(E2329:E2329(E2329,1 - $J$1, 0)) / $J$1,"")</f>
        <v>#VALUE!</v>
      </c>
      <c r="L2329" s="7" t="e">
        <f aca="true">IF(ROW(E2329) - 1 &gt;= $L$1,IF(OFFSET(I2329, -1, 0) = "", I2329, ((E2329 - L2328) * $K$4) + L2328), "")</f>
        <v>#VALUE!</v>
      </c>
      <c r="M2329" s="7" t="e">
        <f aca="true">IF(ROW(E2329) - 1 &gt;= $M$1,IF(OFFSET(J2329, -1, 0) = "", J2329, ((E2329 - M2328) * $K$6) + M2328), "")</f>
        <v>#VALUE!</v>
      </c>
      <c r="N2329" s="3" t="e">
        <f aca="false">IF(M2329&lt;&gt;"", L2329-M2329, "")</f>
        <v>#VALUE!</v>
      </c>
      <c r="P2329" s="9" t="e">
        <f aca="false">IF(ROW(E2329) - 1 &gt;= $P$1, IF(OFFSET(N2329, 1- $P$1, 0) &lt;&gt; "", SUM(N2329:N2329(N2329, 1 - $P$1, 0)) / $P$1, ""), "")</f>
        <v>#VALUE!</v>
      </c>
      <c r="Q2329" s="4" t="e">
        <f aca="true">IF(ROW(N2329) - 1 &gt;= $P$1,IF(OFFSET(P2329, -1, 0) = "", P2329, ((N2329 - Q2328) * $O$5) + Q2328), "")</f>
        <v>#VALUE!</v>
      </c>
      <c r="R2329" s="4" t="e">
        <f aca="false">IF(Q2329&lt;&gt;"", N2329 - Q2329, "")</f>
        <v>#VALUE!</v>
      </c>
    </row>
    <row collapsed="false" customFormat="false" customHeight="true" hidden="false" ht="14.4" outlineLevel="0" r="2330">
      <c r="A2330" s="5" t="n">
        <v>39939</v>
      </c>
      <c r="B2330" s="1" t="n">
        <v>133.33</v>
      </c>
      <c r="C2330" s="1" t="n">
        <v>133.5</v>
      </c>
      <c r="D2330" s="1" t="n">
        <v>130.22</v>
      </c>
      <c r="E2330" s="1" t="n">
        <v>132.5</v>
      </c>
      <c r="F2330" s="1" t="n">
        <v>16912100</v>
      </c>
      <c r="G2330" s="1" t="n">
        <v>131.93</v>
      </c>
      <c r="I2330" s="6" t="e">
        <f aca="false">IF(ROW(E2330) - 1 &gt;= $I$1,SUM(E2330:E2330(E2330,1 - $I$1, 0)) / $I$1,"")</f>
        <v>#VALUE!</v>
      </c>
      <c r="J2330" s="6" t="e">
        <f aca="false">IF(ROW(E2330) - 1 &gt;= $J$1,SUM(E2330:E2330(E2330,1 - $J$1, 0)) / $J$1,"")</f>
        <v>#VALUE!</v>
      </c>
      <c r="L2330" s="7" t="e">
        <f aca="true">IF(ROW(E2330) - 1 &gt;= $L$1,IF(OFFSET(I2330, -1, 0) = "", I2330, ((E2330 - L2329) * $K$4) + L2329), "")</f>
        <v>#VALUE!</v>
      </c>
      <c r="M2330" s="7" t="e">
        <f aca="true">IF(ROW(E2330) - 1 &gt;= $M$1,IF(OFFSET(J2330, -1, 0) = "", J2330, ((E2330 - M2329) * $K$6) + M2329), "")</f>
        <v>#VALUE!</v>
      </c>
      <c r="N2330" s="3" t="e">
        <f aca="false">IF(M2330&lt;&gt;"", L2330-M2330, "")</f>
        <v>#VALUE!</v>
      </c>
      <c r="P2330" s="9" t="e">
        <f aca="false">IF(ROW(E2330) - 1 &gt;= $P$1, IF(OFFSET(N2330, 1- $P$1, 0) &lt;&gt; "", SUM(N2330:N2330(N2330, 1 - $P$1, 0)) / $P$1, ""), "")</f>
        <v>#VALUE!</v>
      </c>
      <c r="Q2330" s="4" t="e">
        <f aca="true">IF(ROW(N2330) - 1 &gt;= $P$1,IF(OFFSET(P2330, -1, 0) = "", P2330, ((N2330 - Q2329) * $O$5) + Q2329), "")</f>
        <v>#VALUE!</v>
      </c>
      <c r="R2330" s="4" t="e">
        <f aca="false">IF(Q2330&lt;&gt;"", N2330 - Q2330, "")</f>
        <v>#VALUE!</v>
      </c>
    </row>
    <row collapsed="false" customFormat="false" customHeight="true" hidden="false" ht="14.4" outlineLevel="0" r="2331">
      <c r="A2331" s="5" t="n">
        <v>39940</v>
      </c>
      <c r="B2331" s="1" t="n">
        <v>132.33</v>
      </c>
      <c r="C2331" s="1" t="n">
        <v>132.39</v>
      </c>
      <c r="D2331" s="1" t="n">
        <v>127.9</v>
      </c>
      <c r="E2331" s="1" t="n">
        <v>129.06</v>
      </c>
      <c r="F2331" s="1" t="n">
        <v>18992000</v>
      </c>
      <c r="G2331" s="1" t="n">
        <v>128.51</v>
      </c>
      <c r="I2331" s="6" t="e">
        <f aca="false">IF(ROW(E2331) - 1 &gt;= $I$1,SUM(E2331:E2331(E2331,1 - $I$1, 0)) / $I$1,"")</f>
        <v>#VALUE!</v>
      </c>
      <c r="J2331" s="6" t="e">
        <f aca="false">IF(ROW(E2331) - 1 &gt;= $J$1,SUM(E2331:E2331(E2331,1 - $J$1, 0)) / $J$1,"")</f>
        <v>#VALUE!</v>
      </c>
      <c r="L2331" s="7" t="e">
        <f aca="true">IF(ROW(E2331) - 1 &gt;= $L$1,IF(OFFSET(I2331, -1, 0) = "", I2331, ((E2331 - L2330) * $K$4) + L2330), "")</f>
        <v>#VALUE!</v>
      </c>
      <c r="M2331" s="7" t="e">
        <f aca="true">IF(ROW(E2331) - 1 &gt;= $M$1,IF(OFFSET(J2331, -1, 0) = "", J2331, ((E2331 - M2330) * $K$6) + M2330), "")</f>
        <v>#VALUE!</v>
      </c>
      <c r="N2331" s="3" t="e">
        <f aca="false">IF(M2331&lt;&gt;"", L2331-M2331, "")</f>
        <v>#VALUE!</v>
      </c>
      <c r="P2331" s="9" t="e">
        <f aca="false">IF(ROW(E2331) - 1 &gt;= $P$1, IF(OFFSET(N2331, 1- $P$1, 0) &lt;&gt; "", SUM(N2331:N2331(N2331, 1 - $P$1, 0)) / $P$1, ""), "")</f>
        <v>#VALUE!</v>
      </c>
      <c r="Q2331" s="4" t="e">
        <f aca="true">IF(ROW(N2331) - 1 &gt;= $P$1,IF(OFFSET(P2331, -1, 0) = "", P2331, ((N2331 - Q2330) * $O$5) + Q2330), "")</f>
        <v>#VALUE!</v>
      </c>
      <c r="R2331" s="4" t="e">
        <f aca="false">IF(Q2331&lt;&gt;"", N2331 - Q2331, "")</f>
        <v>#VALUE!</v>
      </c>
    </row>
    <row collapsed="false" customFormat="false" customHeight="true" hidden="false" ht="14.4" outlineLevel="0" r="2332">
      <c r="A2332" s="5" t="n">
        <v>39941</v>
      </c>
      <c r="B2332" s="1" t="n">
        <v>129.04</v>
      </c>
      <c r="C2332" s="1" t="n">
        <v>131.23</v>
      </c>
      <c r="D2332" s="1" t="n">
        <v>126.26</v>
      </c>
      <c r="E2332" s="1" t="n">
        <v>129.19</v>
      </c>
      <c r="F2332" s="1" t="n">
        <v>16713000</v>
      </c>
      <c r="G2332" s="1" t="n">
        <v>128.64</v>
      </c>
      <c r="I2332" s="6" t="e">
        <f aca="false">IF(ROW(E2332) - 1 &gt;= $I$1,SUM(E2332:E2332(E2332,1 - $I$1, 0)) / $I$1,"")</f>
        <v>#VALUE!</v>
      </c>
      <c r="J2332" s="6" t="e">
        <f aca="false">IF(ROW(E2332) - 1 &gt;= $J$1,SUM(E2332:E2332(E2332,1 - $J$1, 0)) / $J$1,"")</f>
        <v>#VALUE!</v>
      </c>
      <c r="L2332" s="7" t="e">
        <f aca="true">IF(ROW(E2332) - 1 &gt;= $L$1,IF(OFFSET(I2332, -1, 0) = "", I2332, ((E2332 - L2331) * $K$4) + L2331), "")</f>
        <v>#VALUE!</v>
      </c>
      <c r="M2332" s="7" t="e">
        <f aca="true">IF(ROW(E2332) - 1 &gt;= $M$1,IF(OFFSET(J2332, -1, 0) = "", J2332, ((E2332 - M2331) * $K$6) + M2331), "")</f>
        <v>#VALUE!</v>
      </c>
      <c r="N2332" s="3" t="e">
        <f aca="false">IF(M2332&lt;&gt;"", L2332-M2332, "")</f>
        <v>#VALUE!</v>
      </c>
      <c r="P2332" s="9" t="e">
        <f aca="false">IF(ROW(E2332) - 1 &gt;= $P$1, IF(OFFSET(N2332, 1- $P$1, 0) &lt;&gt; "", SUM(N2332:N2332(N2332, 1 - $P$1, 0)) / $P$1, ""), "")</f>
        <v>#VALUE!</v>
      </c>
      <c r="Q2332" s="4" t="e">
        <f aca="true">IF(ROW(N2332) - 1 &gt;= $P$1,IF(OFFSET(P2332, -1, 0) = "", P2332, ((N2332 - Q2331) * $O$5) + Q2331), "")</f>
        <v>#VALUE!</v>
      </c>
      <c r="R2332" s="4" t="e">
        <f aca="false">IF(Q2332&lt;&gt;"", N2332 - Q2332, "")</f>
        <v>#VALUE!</v>
      </c>
    </row>
    <row collapsed="false" customFormat="false" customHeight="true" hidden="false" ht="14.4" outlineLevel="0" r="2333">
      <c r="A2333" s="5" t="n">
        <v>39944</v>
      </c>
      <c r="B2333" s="1" t="n">
        <v>127.37</v>
      </c>
      <c r="C2333" s="1" t="n">
        <v>130.96</v>
      </c>
      <c r="D2333" s="1" t="n">
        <v>127.12</v>
      </c>
      <c r="E2333" s="1" t="n">
        <v>129.57</v>
      </c>
      <c r="F2333" s="1" t="n">
        <v>14452100</v>
      </c>
      <c r="G2333" s="1" t="n">
        <v>129.02</v>
      </c>
      <c r="I2333" s="6" t="e">
        <f aca="false">IF(ROW(E2333) - 1 &gt;= $I$1,SUM(E2333:E2333(E2333,1 - $I$1, 0)) / $I$1,"")</f>
        <v>#VALUE!</v>
      </c>
      <c r="J2333" s="6" t="e">
        <f aca="false">IF(ROW(E2333) - 1 &gt;= $J$1,SUM(E2333:E2333(E2333,1 - $J$1, 0)) / $J$1,"")</f>
        <v>#VALUE!</v>
      </c>
      <c r="L2333" s="7" t="e">
        <f aca="true">IF(ROW(E2333) - 1 &gt;= $L$1,IF(OFFSET(I2333, -1, 0) = "", I2333, ((E2333 - L2332) * $K$4) + L2332), "")</f>
        <v>#VALUE!</v>
      </c>
      <c r="M2333" s="7" t="e">
        <f aca="true">IF(ROW(E2333) - 1 &gt;= $M$1,IF(OFFSET(J2333, -1, 0) = "", J2333, ((E2333 - M2332) * $K$6) + M2332), "")</f>
        <v>#VALUE!</v>
      </c>
      <c r="N2333" s="3" t="e">
        <f aca="false">IF(M2333&lt;&gt;"", L2333-M2333, "")</f>
        <v>#VALUE!</v>
      </c>
      <c r="P2333" s="9" t="e">
        <f aca="false">IF(ROW(E2333) - 1 &gt;= $P$1, IF(OFFSET(N2333, 1- $P$1, 0) &lt;&gt; "", SUM(N2333:N2333(N2333, 1 - $P$1, 0)) / $P$1, ""), "")</f>
        <v>#VALUE!</v>
      </c>
      <c r="Q2333" s="4" t="e">
        <f aca="true">IF(ROW(N2333) - 1 &gt;= $P$1,IF(OFFSET(P2333, -1, 0) = "", P2333, ((N2333 - Q2332) * $O$5) + Q2332), "")</f>
        <v>#VALUE!</v>
      </c>
      <c r="R2333" s="4" t="e">
        <f aca="false">IF(Q2333&lt;&gt;"", N2333 - Q2333, "")</f>
        <v>#VALUE!</v>
      </c>
    </row>
    <row collapsed="false" customFormat="false" customHeight="true" hidden="false" ht="14.4" outlineLevel="0" r="2334">
      <c r="A2334" s="5" t="n">
        <v>39945</v>
      </c>
      <c r="B2334" s="1" t="n">
        <v>129.56</v>
      </c>
      <c r="C2334" s="1" t="n">
        <v>129.71</v>
      </c>
      <c r="D2334" s="1" t="n">
        <v>123.25</v>
      </c>
      <c r="E2334" s="1" t="n">
        <v>124.42</v>
      </c>
      <c r="F2334" s="1" t="n">
        <v>21767200</v>
      </c>
      <c r="G2334" s="1" t="n">
        <v>123.89</v>
      </c>
      <c r="I2334" s="6" t="e">
        <f aca="false">IF(ROW(E2334) - 1 &gt;= $I$1,SUM(E2334:E2334(E2334,1 - $I$1, 0)) / $I$1,"")</f>
        <v>#VALUE!</v>
      </c>
      <c r="J2334" s="6" t="e">
        <f aca="false">IF(ROW(E2334) - 1 &gt;= $J$1,SUM(E2334:E2334(E2334,1 - $J$1, 0)) / $J$1,"")</f>
        <v>#VALUE!</v>
      </c>
      <c r="L2334" s="7" t="e">
        <f aca="true">IF(ROW(E2334) - 1 &gt;= $L$1,IF(OFFSET(I2334, -1, 0) = "", I2334, ((E2334 - L2333) * $K$4) + L2333), "")</f>
        <v>#VALUE!</v>
      </c>
      <c r="M2334" s="7" t="e">
        <f aca="true">IF(ROW(E2334) - 1 &gt;= $M$1,IF(OFFSET(J2334, -1, 0) = "", J2334, ((E2334 - M2333) * $K$6) + M2333), "")</f>
        <v>#VALUE!</v>
      </c>
      <c r="N2334" s="3" t="e">
        <f aca="false">IF(M2334&lt;&gt;"", L2334-M2334, "")</f>
        <v>#VALUE!</v>
      </c>
      <c r="P2334" s="9" t="e">
        <f aca="false">IF(ROW(E2334) - 1 &gt;= $P$1, IF(OFFSET(N2334, 1- $P$1, 0) &lt;&gt; "", SUM(N2334:N2334(N2334, 1 - $P$1, 0)) / $P$1, ""), "")</f>
        <v>#VALUE!</v>
      </c>
      <c r="Q2334" s="4" t="e">
        <f aca="true">IF(ROW(N2334) - 1 &gt;= $P$1,IF(OFFSET(P2334, -1, 0) = "", P2334, ((N2334 - Q2333) * $O$5) + Q2333), "")</f>
        <v>#VALUE!</v>
      </c>
      <c r="R2334" s="4" t="e">
        <f aca="false">IF(Q2334&lt;&gt;"", N2334 - Q2334, "")</f>
        <v>#VALUE!</v>
      </c>
    </row>
    <row collapsed="false" customFormat="false" customHeight="true" hidden="false" ht="14.4" outlineLevel="0" r="2335">
      <c r="A2335" s="5" t="n">
        <v>39946</v>
      </c>
      <c r="B2335" s="1" t="n">
        <v>123.21</v>
      </c>
      <c r="C2335" s="1" t="n">
        <v>124.02</v>
      </c>
      <c r="D2335" s="1" t="n">
        <v>119.38</v>
      </c>
      <c r="E2335" s="1" t="n">
        <v>119.49</v>
      </c>
      <c r="F2335" s="1" t="n">
        <v>21284700</v>
      </c>
      <c r="G2335" s="1" t="n">
        <v>118.98</v>
      </c>
      <c r="I2335" s="6" t="e">
        <f aca="false">IF(ROW(E2335) - 1 &gt;= $I$1,SUM(E2335:E2335(E2335,1 - $I$1, 0)) / $I$1,"")</f>
        <v>#VALUE!</v>
      </c>
      <c r="J2335" s="6" t="e">
        <f aca="false">IF(ROW(E2335) - 1 &gt;= $J$1,SUM(E2335:E2335(E2335,1 - $J$1, 0)) / $J$1,"")</f>
        <v>#VALUE!</v>
      </c>
      <c r="L2335" s="7" t="e">
        <f aca="true">IF(ROW(E2335) - 1 &gt;= $L$1,IF(OFFSET(I2335, -1, 0) = "", I2335, ((E2335 - L2334) * $K$4) + L2334), "")</f>
        <v>#VALUE!</v>
      </c>
      <c r="M2335" s="7" t="e">
        <f aca="true">IF(ROW(E2335) - 1 &gt;= $M$1,IF(OFFSET(J2335, -1, 0) = "", J2335, ((E2335 - M2334) * $K$6) + M2334), "")</f>
        <v>#VALUE!</v>
      </c>
      <c r="N2335" s="3" t="e">
        <f aca="false">IF(M2335&lt;&gt;"", L2335-M2335, "")</f>
        <v>#VALUE!</v>
      </c>
      <c r="P2335" s="9" t="e">
        <f aca="false">IF(ROW(E2335) - 1 &gt;= $P$1, IF(OFFSET(N2335, 1- $P$1, 0) &lt;&gt; "", SUM(N2335:N2335(N2335, 1 - $P$1, 0)) / $P$1, ""), "")</f>
        <v>#VALUE!</v>
      </c>
      <c r="Q2335" s="4" t="e">
        <f aca="true">IF(ROW(N2335) - 1 &gt;= $P$1,IF(OFFSET(P2335, -1, 0) = "", P2335, ((N2335 - Q2334) * $O$5) + Q2334), "")</f>
        <v>#VALUE!</v>
      </c>
      <c r="R2335" s="4" t="e">
        <f aca="false">IF(Q2335&lt;&gt;"", N2335 - Q2335, "")</f>
        <v>#VALUE!</v>
      </c>
    </row>
    <row collapsed="false" customFormat="false" customHeight="true" hidden="false" ht="14.4" outlineLevel="0" r="2336">
      <c r="A2336" s="5" t="n">
        <v>39947</v>
      </c>
      <c r="B2336" s="1" t="n">
        <v>119.78</v>
      </c>
      <c r="C2336" s="1" t="n">
        <v>123.53</v>
      </c>
      <c r="D2336" s="1" t="n">
        <v>119.7</v>
      </c>
      <c r="E2336" s="1" t="n">
        <v>122.95</v>
      </c>
      <c r="F2336" s="1" t="n">
        <v>15993800</v>
      </c>
      <c r="G2336" s="1" t="n">
        <v>122.42</v>
      </c>
      <c r="I2336" s="6" t="e">
        <f aca="false">IF(ROW(E2336) - 1 &gt;= $I$1,SUM(E2336:E2336(E2336,1 - $I$1, 0)) / $I$1,"")</f>
        <v>#VALUE!</v>
      </c>
      <c r="J2336" s="6" t="e">
        <f aca="false">IF(ROW(E2336) - 1 &gt;= $J$1,SUM(E2336:E2336(E2336,1 - $J$1, 0)) / $J$1,"")</f>
        <v>#VALUE!</v>
      </c>
      <c r="L2336" s="7" t="e">
        <f aca="true">IF(ROW(E2336) - 1 &gt;= $L$1,IF(OFFSET(I2336, -1, 0) = "", I2336, ((E2336 - L2335) * $K$4) + L2335), "")</f>
        <v>#VALUE!</v>
      </c>
      <c r="M2336" s="7" t="e">
        <f aca="true">IF(ROW(E2336) - 1 &gt;= $M$1,IF(OFFSET(J2336, -1, 0) = "", J2336, ((E2336 - M2335) * $K$6) + M2335), "")</f>
        <v>#VALUE!</v>
      </c>
      <c r="N2336" s="3" t="e">
        <f aca="false">IF(M2336&lt;&gt;"", L2336-M2336, "")</f>
        <v>#VALUE!</v>
      </c>
      <c r="P2336" s="9" t="e">
        <f aca="false">IF(ROW(E2336) - 1 &gt;= $P$1, IF(OFFSET(N2336, 1- $P$1, 0) &lt;&gt; "", SUM(N2336:N2336(N2336, 1 - $P$1, 0)) / $P$1, ""), "")</f>
        <v>#VALUE!</v>
      </c>
      <c r="Q2336" s="4" t="e">
        <f aca="true">IF(ROW(N2336) - 1 &gt;= $P$1,IF(OFFSET(P2336, -1, 0) = "", P2336, ((N2336 - Q2335) * $O$5) + Q2335), "")</f>
        <v>#VALUE!</v>
      </c>
      <c r="R2336" s="4" t="e">
        <f aca="false">IF(Q2336&lt;&gt;"", N2336 - Q2336, "")</f>
        <v>#VALUE!</v>
      </c>
    </row>
    <row collapsed="false" customFormat="false" customHeight="true" hidden="false" ht="14.4" outlineLevel="0" r="2337">
      <c r="A2337" s="5" t="n">
        <v>39948</v>
      </c>
      <c r="B2337" s="1" t="n">
        <v>122.32</v>
      </c>
      <c r="C2337" s="1" t="n">
        <v>124.62</v>
      </c>
      <c r="D2337" s="1" t="n">
        <v>121.61</v>
      </c>
      <c r="E2337" s="1" t="n">
        <v>122.42</v>
      </c>
      <c r="F2337" s="1" t="n">
        <v>13127400</v>
      </c>
      <c r="G2337" s="1" t="n">
        <v>121.9</v>
      </c>
      <c r="I2337" s="6" t="e">
        <f aca="false">IF(ROW(E2337) - 1 &gt;= $I$1,SUM(E2337:E2337(E2337,1 - $I$1, 0)) / $I$1,"")</f>
        <v>#VALUE!</v>
      </c>
      <c r="J2337" s="6" t="e">
        <f aca="false">IF(ROW(E2337) - 1 &gt;= $J$1,SUM(E2337:E2337(E2337,1 - $J$1, 0)) / $J$1,"")</f>
        <v>#VALUE!</v>
      </c>
      <c r="L2337" s="7" t="e">
        <f aca="true">IF(ROW(E2337) - 1 &gt;= $L$1,IF(OFFSET(I2337, -1, 0) = "", I2337, ((E2337 - L2336) * $K$4) + L2336), "")</f>
        <v>#VALUE!</v>
      </c>
      <c r="M2337" s="7" t="e">
        <f aca="true">IF(ROW(E2337) - 1 &gt;= $M$1,IF(OFFSET(J2337, -1, 0) = "", J2337, ((E2337 - M2336) * $K$6) + M2336), "")</f>
        <v>#VALUE!</v>
      </c>
      <c r="N2337" s="3" t="e">
        <f aca="false">IF(M2337&lt;&gt;"", L2337-M2337, "")</f>
        <v>#VALUE!</v>
      </c>
      <c r="P2337" s="9" t="e">
        <f aca="false">IF(ROW(E2337) - 1 &gt;= $P$1, IF(OFFSET(N2337, 1- $P$1, 0) &lt;&gt; "", SUM(N2337:N2337(N2337, 1 - $P$1, 0)) / $P$1, ""), "")</f>
        <v>#VALUE!</v>
      </c>
      <c r="Q2337" s="4" t="e">
        <f aca="true">IF(ROW(N2337) - 1 &gt;= $P$1,IF(OFFSET(P2337, -1, 0) = "", P2337, ((N2337 - Q2336) * $O$5) + Q2336), "")</f>
        <v>#VALUE!</v>
      </c>
      <c r="R2337" s="4" t="e">
        <f aca="false">IF(Q2337&lt;&gt;"", N2337 - Q2337, "")</f>
        <v>#VALUE!</v>
      </c>
    </row>
    <row collapsed="false" customFormat="false" customHeight="true" hidden="false" ht="14.4" outlineLevel="0" r="2338">
      <c r="A2338" s="5" t="n">
        <v>39951</v>
      </c>
      <c r="B2338" s="1" t="n">
        <v>123.73</v>
      </c>
      <c r="C2338" s="1" t="n">
        <v>126.7</v>
      </c>
      <c r="D2338" s="1" t="n">
        <v>121.57</v>
      </c>
      <c r="E2338" s="1" t="n">
        <v>126.65</v>
      </c>
      <c r="F2338" s="1" t="n">
        <v>16387200</v>
      </c>
      <c r="G2338" s="1" t="n">
        <v>126.11</v>
      </c>
      <c r="I2338" s="6" t="e">
        <f aca="false">IF(ROW(E2338) - 1 &gt;= $I$1,SUM(E2338:E2338(E2338,1 - $I$1, 0)) / $I$1,"")</f>
        <v>#VALUE!</v>
      </c>
      <c r="J2338" s="6" t="e">
        <f aca="false">IF(ROW(E2338) - 1 &gt;= $J$1,SUM(E2338:E2338(E2338,1 - $J$1, 0)) / $J$1,"")</f>
        <v>#VALUE!</v>
      </c>
      <c r="L2338" s="7" t="e">
        <f aca="true">IF(ROW(E2338) - 1 &gt;= $L$1,IF(OFFSET(I2338, -1, 0) = "", I2338, ((E2338 - L2337) * $K$4) + L2337), "")</f>
        <v>#VALUE!</v>
      </c>
      <c r="M2338" s="7" t="e">
        <f aca="true">IF(ROW(E2338) - 1 &gt;= $M$1,IF(OFFSET(J2338, -1, 0) = "", J2338, ((E2338 - M2337) * $K$6) + M2337), "")</f>
        <v>#VALUE!</v>
      </c>
      <c r="N2338" s="3" t="e">
        <f aca="false">IF(M2338&lt;&gt;"", L2338-M2338, "")</f>
        <v>#VALUE!</v>
      </c>
      <c r="P2338" s="9" t="e">
        <f aca="false">IF(ROW(E2338) - 1 &gt;= $P$1, IF(OFFSET(N2338, 1- $P$1, 0) &lt;&gt; "", SUM(N2338:N2338(N2338, 1 - $P$1, 0)) / $P$1, ""), "")</f>
        <v>#VALUE!</v>
      </c>
      <c r="Q2338" s="4" t="e">
        <f aca="true">IF(ROW(N2338) - 1 &gt;= $P$1,IF(OFFSET(P2338, -1, 0) = "", P2338, ((N2338 - Q2337) * $O$5) + Q2337), "")</f>
        <v>#VALUE!</v>
      </c>
      <c r="R2338" s="4" t="e">
        <f aca="false">IF(Q2338&lt;&gt;"", N2338 - Q2338, "")</f>
        <v>#VALUE!</v>
      </c>
    </row>
    <row collapsed="false" customFormat="false" customHeight="true" hidden="false" ht="14.4" outlineLevel="0" r="2339">
      <c r="A2339" s="5" t="n">
        <v>39952</v>
      </c>
      <c r="B2339" s="1" t="n">
        <v>126.82</v>
      </c>
      <c r="C2339" s="1" t="n">
        <v>129.31</v>
      </c>
      <c r="D2339" s="1" t="n">
        <v>125.74</v>
      </c>
      <c r="E2339" s="1" t="n">
        <v>127.45</v>
      </c>
      <c r="F2339" s="1" t="n">
        <v>13300800</v>
      </c>
      <c r="G2339" s="1" t="n">
        <v>126.91</v>
      </c>
      <c r="I2339" s="6" t="e">
        <f aca="false">IF(ROW(E2339) - 1 &gt;= $I$1,SUM(E2339:E2339(E2339,1 - $I$1, 0)) / $I$1,"")</f>
        <v>#VALUE!</v>
      </c>
      <c r="J2339" s="6" t="e">
        <f aca="false">IF(ROW(E2339) - 1 &gt;= $J$1,SUM(E2339:E2339(E2339,1 - $J$1, 0)) / $J$1,"")</f>
        <v>#VALUE!</v>
      </c>
      <c r="L2339" s="7" t="e">
        <f aca="true">IF(ROW(E2339) - 1 &gt;= $L$1,IF(OFFSET(I2339, -1, 0) = "", I2339, ((E2339 - L2338) * $K$4) + L2338), "")</f>
        <v>#VALUE!</v>
      </c>
      <c r="M2339" s="7" t="e">
        <f aca="true">IF(ROW(E2339) - 1 &gt;= $M$1,IF(OFFSET(J2339, -1, 0) = "", J2339, ((E2339 - M2338) * $K$6) + M2338), "")</f>
        <v>#VALUE!</v>
      </c>
      <c r="N2339" s="3" t="e">
        <f aca="false">IF(M2339&lt;&gt;"", L2339-M2339, "")</f>
        <v>#VALUE!</v>
      </c>
      <c r="P2339" s="9" t="e">
        <f aca="false">IF(ROW(E2339) - 1 &gt;= $P$1, IF(OFFSET(N2339, 1- $P$1, 0) &lt;&gt; "", SUM(N2339:N2339(N2339, 1 - $P$1, 0)) / $P$1, ""), "")</f>
        <v>#VALUE!</v>
      </c>
      <c r="Q2339" s="4" t="e">
        <f aca="true">IF(ROW(N2339) - 1 &gt;= $P$1,IF(OFFSET(P2339, -1, 0) = "", P2339, ((N2339 - Q2338) * $O$5) + Q2338), "")</f>
        <v>#VALUE!</v>
      </c>
      <c r="R2339" s="4" t="e">
        <f aca="false">IF(Q2339&lt;&gt;"", N2339 - Q2339, "")</f>
        <v>#VALUE!</v>
      </c>
    </row>
    <row collapsed="false" customFormat="false" customHeight="true" hidden="false" ht="14.4" outlineLevel="0" r="2340">
      <c r="A2340" s="5" t="n">
        <v>39953</v>
      </c>
      <c r="B2340" s="1" t="n">
        <v>127.63</v>
      </c>
      <c r="C2340" s="1" t="n">
        <v>129.21</v>
      </c>
      <c r="D2340" s="1" t="n">
        <v>125.3</v>
      </c>
      <c r="E2340" s="1" t="n">
        <v>125.87</v>
      </c>
      <c r="F2340" s="1" t="n">
        <v>13878000</v>
      </c>
      <c r="G2340" s="1" t="n">
        <v>125.33</v>
      </c>
      <c r="I2340" s="6" t="e">
        <f aca="false">IF(ROW(E2340) - 1 &gt;= $I$1,SUM(E2340:E2340(E2340,1 - $I$1, 0)) / $I$1,"")</f>
        <v>#VALUE!</v>
      </c>
      <c r="J2340" s="6" t="e">
        <f aca="false">IF(ROW(E2340) - 1 &gt;= $J$1,SUM(E2340:E2340(E2340,1 - $J$1, 0)) / $J$1,"")</f>
        <v>#VALUE!</v>
      </c>
      <c r="L2340" s="7" t="e">
        <f aca="true">IF(ROW(E2340) - 1 &gt;= $L$1,IF(OFFSET(I2340, -1, 0) = "", I2340, ((E2340 - L2339) * $K$4) + L2339), "")</f>
        <v>#VALUE!</v>
      </c>
      <c r="M2340" s="7" t="e">
        <f aca="true">IF(ROW(E2340) - 1 &gt;= $M$1,IF(OFFSET(J2340, -1, 0) = "", J2340, ((E2340 - M2339) * $K$6) + M2339), "")</f>
        <v>#VALUE!</v>
      </c>
      <c r="N2340" s="3" t="e">
        <f aca="false">IF(M2340&lt;&gt;"", L2340-M2340, "")</f>
        <v>#VALUE!</v>
      </c>
      <c r="P2340" s="9" t="e">
        <f aca="false">IF(ROW(E2340) - 1 &gt;= $P$1, IF(OFFSET(N2340, 1- $P$1, 0) &lt;&gt; "", SUM(N2340:N2340(N2340, 1 - $P$1, 0)) / $P$1, ""), "")</f>
        <v>#VALUE!</v>
      </c>
      <c r="Q2340" s="4" t="e">
        <f aca="true">IF(ROW(N2340) - 1 &gt;= $P$1,IF(OFFSET(P2340, -1, 0) = "", P2340, ((N2340 - Q2339) * $O$5) + Q2339), "")</f>
        <v>#VALUE!</v>
      </c>
      <c r="R2340" s="4" t="e">
        <f aca="false">IF(Q2340&lt;&gt;"", N2340 - Q2340, "")</f>
        <v>#VALUE!</v>
      </c>
    </row>
    <row collapsed="false" customFormat="false" customHeight="true" hidden="false" ht="14.4" outlineLevel="0" r="2341">
      <c r="A2341" s="5" t="n">
        <v>39954</v>
      </c>
      <c r="B2341" s="1" t="n">
        <v>125.15</v>
      </c>
      <c r="C2341" s="1" t="n">
        <v>126.78</v>
      </c>
      <c r="D2341" s="1" t="n">
        <v>122.89</v>
      </c>
      <c r="E2341" s="1" t="n">
        <v>124.18</v>
      </c>
      <c r="F2341" s="1" t="n">
        <v>14569500</v>
      </c>
      <c r="G2341" s="1" t="n">
        <v>123.65</v>
      </c>
      <c r="I2341" s="6" t="e">
        <f aca="false">IF(ROW(E2341) - 1 &gt;= $I$1,SUM(E2341:E2341(E2341,1 - $I$1, 0)) / $I$1,"")</f>
        <v>#VALUE!</v>
      </c>
      <c r="J2341" s="6" t="e">
        <f aca="false">IF(ROW(E2341) - 1 &gt;= $J$1,SUM(E2341:E2341(E2341,1 - $J$1, 0)) / $J$1,"")</f>
        <v>#VALUE!</v>
      </c>
      <c r="L2341" s="7" t="e">
        <f aca="true">IF(ROW(E2341) - 1 &gt;= $L$1,IF(OFFSET(I2341, -1, 0) = "", I2341, ((E2341 - L2340) * $K$4) + L2340), "")</f>
        <v>#VALUE!</v>
      </c>
      <c r="M2341" s="7" t="e">
        <f aca="true">IF(ROW(E2341) - 1 &gt;= $M$1,IF(OFFSET(J2341, -1, 0) = "", J2341, ((E2341 - M2340) * $K$6) + M2340), "")</f>
        <v>#VALUE!</v>
      </c>
      <c r="N2341" s="3" t="e">
        <f aca="false">IF(M2341&lt;&gt;"", L2341-M2341, "")</f>
        <v>#VALUE!</v>
      </c>
      <c r="P2341" s="9" t="e">
        <f aca="false">IF(ROW(E2341) - 1 &gt;= $P$1, IF(OFFSET(N2341, 1- $P$1, 0) &lt;&gt; "", SUM(N2341:N2341(N2341, 1 - $P$1, 0)) / $P$1, ""), "")</f>
        <v>#VALUE!</v>
      </c>
      <c r="Q2341" s="4" t="e">
        <f aca="true">IF(ROW(N2341) - 1 &gt;= $P$1,IF(OFFSET(P2341, -1, 0) = "", P2341, ((N2341 - Q2340) * $O$5) + Q2340), "")</f>
        <v>#VALUE!</v>
      </c>
      <c r="R2341" s="4" t="e">
        <f aca="false">IF(Q2341&lt;&gt;"", N2341 - Q2341, "")</f>
        <v>#VALUE!</v>
      </c>
    </row>
    <row collapsed="false" customFormat="false" customHeight="true" hidden="false" ht="14.4" outlineLevel="0" r="2342">
      <c r="A2342" s="5" t="n">
        <v>39955</v>
      </c>
      <c r="B2342" s="1" t="n">
        <v>124.05</v>
      </c>
      <c r="C2342" s="1" t="n">
        <v>124.18</v>
      </c>
      <c r="D2342" s="1" t="n">
        <v>121.75</v>
      </c>
      <c r="E2342" s="1" t="n">
        <v>122.5</v>
      </c>
      <c r="F2342" s="1" t="n">
        <v>10642800</v>
      </c>
      <c r="G2342" s="1" t="n">
        <v>121.98</v>
      </c>
      <c r="I2342" s="6" t="e">
        <f aca="false">IF(ROW(E2342) - 1 &gt;= $I$1,SUM(E2342:E2342(E2342,1 - $I$1, 0)) / $I$1,"")</f>
        <v>#VALUE!</v>
      </c>
      <c r="J2342" s="6" t="e">
        <f aca="false">IF(ROW(E2342) - 1 &gt;= $J$1,SUM(E2342:E2342(E2342,1 - $J$1, 0)) / $J$1,"")</f>
        <v>#VALUE!</v>
      </c>
      <c r="L2342" s="7" t="e">
        <f aca="true">IF(ROW(E2342) - 1 &gt;= $L$1,IF(OFFSET(I2342, -1, 0) = "", I2342, ((E2342 - L2341) * $K$4) + L2341), "")</f>
        <v>#VALUE!</v>
      </c>
      <c r="M2342" s="7" t="e">
        <f aca="true">IF(ROW(E2342) - 1 &gt;= $M$1,IF(OFFSET(J2342, -1, 0) = "", J2342, ((E2342 - M2341) * $K$6) + M2341), "")</f>
        <v>#VALUE!</v>
      </c>
      <c r="N2342" s="3" t="e">
        <f aca="false">IF(M2342&lt;&gt;"", L2342-M2342, "")</f>
        <v>#VALUE!</v>
      </c>
      <c r="P2342" s="9" t="e">
        <f aca="false">IF(ROW(E2342) - 1 &gt;= $P$1, IF(OFFSET(N2342, 1- $P$1, 0) &lt;&gt; "", SUM(N2342:N2342(N2342, 1 - $P$1, 0)) / $P$1, ""), "")</f>
        <v>#VALUE!</v>
      </c>
      <c r="Q2342" s="4" t="e">
        <f aca="true">IF(ROW(N2342) - 1 &gt;= $P$1,IF(OFFSET(P2342, -1, 0) = "", P2342, ((N2342 - Q2341) * $O$5) + Q2341), "")</f>
        <v>#VALUE!</v>
      </c>
      <c r="R2342" s="4" t="e">
        <f aca="false">IF(Q2342&lt;&gt;"", N2342 - Q2342, "")</f>
        <v>#VALUE!</v>
      </c>
    </row>
    <row collapsed="false" customFormat="false" customHeight="true" hidden="false" ht="14.4" outlineLevel="0" r="2343">
      <c r="A2343" s="5" t="n">
        <v>39959</v>
      </c>
      <c r="B2343" s="1" t="n">
        <v>124.76</v>
      </c>
      <c r="C2343" s="1" t="n">
        <v>130.83</v>
      </c>
      <c r="D2343" s="1" t="n">
        <v>124.55</v>
      </c>
      <c r="E2343" s="1" t="n">
        <v>130.78</v>
      </c>
      <c r="F2343" s="1" t="n">
        <v>22747400</v>
      </c>
      <c r="G2343" s="1" t="n">
        <v>130.22</v>
      </c>
      <c r="I2343" s="6" t="e">
        <f aca="false">IF(ROW(E2343) - 1 &gt;= $I$1,SUM(E2343:E2343(E2343,1 - $I$1, 0)) / $I$1,"")</f>
        <v>#VALUE!</v>
      </c>
      <c r="J2343" s="6" t="e">
        <f aca="false">IF(ROW(E2343) - 1 &gt;= $J$1,SUM(E2343:E2343(E2343,1 - $J$1, 0)) / $J$1,"")</f>
        <v>#VALUE!</v>
      </c>
      <c r="L2343" s="7" t="e">
        <f aca="true">IF(ROW(E2343) - 1 &gt;= $L$1,IF(OFFSET(I2343, -1, 0) = "", I2343, ((E2343 - L2342) * $K$4) + L2342), "")</f>
        <v>#VALUE!</v>
      </c>
      <c r="M2343" s="7" t="e">
        <f aca="true">IF(ROW(E2343) - 1 &gt;= $M$1,IF(OFFSET(J2343, -1, 0) = "", J2343, ((E2343 - M2342) * $K$6) + M2342), "")</f>
        <v>#VALUE!</v>
      </c>
      <c r="N2343" s="3" t="e">
        <f aca="false">IF(M2343&lt;&gt;"", L2343-M2343, "")</f>
        <v>#VALUE!</v>
      </c>
      <c r="P2343" s="9" t="e">
        <f aca="false">IF(ROW(E2343) - 1 &gt;= $P$1, IF(OFFSET(N2343, 1- $P$1, 0) &lt;&gt; "", SUM(N2343:N2343(N2343, 1 - $P$1, 0)) / $P$1, ""), "")</f>
        <v>#VALUE!</v>
      </c>
      <c r="Q2343" s="4" t="e">
        <f aca="true">IF(ROW(N2343) - 1 &gt;= $P$1,IF(OFFSET(P2343, -1, 0) = "", P2343, ((N2343 - Q2342) * $O$5) + Q2342), "")</f>
        <v>#VALUE!</v>
      </c>
      <c r="R2343" s="4" t="e">
        <f aca="false">IF(Q2343&lt;&gt;"", N2343 - Q2343, "")</f>
        <v>#VALUE!</v>
      </c>
    </row>
    <row collapsed="false" customFormat="false" customHeight="true" hidden="false" ht="14.4" outlineLevel="0" r="2344">
      <c r="A2344" s="5" t="n">
        <v>39960</v>
      </c>
      <c r="B2344" s="1" t="n">
        <v>131.78</v>
      </c>
      <c r="C2344" s="1" t="n">
        <v>134.98</v>
      </c>
      <c r="D2344" s="1" t="n">
        <v>130.91</v>
      </c>
      <c r="E2344" s="1" t="n">
        <v>133.05</v>
      </c>
      <c r="F2344" s="1" t="n">
        <v>23086500</v>
      </c>
      <c r="G2344" s="1" t="n">
        <v>132.48</v>
      </c>
      <c r="I2344" s="6" t="e">
        <f aca="false">IF(ROW(E2344) - 1 &gt;= $I$1,SUM(E2344:E2344(E2344,1 - $I$1, 0)) / $I$1,"")</f>
        <v>#VALUE!</v>
      </c>
      <c r="J2344" s="6" t="e">
        <f aca="false">IF(ROW(E2344) - 1 &gt;= $J$1,SUM(E2344:E2344(E2344,1 - $J$1, 0)) / $J$1,"")</f>
        <v>#VALUE!</v>
      </c>
      <c r="L2344" s="7" t="e">
        <f aca="true">IF(ROW(E2344) - 1 &gt;= $L$1,IF(OFFSET(I2344, -1, 0) = "", I2344, ((E2344 - L2343) * $K$4) + L2343), "")</f>
        <v>#VALUE!</v>
      </c>
      <c r="M2344" s="7" t="e">
        <f aca="true">IF(ROW(E2344) - 1 &gt;= $M$1,IF(OFFSET(J2344, -1, 0) = "", J2344, ((E2344 - M2343) * $K$6) + M2343), "")</f>
        <v>#VALUE!</v>
      </c>
      <c r="N2344" s="3" t="e">
        <f aca="false">IF(M2344&lt;&gt;"", L2344-M2344, "")</f>
        <v>#VALUE!</v>
      </c>
      <c r="P2344" s="9" t="e">
        <f aca="false">IF(ROW(E2344) - 1 &gt;= $P$1, IF(OFFSET(N2344, 1- $P$1, 0) &lt;&gt; "", SUM(N2344:N2344(N2344, 1 - $P$1, 0)) / $P$1, ""), "")</f>
        <v>#VALUE!</v>
      </c>
      <c r="Q2344" s="4" t="e">
        <f aca="true">IF(ROW(N2344) - 1 &gt;= $P$1,IF(OFFSET(P2344, -1, 0) = "", P2344, ((N2344 - Q2343) * $O$5) + Q2343), "")</f>
        <v>#VALUE!</v>
      </c>
      <c r="R2344" s="4" t="e">
        <f aca="false">IF(Q2344&lt;&gt;"", N2344 - Q2344, "")</f>
        <v>#VALUE!</v>
      </c>
    </row>
    <row collapsed="false" customFormat="false" customHeight="true" hidden="false" ht="14.4" outlineLevel="0" r="2345">
      <c r="A2345" s="5" t="n">
        <v>39961</v>
      </c>
      <c r="B2345" s="1" t="n">
        <v>133.45</v>
      </c>
      <c r="C2345" s="1" t="n">
        <v>135.39</v>
      </c>
      <c r="D2345" s="1" t="n">
        <v>132.03</v>
      </c>
      <c r="E2345" s="1" t="n">
        <v>135.07</v>
      </c>
      <c r="F2345" s="1" t="n">
        <v>17412600</v>
      </c>
      <c r="G2345" s="1" t="n">
        <v>134.49</v>
      </c>
      <c r="I2345" s="6" t="e">
        <f aca="false">IF(ROW(E2345) - 1 &gt;= $I$1,SUM(E2345:E2345(E2345,1 - $I$1, 0)) / $I$1,"")</f>
        <v>#VALUE!</v>
      </c>
      <c r="J2345" s="6" t="e">
        <f aca="false">IF(ROW(E2345) - 1 &gt;= $J$1,SUM(E2345:E2345(E2345,1 - $J$1, 0)) / $J$1,"")</f>
        <v>#VALUE!</v>
      </c>
      <c r="L2345" s="7" t="e">
        <f aca="true">IF(ROW(E2345) - 1 &gt;= $L$1,IF(OFFSET(I2345, -1, 0) = "", I2345, ((E2345 - L2344) * $K$4) + L2344), "")</f>
        <v>#VALUE!</v>
      </c>
      <c r="M2345" s="7" t="e">
        <f aca="true">IF(ROW(E2345) - 1 &gt;= $M$1,IF(OFFSET(J2345, -1, 0) = "", J2345, ((E2345 - M2344) * $K$6) + M2344), "")</f>
        <v>#VALUE!</v>
      </c>
      <c r="N2345" s="3" t="e">
        <f aca="false">IF(M2345&lt;&gt;"", L2345-M2345, "")</f>
        <v>#VALUE!</v>
      </c>
      <c r="P2345" s="9" t="e">
        <f aca="false">IF(ROW(E2345) - 1 &gt;= $P$1, IF(OFFSET(N2345, 1- $P$1, 0) &lt;&gt; "", SUM(N2345:N2345(N2345, 1 - $P$1, 0)) / $P$1, ""), "")</f>
        <v>#VALUE!</v>
      </c>
      <c r="Q2345" s="4" t="e">
        <f aca="true">IF(ROW(N2345) - 1 &gt;= $P$1,IF(OFFSET(P2345, -1, 0) = "", P2345, ((N2345 - Q2344) * $O$5) + Q2344), "")</f>
        <v>#VALUE!</v>
      </c>
      <c r="R2345" s="4" t="e">
        <f aca="false">IF(Q2345&lt;&gt;"", N2345 - Q2345, "")</f>
        <v>#VALUE!</v>
      </c>
    </row>
    <row collapsed="false" customFormat="false" customHeight="true" hidden="false" ht="14.4" outlineLevel="0" r="2346">
      <c r="A2346" s="5" t="n">
        <v>39962</v>
      </c>
      <c r="B2346" s="1" t="n">
        <v>135.39</v>
      </c>
      <c r="C2346" s="1" t="n">
        <v>135.9</v>
      </c>
      <c r="D2346" s="1" t="n">
        <v>133.85</v>
      </c>
      <c r="E2346" s="1" t="n">
        <v>135.81</v>
      </c>
      <c r="F2346" s="1" t="n">
        <v>16304800</v>
      </c>
      <c r="G2346" s="1" t="n">
        <v>135.23</v>
      </c>
      <c r="I2346" s="6" t="e">
        <f aca="false">IF(ROW(E2346) - 1 &gt;= $I$1,SUM(E2346:E2346(E2346,1 - $I$1, 0)) / $I$1,"")</f>
        <v>#VALUE!</v>
      </c>
      <c r="J2346" s="6" t="e">
        <f aca="false">IF(ROW(E2346) - 1 &gt;= $J$1,SUM(E2346:E2346(E2346,1 - $J$1, 0)) / $J$1,"")</f>
        <v>#VALUE!</v>
      </c>
      <c r="L2346" s="7" t="e">
        <f aca="true">IF(ROW(E2346) - 1 &gt;= $L$1,IF(OFFSET(I2346, -1, 0) = "", I2346, ((E2346 - L2345) * $K$4) + L2345), "")</f>
        <v>#VALUE!</v>
      </c>
      <c r="M2346" s="7" t="e">
        <f aca="true">IF(ROW(E2346) - 1 &gt;= $M$1,IF(OFFSET(J2346, -1, 0) = "", J2346, ((E2346 - M2345) * $K$6) + M2345), "")</f>
        <v>#VALUE!</v>
      </c>
      <c r="N2346" s="3" t="e">
        <f aca="false">IF(M2346&lt;&gt;"", L2346-M2346, "")</f>
        <v>#VALUE!</v>
      </c>
      <c r="P2346" s="9" t="e">
        <f aca="false">IF(ROW(E2346) - 1 &gt;= $P$1, IF(OFFSET(N2346, 1- $P$1, 0) &lt;&gt; "", SUM(N2346:N2346(N2346, 1 - $P$1, 0)) / $P$1, ""), "")</f>
        <v>#VALUE!</v>
      </c>
      <c r="Q2346" s="4" t="e">
        <f aca="true">IF(ROW(N2346) - 1 &gt;= $P$1,IF(OFFSET(P2346, -1, 0) = "", P2346, ((N2346 - Q2345) * $O$5) + Q2345), "")</f>
        <v>#VALUE!</v>
      </c>
      <c r="R2346" s="4" t="e">
        <f aca="false">IF(Q2346&lt;&gt;"", N2346 - Q2346, "")</f>
        <v>#VALUE!</v>
      </c>
    </row>
    <row collapsed="false" customFormat="false" customHeight="true" hidden="false" ht="14.4" outlineLevel="0" r="2347">
      <c r="A2347" s="5" t="n">
        <v>39965</v>
      </c>
      <c r="B2347" s="1" t="n">
        <v>136.47</v>
      </c>
      <c r="C2347" s="1" t="n">
        <v>139.99</v>
      </c>
      <c r="D2347" s="1" t="n">
        <v>136</v>
      </c>
      <c r="E2347" s="1" t="n">
        <v>139.35</v>
      </c>
      <c r="F2347" s="1" t="n">
        <v>16160700</v>
      </c>
      <c r="G2347" s="1" t="n">
        <v>138.75</v>
      </c>
      <c r="I2347" s="6" t="e">
        <f aca="false">IF(ROW(E2347) - 1 &gt;= $I$1,SUM(E2347:E2347(E2347,1 - $I$1, 0)) / $I$1,"")</f>
        <v>#VALUE!</v>
      </c>
      <c r="J2347" s="6" t="e">
        <f aca="false">IF(ROW(E2347) - 1 &gt;= $J$1,SUM(E2347:E2347(E2347,1 - $J$1, 0)) / $J$1,"")</f>
        <v>#VALUE!</v>
      </c>
      <c r="L2347" s="7" t="e">
        <f aca="true">IF(ROW(E2347) - 1 &gt;= $L$1,IF(OFFSET(I2347, -1, 0) = "", I2347, ((E2347 - L2346) * $K$4) + L2346), "")</f>
        <v>#VALUE!</v>
      </c>
      <c r="M2347" s="7" t="e">
        <f aca="true">IF(ROW(E2347) - 1 &gt;= $M$1,IF(OFFSET(J2347, -1, 0) = "", J2347, ((E2347 - M2346) * $K$6) + M2346), "")</f>
        <v>#VALUE!</v>
      </c>
      <c r="N2347" s="3" t="e">
        <f aca="false">IF(M2347&lt;&gt;"", L2347-M2347, "")</f>
        <v>#VALUE!</v>
      </c>
      <c r="P2347" s="9" t="e">
        <f aca="false">IF(ROW(E2347) - 1 &gt;= $P$1, IF(OFFSET(N2347, 1- $P$1, 0) &lt;&gt; "", SUM(N2347:N2347(N2347, 1 - $P$1, 0)) / $P$1, ""), "")</f>
        <v>#VALUE!</v>
      </c>
      <c r="Q2347" s="4" t="e">
        <f aca="true">IF(ROW(N2347) - 1 &gt;= $P$1,IF(OFFSET(P2347, -1, 0) = "", P2347, ((N2347 - Q2346) * $O$5) + Q2346), "")</f>
        <v>#VALUE!</v>
      </c>
      <c r="R2347" s="4" t="e">
        <f aca="false">IF(Q2347&lt;&gt;"", N2347 - Q2347, "")</f>
        <v>#VALUE!</v>
      </c>
    </row>
    <row collapsed="false" customFormat="false" customHeight="true" hidden="false" ht="14.4" outlineLevel="0" r="2348">
      <c r="A2348" s="5" t="n">
        <v>39966</v>
      </c>
      <c r="B2348" s="1" t="n">
        <v>138.99</v>
      </c>
      <c r="C2348" s="1" t="n">
        <v>141.34</v>
      </c>
      <c r="D2348" s="1" t="n">
        <v>138.35</v>
      </c>
      <c r="E2348" s="1" t="n">
        <v>139.49</v>
      </c>
      <c r="F2348" s="1" t="n">
        <v>16293700</v>
      </c>
      <c r="G2348" s="1" t="n">
        <v>138.89</v>
      </c>
      <c r="I2348" s="6" t="e">
        <f aca="false">IF(ROW(E2348) - 1 &gt;= $I$1,SUM(E2348:E2348(E2348,1 - $I$1, 0)) / $I$1,"")</f>
        <v>#VALUE!</v>
      </c>
      <c r="J2348" s="6" t="e">
        <f aca="false">IF(ROW(E2348) - 1 &gt;= $J$1,SUM(E2348:E2348(E2348,1 - $J$1, 0)) / $J$1,"")</f>
        <v>#VALUE!</v>
      </c>
      <c r="L2348" s="7" t="e">
        <f aca="true">IF(ROW(E2348) - 1 &gt;= $L$1,IF(OFFSET(I2348, -1, 0) = "", I2348, ((E2348 - L2347) * $K$4) + L2347), "")</f>
        <v>#VALUE!</v>
      </c>
      <c r="M2348" s="7" t="e">
        <f aca="true">IF(ROW(E2348) - 1 &gt;= $M$1,IF(OFFSET(J2348, -1, 0) = "", J2348, ((E2348 - M2347) * $K$6) + M2347), "")</f>
        <v>#VALUE!</v>
      </c>
      <c r="N2348" s="3" t="e">
        <f aca="false">IF(M2348&lt;&gt;"", L2348-M2348, "")</f>
        <v>#VALUE!</v>
      </c>
      <c r="P2348" s="9" t="e">
        <f aca="false">IF(ROW(E2348) - 1 &gt;= $P$1, IF(OFFSET(N2348, 1- $P$1, 0) &lt;&gt; "", SUM(N2348:N2348(N2348, 1 - $P$1, 0)) / $P$1, ""), "")</f>
        <v>#VALUE!</v>
      </c>
      <c r="Q2348" s="4" t="e">
        <f aca="true">IF(ROW(N2348) - 1 &gt;= $P$1,IF(OFFSET(P2348, -1, 0) = "", P2348, ((N2348 - Q2347) * $O$5) + Q2347), "")</f>
        <v>#VALUE!</v>
      </c>
      <c r="R2348" s="4" t="e">
        <f aca="false">IF(Q2348&lt;&gt;"", N2348 - Q2348, "")</f>
        <v>#VALUE!</v>
      </c>
    </row>
    <row collapsed="false" customFormat="false" customHeight="true" hidden="false" ht="14.4" outlineLevel="0" r="2349">
      <c r="A2349" s="5" t="n">
        <v>39967</v>
      </c>
      <c r="B2349" s="1" t="n">
        <v>140</v>
      </c>
      <c r="C2349" s="1" t="n">
        <v>141.11</v>
      </c>
      <c r="D2349" s="1" t="n">
        <v>139.07</v>
      </c>
      <c r="E2349" s="1" t="n">
        <v>140.95</v>
      </c>
      <c r="F2349" s="1" t="n">
        <v>20185700</v>
      </c>
      <c r="G2349" s="1" t="n">
        <v>140.35</v>
      </c>
      <c r="I2349" s="6" t="e">
        <f aca="false">IF(ROW(E2349) - 1 &gt;= $I$1,SUM(E2349:E2349(E2349,1 - $I$1, 0)) / $I$1,"")</f>
        <v>#VALUE!</v>
      </c>
      <c r="J2349" s="6" t="e">
        <f aca="false">IF(ROW(E2349) - 1 &gt;= $J$1,SUM(E2349:E2349(E2349,1 - $J$1, 0)) / $J$1,"")</f>
        <v>#VALUE!</v>
      </c>
      <c r="L2349" s="7" t="e">
        <f aca="true">IF(ROW(E2349) - 1 &gt;= $L$1,IF(OFFSET(I2349, -1, 0) = "", I2349, ((E2349 - L2348) * $K$4) + L2348), "")</f>
        <v>#VALUE!</v>
      </c>
      <c r="M2349" s="7" t="e">
        <f aca="true">IF(ROW(E2349) - 1 &gt;= $M$1,IF(OFFSET(J2349, -1, 0) = "", J2349, ((E2349 - M2348) * $K$6) + M2348), "")</f>
        <v>#VALUE!</v>
      </c>
      <c r="N2349" s="3" t="e">
        <f aca="false">IF(M2349&lt;&gt;"", L2349-M2349, "")</f>
        <v>#VALUE!</v>
      </c>
      <c r="P2349" s="9" t="e">
        <f aca="false">IF(ROW(E2349) - 1 &gt;= $P$1, IF(OFFSET(N2349, 1- $P$1, 0) &lt;&gt; "", SUM(N2349:N2349(N2349, 1 - $P$1, 0)) / $P$1, ""), "")</f>
        <v>#VALUE!</v>
      </c>
      <c r="Q2349" s="4" t="e">
        <f aca="true">IF(ROW(N2349) - 1 &gt;= $P$1,IF(OFFSET(P2349, -1, 0) = "", P2349, ((N2349 - Q2348) * $O$5) + Q2348), "")</f>
        <v>#VALUE!</v>
      </c>
      <c r="R2349" s="4" t="e">
        <f aca="false">IF(Q2349&lt;&gt;"", N2349 - Q2349, "")</f>
        <v>#VALUE!</v>
      </c>
    </row>
    <row collapsed="false" customFormat="false" customHeight="true" hidden="false" ht="14.4" outlineLevel="0" r="2350">
      <c r="A2350" s="5" t="n">
        <v>39968</v>
      </c>
      <c r="B2350" s="1" t="n">
        <v>140.13</v>
      </c>
      <c r="C2350" s="1" t="n">
        <v>144.18</v>
      </c>
      <c r="D2350" s="1" t="n">
        <v>140.04</v>
      </c>
      <c r="E2350" s="1" t="n">
        <v>143.74</v>
      </c>
      <c r="F2350" s="1" t="n">
        <v>19665500</v>
      </c>
      <c r="G2350" s="1" t="n">
        <v>143.13</v>
      </c>
      <c r="I2350" s="6" t="e">
        <f aca="false">IF(ROW(E2350) - 1 &gt;= $I$1,SUM(E2350:E2350(E2350,1 - $I$1, 0)) / $I$1,"")</f>
        <v>#VALUE!</v>
      </c>
      <c r="J2350" s="6" t="e">
        <f aca="false">IF(ROW(E2350) - 1 &gt;= $J$1,SUM(E2350:E2350(E2350,1 - $J$1, 0)) / $J$1,"")</f>
        <v>#VALUE!</v>
      </c>
      <c r="L2350" s="7" t="e">
        <f aca="true">IF(ROW(E2350) - 1 &gt;= $L$1,IF(OFFSET(I2350, -1, 0) = "", I2350, ((E2350 - L2349) * $K$4) + L2349), "")</f>
        <v>#VALUE!</v>
      </c>
      <c r="M2350" s="7" t="e">
        <f aca="true">IF(ROW(E2350) - 1 &gt;= $M$1,IF(OFFSET(J2350, -1, 0) = "", J2350, ((E2350 - M2349) * $K$6) + M2349), "")</f>
        <v>#VALUE!</v>
      </c>
      <c r="N2350" s="3" t="e">
        <f aca="false">IF(M2350&lt;&gt;"", L2350-M2350, "")</f>
        <v>#VALUE!</v>
      </c>
      <c r="P2350" s="9" t="e">
        <f aca="false">IF(ROW(E2350) - 1 &gt;= $P$1, IF(OFFSET(N2350, 1- $P$1, 0) &lt;&gt; "", SUM(N2350:N2350(N2350, 1 - $P$1, 0)) / $P$1, ""), "")</f>
        <v>#VALUE!</v>
      </c>
      <c r="Q2350" s="4" t="e">
        <f aca="true">IF(ROW(N2350) - 1 &gt;= $P$1,IF(OFFSET(P2350, -1, 0) = "", P2350, ((N2350 - Q2349) * $O$5) + Q2349), "")</f>
        <v>#VALUE!</v>
      </c>
      <c r="R2350" s="4" t="e">
        <f aca="false">IF(Q2350&lt;&gt;"", N2350 - Q2350, "")</f>
        <v>#VALUE!</v>
      </c>
    </row>
    <row collapsed="false" customFormat="false" customHeight="true" hidden="false" ht="14.4" outlineLevel="0" r="2351">
      <c r="A2351" s="5" t="n">
        <v>39969</v>
      </c>
      <c r="B2351" s="1" t="n">
        <v>145.31</v>
      </c>
      <c r="C2351" s="1" t="n">
        <v>146.4</v>
      </c>
      <c r="D2351" s="1" t="n">
        <v>143.21</v>
      </c>
      <c r="E2351" s="1" t="n">
        <v>144.67</v>
      </c>
      <c r="F2351" s="1" t="n">
        <v>22597000</v>
      </c>
      <c r="G2351" s="1" t="n">
        <v>144.05</v>
      </c>
      <c r="I2351" s="6" t="e">
        <f aca="false">IF(ROW(E2351) - 1 &gt;= $I$1,SUM(E2351:E2351(E2351,1 - $I$1, 0)) / $I$1,"")</f>
        <v>#VALUE!</v>
      </c>
      <c r="J2351" s="6" t="e">
        <f aca="false">IF(ROW(E2351) - 1 &gt;= $J$1,SUM(E2351:E2351(E2351,1 - $J$1, 0)) / $J$1,"")</f>
        <v>#VALUE!</v>
      </c>
      <c r="L2351" s="7" t="e">
        <f aca="true">IF(ROW(E2351) - 1 &gt;= $L$1,IF(OFFSET(I2351, -1, 0) = "", I2351, ((E2351 - L2350) * $K$4) + L2350), "")</f>
        <v>#VALUE!</v>
      </c>
      <c r="M2351" s="7" t="e">
        <f aca="true">IF(ROW(E2351) - 1 &gt;= $M$1,IF(OFFSET(J2351, -1, 0) = "", J2351, ((E2351 - M2350) * $K$6) + M2350), "")</f>
        <v>#VALUE!</v>
      </c>
      <c r="N2351" s="3" t="e">
        <f aca="false">IF(M2351&lt;&gt;"", L2351-M2351, "")</f>
        <v>#VALUE!</v>
      </c>
      <c r="P2351" s="9" t="e">
        <f aca="false">IF(ROW(E2351) - 1 &gt;= $P$1, IF(OFFSET(N2351, 1- $P$1, 0) &lt;&gt; "", SUM(N2351:N2351(N2351, 1 - $P$1, 0)) / $P$1, ""), "")</f>
        <v>#VALUE!</v>
      </c>
      <c r="Q2351" s="4" t="e">
        <f aca="true">IF(ROW(N2351) - 1 &gt;= $P$1,IF(OFFSET(P2351, -1, 0) = "", P2351, ((N2351 - Q2350) * $O$5) + Q2350), "")</f>
        <v>#VALUE!</v>
      </c>
      <c r="R2351" s="4" t="e">
        <f aca="false">IF(Q2351&lt;&gt;"", N2351 - Q2351, "")</f>
        <v>#VALUE!</v>
      </c>
    </row>
    <row collapsed="false" customFormat="false" customHeight="true" hidden="false" ht="14.4" outlineLevel="0" r="2352">
      <c r="A2352" s="5" t="n">
        <v>39972</v>
      </c>
      <c r="B2352" s="1" t="n">
        <v>143.82</v>
      </c>
      <c r="C2352" s="1" t="n">
        <v>144.23</v>
      </c>
      <c r="D2352" s="1" t="n">
        <v>139.43</v>
      </c>
      <c r="E2352" s="1" t="n">
        <v>143.85</v>
      </c>
      <c r="F2352" s="1" t="n">
        <v>33273300</v>
      </c>
      <c r="G2352" s="1" t="n">
        <v>143.24</v>
      </c>
      <c r="I2352" s="6" t="e">
        <f aca="false">IF(ROW(E2352) - 1 &gt;= $I$1,SUM(E2352:E2352(E2352,1 - $I$1, 0)) / $I$1,"")</f>
        <v>#VALUE!</v>
      </c>
      <c r="J2352" s="6" t="e">
        <f aca="false">IF(ROW(E2352) - 1 &gt;= $J$1,SUM(E2352:E2352(E2352,1 - $J$1, 0)) / $J$1,"")</f>
        <v>#VALUE!</v>
      </c>
      <c r="L2352" s="7" t="e">
        <f aca="true">IF(ROW(E2352) - 1 &gt;= $L$1,IF(OFFSET(I2352, -1, 0) = "", I2352, ((E2352 - L2351) * $K$4) + L2351), "")</f>
        <v>#VALUE!</v>
      </c>
      <c r="M2352" s="7" t="e">
        <f aca="true">IF(ROW(E2352) - 1 &gt;= $M$1,IF(OFFSET(J2352, -1, 0) = "", J2352, ((E2352 - M2351) * $K$6) + M2351), "")</f>
        <v>#VALUE!</v>
      </c>
      <c r="N2352" s="3" t="e">
        <f aca="false">IF(M2352&lt;&gt;"", L2352-M2352, "")</f>
        <v>#VALUE!</v>
      </c>
      <c r="P2352" s="9" t="e">
        <f aca="false">IF(ROW(E2352) - 1 &gt;= $P$1, IF(OFFSET(N2352, 1- $P$1, 0) &lt;&gt; "", SUM(N2352:N2352(N2352, 1 - $P$1, 0)) / $P$1, ""), "")</f>
        <v>#VALUE!</v>
      </c>
      <c r="Q2352" s="4" t="e">
        <f aca="true">IF(ROW(N2352) - 1 &gt;= $P$1,IF(OFFSET(P2352, -1, 0) = "", P2352, ((N2352 - Q2351) * $O$5) + Q2351), "")</f>
        <v>#VALUE!</v>
      </c>
      <c r="R2352" s="4" t="e">
        <f aca="false">IF(Q2352&lt;&gt;"", N2352 - Q2352, "")</f>
        <v>#VALUE!</v>
      </c>
    </row>
    <row collapsed="false" customFormat="false" customHeight="true" hidden="false" ht="14.4" outlineLevel="0" r="2353">
      <c r="A2353" s="5" t="n">
        <v>39973</v>
      </c>
      <c r="B2353" s="1" t="n">
        <v>143.81</v>
      </c>
      <c r="C2353" s="1" t="n">
        <v>144.56</v>
      </c>
      <c r="D2353" s="1" t="n">
        <v>140.55</v>
      </c>
      <c r="E2353" s="1" t="n">
        <v>142.72</v>
      </c>
      <c r="F2353" s="1" t="n">
        <v>24177300</v>
      </c>
      <c r="G2353" s="1" t="n">
        <v>142.11</v>
      </c>
      <c r="I2353" s="6" t="e">
        <f aca="false">IF(ROW(E2353) - 1 &gt;= $I$1,SUM(E2353:E2353(E2353,1 - $I$1, 0)) / $I$1,"")</f>
        <v>#VALUE!</v>
      </c>
      <c r="J2353" s="6" t="e">
        <f aca="false">IF(ROW(E2353) - 1 &gt;= $J$1,SUM(E2353:E2353(E2353,1 - $J$1, 0)) / $J$1,"")</f>
        <v>#VALUE!</v>
      </c>
      <c r="L2353" s="7" t="e">
        <f aca="true">IF(ROW(E2353) - 1 &gt;= $L$1,IF(OFFSET(I2353, -1, 0) = "", I2353, ((E2353 - L2352) * $K$4) + L2352), "")</f>
        <v>#VALUE!</v>
      </c>
      <c r="M2353" s="7" t="e">
        <f aca="true">IF(ROW(E2353) - 1 &gt;= $M$1,IF(OFFSET(J2353, -1, 0) = "", J2353, ((E2353 - M2352) * $K$6) + M2352), "")</f>
        <v>#VALUE!</v>
      </c>
      <c r="N2353" s="3" t="e">
        <f aca="false">IF(M2353&lt;&gt;"", L2353-M2353, "")</f>
        <v>#VALUE!</v>
      </c>
      <c r="P2353" s="9" t="e">
        <f aca="false">IF(ROW(E2353) - 1 &gt;= $P$1, IF(OFFSET(N2353, 1- $P$1, 0) &lt;&gt; "", SUM(N2353:N2353(N2353, 1 - $P$1, 0)) / $P$1, ""), "")</f>
        <v>#VALUE!</v>
      </c>
      <c r="Q2353" s="4" t="e">
        <f aca="true">IF(ROW(N2353) - 1 &gt;= $P$1,IF(OFFSET(P2353, -1, 0) = "", P2353, ((N2353 - Q2352) * $O$5) + Q2352), "")</f>
        <v>#VALUE!</v>
      </c>
      <c r="R2353" s="4" t="e">
        <f aca="false">IF(Q2353&lt;&gt;"", N2353 - Q2353, "")</f>
        <v>#VALUE!</v>
      </c>
    </row>
    <row collapsed="false" customFormat="false" customHeight="true" hidden="false" ht="14.4" outlineLevel="0" r="2354">
      <c r="A2354" s="5" t="n">
        <v>39974</v>
      </c>
      <c r="B2354" s="1" t="n">
        <v>142.28</v>
      </c>
      <c r="C2354" s="1" t="n">
        <v>142.35</v>
      </c>
      <c r="D2354" s="1" t="n">
        <v>138.3</v>
      </c>
      <c r="E2354" s="1" t="n">
        <v>140.25</v>
      </c>
      <c r="F2354" s="1" t="n">
        <v>24593700</v>
      </c>
      <c r="G2354" s="1" t="n">
        <v>139.65</v>
      </c>
      <c r="I2354" s="6" t="e">
        <f aca="false">IF(ROW(E2354) - 1 &gt;= $I$1,SUM(E2354:E2354(E2354,1 - $I$1, 0)) / $I$1,"")</f>
        <v>#VALUE!</v>
      </c>
      <c r="J2354" s="6" t="e">
        <f aca="false">IF(ROW(E2354) - 1 &gt;= $J$1,SUM(E2354:E2354(E2354,1 - $J$1, 0)) / $J$1,"")</f>
        <v>#VALUE!</v>
      </c>
      <c r="L2354" s="7" t="e">
        <f aca="true">IF(ROW(E2354) - 1 &gt;= $L$1,IF(OFFSET(I2354, -1, 0) = "", I2354, ((E2354 - L2353) * $K$4) + L2353), "")</f>
        <v>#VALUE!</v>
      </c>
      <c r="M2354" s="7" t="e">
        <f aca="true">IF(ROW(E2354) - 1 &gt;= $M$1,IF(OFFSET(J2354, -1, 0) = "", J2354, ((E2354 - M2353) * $K$6) + M2353), "")</f>
        <v>#VALUE!</v>
      </c>
      <c r="N2354" s="3" t="e">
        <f aca="false">IF(M2354&lt;&gt;"", L2354-M2354, "")</f>
        <v>#VALUE!</v>
      </c>
      <c r="P2354" s="9" t="e">
        <f aca="false">IF(ROW(E2354) - 1 &gt;= $P$1, IF(OFFSET(N2354, 1- $P$1, 0) &lt;&gt; "", SUM(N2354:N2354(N2354, 1 - $P$1, 0)) / $P$1, ""), "")</f>
        <v>#VALUE!</v>
      </c>
      <c r="Q2354" s="4" t="e">
        <f aca="true">IF(ROW(N2354) - 1 &gt;= $P$1,IF(OFFSET(P2354, -1, 0) = "", P2354, ((N2354 - Q2353) * $O$5) + Q2353), "")</f>
        <v>#VALUE!</v>
      </c>
      <c r="R2354" s="4" t="e">
        <f aca="false">IF(Q2354&lt;&gt;"", N2354 - Q2354, "")</f>
        <v>#VALUE!</v>
      </c>
    </row>
    <row collapsed="false" customFormat="false" customHeight="true" hidden="false" ht="14.4" outlineLevel="0" r="2355">
      <c r="A2355" s="5" t="n">
        <v>39975</v>
      </c>
      <c r="B2355" s="1" t="n">
        <v>139.55</v>
      </c>
      <c r="C2355" s="1" t="n">
        <v>141.56</v>
      </c>
      <c r="D2355" s="1" t="n">
        <v>138.55</v>
      </c>
      <c r="E2355" s="1" t="n">
        <v>139.95</v>
      </c>
      <c r="F2355" s="1" t="n">
        <v>18743700</v>
      </c>
      <c r="G2355" s="1" t="n">
        <v>139.35</v>
      </c>
      <c r="I2355" s="6" t="e">
        <f aca="false">IF(ROW(E2355) - 1 &gt;= $I$1,SUM(E2355:E2355(E2355,1 - $I$1, 0)) / $I$1,"")</f>
        <v>#VALUE!</v>
      </c>
      <c r="J2355" s="6" t="e">
        <f aca="false">IF(ROW(E2355) - 1 &gt;= $J$1,SUM(E2355:E2355(E2355,1 - $J$1, 0)) / $J$1,"")</f>
        <v>#VALUE!</v>
      </c>
      <c r="L2355" s="7" t="e">
        <f aca="true">IF(ROW(E2355) - 1 &gt;= $L$1,IF(OFFSET(I2355, -1, 0) = "", I2355, ((E2355 - L2354) * $K$4) + L2354), "")</f>
        <v>#VALUE!</v>
      </c>
      <c r="M2355" s="7" t="e">
        <f aca="true">IF(ROW(E2355) - 1 &gt;= $M$1,IF(OFFSET(J2355, -1, 0) = "", J2355, ((E2355 - M2354) * $K$6) + M2354), "")</f>
        <v>#VALUE!</v>
      </c>
      <c r="N2355" s="3" t="e">
        <f aca="false">IF(M2355&lt;&gt;"", L2355-M2355, "")</f>
        <v>#VALUE!</v>
      </c>
      <c r="P2355" s="9" t="e">
        <f aca="false">IF(ROW(E2355) - 1 &gt;= $P$1, IF(OFFSET(N2355, 1- $P$1, 0) &lt;&gt; "", SUM(N2355:N2355(N2355, 1 - $P$1, 0)) / $P$1, ""), "")</f>
        <v>#VALUE!</v>
      </c>
      <c r="Q2355" s="4" t="e">
        <f aca="true">IF(ROW(N2355) - 1 &gt;= $P$1,IF(OFFSET(P2355, -1, 0) = "", P2355, ((N2355 - Q2354) * $O$5) + Q2354), "")</f>
        <v>#VALUE!</v>
      </c>
      <c r="R2355" s="4" t="e">
        <f aca="false">IF(Q2355&lt;&gt;"", N2355 - Q2355, "")</f>
        <v>#VALUE!</v>
      </c>
    </row>
    <row collapsed="false" customFormat="false" customHeight="true" hidden="false" ht="14.4" outlineLevel="0" r="2356">
      <c r="A2356" s="5" t="n">
        <v>39976</v>
      </c>
      <c r="B2356" s="1" t="n">
        <v>138.81</v>
      </c>
      <c r="C2356" s="1" t="n">
        <v>139.1</v>
      </c>
      <c r="D2356" s="1" t="n">
        <v>136.04</v>
      </c>
      <c r="E2356" s="1" t="n">
        <v>136.97</v>
      </c>
      <c r="F2356" s="1" t="n">
        <v>20110200</v>
      </c>
      <c r="G2356" s="1" t="n">
        <v>136.38</v>
      </c>
      <c r="I2356" s="6" t="e">
        <f aca="false">IF(ROW(E2356) - 1 &gt;= $I$1,SUM(E2356:E2356(E2356,1 - $I$1, 0)) / $I$1,"")</f>
        <v>#VALUE!</v>
      </c>
      <c r="J2356" s="6" t="e">
        <f aca="false">IF(ROW(E2356) - 1 &gt;= $J$1,SUM(E2356:E2356(E2356,1 - $J$1, 0)) / $J$1,"")</f>
        <v>#VALUE!</v>
      </c>
      <c r="L2356" s="7" t="e">
        <f aca="true">IF(ROW(E2356) - 1 &gt;= $L$1,IF(OFFSET(I2356, -1, 0) = "", I2356, ((E2356 - L2355) * $K$4) + L2355), "")</f>
        <v>#VALUE!</v>
      </c>
      <c r="M2356" s="7" t="e">
        <f aca="true">IF(ROW(E2356) - 1 &gt;= $M$1,IF(OFFSET(J2356, -1, 0) = "", J2356, ((E2356 - M2355) * $K$6) + M2355), "")</f>
        <v>#VALUE!</v>
      </c>
      <c r="N2356" s="3" t="e">
        <f aca="false">IF(M2356&lt;&gt;"", L2356-M2356, "")</f>
        <v>#VALUE!</v>
      </c>
      <c r="P2356" s="9" t="e">
        <f aca="false">IF(ROW(E2356) - 1 &gt;= $P$1, IF(OFFSET(N2356, 1- $P$1, 0) &lt;&gt; "", SUM(N2356:N2356(N2356, 1 - $P$1, 0)) / $P$1, ""), "")</f>
        <v>#VALUE!</v>
      </c>
      <c r="Q2356" s="4" t="e">
        <f aca="true">IF(ROW(N2356) - 1 &gt;= $P$1,IF(OFFSET(P2356, -1, 0) = "", P2356, ((N2356 - Q2355) * $O$5) + Q2355), "")</f>
        <v>#VALUE!</v>
      </c>
      <c r="R2356" s="4" t="e">
        <f aca="false">IF(Q2356&lt;&gt;"", N2356 - Q2356, "")</f>
        <v>#VALUE!</v>
      </c>
    </row>
    <row collapsed="false" customFormat="false" customHeight="true" hidden="false" ht="14.4" outlineLevel="0" r="2357">
      <c r="A2357" s="5" t="n">
        <v>39979</v>
      </c>
      <c r="B2357" s="1" t="n">
        <v>136.01</v>
      </c>
      <c r="C2357" s="1" t="n">
        <v>136.93</v>
      </c>
      <c r="D2357" s="1" t="n">
        <v>134.89</v>
      </c>
      <c r="E2357" s="1" t="n">
        <v>136.09</v>
      </c>
      <c r="F2357" s="1" t="n">
        <v>19276800</v>
      </c>
      <c r="G2357" s="1" t="n">
        <v>135.51</v>
      </c>
      <c r="I2357" s="6" t="e">
        <f aca="false">IF(ROW(E2357) - 1 &gt;= $I$1,SUM(E2357:E2357(E2357,1 - $I$1, 0)) / $I$1,"")</f>
        <v>#VALUE!</v>
      </c>
      <c r="J2357" s="6" t="e">
        <f aca="false">IF(ROW(E2357) - 1 &gt;= $J$1,SUM(E2357:E2357(E2357,1 - $J$1, 0)) / $J$1,"")</f>
        <v>#VALUE!</v>
      </c>
      <c r="L2357" s="7" t="e">
        <f aca="true">IF(ROW(E2357) - 1 &gt;= $L$1,IF(OFFSET(I2357, -1, 0) = "", I2357, ((E2357 - L2356) * $K$4) + L2356), "")</f>
        <v>#VALUE!</v>
      </c>
      <c r="M2357" s="7" t="e">
        <f aca="true">IF(ROW(E2357) - 1 &gt;= $M$1,IF(OFFSET(J2357, -1, 0) = "", J2357, ((E2357 - M2356) * $K$6) + M2356), "")</f>
        <v>#VALUE!</v>
      </c>
      <c r="N2357" s="3" t="e">
        <f aca="false">IF(M2357&lt;&gt;"", L2357-M2357, "")</f>
        <v>#VALUE!</v>
      </c>
      <c r="P2357" s="9" t="e">
        <f aca="false">IF(ROW(E2357) - 1 &gt;= $P$1, IF(OFFSET(N2357, 1- $P$1, 0) &lt;&gt; "", SUM(N2357:N2357(N2357, 1 - $P$1, 0)) / $P$1, ""), "")</f>
        <v>#VALUE!</v>
      </c>
      <c r="Q2357" s="4" t="e">
        <f aca="true">IF(ROW(N2357) - 1 &gt;= $P$1,IF(OFFSET(P2357, -1, 0) = "", P2357, ((N2357 - Q2356) * $O$5) + Q2356), "")</f>
        <v>#VALUE!</v>
      </c>
      <c r="R2357" s="4" t="e">
        <f aca="false">IF(Q2357&lt;&gt;"", N2357 - Q2357, "")</f>
        <v>#VALUE!</v>
      </c>
    </row>
    <row collapsed="false" customFormat="false" customHeight="true" hidden="false" ht="14.4" outlineLevel="0" r="2358">
      <c r="A2358" s="5" t="n">
        <v>39980</v>
      </c>
      <c r="B2358" s="1" t="n">
        <v>136.66</v>
      </c>
      <c r="C2358" s="1" t="n">
        <v>138.47</v>
      </c>
      <c r="D2358" s="1" t="n">
        <v>136.1</v>
      </c>
      <c r="E2358" s="1" t="n">
        <v>136.35</v>
      </c>
      <c r="F2358" s="1" t="n">
        <v>18385900</v>
      </c>
      <c r="G2358" s="1" t="n">
        <v>135.77</v>
      </c>
      <c r="I2358" s="6" t="e">
        <f aca="false">IF(ROW(E2358) - 1 &gt;= $I$1,SUM(E2358:E2358(E2358,1 - $I$1, 0)) / $I$1,"")</f>
        <v>#VALUE!</v>
      </c>
      <c r="J2358" s="6" t="e">
        <f aca="false">IF(ROW(E2358) - 1 &gt;= $J$1,SUM(E2358:E2358(E2358,1 - $J$1, 0)) / $J$1,"")</f>
        <v>#VALUE!</v>
      </c>
      <c r="L2358" s="7" t="e">
        <f aca="true">IF(ROW(E2358) - 1 &gt;= $L$1,IF(OFFSET(I2358, -1, 0) = "", I2358, ((E2358 - L2357) * $K$4) + L2357), "")</f>
        <v>#VALUE!</v>
      </c>
      <c r="M2358" s="7" t="e">
        <f aca="true">IF(ROW(E2358) - 1 &gt;= $M$1,IF(OFFSET(J2358, -1, 0) = "", J2358, ((E2358 - M2357) * $K$6) + M2357), "")</f>
        <v>#VALUE!</v>
      </c>
      <c r="N2358" s="3" t="e">
        <f aca="false">IF(M2358&lt;&gt;"", L2358-M2358, "")</f>
        <v>#VALUE!</v>
      </c>
      <c r="P2358" s="9" t="e">
        <f aca="false">IF(ROW(E2358) - 1 &gt;= $P$1, IF(OFFSET(N2358, 1- $P$1, 0) &lt;&gt; "", SUM(N2358:N2358(N2358, 1 - $P$1, 0)) / $P$1, ""), "")</f>
        <v>#VALUE!</v>
      </c>
      <c r="Q2358" s="4" t="e">
        <f aca="true">IF(ROW(N2358) - 1 &gt;= $P$1,IF(OFFSET(P2358, -1, 0) = "", P2358, ((N2358 - Q2357) * $O$5) + Q2357), "")</f>
        <v>#VALUE!</v>
      </c>
      <c r="R2358" s="4" t="e">
        <f aca="false">IF(Q2358&lt;&gt;"", N2358 - Q2358, "")</f>
        <v>#VALUE!</v>
      </c>
    </row>
    <row collapsed="false" customFormat="false" customHeight="true" hidden="false" ht="14.4" outlineLevel="0" r="2359">
      <c r="A2359" s="5" t="n">
        <v>39981</v>
      </c>
      <c r="B2359" s="1" t="n">
        <v>136.67</v>
      </c>
      <c r="C2359" s="1" t="n">
        <v>137.45</v>
      </c>
      <c r="D2359" s="1" t="n">
        <v>134.53</v>
      </c>
      <c r="E2359" s="1" t="n">
        <v>135.58</v>
      </c>
      <c r="F2359" s="1" t="n">
        <v>20407600</v>
      </c>
      <c r="G2359" s="1" t="n">
        <v>135</v>
      </c>
      <c r="I2359" s="6" t="e">
        <f aca="false">IF(ROW(E2359) - 1 &gt;= $I$1,SUM(E2359:E2359(E2359,1 - $I$1, 0)) / $I$1,"")</f>
        <v>#VALUE!</v>
      </c>
      <c r="J2359" s="6" t="e">
        <f aca="false">IF(ROW(E2359) - 1 &gt;= $J$1,SUM(E2359:E2359(E2359,1 - $J$1, 0)) / $J$1,"")</f>
        <v>#VALUE!</v>
      </c>
      <c r="L2359" s="7" t="e">
        <f aca="true">IF(ROW(E2359) - 1 &gt;= $L$1,IF(OFFSET(I2359, -1, 0) = "", I2359, ((E2359 - L2358) * $K$4) + L2358), "")</f>
        <v>#VALUE!</v>
      </c>
      <c r="M2359" s="7" t="e">
        <f aca="true">IF(ROW(E2359) - 1 &gt;= $M$1,IF(OFFSET(J2359, -1, 0) = "", J2359, ((E2359 - M2358) * $K$6) + M2358), "")</f>
        <v>#VALUE!</v>
      </c>
      <c r="N2359" s="3" t="e">
        <f aca="false">IF(M2359&lt;&gt;"", L2359-M2359, "")</f>
        <v>#VALUE!</v>
      </c>
      <c r="P2359" s="9" t="e">
        <f aca="false">IF(ROW(E2359) - 1 &gt;= $P$1, IF(OFFSET(N2359, 1- $P$1, 0) &lt;&gt; "", SUM(N2359:N2359(N2359, 1 - $P$1, 0)) / $P$1, ""), "")</f>
        <v>#VALUE!</v>
      </c>
      <c r="Q2359" s="4" t="e">
        <f aca="true">IF(ROW(N2359) - 1 &gt;= $P$1,IF(OFFSET(P2359, -1, 0) = "", P2359, ((N2359 - Q2358) * $O$5) + Q2358), "")</f>
        <v>#VALUE!</v>
      </c>
      <c r="R2359" s="4" t="e">
        <f aca="false">IF(Q2359&lt;&gt;"", N2359 - Q2359, "")</f>
        <v>#VALUE!</v>
      </c>
    </row>
    <row collapsed="false" customFormat="false" customHeight="true" hidden="false" ht="14.4" outlineLevel="0" r="2360">
      <c r="A2360" s="5" t="n">
        <v>39982</v>
      </c>
      <c r="B2360" s="1" t="n">
        <v>136.11</v>
      </c>
      <c r="C2360" s="1" t="n">
        <v>138</v>
      </c>
      <c r="D2360" s="1" t="n">
        <v>135.59</v>
      </c>
      <c r="E2360" s="1" t="n">
        <v>135.88</v>
      </c>
      <c r="F2360" s="1" t="n">
        <v>15274300</v>
      </c>
      <c r="G2360" s="1" t="n">
        <v>135.3</v>
      </c>
      <c r="I2360" s="6" t="e">
        <f aca="false">IF(ROW(E2360) - 1 &gt;= $I$1,SUM(E2360:E2360(E2360,1 - $I$1, 0)) / $I$1,"")</f>
        <v>#VALUE!</v>
      </c>
      <c r="J2360" s="6" t="e">
        <f aca="false">IF(ROW(E2360) - 1 &gt;= $J$1,SUM(E2360:E2360(E2360,1 - $J$1, 0)) / $J$1,"")</f>
        <v>#VALUE!</v>
      </c>
      <c r="L2360" s="7" t="e">
        <f aca="true">IF(ROW(E2360) - 1 &gt;= $L$1,IF(OFFSET(I2360, -1, 0) = "", I2360, ((E2360 - L2359) * $K$4) + L2359), "")</f>
        <v>#VALUE!</v>
      </c>
      <c r="M2360" s="7" t="e">
        <f aca="true">IF(ROW(E2360) - 1 &gt;= $M$1,IF(OFFSET(J2360, -1, 0) = "", J2360, ((E2360 - M2359) * $K$6) + M2359), "")</f>
        <v>#VALUE!</v>
      </c>
      <c r="N2360" s="3" t="e">
        <f aca="false">IF(M2360&lt;&gt;"", L2360-M2360, "")</f>
        <v>#VALUE!</v>
      </c>
      <c r="P2360" s="9" t="e">
        <f aca="false">IF(ROW(E2360) - 1 &gt;= $P$1, IF(OFFSET(N2360, 1- $P$1, 0) &lt;&gt; "", SUM(N2360:N2360(N2360, 1 - $P$1, 0)) / $P$1, ""), "")</f>
        <v>#VALUE!</v>
      </c>
      <c r="Q2360" s="4" t="e">
        <f aca="true">IF(ROW(N2360) - 1 &gt;= $P$1,IF(OFFSET(P2360, -1, 0) = "", P2360, ((N2360 - Q2359) * $O$5) + Q2359), "")</f>
        <v>#VALUE!</v>
      </c>
      <c r="R2360" s="4" t="e">
        <f aca="false">IF(Q2360&lt;&gt;"", N2360 - Q2360, "")</f>
        <v>#VALUE!</v>
      </c>
    </row>
    <row collapsed="false" customFormat="false" customHeight="true" hidden="false" ht="14.4" outlineLevel="0" r="2361">
      <c r="A2361" s="5" t="n">
        <v>39983</v>
      </c>
      <c r="B2361" s="1" t="n">
        <v>138.07</v>
      </c>
      <c r="C2361" s="1" t="n">
        <v>139.5</v>
      </c>
      <c r="D2361" s="1" t="n">
        <v>136.9</v>
      </c>
      <c r="E2361" s="1" t="n">
        <v>139.48</v>
      </c>
      <c r="F2361" s="1" t="n">
        <v>25780600</v>
      </c>
      <c r="G2361" s="1" t="n">
        <v>138.88</v>
      </c>
      <c r="I2361" s="6" t="e">
        <f aca="false">IF(ROW(E2361) - 1 &gt;= $I$1,SUM(E2361:E2361(E2361,1 - $I$1, 0)) / $I$1,"")</f>
        <v>#VALUE!</v>
      </c>
      <c r="J2361" s="6" t="e">
        <f aca="false">IF(ROW(E2361) - 1 &gt;= $J$1,SUM(E2361:E2361(E2361,1 - $J$1, 0)) / $J$1,"")</f>
        <v>#VALUE!</v>
      </c>
      <c r="L2361" s="7" t="e">
        <f aca="true">IF(ROW(E2361) - 1 &gt;= $L$1,IF(OFFSET(I2361, -1, 0) = "", I2361, ((E2361 - L2360) * $K$4) + L2360), "")</f>
        <v>#VALUE!</v>
      </c>
      <c r="M2361" s="7" t="e">
        <f aca="true">IF(ROW(E2361) - 1 &gt;= $M$1,IF(OFFSET(J2361, -1, 0) = "", J2361, ((E2361 - M2360) * $K$6) + M2360), "")</f>
        <v>#VALUE!</v>
      </c>
      <c r="N2361" s="3" t="e">
        <f aca="false">IF(M2361&lt;&gt;"", L2361-M2361, "")</f>
        <v>#VALUE!</v>
      </c>
      <c r="P2361" s="9" t="e">
        <f aca="false">IF(ROW(E2361) - 1 &gt;= $P$1, IF(OFFSET(N2361, 1- $P$1, 0) &lt;&gt; "", SUM(N2361:N2361(N2361, 1 - $P$1, 0)) / $P$1, ""), "")</f>
        <v>#VALUE!</v>
      </c>
      <c r="Q2361" s="4" t="e">
        <f aca="true">IF(ROW(N2361) - 1 &gt;= $P$1,IF(OFFSET(P2361, -1, 0) = "", P2361, ((N2361 - Q2360) * $O$5) + Q2360), "")</f>
        <v>#VALUE!</v>
      </c>
      <c r="R2361" s="4" t="e">
        <f aca="false">IF(Q2361&lt;&gt;"", N2361 - Q2361, "")</f>
        <v>#VALUE!</v>
      </c>
    </row>
    <row collapsed="false" customFormat="false" customHeight="true" hidden="false" ht="14.4" outlineLevel="0" r="2362">
      <c r="A2362" s="5" t="n">
        <v>39986</v>
      </c>
      <c r="B2362" s="1" t="n">
        <v>140.67</v>
      </c>
      <c r="C2362" s="1" t="n">
        <v>141.56</v>
      </c>
      <c r="D2362" s="1" t="n">
        <v>136.33</v>
      </c>
      <c r="E2362" s="1" t="n">
        <v>137.37</v>
      </c>
      <c r="F2362" s="1" t="n">
        <v>22675500</v>
      </c>
      <c r="G2362" s="1" t="n">
        <v>136.78</v>
      </c>
      <c r="I2362" s="6" t="e">
        <f aca="false">IF(ROW(E2362) - 1 &gt;= $I$1,SUM(E2362:E2362(E2362,1 - $I$1, 0)) / $I$1,"")</f>
        <v>#VALUE!</v>
      </c>
      <c r="J2362" s="6" t="e">
        <f aca="false">IF(ROW(E2362) - 1 &gt;= $J$1,SUM(E2362:E2362(E2362,1 - $J$1, 0)) / $J$1,"")</f>
        <v>#VALUE!</v>
      </c>
      <c r="L2362" s="7" t="e">
        <f aca="true">IF(ROW(E2362) - 1 &gt;= $L$1,IF(OFFSET(I2362, -1, 0) = "", I2362, ((E2362 - L2361) * $K$4) + L2361), "")</f>
        <v>#VALUE!</v>
      </c>
      <c r="M2362" s="7" t="e">
        <f aca="true">IF(ROW(E2362) - 1 &gt;= $M$1,IF(OFFSET(J2362, -1, 0) = "", J2362, ((E2362 - M2361) * $K$6) + M2361), "")</f>
        <v>#VALUE!</v>
      </c>
      <c r="N2362" s="3" t="e">
        <f aca="false">IF(M2362&lt;&gt;"", L2362-M2362, "")</f>
        <v>#VALUE!</v>
      </c>
      <c r="P2362" s="9" t="e">
        <f aca="false">IF(ROW(E2362) - 1 &gt;= $P$1, IF(OFFSET(N2362, 1- $P$1, 0) &lt;&gt; "", SUM(N2362:N2362(N2362, 1 - $P$1, 0)) / $P$1, ""), "")</f>
        <v>#VALUE!</v>
      </c>
      <c r="Q2362" s="4" t="e">
        <f aca="true">IF(ROW(N2362) - 1 &gt;= $P$1,IF(OFFSET(P2362, -1, 0) = "", P2362, ((N2362 - Q2361) * $O$5) + Q2361), "")</f>
        <v>#VALUE!</v>
      </c>
      <c r="R2362" s="4" t="e">
        <f aca="false">IF(Q2362&lt;&gt;"", N2362 - Q2362, "")</f>
        <v>#VALUE!</v>
      </c>
    </row>
    <row collapsed="false" customFormat="false" customHeight="true" hidden="false" ht="14.4" outlineLevel="0" r="2363">
      <c r="A2363" s="5" t="n">
        <v>39987</v>
      </c>
      <c r="B2363" s="1" t="n">
        <v>136.4</v>
      </c>
      <c r="C2363" s="1" t="n">
        <v>136.95</v>
      </c>
      <c r="D2363" s="1" t="n">
        <v>132.88</v>
      </c>
      <c r="E2363" s="1" t="n">
        <v>134.01</v>
      </c>
      <c r="F2363" s="1" t="n">
        <v>25233300</v>
      </c>
      <c r="G2363" s="1" t="n">
        <v>133.44</v>
      </c>
      <c r="I2363" s="6" t="e">
        <f aca="false">IF(ROW(E2363) - 1 &gt;= $I$1,SUM(E2363:E2363(E2363,1 - $I$1, 0)) / $I$1,"")</f>
        <v>#VALUE!</v>
      </c>
      <c r="J2363" s="6" t="e">
        <f aca="false">IF(ROW(E2363) - 1 &gt;= $J$1,SUM(E2363:E2363(E2363,1 - $J$1, 0)) / $J$1,"")</f>
        <v>#VALUE!</v>
      </c>
      <c r="L2363" s="7" t="e">
        <f aca="true">IF(ROW(E2363) - 1 &gt;= $L$1,IF(OFFSET(I2363, -1, 0) = "", I2363, ((E2363 - L2362) * $K$4) + L2362), "")</f>
        <v>#VALUE!</v>
      </c>
      <c r="M2363" s="7" t="e">
        <f aca="true">IF(ROW(E2363) - 1 &gt;= $M$1,IF(OFFSET(J2363, -1, 0) = "", J2363, ((E2363 - M2362) * $K$6) + M2362), "")</f>
        <v>#VALUE!</v>
      </c>
      <c r="N2363" s="3" t="e">
        <f aca="false">IF(M2363&lt;&gt;"", L2363-M2363, "")</f>
        <v>#VALUE!</v>
      </c>
      <c r="P2363" s="9" t="e">
        <f aca="false">IF(ROW(E2363) - 1 &gt;= $P$1, IF(OFFSET(N2363, 1- $P$1, 0) &lt;&gt; "", SUM(N2363:N2363(N2363, 1 - $P$1, 0)) / $P$1, ""), "")</f>
        <v>#VALUE!</v>
      </c>
      <c r="Q2363" s="4" t="e">
        <f aca="true">IF(ROW(N2363) - 1 &gt;= $P$1,IF(OFFSET(P2363, -1, 0) = "", P2363, ((N2363 - Q2362) * $O$5) + Q2362), "")</f>
        <v>#VALUE!</v>
      </c>
      <c r="R2363" s="4" t="e">
        <f aca="false">IF(Q2363&lt;&gt;"", N2363 - Q2363, "")</f>
        <v>#VALUE!</v>
      </c>
    </row>
    <row collapsed="false" customFormat="false" customHeight="true" hidden="false" ht="14.4" outlineLevel="0" r="2364">
      <c r="A2364" s="5" t="n">
        <v>39988</v>
      </c>
      <c r="B2364" s="1" t="n">
        <v>135.42</v>
      </c>
      <c r="C2364" s="1" t="n">
        <v>137.5</v>
      </c>
      <c r="D2364" s="1" t="n">
        <v>134.86</v>
      </c>
      <c r="E2364" s="1" t="n">
        <v>136.22</v>
      </c>
      <c r="F2364" s="1" t="n">
        <v>17340200</v>
      </c>
      <c r="G2364" s="1" t="n">
        <v>135.64</v>
      </c>
      <c r="I2364" s="6" t="e">
        <f aca="false">IF(ROW(E2364) - 1 &gt;= $I$1,SUM(E2364:E2364(E2364,1 - $I$1, 0)) / $I$1,"")</f>
        <v>#VALUE!</v>
      </c>
      <c r="J2364" s="6" t="e">
        <f aca="false">IF(ROW(E2364) - 1 &gt;= $J$1,SUM(E2364:E2364(E2364,1 - $J$1, 0)) / $J$1,"")</f>
        <v>#VALUE!</v>
      </c>
      <c r="L2364" s="7" t="e">
        <f aca="true">IF(ROW(E2364) - 1 &gt;= $L$1,IF(OFFSET(I2364, -1, 0) = "", I2364, ((E2364 - L2363) * $K$4) + L2363), "")</f>
        <v>#VALUE!</v>
      </c>
      <c r="M2364" s="7" t="e">
        <f aca="true">IF(ROW(E2364) - 1 &gt;= $M$1,IF(OFFSET(J2364, -1, 0) = "", J2364, ((E2364 - M2363) * $K$6) + M2363), "")</f>
        <v>#VALUE!</v>
      </c>
      <c r="N2364" s="3" t="e">
        <f aca="false">IF(M2364&lt;&gt;"", L2364-M2364, "")</f>
        <v>#VALUE!</v>
      </c>
      <c r="P2364" s="9" t="e">
        <f aca="false">IF(ROW(E2364) - 1 &gt;= $P$1, IF(OFFSET(N2364, 1- $P$1, 0) &lt;&gt; "", SUM(N2364:N2364(N2364, 1 - $P$1, 0)) / $P$1, ""), "")</f>
        <v>#VALUE!</v>
      </c>
      <c r="Q2364" s="4" t="e">
        <f aca="true">IF(ROW(N2364) - 1 &gt;= $P$1,IF(OFFSET(P2364, -1, 0) = "", P2364, ((N2364 - Q2363) * $O$5) + Q2363), "")</f>
        <v>#VALUE!</v>
      </c>
      <c r="R2364" s="4" t="e">
        <f aca="false">IF(Q2364&lt;&gt;"", N2364 - Q2364, "")</f>
        <v>#VALUE!</v>
      </c>
    </row>
    <row collapsed="false" customFormat="false" customHeight="true" hidden="false" ht="14.4" outlineLevel="0" r="2365">
      <c r="A2365" s="5" t="n">
        <v>39989</v>
      </c>
      <c r="B2365" s="1" t="n">
        <v>135.75</v>
      </c>
      <c r="C2365" s="1" t="n">
        <v>140.2</v>
      </c>
      <c r="D2365" s="1" t="n">
        <v>135.21</v>
      </c>
      <c r="E2365" s="1" t="n">
        <v>139.86</v>
      </c>
      <c r="F2365" s="1" t="n">
        <v>21051700</v>
      </c>
      <c r="G2365" s="1" t="n">
        <v>139.26</v>
      </c>
      <c r="I2365" s="6" t="e">
        <f aca="false">IF(ROW(E2365) - 1 &gt;= $I$1,SUM(E2365:E2365(E2365,1 - $I$1, 0)) / $I$1,"")</f>
        <v>#VALUE!</v>
      </c>
      <c r="J2365" s="6" t="e">
        <f aca="false">IF(ROW(E2365) - 1 &gt;= $J$1,SUM(E2365:E2365(E2365,1 - $J$1, 0)) / $J$1,"")</f>
        <v>#VALUE!</v>
      </c>
      <c r="L2365" s="7" t="e">
        <f aca="true">IF(ROW(E2365) - 1 &gt;= $L$1,IF(OFFSET(I2365, -1, 0) = "", I2365, ((E2365 - L2364) * $K$4) + L2364), "")</f>
        <v>#VALUE!</v>
      </c>
      <c r="M2365" s="7" t="e">
        <f aca="true">IF(ROW(E2365) - 1 &gt;= $M$1,IF(OFFSET(J2365, -1, 0) = "", J2365, ((E2365 - M2364) * $K$6) + M2364), "")</f>
        <v>#VALUE!</v>
      </c>
      <c r="N2365" s="3" t="e">
        <f aca="false">IF(M2365&lt;&gt;"", L2365-M2365, "")</f>
        <v>#VALUE!</v>
      </c>
      <c r="P2365" s="9" t="e">
        <f aca="false">IF(ROW(E2365) - 1 &gt;= $P$1, IF(OFFSET(N2365, 1- $P$1, 0) &lt;&gt; "", SUM(N2365:N2365(N2365, 1 - $P$1, 0)) / $P$1, ""), "")</f>
        <v>#VALUE!</v>
      </c>
      <c r="Q2365" s="4" t="e">
        <f aca="true">IF(ROW(N2365) - 1 &gt;= $P$1,IF(OFFSET(P2365, -1, 0) = "", P2365, ((N2365 - Q2364) * $O$5) + Q2364), "")</f>
        <v>#VALUE!</v>
      </c>
      <c r="R2365" s="4" t="e">
        <f aca="false">IF(Q2365&lt;&gt;"", N2365 - Q2365, "")</f>
        <v>#VALUE!</v>
      </c>
    </row>
    <row collapsed="false" customFormat="false" customHeight="true" hidden="false" ht="14.4" outlineLevel="0" r="2366">
      <c r="A2366" s="5" t="n">
        <v>39990</v>
      </c>
      <c r="B2366" s="1" t="n">
        <v>139.79</v>
      </c>
      <c r="C2366" s="1" t="n">
        <v>143.56</v>
      </c>
      <c r="D2366" s="1" t="n">
        <v>139.74</v>
      </c>
      <c r="E2366" s="1" t="n">
        <v>142.44</v>
      </c>
      <c r="F2366" s="1" t="n">
        <v>15692300</v>
      </c>
      <c r="G2366" s="1" t="n">
        <v>141.83</v>
      </c>
      <c r="I2366" s="6" t="e">
        <f aca="false">IF(ROW(E2366) - 1 &gt;= $I$1,SUM(E2366:E2366(E2366,1 - $I$1, 0)) / $I$1,"")</f>
        <v>#VALUE!</v>
      </c>
      <c r="J2366" s="6" t="e">
        <f aca="false">IF(ROW(E2366) - 1 &gt;= $J$1,SUM(E2366:E2366(E2366,1 - $J$1, 0)) / $J$1,"")</f>
        <v>#VALUE!</v>
      </c>
      <c r="L2366" s="7" t="e">
        <f aca="true">IF(ROW(E2366) - 1 &gt;= $L$1,IF(OFFSET(I2366, -1, 0) = "", I2366, ((E2366 - L2365) * $K$4) + L2365), "")</f>
        <v>#VALUE!</v>
      </c>
      <c r="M2366" s="7" t="e">
        <f aca="true">IF(ROW(E2366) - 1 &gt;= $M$1,IF(OFFSET(J2366, -1, 0) = "", J2366, ((E2366 - M2365) * $K$6) + M2365), "")</f>
        <v>#VALUE!</v>
      </c>
      <c r="N2366" s="3" t="e">
        <f aca="false">IF(M2366&lt;&gt;"", L2366-M2366, "")</f>
        <v>#VALUE!</v>
      </c>
      <c r="P2366" s="9" t="e">
        <f aca="false">IF(ROW(E2366) - 1 &gt;= $P$1, IF(OFFSET(N2366, 1- $P$1, 0) &lt;&gt; "", SUM(N2366:N2366(N2366, 1 - $P$1, 0)) / $P$1, ""), "")</f>
        <v>#VALUE!</v>
      </c>
      <c r="Q2366" s="4" t="e">
        <f aca="true">IF(ROW(N2366) - 1 &gt;= $P$1,IF(OFFSET(P2366, -1, 0) = "", P2366, ((N2366 - Q2365) * $O$5) + Q2365), "")</f>
        <v>#VALUE!</v>
      </c>
      <c r="R2366" s="4" t="e">
        <f aca="false">IF(Q2366&lt;&gt;"", N2366 - Q2366, "")</f>
        <v>#VALUE!</v>
      </c>
    </row>
    <row collapsed="false" customFormat="false" customHeight="true" hidden="false" ht="14.4" outlineLevel="0" r="2367">
      <c r="A2367" s="5" t="n">
        <v>39993</v>
      </c>
      <c r="B2367" s="1" t="n">
        <v>143.46</v>
      </c>
      <c r="C2367" s="1" t="n">
        <v>143.95</v>
      </c>
      <c r="D2367" s="1" t="n">
        <v>141.54</v>
      </c>
      <c r="E2367" s="1" t="n">
        <v>141.97</v>
      </c>
      <c r="F2367" s="1" t="n">
        <v>20272000</v>
      </c>
      <c r="G2367" s="1" t="n">
        <v>141.36</v>
      </c>
      <c r="I2367" s="6" t="e">
        <f aca="false">IF(ROW(E2367) - 1 &gt;= $I$1,SUM(E2367:E2367(E2367,1 - $I$1, 0)) / $I$1,"")</f>
        <v>#VALUE!</v>
      </c>
      <c r="J2367" s="6" t="e">
        <f aca="false">IF(ROW(E2367) - 1 &gt;= $J$1,SUM(E2367:E2367(E2367,1 - $J$1, 0)) / $J$1,"")</f>
        <v>#VALUE!</v>
      </c>
      <c r="L2367" s="7" t="e">
        <f aca="true">IF(ROW(E2367) - 1 &gt;= $L$1,IF(OFFSET(I2367, -1, 0) = "", I2367, ((E2367 - L2366) * $K$4) + L2366), "")</f>
        <v>#VALUE!</v>
      </c>
      <c r="M2367" s="7" t="e">
        <f aca="true">IF(ROW(E2367) - 1 &gt;= $M$1,IF(OFFSET(J2367, -1, 0) = "", J2367, ((E2367 - M2366) * $K$6) + M2366), "")</f>
        <v>#VALUE!</v>
      </c>
      <c r="N2367" s="3" t="e">
        <f aca="false">IF(M2367&lt;&gt;"", L2367-M2367, "")</f>
        <v>#VALUE!</v>
      </c>
      <c r="P2367" s="9" t="e">
        <f aca="false">IF(ROW(E2367) - 1 &gt;= $P$1, IF(OFFSET(N2367, 1- $P$1, 0) &lt;&gt; "", SUM(N2367:N2367(N2367, 1 - $P$1, 0)) / $P$1, ""), "")</f>
        <v>#VALUE!</v>
      </c>
      <c r="Q2367" s="4" t="e">
        <f aca="true">IF(ROW(N2367) - 1 &gt;= $P$1,IF(OFFSET(P2367, -1, 0) = "", P2367, ((N2367 - Q2366) * $O$5) + Q2366), "")</f>
        <v>#VALUE!</v>
      </c>
      <c r="R2367" s="4" t="e">
        <f aca="false">IF(Q2367&lt;&gt;"", N2367 - Q2367, "")</f>
        <v>#VALUE!</v>
      </c>
    </row>
    <row collapsed="false" customFormat="false" customHeight="true" hidden="false" ht="14.4" outlineLevel="0" r="2368">
      <c r="A2368" s="5" t="n">
        <v>39994</v>
      </c>
      <c r="B2368" s="1" t="n">
        <v>142.58</v>
      </c>
      <c r="C2368" s="1" t="n">
        <v>143.8</v>
      </c>
      <c r="D2368" s="1" t="n">
        <v>141.8</v>
      </c>
      <c r="E2368" s="1" t="n">
        <v>142.43</v>
      </c>
      <c r="F2368" s="1" t="n">
        <v>15508000</v>
      </c>
      <c r="G2368" s="1" t="n">
        <v>141.82</v>
      </c>
      <c r="I2368" s="6" t="e">
        <f aca="false">IF(ROW(E2368) - 1 &gt;= $I$1,SUM(E2368:E2368(E2368,1 - $I$1, 0)) / $I$1,"")</f>
        <v>#VALUE!</v>
      </c>
      <c r="J2368" s="6" t="e">
        <f aca="false">IF(ROW(E2368) - 1 &gt;= $J$1,SUM(E2368:E2368(E2368,1 - $J$1, 0)) / $J$1,"")</f>
        <v>#VALUE!</v>
      </c>
      <c r="L2368" s="7" t="e">
        <f aca="true">IF(ROW(E2368) - 1 &gt;= $L$1,IF(OFFSET(I2368, -1, 0) = "", I2368, ((E2368 - L2367) * $K$4) + L2367), "")</f>
        <v>#VALUE!</v>
      </c>
      <c r="M2368" s="7" t="e">
        <f aca="true">IF(ROW(E2368) - 1 &gt;= $M$1,IF(OFFSET(J2368, -1, 0) = "", J2368, ((E2368 - M2367) * $K$6) + M2367), "")</f>
        <v>#VALUE!</v>
      </c>
      <c r="N2368" s="3" t="e">
        <f aca="false">IF(M2368&lt;&gt;"", L2368-M2368, "")</f>
        <v>#VALUE!</v>
      </c>
      <c r="P2368" s="9" t="e">
        <f aca="false">IF(ROW(E2368) - 1 &gt;= $P$1, IF(OFFSET(N2368, 1- $P$1, 0) &lt;&gt; "", SUM(N2368:N2368(N2368, 1 - $P$1, 0)) / $P$1, ""), "")</f>
        <v>#VALUE!</v>
      </c>
      <c r="Q2368" s="4" t="e">
        <f aca="true">IF(ROW(N2368) - 1 &gt;= $P$1,IF(OFFSET(P2368, -1, 0) = "", P2368, ((N2368 - Q2367) * $O$5) + Q2367), "")</f>
        <v>#VALUE!</v>
      </c>
      <c r="R2368" s="4" t="e">
        <f aca="false">IF(Q2368&lt;&gt;"", N2368 - Q2368, "")</f>
        <v>#VALUE!</v>
      </c>
    </row>
    <row collapsed="false" customFormat="false" customHeight="true" hidden="false" ht="14.4" outlineLevel="0" r="2369">
      <c r="A2369" s="5" t="n">
        <v>39995</v>
      </c>
      <c r="B2369" s="1" t="n">
        <v>143.5</v>
      </c>
      <c r="C2369" s="1" t="n">
        <v>144.66</v>
      </c>
      <c r="D2369" s="1" t="n">
        <v>142.52</v>
      </c>
      <c r="E2369" s="1" t="n">
        <v>142.83</v>
      </c>
      <c r="F2369" s="1" t="n">
        <v>14792100</v>
      </c>
      <c r="G2369" s="1" t="n">
        <v>142.22</v>
      </c>
      <c r="I2369" s="6" t="e">
        <f aca="false">IF(ROW(E2369) - 1 &gt;= $I$1,SUM(E2369:E2369(E2369,1 - $I$1, 0)) / $I$1,"")</f>
        <v>#VALUE!</v>
      </c>
      <c r="J2369" s="6" t="e">
        <f aca="false">IF(ROW(E2369) - 1 &gt;= $J$1,SUM(E2369:E2369(E2369,1 - $J$1, 0)) / $J$1,"")</f>
        <v>#VALUE!</v>
      </c>
      <c r="L2369" s="7" t="e">
        <f aca="true">IF(ROW(E2369) - 1 &gt;= $L$1,IF(OFFSET(I2369, -1, 0) = "", I2369, ((E2369 - L2368) * $K$4) + L2368), "")</f>
        <v>#VALUE!</v>
      </c>
      <c r="M2369" s="7" t="e">
        <f aca="true">IF(ROW(E2369) - 1 &gt;= $M$1,IF(OFFSET(J2369, -1, 0) = "", J2369, ((E2369 - M2368) * $K$6) + M2368), "")</f>
        <v>#VALUE!</v>
      </c>
      <c r="N2369" s="3" t="e">
        <f aca="false">IF(M2369&lt;&gt;"", L2369-M2369, "")</f>
        <v>#VALUE!</v>
      </c>
      <c r="P2369" s="9" t="e">
        <f aca="false">IF(ROW(E2369) - 1 &gt;= $P$1, IF(OFFSET(N2369, 1- $P$1, 0) &lt;&gt; "", SUM(N2369:N2369(N2369, 1 - $P$1, 0)) / $P$1, ""), "")</f>
        <v>#VALUE!</v>
      </c>
      <c r="Q2369" s="4" t="e">
        <f aca="true">IF(ROW(N2369) - 1 &gt;= $P$1,IF(OFFSET(P2369, -1, 0) = "", P2369, ((N2369 - Q2368) * $O$5) + Q2368), "")</f>
        <v>#VALUE!</v>
      </c>
      <c r="R2369" s="4" t="e">
        <f aca="false">IF(Q2369&lt;&gt;"", N2369 - Q2369, "")</f>
        <v>#VALUE!</v>
      </c>
    </row>
    <row collapsed="false" customFormat="false" customHeight="true" hidden="false" ht="14.4" outlineLevel="0" r="2370">
      <c r="A2370" s="5" t="n">
        <v>39996</v>
      </c>
      <c r="B2370" s="1" t="n">
        <v>141.25</v>
      </c>
      <c r="C2370" s="1" t="n">
        <v>142.83</v>
      </c>
      <c r="D2370" s="1" t="n">
        <v>139.79</v>
      </c>
      <c r="E2370" s="1" t="n">
        <v>140.02</v>
      </c>
      <c r="F2370" s="1" t="n">
        <v>13231400</v>
      </c>
      <c r="G2370" s="1" t="n">
        <v>139.42</v>
      </c>
      <c r="I2370" s="6" t="e">
        <f aca="false">IF(ROW(E2370) - 1 &gt;= $I$1,SUM(E2370:E2370(E2370,1 - $I$1, 0)) / $I$1,"")</f>
        <v>#VALUE!</v>
      </c>
      <c r="J2370" s="6" t="e">
        <f aca="false">IF(ROW(E2370) - 1 &gt;= $J$1,SUM(E2370:E2370(E2370,1 - $J$1, 0)) / $J$1,"")</f>
        <v>#VALUE!</v>
      </c>
      <c r="L2370" s="7" t="e">
        <f aca="true">IF(ROW(E2370) - 1 &gt;= $L$1,IF(OFFSET(I2370, -1, 0) = "", I2370, ((E2370 - L2369) * $K$4) + L2369), "")</f>
        <v>#VALUE!</v>
      </c>
      <c r="M2370" s="7" t="e">
        <f aca="true">IF(ROW(E2370) - 1 &gt;= $M$1,IF(OFFSET(J2370, -1, 0) = "", J2370, ((E2370 - M2369) * $K$6) + M2369), "")</f>
        <v>#VALUE!</v>
      </c>
      <c r="N2370" s="3" t="e">
        <f aca="false">IF(M2370&lt;&gt;"", L2370-M2370, "")</f>
        <v>#VALUE!</v>
      </c>
      <c r="P2370" s="9" t="e">
        <f aca="false">IF(ROW(E2370) - 1 &gt;= $P$1, IF(OFFSET(N2370, 1- $P$1, 0) &lt;&gt; "", SUM(N2370:N2370(N2370, 1 - $P$1, 0)) / $P$1, ""), "")</f>
        <v>#VALUE!</v>
      </c>
      <c r="Q2370" s="4" t="e">
        <f aca="true">IF(ROW(N2370) - 1 &gt;= $P$1,IF(OFFSET(P2370, -1, 0) = "", P2370, ((N2370 - Q2369) * $O$5) + Q2369), "")</f>
        <v>#VALUE!</v>
      </c>
      <c r="R2370" s="4" t="e">
        <f aca="false">IF(Q2370&lt;&gt;"", N2370 - Q2370, "")</f>
        <v>#VALUE!</v>
      </c>
    </row>
    <row collapsed="false" customFormat="false" customHeight="true" hidden="false" ht="14.4" outlineLevel="0" r="2371">
      <c r="A2371" s="5" t="n">
        <v>40000</v>
      </c>
      <c r="B2371" s="1" t="n">
        <v>138.7</v>
      </c>
      <c r="C2371" s="1" t="n">
        <v>138.99</v>
      </c>
      <c r="D2371" s="1" t="n">
        <v>136.25</v>
      </c>
      <c r="E2371" s="1" t="n">
        <v>138.61</v>
      </c>
      <c r="F2371" s="1" t="n">
        <v>17810300</v>
      </c>
      <c r="G2371" s="1" t="n">
        <v>138.02</v>
      </c>
      <c r="I2371" s="6" t="e">
        <f aca="false">IF(ROW(E2371) - 1 &gt;= $I$1,SUM(E2371:E2371(E2371,1 - $I$1, 0)) / $I$1,"")</f>
        <v>#VALUE!</v>
      </c>
      <c r="J2371" s="6" t="e">
        <f aca="false">IF(ROW(E2371) - 1 &gt;= $J$1,SUM(E2371:E2371(E2371,1 - $J$1, 0)) / $J$1,"")</f>
        <v>#VALUE!</v>
      </c>
      <c r="L2371" s="7" t="e">
        <f aca="true">IF(ROW(E2371) - 1 &gt;= $L$1,IF(OFFSET(I2371, -1, 0) = "", I2371, ((E2371 - L2370) * $K$4) + L2370), "")</f>
        <v>#VALUE!</v>
      </c>
      <c r="M2371" s="7" t="e">
        <f aca="true">IF(ROW(E2371) - 1 &gt;= $M$1,IF(OFFSET(J2371, -1, 0) = "", J2371, ((E2371 - M2370) * $K$6) + M2370), "")</f>
        <v>#VALUE!</v>
      </c>
      <c r="N2371" s="3" t="e">
        <f aca="false">IF(M2371&lt;&gt;"", L2371-M2371, "")</f>
        <v>#VALUE!</v>
      </c>
      <c r="P2371" s="9" t="e">
        <f aca="false">IF(ROW(E2371) - 1 &gt;= $P$1, IF(OFFSET(N2371, 1- $P$1, 0) &lt;&gt; "", SUM(N2371:N2371(N2371, 1 - $P$1, 0)) / $P$1, ""), "")</f>
        <v>#VALUE!</v>
      </c>
      <c r="Q2371" s="4" t="e">
        <f aca="true">IF(ROW(N2371) - 1 &gt;= $P$1,IF(OFFSET(P2371, -1, 0) = "", P2371, ((N2371 - Q2370) * $O$5) + Q2370), "")</f>
        <v>#VALUE!</v>
      </c>
      <c r="R2371" s="4" t="e">
        <f aca="false">IF(Q2371&lt;&gt;"", N2371 - Q2371, "")</f>
        <v>#VALUE!</v>
      </c>
    </row>
    <row collapsed="false" customFormat="false" customHeight="true" hidden="false" ht="14.4" outlineLevel="0" r="2372">
      <c r="A2372" s="5" t="n">
        <v>40001</v>
      </c>
      <c r="B2372" s="1" t="n">
        <v>138.48</v>
      </c>
      <c r="C2372" s="1" t="n">
        <v>139.68</v>
      </c>
      <c r="D2372" s="1" t="n">
        <v>135.18</v>
      </c>
      <c r="E2372" s="1" t="n">
        <v>135.4</v>
      </c>
      <c r="F2372" s="1" t="n">
        <v>16485600</v>
      </c>
      <c r="G2372" s="1" t="n">
        <v>134.82</v>
      </c>
      <c r="I2372" s="6" t="e">
        <f aca="false">IF(ROW(E2372) - 1 &gt;= $I$1,SUM(E2372:E2372(E2372,1 - $I$1, 0)) / $I$1,"")</f>
        <v>#VALUE!</v>
      </c>
      <c r="J2372" s="6" t="e">
        <f aca="false">IF(ROW(E2372) - 1 &gt;= $J$1,SUM(E2372:E2372(E2372,1 - $J$1, 0)) / $J$1,"")</f>
        <v>#VALUE!</v>
      </c>
      <c r="L2372" s="7" t="e">
        <f aca="true">IF(ROW(E2372) - 1 &gt;= $L$1,IF(OFFSET(I2372, -1, 0) = "", I2372, ((E2372 - L2371) * $K$4) + L2371), "")</f>
        <v>#VALUE!</v>
      </c>
      <c r="M2372" s="7" t="e">
        <f aca="true">IF(ROW(E2372) - 1 &gt;= $M$1,IF(OFFSET(J2372, -1, 0) = "", J2372, ((E2372 - M2371) * $K$6) + M2371), "")</f>
        <v>#VALUE!</v>
      </c>
      <c r="N2372" s="3" t="e">
        <f aca="false">IF(M2372&lt;&gt;"", L2372-M2372, "")</f>
        <v>#VALUE!</v>
      </c>
      <c r="P2372" s="9" t="e">
        <f aca="false">IF(ROW(E2372) - 1 &gt;= $P$1, IF(OFFSET(N2372, 1- $P$1, 0) &lt;&gt; "", SUM(N2372:N2372(N2372, 1 - $P$1, 0)) / $P$1, ""), "")</f>
        <v>#VALUE!</v>
      </c>
      <c r="Q2372" s="4" t="e">
        <f aca="true">IF(ROW(N2372) - 1 &gt;= $P$1,IF(OFFSET(P2372, -1, 0) = "", P2372, ((N2372 - Q2371) * $O$5) + Q2371), "")</f>
        <v>#VALUE!</v>
      </c>
      <c r="R2372" s="4" t="e">
        <f aca="false">IF(Q2372&lt;&gt;"", N2372 - Q2372, "")</f>
        <v>#VALUE!</v>
      </c>
    </row>
    <row collapsed="false" customFormat="false" customHeight="true" hidden="false" ht="14.4" outlineLevel="0" r="2373">
      <c r="A2373" s="5" t="n">
        <v>40002</v>
      </c>
      <c r="B2373" s="1" t="n">
        <v>135.92</v>
      </c>
      <c r="C2373" s="1" t="n">
        <v>138.04</v>
      </c>
      <c r="D2373" s="1" t="n">
        <v>134.42</v>
      </c>
      <c r="E2373" s="1" t="n">
        <v>137.22</v>
      </c>
      <c r="F2373" s="1" t="n">
        <v>20568900</v>
      </c>
      <c r="G2373" s="1" t="n">
        <v>136.63</v>
      </c>
      <c r="I2373" s="6" t="e">
        <f aca="false">IF(ROW(E2373) - 1 &gt;= $I$1,SUM(E2373:E2373(E2373,1 - $I$1, 0)) / $I$1,"")</f>
        <v>#VALUE!</v>
      </c>
      <c r="J2373" s="6" t="e">
        <f aca="false">IF(ROW(E2373) - 1 &gt;= $J$1,SUM(E2373:E2373(E2373,1 - $J$1, 0)) / $J$1,"")</f>
        <v>#VALUE!</v>
      </c>
      <c r="L2373" s="7" t="e">
        <f aca="true">IF(ROW(E2373) - 1 &gt;= $L$1,IF(OFFSET(I2373, -1, 0) = "", I2373, ((E2373 - L2372) * $K$4) + L2372), "")</f>
        <v>#VALUE!</v>
      </c>
      <c r="M2373" s="7" t="e">
        <f aca="true">IF(ROW(E2373) - 1 &gt;= $M$1,IF(OFFSET(J2373, -1, 0) = "", J2373, ((E2373 - M2372) * $K$6) + M2372), "")</f>
        <v>#VALUE!</v>
      </c>
      <c r="N2373" s="3" t="e">
        <f aca="false">IF(M2373&lt;&gt;"", L2373-M2373, "")</f>
        <v>#VALUE!</v>
      </c>
      <c r="P2373" s="9" t="e">
        <f aca="false">IF(ROW(E2373) - 1 &gt;= $P$1, IF(OFFSET(N2373, 1- $P$1, 0) &lt;&gt; "", SUM(N2373:N2373(N2373, 1 - $P$1, 0)) / $P$1, ""), "")</f>
        <v>#VALUE!</v>
      </c>
      <c r="Q2373" s="4" t="e">
        <f aca="true">IF(ROW(N2373) - 1 &gt;= $P$1,IF(OFFSET(P2373, -1, 0) = "", P2373, ((N2373 - Q2372) * $O$5) + Q2372), "")</f>
        <v>#VALUE!</v>
      </c>
      <c r="R2373" s="4" t="e">
        <f aca="false">IF(Q2373&lt;&gt;"", N2373 - Q2373, "")</f>
        <v>#VALUE!</v>
      </c>
    </row>
    <row collapsed="false" customFormat="false" customHeight="true" hidden="false" ht="14.4" outlineLevel="0" r="2374">
      <c r="A2374" s="5" t="n">
        <v>40003</v>
      </c>
      <c r="B2374" s="1" t="n">
        <v>137.76</v>
      </c>
      <c r="C2374" s="1" t="n">
        <v>137.99</v>
      </c>
      <c r="D2374" s="1" t="n">
        <v>135.93</v>
      </c>
      <c r="E2374" s="1" t="n">
        <v>136.36</v>
      </c>
      <c r="F2374" s="1" t="n">
        <v>12250900</v>
      </c>
      <c r="G2374" s="1" t="n">
        <v>135.78</v>
      </c>
      <c r="I2374" s="6" t="e">
        <f aca="false">IF(ROW(E2374) - 1 &gt;= $I$1,SUM(E2374:E2374(E2374,1 - $I$1, 0)) / $I$1,"")</f>
        <v>#VALUE!</v>
      </c>
      <c r="J2374" s="6" t="e">
        <f aca="false">IF(ROW(E2374) - 1 &gt;= $J$1,SUM(E2374:E2374(E2374,1 - $J$1, 0)) / $J$1,"")</f>
        <v>#VALUE!</v>
      </c>
      <c r="L2374" s="7" t="e">
        <f aca="true">IF(ROW(E2374) - 1 &gt;= $L$1,IF(OFFSET(I2374, -1, 0) = "", I2374, ((E2374 - L2373) * $K$4) + L2373), "")</f>
        <v>#VALUE!</v>
      </c>
      <c r="M2374" s="7" t="e">
        <f aca="true">IF(ROW(E2374) - 1 &gt;= $M$1,IF(OFFSET(J2374, -1, 0) = "", J2374, ((E2374 - M2373) * $K$6) + M2373), "")</f>
        <v>#VALUE!</v>
      </c>
      <c r="N2374" s="3" t="e">
        <f aca="false">IF(M2374&lt;&gt;"", L2374-M2374, "")</f>
        <v>#VALUE!</v>
      </c>
      <c r="P2374" s="9" t="e">
        <f aca="false">IF(ROW(E2374) - 1 &gt;= $P$1, IF(OFFSET(N2374, 1- $P$1, 0) &lt;&gt; "", SUM(N2374:N2374(N2374, 1 - $P$1, 0)) / $P$1, ""), "")</f>
        <v>#VALUE!</v>
      </c>
      <c r="Q2374" s="4" t="e">
        <f aca="true">IF(ROW(N2374) - 1 &gt;= $P$1,IF(OFFSET(P2374, -1, 0) = "", P2374, ((N2374 - Q2373) * $O$5) + Q2373), "")</f>
        <v>#VALUE!</v>
      </c>
      <c r="R2374" s="4" t="e">
        <f aca="false">IF(Q2374&lt;&gt;"", N2374 - Q2374, "")</f>
        <v>#VALUE!</v>
      </c>
    </row>
    <row collapsed="false" customFormat="false" customHeight="true" hidden="false" ht="14.4" outlineLevel="0" r="2375">
      <c r="A2375" s="5" t="n">
        <v>40004</v>
      </c>
      <c r="B2375" s="1" t="n">
        <v>136.34</v>
      </c>
      <c r="C2375" s="1" t="n">
        <v>138.97</v>
      </c>
      <c r="D2375" s="1" t="n">
        <v>136.32</v>
      </c>
      <c r="E2375" s="1" t="n">
        <v>138.52</v>
      </c>
      <c r="F2375" s="1" t="n">
        <v>15902700</v>
      </c>
      <c r="G2375" s="1" t="n">
        <v>137.93</v>
      </c>
      <c r="I2375" s="6" t="e">
        <f aca="false">IF(ROW(E2375) - 1 &gt;= $I$1,SUM(E2375:E2375(E2375,1 - $I$1, 0)) / $I$1,"")</f>
        <v>#VALUE!</v>
      </c>
      <c r="J2375" s="6" t="e">
        <f aca="false">IF(ROW(E2375) - 1 &gt;= $J$1,SUM(E2375:E2375(E2375,1 - $J$1, 0)) / $J$1,"")</f>
        <v>#VALUE!</v>
      </c>
      <c r="L2375" s="7" t="e">
        <f aca="true">IF(ROW(E2375) - 1 &gt;= $L$1,IF(OFFSET(I2375, -1, 0) = "", I2375, ((E2375 - L2374) * $K$4) + L2374), "")</f>
        <v>#VALUE!</v>
      </c>
      <c r="M2375" s="7" t="e">
        <f aca="true">IF(ROW(E2375) - 1 &gt;= $M$1,IF(OFFSET(J2375, -1, 0) = "", J2375, ((E2375 - M2374) * $K$6) + M2374), "")</f>
        <v>#VALUE!</v>
      </c>
      <c r="N2375" s="3" t="e">
        <f aca="false">IF(M2375&lt;&gt;"", L2375-M2375, "")</f>
        <v>#VALUE!</v>
      </c>
      <c r="P2375" s="9" t="e">
        <f aca="false">IF(ROW(E2375) - 1 &gt;= $P$1, IF(OFFSET(N2375, 1- $P$1, 0) &lt;&gt; "", SUM(N2375:N2375(N2375, 1 - $P$1, 0)) / $P$1, ""), "")</f>
        <v>#VALUE!</v>
      </c>
      <c r="Q2375" s="4" t="e">
        <f aca="true">IF(ROW(N2375) - 1 &gt;= $P$1,IF(OFFSET(P2375, -1, 0) = "", P2375, ((N2375 - Q2374) * $O$5) + Q2374), "")</f>
        <v>#VALUE!</v>
      </c>
      <c r="R2375" s="4" t="e">
        <f aca="false">IF(Q2375&lt;&gt;"", N2375 - Q2375, "")</f>
        <v>#VALUE!</v>
      </c>
    </row>
    <row collapsed="false" customFormat="false" customHeight="true" hidden="false" ht="14.4" outlineLevel="0" r="2376">
      <c r="A2376" s="5" t="n">
        <v>40007</v>
      </c>
      <c r="B2376" s="1" t="n">
        <v>139.54</v>
      </c>
      <c r="C2376" s="1" t="n">
        <v>142.34</v>
      </c>
      <c r="D2376" s="1" t="n">
        <v>137.53</v>
      </c>
      <c r="E2376" s="1" t="n">
        <v>142.34</v>
      </c>
      <c r="F2376" s="1" t="n">
        <v>17267900</v>
      </c>
      <c r="G2376" s="1" t="n">
        <v>141.73</v>
      </c>
      <c r="I2376" s="6" t="e">
        <f aca="false">IF(ROW(E2376) - 1 &gt;= $I$1,SUM(E2376:E2376(E2376,1 - $I$1, 0)) / $I$1,"")</f>
        <v>#VALUE!</v>
      </c>
      <c r="J2376" s="6" t="e">
        <f aca="false">IF(ROW(E2376) - 1 &gt;= $J$1,SUM(E2376:E2376(E2376,1 - $J$1, 0)) / $J$1,"")</f>
        <v>#VALUE!</v>
      </c>
      <c r="L2376" s="7" t="e">
        <f aca="true">IF(ROW(E2376) - 1 &gt;= $L$1,IF(OFFSET(I2376, -1, 0) = "", I2376, ((E2376 - L2375) * $K$4) + L2375), "")</f>
        <v>#VALUE!</v>
      </c>
      <c r="M2376" s="7" t="e">
        <f aca="true">IF(ROW(E2376) - 1 &gt;= $M$1,IF(OFFSET(J2376, -1, 0) = "", J2376, ((E2376 - M2375) * $K$6) + M2375), "")</f>
        <v>#VALUE!</v>
      </c>
      <c r="N2376" s="3" t="e">
        <f aca="false">IF(M2376&lt;&gt;"", L2376-M2376, "")</f>
        <v>#VALUE!</v>
      </c>
      <c r="P2376" s="9" t="e">
        <f aca="false">IF(ROW(E2376) - 1 &gt;= $P$1, IF(OFFSET(N2376, 1- $P$1, 0) &lt;&gt; "", SUM(N2376:N2376(N2376, 1 - $P$1, 0)) / $P$1, ""), "")</f>
        <v>#VALUE!</v>
      </c>
      <c r="Q2376" s="4" t="e">
        <f aca="true">IF(ROW(N2376) - 1 &gt;= $P$1,IF(OFFSET(P2376, -1, 0) = "", P2376, ((N2376 - Q2375) * $O$5) + Q2375), "")</f>
        <v>#VALUE!</v>
      </c>
      <c r="R2376" s="4" t="e">
        <f aca="false">IF(Q2376&lt;&gt;"", N2376 - Q2376, "")</f>
        <v>#VALUE!</v>
      </c>
    </row>
    <row collapsed="false" customFormat="false" customHeight="true" hidden="false" ht="14.4" outlineLevel="0" r="2377">
      <c r="A2377" s="5" t="n">
        <v>40008</v>
      </c>
      <c r="B2377" s="1" t="n">
        <v>142.03</v>
      </c>
      <c r="C2377" s="1" t="n">
        <v>143.18</v>
      </c>
      <c r="D2377" s="1" t="n">
        <v>141.16</v>
      </c>
      <c r="E2377" s="1" t="n">
        <v>142.27</v>
      </c>
      <c r="F2377" s="1" t="n">
        <v>12401700</v>
      </c>
      <c r="G2377" s="1" t="n">
        <v>141.66</v>
      </c>
      <c r="I2377" s="6" t="e">
        <f aca="false">IF(ROW(E2377) - 1 &gt;= $I$1,SUM(E2377:E2377(E2377,1 - $I$1, 0)) / $I$1,"")</f>
        <v>#VALUE!</v>
      </c>
      <c r="J2377" s="6" t="e">
        <f aca="false">IF(ROW(E2377) - 1 &gt;= $J$1,SUM(E2377:E2377(E2377,1 - $J$1, 0)) / $J$1,"")</f>
        <v>#VALUE!</v>
      </c>
      <c r="L2377" s="7" t="e">
        <f aca="true">IF(ROW(E2377) - 1 &gt;= $L$1,IF(OFFSET(I2377, -1, 0) = "", I2377, ((E2377 - L2376) * $K$4) + L2376), "")</f>
        <v>#VALUE!</v>
      </c>
      <c r="M2377" s="7" t="e">
        <f aca="true">IF(ROW(E2377) - 1 &gt;= $M$1,IF(OFFSET(J2377, -1, 0) = "", J2377, ((E2377 - M2376) * $K$6) + M2376), "")</f>
        <v>#VALUE!</v>
      </c>
      <c r="N2377" s="3" t="e">
        <f aca="false">IF(M2377&lt;&gt;"", L2377-M2377, "")</f>
        <v>#VALUE!</v>
      </c>
      <c r="P2377" s="9" t="e">
        <f aca="false">IF(ROW(E2377) - 1 &gt;= $P$1, IF(OFFSET(N2377, 1- $P$1, 0) &lt;&gt; "", SUM(N2377:N2377(N2377, 1 - $P$1, 0)) / $P$1, ""), "")</f>
        <v>#VALUE!</v>
      </c>
      <c r="Q2377" s="4" t="e">
        <f aca="true">IF(ROW(N2377) - 1 &gt;= $P$1,IF(OFFSET(P2377, -1, 0) = "", P2377, ((N2377 - Q2376) * $O$5) + Q2376), "")</f>
        <v>#VALUE!</v>
      </c>
      <c r="R2377" s="4" t="e">
        <f aca="false">IF(Q2377&lt;&gt;"", N2377 - Q2377, "")</f>
        <v>#VALUE!</v>
      </c>
    </row>
    <row collapsed="false" customFormat="false" customHeight="true" hidden="false" ht="14.4" outlineLevel="0" r="2378">
      <c r="A2378" s="5" t="n">
        <v>40009</v>
      </c>
      <c r="B2378" s="1" t="n">
        <v>145.04</v>
      </c>
      <c r="C2378" s="1" t="n">
        <v>147</v>
      </c>
      <c r="D2378" s="1" t="n">
        <v>144.32</v>
      </c>
      <c r="E2378" s="1" t="n">
        <v>146.88</v>
      </c>
      <c r="F2378" s="1" t="n">
        <v>17342400</v>
      </c>
      <c r="G2378" s="1" t="n">
        <v>146.25</v>
      </c>
      <c r="I2378" s="6" t="e">
        <f aca="false">IF(ROW(E2378) - 1 &gt;= $I$1,SUM(E2378:E2378(E2378,1 - $I$1, 0)) / $I$1,"")</f>
        <v>#VALUE!</v>
      </c>
      <c r="J2378" s="6" t="e">
        <f aca="false">IF(ROW(E2378) - 1 &gt;= $J$1,SUM(E2378:E2378(E2378,1 - $J$1, 0)) / $J$1,"")</f>
        <v>#VALUE!</v>
      </c>
      <c r="L2378" s="7" t="e">
        <f aca="true">IF(ROW(E2378) - 1 &gt;= $L$1,IF(OFFSET(I2378, -1, 0) = "", I2378, ((E2378 - L2377) * $K$4) + L2377), "")</f>
        <v>#VALUE!</v>
      </c>
      <c r="M2378" s="7" t="e">
        <f aca="true">IF(ROW(E2378) - 1 &gt;= $M$1,IF(OFFSET(J2378, -1, 0) = "", J2378, ((E2378 - M2377) * $K$6) + M2377), "")</f>
        <v>#VALUE!</v>
      </c>
      <c r="N2378" s="3" t="e">
        <f aca="false">IF(M2378&lt;&gt;"", L2378-M2378, "")</f>
        <v>#VALUE!</v>
      </c>
      <c r="P2378" s="9" t="e">
        <f aca="false">IF(ROW(E2378) - 1 &gt;= $P$1, IF(OFFSET(N2378, 1- $P$1, 0) &lt;&gt; "", SUM(N2378:N2378(N2378, 1 - $P$1, 0)) / $P$1, ""), "")</f>
        <v>#VALUE!</v>
      </c>
      <c r="Q2378" s="4" t="e">
        <f aca="true">IF(ROW(N2378) - 1 &gt;= $P$1,IF(OFFSET(P2378, -1, 0) = "", P2378, ((N2378 - Q2377) * $O$5) + Q2377), "")</f>
        <v>#VALUE!</v>
      </c>
      <c r="R2378" s="4" t="e">
        <f aca="false">IF(Q2378&lt;&gt;"", N2378 - Q2378, "")</f>
        <v>#VALUE!</v>
      </c>
    </row>
    <row collapsed="false" customFormat="false" customHeight="true" hidden="false" ht="14.4" outlineLevel="0" r="2379">
      <c r="A2379" s="5" t="n">
        <v>40010</v>
      </c>
      <c r="B2379" s="1" t="n">
        <v>145.76</v>
      </c>
      <c r="C2379" s="1" t="n">
        <v>148.02</v>
      </c>
      <c r="D2379" s="1" t="n">
        <v>145.57</v>
      </c>
      <c r="E2379" s="1" t="n">
        <v>147.52</v>
      </c>
      <c r="F2379" s="1" t="n">
        <v>14056100</v>
      </c>
      <c r="G2379" s="1" t="n">
        <v>146.89</v>
      </c>
      <c r="I2379" s="6" t="e">
        <f aca="false">IF(ROW(E2379) - 1 &gt;= $I$1,SUM(E2379:E2379(E2379,1 - $I$1, 0)) / $I$1,"")</f>
        <v>#VALUE!</v>
      </c>
      <c r="J2379" s="6" t="e">
        <f aca="false">IF(ROW(E2379) - 1 &gt;= $J$1,SUM(E2379:E2379(E2379,1 - $J$1, 0)) / $J$1,"")</f>
        <v>#VALUE!</v>
      </c>
      <c r="L2379" s="7" t="e">
        <f aca="true">IF(ROW(E2379) - 1 &gt;= $L$1,IF(OFFSET(I2379, -1, 0) = "", I2379, ((E2379 - L2378) * $K$4) + L2378), "")</f>
        <v>#VALUE!</v>
      </c>
      <c r="M2379" s="7" t="e">
        <f aca="true">IF(ROW(E2379) - 1 &gt;= $M$1,IF(OFFSET(J2379, -1, 0) = "", J2379, ((E2379 - M2378) * $K$6) + M2378), "")</f>
        <v>#VALUE!</v>
      </c>
      <c r="N2379" s="3" t="e">
        <f aca="false">IF(M2379&lt;&gt;"", L2379-M2379, "")</f>
        <v>#VALUE!</v>
      </c>
      <c r="P2379" s="9" t="e">
        <f aca="false">IF(ROW(E2379) - 1 &gt;= $P$1, IF(OFFSET(N2379, 1- $P$1, 0) &lt;&gt; "", SUM(N2379:N2379(N2379, 1 - $P$1, 0)) / $P$1, ""), "")</f>
        <v>#VALUE!</v>
      </c>
      <c r="Q2379" s="4" t="e">
        <f aca="true">IF(ROW(N2379) - 1 &gt;= $P$1,IF(OFFSET(P2379, -1, 0) = "", P2379, ((N2379 - Q2378) * $O$5) + Q2378), "")</f>
        <v>#VALUE!</v>
      </c>
      <c r="R2379" s="4" t="e">
        <f aca="false">IF(Q2379&lt;&gt;"", N2379 - Q2379, "")</f>
        <v>#VALUE!</v>
      </c>
    </row>
    <row collapsed="false" customFormat="false" customHeight="true" hidden="false" ht="14.4" outlineLevel="0" r="2380">
      <c r="A2380" s="5" t="n">
        <v>40011</v>
      </c>
      <c r="B2380" s="1" t="n">
        <v>149.08</v>
      </c>
      <c r="C2380" s="1" t="n">
        <v>152.02</v>
      </c>
      <c r="D2380" s="1" t="n">
        <v>148.63</v>
      </c>
      <c r="E2380" s="1" t="n">
        <v>151.75</v>
      </c>
      <c r="F2380" s="1" t="n">
        <v>21505500</v>
      </c>
      <c r="G2380" s="1" t="n">
        <v>151.1</v>
      </c>
      <c r="I2380" s="6" t="e">
        <f aca="false">IF(ROW(E2380) - 1 &gt;= $I$1,SUM(E2380:E2380(E2380,1 - $I$1, 0)) / $I$1,"")</f>
        <v>#VALUE!</v>
      </c>
      <c r="J2380" s="6" t="e">
        <f aca="false">IF(ROW(E2380) - 1 &gt;= $J$1,SUM(E2380:E2380(E2380,1 - $J$1, 0)) / $J$1,"")</f>
        <v>#VALUE!</v>
      </c>
      <c r="L2380" s="7" t="e">
        <f aca="true">IF(ROW(E2380) - 1 &gt;= $L$1,IF(OFFSET(I2380, -1, 0) = "", I2380, ((E2380 - L2379) * $K$4) + L2379), "")</f>
        <v>#VALUE!</v>
      </c>
      <c r="M2380" s="7" t="e">
        <f aca="true">IF(ROW(E2380) - 1 &gt;= $M$1,IF(OFFSET(J2380, -1, 0) = "", J2380, ((E2380 - M2379) * $K$6) + M2379), "")</f>
        <v>#VALUE!</v>
      </c>
      <c r="N2380" s="3" t="e">
        <f aca="false">IF(M2380&lt;&gt;"", L2380-M2380, "")</f>
        <v>#VALUE!</v>
      </c>
      <c r="P2380" s="9" t="e">
        <f aca="false">IF(ROW(E2380) - 1 &gt;= $P$1, IF(OFFSET(N2380, 1- $P$1, 0) &lt;&gt; "", SUM(N2380:N2380(N2380, 1 - $P$1, 0)) / $P$1, ""), "")</f>
        <v>#VALUE!</v>
      </c>
      <c r="Q2380" s="4" t="e">
        <f aca="true">IF(ROW(N2380) - 1 &gt;= $P$1,IF(OFFSET(P2380, -1, 0) = "", P2380, ((N2380 - Q2379) * $O$5) + Q2379), "")</f>
        <v>#VALUE!</v>
      </c>
      <c r="R2380" s="4" t="e">
        <f aca="false">IF(Q2380&lt;&gt;"", N2380 - Q2380, "")</f>
        <v>#VALUE!</v>
      </c>
    </row>
    <row collapsed="false" customFormat="false" customHeight="true" hidden="false" ht="14.4" outlineLevel="0" r="2381">
      <c r="A2381" s="5" t="n">
        <v>40014</v>
      </c>
      <c r="B2381" s="1" t="n">
        <v>153.27</v>
      </c>
      <c r="C2381" s="1" t="n">
        <v>155.04</v>
      </c>
      <c r="D2381" s="1" t="n">
        <v>150.89</v>
      </c>
      <c r="E2381" s="1" t="n">
        <v>152.91</v>
      </c>
      <c r="F2381" s="1" t="n">
        <v>26268800</v>
      </c>
      <c r="G2381" s="1" t="n">
        <v>152.26</v>
      </c>
      <c r="I2381" s="6" t="e">
        <f aca="false">IF(ROW(E2381) - 1 &gt;= $I$1,SUM(E2381:E2381(E2381,1 - $I$1, 0)) / $I$1,"")</f>
        <v>#VALUE!</v>
      </c>
      <c r="J2381" s="6" t="e">
        <f aca="false">IF(ROW(E2381) - 1 &gt;= $J$1,SUM(E2381:E2381(E2381,1 - $J$1, 0)) / $J$1,"")</f>
        <v>#VALUE!</v>
      </c>
      <c r="L2381" s="7" t="e">
        <f aca="true">IF(ROW(E2381) - 1 &gt;= $L$1,IF(OFFSET(I2381, -1, 0) = "", I2381, ((E2381 - L2380) * $K$4) + L2380), "")</f>
        <v>#VALUE!</v>
      </c>
      <c r="M2381" s="7" t="e">
        <f aca="true">IF(ROW(E2381) - 1 &gt;= $M$1,IF(OFFSET(J2381, -1, 0) = "", J2381, ((E2381 - M2380) * $K$6) + M2380), "")</f>
        <v>#VALUE!</v>
      </c>
      <c r="N2381" s="3" t="e">
        <f aca="false">IF(M2381&lt;&gt;"", L2381-M2381, "")</f>
        <v>#VALUE!</v>
      </c>
      <c r="P2381" s="9" t="e">
        <f aca="false">IF(ROW(E2381) - 1 &gt;= $P$1, IF(OFFSET(N2381, 1- $P$1, 0) &lt;&gt; "", SUM(N2381:N2381(N2381, 1 - $P$1, 0)) / $P$1, ""), "")</f>
        <v>#VALUE!</v>
      </c>
      <c r="Q2381" s="4" t="e">
        <f aca="true">IF(ROW(N2381) - 1 &gt;= $P$1,IF(OFFSET(P2381, -1, 0) = "", P2381, ((N2381 - Q2380) * $O$5) + Q2380), "")</f>
        <v>#VALUE!</v>
      </c>
      <c r="R2381" s="4" t="e">
        <f aca="false">IF(Q2381&lt;&gt;"", N2381 - Q2381, "")</f>
        <v>#VALUE!</v>
      </c>
    </row>
    <row collapsed="false" customFormat="false" customHeight="true" hidden="false" ht="14.4" outlineLevel="0" r="2382">
      <c r="A2382" s="5" t="n">
        <v>40015</v>
      </c>
      <c r="B2382" s="1" t="n">
        <v>153.29</v>
      </c>
      <c r="C2382" s="1" t="n">
        <v>153.43</v>
      </c>
      <c r="D2382" s="1" t="n">
        <v>149.75</v>
      </c>
      <c r="E2382" s="1" t="n">
        <v>151.51</v>
      </c>
      <c r="F2382" s="1" t="n">
        <v>31242200</v>
      </c>
      <c r="G2382" s="1" t="n">
        <v>150.86</v>
      </c>
      <c r="I2382" s="6" t="e">
        <f aca="false">IF(ROW(E2382) - 1 &gt;= $I$1,SUM(E2382:E2382(E2382,1 - $I$1, 0)) / $I$1,"")</f>
        <v>#VALUE!</v>
      </c>
      <c r="J2382" s="6" t="e">
        <f aca="false">IF(ROW(E2382) - 1 &gt;= $J$1,SUM(E2382:E2382(E2382,1 - $J$1, 0)) / $J$1,"")</f>
        <v>#VALUE!</v>
      </c>
      <c r="L2382" s="7" t="e">
        <f aca="true">IF(ROW(E2382) - 1 &gt;= $L$1,IF(OFFSET(I2382, -1, 0) = "", I2382, ((E2382 - L2381) * $K$4) + L2381), "")</f>
        <v>#VALUE!</v>
      </c>
      <c r="M2382" s="7" t="e">
        <f aca="true">IF(ROW(E2382) - 1 &gt;= $M$1,IF(OFFSET(J2382, -1, 0) = "", J2382, ((E2382 - M2381) * $K$6) + M2381), "")</f>
        <v>#VALUE!</v>
      </c>
      <c r="N2382" s="3" t="e">
        <f aca="false">IF(M2382&lt;&gt;"", L2382-M2382, "")</f>
        <v>#VALUE!</v>
      </c>
      <c r="P2382" s="9" t="e">
        <f aca="false">IF(ROW(E2382) - 1 &gt;= $P$1, IF(OFFSET(N2382, 1- $P$1, 0) &lt;&gt; "", SUM(N2382:N2382(N2382, 1 - $P$1, 0)) / $P$1, ""), "")</f>
        <v>#VALUE!</v>
      </c>
      <c r="Q2382" s="4" t="e">
        <f aca="true">IF(ROW(N2382) - 1 &gt;= $P$1,IF(OFFSET(P2382, -1, 0) = "", P2382, ((N2382 - Q2381) * $O$5) + Q2381), "")</f>
        <v>#VALUE!</v>
      </c>
      <c r="R2382" s="4" t="e">
        <f aca="false">IF(Q2382&lt;&gt;"", N2382 - Q2382, "")</f>
        <v>#VALUE!</v>
      </c>
    </row>
    <row collapsed="false" customFormat="false" customHeight="true" hidden="false" ht="14.4" outlineLevel="0" r="2383">
      <c r="A2383" s="5" t="n">
        <v>40016</v>
      </c>
      <c r="B2383" s="1" t="n">
        <v>157.79</v>
      </c>
      <c r="C2383" s="1" t="n">
        <v>158.73</v>
      </c>
      <c r="D2383" s="1" t="n">
        <v>156.11</v>
      </c>
      <c r="E2383" s="1" t="n">
        <v>156.74</v>
      </c>
      <c r="F2383" s="1" t="n">
        <v>31218000</v>
      </c>
      <c r="G2383" s="1" t="n">
        <v>156.07</v>
      </c>
      <c r="I2383" s="6" t="e">
        <f aca="false">IF(ROW(E2383) - 1 &gt;= $I$1,SUM(E2383:E2383(E2383,1 - $I$1, 0)) / $I$1,"")</f>
        <v>#VALUE!</v>
      </c>
      <c r="J2383" s="6" t="e">
        <f aca="false">IF(ROW(E2383) - 1 &gt;= $J$1,SUM(E2383:E2383(E2383,1 - $J$1, 0)) / $J$1,"")</f>
        <v>#VALUE!</v>
      </c>
      <c r="L2383" s="7" t="e">
        <f aca="true">IF(ROW(E2383) - 1 &gt;= $L$1,IF(OFFSET(I2383, -1, 0) = "", I2383, ((E2383 - L2382) * $K$4) + L2382), "")</f>
        <v>#VALUE!</v>
      </c>
      <c r="M2383" s="7" t="e">
        <f aca="true">IF(ROW(E2383) - 1 &gt;= $M$1,IF(OFFSET(J2383, -1, 0) = "", J2383, ((E2383 - M2382) * $K$6) + M2382), "")</f>
        <v>#VALUE!</v>
      </c>
      <c r="N2383" s="3" t="e">
        <f aca="false">IF(M2383&lt;&gt;"", L2383-M2383, "")</f>
        <v>#VALUE!</v>
      </c>
      <c r="P2383" s="9" t="e">
        <f aca="false">IF(ROW(E2383) - 1 &gt;= $P$1, IF(OFFSET(N2383, 1- $P$1, 0) &lt;&gt; "", SUM(N2383:N2383(N2383, 1 - $P$1, 0)) / $P$1, ""), "")</f>
        <v>#VALUE!</v>
      </c>
      <c r="Q2383" s="4" t="e">
        <f aca="true">IF(ROW(N2383) - 1 &gt;= $P$1,IF(OFFSET(P2383, -1, 0) = "", P2383, ((N2383 - Q2382) * $O$5) + Q2382), "")</f>
        <v>#VALUE!</v>
      </c>
      <c r="R2383" s="4" t="e">
        <f aca="false">IF(Q2383&lt;&gt;"", N2383 - Q2383, "")</f>
        <v>#VALUE!</v>
      </c>
    </row>
    <row collapsed="false" customFormat="false" customHeight="true" hidden="false" ht="14.4" outlineLevel="0" r="2384">
      <c r="A2384" s="5" t="n">
        <v>40017</v>
      </c>
      <c r="B2384" s="1" t="n">
        <v>156.63</v>
      </c>
      <c r="C2384" s="1" t="n">
        <v>158.44</v>
      </c>
      <c r="D2384" s="1" t="n">
        <v>155.56</v>
      </c>
      <c r="E2384" s="1" t="n">
        <v>157.82</v>
      </c>
      <c r="F2384" s="1" t="n">
        <v>18820100</v>
      </c>
      <c r="G2384" s="1" t="n">
        <v>157.15</v>
      </c>
      <c r="I2384" s="6" t="e">
        <f aca="false">IF(ROW(E2384) - 1 &gt;= $I$1,SUM(E2384:E2384(E2384,1 - $I$1, 0)) / $I$1,"")</f>
        <v>#VALUE!</v>
      </c>
      <c r="J2384" s="6" t="e">
        <f aca="false">IF(ROW(E2384) - 1 &gt;= $J$1,SUM(E2384:E2384(E2384,1 - $J$1, 0)) / $J$1,"")</f>
        <v>#VALUE!</v>
      </c>
      <c r="L2384" s="7" t="e">
        <f aca="true">IF(ROW(E2384) - 1 &gt;= $L$1,IF(OFFSET(I2384, -1, 0) = "", I2384, ((E2384 - L2383) * $K$4) + L2383), "")</f>
        <v>#VALUE!</v>
      </c>
      <c r="M2384" s="7" t="e">
        <f aca="true">IF(ROW(E2384) - 1 &gt;= $M$1,IF(OFFSET(J2384, -1, 0) = "", J2384, ((E2384 - M2383) * $K$6) + M2383), "")</f>
        <v>#VALUE!</v>
      </c>
      <c r="N2384" s="3" t="e">
        <f aca="false">IF(M2384&lt;&gt;"", L2384-M2384, "")</f>
        <v>#VALUE!</v>
      </c>
      <c r="P2384" s="9" t="e">
        <f aca="false">IF(ROW(E2384) - 1 &gt;= $P$1, IF(OFFSET(N2384, 1- $P$1, 0) &lt;&gt; "", SUM(N2384:N2384(N2384, 1 - $P$1, 0)) / $P$1, ""), "")</f>
        <v>#VALUE!</v>
      </c>
      <c r="Q2384" s="4" t="e">
        <f aca="true">IF(ROW(N2384) - 1 &gt;= $P$1,IF(OFFSET(P2384, -1, 0) = "", P2384, ((N2384 - Q2383) * $O$5) + Q2383), "")</f>
        <v>#VALUE!</v>
      </c>
      <c r="R2384" s="4" t="e">
        <f aca="false">IF(Q2384&lt;&gt;"", N2384 - Q2384, "")</f>
        <v>#VALUE!</v>
      </c>
    </row>
    <row collapsed="false" customFormat="false" customHeight="true" hidden="false" ht="14.4" outlineLevel="0" r="2385">
      <c r="A2385" s="5" t="n">
        <v>40018</v>
      </c>
      <c r="B2385" s="1" t="n">
        <v>156.95</v>
      </c>
      <c r="C2385" s="1" t="n">
        <v>160</v>
      </c>
      <c r="D2385" s="1" t="n">
        <v>156.5</v>
      </c>
      <c r="E2385" s="1" t="n">
        <v>159.99</v>
      </c>
      <c r="F2385" s="1" t="n">
        <v>15655800</v>
      </c>
      <c r="G2385" s="1" t="n">
        <v>159.31</v>
      </c>
      <c r="I2385" s="6" t="e">
        <f aca="false">IF(ROW(E2385) - 1 &gt;= $I$1,SUM(E2385:E2385(E2385,1 - $I$1, 0)) / $I$1,"")</f>
        <v>#VALUE!</v>
      </c>
      <c r="J2385" s="6" t="e">
        <f aca="false">IF(ROW(E2385) - 1 &gt;= $J$1,SUM(E2385:E2385(E2385,1 - $J$1, 0)) / $J$1,"")</f>
        <v>#VALUE!</v>
      </c>
      <c r="L2385" s="7" t="e">
        <f aca="true">IF(ROW(E2385) - 1 &gt;= $L$1,IF(OFFSET(I2385, -1, 0) = "", I2385, ((E2385 - L2384) * $K$4) + L2384), "")</f>
        <v>#VALUE!</v>
      </c>
      <c r="M2385" s="7" t="e">
        <f aca="true">IF(ROW(E2385) - 1 &gt;= $M$1,IF(OFFSET(J2385, -1, 0) = "", J2385, ((E2385 - M2384) * $K$6) + M2384), "")</f>
        <v>#VALUE!</v>
      </c>
      <c r="N2385" s="3" t="e">
        <f aca="false">IF(M2385&lt;&gt;"", L2385-M2385, "")</f>
        <v>#VALUE!</v>
      </c>
      <c r="P2385" s="9" t="e">
        <f aca="false">IF(ROW(E2385) - 1 &gt;= $P$1, IF(OFFSET(N2385, 1- $P$1, 0) &lt;&gt; "", SUM(N2385:N2385(N2385, 1 - $P$1, 0)) / $P$1, ""), "")</f>
        <v>#VALUE!</v>
      </c>
      <c r="Q2385" s="4" t="e">
        <f aca="true">IF(ROW(N2385) - 1 &gt;= $P$1,IF(OFFSET(P2385, -1, 0) = "", P2385, ((N2385 - Q2384) * $O$5) + Q2384), "")</f>
        <v>#VALUE!</v>
      </c>
      <c r="R2385" s="4" t="e">
        <f aca="false">IF(Q2385&lt;&gt;"", N2385 - Q2385, "")</f>
        <v>#VALUE!</v>
      </c>
    </row>
    <row collapsed="false" customFormat="false" customHeight="true" hidden="false" ht="14.4" outlineLevel="0" r="2386">
      <c r="A2386" s="5" t="n">
        <v>40021</v>
      </c>
      <c r="B2386" s="1" t="n">
        <v>160.17</v>
      </c>
      <c r="C2386" s="1" t="n">
        <v>160.88</v>
      </c>
      <c r="D2386" s="1" t="n">
        <v>157.26</v>
      </c>
      <c r="E2386" s="1" t="n">
        <v>160.1</v>
      </c>
      <c r="F2386" s="1" t="n">
        <v>15475400</v>
      </c>
      <c r="G2386" s="1" t="n">
        <v>159.42</v>
      </c>
      <c r="I2386" s="6" t="e">
        <f aca="false">IF(ROW(E2386) - 1 &gt;= $I$1,SUM(E2386:E2386(E2386,1 - $I$1, 0)) / $I$1,"")</f>
        <v>#VALUE!</v>
      </c>
      <c r="J2386" s="6" t="e">
        <f aca="false">IF(ROW(E2386) - 1 &gt;= $J$1,SUM(E2386:E2386(E2386,1 - $J$1, 0)) / $J$1,"")</f>
        <v>#VALUE!</v>
      </c>
      <c r="L2386" s="7" t="e">
        <f aca="true">IF(ROW(E2386) - 1 &gt;= $L$1,IF(OFFSET(I2386, -1, 0) = "", I2386, ((E2386 - L2385) * $K$4) + L2385), "")</f>
        <v>#VALUE!</v>
      </c>
      <c r="M2386" s="7" t="e">
        <f aca="true">IF(ROW(E2386) - 1 &gt;= $M$1,IF(OFFSET(J2386, -1, 0) = "", J2386, ((E2386 - M2385) * $K$6) + M2385), "")</f>
        <v>#VALUE!</v>
      </c>
      <c r="N2386" s="3" t="e">
        <f aca="false">IF(M2386&lt;&gt;"", L2386-M2386, "")</f>
        <v>#VALUE!</v>
      </c>
      <c r="P2386" s="9" t="e">
        <f aca="false">IF(ROW(E2386) - 1 &gt;= $P$1, IF(OFFSET(N2386, 1- $P$1, 0) &lt;&gt; "", SUM(N2386:N2386(N2386, 1 - $P$1, 0)) / $P$1, ""), "")</f>
        <v>#VALUE!</v>
      </c>
      <c r="Q2386" s="4" t="e">
        <f aca="true">IF(ROW(N2386) - 1 &gt;= $P$1,IF(OFFSET(P2386, -1, 0) = "", P2386, ((N2386 - Q2385) * $O$5) + Q2385), "")</f>
        <v>#VALUE!</v>
      </c>
      <c r="R2386" s="4" t="e">
        <f aca="false">IF(Q2386&lt;&gt;"", N2386 - Q2386, "")</f>
        <v>#VALUE!</v>
      </c>
    </row>
    <row collapsed="false" customFormat="false" customHeight="true" hidden="false" ht="14.4" outlineLevel="0" r="2387">
      <c r="A2387" s="5" t="n">
        <v>40022</v>
      </c>
      <c r="B2387" s="1" t="n">
        <v>158.88</v>
      </c>
      <c r="C2387" s="1" t="n">
        <v>160.1</v>
      </c>
      <c r="D2387" s="1" t="n">
        <v>157.6</v>
      </c>
      <c r="E2387" s="1" t="n">
        <v>160</v>
      </c>
      <c r="F2387" s="1" t="n">
        <v>12984100</v>
      </c>
      <c r="G2387" s="1" t="n">
        <v>159.32</v>
      </c>
      <c r="I2387" s="6" t="e">
        <f aca="false">IF(ROW(E2387) - 1 &gt;= $I$1,SUM(E2387:E2387(E2387,1 - $I$1, 0)) / $I$1,"")</f>
        <v>#VALUE!</v>
      </c>
      <c r="J2387" s="6" t="e">
        <f aca="false">IF(ROW(E2387) - 1 &gt;= $J$1,SUM(E2387:E2387(E2387,1 - $J$1, 0)) / $J$1,"")</f>
        <v>#VALUE!</v>
      </c>
      <c r="L2387" s="7" t="e">
        <f aca="true">IF(ROW(E2387) - 1 &gt;= $L$1,IF(OFFSET(I2387, -1, 0) = "", I2387, ((E2387 - L2386) * $K$4) + L2386), "")</f>
        <v>#VALUE!</v>
      </c>
      <c r="M2387" s="7" t="e">
        <f aca="true">IF(ROW(E2387) - 1 &gt;= $M$1,IF(OFFSET(J2387, -1, 0) = "", J2387, ((E2387 - M2386) * $K$6) + M2386), "")</f>
        <v>#VALUE!</v>
      </c>
      <c r="N2387" s="3" t="e">
        <f aca="false">IF(M2387&lt;&gt;"", L2387-M2387, "")</f>
        <v>#VALUE!</v>
      </c>
      <c r="P2387" s="9" t="e">
        <f aca="false">IF(ROW(E2387) - 1 &gt;= $P$1, IF(OFFSET(N2387, 1- $P$1, 0) &lt;&gt; "", SUM(N2387:N2387(N2387, 1 - $P$1, 0)) / $P$1, ""), "")</f>
        <v>#VALUE!</v>
      </c>
      <c r="Q2387" s="4" t="e">
        <f aca="true">IF(ROW(N2387) - 1 &gt;= $P$1,IF(OFFSET(P2387, -1, 0) = "", P2387, ((N2387 - Q2386) * $O$5) + Q2386), "")</f>
        <v>#VALUE!</v>
      </c>
      <c r="R2387" s="4" t="e">
        <f aca="false">IF(Q2387&lt;&gt;"", N2387 - Q2387, "")</f>
        <v>#VALUE!</v>
      </c>
    </row>
    <row collapsed="false" customFormat="false" customHeight="true" hidden="false" ht="14.4" outlineLevel="0" r="2388">
      <c r="A2388" s="5" t="n">
        <v>40023</v>
      </c>
      <c r="B2388" s="1" t="n">
        <v>158.9</v>
      </c>
      <c r="C2388" s="1" t="n">
        <v>160.45</v>
      </c>
      <c r="D2388" s="1" t="n">
        <v>158.25</v>
      </c>
      <c r="E2388" s="1" t="n">
        <v>160.03</v>
      </c>
      <c r="F2388" s="1" t="n">
        <v>13648500</v>
      </c>
      <c r="G2388" s="1" t="n">
        <v>159.35</v>
      </c>
      <c r="I2388" s="6" t="e">
        <f aca="false">IF(ROW(E2388) - 1 &gt;= $I$1,SUM(E2388:E2388(E2388,1 - $I$1, 0)) / $I$1,"")</f>
        <v>#VALUE!</v>
      </c>
      <c r="J2388" s="6" t="e">
        <f aca="false">IF(ROW(E2388) - 1 &gt;= $J$1,SUM(E2388:E2388(E2388,1 - $J$1, 0)) / $J$1,"")</f>
        <v>#VALUE!</v>
      </c>
      <c r="L2388" s="7" t="e">
        <f aca="true">IF(ROW(E2388) - 1 &gt;= $L$1,IF(OFFSET(I2388, -1, 0) = "", I2388, ((E2388 - L2387) * $K$4) + L2387), "")</f>
        <v>#VALUE!</v>
      </c>
      <c r="M2388" s="7" t="e">
        <f aca="true">IF(ROW(E2388) - 1 &gt;= $M$1,IF(OFFSET(J2388, -1, 0) = "", J2388, ((E2388 - M2387) * $K$6) + M2387), "")</f>
        <v>#VALUE!</v>
      </c>
      <c r="N2388" s="3" t="e">
        <f aca="false">IF(M2388&lt;&gt;"", L2388-M2388, "")</f>
        <v>#VALUE!</v>
      </c>
      <c r="P2388" s="9" t="e">
        <f aca="false">IF(ROW(E2388) - 1 &gt;= $P$1, IF(OFFSET(N2388, 1- $P$1, 0) &lt;&gt; "", SUM(N2388:N2388(N2388, 1 - $P$1, 0)) / $P$1, ""), "")</f>
        <v>#VALUE!</v>
      </c>
      <c r="Q2388" s="4" t="e">
        <f aca="true">IF(ROW(N2388) - 1 &gt;= $P$1,IF(OFFSET(P2388, -1, 0) = "", P2388, ((N2388 - Q2387) * $O$5) + Q2387), "")</f>
        <v>#VALUE!</v>
      </c>
      <c r="R2388" s="4" t="e">
        <f aca="false">IF(Q2388&lt;&gt;"", N2388 - Q2388, "")</f>
        <v>#VALUE!</v>
      </c>
    </row>
    <row collapsed="false" customFormat="false" customHeight="true" hidden="false" ht="14.4" outlineLevel="0" r="2389">
      <c r="A2389" s="5" t="n">
        <v>40024</v>
      </c>
      <c r="B2389" s="1" t="n">
        <v>161.7</v>
      </c>
      <c r="C2389" s="1" t="n">
        <v>164.72</v>
      </c>
      <c r="D2389" s="1" t="n">
        <v>161.5</v>
      </c>
      <c r="E2389" s="1" t="n">
        <v>162.79</v>
      </c>
      <c r="F2389" s="1" t="n">
        <v>16771600</v>
      </c>
      <c r="G2389" s="1" t="n">
        <v>162.09</v>
      </c>
      <c r="I2389" s="6" t="e">
        <f aca="false">IF(ROW(E2389) - 1 &gt;= $I$1,SUM(E2389:E2389(E2389,1 - $I$1, 0)) / $I$1,"")</f>
        <v>#VALUE!</v>
      </c>
      <c r="J2389" s="6" t="e">
        <f aca="false">IF(ROW(E2389) - 1 &gt;= $J$1,SUM(E2389:E2389(E2389,1 - $J$1, 0)) / $J$1,"")</f>
        <v>#VALUE!</v>
      </c>
      <c r="L2389" s="7" t="e">
        <f aca="true">IF(ROW(E2389) - 1 &gt;= $L$1,IF(OFFSET(I2389, -1, 0) = "", I2389, ((E2389 - L2388) * $K$4) + L2388), "")</f>
        <v>#VALUE!</v>
      </c>
      <c r="M2389" s="7" t="e">
        <f aca="true">IF(ROW(E2389) - 1 &gt;= $M$1,IF(OFFSET(J2389, -1, 0) = "", J2389, ((E2389 - M2388) * $K$6) + M2388), "")</f>
        <v>#VALUE!</v>
      </c>
      <c r="N2389" s="3" t="e">
        <f aca="false">IF(M2389&lt;&gt;"", L2389-M2389, "")</f>
        <v>#VALUE!</v>
      </c>
      <c r="P2389" s="9" t="e">
        <f aca="false">IF(ROW(E2389) - 1 &gt;= $P$1, IF(OFFSET(N2389, 1- $P$1, 0) &lt;&gt; "", SUM(N2389:N2389(N2389, 1 - $P$1, 0)) / $P$1, ""), "")</f>
        <v>#VALUE!</v>
      </c>
      <c r="Q2389" s="4" t="e">
        <f aca="true">IF(ROW(N2389) - 1 &gt;= $P$1,IF(OFFSET(P2389, -1, 0) = "", P2389, ((N2389 - Q2388) * $O$5) + Q2388), "")</f>
        <v>#VALUE!</v>
      </c>
      <c r="R2389" s="4" t="e">
        <f aca="false">IF(Q2389&lt;&gt;"", N2389 - Q2389, "")</f>
        <v>#VALUE!</v>
      </c>
    </row>
    <row collapsed="false" customFormat="false" customHeight="true" hidden="false" ht="14.4" outlineLevel="0" r="2390">
      <c r="A2390" s="5" t="n">
        <v>40025</v>
      </c>
      <c r="B2390" s="1" t="n">
        <v>162.99</v>
      </c>
      <c r="C2390" s="1" t="n">
        <v>165</v>
      </c>
      <c r="D2390" s="1" t="n">
        <v>162.91</v>
      </c>
      <c r="E2390" s="1" t="n">
        <v>163.39</v>
      </c>
      <c r="F2390" s="1" t="n">
        <v>15090600</v>
      </c>
      <c r="G2390" s="1" t="n">
        <v>162.69</v>
      </c>
      <c r="I2390" s="6" t="e">
        <f aca="false">IF(ROW(E2390) - 1 &gt;= $I$1,SUM(E2390:E2390(E2390,1 - $I$1, 0)) / $I$1,"")</f>
        <v>#VALUE!</v>
      </c>
      <c r="J2390" s="6" t="e">
        <f aca="false">IF(ROW(E2390) - 1 &gt;= $J$1,SUM(E2390:E2390(E2390,1 - $J$1, 0)) / $J$1,"")</f>
        <v>#VALUE!</v>
      </c>
      <c r="L2390" s="7" t="e">
        <f aca="true">IF(ROW(E2390) - 1 &gt;= $L$1,IF(OFFSET(I2390, -1, 0) = "", I2390, ((E2390 - L2389) * $K$4) + L2389), "")</f>
        <v>#VALUE!</v>
      </c>
      <c r="M2390" s="7" t="e">
        <f aca="true">IF(ROW(E2390) - 1 &gt;= $M$1,IF(OFFSET(J2390, -1, 0) = "", J2390, ((E2390 - M2389) * $K$6) + M2389), "")</f>
        <v>#VALUE!</v>
      </c>
      <c r="N2390" s="3" t="e">
        <f aca="false">IF(M2390&lt;&gt;"", L2390-M2390, "")</f>
        <v>#VALUE!</v>
      </c>
      <c r="P2390" s="9" t="e">
        <f aca="false">IF(ROW(E2390) - 1 &gt;= $P$1, IF(OFFSET(N2390, 1- $P$1, 0) &lt;&gt; "", SUM(N2390:N2390(N2390, 1 - $P$1, 0)) / $P$1, ""), "")</f>
        <v>#VALUE!</v>
      </c>
      <c r="Q2390" s="4" t="e">
        <f aca="true">IF(ROW(N2390) - 1 &gt;= $P$1,IF(OFFSET(P2390, -1, 0) = "", P2390, ((N2390 - Q2389) * $O$5) + Q2389), "")</f>
        <v>#VALUE!</v>
      </c>
      <c r="R2390" s="4" t="e">
        <f aca="false">IF(Q2390&lt;&gt;"", N2390 - Q2390, "")</f>
        <v>#VALUE!</v>
      </c>
    </row>
    <row collapsed="false" customFormat="false" customHeight="true" hidden="false" ht="14.4" outlineLevel="0" r="2391">
      <c r="A2391" s="5" t="n">
        <v>40028</v>
      </c>
      <c r="B2391" s="1" t="n">
        <v>165.21</v>
      </c>
      <c r="C2391" s="1" t="n">
        <v>166.64</v>
      </c>
      <c r="D2391" s="1" t="n">
        <v>164.87</v>
      </c>
      <c r="E2391" s="1" t="n">
        <v>166.43</v>
      </c>
      <c r="F2391" s="1" t="n">
        <v>14080000</v>
      </c>
      <c r="G2391" s="1" t="n">
        <v>165.72</v>
      </c>
      <c r="I2391" s="6" t="e">
        <f aca="false">IF(ROW(E2391) - 1 &gt;= $I$1,SUM(E2391:E2391(E2391,1 - $I$1, 0)) / $I$1,"")</f>
        <v>#VALUE!</v>
      </c>
      <c r="J2391" s="6" t="e">
        <f aca="false">IF(ROW(E2391) - 1 &gt;= $J$1,SUM(E2391:E2391(E2391,1 - $J$1, 0)) / $J$1,"")</f>
        <v>#VALUE!</v>
      </c>
      <c r="L2391" s="7" t="e">
        <f aca="true">IF(ROW(E2391) - 1 &gt;= $L$1,IF(OFFSET(I2391, -1, 0) = "", I2391, ((E2391 - L2390) * $K$4) + L2390), "")</f>
        <v>#VALUE!</v>
      </c>
      <c r="M2391" s="7" t="e">
        <f aca="true">IF(ROW(E2391) - 1 &gt;= $M$1,IF(OFFSET(J2391, -1, 0) = "", J2391, ((E2391 - M2390) * $K$6) + M2390), "")</f>
        <v>#VALUE!</v>
      </c>
      <c r="N2391" s="3" t="e">
        <f aca="false">IF(M2391&lt;&gt;"", L2391-M2391, "")</f>
        <v>#VALUE!</v>
      </c>
      <c r="P2391" s="9" t="e">
        <f aca="false">IF(ROW(E2391) - 1 &gt;= $P$1, IF(OFFSET(N2391, 1- $P$1, 0) &lt;&gt; "", SUM(N2391:N2391(N2391, 1 - $P$1, 0)) / $P$1, ""), "")</f>
        <v>#VALUE!</v>
      </c>
      <c r="Q2391" s="4" t="e">
        <f aca="true">IF(ROW(N2391) - 1 &gt;= $P$1,IF(OFFSET(P2391, -1, 0) = "", P2391, ((N2391 - Q2390) * $O$5) + Q2390), "")</f>
        <v>#VALUE!</v>
      </c>
      <c r="R2391" s="4" t="e">
        <f aca="false">IF(Q2391&lt;&gt;"", N2391 - Q2391, "")</f>
        <v>#VALUE!</v>
      </c>
    </row>
    <row collapsed="false" customFormat="false" customHeight="true" hidden="false" ht="14.4" outlineLevel="0" r="2392">
      <c r="A2392" s="5" t="n">
        <v>40029</v>
      </c>
      <c r="B2392" s="1" t="n">
        <v>164.93</v>
      </c>
      <c r="C2392" s="1" t="n">
        <v>165.57</v>
      </c>
      <c r="D2392" s="1" t="n">
        <v>164.21</v>
      </c>
      <c r="E2392" s="1" t="n">
        <v>165.55</v>
      </c>
      <c r="F2392" s="1" t="n">
        <v>14136100</v>
      </c>
      <c r="G2392" s="1" t="n">
        <v>164.84</v>
      </c>
      <c r="I2392" s="6" t="e">
        <f aca="false">IF(ROW(E2392) - 1 &gt;= $I$1,SUM(E2392:E2392(E2392,1 - $I$1, 0)) / $I$1,"")</f>
        <v>#VALUE!</v>
      </c>
      <c r="J2392" s="6" t="e">
        <f aca="false">IF(ROW(E2392) - 1 &gt;= $J$1,SUM(E2392:E2392(E2392,1 - $J$1, 0)) / $J$1,"")</f>
        <v>#VALUE!</v>
      </c>
      <c r="L2392" s="7" t="e">
        <f aca="true">IF(ROW(E2392) - 1 &gt;= $L$1,IF(OFFSET(I2392, -1, 0) = "", I2392, ((E2392 - L2391) * $K$4) + L2391), "")</f>
        <v>#VALUE!</v>
      </c>
      <c r="M2392" s="7" t="e">
        <f aca="true">IF(ROW(E2392) - 1 &gt;= $M$1,IF(OFFSET(J2392, -1, 0) = "", J2392, ((E2392 - M2391) * $K$6) + M2391), "")</f>
        <v>#VALUE!</v>
      </c>
      <c r="N2392" s="3" t="e">
        <f aca="false">IF(M2392&lt;&gt;"", L2392-M2392, "")</f>
        <v>#VALUE!</v>
      </c>
      <c r="P2392" s="9" t="e">
        <f aca="false">IF(ROW(E2392) - 1 &gt;= $P$1, IF(OFFSET(N2392, 1- $P$1, 0) &lt;&gt; "", SUM(N2392:N2392(N2392, 1 - $P$1, 0)) / $P$1, ""), "")</f>
        <v>#VALUE!</v>
      </c>
      <c r="Q2392" s="4" t="e">
        <f aca="true">IF(ROW(N2392) - 1 &gt;= $P$1,IF(OFFSET(P2392, -1, 0) = "", P2392, ((N2392 - Q2391) * $O$5) + Q2391), "")</f>
        <v>#VALUE!</v>
      </c>
      <c r="R2392" s="4" t="e">
        <f aca="false">IF(Q2392&lt;&gt;"", N2392 - Q2392, "")</f>
        <v>#VALUE!</v>
      </c>
    </row>
    <row collapsed="false" customFormat="false" customHeight="true" hidden="false" ht="14.4" outlineLevel="0" r="2393">
      <c r="A2393" s="5" t="n">
        <v>40030</v>
      </c>
      <c r="B2393" s="1" t="n">
        <v>165.75</v>
      </c>
      <c r="C2393" s="1" t="n">
        <v>167.39</v>
      </c>
      <c r="D2393" s="1" t="n">
        <v>164.21</v>
      </c>
      <c r="E2393" s="1" t="n">
        <v>165.11</v>
      </c>
      <c r="F2393" s="1" t="n">
        <v>15113700</v>
      </c>
      <c r="G2393" s="1" t="n">
        <v>164.4</v>
      </c>
      <c r="I2393" s="6" t="e">
        <f aca="false">IF(ROW(E2393) - 1 &gt;= $I$1,SUM(E2393:E2393(E2393,1 - $I$1, 0)) / $I$1,"")</f>
        <v>#VALUE!</v>
      </c>
      <c r="J2393" s="6" t="e">
        <f aca="false">IF(ROW(E2393) - 1 &gt;= $J$1,SUM(E2393:E2393(E2393,1 - $J$1, 0)) / $J$1,"")</f>
        <v>#VALUE!</v>
      </c>
      <c r="L2393" s="7" t="e">
        <f aca="true">IF(ROW(E2393) - 1 &gt;= $L$1,IF(OFFSET(I2393, -1, 0) = "", I2393, ((E2393 - L2392) * $K$4) + L2392), "")</f>
        <v>#VALUE!</v>
      </c>
      <c r="M2393" s="7" t="e">
        <f aca="true">IF(ROW(E2393) - 1 &gt;= $M$1,IF(OFFSET(J2393, -1, 0) = "", J2393, ((E2393 - M2392) * $K$6) + M2392), "")</f>
        <v>#VALUE!</v>
      </c>
      <c r="N2393" s="3" t="e">
        <f aca="false">IF(M2393&lt;&gt;"", L2393-M2393, "")</f>
        <v>#VALUE!</v>
      </c>
      <c r="P2393" s="9" t="e">
        <f aca="false">IF(ROW(E2393) - 1 &gt;= $P$1, IF(OFFSET(N2393, 1- $P$1, 0) &lt;&gt; "", SUM(N2393:N2393(N2393, 1 - $P$1, 0)) / $P$1, ""), "")</f>
        <v>#VALUE!</v>
      </c>
      <c r="Q2393" s="4" t="e">
        <f aca="true">IF(ROW(N2393) - 1 &gt;= $P$1,IF(OFFSET(P2393, -1, 0) = "", P2393, ((N2393 - Q2392) * $O$5) + Q2392), "")</f>
        <v>#VALUE!</v>
      </c>
      <c r="R2393" s="4" t="e">
        <f aca="false">IF(Q2393&lt;&gt;"", N2393 - Q2393, "")</f>
        <v>#VALUE!</v>
      </c>
    </row>
    <row collapsed="false" customFormat="false" customHeight="true" hidden="false" ht="14.4" outlineLevel="0" r="2394">
      <c r="A2394" s="5" t="n">
        <v>40031</v>
      </c>
      <c r="B2394" s="1" t="n">
        <v>165.58</v>
      </c>
      <c r="C2394" s="1" t="n">
        <v>166.51</v>
      </c>
      <c r="D2394" s="1" t="n">
        <v>163.09</v>
      </c>
      <c r="E2394" s="1" t="n">
        <v>163.91</v>
      </c>
      <c r="F2394" s="1" t="n">
        <v>12200600</v>
      </c>
      <c r="G2394" s="1" t="n">
        <v>163.21</v>
      </c>
      <c r="I2394" s="6" t="e">
        <f aca="false">IF(ROW(E2394) - 1 &gt;= $I$1,SUM(E2394:E2394(E2394,1 - $I$1, 0)) / $I$1,"")</f>
        <v>#VALUE!</v>
      </c>
      <c r="J2394" s="6" t="e">
        <f aca="false">IF(ROW(E2394) - 1 &gt;= $J$1,SUM(E2394:E2394(E2394,1 - $J$1, 0)) / $J$1,"")</f>
        <v>#VALUE!</v>
      </c>
      <c r="L2394" s="7" t="e">
        <f aca="true">IF(ROW(E2394) - 1 &gt;= $L$1,IF(OFFSET(I2394, -1, 0) = "", I2394, ((E2394 - L2393) * $K$4) + L2393), "")</f>
        <v>#VALUE!</v>
      </c>
      <c r="M2394" s="7" t="e">
        <f aca="true">IF(ROW(E2394) - 1 &gt;= $M$1,IF(OFFSET(J2394, -1, 0) = "", J2394, ((E2394 - M2393) * $K$6) + M2393), "")</f>
        <v>#VALUE!</v>
      </c>
      <c r="N2394" s="3" t="e">
        <f aca="false">IF(M2394&lt;&gt;"", L2394-M2394, "")</f>
        <v>#VALUE!</v>
      </c>
      <c r="P2394" s="9" t="e">
        <f aca="false">IF(ROW(E2394) - 1 &gt;= $P$1, IF(OFFSET(N2394, 1- $P$1, 0) &lt;&gt; "", SUM(N2394:N2394(N2394, 1 - $P$1, 0)) / $P$1, ""), "")</f>
        <v>#VALUE!</v>
      </c>
      <c r="Q2394" s="4" t="e">
        <f aca="true">IF(ROW(N2394) - 1 &gt;= $P$1,IF(OFFSET(P2394, -1, 0) = "", P2394, ((N2394 - Q2393) * $O$5) + Q2393), "")</f>
        <v>#VALUE!</v>
      </c>
      <c r="R2394" s="4" t="e">
        <f aca="false">IF(Q2394&lt;&gt;"", N2394 - Q2394, "")</f>
        <v>#VALUE!</v>
      </c>
    </row>
    <row collapsed="false" customFormat="false" customHeight="true" hidden="false" ht="14.4" outlineLevel="0" r="2395">
      <c r="A2395" s="5" t="n">
        <v>40032</v>
      </c>
      <c r="B2395" s="1" t="n">
        <v>165.49</v>
      </c>
      <c r="C2395" s="1" t="n">
        <v>166.6</v>
      </c>
      <c r="D2395" s="1" t="n">
        <v>164.8</v>
      </c>
      <c r="E2395" s="1" t="n">
        <v>165.51</v>
      </c>
      <c r="F2395" s="1" t="n">
        <v>13834100</v>
      </c>
      <c r="G2395" s="1" t="n">
        <v>164.8</v>
      </c>
      <c r="I2395" s="6" t="e">
        <f aca="false">IF(ROW(E2395) - 1 &gt;= $I$1,SUM(E2395:E2395(E2395,1 - $I$1, 0)) / $I$1,"")</f>
        <v>#VALUE!</v>
      </c>
      <c r="J2395" s="6" t="e">
        <f aca="false">IF(ROW(E2395) - 1 &gt;= $J$1,SUM(E2395:E2395(E2395,1 - $J$1, 0)) / $J$1,"")</f>
        <v>#VALUE!</v>
      </c>
      <c r="L2395" s="7" t="e">
        <f aca="true">IF(ROW(E2395) - 1 &gt;= $L$1,IF(OFFSET(I2395, -1, 0) = "", I2395, ((E2395 - L2394) * $K$4) + L2394), "")</f>
        <v>#VALUE!</v>
      </c>
      <c r="M2395" s="7" t="e">
        <f aca="true">IF(ROW(E2395) - 1 &gt;= $M$1,IF(OFFSET(J2395, -1, 0) = "", J2395, ((E2395 - M2394) * $K$6) + M2394), "")</f>
        <v>#VALUE!</v>
      </c>
      <c r="N2395" s="3" t="e">
        <f aca="false">IF(M2395&lt;&gt;"", L2395-M2395, "")</f>
        <v>#VALUE!</v>
      </c>
      <c r="P2395" s="9" t="e">
        <f aca="false">IF(ROW(E2395) - 1 &gt;= $P$1, IF(OFFSET(N2395, 1- $P$1, 0) &lt;&gt; "", SUM(N2395:N2395(N2395, 1 - $P$1, 0)) / $P$1, ""), "")</f>
        <v>#VALUE!</v>
      </c>
      <c r="Q2395" s="4" t="e">
        <f aca="true">IF(ROW(N2395) - 1 &gt;= $P$1,IF(OFFSET(P2395, -1, 0) = "", P2395, ((N2395 - Q2394) * $O$5) + Q2394), "")</f>
        <v>#VALUE!</v>
      </c>
      <c r="R2395" s="4" t="e">
        <f aca="false">IF(Q2395&lt;&gt;"", N2395 - Q2395, "")</f>
        <v>#VALUE!</v>
      </c>
    </row>
    <row collapsed="false" customFormat="false" customHeight="true" hidden="false" ht="14.4" outlineLevel="0" r="2396">
      <c r="A2396" s="5" t="n">
        <v>40035</v>
      </c>
      <c r="B2396" s="1" t="n">
        <v>165.66</v>
      </c>
      <c r="C2396" s="1" t="n">
        <v>166.6</v>
      </c>
      <c r="D2396" s="1" t="n">
        <v>163.66</v>
      </c>
      <c r="E2396" s="1" t="n">
        <v>164.72</v>
      </c>
      <c r="F2396" s="1" t="n">
        <v>10724800</v>
      </c>
      <c r="G2396" s="1" t="n">
        <v>164.02</v>
      </c>
      <c r="I2396" s="6" t="e">
        <f aca="false">IF(ROW(E2396) - 1 &gt;= $I$1,SUM(E2396:E2396(E2396,1 - $I$1, 0)) / $I$1,"")</f>
        <v>#VALUE!</v>
      </c>
      <c r="J2396" s="6" t="e">
        <f aca="false">IF(ROW(E2396) - 1 &gt;= $J$1,SUM(E2396:E2396(E2396,1 - $J$1, 0)) / $J$1,"")</f>
        <v>#VALUE!</v>
      </c>
      <c r="L2396" s="7" t="e">
        <f aca="true">IF(ROW(E2396) - 1 &gt;= $L$1,IF(OFFSET(I2396, -1, 0) = "", I2396, ((E2396 - L2395) * $K$4) + L2395), "")</f>
        <v>#VALUE!</v>
      </c>
      <c r="M2396" s="7" t="e">
        <f aca="true">IF(ROW(E2396) - 1 &gt;= $M$1,IF(OFFSET(J2396, -1, 0) = "", J2396, ((E2396 - M2395) * $K$6) + M2395), "")</f>
        <v>#VALUE!</v>
      </c>
      <c r="N2396" s="3" t="e">
        <f aca="false">IF(M2396&lt;&gt;"", L2396-M2396, "")</f>
        <v>#VALUE!</v>
      </c>
      <c r="P2396" s="9" t="e">
        <f aca="false">IF(ROW(E2396) - 1 &gt;= $P$1, IF(OFFSET(N2396, 1- $P$1, 0) &lt;&gt; "", SUM(N2396:N2396(N2396, 1 - $P$1, 0)) / $P$1, ""), "")</f>
        <v>#VALUE!</v>
      </c>
      <c r="Q2396" s="4" t="e">
        <f aca="true">IF(ROW(N2396) - 1 &gt;= $P$1,IF(OFFSET(P2396, -1, 0) = "", P2396, ((N2396 - Q2395) * $O$5) + Q2395), "")</f>
        <v>#VALUE!</v>
      </c>
      <c r="R2396" s="4" t="e">
        <f aca="false">IF(Q2396&lt;&gt;"", N2396 - Q2396, "")</f>
        <v>#VALUE!</v>
      </c>
    </row>
    <row collapsed="false" customFormat="false" customHeight="true" hidden="false" ht="14.4" outlineLevel="0" r="2397">
      <c r="A2397" s="5" t="n">
        <v>40036</v>
      </c>
      <c r="B2397" s="1" t="n">
        <v>163.69</v>
      </c>
      <c r="C2397" s="1" t="n">
        <v>164.38</v>
      </c>
      <c r="D2397" s="1" t="n">
        <v>161.88</v>
      </c>
      <c r="E2397" s="1" t="n">
        <v>162.83</v>
      </c>
      <c r="F2397" s="1" t="n">
        <v>12690800</v>
      </c>
      <c r="G2397" s="1" t="n">
        <v>162.13</v>
      </c>
      <c r="I2397" s="6" t="e">
        <f aca="false">IF(ROW(E2397) - 1 &gt;= $I$1,SUM(E2397:E2397(E2397,1 - $I$1, 0)) / $I$1,"")</f>
        <v>#VALUE!</v>
      </c>
      <c r="J2397" s="6" t="e">
        <f aca="false">IF(ROW(E2397) - 1 &gt;= $J$1,SUM(E2397:E2397(E2397,1 - $J$1, 0)) / $J$1,"")</f>
        <v>#VALUE!</v>
      </c>
      <c r="L2397" s="7" t="e">
        <f aca="true">IF(ROW(E2397) - 1 &gt;= $L$1,IF(OFFSET(I2397, -1, 0) = "", I2397, ((E2397 - L2396) * $K$4) + L2396), "")</f>
        <v>#VALUE!</v>
      </c>
      <c r="M2397" s="7" t="e">
        <f aca="true">IF(ROW(E2397) - 1 &gt;= $M$1,IF(OFFSET(J2397, -1, 0) = "", J2397, ((E2397 - M2396) * $K$6) + M2396), "")</f>
        <v>#VALUE!</v>
      </c>
      <c r="N2397" s="3" t="e">
        <f aca="false">IF(M2397&lt;&gt;"", L2397-M2397, "")</f>
        <v>#VALUE!</v>
      </c>
      <c r="P2397" s="9" t="e">
        <f aca="false">IF(ROW(E2397) - 1 &gt;= $P$1, IF(OFFSET(N2397, 1- $P$1, 0) &lt;&gt; "", SUM(N2397:N2397(N2397, 1 - $P$1, 0)) / $P$1, ""), "")</f>
        <v>#VALUE!</v>
      </c>
      <c r="Q2397" s="4" t="e">
        <f aca="true">IF(ROW(N2397) - 1 &gt;= $P$1,IF(OFFSET(P2397, -1, 0) = "", P2397, ((N2397 - Q2396) * $O$5) + Q2396), "")</f>
        <v>#VALUE!</v>
      </c>
      <c r="R2397" s="4" t="e">
        <f aca="false">IF(Q2397&lt;&gt;"", N2397 - Q2397, "")</f>
        <v>#VALUE!</v>
      </c>
    </row>
    <row collapsed="false" customFormat="false" customHeight="true" hidden="false" ht="14.4" outlineLevel="0" r="2398">
      <c r="A2398" s="5" t="n">
        <v>40037</v>
      </c>
      <c r="B2398" s="1" t="n">
        <v>162.55</v>
      </c>
      <c r="C2398" s="1" t="n">
        <v>166.71</v>
      </c>
      <c r="D2398" s="1" t="n">
        <v>162.46</v>
      </c>
      <c r="E2398" s="1" t="n">
        <v>165.31</v>
      </c>
      <c r="F2398" s="1" t="n">
        <v>15895400</v>
      </c>
      <c r="G2398" s="1" t="n">
        <v>164.6</v>
      </c>
      <c r="I2398" s="6" t="e">
        <f aca="false">IF(ROW(E2398) - 1 &gt;= $I$1,SUM(E2398:E2398(E2398,1 - $I$1, 0)) / $I$1,"")</f>
        <v>#VALUE!</v>
      </c>
      <c r="J2398" s="6" t="e">
        <f aca="false">IF(ROW(E2398) - 1 &gt;= $J$1,SUM(E2398:E2398(E2398,1 - $J$1, 0)) / $J$1,"")</f>
        <v>#VALUE!</v>
      </c>
      <c r="L2398" s="7" t="e">
        <f aca="true">IF(ROW(E2398) - 1 &gt;= $L$1,IF(OFFSET(I2398, -1, 0) = "", I2398, ((E2398 - L2397) * $K$4) + L2397), "")</f>
        <v>#VALUE!</v>
      </c>
      <c r="M2398" s="7" t="e">
        <f aca="true">IF(ROW(E2398) - 1 &gt;= $M$1,IF(OFFSET(J2398, -1, 0) = "", J2398, ((E2398 - M2397) * $K$6) + M2397), "")</f>
        <v>#VALUE!</v>
      </c>
      <c r="N2398" s="3" t="e">
        <f aca="false">IF(M2398&lt;&gt;"", L2398-M2398, "")</f>
        <v>#VALUE!</v>
      </c>
      <c r="P2398" s="9" t="e">
        <f aca="false">IF(ROW(E2398) - 1 &gt;= $P$1, IF(OFFSET(N2398, 1- $P$1, 0) &lt;&gt; "", SUM(N2398:N2398(N2398, 1 - $P$1, 0)) / $P$1, ""), "")</f>
        <v>#VALUE!</v>
      </c>
      <c r="Q2398" s="4" t="e">
        <f aca="true">IF(ROW(N2398) - 1 &gt;= $P$1,IF(OFFSET(P2398, -1, 0) = "", P2398, ((N2398 - Q2397) * $O$5) + Q2397), "")</f>
        <v>#VALUE!</v>
      </c>
      <c r="R2398" s="4" t="e">
        <f aca="false">IF(Q2398&lt;&gt;"", N2398 - Q2398, "")</f>
        <v>#VALUE!</v>
      </c>
    </row>
    <row collapsed="false" customFormat="false" customHeight="true" hidden="false" ht="14.4" outlineLevel="0" r="2399">
      <c r="A2399" s="5" t="n">
        <v>40038</v>
      </c>
      <c r="B2399" s="1" t="n">
        <v>166.65</v>
      </c>
      <c r="C2399" s="1" t="n">
        <v>168.67</v>
      </c>
      <c r="D2399" s="1" t="n">
        <v>166.5</v>
      </c>
      <c r="E2399" s="1" t="n">
        <v>168.42</v>
      </c>
      <c r="F2399" s="1" t="n">
        <v>15713600</v>
      </c>
      <c r="G2399" s="1" t="n">
        <v>167.7</v>
      </c>
      <c r="I2399" s="6" t="e">
        <f aca="false">IF(ROW(E2399) - 1 &gt;= $I$1,SUM(E2399:E2399(E2399,1 - $I$1, 0)) / $I$1,"")</f>
        <v>#VALUE!</v>
      </c>
      <c r="J2399" s="6" t="e">
        <f aca="false">IF(ROW(E2399) - 1 &gt;= $J$1,SUM(E2399:E2399(E2399,1 - $J$1, 0)) / $J$1,"")</f>
        <v>#VALUE!</v>
      </c>
      <c r="L2399" s="7" t="e">
        <f aca="true">IF(ROW(E2399) - 1 &gt;= $L$1,IF(OFFSET(I2399, -1, 0) = "", I2399, ((E2399 - L2398) * $K$4) + L2398), "")</f>
        <v>#VALUE!</v>
      </c>
      <c r="M2399" s="7" t="e">
        <f aca="true">IF(ROW(E2399) - 1 &gt;= $M$1,IF(OFFSET(J2399, -1, 0) = "", J2399, ((E2399 - M2398) * $K$6) + M2398), "")</f>
        <v>#VALUE!</v>
      </c>
      <c r="N2399" s="3" t="e">
        <f aca="false">IF(M2399&lt;&gt;"", L2399-M2399, "")</f>
        <v>#VALUE!</v>
      </c>
      <c r="P2399" s="9" t="e">
        <f aca="false">IF(ROW(E2399) - 1 &gt;= $P$1, IF(OFFSET(N2399, 1- $P$1, 0) &lt;&gt; "", SUM(N2399:N2399(N2399, 1 - $P$1, 0)) / $P$1, ""), "")</f>
        <v>#VALUE!</v>
      </c>
      <c r="Q2399" s="4" t="e">
        <f aca="true">IF(ROW(N2399) - 1 &gt;= $P$1,IF(OFFSET(P2399, -1, 0) = "", P2399, ((N2399 - Q2398) * $O$5) + Q2398), "")</f>
        <v>#VALUE!</v>
      </c>
      <c r="R2399" s="4" t="e">
        <f aca="false">IF(Q2399&lt;&gt;"", N2399 - Q2399, "")</f>
        <v>#VALUE!</v>
      </c>
    </row>
    <row collapsed="false" customFormat="false" customHeight="true" hidden="false" ht="14.4" outlineLevel="0" r="2400">
      <c r="A2400" s="5" t="n">
        <v>40039</v>
      </c>
      <c r="B2400" s="1" t="n">
        <v>167.94</v>
      </c>
      <c r="C2400" s="1" t="n">
        <v>168.23</v>
      </c>
      <c r="D2400" s="1" t="n">
        <v>165.53</v>
      </c>
      <c r="E2400" s="1" t="n">
        <v>166.78</v>
      </c>
      <c r="F2400" s="1" t="n">
        <v>10922000</v>
      </c>
      <c r="G2400" s="1" t="n">
        <v>166.07</v>
      </c>
      <c r="I2400" s="6" t="e">
        <f aca="false">IF(ROW(E2400) - 1 &gt;= $I$1,SUM(E2400:E2400(E2400,1 - $I$1, 0)) / $I$1,"")</f>
        <v>#VALUE!</v>
      </c>
      <c r="J2400" s="6" t="e">
        <f aca="false">IF(ROW(E2400) - 1 &gt;= $J$1,SUM(E2400:E2400(E2400,1 - $J$1, 0)) / $J$1,"")</f>
        <v>#VALUE!</v>
      </c>
      <c r="L2400" s="7" t="e">
        <f aca="true">IF(ROW(E2400) - 1 &gt;= $L$1,IF(OFFSET(I2400, -1, 0) = "", I2400, ((E2400 - L2399) * $K$4) + L2399), "")</f>
        <v>#VALUE!</v>
      </c>
      <c r="M2400" s="7" t="e">
        <f aca="true">IF(ROW(E2400) - 1 &gt;= $M$1,IF(OFFSET(J2400, -1, 0) = "", J2400, ((E2400 - M2399) * $K$6) + M2399), "")</f>
        <v>#VALUE!</v>
      </c>
      <c r="N2400" s="3" t="e">
        <f aca="false">IF(M2400&lt;&gt;"", L2400-M2400, "")</f>
        <v>#VALUE!</v>
      </c>
      <c r="P2400" s="9" t="e">
        <f aca="false">IF(ROW(E2400) - 1 &gt;= $P$1, IF(OFFSET(N2400, 1- $P$1, 0) &lt;&gt; "", SUM(N2400:N2400(N2400, 1 - $P$1, 0)) / $P$1, ""), "")</f>
        <v>#VALUE!</v>
      </c>
      <c r="Q2400" s="4" t="e">
        <f aca="true">IF(ROW(N2400) - 1 &gt;= $P$1,IF(OFFSET(P2400, -1, 0) = "", P2400, ((N2400 - Q2399) * $O$5) + Q2399), "")</f>
        <v>#VALUE!</v>
      </c>
      <c r="R2400" s="4" t="e">
        <f aca="false">IF(Q2400&lt;&gt;"", N2400 - Q2400, "")</f>
        <v>#VALUE!</v>
      </c>
    </row>
    <row collapsed="false" customFormat="false" customHeight="true" hidden="false" ht="14.4" outlineLevel="0" r="2401">
      <c r="A2401" s="5" t="n">
        <v>40042</v>
      </c>
      <c r="B2401" s="1" t="n">
        <v>163.55</v>
      </c>
      <c r="C2401" s="1" t="n">
        <v>163.59</v>
      </c>
      <c r="D2401" s="1" t="n">
        <v>159.42</v>
      </c>
      <c r="E2401" s="1" t="n">
        <v>159.59</v>
      </c>
      <c r="F2401" s="1" t="n">
        <v>18727900</v>
      </c>
      <c r="G2401" s="1" t="n">
        <v>158.91</v>
      </c>
      <c r="I2401" s="6" t="e">
        <f aca="false">IF(ROW(E2401) - 1 &gt;= $I$1,SUM(E2401:E2401(E2401,1 - $I$1, 0)) / $I$1,"")</f>
        <v>#VALUE!</v>
      </c>
      <c r="J2401" s="6" t="e">
        <f aca="false">IF(ROW(E2401) - 1 &gt;= $J$1,SUM(E2401:E2401(E2401,1 - $J$1, 0)) / $J$1,"")</f>
        <v>#VALUE!</v>
      </c>
      <c r="L2401" s="7" t="e">
        <f aca="true">IF(ROW(E2401) - 1 &gt;= $L$1,IF(OFFSET(I2401, -1, 0) = "", I2401, ((E2401 - L2400) * $K$4) + L2400), "")</f>
        <v>#VALUE!</v>
      </c>
      <c r="M2401" s="7" t="e">
        <f aca="true">IF(ROW(E2401) - 1 &gt;= $M$1,IF(OFFSET(J2401, -1, 0) = "", J2401, ((E2401 - M2400) * $K$6) + M2400), "")</f>
        <v>#VALUE!</v>
      </c>
      <c r="N2401" s="3" t="e">
        <f aca="false">IF(M2401&lt;&gt;"", L2401-M2401, "")</f>
        <v>#VALUE!</v>
      </c>
      <c r="P2401" s="9" t="e">
        <f aca="false">IF(ROW(E2401) - 1 &gt;= $P$1, IF(OFFSET(N2401, 1- $P$1, 0) &lt;&gt; "", SUM(N2401:N2401(N2401, 1 - $P$1, 0)) / $P$1, ""), "")</f>
        <v>#VALUE!</v>
      </c>
      <c r="Q2401" s="4" t="e">
        <f aca="true">IF(ROW(N2401) - 1 &gt;= $P$1,IF(OFFSET(P2401, -1, 0) = "", P2401, ((N2401 - Q2400) * $O$5) + Q2400), "")</f>
        <v>#VALUE!</v>
      </c>
      <c r="R2401" s="4" t="e">
        <f aca="false">IF(Q2401&lt;&gt;"", N2401 - Q2401, "")</f>
        <v>#VALUE!</v>
      </c>
    </row>
    <row collapsed="false" customFormat="false" customHeight="true" hidden="false" ht="14.4" outlineLevel="0" r="2402">
      <c r="A2402" s="5" t="n">
        <v>40043</v>
      </c>
      <c r="B2402" s="1" t="n">
        <v>161.63</v>
      </c>
      <c r="C2402" s="1" t="n">
        <v>164.24</v>
      </c>
      <c r="D2402" s="1" t="n">
        <v>161.41</v>
      </c>
      <c r="E2402" s="1" t="n">
        <v>164</v>
      </c>
      <c r="F2402" s="1" t="n">
        <v>15398300</v>
      </c>
      <c r="G2402" s="1" t="n">
        <v>163.3</v>
      </c>
      <c r="I2402" s="6" t="e">
        <f aca="false">IF(ROW(E2402) - 1 &gt;= $I$1,SUM(E2402:E2402(E2402,1 - $I$1, 0)) / $I$1,"")</f>
        <v>#VALUE!</v>
      </c>
      <c r="J2402" s="6" t="e">
        <f aca="false">IF(ROW(E2402) - 1 &gt;= $J$1,SUM(E2402:E2402(E2402,1 - $J$1, 0)) / $J$1,"")</f>
        <v>#VALUE!</v>
      </c>
      <c r="L2402" s="7" t="e">
        <f aca="true">IF(ROW(E2402) - 1 &gt;= $L$1,IF(OFFSET(I2402, -1, 0) = "", I2402, ((E2402 - L2401) * $K$4) + L2401), "")</f>
        <v>#VALUE!</v>
      </c>
      <c r="M2402" s="7" t="e">
        <f aca="true">IF(ROW(E2402) - 1 &gt;= $M$1,IF(OFFSET(J2402, -1, 0) = "", J2402, ((E2402 - M2401) * $K$6) + M2401), "")</f>
        <v>#VALUE!</v>
      </c>
      <c r="N2402" s="3" t="e">
        <f aca="false">IF(M2402&lt;&gt;"", L2402-M2402, "")</f>
        <v>#VALUE!</v>
      </c>
      <c r="P2402" s="9" t="e">
        <f aca="false">IF(ROW(E2402) - 1 &gt;= $P$1, IF(OFFSET(N2402, 1- $P$1, 0) &lt;&gt; "", SUM(N2402:N2402(N2402, 1 - $P$1, 0)) / $P$1, ""), "")</f>
        <v>#VALUE!</v>
      </c>
      <c r="Q2402" s="4" t="e">
        <f aca="true">IF(ROW(N2402) - 1 &gt;= $P$1,IF(OFFSET(P2402, -1, 0) = "", P2402, ((N2402 - Q2401) * $O$5) + Q2401), "")</f>
        <v>#VALUE!</v>
      </c>
      <c r="R2402" s="4" t="e">
        <f aca="false">IF(Q2402&lt;&gt;"", N2402 - Q2402, "")</f>
        <v>#VALUE!</v>
      </c>
    </row>
    <row collapsed="false" customFormat="false" customHeight="true" hidden="false" ht="14.4" outlineLevel="0" r="2403">
      <c r="A2403" s="5" t="n">
        <v>40044</v>
      </c>
      <c r="B2403" s="1" t="n">
        <v>162.75</v>
      </c>
      <c r="C2403" s="1" t="n">
        <v>165.3</v>
      </c>
      <c r="D2403" s="1" t="n">
        <v>162.45</v>
      </c>
      <c r="E2403" s="1" t="n">
        <v>164.6</v>
      </c>
      <c r="F2403" s="1" t="n">
        <v>14759700</v>
      </c>
      <c r="G2403" s="1" t="n">
        <v>163.9</v>
      </c>
      <c r="I2403" s="6" t="e">
        <f aca="false">IF(ROW(E2403) - 1 &gt;= $I$1,SUM(E2403:E2403(E2403,1 - $I$1, 0)) / $I$1,"")</f>
        <v>#VALUE!</v>
      </c>
      <c r="J2403" s="6" t="e">
        <f aca="false">IF(ROW(E2403) - 1 &gt;= $J$1,SUM(E2403:E2403(E2403,1 - $J$1, 0)) / $J$1,"")</f>
        <v>#VALUE!</v>
      </c>
      <c r="L2403" s="7" t="e">
        <f aca="true">IF(ROW(E2403) - 1 &gt;= $L$1,IF(OFFSET(I2403, -1, 0) = "", I2403, ((E2403 - L2402) * $K$4) + L2402), "")</f>
        <v>#VALUE!</v>
      </c>
      <c r="M2403" s="7" t="e">
        <f aca="true">IF(ROW(E2403) - 1 &gt;= $M$1,IF(OFFSET(J2403, -1, 0) = "", J2403, ((E2403 - M2402) * $K$6) + M2402), "")</f>
        <v>#VALUE!</v>
      </c>
      <c r="N2403" s="3" t="e">
        <f aca="false">IF(M2403&lt;&gt;"", L2403-M2403, "")</f>
        <v>#VALUE!</v>
      </c>
      <c r="P2403" s="9" t="e">
        <f aca="false">IF(ROW(E2403) - 1 &gt;= $P$1, IF(OFFSET(N2403, 1- $P$1, 0) &lt;&gt; "", SUM(N2403:N2403(N2403, 1 - $P$1, 0)) / $P$1, ""), "")</f>
        <v>#VALUE!</v>
      </c>
      <c r="Q2403" s="4" t="e">
        <f aca="true">IF(ROW(N2403) - 1 &gt;= $P$1,IF(OFFSET(P2403, -1, 0) = "", P2403, ((N2403 - Q2402) * $O$5) + Q2402), "")</f>
        <v>#VALUE!</v>
      </c>
      <c r="R2403" s="4" t="e">
        <f aca="false">IF(Q2403&lt;&gt;"", N2403 - Q2403, "")</f>
        <v>#VALUE!</v>
      </c>
    </row>
    <row collapsed="false" customFormat="false" customHeight="true" hidden="false" ht="14.4" outlineLevel="0" r="2404">
      <c r="A2404" s="5" t="n">
        <v>40045</v>
      </c>
      <c r="B2404" s="1" t="n">
        <v>164.98</v>
      </c>
      <c r="C2404" s="1" t="n">
        <v>166.72</v>
      </c>
      <c r="D2404" s="1" t="n">
        <v>164.61</v>
      </c>
      <c r="E2404" s="1" t="n">
        <v>166.33</v>
      </c>
      <c r="F2404" s="1" t="n">
        <v>12215400</v>
      </c>
      <c r="G2404" s="1" t="n">
        <v>165.62</v>
      </c>
      <c r="I2404" s="6" t="e">
        <f aca="false">IF(ROW(E2404) - 1 &gt;= $I$1,SUM(E2404:E2404(E2404,1 - $I$1, 0)) / $I$1,"")</f>
        <v>#VALUE!</v>
      </c>
      <c r="J2404" s="6" t="e">
        <f aca="false">IF(ROW(E2404) - 1 &gt;= $J$1,SUM(E2404:E2404(E2404,1 - $J$1, 0)) / $J$1,"")</f>
        <v>#VALUE!</v>
      </c>
      <c r="L2404" s="7" t="e">
        <f aca="true">IF(ROW(E2404) - 1 &gt;= $L$1,IF(OFFSET(I2404, -1, 0) = "", I2404, ((E2404 - L2403) * $K$4) + L2403), "")</f>
        <v>#VALUE!</v>
      </c>
      <c r="M2404" s="7" t="e">
        <f aca="true">IF(ROW(E2404) - 1 &gt;= $M$1,IF(OFFSET(J2404, -1, 0) = "", J2404, ((E2404 - M2403) * $K$6) + M2403), "")</f>
        <v>#VALUE!</v>
      </c>
      <c r="N2404" s="3" t="e">
        <f aca="false">IF(M2404&lt;&gt;"", L2404-M2404, "")</f>
        <v>#VALUE!</v>
      </c>
      <c r="P2404" s="9" t="e">
        <f aca="false">IF(ROW(E2404) - 1 &gt;= $P$1, IF(OFFSET(N2404, 1- $P$1, 0) &lt;&gt; "", SUM(N2404:N2404(N2404, 1 - $P$1, 0)) / $P$1, ""), "")</f>
        <v>#VALUE!</v>
      </c>
      <c r="Q2404" s="4" t="e">
        <f aca="true">IF(ROW(N2404) - 1 &gt;= $P$1,IF(OFFSET(P2404, -1, 0) = "", P2404, ((N2404 - Q2403) * $O$5) + Q2403), "")</f>
        <v>#VALUE!</v>
      </c>
      <c r="R2404" s="4" t="e">
        <f aca="false">IF(Q2404&lt;&gt;"", N2404 - Q2404, "")</f>
        <v>#VALUE!</v>
      </c>
    </row>
    <row collapsed="false" customFormat="false" customHeight="true" hidden="false" ht="14.4" outlineLevel="0" r="2405">
      <c r="A2405" s="5" t="n">
        <v>40046</v>
      </c>
      <c r="B2405" s="1" t="n">
        <v>167.65</v>
      </c>
      <c r="C2405" s="1" t="n">
        <v>169.37</v>
      </c>
      <c r="D2405" s="1" t="n">
        <v>166.8</v>
      </c>
      <c r="E2405" s="1" t="n">
        <v>169.22</v>
      </c>
      <c r="F2405" s="1" t="n">
        <v>14859800</v>
      </c>
      <c r="G2405" s="1" t="n">
        <v>168.5</v>
      </c>
      <c r="I2405" s="6" t="e">
        <f aca="false">IF(ROW(E2405) - 1 &gt;= $I$1,SUM(E2405:E2405(E2405,1 - $I$1, 0)) / $I$1,"")</f>
        <v>#VALUE!</v>
      </c>
      <c r="J2405" s="6" t="e">
        <f aca="false">IF(ROW(E2405) - 1 &gt;= $J$1,SUM(E2405:E2405(E2405,1 - $J$1, 0)) / $J$1,"")</f>
        <v>#VALUE!</v>
      </c>
      <c r="L2405" s="7" t="e">
        <f aca="true">IF(ROW(E2405) - 1 &gt;= $L$1,IF(OFFSET(I2405, -1, 0) = "", I2405, ((E2405 - L2404) * $K$4) + L2404), "")</f>
        <v>#VALUE!</v>
      </c>
      <c r="M2405" s="7" t="e">
        <f aca="true">IF(ROW(E2405) - 1 &gt;= $M$1,IF(OFFSET(J2405, -1, 0) = "", J2405, ((E2405 - M2404) * $K$6) + M2404), "")</f>
        <v>#VALUE!</v>
      </c>
      <c r="N2405" s="3" t="e">
        <f aca="false">IF(M2405&lt;&gt;"", L2405-M2405, "")</f>
        <v>#VALUE!</v>
      </c>
      <c r="P2405" s="9" t="e">
        <f aca="false">IF(ROW(E2405) - 1 &gt;= $P$1, IF(OFFSET(N2405, 1- $P$1, 0) &lt;&gt; "", SUM(N2405:N2405(N2405, 1 - $P$1, 0)) / $P$1, ""), "")</f>
        <v>#VALUE!</v>
      </c>
      <c r="Q2405" s="4" t="e">
        <f aca="true">IF(ROW(N2405) - 1 &gt;= $P$1,IF(OFFSET(P2405, -1, 0) = "", P2405, ((N2405 - Q2404) * $O$5) + Q2404), "")</f>
        <v>#VALUE!</v>
      </c>
      <c r="R2405" s="4" t="e">
        <f aca="false">IF(Q2405&lt;&gt;"", N2405 - Q2405, "")</f>
        <v>#VALUE!</v>
      </c>
    </row>
    <row collapsed="false" customFormat="false" customHeight="true" hidden="false" ht="14.4" outlineLevel="0" r="2406">
      <c r="A2406" s="5" t="n">
        <v>40049</v>
      </c>
      <c r="B2406" s="1" t="n">
        <v>170.12</v>
      </c>
      <c r="C2406" s="1" t="n">
        <v>170.71</v>
      </c>
      <c r="D2406" s="1" t="n">
        <v>168.27</v>
      </c>
      <c r="E2406" s="1" t="n">
        <v>169.06</v>
      </c>
      <c r="F2406" s="1" t="n">
        <v>14533200</v>
      </c>
      <c r="G2406" s="1" t="n">
        <v>168.34</v>
      </c>
      <c r="I2406" s="6" t="e">
        <f aca="false">IF(ROW(E2406) - 1 &gt;= $I$1,SUM(E2406:E2406(E2406,1 - $I$1, 0)) / $I$1,"")</f>
        <v>#VALUE!</v>
      </c>
      <c r="J2406" s="6" t="e">
        <f aca="false">IF(ROW(E2406) - 1 &gt;= $J$1,SUM(E2406:E2406(E2406,1 - $J$1, 0)) / $J$1,"")</f>
        <v>#VALUE!</v>
      </c>
      <c r="L2406" s="7" t="e">
        <f aca="true">IF(ROW(E2406) - 1 &gt;= $L$1,IF(OFFSET(I2406, -1, 0) = "", I2406, ((E2406 - L2405) * $K$4) + L2405), "")</f>
        <v>#VALUE!</v>
      </c>
      <c r="M2406" s="7" t="e">
        <f aca="true">IF(ROW(E2406) - 1 &gt;= $M$1,IF(OFFSET(J2406, -1, 0) = "", J2406, ((E2406 - M2405) * $K$6) + M2405), "")</f>
        <v>#VALUE!</v>
      </c>
      <c r="N2406" s="3" t="e">
        <f aca="false">IF(M2406&lt;&gt;"", L2406-M2406, "")</f>
        <v>#VALUE!</v>
      </c>
      <c r="P2406" s="9" t="e">
        <f aca="false">IF(ROW(E2406) - 1 &gt;= $P$1, IF(OFFSET(N2406, 1- $P$1, 0) &lt;&gt; "", SUM(N2406:N2406(N2406, 1 - $P$1, 0)) / $P$1, ""), "")</f>
        <v>#VALUE!</v>
      </c>
      <c r="Q2406" s="4" t="e">
        <f aca="true">IF(ROW(N2406) - 1 &gt;= $P$1,IF(OFFSET(P2406, -1, 0) = "", P2406, ((N2406 - Q2405) * $O$5) + Q2405), "")</f>
        <v>#VALUE!</v>
      </c>
      <c r="R2406" s="4" t="e">
        <f aca="false">IF(Q2406&lt;&gt;"", N2406 - Q2406, "")</f>
        <v>#VALUE!</v>
      </c>
    </row>
    <row collapsed="false" customFormat="false" customHeight="true" hidden="false" ht="14.4" outlineLevel="0" r="2407">
      <c r="A2407" s="5" t="n">
        <v>40050</v>
      </c>
      <c r="B2407" s="1" t="n">
        <v>169.46</v>
      </c>
      <c r="C2407" s="1" t="n">
        <v>170.94</v>
      </c>
      <c r="D2407" s="1" t="n">
        <v>169.13</v>
      </c>
      <c r="E2407" s="1" t="n">
        <v>169.4</v>
      </c>
      <c r="F2407" s="1" t="n">
        <v>11584100</v>
      </c>
      <c r="G2407" s="1" t="n">
        <v>168.68</v>
      </c>
      <c r="I2407" s="6" t="e">
        <f aca="false">IF(ROW(E2407) - 1 &gt;= $I$1,SUM(E2407:E2407(E2407,1 - $I$1, 0)) / $I$1,"")</f>
        <v>#VALUE!</v>
      </c>
      <c r="J2407" s="6" t="e">
        <f aca="false">IF(ROW(E2407) - 1 &gt;= $J$1,SUM(E2407:E2407(E2407,1 - $J$1, 0)) / $J$1,"")</f>
        <v>#VALUE!</v>
      </c>
      <c r="L2407" s="7" t="e">
        <f aca="true">IF(ROW(E2407) - 1 &gt;= $L$1,IF(OFFSET(I2407, -1, 0) = "", I2407, ((E2407 - L2406) * $K$4) + L2406), "")</f>
        <v>#VALUE!</v>
      </c>
      <c r="M2407" s="7" t="e">
        <f aca="true">IF(ROW(E2407) - 1 &gt;= $M$1,IF(OFFSET(J2407, -1, 0) = "", J2407, ((E2407 - M2406) * $K$6) + M2406), "")</f>
        <v>#VALUE!</v>
      </c>
      <c r="N2407" s="3" t="e">
        <f aca="false">IF(M2407&lt;&gt;"", L2407-M2407, "")</f>
        <v>#VALUE!</v>
      </c>
      <c r="P2407" s="9" t="e">
        <f aca="false">IF(ROW(E2407) - 1 &gt;= $P$1, IF(OFFSET(N2407, 1- $P$1, 0) &lt;&gt; "", SUM(N2407:N2407(N2407, 1 - $P$1, 0)) / $P$1, ""), "")</f>
        <v>#VALUE!</v>
      </c>
      <c r="Q2407" s="4" t="e">
        <f aca="true">IF(ROW(N2407) - 1 &gt;= $P$1,IF(OFFSET(P2407, -1, 0) = "", P2407, ((N2407 - Q2406) * $O$5) + Q2406), "")</f>
        <v>#VALUE!</v>
      </c>
      <c r="R2407" s="4" t="e">
        <f aca="false">IF(Q2407&lt;&gt;"", N2407 - Q2407, "")</f>
        <v>#VALUE!</v>
      </c>
    </row>
    <row collapsed="false" customFormat="false" customHeight="true" hidden="false" ht="14.4" outlineLevel="0" r="2408">
      <c r="A2408" s="5" t="n">
        <v>40051</v>
      </c>
      <c r="B2408" s="1" t="n">
        <v>168.92</v>
      </c>
      <c r="C2408" s="1" t="n">
        <v>169.55</v>
      </c>
      <c r="D2408" s="1" t="n">
        <v>166.76</v>
      </c>
      <c r="E2408" s="1" t="n">
        <v>167.41</v>
      </c>
      <c r="F2408" s="1" t="n">
        <v>10857100</v>
      </c>
      <c r="G2408" s="1" t="n">
        <v>166.69</v>
      </c>
      <c r="I2408" s="6" t="e">
        <f aca="false">IF(ROW(E2408) - 1 &gt;= $I$1,SUM(E2408:E2408(E2408,1 - $I$1, 0)) / $I$1,"")</f>
        <v>#VALUE!</v>
      </c>
      <c r="J2408" s="6" t="e">
        <f aca="false">IF(ROW(E2408) - 1 &gt;= $J$1,SUM(E2408:E2408(E2408,1 - $J$1, 0)) / $J$1,"")</f>
        <v>#VALUE!</v>
      </c>
      <c r="L2408" s="7" t="e">
        <f aca="true">IF(ROW(E2408) - 1 &gt;= $L$1,IF(OFFSET(I2408, -1, 0) = "", I2408, ((E2408 - L2407) * $K$4) + L2407), "")</f>
        <v>#VALUE!</v>
      </c>
      <c r="M2408" s="7" t="e">
        <f aca="true">IF(ROW(E2408) - 1 &gt;= $M$1,IF(OFFSET(J2408, -1, 0) = "", J2408, ((E2408 - M2407) * $K$6) + M2407), "")</f>
        <v>#VALUE!</v>
      </c>
      <c r="N2408" s="3" t="e">
        <f aca="false">IF(M2408&lt;&gt;"", L2408-M2408, "")</f>
        <v>#VALUE!</v>
      </c>
      <c r="P2408" s="9" t="e">
        <f aca="false">IF(ROW(E2408) - 1 &gt;= $P$1, IF(OFFSET(N2408, 1- $P$1, 0) &lt;&gt; "", SUM(N2408:N2408(N2408, 1 - $P$1, 0)) / $P$1, ""), "")</f>
        <v>#VALUE!</v>
      </c>
      <c r="Q2408" s="4" t="e">
        <f aca="true">IF(ROW(N2408) - 1 &gt;= $P$1,IF(OFFSET(P2408, -1, 0) = "", P2408, ((N2408 - Q2407) * $O$5) + Q2407), "")</f>
        <v>#VALUE!</v>
      </c>
      <c r="R2408" s="4" t="e">
        <f aca="false">IF(Q2408&lt;&gt;"", N2408 - Q2408, "")</f>
        <v>#VALUE!</v>
      </c>
    </row>
    <row collapsed="false" customFormat="false" customHeight="true" hidden="false" ht="14.4" outlineLevel="0" r="2409">
      <c r="A2409" s="5" t="n">
        <v>40052</v>
      </c>
      <c r="B2409" s="1" t="n">
        <v>168.75</v>
      </c>
      <c r="C2409" s="1" t="n">
        <v>169.57</v>
      </c>
      <c r="D2409" s="1" t="n">
        <v>164.83</v>
      </c>
      <c r="E2409" s="1" t="n">
        <v>169.45</v>
      </c>
      <c r="F2409" s="1" t="n">
        <v>16042200</v>
      </c>
      <c r="G2409" s="1" t="n">
        <v>168.73</v>
      </c>
      <c r="I2409" s="6" t="e">
        <f aca="false">IF(ROW(E2409) - 1 &gt;= $I$1,SUM(E2409:E2409(E2409,1 - $I$1, 0)) / $I$1,"")</f>
        <v>#VALUE!</v>
      </c>
      <c r="J2409" s="6" t="e">
        <f aca="false">IF(ROW(E2409) - 1 &gt;= $J$1,SUM(E2409:E2409(E2409,1 - $J$1, 0)) / $J$1,"")</f>
        <v>#VALUE!</v>
      </c>
      <c r="L2409" s="7" t="e">
        <f aca="true">IF(ROW(E2409) - 1 &gt;= $L$1,IF(OFFSET(I2409, -1, 0) = "", I2409, ((E2409 - L2408) * $K$4) + L2408), "")</f>
        <v>#VALUE!</v>
      </c>
      <c r="M2409" s="7" t="e">
        <f aca="true">IF(ROW(E2409) - 1 &gt;= $M$1,IF(OFFSET(J2409, -1, 0) = "", J2409, ((E2409 - M2408) * $K$6) + M2408), "")</f>
        <v>#VALUE!</v>
      </c>
      <c r="N2409" s="3" t="e">
        <f aca="false">IF(M2409&lt;&gt;"", L2409-M2409, "")</f>
        <v>#VALUE!</v>
      </c>
      <c r="P2409" s="9" t="e">
        <f aca="false">IF(ROW(E2409) - 1 &gt;= $P$1, IF(OFFSET(N2409, 1- $P$1, 0) &lt;&gt; "", SUM(N2409:N2409(N2409, 1 - $P$1, 0)) / $P$1, ""), "")</f>
        <v>#VALUE!</v>
      </c>
      <c r="Q2409" s="4" t="e">
        <f aca="true">IF(ROW(N2409) - 1 &gt;= $P$1,IF(OFFSET(P2409, -1, 0) = "", P2409, ((N2409 - Q2408) * $O$5) + Q2408), "")</f>
        <v>#VALUE!</v>
      </c>
      <c r="R2409" s="4" t="e">
        <f aca="false">IF(Q2409&lt;&gt;"", N2409 - Q2409, "")</f>
        <v>#VALUE!</v>
      </c>
    </row>
    <row collapsed="false" customFormat="false" customHeight="true" hidden="false" ht="14.4" outlineLevel="0" r="2410">
      <c r="A2410" s="5" t="n">
        <v>40053</v>
      </c>
      <c r="B2410" s="1" t="n">
        <v>172.27</v>
      </c>
      <c r="C2410" s="1" t="n">
        <v>172.49</v>
      </c>
      <c r="D2410" s="1" t="n">
        <v>168.53</v>
      </c>
      <c r="E2410" s="1" t="n">
        <v>170.05</v>
      </c>
      <c r="F2410" s="1" t="n">
        <v>16203600</v>
      </c>
      <c r="G2410" s="1" t="n">
        <v>169.32</v>
      </c>
      <c r="I2410" s="6" t="e">
        <f aca="false">IF(ROW(E2410) - 1 &gt;= $I$1,SUM(E2410:E2410(E2410,1 - $I$1, 0)) / $I$1,"")</f>
        <v>#VALUE!</v>
      </c>
      <c r="J2410" s="6" t="e">
        <f aca="false">IF(ROW(E2410) - 1 &gt;= $J$1,SUM(E2410:E2410(E2410,1 - $J$1, 0)) / $J$1,"")</f>
        <v>#VALUE!</v>
      </c>
      <c r="L2410" s="7" t="e">
        <f aca="true">IF(ROW(E2410) - 1 &gt;= $L$1,IF(OFFSET(I2410, -1, 0) = "", I2410, ((E2410 - L2409) * $K$4) + L2409), "")</f>
        <v>#VALUE!</v>
      </c>
      <c r="M2410" s="7" t="e">
        <f aca="true">IF(ROW(E2410) - 1 &gt;= $M$1,IF(OFFSET(J2410, -1, 0) = "", J2410, ((E2410 - M2409) * $K$6) + M2409), "")</f>
        <v>#VALUE!</v>
      </c>
      <c r="N2410" s="3" t="e">
        <f aca="false">IF(M2410&lt;&gt;"", L2410-M2410, "")</f>
        <v>#VALUE!</v>
      </c>
      <c r="P2410" s="9" t="e">
        <f aca="false">IF(ROW(E2410) - 1 &gt;= $P$1, IF(OFFSET(N2410, 1- $P$1, 0) &lt;&gt; "", SUM(N2410:N2410(N2410, 1 - $P$1, 0)) / $P$1, ""), "")</f>
        <v>#VALUE!</v>
      </c>
      <c r="Q2410" s="4" t="e">
        <f aca="true">IF(ROW(N2410) - 1 &gt;= $P$1,IF(OFFSET(P2410, -1, 0) = "", P2410, ((N2410 - Q2409) * $O$5) + Q2409), "")</f>
        <v>#VALUE!</v>
      </c>
      <c r="R2410" s="4" t="e">
        <f aca="false">IF(Q2410&lt;&gt;"", N2410 - Q2410, "")</f>
        <v>#VALUE!</v>
      </c>
    </row>
    <row collapsed="false" customFormat="false" customHeight="true" hidden="false" ht="14.4" outlineLevel="0" r="2411">
      <c r="A2411" s="5" t="n">
        <v>40056</v>
      </c>
      <c r="B2411" s="1" t="n">
        <v>168.16</v>
      </c>
      <c r="C2411" s="1" t="n">
        <v>168.85</v>
      </c>
      <c r="D2411" s="1" t="n">
        <v>166.5</v>
      </c>
      <c r="E2411" s="1" t="n">
        <v>168.21</v>
      </c>
      <c r="F2411" s="1" t="n">
        <v>11119200</v>
      </c>
      <c r="G2411" s="1" t="n">
        <v>167.49</v>
      </c>
      <c r="I2411" s="6" t="e">
        <f aca="false">IF(ROW(E2411) - 1 &gt;= $I$1,SUM(E2411:E2411(E2411,1 - $I$1, 0)) / $I$1,"")</f>
        <v>#VALUE!</v>
      </c>
      <c r="J2411" s="6" t="e">
        <f aca="false">IF(ROW(E2411) - 1 &gt;= $J$1,SUM(E2411:E2411(E2411,1 - $J$1, 0)) / $J$1,"")</f>
        <v>#VALUE!</v>
      </c>
      <c r="L2411" s="7" t="e">
        <f aca="true">IF(ROW(E2411) - 1 &gt;= $L$1,IF(OFFSET(I2411, -1, 0) = "", I2411, ((E2411 - L2410) * $K$4) + L2410), "")</f>
        <v>#VALUE!</v>
      </c>
      <c r="M2411" s="7" t="e">
        <f aca="true">IF(ROW(E2411) - 1 &gt;= $M$1,IF(OFFSET(J2411, -1, 0) = "", J2411, ((E2411 - M2410) * $K$6) + M2410), "")</f>
        <v>#VALUE!</v>
      </c>
      <c r="N2411" s="3" t="e">
        <f aca="false">IF(M2411&lt;&gt;"", L2411-M2411, "")</f>
        <v>#VALUE!</v>
      </c>
      <c r="P2411" s="9" t="e">
        <f aca="false">IF(ROW(E2411) - 1 &gt;= $P$1, IF(OFFSET(N2411, 1- $P$1, 0) &lt;&gt; "", SUM(N2411:N2411(N2411, 1 - $P$1, 0)) / $P$1, ""), "")</f>
        <v>#VALUE!</v>
      </c>
      <c r="Q2411" s="4" t="e">
        <f aca="true">IF(ROW(N2411) - 1 &gt;= $P$1,IF(OFFSET(P2411, -1, 0) = "", P2411, ((N2411 - Q2410) * $O$5) + Q2410), "")</f>
        <v>#VALUE!</v>
      </c>
      <c r="R2411" s="4" t="e">
        <f aca="false">IF(Q2411&lt;&gt;"", N2411 - Q2411, "")</f>
        <v>#VALUE!</v>
      </c>
    </row>
    <row collapsed="false" customFormat="false" customHeight="true" hidden="false" ht="14.4" outlineLevel="0" r="2412">
      <c r="A2412" s="5" t="n">
        <v>40057</v>
      </c>
      <c r="B2412" s="1" t="n">
        <v>167.99</v>
      </c>
      <c r="C2412" s="1" t="n">
        <v>170</v>
      </c>
      <c r="D2412" s="1" t="n">
        <v>164.94</v>
      </c>
      <c r="E2412" s="1" t="n">
        <v>165.3</v>
      </c>
      <c r="F2412" s="1" t="n">
        <v>16751000</v>
      </c>
      <c r="G2412" s="1" t="n">
        <v>164.59</v>
      </c>
      <c r="I2412" s="6" t="e">
        <f aca="false">IF(ROW(E2412) - 1 &gt;= $I$1,SUM(E2412:E2412(E2412,1 - $I$1, 0)) / $I$1,"")</f>
        <v>#VALUE!</v>
      </c>
      <c r="J2412" s="6" t="e">
        <f aca="false">IF(ROW(E2412) - 1 &gt;= $J$1,SUM(E2412:E2412(E2412,1 - $J$1, 0)) / $J$1,"")</f>
        <v>#VALUE!</v>
      </c>
      <c r="L2412" s="7" t="e">
        <f aca="true">IF(ROW(E2412) - 1 &gt;= $L$1,IF(OFFSET(I2412, -1, 0) = "", I2412, ((E2412 - L2411) * $K$4) + L2411), "")</f>
        <v>#VALUE!</v>
      </c>
      <c r="M2412" s="7" t="e">
        <f aca="true">IF(ROW(E2412) - 1 &gt;= $M$1,IF(OFFSET(J2412, -1, 0) = "", J2412, ((E2412 - M2411) * $K$6) + M2411), "")</f>
        <v>#VALUE!</v>
      </c>
      <c r="N2412" s="3" t="e">
        <f aca="false">IF(M2412&lt;&gt;"", L2412-M2412, "")</f>
        <v>#VALUE!</v>
      </c>
      <c r="P2412" s="9" t="e">
        <f aca="false">IF(ROW(E2412) - 1 &gt;= $P$1, IF(OFFSET(N2412, 1- $P$1, 0) &lt;&gt; "", SUM(N2412:N2412(N2412, 1 - $P$1, 0)) / $P$1, ""), "")</f>
        <v>#VALUE!</v>
      </c>
      <c r="Q2412" s="4" t="e">
        <f aca="true">IF(ROW(N2412) - 1 &gt;= $P$1,IF(OFFSET(P2412, -1, 0) = "", P2412, ((N2412 - Q2411) * $O$5) + Q2411), "")</f>
        <v>#VALUE!</v>
      </c>
      <c r="R2412" s="4" t="e">
        <f aca="false">IF(Q2412&lt;&gt;"", N2412 - Q2412, "")</f>
        <v>#VALUE!</v>
      </c>
    </row>
    <row collapsed="false" customFormat="false" customHeight="true" hidden="false" ht="14.4" outlineLevel="0" r="2413">
      <c r="A2413" s="5" t="n">
        <v>40058</v>
      </c>
      <c r="B2413" s="1" t="n">
        <v>164.62</v>
      </c>
      <c r="C2413" s="1" t="n">
        <v>167.61</v>
      </c>
      <c r="D2413" s="1" t="n">
        <v>164.11</v>
      </c>
      <c r="E2413" s="1" t="n">
        <v>165.18</v>
      </c>
      <c r="F2413" s="1" t="n">
        <v>13008900</v>
      </c>
      <c r="G2413" s="1" t="n">
        <v>164.47</v>
      </c>
      <c r="I2413" s="6" t="e">
        <f aca="false">IF(ROW(E2413) - 1 &gt;= $I$1,SUM(E2413:E2413(E2413,1 - $I$1, 0)) / $I$1,"")</f>
        <v>#VALUE!</v>
      </c>
      <c r="J2413" s="6" t="e">
        <f aca="false">IF(ROW(E2413) - 1 &gt;= $J$1,SUM(E2413:E2413(E2413,1 - $J$1, 0)) / $J$1,"")</f>
        <v>#VALUE!</v>
      </c>
      <c r="L2413" s="7" t="e">
        <f aca="true">IF(ROW(E2413) - 1 &gt;= $L$1,IF(OFFSET(I2413, -1, 0) = "", I2413, ((E2413 - L2412) * $K$4) + L2412), "")</f>
        <v>#VALUE!</v>
      </c>
      <c r="M2413" s="7" t="e">
        <f aca="true">IF(ROW(E2413) - 1 &gt;= $M$1,IF(OFFSET(J2413, -1, 0) = "", J2413, ((E2413 - M2412) * $K$6) + M2412), "")</f>
        <v>#VALUE!</v>
      </c>
      <c r="N2413" s="3" t="e">
        <f aca="false">IF(M2413&lt;&gt;"", L2413-M2413, "")</f>
        <v>#VALUE!</v>
      </c>
      <c r="P2413" s="9" t="e">
        <f aca="false">IF(ROW(E2413) - 1 &gt;= $P$1, IF(OFFSET(N2413, 1- $P$1, 0) &lt;&gt; "", SUM(N2413:N2413(N2413, 1 - $P$1, 0)) / $P$1, ""), "")</f>
        <v>#VALUE!</v>
      </c>
      <c r="Q2413" s="4" t="e">
        <f aca="true">IF(ROW(N2413) - 1 &gt;= $P$1,IF(OFFSET(P2413, -1, 0) = "", P2413, ((N2413 - Q2412) * $O$5) + Q2412), "")</f>
        <v>#VALUE!</v>
      </c>
      <c r="R2413" s="4" t="e">
        <f aca="false">IF(Q2413&lt;&gt;"", N2413 - Q2413, "")</f>
        <v>#VALUE!</v>
      </c>
    </row>
    <row collapsed="false" customFormat="false" customHeight="true" hidden="false" ht="14.4" outlineLevel="0" r="2414">
      <c r="A2414" s="5" t="n">
        <v>40059</v>
      </c>
      <c r="B2414" s="1" t="n">
        <v>166.44</v>
      </c>
      <c r="C2414" s="1" t="n">
        <v>167.1</v>
      </c>
      <c r="D2414" s="1" t="n">
        <v>165</v>
      </c>
      <c r="E2414" s="1" t="n">
        <v>166.55</v>
      </c>
      <c r="F2414" s="1" t="n">
        <v>10498400</v>
      </c>
      <c r="G2414" s="1" t="n">
        <v>165.84</v>
      </c>
      <c r="I2414" s="6" t="e">
        <f aca="false">IF(ROW(E2414) - 1 &gt;= $I$1,SUM(E2414:E2414(E2414,1 - $I$1, 0)) / $I$1,"")</f>
        <v>#VALUE!</v>
      </c>
      <c r="J2414" s="6" t="e">
        <f aca="false">IF(ROW(E2414) - 1 &gt;= $J$1,SUM(E2414:E2414(E2414,1 - $J$1, 0)) / $J$1,"")</f>
        <v>#VALUE!</v>
      </c>
      <c r="L2414" s="7" t="e">
        <f aca="true">IF(ROW(E2414) - 1 &gt;= $L$1,IF(OFFSET(I2414, -1, 0) = "", I2414, ((E2414 - L2413) * $K$4) + L2413), "")</f>
        <v>#VALUE!</v>
      </c>
      <c r="M2414" s="7" t="e">
        <f aca="true">IF(ROW(E2414) - 1 &gt;= $M$1,IF(OFFSET(J2414, -1, 0) = "", J2414, ((E2414 - M2413) * $K$6) + M2413), "")</f>
        <v>#VALUE!</v>
      </c>
      <c r="N2414" s="3" t="e">
        <f aca="false">IF(M2414&lt;&gt;"", L2414-M2414, "")</f>
        <v>#VALUE!</v>
      </c>
      <c r="P2414" s="9" t="e">
        <f aca="false">IF(ROW(E2414) - 1 &gt;= $P$1, IF(OFFSET(N2414, 1- $P$1, 0) &lt;&gt; "", SUM(N2414:N2414(N2414, 1 - $P$1, 0)) / $P$1, ""), "")</f>
        <v>#VALUE!</v>
      </c>
      <c r="Q2414" s="4" t="e">
        <f aca="true">IF(ROW(N2414) - 1 &gt;= $P$1,IF(OFFSET(P2414, -1, 0) = "", P2414, ((N2414 - Q2413) * $O$5) + Q2413), "")</f>
        <v>#VALUE!</v>
      </c>
      <c r="R2414" s="4" t="e">
        <f aca="false">IF(Q2414&lt;&gt;"", N2414 - Q2414, "")</f>
        <v>#VALUE!</v>
      </c>
    </row>
    <row collapsed="false" customFormat="false" customHeight="true" hidden="false" ht="14.4" outlineLevel="0" r="2415">
      <c r="A2415" s="5" t="n">
        <v>40060</v>
      </c>
      <c r="B2415" s="1" t="n">
        <v>167.28</v>
      </c>
      <c r="C2415" s="1" t="n">
        <v>170.7</v>
      </c>
      <c r="D2415" s="1" t="n">
        <v>167.09</v>
      </c>
      <c r="E2415" s="1" t="n">
        <v>170.31</v>
      </c>
      <c r="F2415" s="1" t="n">
        <v>13379600</v>
      </c>
      <c r="G2415" s="1" t="n">
        <v>169.58</v>
      </c>
      <c r="I2415" s="6" t="e">
        <f aca="false">IF(ROW(E2415) - 1 &gt;= $I$1,SUM(E2415:E2415(E2415,1 - $I$1, 0)) / $I$1,"")</f>
        <v>#VALUE!</v>
      </c>
      <c r="J2415" s="6" t="e">
        <f aca="false">IF(ROW(E2415) - 1 &gt;= $J$1,SUM(E2415:E2415(E2415,1 - $J$1, 0)) / $J$1,"")</f>
        <v>#VALUE!</v>
      </c>
      <c r="L2415" s="7" t="e">
        <f aca="true">IF(ROW(E2415) - 1 &gt;= $L$1,IF(OFFSET(I2415, -1, 0) = "", I2415, ((E2415 - L2414) * $K$4) + L2414), "")</f>
        <v>#VALUE!</v>
      </c>
      <c r="M2415" s="7" t="e">
        <f aca="true">IF(ROW(E2415) - 1 &gt;= $M$1,IF(OFFSET(J2415, -1, 0) = "", J2415, ((E2415 - M2414) * $K$6) + M2414), "")</f>
        <v>#VALUE!</v>
      </c>
      <c r="N2415" s="3" t="e">
        <f aca="false">IF(M2415&lt;&gt;"", L2415-M2415, "")</f>
        <v>#VALUE!</v>
      </c>
      <c r="P2415" s="9" t="e">
        <f aca="false">IF(ROW(E2415) - 1 &gt;= $P$1, IF(OFFSET(N2415, 1- $P$1, 0) &lt;&gt; "", SUM(N2415:N2415(N2415, 1 - $P$1, 0)) / $P$1, ""), "")</f>
        <v>#VALUE!</v>
      </c>
      <c r="Q2415" s="4" t="e">
        <f aca="true">IF(ROW(N2415) - 1 &gt;= $P$1,IF(OFFSET(P2415, -1, 0) = "", P2415, ((N2415 - Q2414) * $O$5) + Q2414), "")</f>
        <v>#VALUE!</v>
      </c>
      <c r="R2415" s="4" t="e">
        <f aca="false">IF(Q2415&lt;&gt;"", N2415 - Q2415, "")</f>
        <v>#VALUE!</v>
      </c>
    </row>
    <row collapsed="false" customFormat="false" customHeight="true" hidden="false" ht="14.4" outlineLevel="0" r="2416">
      <c r="A2416" s="5" t="n">
        <v>40064</v>
      </c>
      <c r="B2416" s="1" t="n">
        <v>172.98</v>
      </c>
      <c r="C2416" s="1" t="n">
        <v>173.14</v>
      </c>
      <c r="D2416" s="1" t="n">
        <v>172</v>
      </c>
      <c r="E2416" s="1" t="n">
        <v>172.93</v>
      </c>
      <c r="F2416" s="1" t="n">
        <v>11251700</v>
      </c>
      <c r="G2416" s="1" t="n">
        <v>172.19</v>
      </c>
      <c r="I2416" s="6" t="e">
        <f aca="false">IF(ROW(E2416) - 1 &gt;= $I$1,SUM(E2416:E2416(E2416,1 - $I$1, 0)) / $I$1,"")</f>
        <v>#VALUE!</v>
      </c>
      <c r="J2416" s="6" t="e">
        <f aca="false">IF(ROW(E2416) - 1 &gt;= $J$1,SUM(E2416:E2416(E2416,1 - $J$1, 0)) / $J$1,"")</f>
        <v>#VALUE!</v>
      </c>
      <c r="L2416" s="7" t="e">
        <f aca="true">IF(ROW(E2416) - 1 &gt;= $L$1,IF(OFFSET(I2416, -1, 0) = "", I2416, ((E2416 - L2415) * $K$4) + L2415), "")</f>
        <v>#VALUE!</v>
      </c>
      <c r="M2416" s="7" t="e">
        <f aca="true">IF(ROW(E2416) - 1 &gt;= $M$1,IF(OFFSET(J2416, -1, 0) = "", J2416, ((E2416 - M2415) * $K$6) + M2415), "")</f>
        <v>#VALUE!</v>
      </c>
      <c r="N2416" s="3" t="e">
        <f aca="false">IF(M2416&lt;&gt;"", L2416-M2416, "")</f>
        <v>#VALUE!</v>
      </c>
      <c r="P2416" s="9" t="e">
        <f aca="false">IF(ROW(E2416) - 1 &gt;= $P$1, IF(OFFSET(N2416, 1- $P$1, 0) &lt;&gt; "", SUM(N2416:N2416(N2416, 1 - $P$1, 0)) / $P$1, ""), "")</f>
        <v>#VALUE!</v>
      </c>
      <c r="Q2416" s="4" t="e">
        <f aca="true">IF(ROW(N2416) - 1 &gt;= $P$1,IF(OFFSET(P2416, -1, 0) = "", P2416, ((N2416 - Q2415) * $O$5) + Q2415), "")</f>
        <v>#VALUE!</v>
      </c>
      <c r="R2416" s="4" t="e">
        <f aca="false">IF(Q2416&lt;&gt;"", N2416 - Q2416, "")</f>
        <v>#VALUE!</v>
      </c>
    </row>
    <row collapsed="false" customFormat="false" customHeight="true" hidden="false" ht="14.4" outlineLevel="0" r="2417">
      <c r="A2417" s="5" t="n">
        <v>40065</v>
      </c>
      <c r="B2417" s="1" t="n">
        <v>172.78</v>
      </c>
      <c r="C2417" s="1" t="n">
        <v>174.47</v>
      </c>
      <c r="D2417" s="1" t="n">
        <v>169.7</v>
      </c>
      <c r="E2417" s="1" t="n">
        <v>171.14</v>
      </c>
      <c r="F2417" s="1" t="n">
        <v>28967400</v>
      </c>
      <c r="G2417" s="1" t="n">
        <v>170.41</v>
      </c>
      <c r="I2417" s="6" t="e">
        <f aca="false">IF(ROW(E2417) - 1 &gt;= $I$1,SUM(E2417:E2417(E2417,1 - $I$1, 0)) / $I$1,"")</f>
        <v>#VALUE!</v>
      </c>
      <c r="J2417" s="6" t="e">
        <f aca="false">IF(ROW(E2417) - 1 &gt;= $J$1,SUM(E2417:E2417(E2417,1 - $J$1, 0)) / $J$1,"")</f>
        <v>#VALUE!</v>
      </c>
      <c r="L2417" s="7" t="e">
        <f aca="true">IF(ROW(E2417) - 1 &gt;= $L$1,IF(OFFSET(I2417, -1, 0) = "", I2417, ((E2417 - L2416) * $K$4) + L2416), "")</f>
        <v>#VALUE!</v>
      </c>
      <c r="M2417" s="7" t="e">
        <f aca="true">IF(ROW(E2417) - 1 &gt;= $M$1,IF(OFFSET(J2417, -1, 0) = "", J2417, ((E2417 - M2416) * $K$6) + M2416), "")</f>
        <v>#VALUE!</v>
      </c>
      <c r="N2417" s="3" t="e">
        <f aca="false">IF(M2417&lt;&gt;"", L2417-M2417, "")</f>
        <v>#VALUE!</v>
      </c>
      <c r="P2417" s="9" t="e">
        <f aca="false">IF(ROW(E2417) - 1 &gt;= $P$1, IF(OFFSET(N2417, 1- $P$1, 0) &lt;&gt; "", SUM(N2417:N2417(N2417, 1 - $P$1, 0)) / $P$1, ""), "")</f>
        <v>#VALUE!</v>
      </c>
      <c r="Q2417" s="4" t="e">
        <f aca="true">IF(ROW(N2417) - 1 &gt;= $P$1,IF(OFFSET(P2417, -1, 0) = "", P2417, ((N2417 - Q2416) * $O$5) + Q2416), "")</f>
        <v>#VALUE!</v>
      </c>
      <c r="R2417" s="4" t="e">
        <f aca="false">IF(Q2417&lt;&gt;"", N2417 - Q2417, "")</f>
        <v>#VALUE!</v>
      </c>
    </row>
    <row collapsed="false" customFormat="false" customHeight="true" hidden="false" ht="14.4" outlineLevel="0" r="2418">
      <c r="A2418" s="5" t="n">
        <v>40066</v>
      </c>
      <c r="B2418" s="1" t="n">
        <v>172.06</v>
      </c>
      <c r="C2418" s="1" t="n">
        <v>173.25</v>
      </c>
      <c r="D2418" s="1" t="n">
        <v>170.81</v>
      </c>
      <c r="E2418" s="1" t="n">
        <v>172.56</v>
      </c>
      <c r="F2418" s="1" t="n">
        <v>17540500</v>
      </c>
      <c r="G2418" s="1" t="n">
        <v>171.82</v>
      </c>
      <c r="I2418" s="6" t="e">
        <f aca="false">IF(ROW(E2418) - 1 &gt;= $I$1,SUM(E2418:E2418(E2418,1 - $I$1, 0)) / $I$1,"")</f>
        <v>#VALUE!</v>
      </c>
      <c r="J2418" s="6" t="e">
        <f aca="false">IF(ROW(E2418) - 1 &gt;= $J$1,SUM(E2418:E2418(E2418,1 - $J$1, 0)) / $J$1,"")</f>
        <v>#VALUE!</v>
      </c>
      <c r="L2418" s="7" t="e">
        <f aca="true">IF(ROW(E2418) - 1 &gt;= $L$1,IF(OFFSET(I2418, -1, 0) = "", I2418, ((E2418 - L2417) * $K$4) + L2417), "")</f>
        <v>#VALUE!</v>
      </c>
      <c r="M2418" s="7" t="e">
        <f aca="true">IF(ROW(E2418) - 1 &gt;= $M$1,IF(OFFSET(J2418, -1, 0) = "", J2418, ((E2418 - M2417) * $K$6) + M2417), "")</f>
        <v>#VALUE!</v>
      </c>
      <c r="N2418" s="3" t="e">
        <f aca="false">IF(M2418&lt;&gt;"", L2418-M2418, "")</f>
        <v>#VALUE!</v>
      </c>
      <c r="P2418" s="9" t="e">
        <f aca="false">IF(ROW(E2418) - 1 &gt;= $P$1, IF(OFFSET(N2418, 1- $P$1, 0) &lt;&gt; "", SUM(N2418:N2418(N2418, 1 - $P$1, 0)) / $P$1, ""), "")</f>
        <v>#VALUE!</v>
      </c>
      <c r="Q2418" s="4" t="e">
        <f aca="true">IF(ROW(N2418) - 1 &gt;= $P$1,IF(OFFSET(P2418, -1, 0) = "", P2418, ((N2418 - Q2417) * $O$5) + Q2417), "")</f>
        <v>#VALUE!</v>
      </c>
      <c r="R2418" s="4" t="e">
        <f aca="false">IF(Q2418&lt;&gt;"", N2418 - Q2418, "")</f>
        <v>#VALUE!</v>
      </c>
    </row>
    <row collapsed="false" customFormat="false" customHeight="true" hidden="false" ht="14.4" outlineLevel="0" r="2419">
      <c r="A2419" s="5" t="n">
        <v>40067</v>
      </c>
      <c r="B2419" s="1" t="n">
        <v>172.91</v>
      </c>
      <c r="C2419" s="1" t="n">
        <v>173.18</v>
      </c>
      <c r="D2419" s="1" t="n">
        <v>170.87</v>
      </c>
      <c r="E2419" s="1" t="n">
        <v>172.16</v>
      </c>
      <c r="F2419" s="1" t="n">
        <v>12462900</v>
      </c>
      <c r="G2419" s="1" t="n">
        <v>171.42</v>
      </c>
      <c r="I2419" s="6" t="e">
        <f aca="false">IF(ROW(E2419) - 1 &gt;= $I$1,SUM(E2419:E2419(E2419,1 - $I$1, 0)) / $I$1,"")</f>
        <v>#VALUE!</v>
      </c>
      <c r="J2419" s="6" t="e">
        <f aca="false">IF(ROW(E2419) - 1 &gt;= $J$1,SUM(E2419:E2419(E2419,1 - $J$1, 0)) / $J$1,"")</f>
        <v>#VALUE!</v>
      </c>
      <c r="L2419" s="7" t="e">
        <f aca="true">IF(ROW(E2419) - 1 &gt;= $L$1,IF(OFFSET(I2419, -1, 0) = "", I2419, ((E2419 - L2418) * $K$4) + L2418), "")</f>
        <v>#VALUE!</v>
      </c>
      <c r="M2419" s="7" t="e">
        <f aca="true">IF(ROW(E2419) - 1 &gt;= $M$1,IF(OFFSET(J2419, -1, 0) = "", J2419, ((E2419 - M2418) * $K$6) + M2418), "")</f>
        <v>#VALUE!</v>
      </c>
      <c r="N2419" s="3" t="e">
        <f aca="false">IF(M2419&lt;&gt;"", L2419-M2419, "")</f>
        <v>#VALUE!</v>
      </c>
      <c r="P2419" s="9" t="e">
        <f aca="false">IF(ROW(E2419) - 1 &gt;= $P$1, IF(OFFSET(N2419, 1- $P$1, 0) &lt;&gt; "", SUM(N2419:N2419(N2419, 1 - $P$1, 0)) / $P$1, ""), "")</f>
        <v>#VALUE!</v>
      </c>
      <c r="Q2419" s="4" t="e">
        <f aca="true">IF(ROW(N2419) - 1 &gt;= $P$1,IF(OFFSET(P2419, -1, 0) = "", P2419, ((N2419 - Q2418) * $O$5) + Q2418), "")</f>
        <v>#VALUE!</v>
      </c>
      <c r="R2419" s="4" t="e">
        <f aca="false">IF(Q2419&lt;&gt;"", N2419 - Q2419, "")</f>
        <v>#VALUE!</v>
      </c>
    </row>
    <row collapsed="false" customFormat="false" customHeight="true" hidden="false" ht="14.4" outlineLevel="0" r="2420">
      <c r="A2420" s="5" t="n">
        <v>40070</v>
      </c>
      <c r="B2420" s="1" t="n">
        <v>170.83</v>
      </c>
      <c r="C2420" s="1" t="n">
        <v>173.9</v>
      </c>
      <c r="D2420" s="1" t="n">
        <v>170.25</v>
      </c>
      <c r="E2420" s="1" t="n">
        <v>173.72</v>
      </c>
      <c r="F2420" s="1" t="n">
        <v>11500400</v>
      </c>
      <c r="G2420" s="1" t="n">
        <v>172.98</v>
      </c>
      <c r="I2420" s="6" t="e">
        <f aca="false">IF(ROW(E2420) - 1 &gt;= $I$1,SUM(E2420:E2420(E2420,1 - $I$1, 0)) / $I$1,"")</f>
        <v>#VALUE!</v>
      </c>
      <c r="J2420" s="6" t="e">
        <f aca="false">IF(ROW(E2420) - 1 &gt;= $J$1,SUM(E2420:E2420(E2420,1 - $J$1, 0)) / $J$1,"")</f>
        <v>#VALUE!</v>
      </c>
      <c r="L2420" s="7" t="e">
        <f aca="true">IF(ROW(E2420) - 1 &gt;= $L$1,IF(OFFSET(I2420, -1, 0) = "", I2420, ((E2420 - L2419) * $K$4) + L2419), "")</f>
        <v>#VALUE!</v>
      </c>
      <c r="M2420" s="7" t="e">
        <f aca="true">IF(ROW(E2420) - 1 &gt;= $M$1,IF(OFFSET(J2420, -1, 0) = "", J2420, ((E2420 - M2419) * $K$6) + M2419), "")</f>
        <v>#VALUE!</v>
      </c>
      <c r="N2420" s="3" t="e">
        <f aca="false">IF(M2420&lt;&gt;"", L2420-M2420, "")</f>
        <v>#VALUE!</v>
      </c>
      <c r="P2420" s="9" t="e">
        <f aca="false">IF(ROW(E2420) - 1 &gt;= $P$1, IF(OFFSET(N2420, 1- $P$1, 0) &lt;&gt; "", SUM(N2420:N2420(N2420, 1 - $P$1, 0)) / $P$1, ""), "")</f>
        <v>#VALUE!</v>
      </c>
      <c r="Q2420" s="4" t="e">
        <f aca="true">IF(ROW(N2420) - 1 &gt;= $P$1,IF(OFFSET(P2420, -1, 0) = "", P2420, ((N2420 - Q2419) * $O$5) + Q2419), "")</f>
        <v>#VALUE!</v>
      </c>
      <c r="R2420" s="4" t="e">
        <f aca="false">IF(Q2420&lt;&gt;"", N2420 - Q2420, "")</f>
        <v>#VALUE!</v>
      </c>
    </row>
    <row collapsed="false" customFormat="false" customHeight="true" hidden="false" ht="14.4" outlineLevel="0" r="2421">
      <c r="A2421" s="5" t="n">
        <v>40071</v>
      </c>
      <c r="B2421" s="1" t="n">
        <v>174.04</v>
      </c>
      <c r="C2421" s="1" t="n">
        <v>175.65</v>
      </c>
      <c r="D2421" s="1" t="n">
        <v>173.59</v>
      </c>
      <c r="E2421" s="1" t="n">
        <v>175.16</v>
      </c>
      <c r="F2421" s="1" t="n">
        <v>15231100</v>
      </c>
      <c r="G2421" s="1" t="n">
        <v>174.41</v>
      </c>
      <c r="I2421" s="6" t="e">
        <f aca="false">IF(ROW(E2421) - 1 &gt;= $I$1,SUM(E2421:E2421(E2421,1 - $I$1, 0)) / $I$1,"")</f>
        <v>#VALUE!</v>
      </c>
      <c r="J2421" s="6" t="e">
        <f aca="false">IF(ROW(E2421) - 1 &gt;= $J$1,SUM(E2421:E2421(E2421,1 - $J$1, 0)) / $J$1,"")</f>
        <v>#VALUE!</v>
      </c>
      <c r="L2421" s="7" t="e">
        <f aca="true">IF(ROW(E2421) - 1 &gt;= $L$1,IF(OFFSET(I2421, -1, 0) = "", I2421, ((E2421 - L2420) * $K$4) + L2420), "")</f>
        <v>#VALUE!</v>
      </c>
      <c r="M2421" s="7" t="e">
        <f aca="true">IF(ROW(E2421) - 1 &gt;= $M$1,IF(OFFSET(J2421, -1, 0) = "", J2421, ((E2421 - M2420) * $K$6) + M2420), "")</f>
        <v>#VALUE!</v>
      </c>
      <c r="N2421" s="3" t="e">
        <f aca="false">IF(M2421&lt;&gt;"", L2421-M2421, "")</f>
        <v>#VALUE!</v>
      </c>
      <c r="P2421" s="9" t="e">
        <f aca="false">IF(ROW(E2421) - 1 &gt;= $P$1, IF(OFFSET(N2421, 1- $P$1, 0) &lt;&gt; "", SUM(N2421:N2421(N2421, 1 - $P$1, 0)) / $P$1, ""), "")</f>
        <v>#VALUE!</v>
      </c>
      <c r="Q2421" s="4" t="e">
        <f aca="true">IF(ROW(N2421) - 1 &gt;= $P$1,IF(OFFSET(P2421, -1, 0) = "", P2421, ((N2421 - Q2420) * $O$5) + Q2420), "")</f>
        <v>#VALUE!</v>
      </c>
      <c r="R2421" s="4" t="e">
        <f aca="false">IF(Q2421&lt;&gt;"", N2421 - Q2421, "")</f>
        <v>#VALUE!</v>
      </c>
    </row>
    <row collapsed="false" customFormat="false" customHeight="true" hidden="false" ht="14.4" outlineLevel="0" r="2422">
      <c r="A2422" s="5" t="n">
        <v>40072</v>
      </c>
      <c r="B2422" s="1" t="n">
        <v>177.99</v>
      </c>
      <c r="C2422" s="1" t="n">
        <v>182.75</v>
      </c>
      <c r="D2422" s="1" t="n">
        <v>177.88</v>
      </c>
      <c r="E2422" s="1" t="n">
        <v>181.87</v>
      </c>
      <c r="F2422" s="1" t="n">
        <v>26929400</v>
      </c>
      <c r="G2422" s="1" t="n">
        <v>181.09</v>
      </c>
      <c r="I2422" s="6" t="e">
        <f aca="false">IF(ROW(E2422) - 1 &gt;= $I$1,SUM(E2422:E2422(E2422,1 - $I$1, 0)) / $I$1,"")</f>
        <v>#VALUE!</v>
      </c>
      <c r="J2422" s="6" t="e">
        <f aca="false">IF(ROW(E2422) - 1 &gt;= $J$1,SUM(E2422:E2422(E2422,1 - $J$1, 0)) / $J$1,"")</f>
        <v>#VALUE!</v>
      </c>
      <c r="L2422" s="7" t="e">
        <f aca="true">IF(ROW(E2422) - 1 &gt;= $L$1,IF(OFFSET(I2422, -1, 0) = "", I2422, ((E2422 - L2421) * $K$4) + L2421), "")</f>
        <v>#VALUE!</v>
      </c>
      <c r="M2422" s="7" t="e">
        <f aca="true">IF(ROW(E2422) - 1 &gt;= $M$1,IF(OFFSET(J2422, -1, 0) = "", J2422, ((E2422 - M2421) * $K$6) + M2421), "")</f>
        <v>#VALUE!</v>
      </c>
      <c r="N2422" s="3" t="e">
        <f aca="false">IF(M2422&lt;&gt;"", L2422-M2422, "")</f>
        <v>#VALUE!</v>
      </c>
      <c r="P2422" s="9" t="e">
        <f aca="false">IF(ROW(E2422) - 1 &gt;= $P$1, IF(OFFSET(N2422, 1- $P$1, 0) &lt;&gt; "", SUM(N2422:N2422(N2422, 1 - $P$1, 0)) / $P$1, ""), "")</f>
        <v>#VALUE!</v>
      </c>
      <c r="Q2422" s="4" t="e">
        <f aca="true">IF(ROW(N2422) - 1 &gt;= $P$1,IF(OFFSET(P2422, -1, 0) = "", P2422, ((N2422 - Q2421) * $O$5) + Q2421), "")</f>
        <v>#VALUE!</v>
      </c>
      <c r="R2422" s="4" t="e">
        <f aca="false">IF(Q2422&lt;&gt;"", N2422 - Q2422, "")</f>
        <v>#VALUE!</v>
      </c>
    </row>
    <row collapsed="false" customFormat="false" customHeight="true" hidden="false" ht="14.4" outlineLevel="0" r="2423">
      <c r="A2423" s="5" t="n">
        <v>40073</v>
      </c>
      <c r="B2423" s="1" t="n">
        <v>181.98</v>
      </c>
      <c r="C2423" s="1" t="n">
        <v>186.79</v>
      </c>
      <c r="D2423" s="1" t="n">
        <v>181.97</v>
      </c>
      <c r="E2423" s="1" t="n">
        <v>184.55</v>
      </c>
      <c r="F2423" s="1" t="n">
        <v>28949000</v>
      </c>
      <c r="G2423" s="1" t="n">
        <v>183.76</v>
      </c>
      <c r="I2423" s="6" t="e">
        <f aca="false">IF(ROW(E2423) - 1 &gt;= $I$1,SUM(E2423:E2423(E2423,1 - $I$1, 0)) / $I$1,"")</f>
        <v>#VALUE!</v>
      </c>
      <c r="J2423" s="6" t="e">
        <f aca="false">IF(ROW(E2423) - 1 &gt;= $J$1,SUM(E2423:E2423(E2423,1 - $J$1, 0)) / $J$1,"")</f>
        <v>#VALUE!</v>
      </c>
      <c r="L2423" s="7" t="e">
        <f aca="true">IF(ROW(E2423) - 1 &gt;= $L$1,IF(OFFSET(I2423, -1, 0) = "", I2423, ((E2423 - L2422) * $K$4) + L2422), "")</f>
        <v>#VALUE!</v>
      </c>
      <c r="M2423" s="7" t="e">
        <f aca="true">IF(ROW(E2423) - 1 &gt;= $M$1,IF(OFFSET(J2423, -1, 0) = "", J2423, ((E2423 - M2422) * $K$6) + M2422), "")</f>
        <v>#VALUE!</v>
      </c>
      <c r="N2423" s="3" t="e">
        <f aca="false">IF(M2423&lt;&gt;"", L2423-M2423, "")</f>
        <v>#VALUE!</v>
      </c>
      <c r="P2423" s="9" t="e">
        <f aca="false">IF(ROW(E2423) - 1 &gt;= $P$1, IF(OFFSET(N2423, 1- $P$1, 0) &lt;&gt; "", SUM(N2423:N2423(N2423, 1 - $P$1, 0)) / $P$1, ""), "")</f>
        <v>#VALUE!</v>
      </c>
      <c r="Q2423" s="4" t="e">
        <f aca="true">IF(ROW(N2423) - 1 &gt;= $P$1,IF(OFFSET(P2423, -1, 0) = "", P2423, ((N2423 - Q2422) * $O$5) + Q2422), "")</f>
        <v>#VALUE!</v>
      </c>
      <c r="R2423" s="4" t="e">
        <f aca="false">IF(Q2423&lt;&gt;"", N2423 - Q2423, "")</f>
        <v>#VALUE!</v>
      </c>
    </row>
    <row collapsed="false" customFormat="false" customHeight="true" hidden="false" ht="14.4" outlineLevel="0" r="2424">
      <c r="A2424" s="5" t="n">
        <v>40074</v>
      </c>
      <c r="B2424" s="1" t="n">
        <v>185.83</v>
      </c>
      <c r="C2424" s="1" t="n">
        <v>186.55</v>
      </c>
      <c r="D2424" s="1" t="n">
        <v>184.76</v>
      </c>
      <c r="E2424" s="1" t="n">
        <v>185.02</v>
      </c>
      <c r="F2424" s="1" t="n">
        <v>21485100</v>
      </c>
      <c r="G2424" s="1" t="n">
        <v>184.23</v>
      </c>
      <c r="I2424" s="6" t="e">
        <f aca="false">IF(ROW(E2424) - 1 &gt;= $I$1,SUM(E2424:E2424(E2424,1 - $I$1, 0)) / $I$1,"")</f>
        <v>#VALUE!</v>
      </c>
      <c r="J2424" s="6" t="e">
        <f aca="false">IF(ROW(E2424) - 1 &gt;= $J$1,SUM(E2424:E2424(E2424,1 - $J$1, 0)) / $J$1,"")</f>
        <v>#VALUE!</v>
      </c>
      <c r="L2424" s="7" t="e">
        <f aca="true">IF(ROW(E2424) - 1 &gt;= $L$1,IF(OFFSET(I2424, -1, 0) = "", I2424, ((E2424 - L2423) * $K$4) + L2423), "")</f>
        <v>#VALUE!</v>
      </c>
      <c r="M2424" s="7" t="e">
        <f aca="true">IF(ROW(E2424) - 1 &gt;= $M$1,IF(OFFSET(J2424, -1, 0) = "", J2424, ((E2424 - M2423) * $K$6) + M2423), "")</f>
        <v>#VALUE!</v>
      </c>
      <c r="N2424" s="3" t="e">
        <f aca="false">IF(M2424&lt;&gt;"", L2424-M2424, "")</f>
        <v>#VALUE!</v>
      </c>
      <c r="P2424" s="9" t="e">
        <f aca="false">IF(ROW(E2424) - 1 &gt;= $P$1, IF(OFFSET(N2424, 1- $P$1, 0) &lt;&gt; "", SUM(N2424:N2424(N2424, 1 - $P$1, 0)) / $P$1, ""), "")</f>
        <v>#VALUE!</v>
      </c>
      <c r="Q2424" s="4" t="e">
        <f aca="true">IF(ROW(N2424) - 1 &gt;= $P$1,IF(OFFSET(P2424, -1, 0) = "", P2424, ((N2424 - Q2423) * $O$5) + Q2423), "")</f>
        <v>#VALUE!</v>
      </c>
      <c r="R2424" s="4" t="e">
        <f aca="false">IF(Q2424&lt;&gt;"", N2424 - Q2424, "")</f>
        <v>#VALUE!</v>
      </c>
    </row>
    <row collapsed="false" customFormat="false" customHeight="true" hidden="false" ht="14.4" outlineLevel="0" r="2425">
      <c r="A2425" s="5" t="n">
        <v>40077</v>
      </c>
      <c r="B2425" s="1" t="n">
        <v>184.29</v>
      </c>
      <c r="C2425" s="1" t="n">
        <v>185.16</v>
      </c>
      <c r="D2425" s="1" t="n">
        <v>181.62</v>
      </c>
      <c r="E2425" s="1" t="n">
        <v>184.02</v>
      </c>
      <c r="F2425" s="1" t="n">
        <v>15632700</v>
      </c>
      <c r="G2425" s="1" t="n">
        <v>183.23</v>
      </c>
      <c r="I2425" s="6" t="e">
        <f aca="false">IF(ROW(E2425) - 1 &gt;= $I$1,SUM(E2425:E2425(E2425,1 - $I$1, 0)) / $I$1,"")</f>
        <v>#VALUE!</v>
      </c>
      <c r="J2425" s="6" t="e">
        <f aca="false">IF(ROW(E2425) - 1 &gt;= $J$1,SUM(E2425:E2425(E2425,1 - $J$1, 0)) / $J$1,"")</f>
        <v>#VALUE!</v>
      </c>
      <c r="L2425" s="7" t="e">
        <f aca="true">IF(ROW(E2425) - 1 &gt;= $L$1,IF(OFFSET(I2425, -1, 0) = "", I2425, ((E2425 - L2424) * $K$4) + L2424), "")</f>
        <v>#VALUE!</v>
      </c>
      <c r="M2425" s="7" t="e">
        <f aca="true">IF(ROW(E2425) - 1 &gt;= $M$1,IF(OFFSET(J2425, -1, 0) = "", J2425, ((E2425 - M2424) * $K$6) + M2424), "")</f>
        <v>#VALUE!</v>
      </c>
      <c r="N2425" s="3" t="e">
        <f aca="false">IF(M2425&lt;&gt;"", L2425-M2425, "")</f>
        <v>#VALUE!</v>
      </c>
      <c r="P2425" s="9" t="e">
        <f aca="false">IF(ROW(E2425) - 1 &gt;= $P$1, IF(OFFSET(N2425, 1- $P$1, 0) &lt;&gt; "", SUM(N2425:N2425(N2425, 1 - $P$1, 0)) / $P$1, ""), "")</f>
        <v>#VALUE!</v>
      </c>
      <c r="Q2425" s="4" t="e">
        <f aca="true">IF(ROW(N2425) - 1 &gt;= $P$1,IF(OFFSET(P2425, -1, 0) = "", P2425, ((N2425 - Q2424) * $O$5) + Q2424), "")</f>
        <v>#VALUE!</v>
      </c>
      <c r="R2425" s="4" t="e">
        <f aca="false">IF(Q2425&lt;&gt;"", N2425 - Q2425, "")</f>
        <v>#VALUE!</v>
      </c>
    </row>
    <row collapsed="false" customFormat="false" customHeight="true" hidden="false" ht="14.4" outlineLevel="0" r="2426">
      <c r="A2426" s="5" t="n">
        <v>40078</v>
      </c>
      <c r="B2426" s="1" t="n">
        <v>185.19</v>
      </c>
      <c r="C2426" s="1" t="n">
        <v>185.38</v>
      </c>
      <c r="D2426" s="1" t="n">
        <v>182.85</v>
      </c>
      <c r="E2426" s="1" t="n">
        <v>184.48</v>
      </c>
      <c r="F2426" s="1" t="n">
        <v>12741200</v>
      </c>
      <c r="G2426" s="1" t="n">
        <v>183.69</v>
      </c>
      <c r="I2426" s="6" t="e">
        <f aca="false">IF(ROW(E2426) - 1 &gt;= $I$1,SUM(E2426:E2426(E2426,1 - $I$1, 0)) / $I$1,"")</f>
        <v>#VALUE!</v>
      </c>
      <c r="J2426" s="6" t="e">
        <f aca="false">IF(ROW(E2426) - 1 &gt;= $J$1,SUM(E2426:E2426(E2426,1 - $J$1, 0)) / $J$1,"")</f>
        <v>#VALUE!</v>
      </c>
      <c r="L2426" s="7" t="e">
        <f aca="true">IF(ROW(E2426) - 1 &gt;= $L$1,IF(OFFSET(I2426, -1, 0) = "", I2426, ((E2426 - L2425) * $K$4) + L2425), "")</f>
        <v>#VALUE!</v>
      </c>
      <c r="M2426" s="7" t="e">
        <f aca="true">IF(ROW(E2426) - 1 &gt;= $M$1,IF(OFFSET(J2426, -1, 0) = "", J2426, ((E2426 - M2425) * $K$6) + M2425), "")</f>
        <v>#VALUE!</v>
      </c>
      <c r="N2426" s="3" t="e">
        <f aca="false">IF(M2426&lt;&gt;"", L2426-M2426, "")</f>
        <v>#VALUE!</v>
      </c>
      <c r="P2426" s="9" t="e">
        <f aca="false">IF(ROW(E2426) - 1 &gt;= $P$1, IF(OFFSET(N2426, 1- $P$1, 0) &lt;&gt; "", SUM(N2426:N2426(N2426, 1 - $P$1, 0)) / $P$1, ""), "")</f>
        <v>#VALUE!</v>
      </c>
      <c r="Q2426" s="4" t="e">
        <f aca="true">IF(ROW(N2426) - 1 &gt;= $P$1,IF(OFFSET(P2426, -1, 0) = "", P2426, ((N2426 - Q2425) * $O$5) + Q2425), "")</f>
        <v>#VALUE!</v>
      </c>
      <c r="R2426" s="4" t="e">
        <f aca="false">IF(Q2426&lt;&gt;"", N2426 - Q2426, "")</f>
        <v>#VALUE!</v>
      </c>
    </row>
    <row collapsed="false" customFormat="false" customHeight="true" hidden="false" ht="14.4" outlineLevel="0" r="2427">
      <c r="A2427" s="5" t="n">
        <v>40079</v>
      </c>
      <c r="B2427" s="1" t="n">
        <v>185.4</v>
      </c>
      <c r="C2427" s="1" t="n">
        <v>188.9</v>
      </c>
      <c r="D2427" s="1" t="n">
        <v>185.03</v>
      </c>
      <c r="E2427" s="1" t="n">
        <v>185.5</v>
      </c>
      <c r="F2427" s="1" t="n">
        <v>21198700</v>
      </c>
      <c r="G2427" s="1" t="n">
        <v>184.71</v>
      </c>
      <c r="I2427" s="6" t="e">
        <f aca="false">IF(ROW(E2427) - 1 &gt;= $I$1,SUM(E2427:E2427(E2427,1 - $I$1, 0)) / $I$1,"")</f>
        <v>#VALUE!</v>
      </c>
      <c r="J2427" s="6" t="e">
        <f aca="false">IF(ROW(E2427) - 1 &gt;= $J$1,SUM(E2427:E2427(E2427,1 - $J$1, 0)) / $J$1,"")</f>
        <v>#VALUE!</v>
      </c>
      <c r="L2427" s="7" t="e">
        <f aca="true">IF(ROW(E2427) - 1 &gt;= $L$1,IF(OFFSET(I2427, -1, 0) = "", I2427, ((E2427 - L2426) * $K$4) + L2426), "")</f>
        <v>#VALUE!</v>
      </c>
      <c r="M2427" s="7" t="e">
        <f aca="true">IF(ROW(E2427) - 1 &gt;= $M$1,IF(OFFSET(J2427, -1, 0) = "", J2427, ((E2427 - M2426) * $K$6) + M2426), "")</f>
        <v>#VALUE!</v>
      </c>
      <c r="N2427" s="3" t="e">
        <f aca="false">IF(M2427&lt;&gt;"", L2427-M2427, "")</f>
        <v>#VALUE!</v>
      </c>
      <c r="P2427" s="9" t="e">
        <f aca="false">IF(ROW(E2427) - 1 &gt;= $P$1, IF(OFFSET(N2427, 1- $P$1, 0) &lt;&gt; "", SUM(N2427:N2427(N2427, 1 - $P$1, 0)) / $P$1, ""), "")</f>
        <v>#VALUE!</v>
      </c>
      <c r="Q2427" s="4" t="e">
        <f aca="true">IF(ROW(N2427) - 1 &gt;= $P$1,IF(OFFSET(P2427, -1, 0) = "", P2427, ((N2427 - Q2426) * $O$5) + Q2426), "")</f>
        <v>#VALUE!</v>
      </c>
      <c r="R2427" s="4" t="e">
        <f aca="false">IF(Q2427&lt;&gt;"", N2427 - Q2427, "")</f>
        <v>#VALUE!</v>
      </c>
    </row>
    <row collapsed="false" customFormat="false" customHeight="true" hidden="false" ht="14.4" outlineLevel="0" r="2428">
      <c r="A2428" s="5" t="n">
        <v>40080</v>
      </c>
      <c r="B2428" s="1" t="n">
        <v>187.2</v>
      </c>
      <c r="C2428" s="1" t="n">
        <v>187.7</v>
      </c>
      <c r="D2428" s="1" t="n">
        <v>182.77</v>
      </c>
      <c r="E2428" s="1" t="n">
        <v>183.82</v>
      </c>
      <c r="F2428" s="1" t="n">
        <v>19674300</v>
      </c>
      <c r="G2428" s="1" t="n">
        <v>183.03</v>
      </c>
      <c r="I2428" s="6" t="e">
        <f aca="false">IF(ROW(E2428) - 1 &gt;= $I$1,SUM(E2428:E2428(E2428,1 - $I$1, 0)) / $I$1,"")</f>
        <v>#VALUE!</v>
      </c>
      <c r="J2428" s="6" t="e">
        <f aca="false">IF(ROW(E2428) - 1 &gt;= $J$1,SUM(E2428:E2428(E2428,1 - $J$1, 0)) / $J$1,"")</f>
        <v>#VALUE!</v>
      </c>
      <c r="L2428" s="7" t="e">
        <f aca="true">IF(ROW(E2428) - 1 &gt;= $L$1,IF(OFFSET(I2428, -1, 0) = "", I2428, ((E2428 - L2427) * $K$4) + L2427), "")</f>
        <v>#VALUE!</v>
      </c>
      <c r="M2428" s="7" t="e">
        <f aca="true">IF(ROW(E2428) - 1 &gt;= $M$1,IF(OFFSET(J2428, -1, 0) = "", J2428, ((E2428 - M2427) * $K$6) + M2427), "")</f>
        <v>#VALUE!</v>
      </c>
      <c r="N2428" s="3" t="e">
        <f aca="false">IF(M2428&lt;&gt;"", L2428-M2428, "")</f>
        <v>#VALUE!</v>
      </c>
      <c r="P2428" s="9" t="e">
        <f aca="false">IF(ROW(E2428) - 1 &gt;= $P$1, IF(OFFSET(N2428, 1- $P$1, 0) &lt;&gt; "", SUM(N2428:N2428(N2428, 1 - $P$1, 0)) / $P$1, ""), "")</f>
        <v>#VALUE!</v>
      </c>
      <c r="Q2428" s="4" t="e">
        <f aca="true">IF(ROW(N2428) - 1 &gt;= $P$1,IF(OFFSET(P2428, -1, 0) = "", P2428, ((N2428 - Q2427) * $O$5) + Q2427), "")</f>
        <v>#VALUE!</v>
      </c>
      <c r="R2428" s="4" t="e">
        <f aca="false">IF(Q2428&lt;&gt;"", N2428 - Q2428, "")</f>
        <v>#VALUE!</v>
      </c>
    </row>
    <row collapsed="false" customFormat="false" customHeight="true" hidden="false" ht="14.4" outlineLevel="0" r="2429">
      <c r="A2429" s="5" t="n">
        <v>40081</v>
      </c>
      <c r="B2429" s="1" t="n">
        <v>182.01</v>
      </c>
      <c r="C2429" s="1" t="n">
        <v>185.5</v>
      </c>
      <c r="D2429" s="1" t="n">
        <v>181.44</v>
      </c>
      <c r="E2429" s="1" t="n">
        <v>182.37</v>
      </c>
      <c r="F2429" s="1" t="n">
        <v>15901400</v>
      </c>
      <c r="G2429" s="1" t="n">
        <v>181.59</v>
      </c>
      <c r="I2429" s="6" t="e">
        <f aca="false">IF(ROW(E2429) - 1 &gt;= $I$1,SUM(E2429:E2429(E2429,1 - $I$1, 0)) / $I$1,"")</f>
        <v>#VALUE!</v>
      </c>
      <c r="J2429" s="6" t="e">
        <f aca="false">IF(ROW(E2429) - 1 &gt;= $J$1,SUM(E2429:E2429(E2429,1 - $J$1, 0)) / $J$1,"")</f>
        <v>#VALUE!</v>
      </c>
      <c r="L2429" s="7" t="e">
        <f aca="true">IF(ROW(E2429) - 1 &gt;= $L$1,IF(OFFSET(I2429, -1, 0) = "", I2429, ((E2429 - L2428) * $K$4) + L2428), "")</f>
        <v>#VALUE!</v>
      </c>
      <c r="M2429" s="7" t="e">
        <f aca="true">IF(ROW(E2429) - 1 &gt;= $M$1,IF(OFFSET(J2429, -1, 0) = "", J2429, ((E2429 - M2428) * $K$6) + M2428), "")</f>
        <v>#VALUE!</v>
      </c>
      <c r="N2429" s="3" t="e">
        <f aca="false">IF(M2429&lt;&gt;"", L2429-M2429, "")</f>
        <v>#VALUE!</v>
      </c>
      <c r="P2429" s="9" t="e">
        <f aca="false">IF(ROW(E2429) - 1 &gt;= $P$1, IF(OFFSET(N2429, 1- $P$1, 0) &lt;&gt; "", SUM(N2429:N2429(N2429, 1 - $P$1, 0)) / $P$1, ""), "")</f>
        <v>#VALUE!</v>
      </c>
      <c r="Q2429" s="4" t="e">
        <f aca="true">IF(ROW(N2429) - 1 &gt;= $P$1,IF(OFFSET(P2429, -1, 0) = "", P2429, ((N2429 - Q2428) * $O$5) + Q2428), "")</f>
        <v>#VALUE!</v>
      </c>
      <c r="R2429" s="4" t="e">
        <f aca="false">IF(Q2429&lt;&gt;"", N2429 - Q2429, "")</f>
        <v>#VALUE!</v>
      </c>
    </row>
    <row collapsed="false" customFormat="false" customHeight="true" hidden="false" ht="14.4" outlineLevel="0" r="2430">
      <c r="A2430" s="5" t="n">
        <v>40084</v>
      </c>
      <c r="B2430" s="1" t="n">
        <v>183.87</v>
      </c>
      <c r="C2430" s="1" t="n">
        <v>186.68</v>
      </c>
      <c r="D2430" s="1" t="n">
        <v>183.33</v>
      </c>
      <c r="E2430" s="1" t="n">
        <v>186.15</v>
      </c>
      <c r="F2430" s="1" t="n">
        <v>12051600</v>
      </c>
      <c r="G2430" s="1" t="n">
        <v>185.35</v>
      </c>
      <c r="I2430" s="6" t="e">
        <f aca="false">IF(ROW(E2430) - 1 &gt;= $I$1,SUM(E2430:E2430(E2430,1 - $I$1, 0)) / $I$1,"")</f>
        <v>#VALUE!</v>
      </c>
      <c r="J2430" s="6" t="e">
        <f aca="false">IF(ROW(E2430) - 1 &gt;= $J$1,SUM(E2430:E2430(E2430,1 - $J$1, 0)) / $J$1,"")</f>
        <v>#VALUE!</v>
      </c>
      <c r="L2430" s="7" t="e">
        <f aca="true">IF(ROW(E2430) - 1 &gt;= $L$1,IF(OFFSET(I2430, -1, 0) = "", I2430, ((E2430 - L2429) * $K$4) + L2429), "")</f>
        <v>#VALUE!</v>
      </c>
      <c r="M2430" s="7" t="e">
        <f aca="true">IF(ROW(E2430) - 1 &gt;= $M$1,IF(OFFSET(J2430, -1, 0) = "", J2430, ((E2430 - M2429) * $K$6) + M2429), "")</f>
        <v>#VALUE!</v>
      </c>
      <c r="N2430" s="3" t="e">
        <f aca="false">IF(M2430&lt;&gt;"", L2430-M2430, "")</f>
        <v>#VALUE!</v>
      </c>
      <c r="P2430" s="9" t="e">
        <f aca="false">IF(ROW(E2430) - 1 &gt;= $P$1, IF(OFFSET(N2430, 1- $P$1, 0) &lt;&gt; "", SUM(N2430:N2430(N2430, 1 - $P$1, 0)) / $P$1, ""), "")</f>
        <v>#VALUE!</v>
      </c>
      <c r="Q2430" s="4" t="e">
        <f aca="true">IF(ROW(N2430) - 1 &gt;= $P$1,IF(OFFSET(P2430, -1, 0) = "", P2430, ((N2430 - Q2429) * $O$5) + Q2429), "")</f>
        <v>#VALUE!</v>
      </c>
      <c r="R2430" s="4" t="e">
        <f aca="false">IF(Q2430&lt;&gt;"", N2430 - Q2430, "")</f>
        <v>#VALUE!</v>
      </c>
    </row>
    <row collapsed="false" customFormat="false" customHeight="true" hidden="false" ht="14.4" outlineLevel="0" r="2431">
      <c r="A2431" s="5" t="n">
        <v>40085</v>
      </c>
      <c r="B2431" s="1" t="n">
        <v>186.73</v>
      </c>
      <c r="C2431" s="1" t="n">
        <v>187.4</v>
      </c>
      <c r="D2431" s="1" t="n">
        <v>184.31</v>
      </c>
      <c r="E2431" s="1" t="n">
        <v>185.38</v>
      </c>
      <c r="F2431" s="1" t="n">
        <v>12335200</v>
      </c>
      <c r="G2431" s="1" t="n">
        <v>184.59</v>
      </c>
      <c r="I2431" s="6" t="e">
        <f aca="false">IF(ROW(E2431) - 1 &gt;= $I$1,SUM(E2431:E2431(E2431,1 - $I$1, 0)) / $I$1,"")</f>
        <v>#VALUE!</v>
      </c>
      <c r="J2431" s="6" t="e">
        <f aca="false">IF(ROW(E2431) - 1 &gt;= $J$1,SUM(E2431:E2431(E2431,1 - $J$1, 0)) / $J$1,"")</f>
        <v>#VALUE!</v>
      </c>
      <c r="L2431" s="7" t="e">
        <f aca="true">IF(ROW(E2431) - 1 &gt;= $L$1,IF(OFFSET(I2431, -1, 0) = "", I2431, ((E2431 - L2430) * $K$4) + L2430), "")</f>
        <v>#VALUE!</v>
      </c>
      <c r="M2431" s="7" t="e">
        <f aca="true">IF(ROW(E2431) - 1 &gt;= $M$1,IF(OFFSET(J2431, -1, 0) = "", J2431, ((E2431 - M2430) * $K$6) + M2430), "")</f>
        <v>#VALUE!</v>
      </c>
      <c r="N2431" s="3" t="e">
        <f aca="false">IF(M2431&lt;&gt;"", L2431-M2431, "")</f>
        <v>#VALUE!</v>
      </c>
      <c r="P2431" s="9" t="e">
        <f aca="false">IF(ROW(E2431) - 1 &gt;= $P$1, IF(OFFSET(N2431, 1- $P$1, 0) &lt;&gt; "", SUM(N2431:N2431(N2431, 1 - $P$1, 0)) / $P$1, ""), "")</f>
        <v>#VALUE!</v>
      </c>
      <c r="Q2431" s="4" t="e">
        <f aca="true">IF(ROW(N2431) - 1 &gt;= $P$1,IF(OFFSET(P2431, -1, 0) = "", P2431, ((N2431 - Q2430) * $O$5) + Q2430), "")</f>
        <v>#VALUE!</v>
      </c>
      <c r="R2431" s="4" t="e">
        <f aca="false">IF(Q2431&lt;&gt;"", N2431 - Q2431, "")</f>
        <v>#VALUE!</v>
      </c>
    </row>
    <row collapsed="false" customFormat="false" customHeight="true" hidden="false" ht="14.4" outlineLevel="0" r="2432">
      <c r="A2432" s="5" t="n">
        <v>40086</v>
      </c>
      <c r="B2432" s="1" t="n">
        <v>186.13</v>
      </c>
      <c r="C2432" s="1" t="n">
        <v>186.45</v>
      </c>
      <c r="D2432" s="1" t="n">
        <v>182.61</v>
      </c>
      <c r="E2432" s="1" t="n">
        <v>185.35</v>
      </c>
      <c r="F2432" s="1" t="n">
        <v>19270900</v>
      </c>
      <c r="G2432" s="1" t="n">
        <v>184.56</v>
      </c>
      <c r="I2432" s="6" t="e">
        <f aca="false">IF(ROW(E2432) - 1 &gt;= $I$1,SUM(E2432:E2432(E2432,1 - $I$1, 0)) / $I$1,"")</f>
        <v>#VALUE!</v>
      </c>
      <c r="J2432" s="6" t="e">
        <f aca="false">IF(ROW(E2432) - 1 &gt;= $J$1,SUM(E2432:E2432(E2432,1 - $J$1, 0)) / $J$1,"")</f>
        <v>#VALUE!</v>
      </c>
      <c r="L2432" s="7" t="e">
        <f aca="true">IF(ROW(E2432) - 1 &gt;= $L$1,IF(OFFSET(I2432, -1, 0) = "", I2432, ((E2432 - L2431) * $K$4) + L2431), "")</f>
        <v>#VALUE!</v>
      </c>
      <c r="M2432" s="7" t="e">
        <f aca="true">IF(ROW(E2432) - 1 &gt;= $M$1,IF(OFFSET(J2432, -1, 0) = "", J2432, ((E2432 - M2431) * $K$6) + M2431), "")</f>
        <v>#VALUE!</v>
      </c>
      <c r="N2432" s="3" t="e">
        <f aca="false">IF(M2432&lt;&gt;"", L2432-M2432, "")</f>
        <v>#VALUE!</v>
      </c>
      <c r="P2432" s="9" t="e">
        <f aca="false">IF(ROW(E2432) - 1 &gt;= $P$1, IF(OFFSET(N2432, 1- $P$1, 0) &lt;&gt; "", SUM(N2432:N2432(N2432, 1 - $P$1, 0)) / $P$1, ""), "")</f>
        <v>#VALUE!</v>
      </c>
      <c r="Q2432" s="4" t="e">
        <f aca="true">IF(ROW(N2432) - 1 &gt;= $P$1,IF(OFFSET(P2432, -1, 0) = "", P2432, ((N2432 - Q2431) * $O$5) + Q2431), "")</f>
        <v>#VALUE!</v>
      </c>
      <c r="R2432" s="4" t="e">
        <f aca="false">IF(Q2432&lt;&gt;"", N2432 - Q2432, "")</f>
        <v>#VALUE!</v>
      </c>
    </row>
    <row collapsed="false" customFormat="false" customHeight="true" hidden="false" ht="14.4" outlineLevel="0" r="2433">
      <c r="A2433" s="5" t="n">
        <v>40087</v>
      </c>
      <c r="B2433" s="1" t="n">
        <v>185.35</v>
      </c>
      <c r="C2433" s="1" t="n">
        <v>186.22</v>
      </c>
      <c r="D2433" s="1" t="n">
        <v>180.7</v>
      </c>
      <c r="E2433" s="1" t="n">
        <v>180.86</v>
      </c>
      <c r="F2433" s="1" t="n">
        <v>18739700</v>
      </c>
      <c r="G2433" s="1" t="n">
        <v>180.09</v>
      </c>
      <c r="I2433" s="6" t="e">
        <f aca="false">IF(ROW(E2433) - 1 &gt;= $I$1,SUM(E2433:E2433(E2433,1 - $I$1, 0)) / $I$1,"")</f>
        <v>#VALUE!</v>
      </c>
      <c r="J2433" s="6" t="e">
        <f aca="false">IF(ROW(E2433) - 1 &gt;= $J$1,SUM(E2433:E2433(E2433,1 - $J$1, 0)) / $J$1,"")</f>
        <v>#VALUE!</v>
      </c>
      <c r="L2433" s="7" t="e">
        <f aca="true">IF(ROW(E2433) - 1 &gt;= $L$1,IF(OFFSET(I2433, -1, 0) = "", I2433, ((E2433 - L2432) * $K$4) + L2432), "")</f>
        <v>#VALUE!</v>
      </c>
      <c r="M2433" s="7" t="e">
        <f aca="true">IF(ROW(E2433) - 1 &gt;= $M$1,IF(OFFSET(J2433, -1, 0) = "", J2433, ((E2433 - M2432) * $K$6) + M2432), "")</f>
        <v>#VALUE!</v>
      </c>
      <c r="N2433" s="3" t="e">
        <f aca="false">IF(M2433&lt;&gt;"", L2433-M2433, "")</f>
        <v>#VALUE!</v>
      </c>
      <c r="P2433" s="9" t="e">
        <f aca="false">IF(ROW(E2433) - 1 &gt;= $P$1, IF(OFFSET(N2433, 1- $P$1, 0) &lt;&gt; "", SUM(N2433:N2433(N2433, 1 - $P$1, 0)) / $P$1, ""), "")</f>
        <v>#VALUE!</v>
      </c>
      <c r="Q2433" s="4" t="e">
        <f aca="true">IF(ROW(N2433) - 1 &gt;= $P$1,IF(OFFSET(P2433, -1, 0) = "", P2433, ((N2433 - Q2432) * $O$5) + Q2432), "")</f>
        <v>#VALUE!</v>
      </c>
      <c r="R2433" s="4" t="e">
        <f aca="false">IF(Q2433&lt;&gt;"", N2433 - Q2433, "")</f>
        <v>#VALUE!</v>
      </c>
    </row>
    <row collapsed="false" customFormat="false" customHeight="true" hidden="false" ht="14.4" outlineLevel="0" r="2434">
      <c r="A2434" s="5" t="n">
        <v>40088</v>
      </c>
      <c r="B2434" s="1" t="n">
        <v>181.41</v>
      </c>
      <c r="C2434" s="1" t="n">
        <v>185.94</v>
      </c>
      <c r="D2434" s="1" t="n">
        <v>181.35</v>
      </c>
      <c r="E2434" s="1" t="n">
        <v>184.9</v>
      </c>
      <c r="F2434" s="1" t="n">
        <v>19761000</v>
      </c>
      <c r="G2434" s="1" t="n">
        <v>184.11</v>
      </c>
      <c r="I2434" s="6" t="e">
        <f aca="false">IF(ROW(E2434) - 1 &gt;= $I$1,SUM(E2434:E2434(E2434,1 - $I$1, 0)) / $I$1,"")</f>
        <v>#VALUE!</v>
      </c>
      <c r="J2434" s="6" t="e">
        <f aca="false">IF(ROW(E2434) - 1 &gt;= $J$1,SUM(E2434:E2434(E2434,1 - $J$1, 0)) / $J$1,"")</f>
        <v>#VALUE!</v>
      </c>
      <c r="L2434" s="7" t="e">
        <f aca="true">IF(ROW(E2434) - 1 &gt;= $L$1,IF(OFFSET(I2434, -1, 0) = "", I2434, ((E2434 - L2433) * $K$4) + L2433), "")</f>
        <v>#VALUE!</v>
      </c>
      <c r="M2434" s="7" t="e">
        <f aca="true">IF(ROW(E2434) - 1 &gt;= $M$1,IF(OFFSET(J2434, -1, 0) = "", J2434, ((E2434 - M2433) * $K$6) + M2433), "")</f>
        <v>#VALUE!</v>
      </c>
      <c r="N2434" s="3" t="e">
        <f aca="false">IF(M2434&lt;&gt;"", L2434-M2434, "")</f>
        <v>#VALUE!</v>
      </c>
      <c r="P2434" s="9" t="e">
        <f aca="false">IF(ROW(E2434) - 1 &gt;= $P$1, IF(OFFSET(N2434, 1- $P$1, 0) &lt;&gt; "", SUM(N2434:N2434(N2434, 1 - $P$1, 0)) / $P$1, ""), "")</f>
        <v>#VALUE!</v>
      </c>
      <c r="Q2434" s="4" t="e">
        <f aca="true">IF(ROW(N2434) - 1 &gt;= $P$1,IF(OFFSET(P2434, -1, 0) = "", P2434, ((N2434 - Q2433) * $O$5) + Q2433), "")</f>
        <v>#VALUE!</v>
      </c>
      <c r="R2434" s="4" t="e">
        <f aca="false">IF(Q2434&lt;&gt;"", N2434 - Q2434, "")</f>
        <v>#VALUE!</v>
      </c>
    </row>
    <row collapsed="false" customFormat="false" customHeight="true" hidden="false" ht="14.4" outlineLevel="0" r="2435">
      <c r="A2435" s="5" t="n">
        <v>40091</v>
      </c>
      <c r="B2435" s="1" t="n">
        <v>186.2</v>
      </c>
      <c r="C2435" s="1" t="n">
        <v>186.86</v>
      </c>
      <c r="D2435" s="1" t="n">
        <v>184.27</v>
      </c>
      <c r="E2435" s="1" t="n">
        <v>186.02</v>
      </c>
      <c r="F2435" s="1" t="n">
        <v>15111900</v>
      </c>
      <c r="G2435" s="1" t="n">
        <v>185.22</v>
      </c>
      <c r="I2435" s="6" t="e">
        <f aca="false">IF(ROW(E2435) - 1 &gt;= $I$1,SUM(E2435:E2435(E2435,1 - $I$1, 0)) / $I$1,"")</f>
        <v>#VALUE!</v>
      </c>
      <c r="J2435" s="6" t="e">
        <f aca="false">IF(ROW(E2435) - 1 &gt;= $J$1,SUM(E2435:E2435(E2435,1 - $J$1, 0)) / $J$1,"")</f>
        <v>#VALUE!</v>
      </c>
      <c r="L2435" s="7" t="e">
        <f aca="true">IF(ROW(E2435) - 1 &gt;= $L$1,IF(OFFSET(I2435, -1, 0) = "", I2435, ((E2435 - L2434) * $K$4) + L2434), "")</f>
        <v>#VALUE!</v>
      </c>
      <c r="M2435" s="7" t="e">
        <f aca="true">IF(ROW(E2435) - 1 &gt;= $M$1,IF(OFFSET(J2435, -1, 0) = "", J2435, ((E2435 - M2434) * $K$6) + M2434), "")</f>
        <v>#VALUE!</v>
      </c>
      <c r="N2435" s="3" t="e">
        <f aca="false">IF(M2435&lt;&gt;"", L2435-M2435, "")</f>
        <v>#VALUE!</v>
      </c>
      <c r="P2435" s="9" t="e">
        <f aca="false">IF(ROW(E2435) - 1 &gt;= $P$1, IF(OFFSET(N2435, 1- $P$1, 0) &lt;&gt; "", SUM(N2435:N2435(N2435, 1 - $P$1, 0)) / $P$1, ""), "")</f>
        <v>#VALUE!</v>
      </c>
      <c r="Q2435" s="4" t="e">
        <f aca="true">IF(ROW(N2435) - 1 &gt;= $P$1,IF(OFFSET(P2435, -1, 0) = "", P2435, ((N2435 - Q2434) * $O$5) + Q2434), "")</f>
        <v>#VALUE!</v>
      </c>
      <c r="R2435" s="4" t="e">
        <f aca="false">IF(Q2435&lt;&gt;"", N2435 - Q2435, "")</f>
        <v>#VALUE!</v>
      </c>
    </row>
    <row collapsed="false" customFormat="false" customHeight="true" hidden="false" ht="14.4" outlineLevel="0" r="2436">
      <c r="A2436" s="5" t="n">
        <v>40092</v>
      </c>
      <c r="B2436" s="1" t="n">
        <v>187.74</v>
      </c>
      <c r="C2436" s="1" t="n">
        <v>190.01</v>
      </c>
      <c r="D2436" s="1" t="n">
        <v>187.3</v>
      </c>
      <c r="E2436" s="1" t="n">
        <v>190.01</v>
      </c>
      <c r="F2436" s="1" t="n">
        <v>21610200</v>
      </c>
      <c r="G2436" s="1" t="n">
        <v>189.2</v>
      </c>
      <c r="I2436" s="6" t="e">
        <f aca="false">IF(ROW(E2436) - 1 &gt;= $I$1,SUM(E2436:E2436(E2436,1 - $I$1, 0)) / $I$1,"")</f>
        <v>#VALUE!</v>
      </c>
      <c r="J2436" s="6" t="e">
        <f aca="false">IF(ROW(E2436) - 1 &gt;= $J$1,SUM(E2436:E2436(E2436,1 - $J$1, 0)) / $J$1,"")</f>
        <v>#VALUE!</v>
      </c>
      <c r="L2436" s="7" t="e">
        <f aca="true">IF(ROW(E2436) - 1 &gt;= $L$1,IF(OFFSET(I2436, -1, 0) = "", I2436, ((E2436 - L2435) * $K$4) + L2435), "")</f>
        <v>#VALUE!</v>
      </c>
      <c r="M2436" s="7" t="e">
        <f aca="true">IF(ROW(E2436) - 1 &gt;= $M$1,IF(OFFSET(J2436, -1, 0) = "", J2436, ((E2436 - M2435) * $K$6) + M2435), "")</f>
        <v>#VALUE!</v>
      </c>
      <c r="N2436" s="3" t="e">
        <f aca="false">IF(M2436&lt;&gt;"", L2436-M2436, "")</f>
        <v>#VALUE!</v>
      </c>
      <c r="P2436" s="9" t="e">
        <f aca="false">IF(ROW(E2436) - 1 &gt;= $P$1, IF(OFFSET(N2436, 1- $P$1, 0) &lt;&gt; "", SUM(N2436:N2436(N2436, 1 - $P$1, 0)) / $P$1, ""), "")</f>
        <v>#VALUE!</v>
      </c>
      <c r="Q2436" s="4" t="e">
        <f aca="true">IF(ROW(N2436) - 1 &gt;= $P$1,IF(OFFSET(P2436, -1, 0) = "", P2436, ((N2436 - Q2435) * $O$5) + Q2435), "")</f>
        <v>#VALUE!</v>
      </c>
      <c r="R2436" s="4" t="e">
        <f aca="false">IF(Q2436&lt;&gt;"", N2436 - Q2436, "")</f>
        <v>#VALUE!</v>
      </c>
    </row>
    <row collapsed="false" customFormat="false" customHeight="true" hidden="false" ht="14.4" outlineLevel="0" r="2437">
      <c r="A2437" s="5" t="n">
        <v>40093</v>
      </c>
      <c r="B2437" s="1" t="n">
        <v>189.76</v>
      </c>
      <c r="C2437" s="1" t="n">
        <v>190.55</v>
      </c>
      <c r="D2437" s="1" t="n">
        <v>189.03</v>
      </c>
      <c r="E2437" s="1" t="n">
        <v>190.25</v>
      </c>
      <c r="F2437" s="1" t="n">
        <v>16631000</v>
      </c>
      <c r="G2437" s="1" t="n">
        <v>189.44</v>
      </c>
      <c r="I2437" s="6" t="e">
        <f aca="false">IF(ROW(E2437) - 1 &gt;= $I$1,SUM(E2437:E2437(E2437,1 - $I$1, 0)) / $I$1,"")</f>
        <v>#VALUE!</v>
      </c>
      <c r="J2437" s="6" t="e">
        <f aca="false">IF(ROW(E2437) - 1 &gt;= $J$1,SUM(E2437:E2437(E2437,1 - $J$1, 0)) / $J$1,"")</f>
        <v>#VALUE!</v>
      </c>
      <c r="L2437" s="7" t="e">
        <f aca="true">IF(ROW(E2437) - 1 &gt;= $L$1,IF(OFFSET(I2437, -1, 0) = "", I2437, ((E2437 - L2436) * $K$4) + L2436), "")</f>
        <v>#VALUE!</v>
      </c>
      <c r="M2437" s="7" t="e">
        <f aca="true">IF(ROW(E2437) - 1 &gt;= $M$1,IF(OFFSET(J2437, -1, 0) = "", J2437, ((E2437 - M2436) * $K$6) + M2436), "")</f>
        <v>#VALUE!</v>
      </c>
      <c r="N2437" s="3" t="e">
        <f aca="false">IF(M2437&lt;&gt;"", L2437-M2437, "")</f>
        <v>#VALUE!</v>
      </c>
      <c r="P2437" s="9" t="e">
        <f aca="false">IF(ROW(E2437) - 1 &gt;= $P$1, IF(OFFSET(N2437, 1- $P$1, 0) &lt;&gt; "", SUM(N2437:N2437(N2437, 1 - $P$1, 0)) / $P$1, ""), "")</f>
        <v>#VALUE!</v>
      </c>
      <c r="Q2437" s="4" t="e">
        <f aca="true">IF(ROW(N2437) - 1 &gt;= $P$1,IF(OFFSET(P2437, -1, 0) = "", P2437, ((N2437 - Q2436) * $O$5) + Q2436), "")</f>
        <v>#VALUE!</v>
      </c>
      <c r="R2437" s="4" t="e">
        <f aca="false">IF(Q2437&lt;&gt;"", N2437 - Q2437, "")</f>
        <v>#VALUE!</v>
      </c>
    </row>
    <row collapsed="false" customFormat="false" customHeight="true" hidden="false" ht="14.4" outlineLevel="0" r="2438">
      <c r="A2438" s="5" t="n">
        <v>40094</v>
      </c>
      <c r="B2438" s="1" t="n">
        <v>190.66</v>
      </c>
      <c r="C2438" s="1" t="n">
        <v>191.45</v>
      </c>
      <c r="D2438" s="1" t="n">
        <v>188.89</v>
      </c>
      <c r="E2438" s="1" t="n">
        <v>189.27</v>
      </c>
      <c r="F2438" s="1" t="n">
        <v>15650400</v>
      </c>
      <c r="G2438" s="1" t="n">
        <v>188.46</v>
      </c>
      <c r="I2438" s="6" t="e">
        <f aca="false">IF(ROW(E2438) - 1 &gt;= $I$1,SUM(E2438:E2438(E2438,1 - $I$1, 0)) / $I$1,"")</f>
        <v>#VALUE!</v>
      </c>
      <c r="J2438" s="6" t="e">
        <f aca="false">IF(ROW(E2438) - 1 &gt;= $J$1,SUM(E2438:E2438(E2438,1 - $J$1, 0)) / $J$1,"")</f>
        <v>#VALUE!</v>
      </c>
      <c r="L2438" s="7" t="e">
        <f aca="true">IF(ROW(E2438) - 1 &gt;= $L$1,IF(OFFSET(I2438, -1, 0) = "", I2438, ((E2438 - L2437) * $K$4) + L2437), "")</f>
        <v>#VALUE!</v>
      </c>
      <c r="M2438" s="7" t="e">
        <f aca="true">IF(ROW(E2438) - 1 &gt;= $M$1,IF(OFFSET(J2438, -1, 0) = "", J2438, ((E2438 - M2437) * $K$6) + M2437), "")</f>
        <v>#VALUE!</v>
      </c>
      <c r="N2438" s="3" t="e">
        <f aca="false">IF(M2438&lt;&gt;"", L2438-M2438, "")</f>
        <v>#VALUE!</v>
      </c>
      <c r="P2438" s="9" t="e">
        <f aca="false">IF(ROW(E2438) - 1 &gt;= $P$1, IF(OFFSET(N2438, 1- $P$1, 0) &lt;&gt; "", SUM(N2438:N2438(N2438, 1 - $P$1, 0)) / $P$1, ""), "")</f>
        <v>#VALUE!</v>
      </c>
      <c r="Q2438" s="4" t="e">
        <f aca="true">IF(ROW(N2438) - 1 &gt;= $P$1,IF(OFFSET(P2438, -1, 0) = "", P2438, ((N2438 - Q2437) * $O$5) + Q2437), "")</f>
        <v>#VALUE!</v>
      </c>
      <c r="R2438" s="4" t="e">
        <f aca="false">IF(Q2438&lt;&gt;"", N2438 - Q2438, "")</f>
        <v>#VALUE!</v>
      </c>
    </row>
    <row collapsed="false" customFormat="false" customHeight="true" hidden="false" ht="14.4" outlineLevel="0" r="2439">
      <c r="A2439" s="5" t="n">
        <v>40095</v>
      </c>
      <c r="B2439" s="1" t="n">
        <v>188.97</v>
      </c>
      <c r="C2439" s="1" t="n">
        <v>190.7</v>
      </c>
      <c r="D2439" s="1" t="n">
        <v>188.62</v>
      </c>
      <c r="E2439" s="1" t="n">
        <v>190.47</v>
      </c>
      <c r="F2439" s="1" t="n">
        <v>10474000</v>
      </c>
      <c r="G2439" s="1" t="n">
        <v>189.66</v>
      </c>
      <c r="I2439" s="6" t="e">
        <f aca="false">IF(ROW(E2439) - 1 &gt;= $I$1,SUM(E2439:E2439(E2439,1 - $I$1, 0)) / $I$1,"")</f>
        <v>#VALUE!</v>
      </c>
      <c r="J2439" s="6" t="e">
        <f aca="false">IF(ROW(E2439) - 1 &gt;= $J$1,SUM(E2439:E2439(E2439,1 - $J$1, 0)) / $J$1,"")</f>
        <v>#VALUE!</v>
      </c>
      <c r="L2439" s="7" t="e">
        <f aca="true">IF(ROW(E2439) - 1 &gt;= $L$1,IF(OFFSET(I2439, -1, 0) = "", I2439, ((E2439 - L2438) * $K$4) + L2438), "")</f>
        <v>#VALUE!</v>
      </c>
      <c r="M2439" s="7" t="e">
        <f aca="true">IF(ROW(E2439) - 1 &gt;= $M$1,IF(OFFSET(J2439, -1, 0) = "", J2439, ((E2439 - M2438) * $K$6) + M2438), "")</f>
        <v>#VALUE!</v>
      </c>
      <c r="N2439" s="3" t="e">
        <f aca="false">IF(M2439&lt;&gt;"", L2439-M2439, "")</f>
        <v>#VALUE!</v>
      </c>
      <c r="P2439" s="9" t="e">
        <f aca="false">IF(ROW(E2439) - 1 &gt;= $P$1, IF(OFFSET(N2439, 1- $P$1, 0) &lt;&gt; "", SUM(N2439:N2439(N2439, 1 - $P$1, 0)) / $P$1, ""), "")</f>
        <v>#VALUE!</v>
      </c>
      <c r="Q2439" s="4" t="e">
        <f aca="true">IF(ROW(N2439) - 1 &gt;= $P$1,IF(OFFSET(P2439, -1, 0) = "", P2439, ((N2439 - Q2438) * $O$5) + Q2438), "")</f>
        <v>#VALUE!</v>
      </c>
      <c r="R2439" s="4" t="e">
        <f aca="false">IF(Q2439&lt;&gt;"", N2439 - Q2439, "")</f>
        <v>#VALUE!</v>
      </c>
    </row>
    <row collapsed="false" customFormat="false" customHeight="true" hidden="false" ht="14.4" outlineLevel="0" r="2440">
      <c r="A2440" s="5" t="n">
        <v>40098</v>
      </c>
      <c r="B2440" s="1" t="n">
        <v>191.02</v>
      </c>
      <c r="C2440" s="1" t="n">
        <v>191.51</v>
      </c>
      <c r="D2440" s="1" t="n">
        <v>189.64</v>
      </c>
      <c r="E2440" s="1" t="n">
        <v>190.81</v>
      </c>
      <c r="F2440" s="1" t="n">
        <v>10286600</v>
      </c>
      <c r="G2440" s="1" t="n">
        <v>189.99</v>
      </c>
      <c r="I2440" s="6" t="e">
        <f aca="false">IF(ROW(E2440) - 1 &gt;= $I$1,SUM(E2440:E2440(E2440,1 - $I$1, 0)) / $I$1,"")</f>
        <v>#VALUE!</v>
      </c>
      <c r="J2440" s="6" t="e">
        <f aca="false">IF(ROW(E2440) - 1 &gt;= $J$1,SUM(E2440:E2440(E2440,1 - $J$1, 0)) / $J$1,"")</f>
        <v>#VALUE!</v>
      </c>
      <c r="L2440" s="7" t="e">
        <f aca="true">IF(ROW(E2440) - 1 &gt;= $L$1,IF(OFFSET(I2440, -1, 0) = "", I2440, ((E2440 - L2439) * $K$4) + L2439), "")</f>
        <v>#VALUE!</v>
      </c>
      <c r="M2440" s="7" t="e">
        <f aca="true">IF(ROW(E2440) - 1 &gt;= $M$1,IF(OFFSET(J2440, -1, 0) = "", J2440, ((E2440 - M2439) * $K$6) + M2439), "")</f>
        <v>#VALUE!</v>
      </c>
      <c r="N2440" s="3" t="e">
        <f aca="false">IF(M2440&lt;&gt;"", L2440-M2440, "")</f>
        <v>#VALUE!</v>
      </c>
      <c r="P2440" s="9" t="e">
        <f aca="false">IF(ROW(E2440) - 1 &gt;= $P$1, IF(OFFSET(N2440, 1- $P$1, 0) &lt;&gt; "", SUM(N2440:N2440(N2440, 1 - $P$1, 0)) / $P$1, ""), "")</f>
        <v>#VALUE!</v>
      </c>
      <c r="Q2440" s="4" t="e">
        <f aca="true">IF(ROW(N2440) - 1 &gt;= $P$1,IF(OFFSET(P2440, -1, 0) = "", P2440, ((N2440 - Q2439) * $O$5) + Q2439), "")</f>
        <v>#VALUE!</v>
      </c>
      <c r="R2440" s="4" t="e">
        <f aca="false">IF(Q2440&lt;&gt;"", N2440 - Q2440, "")</f>
        <v>#VALUE!</v>
      </c>
    </row>
    <row collapsed="false" customFormat="false" customHeight="true" hidden="false" ht="14.4" outlineLevel="0" r="2441">
      <c r="A2441" s="5" t="n">
        <v>40099</v>
      </c>
      <c r="B2441" s="1" t="n">
        <v>190.63</v>
      </c>
      <c r="C2441" s="1" t="n">
        <v>191.17</v>
      </c>
      <c r="D2441" s="1" t="n">
        <v>189.7</v>
      </c>
      <c r="E2441" s="1" t="n">
        <v>190.02</v>
      </c>
      <c r="F2441" s="1" t="n">
        <v>12429300</v>
      </c>
      <c r="G2441" s="1" t="n">
        <v>189.21</v>
      </c>
      <c r="I2441" s="6" t="e">
        <f aca="false">IF(ROW(E2441) - 1 &gt;= $I$1,SUM(E2441:E2441(E2441,1 - $I$1, 0)) / $I$1,"")</f>
        <v>#VALUE!</v>
      </c>
      <c r="J2441" s="6" t="e">
        <f aca="false">IF(ROW(E2441) - 1 &gt;= $J$1,SUM(E2441:E2441(E2441,1 - $J$1, 0)) / $J$1,"")</f>
        <v>#VALUE!</v>
      </c>
      <c r="L2441" s="7" t="e">
        <f aca="true">IF(ROW(E2441) - 1 &gt;= $L$1,IF(OFFSET(I2441, -1, 0) = "", I2441, ((E2441 - L2440) * $K$4) + L2440), "")</f>
        <v>#VALUE!</v>
      </c>
      <c r="M2441" s="7" t="e">
        <f aca="true">IF(ROW(E2441) - 1 &gt;= $M$1,IF(OFFSET(J2441, -1, 0) = "", J2441, ((E2441 - M2440) * $K$6) + M2440), "")</f>
        <v>#VALUE!</v>
      </c>
      <c r="N2441" s="3" t="e">
        <f aca="false">IF(M2441&lt;&gt;"", L2441-M2441, "")</f>
        <v>#VALUE!</v>
      </c>
      <c r="P2441" s="9" t="e">
        <f aca="false">IF(ROW(E2441) - 1 &gt;= $P$1, IF(OFFSET(N2441, 1- $P$1, 0) &lt;&gt; "", SUM(N2441:N2441(N2441, 1 - $P$1, 0)) / $P$1, ""), "")</f>
        <v>#VALUE!</v>
      </c>
      <c r="Q2441" s="4" t="e">
        <f aca="true">IF(ROW(N2441) - 1 &gt;= $P$1,IF(OFFSET(P2441, -1, 0) = "", P2441, ((N2441 - Q2440) * $O$5) + Q2440), "")</f>
        <v>#VALUE!</v>
      </c>
      <c r="R2441" s="4" t="e">
        <f aca="false">IF(Q2441&lt;&gt;"", N2441 - Q2441, "")</f>
        <v>#VALUE!</v>
      </c>
    </row>
    <row collapsed="false" customFormat="false" customHeight="true" hidden="false" ht="14.4" outlineLevel="0" r="2442">
      <c r="A2442" s="5" t="n">
        <v>40100</v>
      </c>
      <c r="B2442" s="1" t="n">
        <v>192.25</v>
      </c>
      <c r="C2442" s="1" t="n">
        <v>192.32</v>
      </c>
      <c r="D2442" s="1" t="n">
        <v>190.23</v>
      </c>
      <c r="E2442" s="1" t="n">
        <v>191.29</v>
      </c>
      <c r="F2442" s="1" t="n">
        <v>13411100</v>
      </c>
      <c r="G2442" s="1" t="n">
        <v>190.47</v>
      </c>
      <c r="I2442" s="6" t="e">
        <f aca="false">IF(ROW(E2442) - 1 &gt;= $I$1,SUM(E2442:E2442(E2442,1 - $I$1, 0)) / $I$1,"")</f>
        <v>#VALUE!</v>
      </c>
      <c r="J2442" s="6" t="e">
        <f aca="false">IF(ROW(E2442) - 1 &gt;= $J$1,SUM(E2442:E2442(E2442,1 - $J$1, 0)) / $J$1,"")</f>
        <v>#VALUE!</v>
      </c>
      <c r="L2442" s="7" t="e">
        <f aca="true">IF(ROW(E2442) - 1 &gt;= $L$1,IF(OFFSET(I2442, -1, 0) = "", I2442, ((E2442 - L2441) * $K$4) + L2441), "")</f>
        <v>#VALUE!</v>
      </c>
      <c r="M2442" s="7" t="e">
        <f aca="true">IF(ROW(E2442) - 1 &gt;= $M$1,IF(OFFSET(J2442, -1, 0) = "", J2442, ((E2442 - M2441) * $K$6) + M2441), "")</f>
        <v>#VALUE!</v>
      </c>
      <c r="N2442" s="3" t="e">
        <f aca="false">IF(M2442&lt;&gt;"", L2442-M2442, "")</f>
        <v>#VALUE!</v>
      </c>
      <c r="P2442" s="9" t="e">
        <f aca="false">IF(ROW(E2442) - 1 &gt;= $P$1, IF(OFFSET(N2442, 1- $P$1, 0) &lt;&gt; "", SUM(N2442:N2442(N2442, 1 - $P$1, 0)) / $P$1, ""), "")</f>
        <v>#VALUE!</v>
      </c>
      <c r="Q2442" s="4" t="e">
        <f aca="true">IF(ROW(N2442) - 1 &gt;= $P$1,IF(OFFSET(P2442, -1, 0) = "", P2442, ((N2442 - Q2441) * $O$5) + Q2441), "")</f>
        <v>#VALUE!</v>
      </c>
      <c r="R2442" s="4" t="e">
        <f aca="false">IF(Q2442&lt;&gt;"", N2442 - Q2442, "")</f>
        <v>#VALUE!</v>
      </c>
    </row>
    <row collapsed="false" customFormat="false" customHeight="true" hidden="false" ht="14.4" outlineLevel="0" r="2443">
      <c r="A2443" s="5" t="n">
        <v>40101</v>
      </c>
      <c r="B2443" s="1" t="n">
        <v>189.63</v>
      </c>
      <c r="C2443" s="1" t="n">
        <v>190.92</v>
      </c>
      <c r="D2443" s="1" t="n">
        <v>189.53</v>
      </c>
      <c r="E2443" s="1" t="n">
        <v>190.56</v>
      </c>
      <c r="F2443" s="1" t="n">
        <v>13341300</v>
      </c>
      <c r="G2443" s="1" t="n">
        <v>189.75</v>
      </c>
      <c r="I2443" s="6" t="e">
        <f aca="false">IF(ROW(E2443) - 1 &gt;= $I$1,SUM(E2443:E2443(E2443,1 - $I$1, 0)) / $I$1,"")</f>
        <v>#VALUE!</v>
      </c>
      <c r="J2443" s="6" t="e">
        <f aca="false">IF(ROW(E2443) - 1 &gt;= $J$1,SUM(E2443:E2443(E2443,1 - $J$1, 0)) / $J$1,"")</f>
        <v>#VALUE!</v>
      </c>
      <c r="L2443" s="7" t="e">
        <f aca="true">IF(ROW(E2443) - 1 &gt;= $L$1,IF(OFFSET(I2443, -1, 0) = "", I2443, ((E2443 - L2442) * $K$4) + L2442), "")</f>
        <v>#VALUE!</v>
      </c>
      <c r="M2443" s="7" t="e">
        <f aca="true">IF(ROW(E2443) - 1 &gt;= $M$1,IF(OFFSET(J2443, -1, 0) = "", J2443, ((E2443 - M2442) * $K$6) + M2442), "")</f>
        <v>#VALUE!</v>
      </c>
      <c r="N2443" s="3" t="e">
        <f aca="false">IF(M2443&lt;&gt;"", L2443-M2443, "")</f>
        <v>#VALUE!</v>
      </c>
      <c r="P2443" s="9" t="e">
        <f aca="false">IF(ROW(E2443) - 1 &gt;= $P$1, IF(OFFSET(N2443, 1- $P$1, 0) &lt;&gt; "", SUM(N2443:N2443(N2443, 1 - $P$1, 0)) / $P$1, ""), "")</f>
        <v>#VALUE!</v>
      </c>
      <c r="Q2443" s="4" t="e">
        <f aca="true">IF(ROW(N2443) - 1 &gt;= $P$1,IF(OFFSET(P2443, -1, 0) = "", P2443, ((N2443 - Q2442) * $O$5) + Q2442), "")</f>
        <v>#VALUE!</v>
      </c>
      <c r="R2443" s="4" t="e">
        <f aca="false">IF(Q2443&lt;&gt;"", N2443 - Q2443, "")</f>
        <v>#VALUE!</v>
      </c>
    </row>
    <row collapsed="false" customFormat="false" customHeight="true" hidden="false" ht="14.4" outlineLevel="0" r="2444">
      <c r="A2444" s="5" t="n">
        <v>40102</v>
      </c>
      <c r="B2444" s="1" t="n">
        <v>189.35</v>
      </c>
      <c r="C2444" s="1" t="n">
        <v>190.36</v>
      </c>
      <c r="D2444" s="1" t="n">
        <v>187.84</v>
      </c>
      <c r="E2444" s="1" t="n">
        <v>188.05</v>
      </c>
      <c r="F2444" s="1" t="n">
        <v>15408100</v>
      </c>
      <c r="G2444" s="1" t="n">
        <v>187.25</v>
      </c>
      <c r="I2444" s="6" t="e">
        <f aca="false">IF(ROW(E2444) - 1 &gt;= $I$1,SUM(E2444:E2444(E2444,1 - $I$1, 0)) / $I$1,"")</f>
        <v>#VALUE!</v>
      </c>
      <c r="J2444" s="6" t="e">
        <f aca="false">IF(ROW(E2444) - 1 &gt;= $J$1,SUM(E2444:E2444(E2444,1 - $J$1, 0)) / $J$1,"")</f>
        <v>#VALUE!</v>
      </c>
      <c r="L2444" s="7" t="e">
        <f aca="true">IF(ROW(E2444) - 1 &gt;= $L$1,IF(OFFSET(I2444, -1, 0) = "", I2444, ((E2444 - L2443) * $K$4) + L2443), "")</f>
        <v>#VALUE!</v>
      </c>
      <c r="M2444" s="7" t="e">
        <f aca="true">IF(ROW(E2444) - 1 &gt;= $M$1,IF(OFFSET(J2444, -1, 0) = "", J2444, ((E2444 - M2443) * $K$6) + M2443), "")</f>
        <v>#VALUE!</v>
      </c>
      <c r="N2444" s="3" t="e">
        <f aca="false">IF(M2444&lt;&gt;"", L2444-M2444, "")</f>
        <v>#VALUE!</v>
      </c>
      <c r="P2444" s="9" t="e">
        <f aca="false">IF(ROW(E2444) - 1 &gt;= $P$1, IF(OFFSET(N2444, 1- $P$1, 0) &lt;&gt; "", SUM(N2444:N2444(N2444, 1 - $P$1, 0)) / $P$1, ""), "")</f>
        <v>#VALUE!</v>
      </c>
      <c r="Q2444" s="4" t="e">
        <f aca="true">IF(ROW(N2444) - 1 &gt;= $P$1,IF(OFFSET(P2444, -1, 0) = "", P2444, ((N2444 - Q2443) * $O$5) + Q2443), "")</f>
        <v>#VALUE!</v>
      </c>
      <c r="R2444" s="4" t="e">
        <f aca="false">IF(Q2444&lt;&gt;"", N2444 - Q2444, "")</f>
        <v>#VALUE!</v>
      </c>
    </row>
    <row collapsed="false" customFormat="false" customHeight="true" hidden="false" ht="14.4" outlineLevel="0" r="2445">
      <c r="A2445" s="5" t="n">
        <v>40105</v>
      </c>
      <c r="B2445" s="1" t="n">
        <v>187.85</v>
      </c>
      <c r="C2445" s="1" t="n">
        <v>190</v>
      </c>
      <c r="D2445" s="1" t="n">
        <v>185.55</v>
      </c>
      <c r="E2445" s="1" t="n">
        <v>189.86</v>
      </c>
      <c r="F2445" s="1" t="n">
        <v>33651100</v>
      </c>
      <c r="G2445" s="1" t="n">
        <v>189.05</v>
      </c>
      <c r="I2445" s="6" t="e">
        <f aca="false">IF(ROW(E2445) - 1 &gt;= $I$1,SUM(E2445:E2445(E2445,1 - $I$1, 0)) / $I$1,"")</f>
        <v>#VALUE!</v>
      </c>
      <c r="J2445" s="6" t="e">
        <f aca="false">IF(ROW(E2445) - 1 &gt;= $J$1,SUM(E2445:E2445(E2445,1 - $J$1, 0)) / $J$1,"")</f>
        <v>#VALUE!</v>
      </c>
      <c r="L2445" s="7" t="e">
        <f aca="true">IF(ROW(E2445) - 1 &gt;= $L$1,IF(OFFSET(I2445, -1, 0) = "", I2445, ((E2445 - L2444) * $K$4) + L2444), "")</f>
        <v>#VALUE!</v>
      </c>
      <c r="M2445" s="7" t="e">
        <f aca="true">IF(ROW(E2445) - 1 &gt;= $M$1,IF(OFFSET(J2445, -1, 0) = "", J2445, ((E2445 - M2444) * $K$6) + M2444), "")</f>
        <v>#VALUE!</v>
      </c>
      <c r="N2445" s="3" t="e">
        <f aca="false">IF(M2445&lt;&gt;"", L2445-M2445, "")</f>
        <v>#VALUE!</v>
      </c>
      <c r="P2445" s="9" t="e">
        <f aca="false">IF(ROW(E2445) - 1 &gt;= $P$1, IF(OFFSET(N2445, 1- $P$1, 0) &lt;&gt; "", SUM(N2445:N2445(N2445, 1 - $P$1, 0)) / $P$1, ""), "")</f>
        <v>#VALUE!</v>
      </c>
      <c r="Q2445" s="4" t="e">
        <f aca="true">IF(ROW(N2445) - 1 &gt;= $P$1,IF(OFFSET(P2445, -1, 0) = "", P2445, ((N2445 - Q2444) * $O$5) + Q2444), "")</f>
        <v>#VALUE!</v>
      </c>
      <c r="R2445" s="4" t="e">
        <f aca="false">IF(Q2445&lt;&gt;"", N2445 - Q2445, "")</f>
        <v>#VALUE!</v>
      </c>
    </row>
    <row collapsed="false" customFormat="false" customHeight="true" hidden="false" ht="14.4" outlineLevel="0" r="2446">
      <c r="A2446" s="5" t="n">
        <v>40106</v>
      </c>
      <c r="B2446" s="1" t="n">
        <v>200.6</v>
      </c>
      <c r="C2446" s="1" t="n">
        <v>201.75</v>
      </c>
      <c r="D2446" s="1" t="n">
        <v>197.85</v>
      </c>
      <c r="E2446" s="1" t="n">
        <v>198.76</v>
      </c>
      <c r="F2446" s="1" t="n">
        <v>40751400</v>
      </c>
      <c r="G2446" s="1" t="n">
        <v>197.91</v>
      </c>
      <c r="I2446" s="6" t="e">
        <f aca="false">IF(ROW(E2446) - 1 &gt;= $I$1,SUM(E2446:E2446(E2446,1 - $I$1, 0)) / $I$1,"")</f>
        <v>#VALUE!</v>
      </c>
      <c r="J2446" s="6" t="e">
        <f aca="false">IF(ROW(E2446) - 1 &gt;= $J$1,SUM(E2446:E2446(E2446,1 - $J$1, 0)) / $J$1,"")</f>
        <v>#VALUE!</v>
      </c>
      <c r="L2446" s="7" t="e">
        <f aca="true">IF(ROW(E2446) - 1 &gt;= $L$1,IF(OFFSET(I2446, -1, 0) = "", I2446, ((E2446 - L2445) * $K$4) + L2445), "")</f>
        <v>#VALUE!</v>
      </c>
      <c r="M2446" s="7" t="e">
        <f aca="true">IF(ROW(E2446) - 1 &gt;= $M$1,IF(OFFSET(J2446, -1, 0) = "", J2446, ((E2446 - M2445) * $K$6) + M2445), "")</f>
        <v>#VALUE!</v>
      </c>
      <c r="N2446" s="3" t="e">
        <f aca="false">IF(M2446&lt;&gt;"", L2446-M2446, "")</f>
        <v>#VALUE!</v>
      </c>
      <c r="P2446" s="9" t="e">
        <f aca="false">IF(ROW(E2446) - 1 &gt;= $P$1, IF(OFFSET(N2446, 1- $P$1, 0) &lt;&gt; "", SUM(N2446:N2446(N2446, 1 - $P$1, 0)) / $P$1, ""), "")</f>
        <v>#VALUE!</v>
      </c>
      <c r="Q2446" s="4" t="e">
        <f aca="true">IF(ROW(N2446) - 1 &gt;= $P$1,IF(OFFSET(P2446, -1, 0) = "", P2446, ((N2446 - Q2445) * $O$5) + Q2445), "")</f>
        <v>#VALUE!</v>
      </c>
      <c r="R2446" s="4" t="e">
        <f aca="false">IF(Q2446&lt;&gt;"", N2446 - Q2446, "")</f>
        <v>#VALUE!</v>
      </c>
    </row>
    <row collapsed="false" customFormat="false" customHeight="true" hidden="false" ht="14.4" outlineLevel="0" r="2447">
      <c r="A2447" s="5" t="n">
        <v>40107</v>
      </c>
      <c r="B2447" s="1" t="n">
        <v>199.52</v>
      </c>
      <c r="C2447" s="1" t="n">
        <v>208.71</v>
      </c>
      <c r="D2447" s="1" t="n">
        <v>199.23</v>
      </c>
      <c r="E2447" s="1" t="n">
        <v>204.92</v>
      </c>
      <c r="F2447" s="1" t="n">
        <v>42633100</v>
      </c>
      <c r="G2447" s="1" t="n">
        <v>204.04</v>
      </c>
      <c r="I2447" s="6" t="e">
        <f aca="false">IF(ROW(E2447) - 1 &gt;= $I$1,SUM(E2447:E2447(E2447,1 - $I$1, 0)) / $I$1,"")</f>
        <v>#VALUE!</v>
      </c>
      <c r="J2447" s="6" t="e">
        <f aca="false">IF(ROW(E2447) - 1 &gt;= $J$1,SUM(E2447:E2447(E2447,1 - $J$1, 0)) / $J$1,"")</f>
        <v>#VALUE!</v>
      </c>
      <c r="L2447" s="7" t="e">
        <f aca="true">IF(ROW(E2447) - 1 &gt;= $L$1,IF(OFFSET(I2447, -1, 0) = "", I2447, ((E2447 - L2446) * $K$4) + L2446), "")</f>
        <v>#VALUE!</v>
      </c>
      <c r="M2447" s="7" t="e">
        <f aca="true">IF(ROW(E2447) - 1 &gt;= $M$1,IF(OFFSET(J2447, -1, 0) = "", J2447, ((E2447 - M2446) * $K$6) + M2446), "")</f>
        <v>#VALUE!</v>
      </c>
      <c r="N2447" s="3" t="e">
        <f aca="false">IF(M2447&lt;&gt;"", L2447-M2447, "")</f>
        <v>#VALUE!</v>
      </c>
      <c r="P2447" s="9" t="e">
        <f aca="false">IF(ROW(E2447) - 1 &gt;= $P$1, IF(OFFSET(N2447, 1- $P$1, 0) &lt;&gt; "", SUM(N2447:N2447(N2447, 1 - $P$1, 0)) / $P$1, ""), "")</f>
        <v>#VALUE!</v>
      </c>
      <c r="Q2447" s="4" t="e">
        <f aca="true">IF(ROW(N2447) - 1 &gt;= $P$1,IF(OFFSET(P2447, -1, 0) = "", P2447, ((N2447 - Q2446) * $O$5) + Q2446), "")</f>
        <v>#VALUE!</v>
      </c>
      <c r="R2447" s="4" t="e">
        <f aca="false">IF(Q2447&lt;&gt;"", N2447 - Q2447, "")</f>
        <v>#VALUE!</v>
      </c>
    </row>
    <row collapsed="false" customFormat="false" customHeight="true" hidden="false" ht="14.4" outlineLevel="0" r="2448">
      <c r="A2448" s="5" t="n">
        <v>40108</v>
      </c>
      <c r="B2448" s="1" t="n">
        <v>204.7</v>
      </c>
      <c r="C2448" s="1" t="n">
        <v>207.85</v>
      </c>
      <c r="D2448" s="1" t="n">
        <v>202.51</v>
      </c>
      <c r="E2448" s="1" t="n">
        <v>205.2</v>
      </c>
      <c r="F2448" s="1" t="n">
        <v>28264000</v>
      </c>
      <c r="G2448" s="1" t="n">
        <v>204.32</v>
      </c>
      <c r="I2448" s="6" t="e">
        <f aca="false">IF(ROW(E2448) - 1 &gt;= $I$1,SUM(E2448:E2448(E2448,1 - $I$1, 0)) / $I$1,"")</f>
        <v>#VALUE!</v>
      </c>
      <c r="J2448" s="6" t="e">
        <f aca="false">IF(ROW(E2448) - 1 &gt;= $J$1,SUM(E2448:E2448(E2448,1 - $J$1, 0)) / $J$1,"")</f>
        <v>#VALUE!</v>
      </c>
      <c r="L2448" s="7" t="e">
        <f aca="true">IF(ROW(E2448) - 1 &gt;= $L$1,IF(OFFSET(I2448, -1, 0) = "", I2448, ((E2448 - L2447) * $K$4) + L2447), "")</f>
        <v>#VALUE!</v>
      </c>
      <c r="M2448" s="7" t="e">
        <f aca="true">IF(ROW(E2448) - 1 &gt;= $M$1,IF(OFFSET(J2448, -1, 0) = "", J2448, ((E2448 - M2447) * $K$6) + M2447), "")</f>
        <v>#VALUE!</v>
      </c>
      <c r="N2448" s="3" t="e">
        <f aca="false">IF(M2448&lt;&gt;"", L2448-M2448, "")</f>
        <v>#VALUE!</v>
      </c>
      <c r="P2448" s="9" t="e">
        <f aca="false">IF(ROW(E2448) - 1 &gt;= $P$1, IF(OFFSET(N2448, 1- $P$1, 0) &lt;&gt; "", SUM(N2448:N2448(N2448, 1 - $P$1, 0)) / $P$1, ""), "")</f>
        <v>#VALUE!</v>
      </c>
      <c r="Q2448" s="4" t="e">
        <f aca="true">IF(ROW(N2448) - 1 &gt;= $P$1,IF(OFFSET(P2448, -1, 0) = "", P2448, ((N2448 - Q2447) * $O$5) + Q2447), "")</f>
        <v>#VALUE!</v>
      </c>
      <c r="R2448" s="4" t="e">
        <f aca="false">IF(Q2448&lt;&gt;"", N2448 - Q2448, "")</f>
        <v>#VALUE!</v>
      </c>
    </row>
    <row collapsed="false" customFormat="false" customHeight="true" hidden="false" ht="14.4" outlineLevel="0" r="2449">
      <c r="A2449" s="5" t="n">
        <v>40109</v>
      </c>
      <c r="B2449" s="1" t="n">
        <v>205.7</v>
      </c>
      <c r="C2449" s="1" t="n">
        <v>205.8</v>
      </c>
      <c r="D2449" s="1" t="n">
        <v>203.23</v>
      </c>
      <c r="E2449" s="1" t="n">
        <v>203.94</v>
      </c>
      <c r="F2449" s="1" t="n">
        <v>15028100</v>
      </c>
      <c r="G2449" s="1" t="n">
        <v>203.07</v>
      </c>
      <c r="I2449" s="6" t="e">
        <f aca="false">IF(ROW(E2449) - 1 &gt;= $I$1,SUM(E2449:E2449(E2449,1 - $I$1, 0)) / $I$1,"")</f>
        <v>#VALUE!</v>
      </c>
      <c r="J2449" s="6" t="e">
        <f aca="false">IF(ROW(E2449) - 1 &gt;= $J$1,SUM(E2449:E2449(E2449,1 - $J$1, 0)) / $J$1,"")</f>
        <v>#VALUE!</v>
      </c>
      <c r="L2449" s="7" t="e">
        <f aca="true">IF(ROW(E2449) - 1 &gt;= $L$1,IF(OFFSET(I2449, -1, 0) = "", I2449, ((E2449 - L2448) * $K$4) + L2448), "")</f>
        <v>#VALUE!</v>
      </c>
      <c r="M2449" s="7" t="e">
        <f aca="true">IF(ROW(E2449) - 1 &gt;= $M$1,IF(OFFSET(J2449, -1, 0) = "", J2449, ((E2449 - M2448) * $K$6) + M2448), "")</f>
        <v>#VALUE!</v>
      </c>
      <c r="N2449" s="3" t="e">
        <f aca="false">IF(M2449&lt;&gt;"", L2449-M2449, "")</f>
        <v>#VALUE!</v>
      </c>
      <c r="P2449" s="9" t="e">
        <f aca="false">IF(ROW(E2449) - 1 &gt;= $P$1, IF(OFFSET(N2449, 1- $P$1, 0) &lt;&gt; "", SUM(N2449:N2449(N2449, 1 - $P$1, 0)) / $P$1, ""), "")</f>
        <v>#VALUE!</v>
      </c>
      <c r="Q2449" s="4" t="e">
        <f aca="true">IF(ROW(N2449) - 1 &gt;= $P$1,IF(OFFSET(P2449, -1, 0) = "", P2449, ((N2449 - Q2448) * $O$5) + Q2448), "")</f>
        <v>#VALUE!</v>
      </c>
      <c r="R2449" s="4" t="e">
        <f aca="false">IF(Q2449&lt;&gt;"", N2449 - Q2449, "")</f>
        <v>#VALUE!</v>
      </c>
    </row>
    <row collapsed="false" customFormat="false" customHeight="true" hidden="false" ht="14.4" outlineLevel="0" r="2450">
      <c r="A2450" s="5" t="n">
        <v>40112</v>
      </c>
      <c r="B2450" s="1" t="n">
        <v>203.67</v>
      </c>
      <c r="C2450" s="1" t="n">
        <v>206.75</v>
      </c>
      <c r="D2450" s="1" t="n">
        <v>200.1</v>
      </c>
      <c r="E2450" s="1" t="n">
        <v>202.48</v>
      </c>
      <c r="F2450" s="1" t="n">
        <v>17297800</v>
      </c>
      <c r="G2450" s="1" t="n">
        <v>201.61</v>
      </c>
      <c r="I2450" s="6" t="e">
        <f aca="false">IF(ROW(E2450) - 1 &gt;= $I$1,SUM(E2450:E2450(E2450,1 - $I$1, 0)) / $I$1,"")</f>
        <v>#VALUE!</v>
      </c>
      <c r="J2450" s="6" t="e">
        <f aca="false">IF(ROW(E2450) - 1 &gt;= $J$1,SUM(E2450:E2450(E2450,1 - $J$1, 0)) / $J$1,"")</f>
        <v>#VALUE!</v>
      </c>
      <c r="L2450" s="7" t="e">
        <f aca="true">IF(ROW(E2450) - 1 &gt;= $L$1,IF(OFFSET(I2450, -1, 0) = "", I2450, ((E2450 - L2449) * $K$4) + L2449), "")</f>
        <v>#VALUE!</v>
      </c>
      <c r="M2450" s="7" t="e">
        <f aca="true">IF(ROW(E2450) - 1 &gt;= $M$1,IF(OFFSET(J2450, -1, 0) = "", J2450, ((E2450 - M2449) * $K$6) + M2449), "")</f>
        <v>#VALUE!</v>
      </c>
      <c r="N2450" s="3" t="e">
        <f aca="false">IF(M2450&lt;&gt;"", L2450-M2450, "")</f>
        <v>#VALUE!</v>
      </c>
      <c r="P2450" s="9" t="e">
        <f aca="false">IF(ROW(E2450) - 1 &gt;= $P$1, IF(OFFSET(N2450, 1- $P$1, 0) &lt;&gt; "", SUM(N2450:N2450(N2450, 1 - $P$1, 0)) / $P$1, ""), "")</f>
        <v>#VALUE!</v>
      </c>
      <c r="Q2450" s="4" t="e">
        <f aca="true">IF(ROW(N2450) - 1 &gt;= $P$1,IF(OFFSET(P2450, -1, 0) = "", P2450, ((N2450 - Q2449) * $O$5) + Q2449), "")</f>
        <v>#VALUE!</v>
      </c>
      <c r="R2450" s="4" t="e">
        <f aca="false">IF(Q2450&lt;&gt;"", N2450 - Q2450, "")</f>
        <v>#VALUE!</v>
      </c>
    </row>
    <row collapsed="false" customFormat="false" customHeight="true" hidden="false" ht="14.4" outlineLevel="0" r="2451">
      <c r="A2451" s="5" t="n">
        <v>40113</v>
      </c>
      <c r="B2451" s="1" t="n">
        <v>201.66</v>
      </c>
      <c r="C2451" s="1" t="n">
        <v>202.81</v>
      </c>
      <c r="D2451" s="1" t="n">
        <v>196.45</v>
      </c>
      <c r="E2451" s="1" t="n">
        <v>197.37</v>
      </c>
      <c r="F2451" s="1" t="n">
        <v>27019700</v>
      </c>
      <c r="G2451" s="1" t="n">
        <v>196.53</v>
      </c>
      <c r="I2451" s="6" t="e">
        <f aca="false">IF(ROW(E2451) - 1 &gt;= $I$1,SUM(E2451:E2451(E2451,1 - $I$1, 0)) / $I$1,"")</f>
        <v>#VALUE!</v>
      </c>
      <c r="J2451" s="6" t="e">
        <f aca="false">IF(ROW(E2451) - 1 &gt;= $J$1,SUM(E2451:E2451(E2451,1 - $J$1, 0)) / $J$1,"")</f>
        <v>#VALUE!</v>
      </c>
      <c r="L2451" s="7" t="e">
        <f aca="true">IF(ROW(E2451) - 1 &gt;= $L$1,IF(OFFSET(I2451, -1, 0) = "", I2451, ((E2451 - L2450) * $K$4) + L2450), "")</f>
        <v>#VALUE!</v>
      </c>
      <c r="M2451" s="7" t="e">
        <f aca="true">IF(ROW(E2451) - 1 &gt;= $M$1,IF(OFFSET(J2451, -1, 0) = "", J2451, ((E2451 - M2450) * $K$6) + M2450), "")</f>
        <v>#VALUE!</v>
      </c>
      <c r="N2451" s="3" t="e">
        <f aca="false">IF(M2451&lt;&gt;"", L2451-M2451, "")</f>
        <v>#VALUE!</v>
      </c>
      <c r="P2451" s="9" t="e">
        <f aca="false">IF(ROW(E2451) - 1 &gt;= $P$1, IF(OFFSET(N2451, 1- $P$1, 0) &lt;&gt; "", SUM(N2451:N2451(N2451, 1 - $P$1, 0)) / $P$1, ""), "")</f>
        <v>#VALUE!</v>
      </c>
      <c r="Q2451" s="4" t="e">
        <f aca="true">IF(ROW(N2451) - 1 &gt;= $P$1,IF(OFFSET(P2451, -1, 0) = "", P2451, ((N2451 - Q2450) * $O$5) + Q2450), "")</f>
        <v>#VALUE!</v>
      </c>
      <c r="R2451" s="4" t="e">
        <f aca="false">IF(Q2451&lt;&gt;"", N2451 - Q2451, "")</f>
        <v>#VALUE!</v>
      </c>
    </row>
    <row collapsed="false" customFormat="false" customHeight="true" hidden="false" ht="14.4" outlineLevel="0" r="2452">
      <c r="A2452" s="5" t="n">
        <v>40114</v>
      </c>
      <c r="B2452" s="1" t="n">
        <v>197.71</v>
      </c>
      <c r="C2452" s="1" t="n">
        <v>198.02</v>
      </c>
      <c r="D2452" s="1" t="n">
        <v>191.1</v>
      </c>
      <c r="E2452" s="1" t="n">
        <v>192.4</v>
      </c>
      <c r="F2452" s="1" t="n">
        <v>29228100</v>
      </c>
      <c r="G2452" s="1" t="n">
        <v>191.58</v>
      </c>
      <c r="I2452" s="6" t="e">
        <f aca="false">IF(ROW(E2452) - 1 &gt;= $I$1,SUM(E2452:E2452(E2452,1 - $I$1, 0)) / $I$1,"")</f>
        <v>#VALUE!</v>
      </c>
      <c r="J2452" s="6" t="e">
        <f aca="false">IF(ROW(E2452) - 1 &gt;= $J$1,SUM(E2452:E2452(E2452,1 - $J$1, 0)) / $J$1,"")</f>
        <v>#VALUE!</v>
      </c>
      <c r="L2452" s="7" t="e">
        <f aca="true">IF(ROW(E2452) - 1 &gt;= $L$1,IF(OFFSET(I2452, -1, 0) = "", I2452, ((E2452 - L2451) * $K$4) + L2451), "")</f>
        <v>#VALUE!</v>
      </c>
      <c r="M2452" s="7" t="e">
        <f aca="true">IF(ROW(E2452) - 1 &gt;= $M$1,IF(OFFSET(J2452, -1, 0) = "", J2452, ((E2452 - M2451) * $K$6) + M2451), "")</f>
        <v>#VALUE!</v>
      </c>
      <c r="N2452" s="3" t="e">
        <f aca="false">IF(M2452&lt;&gt;"", L2452-M2452, "")</f>
        <v>#VALUE!</v>
      </c>
      <c r="P2452" s="9" t="e">
        <f aca="false">IF(ROW(E2452) - 1 &gt;= $P$1, IF(OFFSET(N2452, 1- $P$1, 0) &lt;&gt; "", SUM(N2452:N2452(N2452, 1 - $P$1, 0)) / $P$1, ""), "")</f>
        <v>#VALUE!</v>
      </c>
      <c r="Q2452" s="4" t="e">
        <f aca="true">IF(ROW(N2452) - 1 &gt;= $P$1,IF(OFFSET(P2452, -1, 0) = "", P2452, ((N2452 - Q2451) * $O$5) + Q2451), "")</f>
        <v>#VALUE!</v>
      </c>
      <c r="R2452" s="4" t="e">
        <f aca="false">IF(Q2452&lt;&gt;"", N2452 - Q2452, "")</f>
        <v>#VALUE!</v>
      </c>
    </row>
    <row collapsed="false" customFormat="false" customHeight="true" hidden="false" ht="14.4" outlineLevel="0" r="2453">
      <c r="A2453" s="5" t="n">
        <v>40115</v>
      </c>
      <c r="B2453" s="1" t="n">
        <v>195</v>
      </c>
      <c r="C2453" s="1" t="n">
        <v>196.81</v>
      </c>
      <c r="D2453" s="1" t="n">
        <v>192.14</v>
      </c>
      <c r="E2453" s="1" t="n">
        <v>196.35</v>
      </c>
      <c r="F2453" s="1" t="n">
        <v>20366800</v>
      </c>
      <c r="G2453" s="1" t="n">
        <v>195.51</v>
      </c>
      <c r="I2453" s="6" t="e">
        <f aca="false">IF(ROW(E2453) - 1 &gt;= $I$1,SUM(E2453:E2453(E2453,1 - $I$1, 0)) / $I$1,"")</f>
        <v>#VALUE!</v>
      </c>
      <c r="J2453" s="6" t="e">
        <f aca="false">IF(ROW(E2453) - 1 &gt;= $J$1,SUM(E2453:E2453(E2453,1 - $J$1, 0)) / $J$1,"")</f>
        <v>#VALUE!</v>
      </c>
      <c r="L2453" s="7" t="e">
        <f aca="true">IF(ROW(E2453) - 1 &gt;= $L$1,IF(OFFSET(I2453, -1, 0) = "", I2453, ((E2453 - L2452) * $K$4) + L2452), "")</f>
        <v>#VALUE!</v>
      </c>
      <c r="M2453" s="7" t="e">
        <f aca="true">IF(ROW(E2453) - 1 &gt;= $M$1,IF(OFFSET(J2453, -1, 0) = "", J2453, ((E2453 - M2452) * $K$6) + M2452), "")</f>
        <v>#VALUE!</v>
      </c>
      <c r="N2453" s="3" t="e">
        <f aca="false">IF(M2453&lt;&gt;"", L2453-M2453, "")</f>
        <v>#VALUE!</v>
      </c>
      <c r="P2453" s="9" t="e">
        <f aca="false">IF(ROW(E2453) - 1 &gt;= $P$1, IF(OFFSET(N2453, 1- $P$1, 0) &lt;&gt; "", SUM(N2453:N2453(N2453, 1 - $P$1, 0)) / $P$1, ""), "")</f>
        <v>#VALUE!</v>
      </c>
      <c r="Q2453" s="4" t="e">
        <f aca="true">IF(ROW(N2453) - 1 &gt;= $P$1,IF(OFFSET(P2453, -1, 0) = "", P2453, ((N2453 - Q2452) * $O$5) + Q2452), "")</f>
        <v>#VALUE!</v>
      </c>
      <c r="R2453" s="4" t="e">
        <f aca="false">IF(Q2453&lt;&gt;"", N2453 - Q2453, "")</f>
        <v>#VALUE!</v>
      </c>
    </row>
    <row collapsed="false" customFormat="false" customHeight="true" hidden="false" ht="14.4" outlineLevel="0" r="2454">
      <c r="A2454" s="5" t="n">
        <v>40116</v>
      </c>
      <c r="B2454" s="1" t="n">
        <v>196.06</v>
      </c>
      <c r="C2454" s="1" t="n">
        <v>196.8</v>
      </c>
      <c r="D2454" s="1" t="n">
        <v>188.17</v>
      </c>
      <c r="E2454" s="1" t="n">
        <v>188.5</v>
      </c>
      <c r="F2454" s="1" t="n">
        <v>25625900</v>
      </c>
      <c r="G2454" s="1" t="n">
        <v>187.69</v>
      </c>
      <c r="I2454" s="6" t="e">
        <f aca="false">IF(ROW(E2454) - 1 &gt;= $I$1,SUM(E2454:E2454(E2454,1 - $I$1, 0)) / $I$1,"")</f>
        <v>#VALUE!</v>
      </c>
      <c r="J2454" s="6" t="e">
        <f aca="false">IF(ROW(E2454) - 1 &gt;= $J$1,SUM(E2454:E2454(E2454,1 - $J$1, 0)) / $J$1,"")</f>
        <v>#VALUE!</v>
      </c>
      <c r="L2454" s="7" t="e">
        <f aca="true">IF(ROW(E2454) - 1 &gt;= $L$1,IF(OFFSET(I2454, -1, 0) = "", I2454, ((E2454 - L2453) * $K$4) + L2453), "")</f>
        <v>#VALUE!</v>
      </c>
      <c r="M2454" s="7" t="e">
        <f aca="true">IF(ROW(E2454) - 1 &gt;= $M$1,IF(OFFSET(J2454, -1, 0) = "", J2454, ((E2454 - M2453) * $K$6) + M2453), "")</f>
        <v>#VALUE!</v>
      </c>
      <c r="N2454" s="3" t="e">
        <f aca="false">IF(M2454&lt;&gt;"", L2454-M2454, "")</f>
        <v>#VALUE!</v>
      </c>
      <c r="P2454" s="9" t="e">
        <f aca="false">IF(ROW(E2454) - 1 &gt;= $P$1, IF(OFFSET(N2454, 1- $P$1, 0) &lt;&gt; "", SUM(N2454:N2454(N2454, 1 - $P$1, 0)) / $P$1, ""), "")</f>
        <v>#VALUE!</v>
      </c>
      <c r="Q2454" s="4" t="e">
        <f aca="true">IF(ROW(N2454) - 1 &gt;= $P$1,IF(OFFSET(P2454, -1, 0) = "", P2454, ((N2454 - Q2453) * $O$5) + Q2453), "")</f>
        <v>#VALUE!</v>
      </c>
      <c r="R2454" s="4" t="e">
        <f aca="false">IF(Q2454&lt;&gt;"", N2454 - Q2454, "")</f>
        <v>#VALUE!</v>
      </c>
    </row>
    <row collapsed="false" customFormat="false" customHeight="true" hidden="false" ht="14.4" outlineLevel="0" r="2455">
      <c r="A2455" s="5" t="n">
        <v>40119</v>
      </c>
      <c r="B2455" s="1" t="n">
        <v>189.8</v>
      </c>
      <c r="C2455" s="1" t="n">
        <v>192.88</v>
      </c>
      <c r="D2455" s="1" t="n">
        <v>185.57</v>
      </c>
      <c r="E2455" s="1" t="n">
        <v>189.31</v>
      </c>
      <c r="F2455" s="1" t="n">
        <v>24249400</v>
      </c>
      <c r="G2455" s="1" t="n">
        <v>188.5</v>
      </c>
      <c r="I2455" s="6" t="e">
        <f aca="false">IF(ROW(E2455) - 1 &gt;= $I$1,SUM(E2455:E2455(E2455,1 - $I$1, 0)) / $I$1,"")</f>
        <v>#VALUE!</v>
      </c>
      <c r="J2455" s="6" t="e">
        <f aca="false">IF(ROW(E2455) - 1 &gt;= $J$1,SUM(E2455:E2455(E2455,1 - $J$1, 0)) / $J$1,"")</f>
        <v>#VALUE!</v>
      </c>
      <c r="L2455" s="7" t="e">
        <f aca="true">IF(ROW(E2455) - 1 &gt;= $L$1,IF(OFFSET(I2455, -1, 0) = "", I2455, ((E2455 - L2454) * $K$4) + L2454), "")</f>
        <v>#VALUE!</v>
      </c>
      <c r="M2455" s="7" t="e">
        <f aca="true">IF(ROW(E2455) - 1 &gt;= $M$1,IF(OFFSET(J2455, -1, 0) = "", J2455, ((E2455 - M2454) * $K$6) + M2454), "")</f>
        <v>#VALUE!</v>
      </c>
      <c r="N2455" s="3" t="e">
        <f aca="false">IF(M2455&lt;&gt;"", L2455-M2455, "")</f>
        <v>#VALUE!</v>
      </c>
      <c r="P2455" s="9" t="e">
        <f aca="false">IF(ROW(E2455) - 1 &gt;= $P$1, IF(OFFSET(N2455, 1- $P$1, 0) &lt;&gt; "", SUM(N2455:N2455(N2455, 1 - $P$1, 0)) / $P$1, ""), "")</f>
        <v>#VALUE!</v>
      </c>
      <c r="Q2455" s="4" t="e">
        <f aca="true">IF(ROW(N2455) - 1 &gt;= $P$1,IF(OFFSET(P2455, -1, 0) = "", P2455, ((N2455 - Q2454) * $O$5) + Q2454), "")</f>
        <v>#VALUE!</v>
      </c>
      <c r="R2455" s="4" t="e">
        <f aca="false">IF(Q2455&lt;&gt;"", N2455 - Q2455, "")</f>
        <v>#VALUE!</v>
      </c>
    </row>
    <row collapsed="false" customFormat="false" customHeight="true" hidden="false" ht="14.4" outlineLevel="0" r="2456">
      <c r="A2456" s="5" t="n">
        <v>40120</v>
      </c>
      <c r="B2456" s="1" t="n">
        <v>187.85</v>
      </c>
      <c r="C2456" s="1" t="n">
        <v>189.52</v>
      </c>
      <c r="D2456" s="1" t="n">
        <v>185.92</v>
      </c>
      <c r="E2456" s="1" t="n">
        <v>188.75</v>
      </c>
      <c r="F2456" s="1" t="n">
        <v>18662200</v>
      </c>
      <c r="G2456" s="1" t="n">
        <v>187.94</v>
      </c>
      <c r="I2456" s="6" t="e">
        <f aca="false">IF(ROW(E2456) - 1 &gt;= $I$1,SUM(E2456:E2456(E2456,1 - $I$1, 0)) / $I$1,"")</f>
        <v>#VALUE!</v>
      </c>
      <c r="J2456" s="6" t="e">
        <f aca="false">IF(ROW(E2456) - 1 &gt;= $J$1,SUM(E2456:E2456(E2456,1 - $J$1, 0)) / $J$1,"")</f>
        <v>#VALUE!</v>
      </c>
      <c r="L2456" s="7" t="e">
        <f aca="true">IF(ROW(E2456) - 1 &gt;= $L$1,IF(OFFSET(I2456, -1, 0) = "", I2456, ((E2456 - L2455) * $K$4) + L2455), "")</f>
        <v>#VALUE!</v>
      </c>
      <c r="M2456" s="7" t="e">
        <f aca="true">IF(ROW(E2456) - 1 &gt;= $M$1,IF(OFFSET(J2456, -1, 0) = "", J2456, ((E2456 - M2455) * $K$6) + M2455), "")</f>
        <v>#VALUE!</v>
      </c>
      <c r="N2456" s="3" t="e">
        <f aca="false">IF(M2456&lt;&gt;"", L2456-M2456, "")</f>
        <v>#VALUE!</v>
      </c>
      <c r="P2456" s="9" t="e">
        <f aca="false">IF(ROW(E2456) - 1 &gt;= $P$1, IF(OFFSET(N2456, 1- $P$1, 0) &lt;&gt; "", SUM(N2456:N2456(N2456, 1 - $P$1, 0)) / $P$1, ""), "")</f>
        <v>#VALUE!</v>
      </c>
      <c r="Q2456" s="4" t="e">
        <f aca="true">IF(ROW(N2456) - 1 &gt;= $P$1,IF(OFFSET(P2456, -1, 0) = "", P2456, ((N2456 - Q2455) * $O$5) + Q2455), "")</f>
        <v>#VALUE!</v>
      </c>
      <c r="R2456" s="4" t="e">
        <f aca="false">IF(Q2456&lt;&gt;"", N2456 - Q2456, "")</f>
        <v>#VALUE!</v>
      </c>
    </row>
    <row collapsed="false" customFormat="false" customHeight="true" hidden="false" ht="14.4" outlineLevel="0" r="2457">
      <c r="A2457" s="5" t="n">
        <v>40121</v>
      </c>
      <c r="B2457" s="1" t="n">
        <v>190.73</v>
      </c>
      <c r="C2457" s="1" t="n">
        <v>193.85</v>
      </c>
      <c r="D2457" s="1" t="n">
        <v>190.23</v>
      </c>
      <c r="E2457" s="1" t="n">
        <v>190.81</v>
      </c>
      <c r="F2457" s="1" t="n">
        <v>17411800</v>
      </c>
      <c r="G2457" s="1" t="n">
        <v>189.99</v>
      </c>
      <c r="I2457" s="6" t="e">
        <f aca="false">IF(ROW(E2457) - 1 &gt;= $I$1,SUM(E2457:E2457(E2457,1 - $I$1, 0)) / $I$1,"")</f>
        <v>#VALUE!</v>
      </c>
      <c r="J2457" s="6" t="e">
        <f aca="false">IF(ROW(E2457) - 1 &gt;= $J$1,SUM(E2457:E2457(E2457,1 - $J$1, 0)) / $J$1,"")</f>
        <v>#VALUE!</v>
      </c>
      <c r="L2457" s="7" t="e">
        <f aca="true">IF(ROW(E2457) - 1 &gt;= $L$1,IF(OFFSET(I2457, -1, 0) = "", I2457, ((E2457 - L2456) * $K$4) + L2456), "")</f>
        <v>#VALUE!</v>
      </c>
      <c r="M2457" s="7" t="e">
        <f aca="true">IF(ROW(E2457) - 1 &gt;= $M$1,IF(OFFSET(J2457, -1, 0) = "", J2457, ((E2457 - M2456) * $K$6) + M2456), "")</f>
        <v>#VALUE!</v>
      </c>
      <c r="N2457" s="3" t="e">
        <f aca="false">IF(M2457&lt;&gt;"", L2457-M2457, "")</f>
        <v>#VALUE!</v>
      </c>
      <c r="P2457" s="9" t="e">
        <f aca="false">IF(ROW(E2457) - 1 &gt;= $P$1, IF(OFFSET(N2457, 1- $P$1, 0) &lt;&gt; "", SUM(N2457:N2457(N2457, 1 - $P$1, 0)) / $P$1, ""), "")</f>
        <v>#VALUE!</v>
      </c>
      <c r="Q2457" s="4" t="e">
        <f aca="true">IF(ROW(N2457) - 1 &gt;= $P$1,IF(OFFSET(P2457, -1, 0) = "", P2457, ((N2457 - Q2456) * $O$5) + Q2456), "")</f>
        <v>#VALUE!</v>
      </c>
      <c r="R2457" s="4" t="e">
        <f aca="false">IF(Q2457&lt;&gt;"", N2457 - Q2457, "")</f>
        <v>#VALUE!</v>
      </c>
    </row>
    <row collapsed="false" customFormat="false" customHeight="true" hidden="false" ht="14.4" outlineLevel="0" r="2458">
      <c r="A2458" s="5" t="n">
        <v>40122</v>
      </c>
      <c r="B2458" s="1" t="n">
        <v>192.4</v>
      </c>
      <c r="C2458" s="1" t="n">
        <v>195</v>
      </c>
      <c r="D2458" s="1" t="n">
        <v>191.82</v>
      </c>
      <c r="E2458" s="1" t="n">
        <v>194.03</v>
      </c>
      <c r="F2458" s="1" t="n">
        <v>13742900</v>
      </c>
      <c r="G2458" s="1" t="n">
        <v>193.2</v>
      </c>
      <c r="I2458" s="6" t="e">
        <f aca="false">IF(ROW(E2458) - 1 &gt;= $I$1,SUM(E2458:E2458(E2458,1 - $I$1, 0)) / $I$1,"")</f>
        <v>#VALUE!</v>
      </c>
      <c r="J2458" s="6" t="e">
        <f aca="false">IF(ROW(E2458) - 1 &gt;= $J$1,SUM(E2458:E2458(E2458,1 - $J$1, 0)) / $J$1,"")</f>
        <v>#VALUE!</v>
      </c>
      <c r="L2458" s="7" t="e">
        <f aca="true">IF(ROW(E2458) - 1 &gt;= $L$1,IF(OFFSET(I2458, -1, 0) = "", I2458, ((E2458 - L2457) * $K$4) + L2457), "")</f>
        <v>#VALUE!</v>
      </c>
      <c r="M2458" s="7" t="e">
        <f aca="true">IF(ROW(E2458) - 1 &gt;= $M$1,IF(OFFSET(J2458, -1, 0) = "", J2458, ((E2458 - M2457) * $K$6) + M2457), "")</f>
        <v>#VALUE!</v>
      </c>
      <c r="N2458" s="3" t="e">
        <f aca="false">IF(M2458&lt;&gt;"", L2458-M2458, "")</f>
        <v>#VALUE!</v>
      </c>
      <c r="P2458" s="9" t="e">
        <f aca="false">IF(ROW(E2458) - 1 &gt;= $P$1, IF(OFFSET(N2458, 1- $P$1, 0) &lt;&gt; "", SUM(N2458:N2458(N2458, 1 - $P$1, 0)) / $P$1, ""), "")</f>
        <v>#VALUE!</v>
      </c>
      <c r="Q2458" s="4" t="e">
        <f aca="true">IF(ROW(N2458) - 1 &gt;= $P$1,IF(OFFSET(P2458, -1, 0) = "", P2458, ((N2458 - Q2457) * $O$5) + Q2457), "")</f>
        <v>#VALUE!</v>
      </c>
      <c r="R2458" s="4" t="e">
        <f aca="false">IF(Q2458&lt;&gt;"", N2458 - Q2458, "")</f>
        <v>#VALUE!</v>
      </c>
    </row>
    <row collapsed="false" customFormat="false" customHeight="true" hidden="false" ht="14.4" outlineLevel="0" r="2459">
      <c r="A2459" s="5" t="n">
        <v>40123</v>
      </c>
      <c r="B2459" s="1" t="n">
        <v>192.51</v>
      </c>
      <c r="C2459" s="1" t="n">
        <v>195.19</v>
      </c>
      <c r="D2459" s="1" t="n">
        <v>192.4</v>
      </c>
      <c r="E2459" s="1" t="n">
        <v>194.34</v>
      </c>
      <c r="F2459" s="1" t="n">
        <v>10539200</v>
      </c>
      <c r="G2459" s="1" t="n">
        <v>193.51</v>
      </c>
      <c r="I2459" s="6" t="e">
        <f aca="false">IF(ROW(E2459) - 1 &gt;= $I$1,SUM(E2459:E2459(E2459,1 - $I$1, 0)) / $I$1,"")</f>
        <v>#VALUE!</v>
      </c>
      <c r="J2459" s="6" t="e">
        <f aca="false">IF(ROW(E2459) - 1 &gt;= $J$1,SUM(E2459:E2459(E2459,1 - $J$1, 0)) / $J$1,"")</f>
        <v>#VALUE!</v>
      </c>
      <c r="L2459" s="7" t="e">
        <f aca="true">IF(ROW(E2459) - 1 &gt;= $L$1,IF(OFFSET(I2459, -1, 0) = "", I2459, ((E2459 - L2458) * $K$4) + L2458), "")</f>
        <v>#VALUE!</v>
      </c>
      <c r="M2459" s="7" t="e">
        <f aca="true">IF(ROW(E2459) - 1 &gt;= $M$1,IF(OFFSET(J2459, -1, 0) = "", J2459, ((E2459 - M2458) * $K$6) + M2458), "")</f>
        <v>#VALUE!</v>
      </c>
      <c r="N2459" s="3" t="e">
        <f aca="false">IF(M2459&lt;&gt;"", L2459-M2459, "")</f>
        <v>#VALUE!</v>
      </c>
      <c r="P2459" s="9" t="e">
        <f aca="false">IF(ROW(E2459) - 1 &gt;= $P$1, IF(OFFSET(N2459, 1- $P$1, 0) &lt;&gt; "", SUM(N2459:N2459(N2459, 1 - $P$1, 0)) / $P$1, ""), "")</f>
        <v>#VALUE!</v>
      </c>
      <c r="Q2459" s="4" t="e">
        <f aca="true">IF(ROW(N2459) - 1 &gt;= $P$1,IF(OFFSET(P2459, -1, 0) = "", P2459, ((N2459 - Q2458) * $O$5) + Q2458), "")</f>
        <v>#VALUE!</v>
      </c>
      <c r="R2459" s="4" t="e">
        <f aca="false">IF(Q2459&lt;&gt;"", N2459 - Q2459, "")</f>
        <v>#VALUE!</v>
      </c>
    </row>
    <row collapsed="false" customFormat="false" customHeight="true" hidden="false" ht="14.4" outlineLevel="0" r="2460">
      <c r="A2460" s="5" t="n">
        <v>40126</v>
      </c>
      <c r="B2460" s="1" t="n">
        <v>196.94</v>
      </c>
      <c r="C2460" s="1" t="n">
        <v>201.9</v>
      </c>
      <c r="D2460" s="1" t="n">
        <v>196.26</v>
      </c>
      <c r="E2460" s="1" t="n">
        <v>201.46</v>
      </c>
      <c r="F2460" s="1" t="n">
        <v>18887700</v>
      </c>
      <c r="G2460" s="1" t="n">
        <v>200.6</v>
      </c>
      <c r="I2460" s="6" t="e">
        <f aca="false">IF(ROW(E2460) - 1 &gt;= $I$1,SUM(E2460:E2460(E2460,1 - $I$1, 0)) / $I$1,"")</f>
        <v>#VALUE!</v>
      </c>
      <c r="J2460" s="6" t="e">
        <f aca="false">IF(ROW(E2460) - 1 &gt;= $J$1,SUM(E2460:E2460(E2460,1 - $J$1, 0)) / $J$1,"")</f>
        <v>#VALUE!</v>
      </c>
      <c r="L2460" s="7" t="e">
        <f aca="true">IF(ROW(E2460) - 1 &gt;= $L$1,IF(OFFSET(I2460, -1, 0) = "", I2460, ((E2460 - L2459) * $K$4) + L2459), "")</f>
        <v>#VALUE!</v>
      </c>
      <c r="M2460" s="7" t="e">
        <f aca="true">IF(ROW(E2460) - 1 &gt;= $M$1,IF(OFFSET(J2460, -1, 0) = "", J2460, ((E2460 - M2459) * $K$6) + M2459), "")</f>
        <v>#VALUE!</v>
      </c>
      <c r="N2460" s="3" t="e">
        <f aca="false">IF(M2460&lt;&gt;"", L2460-M2460, "")</f>
        <v>#VALUE!</v>
      </c>
      <c r="P2460" s="9" t="e">
        <f aca="false">IF(ROW(E2460) - 1 &gt;= $P$1, IF(OFFSET(N2460, 1- $P$1, 0) &lt;&gt; "", SUM(N2460:N2460(N2460, 1 - $P$1, 0)) / $P$1, ""), "")</f>
        <v>#VALUE!</v>
      </c>
      <c r="Q2460" s="4" t="e">
        <f aca="true">IF(ROW(N2460) - 1 &gt;= $P$1,IF(OFFSET(P2460, -1, 0) = "", P2460, ((N2460 - Q2459) * $O$5) + Q2459), "")</f>
        <v>#VALUE!</v>
      </c>
      <c r="R2460" s="4" t="e">
        <f aca="false">IF(Q2460&lt;&gt;"", N2460 - Q2460, "")</f>
        <v>#VALUE!</v>
      </c>
    </row>
    <row collapsed="false" customFormat="false" customHeight="true" hidden="false" ht="14.4" outlineLevel="0" r="2461">
      <c r="A2461" s="5" t="n">
        <v>40127</v>
      </c>
      <c r="B2461" s="1" t="n">
        <v>201.02</v>
      </c>
      <c r="C2461" s="1" t="n">
        <v>204.98</v>
      </c>
      <c r="D2461" s="1" t="n">
        <v>201.01</v>
      </c>
      <c r="E2461" s="1" t="n">
        <v>202.98</v>
      </c>
      <c r="F2461" s="1" t="n">
        <v>14328400</v>
      </c>
      <c r="G2461" s="1" t="n">
        <v>202.11</v>
      </c>
      <c r="I2461" s="6" t="e">
        <f aca="false">IF(ROW(E2461) - 1 &gt;= $I$1,SUM(E2461:E2461(E2461,1 - $I$1, 0)) / $I$1,"")</f>
        <v>#VALUE!</v>
      </c>
      <c r="J2461" s="6" t="e">
        <f aca="false">IF(ROW(E2461) - 1 &gt;= $J$1,SUM(E2461:E2461(E2461,1 - $J$1, 0)) / $J$1,"")</f>
        <v>#VALUE!</v>
      </c>
      <c r="L2461" s="7" t="e">
        <f aca="true">IF(ROW(E2461) - 1 &gt;= $L$1,IF(OFFSET(I2461, -1, 0) = "", I2461, ((E2461 - L2460) * $K$4) + L2460), "")</f>
        <v>#VALUE!</v>
      </c>
      <c r="M2461" s="7" t="e">
        <f aca="true">IF(ROW(E2461) - 1 &gt;= $M$1,IF(OFFSET(J2461, -1, 0) = "", J2461, ((E2461 - M2460) * $K$6) + M2460), "")</f>
        <v>#VALUE!</v>
      </c>
      <c r="N2461" s="3" t="e">
        <f aca="false">IF(M2461&lt;&gt;"", L2461-M2461, "")</f>
        <v>#VALUE!</v>
      </c>
      <c r="P2461" s="9" t="e">
        <f aca="false">IF(ROW(E2461) - 1 &gt;= $P$1, IF(OFFSET(N2461, 1- $P$1, 0) &lt;&gt; "", SUM(N2461:N2461(N2461, 1 - $P$1, 0)) / $P$1, ""), "")</f>
        <v>#VALUE!</v>
      </c>
      <c r="Q2461" s="4" t="e">
        <f aca="true">IF(ROW(N2461) - 1 &gt;= $P$1,IF(OFFSET(P2461, -1, 0) = "", P2461, ((N2461 - Q2460) * $O$5) + Q2460), "")</f>
        <v>#VALUE!</v>
      </c>
      <c r="R2461" s="4" t="e">
        <f aca="false">IF(Q2461&lt;&gt;"", N2461 - Q2461, "")</f>
        <v>#VALUE!</v>
      </c>
    </row>
    <row collapsed="false" customFormat="false" customHeight="true" hidden="false" ht="14.4" outlineLevel="0" r="2462">
      <c r="A2462" s="5" t="n">
        <v>40128</v>
      </c>
      <c r="B2462" s="1" t="n">
        <v>204.56</v>
      </c>
      <c r="C2462" s="1" t="n">
        <v>205</v>
      </c>
      <c r="D2462" s="1" t="n">
        <v>201.83</v>
      </c>
      <c r="E2462" s="1" t="n">
        <v>203.25</v>
      </c>
      <c r="F2462" s="1" t="n">
        <v>15852500</v>
      </c>
      <c r="G2462" s="1" t="n">
        <v>202.38</v>
      </c>
      <c r="I2462" s="6" t="e">
        <f aca="false">IF(ROW(E2462) - 1 &gt;= $I$1,SUM(E2462:E2462(E2462,1 - $I$1, 0)) / $I$1,"")</f>
        <v>#VALUE!</v>
      </c>
      <c r="J2462" s="6" t="e">
        <f aca="false">IF(ROW(E2462) - 1 &gt;= $J$1,SUM(E2462:E2462(E2462,1 - $J$1, 0)) / $J$1,"")</f>
        <v>#VALUE!</v>
      </c>
      <c r="L2462" s="7" t="e">
        <f aca="true">IF(ROW(E2462) - 1 &gt;= $L$1,IF(OFFSET(I2462, -1, 0) = "", I2462, ((E2462 - L2461) * $K$4) + L2461), "")</f>
        <v>#VALUE!</v>
      </c>
      <c r="M2462" s="7" t="e">
        <f aca="true">IF(ROW(E2462) - 1 &gt;= $M$1,IF(OFFSET(J2462, -1, 0) = "", J2462, ((E2462 - M2461) * $K$6) + M2461), "")</f>
        <v>#VALUE!</v>
      </c>
      <c r="N2462" s="3" t="e">
        <f aca="false">IF(M2462&lt;&gt;"", L2462-M2462, "")</f>
        <v>#VALUE!</v>
      </c>
      <c r="P2462" s="9" t="e">
        <f aca="false">IF(ROW(E2462) - 1 &gt;= $P$1, IF(OFFSET(N2462, 1- $P$1, 0) &lt;&gt; "", SUM(N2462:N2462(N2462, 1 - $P$1, 0)) / $P$1, ""), "")</f>
        <v>#VALUE!</v>
      </c>
      <c r="Q2462" s="4" t="e">
        <f aca="true">IF(ROW(N2462) - 1 &gt;= $P$1,IF(OFFSET(P2462, -1, 0) = "", P2462, ((N2462 - Q2461) * $O$5) + Q2461), "")</f>
        <v>#VALUE!</v>
      </c>
      <c r="R2462" s="4" t="e">
        <f aca="false">IF(Q2462&lt;&gt;"", N2462 - Q2462, "")</f>
        <v>#VALUE!</v>
      </c>
    </row>
    <row collapsed="false" customFormat="false" customHeight="true" hidden="false" ht="14.4" outlineLevel="0" r="2463">
      <c r="A2463" s="5" t="n">
        <v>40129</v>
      </c>
      <c r="B2463" s="1" t="n">
        <v>203.14</v>
      </c>
      <c r="C2463" s="1" t="n">
        <v>204.87</v>
      </c>
      <c r="D2463" s="1" t="n">
        <v>201.43</v>
      </c>
      <c r="E2463" s="1" t="n">
        <v>201.99</v>
      </c>
      <c r="F2463" s="1" t="n">
        <v>12990400</v>
      </c>
      <c r="G2463" s="1" t="n">
        <v>201.13</v>
      </c>
      <c r="I2463" s="6" t="e">
        <f aca="false">IF(ROW(E2463) - 1 &gt;= $I$1,SUM(E2463:E2463(E2463,1 - $I$1, 0)) / $I$1,"")</f>
        <v>#VALUE!</v>
      </c>
      <c r="J2463" s="6" t="e">
        <f aca="false">IF(ROW(E2463) - 1 &gt;= $J$1,SUM(E2463:E2463(E2463,1 - $J$1, 0)) / $J$1,"")</f>
        <v>#VALUE!</v>
      </c>
      <c r="L2463" s="7" t="e">
        <f aca="true">IF(ROW(E2463) - 1 &gt;= $L$1,IF(OFFSET(I2463, -1, 0) = "", I2463, ((E2463 - L2462) * $K$4) + L2462), "")</f>
        <v>#VALUE!</v>
      </c>
      <c r="M2463" s="7" t="e">
        <f aca="true">IF(ROW(E2463) - 1 &gt;= $M$1,IF(OFFSET(J2463, -1, 0) = "", J2463, ((E2463 - M2462) * $K$6) + M2462), "")</f>
        <v>#VALUE!</v>
      </c>
      <c r="N2463" s="3" t="e">
        <f aca="false">IF(M2463&lt;&gt;"", L2463-M2463, "")</f>
        <v>#VALUE!</v>
      </c>
      <c r="P2463" s="9" t="e">
        <f aca="false">IF(ROW(E2463) - 1 &gt;= $P$1, IF(OFFSET(N2463, 1- $P$1, 0) &lt;&gt; "", SUM(N2463:N2463(N2463, 1 - $P$1, 0)) / $P$1, ""), "")</f>
        <v>#VALUE!</v>
      </c>
      <c r="Q2463" s="4" t="e">
        <f aca="true">IF(ROW(N2463) - 1 &gt;= $P$1,IF(OFFSET(P2463, -1, 0) = "", P2463, ((N2463 - Q2462) * $O$5) + Q2462), "")</f>
        <v>#VALUE!</v>
      </c>
      <c r="R2463" s="4" t="e">
        <f aca="false">IF(Q2463&lt;&gt;"", N2463 - Q2463, "")</f>
        <v>#VALUE!</v>
      </c>
    </row>
    <row collapsed="false" customFormat="false" customHeight="true" hidden="false" ht="14.4" outlineLevel="0" r="2464">
      <c r="A2464" s="5" t="n">
        <v>40130</v>
      </c>
      <c r="B2464" s="1" t="n">
        <v>202.87</v>
      </c>
      <c r="C2464" s="1" t="n">
        <v>204.83</v>
      </c>
      <c r="D2464" s="1" t="n">
        <v>202.07</v>
      </c>
      <c r="E2464" s="1" t="n">
        <v>204.45</v>
      </c>
      <c r="F2464" s="1" t="n">
        <v>12258600</v>
      </c>
      <c r="G2464" s="1" t="n">
        <v>203.58</v>
      </c>
      <c r="I2464" s="6" t="e">
        <f aca="false">IF(ROW(E2464) - 1 &gt;= $I$1,SUM(E2464:E2464(E2464,1 - $I$1, 0)) / $I$1,"")</f>
        <v>#VALUE!</v>
      </c>
      <c r="J2464" s="6" t="e">
        <f aca="false">IF(ROW(E2464) - 1 &gt;= $J$1,SUM(E2464:E2464(E2464,1 - $J$1, 0)) / $J$1,"")</f>
        <v>#VALUE!</v>
      </c>
      <c r="L2464" s="7" t="e">
        <f aca="true">IF(ROW(E2464) - 1 &gt;= $L$1,IF(OFFSET(I2464, -1, 0) = "", I2464, ((E2464 - L2463) * $K$4) + L2463), "")</f>
        <v>#VALUE!</v>
      </c>
      <c r="M2464" s="7" t="e">
        <f aca="true">IF(ROW(E2464) - 1 &gt;= $M$1,IF(OFFSET(J2464, -1, 0) = "", J2464, ((E2464 - M2463) * $K$6) + M2463), "")</f>
        <v>#VALUE!</v>
      </c>
      <c r="N2464" s="3" t="e">
        <f aca="false">IF(M2464&lt;&gt;"", L2464-M2464, "")</f>
        <v>#VALUE!</v>
      </c>
      <c r="P2464" s="9" t="e">
        <f aca="false">IF(ROW(E2464) - 1 &gt;= $P$1, IF(OFFSET(N2464, 1- $P$1, 0) &lt;&gt; "", SUM(N2464:N2464(N2464, 1 - $P$1, 0)) / $P$1, ""), "")</f>
        <v>#VALUE!</v>
      </c>
      <c r="Q2464" s="4" t="e">
        <f aca="true">IF(ROW(N2464) - 1 &gt;= $P$1,IF(OFFSET(P2464, -1, 0) = "", P2464, ((N2464 - Q2463) * $O$5) + Q2463), "")</f>
        <v>#VALUE!</v>
      </c>
      <c r="R2464" s="4" t="e">
        <f aca="false">IF(Q2464&lt;&gt;"", N2464 - Q2464, "")</f>
        <v>#VALUE!</v>
      </c>
    </row>
    <row collapsed="false" customFormat="false" customHeight="true" hidden="false" ht="14.4" outlineLevel="0" r="2465">
      <c r="A2465" s="5" t="n">
        <v>40133</v>
      </c>
      <c r="B2465" s="1" t="n">
        <v>205.48</v>
      </c>
      <c r="C2465" s="1" t="n">
        <v>208</v>
      </c>
      <c r="D2465" s="1" t="n">
        <v>205.01</v>
      </c>
      <c r="E2465" s="1" t="n">
        <v>206.63</v>
      </c>
      <c r="F2465" s="1" t="n">
        <v>17328800</v>
      </c>
      <c r="G2465" s="1" t="n">
        <v>205.75</v>
      </c>
      <c r="I2465" s="6" t="e">
        <f aca="false">IF(ROW(E2465) - 1 &gt;= $I$1,SUM(E2465:E2465(E2465,1 - $I$1, 0)) / $I$1,"")</f>
        <v>#VALUE!</v>
      </c>
      <c r="J2465" s="6" t="e">
        <f aca="false">IF(ROW(E2465) - 1 &gt;= $J$1,SUM(E2465:E2465(E2465,1 - $J$1, 0)) / $J$1,"")</f>
        <v>#VALUE!</v>
      </c>
      <c r="L2465" s="7" t="e">
        <f aca="true">IF(ROW(E2465) - 1 &gt;= $L$1,IF(OFFSET(I2465, -1, 0) = "", I2465, ((E2465 - L2464) * $K$4) + L2464), "")</f>
        <v>#VALUE!</v>
      </c>
      <c r="M2465" s="7" t="e">
        <f aca="true">IF(ROW(E2465) - 1 &gt;= $M$1,IF(OFFSET(J2465, -1, 0) = "", J2465, ((E2465 - M2464) * $K$6) + M2464), "")</f>
        <v>#VALUE!</v>
      </c>
      <c r="N2465" s="3" t="e">
        <f aca="false">IF(M2465&lt;&gt;"", L2465-M2465, "")</f>
        <v>#VALUE!</v>
      </c>
      <c r="P2465" s="9" t="e">
        <f aca="false">IF(ROW(E2465) - 1 &gt;= $P$1, IF(OFFSET(N2465, 1- $P$1, 0) &lt;&gt; "", SUM(N2465:N2465(N2465, 1 - $P$1, 0)) / $P$1, ""), "")</f>
        <v>#VALUE!</v>
      </c>
      <c r="Q2465" s="4" t="e">
        <f aca="true">IF(ROW(N2465) - 1 &gt;= $P$1,IF(OFFSET(P2465, -1, 0) = "", P2465, ((N2465 - Q2464) * $O$5) + Q2464), "")</f>
        <v>#VALUE!</v>
      </c>
      <c r="R2465" s="4" t="e">
        <f aca="false">IF(Q2465&lt;&gt;"", N2465 - Q2465, "")</f>
        <v>#VALUE!</v>
      </c>
    </row>
    <row collapsed="false" customFormat="false" customHeight="true" hidden="false" ht="14.4" outlineLevel="0" r="2466">
      <c r="A2466" s="5" t="n">
        <v>40134</v>
      </c>
      <c r="B2466" s="1" t="n">
        <v>206.08</v>
      </c>
      <c r="C2466" s="1" t="n">
        <v>207.44</v>
      </c>
      <c r="D2466" s="1" t="n">
        <v>205</v>
      </c>
      <c r="E2466" s="1" t="n">
        <v>207</v>
      </c>
      <c r="F2466" s="1" t="n">
        <v>14161200</v>
      </c>
      <c r="G2466" s="1" t="n">
        <v>206.12</v>
      </c>
      <c r="I2466" s="6" t="e">
        <f aca="false">IF(ROW(E2466) - 1 &gt;= $I$1,SUM(E2466:E2466(E2466,1 - $I$1, 0)) / $I$1,"")</f>
        <v>#VALUE!</v>
      </c>
      <c r="J2466" s="6" t="e">
        <f aca="false">IF(ROW(E2466) - 1 &gt;= $J$1,SUM(E2466:E2466(E2466,1 - $J$1, 0)) / $J$1,"")</f>
        <v>#VALUE!</v>
      </c>
      <c r="L2466" s="7" t="e">
        <f aca="true">IF(ROW(E2466) - 1 &gt;= $L$1,IF(OFFSET(I2466, -1, 0) = "", I2466, ((E2466 - L2465) * $K$4) + L2465), "")</f>
        <v>#VALUE!</v>
      </c>
      <c r="M2466" s="7" t="e">
        <f aca="true">IF(ROW(E2466) - 1 &gt;= $M$1,IF(OFFSET(J2466, -1, 0) = "", J2466, ((E2466 - M2465) * $K$6) + M2465), "")</f>
        <v>#VALUE!</v>
      </c>
      <c r="N2466" s="3" t="e">
        <f aca="false">IF(M2466&lt;&gt;"", L2466-M2466, "")</f>
        <v>#VALUE!</v>
      </c>
      <c r="P2466" s="9" t="e">
        <f aca="false">IF(ROW(E2466) - 1 &gt;= $P$1, IF(OFFSET(N2466, 1- $P$1, 0) &lt;&gt; "", SUM(N2466:N2466(N2466, 1 - $P$1, 0)) / $P$1, ""), "")</f>
        <v>#VALUE!</v>
      </c>
      <c r="Q2466" s="4" t="e">
        <f aca="true">IF(ROW(N2466) - 1 &gt;= $P$1,IF(OFFSET(P2466, -1, 0) = "", P2466, ((N2466 - Q2465) * $O$5) + Q2465), "")</f>
        <v>#VALUE!</v>
      </c>
      <c r="R2466" s="4" t="e">
        <f aca="false">IF(Q2466&lt;&gt;"", N2466 - Q2466, "")</f>
        <v>#VALUE!</v>
      </c>
    </row>
    <row collapsed="false" customFormat="false" customHeight="true" hidden="false" ht="14.4" outlineLevel="0" r="2467">
      <c r="A2467" s="5" t="n">
        <v>40135</v>
      </c>
      <c r="B2467" s="1" t="n">
        <v>206.54</v>
      </c>
      <c r="C2467" s="1" t="n">
        <v>207</v>
      </c>
      <c r="D2467" s="1" t="n">
        <v>204</v>
      </c>
      <c r="E2467" s="1" t="n">
        <v>205.96</v>
      </c>
      <c r="F2467" s="1" t="n">
        <v>13368600</v>
      </c>
      <c r="G2467" s="1" t="n">
        <v>205.08</v>
      </c>
      <c r="I2467" s="6" t="e">
        <f aca="false">IF(ROW(E2467) - 1 &gt;= $I$1,SUM(E2467:E2467(E2467,1 - $I$1, 0)) / $I$1,"")</f>
        <v>#VALUE!</v>
      </c>
      <c r="J2467" s="6" t="e">
        <f aca="false">IF(ROW(E2467) - 1 &gt;= $J$1,SUM(E2467:E2467(E2467,1 - $J$1, 0)) / $J$1,"")</f>
        <v>#VALUE!</v>
      </c>
      <c r="L2467" s="7" t="e">
        <f aca="true">IF(ROW(E2467) - 1 &gt;= $L$1,IF(OFFSET(I2467, -1, 0) = "", I2467, ((E2467 - L2466) * $K$4) + L2466), "")</f>
        <v>#VALUE!</v>
      </c>
      <c r="M2467" s="7" t="e">
        <f aca="true">IF(ROW(E2467) - 1 &gt;= $M$1,IF(OFFSET(J2467, -1, 0) = "", J2467, ((E2467 - M2466) * $K$6) + M2466), "")</f>
        <v>#VALUE!</v>
      </c>
      <c r="N2467" s="3" t="e">
        <f aca="false">IF(M2467&lt;&gt;"", L2467-M2467, "")</f>
        <v>#VALUE!</v>
      </c>
      <c r="P2467" s="9" t="e">
        <f aca="false">IF(ROW(E2467) - 1 &gt;= $P$1, IF(OFFSET(N2467, 1- $P$1, 0) &lt;&gt; "", SUM(N2467:N2467(N2467, 1 - $P$1, 0)) / $P$1, ""), "")</f>
        <v>#VALUE!</v>
      </c>
      <c r="Q2467" s="4" t="e">
        <f aca="true">IF(ROW(N2467) - 1 &gt;= $P$1,IF(OFFSET(P2467, -1, 0) = "", P2467, ((N2467 - Q2466) * $O$5) + Q2466), "")</f>
        <v>#VALUE!</v>
      </c>
      <c r="R2467" s="4" t="e">
        <f aca="false">IF(Q2467&lt;&gt;"", N2467 - Q2467, "")</f>
        <v>#VALUE!</v>
      </c>
    </row>
    <row collapsed="false" customFormat="false" customHeight="true" hidden="false" ht="14.4" outlineLevel="0" r="2468">
      <c r="A2468" s="5" t="n">
        <v>40136</v>
      </c>
      <c r="B2468" s="1" t="n">
        <v>204.61</v>
      </c>
      <c r="C2468" s="1" t="n">
        <v>204.61</v>
      </c>
      <c r="D2468" s="1" t="n">
        <v>199.8</v>
      </c>
      <c r="E2468" s="1" t="n">
        <v>200.51</v>
      </c>
      <c r="F2468" s="1" t="n">
        <v>19368800</v>
      </c>
      <c r="G2468" s="1" t="n">
        <v>199.65</v>
      </c>
      <c r="I2468" s="6" t="e">
        <f aca="false">IF(ROW(E2468) - 1 &gt;= $I$1,SUM(E2468:E2468(E2468,1 - $I$1, 0)) / $I$1,"")</f>
        <v>#VALUE!</v>
      </c>
      <c r="J2468" s="6" t="e">
        <f aca="false">IF(ROW(E2468) - 1 &gt;= $J$1,SUM(E2468:E2468(E2468,1 - $J$1, 0)) / $J$1,"")</f>
        <v>#VALUE!</v>
      </c>
      <c r="L2468" s="7" t="e">
        <f aca="true">IF(ROW(E2468) - 1 &gt;= $L$1,IF(OFFSET(I2468, -1, 0) = "", I2468, ((E2468 - L2467) * $K$4) + L2467), "")</f>
        <v>#VALUE!</v>
      </c>
      <c r="M2468" s="7" t="e">
        <f aca="true">IF(ROW(E2468) - 1 &gt;= $M$1,IF(OFFSET(J2468, -1, 0) = "", J2468, ((E2468 - M2467) * $K$6) + M2467), "")</f>
        <v>#VALUE!</v>
      </c>
      <c r="N2468" s="3" t="e">
        <f aca="false">IF(M2468&lt;&gt;"", L2468-M2468, "")</f>
        <v>#VALUE!</v>
      </c>
      <c r="P2468" s="9" t="e">
        <f aca="false">IF(ROW(E2468) - 1 &gt;= $P$1, IF(OFFSET(N2468, 1- $P$1, 0) &lt;&gt; "", SUM(N2468:N2468(N2468, 1 - $P$1, 0)) / $P$1, ""), "")</f>
        <v>#VALUE!</v>
      </c>
      <c r="Q2468" s="4" t="e">
        <f aca="true">IF(ROW(N2468) - 1 &gt;= $P$1,IF(OFFSET(P2468, -1, 0) = "", P2468, ((N2468 - Q2467) * $O$5) + Q2467), "")</f>
        <v>#VALUE!</v>
      </c>
      <c r="R2468" s="4" t="e">
        <f aca="false">IF(Q2468&lt;&gt;"", N2468 - Q2468, "")</f>
        <v>#VALUE!</v>
      </c>
    </row>
    <row collapsed="false" customFormat="false" customHeight="true" hidden="false" ht="14.4" outlineLevel="0" r="2469">
      <c r="A2469" s="5" t="n">
        <v>40137</v>
      </c>
      <c r="B2469" s="1" t="n">
        <v>199.15</v>
      </c>
      <c r="C2469" s="1" t="n">
        <v>200.39</v>
      </c>
      <c r="D2469" s="1" t="n">
        <v>197.76</v>
      </c>
      <c r="E2469" s="1" t="n">
        <v>199.92</v>
      </c>
      <c r="F2469" s="1" t="n">
        <v>14523800</v>
      </c>
      <c r="G2469" s="1" t="n">
        <v>199.07</v>
      </c>
      <c r="I2469" s="6" t="e">
        <f aca="false">IF(ROW(E2469) - 1 &gt;= $I$1,SUM(E2469:E2469(E2469,1 - $I$1, 0)) / $I$1,"")</f>
        <v>#VALUE!</v>
      </c>
      <c r="J2469" s="6" t="e">
        <f aca="false">IF(ROW(E2469) - 1 &gt;= $J$1,SUM(E2469:E2469(E2469,1 - $J$1, 0)) / $J$1,"")</f>
        <v>#VALUE!</v>
      </c>
      <c r="L2469" s="7" t="e">
        <f aca="true">IF(ROW(E2469) - 1 &gt;= $L$1,IF(OFFSET(I2469, -1, 0) = "", I2469, ((E2469 - L2468) * $K$4) + L2468), "")</f>
        <v>#VALUE!</v>
      </c>
      <c r="M2469" s="7" t="e">
        <f aca="true">IF(ROW(E2469) - 1 &gt;= $M$1,IF(OFFSET(J2469, -1, 0) = "", J2469, ((E2469 - M2468) * $K$6) + M2468), "")</f>
        <v>#VALUE!</v>
      </c>
      <c r="N2469" s="3" t="e">
        <f aca="false">IF(M2469&lt;&gt;"", L2469-M2469, "")</f>
        <v>#VALUE!</v>
      </c>
      <c r="P2469" s="9" t="e">
        <f aca="false">IF(ROW(E2469) - 1 &gt;= $P$1, IF(OFFSET(N2469, 1- $P$1, 0) &lt;&gt; "", SUM(N2469:N2469(N2469, 1 - $P$1, 0)) / $P$1, ""), "")</f>
        <v>#VALUE!</v>
      </c>
      <c r="Q2469" s="4" t="e">
        <f aca="true">IF(ROW(N2469) - 1 &gt;= $P$1,IF(OFFSET(P2469, -1, 0) = "", P2469, ((N2469 - Q2468) * $O$5) + Q2468), "")</f>
        <v>#VALUE!</v>
      </c>
      <c r="R2469" s="4" t="e">
        <f aca="false">IF(Q2469&lt;&gt;"", N2469 - Q2469, "")</f>
        <v>#VALUE!</v>
      </c>
    </row>
    <row collapsed="false" customFormat="false" customHeight="true" hidden="false" ht="14.4" outlineLevel="0" r="2470">
      <c r="A2470" s="5" t="n">
        <v>40140</v>
      </c>
      <c r="B2470" s="1" t="n">
        <v>203</v>
      </c>
      <c r="C2470" s="1" t="n">
        <v>206</v>
      </c>
      <c r="D2470" s="1" t="n">
        <v>202.95</v>
      </c>
      <c r="E2470" s="1" t="n">
        <v>205.88</v>
      </c>
      <c r="F2470" s="1" t="n">
        <v>16960600</v>
      </c>
      <c r="G2470" s="1" t="n">
        <v>205</v>
      </c>
      <c r="I2470" s="6" t="e">
        <f aca="false">IF(ROW(E2470) - 1 &gt;= $I$1,SUM(E2470:E2470(E2470,1 - $I$1, 0)) / $I$1,"")</f>
        <v>#VALUE!</v>
      </c>
      <c r="J2470" s="6" t="e">
        <f aca="false">IF(ROW(E2470) - 1 &gt;= $J$1,SUM(E2470:E2470(E2470,1 - $J$1, 0)) / $J$1,"")</f>
        <v>#VALUE!</v>
      </c>
      <c r="L2470" s="7" t="e">
        <f aca="true">IF(ROW(E2470) - 1 &gt;= $L$1,IF(OFFSET(I2470, -1, 0) = "", I2470, ((E2470 - L2469) * $K$4) + L2469), "")</f>
        <v>#VALUE!</v>
      </c>
      <c r="M2470" s="7" t="e">
        <f aca="true">IF(ROW(E2470) - 1 &gt;= $M$1,IF(OFFSET(J2470, -1, 0) = "", J2470, ((E2470 - M2469) * $K$6) + M2469), "")</f>
        <v>#VALUE!</v>
      </c>
      <c r="N2470" s="3" t="e">
        <f aca="false">IF(M2470&lt;&gt;"", L2470-M2470, "")</f>
        <v>#VALUE!</v>
      </c>
      <c r="P2470" s="9" t="e">
        <f aca="false">IF(ROW(E2470) - 1 &gt;= $P$1, IF(OFFSET(N2470, 1- $P$1, 0) &lt;&gt; "", SUM(N2470:N2470(N2470, 1 - $P$1, 0)) / $P$1, ""), "")</f>
        <v>#VALUE!</v>
      </c>
      <c r="Q2470" s="4" t="e">
        <f aca="true">IF(ROW(N2470) - 1 &gt;= $P$1,IF(OFFSET(P2470, -1, 0) = "", P2470, ((N2470 - Q2469) * $O$5) + Q2469), "")</f>
        <v>#VALUE!</v>
      </c>
      <c r="R2470" s="4" t="e">
        <f aca="false">IF(Q2470&lt;&gt;"", N2470 - Q2470, "")</f>
        <v>#VALUE!</v>
      </c>
    </row>
    <row collapsed="false" customFormat="false" customHeight="true" hidden="false" ht="14.4" outlineLevel="0" r="2471">
      <c r="A2471" s="5" t="n">
        <v>40141</v>
      </c>
      <c r="B2471" s="1" t="n">
        <v>205.33</v>
      </c>
      <c r="C2471" s="1" t="n">
        <v>205.88</v>
      </c>
      <c r="D2471" s="1" t="n">
        <v>202.9</v>
      </c>
      <c r="E2471" s="1" t="n">
        <v>204.44</v>
      </c>
      <c r="F2471" s="1" t="n">
        <v>11372800</v>
      </c>
      <c r="G2471" s="1" t="n">
        <v>203.57</v>
      </c>
      <c r="I2471" s="6" t="e">
        <f aca="false">IF(ROW(E2471) - 1 &gt;= $I$1,SUM(E2471:E2471(E2471,1 - $I$1, 0)) / $I$1,"")</f>
        <v>#VALUE!</v>
      </c>
      <c r="J2471" s="6" t="e">
        <f aca="false">IF(ROW(E2471) - 1 &gt;= $J$1,SUM(E2471:E2471(E2471,1 - $J$1, 0)) / $J$1,"")</f>
        <v>#VALUE!</v>
      </c>
      <c r="L2471" s="7" t="e">
        <f aca="true">IF(ROW(E2471) - 1 &gt;= $L$1,IF(OFFSET(I2471, -1, 0) = "", I2471, ((E2471 - L2470) * $K$4) + L2470), "")</f>
        <v>#VALUE!</v>
      </c>
      <c r="M2471" s="7" t="e">
        <f aca="true">IF(ROW(E2471) - 1 &gt;= $M$1,IF(OFFSET(J2471, -1, 0) = "", J2471, ((E2471 - M2470) * $K$6) + M2470), "")</f>
        <v>#VALUE!</v>
      </c>
      <c r="N2471" s="3" t="e">
        <f aca="false">IF(M2471&lt;&gt;"", L2471-M2471, "")</f>
        <v>#VALUE!</v>
      </c>
      <c r="P2471" s="9" t="e">
        <f aca="false">IF(ROW(E2471) - 1 &gt;= $P$1, IF(OFFSET(N2471, 1- $P$1, 0) &lt;&gt; "", SUM(N2471:N2471(N2471, 1 - $P$1, 0)) / $P$1, ""), "")</f>
        <v>#VALUE!</v>
      </c>
      <c r="Q2471" s="4" t="e">
        <f aca="true">IF(ROW(N2471) - 1 &gt;= $P$1,IF(OFFSET(P2471, -1, 0) = "", P2471, ((N2471 - Q2470) * $O$5) + Q2470), "")</f>
        <v>#VALUE!</v>
      </c>
      <c r="R2471" s="4" t="e">
        <f aca="false">IF(Q2471&lt;&gt;"", N2471 - Q2471, "")</f>
        <v>#VALUE!</v>
      </c>
    </row>
    <row collapsed="false" customFormat="false" customHeight="true" hidden="false" ht="14.4" outlineLevel="0" r="2472">
      <c r="A2472" s="5" t="n">
        <v>40142</v>
      </c>
      <c r="B2472" s="1" t="n">
        <v>205.4</v>
      </c>
      <c r="C2472" s="1" t="n">
        <v>205.65</v>
      </c>
      <c r="D2472" s="1" t="n">
        <v>203.76</v>
      </c>
      <c r="E2472" s="1" t="n">
        <v>204.19</v>
      </c>
      <c r="F2472" s="1" t="n">
        <v>10230500</v>
      </c>
      <c r="G2472" s="1" t="n">
        <v>203.32</v>
      </c>
      <c r="I2472" s="6" t="e">
        <f aca="false">IF(ROW(E2472) - 1 &gt;= $I$1,SUM(E2472:E2472(E2472,1 - $I$1, 0)) / $I$1,"")</f>
        <v>#VALUE!</v>
      </c>
      <c r="J2472" s="6" t="e">
        <f aca="false">IF(ROW(E2472) - 1 &gt;= $J$1,SUM(E2472:E2472(E2472,1 - $J$1, 0)) / $J$1,"")</f>
        <v>#VALUE!</v>
      </c>
      <c r="L2472" s="7" t="e">
        <f aca="true">IF(ROW(E2472) - 1 &gt;= $L$1,IF(OFFSET(I2472, -1, 0) = "", I2472, ((E2472 - L2471) * $K$4) + L2471), "")</f>
        <v>#VALUE!</v>
      </c>
      <c r="M2472" s="7" t="e">
        <f aca="true">IF(ROW(E2472) - 1 &gt;= $M$1,IF(OFFSET(J2472, -1, 0) = "", J2472, ((E2472 - M2471) * $K$6) + M2471), "")</f>
        <v>#VALUE!</v>
      </c>
      <c r="N2472" s="3" t="e">
        <f aca="false">IF(M2472&lt;&gt;"", L2472-M2472, "")</f>
        <v>#VALUE!</v>
      </c>
      <c r="P2472" s="9" t="e">
        <f aca="false">IF(ROW(E2472) - 1 &gt;= $P$1, IF(OFFSET(N2472, 1- $P$1, 0) &lt;&gt; "", SUM(N2472:N2472(N2472, 1 - $P$1, 0)) / $P$1, ""), "")</f>
        <v>#VALUE!</v>
      </c>
      <c r="Q2472" s="4" t="e">
        <f aca="true">IF(ROW(N2472) - 1 &gt;= $P$1,IF(OFFSET(P2472, -1, 0) = "", P2472, ((N2472 - Q2471) * $O$5) + Q2471), "")</f>
        <v>#VALUE!</v>
      </c>
      <c r="R2472" s="4" t="e">
        <f aca="false">IF(Q2472&lt;&gt;"", N2472 - Q2472, "")</f>
        <v>#VALUE!</v>
      </c>
    </row>
    <row collapsed="false" customFormat="false" customHeight="true" hidden="false" ht="14.4" outlineLevel="0" r="2473">
      <c r="A2473" s="5" t="n">
        <v>40144</v>
      </c>
      <c r="B2473" s="1" t="n">
        <v>199.22</v>
      </c>
      <c r="C2473" s="1" t="n">
        <v>202.96</v>
      </c>
      <c r="D2473" s="1" t="n">
        <v>198.37</v>
      </c>
      <c r="E2473" s="1" t="n">
        <v>200.59</v>
      </c>
      <c r="F2473" s="1" t="n">
        <v>10544900</v>
      </c>
      <c r="G2473" s="1" t="n">
        <v>199.73</v>
      </c>
      <c r="I2473" s="6" t="e">
        <f aca="false">IF(ROW(E2473) - 1 &gt;= $I$1,SUM(E2473:E2473(E2473,1 - $I$1, 0)) / $I$1,"")</f>
        <v>#VALUE!</v>
      </c>
      <c r="J2473" s="6" t="e">
        <f aca="false">IF(ROW(E2473) - 1 &gt;= $J$1,SUM(E2473:E2473(E2473,1 - $J$1, 0)) / $J$1,"")</f>
        <v>#VALUE!</v>
      </c>
      <c r="L2473" s="7" t="e">
        <f aca="true">IF(ROW(E2473) - 1 &gt;= $L$1,IF(OFFSET(I2473, -1, 0) = "", I2473, ((E2473 - L2472) * $K$4) + L2472), "")</f>
        <v>#VALUE!</v>
      </c>
      <c r="M2473" s="7" t="e">
        <f aca="true">IF(ROW(E2473) - 1 &gt;= $M$1,IF(OFFSET(J2473, -1, 0) = "", J2473, ((E2473 - M2472) * $K$6) + M2472), "")</f>
        <v>#VALUE!</v>
      </c>
      <c r="N2473" s="3" t="e">
        <f aca="false">IF(M2473&lt;&gt;"", L2473-M2473, "")</f>
        <v>#VALUE!</v>
      </c>
      <c r="P2473" s="9" t="e">
        <f aca="false">IF(ROW(E2473) - 1 &gt;= $P$1, IF(OFFSET(N2473, 1- $P$1, 0) &lt;&gt; "", SUM(N2473:N2473(N2473, 1 - $P$1, 0)) / $P$1, ""), "")</f>
        <v>#VALUE!</v>
      </c>
      <c r="Q2473" s="4" t="e">
        <f aca="true">IF(ROW(N2473) - 1 &gt;= $P$1,IF(OFFSET(P2473, -1, 0) = "", P2473, ((N2473 - Q2472) * $O$5) + Q2472), "")</f>
        <v>#VALUE!</v>
      </c>
      <c r="R2473" s="4" t="e">
        <f aca="false">IF(Q2473&lt;&gt;"", N2473 - Q2473, "")</f>
        <v>#VALUE!</v>
      </c>
    </row>
    <row collapsed="false" customFormat="false" customHeight="true" hidden="false" ht="14.4" outlineLevel="0" r="2474">
      <c r="A2474" s="5" t="n">
        <v>40147</v>
      </c>
      <c r="B2474" s="1" t="n">
        <v>201.11</v>
      </c>
      <c r="C2474" s="1" t="n">
        <v>201.68</v>
      </c>
      <c r="D2474" s="1" t="n">
        <v>198.77</v>
      </c>
      <c r="E2474" s="1" t="n">
        <v>199.91</v>
      </c>
      <c r="F2474" s="1" t="n">
        <v>15173500</v>
      </c>
      <c r="G2474" s="1" t="n">
        <v>199.06</v>
      </c>
      <c r="I2474" s="6" t="e">
        <f aca="false">IF(ROW(E2474) - 1 &gt;= $I$1,SUM(E2474:E2474(E2474,1 - $I$1, 0)) / $I$1,"")</f>
        <v>#VALUE!</v>
      </c>
      <c r="J2474" s="6" t="e">
        <f aca="false">IF(ROW(E2474) - 1 &gt;= $J$1,SUM(E2474:E2474(E2474,1 - $J$1, 0)) / $J$1,"")</f>
        <v>#VALUE!</v>
      </c>
      <c r="L2474" s="7" t="e">
        <f aca="true">IF(ROW(E2474) - 1 &gt;= $L$1,IF(OFFSET(I2474, -1, 0) = "", I2474, ((E2474 - L2473) * $K$4) + L2473), "")</f>
        <v>#VALUE!</v>
      </c>
      <c r="M2474" s="7" t="e">
        <f aca="true">IF(ROW(E2474) - 1 &gt;= $M$1,IF(OFFSET(J2474, -1, 0) = "", J2474, ((E2474 - M2473) * $K$6) + M2473), "")</f>
        <v>#VALUE!</v>
      </c>
      <c r="N2474" s="3" t="e">
        <f aca="false">IF(M2474&lt;&gt;"", L2474-M2474, "")</f>
        <v>#VALUE!</v>
      </c>
      <c r="P2474" s="9" t="e">
        <f aca="false">IF(ROW(E2474) - 1 &gt;= $P$1, IF(OFFSET(N2474, 1- $P$1, 0) &lt;&gt; "", SUM(N2474:N2474(N2474, 1 - $P$1, 0)) / $P$1, ""), "")</f>
        <v>#VALUE!</v>
      </c>
      <c r="Q2474" s="4" t="e">
        <f aca="true">IF(ROW(N2474) - 1 &gt;= $P$1,IF(OFFSET(P2474, -1, 0) = "", P2474, ((N2474 - Q2473) * $O$5) + Q2473), "")</f>
        <v>#VALUE!</v>
      </c>
      <c r="R2474" s="4" t="e">
        <f aca="false">IF(Q2474&lt;&gt;"", N2474 - Q2474, "")</f>
        <v>#VALUE!</v>
      </c>
    </row>
    <row collapsed="false" customFormat="false" customHeight="true" hidden="false" ht="14.4" outlineLevel="0" r="2475">
      <c r="A2475" s="5" t="n">
        <v>40148</v>
      </c>
      <c r="B2475" s="1" t="n">
        <v>202.24</v>
      </c>
      <c r="C2475" s="1" t="n">
        <v>202.77</v>
      </c>
      <c r="D2475" s="1" t="n">
        <v>196.83</v>
      </c>
      <c r="E2475" s="1" t="n">
        <v>196.97</v>
      </c>
      <c r="F2475" s="1" t="n">
        <v>16634400</v>
      </c>
      <c r="G2475" s="1" t="n">
        <v>196.13</v>
      </c>
      <c r="I2475" s="6" t="e">
        <f aca="false">IF(ROW(E2475) - 1 &gt;= $I$1,SUM(E2475:E2475(E2475,1 - $I$1, 0)) / $I$1,"")</f>
        <v>#VALUE!</v>
      </c>
      <c r="J2475" s="6" t="e">
        <f aca="false">IF(ROW(E2475) - 1 &gt;= $J$1,SUM(E2475:E2475(E2475,1 - $J$1, 0)) / $J$1,"")</f>
        <v>#VALUE!</v>
      </c>
      <c r="L2475" s="7" t="e">
        <f aca="true">IF(ROW(E2475) - 1 &gt;= $L$1,IF(OFFSET(I2475, -1, 0) = "", I2475, ((E2475 - L2474) * $K$4) + L2474), "")</f>
        <v>#VALUE!</v>
      </c>
      <c r="M2475" s="7" t="e">
        <f aca="true">IF(ROW(E2475) - 1 &gt;= $M$1,IF(OFFSET(J2475, -1, 0) = "", J2475, ((E2475 - M2474) * $K$6) + M2474), "")</f>
        <v>#VALUE!</v>
      </c>
      <c r="N2475" s="3" t="e">
        <f aca="false">IF(M2475&lt;&gt;"", L2475-M2475, "")</f>
        <v>#VALUE!</v>
      </c>
      <c r="P2475" s="9" t="e">
        <f aca="false">IF(ROW(E2475) - 1 &gt;= $P$1, IF(OFFSET(N2475, 1- $P$1, 0) &lt;&gt; "", SUM(N2475:N2475(N2475, 1 - $P$1, 0)) / $P$1, ""), "")</f>
        <v>#VALUE!</v>
      </c>
      <c r="Q2475" s="4" t="e">
        <f aca="true">IF(ROW(N2475) - 1 &gt;= $P$1,IF(OFFSET(P2475, -1, 0) = "", P2475, ((N2475 - Q2474) * $O$5) + Q2474), "")</f>
        <v>#VALUE!</v>
      </c>
      <c r="R2475" s="4" t="e">
        <f aca="false">IF(Q2475&lt;&gt;"", N2475 - Q2475, "")</f>
        <v>#VALUE!</v>
      </c>
    </row>
    <row collapsed="false" customFormat="false" customHeight="true" hidden="false" ht="14.4" outlineLevel="0" r="2476">
      <c r="A2476" s="5" t="n">
        <v>40149</v>
      </c>
      <c r="B2476" s="1" t="n">
        <v>198.96</v>
      </c>
      <c r="C2476" s="1" t="n">
        <v>201.42</v>
      </c>
      <c r="D2476" s="1" t="n">
        <v>195.75</v>
      </c>
      <c r="E2476" s="1" t="n">
        <v>196.23</v>
      </c>
      <c r="F2476" s="1" t="n">
        <v>25545000</v>
      </c>
      <c r="G2476" s="1" t="n">
        <v>195.39</v>
      </c>
      <c r="I2476" s="6" t="e">
        <f aca="false">IF(ROW(E2476) - 1 &gt;= $I$1,SUM(E2476:E2476(E2476,1 - $I$1, 0)) / $I$1,"")</f>
        <v>#VALUE!</v>
      </c>
      <c r="J2476" s="6" t="e">
        <f aca="false">IF(ROW(E2476) - 1 &gt;= $J$1,SUM(E2476:E2476(E2476,1 - $J$1, 0)) / $J$1,"")</f>
        <v>#VALUE!</v>
      </c>
      <c r="L2476" s="7" t="e">
        <f aca="true">IF(ROW(E2476) - 1 &gt;= $L$1,IF(OFFSET(I2476, -1, 0) = "", I2476, ((E2476 - L2475) * $K$4) + L2475), "")</f>
        <v>#VALUE!</v>
      </c>
      <c r="M2476" s="7" t="e">
        <f aca="true">IF(ROW(E2476) - 1 &gt;= $M$1,IF(OFFSET(J2476, -1, 0) = "", J2476, ((E2476 - M2475) * $K$6) + M2475), "")</f>
        <v>#VALUE!</v>
      </c>
      <c r="N2476" s="3" t="e">
        <f aca="false">IF(M2476&lt;&gt;"", L2476-M2476, "")</f>
        <v>#VALUE!</v>
      </c>
      <c r="P2476" s="9" t="e">
        <f aca="false">IF(ROW(E2476) - 1 &gt;= $P$1, IF(OFFSET(N2476, 1- $P$1, 0) &lt;&gt; "", SUM(N2476:N2476(N2476, 1 - $P$1, 0)) / $P$1, ""), "")</f>
        <v>#VALUE!</v>
      </c>
      <c r="Q2476" s="4" t="e">
        <f aca="true">IF(ROW(N2476) - 1 &gt;= $P$1,IF(OFFSET(P2476, -1, 0) = "", P2476, ((N2476 - Q2475) * $O$5) + Q2475), "")</f>
        <v>#VALUE!</v>
      </c>
      <c r="R2476" s="4" t="e">
        <f aca="false">IF(Q2476&lt;&gt;"", N2476 - Q2476, "")</f>
        <v>#VALUE!</v>
      </c>
    </row>
    <row collapsed="false" customFormat="false" customHeight="true" hidden="false" ht="14.4" outlineLevel="0" r="2477">
      <c r="A2477" s="5" t="n">
        <v>40150</v>
      </c>
      <c r="B2477" s="1" t="n">
        <v>197.42</v>
      </c>
      <c r="C2477" s="1" t="n">
        <v>198.98</v>
      </c>
      <c r="D2477" s="1" t="n">
        <v>196.27</v>
      </c>
      <c r="E2477" s="1" t="n">
        <v>196.48</v>
      </c>
      <c r="F2477" s="1" t="n">
        <v>16025700</v>
      </c>
      <c r="G2477" s="1" t="n">
        <v>195.64</v>
      </c>
      <c r="I2477" s="6" t="e">
        <f aca="false">IF(ROW(E2477) - 1 &gt;= $I$1,SUM(E2477:E2477(E2477,1 - $I$1, 0)) / $I$1,"")</f>
        <v>#VALUE!</v>
      </c>
      <c r="J2477" s="6" t="e">
        <f aca="false">IF(ROW(E2477) - 1 &gt;= $J$1,SUM(E2477:E2477(E2477,1 - $J$1, 0)) / $J$1,"")</f>
        <v>#VALUE!</v>
      </c>
      <c r="L2477" s="7" t="e">
        <f aca="true">IF(ROW(E2477) - 1 &gt;= $L$1,IF(OFFSET(I2477, -1, 0) = "", I2477, ((E2477 - L2476) * $K$4) + L2476), "")</f>
        <v>#VALUE!</v>
      </c>
      <c r="M2477" s="7" t="e">
        <f aca="true">IF(ROW(E2477) - 1 &gt;= $M$1,IF(OFFSET(J2477, -1, 0) = "", J2477, ((E2477 - M2476) * $K$6) + M2476), "")</f>
        <v>#VALUE!</v>
      </c>
      <c r="N2477" s="3" t="e">
        <f aca="false">IF(M2477&lt;&gt;"", L2477-M2477, "")</f>
        <v>#VALUE!</v>
      </c>
      <c r="P2477" s="9" t="e">
        <f aca="false">IF(ROW(E2477) - 1 &gt;= $P$1, IF(OFFSET(N2477, 1- $P$1, 0) &lt;&gt; "", SUM(N2477:N2477(N2477, 1 - $P$1, 0)) / $P$1, ""), "")</f>
        <v>#VALUE!</v>
      </c>
      <c r="Q2477" s="4" t="e">
        <f aca="true">IF(ROW(N2477) - 1 &gt;= $P$1,IF(OFFSET(P2477, -1, 0) = "", P2477, ((N2477 - Q2476) * $O$5) + Q2476), "")</f>
        <v>#VALUE!</v>
      </c>
      <c r="R2477" s="4" t="e">
        <f aca="false">IF(Q2477&lt;&gt;"", N2477 - Q2477, "")</f>
        <v>#VALUE!</v>
      </c>
    </row>
    <row collapsed="false" customFormat="false" customHeight="true" hidden="false" ht="14.4" outlineLevel="0" r="2478">
      <c r="A2478" s="5" t="n">
        <v>40151</v>
      </c>
      <c r="B2478" s="1" t="n">
        <v>199.7</v>
      </c>
      <c r="C2478" s="1" t="n">
        <v>199.88</v>
      </c>
      <c r="D2478" s="1" t="n">
        <v>190.28</v>
      </c>
      <c r="E2478" s="1" t="n">
        <v>193.32</v>
      </c>
      <c r="F2478" s="1" t="n">
        <v>29531600</v>
      </c>
      <c r="G2478" s="1" t="n">
        <v>192.49</v>
      </c>
      <c r="I2478" s="6" t="e">
        <f aca="false">IF(ROW(E2478) - 1 &gt;= $I$1,SUM(E2478:E2478(E2478,1 - $I$1, 0)) / $I$1,"")</f>
        <v>#VALUE!</v>
      </c>
      <c r="J2478" s="6" t="e">
        <f aca="false">IF(ROW(E2478) - 1 &gt;= $J$1,SUM(E2478:E2478(E2478,1 - $J$1, 0)) / $J$1,"")</f>
        <v>#VALUE!</v>
      </c>
      <c r="L2478" s="7" t="e">
        <f aca="true">IF(ROW(E2478) - 1 &gt;= $L$1,IF(OFFSET(I2478, -1, 0) = "", I2478, ((E2478 - L2477) * $K$4) + L2477), "")</f>
        <v>#VALUE!</v>
      </c>
      <c r="M2478" s="7" t="e">
        <f aca="true">IF(ROW(E2478) - 1 &gt;= $M$1,IF(OFFSET(J2478, -1, 0) = "", J2478, ((E2478 - M2477) * $K$6) + M2477), "")</f>
        <v>#VALUE!</v>
      </c>
      <c r="N2478" s="3" t="e">
        <f aca="false">IF(M2478&lt;&gt;"", L2478-M2478, "")</f>
        <v>#VALUE!</v>
      </c>
      <c r="P2478" s="9" t="e">
        <f aca="false">IF(ROW(E2478) - 1 &gt;= $P$1, IF(OFFSET(N2478, 1- $P$1, 0) &lt;&gt; "", SUM(N2478:N2478(N2478, 1 - $P$1, 0)) / $P$1, ""), "")</f>
        <v>#VALUE!</v>
      </c>
      <c r="Q2478" s="4" t="e">
        <f aca="true">IF(ROW(N2478) - 1 &gt;= $P$1,IF(OFFSET(P2478, -1, 0) = "", P2478, ((N2478 - Q2477) * $O$5) + Q2477), "")</f>
        <v>#VALUE!</v>
      </c>
      <c r="R2478" s="4" t="e">
        <f aca="false">IF(Q2478&lt;&gt;"", N2478 - Q2478, "")</f>
        <v>#VALUE!</v>
      </c>
    </row>
    <row collapsed="false" customFormat="false" customHeight="true" hidden="false" ht="14.4" outlineLevel="0" r="2479">
      <c r="A2479" s="5" t="n">
        <v>40154</v>
      </c>
      <c r="B2479" s="1" t="n">
        <v>193.32</v>
      </c>
      <c r="C2479" s="1" t="n">
        <v>193.77</v>
      </c>
      <c r="D2479" s="1" t="n">
        <v>188.68</v>
      </c>
      <c r="E2479" s="1" t="n">
        <v>188.95</v>
      </c>
      <c r="F2479" s="1" t="n">
        <v>25527100</v>
      </c>
      <c r="G2479" s="1" t="n">
        <v>188.14</v>
      </c>
      <c r="I2479" s="6" t="e">
        <f aca="false">IF(ROW(E2479) - 1 &gt;= $I$1,SUM(E2479:E2479(E2479,1 - $I$1, 0)) / $I$1,"")</f>
        <v>#VALUE!</v>
      </c>
      <c r="J2479" s="6" t="e">
        <f aca="false">IF(ROW(E2479) - 1 &gt;= $J$1,SUM(E2479:E2479(E2479,1 - $J$1, 0)) / $J$1,"")</f>
        <v>#VALUE!</v>
      </c>
      <c r="L2479" s="7" t="e">
        <f aca="true">IF(ROW(E2479) - 1 &gt;= $L$1,IF(OFFSET(I2479, -1, 0) = "", I2479, ((E2479 - L2478) * $K$4) + L2478), "")</f>
        <v>#VALUE!</v>
      </c>
      <c r="M2479" s="7" t="e">
        <f aca="true">IF(ROW(E2479) - 1 &gt;= $M$1,IF(OFFSET(J2479, -1, 0) = "", J2479, ((E2479 - M2478) * $K$6) + M2478), "")</f>
        <v>#VALUE!</v>
      </c>
      <c r="N2479" s="3" t="e">
        <f aca="false">IF(M2479&lt;&gt;"", L2479-M2479, "")</f>
        <v>#VALUE!</v>
      </c>
      <c r="P2479" s="9" t="e">
        <f aca="false">IF(ROW(E2479) - 1 &gt;= $P$1, IF(OFFSET(N2479, 1- $P$1, 0) &lt;&gt; "", SUM(N2479:N2479(N2479, 1 - $P$1, 0)) / $P$1, ""), "")</f>
        <v>#VALUE!</v>
      </c>
      <c r="Q2479" s="4" t="e">
        <f aca="true">IF(ROW(N2479) - 1 &gt;= $P$1,IF(OFFSET(P2479, -1, 0) = "", P2479, ((N2479 - Q2478) * $O$5) + Q2478), "")</f>
        <v>#VALUE!</v>
      </c>
      <c r="R2479" s="4" t="e">
        <f aca="false">IF(Q2479&lt;&gt;"", N2479 - Q2479, "")</f>
        <v>#VALUE!</v>
      </c>
    </row>
    <row collapsed="false" customFormat="false" customHeight="true" hidden="false" ht="14.4" outlineLevel="0" r="2480">
      <c r="A2480" s="5" t="n">
        <v>40155</v>
      </c>
      <c r="B2480" s="1" t="n">
        <v>189.36</v>
      </c>
      <c r="C2480" s="1" t="n">
        <v>192.35</v>
      </c>
      <c r="D2480" s="1" t="n">
        <v>188.7</v>
      </c>
      <c r="E2480" s="1" t="n">
        <v>189.87</v>
      </c>
      <c r="F2480" s="1" t="n">
        <v>24657100</v>
      </c>
      <c r="G2480" s="1" t="n">
        <v>189.06</v>
      </c>
      <c r="I2480" s="6" t="e">
        <f aca="false">IF(ROW(E2480) - 1 &gt;= $I$1,SUM(E2480:E2480(E2480,1 - $I$1, 0)) / $I$1,"")</f>
        <v>#VALUE!</v>
      </c>
      <c r="J2480" s="6" t="e">
        <f aca="false">IF(ROW(E2480) - 1 &gt;= $J$1,SUM(E2480:E2480(E2480,1 - $J$1, 0)) / $J$1,"")</f>
        <v>#VALUE!</v>
      </c>
      <c r="L2480" s="7" t="e">
        <f aca="true">IF(ROW(E2480) - 1 &gt;= $L$1,IF(OFFSET(I2480, -1, 0) = "", I2480, ((E2480 - L2479) * $K$4) + L2479), "")</f>
        <v>#VALUE!</v>
      </c>
      <c r="M2480" s="7" t="e">
        <f aca="true">IF(ROW(E2480) - 1 &gt;= $M$1,IF(OFFSET(J2480, -1, 0) = "", J2480, ((E2480 - M2479) * $K$6) + M2479), "")</f>
        <v>#VALUE!</v>
      </c>
      <c r="N2480" s="3" t="e">
        <f aca="false">IF(M2480&lt;&gt;"", L2480-M2480, "")</f>
        <v>#VALUE!</v>
      </c>
      <c r="P2480" s="9" t="e">
        <f aca="false">IF(ROW(E2480) - 1 &gt;= $P$1, IF(OFFSET(N2480, 1- $P$1, 0) &lt;&gt; "", SUM(N2480:N2480(N2480, 1 - $P$1, 0)) / $P$1, ""), "")</f>
        <v>#VALUE!</v>
      </c>
      <c r="Q2480" s="4" t="e">
        <f aca="true">IF(ROW(N2480) - 1 &gt;= $P$1,IF(OFFSET(P2480, -1, 0) = "", P2480, ((N2480 - Q2479) * $O$5) + Q2479), "")</f>
        <v>#VALUE!</v>
      </c>
      <c r="R2480" s="4" t="e">
        <f aca="false">IF(Q2480&lt;&gt;"", N2480 - Q2480, "")</f>
        <v>#VALUE!</v>
      </c>
    </row>
    <row collapsed="false" customFormat="false" customHeight="true" hidden="false" ht="14.4" outlineLevel="0" r="2481">
      <c r="A2481" s="5" t="n">
        <v>40156</v>
      </c>
      <c r="B2481" s="1" t="n">
        <v>191.28</v>
      </c>
      <c r="C2481" s="1" t="n">
        <v>198.16</v>
      </c>
      <c r="D2481" s="1" t="n">
        <v>190.31</v>
      </c>
      <c r="E2481" s="1" t="n">
        <v>197.8</v>
      </c>
      <c r="F2481" s="1" t="n">
        <v>24456500</v>
      </c>
      <c r="G2481" s="1" t="n">
        <v>196.95</v>
      </c>
      <c r="I2481" s="6" t="e">
        <f aca="false">IF(ROW(E2481) - 1 &gt;= $I$1,SUM(E2481:E2481(E2481,1 - $I$1, 0)) / $I$1,"")</f>
        <v>#VALUE!</v>
      </c>
      <c r="J2481" s="6" t="e">
        <f aca="false">IF(ROW(E2481) - 1 &gt;= $J$1,SUM(E2481:E2481(E2481,1 - $J$1, 0)) / $J$1,"")</f>
        <v>#VALUE!</v>
      </c>
      <c r="L2481" s="7" t="e">
        <f aca="true">IF(ROW(E2481) - 1 &gt;= $L$1,IF(OFFSET(I2481, -1, 0) = "", I2481, ((E2481 - L2480) * $K$4) + L2480), "")</f>
        <v>#VALUE!</v>
      </c>
      <c r="M2481" s="7" t="e">
        <f aca="true">IF(ROW(E2481) - 1 &gt;= $M$1,IF(OFFSET(J2481, -1, 0) = "", J2481, ((E2481 - M2480) * $K$6) + M2480), "")</f>
        <v>#VALUE!</v>
      </c>
      <c r="N2481" s="3" t="e">
        <f aca="false">IF(M2481&lt;&gt;"", L2481-M2481, "")</f>
        <v>#VALUE!</v>
      </c>
      <c r="P2481" s="9" t="e">
        <f aca="false">IF(ROW(E2481) - 1 &gt;= $P$1, IF(OFFSET(N2481, 1- $P$1, 0) &lt;&gt; "", SUM(N2481:N2481(N2481, 1 - $P$1, 0)) / $P$1, ""), "")</f>
        <v>#VALUE!</v>
      </c>
      <c r="Q2481" s="4" t="e">
        <f aca="true">IF(ROW(N2481) - 1 &gt;= $P$1,IF(OFFSET(P2481, -1, 0) = "", P2481, ((N2481 - Q2480) * $O$5) + Q2480), "")</f>
        <v>#VALUE!</v>
      </c>
      <c r="R2481" s="4" t="e">
        <f aca="false">IF(Q2481&lt;&gt;"", N2481 - Q2481, "")</f>
        <v>#VALUE!</v>
      </c>
    </row>
    <row collapsed="false" customFormat="false" customHeight="true" hidden="false" ht="14.4" outlineLevel="0" r="2482">
      <c r="A2482" s="5" t="n">
        <v>40157</v>
      </c>
      <c r="B2482" s="1" t="n">
        <v>199.5</v>
      </c>
      <c r="C2482" s="1" t="n">
        <v>199.7</v>
      </c>
      <c r="D2482" s="1" t="n">
        <v>196.12</v>
      </c>
      <c r="E2482" s="1" t="n">
        <v>196.43</v>
      </c>
      <c r="F2482" s="1" t="n">
        <v>17488200</v>
      </c>
      <c r="G2482" s="1" t="n">
        <v>195.59</v>
      </c>
      <c r="I2482" s="6" t="e">
        <f aca="false">IF(ROW(E2482) - 1 &gt;= $I$1,SUM(E2482:E2482(E2482,1 - $I$1, 0)) / $I$1,"")</f>
        <v>#VALUE!</v>
      </c>
      <c r="J2482" s="6" t="e">
        <f aca="false">IF(ROW(E2482) - 1 &gt;= $J$1,SUM(E2482:E2482(E2482,1 - $J$1, 0)) / $J$1,"")</f>
        <v>#VALUE!</v>
      </c>
      <c r="L2482" s="7" t="e">
        <f aca="true">IF(ROW(E2482) - 1 &gt;= $L$1,IF(OFFSET(I2482, -1, 0) = "", I2482, ((E2482 - L2481) * $K$4) + L2481), "")</f>
        <v>#VALUE!</v>
      </c>
      <c r="M2482" s="7" t="e">
        <f aca="true">IF(ROW(E2482) - 1 &gt;= $M$1,IF(OFFSET(J2482, -1, 0) = "", J2482, ((E2482 - M2481) * $K$6) + M2481), "")</f>
        <v>#VALUE!</v>
      </c>
      <c r="N2482" s="3" t="e">
        <f aca="false">IF(M2482&lt;&gt;"", L2482-M2482, "")</f>
        <v>#VALUE!</v>
      </c>
      <c r="P2482" s="9" t="e">
        <f aca="false">IF(ROW(E2482) - 1 &gt;= $P$1, IF(OFFSET(N2482, 1- $P$1, 0) &lt;&gt; "", SUM(N2482:N2482(N2482, 1 - $P$1, 0)) / $P$1, ""), "")</f>
        <v>#VALUE!</v>
      </c>
      <c r="Q2482" s="4" t="e">
        <f aca="true">IF(ROW(N2482) - 1 &gt;= $P$1,IF(OFFSET(P2482, -1, 0) = "", P2482, ((N2482 - Q2481) * $O$5) + Q2481), "")</f>
        <v>#VALUE!</v>
      </c>
      <c r="R2482" s="4" t="e">
        <f aca="false">IF(Q2482&lt;&gt;"", N2482 - Q2482, "")</f>
        <v>#VALUE!</v>
      </c>
    </row>
    <row collapsed="false" customFormat="false" customHeight="true" hidden="false" ht="14.4" outlineLevel="0" r="2483">
      <c r="A2483" s="5" t="n">
        <v>40158</v>
      </c>
      <c r="B2483" s="1" t="n">
        <v>197.78</v>
      </c>
      <c r="C2483" s="1" t="n">
        <v>198</v>
      </c>
      <c r="D2483" s="1" t="n">
        <v>193.43</v>
      </c>
      <c r="E2483" s="1" t="n">
        <v>194.67</v>
      </c>
      <c r="F2483" s="1" t="n">
        <v>15349100</v>
      </c>
      <c r="G2483" s="1" t="n">
        <v>193.84</v>
      </c>
      <c r="I2483" s="6" t="e">
        <f aca="false">IF(ROW(E2483) - 1 &gt;= $I$1,SUM(E2483:E2483(E2483,1 - $I$1, 0)) / $I$1,"")</f>
        <v>#VALUE!</v>
      </c>
      <c r="J2483" s="6" t="e">
        <f aca="false">IF(ROW(E2483) - 1 &gt;= $J$1,SUM(E2483:E2483(E2483,1 - $J$1, 0)) / $J$1,"")</f>
        <v>#VALUE!</v>
      </c>
      <c r="L2483" s="7" t="e">
        <f aca="true">IF(ROW(E2483) - 1 &gt;= $L$1,IF(OFFSET(I2483, -1, 0) = "", I2483, ((E2483 - L2482) * $K$4) + L2482), "")</f>
        <v>#VALUE!</v>
      </c>
      <c r="M2483" s="7" t="e">
        <f aca="true">IF(ROW(E2483) - 1 &gt;= $M$1,IF(OFFSET(J2483, -1, 0) = "", J2483, ((E2483 - M2482) * $K$6) + M2482), "")</f>
        <v>#VALUE!</v>
      </c>
      <c r="N2483" s="3" t="e">
        <f aca="false">IF(M2483&lt;&gt;"", L2483-M2483, "")</f>
        <v>#VALUE!</v>
      </c>
      <c r="P2483" s="9" t="e">
        <f aca="false">IF(ROW(E2483) - 1 &gt;= $P$1, IF(OFFSET(N2483, 1- $P$1, 0) &lt;&gt; "", SUM(N2483:N2483(N2483, 1 - $P$1, 0)) / $P$1, ""), "")</f>
        <v>#VALUE!</v>
      </c>
      <c r="Q2483" s="4" t="e">
        <f aca="true">IF(ROW(N2483) - 1 &gt;= $P$1,IF(OFFSET(P2483, -1, 0) = "", P2483, ((N2483 - Q2482) * $O$5) + Q2482), "")</f>
        <v>#VALUE!</v>
      </c>
      <c r="R2483" s="4" t="e">
        <f aca="false">IF(Q2483&lt;&gt;"", N2483 - Q2483, "")</f>
        <v>#VALUE!</v>
      </c>
    </row>
    <row collapsed="false" customFormat="false" customHeight="true" hidden="false" ht="14.4" outlineLevel="0" r="2484">
      <c r="A2484" s="5" t="n">
        <v>40161</v>
      </c>
      <c r="B2484" s="1" t="n">
        <v>195.37</v>
      </c>
      <c r="C2484" s="1" t="n">
        <v>197.43</v>
      </c>
      <c r="D2484" s="1" t="n">
        <v>192.56</v>
      </c>
      <c r="E2484" s="1" t="n">
        <v>196.98</v>
      </c>
      <c r="F2484" s="1" t="n">
        <v>17706800</v>
      </c>
      <c r="G2484" s="1" t="n">
        <v>196.14</v>
      </c>
      <c r="I2484" s="6" t="e">
        <f aca="false">IF(ROW(E2484) - 1 &gt;= $I$1,SUM(E2484:E2484(E2484,1 - $I$1, 0)) / $I$1,"")</f>
        <v>#VALUE!</v>
      </c>
      <c r="J2484" s="6" t="e">
        <f aca="false">IF(ROW(E2484) - 1 &gt;= $J$1,SUM(E2484:E2484(E2484,1 - $J$1, 0)) / $J$1,"")</f>
        <v>#VALUE!</v>
      </c>
      <c r="L2484" s="7" t="e">
        <f aca="true">IF(ROW(E2484) - 1 &gt;= $L$1,IF(OFFSET(I2484, -1, 0) = "", I2484, ((E2484 - L2483) * $K$4) + L2483), "")</f>
        <v>#VALUE!</v>
      </c>
      <c r="M2484" s="7" t="e">
        <f aca="true">IF(ROW(E2484) - 1 &gt;= $M$1,IF(OFFSET(J2484, -1, 0) = "", J2484, ((E2484 - M2483) * $K$6) + M2483), "")</f>
        <v>#VALUE!</v>
      </c>
      <c r="N2484" s="3" t="e">
        <f aca="false">IF(M2484&lt;&gt;"", L2484-M2484, "")</f>
        <v>#VALUE!</v>
      </c>
      <c r="P2484" s="9" t="e">
        <f aca="false">IF(ROW(E2484) - 1 &gt;= $P$1, IF(OFFSET(N2484, 1- $P$1, 0) &lt;&gt; "", SUM(N2484:N2484(N2484, 1 - $P$1, 0)) / $P$1, ""), "")</f>
        <v>#VALUE!</v>
      </c>
      <c r="Q2484" s="4" t="e">
        <f aca="true">IF(ROW(N2484) - 1 &gt;= $P$1,IF(OFFSET(P2484, -1, 0) = "", P2484, ((N2484 - Q2483) * $O$5) + Q2483), "")</f>
        <v>#VALUE!</v>
      </c>
      <c r="R2484" s="4" t="e">
        <f aca="false">IF(Q2484&lt;&gt;"", N2484 - Q2484, "")</f>
        <v>#VALUE!</v>
      </c>
    </row>
    <row collapsed="false" customFormat="false" customHeight="true" hidden="false" ht="14.4" outlineLevel="0" r="2485">
      <c r="A2485" s="5" t="n">
        <v>40162</v>
      </c>
      <c r="B2485" s="1" t="n">
        <v>195.83</v>
      </c>
      <c r="C2485" s="1" t="n">
        <v>197.51</v>
      </c>
      <c r="D2485" s="1" t="n">
        <v>193.27</v>
      </c>
      <c r="E2485" s="1" t="n">
        <v>194.17</v>
      </c>
      <c r="F2485" s="1" t="n">
        <v>14980700</v>
      </c>
      <c r="G2485" s="1" t="n">
        <v>193.34</v>
      </c>
      <c r="I2485" s="6" t="e">
        <f aca="false">IF(ROW(E2485) - 1 &gt;= $I$1,SUM(E2485:E2485(E2485,1 - $I$1, 0)) / $I$1,"")</f>
        <v>#VALUE!</v>
      </c>
      <c r="J2485" s="6" t="e">
        <f aca="false">IF(ROW(E2485) - 1 &gt;= $J$1,SUM(E2485:E2485(E2485,1 - $J$1, 0)) / $J$1,"")</f>
        <v>#VALUE!</v>
      </c>
      <c r="L2485" s="7" t="e">
        <f aca="true">IF(ROW(E2485) - 1 &gt;= $L$1,IF(OFFSET(I2485, -1, 0) = "", I2485, ((E2485 - L2484) * $K$4) + L2484), "")</f>
        <v>#VALUE!</v>
      </c>
      <c r="M2485" s="7" t="e">
        <f aca="true">IF(ROW(E2485) - 1 &gt;= $M$1,IF(OFFSET(J2485, -1, 0) = "", J2485, ((E2485 - M2484) * $K$6) + M2484), "")</f>
        <v>#VALUE!</v>
      </c>
      <c r="N2485" s="3" t="e">
        <f aca="false">IF(M2485&lt;&gt;"", L2485-M2485, "")</f>
        <v>#VALUE!</v>
      </c>
      <c r="P2485" s="9" t="e">
        <f aca="false">IF(ROW(E2485) - 1 &gt;= $P$1, IF(OFFSET(N2485, 1- $P$1, 0) &lt;&gt; "", SUM(N2485:N2485(N2485, 1 - $P$1, 0)) / $P$1, ""), "")</f>
        <v>#VALUE!</v>
      </c>
      <c r="Q2485" s="4" t="e">
        <f aca="true">IF(ROW(N2485) - 1 &gt;= $P$1,IF(OFFSET(P2485, -1, 0) = "", P2485, ((N2485 - Q2484) * $O$5) + Q2484), "")</f>
        <v>#VALUE!</v>
      </c>
      <c r="R2485" s="4" t="e">
        <f aca="false">IF(Q2485&lt;&gt;"", N2485 - Q2485, "")</f>
        <v>#VALUE!</v>
      </c>
    </row>
    <row collapsed="false" customFormat="false" customHeight="true" hidden="false" ht="14.4" outlineLevel="0" r="2486">
      <c r="A2486" s="5" t="n">
        <v>40163</v>
      </c>
      <c r="B2486" s="1" t="n">
        <v>195.1</v>
      </c>
      <c r="C2486" s="1" t="n">
        <v>196.5</v>
      </c>
      <c r="D2486" s="1" t="n">
        <v>194.55</v>
      </c>
      <c r="E2486" s="1" t="n">
        <v>195.03</v>
      </c>
      <c r="F2486" s="1" t="n">
        <v>12606600</v>
      </c>
      <c r="G2486" s="1" t="n">
        <v>194.2</v>
      </c>
      <c r="I2486" s="6" t="e">
        <f aca="false">IF(ROW(E2486) - 1 &gt;= $I$1,SUM(E2486:E2486(E2486,1 - $I$1, 0)) / $I$1,"")</f>
        <v>#VALUE!</v>
      </c>
      <c r="J2486" s="6" t="e">
        <f aca="false">IF(ROW(E2486) - 1 &gt;= $J$1,SUM(E2486:E2486(E2486,1 - $J$1, 0)) / $J$1,"")</f>
        <v>#VALUE!</v>
      </c>
      <c r="L2486" s="7" t="e">
        <f aca="true">IF(ROW(E2486) - 1 &gt;= $L$1,IF(OFFSET(I2486, -1, 0) = "", I2486, ((E2486 - L2485) * $K$4) + L2485), "")</f>
        <v>#VALUE!</v>
      </c>
      <c r="M2486" s="7" t="e">
        <f aca="true">IF(ROW(E2486) - 1 &gt;= $M$1,IF(OFFSET(J2486, -1, 0) = "", J2486, ((E2486 - M2485) * $K$6) + M2485), "")</f>
        <v>#VALUE!</v>
      </c>
      <c r="N2486" s="3" t="e">
        <f aca="false">IF(M2486&lt;&gt;"", L2486-M2486, "")</f>
        <v>#VALUE!</v>
      </c>
      <c r="P2486" s="9" t="e">
        <f aca="false">IF(ROW(E2486) - 1 &gt;= $P$1, IF(OFFSET(N2486, 1- $P$1, 0) &lt;&gt; "", SUM(N2486:N2486(N2486, 1 - $P$1, 0)) / $P$1, ""), "")</f>
        <v>#VALUE!</v>
      </c>
      <c r="Q2486" s="4" t="e">
        <f aca="true">IF(ROW(N2486) - 1 &gt;= $P$1,IF(OFFSET(P2486, -1, 0) = "", P2486, ((N2486 - Q2485) * $O$5) + Q2485), "")</f>
        <v>#VALUE!</v>
      </c>
      <c r="R2486" s="4" t="e">
        <f aca="false">IF(Q2486&lt;&gt;"", N2486 - Q2486, "")</f>
        <v>#VALUE!</v>
      </c>
    </row>
    <row collapsed="false" customFormat="false" customHeight="true" hidden="false" ht="14.4" outlineLevel="0" r="2487">
      <c r="A2487" s="5" t="n">
        <v>40164</v>
      </c>
      <c r="B2487" s="1" t="n">
        <v>194.26</v>
      </c>
      <c r="C2487" s="1" t="n">
        <v>195</v>
      </c>
      <c r="D2487" s="1" t="n">
        <v>191</v>
      </c>
      <c r="E2487" s="1" t="n">
        <v>191.86</v>
      </c>
      <c r="F2487" s="1" t="n">
        <v>13887100</v>
      </c>
      <c r="G2487" s="1" t="n">
        <v>191.04</v>
      </c>
      <c r="I2487" s="6" t="e">
        <f aca="false">IF(ROW(E2487) - 1 &gt;= $I$1,SUM(E2487:E2487(E2487,1 - $I$1, 0)) / $I$1,"")</f>
        <v>#VALUE!</v>
      </c>
      <c r="J2487" s="6" t="e">
        <f aca="false">IF(ROW(E2487) - 1 &gt;= $J$1,SUM(E2487:E2487(E2487,1 - $J$1, 0)) / $J$1,"")</f>
        <v>#VALUE!</v>
      </c>
      <c r="L2487" s="7" t="e">
        <f aca="true">IF(ROW(E2487) - 1 &gt;= $L$1,IF(OFFSET(I2487, -1, 0) = "", I2487, ((E2487 - L2486) * $K$4) + L2486), "")</f>
        <v>#VALUE!</v>
      </c>
      <c r="M2487" s="7" t="e">
        <f aca="true">IF(ROW(E2487) - 1 &gt;= $M$1,IF(OFFSET(J2487, -1, 0) = "", J2487, ((E2487 - M2486) * $K$6) + M2486), "")</f>
        <v>#VALUE!</v>
      </c>
      <c r="N2487" s="3" t="e">
        <f aca="false">IF(M2487&lt;&gt;"", L2487-M2487, "")</f>
        <v>#VALUE!</v>
      </c>
      <c r="P2487" s="9" t="e">
        <f aca="false">IF(ROW(E2487) - 1 &gt;= $P$1, IF(OFFSET(N2487, 1- $P$1, 0) &lt;&gt; "", SUM(N2487:N2487(N2487, 1 - $P$1, 0)) / $P$1, ""), "")</f>
        <v>#VALUE!</v>
      </c>
      <c r="Q2487" s="4" t="e">
        <f aca="true">IF(ROW(N2487) - 1 &gt;= $P$1,IF(OFFSET(P2487, -1, 0) = "", P2487, ((N2487 - Q2486) * $O$5) + Q2486), "")</f>
        <v>#VALUE!</v>
      </c>
      <c r="R2487" s="4" t="e">
        <f aca="false">IF(Q2487&lt;&gt;"", N2487 - Q2487, "")</f>
        <v>#VALUE!</v>
      </c>
    </row>
    <row collapsed="false" customFormat="false" customHeight="true" hidden="false" ht="14.4" outlineLevel="0" r="2488">
      <c r="A2488" s="5" t="n">
        <v>40165</v>
      </c>
      <c r="B2488" s="1" t="n">
        <v>193.17</v>
      </c>
      <c r="C2488" s="1" t="n">
        <v>195.5</v>
      </c>
      <c r="D2488" s="1" t="n">
        <v>192.6</v>
      </c>
      <c r="E2488" s="1" t="n">
        <v>195.43</v>
      </c>
      <c r="F2488" s="1" t="n">
        <v>21741800</v>
      </c>
      <c r="G2488" s="1" t="n">
        <v>194.59</v>
      </c>
      <c r="I2488" s="6" t="e">
        <f aca="false">IF(ROW(E2488) - 1 &gt;= $I$1,SUM(E2488:E2488(E2488,1 - $I$1, 0)) / $I$1,"")</f>
        <v>#VALUE!</v>
      </c>
      <c r="J2488" s="6" t="e">
        <f aca="false">IF(ROW(E2488) - 1 &gt;= $J$1,SUM(E2488:E2488(E2488,1 - $J$1, 0)) / $J$1,"")</f>
        <v>#VALUE!</v>
      </c>
      <c r="L2488" s="7" t="e">
        <f aca="true">IF(ROW(E2488) - 1 &gt;= $L$1,IF(OFFSET(I2488, -1, 0) = "", I2488, ((E2488 - L2487) * $K$4) + L2487), "")</f>
        <v>#VALUE!</v>
      </c>
      <c r="M2488" s="7" t="e">
        <f aca="true">IF(ROW(E2488) - 1 &gt;= $M$1,IF(OFFSET(J2488, -1, 0) = "", J2488, ((E2488 - M2487) * $K$6) + M2487), "")</f>
        <v>#VALUE!</v>
      </c>
      <c r="N2488" s="3" t="e">
        <f aca="false">IF(M2488&lt;&gt;"", L2488-M2488, "")</f>
        <v>#VALUE!</v>
      </c>
      <c r="P2488" s="9" t="e">
        <f aca="false">IF(ROW(E2488) - 1 &gt;= $P$1, IF(OFFSET(N2488, 1- $P$1, 0) &lt;&gt; "", SUM(N2488:N2488(N2488, 1 - $P$1, 0)) / $P$1, ""), "")</f>
        <v>#VALUE!</v>
      </c>
      <c r="Q2488" s="4" t="e">
        <f aca="true">IF(ROW(N2488) - 1 &gt;= $P$1,IF(OFFSET(P2488, -1, 0) = "", P2488, ((N2488 - Q2487) * $O$5) + Q2487), "")</f>
        <v>#VALUE!</v>
      </c>
      <c r="R2488" s="4" t="e">
        <f aca="false">IF(Q2488&lt;&gt;"", N2488 - Q2488, "")</f>
        <v>#VALUE!</v>
      </c>
    </row>
    <row collapsed="false" customFormat="false" customHeight="true" hidden="false" ht="14.4" outlineLevel="0" r="2489">
      <c r="A2489" s="5" t="n">
        <v>40168</v>
      </c>
      <c r="B2489" s="1" t="n">
        <v>196.05</v>
      </c>
      <c r="C2489" s="1" t="n">
        <v>199.75</v>
      </c>
      <c r="D2489" s="1" t="n">
        <v>195.67</v>
      </c>
      <c r="E2489" s="1" t="n">
        <v>198.23</v>
      </c>
      <c r="F2489" s="1" t="n">
        <v>21853800</v>
      </c>
      <c r="G2489" s="1" t="n">
        <v>197.38</v>
      </c>
      <c r="I2489" s="6" t="e">
        <f aca="false">IF(ROW(E2489) - 1 &gt;= $I$1,SUM(E2489:E2489(E2489,1 - $I$1, 0)) / $I$1,"")</f>
        <v>#VALUE!</v>
      </c>
      <c r="J2489" s="6" t="e">
        <f aca="false">IF(ROW(E2489) - 1 &gt;= $J$1,SUM(E2489:E2489(E2489,1 - $J$1, 0)) / $J$1,"")</f>
        <v>#VALUE!</v>
      </c>
      <c r="L2489" s="7" t="e">
        <f aca="true">IF(ROW(E2489) - 1 &gt;= $L$1,IF(OFFSET(I2489, -1, 0) = "", I2489, ((E2489 - L2488) * $K$4) + L2488), "")</f>
        <v>#VALUE!</v>
      </c>
      <c r="M2489" s="7" t="e">
        <f aca="true">IF(ROW(E2489) - 1 &gt;= $M$1,IF(OFFSET(J2489, -1, 0) = "", J2489, ((E2489 - M2488) * $K$6) + M2488), "")</f>
        <v>#VALUE!</v>
      </c>
      <c r="N2489" s="3" t="e">
        <f aca="false">IF(M2489&lt;&gt;"", L2489-M2489, "")</f>
        <v>#VALUE!</v>
      </c>
      <c r="P2489" s="9" t="e">
        <f aca="false">IF(ROW(E2489) - 1 &gt;= $P$1, IF(OFFSET(N2489, 1- $P$1, 0) &lt;&gt; "", SUM(N2489:N2489(N2489, 1 - $P$1, 0)) / $P$1, ""), "")</f>
        <v>#VALUE!</v>
      </c>
      <c r="Q2489" s="4" t="e">
        <f aca="true">IF(ROW(N2489) - 1 &gt;= $P$1,IF(OFFSET(P2489, -1, 0) = "", P2489, ((N2489 - Q2488) * $O$5) + Q2488), "")</f>
        <v>#VALUE!</v>
      </c>
      <c r="R2489" s="4" t="e">
        <f aca="false">IF(Q2489&lt;&gt;"", N2489 - Q2489, "")</f>
        <v>#VALUE!</v>
      </c>
    </row>
    <row collapsed="false" customFormat="false" customHeight="true" hidden="false" ht="14.4" outlineLevel="0" r="2490">
      <c r="A2490" s="5" t="n">
        <v>40169</v>
      </c>
      <c r="B2490" s="1" t="n">
        <v>199.44</v>
      </c>
      <c r="C2490" s="1" t="n">
        <v>200.85</v>
      </c>
      <c r="D2490" s="1" t="n">
        <v>198.66</v>
      </c>
      <c r="E2490" s="1" t="n">
        <v>200.36</v>
      </c>
      <c r="F2490" s="1" t="n">
        <v>12482700</v>
      </c>
      <c r="G2490" s="1" t="n">
        <v>199.5</v>
      </c>
      <c r="I2490" s="6" t="e">
        <f aca="false">IF(ROW(E2490) - 1 &gt;= $I$1,SUM(E2490:E2490(E2490,1 - $I$1, 0)) / $I$1,"")</f>
        <v>#VALUE!</v>
      </c>
      <c r="J2490" s="6" t="e">
        <f aca="false">IF(ROW(E2490) - 1 &gt;= $J$1,SUM(E2490:E2490(E2490,1 - $J$1, 0)) / $J$1,"")</f>
        <v>#VALUE!</v>
      </c>
      <c r="L2490" s="7" t="e">
        <f aca="true">IF(ROW(E2490) - 1 &gt;= $L$1,IF(OFFSET(I2490, -1, 0) = "", I2490, ((E2490 - L2489) * $K$4) + L2489), "")</f>
        <v>#VALUE!</v>
      </c>
      <c r="M2490" s="7" t="e">
        <f aca="true">IF(ROW(E2490) - 1 &gt;= $M$1,IF(OFFSET(J2490, -1, 0) = "", J2490, ((E2490 - M2489) * $K$6) + M2489), "")</f>
        <v>#VALUE!</v>
      </c>
      <c r="N2490" s="3" t="e">
        <f aca="false">IF(M2490&lt;&gt;"", L2490-M2490, "")</f>
        <v>#VALUE!</v>
      </c>
      <c r="P2490" s="9" t="e">
        <f aca="false">IF(ROW(E2490) - 1 &gt;= $P$1, IF(OFFSET(N2490, 1- $P$1, 0) &lt;&gt; "", SUM(N2490:N2490(N2490, 1 - $P$1, 0)) / $P$1, ""), "")</f>
        <v>#VALUE!</v>
      </c>
      <c r="Q2490" s="4" t="e">
        <f aca="true">IF(ROW(N2490) - 1 &gt;= $P$1,IF(OFFSET(P2490, -1, 0) = "", P2490, ((N2490 - Q2489) * $O$5) + Q2489), "")</f>
        <v>#VALUE!</v>
      </c>
      <c r="R2490" s="4" t="e">
        <f aca="false">IF(Q2490&lt;&gt;"", N2490 - Q2490, "")</f>
        <v>#VALUE!</v>
      </c>
    </row>
    <row collapsed="false" customFormat="false" customHeight="true" hidden="false" ht="14.4" outlineLevel="0" r="2491">
      <c r="A2491" s="5" t="n">
        <v>40170</v>
      </c>
      <c r="B2491" s="1" t="n">
        <v>201.2</v>
      </c>
      <c r="C2491" s="1" t="n">
        <v>202.38</v>
      </c>
      <c r="D2491" s="1" t="n">
        <v>200.81</v>
      </c>
      <c r="E2491" s="1" t="n">
        <v>202.1</v>
      </c>
      <c r="F2491" s="1" t="n">
        <v>12340200</v>
      </c>
      <c r="G2491" s="1" t="n">
        <v>201.24</v>
      </c>
      <c r="I2491" s="6" t="e">
        <f aca="false">IF(ROW(E2491) - 1 &gt;= $I$1,SUM(E2491:E2491(E2491,1 - $I$1, 0)) / $I$1,"")</f>
        <v>#VALUE!</v>
      </c>
      <c r="J2491" s="6" t="e">
        <f aca="false">IF(ROW(E2491) - 1 &gt;= $J$1,SUM(E2491:E2491(E2491,1 - $J$1, 0)) / $J$1,"")</f>
        <v>#VALUE!</v>
      </c>
      <c r="L2491" s="7" t="e">
        <f aca="true">IF(ROW(E2491) - 1 &gt;= $L$1,IF(OFFSET(I2491, -1, 0) = "", I2491, ((E2491 - L2490) * $K$4) + L2490), "")</f>
        <v>#VALUE!</v>
      </c>
      <c r="M2491" s="7" t="e">
        <f aca="true">IF(ROW(E2491) - 1 &gt;= $M$1,IF(OFFSET(J2491, -1, 0) = "", J2491, ((E2491 - M2490) * $K$6) + M2490), "")</f>
        <v>#VALUE!</v>
      </c>
      <c r="N2491" s="3" t="e">
        <f aca="false">IF(M2491&lt;&gt;"", L2491-M2491, "")</f>
        <v>#VALUE!</v>
      </c>
      <c r="P2491" s="9" t="e">
        <f aca="false">IF(ROW(E2491) - 1 &gt;= $P$1, IF(OFFSET(N2491, 1- $P$1, 0) &lt;&gt; "", SUM(N2491:N2491(N2491, 1 - $P$1, 0)) / $P$1, ""), "")</f>
        <v>#VALUE!</v>
      </c>
      <c r="Q2491" s="4" t="e">
        <f aca="true">IF(ROW(N2491) - 1 &gt;= $P$1,IF(OFFSET(P2491, -1, 0) = "", P2491, ((N2491 - Q2490) * $O$5) + Q2490), "")</f>
        <v>#VALUE!</v>
      </c>
      <c r="R2491" s="4" t="e">
        <f aca="false">IF(Q2491&lt;&gt;"", N2491 - Q2491, "")</f>
        <v>#VALUE!</v>
      </c>
    </row>
    <row collapsed="false" customFormat="false" customHeight="true" hidden="false" ht="14.4" outlineLevel="0" r="2492">
      <c r="A2492" s="5" t="n">
        <v>40171</v>
      </c>
      <c r="B2492" s="1" t="n">
        <v>203.55</v>
      </c>
      <c r="C2492" s="1" t="n">
        <v>209.35</v>
      </c>
      <c r="D2492" s="1" t="n">
        <v>203.35</v>
      </c>
      <c r="E2492" s="1" t="n">
        <v>209.04</v>
      </c>
      <c r="F2492" s="1" t="n">
        <v>17888900</v>
      </c>
      <c r="G2492" s="1" t="n">
        <v>208.15</v>
      </c>
      <c r="I2492" s="6" t="e">
        <f aca="false">IF(ROW(E2492) - 1 &gt;= $I$1,SUM(E2492:E2492(E2492,1 - $I$1, 0)) / $I$1,"")</f>
        <v>#VALUE!</v>
      </c>
      <c r="J2492" s="6" t="e">
        <f aca="false">IF(ROW(E2492) - 1 &gt;= $J$1,SUM(E2492:E2492(E2492,1 - $J$1, 0)) / $J$1,"")</f>
        <v>#VALUE!</v>
      </c>
      <c r="L2492" s="7" t="e">
        <f aca="true">IF(ROW(E2492) - 1 &gt;= $L$1,IF(OFFSET(I2492, -1, 0) = "", I2492, ((E2492 - L2491) * $K$4) + L2491), "")</f>
        <v>#VALUE!</v>
      </c>
      <c r="M2492" s="7" t="e">
        <f aca="true">IF(ROW(E2492) - 1 &gt;= $M$1,IF(OFFSET(J2492, -1, 0) = "", J2492, ((E2492 - M2491) * $K$6) + M2491), "")</f>
        <v>#VALUE!</v>
      </c>
      <c r="N2492" s="3" t="e">
        <f aca="false">IF(M2492&lt;&gt;"", L2492-M2492, "")</f>
        <v>#VALUE!</v>
      </c>
      <c r="P2492" s="9" t="e">
        <f aca="false">IF(ROW(E2492) - 1 &gt;= $P$1, IF(OFFSET(N2492, 1- $P$1, 0) &lt;&gt; "", SUM(N2492:N2492(N2492, 1 - $P$1, 0)) / $P$1, ""), "")</f>
        <v>#VALUE!</v>
      </c>
      <c r="Q2492" s="4" t="e">
        <f aca="true">IF(ROW(N2492) - 1 &gt;= $P$1,IF(OFFSET(P2492, -1, 0) = "", P2492, ((N2492 - Q2491) * $O$5) + Q2491), "")</f>
        <v>#VALUE!</v>
      </c>
      <c r="R2492" s="4" t="e">
        <f aca="false">IF(Q2492&lt;&gt;"", N2492 - Q2492, "")</f>
        <v>#VALUE!</v>
      </c>
    </row>
    <row collapsed="false" customFormat="false" customHeight="true" hidden="false" ht="14.4" outlineLevel="0" r="2493">
      <c r="A2493" s="5" t="n">
        <v>40175</v>
      </c>
      <c r="B2493" s="1" t="n">
        <v>211.72</v>
      </c>
      <c r="C2493" s="1" t="n">
        <v>213.95</v>
      </c>
      <c r="D2493" s="1" t="n">
        <v>209.61</v>
      </c>
      <c r="E2493" s="1" t="n">
        <v>211.61</v>
      </c>
      <c r="F2493" s="1" t="n">
        <v>23020200</v>
      </c>
      <c r="G2493" s="1" t="n">
        <v>210.71</v>
      </c>
      <c r="I2493" s="6" t="e">
        <f aca="false">IF(ROW(E2493) - 1 &gt;= $I$1,SUM(E2493:E2493(E2493,1 - $I$1, 0)) / $I$1,"")</f>
        <v>#VALUE!</v>
      </c>
      <c r="J2493" s="6" t="e">
        <f aca="false">IF(ROW(E2493) - 1 &gt;= $J$1,SUM(E2493:E2493(E2493,1 - $J$1, 0)) / $J$1,"")</f>
        <v>#VALUE!</v>
      </c>
      <c r="L2493" s="7" t="e">
        <f aca="true">IF(ROW(E2493) - 1 &gt;= $L$1,IF(OFFSET(I2493, -1, 0) = "", I2493, ((E2493 - L2492) * $K$4) + L2492), "")</f>
        <v>#VALUE!</v>
      </c>
      <c r="M2493" s="7" t="e">
        <f aca="true">IF(ROW(E2493) - 1 &gt;= $M$1,IF(OFFSET(J2493, -1, 0) = "", J2493, ((E2493 - M2492) * $K$6) + M2492), "")</f>
        <v>#VALUE!</v>
      </c>
      <c r="N2493" s="3" t="e">
        <f aca="false">IF(M2493&lt;&gt;"", L2493-M2493, "")</f>
        <v>#VALUE!</v>
      </c>
      <c r="P2493" s="9" t="e">
        <f aca="false">IF(ROW(E2493) - 1 &gt;= $P$1, IF(OFFSET(N2493, 1- $P$1, 0) &lt;&gt; "", SUM(N2493:N2493(N2493, 1 - $P$1, 0)) / $P$1, ""), "")</f>
        <v>#VALUE!</v>
      </c>
      <c r="Q2493" s="4" t="e">
        <f aca="true">IF(ROW(N2493) - 1 &gt;= $P$1,IF(OFFSET(P2493, -1, 0) = "", P2493, ((N2493 - Q2492) * $O$5) + Q2492), "")</f>
        <v>#VALUE!</v>
      </c>
      <c r="R2493" s="4" t="e">
        <f aca="false">IF(Q2493&lt;&gt;"", N2493 - Q2493, "")</f>
        <v>#VALUE!</v>
      </c>
    </row>
    <row collapsed="false" customFormat="false" customHeight="true" hidden="false" ht="14.4" outlineLevel="0" r="2494">
      <c r="A2494" s="5" t="n">
        <v>40176</v>
      </c>
      <c r="B2494" s="1" t="n">
        <v>212.63</v>
      </c>
      <c r="C2494" s="1" t="n">
        <v>212.72</v>
      </c>
      <c r="D2494" s="1" t="n">
        <v>208.73</v>
      </c>
      <c r="E2494" s="1" t="n">
        <v>209.1</v>
      </c>
      <c r="F2494" s="1" t="n">
        <v>15900200</v>
      </c>
      <c r="G2494" s="1" t="n">
        <v>208.21</v>
      </c>
      <c r="I2494" s="6" t="e">
        <f aca="false">IF(ROW(E2494) - 1 &gt;= $I$1,SUM(E2494:E2494(E2494,1 - $I$1, 0)) / $I$1,"")</f>
        <v>#VALUE!</v>
      </c>
      <c r="J2494" s="6" t="e">
        <f aca="false">IF(ROW(E2494) - 1 &gt;= $J$1,SUM(E2494:E2494(E2494,1 - $J$1, 0)) / $J$1,"")</f>
        <v>#VALUE!</v>
      </c>
      <c r="L2494" s="7" t="e">
        <f aca="true">IF(ROW(E2494) - 1 &gt;= $L$1,IF(OFFSET(I2494, -1, 0) = "", I2494, ((E2494 - L2493) * $K$4) + L2493), "")</f>
        <v>#VALUE!</v>
      </c>
      <c r="M2494" s="7" t="e">
        <f aca="true">IF(ROW(E2494) - 1 &gt;= $M$1,IF(OFFSET(J2494, -1, 0) = "", J2494, ((E2494 - M2493) * $K$6) + M2493), "")</f>
        <v>#VALUE!</v>
      </c>
      <c r="N2494" s="3" t="e">
        <f aca="false">IF(M2494&lt;&gt;"", L2494-M2494, "")</f>
        <v>#VALUE!</v>
      </c>
      <c r="P2494" s="9" t="e">
        <f aca="false">IF(ROW(E2494) - 1 &gt;= $P$1, IF(OFFSET(N2494, 1- $P$1, 0) &lt;&gt; "", SUM(N2494:N2494(N2494, 1 - $P$1, 0)) / $P$1, ""), "")</f>
        <v>#VALUE!</v>
      </c>
      <c r="Q2494" s="4" t="e">
        <f aca="true">IF(ROW(N2494) - 1 &gt;= $P$1,IF(OFFSET(P2494, -1, 0) = "", P2494, ((N2494 - Q2493) * $O$5) + Q2493), "")</f>
        <v>#VALUE!</v>
      </c>
      <c r="R2494" s="4" t="e">
        <f aca="false">IF(Q2494&lt;&gt;"", N2494 - Q2494, "")</f>
        <v>#VALUE!</v>
      </c>
    </row>
    <row collapsed="false" customFormat="false" customHeight="true" hidden="false" ht="14.4" outlineLevel="0" r="2495">
      <c r="A2495" s="5" t="n">
        <v>40177</v>
      </c>
      <c r="B2495" s="1" t="n">
        <v>208.83</v>
      </c>
      <c r="C2495" s="1" t="n">
        <v>212</v>
      </c>
      <c r="D2495" s="1" t="n">
        <v>208.31</v>
      </c>
      <c r="E2495" s="1" t="n">
        <v>211.64</v>
      </c>
      <c r="F2495" s="1" t="n">
        <v>14717300</v>
      </c>
      <c r="G2495" s="1" t="n">
        <v>210.74</v>
      </c>
      <c r="I2495" s="6" t="e">
        <f aca="false">IF(ROW(E2495) - 1 &gt;= $I$1,SUM(E2495:E2495(E2495,1 - $I$1, 0)) / $I$1,"")</f>
        <v>#VALUE!</v>
      </c>
      <c r="J2495" s="6" t="e">
        <f aca="false">IF(ROW(E2495) - 1 &gt;= $J$1,SUM(E2495:E2495(E2495,1 - $J$1, 0)) / $J$1,"")</f>
        <v>#VALUE!</v>
      </c>
      <c r="L2495" s="7" t="e">
        <f aca="true">IF(ROW(E2495) - 1 &gt;= $L$1,IF(OFFSET(I2495, -1, 0) = "", I2495, ((E2495 - L2494) * $K$4) + L2494), "")</f>
        <v>#VALUE!</v>
      </c>
      <c r="M2495" s="7" t="e">
        <f aca="true">IF(ROW(E2495) - 1 &gt;= $M$1,IF(OFFSET(J2495, -1, 0) = "", J2495, ((E2495 - M2494) * $K$6) + M2494), "")</f>
        <v>#VALUE!</v>
      </c>
      <c r="N2495" s="3" t="e">
        <f aca="false">IF(M2495&lt;&gt;"", L2495-M2495, "")</f>
        <v>#VALUE!</v>
      </c>
      <c r="P2495" s="9" t="e">
        <f aca="false">IF(ROW(E2495) - 1 &gt;= $P$1, IF(OFFSET(N2495, 1- $P$1, 0) &lt;&gt; "", SUM(N2495:N2495(N2495, 1 - $P$1, 0)) / $P$1, ""), "")</f>
        <v>#VALUE!</v>
      </c>
      <c r="Q2495" s="4" t="e">
        <f aca="true">IF(ROW(N2495) - 1 &gt;= $P$1,IF(OFFSET(P2495, -1, 0) = "", P2495, ((N2495 - Q2494) * $O$5) + Q2494), "")</f>
        <v>#VALUE!</v>
      </c>
      <c r="R2495" s="4" t="e">
        <f aca="false">IF(Q2495&lt;&gt;"", N2495 - Q2495, "")</f>
        <v>#VALUE!</v>
      </c>
    </row>
    <row collapsed="false" customFormat="false" customHeight="true" hidden="false" ht="14.4" outlineLevel="0" r="2496">
      <c r="A2496" s="5" t="n">
        <v>40178</v>
      </c>
      <c r="B2496" s="1" t="n">
        <v>213.13</v>
      </c>
      <c r="C2496" s="1" t="n">
        <v>213.35</v>
      </c>
      <c r="D2496" s="1" t="n">
        <v>210.56</v>
      </c>
      <c r="E2496" s="1" t="n">
        <v>210.73</v>
      </c>
      <c r="F2496" s="1" t="n">
        <v>12586100</v>
      </c>
      <c r="G2496" s="1" t="n">
        <v>209.83</v>
      </c>
      <c r="I2496" s="6" t="e">
        <f aca="false">IF(ROW(E2496) - 1 &gt;= $I$1,SUM(E2496:E2496(E2496,1 - $I$1, 0)) / $I$1,"")</f>
        <v>#VALUE!</v>
      </c>
      <c r="J2496" s="6" t="e">
        <f aca="false">IF(ROW(E2496) - 1 &gt;= $J$1,SUM(E2496:E2496(E2496,1 - $J$1, 0)) / $J$1,"")</f>
        <v>#VALUE!</v>
      </c>
      <c r="L2496" s="7" t="e">
        <f aca="true">IF(ROW(E2496) - 1 &gt;= $L$1,IF(OFFSET(I2496, -1, 0) = "", I2496, ((E2496 - L2495) * $K$4) + L2495), "")</f>
        <v>#VALUE!</v>
      </c>
      <c r="M2496" s="7" t="e">
        <f aca="true">IF(ROW(E2496) - 1 &gt;= $M$1,IF(OFFSET(J2496, -1, 0) = "", J2496, ((E2496 - M2495) * $K$6) + M2495), "")</f>
        <v>#VALUE!</v>
      </c>
      <c r="N2496" s="3" t="e">
        <f aca="false">IF(M2496&lt;&gt;"", L2496-M2496, "")</f>
        <v>#VALUE!</v>
      </c>
      <c r="P2496" s="9" t="e">
        <f aca="false">IF(ROW(E2496) - 1 &gt;= $P$1, IF(OFFSET(N2496, 1- $P$1, 0) &lt;&gt; "", SUM(N2496:N2496(N2496, 1 - $P$1, 0)) / $P$1, ""), "")</f>
        <v>#VALUE!</v>
      </c>
      <c r="Q2496" s="4" t="e">
        <f aca="true">IF(ROW(N2496) - 1 &gt;= $P$1,IF(OFFSET(P2496, -1, 0) = "", P2496, ((N2496 - Q2495) * $O$5) + Q2495), "")</f>
        <v>#VALUE!</v>
      </c>
      <c r="R2496" s="4" t="e">
        <f aca="false">IF(Q2496&lt;&gt;"", N2496 - Q2496, "")</f>
        <v>#VALUE!</v>
      </c>
    </row>
    <row collapsed="false" customFormat="false" customHeight="true" hidden="false" ht="14.4" outlineLevel="0" r="2497">
      <c r="A2497" s="5" t="n">
        <v>40182</v>
      </c>
      <c r="B2497" s="1" t="n">
        <v>213.43</v>
      </c>
      <c r="C2497" s="1" t="n">
        <v>214.5</v>
      </c>
      <c r="D2497" s="1" t="n">
        <v>212.38</v>
      </c>
      <c r="E2497" s="1" t="n">
        <v>214.01</v>
      </c>
      <c r="F2497" s="1" t="n">
        <v>17633200</v>
      </c>
      <c r="G2497" s="1" t="n">
        <v>213.1</v>
      </c>
      <c r="I2497" s="6" t="e">
        <f aca="false">IF(ROW(E2497) - 1 &gt;= $I$1,SUM(E2497:E2497(E2497,1 - $I$1, 0)) / $I$1,"")</f>
        <v>#VALUE!</v>
      </c>
      <c r="J2497" s="6" t="e">
        <f aca="false">IF(ROW(E2497) - 1 &gt;= $J$1,SUM(E2497:E2497(E2497,1 - $J$1, 0)) / $J$1,"")</f>
        <v>#VALUE!</v>
      </c>
      <c r="L2497" s="7" t="e">
        <f aca="true">IF(ROW(E2497) - 1 &gt;= $L$1,IF(OFFSET(I2497, -1, 0) = "", I2497, ((E2497 - L2496) * $K$4) + L2496), "")</f>
        <v>#VALUE!</v>
      </c>
      <c r="M2497" s="7" t="e">
        <f aca="true">IF(ROW(E2497) - 1 &gt;= $M$1,IF(OFFSET(J2497, -1, 0) = "", J2497, ((E2497 - M2496) * $K$6) + M2496), "")</f>
        <v>#VALUE!</v>
      </c>
      <c r="N2497" s="3" t="e">
        <f aca="false">IF(M2497&lt;&gt;"", L2497-M2497, "")</f>
        <v>#VALUE!</v>
      </c>
      <c r="P2497" s="9" t="e">
        <f aca="false">IF(ROW(E2497) - 1 &gt;= $P$1, IF(OFFSET(N2497, 1- $P$1, 0) &lt;&gt; "", SUM(N2497:N2497(N2497, 1 - $P$1, 0)) / $P$1, ""), "")</f>
        <v>#VALUE!</v>
      </c>
      <c r="Q2497" s="4" t="e">
        <f aca="true">IF(ROW(N2497) - 1 &gt;= $P$1,IF(OFFSET(P2497, -1, 0) = "", P2497, ((N2497 - Q2496) * $O$5) + Q2496), "")</f>
        <v>#VALUE!</v>
      </c>
      <c r="R2497" s="4" t="e">
        <f aca="false">IF(Q2497&lt;&gt;"", N2497 - Q2497, "")</f>
        <v>#VALUE!</v>
      </c>
    </row>
    <row collapsed="false" customFormat="false" customHeight="true" hidden="false" ht="14.4" outlineLevel="0" r="2498">
      <c r="A2498" s="5" t="n">
        <v>40183</v>
      </c>
      <c r="B2498" s="1" t="n">
        <v>214.6</v>
      </c>
      <c r="C2498" s="1" t="n">
        <v>215.59</v>
      </c>
      <c r="D2498" s="1" t="n">
        <v>213.25</v>
      </c>
      <c r="E2498" s="1" t="n">
        <v>214.38</v>
      </c>
      <c r="F2498" s="1" t="n">
        <v>21496600</v>
      </c>
      <c r="G2498" s="1" t="n">
        <v>213.46</v>
      </c>
      <c r="I2498" s="6" t="e">
        <f aca="false">IF(ROW(E2498) - 1 &gt;= $I$1,SUM(E2498:E2498(E2498,1 - $I$1, 0)) / $I$1,"")</f>
        <v>#VALUE!</v>
      </c>
      <c r="J2498" s="6" t="e">
        <f aca="false">IF(ROW(E2498) - 1 &gt;= $J$1,SUM(E2498:E2498(E2498,1 - $J$1, 0)) / $J$1,"")</f>
        <v>#VALUE!</v>
      </c>
      <c r="L2498" s="7" t="e">
        <f aca="true">IF(ROW(E2498) - 1 &gt;= $L$1,IF(OFFSET(I2498, -1, 0) = "", I2498, ((E2498 - L2497) * $K$4) + L2497), "")</f>
        <v>#VALUE!</v>
      </c>
      <c r="M2498" s="7" t="e">
        <f aca="true">IF(ROW(E2498) - 1 &gt;= $M$1,IF(OFFSET(J2498, -1, 0) = "", J2498, ((E2498 - M2497) * $K$6) + M2497), "")</f>
        <v>#VALUE!</v>
      </c>
      <c r="N2498" s="3" t="e">
        <f aca="false">IF(M2498&lt;&gt;"", L2498-M2498, "")</f>
        <v>#VALUE!</v>
      </c>
      <c r="P2498" s="9" t="e">
        <f aca="false">IF(ROW(E2498) - 1 &gt;= $P$1, IF(OFFSET(N2498, 1- $P$1, 0) &lt;&gt; "", SUM(N2498:N2498(N2498, 1 - $P$1, 0)) / $P$1, ""), "")</f>
        <v>#VALUE!</v>
      </c>
      <c r="Q2498" s="4" t="e">
        <f aca="true">IF(ROW(N2498) - 1 &gt;= $P$1,IF(OFFSET(P2498, -1, 0) = "", P2498, ((N2498 - Q2497) * $O$5) + Q2497), "")</f>
        <v>#VALUE!</v>
      </c>
      <c r="R2498" s="4" t="e">
        <f aca="false">IF(Q2498&lt;&gt;"", N2498 - Q2498, "")</f>
        <v>#VALUE!</v>
      </c>
    </row>
    <row collapsed="false" customFormat="false" customHeight="true" hidden="false" ht="14.4" outlineLevel="0" r="2499">
      <c r="A2499" s="5" t="n">
        <v>40184</v>
      </c>
      <c r="B2499" s="1" t="n">
        <v>214.38</v>
      </c>
      <c r="C2499" s="1" t="n">
        <v>215.23</v>
      </c>
      <c r="D2499" s="1" t="n">
        <v>210.75</v>
      </c>
      <c r="E2499" s="1" t="n">
        <v>210.97</v>
      </c>
      <c r="F2499" s="1" t="n">
        <v>19720000</v>
      </c>
      <c r="G2499" s="1" t="n">
        <v>210.07</v>
      </c>
      <c r="I2499" s="6" t="e">
        <f aca="false">IF(ROW(E2499) - 1 &gt;= $I$1,SUM(E2499:E2499(E2499,1 - $I$1, 0)) / $I$1,"")</f>
        <v>#VALUE!</v>
      </c>
      <c r="J2499" s="6" t="e">
        <f aca="false">IF(ROW(E2499) - 1 &gt;= $J$1,SUM(E2499:E2499(E2499,1 - $J$1, 0)) / $J$1,"")</f>
        <v>#VALUE!</v>
      </c>
      <c r="L2499" s="7" t="e">
        <f aca="true">IF(ROW(E2499) - 1 &gt;= $L$1,IF(OFFSET(I2499, -1, 0) = "", I2499, ((E2499 - L2498) * $K$4) + L2498), "")</f>
        <v>#VALUE!</v>
      </c>
      <c r="M2499" s="7" t="e">
        <f aca="true">IF(ROW(E2499) - 1 &gt;= $M$1,IF(OFFSET(J2499, -1, 0) = "", J2499, ((E2499 - M2498) * $K$6) + M2498), "")</f>
        <v>#VALUE!</v>
      </c>
      <c r="N2499" s="3" t="e">
        <f aca="false">IF(M2499&lt;&gt;"", L2499-M2499, "")</f>
        <v>#VALUE!</v>
      </c>
      <c r="P2499" s="9" t="e">
        <f aca="false">IF(ROW(E2499) - 1 &gt;= $P$1, IF(OFFSET(N2499, 1- $P$1, 0) &lt;&gt; "", SUM(N2499:N2499(N2499, 1 - $P$1, 0)) / $P$1, ""), "")</f>
        <v>#VALUE!</v>
      </c>
      <c r="Q2499" s="4" t="e">
        <f aca="true">IF(ROW(N2499) - 1 &gt;= $P$1,IF(OFFSET(P2499, -1, 0) = "", P2499, ((N2499 - Q2498) * $O$5) + Q2498), "")</f>
        <v>#VALUE!</v>
      </c>
      <c r="R2499" s="4" t="e">
        <f aca="false">IF(Q2499&lt;&gt;"", N2499 - Q2499, "")</f>
        <v>#VALUE!</v>
      </c>
    </row>
    <row collapsed="false" customFormat="false" customHeight="true" hidden="false" ht="14.4" outlineLevel="0" r="2500">
      <c r="A2500" s="5" t="n">
        <v>40185</v>
      </c>
      <c r="B2500" s="1" t="n">
        <v>211.75</v>
      </c>
      <c r="C2500" s="1" t="n">
        <v>212</v>
      </c>
      <c r="D2500" s="1" t="n">
        <v>209.05</v>
      </c>
      <c r="E2500" s="1" t="n">
        <v>210.58</v>
      </c>
      <c r="F2500" s="1" t="n">
        <v>17040400</v>
      </c>
      <c r="G2500" s="1" t="n">
        <v>209.68</v>
      </c>
      <c r="I2500" s="6" t="e">
        <f aca="false">IF(ROW(E2500) - 1 &gt;= $I$1,SUM(E2500:E2500(E2500,1 - $I$1, 0)) / $I$1,"")</f>
        <v>#VALUE!</v>
      </c>
      <c r="J2500" s="6" t="e">
        <f aca="false">IF(ROW(E2500) - 1 &gt;= $J$1,SUM(E2500:E2500(E2500,1 - $J$1, 0)) / $J$1,"")</f>
        <v>#VALUE!</v>
      </c>
      <c r="L2500" s="7" t="e">
        <f aca="true">IF(ROW(E2500) - 1 &gt;= $L$1,IF(OFFSET(I2500, -1, 0) = "", I2500, ((E2500 - L2499) * $K$4) + L2499), "")</f>
        <v>#VALUE!</v>
      </c>
      <c r="M2500" s="7" t="e">
        <f aca="true">IF(ROW(E2500) - 1 &gt;= $M$1,IF(OFFSET(J2500, -1, 0) = "", J2500, ((E2500 - M2499) * $K$6) + M2499), "")</f>
        <v>#VALUE!</v>
      </c>
      <c r="N2500" s="3" t="e">
        <f aca="false">IF(M2500&lt;&gt;"", L2500-M2500, "")</f>
        <v>#VALUE!</v>
      </c>
      <c r="P2500" s="9" t="e">
        <f aca="false">IF(ROW(E2500) - 1 &gt;= $P$1, IF(OFFSET(N2500, 1- $P$1, 0) &lt;&gt; "", SUM(N2500:N2500(N2500, 1 - $P$1, 0)) / $P$1, ""), "")</f>
        <v>#VALUE!</v>
      </c>
      <c r="Q2500" s="4" t="e">
        <f aca="true">IF(ROW(N2500) - 1 &gt;= $P$1,IF(OFFSET(P2500, -1, 0) = "", P2500, ((N2500 - Q2499) * $O$5) + Q2499), "")</f>
        <v>#VALUE!</v>
      </c>
      <c r="R2500" s="4" t="e">
        <f aca="false">IF(Q2500&lt;&gt;"", N2500 - Q2500, "")</f>
        <v>#VALUE!</v>
      </c>
    </row>
    <row collapsed="false" customFormat="false" customHeight="true" hidden="false" ht="14.4" outlineLevel="0" r="2501">
      <c r="A2501" s="5" t="n">
        <v>40186</v>
      </c>
      <c r="B2501" s="1" t="n">
        <v>210.3</v>
      </c>
      <c r="C2501" s="1" t="n">
        <v>212</v>
      </c>
      <c r="D2501" s="1" t="n">
        <v>209.06</v>
      </c>
      <c r="E2501" s="1" t="n">
        <v>211.98</v>
      </c>
      <c r="F2501" s="1" t="n">
        <v>15986100</v>
      </c>
      <c r="G2501" s="1" t="n">
        <v>211.07</v>
      </c>
      <c r="I2501" s="6" t="e">
        <f aca="false">IF(ROW(E2501) - 1 &gt;= $I$1,SUM(E2501:E2501(E2501,1 - $I$1, 0)) / $I$1,"")</f>
        <v>#VALUE!</v>
      </c>
      <c r="J2501" s="6" t="e">
        <f aca="false">IF(ROW(E2501) - 1 &gt;= $J$1,SUM(E2501:E2501(E2501,1 - $J$1, 0)) / $J$1,"")</f>
        <v>#VALUE!</v>
      </c>
      <c r="L2501" s="7" t="e">
        <f aca="true">IF(ROW(E2501) - 1 &gt;= $L$1,IF(OFFSET(I2501, -1, 0) = "", I2501, ((E2501 - L2500) * $K$4) + L2500), "")</f>
        <v>#VALUE!</v>
      </c>
      <c r="M2501" s="7" t="e">
        <f aca="true">IF(ROW(E2501) - 1 &gt;= $M$1,IF(OFFSET(J2501, -1, 0) = "", J2501, ((E2501 - M2500) * $K$6) + M2500), "")</f>
        <v>#VALUE!</v>
      </c>
      <c r="N2501" s="3" t="e">
        <f aca="false">IF(M2501&lt;&gt;"", L2501-M2501, "")</f>
        <v>#VALUE!</v>
      </c>
      <c r="P2501" s="9" t="e">
        <f aca="false">IF(ROW(E2501) - 1 &gt;= $P$1, IF(OFFSET(N2501, 1- $P$1, 0) &lt;&gt; "", SUM(N2501:N2501(N2501, 1 - $P$1, 0)) / $P$1, ""), "")</f>
        <v>#VALUE!</v>
      </c>
      <c r="Q2501" s="4" t="e">
        <f aca="true">IF(ROW(N2501) - 1 &gt;= $P$1,IF(OFFSET(P2501, -1, 0) = "", P2501, ((N2501 - Q2500) * $O$5) + Q2500), "")</f>
        <v>#VALUE!</v>
      </c>
      <c r="R2501" s="4" t="e">
        <f aca="false">IF(Q2501&lt;&gt;"", N2501 - Q2501, "")</f>
        <v>#VALUE!</v>
      </c>
    </row>
    <row collapsed="false" customFormat="false" customHeight="true" hidden="false" ht="14.4" outlineLevel="0" r="2502">
      <c r="A2502" s="5" t="n">
        <v>40189</v>
      </c>
      <c r="B2502" s="1" t="n">
        <v>212.8</v>
      </c>
      <c r="C2502" s="1" t="n">
        <v>213</v>
      </c>
      <c r="D2502" s="1" t="n">
        <v>208.45</v>
      </c>
      <c r="E2502" s="1" t="n">
        <v>210.11</v>
      </c>
      <c r="F2502" s="1" t="n">
        <v>16508200</v>
      </c>
      <c r="G2502" s="1" t="n">
        <v>209.21</v>
      </c>
      <c r="I2502" s="6" t="e">
        <f aca="false">IF(ROW(E2502) - 1 &gt;= $I$1,SUM(E2502:E2502(E2502,1 - $I$1, 0)) / $I$1,"")</f>
        <v>#VALUE!</v>
      </c>
      <c r="J2502" s="6" t="e">
        <f aca="false">IF(ROW(E2502) - 1 &gt;= $J$1,SUM(E2502:E2502(E2502,1 - $J$1, 0)) / $J$1,"")</f>
        <v>#VALUE!</v>
      </c>
      <c r="L2502" s="7" t="e">
        <f aca="true">IF(ROW(E2502) - 1 &gt;= $L$1,IF(OFFSET(I2502, -1, 0) = "", I2502, ((E2502 - L2501) * $K$4) + L2501), "")</f>
        <v>#VALUE!</v>
      </c>
      <c r="M2502" s="7" t="e">
        <f aca="true">IF(ROW(E2502) - 1 &gt;= $M$1,IF(OFFSET(J2502, -1, 0) = "", J2502, ((E2502 - M2501) * $K$6) + M2501), "")</f>
        <v>#VALUE!</v>
      </c>
      <c r="N2502" s="3" t="e">
        <f aca="false">IF(M2502&lt;&gt;"", L2502-M2502, "")</f>
        <v>#VALUE!</v>
      </c>
      <c r="P2502" s="9" t="e">
        <f aca="false">IF(ROW(E2502) - 1 &gt;= $P$1, IF(OFFSET(N2502, 1- $P$1, 0) &lt;&gt; "", SUM(N2502:N2502(N2502, 1 - $P$1, 0)) / $P$1, ""), "")</f>
        <v>#VALUE!</v>
      </c>
      <c r="Q2502" s="4" t="e">
        <f aca="true">IF(ROW(N2502) - 1 &gt;= $P$1,IF(OFFSET(P2502, -1, 0) = "", P2502, ((N2502 - Q2501) * $O$5) + Q2501), "")</f>
        <v>#VALUE!</v>
      </c>
      <c r="R2502" s="4" t="e">
        <f aca="false">IF(Q2502&lt;&gt;"", N2502 - Q2502, "")</f>
        <v>#VALUE!</v>
      </c>
    </row>
    <row collapsed="false" customFormat="false" customHeight="true" hidden="false" ht="14.4" outlineLevel="0" r="2503">
      <c r="A2503" s="5" t="n">
        <v>40190</v>
      </c>
      <c r="B2503" s="1" t="n">
        <v>209.19</v>
      </c>
      <c r="C2503" s="1" t="n">
        <v>209.77</v>
      </c>
      <c r="D2503" s="1" t="n">
        <v>206.42</v>
      </c>
      <c r="E2503" s="1" t="n">
        <v>207.72</v>
      </c>
      <c r="F2503" s="1" t="n">
        <v>21230700</v>
      </c>
      <c r="G2503" s="1" t="n">
        <v>206.83</v>
      </c>
      <c r="I2503" s="6" t="e">
        <f aca="false">IF(ROW(E2503) - 1 &gt;= $I$1,SUM(E2503:E2503(E2503,1 - $I$1, 0)) / $I$1,"")</f>
        <v>#VALUE!</v>
      </c>
      <c r="J2503" s="6" t="e">
        <f aca="false">IF(ROW(E2503) - 1 &gt;= $J$1,SUM(E2503:E2503(E2503,1 - $J$1, 0)) / $J$1,"")</f>
        <v>#VALUE!</v>
      </c>
      <c r="L2503" s="7" t="e">
        <f aca="true">IF(ROW(E2503) - 1 &gt;= $L$1,IF(OFFSET(I2503, -1, 0) = "", I2503, ((E2503 - L2502) * $K$4) + L2502), "")</f>
        <v>#VALUE!</v>
      </c>
      <c r="M2503" s="7" t="e">
        <f aca="true">IF(ROW(E2503) - 1 &gt;= $M$1,IF(OFFSET(J2503, -1, 0) = "", J2503, ((E2503 - M2502) * $K$6) + M2502), "")</f>
        <v>#VALUE!</v>
      </c>
      <c r="N2503" s="3" t="e">
        <f aca="false">IF(M2503&lt;&gt;"", L2503-M2503, "")</f>
        <v>#VALUE!</v>
      </c>
      <c r="P2503" s="9" t="e">
        <f aca="false">IF(ROW(E2503) - 1 &gt;= $P$1, IF(OFFSET(N2503, 1- $P$1, 0) &lt;&gt; "", SUM(N2503:N2503(N2503, 1 - $P$1, 0)) / $P$1, ""), "")</f>
        <v>#VALUE!</v>
      </c>
      <c r="Q2503" s="4" t="e">
        <f aca="true">IF(ROW(N2503) - 1 &gt;= $P$1,IF(OFFSET(P2503, -1, 0) = "", P2503, ((N2503 - Q2502) * $O$5) + Q2502), "")</f>
        <v>#VALUE!</v>
      </c>
      <c r="R2503" s="4" t="e">
        <f aca="false">IF(Q2503&lt;&gt;"", N2503 - Q2503, "")</f>
        <v>#VALUE!</v>
      </c>
    </row>
    <row collapsed="false" customFormat="false" customHeight="true" hidden="false" ht="14.4" outlineLevel="0" r="2504">
      <c r="A2504" s="5" t="n">
        <v>40191</v>
      </c>
      <c r="B2504" s="1" t="n">
        <v>207.87</v>
      </c>
      <c r="C2504" s="1" t="n">
        <v>210.93</v>
      </c>
      <c r="D2504" s="1" t="n">
        <v>204.1</v>
      </c>
      <c r="E2504" s="1" t="n">
        <v>210.65</v>
      </c>
      <c r="F2504" s="1" t="n">
        <v>21639000</v>
      </c>
      <c r="G2504" s="1" t="n">
        <v>209.75</v>
      </c>
      <c r="I2504" s="6" t="e">
        <f aca="false">IF(ROW(E2504) - 1 &gt;= $I$1,SUM(E2504:E2504(E2504,1 - $I$1, 0)) / $I$1,"")</f>
        <v>#VALUE!</v>
      </c>
      <c r="J2504" s="6" t="e">
        <f aca="false">IF(ROW(E2504) - 1 &gt;= $J$1,SUM(E2504:E2504(E2504,1 - $J$1, 0)) / $J$1,"")</f>
        <v>#VALUE!</v>
      </c>
      <c r="L2504" s="7" t="e">
        <f aca="true">IF(ROW(E2504) - 1 &gt;= $L$1,IF(OFFSET(I2504, -1, 0) = "", I2504, ((E2504 - L2503) * $K$4) + L2503), "")</f>
        <v>#VALUE!</v>
      </c>
      <c r="M2504" s="7" t="e">
        <f aca="true">IF(ROW(E2504) - 1 &gt;= $M$1,IF(OFFSET(J2504, -1, 0) = "", J2504, ((E2504 - M2503) * $K$6) + M2503), "")</f>
        <v>#VALUE!</v>
      </c>
      <c r="N2504" s="3" t="e">
        <f aca="false">IF(M2504&lt;&gt;"", L2504-M2504, "")</f>
        <v>#VALUE!</v>
      </c>
      <c r="P2504" s="9" t="e">
        <f aca="false">IF(ROW(E2504) - 1 &gt;= $P$1, IF(OFFSET(N2504, 1- $P$1, 0) &lt;&gt; "", SUM(N2504:N2504(N2504, 1 - $P$1, 0)) / $P$1, ""), "")</f>
        <v>#VALUE!</v>
      </c>
      <c r="Q2504" s="4" t="e">
        <f aca="true">IF(ROW(N2504) - 1 &gt;= $P$1,IF(OFFSET(P2504, -1, 0) = "", P2504, ((N2504 - Q2503) * $O$5) + Q2503), "")</f>
        <v>#VALUE!</v>
      </c>
      <c r="R2504" s="4" t="e">
        <f aca="false">IF(Q2504&lt;&gt;"", N2504 - Q2504, "")</f>
        <v>#VALUE!</v>
      </c>
    </row>
    <row collapsed="false" customFormat="false" customHeight="true" hidden="false" ht="14.4" outlineLevel="0" r="2505">
      <c r="A2505" s="5" t="n">
        <v>40192</v>
      </c>
      <c r="B2505" s="1" t="n">
        <v>210.11</v>
      </c>
      <c r="C2505" s="1" t="n">
        <v>210.46</v>
      </c>
      <c r="D2505" s="1" t="n">
        <v>209.02</v>
      </c>
      <c r="E2505" s="1" t="n">
        <v>209.43</v>
      </c>
      <c r="F2505" s="1" t="n">
        <v>15460500</v>
      </c>
      <c r="G2505" s="1" t="n">
        <v>208.53</v>
      </c>
      <c r="I2505" s="6" t="e">
        <f aca="false">IF(ROW(E2505) - 1 &gt;= $I$1,SUM(E2505:E2505(E2505,1 - $I$1, 0)) / $I$1,"")</f>
        <v>#VALUE!</v>
      </c>
      <c r="J2505" s="6" t="e">
        <f aca="false">IF(ROW(E2505) - 1 &gt;= $J$1,SUM(E2505:E2505(E2505,1 - $J$1, 0)) / $J$1,"")</f>
        <v>#VALUE!</v>
      </c>
      <c r="L2505" s="7" t="e">
        <f aca="true">IF(ROW(E2505) - 1 &gt;= $L$1,IF(OFFSET(I2505, -1, 0) = "", I2505, ((E2505 - L2504) * $K$4) + L2504), "")</f>
        <v>#VALUE!</v>
      </c>
      <c r="M2505" s="7" t="e">
        <f aca="true">IF(ROW(E2505) - 1 &gt;= $M$1,IF(OFFSET(J2505, -1, 0) = "", J2505, ((E2505 - M2504) * $K$6) + M2504), "")</f>
        <v>#VALUE!</v>
      </c>
      <c r="N2505" s="3" t="e">
        <f aca="false">IF(M2505&lt;&gt;"", L2505-M2505, "")</f>
        <v>#VALUE!</v>
      </c>
      <c r="P2505" s="9" t="e">
        <f aca="false">IF(ROW(E2505) - 1 &gt;= $P$1, IF(OFFSET(N2505, 1- $P$1, 0) &lt;&gt; "", SUM(N2505:N2505(N2505, 1 - $P$1, 0)) / $P$1, ""), "")</f>
        <v>#VALUE!</v>
      </c>
      <c r="Q2505" s="4" t="e">
        <f aca="true">IF(ROW(N2505) - 1 &gt;= $P$1,IF(OFFSET(P2505, -1, 0) = "", P2505, ((N2505 - Q2504) * $O$5) + Q2504), "")</f>
        <v>#VALUE!</v>
      </c>
      <c r="R2505" s="4" t="e">
        <f aca="false">IF(Q2505&lt;&gt;"", N2505 - Q2505, "")</f>
        <v>#VALUE!</v>
      </c>
    </row>
    <row collapsed="false" customFormat="false" customHeight="true" hidden="false" ht="14.4" outlineLevel="0" r="2506">
      <c r="A2506" s="5" t="n">
        <v>40193</v>
      </c>
      <c r="B2506" s="1" t="n">
        <v>210.93</v>
      </c>
      <c r="C2506" s="1" t="n">
        <v>211.6</v>
      </c>
      <c r="D2506" s="1" t="n">
        <v>205.87</v>
      </c>
      <c r="E2506" s="1" t="n">
        <v>205.93</v>
      </c>
      <c r="F2506" s="1" t="n">
        <v>21216700</v>
      </c>
      <c r="G2506" s="1" t="n">
        <v>205.05</v>
      </c>
      <c r="I2506" s="6" t="e">
        <f aca="false">IF(ROW(E2506) - 1 &gt;= $I$1,SUM(E2506:E2506(E2506,1 - $I$1, 0)) / $I$1,"")</f>
        <v>#VALUE!</v>
      </c>
      <c r="J2506" s="6" t="e">
        <f aca="false">IF(ROW(E2506) - 1 &gt;= $J$1,SUM(E2506:E2506(E2506,1 - $J$1, 0)) / $J$1,"")</f>
        <v>#VALUE!</v>
      </c>
      <c r="L2506" s="7" t="e">
        <f aca="true">IF(ROW(E2506) - 1 &gt;= $L$1,IF(OFFSET(I2506, -1, 0) = "", I2506, ((E2506 - L2505) * $K$4) + L2505), "")</f>
        <v>#VALUE!</v>
      </c>
      <c r="M2506" s="7" t="e">
        <f aca="true">IF(ROW(E2506) - 1 &gt;= $M$1,IF(OFFSET(J2506, -1, 0) = "", J2506, ((E2506 - M2505) * $K$6) + M2505), "")</f>
        <v>#VALUE!</v>
      </c>
      <c r="N2506" s="3" t="e">
        <f aca="false">IF(M2506&lt;&gt;"", L2506-M2506, "")</f>
        <v>#VALUE!</v>
      </c>
      <c r="P2506" s="9" t="e">
        <f aca="false">IF(ROW(E2506) - 1 &gt;= $P$1, IF(OFFSET(N2506, 1- $P$1, 0) &lt;&gt; "", SUM(N2506:N2506(N2506, 1 - $P$1, 0)) / $P$1, ""), "")</f>
        <v>#VALUE!</v>
      </c>
      <c r="Q2506" s="4" t="e">
        <f aca="true">IF(ROW(N2506) - 1 &gt;= $P$1,IF(OFFSET(P2506, -1, 0) = "", P2506, ((N2506 - Q2505) * $O$5) + Q2505), "")</f>
        <v>#VALUE!</v>
      </c>
      <c r="R2506" s="4" t="e">
        <f aca="false">IF(Q2506&lt;&gt;"", N2506 - Q2506, "")</f>
        <v>#VALUE!</v>
      </c>
    </row>
    <row collapsed="false" customFormat="false" customHeight="true" hidden="false" ht="14.4" outlineLevel="0" r="2507">
      <c r="A2507" s="5" t="n">
        <v>40197</v>
      </c>
      <c r="B2507" s="1" t="n">
        <v>208.33</v>
      </c>
      <c r="C2507" s="1" t="n">
        <v>215.19</v>
      </c>
      <c r="D2507" s="1" t="n">
        <v>207.24</v>
      </c>
      <c r="E2507" s="1" t="n">
        <v>215.04</v>
      </c>
      <c r="F2507" s="1" t="n">
        <v>26071700</v>
      </c>
      <c r="G2507" s="1" t="n">
        <v>214.12</v>
      </c>
      <c r="I2507" s="6" t="e">
        <f aca="false">IF(ROW(E2507) - 1 &gt;= $I$1,SUM(E2507:E2507(E2507,1 - $I$1, 0)) / $I$1,"")</f>
        <v>#VALUE!</v>
      </c>
      <c r="J2507" s="6" t="e">
        <f aca="false">IF(ROW(E2507) - 1 &gt;= $J$1,SUM(E2507:E2507(E2507,1 - $J$1, 0)) / $J$1,"")</f>
        <v>#VALUE!</v>
      </c>
      <c r="L2507" s="7" t="e">
        <f aca="true">IF(ROW(E2507) - 1 &gt;= $L$1,IF(OFFSET(I2507, -1, 0) = "", I2507, ((E2507 - L2506) * $K$4) + L2506), "")</f>
        <v>#VALUE!</v>
      </c>
      <c r="M2507" s="7" t="e">
        <f aca="true">IF(ROW(E2507) - 1 &gt;= $M$1,IF(OFFSET(J2507, -1, 0) = "", J2507, ((E2507 - M2506) * $K$6) + M2506), "")</f>
        <v>#VALUE!</v>
      </c>
      <c r="N2507" s="3" t="e">
        <f aca="false">IF(M2507&lt;&gt;"", L2507-M2507, "")</f>
        <v>#VALUE!</v>
      </c>
      <c r="P2507" s="9" t="e">
        <f aca="false">IF(ROW(E2507) - 1 &gt;= $P$1, IF(OFFSET(N2507, 1- $P$1, 0) &lt;&gt; "", SUM(N2507:N2507(N2507, 1 - $P$1, 0)) / $P$1, ""), "")</f>
        <v>#VALUE!</v>
      </c>
      <c r="Q2507" s="4" t="e">
        <f aca="true">IF(ROW(N2507) - 1 &gt;= $P$1,IF(OFFSET(P2507, -1, 0) = "", P2507, ((N2507 - Q2506) * $O$5) + Q2506), "")</f>
        <v>#VALUE!</v>
      </c>
      <c r="R2507" s="4" t="e">
        <f aca="false">IF(Q2507&lt;&gt;"", N2507 - Q2507, "")</f>
        <v>#VALUE!</v>
      </c>
    </row>
    <row collapsed="false" customFormat="false" customHeight="true" hidden="false" ht="14.4" outlineLevel="0" r="2508">
      <c r="A2508" s="5" t="n">
        <v>40198</v>
      </c>
      <c r="B2508" s="1" t="n">
        <v>214.91</v>
      </c>
      <c r="C2508" s="1" t="n">
        <v>215.55</v>
      </c>
      <c r="D2508" s="1" t="n">
        <v>209.5</v>
      </c>
      <c r="E2508" s="1" t="n">
        <v>211.73</v>
      </c>
      <c r="F2508" s="1" t="n">
        <v>21862600</v>
      </c>
      <c r="G2508" s="1" t="n">
        <v>210.82</v>
      </c>
      <c r="I2508" s="6" t="e">
        <f aca="false">IF(ROW(E2508) - 1 &gt;= $I$1,SUM(E2508:E2508(E2508,1 - $I$1, 0)) / $I$1,"")</f>
        <v>#VALUE!</v>
      </c>
      <c r="J2508" s="6" t="e">
        <f aca="false">IF(ROW(E2508) - 1 &gt;= $J$1,SUM(E2508:E2508(E2508,1 - $J$1, 0)) / $J$1,"")</f>
        <v>#VALUE!</v>
      </c>
      <c r="L2508" s="7" t="e">
        <f aca="true">IF(ROW(E2508) - 1 &gt;= $L$1,IF(OFFSET(I2508, -1, 0) = "", I2508, ((E2508 - L2507) * $K$4) + L2507), "")</f>
        <v>#VALUE!</v>
      </c>
      <c r="M2508" s="7" t="e">
        <f aca="true">IF(ROW(E2508) - 1 &gt;= $M$1,IF(OFFSET(J2508, -1, 0) = "", J2508, ((E2508 - M2507) * $K$6) + M2507), "")</f>
        <v>#VALUE!</v>
      </c>
      <c r="N2508" s="3" t="e">
        <f aca="false">IF(M2508&lt;&gt;"", L2508-M2508, "")</f>
        <v>#VALUE!</v>
      </c>
      <c r="P2508" s="9" t="e">
        <f aca="false">IF(ROW(E2508) - 1 &gt;= $P$1, IF(OFFSET(N2508, 1- $P$1, 0) &lt;&gt; "", SUM(N2508:N2508(N2508, 1 - $P$1, 0)) / $P$1, ""), "")</f>
        <v>#VALUE!</v>
      </c>
      <c r="Q2508" s="4" t="e">
        <f aca="true">IF(ROW(N2508) - 1 &gt;= $P$1,IF(OFFSET(P2508, -1, 0) = "", P2508, ((N2508 - Q2507) * $O$5) + Q2507), "")</f>
        <v>#VALUE!</v>
      </c>
      <c r="R2508" s="4" t="e">
        <f aca="false">IF(Q2508&lt;&gt;"", N2508 - Q2508, "")</f>
        <v>#VALUE!</v>
      </c>
    </row>
    <row collapsed="false" customFormat="false" customHeight="true" hidden="false" ht="14.4" outlineLevel="0" r="2509">
      <c r="A2509" s="5" t="n">
        <v>40199</v>
      </c>
      <c r="B2509" s="1" t="n">
        <v>212.08</v>
      </c>
      <c r="C2509" s="1" t="n">
        <v>213.31</v>
      </c>
      <c r="D2509" s="1" t="n">
        <v>207.21</v>
      </c>
      <c r="E2509" s="1" t="n">
        <v>208.07</v>
      </c>
      <c r="F2509" s="1" t="n">
        <v>21719800</v>
      </c>
      <c r="G2509" s="1" t="n">
        <v>207.18</v>
      </c>
      <c r="I2509" s="6" t="e">
        <f aca="false">IF(ROW(E2509) - 1 &gt;= $I$1,SUM(E2509:E2509(E2509,1 - $I$1, 0)) / $I$1,"")</f>
        <v>#VALUE!</v>
      </c>
      <c r="J2509" s="6" t="e">
        <f aca="false">IF(ROW(E2509) - 1 &gt;= $J$1,SUM(E2509:E2509(E2509,1 - $J$1, 0)) / $J$1,"")</f>
        <v>#VALUE!</v>
      </c>
      <c r="L2509" s="7" t="e">
        <f aca="true">IF(ROW(E2509) - 1 &gt;= $L$1,IF(OFFSET(I2509, -1, 0) = "", I2509, ((E2509 - L2508) * $K$4) + L2508), "")</f>
        <v>#VALUE!</v>
      </c>
      <c r="M2509" s="7" t="e">
        <f aca="true">IF(ROW(E2509) - 1 &gt;= $M$1,IF(OFFSET(J2509, -1, 0) = "", J2509, ((E2509 - M2508) * $K$6) + M2508), "")</f>
        <v>#VALUE!</v>
      </c>
      <c r="N2509" s="3" t="e">
        <f aca="false">IF(M2509&lt;&gt;"", L2509-M2509, "")</f>
        <v>#VALUE!</v>
      </c>
      <c r="P2509" s="9" t="e">
        <f aca="false">IF(ROW(E2509) - 1 &gt;= $P$1, IF(OFFSET(N2509, 1- $P$1, 0) &lt;&gt; "", SUM(N2509:N2509(N2509, 1 - $P$1, 0)) / $P$1, ""), "")</f>
        <v>#VALUE!</v>
      </c>
      <c r="Q2509" s="4" t="e">
        <f aca="true">IF(ROW(N2509) - 1 &gt;= $P$1,IF(OFFSET(P2509, -1, 0) = "", P2509, ((N2509 - Q2508) * $O$5) + Q2508), "")</f>
        <v>#VALUE!</v>
      </c>
      <c r="R2509" s="4" t="e">
        <f aca="false">IF(Q2509&lt;&gt;"", N2509 - Q2509, "")</f>
        <v>#VALUE!</v>
      </c>
    </row>
    <row collapsed="false" customFormat="false" customHeight="true" hidden="false" ht="14.4" outlineLevel="0" r="2510">
      <c r="A2510" s="5" t="n">
        <v>40200</v>
      </c>
      <c r="B2510" s="1" t="n">
        <v>206.78</v>
      </c>
      <c r="C2510" s="1" t="n">
        <v>207.5</v>
      </c>
      <c r="D2510" s="1" t="n">
        <v>197.16</v>
      </c>
      <c r="E2510" s="1" t="n">
        <v>197.75</v>
      </c>
      <c r="F2510" s="1" t="n">
        <v>31491700</v>
      </c>
      <c r="G2510" s="1" t="n">
        <v>196.9</v>
      </c>
      <c r="I2510" s="6" t="e">
        <f aca="false">IF(ROW(E2510) - 1 &gt;= $I$1,SUM(E2510:E2510(E2510,1 - $I$1, 0)) / $I$1,"")</f>
        <v>#VALUE!</v>
      </c>
      <c r="J2510" s="6" t="e">
        <f aca="false">IF(ROW(E2510) - 1 &gt;= $J$1,SUM(E2510:E2510(E2510,1 - $J$1, 0)) / $J$1,"")</f>
        <v>#VALUE!</v>
      </c>
      <c r="L2510" s="7" t="e">
        <f aca="true">IF(ROW(E2510) - 1 &gt;= $L$1,IF(OFFSET(I2510, -1, 0) = "", I2510, ((E2510 - L2509) * $K$4) + L2509), "")</f>
        <v>#VALUE!</v>
      </c>
      <c r="M2510" s="7" t="e">
        <f aca="true">IF(ROW(E2510) - 1 &gt;= $M$1,IF(OFFSET(J2510, -1, 0) = "", J2510, ((E2510 - M2509) * $K$6) + M2509), "")</f>
        <v>#VALUE!</v>
      </c>
      <c r="N2510" s="3" t="e">
        <f aca="false">IF(M2510&lt;&gt;"", L2510-M2510, "")</f>
        <v>#VALUE!</v>
      </c>
      <c r="P2510" s="9" t="e">
        <f aca="false">IF(ROW(E2510) - 1 &gt;= $P$1, IF(OFFSET(N2510, 1- $P$1, 0) &lt;&gt; "", SUM(N2510:N2510(N2510, 1 - $P$1, 0)) / $P$1, ""), "")</f>
        <v>#VALUE!</v>
      </c>
      <c r="Q2510" s="4" t="e">
        <f aca="true">IF(ROW(N2510) - 1 &gt;= $P$1,IF(OFFSET(P2510, -1, 0) = "", P2510, ((N2510 - Q2509) * $O$5) + Q2509), "")</f>
        <v>#VALUE!</v>
      </c>
      <c r="R2510" s="4" t="e">
        <f aca="false">IF(Q2510&lt;&gt;"", N2510 - Q2510, "")</f>
        <v>#VALUE!</v>
      </c>
    </row>
    <row collapsed="false" customFormat="false" customHeight="true" hidden="false" ht="14.4" outlineLevel="0" r="2511">
      <c r="A2511" s="5" t="n">
        <v>40203</v>
      </c>
      <c r="B2511" s="1" t="n">
        <v>202.51</v>
      </c>
      <c r="C2511" s="1" t="n">
        <v>204.7</v>
      </c>
      <c r="D2511" s="1" t="n">
        <v>200.19</v>
      </c>
      <c r="E2511" s="1" t="n">
        <v>203.07</v>
      </c>
      <c r="F2511" s="1" t="n">
        <v>38060700</v>
      </c>
      <c r="G2511" s="1" t="n">
        <v>202.2</v>
      </c>
      <c r="I2511" s="6" t="e">
        <f aca="false">IF(ROW(E2511) - 1 &gt;= $I$1,SUM(E2511:E2511(E2511,1 - $I$1, 0)) / $I$1,"")</f>
        <v>#VALUE!</v>
      </c>
      <c r="J2511" s="6" t="e">
        <f aca="false">IF(ROW(E2511) - 1 &gt;= $J$1,SUM(E2511:E2511(E2511,1 - $J$1, 0)) / $J$1,"")</f>
        <v>#VALUE!</v>
      </c>
      <c r="L2511" s="7" t="e">
        <f aca="true">IF(ROW(E2511) - 1 &gt;= $L$1,IF(OFFSET(I2511, -1, 0) = "", I2511, ((E2511 - L2510) * $K$4) + L2510), "")</f>
        <v>#VALUE!</v>
      </c>
      <c r="M2511" s="7" t="e">
        <f aca="true">IF(ROW(E2511) - 1 &gt;= $M$1,IF(OFFSET(J2511, -1, 0) = "", J2511, ((E2511 - M2510) * $K$6) + M2510), "")</f>
        <v>#VALUE!</v>
      </c>
      <c r="N2511" s="3" t="e">
        <f aca="false">IF(M2511&lt;&gt;"", L2511-M2511, "")</f>
        <v>#VALUE!</v>
      </c>
      <c r="P2511" s="9" t="e">
        <f aca="false">IF(ROW(E2511) - 1 &gt;= $P$1, IF(OFFSET(N2511, 1- $P$1, 0) &lt;&gt; "", SUM(N2511:N2511(N2511, 1 - $P$1, 0)) / $P$1, ""), "")</f>
        <v>#VALUE!</v>
      </c>
      <c r="Q2511" s="4" t="e">
        <f aca="true">IF(ROW(N2511) - 1 &gt;= $P$1,IF(OFFSET(P2511, -1, 0) = "", P2511, ((N2511 - Q2510) * $O$5) + Q2510), "")</f>
        <v>#VALUE!</v>
      </c>
      <c r="R2511" s="4" t="e">
        <f aca="false">IF(Q2511&lt;&gt;"", N2511 - Q2511, "")</f>
        <v>#VALUE!</v>
      </c>
    </row>
    <row collapsed="false" customFormat="false" customHeight="true" hidden="false" ht="14.4" outlineLevel="0" r="2512">
      <c r="A2512" s="5" t="n">
        <v>40204</v>
      </c>
      <c r="B2512" s="1" t="n">
        <v>205.95</v>
      </c>
      <c r="C2512" s="1" t="n">
        <v>213.71</v>
      </c>
      <c r="D2512" s="1" t="n">
        <v>202.58</v>
      </c>
      <c r="E2512" s="1" t="n">
        <v>205.94</v>
      </c>
      <c r="F2512" s="1" t="n">
        <v>66682500</v>
      </c>
      <c r="G2512" s="1" t="n">
        <v>205.06</v>
      </c>
      <c r="I2512" s="6" t="e">
        <f aca="false">IF(ROW(E2512) - 1 &gt;= $I$1,SUM(E2512:E2512(E2512,1 - $I$1, 0)) / $I$1,"")</f>
        <v>#VALUE!</v>
      </c>
      <c r="J2512" s="6" t="e">
        <f aca="false">IF(ROW(E2512) - 1 &gt;= $J$1,SUM(E2512:E2512(E2512,1 - $J$1, 0)) / $J$1,"")</f>
        <v>#VALUE!</v>
      </c>
      <c r="L2512" s="7" t="e">
        <f aca="true">IF(ROW(E2512) - 1 &gt;= $L$1,IF(OFFSET(I2512, -1, 0) = "", I2512, ((E2512 - L2511) * $K$4) + L2511), "")</f>
        <v>#VALUE!</v>
      </c>
      <c r="M2512" s="7" t="e">
        <f aca="true">IF(ROW(E2512) - 1 &gt;= $M$1,IF(OFFSET(J2512, -1, 0) = "", J2512, ((E2512 - M2511) * $K$6) + M2511), "")</f>
        <v>#VALUE!</v>
      </c>
      <c r="N2512" s="3" t="e">
        <f aca="false">IF(M2512&lt;&gt;"", L2512-M2512, "")</f>
        <v>#VALUE!</v>
      </c>
      <c r="P2512" s="9" t="e">
        <f aca="false">IF(ROW(E2512) - 1 &gt;= $P$1, IF(OFFSET(N2512, 1- $P$1, 0) &lt;&gt; "", SUM(N2512:N2512(N2512, 1 - $P$1, 0)) / $P$1, ""), "")</f>
        <v>#VALUE!</v>
      </c>
      <c r="Q2512" s="4" t="e">
        <f aca="true">IF(ROW(N2512) - 1 &gt;= $P$1,IF(OFFSET(P2512, -1, 0) = "", P2512, ((N2512 - Q2511) * $O$5) + Q2511), "")</f>
        <v>#VALUE!</v>
      </c>
      <c r="R2512" s="4" t="e">
        <f aca="false">IF(Q2512&lt;&gt;"", N2512 - Q2512, "")</f>
        <v>#VALUE!</v>
      </c>
    </row>
    <row collapsed="false" customFormat="false" customHeight="true" hidden="false" ht="14.4" outlineLevel="0" r="2513">
      <c r="A2513" s="5" t="n">
        <v>40205</v>
      </c>
      <c r="B2513" s="1" t="n">
        <v>206.85</v>
      </c>
      <c r="C2513" s="1" t="n">
        <v>210.58</v>
      </c>
      <c r="D2513" s="1" t="n">
        <v>199.53</v>
      </c>
      <c r="E2513" s="1" t="n">
        <v>207.88</v>
      </c>
      <c r="F2513" s="1" t="n">
        <v>61520300</v>
      </c>
      <c r="G2513" s="1" t="n">
        <v>206.99</v>
      </c>
      <c r="I2513" s="6" t="e">
        <f aca="false">IF(ROW(E2513) - 1 &gt;= $I$1,SUM(E2513:E2513(E2513,1 - $I$1, 0)) / $I$1,"")</f>
        <v>#VALUE!</v>
      </c>
      <c r="J2513" s="6" t="e">
        <f aca="false">IF(ROW(E2513) - 1 &gt;= $J$1,SUM(E2513:E2513(E2513,1 - $J$1, 0)) / $J$1,"")</f>
        <v>#VALUE!</v>
      </c>
      <c r="L2513" s="7" t="e">
        <f aca="true">IF(ROW(E2513) - 1 &gt;= $L$1,IF(OFFSET(I2513, -1, 0) = "", I2513, ((E2513 - L2512) * $K$4) + L2512), "")</f>
        <v>#VALUE!</v>
      </c>
      <c r="M2513" s="7" t="e">
        <f aca="true">IF(ROW(E2513) - 1 &gt;= $M$1,IF(OFFSET(J2513, -1, 0) = "", J2513, ((E2513 - M2512) * $K$6) + M2512), "")</f>
        <v>#VALUE!</v>
      </c>
      <c r="N2513" s="3" t="e">
        <f aca="false">IF(M2513&lt;&gt;"", L2513-M2513, "")</f>
        <v>#VALUE!</v>
      </c>
      <c r="P2513" s="9" t="e">
        <f aca="false">IF(ROW(E2513) - 1 &gt;= $P$1, IF(OFFSET(N2513, 1- $P$1, 0) &lt;&gt; "", SUM(N2513:N2513(N2513, 1 - $P$1, 0)) / $P$1, ""), "")</f>
        <v>#VALUE!</v>
      </c>
      <c r="Q2513" s="4" t="e">
        <f aca="true">IF(ROW(N2513) - 1 &gt;= $P$1,IF(OFFSET(P2513, -1, 0) = "", P2513, ((N2513 - Q2512) * $O$5) + Q2512), "")</f>
        <v>#VALUE!</v>
      </c>
      <c r="R2513" s="4" t="e">
        <f aca="false">IF(Q2513&lt;&gt;"", N2513 - Q2513, "")</f>
        <v>#VALUE!</v>
      </c>
    </row>
    <row collapsed="false" customFormat="false" customHeight="true" hidden="false" ht="14.4" outlineLevel="0" r="2514">
      <c r="A2514" s="5" t="n">
        <v>40206</v>
      </c>
      <c r="B2514" s="1" t="n">
        <v>204.93</v>
      </c>
      <c r="C2514" s="1" t="n">
        <v>205.5</v>
      </c>
      <c r="D2514" s="1" t="n">
        <v>198.7</v>
      </c>
      <c r="E2514" s="1" t="n">
        <v>199.29</v>
      </c>
      <c r="F2514" s="1" t="n">
        <v>41910800</v>
      </c>
      <c r="G2514" s="1" t="n">
        <v>198.44</v>
      </c>
      <c r="I2514" s="6" t="e">
        <f aca="false">IF(ROW(E2514) - 1 &gt;= $I$1,SUM(E2514:E2514(E2514,1 - $I$1, 0)) / $I$1,"")</f>
        <v>#VALUE!</v>
      </c>
      <c r="J2514" s="6" t="e">
        <f aca="false">IF(ROW(E2514) - 1 &gt;= $J$1,SUM(E2514:E2514(E2514,1 - $J$1, 0)) / $J$1,"")</f>
        <v>#VALUE!</v>
      </c>
      <c r="L2514" s="7" t="e">
        <f aca="true">IF(ROW(E2514) - 1 &gt;= $L$1,IF(OFFSET(I2514, -1, 0) = "", I2514, ((E2514 - L2513) * $K$4) + L2513), "")</f>
        <v>#VALUE!</v>
      </c>
      <c r="M2514" s="7" t="e">
        <f aca="true">IF(ROW(E2514) - 1 &gt;= $M$1,IF(OFFSET(J2514, -1, 0) = "", J2514, ((E2514 - M2513) * $K$6) + M2513), "")</f>
        <v>#VALUE!</v>
      </c>
      <c r="N2514" s="3" t="e">
        <f aca="false">IF(M2514&lt;&gt;"", L2514-M2514, "")</f>
        <v>#VALUE!</v>
      </c>
      <c r="P2514" s="9" t="e">
        <f aca="false">IF(ROW(E2514) - 1 &gt;= $P$1, IF(OFFSET(N2514, 1- $P$1, 0) &lt;&gt; "", SUM(N2514:N2514(N2514, 1 - $P$1, 0)) / $P$1, ""), "")</f>
        <v>#VALUE!</v>
      </c>
      <c r="Q2514" s="4" t="e">
        <f aca="true">IF(ROW(N2514) - 1 &gt;= $P$1,IF(OFFSET(P2514, -1, 0) = "", P2514, ((N2514 - Q2513) * $O$5) + Q2513), "")</f>
        <v>#VALUE!</v>
      </c>
      <c r="R2514" s="4" t="e">
        <f aca="false">IF(Q2514&lt;&gt;"", N2514 - Q2514, "")</f>
        <v>#VALUE!</v>
      </c>
    </row>
    <row collapsed="false" customFormat="false" customHeight="true" hidden="false" ht="14.4" outlineLevel="0" r="2515">
      <c r="A2515" s="5" t="n">
        <v>40207</v>
      </c>
      <c r="B2515" s="1" t="n">
        <v>201.08</v>
      </c>
      <c r="C2515" s="1" t="n">
        <v>202.2</v>
      </c>
      <c r="D2515" s="1" t="n">
        <v>190.25</v>
      </c>
      <c r="E2515" s="1" t="n">
        <v>192.06</v>
      </c>
      <c r="F2515" s="1" t="n">
        <v>44498300</v>
      </c>
      <c r="G2515" s="1" t="n">
        <v>191.24</v>
      </c>
      <c r="I2515" s="6" t="e">
        <f aca="false">IF(ROW(E2515) - 1 &gt;= $I$1,SUM(E2515:E2515(E2515,1 - $I$1, 0)) / $I$1,"")</f>
        <v>#VALUE!</v>
      </c>
      <c r="J2515" s="6" t="e">
        <f aca="false">IF(ROW(E2515) - 1 &gt;= $J$1,SUM(E2515:E2515(E2515,1 - $J$1, 0)) / $J$1,"")</f>
        <v>#VALUE!</v>
      </c>
      <c r="L2515" s="7" t="e">
        <f aca="true">IF(ROW(E2515) - 1 &gt;= $L$1,IF(OFFSET(I2515, -1, 0) = "", I2515, ((E2515 - L2514) * $K$4) + L2514), "")</f>
        <v>#VALUE!</v>
      </c>
      <c r="M2515" s="7" t="e">
        <f aca="true">IF(ROW(E2515) - 1 &gt;= $M$1,IF(OFFSET(J2515, -1, 0) = "", J2515, ((E2515 - M2514) * $K$6) + M2514), "")</f>
        <v>#VALUE!</v>
      </c>
      <c r="N2515" s="3" t="e">
        <f aca="false">IF(M2515&lt;&gt;"", L2515-M2515, "")</f>
        <v>#VALUE!</v>
      </c>
      <c r="P2515" s="9" t="e">
        <f aca="false">IF(ROW(E2515) - 1 &gt;= $P$1, IF(OFFSET(N2515, 1- $P$1, 0) &lt;&gt; "", SUM(N2515:N2515(N2515, 1 - $P$1, 0)) / $P$1, ""), "")</f>
        <v>#VALUE!</v>
      </c>
      <c r="Q2515" s="4" t="e">
        <f aca="true">IF(ROW(N2515) - 1 &gt;= $P$1,IF(OFFSET(P2515, -1, 0) = "", P2515, ((N2515 - Q2514) * $O$5) + Q2514), "")</f>
        <v>#VALUE!</v>
      </c>
      <c r="R2515" s="4" t="e">
        <f aca="false">IF(Q2515&lt;&gt;"", N2515 - Q2515, "")</f>
        <v>#VALUE!</v>
      </c>
    </row>
    <row collapsed="false" customFormat="false" customHeight="true" hidden="false" ht="14.4" outlineLevel="0" r="2516">
      <c r="A2516" s="5" t="n">
        <v>40210</v>
      </c>
      <c r="B2516" s="1" t="n">
        <v>192.37</v>
      </c>
      <c r="C2516" s="1" t="n">
        <v>196</v>
      </c>
      <c r="D2516" s="1" t="n">
        <v>191.3</v>
      </c>
      <c r="E2516" s="1" t="n">
        <v>194.73</v>
      </c>
      <c r="F2516" s="1" t="n">
        <v>26781300</v>
      </c>
      <c r="G2516" s="1" t="n">
        <v>193.9</v>
      </c>
      <c r="I2516" s="6" t="e">
        <f aca="false">IF(ROW(E2516) - 1 &gt;= $I$1,SUM(E2516:E2516(E2516,1 - $I$1, 0)) / $I$1,"")</f>
        <v>#VALUE!</v>
      </c>
      <c r="J2516" s="6" t="e">
        <f aca="false">IF(ROW(E2516) - 1 &gt;= $J$1,SUM(E2516:E2516(E2516,1 - $J$1, 0)) / $J$1,"")</f>
        <v>#VALUE!</v>
      </c>
      <c r="L2516" s="7" t="e">
        <f aca="true">IF(ROW(E2516) - 1 &gt;= $L$1,IF(OFFSET(I2516, -1, 0) = "", I2516, ((E2516 - L2515) * $K$4) + L2515), "")</f>
        <v>#VALUE!</v>
      </c>
      <c r="M2516" s="7" t="e">
        <f aca="true">IF(ROW(E2516) - 1 &gt;= $M$1,IF(OFFSET(J2516, -1, 0) = "", J2516, ((E2516 - M2515) * $K$6) + M2515), "")</f>
        <v>#VALUE!</v>
      </c>
      <c r="N2516" s="3" t="e">
        <f aca="false">IF(M2516&lt;&gt;"", L2516-M2516, "")</f>
        <v>#VALUE!</v>
      </c>
      <c r="P2516" s="9" t="e">
        <f aca="false">IF(ROW(E2516) - 1 &gt;= $P$1, IF(OFFSET(N2516, 1- $P$1, 0) &lt;&gt; "", SUM(N2516:N2516(N2516, 1 - $P$1, 0)) / $P$1, ""), "")</f>
        <v>#VALUE!</v>
      </c>
      <c r="Q2516" s="4" t="e">
        <f aca="true">IF(ROW(N2516) - 1 &gt;= $P$1,IF(OFFSET(P2516, -1, 0) = "", P2516, ((N2516 - Q2515) * $O$5) + Q2515), "")</f>
        <v>#VALUE!</v>
      </c>
      <c r="R2516" s="4" t="e">
        <f aca="false">IF(Q2516&lt;&gt;"", N2516 - Q2516, "")</f>
        <v>#VALUE!</v>
      </c>
    </row>
    <row collapsed="false" customFormat="false" customHeight="true" hidden="false" ht="14.4" outlineLevel="0" r="2517">
      <c r="A2517" s="5" t="n">
        <v>40211</v>
      </c>
      <c r="B2517" s="1" t="n">
        <v>195.91</v>
      </c>
      <c r="C2517" s="1" t="n">
        <v>196.32</v>
      </c>
      <c r="D2517" s="1" t="n">
        <v>193.38</v>
      </c>
      <c r="E2517" s="1" t="n">
        <v>195.86</v>
      </c>
      <c r="F2517" s="1" t="n">
        <v>24940800</v>
      </c>
      <c r="G2517" s="1" t="n">
        <v>195.02</v>
      </c>
      <c r="I2517" s="6" t="e">
        <f aca="false">IF(ROW(E2517) - 1 &gt;= $I$1,SUM(E2517:E2517(E2517,1 - $I$1, 0)) / $I$1,"")</f>
        <v>#VALUE!</v>
      </c>
      <c r="J2517" s="6" t="e">
        <f aca="false">IF(ROW(E2517) - 1 &gt;= $J$1,SUM(E2517:E2517(E2517,1 - $J$1, 0)) / $J$1,"")</f>
        <v>#VALUE!</v>
      </c>
      <c r="L2517" s="7" t="e">
        <f aca="true">IF(ROW(E2517) - 1 &gt;= $L$1,IF(OFFSET(I2517, -1, 0) = "", I2517, ((E2517 - L2516) * $K$4) + L2516), "")</f>
        <v>#VALUE!</v>
      </c>
      <c r="M2517" s="7" t="e">
        <f aca="true">IF(ROW(E2517) - 1 &gt;= $M$1,IF(OFFSET(J2517, -1, 0) = "", J2517, ((E2517 - M2516) * $K$6) + M2516), "")</f>
        <v>#VALUE!</v>
      </c>
      <c r="N2517" s="3" t="e">
        <f aca="false">IF(M2517&lt;&gt;"", L2517-M2517, "")</f>
        <v>#VALUE!</v>
      </c>
      <c r="P2517" s="9" t="e">
        <f aca="false">IF(ROW(E2517) - 1 &gt;= $P$1, IF(OFFSET(N2517, 1- $P$1, 0) &lt;&gt; "", SUM(N2517:N2517(N2517, 1 - $P$1, 0)) / $P$1, ""), "")</f>
        <v>#VALUE!</v>
      </c>
      <c r="Q2517" s="4" t="e">
        <f aca="true">IF(ROW(N2517) - 1 &gt;= $P$1,IF(OFFSET(P2517, -1, 0) = "", P2517, ((N2517 - Q2516) * $O$5) + Q2516), "")</f>
        <v>#VALUE!</v>
      </c>
      <c r="R2517" s="4" t="e">
        <f aca="false">IF(Q2517&lt;&gt;"", N2517 - Q2517, "")</f>
        <v>#VALUE!</v>
      </c>
    </row>
    <row collapsed="false" customFormat="false" customHeight="true" hidden="false" ht="14.4" outlineLevel="0" r="2518">
      <c r="A2518" s="5" t="n">
        <v>40212</v>
      </c>
      <c r="B2518" s="1" t="n">
        <v>195.17</v>
      </c>
      <c r="C2518" s="1" t="n">
        <v>200.2</v>
      </c>
      <c r="D2518" s="1" t="n">
        <v>194.42</v>
      </c>
      <c r="E2518" s="1" t="n">
        <v>199.23</v>
      </c>
      <c r="F2518" s="1" t="n">
        <v>21976000</v>
      </c>
      <c r="G2518" s="1" t="n">
        <v>198.38</v>
      </c>
      <c r="I2518" s="6" t="e">
        <f aca="false">IF(ROW(E2518) - 1 &gt;= $I$1,SUM(E2518:E2518(E2518,1 - $I$1, 0)) / $I$1,"")</f>
        <v>#VALUE!</v>
      </c>
      <c r="J2518" s="6" t="e">
        <f aca="false">IF(ROW(E2518) - 1 &gt;= $J$1,SUM(E2518:E2518(E2518,1 - $J$1, 0)) / $J$1,"")</f>
        <v>#VALUE!</v>
      </c>
      <c r="L2518" s="7" t="e">
        <f aca="true">IF(ROW(E2518) - 1 &gt;= $L$1,IF(OFFSET(I2518, -1, 0) = "", I2518, ((E2518 - L2517) * $K$4) + L2517), "")</f>
        <v>#VALUE!</v>
      </c>
      <c r="M2518" s="7" t="e">
        <f aca="true">IF(ROW(E2518) - 1 &gt;= $M$1,IF(OFFSET(J2518, -1, 0) = "", J2518, ((E2518 - M2517) * $K$6) + M2517), "")</f>
        <v>#VALUE!</v>
      </c>
      <c r="N2518" s="3" t="e">
        <f aca="false">IF(M2518&lt;&gt;"", L2518-M2518, "")</f>
        <v>#VALUE!</v>
      </c>
      <c r="P2518" s="9" t="e">
        <f aca="false">IF(ROW(E2518) - 1 &gt;= $P$1, IF(OFFSET(N2518, 1- $P$1, 0) &lt;&gt; "", SUM(N2518:N2518(N2518, 1 - $P$1, 0)) / $P$1, ""), "")</f>
        <v>#VALUE!</v>
      </c>
      <c r="Q2518" s="4" t="e">
        <f aca="true">IF(ROW(N2518) - 1 &gt;= $P$1,IF(OFFSET(P2518, -1, 0) = "", P2518, ((N2518 - Q2517) * $O$5) + Q2517), "")</f>
        <v>#VALUE!</v>
      </c>
      <c r="R2518" s="4" t="e">
        <f aca="false">IF(Q2518&lt;&gt;"", N2518 - Q2518, "")</f>
        <v>#VALUE!</v>
      </c>
    </row>
    <row collapsed="false" customFormat="false" customHeight="true" hidden="false" ht="14.4" outlineLevel="0" r="2519">
      <c r="A2519" s="5" t="n">
        <v>40213</v>
      </c>
      <c r="B2519" s="1" t="n">
        <v>196.73</v>
      </c>
      <c r="C2519" s="1" t="n">
        <v>198.37</v>
      </c>
      <c r="D2519" s="1" t="n">
        <v>191.57</v>
      </c>
      <c r="E2519" s="1" t="n">
        <v>192.05</v>
      </c>
      <c r="F2519" s="1" t="n">
        <v>27059000</v>
      </c>
      <c r="G2519" s="1" t="n">
        <v>191.23</v>
      </c>
      <c r="I2519" s="6" t="e">
        <f aca="false">IF(ROW(E2519) - 1 &gt;= $I$1,SUM(E2519:E2519(E2519,1 - $I$1, 0)) / $I$1,"")</f>
        <v>#VALUE!</v>
      </c>
      <c r="J2519" s="6" t="e">
        <f aca="false">IF(ROW(E2519) - 1 &gt;= $J$1,SUM(E2519:E2519(E2519,1 - $J$1, 0)) / $J$1,"")</f>
        <v>#VALUE!</v>
      </c>
      <c r="L2519" s="7" t="e">
        <f aca="true">IF(ROW(E2519) - 1 &gt;= $L$1,IF(OFFSET(I2519, -1, 0) = "", I2519, ((E2519 - L2518) * $K$4) + L2518), "")</f>
        <v>#VALUE!</v>
      </c>
      <c r="M2519" s="7" t="e">
        <f aca="true">IF(ROW(E2519) - 1 &gt;= $M$1,IF(OFFSET(J2519, -1, 0) = "", J2519, ((E2519 - M2518) * $K$6) + M2518), "")</f>
        <v>#VALUE!</v>
      </c>
      <c r="N2519" s="3" t="e">
        <f aca="false">IF(M2519&lt;&gt;"", L2519-M2519, "")</f>
        <v>#VALUE!</v>
      </c>
      <c r="P2519" s="9" t="e">
        <f aca="false">IF(ROW(E2519) - 1 &gt;= $P$1, IF(OFFSET(N2519, 1- $P$1, 0) &lt;&gt; "", SUM(N2519:N2519(N2519, 1 - $P$1, 0)) / $P$1, ""), "")</f>
        <v>#VALUE!</v>
      </c>
      <c r="Q2519" s="4" t="e">
        <f aca="true">IF(ROW(N2519) - 1 &gt;= $P$1,IF(OFFSET(P2519, -1, 0) = "", P2519, ((N2519 - Q2518) * $O$5) + Q2518), "")</f>
        <v>#VALUE!</v>
      </c>
      <c r="R2519" s="4" t="e">
        <f aca="false">IF(Q2519&lt;&gt;"", N2519 - Q2519, "")</f>
        <v>#VALUE!</v>
      </c>
    </row>
    <row collapsed="false" customFormat="false" customHeight="true" hidden="false" ht="14.4" outlineLevel="0" r="2520">
      <c r="A2520" s="5" t="n">
        <v>40214</v>
      </c>
      <c r="B2520" s="1" t="n">
        <v>192.63</v>
      </c>
      <c r="C2520" s="1" t="n">
        <v>196</v>
      </c>
      <c r="D2520" s="1" t="n">
        <v>190.85</v>
      </c>
      <c r="E2520" s="1" t="n">
        <v>195.46</v>
      </c>
      <c r="F2520" s="1" t="n">
        <v>30368100</v>
      </c>
      <c r="G2520" s="1" t="n">
        <v>194.62</v>
      </c>
      <c r="I2520" s="6" t="e">
        <f aca="false">IF(ROW(E2520) - 1 &gt;= $I$1,SUM(E2520:E2520(E2520,1 - $I$1, 0)) / $I$1,"")</f>
        <v>#VALUE!</v>
      </c>
      <c r="J2520" s="6" t="e">
        <f aca="false">IF(ROW(E2520) - 1 &gt;= $J$1,SUM(E2520:E2520(E2520,1 - $J$1, 0)) / $J$1,"")</f>
        <v>#VALUE!</v>
      </c>
      <c r="L2520" s="7" t="e">
        <f aca="true">IF(ROW(E2520) - 1 &gt;= $L$1,IF(OFFSET(I2520, -1, 0) = "", I2520, ((E2520 - L2519) * $K$4) + L2519), "")</f>
        <v>#VALUE!</v>
      </c>
      <c r="M2520" s="7" t="e">
        <f aca="true">IF(ROW(E2520) - 1 &gt;= $M$1,IF(OFFSET(J2520, -1, 0) = "", J2520, ((E2520 - M2519) * $K$6) + M2519), "")</f>
        <v>#VALUE!</v>
      </c>
      <c r="N2520" s="3" t="e">
        <f aca="false">IF(M2520&lt;&gt;"", L2520-M2520, "")</f>
        <v>#VALUE!</v>
      </c>
      <c r="P2520" s="9" t="e">
        <f aca="false">IF(ROW(E2520) - 1 &gt;= $P$1, IF(OFFSET(N2520, 1- $P$1, 0) &lt;&gt; "", SUM(N2520:N2520(N2520, 1 - $P$1, 0)) / $P$1, ""), "")</f>
        <v>#VALUE!</v>
      </c>
      <c r="Q2520" s="4" t="e">
        <f aca="true">IF(ROW(N2520) - 1 &gt;= $P$1,IF(OFFSET(P2520, -1, 0) = "", P2520, ((N2520 - Q2519) * $O$5) + Q2519), "")</f>
        <v>#VALUE!</v>
      </c>
      <c r="R2520" s="4" t="e">
        <f aca="false">IF(Q2520&lt;&gt;"", N2520 - Q2520, "")</f>
        <v>#VALUE!</v>
      </c>
    </row>
    <row collapsed="false" customFormat="false" customHeight="true" hidden="false" ht="14.4" outlineLevel="0" r="2521">
      <c r="A2521" s="5" t="n">
        <v>40217</v>
      </c>
      <c r="B2521" s="1" t="n">
        <v>195.69</v>
      </c>
      <c r="C2521" s="1" t="n">
        <v>197.88</v>
      </c>
      <c r="D2521" s="1" t="n">
        <v>194</v>
      </c>
      <c r="E2521" s="1" t="n">
        <v>194.12</v>
      </c>
      <c r="F2521" s="1" t="n">
        <v>17081100</v>
      </c>
      <c r="G2521" s="1" t="n">
        <v>193.29</v>
      </c>
      <c r="I2521" s="6" t="e">
        <f aca="false">IF(ROW(E2521) - 1 &gt;= $I$1,SUM(E2521:E2521(E2521,1 - $I$1, 0)) / $I$1,"")</f>
        <v>#VALUE!</v>
      </c>
      <c r="J2521" s="6" t="e">
        <f aca="false">IF(ROW(E2521) - 1 &gt;= $J$1,SUM(E2521:E2521(E2521,1 - $J$1, 0)) / $J$1,"")</f>
        <v>#VALUE!</v>
      </c>
      <c r="L2521" s="7" t="e">
        <f aca="true">IF(ROW(E2521) - 1 &gt;= $L$1,IF(OFFSET(I2521, -1, 0) = "", I2521, ((E2521 - L2520) * $K$4) + L2520), "")</f>
        <v>#VALUE!</v>
      </c>
      <c r="M2521" s="7" t="e">
        <f aca="true">IF(ROW(E2521) - 1 &gt;= $M$1,IF(OFFSET(J2521, -1, 0) = "", J2521, ((E2521 - M2520) * $K$6) + M2520), "")</f>
        <v>#VALUE!</v>
      </c>
      <c r="N2521" s="3" t="e">
        <f aca="false">IF(M2521&lt;&gt;"", L2521-M2521, "")</f>
        <v>#VALUE!</v>
      </c>
      <c r="P2521" s="9" t="e">
        <f aca="false">IF(ROW(E2521) - 1 &gt;= $P$1, IF(OFFSET(N2521, 1- $P$1, 0) &lt;&gt; "", SUM(N2521:N2521(N2521, 1 - $P$1, 0)) / $P$1, ""), "")</f>
        <v>#VALUE!</v>
      </c>
      <c r="Q2521" s="4" t="e">
        <f aca="true">IF(ROW(N2521) - 1 &gt;= $P$1,IF(OFFSET(P2521, -1, 0) = "", P2521, ((N2521 - Q2520) * $O$5) + Q2520), "")</f>
        <v>#VALUE!</v>
      </c>
      <c r="R2521" s="4" t="e">
        <f aca="false">IF(Q2521&lt;&gt;"", N2521 - Q2521, "")</f>
        <v>#VALUE!</v>
      </c>
    </row>
    <row collapsed="false" customFormat="false" customHeight="true" hidden="false" ht="14.4" outlineLevel="0" r="2522">
      <c r="A2522" s="5" t="n">
        <v>40218</v>
      </c>
      <c r="B2522" s="1" t="n">
        <v>196.42</v>
      </c>
      <c r="C2522" s="1" t="n">
        <v>197.5</v>
      </c>
      <c r="D2522" s="1" t="n">
        <v>194.75</v>
      </c>
      <c r="E2522" s="1" t="n">
        <v>196.19</v>
      </c>
      <c r="F2522" s="1" t="n">
        <v>22603100</v>
      </c>
      <c r="G2522" s="1" t="n">
        <v>195.35</v>
      </c>
      <c r="I2522" s="6" t="e">
        <f aca="false">IF(ROW(E2522) - 1 &gt;= $I$1,SUM(E2522:E2522(E2522,1 - $I$1, 0)) / $I$1,"")</f>
        <v>#VALUE!</v>
      </c>
      <c r="J2522" s="6" t="e">
        <f aca="false">IF(ROW(E2522) - 1 &gt;= $J$1,SUM(E2522:E2522(E2522,1 - $J$1, 0)) / $J$1,"")</f>
        <v>#VALUE!</v>
      </c>
      <c r="L2522" s="7" t="e">
        <f aca="true">IF(ROW(E2522) - 1 &gt;= $L$1,IF(OFFSET(I2522, -1, 0) = "", I2522, ((E2522 - L2521) * $K$4) + L2521), "")</f>
        <v>#VALUE!</v>
      </c>
      <c r="M2522" s="7" t="e">
        <f aca="true">IF(ROW(E2522) - 1 &gt;= $M$1,IF(OFFSET(J2522, -1, 0) = "", J2522, ((E2522 - M2521) * $K$6) + M2521), "")</f>
        <v>#VALUE!</v>
      </c>
      <c r="N2522" s="3" t="e">
        <f aca="false">IF(M2522&lt;&gt;"", L2522-M2522, "")</f>
        <v>#VALUE!</v>
      </c>
      <c r="P2522" s="9" t="e">
        <f aca="false">IF(ROW(E2522) - 1 &gt;= $P$1, IF(OFFSET(N2522, 1- $P$1, 0) &lt;&gt; "", SUM(N2522:N2522(N2522, 1 - $P$1, 0)) / $P$1, ""), "")</f>
        <v>#VALUE!</v>
      </c>
      <c r="Q2522" s="4" t="e">
        <f aca="true">IF(ROW(N2522) - 1 &gt;= $P$1,IF(OFFSET(P2522, -1, 0) = "", P2522, ((N2522 - Q2521) * $O$5) + Q2521), "")</f>
        <v>#VALUE!</v>
      </c>
      <c r="R2522" s="4" t="e">
        <f aca="false">IF(Q2522&lt;&gt;"", N2522 - Q2522, "")</f>
        <v>#VALUE!</v>
      </c>
    </row>
    <row collapsed="false" customFormat="false" customHeight="true" hidden="false" ht="14.4" outlineLevel="0" r="2523">
      <c r="A2523" s="5" t="n">
        <v>40219</v>
      </c>
      <c r="B2523" s="1" t="n">
        <v>195.89</v>
      </c>
      <c r="C2523" s="1" t="n">
        <v>196.6</v>
      </c>
      <c r="D2523" s="1" t="n">
        <v>194.26</v>
      </c>
      <c r="E2523" s="1" t="n">
        <v>195.12</v>
      </c>
      <c r="F2523" s="1" t="n">
        <v>13227200</v>
      </c>
      <c r="G2523" s="1" t="n">
        <v>194.29</v>
      </c>
      <c r="I2523" s="6" t="e">
        <f aca="false">IF(ROW(E2523) - 1 &gt;= $I$1,SUM(E2523:E2523(E2523,1 - $I$1, 0)) / $I$1,"")</f>
        <v>#VALUE!</v>
      </c>
      <c r="J2523" s="6" t="e">
        <f aca="false">IF(ROW(E2523) - 1 &gt;= $J$1,SUM(E2523:E2523(E2523,1 - $J$1, 0)) / $J$1,"")</f>
        <v>#VALUE!</v>
      </c>
      <c r="L2523" s="7" t="e">
        <f aca="true">IF(ROW(E2523) - 1 &gt;= $L$1,IF(OFFSET(I2523, -1, 0) = "", I2523, ((E2523 - L2522) * $K$4) + L2522), "")</f>
        <v>#VALUE!</v>
      </c>
      <c r="M2523" s="7" t="e">
        <f aca="true">IF(ROW(E2523) - 1 &gt;= $M$1,IF(OFFSET(J2523, -1, 0) = "", J2523, ((E2523 - M2522) * $K$6) + M2522), "")</f>
        <v>#VALUE!</v>
      </c>
      <c r="N2523" s="3" t="e">
        <f aca="false">IF(M2523&lt;&gt;"", L2523-M2523, "")</f>
        <v>#VALUE!</v>
      </c>
      <c r="P2523" s="9" t="e">
        <f aca="false">IF(ROW(E2523) - 1 &gt;= $P$1, IF(OFFSET(N2523, 1- $P$1, 0) &lt;&gt; "", SUM(N2523:N2523(N2523, 1 - $P$1, 0)) / $P$1, ""), "")</f>
        <v>#VALUE!</v>
      </c>
      <c r="Q2523" s="4" t="e">
        <f aca="true">IF(ROW(N2523) - 1 &gt;= $P$1,IF(OFFSET(P2523, -1, 0) = "", P2523, ((N2523 - Q2522) * $O$5) + Q2522), "")</f>
        <v>#VALUE!</v>
      </c>
      <c r="R2523" s="4" t="e">
        <f aca="false">IF(Q2523&lt;&gt;"", N2523 - Q2523, "")</f>
        <v>#VALUE!</v>
      </c>
    </row>
    <row collapsed="false" customFormat="false" customHeight="true" hidden="false" ht="14.4" outlineLevel="0" r="2524">
      <c r="A2524" s="5" t="n">
        <v>40220</v>
      </c>
      <c r="B2524" s="1" t="n">
        <v>194.88</v>
      </c>
      <c r="C2524" s="1" t="n">
        <v>199.75</v>
      </c>
      <c r="D2524" s="1" t="n">
        <v>194.06</v>
      </c>
      <c r="E2524" s="1" t="n">
        <v>198.67</v>
      </c>
      <c r="F2524" s="1" t="n">
        <v>19655200</v>
      </c>
      <c r="G2524" s="1" t="n">
        <v>197.82</v>
      </c>
      <c r="I2524" s="6" t="e">
        <f aca="false">IF(ROW(E2524) - 1 &gt;= $I$1,SUM(E2524:E2524(E2524,1 - $I$1, 0)) / $I$1,"")</f>
        <v>#VALUE!</v>
      </c>
      <c r="J2524" s="6" t="e">
        <f aca="false">IF(ROW(E2524) - 1 &gt;= $J$1,SUM(E2524:E2524(E2524,1 - $J$1, 0)) / $J$1,"")</f>
        <v>#VALUE!</v>
      </c>
      <c r="L2524" s="7" t="e">
        <f aca="true">IF(ROW(E2524) - 1 &gt;= $L$1,IF(OFFSET(I2524, -1, 0) = "", I2524, ((E2524 - L2523) * $K$4) + L2523), "")</f>
        <v>#VALUE!</v>
      </c>
      <c r="M2524" s="7" t="e">
        <f aca="true">IF(ROW(E2524) - 1 &gt;= $M$1,IF(OFFSET(J2524, -1, 0) = "", J2524, ((E2524 - M2523) * $K$6) + M2523), "")</f>
        <v>#VALUE!</v>
      </c>
      <c r="N2524" s="3" t="e">
        <f aca="false">IF(M2524&lt;&gt;"", L2524-M2524, "")</f>
        <v>#VALUE!</v>
      </c>
      <c r="P2524" s="9" t="e">
        <f aca="false">IF(ROW(E2524) - 1 &gt;= $P$1, IF(OFFSET(N2524, 1- $P$1, 0) &lt;&gt; "", SUM(N2524:N2524(N2524, 1 - $P$1, 0)) / $P$1, ""), "")</f>
        <v>#VALUE!</v>
      </c>
      <c r="Q2524" s="4" t="e">
        <f aca="true">IF(ROW(N2524) - 1 &gt;= $P$1,IF(OFFSET(P2524, -1, 0) = "", P2524, ((N2524 - Q2523) * $O$5) + Q2523), "")</f>
        <v>#VALUE!</v>
      </c>
      <c r="R2524" s="4" t="e">
        <f aca="false">IF(Q2524&lt;&gt;"", N2524 - Q2524, "")</f>
        <v>#VALUE!</v>
      </c>
    </row>
    <row collapsed="false" customFormat="false" customHeight="true" hidden="false" ht="14.4" outlineLevel="0" r="2525">
      <c r="A2525" s="5" t="n">
        <v>40221</v>
      </c>
      <c r="B2525" s="1" t="n">
        <v>198.11</v>
      </c>
      <c r="C2525" s="1" t="n">
        <v>201.64</v>
      </c>
      <c r="D2525" s="1" t="n">
        <v>195.5</v>
      </c>
      <c r="E2525" s="1" t="n">
        <v>200.38</v>
      </c>
      <c r="F2525" s="1" t="n">
        <v>23409600</v>
      </c>
      <c r="G2525" s="1" t="n">
        <v>199.52</v>
      </c>
      <c r="I2525" s="6" t="e">
        <f aca="false">IF(ROW(E2525) - 1 &gt;= $I$1,SUM(E2525:E2525(E2525,1 - $I$1, 0)) / $I$1,"")</f>
        <v>#VALUE!</v>
      </c>
      <c r="J2525" s="6" t="e">
        <f aca="false">IF(ROW(E2525) - 1 &gt;= $J$1,SUM(E2525:E2525(E2525,1 - $J$1, 0)) / $J$1,"")</f>
        <v>#VALUE!</v>
      </c>
      <c r="L2525" s="7" t="e">
        <f aca="true">IF(ROW(E2525) - 1 &gt;= $L$1,IF(OFFSET(I2525, -1, 0) = "", I2525, ((E2525 - L2524) * $K$4) + L2524), "")</f>
        <v>#VALUE!</v>
      </c>
      <c r="M2525" s="7" t="e">
        <f aca="true">IF(ROW(E2525) - 1 &gt;= $M$1,IF(OFFSET(J2525, -1, 0) = "", J2525, ((E2525 - M2524) * $K$6) + M2524), "")</f>
        <v>#VALUE!</v>
      </c>
      <c r="N2525" s="3" t="e">
        <f aca="false">IF(M2525&lt;&gt;"", L2525-M2525, "")</f>
        <v>#VALUE!</v>
      </c>
      <c r="P2525" s="9" t="e">
        <f aca="false">IF(ROW(E2525) - 1 &gt;= $P$1, IF(OFFSET(N2525, 1- $P$1, 0) &lt;&gt; "", SUM(N2525:N2525(N2525, 1 - $P$1, 0)) / $P$1, ""), "")</f>
        <v>#VALUE!</v>
      </c>
      <c r="Q2525" s="4" t="e">
        <f aca="true">IF(ROW(N2525) - 1 &gt;= $P$1,IF(OFFSET(P2525, -1, 0) = "", P2525, ((N2525 - Q2524) * $O$5) + Q2524), "")</f>
        <v>#VALUE!</v>
      </c>
      <c r="R2525" s="4" t="e">
        <f aca="false">IF(Q2525&lt;&gt;"", N2525 - Q2525, "")</f>
        <v>#VALUE!</v>
      </c>
    </row>
    <row collapsed="false" customFormat="false" customHeight="true" hidden="false" ht="14.4" outlineLevel="0" r="2526">
      <c r="A2526" s="5" t="n">
        <v>40225</v>
      </c>
      <c r="B2526" s="1" t="n">
        <v>201.94</v>
      </c>
      <c r="C2526" s="1" t="n">
        <v>203.69</v>
      </c>
      <c r="D2526" s="1" t="n">
        <v>201.52</v>
      </c>
      <c r="E2526" s="1" t="n">
        <v>203.4</v>
      </c>
      <c r="F2526" s="1" t="n">
        <v>19419200</v>
      </c>
      <c r="G2526" s="1" t="n">
        <v>202.53</v>
      </c>
      <c r="I2526" s="6" t="e">
        <f aca="false">IF(ROW(E2526) - 1 &gt;= $I$1,SUM(E2526:E2526(E2526,1 - $I$1, 0)) / $I$1,"")</f>
        <v>#VALUE!</v>
      </c>
      <c r="J2526" s="6" t="e">
        <f aca="false">IF(ROW(E2526) - 1 &gt;= $J$1,SUM(E2526:E2526(E2526,1 - $J$1, 0)) / $J$1,"")</f>
        <v>#VALUE!</v>
      </c>
      <c r="L2526" s="7" t="e">
        <f aca="true">IF(ROW(E2526) - 1 &gt;= $L$1,IF(OFFSET(I2526, -1, 0) = "", I2526, ((E2526 - L2525) * $K$4) + L2525), "")</f>
        <v>#VALUE!</v>
      </c>
      <c r="M2526" s="7" t="e">
        <f aca="true">IF(ROW(E2526) - 1 &gt;= $M$1,IF(OFFSET(J2526, -1, 0) = "", J2526, ((E2526 - M2525) * $K$6) + M2525), "")</f>
        <v>#VALUE!</v>
      </c>
      <c r="N2526" s="3" t="e">
        <f aca="false">IF(M2526&lt;&gt;"", L2526-M2526, "")</f>
        <v>#VALUE!</v>
      </c>
      <c r="P2526" s="9" t="e">
        <f aca="false">IF(ROW(E2526) - 1 &gt;= $P$1, IF(OFFSET(N2526, 1- $P$1, 0) &lt;&gt; "", SUM(N2526:N2526(N2526, 1 - $P$1, 0)) / $P$1, ""), "")</f>
        <v>#VALUE!</v>
      </c>
      <c r="Q2526" s="4" t="e">
        <f aca="true">IF(ROW(N2526) - 1 &gt;= $P$1,IF(OFFSET(P2526, -1, 0) = "", P2526, ((N2526 - Q2525) * $O$5) + Q2525), "")</f>
        <v>#VALUE!</v>
      </c>
      <c r="R2526" s="4" t="e">
        <f aca="false">IF(Q2526&lt;&gt;"", N2526 - Q2526, "")</f>
        <v>#VALUE!</v>
      </c>
    </row>
    <row collapsed="false" customFormat="false" customHeight="true" hidden="false" ht="14.4" outlineLevel="0" r="2527">
      <c r="A2527" s="5" t="n">
        <v>40226</v>
      </c>
      <c r="B2527" s="1" t="n">
        <v>204.19</v>
      </c>
      <c r="C2527" s="1" t="n">
        <v>204.31</v>
      </c>
      <c r="D2527" s="1" t="n">
        <v>200.86</v>
      </c>
      <c r="E2527" s="1" t="n">
        <v>202.55</v>
      </c>
      <c r="F2527" s="1" t="n">
        <v>15585600</v>
      </c>
      <c r="G2527" s="1" t="n">
        <v>201.68</v>
      </c>
      <c r="I2527" s="6" t="e">
        <f aca="false">IF(ROW(E2527) - 1 &gt;= $I$1,SUM(E2527:E2527(E2527,1 - $I$1, 0)) / $I$1,"")</f>
        <v>#VALUE!</v>
      </c>
      <c r="J2527" s="6" t="e">
        <f aca="false">IF(ROW(E2527) - 1 &gt;= $J$1,SUM(E2527:E2527(E2527,1 - $J$1, 0)) / $J$1,"")</f>
        <v>#VALUE!</v>
      </c>
      <c r="L2527" s="7" t="e">
        <f aca="true">IF(ROW(E2527) - 1 &gt;= $L$1,IF(OFFSET(I2527, -1, 0) = "", I2527, ((E2527 - L2526) * $K$4) + L2526), "")</f>
        <v>#VALUE!</v>
      </c>
      <c r="M2527" s="7" t="e">
        <f aca="true">IF(ROW(E2527) - 1 &gt;= $M$1,IF(OFFSET(J2527, -1, 0) = "", J2527, ((E2527 - M2526) * $K$6) + M2526), "")</f>
        <v>#VALUE!</v>
      </c>
      <c r="N2527" s="3" t="e">
        <f aca="false">IF(M2527&lt;&gt;"", L2527-M2527, "")</f>
        <v>#VALUE!</v>
      </c>
      <c r="P2527" s="9" t="e">
        <f aca="false">IF(ROW(E2527) - 1 &gt;= $P$1, IF(OFFSET(N2527, 1- $P$1, 0) &lt;&gt; "", SUM(N2527:N2527(N2527, 1 - $P$1, 0)) / $P$1, ""), "")</f>
        <v>#VALUE!</v>
      </c>
      <c r="Q2527" s="4" t="e">
        <f aca="true">IF(ROW(N2527) - 1 &gt;= $P$1,IF(OFFSET(P2527, -1, 0) = "", P2527, ((N2527 - Q2526) * $O$5) + Q2526), "")</f>
        <v>#VALUE!</v>
      </c>
      <c r="R2527" s="4" t="e">
        <f aca="false">IF(Q2527&lt;&gt;"", N2527 - Q2527, "")</f>
        <v>#VALUE!</v>
      </c>
    </row>
    <row collapsed="false" customFormat="false" customHeight="true" hidden="false" ht="14.4" outlineLevel="0" r="2528">
      <c r="A2528" s="5" t="n">
        <v>40227</v>
      </c>
      <c r="B2528" s="1" t="n">
        <v>201.63</v>
      </c>
      <c r="C2528" s="1" t="n">
        <v>203.89</v>
      </c>
      <c r="D2528" s="1" t="n">
        <v>200.92</v>
      </c>
      <c r="E2528" s="1" t="n">
        <v>202.93</v>
      </c>
      <c r="F2528" s="1" t="n">
        <v>15100900</v>
      </c>
      <c r="G2528" s="1" t="n">
        <v>202.06</v>
      </c>
      <c r="I2528" s="6" t="e">
        <f aca="false">IF(ROW(E2528) - 1 &gt;= $I$1,SUM(E2528:E2528(E2528,1 - $I$1, 0)) / $I$1,"")</f>
        <v>#VALUE!</v>
      </c>
      <c r="J2528" s="6" t="e">
        <f aca="false">IF(ROW(E2528) - 1 &gt;= $J$1,SUM(E2528:E2528(E2528,1 - $J$1, 0)) / $J$1,"")</f>
        <v>#VALUE!</v>
      </c>
      <c r="L2528" s="7" t="e">
        <f aca="true">IF(ROW(E2528) - 1 &gt;= $L$1,IF(OFFSET(I2528, -1, 0) = "", I2528, ((E2528 - L2527) * $K$4) + L2527), "")</f>
        <v>#VALUE!</v>
      </c>
      <c r="M2528" s="7" t="e">
        <f aca="true">IF(ROW(E2528) - 1 &gt;= $M$1,IF(OFFSET(J2528, -1, 0) = "", J2528, ((E2528 - M2527) * $K$6) + M2527), "")</f>
        <v>#VALUE!</v>
      </c>
      <c r="N2528" s="3" t="e">
        <f aca="false">IF(M2528&lt;&gt;"", L2528-M2528, "")</f>
        <v>#VALUE!</v>
      </c>
      <c r="P2528" s="9" t="e">
        <f aca="false">IF(ROW(E2528) - 1 &gt;= $P$1, IF(OFFSET(N2528, 1- $P$1, 0) &lt;&gt; "", SUM(N2528:N2528(N2528, 1 - $P$1, 0)) / $P$1, ""), "")</f>
        <v>#VALUE!</v>
      </c>
      <c r="Q2528" s="4" t="e">
        <f aca="true">IF(ROW(N2528) - 1 &gt;= $P$1,IF(OFFSET(P2528, -1, 0) = "", P2528, ((N2528 - Q2527) * $O$5) + Q2527), "")</f>
        <v>#VALUE!</v>
      </c>
      <c r="R2528" s="4" t="e">
        <f aca="false">IF(Q2528&lt;&gt;"", N2528 - Q2528, "")</f>
        <v>#VALUE!</v>
      </c>
    </row>
    <row collapsed="false" customFormat="false" customHeight="true" hidden="false" ht="14.4" outlineLevel="0" r="2529">
      <c r="A2529" s="5" t="n">
        <v>40228</v>
      </c>
      <c r="B2529" s="1" t="n">
        <v>201.86</v>
      </c>
      <c r="C2529" s="1" t="n">
        <v>203.2</v>
      </c>
      <c r="D2529" s="1" t="n">
        <v>201.11</v>
      </c>
      <c r="E2529" s="1" t="n">
        <v>201.67</v>
      </c>
      <c r="F2529" s="1" t="n">
        <v>14838200</v>
      </c>
      <c r="G2529" s="1" t="n">
        <v>200.81</v>
      </c>
      <c r="I2529" s="6" t="e">
        <f aca="false">IF(ROW(E2529) - 1 &gt;= $I$1,SUM(E2529:E2529(E2529,1 - $I$1, 0)) / $I$1,"")</f>
        <v>#VALUE!</v>
      </c>
      <c r="J2529" s="6" t="e">
        <f aca="false">IF(ROW(E2529) - 1 &gt;= $J$1,SUM(E2529:E2529(E2529,1 - $J$1, 0)) / $J$1,"")</f>
        <v>#VALUE!</v>
      </c>
      <c r="L2529" s="7" t="e">
        <f aca="true">IF(ROW(E2529) - 1 &gt;= $L$1,IF(OFFSET(I2529, -1, 0) = "", I2529, ((E2529 - L2528) * $K$4) + L2528), "")</f>
        <v>#VALUE!</v>
      </c>
      <c r="M2529" s="7" t="e">
        <f aca="true">IF(ROW(E2529) - 1 &gt;= $M$1,IF(OFFSET(J2529, -1, 0) = "", J2529, ((E2529 - M2528) * $K$6) + M2528), "")</f>
        <v>#VALUE!</v>
      </c>
      <c r="N2529" s="3" t="e">
        <f aca="false">IF(M2529&lt;&gt;"", L2529-M2529, "")</f>
        <v>#VALUE!</v>
      </c>
      <c r="P2529" s="9" t="e">
        <f aca="false">IF(ROW(E2529) - 1 &gt;= $P$1, IF(OFFSET(N2529, 1- $P$1, 0) &lt;&gt; "", SUM(N2529:N2529(N2529, 1 - $P$1, 0)) / $P$1, ""), "")</f>
        <v>#VALUE!</v>
      </c>
      <c r="Q2529" s="4" t="e">
        <f aca="true">IF(ROW(N2529) - 1 &gt;= $P$1,IF(OFFSET(P2529, -1, 0) = "", P2529, ((N2529 - Q2528) * $O$5) + Q2528), "")</f>
        <v>#VALUE!</v>
      </c>
      <c r="R2529" s="4" t="e">
        <f aca="false">IF(Q2529&lt;&gt;"", N2529 - Q2529, "")</f>
        <v>#VALUE!</v>
      </c>
    </row>
    <row collapsed="false" customFormat="false" customHeight="true" hidden="false" ht="14.4" outlineLevel="0" r="2530">
      <c r="A2530" s="5" t="n">
        <v>40231</v>
      </c>
      <c r="B2530" s="1" t="n">
        <v>202.34</v>
      </c>
      <c r="C2530" s="1" t="n">
        <v>202.5</v>
      </c>
      <c r="D2530" s="1" t="n">
        <v>199.19</v>
      </c>
      <c r="E2530" s="1" t="n">
        <v>200.42</v>
      </c>
      <c r="F2530" s="1" t="n">
        <v>13948700</v>
      </c>
      <c r="G2530" s="1" t="n">
        <v>199.56</v>
      </c>
      <c r="I2530" s="6" t="e">
        <f aca="false">IF(ROW(E2530) - 1 &gt;= $I$1,SUM(E2530:E2530(E2530,1 - $I$1, 0)) / $I$1,"")</f>
        <v>#VALUE!</v>
      </c>
      <c r="J2530" s="6" t="e">
        <f aca="false">IF(ROW(E2530) - 1 &gt;= $J$1,SUM(E2530:E2530(E2530,1 - $J$1, 0)) / $J$1,"")</f>
        <v>#VALUE!</v>
      </c>
      <c r="L2530" s="7" t="e">
        <f aca="true">IF(ROW(E2530) - 1 &gt;= $L$1,IF(OFFSET(I2530, -1, 0) = "", I2530, ((E2530 - L2529) * $K$4) + L2529), "")</f>
        <v>#VALUE!</v>
      </c>
      <c r="M2530" s="7" t="e">
        <f aca="true">IF(ROW(E2530) - 1 &gt;= $M$1,IF(OFFSET(J2530, -1, 0) = "", J2530, ((E2530 - M2529) * $K$6) + M2529), "")</f>
        <v>#VALUE!</v>
      </c>
      <c r="N2530" s="3" t="e">
        <f aca="false">IF(M2530&lt;&gt;"", L2530-M2530, "")</f>
        <v>#VALUE!</v>
      </c>
      <c r="P2530" s="9" t="e">
        <f aca="false">IF(ROW(E2530) - 1 &gt;= $P$1, IF(OFFSET(N2530, 1- $P$1, 0) &lt;&gt; "", SUM(N2530:N2530(N2530, 1 - $P$1, 0)) / $P$1, ""), "")</f>
        <v>#VALUE!</v>
      </c>
      <c r="Q2530" s="4" t="e">
        <f aca="true">IF(ROW(N2530) - 1 &gt;= $P$1,IF(OFFSET(P2530, -1, 0) = "", P2530, ((N2530 - Q2529) * $O$5) + Q2529), "")</f>
        <v>#VALUE!</v>
      </c>
      <c r="R2530" s="4" t="e">
        <f aca="false">IF(Q2530&lt;&gt;"", N2530 - Q2530, "")</f>
        <v>#VALUE!</v>
      </c>
    </row>
    <row collapsed="false" customFormat="false" customHeight="true" hidden="false" ht="14.4" outlineLevel="0" r="2531">
      <c r="A2531" s="5" t="n">
        <v>40232</v>
      </c>
      <c r="B2531" s="1" t="n">
        <v>200</v>
      </c>
      <c r="C2531" s="1" t="n">
        <v>201.33</v>
      </c>
      <c r="D2531" s="1" t="n">
        <v>195.71</v>
      </c>
      <c r="E2531" s="1" t="n">
        <v>197.06</v>
      </c>
      <c r="F2531" s="1" t="n">
        <v>20539100</v>
      </c>
      <c r="G2531" s="1" t="n">
        <v>196.22</v>
      </c>
      <c r="I2531" s="6" t="e">
        <f aca="false">IF(ROW(E2531) - 1 &gt;= $I$1,SUM(E2531:E2531(E2531,1 - $I$1, 0)) / $I$1,"")</f>
        <v>#VALUE!</v>
      </c>
      <c r="J2531" s="6" t="e">
        <f aca="false">IF(ROW(E2531) - 1 &gt;= $J$1,SUM(E2531:E2531(E2531,1 - $J$1, 0)) / $J$1,"")</f>
        <v>#VALUE!</v>
      </c>
      <c r="L2531" s="7" t="e">
        <f aca="true">IF(ROW(E2531) - 1 &gt;= $L$1,IF(OFFSET(I2531, -1, 0) = "", I2531, ((E2531 - L2530) * $K$4) + L2530), "")</f>
        <v>#VALUE!</v>
      </c>
      <c r="M2531" s="7" t="e">
        <f aca="true">IF(ROW(E2531) - 1 &gt;= $M$1,IF(OFFSET(J2531, -1, 0) = "", J2531, ((E2531 - M2530) * $K$6) + M2530), "")</f>
        <v>#VALUE!</v>
      </c>
      <c r="N2531" s="3" t="e">
        <f aca="false">IF(M2531&lt;&gt;"", L2531-M2531, "")</f>
        <v>#VALUE!</v>
      </c>
      <c r="P2531" s="9" t="e">
        <f aca="false">IF(ROW(E2531) - 1 &gt;= $P$1, IF(OFFSET(N2531, 1- $P$1, 0) &lt;&gt; "", SUM(N2531:N2531(N2531, 1 - $P$1, 0)) / $P$1, ""), "")</f>
        <v>#VALUE!</v>
      </c>
      <c r="Q2531" s="4" t="e">
        <f aca="true">IF(ROW(N2531) - 1 &gt;= $P$1,IF(OFFSET(P2531, -1, 0) = "", P2531, ((N2531 - Q2530) * $O$5) + Q2530), "")</f>
        <v>#VALUE!</v>
      </c>
      <c r="R2531" s="4" t="e">
        <f aca="false">IF(Q2531&lt;&gt;"", N2531 - Q2531, "")</f>
        <v>#VALUE!</v>
      </c>
    </row>
    <row collapsed="false" customFormat="false" customHeight="true" hidden="false" ht="14.4" outlineLevel="0" r="2532">
      <c r="A2532" s="5" t="n">
        <v>40233</v>
      </c>
      <c r="B2532" s="1" t="n">
        <v>198.23</v>
      </c>
      <c r="C2532" s="1" t="n">
        <v>201.44</v>
      </c>
      <c r="D2532" s="1" t="n">
        <v>197.84</v>
      </c>
      <c r="E2532" s="1" t="n">
        <v>200.66</v>
      </c>
      <c r="F2532" s="1" t="n">
        <v>16448800</v>
      </c>
      <c r="G2532" s="1" t="n">
        <v>199.8</v>
      </c>
      <c r="I2532" s="6" t="e">
        <f aca="false">IF(ROW(E2532) - 1 &gt;= $I$1,SUM(E2532:E2532(E2532,1 - $I$1, 0)) / $I$1,"")</f>
        <v>#VALUE!</v>
      </c>
      <c r="J2532" s="6" t="e">
        <f aca="false">IF(ROW(E2532) - 1 &gt;= $J$1,SUM(E2532:E2532(E2532,1 - $J$1, 0)) / $J$1,"")</f>
        <v>#VALUE!</v>
      </c>
      <c r="L2532" s="7" t="e">
        <f aca="true">IF(ROW(E2532) - 1 &gt;= $L$1,IF(OFFSET(I2532, -1, 0) = "", I2532, ((E2532 - L2531) * $K$4) + L2531), "")</f>
        <v>#VALUE!</v>
      </c>
      <c r="M2532" s="7" t="e">
        <f aca="true">IF(ROW(E2532) - 1 &gt;= $M$1,IF(OFFSET(J2532, -1, 0) = "", J2532, ((E2532 - M2531) * $K$6) + M2531), "")</f>
        <v>#VALUE!</v>
      </c>
      <c r="N2532" s="3" t="e">
        <f aca="false">IF(M2532&lt;&gt;"", L2532-M2532, "")</f>
        <v>#VALUE!</v>
      </c>
      <c r="P2532" s="9" t="e">
        <f aca="false">IF(ROW(E2532) - 1 &gt;= $P$1, IF(OFFSET(N2532, 1- $P$1, 0) &lt;&gt; "", SUM(N2532:N2532(N2532, 1 - $P$1, 0)) / $P$1, ""), "")</f>
        <v>#VALUE!</v>
      </c>
      <c r="Q2532" s="4" t="e">
        <f aca="true">IF(ROW(N2532) - 1 &gt;= $P$1,IF(OFFSET(P2532, -1, 0) = "", P2532, ((N2532 - Q2531) * $O$5) + Q2531), "")</f>
        <v>#VALUE!</v>
      </c>
      <c r="R2532" s="4" t="e">
        <f aca="false">IF(Q2532&lt;&gt;"", N2532 - Q2532, "")</f>
        <v>#VALUE!</v>
      </c>
    </row>
    <row collapsed="false" customFormat="false" customHeight="true" hidden="false" ht="14.4" outlineLevel="0" r="2533">
      <c r="A2533" s="5" t="n">
        <v>40234</v>
      </c>
      <c r="B2533" s="1" t="n">
        <v>197.38</v>
      </c>
      <c r="C2533" s="1" t="n">
        <v>202.86</v>
      </c>
      <c r="D2533" s="1" t="n">
        <v>196.89</v>
      </c>
      <c r="E2533" s="1" t="n">
        <v>202</v>
      </c>
      <c r="F2533" s="1" t="n">
        <v>23754500</v>
      </c>
      <c r="G2533" s="1" t="n">
        <v>201.14</v>
      </c>
      <c r="I2533" s="6" t="e">
        <f aca="false">IF(ROW(E2533) - 1 &gt;= $I$1,SUM(E2533:E2533(E2533,1 - $I$1, 0)) / $I$1,"")</f>
        <v>#VALUE!</v>
      </c>
      <c r="J2533" s="6" t="e">
        <f aca="false">IF(ROW(E2533) - 1 &gt;= $J$1,SUM(E2533:E2533(E2533,1 - $J$1, 0)) / $J$1,"")</f>
        <v>#VALUE!</v>
      </c>
      <c r="L2533" s="7" t="e">
        <f aca="true">IF(ROW(E2533) - 1 &gt;= $L$1,IF(OFFSET(I2533, -1, 0) = "", I2533, ((E2533 - L2532) * $K$4) + L2532), "")</f>
        <v>#VALUE!</v>
      </c>
      <c r="M2533" s="7" t="e">
        <f aca="true">IF(ROW(E2533) - 1 &gt;= $M$1,IF(OFFSET(J2533, -1, 0) = "", J2533, ((E2533 - M2532) * $K$6) + M2532), "")</f>
        <v>#VALUE!</v>
      </c>
      <c r="N2533" s="3" t="e">
        <f aca="false">IF(M2533&lt;&gt;"", L2533-M2533, "")</f>
        <v>#VALUE!</v>
      </c>
      <c r="P2533" s="9" t="e">
        <f aca="false">IF(ROW(E2533) - 1 &gt;= $P$1, IF(OFFSET(N2533, 1- $P$1, 0) &lt;&gt; "", SUM(N2533:N2533(N2533, 1 - $P$1, 0)) / $P$1, ""), "")</f>
        <v>#VALUE!</v>
      </c>
      <c r="Q2533" s="4" t="e">
        <f aca="true">IF(ROW(N2533) - 1 &gt;= $P$1,IF(OFFSET(P2533, -1, 0) = "", P2533, ((N2533 - Q2532) * $O$5) + Q2532), "")</f>
        <v>#VALUE!</v>
      </c>
      <c r="R2533" s="4" t="e">
        <f aca="false">IF(Q2533&lt;&gt;"", N2533 - Q2533, "")</f>
        <v>#VALUE!</v>
      </c>
    </row>
    <row collapsed="false" customFormat="false" customHeight="true" hidden="false" ht="14.4" outlineLevel="0" r="2534">
      <c r="A2534" s="5" t="n">
        <v>40235</v>
      </c>
      <c r="B2534" s="1" t="n">
        <v>202.38</v>
      </c>
      <c r="C2534" s="1" t="n">
        <v>205.17</v>
      </c>
      <c r="D2534" s="1" t="n">
        <v>202</v>
      </c>
      <c r="E2534" s="1" t="n">
        <v>204.62</v>
      </c>
      <c r="F2534" s="1" t="n">
        <v>18123600</v>
      </c>
      <c r="G2534" s="1" t="n">
        <v>203.75</v>
      </c>
      <c r="I2534" s="6" t="e">
        <f aca="false">IF(ROW(E2534) - 1 &gt;= $I$1,SUM(E2534:E2534(E2534,1 - $I$1, 0)) / $I$1,"")</f>
        <v>#VALUE!</v>
      </c>
      <c r="J2534" s="6" t="e">
        <f aca="false">IF(ROW(E2534) - 1 &gt;= $J$1,SUM(E2534:E2534(E2534,1 - $J$1, 0)) / $J$1,"")</f>
        <v>#VALUE!</v>
      </c>
      <c r="L2534" s="7" t="e">
        <f aca="true">IF(ROW(E2534) - 1 &gt;= $L$1,IF(OFFSET(I2534, -1, 0) = "", I2534, ((E2534 - L2533) * $K$4) + L2533), "")</f>
        <v>#VALUE!</v>
      </c>
      <c r="M2534" s="7" t="e">
        <f aca="true">IF(ROW(E2534) - 1 &gt;= $M$1,IF(OFFSET(J2534, -1, 0) = "", J2534, ((E2534 - M2533) * $K$6) + M2533), "")</f>
        <v>#VALUE!</v>
      </c>
      <c r="N2534" s="3" t="e">
        <f aca="false">IF(M2534&lt;&gt;"", L2534-M2534, "")</f>
        <v>#VALUE!</v>
      </c>
      <c r="P2534" s="9" t="e">
        <f aca="false">IF(ROW(E2534) - 1 &gt;= $P$1, IF(OFFSET(N2534, 1- $P$1, 0) &lt;&gt; "", SUM(N2534:N2534(N2534, 1 - $P$1, 0)) / $P$1, ""), "")</f>
        <v>#VALUE!</v>
      </c>
      <c r="Q2534" s="4" t="e">
        <f aca="true">IF(ROW(N2534) - 1 &gt;= $P$1,IF(OFFSET(P2534, -1, 0) = "", P2534, ((N2534 - Q2533) * $O$5) + Q2533), "")</f>
        <v>#VALUE!</v>
      </c>
      <c r="R2534" s="4" t="e">
        <f aca="false">IF(Q2534&lt;&gt;"", N2534 - Q2534, "")</f>
        <v>#VALUE!</v>
      </c>
    </row>
    <row collapsed="false" customFormat="false" customHeight="true" hidden="false" ht="14.4" outlineLevel="0" r="2535">
      <c r="A2535" s="5" t="n">
        <v>40238</v>
      </c>
      <c r="B2535" s="1" t="n">
        <v>205.75</v>
      </c>
      <c r="C2535" s="1" t="n">
        <v>209.5</v>
      </c>
      <c r="D2535" s="1" t="n">
        <v>205.45</v>
      </c>
      <c r="E2535" s="1" t="n">
        <v>208.99</v>
      </c>
      <c r="F2535" s="1" t="n">
        <v>19646200</v>
      </c>
      <c r="G2535" s="1" t="n">
        <v>208.1</v>
      </c>
      <c r="I2535" s="6" t="e">
        <f aca="false">IF(ROW(E2535) - 1 &gt;= $I$1,SUM(E2535:E2535(E2535,1 - $I$1, 0)) / $I$1,"")</f>
        <v>#VALUE!</v>
      </c>
      <c r="J2535" s="6" t="e">
        <f aca="false">IF(ROW(E2535) - 1 &gt;= $J$1,SUM(E2535:E2535(E2535,1 - $J$1, 0)) / $J$1,"")</f>
        <v>#VALUE!</v>
      </c>
      <c r="L2535" s="7" t="e">
        <f aca="true">IF(ROW(E2535) - 1 &gt;= $L$1,IF(OFFSET(I2535, -1, 0) = "", I2535, ((E2535 - L2534) * $K$4) + L2534), "")</f>
        <v>#VALUE!</v>
      </c>
      <c r="M2535" s="7" t="e">
        <f aca="true">IF(ROW(E2535) - 1 &gt;= $M$1,IF(OFFSET(J2535, -1, 0) = "", J2535, ((E2535 - M2534) * $K$6) + M2534), "")</f>
        <v>#VALUE!</v>
      </c>
      <c r="N2535" s="3" t="e">
        <f aca="false">IF(M2535&lt;&gt;"", L2535-M2535, "")</f>
        <v>#VALUE!</v>
      </c>
      <c r="P2535" s="9" t="e">
        <f aca="false">IF(ROW(E2535) - 1 &gt;= $P$1, IF(OFFSET(N2535, 1- $P$1, 0) &lt;&gt; "", SUM(N2535:N2535(N2535, 1 - $P$1, 0)) / $P$1, ""), "")</f>
        <v>#VALUE!</v>
      </c>
      <c r="Q2535" s="4" t="e">
        <f aca="true">IF(ROW(N2535) - 1 &gt;= $P$1,IF(OFFSET(P2535, -1, 0) = "", P2535, ((N2535 - Q2534) * $O$5) + Q2534), "")</f>
        <v>#VALUE!</v>
      </c>
      <c r="R2535" s="4" t="e">
        <f aca="false">IF(Q2535&lt;&gt;"", N2535 - Q2535, "")</f>
        <v>#VALUE!</v>
      </c>
    </row>
    <row collapsed="false" customFormat="false" customHeight="true" hidden="false" ht="14.4" outlineLevel="0" r="2536">
      <c r="A2536" s="5" t="n">
        <v>40239</v>
      </c>
      <c r="B2536" s="1" t="n">
        <v>209.93</v>
      </c>
      <c r="C2536" s="1" t="n">
        <v>210.83</v>
      </c>
      <c r="D2536" s="1" t="n">
        <v>207.74</v>
      </c>
      <c r="E2536" s="1" t="n">
        <v>208.85</v>
      </c>
      <c r="F2536" s="1" t="n">
        <v>20233800</v>
      </c>
      <c r="G2536" s="1" t="n">
        <v>207.96</v>
      </c>
      <c r="I2536" s="6" t="e">
        <f aca="false">IF(ROW(E2536) - 1 &gt;= $I$1,SUM(E2536:E2536(E2536,1 - $I$1, 0)) / $I$1,"")</f>
        <v>#VALUE!</v>
      </c>
      <c r="J2536" s="6" t="e">
        <f aca="false">IF(ROW(E2536) - 1 &gt;= $J$1,SUM(E2536:E2536(E2536,1 - $J$1, 0)) / $J$1,"")</f>
        <v>#VALUE!</v>
      </c>
      <c r="L2536" s="7" t="e">
        <f aca="true">IF(ROW(E2536) - 1 &gt;= $L$1,IF(OFFSET(I2536, -1, 0) = "", I2536, ((E2536 - L2535) * $K$4) + L2535), "")</f>
        <v>#VALUE!</v>
      </c>
      <c r="M2536" s="7" t="e">
        <f aca="true">IF(ROW(E2536) - 1 &gt;= $M$1,IF(OFFSET(J2536, -1, 0) = "", J2536, ((E2536 - M2535) * $K$6) + M2535), "")</f>
        <v>#VALUE!</v>
      </c>
      <c r="N2536" s="3" t="e">
        <f aca="false">IF(M2536&lt;&gt;"", L2536-M2536, "")</f>
        <v>#VALUE!</v>
      </c>
      <c r="P2536" s="9" t="e">
        <f aca="false">IF(ROW(E2536) - 1 &gt;= $P$1, IF(OFFSET(N2536, 1- $P$1, 0) &lt;&gt; "", SUM(N2536:N2536(N2536, 1 - $P$1, 0)) / $P$1, ""), "")</f>
        <v>#VALUE!</v>
      </c>
      <c r="Q2536" s="4" t="e">
        <f aca="true">IF(ROW(N2536) - 1 &gt;= $P$1,IF(OFFSET(P2536, -1, 0) = "", P2536, ((N2536 - Q2535) * $O$5) + Q2535), "")</f>
        <v>#VALUE!</v>
      </c>
      <c r="R2536" s="4" t="e">
        <f aca="false">IF(Q2536&lt;&gt;"", N2536 - Q2536, "")</f>
        <v>#VALUE!</v>
      </c>
    </row>
    <row collapsed="false" customFormat="false" customHeight="true" hidden="false" ht="14.4" outlineLevel="0" r="2537">
      <c r="A2537" s="5" t="n">
        <v>40240</v>
      </c>
      <c r="B2537" s="1" t="n">
        <v>208.94</v>
      </c>
      <c r="C2537" s="1" t="n">
        <v>209.87</v>
      </c>
      <c r="D2537" s="1" t="n">
        <v>207.94</v>
      </c>
      <c r="E2537" s="1" t="n">
        <v>209.33</v>
      </c>
      <c r="F2537" s="1" t="n">
        <v>13287600</v>
      </c>
      <c r="G2537" s="1" t="n">
        <v>208.44</v>
      </c>
      <c r="I2537" s="6" t="e">
        <f aca="false">IF(ROW(E2537) - 1 &gt;= $I$1,SUM(E2537:E2537(E2537,1 - $I$1, 0)) / $I$1,"")</f>
        <v>#VALUE!</v>
      </c>
      <c r="J2537" s="6" t="e">
        <f aca="false">IF(ROW(E2537) - 1 &gt;= $J$1,SUM(E2537:E2537(E2537,1 - $J$1, 0)) / $J$1,"")</f>
        <v>#VALUE!</v>
      </c>
      <c r="L2537" s="7" t="e">
        <f aca="true">IF(ROW(E2537) - 1 &gt;= $L$1,IF(OFFSET(I2537, -1, 0) = "", I2537, ((E2537 - L2536) * $K$4) + L2536), "")</f>
        <v>#VALUE!</v>
      </c>
      <c r="M2537" s="7" t="e">
        <f aca="true">IF(ROW(E2537) - 1 &gt;= $M$1,IF(OFFSET(J2537, -1, 0) = "", J2537, ((E2537 - M2536) * $K$6) + M2536), "")</f>
        <v>#VALUE!</v>
      </c>
      <c r="N2537" s="3" t="e">
        <f aca="false">IF(M2537&lt;&gt;"", L2537-M2537, "")</f>
        <v>#VALUE!</v>
      </c>
      <c r="P2537" s="9" t="e">
        <f aca="false">IF(ROW(E2537) - 1 &gt;= $P$1, IF(OFFSET(N2537, 1- $P$1, 0) &lt;&gt; "", SUM(N2537:N2537(N2537, 1 - $P$1, 0)) / $P$1, ""), "")</f>
        <v>#VALUE!</v>
      </c>
      <c r="Q2537" s="4" t="e">
        <f aca="true">IF(ROW(N2537) - 1 &gt;= $P$1,IF(OFFSET(P2537, -1, 0) = "", P2537, ((N2537 - Q2536) * $O$5) + Q2536), "")</f>
        <v>#VALUE!</v>
      </c>
      <c r="R2537" s="4" t="e">
        <f aca="false">IF(Q2537&lt;&gt;"", N2537 - Q2537, "")</f>
        <v>#VALUE!</v>
      </c>
    </row>
    <row collapsed="false" customFormat="false" customHeight="true" hidden="false" ht="14.4" outlineLevel="0" r="2538">
      <c r="A2538" s="5" t="n">
        <v>40241</v>
      </c>
      <c r="B2538" s="1" t="n">
        <v>209.28</v>
      </c>
      <c r="C2538" s="1" t="n">
        <v>210.92</v>
      </c>
      <c r="D2538" s="1" t="n">
        <v>208.63</v>
      </c>
      <c r="E2538" s="1" t="n">
        <v>210.71</v>
      </c>
      <c r="F2538" s="1" t="n">
        <v>13072900</v>
      </c>
      <c r="G2538" s="1" t="n">
        <v>209.81</v>
      </c>
      <c r="I2538" s="6" t="e">
        <f aca="false">IF(ROW(E2538) - 1 &gt;= $I$1,SUM(E2538:E2538(E2538,1 - $I$1, 0)) / $I$1,"")</f>
        <v>#VALUE!</v>
      </c>
      <c r="J2538" s="6" t="e">
        <f aca="false">IF(ROW(E2538) - 1 &gt;= $J$1,SUM(E2538:E2538(E2538,1 - $J$1, 0)) / $J$1,"")</f>
        <v>#VALUE!</v>
      </c>
      <c r="L2538" s="7" t="e">
        <f aca="true">IF(ROW(E2538) - 1 &gt;= $L$1,IF(OFFSET(I2538, -1, 0) = "", I2538, ((E2538 - L2537) * $K$4) + L2537), "")</f>
        <v>#VALUE!</v>
      </c>
      <c r="M2538" s="7" t="e">
        <f aca="true">IF(ROW(E2538) - 1 &gt;= $M$1,IF(OFFSET(J2538, -1, 0) = "", J2538, ((E2538 - M2537) * $K$6) + M2537), "")</f>
        <v>#VALUE!</v>
      </c>
      <c r="N2538" s="3" t="e">
        <f aca="false">IF(M2538&lt;&gt;"", L2538-M2538, "")</f>
        <v>#VALUE!</v>
      </c>
      <c r="P2538" s="9" t="e">
        <f aca="false">IF(ROW(E2538) - 1 &gt;= $P$1, IF(OFFSET(N2538, 1- $P$1, 0) &lt;&gt; "", SUM(N2538:N2538(N2538, 1 - $P$1, 0)) / $P$1, ""), "")</f>
        <v>#VALUE!</v>
      </c>
      <c r="Q2538" s="4" t="e">
        <f aca="true">IF(ROW(N2538) - 1 &gt;= $P$1,IF(OFFSET(P2538, -1, 0) = "", P2538, ((N2538 - Q2537) * $O$5) + Q2537), "")</f>
        <v>#VALUE!</v>
      </c>
      <c r="R2538" s="4" t="e">
        <f aca="false">IF(Q2538&lt;&gt;"", N2538 - Q2538, "")</f>
        <v>#VALUE!</v>
      </c>
    </row>
    <row collapsed="false" customFormat="false" customHeight="true" hidden="false" ht="14.4" outlineLevel="0" r="2539">
      <c r="A2539" s="5" t="n">
        <v>40242</v>
      </c>
      <c r="B2539" s="1" t="n">
        <v>214.94</v>
      </c>
      <c r="C2539" s="1" t="n">
        <v>219.7</v>
      </c>
      <c r="D2539" s="1" t="n">
        <v>214.63</v>
      </c>
      <c r="E2539" s="1" t="n">
        <v>218.95</v>
      </c>
      <c r="F2539" s="1" t="n">
        <v>32129300</v>
      </c>
      <c r="G2539" s="1" t="n">
        <v>218.01</v>
      </c>
      <c r="I2539" s="6" t="e">
        <f aca="false">IF(ROW(E2539) - 1 &gt;= $I$1,SUM(E2539:E2539(E2539,1 - $I$1, 0)) / $I$1,"")</f>
        <v>#VALUE!</v>
      </c>
      <c r="J2539" s="6" t="e">
        <f aca="false">IF(ROW(E2539) - 1 &gt;= $J$1,SUM(E2539:E2539(E2539,1 - $J$1, 0)) / $J$1,"")</f>
        <v>#VALUE!</v>
      </c>
      <c r="L2539" s="7" t="e">
        <f aca="true">IF(ROW(E2539) - 1 &gt;= $L$1,IF(OFFSET(I2539, -1, 0) = "", I2539, ((E2539 - L2538) * $K$4) + L2538), "")</f>
        <v>#VALUE!</v>
      </c>
      <c r="M2539" s="7" t="e">
        <f aca="true">IF(ROW(E2539) - 1 &gt;= $M$1,IF(OFFSET(J2539, -1, 0) = "", J2539, ((E2539 - M2538) * $K$6) + M2538), "")</f>
        <v>#VALUE!</v>
      </c>
      <c r="N2539" s="3" t="e">
        <f aca="false">IF(M2539&lt;&gt;"", L2539-M2539, "")</f>
        <v>#VALUE!</v>
      </c>
      <c r="P2539" s="9" t="e">
        <f aca="false">IF(ROW(E2539) - 1 &gt;= $P$1, IF(OFFSET(N2539, 1- $P$1, 0) &lt;&gt; "", SUM(N2539:N2539(N2539, 1 - $P$1, 0)) / $P$1, ""), "")</f>
        <v>#VALUE!</v>
      </c>
      <c r="Q2539" s="4" t="e">
        <f aca="true">IF(ROW(N2539) - 1 &gt;= $P$1,IF(OFFSET(P2539, -1, 0) = "", P2539, ((N2539 - Q2538) * $O$5) + Q2538), "")</f>
        <v>#VALUE!</v>
      </c>
      <c r="R2539" s="4" t="e">
        <f aca="false">IF(Q2539&lt;&gt;"", N2539 - Q2539, "")</f>
        <v>#VALUE!</v>
      </c>
    </row>
    <row collapsed="false" customFormat="false" customHeight="true" hidden="false" ht="14.4" outlineLevel="0" r="2540">
      <c r="A2540" s="5" t="n">
        <v>40245</v>
      </c>
      <c r="B2540" s="1" t="n">
        <v>220.01</v>
      </c>
      <c r="C2540" s="1" t="n">
        <v>220.09</v>
      </c>
      <c r="D2540" s="1" t="n">
        <v>218.25</v>
      </c>
      <c r="E2540" s="1" t="n">
        <v>219.08</v>
      </c>
      <c r="F2540" s="1" t="n">
        <v>15353200</v>
      </c>
      <c r="G2540" s="1" t="n">
        <v>218.14</v>
      </c>
      <c r="I2540" s="6" t="e">
        <f aca="false">IF(ROW(E2540) - 1 &gt;= $I$1,SUM(E2540:E2540(E2540,1 - $I$1, 0)) / $I$1,"")</f>
        <v>#VALUE!</v>
      </c>
      <c r="J2540" s="6" t="e">
        <f aca="false">IF(ROW(E2540) - 1 &gt;= $J$1,SUM(E2540:E2540(E2540,1 - $J$1, 0)) / $J$1,"")</f>
        <v>#VALUE!</v>
      </c>
      <c r="L2540" s="7" t="e">
        <f aca="true">IF(ROW(E2540) - 1 &gt;= $L$1,IF(OFFSET(I2540, -1, 0) = "", I2540, ((E2540 - L2539) * $K$4) + L2539), "")</f>
        <v>#VALUE!</v>
      </c>
      <c r="M2540" s="7" t="e">
        <f aca="true">IF(ROW(E2540) - 1 &gt;= $M$1,IF(OFFSET(J2540, -1, 0) = "", J2540, ((E2540 - M2539) * $K$6) + M2539), "")</f>
        <v>#VALUE!</v>
      </c>
      <c r="N2540" s="3" t="e">
        <f aca="false">IF(M2540&lt;&gt;"", L2540-M2540, "")</f>
        <v>#VALUE!</v>
      </c>
      <c r="P2540" s="9" t="e">
        <f aca="false">IF(ROW(E2540) - 1 &gt;= $P$1, IF(OFFSET(N2540, 1- $P$1, 0) &lt;&gt; "", SUM(N2540:N2540(N2540, 1 - $P$1, 0)) / $P$1, ""), "")</f>
        <v>#VALUE!</v>
      </c>
      <c r="Q2540" s="4" t="e">
        <f aca="true">IF(ROW(N2540) - 1 &gt;= $P$1,IF(OFFSET(P2540, -1, 0) = "", P2540, ((N2540 - Q2539) * $O$5) + Q2539), "")</f>
        <v>#VALUE!</v>
      </c>
      <c r="R2540" s="4" t="e">
        <f aca="false">IF(Q2540&lt;&gt;"", N2540 - Q2540, "")</f>
        <v>#VALUE!</v>
      </c>
    </row>
    <row collapsed="false" customFormat="false" customHeight="true" hidden="false" ht="14.4" outlineLevel="0" r="2541">
      <c r="A2541" s="5" t="n">
        <v>40246</v>
      </c>
      <c r="B2541" s="1" t="n">
        <v>218.31</v>
      </c>
      <c r="C2541" s="1" t="n">
        <v>225</v>
      </c>
      <c r="D2541" s="1" t="n">
        <v>217.89</v>
      </c>
      <c r="E2541" s="1" t="n">
        <v>223.02</v>
      </c>
      <c r="F2541" s="1" t="n">
        <v>32866400</v>
      </c>
      <c r="G2541" s="1" t="n">
        <v>222.07</v>
      </c>
      <c r="I2541" s="6" t="e">
        <f aca="false">IF(ROW(E2541) - 1 &gt;= $I$1,SUM(E2541:E2541(E2541,1 - $I$1, 0)) / $I$1,"")</f>
        <v>#VALUE!</v>
      </c>
      <c r="J2541" s="6" t="e">
        <f aca="false">IF(ROW(E2541) - 1 &gt;= $J$1,SUM(E2541:E2541(E2541,1 - $J$1, 0)) / $J$1,"")</f>
        <v>#VALUE!</v>
      </c>
      <c r="L2541" s="7" t="e">
        <f aca="true">IF(ROW(E2541) - 1 &gt;= $L$1,IF(OFFSET(I2541, -1, 0) = "", I2541, ((E2541 - L2540) * $K$4) + L2540), "")</f>
        <v>#VALUE!</v>
      </c>
      <c r="M2541" s="7" t="e">
        <f aca="true">IF(ROW(E2541) - 1 &gt;= $M$1,IF(OFFSET(J2541, -1, 0) = "", J2541, ((E2541 - M2540) * $K$6) + M2540), "")</f>
        <v>#VALUE!</v>
      </c>
      <c r="N2541" s="3" t="e">
        <f aca="false">IF(M2541&lt;&gt;"", L2541-M2541, "")</f>
        <v>#VALUE!</v>
      </c>
      <c r="P2541" s="9" t="e">
        <f aca="false">IF(ROW(E2541) - 1 &gt;= $P$1, IF(OFFSET(N2541, 1- $P$1, 0) &lt;&gt; "", SUM(N2541:N2541(N2541, 1 - $P$1, 0)) / $P$1, ""), "")</f>
        <v>#VALUE!</v>
      </c>
      <c r="Q2541" s="4" t="e">
        <f aca="true">IF(ROW(N2541) - 1 &gt;= $P$1,IF(OFFSET(P2541, -1, 0) = "", P2541, ((N2541 - Q2540) * $O$5) + Q2540), "")</f>
        <v>#VALUE!</v>
      </c>
      <c r="R2541" s="4" t="e">
        <f aca="false">IF(Q2541&lt;&gt;"", N2541 - Q2541, "")</f>
        <v>#VALUE!</v>
      </c>
    </row>
    <row collapsed="false" customFormat="false" customHeight="true" hidden="false" ht="14.4" outlineLevel="0" r="2542">
      <c r="A2542" s="5" t="n">
        <v>40247</v>
      </c>
      <c r="B2542" s="1" t="n">
        <v>223.83</v>
      </c>
      <c r="C2542" s="1" t="n">
        <v>225.48</v>
      </c>
      <c r="D2542" s="1" t="n">
        <v>223.2</v>
      </c>
      <c r="E2542" s="1" t="n">
        <v>224.84</v>
      </c>
      <c r="F2542" s="1" t="n">
        <v>21293500</v>
      </c>
      <c r="G2542" s="1" t="n">
        <v>223.88</v>
      </c>
      <c r="I2542" s="6" t="e">
        <f aca="false">IF(ROW(E2542) - 1 &gt;= $I$1,SUM(E2542:E2542(E2542,1 - $I$1, 0)) / $I$1,"")</f>
        <v>#VALUE!</v>
      </c>
      <c r="J2542" s="6" t="e">
        <f aca="false">IF(ROW(E2542) - 1 &gt;= $J$1,SUM(E2542:E2542(E2542,1 - $J$1, 0)) / $J$1,"")</f>
        <v>#VALUE!</v>
      </c>
      <c r="L2542" s="7" t="e">
        <f aca="true">IF(ROW(E2542) - 1 &gt;= $L$1,IF(OFFSET(I2542, -1, 0) = "", I2542, ((E2542 - L2541) * $K$4) + L2541), "")</f>
        <v>#VALUE!</v>
      </c>
      <c r="M2542" s="7" t="e">
        <f aca="true">IF(ROW(E2542) - 1 &gt;= $M$1,IF(OFFSET(J2542, -1, 0) = "", J2542, ((E2542 - M2541) * $K$6) + M2541), "")</f>
        <v>#VALUE!</v>
      </c>
      <c r="N2542" s="3" t="e">
        <f aca="false">IF(M2542&lt;&gt;"", L2542-M2542, "")</f>
        <v>#VALUE!</v>
      </c>
      <c r="P2542" s="9" t="e">
        <f aca="false">IF(ROW(E2542) - 1 &gt;= $P$1, IF(OFFSET(N2542, 1- $P$1, 0) &lt;&gt; "", SUM(N2542:N2542(N2542, 1 - $P$1, 0)) / $P$1, ""), "")</f>
        <v>#VALUE!</v>
      </c>
      <c r="Q2542" s="4" t="e">
        <f aca="true">IF(ROW(N2542) - 1 &gt;= $P$1,IF(OFFSET(P2542, -1, 0) = "", P2542, ((N2542 - Q2541) * $O$5) + Q2541), "")</f>
        <v>#VALUE!</v>
      </c>
      <c r="R2542" s="4" t="e">
        <f aca="false">IF(Q2542&lt;&gt;"", N2542 - Q2542, "")</f>
        <v>#VALUE!</v>
      </c>
    </row>
    <row collapsed="false" customFormat="false" customHeight="true" hidden="false" ht="14.4" outlineLevel="0" r="2543">
      <c r="A2543" s="5" t="n">
        <v>40248</v>
      </c>
      <c r="B2543" s="1" t="n">
        <v>223.91</v>
      </c>
      <c r="C2543" s="1" t="n">
        <v>225.5</v>
      </c>
      <c r="D2543" s="1" t="n">
        <v>223.32</v>
      </c>
      <c r="E2543" s="1" t="n">
        <v>225.5</v>
      </c>
      <c r="F2543" s="1" t="n">
        <v>14489300</v>
      </c>
      <c r="G2543" s="1" t="n">
        <v>224.54</v>
      </c>
      <c r="I2543" s="6" t="e">
        <f aca="false">IF(ROW(E2543) - 1 &gt;= $I$1,SUM(E2543:E2543(E2543,1 - $I$1, 0)) / $I$1,"")</f>
        <v>#VALUE!</v>
      </c>
      <c r="J2543" s="6" t="e">
        <f aca="false">IF(ROW(E2543) - 1 &gt;= $J$1,SUM(E2543:E2543(E2543,1 - $J$1, 0)) / $J$1,"")</f>
        <v>#VALUE!</v>
      </c>
      <c r="L2543" s="7" t="e">
        <f aca="true">IF(ROW(E2543) - 1 &gt;= $L$1,IF(OFFSET(I2543, -1, 0) = "", I2543, ((E2543 - L2542) * $K$4) + L2542), "")</f>
        <v>#VALUE!</v>
      </c>
      <c r="M2543" s="7" t="e">
        <f aca="true">IF(ROW(E2543) - 1 &gt;= $M$1,IF(OFFSET(J2543, -1, 0) = "", J2543, ((E2543 - M2542) * $K$6) + M2542), "")</f>
        <v>#VALUE!</v>
      </c>
      <c r="N2543" s="3" t="e">
        <f aca="false">IF(M2543&lt;&gt;"", L2543-M2543, "")</f>
        <v>#VALUE!</v>
      </c>
      <c r="P2543" s="9" t="e">
        <f aca="false">IF(ROW(E2543) - 1 &gt;= $P$1, IF(OFFSET(N2543, 1- $P$1, 0) &lt;&gt; "", SUM(N2543:N2543(N2543, 1 - $P$1, 0)) / $P$1, ""), "")</f>
        <v>#VALUE!</v>
      </c>
      <c r="Q2543" s="4" t="e">
        <f aca="true">IF(ROW(N2543) - 1 &gt;= $P$1,IF(OFFSET(P2543, -1, 0) = "", P2543, ((N2543 - Q2542) * $O$5) + Q2542), "")</f>
        <v>#VALUE!</v>
      </c>
      <c r="R2543" s="4" t="e">
        <f aca="false">IF(Q2543&lt;&gt;"", N2543 - Q2543, "")</f>
        <v>#VALUE!</v>
      </c>
    </row>
    <row collapsed="false" customFormat="false" customHeight="true" hidden="false" ht="14.4" outlineLevel="0" r="2544">
      <c r="A2544" s="5" t="n">
        <v>40249</v>
      </c>
      <c r="B2544" s="1" t="n">
        <v>227.37</v>
      </c>
      <c r="C2544" s="1" t="n">
        <v>227.73</v>
      </c>
      <c r="D2544" s="1" t="n">
        <v>225.75</v>
      </c>
      <c r="E2544" s="1" t="n">
        <v>226.6</v>
      </c>
      <c r="F2544" s="1" t="n">
        <v>14868700</v>
      </c>
      <c r="G2544" s="1" t="n">
        <v>225.63</v>
      </c>
      <c r="I2544" s="6" t="e">
        <f aca="false">IF(ROW(E2544) - 1 &gt;= $I$1,SUM(E2544:E2544(E2544,1 - $I$1, 0)) / $I$1,"")</f>
        <v>#VALUE!</v>
      </c>
      <c r="J2544" s="6" t="e">
        <f aca="false">IF(ROW(E2544) - 1 &gt;= $J$1,SUM(E2544:E2544(E2544,1 - $J$1, 0)) / $J$1,"")</f>
        <v>#VALUE!</v>
      </c>
      <c r="L2544" s="7" t="e">
        <f aca="true">IF(ROW(E2544) - 1 &gt;= $L$1,IF(OFFSET(I2544, -1, 0) = "", I2544, ((E2544 - L2543) * $K$4) + L2543), "")</f>
        <v>#VALUE!</v>
      </c>
      <c r="M2544" s="7" t="e">
        <f aca="true">IF(ROW(E2544) - 1 &gt;= $M$1,IF(OFFSET(J2544, -1, 0) = "", J2544, ((E2544 - M2543) * $K$6) + M2543), "")</f>
        <v>#VALUE!</v>
      </c>
      <c r="N2544" s="3" t="e">
        <f aca="false">IF(M2544&lt;&gt;"", L2544-M2544, "")</f>
        <v>#VALUE!</v>
      </c>
      <c r="P2544" s="9" t="e">
        <f aca="false">IF(ROW(E2544) - 1 &gt;= $P$1, IF(OFFSET(N2544, 1- $P$1, 0) &lt;&gt; "", SUM(N2544:N2544(N2544, 1 - $P$1, 0)) / $P$1, ""), "")</f>
        <v>#VALUE!</v>
      </c>
      <c r="Q2544" s="4" t="e">
        <f aca="true">IF(ROW(N2544) - 1 &gt;= $P$1,IF(OFFSET(P2544, -1, 0) = "", P2544, ((N2544 - Q2543) * $O$5) + Q2543), "")</f>
        <v>#VALUE!</v>
      </c>
      <c r="R2544" s="4" t="e">
        <f aca="false">IF(Q2544&lt;&gt;"", N2544 - Q2544, "")</f>
        <v>#VALUE!</v>
      </c>
    </row>
    <row collapsed="false" customFormat="false" customHeight="true" hidden="false" ht="14.4" outlineLevel="0" r="2545">
      <c r="A2545" s="5" t="n">
        <v>40252</v>
      </c>
      <c r="B2545" s="1" t="n">
        <v>225.38</v>
      </c>
      <c r="C2545" s="1" t="n">
        <v>225.5</v>
      </c>
      <c r="D2545" s="1" t="n">
        <v>220.25</v>
      </c>
      <c r="E2545" s="1" t="n">
        <v>223.84</v>
      </c>
      <c r="F2545" s="1" t="n">
        <v>17625100</v>
      </c>
      <c r="G2545" s="1" t="n">
        <v>222.88</v>
      </c>
      <c r="I2545" s="6" t="e">
        <f aca="false">IF(ROW(E2545) - 1 &gt;= $I$1,SUM(E2545:E2545(E2545,1 - $I$1, 0)) / $I$1,"")</f>
        <v>#VALUE!</v>
      </c>
      <c r="J2545" s="6" t="e">
        <f aca="false">IF(ROW(E2545) - 1 &gt;= $J$1,SUM(E2545:E2545(E2545,1 - $J$1, 0)) / $J$1,"")</f>
        <v>#VALUE!</v>
      </c>
      <c r="L2545" s="7" t="e">
        <f aca="true">IF(ROW(E2545) - 1 &gt;= $L$1,IF(OFFSET(I2545, -1, 0) = "", I2545, ((E2545 - L2544) * $K$4) + L2544), "")</f>
        <v>#VALUE!</v>
      </c>
      <c r="M2545" s="7" t="e">
        <f aca="true">IF(ROW(E2545) - 1 &gt;= $M$1,IF(OFFSET(J2545, -1, 0) = "", J2545, ((E2545 - M2544) * $K$6) + M2544), "")</f>
        <v>#VALUE!</v>
      </c>
      <c r="N2545" s="3" t="e">
        <f aca="false">IF(M2545&lt;&gt;"", L2545-M2545, "")</f>
        <v>#VALUE!</v>
      </c>
      <c r="P2545" s="9" t="e">
        <f aca="false">IF(ROW(E2545) - 1 &gt;= $P$1, IF(OFFSET(N2545, 1- $P$1, 0) &lt;&gt; "", SUM(N2545:N2545(N2545, 1 - $P$1, 0)) / $P$1, ""), "")</f>
        <v>#VALUE!</v>
      </c>
      <c r="Q2545" s="4" t="e">
        <f aca="true">IF(ROW(N2545) - 1 &gt;= $P$1,IF(OFFSET(P2545, -1, 0) = "", P2545, ((N2545 - Q2544) * $O$5) + Q2544), "")</f>
        <v>#VALUE!</v>
      </c>
      <c r="R2545" s="4" t="e">
        <f aca="false">IF(Q2545&lt;&gt;"", N2545 - Q2545, "")</f>
        <v>#VALUE!</v>
      </c>
    </row>
    <row collapsed="false" customFormat="false" customHeight="true" hidden="false" ht="14.4" outlineLevel="0" r="2546">
      <c r="A2546" s="5" t="n">
        <v>40253</v>
      </c>
      <c r="B2546" s="1" t="n">
        <v>224.18</v>
      </c>
      <c r="C2546" s="1" t="n">
        <v>224.98</v>
      </c>
      <c r="D2546" s="1" t="n">
        <v>222.51</v>
      </c>
      <c r="E2546" s="1" t="n">
        <v>224.45</v>
      </c>
      <c r="F2546" s="1" t="n">
        <v>15961000</v>
      </c>
      <c r="G2546" s="1" t="n">
        <v>223.49</v>
      </c>
      <c r="I2546" s="6" t="e">
        <f aca="false">IF(ROW(E2546) - 1 &gt;= $I$1,SUM(E2546:E2546(E2546,1 - $I$1, 0)) / $I$1,"")</f>
        <v>#VALUE!</v>
      </c>
      <c r="J2546" s="6" t="e">
        <f aca="false">IF(ROW(E2546) - 1 &gt;= $J$1,SUM(E2546:E2546(E2546,1 - $J$1, 0)) / $J$1,"")</f>
        <v>#VALUE!</v>
      </c>
      <c r="L2546" s="7" t="e">
        <f aca="true">IF(ROW(E2546) - 1 &gt;= $L$1,IF(OFFSET(I2546, -1, 0) = "", I2546, ((E2546 - L2545) * $K$4) + L2545), "")</f>
        <v>#VALUE!</v>
      </c>
      <c r="M2546" s="7" t="e">
        <f aca="true">IF(ROW(E2546) - 1 &gt;= $M$1,IF(OFFSET(J2546, -1, 0) = "", J2546, ((E2546 - M2545) * $K$6) + M2545), "")</f>
        <v>#VALUE!</v>
      </c>
      <c r="N2546" s="3" t="e">
        <f aca="false">IF(M2546&lt;&gt;"", L2546-M2546, "")</f>
        <v>#VALUE!</v>
      </c>
      <c r="P2546" s="9" t="e">
        <f aca="false">IF(ROW(E2546) - 1 &gt;= $P$1, IF(OFFSET(N2546, 1- $P$1, 0) &lt;&gt; "", SUM(N2546:N2546(N2546, 1 - $P$1, 0)) / $P$1, ""), "")</f>
        <v>#VALUE!</v>
      </c>
      <c r="Q2546" s="4" t="e">
        <f aca="true">IF(ROW(N2546) - 1 &gt;= $P$1,IF(OFFSET(P2546, -1, 0) = "", P2546, ((N2546 - Q2545) * $O$5) + Q2545), "")</f>
        <v>#VALUE!</v>
      </c>
      <c r="R2546" s="4" t="e">
        <f aca="false">IF(Q2546&lt;&gt;"", N2546 - Q2546, "")</f>
        <v>#VALUE!</v>
      </c>
    </row>
    <row collapsed="false" customFormat="false" customHeight="true" hidden="false" ht="14.4" outlineLevel="0" r="2547">
      <c r="A2547" s="5" t="n">
        <v>40254</v>
      </c>
      <c r="B2547" s="1" t="n">
        <v>224.9</v>
      </c>
      <c r="C2547" s="1" t="n">
        <v>226.45</v>
      </c>
      <c r="D2547" s="1" t="n">
        <v>223.27</v>
      </c>
      <c r="E2547" s="1" t="n">
        <v>224.12</v>
      </c>
      <c r="F2547" s="1" t="n">
        <v>16105600</v>
      </c>
      <c r="G2547" s="1" t="n">
        <v>223.16</v>
      </c>
      <c r="I2547" s="6" t="e">
        <f aca="false">IF(ROW(E2547) - 1 &gt;= $I$1,SUM(E2547:E2547(E2547,1 - $I$1, 0)) / $I$1,"")</f>
        <v>#VALUE!</v>
      </c>
      <c r="J2547" s="6" t="e">
        <f aca="false">IF(ROW(E2547) - 1 &gt;= $J$1,SUM(E2547:E2547(E2547,1 - $J$1, 0)) / $J$1,"")</f>
        <v>#VALUE!</v>
      </c>
      <c r="L2547" s="7" t="e">
        <f aca="true">IF(ROW(E2547) - 1 &gt;= $L$1,IF(OFFSET(I2547, -1, 0) = "", I2547, ((E2547 - L2546) * $K$4) + L2546), "")</f>
        <v>#VALUE!</v>
      </c>
      <c r="M2547" s="7" t="e">
        <f aca="true">IF(ROW(E2547) - 1 &gt;= $M$1,IF(OFFSET(J2547, -1, 0) = "", J2547, ((E2547 - M2546) * $K$6) + M2546), "")</f>
        <v>#VALUE!</v>
      </c>
      <c r="N2547" s="3" t="e">
        <f aca="false">IF(M2547&lt;&gt;"", L2547-M2547, "")</f>
        <v>#VALUE!</v>
      </c>
      <c r="P2547" s="9" t="e">
        <f aca="false">IF(ROW(E2547) - 1 &gt;= $P$1, IF(OFFSET(N2547, 1- $P$1, 0) &lt;&gt; "", SUM(N2547:N2547(N2547, 1 - $P$1, 0)) / $P$1, ""), "")</f>
        <v>#VALUE!</v>
      </c>
      <c r="Q2547" s="4" t="e">
        <f aca="true">IF(ROW(N2547) - 1 &gt;= $P$1,IF(OFFSET(P2547, -1, 0) = "", P2547, ((N2547 - Q2546) * $O$5) + Q2546), "")</f>
        <v>#VALUE!</v>
      </c>
      <c r="R2547" s="4" t="e">
        <f aca="false">IF(Q2547&lt;&gt;"", N2547 - Q2547, "")</f>
        <v>#VALUE!</v>
      </c>
    </row>
    <row collapsed="false" customFormat="false" customHeight="true" hidden="false" ht="14.4" outlineLevel="0" r="2548">
      <c r="A2548" s="5" t="n">
        <v>40255</v>
      </c>
      <c r="B2548" s="1" t="n">
        <v>224.1</v>
      </c>
      <c r="C2548" s="1" t="n">
        <v>225</v>
      </c>
      <c r="D2548" s="1" t="n">
        <v>222.61</v>
      </c>
      <c r="E2548" s="1" t="n">
        <v>224.65</v>
      </c>
      <c r="F2548" s="1" t="n">
        <v>12218200</v>
      </c>
      <c r="G2548" s="1" t="n">
        <v>223.69</v>
      </c>
      <c r="I2548" s="6" t="e">
        <f aca="false">IF(ROW(E2548) - 1 &gt;= $I$1,SUM(E2548:E2548(E2548,1 - $I$1, 0)) / $I$1,"")</f>
        <v>#VALUE!</v>
      </c>
      <c r="J2548" s="6" t="e">
        <f aca="false">IF(ROW(E2548) - 1 &gt;= $J$1,SUM(E2548:E2548(E2548,1 - $J$1, 0)) / $J$1,"")</f>
        <v>#VALUE!</v>
      </c>
      <c r="L2548" s="7" t="e">
        <f aca="true">IF(ROW(E2548) - 1 &gt;= $L$1,IF(OFFSET(I2548, -1, 0) = "", I2548, ((E2548 - L2547) * $K$4) + L2547), "")</f>
        <v>#VALUE!</v>
      </c>
      <c r="M2548" s="7" t="e">
        <f aca="true">IF(ROW(E2548) - 1 &gt;= $M$1,IF(OFFSET(J2548, -1, 0) = "", J2548, ((E2548 - M2547) * $K$6) + M2547), "")</f>
        <v>#VALUE!</v>
      </c>
      <c r="N2548" s="3" t="e">
        <f aca="false">IF(M2548&lt;&gt;"", L2548-M2548, "")</f>
        <v>#VALUE!</v>
      </c>
      <c r="P2548" s="9" t="e">
        <f aca="false">IF(ROW(E2548) - 1 &gt;= $P$1, IF(OFFSET(N2548, 1- $P$1, 0) &lt;&gt; "", SUM(N2548:N2548(N2548, 1 - $P$1, 0)) / $P$1, ""), "")</f>
        <v>#VALUE!</v>
      </c>
      <c r="Q2548" s="4" t="e">
        <f aca="true">IF(ROW(N2548) - 1 &gt;= $P$1,IF(OFFSET(P2548, -1, 0) = "", P2548, ((N2548 - Q2547) * $O$5) + Q2547), "")</f>
        <v>#VALUE!</v>
      </c>
      <c r="R2548" s="4" t="e">
        <f aca="false">IF(Q2548&lt;&gt;"", N2548 - Q2548, "")</f>
        <v>#VALUE!</v>
      </c>
    </row>
    <row collapsed="false" customFormat="false" customHeight="true" hidden="false" ht="14.4" outlineLevel="0" r="2549">
      <c r="A2549" s="5" t="n">
        <v>40256</v>
      </c>
      <c r="B2549" s="1" t="n">
        <v>224.79</v>
      </c>
      <c r="C2549" s="1" t="n">
        <v>225.24</v>
      </c>
      <c r="D2549" s="1" t="n">
        <v>221.23</v>
      </c>
      <c r="E2549" s="1" t="n">
        <v>222.25</v>
      </c>
      <c r="F2549" s="1" t="n">
        <v>19980200</v>
      </c>
      <c r="G2549" s="1" t="n">
        <v>221.3</v>
      </c>
      <c r="I2549" s="6" t="e">
        <f aca="false">IF(ROW(E2549) - 1 &gt;= $I$1,SUM(E2549:E2549(E2549,1 - $I$1, 0)) / $I$1,"")</f>
        <v>#VALUE!</v>
      </c>
      <c r="J2549" s="6" t="e">
        <f aca="false">IF(ROW(E2549) - 1 &gt;= $J$1,SUM(E2549:E2549(E2549,1 - $J$1, 0)) / $J$1,"")</f>
        <v>#VALUE!</v>
      </c>
      <c r="L2549" s="7" t="e">
        <f aca="true">IF(ROW(E2549) - 1 &gt;= $L$1,IF(OFFSET(I2549, -1, 0) = "", I2549, ((E2549 - L2548) * $K$4) + L2548), "")</f>
        <v>#VALUE!</v>
      </c>
      <c r="M2549" s="7" t="e">
        <f aca="true">IF(ROW(E2549) - 1 &gt;= $M$1,IF(OFFSET(J2549, -1, 0) = "", J2549, ((E2549 - M2548) * $K$6) + M2548), "")</f>
        <v>#VALUE!</v>
      </c>
      <c r="N2549" s="3" t="e">
        <f aca="false">IF(M2549&lt;&gt;"", L2549-M2549, "")</f>
        <v>#VALUE!</v>
      </c>
      <c r="P2549" s="9" t="e">
        <f aca="false">IF(ROW(E2549) - 1 &gt;= $P$1, IF(OFFSET(N2549, 1- $P$1, 0) &lt;&gt; "", SUM(N2549:N2549(N2549, 1 - $P$1, 0)) / $P$1, ""), "")</f>
        <v>#VALUE!</v>
      </c>
      <c r="Q2549" s="4" t="e">
        <f aca="true">IF(ROW(N2549) - 1 &gt;= $P$1,IF(OFFSET(P2549, -1, 0) = "", P2549, ((N2549 - Q2548) * $O$5) + Q2548), "")</f>
        <v>#VALUE!</v>
      </c>
      <c r="R2549" s="4" t="e">
        <f aca="false">IF(Q2549&lt;&gt;"", N2549 - Q2549, "")</f>
        <v>#VALUE!</v>
      </c>
    </row>
    <row collapsed="false" customFormat="false" customHeight="true" hidden="false" ht="14.4" outlineLevel="0" r="2550">
      <c r="A2550" s="5" t="n">
        <v>40259</v>
      </c>
      <c r="B2550" s="1" t="n">
        <v>220.47</v>
      </c>
      <c r="C2550" s="1" t="n">
        <v>226</v>
      </c>
      <c r="D2550" s="1" t="n">
        <v>220.15</v>
      </c>
      <c r="E2550" s="1" t="n">
        <v>224.75</v>
      </c>
      <c r="F2550" s="1" t="n">
        <v>16300700</v>
      </c>
      <c r="G2550" s="1" t="n">
        <v>223.79</v>
      </c>
      <c r="I2550" s="6" t="e">
        <f aca="false">IF(ROW(E2550) - 1 &gt;= $I$1,SUM(E2550:E2550(E2550,1 - $I$1, 0)) / $I$1,"")</f>
        <v>#VALUE!</v>
      </c>
      <c r="J2550" s="6" t="e">
        <f aca="false">IF(ROW(E2550) - 1 &gt;= $J$1,SUM(E2550:E2550(E2550,1 - $J$1, 0)) / $J$1,"")</f>
        <v>#VALUE!</v>
      </c>
      <c r="L2550" s="7" t="e">
        <f aca="true">IF(ROW(E2550) - 1 &gt;= $L$1,IF(OFFSET(I2550, -1, 0) = "", I2550, ((E2550 - L2549) * $K$4) + L2549), "")</f>
        <v>#VALUE!</v>
      </c>
      <c r="M2550" s="7" t="e">
        <f aca="true">IF(ROW(E2550) - 1 &gt;= $M$1,IF(OFFSET(J2550, -1, 0) = "", J2550, ((E2550 - M2549) * $K$6) + M2549), "")</f>
        <v>#VALUE!</v>
      </c>
      <c r="N2550" s="3" t="e">
        <f aca="false">IF(M2550&lt;&gt;"", L2550-M2550, "")</f>
        <v>#VALUE!</v>
      </c>
      <c r="P2550" s="9" t="e">
        <f aca="false">IF(ROW(E2550) - 1 &gt;= $P$1, IF(OFFSET(N2550, 1- $P$1, 0) &lt;&gt; "", SUM(N2550:N2550(N2550, 1 - $P$1, 0)) / $P$1, ""), "")</f>
        <v>#VALUE!</v>
      </c>
      <c r="Q2550" s="4" t="e">
        <f aca="true">IF(ROW(N2550) - 1 &gt;= $P$1,IF(OFFSET(P2550, -1, 0) = "", P2550, ((N2550 - Q2549) * $O$5) + Q2549), "")</f>
        <v>#VALUE!</v>
      </c>
      <c r="R2550" s="4" t="e">
        <f aca="false">IF(Q2550&lt;&gt;"", N2550 - Q2550, "")</f>
        <v>#VALUE!</v>
      </c>
    </row>
    <row collapsed="false" customFormat="false" customHeight="true" hidden="false" ht="14.4" outlineLevel="0" r="2551">
      <c r="A2551" s="5" t="n">
        <v>40260</v>
      </c>
      <c r="B2551" s="1" t="n">
        <v>225.64</v>
      </c>
      <c r="C2551" s="1" t="n">
        <v>228.78</v>
      </c>
      <c r="D2551" s="1" t="n">
        <v>224.1</v>
      </c>
      <c r="E2551" s="1" t="n">
        <v>228.36</v>
      </c>
      <c r="F2551" s="1" t="n">
        <v>21515400</v>
      </c>
      <c r="G2551" s="1" t="n">
        <v>227.38</v>
      </c>
      <c r="I2551" s="6" t="e">
        <f aca="false">IF(ROW(E2551) - 1 &gt;= $I$1,SUM(E2551:E2551(E2551,1 - $I$1, 0)) / $I$1,"")</f>
        <v>#VALUE!</v>
      </c>
      <c r="J2551" s="6" t="e">
        <f aca="false">IF(ROW(E2551) - 1 &gt;= $J$1,SUM(E2551:E2551(E2551,1 - $J$1, 0)) / $J$1,"")</f>
        <v>#VALUE!</v>
      </c>
      <c r="L2551" s="7" t="e">
        <f aca="true">IF(ROW(E2551) - 1 &gt;= $L$1,IF(OFFSET(I2551, -1, 0) = "", I2551, ((E2551 - L2550) * $K$4) + L2550), "")</f>
        <v>#VALUE!</v>
      </c>
      <c r="M2551" s="7" t="e">
        <f aca="true">IF(ROW(E2551) - 1 &gt;= $M$1,IF(OFFSET(J2551, -1, 0) = "", J2551, ((E2551 - M2550) * $K$6) + M2550), "")</f>
        <v>#VALUE!</v>
      </c>
      <c r="N2551" s="3" t="e">
        <f aca="false">IF(M2551&lt;&gt;"", L2551-M2551, "")</f>
        <v>#VALUE!</v>
      </c>
      <c r="P2551" s="9" t="e">
        <f aca="false">IF(ROW(E2551) - 1 &gt;= $P$1, IF(OFFSET(N2551, 1- $P$1, 0) &lt;&gt; "", SUM(N2551:N2551(N2551, 1 - $P$1, 0)) / $P$1, ""), "")</f>
        <v>#VALUE!</v>
      </c>
      <c r="Q2551" s="4" t="e">
        <f aca="true">IF(ROW(N2551) - 1 &gt;= $P$1,IF(OFFSET(P2551, -1, 0) = "", P2551, ((N2551 - Q2550) * $O$5) + Q2550), "")</f>
        <v>#VALUE!</v>
      </c>
      <c r="R2551" s="4" t="e">
        <f aca="false">IF(Q2551&lt;&gt;"", N2551 - Q2551, "")</f>
        <v>#VALUE!</v>
      </c>
    </row>
    <row collapsed="false" customFormat="false" customHeight="true" hidden="false" ht="14.4" outlineLevel="0" r="2552">
      <c r="A2552" s="5" t="n">
        <v>40261</v>
      </c>
      <c r="B2552" s="1" t="n">
        <v>227.64</v>
      </c>
      <c r="C2552" s="1" t="n">
        <v>230.2</v>
      </c>
      <c r="D2552" s="1" t="n">
        <v>227.51</v>
      </c>
      <c r="E2552" s="1" t="n">
        <v>229.37</v>
      </c>
      <c r="F2552" s="1" t="n">
        <v>21349300</v>
      </c>
      <c r="G2552" s="1" t="n">
        <v>228.39</v>
      </c>
      <c r="I2552" s="6" t="e">
        <f aca="false">IF(ROW(E2552) - 1 &gt;= $I$1,SUM(E2552:E2552(E2552,1 - $I$1, 0)) / $I$1,"")</f>
        <v>#VALUE!</v>
      </c>
      <c r="J2552" s="6" t="e">
        <f aca="false">IF(ROW(E2552) - 1 &gt;= $J$1,SUM(E2552:E2552(E2552,1 - $J$1, 0)) / $J$1,"")</f>
        <v>#VALUE!</v>
      </c>
      <c r="L2552" s="7" t="e">
        <f aca="true">IF(ROW(E2552) - 1 &gt;= $L$1,IF(OFFSET(I2552, -1, 0) = "", I2552, ((E2552 - L2551) * $K$4) + L2551), "")</f>
        <v>#VALUE!</v>
      </c>
      <c r="M2552" s="7" t="e">
        <f aca="true">IF(ROW(E2552) - 1 &gt;= $M$1,IF(OFFSET(J2552, -1, 0) = "", J2552, ((E2552 - M2551) * $K$6) + M2551), "")</f>
        <v>#VALUE!</v>
      </c>
      <c r="N2552" s="3" t="e">
        <f aca="false">IF(M2552&lt;&gt;"", L2552-M2552, "")</f>
        <v>#VALUE!</v>
      </c>
      <c r="P2552" s="9" t="e">
        <f aca="false">IF(ROW(E2552) - 1 &gt;= $P$1, IF(OFFSET(N2552, 1- $P$1, 0) &lt;&gt; "", SUM(N2552:N2552(N2552, 1 - $P$1, 0)) / $P$1, ""), "")</f>
        <v>#VALUE!</v>
      </c>
      <c r="Q2552" s="4" t="e">
        <f aca="true">IF(ROW(N2552) - 1 &gt;= $P$1,IF(OFFSET(P2552, -1, 0) = "", P2552, ((N2552 - Q2551) * $O$5) + Q2551), "")</f>
        <v>#VALUE!</v>
      </c>
      <c r="R2552" s="4" t="e">
        <f aca="false">IF(Q2552&lt;&gt;"", N2552 - Q2552, "")</f>
        <v>#VALUE!</v>
      </c>
    </row>
    <row collapsed="false" customFormat="false" customHeight="true" hidden="false" ht="14.4" outlineLevel="0" r="2553">
      <c r="A2553" s="5" t="n">
        <v>40262</v>
      </c>
      <c r="B2553" s="1" t="n">
        <v>230.92</v>
      </c>
      <c r="C2553" s="1" t="n">
        <v>230.97</v>
      </c>
      <c r="D2553" s="1" t="n">
        <v>226.25</v>
      </c>
      <c r="E2553" s="1" t="n">
        <v>226.65</v>
      </c>
      <c r="F2553" s="1" t="n">
        <v>19367300</v>
      </c>
      <c r="G2553" s="1" t="n">
        <v>225.68</v>
      </c>
      <c r="I2553" s="6" t="e">
        <f aca="false">IF(ROW(E2553) - 1 &gt;= $I$1,SUM(E2553:E2553(E2553,1 - $I$1, 0)) / $I$1,"")</f>
        <v>#VALUE!</v>
      </c>
      <c r="J2553" s="6" t="e">
        <f aca="false">IF(ROW(E2553) - 1 &gt;= $J$1,SUM(E2553:E2553(E2553,1 - $J$1, 0)) / $J$1,"")</f>
        <v>#VALUE!</v>
      </c>
      <c r="L2553" s="7" t="e">
        <f aca="true">IF(ROW(E2553) - 1 &gt;= $L$1,IF(OFFSET(I2553, -1, 0) = "", I2553, ((E2553 - L2552) * $K$4) + L2552), "")</f>
        <v>#VALUE!</v>
      </c>
      <c r="M2553" s="7" t="e">
        <f aca="true">IF(ROW(E2553) - 1 &gt;= $M$1,IF(OFFSET(J2553, -1, 0) = "", J2553, ((E2553 - M2552) * $K$6) + M2552), "")</f>
        <v>#VALUE!</v>
      </c>
      <c r="N2553" s="3" t="e">
        <f aca="false">IF(M2553&lt;&gt;"", L2553-M2553, "")</f>
        <v>#VALUE!</v>
      </c>
      <c r="P2553" s="9" t="e">
        <f aca="false">IF(ROW(E2553) - 1 &gt;= $P$1, IF(OFFSET(N2553, 1- $P$1, 0) &lt;&gt; "", SUM(N2553:N2553(N2553, 1 - $P$1, 0)) / $P$1, ""), "")</f>
        <v>#VALUE!</v>
      </c>
      <c r="Q2553" s="4" t="e">
        <f aca="true">IF(ROW(N2553) - 1 &gt;= $P$1,IF(OFFSET(P2553, -1, 0) = "", P2553, ((N2553 - Q2552) * $O$5) + Q2552), "")</f>
        <v>#VALUE!</v>
      </c>
      <c r="R2553" s="4" t="e">
        <f aca="false">IF(Q2553&lt;&gt;"", N2553 - Q2553, "")</f>
        <v>#VALUE!</v>
      </c>
    </row>
    <row collapsed="false" customFormat="false" customHeight="true" hidden="false" ht="14.4" outlineLevel="0" r="2554">
      <c r="A2554" s="5" t="n">
        <v>40263</v>
      </c>
      <c r="B2554" s="1" t="n">
        <v>228.95</v>
      </c>
      <c r="C2554" s="1" t="n">
        <v>231.95</v>
      </c>
      <c r="D2554" s="1" t="n">
        <v>228.55</v>
      </c>
      <c r="E2554" s="1" t="n">
        <v>230.9</v>
      </c>
      <c r="F2554" s="1" t="n">
        <v>22888400</v>
      </c>
      <c r="G2554" s="1" t="n">
        <v>229.91</v>
      </c>
      <c r="I2554" s="6" t="e">
        <f aca="false">IF(ROW(E2554) - 1 &gt;= $I$1,SUM(E2554:E2554(E2554,1 - $I$1, 0)) / $I$1,"")</f>
        <v>#VALUE!</v>
      </c>
      <c r="J2554" s="6" t="e">
        <f aca="false">IF(ROW(E2554) - 1 &gt;= $J$1,SUM(E2554:E2554(E2554,1 - $J$1, 0)) / $J$1,"")</f>
        <v>#VALUE!</v>
      </c>
      <c r="L2554" s="7" t="e">
        <f aca="true">IF(ROW(E2554) - 1 &gt;= $L$1,IF(OFFSET(I2554, -1, 0) = "", I2554, ((E2554 - L2553) * $K$4) + L2553), "")</f>
        <v>#VALUE!</v>
      </c>
      <c r="M2554" s="7" t="e">
        <f aca="true">IF(ROW(E2554) - 1 &gt;= $M$1,IF(OFFSET(J2554, -1, 0) = "", J2554, ((E2554 - M2553) * $K$6) + M2553), "")</f>
        <v>#VALUE!</v>
      </c>
      <c r="N2554" s="3" t="e">
        <f aca="false">IF(M2554&lt;&gt;"", L2554-M2554, "")</f>
        <v>#VALUE!</v>
      </c>
      <c r="P2554" s="9" t="e">
        <f aca="false">IF(ROW(E2554) - 1 &gt;= $P$1, IF(OFFSET(N2554, 1- $P$1, 0) &lt;&gt; "", SUM(N2554:N2554(N2554, 1 - $P$1, 0)) / $P$1, ""), "")</f>
        <v>#VALUE!</v>
      </c>
      <c r="Q2554" s="4" t="e">
        <f aca="true">IF(ROW(N2554) - 1 &gt;= $P$1,IF(OFFSET(P2554, -1, 0) = "", P2554, ((N2554 - Q2553) * $O$5) + Q2553), "")</f>
        <v>#VALUE!</v>
      </c>
      <c r="R2554" s="4" t="e">
        <f aca="false">IF(Q2554&lt;&gt;"", N2554 - Q2554, "")</f>
        <v>#VALUE!</v>
      </c>
    </row>
    <row collapsed="false" customFormat="false" customHeight="true" hidden="false" ht="14.4" outlineLevel="0" r="2555">
      <c r="A2555" s="5" t="n">
        <v>40266</v>
      </c>
      <c r="B2555" s="1" t="n">
        <v>233</v>
      </c>
      <c r="C2555" s="1" t="n">
        <v>233.87</v>
      </c>
      <c r="D2555" s="1" t="n">
        <v>231.62</v>
      </c>
      <c r="E2555" s="1" t="n">
        <v>232.39</v>
      </c>
      <c r="F2555" s="1" t="n">
        <v>19312300</v>
      </c>
      <c r="G2555" s="1" t="n">
        <v>231.4</v>
      </c>
      <c r="I2555" s="6" t="e">
        <f aca="false">IF(ROW(E2555) - 1 &gt;= $I$1,SUM(E2555:E2555(E2555,1 - $I$1, 0)) / $I$1,"")</f>
        <v>#VALUE!</v>
      </c>
      <c r="J2555" s="6" t="e">
        <f aca="false">IF(ROW(E2555) - 1 &gt;= $J$1,SUM(E2555:E2555(E2555,1 - $J$1, 0)) / $J$1,"")</f>
        <v>#VALUE!</v>
      </c>
      <c r="L2555" s="7" t="e">
        <f aca="true">IF(ROW(E2555) - 1 &gt;= $L$1,IF(OFFSET(I2555, -1, 0) = "", I2555, ((E2555 - L2554) * $K$4) + L2554), "")</f>
        <v>#VALUE!</v>
      </c>
      <c r="M2555" s="7" t="e">
        <f aca="true">IF(ROW(E2555) - 1 &gt;= $M$1,IF(OFFSET(J2555, -1, 0) = "", J2555, ((E2555 - M2554) * $K$6) + M2554), "")</f>
        <v>#VALUE!</v>
      </c>
      <c r="N2555" s="3" t="e">
        <f aca="false">IF(M2555&lt;&gt;"", L2555-M2555, "")</f>
        <v>#VALUE!</v>
      </c>
      <c r="P2555" s="9" t="e">
        <f aca="false">IF(ROW(E2555) - 1 &gt;= $P$1, IF(OFFSET(N2555, 1- $P$1, 0) &lt;&gt; "", SUM(N2555:N2555(N2555, 1 - $P$1, 0)) / $P$1, ""), "")</f>
        <v>#VALUE!</v>
      </c>
      <c r="Q2555" s="4" t="e">
        <f aca="true">IF(ROW(N2555) - 1 &gt;= $P$1,IF(OFFSET(P2555, -1, 0) = "", P2555, ((N2555 - Q2554) * $O$5) + Q2554), "")</f>
        <v>#VALUE!</v>
      </c>
      <c r="R2555" s="4" t="e">
        <f aca="false">IF(Q2555&lt;&gt;"", N2555 - Q2555, "")</f>
        <v>#VALUE!</v>
      </c>
    </row>
    <row collapsed="false" customFormat="false" customHeight="true" hidden="false" ht="14.4" outlineLevel="0" r="2556">
      <c r="A2556" s="5" t="n">
        <v>40267</v>
      </c>
      <c r="B2556" s="1" t="n">
        <v>236.6</v>
      </c>
      <c r="C2556" s="1" t="n">
        <v>237.48</v>
      </c>
      <c r="D2556" s="1" t="n">
        <v>234.25</v>
      </c>
      <c r="E2556" s="1" t="n">
        <v>235.85</v>
      </c>
      <c r="F2556" s="1" t="n">
        <v>18832500</v>
      </c>
      <c r="G2556" s="1" t="n">
        <v>234.84</v>
      </c>
      <c r="I2556" s="6" t="e">
        <f aca="false">IF(ROW(E2556) - 1 &gt;= $I$1,SUM(E2556:E2556(E2556,1 - $I$1, 0)) / $I$1,"")</f>
        <v>#VALUE!</v>
      </c>
      <c r="J2556" s="6" t="e">
        <f aca="false">IF(ROW(E2556) - 1 &gt;= $J$1,SUM(E2556:E2556(E2556,1 - $J$1, 0)) / $J$1,"")</f>
        <v>#VALUE!</v>
      </c>
      <c r="L2556" s="7" t="e">
        <f aca="true">IF(ROW(E2556) - 1 &gt;= $L$1,IF(OFFSET(I2556, -1, 0) = "", I2556, ((E2556 - L2555) * $K$4) + L2555), "")</f>
        <v>#VALUE!</v>
      </c>
      <c r="M2556" s="7" t="e">
        <f aca="true">IF(ROW(E2556) - 1 &gt;= $M$1,IF(OFFSET(J2556, -1, 0) = "", J2556, ((E2556 - M2555) * $K$6) + M2555), "")</f>
        <v>#VALUE!</v>
      </c>
      <c r="N2556" s="3" t="e">
        <f aca="false">IF(M2556&lt;&gt;"", L2556-M2556, "")</f>
        <v>#VALUE!</v>
      </c>
      <c r="P2556" s="9" t="e">
        <f aca="false">IF(ROW(E2556) - 1 &gt;= $P$1, IF(OFFSET(N2556, 1- $P$1, 0) &lt;&gt; "", SUM(N2556:N2556(N2556, 1 - $P$1, 0)) / $P$1, ""), "")</f>
        <v>#VALUE!</v>
      </c>
      <c r="Q2556" s="4" t="e">
        <f aca="true">IF(ROW(N2556) - 1 &gt;= $P$1,IF(OFFSET(P2556, -1, 0) = "", P2556, ((N2556 - Q2555) * $O$5) + Q2555), "")</f>
        <v>#VALUE!</v>
      </c>
      <c r="R2556" s="4" t="e">
        <f aca="false">IF(Q2556&lt;&gt;"", N2556 - Q2556, "")</f>
        <v>#VALUE!</v>
      </c>
    </row>
    <row collapsed="false" customFormat="false" customHeight="true" hidden="false" ht="14.4" outlineLevel="0" r="2557">
      <c r="A2557" s="5" t="n">
        <v>40268</v>
      </c>
      <c r="B2557" s="1" t="n">
        <v>235.49</v>
      </c>
      <c r="C2557" s="1" t="n">
        <v>236.61</v>
      </c>
      <c r="D2557" s="1" t="n">
        <v>234.46</v>
      </c>
      <c r="E2557" s="1" t="n">
        <v>235</v>
      </c>
      <c r="F2557" s="1" t="n">
        <v>15380700</v>
      </c>
      <c r="G2557" s="1" t="n">
        <v>234</v>
      </c>
      <c r="I2557" s="6" t="e">
        <f aca="false">IF(ROW(E2557) - 1 &gt;= $I$1,SUM(E2557:E2557(E2557,1 - $I$1, 0)) / $I$1,"")</f>
        <v>#VALUE!</v>
      </c>
      <c r="J2557" s="6" t="e">
        <f aca="false">IF(ROW(E2557) - 1 &gt;= $J$1,SUM(E2557:E2557(E2557,1 - $J$1, 0)) / $J$1,"")</f>
        <v>#VALUE!</v>
      </c>
      <c r="L2557" s="7" t="e">
        <f aca="true">IF(ROW(E2557) - 1 &gt;= $L$1,IF(OFFSET(I2557, -1, 0) = "", I2557, ((E2557 - L2556) * $K$4) + L2556), "")</f>
        <v>#VALUE!</v>
      </c>
      <c r="M2557" s="7" t="e">
        <f aca="true">IF(ROW(E2557) - 1 &gt;= $M$1,IF(OFFSET(J2557, -1, 0) = "", J2557, ((E2557 - M2556) * $K$6) + M2556), "")</f>
        <v>#VALUE!</v>
      </c>
      <c r="N2557" s="3" t="e">
        <f aca="false">IF(M2557&lt;&gt;"", L2557-M2557, "")</f>
        <v>#VALUE!</v>
      </c>
      <c r="P2557" s="9" t="e">
        <f aca="false">IF(ROW(E2557) - 1 &gt;= $P$1, IF(OFFSET(N2557, 1- $P$1, 0) &lt;&gt; "", SUM(N2557:N2557(N2557, 1 - $P$1, 0)) / $P$1, ""), "")</f>
        <v>#VALUE!</v>
      </c>
      <c r="Q2557" s="4" t="e">
        <f aca="true">IF(ROW(N2557) - 1 &gt;= $P$1,IF(OFFSET(P2557, -1, 0) = "", P2557, ((N2557 - Q2556) * $O$5) + Q2556), "")</f>
        <v>#VALUE!</v>
      </c>
      <c r="R2557" s="4" t="e">
        <f aca="false">IF(Q2557&lt;&gt;"", N2557 - Q2557, "")</f>
        <v>#VALUE!</v>
      </c>
    </row>
    <row collapsed="false" customFormat="false" customHeight="true" hidden="false" ht="14.4" outlineLevel="0" r="2558">
      <c r="A2558" s="5" t="n">
        <v>40269</v>
      </c>
      <c r="B2558" s="1" t="n">
        <v>237.41</v>
      </c>
      <c r="C2558" s="1" t="n">
        <v>238.73</v>
      </c>
      <c r="D2558" s="1" t="n">
        <v>232.75</v>
      </c>
      <c r="E2558" s="1" t="n">
        <v>235.97</v>
      </c>
      <c r="F2558" s="1" t="n">
        <v>21540900</v>
      </c>
      <c r="G2558" s="1" t="n">
        <v>234.96</v>
      </c>
      <c r="I2558" s="6" t="e">
        <f aca="false">IF(ROW(E2558) - 1 &gt;= $I$1,SUM(E2558:E2558(E2558,1 - $I$1, 0)) / $I$1,"")</f>
        <v>#VALUE!</v>
      </c>
      <c r="J2558" s="6" t="e">
        <f aca="false">IF(ROW(E2558) - 1 &gt;= $J$1,SUM(E2558:E2558(E2558,1 - $J$1, 0)) / $J$1,"")</f>
        <v>#VALUE!</v>
      </c>
      <c r="L2558" s="7" t="e">
        <f aca="true">IF(ROW(E2558) - 1 &gt;= $L$1,IF(OFFSET(I2558, -1, 0) = "", I2558, ((E2558 - L2557) * $K$4) + L2557), "")</f>
        <v>#VALUE!</v>
      </c>
      <c r="M2558" s="7" t="e">
        <f aca="true">IF(ROW(E2558) - 1 &gt;= $M$1,IF(OFFSET(J2558, -1, 0) = "", J2558, ((E2558 - M2557) * $K$6) + M2557), "")</f>
        <v>#VALUE!</v>
      </c>
      <c r="N2558" s="3" t="e">
        <f aca="false">IF(M2558&lt;&gt;"", L2558-M2558, "")</f>
        <v>#VALUE!</v>
      </c>
      <c r="P2558" s="9" t="e">
        <f aca="false">IF(ROW(E2558) - 1 &gt;= $P$1, IF(OFFSET(N2558, 1- $P$1, 0) &lt;&gt; "", SUM(N2558:N2558(N2558, 1 - $P$1, 0)) / $P$1, ""), "")</f>
        <v>#VALUE!</v>
      </c>
      <c r="Q2558" s="4" t="e">
        <f aca="true">IF(ROW(N2558) - 1 &gt;= $P$1,IF(OFFSET(P2558, -1, 0) = "", P2558, ((N2558 - Q2557) * $O$5) + Q2557), "")</f>
        <v>#VALUE!</v>
      </c>
      <c r="R2558" s="4" t="e">
        <f aca="false">IF(Q2558&lt;&gt;"", N2558 - Q2558, "")</f>
        <v>#VALUE!</v>
      </c>
    </row>
    <row collapsed="false" customFormat="false" customHeight="true" hidden="false" ht="14.4" outlineLevel="0" r="2559">
      <c r="A2559" s="5" t="n">
        <v>40273</v>
      </c>
      <c r="B2559" s="1" t="n">
        <v>234.98</v>
      </c>
      <c r="C2559" s="1" t="n">
        <v>238.51</v>
      </c>
      <c r="D2559" s="1" t="n">
        <v>234.77</v>
      </c>
      <c r="E2559" s="1" t="n">
        <v>238.49</v>
      </c>
      <c r="F2559" s="1" t="n">
        <v>24446700</v>
      </c>
      <c r="G2559" s="1" t="n">
        <v>237.47</v>
      </c>
      <c r="I2559" s="6" t="e">
        <f aca="false">IF(ROW(E2559) - 1 &gt;= $I$1,SUM(E2559:E2559(E2559,1 - $I$1, 0)) / $I$1,"")</f>
        <v>#VALUE!</v>
      </c>
      <c r="J2559" s="6" t="e">
        <f aca="false">IF(ROW(E2559) - 1 &gt;= $J$1,SUM(E2559:E2559(E2559,1 - $J$1, 0)) / $J$1,"")</f>
        <v>#VALUE!</v>
      </c>
      <c r="L2559" s="7" t="e">
        <f aca="true">IF(ROW(E2559) - 1 &gt;= $L$1,IF(OFFSET(I2559, -1, 0) = "", I2559, ((E2559 - L2558) * $K$4) + L2558), "")</f>
        <v>#VALUE!</v>
      </c>
      <c r="M2559" s="7" t="e">
        <f aca="true">IF(ROW(E2559) - 1 &gt;= $M$1,IF(OFFSET(J2559, -1, 0) = "", J2559, ((E2559 - M2558) * $K$6) + M2558), "")</f>
        <v>#VALUE!</v>
      </c>
      <c r="N2559" s="3" t="e">
        <f aca="false">IF(M2559&lt;&gt;"", L2559-M2559, "")</f>
        <v>#VALUE!</v>
      </c>
      <c r="P2559" s="9" t="e">
        <f aca="false">IF(ROW(E2559) - 1 &gt;= $P$1, IF(OFFSET(N2559, 1- $P$1, 0) &lt;&gt; "", SUM(N2559:N2559(N2559, 1 - $P$1, 0)) / $P$1, ""), "")</f>
        <v>#VALUE!</v>
      </c>
      <c r="Q2559" s="4" t="e">
        <f aca="true">IF(ROW(N2559) - 1 &gt;= $P$1,IF(OFFSET(P2559, -1, 0) = "", P2559, ((N2559 - Q2558) * $O$5) + Q2558), "")</f>
        <v>#VALUE!</v>
      </c>
      <c r="R2559" s="4" t="e">
        <f aca="false">IF(Q2559&lt;&gt;"", N2559 - Q2559, "")</f>
        <v>#VALUE!</v>
      </c>
    </row>
    <row collapsed="false" customFormat="false" customHeight="true" hidden="false" ht="14.4" outlineLevel="0" r="2560">
      <c r="A2560" s="5" t="n">
        <v>40274</v>
      </c>
      <c r="B2560" s="1" t="n">
        <v>238.2</v>
      </c>
      <c r="C2560" s="1" t="n">
        <v>240.24</v>
      </c>
      <c r="D2560" s="1" t="n">
        <v>237</v>
      </c>
      <c r="E2560" s="1" t="n">
        <v>239.54</v>
      </c>
      <c r="F2560" s="1" t="n">
        <v>15964900</v>
      </c>
      <c r="G2560" s="1" t="n">
        <v>238.52</v>
      </c>
      <c r="I2560" s="6" t="e">
        <f aca="false">IF(ROW(E2560) - 1 &gt;= $I$1,SUM(E2560:E2560(E2560,1 - $I$1, 0)) / $I$1,"")</f>
        <v>#VALUE!</v>
      </c>
      <c r="J2560" s="6" t="e">
        <f aca="false">IF(ROW(E2560) - 1 &gt;= $J$1,SUM(E2560:E2560(E2560,1 - $J$1, 0)) / $J$1,"")</f>
        <v>#VALUE!</v>
      </c>
      <c r="L2560" s="7" t="e">
        <f aca="true">IF(ROW(E2560) - 1 &gt;= $L$1,IF(OFFSET(I2560, -1, 0) = "", I2560, ((E2560 - L2559) * $K$4) + L2559), "")</f>
        <v>#VALUE!</v>
      </c>
      <c r="M2560" s="7" t="e">
        <f aca="true">IF(ROW(E2560) - 1 &gt;= $M$1,IF(OFFSET(J2560, -1, 0) = "", J2560, ((E2560 - M2559) * $K$6) + M2559), "")</f>
        <v>#VALUE!</v>
      </c>
      <c r="N2560" s="3" t="e">
        <f aca="false">IF(M2560&lt;&gt;"", L2560-M2560, "")</f>
        <v>#VALUE!</v>
      </c>
      <c r="P2560" s="9" t="e">
        <f aca="false">IF(ROW(E2560) - 1 &gt;= $P$1, IF(OFFSET(N2560, 1- $P$1, 0) &lt;&gt; "", SUM(N2560:N2560(N2560, 1 - $P$1, 0)) / $P$1, ""), "")</f>
        <v>#VALUE!</v>
      </c>
      <c r="Q2560" s="4" t="e">
        <f aca="true">IF(ROW(N2560) - 1 &gt;= $P$1,IF(OFFSET(P2560, -1, 0) = "", P2560, ((N2560 - Q2559) * $O$5) + Q2559), "")</f>
        <v>#VALUE!</v>
      </c>
      <c r="R2560" s="4" t="e">
        <f aca="false">IF(Q2560&lt;&gt;"", N2560 - Q2560, "")</f>
        <v>#VALUE!</v>
      </c>
    </row>
    <row collapsed="false" customFormat="false" customHeight="true" hidden="false" ht="14.4" outlineLevel="0" r="2561">
      <c r="A2561" s="5" t="n">
        <v>40275</v>
      </c>
      <c r="B2561" s="1" t="n">
        <v>239.55</v>
      </c>
      <c r="C2561" s="1" t="n">
        <v>241.92</v>
      </c>
      <c r="D2561" s="1" t="n">
        <v>238.66</v>
      </c>
      <c r="E2561" s="1" t="n">
        <v>240.6</v>
      </c>
      <c r="F2561" s="1" t="n">
        <v>22446500</v>
      </c>
      <c r="G2561" s="1" t="n">
        <v>239.57</v>
      </c>
      <c r="I2561" s="6" t="e">
        <f aca="false">IF(ROW(E2561) - 1 &gt;= $I$1,SUM(E2561:E2561(E2561,1 - $I$1, 0)) / $I$1,"")</f>
        <v>#VALUE!</v>
      </c>
      <c r="J2561" s="6" t="e">
        <f aca="false">IF(ROW(E2561) - 1 &gt;= $J$1,SUM(E2561:E2561(E2561,1 - $J$1, 0)) / $J$1,"")</f>
        <v>#VALUE!</v>
      </c>
      <c r="L2561" s="7" t="e">
        <f aca="true">IF(ROW(E2561) - 1 &gt;= $L$1,IF(OFFSET(I2561, -1, 0) = "", I2561, ((E2561 - L2560) * $K$4) + L2560), "")</f>
        <v>#VALUE!</v>
      </c>
      <c r="M2561" s="7" t="e">
        <f aca="true">IF(ROW(E2561) - 1 &gt;= $M$1,IF(OFFSET(J2561, -1, 0) = "", J2561, ((E2561 - M2560) * $K$6) + M2560), "")</f>
        <v>#VALUE!</v>
      </c>
      <c r="N2561" s="3" t="e">
        <f aca="false">IF(M2561&lt;&gt;"", L2561-M2561, "")</f>
        <v>#VALUE!</v>
      </c>
      <c r="P2561" s="9" t="e">
        <f aca="false">IF(ROW(E2561) - 1 &gt;= $P$1, IF(OFFSET(N2561, 1- $P$1, 0) &lt;&gt; "", SUM(N2561:N2561(N2561, 1 - $P$1, 0)) / $P$1, ""), "")</f>
        <v>#VALUE!</v>
      </c>
      <c r="Q2561" s="4" t="e">
        <f aca="true">IF(ROW(N2561) - 1 &gt;= $P$1,IF(OFFSET(P2561, -1, 0) = "", P2561, ((N2561 - Q2560) * $O$5) + Q2560), "")</f>
        <v>#VALUE!</v>
      </c>
      <c r="R2561" s="4" t="e">
        <f aca="false">IF(Q2561&lt;&gt;"", N2561 - Q2561, "")</f>
        <v>#VALUE!</v>
      </c>
    </row>
    <row collapsed="false" customFormat="false" customHeight="true" hidden="false" ht="14.4" outlineLevel="0" r="2562">
      <c r="A2562" s="5" t="n">
        <v>40276</v>
      </c>
      <c r="B2562" s="1" t="n">
        <v>240.44</v>
      </c>
      <c r="C2562" s="1" t="n">
        <v>241.54</v>
      </c>
      <c r="D2562" s="1" t="n">
        <v>238.04</v>
      </c>
      <c r="E2562" s="1" t="n">
        <v>239.95</v>
      </c>
      <c r="F2562" s="1" t="n">
        <v>20463900</v>
      </c>
      <c r="G2562" s="1" t="n">
        <v>238.92</v>
      </c>
      <c r="I2562" s="6" t="e">
        <f aca="false">IF(ROW(E2562) - 1 &gt;= $I$1,SUM(E2562:E2562(E2562,1 - $I$1, 0)) / $I$1,"")</f>
        <v>#VALUE!</v>
      </c>
      <c r="J2562" s="6" t="e">
        <f aca="false">IF(ROW(E2562) - 1 &gt;= $J$1,SUM(E2562:E2562(E2562,1 - $J$1, 0)) / $J$1,"")</f>
        <v>#VALUE!</v>
      </c>
      <c r="L2562" s="7" t="e">
        <f aca="true">IF(ROW(E2562) - 1 &gt;= $L$1,IF(OFFSET(I2562, -1, 0) = "", I2562, ((E2562 - L2561) * $K$4) + L2561), "")</f>
        <v>#VALUE!</v>
      </c>
      <c r="M2562" s="7" t="e">
        <f aca="true">IF(ROW(E2562) - 1 &gt;= $M$1,IF(OFFSET(J2562, -1, 0) = "", J2562, ((E2562 - M2561) * $K$6) + M2561), "")</f>
        <v>#VALUE!</v>
      </c>
      <c r="N2562" s="3" t="e">
        <f aca="false">IF(M2562&lt;&gt;"", L2562-M2562, "")</f>
        <v>#VALUE!</v>
      </c>
      <c r="P2562" s="9" t="e">
        <f aca="false">IF(ROW(E2562) - 1 &gt;= $P$1, IF(OFFSET(N2562, 1- $P$1, 0) &lt;&gt; "", SUM(N2562:N2562(N2562, 1 - $P$1, 0)) / $P$1, ""), "")</f>
        <v>#VALUE!</v>
      </c>
      <c r="Q2562" s="4" t="e">
        <f aca="true">IF(ROW(N2562) - 1 &gt;= $P$1,IF(OFFSET(P2562, -1, 0) = "", P2562, ((N2562 - Q2561) * $O$5) + Q2561), "")</f>
        <v>#VALUE!</v>
      </c>
      <c r="R2562" s="4" t="e">
        <f aca="false">IF(Q2562&lt;&gt;"", N2562 - Q2562, "")</f>
        <v>#VALUE!</v>
      </c>
    </row>
    <row collapsed="false" customFormat="false" customHeight="true" hidden="false" ht="14.4" outlineLevel="0" r="2563">
      <c r="A2563" s="5" t="n">
        <v>40277</v>
      </c>
      <c r="B2563" s="1" t="n">
        <v>241.43</v>
      </c>
      <c r="C2563" s="1" t="n">
        <v>241.89</v>
      </c>
      <c r="D2563" s="1" t="n">
        <v>240.46</v>
      </c>
      <c r="E2563" s="1" t="n">
        <v>241.79</v>
      </c>
      <c r="F2563" s="1" t="n">
        <v>11935100</v>
      </c>
      <c r="G2563" s="1" t="n">
        <v>240.76</v>
      </c>
      <c r="I2563" s="6" t="e">
        <f aca="false">IF(ROW(E2563) - 1 &gt;= $I$1,SUM(E2563:E2563(E2563,1 - $I$1, 0)) / $I$1,"")</f>
        <v>#VALUE!</v>
      </c>
      <c r="J2563" s="6" t="e">
        <f aca="false">IF(ROW(E2563) - 1 &gt;= $J$1,SUM(E2563:E2563(E2563,1 - $J$1, 0)) / $J$1,"")</f>
        <v>#VALUE!</v>
      </c>
      <c r="L2563" s="7" t="e">
        <f aca="true">IF(ROW(E2563) - 1 &gt;= $L$1,IF(OFFSET(I2563, -1, 0) = "", I2563, ((E2563 - L2562) * $K$4) + L2562), "")</f>
        <v>#VALUE!</v>
      </c>
      <c r="M2563" s="7" t="e">
        <f aca="true">IF(ROW(E2563) - 1 &gt;= $M$1,IF(OFFSET(J2563, -1, 0) = "", J2563, ((E2563 - M2562) * $K$6) + M2562), "")</f>
        <v>#VALUE!</v>
      </c>
      <c r="N2563" s="3" t="e">
        <f aca="false">IF(M2563&lt;&gt;"", L2563-M2563, "")</f>
        <v>#VALUE!</v>
      </c>
      <c r="P2563" s="9" t="e">
        <f aca="false">IF(ROW(E2563) - 1 &gt;= $P$1, IF(OFFSET(N2563, 1- $P$1, 0) &lt;&gt; "", SUM(N2563:N2563(N2563, 1 - $P$1, 0)) / $P$1, ""), "")</f>
        <v>#VALUE!</v>
      </c>
      <c r="Q2563" s="4" t="e">
        <f aca="true">IF(ROW(N2563) - 1 &gt;= $P$1,IF(OFFSET(P2563, -1, 0) = "", P2563, ((N2563 - Q2562) * $O$5) + Q2562), "")</f>
        <v>#VALUE!</v>
      </c>
      <c r="R2563" s="4" t="e">
        <f aca="false">IF(Q2563&lt;&gt;"", N2563 - Q2563, "")</f>
        <v>#VALUE!</v>
      </c>
    </row>
    <row collapsed="false" customFormat="false" customHeight="true" hidden="false" ht="14.4" outlineLevel="0" r="2564">
      <c r="A2564" s="5" t="n">
        <v>40280</v>
      </c>
      <c r="B2564" s="1" t="n">
        <v>242.2</v>
      </c>
      <c r="C2564" s="1" t="n">
        <v>243.07</v>
      </c>
      <c r="D2564" s="1" t="n">
        <v>241.81</v>
      </c>
      <c r="E2564" s="1" t="n">
        <v>242.29</v>
      </c>
      <c r="F2564" s="1" t="n">
        <v>11893800</v>
      </c>
      <c r="G2564" s="1" t="n">
        <v>241.25</v>
      </c>
      <c r="I2564" s="6" t="e">
        <f aca="false">IF(ROW(E2564) - 1 &gt;= $I$1,SUM(E2564:E2564(E2564,1 - $I$1, 0)) / $I$1,"")</f>
        <v>#VALUE!</v>
      </c>
      <c r="J2564" s="6" t="e">
        <f aca="false">IF(ROW(E2564) - 1 &gt;= $J$1,SUM(E2564:E2564(E2564,1 - $J$1, 0)) / $J$1,"")</f>
        <v>#VALUE!</v>
      </c>
      <c r="L2564" s="7" t="e">
        <f aca="true">IF(ROW(E2564) - 1 &gt;= $L$1,IF(OFFSET(I2564, -1, 0) = "", I2564, ((E2564 - L2563) * $K$4) + L2563), "")</f>
        <v>#VALUE!</v>
      </c>
      <c r="M2564" s="7" t="e">
        <f aca="true">IF(ROW(E2564) - 1 &gt;= $M$1,IF(OFFSET(J2564, -1, 0) = "", J2564, ((E2564 - M2563) * $K$6) + M2563), "")</f>
        <v>#VALUE!</v>
      </c>
      <c r="N2564" s="3" t="e">
        <f aca="false">IF(M2564&lt;&gt;"", L2564-M2564, "")</f>
        <v>#VALUE!</v>
      </c>
      <c r="P2564" s="9" t="e">
        <f aca="false">IF(ROW(E2564) - 1 &gt;= $P$1, IF(OFFSET(N2564, 1- $P$1, 0) &lt;&gt; "", SUM(N2564:N2564(N2564, 1 - $P$1, 0)) / $P$1, ""), "")</f>
        <v>#VALUE!</v>
      </c>
      <c r="Q2564" s="4" t="e">
        <f aca="true">IF(ROW(N2564) - 1 &gt;= $P$1,IF(OFFSET(P2564, -1, 0) = "", P2564, ((N2564 - Q2563) * $O$5) + Q2563), "")</f>
        <v>#VALUE!</v>
      </c>
      <c r="R2564" s="4" t="e">
        <f aca="false">IF(Q2564&lt;&gt;"", N2564 - Q2564, "")</f>
        <v>#VALUE!</v>
      </c>
    </row>
    <row collapsed="false" customFormat="false" customHeight="true" hidden="false" ht="14.4" outlineLevel="0" r="2565">
      <c r="A2565" s="5" t="n">
        <v>40281</v>
      </c>
      <c r="B2565" s="1" t="n">
        <v>241.86</v>
      </c>
      <c r="C2565" s="1" t="n">
        <v>242.8</v>
      </c>
      <c r="D2565" s="1" t="n">
        <v>241.11</v>
      </c>
      <c r="E2565" s="1" t="n">
        <v>242.43</v>
      </c>
      <c r="F2565" s="1" t="n">
        <v>10936100</v>
      </c>
      <c r="G2565" s="1" t="n">
        <v>241.39</v>
      </c>
      <c r="I2565" s="6" t="e">
        <f aca="false">IF(ROW(E2565) - 1 &gt;= $I$1,SUM(E2565:E2565(E2565,1 - $I$1, 0)) / $I$1,"")</f>
        <v>#VALUE!</v>
      </c>
      <c r="J2565" s="6" t="e">
        <f aca="false">IF(ROW(E2565) - 1 &gt;= $J$1,SUM(E2565:E2565(E2565,1 - $J$1, 0)) / $J$1,"")</f>
        <v>#VALUE!</v>
      </c>
      <c r="L2565" s="7" t="e">
        <f aca="true">IF(ROW(E2565) - 1 &gt;= $L$1,IF(OFFSET(I2565, -1, 0) = "", I2565, ((E2565 - L2564) * $K$4) + L2564), "")</f>
        <v>#VALUE!</v>
      </c>
      <c r="M2565" s="7" t="e">
        <f aca="true">IF(ROW(E2565) - 1 &gt;= $M$1,IF(OFFSET(J2565, -1, 0) = "", J2565, ((E2565 - M2564) * $K$6) + M2564), "")</f>
        <v>#VALUE!</v>
      </c>
      <c r="N2565" s="3" t="e">
        <f aca="false">IF(M2565&lt;&gt;"", L2565-M2565, "")</f>
        <v>#VALUE!</v>
      </c>
      <c r="P2565" s="9" t="e">
        <f aca="false">IF(ROW(E2565) - 1 &gt;= $P$1, IF(OFFSET(N2565, 1- $P$1, 0) &lt;&gt; "", SUM(N2565:N2565(N2565, 1 - $P$1, 0)) / $P$1, ""), "")</f>
        <v>#VALUE!</v>
      </c>
      <c r="Q2565" s="4" t="e">
        <f aca="true">IF(ROW(N2565) - 1 &gt;= $P$1,IF(OFFSET(P2565, -1, 0) = "", P2565, ((N2565 - Q2564) * $O$5) + Q2564), "")</f>
        <v>#VALUE!</v>
      </c>
      <c r="R2565" s="4" t="e">
        <f aca="false">IF(Q2565&lt;&gt;"", N2565 - Q2565, "")</f>
        <v>#VALUE!</v>
      </c>
    </row>
    <row collapsed="false" customFormat="false" customHeight="true" hidden="false" ht="14.4" outlineLevel="0" r="2566">
      <c r="A2566" s="5" t="n">
        <v>40282</v>
      </c>
      <c r="B2566" s="1" t="n">
        <v>245.28</v>
      </c>
      <c r="C2566" s="1" t="n">
        <v>245.81</v>
      </c>
      <c r="D2566" s="1" t="n">
        <v>244.07</v>
      </c>
      <c r="E2566" s="1" t="n">
        <v>245.69</v>
      </c>
      <c r="F2566" s="1" t="n">
        <v>14431300</v>
      </c>
      <c r="G2566" s="1" t="n">
        <v>244.64</v>
      </c>
      <c r="I2566" s="6" t="e">
        <f aca="false">IF(ROW(E2566) - 1 &gt;= $I$1,SUM(E2566:E2566(E2566,1 - $I$1, 0)) / $I$1,"")</f>
        <v>#VALUE!</v>
      </c>
      <c r="J2566" s="6" t="e">
        <f aca="false">IF(ROW(E2566) - 1 &gt;= $J$1,SUM(E2566:E2566(E2566,1 - $J$1, 0)) / $J$1,"")</f>
        <v>#VALUE!</v>
      </c>
      <c r="L2566" s="7" t="e">
        <f aca="true">IF(ROW(E2566) - 1 &gt;= $L$1,IF(OFFSET(I2566, -1, 0) = "", I2566, ((E2566 - L2565) * $K$4) + L2565), "")</f>
        <v>#VALUE!</v>
      </c>
      <c r="M2566" s="7" t="e">
        <f aca="true">IF(ROW(E2566) - 1 &gt;= $M$1,IF(OFFSET(J2566, -1, 0) = "", J2566, ((E2566 - M2565) * $K$6) + M2565), "")</f>
        <v>#VALUE!</v>
      </c>
      <c r="N2566" s="3" t="e">
        <f aca="false">IF(M2566&lt;&gt;"", L2566-M2566, "")</f>
        <v>#VALUE!</v>
      </c>
      <c r="P2566" s="9" t="e">
        <f aca="false">IF(ROW(E2566) - 1 &gt;= $P$1, IF(OFFSET(N2566, 1- $P$1, 0) &lt;&gt; "", SUM(N2566:N2566(N2566, 1 - $P$1, 0)) / $P$1, ""), "")</f>
        <v>#VALUE!</v>
      </c>
      <c r="Q2566" s="4" t="e">
        <f aca="true">IF(ROW(N2566) - 1 &gt;= $P$1,IF(OFFSET(P2566, -1, 0) = "", P2566, ((N2566 - Q2565) * $O$5) + Q2565), "")</f>
        <v>#VALUE!</v>
      </c>
      <c r="R2566" s="4" t="e">
        <f aca="false">IF(Q2566&lt;&gt;"", N2566 - Q2566, "")</f>
        <v>#VALUE!</v>
      </c>
    </row>
    <row collapsed="false" customFormat="false" customHeight="true" hidden="false" ht="14.4" outlineLevel="0" r="2567">
      <c r="A2567" s="5" t="n">
        <v>40283</v>
      </c>
      <c r="B2567" s="1" t="n">
        <v>245.78</v>
      </c>
      <c r="C2567" s="1" t="n">
        <v>249.03</v>
      </c>
      <c r="D2567" s="1" t="n">
        <v>245.51</v>
      </c>
      <c r="E2567" s="1" t="n">
        <v>248.92</v>
      </c>
      <c r="F2567" s="1" t="n">
        <v>13456600</v>
      </c>
      <c r="G2567" s="1" t="n">
        <v>247.86</v>
      </c>
      <c r="I2567" s="6" t="e">
        <f aca="false">IF(ROW(E2567) - 1 &gt;= $I$1,SUM(E2567:E2567(E2567,1 - $I$1, 0)) / $I$1,"")</f>
        <v>#VALUE!</v>
      </c>
      <c r="J2567" s="6" t="e">
        <f aca="false">IF(ROW(E2567) - 1 &gt;= $J$1,SUM(E2567:E2567(E2567,1 - $J$1, 0)) / $J$1,"")</f>
        <v>#VALUE!</v>
      </c>
      <c r="L2567" s="7" t="e">
        <f aca="true">IF(ROW(E2567) - 1 &gt;= $L$1,IF(OFFSET(I2567, -1, 0) = "", I2567, ((E2567 - L2566) * $K$4) + L2566), "")</f>
        <v>#VALUE!</v>
      </c>
      <c r="M2567" s="7" t="e">
        <f aca="true">IF(ROW(E2567) - 1 &gt;= $M$1,IF(OFFSET(J2567, -1, 0) = "", J2567, ((E2567 - M2566) * $K$6) + M2566), "")</f>
        <v>#VALUE!</v>
      </c>
      <c r="N2567" s="3" t="e">
        <f aca="false">IF(M2567&lt;&gt;"", L2567-M2567, "")</f>
        <v>#VALUE!</v>
      </c>
      <c r="P2567" s="9" t="e">
        <f aca="false">IF(ROW(E2567) - 1 &gt;= $P$1, IF(OFFSET(N2567, 1- $P$1, 0) &lt;&gt; "", SUM(N2567:N2567(N2567, 1 - $P$1, 0)) / $P$1, ""), "")</f>
        <v>#VALUE!</v>
      </c>
      <c r="Q2567" s="4" t="e">
        <f aca="true">IF(ROW(N2567) - 1 &gt;= $P$1,IF(OFFSET(P2567, -1, 0) = "", P2567, ((N2567 - Q2566) * $O$5) + Q2566), "")</f>
        <v>#VALUE!</v>
      </c>
      <c r="R2567" s="4" t="e">
        <f aca="false">IF(Q2567&lt;&gt;"", N2567 - Q2567, "")</f>
        <v>#VALUE!</v>
      </c>
    </row>
    <row collapsed="false" customFormat="false" customHeight="true" hidden="false" ht="14.4" outlineLevel="0" r="2568">
      <c r="A2568" s="5" t="n">
        <v>40284</v>
      </c>
      <c r="B2568" s="1" t="n">
        <v>248.57</v>
      </c>
      <c r="C2568" s="1" t="n">
        <v>251.14</v>
      </c>
      <c r="D2568" s="1" t="n">
        <v>244.55</v>
      </c>
      <c r="E2568" s="1" t="n">
        <v>247.4</v>
      </c>
      <c r="F2568" s="1" t="n">
        <v>26805200</v>
      </c>
      <c r="G2568" s="1" t="n">
        <v>246.34</v>
      </c>
      <c r="I2568" s="6" t="e">
        <f aca="false">IF(ROW(E2568) - 1 &gt;= $I$1,SUM(E2568:E2568(E2568,1 - $I$1, 0)) / $I$1,"")</f>
        <v>#VALUE!</v>
      </c>
      <c r="J2568" s="6" t="e">
        <f aca="false">IF(ROW(E2568) - 1 &gt;= $J$1,SUM(E2568:E2568(E2568,1 - $J$1, 0)) / $J$1,"")</f>
        <v>#VALUE!</v>
      </c>
      <c r="L2568" s="7" t="e">
        <f aca="true">IF(ROW(E2568) - 1 &gt;= $L$1,IF(OFFSET(I2568, -1, 0) = "", I2568, ((E2568 - L2567) * $K$4) + L2567), "")</f>
        <v>#VALUE!</v>
      </c>
      <c r="M2568" s="7" t="e">
        <f aca="true">IF(ROW(E2568) - 1 &gt;= $M$1,IF(OFFSET(J2568, -1, 0) = "", J2568, ((E2568 - M2567) * $K$6) + M2567), "")</f>
        <v>#VALUE!</v>
      </c>
      <c r="N2568" s="3" t="e">
        <f aca="false">IF(M2568&lt;&gt;"", L2568-M2568, "")</f>
        <v>#VALUE!</v>
      </c>
      <c r="P2568" s="9" t="e">
        <f aca="false">IF(ROW(E2568) - 1 &gt;= $P$1, IF(OFFSET(N2568, 1- $P$1, 0) &lt;&gt; "", SUM(N2568:N2568(N2568, 1 - $P$1, 0)) / $P$1, ""), "")</f>
        <v>#VALUE!</v>
      </c>
      <c r="Q2568" s="4" t="e">
        <f aca="true">IF(ROW(N2568) - 1 &gt;= $P$1,IF(OFFSET(P2568, -1, 0) = "", P2568, ((N2568 - Q2567) * $O$5) + Q2567), "")</f>
        <v>#VALUE!</v>
      </c>
      <c r="R2568" s="4" t="e">
        <f aca="false">IF(Q2568&lt;&gt;"", N2568 - Q2568, "")</f>
        <v>#VALUE!</v>
      </c>
    </row>
    <row collapsed="false" customFormat="false" customHeight="true" hidden="false" ht="14.4" outlineLevel="0" r="2569">
      <c r="A2569" s="5" t="n">
        <v>40287</v>
      </c>
      <c r="B2569" s="1" t="n">
        <v>247.03</v>
      </c>
      <c r="C2569" s="1" t="n">
        <v>247.89</v>
      </c>
      <c r="D2569" s="1" t="n">
        <v>241.77</v>
      </c>
      <c r="E2569" s="1" t="n">
        <v>247.07</v>
      </c>
      <c r="F2569" s="1" t="n">
        <v>20247300</v>
      </c>
      <c r="G2569" s="1" t="n">
        <v>246.01</v>
      </c>
      <c r="I2569" s="6" t="e">
        <f aca="false">IF(ROW(E2569) - 1 &gt;= $I$1,SUM(E2569:E2569(E2569,1 - $I$1, 0)) / $I$1,"")</f>
        <v>#VALUE!</v>
      </c>
      <c r="J2569" s="6" t="e">
        <f aca="false">IF(ROW(E2569) - 1 &gt;= $J$1,SUM(E2569:E2569(E2569,1 - $J$1, 0)) / $J$1,"")</f>
        <v>#VALUE!</v>
      </c>
      <c r="L2569" s="7" t="e">
        <f aca="true">IF(ROW(E2569) - 1 &gt;= $L$1,IF(OFFSET(I2569, -1, 0) = "", I2569, ((E2569 - L2568) * $K$4) + L2568), "")</f>
        <v>#VALUE!</v>
      </c>
      <c r="M2569" s="7" t="e">
        <f aca="true">IF(ROW(E2569) - 1 &gt;= $M$1,IF(OFFSET(J2569, -1, 0) = "", J2569, ((E2569 - M2568) * $K$6) + M2568), "")</f>
        <v>#VALUE!</v>
      </c>
      <c r="N2569" s="3" t="e">
        <f aca="false">IF(M2569&lt;&gt;"", L2569-M2569, "")</f>
        <v>#VALUE!</v>
      </c>
      <c r="P2569" s="9" t="e">
        <f aca="false">IF(ROW(E2569) - 1 &gt;= $P$1, IF(OFFSET(N2569, 1- $P$1, 0) &lt;&gt; "", SUM(N2569:N2569(N2569, 1 - $P$1, 0)) / $P$1, ""), "")</f>
        <v>#VALUE!</v>
      </c>
      <c r="Q2569" s="4" t="e">
        <f aca="true">IF(ROW(N2569) - 1 &gt;= $P$1,IF(OFFSET(P2569, -1, 0) = "", P2569, ((N2569 - Q2568) * $O$5) + Q2568), "")</f>
        <v>#VALUE!</v>
      </c>
      <c r="R2569" s="4" t="e">
        <f aca="false">IF(Q2569&lt;&gt;"", N2569 - Q2569, "")</f>
        <v>#VALUE!</v>
      </c>
    </row>
    <row collapsed="false" customFormat="false" customHeight="true" hidden="false" ht="14.4" outlineLevel="0" r="2570">
      <c r="A2570" s="5" t="n">
        <v>40288</v>
      </c>
      <c r="B2570" s="1" t="n">
        <v>248.54</v>
      </c>
      <c r="C2570" s="1" t="n">
        <v>249.25</v>
      </c>
      <c r="D2570" s="1" t="n">
        <v>242.96</v>
      </c>
      <c r="E2570" s="1" t="n">
        <v>244.59</v>
      </c>
      <c r="F2570" s="1" t="n">
        <v>26368800</v>
      </c>
      <c r="G2570" s="1" t="n">
        <v>243.54</v>
      </c>
      <c r="I2570" s="6" t="e">
        <f aca="false">IF(ROW(E2570) - 1 &gt;= $I$1,SUM(E2570:E2570(E2570,1 - $I$1, 0)) / $I$1,"")</f>
        <v>#VALUE!</v>
      </c>
      <c r="J2570" s="6" t="e">
        <f aca="false">IF(ROW(E2570) - 1 &gt;= $J$1,SUM(E2570:E2570(E2570,1 - $J$1, 0)) / $J$1,"")</f>
        <v>#VALUE!</v>
      </c>
      <c r="L2570" s="7" t="e">
        <f aca="true">IF(ROW(E2570) - 1 &gt;= $L$1,IF(OFFSET(I2570, -1, 0) = "", I2570, ((E2570 - L2569) * $K$4) + L2569), "")</f>
        <v>#VALUE!</v>
      </c>
      <c r="M2570" s="7" t="e">
        <f aca="true">IF(ROW(E2570) - 1 &gt;= $M$1,IF(OFFSET(J2570, -1, 0) = "", J2570, ((E2570 - M2569) * $K$6) + M2569), "")</f>
        <v>#VALUE!</v>
      </c>
      <c r="N2570" s="3" t="e">
        <f aca="false">IF(M2570&lt;&gt;"", L2570-M2570, "")</f>
        <v>#VALUE!</v>
      </c>
      <c r="P2570" s="9" t="e">
        <f aca="false">IF(ROW(E2570) - 1 &gt;= $P$1, IF(OFFSET(N2570, 1- $P$1, 0) &lt;&gt; "", SUM(N2570:N2570(N2570, 1 - $P$1, 0)) / $P$1, ""), "")</f>
        <v>#VALUE!</v>
      </c>
      <c r="Q2570" s="4" t="e">
        <f aca="true">IF(ROW(N2570) - 1 &gt;= $P$1,IF(OFFSET(P2570, -1, 0) = "", P2570, ((N2570 - Q2569) * $O$5) + Q2569), "")</f>
        <v>#VALUE!</v>
      </c>
      <c r="R2570" s="4" t="e">
        <f aca="false">IF(Q2570&lt;&gt;"", N2570 - Q2570, "")</f>
        <v>#VALUE!</v>
      </c>
    </row>
    <row collapsed="false" customFormat="false" customHeight="true" hidden="false" ht="14.4" outlineLevel="0" r="2571">
      <c r="A2571" s="5" t="n">
        <v>40289</v>
      </c>
      <c r="B2571" s="1" t="n">
        <v>258.8</v>
      </c>
      <c r="C2571" s="1" t="n">
        <v>260.25</v>
      </c>
      <c r="D2571" s="1" t="n">
        <v>255.73</v>
      </c>
      <c r="E2571" s="1" t="n">
        <v>259.22</v>
      </c>
      <c r="F2571" s="1" t="n">
        <v>35085400</v>
      </c>
      <c r="G2571" s="1" t="n">
        <v>258.11</v>
      </c>
      <c r="I2571" s="6" t="e">
        <f aca="false">IF(ROW(E2571) - 1 &gt;= $I$1,SUM(E2571:E2571(E2571,1 - $I$1, 0)) / $I$1,"")</f>
        <v>#VALUE!</v>
      </c>
      <c r="J2571" s="6" t="e">
        <f aca="false">IF(ROW(E2571) - 1 &gt;= $J$1,SUM(E2571:E2571(E2571,1 - $J$1, 0)) / $J$1,"")</f>
        <v>#VALUE!</v>
      </c>
      <c r="L2571" s="7" t="e">
        <f aca="true">IF(ROW(E2571) - 1 &gt;= $L$1,IF(OFFSET(I2571, -1, 0) = "", I2571, ((E2571 - L2570) * $K$4) + L2570), "")</f>
        <v>#VALUE!</v>
      </c>
      <c r="M2571" s="7" t="e">
        <f aca="true">IF(ROW(E2571) - 1 &gt;= $M$1,IF(OFFSET(J2571, -1, 0) = "", J2571, ((E2571 - M2570) * $K$6) + M2570), "")</f>
        <v>#VALUE!</v>
      </c>
      <c r="N2571" s="3" t="e">
        <f aca="false">IF(M2571&lt;&gt;"", L2571-M2571, "")</f>
        <v>#VALUE!</v>
      </c>
      <c r="P2571" s="9" t="e">
        <f aca="false">IF(ROW(E2571) - 1 &gt;= $P$1, IF(OFFSET(N2571, 1- $P$1, 0) &lt;&gt; "", SUM(N2571:N2571(N2571, 1 - $P$1, 0)) / $P$1, ""), "")</f>
        <v>#VALUE!</v>
      </c>
      <c r="Q2571" s="4" t="e">
        <f aca="true">IF(ROW(N2571) - 1 &gt;= $P$1,IF(OFFSET(P2571, -1, 0) = "", P2571, ((N2571 - Q2570) * $O$5) + Q2570), "")</f>
        <v>#VALUE!</v>
      </c>
      <c r="R2571" s="4" t="e">
        <f aca="false">IF(Q2571&lt;&gt;"", N2571 - Q2571, "")</f>
        <v>#VALUE!</v>
      </c>
    </row>
    <row collapsed="false" customFormat="false" customHeight="true" hidden="false" ht="14.4" outlineLevel="0" r="2572">
      <c r="A2572" s="5" t="n">
        <v>40290</v>
      </c>
      <c r="B2572" s="1" t="n">
        <v>258.24</v>
      </c>
      <c r="C2572" s="1" t="n">
        <v>266.75</v>
      </c>
      <c r="D2572" s="1" t="n">
        <v>256.2</v>
      </c>
      <c r="E2572" s="1" t="n">
        <v>266.47</v>
      </c>
      <c r="F2572" s="1" t="n">
        <v>28336600</v>
      </c>
      <c r="G2572" s="1" t="n">
        <v>265.33</v>
      </c>
      <c r="I2572" s="6" t="e">
        <f aca="false">IF(ROW(E2572) - 1 &gt;= $I$1,SUM(E2572:E2572(E2572,1 - $I$1, 0)) / $I$1,"")</f>
        <v>#VALUE!</v>
      </c>
      <c r="J2572" s="6" t="e">
        <f aca="false">IF(ROW(E2572) - 1 &gt;= $J$1,SUM(E2572:E2572(E2572,1 - $J$1, 0)) / $J$1,"")</f>
        <v>#VALUE!</v>
      </c>
      <c r="L2572" s="7" t="e">
        <f aca="true">IF(ROW(E2572) - 1 &gt;= $L$1,IF(OFFSET(I2572, -1, 0) = "", I2572, ((E2572 - L2571) * $K$4) + L2571), "")</f>
        <v>#VALUE!</v>
      </c>
      <c r="M2572" s="7" t="e">
        <f aca="true">IF(ROW(E2572) - 1 &gt;= $M$1,IF(OFFSET(J2572, -1, 0) = "", J2572, ((E2572 - M2571) * $K$6) + M2571), "")</f>
        <v>#VALUE!</v>
      </c>
      <c r="N2572" s="3" t="e">
        <f aca="false">IF(M2572&lt;&gt;"", L2572-M2572, "")</f>
        <v>#VALUE!</v>
      </c>
      <c r="P2572" s="9" t="e">
        <f aca="false">IF(ROW(E2572) - 1 &gt;= $P$1, IF(OFFSET(N2572, 1- $P$1, 0) &lt;&gt; "", SUM(N2572:N2572(N2572, 1 - $P$1, 0)) / $P$1, ""), "")</f>
        <v>#VALUE!</v>
      </c>
      <c r="Q2572" s="4" t="e">
        <f aca="true">IF(ROW(N2572) - 1 &gt;= $P$1,IF(OFFSET(P2572, -1, 0) = "", P2572, ((N2572 - Q2571) * $O$5) + Q2571), "")</f>
        <v>#VALUE!</v>
      </c>
      <c r="R2572" s="4" t="e">
        <f aca="false">IF(Q2572&lt;&gt;"", N2572 - Q2572, "")</f>
        <v>#VALUE!</v>
      </c>
    </row>
    <row collapsed="false" customFormat="false" customHeight="true" hidden="false" ht="14.4" outlineLevel="0" r="2573">
      <c r="A2573" s="5" t="n">
        <v>40291</v>
      </c>
      <c r="B2573" s="1" t="n">
        <v>267.99</v>
      </c>
      <c r="C2573" s="1" t="n">
        <v>272.18</v>
      </c>
      <c r="D2573" s="1" t="n">
        <v>267</v>
      </c>
      <c r="E2573" s="1" t="n">
        <v>270.83</v>
      </c>
      <c r="F2573" s="1" t="n">
        <v>28462700</v>
      </c>
      <c r="G2573" s="1" t="n">
        <v>269.67</v>
      </c>
      <c r="I2573" s="6" t="e">
        <f aca="false">IF(ROW(E2573) - 1 &gt;= $I$1,SUM(E2573:E2573(E2573,1 - $I$1, 0)) / $I$1,"")</f>
        <v>#VALUE!</v>
      </c>
      <c r="J2573" s="6" t="e">
        <f aca="false">IF(ROW(E2573) - 1 &gt;= $J$1,SUM(E2573:E2573(E2573,1 - $J$1, 0)) / $J$1,"")</f>
        <v>#VALUE!</v>
      </c>
      <c r="L2573" s="7" t="e">
        <f aca="true">IF(ROW(E2573) - 1 &gt;= $L$1,IF(OFFSET(I2573, -1, 0) = "", I2573, ((E2573 - L2572) * $K$4) + L2572), "")</f>
        <v>#VALUE!</v>
      </c>
      <c r="M2573" s="7" t="e">
        <f aca="true">IF(ROW(E2573) - 1 &gt;= $M$1,IF(OFFSET(J2573, -1, 0) = "", J2573, ((E2573 - M2572) * $K$6) + M2572), "")</f>
        <v>#VALUE!</v>
      </c>
      <c r="N2573" s="3" t="e">
        <f aca="false">IF(M2573&lt;&gt;"", L2573-M2573, "")</f>
        <v>#VALUE!</v>
      </c>
      <c r="P2573" s="9" t="e">
        <f aca="false">IF(ROW(E2573) - 1 &gt;= $P$1, IF(OFFSET(N2573, 1- $P$1, 0) &lt;&gt; "", SUM(N2573:N2573(N2573, 1 - $P$1, 0)) / $P$1, ""), "")</f>
        <v>#VALUE!</v>
      </c>
      <c r="Q2573" s="4" t="e">
        <f aca="true">IF(ROW(N2573) - 1 &gt;= $P$1,IF(OFFSET(P2573, -1, 0) = "", P2573, ((N2573 - Q2572) * $O$5) + Q2572), "")</f>
        <v>#VALUE!</v>
      </c>
      <c r="R2573" s="4" t="e">
        <f aca="false">IF(Q2573&lt;&gt;"", N2573 - Q2573, "")</f>
        <v>#VALUE!</v>
      </c>
    </row>
    <row collapsed="false" customFormat="false" customHeight="true" hidden="false" ht="14.4" outlineLevel="0" r="2574">
      <c r="A2574" s="5" t="n">
        <v>40294</v>
      </c>
      <c r="B2574" s="1" t="n">
        <v>271.88</v>
      </c>
      <c r="C2574" s="1" t="n">
        <v>272.46</v>
      </c>
      <c r="D2574" s="1" t="n">
        <v>268.19</v>
      </c>
      <c r="E2574" s="1" t="n">
        <v>269.5</v>
      </c>
      <c r="F2574" s="1" t="n">
        <v>17109600</v>
      </c>
      <c r="G2574" s="1" t="n">
        <v>268.35</v>
      </c>
      <c r="I2574" s="6" t="e">
        <f aca="false">IF(ROW(E2574) - 1 &gt;= $I$1,SUM(E2574:E2574(E2574,1 - $I$1, 0)) / $I$1,"")</f>
        <v>#VALUE!</v>
      </c>
      <c r="J2574" s="6" t="e">
        <f aca="false">IF(ROW(E2574) - 1 &gt;= $J$1,SUM(E2574:E2574(E2574,1 - $J$1, 0)) / $J$1,"")</f>
        <v>#VALUE!</v>
      </c>
      <c r="L2574" s="7" t="e">
        <f aca="true">IF(ROW(E2574) - 1 &gt;= $L$1,IF(OFFSET(I2574, -1, 0) = "", I2574, ((E2574 - L2573) * $K$4) + L2573), "")</f>
        <v>#VALUE!</v>
      </c>
      <c r="M2574" s="7" t="e">
        <f aca="true">IF(ROW(E2574) - 1 &gt;= $M$1,IF(OFFSET(J2574, -1, 0) = "", J2574, ((E2574 - M2573) * $K$6) + M2573), "")</f>
        <v>#VALUE!</v>
      </c>
      <c r="N2574" s="3" t="e">
        <f aca="false">IF(M2574&lt;&gt;"", L2574-M2574, "")</f>
        <v>#VALUE!</v>
      </c>
      <c r="P2574" s="9" t="e">
        <f aca="false">IF(ROW(E2574) - 1 &gt;= $P$1, IF(OFFSET(N2574, 1- $P$1, 0) &lt;&gt; "", SUM(N2574:N2574(N2574, 1 - $P$1, 0)) / $P$1, ""), "")</f>
        <v>#VALUE!</v>
      </c>
      <c r="Q2574" s="4" t="e">
        <f aca="true">IF(ROW(N2574) - 1 &gt;= $P$1,IF(OFFSET(P2574, -1, 0) = "", P2574, ((N2574 - Q2573) * $O$5) + Q2573), "")</f>
        <v>#VALUE!</v>
      </c>
      <c r="R2574" s="4" t="e">
        <f aca="false">IF(Q2574&lt;&gt;"", N2574 - Q2574, "")</f>
        <v>#VALUE!</v>
      </c>
    </row>
    <row collapsed="false" customFormat="false" customHeight="true" hidden="false" ht="14.4" outlineLevel="0" r="2575">
      <c r="A2575" s="5" t="n">
        <v>40295</v>
      </c>
      <c r="B2575" s="1" t="n">
        <v>267.27</v>
      </c>
      <c r="C2575" s="1" t="n">
        <v>267.84</v>
      </c>
      <c r="D2575" s="1" t="n">
        <v>260.52</v>
      </c>
      <c r="E2575" s="1" t="n">
        <v>262.04</v>
      </c>
      <c r="F2575" s="1" t="n">
        <v>25333700</v>
      </c>
      <c r="G2575" s="1" t="n">
        <v>260.92</v>
      </c>
      <c r="I2575" s="6" t="e">
        <f aca="false">IF(ROW(E2575) - 1 &gt;= $I$1,SUM(E2575:E2575(E2575,1 - $I$1, 0)) / $I$1,"")</f>
        <v>#VALUE!</v>
      </c>
      <c r="J2575" s="6" t="e">
        <f aca="false">IF(ROW(E2575) - 1 &gt;= $J$1,SUM(E2575:E2575(E2575,1 - $J$1, 0)) / $J$1,"")</f>
        <v>#VALUE!</v>
      </c>
      <c r="L2575" s="7" t="e">
        <f aca="true">IF(ROW(E2575) - 1 &gt;= $L$1,IF(OFFSET(I2575, -1, 0) = "", I2575, ((E2575 - L2574) * $K$4) + L2574), "")</f>
        <v>#VALUE!</v>
      </c>
      <c r="M2575" s="7" t="e">
        <f aca="true">IF(ROW(E2575) - 1 &gt;= $M$1,IF(OFFSET(J2575, -1, 0) = "", J2575, ((E2575 - M2574) * $K$6) + M2574), "")</f>
        <v>#VALUE!</v>
      </c>
      <c r="N2575" s="3" t="e">
        <f aca="false">IF(M2575&lt;&gt;"", L2575-M2575, "")</f>
        <v>#VALUE!</v>
      </c>
      <c r="P2575" s="9" t="e">
        <f aca="false">IF(ROW(E2575) - 1 &gt;= $P$1, IF(OFFSET(N2575, 1- $P$1, 0) &lt;&gt; "", SUM(N2575:N2575(N2575, 1 - $P$1, 0)) / $P$1, ""), "")</f>
        <v>#VALUE!</v>
      </c>
      <c r="Q2575" s="4" t="e">
        <f aca="true">IF(ROW(N2575) - 1 &gt;= $P$1,IF(OFFSET(P2575, -1, 0) = "", P2575, ((N2575 - Q2574) * $O$5) + Q2574), "")</f>
        <v>#VALUE!</v>
      </c>
      <c r="R2575" s="4" t="e">
        <f aca="false">IF(Q2575&lt;&gt;"", N2575 - Q2575, "")</f>
        <v>#VALUE!</v>
      </c>
    </row>
    <row collapsed="false" customFormat="false" customHeight="true" hidden="false" ht="14.4" outlineLevel="0" r="2576">
      <c r="A2576" s="5" t="n">
        <v>40296</v>
      </c>
      <c r="B2576" s="1" t="n">
        <v>263.25</v>
      </c>
      <c r="C2576" s="1" t="n">
        <v>264</v>
      </c>
      <c r="D2576" s="1" t="n">
        <v>256.41</v>
      </c>
      <c r="E2576" s="1" t="n">
        <v>261.6</v>
      </c>
      <c r="F2576" s="1" t="n">
        <v>27085800</v>
      </c>
      <c r="G2576" s="1" t="n">
        <v>260.48</v>
      </c>
      <c r="I2576" s="6" t="e">
        <f aca="false">IF(ROW(E2576) - 1 &gt;= $I$1,SUM(E2576:E2576(E2576,1 - $I$1, 0)) / $I$1,"")</f>
        <v>#VALUE!</v>
      </c>
      <c r="J2576" s="6" t="e">
        <f aca="false">IF(ROW(E2576) - 1 &gt;= $J$1,SUM(E2576:E2576(E2576,1 - $J$1, 0)) / $J$1,"")</f>
        <v>#VALUE!</v>
      </c>
      <c r="L2576" s="7" t="e">
        <f aca="true">IF(ROW(E2576) - 1 &gt;= $L$1,IF(OFFSET(I2576, -1, 0) = "", I2576, ((E2576 - L2575) * $K$4) + L2575), "")</f>
        <v>#VALUE!</v>
      </c>
      <c r="M2576" s="7" t="e">
        <f aca="true">IF(ROW(E2576) - 1 &gt;= $M$1,IF(OFFSET(J2576, -1, 0) = "", J2576, ((E2576 - M2575) * $K$6) + M2575), "")</f>
        <v>#VALUE!</v>
      </c>
      <c r="N2576" s="3" t="e">
        <f aca="false">IF(M2576&lt;&gt;"", L2576-M2576, "")</f>
        <v>#VALUE!</v>
      </c>
      <c r="P2576" s="9" t="e">
        <f aca="false">IF(ROW(E2576) - 1 &gt;= $P$1, IF(OFFSET(N2576, 1- $P$1, 0) &lt;&gt; "", SUM(N2576:N2576(N2576, 1 - $P$1, 0)) / $P$1, ""), "")</f>
        <v>#VALUE!</v>
      </c>
      <c r="Q2576" s="4" t="e">
        <f aca="true">IF(ROW(N2576) - 1 &gt;= $P$1,IF(OFFSET(P2576, -1, 0) = "", P2576, ((N2576 - Q2575) * $O$5) + Q2575), "")</f>
        <v>#VALUE!</v>
      </c>
      <c r="R2576" s="4" t="e">
        <f aca="false">IF(Q2576&lt;&gt;"", N2576 - Q2576, "")</f>
        <v>#VALUE!</v>
      </c>
    </row>
    <row collapsed="false" customFormat="false" customHeight="true" hidden="false" ht="14.4" outlineLevel="0" r="2577">
      <c r="A2577" s="5" t="n">
        <v>40297</v>
      </c>
      <c r="B2577" s="1" t="n">
        <v>263.02</v>
      </c>
      <c r="C2577" s="1" t="n">
        <v>270</v>
      </c>
      <c r="D2577" s="1" t="n">
        <v>262.01</v>
      </c>
      <c r="E2577" s="1" t="n">
        <v>268.64</v>
      </c>
      <c r="F2577" s="1" t="n">
        <v>19958600</v>
      </c>
      <c r="G2577" s="1" t="n">
        <v>267.49</v>
      </c>
      <c r="I2577" s="6" t="e">
        <f aca="false">IF(ROW(E2577) - 1 &gt;= $I$1,SUM(E2577:E2577(E2577,1 - $I$1, 0)) / $I$1,"")</f>
        <v>#VALUE!</v>
      </c>
      <c r="J2577" s="6" t="e">
        <f aca="false">IF(ROW(E2577) - 1 &gt;= $J$1,SUM(E2577:E2577(E2577,1 - $J$1, 0)) / $J$1,"")</f>
        <v>#VALUE!</v>
      </c>
      <c r="L2577" s="7" t="e">
        <f aca="true">IF(ROW(E2577) - 1 &gt;= $L$1,IF(OFFSET(I2577, -1, 0) = "", I2577, ((E2577 - L2576) * $K$4) + L2576), "")</f>
        <v>#VALUE!</v>
      </c>
      <c r="M2577" s="7" t="e">
        <f aca="true">IF(ROW(E2577) - 1 &gt;= $M$1,IF(OFFSET(J2577, -1, 0) = "", J2577, ((E2577 - M2576) * $K$6) + M2576), "")</f>
        <v>#VALUE!</v>
      </c>
      <c r="N2577" s="3" t="e">
        <f aca="false">IF(M2577&lt;&gt;"", L2577-M2577, "")</f>
        <v>#VALUE!</v>
      </c>
      <c r="P2577" s="9" t="e">
        <f aca="false">IF(ROW(E2577) - 1 &gt;= $P$1, IF(OFFSET(N2577, 1- $P$1, 0) &lt;&gt; "", SUM(N2577:N2577(N2577, 1 - $P$1, 0)) / $P$1, ""), "")</f>
        <v>#VALUE!</v>
      </c>
      <c r="Q2577" s="4" t="e">
        <f aca="true">IF(ROW(N2577) - 1 &gt;= $P$1,IF(OFFSET(P2577, -1, 0) = "", P2577, ((N2577 - Q2576) * $O$5) + Q2576), "")</f>
        <v>#VALUE!</v>
      </c>
      <c r="R2577" s="4" t="e">
        <f aca="false">IF(Q2577&lt;&gt;"", N2577 - Q2577, "")</f>
        <v>#VALUE!</v>
      </c>
    </row>
    <row collapsed="false" customFormat="false" customHeight="true" hidden="false" ht="14.4" outlineLevel="0" r="2578">
      <c r="A2578" s="5" t="n">
        <v>40298</v>
      </c>
      <c r="B2578" s="1" t="n">
        <v>269.31</v>
      </c>
      <c r="C2578" s="1" t="n">
        <v>270.57</v>
      </c>
      <c r="D2578" s="1" t="n">
        <v>261</v>
      </c>
      <c r="E2578" s="1" t="n">
        <v>261.09</v>
      </c>
      <c r="F2578" s="1" t="n">
        <v>19373700</v>
      </c>
      <c r="G2578" s="1" t="n">
        <v>259.97</v>
      </c>
      <c r="I2578" s="6" t="e">
        <f aca="false">IF(ROW(E2578) - 1 &gt;= $I$1,SUM(E2578:E2578(E2578,1 - $I$1, 0)) / $I$1,"")</f>
        <v>#VALUE!</v>
      </c>
      <c r="J2578" s="6" t="e">
        <f aca="false">IF(ROW(E2578) - 1 &gt;= $J$1,SUM(E2578:E2578(E2578,1 - $J$1, 0)) / $J$1,"")</f>
        <v>#VALUE!</v>
      </c>
      <c r="L2578" s="7" t="e">
        <f aca="true">IF(ROW(E2578) - 1 &gt;= $L$1,IF(OFFSET(I2578, -1, 0) = "", I2578, ((E2578 - L2577) * $K$4) + L2577), "")</f>
        <v>#VALUE!</v>
      </c>
      <c r="M2578" s="7" t="e">
        <f aca="true">IF(ROW(E2578) - 1 &gt;= $M$1,IF(OFFSET(J2578, -1, 0) = "", J2578, ((E2578 - M2577) * $K$6) + M2577), "")</f>
        <v>#VALUE!</v>
      </c>
      <c r="N2578" s="3" t="e">
        <f aca="false">IF(M2578&lt;&gt;"", L2578-M2578, "")</f>
        <v>#VALUE!</v>
      </c>
      <c r="P2578" s="9" t="e">
        <f aca="false">IF(ROW(E2578) - 1 &gt;= $P$1, IF(OFFSET(N2578, 1- $P$1, 0) &lt;&gt; "", SUM(N2578:N2578(N2578, 1 - $P$1, 0)) / $P$1, ""), "")</f>
        <v>#VALUE!</v>
      </c>
      <c r="Q2578" s="4" t="e">
        <f aca="true">IF(ROW(N2578) - 1 &gt;= $P$1,IF(OFFSET(P2578, -1, 0) = "", P2578, ((N2578 - Q2577) * $O$5) + Q2577), "")</f>
        <v>#VALUE!</v>
      </c>
      <c r="R2578" s="4" t="e">
        <f aca="false">IF(Q2578&lt;&gt;"", N2578 - Q2578, "")</f>
        <v>#VALUE!</v>
      </c>
    </row>
    <row collapsed="false" customFormat="false" customHeight="true" hidden="false" ht="14.4" outlineLevel="0" r="2579">
      <c r="A2579" s="5" t="n">
        <v>40301</v>
      </c>
      <c r="B2579" s="1" t="n">
        <v>263.84</v>
      </c>
      <c r="C2579" s="1" t="n">
        <v>267.88</v>
      </c>
      <c r="D2579" s="1" t="n">
        <v>262.88</v>
      </c>
      <c r="E2579" s="1" t="n">
        <v>266.35</v>
      </c>
      <c r="F2579" s="1" t="n">
        <v>16226500</v>
      </c>
      <c r="G2579" s="1" t="n">
        <v>265.21</v>
      </c>
      <c r="I2579" s="6" t="e">
        <f aca="false">IF(ROW(E2579) - 1 &gt;= $I$1,SUM(E2579:E2579(E2579,1 - $I$1, 0)) / $I$1,"")</f>
        <v>#VALUE!</v>
      </c>
      <c r="J2579" s="6" t="e">
        <f aca="false">IF(ROW(E2579) - 1 &gt;= $J$1,SUM(E2579:E2579(E2579,1 - $J$1, 0)) / $J$1,"")</f>
        <v>#VALUE!</v>
      </c>
      <c r="L2579" s="7" t="e">
        <f aca="true">IF(ROW(E2579) - 1 &gt;= $L$1,IF(OFFSET(I2579, -1, 0) = "", I2579, ((E2579 - L2578) * $K$4) + L2578), "")</f>
        <v>#VALUE!</v>
      </c>
      <c r="M2579" s="7" t="e">
        <f aca="true">IF(ROW(E2579) - 1 &gt;= $M$1,IF(OFFSET(J2579, -1, 0) = "", J2579, ((E2579 - M2578) * $K$6) + M2578), "")</f>
        <v>#VALUE!</v>
      </c>
      <c r="N2579" s="3" t="e">
        <f aca="false">IF(M2579&lt;&gt;"", L2579-M2579, "")</f>
        <v>#VALUE!</v>
      </c>
      <c r="P2579" s="9" t="e">
        <f aca="false">IF(ROW(E2579) - 1 &gt;= $P$1, IF(OFFSET(N2579, 1- $P$1, 0) &lt;&gt; "", SUM(N2579:N2579(N2579, 1 - $P$1, 0)) / $P$1, ""), "")</f>
        <v>#VALUE!</v>
      </c>
      <c r="Q2579" s="4" t="e">
        <f aca="true">IF(ROW(N2579) - 1 &gt;= $P$1,IF(OFFSET(P2579, -1, 0) = "", P2579, ((N2579 - Q2578) * $O$5) + Q2578), "")</f>
        <v>#VALUE!</v>
      </c>
      <c r="R2579" s="4" t="e">
        <f aca="false">IF(Q2579&lt;&gt;"", N2579 - Q2579, "")</f>
        <v>#VALUE!</v>
      </c>
    </row>
    <row collapsed="false" customFormat="false" customHeight="true" hidden="false" ht="14.4" outlineLevel="0" r="2580">
      <c r="A2580" s="5" t="n">
        <v>40302</v>
      </c>
      <c r="B2580" s="1" t="n">
        <v>262.89</v>
      </c>
      <c r="C2580" s="1" t="n">
        <v>263.29</v>
      </c>
      <c r="D2580" s="1" t="n">
        <v>256.75</v>
      </c>
      <c r="E2580" s="1" t="n">
        <v>258.68</v>
      </c>
      <c r="F2580" s="1" t="n">
        <v>25850700</v>
      </c>
      <c r="G2580" s="1" t="n">
        <v>257.57</v>
      </c>
      <c r="I2580" s="6" t="e">
        <f aca="false">IF(ROW(E2580) - 1 &gt;= $I$1,SUM(E2580:E2580(E2580,1 - $I$1, 0)) / $I$1,"")</f>
        <v>#VALUE!</v>
      </c>
      <c r="J2580" s="6" t="e">
        <f aca="false">IF(ROW(E2580) - 1 &gt;= $J$1,SUM(E2580:E2580(E2580,1 - $J$1, 0)) / $J$1,"")</f>
        <v>#VALUE!</v>
      </c>
      <c r="L2580" s="7" t="e">
        <f aca="true">IF(ROW(E2580) - 1 &gt;= $L$1,IF(OFFSET(I2580, -1, 0) = "", I2580, ((E2580 - L2579) * $K$4) + L2579), "")</f>
        <v>#VALUE!</v>
      </c>
      <c r="M2580" s="7" t="e">
        <f aca="true">IF(ROW(E2580) - 1 &gt;= $M$1,IF(OFFSET(J2580, -1, 0) = "", J2580, ((E2580 - M2579) * $K$6) + M2579), "")</f>
        <v>#VALUE!</v>
      </c>
      <c r="N2580" s="3" t="e">
        <f aca="false">IF(M2580&lt;&gt;"", L2580-M2580, "")</f>
        <v>#VALUE!</v>
      </c>
      <c r="P2580" s="9" t="e">
        <f aca="false">IF(ROW(E2580) - 1 &gt;= $P$1, IF(OFFSET(N2580, 1- $P$1, 0) &lt;&gt; "", SUM(N2580:N2580(N2580, 1 - $P$1, 0)) / $P$1, ""), "")</f>
        <v>#VALUE!</v>
      </c>
      <c r="Q2580" s="4" t="e">
        <f aca="true">IF(ROW(N2580) - 1 &gt;= $P$1,IF(OFFSET(P2580, -1, 0) = "", P2580, ((N2580 - Q2579) * $O$5) + Q2579), "")</f>
        <v>#VALUE!</v>
      </c>
      <c r="R2580" s="4" t="e">
        <f aca="false">IF(Q2580&lt;&gt;"", N2580 - Q2580, "")</f>
        <v>#VALUE!</v>
      </c>
    </row>
    <row collapsed="false" customFormat="false" customHeight="true" hidden="false" ht="14.4" outlineLevel="0" r="2581">
      <c r="A2581" s="5" t="n">
        <v>40303</v>
      </c>
      <c r="B2581" s="1" t="n">
        <v>253.03</v>
      </c>
      <c r="C2581" s="1" t="n">
        <v>258.14</v>
      </c>
      <c r="D2581" s="1" t="n">
        <v>248.73</v>
      </c>
      <c r="E2581" s="1" t="n">
        <v>255.99</v>
      </c>
      <c r="F2581" s="1" t="n">
        <v>31539400</v>
      </c>
      <c r="G2581" s="1" t="n">
        <v>254.9</v>
      </c>
      <c r="I2581" s="6" t="e">
        <f aca="false">IF(ROW(E2581) - 1 &gt;= $I$1,SUM(E2581:E2581(E2581,1 - $I$1, 0)) / $I$1,"")</f>
        <v>#VALUE!</v>
      </c>
      <c r="J2581" s="6" t="e">
        <f aca="false">IF(ROW(E2581) - 1 &gt;= $J$1,SUM(E2581:E2581(E2581,1 - $J$1, 0)) / $J$1,"")</f>
        <v>#VALUE!</v>
      </c>
      <c r="L2581" s="7" t="e">
        <f aca="true">IF(ROW(E2581) - 1 &gt;= $L$1,IF(OFFSET(I2581, -1, 0) = "", I2581, ((E2581 - L2580) * $K$4) + L2580), "")</f>
        <v>#VALUE!</v>
      </c>
      <c r="M2581" s="7" t="e">
        <f aca="true">IF(ROW(E2581) - 1 &gt;= $M$1,IF(OFFSET(J2581, -1, 0) = "", J2581, ((E2581 - M2580) * $K$6) + M2580), "")</f>
        <v>#VALUE!</v>
      </c>
      <c r="N2581" s="3" t="e">
        <f aca="false">IF(M2581&lt;&gt;"", L2581-M2581, "")</f>
        <v>#VALUE!</v>
      </c>
      <c r="P2581" s="9" t="e">
        <f aca="false">IF(ROW(E2581) - 1 &gt;= $P$1, IF(OFFSET(N2581, 1- $P$1, 0) &lt;&gt; "", SUM(N2581:N2581(N2581, 1 - $P$1, 0)) / $P$1, ""), "")</f>
        <v>#VALUE!</v>
      </c>
      <c r="Q2581" s="4" t="e">
        <f aca="true">IF(ROW(N2581) - 1 &gt;= $P$1,IF(OFFSET(P2581, -1, 0) = "", P2581, ((N2581 - Q2580) * $O$5) + Q2580), "")</f>
        <v>#VALUE!</v>
      </c>
      <c r="R2581" s="4" t="e">
        <f aca="false">IF(Q2581&lt;&gt;"", N2581 - Q2581, "")</f>
        <v>#VALUE!</v>
      </c>
    </row>
    <row collapsed="false" customFormat="false" customHeight="true" hidden="false" ht="14.4" outlineLevel="0" r="2582">
      <c r="A2582" s="5" t="n">
        <v>40304</v>
      </c>
      <c r="B2582" s="1" t="n">
        <v>253.83</v>
      </c>
      <c r="C2582" s="1" t="n">
        <v>258.25</v>
      </c>
      <c r="D2582" s="1" t="n">
        <v>199.25</v>
      </c>
      <c r="E2582" s="1" t="n">
        <v>246.25</v>
      </c>
      <c r="F2582" s="1" t="n">
        <v>45923600</v>
      </c>
      <c r="G2582" s="1" t="n">
        <v>245.2</v>
      </c>
      <c r="I2582" s="6" t="e">
        <f aca="false">IF(ROW(E2582) - 1 &gt;= $I$1,SUM(E2582:E2582(E2582,1 - $I$1, 0)) / $I$1,"")</f>
        <v>#VALUE!</v>
      </c>
      <c r="J2582" s="6" t="e">
        <f aca="false">IF(ROW(E2582) - 1 &gt;= $J$1,SUM(E2582:E2582(E2582,1 - $J$1, 0)) / $J$1,"")</f>
        <v>#VALUE!</v>
      </c>
      <c r="L2582" s="7" t="e">
        <f aca="true">IF(ROW(E2582) - 1 &gt;= $L$1,IF(OFFSET(I2582, -1, 0) = "", I2582, ((E2582 - L2581) * $K$4) + L2581), "")</f>
        <v>#VALUE!</v>
      </c>
      <c r="M2582" s="7" t="e">
        <f aca="true">IF(ROW(E2582) - 1 &gt;= $M$1,IF(OFFSET(J2582, -1, 0) = "", J2582, ((E2582 - M2581) * $K$6) + M2581), "")</f>
        <v>#VALUE!</v>
      </c>
      <c r="N2582" s="3" t="e">
        <f aca="false">IF(M2582&lt;&gt;"", L2582-M2582, "")</f>
        <v>#VALUE!</v>
      </c>
      <c r="P2582" s="9" t="e">
        <f aca="false">IF(ROW(E2582) - 1 &gt;= $P$1, IF(OFFSET(N2582, 1- $P$1, 0) &lt;&gt; "", SUM(N2582:N2582(N2582, 1 - $P$1, 0)) / $P$1, ""), "")</f>
        <v>#VALUE!</v>
      </c>
      <c r="Q2582" s="4" t="e">
        <f aca="true">IF(ROW(N2582) - 1 &gt;= $P$1,IF(OFFSET(P2582, -1, 0) = "", P2582, ((N2582 - Q2581) * $O$5) + Q2581), "")</f>
        <v>#VALUE!</v>
      </c>
      <c r="R2582" s="4" t="e">
        <f aca="false">IF(Q2582&lt;&gt;"", N2582 - Q2582, "")</f>
        <v>#VALUE!</v>
      </c>
    </row>
    <row collapsed="false" customFormat="false" customHeight="true" hidden="false" ht="14.4" outlineLevel="0" r="2583">
      <c r="A2583" s="5" t="n">
        <v>40305</v>
      </c>
      <c r="B2583" s="1" t="n">
        <v>243.71</v>
      </c>
      <c r="C2583" s="1" t="n">
        <v>246.57</v>
      </c>
      <c r="D2583" s="1" t="n">
        <v>225.21</v>
      </c>
      <c r="E2583" s="1" t="n">
        <v>235.86</v>
      </c>
      <c r="F2583" s="1" t="n">
        <v>59857800</v>
      </c>
      <c r="G2583" s="1" t="n">
        <v>234.85</v>
      </c>
      <c r="I2583" s="6" t="e">
        <f aca="false">IF(ROW(E2583) - 1 &gt;= $I$1,SUM(E2583:E2583(E2583,1 - $I$1, 0)) / $I$1,"")</f>
        <v>#VALUE!</v>
      </c>
      <c r="J2583" s="6" t="e">
        <f aca="false">IF(ROW(E2583) - 1 &gt;= $J$1,SUM(E2583:E2583(E2583,1 - $J$1, 0)) / $J$1,"")</f>
        <v>#VALUE!</v>
      </c>
      <c r="L2583" s="7" t="e">
        <f aca="true">IF(ROW(E2583) - 1 &gt;= $L$1,IF(OFFSET(I2583, -1, 0) = "", I2583, ((E2583 - L2582) * $K$4) + L2582), "")</f>
        <v>#VALUE!</v>
      </c>
      <c r="M2583" s="7" t="e">
        <f aca="true">IF(ROW(E2583) - 1 &gt;= $M$1,IF(OFFSET(J2583, -1, 0) = "", J2583, ((E2583 - M2582) * $K$6) + M2582), "")</f>
        <v>#VALUE!</v>
      </c>
      <c r="N2583" s="3" t="e">
        <f aca="false">IF(M2583&lt;&gt;"", L2583-M2583, "")</f>
        <v>#VALUE!</v>
      </c>
      <c r="P2583" s="9" t="e">
        <f aca="false">IF(ROW(E2583) - 1 &gt;= $P$1, IF(OFFSET(N2583, 1- $P$1, 0) &lt;&gt; "", SUM(N2583:N2583(N2583, 1 - $P$1, 0)) / $P$1, ""), "")</f>
        <v>#VALUE!</v>
      </c>
      <c r="Q2583" s="4" t="e">
        <f aca="true">IF(ROW(N2583) - 1 &gt;= $P$1,IF(OFFSET(P2583, -1, 0) = "", P2583, ((N2583 - Q2582) * $O$5) + Q2582), "")</f>
        <v>#VALUE!</v>
      </c>
      <c r="R2583" s="4" t="e">
        <f aca="false">IF(Q2583&lt;&gt;"", N2583 - Q2583, "")</f>
        <v>#VALUE!</v>
      </c>
    </row>
    <row collapsed="false" customFormat="false" customHeight="true" hidden="false" ht="14.4" outlineLevel="0" r="2584">
      <c r="A2584" s="5" t="n">
        <v>40308</v>
      </c>
      <c r="B2584" s="1" t="n">
        <v>250.25</v>
      </c>
      <c r="C2584" s="1" t="n">
        <v>254.65</v>
      </c>
      <c r="D2584" s="1" t="n">
        <v>248.53</v>
      </c>
      <c r="E2584" s="1" t="n">
        <v>253.99</v>
      </c>
      <c r="F2584" s="1" t="n">
        <v>35153800</v>
      </c>
      <c r="G2584" s="1" t="n">
        <v>252.9</v>
      </c>
      <c r="I2584" s="6" t="e">
        <f aca="false">IF(ROW(E2584) - 1 &gt;= $I$1,SUM(E2584:E2584(E2584,1 - $I$1, 0)) / $I$1,"")</f>
        <v>#VALUE!</v>
      </c>
      <c r="J2584" s="6" t="e">
        <f aca="false">IF(ROW(E2584) - 1 &gt;= $J$1,SUM(E2584:E2584(E2584,1 - $J$1, 0)) / $J$1,"")</f>
        <v>#VALUE!</v>
      </c>
      <c r="L2584" s="7" t="e">
        <f aca="true">IF(ROW(E2584) - 1 &gt;= $L$1,IF(OFFSET(I2584, -1, 0) = "", I2584, ((E2584 - L2583) * $K$4) + L2583), "")</f>
        <v>#VALUE!</v>
      </c>
      <c r="M2584" s="7" t="e">
        <f aca="true">IF(ROW(E2584) - 1 &gt;= $M$1,IF(OFFSET(J2584, -1, 0) = "", J2584, ((E2584 - M2583) * $K$6) + M2583), "")</f>
        <v>#VALUE!</v>
      </c>
      <c r="N2584" s="3" t="e">
        <f aca="false">IF(M2584&lt;&gt;"", L2584-M2584, "")</f>
        <v>#VALUE!</v>
      </c>
      <c r="P2584" s="9" t="e">
        <f aca="false">IF(ROW(E2584) - 1 &gt;= $P$1, IF(OFFSET(N2584, 1- $P$1, 0) &lt;&gt; "", SUM(N2584:N2584(N2584, 1 - $P$1, 0)) / $P$1, ""), "")</f>
        <v>#VALUE!</v>
      </c>
      <c r="Q2584" s="4" t="e">
        <f aca="true">IF(ROW(N2584) - 1 &gt;= $P$1,IF(OFFSET(P2584, -1, 0) = "", P2584, ((N2584 - Q2583) * $O$5) + Q2583), "")</f>
        <v>#VALUE!</v>
      </c>
      <c r="R2584" s="4" t="e">
        <f aca="false">IF(Q2584&lt;&gt;"", N2584 - Q2584, "")</f>
        <v>#VALUE!</v>
      </c>
    </row>
    <row collapsed="false" customFormat="false" customHeight="true" hidden="false" ht="14.4" outlineLevel="0" r="2585">
      <c r="A2585" s="5" t="n">
        <v>40309</v>
      </c>
      <c r="B2585" s="1" t="n">
        <v>251.84</v>
      </c>
      <c r="C2585" s="1" t="n">
        <v>259.89</v>
      </c>
      <c r="D2585" s="1" t="n">
        <v>250.5</v>
      </c>
      <c r="E2585" s="1" t="n">
        <v>256.52</v>
      </c>
      <c r="F2585" s="1" t="n">
        <v>30318100</v>
      </c>
      <c r="G2585" s="1" t="n">
        <v>255.42</v>
      </c>
      <c r="I2585" s="6" t="e">
        <f aca="false">IF(ROW(E2585) - 1 &gt;= $I$1,SUM(E2585:E2585(E2585,1 - $I$1, 0)) / $I$1,"")</f>
        <v>#VALUE!</v>
      </c>
      <c r="J2585" s="6" t="e">
        <f aca="false">IF(ROW(E2585) - 1 &gt;= $J$1,SUM(E2585:E2585(E2585,1 - $J$1, 0)) / $J$1,"")</f>
        <v>#VALUE!</v>
      </c>
      <c r="L2585" s="7" t="e">
        <f aca="true">IF(ROW(E2585) - 1 &gt;= $L$1,IF(OFFSET(I2585, -1, 0) = "", I2585, ((E2585 - L2584) * $K$4) + L2584), "")</f>
        <v>#VALUE!</v>
      </c>
      <c r="M2585" s="7" t="e">
        <f aca="true">IF(ROW(E2585) - 1 &gt;= $M$1,IF(OFFSET(J2585, -1, 0) = "", J2585, ((E2585 - M2584) * $K$6) + M2584), "")</f>
        <v>#VALUE!</v>
      </c>
      <c r="N2585" s="3" t="e">
        <f aca="false">IF(M2585&lt;&gt;"", L2585-M2585, "")</f>
        <v>#VALUE!</v>
      </c>
      <c r="P2585" s="9" t="e">
        <f aca="false">IF(ROW(E2585) - 1 &gt;= $P$1, IF(OFFSET(N2585, 1- $P$1, 0) &lt;&gt; "", SUM(N2585:N2585(N2585, 1 - $P$1, 0)) / $P$1, ""), "")</f>
        <v>#VALUE!</v>
      </c>
      <c r="Q2585" s="4" t="e">
        <f aca="true">IF(ROW(N2585) - 1 &gt;= $P$1,IF(OFFSET(P2585, -1, 0) = "", P2585, ((N2585 - Q2584) * $O$5) + Q2584), "")</f>
        <v>#VALUE!</v>
      </c>
      <c r="R2585" s="4" t="e">
        <f aca="false">IF(Q2585&lt;&gt;"", N2585 - Q2585, "")</f>
        <v>#VALUE!</v>
      </c>
    </row>
    <row collapsed="false" customFormat="false" customHeight="true" hidden="false" ht="14.4" outlineLevel="0" r="2586">
      <c r="A2586" s="5" t="n">
        <v>40310</v>
      </c>
      <c r="B2586" s="1" t="n">
        <v>259.24</v>
      </c>
      <c r="C2586" s="1" t="n">
        <v>263.13</v>
      </c>
      <c r="D2586" s="1" t="n">
        <v>258.7</v>
      </c>
      <c r="E2586" s="1" t="n">
        <v>262.09</v>
      </c>
      <c r="F2586" s="1" t="n">
        <v>23370700</v>
      </c>
      <c r="G2586" s="1" t="n">
        <v>260.97</v>
      </c>
      <c r="I2586" s="6" t="e">
        <f aca="false">IF(ROW(E2586) - 1 &gt;= $I$1,SUM(E2586:E2586(E2586,1 - $I$1, 0)) / $I$1,"")</f>
        <v>#VALUE!</v>
      </c>
      <c r="J2586" s="6" t="e">
        <f aca="false">IF(ROW(E2586) - 1 &gt;= $J$1,SUM(E2586:E2586(E2586,1 - $J$1, 0)) / $J$1,"")</f>
        <v>#VALUE!</v>
      </c>
      <c r="L2586" s="7" t="e">
        <f aca="true">IF(ROW(E2586) - 1 &gt;= $L$1,IF(OFFSET(I2586, -1, 0) = "", I2586, ((E2586 - L2585) * $K$4) + L2585), "")</f>
        <v>#VALUE!</v>
      </c>
      <c r="M2586" s="7" t="e">
        <f aca="true">IF(ROW(E2586) - 1 &gt;= $M$1,IF(OFFSET(J2586, -1, 0) = "", J2586, ((E2586 - M2585) * $K$6) + M2585), "")</f>
        <v>#VALUE!</v>
      </c>
      <c r="N2586" s="3" t="e">
        <f aca="false">IF(M2586&lt;&gt;"", L2586-M2586, "")</f>
        <v>#VALUE!</v>
      </c>
      <c r="P2586" s="9" t="e">
        <f aca="false">IF(ROW(E2586) - 1 &gt;= $P$1, IF(OFFSET(N2586, 1- $P$1, 0) &lt;&gt; "", SUM(N2586:N2586(N2586, 1 - $P$1, 0)) / $P$1, ""), "")</f>
        <v>#VALUE!</v>
      </c>
      <c r="Q2586" s="4" t="e">
        <f aca="true">IF(ROW(N2586) - 1 &gt;= $P$1,IF(OFFSET(P2586, -1, 0) = "", P2586, ((N2586 - Q2585) * $O$5) + Q2585), "")</f>
        <v>#VALUE!</v>
      </c>
      <c r="R2586" s="4" t="e">
        <f aca="false">IF(Q2586&lt;&gt;"", N2586 - Q2586, "")</f>
        <v>#VALUE!</v>
      </c>
    </row>
    <row collapsed="false" customFormat="false" customHeight="true" hidden="false" ht="14.4" outlineLevel="0" r="2587">
      <c r="A2587" s="5" t="n">
        <v>40311</v>
      </c>
      <c r="B2587" s="1" t="n">
        <v>263.22</v>
      </c>
      <c r="C2587" s="1" t="n">
        <v>265</v>
      </c>
      <c r="D2587" s="1" t="n">
        <v>256.4</v>
      </c>
      <c r="E2587" s="1" t="n">
        <v>258.36</v>
      </c>
      <c r="F2587" s="1" t="n">
        <v>21418300</v>
      </c>
      <c r="G2587" s="1" t="n">
        <v>257.26</v>
      </c>
      <c r="I2587" s="6" t="e">
        <f aca="false">IF(ROW(E2587) - 1 &gt;= $I$1,SUM(E2587:E2587(E2587,1 - $I$1, 0)) / $I$1,"")</f>
        <v>#VALUE!</v>
      </c>
      <c r="J2587" s="6" t="e">
        <f aca="false">IF(ROW(E2587) - 1 &gt;= $J$1,SUM(E2587:E2587(E2587,1 - $J$1, 0)) / $J$1,"")</f>
        <v>#VALUE!</v>
      </c>
      <c r="L2587" s="7" t="e">
        <f aca="true">IF(ROW(E2587) - 1 &gt;= $L$1,IF(OFFSET(I2587, -1, 0) = "", I2587, ((E2587 - L2586) * $K$4) + L2586), "")</f>
        <v>#VALUE!</v>
      </c>
      <c r="M2587" s="7" t="e">
        <f aca="true">IF(ROW(E2587) - 1 &gt;= $M$1,IF(OFFSET(J2587, -1, 0) = "", J2587, ((E2587 - M2586) * $K$6) + M2586), "")</f>
        <v>#VALUE!</v>
      </c>
      <c r="N2587" s="3" t="e">
        <f aca="false">IF(M2587&lt;&gt;"", L2587-M2587, "")</f>
        <v>#VALUE!</v>
      </c>
      <c r="P2587" s="9" t="e">
        <f aca="false">IF(ROW(E2587) - 1 &gt;= $P$1, IF(OFFSET(N2587, 1- $P$1, 0) &lt;&gt; "", SUM(N2587:N2587(N2587, 1 - $P$1, 0)) / $P$1, ""), "")</f>
        <v>#VALUE!</v>
      </c>
      <c r="Q2587" s="4" t="e">
        <f aca="true">IF(ROW(N2587) - 1 &gt;= $P$1,IF(OFFSET(P2587, -1, 0) = "", P2587, ((N2587 - Q2586) * $O$5) + Q2586), "")</f>
        <v>#VALUE!</v>
      </c>
      <c r="R2587" s="4" t="e">
        <f aca="false">IF(Q2587&lt;&gt;"", N2587 - Q2587, "")</f>
        <v>#VALUE!</v>
      </c>
    </row>
    <row collapsed="false" customFormat="false" customHeight="true" hidden="false" ht="14.4" outlineLevel="0" r="2588">
      <c r="A2588" s="5" t="n">
        <v>40312</v>
      </c>
      <c r="B2588" s="1" t="n">
        <v>255.16</v>
      </c>
      <c r="C2588" s="1" t="n">
        <v>256.48</v>
      </c>
      <c r="D2588" s="1" t="n">
        <v>249.5</v>
      </c>
      <c r="E2588" s="1" t="n">
        <v>253.82</v>
      </c>
      <c r="F2588" s="1" t="n">
        <v>27120100</v>
      </c>
      <c r="G2588" s="1" t="n">
        <v>252.73</v>
      </c>
      <c r="I2588" s="6" t="e">
        <f aca="false">IF(ROW(E2588) - 1 &gt;= $I$1,SUM(E2588:E2588(E2588,1 - $I$1, 0)) / $I$1,"")</f>
        <v>#VALUE!</v>
      </c>
      <c r="J2588" s="6" t="e">
        <f aca="false">IF(ROW(E2588) - 1 &gt;= $J$1,SUM(E2588:E2588(E2588,1 - $J$1, 0)) / $J$1,"")</f>
        <v>#VALUE!</v>
      </c>
      <c r="L2588" s="7" t="e">
        <f aca="true">IF(ROW(E2588) - 1 &gt;= $L$1,IF(OFFSET(I2588, -1, 0) = "", I2588, ((E2588 - L2587) * $K$4) + L2587), "")</f>
        <v>#VALUE!</v>
      </c>
      <c r="M2588" s="7" t="e">
        <f aca="true">IF(ROW(E2588) - 1 &gt;= $M$1,IF(OFFSET(J2588, -1, 0) = "", J2588, ((E2588 - M2587) * $K$6) + M2587), "")</f>
        <v>#VALUE!</v>
      </c>
      <c r="N2588" s="3" t="e">
        <f aca="false">IF(M2588&lt;&gt;"", L2588-M2588, "")</f>
        <v>#VALUE!</v>
      </c>
      <c r="P2588" s="9" t="e">
        <f aca="false">IF(ROW(E2588) - 1 &gt;= $P$1, IF(OFFSET(N2588, 1- $P$1, 0) &lt;&gt; "", SUM(N2588:N2588(N2588, 1 - $P$1, 0)) / $P$1, ""), "")</f>
        <v>#VALUE!</v>
      </c>
      <c r="Q2588" s="4" t="e">
        <f aca="true">IF(ROW(N2588) - 1 &gt;= $P$1,IF(OFFSET(P2588, -1, 0) = "", P2588, ((N2588 - Q2587) * $O$5) + Q2587), "")</f>
        <v>#VALUE!</v>
      </c>
      <c r="R2588" s="4" t="e">
        <f aca="false">IF(Q2588&lt;&gt;"", N2588 - Q2588, "")</f>
        <v>#VALUE!</v>
      </c>
    </row>
    <row collapsed="false" customFormat="false" customHeight="true" hidden="false" ht="14.4" outlineLevel="0" r="2589">
      <c r="A2589" s="5" t="n">
        <v>40315</v>
      </c>
      <c r="B2589" s="1" t="n">
        <v>254.7</v>
      </c>
      <c r="C2589" s="1" t="n">
        <v>256.18</v>
      </c>
      <c r="D2589" s="1" t="n">
        <v>247.71</v>
      </c>
      <c r="E2589" s="1" t="n">
        <v>254.22</v>
      </c>
      <c r="F2589" s="1" t="n">
        <v>27244100</v>
      </c>
      <c r="G2589" s="1" t="n">
        <v>253.13</v>
      </c>
      <c r="I2589" s="6" t="e">
        <f aca="false">IF(ROW(E2589) - 1 &gt;= $I$1,SUM(E2589:E2589(E2589,1 - $I$1, 0)) / $I$1,"")</f>
        <v>#VALUE!</v>
      </c>
      <c r="J2589" s="6" t="e">
        <f aca="false">IF(ROW(E2589) - 1 &gt;= $J$1,SUM(E2589:E2589(E2589,1 - $J$1, 0)) / $J$1,"")</f>
        <v>#VALUE!</v>
      </c>
      <c r="L2589" s="7" t="e">
        <f aca="true">IF(ROW(E2589) - 1 &gt;= $L$1,IF(OFFSET(I2589, -1, 0) = "", I2589, ((E2589 - L2588) * $K$4) + L2588), "")</f>
        <v>#VALUE!</v>
      </c>
      <c r="M2589" s="7" t="e">
        <f aca="true">IF(ROW(E2589) - 1 &gt;= $M$1,IF(OFFSET(J2589, -1, 0) = "", J2589, ((E2589 - M2588) * $K$6) + M2588), "")</f>
        <v>#VALUE!</v>
      </c>
      <c r="N2589" s="3" t="e">
        <f aca="false">IF(M2589&lt;&gt;"", L2589-M2589, "")</f>
        <v>#VALUE!</v>
      </c>
      <c r="P2589" s="9" t="e">
        <f aca="false">IF(ROW(E2589) - 1 &gt;= $P$1, IF(OFFSET(N2589, 1- $P$1, 0) &lt;&gt; "", SUM(N2589:N2589(N2589, 1 - $P$1, 0)) / $P$1, ""), "")</f>
        <v>#VALUE!</v>
      </c>
      <c r="Q2589" s="4" t="e">
        <f aca="true">IF(ROW(N2589) - 1 &gt;= $P$1,IF(OFFSET(P2589, -1, 0) = "", P2589, ((N2589 - Q2588) * $O$5) + Q2588), "")</f>
        <v>#VALUE!</v>
      </c>
      <c r="R2589" s="4" t="e">
        <f aca="false">IF(Q2589&lt;&gt;"", N2589 - Q2589, "")</f>
        <v>#VALUE!</v>
      </c>
    </row>
    <row collapsed="false" customFormat="false" customHeight="true" hidden="false" ht="14.4" outlineLevel="0" r="2590">
      <c r="A2590" s="5" t="n">
        <v>40316</v>
      </c>
      <c r="B2590" s="1" t="n">
        <v>256.98</v>
      </c>
      <c r="C2590" s="1" t="n">
        <v>258.55</v>
      </c>
      <c r="D2590" s="1" t="n">
        <v>250.26</v>
      </c>
      <c r="E2590" s="1" t="n">
        <v>252.36</v>
      </c>
      <c r="F2590" s="1" t="n">
        <v>27952800</v>
      </c>
      <c r="G2590" s="1" t="n">
        <v>251.28</v>
      </c>
      <c r="I2590" s="6" t="e">
        <f aca="false">IF(ROW(E2590) - 1 &gt;= $I$1,SUM(E2590:E2590(E2590,1 - $I$1, 0)) / $I$1,"")</f>
        <v>#VALUE!</v>
      </c>
      <c r="J2590" s="6" t="e">
        <f aca="false">IF(ROW(E2590) - 1 &gt;= $J$1,SUM(E2590:E2590(E2590,1 - $J$1, 0)) / $J$1,"")</f>
        <v>#VALUE!</v>
      </c>
      <c r="L2590" s="7" t="e">
        <f aca="true">IF(ROW(E2590) - 1 &gt;= $L$1,IF(OFFSET(I2590, -1, 0) = "", I2590, ((E2590 - L2589) * $K$4) + L2589), "")</f>
        <v>#VALUE!</v>
      </c>
      <c r="M2590" s="7" t="e">
        <f aca="true">IF(ROW(E2590) - 1 &gt;= $M$1,IF(OFFSET(J2590, -1, 0) = "", J2590, ((E2590 - M2589) * $K$6) + M2589), "")</f>
        <v>#VALUE!</v>
      </c>
      <c r="N2590" s="3" t="e">
        <f aca="false">IF(M2590&lt;&gt;"", L2590-M2590, "")</f>
        <v>#VALUE!</v>
      </c>
      <c r="P2590" s="9" t="e">
        <f aca="false">IF(ROW(E2590) - 1 &gt;= $P$1, IF(OFFSET(N2590, 1- $P$1, 0) &lt;&gt; "", SUM(N2590:N2590(N2590, 1 - $P$1, 0)) / $P$1, ""), "")</f>
        <v>#VALUE!</v>
      </c>
      <c r="Q2590" s="4" t="e">
        <f aca="true">IF(ROW(N2590) - 1 &gt;= $P$1,IF(OFFSET(P2590, -1, 0) = "", P2590, ((N2590 - Q2589) * $O$5) + Q2589), "")</f>
        <v>#VALUE!</v>
      </c>
      <c r="R2590" s="4" t="e">
        <f aca="false">IF(Q2590&lt;&gt;"", N2590 - Q2590, "")</f>
        <v>#VALUE!</v>
      </c>
    </row>
    <row collapsed="false" customFormat="false" customHeight="true" hidden="false" ht="14.4" outlineLevel="0" r="2591">
      <c r="A2591" s="5" t="n">
        <v>40317</v>
      </c>
      <c r="B2591" s="1" t="n">
        <v>249.5</v>
      </c>
      <c r="C2591" s="1" t="n">
        <v>252.92</v>
      </c>
      <c r="D2591" s="1" t="n">
        <v>244.85</v>
      </c>
      <c r="E2591" s="1" t="n">
        <v>248.34</v>
      </c>
      <c r="F2591" s="1" t="n">
        <v>36633100</v>
      </c>
      <c r="G2591" s="1" t="n">
        <v>247.28</v>
      </c>
      <c r="I2591" s="6" t="e">
        <f aca="false">IF(ROW(E2591) - 1 &gt;= $I$1,SUM(E2591:E2591(E2591,1 - $I$1, 0)) / $I$1,"")</f>
        <v>#VALUE!</v>
      </c>
      <c r="J2591" s="6" t="e">
        <f aca="false">IF(ROW(E2591) - 1 &gt;= $J$1,SUM(E2591:E2591(E2591,1 - $J$1, 0)) / $J$1,"")</f>
        <v>#VALUE!</v>
      </c>
      <c r="L2591" s="7" t="e">
        <f aca="true">IF(ROW(E2591) - 1 &gt;= $L$1,IF(OFFSET(I2591, -1, 0) = "", I2591, ((E2591 - L2590) * $K$4) + L2590), "")</f>
        <v>#VALUE!</v>
      </c>
      <c r="M2591" s="7" t="e">
        <f aca="true">IF(ROW(E2591) - 1 &gt;= $M$1,IF(OFFSET(J2591, -1, 0) = "", J2591, ((E2591 - M2590) * $K$6) + M2590), "")</f>
        <v>#VALUE!</v>
      </c>
      <c r="N2591" s="3" t="e">
        <f aca="false">IF(M2591&lt;&gt;"", L2591-M2591, "")</f>
        <v>#VALUE!</v>
      </c>
      <c r="P2591" s="9" t="e">
        <f aca="false">IF(ROW(E2591) - 1 &gt;= $P$1, IF(OFFSET(N2591, 1- $P$1, 0) &lt;&gt; "", SUM(N2591:N2591(N2591, 1 - $P$1, 0)) / $P$1, ""), "")</f>
        <v>#VALUE!</v>
      </c>
      <c r="Q2591" s="4" t="e">
        <f aca="true">IF(ROW(N2591) - 1 &gt;= $P$1,IF(OFFSET(P2591, -1, 0) = "", P2591, ((N2591 - Q2590) * $O$5) + Q2590), "")</f>
        <v>#VALUE!</v>
      </c>
      <c r="R2591" s="4" t="e">
        <f aca="false">IF(Q2591&lt;&gt;"", N2591 - Q2591, "")</f>
        <v>#VALUE!</v>
      </c>
    </row>
    <row collapsed="false" customFormat="false" customHeight="true" hidden="false" ht="14.4" outlineLevel="0" r="2592">
      <c r="A2592" s="5" t="n">
        <v>40318</v>
      </c>
      <c r="B2592" s="1" t="n">
        <v>241.88</v>
      </c>
      <c r="C2592" s="1" t="n">
        <v>243.85</v>
      </c>
      <c r="D2592" s="1" t="n">
        <v>236.21</v>
      </c>
      <c r="E2592" s="1" t="n">
        <v>237.76</v>
      </c>
      <c r="F2592" s="1" t="n">
        <v>45818400</v>
      </c>
      <c r="G2592" s="1" t="n">
        <v>236.74</v>
      </c>
      <c r="I2592" s="6" t="e">
        <f aca="false">IF(ROW(E2592) - 1 &gt;= $I$1,SUM(E2592:E2592(E2592,1 - $I$1, 0)) / $I$1,"")</f>
        <v>#VALUE!</v>
      </c>
      <c r="J2592" s="6" t="e">
        <f aca="false">IF(ROW(E2592) - 1 &gt;= $J$1,SUM(E2592:E2592(E2592,1 - $J$1, 0)) / $J$1,"")</f>
        <v>#VALUE!</v>
      </c>
      <c r="L2592" s="7" t="e">
        <f aca="true">IF(ROW(E2592) - 1 &gt;= $L$1,IF(OFFSET(I2592, -1, 0) = "", I2592, ((E2592 - L2591) * $K$4) + L2591), "")</f>
        <v>#VALUE!</v>
      </c>
      <c r="M2592" s="7" t="e">
        <f aca="true">IF(ROW(E2592) - 1 &gt;= $M$1,IF(OFFSET(J2592, -1, 0) = "", J2592, ((E2592 - M2591) * $K$6) + M2591), "")</f>
        <v>#VALUE!</v>
      </c>
      <c r="N2592" s="3" t="e">
        <f aca="false">IF(M2592&lt;&gt;"", L2592-M2592, "")</f>
        <v>#VALUE!</v>
      </c>
      <c r="P2592" s="9" t="e">
        <f aca="false">IF(ROW(E2592) - 1 &gt;= $P$1, IF(OFFSET(N2592, 1- $P$1, 0) &lt;&gt; "", SUM(N2592:N2592(N2592, 1 - $P$1, 0)) / $P$1, ""), "")</f>
        <v>#VALUE!</v>
      </c>
      <c r="Q2592" s="4" t="e">
        <f aca="true">IF(ROW(N2592) - 1 &gt;= $P$1,IF(OFFSET(P2592, -1, 0) = "", P2592, ((N2592 - Q2591) * $O$5) + Q2591), "")</f>
        <v>#VALUE!</v>
      </c>
      <c r="R2592" s="4" t="e">
        <f aca="false">IF(Q2592&lt;&gt;"", N2592 - Q2592, "")</f>
        <v>#VALUE!</v>
      </c>
    </row>
    <row collapsed="false" customFormat="false" customHeight="true" hidden="false" ht="14.4" outlineLevel="0" r="2593">
      <c r="A2593" s="5" t="n">
        <v>40319</v>
      </c>
      <c r="B2593" s="1" t="n">
        <v>232.82</v>
      </c>
      <c r="C2593" s="1" t="n">
        <v>244.5</v>
      </c>
      <c r="D2593" s="1" t="n">
        <v>231.35</v>
      </c>
      <c r="E2593" s="1" t="n">
        <v>242.32</v>
      </c>
      <c r="F2593" s="1" t="n">
        <v>43710400</v>
      </c>
      <c r="G2593" s="1" t="n">
        <v>241.28</v>
      </c>
      <c r="I2593" s="6" t="e">
        <f aca="false">IF(ROW(E2593) - 1 &gt;= $I$1,SUM(E2593:E2593(E2593,1 - $I$1, 0)) / $I$1,"")</f>
        <v>#VALUE!</v>
      </c>
      <c r="J2593" s="6" t="e">
        <f aca="false">IF(ROW(E2593) - 1 &gt;= $J$1,SUM(E2593:E2593(E2593,1 - $J$1, 0)) / $J$1,"")</f>
        <v>#VALUE!</v>
      </c>
      <c r="L2593" s="7" t="e">
        <f aca="true">IF(ROW(E2593) - 1 &gt;= $L$1,IF(OFFSET(I2593, -1, 0) = "", I2593, ((E2593 - L2592) * $K$4) + L2592), "")</f>
        <v>#VALUE!</v>
      </c>
      <c r="M2593" s="7" t="e">
        <f aca="true">IF(ROW(E2593) - 1 &gt;= $M$1,IF(OFFSET(J2593, -1, 0) = "", J2593, ((E2593 - M2592) * $K$6) + M2592), "")</f>
        <v>#VALUE!</v>
      </c>
      <c r="N2593" s="3" t="e">
        <f aca="false">IF(M2593&lt;&gt;"", L2593-M2593, "")</f>
        <v>#VALUE!</v>
      </c>
      <c r="P2593" s="9" t="e">
        <f aca="false">IF(ROW(E2593) - 1 &gt;= $P$1, IF(OFFSET(N2593, 1- $P$1, 0) &lt;&gt; "", SUM(N2593:N2593(N2593, 1 - $P$1, 0)) / $P$1, ""), "")</f>
        <v>#VALUE!</v>
      </c>
      <c r="Q2593" s="4" t="e">
        <f aca="true">IF(ROW(N2593) - 1 &gt;= $P$1,IF(OFFSET(P2593, -1, 0) = "", P2593, ((N2593 - Q2592) * $O$5) + Q2592), "")</f>
        <v>#VALUE!</v>
      </c>
      <c r="R2593" s="4" t="e">
        <f aca="false">IF(Q2593&lt;&gt;"", N2593 - Q2593, "")</f>
        <v>#VALUE!</v>
      </c>
    </row>
    <row collapsed="false" customFormat="false" customHeight="true" hidden="false" ht="14.4" outlineLevel="0" r="2594">
      <c r="A2594" s="5" t="n">
        <v>40322</v>
      </c>
      <c r="B2594" s="1" t="n">
        <v>247.28</v>
      </c>
      <c r="C2594" s="1" t="n">
        <v>250.9</v>
      </c>
      <c r="D2594" s="1" t="n">
        <v>246.26</v>
      </c>
      <c r="E2594" s="1" t="n">
        <v>246.76</v>
      </c>
      <c r="F2594" s="1" t="n">
        <v>26937100</v>
      </c>
      <c r="G2594" s="1" t="n">
        <v>245.71</v>
      </c>
      <c r="I2594" s="6" t="e">
        <f aca="false">IF(ROW(E2594) - 1 &gt;= $I$1,SUM(E2594:E2594(E2594,1 - $I$1, 0)) / $I$1,"")</f>
        <v>#VALUE!</v>
      </c>
      <c r="J2594" s="6" t="e">
        <f aca="false">IF(ROW(E2594) - 1 &gt;= $J$1,SUM(E2594:E2594(E2594,1 - $J$1, 0)) / $J$1,"")</f>
        <v>#VALUE!</v>
      </c>
      <c r="L2594" s="7" t="e">
        <f aca="true">IF(ROW(E2594) - 1 &gt;= $L$1,IF(OFFSET(I2594, -1, 0) = "", I2594, ((E2594 - L2593) * $K$4) + L2593), "")</f>
        <v>#VALUE!</v>
      </c>
      <c r="M2594" s="7" t="e">
        <f aca="true">IF(ROW(E2594) - 1 &gt;= $M$1,IF(OFFSET(J2594, -1, 0) = "", J2594, ((E2594 - M2593) * $K$6) + M2593), "")</f>
        <v>#VALUE!</v>
      </c>
      <c r="N2594" s="3" t="e">
        <f aca="false">IF(M2594&lt;&gt;"", L2594-M2594, "")</f>
        <v>#VALUE!</v>
      </c>
      <c r="P2594" s="9" t="e">
        <f aca="false">IF(ROW(E2594) - 1 &gt;= $P$1, IF(OFFSET(N2594, 1- $P$1, 0) &lt;&gt; "", SUM(N2594:N2594(N2594, 1 - $P$1, 0)) / $P$1, ""), "")</f>
        <v>#VALUE!</v>
      </c>
      <c r="Q2594" s="4" t="e">
        <f aca="true">IF(ROW(N2594) - 1 &gt;= $P$1,IF(OFFSET(P2594, -1, 0) = "", P2594, ((N2594 - Q2593) * $O$5) + Q2593), "")</f>
        <v>#VALUE!</v>
      </c>
      <c r="R2594" s="4" t="e">
        <f aca="false">IF(Q2594&lt;&gt;"", N2594 - Q2594, "")</f>
        <v>#VALUE!</v>
      </c>
    </row>
    <row collapsed="false" customFormat="false" customHeight="true" hidden="false" ht="14.4" outlineLevel="0" r="2595">
      <c r="A2595" s="5" t="n">
        <v>40323</v>
      </c>
      <c r="B2595" s="1" t="n">
        <v>239.35</v>
      </c>
      <c r="C2595" s="1" t="n">
        <v>246.76</v>
      </c>
      <c r="D2595" s="1" t="n">
        <v>237.16</v>
      </c>
      <c r="E2595" s="1" t="n">
        <v>245.22</v>
      </c>
      <c r="F2595" s="1" t="n">
        <v>37428800</v>
      </c>
      <c r="G2595" s="1" t="n">
        <v>244.17</v>
      </c>
      <c r="I2595" s="6" t="e">
        <f aca="false">IF(ROW(E2595) - 1 &gt;= $I$1,SUM(E2595:E2595(E2595,1 - $I$1, 0)) / $I$1,"")</f>
        <v>#VALUE!</v>
      </c>
      <c r="J2595" s="6" t="e">
        <f aca="false">IF(ROW(E2595) - 1 &gt;= $J$1,SUM(E2595:E2595(E2595,1 - $J$1, 0)) / $J$1,"")</f>
        <v>#VALUE!</v>
      </c>
      <c r="L2595" s="7" t="e">
        <f aca="true">IF(ROW(E2595) - 1 &gt;= $L$1,IF(OFFSET(I2595, -1, 0) = "", I2595, ((E2595 - L2594) * $K$4) + L2594), "")</f>
        <v>#VALUE!</v>
      </c>
      <c r="M2595" s="7" t="e">
        <f aca="true">IF(ROW(E2595) - 1 &gt;= $M$1,IF(OFFSET(J2595, -1, 0) = "", J2595, ((E2595 - M2594) * $K$6) + M2594), "")</f>
        <v>#VALUE!</v>
      </c>
      <c r="N2595" s="3" t="e">
        <f aca="false">IF(M2595&lt;&gt;"", L2595-M2595, "")</f>
        <v>#VALUE!</v>
      </c>
      <c r="P2595" s="9" t="e">
        <f aca="false">IF(ROW(E2595) - 1 &gt;= $P$1, IF(OFFSET(N2595, 1- $P$1, 0) &lt;&gt; "", SUM(N2595:N2595(N2595, 1 - $P$1, 0)) / $P$1, ""), "")</f>
        <v>#VALUE!</v>
      </c>
      <c r="Q2595" s="4" t="e">
        <f aca="true">IF(ROW(N2595) - 1 &gt;= $P$1,IF(OFFSET(P2595, -1, 0) = "", P2595, ((N2595 - Q2594) * $O$5) + Q2594), "")</f>
        <v>#VALUE!</v>
      </c>
      <c r="R2595" s="4" t="e">
        <f aca="false">IF(Q2595&lt;&gt;"", N2595 - Q2595, "")</f>
        <v>#VALUE!</v>
      </c>
    </row>
    <row collapsed="false" customFormat="false" customHeight="true" hidden="false" ht="14.4" outlineLevel="0" r="2596">
      <c r="A2596" s="5" t="n">
        <v>40324</v>
      </c>
      <c r="B2596" s="1" t="n">
        <v>250.08</v>
      </c>
      <c r="C2596" s="1" t="n">
        <v>252.13</v>
      </c>
      <c r="D2596" s="1" t="n">
        <v>243.75</v>
      </c>
      <c r="E2596" s="1" t="n">
        <v>244.11</v>
      </c>
      <c r="F2596" s="1" t="n">
        <v>30380500</v>
      </c>
      <c r="G2596" s="1" t="n">
        <v>243.07</v>
      </c>
      <c r="I2596" s="6" t="e">
        <f aca="false">IF(ROW(E2596) - 1 &gt;= $I$1,SUM(E2596:E2596(E2596,1 - $I$1, 0)) / $I$1,"")</f>
        <v>#VALUE!</v>
      </c>
      <c r="J2596" s="6" t="e">
        <f aca="false">IF(ROW(E2596) - 1 &gt;= $J$1,SUM(E2596:E2596(E2596,1 - $J$1, 0)) / $J$1,"")</f>
        <v>#VALUE!</v>
      </c>
      <c r="L2596" s="7" t="e">
        <f aca="true">IF(ROW(E2596) - 1 &gt;= $L$1,IF(OFFSET(I2596, -1, 0) = "", I2596, ((E2596 - L2595) * $K$4) + L2595), "")</f>
        <v>#VALUE!</v>
      </c>
      <c r="M2596" s="7" t="e">
        <f aca="true">IF(ROW(E2596) - 1 &gt;= $M$1,IF(OFFSET(J2596, -1, 0) = "", J2596, ((E2596 - M2595) * $K$6) + M2595), "")</f>
        <v>#VALUE!</v>
      </c>
      <c r="N2596" s="3" t="e">
        <f aca="false">IF(M2596&lt;&gt;"", L2596-M2596, "")</f>
        <v>#VALUE!</v>
      </c>
      <c r="P2596" s="9" t="e">
        <f aca="false">IF(ROW(E2596) - 1 &gt;= $P$1, IF(OFFSET(N2596, 1- $P$1, 0) &lt;&gt; "", SUM(N2596:N2596(N2596, 1 - $P$1, 0)) / $P$1, ""), "")</f>
        <v>#VALUE!</v>
      </c>
      <c r="Q2596" s="4" t="e">
        <f aca="true">IF(ROW(N2596) - 1 &gt;= $P$1,IF(OFFSET(P2596, -1, 0) = "", P2596, ((N2596 - Q2595) * $O$5) + Q2595), "")</f>
        <v>#VALUE!</v>
      </c>
      <c r="R2596" s="4" t="e">
        <f aca="false">IF(Q2596&lt;&gt;"", N2596 - Q2596, "")</f>
        <v>#VALUE!</v>
      </c>
    </row>
    <row collapsed="false" customFormat="false" customHeight="true" hidden="false" ht="14.4" outlineLevel="0" r="2597">
      <c r="A2597" s="5" t="n">
        <v>40325</v>
      </c>
      <c r="B2597" s="1" t="n">
        <v>250.6</v>
      </c>
      <c r="C2597" s="1" t="n">
        <v>253.89</v>
      </c>
      <c r="D2597" s="1" t="n">
        <v>249.11</v>
      </c>
      <c r="E2597" s="1" t="n">
        <v>253.35</v>
      </c>
      <c r="F2597" s="1" t="n">
        <v>23795800</v>
      </c>
      <c r="G2597" s="1" t="n">
        <v>252.27</v>
      </c>
      <c r="I2597" s="6" t="e">
        <f aca="false">IF(ROW(E2597) - 1 &gt;= $I$1,SUM(E2597:E2597(E2597,1 - $I$1, 0)) / $I$1,"")</f>
        <v>#VALUE!</v>
      </c>
      <c r="J2597" s="6" t="e">
        <f aca="false">IF(ROW(E2597) - 1 &gt;= $J$1,SUM(E2597:E2597(E2597,1 - $J$1, 0)) / $J$1,"")</f>
        <v>#VALUE!</v>
      </c>
      <c r="L2597" s="7" t="e">
        <f aca="true">IF(ROW(E2597) - 1 &gt;= $L$1,IF(OFFSET(I2597, -1, 0) = "", I2597, ((E2597 - L2596) * $K$4) + L2596), "")</f>
        <v>#VALUE!</v>
      </c>
      <c r="M2597" s="7" t="e">
        <f aca="true">IF(ROW(E2597) - 1 &gt;= $M$1,IF(OFFSET(J2597, -1, 0) = "", J2597, ((E2597 - M2596) * $K$6) + M2596), "")</f>
        <v>#VALUE!</v>
      </c>
      <c r="N2597" s="3" t="e">
        <f aca="false">IF(M2597&lt;&gt;"", L2597-M2597, "")</f>
        <v>#VALUE!</v>
      </c>
      <c r="P2597" s="9" t="e">
        <f aca="false">IF(ROW(E2597) - 1 &gt;= $P$1, IF(OFFSET(N2597, 1- $P$1, 0) &lt;&gt; "", SUM(N2597:N2597(N2597, 1 - $P$1, 0)) / $P$1, ""), "")</f>
        <v>#VALUE!</v>
      </c>
      <c r="Q2597" s="4" t="e">
        <f aca="true">IF(ROW(N2597) - 1 &gt;= $P$1,IF(OFFSET(P2597, -1, 0) = "", P2597, ((N2597 - Q2596) * $O$5) + Q2596), "")</f>
        <v>#VALUE!</v>
      </c>
      <c r="R2597" s="4" t="e">
        <f aca="false">IF(Q2597&lt;&gt;"", N2597 - Q2597, "")</f>
        <v>#VALUE!</v>
      </c>
    </row>
    <row collapsed="false" customFormat="false" customHeight="true" hidden="false" ht="14.4" outlineLevel="0" r="2598">
      <c r="A2598" s="5" t="n">
        <v>40326</v>
      </c>
      <c r="B2598" s="1" t="n">
        <v>259.39</v>
      </c>
      <c r="C2598" s="1" t="n">
        <v>259.4</v>
      </c>
      <c r="D2598" s="1" t="n">
        <v>253.35</v>
      </c>
      <c r="E2598" s="1" t="n">
        <v>256.88</v>
      </c>
      <c r="F2598" s="1" t="n">
        <v>29129100</v>
      </c>
      <c r="G2598" s="1" t="n">
        <v>255.78</v>
      </c>
      <c r="I2598" s="6" t="e">
        <f aca="false">IF(ROW(E2598) - 1 &gt;= $I$1,SUM(E2598:E2598(E2598,1 - $I$1, 0)) / $I$1,"")</f>
        <v>#VALUE!</v>
      </c>
      <c r="J2598" s="6" t="e">
        <f aca="false">IF(ROW(E2598) - 1 &gt;= $J$1,SUM(E2598:E2598(E2598,1 - $J$1, 0)) / $J$1,"")</f>
        <v>#VALUE!</v>
      </c>
      <c r="L2598" s="7" t="e">
        <f aca="true">IF(ROW(E2598) - 1 &gt;= $L$1,IF(OFFSET(I2598, -1, 0) = "", I2598, ((E2598 - L2597) * $K$4) + L2597), "")</f>
        <v>#VALUE!</v>
      </c>
      <c r="M2598" s="7" t="e">
        <f aca="true">IF(ROW(E2598) - 1 &gt;= $M$1,IF(OFFSET(J2598, -1, 0) = "", J2598, ((E2598 - M2597) * $K$6) + M2597), "")</f>
        <v>#VALUE!</v>
      </c>
      <c r="N2598" s="3" t="e">
        <f aca="false">IF(M2598&lt;&gt;"", L2598-M2598, "")</f>
        <v>#VALUE!</v>
      </c>
      <c r="P2598" s="9" t="e">
        <f aca="false">IF(ROW(E2598) - 1 &gt;= $P$1, IF(OFFSET(N2598, 1- $P$1, 0) &lt;&gt; "", SUM(N2598:N2598(N2598, 1 - $P$1, 0)) / $P$1, ""), "")</f>
        <v>#VALUE!</v>
      </c>
      <c r="Q2598" s="4" t="e">
        <f aca="true">IF(ROW(N2598) - 1 &gt;= $P$1,IF(OFFSET(P2598, -1, 0) = "", P2598, ((N2598 - Q2597) * $O$5) + Q2597), "")</f>
        <v>#VALUE!</v>
      </c>
      <c r="R2598" s="4" t="e">
        <f aca="false">IF(Q2598&lt;&gt;"", N2598 - Q2598, "")</f>
        <v>#VALUE!</v>
      </c>
    </row>
    <row collapsed="false" customFormat="false" customHeight="true" hidden="false" ht="14.4" outlineLevel="0" r="2599">
      <c r="A2599" s="5" t="n">
        <v>40330</v>
      </c>
      <c r="B2599" s="1" t="n">
        <v>259.69</v>
      </c>
      <c r="C2599" s="1" t="n">
        <v>265.94</v>
      </c>
      <c r="D2599" s="1" t="n">
        <v>258.96</v>
      </c>
      <c r="E2599" s="1" t="n">
        <v>260.83</v>
      </c>
      <c r="F2599" s="1" t="n">
        <v>31302600</v>
      </c>
      <c r="G2599" s="1" t="n">
        <v>259.71</v>
      </c>
      <c r="I2599" s="6" t="e">
        <f aca="false">IF(ROW(E2599) - 1 &gt;= $I$1,SUM(E2599:E2599(E2599,1 - $I$1, 0)) / $I$1,"")</f>
        <v>#VALUE!</v>
      </c>
      <c r="J2599" s="6" t="e">
        <f aca="false">IF(ROW(E2599) - 1 &gt;= $J$1,SUM(E2599:E2599(E2599,1 - $J$1, 0)) / $J$1,"")</f>
        <v>#VALUE!</v>
      </c>
      <c r="L2599" s="7" t="e">
        <f aca="true">IF(ROW(E2599) - 1 &gt;= $L$1,IF(OFFSET(I2599, -1, 0) = "", I2599, ((E2599 - L2598) * $K$4) + L2598), "")</f>
        <v>#VALUE!</v>
      </c>
      <c r="M2599" s="7" t="e">
        <f aca="true">IF(ROW(E2599) - 1 &gt;= $M$1,IF(OFFSET(J2599, -1, 0) = "", J2599, ((E2599 - M2598) * $K$6) + M2598), "")</f>
        <v>#VALUE!</v>
      </c>
      <c r="N2599" s="3" t="e">
        <f aca="false">IF(M2599&lt;&gt;"", L2599-M2599, "")</f>
        <v>#VALUE!</v>
      </c>
      <c r="P2599" s="9" t="e">
        <f aca="false">IF(ROW(E2599) - 1 &gt;= $P$1, IF(OFFSET(N2599, 1- $P$1, 0) &lt;&gt; "", SUM(N2599:N2599(N2599, 1 - $P$1, 0)) / $P$1, ""), "")</f>
        <v>#VALUE!</v>
      </c>
      <c r="Q2599" s="4" t="e">
        <f aca="true">IF(ROW(N2599) - 1 &gt;= $P$1,IF(OFFSET(P2599, -1, 0) = "", P2599, ((N2599 - Q2598) * $O$5) + Q2598), "")</f>
        <v>#VALUE!</v>
      </c>
      <c r="R2599" s="4" t="e">
        <f aca="false">IF(Q2599&lt;&gt;"", N2599 - Q2599, "")</f>
        <v>#VALUE!</v>
      </c>
    </row>
    <row collapsed="false" customFormat="false" customHeight="true" hidden="false" ht="14.4" outlineLevel="0" r="2600">
      <c r="A2600" s="5" t="n">
        <v>40331</v>
      </c>
      <c r="B2600" s="1" t="n">
        <v>264.54</v>
      </c>
      <c r="C2600" s="1" t="n">
        <v>264.8</v>
      </c>
      <c r="D2600" s="1" t="n">
        <v>260.33</v>
      </c>
      <c r="E2600" s="1" t="n">
        <v>263.95</v>
      </c>
      <c r="F2600" s="1" t="n">
        <v>24591000</v>
      </c>
      <c r="G2600" s="1" t="n">
        <v>262.82</v>
      </c>
      <c r="I2600" s="6" t="e">
        <f aca="false">IF(ROW(E2600) - 1 &gt;= $I$1,SUM(E2600:E2600(E2600,1 - $I$1, 0)) / $I$1,"")</f>
        <v>#VALUE!</v>
      </c>
      <c r="J2600" s="6" t="e">
        <f aca="false">IF(ROW(E2600) - 1 &gt;= $J$1,SUM(E2600:E2600(E2600,1 - $J$1, 0)) / $J$1,"")</f>
        <v>#VALUE!</v>
      </c>
      <c r="L2600" s="7" t="e">
        <f aca="true">IF(ROW(E2600) - 1 &gt;= $L$1,IF(OFFSET(I2600, -1, 0) = "", I2600, ((E2600 - L2599) * $K$4) + L2599), "")</f>
        <v>#VALUE!</v>
      </c>
      <c r="M2600" s="7" t="e">
        <f aca="true">IF(ROW(E2600) - 1 &gt;= $M$1,IF(OFFSET(J2600, -1, 0) = "", J2600, ((E2600 - M2599) * $K$6) + M2599), "")</f>
        <v>#VALUE!</v>
      </c>
      <c r="N2600" s="3" t="e">
        <f aca="false">IF(M2600&lt;&gt;"", L2600-M2600, "")</f>
        <v>#VALUE!</v>
      </c>
      <c r="P2600" s="9" t="e">
        <f aca="false">IF(ROW(E2600) - 1 &gt;= $P$1, IF(OFFSET(N2600, 1- $P$1, 0) &lt;&gt; "", SUM(N2600:N2600(N2600, 1 - $P$1, 0)) / $P$1, ""), "")</f>
        <v>#VALUE!</v>
      </c>
      <c r="Q2600" s="4" t="e">
        <f aca="true">IF(ROW(N2600) - 1 &gt;= $P$1,IF(OFFSET(P2600, -1, 0) = "", P2600, ((N2600 - Q2599) * $O$5) + Q2599), "")</f>
        <v>#VALUE!</v>
      </c>
      <c r="R2600" s="4" t="e">
        <f aca="false">IF(Q2600&lt;&gt;"", N2600 - Q2600, "")</f>
        <v>#VALUE!</v>
      </c>
    </row>
    <row collapsed="false" customFormat="false" customHeight="true" hidden="false" ht="14.4" outlineLevel="0" r="2601">
      <c r="A2601" s="5" t="n">
        <v>40332</v>
      </c>
      <c r="B2601" s="1" t="n">
        <v>265.18</v>
      </c>
      <c r="C2601" s="1" t="n">
        <v>265.55</v>
      </c>
      <c r="D2601" s="1" t="n">
        <v>260.41</v>
      </c>
      <c r="E2601" s="1" t="n">
        <v>263.12</v>
      </c>
      <c r="F2601" s="1" t="n">
        <v>23218100</v>
      </c>
      <c r="G2601" s="1" t="n">
        <v>262</v>
      </c>
      <c r="I2601" s="6" t="e">
        <f aca="false">IF(ROW(E2601) - 1 &gt;= $I$1,SUM(E2601:E2601(E2601,1 - $I$1, 0)) / $I$1,"")</f>
        <v>#VALUE!</v>
      </c>
      <c r="J2601" s="6" t="e">
        <f aca="false">IF(ROW(E2601) - 1 &gt;= $J$1,SUM(E2601:E2601(E2601,1 - $J$1, 0)) / $J$1,"")</f>
        <v>#VALUE!</v>
      </c>
      <c r="L2601" s="7" t="e">
        <f aca="true">IF(ROW(E2601) - 1 &gt;= $L$1,IF(OFFSET(I2601, -1, 0) = "", I2601, ((E2601 - L2600) * $K$4) + L2600), "")</f>
        <v>#VALUE!</v>
      </c>
      <c r="M2601" s="7" t="e">
        <f aca="true">IF(ROW(E2601) - 1 &gt;= $M$1,IF(OFFSET(J2601, -1, 0) = "", J2601, ((E2601 - M2600) * $K$6) + M2600), "")</f>
        <v>#VALUE!</v>
      </c>
      <c r="N2601" s="3" t="e">
        <f aca="false">IF(M2601&lt;&gt;"", L2601-M2601, "")</f>
        <v>#VALUE!</v>
      </c>
      <c r="P2601" s="9" t="e">
        <f aca="false">IF(ROW(E2601) - 1 &gt;= $P$1, IF(OFFSET(N2601, 1- $P$1, 0) &lt;&gt; "", SUM(N2601:N2601(N2601, 1 - $P$1, 0)) / $P$1, ""), "")</f>
        <v>#VALUE!</v>
      </c>
      <c r="Q2601" s="4" t="e">
        <f aca="true">IF(ROW(N2601) - 1 &gt;= $P$1,IF(OFFSET(P2601, -1, 0) = "", P2601, ((N2601 - Q2600) * $O$5) + Q2600), "")</f>
        <v>#VALUE!</v>
      </c>
      <c r="R2601" s="4" t="e">
        <f aca="false">IF(Q2601&lt;&gt;"", N2601 - Q2601, "")</f>
        <v>#VALUE!</v>
      </c>
    </row>
    <row collapsed="false" customFormat="false" customHeight="true" hidden="false" ht="14.4" outlineLevel="0" r="2602">
      <c r="A2602" s="5" t="n">
        <v>40333</v>
      </c>
      <c r="B2602" s="1" t="n">
        <v>258.21</v>
      </c>
      <c r="C2602" s="1" t="n">
        <v>261.9</v>
      </c>
      <c r="D2602" s="1" t="n">
        <v>254.63</v>
      </c>
      <c r="E2602" s="1" t="n">
        <v>255.96</v>
      </c>
      <c r="F2602" s="1" t="n">
        <v>27082300</v>
      </c>
      <c r="G2602" s="1" t="n">
        <v>254.87</v>
      </c>
      <c r="I2602" s="6" t="e">
        <f aca="false">IF(ROW(E2602) - 1 &gt;= $I$1,SUM(E2602:E2602(E2602,1 - $I$1, 0)) / $I$1,"")</f>
        <v>#VALUE!</v>
      </c>
      <c r="J2602" s="6" t="e">
        <f aca="false">IF(ROW(E2602) - 1 &gt;= $J$1,SUM(E2602:E2602(E2602,1 - $J$1, 0)) / $J$1,"")</f>
        <v>#VALUE!</v>
      </c>
      <c r="L2602" s="7" t="e">
        <f aca="true">IF(ROW(E2602) - 1 &gt;= $L$1,IF(OFFSET(I2602, -1, 0) = "", I2602, ((E2602 - L2601) * $K$4) + L2601), "")</f>
        <v>#VALUE!</v>
      </c>
      <c r="M2602" s="7" t="e">
        <f aca="true">IF(ROW(E2602) - 1 &gt;= $M$1,IF(OFFSET(J2602, -1, 0) = "", J2602, ((E2602 - M2601) * $K$6) + M2601), "")</f>
        <v>#VALUE!</v>
      </c>
      <c r="N2602" s="3" t="e">
        <f aca="false">IF(M2602&lt;&gt;"", L2602-M2602, "")</f>
        <v>#VALUE!</v>
      </c>
      <c r="P2602" s="9" t="e">
        <f aca="false">IF(ROW(E2602) - 1 &gt;= $P$1, IF(OFFSET(N2602, 1- $P$1, 0) &lt;&gt; "", SUM(N2602:N2602(N2602, 1 - $P$1, 0)) / $P$1, ""), "")</f>
        <v>#VALUE!</v>
      </c>
      <c r="Q2602" s="4" t="e">
        <f aca="true">IF(ROW(N2602) - 1 &gt;= $P$1,IF(OFFSET(P2602, -1, 0) = "", P2602, ((N2602 - Q2601) * $O$5) + Q2601), "")</f>
        <v>#VALUE!</v>
      </c>
      <c r="R2602" s="4" t="e">
        <f aca="false">IF(Q2602&lt;&gt;"", N2602 - Q2602, "")</f>
        <v>#VALUE!</v>
      </c>
    </row>
    <row collapsed="false" customFormat="false" customHeight="true" hidden="false" ht="14.4" outlineLevel="0" r="2603">
      <c r="A2603" s="5" t="n">
        <v>40336</v>
      </c>
      <c r="B2603" s="1" t="n">
        <v>258.29</v>
      </c>
      <c r="C2603" s="1" t="n">
        <v>259.15</v>
      </c>
      <c r="D2603" s="1" t="n">
        <v>250.55</v>
      </c>
      <c r="E2603" s="1" t="n">
        <v>250.94</v>
      </c>
      <c r="F2603" s="1" t="n">
        <v>31676500</v>
      </c>
      <c r="G2603" s="1" t="n">
        <v>249.87</v>
      </c>
      <c r="I2603" s="6" t="e">
        <f aca="false">IF(ROW(E2603) - 1 &gt;= $I$1,SUM(E2603:E2603(E2603,1 - $I$1, 0)) / $I$1,"")</f>
        <v>#VALUE!</v>
      </c>
      <c r="J2603" s="6" t="e">
        <f aca="false">IF(ROW(E2603) - 1 &gt;= $J$1,SUM(E2603:E2603(E2603,1 - $J$1, 0)) / $J$1,"")</f>
        <v>#VALUE!</v>
      </c>
      <c r="L2603" s="7" t="e">
        <f aca="true">IF(ROW(E2603) - 1 &gt;= $L$1,IF(OFFSET(I2603, -1, 0) = "", I2603, ((E2603 - L2602) * $K$4) + L2602), "")</f>
        <v>#VALUE!</v>
      </c>
      <c r="M2603" s="7" t="e">
        <f aca="true">IF(ROW(E2603) - 1 &gt;= $M$1,IF(OFFSET(J2603, -1, 0) = "", J2603, ((E2603 - M2602) * $K$6) + M2602), "")</f>
        <v>#VALUE!</v>
      </c>
      <c r="N2603" s="3" t="e">
        <f aca="false">IF(M2603&lt;&gt;"", L2603-M2603, "")</f>
        <v>#VALUE!</v>
      </c>
      <c r="P2603" s="9" t="e">
        <f aca="false">IF(ROW(E2603) - 1 &gt;= $P$1, IF(OFFSET(N2603, 1- $P$1, 0) &lt;&gt; "", SUM(N2603:N2603(N2603, 1 - $P$1, 0)) / $P$1, ""), "")</f>
        <v>#VALUE!</v>
      </c>
      <c r="Q2603" s="4" t="e">
        <f aca="true">IF(ROW(N2603) - 1 &gt;= $P$1,IF(OFFSET(P2603, -1, 0) = "", P2603, ((N2603 - Q2602) * $O$5) + Q2602), "")</f>
        <v>#VALUE!</v>
      </c>
      <c r="R2603" s="4" t="e">
        <f aca="false">IF(Q2603&lt;&gt;"", N2603 - Q2603, "")</f>
        <v>#VALUE!</v>
      </c>
    </row>
    <row collapsed="false" customFormat="false" customHeight="true" hidden="false" ht="14.4" outlineLevel="0" r="2604">
      <c r="A2604" s="5" t="n">
        <v>40337</v>
      </c>
      <c r="B2604" s="1" t="n">
        <v>253.24</v>
      </c>
      <c r="C2604" s="1" t="n">
        <v>253.8</v>
      </c>
      <c r="D2604" s="1" t="n">
        <v>245.65</v>
      </c>
      <c r="E2604" s="1" t="n">
        <v>249.33</v>
      </c>
      <c r="F2604" s="1" t="n">
        <v>35741800</v>
      </c>
      <c r="G2604" s="1" t="n">
        <v>248.26</v>
      </c>
      <c r="I2604" s="6" t="e">
        <f aca="false">IF(ROW(E2604) - 1 &gt;= $I$1,SUM(E2604:E2604(E2604,1 - $I$1, 0)) / $I$1,"")</f>
        <v>#VALUE!</v>
      </c>
      <c r="J2604" s="6" t="e">
        <f aca="false">IF(ROW(E2604) - 1 &gt;= $J$1,SUM(E2604:E2604(E2604,1 - $J$1, 0)) / $J$1,"")</f>
        <v>#VALUE!</v>
      </c>
      <c r="L2604" s="7" t="e">
        <f aca="true">IF(ROW(E2604) - 1 &gt;= $L$1,IF(OFFSET(I2604, -1, 0) = "", I2604, ((E2604 - L2603) * $K$4) + L2603), "")</f>
        <v>#VALUE!</v>
      </c>
      <c r="M2604" s="7" t="e">
        <f aca="true">IF(ROW(E2604) - 1 &gt;= $M$1,IF(OFFSET(J2604, -1, 0) = "", J2604, ((E2604 - M2603) * $K$6) + M2603), "")</f>
        <v>#VALUE!</v>
      </c>
      <c r="N2604" s="3" t="e">
        <f aca="false">IF(M2604&lt;&gt;"", L2604-M2604, "")</f>
        <v>#VALUE!</v>
      </c>
      <c r="P2604" s="9" t="e">
        <f aca="false">IF(ROW(E2604) - 1 &gt;= $P$1, IF(OFFSET(N2604, 1- $P$1, 0) &lt;&gt; "", SUM(N2604:N2604(N2604, 1 - $P$1, 0)) / $P$1, ""), "")</f>
        <v>#VALUE!</v>
      </c>
      <c r="Q2604" s="4" t="e">
        <f aca="true">IF(ROW(N2604) - 1 &gt;= $P$1,IF(OFFSET(P2604, -1, 0) = "", P2604, ((N2604 - Q2603) * $O$5) + Q2603), "")</f>
        <v>#VALUE!</v>
      </c>
      <c r="R2604" s="4" t="e">
        <f aca="false">IF(Q2604&lt;&gt;"", N2604 - Q2604, "")</f>
        <v>#VALUE!</v>
      </c>
    </row>
    <row collapsed="false" customFormat="false" customHeight="true" hidden="false" ht="14.4" outlineLevel="0" r="2605">
      <c r="A2605" s="5" t="n">
        <v>40338</v>
      </c>
      <c r="B2605" s="1" t="n">
        <v>251.47</v>
      </c>
      <c r="C2605" s="1" t="n">
        <v>251.9</v>
      </c>
      <c r="D2605" s="1" t="n">
        <v>242.49</v>
      </c>
      <c r="E2605" s="1" t="n">
        <v>243.2</v>
      </c>
      <c r="F2605" s="1" t="n">
        <v>30522500</v>
      </c>
      <c r="G2605" s="1" t="n">
        <v>242.16</v>
      </c>
      <c r="I2605" s="6" t="e">
        <f aca="false">IF(ROW(E2605) - 1 &gt;= $I$1,SUM(E2605:E2605(E2605,1 - $I$1, 0)) / $I$1,"")</f>
        <v>#VALUE!</v>
      </c>
      <c r="J2605" s="6" t="e">
        <f aca="false">IF(ROW(E2605) - 1 &gt;= $J$1,SUM(E2605:E2605(E2605,1 - $J$1, 0)) / $J$1,"")</f>
        <v>#VALUE!</v>
      </c>
      <c r="L2605" s="7" t="e">
        <f aca="true">IF(ROW(E2605) - 1 &gt;= $L$1,IF(OFFSET(I2605, -1, 0) = "", I2605, ((E2605 - L2604) * $K$4) + L2604), "")</f>
        <v>#VALUE!</v>
      </c>
      <c r="M2605" s="7" t="e">
        <f aca="true">IF(ROW(E2605) - 1 &gt;= $M$1,IF(OFFSET(J2605, -1, 0) = "", J2605, ((E2605 - M2604) * $K$6) + M2604), "")</f>
        <v>#VALUE!</v>
      </c>
      <c r="N2605" s="3" t="e">
        <f aca="false">IF(M2605&lt;&gt;"", L2605-M2605, "")</f>
        <v>#VALUE!</v>
      </c>
      <c r="P2605" s="9" t="e">
        <f aca="false">IF(ROW(E2605) - 1 &gt;= $P$1, IF(OFFSET(N2605, 1- $P$1, 0) &lt;&gt; "", SUM(N2605:N2605(N2605, 1 - $P$1, 0)) / $P$1, ""), "")</f>
        <v>#VALUE!</v>
      </c>
      <c r="Q2605" s="4" t="e">
        <f aca="true">IF(ROW(N2605) - 1 &gt;= $P$1,IF(OFFSET(P2605, -1, 0) = "", P2605, ((N2605 - Q2604) * $O$5) + Q2604), "")</f>
        <v>#VALUE!</v>
      </c>
      <c r="R2605" s="4" t="e">
        <f aca="false">IF(Q2605&lt;&gt;"", N2605 - Q2605, "")</f>
        <v>#VALUE!</v>
      </c>
    </row>
    <row collapsed="false" customFormat="false" customHeight="true" hidden="false" ht="14.4" outlineLevel="0" r="2606">
      <c r="A2606" s="5" t="n">
        <v>40339</v>
      </c>
      <c r="B2606" s="1" t="n">
        <v>244.84</v>
      </c>
      <c r="C2606" s="1" t="n">
        <v>250.98</v>
      </c>
      <c r="D2606" s="1" t="n">
        <v>242.2</v>
      </c>
      <c r="E2606" s="1" t="n">
        <v>250.51</v>
      </c>
      <c r="F2606" s="1" t="n">
        <v>27727000</v>
      </c>
      <c r="G2606" s="1" t="n">
        <v>249.44</v>
      </c>
      <c r="I2606" s="6" t="e">
        <f aca="false">IF(ROW(E2606) - 1 &gt;= $I$1,SUM(E2606:E2606(E2606,1 - $I$1, 0)) / $I$1,"")</f>
        <v>#VALUE!</v>
      </c>
      <c r="J2606" s="6" t="e">
        <f aca="false">IF(ROW(E2606) - 1 &gt;= $J$1,SUM(E2606:E2606(E2606,1 - $J$1, 0)) / $J$1,"")</f>
        <v>#VALUE!</v>
      </c>
      <c r="L2606" s="7" t="e">
        <f aca="true">IF(ROW(E2606) - 1 &gt;= $L$1,IF(OFFSET(I2606, -1, 0) = "", I2606, ((E2606 - L2605) * $K$4) + L2605), "")</f>
        <v>#VALUE!</v>
      </c>
      <c r="M2606" s="7" t="e">
        <f aca="true">IF(ROW(E2606) - 1 &gt;= $M$1,IF(OFFSET(J2606, -1, 0) = "", J2606, ((E2606 - M2605) * $K$6) + M2605), "")</f>
        <v>#VALUE!</v>
      </c>
      <c r="N2606" s="3" t="e">
        <f aca="false">IF(M2606&lt;&gt;"", L2606-M2606, "")</f>
        <v>#VALUE!</v>
      </c>
      <c r="P2606" s="9" t="e">
        <f aca="false">IF(ROW(E2606) - 1 &gt;= $P$1, IF(OFFSET(N2606, 1- $P$1, 0) &lt;&gt; "", SUM(N2606:N2606(N2606, 1 - $P$1, 0)) / $P$1, ""), "")</f>
        <v>#VALUE!</v>
      </c>
      <c r="Q2606" s="4" t="e">
        <f aca="true">IF(ROW(N2606) - 1 &gt;= $P$1,IF(OFFSET(P2606, -1, 0) = "", P2606, ((N2606 - Q2605) * $O$5) + Q2605), "")</f>
        <v>#VALUE!</v>
      </c>
      <c r="R2606" s="4" t="e">
        <f aca="false">IF(Q2606&lt;&gt;"", N2606 - Q2606, "")</f>
        <v>#VALUE!</v>
      </c>
    </row>
    <row collapsed="false" customFormat="false" customHeight="true" hidden="false" ht="14.4" outlineLevel="0" r="2607">
      <c r="A2607" s="5" t="n">
        <v>40340</v>
      </c>
      <c r="B2607" s="1" t="n">
        <v>248.23</v>
      </c>
      <c r="C2607" s="1" t="n">
        <v>253.86</v>
      </c>
      <c r="D2607" s="1" t="n">
        <v>247.37</v>
      </c>
      <c r="E2607" s="1" t="n">
        <v>253.51</v>
      </c>
      <c r="F2607" s="1" t="n">
        <v>19491400</v>
      </c>
      <c r="G2607" s="1" t="n">
        <v>252.43</v>
      </c>
      <c r="I2607" s="6" t="e">
        <f aca="false">IF(ROW(E2607) - 1 &gt;= $I$1,SUM(E2607:E2607(E2607,1 - $I$1, 0)) / $I$1,"")</f>
        <v>#VALUE!</v>
      </c>
      <c r="J2607" s="6" t="e">
        <f aca="false">IF(ROW(E2607) - 1 &gt;= $J$1,SUM(E2607:E2607(E2607,1 - $J$1, 0)) / $J$1,"")</f>
        <v>#VALUE!</v>
      </c>
      <c r="L2607" s="7" t="e">
        <f aca="true">IF(ROW(E2607) - 1 &gt;= $L$1,IF(OFFSET(I2607, -1, 0) = "", I2607, ((E2607 - L2606) * $K$4) + L2606), "")</f>
        <v>#VALUE!</v>
      </c>
      <c r="M2607" s="7" t="e">
        <f aca="true">IF(ROW(E2607) - 1 &gt;= $M$1,IF(OFFSET(J2607, -1, 0) = "", J2607, ((E2607 - M2606) * $K$6) + M2606), "")</f>
        <v>#VALUE!</v>
      </c>
      <c r="N2607" s="3" t="e">
        <f aca="false">IF(M2607&lt;&gt;"", L2607-M2607, "")</f>
        <v>#VALUE!</v>
      </c>
      <c r="P2607" s="9" t="e">
        <f aca="false">IF(ROW(E2607) - 1 &gt;= $P$1, IF(OFFSET(N2607, 1- $P$1, 0) &lt;&gt; "", SUM(N2607:N2607(N2607, 1 - $P$1, 0)) / $P$1, ""), "")</f>
        <v>#VALUE!</v>
      </c>
      <c r="Q2607" s="4" t="e">
        <f aca="true">IF(ROW(N2607) - 1 &gt;= $P$1,IF(OFFSET(P2607, -1, 0) = "", P2607, ((N2607 - Q2606) * $O$5) + Q2606), "")</f>
        <v>#VALUE!</v>
      </c>
      <c r="R2607" s="4" t="e">
        <f aca="false">IF(Q2607&lt;&gt;"", N2607 - Q2607, "")</f>
        <v>#VALUE!</v>
      </c>
    </row>
    <row collapsed="false" customFormat="false" customHeight="true" hidden="false" ht="14.4" outlineLevel="0" r="2608">
      <c r="A2608" s="5" t="n">
        <v>40343</v>
      </c>
      <c r="B2608" s="1" t="n">
        <v>255.96</v>
      </c>
      <c r="C2608" s="1" t="n">
        <v>259.15</v>
      </c>
      <c r="D2608" s="1" t="n">
        <v>254.01</v>
      </c>
      <c r="E2608" s="1" t="n">
        <v>254.28</v>
      </c>
      <c r="F2608" s="1" t="n">
        <v>21534300</v>
      </c>
      <c r="G2608" s="1" t="n">
        <v>253.19</v>
      </c>
      <c r="I2608" s="6" t="e">
        <f aca="false">IF(ROW(E2608) - 1 &gt;= $I$1,SUM(E2608:E2608(E2608,1 - $I$1, 0)) / $I$1,"")</f>
        <v>#VALUE!</v>
      </c>
      <c r="J2608" s="6" t="e">
        <f aca="false">IF(ROW(E2608) - 1 &gt;= $J$1,SUM(E2608:E2608(E2608,1 - $J$1, 0)) / $J$1,"")</f>
        <v>#VALUE!</v>
      </c>
      <c r="L2608" s="7" t="e">
        <f aca="true">IF(ROW(E2608) - 1 &gt;= $L$1,IF(OFFSET(I2608, -1, 0) = "", I2608, ((E2608 - L2607) * $K$4) + L2607), "")</f>
        <v>#VALUE!</v>
      </c>
      <c r="M2608" s="7" t="e">
        <f aca="true">IF(ROW(E2608) - 1 &gt;= $M$1,IF(OFFSET(J2608, -1, 0) = "", J2608, ((E2608 - M2607) * $K$6) + M2607), "")</f>
        <v>#VALUE!</v>
      </c>
      <c r="N2608" s="3" t="e">
        <f aca="false">IF(M2608&lt;&gt;"", L2608-M2608, "")</f>
        <v>#VALUE!</v>
      </c>
      <c r="P2608" s="9" t="e">
        <f aca="false">IF(ROW(E2608) - 1 &gt;= $P$1, IF(OFFSET(N2608, 1- $P$1, 0) &lt;&gt; "", SUM(N2608:N2608(N2608, 1 - $P$1, 0)) / $P$1, ""), "")</f>
        <v>#VALUE!</v>
      </c>
      <c r="Q2608" s="4" t="e">
        <f aca="true">IF(ROW(N2608) - 1 &gt;= $P$1,IF(OFFSET(P2608, -1, 0) = "", P2608, ((N2608 - Q2607) * $O$5) + Q2607), "")</f>
        <v>#VALUE!</v>
      </c>
      <c r="R2608" s="4" t="e">
        <f aca="false">IF(Q2608&lt;&gt;"", N2608 - Q2608, "")</f>
        <v>#VALUE!</v>
      </c>
    </row>
    <row collapsed="false" customFormat="false" customHeight="true" hidden="false" ht="14.4" outlineLevel="0" r="2609">
      <c r="A2609" s="5" t="n">
        <v>40344</v>
      </c>
      <c r="B2609" s="1" t="n">
        <v>255.64</v>
      </c>
      <c r="C2609" s="1" t="n">
        <v>259.85</v>
      </c>
      <c r="D2609" s="1" t="n">
        <v>255.5</v>
      </c>
      <c r="E2609" s="1" t="n">
        <v>259.69</v>
      </c>
      <c r="F2609" s="1" t="n">
        <v>20895500</v>
      </c>
      <c r="G2609" s="1" t="n">
        <v>258.58</v>
      </c>
      <c r="I2609" s="6" t="e">
        <f aca="false">IF(ROW(E2609) - 1 &gt;= $I$1,SUM(E2609:E2609(E2609,1 - $I$1, 0)) / $I$1,"")</f>
        <v>#VALUE!</v>
      </c>
      <c r="J2609" s="6" t="e">
        <f aca="false">IF(ROW(E2609) - 1 &gt;= $J$1,SUM(E2609:E2609(E2609,1 - $J$1, 0)) / $J$1,"")</f>
        <v>#VALUE!</v>
      </c>
      <c r="L2609" s="7" t="e">
        <f aca="true">IF(ROW(E2609) - 1 &gt;= $L$1,IF(OFFSET(I2609, -1, 0) = "", I2609, ((E2609 - L2608) * $K$4) + L2608), "")</f>
        <v>#VALUE!</v>
      </c>
      <c r="M2609" s="7" t="e">
        <f aca="true">IF(ROW(E2609) - 1 &gt;= $M$1,IF(OFFSET(J2609, -1, 0) = "", J2609, ((E2609 - M2608) * $K$6) + M2608), "")</f>
        <v>#VALUE!</v>
      </c>
      <c r="N2609" s="3" t="e">
        <f aca="false">IF(M2609&lt;&gt;"", L2609-M2609, "")</f>
        <v>#VALUE!</v>
      </c>
      <c r="P2609" s="9" t="e">
        <f aca="false">IF(ROW(E2609) - 1 &gt;= $P$1, IF(OFFSET(N2609, 1- $P$1, 0) &lt;&gt; "", SUM(N2609:N2609(N2609, 1 - $P$1, 0)) / $P$1, ""), "")</f>
        <v>#VALUE!</v>
      </c>
      <c r="Q2609" s="4" t="e">
        <f aca="true">IF(ROW(N2609) - 1 &gt;= $P$1,IF(OFFSET(P2609, -1, 0) = "", P2609, ((N2609 - Q2608) * $O$5) + Q2608), "")</f>
        <v>#VALUE!</v>
      </c>
      <c r="R2609" s="4" t="e">
        <f aca="false">IF(Q2609&lt;&gt;"", N2609 - Q2609, "")</f>
        <v>#VALUE!</v>
      </c>
    </row>
    <row collapsed="false" customFormat="false" customHeight="true" hidden="false" ht="14.4" outlineLevel="0" r="2610">
      <c r="A2610" s="5" t="n">
        <v>40345</v>
      </c>
      <c r="B2610" s="1" t="n">
        <v>261.1</v>
      </c>
      <c r="C2610" s="1" t="n">
        <v>267.75</v>
      </c>
      <c r="D2610" s="1" t="n">
        <v>260.63</v>
      </c>
      <c r="E2610" s="1" t="n">
        <v>267.25</v>
      </c>
      <c r="F2610" s="1" t="n">
        <v>27988500</v>
      </c>
      <c r="G2610" s="1" t="n">
        <v>266.11</v>
      </c>
      <c r="I2610" s="6" t="e">
        <f aca="false">IF(ROW(E2610) - 1 &gt;= $I$1,SUM(E2610:E2610(E2610,1 - $I$1, 0)) / $I$1,"")</f>
        <v>#VALUE!</v>
      </c>
      <c r="J2610" s="6" t="e">
        <f aca="false">IF(ROW(E2610) - 1 &gt;= $J$1,SUM(E2610:E2610(E2610,1 - $J$1, 0)) / $J$1,"")</f>
        <v>#VALUE!</v>
      </c>
      <c r="L2610" s="7" t="e">
        <f aca="true">IF(ROW(E2610) - 1 &gt;= $L$1,IF(OFFSET(I2610, -1, 0) = "", I2610, ((E2610 - L2609) * $K$4) + L2609), "")</f>
        <v>#VALUE!</v>
      </c>
      <c r="M2610" s="7" t="e">
        <f aca="true">IF(ROW(E2610) - 1 &gt;= $M$1,IF(OFFSET(J2610, -1, 0) = "", J2610, ((E2610 - M2609) * $K$6) + M2609), "")</f>
        <v>#VALUE!</v>
      </c>
      <c r="N2610" s="3" t="e">
        <f aca="false">IF(M2610&lt;&gt;"", L2610-M2610, "")</f>
        <v>#VALUE!</v>
      </c>
      <c r="P2610" s="9" t="e">
        <f aca="false">IF(ROW(E2610) - 1 &gt;= $P$1, IF(OFFSET(N2610, 1- $P$1, 0) &lt;&gt; "", SUM(N2610:N2610(N2610, 1 - $P$1, 0)) / $P$1, ""), "")</f>
        <v>#VALUE!</v>
      </c>
      <c r="Q2610" s="4" t="e">
        <f aca="true">IF(ROW(N2610) - 1 &gt;= $P$1,IF(OFFSET(P2610, -1, 0) = "", P2610, ((N2610 - Q2609) * $O$5) + Q2609), "")</f>
        <v>#VALUE!</v>
      </c>
      <c r="R2610" s="4" t="e">
        <f aca="false">IF(Q2610&lt;&gt;"", N2610 - Q2610, "")</f>
        <v>#VALUE!</v>
      </c>
    </row>
    <row collapsed="false" customFormat="false" customHeight="true" hidden="false" ht="14.4" outlineLevel="0" r="2611">
      <c r="A2611" s="5" t="n">
        <v>40346</v>
      </c>
      <c r="B2611" s="1" t="n">
        <v>270.6</v>
      </c>
      <c r="C2611" s="1" t="n">
        <v>272.9</v>
      </c>
      <c r="D2611" s="1" t="n">
        <v>269.5</v>
      </c>
      <c r="E2611" s="1" t="n">
        <v>271.87</v>
      </c>
      <c r="F2611" s="1" t="n">
        <v>31173400</v>
      </c>
      <c r="G2611" s="1" t="n">
        <v>270.71</v>
      </c>
      <c r="I2611" s="6" t="e">
        <f aca="false">IF(ROW(E2611) - 1 &gt;= $I$1,SUM(E2611:E2611(E2611,1 - $I$1, 0)) / $I$1,"")</f>
        <v>#VALUE!</v>
      </c>
      <c r="J2611" s="6" t="e">
        <f aca="false">IF(ROW(E2611) - 1 &gt;= $J$1,SUM(E2611:E2611(E2611,1 - $J$1, 0)) / $J$1,"")</f>
        <v>#VALUE!</v>
      </c>
      <c r="L2611" s="7" t="e">
        <f aca="true">IF(ROW(E2611) - 1 &gt;= $L$1,IF(OFFSET(I2611, -1, 0) = "", I2611, ((E2611 - L2610) * $K$4) + L2610), "")</f>
        <v>#VALUE!</v>
      </c>
      <c r="M2611" s="7" t="e">
        <f aca="true">IF(ROW(E2611) - 1 &gt;= $M$1,IF(OFFSET(J2611, -1, 0) = "", J2611, ((E2611 - M2610) * $K$6) + M2610), "")</f>
        <v>#VALUE!</v>
      </c>
      <c r="N2611" s="3" t="e">
        <f aca="false">IF(M2611&lt;&gt;"", L2611-M2611, "")</f>
        <v>#VALUE!</v>
      </c>
      <c r="P2611" s="9" t="e">
        <f aca="false">IF(ROW(E2611) - 1 &gt;= $P$1, IF(OFFSET(N2611, 1- $P$1, 0) &lt;&gt; "", SUM(N2611:N2611(N2611, 1 - $P$1, 0)) / $P$1, ""), "")</f>
        <v>#VALUE!</v>
      </c>
      <c r="Q2611" s="4" t="e">
        <f aca="true">IF(ROW(N2611) - 1 &gt;= $P$1,IF(OFFSET(P2611, -1, 0) = "", P2611, ((N2611 - Q2610) * $O$5) + Q2610), "")</f>
        <v>#VALUE!</v>
      </c>
      <c r="R2611" s="4" t="e">
        <f aca="false">IF(Q2611&lt;&gt;"", N2611 - Q2611, "")</f>
        <v>#VALUE!</v>
      </c>
    </row>
    <row collapsed="false" customFormat="false" customHeight="true" hidden="false" ht="14.4" outlineLevel="0" r="2612">
      <c r="A2612" s="5" t="n">
        <v>40347</v>
      </c>
      <c r="B2612" s="1" t="n">
        <v>272.25</v>
      </c>
      <c r="C2612" s="1" t="n">
        <v>275</v>
      </c>
      <c r="D2612" s="1" t="n">
        <v>271.42</v>
      </c>
      <c r="E2612" s="1" t="n">
        <v>274.07</v>
      </c>
      <c r="F2612" s="1" t="n">
        <v>28022200</v>
      </c>
      <c r="G2612" s="1" t="n">
        <v>272.9</v>
      </c>
      <c r="I2612" s="6" t="e">
        <f aca="false">IF(ROW(E2612) - 1 &gt;= $I$1,SUM(E2612:E2612(E2612,1 - $I$1, 0)) / $I$1,"")</f>
        <v>#VALUE!</v>
      </c>
      <c r="J2612" s="6" t="e">
        <f aca="false">IF(ROW(E2612) - 1 &gt;= $J$1,SUM(E2612:E2612(E2612,1 - $J$1, 0)) / $J$1,"")</f>
        <v>#VALUE!</v>
      </c>
      <c r="L2612" s="7" t="e">
        <f aca="true">IF(ROW(E2612) - 1 &gt;= $L$1,IF(OFFSET(I2612, -1, 0) = "", I2612, ((E2612 - L2611) * $K$4) + L2611), "")</f>
        <v>#VALUE!</v>
      </c>
      <c r="M2612" s="7" t="e">
        <f aca="true">IF(ROW(E2612) - 1 &gt;= $M$1,IF(OFFSET(J2612, -1, 0) = "", J2612, ((E2612 - M2611) * $K$6) + M2611), "")</f>
        <v>#VALUE!</v>
      </c>
      <c r="N2612" s="3" t="e">
        <f aca="false">IF(M2612&lt;&gt;"", L2612-M2612, "")</f>
        <v>#VALUE!</v>
      </c>
      <c r="P2612" s="9" t="e">
        <f aca="false">IF(ROW(E2612) - 1 &gt;= $P$1, IF(OFFSET(N2612, 1- $P$1, 0) &lt;&gt; "", SUM(N2612:N2612(N2612, 1 - $P$1, 0)) / $P$1, ""), "")</f>
        <v>#VALUE!</v>
      </c>
      <c r="Q2612" s="4" t="e">
        <f aca="true">IF(ROW(N2612) - 1 &gt;= $P$1,IF(OFFSET(P2612, -1, 0) = "", P2612, ((N2612 - Q2611) * $O$5) + Q2611), "")</f>
        <v>#VALUE!</v>
      </c>
      <c r="R2612" s="4" t="e">
        <f aca="false">IF(Q2612&lt;&gt;"", N2612 - Q2612, "")</f>
        <v>#VALUE!</v>
      </c>
    </row>
    <row collapsed="false" customFormat="false" customHeight="true" hidden="false" ht="14.4" outlineLevel="0" r="2613">
      <c r="A2613" s="5" t="n">
        <v>40350</v>
      </c>
      <c r="B2613" s="1" t="n">
        <v>277.69</v>
      </c>
      <c r="C2613" s="1" t="n">
        <v>279.01</v>
      </c>
      <c r="D2613" s="1" t="n">
        <v>268.73</v>
      </c>
      <c r="E2613" s="1" t="n">
        <v>270.17</v>
      </c>
      <c r="F2613" s="1" t="n">
        <v>27731800</v>
      </c>
      <c r="G2613" s="1" t="n">
        <v>269.01</v>
      </c>
      <c r="I2613" s="6" t="e">
        <f aca="false">IF(ROW(E2613) - 1 &gt;= $I$1,SUM(E2613:E2613(E2613,1 - $I$1, 0)) / $I$1,"")</f>
        <v>#VALUE!</v>
      </c>
      <c r="J2613" s="6" t="e">
        <f aca="false">IF(ROW(E2613) - 1 &gt;= $J$1,SUM(E2613:E2613(E2613,1 - $J$1, 0)) / $J$1,"")</f>
        <v>#VALUE!</v>
      </c>
      <c r="L2613" s="7" t="e">
        <f aca="true">IF(ROW(E2613) - 1 &gt;= $L$1,IF(OFFSET(I2613, -1, 0) = "", I2613, ((E2613 - L2612) * $K$4) + L2612), "")</f>
        <v>#VALUE!</v>
      </c>
      <c r="M2613" s="7" t="e">
        <f aca="true">IF(ROW(E2613) - 1 &gt;= $M$1,IF(OFFSET(J2613, -1, 0) = "", J2613, ((E2613 - M2612) * $K$6) + M2612), "")</f>
        <v>#VALUE!</v>
      </c>
      <c r="N2613" s="3" t="e">
        <f aca="false">IF(M2613&lt;&gt;"", L2613-M2613, "")</f>
        <v>#VALUE!</v>
      </c>
      <c r="P2613" s="9" t="e">
        <f aca="false">IF(ROW(E2613) - 1 &gt;= $P$1, IF(OFFSET(N2613, 1- $P$1, 0) &lt;&gt; "", SUM(N2613:N2613(N2613, 1 - $P$1, 0)) / $P$1, ""), "")</f>
        <v>#VALUE!</v>
      </c>
      <c r="Q2613" s="4" t="e">
        <f aca="true">IF(ROW(N2613) - 1 &gt;= $P$1,IF(OFFSET(P2613, -1, 0) = "", P2613, ((N2613 - Q2612) * $O$5) + Q2612), "")</f>
        <v>#VALUE!</v>
      </c>
      <c r="R2613" s="4" t="e">
        <f aca="false">IF(Q2613&lt;&gt;"", N2613 - Q2613, "")</f>
        <v>#VALUE!</v>
      </c>
    </row>
    <row collapsed="false" customFormat="false" customHeight="true" hidden="false" ht="14.4" outlineLevel="0" r="2614">
      <c r="A2614" s="5" t="n">
        <v>40351</v>
      </c>
      <c r="B2614" s="1" t="n">
        <v>272.16</v>
      </c>
      <c r="C2614" s="1" t="n">
        <v>275.97</v>
      </c>
      <c r="D2614" s="1" t="n">
        <v>271.5</v>
      </c>
      <c r="E2614" s="1" t="n">
        <v>273.85</v>
      </c>
      <c r="F2614" s="1" t="n">
        <v>25616500</v>
      </c>
      <c r="G2614" s="1" t="n">
        <v>272.68</v>
      </c>
      <c r="I2614" s="6" t="e">
        <f aca="false">IF(ROW(E2614) - 1 &gt;= $I$1,SUM(E2614:E2614(E2614,1 - $I$1, 0)) / $I$1,"")</f>
        <v>#VALUE!</v>
      </c>
      <c r="J2614" s="6" t="e">
        <f aca="false">IF(ROW(E2614) - 1 &gt;= $J$1,SUM(E2614:E2614(E2614,1 - $J$1, 0)) / $J$1,"")</f>
        <v>#VALUE!</v>
      </c>
      <c r="L2614" s="7" t="e">
        <f aca="true">IF(ROW(E2614) - 1 &gt;= $L$1,IF(OFFSET(I2614, -1, 0) = "", I2614, ((E2614 - L2613) * $K$4) + L2613), "")</f>
        <v>#VALUE!</v>
      </c>
      <c r="M2614" s="7" t="e">
        <f aca="true">IF(ROW(E2614) - 1 &gt;= $M$1,IF(OFFSET(J2614, -1, 0) = "", J2614, ((E2614 - M2613) * $K$6) + M2613), "")</f>
        <v>#VALUE!</v>
      </c>
      <c r="N2614" s="3" t="e">
        <f aca="false">IF(M2614&lt;&gt;"", L2614-M2614, "")</f>
        <v>#VALUE!</v>
      </c>
      <c r="P2614" s="9" t="e">
        <f aca="false">IF(ROW(E2614) - 1 &gt;= $P$1, IF(OFFSET(N2614, 1- $P$1, 0) &lt;&gt; "", SUM(N2614:N2614(N2614, 1 - $P$1, 0)) / $P$1, ""), "")</f>
        <v>#VALUE!</v>
      </c>
      <c r="Q2614" s="4" t="e">
        <f aca="true">IF(ROW(N2614) - 1 &gt;= $P$1,IF(OFFSET(P2614, -1, 0) = "", P2614, ((N2614 - Q2613) * $O$5) + Q2613), "")</f>
        <v>#VALUE!</v>
      </c>
      <c r="R2614" s="4" t="e">
        <f aca="false">IF(Q2614&lt;&gt;"", N2614 - Q2614, "")</f>
        <v>#VALUE!</v>
      </c>
    </row>
    <row collapsed="false" customFormat="false" customHeight="true" hidden="false" ht="14.4" outlineLevel="0" r="2615">
      <c r="A2615" s="5" t="n">
        <v>40352</v>
      </c>
      <c r="B2615" s="1" t="n">
        <v>274.58</v>
      </c>
      <c r="C2615" s="1" t="n">
        <v>274.66</v>
      </c>
      <c r="D2615" s="1" t="n">
        <v>267.9</v>
      </c>
      <c r="E2615" s="1" t="n">
        <v>270.97</v>
      </c>
      <c r="F2615" s="1" t="n">
        <v>27444900</v>
      </c>
      <c r="G2615" s="1" t="n">
        <v>269.81</v>
      </c>
      <c r="I2615" s="6" t="e">
        <f aca="false">IF(ROW(E2615) - 1 &gt;= $I$1,SUM(E2615:E2615(E2615,1 - $I$1, 0)) / $I$1,"")</f>
        <v>#VALUE!</v>
      </c>
      <c r="J2615" s="6" t="e">
        <f aca="false">IF(ROW(E2615) - 1 &gt;= $J$1,SUM(E2615:E2615(E2615,1 - $J$1, 0)) / $J$1,"")</f>
        <v>#VALUE!</v>
      </c>
      <c r="L2615" s="7" t="e">
        <f aca="true">IF(ROW(E2615) - 1 &gt;= $L$1,IF(OFFSET(I2615, -1, 0) = "", I2615, ((E2615 - L2614) * $K$4) + L2614), "")</f>
        <v>#VALUE!</v>
      </c>
      <c r="M2615" s="7" t="e">
        <f aca="true">IF(ROW(E2615) - 1 &gt;= $M$1,IF(OFFSET(J2615, -1, 0) = "", J2615, ((E2615 - M2614) * $K$6) + M2614), "")</f>
        <v>#VALUE!</v>
      </c>
      <c r="N2615" s="3" t="e">
        <f aca="false">IF(M2615&lt;&gt;"", L2615-M2615, "")</f>
        <v>#VALUE!</v>
      </c>
      <c r="P2615" s="9" t="e">
        <f aca="false">IF(ROW(E2615) - 1 &gt;= $P$1, IF(OFFSET(N2615, 1- $P$1, 0) &lt;&gt; "", SUM(N2615:N2615(N2615, 1 - $P$1, 0)) / $P$1, ""), "")</f>
        <v>#VALUE!</v>
      </c>
      <c r="Q2615" s="4" t="e">
        <f aca="true">IF(ROW(N2615) - 1 &gt;= $P$1,IF(OFFSET(P2615, -1, 0) = "", P2615, ((N2615 - Q2614) * $O$5) + Q2614), "")</f>
        <v>#VALUE!</v>
      </c>
      <c r="R2615" s="4" t="e">
        <f aca="false">IF(Q2615&lt;&gt;"", N2615 - Q2615, "")</f>
        <v>#VALUE!</v>
      </c>
    </row>
    <row collapsed="false" customFormat="false" customHeight="true" hidden="false" ht="14.4" outlineLevel="0" r="2616">
      <c r="A2616" s="5" t="n">
        <v>40353</v>
      </c>
      <c r="B2616" s="1" t="n">
        <v>271</v>
      </c>
      <c r="C2616" s="1" t="n">
        <v>273.2</v>
      </c>
      <c r="D2616" s="1" t="n">
        <v>268.1</v>
      </c>
      <c r="E2616" s="1" t="n">
        <v>269</v>
      </c>
      <c r="F2616" s="1" t="n">
        <v>25509900</v>
      </c>
      <c r="G2616" s="1" t="n">
        <v>267.85</v>
      </c>
      <c r="I2616" s="6" t="e">
        <f aca="false">IF(ROW(E2616) - 1 &gt;= $I$1,SUM(E2616:E2616(E2616,1 - $I$1, 0)) / $I$1,"")</f>
        <v>#VALUE!</v>
      </c>
      <c r="J2616" s="6" t="e">
        <f aca="false">IF(ROW(E2616) - 1 &gt;= $J$1,SUM(E2616:E2616(E2616,1 - $J$1, 0)) / $J$1,"")</f>
        <v>#VALUE!</v>
      </c>
      <c r="L2616" s="7" t="e">
        <f aca="true">IF(ROW(E2616) - 1 &gt;= $L$1,IF(OFFSET(I2616, -1, 0) = "", I2616, ((E2616 - L2615) * $K$4) + L2615), "")</f>
        <v>#VALUE!</v>
      </c>
      <c r="M2616" s="7" t="e">
        <f aca="true">IF(ROW(E2616) - 1 &gt;= $M$1,IF(OFFSET(J2616, -1, 0) = "", J2616, ((E2616 - M2615) * $K$6) + M2615), "")</f>
        <v>#VALUE!</v>
      </c>
      <c r="N2616" s="3" t="e">
        <f aca="false">IF(M2616&lt;&gt;"", L2616-M2616, "")</f>
        <v>#VALUE!</v>
      </c>
      <c r="P2616" s="9" t="e">
        <f aca="false">IF(ROW(E2616) - 1 &gt;= $P$1, IF(OFFSET(N2616, 1- $P$1, 0) &lt;&gt; "", SUM(N2616:N2616(N2616, 1 - $P$1, 0)) / $P$1, ""), "")</f>
        <v>#VALUE!</v>
      </c>
      <c r="Q2616" s="4" t="e">
        <f aca="true">IF(ROW(N2616) - 1 &gt;= $P$1,IF(OFFSET(P2616, -1, 0) = "", P2616, ((N2616 - Q2615) * $O$5) + Q2615), "")</f>
        <v>#VALUE!</v>
      </c>
      <c r="R2616" s="4" t="e">
        <f aca="false">IF(Q2616&lt;&gt;"", N2616 - Q2616, "")</f>
        <v>#VALUE!</v>
      </c>
    </row>
    <row collapsed="false" customFormat="false" customHeight="true" hidden="false" ht="14.4" outlineLevel="0" r="2617">
      <c r="A2617" s="5" t="n">
        <v>40354</v>
      </c>
      <c r="B2617" s="1" t="n">
        <v>270.06</v>
      </c>
      <c r="C2617" s="1" t="n">
        <v>270.27</v>
      </c>
      <c r="D2617" s="1" t="n">
        <v>265.81</v>
      </c>
      <c r="E2617" s="1" t="n">
        <v>266.7</v>
      </c>
      <c r="F2617" s="1" t="n">
        <v>19640800</v>
      </c>
      <c r="G2617" s="1" t="n">
        <v>265.56</v>
      </c>
      <c r="I2617" s="6" t="e">
        <f aca="false">IF(ROW(E2617) - 1 &gt;= $I$1,SUM(E2617:E2617(E2617,1 - $I$1, 0)) / $I$1,"")</f>
        <v>#VALUE!</v>
      </c>
      <c r="J2617" s="6" t="e">
        <f aca="false">IF(ROW(E2617) - 1 &gt;= $J$1,SUM(E2617:E2617(E2617,1 - $J$1, 0)) / $J$1,"")</f>
        <v>#VALUE!</v>
      </c>
      <c r="L2617" s="7" t="e">
        <f aca="true">IF(ROW(E2617) - 1 &gt;= $L$1,IF(OFFSET(I2617, -1, 0) = "", I2617, ((E2617 - L2616) * $K$4) + L2616), "")</f>
        <v>#VALUE!</v>
      </c>
      <c r="M2617" s="7" t="e">
        <f aca="true">IF(ROW(E2617) - 1 &gt;= $M$1,IF(OFFSET(J2617, -1, 0) = "", J2617, ((E2617 - M2616) * $K$6) + M2616), "")</f>
        <v>#VALUE!</v>
      </c>
      <c r="N2617" s="3" t="e">
        <f aca="false">IF(M2617&lt;&gt;"", L2617-M2617, "")</f>
        <v>#VALUE!</v>
      </c>
      <c r="P2617" s="9" t="e">
        <f aca="false">IF(ROW(E2617) - 1 &gt;= $P$1, IF(OFFSET(N2617, 1- $P$1, 0) &lt;&gt; "", SUM(N2617:N2617(N2617, 1 - $P$1, 0)) / $P$1, ""), "")</f>
        <v>#VALUE!</v>
      </c>
      <c r="Q2617" s="4" t="e">
        <f aca="true">IF(ROW(N2617) - 1 &gt;= $P$1,IF(OFFSET(P2617, -1, 0) = "", P2617, ((N2617 - Q2616) * $O$5) + Q2616), "")</f>
        <v>#VALUE!</v>
      </c>
      <c r="R2617" s="4" t="e">
        <f aca="false">IF(Q2617&lt;&gt;"", N2617 - Q2617, "")</f>
        <v>#VALUE!</v>
      </c>
    </row>
    <row collapsed="false" customFormat="false" customHeight="true" hidden="false" ht="14.4" outlineLevel="0" r="2618">
      <c r="A2618" s="5" t="n">
        <v>40357</v>
      </c>
      <c r="B2618" s="1" t="n">
        <v>266.93</v>
      </c>
      <c r="C2618" s="1" t="n">
        <v>269.75</v>
      </c>
      <c r="D2618" s="1" t="n">
        <v>264.52</v>
      </c>
      <c r="E2618" s="1" t="n">
        <v>268.3</v>
      </c>
      <c r="F2618" s="1" t="n">
        <v>20891000</v>
      </c>
      <c r="G2618" s="1" t="n">
        <v>267.15</v>
      </c>
      <c r="I2618" s="6" t="e">
        <f aca="false">IF(ROW(E2618) - 1 &gt;= $I$1,SUM(E2618:E2618(E2618,1 - $I$1, 0)) / $I$1,"")</f>
        <v>#VALUE!</v>
      </c>
      <c r="J2618" s="6" t="e">
        <f aca="false">IF(ROW(E2618) - 1 &gt;= $J$1,SUM(E2618:E2618(E2618,1 - $J$1, 0)) / $J$1,"")</f>
        <v>#VALUE!</v>
      </c>
      <c r="L2618" s="7" t="e">
        <f aca="true">IF(ROW(E2618) - 1 &gt;= $L$1,IF(OFFSET(I2618, -1, 0) = "", I2618, ((E2618 - L2617) * $K$4) + L2617), "")</f>
        <v>#VALUE!</v>
      </c>
      <c r="M2618" s="7" t="e">
        <f aca="true">IF(ROW(E2618) - 1 &gt;= $M$1,IF(OFFSET(J2618, -1, 0) = "", J2618, ((E2618 - M2617) * $K$6) + M2617), "")</f>
        <v>#VALUE!</v>
      </c>
      <c r="N2618" s="3" t="e">
        <f aca="false">IF(M2618&lt;&gt;"", L2618-M2618, "")</f>
        <v>#VALUE!</v>
      </c>
      <c r="P2618" s="9" t="e">
        <f aca="false">IF(ROW(E2618) - 1 &gt;= $P$1, IF(OFFSET(N2618, 1- $P$1, 0) &lt;&gt; "", SUM(N2618:N2618(N2618, 1 - $P$1, 0)) / $P$1, ""), "")</f>
        <v>#VALUE!</v>
      </c>
      <c r="Q2618" s="4" t="e">
        <f aca="true">IF(ROW(N2618) - 1 &gt;= $P$1,IF(OFFSET(P2618, -1, 0) = "", P2618, ((N2618 - Q2617) * $O$5) + Q2617), "")</f>
        <v>#VALUE!</v>
      </c>
      <c r="R2618" s="4" t="e">
        <f aca="false">IF(Q2618&lt;&gt;"", N2618 - Q2618, "")</f>
        <v>#VALUE!</v>
      </c>
    </row>
    <row collapsed="false" customFormat="false" customHeight="true" hidden="false" ht="14.4" outlineLevel="0" r="2619">
      <c r="A2619" s="5" t="n">
        <v>40358</v>
      </c>
      <c r="B2619" s="1" t="n">
        <v>264.12</v>
      </c>
      <c r="C2619" s="1" t="n">
        <v>264.39</v>
      </c>
      <c r="D2619" s="1" t="n">
        <v>254.3</v>
      </c>
      <c r="E2619" s="1" t="n">
        <v>256.17</v>
      </c>
      <c r="F2619" s="1" t="n">
        <v>40476600</v>
      </c>
      <c r="G2619" s="1" t="n">
        <v>255.07</v>
      </c>
      <c r="I2619" s="6" t="e">
        <f aca="false">IF(ROW(E2619) - 1 &gt;= $I$1,SUM(E2619:E2619(E2619,1 - $I$1, 0)) / $I$1,"")</f>
        <v>#VALUE!</v>
      </c>
      <c r="J2619" s="6" t="e">
        <f aca="false">IF(ROW(E2619) - 1 &gt;= $J$1,SUM(E2619:E2619(E2619,1 - $J$1, 0)) / $J$1,"")</f>
        <v>#VALUE!</v>
      </c>
      <c r="L2619" s="7" t="e">
        <f aca="true">IF(ROW(E2619) - 1 &gt;= $L$1,IF(OFFSET(I2619, -1, 0) = "", I2619, ((E2619 - L2618) * $K$4) + L2618), "")</f>
        <v>#VALUE!</v>
      </c>
      <c r="M2619" s="7" t="e">
        <f aca="true">IF(ROW(E2619) - 1 &gt;= $M$1,IF(OFFSET(J2619, -1, 0) = "", J2619, ((E2619 - M2618) * $K$6) + M2618), "")</f>
        <v>#VALUE!</v>
      </c>
      <c r="N2619" s="3" t="e">
        <f aca="false">IF(M2619&lt;&gt;"", L2619-M2619, "")</f>
        <v>#VALUE!</v>
      </c>
      <c r="P2619" s="9" t="e">
        <f aca="false">IF(ROW(E2619) - 1 &gt;= $P$1, IF(OFFSET(N2619, 1- $P$1, 0) &lt;&gt; "", SUM(N2619:N2619(N2619, 1 - $P$1, 0)) / $P$1, ""), "")</f>
        <v>#VALUE!</v>
      </c>
      <c r="Q2619" s="4" t="e">
        <f aca="true">IF(ROW(N2619) - 1 &gt;= $P$1,IF(OFFSET(P2619, -1, 0) = "", P2619, ((N2619 - Q2618) * $O$5) + Q2618), "")</f>
        <v>#VALUE!</v>
      </c>
      <c r="R2619" s="4" t="e">
        <f aca="false">IF(Q2619&lt;&gt;"", N2619 - Q2619, "")</f>
        <v>#VALUE!</v>
      </c>
    </row>
    <row collapsed="false" customFormat="false" customHeight="true" hidden="false" ht="14.4" outlineLevel="0" r="2620">
      <c r="A2620" s="5" t="n">
        <v>40359</v>
      </c>
      <c r="B2620" s="1" t="n">
        <v>256.71</v>
      </c>
      <c r="C2620" s="1" t="n">
        <v>257.97</v>
      </c>
      <c r="D2620" s="1" t="n">
        <v>250.01</v>
      </c>
      <c r="E2620" s="1" t="n">
        <v>251.53</v>
      </c>
      <c r="F2620" s="1" t="n">
        <v>26409000</v>
      </c>
      <c r="G2620" s="1" t="n">
        <v>250.45</v>
      </c>
      <c r="I2620" s="6" t="e">
        <f aca="false">IF(ROW(E2620) - 1 &gt;= $I$1,SUM(E2620:E2620(E2620,1 - $I$1, 0)) / $I$1,"")</f>
        <v>#VALUE!</v>
      </c>
      <c r="J2620" s="6" t="e">
        <f aca="false">IF(ROW(E2620) - 1 &gt;= $J$1,SUM(E2620:E2620(E2620,1 - $J$1, 0)) / $J$1,"")</f>
        <v>#VALUE!</v>
      </c>
      <c r="L2620" s="7" t="e">
        <f aca="true">IF(ROW(E2620) - 1 &gt;= $L$1,IF(OFFSET(I2620, -1, 0) = "", I2620, ((E2620 - L2619) * $K$4) + L2619), "")</f>
        <v>#VALUE!</v>
      </c>
      <c r="M2620" s="7" t="e">
        <f aca="true">IF(ROW(E2620) - 1 &gt;= $M$1,IF(OFFSET(J2620, -1, 0) = "", J2620, ((E2620 - M2619) * $K$6) + M2619), "")</f>
        <v>#VALUE!</v>
      </c>
      <c r="N2620" s="3" t="e">
        <f aca="false">IF(M2620&lt;&gt;"", L2620-M2620, "")</f>
        <v>#VALUE!</v>
      </c>
      <c r="P2620" s="9" t="e">
        <f aca="false">IF(ROW(E2620) - 1 &gt;= $P$1, IF(OFFSET(N2620, 1- $P$1, 0) &lt;&gt; "", SUM(N2620:N2620(N2620, 1 - $P$1, 0)) / $P$1, ""), "")</f>
        <v>#VALUE!</v>
      </c>
      <c r="Q2620" s="4" t="e">
        <f aca="true">IF(ROW(N2620) - 1 &gt;= $P$1,IF(OFFSET(P2620, -1, 0) = "", P2620, ((N2620 - Q2619) * $O$5) + Q2619), "")</f>
        <v>#VALUE!</v>
      </c>
      <c r="R2620" s="4" t="e">
        <f aca="false">IF(Q2620&lt;&gt;"", N2620 - Q2620, "")</f>
        <v>#VALUE!</v>
      </c>
    </row>
    <row collapsed="false" customFormat="false" customHeight="true" hidden="false" ht="14.4" outlineLevel="0" r="2621">
      <c r="A2621" s="5" t="n">
        <v>40360</v>
      </c>
      <c r="B2621" s="1" t="n">
        <v>254.3</v>
      </c>
      <c r="C2621" s="1" t="n">
        <v>254.8</v>
      </c>
      <c r="D2621" s="1" t="n">
        <v>243.22</v>
      </c>
      <c r="E2621" s="1" t="n">
        <v>248.48</v>
      </c>
      <c r="F2621" s="1" t="n">
        <v>36532000</v>
      </c>
      <c r="G2621" s="1" t="n">
        <v>247.42</v>
      </c>
      <c r="I2621" s="6" t="e">
        <f aca="false">IF(ROW(E2621) - 1 &gt;= $I$1,SUM(E2621:E2621(E2621,1 - $I$1, 0)) / $I$1,"")</f>
        <v>#VALUE!</v>
      </c>
      <c r="J2621" s="6" t="e">
        <f aca="false">IF(ROW(E2621) - 1 &gt;= $J$1,SUM(E2621:E2621(E2621,1 - $J$1, 0)) / $J$1,"")</f>
        <v>#VALUE!</v>
      </c>
      <c r="L2621" s="7" t="e">
        <f aca="true">IF(ROW(E2621) - 1 &gt;= $L$1,IF(OFFSET(I2621, -1, 0) = "", I2621, ((E2621 - L2620) * $K$4) + L2620), "")</f>
        <v>#VALUE!</v>
      </c>
      <c r="M2621" s="7" t="e">
        <f aca="true">IF(ROW(E2621) - 1 &gt;= $M$1,IF(OFFSET(J2621, -1, 0) = "", J2621, ((E2621 - M2620) * $K$6) + M2620), "")</f>
        <v>#VALUE!</v>
      </c>
      <c r="N2621" s="3" t="e">
        <f aca="false">IF(M2621&lt;&gt;"", L2621-M2621, "")</f>
        <v>#VALUE!</v>
      </c>
      <c r="P2621" s="9" t="e">
        <f aca="false">IF(ROW(E2621) - 1 &gt;= $P$1, IF(OFFSET(N2621, 1- $P$1, 0) &lt;&gt; "", SUM(N2621:N2621(N2621, 1 - $P$1, 0)) / $P$1, ""), "")</f>
        <v>#VALUE!</v>
      </c>
      <c r="Q2621" s="4" t="e">
        <f aca="true">IF(ROW(N2621) - 1 &gt;= $P$1,IF(OFFSET(P2621, -1, 0) = "", P2621, ((N2621 - Q2620) * $O$5) + Q2620), "")</f>
        <v>#VALUE!</v>
      </c>
      <c r="R2621" s="4" t="e">
        <f aca="false">IF(Q2621&lt;&gt;"", N2621 - Q2621, "")</f>
        <v>#VALUE!</v>
      </c>
    </row>
    <row collapsed="false" customFormat="false" customHeight="true" hidden="false" ht="14.4" outlineLevel="0" r="2622">
      <c r="A2622" s="5" t="n">
        <v>40361</v>
      </c>
      <c r="B2622" s="1" t="n">
        <v>250.49</v>
      </c>
      <c r="C2622" s="1" t="n">
        <v>250.93</v>
      </c>
      <c r="D2622" s="1" t="n">
        <v>243.2</v>
      </c>
      <c r="E2622" s="1" t="n">
        <v>246.94</v>
      </c>
      <c r="F2622" s="1" t="n">
        <v>24780100</v>
      </c>
      <c r="G2622" s="1" t="n">
        <v>245.88</v>
      </c>
      <c r="I2622" s="6" t="e">
        <f aca="false">IF(ROW(E2622) - 1 &gt;= $I$1,SUM(E2622:E2622(E2622,1 - $I$1, 0)) / $I$1,"")</f>
        <v>#VALUE!</v>
      </c>
      <c r="J2622" s="6" t="e">
        <f aca="false">IF(ROW(E2622) - 1 &gt;= $J$1,SUM(E2622:E2622(E2622,1 - $J$1, 0)) / $J$1,"")</f>
        <v>#VALUE!</v>
      </c>
      <c r="L2622" s="7" t="e">
        <f aca="true">IF(ROW(E2622) - 1 &gt;= $L$1,IF(OFFSET(I2622, -1, 0) = "", I2622, ((E2622 - L2621) * $K$4) + L2621), "")</f>
        <v>#VALUE!</v>
      </c>
      <c r="M2622" s="7" t="e">
        <f aca="true">IF(ROW(E2622) - 1 &gt;= $M$1,IF(OFFSET(J2622, -1, 0) = "", J2622, ((E2622 - M2621) * $K$6) + M2621), "")</f>
        <v>#VALUE!</v>
      </c>
      <c r="N2622" s="3" t="e">
        <f aca="false">IF(M2622&lt;&gt;"", L2622-M2622, "")</f>
        <v>#VALUE!</v>
      </c>
      <c r="P2622" s="9" t="e">
        <f aca="false">IF(ROW(E2622) - 1 &gt;= $P$1, IF(OFFSET(N2622, 1- $P$1, 0) &lt;&gt; "", SUM(N2622:N2622(N2622, 1 - $P$1, 0)) / $P$1, ""), "")</f>
        <v>#VALUE!</v>
      </c>
      <c r="Q2622" s="4" t="e">
        <f aca="true">IF(ROW(N2622) - 1 &gt;= $P$1,IF(OFFSET(P2622, -1, 0) = "", P2622, ((N2622 - Q2621) * $O$5) + Q2621), "")</f>
        <v>#VALUE!</v>
      </c>
      <c r="R2622" s="4" t="e">
        <f aca="false">IF(Q2622&lt;&gt;"", N2622 - Q2622, "")</f>
        <v>#VALUE!</v>
      </c>
    </row>
    <row collapsed="false" customFormat="false" customHeight="true" hidden="false" ht="14.4" outlineLevel="0" r="2623">
      <c r="A2623" s="5" t="n">
        <v>40365</v>
      </c>
      <c r="B2623" s="1" t="n">
        <v>251</v>
      </c>
      <c r="C2623" s="1" t="n">
        <v>252.8</v>
      </c>
      <c r="D2623" s="1" t="n">
        <v>246.16</v>
      </c>
      <c r="E2623" s="1" t="n">
        <v>248.63</v>
      </c>
      <c r="F2623" s="1" t="n">
        <v>21972700</v>
      </c>
      <c r="G2623" s="1" t="n">
        <v>247.57</v>
      </c>
      <c r="I2623" s="6" t="e">
        <f aca="false">IF(ROW(E2623) - 1 &gt;= $I$1,SUM(E2623:E2623(E2623,1 - $I$1, 0)) / $I$1,"")</f>
        <v>#VALUE!</v>
      </c>
      <c r="J2623" s="6" t="e">
        <f aca="false">IF(ROW(E2623) - 1 &gt;= $J$1,SUM(E2623:E2623(E2623,1 - $J$1, 0)) / $J$1,"")</f>
        <v>#VALUE!</v>
      </c>
      <c r="L2623" s="7" t="e">
        <f aca="true">IF(ROW(E2623) - 1 &gt;= $L$1,IF(OFFSET(I2623, -1, 0) = "", I2623, ((E2623 - L2622) * $K$4) + L2622), "")</f>
        <v>#VALUE!</v>
      </c>
      <c r="M2623" s="7" t="e">
        <f aca="true">IF(ROW(E2623) - 1 &gt;= $M$1,IF(OFFSET(J2623, -1, 0) = "", J2623, ((E2623 - M2622) * $K$6) + M2622), "")</f>
        <v>#VALUE!</v>
      </c>
      <c r="N2623" s="3" t="e">
        <f aca="false">IF(M2623&lt;&gt;"", L2623-M2623, "")</f>
        <v>#VALUE!</v>
      </c>
      <c r="P2623" s="9" t="e">
        <f aca="false">IF(ROW(E2623) - 1 &gt;= $P$1, IF(OFFSET(N2623, 1- $P$1, 0) &lt;&gt; "", SUM(N2623:N2623(N2623, 1 - $P$1, 0)) / $P$1, ""), "")</f>
        <v>#VALUE!</v>
      </c>
      <c r="Q2623" s="4" t="e">
        <f aca="true">IF(ROW(N2623) - 1 &gt;= $P$1,IF(OFFSET(P2623, -1, 0) = "", P2623, ((N2623 - Q2622) * $O$5) + Q2622), "")</f>
        <v>#VALUE!</v>
      </c>
      <c r="R2623" s="4" t="e">
        <f aca="false">IF(Q2623&lt;&gt;"", N2623 - Q2623, "")</f>
        <v>#VALUE!</v>
      </c>
    </row>
    <row collapsed="false" customFormat="false" customHeight="true" hidden="false" ht="14.4" outlineLevel="0" r="2624">
      <c r="A2624" s="5" t="n">
        <v>40366</v>
      </c>
      <c r="B2624" s="1" t="n">
        <v>250.49</v>
      </c>
      <c r="C2624" s="1" t="n">
        <v>258.77</v>
      </c>
      <c r="D2624" s="1" t="n">
        <v>249.75</v>
      </c>
      <c r="E2624" s="1" t="n">
        <v>258.67</v>
      </c>
      <c r="F2624" s="1" t="n">
        <v>23377000</v>
      </c>
      <c r="G2624" s="1" t="n">
        <v>257.56</v>
      </c>
      <c r="I2624" s="6" t="e">
        <f aca="false">IF(ROW(E2624) - 1 &gt;= $I$1,SUM(E2624:E2624(E2624,1 - $I$1, 0)) / $I$1,"")</f>
        <v>#VALUE!</v>
      </c>
      <c r="J2624" s="6" t="e">
        <f aca="false">IF(ROW(E2624) - 1 &gt;= $J$1,SUM(E2624:E2624(E2624,1 - $J$1, 0)) / $J$1,"")</f>
        <v>#VALUE!</v>
      </c>
      <c r="L2624" s="7" t="e">
        <f aca="true">IF(ROW(E2624) - 1 &gt;= $L$1,IF(OFFSET(I2624, -1, 0) = "", I2624, ((E2624 - L2623) * $K$4) + L2623), "")</f>
        <v>#VALUE!</v>
      </c>
      <c r="M2624" s="7" t="e">
        <f aca="true">IF(ROW(E2624) - 1 &gt;= $M$1,IF(OFFSET(J2624, -1, 0) = "", J2624, ((E2624 - M2623) * $K$6) + M2623), "")</f>
        <v>#VALUE!</v>
      </c>
      <c r="N2624" s="3" t="e">
        <f aca="false">IF(M2624&lt;&gt;"", L2624-M2624, "")</f>
        <v>#VALUE!</v>
      </c>
      <c r="P2624" s="9" t="e">
        <f aca="false">IF(ROW(E2624) - 1 &gt;= $P$1, IF(OFFSET(N2624, 1- $P$1, 0) &lt;&gt; "", SUM(N2624:N2624(N2624, 1 - $P$1, 0)) / $P$1, ""), "")</f>
        <v>#VALUE!</v>
      </c>
      <c r="Q2624" s="4" t="e">
        <f aca="true">IF(ROW(N2624) - 1 &gt;= $P$1,IF(OFFSET(P2624, -1, 0) = "", P2624, ((N2624 - Q2623) * $O$5) + Q2623), "")</f>
        <v>#VALUE!</v>
      </c>
      <c r="R2624" s="4" t="e">
        <f aca="false">IF(Q2624&lt;&gt;"", N2624 - Q2624, "")</f>
        <v>#VALUE!</v>
      </c>
    </row>
    <row collapsed="false" customFormat="false" customHeight="true" hidden="false" ht="14.4" outlineLevel="0" r="2625">
      <c r="A2625" s="5" t="n">
        <v>40367</v>
      </c>
      <c r="B2625" s="1" t="n">
        <v>262.48</v>
      </c>
      <c r="C2625" s="1" t="n">
        <v>262.9</v>
      </c>
      <c r="D2625" s="1" t="n">
        <v>254.89</v>
      </c>
      <c r="E2625" s="1" t="n">
        <v>258.09</v>
      </c>
      <c r="F2625" s="1" t="n">
        <v>26362300</v>
      </c>
      <c r="G2625" s="1" t="n">
        <v>256.99</v>
      </c>
      <c r="I2625" s="6" t="e">
        <f aca="false">IF(ROW(E2625) - 1 &gt;= $I$1,SUM(E2625:E2625(E2625,1 - $I$1, 0)) / $I$1,"")</f>
        <v>#VALUE!</v>
      </c>
      <c r="J2625" s="6" t="e">
        <f aca="false">IF(ROW(E2625) - 1 &gt;= $J$1,SUM(E2625:E2625(E2625,1 - $J$1, 0)) / $J$1,"")</f>
        <v>#VALUE!</v>
      </c>
      <c r="L2625" s="7" t="e">
        <f aca="true">IF(ROW(E2625) - 1 &gt;= $L$1,IF(OFFSET(I2625, -1, 0) = "", I2625, ((E2625 - L2624) * $K$4) + L2624), "")</f>
        <v>#VALUE!</v>
      </c>
      <c r="M2625" s="7" t="e">
        <f aca="true">IF(ROW(E2625) - 1 &gt;= $M$1,IF(OFFSET(J2625, -1, 0) = "", J2625, ((E2625 - M2624) * $K$6) + M2624), "")</f>
        <v>#VALUE!</v>
      </c>
      <c r="N2625" s="3" t="e">
        <f aca="false">IF(M2625&lt;&gt;"", L2625-M2625, "")</f>
        <v>#VALUE!</v>
      </c>
      <c r="P2625" s="9" t="e">
        <f aca="false">IF(ROW(E2625) - 1 &gt;= $P$1, IF(OFFSET(N2625, 1- $P$1, 0) &lt;&gt; "", SUM(N2625:N2625(N2625, 1 - $P$1, 0)) / $P$1, ""), "")</f>
        <v>#VALUE!</v>
      </c>
      <c r="Q2625" s="4" t="e">
        <f aca="true">IF(ROW(N2625) - 1 &gt;= $P$1,IF(OFFSET(P2625, -1, 0) = "", P2625, ((N2625 - Q2624) * $O$5) + Q2624), "")</f>
        <v>#VALUE!</v>
      </c>
      <c r="R2625" s="4" t="e">
        <f aca="false">IF(Q2625&lt;&gt;"", N2625 - Q2625, "")</f>
        <v>#VALUE!</v>
      </c>
    </row>
    <row collapsed="false" customFormat="false" customHeight="true" hidden="false" ht="14.4" outlineLevel="0" r="2626">
      <c r="A2626" s="5" t="n">
        <v>40368</v>
      </c>
      <c r="B2626" s="1" t="n">
        <v>256.89</v>
      </c>
      <c r="C2626" s="1" t="n">
        <v>259.9</v>
      </c>
      <c r="D2626" s="1" t="n">
        <v>255.16</v>
      </c>
      <c r="E2626" s="1" t="n">
        <v>259.62</v>
      </c>
      <c r="F2626" s="1" t="n">
        <v>15475800</v>
      </c>
      <c r="G2626" s="1" t="n">
        <v>258.51</v>
      </c>
      <c r="I2626" s="6" t="e">
        <f aca="false">IF(ROW(E2626) - 1 &gt;= $I$1,SUM(E2626:E2626(E2626,1 - $I$1, 0)) / $I$1,"")</f>
        <v>#VALUE!</v>
      </c>
      <c r="J2626" s="6" t="e">
        <f aca="false">IF(ROW(E2626) - 1 &gt;= $J$1,SUM(E2626:E2626(E2626,1 - $J$1, 0)) / $J$1,"")</f>
        <v>#VALUE!</v>
      </c>
      <c r="L2626" s="7" t="e">
        <f aca="true">IF(ROW(E2626) - 1 &gt;= $L$1,IF(OFFSET(I2626, -1, 0) = "", I2626, ((E2626 - L2625) * $K$4) + L2625), "")</f>
        <v>#VALUE!</v>
      </c>
      <c r="M2626" s="7" t="e">
        <f aca="true">IF(ROW(E2626) - 1 &gt;= $M$1,IF(OFFSET(J2626, -1, 0) = "", J2626, ((E2626 - M2625) * $K$6) + M2625), "")</f>
        <v>#VALUE!</v>
      </c>
      <c r="N2626" s="3" t="e">
        <f aca="false">IF(M2626&lt;&gt;"", L2626-M2626, "")</f>
        <v>#VALUE!</v>
      </c>
      <c r="P2626" s="9" t="e">
        <f aca="false">IF(ROW(E2626) - 1 &gt;= $P$1, IF(OFFSET(N2626, 1- $P$1, 0) &lt;&gt; "", SUM(N2626:N2626(N2626, 1 - $P$1, 0)) / $P$1, ""), "")</f>
        <v>#VALUE!</v>
      </c>
      <c r="Q2626" s="4" t="e">
        <f aca="true">IF(ROW(N2626) - 1 &gt;= $P$1,IF(OFFSET(P2626, -1, 0) = "", P2626, ((N2626 - Q2625) * $O$5) + Q2625), "")</f>
        <v>#VALUE!</v>
      </c>
      <c r="R2626" s="4" t="e">
        <f aca="false">IF(Q2626&lt;&gt;"", N2626 - Q2626, "")</f>
        <v>#VALUE!</v>
      </c>
    </row>
    <row collapsed="false" customFormat="false" customHeight="true" hidden="false" ht="14.4" outlineLevel="0" r="2627">
      <c r="A2627" s="5" t="n">
        <v>40371</v>
      </c>
      <c r="B2627" s="1" t="n">
        <v>258.53</v>
      </c>
      <c r="C2627" s="1" t="n">
        <v>261.85</v>
      </c>
      <c r="D2627" s="1" t="n">
        <v>254.86</v>
      </c>
      <c r="E2627" s="1" t="n">
        <v>257.29</v>
      </c>
      <c r="F2627" s="1" t="n">
        <v>20102800</v>
      </c>
      <c r="G2627" s="1" t="n">
        <v>256.19</v>
      </c>
      <c r="I2627" s="6" t="e">
        <f aca="false">IF(ROW(E2627) - 1 &gt;= $I$1,SUM(E2627:E2627(E2627,1 - $I$1, 0)) / $I$1,"")</f>
        <v>#VALUE!</v>
      </c>
      <c r="J2627" s="6" t="e">
        <f aca="false">IF(ROW(E2627) - 1 &gt;= $J$1,SUM(E2627:E2627(E2627,1 - $J$1, 0)) / $J$1,"")</f>
        <v>#VALUE!</v>
      </c>
      <c r="L2627" s="7" t="e">
        <f aca="true">IF(ROW(E2627) - 1 &gt;= $L$1,IF(OFFSET(I2627, -1, 0) = "", I2627, ((E2627 - L2626) * $K$4) + L2626), "")</f>
        <v>#VALUE!</v>
      </c>
      <c r="M2627" s="7" t="e">
        <f aca="true">IF(ROW(E2627) - 1 &gt;= $M$1,IF(OFFSET(J2627, -1, 0) = "", J2627, ((E2627 - M2626) * $K$6) + M2626), "")</f>
        <v>#VALUE!</v>
      </c>
      <c r="N2627" s="3" t="e">
        <f aca="false">IF(M2627&lt;&gt;"", L2627-M2627, "")</f>
        <v>#VALUE!</v>
      </c>
      <c r="P2627" s="9" t="e">
        <f aca="false">IF(ROW(E2627) - 1 &gt;= $P$1, IF(OFFSET(N2627, 1- $P$1, 0) &lt;&gt; "", SUM(N2627:N2627(N2627, 1 - $P$1, 0)) / $P$1, ""), "")</f>
        <v>#VALUE!</v>
      </c>
      <c r="Q2627" s="4" t="e">
        <f aca="true">IF(ROW(N2627) - 1 &gt;= $P$1,IF(OFFSET(P2627, -1, 0) = "", P2627, ((N2627 - Q2626) * $O$5) + Q2626), "")</f>
        <v>#VALUE!</v>
      </c>
      <c r="R2627" s="4" t="e">
        <f aca="false">IF(Q2627&lt;&gt;"", N2627 - Q2627, "")</f>
        <v>#VALUE!</v>
      </c>
    </row>
    <row collapsed="false" customFormat="false" customHeight="true" hidden="false" ht="14.4" outlineLevel="0" r="2628">
      <c r="A2628" s="5" t="n">
        <v>40372</v>
      </c>
      <c r="B2628" s="1" t="n">
        <v>256.32</v>
      </c>
      <c r="C2628" s="1" t="n">
        <v>256.4</v>
      </c>
      <c r="D2628" s="1" t="n">
        <v>246.43</v>
      </c>
      <c r="E2628" s="1" t="n">
        <v>251.8</v>
      </c>
      <c r="F2628" s="1" t="n">
        <v>42533000</v>
      </c>
      <c r="G2628" s="1" t="n">
        <v>250.72</v>
      </c>
      <c r="I2628" s="6" t="e">
        <f aca="false">IF(ROW(E2628) - 1 &gt;= $I$1,SUM(E2628:E2628(E2628,1 - $I$1, 0)) / $I$1,"")</f>
        <v>#VALUE!</v>
      </c>
      <c r="J2628" s="6" t="e">
        <f aca="false">IF(ROW(E2628) - 1 &gt;= $J$1,SUM(E2628:E2628(E2628,1 - $J$1, 0)) / $J$1,"")</f>
        <v>#VALUE!</v>
      </c>
      <c r="L2628" s="7" t="e">
        <f aca="true">IF(ROW(E2628) - 1 &gt;= $L$1,IF(OFFSET(I2628, -1, 0) = "", I2628, ((E2628 - L2627) * $K$4) + L2627), "")</f>
        <v>#VALUE!</v>
      </c>
      <c r="M2628" s="7" t="e">
        <f aca="true">IF(ROW(E2628) - 1 &gt;= $M$1,IF(OFFSET(J2628, -1, 0) = "", J2628, ((E2628 - M2627) * $K$6) + M2627), "")</f>
        <v>#VALUE!</v>
      </c>
      <c r="N2628" s="3" t="e">
        <f aca="false">IF(M2628&lt;&gt;"", L2628-M2628, "")</f>
        <v>#VALUE!</v>
      </c>
      <c r="P2628" s="9" t="e">
        <f aca="false">IF(ROW(E2628) - 1 &gt;= $P$1, IF(OFFSET(N2628, 1- $P$1, 0) &lt;&gt; "", SUM(N2628:N2628(N2628, 1 - $P$1, 0)) / $P$1, ""), "")</f>
        <v>#VALUE!</v>
      </c>
      <c r="Q2628" s="4" t="e">
        <f aca="true">IF(ROW(N2628) - 1 &gt;= $P$1,IF(OFFSET(P2628, -1, 0) = "", P2628, ((N2628 - Q2627) * $O$5) + Q2627), "")</f>
        <v>#VALUE!</v>
      </c>
      <c r="R2628" s="4" t="e">
        <f aca="false">IF(Q2628&lt;&gt;"", N2628 - Q2628, "")</f>
        <v>#VALUE!</v>
      </c>
    </row>
    <row collapsed="false" customFormat="false" customHeight="true" hidden="false" ht="14.4" outlineLevel="0" r="2629">
      <c r="A2629" s="5" t="n">
        <v>40373</v>
      </c>
      <c r="B2629" s="1" t="n">
        <v>249.38</v>
      </c>
      <c r="C2629" s="1" t="n">
        <v>255.8</v>
      </c>
      <c r="D2629" s="1" t="n">
        <v>249</v>
      </c>
      <c r="E2629" s="1" t="n">
        <v>252.73</v>
      </c>
      <c r="F2629" s="1" t="n">
        <v>29001700</v>
      </c>
      <c r="G2629" s="1" t="n">
        <v>251.65</v>
      </c>
      <c r="I2629" s="6" t="e">
        <f aca="false">IF(ROW(E2629) - 1 &gt;= $I$1,SUM(E2629:E2629(E2629,1 - $I$1, 0)) / $I$1,"")</f>
        <v>#VALUE!</v>
      </c>
      <c r="J2629" s="6" t="e">
        <f aca="false">IF(ROW(E2629) - 1 &gt;= $J$1,SUM(E2629:E2629(E2629,1 - $J$1, 0)) / $J$1,"")</f>
        <v>#VALUE!</v>
      </c>
      <c r="L2629" s="7" t="e">
        <f aca="true">IF(ROW(E2629) - 1 &gt;= $L$1,IF(OFFSET(I2629, -1, 0) = "", I2629, ((E2629 - L2628) * $K$4) + L2628), "")</f>
        <v>#VALUE!</v>
      </c>
      <c r="M2629" s="7" t="e">
        <f aca="true">IF(ROW(E2629) - 1 &gt;= $M$1,IF(OFFSET(J2629, -1, 0) = "", J2629, ((E2629 - M2628) * $K$6) + M2628), "")</f>
        <v>#VALUE!</v>
      </c>
      <c r="N2629" s="3" t="e">
        <f aca="false">IF(M2629&lt;&gt;"", L2629-M2629, "")</f>
        <v>#VALUE!</v>
      </c>
      <c r="P2629" s="9" t="e">
        <f aca="false">IF(ROW(E2629) - 1 &gt;= $P$1, IF(OFFSET(N2629, 1- $P$1, 0) &lt;&gt; "", SUM(N2629:N2629(N2629, 1 - $P$1, 0)) / $P$1, ""), "")</f>
        <v>#VALUE!</v>
      </c>
      <c r="Q2629" s="4" t="e">
        <f aca="true">IF(ROW(N2629) - 1 &gt;= $P$1,IF(OFFSET(P2629, -1, 0) = "", P2629, ((N2629 - Q2628) * $O$5) + Q2628), "")</f>
        <v>#VALUE!</v>
      </c>
      <c r="R2629" s="4" t="e">
        <f aca="false">IF(Q2629&lt;&gt;"", N2629 - Q2629, "")</f>
        <v>#VALUE!</v>
      </c>
    </row>
    <row collapsed="false" customFormat="false" customHeight="true" hidden="false" ht="14.4" outlineLevel="0" r="2630">
      <c r="A2630" s="5" t="n">
        <v>40374</v>
      </c>
      <c r="B2630" s="1" t="n">
        <v>248.23</v>
      </c>
      <c r="C2630" s="1" t="n">
        <v>256.97</v>
      </c>
      <c r="D2630" s="1" t="n">
        <v>247.3</v>
      </c>
      <c r="E2630" s="1" t="n">
        <v>251.45</v>
      </c>
      <c r="F2630" s="1" t="n">
        <v>29459500</v>
      </c>
      <c r="G2630" s="1" t="n">
        <v>250.38</v>
      </c>
      <c r="I2630" s="6" t="e">
        <f aca="false">IF(ROW(E2630) - 1 &gt;= $I$1,SUM(E2630:E2630(E2630,1 - $I$1, 0)) / $I$1,"")</f>
        <v>#VALUE!</v>
      </c>
      <c r="J2630" s="6" t="e">
        <f aca="false">IF(ROW(E2630) - 1 &gt;= $J$1,SUM(E2630:E2630(E2630,1 - $J$1, 0)) / $J$1,"")</f>
        <v>#VALUE!</v>
      </c>
      <c r="L2630" s="7" t="e">
        <f aca="true">IF(ROW(E2630) - 1 &gt;= $L$1,IF(OFFSET(I2630, -1, 0) = "", I2630, ((E2630 - L2629) * $K$4) + L2629), "")</f>
        <v>#VALUE!</v>
      </c>
      <c r="M2630" s="7" t="e">
        <f aca="true">IF(ROW(E2630) - 1 &gt;= $M$1,IF(OFFSET(J2630, -1, 0) = "", J2630, ((E2630 - M2629) * $K$6) + M2629), "")</f>
        <v>#VALUE!</v>
      </c>
      <c r="N2630" s="3" t="e">
        <f aca="false">IF(M2630&lt;&gt;"", L2630-M2630, "")</f>
        <v>#VALUE!</v>
      </c>
      <c r="P2630" s="9" t="e">
        <f aca="false">IF(ROW(E2630) - 1 &gt;= $P$1, IF(OFFSET(N2630, 1- $P$1, 0) &lt;&gt; "", SUM(N2630:N2630(N2630, 1 - $P$1, 0)) / $P$1, ""), "")</f>
        <v>#VALUE!</v>
      </c>
      <c r="Q2630" s="4" t="e">
        <f aca="true">IF(ROW(N2630) - 1 &gt;= $P$1,IF(OFFSET(P2630, -1, 0) = "", P2630, ((N2630 - Q2629) * $O$5) + Q2629), "")</f>
        <v>#VALUE!</v>
      </c>
      <c r="R2630" s="4" t="e">
        <f aca="false">IF(Q2630&lt;&gt;"", N2630 - Q2630, "")</f>
        <v>#VALUE!</v>
      </c>
    </row>
    <row collapsed="false" customFormat="false" customHeight="true" hidden="false" ht="14.4" outlineLevel="0" r="2631">
      <c r="A2631" s="5" t="n">
        <v>40375</v>
      </c>
      <c r="B2631" s="1" t="n">
        <v>253.18</v>
      </c>
      <c r="C2631" s="1" t="n">
        <v>254.97</v>
      </c>
      <c r="D2631" s="1" t="n">
        <v>248.41</v>
      </c>
      <c r="E2631" s="1" t="n">
        <v>249.9</v>
      </c>
      <c r="F2631" s="1" t="n">
        <v>37137800</v>
      </c>
      <c r="G2631" s="1" t="n">
        <v>248.83</v>
      </c>
      <c r="I2631" s="6" t="e">
        <f aca="false">IF(ROW(E2631) - 1 &gt;= $I$1,SUM(E2631:E2631(E2631,1 - $I$1, 0)) / $I$1,"")</f>
        <v>#VALUE!</v>
      </c>
      <c r="J2631" s="6" t="e">
        <f aca="false">IF(ROW(E2631) - 1 &gt;= $J$1,SUM(E2631:E2631(E2631,1 - $J$1, 0)) / $J$1,"")</f>
        <v>#VALUE!</v>
      </c>
      <c r="L2631" s="7" t="e">
        <f aca="true">IF(ROW(E2631) - 1 &gt;= $L$1,IF(OFFSET(I2631, -1, 0) = "", I2631, ((E2631 - L2630) * $K$4) + L2630), "")</f>
        <v>#VALUE!</v>
      </c>
      <c r="M2631" s="7" t="e">
        <f aca="true">IF(ROW(E2631) - 1 &gt;= $M$1,IF(OFFSET(J2631, -1, 0) = "", J2631, ((E2631 - M2630) * $K$6) + M2630), "")</f>
        <v>#VALUE!</v>
      </c>
      <c r="N2631" s="3" t="e">
        <f aca="false">IF(M2631&lt;&gt;"", L2631-M2631, "")</f>
        <v>#VALUE!</v>
      </c>
      <c r="P2631" s="9" t="e">
        <f aca="false">IF(ROW(E2631) - 1 &gt;= $P$1, IF(OFFSET(N2631, 1- $P$1, 0) &lt;&gt; "", SUM(N2631:N2631(N2631, 1 - $P$1, 0)) / $P$1, ""), "")</f>
        <v>#VALUE!</v>
      </c>
      <c r="Q2631" s="4" t="e">
        <f aca="true">IF(ROW(N2631) - 1 &gt;= $P$1,IF(OFFSET(P2631, -1, 0) = "", P2631, ((N2631 - Q2630) * $O$5) + Q2630), "")</f>
        <v>#VALUE!</v>
      </c>
      <c r="R2631" s="4" t="e">
        <f aca="false">IF(Q2631&lt;&gt;"", N2631 - Q2631, "")</f>
        <v>#VALUE!</v>
      </c>
    </row>
    <row collapsed="false" customFormat="false" customHeight="true" hidden="false" ht="14.4" outlineLevel="0" r="2632">
      <c r="A2632" s="5" t="n">
        <v>40378</v>
      </c>
      <c r="B2632" s="1" t="n">
        <v>249.88</v>
      </c>
      <c r="C2632" s="1" t="n">
        <v>249.88</v>
      </c>
      <c r="D2632" s="1" t="n">
        <v>239.6</v>
      </c>
      <c r="E2632" s="1" t="n">
        <v>245.58</v>
      </c>
      <c r="F2632" s="1" t="n">
        <v>36588500</v>
      </c>
      <c r="G2632" s="1" t="n">
        <v>244.53</v>
      </c>
      <c r="I2632" s="6" t="e">
        <f aca="false">IF(ROW(E2632) - 1 &gt;= $I$1,SUM(E2632:E2632(E2632,1 - $I$1, 0)) / $I$1,"")</f>
        <v>#VALUE!</v>
      </c>
      <c r="J2632" s="6" t="e">
        <f aca="false">IF(ROW(E2632) - 1 &gt;= $J$1,SUM(E2632:E2632(E2632,1 - $J$1, 0)) / $J$1,"")</f>
        <v>#VALUE!</v>
      </c>
      <c r="L2632" s="7" t="e">
        <f aca="true">IF(ROW(E2632) - 1 &gt;= $L$1,IF(OFFSET(I2632, -1, 0) = "", I2632, ((E2632 - L2631) * $K$4) + L2631), "")</f>
        <v>#VALUE!</v>
      </c>
      <c r="M2632" s="7" t="e">
        <f aca="true">IF(ROW(E2632) - 1 &gt;= $M$1,IF(OFFSET(J2632, -1, 0) = "", J2632, ((E2632 - M2631) * $K$6) + M2631), "")</f>
        <v>#VALUE!</v>
      </c>
      <c r="N2632" s="3" t="e">
        <f aca="false">IF(M2632&lt;&gt;"", L2632-M2632, "")</f>
        <v>#VALUE!</v>
      </c>
      <c r="P2632" s="9" t="e">
        <f aca="false">IF(ROW(E2632) - 1 &gt;= $P$1, IF(OFFSET(N2632, 1- $P$1, 0) &lt;&gt; "", SUM(N2632:N2632(N2632, 1 - $P$1, 0)) / $P$1, ""), "")</f>
        <v>#VALUE!</v>
      </c>
      <c r="Q2632" s="4" t="e">
        <f aca="true">IF(ROW(N2632) - 1 &gt;= $P$1,IF(OFFSET(P2632, -1, 0) = "", P2632, ((N2632 - Q2631) * $O$5) + Q2631), "")</f>
        <v>#VALUE!</v>
      </c>
      <c r="R2632" s="4" t="e">
        <f aca="false">IF(Q2632&lt;&gt;"", N2632 - Q2632, "")</f>
        <v>#VALUE!</v>
      </c>
    </row>
    <row collapsed="false" customFormat="false" customHeight="true" hidden="false" ht="14.4" outlineLevel="0" r="2633">
      <c r="A2633" s="5" t="n">
        <v>40379</v>
      </c>
      <c r="B2633" s="1" t="n">
        <v>242.9</v>
      </c>
      <c r="C2633" s="1" t="n">
        <v>252.9</v>
      </c>
      <c r="D2633" s="1" t="n">
        <v>240.01</v>
      </c>
      <c r="E2633" s="1" t="n">
        <v>251.89</v>
      </c>
      <c r="F2633" s="1" t="n">
        <v>38391100</v>
      </c>
      <c r="G2633" s="1" t="n">
        <v>250.81</v>
      </c>
      <c r="I2633" s="6" t="e">
        <f aca="false">IF(ROW(E2633) - 1 &gt;= $I$1,SUM(E2633:E2633(E2633,1 - $I$1, 0)) / $I$1,"")</f>
        <v>#VALUE!</v>
      </c>
      <c r="J2633" s="6" t="e">
        <f aca="false">IF(ROW(E2633) - 1 &gt;= $J$1,SUM(E2633:E2633(E2633,1 - $J$1, 0)) / $J$1,"")</f>
        <v>#VALUE!</v>
      </c>
      <c r="L2633" s="7" t="e">
        <f aca="true">IF(ROW(E2633) - 1 &gt;= $L$1,IF(OFFSET(I2633, -1, 0) = "", I2633, ((E2633 - L2632) * $K$4) + L2632), "")</f>
        <v>#VALUE!</v>
      </c>
      <c r="M2633" s="7" t="e">
        <f aca="true">IF(ROW(E2633) - 1 &gt;= $M$1,IF(OFFSET(J2633, -1, 0) = "", J2633, ((E2633 - M2632) * $K$6) + M2632), "")</f>
        <v>#VALUE!</v>
      </c>
      <c r="N2633" s="3" t="e">
        <f aca="false">IF(M2633&lt;&gt;"", L2633-M2633, "")</f>
        <v>#VALUE!</v>
      </c>
      <c r="P2633" s="9" t="e">
        <f aca="false">IF(ROW(E2633) - 1 &gt;= $P$1, IF(OFFSET(N2633, 1- $P$1, 0) &lt;&gt; "", SUM(N2633:N2633(N2633, 1 - $P$1, 0)) / $P$1, ""), "")</f>
        <v>#VALUE!</v>
      </c>
      <c r="Q2633" s="4" t="e">
        <f aca="true">IF(ROW(N2633) - 1 &gt;= $P$1,IF(OFFSET(P2633, -1, 0) = "", P2633, ((N2633 - Q2632) * $O$5) + Q2632), "")</f>
        <v>#VALUE!</v>
      </c>
      <c r="R2633" s="4" t="e">
        <f aca="false">IF(Q2633&lt;&gt;"", N2633 - Q2633, "")</f>
        <v>#VALUE!</v>
      </c>
    </row>
    <row collapsed="false" customFormat="false" customHeight="true" hidden="false" ht="14.4" outlineLevel="0" r="2634">
      <c r="A2634" s="5" t="n">
        <v>40380</v>
      </c>
      <c r="B2634" s="1" t="n">
        <v>265.09</v>
      </c>
      <c r="C2634" s="1" t="n">
        <v>265.15</v>
      </c>
      <c r="D2634" s="1" t="n">
        <v>254</v>
      </c>
      <c r="E2634" s="1" t="n">
        <v>254.24</v>
      </c>
      <c r="F2634" s="1" t="n">
        <v>42345400</v>
      </c>
      <c r="G2634" s="1" t="n">
        <v>253.15</v>
      </c>
      <c r="I2634" s="6" t="e">
        <f aca="false">IF(ROW(E2634) - 1 &gt;= $I$1,SUM(E2634:E2634(E2634,1 - $I$1, 0)) / $I$1,"")</f>
        <v>#VALUE!</v>
      </c>
      <c r="J2634" s="6" t="e">
        <f aca="false">IF(ROW(E2634) - 1 &gt;= $J$1,SUM(E2634:E2634(E2634,1 - $J$1, 0)) / $J$1,"")</f>
        <v>#VALUE!</v>
      </c>
      <c r="L2634" s="7" t="e">
        <f aca="true">IF(ROW(E2634) - 1 &gt;= $L$1,IF(OFFSET(I2634, -1, 0) = "", I2634, ((E2634 - L2633) * $K$4) + L2633), "")</f>
        <v>#VALUE!</v>
      </c>
      <c r="M2634" s="7" t="e">
        <f aca="true">IF(ROW(E2634) - 1 &gt;= $M$1,IF(OFFSET(J2634, -1, 0) = "", J2634, ((E2634 - M2633) * $K$6) + M2633), "")</f>
        <v>#VALUE!</v>
      </c>
      <c r="N2634" s="3" t="e">
        <f aca="false">IF(M2634&lt;&gt;"", L2634-M2634, "")</f>
        <v>#VALUE!</v>
      </c>
      <c r="P2634" s="9" t="e">
        <f aca="false">IF(ROW(E2634) - 1 &gt;= $P$1, IF(OFFSET(N2634, 1- $P$1, 0) &lt;&gt; "", SUM(N2634:N2634(N2634, 1 - $P$1, 0)) / $P$1, ""), "")</f>
        <v>#VALUE!</v>
      </c>
      <c r="Q2634" s="4" t="e">
        <f aca="true">IF(ROW(N2634) - 1 &gt;= $P$1,IF(OFFSET(P2634, -1, 0) = "", P2634, ((N2634 - Q2633) * $O$5) + Q2633), "")</f>
        <v>#VALUE!</v>
      </c>
      <c r="R2634" s="4" t="e">
        <f aca="false">IF(Q2634&lt;&gt;"", N2634 - Q2634, "")</f>
        <v>#VALUE!</v>
      </c>
    </row>
    <row collapsed="false" customFormat="false" customHeight="true" hidden="false" ht="14.4" outlineLevel="0" r="2635">
      <c r="A2635" s="5" t="n">
        <v>40381</v>
      </c>
      <c r="B2635" s="1" t="n">
        <v>257.68</v>
      </c>
      <c r="C2635" s="1" t="n">
        <v>260</v>
      </c>
      <c r="D2635" s="1" t="n">
        <v>255.31</v>
      </c>
      <c r="E2635" s="1" t="n">
        <v>259.02</v>
      </c>
      <c r="F2635" s="1" t="n">
        <v>23047100</v>
      </c>
      <c r="G2635" s="1" t="n">
        <v>257.91</v>
      </c>
      <c r="I2635" s="6" t="e">
        <f aca="false">IF(ROW(E2635) - 1 &gt;= $I$1,SUM(E2635:E2635(E2635,1 - $I$1, 0)) / $I$1,"")</f>
        <v>#VALUE!</v>
      </c>
      <c r="J2635" s="6" t="e">
        <f aca="false">IF(ROW(E2635) - 1 &gt;= $J$1,SUM(E2635:E2635(E2635,1 - $J$1, 0)) / $J$1,"")</f>
        <v>#VALUE!</v>
      </c>
      <c r="L2635" s="7" t="e">
        <f aca="true">IF(ROW(E2635) - 1 &gt;= $L$1,IF(OFFSET(I2635, -1, 0) = "", I2635, ((E2635 - L2634) * $K$4) + L2634), "")</f>
        <v>#VALUE!</v>
      </c>
      <c r="M2635" s="7" t="e">
        <f aca="true">IF(ROW(E2635) - 1 &gt;= $M$1,IF(OFFSET(J2635, -1, 0) = "", J2635, ((E2635 - M2634) * $K$6) + M2634), "")</f>
        <v>#VALUE!</v>
      </c>
      <c r="N2635" s="3" t="e">
        <f aca="false">IF(M2635&lt;&gt;"", L2635-M2635, "")</f>
        <v>#VALUE!</v>
      </c>
      <c r="P2635" s="9" t="e">
        <f aca="false">IF(ROW(E2635) - 1 &gt;= $P$1, IF(OFFSET(N2635, 1- $P$1, 0) &lt;&gt; "", SUM(N2635:N2635(N2635, 1 - $P$1, 0)) / $P$1, ""), "")</f>
        <v>#VALUE!</v>
      </c>
      <c r="Q2635" s="4" t="e">
        <f aca="true">IF(ROW(N2635) - 1 &gt;= $P$1,IF(OFFSET(P2635, -1, 0) = "", P2635, ((N2635 - Q2634) * $O$5) + Q2634), "")</f>
        <v>#VALUE!</v>
      </c>
      <c r="R2635" s="4" t="e">
        <f aca="false">IF(Q2635&lt;&gt;"", N2635 - Q2635, "")</f>
        <v>#VALUE!</v>
      </c>
    </row>
    <row collapsed="false" customFormat="false" customHeight="true" hidden="false" ht="14.4" outlineLevel="0" r="2636">
      <c r="A2636" s="5" t="n">
        <v>40382</v>
      </c>
      <c r="B2636" s="1" t="n">
        <v>257.09</v>
      </c>
      <c r="C2636" s="1" t="n">
        <v>260.38</v>
      </c>
      <c r="D2636" s="1" t="n">
        <v>256.28</v>
      </c>
      <c r="E2636" s="1" t="n">
        <v>259.94</v>
      </c>
      <c r="F2636" s="1" t="n">
        <v>19049600</v>
      </c>
      <c r="G2636" s="1" t="n">
        <v>258.83</v>
      </c>
      <c r="I2636" s="6" t="e">
        <f aca="false">IF(ROW(E2636) - 1 &gt;= $I$1,SUM(E2636:E2636(E2636,1 - $I$1, 0)) / $I$1,"")</f>
        <v>#VALUE!</v>
      </c>
      <c r="J2636" s="6" t="e">
        <f aca="false">IF(ROW(E2636) - 1 &gt;= $J$1,SUM(E2636:E2636(E2636,1 - $J$1, 0)) / $J$1,"")</f>
        <v>#VALUE!</v>
      </c>
      <c r="L2636" s="7" t="e">
        <f aca="true">IF(ROW(E2636) - 1 &gt;= $L$1,IF(OFFSET(I2636, -1, 0) = "", I2636, ((E2636 - L2635) * $K$4) + L2635), "")</f>
        <v>#VALUE!</v>
      </c>
      <c r="M2636" s="7" t="e">
        <f aca="true">IF(ROW(E2636) - 1 &gt;= $M$1,IF(OFFSET(J2636, -1, 0) = "", J2636, ((E2636 - M2635) * $K$6) + M2635), "")</f>
        <v>#VALUE!</v>
      </c>
      <c r="N2636" s="3" t="e">
        <f aca="false">IF(M2636&lt;&gt;"", L2636-M2636, "")</f>
        <v>#VALUE!</v>
      </c>
      <c r="P2636" s="9" t="e">
        <f aca="false">IF(ROW(E2636) - 1 &gt;= $P$1, IF(OFFSET(N2636, 1- $P$1, 0) &lt;&gt; "", SUM(N2636:N2636(N2636, 1 - $P$1, 0)) / $P$1, ""), "")</f>
        <v>#VALUE!</v>
      </c>
      <c r="Q2636" s="4" t="e">
        <f aca="true">IF(ROW(N2636) - 1 &gt;= $P$1,IF(OFFSET(P2636, -1, 0) = "", P2636, ((N2636 - Q2635) * $O$5) + Q2635), "")</f>
        <v>#VALUE!</v>
      </c>
      <c r="R2636" s="4" t="e">
        <f aca="false">IF(Q2636&lt;&gt;"", N2636 - Q2636, "")</f>
        <v>#VALUE!</v>
      </c>
    </row>
    <row collapsed="false" customFormat="false" customHeight="true" hidden="false" ht="14.4" outlineLevel="0" r="2637">
      <c r="A2637" s="5" t="n">
        <v>40385</v>
      </c>
      <c r="B2637" s="1" t="n">
        <v>260</v>
      </c>
      <c r="C2637" s="1" t="n">
        <v>260.1</v>
      </c>
      <c r="D2637" s="1" t="n">
        <v>257.71</v>
      </c>
      <c r="E2637" s="1" t="n">
        <v>259.28</v>
      </c>
      <c r="F2637" s="1" t="n">
        <v>15019700</v>
      </c>
      <c r="G2637" s="1" t="n">
        <v>258.17</v>
      </c>
      <c r="I2637" s="6" t="e">
        <f aca="false">IF(ROW(E2637) - 1 &gt;= $I$1,SUM(E2637:E2637(E2637,1 - $I$1, 0)) / $I$1,"")</f>
        <v>#VALUE!</v>
      </c>
      <c r="J2637" s="6" t="e">
        <f aca="false">IF(ROW(E2637) - 1 &gt;= $J$1,SUM(E2637:E2637(E2637,1 - $J$1, 0)) / $J$1,"")</f>
        <v>#VALUE!</v>
      </c>
      <c r="L2637" s="7" t="e">
        <f aca="true">IF(ROW(E2637) - 1 &gt;= $L$1,IF(OFFSET(I2637, -1, 0) = "", I2637, ((E2637 - L2636) * $K$4) + L2636), "")</f>
        <v>#VALUE!</v>
      </c>
      <c r="M2637" s="7" t="e">
        <f aca="true">IF(ROW(E2637) - 1 &gt;= $M$1,IF(OFFSET(J2637, -1, 0) = "", J2637, ((E2637 - M2636) * $K$6) + M2636), "")</f>
        <v>#VALUE!</v>
      </c>
      <c r="N2637" s="3" t="e">
        <f aca="false">IF(M2637&lt;&gt;"", L2637-M2637, "")</f>
        <v>#VALUE!</v>
      </c>
      <c r="P2637" s="9" t="e">
        <f aca="false">IF(ROW(E2637) - 1 &gt;= $P$1, IF(OFFSET(N2637, 1- $P$1, 0) &lt;&gt; "", SUM(N2637:N2637(N2637, 1 - $P$1, 0)) / $P$1, ""), "")</f>
        <v>#VALUE!</v>
      </c>
      <c r="Q2637" s="4" t="e">
        <f aca="true">IF(ROW(N2637) - 1 &gt;= $P$1,IF(OFFSET(P2637, -1, 0) = "", P2637, ((N2637 - Q2636) * $O$5) + Q2636), "")</f>
        <v>#VALUE!</v>
      </c>
      <c r="R2637" s="4" t="e">
        <f aca="false">IF(Q2637&lt;&gt;"", N2637 - Q2637, "")</f>
        <v>#VALUE!</v>
      </c>
    </row>
    <row collapsed="false" customFormat="false" customHeight="true" hidden="false" ht="14.4" outlineLevel="0" r="2638">
      <c r="A2638" s="5" t="n">
        <v>40386</v>
      </c>
      <c r="B2638" s="1" t="n">
        <v>260.87</v>
      </c>
      <c r="C2638" s="1" t="n">
        <v>264.8</v>
      </c>
      <c r="D2638" s="1" t="n">
        <v>260.3</v>
      </c>
      <c r="E2638" s="1" t="n">
        <v>264.08</v>
      </c>
      <c r="F2638" s="1" t="n">
        <v>20884700</v>
      </c>
      <c r="G2638" s="1" t="n">
        <v>262.95</v>
      </c>
      <c r="I2638" s="6" t="e">
        <f aca="false">IF(ROW(E2638) - 1 &gt;= $I$1,SUM(E2638:E2638(E2638,1 - $I$1, 0)) / $I$1,"")</f>
        <v>#VALUE!</v>
      </c>
      <c r="J2638" s="6" t="e">
        <f aca="false">IF(ROW(E2638) - 1 &gt;= $J$1,SUM(E2638:E2638(E2638,1 - $J$1, 0)) / $J$1,"")</f>
        <v>#VALUE!</v>
      </c>
      <c r="L2638" s="7" t="e">
        <f aca="true">IF(ROW(E2638) - 1 &gt;= $L$1,IF(OFFSET(I2638, -1, 0) = "", I2638, ((E2638 - L2637) * $K$4) + L2637), "")</f>
        <v>#VALUE!</v>
      </c>
      <c r="M2638" s="7" t="e">
        <f aca="true">IF(ROW(E2638) - 1 &gt;= $M$1,IF(OFFSET(J2638, -1, 0) = "", J2638, ((E2638 - M2637) * $K$6) + M2637), "")</f>
        <v>#VALUE!</v>
      </c>
      <c r="N2638" s="3" t="e">
        <f aca="false">IF(M2638&lt;&gt;"", L2638-M2638, "")</f>
        <v>#VALUE!</v>
      </c>
      <c r="P2638" s="9" t="e">
        <f aca="false">IF(ROW(E2638) - 1 &gt;= $P$1, IF(OFFSET(N2638, 1- $P$1, 0) &lt;&gt; "", SUM(N2638:N2638(N2638, 1 - $P$1, 0)) / $P$1, ""), "")</f>
        <v>#VALUE!</v>
      </c>
      <c r="Q2638" s="4" t="e">
        <f aca="true">IF(ROW(N2638) - 1 &gt;= $P$1,IF(OFFSET(P2638, -1, 0) = "", P2638, ((N2638 - Q2637) * $O$5) + Q2637), "")</f>
        <v>#VALUE!</v>
      </c>
      <c r="R2638" s="4" t="e">
        <f aca="false">IF(Q2638&lt;&gt;"", N2638 - Q2638, "")</f>
        <v>#VALUE!</v>
      </c>
    </row>
    <row collapsed="false" customFormat="false" customHeight="true" hidden="false" ht="14.4" outlineLevel="0" r="2639">
      <c r="A2639" s="5" t="n">
        <v>40387</v>
      </c>
      <c r="B2639" s="1" t="n">
        <v>263.67</v>
      </c>
      <c r="C2639" s="1" t="n">
        <v>265.99</v>
      </c>
      <c r="D2639" s="1" t="n">
        <v>260.25</v>
      </c>
      <c r="E2639" s="1" t="n">
        <v>260.96</v>
      </c>
      <c r="F2639" s="1" t="n">
        <v>18570900</v>
      </c>
      <c r="G2639" s="1" t="n">
        <v>259.84</v>
      </c>
      <c r="I2639" s="6" t="e">
        <f aca="false">IF(ROW(E2639) - 1 &gt;= $I$1,SUM(E2639:E2639(E2639,1 - $I$1, 0)) / $I$1,"")</f>
        <v>#VALUE!</v>
      </c>
      <c r="J2639" s="6" t="e">
        <f aca="false">IF(ROW(E2639) - 1 &gt;= $J$1,SUM(E2639:E2639(E2639,1 - $J$1, 0)) / $J$1,"")</f>
        <v>#VALUE!</v>
      </c>
      <c r="L2639" s="7" t="e">
        <f aca="true">IF(ROW(E2639) - 1 &gt;= $L$1,IF(OFFSET(I2639, -1, 0) = "", I2639, ((E2639 - L2638) * $K$4) + L2638), "")</f>
        <v>#VALUE!</v>
      </c>
      <c r="M2639" s="7" t="e">
        <f aca="true">IF(ROW(E2639) - 1 &gt;= $M$1,IF(OFFSET(J2639, -1, 0) = "", J2639, ((E2639 - M2638) * $K$6) + M2638), "")</f>
        <v>#VALUE!</v>
      </c>
      <c r="N2639" s="3" t="e">
        <f aca="false">IF(M2639&lt;&gt;"", L2639-M2639, "")</f>
        <v>#VALUE!</v>
      </c>
      <c r="P2639" s="9" t="e">
        <f aca="false">IF(ROW(E2639) - 1 &gt;= $P$1, IF(OFFSET(N2639, 1- $P$1, 0) &lt;&gt; "", SUM(N2639:N2639(N2639, 1 - $P$1, 0)) / $P$1, ""), "")</f>
        <v>#VALUE!</v>
      </c>
      <c r="Q2639" s="4" t="e">
        <f aca="true">IF(ROW(N2639) - 1 &gt;= $P$1,IF(OFFSET(P2639, -1, 0) = "", P2639, ((N2639 - Q2638) * $O$5) + Q2638), "")</f>
        <v>#VALUE!</v>
      </c>
      <c r="R2639" s="4" t="e">
        <f aca="false">IF(Q2639&lt;&gt;"", N2639 - Q2639, "")</f>
        <v>#VALUE!</v>
      </c>
    </row>
    <row collapsed="false" customFormat="false" customHeight="true" hidden="false" ht="14.4" outlineLevel="0" r="2640">
      <c r="A2640" s="5" t="n">
        <v>40388</v>
      </c>
      <c r="B2640" s="1" t="n">
        <v>260.71</v>
      </c>
      <c r="C2640" s="1" t="n">
        <v>262.65</v>
      </c>
      <c r="D2640" s="1" t="n">
        <v>256.1</v>
      </c>
      <c r="E2640" s="1" t="n">
        <v>258.11</v>
      </c>
      <c r="F2640" s="1" t="n">
        <v>22993100</v>
      </c>
      <c r="G2640" s="1" t="n">
        <v>257.01</v>
      </c>
      <c r="I2640" s="6" t="e">
        <f aca="false">IF(ROW(E2640) - 1 &gt;= $I$1,SUM(E2640:E2640(E2640,1 - $I$1, 0)) / $I$1,"")</f>
        <v>#VALUE!</v>
      </c>
      <c r="J2640" s="6" t="e">
        <f aca="false">IF(ROW(E2640) - 1 &gt;= $J$1,SUM(E2640:E2640(E2640,1 - $J$1, 0)) / $J$1,"")</f>
        <v>#VALUE!</v>
      </c>
      <c r="L2640" s="7" t="e">
        <f aca="true">IF(ROW(E2640) - 1 &gt;= $L$1,IF(OFFSET(I2640, -1, 0) = "", I2640, ((E2640 - L2639) * $K$4) + L2639), "")</f>
        <v>#VALUE!</v>
      </c>
      <c r="M2640" s="7" t="e">
        <f aca="true">IF(ROW(E2640) - 1 &gt;= $M$1,IF(OFFSET(J2640, -1, 0) = "", J2640, ((E2640 - M2639) * $K$6) + M2639), "")</f>
        <v>#VALUE!</v>
      </c>
      <c r="N2640" s="3" t="e">
        <f aca="false">IF(M2640&lt;&gt;"", L2640-M2640, "")</f>
        <v>#VALUE!</v>
      </c>
      <c r="P2640" s="9" t="e">
        <f aca="false">IF(ROW(E2640) - 1 &gt;= $P$1, IF(OFFSET(N2640, 1- $P$1, 0) &lt;&gt; "", SUM(N2640:N2640(N2640, 1 - $P$1, 0)) / $P$1, ""), "")</f>
        <v>#VALUE!</v>
      </c>
      <c r="Q2640" s="4" t="e">
        <f aca="true">IF(ROW(N2640) - 1 &gt;= $P$1,IF(OFFSET(P2640, -1, 0) = "", P2640, ((N2640 - Q2639) * $O$5) + Q2639), "")</f>
        <v>#VALUE!</v>
      </c>
      <c r="R2640" s="4" t="e">
        <f aca="false">IF(Q2640&lt;&gt;"", N2640 - Q2640, "")</f>
        <v>#VALUE!</v>
      </c>
    </row>
    <row collapsed="false" customFormat="false" customHeight="true" hidden="false" ht="14.4" outlineLevel="0" r="2641">
      <c r="A2641" s="5" t="n">
        <v>40389</v>
      </c>
      <c r="B2641" s="1" t="n">
        <v>255.89</v>
      </c>
      <c r="C2641" s="1" t="n">
        <v>259.7</v>
      </c>
      <c r="D2641" s="1" t="n">
        <v>254.9</v>
      </c>
      <c r="E2641" s="1" t="n">
        <v>257.25</v>
      </c>
      <c r="F2641" s="1" t="n">
        <v>16007500</v>
      </c>
      <c r="G2641" s="1" t="n">
        <v>256.15</v>
      </c>
      <c r="I2641" s="6" t="e">
        <f aca="false">IF(ROW(E2641) - 1 &gt;= $I$1,SUM(E2641:E2641(E2641,1 - $I$1, 0)) / $I$1,"")</f>
        <v>#VALUE!</v>
      </c>
      <c r="J2641" s="6" t="e">
        <f aca="false">IF(ROW(E2641) - 1 &gt;= $J$1,SUM(E2641:E2641(E2641,1 - $J$1, 0)) / $J$1,"")</f>
        <v>#VALUE!</v>
      </c>
      <c r="L2641" s="7" t="e">
        <f aca="true">IF(ROW(E2641) - 1 &gt;= $L$1,IF(OFFSET(I2641, -1, 0) = "", I2641, ((E2641 - L2640) * $K$4) + L2640), "")</f>
        <v>#VALUE!</v>
      </c>
      <c r="M2641" s="7" t="e">
        <f aca="true">IF(ROW(E2641) - 1 &gt;= $M$1,IF(OFFSET(J2641, -1, 0) = "", J2641, ((E2641 - M2640) * $K$6) + M2640), "")</f>
        <v>#VALUE!</v>
      </c>
      <c r="N2641" s="3" t="e">
        <f aca="false">IF(M2641&lt;&gt;"", L2641-M2641, "")</f>
        <v>#VALUE!</v>
      </c>
      <c r="P2641" s="9" t="e">
        <f aca="false">IF(ROW(E2641) - 1 &gt;= $P$1, IF(OFFSET(N2641, 1- $P$1, 0) &lt;&gt; "", SUM(N2641:N2641(N2641, 1 - $P$1, 0)) / $P$1, ""), "")</f>
        <v>#VALUE!</v>
      </c>
      <c r="Q2641" s="4" t="e">
        <f aca="true">IF(ROW(N2641) - 1 &gt;= $P$1,IF(OFFSET(P2641, -1, 0) = "", P2641, ((N2641 - Q2640) * $O$5) + Q2640), "")</f>
        <v>#VALUE!</v>
      </c>
      <c r="R2641" s="4" t="e">
        <f aca="false">IF(Q2641&lt;&gt;"", N2641 - Q2641, "")</f>
        <v>#VALUE!</v>
      </c>
    </row>
    <row collapsed="false" customFormat="false" customHeight="true" hidden="false" ht="14.4" outlineLevel="0" r="2642">
      <c r="A2642" s="5" t="n">
        <v>40392</v>
      </c>
      <c r="B2642" s="1" t="n">
        <v>260.44</v>
      </c>
      <c r="C2642" s="1" t="n">
        <v>262.59</v>
      </c>
      <c r="D2642" s="1" t="n">
        <v>259.62</v>
      </c>
      <c r="E2642" s="1" t="n">
        <v>261.85</v>
      </c>
      <c r="F2642" s="1" t="n">
        <v>15287700</v>
      </c>
      <c r="G2642" s="1" t="n">
        <v>260.73</v>
      </c>
      <c r="I2642" s="6" t="e">
        <f aca="false">IF(ROW(E2642) - 1 &gt;= $I$1,SUM(E2642:E2642(E2642,1 - $I$1, 0)) / $I$1,"")</f>
        <v>#VALUE!</v>
      </c>
      <c r="J2642" s="6" t="e">
        <f aca="false">IF(ROW(E2642) - 1 &gt;= $J$1,SUM(E2642:E2642(E2642,1 - $J$1, 0)) / $J$1,"")</f>
        <v>#VALUE!</v>
      </c>
      <c r="L2642" s="7" t="e">
        <f aca="true">IF(ROW(E2642) - 1 &gt;= $L$1,IF(OFFSET(I2642, -1, 0) = "", I2642, ((E2642 - L2641) * $K$4) + L2641), "")</f>
        <v>#VALUE!</v>
      </c>
      <c r="M2642" s="7" t="e">
        <f aca="true">IF(ROW(E2642) - 1 &gt;= $M$1,IF(OFFSET(J2642, -1, 0) = "", J2642, ((E2642 - M2641) * $K$6) + M2641), "")</f>
        <v>#VALUE!</v>
      </c>
      <c r="N2642" s="3" t="e">
        <f aca="false">IF(M2642&lt;&gt;"", L2642-M2642, "")</f>
        <v>#VALUE!</v>
      </c>
      <c r="P2642" s="9" t="e">
        <f aca="false">IF(ROW(E2642) - 1 &gt;= $P$1, IF(OFFSET(N2642, 1- $P$1, 0) &lt;&gt; "", SUM(N2642:N2642(N2642, 1 - $P$1, 0)) / $P$1, ""), "")</f>
        <v>#VALUE!</v>
      </c>
      <c r="Q2642" s="4" t="e">
        <f aca="true">IF(ROW(N2642) - 1 &gt;= $P$1,IF(OFFSET(P2642, -1, 0) = "", P2642, ((N2642 - Q2641) * $O$5) + Q2641), "")</f>
        <v>#VALUE!</v>
      </c>
      <c r="R2642" s="4" t="e">
        <f aca="false">IF(Q2642&lt;&gt;"", N2642 - Q2642, "")</f>
        <v>#VALUE!</v>
      </c>
    </row>
    <row collapsed="false" customFormat="false" customHeight="true" hidden="false" ht="14.4" outlineLevel="0" r="2643">
      <c r="A2643" s="5" t="n">
        <v>40393</v>
      </c>
      <c r="B2643" s="1" t="n">
        <v>261.01</v>
      </c>
      <c r="C2643" s="1" t="n">
        <v>263.26</v>
      </c>
      <c r="D2643" s="1" t="n">
        <v>259.42</v>
      </c>
      <c r="E2643" s="1" t="n">
        <v>261.93</v>
      </c>
      <c r="F2643" s="1" t="n">
        <v>14916200</v>
      </c>
      <c r="G2643" s="1" t="n">
        <v>260.81</v>
      </c>
      <c r="I2643" s="6" t="e">
        <f aca="false">IF(ROW(E2643) - 1 &gt;= $I$1,SUM(E2643:E2643(E2643,1 - $I$1, 0)) / $I$1,"")</f>
        <v>#VALUE!</v>
      </c>
      <c r="J2643" s="6" t="e">
        <f aca="false">IF(ROW(E2643) - 1 &gt;= $J$1,SUM(E2643:E2643(E2643,1 - $J$1, 0)) / $J$1,"")</f>
        <v>#VALUE!</v>
      </c>
      <c r="L2643" s="7" t="e">
        <f aca="true">IF(ROW(E2643) - 1 &gt;= $L$1,IF(OFFSET(I2643, -1, 0) = "", I2643, ((E2643 - L2642) * $K$4) + L2642), "")</f>
        <v>#VALUE!</v>
      </c>
      <c r="M2643" s="7" t="e">
        <f aca="true">IF(ROW(E2643) - 1 &gt;= $M$1,IF(OFFSET(J2643, -1, 0) = "", J2643, ((E2643 - M2642) * $K$6) + M2642), "")</f>
        <v>#VALUE!</v>
      </c>
      <c r="N2643" s="3" t="e">
        <f aca="false">IF(M2643&lt;&gt;"", L2643-M2643, "")</f>
        <v>#VALUE!</v>
      </c>
      <c r="P2643" s="9" t="e">
        <f aca="false">IF(ROW(E2643) - 1 &gt;= $P$1, IF(OFFSET(N2643, 1- $P$1, 0) &lt;&gt; "", SUM(N2643:N2643(N2643, 1 - $P$1, 0)) / $P$1, ""), "")</f>
        <v>#VALUE!</v>
      </c>
      <c r="Q2643" s="4" t="e">
        <f aca="true">IF(ROW(N2643) - 1 &gt;= $P$1,IF(OFFSET(P2643, -1, 0) = "", P2643, ((N2643 - Q2642) * $O$5) + Q2642), "")</f>
        <v>#VALUE!</v>
      </c>
      <c r="R2643" s="4" t="e">
        <f aca="false">IF(Q2643&lt;&gt;"", N2643 - Q2643, "")</f>
        <v>#VALUE!</v>
      </c>
    </row>
    <row collapsed="false" customFormat="false" customHeight="true" hidden="false" ht="14.4" outlineLevel="0" r="2644">
      <c r="A2644" s="5" t="n">
        <v>40394</v>
      </c>
      <c r="B2644" s="1" t="n">
        <v>262.84</v>
      </c>
      <c r="C2644" s="1" t="n">
        <v>264.28</v>
      </c>
      <c r="D2644" s="1" t="n">
        <v>260.31</v>
      </c>
      <c r="E2644" s="1" t="n">
        <v>262.98</v>
      </c>
      <c r="F2644" s="1" t="n">
        <v>15013400</v>
      </c>
      <c r="G2644" s="1" t="n">
        <v>261.86</v>
      </c>
      <c r="I2644" s="6" t="e">
        <f aca="false">IF(ROW(E2644) - 1 &gt;= $I$1,SUM(E2644:E2644(E2644,1 - $I$1, 0)) / $I$1,"")</f>
        <v>#VALUE!</v>
      </c>
      <c r="J2644" s="6" t="e">
        <f aca="false">IF(ROW(E2644) - 1 &gt;= $J$1,SUM(E2644:E2644(E2644,1 - $J$1, 0)) / $J$1,"")</f>
        <v>#VALUE!</v>
      </c>
      <c r="L2644" s="7" t="e">
        <f aca="true">IF(ROW(E2644) - 1 &gt;= $L$1,IF(OFFSET(I2644, -1, 0) = "", I2644, ((E2644 - L2643) * $K$4) + L2643), "")</f>
        <v>#VALUE!</v>
      </c>
      <c r="M2644" s="7" t="e">
        <f aca="true">IF(ROW(E2644) - 1 &gt;= $M$1,IF(OFFSET(J2644, -1, 0) = "", J2644, ((E2644 - M2643) * $K$6) + M2643), "")</f>
        <v>#VALUE!</v>
      </c>
      <c r="N2644" s="3" t="e">
        <f aca="false">IF(M2644&lt;&gt;"", L2644-M2644, "")</f>
        <v>#VALUE!</v>
      </c>
      <c r="P2644" s="9" t="e">
        <f aca="false">IF(ROW(E2644) - 1 &gt;= $P$1, IF(OFFSET(N2644, 1- $P$1, 0) &lt;&gt; "", SUM(N2644:N2644(N2644, 1 - $P$1, 0)) / $P$1, ""), "")</f>
        <v>#VALUE!</v>
      </c>
      <c r="Q2644" s="4" t="e">
        <f aca="true">IF(ROW(N2644) - 1 &gt;= $P$1,IF(OFFSET(P2644, -1, 0) = "", P2644, ((N2644 - Q2643) * $O$5) + Q2643), "")</f>
        <v>#VALUE!</v>
      </c>
      <c r="R2644" s="4" t="e">
        <f aca="false">IF(Q2644&lt;&gt;"", N2644 - Q2644, "")</f>
        <v>#VALUE!</v>
      </c>
    </row>
    <row collapsed="false" customFormat="false" customHeight="true" hidden="false" ht="14.4" outlineLevel="0" r="2645">
      <c r="A2645" s="5" t="n">
        <v>40395</v>
      </c>
      <c r="B2645" s="1" t="n">
        <v>261.73</v>
      </c>
      <c r="C2645" s="1" t="n">
        <v>263.18</v>
      </c>
      <c r="D2645" s="1" t="n">
        <v>260.55</v>
      </c>
      <c r="E2645" s="1" t="n">
        <v>261.7</v>
      </c>
      <c r="F2645" s="1" t="n">
        <v>10324900</v>
      </c>
      <c r="G2645" s="1" t="n">
        <v>260.58</v>
      </c>
      <c r="I2645" s="6" t="e">
        <f aca="false">IF(ROW(E2645) - 1 &gt;= $I$1,SUM(E2645:E2645(E2645,1 - $I$1, 0)) / $I$1,"")</f>
        <v>#VALUE!</v>
      </c>
      <c r="J2645" s="6" t="e">
        <f aca="false">IF(ROW(E2645) - 1 &gt;= $J$1,SUM(E2645:E2645(E2645,1 - $J$1, 0)) / $J$1,"")</f>
        <v>#VALUE!</v>
      </c>
      <c r="L2645" s="7" t="e">
        <f aca="true">IF(ROW(E2645) - 1 &gt;= $L$1,IF(OFFSET(I2645, -1, 0) = "", I2645, ((E2645 - L2644) * $K$4) + L2644), "")</f>
        <v>#VALUE!</v>
      </c>
      <c r="M2645" s="7" t="e">
        <f aca="true">IF(ROW(E2645) - 1 &gt;= $M$1,IF(OFFSET(J2645, -1, 0) = "", J2645, ((E2645 - M2644) * $K$6) + M2644), "")</f>
        <v>#VALUE!</v>
      </c>
      <c r="N2645" s="3" t="e">
        <f aca="false">IF(M2645&lt;&gt;"", L2645-M2645, "")</f>
        <v>#VALUE!</v>
      </c>
      <c r="P2645" s="9" t="e">
        <f aca="false">IF(ROW(E2645) - 1 &gt;= $P$1, IF(OFFSET(N2645, 1- $P$1, 0) &lt;&gt; "", SUM(N2645:N2645(N2645, 1 - $P$1, 0)) / $P$1, ""), "")</f>
        <v>#VALUE!</v>
      </c>
      <c r="Q2645" s="4" t="e">
        <f aca="true">IF(ROW(N2645) - 1 &gt;= $P$1,IF(OFFSET(P2645, -1, 0) = "", P2645, ((N2645 - Q2644) * $O$5) + Q2644), "")</f>
        <v>#VALUE!</v>
      </c>
      <c r="R2645" s="4" t="e">
        <f aca="false">IF(Q2645&lt;&gt;"", N2645 - Q2645, "")</f>
        <v>#VALUE!</v>
      </c>
    </row>
    <row collapsed="false" customFormat="false" customHeight="true" hidden="false" ht="14.4" outlineLevel="0" r="2646">
      <c r="A2646" s="5" t="n">
        <v>40396</v>
      </c>
      <c r="B2646" s="1" t="n">
        <v>259.78</v>
      </c>
      <c r="C2646" s="1" t="n">
        <v>261.49</v>
      </c>
      <c r="D2646" s="1" t="n">
        <v>257.63</v>
      </c>
      <c r="E2646" s="1" t="n">
        <v>260.09</v>
      </c>
      <c r="F2646" s="1" t="n">
        <v>15889200</v>
      </c>
      <c r="G2646" s="1" t="n">
        <v>258.98</v>
      </c>
      <c r="I2646" s="6" t="e">
        <f aca="false">IF(ROW(E2646) - 1 &gt;= $I$1,SUM(E2646:E2646(E2646,1 - $I$1, 0)) / $I$1,"")</f>
        <v>#VALUE!</v>
      </c>
      <c r="J2646" s="6" t="e">
        <f aca="false">IF(ROW(E2646) - 1 &gt;= $J$1,SUM(E2646:E2646(E2646,1 - $J$1, 0)) / $J$1,"")</f>
        <v>#VALUE!</v>
      </c>
      <c r="L2646" s="7" t="e">
        <f aca="true">IF(ROW(E2646) - 1 &gt;= $L$1,IF(OFFSET(I2646, -1, 0) = "", I2646, ((E2646 - L2645) * $K$4) + L2645), "")</f>
        <v>#VALUE!</v>
      </c>
      <c r="M2646" s="7" t="e">
        <f aca="true">IF(ROW(E2646) - 1 &gt;= $M$1,IF(OFFSET(J2646, -1, 0) = "", J2646, ((E2646 - M2645) * $K$6) + M2645), "")</f>
        <v>#VALUE!</v>
      </c>
      <c r="N2646" s="3" t="e">
        <f aca="false">IF(M2646&lt;&gt;"", L2646-M2646, "")</f>
        <v>#VALUE!</v>
      </c>
      <c r="P2646" s="9" t="e">
        <f aca="false">IF(ROW(E2646) - 1 &gt;= $P$1, IF(OFFSET(N2646, 1- $P$1, 0) &lt;&gt; "", SUM(N2646:N2646(N2646, 1 - $P$1, 0)) / $P$1, ""), "")</f>
        <v>#VALUE!</v>
      </c>
      <c r="Q2646" s="4" t="e">
        <f aca="true">IF(ROW(N2646) - 1 &gt;= $P$1,IF(OFFSET(P2646, -1, 0) = "", P2646, ((N2646 - Q2645) * $O$5) + Q2645), "")</f>
        <v>#VALUE!</v>
      </c>
      <c r="R2646" s="4" t="e">
        <f aca="false">IF(Q2646&lt;&gt;"", N2646 - Q2646, "")</f>
        <v>#VALUE!</v>
      </c>
    </row>
    <row collapsed="false" customFormat="false" customHeight="true" hidden="false" ht="14.4" outlineLevel="0" r="2647">
      <c r="A2647" s="5" t="n">
        <v>40399</v>
      </c>
      <c r="B2647" s="1" t="n">
        <v>261.48</v>
      </c>
      <c r="C2647" s="1" t="n">
        <v>262.15</v>
      </c>
      <c r="D2647" s="1" t="n">
        <v>259.57</v>
      </c>
      <c r="E2647" s="1" t="n">
        <v>261.75</v>
      </c>
      <c r="F2647" s="1" t="n">
        <v>10826000</v>
      </c>
      <c r="G2647" s="1" t="n">
        <v>260.63</v>
      </c>
      <c r="I2647" s="6" t="e">
        <f aca="false">IF(ROW(E2647) - 1 &gt;= $I$1,SUM(E2647:E2647(E2647,1 - $I$1, 0)) / $I$1,"")</f>
        <v>#VALUE!</v>
      </c>
      <c r="J2647" s="6" t="e">
        <f aca="false">IF(ROW(E2647) - 1 &gt;= $J$1,SUM(E2647:E2647(E2647,1 - $J$1, 0)) / $J$1,"")</f>
        <v>#VALUE!</v>
      </c>
      <c r="L2647" s="7" t="e">
        <f aca="true">IF(ROW(E2647) - 1 &gt;= $L$1,IF(OFFSET(I2647, -1, 0) = "", I2647, ((E2647 - L2646) * $K$4) + L2646), "")</f>
        <v>#VALUE!</v>
      </c>
      <c r="M2647" s="7" t="e">
        <f aca="true">IF(ROW(E2647) - 1 &gt;= $M$1,IF(OFFSET(J2647, -1, 0) = "", J2647, ((E2647 - M2646) * $K$6) + M2646), "")</f>
        <v>#VALUE!</v>
      </c>
      <c r="N2647" s="3" t="e">
        <f aca="false">IF(M2647&lt;&gt;"", L2647-M2647, "")</f>
        <v>#VALUE!</v>
      </c>
      <c r="P2647" s="9" t="e">
        <f aca="false">IF(ROW(E2647) - 1 &gt;= $P$1, IF(OFFSET(N2647, 1- $P$1, 0) &lt;&gt; "", SUM(N2647:N2647(N2647, 1 - $P$1, 0)) / $P$1, ""), "")</f>
        <v>#VALUE!</v>
      </c>
      <c r="Q2647" s="4" t="e">
        <f aca="true">IF(ROW(N2647) - 1 &gt;= $P$1,IF(OFFSET(P2647, -1, 0) = "", P2647, ((N2647 - Q2646) * $O$5) + Q2646), "")</f>
        <v>#VALUE!</v>
      </c>
      <c r="R2647" s="4" t="e">
        <f aca="false">IF(Q2647&lt;&gt;"", N2647 - Q2647, "")</f>
        <v>#VALUE!</v>
      </c>
    </row>
    <row collapsed="false" customFormat="false" customHeight="true" hidden="false" ht="14.4" outlineLevel="0" r="2648">
      <c r="A2648" s="5" t="n">
        <v>40400</v>
      </c>
      <c r="B2648" s="1" t="n">
        <v>259.85</v>
      </c>
      <c r="C2648" s="1" t="n">
        <v>260.45</v>
      </c>
      <c r="D2648" s="1" t="n">
        <v>257.55</v>
      </c>
      <c r="E2648" s="1" t="n">
        <v>259.41</v>
      </c>
      <c r="F2648" s="1" t="n">
        <v>16140000</v>
      </c>
      <c r="G2648" s="1" t="n">
        <v>258.3</v>
      </c>
      <c r="I2648" s="6" t="e">
        <f aca="false">IF(ROW(E2648) - 1 &gt;= $I$1,SUM(E2648:E2648(E2648,1 - $I$1, 0)) / $I$1,"")</f>
        <v>#VALUE!</v>
      </c>
      <c r="J2648" s="6" t="e">
        <f aca="false">IF(ROW(E2648) - 1 &gt;= $J$1,SUM(E2648:E2648(E2648,1 - $J$1, 0)) / $J$1,"")</f>
        <v>#VALUE!</v>
      </c>
      <c r="L2648" s="7" t="e">
        <f aca="true">IF(ROW(E2648) - 1 &gt;= $L$1,IF(OFFSET(I2648, -1, 0) = "", I2648, ((E2648 - L2647) * $K$4) + L2647), "")</f>
        <v>#VALUE!</v>
      </c>
      <c r="M2648" s="7" t="e">
        <f aca="true">IF(ROW(E2648) - 1 &gt;= $M$1,IF(OFFSET(J2648, -1, 0) = "", J2648, ((E2648 - M2647) * $K$6) + M2647), "")</f>
        <v>#VALUE!</v>
      </c>
      <c r="N2648" s="3" t="e">
        <f aca="false">IF(M2648&lt;&gt;"", L2648-M2648, "")</f>
        <v>#VALUE!</v>
      </c>
      <c r="P2648" s="9" t="e">
        <f aca="false">IF(ROW(E2648) - 1 &gt;= $P$1, IF(OFFSET(N2648, 1- $P$1, 0) &lt;&gt; "", SUM(N2648:N2648(N2648, 1 - $P$1, 0)) / $P$1, ""), "")</f>
        <v>#VALUE!</v>
      </c>
      <c r="Q2648" s="4" t="e">
        <f aca="true">IF(ROW(N2648) - 1 &gt;= $P$1,IF(OFFSET(P2648, -1, 0) = "", P2648, ((N2648 - Q2647) * $O$5) + Q2647), "")</f>
        <v>#VALUE!</v>
      </c>
      <c r="R2648" s="4" t="e">
        <f aca="false">IF(Q2648&lt;&gt;"", N2648 - Q2648, "")</f>
        <v>#VALUE!</v>
      </c>
    </row>
    <row collapsed="false" customFormat="false" customHeight="true" hidden="false" ht="14.4" outlineLevel="0" r="2649">
      <c r="A2649" s="5" t="n">
        <v>40401</v>
      </c>
      <c r="B2649" s="1" t="n">
        <v>255.4</v>
      </c>
      <c r="C2649" s="1" t="n">
        <v>255.69</v>
      </c>
      <c r="D2649" s="1" t="n">
        <v>249.81</v>
      </c>
      <c r="E2649" s="1" t="n">
        <v>250.19</v>
      </c>
      <c r="F2649" s="1" t="n">
        <v>22144800</v>
      </c>
      <c r="G2649" s="1" t="n">
        <v>249.12</v>
      </c>
      <c r="I2649" s="6" t="e">
        <f aca="false">IF(ROW(E2649) - 1 &gt;= $I$1,SUM(E2649:E2649(E2649,1 - $I$1, 0)) / $I$1,"")</f>
        <v>#VALUE!</v>
      </c>
      <c r="J2649" s="6" t="e">
        <f aca="false">IF(ROW(E2649) - 1 &gt;= $J$1,SUM(E2649:E2649(E2649,1 - $J$1, 0)) / $J$1,"")</f>
        <v>#VALUE!</v>
      </c>
      <c r="L2649" s="7" t="e">
        <f aca="true">IF(ROW(E2649) - 1 &gt;= $L$1,IF(OFFSET(I2649, -1, 0) = "", I2649, ((E2649 - L2648) * $K$4) + L2648), "")</f>
        <v>#VALUE!</v>
      </c>
      <c r="M2649" s="7" t="e">
        <f aca="true">IF(ROW(E2649) - 1 &gt;= $M$1,IF(OFFSET(J2649, -1, 0) = "", J2649, ((E2649 - M2648) * $K$6) + M2648), "")</f>
        <v>#VALUE!</v>
      </c>
      <c r="N2649" s="3" t="e">
        <f aca="false">IF(M2649&lt;&gt;"", L2649-M2649, "")</f>
        <v>#VALUE!</v>
      </c>
      <c r="P2649" s="9" t="e">
        <f aca="false">IF(ROW(E2649) - 1 &gt;= $P$1, IF(OFFSET(N2649, 1- $P$1, 0) &lt;&gt; "", SUM(N2649:N2649(N2649, 1 - $P$1, 0)) / $P$1, ""), "")</f>
        <v>#VALUE!</v>
      </c>
      <c r="Q2649" s="4" t="e">
        <f aca="true">IF(ROW(N2649) - 1 &gt;= $P$1,IF(OFFSET(P2649, -1, 0) = "", P2649, ((N2649 - Q2648) * $O$5) + Q2648), "")</f>
        <v>#VALUE!</v>
      </c>
      <c r="R2649" s="4" t="e">
        <f aca="false">IF(Q2649&lt;&gt;"", N2649 - Q2649, "")</f>
        <v>#VALUE!</v>
      </c>
    </row>
    <row collapsed="false" customFormat="false" customHeight="true" hidden="false" ht="14.4" outlineLevel="0" r="2650">
      <c r="A2650" s="5" t="n">
        <v>40402</v>
      </c>
      <c r="B2650" s="1" t="n">
        <v>246.69</v>
      </c>
      <c r="C2650" s="1" t="n">
        <v>253.1</v>
      </c>
      <c r="D2650" s="1" t="n">
        <v>246.12</v>
      </c>
      <c r="E2650" s="1" t="n">
        <v>251.79</v>
      </c>
      <c r="F2650" s="1" t="n">
        <v>19104300</v>
      </c>
      <c r="G2650" s="1" t="n">
        <v>250.71</v>
      </c>
      <c r="I2650" s="6" t="e">
        <f aca="false">IF(ROW(E2650) - 1 &gt;= $I$1,SUM(E2650:E2650(E2650,1 - $I$1, 0)) / $I$1,"")</f>
        <v>#VALUE!</v>
      </c>
      <c r="J2650" s="6" t="e">
        <f aca="false">IF(ROW(E2650) - 1 &gt;= $J$1,SUM(E2650:E2650(E2650,1 - $J$1, 0)) / $J$1,"")</f>
        <v>#VALUE!</v>
      </c>
      <c r="L2650" s="7" t="e">
        <f aca="true">IF(ROW(E2650) - 1 &gt;= $L$1,IF(OFFSET(I2650, -1, 0) = "", I2650, ((E2650 - L2649) * $K$4) + L2649), "")</f>
        <v>#VALUE!</v>
      </c>
      <c r="M2650" s="7" t="e">
        <f aca="true">IF(ROW(E2650) - 1 &gt;= $M$1,IF(OFFSET(J2650, -1, 0) = "", J2650, ((E2650 - M2649) * $K$6) + M2649), "")</f>
        <v>#VALUE!</v>
      </c>
      <c r="N2650" s="3" t="e">
        <f aca="false">IF(M2650&lt;&gt;"", L2650-M2650, "")</f>
        <v>#VALUE!</v>
      </c>
      <c r="P2650" s="9" t="e">
        <f aca="false">IF(ROW(E2650) - 1 &gt;= $P$1, IF(OFFSET(N2650, 1- $P$1, 0) &lt;&gt; "", SUM(N2650:N2650(N2650, 1 - $P$1, 0)) / $P$1, ""), "")</f>
        <v>#VALUE!</v>
      </c>
      <c r="Q2650" s="4" t="e">
        <f aca="true">IF(ROW(N2650) - 1 &gt;= $P$1,IF(OFFSET(P2650, -1, 0) = "", P2650, ((N2650 - Q2649) * $O$5) + Q2649), "")</f>
        <v>#VALUE!</v>
      </c>
      <c r="R2650" s="4" t="e">
        <f aca="false">IF(Q2650&lt;&gt;"", N2650 - Q2650, "")</f>
        <v>#VALUE!</v>
      </c>
    </row>
    <row collapsed="false" customFormat="false" customHeight="true" hidden="false" ht="14.4" outlineLevel="0" r="2651">
      <c r="A2651" s="5" t="n">
        <v>40403</v>
      </c>
      <c r="B2651" s="1" t="n">
        <v>251.65</v>
      </c>
      <c r="C2651" s="1" t="n">
        <v>251.88</v>
      </c>
      <c r="D2651" s="1" t="n">
        <v>249.09</v>
      </c>
      <c r="E2651" s="1" t="n">
        <v>249.1</v>
      </c>
      <c r="F2651" s="1" t="n">
        <v>12673900</v>
      </c>
      <c r="G2651" s="1" t="n">
        <v>248.04</v>
      </c>
      <c r="I2651" s="6" t="e">
        <f aca="false">IF(ROW(E2651) - 1 &gt;= $I$1,SUM(E2651:E2651(E2651,1 - $I$1, 0)) / $I$1,"")</f>
        <v>#VALUE!</v>
      </c>
      <c r="J2651" s="6" t="e">
        <f aca="false">IF(ROW(E2651) - 1 &gt;= $J$1,SUM(E2651:E2651(E2651,1 - $J$1, 0)) / $J$1,"")</f>
        <v>#VALUE!</v>
      </c>
      <c r="L2651" s="7" t="e">
        <f aca="true">IF(ROW(E2651) - 1 &gt;= $L$1,IF(OFFSET(I2651, -1, 0) = "", I2651, ((E2651 - L2650) * $K$4) + L2650), "")</f>
        <v>#VALUE!</v>
      </c>
      <c r="M2651" s="7" t="e">
        <f aca="true">IF(ROW(E2651) - 1 &gt;= $M$1,IF(OFFSET(J2651, -1, 0) = "", J2651, ((E2651 - M2650) * $K$6) + M2650), "")</f>
        <v>#VALUE!</v>
      </c>
      <c r="N2651" s="3" t="e">
        <f aca="false">IF(M2651&lt;&gt;"", L2651-M2651, "")</f>
        <v>#VALUE!</v>
      </c>
      <c r="P2651" s="9" t="e">
        <f aca="false">IF(ROW(E2651) - 1 &gt;= $P$1, IF(OFFSET(N2651, 1- $P$1, 0) &lt;&gt; "", SUM(N2651:N2651(N2651, 1 - $P$1, 0)) / $P$1, ""), "")</f>
        <v>#VALUE!</v>
      </c>
      <c r="Q2651" s="4" t="e">
        <f aca="true">IF(ROW(N2651) - 1 &gt;= $P$1,IF(OFFSET(P2651, -1, 0) = "", P2651, ((N2651 - Q2650) * $O$5) + Q2650), "")</f>
        <v>#VALUE!</v>
      </c>
      <c r="R2651" s="4" t="e">
        <f aca="false">IF(Q2651&lt;&gt;"", N2651 - Q2651, "")</f>
        <v>#VALUE!</v>
      </c>
    </row>
    <row collapsed="false" customFormat="false" customHeight="true" hidden="false" ht="14.4" outlineLevel="0" r="2652">
      <c r="A2652" s="5" t="n">
        <v>40406</v>
      </c>
      <c r="B2652" s="1" t="n">
        <v>247.58</v>
      </c>
      <c r="C2652" s="1" t="n">
        <v>250.01</v>
      </c>
      <c r="D2652" s="1" t="n">
        <v>246.62</v>
      </c>
      <c r="E2652" s="1" t="n">
        <v>247.64</v>
      </c>
      <c r="F2652" s="1" t="n">
        <v>11372500</v>
      </c>
      <c r="G2652" s="1" t="n">
        <v>246.58</v>
      </c>
      <c r="I2652" s="6" t="e">
        <f aca="false">IF(ROW(E2652) - 1 &gt;= $I$1,SUM(E2652:E2652(E2652,1 - $I$1, 0)) / $I$1,"")</f>
        <v>#VALUE!</v>
      </c>
      <c r="J2652" s="6" t="e">
        <f aca="false">IF(ROW(E2652) - 1 &gt;= $J$1,SUM(E2652:E2652(E2652,1 - $J$1, 0)) / $J$1,"")</f>
        <v>#VALUE!</v>
      </c>
      <c r="L2652" s="7" t="e">
        <f aca="true">IF(ROW(E2652) - 1 &gt;= $L$1,IF(OFFSET(I2652, -1, 0) = "", I2652, ((E2652 - L2651) * $K$4) + L2651), "")</f>
        <v>#VALUE!</v>
      </c>
      <c r="M2652" s="7" t="e">
        <f aca="true">IF(ROW(E2652) - 1 &gt;= $M$1,IF(OFFSET(J2652, -1, 0) = "", J2652, ((E2652 - M2651) * $K$6) + M2651), "")</f>
        <v>#VALUE!</v>
      </c>
      <c r="N2652" s="3" t="e">
        <f aca="false">IF(M2652&lt;&gt;"", L2652-M2652, "")</f>
        <v>#VALUE!</v>
      </c>
      <c r="P2652" s="9" t="e">
        <f aca="false">IF(ROW(E2652) - 1 &gt;= $P$1, IF(OFFSET(N2652, 1- $P$1, 0) &lt;&gt; "", SUM(N2652:N2652(N2652, 1 - $P$1, 0)) / $P$1, ""), "")</f>
        <v>#VALUE!</v>
      </c>
      <c r="Q2652" s="4" t="e">
        <f aca="true">IF(ROW(N2652) - 1 &gt;= $P$1,IF(OFFSET(P2652, -1, 0) = "", P2652, ((N2652 - Q2651) * $O$5) + Q2651), "")</f>
        <v>#VALUE!</v>
      </c>
      <c r="R2652" s="4" t="e">
        <f aca="false">IF(Q2652&lt;&gt;"", N2652 - Q2652, "")</f>
        <v>#VALUE!</v>
      </c>
    </row>
    <row collapsed="false" customFormat="false" customHeight="true" hidden="false" ht="14.4" outlineLevel="0" r="2653">
      <c r="A2653" s="5" t="n">
        <v>40407</v>
      </c>
      <c r="B2653" s="1" t="n">
        <v>250.08</v>
      </c>
      <c r="C2653" s="1" t="n">
        <v>254.63</v>
      </c>
      <c r="D2653" s="1" t="n">
        <v>249.2</v>
      </c>
      <c r="E2653" s="1" t="n">
        <v>251.97</v>
      </c>
      <c r="F2653" s="1" t="n">
        <v>15094300</v>
      </c>
      <c r="G2653" s="1" t="n">
        <v>250.89</v>
      </c>
      <c r="I2653" s="6" t="e">
        <f aca="false">IF(ROW(E2653) - 1 &gt;= $I$1,SUM(E2653:E2653(E2653,1 - $I$1, 0)) / $I$1,"")</f>
        <v>#VALUE!</v>
      </c>
      <c r="J2653" s="6" t="e">
        <f aca="false">IF(ROW(E2653) - 1 &gt;= $J$1,SUM(E2653:E2653(E2653,1 - $J$1, 0)) / $J$1,"")</f>
        <v>#VALUE!</v>
      </c>
      <c r="L2653" s="7" t="e">
        <f aca="true">IF(ROW(E2653) - 1 &gt;= $L$1,IF(OFFSET(I2653, -1, 0) = "", I2653, ((E2653 - L2652) * $K$4) + L2652), "")</f>
        <v>#VALUE!</v>
      </c>
      <c r="M2653" s="7" t="e">
        <f aca="true">IF(ROW(E2653) - 1 &gt;= $M$1,IF(OFFSET(J2653, -1, 0) = "", J2653, ((E2653 - M2652) * $K$6) + M2652), "")</f>
        <v>#VALUE!</v>
      </c>
      <c r="N2653" s="3" t="e">
        <f aca="false">IF(M2653&lt;&gt;"", L2653-M2653, "")</f>
        <v>#VALUE!</v>
      </c>
      <c r="P2653" s="9" t="e">
        <f aca="false">IF(ROW(E2653) - 1 &gt;= $P$1, IF(OFFSET(N2653, 1- $P$1, 0) &lt;&gt; "", SUM(N2653:N2653(N2653, 1 - $P$1, 0)) / $P$1, ""), "")</f>
        <v>#VALUE!</v>
      </c>
      <c r="Q2653" s="4" t="e">
        <f aca="true">IF(ROW(N2653) - 1 &gt;= $P$1,IF(OFFSET(P2653, -1, 0) = "", P2653, ((N2653 - Q2652) * $O$5) + Q2652), "")</f>
        <v>#VALUE!</v>
      </c>
      <c r="R2653" s="4" t="e">
        <f aca="false">IF(Q2653&lt;&gt;"", N2653 - Q2653, "")</f>
        <v>#VALUE!</v>
      </c>
    </row>
    <row collapsed="false" customFormat="false" customHeight="true" hidden="false" ht="14.4" outlineLevel="0" r="2654">
      <c r="A2654" s="5" t="n">
        <v>40408</v>
      </c>
      <c r="B2654" s="1" t="n">
        <v>252.36</v>
      </c>
      <c r="C2654" s="1" t="n">
        <v>254.67</v>
      </c>
      <c r="D2654" s="1" t="n">
        <v>251.58</v>
      </c>
      <c r="E2654" s="1" t="n">
        <v>253.07</v>
      </c>
      <c r="F2654" s="1" t="n">
        <v>12132000</v>
      </c>
      <c r="G2654" s="1" t="n">
        <v>251.99</v>
      </c>
      <c r="I2654" s="6" t="e">
        <f aca="false">IF(ROW(E2654) - 1 &gt;= $I$1,SUM(E2654:E2654(E2654,1 - $I$1, 0)) / $I$1,"")</f>
        <v>#VALUE!</v>
      </c>
      <c r="J2654" s="6" t="e">
        <f aca="false">IF(ROW(E2654) - 1 &gt;= $J$1,SUM(E2654:E2654(E2654,1 - $J$1, 0)) / $J$1,"")</f>
        <v>#VALUE!</v>
      </c>
      <c r="L2654" s="7" t="e">
        <f aca="true">IF(ROW(E2654) - 1 &gt;= $L$1,IF(OFFSET(I2654, -1, 0) = "", I2654, ((E2654 - L2653) * $K$4) + L2653), "")</f>
        <v>#VALUE!</v>
      </c>
      <c r="M2654" s="7" t="e">
        <f aca="true">IF(ROW(E2654) - 1 &gt;= $M$1,IF(OFFSET(J2654, -1, 0) = "", J2654, ((E2654 - M2653) * $K$6) + M2653), "")</f>
        <v>#VALUE!</v>
      </c>
      <c r="N2654" s="3" t="e">
        <f aca="false">IF(M2654&lt;&gt;"", L2654-M2654, "")</f>
        <v>#VALUE!</v>
      </c>
      <c r="P2654" s="9" t="e">
        <f aca="false">IF(ROW(E2654) - 1 &gt;= $P$1, IF(OFFSET(N2654, 1- $P$1, 0) &lt;&gt; "", SUM(N2654:N2654(N2654, 1 - $P$1, 0)) / $P$1, ""), "")</f>
        <v>#VALUE!</v>
      </c>
      <c r="Q2654" s="4" t="e">
        <f aca="true">IF(ROW(N2654) - 1 &gt;= $P$1,IF(OFFSET(P2654, -1, 0) = "", P2654, ((N2654 - Q2653) * $O$5) + Q2653), "")</f>
        <v>#VALUE!</v>
      </c>
      <c r="R2654" s="4" t="e">
        <f aca="false">IF(Q2654&lt;&gt;"", N2654 - Q2654, "")</f>
        <v>#VALUE!</v>
      </c>
    </row>
    <row collapsed="false" customFormat="false" customHeight="true" hidden="false" ht="14.4" outlineLevel="0" r="2655">
      <c r="A2655" s="5" t="n">
        <v>40409</v>
      </c>
      <c r="B2655" s="1" t="n">
        <v>252.84</v>
      </c>
      <c r="C2655" s="1" t="n">
        <v>253.48</v>
      </c>
      <c r="D2655" s="1" t="n">
        <v>248.68</v>
      </c>
      <c r="E2655" s="1" t="n">
        <v>249.88</v>
      </c>
      <c r="F2655" s="1" t="n">
        <v>15239500</v>
      </c>
      <c r="G2655" s="1" t="n">
        <v>248.81</v>
      </c>
      <c r="I2655" s="6" t="e">
        <f aca="false">IF(ROW(E2655) - 1 &gt;= $I$1,SUM(E2655:E2655(E2655,1 - $I$1, 0)) / $I$1,"")</f>
        <v>#VALUE!</v>
      </c>
      <c r="J2655" s="6" t="e">
        <f aca="false">IF(ROW(E2655) - 1 &gt;= $J$1,SUM(E2655:E2655(E2655,1 - $J$1, 0)) / $J$1,"")</f>
        <v>#VALUE!</v>
      </c>
      <c r="L2655" s="7" t="e">
        <f aca="true">IF(ROW(E2655) - 1 &gt;= $L$1,IF(OFFSET(I2655, -1, 0) = "", I2655, ((E2655 - L2654) * $K$4) + L2654), "")</f>
        <v>#VALUE!</v>
      </c>
      <c r="M2655" s="7" t="e">
        <f aca="true">IF(ROW(E2655) - 1 &gt;= $M$1,IF(OFFSET(J2655, -1, 0) = "", J2655, ((E2655 - M2654) * $K$6) + M2654), "")</f>
        <v>#VALUE!</v>
      </c>
      <c r="N2655" s="3" t="e">
        <f aca="false">IF(M2655&lt;&gt;"", L2655-M2655, "")</f>
        <v>#VALUE!</v>
      </c>
      <c r="P2655" s="9" t="e">
        <f aca="false">IF(ROW(E2655) - 1 &gt;= $P$1, IF(OFFSET(N2655, 1- $P$1, 0) &lt;&gt; "", SUM(N2655:N2655(N2655, 1 - $P$1, 0)) / $P$1, ""), "")</f>
        <v>#VALUE!</v>
      </c>
      <c r="Q2655" s="4" t="e">
        <f aca="true">IF(ROW(N2655) - 1 &gt;= $P$1,IF(OFFSET(P2655, -1, 0) = "", P2655, ((N2655 - Q2654) * $O$5) + Q2654), "")</f>
        <v>#VALUE!</v>
      </c>
      <c r="R2655" s="4" t="e">
        <f aca="false">IF(Q2655&lt;&gt;"", N2655 - Q2655, "")</f>
        <v>#VALUE!</v>
      </c>
    </row>
    <row collapsed="false" customFormat="false" customHeight="true" hidden="false" ht="14.4" outlineLevel="0" r="2656">
      <c r="A2656" s="5" t="n">
        <v>40410</v>
      </c>
      <c r="B2656" s="1" t="n">
        <v>249.39</v>
      </c>
      <c r="C2656" s="1" t="n">
        <v>253.92</v>
      </c>
      <c r="D2656" s="1" t="n">
        <v>249</v>
      </c>
      <c r="E2656" s="1" t="n">
        <v>249.64</v>
      </c>
      <c r="F2656" s="1" t="n">
        <v>13722500</v>
      </c>
      <c r="G2656" s="1" t="n">
        <v>248.57</v>
      </c>
      <c r="I2656" s="6" t="e">
        <f aca="false">IF(ROW(E2656) - 1 &gt;= $I$1,SUM(E2656:E2656(E2656,1 - $I$1, 0)) / $I$1,"")</f>
        <v>#VALUE!</v>
      </c>
      <c r="J2656" s="6" t="e">
        <f aca="false">IF(ROW(E2656) - 1 &gt;= $J$1,SUM(E2656:E2656(E2656,1 - $J$1, 0)) / $J$1,"")</f>
        <v>#VALUE!</v>
      </c>
      <c r="L2656" s="7" t="e">
        <f aca="true">IF(ROW(E2656) - 1 &gt;= $L$1,IF(OFFSET(I2656, -1, 0) = "", I2656, ((E2656 - L2655) * $K$4) + L2655), "")</f>
        <v>#VALUE!</v>
      </c>
      <c r="M2656" s="7" t="e">
        <f aca="true">IF(ROW(E2656) - 1 &gt;= $M$1,IF(OFFSET(J2656, -1, 0) = "", J2656, ((E2656 - M2655) * $K$6) + M2655), "")</f>
        <v>#VALUE!</v>
      </c>
      <c r="N2656" s="3" t="e">
        <f aca="false">IF(M2656&lt;&gt;"", L2656-M2656, "")</f>
        <v>#VALUE!</v>
      </c>
      <c r="P2656" s="9" t="e">
        <f aca="false">IF(ROW(E2656) - 1 &gt;= $P$1, IF(OFFSET(N2656, 1- $P$1, 0) &lt;&gt; "", SUM(N2656:N2656(N2656, 1 - $P$1, 0)) / $P$1, ""), "")</f>
        <v>#VALUE!</v>
      </c>
      <c r="Q2656" s="4" t="e">
        <f aca="true">IF(ROW(N2656) - 1 &gt;= $P$1,IF(OFFSET(P2656, -1, 0) = "", P2656, ((N2656 - Q2655) * $O$5) + Q2655), "")</f>
        <v>#VALUE!</v>
      </c>
      <c r="R2656" s="4" t="e">
        <f aca="false">IF(Q2656&lt;&gt;"", N2656 - Q2656, "")</f>
        <v>#VALUE!</v>
      </c>
    </row>
    <row collapsed="false" customFormat="false" customHeight="true" hidden="false" ht="14.4" outlineLevel="0" r="2657">
      <c r="A2657" s="5" t="n">
        <v>40413</v>
      </c>
      <c r="B2657" s="1" t="n">
        <v>251.79</v>
      </c>
      <c r="C2657" s="1" t="n">
        <v>252</v>
      </c>
      <c r="D2657" s="1" t="n">
        <v>245.25</v>
      </c>
      <c r="E2657" s="1" t="n">
        <v>245.8</v>
      </c>
      <c r="F2657" s="1" t="n">
        <v>14787200</v>
      </c>
      <c r="G2657" s="1" t="n">
        <v>244.75</v>
      </c>
      <c r="I2657" s="6" t="e">
        <f aca="false">IF(ROW(E2657) - 1 &gt;= $I$1,SUM(E2657:E2657(E2657,1 - $I$1, 0)) / $I$1,"")</f>
        <v>#VALUE!</v>
      </c>
      <c r="J2657" s="6" t="e">
        <f aca="false">IF(ROW(E2657) - 1 &gt;= $J$1,SUM(E2657:E2657(E2657,1 - $J$1, 0)) / $J$1,"")</f>
        <v>#VALUE!</v>
      </c>
      <c r="L2657" s="7" t="e">
        <f aca="true">IF(ROW(E2657) - 1 &gt;= $L$1,IF(OFFSET(I2657, -1, 0) = "", I2657, ((E2657 - L2656) * $K$4) + L2656), "")</f>
        <v>#VALUE!</v>
      </c>
      <c r="M2657" s="7" t="e">
        <f aca="true">IF(ROW(E2657) - 1 &gt;= $M$1,IF(OFFSET(J2657, -1, 0) = "", J2657, ((E2657 - M2656) * $K$6) + M2656), "")</f>
        <v>#VALUE!</v>
      </c>
      <c r="N2657" s="3" t="e">
        <f aca="false">IF(M2657&lt;&gt;"", L2657-M2657, "")</f>
        <v>#VALUE!</v>
      </c>
      <c r="P2657" s="9" t="e">
        <f aca="false">IF(ROW(E2657) - 1 &gt;= $P$1, IF(OFFSET(N2657, 1- $P$1, 0) &lt;&gt; "", SUM(N2657:N2657(N2657, 1 - $P$1, 0)) / $P$1, ""), "")</f>
        <v>#VALUE!</v>
      </c>
      <c r="Q2657" s="4" t="e">
        <f aca="true">IF(ROW(N2657) - 1 &gt;= $P$1,IF(OFFSET(P2657, -1, 0) = "", P2657, ((N2657 - Q2656) * $O$5) + Q2656), "")</f>
        <v>#VALUE!</v>
      </c>
      <c r="R2657" s="4" t="e">
        <f aca="false">IF(Q2657&lt;&gt;"", N2657 - Q2657, "")</f>
        <v>#VALUE!</v>
      </c>
    </row>
    <row collapsed="false" customFormat="false" customHeight="true" hidden="false" ht="14.4" outlineLevel="0" r="2658">
      <c r="A2658" s="5" t="n">
        <v>40414</v>
      </c>
      <c r="B2658" s="1" t="n">
        <v>242.67</v>
      </c>
      <c r="C2658" s="1" t="n">
        <v>243</v>
      </c>
      <c r="D2658" s="1" t="n">
        <v>238.65</v>
      </c>
      <c r="E2658" s="1" t="n">
        <v>239.93</v>
      </c>
      <c r="F2658" s="1" t="n">
        <v>21520200</v>
      </c>
      <c r="G2658" s="1" t="n">
        <v>238.9</v>
      </c>
      <c r="I2658" s="6" t="e">
        <f aca="false">IF(ROW(E2658) - 1 &gt;= $I$1,SUM(E2658:E2658(E2658,1 - $I$1, 0)) / $I$1,"")</f>
        <v>#VALUE!</v>
      </c>
      <c r="J2658" s="6" t="e">
        <f aca="false">IF(ROW(E2658) - 1 &gt;= $J$1,SUM(E2658:E2658(E2658,1 - $J$1, 0)) / $J$1,"")</f>
        <v>#VALUE!</v>
      </c>
      <c r="L2658" s="7" t="e">
        <f aca="true">IF(ROW(E2658) - 1 &gt;= $L$1,IF(OFFSET(I2658, -1, 0) = "", I2658, ((E2658 - L2657) * $K$4) + L2657), "")</f>
        <v>#VALUE!</v>
      </c>
      <c r="M2658" s="7" t="e">
        <f aca="true">IF(ROW(E2658) - 1 &gt;= $M$1,IF(OFFSET(J2658, -1, 0) = "", J2658, ((E2658 - M2657) * $K$6) + M2657), "")</f>
        <v>#VALUE!</v>
      </c>
      <c r="N2658" s="3" t="e">
        <f aca="false">IF(M2658&lt;&gt;"", L2658-M2658, "")</f>
        <v>#VALUE!</v>
      </c>
      <c r="P2658" s="9" t="e">
        <f aca="false">IF(ROW(E2658) - 1 &gt;= $P$1, IF(OFFSET(N2658, 1- $P$1, 0) &lt;&gt; "", SUM(N2658:N2658(N2658, 1 - $P$1, 0)) / $P$1, ""), "")</f>
        <v>#VALUE!</v>
      </c>
      <c r="Q2658" s="4" t="e">
        <f aca="true">IF(ROW(N2658) - 1 &gt;= $P$1,IF(OFFSET(P2658, -1, 0) = "", P2658, ((N2658 - Q2657) * $O$5) + Q2657), "")</f>
        <v>#VALUE!</v>
      </c>
      <c r="R2658" s="4" t="e">
        <f aca="false">IF(Q2658&lt;&gt;"", N2658 - Q2658, "")</f>
        <v>#VALUE!</v>
      </c>
    </row>
    <row collapsed="false" customFormat="false" customHeight="true" hidden="false" ht="14.4" outlineLevel="0" r="2659">
      <c r="A2659" s="5" t="n">
        <v>40415</v>
      </c>
      <c r="B2659" s="1" t="n">
        <v>238.04</v>
      </c>
      <c r="C2659" s="1" t="n">
        <v>243.99</v>
      </c>
      <c r="D2659" s="1" t="n">
        <v>237.2</v>
      </c>
      <c r="E2659" s="1" t="n">
        <v>242.89</v>
      </c>
      <c r="F2659" s="1" t="n">
        <v>21316700</v>
      </c>
      <c r="G2659" s="1" t="n">
        <v>241.85</v>
      </c>
      <c r="I2659" s="6" t="e">
        <f aca="false">IF(ROW(E2659) - 1 &gt;= $I$1,SUM(E2659:E2659(E2659,1 - $I$1, 0)) / $I$1,"")</f>
        <v>#VALUE!</v>
      </c>
      <c r="J2659" s="6" t="e">
        <f aca="false">IF(ROW(E2659) - 1 &gt;= $J$1,SUM(E2659:E2659(E2659,1 - $J$1, 0)) / $J$1,"")</f>
        <v>#VALUE!</v>
      </c>
      <c r="L2659" s="7" t="e">
        <f aca="true">IF(ROW(E2659) - 1 &gt;= $L$1,IF(OFFSET(I2659, -1, 0) = "", I2659, ((E2659 - L2658) * $K$4) + L2658), "")</f>
        <v>#VALUE!</v>
      </c>
      <c r="M2659" s="7" t="e">
        <f aca="true">IF(ROW(E2659) - 1 &gt;= $M$1,IF(OFFSET(J2659, -1, 0) = "", J2659, ((E2659 - M2658) * $K$6) + M2658), "")</f>
        <v>#VALUE!</v>
      </c>
      <c r="N2659" s="3" t="e">
        <f aca="false">IF(M2659&lt;&gt;"", L2659-M2659, "")</f>
        <v>#VALUE!</v>
      </c>
      <c r="P2659" s="9" t="e">
        <f aca="false">IF(ROW(E2659) - 1 &gt;= $P$1, IF(OFFSET(N2659, 1- $P$1, 0) &lt;&gt; "", SUM(N2659:N2659(N2659, 1 - $P$1, 0)) / $P$1, ""), "")</f>
        <v>#VALUE!</v>
      </c>
      <c r="Q2659" s="4" t="e">
        <f aca="true">IF(ROW(N2659) - 1 &gt;= $P$1,IF(OFFSET(P2659, -1, 0) = "", P2659, ((N2659 - Q2658) * $O$5) + Q2658), "")</f>
        <v>#VALUE!</v>
      </c>
      <c r="R2659" s="4" t="e">
        <f aca="false">IF(Q2659&lt;&gt;"", N2659 - Q2659, "")</f>
        <v>#VALUE!</v>
      </c>
    </row>
    <row collapsed="false" customFormat="false" customHeight="true" hidden="false" ht="14.4" outlineLevel="0" r="2660">
      <c r="A2660" s="5" t="n">
        <v>40416</v>
      </c>
      <c r="B2660" s="1" t="n">
        <v>245.45</v>
      </c>
      <c r="C2660" s="1" t="n">
        <v>245.75</v>
      </c>
      <c r="D2660" s="1" t="n">
        <v>240.28</v>
      </c>
      <c r="E2660" s="1" t="n">
        <v>240.28</v>
      </c>
      <c r="F2660" s="1" t="n">
        <v>16660900</v>
      </c>
      <c r="G2660" s="1" t="n">
        <v>239.25</v>
      </c>
      <c r="I2660" s="6" t="e">
        <f aca="false">IF(ROW(E2660) - 1 &gt;= $I$1,SUM(E2660:E2660(E2660,1 - $I$1, 0)) / $I$1,"")</f>
        <v>#VALUE!</v>
      </c>
      <c r="J2660" s="6" t="e">
        <f aca="false">IF(ROW(E2660) - 1 &gt;= $J$1,SUM(E2660:E2660(E2660,1 - $J$1, 0)) / $J$1,"")</f>
        <v>#VALUE!</v>
      </c>
      <c r="L2660" s="7" t="e">
        <f aca="true">IF(ROW(E2660) - 1 &gt;= $L$1,IF(OFFSET(I2660, -1, 0) = "", I2660, ((E2660 - L2659) * $K$4) + L2659), "")</f>
        <v>#VALUE!</v>
      </c>
      <c r="M2660" s="7" t="e">
        <f aca="true">IF(ROW(E2660) - 1 &gt;= $M$1,IF(OFFSET(J2660, -1, 0) = "", J2660, ((E2660 - M2659) * $K$6) + M2659), "")</f>
        <v>#VALUE!</v>
      </c>
      <c r="N2660" s="3" t="e">
        <f aca="false">IF(M2660&lt;&gt;"", L2660-M2660, "")</f>
        <v>#VALUE!</v>
      </c>
      <c r="P2660" s="9" t="e">
        <f aca="false">IF(ROW(E2660) - 1 &gt;= $P$1, IF(OFFSET(N2660, 1- $P$1, 0) &lt;&gt; "", SUM(N2660:N2660(N2660, 1 - $P$1, 0)) / $P$1, ""), "")</f>
        <v>#VALUE!</v>
      </c>
      <c r="Q2660" s="4" t="e">
        <f aca="true">IF(ROW(N2660) - 1 &gt;= $P$1,IF(OFFSET(P2660, -1, 0) = "", P2660, ((N2660 - Q2659) * $O$5) + Q2659), "")</f>
        <v>#VALUE!</v>
      </c>
      <c r="R2660" s="4" t="e">
        <f aca="false">IF(Q2660&lt;&gt;"", N2660 - Q2660, "")</f>
        <v>#VALUE!</v>
      </c>
    </row>
    <row collapsed="false" customFormat="false" customHeight="true" hidden="false" ht="14.4" outlineLevel="0" r="2661">
      <c r="A2661" s="5" t="n">
        <v>40417</v>
      </c>
      <c r="B2661" s="1" t="n">
        <v>241.75</v>
      </c>
      <c r="C2661" s="1" t="n">
        <v>242.61</v>
      </c>
      <c r="D2661" s="1" t="n">
        <v>235.56</v>
      </c>
      <c r="E2661" s="1" t="n">
        <v>241.62</v>
      </c>
      <c r="F2661" s="1" t="n">
        <v>19585400</v>
      </c>
      <c r="G2661" s="1" t="n">
        <v>240.59</v>
      </c>
      <c r="I2661" s="6" t="e">
        <f aca="false">IF(ROW(E2661) - 1 &gt;= $I$1,SUM(E2661:E2661(E2661,1 - $I$1, 0)) / $I$1,"")</f>
        <v>#VALUE!</v>
      </c>
      <c r="J2661" s="6" t="e">
        <f aca="false">IF(ROW(E2661) - 1 &gt;= $J$1,SUM(E2661:E2661(E2661,1 - $J$1, 0)) / $J$1,"")</f>
        <v>#VALUE!</v>
      </c>
      <c r="L2661" s="7" t="e">
        <f aca="true">IF(ROW(E2661) - 1 &gt;= $L$1,IF(OFFSET(I2661, -1, 0) = "", I2661, ((E2661 - L2660) * $K$4) + L2660), "")</f>
        <v>#VALUE!</v>
      </c>
      <c r="M2661" s="7" t="e">
        <f aca="true">IF(ROW(E2661) - 1 &gt;= $M$1,IF(OFFSET(J2661, -1, 0) = "", J2661, ((E2661 - M2660) * $K$6) + M2660), "")</f>
        <v>#VALUE!</v>
      </c>
      <c r="N2661" s="3" t="e">
        <f aca="false">IF(M2661&lt;&gt;"", L2661-M2661, "")</f>
        <v>#VALUE!</v>
      </c>
      <c r="P2661" s="9" t="e">
        <f aca="false">IF(ROW(E2661) - 1 &gt;= $P$1, IF(OFFSET(N2661, 1- $P$1, 0) &lt;&gt; "", SUM(N2661:N2661(N2661, 1 - $P$1, 0)) / $P$1, ""), "")</f>
        <v>#VALUE!</v>
      </c>
      <c r="Q2661" s="4" t="e">
        <f aca="true">IF(ROW(N2661) - 1 &gt;= $P$1,IF(OFFSET(P2661, -1, 0) = "", P2661, ((N2661 - Q2660) * $O$5) + Q2660), "")</f>
        <v>#VALUE!</v>
      </c>
      <c r="R2661" s="4" t="e">
        <f aca="false">IF(Q2661&lt;&gt;"", N2661 - Q2661, "")</f>
        <v>#VALUE!</v>
      </c>
    </row>
    <row collapsed="false" customFormat="false" customHeight="true" hidden="false" ht="14.4" outlineLevel="0" r="2662">
      <c r="A2662" s="5" t="n">
        <v>40420</v>
      </c>
      <c r="B2662" s="1" t="n">
        <v>240.76</v>
      </c>
      <c r="C2662" s="1" t="n">
        <v>245.75</v>
      </c>
      <c r="D2662" s="1" t="n">
        <v>240.68</v>
      </c>
      <c r="E2662" s="1" t="n">
        <v>242.5</v>
      </c>
      <c r="F2662" s="1" t="n">
        <v>13688900</v>
      </c>
      <c r="G2662" s="1" t="n">
        <v>241.46</v>
      </c>
      <c r="I2662" s="6" t="e">
        <f aca="false">IF(ROW(E2662) - 1 &gt;= $I$1,SUM(E2662:E2662(E2662,1 - $I$1, 0)) / $I$1,"")</f>
        <v>#VALUE!</v>
      </c>
      <c r="J2662" s="6" t="e">
        <f aca="false">IF(ROW(E2662) - 1 &gt;= $J$1,SUM(E2662:E2662(E2662,1 - $J$1, 0)) / $J$1,"")</f>
        <v>#VALUE!</v>
      </c>
      <c r="L2662" s="7" t="e">
        <f aca="true">IF(ROW(E2662) - 1 &gt;= $L$1,IF(OFFSET(I2662, -1, 0) = "", I2662, ((E2662 - L2661) * $K$4) + L2661), "")</f>
        <v>#VALUE!</v>
      </c>
      <c r="M2662" s="7" t="e">
        <f aca="true">IF(ROW(E2662) - 1 &gt;= $M$1,IF(OFFSET(J2662, -1, 0) = "", J2662, ((E2662 - M2661) * $K$6) + M2661), "")</f>
        <v>#VALUE!</v>
      </c>
      <c r="N2662" s="3" t="e">
        <f aca="false">IF(M2662&lt;&gt;"", L2662-M2662, "")</f>
        <v>#VALUE!</v>
      </c>
      <c r="P2662" s="9" t="e">
        <f aca="false">IF(ROW(E2662) - 1 &gt;= $P$1, IF(OFFSET(N2662, 1- $P$1, 0) &lt;&gt; "", SUM(N2662:N2662(N2662, 1 - $P$1, 0)) / $P$1, ""), "")</f>
        <v>#VALUE!</v>
      </c>
      <c r="Q2662" s="4" t="e">
        <f aca="true">IF(ROW(N2662) - 1 &gt;= $P$1,IF(OFFSET(P2662, -1, 0) = "", P2662, ((N2662 - Q2661) * $O$5) + Q2661), "")</f>
        <v>#VALUE!</v>
      </c>
      <c r="R2662" s="4" t="e">
        <f aca="false">IF(Q2662&lt;&gt;"", N2662 - Q2662, "")</f>
        <v>#VALUE!</v>
      </c>
    </row>
    <row collapsed="false" customFormat="false" customHeight="true" hidden="false" ht="14.4" outlineLevel="0" r="2663">
      <c r="A2663" s="5" t="n">
        <v>40421</v>
      </c>
      <c r="B2663" s="1" t="n">
        <v>241.85</v>
      </c>
      <c r="C2663" s="1" t="n">
        <v>244.56</v>
      </c>
      <c r="D2663" s="1" t="n">
        <v>240.35</v>
      </c>
      <c r="E2663" s="1" t="n">
        <v>243.1</v>
      </c>
      <c r="F2663" s="1" t="n">
        <v>15028100</v>
      </c>
      <c r="G2663" s="1" t="n">
        <v>242.06</v>
      </c>
      <c r="I2663" s="6" t="e">
        <f aca="false">IF(ROW(E2663) - 1 &gt;= $I$1,SUM(E2663:E2663(E2663,1 - $I$1, 0)) / $I$1,"")</f>
        <v>#VALUE!</v>
      </c>
      <c r="J2663" s="6" t="e">
        <f aca="false">IF(ROW(E2663) - 1 &gt;= $J$1,SUM(E2663:E2663(E2663,1 - $J$1, 0)) / $J$1,"")</f>
        <v>#VALUE!</v>
      </c>
      <c r="L2663" s="7" t="e">
        <f aca="true">IF(ROW(E2663) - 1 &gt;= $L$1,IF(OFFSET(I2663, -1, 0) = "", I2663, ((E2663 - L2662) * $K$4) + L2662), "")</f>
        <v>#VALUE!</v>
      </c>
      <c r="M2663" s="7" t="e">
        <f aca="true">IF(ROW(E2663) - 1 &gt;= $M$1,IF(OFFSET(J2663, -1, 0) = "", J2663, ((E2663 - M2662) * $K$6) + M2662), "")</f>
        <v>#VALUE!</v>
      </c>
      <c r="N2663" s="3" t="e">
        <f aca="false">IF(M2663&lt;&gt;"", L2663-M2663, "")</f>
        <v>#VALUE!</v>
      </c>
      <c r="P2663" s="9" t="e">
        <f aca="false">IF(ROW(E2663) - 1 &gt;= $P$1, IF(OFFSET(N2663, 1- $P$1, 0) &lt;&gt; "", SUM(N2663:N2663(N2663, 1 - $P$1, 0)) / $P$1, ""), "")</f>
        <v>#VALUE!</v>
      </c>
      <c r="Q2663" s="4" t="e">
        <f aca="true">IF(ROW(N2663) - 1 &gt;= $P$1,IF(OFFSET(P2663, -1, 0) = "", P2663, ((N2663 - Q2662) * $O$5) + Q2662), "")</f>
        <v>#VALUE!</v>
      </c>
      <c r="R2663" s="4" t="e">
        <f aca="false">IF(Q2663&lt;&gt;"", N2663 - Q2663, "")</f>
        <v>#VALUE!</v>
      </c>
    </row>
    <row collapsed="false" customFormat="false" customHeight="true" hidden="false" ht="14.4" outlineLevel="0" r="2664">
      <c r="A2664" s="5" t="n">
        <v>40422</v>
      </c>
      <c r="B2664" s="1" t="n">
        <v>247.47</v>
      </c>
      <c r="C2664" s="1" t="n">
        <v>251.46</v>
      </c>
      <c r="D2664" s="1" t="n">
        <v>246.28</v>
      </c>
      <c r="E2664" s="1" t="n">
        <v>250.33</v>
      </c>
      <c r="F2664" s="1" t="n">
        <v>24894200</v>
      </c>
      <c r="G2664" s="1" t="n">
        <v>249.26</v>
      </c>
      <c r="I2664" s="6" t="e">
        <f aca="false">IF(ROW(E2664) - 1 &gt;= $I$1,SUM(E2664:E2664(E2664,1 - $I$1, 0)) / $I$1,"")</f>
        <v>#VALUE!</v>
      </c>
      <c r="J2664" s="6" t="e">
        <f aca="false">IF(ROW(E2664) - 1 &gt;= $J$1,SUM(E2664:E2664(E2664,1 - $J$1, 0)) / $J$1,"")</f>
        <v>#VALUE!</v>
      </c>
      <c r="L2664" s="7" t="e">
        <f aca="true">IF(ROW(E2664) - 1 &gt;= $L$1,IF(OFFSET(I2664, -1, 0) = "", I2664, ((E2664 - L2663) * $K$4) + L2663), "")</f>
        <v>#VALUE!</v>
      </c>
      <c r="M2664" s="7" t="e">
        <f aca="true">IF(ROW(E2664) - 1 &gt;= $M$1,IF(OFFSET(J2664, -1, 0) = "", J2664, ((E2664 - M2663) * $K$6) + M2663), "")</f>
        <v>#VALUE!</v>
      </c>
      <c r="N2664" s="3" t="e">
        <f aca="false">IF(M2664&lt;&gt;"", L2664-M2664, "")</f>
        <v>#VALUE!</v>
      </c>
      <c r="P2664" s="9" t="e">
        <f aca="false">IF(ROW(E2664) - 1 &gt;= $P$1, IF(OFFSET(N2664, 1- $P$1, 0) &lt;&gt; "", SUM(N2664:N2664(N2664, 1 - $P$1, 0)) / $P$1, ""), "")</f>
        <v>#VALUE!</v>
      </c>
      <c r="Q2664" s="4" t="e">
        <f aca="true">IF(ROW(N2664) - 1 &gt;= $P$1,IF(OFFSET(P2664, -1, 0) = "", P2664, ((N2664 - Q2663) * $O$5) + Q2663), "")</f>
        <v>#VALUE!</v>
      </c>
      <c r="R2664" s="4" t="e">
        <f aca="false">IF(Q2664&lt;&gt;"", N2664 - Q2664, "")</f>
        <v>#VALUE!</v>
      </c>
    </row>
    <row collapsed="false" customFormat="false" customHeight="true" hidden="false" ht="14.4" outlineLevel="0" r="2665">
      <c r="A2665" s="5" t="n">
        <v>40423</v>
      </c>
      <c r="B2665" s="1" t="n">
        <v>251.26</v>
      </c>
      <c r="C2665" s="1" t="n">
        <v>252.17</v>
      </c>
      <c r="D2665" s="1" t="n">
        <v>248.57</v>
      </c>
      <c r="E2665" s="1" t="n">
        <v>252.17</v>
      </c>
      <c r="F2665" s="1" t="n">
        <v>14836700</v>
      </c>
      <c r="G2665" s="1" t="n">
        <v>251.09</v>
      </c>
      <c r="I2665" s="6" t="e">
        <f aca="false">IF(ROW(E2665) - 1 &gt;= $I$1,SUM(E2665:E2665(E2665,1 - $I$1, 0)) / $I$1,"")</f>
        <v>#VALUE!</v>
      </c>
      <c r="J2665" s="6" t="e">
        <f aca="false">IF(ROW(E2665) - 1 &gt;= $J$1,SUM(E2665:E2665(E2665,1 - $J$1, 0)) / $J$1,"")</f>
        <v>#VALUE!</v>
      </c>
      <c r="L2665" s="7" t="e">
        <f aca="true">IF(ROW(E2665) - 1 &gt;= $L$1,IF(OFFSET(I2665, -1, 0) = "", I2665, ((E2665 - L2664) * $K$4) + L2664), "")</f>
        <v>#VALUE!</v>
      </c>
      <c r="M2665" s="7" t="e">
        <f aca="true">IF(ROW(E2665) - 1 &gt;= $M$1,IF(OFFSET(J2665, -1, 0) = "", J2665, ((E2665 - M2664) * $K$6) + M2664), "")</f>
        <v>#VALUE!</v>
      </c>
      <c r="N2665" s="3" t="e">
        <f aca="false">IF(M2665&lt;&gt;"", L2665-M2665, "")</f>
        <v>#VALUE!</v>
      </c>
      <c r="P2665" s="9" t="e">
        <f aca="false">IF(ROW(E2665) - 1 &gt;= $P$1, IF(OFFSET(N2665, 1- $P$1, 0) &lt;&gt; "", SUM(N2665:N2665(N2665, 1 - $P$1, 0)) / $P$1, ""), "")</f>
        <v>#VALUE!</v>
      </c>
      <c r="Q2665" s="4" t="e">
        <f aca="true">IF(ROW(N2665) - 1 &gt;= $P$1,IF(OFFSET(P2665, -1, 0) = "", P2665, ((N2665 - Q2664) * $O$5) + Q2664), "")</f>
        <v>#VALUE!</v>
      </c>
      <c r="R2665" s="4" t="e">
        <f aca="false">IF(Q2665&lt;&gt;"", N2665 - Q2665, "")</f>
        <v>#VALUE!</v>
      </c>
    </row>
    <row collapsed="false" customFormat="false" customHeight="true" hidden="false" ht="14.4" outlineLevel="0" r="2666">
      <c r="A2666" s="5" t="n">
        <v>40424</v>
      </c>
      <c r="B2666" s="1" t="n">
        <v>255.09</v>
      </c>
      <c r="C2666" s="1" t="n">
        <v>258.78</v>
      </c>
      <c r="D2666" s="1" t="n">
        <v>254.5</v>
      </c>
      <c r="E2666" s="1" t="n">
        <v>258.77</v>
      </c>
      <c r="F2666" s="1" t="n">
        <v>18599600</v>
      </c>
      <c r="G2666" s="1" t="n">
        <v>257.66</v>
      </c>
      <c r="I2666" s="6" t="e">
        <f aca="false">IF(ROW(E2666) - 1 &gt;= $I$1,SUM(E2666:E2666(E2666,1 - $I$1, 0)) / $I$1,"")</f>
        <v>#VALUE!</v>
      </c>
      <c r="J2666" s="6" t="e">
        <f aca="false">IF(ROW(E2666) - 1 &gt;= $J$1,SUM(E2666:E2666(E2666,1 - $J$1, 0)) / $J$1,"")</f>
        <v>#VALUE!</v>
      </c>
      <c r="L2666" s="7" t="e">
        <f aca="true">IF(ROW(E2666) - 1 &gt;= $L$1,IF(OFFSET(I2666, -1, 0) = "", I2666, ((E2666 - L2665) * $K$4) + L2665), "")</f>
        <v>#VALUE!</v>
      </c>
      <c r="M2666" s="7" t="e">
        <f aca="true">IF(ROW(E2666) - 1 &gt;= $M$1,IF(OFFSET(J2666, -1, 0) = "", J2666, ((E2666 - M2665) * $K$6) + M2665), "")</f>
        <v>#VALUE!</v>
      </c>
      <c r="N2666" s="3" t="e">
        <f aca="false">IF(M2666&lt;&gt;"", L2666-M2666, "")</f>
        <v>#VALUE!</v>
      </c>
      <c r="P2666" s="9" t="e">
        <f aca="false">IF(ROW(E2666) - 1 &gt;= $P$1, IF(OFFSET(N2666, 1- $P$1, 0) &lt;&gt; "", SUM(N2666:N2666(N2666, 1 - $P$1, 0)) / $P$1, ""), "")</f>
        <v>#VALUE!</v>
      </c>
      <c r="Q2666" s="4" t="e">
        <f aca="true">IF(ROW(N2666) - 1 &gt;= $P$1,IF(OFFSET(P2666, -1, 0) = "", P2666, ((N2666 - Q2665) * $O$5) + Q2665), "")</f>
        <v>#VALUE!</v>
      </c>
      <c r="R2666" s="4" t="e">
        <f aca="false">IF(Q2666&lt;&gt;"", N2666 - Q2666, "")</f>
        <v>#VALUE!</v>
      </c>
    </row>
    <row collapsed="false" customFormat="false" customHeight="true" hidden="false" ht="14.4" outlineLevel="0" r="2667">
      <c r="A2667" s="5" t="n">
        <v>40428</v>
      </c>
      <c r="B2667" s="1" t="n">
        <v>256.64</v>
      </c>
      <c r="C2667" s="1" t="n">
        <v>259.53</v>
      </c>
      <c r="D2667" s="1" t="n">
        <v>256.25</v>
      </c>
      <c r="E2667" s="1" t="n">
        <v>257.81</v>
      </c>
      <c r="F2667" s="1" t="n">
        <v>12234200</v>
      </c>
      <c r="G2667" s="1" t="n">
        <v>256.71</v>
      </c>
      <c r="I2667" s="6" t="e">
        <f aca="false">IF(ROW(E2667) - 1 &gt;= $I$1,SUM(E2667:E2667(E2667,1 - $I$1, 0)) / $I$1,"")</f>
        <v>#VALUE!</v>
      </c>
      <c r="J2667" s="6" t="e">
        <f aca="false">IF(ROW(E2667) - 1 &gt;= $J$1,SUM(E2667:E2667(E2667,1 - $J$1, 0)) / $J$1,"")</f>
        <v>#VALUE!</v>
      </c>
      <c r="L2667" s="7" t="e">
        <f aca="true">IF(ROW(E2667) - 1 &gt;= $L$1,IF(OFFSET(I2667, -1, 0) = "", I2667, ((E2667 - L2666) * $K$4) + L2666), "")</f>
        <v>#VALUE!</v>
      </c>
      <c r="M2667" s="7" t="e">
        <f aca="true">IF(ROW(E2667) - 1 &gt;= $M$1,IF(OFFSET(J2667, -1, 0) = "", J2667, ((E2667 - M2666) * $K$6) + M2666), "")</f>
        <v>#VALUE!</v>
      </c>
      <c r="N2667" s="3" t="e">
        <f aca="false">IF(M2667&lt;&gt;"", L2667-M2667, "")</f>
        <v>#VALUE!</v>
      </c>
      <c r="P2667" s="9" t="e">
        <f aca="false">IF(ROW(E2667) - 1 &gt;= $P$1, IF(OFFSET(N2667, 1- $P$1, 0) &lt;&gt; "", SUM(N2667:N2667(N2667, 1 - $P$1, 0)) / $P$1, ""), "")</f>
        <v>#VALUE!</v>
      </c>
      <c r="Q2667" s="4" t="e">
        <f aca="true">IF(ROW(N2667) - 1 &gt;= $P$1,IF(OFFSET(P2667, -1, 0) = "", P2667, ((N2667 - Q2666) * $O$5) + Q2666), "")</f>
        <v>#VALUE!</v>
      </c>
      <c r="R2667" s="4" t="e">
        <f aca="false">IF(Q2667&lt;&gt;"", N2667 - Q2667, "")</f>
        <v>#VALUE!</v>
      </c>
    </row>
    <row collapsed="false" customFormat="false" customHeight="true" hidden="false" ht="14.4" outlineLevel="0" r="2668">
      <c r="A2668" s="5" t="n">
        <v>40429</v>
      </c>
      <c r="B2668" s="1" t="n">
        <v>259.78</v>
      </c>
      <c r="C2668" s="1" t="n">
        <v>264.39</v>
      </c>
      <c r="D2668" s="1" t="n">
        <v>259.1</v>
      </c>
      <c r="E2668" s="1" t="n">
        <v>262.92</v>
      </c>
      <c r="F2668" s="1" t="n">
        <v>18805400</v>
      </c>
      <c r="G2668" s="1" t="n">
        <v>261.8</v>
      </c>
      <c r="I2668" s="6" t="e">
        <f aca="false">IF(ROW(E2668) - 1 &gt;= $I$1,SUM(E2668:E2668(E2668,1 - $I$1, 0)) / $I$1,"")</f>
        <v>#VALUE!</v>
      </c>
      <c r="J2668" s="6" t="e">
        <f aca="false">IF(ROW(E2668) - 1 &gt;= $J$1,SUM(E2668:E2668(E2668,1 - $J$1, 0)) / $J$1,"")</f>
        <v>#VALUE!</v>
      </c>
      <c r="L2668" s="7" t="e">
        <f aca="true">IF(ROW(E2668) - 1 &gt;= $L$1,IF(OFFSET(I2668, -1, 0) = "", I2668, ((E2668 - L2667) * $K$4) + L2667), "")</f>
        <v>#VALUE!</v>
      </c>
      <c r="M2668" s="7" t="e">
        <f aca="true">IF(ROW(E2668) - 1 &gt;= $M$1,IF(OFFSET(J2668, -1, 0) = "", J2668, ((E2668 - M2667) * $K$6) + M2667), "")</f>
        <v>#VALUE!</v>
      </c>
      <c r="N2668" s="3" t="e">
        <f aca="false">IF(M2668&lt;&gt;"", L2668-M2668, "")</f>
        <v>#VALUE!</v>
      </c>
      <c r="P2668" s="9" t="e">
        <f aca="false">IF(ROW(E2668) - 1 &gt;= $P$1, IF(OFFSET(N2668, 1- $P$1, 0) &lt;&gt; "", SUM(N2668:N2668(N2668, 1 - $P$1, 0)) / $P$1, ""), "")</f>
        <v>#VALUE!</v>
      </c>
      <c r="Q2668" s="4" t="e">
        <f aca="true">IF(ROW(N2668) - 1 &gt;= $P$1,IF(OFFSET(P2668, -1, 0) = "", P2668, ((N2668 - Q2667) * $O$5) + Q2667), "")</f>
        <v>#VALUE!</v>
      </c>
      <c r="R2668" s="4" t="e">
        <f aca="false">IF(Q2668&lt;&gt;"", N2668 - Q2668, "")</f>
        <v>#VALUE!</v>
      </c>
    </row>
    <row collapsed="false" customFormat="false" customHeight="true" hidden="false" ht="14.4" outlineLevel="0" r="2669">
      <c r="A2669" s="5" t="n">
        <v>40430</v>
      </c>
      <c r="B2669" s="1" t="n">
        <v>265.04</v>
      </c>
      <c r="C2669" s="1" t="n">
        <v>266.52</v>
      </c>
      <c r="D2669" s="1" t="n">
        <v>262.92</v>
      </c>
      <c r="E2669" s="1" t="n">
        <v>263.07</v>
      </c>
      <c r="F2669" s="1" t="n">
        <v>15663400</v>
      </c>
      <c r="G2669" s="1" t="n">
        <v>261.95</v>
      </c>
      <c r="I2669" s="6" t="e">
        <f aca="false">IF(ROW(E2669) - 1 &gt;= $I$1,SUM(E2669:E2669(E2669,1 - $I$1, 0)) / $I$1,"")</f>
        <v>#VALUE!</v>
      </c>
      <c r="J2669" s="6" t="e">
        <f aca="false">IF(ROW(E2669) - 1 &gt;= $J$1,SUM(E2669:E2669(E2669,1 - $J$1, 0)) / $J$1,"")</f>
        <v>#VALUE!</v>
      </c>
      <c r="L2669" s="7" t="e">
        <f aca="true">IF(ROW(E2669) - 1 &gt;= $L$1,IF(OFFSET(I2669, -1, 0) = "", I2669, ((E2669 - L2668) * $K$4) + L2668), "")</f>
        <v>#VALUE!</v>
      </c>
      <c r="M2669" s="7" t="e">
        <f aca="true">IF(ROW(E2669) - 1 &gt;= $M$1,IF(OFFSET(J2669, -1, 0) = "", J2669, ((E2669 - M2668) * $K$6) + M2668), "")</f>
        <v>#VALUE!</v>
      </c>
      <c r="N2669" s="3" t="e">
        <f aca="false">IF(M2669&lt;&gt;"", L2669-M2669, "")</f>
        <v>#VALUE!</v>
      </c>
      <c r="P2669" s="9" t="e">
        <f aca="false">IF(ROW(E2669) - 1 &gt;= $P$1, IF(OFFSET(N2669, 1- $P$1, 0) &lt;&gt; "", SUM(N2669:N2669(N2669, 1 - $P$1, 0)) / $P$1, ""), "")</f>
        <v>#VALUE!</v>
      </c>
      <c r="Q2669" s="4" t="e">
        <f aca="true">IF(ROW(N2669) - 1 &gt;= $P$1,IF(OFFSET(P2669, -1, 0) = "", P2669, ((N2669 - Q2668) * $O$5) + Q2668), "")</f>
        <v>#VALUE!</v>
      </c>
      <c r="R2669" s="4" t="e">
        <f aca="false">IF(Q2669&lt;&gt;"", N2669 - Q2669, "")</f>
        <v>#VALUE!</v>
      </c>
    </row>
    <row collapsed="false" customFormat="false" customHeight="true" hidden="false" ht="14.4" outlineLevel="0" r="2670">
      <c r="A2670" s="5" t="n">
        <v>40431</v>
      </c>
      <c r="B2670" s="1" t="n">
        <v>263.19</v>
      </c>
      <c r="C2670" s="1" t="n">
        <v>264.5</v>
      </c>
      <c r="D2670" s="1" t="n">
        <v>261.4</v>
      </c>
      <c r="E2670" s="1" t="n">
        <v>263.41</v>
      </c>
      <c r="F2670" s="1" t="n">
        <v>13840800</v>
      </c>
      <c r="G2670" s="1" t="n">
        <v>262.28</v>
      </c>
      <c r="I2670" s="6" t="e">
        <f aca="false">IF(ROW(E2670) - 1 &gt;= $I$1,SUM(E2670:E2670(E2670,1 - $I$1, 0)) / $I$1,"")</f>
        <v>#VALUE!</v>
      </c>
      <c r="J2670" s="6" t="e">
        <f aca="false">IF(ROW(E2670) - 1 &gt;= $J$1,SUM(E2670:E2670(E2670,1 - $J$1, 0)) / $J$1,"")</f>
        <v>#VALUE!</v>
      </c>
      <c r="L2670" s="7" t="e">
        <f aca="true">IF(ROW(E2670) - 1 &gt;= $L$1,IF(OFFSET(I2670, -1, 0) = "", I2670, ((E2670 - L2669) * $K$4) + L2669), "")</f>
        <v>#VALUE!</v>
      </c>
      <c r="M2670" s="7" t="e">
        <f aca="true">IF(ROW(E2670) - 1 &gt;= $M$1,IF(OFFSET(J2670, -1, 0) = "", J2670, ((E2670 - M2669) * $K$6) + M2669), "")</f>
        <v>#VALUE!</v>
      </c>
      <c r="N2670" s="3" t="e">
        <f aca="false">IF(M2670&lt;&gt;"", L2670-M2670, "")</f>
        <v>#VALUE!</v>
      </c>
      <c r="P2670" s="9" t="e">
        <f aca="false">IF(ROW(E2670) - 1 &gt;= $P$1, IF(OFFSET(N2670, 1- $P$1, 0) &lt;&gt; "", SUM(N2670:N2670(N2670, 1 - $P$1, 0)) / $P$1, ""), "")</f>
        <v>#VALUE!</v>
      </c>
      <c r="Q2670" s="4" t="e">
        <f aca="true">IF(ROW(N2670) - 1 &gt;= $P$1,IF(OFFSET(P2670, -1, 0) = "", P2670, ((N2670 - Q2669) * $O$5) + Q2669), "")</f>
        <v>#VALUE!</v>
      </c>
      <c r="R2670" s="4" t="e">
        <f aca="false">IF(Q2670&lt;&gt;"", N2670 - Q2670, "")</f>
        <v>#VALUE!</v>
      </c>
    </row>
    <row collapsed="false" customFormat="false" customHeight="true" hidden="false" ht="14.4" outlineLevel="0" r="2671">
      <c r="A2671" s="5" t="n">
        <v>40434</v>
      </c>
      <c r="B2671" s="1" t="n">
        <v>265.82</v>
      </c>
      <c r="C2671" s="1" t="n">
        <v>268.28</v>
      </c>
      <c r="D2671" s="1" t="n">
        <v>265.76</v>
      </c>
      <c r="E2671" s="1" t="n">
        <v>267.04</v>
      </c>
      <c r="F2671" s="1" t="n">
        <v>13885000</v>
      </c>
      <c r="G2671" s="1" t="n">
        <v>265.9</v>
      </c>
      <c r="I2671" s="6" t="e">
        <f aca="false">IF(ROW(E2671) - 1 &gt;= $I$1,SUM(E2671:E2671(E2671,1 - $I$1, 0)) / $I$1,"")</f>
        <v>#VALUE!</v>
      </c>
      <c r="J2671" s="6" t="e">
        <f aca="false">IF(ROW(E2671) - 1 &gt;= $J$1,SUM(E2671:E2671(E2671,1 - $J$1, 0)) / $J$1,"")</f>
        <v>#VALUE!</v>
      </c>
      <c r="L2671" s="7" t="e">
        <f aca="true">IF(ROW(E2671) - 1 &gt;= $L$1,IF(OFFSET(I2671, -1, 0) = "", I2671, ((E2671 - L2670) * $K$4) + L2670), "")</f>
        <v>#VALUE!</v>
      </c>
      <c r="M2671" s="7" t="e">
        <f aca="true">IF(ROW(E2671) - 1 &gt;= $M$1,IF(OFFSET(J2671, -1, 0) = "", J2671, ((E2671 - M2670) * $K$6) + M2670), "")</f>
        <v>#VALUE!</v>
      </c>
      <c r="N2671" s="3" t="e">
        <f aca="false">IF(M2671&lt;&gt;"", L2671-M2671, "")</f>
        <v>#VALUE!</v>
      </c>
      <c r="P2671" s="9" t="e">
        <f aca="false">IF(ROW(E2671) - 1 &gt;= $P$1, IF(OFFSET(N2671, 1- $P$1, 0) &lt;&gt; "", SUM(N2671:N2671(N2671, 1 - $P$1, 0)) / $P$1, ""), "")</f>
        <v>#VALUE!</v>
      </c>
      <c r="Q2671" s="4" t="e">
        <f aca="true">IF(ROW(N2671) - 1 &gt;= $P$1,IF(OFFSET(P2671, -1, 0) = "", P2671, ((N2671 - Q2670) * $O$5) + Q2670), "")</f>
        <v>#VALUE!</v>
      </c>
      <c r="R2671" s="4" t="e">
        <f aca="false">IF(Q2671&lt;&gt;"", N2671 - Q2671, "")</f>
        <v>#VALUE!</v>
      </c>
    </row>
    <row collapsed="false" customFormat="false" customHeight="true" hidden="false" ht="14.4" outlineLevel="0" r="2672">
      <c r="A2672" s="5" t="n">
        <v>40435</v>
      </c>
      <c r="B2672" s="1" t="n">
        <v>266.21</v>
      </c>
      <c r="C2672" s="1" t="n">
        <v>269.17</v>
      </c>
      <c r="D2672" s="1" t="n">
        <v>265.52</v>
      </c>
      <c r="E2672" s="1" t="n">
        <v>268.06</v>
      </c>
      <c r="F2672" s="1" t="n">
        <v>14576800</v>
      </c>
      <c r="G2672" s="1" t="n">
        <v>266.91</v>
      </c>
      <c r="I2672" s="6" t="e">
        <f aca="false">IF(ROW(E2672) - 1 &gt;= $I$1,SUM(E2672:E2672(E2672,1 - $I$1, 0)) / $I$1,"")</f>
        <v>#VALUE!</v>
      </c>
      <c r="J2672" s="6" t="e">
        <f aca="false">IF(ROW(E2672) - 1 &gt;= $J$1,SUM(E2672:E2672(E2672,1 - $J$1, 0)) / $J$1,"")</f>
        <v>#VALUE!</v>
      </c>
      <c r="L2672" s="7" t="e">
        <f aca="true">IF(ROW(E2672) - 1 &gt;= $L$1,IF(OFFSET(I2672, -1, 0) = "", I2672, ((E2672 - L2671) * $K$4) + L2671), "")</f>
        <v>#VALUE!</v>
      </c>
      <c r="M2672" s="7" t="e">
        <f aca="true">IF(ROW(E2672) - 1 &gt;= $M$1,IF(OFFSET(J2672, -1, 0) = "", J2672, ((E2672 - M2671) * $K$6) + M2671), "")</f>
        <v>#VALUE!</v>
      </c>
      <c r="N2672" s="3" t="e">
        <f aca="false">IF(M2672&lt;&gt;"", L2672-M2672, "")</f>
        <v>#VALUE!</v>
      </c>
      <c r="P2672" s="9" t="e">
        <f aca="false">IF(ROW(E2672) - 1 &gt;= $P$1, IF(OFFSET(N2672, 1- $P$1, 0) &lt;&gt; "", SUM(N2672:N2672(N2672, 1 - $P$1, 0)) / $P$1, ""), "")</f>
        <v>#VALUE!</v>
      </c>
      <c r="Q2672" s="4" t="e">
        <f aca="true">IF(ROW(N2672) - 1 &gt;= $P$1,IF(OFFSET(P2672, -1, 0) = "", P2672, ((N2672 - Q2671) * $O$5) + Q2671), "")</f>
        <v>#VALUE!</v>
      </c>
      <c r="R2672" s="4" t="e">
        <f aca="false">IF(Q2672&lt;&gt;"", N2672 - Q2672, "")</f>
        <v>#VALUE!</v>
      </c>
    </row>
    <row collapsed="false" customFormat="false" customHeight="true" hidden="false" ht="14.4" outlineLevel="0" r="2673">
      <c r="A2673" s="5" t="n">
        <v>40436</v>
      </c>
      <c r="B2673" s="1" t="n">
        <v>268.17</v>
      </c>
      <c r="C2673" s="1" t="n">
        <v>270.38</v>
      </c>
      <c r="D2673" s="1" t="n">
        <v>267.84</v>
      </c>
      <c r="E2673" s="1" t="n">
        <v>270.22</v>
      </c>
      <c r="F2673" s="1" t="n">
        <v>15334600</v>
      </c>
      <c r="G2673" s="1" t="n">
        <v>269.06</v>
      </c>
      <c r="I2673" s="6" t="e">
        <f aca="false">IF(ROW(E2673) - 1 &gt;= $I$1,SUM(E2673:E2673(E2673,1 - $I$1, 0)) / $I$1,"")</f>
        <v>#VALUE!</v>
      </c>
      <c r="J2673" s="6" t="e">
        <f aca="false">IF(ROW(E2673) - 1 &gt;= $J$1,SUM(E2673:E2673(E2673,1 - $J$1, 0)) / $J$1,"")</f>
        <v>#VALUE!</v>
      </c>
      <c r="L2673" s="7" t="e">
        <f aca="true">IF(ROW(E2673) - 1 &gt;= $L$1,IF(OFFSET(I2673, -1, 0) = "", I2673, ((E2673 - L2672) * $K$4) + L2672), "")</f>
        <v>#VALUE!</v>
      </c>
      <c r="M2673" s="7" t="e">
        <f aca="true">IF(ROW(E2673) - 1 &gt;= $M$1,IF(OFFSET(J2673, -1, 0) = "", J2673, ((E2673 - M2672) * $K$6) + M2672), "")</f>
        <v>#VALUE!</v>
      </c>
      <c r="N2673" s="3" t="e">
        <f aca="false">IF(M2673&lt;&gt;"", L2673-M2673, "")</f>
        <v>#VALUE!</v>
      </c>
      <c r="P2673" s="9" t="e">
        <f aca="false">IF(ROW(E2673) - 1 &gt;= $P$1, IF(OFFSET(N2673, 1- $P$1, 0) &lt;&gt; "", SUM(N2673:N2673(N2673, 1 - $P$1, 0)) / $P$1, ""), "")</f>
        <v>#VALUE!</v>
      </c>
      <c r="Q2673" s="4" t="e">
        <f aca="true">IF(ROW(N2673) - 1 &gt;= $P$1,IF(OFFSET(P2673, -1, 0) = "", P2673, ((N2673 - Q2672) * $O$5) + Q2672), "")</f>
        <v>#VALUE!</v>
      </c>
      <c r="R2673" s="4" t="e">
        <f aca="false">IF(Q2673&lt;&gt;"", N2673 - Q2673, "")</f>
        <v>#VALUE!</v>
      </c>
    </row>
    <row collapsed="false" customFormat="false" customHeight="true" hidden="false" ht="14.4" outlineLevel="0" r="2674">
      <c r="A2674" s="5" t="n">
        <v>40437</v>
      </c>
      <c r="B2674" s="1" t="n">
        <v>270.24</v>
      </c>
      <c r="C2674" s="1" t="n">
        <v>276.67</v>
      </c>
      <c r="D2674" s="1" t="n">
        <v>269.5</v>
      </c>
      <c r="E2674" s="1" t="n">
        <v>276.57</v>
      </c>
      <c r="F2674" s="1" t="n">
        <v>23289400</v>
      </c>
      <c r="G2674" s="1" t="n">
        <v>275.39</v>
      </c>
      <c r="I2674" s="6" t="e">
        <f aca="false">IF(ROW(E2674) - 1 &gt;= $I$1,SUM(E2674:E2674(E2674,1 - $I$1, 0)) / $I$1,"")</f>
        <v>#VALUE!</v>
      </c>
      <c r="J2674" s="6" t="e">
        <f aca="false">IF(ROW(E2674) - 1 &gt;= $J$1,SUM(E2674:E2674(E2674,1 - $J$1, 0)) / $J$1,"")</f>
        <v>#VALUE!</v>
      </c>
      <c r="L2674" s="7" t="e">
        <f aca="true">IF(ROW(E2674) - 1 &gt;= $L$1,IF(OFFSET(I2674, -1, 0) = "", I2674, ((E2674 - L2673) * $K$4) + L2673), "")</f>
        <v>#VALUE!</v>
      </c>
      <c r="M2674" s="7" t="e">
        <f aca="true">IF(ROW(E2674) - 1 &gt;= $M$1,IF(OFFSET(J2674, -1, 0) = "", J2674, ((E2674 - M2673) * $K$6) + M2673), "")</f>
        <v>#VALUE!</v>
      </c>
      <c r="N2674" s="3" t="e">
        <f aca="false">IF(M2674&lt;&gt;"", L2674-M2674, "")</f>
        <v>#VALUE!</v>
      </c>
      <c r="P2674" s="9" t="e">
        <f aca="false">IF(ROW(E2674) - 1 &gt;= $P$1, IF(OFFSET(N2674, 1- $P$1, 0) &lt;&gt; "", SUM(N2674:N2674(N2674, 1 - $P$1, 0)) / $P$1, ""), "")</f>
        <v>#VALUE!</v>
      </c>
      <c r="Q2674" s="4" t="e">
        <f aca="true">IF(ROW(N2674) - 1 &gt;= $P$1,IF(OFFSET(P2674, -1, 0) = "", P2674, ((N2674 - Q2673) * $O$5) + Q2673), "")</f>
        <v>#VALUE!</v>
      </c>
      <c r="R2674" s="4" t="e">
        <f aca="false">IF(Q2674&lt;&gt;"", N2674 - Q2674, "")</f>
        <v>#VALUE!</v>
      </c>
    </row>
    <row collapsed="false" customFormat="false" customHeight="true" hidden="false" ht="14.4" outlineLevel="0" r="2675">
      <c r="A2675" s="5" t="n">
        <v>40438</v>
      </c>
      <c r="B2675" s="1" t="n">
        <v>277.69</v>
      </c>
      <c r="C2675" s="1" t="n">
        <v>277.96</v>
      </c>
      <c r="D2675" s="1" t="n">
        <v>273.68</v>
      </c>
      <c r="E2675" s="1" t="n">
        <v>275.37</v>
      </c>
      <c r="F2675" s="1" t="n">
        <v>22659900</v>
      </c>
      <c r="G2675" s="1" t="n">
        <v>274.19</v>
      </c>
      <c r="I2675" s="6" t="e">
        <f aca="false">IF(ROW(E2675) - 1 &gt;= $I$1,SUM(E2675:E2675(E2675,1 - $I$1, 0)) / $I$1,"")</f>
        <v>#VALUE!</v>
      </c>
      <c r="J2675" s="6" t="e">
        <f aca="false">IF(ROW(E2675) - 1 &gt;= $J$1,SUM(E2675:E2675(E2675,1 - $J$1, 0)) / $J$1,"")</f>
        <v>#VALUE!</v>
      </c>
      <c r="L2675" s="7" t="e">
        <f aca="true">IF(ROW(E2675) - 1 &gt;= $L$1,IF(OFFSET(I2675, -1, 0) = "", I2675, ((E2675 - L2674) * $K$4) + L2674), "")</f>
        <v>#VALUE!</v>
      </c>
      <c r="M2675" s="7" t="e">
        <f aca="true">IF(ROW(E2675) - 1 &gt;= $M$1,IF(OFFSET(J2675, -1, 0) = "", J2675, ((E2675 - M2674) * $K$6) + M2674), "")</f>
        <v>#VALUE!</v>
      </c>
      <c r="N2675" s="3" t="e">
        <f aca="false">IF(M2675&lt;&gt;"", L2675-M2675, "")</f>
        <v>#VALUE!</v>
      </c>
      <c r="P2675" s="9" t="e">
        <f aca="false">IF(ROW(E2675) - 1 &gt;= $P$1, IF(OFFSET(N2675, 1- $P$1, 0) &lt;&gt; "", SUM(N2675:N2675(N2675, 1 - $P$1, 0)) / $P$1, ""), "")</f>
        <v>#VALUE!</v>
      </c>
      <c r="Q2675" s="4" t="e">
        <f aca="true">IF(ROW(N2675) - 1 &gt;= $P$1,IF(OFFSET(P2675, -1, 0) = "", P2675, ((N2675 - Q2674) * $O$5) + Q2674), "")</f>
        <v>#VALUE!</v>
      </c>
      <c r="R2675" s="4" t="e">
        <f aca="false">IF(Q2675&lt;&gt;"", N2675 - Q2675, "")</f>
        <v>#VALUE!</v>
      </c>
    </row>
    <row collapsed="false" customFormat="false" customHeight="true" hidden="false" ht="14.4" outlineLevel="0" r="2676">
      <c r="A2676" s="5" t="n">
        <v>40441</v>
      </c>
      <c r="B2676" s="1" t="n">
        <v>276.08</v>
      </c>
      <c r="C2676" s="1" t="n">
        <v>283.78</v>
      </c>
      <c r="D2676" s="1" t="n">
        <v>275.85</v>
      </c>
      <c r="E2676" s="1" t="n">
        <v>283.23</v>
      </c>
      <c r="F2676" s="1" t="n">
        <v>23524200</v>
      </c>
      <c r="G2676" s="1" t="n">
        <v>282.02</v>
      </c>
      <c r="I2676" s="6" t="e">
        <f aca="false">IF(ROW(E2676) - 1 &gt;= $I$1,SUM(E2676:E2676(E2676,1 - $I$1, 0)) / $I$1,"")</f>
        <v>#VALUE!</v>
      </c>
      <c r="J2676" s="6" t="e">
        <f aca="false">IF(ROW(E2676) - 1 &gt;= $J$1,SUM(E2676:E2676(E2676,1 - $J$1, 0)) / $J$1,"")</f>
        <v>#VALUE!</v>
      </c>
      <c r="L2676" s="7" t="e">
        <f aca="true">IF(ROW(E2676) - 1 &gt;= $L$1,IF(OFFSET(I2676, -1, 0) = "", I2676, ((E2676 - L2675) * $K$4) + L2675), "")</f>
        <v>#VALUE!</v>
      </c>
      <c r="M2676" s="7" t="e">
        <f aca="true">IF(ROW(E2676) - 1 &gt;= $M$1,IF(OFFSET(J2676, -1, 0) = "", J2676, ((E2676 - M2675) * $K$6) + M2675), "")</f>
        <v>#VALUE!</v>
      </c>
      <c r="N2676" s="3" t="e">
        <f aca="false">IF(M2676&lt;&gt;"", L2676-M2676, "")</f>
        <v>#VALUE!</v>
      </c>
      <c r="P2676" s="9" t="e">
        <f aca="false">IF(ROW(E2676) - 1 &gt;= $P$1, IF(OFFSET(N2676, 1- $P$1, 0) &lt;&gt; "", SUM(N2676:N2676(N2676, 1 - $P$1, 0)) / $P$1, ""), "")</f>
        <v>#VALUE!</v>
      </c>
      <c r="Q2676" s="4" t="e">
        <f aca="true">IF(ROW(N2676) - 1 &gt;= $P$1,IF(OFFSET(P2676, -1, 0) = "", P2676, ((N2676 - Q2675) * $O$5) + Q2675), "")</f>
        <v>#VALUE!</v>
      </c>
      <c r="R2676" s="4" t="e">
        <f aca="false">IF(Q2676&lt;&gt;"", N2676 - Q2676, "")</f>
        <v>#VALUE!</v>
      </c>
    </row>
    <row collapsed="false" customFormat="false" customHeight="true" hidden="false" ht="14.4" outlineLevel="0" r="2677">
      <c r="A2677" s="5" t="n">
        <v>40442</v>
      </c>
      <c r="B2677" s="1" t="n">
        <v>283.86</v>
      </c>
      <c r="C2677" s="1" t="n">
        <v>287.35</v>
      </c>
      <c r="D2677" s="1" t="n">
        <v>282.79</v>
      </c>
      <c r="E2677" s="1" t="n">
        <v>283.77</v>
      </c>
      <c r="F2677" s="1" t="n">
        <v>23859800</v>
      </c>
      <c r="G2677" s="1" t="n">
        <v>282.56</v>
      </c>
      <c r="I2677" s="6" t="e">
        <f aca="false">IF(ROW(E2677) - 1 &gt;= $I$1,SUM(E2677:E2677(E2677,1 - $I$1, 0)) / $I$1,"")</f>
        <v>#VALUE!</v>
      </c>
      <c r="J2677" s="6" t="e">
        <f aca="false">IF(ROW(E2677) - 1 &gt;= $J$1,SUM(E2677:E2677(E2677,1 - $J$1, 0)) / $J$1,"")</f>
        <v>#VALUE!</v>
      </c>
      <c r="L2677" s="7" t="e">
        <f aca="true">IF(ROW(E2677) - 1 &gt;= $L$1,IF(OFFSET(I2677, -1, 0) = "", I2677, ((E2677 - L2676) * $K$4) + L2676), "")</f>
        <v>#VALUE!</v>
      </c>
      <c r="M2677" s="7" t="e">
        <f aca="true">IF(ROW(E2677) - 1 &gt;= $M$1,IF(OFFSET(J2677, -1, 0) = "", J2677, ((E2677 - M2676) * $K$6) + M2676), "")</f>
        <v>#VALUE!</v>
      </c>
      <c r="N2677" s="3" t="e">
        <f aca="false">IF(M2677&lt;&gt;"", L2677-M2677, "")</f>
        <v>#VALUE!</v>
      </c>
      <c r="P2677" s="9" t="e">
        <f aca="false">IF(ROW(E2677) - 1 &gt;= $P$1, IF(OFFSET(N2677, 1- $P$1, 0) &lt;&gt; "", SUM(N2677:N2677(N2677, 1 - $P$1, 0)) / $P$1, ""), "")</f>
        <v>#VALUE!</v>
      </c>
      <c r="Q2677" s="4" t="e">
        <f aca="true">IF(ROW(N2677) - 1 &gt;= $P$1,IF(OFFSET(P2677, -1, 0) = "", P2677, ((N2677 - Q2676) * $O$5) + Q2676), "")</f>
        <v>#VALUE!</v>
      </c>
      <c r="R2677" s="4" t="e">
        <f aca="false">IF(Q2677&lt;&gt;"", N2677 - Q2677, "")</f>
        <v>#VALUE!</v>
      </c>
    </row>
    <row collapsed="false" customFormat="false" customHeight="true" hidden="false" ht="14.4" outlineLevel="0" r="2678">
      <c r="A2678" s="5" t="n">
        <v>40443</v>
      </c>
      <c r="B2678" s="1" t="n">
        <v>282.71</v>
      </c>
      <c r="C2678" s="1" t="n">
        <v>287.98</v>
      </c>
      <c r="D2678" s="1" t="n">
        <v>282.41</v>
      </c>
      <c r="E2678" s="1" t="n">
        <v>287.75</v>
      </c>
      <c r="F2678" s="1" t="n">
        <v>20903200</v>
      </c>
      <c r="G2678" s="1" t="n">
        <v>286.52</v>
      </c>
      <c r="I2678" s="6" t="e">
        <f aca="false">IF(ROW(E2678) - 1 &gt;= $I$1,SUM(E2678:E2678(E2678,1 - $I$1, 0)) / $I$1,"")</f>
        <v>#VALUE!</v>
      </c>
      <c r="J2678" s="6" t="e">
        <f aca="false">IF(ROW(E2678) - 1 &gt;= $J$1,SUM(E2678:E2678(E2678,1 - $J$1, 0)) / $J$1,"")</f>
        <v>#VALUE!</v>
      </c>
      <c r="L2678" s="7" t="e">
        <f aca="true">IF(ROW(E2678) - 1 &gt;= $L$1,IF(OFFSET(I2678, -1, 0) = "", I2678, ((E2678 - L2677) * $K$4) + L2677), "")</f>
        <v>#VALUE!</v>
      </c>
      <c r="M2678" s="7" t="e">
        <f aca="true">IF(ROW(E2678) - 1 &gt;= $M$1,IF(OFFSET(J2678, -1, 0) = "", J2678, ((E2678 - M2677) * $K$6) + M2677), "")</f>
        <v>#VALUE!</v>
      </c>
      <c r="N2678" s="3" t="e">
        <f aca="false">IF(M2678&lt;&gt;"", L2678-M2678, "")</f>
        <v>#VALUE!</v>
      </c>
      <c r="P2678" s="9" t="e">
        <f aca="false">IF(ROW(E2678) - 1 &gt;= $P$1, IF(OFFSET(N2678, 1- $P$1, 0) &lt;&gt; "", SUM(N2678:N2678(N2678, 1 - $P$1, 0)) / $P$1, ""), "")</f>
        <v>#VALUE!</v>
      </c>
      <c r="Q2678" s="4" t="e">
        <f aca="true">IF(ROW(N2678) - 1 &gt;= $P$1,IF(OFFSET(P2678, -1, 0) = "", P2678, ((N2678 - Q2677) * $O$5) + Q2677), "")</f>
        <v>#VALUE!</v>
      </c>
      <c r="R2678" s="4" t="e">
        <f aca="false">IF(Q2678&lt;&gt;"", N2678 - Q2678, "")</f>
        <v>#VALUE!</v>
      </c>
    </row>
    <row collapsed="false" customFormat="false" customHeight="true" hidden="false" ht="14.4" outlineLevel="0" r="2679">
      <c r="A2679" s="5" t="n">
        <v>40444</v>
      </c>
      <c r="B2679" s="1" t="n">
        <v>286.33</v>
      </c>
      <c r="C2679" s="1" t="n">
        <v>292.76</v>
      </c>
      <c r="D2679" s="1" t="n">
        <v>286</v>
      </c>
      <c r="E2679" s="1" t="n">
        <v>288.92</v>
      </c>
      <c r="F2679" s="1" t="n">
        <v>28075600</v>
      </c>
      <c r="G2679" s="1" t="n">
        <v>287.68</v>
      </c>
      <c r="I2679" s="6" t="e">
        <f aca="false">IF(ROW(E2679) - 1 &gt;= $I$1,SUM(E2679:E2679(E2679,1 - $I$1, 0)) / $I$1,"")</f>
        <v>#VALUE!</v>
      </c>
      <c r="J2679" s="6" t="e">
        <f aca="false">IF(ROW(E2679) - 1 &gt;= $J$1,SUM(E2679:E2679(E2679,1 - $J$1, 0)) / $J$1,"")</f>
        <v>#VALUE!</v>
      </c>
      <c r="L2679" s="7" t="e">
        <f aca="true">IF(ROW(E2679) - 1 &gt;= $L$1,IF(OFFSET(I2679, -1, 0) = "", I2679, ((E2679 - L2678) * $K$4) + L2678), "")</f>
        <v>#VALUE!</v>
      </c>
      <c r="M2679" s="7" t="e">
        <f aca="true">IF(ROW(E2679) - 1 &gt;= $M$1,IF(OFFSET(J2679, -1, 0) = "", J2679, ((E2679 - M2678) * $K$6) + M2678), "")</f>
        <v>#VALUE!</v>
      </c>
      <c r="N2679" s="3" t="e">
        <f aca="false">IF(M2679&lt;&gt;"", L2679-M2679, "")</f>
        <v>#VALUE!</v>
      </c>
      <c r="P2679" s="9" t="e">
        <f aca="false">IF(ROW(E2679) - 1 &gt;= $P$1, IF(OFFSET(N2679, 1- $P$1, 0) &lt;&gt; "", SUM(N2679:N2679(N2679, 1 - $P$1, 0)) / $P$1, ""), "")</f>
        <v>#VALUE!</v>
      </c>
      <c r="Q2679" s="4" t="e">
        <f aca="true">IF(ROW(N2679) - 1 &gt;= $P$1,IF(OFFSET(P2679, -1, 0) = "", P2679, ((N2679 - Q2678) * $O$5) + Q2678), "")</f>
        <v>#VALUE!</v>
      </c>
      <c r="R2679" s="4" t="e">
        <f aca="false">IF(Q2679&lt;&gt;"", N2679 - Q2679, "")</f>
        <v>#VALUE!</v>
      </c>
    </row>
    <row collapsed="false" customFormat="false" customHeight="true" hidden="false" ht="14.4" outlineLevel="0" r="2680">
      <c r="A2680" s="5" t="n">
        <v>40445</v>
      </c>
      <c r="B2680" s="1" t="n">
        <v>292.1</v>
      </c>
      <c r="C2680" s="1" t="n">
        <v>293.53</v>
      </c>
      <c r="D2680" s="1" t="n">
        <v>290.55</v>
      </c>
      <c r="E2680" s="1" t="n">
        <v>292.32</v>
      </c>
      <c r="F2680" s="1" t="n">
        <v>23196000</v>
      </c>
      <c r="G2680" s="1" t="n">
        <v>291.07</v>
      </c>
      <c r="I2680" s="6" t="e">
        <f aca="false">IF(ROW(E2680) - 1 &gt;= $I$1,SUM(E2680:E2680(E2680,1 - $I$1, 0)) / $I$1,"")</f>
        <v>#VALUE!</v>
      </c>
      <c r="J2680" s="6" t="e">
        <f aca="false">IF(ROW(E2680) - 1 &gt;= $J$1,SUM(E2680:E2680(E2680,1 - $J$1, 0)) / $J$1,"")</f>
        <v>#VALUE!</v>
      </c>
      <c r="L2680" s="7" t="e">
        <f aca="true">IF(ROW(E2680) - 1 &gt;= $L$1,IF(OFFSET(I2680, -1, 0) = "", I2680, ((E2680 - L2679) * $K$4) + L2679), "")</f>
        <v>#VALUE!</v>
      </c>
      <c r="M2680" s="7" t="e">
        <f aca="true">IF(ROW(E2680) - 1 &gt;= $M$1,IF(OFFSET(J2680, -1, 0) = "", J2680, ((E2680 - M2679) * $K$6) + M2679), "")</f>
        <v>#VALUE!</v>
      </c>
      <c r="N2680" s="3" t="e">
        <f aca="false">IF(M2680&lt;&gt;"", L2680-M2680, "")</f>
        <v>#VALUE!</v>
      </c>
      <c r="P2680" s="9" t="e">
        <f aca="false">IF(ROW(E2680) - 1 &gt;= $P$1, IF(OFFSET(N2680, 1- $P$1, 0) &lt;&gt; "", SUM(N2680:N2680(N2680, 1 - $P$1, 0)) / $P$1, ""), "")</f>
        <v>#VALUE!</v>
      </c>
      <c r="Q2680" s="4" t="e">
        <f aca="true">IF(ROW(N2680) - 1 &gt;= $P$1,IF(OFFSET(P2680, -1, 0) = "", P2680, ((N2680 - Q2679) * $O$5) + Q2679), "")</f>
        <v>#VALUE!</v>
      </c>
      <c r="R2680" s="4" t="e">
        <f aca="false">IF(Q2680&lt;&gt;"", N2680 - Q2680, "")</f>
        <v>#VALUE!</v>
      </c>
    </row>
    <row collapsed="false" customFormat="false" customHeight="true" hidden="false" ht="14.4" outlineLevel="0" r="2681">
      <c r="A2681" s="5" t="n">
        <v>40448</v>
      </c>
      <c r="B2681" s="1" t="n">
        <v>293.98</v>
      </c>
      <c r="C2681" s="1" t="n">
        <v>294.73</v>
      </c>
      <c r="D2681" s="1" t="n">
        <v>291.01</v>
      </c>
      <c r="E2681" s="1" t="n">
        <v>291.16</v>
      </c>
      <c r="F2681" s="1" t="n">
        <v>17244100</v>
      </c>
      <c r="G2681" s="1" t="n">
        <v>289.92</v>
      </c>
      <c r="I2681" s="6" t="e">
        <f aca="false">IF(ROW(E2681) - 1 &gt;= $I$1,SUM(E2681:E2681(E2681,1 - $I$1, 0)) / $I$1,"")</f>
        <v>#VALUE!</v>
      </c>
      <c r="J2681" s="6" t="e">
        <f aca="false">IF(ROW(E2681) - 1 &gt;= $J$1,SUM(E2681:E2681(E2681,1 - $J$1, 0)) / $J$1,"")</f>
        <v>#VALUE!</v>
      </c>
      <c r="L2681" s="7" t="e">
        <f aca="true">IF(ROW(E2681) - 1 &gt;= $L$1,IF(OFFSET(I2681, -1, 0) = "", I2681, ((E2681 - L2680) * $K$4) + L2680), "")</f>
        <v>#VALUE!</v>
      </c>
      <c r="M2681" s="7" t="e">
        <f aca="true">IF(ROW(E2681) - 1 &gt;= $M$1,IF(OFFSET(J2681, -1, 0) = "", J2681, ((E2681 - M2680) * $K$6) + M2680), "")</f>
        <v>#VALUE!</v>
      </c>
      <c r="N2681" s="3" t="e">
        <f aca="false">IF(M2681&lt;&gt;"", L2681-M2681, "")</f>
        <v>#VALUE!</v>
      </c>
      <c r="P2681" s="9" t="e">
        <f aca="false">IF(ROW(E2681) - 1 &gt;= $P$1, IF(OFFSET(N2681, 1- $P$1, 0) &lt;&gt; "", SUM(N2681:N2681(N2681, 1 - $P$1, 0)) / $P$1, ""), "")</f>
        <v>#VALUE!</v>
      </c>
      <c r="Q2681" s="4" t="e">
        <f aca="true">IF(ROW(N2681) - 1 &gt;= $P$1,IF(OFFSET(P2681, -1, 0) = "", P2681, ((N2681 - Q2680) * $O$5) + Q2680), "")</f>
        <v>#VALUE!</v>
      </c>
      <c r="R2681" s="4" t="e">
        <f aca="false">IF(Q2681&lt;&gt;"", N2681 - Q2681, "")</f>
        <v>#VALUE!</v>
      </c>
    </row>
    <row collapsed="false" customFormat="false" customHeight="true" hidden="false" ht="14.4" outlineLevel="0" r="2682">
      <c r="A2682" s="5" t="n">
        <v>40449</v>
      </c>
      <c r="B2682" s="1" t="n">
        <v>291.77</v>
      </c>
      <c r="C2682" s="1" t="n">
        <v>291.77</v>
      </c>
      <c r="D2682" s="1" t="n">
        <v>275</v>
      </c>
      <c r="E2682" s="1" t="n">
        <v>286.86</v>
      </c>
      <c r="F2682" s="1" t="n">
        <v>36965800</v>
      </c>
      <c r="G2682" s="1" t="n">
        <v>285.63</v>
      </c>
      <c r="I2682" s="6" t="e">
        <f aca="false">IF(ROW(E2682) - 1 &gt;= $I$1,SUM(E2682:E2682(E2682,1 - $I$1, 0)) / $I$1,"")</f>
        <v>#VALUE!</v>
      </c>
      <c r="J2682" s="6" t="e">
        <f aca="false">IF(ROW(E2682) - 1 &gt;= $J$1,SUM(E2682:E2682(E2682,1 - $J$1, 0)) / $J$1,"")</f>
        <v>#VALUE!</v>
      </c>
      <c r="L2682" s="7" t="e">
        <f aca="true">IF(ROW(E2682) - 1 &gt;= $L$1,IF(OFFSET(I2682, -1, 0) = "", I2682, ((E2682 - L2681) * $K$4) + L2681), "")</f>
        <v>#VALUE!</v>
      </c>
      <c r="M2682" s="7" t="e">
        <f aca="true">IF(ROW(E2682) - 1 &gt;= $M$1,IF(OFFSET(J2682, -1, 0) = "", J2682, ((E2682 - M2681) * $K$6) + M2681), "")</f>
        <v>#VALUE!</v>
      </c>
      <c r="N2682" s="3" t="e">
        <f aca="false">IF(M2682&lt;&gt;"", L2682-M2682, "")</f>
        <v>#VALUE!</v>
      </c>
      <c r="P2682" s="9" t="e">
        <f aca="false">IF(ROW(E2682) - 1 &gt;= $P$1, IF(OFFSET(N2682, 1- $P$1, 0) &lt;&gt; "", SUM(N2682:N2682(N2682, 1 - $P$1, 0)) / $P$1, ""), "")</f>
        <v>#VALUE!</v>
      </c>
      <c r="Q2682" s="4" t="e">
        <f aca="true">IF(ROW(N2682) - 1 &gt;= $P$1,IF(OFFSET(P2682, -1, 0) = "", P2682, ((N2682 - Q2681) * $O$5) + Q2681), "")</f>
        <v>#VALUE!</v>
      </c>
      <c r="R2682" s="4" t="e">
        <f aca="false">IF(Q2682&lt;&gt;"", N2682 - Q2682, "")</f>
        <v>#VALUE!</v>
      </c>
    </row>
    <row collapsed="false" customFormat="false" customHeight="true" hidden="false" ht="14.4" outlineLevel="0" r="2683">
      <c r="A2683" s="5" t="n">
        <v>40450</v>
      </c>
      <c r="B2683" s="1" t="n">
        <v>287.23</v>
      </c>
      <c r="C2683" s="1" t="n">
        <v>289.81</v>
      </c>
      <c r="D2683" s="1" t="n">
        <v>286</v>
      </c>
      <c r="E2683" s="1" t="n">
        <v>287.37</v>
      </c>
      <c r="F2683" s="1" t="n">
        <v>16773000</v>
      </c>
      <c r="G2683" s="1" t="n">
        <v>286.14</v>
      </c>
      <c r="I2683" s="6" t="e">
        <f aca="false">IF(ROW(E2683) - 1 &gt;= $I$1,SUM(E2683:E2683(E2683,1 - $I$1, 0)) / $I$1,"")</f>
        <v>#VALUE!</v>
      </c>
      <c r="J2683" s="6" t="e">
        <f aca="false">IF(ROW(E2683) - 1 &gt;= $J$1,SUM(E2683:E2683(E2683,1 - $J$1, 0)) / $J$1,"")</f>
        <v>#VALUE!</v>
      </c>
      <c r="L2683" s="7" t="e">
        <f aca="true">IF(ROW(E2683) - 1 &gt;= $L$1,IF(OFFSET(I2683, -1, 0) = "", I2683, ((E2683 - L2682) * $K$4) + L2682), "")</f>
        <v>#VALUE!</v>
      </c>
      <c r="M2683" s="7" t="e">
        <f aca="true">IF(ROW(E2683) - 1 &gt;= $M$1,IF(OFFSET(J2683, -1, 0) = "", J2683, ((E2683 - M2682) * $K$6) + M2682), "")</f>
        <v>#VALUE!</v>
      </c>
      <c r="N2683" s="3" t="e">
        <f aca="false">IF(M2683&lt;&gt;"", L2683-M2683, "")</f>
        <v>#VALUE!</v>
      </c>
      <c r="P2683" s="9" t="e">
        <f aca="false">IF(ROW(E2683) - 1 &gt;= $P$1, IF(OFFSET(N2683, 1- $P$1, 0) &lt;&gt; "", SUM(N2683:N2683(N2683, 1 - $P$1, 0)) / $P$1, ""), "")</f>
        <v>#VALUE!</v>
      </c>
      <c r="Q2683" s="4" t="e">
        <f aca="true">IF(ROW(N2683) - 1 &gt;= $P$1,IF(OFFSET(P2683, -1, 0) = "", P2683, ((N2683 - Q2682) * $O$5) + Q2682), "")</f>
        <v>#VALUE!</v>
      </c>
      <c r="R2683" s="4" t="e">
        <f aca="false">IF(Q2683&lt;&gt;"", N2683 - Q2683, "")</f>
        <v>#VALUE!</v>
      </c>
    </row>
    <row collapsed="false" customFormat="false" customHeight="true" hidden="false" ht="14.4" outlineLevel="0" r="2684">
      <c r="A2684" s="5" t="n">
        <v>40451</v>
      </c>
      <c r="B2684" s="1" t="n">
        <v>289</v>
      </c>
      <c r="C2684" s="1" t="n">
        <v>290</v>
      </c>
      <c r="D2684" s="1" t="n">
        <v>281.25</v>
      </c>
      <c r="E2684" s="1" t="n">
        <v>283.75</v>
      </c>
      <c r="F2684" s="1" t="n">
        <v>24049700</v>
      </c>
      <c r="G2684" s="1" t="n">
        <v>282.54</v>
      </c>
      <c r="I2684" s="6" t="e">
        <f aca="false">IF(ROW(E2684) - 1 &gt;= $I$1,SUM(E2684:E2684(E2684,1 - $I$1, 0)) / $I$1,"")</f>
        <v>#VALUE!</v>
      </c>
      <c r="J2684" s="6" t="e">
        <f aca="false">IF(ROW(E2684) - 1 &gt;= $J$1,SUM(E2684:E2684(E2684,1 - $J$1, 0)) / $J$1,"")</f>
        <v>#VALUE!</v>
      </c>
      <c r="L2684" s="7" t="e">
        <f aca="true">IF(ROW(E2684) - 1 &gt;= $L$1,IF(OFFSET(I2684, -1, 0) = "", I2684, ((E2684 - L2683) * $K$4) + L2683), "")</f>
        <v>#VALUE!</v>
      </c>
      <c r="M2684" s="7" t="e">
        <f aca="true">IF(ROW(E2684) - 1 &gt;= $M$1,IF(OFFSET(J2684, -1, 0) = "", J2684, ((E2684 - M2683) * $K$6) + M2683), "")</f>
        <v>#VALUE!</v>
      </c>
      <c r="N2684" s="3" t="e">
        <f aca="false">IF(M2684&lt;&gt;"", L2684-M2684, "")</f>
        <v>#VALUE!</v>
      </c>
      <c r="P2684" s="9" t="e">
        <f aca="false">IF(ROW(E2684) - 1 &gt;= $P$1, IF(OFFSET(N2684, 1- $P$1, 0) &lt;&gt; "", SUM(N2684:N2684(N2684, 1 - $P$1, 0)) / $P$1, ""), "")</f>
        <v>#VALUE!</v>
      </c>
      <c r="Q2684" s="4" t="e">
        <f aca="true">IF(ROW(N2684) - 1 &gt;= $P$1,IF(OFFSET(P2684, -1, 0) = "", P2684, ((N2684 - Q2683) * $O$5) + Q2683), "")</f>
        <v>#VALUE!</v>
      </c>
      <c r="R2684" s="4" t="e">
        <f aca="false">IF(Q2684&lt;&gt;"", N2684 - Q2684, "")</f>
        <v>#VALUE!</v>
      </c>
    </row>
    <row collapsed="false" customFormat="false" customHeight="true" hidden="false" ht="14.4" outlineLevel="0" r="2685">
      <c r="A2685" s="5" t="n">
        <v>40452</v>
      </c>
      <c r="B2685" s="1" t="n">
        <v>286.15</v>
      </c>
      <c r="C2685" s="1" t="n">
        <v>286.58</v>
      </c>
      <c r="D2685" s="1" t="n">
        <v>281.35</v>
      </c>
      <c r="E2685" s="1" t="n">
        <v>282.52</v>
      </c>
      <c r="F2685" s="1" t="n">
        <v>16005100</v>
      </c>
      <c r="G2685" s="1" t="n">
        <v>281.31</v>
      </c>
      <c r="I2685" s="6" t="e">
        <f aca="false">IF(ROW(E2685) - 1 &gt;= $I$1,SUM(E2685:E2685(E2685,1 - $I$1, 0)) / $I$1,"")</f>
        <v>#VALUE!</v>
      </c>
      <c r="J2685" s="6" t="e">
        <f aca="false">IF(ROW(E2685) - 1 &gt;= $J$1,SUM(E2685:E2685(E2685,1 - $J$1, 0)) / $J$1,"")</f>
        <v>#VALUE!</v>
      </c>
      <c r="L2685" s="7" t="e">
        <f aca="true">IF(ROW(E2685) - 1 &gt;= $L$1,IF(OFFSET(I2685, -1, 0) = "", I2685, ((E2685 - L2684) * $K$4) + L2684), "")</f>
        <v>#VALUE!</v>
      </c>
      <c r="M2685" s="7" t="e">
        <f aca="true">IF(ROW(E2685) - 1 &gt;= $M$1,IF(OFFSET(J2685, -1, 0) = "", J2685, ((E2685 - M2684) * $K$6) + M2684), "")</f>
        <v>#VALUE!</v>
      </c>
      <c r="N2685" s="3" t="e">
        <f aca="false">IF(M2685&lt;&gt;"", L2685-M2685, "")</f>
        <v>#VALUE!</v>
      </c>
      <c r="P2685" s="9" t="e">
        <f aca="false">IF(ROW(E2685) - 1 &gt;= $P$1, IF(OFFSET(N2685, 1- $P$1, 0) &lt;&gt; "", SUM(N2685:N2685(N2685, 1 - $P$1, 0)) / $P$1, ""), "")</f>
        <v>#VALUE!</v>
      </c>
      <c r="Q2685" s="4" t="e">
        <f aca="true">IF(ROW(N2685) - 1 &gt;= $P$1,IF(OFFSET(P2685, -1, 0) = "", P2685, ((N2685 - Q2684) * $O$5) + Q2684), "")</f>
        <v>#VALUE!</v>
      </c>
      <c r="R2685" s="4" t="e">
        <f aca="false">IF(Q2685&lt;&gt;"", N2685 - Q2685, "")</f>
        <v>#VALUE!</v>
      </c>
    </row>
    <row collapsed="false" customFormat="false" customHeight="true" hidden="false" ht="14.4" outlineLevel="0" r="2686">
      <c r="A2686" s="5" t="n">
        <v>40455</v>
      </c>
      <c r="B2686" s="1" t="n">
        <v>281.6</v>
      </c>
      <c r="C2686" s="1" t="n">
        <v>282.9</v>
      </c>
      <c r="D2686" s="1" t="n">
        <v>277.77</v>
      </c>
      <c r="E2686" s="1" t="n">
        <v>278.64</v>
      </c>
      <c r="F2686" s="1" t="n">
        <v>15546500</v>
      </c>
      <c r="G2686" s="1" t="n">
        <v>277.45</v>
      </c>
      <c r="I2686" s="6" t="e">
        <f aca="false">IF(ROW(E2686) - 1 &gt;= $I$1,SUM(E2686:E2686(E2686,1 - $I$1, 0)) / $I$1,"")</f>
        <v>#VALUE!</v>
      </c>
      <c r="J2686" s="6" t="e">
        <f aca="false">IF(ROW(E2686) - 1 &gt;= $J$1,SUM(E2686:E2686(E2686,1 - $J$1, 0)) / $J$1,"")</f>
        <v>#VALUE!</v>
      </c>
      <c r="L2686" s="7" t="e">
        <f aca="true">IF(ROW(E2686) - 1 &gt;= $L$1,IF(OFFSET(I2686, -1, 0) = "", I2686, ((E2686 - L2685) * $K$4) + L2685), "")</f>
        <v>#VALUE!</v>
      </c>
      <c r="M2686" s="7" t="e">
        <f aca="true">IF(ROW(E2686) - 1 &gt;= $M$1,IF(OFFSET(J2686, -1, 0) = "", J2686, ((E2686 - M2685) * $K$6) + M2685), "")</f>
        <v>#VALUE!</v>
      </c>
      <c r="N2686" s="3" t="e">
        <f aca="false">IF(M2686&lt;&gt;"", L2686-M2686, "")</f>
        <v>#VALUE!</v>
      </c>
      <c r="P2686" s="9" t="e">
        <f aca="false">IF(ROW(E2686) - 1 &gt;= $P$1, IF(OFFSET(N2686, 1- $P$1, 0) &lt;&gt; "", SUM(N2686:N2686(N2686, 1 - $P$1, 0)) / $P$1, ""), "")</f>
        <v>#VALUE!</v>
      </c>
      <c r="Q2686" s="4" t="e">
        <f aca="true">IF(ROW(N2686) - 1 &gt;= $P$1,IF(OFFSET(P2686, -1, 0) = "", P2686, ((N2686 - Q2685) * $O$5) + Q2685), "")</f>
        <v>#VALUE!</v>
      </c>
      <c r="R2686" s="4" t="e">
        <f aca="false">IF(Q2686&lt;&gt;"", N2686 - Q2686, "")</f>
        <v>#VALUE!</v>
      </c>
    </row>
    <row collapsed="false" customFormat="false" customHeight="true" hidden="false" ht="14.4" outlineLevel="0" r="2687">
      <c r="A2687" s="5" t="n">
        <v>40456</v>
      </c>
      <c r="B2687" s="1" t="n">
        <v>282</v>
      </c>
      <c r="C2687" s="1" t="n">
        <v>289.45</v>
      </c>
      <c r="D2687" s="1" t="n">
        <v>281.82</v>
      </c>
      <c r="E2687" s="1" t="n">
        <v>288.94</v>
      </c>
      <c r="F2687" s="1" t="n">
        <v>17927400</v>
      </c>
      <c r="G2687" s="1" t="n">
        <v>287.7</v>
      </c>
      <c r="I2687" s="6" t="e">
        <f aca="false">IF(ROW(E2687) - 1 &gt;= $I$1,SUM(E2687:E2687(E2687,1 - $I$1, 0)) / $I$1,"")</f>
        <v>#VALUE!</v>
      </c>
      <c r="J2687" s="6" t="e">
        <f aca="false">IF(ROW(E2687) - 1 &gt;= $J$1,SUM(E2687:E2687(E2687,1 - $J$1, 0)) / $J$1,"")</f>
        <v>#VALUE!</v>
      </c>
      <c r="L2687" s="7" t="e">
        <f aca="true">IF(ROW(E2687) - 1 &gt;= $L$1,IF(OFFSET(I2687, -1, 0) = "", I2687, ((E2687 - L2686) * $K$4) + L2686), "")</f>
        <v>#VALUE!</v>
      </c>
      <c r="M2687" s="7" t="e">
        <f aca="true">IF(ROW(E2687) - 1 &gt;= $M$1,IF(OFFSET(J2687, -1, 0) = "", J2687, ((E2687 - M2686) * $K$6) + M2686), "")</f>
        <v>#VALUE!</v>
      </c>
      <c r="N2687" s="3" t="e">
        <f aca="false">IF(M2687&lt;&gt;"", L2687-M2687, "")</f>
        <v>#VALUE!</v>
      </c>
      <c r="P2687" s="9" t="e">
        <f aca="false">IF(ROW(E2687) - 1 &gt;= $P$1, IF(OFFSET(N2687, 1- $P$1, 0) &lt;&gt; "", SUM(N2687:N2687(N2687, 1 - $P$1, 0)) / $P$1, ""), "")</f>
        <v>#VALUE!</v>
      </c>
      <c r="Q2687" s="4" t="e">
        <f aca="true">IF(ROW(N2687) - 1 &gt;= $P$1,IF(OFFSET(P2687, -1, 0) = "", P2687, ((N2687 - Q2686) * $O$5) + Q2686), "")</f>
        <v>#VALUE!</v>
      </c>
      <c r="R2687" s="4" t="e">
        <f aca="false">IF(Q2687&lt;&gt;"", N2687 - Q2687, "")</f>
        <v>#VALUE!</v>
      </c>
    </row>
    <row collapsed="false" customFormat="false" customHeight="true" hidden="false" ht="14.4" outlineLevel="0" r="2688">
      <c r="A2688" s="5" t="n">
        <v>40457</v>
      </c>
      <c r="B2688" s="1" t="n">
        <v>289.59</v>
      </c>
      <c r="C2688" s="1" t="n">
        <v>291.99</v>
      </c>
      <c r="D2688" s="1" t="n">
        <v>285.26</v>
      </c>
      <c r="E2688" s="1" t="n">
        <v>289.19</v>
      </c>
      <c r="F2688" s="1" t="n">
        <v>23959600</v>
      </c>
      <c r="G2688" s="1" t="n">
        <v>287.95</v>
      </c>
      <c r="I2688" s="6" t="e">
        <f aca="false">IF(ROW(E2688) - 1 &gt;= $I$1,SUM(E2688:E2688(E2688,1 - $I$1, 0)) / $I$1,"")</f>
        <v>#VALUE!</v>
      </c>
      <c r="J2688" s="6" t="e">
        <f aca="false">IF(ROW(E2688) - 1 &gt;= $J$1,SUM(E2688:E2688(E2688,1 - $J$1, 0)) / $J$1,"")</f>
        <v>#VALUE!</v>
      </c>
      <c r="L2688" s="7" t="e">
        <f aca="true">IF(ROW(E2688) - 1 &gt;= $L$1,IF(OFFSET(I2688, -1, 0) = "", I2688, ((E2688 - L2687) * $K$4) + L2687), "")</f>
        <v>#VALUE!</v>
      </c>
      <c r="M2688" s="7" t="e">
        <f aca="true">IF(ROW(E2688) - 1 &gt;= $M$1,IF(OFFSET(J2688, -1, 0) = "", J2688, ((E2688 - M2687) * $K$6) + M2687), "")</f>
        <v>#VALUE!</v>
      </c>
      <c r="N2688" s="3" t="e">
        <f aca="false">IF(M2688&lt;&gt;"", L2688-M2688, "")</f>
        <v>#VALUE!</v>
      </c>
      <c r="P2688" s="9" t="e">
        <f aca="false">IF(ROW(E2688) - 1 &gt;= $P$1, IF(OFFSET(N2688, 1- $P$1, 0) &lt;&gt; "", SUM(N2688:N2688(N2688, 1 - $P$1, 0)) / $P$1, ""), "")</f>
        <v>#VALUE!</v>
      </c>
      <c r="Q2688" s="4" t="e">
        <f aca="true">IF(ROW(N2688) - 1 &gt;= $P$1,IF(OFFSET(P2688, -1, 0) = "", P2688, ((N2688 - Q2687) * $O$5) + Q2687), "")</f>
        <v>#VALUE!</v>
      </c>
      <c r="R2688" s="4" t="e">
        <f aca="false">IF(Q2688&lt;&gt;"", N2688 - Q2688, "")</f>
        <v>#VALUE!</v>
      </c>
    </row>
    <row collapsed="false" customFormat="false" customHeight="true" hidden="false" ht="14.4" outlineLevel="0" r="2689">
      <c r="A2689" s="5" t="n">
        <v>40458</v>
      </c>
      <c r="B2689" s="1" t="n">
        <v>290.34</v>
      </c>
      <c r="C2689" s="1" t="n">
        <v>290.48</v>
      </c>
      <c r="D2689" s="1" t="n">
        <v>286.91</v>
      </c>
      <c r="E2689" s="1" t="n">
        <v>289.22</v>
      </c>
      <c r="F2689" s="1" t="n">
        <v>14585700</v>
      </c>
      <c r="G2689" s="1" t="n">
        <v>287.98</v>
      </c>
      <c r="I2689" s="6" t="e">
        <f aca="false">IF(ROW(E2689) - 1 &gt;= $I$1,SUM(E2689:E2689(E2689,1 - $I$1, 0)) / $I$1,"")</f>
        <v>#VALUE!</v>
      </c>
      <c r="J2689" s="6" t="e">
        <f aca="false">IF(ROW(E2689) - 1 &gt;= $J$1,SUM(E2689:E2689(E2689,1 - $J$1, 0)) / $J$1,"")</f>
        <v>#VALUE!</v>
      </c>
      <c r="L2689" s="7" t="e">
        <f aca="true">IF(ROW(E2689) - 1 &gt;= $L$1,IF(OFFSET(I2689, -1, 0) = "", I2689, ((E2689 - L2688) * $K$4) + L2688), "")</f>
        <v>#VALUE!</v>
      </c>
      <c r="M2689" s="7" t="e">
        <f aca="true">IF(ROW(E2689) - 1 &gt;= $M$1,IF(OFFSET(J2689, -1, 0) = "", J2689, ((E2689 - M2688) * $K$6) + M2688), "")</f>
        <v>#VALUE!</v>
      </c>
      <c r="N2689" s="3" t="e">
        <f aca="false">IF(M2689&lt;&gt;"", L2689-M2689, "")</f>
        <v>#VALUE!</v>
      </c>
      <c r="P2689" s="9" t="e">
        <f aca="false">IF(ROW(E2689) - 1 &gt;= $P$1, IF(OFFSET(N2689, 1- $P$1, 0) &lt;&gt; "", SUM(N2689:N2689(N2689, 1 - $P$1, 0)) / $P$1, ""), "")</f>
        <v>#VALUE!</v>
      </c>
      <c r="Q2689" s="4" t="e">
        <f aca="true">IF(ROW(N2689) - 1 &gt;= $P$1,IF(OFFSET(P2689, -1, 0) = "", P2689, ((N2689 - Q2688) * $O$5) + Q2688), "")</f>
        <v>#VALUE!</v>
      </c>
      <c r="R2689" s="4" t="e">
        <f aca="false">IF(Q2689&lt;&gt;"", N2689 - Q2689, "")</f>
        <v>#VALUE!</v>
      </c>
    </row>
    <row collapsed="false" customFormat="false" customHeight="true" hidden="false" ht="14.4" outlineLevel="0" r="2690">
      <c r="A2690" s="5" t="n">
        <v>40459</v>
      </c>
      <c r="B2690" s="1" t="n">
        <v>291.71</v>
      </c>
      <c r="C2690" s="1" t="n">
        <v>294.5</v>
      </c>
      <c r="D2690" s="1" t="n">
        <v>290</v>
      </c>
      <c r="E2690" s="1" t="n">
        <v>294.07</v>
      </c>
      <c r="F2690" s="1" t="n">
        <v>23514400</v>
      </c>
      <c r="G2690" s="1" t="n">
        <v>292.81</v>
      </c>
      <c r="I2690" s="6" t="e">
        <f aca="false">IF(ROW(E2690) - 1 &gt;= $I$1,SUM(E2690:E2690(E2690,1 - $I$1, 0)) / $I$1,"")</f>
        <v>#VALUE!</v>
      </c>
      <c r="J2690" s="6" t="e">
        <f aca="false">IF(ROW(E2690) - 1 &gt;= $J$1,SUM(E2690:E2690(E2690,1 - $J$1, 0)) / $J$1,"")</f>
        <v>#VALUE!</v>
      </c>
      <c r="L2690" s="7" t="e">
        <f aca="true">IF(ROW(E2690) - 1 &gt;= $L$1,IF(OFFSET(I2690, -1, 0) = "", I2690, ((E2690 - L2689) * $K$4) + L2689), "")</f>
        <v>#VALUE!</v>
      </c>
      <c r="M2690" s="7" t="e">
        <f aca="true">IF(ROW(E2690) - 1 &gt;= $M$1,IF(OFFSET(J2690, -1, 0) = "", J2690, ((E2690 - M2689) * $K$6) + M2689), "")</f>
        <v>#VALUE!</v>
      </c>
      <c r="N2690" s="3" t="e">
        <f aca="false">IF(M2690&lt;&gt;"", L2690-M2690, "")</f>
        <v>#VALUE!</v>
      </c>
      <c r="P2690" s="9" t="e">
        <f aca="false">IF(ROW(E2690) - 1 &gt;= $P$1, IF(OFFSET(N2690, 1- $P$1, 0) &lt;&gt; "", SUM(N2690:N2690(N2690, 1 - $P$1, 0)) / $P$1, ""), "")</f>
        <v>#VALUE!</v>
      </c>
      <c r="Q2690" s="4" t="e">
        <f aca="true">IF(ROW(N2690) - 1 &gt;= $P$1,IF(OFFSET(P2690, -1, 0) = "", P2690, ((N2690 - Q2689) * $O$5) + Q2689), "")</f>
        <v>#VALUE!</v>
      </c>
      <c r="R2690" s="4" t="e">
        <f aca="false">IF(Q2690&lt;&gt;"", N2690 - Q2690, "")</f>
        <v>#VALUE!</v>
      </c>
    </row>
    <row collapsed="false" customFormat="false" customHeight="true" hidden="false" ht="14.4" outlineLevel="0" r="2691">
      <c r="A2691" s="5" t="n">
        <v>40462</v>
      </c>
      <c r="B2691" s="1" t="n">
        <v>294.74</v>
      </c>
      <c r="C2691" s="1" t="n">
        <v>297.24</v>
      </c>
      <c r="D2691" s="1" t="n">
        <v>294.6</v>
      </c>
      <c r="E2691" s="1" t="n">
        <v>295.36</v>
      </c>
      <c r="F2691" s="1" t="n">
        <v>15276900</v>
      </c>
      <c r="G2691" s="1" t="n">
        <v>294.1</v>
      </c>
      <c r="I2691" s="6" t="e">
        <f aca="false">IF(ROW(E2691) - 1 &gt;= $I$1,SUM(E2691:E2691(E2691,1 - $I$1, 0)) / $I$1,"")</f>
        <v>#VALUE!</v>
      </c>
      <c r="J2691" s="6" t="e">
        <f aca="false">IF(ROW(E2691) - 1 &gt;= $J$1,SUM(E2691:E2691(E2691,1 - $J$1, 0)) / $J$1,"")</f>
        <v>#VALUE!</v>
      </c>
      <c r="L2691" s="7" t="e">
        <f aca="true">IF(ROW(E2691) - 1 &gt;= $L$1,IF(OFFSET(I2691, -1, 0) = "", I2691, ((E2691 - L2690) * $K$4) + L2690), "")</f>
        <v>#VALUE!</v>
      </c>
      <c r="M2691" s="7" t="e">
        <f aca="true">IF(ROW(E2691) - 1 &gt;= $M$1,IF(OFFSET(J2691, -1, 0) = "", J2691, ((E2691 - M2690) * $K$6) + M2690), "")</f>
        <v>#VALUE!</v>
      </c>
      <c r="N2691" s="3" t="e">
        <f aca="false">IF(M2691&lt;&gt;"", L2691-M2691, "")</f>
        <v>#VALUE!</v>
      </c>
      <c r="P2691" s="9" t="e">
        <f aca="false">IF(ROW(E2691) - 1 &gt;= $P$1, IF(OFFSET(N2691, 1- $P$1, 0) &lt;&gt; "", SUM(N2691:N2691(N2691, 1 - $P$1, 0)) / $P$1, ""), "")</f>
        <v>#VALUE!</v>
      </c>
      <c r="Q2691" s="4" t="e">
        <f aca="true">IF(ROW(N2691) - 1 &gt;= $P$1,IF(OFFSET(P2691, -1, 0) = "", P2691, ((N2691 - Q2690) * $O$5) + Q2690), "")</f>
        <v>#VALUE!</v>
      </c>
      <c r="R2691" s="4" t="e">
        <f aca="false">IF(Q2691&lt;&gt;"", N2691 - Q2691, "")</f>
        <v>#VALUE!</v>
      </c>
    </row>
    <row collapsed="false" customFormat="false" customHeight="true" hidden="false" ht="14.4" outlineLevel="0" r="2692">
      <c r="A2692" s="5" t="n">
        <v>40463</v>
      </c>
      <c r="B2692" s="1" t="n">
        <v>295.41</v>
      </c>
      <c r="C2692" s="1" t="n">
        <v>299.5</v>
      </c>
      <c r="D2692" s="1" t="n">
        <v>292.49</v>
      </c>
      <c r="E2692" s="1" t="n">
        <v>298.54</v>
      </c>
      <c r="F2692" s="1" t="n">
        <v>19948000</v>
      </c>
      <c r="G2692" s="1" t="n">
        <v>297.26</v>
      </c>
      <c r="I2692" s="6" t="e">
        <f aca="false">IF(ROW(E2692) - 1 &gt;= $I$1,SUM(E2692:E2692(E2692,1 - $I$1, 0)) / $I$1,"")</f>
        <v>#VALUE!</v>
      </c>
      <c r="J2692" s="6" t="e">
        <f aca="false">IF(ROW(E2692) - 1 &gt;= $J$1,SUM(E2692:E2692(E2692,1 - $J$1, 0)) / $J$1,"")</f>
        <v>#VALUE!</v>
      </c>
      <c r="L2692" s="7" t="e">
        <f aca="true">IF(ROW(E2692) - 1 &gt;= $L$1,IF(OFFSET(I2692, -1, 0) = "", I2692, ((E2692 - L2691) * $K$4) + L2691), "")</f>
        <v>#VALUE!</v>
      </c>
      <c r="M2692" s="7" t="e">
        <f aca="true">IF(ROW(E2692) - 1 &gt;= $M$1,IF(OFFSET(J2692, -1, 0) = "", J2692, ((E2692 - M2691) * $K$6) + M2691), "")</f>
        <v>#VALUE!</v>
      </c>
      <c r="N2692" s="3" t="e">
        <f aca="false">IF(M2692&lt;&gt;"", L2692-M2692, "")</f>
        <v>#VALUE!</v>
      </c>
      <c r="P2692" s="9" t="e">
        <f aca="false">IF(ROW(E2692) - 1 &gt;= $P$1, IF(OFFSET(N2692, 1- $P$1, 0) &lt;&gt; "", SUM(N2692:N2692(N2692, 1 - $P$1, 0)) / $P$1, ""), "")</f>
        <v>#VALUE!</v>
      </c>
      <c r="Q2692" s="4" t="e">
        <f aca="true">IF(ROW(N2692) - 1 &gt;= $P$1,IF(OFFSET(P2692, -1, 0) = "", P2692, ((N2692 - Q2691) * $O$5) + Q2691), "")</f>
        <v>#VALUE!</v>
      </c>
      <c r="R2692" s="4" t="e">
        <f aca="false">IF(Q2692&lt;&gt;"", N2692 - Q2692, "")</f>
        <v>#VALUE!</v>
      </c>
    </row>
    <row collapsed="false" customFormat="false" customHeight="true" hidden="false" ht="14.4" outlineLevel="0" r="2693">
      <c r="A2693" s="5" t="n">
        <v>40464</v>
      </c>
      <c r="B2693" s="1" t="n">
        <v>300.2</v>
      </c>
      <c r="C2693" s="1" t="n">
        <v>301.96</v>
      </c>
      <c r="D2693" s="1" t="n">
        <v>299.8</v>
      </c>
      <c r="E2693" s="1" t="n">
        <v>300.14</v>
      </c>
      <c r="F2693" s="1" t="n">
        <v>22503300</v>
      </c>
      <c r="G2693" s="1" t="n">
        <v>298.86</v>
      </c>
      <c r="I2693" s="6" t="e">
        <f aca="false">IF(ROW(E2693) - 1 &gt;= $I$1,SUM(E2693:E2693(E2693,1 - $I$1, 0)) / $I$1,"")</f>
        <v>#VALUE!</v>
      </c>
      <c r="J2693" s="6" t="e">
        <f aca="false">IF(ROW(E2693) - 1 &gt;= $J$1,SUM(E2693:E2693(E2693,1 - $J$1, 0)) / $J$1,"")</f>
        <v>#VALUE!</v>
      </c>
      <c r="L2693" s="7" t="e">
        <f aca="true">IF(ROW(E2693) - 1 &gt;= $L$1,IF(OFFSET(I2693, -1, 0) = "", I2693, ((E2693 - L2692) * $K$4) + L2692), "")</f>
        <v>#VALUE!</v>
      </c>
      <c r="M2693" s="7" t="e">
        <f aca="true">IF(ROW(E2693) - 1 &gt;= $M$1,IF(OFFSET(J2693, -1, 0) = "", J2693, ((E2693 - M2692) * $K$6) + M2692), "")</f>
        <v>#VALUE!</v>
      </c>
      <c r="N2693" s="3" t="e">
        <f aca="false">IF(M2693&lt;&gt;"", L2693-M2693, "")</f>
        <v>#VALUE!</v>
      </c>
      <c r="P2693" s="9" t="e">
        <f aca="false">IF(ROW(E2693) - 1 &gt;= $P$1, IF(OFFSET(N2693, 1- $P$1, 0) &lt;&gt; "", SUM(N2693:N2693(N2693, 1 - $P$1, 0)) / $P$1, ""), "")</f>
        <v>#VALUE!</v>
      </c>
      <c r="Q2693" s="4" t="e">
        <f aca="true">IF(ROW(N2693) - 1 &gt;= $P$1,IF(OFFSET(P2693, -1, 0) = "", P2693, ((N2693 - Q2692) * $O$5) + Q2692), "")</f>
        <v>#VALUE!</v>
      </c>
      <c r="R2693" s="4" t="e">
        <f aca="false">IF(Q2693&lt;&gt;"", N2693 - Q2693, "")</f>
        <v>#VALUE!</v>
      </c>
    </row>
    <row collapsed="false" customFormat="false" customHeight="true" hidden="false" ht="14.4" outlineLevel="0" r="2694">
      <c r="A2694" s="5" t="n">
        <v>40465</v>
      </c>
      <c r="B2694" s="1" t="n">
        <v>301.69</v>
      </c>
      <c r="C2694" s="1" t="n">
        <v>302.47</v>
      </c>
      <c r="D2694" s="1" t="n">
        <v>300.4</v>
      </c>
      <c r="E2694" s="1" t="n">
        <v>302.31</v>
      </c>
      <c r="F2694" s="1" t="n">
        <v>15546300</v>
      </c>
      <c r="G2694" s="1" t="n">
        <v>301.02</v>
      </c>
      <c r="I2694" s="6" t="e">
        <f aca="false">IF(ROW(E2694) - 1 &gt;= $I$1,SUM(E2694:E2694(E2694,1 - $I$1, 0)) / $I$1,"")</f>
        <v>#VALUE!</v>
      </c>
      <c r="J2694" s="6" t="e">
        <f aca="false">IF(ROW(E2694) - 1 &gt;= $J$1,SUM(E2694:E2694(E2694,1 - $J$1, 0)) / $J$1,"")</f>
        <v>#VALUE!</v>
      </c>
      <c r="L2694" s="7" t="e">
        <f aca="true">IF(ROW(E2694) - 1 &gt;= $L$1,IF(OFFSET(I2694, -1, 0) = "", I2694, ((E2694 - L2693) * $K$4) + L2693), "")</f>
        <v>#VALUE!</v>
      </c>
      <c r="M2694" s="7" t="e">
        <f aca="true">IF(ROW(E2694) - 1 &gt;= $M$1,IF(OFFSET(J2694, -1, 0) = "", J2694, ((E2694 - M2693) * $K$6) + M2693), "")</f>
        <v>#VALUE!</v>
      </c>
      <c r="N2694" s="3" t="e">
        <f aca="false">IF(M2694&lt;&gt;"", L2694-M2694, "")</f>
        <v>#VALUE!</v>
      </c>
      <c r="P2694" s="9" t="e">
        <f aca="false">IF(ROW(E2694) - 1 &gt;= $P$1, IF(OFFSET(N2694, 1- $P$1, 0) &lt;&gt; "", SUM(N2694:N2694(N2694, 1 - $P$1, 0)) / $P$1, ""), "")</f>
        <v>#VALUE!</v>
      </c>
      <c r="Q2694" s="4" t="e">
        <f aca="true">IF(ROW(N2694) - 1 &gt;= $P$1,IF(OFFSET(P2694, -1, 0) = "", P2694, ((N2694 - Q2693) * $O$5) + Q2693), "")</f>
        <v>#VALUE!</v>
      </c>
      <c r="R2694" s="4" t="e">
        <f aca="false">IF(Q2694&lt;&gt;"", N2694 - Q2694, "")</f>
        <v>#VALUE!</v>
      </c>
    </row>
    <row collapsed="false" customFormat="false" customHeight="true" hidden="false" ht="14.4" outlineLevel="0" r="2695">
      <c r="A2695" s="5" t="n">
        <v>40466</v>
      </c>
      <c r="B2695" s="1" t="n">
        <v>307.44</v>
      </c>
      <c r="C2695" s="1" t="n">
        <v>315</v>
      </c>
      <c r="D2695" s="1" t="n">
        <v>304.91</v>
      </c>
      <c r="E2695" s="1" t="n">
        <v>314.74</v>
      </c>
      <c r="F2695" s="1" t="n">
        <v>32935500</v>
      </c>
      <c r="G2695" s="1" t="n">
        <v>313.39</v>
      </c>
      <c r="I2695" s="6" t="e">
        <f aca="false">IF(ROW(E2695) - 1 &gt;= $I$1,SUM(E2695:E2695(E2695,1 - $I$1, 0)) / $I$1,"")</f>
        <v>#VALUE!</v>
      </c>
      <c r="J2695" s="6" t="e">
        <f aca="false">IF(ROW(E2695) - 1 &gt;= $J$1,SUM(E2695:E2695(E2695,1 - $J$1, 0)) / $J$1,"")</f>
        <v>#VALUE!</v>
      </c>
      <c r="L2695" s="7" t="e">
        <f aca="true">IF(ROW(E2695) - 1 &gt;= $L$1,IF(OFFSET(I2695, -1, 0) = "", I2695, ((E2695 - L2694) * $K$4) + L2694), "")</f>
        <v>#VALUE!</v>
      </c>
      <c r="M2695" s="7" t="e">
        <f aca="true">IF(ROW(E2695) - 1 &gt;= $M$1,IF(OFFSET(J2695, -1, 0) = "", J2695, ((E2695 - M2694) * $K$6) + M2694), "")</f>
        <v>#VALUE!</v>
      </c>
      <c r="N2695" s="3" t="e">
        <f aca="false">IF(M2695&lt;&gt;"", L2695-M2695, "")</f>
        <v>#VALUE!</v>
      </c>
      <c r="P2695" s="9" t="e">
        <f aca="false">IF(ROW(E2695) - 1 &gt;= $P$1, IF(OFFSET(N2695, 1- $P$1, 0) &lt;&gt; "", SUM(N2695:N2695(N2695, 1 - $P$1, 0)) / $P$1, ""), "")</f>
        <v>#VALUE!</v>
      </c>
      <c r="Q2695" s="4" t="e">
        <f aca="true">IF(ROW(N2695) - 1 &gt;= $P$1,IF(OFFSET(P2695, -1, 0) = "", P2695, ((N2695 - Q2694) * $O$5) + Q2694), "")</f>
        <v>#VALUE!</v>
      </c>
      <c r="R2695" s="4" t="e">
        <f aca="false">IF(Q2695&lt;&gt;"", N2695 - Q2695, "")</f>
        <v>#VALUE!</v>
      </c>
    </row>
    <row collapsed="false" customFormat="false" customHeight="true" hidden="false" ht="14.4" outlineLevel="0" r="2696">
      <c r="A2696" s="5" t="n">
        <v>40469</v>
      </c>
      <c r="B2696" s="1" t="n">
        <v>318.47</v>
      </c>
      <c r="C2696" s="1" t="n">
        <v>319</v>
      </c>
      <c r="D2696" s="1" t="n">
        <v>314.29</v>
      </c>
      <c r="E2696" s="1" t="n">
        <v>318</v>
      </c>
      <c r="F2696" s="1" t="n">
        <v>39036100</v>
      </c>
      <c r="G2696" s="1" t="n">
        <v>316.64</v>
      </c>
      <c r="I2696" s="6" t="e">
        <f aca="false">IF(ROW(E2696) - 1 &gt;= $I$1,SUM(E2696:E2696(E2696,1 - $I$1, 0)) / $I$1,"")</f>
        <v>#VALUE!</v>
      </c>
      <c r="J2696" s="6" t="e">
        <f aca="false">IF(ROW(E2696) - 1 &gt;= $J$1,SUM(E2696:E2696(E2696,1 - $J$1, 0)) / $J$1,"")</f>
        <v>#VALUE!</v>
      </c>
      <c r="L2696" s="7" t="e">
        <f aca="true">IF(ROW(E2696) - 1 &gt;= $L$1,IF(OFFSET(I2696, -1, 0) = "", I2696, ((E2696 - L2695) * $K$4) + L2695), "")</f>
        <v>#VALUE!</v>
      </c>
      <c r="M2696" s="7" t="e">
        <f aca="true">IF(ROW(E2696) - 1 &gt;= $M$1,IF(OFFSET(J2696, -1, 0) = "", J2696, ((E2696 - M2695) * $K$6) + M2695), "")</f>
        <v>#VALUE!</v>
      </c>
      <c r="N2696" s="3" t="e">
        <f aca="false">IF(M2696&lt;&gt;"", L2696-M2696, "")</f>
        <v>#VALUE!</v>
      </c>
      <c r="P2696" s="9" t="e">
        <f aca="false">IF(ROW(E2696) - 1 &gt;= $P$1, IF(OFFSET(N2696, 1- $P$1, 0) &lt;&gt; "", SUM(N2696:N2696(N2696, 1 - $P$1, 0)) / $P$1, ""), "")</f>
        <v>#VALUE!</v>
      </c>
      <c r="Q2696" s="4" t="e">
        <f aca="true">IF(ROW(N2696) - 1 &gt;= $P$1,IF(OFFSET(P2696, -1, 0) = "", P2696, ((N2696 - Q2695) * $O$5) + Q2695), "")</f>
        <v>#VALUE!</v>
      </c>
      <c r="R2696" s="4" t="e">
        <f aca="false">IF(Q2696&lt;&gt;"", N2696 - Q2696, "")</f>
        <v>#VALUE!</v>
      </c>
    </row>
    <row collapsed="false" customFormat="false" customHeight="true" hidden="false" ht="14.4" outlineLevel="0" r="2697">
      <c r="A2697" s="5" t="n">
        <v>40470</v>
      </c>
      <c r="B2697" s="1" t="n">
        <v>303.4</v>
      </c>
      <c r="C2697" s="1" t="n">
        <v>313.77</v>
      </c>
      <c r="D2697" s="1" t="n">
        <v>300.02</v>
      </c>
      <c r="E2697" s="1" t="n">
        <v>309.49</v>
      </c>
      <c r="F2697" s="1" t="n">
        <v>44028000</v>
      </c>
      <c r="G2697" s="1" t="n">
        <v>308.17</v>
      </c>
      <c r="I2697" s="6" t="e">
        <f aca="false">IF(ROW(E2697) - 1 &gt;= $I$1,SUM(E2697:E2697(E2697,1 - $I$1, 0)) / $I$1,"")</f>
        <v>#VALUE!</v>
      </c>
      <c r="J2697" s="6" t="e">
        <f aca="false">IF(ROW(E2697) - 1 &gt;= $J$1,SUM(E2697:E2697(E2697,1 - $J$1, 0)) / $J$1,"")</f>
        <v>#VALUE!</v>
      </c>
      <c r="L2697" s="7" t="e">
        <f aca="true">IF(ROW(E2697) - 1 &gt;= $L$1,IF(OFFSET(I2697, -1, 0) = "", I2697, ((E2697 - L2696) * $K$4) + L2696), "")</f>
        <v>#VALUE!</v>
      </c>
      <c r="M2697" s="7" t="e">
        <f aca="true">IF(ROW(E2697) - 1 &gt;= $M$1,IF(OFFSET(J2697, -1, 0) = "", J2697, ((E2697 - M2696) * $K$6) + M2696), "")</f>
        <v>#VALUE!</v>
      </c>
      <c r="N2697" s="3" t="e">
        <f aca="false">IF(M2697&lt;&gt;"", L2697-M2697, "")</f>
        <v>#VALUE!</v>
      </c>
      <c r="P2697" s="9" t="e">
        <f aca="false">IF(ROW(E2697) - 1 &gt;= $P$1, IF(OFFSET(N2697, 1- $P$1, 0) &lt;&gt; "", SUM(N2697:N2697(N2697, 1 - $P$1, 0)) / $P$1, ""), "")</f>
        <v>#VALUE!</v>
      </c>
      <c r="Q2697" s="4" t="e">
        <f aca="true">IF(ROW(N2697) - 1 &gt;= $P$1,IF(OFFSET(P2697, -1, 0) = "", P2697, ((N2697 - Q2696) * $O$5) + Q2696), "")</f>
        <v>#VALUE!</v>
      </c>
      <c r="R2697" s="4" t="e">
        <f aca="false">IF(Q2697&lt;&gt;"", N2697 - Q2697, "")</f>
        <v>#VALUE!</v>
      </c>
    </row>
    <row collapsed="false" customFormat="false" customHeight="true" hidden="false" ht="14.4" outlineLevel="0" r="2698">
      <c r="A2698" s="5" t="n">
        <v>40471</v>
      </c>
      <c r="B2698" s="1" t="n">
        <v>309</v>
      </c>
      <c r="C2698" s="1" t="n">
        <v>314.25</v>
      </c>
      <c r="D2698" s="1" t="n">
        <v>306.87</v>
      </c>
      <c r="E2698" s="1" t="n">
        <v>310.53</v>
      </c>
      <c r="F2698" s="1" t="n">
        <v>25772300</v>
      </c>
      <c r="G2698" s="1" t="n">
        <v>309.2</v>
      </c>
      <c r="I2698" s="6" t="e">
        <f aca="false">IF(ROW(E2698) - 1 &gt;= $I$1,SUM(E2698:E2698(E2698,1 - $I$1, 0)) / $I$1,"")</f>
        <v>#VALUE!</v>
      </c>
      <c r="J2698" s="6" t="e">
        <f aca="false">IF(ROW(E2698) - 1 &gt;= $J$1,SUM(E2698:E2698(E2698,1 - $J$1, 0)) / $J$1,"")</f>
        <v>#VALUE!</v>
      </c>
      <c r="L2698" s="7" t="e">
        <f aca="true">IF(ROW(E2698) - 1 &gt;= $L$1,IF(OFFSET(I2698, -1, 0) = "", I2698, ((E2698 - L2697) * $K$4) + L2697), "")</f>
        <v>#VALUE!</v>
      </c>
      <c r="M2698" s="7" t="e">
        <f aca="true">IF(ROW(E2698) - 1 &gt;= $M$1,IF(OFFSET(J2698, -1, 0) = "", J2698, ((E2698 - M2697) * $K$6) + M2697), "")</f>
        <v>#VALUE!</v>
      </c>
      <c r="N2698" s="3" t="e">
        <f aca="false">IF(M2698&lt;&gt;"", L2698-M2698, "")</f>
        <v>#VALUE!</v>
      </c>
      <c r="P2698" s="9" t="e">
        <f aca="false">IF(ROW(E2698) - 1 &gt;= $P$1, IF(OFFSET(N2698, 1- $P$1, 0) &lt;&gt; "", SUM(N2698:N2698(N2698, 1 - $P$1, 0)) / $P$1, ""), "")</f>
        <v>#VALUE!</v>
      </c>
      <c r="Q2698" s="4" t="e">
        <f aca="true">IF(ROW(N2698) - 1 &gt;= $P$1,IF(OFFSET(P2698, -1, 0) = "", P2698, ((N2698 - Q2697) * $O$5) + Q2697), "")</f>
        <v>#VALUE!</v>
      </c>
      <c r="R2698" s="4" t="e">
        <f aca="false">IF(Q2698&lt;&gt;"", N2698 - Q2698, "")</f>
        <v>#VALUE!</v>
      </c>
    </row>
    <row collapsed="false" customFormat="false" customHeight="true" hidden="false" ht="14.4" outlineLevel="0" r="2699">
      <c r="A2699" s="5" t="n">
        <v>40472</v>
      </c>
      <c r="B2699" s="1" t="n">
        <v>312.36</v>
      </c>
      <c r="C2699" s="1" t="n">
        <v>314.74</v>
      </c>
      <c r="D2699" s="1" t="n">
        <v>306.8</v>
      </c>
      <c r="E2699" s="1" t="n">
        <v>309.52</v>
      </c>
      <c r="F2699" s="1" t="n">
        <v>19695000</v>
      </c>
      <c r="G2699" s="1" t="n">
        <v>308.2</v>
      </c>
      <c r="I2699" s="6" t="e">
        <f aca="false">IF(ROW(E2699) - 1 &gt;= $I$1,SUM(E2699:E2699(E2699,1 - $I$1, 0)) / $I$1,"")</f>
        <v>#VALUE!</v>
      </c>
      <c r="J2699" s="6" t="e">
        <f aca="false">IF(ROW(E2699) - 1 &gt;= $J$1,SUM(E2699:E2699(E2699,1 - $J$1, 0)) / $J$1,"")</f>
        <v>#VALUE!</v>
      </c>
      <c r="L2699" s="7" t="e">
        <f aca="true">IF(ROW(E2699) - 1 &gt;= $L$1,IF(OFFSET(I2699, -1, 0) = "", I2699, ((E2699 - L2698) * $K$4) + L2698), "")</f>
        <v>#VALUE!</v>
      </c>
      <c r="M2699" s="7" t="e">
        <f aca="true">IF(ROW(E2699) - 1 &gt;= $M$1,IF(OFFSET(J2699, -1, 0) = "", J2699, ((E2699 - M2698) * $K$6) + M2698), "")</f>
        <v>#VALUE!</v>
      </c>
      <c r="N2699" s="3" t="e">
        <f aca="false">IF(M2699&lt;&gt;"", L2699-M2699, "")</f>
        <v>#VALUE!</v>
      </c>
      <c r="P2699" s="9" t="e">
        <f aca="false">IF(ROW(E2699) - 1 &gt;= $P$1, IF(OFFSET(N2699, 1- $P$1, 0) &lt;&gt; "", SUM(N2699:N2699(N2699, 1 - $P$1, 0)) / $P$1, ""), "")</f>
        <v>#VALUE!</v>
      </c>
      <c r="Q2699" s="4" t="e">
        <f aca="true">IF(ROW(N2699) - 1 &gt;= $P$1,IF(OFFSET(P2699, -1, 0) = "", P2699, ((N2699 - Q2698) * $O$5) + Q2698), "")</f>
        <v>#VALUE!</v>
      </c>
      <c r="R2699" s="4" t="e">
        <f aca="false">IF(Q2699&lt;&gt;"", N2699 - Q2699, "")</f>
        <v>#VALUE!</v>
      </c>
    </row>
    <row collapsed="false" customFormat="false" customHeight="true" hidden="false" ht="14.4" outlineLevel="0" r="2700">
      <c r="A2700" s="5" t="n">
        <v>40473</v>
      </c>
      <c r="B2700" s="1" t="n">
        <v>309.07</v>
      </c>
      <c r="C2700" s="1" t="n">
        <v>310.04</v>
      </c>
      <c r="D2700" s="1" t="n">
        <v>306.3</v>
      </c>
      <c r="E2700" s="1" t="n">
        <v>307.47</v>
      </c>
      <c r="F2700" s="1" t="n">
        <v>13313500</v>
      </c>
      <c r="G2700" s="1" t="n">
        <v>306.16</v>
      </c>
      <c r="I2700" s="6" t="e">
        <f aca="false">IF(ROW(E2700) - 1 &gt;= $I$1,SUM(E2700:E2700(E2700,1 - $I$1, 0)) / $I$1,"")</f>
        <v>#VALUE!</v>
      </c>
      <c r="J2700" s="6" t="e">
        <f aca="false">IF(ROW(E2700) - 1 &gt;= $J$1,SUM(E2700:E2700(E2700,1 - $J$1, 0)) / $J$1,"")</f>
        <v>#VALUE!</v>
      </c>
      <c r="L2700" s="7" t="e">
        <f aca="true">IF(ROW(E2700) - 1 &gt;= $L$1,IF(OFFSET(I2700, -1, 0) = "", I2700, ((E2700 - L2699) * $K$4) + L2699), "")</f>
        <v>#VALUE!</v>
      </c>
      <c r="M2700" s="7" t="e">
        <f aca="true">IF(ROW(E2700) - 1 &gt;= $M$1,IF(OFFSET(J2700, -1, 0) = "", J2700, ((E2700 - M2699) * $K$6) + M2699), "")</f>
        <v>#VALUE!</v>
      </c>
      <c r="N2700" s="3" t="e">
        <f aca="false">IF(M2700&lt;&gt;"", L2700-M2700, "")</f>
        <v>#VALUE!</v>
      </c>
      <c r="P2700" s="9" t="e">
        <f aca="false">IF(ROW(E2700) - 1 &gt;= $P$1, IF(OFFSET(N2700, 1- $P$1, 0) &lt;&gt; "", SUM(N2700:N2700(N2700, 1 - $P$1, 0)) / $P$1, ""), "")</f>
        <v>#VALUE!</v>
      </c>
      <c r="Q2700" s="4" t="e">
        <f aca="true">IF(ROW(N2700) - 1 &gt;= $P$1,IF(OFFSET(P2700, -1, 0) = "", P2700, ((N2700 - Q2699) * $O$5) + Q2699), "")</f>
        <v>#VALUE!</v>
      </c>
      <c r="R2700" s="4" t="e">
        <f aca="false">IF(Q2700&lt;&gt;"", N2700 - Q2700, "")</f>
        <v>#VALUE!</v>
      </c>
    </row>
    <row collapsed="false" customFormat="false" customHeight="true" hidden="false" ht="14.4" outlineLevel="0" r="2701">
      <c r="A2701" s="5" t="n">
        <v>40476</v>
      </c>
      <c r="B2701" s="1" t="n">
        <v>309.09</v>
      </c>
      <c r="C2701" s="1" t="n">
        <v>311.6</v>
      </c>
      <c r="D2701" s="1" t="n">
        <v>308.44</v>
      </c>
      <c r="E2701" s="1" t="n">
        <v>308.84</v>
      </c>
      <c r="F2701" s="1" t="n">
        <v>14016500</v>
      </c>
      <c r="G2701" s="1" t="n">
        <v>307.52</v>
      </c>
      <c r="I2701" s="6" t="e">
        <f aca="false">IF(ROW(E2701) - 1 &gt;= $I$1,SUM(E2701:E2701(E2701,1 - $I$1, 0)) / $I$1,"")</f>
        <v>#VALUE!</v>
      </c>
      <c r="J2701" s="6" t="e">
        <f aca="false">IF(ROW(E2701) - 1 &gt;= $J$1,SUM(E2701:E2701(E2701,1 - $J$1, 0)) / $J$1,"")</f>
        <v>#VALUE!</v>
      </c>
      <c r="L2701" s="7" t="e">
        <f aca="true">IF(ROW(E2701) - 1 &gt;= $L$1,IF(OFFSET(I2701, -1, 0) = "", I2701, ((E2701 - L2700) * $K$4) + L2700), "")</f>
        <v>#VALUE!</v>
      </c>
      <c r="M2701" s="7" t="e">
        <f aca="true">IF(ROW(E2701) - 1 &gt;= $M$1,IF(OFFSET(J2701, -1, 0) = "", J2701, ((E2701 - M2700) * $K$6) + M2700), "")</f>
        <v>#VALUE!</v>
      </c>
      <c r="N2701" s="3" t="e">
        <f aca="false">IF(M2701&lt;&gt;"", L2701-M2701, "")</f>
        <v>#VALUE!</v>
      </c>
      <c r="P2701" s="9" t="e">
        <f aca="false">IF(ROW(E2701) - 1 &gt;= $P$1, IF(OFFSET(N2701, 1- $P$1, 0) &lt;&gt; "", SUM(N2701:N2701(N2701, 1 - $P$1, 0)) / $P$1, ""), "")</f>
        <v>#VALUE!</v>
      </c>
      <c r="Q2701" s="4" t="e">
        <f aca="true">IF(ROW(N2701) - 1 &gt;= $P$1,IF(OFFSET(P2701, -1, 0) = "", P2701, ((N2701 - Q2700) * $O$5) + Q2700), "")</f>
        <v>#VALUE!</v>
      </c>
      <c r="R2701" s="4" t="e">
        <f aca="false">IF(Q2701&lt;&gt;"", N2701 - Q2701, "")</f>
        <v>#VALUE!</v>
      </c>
    </row>
    <row collapsed="false" customFormat="false" customHeight="true" hidden="false" ht="14.4" outlineLevel="0" r="2702">
      <c r="A2702" s="5" t="n">
        <v>40477</v>
      </c>
      <c r="B2702" s="1" t="n">
        <v>306.87</v>
      </c>
      <c r="C2702" s="1" t="n">
        <v>309.74</v>
      </c>
      <c r="D2702" s="1" t="n">
        <v>305.65</v>
      </c>
      <c r="E2702" s="1" t="n">
        <v>308.05</v>
      </c>
      <c r="F2702" s="1" t="n">
        <v>14033200</v>
      </c>
      <c r="G2702" s="1" t="n">
        <v>306.73</v>
      </c>
      <c r="I2702" s="6" t="e">
        <f aca="false">IF(ROW(E2702) - 1 &gt;= $I$1,SUM(E2702:E2702(E2702,1 - $I$1, 0)) / $I$1,"")</f>
        <v>#VALUE!</v>
      </c>
      <c r="J2702" s="6" t="e">
        <f aca="false">IF(ROW(E2702) - 1 &gt;= $J$1,SUM(E2702:E2702(E2702,1 - $J$1, 0)) / $J$1,"")</f>
        <v>#VALUE!</v>
      </c>
      <c r="L2702" s="7" t="e">
        <f aca="true">IF(ROW(E2702) - 1 &gt;= $L$1,IF(OFFSET(I2702, -1, 0) = "", I2702, ((E2702 - L2701) * $K$4) + L2701), "")</f>
        <v>#VALUE!</v>
      </c>
      <c r="M2702" s="7" t="e">
        <f aca="true">IF(ROW(E2702) - 1 &gt;= $M$1,IF(OFFSET(J2702, -1, 0) = "", J2702, ((E2702 - M2701) * $K$6) + M2701), "")</f>
        <v>#VALUE!</v>
      </c>
      <c r="N2702" s="3" t="e">
        <f aca="false">IF(M2702&lt;&gt;"", L2702-M2702, "")</f>
        <v>#VALUE!</v>
      </c>
      <c r="P2702" s="9" t="e">
        <f aca="false">IF(ROW(E2702) - 1 &gt;= $P$1, IF(OFFSET(N2702, 1- $P$1, 0) &lt;&gt; "", SUM(N2702:N2702(N2702, 1 - $P$1, 0)) / $P$1, ""), "")</f>
        <v>#VALUE!</v>
      </c>
      <c r="Q2702" s="4" t="e">
        <f aca="true">IF(ROW(N2702) - 1 &gt;= $P$1,IF(OFFSET(P2702, -1, 0) = "", P2702, ((N2702 - Q2701) * $O$5) + Q2701), "")</f>
        <v>#VALUE!</v>
      </c>
      <c r="R2702" s="4" t="e">
        <f aca="false">IF(Q2702&lt;&gt;"", N2702 - Q2702, "")</f>
        <v>#VALUE!</v>
      </c>
    </row>
    <row collapsed="false" customFormat="false" customHeight="true" hidden="false" ht="14.4" outlineLevel="0" r="2703">
      <c r="A2703" s="5" t="n">
        <v>40478</v>
      </c>
      <c r="B2703" s="1" t="n">
        <v>307.65</v>
      </c>
      <c r="C2703" s="1" t="n">
        <v>309.9</v>
      </c>
      <c r="D2703" s="1" t="n">
        <v>305.6</v>
      </c>
      <c r="E2703" s="1" t="n">
        <v>307.83</v>
      </c>
      <c r="F2703" s="1" t="n">
        <v>14250100</v>
      </c>
      <c r="G2703" s="1" t="n">
        <v>306.51</v>
      </c>
      <c r="I2703" s="6" t="e">
        <f aca="false">IF(ROW(E2703) - 1 &gt;= $I$1,SUM(E2703:E2703(E2703,1 - $I$1, 0)) / $I$1,"")</f>
        <v>#VALUE!</v>
      </c>
      <c r="J2703" s="6" t="e">
        <f aca="false">IF(ROW(E2703) - 1 &gt;= $J$1,SUM(E2703:E2703(E2703,1 - $J$1, 0)) / $J$1,"")</f>
        <v>#VALUE!</v>
      </c>
      <c r="L2703" s="7" t="e">
        <f aca="true">IF(ROW(E2703) - 1 &gt;= $L$1,IF(OFFSET(I2703, -1, 0) = "", I2703, ((E2703 - L2702) * $K$4) + L2702), "")</f>
        <v>#VALUE!</v>
      </c>
      <c r="M2703" s="7" t="e">
        <f aca="true">IF(ROW(E2703) - 1 &gt;= $M$1,IF(OFFSET(J2703, -1, 0) = "", J2703, ((E2703 - M2702) * $K$6) + M2702), "")</f>
        <v>#VALUE!</v>
      </c>
      <c r="N2703" s="3" t="e">
        <f aca="false">IF(M2703&lt;&gt;"", L2703-M2703, "")</f>
        <v>#VALUE!</v>
      </c>
      <c r="P2703" s="9" t="e">
        <f aca="false">IF(ROW(E2703) - 1 &gt;= $P$1, IF(OFFSET(N2703, 1- $P$1, 0) &lt;&gt; "", SUM(N2703:N2703(N2703, 1 - $P$1, 0)) / $P$1, ""), "")</f>
        <v>#VALUE!</v>
      </c>
      <c r="Q2703" s="4" t="e">
        <f aca="true">IF(ROW(N2703) - 1 &gt;= $P$1,IF(OFFSET(P2703, -1, 0) = "", P2703, ((N2703 - Q2702) * $O$5) + Q2702), "")</f>
        <v>#VALUE!</v>
      </c>
      <c r="R2703" s="4" t="e">
        <f aca="false">IF(Q2703&lt;&gt;"", N2703 - Q2703, "")</f>
        <v>#VALUE!</v>
      </c>
    </row>
    <row collapsed="false" customFormat="false" customHeight="true" hidden="false" ht="14.4" outlineLevel="0" r="2704">
      <c r="A2704" s="5" t="n">
        <v>40479</v>
      </c>
      <c r="B2704" s="1" t="n">
        <v>307.95</v>
      </c>
      <c r="C2704" s="1" t="n">
        <v>308</v>
      </c>
      <c r="D2704" s="1" t="n">
        <v>300.9</v>
      </c>
      <c r="E2704" s="1" t="n">
        <v>305.24</v>
      </c>
      <c r="F2704" s="1" t="n">
        <v>19680400</v>
      </c>
      <c r="G2704" s="1" t="n">
        <v>303.94</v>
      </c>
      <c r="I2704" s="6" t="e">
        <f aca="false">IF(ROW(E2704) - 1 &gt;= $I$1,SUM(E2704:E2704(E2704,1 - $I$1, 0)) / $I$1,"")</f>
        <v>#VALUE!</v>
      </c>
      <c r="J2704" s="6" t="e">
        <f aca="false">IF(ROW(E2704) - 1 &gt;= $J$1,SUM(E2704:E2704(E2704,1 - $J$1, 0)) / $J$1,"")</f>
        <v>#VALUE!</v>
      </c>
      <c r="L2704" s="7" t="e">
        <f aca="true">IF(ROW(E2704) - 1 &gt;= $L$1,IF(OFFSET(I2704, -1, 0) = "", I2704, ((E2704 - L2703) * $K$4) + L2703), "")</f>
        <v>#VALUE!</v>
      </c>
      <c r="M2704" s="7" t="e">
        <f aca="true">IF(ROW(E2704) - 1 &gt;= $M$1,IF(OFFSET(J2704, -1, 0) = "", J2704, ((E2704 - M2703) * $K$6) + M2703), "")</f>
        <v>#VALUE!</v>
      </c>
      <c r="N2704" s="3" t="e">
        <f aca="false">IF(M2704&lt;&gt;"", L2704-M2704, "")</f>
        <v>#VALUE!</v>
      </c>
      <c r="P2704" s="9" t="e">
        <f aca="false">IF(ROW(E2704) - 1 &gt;= $P$1, IF(OFFSET(N2704, 1- $P$1, 0) &lt;&gt; "", SUM(N2704:N2704(N2704, 1 - $P$1, 0)) / $P$1, ""), "")</f>
        <v>#VALUE!</v>
      </c>
      <c r="Q2704" s="4" t="e">
        <f aca="true">IF(ROW(N2704) - 1 &gt;= $P$1,IF(OFFSET(P2704, -1, 0) = "", P2704, ((N2704 - Q2703) * $O$5) + Q2703), "")</f>
        <v>#VALUE!</v>
      </c>
      <c r="R2704" s="4" t="e">
        <f aca="false">IF(Q2704&lt;&gt;"", N2704 - Q2704, "")</f>
        <v>#VALUE!</v>
      </c>
    </row>
    <row collapsed="false" customFormat="false" customHeight="true" hidden="false" ht="14.4" outlineLevel="0" r="2705">
      <c r="A2705" s="5" t="n">
        <v>40480</v>
      </c>
      <c r="B2705" s="1" t="n">
        <v>304.23</v>
      </c>
      <c r="C2705" s="1" t="n">
        <v>305.88</v>
      </c>
      <c r="D2705" s="1" t="n">
        <v>300.87</v>
      </c>
      <c r="E2705" s="1" t="n">
        <v>300.98</v>
      </c>
      <c r="F2705" s="1" t="n">
        <v>15375400</v>
      </c>
      <c r="G2705" s="1" t="n">
        <v>299.69</v>
      </c>
      <c r="I2705" s="6" t="e">
        <f aca="false">IF(ROW(E2705) - 1 &gt;= $I$1,SUM(E2705:E2705(E2705,1 - $I$1, 0)) / $I$1,"")</f>
        <v>#VALUE!</v>
      </c>
      <c r="J2705" s="6" t="e">
        <f aca="false">IF(ROW(E2705) - 1 &gt;= $J$1,SUM(E2705:E2705(E2705,1 - $J$1, 0)) / $J$1,"")</f>
        <v>#VALUE!</v>
      </c>
      <c r="L2705" s="7" t="e">
        <f aca="true">IF(ROW(E2705) - 1 &gt;= $L$1,IF(OFFSET(I2705, -1, 0) = "", I2705, ((E2705 - L2704) * $K$4) + L2704), "")</f>
        <v>#VALUE!</v>
      </c>
      <c r="M2705" s="7" t="e">
        <f aca="true">IF(ROW(E2705) - 1 &gt;= $M$1,IF(OFFSET(J2705, -1, 0) = "", J2705, ((E2705 - M2704) * $K$6) + M2704), "")</f>
        <v>#VALUE!</v>
      </c>
      <c r="N2705" s="3" t="e">
        <f aca="false">IF(M2705&lt;&gt;"", L2705-M2705, "")</f>
        <v>#VALUE!</v>
      </c>
      <c r="P2705" s="9" t="e">
        <f aca="false">IF(ROW(E2705) - 1 &gt;= $P$1, IF(OFFSET(N2705, 1- $P$1, 0) &lt;&gt; "", SUM(N2705:N2705(N2705, 1 - $P$1, 0)) / $P$1, ""), "")</f>
        <v>#VALUE!</v>
      </c>
      <c r="Q2705" s="4" t="e">
        <f aca="true">IF(ROW(N2705) - 1 &gt;= $P$1,IF(OFFSET(P2705, -1, 0) = "", P2705, ((N2705 - Q2704) * $O$5) + Q2704), "")</f>
        <v>#VALUE!</v>
      </c>
      <c r="R2705" s="4" t="e">
        <f aca="false">IF(Q2705&lt;&gt;"", N2705 - Q2705, "")</f>
        <v>#VALUE!</v>
      </c>
    </row>
    <row collapsed="false" customFormat="false" customHeight="true" hidden="false" ht="14.4" outlineLevel="0" r="2706">
      <c r="A2706" s="5" t="n">
        <v>40483</v>
      </c>
      <c r="B2706" s="1" t="n">
        <v>302.22</v>
      </c>
      <c r="C2706" s="1" t="n">
        <v>305.6</v>
      </c>
      <c r="D2706" s="1" t="n">
        <v>302.2</v>
      </c>
      <c r="E2706" s="1" t="n">
        <v>304.18</v>
      </c>
      <c r="F2706" s="1" t="n">
        <v>15138900</v>
      </c>
      <c r="G2706" s="1" t="n">
        <v>302.88</v>
      </c>
      <c r="I2706" s="6" t="e">
        <f aca="false">IF(ROW(E2706) - 1 &gt;= $I$1,SUM(E2706:E2706(E2706,1 - $I$1, 0)) / $I$1,"")</f>
        <v>#VALUE!</v>
      </c>
      <c r="J2706" s="6" t="e">
        <f aca="false">IF(ROW(E2706) - 1 &gt;= $J$1,SUM(E2706:E2706(E2706,1 - $J$1, 0)) / $J$1,"")</f>
        <v>#VALUE!</v>
      </c>
      <c r="L2706" s="7" t="e">
        <f aca="true">IF(ROW(E2706) - 1 &gt;= $L$1,IF(OFFSET(I2706, -1, 0) = "", I2706, ((E2706 - L2705) * $K$4) + L2705), "")</f>
        <v>#VALUE!</v>
      </c>
      <c r="M2706" s="7" t="e">
        <f aca="true">IF(ROW(E2706) - 1 &gt;= $M$1,IF(OFFSET(J2706, -1, 0) = "", J2706, ((E2706 - M2705) * $K$6) + M2705), "")</f>
        <v>#VALUE!</v>
      </c>
      <c r="N2706" s="3" t="e">
        <f aca="false">IF(M2706&lt;&gt;"", L2706-M2706, "")</f>
        <v>#VALUE!</v>
      </c>
      <c r="P2706" s="9" t="e">
        <f aca="false">IF(ROW(E2706) - 1 &gt;= $P$1, IF(OFFSET(N2706, 1- $P$1, 0) &lt;&gt; "", SUM(N2706:N2706(N2706, 1 - $P$1, 0)) / $P$1, ""), "")</f>
        <v>#VALUE!</v>
      </c>
      <c r="Q2706" s="4" t="e">
        <f aca="true">IF(ROW(N2706) - 1 &gt;= $P$1,IF(OFFSET(P2706, -1, 0) = "", P2706, ((N2706 - Q2705) * $O$5) + Q2705), "")</f>
        <v>#VALUE!</v>
      </c>
      <c r="R2706" s="4" t="e">
        <f aca="false">IF(Q2706&lt;&gt;"", N2706 - Q2706, "")</f>
        <v>#VALUE!</v>
      </c>
    </row>
    <row collapsed="false" customFormat="false" customHeight="true" hidden="false" ht="14.4" outlineLevel="0" r="2707">
      <c r="A2707" s="5" t="n">
        <v>40484</v>
      </c>
      <c r="B2707" s="1" t="n">
        <v>307</v>
      </c>
      <c r="C2707" s="1" t="n">
        <v>310.19</v>
      </c>
      <c r="D2707" s="1" t="n">
        <v>307</v>
      </c>
      <c r="E2707" s="1" t="n">
        <v>309.36</v>
      </c>
      <c r="F2707" s="1" t="n">
        <v>15497500</v>
      </c>
      <c r="G2707" s="1" t="n">
        <v>308.04</v>
      </c>
      <c r="I2707" s="6" t="e">
        <f aca="false">IF(ROW(E2707) - 1 &gt;= $I$1,SUM(E2707:E2707(E2707,1 - $I$1, 0)) / $I$1,"")</f>
        <v>#VALUE!</v>
      </c>
      <c r="J2707" s="6" t="e">
        <f aca="false">IF(ROW(E2707) - 1 &gt;= $J$1,SUM(E2707:E2707(E2707,1 - $J$1, 0)) / $J$1,"")</f>
        <v>#VALUE!</v>
      </c>
      <c r="L2707" s="7" t="e">
        <f aca="true">IF(ROW(E2707) - 1 &gt;= $L$1,IF(OFFSET(I2707, -1, 0) = "", I2707, ((E2707 - L2706) * $K$4) + L2706), "")</f>
        <v>#VALUE!</v>
      </c>
      <c r="M2707" s="7" t="e">
        <f aca="true">IF(ROW(E2707) - 1 &gt;= $M$1,IF(OFFSET(J2707, -1, 0) = "", J2707, ((E2707 - M2706) * $K$6) + M2706), "")</f>
        <v>#VALUE!</v>
      </c>
      <c r="N2707" s="3" t="e">
        <f aca="false">IF(M2707&lt;&gt;"", L2707-M2707, "")</f>
        <v>#VALUE!</v>
      </c>
      <c r="P2707" s="9" t="e">
        <f aca="false">IF(ROW(E2707) - 1 &gt;= $P$1, IF(OFFSET(N2707, 1- $P$1, 0) &lt;&gt; "", SUM(N2707:N2707(N2707, 1 - $P$1, 0)) / $P$1, ""), "")</f>
        <v>#VALUE!</v>
      </c>
      <c r="Q2707" s="4" t="e">
        <f aca="true">IF(ROW(N2707) - 1 &gt;= $P$1,IF(OFFSET(P2707, -1, 0) = "", P2707, ((N2707 - Q2706) * $O$5) + Q2706), "")</f>
        <v>#VALUE!</v>
      </c>
      <c r="R2707" s="4" t="e">
        <f aca="false">IF(Q2707&lt;&gt;"", N2707 - Q2707, "")</f>
        <v>#VALUE!</v>
      </c>
    </row>
    <row collapsed="false" customFormat="false" customHeight="true" hidden="false" ht="14.4" outlineLevel="0" r="2708">
      <c r="A2708" s="5" t="n">
        <v>40485</v>
      </c>
      <c r="B2708" s="1" t="n">
        <v>311.37</v>
      </c>
      <c r="C2708" s="1" t="n">
        <v>312.88</v>
      </c>
      <c r="D2708" s="1" t="n">
        <v>308.53</v>
      </c>
      <c r="E2708" s="1" t="n">
        <v>312.8</v>
      </c>
      <c r="F2708" s="1" t="n">
        <v>18155300</v>
      </c>
      <c r="G2708" s="1" t="n">
        <v>311.46</v>
      </c>
      <c r="I2708" s="6" t="e">
        <f aca="false">IF(ROW(E2708) - 1 &gt;= $I$1,SUM(E2708:E2708(E2708,1 - $I$1, 0)) / $I$1,"")</f>
        <v>#VALUE!</v>
      </c>
      <c r="J2708" s="6" t="e">
        <f aca="false">IF(ROW(E2708) - 1 &gt;= $J$1,SUM(E2708:E2708(E2708,1 - $J$1, 0)) / $J$1,"")</f>
        <v>#VALUE!</v>
      </c>
      <c r="L2708" s="7" t="e">
        <f aca="true">IF(ROW(E2708) - 1 &gt;= $L$1,IF(OFFSET(I2708, -1, 0) = "", I2708, ((E2708 - L2707) * $K$4) + L2707), "")</f>
        <v>#VALUE!</v>
      </c>
      <c r="M2708" s="7" t="e">
        <f aca="true">IF(ROW(E2708) - 1 &gt;= $M$1,IF(OFFSET(J2708, -1, 0) = "", J2708, ((E2708 - M2707) * $K$6) + M2707), "")</f>
        <v>#VALUE!</v>
      </c>
      <c r="N2708" s="3" t="e">
        <f aca="false">IF(M2708&lt;&gt;"", L2708-M2708, "")</f>
        <v>#VALUE!</v>
      </c>
      <c r="P2708" s="9" t="e">
        <f aca="false">IF(ROW(E2708) - 1 &gt;= $P$1, IF(OFFSET(N2708, 1- $P$1, 0) &lt;&gt; "", SUM(N2708:N2708(N2708, 1 - $P$1, 0)) / $P$1, ""), "")</f>
        <v>#VALUE!</v>
      </c>
      <c r="Q2708" s="4" t="e">
        <f aca="true">IF(ROW(N2708) - 1 &gt;= $P$1,IF(OFFSET(P2708, -1, 0) = "", P2708, ((N2708 - Q2707) * $O$5) + Q2707), "")</f>
        <v>#VALUE!</v>
      </c>
      <c r="R2708" s="4" t="e">
        <f aca="false">IF(Q2708&lt;&gt;"", N2708 - Q2708, "")</f>
        <v>#VALUE!</v>
      </c>
    </row>
    <row collapsed="false" customFormat="false" customHeight="true" hidden="false" ht="14.4" outlineLevel="0" r="2709">
      <c r="A2709" s="5" t="n">
        <v>40486</v>
      </c>
      <c r="B2709" s="1" t="n">
        <v>315.45</v>
      </c>
      <c r="C2709" s="1" t="n">
        <v>320.18</v>
      </c>
      <c r="D2709" s="1" t="n">
        <v>315.03</v>
      </c>
      <c r="E2709" s="1" t="n">
        <v>318.27</v>
      </c>
      <c r="F2709" s="1" t="n">
        <v>22946000</v>
      </c>
      <c r="G2709" s="1" t="n">
        <v>316.91</v>
      </c>
      <c r="I2709" s="6" t="e">
        <f aca="false">IF(ROW(E2709) - 1 &gt;= $I$1,SUM(E2709:E2709(E2709,1 - $I$1, 0)) / $I$1,"")</f>
        <v>#VALUE!</v>
      </c>
      <c r="J2709" s="6" t="e">
        <f aca="false">IF(ROW(E2709) - 1 &gt;= $J$1,SUM(E2709:E2709(E2709,1 - $J$1, 0)) / $J$1,"")</f>
        <v>#VALUE!</v>
      </c>
      <c r="L2709" s="7" t="e">
        <f aca="true">IF(ROW(E2709) - 1 &gt;= $L$1,IF(OFFSET(I2709, -1, 0) = "", I2709, ((E2709 - L2708) * $K$4) + L2708), "")</f>
        <v>#VALUE!</v>
      </c>
      <c r="M2709" s="7" t="e">
        <f aca="true">IF(ROW(E2709) - 1 &gt;= $M$1,IF(OFFSET(J2709, -1, 0) = "", J2709, ((E2709 - M2708) * $K$6) + M2708), "")</f>
        <v>#VALUE!</v>
      </c>
      <c r="N2709" s="3" t="e">
        <f aca="false">IF(M2709&lt;&gt;"", L2709-M2709, "")</f>
        <v>#VALUE!</v>
      </c>
      <c r="P2709" s="9" t="e">
        <f aca="false">IF(ROW(E2709) - 1 &gt;= $P$1, IF(OFFSET(N2709, 1- $P$1, 0) &lt;&gt; "", SUM(N2709:N2709(N2709, 1 - $P$1, 0)) / $P$1, ""), "")</f>
        <v>#VALUE!</v>
      </c>
      <c r="Q2709" s="4" t="e">
        <f aca="true">IF(ROW(N2709) - 1 &gt;= $P$1,IF(OFFSET(P2709, -1, 0) = "", P2709, ((N2709 - Q2708) * $O$5) + Q2708), "")</f>
        <v>#VALUE!</v>
      </c>
      <c r="R2709" s="4" t="e">
        <f aca="false">IF(Q2709&lt;&gt;"", N2709 - Q2709, "")</f>
        <v>#VALUE!</v>
      </c>
    </row>
    <row collapsed="false" customFormat="false" customHeight="true" hidden="false" ht="14.4" outlineLevel="0" r="2710">
      <c r="A2710" s="5" t="n">
        <v>40487</v>
      </c>
      <c r="B2710" s="1" t="n">
        <v>317.99</v>
      </c>
      <c r="C2710" s="1" t="n">
        <v>319.57</v>
      </c>
      <c r="D2710" s="1" t="n">
        <v>316.75</v>
      </c>
      <c r="E2710" s="1" t="n">
        <v>317.13</v>
      </c>
      <c r="F2710" s="1" t="n">
        <v>12901900</v>
      </c>
      <c r="G2710" s="1" t="n">
        <v>315.77</v>
      </c>
      <c r="I2710" s="6" t="e">
        <f aca="false">IF(ROW(E2710) - 1 &gt;= $I$1,SUM(E2710:E2710(E2710,1 - $I$1, 0)) / $I$1,"")</f>
        <v>#VALUE!</v>
      </c>
      <c r="J2710" s="6" t="e">
        <f aca="false">IF(ROW(E2710) - 1 &gt;= $J$1,SUM(E2710:E2710(E2710,1 - $J$1, 0)) / $J$1,"")</f>
        <v>#VALUE!</v>
      </c>
      <c r="L2710" s="7" t="e">
        <f aca="true">IF(ROW(E2710) - 1 &gt;= $L$1,IF(OFFSET(I2710, -1, 0) = "", I2710, ((E2710 - L2709) * $K$4) + L2709), "")</f>
        <v>#VALUE!</v>
      </c>
      <c r="M2710" s="7" t="e">
        <f aca="true">IF(ROW(E2710) - 1 &gt;= $M$1,IF(OFFSET(J2710, -1, 0) = "", J2710, ((E2710 - M2709) * $K$6) + M2709), "")</f>
        <v>#VALUE!</v>
      </c>
      <c r="N2710" s="3" t="e">
        <f aca="false">IF(M2710&lt;&gt;"", L2710-M2710, "")</f>
        <v>#VALUE!</v>
      </c>
      <c r="P2710" s="9" t="e">
        <f aca="false">IF(ROW(E2710) - 1 &gt;= $P$1, IF(OFFSET(N2710, 1- $P$1, 0) &lt;&gt; "", SUM(N2710:N2710(N2710, 1 - $P$1, 0)) / $P$1, ""), "")</f>
        <v>#VALUE!</v>
      </c>
      <c r="Q2710" s="4" t="e">
        <f aca="true">IF(ROW(N2710) - 1 &gt;= $P$1,IF(OFFSET(P2710, -1, 0) = "", P2710, ((N2710 - Q2709) * $O$5) + Q2709), "")</f>
        <v>#VALUE!</v>
      </c>
      <c r="R2710" s="4" t="e">
        <f aca="false">IF(Q2710&lt;&gt;"", N2710 - Q2710, "")</f>
        <v>#VALUE!</v>
      </c>
    </row>
    <row collapsed="false" customFormat="false" customHeight="true" hidden="false" ht="14.4" outlineLevel="0" r="2711">
      <c r="A2711" s="5" t="n">
        <v>40490</v>
      </c>
      <c r="B2711" s="1" t="n">
        <v>317.2</v>
      </c>
      <c r="C2711" s="1" t="n">
        <v>319.77</v>
      </c>
      <c r="D2711" s="1" t="n">
        <v>316.76</v>
      </c>
      <c r="E2711" s="1" t="n">
        <v>318.62</v>
      </c>
      <c r="F2711" s="1" t="n">
        <v>10062800</v>
      </c>
      <c r="G2711" s="1" t="n">
        <v>317.26</v>
      </c>
      <c r="I2711" s="6" t="e">
        <f aca="false">IF(ROW(E2711) - 1 &gt;= $I$1,SUM(E2711:E2711(E2711,1 - $I$1, 0)) / $I$1,"")</f>
        <v>#VALUE!</v>
      </c>
      <c r="J2711" s="6" t="e">
        <f aca="false">IF(ROW(E2711) - 1 &gt;= $J$1,SUM(E2711:E2711(E2711,1 - $J$1, 0)) / $J$1,"")</f>
        <v>#VALUE!</v>
      </c>
      <c r="L2711" s="7" t="e">
        <f aca="true">IF(ROW(E2711) - 1 &gt;= $L$1,IF(OFFSET(I2711, -1, 0) = "", I2711, ((E2711 - L2710) * $K$4) + L2710), "")</f>
        <v>#VALUE!</v>
      </c>
      <c r="M2711" s="7" t="e">
        <f aca="true">IF(ROW(E2711) - 1 &gt;= $M$1,IF(OFFSET(J2711, -1, 0) = "", J2711, ((E2711 - M2710) * $K$6) + M2710), "")</f>
        <v>#VALUE!</v>
      </c>
      <c r="N2711" s="3" t="e">
        <f aca="false">IF(M2711&lt;&gt;"", L2711-M2711, "")</f>
        <v>#VALUE!</v>
      </c>
      <c r="P2711" s="9" t="e">
        <f aca="false">IF(ROW(E2711) - 1 &gt;= $P$1, IF(OFFSET(N2711, 1- $P$1, 0) &lt;&gt; "", SUM(N2711:N2711(N2711, 1 - $P$1, 0)) / $P$1, ""), "")</f>
        <v>#VALUE!</v>
      </c>
      <c r="Q2711" s="4" t="e">
        <f aca="true">IF(ROW(N2711) - 1 &gt;= $P$1,IF(OFFSET(P2711, -1, 0) = "", P2711, ((N2711 - Q2710) * $O$5) + Q2710), "")</f>
        <v>#VALUE!</v>
      </c>
      <c r="R2711" s="4" t="e">
        <f aca="false">IF(Q2711&lt;&gt;"", N2711 - Q2711, "")</f>
        <v>#VALUE!</v>
      </c>
    </row>
    <row collapsed="false" customFormat="false" customHeight="true" hidden="false" ht="14.4" outlineLevel="0" r="2712">
      <c r="A2712" s="5" t="n">
        <v>40491</v>
      </c>
      <c r="B2712" s="1" t="n">
        <v>321.05</v>
      </c>
      <c r="C2712" s="1" t="n">
        <v>321.3</v>
      </c>
      <c r="D2712" s="1" t="n">
        <v>314.5</v>
      </c>
      <c r="E2712" s="1" t="n">
        <v>316.08</v>
      </c>
      <c r="F2712" s="1" t="n">
        <v>13698000</v>
      </c>
      <c r="G2712" s="1" t="n">
        <v>314.73</v>
      </c>
      <c r="I2712" s="6" t="e">
        <f aca="false">IF(ROW(E2712) - 1 &gt;= $I$1,SUM(E2712:E2712(E2712,1 - $I$1, 0)) / $I$1,"")</f>
        <v>#VALUE!</v>
      </c>
      <c r="J2712" s="6" t="e">
        <f aca="false">IF(ROW(E2712) - 1 &gt;= $J$1,SUM(E2712:E2712(E2712,1 - $J$1, 0)) / $J$1,"")</f>
        <v>#VALUE!</v>
      </c>
      <c r="L2712" s="7" t="e">
        <f aca="true">IF(ROW(E2712) - 1 &gt;= $L$1,IF(OFFSET(I2712, -1, 0) = "", I2712, ((E2712 - L2711) * $K$4) + L2711), "")</f>
        <v>#VALUE!</v>
      </c>
      <c r="M2712" s="7" t="e">
        <f aca="true">IF(ROW(E2712) - 1 &gt;= $M$1,IF(OFFSET(J2712, -1, 0) = "", J2712, ((E2712 - M2711) * $K$6) + M2711), "")</f>
        <v>#VALUE!</v>
      </c>
      <c r="N2712" s="3" t="e">
        <f aca="false">IF(M2712&lt;&gt;"", L2712-M2712, "")</f>
        <v>#VALUE!</v>
      </c>
      <c r="P2712" s="9" t="e">
        <f aca="false">IF(ROW(E2712) - 1 &gt;= $P$1, IF(OFFSET(N2712, 1- $P$1, 0) &lt;&gt; "", SUM(N2712:N2712(N2712, 1 - $P$1, 0)) / $P$1, ""), "")</f>
        <v>#VALUE!</v>
      </c>
      <c r="Q2712" s="4" t="e">
        <f aca="true">IF(ROW(N2712) - 1 &gt;= $P$1,IF(OFFSET(P2712, -1, 0) = "", P2712, ((N2712 - Q2711) * $O$5) + Q2711), "")</f>
        <v>#VALUE!</v>
      </c>
      <c r="R2712" s="4" t="e">
        <f aca="false">IF(Q2712&lt;&gt;"", N2712 - Q2712, "")</f>
        <v>#VALUE!</v>
      </c>
    </row>
    <row collapsed="false" customFormat="false" customHeight="true" hidden="false" ht="14.4" outlineLevel="0" r="2713">
      <c r="A2713" s="5" t="n">
        <v>40492</v>
      </c>
      <c r="B2713" s="1" t="n">
        <v>316.64</v>
      </c>
      <c r="C2713" s="1" t="n">
        <v>318.77</v>
      </c>
      <c r="D2713" s="1" t="n">
        <v>313.55</v>
      </c>
      <c r="E2713" s="1" t="n">
        <v>318.03</v>
      </c>
      <c r="F2713" s="1" t="n">
        <v>13722400</v>
      </c>
      <c r="G2713" s="1" t="n">
        <v>316.67</v>
      </c>
      <c r="I2713" s="6" t="e">
        <f aca="false">IF(ROW(E2713) - 1 &gt;= $I$1,SUM(E2713:E2713(E2713,1 - $I$1, 0)) / $I$1,"")</f>
        <v>#VALUE!</v>
      </c>
      <c r="J2713" s="6" t="e">
        <f aca="false">IF(ROW(E2713) - 1 &gt;= $J$1,SUM(E2713:E2713(E2713,1 - $J$1, 0)) / $J$1,"")</f>
        <v>#VALUE!</v>
      </c>
      <c r="L2713" s="7" t="e">
        <f aca="true">IF(ROW(E2713) - 1 &gt;= $L$1,IF(OFFSET(I2713, -1, 0) = "", I2713, ((E2713 - L2712) * $K$4) + L2712), "")</f>
        <v>#VALUE!</v>
      </c>
      <c r="M2713" s="7" t="e">
        <f aca="true">IF(ROW(E2713) - 1 &gt;= $M$1,IF(OFFSET(J2713, -1, 0) = "", J2713, ((E2713 - M2712) * $K$6) + M2712), "")</f>
        <v>#VALUE!</v>
      </c>
      <c r="N2713" s="3" t="e">
        <f aca="false">IF(M2713&lt;&gt;"", L2713-M2713, "")</f>
        <v>#VALUE!</v>
      </c>
      <c r="P2713" s="9" t="e">
        <f aca="false">IF(ROW(E2713) - 1 &gt;= $P$1, IF(OFFSET(N2713, 1- $P$1, 0) &lt;&gt; "", SUM(N2713:N2713(N2713, 1 - $P$1, 0)) / $P$1, ""), "")</f>
        <v>#VALUE!</v>
      </c>
      <c r="Q2713" s="4" t="e">
        <f aca="true">IF(ROW(N2713) - 1 &gt;= $P$1,IF(OFFSET(P2713, -1, 0) = "", P2713, ((N2713 - Q2712) * $O$5) + Q2712), "")</f>
        <v>#VALUE!</v>
      </c>
      <c r="R2713" s="4" t="e">
        <f aca="false">IF(Q2713&lt;&gt;"", N2713 - Q2713, "")</f>
        <v>#VALUE!</v>
      </c>
    </row>
    <row collapsed="false" customFormat="false" customHeight="true" hidden="false" ht="14.4" outlineLevel="0" r="2714">
      <c r="A2714" s="5" t="n">
        <v>40493</v>
      </c>
      <c r="B2714" s="1" t="n">
        <v>315</v>
      </c>
      <c r="C2714" s="1" t="n">
        <v>318.4</v>
      </c>
      <c r="D2714" s="1" t="n">
        <v>314.25</v>
      </c>
      <c r="E2714" s="1" t="n">
        <v>316.65</v>
      </c>
      <c r="F2714" s="1" t="n">
        <v>12903000</v>
      </c>
      <c r="G2714" s="1" t="n">
        <v>315.3</v>
      </c>
      <c r="I2714" s="6" t="e">
        <f aca="false">IF(ROW(E2714) - 1 &gt;= $I$1,SUM(E2714:E2714(E2714,1 - $I$1, 0)) / $I$1,"")</f>
        <v>#VALUE!</v>
      </c>
      <c r="J2714" s="6" t="e">
        <f aca="false">IF(ROW(E2714) - 1 &gt;= $J$1,SUM(E2714:E2714(E2714,1 - $J$1, 0)) / $J$1,"")</f>
        <v>#VALUE!</v>
      </c>
      <c r="L2714" s="7" t="e">
        <f aca="true">IF(ROW(E2714) - 1 &gt;= $L$1,IF(OFFSET(I2714, -1, 0) = "", I2714, ((E2714 - L2713) * $K$4) + L2713), "")</f>
        <v>#VALUE!</v>
      </c>
      <c r="M2714" s="7" t="e">
        <f aca="true">IF(ROW(E2714) - 1 &gt;= $M$1,IF(OFFSET(J2714, -1, 0) = "", J2714, ((E2714 - M2713) * $K$6) + M2713), "")</f>
        <v>#VALUE!</v>
      </c>
      <c r="N2714" s="3" t="e">
        <f aca="false">IF(M2714&lt;&gt;"", L2714-M2714, "")</f>
        <v>#VALUE!</v>
      </c>
      <c r="P2714" s="9" t="e">
        <f aca="false">IF(ROW(E2714) - 1 &gt;= $P$1, IF(OFFSET(N2714, 1- $P$1, 0) &lt;&gt; "", SUM(N2714:N2714(N2714, 1 - $P$1, 0)) / $P$1, ""), "")</f>
        <v>#VALUE!</v>
      </c>
      <c r="Q2714" s="4" t="e">
        <f aca="true">IF(ROW(N2714) - 1 &gt;= $P$1,IF(OFFSET(P2714, -1, 0) = "", P2714, ((N2714 - Q2713) * $O$5) + Q2713), "")</f>
        <v>#VALUE!</v>
      </c>
      <c r="R2714" s="4" t="e">
        <f aca="false">IF(Q2714&lt;&gt;"", N2714 - Q2714, "")</f>
        <v>#VALUE!</v>
      </c>
    </row>
    <row collapsed="false" customFormat="false" customHeight="true" hidden="false" ht="14.4" outlineLevel="0" r="2715">
      <c r="A2715" s="5" t="n">
        <v>40494</v>
      </c>
      <c r="B2715" s="1" t="n">
        <v>316</v>
      </c>
      <c r="C2715" s="1" t="n">
        <v>316.5</v>
      </c>
      <c r="D2715" s="1" t="n">
        <v>303.63</v>
      </c>
      <c r="E2715" s="1" t="n">
        <v>308.03</v>
      </c>
      <c r="F2715" s="1" t="n">
        <v>28423100</v>
      </c>
      <c r="G2715" s="1" t="n">
        <v>306.71</v>
      </c>
      <c r="I2715" s="6" t="e">
        <f aca="false">IF(ROW(E2715) - 1 &gt;= $I$1,SUM(E2715:E2715(E2715,1 - $I$1, 0)) / $I$1,"")</f>
        <v>#VALUE!</v>
      </c>
      <c r="J2715" s="6" t="e">
        <f aca="false">IF(ROW(E2715) - 1 &gt;= $J$1,SUM(E2715:E2715(E2715,1 - $J$1, 0)) / $J$1,"")</f>
        <v>#VALUE!</v>
      </c>
      <c r="L2715" s="7" t="e">
        <f aca="true">IF(ROW(E2715) - 1 &gt;= $L$1,IF(OFFSET(I2715, -1, 0) = "", I2715, ((E2715 - L2714) * $K$4) + L2714), "")</f>
        <v>#VALUE!</v>
      </c>
      <c r="M2715" s="7" t="e">
        <f aca="true">IF(ROW(E2715) - 1 &gt;= $M$1,IF(OFFSET(J2715, -1, 0) = "", J2715, ((E2715 - M2714) * $K$6) + M2714), "")</f>
        <v>#VALUE!</v>
      </c>
      <c r="N2715" s="3" t="e">
        <f aca="false">IF(M2715&lt;&gt;"", L2715-M2715, "")</f>
        <v>#VALUE!</v>
      </c>
      <c r="P2715" s="9" t="e">
        <f aca="false">IF(ROW(E2715) - 1 &gt;= $P$1, IF(OFFSET(N2715, 1- $P$1, 0) &lt;&gt; "", SUM(N2715:N2715(N2715, 1 - $P$1, 0)) / $P$1, ""), "")</f>
        <v>#VALUE!</v>
      </c>
      <c r="Q2715" s="4" t="e">
        <f aca="true">IF(ROW(N2715) - 1 &gt;= $P$1,IF(OFFSET(P2715, -1, 0) = "", P2715, ((N2715 - Q2714) * $O$5) + Q2714), "")</f>
        <v>#VALUE!</v>
      </c>
      <c r="R2715" s="4" t="e">
        <f aca="false">IF(Q2715&lt;&gt;"", N2715 - Q2715, "")</f>
        <v>#VALUE!</v>
      </c>
    </row>
    <row collapsed="false" customFormat="false" customHeight="true" hidden="false" ht="14.4" outlineLevel="0" r="2716">
      <c r="A2716" s="5" t="n">
        <v>40497</v>
      </c>
      <c r="B2716" s="1" t="n">
        <v>308.46</v>
      </c>
      <c r="C2716" s="1" t="n">
        <v>310.54</v>
      </c>
      <c r="D2716" s="1" t="n">
        <v>306.27</v>
      </c>
      <c r="E2716" s="1" t="n">
        <v>307.04</v>
      </c>
      <c r="F2716" s="1" t="n">
        <v>14414500</v>
      </c>
      <c r="G2716" s="1" t="n">
        <v>305.73</v>
      </c>
      <c r="I2716" s="6" t="e">
        <f aca="false">IF(ROW(E2716) - 1 &gt;= $I$1,SUM(E2716:E2716(E2716,1 - $I$1, 0)) / $I$1,"")</f>
        <v>#VALUE!</v>
      </c>
      <c r="J2716" s="6" t="e">
        <f aca="false">IF(ROW(E2716) - 1 &gt;= $J$1,SUM(E2716:E2716(E2716,1 - $J$1, 0)) / $J$1,"")</f>
        <v>#VALUE!</v>
      </c>
      <c r="L2716" s="7" t="e">
        <f aca="true">IF(ROW(E2716) - 1 &gt;= $L$1,IF(OFFSET(I2716, -1, 0) = "", I2716, ((E2716 - L2715) * $K$4) + L2715), "")</f>
        <v>#VALUE!</v>
      </c>
      <c r="M2716" s="7" t="e">
        <f aca="true">IF(ROW(E2716) - 1 &gt;= $M$1,IF(OFFSET(J2716, -1, 0) = "", J2716, ((E2716 - M2715) * $K$6) + M2715), "")</f>
        <v>#VALUE!</v>
      </c>
      <c r="N2716" s="3" t="e">
        <f aca="false">IF(M2716&lt;&gt;"", L2716-M2716, "")</f>
        <v>#VALUE!</v>
      </c>
      <c r="P2716" s="9" t="e">
        <f aca="false">IF(ROW(E2716) - 1 &gt;= $P$1, IF(OFFSET(N2716, 1- $P$1, 0) &lt;&gt; "", SUM(N2716:N2716(N2716, 1 - $P$1, 0)) / $P$1, ""), "")</f>
        <v>#VALUE!</v>
      </c>
      <c r="Q2716" s="4" t="e">
        <f aca="true">IF(ROW(N2716) - 1 &gt;= $P$1,IF(OFFSET(P2716, -1, 0) = "", P2716, ((N2716 - Q2715) * $O$5) + Q2715), "")</f>
        <v>#VALUE!</v>
      </c>
      <c r="R2716" s="4" t="e">
        <f aca="false">IF(Q2716&lt;&gt;"", N2716 - Q2716, "")</f>
        <v>#VALUE!</v>
      </c>
    </row>
    <row collapsed="false" customFormat="false" customHeight="true" hidden="false" ht="14.4" outlineLevel="0" r="2717">
      <c r="A2717" s="5" t="n">
        <v>40498</v>
      </c>
      <c r="B2717" s="1" t="n">
        <v>305.72</v>
      </c>
      <c r="C2717" s="1" t="n">
        <v>307.6</v>
      </c>
      <c r="D2717" s="1" t="n">
        <v>299.32</v>
      </c>
      <c r="E2717" s="1" t="n">
        <v>301.59</v>
      </c>
      <c r="F2717" s="1" t="n">
        <v>23487500</v>
      </c>
      <c r="G2717" s="1" t="n">
        <v>300.3</v>
      </c>
      <c r="I2717" s="6" t="e">
        <f aca="false">IF(ROW(E2717) - 1 &gt;= $I$1,SUM(E2717:E2717(E2717,1 - $I$1, 0)) / $I$1,"")</f>
        <v>#VALUE!</v>
      </c>
      <c r="J2717" s="6" t="e">
        <f aca="false">IF(ROW(E2717) - 1 &gt;= $J$1,SUM(E2717:E2717(E2717,1 - $J$1, 0)) / $J$1,"")</f>
        <v>#VALUE!</v>
      </c>
      <c r="L2717" s="7" t="e">
        <f aca="true">IF(ROW(E2717) - 1 &gt;= $L$1,IF(OFFSET(I2717, -1, 0) = "", I2717, ((E2717 - L2716) * $K$4) + L2716), "")</f>
        <v>#VALUE!</v>
      </c>
      <c r="M2717" s="7" t="e">
        <f aca="true">IF(ROW(E2717) - 1 &gt;= $M$1,IF(OFFSET(J2717, -1, 0) = "", J2717, ((E2717 - M2716) * $K$6) + M2716), "")</f>
        <v>#VALUE!</v>
      </c>
      <c r="N2717" s="3" t="e">
        <f aca="false">IF(M2717&lt;&gt;"", L2717-M2717, "")</f>
        <v>#VALUE!</v>
      </c>
      <c r="P2717" s="9" t="e">
        <f aca="false">IF(ROW(E2717) - 1 &gt;= $P$1, IF(OFFSET(N2717, 1- $P$1, 0) &lt;&gt; "", SUM(N2717:N2717(N2717, 1 - $P$1, 0)) / $P$1, ""), "")</f>
        <v>#VALUE!</v>
      </c>
      <c r="Q2717" s="4" t="e">
        <f aca="true">IF(ROW(N2717) - 1 &gt;= $P$1,IF(OFFSET(P2717, -1, 0) = "", P2717, ((N2717 - Q2716) * $O$5) + Q2716), "")</f>
        <v>#VALUE!</v>
      </c>
      <c r="R2717" s="4" t="e">
        <f aca="false">IF(Q2717&lt;&gt;"", N2717 - Q2717, "")</f>
        <v>#VALUE!</v>
      </c>
    </row>
    <row collapsed="false" customFormat="false" customHeight="true" hidden="false" ht="14.4" outlineLevel="0" r="2718">
      <c r="A2718" s="5" t="n">
        <v>40499</v>
      </c>
      <c r="B2718" s="1" t="n">
        <v>301.2</v>
      </c>
      <c r="C2718" s="1" t="n">
        <v>303.99</v>
      </c>
      <c r="D2718" s="1" t="n">
        <v>297.76</v>
      </c>
      <c r="E2718" s="1" t="n">
        <v>300.5</v>
      </c>
      <c r="F2718" s="1" t="n">
        <v>17123200</v>
      </c>
      <c r="G2718" s="1" t="n">
        <v>299.22</v>
      </c>
      <c r="I2718" s="6" t="e">
        <f aca="false">IF(ROW(E2718) - 1 &gt;= $I$1,SUM(E2718:E2718(E2718,1 - $I$1, 0)) / $I$1,"")</f>
        <v>#VALUE!</v>
      </c>
      <c r="J2718" s="6" t="e">
        <f aca="false">IF(ROW(E2718) - 1 &gt;= $J$1,SUM(E2718:E2718(E2718,1 - $J$1, 0)) / $J$1,"")</f>
        <v>#VALUE!</v>
      </c>
      <c r="L2718" s="7" t="e">
        <f aca="true">IF(ROW(E2718) - 1 &gt;= $L$1,IF(OFFSET(I2718, -1, 0) = "", I2718, ((E2718 - L2717) * $K$4) + L2717), "")</f>
        <v>#VALUE!</v>
      </c>
      <c r="M2718" s="7" t="e">
        <f aca="true">IF(ROW(E2718) - 1 &gt;= $M$1,IF(OFFSET(J2718, -1, 0) = "", J2718, ((E2718 - M2717) * $K$6) + M2717), "")</f>
        <v>#VALUE!</v>
      </c>
      <c r="N2718" s="3" t="e">
        <f aca="false">IF(M2718&lt;&gt;"", L2718-M2718, "")</f>
        <v>#VALUE!</v>
      </c>
      <c r="P2718" s="9" t="e">
        <f aca="false">IF(ROW(E2718) - 1 &gt;= $P$1, IF(OFFSET(N2718, 1- $P$1, 0) &lt;&gt; "", SUM(N2718:N2718(N2718, 1 - $P$1, 0)) / $P$1, ""), "")</f>
        <v>#VALUE!</v>
      </c>
      <c r="Q2718" s="4" t="e">
        <f aca="true">IF(ROW(N2718) - 1 &gt;= $P$1,IF(OFFSET(P2718, -1, 0) = "", P2718, ((N2718 - Q2717) * $O$5) + Q2717), "")</f>
        <v>#VALUE!</v>
      </c>
      <c r="R2718" s="4" t="e">
        <f aca="false">IF(Q2718&lt;&gt;"", N2718 - Q2718, "")</f>
        <v>#VALUE!</v>
      </c>
    </row>
    <row collapsed="false" customFormat="false" customHeight="true" hidden="false" ht="14.4" outlineLevel="0" r="2719">
      <c r="A2719" s="5" t="n">
        <v>40500</v>
      </c>
      <c r="B2719" s="1" t="n">
        <v>305.2</v>
      </c>
      <c r="C2719" s="1" t="n">
        <v>309.67</v>
      </c>
      <c r="D2719" s="1" t="n">
        <v>304.69</v>
      </c>
      <c r="E2719" s="1" t="n">
        <v>308.43</v>
      </c>
      <c r="F2719" s="1" t="n">
        <v>17660400</v>
      </c>
      <c r="G2719" s="1" t="n">
        <v>307.11</v>
      </c>
      <c r="I2719" s="6" t="e">
        <f aca="false">IF(ROW(E2719) - 1 &gt;= $I$1,SUM(E2719:E2719(E2719,1 - $I$1, 0)) / $I$1,"")</f>
        <v>#VALUE!</v>
      </c>
      <c r="J2719" s="6" t="e">
        <f aca="false">IF(ROW(E2719) - 1 &gt;= $J$1,SUM(E2719:E2719(E2719,1 - $J$1, 0)) / $J$1,"")</f>
        <v>#VALUE!</v>
      </c>
      <c r="L2719" s="7" t="e">
        <f aca="true">IF(ROW(E2719) - 1 &gt;= $L$1,IF(OFFSET(I2719, -1, 0) = "", I2719, ((E2719 - L2718) * $K$4) + L2718), "")</f>
        <v>#VALUE!</v>
      </c>
      <c r="M2719" s="7" t="e">
        <f aca="true">IF(ROW(E2719) - 1 &gt;= $M$1,IF(OFFSET(J2719, -1, 0) = "", J2719, ((E2719 - M2718) * $K$6) + M2718), "")</f>
        <v>#VALUE!</v>
      </c>
      <c r="N2719" s="3" t="e">
        <f aca="false">IF(M2719&lt;&gt;"", L2719-M2719, "")</f>
        <v>#VALUE!</v>
      </c>
      <c r="P2719" s="9" t="e">
        <f aca="false">IF(ROW(E2719) - 1 &gt;= $P$1, IF(OFFSET(N2719, 1- $P$1, 0) &lt;&gt; "", SUM(N2719:N2719(N2719, 1 - $P$1, 0)) / $P$1, ""), "")</f>
        <v>#VALUE!</v>
      </c>
      <c r="Q2719" s="4" t="e">
        <f aca="true">IF(ROW(N2719) - 1 &gt;= $P$1,IF(OFFSET(P2719, -1, 0) = "", P2719, ((N2719 - Q2718) * $O$5) + Q2718), "")</f>
        <v>#VALUE!</v>
      </c>
      <c r="R2719" s="4" t="e">
        <f aca="false">IF(Q2719&lt;&gt;"", N2719 - Q2719, "")</f>
        <v>#VALUE!</v>
      </c>
    </row>
    <row collapsed="false" customFormat="false" customHeight="true" hidden="false" ht="14.4" outlineLevel="0" r="2720">
      <c r="A2720" s="5" t="n">
        <v>40501</v>
      </c>
      <c r="B2720" s="1" t="n">
        <v>307.97</v>
      </c>
      <c r="C2720" s="1" t="n">
        <v>308.4</v>
      </c>
      <c r="D2720" s="1" t="n">
        <v>305.24</v>
      </c>
      <c r="E2720" s="1" t="n">
        <v>306.73</v>
      </c>
      <c r="F2720" s="1" t="n">
        <v>13744400</v>
      </c>
      <c r="G2720" s="1" t="n">
        <v>305.42</v>
      </c>
      <c r="I2720" s="6" t="e">
        <f aca="false">IF(ROW(E2720) - 1 &gt;= $I$1,SUM(E2720:E2720(E2720,1 - $I$1, 0)) / $I$1,"")</f>
        <v>#VALUE!</v>
      </c>
      <c r="J2720" s="6" t="e">
        <f aca="false">IF(ROW(E2720) - 1 &gt;= $J$1,SUM(E2720:E2720(E2720,1 - $J$1, 0)) / $J$1,"")</f>
        <v>#VALUE!</v>
      </c>
      <c r="L2720" s="7" t="e">
        <f aca="true">IF(ROW(E2720) - 1 &gt;= $L$1,IF(OFFSET(I2720, -1, 0) = "", I2720, ((E2720 - L2719) * $K$4) + L2719), "")</f>
        <v>#VALUE!</v>
      </c>
      <c r="M2720" s="7" t="e">
        <f aca="true">IF(ROW(E2720) - 1 &gt;= $M$1,IF(OFFSET(J2720, -1, 0) = "", J2720, ((E2720 - M2719) * $K$6) + M2719), "")</f>
        <v>#VALUE!</v>
      </c>
      <c r="N2720" s="3" t="e">
        <f aca="false">IF(M2720&lt;&gt;"", L2720-M2720, "")</f>
        <v>#VALUE!</v>
      </c>
      <c r="P2720" s="9" t="e">
        <f aca="false">IF(ROW(E2720) - 1 &gt;= $P$1, IF(OFFSET(N2720, 1- $P$1, 0) &lt;&gt; "", SUM(N2720:N2720(N2720, 1 - $P$1, 0)) / $P$1, ""), "")</f>
        <v>#VALUE!</v>
      </c>
      <c r="Q2720" s="4" t="e">
        <f aca="true">IF(ROW(N2720) - 1 &gt;= $P$1,IF(OFFSET(P2720, -1, 0) = "", P2720, ((N2720 - Q2719) * $O$5) + Q2719), "")</f>
        <v>#VALUE!</v>
      </c>
      <c r="R2720" s="4" t="e">
        <f aca="false">IF(Q2720&lt;&gt;"", N2720 - Q2720, "")</f>
        <v>#VALUE!</v>
      </c>
    </row>
    <row collapsed="false" customFormat="false" customHeight="true" hidden="false" ht="14.4" outlineLevel="0" r="2721">
      <c r="A2721" s="5" t="n">
        <v>40504</v>
      </c>
      <c r="B2721" s="1" t="n">
        <v>306.68</v>
      </c>
      <c r="C2721" s="1" t="n">
        <v>313.36</v>
      </c>
      <c r="D2721" s="1" t="n">
        <v>305.87</v>
      </c>
      <c r="E2721" s="1" t="n">
        <v>313.36</v>
      </c>
      <c r="F2721" s="1" t="n">
        <v>14038400</v>
      </c>
      <c r="G2721" s="1" t="n">
        <v>312.02</v>
      </c>
      <c r="I2721" s="6" t="e">
        <f aca="false">IF(ROW(E2721) - 1 &gt;= $I$1,SUM(E2721:E2721(E2721,1 - $I$1, 0)) / $I$1,"")</f>
        <v>#VALUE!</v>
      </c>
      <c r="J2721" s="6" t="e">
        <f aca="false">IF(ROW(E2721) - 1 &gt;= $J$1,SUM(E2721:E2721(E2721,1 - $J$1, 0)) / $J$1,"")</f>
        <v>#VALUE!</v>
      </c>
      <c r="L2721" s="7" t="e">
        <f aca="true">IF(ROW(E2721) - 1 &gt;= $L$1,IF(OFFSET(I2721, -1, 0) = "", I2721, ((E2721 - L2720) * $K$4) + L2720), "")</f>
        <v>#VALUE!</v>
      </c>
      <c r="M2721" s="7" t="e">
        <f aca="true">IF(ROW(E2721) - 1 &gt;= $M$1,IF(OFFSET(J2721, -1, 0) = "", J2721, ((E2721 - M2720) * $K$6) + M2720), "")</f>
        <v>#VALUE!</v>
      </c>
      <c r="N2721" s="3" t="e">
        <f aca="false">IF(M2721&lt;&gt;"", L2721-M2721, "")</f>
        <v>#VALUE!</v>
      </c>
      <c r="P2721" s="9" t="e">
        <f aca="false">IF(ROW(E2721) - 1 &gt;= $P$1, IF(OFFSET(N2721, 1- $P$1, 0) &lt;&gt; "", SUM(N2721:N2721(N2721, 1 - $P$1, 0)) / $P$1, ""), "")</f>
        <v>#VALUE!</v>
      </c>
      <c r="Q2721" s="4" t="e">
        <f aca="true">IF(ROW(N2721) - 1 &gt;= $P$1,IF(OFFSET(P2721, -1, 0) = "", P2721, ((N2721 - Q2720) * $O$5) + Q2720), "")</f>
        <v>#VALUE!</v>
      </c>
      <c r="R2721" s="4" t="e">
        <f aca="false">IF(Q2721&lt;&gt;"", N2721 - Q2721, "")</f>
        <v>#VALUE!</v>
      </c>
    </row>
    <row collapsed="false" customFormat="false" customHeight="true" hidden="false" ht="14.4" outlineLevel="0" r="2722">
      <c r="A2722" s="5" t="n">
        <v>40505</v>
      </c>
      <c r="B2722" s="1" t="n">
        <v>310.45</v>
      </c>
      <c r="C2722" s="1" t="n">
        <v>311.75</v>
      </c>
      <c r="D2722" s="1" t="n">
        <v>306.56</v>
      </c>
      <c r="E2722" s="1" t="n">
        <v>308.73</v>
      </c>
      <c r="F2722" s="1" t="n">
        <v>18551700</v>
      </c>
      <c r="G2722" s="1" t="n">
        <v>307.41</v>
      </c>
      <c r="I2722" s="6" t="e">
        <f aca="false">IF(ROW(E2722) - 1 &gt;= $I$1,SUM(E2722:E2722(E2722,1 - $I$1, 0)) / $I$1,"")</f>
        <v>#VALUE!</v>
      </c>
      <c r="J2722" s="6" t="e">
        <f aca="false">IF(ROW(E2722) - 1 &gt;= $J$1,SUM(E2722:E2722(E2722,1 - $J$1, 0)) / $J$1,"")</f>
        <v>#VALUE!</v>
      </c>
      <c r="L2722" s="7" t="e">
        <f aca="true">IF(ROW(E2722) - 1 &gt;= $L$1,IF(OFFSET(I2722, -1, 0) = "", I2722, ((E2722 - L2721) * $K$4) + L2721), "")</f>
        <v>#VALUE!</v>
      </c>
      <c r="M2722" s="7" t="e">
        <f aca="true">IF(ROW(E2722) - 1 &gt;= $M$1,IF(OFFSET(J2722, -1, 0) = "", J2722, ((E2722 - M2721) * $K$6) + M2721), "")</f>
        <v>#VALUE!</v>
      </c>
      <c r="N2722" s="3" t="e">
        <f aca="false">IF(M2722&lt;&gt;"", L2722-M2722, "")</f>
        <v>#VALUE!</v>
      </c>
      <c r="P2722" s="9" t="e">
        <f aca="false">IF(ROW(E2722) - 1 &gt;= $P$1, IF(OFFSET(N2722, 1- $P$1, 0) &lt;&gt; "", SUM(N2722:N2722(N2722, 1 - $P$1, 0)) / $P$1, ""), "")</f>
        <v>#VALUE!</v>
      </c>
      <c r="Q2722" s="4" t="e">
        <f aca="true">IF(ROW(N2722) - 1 &gt;= $P$1,IF(OFFSET(P2722, -1, 0) = "", P2722, ((N2722 - Q2721) * $O$5) + Q2721), "")</f>
        <v>#VALUE!</v>
      </c>
      <c r="R2722" s="4" t="e">
        <f aca="false">IF(Q2722&lt;&gt;"", N2722 - Q2722, "")</f>
        <v>#VALUE!</v>
      </c>
    </row>
    <row collapsed="false" customFormat="false" customHeight="true" hidden="false" ht="14.4" outlineLevel="0" r="2723">
      <c r="A2723" s="5" t="n">
        <v>40506</v>
      </c>
      <c r="B2723" s="1" t="n">
        <v>312</v>
      </c>
      <c r="C2723" s="1" t="n">
        <v>315.4</v>
      </c>
      <c r="D2723" s="1" t="n">
        <v>311.75</v>
      </c>
      <c r="E2723" s="1" t="n">
        <v>314.8</v>
      </c>
      <c r="F2723" s="1" t="n">
        <v>14775900</v>
      </c>
      <c r="G2723" s="1" t="n">
        <v>313.45</v>
      </c>
      <c r="I2723" s="6" t="e">
        <f aca="false">IF(ROW(E2723) - 1 &gt;= $I$1,SUM(E2723:E2723(E2723,1 - $I$1, 0)) / $I$1,"")</f>
        <v>#VALUE!</v>
      </c>
      <c r="J2723" s="6" t="e">
        <f aca="false">IF(ROW(E2723) - 1 &gt;= $J$1,SUM(E2723:E2723(E2723,1 - $J$1, 0)) / $J$1,"")</f>
        <v>#VALUE!</v>
      </c>
      <c r="L2723" s="7" t="e">
        <f aca="true">IF(ROW(E2723) - 1 &gt;= $L$1,IF(OFFSET(I2723, -1, 0) = "", I2723, ((E2723 - L2722) * $K$4) + L2722), "")</f>
        <v>#VALUE!</v>
      </c>
      <c r="M2723" s="7" t="e">
        <f aca="true">IF(ROW(E2723) - 1 &gt;= $M$1,IF(OFFSET(J2723, -1, 0) = "", J2723, ((E2723 - M2722) * $K$6) + M2722), "")</f>
        <v>#VALUE!</v>
      </c>
      <c r="N2723" s="3" t="e">
        <f aca="false">IF(M2723&lt;&gt;"", L2723-M2723, "")</f>
        <v>#VALUE!</v>
      </c>
      <c r="P2723" s="9" t="e">
        <f aca="false">IF(ROW(E2723) - 1 &gt;= $P$1, IF(OFFSET(N2723, 1- $P$1, 0) &lt;&gt; "", SUM(N2723:N2723(N2723, 1 - $P$1, 0)) / $P$1, ""), "")</f>
        <v>#VALUE!</v>
      </c>
      <c r="Q2723" s="4" t="e">
        <f aca="true">IF(ROW(N2723) - 1 &gt;= $P$1,IF(OFFSET(P2723, -1, 0) = "", P2723, ((N2723 - Q2722) * $O$5) + Q2722), "")</f>
        <v>#VALUE!</v>
      </c>
      <c r="R2723" s="4" t="e">
        <f aca="false">IF(Q2723&lt;&gt;"", N2723 - Q2723, "")</f>
        <v>#VALUE!</v>
      </c>
    </row>
    <row collapsed="false" customFormat="false" customHeight="true" hidden="false" ht="14.4" outlineLevel="0" r="2724">
      <c r="A2724" s="5" t="n">
        <v>40508</v>
      </c>
      <c r="B2724" s="1" t="n">
        <v>313.74</v>
      </c>
      <c r="C2724" s="1" t="n">
        <v>317.7</v>
      </c>
      <c r="D2724" s="1" t="n">
        <v>312.94</v>
      </c>
      <c r="E2724" s="1" t="n">
        <v>315</v>
      </c>
      <c r="F2724" s="1" t="n">
        <v>8485200</v>
      </c>
      <c r="G2724" s="1" t="n">
        <v>313.65</v>
      </c>
      <c r="I2724" s="6" t="e">
        <f aca="false">IF(ROW(E2724) - 1 &gt;= $I$1,SUM(E2724:E2724(E2724,1 - $I$1, 0)) / $I$1,"")</f>
        <v>#VALUE!</v>
      </c>
      <c r="J2724" s="6" t="e">
        <f aca="false">IF(ROW(E2724) - 1 &gt;= $J$1,SUM(E2724:E2724(E2724,1 - $J$1, 0)) / $J$1,"")</f>
        <v>#VALUE!</v>
      </c>
      <c r="L2724" s="7" t="e">
        <f aca="true">IF(ROW(E2724) - 1 &gt;= $L$1,IF(OFFSET(I2724, -1, 0) = "", I2724, ((E2724 - L2723) * $K$4) + L2723), "")</f>
        <v>#VALUE!</v>
      </c>
      <c r="M2724" s="7" t="e">
        <f aca="true">IF(ROW(E2724) - 1 &gt;= $M$1,IF(OFFSET(J2724, -1, 0) = "", J2724, ((E2724 - M2723) * $K$6) + M2723), "")</f>
        <v>#VALUE!</v>
      </c>
      <c r="N2724" s="3" t="e">
        <f aca="false">IF(M2724&lt;&gt;"", L2724-M2724, "")</f>
        <v>#VALUE!</v>
      </c>
      <c r="P2724" s="9" t="e">
        <f aca="false">IF(ROW(E2724) - 1 &gt;= $P$1, IF(OFFSET(N2724, 1- $P$1, 0) &lt;&gt; "", SUM(N2724:N2724(N2724, 1 - $P$1, 0)) / $P$1, ""), "")</f>
        <v>#VALUE!</v>
      </c>
      <c r="Q2724" s="4" t="e">
        <f aca="true">IF(ROW(N2724) - 1 &gt;= $P$1,IF(OFFSET(P2724, -1, 0) = "", P2724, ((N2724 - Q2723) * $O$5) + Q2723), "")</f>
        <v>#VALUE!</v>
      </c>
      <c r="R2724" s="4" t="e">
        <f aca="false">IF(Q2724&lt;&gt;"", N2724 - Q2724, "")</f>
        <v>#VALUE!</v>
      </c>
    </row>
    <row collapsed="false" customFormat="false" customHeight="true" hidden="false" ht="14.4" outlineLevel="0" r="2725">
      <c r="A2725" s="5" t="n">
        <v>40511</v>
      </c>
      <c r="B2725" s="1" t="n">
        <v>315.5</v>
      </c>
      <c r="C2725" s="1" t="n">
        <v>317.48</v>
      </c>
      <c r="D2725" s="1" t="n">
        <v>311.38</v>
      </c>
      <c r="E2725" s="1" t="n">
        <v>316.87</v>
      </c>
      <c r="F2725" s="1" t="n">
        <v>15920900</v>
      </c>
      <c r="G2725" s="1" t="n">
        <v>315.52</v>
      </c>
      <c r="I2725" s="6" t="e">
        <f aca="false">IF(ROW(E2725) - 1 &gt;= $I$1,SUM(E2725:E2725(E2725,1 - $I$1, 0)) / $I$1,"")</f>
        <v>#VALUE!</v>
      </c>
      <c r="J2725" s="6" t="e">
        <f aca="false">IF(ROW(E2725) - 1 &gt;= $J$1,SUM(E2725:E2725(E2725,1 - $J$1, 0)) / $J$1,"")</f>
        <v>#VALUE!</v>
      </c>
      <c r="L2725" s="7" t="e">
        <f aca="true">IF(ROW(E2725) - 1 &gt;= $L$1,IF(OFFSET(I2725, -1, 0) = "", I2725, ((E2725 - L2724) * $K$4) + L2724), "")</f>
        <v>#VALUE!</v>
      </c>
      <c r="M2725" s="7" t="e">
        <f aca="true">IF(ROW(E2725) - 1 &gt;= $M$1,IF(OFFSET(J2725, -1, 0) = "", J2725, ((E2725 - M2724) * $K$6) + M2724), "")</f>
        <v>#VALUE!</v>
      </c>
      <c r="N2725" s="3" t="e">
        <f aca="false">IF(M2725&lt;&gt;"", L2725-M2725, "")</f>
        <v>#VALUE!</v>
      </c>
      <c r="P2725" s="9" t="e">
        <f aca="false">IF(ROW(E2725) - 1 &gt;= $P$1, IF(OFFSET(N2725, 1- $P$1, 0) &lt;&gt; "", SUM(N2725:N2725(N2725, 1 - $P$1, 0)) / $P$1, ""), "")</f>
        <v>#VALUE!</v>
      </c>
      <c r="Q2725" s="4" t="e">
        <f aca="true">IF(ROW(N2725) - 1 &gt;= $P$1,IF(OFFSET(P2725, -1, 0) = "", P2725, ((N2725 - Q2724) * $O$5) + Q2724), "")</f>
        <v>#VALUE!</v>
      </c>
      <c r="R2725" s="4" t="e">
        <f aca="false">IF(Q2725&lt;&gt;"", N2725 - Q2725, "")</f>
        <v>#VALUE!</v>
      </c>
    </row>
    <row collapsed="false" customFormat="false" customHeight="true" hidden="false" ht="14.4" outlineLevel="0" r="2726">
      <c r="A2726" s="5" t="n">
        <v>40512</v>
      </c>
      <c r="B2726" s="1" t="n">
        <v>313.54</v>
      </c>
      <c r="C2726" s="1" t="n">
        <v>314.36</v>
      </c>
      <c r="D2726" s="1" t="n">
        <v>310.87</v>
      </c>
      <c r="E2726" s="1" t="n">
        <v>311.15</v>
      </c>
      <c r="F2726" s="1" t="n">
        <v>17923500</v>
      </c>
      <c r="G2726" s="1" t="n">
        <v>309.82</v>
      </c>
      <c r="I2726" s="6" t="e">
        <f aca="false">IF(ROW(E2726) - 1 &gt;= $I$1,SUM(E2726:E2726(E2726,1 - $I$1, 0)) / $I$1,"")</f>
        <v>#VALUE!</v>
      </c>
      <c r="J2726" s="6" t="e">
        <f aca="false">IF(ROW(E2726) - 1 &gt;= $J$1,SUM(E2726:E2726(E2726,1 - $J$1, 0)) / $J$1,"")</f>
        <v>#VALUE!</v>
      </c>
      <c r="L2726" s="7" t="e">
        <f aca="true">IF(ROW(E2726) - 1 &gt;= $L$1,IF(OFFSET(I2726, -1, 0) = "", I2726, ((E2726 - L2725) * $K$4) + L2725), "")</f>
        <v>#VALUE!</v>
      </c>
      <c r="M2726" s="7" t="e">
        <f aca="true">IF(ROW(E2726) - 1 &gt;= $M$1,IF(OFFSET(J2726, -1, 0) = "", J2726, ((E2726 - M2725) * $K$6) + M2725), "")</f>
        <v>#VALUE!</v>
      </c>
      <c r="N2726" s="3" t="e">
        <f aca="false">IF(M2726&lt;&gt;"", L2726-M2726, "")</f>
        <v>#VALUE!</v>
      </c>
      <c r="P2726" s="9" t="e">
        <f aca="false">IF(ROW(E2726) - 1 &gt;= $P$1, IF(OFFSET(N2726, 1- $P$1, 0) &lt;&gt; "", SUM(N2726:N2726(N2726, 1 - $P$1, 0)) / $P$1, ""), "")</f>
        <v>#VALUE!</v>
      </c>
      <c r="Q2726" s="4" t="e">
        <f aca="true">IF(ROW(N2726) - 1 &gt;= $P$1,IF(OFFSET(P2726, -1, 0) = "", P2726, ((N2726 - Q2725) * $O$5) + Q2725), "")</f>
        <v>#VALUE!</v>
      </c>
      <c r="R2726" s="4" t="e">
        <f aca="false">IF(Q2726&lt;&gt;"", N2726 - Q2726, "")</f>
        <v>#VALUE!</v>
      </c>
    </row>
    <row collapsed="false" customFormat="false" customHeight="true" hidden="false" ht="14.4" outlineLevel="0" r="2727">
      <c r="A2727" s="5" t="n">
        <v>40513</v>
      </c>
      <c r="B2727" s="1" t="n">
        <v>315.27</v>
      </c>
      <c r="C2727" s="1" t="n">
        <v>317.75</v>
      </c>
      <c r="D2727" s="1" t="n">
        <v>315</v>
      </c>
      <c r="E2727" s="1" t="n">
        <v>316.4</v>
      </c>
      <c r="F2727" s="1" t="n">
        <v>16491100</v>
      </c>
      <c r="G2727" s="1" t="n">
        <v>315.05</v>
      </c>
      <c r="I2727" s="6" t="e">
        <f aca="false">IF(ROW(E2727) - 1 &gt;= $I$1,SUM(E2727:E2727(E2727,1 - $I$1, 0)) / $I$1,"")</f>
        <v>#VALUE!</v>
      </c>
      <c r="J2727" s="6" t="e">
        <f aca="false">IF(ROW(E2727) - 1 &gt;= $J$1,SUM(E2727:E2727(E2727,1 - $J$1, 0)) / $J$1,"")</f>
        <v>#VALUE!</v>
      </c>
      <c r="L2727" s="7" t="e">
        <f aca="true">IF(ROW(E2727) - 1 &gt;= $L$1,IF(OFFSET(I2727, -1, 0) = "", I2727, ((E2727 - L2726) * $K$4) + L2726), "")</f>
        <v>#VALUE!</v>
      </c>
      <c r="M2727" s="7" t="e">
        <f aca="true">IF(ROW(E2727) - 1 &gt;= $M$1,IF(OFFSET(J2727, -1, 0) = "", J2727, ((E2727 - M2726) * $K$6) + M2726), "")</f>
        <v>#VALUE!</v>
      </c>
      <c r="N2727" s="3" t="e">
        <f aca="false">IF(M2727&lt;&gt;"", L2727-M2727, "")</f>
        <v>#VALUE!</v>
      </c>
      <c r="P2727" s="9" t="e">
        <f aca="false">IF(ROW(E2727) - 1 &gt;= $P$1, IF(OFFSET(N2727, 1- $P$1, 0) &lt;&gt; "", SUM(N2727:N2727(N2727, 1 - $P$1, 0)) / $P$1, ""), "")</f>
        <v>#VALUE!</v>
      </c>
      <c r="Q2727" s="4" t="e">
        <f aca="true">IF(ROW(N2727) - 1 &gt;= $P$1,IF(OFFSET(P2727, -1, 0) = "", P2727, ((N2727 - Q2726) * $O$5) + Q2726), "")</f>
        <v>#VALUE!</v>
      </c>
      <c r="R2727" s="4" t="e">
        <f aca="false">IF(Q2727&lt;&gt;"", N2727 - Q2727, "")</f>
        <v>#VALUE!</v>
      </c>
    </row>
    <row collapsed="false" customFormat="false" customHeight="true" hidden="false" ht="14.4" outlineLevel="0" r="2728">
      <c r="A2728" s="5" t="n">
        <v>40514</v>
      </c>
      <c r="B2728" s="1" t="n">
        <v>317.53</v>
      </c>
      <c r="C2728" s="1" t="n">
        <v>319</v>
      </c>
      <c r="D2728" s="1" t="n">
        <v>314.89</v>
      </c>
      <c r="E2728" s="1" t="n">
        <v>318.15</v>
      </c>
      <c r="F2728" s="1" t="n">
        <v>16529900</v>
      </c>
      <c r="G2728" s="1" t="n">
        <v>316.79</v>
      </c>
      <c r="I2728" s="6" t="e">
        <f aca="false">IF(ROW(E2728) - 1 &gt;= $I$1,SUM(E2728:E2728(E2728,1 - $I$1, 0)) / $I$1,"")</f>
        <v>#VALUE!</v>
      </c>
      <c r="J2728" s="6" t="e">
        <f aca="false">IF(ROW(E2728) - 1 &gt;= $J$1,SUM(E2728:E2728(E2728,1 - $J$1, 0)) / $J$1,"")</f>
        <v>#VALUE!</v>
      </c>
      <c r="L2728" s="7" t="e">
        <f aca="true">IF(ROW(E2728) - 1 &gt;= $L$1,IF(OFFSET(I2728, -1, 0) = "", I2728, ((E2728 - L2727) * $K$4) + L2727), "")</f>
        <v>#VALUE!</v>
      </c>
      <c r="M2728" s="7" t="e">
        <f aca="true">IF(ROW(E2728) - 1 &gt;= $M$1,IF(OFFSET(J2728, -1, 0) = "", J2728, ((E2728 - M2727) * $K$6) + M2727), "")</f>
        <v>#VALUE!</v>
      </c>
      <c r="N2728" s="3" t="e">
        <f aca="false">IF(M2728&lt;&gt;"", L2728-M2728, "")</f>
        <v>#VALUE!</v>
      </c>
      <c r="P2728" s="9" t="e">
        <f aca="false">IF(ROW(E2728) - 1 &gt;= $P$1, IF(OFFSET(N2728, 1- $P$1, 0) &lt;&gt; "", SUM(N2728:N2728(N2728, 1 - $P$1, 0)) / $P$1, ""), "")</f>
        <v>#VALUE!</v>
      </c>
      <c r="Q2728" s="4" t="e">
        <f aca="true">IF(ROW(N2728) - 1 &gt;= $P$1,IF(OFFSET(P2728, -1, 0) = "", P2728, ((N2728 - Q2727) * $O$5) + Q2727), "")</f>
        <v>#VALUE!</v>
      </c>
      <c r="R2728" s="4" t="e">
        <f aca="false">IF(Q2728&lt;&gt;"", N2728 - Q2728, "")</f>
        <v>#VALUE!</v>
      </c>
    </row>
    <row collapsed="false" customFormat="false" customHeight="true" hidden="false" ht="14.4" outlineLevel="0" r="2729">
      <c r="A2729" s="5" t="n">
        <v>40515</v>
      </c>
      <c r="B2729" s="1" t="n">
        <v>317.01</v>
      </c>
      <c r="C2729" s="1" t="n">
        <v>318.65</v>
      </c>
      <c r="D2729" s="1" t="n">
        <v>316.34</v>
      </c>
      <c r="E2729" s="1" t="n">
        <v>317.44</v>
      </c>
      <c r="F2729" s="1" t="n">
        <v>12217600</v>
      </c>
      <c r="G2729" s="1" t="n">
        <v>316.08</v>
      </c>
      <c r="I2729" s="6" t="e">
        <f aca="false">IF(ROW(E2729) - 1 &gt;= $I$1,SUM(E2729:E2729(E2729,1 - $I$1, 0)) / $I$1,"")</f>
        <v>#VALUE!</v>
      </c>
      <c r="J2729" s="6" t="e">
        <f aca="false">IF(ROW(E2729) - 1 &gt;= $J$1,SUM(E2729:E2729(E2729,1 - $J$1, 0)) / $J$1,"")</f>
        <v>#VALUE!</v>
      </c>
      <c r="L2729" s="7" t="e">
        <f aca="true">IF(ROW(E2729) - 1 &gt;= $L$1,IF(OFFSET(I2729, -1, 0) = "", I2729, ((E2729 - L2728) * $K$4) + L2728), "")</f>
        <v>#VALUE!</v>
      </c>
      <c r="M2729" s="7" t="e">
        <f aca="true">IF(ROW(E2729) - 1 &gt;= $M$1,IF(OFFSET(J2729, -1, 0) = "", J2729, ((E2729 - M2728) * $K$6) + M2728), "")</f>
        <v>#VALUE!</v>
      </c>
      <c r="N2729" s="3" t="e">
        <f aca="false">IF(M2729&lt;&gt;"", L2729-M2729, "")</f>
        <v>#VALUE!</v>
      </c>
      <c r="P2729" s="9" t="e">
        <f aca="false">IF(ROW(E2729) - 1 &gt;= $P$1, IF(OFFSET(N2729, 1- $P$1, 0) &lt;&gt; "", SUM(N2729:N2729(N2729, 1 - $P$1, 0)) / $P$1, ""), "")</f>
        <v>#VALUE!</v>
      </c>
      <c r="Q2729" s="4" t="e">
        <f aca="true">IF(ROW(N2729) - 1 &gt;= $P$1,IF(OFFSET(P2729, -1, 0) = "", P2729, ((N2729 - Q2728) * $O$5) + Q2728), "")</f>
        <v>#VALUE!</v>
      </c>
      <c r="R2729" s="4" t="e">
        <f aca="false">IF(Q2729&lt;&gt;"", N2729 - Q2729, "")</f>
        <v>#VALUE!</v>
      </c>
    </row>
    <row collapsed="false" customFormat="false" customHeight="true" hidden="false" ht="14.4" outlineLevel="0" r="2730">
      <c r="A2730" s="5" t="n">
        <v>40518</v>
      </c>
      <c r="B2730" s="1" t="n">
        <v>318.64</v>
      </c>
      <c r="C2730" s="1" t="n">
        <v>322.33</v>
      </c>
      <c r="D2730" s="1" t="n">
        <v>318.42</v>
      </c>
      <c r="E2730" s="1" t="n">
        <v>320.15</v>
      </c>
      <c r="F2730" s="1" t="n">
        <v>16017200</v>
      </c>
      <c r="G2730" s="1" t="n">
        <v>318.78</v>
      </c>
      <c r="I2730" s="6" t="e">
        <f aca="false">IF(ROW(E2730) - 1 &gt;= $I$1,SUM(E2730:E2730(E2730,1 - $I$1, 0)) / $I$1,"")</f>
        <v>#VALUE!</v>
      </c>
      <c r="J2730" s="6" t="e">
        <f aca="false">IF(ROW(E2730) - 1 &gt;= $J$1,SUM(E2730:E2730(E2730,1 - $J$1, 0)) / $J$1,"")</f>
        <v>#VALUE!</v>
      </c>
      <c r="L2730" s="7" t="e">
        <f aca="true">IF(ROW(E2730) - 1 &gt;= $L$1,IF(OFFSET(I2730, -1, 0) = "", I2730, ((E2730 - L2729) * $K$4) + L2729), "")</f>
        <v>#VALUE!</v>
      </c>
      <c r="M2730" s="7" t="e">
        <f aca="true">IF(ROW(E2730) - 1 &gt;= $M$1,IF(OFFSET(J2730, -1, 0) = "", J2730, ((E2730 - M2729) * $K$6) + M2729), "")</f>
        <v>#VALUE!</v>
      </c>
      <c r="N2730" s="3" t="e">
        <f aca="false">IF(M2730&lt;&gt;"", L2730-M2730, "")</f>
        <v>#VALUE!</v>
      </c>
      <c r="P2730" s="9" t="e">
        <f aca="false">IF(ROW(E2730) - 1 &gt;= $P$1, IF(OFFSET(N2730, 1- $P$1, 0) &lt;&gt; "", SUM(N2730:N2730(N2730, 1 - $P$1, 0)) / $P$1, ""), "")</f>
        <v>#VALUE!</v>
      </c>
      <c r="Q2730" s="4" t="e">
        <f aca="true">IF(ROW(N2730) - 1 &gt;= $P$1,IF(OFFSET(P2730, -1, 0) = "", P2730, ((N2730 - Q2729) * $O$5) + Q2729), "")</f>
        <v>#VALUE!</v>
      </c>
      <c r="R2730" s="4" t="e">
        <f aca="false">IF(Q2730&lt;&gt;"", N2730 - Q2730, "")</f>
        <v>#VALUE!</v>
      </c>
    </row>
    <row collapsed="false" customFormat="false" customHeight="true" hidden="false" ht="14.4" outlineLevel="0" r="2731">
      <c r="A2731" s="5" t="n">
        <v>40519</v>
      </c>
      <c r="B2731" s="1" t="n">
        <v>323.8</v>
      </c>
      <c r="C2731" s="1" t="n">
        <v>323.99</v>
      </c>
      <c r="D2731" s="1" t="n">
        <v>318.12</v>
      </c>
      <c r="E2731" s="1" t="n">
        <v>318.21</v>
      </c>
      <c r="F2731" s="1" t="n">
        <v>13980500</v>
      </c>
      <c r="G2731" s="1" t="n">
        <v>316.85</v>
      </c>
      <c r="I2731" s="6" t="e">
        <f aca="false">IF(ROW(E2731) - 1 &gt;= $I$1,SUM(E2731:E2731(E2731,1 - $I$1, 0)) / $I$1,"")</f>
        <v>#VALUE!</v>
      </c>
      <c r="J2731" s="6" t="e">
        <f aca="false">IF(ROW(E2731) - 1 &gt;= $J$1,SUM(E2731:E2731(E2731,1 - $J$1, 0)) / $J$1,"")</f>
        <v>#VALUE!</v>
      </c>
      <c r="L2731" s="7" t="e">
        <f aca="true">IF(ROW(E2731) - 1 &gt;= $L$1,IF(OFFSET(I2731, -1, 0) = "", I2731, ((E2731 - L2730) * $K$4) + L2730), "")</f>
        <v>#VALUE!</v>
      </c>
      <c r="M2731" s="7" t="e">
        <f aca="true">IF(ROW(E2731) - 1 &gt;= $M$1,IF(OFFSET(J2731, -1, 0) = "", J2731, ((E2731 - M2730) * $K$6) + M2730), "")</f>
        <v>#VALUE!</v>
      </c>
      <c r="N2731" s="3" t="e">
        <f aca="false">IF(M2731&lt;&gt;"", L2731-M2731, "")</f>
        <v>#VALUE!</v>
      </c>
      <c r="P2731" s="9" t="e">
        <f aca="false">IF(ROW(E2731) - 1 &gt;= $P$1, IF(OFFSET(N2731, 1- $P$1, 0) &lt;&gt; "", SUM(N2731:N2731(N2731, 1 - $P$1, 0)) / $P$1, ""), "")</f>
        <v>#VALUE!</v>
      </c>
      <c r="Q2731" s="4" t="e">
        <f aca="true">IF(ROW(N2731) - 1 &gt;= $P$1,IF(OFFSET(P2731, -1, 0) = "", P2731, ((N2731 - Q2730) * $O$5) + Q2730), "")</f>
        <v>#VALUE!</v>
      </c>
      <c r="R2731" s="4" t="e">
        <f aca="false">IF(Q2731&lt;&gt;"", N2731 - Q2731, "")</f>
        <v>#VALUE!</v>
      </c>
    </row>
    <row collapsed="false" customFormat="false" customHeight="true" hidden="false" ht="14.4" outlineLevel="0" r="2732">
      <c r="A2732" s="5" t="n">
        <v>40520</v>
      </c>
      <c r="B2732" s="1" t="n">
        <v>319.63</v>
      </c>
      <c r="C2732" s="1" t="n">
        <v>321.02</v>
      </c>
      <c r="D2732" s="1" t="n">
        <v>317.11</v>
      </c>
      <c r="E2732" s="1" t="n">
        <v>321.01</v>
      </c>
      <c r="F2732" s="1" t="n">
        <v>11497700</v>
      </c>
      <c r="G2732" s="1" t="n">
        <v>319.64</v>
      </c>
      <c r="I2732" s="6" t="e">
        <f aca="false">IF(ROW(E2732) - 1 &gt;= $I$1,SUM(E2732:E2732(E2732,1 - $I$1, 0)) / $I$1,"")</f>
        <v>#VALUE!</v>
      </c>
      <c r="J2732" s="6" t="e">
        <f aca="false">IF(ROW(E2732) - 1 &gt;= $J$1,SUM(E2732:E2732(E2732,1 - $J$1, 0)) / $J$1,"")</f>
        <v>#VALUE!</v>
      </c>
      <c r="L2732" s="7" t="e">
        <f aca="true">IF(ROW(E2732) - 1 &gt;= $L$1,IF(OFFSET(I2732, -1, 0) = "", I2732, ((E2732 - L2731) * $K$4) + L2731), "")</f>
        <v>#VALUE!</v>
      </c>
      <c r="M2732" s="7" t="e">
        <f aca="true">IF(ROW(E2732) - 1 &gt;= $M$1,IF(OFFSET(J2732, -1, 0) = "", J2732, ((E2732 - M2731) * $K$6) + M2731), "")</f>
        <v>#VALUE!</v>
      </c>
      <c r="N2732" s="3" t="e">
        <f aca="false">IF(M2732&lt;&gt;"", L2732-M2732, "")</f>
        <v>#VALUE!</v>
      </c>
      <c r="P2732" s="9" t="e">
        <f aca="false">IF(ROW(E2732) - 1 &gt;= $P$1, IF(OFFSET(N2732, 1- $P$1, 0) &lt;&gt; "", SUM(N2732:N2732(N2732, 1 - $P$1, 0)) / $P$1, ""), "")</f>
        <v>#VALUE!</v>
      </c>
      <c r="Q2732" s="4" t="e">
        <f aca="true">IF(ROW(N2732) - 1 &gt;= $P$1,IF(OFFSET(P2732, -1, 0) = "", P2732, ((N2732 - Q2731) * $O$5) + Q2731), "")</f>
        <v>#VALUE!</v>
      </c>
      <c r="R2732" s="4" t="e">
        <f aca="false">IF(Q2732&lt;&gt;"", N2732 - Q2732, "")</f>
        <v>#VALUE!</v>
      </c>
    </row>
    <row collapsed="false" customFormat="false" customHeight="true" hidden="false" ht="14.4" outlineLevel="0" r="2733">
      <c r="A2733" s="5" t="n">
        <v>40521</v>
      </c>
      <c r="B2733" s="1" t="n">
        <v>322.13</v>
      </c>
      <c r="C2733" s="1" t="n">
        <v>322.5</v>
      </c>
      <c r="D2733" s="1" t="n">
        <v>319.02</v>
      </c>
      <c r="E2733" s="1" t="n">
        <v>319.76</v>
      </c>
      <c r="F2733" s="1" t="n">
        <v>10505400</v>
      </c>
      <c r="G2733" s="1" t="n">
        <v>318.39</v>
      </c>
      <c r="I2733" s="6" t="e">
        <f aca="false">IF(ROW(E2733) - 1 &gt;= $I$1,SUM(E2733:E2733(E2733,1 - $I$1, 0)) / $I$1,"")</f>
        <v>#VALUE!</v>
      </c>
      <c r="J2733" s="6" t="e">
        <f aca="false">IF(ROW(E2733) - 1 &gt;= $J$1,SUM(E2733:E2733(E2733,1 - $J$1, 0)) / $J$1,"")</f>
        <v>#VALUE!</v>
      </c>
      <c r="L2733" s="7" t="e">
        <f aca="true">IF(ROW(E2733) - 1 &gt;= $L$1,IF(OFFSET(I2733, -1, 0) = "", I2733, ((E2733 - L2732) * $K$4) + L2732), "")</f>
        <v>#VALUE!</v>
      </c>
      <c r="M2733" s="7" t="e">
        <f aca="true">IF(ROW(E2733) - 1 &gt;= $M$1,IF(OFFSET(J2733, -1, 0) = "", J2733, ((E2733 - M2732) * $K$6) + M2732), "")</f>
        <v>#VALUE!</v>
      </c>
      <c r="N2733" s="3" t="e">
        <f aca="false">IF(M2733&lt;&gt;"", L2733-M2733, "")</f>
        <v>#VALUE!</v>
      </c>
      <c r="P2733" s="9" t="e">
        <f aca="false">IF(ROW(E2733) - 1 &gt;= $P$1, IF(OFFSET(N2733, 1- $P$1, 0) &lt;&gt; "", SUM(N2733:N2733(N2733, 1 - $P$1, 0)) / $P$1, ""), "")</f>
        <v>#VALUE!</v>
      </c>
      <c r="Q2733" s="4" t="e">
        <f aca="true">IF(ROW(N2733) - 1 &gt;= $P$1,IF(OFFSET(P2733, -1, 0) = "", P2733, ((N2733 - Q2732) * $O$5) + Q2732), "")</f>
        <v>#VALUE!</v>
      </c>
      <c r="R2733" s="4" t="e">
        <f aca="false">IF(Q2733&lt;&gt;"", N2733 - Q2733, "")</f>
        <v>#VALUE!</v>
      </c>
    </row>
    <row collapsed="false" customFormat="false" customHeight="true" hidden="false" ht="14.4" outlineLevel="0" r="2734">
      <c r="A2734" s="5" t="n">
        <v>40522</v>
      </c>
      <c r="B2734" s="1" t="n">
        <v>319.65</v>
      </c>
      <c r="C2734" s="1" t="n">
        <v>321.05</v>
      </c>
      <c r="D2734" s="1" t="n">
        <v>318.6</v>
      </c>
      <c r="E2734" s="1" t="n">
        <v>320.56</v>
      </c>
      <c r="F2734" s="1" t="n">
        <v>9375400</v>
      </c>
      <c r="G2734" s="1" t="n">
        <v>319.19</v>
      </c>
      <c r="I2734" s="6" t="e">
        <f aca="false">IF(ROW(E2734) - 1 &gt;= $I$1,SUM(E2734:E2734(E2734,1 - $I$1, 0)) / $I$1,"")</f>
        <v>#VALUE!</v>
      </c>
      <c r="J2734" s="6" t="e">
        <f aca="false">IF(ROW(E2734) - 1 &gt;= $J$1,SUM(E2734:E2734(E2734,1 - $J$1, 0)) / $J$1,"")</f>
        <v>#VALUE!</v>
      </c>
      <c r="L2734" s="7" t="e">
        <f aca="true">IF(ROW(E2734) - 1 &gt;= $L$1,IF(OFFSET(I2734, -1, 0) = "", I2734, ((E2734 - L2733) * $K$4) + L2733), "")</f>
        <v>#VALUE!</v>
      </c>
      <c r="M2734" s="7" t="e">
        <f aca="true">IF(ROW(E2734) - 1 &gt;= $M$1,IF(OFFSET(J2734, -1, 0) = "", J2734, ((E2734 - M2733) * $K$6) + M2733), "")</f>
        <v>#VALUE!</v>
      </c>
      <c r="N2734" s="3" t="e">
        <f aca="false">IF(M2734&lt;&gt;"", L2734-M2734, "")</f>
        <v>#VALUE!</v>
      </c>
      <c r="P2734" s="9" t="e">
        <f aca="false">IF(ROW(E2734) - 1 &gt;= $P$1, IF(OFFSET(N2734, 1- $P$1, 0) &lt;&gt; "", SUM(N2734:N2734(N2734, 1 - $P$1, 0)) / $P$1, ""), "")</f>
        <v>#VALUE!</v>
      </c>
      <c r="Q2734" s="4" t="e">
        <f aca="true">IF(ROW(N2734) - 1 &gt;= $P$1,IF(OFFSET(P2734, -1, 0) = "", P2734, ((N2734 - Q2733) * $O$5) + Q2733), "")</f>
        <v>#VALUE!</v>
      </c>
      <c r="R2734" s="4" t="e">
        <f aca="false">IF(Q2734&lt;&gt;"", N2734 - Q2734, "")</f>
        <v>#VALUE!</v>
      </c>
    </row>
    <row collapsed="false" customFormat="false" customHeight="true" hidden="false" ht="14.4" outlineLevel="0" r="2735">
      <c r="A2735" s="5" t="n">
        <v>40525</v>
      </c>
      <c r="B2735" s="1" t="n">
        <v>324.37</v>
      </c>
      <c r="C2735" s="1" t="n">
        <v>325.06</v>
      </c>
      <c r="D2735" s="1" t="n">
        <v>321</v>
      </c>
      <c r="E2735" s="1" t="n">
        <v>321.67</v>
      </c>
      <c r="F2735" s="1" t="n">
        <v>15707700</v>
      </c>
      <c r="G2735" s="1" t="n">
        <v>320.29</v>
      </c>
      <c r="I2735" s="6" t="e">
        <f aca="false">IF(ROW(E2735) - 1 &gt;= $I$1,SUM(E2735:E2735(E2735,1 - $I$1, 0)) / $I$1,"")</f>
        <v>#VALUE!</v>
      </c>
      <c r="J2735" s="6" t="e">
        <f aca="false">IF(ROW(E2735) - 1 &gt;= $J$1,SUM(E2735:E2735(E2735,1 - $J$1, 0)) / $J$1,"")</f>
        <v>#VALUE!</v>
      </c>
      <c r="L2735" s="7" t="e">
        <f aca="true">IF(ROW(E2735) - 1 &gt;= $L$1,IF(OFFSET(I2735, -1, 0) = "", I2735, ((E2735 - L2734) * $K$4) + L2734), "")</f>
        <v>#VALUE!</v>
      </c>
      <c r="M2735" s="7" t="e">
        <f aca="true">IF(ROW(E2735) - 1 &gt;= $M$1,IF(OFFSET(J2735, -1, 0) = "", J2735, ((E2735 - M2734) * $K$6) + M2734), "")</f>
        <v>#VALUE!</v>
      </c>
      <c r="N2735" s="3" t="e">
        <f aca="false">IF(M2735&lt;&gt;"", L2735-M2735, "")</f>
        <v>#VALUE!</v>
      </c>
      <c r="P2735" s="9" t="e">
        <f aca="false">IF(ROW(E2735) - 1 &gt;= $P$1, IF(OFFSET(N2735, 1- $P$1, 0) &lt;&gt; "", SUM(N2735:N2735(N2735, 1 - $P$1, 0)) / $P$1, ""), "")</f>
        <v>#VALUE!</v>
      </c>
      <c r="Q2735" s="4" t="e">
        <f aca="true">IF(ROW(N2735) - 1 &gt;= $P$1,IF(OFFSET(P2735, -1, 0) = "", P2735, ((N2735 - Q2734) * $O$5) + Q2734), "")</f>
        <v>#VALUE!</v>
      </c>
      <c r="R2735" s="4" t="e">
        <f aca="false">IF(Q2735&lt;&gt;"", N2735 - Q2735, "")</f>
        <v>#VALUE!</v>
      </c>
    </row>
    <row collapsed="false" customFormat="false" customHeight="true" hidden="false" ht="14.4" outlineLevel="0" r="2736">
      <c r="A2736" s="5" t="n">
        <v>40526</v>
      </c>
      <c r="B2736" s="1" t="n">
        <v>321.73</v>
      </c>
      <c r="C2736" s="1" t="n">
        <v>322.54</v>
      </c>
      <c r="D2736" s="1" t="n">
        <v>319</v>
      </c>
      <c r="E2736" s="1" t="n">
        <v>320.29</v>
      </c>
      <c r="F2736" s="1" t="n">
        <v>12536000</v>
      </c>
      <c r="G2736" s="1" t="n">
        <v>318.92</v>
      </c>
      <c r="I2736" s="6" t="e">
        <f aca="false">IF(ROW(E2736) - 1 &gt;= $I$1,SUM(E2736:E2736(E2736,1 - $I$1, 0)) / $I$1,"")</f>
        <v>#VALUE!</v>
      </c>
      <c r="J2736" s="6" t="e">
        <f aca="false">IF(ROW(E2736) - 1 &gt;= $J$1,SUM(E2736:E2736(E2736,1 - $J$1, 0)) / $J$1,"")</f>
        <v>#VALUE!</v>
      </c>
      <c r="L2736" s="7" t="e">
        <f aca="true">IF(ROW(E2736) - 1 &gt;= $L$1,IF(OFFSET(I2736, -1, 0) = "", I2736, ((E2736 - L2735) * $K$4) + L2735), "")</f>
        <v>#VALUE!</v>
      </c>
      <c r="M2736" s="7" t="e">
        <f aca="true">IF(ROW(E2736) - 1 &gt;= $M$1,IF(OFFSET(J2736, -1, 0) = "", J2736, ((E2736 - M2735) * $K$6) + M2735), "")</f>
        <v>#VALUE!</v>
      </c>
      <c r="N2736" s="3" t="e">
        <f aca="false">IF(M2736&lt;&gt;"", L2736-M2736, "")</f>
        <v>#VALUE!</v>
      </c>
      <c r="P2736" s="9" t="e">
        <f aca="false">IF(ROW(E2736) - 1 &gt;= $P$1, IF(OFFSET(N2736, 1- $P$1, 0) &lt;&gt; "", SUM(N2736:N2736(N2736, 1 - $P$1, 0)) / $P$1, ""), "")</f>
        <v>#VALUE!</v>
      </c>
      <c r="Q2736" s="4" t="e">
        <f aca="true">IF(ROW(N2736) - 1 &gt;= $P$1,IF(OFFSET(P2736, -1, 0) = "", P2736, ((N2736 - Q2735) * $O$5) + Q2735), "")</f>
        <v>#VALUE!</v>
      </c>
      <c r="R2736" s="4" t="e">
        <f aca="false">IF(Q2736&lt;&gt;"", N2736 - Q2736, "")</f>
        <v>#VALUE!</v>
      </c>
    </row>
    <row collapsed="false" customFormat="false" customHeight="true" hidden="false" ht="14.4" outlineLevel="0" r="2737">
      <c r="A2737" s="5" t="n">
        <v>40527</v>
      </c>
      <c r="B2737" s="1" t="n">
        <v>320</v>
      </c>
      <c r="C2737" s="1" t="n">
        <v>323</v>
      </c>
      <c r="D2737" s="1" t="n">
        <v>319.19</v>
      </c>
      <c r="E2737" s="1" t="n">
        <v>320.36</v>
      </c>
      <c r="F2737" s="1" t="n">
        <v>14904000</v>
      </c>
      <c r="G2737" s="1" t="n">
        <v>318.99</v>
      </c>
      <c r="I2737" s="6" t="e">
        <f aca="false">IF(ROW(E2737) - 1 &gt;= $I$1,SUM(E2737:E2737(E2737,1 - $I$1, 0)) / $I$1,"")</f>
        <v>#VALUE!</v>
      </c>
      <c r="J2737" s="6" t="e">
        <f aca="false">IF(ROW(E2737) - 1 &gt;= $J$1,SUM(E2737:E2737(E2737,1 - $J$1, 0)) / $J$1,"")</f>
        <v>#VALUE!</v>
      </c>
      <c r="L2737" s="7" t="e">
        <f aca="true">IF(ROW(E2737) - 1 &gt;= $L$1,IF(OFFSET(I2737, -1, 0) = "", I2737, ((E2737 - L2736) * $K$4) + L2736), "")</f>
        <v>#VALUE!</v>
      </c>
      <c r="M2737" s="7" t="e">
        <f aca="true">IF(ROW(E2737) - 1 &gt;= $M$1,IF(OFFSET(J2737, -1, 0) = "", J2737, ((E2737 - M2736) * $K$6) + M2736), "")</f>
        <v>#VALUE!</v>
      </c>
      <c r="N2737" s="3" t="e">
        <f aca="false">IF(M2737&lt;&gt;"", L2737-M2737, "")</f>
        <v>#VALUE!</v>
      </c>
      <c r="P2737" s="9" t="e">
        <f aca="false">IF(ROW(E2737) - 1 &gt;= $P$1, IF(OFFSET(N2737, 1- $P$1, 0) &lt;&gt; "", SUM(N2737:N2737(N2737, 1 - $P$1, 0)) / $P$1, ""), "")</f>
        <v>#VALUE!</v>
      </c>
      <c r="Q2737" s="4" t="e">
        <f aca="true">IF(ROW(N2737) - 1 &gt;= $P$1,IF(OFFSET(P2737, -1, 0) = "", P2737, ((N2737 - Q2736) * $O$5) + Q2736), "")</f>
        <v>#VALUE!</v>
      </c>
      <c r="R2737" s="4" t="e">
        <f aca="false">IF(Q2737&lt;&gt;"", N2737 - Q2737, "")</f>
        <v>#VALUE!</v>
      </c>
    </row>
    <row collapsed="false" customFormat="false" customHeight="true" hidden="false" ht="14.4" outlineLevel="0" r="2738">
      <c r="A2738" s="5" t="n">
        <v>40528</v>
      </c>
      <c r="B2738" s="1" t="n">
        <v>321.09</v>
      </c>
      <c r="C2738" s="1" t="n">
        <v>322.61</v>
      </c>
      <c r="D2738" s="1" t="n">
        <v>320.1</v>
      </c>
      <c r="E2738" s="1" t="n">
        <v>321.25</v>
      </c>
      <c r="F2738" s="1" t="n">
        <v>11501100</v>
      </c>
      <c r="G2738" s="1" t="n">
        <v>319.88</v>
      </c>
      <c r="I2738" s="6" t="e">
        <f aca="false">IF(ROW(E2738) - 1 &gt;= $I$1,SUM(E2738:E2738(E2738,1 - $I$1, 0)) / $I$1,"")</f>
        <v>#VALUE!</v>
      </c>
      <c r="J2738" s="6" t="e">
        <f aca="false">IF(ROW(E2738) - 1 &gt;= $J$1,SUM(E2738:E2738(E2738,1 - $J$1, 0)) / $J$1,"")</f>
        <v>#VALUE!</v>
      </c>
      <c r="L2738" s="7" t="e">
        <f aca="true">IF(ROW(E2738) - 1 &gt;= $L$1,IF(OFFSET(I2738, -1, 0) = "", I2738, ((E2738 - L2737) * $K$4) + L2737), "")</f>
        <v>#VALUE!</v>
      </c>
      <c r="M2738" s="7" t="e">
        <f aca="true">IF(ROW(E2738) - 1 &gt;= $M$1,IF(OFFSET(J2738, -1, 0) = "", J2738, ((E2738 - M2737) * $K$6) + M2737), "")</f>
        <v>#VALUE!</v>
      </c>
      <c r="N2738" s="3" t="e">
        <f aca="false">IF(M2738&lt;&gt;"", L2738-M2738, "")</f>
        <v>#VALUE!</v>
      </c>
      <c r="P2738" s="9" t="e">
        <f aca="false">IF(ROW(E2738) - 1 &gt;= $P$1, IF(OFFSET(N2738, 1- $P$1, 0) &lt;&gt; "", SUM(N2738:N2738(N2738, 1 - $P$1, 0)) / $P$1, ""), "")</f>
        <v>#VALUE!</v>
      </c>
      <c r="Q2738" s="4" t="e">
        <f aca="true">IF(ROW(N2738) - 1 &gt;= $P$1,IF(OFFSET(P2738, -1, 0) = "", P2738, ((N2738 - Q2737) * $O$5) + Q2737), "")</f>
        <v>#VALUE!</v>
      </c>
      <c r="R2738" s="4" t="e">
        <f aca="false">IF(Q2738&lt;&gt;"", N2738 - Q2738, "")</f>
        <v>#VALUE!</v>
      </c>
    </row>
    <row collapsed="false" customFormat="false" customHeight="true" hidden="false" ht="14.4" outlineLevel="0" r="2739">
      <c r="A2739" s="5" t="n">
        <v>40529</v>
      </c>
      <c r="B2739" s="1" t="n">
        <v>321.63</v>
      </c>
      <c r="C2739" s="1" t="n">
        <v>321.79</v>
      </c>
      <c r="D2739" s="1" t="n">
        <v>320.23</v>
      </c>
      <c r="E2739" s="1" t="n">
        <v>320.61</v>
      </c>
      <c r="F2739" s="1" t="n">
        <v>13818900</v>
      </c>
      <c r="G2739" s="1" t="n">
        <v>319.24</v>
      </c>
      <c r="I2739" s="6" t="e">
        <f aca="false">IF(ROW(E2739) - 1 &gt;= $I$1,SUM(E2739:E2739(E2739,1 - $I$1, 0)) / $I$1,"")</f>
        <v>#VALUE!</v>
      </c>
      <c r="J2739" s="6" t="e">
        <f aca="false">IF(ROW(E2739) - 1 &gt;= $J$1,SUM(E2739:E2739(E2739,1 - $J$1, 0)) / $J$1,"")</f>
        <v>#VALUE!</v>
      </c>
      <c r="L2739" s="7" t="e">
        <f aca="true">IF(ROW(E2739) - 1 &gt;= $L$1,IF(OFFSET(I2739, -1, 0) = "", I2739, ((E2739 - L2738) * $K$4) + L2738), "")</f>
        <v>#VALUE!</v>
      </c>
      <c r="M2739" s="7" t="e">
        <f aca="true">IF(ROW(E2739) - 1 &gt;= $M$1,IF(OFFSET(J2739, -1, 0) = "", J2739, ((E2739 - M2738) * $K$6) + M2738), "")</f>
        <v>#VALUE!</v>
      </c>
      <c r="N2739" s="3" t="e">
        <f aca="false">IF(M2739&lt;&gt;"", L2739-M2739, "")</f>
        <v>#VALUE!</v>
      </c>
      <c r="P2739" s="9" t="e">
        <f aca="false">IF(ROW(E2739) - 1 &gt;= $P$1, IF(OFFSET(N2739, 1- $P$1, 0) &lt;&gt; "", SUM(N2739:N2739(N2739, 1 - $P$1, 0)) / $P$1, ""), "")</f>
        <v>#VALUE!</v>
      </c>
      <c r="Q2739" s="4" t="e">
        <f aca="true">IF(ROW(N2739) - 1 &gt;= $P$1,IF(OFFSET(P2739, -1, 0) = "", P2739, ((N2739 - Q2738) * $O$5) + Q2738), "")</f>
        <v>#VALUE!</v>
      </c>
      <c r="R2739" s="4" t="e">
        <f aca="false">IF(Q2739&lt;&gt;"", N2739 - Q2739, "")</f>
        <v>#VALUE!</v>
      </c>
    </row>
    <row collapsed="false" customFormat="false" customHeight="true" hidden="false" ht="14.4" outlineLevel="0" r="2740">
      <c r="A2740" s="5" t="n">
        <v>40532</v>
      </c>
      <c r="B2740" s="1" t="n">
        <v>321.6</v>
      </c>
      <c r="C2740" s="1" t="n">
        <v>323.25</v>
      </c>
      <c r="D2740" s="1" t="n">
        <v>318.23</v>
      </c>
      <c r="E2740" s="1" t="n">
        <v>322.21</v>
      </c>
      <c r="F2740" s="1" t="n">
        <v>13771800</v>
      </c>
      <c r="G2740" s="1" t="n">
        <v>320.83</v>
      </c>
      <c r="I2740" s="6" t="e">
        <f aca="false">IF(ROW(E2740) - 1 &gt;= $I$1,SUM(E2740:E2740(E2740,1 - $I$1, 0)) / $I$1,"")</f>
        <v>#VALUE!</v>
      </c>
      <c r="J2740" s="6" t="e">
        <f aca="false">IF(ROW(E2740) - 1 &gt;= $J$1,SUM(E2740:E2740(E2740,1 - $J$1, 0)) / $J$1,"")</f>
        <v>#VALUE!</v>
      </c>
      <c r="L2740" s="7" t="e">
        <f aca="true">IF(ROW(E2740) - 1 &gt;= $L$1,IF(OFFSET(I2740, -1, 0) = "", I2740, ((E2740 - L2739) * $K$4) + L2739), "")</f>
        <v>#VALUE!</v>
      </c>
      <c r="M2740" s="7" t="e">
        <f aca="true">IF(ROW(E2740) - 1 &gt;= $M$1,IF(OFFSET(J2740, -1, 0) = "", J2740, ((E2740 - M2739) * $K$6) + M2739), "")</f>
        <v>#VALUE!</v>
      </c>
      <c r="N2740" s="3" t="e">
        <f aca="false">IF(M2740&lt;&gt;"", L2740-M2740, "")</f>
        <v>#VALUE!</v>
      </c>
      <c r="P2740" s="9" t="e">
        <f aca="false">IF(ROW(E2740) - 1 &gt;= $P$1, IF(OFFSET(N2740, 1- $P$1, 0) &lt;&gt; "", SUM(N2740:N2740(N2740, 1 - $P$1, 0)) / $P$1, ""), "")</f>
        <v>#VALUE!</v>
      </c>
      <c r="Q2740" s="4" t="e">
        <f aca="true">IF(ROW(N2740) - 1 &gt;= $P$1,IF(OFFSET(P2740, -1, 0) = "", P2740, ((N2740 - Q2739) * $O$5) + Q2739), "")</f>
        <v>#VALUE!</v>
      </c>
      <c r="R2740" s="4" t="e">
        <f aca="false">IF(Q2740&lt;&gt;"", N2740 - Q2740, "")</f>
        <v>#VALUE!</v>
      </c>
    </row>
    <row collapsed="false" customFormat="false" customHeight="true" hidden="false" ht="14.4" outlineLevel="0" r="2741">
      <c r="A2741" s="5" t="n">
        <v>40533</v>
      </c>
      <c r="B2741" s="1" t="n">
        <v>323</v>
      </c>
      <c r="C2741" s="1" t="n">
        <v>324.39</v>
      </c>
      <c r="D2741" s="1" t="n">
        <v>322.05</v>
      </c>
      <c r="E2741" s="1" t="n">
        <v>324.2</v>
      </c>
      <c r="F2741" s="1" t="n">
        <v>9155500</v>
      </c>
      <c r="G2741" s="1" t="n">
        <v>322.81</v>
      </c>
      <c r="I2741" s="6" t="e">
        <f aca="false">IF(ROW(E2741) - 1 &gt;= $I$1,SUM(E2741:E2741(E2741,1 - $I$1, 0)) / $I$1,"")</f>
        <v>#VALUE!</v>
      </c>
      <c r="J2741" s="6" t="e">
        <f aca="false">IF(ROW(E2741) - 1 &gt;= $J$1,SUM(E2741:E2741(E2741,1 - $J$1, 0)) / $J$1,"")</f>
        <v>#VALUE!</v>
      </c>
      <c r="L2741" s="7" t="e">
        <f aca="true">IF(ROW(E2741) - 1 &gt;= $L$1,IF(OFFSET(I2741, -1, 0) = "", I2741, ((E2741 - L2740) * $K$4) + L2740), "")</f>
        <v>#VALUE!</v>
      </c>
      <c r="M2741" s="7" t="e">
        <f aca="true">IF(ROW(E2741) - 1 &gt;= $M$1,IF(OFFSET(J2741, -1, 0) = "", J2741, ((E2741 - M2740) * $K$6) + M2740), "")</f>
        <v>#VALUE!</v>
      </c>
      <c r="N2741" s="3" t="e">
        <f aca="false">IF(M2741&lt;&gt;"", L2741-M2741, "")</f>
        <v>#VALUE!</v>
      </c>
      <c r="P2741" s="9" t="e">
        <f aca="false">IF(ROW(E2741) - 1 &gt;= $P$1, IF(OFFSET(N2741, 1- $P$1, 0) &lt;&gt; "", SUM(N2741:N2741(N2741, 1 - $P$1, 0)) / $P$1, ""), "")</f>
        <v>#VALUE!</v>
      </c>
      <c r="Q2741" s="4" t="e">
        <f aca="true">IF(ROW(N2741) - 1 &gt;= $P$1,IF(OFFSET(P2741, -1, 0) = "", P2741, ((N2741 - Q2740) * $O$5) + Q2740), "")</f>
        <v>#VALUE!</v>
      </c>
      <c r="R2741" s="4" t="e">
        <f aca="false">IF(Q2741&lt;&gt;"", N2741 - Q2741, "")</f>
        <v>#VALUE!</v>
      </c>
    </row>
    <row collapsed="false" customFormat="false" customHeight="true" hidden="false" ht="14.4" outlineLevel="0" r="2742">
      <c r="A2742" s="5" t="n">
        <v>40534</v>
      </c>
      <c r="B2742" s="1" t="n">
        <v>324.36</v>
      </c>
      <c r="C2742" s="1" t="n">
        <v>325.72</v>
      </c>
      <c r="D2742" s="1" t="n">
        <v>323.55</v>
      </c>
      <c r="E2742" s="1" t="n">
        <v>325.16</v>
      </c>
      <c r="F2742" s="1" t="n">
        <v>9497200</v>
      </c>
      <c r="G2742" s="1" t="n">
        <v>323.77</v>
      </c>
      <c r="I2742" s="6" t="e">
        <f aca="false">IF(ROW(E2742) - 1 &gt;= $I$1,SUM(E2742:E2742(E2742,1 - $I$1, 0)) / $I$1,"")</f>
        <v>#VALUE!</v>
      </c>
      <c r="J2742" s="6" t="e">
        <f aca="false">IF(ROW(E2742) - 1 &gt;= $J$1,SUM(E2742:E2742(E2742,1 - $J$1, 0)) / $J$1,"")</f>
        <v>#VALUE!</v>
      </c>
      <c r="L2742" s="7" t="e">
        <f aca="true">IF(ROW(E2742) - 1 &gt;= $L$1,IF(OFFSET(I2742, -1, 0) = "", I2742, ((E2742 - L2741) * $K$4) + L2741), "")</f>
        <v>#VALUE!</v>
      </c>
      <c r="M2742" s="7" t="e">
        <f aca="true">IF(ROW(E2742) - 1 &gt;= $M$1,IF(OFFSET(J2742, -1, 0) = "", J2742, ((E2742 - M2741) * $K$6) + M2741), "")</f>
        <v>#VALUE!</v>
      </c>
      <c r="N2742" s="3" t="e">
        <f aca="false">IF(M2742&lt;&gt;"", L2742-M2742, "")</f>
        <v>#VALUE!</v>
      </c>
      <c r="P2742" s="9" t="e">
        <f aca="false">IF(ROW(E2742) - 1 &gt;= $P$1, IF(OFFSET(N2742, 1- $P$1, 0) &lt;&gt; "", SUM(N2742:N2742(N2742, 1 - $P$1, 0)) / $P$1, ""), "")</f>
        <v>#VALUE!</v>
      </c>
      <c r="Q2742" s="4" t="e">
        <f aca="true">IF(ROW(N2742) - 1 &gt;= $P$1,IF(OFFSET(P2742, -1, 0) = "", P2742, ((N2742 - Q2741) * $O$5) + Q2741), "")</f>
        <v>#VALUE!</v>
      </c>
      <c r="R2742" s="4" t="e">
        <f aca="false">IF(Q2742&lt;&gt;"", N2742 - Q2742, "")</f>
        <v>#VALUE!</v>
      </c>
    </row>
    <row collapsed="false" customFormat="false" customHeight="true" hidden="false" ht="14.4" outlineLevel="0" r="2743">
      <c r="A2743" s="5" t="n">
        <v>40535</v>
      </c>
      <c r="B2743" s="1" t="n">
        <v>325</v>
      </c>
      <c r="C2743" s="1" t="n">
        <v>325.15</v>
      </c>
      <c r="D2743" s="1" t="n">
        <v>323.17</v>
      </c>
      <c r="E2743" s="1" t="n">
        <v>323.6</v>
      </c>
      <c r="F2743" s="1" t="n">
        <v>7969900</v>
      </c>
      <c r="G2743" s="1" t="n">
        <v>322.22</v>
      </c>
      <c r="I2743" s="6" t="e">
        <f aca="false">IF(ROW(E2743) - 1 &gt;= $I$1,SUM(E2743:E2743(E2743,1 - $I$1, 0)) / $I$1,"")</f>
        <v>#VALUE!</v>
      </c>
      <c r="J2743" s="6" t="e">
        <f aca="false">IF(ROW(E2743) - 1 &gt;= $J$1,SUM(E2743:E2743(E2743,1 - $J$1, 0)) / $J$1,"")</f>
        <v>#VALUE!</v>
      </c>
      <c r="L2743" s="7" t="e">
        <f aca="true">IF(ROW(E2743) - 1 &gt;= $L$1,IF(OFFSET(I2743, -1, 0) = "", I2743, ((E2743 - L2742) * $K$4) + L2742), "")</f>
        <v>#VALUE!</v>
      </c>
      <c r="M2743" s="7" t="e">
        <f aca="true">IF(ROW(E2743) - 1 &gt;= $M$1,IF(OFFSET(J2743, -1, 0) = "", J2743, ((E2743 - M2742) * $K$6) + M2742), "")</f>
        <v>#VALUE!</v>
      </c>
      <c r="N2743" s="3" t="e">
        <f aca="false">IF(M2743&lt;&gt;"", L2743-M2743, "")</f>
        <v>#VALUE!</v>
      </c>
      <c r="P2743" s="9" t="e">
        <f aca="false">IF(ROW(E2743) - 1 &gt;= $P$1, IF(OFFSET(N2743, 1- $P$1, 0) &lt;&gt; "", SUM(N2743:N2743(N2743, 1 - $P$1, 0)) / $P$1, ""), "")</f>
        <v>#VALUE!</v>
      </c>
      <c r="Q2743" s="4" t="e">
        <f aca="true">IF(ROW(N2743) - 1 &gt;= $P$1,IF(OFFSET(P2743, -1, 0) = "", P2743, ((N2743 - Q2742) * $O$5) + Q2742), "")</f>
        <v>#VALUE!</v>
      </c>
      <c r="R2743" s="4" t="e">
        <f aca="false">IF(Q2743&lt;&gt;"", N2743 - Q2743, "")</f>
        <v>#VALUE!</v>
      </c>
    </row>
    <row collapsed="false" customFormat="false" customHeight="true" hidden="false" ht="14.4" outlineLevel="0" r="2744">
      <c r="A2744" s="5" t="n">
        <v>40539</v>
      </c>
      <c r="B2744" s="1" t="n">
        <v>322.85</v>
      </c>
      <c r="C2744" s="1" t="n">
        <v>325.44</v>
      </c>
      <c r="D2744" s="1" t="n">
        <v>321.52</v>
      </c>
      <c r="E2744" s="1" t="n">
        <v>324.68</v>
      </c>
      <c r="F2744" s="1" t="n">
        <v>8922000</v>
      </c>
      <c r="G2744" s="1" t="n">
        <v>323.29</v>
      </c>
      <c r="I2744" s="6" t="e">
        <f aca="false">IF(ROW(E2744) - 1 &gt;= $I$1,SUM(E2744:E2744(E2744,1 - $I$1, 0)) / $I$1,"")</f>
        <v>#VALUE!</v>
      </c>
      <c r="J2744" s="6" t="e">
        <f aca="false">IF(ROW(E2744) - 1 &gt;= $J$1,SUM(E2744:E2744(E2744,1 - $J$1, 0)) / $J$1,"")</f>
        <v>#VALUE!</v>
      </c>
      <c r="L2744" s="7" t="e">
        <f aca="true">IF(ROW(E2744) - 1 &gt;= $L$1,IF(OFFSET(I2744, -1, 0) = "", I2744, ((E2744 - L2743) * $K$4) + L2743), "")</f>
        <v>#VALUE!</v>
      </c>
      <c r="M2744" s="7" t="e">
        <f aca="true">IF(ROW(E2744) - 1 &gt;= $M$1,IF(OFFSET(J2744, -1, 0) = "", J2744, ((E2744 - M2743) * $K$6) + M2743), "")</f>
        <v>#VALUE!</v>
      </c>
      <c r="N2744" s="3" t="e">
        <f aca="false">IF(M2744&lt;&gt;"", L2744-M2744, "")</f>
        <v>#VALUE!</v>
      </c>
      <c r="P2744" s="9" t="e">
        <f aca="false">IF(ROW(E2744) - 1 &gt;= $P$1, IF(OFFSET(N2744, 1- $P$1, 0) &lt;&gt; "", SUM(N2744:N2744(N2744, 1 - $P$1, 0)) / $P$1, ""), "")</f>
        <v>#VALUE!</v>
      </c>
      <c r="Q2744" s="4" t="e">
        <f aca="true">IF(ROW(N2744) - 1 &gt;= $P$1,IF(OFFSET(P2744, -1, 0) = "", P2744, ((N2744 - Q2743) * $O$5) + Q2743), "")</f>
        <v>#VALUE!</v>
      </c>
      <c r="R2744" s="4" t="e">
        <f aca="false">IF(Q2744&lt;&gt;"", N2744 - Q2744, "")</f>
        <v>#VALUE!</v>
      </c>
    </row>
    <row collapsed="false" customFormat="false" customHeight="true" hidden="false" ht="14.4" outlineLevel="0" r="2745">
      <c r="A2745" s="5" t="n">
        <v>40540</v>
      </c>
      <c r="B2745" s="1" t="n">
        <v>325.91</v>
      </c>
      <c r="C2745" s="1" t="n">
        <v>326.66</v>
      </c>
      <c r="D2745" s="1" t="n">
        <v>325.06</v>
      </c>
      <c r="E2745" s="1" t="n">
        <v>325.47</v>
      </c>
      <c r="F2745" s="1" t="n">
        <v>6283000</v>
      </c>
      <c r="G2745" s="1" t="n">
        <v>324.08</v>
      </c>
      <c r="I2745" s="6" t="e">
        <f aca="false">IF(ROW(E2745) - 1 &gt;= $I$1,SUM(E2745:E2745(E2745,1 - $I$1, 0)) / $I$1,"")</f>
        <v>#VALUE!</v>
      </c>
      <c r="J2745" s="6" t="e">
        <f aca="false">IF(ROW(E2745) - 1 &gt;= $J$1,SUM(E2745:E2745(E2745,1 - $J$1, 0)) / $J$1,"")</f>
        <v>#VALUE!</v>
      </c>
      <c r="L2745" s="7" t="e">
        <f aca="true">IF(ROW(E2745) - 1 &gt;= $L$1,IF(OFFSET(I2745, -1, 0) = "", I2745, ((E2745 - L2744) * $K$4) + L2744), "")</f>
        <v>#VALUE!</v>
      </c>
      <c r="M2745" s="7" t="e">
        <f aca="true">IF(ROW(E2745) - 1 &gt;= $M$1,IF(OFFSET(J2745, -1, 0) = "", J2745, ((E2745 - M2744) * $K$6) + M2744), "")</f>
        <v>#VALUE!</v>
      </c>
      <c r="N2745" s="3" t="e">
        <f aca="false">IF(M2745&lt;&gt;"", L2745-M2745, "")</f>
        <v>#VALUE!</v>
      </c>
      <c r="P2745" s="9" t="e">
        <f aca="false">IF(ROW(E2745) - 1 &gt;= $P$1, IF(OFFSET(N2745, 1- $P$1, 0) &lt;&gt; "", SUM(N2745:N2745(N2745, 1 - $P$1, 0)) / $P$1, ""), "")</f>
        <v>#VALUE!</v>
      </c>
      <c r="Q2745" s="4" t="e">
        <f aca="true">IF(ROW(N2745) - 1 &gt;= $P$1,IF(OFFSET(P2745, -1, 0) = "", P2745, ((N2745 - Q2744) * $O$5) + Q2744), "")</f>
        <v>#VALUE!</v>
      </c>
      <c r="R2745" s="4" t="e">
        <f aca="false">IF(Q2745&lt;&gt;"", N2745 - Q2745, "")</f>
        <v>#VALUE!</v>
      </c>
    </row>
    <row collapsed="false" customFormat="false" customHeight="true" hidden="false" ht="14.4" outlineLevel="0" r="2746">
      <c r="A2746" s="5" t="n">
        <v>40541</v>
      </c>
      <c r="B2746" s="1" t="n">
        <v>326.22</v>
      </c>
      <c r="C2746" s="1" t="n">
        <v>326.45</v>
      </c>
      <c r="D2746" s="1" t="n">
        <v>325.1</v>
      </c>
      <c r="E2746" s="1" t="n">
        <v>325.29</v>
      </c>
      <c r="F2746" s="1" t="n">
        <v>5826400</v>
      </c>
      <c r="G2746" s="1" t="n">
        <v>323.9</v>
      </c>
      <c r="I2746" s="6" t="e">
        <f aca="false">IF(ROW(E2746) - 1 &gt;= $I$1,SUM(E2746:E2746(E2746,1 - $I$1, 0)) / $I$1,"")</f>
        <v>#VALUE!</v>
      </c>
      <c r="J2746" s="6" t="e">
        <f aca="false">IF(ROW(E2746) - 1 &gt;= $J$1,SUM(E2746:E2746(E2746,1 - $J$1, 0)) / $J$1,"")</f>
        <v>#VALUE!</v>
      </c>
      <c r="L2746" s="7" t="e">
        <f aca="true">IF(ROW(E2746) - 1 &gt;= $L$1,IF(OFFSET(I2746, -1, 0) = "", I2746, ((E2746 - L2745) * $K$4) + L2745), "")</f>
        <v>#VALUE!</v>
      </c>
      <c r="M2746" s="7" t="e">
        <f aca="true">IF(ROW(E2746) - 1 &gt;= $M$1,IF(OFFSET(J2746, -1, 0) = "", J2746, ((E2746 - M2745) * $K$6) + M2745), "")</f>
        <v>#VALUE!</v>
      </c>
      <c r="N2746" s="3" t="e">
        <f aca="false">IF(M2746&lt;&gt;"", L2746-M2746, "")</f>
        <v>#VALUE!</v>
      </c>
      <c r="P2746" s="9" t="e">
        <f aca="false">IF(ROW(E2746) - 1 &gt;= $P$1, IF(OFFSET(N2746, 1- $P$1, 0) &lt;&gt; "", SUM(N2746:N2746(N2746, 1 - $P$1, 0)) / $P$1, ""), "")</f>
        <v>#VALUE!</v>
      </c>
      <c r="Q2746" s="4" t="e">
        <f aca="true">IF(ROW(N2746) - 1 &gt;= $P$1,IF(OFFSET(P2746, -1, 0) = "", P2746, ((N2746 - Q2745) * $O$5) + Q2745), "")</f>
        <v>#VALUE!</v>
      </c>
      <c r="R2746" s="4" t="e">
        <f aca="false">IF(Q2746&lt;&gt;"", N2746 - Q2746, "")</f>
        <v>#VALUE!</v>
      </c>
    </row>
    <row collapsed="false" customFormat="false" customHeight="true" hidden="false" ht="14.4" outlineLevel="0" r="2747">
      <c r="A2747" s="5" t="n">
        <v>40542</v>
      </c>
      <c r="B2747" s="1" t="n">
        <v>325.48</v>
      </c>
      <c r="C2747" s="1" t="n">
        <v>325.51</v>
      </c>
      <c r="D2747" s="1" t="n">
        <v>323.05</v>
      </c>
      <c r="E2747" s="1" t="n">
        <v>323.66</v>
      </c>
      <c r="F2747" s="1" t="n">
        <v>5624800</v>
      </c>
      <c r="G2747" s="1" t="n">
        <v>322.28</v>
      </c>
      <c r="I2747" s="6" t="e">
        <f aca="false">IF(ROW(E2747) - 1 &gt;= $I$1,SUM(E2747:E2747(E2747,1 - $I$1, 0)) / $I$1,"")</f>
        <v>#VALUE!</v>
      </c>
      <c r="J2747" s="6" t="e">
        <f aca="false">IF(ROW(E2747) - 1 &gt;= $J$1,SUM(E2747:E2747(E2747,1 - $J$1, 0)) / $J$1,"")</f>
        <v>#VALUE!</v>
      </c>
      <c r="L2747" s="7" t="e">
        <f aca="true">IF(ROW(E2747) - 1 &gt;= $L$1,IF(OFFSET(I2747, -1, 0) = "", I2747, ((E2747 - L2746) * $K$4) + L2746), "")</f>
        <v>#VALUE!</v>
      </c>
      <c r="M2747" s="7" t="e">
        <f aca="true">IF(ROW(E2747) - 1 &gt;= $M$1,IF(OFFSET(J2747, -1, 0) = "", J2747, ((E2747 - M2746) * $K$6) + M2746), "")</f>
        <v>#VALUE!</v>
      </c>
      <c r="N2747" s="3" t="e">
        <f aca="false">IF(M2747&lt;&gt;"", L2747-M2747, "")</f>
        <v>#VALUE!</v>
      </c>
      <c r="P2747" s="9" t="e">
        <f aca="false">IF(ROW(E2747) - 1 &gt;= $P$1, IF(OFFSET(N2747, 1- $P$1, 0) &lt;&gt; "", SUM(N2747:N2747(N2747, 1 - $P$1, 0)) / $P$1, ""), "")</f>
        <v>#VALUE!</v>
      </c>
      <c r="Q2747" s="4" t="e">
        <f aca="true">IF(ROW(N2747) - 1 &gt;= $P$1,IF(OFFSET(P2747, -1, 0) = "", P2747, ((N2747 - Q2746) * $O$5) + Q2746), "")</f>
        <v>#VALUE!</v>
      </c>
      <c r="R2747" s="4" t="e">
        <f aca="false">IF(Q2747&lt;&gt;"", N2747 - Q2747, "")</f>
        <v>#VALUE!</v>
      </c>
    </row>
    <row collapsed="false" customFormat="false" customHeight="true" hidden="false" ht="14.4" outlineLevel="0" r="2748">
      <c r="A2748" s="5" t="n">
        <v>40543</v>
      </c>
      <c r="B2748" s="1" t="n">
        <v>322.95</v>
      </c>
      <c r="C2748" s="1" t="n">
        <v>323.48</v>
      </c>
      <c r="D2748" s="1" t="n">
        <v>321.31</v>
      </c>
      <c r="E2748" s="1" t="n">
        <v>322.56</v>
      </c>
      <c r="F2748" s="1" t="n">
        <v>6911000</v>
      </c>
      <c r="G2748" s="1" t="n">
        <v>321.18</v>
      </c>
      <c r="I2748" s="6" t="e">
        <f aca="false">IF(ROW(E2748) - 1 &gt;= $I$1,SUM(E2748:E2748(E2748,1 - $I$1, 0)) / $I$1,"")</f>
        <v>#VALUE!</v>
      </c>
      <c r="J2748" s="6" t="e">
        <f aca="false">IF(ROW(E2748) - 1 &gt;= $J$1,SUM(E2748:E2748(E2748,1 - $J$1, 0)) / $J$1,"")</f>
        <v>#VALUE!</v>
      </c>
      <c r="L2748" s="7" t="e">
        <f aca="true">IF(ROW(E2748) - 1 &gt;= $L$1,IF(OFFSET(I2748, -1, 0) = "", I2748, ((E2748 - L2747) * $K$4) + L2747), "")</f>
        <v>#VALUE!</v>
      </c>
      <c r="M2748" s="7" t="e">
        <f aca="true">IF(ROW(E2748) - 1 &gt;= $M$1,IF(OFFSET(J2748, -1, 0) = "", J2748, ((E2748 - M2747) * $K$6) + M2747), "")</f>
        <v>#VALUE!</v>
      </c>
      <c r="N2748" s="3" t="e">
        <f aca="false">IF(M2748&lt;&gt;"", L2748-M2748, "")</f>
        <v>#VALUE!</v>
      </c>
      <c r="P2748" s="9" t="e">
        <f aca="false">IF(ROW(E2748) - 1 &gt;= $P$1, IF(OFFSET(N2748, 1- $P$1, 0) &lt;&gt; "", SUM(N2748:N2748(N2748, 1 - $P$1, 0)) / $P$1, ""), "")</f>
        <v>#VALUE!</v>
      </c>
      <c r="Q2748" s="4" t="e">
        <f aca="true">IF(ROW(N2748) - 1 &gt;= $P$1,IF(OFFSET(P2748, -1, 0) = "", P2748, ((N2748 - Q2747) * $O$5) + Q2747), "")</f>
        <v>#VALUE!</v>
      </c>
      <c r="R2748" s="4" t="e">
        <f aca="false">IF(Q2748&lt;&gt;"", N2748 - Q2748, "")</f>
        <v>#VALUE!</v>
      </c>
    </row>
    <row collapsed="false" customFormat="false" customHeight="true" hidden="false" ht="14.4" outlineLevel="0" r="2749">
      <c r="A2749" s="5" t="n">
        <v>40546</v>
      </c>
      <c r="B2749" s="1" t="n">
        <v>325.64</v>
      </c>
      <c r="C2749" s="1" t="n">
        <v>330.26</v>
      </c>
      <c r="D2749" s="1" t="n">
        <v>324.84</v>
      </c>
      <c r="E2749" s="1" t="n">
        <v>329.57</v>
      </c>
      <c r="F2749" s="1" t="n">
        <v>15897800</v>
      </c>
      <c r="G2749" s="1" t="n">
        <v>328.16</v>
      </c>
      <c r="I2749" s="6" t="e">
        <f aca="false">IF(ROW(E2749) - 1 &gt;= $I$1,SUM(E2749:E2749(E2749,1 - $I$1, 0)) / $I$1,"")</f>
        <v>#VALUE!</v>
      </c>
      <c r="J2749" s="6" t="e">
        <f aca="false">IF(ROW(E2749) - 1 &gt;= $J$1,SUM(E2749:E2749(E2749,1 - $J$1, 0)) / $J$1,"")</f>
        <v>#VALUE!</v>
      </c>
      <c r="L2749" s="7" t="e">
        <f aca="true">IF(ROW(E2749) - 1 &gt;= $L$1,IF(OFFSET(I2749, -1, 0) = "", I2749, ((E2749 - L2748) * $K$4) + L2748), "")</f>
        <v>#VALUE!</v>
      </c>
      <c r="M2749" s="7" t="e">
        <f aca="true">IF(ROW(E2749) - 1 &gt;= $M$1,IF(OFFSET(J2749, -1, 0) = "", J2749, ((E2749 - M2748) * $K$6) + M2748), "")</f>
        <v>#VALUE!</v>
      </c>
      <c r="N2749" s="3" t="e">
        <f aca="false">IF(M2749&lt;&gt;"", L2749-M2749, "")</f>
        <v>#VALUE!</v>
      </c>
      <c r="P2749" s="9" t="e">
        <f aca="false">IF(ROW(E2749) - 1 &gt;= $P$1, IF(OFFSET(N2749, 1- $P$1, 0) &lt;&gt; "", SUM(N2749:N2749(N2749, 1 - $P$1, 0)) / $P$1, ""), "")</f>
        <v>#VALUE!</v>
      </c>
      <c r="Q2749" s="4" t="e">
        <f aca="true">IF(ROW(N2749) - 1 &gt;= $P$1,IF(OFFSET(P2749, -1, 0) = "", P2749, ((N2749 - Q2748) * $O$5) + Q2748), "")</f>
        <v>#VALUE!</v>
      </c>
      <c r="R2749" s="4" t="e">
        <f aca="false">IF(Q2749&lt;&gt;"", N2749 - Q2749, "")</f>
        <v>#VALUE!</v>
      </c>
    </row>
    <row collapsed="false" customFormat="false" customHeight="true" hidden="false" ht="14.4" outlineLevel="0" r="2750">
      <c r="A2750" s="5" t="n">
        <v>40547</v>
      </c>
      <c r="B2750" s="1" t="n">
        <v>332.44</v>
      </c>
      <c r="C2750" s="1" t="n">
        <v>332.5</v>
      </c>
      <c r="D2750" s="1" t="n">
        <v>328.15</v>
      </c>
      <c r="E2750" s="1" t="n">
        <v>331.29</v>
      </c>
      <c r="F2750" s="1" t="n">
        <v>11038600</v>
      </c>
      <c r="G2750" s="1" t="n">
        <v>329.87</v>
      </c>
      <c r="I2750" s="6" t="e">
        <f aca="false">IF(ROW(E2750) - 1 &gt;= $I$1,SUM(E2750:E2750(E2750,1 - $I$1, 0)) / $I$1,"")</f>
        <v>#VALUE!</v>
      </c>
      <c r="J2750" s="6" t="e">
        <f aca="false">IF(ROW(E2750) - 1 &gt;= $J$1,SUM(E2750:E2750(E2750,1 - $J$1, 0)) / $J$1,"")</f>
        <v>#VALUE!</v>
      </c>
      <c r="L2750" s="7" t="e">
        <f aca="true">IF(ROW(E2750) - 1 &gt;= $L$1,IF(OFFSET(I2750, -1, 0) = "", I2750, ((E2750 - L2749) * $K$4) + L2749), "")</f>
        <v>#VALUE!</v>
      </c>
      <c r="M2750" s="7" t="e">
        <f aca="true">IF(ROW(E2750) - 1 &gt;= $M$1,IF(OFFSET(J2750, -1, 0) = "", J2750, ((E2750 - M2749) * $K$6) + M2749), "")</f>
        <v>#VALUE!</v>
      </c>
      <c r="N2750" s="3" t="e">
        <f aca="false">IF(M2750&lt;&gt;"", L2750-M2750, "")</f>
        <v>#VALUE!</v>
      </c>
      <c r="P2750" s="9" t="e">
        <f aca="false">IF(ROW(E2750) - 1 &gt;= $P$1, IF(OFFSET(N2750, 1- $P$1, 0) &lt;&gt; "", SUM(N2750:N2750(N2750, 1 - $P$1, 0)) / $P$1, ""), "")</f>
        <v>#VALUE!</v>
      </c>
      <c r="Q2750" s="4" t="e">
        <f aca="true">IF(ROW(N2750) - 1 &gt;= $P$1,IF(OFFSET(P2750, -1, 0) = "", P2750, ((N2750 - Q2749) * $O$5) + Q2749), "")</f>
        <v>#VALUE!</v>
      </c>
      <c r="R2750" s="4" t="e">
        <f aca="false">IF(Q2750&lt;&gt;"", N2750 - Q2750, "")</f>
        <v>#VALUE!</v>
      </c>
    </row>
    <row collapsed="false" customFormat="false" customHeight="true" hidden="false" ht="14.4" outlineLevel="0" r="2751">
      <c r="A2751" s="5" t="n">
        <v>40548</v>
      </c>
      <c r="B2751" s="1" t="n">
        <v>329.55</v>
      </c>
      <c r="C2751" s="1" t="n">
        <v>334.34</v>
      </c>
      <c r="D2751" s="1" t="n">
        <v>329.5</v>
      </c>
      <c r="E2751" s="1" t="n">
        <v>334</v>
      </c>
      <c r="F2751" s="1" t="n">
        <v>9125700</v>
      </c>
      <c r="G2751" s="1" t="n">
        <v>332.57</v>
      </c>
      <c r="I2751" s="6" t="e">
        <f aca="false">IF(ROW(E2751) - 1 &gt;= $I$1,SUM(E2751:E2751(E2751,1 - $I$1, 0)) / $I$1,"")</f>
        <v>#VALUE!</v>
      </c>
      <c r="J2751" s="6" t="e">
        <f aca="false">IF(ROW(E2751) - 1 &gt;= $J$1,SUM(E2751:E2751(E2751,1 - $J$1, 0)) / $J$1,"")</f>
        <v>#VALUE!</v>
      </c>
      <c r="L2751" s="7" t="e">
        <f aca="true">IF(ROW(E2751) - 1 &gt;= $L$1,IF(OFFSET(I2751, -1, 0) = "", I2751, ((E2751 - L2750) * $K$4) + L2750), "")</f>
        <v>#VALUE!</v>
      </c>
      <c r="M2751" s="7" t="e">
        <f aca="true">IF(ROW(E2751) - 1 &gt;= $M$1,IF(OFFSET(J2751, -1, 0) = "", J2751, ((E2751 - M2750) * $K$6) + M2750), "")</f>
        <v>#VALUE!</v>
      </c>
      <c r="N2751" s="3" t="e">
        <f aca="false">IF(M2751&lt;&gt;"", L2751-M2751, "")</f>
        <v>#VALUE!</v>
      </c>
      <c r="P2751" s="9" t="e">
        <f aca="false">IF(ROW(E2751) - 1 &gt;= $P$1, IF(OFFSET(N2751, 1- $P$1, 0) &lt;&gt; "", SUM(N2751:N2751(N2751, 1 - $P$1, 0)) / $P$1, ""), "")</f>
        <v>#VALUE!</v>
      </c>
      <c r="Q2751" s="4" t="e">
        <f aca="true">IF(ROW(N2751) - 1 &gt;= $P$1,IF(OFFSET(P2751, -1, 0) = "", P2751, ((N2751 - Q2750) * $O$5) + Q2750), "")</f>
        <v>#VALUE!</v>
      </c>
      <c r="R2751" s="4" t="e">
        <f aca="false">IF(Q2751&lt;&gt;"", N2751 - Q2751, "")</f>
        <v>#VALUE!</v>
      </c>
    </row>
    <row collapsed="false" customFormat="false" customHeight="true" hidden="false" ht="14.4" outlineLevel="0" r="2752">
      <c r="A2752" s="5" t="n">
        <v>40549</v>
      </c>
      <c r="B2752" s="1" t="n">
        <v>334.72</v>
      </c>
      <c r="C2752" s="1" t="n">
        <v>335.25</v>
      </c>
      <c r="D2752" s="1" t="n">
        <v>332.9</v>
      </c>
      <c r="E2752" s="1" t="n">
        <v>333.73</v>
      </c>
      <c r="F2752" s="1" t="n">
        <v>10729600</v>
      </c>
      <c r="G2752" s="1" t="n">
        <v>332.3</v>
      </c>
      <c r="I2752" s="6" t="e">
        <f aca="false">IF(ROW(E2752) - 1 &gt;= $I$1,SUM(E2752:E2752(E2752,1 - $I$1, 0)) / $I$1,"")</f>
        <v>#VALUE!</v>
      </c>
      <c r="J2752" s="6" t="e">
        <f aca="false">IF(ROW(E2752) - 1 &gt;= $J$1,SUM(E2752:E2752(E2752,1 - $J$1, 0)) / $J$1,"")</f>
        <v>#VALUE!</v>
      </c>
      <c r="L2752" s="7" t="e">
        <f aca="true">IF(ROW(E2752) - 1 &gt;= $L$1,IF(OFFSET(I2752, -1, 0) = "", I2752, ((E2752 - L2751) * $K$4) + L2751), "")</f>
        <v>#VALUE!</v>
      </c>
      <c r="M2752" s="7" t="e">
        <f aca="true">IF(ROW(E2752) - 1 &gt;= $M$1,IF(OFFSET(J2752, -1, 0) = "", J2752, ((E2752 - M2751) * $K$6) + M2751), "")</f>
        <v>#VALUE!</v>
      </c>
      <c r="N2752" s="3" t="e">
        <f aca="false">IF(M2752&lt;&gt;"", L2752-M2752, "")</f>
        <v>#VALUE!</v>
      </c>
      <c r="P2752" s="9" t="e">
        <f aca="false">IF(ROW(E2752) - 1 &gt;= $P$1, IF(OFFSET(N2752, 1- $P$1, 0) &lt;&gt; "", SUM(N2752:N2752(N2752, 1 - $P$1, 0)) / $P$1, ""), "")</f>
        <v>#VALUE!</v>
      </c>
      <c r="Q2752" s="4" t="e">
        <f aca="true">IF(ROW(N2752) - 1 &gt;= $P$1,IF(OFFSET(P2752, -1, 0) = "", P2752, ((N2752 - Q2751) * $O$5) + Q2751), "")</f>
        <v>#VALUE!</v>
      </c>
      <c r="R2752" s="4" t="e">
        <f aca="false">IF(Q2752&lt;&gt;"", N2752 - Q2752, "")</f>
        <v>#VALUE!</v>
      </c>
    </row>
    <row collapsed="false" customFormat="false" customHeight="true" hidden="false" ht="14.4" outlineLevel="0" r="2753">
      <c r="A2753" s="5" t="n">
        <v>40550</v>
      </c>
      <c r="B2753" s="1" t="n">
        <v>333.99</v>
      </c>
      <c r="C2753" s="1" t="n">
        <v>336.35</v>
      </c>
      <c r="D2753" s="1" t="n">
        <v>331.9</v>
      </c>
      <c r="E2753" s="1" t="n">
        <v>336.12</v>
      </c>
      <c r="F2753" s="1" t="n">
        <v>11140400</v>
      </c>
      <c r="G2753" s="1" t="n">
        <v>334.68</v>
      </c>
      <c r="I2753" s="6" t="e">
        <f aca="false">IF(ROW(E2753) - 1 &gt;= $I$1,SUM(E2753:E2753(E2753,1 - $I$1, 0)) / $I$1,"")</f>
        <v>#VALUE!</v>
      </c>
      <c r="J2753" s="6" t="e">
        <f aca="false">IF(ROW(E2753) - 1 &gt;= $J$1,SUM(E2753:E2753(E2753,1 - $J$1, 0)) / $J$1,"")</f>
        <v>#VALUE!</v>
      </c>
      <c r="L2753" s="7" t="e">
        <f aca="true">IF(ROW(E2753) - 1 &gt;= $L$1,IF(OFFSET(I2753, -1, 0) = "", I2753, ((E2753 - L2752) * $K$4) + L2752), "")</f>
        <v>#VALUE!</v>
      </c>
      <c r="M2753" s="7" t="e">
        <f aca="true">IF(ROW(E2753) - 1 &gt;= $M$1,IF(OFFSET(J2753, -1, 0) = "", J2753, ((E2753 - M2752) * $K$6) + M2752), "")</f>
        <v>#VALUE!</v>
      </c>
      <c r="N2753" s="3" t="e">
        <f aca="false">IF(M2753&lt;&gt;"", L2753-M2753, "")</f>
        <v>#VALUE!</v>
      </c>
      <c r="P2753" s="9" t="e">
        <f aca="false">IF(ROW(E2753) - 1 &gt;= $P$1, IF(OFFSET(N2753, 1- $P$1, 0) &lt;&gt; "", SUM(N2753:N2753(N2753, 1 - $P$1, 0)) / $P$1, ""), "")</f>
        <v>#VALUE!</v>
      </c>
      <c r="Q2753" s="4" t="e">
        <f aca="true">IF(ROW(N2753) - 1 &gt;= $P$1,IF(OFFSET(P2753, -1, 0) = "", P2753, ((N2753 - Q2752) * $O$5) + Q2752), "")</f>
        <v>#VALUE!</v>
      </c>
      <c r="R2753" s="4" t="e">
        <f aca="false">IF(Q2753&lt;&gt;"", N2753 - Q2753, "")</f>
        <v>#VALUE!</v>
      </c>
    </row>
    <row collapsed="false" customFormat="false" customHeight="true" hidden="false" ht="14.4" outlineLevel="0" r="2754">
      <c r="A2754" s="5" t="n">
        <v>40553</v>
      </c>
      <c r="B2754" s="1" t="n">
        <v>338.83</v>
      </c>
      <c r="C2754" s="1" t="n">
        <v>343.23</v>
      </c>
      <c r="D2754" s="1" t="n">
        <v>337.17</v>
      </c>
      <c r="E2754" s="1" t="n">
        <v>342.45</v>
      </c>
      <c r="F2754" s="1" t="n">
        <v>16020000</v>
      </c>
      <c r="G2754" s="1" t="n">
        <v>340.99</v>
      </c>
      <c r="I2754" s="6" t="e">
        <f aca="false">IF(ROW(E2754) - 1 &gt;= $I$1,SUM(E2754:E2754(E2754,1 - $I$1, 0)) / $I$1,"")</f>
        <v>#VALUE!</v>
      </c>
      <c r="J2754" s="6" t="e">
        <f aca="false">IF(ROW(E2754) - 1 &gt;= $J$1,SUM(E2754:E2754(E2754,1 - $J$1, 0)) / $J$1,"")</f>
        <v>#VALUE!</v>
      </c>
      <c r="L2754" s="7" t="e">
        <f aca="true">IF(ROW(E2754) - 1 &gt;= $L$1,IF(OFFSET(I2754, -1, 0) = "", I2754, ((E2754 - L2753) * $K$4) + L2753), "")</f>
        <v>#VALUE!</v>
      </c>
      <c r="M2754" s="7" t="e">
        <f aca="true">IF(ROW(E2754) - 1 &gt;= $M$1,IF(OFFSET(J2754, -1, 0) = "", J2754, ((E2754 - M2753) * $K$6) + M2753), "")</f>
        <v>#VALUE!</v>
      </c>
      <c r="N2754" s="3" t="e">
        <f aca="false">IF(M2754&lt;&gt;"", L2754-M2754, "")</f>
        <v>#VALUE!</v>
      </c>
      <c r="P2754" s="9" t="e">
        <f aca="false">IF(ROW(E2754) - 1 &gt;= $P$1, IF(OFFSET(N2754, 1- $P$1, 0) &lt;&gt; "", SUM(N2754:N2754(N2754, 1 - $P$1, 0)) / $P$1, ""), "")</f>
        <v>#VALUE!</v>
      </c>
      <c r="Q2754" s="4" t="e">
        <f aca="true">IF(ROW(N2754) - 1 &gt;= $P$1,IF(OFFSET(P2754, -1, 0) = "", P2754, ((N2754 - Q2753) * $O$5) + Q2753), "")</f>
        <v>#VALUE!</v>
      </c>
      <c r="R2754" s="4" t="e">
        <f aca="false">IF(Q2754&lt;&gt;"", N2754 - Q2754, "")</f>
        <v>#VALUE!</v>
      </c>
    </row>
    <row collapsed="false" customFormat="false" customHeight="true" hidden="false" ht="14.4" outlineLevel="0" r="2755">
      <c r="A2755" s="5" t="n">
        <v>40554</v>
      </c>
      <c r="B2755" s="1" t="n">
        <v>344.88</v>
      </c>
      <c r="C2755" s="1" t="n">
        <v>344.96</v>
      </c>
      <c r="D2755" s="1" t="n">
        <v>339.47</v>
      </c>
      <c r="E2755" s="1" t="n">
        <v>341.64</v>
      </c>
      <c r="F2755" s="1" t="n">
        <v>15861000</v>
      </c>
      <c r="G2755" s="1" t="n">
        <v>340.18</v>
      </c>
      <c r="I2755" s="6" t="e">
        <f aca="false">IF(ROW(E2755) - 1 &gt;= $I$1,SUM(E2755:E2755(E2755,1 - $I$1, 0)) / $I$1,"")</f>
        <v>#VALUE!</v>
      </c>
      <c r="J2755" s="6" t="e">
        <f aca="false">IF(ROW(E2755) - 1 &gt;= $J$1,SUM(E2755:E2755(E2755,1 - $J$1, 0)) / $J$1,"")</f>
        <v>#VALUE!</v>
      </c>
      <c r="L2755" s="7" t="e">
        <f aca="true">IF(ROW(E2755) - 1 &gt;= $L$1,IF(OFFSET(I2755, -1, 0) = "", I2755, ((E2755 - L2754) * $K$4) + L2754), "")</f>
        <v>#VALUE!</v>
      </c>
      <c r="M2755" s="7" t="e">
        <f aca="true">IF(ROW(E2755) - 1 &gt;= $M$1,IF(OFFSET(J2755, -1, 0) = "", J2755, ((E2755 - M2754) * $K$6) + M2754), "")</f>
        <v>#VALUE!</v>
      </c>
      <c r="N2755" s="3" t="e">
        <f aca="false">IF(M2755&lt;&gt;"", L2755-M2755, "")</f>
        <v>#VALUE!</v>
      </c>
      <c r="P2755" s="9" t="e">
        <f aca="false">IF(ROW(E2755) - 1 &gt;= $P$1, IF(OFFSET(N2755, 1- $P$1, 0) &lt;&gt; "", SUM(N2755:N2755(N2755, 1 - $P$1, 0)) / $P$1, ""), "")</f>
        <v>#VALUE!</v>
      </c>
      <c r="Q2755" s="4" t="e">
        <f aca="true">IF(ROW(N2755) - 1 &gt;= $P$1,IF(OFFSET(P2755, -1, 0) = "", P2755, ((N2755 - Q2754) * $O$5) + Q2754), "")</f>
        <v>#VALUE!</v>
      </c>
      <c r="R2755" s="4" t="e">
        <f aca="false">IF(Q2755&lt;&gt;"", N2755 - Q2755, "")</f>
        <v>#VALUE!</v>
      </c>
    </row>
    <row collapsed="false" customFormat="false" customHeight="true" hidden="false" ht="14.4" outlineLevel="0" r="2756">
      <c r="A2756" s="5" t="n">
        <v>40555</v>
      </c>
      <c r="B2756" s="1" t="n">
        <v>343.25</v>
      </c>
      <c r="C2756" s="1" t="n">
        <v>344.43</v>
      </c>
      <c r="D2756" s="1" t="n">
        <v>342</v>
      </c>
      <c r="E2756" s="1" t="n">
        <v>344.42</v>
      </c>
      <c r="F2756" s="1" t="n">
        <v>10806800</v>
      </c>
      <c r="G2756" s="1" t="n">
        <v>342.95</v>
      </c>
      <c r="I2756" s="6" t="e">
        <f aca="false">IF(ROW(E2756) - 1 &gt;= $I$1,SUM(E2756:E2756(E2756,1 - $I$1, 0)) / $I$1,"")</f>
        <v>#VALUE!</v>
      </c>
      <c r="J2756" s="6" t="e">
        <f aca="false">IF(ROW(E2756) - 1 &gt;= $J$1,SUM(E2756:E2756(E2756,1 - $J$1, 0)) / $J$1,"")</f>
        <v>#VALUE!</v>
      </c>
      <c r="L2756" s="7" t="e">
        <f aca="true">IF(ROW(E2756) - 1 &gt;= $L$1,IF(OFFSET(I2756, -1, 0) = "", I2756, ((E2756 - L2755) * $K$4) + L2755), "")</f>
        <v>#VALUE!</v>
      </c>
      <c r="M2756" s="7" t="e">
        <f aca="true">IF(ROW(E2756) - 1 &gt;= $M$1,IF(OFFSET(J2756, -1, 0) = "", J2756, ((E2756 - M2755) * $K$6) + M2755), "")</f>
        <v>#VALUE!</v>
      </c>
      <c r="N2756" s="3" t="e">
        <f aca="false">IF(M2756&lt;&gt;"", L2756-M2756, "")</f>
        <v>#VALUE!</v>
      </c>
      <c r="P2756" s="9" t="e">
        <f aca="false">IF(ROW(E2756) - 1 &gt;= $P$1, IF(OFFSET(N2756, 1- $P$1, 0) &lt;&gt; "", SUM(N2756:N2756(N2756, 1 - $P$1, 0)) / $P$1, ""), "")</f>
        <v>#VALUE!</v>
      </c>
      <c r="Q2756" s="4" t="e">
        <f aca="true">IF(ROW(N2756) - 1 &gt;= $P$1,IF(OFFSET(P2756, -1, 0) = "", P2756, ((N2756 - Q2755) * $O$5) + Q2755), "")</f>
        <v>#VALUE!</v>
      </c>
      <c r="R2756" s="4" t="e">
        <f aca="false">IF(Q2756&lt;&gt;"", N2756 - Q2756, "")</f>
        <v>#VALUE!</v>
      </c>
    </row>
    <row collapsed="false" customFormat="false" customHeight="true" hidden="false" ht="14.4" outlineLevel="0" r="2757">
      <c r="A2757" s="5" t="n">
        <v>40556</v>
      </c>
      <c r="B2757" s="1" t="n">
        <v>345.16</v>
      </c>
      <c r="C2757" s="1" t="n">
        <v>346.64</v>
      </c>
      <c r="D2757" s="1" t="n">
        <v>343.85</v>
      </c>
      <c r="E2757" s="1" t="n">
        <v>345.68</v>
      </c>
      <c r="F2757" s="1" t="n">
        <v>10599300</v>
      </c>
      <c r="G2757" s="1" t="n">
        <v>344.2</v>
      </c>
      <c r="I2757" s="6" t="e">
        <f aca="false">IF(ROW(E2757) - 1 &gt;= $I$1,SUM(E2757:E2757(E2757,1 - $I$1, 0)) / $I$1,"")</f>
        <v>#VALUE!</v>
      </c>
      <c r="J2757" s="6" t="e">
        <f aca="false">IF(ROW(E2757) - 1 &gt;= $J$1,SUM(E2757:E2757(E2757,1 - $J$1, 0)) / $J$1,"")</f>
        <v>#VALUE!</v>
      </c>
      <c r="L2757" s="7" t="e">
        <f aca="true">IF(ROW(E2757) - 1 &gt;= $L$1,IF(OFFSET(I2757, -1, 0) = "", I2757, ((E2757 - L2756) * $K$4) + L2756), "")</f>
        <v>#VALUE!</v>
      </c>
      <c r="M2757" s="7" t="e">
        <f aca="true">IF(ROW(E2757) - 1 &gt;= $M$1,IF(OFFSET(J2757, -1, 0) = "", J2757, ((E2757 - M2756) * $K$6) + M2756), "")</f>
        <v>#VALUE!</v>
      </c>
      <c r="N2757" s="3" t="e">
        <f aca="false">IF(M2757&lt;&gt;"", L2757-M2757, "")</f>
        <v>#VALUE!</v>
      </c>
      <c r="P2757" s="9" t="e">
        <f aca="false">IF(ROW(E2757) - 1 &gt;= $P$1, IF(OFFSET(N2757, 1- $P$1, 0) &lt;&gt; "", SUM(N2757:N2757(N2757, 1 - $P$1, 0)) / $P$1, ""), "")</f>
        <v>#VALUE!</v>
      </c>
      <c r="Q2757" s="4" t="e">
        <f aca="true">IF(ROW(N2757) - 1 &gt;= $P$1,IF(OFFSET(P2757, -1, 0) = "", P2757, ((N2757 - Q2756) * $O$5) + Q2756), "")</f>
        <v>#VALUE!</v>
      </c>
      <c r="R2757" s="4" t="e">
        <f aca="false">IF(Q2757&lt;&gt;"", N2757 - Q2757, "")</f>
        <v>#VALUE!</v>
      </c>
    </row>
    <row collapsed="false" customFormat="false" customHeight="true" hidden="false" ht="14.4" outlineLevel="0" r="2758">
      <c r="A2758" s="5" t="n">
        <v>40557</v>
      </c>
      <c r="B2758" s="1" t="n">
        <v>345.89</v>
      </c>
      <c r="C2758" s="1" t="n">
        <v>348.48</v>
      </c>
      <c r="D2758" s="1" t="n">
        <v>344.44</v>
      </c>
      <c r="E2758" s="1" t="n">
        <v>348.48</v>
      </c>
      <c r="F2758" s="1" t="n">
        <v>11030000</v>
      </c>
      <c r="G2758" s="1" t="n">
        <v>346.99</v>
      </c>
      <c r="I2758" s="6" t="e">
        <f aca="false">IF(ROW(E2758) - 1 &gt;= $I$1,SUM(E2758:E2758(E2758,1 - $I$1, 0)) / $I$1,"")</f>
        <v>#VALUE!</v>
      </c>
      <c r="J2758" s="6" t="e">
        <f aca="false">IF(ROW(E2758) - 1 &gt;= $J$1,SUM(E2758:E2758(E2758,1 - $J$1, 0)) / $J$1,"")</f>
        <v>#VALUE!</v>
      </c>
      <c r="L2758" s="7" t="e">
        <f aca="true">IF(ROW(E2758) - 1 &gt;= $L$1,IF(OFFSET(I2758, -1, 0) = "", I2758, ((E2758 - L2757) * $K$4) + L2757), "")</f>
        <v>#VALUE!</v>
      </c>
      <c r="M2758" s="7" t="e">
        <f aca="true">IF(ROW(E2758) - 1 &gt;= $M$1,IF(OFFSET(J2758, -1, 0) = "", J2758, ((E2758 - M2757) * $K$6) + M2757), "")</f>
        <v>#VALUE!</v>
      </c>
      <c r="N2758" s="3" t="e">
        <f aca="false">IF(M2758&lt;&gt;"", L2758-M2758, "")</f>
        <v>#VALUE!</v>
      </c>
      <c r="P2758" s="9" t="e">
        <f aca="false">IF(ROW(E2758) - 1 &gt;= $P$1, IF(OFFSET(N2758, 1- $P$1, 0) &lt;&gt; "", SUM(N2758:N2758(N2758, 1 - $P$1, 0)) / $P$1, ""), "")</f>
        <v>#VALUE!</v>
      </c>
      <c r="Q2758" s="4" t="e">
        <f aca="true">IF(ROW(N2758) - 1 &gt;= $P$1,IF(OFFSET(P2758, -1, 0) = "", P2758, ((N2758 - Q2757) * $O$5) + Q2757), "")</f>
        <v>#VALUE!</v>
      </c>
      <c r="R2758" s="4" t="e">
        <f aca="false">IF(Q2758&lt;&gt;"", N2758 - Q2758, "")</f>
        <v>#VALUE!</v>
      </c>
    </row>
    <row collapsed="false" customFormat="false" customHeight="true" hidden="false" ht="14.4" outlineLevel="0" r="2759">
      <c r="A2759" s="5" t="n">
        <v>40561</v>
      </c>
      <c r="B2759" s="1" t="n">
        <v>329.52</v>
      </c>
      <c r="C2759" s="1" t="n">
        <v>344.76</v>
      </c>
      <c r="D2759" s="1" t="n">
        <v>326</v>
      </c>
      <c r="E2759" s="1" t="n">
        <v>340.65</v>
      </c>
      <c r="F2759" s="1" t="n">
        <v>67178500</v>
      </c>
      <c r="G2759" s="1" t="n">
        <v>339.19</v>
      </c>
      <c r="I2759" s="6" t="e">
        <f aca="false">IF(ROW(E2759) - 1 &gt;= $I$1,SUM(E2759:E2759(E2759,1 - $I$1, 0)) / $I$1,"")</f>
        <v>#VALUE!</v>
      </c>
      <c r="J2759" s="6" t="e">
        <f aca="false">IF(ROW(E2759) - 1 &gt;= $J$1,SUM(E2759:E2759(E2759,1 - $J$1, 0)) / $J$1,"")</f>
        <v>#VALUE!</v>
      </c>
      <c r="L2759" s="7" t="e">
        <f aca="true">IF(ROW(E2759) - 1 &gt;= $L$1,IF(OFFSET(I2759, -1, 0) = "", I2759, ((E2759 - L2758) * $K$4) + L2758), "")</f>
        <v>#VALUE!</v>
      </c>
      <c r="M2759" s="7" t="e">
        <f aca="true">IF(ROW(E2759) - 1 &gt;= $M$1,IF(OFFSET(J2759, -1, 0) = "", J2759, ((E2759 - M2758) * $K$6) + M2758), "")</f>
        <v>#VALUE!</v>
      </c>
      <c r="N2759" s="3" t="e">
        <f aca="false">IF(M2759&lt;&gt;"", L2759-M2759, "")</f>
        <v>#VALUE!</v>
      </c>
      <c r="P2759" s="9" t="e">
        <f aca="false">IF(ROW(E2759) - 1 &gt;= $P$1, IF(OFFSET(N2759, 1- $P$1, 0) &lt;&gt; "", SUM(N2759:N2759(N2759, 1 - $P$1, 0)) / $P$1, ""), "")</f>
        <v>#VALUE!</v>
      </c>
      <c r="Q2759" s="4" t="e">
        <f aca="true">IF(ROW(N2759) - 1 &gt;= $P$1,IF(OFFSET(P2759, -1, 0) = "", P2759, ((N2759 - Q2758) * $O$5) + Q2758), "")</f>
        <v>#VALUE!</v>
      </c>
      <c r="R2759" s="4" t="e">
        <f aca="false">IF(Q2759&lt;&gt;"", N2759 - Q2759, "")</f>
        <v>#VALUE!</v>
      </c>
    </row>
    <row collapsed="false" customFormat="false" customHeight="true" hidden="false" ht="14.4" outlineLevel="0" r="2760">
      <c r="A2760" s="5" t="n">
        <v>40562</v>
      </c>
      <c r="B2760" s="1" t="n">
        <v>348.35</v>
      </c>
      <c r="C2760" s="1" t="n">
        <v>348.6</v>
      </c>
      <c r="D2760" s="1" t="n">
        <v>336.88</v>
      </c>
      <c r="E2760" s="1" t="n">
        <v>338.84</v>
      </c>
      <c r="F2760" s="1" t="n">
        <v>40557600</v>
      </c>
      <c r="G2760" s="1" t="n">
        <v>337.39</v>
      </c>
      <c r="I2760" s="6" t="e">
        <f aca="false">IF(ROW(E2760) - 1 &gt;= $I$1,SUM(E2760:E2760(E2760,1 - $I$1, 0)) / $I$1,"")</f>
        <v>#VALUE!</v>
      </c>
      <c r="J2760" s="6" t="e">
        <f aca="false">IF(ROW(E2760) - 1 &gt;= $J$1,SUM(E2760:E2760(E2760,1 - $J$1, 0)) / $J$1,"")</f>
        <v>#VALUE!</v>
      </c>
      <c r="L2760" s="7" t="e">
        <f aca="true">IF(ROW(E2760) - 1 &gt;= $L$1,IF(OFFSET(I2760, -1, 0) = "", I2760, ((E2760 - L2759) * $K$4) + L2759), "")</f>
        <v>#VALUE!</v>
      </c>
      <c r="M2760" s="7" t="e">
        <f aca="true">IF(ROW(E2760) - 1 &gt;= $M$1,IF(OFFSET(J2760, -1, 0) = "", J2760, ((E2760 - M2759) * $K$6) + M2759), "")</f>
        <v>#VALUE!</v>
      </c>
      <c r="N2760" s="3" t="e">
        <f aca="false">IF(M2760&lt;&gt;"", L2760-M2760, "")</f>
        <v>#VALUE!</v>
      </c>
      <c r="P2760" s="9" t="e">
        <f aca="false">IF(ROW(E2760) - 1 &gt;= $P$1, IF(OFFSET(N2760, 1- $P$1, 0) &lt;&gt; "", SUM(N2760:N2760(N2760, 1 - $P$1, 0)) / $P$1, ""), "")</f>
        <v>#VALUE!</v>
      </c>
      <c r="Q2760" s="4" t="e">
        <f aca="true">IF(ROW(N2760) - 1 &gt;= $P$1,IF(OFFSET(P2760, -1, 0) = "", P2760, ((N2760 - Q2759) * $O$5) + Q2759), "")</f>
        <v>#VALUE!</v>
      </c>
      <c r="R2760" s="4" t="e">
        <f aca="false">IF(Q2760&lt;&gt;"", N2760 - Q2760, "")</f>
        <v>#VALUE!</v>
      </c>
    </row>
    <row collapsed="false" customFormat="false" customHeight="true" hidden="false" ht="14.4" outlineLevel="0" r="2761">
      <c r="A2761" s="5" t="n">
        <v>40563</v>
      </c>
      <c r="B2761" s="1" t="n">
        <v>336.43</v>
      </c>
      <c r="C2761" s="1" t="n">
        <v>338.3</v>
      </c>
      <c r="D2761" s="1" t="n">
        <v>330.12</v>
      </c>
      <c r="E2761" s="1" t="n">
        <v>332.68</v>
      </c>
      <c r="F2761" s="1" t="n">
        <v>27313900</v>
      </c>
      <c r="G2761" s="1" t="n">
        <v>331.26</v>
      </c>
      <c r="I2761" s="6" t="e">
        <f aca="false">IF(ROW(E2761) - 1 &gt;= $I$1,SUM(E2761:E2761(E2761,1 - $I$1, 0)) / $I$1,"")</f>
        <v>#VALUE!</v>
      </c>
      <c r="J2761" s="6" t="e">
        <f aca="false">IF(ROW(E2761) - 1 &gt;= $J$1,SUM(E2761:E2761(E2761,1 - $J$1, 0)) / $J$1,"")</f>
        <v>#VALUE!</v>
      </c>
      <c r="L2761" s="7" t="e">
        <f aca="true">IF(ROW(E2761) - 1 &gt;= $L$1,IF(OFFSET(I2761, -1, 0) = "", I2761, ((E2761 - L2760) * $K$4) + L2760), "")</f>
        <v>#VALUE!</v>
      </c>
      <c r="M2761" s="7" t="e">
        <f aca="true">IF(ROW(E2761) - 1 &gt;= $M$1,IF(OFFSET(J2761, -1, 0) = "", J2761, ((E2761 - M2760) * $K$6) + M2760), "")</f>
        <v>#VALUE!</v>
      </c>
      <c r="N2761" s="3" t="e">
        <f aca="false">IF(M2761&lt;&gt;"", L2761-M2761, "")</f>
        <v>#VALUE!</v>
      </c>
      <c r="P2761" s="9" t="e">
        <f aca="false">IF(ROW(E2761) - 1 &gt;= $P$1, IF(OFFSET(N2761, 1- $P$1, 0) &lt;&gt; "", SUM(N2761:N2761(N2761, 1 - $P$1, 0)) / $P$1, ""), "")</f>
        <v>#VALUE!</v>
      </c>
      <c r="Q2761" s="4" t="e">
        <f aca="true">IF(ROW(N2761) - 1 &gt;= $P$1,IF(OFFSET(P2761, -1, 0) = "", P2761, ((N2761 - Q2760) * $O$5) + Q2760), "")</f>
        <v>#VALUE!</v>
      </c>
      <c r="R2761" s="4" t="e">
        <f aca="false">IF(Q2761&lt;&gt;"", N2761 - Q2761, "")</f>
        <v>#VALUE!</v>
      </c>
    </row>
    <row collapsed="false" customFormat="false" customHeight="true" hidden="false" ht="14.4" outlineLevel="0" r="2762">
      <c r="A2762" s="5" t="n">
        <v>40564</v>
      </c>
      <c r="B2762" s="1" t="n">
        <v>333.77</v>
      </c>
      <c r="C2762" s="1" t="n">
        <v>334.88</v>
      </c>
      <c r="D2762" s="1" t="n">
        <v>326.63</v>
      </c>
      <c r="E2762" s="1" t="n">
        <v>326.72</v>
      </c>
      <c r="F2762" s="1" t="n">
        <v>26942900</v>
      </c>
      <c r="G2762" s="1" t="n">
        <v>325.32</v>
      </c>
      <c r="I2762" s="6" t="e">
        <f aca="false">IF(ROW(E2762) - 1 &gt;= $I$1,SUM(E2762:E2762(E2762,1 - $I$1, 0)) / $I$1,"")</f>
        <v>#VALUE!</v>
      </c>
      <c r="J2762" s="6" t="e">
        <f aca="false">IF(ROW(E2762) - 1 &gt;= $J$1,SUM(E2762:E2762(E2762,1 - $J$1, 0)) / $J$1,"")</f>
        <v>#VALUE!</v>
      </c>
      <c r="L2762" s="7" t="e">
        <f aca="true">IF(ROW(E2762) - 1 &gt;= $L$1,IF(OFFSET(I2762, -1, 0) = "", I2762, ((E2762 - L2761) * $K$4) + L2761), "")</f>
        <v>#VALUE!</v>
      </c>
      <c r="M2762" s="7" t="e">
        <f aca="true">IF(ROW(E2762) - 1 &gt;= $M$1,IF(OFFSET(J2762, -1, 0) = "", J2762, ((E2762 - M2761) * $K$6) + M2761), "")</f>
        <v>#VALUE!</v>
      </c>
      <c r="N2762" s="3" t="e">
        <f aca="false">IF(M2762&lt;&gt;"", L2762-M2762, "")</f>
        <v>#VALUE!</v>
      </c>
      <c r="P2762" s="9" t="e">
        <f aca="false">IF(ROW(E2762) - 1 &gt;= $P$1, IF(OFFSET(N2762, 1- $P$1, 0) &lt;&gt; "", SUM(N2762:N2762(N2762, 1 - $P$1, 0)) / $P$1, ""), "")</f>
        <v>#VALUE!</v>
      </c>
      <c r="Q2762" s="4" t="e">
        <f aca="true">IF(ROW(N2762) - 1 &gt;= $P$1,IF(OFFSET(P2762, -1, 0) = "", P2762, ((N2762 - Q2761) * $O$5) + Q2761), "")</f>
        <v>#VALUE!</v>
      </c>
      <c r="R2762" s="4" t="e">
        <f aca="false">IF(Q2762&lt;&gt;"", N2762 - Q2762, "")</f>
        <v>#VALUE!</v>
      </c>
    </row>
    <row collapsed="false" customFormat="false" customHeight="true" hidden="false" ht="14.4" outlineLevel="0" r="2763">
      <c r="A2763" s="5" t="n">
        <v>40567</v>
      </c>
      <c r="B2763" s="1" t="n">
        <v>326.87</v>
      </c>
      <c r="C2763" s="1" t="n">
        <v>337.45</v>
      </c>
      <c r="D2763" s="1" t="n">
        <v>326.72</v>
      </c>
      <c r="E2763" s="1" t="n">
        <v>337.45</v>
      </c>
      <c r="F2763" s="1" t="n">
        <v>20524400</v>
      </c>
      <c r="G2763" s="1" t="n">
        <v>336.01</v>
      </c>
      <c r="I2763" s="6" t="e">
        <f aca="false">IF(ROW(E2763) - 1 &gt;= $I$1,SUM(E2763:E2763(E2763,1 - $I$1, 0)) / $I$1,"")</f>
        <v>#VALUE!</v>
      </c>
      <c r="J2763" s="6" t="e">
        <f aca="false">IF(ROW(E2763) - 1 &gt;= $J$1,SUM(E2763:E2763(E2763,1 - $J$1, 0)) / $J$1,"")</f>
        <v>#VALUE!</v>
      </c>
      <c r="L2763" s="7" t="e">
        <f aca="true">IF(ROW(E2763) - 1 &gt;= $L$1,IF(OFFSET(I2763, -1, 0) = "", I2763, ((E2763 - L2762) * $K$4) + L2762), "")</f>
        <v>#VALUE!</v>
      </c>
      <c r="M2763" s="7" t="e">
        <f aca="true">IF(ROW(E2763) - 1 &gt;= $M$1,IF(OFFSET(J2763, -1, 0) = "", J2763, ((E2763 - M2762) * $K$6) + M2762), "")</f>
        <v>#VALUE!</v>
      </c>
      <c r="N2763" s="3" t="e">
        <f aca="false">IF(M2763&lt;&gt;"", L2763-M2763, "")</f>
        <v>#VALUE!</v>
      </c>
      <c r="P2763" s="9" t="e">
        <f aca="false">IF(ROW(E2763) - 1 &gt;= $P$1, IF(OFFSET(N2763, 1- $P$1, 0) &lt;&gt; "", SUM(N2763:N2763(N2763, 1 - $P$1, 0)) / $P$1, ""), "")</f>
        <v>#VALUE!</v>
      </c>
      <c r="Q2763" s="4" t="e">
        <f aca="true">IF(ROW(N2763) - 1 &gt;= $P$1,IF(OFFSET(P2763, -1, 0) = "", P2763, ((N2763 - Q2762) * $O$5) + Q2762), "")</f>
        <v>#VALUE!</v>
      </c>
      <c r="R2763" s="4" t="e">
        <f aca="false">IF(Q2763&lt;&gt;"", N2763 - Q2763, "")</f>
        <v>#VALUE!</v>
      </c>
    </row>
    <row collapsed="false" customFormat="false" customHeight="true" hidden="false" ht="14.4" outlineLevel="0" r="2764">
      <c r="A2764" s="5" t="n">
        <v>40568</v>
      </c>
      <c r="B2764" s="1" t="n">
        <v>336.33</v>
      </c>
      <c r="C2764" s="1" t="n">
        <v>341.44</v>
      </c>
      <c r="D2764" s="1" t="n">
        <v>334.57</v>
      </c>
      <c r="E2764" s="1" t="n">
        <v>341.4</v>
      </c>
      <c r="F2764" s="1" t="n">
        <v>19531000</v>
      </c>
      <c r="G2764" s="1" t="n">
        <v>339.94</v>
      </c>
      <c r="I2764" s="6" t="e">
        <f aca="false">IF(ROW(E2764) - 1 &gt;= $I$1,SUM(E2764:E2764(E2764,1 - $I$1, 0)) / $I$1,"")</f>
        <v>#VALUE!</v>
      </c>
      <c r="J2764" s="6" t="e">
        <f aca="false">IF(ROW(E2764) - 1 &gt;= $J$1,SUM(E2764:E2764(E2764,1 - $J$1, 0)) / $J$1,"")</f>
        <v>#VALUE!</v>
      </c>
      <c r="L2764" s="7" t="e">
        <f aca="true">IF(ROW(E2764) - 1 &gt;= $L$1,IF(OFFSET(I2764, -1, 0) = "", I2764, ((E2764 - L2763) * $K$4) + L2763), "")</f>
        <v>#VALUE!</v>
      </c>
      <c r="M2764" s="7" t="e">
        <f aca="true">IF(ROW(E2764) - 1 &gt;= $M$1,IF(OFFSET(J2764, -1, 0) = "", J2764, ((E2764 - M2763) * $K$6) + M2763), "")</f>
        <v>#VALUE!</v>
      </c>
      <c r="N2764" s="3" t="e">
        <f aca="false">IF(M2764&lt;&gt;"", L2764-M2764, "")</f>
        <v>#VALUE!</v>
      </c>
      <c r="P2764" s="9" t="e">
        <f aca="false">IF(ROW(E2764) - 1 &gt;= $P$1, IF(OFFSET(N2764, 1- $P$1, 0) &lt;&gt; "", SUM(N2764:N2764(N2764, 1 - $P$1, 0)) / $P$1, ""), "")</f>
        <v>#VALUE!</v>
      </c>
      <c r="Q2764" s="4" t="e">
        <f aca="true">IF(ROW(N2764) - 1 &gt;= $P$1,IF(OFFSET(P2764, -1, 0) = "", P2764, ((N2764 - Q2763) * $O$5) + Q2763), "")</f>
        <v>#VALUE!</v>
      </c>
      <c r="R2764" s="4" t="e">
        <f aca="false">IF(Q2764&lt;&gt;"", N2764 - Q2764, "")</f>
        <v>#VALUE!</v>
      </c>
    </row>
    <row collapsed="false" customFormat="false" customHeight="true" hidden="false" ht="14.4" outlineLevel="0" r="2765">
      <c r="A2765" s="5" t="n">
        <v>40569</v>
      </c>
      <c r="B2765" s="1" t="n">
        <v>342.96</v>
      </c>
      <c r="C2765" s="1" t="n">
        <v>345.6</v>
      </c>
      <c r="D2765" s="1" t="n">
        <v>341.5</v>
      </c>
      <c r="E2765" s="1" t="n">
        <v>343.85</v>
      </c>
      <c r="F2765" s="1" t="n">
        <v>18102700</v>
      </c>
      <c r="G2765" s="1" t="n">
        <v>342.38</v>
      </c>
      <c r="I2765" s="6" t="e">
        <f aca="false">IF(ROW(E2765) - 1 &gt;= $I$1,SUM(E2765:E2765(E2765,1 - $I$1, 0)) / $I$1,"")</f>
        <v>#VALUE!</v>
      </c>
      <c r="J2765" s="6" t="e">
        <f aca="false">IF(ROW(E2765) - 1 &gt;= $J$1,SUM(E2765:E2765(E2765,1 - $J$1, 0)) / $J$1,"")</f>
        <v>#VALUE!</v>
      </c>
      <c r="L2765" s="7" t="e">
        <f aca="true">IF(ROW(E2765) - 1 &gt;= $L$1,IF(OFFSET(I2765, -1, 0) = "", I2765, ((E2765 - L2764) * $K$4) + L2764), "")</f>
        <v>#VALUE!</v>
      </c>
      <c r="M2765" s="7" t="e">
        <f aca="true">IF(ROW(E2765) - 1 &gt;= $M$1,IF(OFFSET(J2765, -1, 0) = "", J2765, ((E2765 - M2764) * $K$6) + M2764), "")</f>
        <v>#VALUE!</v>
      </c>
      <c r="N2765" s="3" t="e">
        <f aca="false">IF(M2765&lt;&gt;"", L2765-M2765, "")</f>
        <v>#VALUE!</v>
      </c>
      <c r="P2765" s="9" t="e">
        <f aca="false">IF(ROW(E2765) - 1 &gt;= $P$1, IF(OFFSET(N2765, 1- $P$1, 0) &lt;&gt; "", SUM(N2765:N2765(N2765, 1 - $P$1, 0)) / $P$1, ""), "")</f>
        <v>#VALUE!</v>
      </c>
      <c r="Q2765" s="4" t="e">
        <f aca="true">IF(ROW(N2765) - 1 &gt;= $P$1,IF(OFFSET(P2765, -1, 0) = "", P2765, ((N2765 - Q2764) * $O$5) + Q2764), "")</f>
        <v>#VALUE!</v>
      </c>
      <c r="R2765" s="4" t="e">
        <f aca="false">IF(Q2765&lt;&gt;"", N2765 - Q2765, "")</f>
        <v>#VALUE!</v>
      </c>
    </row>
    <row collapsed="false" customFormat="false" customHeight="true" hidden="false" ht="14.4" outlineLevel="0" r="2766">
      <c r="A2766" s="5" t="n">
        <v>40570</v>
      </c>
      <c r="B2766" s="1" t="n">
        <v>343.78</v>
      </c>
      <c r="C2766" s="1" t="n">
        <v>344.69</v>
      </c>
      <c r="D2766" s="1" t="n">
        <v>342.83</v>
      </c>
      <c r="E2766" s="1" t="n">
        <v>343.21</v>
      </c>
      <c r="F2766" s="1" t="n">
        <v>10179500</v>
      </c>
      <c r="G2766" s="1" t="n">
        <v>341.74</v>
      </c>
      <c r="I2766" s="6" t="e">
        <f aca="false">IF(ROW(E2766) - 1 &gt;= $I$1,SUM(E2766:E2766(E2766,1 - $I$1, 0)) / $I$1,"")</f>
        <v>#VALUE!</v>
      </c>
      <c r="J2766" s="6" t="e">
        <f aca="false">IF(ROW(E2766) - 1 &gt;= $J$1,SUM(E2766:E2766(E2766,1 - $J$1, 0)) / $J$1,"")</f>
        <v>#VALUE!</v>
      </c>
      <c r="L2766" s="7" t="e">
        <f aca="true">IF(ROW(E2766) - 1 &gt;= $L$1,IF(OFFSET(I2766, -1, 0) = "", I2766, ((E2766 - L2765) * $K$4) + L2765), "")</f>
        <v>#VALUE!</v>
      </c>
      <c r="M2766" s="7" t="e">
        <f aca="true">IF(ROW(E2766) - 1 &gt;= $M$1,IF(OFFSET(J2766, -1, 0) = "", J2766, ((E2766 - M2765) * $K$6) + M2765), "")</f>
        <v>#VALUE!</v>
      </c>
      <c r="N2766" s="3" t="e">
        <f aca="false">IF(M2766&lt;&gt;"", L2766-M2766, "")</f>
        <v>#VALUE!</v>
      </c>
      <c r="P2766" s="9" t="e">
        <f aca="false">IF(ROW(E2766) - 1 &gt;= $P$1, IF(OFFSET(N2766, 1- $P$1, 0) &lt;&gt; "", SUM(N2766:N2766(N2766, 1 - $P$1, 0)) / $P$1, ""), "")</f>
        <v>#VALUE!</v>
      </c>
      <c r="Q2766" s="4" t="e">
        <f aca="true">IF(ROW(N2766) - 1 &gt;= $P$1,IF(OFFSET(P2766, -1, 0) = "", P2766, ((N2766 - Q2765) * $O$5) + Q2765), "")</f>
        <v>#VALUE!</v>
      </c>
      <c r="R2766" s="4" t="e">
        <f aca="false">IF(Q2766&lt;&gt;"", N2766 - Q2766, "")</f>
        <v>#VALUE!</v>
      </c>
    </row>
    <row collapsed="false" customFormat="false" customHeight="true" hidden="false" ht="14.4" outlineLevel="0" r="2767">
      <c r="A2767" s="5" t="n">
        <v>40571</v>
      </c>
      <c r="B2767" s="1" t="n">
        <v>344.17</v>
      </c>
      <c r="C2767" s="1" t="n">
        <v>344.4</v>
      </c>
      <c r="D2767" s="1" t="n">
        <v>333.53</v>
      </c>
      <c r="E2767" s="1" t="n">
        <v>336.1</v>
      </c>
      <c r="F2767" s="1" t="n">
        <v>21144900</v>
      </c>
      <c r="G2767" s="1" t="n">
        <v>334.66</v>
      </c>
      <c r="I2767" s="6" t="e">
        <f aca="false">IF(ROW(E2767) - 1 &gt;= $I$1,SUM(E2767:E2767(E2767,1 - $I$1, 0)) / $I$1,"")</f>
        <v>#VALUE!</v>
      </c>
      <c r="J2767" s="6" t="e">
        <f aca="false">IF(ROW(E2767) - 1 &gt;= $J$1,SUM(E2767:E2767(E2767,1 - $J$1, 0)) / $J$1,"")</f>
        <v>#VALUE!</v>
      </c>
      <c r="L2767" s="7" t="e">
        <f aca="true">IF(ROW(E2767) - 1 &gt;= $L$1,IF(OFFSET(I2767, -1, 0) = "", I2767, ((E2767 - L2766) * $K$4) + L2766), "")</f>
        <v>#VALUE!</v>
      </c>
      <c r="M2767" s="7" t="e">
        <f aca="true">IF(ROW(E2767) - 1 &gt;= $M$1,IF(OFFSET(J2767, -1, 0) = "", J2767, ((E2767 - M2766) * $K$6) + M2766), "")</f>
        <v>#VALUE!</v>
      </c>
      <c r="N2767" s="3" t="e">
        <f aca="false">IF(M2767&lt;&gt;"", L2767-M2767, "")</f>
        <v>#VALUE!</v>
      </c>
      <c r="P2767" s="9" t="e">
        <f aca="false">IF(ROW(E2767) - 1 &gt;= $P$1, IF(OFFSET(N2767, 1- $P$1, 0) &lt;&gt; "", SUM(N2767:N2767(N2767, 1 - $P$1, 0)) / $P$1, ""), "")</f>
        <v>#VALUE!</v>
      </c>
      <c r="Q2767" s="4" t="e">
        <f aca="true">IF(ROW(N2767) - 1 &gt;= $P$1,IF(OFFSET(P2767, -1, 0) = "", P2767, ((N2767 - Q2766) * $O$5) + Q2766), "")</f>
        <v>#VALUE!</v>
      </c>
      <c r="R2767" s="4" t="e">
        <f aca="false">IF(Q2767&lt;&gt;"", N2767 - Q2767, "")</f>
        <v>#VALUE!</v>
      </c>
    </row>
    <row collapsed="false" customFormat="false" customHeight="true" hidden="false" ht="14.4" outlineLevel="0" r="2768">
      <c r="A2768" s="5" t="n">
        <v>40574</v>
      </c>
      <c r="B2768" s="1" t="n">
        <v>335.8</v>
      </c>
      <c r="C2768" s="1" t="n">
        <v>340.04</v>
      </c>
      <c r="D2768" s="1" t="n">
        <v>334.3</v>
      </c>
      <c r="E2768" s="1" t="n">
        <v>339.32</v>
      </c>
      <c r="F2768" s="1" t="n">
        <v>13473100</v>
      </c>
      <c r="G2768" s="1" t="n">
        <v>337.87</v>
      </c>
      <c r="I2768" s="6" t="e">
        <f aca="false">IF(ROW(E2768) - 1 &gt;= $I$1,SUM(E2768:E2768(E2768,1 - $I$1, 0)) / $I$1,"")</f>
        <v>#VALUE!</v>
      </c>
      <c r="J2768" s="6" t="e">
        <f aca="false">IF(ROW(E2768) - 1 &gt;= $J$1,SUM(E2768:E2768(E2768,1 - $J$1, 0)) / $J$1,"")</f>
        <v>#VALUE!</v>
      </c>
      <c r="L2768" s="7" t="e">
        <f aca="true">IF(ROW(E2768) - 1 &gt;= $L$1,IF(OFFSET(I2768, -1, 0) = "", I2768, ((E2768 - L2767) * $K$4) + L2767), "")</f>
        <v>#VALUE!</v>
      </c>
      <c r="M2768" s="7" t="e">
        <f aca="true">IF(ROW(E2768) - 1 &gt;= $M$1,IF(OFFSET(J2768, -1, 0) = "", J2768, ((E2768 - M2767) * $K$6) + M2767), "")</f>
        <v>#VALUE!</v>
      </c>
      <c r="N2768" s="3" t="e">
        <f aca="false">IF(M2768&lt;&gt;"", L2768-M2768, "")</f>
        <v>#VALUE!</v>
      </c>
      <c r="P2768" s="9" t="e">
        <f aca="false">IF(ROW(E2768) - 1 &gt;= $P$1, IF(OFFSET(N2768, 1- $P$1, 0) &lt;&gt; "", SUM(N2768:N2768(N2768, 1 - $P$1, 0)) / $P$1, ""), "")</f>
        <v>#VALUE!</v>
      </c>
      <c r="Q2768" s="4" t="e">
        <f aca="true">IF(ROW(N2768) - 1 &gt;= $P$1,IF(OFFSET(P2768, -1, 0) = "", P2768, ((N2768 - Q2767) * $O$5) + Q2767), "")</f>
        <v>#VALUE!</v>
      </c>
      <c r="R2768" s="4" t="e">
        <f aca="false">IF(Q2768&lt;&gt;"", N2768 - Q2768, "")</f>
        <v>#VALUE!</v>
      </c>
    </row>
    <row collapsed="false" customFormat="false" customHeight="true" hidden="false" ht="14.4" outlineLevel="0" r="2769">
      <c r="A2769" s="5" t="n">
        <v>40575</v>
      </c>
      <c r="B2769" s="1" t="n">
        <v>341.3</v>
      </c>
      <c r="C2769" s="1" t="n">
        <v>345.65</v>
      </c>
      <c r="D2769" s="1" t="n">
        <v>340.98</v>
      </c>
      <c r="E2769" s="1" t="n">
        <v>345.03</v>
      </c>
      <c r="F2769" s="1" t="n">
        <v>15236900</v>
      </c>
      <c r="G2769" s="1" t="n">
        <v>343.55</v>
      </c>
      <c r="I2769" s="6" t="e">
        <f aca="false">IF(ROW(E2769) - 1 &gt;= $I$1,SUM(E2769:E2769(E2769,1 - $I$1, 0)) / $I$1,"")</f>
        <v>#VALUE!</v>
      </c>
      <c r="J2769" s="6" t="e">
        <f aca="false">IF(ROW(E2769) - 1 &gt;= $J$1,SUM(E2769:E2769(E2769,1 - $J$1, 0)) / $J$1,"")</f>
        <v>#VALUE!</v>
      </c>
      <c r="L2769" s="7" t="e">
        <f aca="true">IF(ROW(E2769) - 1 &gt;= $L$1,IF(OFFSET(I2769, -1, 0) = "", I2769, ((E2769 - L2768) * $K$4) + L2768), "")</f>
        <v>#VALUE!</v>
      </c>
      <c r="M2769" s="7" t="e">
        <f aca="true">IF(ROW(E2769) - 1 &gt;= $M$1,IF(OFFSET(J2769, -1, 0) = "", J2769, ((E2769 - M2768) * $K$6) + M2768), "")</f>
        <v>#VALUE!</v>
      </c>
      <c r="N2769" s="3" t="e">
        <f aca="false">IF(M2769&lt;&gt;"", L2769-M2769, "")</f>
        <v>#VALUE!</v>
      </c>
      <c r="P2769" s="9" t="e">
        <f aca="false">IF(ROW(E2769) - 1 &gt;= $P$1, IF(OFFSET(N2769, 1- $P$1, 0) &lt;&gt; "", SUM(N2769:N2769(N2769, 1 - $P$1, 0)) / $P$1, ""), "")</f>
        <v>#VALUE!</v>
      </c>
      <c r="Q2769" s="4" t="e">
        <f aca="true">IF(ROW(N2769) - 1 &gt;= $P$1,IF(OFFSET(P2769, -1, 0) = "", P2769, ((N2769 - Q2768) * $O$5) + Q2768), "")</f>
        <v>#VALUE!</v>
      </c>
      <c r="R2769" s="4" t="e">
        <f aca="false">IF(Q2769&lt;&gt;"", N2769 - Q2769, "")</f>
        <v>#VALUE!</v>
      </c>
    </row>
    <row collapsed="false" customFormat="false" customHeight="true" hidden="false" ht="14.4" outlineLevel="0" r="2770">
      <c r="A2770" s="5" t="n">
        <v>40576</v>
      </c>
      <c r="B2770" s="1" t="n">
        <v>344.45</v>
      </c>
      <c r="C2770" s="1" t="n">
        <v>345.25</v>
      </c>
      <c r="D2770" s="1" t="n">
        <v>343.55</v>
      </c>
      <c r="E2770" s="1" t="n">
        <v>344.32</v>
      </c>
      <c r="F2770" s="1" t="n">
        <v>9248400</v>
      </c>
      <c r="G2770" s="1" t="n">
        <v>342.85</v>
      </c>
      <c r="I2770" s="6" t="e">
        <f aca="false">IF(ROW(E2770) - 1 &gt;= $I$1,SUM(E2770:E2770(E2770,1 - $I$1, 0)) / $I$1,"")</f>
        <v>#VALUE!</v>
      </c>
      <c r="J2770" s="6" t="e">
        <f aca="false">IF(ROW(E2770) - 1 &gt;= $J$1,SUM(E2770:E2770(E2770,1 - $J$1, 0)) / $J$1,"")</f>
        <v>#VALUE!</v>
      </c>
      <c r="L2770" s="7" t="e">
        <f aca="true">IF(ROW(E2770) - 1 &gt;= $L$1,IF(OFFSET(I2770, -1, 0) = "", I2770, ((E2770 - L2769) * $K$4) + L2769), "")</f>
        <v>#VALUE!</v>
      </c>
      <c r="M2770" s="7" t="e">
        <f aca="true">IF(ROW(E2770) - 1 &gt;= $M$1,IF(OFFSET(J2770, -1, 0) = "", J2770, ((E2770 - M2769) * $K$6) + M2769), "")</f>
        <v>#VALUE!</v>
      </c>
      <c r="N2770" s="3" t="e">
        <f aca="false">IF(M2770&lt;&gt;"", L2770-M2770, "")</f>
        <v>#VALUE!</v>
      </c>
      <c r="P2770" s="9" t="e">
        <f aca="false">IF(ROW(E2770) - 1 &gt;= $P$1, IF(OFFSET(N2770, 1- $P$1, 0) &lt;&gt; "", SUM(N2770:N2770(N2770, 1 - $P$1, 0)) / $P$1, ""), "")</f>
        <v>#VALUE!</v>
      </c>
      <c r="Q2770" s="4" t="e">
        <f aca="true">IF(ROW(N2770) - 1 &gt;= $P$1,IF(OFFSET(P2770, -1, 0) = "", P2770, ((N2770 - Q2769) * $O$5) + Q2769), "")</f>
        <v>#VALUE!</v>
      </c>
      <c r="R2770" s="4" t="e">
        <f aca="false">IF(Q2770&lt;&gt;"", N2770 - Q2770, "")</f>
        <v>#VALUE!</v>
      </c>
    </row>
    <row collapsed="false" customFormat="false" customHeight="true" hidden="false" ht="14.4" outlineLevel="0" r="2771">
      <c r="A2771" s="5" t="n">
        <v>40577</v>
      </c>
      <c r="B2771" s="1" t="n">
        <v>343.8</v>
      </c>
      <c r="C2771" s="1" t="n">
        <v>344.24</v>
      </c>
      <c r="D2771" s="1" t="n">
        <v>338.55</v>
      </c>
      <c r="E2771" s="1" t="n">
        <v>343.44</v>
      </c>
      <c r="F2771" s="1" t="n">
        <v>14064200</v>
      </c>
      <c r="G2771" s="1" t="n">
        <v>341.97</v>
      </c>
      <c r="I2771" s="6" t="e">
        <f aca="false">IF(ROW(E2771) - 1 &gt;= $I$1,SUM(E2771:E2771(E2771,1 - $I$1, 0)) / $I$1,"")</f>
        <v>#VALUE!</v>
      </c>
      <c r="J2771" s="6" t="e">
        <f aca="false">IF(ROW(E2771) - 1 &gt;= $J$1,SUM(E2771:E2771(E2771,1 - $J$1, 0)) / $J$1,"")</f>
        <v>#VALUE!</v>
      </c>
      <c r="L2771" s="7" t="e">
        <f aca="true">IF(ROW(E2771) - 1 &gt;= $L$1,IF(OFFSET(I2771, -1, 0) = "", I2771, ((E2771 - L2770) * $K$4) + L2770), "")</f>
        <v>#VALUE!</v>
      </c>
      <c r="M2771" s="7" t="e">
        <f aca="true">IF(ROW(E2771) - 1 &gt;= $M$1,IF(OFFSET(J2771, -1, 0) = "", J2771, ((E2771 - M2770) * $K$6) + M2770), "")</f>
        <v>#VALUE!</v>
      </c>
      <c r="N2771" s="3" t="e">
        <f aca="false">IF(M2771&lt;&gt;"", L2771-M2771, "")</f>
        <v>#VALUE!</v>
      </c>
      <c r="P2771" s="9" t="e">
        <f aca="false">IF(ROW(E2771) - 1 &gt;= $P$1, IF(OFFSET(N2771, 1- $P$1, 0) &lt;&gt; "", SUM(N2771:N2771(N2771, 1 - $P$1, 0)) / $P$1, ""), "")</f>
        <v>#VALUE!</v>
      </c>
      <c r="Q2771" s="4" t="e">
        <f aca="true">IF(ROW(N2771) - 1 &gt;= $P$1,IF(OFFSET(P2771, -1, 0) = "", P2771, ((N2771 - Q2770) * $O$5) + Q2770), "")</f>
        <v>#VALUE!</v>
      </c>
      <c r="R2771" s="4" t="e">
        <f aca="false">IF(Q2771&lt;&gt;"", N2771 - Q2771, "")</f>
        <v>#VALUE!</v>
      </c>
    </row>
    <row collapsed="false" customFormat="false" customHeight="true" hidden="false" ht="14.4" outlineLevel="0" r="2772">
      <c r="A2772" s="5" t="n">
        <v>40578</v>
      </c>
      <c r="B2772" s="1" t="n">
        <v>343.64</v>
      </c>
      <c r="C2772" s="1" t="n">
        <v>346.7</v>
      </c>
      <c r="D2772" s="1" t="n">
        <v>343.51</v>
      </c>
      <c r="E2772" s="1" t="n">
        <v>346.5</v>
      </c>
      <c r="F2772" s="1" t="n">
        <v>11494300</v>
      </c>
      <c r="G2772" s="1" t="n">
        <v>345.02</v>
      </c>
      <c r="I2772" s="6" t="e">
        <f aca="false">IF(ROW(E2772) - 1 &gt;= $I$1,SUM(E2772:E2772(E2772,1 - $I$1, 0)) / $I$1,"")</f>
        <v>#VALUE!</v>
      </c>
      <c r="J2772" s="6" t="e">
        <f aca="false">IF(ROW(E2772) - 1 &gt;= $J$1,SUM(E2772:E2772(E2772,1 - $J$1, 0)) / $J$1,"")</f>
        <v>#VALUE!</v>
      </c>
      <c r="L2772" s="7" t="e">
        <f aca="true">IF(ROW(E2772) - 1 &gt;= $L$1,IF(OFFSET(I2772, -1, 0) = "", I2772, ((E2772 - L2771) * $K$4) + L2771), "")</f>
        <v>#VALUE!</v>
      </c>
      <c r="M2772" s="7" t="e">
        <f aca="true">IF(ROW(E2772) - 1 &gt;= $M$1,IF(OFFSET(J2772, -1, 0) = "", J2772, ((E2772 - M2771) * $K$6) + M2771), "")</f>
        <v>#VALUE!</v>
      </c>
      <c r="N2772" s="3" t="e">
        <f aca="false">IF(M2772&lt;&gt;"", L2772-M2772, "")</f>
        <v>#VALUE!</v>
      </c>
      <c r="P2772" s="9" t="e">
        <f aca="false">IF(ROW(E2772) - 1 &gt;= $P$1, IF(OFFSET(N2772, 1- $P$1, 0) &lt;&gt; "", SUM(N2772:N2772(N2772, 1 - $P$1, 0)) / $P$1, ""), "")</f>
        <v>#VALUE!</v>
      </c>
      <c r="Q2772" s="4" t="e">
        <f aca="true">IF(ROW(N2772) - 1 &gt;= $P$1,IF(OFFSET(P2772, -1, 0) = "", P2772, ((N2772 - Q2771) * $O$5) + Q2771), "")</f>
        <v>#VALUE!</v>
      </c>
      <c r="R2772" s="4" t="e">
        <f aca="false">IF(Q2772&lt;&gt;"", N2772 - Q2772, "")</f>
        <v>#VALUE!</v>
      </c>
    </row>
    <row collapsed="false" customFormat="false" customHeight="true" hidden="false" ht="14.4" outlineLevel="0" r="2773">
      <c r="A2773" s="5" t="n">
        <v>40581</v>
      </c>
      <c r="B2773" s="1" t="n">
        <v>347.89</v>
      </c>
      <c r="C2773" s="1" t="n">
        <v>353.25</v>
      </c>
      <c r="D2773" s="1" t="n">
        <v>347.64</v>
      </c>
      <c r="E2773" s="1" t="n">
        <v>351.88</v>
      </c>
      <c r="F2773" s="1" t="n">
        <v>17322200</v>
      </c>
      <c r="G2773" s="1" t="n">
        <v>350.38</v>
      </c>
      <c r="I2773" s="6" t="e">
        <f aca="false">IF(ROW(E2773) - 1 &gt;= $I$1,SUM(E2773:E2773(E2773,1 - $I$1, 0)) / $I$1,"")</f>
        <v>#VALUE!</v>
      </c>
      <c r="J2773" s="6" t="e">
        <f aca="false">IF(ROW(E2773) - 1 &gt;= $J$1,SUM(E2773:E2773(E2773,1 - $J$1, 0)) / $J$1,"")</f>
        <v>#VALUE!</v>
      </c>
      <c r="L2773" s="7" t="e">
        <f aca="true">IF(ROW(E2773) - 1 &gt;= $L$1,IF(OFFSET(I2773, -1, 0) = "", I2773, ((E2773 - L2772) * $K$4) + L2772), "")</f>
        <v>#VALUE!</v>
      </c>
      <c r="M2773" s="7" t="e">
        <f aca="true">IF(ROW(E2773) - 1 &gt;= $M$1,IF(OFFSET(J2773, -1, 0) = "", J2773, ((E2773 - M2772) * $K$6) + M2772), "")</f>
        <v>#VALUE!</v>
      </c>
      <c r="N2773" s="3" t="e">
        <f aca="false">IF(M2773&lt;&gt;"", L2773-M2773, "")</f>
        <v>#VALUE!</v>
      </c>
      <c r="P2773" s="9" t="e">
        <f aca="false">IF(ROW(E2773) - 1 &gt;= $P$1, IF(OFFSET(N2773, 1- $P$1, 0) &lt;&gt; "", SUM(N2773:N2773(N2773, 1 - $P$1, 0)) / $P$1, ""), "")</f>
        <v>#VALUE!</v>
      </c>
      <c r="Q2773" s="4" t="e">
        <f aca="true">IF(ROW(N2773) - 1 &gt;= $P$1,IF(OFFSET(P2773, -1, 0) = "", P2773, ((N2773 - Q2772) * $O$5) + Q2772), "")</f>
        <v>#VALUE!</v>
      </c>
      <c r="R2773" s="4" t="e">
        <f aca="false">IF(Q2773&lt;&gt;"", N2773 - Q2773, "")</f>
        <v>#VALUE!</v>
      </c>
    </row>
    <row collapsed="false" customFormat="false" customHeight="true" hidden="false" ht="14.4" outlineLevel="0" r="2774">
      <c r="A2774" s="5" t="n">
        <v>40582</v>
      </c>
      <c r="B2774" s="1" t="n">
        <v>353.68</v>
      </c>
      <c r="C2774" s="1" t="n">
        <v>355.52</v>
      </c>
      <c r="D2774" s="1" t="n">
        <v>352.15</v>
      </c>
      <c r="E2774" s="1" t="n">
        <v>355.2</v>
      </c>
      <c r="F2774" s="1" t="n">
        <v>13608600</v>
      </c>
      <c r="G2774" s="1" t="n">
        <v>353.68</v>
      </c>
      <c r="I2774" s="6" t="e">
        <f aca="false">IF(ROW(E2774) - 1 &gt;= $I$1,SUM(E2774:E2774(E2774,1 - $I$1, 0)) / $I$1,"")</f>
        <v>#VALUE!</v>
      </c>
      <c r="J2774" s="6" t="e">
        <f aca="false">IF(ROW(E2774) - 1 &gt;= $J$1,SUM(E2774:E2774(E2774,1 - $J$1, 0)) / $J$1,"")</f>
        <v>#VALUE!</v>
      </c>
      <c r="L2774" s="7" t="e">
        <f aca="true">IF(ROW(E2774) - 1 &gt;= $L$1,IF(OFFSET(I2774, -1, 0) = "", I2774, ((E2774 - L2773) * $K$4) + L2773), "")</f>
        <v>#VALUE!</v>
      </c>
      <c r="M2774" s="7" t="e">
        <f aca="true">IF(ROW(E2774) - 1 &gt;= $M$1,IF(OFFSET(J2774, -1, 0) = "", J2774, ((E2774 - M2773) * $K$6) + M2773), "")</f>
        <v>#VALUE!</v>
      </c>
      <c r="N2774" s="3" t="e">
        <f aca="false">IF(M2774&lt;&gt;"", L2774-M2774, "")</f>
        <v>#VALUE!</v>
      </c>
      <c r="P2774" s="9" t="e">
        <f aca="false">IF(ROW(E2774) - 1 &gt;= $P$1, IF(OFFSET(N2774, 1- $P$1, 0) &lt;&gt; "", SUM(N2774:N2774(N2774, 1 - $P$1, 0)) / $P$1, ""), "")</f>
        <v>#VALUE!</v>
      </c>
      <c r="Q2774" s="4" t="e">
        <f aca="true">IF(ROW(N2774) - 1 &gt;= $P$1,IF(OFFSET(P2774, -1, 0) = "", P2774, ((N2774 - Q2773) * $O$5) + Q2773), "")</f>
        <v>#VALUE!</v>
      </c>
      <c r="R2774" s="4" t="e">
        <f aca="false">IF(Q2774&lt;&gt;"", N2774 - Q2774, "")</f>
        <v>#VALUE!</v>
      </c>
    </row>
    <row collapsed="false" customFormat="false" customHeight="true" hidden="false" ht="14.4" outlineLevel="0" r="2775">
      <c r="A2775" s="5" t="n">
        <v>40583</v>
      </c>
      <c r="B2775" s="1" t="n">
        <v>355.19</v>
      </c>
      <c r="C2775" s="1" t="n">
        <v>359</v>
      </c>
      <c r="D2775" s="1" t="n">
        <v>354.87</v>
      </c>
      <c r="E2775" s="1" t="n">
        <v>358.16</v>
      </c>
      <c r="F2775" s="1" t="n">
        <v>17240900</v>
      </c>
      <c r="G2775" s="1" t="n">
        <v>356.63</v>
      </c>
      <c r="I2775" s="6" t="e">
        <f aca="false">IF(ROW(E2775) - 1 &gt;= $I$1,SUM(E2775:E2775(E2775,1 - $I$1, 0)) / $I$1,"")</f>
        <v>#VALUE!</v>
      </c>
      <c r="J2775" s="6" t="e">
        <f aca="false">IF(ROW(E2775) - 1 &gt;= $J$1,SUM(E2775:E2775(E2775,1 - $J$1, 0)) / $J$1,"")</f>
        <v>#VALUE!</v>
      </c>
      <c r="L2775" s="7" t="e">
        <f aca="true">IF(ROW(E2775) - 1 &gt;= $L$1,IF(OFFSET(I2775, -1, 0) = "", I2775, ((E2775 - L2774) * $K$4) + L2774), "")</f>
        <v>#VALUE!</v>
      </c>
      <c r="M2775" s="7" t="e">
        <f aca="true">IF(ROW(E2775) - 1 &gt;= $M$1,IF(OFFSET(J2775, -1, 0) = "", J2775, ((E2775 - M2774) * $K$6) + M2774), "")</f>
        <v>#VALUE!</v>
      </c>
      <c r="N2775" s="3" t="e">
        <f aca="false">IF(M2775&lt;&gt;"", L2775-M2775, "")</f>
        <v>#VALUE!</v>
      </c>
      <c r="P2775" s="9" t="e">
        <f aca="false">IF(ROW(E2775) - 1 &gt;= $P$1, IF(OFFSET(N2775, 1- $P$1, 0) &lt;&gt; "", SUM(N2775:N2775(N2775, 1 - $P$1, 0)) / $P$1, ""), "")</f>
        <v>#VALUE!</v>
      </c>
      <c r="Q2775" s="4" t="e">
        <f aca="true">IF(ROW(N2775) - 1 &gt;= $P$1,IF(OFFSET(P2775, -1, 0) = "", P2775, ((N2775 - Q2774) * $O$5) + Q2774), "")</f>
        <v>#VALUE!</v>
      </c>
      <c r="R2775" s="4" t="e">
        <f aca="false">IF(Q2775&lt;&gt;"", N2775 - Q2775, "")</f>
        <v>#VALUE!</v>
      </c>
    </row>
    <row collapsed="false" customFormat="false" customHeight="true" hidden="false" ht="14.4" outlineLevel="0" r="2776">
      <c r="A2776" s="5" t="n">
        <v>40584</v>
      </c>
      <c r="B2776" s="1" t="n">
        <v>357.39</v>
      </c>
      <c r="C2776" s="1" t="n">
        <v>360</v>
      </c>
      <c r="D2776" s="1" t="n">
        <v>348</v>
      </c>
      <c r="E2776" s="1" t="n">
        <v>354.54</v>
      </c>
      <c r="F2776" s="1" t="n">
        <v>33162500</v>
      </c>
      <c r="G2776" s="1" t="n">
        <v>353.02</v>
      </c>
      <c r="I2776" s="6" t="e">
        <f aca="false">IF(ROW(E2776) - 1 &gt;= $I$1,SUM(E2776:E2776(E2776,1 - $I$1, 0)) / $I$1,"")</f>
        <v>#VALUE!</v>
      </c>
      <c r="J2776" s="6" t="e">
        <f aca="false">IF(ROW(E2776) - 1 &gt;= $J$1,SUM(E2776:E2776(E2776,1 - $J$1, 0)) / $J$1,"")</f>
        <v>#VALUE!</v>
      </c>
      <c r="L2776" s="7" t="e">
        <f aca="true">IF(ROW(E2776) - 1 &gt;= $L$1,IF(OFFSET(I2776, -1, 0) = "", I2776, ((E2776 - L2775) * $K$4) + L2775), "")</f>
        <v>#VALUE!</v>
      </c>
      <c r="M2776" s="7" t="e">
        <f aca="true">IF(ROW(E2776) - 1 &gt;= $M$1,IF(OFFSET(J2776, -1, 0) = "", J2776, ((E2776 - M2775) * $K$6) + M2775), "")</f>
        <v>#VALUE!</v>
      </c>
      <c r="N2776" s="3" t="e">
        <f aca="false">IF(M2776&lt;&gt;"", L2776-M2776, "")</f>
        <v>#VALUE!</v>
      </c>
      <c r="P2776" s="9" t="e">
        <f aca="false">IF(ROW(E2776) - 1 &gt;= $P$1, IF(OFFSET(N2776, 1- $P$1, 0) &lt;&gt; "", SUM(N2776:N2776(N2776, 1 - $P$1, 0)) / $P$1, ""), "")</f>
        <v>#VALUE!</v>
      </c>
      <c r="Q2776" s="4" t="e">
        <f aca="true">IF(ROW(N2776) - 1 &gt;= $P$1,IF(OFFSET(P2776, -1, 0) = "", P2776, ((N2776 - Q2775) * $O$5) + Q2775), "")</f>
        <v>#VALUE!</v>
      </c>
      <c r="R2776" s="4" t="e">
        <f aca="false">IF(Q2776&lt;&gt;"", N2776 - Q2776, "")</f>
        <v>#VALUE!</v>
      </c>
    </row>
    <row collapsed="false" customFormat="false" customHeight="true" hidden="false" ht="14.4" outlineLevel="0" r="2777">
      <c r="A2777" s="5" t="n">
        <v>40585</v>
      </c>
      <c r="B2777" s="1" t="n">
        <v>354.75</v>
      </c>
      <c r="C2777" s="1" t="n">
        <v>357.8</v>
      </c>
      <c r="D2777" s="1" t="n">
        <v>353.54</v>
      </c>
      <c r="E2777" s="1" t="n">
        <v>356.85</v>
      </c>
      <c r="F2777" s="1" t="n">
        <v>13127600</v>
      </c>
      <c r="G2777" s="1" t="n">
        <v>355.32</v>
      </c>
      <c r="I2777" s="6" t="e">
        <f aca="false">IF(ROW(E2777) - 1 &gt;= $I$1,SUM(E2777:E2777(E2777,1 - $I$1, 0)) / $I$1,"")</f>
        <v>#VALUE!</v>
      </c>
      <c r="J2777" s="6" t="e">
        <f aca="false">IF(ROW(E2777) - 1 &gt;= $J$1,SUM(E2777:E2777(E2777,1 - $J$1, 0)) / $J$1,"")</f>
        <v>#VALUE!</v>
      </c>
      <c r="L2777" s="7" t="e">
        <f aca="true">IF(ROW(E2777) - 1 &gt;= $L$1,IF(OFFSET(I2777, -1, 0) = "", I2777, ((E2777 - L2776) * $K$4) + L2776), "")</f>
        <v>#VALUE!</v>
      </c>
      <c r="M2777" s="7" t="e">
        <f aca="true">IF(ROW(E2777) - 1 &gt;= $M$1,IF(OFFSET(J2777, -1, 0) = "", J2777, ((E2777 - M2776) * $K$6) + M2776), "")</f>
        <v>#VALUE!</v>
      </c>
      <c r="N2777" s="3" t="e">
        <f aca="false">IF(M2777&lt;&gt;"", L2777-M2777, "")</f>
        <v>#VALUE!</v>
      </c>
      <c r="P2777" s="9" t="e">
        <f aca="false">IF(ROW(E2777) - 1 &gt;= $P$1, IF(OFFSET(N2777, 1- $P$1, 0) &lt;&gt; "", SUM(N2777:N2777(N2777, 1 - $P$1, 0)) / $P$1, ""), "")</f>
        <v>#VALUE!</v>
      </c>
      <c r="Q2777" s="4" t="e">
        <f aca="true">IF(ROW(N2777) - 1 &gt;= $P$1,IF(OFFSET(P2777, -1, 0) = "", P2777, ((N2777 - Q2776) * $O$5) + Q2776), "")</f>
        <v>#VALUE!</v>
      </c>
      <c r="R2777" s="4" t="e">
        <f aca="false">IF(Q2777&lt;&gt;"", N2777 - Q2777, "")</f>
        <v>#VALUE!</v>
      </c>
    </row>
    <row collapsed="false" customFormat="false" customHeight="true" hidden="false" ht="14.4" outlineLevel="0" r="2778">
      <c r="A2778" s="5" t="n">
        <v>40588</v>
      </c>
      <c r="B2778" s="1" t="n">
        <v>356.79</v>
      </c>
      <c r="C2778" s="1" t="n">
        <v>359.48</v>
      </c>
      <c r="D2778" s="1" t="n">
        <v>356.71</v>
      </c>
      <c r="E2778" s="1" t="n">
        <v>359.18</v>
      </c>
      <c r="F2778" s="1" t="n">
        <v>11086300</v>
      </c>
      <c r="G2778" s="1" t="n">
        <v>357.64</v>
      </c>
      <c r="I2778" s="6" t="e">
        <f aca="false">IF(ROW(E2778) - 1 &gt;= $I$1,SUM(E2778:E2778(E2778,1 - $I$1, 0)) / $I$1,"")</f>
        <v>#VALUE!</v>
      </c>
      <c r="J2778" s="6" t="e">
        <f aca="false">IF(ROW(E2778) - 1 &gt;= $J$1,SUM(E2778:E2778(E2778,1 - $J$1, 0)) / $J$1,"")</f>
        <v>#VALUE!</v>
      </c>
      <c r="L2778" s="7" t="e">
        <f aca="true">IF(ROW(E2778) - 1 &gt;= $L$1,IF(OFFSET(I2778, -1, 0) = "", I2778, ((E2778 - L2777) * $K$4) + L2777), "")</f>
        <v>#VALUE!</v>
      </c>
      <c r="M2778" s="7" t="e">
        <f aca="true">IF(ROW(E2778) - 1 &gt;= $M$1,IF(OFFSET(J2778, -1, 0) = "", J2778, ((E2778 - M2777) * $K$6) + M2777), "")</f>
        <v>#VALUE!</v>
      </c>
      <c r="N2778" s="3" t="e">
        <f aca="false">IF(M2778&lt;&gt;"", L2778-M2778, "")</f>
        <v>#VALUE!</v>
      </c>
      <c r="P2778" s="9" t="e">
        <f aca="false">IF(ROW(E2778) - 1 &gt;= $P$1, IF(OFFSET(N2778, 1- $P$1, 0) &lt;&gt; "", SUM(N2778:N2778(N2778, 1 - $P$1, 0)) / $P$1, ""), "")</f>
        <v>#VALUE!</v>
      </c>
      <c r="Q2778" s="4" t="e">
        <f aca="true">IF(ROW(N2778) - 1 &gt;= $P$1,IF(OFFSET(P2778, -1, 0) = "", P2778, ((N2778 - Q2777) * $O$5) + Q2777), "")</f>
        <v>#VALUE!</v>
      </c>
      <c r="R2778" s="4" t="e">
        <f aca="false">IF(Q2778&lt;&gt;"", N2778 - Q2778, "")</f>
        <v>#VALUE!</v>
      </c>
    </row>
    <row collapsed="false" customFormat="false" customHeight="true" hidden="false" ht="14.4" outlineLevel="0" r="2779">
      <c r="A2779" s="5" t="n">
        <v>40589</v>
      </c>
      <c r="B2779" s="1" t="n">
        <v>359.19</v>
      </c>
      <c r="C2779" s="1" t="n">
        <v>359.97</v>
      </c>
      <c r="D2779" s="1" t="n">
        <v>357.55</v>
      </c>
      <c r="E2779" s="1" t="n">
        <v>359.9</v>
      </c>
      <c r="F2779" s="1" t="n">
        <v>10149100</v>
      </c>
      <c r="G2779" s="1" t="n">
        <v>358.36</v>
      </c>
      <c r="I2779" s="6" t="e">
        <f aca="false">IF(ROW(E2779) - 1 &gt;= $I$1,SUM(E2779:E2779(E2779,1 - $I$1, 0)) / $I$1,"")</f>
        <v>#VALUE!</v>
      </c>
      <c r="J2779" s="6" t="e">
        <f aca="false">IF(ROW(E2779) - 1 &gt;= $J$1,SUM(E2779:E2779(E2779,1 - $J$1, 0)) / $J$1,"")</f>
        <v>#VALUE!</v>
      </c>
      <c r="L2779" s="7" t="e">
        <f aca="true">IF(ROW(E2779) - 1 &gt;= $L$1,IF(OFFSET(I2779, -1, 0) = "", I2779, ((E2779 - L2778) * $K$4) + L2778), "")</f>
        <v>#VALUE!</v>
      </c>
      <c r="M2779" s="7" t="e">
        <f aca="true">IF(ROW(E2779) - 1 &gt;= $M$1,IF(OFFSET(J2779, -1, 0) = "", J2779, ((E2779 - M2778) * $K$6) + M2778), "")</f>
        <v>#VALUE!</v>
      </c>
      <c r="N2779" s="3" t="e">
        <f aca="false">IF(M2779&lt;&gt;"", L2779-M2779, "")</f>
        <v>#VALUE!</v>
      </c>
      <c r="P2779" s="9" t="e">
        <f aca="false">IF(ROW(E2779) - 1 &gt;= $P$1, IF(OFFSET(N2779, 1- $P$1, 0) &lt;&gt; "", SUM(N2779:N2779(N2779, 1 - $P$1, 0)) / $P$1, ""), "")</f>
        <v>#VALUE!</v>
      </c>
      <c r="Q2779" s="4" t="e">
        <f aca="true">IF(ROW(N2779) - 1 &gt;= $P$1,IF(OFFSET(P2779, -1, 0) = "", P2779, ((N2779 - Q2778) * $O$5) + Q2778), "")</f>
        <v>#VALUE!</v>
      </c>
      <c r="R2779" s="4" t="e">
        <f aca="false">IF(Q2779&lt;&gt;"", N2779 - Q2779, "")</f>
        <v>#VALUE!</v>
      </c>
    </row>
    <row collapsed="false" customFormat="false" customHeight="true" hidden="false" ht="14.4" outlineLevel="0" r="2780">
      <c r="A2780" s="5" t="n">
        <v>40590</v>
      </c>
      <c r="B2780" s="1" t="n">
        <v>360.8</v>
      </c>
      <c r="C2780" s="1" t="n">
        <v>364.9</v>
      </c>
      <c r="D2780" s="1" t="n">
        <v>360.5</v>
      </c>
      <c r="E2780" s="1" t="n">
        <v>363.13</v>
      </c>
      <c r="F2780" s="1" t="n">
        <v>17184200</v>
      </c>
      <c r="G2780" s="1" t="n">
        <v>361.58</v>
      </c>
      <c r="I2780" s="6" t="e">
        <f aca="false">IF(ROW(E2780) - 1 &gt;= $I$1,SUM(E2780:E2780(E2780,1 - $I$1, 0)) / $I$1,"")</f>
        <v>#VALUE!</v>
      </c>
      <c r="J2780" s="6" t="e">
        <f aca="false">IF(ROW(E2780) - 1 &gt;= $J$1,SUM(E2780:E2780(E2780,1 - $J$1, 0)) / $J$1,"")</f>
        <v>#VALUE!</v>
      </c>
      <c r="L2780" s="7" t="e">
        <f aca="true">IF(ROW(E2780) - 1 &gt;= $L$1,IF(OFFSET(I2780, -1, 0) = "", I2780, ((E2780 - L2779) * $K$4) + L2779), "")</f>
        <v>#VALUE!</v>
      </c>
      <c r="M2780" s="7" t="e">
        <f aca="true">IF(ROW(E2780) - 1 &gt;= $M$1,IF(OFFSET(J2780, -1, 0) = "", J2780, ((E2780 - M2779) * $K$6) + M2779), "")</f>
        <v>#VALUE!</v>
      </c>
      <c r="N2780" s="3" t="e">
        <f aca="false">IF(M2780&lt;&gt;"", L2780-M2780, "")</f>
        <v>#VALUE!</v>
      </c>
      <c r="P2780" s="9" t="e">
        <f aca="false">IF(ROW(E2780) - 1 &gt;= $P$1, IF(OFFSET(N2780, 1- $P$1, 0) &lt;&gt; "", SUM(N2780:N2780(N2780, 1 - $P$1, 0)) / $P$1, ""), "")</f>
        <v>#VALUE!</v>
      </c>
      <c r="Q2780" s="4" t="e">
        <f aca="true">IF(ROW(N2780) - 1 &gt;= $P$1,IF(OFFSET(P2780, -1, 0) = "", P2780, ((N2780 - Q2779) * $O$5) + Q2779), "")</f>
        <v>#VALUE!</v>
      </c>
      <c r="R2780" s="4" t="e">
        <f aca="false">IF(Q2780&lt;&gt;"", N2780 - Q2780, "")</f>
        <v>#VALUE!</v>
      </c>
    </row>
    <row collapsed="false" customFormat="false" customHeight="true" hidden="false" ht="14.4" outlineLevel="0" r="2781">
      <c r="A2781" s="5" t="n">
        <v>40591</v>
      </c>
      <c r="B2781" s="1" t="n">
        <v>357.25</v>
      </c>
      <c r="C2781" s="1" t="n">
        <v>360.27</v>
      </c>
      <c r="D2781" s="1" t="n">
        <v>356.52</v>
      </c>
      <c r="E2781" s="1" t="n">
        <v>358.3</v>
      </c>
      <c r="F2781" s="1" t="n">
        <v>18949400</v>
      </c>
      <c r="G2781" s="1" t="n">
        <v>356.77</v>
      </c>
      <c r="I2781" s="6" t="e">
        <f aca="false">IF(ROW(E2781) - 1 &gt;= $I$1,SUM(E2781:E2781(E2781,1 - $I$1, 0)) / $I$1,"")</f>
        <v>#VALUE!</v>
      </c>
      <c r="J2781" s="6" t="e">
        <f aca="false">IF(ROW(E2781) - 1 &gt;= $J$1,SUM(E2781:E2781(E2781,1 - $J$1, 0)) / $J$1,"")</f>
        <v>#VALUE!</v>
      </c>
      <c r="L2781" s="7" t="e">
        <f aca="true">IF(ROW(E2781) - 1 &gt;= $L$1,IF(OFFSET(I2781, -1, 0) = "", I2781, ((E2781 - L2780) * $K$4) + L2780), "")</f>
        <v>#VALUE!</v>
      </c>
      <c r="M2781" s="7" t="e">
        <f aca="true">IF(ROW(E2781) - 1 &gt;= $M$1,IF(OFFSET(J2781, -1, 0) = "", J2781, ((E2781 - M2780) * $K$6) + M2780), "")</f>
        <v>#VALUE!</v>
      </c>
      <c r="N2781" s="3" t="e">
        <f aca="false">IF(M2781&lt;&gt;"", L2781-M2781, "")</f>
        <v>#VALUE!</v>
      </c>
      <c r="P2781" s="9" t="e">
        <f aca="false">IF(ROW(E2781) - 1 &gt;= $P$1, IF(OFFSET(N2781, 1- $P$1, 0) &lt;&gt; "", SUM(N2781:N2781(N2781, 1 - $P$1, 0)) / $P$1, ""), "")</f>
        <v>#VALUE!</v>
      </c>
      <c r="Q2781" s="4" t="e">
        <f aca="true">IF(ROW(N2781) - 1 &gt;= $P$1,IF(OFFSET(P2781, -1, 0) = "", P2781, ((N2781 - Q2780) * $O$5) + Q2780), "")</f>
        <v>#VALUE!</v>
      </c>
      <c r="R2781" s="4" t="e">
        <f aca="false">IF(Q2781&lt;&gt;"", N2781 - Q2781, "")</f>
        <v>#VALUE!</v>
      </c>
    </row>
    <row collapsed="false" customFormat="false" customHeight="true" hidden="false" ht="14.4" outlineLevel="0" r="2782">
      <c r="A2782" s="5" t="n">
        <v>40592</v>
      </c>
      <c r="B2782" s="1" t="n">
        <v>358.71</v>
      </c>
      <c r="C2782" s="1" t="n">
        <v>359.5</v>
      </c>
      <c r="D2782" s="1" t="n">
        <v>349.52</v>
      </c>
      <c r="E2782" s="1" t="n">
        <v>350.56</v>
      </c>
      <c r="F2782" s="1" t="n">
        <v>29144900</v>
      </c>
      <c r="G2782" s="1" t="n">
        <v>349.06</v>
      </c>
      <c r="I2782" s="6" t="e">
        <f aca="false">IF(ROW(E2782) - 1 &gt;= $I$1,SUM(E2782:E2782(E2782,1 - $I$1, 0)) / $I$1,"")</f>
        <v>#VALUE!</v>
      </c>
      <c r="J2782" s="6" t="e">
        <f aca="false">IF(ROW(E2782) - 1 &gt;= $J$1,SUM(E2782:E2782(E2782,1 - $J$1, 0)) / $J$1,"")</f>
        <v>#VALUE!</v>
      </c>
      <c r="L2782" s="7" t="e">
        <f aca="true">IF(ROW(E2782) - 1 &gt;= $L$1,IF(OFFSET(I2782, -1, 0) = "", I2782, ((E2782 - L2781) * $K$4) + L2781), "")</f>
        <v>#VALUE!</v>
      </c>
      <c r="M2782" s="7" t="e">
        <f aca="true">IF(ROW(E2782) - 1 &gt;= $M$1,IF(OFFSET(J2782, -1, 0) = "", J2782, ((E2782 - M2781) * $K$6) + M2781), "")</f>
        <v>#VALUE!</v>
      </c>
      <c r="N2782" s="3" t="e">
        <f aca="false">IF(M2782&lt;&gt;"", L2782-M2782, "")</f>
        <v>#VALUE!</v>
      </c>
      <c r="P2782" s="9" t="e">
        <f aca="false">IF(ROW(E2782) - 1 &gt;= $P$1, IF(OFFSET(N2782, 1- $P$1, 0) &lt;&gt; "", SUM(N2782:N2782(N2782, 1 - $P$1, 0)) / $P$1, ""), "")</f>
        <v>#VALUE!</v>
      </c>
      <c r="Q2782" s="4" t="e">
        <f aca="true">IF(ROW(N2782) - 1 &gt;= $P$1,IF(OFFSET(P2782, -1, 0) = "", P2782, ((N2782 - Q2781) * $O$5) + Q2781), "")</f>
        <v>#VALUE!</v>
      </c>
      <c r="R2782" s="4" t="e">
        <f aca="false">IF(Q2782&lt;&gt;"", N2782 - Q2782, "")</f>
        <v>#VALUE!</v>
      </c>
    </row>
    <row collapsed="false" customFormat="false" customHeight="true" hidden="false" ht="14.4" outlineLevel="0" r="2783">
      <c r="A2783" s="5" t="n">
        <v>40596</v>
      </c>
      <c r="B2783" s="1" t="n">
        <v>342.15</v>
      </c>
      <c r="C2783" s="1" t="n">
        <v>345.4</v>
      </c>
      <c r="D2783" s="1" t="n">
        <v>337.72</v>
      </c>
      <c r="E2783" s="1" t="n">
        <v>338.61</v>
      </c>
      <c r="F2783" s="1" t="n">
        <v>31162700</v>
      </c>
      <c r="G2783" s="1" t="n">
        <v>337.16</v>
      </c>
      <c r="I2783" s="6" t="e">
        <f aca="false">IF(ROW(E2783) - 1 &gt;= $I$1,SUM(E2783:E2783(E2783,1 - $I$1, 0)) / $I$1,"")</f>
        <v>#VALUE!</v>
      </c>
      <c r="J2783" s="6" t="e">
        <f aca="false">IF(ROW(E2783) - 1 &gt;= $J$1,SUM(E2783:E2783(E2783,1 - $J$1, 0)) / $J$1,"")</f>
        <v>#VALUE!</v>
      </c>
      <c r="L2783" s="7" t="e">
        <f aca="true">IF(ROW(E2783) - 1 &gt;= $L$1,IF(OFFSET(I2783, -1, 0) = "", I2783, ((E2783 - L2782) * $K$4) + L2782), "")</f>
        <v>#VALUE!</v>
      </c>
      <c r="M2783" s="7" t="e">
        <f aca="true">IF(ROW(E2783) - 1 &gt;= $M$1,IF(OFFSET(J2783, -1, 0) = "", J2783, ((E2783 - M2782) * $K$6) + M2782), "")</f>
        <v>#VALUE!</v>
      </c>
      <c r="N2783" s="3" t="e">
        <f aca="false">IF(M2783&lt;&gt;"", L2783-M2783, "")</f>
        <v>#VALUE!</v>
      </c>
      <c r="P2783" s="9" t="e">
        <f aca="false">IF(ROW(E2783) - 1 &gt;= $P$1, IF(OFFSET(N2783, 1- $P$1, 0) &lt;&gt; "", SUM(N2783:N2783(N2783, 1 - $P$1, 0)) / $P$1, ""), "")</f>
        <v>#VALUE!</v>
      </c>
      <c r="Q2783" s="4" t="e">
        <f aca="true">IF(ROW(N2783) - 1 &gt;= $P$1,IF(OFFSET(P2783, -1, 0) = "", P2783, ((N2783 - Q2782) * $O$5) + Q2782), "")</f>
        <v>#VALUE!</v>
      </c>
      <c r="R2783" s="4" t="e">
        <f aca="false">IF(Q2783&lt;&gt;"", N2783 - Q2783, "")</f>
        <v>#VALUE!</v>
      </c>
    </row>
    <row collapsed="false" customFormat="false" customHeight="true" hidden="false" ht="14.4" outlineLevel="0" r="2784">
      <c r="A2784" s="5" t="n">
        <v>40597</v>
      </c>
      <c r="B2784" s="1" t="n">
        <v>338.77</v>
      </c>
      <c r="C2784" s="1" t="n">
        <v>344.64</v>
      </c>
      <c r="D2784" s="1" t="n">
        <v>338.61</v>
      </c>
      <c r="E2784" s="1" t="n">
        <v>342.62</v>
      </c>
      <c r="F2784" s="1" t="n">
        <v>23994800</v>
      </c>
      <c r="G2784" s="1" t="n">
        <v>341.16</v>
      </c>
      <c r="I2784" s="6" t="e">
        <f aca="false">IF(ROW(E2784) - 1 &gt;= $I$1,SUM(E2784:E2784(E2784,1 - $I$1, 0)) / $I$1,"")</f>
        <v>#VALUE!</v>
      </c>
      <c r="J2784" s="6" t="e">
        <f aca="false">IF(ROW(E2784) - 1 &gt;= $J$1,SUM(E2784:E2784(E2784,1 - $J$1, 0)) / $J$1,"")</f>
        <v>#VALUE!</v>
      </c>
      <c r="L2784" s="7" t="e">
        <f aca="true">IF(ROW(E2784) - 1 &gt;= $L$1,IF(OFFSET(I2784, -1, 0) = "", I2784, ((E2784 - L2783) * $K$4) + L2783), "")</f>
        <v>#VALUE!</v>
      </c>
      <c r="M2784" s="7" t="e">
        <f aca="true">IF(ROW(E2784) - 1 &gt;= $M$1,IF(OFFSET(J2784, -1, 0) = "", J2784, ((E2784 - M2783) * $K$6) + M2783), "")</f>
        <v>#VALUE!</v>
      </c>
      <c r="N2784" s="3" t="e">
        <f aca="false">IF(M2784&lt;&gt;"", L2784-M2784, "")</f>
        <v>#VALUE!</v>
      </c>
      <c r="P2784" s="9" t="e">
        <f aca="false">IF(ROW(E2784) - 1 &gt;= $P$1, IF(OFFSET(N2784, 1- $P$1, 0) &lt;&gt; "", SUM(N2784:N2784(N2784, 1 - $P$1, 0)) / $P$1, ""), "")</f>
        <v>#VALUE!</v>
      </c>
      <c r="Q2784" s="4" t="e">
        <f aca="true">IF(ROW(N2784) - 1 &gt;= $P$1,IF(OFFSET(P2784, -1, 0) = "", P2784, ((N2784 - Q2783) * $O$5) + Q2783), "")</f>
        <v>#VALUE!</v>
      </c>
      <c r="R2784" s="4" t="e">
        <f aca="false">IF(Q2784&lt;&gt;"", N2784 - Q2784, "")</f>
        <v>#VALUE!</v>
      </c>
    </row>
    <row collapsed="false" customFormat="false" customHeight="true" hidden="false" ht="14.4" outlineLevel="0" r="2785">
      <c r="A2785" s="5" t="n">
        <v>40598</v>
      </c>
      <c r="B2785" s="1" t="n">
        <v>344.02</v>
      </c>
      <c r="C2785" s="1" t="n">
        <v>345.15</v>
      </c>
      <c r="D2785" s="1" t="n">
        <v>338.37</v>
      </c>
      <c r="E2785" s="1" t="n">
        <v>342.88</v>
      </c>
      <c r="F2785" s="1" t="n">
        <v>17853600</v>
      </c>
      <c r="G2785" s="1" t="n">
        <v>341.41</v>
      </c>
      <c r="I2785" s="6" t="e">
        <f aca="false">IF(ROW(E2785) - 1 &gt;= $I$1,SUM(E2785:E2785(E2785,1 - $I$1, 0)) / $I$1,"")</f>
        <v>#VALUE!</v>
      </c>
      <c r="J2785" s="6" t="e">
        <f aca="false">IF(ROW(E2785) - 1 &gt;= $J$1,SUM(E2785:E2785(E2785,1 - $J$1, 0)) / $J$1,"")</f>
        <v>#VALUE!</v>
      </c>
      <c r="L2785" s="7" t="e">
        <f aca="true">IF(ROW(E2785) - 1 &gt;= $L$1,IF(OFFSET(I2785, -1, 0) = "", I2785, ((E2785 - L2784) * $K$4) + L2784), "")</f>
        <v>#VALUE!</v>
      </c>
      <c r="M2785" s="7" t="e">
        <f aca="true">IF(ROW(E2785) - 1 &gt;= $M$1,IF(OFFSET(J2785, -1, 0) = "", J2785, ((E2785 - M2784) * $K$6) + M2784), "")</f>
        <v>#VALUE!</v>
      </c>
      <c r="N2785" s="3" t="e">
        <f aca="false">IF(M2785&lt;&gt;"", L2785-M2785, "")</f>
        <v>#VALUE!</v>
      </c>
      <c r="P2785" s="9" t="e">
        <f aca="false">IF(ROW(E2785) - 1 &gt;= $P$1, IF(OFFSET(N2785, 1- $P$1, 0) &lt;&gt; "", SUM(N2785:N2785(N2785, 1 - $P$1, 0)) / $P$1, ""), "")</f>
        <v>#VALUE!</v>
      </c>
      <c r="Q2785" s="4" t="e">
        <f aca="true">IF(ROW(N2785) - 1 &gt;= $P$1,IF(OFFSET(P2785, -1, 0) = "", P2785, ((N2785 - Q2784) * $O$5) + Q2784), "")</f>
        <v>#VALUE!</v>
      </c>
      <c r="R2785" s="4" t="e">
        <f aca="false">IF(Q2785&lt;&gt;"", N2785 - Q2785, "")</f>
        <v>#VALUE!</v>
      </c>
    </row>
    <row collapsed="false" customFormat="false" customHeight="true" hidden="false" ht="14.4" outlineLevel="0" r="2786">
      <c r="A2786" s="5" t="n">
        <v>40599</v>
      </c>
      <c r="B2786" s="1" t="n">
        <v>345.26</v>
      </c>
      <c r="C2786" s="1" t="n">
        <v>348.43</v>
      </c>
      <c r="D2786" s="1" t="n">
        <v>344.8</v>
      </c>
      <c r="E2786" s="1" t="n">
        <v>348.16</v>
      </c>
      <c r="F2786" s="1" t="n">
        <v>13572100</v>
      </c>
      <c r="G2786" s="1" t="n">
        <v>346.67</v>
      </c>
      <c r="I2786" s="6" t="e">
        <f aca="false">IF(ROW(E2786) - 1 &gt;= $I$1,SUM(E2786:E2786(E2786,1 - $I$1, 0)) / $I$1,"")</f>
        <v>#VALUE!</v>
      </c>
      <c r="J2786" s="6" t="e">
        <f aca="false">IF(ROW(E2786) - 1 &gt;= $J$1,SUM(E2786:E2786(E2786,1 - $J$1, 0)) / $J$1,"")</f>
        <v>#VALUE!</v>
      </c>
      <c r="L2786" s="7" t="e">
        <f aca="true">IF(ROW(E2786) - 1 &gt;= $L$1,IF(OFFSET(I2786, -1, 0) = "", I2786, ((E2786 - L2785) * $K$4) + L2785), "")</f>
        <v>#VALUE!</v>
      </c>
      <c r="M2786" s="7" t="e">
        <f aca="true">IF(ROW(E2786) - 1 &gt;= $M$1,IF(OFFSET(J2786, -1, 0) = "", J2786, ((E2786 - M2785) * $K$6) + M2785), "")</f>
        <v>#VALUE!</v>
      </c>
      <c r="N2786" s="3" t="e">
        <f aca="false">IF(M2786&lt;&gt;"", L2786-M2786, "")</f>
        <v>#VALUE!</v>
      </c>
      <c r="P2786" s="9" t="e">
        <f aca="false">IF(ROW(E2786) - 1 &gt;= $P$1, IF(OFFSET(N2786, 1- $P$1, 0) &lt;&gt; "", SUM(N2786:N2786(N2786, 1 - $P$1, 0)) / $P$1, ""), "")</f>
        <v>#VALUE!</v>
      </c>
      <c r="Q2786" s="4" t="e">
        <f aca="true">IF(ROW(N2786) - 1 &gt;= $P$1,IF(OFFSET(P2786, -1, 0) = "", P2786, ((N2786 - Q2785) * $O$5) + Q2785), "")</f>
        <v>#VALUE!</v>
      </c>
      <c r="R2786" s="4" t="e">
        <f aca="false">IF(Q2786&lt;&gt;"", N2786 - Q2786, "")</f>
        <v>#VALUE!</v>
      </c>
    </row>
    <row collapsed="false" customFormat="false" customHeight="true" hidden="false" ht="14.4" outlineLevel="0" r="2787">
      <c r="A2787" s="5" t="n">
        <v>40602</v>
      </c>
      <c r="B2787" s="1" t="n">
        <v>351.24</v>
      </c>
      <c r="C2787" s="1" t="n">
        <v>355.05</v>
      </c>
      <c r="D2787" s="1" t="n">
        <v>351.12</v>
      </c>
      <c r="E2787" s="1" t="n">
        <v>353.21</v>
      </c>
      <c r="F2787" s="1" t="n">
        <v>14395500</v>
      </c>
      <c r="G2787" s="1" t="n">
        <v>351.7</v>
      </c>
      <c r="I2787" s="6" t="e">
        <f aca="false">IF(ROW(E2787) - 1 &gt;= $I$1,SUM(E2787:E2787(E2787,1 - $I$1, 0)) / $I$1,"")</f>
        <v>#VALUE!</v>
      </c>
      <c r="J2787" s="6" t="e">
        <f aca="false">IF(ROW(E2787) - 1 &gt;= $J$1,SUM(E2787:E2787(E2787,1 - $J$1, 0)) / $J$1,"")</f>
        <v>#VALUE!</v>
      </c>
      <c r="L2787" s="7" t="e">
        <f aca="true">IF(ROW(E2787) - 1 &gt;= $L$1,IF(OFFSET(I2787, -1, 0) = "", I2787, ((E2787 - L2786) * $K$4) + L2786), "")</f>
        <v>#VALUE!</v>
      </c>
      <c r="M2787" s="7" t="e">
        <f aca="true">IF(ROW(E2787) - 1 &gt;= $M$1,IF(OFFSET(J2787, -1, 0) = "", J2787, ((E2787 - M2786) * $K$6) + M2786), "")</f>
        <v>#VALUE!</v>
      </c>
      <c r="N2787" s="3" t="e">
        <f aca="false">IF(M2787&lt;&gt;"", L2787-M2787, "")</f>
        <v>#VALUE!</v>
      </c>
      <c r="P2787" s="9" t="e">
        <f aca="false">IF(ROW(E2787) - 1 &gt;= $P$1, IF(OFFSET(N2787, 1- $P$1, 0) &lt;&gt; "", SUM(N2787:N2787(N2787, 1 - $P$1, 0)) / $P$1, ""), "")</f>
        <v>#VALUE!</v>
      </c>
      <c r="Q2787" s="4" t="e">
        <f aca="true">IF(ROW(N2787) - 1 &gt;= $P$1,IF(OFFSET(P2787, -1, 0) = "", P2787, ((N2787 - Q2786) * $O$5) + Q2786), "")</f>
        <v>#VALUE!</v>
      </c>
      <c r="R2787" s="4" t="e">
        <f aca="false">IF(Q2787&lt;&gt;"", N2787 - Q2787, "")</f>
        <v>#VALUE!</v>
      </c>
    </row>
    <row collapsed="false" customFormat="false" customHeight="true" hidden="false" ht="14.4" outlineLevel="0" r="2788">
      <c r="A2788" s="5" t="n">
        <v>40603</v>
      </c>
      <c r="B2788" s="1" t="n">
        <v>355.47</v>
      </c>
      <c r="C2788" s="1" t="n">
        <v>355.72</v>
      </c>
      <c r="D2788" s="1" t="n">
        <v>347.68</v>
      </c>
      <c r="E2788" s="1" t="n">
        <v>349.31</v>
      </c>
      <c r="F2788" s="1" t="n">
        <v>16290600</v>
      </c>
      <c r="G2788" s="1" t="n">
        <v>347.82</v>
      </c>
      <c r="I2788" s="6" t="e">
        <f aca="false">IF(ROW(E2788) - 1 &gt;= $I$1,SUM(E2788:E2788(E2788,1 - $I$1, 0)) / $I$1,"")</f>
        <v>#VALUE!</v>
      </c>
      <c r="J2788" s="6" t="e">
        <f aca="false">IF(ROW(E2788) - 1 &gt;= $J$1,SUM(E2788:E2788(E2788,1 - $J$1, 0)) / $J$1,"")</f>
        <v>#VALUE!</v>
      </c>
      <c r="L2788" s="7" t="e">
        <f aca="true">IF(ROW(E2788) - 1 &gt;= $L$1,IF(OFFSET(I2788, -1, 0) = "", I2788, ((E2788 - L2787) * $K$4) + L2787), "")</f>
        <v>#VALUE!</v>
      </c>
      <c r="M2788" s="7" t="e">
        <f aca="true">IF(ROW(E2788) - 1 &gt;= $M$1,IF(OFFSET(J2788, -1, 0) = "", J2788, ((E2788 - M2787) * $K$6) + M2787), "")</f>
        <v>#VALUE!</v>
      </c>
      <c r="N2788" s="3" t="e">
        <f aca="false">IF(M2788&lt;&gt;"", L2788-M2788, "")</f>
        <v>#VALUE!</v>
      </c>
      <c r="P2788" s="9" t="e">
        <f aca="false">IF(ROW(E2788) - 1 &gt;= $P$1, IF(OFFSET(N2788, 1- $P$1, 0) &lt;&gt; "", SUM(N2788:N2788(N2788, 1 - $P$1, 0)) / $P$1, ""), "")</f>
        <v>#VALUE!</v>
      </c>
      <c r="Q2788" s="4" t="e">
        <f aca="true">IF(ROW(N2788) - 1 &gt;= $P$1,IF(OFFSET(P2788, -1, 0) = "", P2788, ((N2788 - Q2787) * $O$5) + Q2787), "")</f>
        <v>#VALUE!</v>
      </c>
      <c r="R2788" s="4" t="e">
        <f aca="false">IF(Q2788&lt;&gt;"", N2788 - Q2788, "")</f>
        <v>#VALUE!</v>
      </c>
    </row>
    <row collapsed="false" customFormat="false" customHeight="true" hidden="false" ht="14.4" outlineLevel="0" r="2789">
      <c r="A2789" s="5" t="n">
        <v>40604</v>
      </c>
      <c r="B2789" s="1" t="n">
        <v>349.96</v>
      </c>
      <c r="C2789" s="1" t="n">
        <v>354.35</v>
      </c>
      <c r="D2789" s="1" t="n">
        <v>348.4</v>
      </c>
      <c r="E2789" s="1" t="n">
        <v>352.12</v>
      </c>
      <c r="F2789" s="1" t="n">
        <v>21521100</v>
      </c>
      <c r="G2789" s="1" t="n">
        <v>350.61</v>
      </c>
      <c r="I2789" s="6" t="e">
        <f aca="false">IF(ROW(E2789) - 1 &gt;= $I$1,SUM(E2789:E2789(E2789,1 - $I$1, 0)) / $I$1,"")</f>
        <v>#VALUE!</v>
      </c>
      <c r="J2789" s="6" t="e">
        <f aca="false">IF(ROW(E2789) - 1 &gt;= $J$1,SUM(E2789:E2789(E2789,1 - $J$1, 0)) / $J$1,"")</f>
        <v>#VALUE!</v>
      </c>
      <c r="L2789" s="7" t="e">
        <f aca="true">IF(ROW(E2789) - 1 &gt;= $L$1,IF(OFFSET(I2789, -1, 0) = "", I2789, ((E2789 - L2788) * $K$4) + L2788), "")</f>
        <v>#VALUE!</v>
      </c>
      <c r="M2789" s="7" t="e">
        <f aca="true">IF(ROW(E2789) - 1 &gt;= $M$1,IF(OFFSET(J2789, -1, 0) = "", J2789, ((E2789 - M2788) * $K$6) + M2788), "")</f>
        <v>#VALUE!</v>
      </c>
      <c r="N2789" s="3" t="e">
        <f aca="false">IF(M2789&lt;&gt;"", L2789-M2789, "")</f>
        <v>#VALUE!</v>
      </c>
      <c r="P2789" s="9" t="e">
        <f aca="false">IF(ROW(E2789) - 1 &gt;= $P$1, IF(OFFSET(N2789, 1- $P$1, 0) &lt;&gt; "", SUM(N2789:N2789(N2789, 1 - $P$1, 0)) / $P$1, ""), "")</f>
        <v>#VALUE!</v>
      </c>
      <c r="Q2789" s="4" t="e">
        <f aca="true">IF(ROW(N2789) - 1 &gt;= $P$1,IF(OFFSET(P2789, -1, 0) = "", P2789, ((N2789 - Q2788) * $O$5) + Q2788), "")</f>
        <v>#VALUE!</v>
      </c>
      <c r="R2789" s="4" t="e">
        <f aca="false">IF(Q2789&lt;&gt;"", N2789 - Q2789, "")</f>
        <v>#VALUE!</v>
      </c>
    </row>
    <row collapsed="false" customFormat="false" customHeight="true" hidden="false" ht="14.4" outlineLevel="0" r="2790">
      <c r="A2790" s="5" t="n">
        <v>40605</v>
      </c>
      <c r="B2790" s="1" t="n">
        <v>357.19</v>
      </c>
      <c r="C2790" s="1" t="n">
        <v>359.79</v>
      </c>
      <c r="D2790" s="1" t="n">
        <v>355.92</v>
      </c>
      <c r="E2790" s="1" t="n">
        <v>359.56</v>
      </c>
      <c r="F2790" s="1" t="n">
        <v>17885300</v>
      </c>
      <c r="G2790" s="1" t="n">
        <v>358.02</v>
      </c>
      <c r="I2790" s="6" t="e">
        <f aca="false">IF(ROW(E2790) - 1 &gt;= $I$1,SUM(E2790:E2790(E2790,1 - $I$1, 0)) / $I$1,"")</f>
        <v>#VALUE!</v>
      </c>
      <c r="J2790" s="6" t="e">
        <f aca="false">IF(ROW(E2790) - 1 &gt;= $J$1,SUM(E2790:E2790(E2790,1 - $J$1, 0)) / $J$1,"")</f>
        <v>#VALUE!</v>
      </c>
      <c r="L2790" s="7" t="e">
        <f aca="true">IF(ROW(E2790) - 1 &gt;= $L$1,IF(OFFSET(I2790, -1, 0) = "", I2790, ((E2790 - L2789) * $K$4) + L2789), "")</f>
        <v>#VALUE!</v>
      </c>
      <c r="M2790" s="7" t="e">
        <f aca="true">IF(ROW(E2790) - 1 &gt;= $M$1,IF(OFFSET(J2790, -1, 0) = "", J2790, ((E2790 - M2789) * $K$6) + M2789), "")</f>
        <v>#VALUE!</v>
      </c>
      <c r="N2790" s="3" t="e">
        <f aca="false">IF(M2790&lt;&gt;"", L2790-M2790, "")</f>
        <v>#VALUE!</v>
      </c>
      <c r="P2790" s="9" t="e">
        <f aca="false">IF(ROW(E2790) - 1 &gt;= $P$1, IF(OFFSET(N2790, 1- $P$1, 0) &lt;&gt; "", SUM(N2790:N2790(N2790, 1 - $P$1, 0)) / $P$1, ""), "")</f>
        <v>#VALUE!</v>
      </c>
      <c r="Q2790" s="4" t="e">
        <f aca="true">IF(ROW(N2790) - 1 &gt;= $P$1,IF(OFFSET(P2790, -1, 0) = "", P2790, ((N2790 - Q2789) * $O$5) + Q2789), "")</f>
        <v>#VALUE!</v>
      </c>
      <c r="R2790" s="4" t="e">
        <f aca="false">IF(Q2790&lt;&gt;"", N2790 - Q2790, "")</f>
        <v>#VALUE!</v>
      </c>
    </row>
    <row collapsed="false" customFormat="false" customHeight="true" hidden="false" ht="14.4" outlineLevel="0" r="2791">
      <c r="A2791" s="5" t="n">
        <v>40606</v>
      </c>
      <c r="B2791" s="1" t="n">
        <v>360.07</v>
      </c>
      <c r="C2791" s="1" t="n">
        <v>360.29</v>
      </c>
      <c r="D2791" s="1" t="n">
        <v>357.75</v>
      </c>
      <c r="E2791" s="1" t="n">
        <v>360</v>
      </c>
      <c r="F2791" s="1" t="n">
        <v>16188100</v>
      </c>
      <c r="G2791" s="1" t="n">
        <v>358.46</v>
      </c>
      <c r="I2791" s="6" t="e">
        <f aca="false">IF(ROW(E2791) - 1 &gt;= $I$1,SUM(E2791:E2791(E2791,1 - $I$1, 0)) / $I$1,"")</f>
        <v>#VALUE!</v>
      </c>
      <c r="J2791" s="6" t="e">
        <f aca="false">IF(ROW(E2791) - 1 &gt;= $J$1,SUM(E2791:E2791(E2791,1 - $J$1, 0)) / $J$1,"")</f>
        <v>#VALUE!</v>
      </c>
      <c r="L2791" s="7" t="e">
        <f aca="true">IF(ROW(E2791) - 1 &gt;= $L$1,IF(OFFSET(I2791, -1, 0) = "", I2791, ((E2791 - L2790) * $K$4) + L2790), "")</f>
        <v>#VALUE!</v>
      </c>
      <c r="M2791" s="7" t="e">
        <f aca="true">IF(ROW(E2791) - 1 &gt;= $M$1,IF(OFFSET(J2791, -1, 0) = "", J2791, ((E2791 - M2790) * $K$6) + M2790), "")</f>
        <v>#VALUE!</v>
      </c>
      <c r="N2791" s="3" t="e">
        <f aca="false">IF(M2791&lt;&gt;"", L2791-M2791, "")</f>
        <v>#VALUE!</v>
      </c>
      <c r="P2791" s="9" t="e">
        <f aca="false">IF(ROW(E2791) - 1 &gt;= $P$1, IF(OFFSET(N2791, 1- $P$1, 0) &lt;&gt; "", SUM(N2791:N2791(N2791, 1 - $P$1, 0)) / $P$1, ""), "")</f>
        <v>#VALUE!</v>
      </c>
      <c r="Q2791" s="4" t="e">
        <f aca="true">IF(ROW(N2791) - 1 &gt;= $P$1,IF(OFFSET(P2791, -1, 0) = "", P2791, ((N2791 - Q2790) * $O$5) + Q2790), "")</f>
        <v>#VALUE!</v>
      </c>
      <c r="R2791" s="4" t="e">
        <f aca="false">IF(Q2791&lt;&gt;"", N2791 - Q2791, "")</f>
        <v>#VALUE!</v>
      </c>
    </row>
    <row collapsed="false" customFormat="false" customHeight="true" hidden="false" ht="14.4" outlineLevel="0" r="2792">
      <c r="A2792" s="5" t="n">
        <v>40609</v>
      </c>
      <c r="B2792" s="1" t="n">
        <v>361.4</v>
      </c>
      <c r="C2792" s="1" t="n">
        <v>361.67</v>
      </c>
      <c r="D2792" s="1" t="n">
        <v>351.31</v>
      </c>
      <c r="E2792" s="1" t="n">
        <v>355.36</v>
      </c>
      <c r="F2792" s="1" t="n">
        <v>19504400</v>
      </c>
      <c r="G2792" s="1" t="n">
        <v>353.84</v>
      </c>
      <c r="I2792" s="6" t="e">
        <f aca="false">IF(ROW(E2792) - 1 &gt;= $I$1,SUM(E2792:E2792(E2792,1 - $I$1, 0)) / $I$1,"")</f>
        <v>#VALUE!</v>
      </c>
      <c r="J2792" s="6" t="e">
        <f aca="false">IF(ROW(E2792) - 1 &gt;= $J$1,SUM(E2792:E2792(E2792,1 - $J$1, 0)) / $J$1,"")</f>
        <v>#VALUE!</v>
      </c>
      <c r="L2792" s="7" t="e">
        <f aca="true">IF(ROW(E2792) - 1 &gt;= $L$1,IF(OFFSET(I2792, -1, 0) = "", I2792, ((E2792 - L2791) * $K$4) + L2791), "")</f>
        <v>#VALUE!</v>
      </c>
      <c r="M2792" s="7" t="e">
        <f aca="true">IF(ROW(E2792) - 1 &gt;= $M$1,IF(OFFSET(J2792, -1, 0) = "", J2792, ((E2792 - M2791) * $K$6) + M2791), "")</f>
        <v>#VALUE!</v>
      </c>
      <c r="N2792" s="3" t="e">
        <f aca="false">IF(M2792&lt;&gt;"", L2792-M2792, "")</f>
        <v>#VALUE!</v>
      </c>
      <c r="P2792" s="9" t="e">
        <f aca="false">IF(ROW(E2792) - 1 &gt;= $P$1, IF(OFFSET(N2792, 1- $P$1, 0) &lt;&gt; "", SUM(N2792:N2792(N2792, 1 - $P$1, 0)) / $P$1, ""), "")</f>
        <v>#VALUE!</v>
      </c>
      <c r="Q2792" s="4" t="e">
        <f aca="true">IF(ROW(N2792) - 1 &gt;= $P$1,IF(OFFSET(P2792, -1, 0) = "", P2792, ((N2792 - Q2791) * $O$5) + Q2791), "")</f>
        <v>#VALUE!</v>
      </c>
      <c r="R2792" s="4" t="e">
        <f aca="false">IF(Q2792&lt;&gt;"", N2792 - Q2792, "")</f>
        <v>#VALUE!</v>
      </c>
    </row>
    <row collapsed="false" customFormat="false" customHeight="true" hidden="false" ht="14.4" outlineLevel="0" r="2793">
      <c r="A2793" s="5" t="n">
        <v>40610</v>
      </c>
      <c r="B2793" s="1" t="n">
        <v>354.91</v>
      </c>
      <c r="C2793" s="1" t="n">
        <v>357.4</v>
      </c>
      <c r="D2793" s="1" t="n">
        <v>352.25</v>
      </c>
      <c r="E2793" s="1" t="n">
        <v>355.76</v>
      </c>
      <c r="F2793" s="1" t="n">
        <v>12725600</v>
      </c>
      <c r="G2793" s="1" t="n">
        <v>354.24</v>
      </c>
      <c r="I2793" s="6" t="e">
        <f aca="false">IF(ROW(E2793) - 1 &gt;= $I$1,SUM(E2793:E2793(E2793,1 - $I$1, 0)) / $I$1,"")</f>
        <v>#VALUE!</v>
      </c>
      <c r="J2793" s="6" t="e">
        <f aca="false">IF(ROW(E2793) - 1 &gt;= $J$1,SUM(E2793:E2793(E2793,1 - $J$1, 0)) / $J$1,"")</f>
        <v>#VALUE!</v>
      </c>
      <c r="L2793" s="7" t="e">
        <f aca="true">IF(ROW(E2793) - 1 &gt;= $L$1,IF(OFFSET(I2793, -1, 0) = "", I2793, ((E2793 - L2792) * $K$4) + L2792), "")</f>
        <v>#VALUE!</v>
      </c>
      <c r="M2793" s="7" t="e">
        <f aca="true">IF(ROW(E2793) - 1 &gt;= $M$1,IF(OFFSET(J2793, -1, 0) = "", J2793, ((E2793 - M2792) * $K$6) + M2792), "")</f>
        <v>#VALUE!</v>
      </c>
      <c r="N2793" s="3" t="e">
        <f aca="false">IF(M2793&lt;&gt;"", L2793-M2793, "")</f>
        <v>#VALUE!</v>
      </c>
      <c r="P2793" s="9" t="e">
        <f aca="false">IF(ROW(E2793) - 1 &gt;= $P$1, IF(OFFSET(N2793, 1- $P$1, 0) &lt;&gt; "", SUM(N2793:N2793(N2793, 1 - $P$1, 0)) / $P$1, ""), "")</f>
        <v>#VALUE!</v>
      </c>
      <c r="Q2793" s="4" t="e">
        <f aca="true">IF(ROW(N2793) - 1 &gt;= $P$1,IF(OFFSET(P2793, -1, 0) = "", P2793, ((N2793 - Q2792) * $O$5) + Q2792), "")</f>
        <v>#VALUE!</v>
      </c>
      <c r="R2793" s="4" t="e">
        <f aca="false">IF(Q2793&lt;&gt;"", N2793 - Q2793, "")</f>
        <v>#VALUE!</v>
      </c>
    </row>
    <row collapsed="false" customFormat="false" customHeight="true" hidden="false" ht="14.4" outlineLevel="0" r="2794">
      <c r="A2794" s="5" t="n">
        <v>40611</v>
      </c>
      <c r="B2794" s="1" t="n">
        <v>354.69</v>
      </c>
      <c r="C2794" s="1" t="n">
        <v>354.76</v>
      </c>
      <c r="D2794" s="1" t="n">
        <v>350.6</v>
      </c>
      <c r="E2794" s="1" t="n">
        <v>352.47</v>
      </c>
      <c r="F2794" s="1" t="n">
        <v>16189500</v>
      </c>
      <c r="G2794" s="1" t="n">
        <v>350.96</v>
      </c>
      <c r="I2794" s="6" t="e">
        <f aca="false">IF(ROW(E2794) - 1 &gt;= $I$1,SUM(E2794:E2794(E2794,1 - $I$1, 0)) / $I$1,"")</f>
        <v>#VALUE!</v>
      </c>
      <c r="J2794" s="6" t="e">
        <f aca="false">IF(ROW(E2794) - 1 &gt;= $J$1,SUM(E2794:E2794(E2794,1 - $J$1, 0)) / $J$1,"")</f>
        <v>#VALUE!</v>
      </c>
      <c r="L2794" s="7" t="e">
        <f aca="true">IF(ROW(E2794) - 1 &gt;= $L$1,IF(OFFSET(I2794, -1, 0) = "", I2794, ((E2794 - L2793) * $K$4) + L2793), "")</f>
        <v>#VALUE!</v>
      </c>
      <c r="M2794" s="7" t="e">
        <f aca="true">IF(ROW(E2794) - 1 &gt;= $M$1,IF(OFFSET(J2794, -1, 0) = "", J2794, ((E2794 - M2793) * $K$6) + M2793), "")</f>
        <v>#VALUE!</v>
      </c>
      <c r="N2794" s="3" t="e">
        <f aca="false">IF(M2794&lt;&gt;"", L2794-M2794, "")</f>
        <v>#VALUE!</v>
      </c>
      <c r="P2794" s="9" t="e">
        <f aca="false">IF(ROW(E2794) - 1 &gt;= $P$1, IF(OFFSET(N2794, 1- $P$1, 0) &lt;&gt; "", SUM(N2794:N2794(N2794, 1 - $P$1, 0)) / $P$1, ""), "")</f>
        <v>#VALUE!</v>
      </c>
      <c r="Q2794" s="4" t="e">
        <f aca="true">IF(ROW(N2794) - 1 &gt;= $P$1,IF(OFFSET(P2794, -1, 0) = "", P2794, ((N2794 - Q2793) * $O$5) + Q2793), "")</f>
        <v>#VALUE!</v>
      </c>
      <c r="R2794" s="4" t="e">
        <f aca="false">IF(Q2794&lt;&gt;"", N2794 - Q2794, "")</f>
        <v>#VALUE!</v>
      </c>
    </row>
    <row collapsed="false" customFormat="false" customHeight="true" hidden="false" ht="14.4" outlineLevel="0" r="2795">
      <c r="A2795" s="5" t="n">
        <v>40612</v>
      </c>
      <c r="B2795" s="1" t="n">
        <v>349.12</v>
      </c>
      <c r="C2795" s="1" t="n">
        <v>349.77</v>
      </c>
      <c r="D2795" s="1" t="n">
        <v>344.9</v>
      </c>
      <c r="E2795" s="1" t="n">
        <v>346.67</v>
      </c>
      <c r="F2795" s="1" t="n">
        <v>18126400</v>
      </c>
      <c r="G2795" s="1" t="n">
        <v>345.19</v>
      </c>
      <c r="I2795" s="6" t="e">
        <f aca="false">IF(ROW(E2795) - 1 &gt;= $I$1,SUM(E2795:E2795(E2795,1 - $I$1, 0)) / $I$1,"")</f>
        <v>#VALUE!</v>
      </c>
      <c r="J2795" s="6" t="e">
        <f aca="false">IF(ROW(E2795) - 1 &gt;= $J$1,SUM(E2795:E2795(E2795,1 - $J$1, 0)) / $J$1,"")</f>
        <v>#VALUE!</v>
      </c>
      <c r="L2795" s="7" t="e">
        <f aca="true">IF(ROW(E2795) - 1 &gt;= $L$1,IF(OFFSET(I2795, -1, 0) = "", I2795, ((E2795 - L2794) * $K$4) + L2794), "")</f>
        <v>#VALUE!</v>
      </c>
      <c r="M2795" s="7" t="e">
        <f aca="true">IF(ROW(E2795) - 1 &gt;= $M$1,IF(OFFSET(J2795, -1, 0) = "", J2795, ((E2795 - M2794) * $K$6) + M2794), "")</f>
        <v>#VALUE!</v>
      </c>
      <c r="N2795" s="3" t="e">
        <f aca="false">IF(M2795&lt;&gt;"", L2795-M2795, "")</f>
        <v>#VALUE!</v>
      </c>
      <c r="P2795" s="9" t="e">
        <f aca="false">IF(ROW(E2795) - 1 &gt;= $P$1, IF(OFFSET(N2795, 1- $P$1, 0) &lt;&gt; "", SUM(N2795:N2795(N2795, 1 - $P$1, 0)) / $P$1, ""), "")</f>
        <v>#VALUE!</v>
      </c>
      <c r="Q2795" s="4" t="e">
        <f aca="true">IF(ROW(N2795) - 1 &gt;= $P$1,IF(OFFSET(P2795, -1, 0) = "", P2795, ((N2795 - Q2794) * $O$5) + Q2794), "")</f>
        <v>#VALUE!</v>
      </c>
      <c r="R2795" s="4" t="e">
        <f aca="false">IF(Q2795&lt;&gt;"", N2795 - Q2795, "")</f>
        <v>#VALUE!</v>
      </c>
    </row>
    <row collapsed="false" customFormat="false" customHeight="true" hidden="false" ht="14.4" outlineLevel="0" r="2796">
      <c r="A2796" s="5" t="n">
        <v>40613</v>
      </c>
      <c r="B2796" s="1" t="n">
        <v>345.33</v>
      </c>
      <c r="C2796" s="1" t="n">
        <v>352.32</v>
      </c>
      <c r="D2796" s="1" t="n">
        <v>345</v>
      </c>
      <c r="E2796" s="1" t="n">
        <v>351.99</v>
      </c>
      <c r="F2796" s="1" t="n">
        <v>16824300</v>
      </c>
      <c r="G2796" s="1" t="n">
        <v>350.49</v>
      </c>
      <c r="I2796" s="6" t="e">
        <f aca="false">IF(ROW(E2796) - 1 &gt;= $I$1,SUM(E2796:E2796(E2796,1 - $I$1, 0)) / $I$1,"")</f>
        <v>#VALUE!</v>
      </c>
      <c r="J2796" s="6" t="e">
        <f aca="false">IF(ROW(E2796) - 1 &gt;= $J$1,SUM(E2796:E2796(E2796,1 - $J$1, 0)) / $J$1,"")</f>
        <v>#VALUE!</v>
      </c>
      <c r="L2796" s="7" t="e">
        <f aca="true">IF(ROW(E2796) - 1 &gt;= $L$1,IF(OFFSET(I2796, -1, 0) = "", I2796, ((E2796 - L2795) * $K$4) + L2795), "")</f>
        <v>#VALUE!</v>
      </c>
      <c r="M2796" s="7" t="e">
        <f aca="true">IF(ROW(E2796) - 1 &gt;= $M$1,IF(OFFSET(J2796, -1, 0) = "", J2796, ((E2796 - M2795) * $K$6) + M2795), "")</f>
        <v>#VALUE!</v>
      </c>
      <c r="N2796" s="3" t="e">
        <f aca="false">IF(M2796&lt;&gt;"", L2796-M2796, "")</f>
        <v>#VALUE!</v>
      </c>
      <c r="P2796" s="9" t="e">
        <f aca="false">IF(ROW(E2796) - 1 &gt;= $P$1, IF(OFFSET(N2796, 1- $P$1, 0) &lt;&gt; "", SUM(N2796:N2796(N2796, 1 - $P$1, 0)) / $P$1, ""), "")</f>
        <v>#VALUE!</v>
      </c>
      <c r="Q2796" s="4" t="e">
        <f aca="true">IF(ROW(N2796) - 1 &gt;= $P$1,IF(OFFSET(P2796, -1, 0) = "", P2796, ((N2796 - Q2795) * $O$5) + Q2795), "")</f>
        <v>#VALUE!</v>
      </c>
      <c r="R2796" s="4" t="e">
        <f aca="false">IF(Q2796&lt;&gt;"", N2796 - Q2796, "")</f>
        <v>#VALUE!</v>
      </c>
    </row>
    <row collapsed="false" customFormat="false" customHeight="true" hidden="false" ht="14.4" outlineLevel="0" r="2797">
      <c r="A2797" s="5" t="n">
        <v>40616</v>
      </c>
      <c r="B2797" s="1" t="n">
        <v>353.18</v>
      </c>
      <c r="C2797" s="1" t="n">
        <v>356.48</v>
      </c>
      <c r="D2797" s="1" t="n">
        <v>351.31</v>
      </c>
      <c r="E2797" s="1" t="n">
        <v>353.56</v>
      </c>
      <c r="F2797" s="1" t="n">
        <v>15569900</v>
      </c>
      <c r="G2797" s="1" t="n">
        <v>352.05</v>
      </c>
      <c r="I2797" s="6" t="e">
        <f aca="false">IF(ROW(E2797) - 1 &gt;= $I$1,SUM(E2797:E2797(E2797,1 - $I$1, 0)) / $I$1,"")</f>
        <v>#VALUE!</v>
      </c>
      <c r="J2797" s="6" t="e">
        <f aca="false">IF(ROW(E2797) - 1 &gt;= $J$1,SUM(E2797:E2797(E2797,1 - $J$1, 0)) / $J$1,"")</f>
        <v>#VALUE!</v>
      </c>
      <c r="L2797" s="7" t="e">
        <f aca="true">IF(ROW(E2797) - 1 &gt;= $L$1,IF(OFFSET(I2797, -1, 0) = "", I2797, ((E2797 - L2796) * $K$4) + L2796), "")</f>
        <v>#VALUE!</v>
      </c>
      <c r="M2797" s="7" t="e">
        <f aca="true">IF(ROW(E2797) - 1 &gt;= $M$1,IF(OFFSET(J2797, -1, 0) = "", J2797, ((E2797 - M2796) * $K$6) + M2796), "")</f>
        <v>#VALUE!</v>
      </c>
      <c r="N2797" s="3" t="e">
        <f aca="false">IF(M2797&lt;&gt;"", L2797-M2797, "")</f>
        <v>#VALUE!</v>
      </c>
      <c r="P2797" s="9" t="e">
        <f aca="false">IF(ROW(E2797) - 1 &gt;= $P$1, IF(OFFSET(N2797, 1- $P$1, 0) &lt;&gt; "", SUM(N2797:N2797(N2797, 1 - $P$1, 0)) / $P$1, ""), "")</f>
        <v>#VALUE!</v>
      </c>
      <c r="Q2797" s="4" t="e">
        <f aca="true">IF(ROW(N2797) - 1 &gt;= $P$1,IF(OFFSET(P2797, -1, 0) = "", P2797, ((N2797 - Q2796) * $O$5) + Q2796), "")</f>
        <v>#VALUE!</v>
      </c>
      <c r="R2797" s="4" t="e">
        <f aca="false">IF(Q2797&lt;&gt;"", N2797 - Q2797, "")</f>
        <v>#VALUE!</v>
      </c>
    </row>
    <row collapsed="false" customFormat="false" customHeight="true" hidden="false" ht="14.4" outlineLevel="0" r="2798">
      <c r="A2798" s="5" t="n">
        <v>40617</v>
      </c>
      <c r="B2798" s="1" t="n">
        <v>342.1</v>
      </c>
      <c r="C2798" s="1" t="n">
        <v>347.84</v>
      </c>
      <c r="D2798" s="1" t="n">
        <v>340.1</v>
      </c>
      <c r="E2798" s="1" t="n">
        <v>345.43</v>
      </c>
      <c r="F2798" s="1" t="n">
        <v>25752900</v>
      </c>
      <c r="G2798" s="1" t="n">
        <v>343.95</v>
      </c>
      <c r="I2798" s="6" t="e">
        <f aca="false">IF(ROW(E2798) - 1 &gt;= $I$1,SUM(E2798:E2798(E2798,1 - $I$1, 0)) / $I$1,"")</f>
        <v>#VALUE!</v>
      </c>
      <c r="J2798" s="6" t="e">
        <f aca="false">IF(ROW(E2798) - 1 &gt;= $J$1,SUM(E2798:E2798(E2798,1 - $J$1, 0)) / $J$1,"")</f>
        <v>#VALUE!</v>
      </c>
      <c r="L2798" s="7" t="e">
        <f aca="true">IF(ROW(E2798) - 1 &gt;= $L$1,IF(OFFSET(I2798, -1, 0) = "", I2798, ((E2798 - L2797) * $K$4) + L2797), "")</f>
        <v>#VALUE!</v>
      </c>
      <c r="M2798" s="7" t="e">
        <f aca="true">IF(ROW(E2798) - 1 &gt;= $M$1,IF(OFFSET(J2798, -1, 0) = "", J2798, ((E2798 - M2797) * $K$6) + M2797), "")</f>
        <v>#VALUE!</v>
      </c>
      <c r="N2798" s="3" t="e">
        <f aca="false">IF(M2798&lt;&gt;"", L2798-M2798, "")</f>
        <v>#VALUE!</v>
      </c>
      <c r="P2798" s="9" t="e">
        <f aca="false">IF(ROW(E2798) - 1 &gt;= $P$1, IF(OFFSET(N2798, 1- $P$1, 0) &lt;&gt; "", SUM(N2798:N2798(N2798, 1 - $P$1, 0)) / $P$1, ""), "")</f>
        <v>#VALUE!</v>
      </c>
      <c r="Q2798" s="4" t="e">
        <f aca="true">IF(ROW(N2798) - 1 &gt;= $P$1,IF(OFFSET(P2798, -1, 0) = "", P2798, ((N2798 - Q2797) * $O$5) + Q2797), "")</f>
        <v>#VALUE!</v>
      </c>
      <c r="R2798" s="4" t="e">
        <f aca="false">IF(Q2798&lt;&gt;"", N2798 - Q2798, "")</f>
        <v>#VALUE!</v>
      </c>
    </row>
    <row collapsed="false" customFormat="false" customHeight="true" hidden="false" ht="14.4" outlineLevel="0" r="2799">
      <c r="A2799" s="5" t="n">
        <v>40618</v>
      </c>
      <c r="B2799" s="1" t="n">
        <v>342</v>
      </c>
      <c r="C2799" s="1" t="n">
        <v>343</v>
      </c>
      <c r="D2799" s="1" t="n">
        <v>326.26</v>
      </c>
      <c r="E2799" s="1" t="n">
        <v>330.01</v>
      </c>
      <c r="F2799" s="1" t="n">
        <v>41500400</v>
      </c>
      <c r="G2799" s="1" t="n">
        <v>328.6</v>
      </c>
      <c r="I2799" s="6" t="e">
        <f aca="false">IF(ROW(E2799) - 1 &gt;= $I$1,SUM(E2799:E2799(E2799,1 - $I$1, 0)) / $I$1,"")</f>
        <v>#VALUE!</v>
      </c>
      <c r="J2799" s="6" t="e">
        <f aca="false">IF(ROW(E2799) - 1 &gt;= $J$1,SUM(E2799:E2799(E2799,1 - $J$1, 0)) / $J$1,"")</f>
        <v>#VALUE!</v>
      </c>
      <c r="L2799" s="7" t="e">
        <f aca="true">IF(ROW(E2799) - 1 &gt;= $L$1,IF(OFFSET(I2799, -1, 0) = "", I2799, ((E2799 - L2798) * $K$4) + L2798), "")</f>
        <v>#VALUE!</v>
      </c>
      <c r="M2799" s="7" t="e">
        <f aca="true">IF(ROW(E2799) - 1 &gt;= $M$1,IF(OFFSET(J2799, -1, 0) = "", J2799, ((E2799 - M2798) * $K$6) + M2798), "")</f>
        <v>#VALUE!</v>
      </c>
      <c r="N2799" s="3" t="e">
        <f aca="false">IF(M2799&lt;&gt;"", L2799-M2799, "")</f>
        <v>#VALUE!</v>
      </c>
      <c r="P2799" s="9" t="e">
        <f aca="false">IF(ROW(E2799) - 1 &gt;= $P$1, IF(OFFSET(N2799, 1- $P$1, 0) &lt;&gt; "", SUM(N2799:N2799(N2799, 1 - $P$1, 0)) / $P$1, ""), "")</f>
        <v>#VALUE!</v>
      </c>
      <c r="Q2799" s="4" t="e">
        <f aca="true">IF(ROW(N2799) - 1 &gt;= $P$1,IF(OFFSET(P2799, -1, 0) = "", P2799, ((N2799 - Q2798) * $O$5) + Q2798), "")</f>
        <v>#VALUE!</v>
      </c>
      <c r="R2799" s="4" t="e">
        <f aca="false">IF(Q2799&lt;&gt;"", N2799 - Q2799, "")</f>
        <v>#VALUE!</v>
      </c>
    </row>
    <row collapsed="false" customFormat="false" customHeight="true" hidden="false" ht="14.4" outlineLevel="0" r="2800">
      <c r="A2800" s="5" t="n">
        <v>40619</v>
      </c>
      <c r="B2800" s="1" t="n">
        <v>336.83</v>
      </c>
      <c r="C2800" s="1" t="n">
        <v>339.61</v>
      </c>
      <c r="D2800" s="1" t="n">
        <v>330.66</v>
      </c>
      <c r="E2800" s="1" t="n">
        <v>334.64</v>
      </c>
      <c r="F2800" s="1" t="n">
        <v>23550800</v>
      </c>
      <c r="G2800" s="1" t="n">
        <v>333.21</v>
      </c>
      <c r="I2800" s="6" t="e">
        <f aca="false">IF(ROW(E2800) - 1 &gt;= $I$1,SUM(E2800:E2800(E2800,1 - $I$1, 0)) / $I$1,"")</f>
        <v>#VALUE!</v>
      </c>
      <c r="J2800" s="6" t="e">
        <f aca="false">IF(ROW(E2800) - 1 &gt;= $J$1,SUM(E2800:E2800(E2800,1 - $J$1, 0)) / $J$1,"")</f>
        <v>#VALUE!</v>
      </c>
      <c r="L2800" s="7" t="e">
        <f aca="true">IF(ROW(E2800) - 1 &gt;= $L$1,IF(OFFSET(I2800, -1, 0) = "", I2800, ((E2800 - L2799) * $K$4) + L2799), "")</f>
        <v>#VALUE!</v>
      </c>
      <c r="M2800" s="7" t="e">
        <f aca="true">IF(ROW(E2800) - 1 &gt;= $M$1,IF(OFFSET(J2800, -1, 0) = "", J2800, ((E2800 - M2799) * $K$6) + M2799), "")</f>
        <v>#VALUE!</v>
      </c>
      <c r="N2800" s="3" t="e">
        <f aca="false">IF(M2800&lt;&gt;"", L2800-M2800, "")</f>
        <v>#VALUE!</v>
      </c>
      <c r="P2800" s="9" t="e">
        <f aca="false">IF(ROW(E2800) - 1 &gt;= $P$1, IF(OFFSET(N2800, 1- $P$1, 0) &lt;&gt; "", SUM(N2800:N2800(N2800, 1 - $P$1, 0)) / $P$1, ""), "")</f>
        <v>#VALUE!</v>
      </c>
      <c r="Q2800" s="4" t="e">
        <f aca="true">IF(ROW(N2800) - 1 &gt;= $P$1,IF(OFFSET(P2800, -1, 0) = "", P2800, ((N2800 - Q2799) * $O$5) + Q2799), "")</f>
        <v>#VALUE!</v>
      </c>
      <c r="R2800" s="4" t="e">
        <f aca="false">IF(Q2800&lt;&gt;"", N2800 - Q2800, "")</f>
        <v>#VALUE!</v>
      </c>
    </row>
    <row collapsed="false" customFormat="false" customHeight="true" hidden="false" ht="14.4" outlineLevel="0" r="2801">
      <c r="A2801" s="5" t="n">
        <v>40620</v>
      </c>
      <c r="B2801" s="1" t="n">
        <v>337.13</v>
      </c>
      <c r="C2801" s="1" t="n">
        <v>338.2</v>
      </c>
      <c r="D2801" s="1" t="n">
        <v>330</v>
      </c>
      <c r="E2801" s="1" t="n">
        <v>330.67</v>
      </c>
      <c r="F2801" s="1" t="n">
        <v>26900500</v>
      </c>
      <c r="G2801" s="1" t="n">
        <v>329.26</v>
      </c>
      <c r="I2801" s="6" t="e">
        <f aca="false">IF(ROW(E2801) - 1 &gt;= $I$1,SUM(E2801:E2801(E2801,1 - $I$1, 0)) / $I$1,"")</f>
        <v>#VALUE!</v>
      </c>
      <c r="J2801" s="6" t="e">
        <f aca="false">IF(ROW(E2801) - 1 &gt;= $J$1,SUM(E2801:E2801(E2801,1 - $J$1, 0)) / $J$1,"")</f>
        <v>#VALUE!</v>
      </c>
      <c r="L2801" s="7" t="e">
        <f aca="true">IF(ROW(E2801) - 1 &gt;= $L$1,IF(OFFSET(I2801, -1, 0) = "", I2801, ((E2801 - L2800) * $K$4) + L2800), "")</f>
        <v>#VALUE!</v>
      </c>
      <c r="M2801" s="7" t="e">
        <f aca="true">IF(ROW(E2801) - 1 &gt;= $M$1,IF(OFFSET(J2801, -1, 0) = "", J2801, ((E2801 - M2800) * $K$6) + M2800), "")</f>
        <v>#VALUE!</v>
      </c>
      <c r="N2801" s="3" t="e">
        <f aca="false">IF(M2801&lt;&gt;"", L2801-M2801, "")</f>
        <v>#VALUE!</v>
      </c>
      <c r="P2801" s="9" t="e">
        <f aca="false">IF(ROW(E2801) - 1 &gt;= $P$1, IF(OFFSET(N2801, 1- $P$1, 0) &lt;&gt; "", SUM(N2801:N2801(N2801, 1 - $P$1, 0)) / $P$1, ""), "")</f>
        <v>#VALUE!</v>
      </c>
      <c r="Q2801" s="4" t="e">
        <f aca="true">IF(ROW(N2801) - 1 &gt;= $P$1,IF(OFFSET(P2801, -1, 0) = "", P2801, ((N2801 - Q2800) * $O$5) + Q2800), "")</f>
        <v>#VALUE!</v>
      </c>
      <c r="R2801" s="4" t="e">
        <f aca="false">IF(Q2801&lt;&gt;"", N2801 - Q2801, "")</f>
        <v>#VALUE!</v>
      </c>
    </row>
    <row collapsed="false" customFormat="false" customHeight="true" hidden="false" ht="14.4" outlineLevel="0" r="2802">
      <c r="A2802" s="5" t="n">
        <v>40623</v>
      </c>
      <c r="B2802" s="1" t="n">
        <v>335.99</v>
      </c>
      <c r="C2802" s="1" t="n">
        <v>339.74</v>
      </c>
      <c r="D2802" s="1" t="n">
        <v>335.26</v>
      </c>
      <c r="E2802" s="1" t="n">
        <v>339.3</v>
      </c>
      <c r="F2802" s="1" t="n">
        <v>14621500</v>
      </c>
      <c r="G2802" s="1" t="n">
        <v>337.85</v>
      </c>
      <c r="I2802" s="6" t="e">
        <f aca="false">IF(ROW(E2802) - 1 &gt;= $I$1,SUM(E2802:E2802(E2802,1 - $I$1, 0)) / $I$1,"")</f>
        <v>#VALUE!</v>
      </c>
      <c r="J2802" s="6" t="e">
        <f aca="false">IF(ROW(E2802) - 1 &gt;= $J$1,SUM(E2802:E2802(E2802,1 - $J$1, 0)) / $J$1,"")</f>
        <v>#VALUE!</v>
      </c>
      <c r="L2802" s="7" t="e">
        <f aca="true">IF(ROW(E2802) - 1 &gt;= $L$1,IF(OFFSET(I2802, -1, 0) = "", I2802, ((E2802 - L2801) * $K$4) + L2801), "")</f>
        <v>#VALUE!</v>
      </c>
      <c r="M2802" s="7" t="e">
        <f aca="true">IF(ROW(E2802) - 1 &gt;= $M$1,IF(OFFSET(J2802, -1, 0) = "", J2802, ((E2802 - M2801) * $K$6) + M2801), "")</f>
        <v>#VALUE!</v>
      </c>
      <c r="N2802" s="3" t="e">
        <f aca="false">IF(M2802&lt;&gt;"", L2802-M2802, "")</f>
        <v>#VALUE!</v>
      </c>
      <c r="P2802" s="9" t="e">
        <f aca="false">IF(ROW(E2802) - 1 &gt;= $P$1, IF(OFFSET(N2802, 1- $P$1, 0) &lt;&gt; "", SUM(N2802:N2802(N2802, 1 - $P$1, 0)) / $P$1, ""), "")</f>
        <v>#VALUE!</v>
      </c>
      <c r="Q2802" s="4" t="e">
        <f aca="true">IF(ROW(N2802) - 1 &gt;= $P$1,IF(OFFSET(P2802, -1, 0) = "", P2802, ((N2802 - Q2801) * $O$5) + Q2801), "")</f>
        <v>#VALUE!</v>
      </c>
      <c r="R2802" s="4" t="e">
        <f aca="false">IF(Q2802&lt;&gt;"", N2802 - Q2802, "")</f>
        <v>#VALUE!</v>
      </c>
    </row>
    <row collapsed="false" customFormat="false" customHeight="true" hidden="false" ht="14.4" outlineLevel="0" r="2803">
      <c r="A2803" s="5" t="n">
        <v>40624</v>
      </c>
      <c r="B2803" s="1" t="n">
        <v>342.56</v>
      </c>
      <c r="C2803" s="1" t="n">
        <v>342.62</v>
      </c>
      <c r="D2803" s="1" t="n">
        <v>339.14</v>
      </c>
      <c r="E2803" s="1" t="n">
        <v>341.2</v>
      </c>
      <c r="F2803" s="1" t="n">
        <v>11640100</v>
      </c>
      <c r="G2803" s="1" t="n">
        <v>339.74</v>
      </c>
      <c r="I2803" s="6" t="e">
        <f aca="false">IF(ROW(E2803) - 1 &gt;= $I$1,SUM(E2803:E2803(E2803,1 - $I$1, 0)) / $I$1,"")</f>
        <v>#VALUE!</v>
      </c>
      <c r="J2803" s="6" t="e">
        <f aca="false">IF(ROW(E2803) - 1 &gt;= $J$1,SUM(E2803:E2803(E2803,1 - $J$1, 0)) / $J$1,"")</f>
        <v>#VALUE!</v>
      </c>
      <c r="L2803" s="7" t="e">
        <f aca="true">IF(ROW(E2803) - 1 &gt;= $L$1,IF(OFFSET(I2803, -1, 0) = "", I2803, ((E2803 - L2802) * $K$4) + L2802), "")</f>
        <v>#VALUE!</v>
      </c>
      <c r="M2803" s="7" t="e">
        <f aca="true">IF(ROW(E2803) - 1 &gt;= $M$1,IF(OFFSET(J2803, -1, 0) = "", J2803, ((E2803 - M2802) * $K$6) + M2802), "")</f>
        <v>#VALUE!</v>
      </c>
      <c r="N2803" s="3" t="e">
        <f aca="false">IF(M2803&lt;&gt;"", L2803-M2803, "")</f>
        <v>#VALUE!</v>
      </c>
      <c r="P2803" s="9" t="e">
        <f aca="false">IF(ROW(E2803) - 1 &gt;= $P$1, IF(OFFSET(N2803, 1- $P$1, 0) &lt;&gt; "", SUM(N2803:N2803(N2803, 1 - $P$1, 0)) / $P$1, ""), "")</f>
        <v>#VALUE!</v>
      </c>
      <c r="Q2803" s="4" t="e">
        <f aca="true">IF(ROW(N2803) - 1 &gt;= $P$1,IF(OFFSET(P2803, -1, 0) = "", P2803, ((N2803 - Q2802) * $O$5) + Q2802), "")</f>
        <v>#VALUE!</v>
      </c>
      <c r="R2803" s="4" t="e">
        <f aca="false">IF(Q2803&lt;&gt;"", N2803 - Q2803, "")</f>
        <v>#VALUE!</v>
      </c>
    </row>
    <row collapsed="false" customFormat="false" customHeight="true" hidden="false" ht="14.4" outlineLevel="0" r="2804">
      <c r="A2804" s="5" t="n">
        <v>40625</v>
      </c>
      <c r="B2804" s="1" t="n">
        <v>339.28</v>
      </c>
      <c r="C2804" s="1" t="n">
        <v>340.22</v>
      </c>
      <c r="D2804" s="1" t="n">
        <v>335.95</v>
      </c>
      <c r="E2804" s="1" t="n">
        <v>339.19</v>
      </c>
      <c r="F2804" s="1" t="n">
        <v>13321300</v>
      </c>
      <c r="G2804" s="1" t="n">
        <v>337.74</v>
      </c>
      <c r="I2804" s="6" t="e">
        <f aca="false">IF(ROW(E2804) - 1 &gt;= $I$1,SUM(E2804:E2804(E2804,1 - $I$1, 0)) / $I$1,"")</f>
        <v>#VALUE!</v>
      </c>
      <c r="J2804" s="6" t="e">
        <f aca="false">IF(ROW(E2804) - 1 &gt;= $J$1,SUM(E2804:E2804(E2804,1 - $J$1, 0)) / $J$1,"")</f>
        <v>#VALUE!</v>
      </c>
      <c r="L2804" s="7" t="e">
        <f aca="true">IF(ROW(E2804) - 1 &gt;= $L$1,IF(OFFSET(I2804, -1, 0) = "", I2804, ((E2804 - L2803) * $K$4) + L2803), "")</f>
        <v>#VALUE!</v>
      </c>
      <c r="M2804" s="7" t="e">
        <f aca="true">IF(ROW(E2804) - 1 &gt;= $M$1,IF(OFFSET(J2804, -1, 0) = "", J2804, ((E2804 - M2803) * $K$6) + M2803), "")</f>
        <v>#VALUE!</v>
      </c>
      <c r="N2804" s="3" t="e">
        <f aca="false">IF(M2804&lt;&gt;"", L2804-M2804, "")</f>
        <v>#VALUE!</v>
      </c>
      <c r="P2804" s="9" t="e">
        <f aca="false">IF(ROW(E2804) - 1 &gt;= $P$1, IF(OFFSET(N2804, 1- $P$1, 0) &lt;&gt; "", SUM(N2804:N2804(N2804, 1 - $P$1, 0)) / $P$1, ""), "")</f>
        <v>#VALUE!</v>
      </c>
      <c r="Q2804" s="4" t="e">
        <f aca="true">IF(ROW(N2804) - 1 &gt;= $P$1,IF(OFFSET(P2804, -1, 0) = "", P2804, ((N2804 - Q2803) * $O$5) + Q2803), "")</f>
        <v>#VALUE!</v>
      </c>
      <c r="R2804" s="4" t="e">
        <f aca="false">IF(Q2804&lt;&gt;"", N2804 - Q2804, "")</f>
        <v>#VALUE!</v>
      </c>
    </row>
    <row collapsed="false" customFormat="false" customHeight="true" hidden="false" ht="14.4" outlineLevel="0" r="2805">
      <c r="A2805" s="5" t="n">
        <v>40626</v>
      </c>
      <c r="B2805" s="1" t="n">
        <v>341.85</v>
      </c>
      <c r="C2805" s="1" t="n">
        <v>346</v>
      </c>
      <c r="D2805" s="1" t="n">
        <v>338.86</v>
      </c>
      <c r="E2805" s="1" t="n">
        <v>344.97</v>
      </c>
      <c r="F2805" s="1" t="n">
        <v>14454000</v>
      </c>
      <c r="G2805" s="1" t="n">
        <v>343.5</v>
      </c>
      <c r="I2805" s="6" t="e">
        <f aca="false">IF(ROW(E2805) - 1 &gt;= $I$1,SUM(E2805:E2805(E2805,1 - $I$1, 0)) / $I$1,"")</f>
        <v>#VALUE!</v>
      </c>
      <c r="J2805" s="6" t="e">
        <f aca="false">IF(ROW(E2805) - 1 &gt;= $J$1,SUM(E2805:E2805(E2805,1 - $J$1, 0)) / $J$1,"")</f>
        <v>#VALUE!</v>
      </c>
      <c r="L2805" s="7" t="e">
        <f aca="true">IF(ROW(E2805) - 1 &gt;= $L$1,IF(OFFSET(I2805, -1, 0) = "", I2805, ((E2805 - L2804) * $K$4) + L2804), "")</f>
        <v>#VALUE!</v>
      </c>
      <c r="M2805" s="7" t="e">
        <f aca="true">IF(ROW(E2805) - 1 &gt;= $M$1,IF(OFFSET(J2805, -1, 0) = "", J2805, ((E2805 - M2804) * $K$6) + M2804), "")</f>
        <v>#VALUE!</v>
      </c>
      <c r="N2805" s="3" t="e">
        <f aca="false">IF(M2805&lt;&gt;"", L2805-M2805, "")</f>
        <v>#VALUE!</v>
      </c>
      <c r="P2805" s="9" t="e">
        <f aca="false">IF(ROW(E2805) - 1 &gt;= $P$1, IF(OFFSET(N2805, 1- $P$1, 0) &lt;&gt; "", SUM(N2805:N2805(N2805, 1 - $P$1, 0)) / $P$1, ""), "")</f>
        <v>#VALUE!</v>
      </c>
      <c r="Q2805" s="4" t="e">
        <f aca="true">IF(ROW(N2805) - 1 &gt;= $P$1,IF(OFFSET(P2805, -1, 0) = "", P2805, ((N2805 - Q2804) * $O$5) + Q2804), "")</f>
        <v>#VALUE!</v>
      </c>
      <c r="R2805" s="4" t="e">
        <f aca="false">IF(Q2805&lt;&gt;"", N2805 - Q2805, "")</f>
        <v>#VALUE!</v>
      </c>
    </row>
    <row collapsed="false" customFormat="false" customHeight="true" hidden="false" ht="14.4" outlineLevel="0" r="2806">
      <c r="A2806" s="5" t="n">
        <v>40627</v>
      </c>
      <c r="B2806" s="1" t="n">
        <v>348.07</v>
      </c>
      <c r="C2806" s="1" t="n">
        <v>352.06</v>
      </c>
      <c r="D2806" s="1" t="n">
        <v>347.02</v>
      </c>
      <c r="E2806" s="1" t="n">
        <v>351.54</v>
      </c>
      <c r="F2806" s="1" t="n">
        <v>16032500</v>
      </c>
      <c r="G2806" s="1" t="n">
        <v>350.04</v>
      </c>
      <c r="I2806" s="6" t="e">
        <f aca="false">IF(ROW(E2806) - 1 &gt;= $I$1,SUM(E2806:E2806(E2806,1 - $I$1, 0)) / $I$1,"")</f>
        <v>#VALUE!</v>
      </c>
      <c r="J2806" s="6" t="e">
        <f aca="false">IF(ROW(E2806) - 1 &gt;= $J$1,SUM(E2806:E2806(E2806,1 - $J$1, 0)) / $J$1,"")</f>
        <v>#VALUE!</v>
      </c>
      <c r="L2806" s="7" t="e">
        <f aca="true">IF(ROW(E2806) - 1 &gt;= $L$1,IF(OFFSET(I2806, -1, 0) = "", I2806, ((E2806 - L2805) * $K$4) + L2805), "")</f>
        <v>#VALUE!</v>
      </c>
      <c r="M2806" s="7" t="e">
        <f aca="true">IF(ROW(E2806) - 1 &gt;= $M$1,IF(OFFSET(J2806, -1, 0) = "", J2806, ((E2806 - M2805) * $K$6) + M2805), "")</f>
        <v>#VALUE!</v>
      </c>
      <c r="N2806" s="3" t="e">
        <f aca="false">IF(M2806&lt;&gt;"", L2806-M2806, "")</f>
        <v>#VALUE!</v>
      </c>
      <c r="P2806" s="9" t="e">
        <f aca="false">IF(ROW(E2806) - 1 &gt;= $P$1, IF(OFFSET(N2806, 1- $P$1, 0) &lt;&gt; "", SUM(N2806:N2806(N2806, 1 - $P$1, 0)) / $P$1, ""), "")</f>
        <v>#VALUE!</v>
      </c>
      <c r="Q2806" s="4" t="e">
        <f aca="true">IF(ROW(N2806) - 1 &gt;= $P$1,IF(OFFSET(P2806, -1, 0) = "", P2806, ((N2806 - Q2805) * $O$5) + Q2805), "")</f>
        <v>#VALUE!</v>
      </c>
      <c r="R2806" s="4" t="e">
        <f aca="false">IF(Q2806&lt;&gt;"", N2806 - Q2806, "")</f>
        <v>#VALUE!</v>
      </c>
    </row>
    <row collapsed="false" customFormat="false" customHeight="true" hidden="false" ht="14.4" outlineLevel="0" r="2807">
      <c r="A2807" s="5" t="n">
        <v>40630</v>
      </c>
      <c r="B2807" s="1" t="n">
        <v>353.15</v>
      </c>
      <c r="C2807" s="1" t="n">
        <v>354.32</v>
      </c>
      <c r="D2807" s="1" t="n">
        <v>350.44</v>
      </c>
      <c r="E2807" s="1" t="n">
        <v>350.44</v>
      </c>
      <c r="F2807" s="1" t="n">
        <v>11048400</v>
      </c>
      <c r="G2807" s="1" t="n">
        <v>348.94</v>
      </c>
      <c r="I2807" s="6" t="e">
        <f aca="false">IF(ROW(E2807) - 1 &gt;= $I$1,SUM(E2807:E2807(E2807,1 - $I$1, 0)) / $I$1,"")</f>
        <v>#VALUE!</v>
      </c>
      <c r="J2807" s="6" t="e">
        <f aca="false">IF(ROW(E2807) - 1 &gt;= $J$1,SUM(E2807:E2807(E2807,1 - $J$1, 0)) / $J$1,"")</f>
        <v>#VALUE!</v>
      </c>
      <c r="L2807" s="7" t="e">
        <f aca="true">IF(ROW(E2807) - 1 &gt;= $L$1,IF(OFFSET(I2807, -1, 0) = "", I2807, ((E2807 - L2806) * $K$4) + L2806), "")</f>
        <v>#VALUE!</v>
      </c>
      <c r="M2807" s="7" t="e">
        <f aca="true">IF(ROW(E2807) - 1 &gt;= $M$1,IF(OFFSET(J2807, -1, 0) = "", J2807, ((E2807 - M2806) * $K$6) + M2806), "")</f>
        <v>#VALUE!</v>
      </c>
      <c r="N2807" s="3" t="e">
        <f aca="false">IF(M2807&lt;&gt;"", L2807-M2807, "")</f>
        <v>#VALUE!</v>
      </c>
      <c r="P2807" s="9" t="e">
        <f aca="false">IF(ROW(E2807) - 1 &gt;= $P$1, IF(OFFSET(N2807, 1- $P$1, 0) &lt;&gt; "", SUM(N2807:N2807(N2807, 1 - $P$1, 0)) / $P$1, ""), "")</f>
        <v>#VALUE!</v>
      </c>
      <c r="Q2807" s="4" t="e">
        <f aca="true">IF(ROW(N2807) - 1 &gt;= $P$1,IF(OFFSET(P2807, -1, 0) = "", P2807, ((N2807 - Q2806) * $O$5) + Q2806), "")</f>
        <v>#VALUE!</v>
      </c>
      <c r="R2807" s="4" t="e">
        <f aca="false">IF(Q2807&lt;&gt;"", N2807 - Q2807, "")</f>
        <v>#VALUE!</v>
      </c>
    </row>
    <row collapsed="false" customFormat="false" customHeight="true" hidden="false" ht="14.4" outlineLevel="0" r="2808">
      <c r="A2808" s="5" t="n">
        <v>40631</v>
      </c>
      <c r="B2808" s="1" t="n">
        <v>347.66</v>
      </c>
      <c r="C2808" s="1" t="n">
        <v>350.96</v>
      </c>
      <c r="D2808" s="1" t="n">
        <v>346.06</v>
      </c>
      <c r="E2808" s="1" t="n">
        <v>350.96</v>
      </c>
      <c r="F2808" s="1" t="n">
        <v>12603600</v>
      </c>
      <c r="G2808" s="1" t="n">
        <v>349.46</v>
      </c>
      <c r="I2808" s="6" t="e">
        <f aca="false">IF(ROW(E2808) - 1 &gt;= $I$1,SUM(E2808:E2808(E2808,1 - $I$1, 0)) / $I$1,"")</f>
        <v>#VALUE!</v>
      </c>
      <c r="J2808" s="6" t="e">
        <f aca="false">IF(ROW(E2808) - 1 &gt;= $J$1,SUM(E2808:E2808(E2808,1 - $J$1, 0)) / $J$1,"")</f>
        <v>#VALUE!</v>
      </c>
      <c r="L2808" s="7" t="e">
        <f aca="true">IF(ROW(E2808) - 1 &gt;= $L$1,IF(OFFSET(I2808, -1, 0) = "", I2808, ((E2808 - L2807) * $K$4) + L2807), "")</f>
        <v>#VALUE!</v>
      </c>
      <c r="M2808" s="7" t="e">
        <f aca="true">IF(ROW(E2808) - 1 &gt;= $M$1,IF(OFFSET(J2808, -1, 0) = "", J2808, ((E2808 - M2807) * $K$6) + M2807), "")</f>
        <v>#VALUE!</v>
      </c>
      <c r="N2808" s="3" t="e">
        <f aca="false">IF(M2808&lt;&gt;"", L2808-M2808, "")</f>
        <v>#VALUE!</v>
      </c>
      <c r="P2808" s="9" t="e">
        <f aca="false">IF(ROW(E2808) - 1 &gt;= $P$1, IF(OFFSET(N2808, 1- $P$1, 0) &lt;&gt; "", SUM(N2808:N2808(N2808, 1 - $P$1, 0)) / $P$1, ""), "")</f>
        <v>#VALUE!</v>
      </c>
      <c r="Q2808" s="4" t="e">
        <f aca="true">IF(ROW(N2808) - 1 &gt;= $P$1,IF(OFFSET(P2808, -1, 0) = "", P2808, ((N2808 - Q2807) * $O$5) + Q2807), "")</f>
        <v>#VALUE!</v>
      </c>
      <c r="R2808" s="4" t="e">
        <f aca="false">IF(Q2808&lt;&gt;"", N2808 - Q2808, "")</f>
        <v>#VALUE!</v>
      </c>
    </row>
    <row collapsed="false" customFormat="false" customHeight="true" hidden="false" ht="14.4" outlineLevel="0" r="2809">
      <c r="A2809" s="5" t="n">
        <v>40632</v>
      </c>
      <c r="B2809" s="1" t="n">
        <v>350.64</v>
      </c>
      <c r="C2809" s="1" t="n">
        <v>350.88</v>
      </c>
      <c r="D2809" s="1" t="n">
        <v>347.44</v>
      </c>
      <c r="E2809" s="1" t="n">
        <v>348.63</v>
      </c>
      <c r="F2809" s="1" t="n">
        <v>11764500</v>
      </c>
      <c r="G2809" s="1" t="n">
        <v>347.14</v>
      </c>
      <c r="I2809" s="6" t="e">
        <f aca="false">IF(ROW(E2809) - 1 &gt;= $I$1,SUM(E2809:E2809(E2809,1 - $I$1, 0)) / $I$1,"")</f>
        <v>#VALUE!</v>
      </c>
      <c r="J2809" s="6" t="e">
        <f aca="false">IF(ROW(E2809) - 1 &gt;= $J$1,SUM(E2809:E2809(E2809,1 - $J$1, 0)) / $J$1,"")</f>
        <v>#VALUE!</v>
      </c>
      <c r="L2809" s="7" t="e">
        <f aca="true">IF(ROW(E2809) - 1 &gt;= $L$1,IF(OFFSET(I2809, -1, 0) = "", I2809, ((E2809 - L2808) * $K$4) + L2808), "")</f>
        <v>#VALUE!</v>
      </c>
      <c r="M2809" s="7" t="e">
        <f aca="true">IF(ROW(E2809) - 1 &gt;= $M$1,IF(OFFSET(J2809, -1, 0) = "", J2809, ((E2809 - M2808) * $K$6) + M2808), "")</f>
        <v>#VALUE!</v>
      </c>
      <c r="N2809" s="3" t="e">
        <f aca="false">IF(M2809&lt;&gt;"", L2809-M2809, "")</f>
        <v>#VALUE!</v>
      </c>
      <c r="P2809" s="9" t="e">
        <f aca="false">IF(ROW(E2809) - 1 &gt;= $P$1, IF(OFFSET(N2809, 1- $P$1, 0) &lt;&gt; "", SUM(N2809:N2809(N2809, 1 - $P$1, 0)) / $P$1, ""), "")</f>
        <v>#VALUE!</v>
      </c>
      <c r="Q2809" s="4" t="e">
        <f aca="true">IF(ROW(N2809) - 1 &gt;= $P$1,IF(OFFSET(P2809, -1, 0) = "", P2809, ((N2809 - Q2808) * $O$5) + Q2808), "")</f>
        <v>#VALUE!</v>
      </c>
      <c r="R2809" s="4" t="e">
        <f aca="false">IF(Q2809&lt;&gt;"", N2809 - Q2809, "")</f>
        <v>#VALUE!</v>
      </c>
    </row>
    <row collapsed="false" customFormat="false" customHeight="true" hidden="false" ht="14.4" outlineLevel="0" r="2810">
      <c r="A2810" s="5" t="n">
        <v>40633</v>
      </c>
      <c r="B2810" s="1" t="n">
        <v>346.36</v>
      </c>
      <c r="C2810" s="1" t="n">
        <v>349.8</v>
      </c>
      <c r="D2810" s="1" t="n">
        <v>346.06</v>
      </c>
      <c r="E2810" s="1" t="n">
        <v>348.51</v>
      </c>
      <c r="F2810" s="1" t="n">
        <v>9786400</v>
      </c>
      <c r="G2810" s="1" t="n">
        <v>347.02</v>
      </c>
      <c r="I2810" s="6" t="e">
        <f aca="false">IF(ROW(E2810) - 1 &gt;= $I$1,SUM(E2810:E2810(E2810,1 - $I$1, 0)) / $I$1,"")</f>
        <v>#VALUE!</v>
      </c>
      <c r="J2810" s="6" t="e">
        <f aca="false">IF(ROW(E2810) - 1 &gt;= $J$1,SUM(E2810:E2810(E2810,1 - $J$1, 0)) / $J$1,"")</f>
        <v>#VALUE!</v>
      </c>
      <c r="L2810" s="7" t="e">
        <f aca="true">IF(ROW(E2810) - 1 &gt;= $L$1,IF(OFFSET(I2810, -1, 0) = "", I2810, ((E2810 - L2809) * $K$4) + L2809), "")</f>
        <v>#VALUE!</v>
      </c>
      <c r="M2810" s="7" t="e">
        <f aca="true">IF(ROW(E2810) - 1 &gt;= $M$1,IF(OFFSET(J2810, -1, 0) = "", J2810, ((E2810 - M2809) * $K$6) + M2809), "")</f>
        <v>#VALUE!</v>
      </c>
      <c r="N2810" s="3" t="e">
        <f aca="false">IF(M2810&lt;&gt;"", L2810-M2810, "")</f>
        <v>#VALUE!</v>
      </c>
      <c r="P2810" s="9" t="e">
        <f aca="false">IF(ROW(E2810) - 1 &gt;= $P$1, IF(OFFSET(N2810, 1- $P$1, 0) &lt;&gt; "", SUM(N2810:N2810(N2810, 1 - $P$1, 0)) / $P$1, ""), "")</f>
        <v>#VALUE!</v>
      </c>
      <c r="Q2810" s="4" t="e">
        <f aca="true">IF(ROW(N2810) - 1 &gt;= $P$1,IF(OFFSET(P2810, -1, 0) = "", P2810, ((N2810 - Q2809) * $O$5) + Q2809), "")</f>
        <v>#VALUE!</v>
      </c>
      <c r="R2810" s="4" t="e">
        <f aca="false">IF(Q2810&lt;&gt;"", N2810 - Q2810, "")</f>
        <v>#VALUE!</v>
      </c>
    </row>
    <row collapsed="false" customFormat="false" customHeight="true" hidden="false" ht="14.4" outlineLevel="0" r="2811">
      <c r="A2811" s="5" t="n">
        <v>40634</v>
      </c>
      <c r="B2811" s="1" t="n">
        <v>351.11</v>
      </c>
      <c r="C2811" s="1" t="n">
        <v>351.59</v>
      </c>
      <c r="D2811" s="1" t="n">
        <v>343.3</v>
      </c>
      <c r="E2811" s="1" t="n">
        <v>344.56</v>
      </c>
      <c r="F2811" s="1" t="n">
        <v>14952200</v>
      </c>
      <c r="G2811" s="1" t="n">
        <v>343.09</v>
      </c>
      <c r="I2811" s="6" t="e">
        <f aca="false">IF(ROW(E2811) - 1 &gt;= $I$1,SUM(E2811:E2811(E2811,1 - $I$1, 0)) / $I$1,"")</f>
        <v>#VALUE!</v>
      </c>
      <c r="J2811" s="6" t="e">
        <f aca="false">IF(ROW(E2811) - 1 &gt;= $J$1,SUM(E2811:E2811(E2811,1 - $J$1, 0)) / $J$1,"")</f>
        <v>#VALUE!</v>
      </c>
      <c r="L2811" s="7" t="e">
        <f aca="true">IF(ROW(E2811) - 1 &gt;= $L$1,IF(OFFSET(I2811, -1, 0) = "", I2811, ((E2811 - L2810) * $K$4) + L2810), "")</f>
        <v>#VALUE!</v>
      </c>
      <c r="M2811" s="7" t="e">
        <f aca="true">IF(ROW(E2811) - 1 &gt;= $M$1,IF(OFFSET(J2811, -1, 0) = "", J2811, ((E2811 - M2810) * $K$6) + M2810), "")</f>
        <v>#VALUE!</v>
      </c>
      <c r="N2811" s="3" t="e">
        <f aca="false">IF(M2811&lt;&gt;"", L2811-M2811, "")</f>
        <v>#VALUE!</v>
      </c>
      <c r="P2811" s="9" t="e">
        <f aca="false">IF(ROW(E2811) - 1 &gt;= $P$1, IF(OFFSET(N2811, 1- $P$1, 0) &lt;&gt; "", SUM(N2811:N2811(N2811, 1 - $P$1, 0)) / $P$1, ""), "")</f>
        <v>#VALUE!</v>
      </c>
      <c r="Q2811" s="4" t="e">
        <f aca="true">IF(ROW(N2811) - 1 &gt;= $P$1,IF(OFFSET(P2811, -1, 0) = "", P2811, ((N2811 - Q2810) * $O$5) + Q2810), "")</f>
        <v>#VALUE!</v>
      </c>
      <c r="R2811" s="4" t="e">
        <f aca="false">IF(Q2811&lt;&gt;"", N2811 - Q2811, "")</f>
        <v>#VALUE!</v>
      </c>
    </row>
    <row collapsed="false" customFormat="false" customHeight="true" hidden="false" ht="14.4" outlineLevel="0" r="2812">
      <c r="A2812" s="5" t="n">
        <v>40637</v>
      </c>
      <c r="B2812" s="1" t="n">
        <v>344.31</v>
      </c>
      <c r="C2812" s="1" t="n">
        <v>344.6</v>
      </c>
      <c r="D2812" s="1" t="n">
        <v>338.4</v>
      </c>
      <c r="E2812" s="1" t="n">
        <v>341.19</v>
      </c>
      <c r="F2812" s="1" t="n">
        <v>16431600</v>
      </c>
      <c r="G2812" s="1" t="n">
        <v>339.73</v>
      </c>
      <c r="I2812" s="6" t="e">
        <f aca="false">IF(ROW(E2812) - 1 &gt;= $I$1,SUM(E2812:E2812(E2812,1 - $I$1, 0)) / $I$1,"")</f>
        <v>#VALUE!</v>
      </c>
      <c r="J2812" s="6" t="e">
        <f aca="false">IF(ROW(E2812) - 1 &gt;= $J$1,SUM(E2812:E2812(E2812,1 - $J$1, 0)) / $J$1,"")</f>
        <v>#VALUE!</v>
      </c>
      <c r="L2812" s="7" t="e">
        <f aca="true">IF(ROW(E2812) - 1 &gt;= $L$1,IF(OFFSET(I2812, -1, 0) = "", I2812, ((E2812 - L2811) * $K$4) + L2811), "")</f>
        <v>#VALUE!</v>
      </c>
      <c r="M2812" s="7" t="e">
        <f aca="true">IF(ROW(E2812) - 1 &gt;= $M$1,IF(OFFSET(J2812, -1, 0) = "", J2812, ((E2812 - M2811) * $K$6) + M2811), "")</f>
        <v>#VALUE!</v>
      </c>
      <c r="N2812" s="3" t="e">
        <f aca="false">IF(M2812&lt;&gt;"", L2812-M2812, "")</f>
        <v>#VALUE!</v>
      </c>
      <c r="P2812" s="9" t="e">
        <f aca="false">IF(ROW(E2812) - 1 &gt;= $P$1, IF(OFFSET(N2812, 1- $P$1, 0) &lt;&gt; "", SUM(N2812:N2812(N2812, 1 - $P$1, 0)) / $P$1, ""), "")</f>
        <v>#VALUE!</v>
      </c>
      <c r="Q2812" s="4" t="e">
        <f aca="true">IF(ROW(N2812) - 1 &gt;= $P$1,IF(OFFSET(P2812, -1, 0) = "", P2812, ((N2812 - Q2811) * $O$5) + Q2811), "")</f>
        <v>#VALUE!</v>
      </c>
      <c r="R2812" s="4" t="e">
        <f aca="false">IF(Q2812&lt;&gt;"", N2812 - Q2812, "")</f>
        <v>#VALUE!</v>
      </c>
    </row>
    <row collapsed="false" customFormat="false" customHeight="true" hidden="false" ht="14.4" outlineLevel="0" r="2813">
      <c r="A2813" s="5" t="n">
        <v>40638</v>
      </c>
      <c r="B2813" s="1" t="n">
        <v>336.99</v>
      </c>
      <c r="C2813" s="1" t="n">
        <v>342.25</v>
      </c>
      <c r="D2813" s="1" t="n">
        <v>336</v>
      </c>
      <c r="E2813" s="1" t="n">
        <v>338.89</v>
      </c>
      <c r="F2813" s="1" t="n">
        <v>17240400</v>
      </c>
      <c r="G2813" s="1" t="n">
        <v>337.44</v>
      </c>
      <c r="I2813" s="6" t="e">
        <f aca="false">IF(ROW(E2813) - 1 &gt;= $I$1,SUM(E2813:E2813(E2813,1 - $I$1, 0)) / $I$1,"")</f>
        <v>#VALUE!</v>
      </c>
      <c r="J2813" s="6" t="e">
        <f aca="false">IF(ROW(E2813) - 1 &gt;= $J$1,SUM(E2813:E2813(E2813,1 - $J$1, 0)) / $J$1,"")</f>
        <v>#VALUE!</v>
      </c>
      <c r="L2813" s="7" t="e">
        <f aca="true">IF(ROW(E2813) - 1 &gt;= $L$1,IF(OFFSET(I2813, -1, 0) = "", I2813, ((E2813 - L2812) * $K$4) + L2812), "")</f>
        <v>#VALUE!</v>
      </c>
      <c r="M2813" s="7" t="e">
        <f aca="true">IF(ROW(E2813) - 1 &gt;= $M$1,IF(OFFSET(J2813, -1, 0) = "", J2813, ((E2813 - M2812) * $K$6) + M2812), "")</f>
        <v>#VALUE!</v>
      </c>
      <c r="N2813" s="3" t="e">
        <f aca="false">IF(M2813&lt;&gt;"", L2813-M2813, "")</f>
        <v>#VALUE!</v>
      </c>
      <c r="P2813" s="9" t="e">
        <f aca="false">IF(ROW(E2813) - 1 &gt;= $P$1, IF(OFFSET(N2813, 1- $P$1, 0) &lt;&gt; "", SUM(N2813:N2813(N2813, 1 - $P$1, 0)) / $P$1, ""), "")</f>
        <v>#VALUE!</v>
      </c>
      <c r="Q2813" s="4" t="e">
        <f aca="true">IF(ROW(N2813) - 1 &gt;= $P$1,IF(OFFSET(P2813, -1, 0) = "", P2813, ((N2813 - Q2812) * $O$5) + Q2812), "")</f>
        <v>#VALUE!</v>
      </c>
      <c r="R2813" s="4" t="e">
        <f aca="false">IF(Q2813&lt;&gt;"", N2813 - Q2813, "")</f>
        <v>#VALUE!</v>
      </c>
    </row>
    <row collapsed="false" customFormat="false" customHeight="true" hidden="false" ht="14.4" outlineLevel="0" r="2814">
      <c r="A2814" s="5" t="n">
        <v>40639</v>
      </c>
      <c r="B2814" s="1" t="n">
        <v>341.22</v>
      </c>
      <c r="C2814" s="1" t="n">
        <v>343.9</v>
      </c>
      <c r="D2814" s="1" t="n">
        <v>337.14</v>
      </c>
      <c r="E2814" s="1" t="n">
        <v>338.04</v>
      </c>
      <c r="F2814" s="1" t="n">
        <v>14376400</v>
      </c>
      <c r="G2814" s="1" t="n">
        <v>336.59</v>
      </c>
      <c r="I2814" s="6" t="e">
        <f aca="false">IF(ROW(E2814) - 1 &gt;= $I$1,SUM(E2814:E2814(E2814,1 - $I$1, 0)) / $I$1,"")</f>
        <v>#VALUE!</v>
      </c>
      <c r="J2814" s="6" t="e">
        <f aca="false">IF(ROW(E2814) - 1 &gt;= $J$1,SUM(E2814:E2814(E2814,1 - $J$1, 0)) / $J$1,"")</f>
        <v>#VALUE!</v>
      </c>
      <c r="L2814" s="7" t="e">
        <f aca="true">IF(ROW(E2814) - 1 &gt;= $L$1,IF(OFFSET(I2814, -1, 0) = "", I2814, ((E2814 - L2813) * $K$4) + L2813), "")</f>
        <v>#VALUE!</v>
      </c>
      <c r="M2814" s="7" t="e">
        <f aca="true">IF(ROW(E2814) - 1 &gt;= $M$1,IF(OFFSET(J2814, -1, 0) = "", J2814, ((E2814 - M2813) * $K$6) + M2813), "")</f>
        <v>#VALUE!</v>
      </c>
      <c r="N2814" s="3" t="e">
        <f aca="false">IF(M2814&lt;&gt;"", L2814-M2814, "")</f>
        <v>#VALUE!</v>
      </c>
      <c r="P2814" s="9" t="e">
        <f aca="false">IF(ROW(E2814) - 1 &gt;= $P$1, IF(OFFSET(N2814, 1- $P$1, 0) &lt;&gt; "", SUM(N2814:N2814(N2814, 1 - $P$1, 0)) / $P$1, ""), "")</f>
        <v>#VALUE!</v>
      </c>
      <c r="Q2814" s="4" t="e">
        <f aca="true">IF(ROW(N2814) - 1 &gt;= $P$1,IF(OFFSET(P2814, -1, 0) = "", P2814, ((N2814 - Q2813) * $O$5) + Q2813), "")</f>
        <v>#VALUE!</v>
      </c>
      <c r="R2814" s="4" t="e">
        <f aca="false">IF(Q2814&lt;&gt;"", N2814 - Q2814, "")</f>
        <v>#VALUE!</v>
      </c>
    </row>
    <row collapsed="false" customFormat="false" customHeight="true" hidden="false" ht="14.4" outlineLevel="0" r="2815">
      <c r="A2815" s="5" t="n">
        <v>40640</v>
      </c>
      <c r="B2815" s="1" t="n">
        <v>338.1</v>
      </c>
      <c r="C2815" s="1" t="n">
        <v>340.43</v>
      </c>
      <c r="D2815" s="1" t="n">
        <v>336.03</v>
      </c>
      <c r="E2815" s="1" t="n">
        <v>338.08</v>
      </c>
      <c r="F2815" s="1" t="n">
        <v>13337400</v>
      </c>
      <c r="G2815" s="1" t="n">
        <v>336.63</v>
      </c>
      <c r="I2815" s="6" t="e">
        <f aca="false">IF(ROW(E2815) - 1 &gt;= $I$1,SUM(E2815:E2815(E2815,1 - $I$1, 0)) / $I$1,"")</f>
        <v>#VALUE!</v>
      </c>
      <c r="J2815" s="6" t="e">
        <f aca="false">IF(ROW(E2815) - 1 &gt;= $J$1,SUM(E2815:E2815(E2815,1 - $J$1, 0)) / $J$1,"")</f>
        <v>#VALUE!</v>
      </c>
      <c r="L2815" s="7" t="e">
        <f aca="true">IF(ROW(E2815) - 1 &gt;= $L$1,IF(OFFSET(I2815, -1, 0) = "", I2815, ((E2815 - L2814) * $K$4) + L2814), "")</f>
        <v>#VALUE!</v>
      </c>
      <c r="M2815" s="7" t="e">
        <f aca="true">IF(ROW(E2815) - 1 &gt;= $M$1,IF(OFFSET(J2815, -1, 0) = "", J2815, ((E2815 - M2814) * $K$6) + M2814), "")</f>
        <v>#VALUE!</v>
      </c>
      <c r="N2815" s="3" t="e">
        <f aca="false">IF(M2815&lt;&gt;"", L2815-M2815, "")</f>
        <v>#VALUE!</v>
      </c>
      <c r="P2815" s="9" t="e">
        <f aca="false">IF(ROW(E2815) - 1 &gt;= $P$1, IF(OFFSET(N2815, 1- $P$1, 0) &lt;&gt; "", SUM(N2815:N2815(N2815, 1 - $P$1, 0)) / $P$1, ""), "")</f>
        <v>#VALUE!</v>
      </c>
      <c r="Q2815" s="4" t="e">
        <f aca="true">IF(ROW(N2815) - 1 &gt;= $P$1,IF(OFFSET(P2815, -1, 0) = "", P2815, ((N2815 - Q2814) * $O$5) + Q2814), "")</f>
        <v>#VALUE!</v>
      </c>
      <c r="R2815" s="4" t="e">
        <f aca="false">IF(Q2815&lt;&gt;"", N2815 - Q2815, "")</f>
        <v>#VALUE!</v>
      </c>
    </row>
    <row collapsed="false" customFormat="false" customHeight="true" hidden="false" ht="14.4" outlineLevel="0" r="2816">
      <c r="A2816" s="5" t="n">
        <v>40641</v>
      </c>
      <c r="B2816" s="1" t="n">
        <v>339.92</v>
      </c>
      <c r="C2816" s="1" t="n">
        <v>340.15</v>
      </c>
      <c r="D2816" s="1" t="n">
        <v>333.95</v>
      </c>
      <c r="E2816" s="1" t="n">
        <v>335.06</v>
      </c>
      <c r="F2816" s="1" t="n">
        <v>13483400</v>
      </c>
      <c r="G2816" s="1" t="n">
        <v>333.63</v>
      </c>
      <c r="I2816" s="6" t="e">
        <f aca="false">IF(ROW(E2816) - 1 &gt;= $I$1,SUM(E2816:E2816(E2816,1 - $I$1, 0)) / $I$1,"")</f>
        <v>#VALUE!</v>
      </c>
      <c r="J2816" s="6" t="e">
        <f aca="false">IF(ROW(E2816) - 1 &gt;= $J$1,SUM(E2816:E2816(E2816,1 - $J$1, 0)) / $J$1,"")</f>
        <v>#VALUE!</v>
      </c>
      <c r="L2816" s="7" t="e">
        <f aca="true">IF(ROW(E2816) - 1 &gt;= $L$1,IF(OFFSET(I2816, -1, 0) = "", I2816, ((E2816 - L2815) * $K$4) + L2815), "")</f>
        <v>#VALUE!</v>
      </c>
      <c r="M2816" s="7" t="e">
        <f aca="true">IF(ROW(E2816) - 1 &gt;= $M$1,IF(OFFSET(J2816, -1, 0) = "", J2816, ((E2816 - M2815) * $K$6) + M2815), "")</f>
        <v>#VALUE!</v>
      </c>
      <c r="N2816" s="3" t="e">
        <f aca="false">IF(M2816&lt;&gt;"", L2816-M2816, "")</f>
        <v>#VALUE!</v>
      </c>
      <c r="P2816" s="9" t="e">
        <f aca="false">IF(ROW(E2816) - 1 &gt;= $P$1, IF(OFFSET(N2816, 1- $P$1, 0) &lt;&gt; "", SUM(N2816:N2816(N2816, 1 - $P$1, 0)) / $P$1, ""), "")</f>
        <v>#VALUE!</v>
      </c>
      <c r="Q2816" s="4" t="e">
        <f aca="true">IF(ROW(N2816) - 1 &gt;= $P$1,IF(OFFSET(P2816, -1, 0) = "", P2816, ((N2816 - Q2815) * $O$5) + Q2815), "")</f>
        <v>#VALUE!</v>
      </c>
      <c r="R2816" s="4" t="e">
        <f aca="false">IF(Q2816&lt;&gt;"", N2816 - Q2816, "")</f>
        <v>#VALUE!</v>
      </c>
    </row>
    <row collapsed="false" customFormat="false" customHeight="true" hidden="false" ht="14.4" outlineLevel="0" r="2817">
      <c r="A2817" s="5" t="n">
        <v>40644</v>
      </c>
      <c r="B2817" s="1" t="n">
        <v>334.06</v>
      </c>
      <c r="C2817" s="1" t="n">
        <v>335.67</v>
      </c>
      <c r="D2817" s="1" t="n">
        <v>330.02</v>
      </c>
      <c r="E2817" s="1" t="n">
        <v>330.8</v>
      </c>
      <c r="F2817" s="1" t="n">
        <v>14248100</v>
      </c>
      <c r="G2817" s="1" t="n">
        <v>329.39</v>
      </c>
      <c r="I2817" s="6" t="e">
        <f aca="false">IF(ROW(E2817) - 1 &gt;= $I$1,SUM(E2817:E2817(E2817,1 - $I$1, 0)) / $I$1,"")</f>
        <v>#VALUE!</v>
      </c>
      <c r="J2817" s="6" t="e">
        <f aca="false">IF(ROW(E2817) - 1 &gt;= $J$1,SUM(E2817:E2817(E2817,1 - $J$1, 0)) / $J$1,"")</f>
        <v>#VALUE!</v>
      </c>
      <c r="L2817" s="7" t="e">
        <f aca="true">IF(ROW(E2817) - 1 &gt;= $L$1,IF(OFFSET(I2817, -1, 0) = "", I2817, ((E2817 - L2816) * $K$4) + L2816), "")</f>
        <v>#VALUE!</v>
      </c>
      <c r="M2817" s="7" t="e">
        <f aca="true">IF(ROW(E2817) - 1 &gt;= $M$1,IF(OFFSET(J2817, -1, 0) = "", J2817, ((E2817 - M2816) * $K$6) + M2816), "")</f>
        <v>#VALUE!</v>
      </c>
      <c r="N2817" s="3" t="e">
        <f aca="false">IF(M2817&lt;&gt;"", L2817-M2817, "")</f>
        <v>#VALUE!</v>
      </c>
      <c r="P2817" s="9" t="e">
        <f aca="false">IF(ROW(E2817) - 1 &gt;= $P$1, IF(OFFSET(N2817, 1- $P$1, 0) &lt;&gt; "", SUM(N2817:N2817(N2817, 1 - $P$1, 0)) / $P$1, ""), "")</f>
        <v>#VALUE!</v>
      </c>
      <c r="Q2817" s="4" t="e">
        <f aca="true">IF(ROW(N2817) - 1 &gt;= $P$1,IF(OFFSET(P2817, -1, 0) = "", P2817, ((N2817 - Q2816) * $O$5) + Q2816), "")</f>
        <v>#VALUE!</v>
      </c>
      <c r="R2817" s="4" t="e">
        <f aca="false">IF(Q2817&lt;&gt;"", N2817 - Q2817, "")</f>
        <v>#VALUE!</v>
      </c>
    </row>
    <row collapsed="false" customFormat="false" customHeight="true" hidden="false" ht="14.4" outlineLevel="0" r="2818">
      <c r="A2818" s="5" t="n">
        <v>40645</v>
      </c>
      <c r="B2818" s="1" t="n">
        <v>330.49</v>
      </c>
      <c r="C2818" s="1" t="n">
        <v>333.73</v>
      </c>
      <c r="D2818" s="1" t="n">
        <v>330.2</v>
      </c>
      <c r="E2818" s="1" t="n">
        <v>332.4</v>
      </c>
      <c r="F2818" s="1" t="n">
        <v>15201400</v>
      </c>
      <c r="G2818" s="1" t="n">
        <v>330.98</v>
      </c>
      <c r="I2818" s="6" t="e">
        <f aca="false">IF(ROW(E2818) - 1 &gt;= $I$1,SUM(E2818:E2818(E2818,1 - $I$1, 0)) / $I$1,"")</f>
        <v>#VALUE!</v>
      </c>
      <c r="J2818" s="6" t="e">
        <f aca="false">IF(ROW(E2818) - 1 &gt;= $J$1,SUM(E2818:E2818(E2818,1 - $J$1, 0)) / $J$1,"")</f>
        <v>#VALUE!</v>
      </c>
      <c r="L2818" s="7" t="e">
        <f aca="true">IF(ROW(E2818) - 1 &gt;= $L$1,IF(OFFSET(I2818, -1, 0) = "", I2818, ((E2818 - L2817) * $K$4) + L2817), "")</f>
        <v>#VALUE!</v>
      </c>
      <c r="M2818" s="7" t="e">
        <f aca="true">IF(ROW(E2818) - 1 &gt;= $M$1,IF(OFFSET(J2818, -1, 0) = "", J2818, ((E2818 - M2817) * $K$6) + M2817), "")</f>
        <v>#VALUE!</v>
      </c>
      <c r="N2818" s="3" t="e">
        <f aca="false">IF(M2818&lt;&gt;"", L2818-M2818, "")</f>
        <v>#VALUE!</v>
      </c>
      <c r="P2818" s="9" t="e">
        <f aca="false">IF(ROW(E2818) - 1 &gt;= $P$1, IF(OFFSET(N2818, 1- $P$1, 0) &lt;&gt; "", SUM(N2818:N2818(N2818, 1 - $P$1, 0)) / $P$1, ""), "")</f>
        <v>#VALUE!</v>
      </c>
      <c r="Q2818" s="4" t="e">
        <f aca="true">IF(ROW(N2818) - 1 &gt;= $P$1,IF(OFFSET(P2818, -1, 0) = "", P2818, ((N2818 - Q2817) * $O$5) + Q2817), "")</f>
        <v>#VALUE!</v>
      </c>
      <c r="R2818" s="4" t="e">
        <f aca="false">IF(Q2818&lt;&gt;"", N2818 - Q2818, "")</f>
        <v>#VALUE!</v>
      </c>
    </row>
    <row collapsed="false" customFormat="false" customHeight="true" hidden="false" ht="14.4" outlineLevel="0" r="2819">
      <c r="A2819" s="5" t="n">
        <v>40646</v>
      </c>
      <c r="B2819" s="1" t="n">
        <v>335.02</v>
      </c>
      <c r="C2819" s="1" t="n">
        <v>336.14</v>
      </c>
      <c r="D2819" s="1" t="n">
        <v>332.52</v>
      </c>
      <c r="E2819" s="1" t="n">
        <v>336.13</v>
      </c>
      <c r="F2819" s="1" t="n">
        <v>12365000</v>
      </c>
      <c r="G2819" s="1" t="n">
        <v>334.69</v>
      </c>
      <c r="I2819" s="6" t="e">
        <f aca="false">IF(ROW(E2819) - 1 &gt;= $I$1,SUM(E2819:E2819(E2819,1 - $I$1, 0)) / $I$1,"")</f>
        <v>#VALUE!</v>
      </c>
      <c r="J2819" s="6" t="e">
        <f aca="false">IF(ROW(E2819) - 1 &gt;= $J$1,SUM(E2819:E2819(E2819,1 - $J$1, 0)) / $J$1,"")</f>
        <v>#VALUE!</v>
      </c>
      <c r="L2819" s="7" t="e">
        <f aca="true">IF(ROW(E2819) - 1 &gt;= $L$1,IF(OFFSET(I2819, -1, 0) = "", I2819, ((E2819 - L2818) * $K$4) + L2818), "")</f>
        <v>#VALUE!</v>
      </c>
      <c r="M2819" s="7" t="e">
        <f aca="true">IF(ROW(E2819) - 1 &gt;= $M$1,IF(OFFSET(J2819, -1, 0) = "", J2819, ((E2819 - M2818) * $K$6) + M2818), "")</f>
        <v>#VALUE!</v>
      </c>
      <c r="N2819" s="3" t="e">
        <f aca="false">IF(M2819&lt;&gt;"", L2819-M2819, "")</f>
        <v>#VALUE!</v>
      </c>
      <c r="P2819" s="9" t="e">
        <f aca="false">IF(ROW(E2819) - 1 &gt;= $P$1, IF(OFFSET(N2819, 1- $P$1, 0) &lt;&gt; "", SUM(N2819:N2819(N2819, 1 - $P$1, 0)) / $P$1, ""), "")</f>
        <v>#VALUE!</v>
      </c>
      <c r="Q2819" s="4" t="e">
        <f aca="true">IF(ROW(N2819) - 1 &gt;= $P$1,IF(OFFSET(P2819, -1, 0) = "", P2819, ((N2819 - Q2818) * $O$5) + Q2818), "")</f>
        <v>#VALUE!</v>
      </c>
      <c r="R2819" s="4" t="e">
        <f aca="false">IF(Q2819&lt;&gt;"", N2819 - Q2819, "")</f>
        <v>#VALUE!</v>
      </c>
    </row>
    <row collapsed="false" customFormat="false" customHeight="true" hidden="false" ht="14.4" outlineLevel="0" r="2820">
      <c r="A2820" s="5" t="n">
        <v>40647</v>
      </c>
      <c r="B2820" s="1" t="n">
        <v>334.8</v>
      </c>
      <c r="C2820" s="1" t="n">
        <v>336</v>
      </c>
      <c r="D2820" s="1" t="n">
        <v>332.06</v>
      </c>
      <c r="E2820" s="1" t="n">
        <v>332.42</v>
      </c>
      <c r="F2820" s="1" t="n">
        <v>10778600</v>
      </c>
      <c r="G2820" s="1" t="n">
        <v>331</v>
      </c>
      <c r="I2820" s="6" t="e">
        <f aca="false">IF(ROW(E2820) - 1 &gt;= $I$1,SUM(E2820:E2820(E2820,1 - $I$1, 0)) / $I$1,"")</f>
        <v>#VALUE!</v>
      </c>
      <c r="J2820" s="6" t="e">
        <f aca="false">IF(ROW(E2820) - 1 &gt;= $J$1,SUM(E2820:E2820(E2820,1 - $J$1, 0)) / $J$1,"")</f>
        <v>#VALUE!</v>
      </c>
      <c r="L2820" s="7" t="e">
        <f aca="true">IF(ROW(E2820) - 1 &gt;= $L$1,IF(OFFSET(I2820, -1, 0) = "", I2820, ((E2820 - L2819) * $K$4) + L2819), "")</f>
        <v>#VALUE!</v>
      </c>
      <c r="M2820" s="7" t="e">
        <f aca="true">IF(ROW(E2820) - 1 &gt;= $M$1,IF(OFFSET(J2820, -1, 0) = "", J2820, ((E2820 - M2819) * $K$6) + M2819), "")</f>
        <v>#VALUE!</v>
      </c>
      <c r="N2820" s="3" t="e">
        <f aca="false">IF(M2820&lt;&gt;"", L2820-M2820, "")</f>
        <v>#VALUE!</v>
      </c>
      <c r="P2820" s="9" t="e">
        <f aca="false">IF(ROW(E2820) - 1 &gt;= $P$1, IF(OFFSET(N2820, 1- $P$1, 0) &lt;&gt; "", SUM(N2820:N2820(N2820, 1 - $P$1, 0)) / $P$1, ""), "")</f>
        <v>#VALUE!</v>
      </c>
      <c r="Q2820" s="4" t="e">
        <f aca="true">IF(ROW(N2820) - 1 &gt;= $P$1,IF(OFFSET(P2820, -1, 0) = "", P2820, ((N2820 - Q2819) * $O$5) + Q2819), "")</f>
        <v>#VALUE!</v>
      </c>
      <c r="R2820" s="4" t="e">
        <f aca="false">IF(Q2820&lt;&gt;"", N2820 - Q2820, "")</f>
        <v>#VALUE!</v>
      </c>
    </row>
    <row collapsed="false" customFormat="false" customHeight="true" hidden="false" ht="14.4" outlineLevel="0" r="2821">
      <c r="A2821" s="5" t="n">
        <v>40648</v>
      </c>
      <c r="B2821" s="1" t="n">
        <v>333.3</v>
      </c>
      <c r="C2821" s="1" t="n">
        <v>333.64</v>
      </c>
      <c r="D2821" s="1" t="n">
        <v>326.8</v>
      </c>
      <c r="E2821" s="1" t="n">
        <v>327.46</v>
      </c>
      <c r="F2821" s="1" t="n">
        <v>16200200</v>
      </c>
      <c r="G2821" s="1" t="n">
        <v>326.06</v>
      </c>
      <c r="I2821" s="6" t="e">
        <f aca="false">IF(ROW(E2821) - 1 &gt;= $I$1,SUM(E2821:E2821(E2821,1 - $I$1, 0)) / $I$1,"")</f>
        <v>#VALUE!</v>
      </c>
      <c r="J2821" s="6" t="e">
        <f aca="false">IF(ROW(E2821) - 1 &gt;= $J$1,SUM(E2821:E2821(E2821,1 - $J$1, 0)) / $J$1,"")</f>
        <v>#VALUE!</v>
      </c>
      <c r="L2821" s="7" t="e">
        <f aca="true">IF(ROW(E2821) - 1 &gt;= $L$1,IF(OFFSET(I2821, -1, 0) = "", I2821, ((E2821 - L2820) * $K$4) + L2820), "")</f>
        <v>#VALUE!</v>
      </c>
      <c r="M2821" s="7" t="e">
        <f aca="true">IF(ROW(E2821) - 1 &gt;= $M$1,IF(OFFSET(J2821, -1, 0) = "", J2821, ((E2821 - M2820) * $K$6) + M2820), "")</f>
        <v>#VALUE!</v>
      </c>
      <c r="N2821" s="3" t="e">
        <f aca="false">IF(M2821&lt;&gt;"", L2821-M2821, "")</f>
        <v>#VALUE!</v>
      </c>
      <c r="P2821" s="9" t="e">
        <f aca="false">IF(ROW(E2821) - 1 &gt;= $P$1, IF(OFFSET(N2821, 1- $P$1, 0) &lt;&gt; "", SUM(N2821:N2821(N2821, 1 - $P$1, 0)) / $P$1, ""), "")</f>
        <v>#VALUE!</v>
      </c>
      <c r="Q2821" s="4" t="e">
        <f aca="true">IF(ROW(N2821) - 1 &gt;= $P$1,IF(OFFSET(P2821, -1, 0) = "", P2821, ((N2821 - Q2820) * $O$5) + Q2820), "")</f>
        <v>#VALUE!</v>
      </c>
      <c r="R2821" s="4" t="e">
        <f aca="false">IF(Q2821&lt;&gt;"", N2821 - Q2821, "")</f>
        <v>#VALUE!</v>
      </c>
    </row>
    <row collapsed="false" customFormat="false" customHeight="true" hidden="false" ht="14.4" outlineLevel="0" r="2822">
      <c r="A2822" s="5" t="n">
        <v>40651</v>
      </c>
      <c r="B2822" s="1" t="n">
        <v>326.1</v>
      </c>
      <c r="C2822" s="1" t="n">
        <v>332.23</v>
      </c>
      <c r="D2822" s="1" t="n">
        <v>320.16</v>
      </c>
      <c r="E2822" s="1" t="n">
        <v>331.85</v>
      </c>
      <c r="F2822" s="1" t="n">
        <v>21782100</v>
      </c>
      <c r="G2822" s="1" t="n">
        <v>330.43</v>
      </c>
      <c r="I2822" s="6" t="e">
        <f aca="false">IF(ROW(E2822) - 1 &gt;= $I$1,SUM(E2822:E2822(E2822,1 - $I$1, 0)) / $I$1,"")</f>
        <v>#VALUE!</v>
      </c>
      <c r="J2822" s="6" t="e">
        <f aca="false">IF(ROW(E2822) - 1 &gt;= $J$1,SUM(E2822:E2822(E2822,1 - $J$1, 0)) / $J$1,"")</f>
        <v>#VALUE!</v>
      </c>
      <c r="L2822" s="7" t="e">
        <f aca="true">IF(ROW(E2822) - 1 &gt;= $L$1,IF(OFFSET(I2822, -1, 0) = "", I2822, ((E2822 - L2821) * $K$4) + L2821), "")</f>
        <v>#VALUE!</v>
      </c>
      <c r="M2822" s="7" t="e">
        <f aca="true">IF(ROW(E2822) - 1 &gt;= $M$1,IF(OFFSET(J2822, -1, 0) = "", J2822, ((E2822 - M2821) * $K$6) + M2821), "")</f>
        <v>#VALUE!</v>
      </c>
      <c r="N2822" s="3" t="e">
        <f aca="false">IF(M2822&lt;&gt;"", L2822-M2822, "")</f>
        <v>#VALUE!</v>
      </c>
      <c r="P2822" s="9" t="e">
        <f aca="false">IF(ROW(E2822) - 1 &gt;= $P$1, IF(OFFSET(N2822, 1- $P$1, 0) &lt;&gt; "", SUM(N2822:N2822(N2822, 1 - $P$1, 0)) / $P$1, ""), "")</f>
        <v>#VALUE!</v>
      </c>
      <c r="Q2822" s="4" t="e">
        <f aca="true">IF(ROW(N2822) - 1 &gt;= $P$1,IF(OFFSET(P2822, -1, 0) = "", P2822, ((N2822 - Q2821) * $O$5) + Q2821), "")</f>
        <v>#VALUE!</v>
      </c>
      <c r="R2822" s="4" t="e">
        <f aca="false">IF(Q2822&lt;&gt;"", N2822 - Q2822, "")</f>
        <v>#VALUE!</v>
      </c>
    </row>
    <row collapsed="false" customFormat="false" customHeight="true" hidden="false" ht="14.4" outlineLevel="0" r="2823">
      <c r="A2823" s="5" t="n">
        <v>40652</v>
      </c>
      <c r="B2823" s="1" t="n">
        <v>333.1</v>
      </c>
      <c r="C2823" s="1" t="n">
        <v>337.98</v>
      </c>
      <c r="D2823" s="1" t="n">
        <v>331.71</v>
      </c>
      <c r="E2823" s="1" t="n">
        <v>337.86</v>
      </c>
      <c r="F2823" s="1" t="n">
        <v>14977800</v>
      </c>
      <c r="G2823" s="1" t="n">
        <v>336.42</v>
      </c>
      <c r="I2823" s="6" t="e">
        <f aca="false">IF(ROW(E2823) - 1 &gt;= $I$1,SUM(E2823:E2823(E2823,1 - $I$1, 0)) / $I$1,"")</f>
        <v>#VALUE!</v>
      </c>
      <c r="J2823" s="6" t="e">
        <f aca="false">IF(ROW(E2823) - 1 &gt;= $J$1,SUM(E2823:E2823(E2823,1 - $J$1, 0)) / $J$1,"")</f>
        <v>#VALUE!</v>
      </c>
      <c r="L2823" s="7" t="e">
        <f aca="true">IF(ROW(E2823) - 1 &gt;= $L$1,IF(OFFSET(I2823, -1, 0) = "", I2823, ((E2823 - L2822) * $K$4) + L2822), "")</f>
        <v>#VALUE!</v>
      </c>
      <c r="M2823" s="7" t="e">
        <f aca="true">IF(ROW(E2823) - 1 &gt;= $M$1,IF(OFFSET(J2823, -1, 0) = "", J2823, ((E2823 - M2822) * $K$6) + M2822), "")</f>
        <v>#VALUE!</v>
      </c>
      <c r="N2823" s="3" t="e">
        <f aca="false">IF(M2823&lt;&gt;"", L2823-M2823, "")</f>
        <v>#VALUE!</v>
      </c>
      <c r="P2823" s="9" t="e">
        <f aca="false">IF(ROW(E2823) - 1 &gt;= $P$1, IF(OFFSET(N2823, 1- $P$1, 0) &lt;&gt; "", SUM(N2823:N2823(N2823, 1 - $P$1, 0)) / $P$1, ""), "")</f>
        <v>#VALUE!</v>
      </c>
      <c r="Q2823" s="4" t="e">
        <f aca="true">IF(ROW(N2823) - 1 &gt;= $P$1,IF(OFFSET(P2823, -1, 0) = "", P2823, ((N2823 - Q2822) * $O$5) + Q2822), "")</f>
        <v>#VALUE!</v>
      </c>
      <c r="R2823" s="4" t="e">
        <f aca="false">IF(Q2823&lt;&gt;"", N2823 - Q2823, "")</f>
        <v>#VALUE!</v>
      </c>
    </row>
    <row collapsed="false" customFormat="false" customHeight="true" hidden="false" ht="14.4" outlineLevel="0" r="2824">
      <c r="A2824" s="5" t="n">
        <v>40653</v>
      </c>
      <c r="B2824" s="1" t="n">
        <v>343.51</v>
      </c>
      <c r="C2824" s="1" t="n">
        <v>345.75</v>
      </c>
      <c r="D2824" s="1" t="n">
        <v>341.5</v>
      </c>
      <c r="E2824" s="1" t="n">
        <v>342.41</v>
      </c>
      <c r="F2824" s="1" t="n">
        <v>25023800</v>
      </c>
      <c r="G2824" s="1" t="n">
        <v>340.95</v>
      </c>
      <c r="I2824" s="6" t="e">
        <f aca="false">IF(ROW(E2824) - 1 &gt;= $I$1,SUM(E2824:E2824(E2824,1 - $I$1, 0)) / $I$1,"")</f>
        <v>#VALUE!</v>
      </c>
      <c r="J2824" s="6" t="e">
        <f aca="false">IF(ROW(E2824) - 1 &gt;= $J$1,SUM(E2824:E2824(E2824,1 - $J$1, 0)) / $J$1,"")</f>
        <v>#VALUE!</v>
      </c>
      <c r="L2824" s="7" t="e">
        <f aca="true">IF(ROW(E2824) - 1 &gt;= $L$1,IF(OFFSET(I2824, -1, 0) = "", I2824, ((E2824 - L2823) * $K$4) + L2823), "")</f>
        <v>#VALUE!</v>
      </c>
      <c r="M2824" s="7" t="e">
        <f aca="true">IF(ROW(E2824) - 1 &gt;= $M$1,IF(OFFSET(J2824, -1, 0) = "", J2824, ((E2824 - M2823) * $K$6) + M2823), "")</f>
        <v>#VALUE!</v>
      </c>
      <c r="N2824" s="3" t="e">
        <f aca="false">IF(M2824&lt;&gt;"", L2824-M2824, "")</f>
        <v>#VALUE!</v>
      </c>
      <c r="P2824" s="9" t="e">
        <f aca="false">IF(ROW(E2824) - 1 &gt;= $P$1, IF(OFFSET(N2824, 1- $P$1, 0) &lt;&gt; "", SUM(N2824:N2824(N2824, 1 - $P$1, 0)) / $P$1, ""), "")</f>
        <v>#VALUE!</v>
      </c>
      <c r="Q2824" s="4" t="e">
        <f aca="true">IF(ROW(N2824) - 1 &gt;= $P$1,IF(OFFSET(P2824, -1, 0) = "", P2824, ((N2824 - Q2823) * $O$5) + Q2823), "")</f>
        <v>#VALUE!</v>
      </c>
      <c r="R2824" s="4" t="e">
        <f aca="false">IF(Q2824&lt;&gt;"", N2824 - Q2824, "")</f>
        <v>#VALUE!</v>
      </c>
    </row>
    <row collapsed="false" customFormat="false" customHeight="true" hidden="false" ht="14.4" outlineLevel="0" r="2825">
      <c r="A2825" s="5" t="n">
        <v>40654</v>
      </c>
      <c r="B2825" s="1" t="n">
        <v>355</v>
      </c>
      <c r="C2825" s="1" t="n">
        <v>355.13</v>
      </c>
      <c r="D2825" s="1" t="n">
        <v>348.52</v>
      </c>
      <c r="E2825" s="1" t="n">
        <v>350.7</v>
      </c>
      <c r="F2825" s="1" t="n">
        <v>26921800</v>
      </c>
      <c r="G2825" s="1" t="n">
        <v>349.2</v>
      </c>
      <c r="I2825" s="6" t="e">
        <f aca="false">IF(ROW(E2825) - 1 &gt;= $I$1,SUM(E2825:E2825(E2825,1 - $I$1, 0)) / $I$1,"")</f>
        <v>#VALUE!</v>
      </c>
      <c r="J2825" s="6" t="e">
        <f aca="false">IF(ROW(E2825) - 1 &gt;= $J$1,SUM(E2825:E2825(E2825,1 - $J$1, 0)) / $J$1,"")</f>
        <v>#VALUE!</v>
      </c>
      <c r="L2825" s="7" t="e">
        <f aca="true">IF(ROW(E2825) - 1 &gt;= $L$1,IF(OFFSET(I2825, -1, 0) = "", I2825, ((E2825 - L2824) * $K$4) + L2824), "")</f>
        <v>#VALUE!</v>
      </c>
      <c r="M2825" s="7" t="e">
        <f aca="true">IF(ROW(E2825) - 1 &gt;= $M$1,IF(OFFSET(J2825, -1, 0) = "", J2825, ((E2825 - M2824) * $K$6) + M2824), "")</f>
        <v>#VALUE!</v>
      </c>
      <c r="N2825" s="3" t="e">
        <f aca="false">IF(M2825&lt;&gt;"", L2825-M2825, "")</f>
        <v>#VALUE!</v>
      </c>
      <c r="P2825" s="9" t="e">
        <f aca="false">IF(ROW(E2825) - 1 &gt;= $P$1, IF(OFFSET(N2825, 1- $P$1, 0) &lt;&gt; "", SUM(N2825:N2825(N2825, 1 - $P$1, 0)) / $P$1, ""), "")</f>
        <v>#VALUE!</v>
      </c>
      <c r="Q2825" s="4" t="e">
        <f aca="true">IF(ROW(N2825) - 1 &gt;= $P$1,IF(OFFSET(P2825, -1, 0) = "", P2825, ((N2825 - Q2824) * $O$5) + Q2824), "")</f>
        <v>#VALUE!</v>
      </c>
      <c r="R2825" s="4" t="e">
        <f aca="false">IF(Q2825&lt;&gt;"", N2825 - Q2825, "")</f>
        <v>#VALUE!</v>
      </c>
    </row>
    <row collapsed="false" customFormat="false" customHeight="true" hidden="false" ht="14.4" outlineLevel="0" r="2826">
      <c r="A2826" s="5" t="n">
        <v>40658</v>
      </c>
      <c r="B2826" s="1" t="n">
        <v>350.34</v>
      </c>
      <c r="C2826" s="1" t="n">
        <v>353.75</v>
      </c>
      <c r="D2826" s="1" t="n">
        <v>350.3</v>
      </c>
      <c r="E2826" s="1" t="n">
        <v>353.01</v>
      </c>
      <c r="F2826" s="1" t="n">
        <v>9519500</v>
      </c>
      <c r="G2826" s="1" t="n">
        <v>351.5</v>
      </c>
      <c r="I2826" s="6" t="e">
        <f aca="false">IF(ROW(E2826) - 1 &gt;= $I$1,SUM(E2826:E2826(E2826,1 - $I$1, 0)) / $I$1,"")</f>
        <v>#VALUE!</v>
      </c>
      <c r="J2826" s="6" t="e">
        <f aca="false">IF(ROW(E2826) - 1 &gt;= $J$1,SUM(E2826:E2826(E2826,1 - $J$1, 0)) / $J$1,"")</f>
        <v>#VALUE!</v>
      </c>
      <c r="L2826" s="7" t="e">
        <f aca="true">IF(ROW(E2826) - 1 &gt;= $L$1,IF(OFFSET(I2826, -1, 0) = "", I2826, ((E2826 - L2825) * $K$4) + L2825), "")</f>
        <v>#VALUE!</v>
      </c>
      <c r="M2826" s="7" t="e">
        <f aca="true">IF(ROW(E2826) - 1 &gt;= $M$1,IF(OFFSET(J2826, -1, 0) = "", J2826, ((E2826 - M2825) * $K$6) + M2825), "")</f>
        <v>#VALUE!</v>
      </c>
      <c r="N2826" s="3" t="e">
        <f aca="false">IF(M2826&lt;&gt;"", L2826-M2826, "")</f>
        <v>#VALUE!</v>
      </c>
      <c r="P2826" s="9" t="e">
        <f aca="false">IF(ROW(E2826) - 1 &gt;= $P$1, IF(OFFSET(N2826, 1- $P$1, 0) &lt;&gt; "", SUM(N2826:N2826(N2826, 1 - $P$1, 0)) / $P$1, ""), "")</f>
        <v>#VALUE!</v>
      </c>
      <c r="Q2826" s="4" t="e">
        <f aca="true">IF(ROW(N2826) - 1 &gt;= $P$1,IF(OFFSET(P2826, -1, 0) = "", P2826, ((N2826 - Q2825) * $O$5) + Q2825), "")</f>
        <v>#VALUE!</v>
      </c>
      <c r="R2826" s="4" t="e">
        <f aca="false">IF(Q2826&lt;&gt;"", N2826 - Q2826, "")</f>
        <v>#VALUE!</v>
      </c>
    </row>
    <row collapsed="false" customFormat="false" customHeight="true" hidden="false" ht="14.4" outlineLevel="0" r="2827">
      <c r="A2827" s="5" t="n">
        <v>40659</v>
      </c>
      <c r="B2827" s="1" t="n">
        <v>353.62</v>
      </c>
      <c r="C2827" s="1" t="n">
        <v>354.99</v>
      </c>
      <c r="D2827" s="1" t="n">
        <v>349.35</v>
      </c>
      <c r="E2827" s="1" t="n">
        <v>350.42</v>
      </c>
      <c r="F2827" s="1" t="n">
        <v>12100000</v>
      </c>
      <c r="G2827" s="1" t="n">
        <v>348.92</v>
      </c>
      <c r="I2827" s="6" t="e">
        <f aca="false">IF(ROW(E2827) - 1 &gt;= $I$1,SUM(E2827:E2827(E2827,1 - $I$1, 0)) / $I$1,"")</f>
        <v>#VALUE!</v>
      </c>
      <c r="J2827" s="6" t="e">
        <f aca="false">IF(ROW(E2827) - 1 &gt;= $J$1,SUM(E2827:E2827(E2827,1 - $J$1, 0)) / $J$1,"")</f>
        <v>#VALUE!</v>
      </c>
      <c r="L2827" s="7" t="e">
        <f aca="true">IF(ROW(E2827) - 1 &gt;= $L$1,IF(OFFSET(I2827, -1, 0) = "", I2827, ((E2827 - L2826) * $K$4) + L2826), "")</f>
        <v>#VALUE!</v>
      </c>
      <c r="M2827" s="7" t="e">
        <f aca="true">IF(ROW(E2827) - 1 &gt;= $M$1,IF(OFFSET(J2827, -1, 0) = "", J2827, ((E2827 - M2826) * $K$6) + M2826), "")</f>
        <v>#VALUE!</v>
      </c>
      <c r="N2827" s="3" t="e">
        <f aca="false">IF(M2827&lt;&gt;"", L2827-M2827, "")</f>
        <v>#VALUE!</v>
      </c>
      <c r="P2827" s="9" t="e">
        <f aca="false">IF(ROW(E2827) - 1 &gt;= $P$1, IF(OFFSET(N2827, 1- $P$1, 0) &lt;&gt; "", SUM(N2827:N2827(N2827, 1 - $P$1, 0)) / $P$1, ""), "")</f>
        <v>#VALUE!</v>
      </c>
      <c r="Q2827" s="4" t="e">
        <f aca="true">IF(ROW(N2827) - 1 &gt;= $P$1,IF(OFFSET(P2827, -1, 0) = "", P2827, ((N2827 - Q2826) * $O$5) + Q2826), "")</f>
        <v>#VALUE!</v>
      </c>
      <c r="R2827" s="4" t="e">
        <f aca="false">IF(Q2827&lt;&gt;"", N2827 - Q2827, "")</f>
        <v>#VALUE!</v>
      </c>
    </row>
    <row collapsed="false" customFormat="false" customHeight="true" hidden="false" ht="14.4" outlineLevel="0" r="2828">
      <c r="A2828" s="5" t="n">
        <v>40660</v>
      </c>
      <c r="B2828" s="1" t="n">
        <v>352.24</v>
      </c>
      <c r="C2828" s="1" t="n">
        <v>352.35</v>
      </c>
      <c r="D2828" s="1" t="n">
        <v>347.1</v>
      </c>
      <c r="E2828" s="1" t="n">
        <v>350.15</v>
      </c>
      <c r="F2828" s="1" t="n">
        <v>12721900</v>
      </c>
      <c r="G2828" s="1" t="n">
        <v>348.65</v>
      </c>
      <c r="I2828" s="6" t="e">
        <f aca="false">IF(ROW(E2828) - 1 &gt;= $I$1,SUM(E2828:E2828(E2828,1 - $I$1, 0)) / $I$1,"")</f>
        <v>#VALUE!</v>
      </c>
      <c r="J2828" s="6" t="e">
        <f aca="false">IF(ROW(E2828) - 1 &gt;= $J$1,SUM(E2828:E2828(E2828,1 - $J$1, 0)) / $J$1,"")</f>
        <v>#VALUE!</v>
      </c>
      <c r="L2828" s="7" t="e">
        <f aca="true">IF(ROW(E2828) - 1 &gt;= $L$1,IF(OFFSET(I2828, -1, 0) = "", I2828, ((E2828 - L2827) * $K$4) + L2827), "")</f>
        <v>#VALUE!</v>
      </c>
      <c r="M2828" s="7" t="e">
        <f aca="true">IF(ROW(E2828) - 1 &gt;= $M$1,IF(OFFSET(J2828, -1, 0) = "", J2828, ((E2828 - M2827) * $K$6) + M2827), "")</f>
        <v>#VALUE!</v>
      </c>
      <c r="N2828" s="3" t="e">
        <f aca="false">IF(M2828&lt;&gt;"", L2828-M2828, "")</f>
        <v>#VALUE!</v>
      </c>
      <c r="P2828" s="9" t="e">
        <f aca="false">IF(ROW(E2828) - 1 &gt;= $P$1, IF(OFFSET(N2828, 1- $P$1, 0) &lt;&gt; "", SUM(N2828:N2828(N2828, 1 - $P$1, 0)) / $P$1, ""), "")</f>
        <v>#VALUE!</v>
      </c>
      <c r="Q2828" s="4" t="e">
        <f aca="true">IF(ROW(N2828) - 1 &gt;= $P$1,IF(OFFSET(P2828, -1, 0) = "", P2828, ((N2828 - Q2827) * $O$5) + Q2827), "")</f>
        <v>#VALUE!</v>
      </c>
      <c r="R2828" s="4" t="e">
        <f aca="false">IF(Q2828&lt;&gt;"", N2828 - Q2828, "")</f>
        <v>#VALUE!</v>
      </c>
    </row>
    <row collapsed="false" customFormat="false" customHeight="true" hidden="false" ht="14.4" outlineLevel="0" r="2829">
      <c r="A2829" s="5" t="n">
        <v>40661</v>
      </c>
      <c r="B2829" s="1" t="n">
        <v>346.19</v>
      </c>
      <c r="C2829" s="1" t="n">
        <v>349.75</v>
      </c>
      <c r="D2829" s="1" t="n">
        <v>345.52</v>
      </c>
      <c r="E2829" s="1" t="n">
        <v>346.75</v>
      </c>
      <c r="F2829" s="1" t="n">
        <v>12891400</v>
      </c>
      <c r="G2829" s="1" t="n">
        <v>345.27</v>
      </c>
      <c r="I2829" s="6" t="e">
        <f aca="false">IF(ROW(E2829) - 1 &gt;= $I$1,SUM(E2829:E2829(E2829,1 - $I$1, 0)) / $I$1,"")</f>
        <v>#VALUE!</v>
      </c>
      <c r="J2829" s="6" t="e">
        <f aca="false">IF(ROW(E2829) - 1 &gt;= $J$1,SUM(E2829:E2829(E2829,1 - $J$1, 0)) / $J$1,"")</f>
        <v>#VALUE!</v>
      </c>
      <c r="L2829" s="7" t="e">
        <f aca="true">IF(ROW(E2829) - 1 &gt;= $L$1,IF(OFFSET(I2829, -1, 0) = "", I2829, ((E2829 - L2828) * $K$4) + L2828), "")</f>
        <v>#VALUE!</v>
      </c>
      <c r="M2829" s="7" t="e">
        <f aca="true">IF(ROW(E2829) - 1 &gt;= $M$1,IF(OFFSET(J2829, -1, 0) = "", J2829, ((E2829 - M2828) * $K$6) + M2828), "")</f>
        <v>#VALUE!</v>
      </c>
      <c r="N2829" s="3" t="e">
        <f aca="false">IF(M2829&lt;&gt;"", L2829-M2829, "")</f>
        <v>#VALUE!</v>
      </c>
      <c r="P2829" s="9" t="e">
        <f aca="false">IF(ROW(E2829) - 1 &gt;= $P$1, IF(OFFSET(N2829, 1- $P$1, 0) &lt;&gt; "", SUM(N2829:N2829(N2829, 1 - $P$1, 0)) / $P$1, ""), "")</f>
        <v>#VALUE!</v>
      </c>
      <c r="Q2829" s="4" t="e">
        <f aca="true">IF(ROW(N2829) - 1 &gt;= $P$1,IF(OFFSET(P2829, -1, 0) = "", P2829, ((N2829 - Q2828) * $O$5) + Q2828), "")</f>
        <v>#VALUE!</v>
      </c>
      <c r="R2829" s="4" t="e">
        <f aca="false">IF(Q2829&lt;&gt;"", N2829 - Q2829, "")</f>
        <v>#VALUE!</v>
      </c>
    </row>
    <row collapsed="false" customFormat="false" customHeight="true" hidden="false" ht="14.4" outlineLevel="0" r="2830">
      <c r="A2830" s="5" t="n">
        <v>40662</v>
      </c>
      <c r="B2830" s="1" t="n">
        <v>346.78</v>
      </c>
      <c r="C2830" s="1" t="n">
        <v>353.95</v>
      </c>
      <c r="D2830" s="1" t="n">
        <v>346.67</v>
      </c>
      <c r="E2830" s="1" t="n">
        <v>350.13</v>
      </c>
      <c r="F2830" s="1" t="n">
        <v>35940900</v>
      </c>
      <c r="G2830" s="1" t="n">
        <v>348.63</v>
      </c>
      <c r="I2830" s="6" t="e">
        <f aca="false">IF(ROW(E2830) - 1 &gt;= $I$1,SUM(E2830:E2830(E2830,1 - $I$1, 0)) / $I$1,"")</f>
        <v>#VALUE!</v>
      </c>
      <c r="J2830" s="6" t="e">
        <f aca="false">IF(ROW(E2830) - 1 &gt;= $J$1,SUM(E2830:E2830(E2830,1 - $J$1, 0)) / $J$1,"")</f>
        <v>#VALUE!</v>
      </c>
      <c r="L2830" s="7" t="e">
        <f aca="true">IF(ROW(E2830) - 1 &gt;= $L$1,IF(OFFSET(I2830, -1, 0) = "", I2830, ((E2830 - L2829) * $K$4) + L2829), "")</f>
        <v>#VALUE!</v>
      </c>
      <c r="M2830" s="7" t="e">
        <f aca="true">IF(ROW(E2830) - 1 &gt;= $M$1,IF(OFFSET(J2830, -1, 0) = "", J2830, ((E2830 - M2829) * $K$6) + M2829), "")</f>
        <v>#VALUE!</v>
      </c>
      <c r="N2830" s="3" t="e">
        <f aca="false">IF(M2830&lt;&gt;"", L2830-M2830, "")</f>
        <v>#VALUE!</v>
      </c>
      <c r="P2830" s="9" t="e">
        <f aca="false">IF(ROW(E2830) - 1 &gt;= $P$1, IF(OFFSET(N2830, 1- $P$1, 0) &lt;&gt; "", SUM(N2830:N2830(N2830, 1 - $P$1, 0)) / $P$1, ""), "")</f>
        <v>#VALUE!</v>
      </c>
      <c r="Q2830" s="4" t="e">
        <f aca="true">IF(ROW(N2830) - 1 &gt;= $P$1,IF(OFFSET(P2830, -1, 0) = "", P2830, ((N2830 - Q2829) * $O$5) + Q2829), "")</f>
        <v>#VALUE!</v>
      </c>
      <c r="R2830" s="4" t="e">
        <f aca="false">IF(Q2830&lt;&gt;"", N2830 - Q2830, "")</f>
        <v>#VALUE!</v>
      </c>
    </row>
    <row collapsed="false" customFormat="false" customHeight="true" hidden="false" ht="14.4" outlineLevel="0" r="2831">
      <c r="A2831" s="5" t="n">
        <v>40665</v>
      </c>
      <c r="B2831" s="1" t="n">
        <v>349.74</v>
      </c>
      <c r="C2831" s="1" t="n">
        <v>350.47</v>
      </c>
      <c r="D2831" s="1" t="n">
        <v>345.5</v>
      </c>
      <c r="E2831" s="1" t="n">
        <v>346.28</v>
      </c>
      <c r="F2831" s="1" t="n">
        <v>15811200</v>
      </c>
      <c r="G2831" s="1" t="n">
        <v>344.8</v>
      </c>
      <c r="I2831" s="6" t="e">
        <f aca="false">IF(ROW(E2831) - 1 &gt;= $I$1,SUM(E2831:E2831(E2831,1 - $I$1, 0)) / $I$1,"")</f>
        <v>#VALUE!</v>
      </c>
      <c r="J2831" s="6" t="e">
        <f aca="false">IF(ROW(E2831) - 1 &gt;= $J$1,SUM(E2831:E2831(E2831,1 - $J$1, 0)) / $J$1,"")</f>
        <v>#VALUE!</v>
      </c>
      <c r="L2831" s="7" t="e">
        <f aca="true">IF(ROW(E2831) - 1 &gt;= $L$1,IF(OFFSET(I2831, -1, 0) = "", I2831, ((E2831 - L2830) * $K$4) + L2830), "")</f>
        <v>#VALUE!</v>
      </c>
      <c r="M2831" s="7" t="e">
        <f aca="true">IF(ROW(E2831) - 1 &gt;= $M$1,IF(OFFSET(J2831, -1, 0) = "", J2831, ((E2831 - M2830) * $K$6) + M2830), "")</f>
        <v>#VALUE!</v>
      </c>
      <c r="N2831" s="3" t="e">
        <f aca="false">IF(M2831&lt;&gt;"", L2831-M2831, "")</f>
        <v>#VALUE!</v>
      </c>
      <c r="P2831" s="9" t="e">
        <f aca="false">IF(ROW(E2831) - 1 &gt;= $P$1, IF(OFFSET(N2831, 1- $P$1, 0) &lt;&gt; "", SUM(N2831:N2831(N2831, 1 - $P$1, 0)) / $P$1, ""), "")</f>
        <v>#VALUE!</v>
      </c>
      <c r="Q2831" s="4" t="e">
        <f aca="true">IF(ROW(N2831) - 1 &gt;= $P$1,IF(OFFSET(P2831, -1, 0) = "", P2831, ((N2831 - Q2830) * $O$5) + Q2830), "")</f>
        <v>#VALUE!</v>
      </c>
      <c r="R2831" s="4" t="e">
        <f aca="false">IF(Q2831&lt;&gt;"", N2831 - Q2831, "")</f>
        <v>#VALUE!</v>
      </c>
    </row>
    <row collapsed="false" customFormat="false" customHeight="true" hidden="false" ht="14.4" outlineLevel="0" r="2832">
      <c r="A2832" s="5" t="n">
        <v>40666</v>
      </c>
      <c r="B2832" s="1" t="n">
        <v>347.99</v>
      </c>
      <c r="C2832" s="1" t="n">
        <v>349.89</v>
      </c>
      <c r="D2832" s="1" t="n">
        <v>345.62</v>
      </c>
      <c r="E2832" s="1" t="n">
        <v>348.2</v>
      </c>
      <c r="F2832" s="1" t="n">
        <v>11191000</v>
      </c>
      <c r="G2832" s="1" t="n">
        <v>346.71</v>
      </c>
      <c r="I2832" s="6" t="e">
        <f aca="false">IF(ROW(E2832) - 1 &gt;= $I$1,SUM(E2832:E2832(E2832,1 - $I$1, 0)) / $I$1,"")</f>
        <v>#VALUE!</v>
      </c>
      <c r="J2832" s="6" t="e">
        <f aca="false">IF(ROW(E2832) - 1 &gt;= $J$1,SUM(E2832:E2832(E2832,1 - $J$1, 0)) / $J$1,"")</f>
        <v>#VALUE!</v>
      </c>
      <c r="L2832" s="7" t="e">
        <f aca="true">IF(ROW(E2832) - 1 &gt;= $L$1,IF(OFFSET(I2832, -1, 0) = "", I2832, ((E2832 - L2831) * $K$4) + L2831), "")</f>
        <v>#VALUE!</v>
      </c>
      <c r="M2832" s="7" t="e">
        <f aca="true">IF(ROW(E2832) - 1 &gt;= $M$1,IF(OFFSET(J2832, -1, 0) = "", J2832, ((E2832 - M2831) * $K$6) + M2831), "")</f>
        <v>#VALUE!</v>
      </c>
      <c r="N2832" s="3" t="e">
        <f aca="false">IF(M2832&lt;&gt;"", L2832-M2832, "")</f>
        <v>#VALUE!</v>
      </c>
      <c r="P2832" s="9" t="e">
        <f aca="false">IF(ROW(E2832) - 1 &gt;= $P$1, IF(OFFSET(N2832, 1- $P$1, 0) &lt;&gt; "", SUM(N2832:N2832(N2832, 1 - $P$1, 0)) / $P$1, ""), "")</f>
        <v>#VALUE!</v>
      </c>
      <c r="Q2832" s="4" t="e">
        <f aca="true">IF(ROW(N2832) - 1 &gt;= $P$1,IF(OFFSET(P2832, -1, 0) = "", P2832, ((N2832 - Q2831) * $O$5) + Q2831), "")</f>
        <v>#VALUE!</v>
      </c>
      <c r="R2832" s="4" t="e">
        <f aca="false">IF(Q2832&lt;&gt;"", N2832 - Q2832, "")</f>
        <v>#VALUE!</v>
      </c>
    </row>
    <row collapsed="false" customFormat="false" customHeight="true" hidden="false" ht="14.4" outlineLevel="0" r="2833">
      <c r="A2833" s="5" t="n">
        <v>40667</v>
      </c>
      <c r="B2833" s="1" t="n">
        <v>348.26</v>
      </c>
      <c r="C2833" s="1" t="n">
        <v>351.83</v>
      </c>
      <c r="D2833" s="1" t="n">
        <v>346.88</v>
      </c>
      <c r="E2833" s="1" t="n">
        <v>349.57</v>
      </c>
      <c r="F2833" s="1" t="n">
        <v>13901800</v>
      </c>
      <c r="G2833" s="1" t="n">
        <v>348.08</v>
      </c>
      <c r="I2833" s="6" t="e">
        <f aca="false">IF(ROW(E2833) - 1 &gt;= $I$1,SUM(E2833:E2833(E2833,1 - $I$1, 0)) / $I$1,"")</f>
        <v>#VALUE!</v>
      </c>
      <c r="J2833" s="6" t="e">
        <f aca="false">IF(ROW(E2833) - 1 &gt;= $J$1,SUM(E2833:E2833(E2833,1 - $J$1, 0)) / $J$1,"")</f>
        <v>#VALUE!</v>
      </c>
      <c r="L2833" s="7" t="e">
        <f aca="true">IF(ROW(E2833) - 1 &gt;= $L$1,IF(OFFSET(I2833, -1, 0) = "", I2833, ((E2833 - L2832) * $K$4) + L2832), "")</f>
        <v>#VALUE!</v>
      </c>
      <c r="M2833" s="7" t="e">
        <f aca="true">IF(ROW(E2833) - 1 &gt;= $M$1,IF(OFFSET(J2833, -1, 0) = "", J2833, ((E2833 - M2832) * $K$6) + M2832), "")</f>
        <v>#VALUE!</v>
      </c>
      <c r="N2833" s="3" t="e">
        <f aca="false">IF(M2833&lt;&gt;"", L2833-M2833, "")</f>
        <v>#VALUE!</v>
      </c>
      <c r="P2833" s="9" t="e">
        <f aca="false">IF(ROW(E2833) - 1 &gt;= $P$1, IF(OFFSET(N2833, 1- $P$1, 0) &lt;&gt; "", SUM(N2833:N2833(N2833, 1 - $P$1, 0)) / $P$1, ""), "")</f>
        <v>#VALUE!</v>
      </c>
      <c r="Q2833" s="4" t="e">
        <f aca="true">IF(ROW(N2833) - 1 &gt;= $P$1,IF(OFFSET(P2833, -1, 0) = "", P2833, ((N2833 - Q2832) * $O$5) + Q2832), "")</f>
        <v>#VALUE!</v>
      </c>
      <c r="R2833" s="4" t="e">
        <f aca="false">IF(Q2833&lt;&gt;"", N2833 - Q2833, "")</f>
        <v>#VALUE!</v>
      </c>
    </row>
    <row collapsed="false" customFormat="false" customHeight="true" hidden="false" ht="14.4" outlineLevel="0" r="2834">
      <c r="A2834" s="5" t="n">
        <v>40668</v>
      </c>
      <c r="B2834" s="1" t="n">
        <v>348.4</v>
      </c>
      <c r="C2834" s="1" t="n">
        <v>350.95</v>
      </c>
      <c r="D2834" s="1" t="n">
        <v>346.05</v>
      </c>
      <c r="E2834" s="1" t="n">
        <v>346.75</v>
      </c>
      <c r="F2834" s="1" t="n">
        <v>11998900</v>
      </c>
      <c r="G2834" s="1" t="n">
        <v>345.27</v>
      </c>
      <c r="I2834" s="6" t="e">
        <f aca="false">IF(ROW(E2834) - 1 &gt;= $I$1,SUM(E2834:E2834(E2834,1 - $I$1, 0)) / $I$1,"")</f>
        <v>#VALUE!</v>
      </c>
      <c r="J2834" s="6" t="e">
        <f aca="false">IF(ROW(E2834) - 1 &gt;= $J$1,SUM(E2834:E2834(E2834,1 - $J$1, 0)) / $J$1,"")</f>
        <v>#VALUE!</v>
      </c>
      <c r="L2834" s="7" t="e">
        <f aca="true">IF(ROW(E2834) - 1 &gt;= $L$1,IF(OFFSET(I2834, -1, 0) = "", I2834, ((E2834 - L2833) * $K$4) + L2833), "")</f>
        <v>#VALUE!</v>
      </c>
      <c r="M2834" s="7" t="e">
        <f aca="true">IF(ROW(E2834) - 1 &gt;= $M$1,IF(OFFSET(J2834, -1, 0) = "", J2834, ((E2834 - M2833) * $K$6) + M2833), "")</f>
        <v>#VALUE!</v>
      </c>
      <c r="N2834" s="3" t="e">
        <f aca="false">IF(M2834&lt;&gt;"", L2834-M2834, "")</f>
        <v>#VALUE!</v>
      </c>
      <c r="P2834" s="9" t="e">
        <f aca="false">IF(ROW(E2834) - 1 &gt;= $P$1, IF(OFFSET(N2834, 1- $P$1, 0) &lt;&gt; "", SUM(N2834:N2834(N2834, 1 - $P$1, 0)) / $P$1, ""), "")</f>
        <v>#VALUE!</v>
      </c>
      <c r="Q2834" s="4" t="e">
        <f aca="true">IF(ROW(N2834) - 1 &gt;= $P$1,IF(OFFSET(P2834, -1, 0) = "", P2834, ((N2834 - Q2833) * $O$5) + Q2833), "")</f>
        <v>#VALUE!</v>
      </c>
      <c r="R2834" s="4" t="e">
        <f aca="false">IF(Q2834&lt;&gt;"", N2834 - Q2834, "")</f>
        <v>#VALUE!</v>
      </c>
    </row>
    <row collapsed="false" customFormat="false" customHeight="true" hidden="false" ht="14.4" outlineLevel="0" r="2835">
      <c r="A2835" s="5" t="n">
        <v>40669</v>
      </c>
      <c r="B2835" s="1" t="n">
        <v>349.69</v>
      </c>
      <c r="C2835" s="1" t="n">
        <v>350</v>
      </c>
      <c r="D2835" s="1" t="n">
        <v>346.21</v>
      </c>
      <c r="E2835" s="1" t="n">
        <v>346.66</v>
      </c>
      <c r="F2835" s="1" t="n">
        <v>10004800</v>
      </c>
      <c r="G2835" s="1" t="n">
        <v>345.18</v>
      </c>
      <c r="I2835" s="6" t="e">
        <f aca="false">IF(ROW(E2835) - 1 &gt;= $I$1,SUM(E2835:E2835(E2835,1 - $I$1, 0)) / $I$1,"")</f>
        <v>#VALUE!</v>
      </c>
      <c r="J2835" s="6" t="e">
        <f aca="false">IF(ROW(E2835) - 1 &gt;= $J$1,SUM(E2835:E2835(E2835,1 - $J$1, 0)) / $J$1,"")</f>
        <v>#VALUE!</v>
      </c>
      <c r="L2835" s="7" t="e">
        <f aca="true">IF(ROW(E2835) - 1 &gt;= $L$1,IF(OFFSET(I2835, -1, 0) = "", I2835, ((E2835 - L2834) * $K$4) + L2834), "")</f>
        <v>#VALUE!</v>
      </c>
      <c r="M2835" s="7" t="e">
        <f aca="true">IF(ROW(E2835) - 1 &gt;= $M$1,IF(OFFSET(J2835, -1, 0) = "", J2835, ((E2835 - M2834) * $K$6) + M2834), "")</f>
        <v>#VALUE!</v>
      </c>
      <c r="N2835" s="3" t="e">
        <f aca="false">IF(M2835&lt;&gt;"", L2835-M2835, "")</f>
        <v>#VALUE!</v>
      </c>
      <c r="P2835" s="9" t="e">
        <f aca="false">IF(ROW(E2835) - 1 &gt;= $P$1, IF(OFFSET(N2835, 1- $P$1, 0) &lt;&gt; "", SUM(N2835:N2835(N2835, 1 - $P$1, 0)) / $P$1, ""), "")</f>
        <v>#VALUE!</v>
      </c>
      <c r="Q2835" s="4" t="e">
        <f aca="true">IF(ROW(N2835) - 1 &gt;= $P$1,IF(OFFSET(P2835, -1, 0) = "", P2835, ((N2835 - Q2834) * $O$5) + Q2834), "")</f>
        <v>#VALUE!</v>
      </c>
      <c r="R2835" s="4" t="e">
        <f aca="false">IF(Q2835&lt;&gt;"", N2835 - Q2835, "")</f>
        <v>#VALUE!</v>
      </c>
    </row>
    <row collapsed="false" customFormat="false" customHeight="true" hidden="false" ht="14.4" outlineLevel="0" r="2836">
      <c r="A2836" s="5" t="n">
        <v>40672</v>
      </c>
      <c r="B2836" s="1" t="n">
        <v>347.86</v>
      </c>
      <c r="C2836" s="1" t="n">
        <v>349.2</v>
      </c>
      <c r="D2836" s="1" t="n">
        <v>346.53</v>
      </c>
      <c r="E2836" s="1" t="n">
        <v>347.6</v>
      </c>
      <c r="F2836" s="1" t="n">
        <v>7312400</v>
      </c>
      <c r="G2836" s="1" t="n">
        <v>346.11</v>
      </c>
      <c r="I2836" s="6" t="e">
        <f aca="false">IF(ROW(E2836) - 1 &gt;= $I$1,SUM(E2836:E2836(E2836,1 - $I$1, 0)) / $I$1,"")</f>
        <v>#VALUE!</v>
      </c>
      <c r="J2836" s="6" t="e">
        <f aca="false">IF(ROW(E2836) - 1 &gt;= $J$1,SUM(E2836:E2836(E2836,1 - $J$1, 0)) / $J$1,"")</f>
        <v>#VALUE!</v>
      </c>
      <c r="L2836" s="7" t="e">
        <f aca="true">IF(ROW(E2836) - 1 &gt;= $L$1,IF(OFFSET(I2836, -1, 0) = "", I2836, ((E2836 - L2835) * $K$4) + L2835), "")</f>
        <v>#VALUE!</v>
      </c>
      <c r="M2836" s="7" t="e">
        <f aca="true">IF(ROW(E2836) - 1 &gt;= $M$1,IF(OFFSET(J2836, -1, 0) = "", J2836, ((E2836 - M2835) * $K$6) + M2835), "")</f>
        <v>#VALUE!</v>
      </c>
      <c r="N2836" s="3" t="e">
        <f aca="false">IF(M2836&lt;&gt;"", L2836-M2836, "")</f>
        <v>#VALUE!</v>
      </c>
      <c r="P2836" s="9" t="e">
        <f aca="false">IF(ROW(E2836) - 1 &gt;= $P$1, IF(OFFSET(N2836, 1- $P$1, 0) &lt;&gt; "", SUM(N2836:N2836(N2836, 1 - $P$1, 0)) / $P$1, ""), "")</f>
        <v>#VALUE!</v>
      </c>
      <c r="Q2836" s="4" t="e">
        <f aca="true">IF(ROW(N2836) - 1 &gt;= $P$1,IF(OFFSET(P2836, -1, 0) = "", P2836, ((N2836 - Q2835) * $O$5) + Q2835), "")</f>
        <v>#VALUE!</v>
      </c>
      <c r="R2836" s="4" t="e">
        <f aca="false">IF(Q2836&lt;&gt;"", N2836 - Q2836, "")</f>
        <v>#VALUE!</v>
      </c>
    </row>
    <row collapsed="false" customFormat="false" customHeight="true" hidden="false" ht="14.4" outlineLevel="0" r="2837">
      <c r="A2837" s="5" t="n">
        <v>40673</v>
      </c>
      <c r="B2837" s="1" t="n">
        <v>348.89</v>
      </c>
      <c r="C2837" s="1" t="n">
        <v>349.69</v>
      </c>
      <c r="D2837" s="1" t="n">
        <v>346.66</v>
      </c>
      <c r="E2837" s="1" t="n">
        <v>349.45</v>
      </c>
      <c r="F2837" s="1" t="n">
        <v>10074700</v>
      </c>
      <c r="G2837" s="1" t="n">
        <v>347.96</v>
      </c>
      <c r="I2837" s="6" t="e">
        <f aca="false">IF(ROW(E2837) - 1 &gt;= $I$1,SUM(E2837:E2837(E2837,1 - $I$1, 0)) / $I$1,"")</f>
        <v>#VALUE!</v>
      </c>
      <c r="J2837" s="6" t="e">
        <f aca="false">IF(ROW(E2837) - 1 &gt;= $J$1,SUM(E2837:E2837(E2837,1 - $J$1, 0)) / $J$1,"")</f>
        <v>#VALUE!</v>
      </c>
      <c r="L2837" s="7" t="e">
        <f aca="true">IF(ROW(E2837) - 1 &gt;= $L$1,IF(OFFSET(I2837, -1, 0) = "", I2837, ((E2837 - L2836) * $K$4) + L2836), "")</f>
        <v>#VALUE!</v>
      </c>
      <c r="M2837" s="7" t="e">
        <f aca="true">IF(ROW(E2837) - 1 &gt;= $M$1,IF(OFFSET(J2837, -1, 0) = "", J2837, ((E2837 - M2836) * $K$6) + M2836), "")</f>
        <v>#VALUE!</v>
      </c>
      <c r="N2837" s="3" t="e">
        <f aca="false">IF(M2837&lt;&gt;"", L2837-M2837, "")</f>
        <v>#VALUE!</v>
      </c>
      <c r="P2837" s="9" t="e">
        <f aca="false">IF(ROW(E2837) - 1 &gt;= $P$1, IF(OFFSET(N2837, 1- $P$1, 0) &lt;&gt; "", SUM(N2837:N2837(N2837, 1 - $P$1, 0)) / $P$1, ""), "")</f>
        <v>#VALUE!</v>
      </c>
      <c r="Q2837" s="4" t="e">
        <f aca="true">IF(ROW(N2837) - 1 &gt;= $P$1,IF(OFFSET(P2837, -1, 0) = "", P2837, ((N2837 - Q2836) * $O$5) + Q2836), "")</f>
        <v>#VALUE!</v>
      </c>
      <c r="R2837" s="4" t="e">
        <f aca="false">IF(Q2837&lt;&gt;"", N2837 - Q2837, "")</f>
        <v>#VALUE!</v>
      </c>
    </row>
    <row collapsed="false" customFormat="false" customHeight="true" hidden="false" ht="14.4" outlineLevel="0" r="2838">
      <c r="A2838" s="5" t="n">
        <v>40674</v>
      </c>
      <c r="B2838" s="1" t="n">
        <v>349.02</v>
      </c>
      <c r="C2838" s="1" t="n">
        <v>350</v>
      </c>
      <c r="D2838" s="1" t="n">
        <v>345.24</v>
      </c>
      <c r="E2838" s="1" t="n">
        <v>347.23</v>
      </c>
      <c r="F2838" s="1" t="n">
        <v>12000000</v>
      </c>
      <c r="G2838" s="1" t="n">
        <v>345.75</v>
      </c>
      <c r="I2838" s="6" t="e">
        <f aca="false">IF(ROW(E2838) - 1 &gt;= $I$1,SUM(E2838:E2838(E2838,1 - $I$1, 0)) / $I$1,"")</f>
        <v>#VALUE!</v>
      </c>
      <c r="J2838" s="6" t="e">
        <f aca="false">IF(ROW(E2838) - 1 &gt;= $J$1,SUM(E2838:E2838(E2838,1 - $J$1, 0)) / $J$1,"")</f>
        <v>#VALUE!</v>
      </c>
      <c r="L2838" s="7" t="e">
        <f aca="true">IF(ROW(E2838) - 1 &gt;= $L$1,IF(OFFSET(I2838, -1, 0) = "", I2838, ((E2838 - L2837) * $K$4) + L2837), "")</f>
        <v>#VALUE!</v>
      </c>
      <c r="M2838" s="7" t="e">
        <f aca="true">IF(ROW(E2838) - 1 &gt;= $M$1,IF(OFFSET(J2838, -1, 0) = "", J2838, ((E2838 - M2837) * $K$6) + M2837), "")</f>
        <v>#VALUE!</v>
      </c>
      <c r="N2838" s="3" t="e">
        <f aca="false">IF(M2838&lt;&gt;"", L2838-M2838, "")</f>
        <v>#VALUE!</v>
      </c>
      <c r="P2838" s="9" t="e">
        <f aca="false">IF(ROW(E2838) - 1 &gt;= $P$1, IF(OFFSET(N2838, 1- $P$1, 0) &lt;&gt; "", SUM(N2838:N2838(N2838, 1 - $P$1, 0)) / $P$1, ""), "")</f>
        <v>#VALUE!</v>
      </c>
      <c r="Q2838" s="4" t="e">
        <f aca="true">IF(ROW(N2838) - 1 &gt;= $P$1,IF(OFFSET(P2838, -1, 0) = "", P2838, ((N2838 - Q2837) * $O$5) + Q2837), "")</f>
        <v>#VALUE!</v>
      </c>
      <c r="R2838" s="4" t="e">
        <f aca="false">IF(Q2838&lt;&gt;"", N2838 - Q2838, "")</f>
        <v>#VALUE!</v>
      </c>
    </row>
    <row collapsed="false" customFormat="false" customHeight="true" hidden="false" ht="14.4" outlineLevel="0" r="2839">
      <c r="A2839" s="5" t="n">
        <v>40675</v>
      </c>
      <c r="B2839" s="1" t="n">
        <v>346.12</v>
      </c>
      <c r="C2839" s="1" t="n">
        <v>347.12</v>
      </c>
      <c r="D2839" s="1" t="n">
        <v>342.27</v>
      </c>
      <c r="E2839" s="1" t="n">
        <v>346.57</v>
      </c>
      <c r="F2839" s="1" t="n">
        <v>11500000</v>
      </c>
      <c r="G2839" s="1" t="n">
        <v>345.09</v>
      </c>
      <c r="I2839" s="6" t="e">
        <f aca="false">IF(ROW(E2839) - 1 &gt;= $I$1,SUM(E2839:E2839(E2839,1 - $I$1, 0)) / $I$1,"")</f>
        <v>#VALUE!</v>
      </c>
      <c r="J2839" s="6" t="e">
        <f aca="false">IF(ROW(E2839) - 1 &gt;= $J$1,SUM(E2839:E2839(E2839,1 - $J$1, 0)) / $J$1,"")</f>
        <v>#VALUE!</v>
      </c>
      <c r="L2839" s="7" t="e">
        <f aca="true">IF(ROW(E2839) - 1 &gt;= $L$1,IF(OFFSET(I2839, -1, 0) = "", I2839, ((E2839 - L2838) * $K$4) + L2838), "")</f>
        <v>#VALUE!</v>
      </c>
      <c r="M2839" s="7" t="e">
        <f aca="true">IF(ROW(E2839) - 1 &gt;= $M$1,IF(OFFSET(J2839, -1, 0) = "", J2839, ((E2839 - M2838) * $K$6) + M2838), "")</f>
        <v>#VALUE!</v>
      </c>
      <c r="N2839" s="3" t="e">
        <f aca="false">IF(M2839&lt;&gt;"", L2839-M2839, "")</f>
        <v>#VALUE!</v>
      </c>
      <c r="P2839" s="9" t="e">
        <f aca="false">IF(ROW(E2839) - 1 &gt;= $P$1, IF(OFFSET(N2839, 1- $P$1, 0) &lt;&gt; "", SUM(N2839:N2839(N2839, 1 - $P$1, 0)) / $P$1, ""), "")</f>
        <v>#VALUE!</v>
      </c>
      <c r="Q2839" s="4" t="e">
        <f aca="true">IF(ROW(N2839) - 1 &gt;= $P$1,IF(OFFSET(P2839, -1, 0) = "", P2839, ((N2839 - Q2838) * $O$5) + Q2838), "")</f>
        <v>#VALUE!</v>
      </c>
      <c r="R2839" s="4" t="e">
        <f aca="false">IF(Q2839&lt;&gt;"", N2839 - Q2839, "")</f>
        <v>#VALUE!</v>
      </c>
    </row>
    <row collapsed="false" customFormat="false" customHeight="true" hidden="false" ht="14.4" outlineLevel="0" r="2840">
      <c r="A2840" s="5" t="n">
        <v>40676</v>
      </c>
      <c r="B2840" s="1" t="n">
        <v>345.66</v>
      </c>
      <c r="C2840" s="1" t="n">
        <v>346.25</v>
      </c>
      <c r="D2840" s="1" t="n">
        <v>340.35</v>
      </c>
      <c r="E2840" s="1" t="n">
        <v>340.5</v>
      </c>
      <c r="F2840" s="1" t="n">
        <v>11647000</v>
      </c>
      <c r="G2840" s="1" t="n">
        <v>339.04</v>
      </c>
      <c r="I2840" s="6" t="e">
        <f aca="false">IF(ROW(E2840) - 1 &gt;= $I$1,SUM(E2840:E2840(E2840,1 - $I$1, 0)) / $I$1,"")</f>
        <v>#VALUE!</v>
      </c>
      <c r="J2840" s="6" t="e">
        <f aca="false">IF(ROW(E2840) - 1 &gt;= $J$1,SUM(E2840:E2840(E2840,1 - $J$1, 0)) / $J$1,"")</f>
        <v>#VALUE!</v>
      </c>
      <c r="L2840" s="7" t="e">
        <f aca="true">IF(ROW(E2840) - 1 &gt;= $L$1,IF(OFFSET(I2840, -1, 0) = "", I2840, ((E2840 - L2839) * $K$4) + L2839), "")</f>
        <v>#VALUE!</v>
      </c>
      <c r="M2840" s="7" t="e">
        <f aca="true">IF(ROW(E2840) - 1 &gt;= $M$1,IF(OFFSET(J2840, -1, 0) = "", J2840, ((E2840 - M2839) * $K$6) + M2839), "")</f>
        <v>#VALUE!</v>
      </c>
      <c r="N2840" s="3" t="e">
        <f aca="false">IF(M2840&lt;&gt;"", L2840-M2840, "")</f>
        <v>#VALUE!</v>
      </c>
      <c r="P2840" s="9" t="e">
        <f aca="false">IF(ROW(E2840) - 1 &gt;= $P$1, IF(OFFSET(N2840, 1- $P$1, 0) &lt;&gt; "", SUM(N2840:N2840(N2840, 1 - $P$1, 0)) / $P$1, ""), "")</f>
        <v>#VALUE!</v>
      </c>
      <c r="Q2840" s="4" t="e">
        <f aca="true">IF(ROW(N2840) - 1 &gt;= $P$1,IF(OFFSET(P2840, -1, 0) = "", P2840, ((N2840 - Q2839) * $O$5) + Q2839), "")</f>
        <v>#VALUE!</v>
      </c>
      <c r="R2840" s="4" t="e">
        <f aca="false">IF(Q2840&lt;&gt;"", N2840 - Q2840, "")</f>
        <v>#VALUE!</v>
      </c>
    </row>
    <row collapsed="false" customFormat="false" customHeight="true" hidden="false" ht="14.4" outlineLevel="0" r="2841">
      <c r="A2841" s="5" t="n">
        <v>40679</v>
      </c>
      <c r="B2841" s="1" t="n">
        <v>339.2</v>
      </c>
      <c r="C2841" s="1" t="n">
        <v>341.22</v>
      </c>
      <c r="D2841" s="1" t="n">
        <v>332.6</v>
      </c>
      <c r="E2841" s="1" t="n">
        <v>333.3</v>
      </c>
      <c r="F2841" s="1" t="n">
        <v>16063400</v>
      </c>
      <c r="G2841" s="1" t="n">
        <v>331.88</v>
      </c>
      <c r="I2841" s="6" t="e">
        <f aca="false">IF(ROW(E2841) - 1 &gt;= $I$1,SUM(E2841:E2841(E2841,1 - $I$1, 0)) / $I$1,"")</f>
        <v>#VALUE!</v>
      </c>
      <c r="J2841" s="6" t="e">
        <f aca="false">IF(ROW(E2841) - 1 &gt;= $J$1,SUM(E2841:E2841(E2841,1 - $J$1, 0)) / $J$1,"")</f>
        <v>#VALUE!</v>
      </c>
      <c r="L2841" s="7" t="e">
        <f aca="true">IF(ROW(E2841) - 1 &gt;= $L$1,IF(OFFSET(I2841, -1, 0) = "", I2841, ((E2841 - L2840) * $K$4) + L2840), "")</f>
        <v>#VALUE!</v>
      </c>
      <c r="M2841" s="7" t="e">
        <f aca="true">IF(ROW(E2841) - 1 &gt;= $M$1,IF(OFFSET(J2841, -1, 0) = "", J2841, ((E2841 - M2840) * $K$6) + M2840), "")</f>
        <v>#VALUE!</v>
      </c>
      <c r="N2841" s="3" t="e">
        <f aca="false">IF(M2841&lt;&gt;"", L2841-M2841, "")</f>
        <v>#VALUE!</v>
      </c>
      <c r="P2841" s="9" t="e">
        <f aca="false">IF(ROW(E2841) - 1 &gt;= $P$1, IF(OFFSET(N2841, 1- $P$1, 0) &lt;&gt; "", SUM(N2841:N2841(N2841, 1 - $P$1, 0)) / $P$1, ""), "")</f>
        <v>#VALUE!</v>
      </c>
      <c r="Q2841" s="4" t="e">
        <f aca="true">IF(ROW(N2841) - 1 &gt;= $P$1,IF(OFFSET(P2841, -1, 0) = "", P2841, ((N2841 - Q2840) * $O$5) + Q2840), "")</f>
        <v>#VALUE!</v>
      </c>
      <c r="R2841" s="4" t="e">
        <f aca="false">IF(Q2841&lt;&gt;"", N2841 - Q2841, "")</f>
        <v>#VALUE!</v>
      </c>
    </row>
    <row collapsed="false" customFormat="false" customHeight="true" hidden="false" ht="14.4" outlineLevel="0" r="2842">
      <c r="A2842" s="5" t="n">
        <v>40680</v>
      </c>
      <c r="B2842" s="1" t="n">
        <v>332</v>
      </c>
      <c r="C2842" s="1" t="n">
        <v>336.14</v>
      </c>
      <c r="D2842" s="1" t="n">
        <v>330.73</v>
      </c>
      <c r="E2842" s="1" t="n">
        <v>336.14</v>
      </c>
      <c r="F2842" s="1" t="n">
        <v>16154800</v>
      </c>
      <c r="G2842" s="1" t="n">
        <v>334.7</v>
      </c>
      <c r="I2842" s="6" t="e">
        <f aca="false">IF(ROW(E2842) - 1 &gt;= $I$1,SUM(E2842:E2842(E2842,1 - $I$1, 0)) / $I$1,"")</f>
        <v>#VALUE!</v>
      </c>
      <c r="J2842" s="6" t="e">
        <f aca="false">IF(ROW(E2842) - 1 &gt;= $J$1,SUM(E2842:E2842(E2842,1 - $J$1, 0)) / $J$1,"")</f>
        <v>#VALUE!</v>
      </c>
      <c r="L2842" s="7" t="e">
        <f aca="true">IF(ROW(E2842) - 1 &gt;= $L$1,IF(OFFSET(I2842, -1, 0) = "", I2842, ((E2842 - L2841) * $K$4) + L2841), "")</f>
        <v>#VALUE!</v>
      </c>
      <c r="M2842" s="7" t="e">
        <f aca="true">IF(ROW(E2842) - 1 &gt;= $M$1,IF(OFFSET(J2842, -1, 0) = "", J2842, ((E2842 - M2841) * $K$6) + M2841), "")</f>
        <v>#VALUE!</v>
      </c>
      <c r="N2842" s="3" t="e">
        <f aca="false">IF(M2842&lt;&gt;"", L2842-M2842, "")</f>
        <v>#VALUE!</v>
      </c>
      <c r="P2842" s="9" t="e">
        <f aca="false">IF(ROW(E2842) - 1 &gt;= $P$1, IF(OFFSET(N2842, 1- $P$1, 0) &lt;&gt; "", SUM(N2842:N2842(N2842, 1 - $P$1, 0)) / $P$1, ""), "")</f>
        <v>#VALUE!</v>
      </c>
      <c r="Q2842" s="4" t="e">
        <f aca="true">IF(ROW(N2842) - 1 &gt;= $P$1,IF(OFFSET(P2842, -1, 0) = "", P2842, ((N2842 - Q2841) * $O$5) + Q2841), "")</f>
        <v>#VALUE!</v>
      </c>
      <c r="R2842" s="4" t="e">
        <f aca="false">IF(Q2842&lt;&gt;"", N2842 - Q2842, "")</f>
        <v>#VALUE!</v>
      </c>
    </row>
    <row collapsed="false" customFormat="false" customHeight="true" hidden="false" ht="14.4" outlineLevel="0" r="2843">
      <c r="A2843" s="5" t="n">
        <v>40681</v>
      </c>
      <c r="B2843" s="1" t="n">
        <v>336.47</v>
      </c>
      <c r="C2843" s="1" t="n">
        <v>341.05</v>
      </c>
      <c r="D2843" s="1" t="n">
        <v>336</v>
      </c>
      <c r="E2843" s="1" t="n">
        <v>339.87</v>
      </c>
      <c r="F2843" s="1" t="n">
        <v>11956300</v>
      </c>
      <c r="G2843" s="1" t="n">
        <v>338.42</v>
      </c>
      <c r="I2843" s="6" t="e">
        <f aca="false">IF(ROW(E2843) - 1 &gt;= $I$1,SUM(E2843:E2843(E2843,1 - $I$1, 0)) / $I$1,"")</f>
        <v>#VALUE!</v>
      </c>
      <c r="J2843" s="6" t="e">
        <f aca="false">IF(ROW(E2843) - 1 &gt;= $J$1,SUM(E2843:E2843(E2843,1 - $J$1, 0)) / $J$1,"")</f>
        <v>#VALUE!</v>
      </c>
      <c r="L2843" s="7" t="e">
        <f aca="true">IF(ROW(E2843) - 1 &gt;= $L$1,IF(OFFSET(I2843, -1, 0) = "", I2843, ((E2843 - L2842) * $K$4) + L2842), "")</f>
        <v>#VALUE!</v>
      </c>
      <c r="M2843" s="7" t="e">
        <f aca="true">IF(ROW(E2843) - 1 &gt;= $M$1,IF(OFFSET(J2843, -1, 0) = "", J2843, ((E2843 - M2842) * $K$6) + M2842), "")</f>
        <v>#VALUE!</v>
      </c>
      <c r="N2843" s="3" t="e">
        <f aca="false">IF(M2843&lt;&gt;"", L2843-M2843, "")</f>
        <v>#VALUE!</v>
      </c>
      <c r="P2843" s="9" t="e">
        <f aca="false">IF(ROW(E2843) - 1 &gt;= $P$1, IF(OFFSET(N2843, 1- $P$1, 0) &lt;&gt; "", SUM(N2843:N2843(N2843, 1 - $P$1, 0)) / $P$1, ""), "")</f>
        <v>#VALUE!</v>
      </c>
      <c r="Q2843" s="4" t="e">
        <f aca="true">IF(ROW(N2843) - 1 &gt;= $P$1,IF(OFFSET(P2843, -1, 0) = "", P2843, ((N2843 - Q2842) * $O$5) + Q2842), "")</f>
        <v>#VALUE!</v>
      </c>
      <c r="R2843" s="4" t="e">
        <f aca="false">IF(Q2843&lt;&gt;"", N2843 - Q2843, "")</f>
        <v>#VALUE!</v>
      </c>
    </row>
    <row collapsed="false" customFormat="false" customHeight="true" hidden="false" ht="14.4" outlineLevel="0" r="2844">
      <c r="A2844" s="5" t="n">
        <v>40682</v>
      </c>
      <c r="B2844" s="1" t="n">
        <v>342.08</v>
      </c>
      <c r="C2844" s="1" t="n">
        <v>342.41</v>
      </c>
      <c r="D2844" s="1" t="n">
        <v>338.67</v>
      </c>
      <c r="E2844" s="1" t="n">
        <v>340.53</v>
      </c>
      <c r="F2844" s="1" t="n">
        <v>9327500</v>
      </c>
      <c r="G2844" s="1" t="n">
        <v>339.07</v>
      </c>
      <c r="I2844" s="6" t="e">
        <f aca="false">IF(ROW(E2844) - 1 &gt;= $I$1,SUM(E2844:E2844(E2844,1 - $I$1, 0)) / $I$1,"")</f>
        <v>#VALUE!</v>
      </c>
      <c r="J2844" s="6" t="e">
        <f aca="false">IF(ROW(E2844) - 1 &gt;= $J$1,SUM(E2844:E2844(E2844,1 - $J$1, 0)) / $J$1,"")</f>
        <v>#VALUE!</v>
      </c>
      <c r="L2844" s="7" t="e">
        <f aca="true">IF(ROW(E2844) - 1 &gt;= $L$1,IF(OFFSET(I2844, -1, 0) = "", I2844, ((E2844 - L2843) * $K$4) + L2843), "")</f>
        <v>#VALUE!</v>
      </c>
      <c r="M2844" s="7" t="e">
        <f aca="true">IF(ROW(E2844) - 1 &gt;= $M$1,IF(OFFSET(J2844, -1, 0) = "", J2844, ((E2844 - M2843) * $K$6) + M2843), "")</f>
        <v>#VALUE!</v>
      </c>
      <c r="N2844" s="3" t="e">
        <f aca="false">IF(M2844&lt;&gt;"", L2844-M2844, "")</f>
        <v>#VALUE!</v>
      </c>
      <c r="P2844" s="9" t="e">
        <f aca="false">IF(ROW(E2844) - 1 &gt;= $P$1, IF(OFFSET(N2844, 1- $P$1, 0) &lt;&gt; "", SUM(N2844:N2844(N2844, 1 - $P$1, 0)) / $P$1, ""), "")</f>
        <v>#VALUE!</v>
      </c>
      <c r="Q2844" s="4" t="e">
        <f aca="true">IF(ROW(N2844) - 1 &gt;= $P$1,IF(OFFSET(P2844, -1, 0) = "", P2844, ((N2844 - Q2843) * $O$5) + Q2843), "")</f>
        <v>#VALUE!</v>
      </c>
      <c r="R2844" s="4" t="e">
        <f aca="false">IF(Q2844&lt;&gt;"", N2844 - Q2844, "")</f>
        <v>#VALUE!</v>
      </c>
    </row>
    <row collapsed="false" customFormat="false" customHeight="true" hidden="false" ht="14.4" outlineLevel="0" r="2845">
      <c r="A2845" s="5" t="n">
        <v>40683</v>
      </c>
      <c r="B2845" s="1" t="n">
        <v>339.56</v>
      </c>
      <c r="C2845" s="1" t="n">
        <v>340.95</v>
      </c>
      <c r="D2845" s="1" t="n">
        <v>335.02</v>
      </c>
      <c r="E2845" s="1" t="n">
        <v>335.22</v>
      </c>
      <c r="F2845" s="1" t="n">
        <v>12070300</v>
      </c>
      <c r="G2845" s="1" t="n">
        <v>333.79</v>
      </c>
      <c r="I2845" s="6" t="e">
        <f aca="false">IF(ROW(E2845) - 1 &gt;= $I$1,SUM(E2845:E2845(E2845,1 - $I$1, 0)) / $I$1,"")</f>
        <v>#VALUE!</v>
      </c>
      <c r="J2845" s="6" t="e">
        <f aca="false">IF(ROW(E2845) - 1 &gt;= $J$1,SUM(E2845:E2845(E2845,1 - $J$1, 0)) / $J$1,"")</f>
        <v>#VALUE!</v>
      </c>
      <c r="L2845" s="7" t="e">
        <f aca="true">IF(ROW(E2845) - 1 &gt;= $L$1,IF(OFFSET(I2845, -1, 0) = "", I2845, ((E2845 - L2844) * $K$4) + L2844), "")</f>
        <v>#VALUE!</v>
      </c>
      <c r="M2845" s="7" t="e">
        <f aca="true">IF(ROW(E2845) - 1 &gt;= $M$1,IF(OFFSET(J2845, -1, 0) = "", J2845, ((E2845 - M2844) * $K$6) + M2844), "")</f>
        <v>#VALUE!</v>
      </c>
      <c r="N2845" s="3" t="e">
        <f aca="false">IF(M2845&lt;&gt;"", L2845-M2845, "")</f>
        <v>#VALUE!</v>
      </c>
      <c r="P2845" s="9" t="e">
        <f aca="false">IF(ROW(E2845) - 1 &gt;= $P$1, IF(OFFSET(N2845, 1- $P$1, 0) &lt;&gt; "", SUM(N2845:N2845(N2845, 1 - $P$1, 0)) / $P$1, ""), "")</f>
        <v>#VALUE!</v>
      </c>
      <c r="Q2845" s="4" t="e">
        <f aca="true">IF(ROW(N2845) - 1 &gt;= $P$1,IF(OFFSET(P2845, -1, 0) = "", P2845, ((N2845 - Q2844) * $O$5) + Q2844), "")</f>
        <v>#VALUE!</v>
      </c>
      <c r="R2845" s="4" t="e">
        <f aca="false">IF(Q2845&lt;&gt;"", N2845 - Q2845, "")</f>
        <v>#VALUE!</v>
      </c>
    </row>
    <row collapsed="false" customFormat="false" customHeight="true" hidden="false" ht="14.4" outlineLevel="0" r="2846">
      <c r="A2846" s="5" t="n">
        <v>40686</v>
      </c>
      <c r="B2846" s="1" t="n">
        <v>329.97</v>
      </c>
      <c r="C2846" s="1" t="n">
        <v>335.98</v>
      </c>
      <c r="D2846" s="1" t="n">
        <v>329.42</v>
      </c>
      <c r="E2846" s="1" t="n">
        <v>334.4</v>
      </c>
      <c r="F2846" s="1" t="n">
        <v>13700000</v>
      </c>
      <c r="G2846" s="1" t="n">
        <v>332.97</v>
      </c>
      <c r="I2846" s="6" t="e">
        <f aca="false">IF(ROW(E2846) - 1 &gt;= $I$1,SUM(E2846:E2846(E2846,1 - $I$1, 0)) / $I$1,"")</f>
        <v>#VALUE!</v>
      </c>
      <c r="J2846" s="6" t="e">
        <f aca="false">IF(ROW(E2846) - 1 &gt;= $J$1,SUM(E2846:E2846(E2846,1 - $J$1, 0)) / $J$1,"")</f>
        <v>#VALUE!</v>
      </c>
      <c r="L2846" s="7" t="e">
        <f aca="true">IF(ROW(E2846) - 1 &gt;= $L$1,IF(OFFSET(I2846, -1, 0) = "", I2846, ((E2846 - L2845) * $K$4) + L2845), "")</f>
        <v>#VALUE!</v>
      </c>
      <c r="M2846" s="7" t="e">
        <f aca="true">IF(ROW(E2846) - 1 &gt;= $M$1,IF(OFFSET(J2846, -1, 0) = "", J2846, ((E2846 - M2845) * $K$6) + M2845), "")</f>
        <v>#VALUE!</v>
      </c>
      <c r="N2846" s="3" t="e">
        <f aca="false">IF(M2846&lt;&gt;"", L2846-M2846, "")</f>
        <v>#VALUE!</v>
      </c>
      <c r="P2846" s="9" t="e">
        <f aca="false">IF(ROW(E2846) - 1 &gt;= $P$1, IF(OFFSET(N2846, 1- $P$1, 0) &lt;&gt; "", SUM(N2846:N2846(N2846, 1 - $P$1, 0)) / $P$1, ""), "")</f>
        <v>#VALUE!</v>
      </c>
      <c r="Q2846" s="4" t="e">
        <f aca="true">IF(ROW(N2846) - 1 &gt;= $P$1,IF(OFFSET(P2846, -1, 0) = "", P2846, ((N2846 - Q2845) * $O$5) + Q2845), "")</f>
        <v>#VALUE!</v>
      </c>
      <c r="R2846" s="4" t="e">
        <f aca="false">IF(Q2846&lt;&gt;"", N2846 - Q2846, "")</f>
        <v>#VALUE!</v>
      </c>
    </row>
    <row collapsed="false" customFormat="false" customHeight="true" hidden="false" ht="14.4" outlineLevel="0" r="2847">
      <c r="A2847" s="5" t="n">
        <v>40687</v>
      </c>
      <c r="B2847" s="1" t="n">
        <v>335.5</v>
      </c>
      <c r="C2847" s="1" t="n">
        <v>335.9</v>
      </c>
      <c r="D2847" s="1" t="n">
        <v>331.34</v>
      </c>
      <c r="E2847" s="1" t="n">
        <v>332.19</v>
      </c>
      <c r="F2847" s="1" t="n">
        <v>11497400</v>
      </c>
      <c r="G2847" s="1" t="n">
        <v>330.77</v>
      </c>
      <c r="I2847" s="6" t="e">
        <f aca="false">IF(ROW(E2847) - 1 &gt;= $I$1,SUM(E2847:E2847(E2847,1 - $I$1, 0)) / $I$1,"")</f>
        <v>#VALUE!</v>
      </c>
      <c r="J2847" s="6" t="e">
        <f aca="false">IF(ROW(E2847) - 1 &gt;= $J$1,SUM(E2847:E2847(E2847,1 - $J$1, 0)) / $J$1,"")</f>
        <v>#VALUE!</v>
      </c>
      <c r="L2847" s="7" t="e">
        <f aca="true">IF(ROW(E2847) - 1 &gt;= $L$1,IF(OFFSET(I2847, -1, 0) = "", I2847, ((E2847 - L2846) * $K$4) + L2846), "")</f>
        <v>#VALUE!</v>
      </c>
      <c r="M2847" s="7" t="e">
        <f aca="true">IF(ROW(E2847) - 1 &gt;= $M$1,IF(OFFSET(J2847, -1, 0) = "", J2847, ((E2847 - M2846) * $K$6) + M2846), "")</f>
        <v>#VALUE!</v>
      </c>
      <c r="N2847" s="3" t="e">
        <f aca="false">IF(M2847&lt;&gt;"", L2847-M2847, "")</f>
        <v>#VALUE!</v>
      </c>
      <c r="P2847" s="9" t="e">
        <f aca="false">IF(ROW(E2847) - 1 &gt;= $P$1, IF(OFFSET(N2847, 1- $P$1, 0) &lt;&gt; "", SUM(N2847:N2847(N2847, 1 - $P$1, 0)) / $P$1, ""), "")</f>
        <v>#VALUE!</v>
      </c>
      <c r="Q2847" s="4" t="e">
        <f aca="true">IF(ROW(N2847) - 1 &gt;= $P$1,IF(OFFSET(P2847, -1, 0) = "", P2847, ((N2847 - Q2846) * $O$5) + Q2846), "")</f>
        <v>#VALUE!</v>
      </c>
      <c r="R2847" s="4" t="e">
        <f aca="false">IF(Q2847&lt;&gt;"", N2847 - Q2847, "")</f>
        <v>#VALUE!</v>
      </c>
    </row>
    <row collapsed="false" customFormat="false" customHeight="true" hidden="false" ht="14.4" outlineLevel="0" r="2848">
      <c r="A2848" s="5" t="n">
        <v>40688</v>
      </c>
      <c r="B2848" s="1" t="n">
        <v>336.78</v>
      </c>
      <c r="C2848" s="1" t="n">
        <v>338.56</v>
      </c>
      <c r="D2848" s="1" t="n">
        <v>332.85</v>
      </c>
      <c r="E2848" s="1" t="n">
        <v>336.78</v>
      </c>
      <c r="F2848" s="1" t="n">
        <v>10508000</v>
      </c>
      <c r="G2848" s="1" t="n">
        <v>335.34</v>
      </c>
      <c r="I2848" s="6" t="e">
        <f aca="false">IF(ROW(E2848) - 1 &gt;= $I$1,SUM(E2848:E2848(E2848,1 - $I$1, 0)) / $I$1,"")</f>
        <v>#VALUE!</v>
      </c>
      <c r="J2848" s="6" t="e">
        <f aca="false">IF(ROW(E2848) - 1 &gt;= $J$1,SUM(E2848:E2848(E2848,1 - $J$1, 0)) / $J$1,"")</f>
        <v>#VALUE!</v>
      </c>
      <c r="L2848" s="7" t="e">
        <f aca="true">IF(ROW(E2848) - 1 &gt;= $L$1,IF(OFFSET(I2848, -1, 0) = "", I2848, ((E2848 - L2847) * $K$4) + L2847), "")</f>
        <v>#VALUE!</v>
      </c>
      <c r="M2848" s="7" t="e">
        <f aca="true">IF(ROW(E2848) - 1 &gt;= $M$1,IF(OFFSET(J2848, -1, 0) = "", J2848, ((E2848 - M2847) * $K$6) + M2847), "")</f>
        <v>#VALUE!</v>
      </c>
      <c r="N2848" s="3" t="e">
        <f aca="false">IF(M2848&lt;&gt;"", L2848-M2848, "")</f>
        <v>#VALUE!</v>
      </c>
      <c r="P2848" s="9" t="e">
        <f aca="false">IF(ROW(E2848) - 1 &gt;= $P$1, IF(OFFSET(N2848, 1- $P$1, 0) &lt;&gt; "", SUM(N2848:N2848(N2848, 1 - $P$1, 0)) / $P$1, ""), "")</f>
        <v>#VALUE!</v>
      </c>
      <c r="Q2848" s="4" t="e">
        <f aca="true">IF(ROW(N2848) - 1 &gt;= $P$1,IF(OFFSET(P2848, -1, 0) = "", P2848, ((N2848 - Q2847) * $O$5) + Q2847), "")</f>
        <v>#VALUE!</v>
      </c>
      <c r="R2848" s="4" t="e">
        <f aca="false">IF(Q2848&lt;&gt;"", N2848 - Q2848, "")</f>
        <v>#VALUE!</v>
      </c>
    </row>
    <row collapsed="false" customFormat="false" customHeight="true" hidden="false" ht="14.4" outlineLevel="0" r="2849">
      <c r="A2849" s="5" t="n">
        <v>40689</v>
      </c>
      <c r="B2849" s="1" t="n">
        <v>335.97</v>
      </c>
      <c r="C2849" s="1" t="n">
        <v>336.89</v>
      </c>
      <c r="D2849" s="1" t="n">
        <v>334.43</v>
      </c>
      <c r="E2849" s="1" t="n">
        <v>335</v>
      </c>
      <c r="F2849" s="1" t="n">
        <v>7948600</v>
      </c>
      <c r="G2849" s="1" t="n">
        <v>333.57</v>
      </c>
      <c r="I2849" s="6" t="e">
        <f aca="false">IF(ROW(E2849) - 1 &gt;= $I$1,SUM(E2849:E2849(E2849,1 - $I$1, 0)) / $I$1,"")</f>
        <v>#VALUE!</v>
      </c>
      <c r="J2849" s="6" t="e">
        <f aca="false">IF(ROW(E2849) - 1 &gt;= $J$1,SUM(E2849:E2849(E2849,1 - $J$1, 0)) / $J$1,"")</f>
        <v>#VALUE!</v>
      </c>
      <c r="L2849" s="7" t="e">
        <f aca="true">IF(ROW(E2849) - 1 &gt;= $L$1,IF(OFFSET(I2849, -1, 0) = "", I2849, ((E2849 - L2848) * $K$4) + L2848), "")</f>
        <v>#VALUE!</v>
      </c>
      <c r="M2849" s="7" t="e">
        <f aca="true">IF(ROW(E2849) - 1 &gt;= $M$1,IF(OFFSET(J2849, -1, 0) = "", J2849, ((E2849 - M2848) * $K$6) + M2848), "")</f>
        <v>#VALUE!</v>
      </c>
      <c r="N2849" s="3" t="e">
        <f aca="false">IF(M2849&lt;&gt;"", L2849-M2849, "")</f>
        <v>#VALUE!</v>
      </c>
      <c r="P2849" s="9" t="e">
        <f aca="false">IF(ROW(E2849) - 1 &gt;= $P$1, IF(OFFSET(N2849, 1- $P$1, 0) &lt;&gt; "", SUM(N2849:N2849(N2849, 1 - $P$1, 0)) / $P$1, ""), "")</f>
        <v>#VALUE!</v>
      </c>
      <c r="Q2849" s="4" t="e">
        <f aca="true">IF(ROW(N2849) - 1 &gt;= $P$1,IF(OFFSET(P2849, -1, 0) = "", P2849, ((N2849 - Q2848) * $O$5) + Q2848), "")</f>
        <v>#VALUE!</v>
      </c>
      <c r="R2849" s="4" t="e">
        <f aca="false">IF(Q2849&lt;&gt;"", N2849 - Q2849, "")</f>
        <v>#VALUE!</v>
      </c>
    </row>
    <row collapsed="false" customFormat="false" customHeight="true" hidden="false" ht="14.4" outlineLevel="0" r="2850">
      <c r="A2850" s="5" t="n">
        <v>40690</v>
      </c>
      <c r="B2850" s="1" t="n">
        <v>334.8</v>
      </c>
      <c r="C2850" s="1" t="n">
        <v>337.63</v>
      </c>
      <c r="D2850" s="1" t="n">
        <v>334.31</v>
      </c>
      <c r="E2850" s="1" t="n">
        <v>337.41</v>
      </c>
      <c r="F2850" s="1" t="n">
        <v>7271400</v>
      </c>
      <c r="G2850" s="1" t="n">
        <v>335.97</v>
      </c>
      <c r="I2850" s="6" t="e">
        <f aca="false">IF(ROW(E2850) - 1 &gt;= $I$1,SUM(E2850:E2850(E2850,1 - $I$1, 0)) / $I$1,"")</f>
        <v>#VALUE!</v>
      </c>
      <c r="J2850" s="6" t="e">
        <f aca="false">IF(ROW(E2850) - 1 &gt;= $J$1,SUM(E2850:E2850(E2850,1 - $J$1, 0)) / $J$1,"")</f>
        <v>#VALUE!</v>
      </c>
      <c r="L2850" s="7" t="e">
        <f aca="true">IF(ROW(E2850) - 1 &gt;= $L$1,IF(OFFSET(I2850, -1, 0) = "", I2850, ((E2850 - L2849) * $K$4) + L2849), "")</f>
        <v>#VALUE!</v>
      </c>
      <c r="M2850" s="7" t="e">
        <f aca="true">IF(ROW(E2850) - 1 &gt;= $M$1,IF(OFFSET(J2850, -1, 0) = "", J2850, ((E2850 - M2849) * $K$6) + M2849), "")</f>
        <v>#VALUE!</v>
      </c>
      <c r="N2850" s="3" t="e">
        <f aca="false">IF(M2850&lt;&gt;"", L2850-M2850, "")</f>
        <v>#VALUE!</v>
      </c>
      <c r="P2850" s="9" t="e">
        <f aca="false">IF(ROW(E2850) - 1 &gt;= $P$1, IF(OFFSET(N2850, 1- $P$1, 0) &lt;&gt; "", SUM(N2850:N2850(N2850, 1 - $P$1, 0)) / $P$1, ""), "")</f>
        <v>#VALUE!</v>
      </c>
      <c r="Q2850" s="4" t="e">
        <f aca="true">IF(ROW(N2850) - 1 &gt;= $P$1,IF(OFFSET(P2850, -1, 0) = "", P2850, ((N2850 - Q2849) * $O$5) + Q2849), "")</f>
        <v>#VALUE!</v>
      </c>
      <c r="R2850" s="4" t="e">
        <f aca="false">IF(Q2850&lt;&gt;"", N2850 - Q2850, "")</f>
        <v>#VALUE!</v>
      </c>
    </row>
    <row collapsed="false" customFormat="false" customHeight="true" hidden="false" ht="14.4" outlineLevel="0" r="2851">
      <c r="A2851" s="5" t="n">
        <v>40694</v>
      </c>
      <c r="B2851" s="1" t="n">
        <v>341.1</v>
      </c>
      <c r="C2851" s="1" t="n">
        <v>347.83</v>
      </c>
      <c r="D2851" s="1" t="n">
        <v>341</v>
      </c>
      <c r="E2851" s="1" t="n">
        <v>347.83</v>
      </c>
      <c r="F2851" s="1" t="n">
        <v>14919800</v>
      </c>
      <c r="G2851" s="1" t="n">
        <v>346.34</v>
      </c>
      <c r="I2851" s="6" t="e">
        <f aca="false">IF(ROW(E2851) - 1 &gt;= $I$1,SUM(E2851:E2851(E2851,1 - $I$1, 0)) / $I$1,"")</f>
        <v>#VALUE!</v>
      </c>
      <c r="J2851" s="6" t="e">
        <f aca="false">IF(ROW(E2851) - 1 &gt;= $J$1,SUM(E2851:E2851(E2851,1 - $J$1, 0)) / $J$1,"")</f>
        <v>#VALUE!</v>
      </c>
      <c r="L2851" s="7" t="e">
        <f aca="true">IF(ROW(E2851) - 1 &gt;= $L$1,IF(OFFSET(I2851, -1, 0) = "", I2851, ((E2851 - L2850) * $K$4) + L2850), "")</f>
        <v>#VALUE!</v>
      </c>
      <c r="M2851" s="7" t="e">
        <f aca="true">IF(ROW(E2851) - 1 &gt;= $M$1,IF(OFFSET(J2851, -1, 0) = "", J2851, ((E2851 - M2850) * $K$6) + M2850), "")</f>
        <v>#VALUE!</v>
      </c>
      <c r="N2851" s="3" t="e">
        <f aca="false">IF(M2851&lt;&gt;"", L2851-M2851, "")</f>
        <v>#VALUE!</v>
      </c>
      <c r="P2851" s="9" t="e">
        <f aca="false">IF(ROW(E2851) - 1 &gt;= $P$1, IF(OFFSET(N2851, 1- $P$1, 0) &lt;&gt; "", SUM(N2851:N2851(N2851, 1 - $P$1, 0)) / $P$1, ""), "")</f>
        <v>#VALUE!</v>
      </c>
      <c r="Q2851" s="4" t="e">
        <f aca="true">IF(ROW(N2851) - 1 &gt;= $P$1,IF(OFFSET(P2851, -1, 0) = "", P2851, ((N2851 - Q2850) * $O$5) + Q2850), "")</f>
        <v>#VALUE!</v>
      </c>
      <c r="R2851" s="4" t="e">
        <f aca="false">IF(Q2851&lt;&gt;"", N2851 - Q2851, "")</f>
        <v>#VALUE!</v>
      </c>
    </row>
    <row collapsed="false" customFormat="false" customHeight="true" hidden="false" ht="14.4" outlineLevel="0" r="2852">
      <c r="A2852" s="5" t="n">
        <v>40695</v>
      </c>
      <c r="B2852" s="1" t="n">
        <v>348.87</v>
      </c>
      <c r="C2852" s="1" t="n">
        <v>352.13</v>
      </c>
      <c r="D2852" s="1" t="n">
        <v>344.65</v>
      </c>
      <c r="E2852" s="1" t="n">
        <v>345.51</v>
      </c>
      <c r="F2852" s="1" t="n">
        <v>19810100</v>
      </c>
      <c r="G2852" s="1" t="n">
        <v>344.03</v>
      </c>
      <c r="I2852" s="6" t="e">
        <f aca="false">IF(ROW(E2852) - 1 &gt;= $I$1,SUM(E2852:E2852(E2852,1 - $I$1, 0)) / $I$1,"")</f>
        <v>#VALUE!</v>
      </c>
      <c r="J2852" s="6" t="e">
        <f aca="false">IF(ROW(E2852) - 1 &gt;= $J$1,SUM(E2852:E2852(E2852,1 - $J$1, 0)) / $J$1,"")</f>
        <v>#VALUE!</v>
      </c>
      <c r="L2852" s="7" t="e">
        <f aca="true">IF(ROW(E2852) - 1 &gt;= $L$1,IF(OFFSET(I2852, -1, 0) = "", I2852, ((E2852 - L2851) * $K$4) + L2851), "")</f>
        <v>#VALUE!</v>
      </c>
      <c r="M2852" s="7" t="e">
        <f aca="true">IF(ROW(E2852) - 1 &gt;= $M$1,IF(OFFSET(J2852, -1, 0) = "", J2852, ((E2852 - M2851) * $K$6) + M2851), "")</f>
        <v>#VALUE!</v>
      </c>
      <c r="N2852" s="3" t="e">
        <f aca="false">IF(M2852&lt;&gt;"", L2852-M2852, "")</f>
        <v>#VALUE!</v>
      </c>
      <c r="P2852" s="9" t="e">
        <f aca="false">IF(ROW(E2852) - 1 &gt;= $P$1, IF(OFFSET(N2852, 1- $P$1, 0) &lt;&gt; "", SUM(N2852:N2852(N2852, 1 - $P$1, 0)) / $P$1, ""), "")</f>
        <v>#VALUE!</v>
      </c>
      <c r="Q2852" s="4" t="e">
        <f aca="true">IF(ROW(N2852) - 1 &gt;= $P$1,IF(OFFSET(P2852, -1, 0) = "", P2852, ((N2852 - Q2851) * $O$5) + Q2851), "")</f>
        <v>#VALUE!</v>
      </c>
      <c r="R2852" s="4" t="e">
        <f aca="false">IF(Q2852&lt;&gt;"", N2852 - Q2852, "")</f>
        <v>#VALUE!</v>
      </c>
    </row>
    <row collapsed="false" customFormat="false" customHeight="true" hidden="false" ht="14.4" outlineLevel="0" r="2853">
      <c r="A2853" s="5" t="n">
        <v>40696</v>
      </c>
      <c r="B2853" s="1" t="n">
        <v>346.5</v>
      </c>
      <c r="C2853" s="1" t="n">
        <v>347.98</v>
      </c>
      <c r="D2853" s="1" t="n">
        <v>344.3</v>
      </c>
      <c r="E2853" s="1" t="n">
        <v>346.1</v>
      </c>
      <c r="F2853" s="1" t="n">
        <v>12099400</v>
      </c>
      <c r="G2853" s="1" t="n">
        <v>344.62</v>
      </c>
      <c r="I2853" s="6" t="e">
        <f aca="false">IF(ROW(E2853) - 1 &gt;= $I$1,SUM(E2853:E2853(E2853,1 - $I$1, 0)) / $I$1,"")</f>
        <v>#VALUE!</v>
      </c>
      <c r="J2853" s="6" t="e">
        <f aca="false">IF(ROW(E2853) - 1 &gt;= $J$1,SUM(E2853:E2853(E2853,1 - $J$1, 0)) / $J$1,"")</f>
        <v>#VALUE!</v>
      </c>
      <c r="L2853" s="7" t="e">
        <f aca="true">IF(ROW(E2853) - 1 &gt;= $L$1,IF(OFFSET(I2853, -1, 0) = "", I2853, ((E2853 - L2852) * $K$4) + L2852), "")</f>
        <v>#VALUE!</v>
      </c>
      <c r="M2853" s="7" t="e">
        <f aca="true">IF(ROW(E2853) - 1 &gt;= $M$1,IF(OFFSET(J2853, -1, 0) = "", J2853, ((E2853 - M2852) * $K$6) + M2852), "")</f>
        <v>#VALUE!</v>
      </c>
      <c r="N2853" s="3" t="e">
        <f aca="false">IF(M2853&lt;&gt;"", L2853-M2853, "")</f>
        <v>#VALUE!</v>
      </c>
      <c r="P2853" s="9" t="e">
        <f aca="false">IF(ROW(E2853) - 1 &gt;= $P$1, IF(OFFSET(N2853, 1- $P$1, 0) &lt;&gt; "", SUM(N2853:N2853(N2853, 1 - $P$1, 0)) / $P$1, ""), "")</f>
        <v>#VALUE!</v>
      </c>
      <c r="Q2853" s="4" t="e">
        <f aca="true">IF(ROW(N2853) - 1 &gt;= $P$1,IF(OFFSET(P2853, -1, 0) = "", P2853, ((N2853 - Q2852) * $O$5) + Q2852), "")</f>
        <v>#VALUE!</v>
      </c>
      <c r="R2853" s="4" t="e">
        <f aca="false">IF(Q2853&lt;&gt;"", N2853 - Q2853, "")</f>
        <v>#VALUE!</v>
      </c>
    </row>
    <row collapsed="false" customFormat="false" customHeight="true" hidden="false" ht="14.4" outlineLevel="0" r="2854">
      <c r="A2854" s="5" t="n">
        <v>40697</v>
      </c>
      <c r="B2854" s="1" t="n">
        <v>343.18</v>
      </c>
      <c r="C2854" s="1" t="n">
        <v>345.33</v>
      </c>
      <c r="D2854" s="1" t="n">
        <v>342.01</v>
      </c>
      <c r="E2854" s="1" t="n">
        <v>343.44</v>
      </c>
      <c r="F2854" s="1" t="n">
        <v>11187500</v>
      </c>
      <c r="G2854" s="1" t="n">
        <v>341.97</v>
      </c>
      <c r="I2854" s="6" t="e">
        <f aca="false">IF(ROW(E2854) - 1 &gt;= $I$1,SUM(E2854:E2854(E2854,1 - $I$1, 0)) / $I$1,"")</f>
        <v>#VALUE!</v>
      </c>
      <c r="J2854" s="6" t="e">
        <f aca="false">IF(ROW(E2854) - 1 &gt;= $J$1,SUM(E2854:E2854(E2854,1 - $J$1, 0)) / $J$1,"")</f>
        <v>#VALUE!</v>
      </c>
      <c r="L2854" s="7" t="e">
        <f aca="true">IF(ROW(E2854) - 1 &gt;= $L$1,IF(OFFSET(I2854, -1, 0) = "", I2854, ((E2854 - L2853) * $K$4) + L2853), "")</f>
        <v>#VALUE!</v>
      </c>
      <c r="M2854" s="7" t="e">
        <f aca="true">IF(ROW(E2854) - 1 &gt;= $M$1,IF(OFFSET(J2854, -1, 0) = "", J2854, ((E2854 - M2853) * $K$6) + M2853), "")</f>
        <v>#VALUE!</v>
      </c>
      <c r="N2854" s="3" t="e">
        <f aca="false">IF(M2854&lt;&gt;"", L2854-M2854, "")</f>
        <v>#VALUE!</v>
      </c>
      <c r="P2854" s="9" t="e">
        <f aca="false">IF(ROW(E2854) - 1 &gt;= $P$1, IF(OFFSET(N2854, 1- $P$1, 0) &lt;&gt; "", SUM(N2854:N2854(N2854, 1 - $P$1, 0)) / $P$1, ""), "")</f>
        <v>#VALUE!</v>
      </c>
      <c r="Q2854" s="4" t="e">
        <f aca="true">IF(ROW(N2854) - 1 &gt;= $P$1,IF(OFFSET(P2854, -1, 0) = "", P2854, ((N2854 - Q2853) * $O$5) + Q2853), "")</f>
        <v>#VALUE!</v>
      </c>
      <c r="R2854" s="4" t="e">
        <f aca="false">IF(Q2854&lt;&gt;"", N2854 - Q2854, "")</f>
        <v>#VALUE!</v>
      </c>
    </row>
    <row collapsed="false" customFormat="false" customHeight="true" hidden="false" ht="14.4" outlineLevel="0" r="2855">
      <c r="A2855" s="5" t="n">
        <v>40700</v>
      </c>
      <c r="B2855" s="1" t="n">
        <v>345.7</v>
      </c>
      <c r="C2855" s="1" t="n">
        <v>347.05</v>
      </c>
      <c r="D2855" s="1" t="n">
        <v>337.81</v>
      </c>
      <c r="E2855" s="1" t="n">
        <v>338.04</v>
      </c>
      <c r="F2855" s="1" t="n">
        <v>16497900</v>
      </c>
      <c r="G2855" s="1" t="n">
        <v>336.59</v>
      </c>
      <c r="I2855" s="6" t="e">
        <f aca="false">IF(ROW(E2855) - 1 &gt;= $I$1,SUM(E2855:E2855(E2855,1 - $I$1, 0)) / $I$1,"")</f>
        <v>#VALUE!</v>
      </c>
      <c r="J2855" s="6" t="e">
        <f aca="false">IF(ROW(E2855) - 1 &gt;= $J$1,SUM(E2855:E2855(E2855,1 - $J$1, 0)) / $J$1,"")</f>
        <v>#VALUE!</v>
      </c>
      <c r="L2855" s="7" t="e">
        <f aca="true">IF(ROW(E2855) - 1 &gt;= $L$1,IF(OFFSET(I2855, -1, 0) = "", I2855, ((E2855 - L2854) * $K$4) + L2854), "")</f>
        <v>#VALUE!</v>
      </c>
      <c r="M2855" s="7" t="e">
        <f aca="true">IF(ROW(E2855) - 1 &gt;= $M$1,IF(OFFSET(J2855, -1, 0) = "", J2855, ((E2855 - M2854) * $K$6) + M2854), "")</f>
        <v>#VALUE!</v>
      </c>
      <c r="N2855" s="3" t="e">
        <f aca="false">IF(M2855&lt;&gt;"", L2855-M2855, "")</f>
        <v>#VALUE!</v>
      </c>
      <c r="P2855" s="9" t="e">
        <f aca="false">IF(ROW(E2855) - 1 &gt;= $P$1, IF(OFFSET(N2855, 1- $P$1, 0) &lt;&gt; "", SUM(N2855:N2855(N2855, 1 - $P$1, 0)) / $P$1, ""), "")</f>
        <v>#VALUE!</v>
      </c>
      <c r="Q2855" s="4" t="e">
        <f aca="true">IF(ROW(N2855) - 1 &gt;= $P$1,IF(OFFSET(P2855, -1, 0) = "", P2855, ((N2855 - Q2854) * $O$5) + Q2854), "")</f>
        <v>#VALUE!</v>
      </c>
      <c r="R2855" s="4" t="e">
        <f aca="false">IF(Q2855&lt;&gt;"", N2855 - Q2855, "")</f>
        <v>#VALUE!</v>
      </c>
    </row>
    <row collapsed="false" customFormat="false" customHeight="true" hidden="false" ht="14.4" outlineLevel="0" r="2856">
      <c r="A2856" s="5" t="n">
        <v>40701</v>
      </c>
      <c r="B2856" s="1" t="n">
        <v>338.17</v>
      </c>
      <c r="C2856" s="1" t="n">
        <v>338.22</v>
      </c>
      <c r="D2856" s="1" t="n">
        <v>331.9</v>
      </c>
      <c r="E2856" s="1" t="n">
        <v>332.04</v>
      </c>
      <c r="F2856" s="1" t="n">
        <v>18920900</v>
      </c>
      <c r="G2856" s="1" t="n">
        <v>330.62</v>
      </c>
      <c r="I2856" s="6" t="e">
        <f aca="false">IF(ROW(E2856) - 1 &gt;= $I$1,SUM(E2856:E2856(E2856,1 - $I$1, 0)) / $I$1,"")</f>
        <v>#VALUE!</v>
      </c>
      <c r="J2856" s="6" t="e">
        <f aca="false">IF(ROW(E2856) - 1 &gt;= $J$1,SUM(E2856:E2856(E2856,1 - $J$1, 0)) / $J$1,"")</f>
        <v>#VALUE!</v>
      </c>
      <c r="L2856" s="7" t="e">
        <f aca="true">IF(ROW(E2856) - 1 &gt;= $L$1,IF(OFFSET(I2856, -1, 0) = "", I2856, ((E2856 - L2855) * $K$4) + L2855), "")</f>
        <v>#VALUE!</v>
      </c>
      <c r="M2856" s="7" t="e">
        <f aca="true">IF(ROW(E2856) - 1 &gt;= $M$1,IF(OFFSET(J2856, -1, 0) = "", J2856, ((E2856 - M2855) * $K$6) + M2855), "")</f>
        <v>#VALUE!</v>
      </c>
      <c r="N2856" s="3" t="e">
        <f aca="false">IF(M2856&lt;&gt;"", L2856-M2856, "")</f>
        <v>#VALUE!</v>
      </c>
      <c r="P2856" s="9" t="e">
        <f aca="false">IF(ROW(E2856) - 1 &gt;= $P$1, IF(OFFSET(N2856, 1- $P$1, 0) &lt;&gt; "", SUM(N2856:N2856(N2856, 1 - $P$1, 0)) / $P$1, ""), "")</f>
        <v>#VALUE!</v>
      </c>
      <c r="Q2856" s="4" t="e">
        <f aca="true">IF(ROW(N2856) - 1 &gt;= $P$1,IF(OFFSET(P2856, -1, 0) = "", P2856, ((N2856 - Q2855) * $O$5) + Q2855), "")</f>
        <v>#VALUE!</v>
      </c>
      <c r="R2856" s="4" t="e">
        <f aca="false">IF(Q2856&lt;&gt;"", N2856 - Q2856, "")</f>
        <v>#VALUE!</v>
      </c>
    </row>
    <row collapsed="false" customFormat="false" customHeight="true" hidden="false" ht="14.4" outlineLevel="0" r="2857">
      <c r="A2857" s="5" t="n">
        <v>40702</v>
      </c>
      <c r="B2857" s="1" t="n">
        <v>331.78</v>
      </c>
      <c r="C2857" s="1" t="n">
        <v>334.8</v>
      </c>
      <c r="D2857" s="1" t="n">
        <v>330.65</v>
      </c>
      <c r="E2857" s="1" t="n">
        <v>332.24</v>
      </c>
      <c r="F2857" s="1" t="n">
        <v>11918700</v>
      </c>
      <c r="G2857" s="1" t="n">
        <v>330.82</v>
      </c>
      <c r="I2857" s="6" t="e">
        <f aca="false">IF(ROW(E2857) - 1 &gt;= $I$1,SUM(E2857:E2857(E2857,1 - $I$1, 0)) / $I$1,"")</f>
        <v>#VALUE!</v>
      </c>
      <c r="J2857" s="6" t="e">
        <f aca="false">IF(ROW(E2857) - 1 &gt;= $J$1,SUM(E2857:E2857(E2857,1 - $J$1, 0)) / $J$1,"")</f>
        <v>#VALUE!</v>
      </c>
      <c r="L2857" s="7" t="e">
        <f aca="true">IF(ROW(E2857) - 1 &gt;= $L$1,IF(OFFSET(I2857, -1, 0) = "", I2857, ((E2857 - L2856) * $K$4) + L2856), "")</f>
        <v>#VALUE!</v>
      </c>
      <c r="M2857" s="7" t="e">
        <f aca="true">IF(ROW(E2857) - 1 &gt;= $M$1,IF(OFFSET(J2857, -1, 0) = "", J2857, ((E2857 - M2856) * $K$6) + M2856), "")</f>
        <v>#VALUE!</v>
      </c>
      <c r="N2857" s="3" t="e">
        <f aca="false">IF(M2857&lt;&gt;"", L2857-M2857, "")</f>
        <v>#VALUE!</v>
      </c>
      <c r="P2857" s="9" t="e">
        <f aca="false">IF(ROW(E2857) - 1 &gt;= $P$1, IF(OFFSET(N2857, 1- $P$1, 0) &lt;&gt; "", SUM(N2857:N2857(N2857, 1 - $P$1, 0)) / $P$1, ""), "")</f>
        <v>#VALUE!</v>
      </c>
      <c r="Q2857" s="4" t="e">
        <f aca="true">IF(ROW(N2857) - 1 &gt;= $P$1,IF(OFFSET(P2857, -1, 0) = "", P2857, ((N2857 - Q2856) * $O$5) + Q2856), "")</f>
        <v>#VALUE!</v>
      </c>
      <c r="R2857" s="4" t="e">
        <f aca="false">IF(Q2857&lt;&gt;"", N2857 - Q2857, "")</f>
        <v>#VALUE!</v>
      </c>
    </row>
    <row collapsed="false" customFormat="false" customHeight="true" hidden="false" ht="14.4" outlineLevel="0" r="2858">
      <c r="A2858" s="5" t="n">
        <v>40703</v>
      </c>
      <c r="B2858" s="1" t="n">
        <v>333.25</v>
      </c>
      <c r="C2858" s="1" t="n">
        <v>333.67</v>
      </c>
      <c r="D2858" s="1" t="n">
        <v>330.75</v>
      </c>
      <c r="E2858" s="1" t="n">
        <v>331.49</v>
      </c>
      <c r="F2858" s="1" t="n">
        <v>9824600</v>
      </c>
      <c r="G2858" s="1" t="n">
        <v>330.07</v>
      </c>
      <c r="I2858" s="6" t="e">
        <f aca="false">IF(ROW(E2858) - 1 &gt;= $I$1,SUM(E2858:E2858(E2858,1 - $I$1, 0)) / $I$1,"")</f>
        <v>#VALUE!</v>
      </c>
      <c r="J2858" s="6" t="e">
        <f aca="false">IF(ROW(E2858) - 1 &gt;= $J$1,SUM(E2858:E2858(E2858,1 - $J$1, 0)) / $J$1,"")</f>
        <v>#VALUE!</v>
      </c>
      <c r="L2858" s="7" t="e">
        <f aca="true">IF(ROW(E2858) - 1 &gt;= $L$1,IF(OFFSET(I2858, -1, 0) = "", I2858, ((E2858 - L2857) * $K$4) + L2857), "")</f>
        <v>#VALUE!</v>
      </c>
      <c r="M2858" s="7" t="e">
        <f aca="true">IF(ROW(E2858) - 1 &gt;= $M$1,IF(OFFSET(J2858, -1, 0) = "", J2858, ((E2858 - M2857) * $K$6) + M2857), "")</f>
        <v>#VALUE!</v>
      </c>
      <c r="N2858" s="3" t="e">
        <f aca="false">IF(M2858&lt;&gt;"", L2858-M2858, "")</f>
        <v>#VALUE!</v>
      </c>
      <c r="P2858" s="9" t="e">
        <f aca="false">IF(ROW(E2858) - 1 &gt;= $P$1, IF(OFFSET(N2858, 1- $P$1, 0) &lt;&gt; "", SUM(N2858:N2858(N2858, 1 - $P$1, 0)) / $P$1, ""), "")</f>
        <v>#VALUE!</v>
      </c>
      <c r="Q2858" s="4" t="e">
        <f aca="true">IF(ROW(N2858) - 1 &gt;= $P$1,IF(OFFSET(P2858, -1, 0) = "", P2858, ((N2858 - Q2857) * $O$5) + Q2857), "")</f>
        <v>#VALUE!</v>
      </c>
      <c r="R2858" s="4" t="e">
        <f aca="false">IF(Q2858&lt;&gt;"", N2858 - Q2858, "")</f>
        <v>#VALUE!</v>
      </c>
    </row>
    <row collapsed="false" customFormat="false" customHeight="true" hidden="false" ht="14.4" outlineLevel="0" r="2859">
      <c r="A2859" s="5" t="n">
        <v>40704</v>
      </c>
      <c r="B2859" s="1" t="n">
        <v>330.55</v>
      </c>
      <c r="C2859" s="1" t="n">
        <v>331.66</v>
      </c>
      <c r="D2859" s="1" t="n">
        <v>325.51</v>
      </c>
      <c r="E2859" s="1" t="n">
        <v>325.9</v>
      </c>
      <c r="F2859" s="1" t="n">
        <v>15498400</v>
      </c>
      <c r="G2859" s="1" t="n">
        <v>324.51</v>
      </c>
      <c r="I2859" s="6" t="e">
        <f aca="false">IF(ROW(E2859) - 1 &gt;= $I$1,SUM(E2859:E2859(E2859,1 - $I$1, 0)) / $I$1,"")</f>
        <v>#VALUE!</v>
      </c>
      <c r="J2859" s="6" t="e">
        <f aca="false">IF(ROW(E2859) - 1 &gt;= $J$1,SUM(E2859:E2859(E2859,1 - $J$1, 0)) / $J$1,"")</f>
        <v>#VALUE!</v>
      </c>
      <c r="L2859" s="7" t="e">
        <f aca="true">IF(ROW(E2859) - 1 &gt;= $L$1,IF(OFFSET(I2859, -1, 0) = "", I2859, ((E2859 - L2858) * $K$4) + L2858), "")</f>
        <v>#VALUE!</v>
      </c>
      <c r="M2859" s="7" t="e">
        <f aca="true">IF(ROW(E2859) - 1 &gt;= $M$1,IF(OFFSET(J2859, -1, 0) = "", J2859, ((E2859 - M2858) * $K$6) + M2858), "")</f>
        <v>#VALUE!</v>
      </c>
      <c r="N2859" s="3" t="e">
        <f aca="false">IF(M2859&lt;&gt;"", L2859-M2859, "")</f>
        <v>#VALUE!</v>
      </c>
      <c r="P2859" s="9" t="e">
        <f aca="false">IF(ROW(E2859) - 1 &gt;= $P$1, IF(OFFSET(N2859, 1- $P$1, 0) &lt;&gt; "", SUM(N2859:N2859(N2859, 1 - $P$1, 0)) / $P$1, ""), "")</f>
        <v>#VALUE!</v>
      </c>
      <c r="Q2859" s="4" t="e">
        <f aca="true">IF(ROW(N2859) - 1 &gt;= $P$1,IF(OFFSET(P2859, -1, 0) = "", P2859, ((N2859 - Q2858) * $O$5) + Q2858), "")</f>
        <v>#VALUE!</v>
      </c>
      <c r="R2859" s="4" t="e">
        <f aca="false">IF(Q2859&lt;&gt;"", N2859 - Q2859, "")</f>
        <v>#VALUE!</v>
      </c>
    </row>
    <row collapsed="false" customFormat="false" customHeight="true" hidden="false" ht="14.4" outlineLevel="0" r="2860">
      <c r="A2860" s="5" t="n">
        <v>40707</v>
      </c>
      <c r="B2860" s="1" t="n">
        <v>326.6</v>
      </c>
      <c r="C2860" s="1" t="n">
        <v>328.31</v>
      </c>
      <c r="D2860" s="1" t="n">
        <v>325.07</v>
      </c>
      <c r="E2860" s="1" t="n">
        <v>326.6</v>
      </c>
      <c r="F2860" s="1" t="n">
        <v>11773500</v>
      </c>
      <c r="G2860" s="1" t="n">
        <v>325.2</v>
      </c>
      <c r="I2860" s="6" t="e">
        <f aca="false">IF(ROW(E2860) - 1 &gt;= $I$1,SUM(E2860:E2860(E2860,1 - $I$1, 0)) / $I$1,"")</f>
        <v>#VALUE!</v>
      </c>
      <c r="J2860" s="6" t="e">
        <f aca="false">IF(ROW(E2860) - 1 &gt;= $J$1,SUM(E2860:E2860(E2860,1 - $J$1, 0)) / $J$1,"")</f>
        <v>#VALUE!</v>
      </c>
      <c r="L2860" s="7" t="e">
        <f aca="true">IF(ROW(E2860) - 1 &gt;= $L$1,IF(OFFSET(I2860, -1, 0) = "", I2860, ((E2860 - L2859) * $K$4) + L2859), "")</f>
        <v>#VALUE!</v>
      </c>
      <c r="M2860" s="7" t="e">
        <f aca="true">IF(ROW(E2860) - 1 &gt;= $M$1,IF(OFFSET(J2860, -1, 0) = "", J2860, ((E2860 - M2859) * $K$6) + M2859), "")</f>
        <v>#VALUE!</v>
      </c>
      <c r="N2860" s="3" t="e">
        <f aca="false">IF(M2860&lt;&gt;"", L2860-M2860, "")</f>
        <v>#VALUE!</v>
      </c>
      <c r="P2860" s="9" t="e">
        <f aca="false">IF(ROW(E2860) - 1 &gt;= $P$1, IF(OFFSET(N2860, 1- $P$1, 0) &lt;&gt; "", SUM(N2860:N2860(N2860, 1 - $P$1, 0)) / $P$1, ""), "")</f>
        <v>#VALUE!</v>
      </c>
      <c r="Q2860" s="4" t="e">
        <f aca="true">IF(ROW(N2860) - 1 &gt;= $P$1,IF(OFFSET(P2860, -1, 0) = "", P2860, ((N2860 - Q2859) * $O$5) + Q2859), "")</f>
        <v>#VALUE!</v>
      </c>
      <c r="R2860" s="4" t="e">
        <f aca="false">IF(Q2860&lt;&gt;"", N2860 - Q2860, "")</f>
        <v>#VALUE!</v>
      </c>
    </row>
    <row collapsed="false" customFormat="false" customHeight="true" hidden="false" ht="14.4" outlineLevel="0" r="2861">
      <c r="A2861" s="5" t="n">
        <v>40708</v>
      </c>
      <c r="B2861" s="1" t="n">
        <v>330</v>
      </c>
      <c r="C2861" s="1" t="n">
        <v>333.25</v>
      </c>
      <c r="D2861" s="1" t="n">
        <v>329.31</v>
      </c>
      <c r="E2861" s="1" t="n">
        <v>332.44</v>
      </c>
      <c r="F2861" s="1" t="n">
        <v>11948900</v>
      </c>
      <c r="G2861" s="1" t="n">
        <v>331.02</v>
      </c>
      <c r="I2861" s="6" t="e">
        <f aca="false">IF(ROW(E2861) - 1 &gt;= $I$1,SUM(E2861:E2861(E2861,1 - $I$1, 0)) / $I$1,"")</f>
        <v>#VALUE!</v>
      </c>
      <c r="J2861" s="6" t="e">
        <f aca="false">IF(ROW(E2861) - 1 &gt;= $J$1,SUM(E2861:E2861(E2861,1 - $J$1, 0)) / $J$1,"")</f>
        <v>#VALUE!</v>
      </c>
      <c r="L2861" s="7" t="e">
        <f aca="true">IF(ROW(E2861) - 1 &gt;= $L$1,IF(OFFSET(I2861, -1, 0) = "", I2861, ((E2861 - L2860) * $K$4) + L2860), "")</f>
        <v>#VALUE!</v>
      </c>
      <c r="M2861" s="7" t="e">
        <f aca="true">IF(ROW(E2861) - 1 &gt;= $M$1,IF(OFFSET(J2861, -1, 0) = "", J2861, ((E2861 - M2860) * $K$6) + M2860), "")</f>
        <v>#VALUE!</v>
      </c>
      <c r="N2861" s="3" t="e">
        <f aca="false">IF(M2861&lt;&gt;"", L2861-M2861, "")</f>
        <v>#VALUE!</v>
      </c>
      <c r="P2861" s="9" t="e">
        <f aca="false">IF(ROW(E2861) - 1 &gt;= $P$1, IF(OFFSET(N2861, 1- $P$1, 0) &lt;&gt; "", SUM(N2861:N2861(N2861, 1 - $P$1, 0)) / $P$1, ""), "")</f>
        <v>#VALUE!</v>
      </c>
      <c r="Q2861" s="4" t="e">
        <f aca="true">IF(ROW(N2861) - 1 &gt;= $P$1,IF(OFFSET(P2861, -1, 0) = "", P2861, ((N2861 - Q2860) * $O$5) + Q2860), "")</f>
        <v>#VALUE!</v>
      </c>
      <c r="R2861" s="4" t="e">
        <f aca="false">IF(Q2861&lt;&gt;"", N2861 - Q2861, "")</f>
        <v>#VALUE!</v>
      </c>
    </row>
    <row collapsed="false" customFormat="false" customHeight="true" hidden="false" ht="14.4" outlineLevel="0" r="2862">
      <c r="A2862" s="5" t="n">
        <v>40709</v>
      </c>
      <c r="B2862" s="1" t="n">
        <v>329.75</v>
      </c>
      <c r="C2862" s="1" t="n">
        <v>330.3</v>
      </c>
      <c r="D2862" s="1" t="n">
        <v>324.88</v>
      </c>
      <c r="E2862" s="1" t="n">
        <v>326.75</v>
      </c>
      <c r="F2862" s="1" t="n">
        <v>14257000</v>
      </c>
      <c r="G2862" s="1" t="n">
        <v>325.35</v>
      </c>
      <c r="I2862" s="6" t="e">
        <f aca="false">IF(ROW(E2862) - 1 &gt;= $I$1,SUM(E2862:E2862(E2862,1 - $I$1, 0)) / $I$1,"")</f>
        <v>#VALUE!</v>
      </c>
      <c r="J2862" s="6" t="e">
        <f aca="false">IF(ROW(E2862) - 1 &gt;= $J$1,SUM(E2862:E2862(E2862,1 - $J$1, 0)) / $J$1,"")</f>
        <v>#VALUE!</v>
      </c>
      <c r="L2862" s="7" t="e">
        <f aca="true">IF(ROW(E2862) - 1 &gt;= $L$1,IF(OFFSET(I2862, -1, 0) = "", I2862, ((E2862 - L2861) * $K$4) + L2861), "")</f>
        <v>#VALUE!</v>
      </c>
      <c r="M2862" s="7" t="e">
        <f aca="true">IF(ROW(E2862) - 1 &gt;= $M$1,IF(OFFSET(J2862, -1, 0) = "", J2862, ((E2862 - M2861) * $K$6) + M2861), "")</f>
        <v>#VALUE!</v>
      </c>
      <c r="N2862" s="3" t="e">
        <f aca="false">IF(M2862&lt;&gt;"", L2862-M2862, "")</f>
        <v>#VALUE!</v>
      </c>
      <c r="P2862" s="9" t="e">
        <f aca="false">IF(ROW(E2862) - 1 &gt;= $P$1, IF(OFFSET(N2862, 1- $P$1, 0) &lt;&gt; "", SUM(N2862:N2862(N2862, 1 - $P$1, 0)) / $P$1, ""), "")</f>
        <v>#VALUE!</v>
      </c>
      <c r="Q2862" s="4" t="e">
        <f aca="true">IF(ROW(N2862) - 1 &gt;= $P$1,IF(OFFSET(P2862, -1, 0) = "", P2862, ((N2862 - Q2861) * $O$5) + Q2861), "")</f>
        <v>#VALUE!</v>
      </c>
      <c r="R2862" s="4" t="e">
        <f aca="false">IF(Q2862&lt;&gt;"", N2862 - Q2862, "")</f>
        <v>#VALUE!</v>
      </c>
    </row>
    <row collapsed="false" customFormat="false" customHeight="true" hidden="false" ht="14.4" outlineLevel="0" r="2863">
      <c r="A2863" s="5" t="n">
        <v>40710</v>
      </c>
      <c r="B2863" s="1" t="n">
        <v>326.9</v>
      </c>
      <c r="C2863" s="1" t="n">
        <v>328.68</v>
      </c>
      <c r="D2863" s="1" t="n">
        <v>318.33</v>
      </c>
      <c r="E2863" s="1" t="n">
        <v>325.16</v>
      </c>
      <c r="F2863" s="1" t="n">
        <v>18235400</v>
      </c>
      <c r="G2863" s="1" t="n">
        <v>323.77</v>
      </c>
      <c r="I2863" s="6" t="e">
        <f aca="false">IF(ROW(E2863) - 1 &gt;= $I$1,SUM(E2863:E2863(E2863,1 - $I$1, 0)) / $I$1,"")</f>
        <v>#VALUE!</v>
      </c>
      <c r="J2863" s="6" t="e">
        <f aca="false">IF(ROW(E2863) - 1 &gt;= $J$1,SUM(E2863:E2863(E2863,1 - $J$1, 0)) / $J$1,"")</f>
        <v>#VALUE!</v>
      </c>
      <c r="L2863" s="7" t="e">
        <f aca="true">IF(ROW(E2863) - 1 &gt;= $L$1,IF(OFFSET(I2863, -1, 0) = "", I2863, ((E2863 - L2862) * $K$4) + L2862), "")</f>
        <v>#VALUE!</v>
      </c>
      <c r="M2863" s="7" t="e">
        <f aca="true">IF(ROW(E2863) - 1 &gt;= $M$1,IF(OFFSET(J2863, -1, 0) = "", J2863, ((E2863 - M2862) * $K$6) + M2862), "")</f>
        <v>#VALUE!</v>
      </c>
      <c r="N2863" s="3" t="e">
        <f aca="false">IF(M2863&lt;&gt;"", L2863-M2863, "")</f>
        <v>#VALUE!</v>
      </c>
      <c r="P2863" s="9" t="e">
        <f aca="false">IF(ROW(E2863) - 1 &gt;= $P$1, IF(OFFSET(N2863, 1- $P$1, 0) &lt;&gt; "", SUM(N2863:N2863(N2863, 1 - $P$1, 0)) / $P$1, ""), "")</f>
        <v>#VALUE!</v>
      </c>
      <c r="Q2863" s="4" t="e">
        <f aca="true">IF(ROW(N2863) - 1 &gt;= $P$1,IF(OFFSET(P2863, -1, 0) = "", P2863, ((N2863 - Q2862) * $O$5) + Q2862), "")</f>
        <v>#VALUE!</v>
      </c>
      <c r="R2863" s="4" t="e">
        <f aca="false">IF(Q2863&lt;&gt;"", N2863 - Q2863, "")</f>
        <v>#VALUE!</v>
      </c>
    </row>
    <row collapsed="false" customFormat="false" customHeight="true" hidden="false" ht="14.4" outlineLevel="0" r="2864">
      <c r="A2864" s="5" t="n">
        <v>40711</v>
      </c>
      <c r="B2864" s="1" t="n">
        <v>328.99</v>
      </c>
      <c r="C2864" s="1" t="n">
        <v>329.25</v>
      </c>
      <c r="D2864" s="1" t="n">
        <v>319.36</v>
      </c>
      <c r="E2864" s="1" t="n">
        <v>320.26</v>
      </c>
      <c r="F2864" s="1" t="n">
        <v>21965000</v>
      </c>
      <c r="G2864" s="1" t="n">
        <v>318.89</v>
      </c>
      <c r="I2864" s="6" t="e">
        <f aca="false">IF(ROW(E2864) - 1 &gt;= $I$1,SUM(E2864:E2864(E2864,1 - $I$1, 0)) / $I$1,"")</f>
        <v>#VALUE!</v>
      </c>
      <c r="J2864" s="6" t="e">
        <f aca="false">IF(ROW(E2864) - 1 &gt;= $J$1,SUM(E2864:E2864(E2864,1 - $J$1, 0)) / $J$1,"")</f>
        <v>#VALUE!</v>
      </c>
      <c r="L2864" s="7" t="e">
        <f aca="true">IF(ROW(E2864) - 1 &gt;= $L$1,IF(OFFSET(I2864, -1, 0) = "", I2864, ((E2864 - L2863) * $K$4) + L2863), "")</f>
        <v>#VALUE!</v>
      </c>
      <c r="M2864" s="7" t="e">
        <f aca="true">IF(ROW(E2864) - 1 &gt;= $M$1,IF(OFFSET(J2864, -1, 0) = "", J2864, ((E2864 - M2863) * $K$6) + M2863), "")</f>
        <v>#VALUE!</v>
      </c>
      <c r="N2864" s="3" t="e">
        <f aca="false">IF(M2864&lt;&gt;"", L2864-M2864, "")</f>
        <v>#VALUE!</v>
      </c>
      <c r="P2864" s="9" t="e">
        <f aca="false">IF(ROW(E2864) - 1 &gt;= $P$1, IF(OFFSET(N2864, 1- $P$1, 0) &lt;&gt; "", SUM(N2864:N2864(N2864, 1 - $P$1, 0)) / $P$1, ""), "")</f>
        <v>#VALUE!</v>
      </c>
      <c r="Q2864" s="4" t="e">
        <f aca="true">IF(ROW(N2864) - 1 &gt;= $P$1,IF(OFFSET(P2864, -1, 0) = "", P2864, ((N2864 - Q2863) * $O$5) + Q2863), "")</f>
        <v>#VALUE!</v>
      </c>
      <c r="R2864" s="4" t="e">
        <f aca="false">IF(Q2864&lt;&gt;"", N2864 - Q2864, "")</f>
        <v>#VALUE!</v>
      </c>
    </row>
    <row collapsed="false" customFormat="false" customHeight="true" hidden="false" ht="14.4" outlineLevel="0" r="2865">
      <c r="A2865" s="5" t="n">
        <v>40714</v>
      </c>
      <c r="B2865" s="1" t="n">
        <v>317.36</v>
      </c>
      <c r="C2865" s="1" t="n">
        <v>317.7</v>
      </c>
      <c r="D2865" s="1" t="n">
        <v>310.5</v>
      </c>
      <c r="E2865" s="1" t="n">
        <v>315.32</v>
      </c>
      <c r="F2865" s="1" t="n">
        <v>22880200</v>
      </c>
      <c r="G2865" s="1" t="n">
        <v>313.97</v>
      </c>
      <c r="I2865" s="6" t="e">
        <f aca="false">IF(ROW(E2865) - 1 &gt;= $I$1,SUM(E2865:E2865(E2865,1 - $I$1, 0)) / $I$1,"")</f>
        <v>#VALUE!</v>
      </c>
      <c r="J2865" s="6" t="e">
        <f aca="false">IF(ROW(E2865) - 1 &gt;= $J$1,SUM(E2865:E2865(E2865,1 - $J$1, 0)) / $J$1,"")</f>
        <v>#VALUE!</v>
      </c>
      <c r="L2865" s="7" t="e">
        <f aca="true">IF(ROW(E2865) - 1 &gt;= $L$1,IF(OFFSET(I2865, -1, 0) = "", I2865, ((E2865 - L2864) * $K$4) + L2864), "")</f>
        <v>#VALUE!</v>
      </c>
      <c r="M2865" s="7" t="e">
        <f aca="true">IF(ROW(E2865) - 1 &gt;= $M$1,IF(OFFSET(J2865, -1, 0) = "", J2865, ((E2865 - M2864) * $K$6) + M2864), "")</f>
        <v>#VALUE!</v>
      </c>
      <c r="N2865" s="3" t="e">
        <f aca="false">IF(M2865&lt;&gt;"", L2865-M2865, "")</f>
        <v>#VALUE!</v>
      </c>
      <c r="P2865" s="9" t="e">
        <f aca="false">IF(ROW(E2865) - 1 &gt;= $P$1, IF(OFFSET(N2865, 1- $P$1, 0) &lt;&gt; "", SUM(N2865:N2865(N2865, 1 - $P$1, 0)) / $P$1, ""), "")</f>
        <v>#VALUE!</v>
      </c>
      <c r="Q2865" s="4" t="e">
        <f aca="true">IF(ROW(N2865) - 1 &gt;= $P$1,IF(OFFSET(P2865, -1, 0) = "", P2865, ((N2865 - Q2864) * $O$5) + Q2864), "")</f>
        <v>#VALUE!</v>
      </c>
      <c r="R2865" s="4" t="e">
        <f aca="false">IF(Q2865&lt;&gt;"", N2865 - Q2865, "")</f>
        <v>#VALUE!</v>
      </c>
    </row>
    <row collapsed="false" customFormat="false" customHeight="true" hidden="false" ht="14.4" outlineLevel="0" r="2866">
      <c r="A2866" s="5" t="n">
        <v>40715</v>
      </c>
      <c r="B2866" s="1" t="n">
        <v>316.68</v>
      </c>
      <c r="C2866" s="1" t="n">
        <v>325.8</v>
      </c>
      <c r="D2866" s="1" t="n">
        <v>315.2</v>
      </c>
      <c r="E2866" s="1" t="n">
        <v>325.3</v>
      </c>
      <c r="F2866" s="1" t="n">
        <v>17620800</v>
      </c>
      <c r="G2866" s="1" t="n">
        <v>323.91</v>
      </c>
      <c r="I2866" s="6" t="e">
        <f aca="false">IF(ROW(E2866) - 1 &gt;= $I$1,SUM(E2866:E2866(E2866,1 - $I$1, 0)) / $I$1,"")</f>
        <v>#VALUE!</v>
      </c>
      <c r="J2866" s="6" t="e">
        <f aca="false">IF(ROW(E2866) - 1 &gt;= $J$1,SUM(E2866:E2866(E2866,1 - $J$1, 0)) / $J$1,"")</f>
        <v>#VALUE!</v>
      </c>
      <c r="L2866" s="7" t="e">
        <f aca="true">IF(ROW(E2866) - 1 &gt;= $L$1,IF(OFFSET(I2866, -1, 0) = "", I2866, ((E2866 - L2865) * $K$4) + L2865), "")</f>
        <v>#VALUE!</v>
      </c>
      <c r="M2866" s="7" t="e">
        <f aca="true">IF(ROW(E2866) - 1 &gt;= $M$1,IF(OFFSET(J2866, -1, 0) = "", J2866, ((E2866 - M2865) * $K$6) + M2865), "")</f>
        <v>#VALUE!</v>
      </c>
      <c r="N2866" s="3" t="e">
        <f aca="false">IF(M2866&lt;&gt;"", L2866-M2866, "")</f>
        <v>#VALUE!</v>
      </c>
      <c r="P2866" s="9" t="e">
        <f aca="false">IF(ROW(E2866) - 1 &gt;= $P$1, IF(OFFSET(N2866, 1- $P$1, 0) &lt;&gt; "", SUM(N2866:N2866(N2866, 1 - $P$1, 0)) / $P$1, ""), "")</f>
        <v>#VALUE!</v>
      </c>
      <c r="Q2866" s="4" t="e">
        <f aca="true">IF(ROW(N2866) - 1 &gt;= $P$1,IF(OFFSET(P2866, -1, 0) = "", P2866, ((N2866 - Q2865) * $O$5) + Q2865), "")</f>
        <v>#VALUE!</v>
      </c>
      <c r="R2866" s="4" t="e">
        <f aca="false">IF(Q2866&lt;&gt;"", N2866 - Q2866, "")</f>
        <v>#VALUE!</v>
      </c>
    </row>
    <row collapsed="false" customFormat="false" customHeight="true" hidden="false" ht="14.4" outlineLevel="0" r="2867">
      <c r="A2867" s="5" t="n">
        <v>40716</v>
      </c>
      <c r="B2867" s="1" t="n">
        <v>325.16</v>
      </c>
      <c r="C2867" s="1" t="n">
        <v>328.9</v>
      </c>
      <c r="D2867" s="1" t="n">
        <v>322.38</v>
      </c>
      <c r="E2867" s="1" t="n">
        <v>322.61</v>
      </c>
      <c r="F2867" s="1" t="n">
        <v>13949400</v>
      </c>
      <c r="G2867" s="1" t="n">
        <v>321.23</v>
      </c>
      <c r="I2867" s="6" t="e">
        <f aca="false">IF(ROW(E2867) - 1 &gt;= $I$1,SUM(E2867:E2867(E2867,1 - $I$1, 0)) / $I$1,"")</f>
        <v>#VALUE!</v>
      </c>
      <c r="J2867" s="6" t="e">
        <f aca="false">IF(ROW(E2867) - 1 &gt;= $J$1,SUM(E2867:E2867(E2867,1 - $J$1, 0)) / $J$1,"")</f>
        <v>#VALUE!</v>
      </c>
      <c r="L2867" s="7" t="e">
        <f aca="true">IF(ROW(E2867) - 1 &gt;= $L$1,IF(OFFSET(I2867, -1, 0) = "", I2867, ((E2867 - L2866) * $K$4) + L2866), "")</f>
        <v>#VALUE!</v>
      </c>
      <c r="M2867" s="7" t="e">
        <f aca="true">IF(ROW(E2867) - 1 &gt;= $M$1,IF(OFFSET(J2867, -1, 0) = "", J2867, ((E2867 - M2866) * $K$6) + M2866), "")</f>
        <v>#VALUE!</v>
      </c>
      <c r="N2867" s="3" t="e">
        <f aca="false">IF(M2867&lt;&gt;"", L2867-M2867, "")</f>
        <v>#VALUE!</v>
      </c>
      <c r="P2867" s="9" t="e">
        <f aca="false">IF(ROW(E2867) - 1 &gt;= $P$1, IF(OFFSET(N2867, 1- $P$1, 0) &lt;&gt; "", SUM(N2867:N2867(N2867, 1 - $P$1, 0)) / $P$1, ""), "")</f>
        <v>#VALUE!</v>
      </c>
      <c r="Q2867" s="4" t="e">
        <f aca="true">IF(ROW(N2867) - 1 &gt;= $P$1,IF(OFFSET(P2867, -1, 0) = "", P2867, ((N2867 - Q2866) * $O$5) + Q2866), "")</f>
        <v>#VALUE!</v>
      </c>
      <c r="R2867" s="4" t="e">
        <f aca="false">IF(Q2867&lt;&gt;"", N2867 - Q2867, "")</f>
        <v>#VALUE!</v>
      </c>
    </row>
    <row collapsed="false" customFormat="false" customHeight="true" hidden="false" ht="14.4" outlineLevel="0" r="2868">
      <c r="A2868" s="5" t="n">
        <v>40717</v>
      </c>
      <c r="B2868" s="1" t="n">
        <v>318.94</v>
      </c>
      <c r="C2868" s="1" t="n">
        <v>331.69</v>
      </c>
      <c r="D2868" s="1" t="n">
        <v>318.12</v>
      </c>
      <c r="E2868" s="1" t="n">
        <v>331.23</v>
      </c>
      <c r="F2868" s="1" t="n">
        <v>19991400</v>
      </c>
      <c r="G2868" s="1" t="n">
        <v>329.81</v>
      </c>
      <c r="I2868" s="6" t="e">
        <f aca="false">IF(ROW(E2868) - 1 &gt;= $I$1,SUM(E2868:E2868(E2868,1 - $I$1, 0)) / $I$1,"")</f>
        <v>#VALUE!</v>
      </c>
      <c r="J2868" s="6" t="e">
        <f aca="false">IF(ROW(E2868) - 1 &gt;= $J$1,SUM(E2868:E2868(E2868,1 - $J$1, 0)) / $J$1,"")</f>
        <v>#VALUE!</v>
      </c>
      <c r="L2868" s="7" t="e">
        <f aca="true">IF(ROW(E2868) - 1 &gt;= $L$1,IF(OFFSET(I2868, -1, 0) = "", I2868, ((E2868 - L2867) * $K$4) + L2867), "")</f>
        <v>#VALUE!</v>
      </c>
      <c r="M2868" s="7" t="e">
        <f aca="true">IF(ROW(E2868) - 1 &gt;= $M$1,IF(OFFSET(J2868, -1, 0) = "", J2868, ((E2868 - M2867) * $K$6) + M2867), "")</f>
        <v>#VALUE!</v>
      </c>
      <c r="N2868" s="3" t="e">
        <f aca="false">IF(M2868&lt;&gt;"", L2868-M2868, "")</f>
        <v>#VALUE!</v>
      </c>
      <c r="P2868" s="9" t="e">
        <f aca="false">IF(ROW(E2868) - 1 &gt;= $P$1, IF(OFFSET(N2868, 1- $P$1, 0) &lt;&gt; "", SUM(N2868:N2868(N2868, 1 - $P$1, 0)) / $P$1, ""), "")</f>
        <v>#VALUE!</v>
      </c>
      <c r="Q2868" s="4" t="e">
        <f aca="true">IF(ROW(N2868) - 1 &gt;= $P$1,IF(OFFSET(P2868, -1, 0) = "", P2868, ((N2868 - Q2867) * $O$5) + Q2867), "")</f>
        <v>#VALUE!</v>
      </c>
      <c r="R2868" s="4" t="e">
        <f aca="false">IF(Q2868&lt;&gt;"", N2868 - Q2868, "")</f>
        <v>#VALUE!</v>
      </c>
    </row>
    <row collapsed="false" customFormat="false" customHeight="true" hidden="false" ht="14.4" outlineLevel="0" r="2869">
      <c r="A2869" s="5" t="n">
        <v>40718</v>
      </c>
      <c r="B2869" s="1" t="n">
        <v>331.37</v>
      </c>
      <c r="C2869" s="1" t="n">
        <v>333.15</v>
      </c>
      <c r="D2869" s="1" t="n">
        <v>325.09</v>
      </c>
      <c r="E2869" s="1" t="n">
        <v>326.35</v>
      </c>
      <c r="F2869" s="1" t="n">
        <v>15707400</v>
      </c>
      <c r="G2869" s="1" t="n">
        <v>324.95</v>
      </c>
      <c r="I2869" s="6" t="e">
        <f aca="false">IF(ROW(E2869) - 1 &gt;= $I$1,SUM(E2869:E2869(E2869,1 - $I$1, 0)) / $I$1,"")</f>
        <v>#VALUE!</v>
      </c>
      <c r="J2869" s="6" t="e">
        <f aca="false">IF(ROW(E2869) - 1 &gt;= $J$1,SUM(E2869:E2869(E2869,1 - $J$1, 0)) / $J$1,"")</f>
        <v>#VALUE!</v>
      </c>
      <c r="L2869" s="7" t="e">
        <f aca="true">IF(ROW(E2869) - 1 &gt;= $L$1,IF(OFFSET(I2869, -1, 0) = "", I2869, ((E2869 - L2868) * $K$4) + L2868), "")</f>
        <v>#VALUE!</v>
      </c>
      <c r="M2869" s="7" t="e">
        <f aca="true">IF(ROW(E2869) - 1 &gt;= $M$1,IF(OFFSET(J2869, -1, 0) = "", J2869, ((E2869 - M2868) * $K$6) + M2868), "")</f>
        <v>#VALUE!</v>
      </c>
      <c r="N2869" s="3" t="e">
        <f aca="false">IF(M2869&lt;&gt;"", L2869-M2869, "")</f>
        <v>#VALUE!</v>
      </c>
      <c r="P2869" s="9" t="e">
        <f aca="false">IF(ROW(E2869) - 1 &gt;= $P$1, IF(OFFSET(N2869, 1- $P$1, 0) &lt;&gt; "", SUM(N2869:N2869(N2869, 1 - $P$1, 0)) / $P$1, ""), "")</f>
        <v>#VALUE!</v>
      </c>
      <c r="Q2869" s="4" t="e">
        <f aca="true">IF(ROW(N2869) - 1 &gt;= $P$1,IF(OFFSET(P2869, -1, 0) = "", P2869, ((N2869 - Q2868) * $O$5) + Q2868), "")</f>
        <v>#VALUE!</v>
      </c>
      <c r="R2869" s="4" t="e">
        <f aca="false">IF(Q2869&lt;&gt;"", N2869 - Q2869, "")</f>
        <v>#VALUE!</v>
      </c>
    </row>
    <row collapsed="false" customFormat="false" customHeight="true" hidden="false" ht="14.4" outlineLevel="0" r="2870">
      <c r="A2870" s="5" t="n">
        <v>40721</v>
      </c>
      <c r="B2870" s="1" t="n">
        <v>327.59</v>
      </c>
      <c r="C2870" s="1" t="n">
        <v>333.9</v>
      </c>
      <c r="D2870" s="1" t="n">
        <v>327.25</v>
      </c>
      <c r="E2870" s="1" t="n">
        <v>332.04</v>
      </c>
      <c r="F2870" s="1" t="n">
        <v>12136200</v>
      </c>
      <c r="G2870" s="1" t="n">
        <v>330.62</v>
      </c>
      <c r="I2870" s="6" t="e">
        <f aca="false">IF(ROW(E2870) - 1 &gt;= $I$1,SUM(E2870:E2870(E2870,1 - $I$1, 0)) / $I$1,"")</f>
        <v>#VALUE!</v>
      </c>
      <c r="J2870" s="6" t="e">
        <f aca="false">IF(ROW(E2870) - 1 &gt;= $J$1,SUM(E2870:E2870(E2870,1 - $J$1, 0)) / $J$1,"")</f>
        <v>#VALUE!</v>
      </c>
      <c r="L2870" s="7" t="e">
        <f aca="true">IF(ROW(E2870) - 1 &gt;= $L$1,IF(OFFSET(I2870, -1, 0) = "", I2870, ((E2870 - L2869) * $K$4) + L2869), "")</f>
        <v>#VALUE!</v>
      </c>
      <c r="M2870" s="7" t="e">
        <f aca="true">IF(ROW(E2870) - 1 &gt;= $M$1,IF(OFFSET(J2870, -1, 0) = "", J2870, ((E2870 - M2869) * $K$6) + M2869), "")</f>
        <v>#VALUE!</v>
      </c>
      <c r="N2870" s="3" t="e">
        <f aca="false">IF(M2870&lt;&gt;"", L2870-M2870, "")</f>
        <v>#VALUE!</v>
      </c>
      <c r="P2870" s="9" t="e">
        <f aca="false">IF(ROW(E2870) - 1 &gt;= $P$1, IF(OFFSET(N2870, 1- $P$1, 0) &lt;&gt; "", SUM(N2870:N2870(N2870, 1 - $P$1, 0)) / $P$1, ""), "")</f>
        <v>#VALUE!</v>
      </c>
      <c r="Q2870" s="4" t="e">
        <f aca="true">IF(ROW(N2870) - 1 &gt;= $P$1,IF(OFFSET(P2870, -1, 0) = "", P2870, ((N2870 - Q2869) * $O$5) + Q2869), "")</f>
        <v>#VALUE!</v>
      </c>
      <c r="R2870" s="4" t="e">
        <f aca="false">IF(Q2870&lt;&gt;"", N2870 - Q2870, "")</f>
        <v>#VALUE!</v>
      </c>
    </row>
    <row collapsed="false" customFormat="false" customHeight="true" hidden="false" ht="14.4" outlineLevel="0" r="2871">
      <c r="A2871" s="5" t="n">
        <v>40722</v>
      </c>
      <c r="B2871" s="1" t="n">
        <v>333.65</v>
      </c>
      <c r="C2871" s="1" t="n">
        <v>336.7</v>
      </c>
      <c r="D2871" s="1" t="n">
        <v>333.44</v>
      </c>
      <c r="E2871" s="1" t="n">
        <v>335.26</v>
      </c>
      <c r="F2871" s="1" t="n">
        <v>10510700</v>
      </c>
      <c r="G2871" s="1" t="n">
        <v>333.83</v>
      </c>
      <c r="I2871" s="6" t="e">
        <f aca="false">IF(ROW(E2871) - 1 &gt;= $I$1,SUM(E2871:E2871(E2871,1 - $I$1, 0)) / $I$1,"")</f>
        <v>#VALUE!</v>
      </c>
      <c r="J2871" s="6" t="e">
        <f aca="false">IF(ROW(E2871) - 1 &gt;= $J$1,SUM(E2871:E2871(E2871,1 - $J$1, 0)) / $J$1,"")</f>
        <v>#VALUE!</v>
      </c>
      <c r="L2871" s="7" t="e">
        <f aca="true">IF(ROW(E2871) - 1 &gt;= $L$1,IF(OFFSET(I2871, -1, 0) = "", I2871, ((E2871 - L2870) * $K$4) + L2870), "")</f>
        <v>#VALUE!</v>
      </c>
      <c r="M2871" s="7" t="e">
        <f aca="true">IF(ROW(E2871) - 1 &gt;= $M$1,IF(OFFSET(J2871, -1, 0) = "", J2871, ((E2871 - M2870) * $K$6) + M2870), "")</f>
        <v>#VALUE!</v>
      </c>
      <c r="N2871" s="3" t="e">
        <f aca="false">IF(M2871&lt;&gt;"", L2871-M2871, "")</f>
        <v>#VALUE!</v>
      </c>
      <c r="P2871" s="9" t="e">
        <f aca="false">IF(ROW(E2871) - 1 &gt;= $P$1, IF(OFFSET(N2871, 1- $P$1, 0) &lt;&gt; "", SUM(N2871:N2871(N2871, 1 - $P$1, 0)) / $P$1, ""), "")</f>
        <v>#VALUE!</v>
      </c>
      <c r="Q2871" s="4" t="e">
        <f aca="true">IF(ROW(N2871) - 1 &gt;= $P$1,IF(OFFSET(P2871, -1, 0) = "", P2871, ((N2871 - Q2870) * $O$5) + Q2870), "")</f>
        <v>#VALUE!</v>
      </c>
      <c r="R2871" s="4" t="e">
        <f aca="false">IF(Q2871&lt;&gt;"", N2871 - Q2871, "")</f>
        <v>#VALUE!</v>
      </c>
    </row>
    <row collapsed="false" customFormat="false" customHeight="true" hidden="false" ht="14.4" outlineLevel="0" r="2872">
      <c r="A2872" s="5" t="n">
        <v>40723</v>
      </c>
      <c r="B2872" s="1" t="n">
        <v>336.04</v>
      </c>
      <c r="C2872" s="1" t="n">
        <v>336.37</v>
      </c>
      <c r="D2872" s="1" t="n">
        <v>331.88</v>
      </c>
      <c r="E2872" s="1" t="n">
        <v>334.04</v>
      </c>
      <c r="F2872" s="1" t="n">
        <v>12590900</v>
      </c>
      <c r="G2872" s="1" t="n">
        <v>332.61</v>
      </c>
      <c r="I2872" s="6" t="e">
        <f aca="false">IF(ROW(E2872) - 1 &gt;= $I$1,SUM(E2872:E2872(E2872,1 - $I$1, 0)) / $I$1,"")</f>
        <v>#VALUE!</v>
      </c>
      <c r="J2872" s="6" t="e">
        <f aca="false">IF(ROW(E2872) - 1 &gt;= $J$1,SUM(E2872:E2872(E2872,1 - $J$1, 0)) / $J$1,"")</f>
        <v>#VALUE!</v>
      </c>
      <c r="L2872" s="7" t="e">
        <f aca="true">IF(ROW(E2872) - 1 &gt;= $L$1,IF(OFFSET(I2872, -1, 0) = "", I2872, ((E2872 - L2871) * $K$4) + L2871), "")</f>
        <v>#VALUE!</v>
      </c>
      <c r="M2872" s="7" t="e">
        <f aca="true">IF(ROW(E2872) - 1 &gt;= $M$1,IF(OFFSET(J2872, -1, 0) = "", J2872, ((E2872 - M2871) * $K$6) + M2871), "")</f>
        <v>#VALUE!</v>
      </c>
      <c r="N2872" s="3" t="e">
        <f aca="false">IF(M2872&lt;&gt;"", L2872-M2872, "")</f>
        <v>#VALUE!</v>
      </c>
      <c r="P2872" s="9" t="e">
        <f aca="false">IF(ROW(E2872) - 1 &gt;= $P$1, IF(OFFSET(N2872, 1- $P$1, 0) &lt;&gt; "", SUM(N2872:N2872(N2872, 1 - $P$1, 0)) / $P$1, ""), "")</f>
        <v>#VALUE!</v>
      </c>
      <c r="Q2872" s="4" t="e">
        <f aca="true">IF(ROW(N2872) - 1 &gt;= $P$1,IF(OFFSET(P2872, -1, 0) = "", P2872, ((N2872 - Q2871) * $O$5) + Q2871), "")</f>
        <v>#VALUE!</v>
      </c>
      <c r="R2872" s="4" t="e">
        <f aca="false">IF(Q2872&lt;&gt;"", N2872 - Q2872, "")</f>
        <v>#VALUE!</v>
      </c>
    </row>
    <row collapsed="false" customFormat="false" customHeight="true" hidden="false" ht="14.4" outlineLevel="0" r="2873">
      <c r="A2873" s="5" t="n">
        <v>40724</v>
      </c>
      <c r="B2873" s="1" t="n">
        <v>334.7</v>
      </c>
      <c r="C2873" s="1" t="n">
        <v>336.13</v>
      </c>
      <c r="D2873" s="1" t="n">
        <v>332.84</v>
      </c>
      <c r="E2873" s="1" t="n">
        <v>335.67</v>
      </c>
      <c r="F2873" s="1" t="n">
        <v>11534100</v>
      </c>
      <c r="G2873" s="1" t="n">
        <v>334.23</v>
      </c>
      <c r="I2873" s="6" t="e">
        <f aca="false">IF(ROW(E2873) - 1 &gt;= $I$1,SUM(E2873:E2873(E2873,1 - $I$1, 0)) / $I$1,"")</f>
        <v>#VALUE!</v>
      </c>
      <c r="J2873" s="6" t="e">
        <f aca="false">IF(ROW(E2873) - 1 &gt;= $J$1,SUM(E2873:E2873(E2873,1 - $J$1, 0)) / $J$1,"")</f>
        <v>#VALUE!</v>
      </c>
      <c r="L2873" s="7" t="e">
        <f aca="true">IF(ROW(E2873) - 1 &gt;= $L$1,IF(OFFSET(I2873, -1, 0) = "", I2873, ((E2873 - L2872) * $K$4) + L2872), "")</f>
        <v>#VALUE!</v>
      </c>
      <c r="M2873" s="7" t="e">
        <f aca="true">IF(ROW(E2873) - 1 &gt;= $M$1,IF(OFFSET(J2873, -1, 0) = "", J2873, ((E2873 - M2872) * $K$6) + M2872), "")</f>
        <v>#VALUE!</v>
      </c>
      <c r="N2873" s="3" t="e">
        <f aca="false">IF(M2873&lt;&gt;"", L2873-M2873, "")</f>
        <v>#VALUE!</v>
      </c>
      <c r="P2873" s="9" t="e">
        <f aca="false">IF(ROW(E2873) - 1 &gt;= $P$1, IF(OFFSET(N2873, 1- $P$1, 0) &lt;&gt; "", SUM(N2873:N2873(N2873, 1 - $P$1, 0)) / $P$1, ""), "")</f>
        <v>#VALUE!</v>
      </c>
      <c r="Q2873" s="4" t="e">
        <f aca="true">IF(ROW(N2873) - 1 &gt;= $P$1,IF(OFFSET(P2873, -1, 0) = "", P2873, ((N2873 - Q2872) * $O$5) + Q2872), "")</f>
        <v>#VALUE!</v>
      </c>
      <c r="R2873" s="4" t="e">
        <f aca="false">IF(Q2873&lt;&gt;"", N2873 - Q2873, "")</f>
        <v>#VALUE!</v>
      </c>
    </row>
    <row collapsed="false" customFormat="false" customHeight="true" hidden="false" ht="14.4" outlineLevel="0" r="2874">
      <c r="A2874" s="5" t="n">
        <v>40725</v>
      </c>
      <c r="B2874" s="1" t="n">
        <v>335.95</v>
      </c>
      <c r="C2874" s="1" t="n">
        <v>343.5</v>
      </c>
      <c r="D2874" s="1" t="n">
        <v>334.2</v>
      </c>
      <c r="E2874" s="1" t="n">
        <v>343.26</v>
      </c>
      <c r="F2874" s="1" t="n">
        <v>15546900</v>
      </c>
      <c r="G2874" s="1" t="n">
        <v>341.79</v>
      </c>
      <c r="I2874" s="6" t="e">
        <f aca="false">IF(ROW(E2874) - 1 &gt;= $I$1,SUM(E2874:E2874(E2874,1 - $I$1, 0)) / $I$1,"")</f>
        <v>#VALUE!</v>
      </c>
      <c r="J2874" s="6" t="e">
        <f aca="false">IF(ROW(E2874) - 1 &gt;= $J$1,SUM(E2874:E2874(E2874,1 - $J$1, 0)) / $J$1,"")</f>
        <v>#VALUE!</v>
      </c>
      <c r="L2874" s="7" t="e">
        <f aca="true">IF(ROW(E2874) - 1 &gt;= $L$1,IF(OFFSET(I2874, -1, 0) = "", I2874, ((E2874 - L2873) * $K$4) + L2873), "")</f>
        <v>#VALUE!</v>
      </c>
      <c r="M2874" s="7" t="e">
        <f aca="true">IF(ROW(E2874) - 1 &gt;= $M$1,IF(OFFSET(J2874, -1, 0) = "", J2874, ((E2874 - M2873) * $K$6) + M2873), "")</f>
        <v>#VALUE!</v>
      </c>
      <c r="N2874" s="3" t="e">
        <f aca="false">IF(M2874&lt;&gt;"", L2874-M2874, "")</f>
        <v>#VALUE!</v>
      </c>
      <c r="P2874" s="9" t="e">
        <f aca="false">IF(ROW(E2874) - 1 &gt;= $P$1, IF(OFFSET(N2874, 1- $P$1, 0) &lt;&gt; "", SUM(N2874:N2874(N2874, 1 - $P$1, 0)) / $P$1, ""), "")</f>
        <v>#VALUE!</v>
      </c>
      <c r="Q2874" s="4" t="e">
        <f aca="true">IF(ROW(N2874) - 1 &gt;= $P$1,IF(OFFSET(P2874, -1, 0) = "", P2874, ((N2874 - Q2873) * $O$5) + Q2873), "")</f>
        <v>#VALUE!</v>
      </c>
      <c r="R2874" s="4" t="e">
        <f aca="false">IF(Q2874&lt;&gt;"", N2874 - Q2874, "")</f>
        <v>#VALUE!</v>
      </c>
    </row>
    <row collapsed="false" customFormat="false" customHeight="true" hidden="false" ht="14.4" outlineLevel="0" r="2875">
      <c r="A2875" s="5" t="n">
        <v>40729</v>
      </c>
      <c r="B2875" s="1" t="n">
        <v>343</v>
      </c>
      <c r="C2875" s="1" t="n">
        <v>349.83</v>
      </c>
      <c r="D2875" s="1" t="n">
        <v>342.5</v>
      </c>
      <c r="E2875" s="1" t="n">
        <v>349.43</v>
      </c>
      <c r="F2875" s="1" t="n">
        <v>12680500</v>
      </c>
      <c r="G2875" s="1" t="n">
        <v>347.94</v>
      </c>
      <c r="I2875" s="6" t="e">
        <f aca="false">IF(ROW(E2875) - 1 &gt;= $I$1,SUM(E2875:E2875(E2875,1 - $I$1, 0)) / $I$1,"")</f>
        <v>#VALUE!</v>
      </c>
      <c r="J2875" s="6" t="e">
        <f aca="false">IF(ROW(E2875) - 1 &gt;= $J$1,SUM(E2875:E2875(E2875,1 - $J$1, 0)) / $J$1,"")</f>
        <v>#VALUE!</v>
      </c>
      <c r="L2875" s="7" t="e">
        <f aca="true">IF(ROW(E2875) - 1 &gt;= $L$1,IF(OFFSET(I2875, -1, 0) = "", I2875, ((E2875 - L2874) * $K$4) + L2874), "")</f>
        <v>#VALUE!</v>
      </c>
      <c r="M2875" s="7" t="e">
        <f aca="true">IF(ROW(E2875) - 1 &gt;= $M$1,IF(OFFSET(J2875, -1, 0) = "", J2875, ((E2875 - M2874) * $K$6) + M2874), "")</f>
        <v>#VALUE!</v>
      </c>
      <c r="N2875" s="3" t="e">
        <f aca="false">IF(M2875&lt;&gt;"", L2875-M2875, "")</f>
        <v>#VALUE!</v>
      </c>
      <c r="P2875" s="9" t="e">
        <f aca="false">IF(ROW(E2875) - 1 &gt;= $P$1, IF(OFFSET(N2875, 1- $P$1, 0) &lt;&gt; "", SUM(N2875:N2875(N2875, 1 - $P$1, 0)) / $P$1, ""), "")</f>
        <v>#VALUE!</v>
      </c>
      <c r="Q2875" s="4" t="e">
        <f aca="true">IF(ROW(N2875) - 1 &gt;= $P$1,IF(OFFSET(P2875, -1, 0) = "", P2875, ((N2875 - Q2874) * $O$5) + Q2874), "")</f>
        <v>#VALUE!</v>
      </c>
      <c r="R2875" s="4" t="e">
        <f aca="false">IF(Q2875&lt;&gt;"", N2875 - Q2875, "")</f>
        <v>#VALUE!</v>
      </c>
    </row>
    <row collapsed="false" customFormat="false" customHeight="true" hidden="false" ht="14.4" outlineLevel="0" r="2876">
      <c r="A2876" s="5" t="n">
        <v>40730</v>
      </c>
      <c r="B2876" s="1" t="n">
        <v>348.95</v>
      </c>
      <c r="C2876" s="1" t="n">
        <v>354.1</v>
      </c>
      <c r="D2876" s="1" t="n">
        <v>346.71</v>
      </c>
      <c r="E2876" s="1" t="n">
        <v>351.76</v>
      </c>
      <c r="F2876" s="1" t="n">
        <v>15879500</v>
      </c>
      <c r="G2876" s="1" t="n">
        <v>350.26</v>
      </c>
      <c r="I2876" s="6" t="e">
        <f aca="false">IF(ROW(E2876) - 1 &gt;= $I$1,SUM(E2876:E2876(E2876,1 - $I$1, 0)) / $I$1,"")</f>
        <v>#VALUE!</v>
      </c>
      <c r="J2876" s="6" t="e">
        <f aca="false">IF(ROW(E2876) - 1 &gt;= $J$1,SUM(E2876:E2876(E2876,1 - $J$1, 0)) / $J$1,"")</f>
        <v>#VALUE!</v>
      </c>
      <c r="L2876" s="7" t="e">
        <f aca="true">IF(ROW(E2876) - 1 &gt;= $L$1,IF(OFFSET(I2876, -1, 0) = "", I2876, ((E2876 - L2875) * $K$4) + L2875), "")</f>
        <v>#VALUE!</v>
      </c>
      <c r="M2876" s="7" t="e">
        <f aca="true">IF(ROW(E2876) - 1 &gt;= $M$1,IF(OFFSET(J2876, -1, 0) = "", J2876, ((E2876 - M2875) * $K$6) + M2875), "")</f>
        <v>#VALUE!</v>
      </c>
      <c r="N2876" s="3" t="e">
        <f aca="false">IF(M2876&lt;&gt;"", L2876-M2876, "")</f>
        <v>#VALUE!</v>
      </c>
      <c r="P2876" s="9" t="e">
        <f aca="false">IF(ROW(E2876) - 1 &gt;= $P$1, IF(OFFSET(N2876, 1- $P$1, 0) &lt;&gt; "", SUM(N2876:N2876(N2876, 1 - $P$1, 0)) / $P$1, ""), "")</f>
        <v>#VALUE!</v>
      </c>
      <c r="Q2876" s="4" t="e">
        <f aca="true">IF(ROW(N2876) - 1 &gt;= $P$1,IF(OFFSET(P2876, -1, 0) = "", P2876, ((N2876 - Q2875) * $O$5) + Q2875), "")</f>
        <v>#VALUE!</v>
      </c>
      <c r="R2876" s="4" t="e">
        <f aca="false">IF(Q2876&lt;&gt;"", N2876 - Q2876, "")</f>
        <v>#VALUE!</v>
      </c>
    </row>
    <row collapsed="false" customFormat="false" customHeight="true" hidden="false" ht="14.4" outlineLevel="0" r="2877">
      <c r="A2877" s="5" t="n">
        <v>40731</v>
      </c>
      <c r="B2877" s="1" t="n">
        <v>354.67</v>
      </c>
      <c r="C2877" s="1" t="n">
        <v>358</v>
      </c>
      <c r="D2877" s="1" t="n">
        <v>354</v>
      </c>
      <c r="E2877" s="1" t="n">
        <v>357.2</v>
      </c>
      <c r="F2877" s="1" t="n">
        <v>14273700</v>
      </c>
      <c r="G2877" s="1" t="n">
        <v>355.67</v>
      </c>
      <c r="I2877" s="6" t="e">
        <f aca="false">IF(ROW(E2877) - 1 &gt;= $I$1,SUM(E2877:E2877(E2877,1 - $I$1, 0)) / $I$1,"")</f>
        <v>#VALUE!</v>
      </c>
      <c r="J2877" s="6" t="e">
        <f aca="false">IF(ROW(E2877) - 1 &gt;= $J$1,SUM(E2877:E2877(E2877,1 - $J$1, 0)) / $J$1,"")</f>
        <v>#VALUE!</v>
      </c>
      <c r="L2877" s="7" t="e">
        <f aca="true">IF(ROW(E2877) - 1 &gt;= $L$1,IF(OFFSET(I2877, -1, 0) = "", I2877, ((E2877 - L2876) * $K$4) + L2876), "")</f>
        <v>#VALUE!</v>
      </c>
      <c r="M2877" s="7" t="e">
        <f aca="true">IF(ROW(E2877) - 1 &gt;= $M$1,IF(OFFSET(J2877, -1, 0) = "", J2877, ((E2877 - M2876) * $K$6) + M2876), "")</f>
        <v>#VALUE!</v>
      </c>
      <c r="N2877" s="3" t="e">
        <f aca="false">IF(M2877&lt;&gt;"", L2877-M2877, "")</f>
        <v>#VALUE!</v>
      </c>
      <c r="P2877" s="9" t="e">
        <f aca="false">IF(ROW(E2877) - 1 &gt;= $P$1, IF(OFFSET(N2877, 1- $P$1, 0) &lt;&gt; "", SUM(N2877:N2877(N2877, 1 - $P$1, 0)) / $P$1, ""), "")</f>
        <v>#VALUE!</v>
      </c>
      <c r="Q2877" s="4" t="e">
        <f aca="true">IF(ROW(N2877) - 1 &gt;= $P$1,IF(OFFSET(P2877, -1, 0) = "", P2877, ((N2877 - Q2876) * $O$5) + Q2876), "")</f>
        <v>#VALUE!</v>
      </c>
      <c r="R2877" s="4" t="e">
        <f aca="false">IF(Q2877&lt;&gt;"", N2877 - Q2877, "")</f>
        <v>#VALUE!</v>
      </c>
    </row>
    <row collapsed="false" customFormat="false" customHeight="true" hidden="false" ht="14.4" outlineLevel="0" r="2878">
      <c r="A2878" s="5" t="n">
        <v>40732</v>
      </c>
      <c r="B2878" s="1" t="n">
        <v>353.34</v>
      </c>
      <c r="C2878" s="1" t="n">
        <v>360</v>
      </c>
      <c r="D2878" s="1" t="n">
        <v>352.2</v>
      </c>
      <c r="E2878" s="1" t="n">
        <v>359.71</v>
      </c>
      <c r="F2878" s="1" t="n">
        <v>17497400</v>
      </c>
      <c r="G2878" s="1" t="n">
        <v>358.17</v>
      </c>
      <c r="I2878" s="6" t="e">
        <f aca="false">IF(ROW(E2878) - 1 &gt;= $I$1,SUM(E2878:E2878(E2878,1 - $I$1, 0)) / $I$1,"")</f>
        <v>#VALUE!</v>
      </c>
      <c r="J2878" s="6" t="e">
        <f aca="false">IF(ROW(E2878) - 1 &gt;= $J$1,SUM(E2878:E2878(E2878,1 - $J$1, 0)) / $J$1,"")</f>
        <v>#VALUE!</v>
      </c>
      <c r="L2878" s="7" t="e">
        <f aca="true">IF(ROW(E2878) - 1 &gt;= $L$1,IF(OFFSET(I2878, -1, 0) = "", I2878, ((E2878 - L2877) * $K$4) + L2877), "")</f>
        <v>#VALUE!</v>
      </c>
      <c r="M2878" s="7" t="e">
        <f aca="true">IF(ROW(E2878) - 1 &gt;= $M$1,IF(OFFSET(J2878, -1, 0) = "", J2878, ((E2878 - M2877) * $K$6) + M2877), "")</f>
        <v>#VALUE!</v>
      </c>
      <c r="N2878" s="3" t="e">
        <f aca="false">IF(M2878&lt;&gt;"", L2878-M2878, "")</f>
        <v>#VALUE!</v>
      </c>
      <c r="P2878" s="9" t="e">
        <f aca="false">IF(ROW(E2878) - 1 &gt;= $P$1, IF(OFFSET(N2878, 1- $P$1, 0) &lt;&gt; "", SUM(N2878:N2878(N2878, 1 - $P$1, 0)) / $P$1, ""), "")</f>
        <v>#VALUE!</v>
      </c>
      <c r="Q2878" s="4" t="e">
        <f aca="true">IF(ROW(N2878) - 1 &gt;= $P$1,IF(OFFSET(P2878, -1, 0) = "", P2878, ((N2878 - Q2877) * $O$5) + Q2877), "")</f>
        <v>#VALUE!</v>
      </c>
      <c r="R2878" s="4" t="e">
        <f aca="false">IF(Q2878&lt;&gt;"", N2878 - Q2878, "")</f>
        <v>#VALUE!</v>
      </c>
    </row>
    <row collapsed="false" customFormat="false" customHeight="true" hidden="false" ht="14.4" outlineLevel="0" r="2879">
      <c r="A2879" s="5" t="n">
        <v>40735</v>
      </c>
      <c r="B2879" s="1" t="n">
        <v>356.34</v>
      </c>
      <c r="C2879" s="1" t="n">
        <v>359.77</v>
      </c>
      <c r="D2879" s="1" t="n">
        <v>352.82</v>
      </c>
      <c r="E2879" s="1" t="n">
        <v>354</v>
      </c>
      <c r="F2879" s="1" t="n">
        <v>15809800</v>
      </c>
      <c r="G2879" s="1" t="n">
        <v>352.49</v>
      </c>
      <c r="I2879" s="6" t="e">
        <f aca="false">IF(ROW(E2879) - 1 &gt;= $I$1,SUM(E2879:E2879(E2879,1 - $I$1, 0)) / $I$1,"")</f>
        <v>#VALUE!</v>
      </c>
      <c r="J2879" s="6" t="e">
        <f aca="false">IF(ROW(E2879) - 1 &gt;= $J$1,SUM(E2879:E2879(E2879,1 - $J$1, 0)) / $J$1,"")</f>
        <v>#VALUE!</v>
      </c>
      <c r="L2879" s="7" t="e">
        <f aca="true">IF(ROW(E2879) - 1 &gt;= $L$1,IF(OFFSET(I2879, -1, 0) = "", I2879, ((E2879 - L2878) * $K$4) + L2878), "")</f>
        <v>#VALUE!</v>
      </c>
      <c r="M2879" s="7" t="e">
        <f aca="true">IF(ROW(E2879) - 1 &gt;= $M$1,IF(OFFSET(J2879, -1, 0) = "", J2879, ((E2879 - M2878) * $K$6) + M2878), "")</f>
        <v>#VALUE!</v>
      </c>
      <c r="N2879" s="3" t="e">
        <f aca="false">IF(M2879&lt;&gt;"", L2879-M2879, "")</f>
        <v>#VALUE!</v>
      </c>
      <c r="P2879" s="9" t="e">
        <f aca="false">IF(ROW(E2879) - 1 &gt;= $P$1, IF(OFFSET(N2879, 1- $P$1, 0) &lt;&gt; "", SUM(N2879:N2879(N2879, 1 - $P$1, 0)) / $P$1, ""), "")</f>
        <v>#VALUE!</v>
      </c>
      <c r="Q2879" s="4" t="e">
        <f aca="true">IF(ROW(N2879) - 1 &gt;= $P$1,IF(OFFSET(P2879, -1, 0) = "", P2879, ((N2879 - Q2878) * $O$5) + Q2878), "")</f>
        <v>#VALUE!</v>
      </c>
      <c r="R2879" s="4" t="e">
        <f aca="false">IF(Q2879&lt;&gt;"", N2879 - Q2879, "")</f>
        <v>#VALUE!</v>
      </c>
    </row>
    <row collapsed="false" customFormat="false" customHeight="true" hidden="false" ht="14.4" outlineLevel="0" r="2880">
      <c r="A2880" s="5" t="n">
        <v>40736</v>
      </c>
      <c r="B2880" s="1" t="n">
        <v>353.53</v>
      </c>
      <c r="C2880" s="1" t="n">
        <v>357.68</v>
      </c>
      <c r="D2880" s="1" t="n">
        <v>348.62</v>
      </c>
      <c r="E2880" s="1" t="n">
        <v>353.75</v>
      </c>
      <c r="F2880" s="1" t="n">
        <v>16128900</v>
      </c>
      <c r="G2880" s="1" t="n">
        <v>352.24</v>
      </c>
      <c r="I2880" s="6" t="e">
        <f aca="false">IF(ROW(E2880) - 1 &gt;= $I$1,SUM(E2880:E2880(E2880,1 - $I$1, 0)) / $I$1,"")</f>
        <v>#VALUE!</v>
      </c>
      <c r="J2880" s="6" t="e">
        <f aca="false">IF(ROW(E2880) - 1 &gt;= $J$1,SUM(E2880:E2880(E2880,1 - $J$1, 0)) / $J$1,"")</f>
        <v>#VALUE!</v>
      </c>
      <c r="L2880" s="7" t="e">
        <f aca="true">IF(ROW(E2880) - 1 &gt;= $L$1,IF(OFFSET(I2880, -1, 0) = "", I2880, ((E2880 - L2879) * $K$4) + L2879), "")</f>
        <v>#VALUE!</v>
      </c>
      <c r="M2880" s="7" t="e">
        <f aca="true">IF(ROW(E2880) - 1 &gt;= $M$1,IF(OFFSET(J2880, -1, 0) = "", J2880, ((E2880 - M2879) * $K$6) + M2879), "")</f>
        <v>#VALUE!</v>
      </c>
      <c r="N2880" s="3" t="e">
        <f aca="false">IF(M2880&lt;&gt;"", L2880-M2880, "")</f>
        <v>#VALUE!</v>
      </c>
      <c r="P2880" s="9" t="e">
        <f aca="false">IF(ROW(E2880) - 1 &gt;= $P$1, IF(OFFSET(N2880, 1- $P$1, 0) &lt;&gt; "", SUM(N2880:N2880(N2880, 1 - $P$1, 0)) / $P$1, ""), "")</f>
        <v>#VALUE!</v>
      </c>
      <c r="Q2880" s="4" t="e">
        <f aca="true">IF(ROW(N2880) - 1 &gt;= $P$1,IF(OFFSET(P2880, -1, 0) = "", P2880, ((N2880 - Q2879) * $O$5) + Q2879), "")</f>
        <v>#VALUE!</v>
      </c>
      <c r="R2880" s="4" t="e">
        <f aca="false">IF(Q2880&lt;&gt;"", N2880 - Q2880, "")</f>
        <v>#VALUE!</v>
      </c>
    </row>
    <row collapsed="false" customFormat="false" customHeight="true" hidden="false" ht="14.4" outlineLevel="0" r="2881">
      <c r="A2881" s="5" t="n">
        <v>40737</v>
      </c>
      <c r="B2881" s="1" t="n">
        <v>358.33</v>
      </c>
      <c r="C2881" s="1" t="n">
        <v>360</v>
      </c>
      <c r="D2881" s="1" t="n">
        <v>356.38</v>
      </c>
      <c r="E2881" s="1" t="n">
        <v>358.02</v>
      </c>
      <c r="F2881" s="1" t="n">
        <v>13987100</v>
      </c>
      <c r="G2881" s="1" t="n">
        <v>356.49</v>
      </c>
      <c r="I2881" s="6" t="e">
        <f aca="false">IF(ROW(E2881) - 1 &gt;= $I$1,SUM(E2881:E2881(E2881,1 - $I$1, 0)) / $I$1,"")</f>
        <v>#VALUE!</v>
      </c>
      <c r="J2881" s="6" t="e">
        <f aca="false">IF(ROW(E2881) - 1 &gt;= $J$1,SUM(E2881:E2881(E2881,1 - $J$1, 0)) / $J$1,"")</f>
        <v>#VALUE!</v>
      </c>
      <c r="L2881" s="7" t="e">
        <f aca="true">IF(ROW(E2881) - 1 &gt;= $L$1,IF(OFFSET(I2881, -1, 0) = "", I2881, ((E2881 - L2880) * $K$4) + L2880), "")</f>
        <v>#VALUE!</v>
      </c>
      <c r="M2881" s="7" t="e">
        <f aca="true">IF(ROW(E2881) - 1 &gt;= $M$1,IF(OFFSET(J2881, -1, 0) = "", J2881, ((E2881 - M2880) * $K$6) + M2880), "")</f>
        <v>#VALUE!</v>
      </c>
      <c r="N2881" s="3" t="e">
        <f aca="false">IF(M2881&lt;&gt;"", L2881-M2881, "")</f>
        <v>#VALUE!</v>
      </c>
      <c r="P2881" s="9" t="e">
        <f aca="false">IF(ROW(E2881) - 1 &gt;= $P$1, IF(OFFSET(N2881, 1- $P$1, 0) &lt;&gt; "", SUM(N2881:N2881(N2881, 1 - $P$1, 0)) / $P$1, ""), "")</f>
        <v>#VALUE!</v>
      </c>
      <c r="Q2881" s="4" t="e">
        <f aca="true">IF(ROW(N2881) - 1 &gt;= $P$1,IF(OFFSET(P2881, -1, 0) = "", P2881, ((N2881 - Q2880) * $O$5) + Q2880), "")</f>
        <v>#VALUE!</v>
      </c>
      <c r="R2881" s="4" t="e">
        <f aca="false">IF(Q2881&lt;&gt;"", N2881 - Q2881, "")</f>
        <v>#VALUE!</v>
      </c>
    </row>
    <row collapsed="false" customFormat="false" customHeight="true" hidden="false" ht="14.4" outlineLevel="0" r="2882">
      <c r="A2882" s="5" t="n">
        <v>40738</v>
      </c>
      <c r="B2882" s="1" t="n">
        <v>361.01</v>
      </c>
      <c r="C2882" s="1" t="n">
        <v>361.61</v>
      </c>
      <c r="D2882" s="1" t="n">
        <v>356.34</v>
      </c>
      <c r="E2882" s="1" t="n">
        <v>357.77</v>
      </c>
      <c r="F2882" s="1" t="n">
        <v>15376200</v>
      </c>
      <c r="G2882" s="1" t="n">
        <v>356.24</v>
      </c>
      <c r="I2882" s="6" t="e">
        <f aca="false">IF(ROW(E2882) - 1 &gt;= $I$1,SUM(E2882:E2882(E2882,1 - $I$1, 0)) / $I$1,"")</f>
        <v>#VALUE!</v>
      </c>
      <c r="J2882" s="6" t="e">
        <f aca="false">IF(ROW(E2882) - 1 &gt;= $J$1,SUM(E2882:E2882(E2882,1 - $J$1, 0)) / $J$1,"")</f>
        <v>#VALUE!</v>
      </c>
      <c r="L2882" s="7" t="e">
        <f aca="true">IF(ROW(E2882) - 1 &gt;= $L$1,IF(OFFSET(I2882, -1, 0) = "", I2882, ((E2882 - L2881) * $K$4) + L2881), "")</f>
        <v>#VALUE!</v>
      </c>
      <c r="M2882" s="7" t="e">
        <f aca="true">IF(ROW(E2882) - 1 &gt;= $M$1,IF(OFFSET(J2882, -1, 0) = "", J2882, ((E2882 - M2881) * $K$6) + M2881), "")</f>
        <v>#VALUE!</v>
      </c>
      <c r="N2882" s="3" t="e">
        <f aca="false">IF(M2882&lt;&gt;"", L2882-M2882, "")</f>
        <v>#VALUE!</v>
      </c>
      <c r="P2882" s="9" t="e">
        <f aca="false">IF(ROW(E2882) - 1 &gt;= $P$1, IF(OFFSET(N2882, 1- $P$1, 0) &lt;&gt; "", SUM(N2882:N2882(N2882, 1 - $P$1, 0)) / $P$1, ""), "")</f>
        <v>#VALUE!</v>
      </c>
      <c r="Q2882" s="4" t="e">
        <f aca="true">IF(ROW(N2882) - 1 &gt;= $P$1,IF(OFFSET(P2882, -1, 0) = "", P2882, ((N2882 - Q2881) * $O$5) + Q2881), "")</f>
        <v>#VALUE!</v>
      </c>
      <c r="R2882" s="4" t="e">
        <f aca="false">IF(Q2882&lt;&gt;"", N2882 - Q2882, "")</f>
        <v>#VALUE!</v>
      </c>
    </row>
    <row collapsed="false" customFormat="false" customHeight="true" hidden="false" ht="14.4" outlineLevel="0" r="2883">
      <c r="A2883" s="5" t="n">
        <v>40739</v>
      </c>
      <c r="B2883" s="1" t="n">
        <v>361.17</v>
      </c>
      <c r="C2883" s="1" t="n">
        <v>365</v>
      </c>
      <c r="D2883" s="1" t="n">
        <v>359.17</v>
      </c>
      <c r="E2883" s="1" t="n">
        <v>364.92</v>
      </c>
      <c r="F2883" s="1" t="n">
        <v>17302400</v>
      </c>
      <c r="G2883" s="1" t="n">
        <v>363.36</v>
      </c>
      <c r="I2883" s="6" t="e">
        <f aca="false">IF(ROW(E2883) - 1 &gt;= $I$1,SUM(E2883:E2883(E2883,1 - $I$1, 0)) / $I$1,"")</f>
        <v>#VALUE!</v>
      </c>
      <c r="J2883" s="6" t="e">
        <f aca="false">IF(ROW(E2883) - 1 &gt;= $J$1,SUM(E2883:E2883(E2883,1 - $J$1, 0)) / $J$1,"")</f>
        <v>#VALUE!</v>
      </c>
      <c r="L2883" s="7" t="e">
        <f aca="true">IF(ROW(E2883) - 1 &gt;= $L$1,IF(OFFSET(I2883, -1, 0) = "", I2883, ((E2883 - L2882) * $K$4) + L2882), "")</f>
        <v>#VALUE!</v>
      </c>
      <c r="M2883" s="7" t="e">
        <f aca="true">IF(ROW(E2883) - 1 &gt;= $M$1,IF(OFFSET(J2883, -1, 0) = "", J2883, ((E2883 - M2882) * $K$6) + M2882), "")</f>
        <v>#VALUE!</v>
      </c>
      <c r="N2883" s="3" t="e">
        <f aca="false">IF(M2883&lt;&gt;"", L2883-M2883, "")</f>
        <v>#VALUE!</v>
      </c>
      <c r="P2883" s="9" t="e">
        <f aca="false">IF(ROW(E2883) - 1 &gt;= $P$1, IF(OFFSET(N2883, 1- $P$1, 0) &lt;&gt; "", SUM(N2883:N2883(N2883, 1 - $P$1, 0)) / $P$1, ""), "")</f>
        <v>#VALUE!</v>
      </c>
      <c r="Q2883" s="4" t="e">
        <f aca="true">IF(ROW(N2883) - 1 &gt;= $P$1,IF(OFFSET(P2883, -1, 0) = "", P2883, ((N2883 - Q2882) * $O$5) + Q2882), "")</f>
        <v>#VALUE!</v>
      </c>
      <c r="R2883" s="4" t="e">
        <f aca="false">IF(Q2883&lt;&gt;"", N2883 - Q2883, "")</f>
        <v>#VALUE!</v>
      </c>
    </row>
    <row collapsed="false" customFormat="false" customHeight="true" hidden="false" ht="14.4" outlineLevel="0" r="2884">
      <c r="A2884" s="5" t="n">
        <v>40742</v>
      </c>
      <c r="B2884" s="1" t="n">
        <v>365.43</v>
      </c>
      <c r="C2884" s="1" t="n">
        <v>374.65</v>
      </c>
      <c r="D2884" s="1" t="n">
        <v>365.28</v>
      </c>
      <c r="E2884" s="1" t="n">
        <v>373.8</v>
      </c>
      <c r="F2884" s="1" t="n">
        <v>20451900</v>
      </c>
      <c r="G2884" s="1" t="n">
        <v>372.2</v>
      </c>
      <c r="I2884" s="6" t="e">
        <f aca="false">IF(ROW(E2884) - 1 &gt;= $I$1,SUM(E2884:E2884(E2884,1 - $I$1, 0)) / $I$1,"")</f>
        <v>#VALUE!</v>
      </c>
      <c r="J2884" s="6" t="e">
        <f aca="false">IF(ROW(E2884) - 1 &gt;= $J$1,SUM(E2884:E2884(E2884,1 - $J$1, 0)) / $J$1,"")</f>
        <v>#VALUE!</v>
      </c>
      <c r="L2884" s="7" t="e">
        <f aca="true">IF(ROW(E2884) - 1 &gt;= $L$1,IF(OFFSET(I2884, -1, 0) = "", I2884, ((E2884 - L2883) * $K$4) + L2883), "")</f>
        <v>#VALUE!</v>
      </c>
      <c r="M2884" s="7" t="e">
        <f aca="true">IF(ROW(E2884) - 1 &gt;= $M$1,IF(OFFSET(J2884, -1, 0) = "", J2884, ((E2884 - M2883) * $K$6) + M2883), "")</f>
        <v>#VALUE!</v>
      </c>
      <c r="N2884" s="3" t="e">
        <f aca="false">IF(M2884&lt;&gt;"", L2884-M2884, "")</f>
        <v>#VALUE!</v>
      </c>
      <c r="P2884" s="9" t="e">
        <f aca="false">IF(ROW(E2884) - 1 &gt;= $P$1, IF(OFFSET(N2884, 1- $P$1, 0) &lt;&gt; "", SUM(N2884:N2884(N2884, 1 - $P$1, 0)) / $P$1, ""), "")</f>
        <v>#VALUE!</v>
      </c>
      <c r="Q2884" s="4" t="e">
        <f aca="true">IF(ROW(N2884) - 1 &gt;= $P$1,IF(OFFSET(P2884, -1, 0) = "", P2884, ((N2884 - Q2883) * $O$5) + Q2883), "")</f>
        <v>#VALUE!</v>
      </c>
      <c r="R2884" s="4" t="e">
        <f aca="false">IF(Q2884&lt;&gt;"", N2884 - Q2884, "")</f>
        <v>#VALUE!</v>
      </c>
    </row>
    <row collapsed="false" customFormat="false" customHeight="true" hidden="false" ht="14.4" outlineLevel="0" r="2885">
      <c r="A2885" s="5" t="n">
        <v>40743</v>
      </c>
      <c r="B2885" s="1" t="n">
        <v>378</v>
      </c>
      <c r="C2885" s="1" t="n">
        <v>378.65</v>
      </c>
      <c r="D2885" s="1" t="n">
        <v>373.32</v>
      </c>
      <c r="E2885" s="1" t="n">
        <v>376.85</v>
      </c>
      <c r="F2885" s="1" t="n">
        <v>29255200</v>
      </c>
      <c r="G2885" s="1" t="n">
        <v>375.24</v>
      </c>
      <c r="I2885" s="6" t="e">
        <f aca="false">IF(ROW(E2885) - 1 &gt;= $I$1,SUM(E2885:E2885(E2885,1 - $I$1, 0)) / $I$1,"")</f>
        <v>#VALUE!</v>
      </c>
      <c r="J2885" s="6" t="e">
        <f aca="false">IF(ROW(E2885) - 1 &gt;= $J$1,SUM(E2885:E2885(E2885,1 - $J$1, 0)) / $J$1,"")</f>
        <v>#VALUE!</v>
      </c>
      <c r="L2885" s="7" t="e">
        <f aca="true">IF(ROW(E2885) - 1 &gt;= $L$1,IF(OFFSET(I2885, -1, 0) = "", I2885, ((E2885 - L2884) * $K$4) + L2884), "")</f>
        <v>#VALUE!</v>
      </c>
      <c r="M2885" s="7" t="e">
        <f aca="true">IF(ROW(E2885) - 1 &gt;= $M$1,IF(OFFSET(J2885, -1, 0) = "", J2885, ((E2885 - M2884) * $K$6) + M2884), "")</f>
        <v>#VALUE!</v>
      </c>
      <c r="N2885" s="3" t="e">
        <f aca="false">IF(M2885&lt;&gt;"", L2885-M2885, "")</f>
        <v>#VALUE!</v>
      </c>
      <c r="P2885" s="9" t="e">
        <f aca="false">IF(ROW(E2885) - 1 &gt;= $P$1, IF(OFFSET(N2885, 1- $P$1, 0) &lt;&gt; "", SUM(N2885:N2885(N2885, 1 - $P$1, 0)) / $P$1, ""), "")</f>
        <v>#VALUE!</v>
      </c>
      <c r="Q2885" s="4" t="e">
        <f aca="true">IF(ROW(N2885) - 1 &gt;= $P$1,IF(OFFSET(P2885, -1, 0) = "", P2885, ((N2885 - Q2884) * $O$5) + Q2884), "")</f>
        <v>#VALUE!</v>
      </c>
      <c r="R2885" s="4" t="e">
        <f aca="false">IF(Q2885&lt;&gt;"", N2885 - Q2885, "")</f>
        <v>#VALUE!</v>
      </c>
    </row>
    <row collapsed="false" customFormat="false" customHeight="true" hidden="false" ht="14.4" outlineLevel="0" r="2886">
      <c r="A2886" s="5" t="n">
        <v>40744</v>
      </c>
      <c r="B2886" s="1" t="n">
        <v>396.12</v>
      </c>
      <c r="C2886" s="1" t="n">
        <v>396.27</v>
      </c>
      <c r="D2886" s="1" t="n">
        <v>386</v>
      </c>
      <c r="E2886" s="1" t="n">
        <v>386.9</v>
      </c>
      <c r="F2886" s="1" t="n">
        <v>33619300</v>
      </c>
      <c r="G2886" s="1" t="n">
        <v>385.25</v>
      </c>
      <c r="I2886" s="6" t="e">
        <f aca="false">IF(ROW(E2886) - 1 &gt;= $I$1,SUM(E2886:E2886(E2886,1 - $I$1, 0)) / $I$1,"")</f>
        <v>#VALUE!</v>
      </c>
      <c r="J2886" s="6" t="e">
        <f aca="false">IF(ROW(E2886) - 1 &gt;= $J$1,SUM(E2886:E2886(E2886,1 - $J$1, 0)) / $J$1,"")</f>
        <v>#VALUE!</v>
      </c>
      <c r="L2886" s="7" t="e">
        <f aca="true">IF(ROW(E2886) - 1 &gt;= $L$1,IF(OFFSET(I2886, -1, 0) = "", I2886, ((E2886 - L2885) * $K$4) + L2885), "")</f>
        <v>#VALUE!</v>
      </c>
      <c r="M2886" s="7" t="e">
        <f aca="true">IF(ROW(E2886) - 1 &gt;= $M$1,IF(OFFSET(J2886, -1, 0) = "", J2886, ((E2886 - M2885) * $K$6) + M2885), "")</f>
        <v>#VALUE!</v>
      </c>
      <c r="N2886" s="3" t="e">
        <f aca="false">IF(M2886&lt;&gt;"", L2886-M2886, "")</f>
        <v>#VALUE!</v>
      </c>
      <c r="P2886" s="9" t="e">
        <f aca="false">IF(ROW(E2886) - 1 &gt;= $P$1, IF(OFFSET(N2886, 1- $P$1, 0) &lt;&gt; "", SUM(N2886:N2886(N2886, 1 - $P$1, 0)) / $P$1, ""), "")</f>
        <v>#VALUE!</v>
      </c>
      <c r="Q2886" s="4" t="e">
        <f aca="true">IF(ROW(N2886) - 1 &gt;= $P$1,IF(OFFSET(P2886, -1, 0) = "", P2886, ((N2886 - Q2885) * $O$5) + Q2885), "")</f>
        <v>#VALUE!</v>
      </c>
      <c r="R2886" s="4" t="e">
        <f aca="false">IF(Q2886&lt;&gt;"", N2886 - Q2886, "")</f>
        <v>#VALUE!</v>
      </c>
    </row>
    <row collapsed="false" customFormat="false" customHeight="true" hidden="false" ht="14.4" outlineLevel="0" r="2887">
      <c r="A2887" s="5" t="n">
        <v>40745</v>
      </c>
      <c r="B2887" s="1" t="n">
        <v>386.95</v>
      </c>
      <c r="C2887" s="1" t="n">
        <v>390.06</v>
      </c>
      <c r="D2887" s="1" t="n">
        <v>383.9</v>
      </c>
      <c r="E2887" s="1" t="n">
        <v>387.29</v>
      </c>
      <c r="F2887" s="1" t="n">
        <v>18804800</v>
      </c>
      <c r="G2887" s="1" t="n">
        <v>385.63</v>
      </c>
      <c r="I2887" s="6" t="e">
        <f aca="false">IF(ROW(E2887) - 1 &gt;= $I$1,SUM(E2887:E2887(E2887,1 - $I$1, 0)) / $I$1,"")</f>
        <v>#VALUE!</v>
      </c>
      <c r="J2887" s="6" t="e">
        <f aca="false">IF(ROW(E2887) - 1 &gt;= $J$1,SUM(E2887:E2887(E2887,1 - $J$1, 0)) / $J$1,"")</f>
        <v>#VALUE!</v>
      </c>
      <c r="L2887" s="7" t="e">
        <f aca="true">IF(ROW(E2887) - 1 &gt;= $L$1,IF(OFFSET(I2887, -1, 0) = "", I2887, ((E2887 - L2886) * $K$4) + L2886), "")</f>
        <v>#VALUE!</v>
      </c>
      <c r="M2887" s="7" t="e">
        <f aca="true">IF(ROW(E2887) - 1 &gt;= $M$1,IF(OFFSET(J2887, -1, 0) = "", J2887, ((E2887 - M2886) * $K$6) + M2886), "")</f>
        <v>#VALUE!</v>
      </c>
      <c r="N2887" s="3" t="e">
        <f aca="false">IF(M2887&lt;&gt;"", L2887-M2887, "")</f>
        <v>#VALUE!</v>
      </c>
      <c r="P2887" s="9" t="e">
        <f aca="false">IF(ROW(E2887) - 1 &gt;= $P$1, IF(OFFSET(N2887, 1- $P$1, 0) &lt;&gt; "", SUM(N2887:N2887(N2887, 1 - $P$1, 0)) / $P$1, ""), "")</f>
        <v>#VALUE!</v>
      </c>
      <c r="Q2887" s="4" t="e">
        <f aca="true">IF(ROW(N2887) - 1 &gt;= $P$1,IF(OFFSET(P2887, -1, 0) = "", P2887, ((N2887 - Q2886) * $O$5) + Q2886), "")</f>
        <v>#VALUE!</v>
      </c>
      <c r="R2887" s="4" t="e">
        <f aca="false">IF(Q2887&lt;&gt;"", N2887 - Q2887, "")</f>
        <v>#VALUE!</v>
      </c>
    </row>
    <row collapsed="false" customFormat="false" customHeight="true" hidden="false" ht="14.4" outlineLevel="0" r="2888">
      <c r="A2888" s="5" t="n">
        <v>40746</v>
      </c>
      <c r="B2888" s="1" t="n">
        <v>388.32</v>
      </c>
      <c r="C2888" s="1" t="n">
        <v>395.05</v>
      </c>
      <c r="D2888" s="1" t="n">
        <v>387.75</v>
      </c>
      <c r="E2888" s="1" t="n">
        <v>393.3</v>
      </c>
      <c r="F2888" s="1" t="n">
        <v>18454600</v>
      </c>
      <c r="G2888" s="1" t="n">
        <v>391.62</v>
      </c>
      <c r="I2888" s="6" t="e">
        <f aca="false">IF(ROW(E2888) - 1 &gt;= $I$1,SUM(E2888:E2888(E2888,1 - $I$1, 0)) / $I$1,"")</f>
        <v>#VALUE!</v>
      </c>
      <c r="J2888" s="6" t="e">
        <f aca="false">IF(ROW(E2888) - 1 &gt;= $J$1,SUM(E2888:E2888(E2888,1 - $J$1, 0)) / $J$1,"")</f>
        <v>#VALUE!</v>
      </c>
      <c r="L2888" s="7" t="e">
        <f aca="true">IF(ROW(E2888) - 1 &gt;= $L$1,IF(OFFSET(I2888, -1, 0) = "", I2888, ((E2888 - L2887) * $K$4) + L2887), "")</f>
        <v>#VALUE!</v>
      </c>
      <c r="M2888" s="7" t="e">
        <f aca="true">IF(ROW(E2888) - 1 &gt;= $M$1,IF(OFFSET(J2888, -1, 0) = "", J2888, ((E2888 - M2887) * $K$6) + M2887), "")</f>
        <v>#VALUE!</v>
      </c>
      <c r="N2888" s="3" t="e">
        <f aca="false">IF(M2888&lt;&gt;"", L2888-M2888, "")</f>
        <v>#VALUE!</v>
      </c>
      <c r="P2888" s="9" t="e">
        <f aca="false">IF(ROW(E2888) - 1 &gt;= $P$1, IF(OFFSET(N2888, 1- $P$1, 0) &lt;&gt; "", SUM(N2888:N2888(N2888, 1 - $P$1, 0)) / $P$1, ""), "")</f>
        <v>#VALUE!</v>
      </c>
      <c r="Q2888" s="4" t="e">
        <f aca="true">IF(ROW(N2888) - 1 &gt;= $P$1,IF(OFFSET(P2888, -1, 0) = "", P2888, ((N2888 - Q2887) * $O$5) + Q2887), "")</f>
        <v>#VALUE!</v>
      </c>
      <c r="R2888" s="4" t="e">
        <f aca="false">IF(Q2888&lt;&gt;"", N2888 - Q2888, "")</f>
        <v>#VALUE!</v>
      </c>
    </row>
    <row collapsed="false" customFormat="false" customHeight="true" hidden="false" ht="14.4" outlineLevel="0" r="2889">
      <c r="A2889" s="5" t="n">
        <v>40749</v>
      </c>
      <c r="B2889" s="1" t="n">
        <v>390.35</v>
      </c>
      <c r="C2889" s="1" t="n">
        <v>400</v>
      </c>
      <c r="D2889" s="1" t="n">
        <v>389.62</v>
      </c>
      <c r="E2889" s="1" t="n">
        <v>398.5</v>
      </c>
      <c r="F2889" s="1" t="n">
        <v>21064500</v>
      </c>
      <c r="G2889" s="1" t="n">
        <v>396.8</v>
      </c>
      <c r="I2889" s="6" t="e">
        <f aca="false">IF(ROW(E2889) - 1 &gt;= $I$1,SUM(E2889:E2889(E2889,1 - $I$1, 0)) / $I$1,"")</f>
        <v>#VALUE!</v>
      </c>
      <c r="J2889" s="6" t="e">
        <f aca="false">IF(ROW(E2889) - 1 &gt;= $J$1,SUM(E2889:E2889(E2889,1 - $J$1, 0)) / $J$1,"")</f>
        <v>#VALUE!</v>
      </c>
      <c r="L2889" s="7" t="e">
        <f aca="true">IF(ROW(E2889) - 1 &gt;= $L$1,IF(OFFSET(I2889, -1, 0) = "", I2889, ((E2889 - L2888) * $K$4) + L2888), "")</f>
        <v>#VALUE!</v>
      </c>
      <c r="M2889" s="7" t="e">
        <f aca="true">IF(ROW(E2889) - 1 &gt;= $M$1,IF(OFFSET(J2889, -1, 0) = "", J2889, ((E2889 - M2888) * $K$6) + M2888), "")</f>
        <v>#VALUE!</v>
      </c>
      <c r="N2889" s="3" t="e">
        <f aca="false">IF(M2889&lt;&gt;"", L2889-M2889, "")</f>
        <v>#VALUE!</v>
      </c>
      <c r="P2889" s="9" t="e">
        <f aca="false">IF(ROW(E2889) - 1 &gt;= $P$1, IF(OFFSET(N2889, 1- $P$1, 0) &lt;&gt; "", SUM(N2889:N2889(N2889, 1 - $P$1, 0)) / $P$1, ""), "")</f>
        <v>#VALUE!</v>
      </c>
      <c r="Q2889" s="4" t="e">
        <f aca="true">IF(ROW(N2889) - 1 &gt;= $P$1,IF(OFFSET(P2889, -1, 0) = "", P2889, ((N2889 - Q2888) * $O$5) + Q2888), "")</f>
        <v>#VALUE!</v>
      </c>
      <c r="R2889" s="4" t="e">
        <f aca="false">IF(Q2889&lt;&gt;"", N2889 - Q2889, "")</f>
        <v>#VALUE!</v>
      </c>
    </row>
    <row collapsed="false" customFormat="false" customHeight="true" hidden="false" ht="14.4" outlineLevel="0" r="2890">
      <c r="A2890" s="5" t="n">
        <v>40750</v>
      </c>
      <c r="B2890" s="1" t="n">
        <v>400</v>
      </c>
      <c r="C2890" s="1" t="n">
        <v>404.5</v>
      </c>
      <c r="D2890" s="1" t="n">
        <v>399.68</v>
      </c>
      <c r="E2890" s="1" t="n">
        <v>403.41</v>
      </c>
      <c r="F2890" s="1" t="n">
        <v>17020800</v>
      </c>
      <c r="G2890" s="1" t="n">
        <v>401.69</v>
      </c>
      <c r="I2890" s="6" t="e">
        <f aca="false">IF(ROW(E2890) - 1 &gt;= $I$1,SUM(E2890:E2890(E2890,1 - $I$1, 0)) / $I$1,"")</f>
        <v>#VALUE!</v>
      </c>
      <c r="J2890" s="6" t="e">
        <f aca="false">IF(ROW(E2890) - 1 &gt;= $J$1,SUM(E2890:E2890(E2890,1 - $J$1, 0)) / $J$1,"")</f>
        <v>#VALUE!</v>
      </c>
      <c r="L2890" s="7" t="e">
        <f aca="true">IF(ROW(E2890) - 1 &gt;= $L$1,IF(OFFSET(I2890, -1, 0) = "", I2890, ((E2890 - L2889) * $K$4) + L2889), "")</f>
        <v>#VALUE!</v>
      </c>
      <c r="M2890" s="7" t="e">
        <f aca="true">IF(ROW(E2890) - 1 &gt;= $M$1,IF(OFFSET(J2890, -1, 0) = "", J2890, ((E2890 - M2889) * $K$6) + M2889), "")</f>
        <v>#VALUE!</v>
      </c>
      <c r="N2890" s="3" t="e">
        <f aca="false">IF(M2890&lt;&gt;"", L2890-M2890, "")</f>
        <v>#VALUE!</v>
      </c>
      <c r="P2890" s="9" t="e">
        <f aca="false">IF(ROW(E2890) - 1 &gt;= $P$1, IF(OFFSET(N2890, 1- $P$1, 0) &lt;&gt; "", SUM(N2890:N2890(N2890, 1 - $P$1, 0)) / $P$1, ""), "")</f>
        <v>#VALUE!</v>
      </c>
      <c r="Q2890" s="4" t="e">
        <f aca="true">IF(ROW(N2890) - 1 &gt;= $P$1,IF(OFFSET(P2890, -1, 0) = "", P2890, ((N2890 - Q2889) * $O$5) + Q2889), "")</f>
        <v>#VALUE!</v>
      </c>
      <c r="R2890" s="4" t="e">
        <f aca="false">IF(Q2890&lt;&gt;"", N2890 - Q2890, "")</f>
        <v>#VALUE!</v>
      </c>
    </row>
    <row collapsed="false" customFormat="false" customHeight="true" hidden="false" ht="14.4" outlineLevel="0" r="2891">
      <c r="A2891" s="5" t="n">
        <v>40751</v>
      </c>
      <c r="B2891" s="1" t="n">
        <v>400.59</v>
      </c>
      <c r="C2891" s="1" t="n">
        <v>402.64</v>
      </c>
      <c r="D2891" s="1" t="n">
        <v>392.15</v>
      </c>
      <c r="E2891" s="1" t="n">
        <v>392.59</v>
      </c>
      <c r="F2891" s="1" t="n">
        <v>23547300</v>
      </c>
      <c r="G2891" s="1" t="n">
        <v>390.91</v>
      </c>
      <c r="I2891" s="6" t="e">
        <f aca="false">IF(ROW(E2891) - 1 &gt;= $I$1,SUM(E2891:E2891(E2891,1 - $I$1, 0)) / $I$1,"")</f>
        <v>#VALUE!</v>
      </c>
      <c r="J2891" s="6" t="e">
        <f aca="false">IF(ROW(E2891) - 1 &gt;= $J$1,SUM(E2891:E2891(E2891,1 - $J$1, 0)) / $J$1,"")</f>
        <v>#VALUE!</v>
      </c>
      <c r="L2891" s="7" t="e">
        <f aca="true">IF(ROW(E2891) - 1 &gt;= $L$1,IF(OFFSET(I2891, -1, 0) = "", I2891, ((E2891 - L2890) * $K$4) + L2890), "")</f>
        <v>#VALUE!</v>
      </c>
      <c r="M2891" s="7" t="e">
        <f aca="true">IF(ROW(E2891) - 1 &gt;= $M$1,IF(OFFSET(J2891, -1, 0) = "", J2891, ((E2891 - M2890) * $K$6) + M2890), "")</f>
        <v>#VALUE!</v>
      </c>
      <c r="N2891" s="3" t="e">
        <f aca="false">IF(M2891&lt;&gt;"", L2891-M2891, "")</f>
        <v>#VALUE!</v>
      </c>
      <c r="P2891" s="9" t="e">
        <f aca="false">IF(ROW(E2891) - 1 &gt;= $P$1, IF(OFFSET(N2891, 1- $P$1, 0) &lt;&gt; "", SUM(N2891:N2891(N2891, 1 - $P$1, 0)) / $P$1, ""), "")</f>
        <v>#VALUE!</v>
      </c>
      <c r="Q2891" s="4" t="e">
        <f aca="true">IF(ROW(N2891) - 1 &gt;= $P$1,IF(OFFSET(P2891, -1, 0) = "", P2891, ((N2891 - Q2890) * $O$5) + Q2890), "")</f>
        <v>#VALUE!</v>
      </c>
      <c r="R2891" s="4" t="e">
        <f aca="false">IF(Q2891&lt;&gt;"", N2891 - Q2891, "")</f>
        <v>#VALUE!</v>
      </c>
    </row>
    <row collapsed="false" customFormat="false" customHeight="true" hidden="false" ht="14.4" outlineLevel="0" r="2892">
      <c r="A2892" s="5" t="n">
        <v>40752</v>
      </c>
      <c r="B2892" s="1" t="n">
        <v>391.62</v>
      </c>
      <c r="C2892" s="1" t="n">
        <v>396.99</v>
      </c>
      <c r="D2892" s="1" t="n">
        <v>388.13</v>
      </c>
      <c r="E2892" s="1" t="n">
        <v>391.82</v>
      </c>
      <c r="F2892" s="1" t="n">
        <v>21215500</v>
      </c>
      <c r="G2892" s="1" t="n">
        <v>390.14</v>
      </c>
      <c r="I2892" s="6" t="e">
        <f aca="false">IF(ROW(E2892) - 1 &gt;= $I$1,SUM(E2892:E2892(E2892,1 - $I$1, 0)) / $I$1,"")</f>
        <v>#VALUE!</v>
      </c>
      <c r="J2892" s="6" t="e">
        <f aca="false">IF(ROW(E2892) - 1 &gt;= $J$1,SUM(E2892:E2892(E2892,1 - $J$1, 0)) / $J$1,"")</f>
        <v>#VALUE!</v>
      </c>
      <c r="L2892" s="7" t="e">
        <f aca="true">IF(ROW(E2892) - 1 &gt;= $L$1,IF(OFFSET(I2892, -1, 0) = "", I2892, ((E2892 - L2891) * $K$4) + L2891), "")</f>
        <v>#VALUE!</v>
      </c>
      <c r="M2892" s="7" t="e">
        <f aca="true">IF(ROW(E2892) - 1 &gt;= $M$1,IF(OFFSET(J2892, -1, 0) = "", J2892, ((E2892 - M2891) * $K$6) + M2891), "")</f>
        <v>#VALUE!</v>
      </c>
      <c r="N2892" s="3" t="e">
        <f aca="false">IF(M2892&lt;&gt;"", L2892-M2892, "")</f>
        <v>#VALUE!</v>
      </c>
      <c r="P2892" s="9" t="e">
        <f aca="false">IF(ROW(E2892) - 1 &gt;= $P$1, IF(OFFSET(N2892, 1- $P$1, 0) &lt;&gt; "", SUM(N2892:N2892(N2892, 1 - $P$1, 0)) / $P$1, ""), "")</f>
        <v>#VALUE!</v>
      </c>
      <c r="Q2892" s="4" t="e">
        <f aca="true">IF(ROW(N2892) - 1 &gt;= $P$1,IF(OFFSET(P2892, -1, 0) = "", P2892, ((N2892 - Q2891) * $O$5) + Q2891), "")</f>
        <v>#VALUE!</v>
      </c>
      <c r="R2892" s="4" t="e">
        <f aca="false">IF(Q2892&lt;&gt;"", N2892 - Q2892, "")</f>
        <v>#VALUE!</v>
      </c>
    </row>
    <row collapsed="false" customFormat="false" customHeight="true" hidden="false" ht="14.4" outlineLevel="0" r="2893">
      <c r="A2893" s="5" t="n">
        <v>40753</v>
      </c>
      <c r="B2893" s="1" t="n">
        <v>387.64</v>
      </c>
      <c r="C2893" s="1" t="n">
        <v>395.15</v>
      </c>
      <c r="D2893" s="1" t="n">
        <v>384</v>
      </c>
      <c r="E2893" s="1" t="n">
        <v>390.48</v>
      </c>
      <c r="F2893" s="1" t="n">
        <v>22592300</v>
      </c>
      <c r="G2893" s="1" t="n">
        <v>388.81</v>
      </c>
      <c r="I2893" s="6" t="e">
        <f aca="false">IF(ROW(E2893) - 1 &gt;= $I$1,SUM(E2893:E2893(E2893,1 - $I$1, 0)) / $I$1,"")</f>
        <v>#VALUE!</v>
      </c>
      <c r="J2893" s="6" t="e">
        <f aca="false">IF(ROW(E2893) - 1 &gt;= $J$1,SUM(E2893:E2893(E2893,1 - $J$1, 0)) / $J$1,"")</f>
        <v>#VALUE!</v>
      </c>
      <c r="L2893" s="7" t="e">
        <f aca="true">IF(ROW(E2893) - 1 &gt;= $L$1,IF(OFFSET(I2893, -1, 0) = "", I2893, ((E2893 - L2892) * $K$4) + L2892), "")</f>
        <v>#VALUE!</v>
      </c>
      <c r="M2893" s="7" t="e">
        <f aca="true">IF(ROW(E2893) - 1 &gt;= $M$1,IF(OFFSET(J2893, -1, 0) = "", J2893, ((E2893 - M2892) * $K$6) + M2892), "")</f>
        <v>#VALUE!</v>
      </c>
      <c r="N2893" s="3" t="e">
        <f aca="false">IF(M2893&lt;&gt;"", L2893-M2893, "")</f>
        <v>#VALUE!</v>
      </c>
      <c r="P2893" s="9" t="e">
        <f aca="false">IF(ROW(E2893) - 1 &gt;= $P$1, IF(OFFSET(N2893, 1- $P$1, 0) &lt;&gt; "", SUM(N2893:N2893(N2893, 1 - $P$1, 0)) / $P$1, ""), "")</f>
        <v>#VALUE!</v>
      </c>
      <c r="Q2893" s="4" t="e">
        <f aca="true">IF(ROW(N2893) - 1 &gt;= $P$1,IF(OFFSET(P2893, -1, 0) = "", P2893, ((N2893 - Q2892) * $O$5) + Q2892), "")</f>
        <v>#VALUE!</v>
      </c>
      <c r="R2893" s="4" t="e">
        <f aca="false">IF(Q2893&lt;&gt;"", N2893 - Q2893, "")</f>
        <v>#VALUE!</v>
      </c>
    </row>
    <row collapsed="false" customFormat="false" customHeight="true" hidden="false" ht="14.4" outlineLevel="0" r="2894">
      <c r="A2894" s="5" t="n">
        <v>40756</v>
      </c>
      <c r="B2894" s="1" t="n">
        <v>397.78</v>
      </c>
      <c r="C2894" s="1" t="n">
        <v>399.5</v>
      </c>
      <c r="D2894" s="1" t="n">
        <v>392.37</v>
      </c>
      <c r="E2894" s="1" t="n">
        <v>396.75</v>
      </c>
      <c r="F2894" s="1" t="n">
        <v>21887000</v>
      </c>
      <c r="G2894" s="1" t="n">
        <v>395.05</v>
      </c>
      <c r="I2894" s="6" t="e">
        <f aca="false">IF(ROW(E2894) - 1 &gt;= $I$1,SUM(E2894:E2894(E2894,1 - $I$1, 0)) / $I$1,"")</f>
        <v>#VALUE!</v>
      </c>
      <c r="J2894" s="6" t="e">
        <f aca="false">IF(ROW(E2894) - 1 &gt;= $J$1,SUM(E2894:E2894(E2894,1 - $J$1, 0)) / $J$1,"")</f>
        <v>#VALUE!</v>
      </c>
      <c r="L2894" s="7" t="e">
        <f aca="true">IF(ROW(E2894) - 1 &gt;= $L$1,IF(OFFSET(I2894, -1, 0) = "", I2894, ((E2894 - L2893) * $K$4) + L2893), "")</f>
        <v>#VALUE!</v>
      </c>
      <c r="M2894" s="7" t="e">
        <f aca="true">IF(ROW(E2894) - 1 &gt;= $M$1,IF(OFFSET(J2894, -1, 0) = "", J2894, ((E2894 - M2893) * $K$6) + M2893), "")</f>
        <v>#VALUE!</v>
      </c>
      <c r="N2894" s="3" t="e">
        <f aca="false">IF(M2894&lt;&gt;"", L2894-M2894, "")</f>
        <v>#VALUE!</v>
      </c>
      <c r="P2894" s="9" t="e">
        <f aca="false">IF(ROW(E2894) - 1 &gt;= $P$1, IF(OFFSET(N2894, 1- $P$1, 0) &lt;&gt; "", SUM(N2894:N2894(N2894, 1 - $P$1, 0)) / $P$1, ""), "")</f>
        <v>#VALUE!</v>
      </c>
      <c r="Q2894" s="4" t="e">
        <f aca="true">IF(ROW(N2894) - 1 &gt;= $P$1,IF(OFFSET(P2894, -1, 0) = "", P2894, ((N2894 - Q2893) * $O$5) + Q2893), "")</f>
        <v>#VALUE!</v>
      </c>
      <c r="R2894" s="4" t="e">
        <f aca="false">IF(Q2894&lt;&gt;"", N2894 - Q2894, "")</f>
        <v>#VALUE!</v>
      </c>
    </row>
    <row collapsed="false" customFormat="false" customHeight="true" hidden="false" ht="14.4" outlineLevel="0" r="2895">
      <c r="A2895" s="5" t="n">
        <v>40757</v>
      </c>
      <c r="B2895" s="1" t="n">
        <v>397.65</v>
      </c>
      <c r="C2895" s="1" t="n">
        <v>397.9</v>
      </c>
      <c r="D2895" s="1" t="n">
        <v>388.35</v>
      </c>
      <c r="E2895" s="1" t="n">
        <v>388.91</v>
      </c>
      <c r="F2895" s="1" t="n">
        <v>22840700</v>
      </c>
      <c r="G2895" s="1" t="n">
        <v>387.25</v>
      </c>
      <c r="I2895" s="6" t="e">
        <f aca="false">IF(ROW(E2895) - 1 &gt;= $I$1,SUM(E2895:E2895(E2895,1 - $I$1, 0)) / $I$1,"")</f>
        <v>#VALUE!</v>
      </c>
      <c r="J2895" s="6" t="e">
        <f aca="false">IF(ROW(E2895) - 1 &gt;= $J$1,SUM(E2895:E2895(E2895,1 - $J$1, 0)) / $J$1,"")</f>
        <v>#VALUE!</v>
      </c>
      <c r="L2895" s="7" t="e">
        <f aca="true">IF(ROW(E2895) - 1 &gt;= $L$1,IF(OFFSET(I2895, -1, 0) = "", I2895, ((E2895 - L2894) * $K$4) + L2894), "")</f>
        <v>#VALUE!</v>
      </c>
      <c r="M2895" s="7" t="e">
        <f aca="true">IF(ROW(E2895) - 1 &gt;= $M$1,IF(OFFSET(J2895, -1, 0) = "", J2895, ((E2895 - M2894) * $K$6) + M2894), "")</f>
        <v>#VALUE!</v>
      </c>
      <c r="N2895" s="3" t="e">
        <f aca="false">IF(M2895&lt;&gt;"", L2895-M2895, "")</f>
        <v>#VALUE!</v>
      </c>
      <c r="P2895" s="9" t="e">
        <f aca="false">IF(ROW(E2895) - 1 &gt;= $P$1, IF(OFFSET(N2895, 1- $P$1, 0) &lt;&gt; "", SUM(N2895:N2895(N2895, 1 - $P$1, 0)) / $P$1, ""), "")</f>
        <v>#VALUE!</v>
      </c>
      <c r="Q2895" s="4" t="e">
        <f aca="true">IF(ROW(N2895) - 1 &gt;= $P$1,IF(OFFSET(P2895, -1, 0) = "", P2895, ((N2895 - Q2894) * $O$5) + Q2894), "")</f>
        <v>#VALUE!</v>
      </c>
      <c r="R2895" s="4" t="e">
        <f aca="false">IF(Q2895&lt;&gt;"", N2895 - Q2895, "")</f>
        <v>#VALUE!</v>
      </c>
    </row>
    <row collapsed="false" customFormat="false" customHeight="true" hidden="false" ht="14.4" outlineLevel="0" r="2896">
      <c r="A2896" s="5" t="n">
        <v>40758</v>
      </c>
      <c r="B2896" s="1" t="n">
        <v>390.98</v>
      </c>
      <c r="C2896" s="1" t="n">
        <v>393.55</v>
      </c>
      <c r="D2896" s="1" t="n">
        <v>382.24</v>
      </c>
      <c r="E2896" s="1" t="n">
        <v>392.57</v>
      </c>
      <c r="F2896" s="1" t="n">
        <v>26161000</v>
      </c>
      <c r="G2896" s="1" t="n">
        <v>390.89</v>
      </c>
      <c r="I2896" s="6" t="e">
        <f aca="false">IF(ROW(E2896) - 1 &gt;= $I$1,SUM(E2896:E2896(E2896,1 - $I$1, 0)) / $I$1,"")</f>
        <v>#VALUE!</v>
      </c>
      <c r="J2896" s="6" t="e">
        <f aca="false">IF(ROW(E2896) - 1 &gt;= $J$1,SUM(E2896:E2896(E2896,1 - $J$1, 0)) / $J$1,"")</f>
        <v>#VALUE!</v>
      </c>
      <c r="L2896" s="7" t="e">
        <f aca="true">IF(ROW(E2896) - 1 &gt;= $L$1,IF(OFFSET(I2896, -1, 0) = "", I2896, ((E2896 - L2895) * $K$4) + L2895), "")</f>
        <v>#VALUE!</v>
      </c>
      <c r="M2896" s="7" t="e">
        <f aca="true">IF(ROW(E2896) - 1 &gt;= $M$1,IF(OFFSET(J2896, -1, 0) = "", J2896, ((E2896 - M2895) * $K$6) + M2895), "")</f>
        <v>#VALUE!</v>
      </c>
      <c r="N2896" s="3" t="e">
        <f aca="false">IF(M2896&lt;&gt;"", L2896-M2896, "")</f>
        <v>#VALUE!</v>
      </c>
      <c r="P2896" s="9" t="e">
        <f aca="false">IF(ROW(E2896) - 1 &gt;= $P$1, IF(OFFSET(N2896, 1- $P$1, 0) &lt;&gt; "", SUM(N2896:N2896(N2896, 1 - $P$1, 0)) / $P$1, ""), "")</f>
        <v>#VALUE!</v>
      </c>
      <c r="Q2896" s="4" t="e">
        <f aca="true">IF(ROW(N2896) - 1 &gt;= $P$1,IF(OFFSET(P2896, -1, 0) = "", P2896, ((N2896 - Q2895) * $O$5) + Q2895), "")</f>
        <v>#VALUE!</v>
      </c>
      <c r="R2896" s="4" t="e">
        <f aca="false">IF(Q2896&lt;&gt;"", N2896 - Q2896, "")</f>
        <v>#VALUE!</v>
      </c>
    </row>
    <row collapsed="false" customFormat="false" customHeight="true" hidden="false" ht="14.4" outlineLevel="0" r="2897">
      <c r="A2897" s="5" t="n">
        <v>40759</v>
      </c>
      <c r="B2897" s="1" t="n">
        <v>389.41</v>
      </c>
      <c r="C2897" s="1" t="n">
        <v>391.32</v>
      </c>
      <c r="D2897" s="1" t="n">
        <v>377.35</v>
      </c>
      <c r="E2897" s="1" t="n">
        <v>377.37</v>
      </c>
      <c r="F2897" s="1" t="n">
        <v>31121700</v>
      </c>
      <c r="G2897" s="1" t="n">
        <v>375.76</v>
      </c>
      <c r="I2897" s="6" t="e">
        <f aca="false">IF(ROW(E2897) - 1 &gt;= $I$1,SUM(E2897:E2897(E2897,1 - $I$1, 0)) / $I$1,"")</f>
        <v>#VALUE!</v>
      </c>
      <c r="J2897" s="6" t="e">
        <f aca="false">IF(ROW(E2897) - 1 &gt;= $J$1,SUM(E2897:E2897(E2897,1 - $J$1, 0)) / $J$1,"")</f>
        <v>#VALUE!</v>
      </c>
      <c r="L2897" s="7" t="e">
        <f aca="true">IF(ROW(E2897) - 1 &gt;= $L$1,IF(OFFSET(I2897, -1, 0) = "", I2897, ((E2897 - L2896) * $K$4) + L2896), "")</f>
        <v>#VALUE!</v>
      </c>
      <c r="M2897" s="7" t="e">
        <f aca="true">IF(ROW(E2897) - 1 &gt;= $M$1,IF(OFFSET(J2897, -1, 0) = "", J2897, ((E2897 - M2896) * $K$6) + M2896), "")</f>
        <v>#VALUE!</v>
      </c>
      <c r="N2897" s="3" t="e">
        <f aca="false">IF(M2897&lt;&gt;"", L2897-M2897, "")</f>
        <v>#VALUE!</v>
      </c>
      <c r="P2897" s="9" t="e">
        <f aca="false">IF(ROW(E2897) - 1 &gt;= $P$1, IF(OFFSET(N2897, 1- $P$1, 0) &lt;&gt; "", SUM(N2897:N2897(N2897, 1 - $P$1, 0)) / $P$1, ""), "")</f>
        <v>#VALUE!</v>
      </c>
      <c r="Q2897" s="4" t="e">
        <f aca="true">IF(ROW(N2897) - 1 &gt;= $P$1,IF(OFFSET(P2897, -1, 0) = "", P2897, ((N2897 - Q2896) * $O$5) + Q2896), "")</f>
        <v>#VALUE!</v>
      </c>
      <c r="R2897" s="4" t="e">
        <f aca="false">IF(Q2897&lt;&gt;"", N2897 - Q2897, "")</f>
        <v>#VALUE!</v>
      </c>
    </row>
    <row collapsed="false" customFormat="false" customHeight="true" hidden="false" ht="14.4" outlineLevel="0" r="2898">
      <c r="A2898" s="5" t="n">
        <v>40760</v>
      </c>
      <c r="B2898" s="1" t="n">
        <v>380.44</v>
      </c>
      <c r="C2898" s="1" t="n">
        <v>383.5</v>
      </c>
      <c r="D2898" s="1" t="n">
        <v>362.57</v>
      </c>
      <c r="E2898" s="1" t="n">
        <v>373.62</v>
      </c>
      <c r="F2898" s="1" t="n">
        <v>43021100</v>
      </c>
      <c r="G2898" s="1" t="n">
        <v>372.02</v>
      </c>
      <c r="I2898" s="6" t="e">
        <f aca="false">IF(ROW(E2898) - 1 &gt;= $I$1,SUM(E2898:E2898(E2898,1 - $I$1, 0)) / $I$1,"")</f>
        <v>#VALUE!</v>
      </c>
      <c r="J2898" s="6" t="e">
        <f aca="false">IF(ROW(E2898) - 1 &gt;= $J$1,SUM(E2898:E2898(E2898,1 - $J$1, 0)) / $J$1,"")</f>
        <v>#VALUE!</v>
      </c>
      <c r="L2898" s="7" t="e">
        <f aca="true">IF(ROW(E2898) - 1 &gt;= $L$1,IF(OFFSET(I2898, -1, 0) = "", I2898, ((E2898 - L2897) * $K$4) + L2897), "")</f>
        <v>#VALUE!</v>
      </c>
      <c r="M2898" s="7" t="e">
        <f aca="true">IF(ROW(E2898) - 1 &gt;= $M$1,IF(OFFSET(J2898, -1, 0) = "", J2898, ((E2898 - M2897) * $K$6) + M2897), "")</f>
        <v>#VALUE!</v>
      </c>
      <c r="N2898" s="3" t="e">
        <f aca="false">IF(M2898&lt;&gt;"", L2898-M2898, "")</f>
        <v>#VALUE!</v>
      </c>
      <c r="P2898" s="9" t="e">
        <f aca="false">IF(ROW(E2898) - 1 &gt;= $P$1, IF(OFFSET(N2898, 1- $P$1, 0) &lt;&gt; "", SUM(N2898:N2898(N2898, 1 - $P$1, 0)) / $P$1, ""), "")</f>
        <v>#VALUE!</v>
      </c>
      <c r="Q2898" s="4" t="e">
        <f aca="true">IF(ROW(N2898) - 1 &gt;= $P$1,IF(OFFSET(P2898, -1, 0) = "", P2898, ((N2898 - Q2897) * $O$5) + Q2897), "")</f>
        <v>#VALUE!</v>
      </c>
      <c r="R2898" s="4" t="e">
        <f aca="false">IF(Q2898&lt;&gt;"", N2898 - Q2898, "")</f>
        <v>#VALUE!</v>
      </c>
    </row>
    <row collapsed="false" customFormat="false" customHeight="true" hidden="false" ht="14.4" outlineLevel="0" r="2899">
      <c r="A2899" s="5" t="n">
        <v>40763</v>
      </c>
      <c r="B2899" s="1" t="n">
        <v>361.69</v>
      </c>
      <c r="C2899" s="1" t="n">
        <v>367.77</v>
      </c>
      <c r="D2899" s="1" t="n">
        <v>353.02</v>
      </c>
      <c r="E2899" s="1" t="n">
        <v>353.21</v>
      </c>
      <c r="F2899" s="1" t="n">
        <v>40851200</v>
      </c>
      <c r="G2899" s="1" t="n">
        <v>351.7</v>
      </c>
      <c r="I2899" s="6" t="e">
        <f aca="false">IF(ROW(E2899) - 1 &gt;= $I$1,SUM(E2899:E2899(E2899,1 - $I$1, 0)) / $I$1,"")</f>
        <v>#VALUE!</v>
      </c>
      <c r="J2899" s="6" t="e">
        <f aca="false">IF(ROW(E2899) - 1 &gt;= $J$1,SUM(E2899:E2899(E2899,1 - $J$1, 0)) / $J$1,"")</f>
        <v>#VALUE!</v>
      </c>
      <c r="L2899" s="7" t="e">
        <f aca="true">IF(ROW(E2899) - 1 &gt;= $L$1,IF(OFFSET(I2899, -1, 0) = "", I2899, ((E2899 - L2898) * $K$4) + L2898), "")</f>
        <v>#VALUE!</v>
      </c>
      <c r="M2899" s="7" t="e">
        <f aca="true">IF(ROW(E2899) - 1 &gt;= $M$1,IF(OFFSET(J2899, -1, 0) = "", J2899, ((E2899 - M2898) * $K$6) + M2898), "")</f>
        <v>#VALUE!</v>
      </c>
      <c r="N2899" s="3" t="e">
        <f aca="false">IF(M2899&lt;&gt;"", L2899-M2899, "")</f>
        <v>#VALUE!</v>
      </c>
      <c r="P2899" s="9" t="e">
        <f aca="false">IF(ROW(E2899) - 1 &gt;= $P$1, IF(OFFSET(N2899, 1- $P$1, 0) &lt;&gt; "", SUM(N2899:N2899(N2899, 1 - $P$1, 0)) / $P$1, ""), "")</f>
        <v>#VALUE!</v>
      </c>
      <c r="Q2899" s="4" t="e">
        <f aca="true">IF(ROW(N2899) - 1 &gt;= $P$1,IF(OFFSET(P2899, -1, 0) = "", P2899, ((N2899 - Q2898) * $O$5) + Q2898), "")</f>
        <v>#VALUE!</v>
      </c>
      <c r="R2899" s="4" t="e">
        <f aca="false">IF(Q2899&lt;&gt;"", N2899 - Q2899, "")</f>
        <v>#VALUE!</v>
      </c>
    </row>
    <row collapsed="false" customFormat="false" customHeight="true" hidden="false" ht="14.4" outlineLevel="0" r="2900">
      <c r="A2900" s="5" t="n">
        <v>40764</v>
      </c>
      <c r="B2900" s="1" t="n">
        <v>361.3</v>
      </c>
      <c r="C2900" s="1" t="n">
        <v>374.61</v>
      </c>
      <c r="D2900" s="1" t="n">
        <v>355</v>
      </c>
      <c r="E2900" s="1" t="n">
        <v>374.01</v>
      </c>
      <c r="F2900" s="1" t="n">
        <v>38663700</v>
      </c>
      <c r="G2900" s="1" t="n">
        <v>372.41</v>
      </c>
      <c r="I2900" s="6" t="e">
        <f aca="false">IF(ROW(E2900) - 1 &gt;= $I$1,SUM(E2900:E2900(E2900,1 - $I$1, 0)) / $I$1,"")</f>
        <v>#VALUE!</v>
      </c>
      <c r="J2900" s="6" t="e">
        <f aca="false">IF(ROW(E2900) - 1 &gt;= $J$1,SUM(E2900:E2900(E2900,1 - $J$1, 0)) / $J$1,"")</f>
        <v>#VALUE!</v>
      </c>
      <c r="L2900" s="7" t="e">
        <f aca="true">IF(ROW(E2900) - 1 &gt;= $L$1,IF(OFFSET(I2900, -1, 0) = "", I2900, ((E2900 - L2899) * $K$4) + L2899), "")</f>
        <v>#VALUE!</v>
      </c>
      <c r="M2900" s="7" t="e">
        <f aca="true">IF(ROW(E2900) - 1 &gt;= $M$1,IF(OFFSET(J2900, -1, 0) = "", J2900, ((E2900 - M2899) * $K$6) + M2899), "")</f>
        <v>#VALUE!</v>
      </c>
      <c r="N2900" s="3" t="e">
        <f aca="false">IF(M2900&lt;&gt;"", L2900-M2900, "")</f>
        <v>#VALUE!</v>
      </c>
      <c r="P2900" s="9" t="e">
        <f aca="false">IF(ROW(E2900) - 1 &gt;= $P$1, IF(OFFSET(N2900, 1- $P$1, 0) &lt;&gt; "", SUM(N2900:N2900(N2900, 1 - $P$1, 0)) / $P$1, ""), "")</f>
        <v>#VALUE!</v>
      </c>
      <c r="Q2900" s="4" t="e">
        <f aca="true">IF(ROW(N2900) - 1 &gt;= $P$1,IF(OFFSET(P2900, -1, 0) = "", P2900, ((N2900 - Q2899) * $O$5) + Q2899), "")</f>
        <v>#VALUE!</v>
      </c>
      <c r="R2900" s="4" t="e">
        <f aca="false">IF(Q2900&lt;&gt;"", N2900 - Q2900, "")</f>
        <v>#VALUE!</v>
      </c>
    </row>
    <row collapsed="false" customFormat="false" customHeight="true" hidden="false" ht="14.4" outlineLevel="0" r="2901">
      <c r="A2901" s="5" t="n">
        <v>40765</v>
      </c>
      <c r="B2901" s="1" t="n">
        <v>371.15</v>
      </c>
      <c r="C2901" s="1" t="n">
        <v>374.65</v>
      </c>
      <c r="D2901" s="1" t="n">
        <v>362.5</v>
      </c>
      <c r="E2901" s="1" t="n">
        <v>363.69</v>
      </c>
      <c r="F2901" s="1" t="n">
        <v>31380600</v>
      </c>
      <c r="G2901" s="1" t="n">
        <v>362.14</v>
      </c>
      <c r="I2901" s="6" t="e">
        <f aca="false">IF(ROW(E2901) - 1 &gt;= $I$1,SUM(E2901:E2901(E2901,1 - $I$1, 0)) / $I$1,"")</f>
        <v>#VALUE!</v>
      </c>
      <c r="J2901" s="6" t="e">
        <f aca="false">IF(ROW(E2901) - 1 &gt;= $J$1,SUM(E2901:E2901(E2901,1 - $J$1, 0)) / $J$1,"")</f>
        <v>#VALUE!</v>
      </c>
      <c r="L2901" s="7" t="e">
        <f aca="true">IF(ROW(E2901) - 1 &gt;= $L$1,IF(OFFSET(I2901, -1, 0) = "", I2901, ((E2901 - L2900) * $K$4) + L2900), "")</f>
        <v>#VALUE!</v>
      </c>
      <c r="M2901" s="7" t="e">
        <f aca="true">IF(ROW(E2901) - 1 &gt;= $M$1,IF(OFFSET(J2901, -1, 0) = "", J2901, ((E2901 - M2900) * $K$6) + M2900), "")</f>
        <v>#VALUE!</v>
      </c>
      <c r="N2901" s="3" t="e">
        <f aca="false">IF(M2901&lt;&gt;"", L2901-M2901, "")</f>
        <v>#VALUE!</v>
      </c>
      <c r="P2901" s="9" t="e">
        <f aca="false">IF(ROW(E2901) - 1 &gt;= $P$1, IF(OFFSET(N2901, 1- $P$1, 0) &lt;&gt; "", SUM(N2901:N2901(N2901, 1 - $P$1, 0)) / $P$1, ""), "")</f>
        <v>#VALUE!</v>
      </c>
      <c r="Q2901" s="4" t="e">
        <f aca="true">IF(ROW(N2901) - 1 &gt;= $P$1,IF(OFFSET(P2901, -1, 0) = "", P2901, ((N2901 - Q2900) * $O$5) + Q2900), "")</f>
        <v>#VALUE!</v>
      </c>
      <c r="R2901" s="4" t="e">
        <f aca="false">IF(Q2901&lt;&gt;"", N2901 - Q2901, "")</f>
        <v>#VALUE!</v>
      </c>
    </row>
    <row collapsed="false" customFormat="false" customHeight="true" hidden="false" ht="14.4" outlineLevel="0" r="2902">
      <c r="A2902" s="5" t="n">
        <v>40766</v>
      </c>
      <c r="B2902" s="1" t="n">
        <v>370.52</v>
      </c>
      <c r="C2902" s="1" t="n">
        <v>375.45</v>
      </c>
      <c r="D2902" s="1" t="n">
        <v>364.72</v>
      </c>
      <c r="E2902" s="1" t="n">
        <v>373.7</v>
      </c>
      <c r="F2902" s="1" t="n">
        <v>26498900</v>
      </c>
      <c r="G2902" s="1" t="n">
        <v>372.1</v>
      </c>
      <c r="I2902" s="6" t="e">
        <f aca="false">IF(ROW(E2902) - 1 &gt;= $I$1,SUM(E2902:E2902(E2902,1 - $I$1, 0)) / $I$1,"")</f>
        <v>#VALUE!</v>
      </c>
      <c r="J2902" s="6" t="e">
        <f aca="false">IF(ROW(E2902) - 1 &gt;= $J$1,SUM(E2902:E2902(E2902,1 - $J$1, 0)) / $J$1,"")</f>
        <v>#VALUE!</v>
      </c>
      <c r="L2902" s="7" t="e">
        <f aca="true">IF(ROW(E2902) - 1 &gt;= $L$1,IF(OFFSET(I2902, -1, 0) = "", I2902, ((E2902 - L2901) * $K$4) + L2901), "")</f>
        <v>#VALUE!</v>
      </c>
      <c r="M2902" s="7" t="e">
        <f aca="true">IF(ROW(E2902) - 1 &gt;= $M$1,IF(OFFSET(J2902, -1, 0) = "", J2902, ((E2902 - M2901) * $K$6) + M2901), "")</f>
        <v>#VALUE!</v>
      </c>
      <c r="N2902" s="3" t="e">
        <f aca="false">IF(M2902&lt;&gt;"", L2902-M2902, "")</f>
        <v>#VALUE!</v>
      </c>
      <c r="P2902" s="9" t="e">
        <f aca="false">IF(ROW(E2902) - 1 &gt;= $P$1, IF(OFFSET(N2902, 1- $P$1, 0) &lt;&gt; "", SUM(N2902:N2902(N2902, 1 - $P$1, 0)) / $P$1, ""), "")</f>
        <v>#VALUE!</v>
      </c>
      <c r="Q2902" s="4" t="e">
        <f aca="true">IF(ROW(N2902) - 1 &gt;= $P$1,IF(OFFSET(P2902, -1, 0) = "", P2902, ((N2902 - Q2901) * $O$5) + Q2901), "")</f>
        <v>#VALUE!</v>
      </c>
      <c r="R2902" s="4" t="e">
        <f aca="false">IF(Q2902&lt;&gt;"", N2902 - Q2902, "")</f>
        <v>#VALUE!</v>
      </c>
    </row>
    <row collapsed="false" customFormat="false" customHeight="true" hidden="false" ht="14.4" outlineLevel="0" r="2903">
      <c r="A2903" s="5" t="n">
        <v>40767</v>
      </c>
      <c r="B2903" s="1" t="n">
        <v>378.07</v>
      </c>
      <c r="C2903" s="1" t="n">
        <v>379.64</v>
      </c>
      <c r="D2903" s="1" t="n">
        <v>374.23</v>
      </c>
      <c r="E2903" s="1" t="n">
        <v>376.99</v>
      </c>
      <c r="F2903" s="1" t="n">
        <v>18892000</v>
      </c>
      <c r="G2903" s="1" t="n">
        <v>375.38</v>
      </c>
      <c r="I2903" s="6" t="e">
        <f aca="false">IF(ROW(E2903) - 1 &gt;= $I$1,SUM(E2903:E2903(E2903,1 - $I$1, 0)) / $I$1,"")</f>
        <v>#VALUE!</v>
      </c>
      <c r="J2903" s="6" t="e">
        <f aca="false">IF(ROW(E2903) - 1 &gt;= $J$1,SUM(E2903:E2903(E2903,1 - $J$1, 0)) / $J$1,"")</f>
        <v>#VALUE!</v>
      </c>
      <c r="L2903" s="7" t="e">
        <f aca="true">IF(ROW(E2903) - 1 &gt;= $L$1,IF(OFFSET(I2903, -1, 0) = "", I2903, ((E2903 - L2902) * $K$4) + L2902), "")</f>
        <v>#VALUE!</v>
      </c>
      <c r="M2903" s="7" t="e">
        <f aca="true">IF(ROW(E2903) - 1 &gt;= $M$1,IF(OFFSET(J2903, -1, 0) = "", J2903, ((E2903 - M2902) * $K$6) + M2902), "")</f>
        <v>#VALUE!</v>
      </c>
      <c r="N2903" s="3" t="e">
        <f aca="false">IF(M2903&lt;&gt;"", L2903-M2903, "")</f>
        <v>#VALUE!</v>
      </c>
      <c r="P2903" s="9" t="e">
        <f aca="false">IF(ROW(E2903) - 1 &gt;= $P$1, IF(OFFSET(N2903, 1- $P$1, 0) &lt;&gt; "", SUM(N2903:N2903(N2903, 1 - $P$1, 0)) / $P$1, ""), "")</f>
        <v>#VALUE!</v>
      </c>
      <c r="Q2903" s="4" t="e">
        <f aca="true">IF(ROW(N2903) - 1 &gt;= $P$1,IF(OFFSET(P2903, -1, 0) = "", P2903, ((N2903 - Q2902) * $O$5) + Q2902), "")</f>
        <v>#VALUE!</v>
      </c>
      <c r="R2903" s="4" t="e">
        <f aca="false">IF(Q2903&lt;&gt;"", N2903 - Q2903, "")</f>
        <v>#VALUE!</v>
      </c>
    </row>
    <row collapsed="false" customFormat="false" customHeight="true" hidden="false" ht="14.4" outlineLevel="0" r="2904">
      <c r="A2904" s="5" t="n">
        <v>40770</v>
      </c>
      <c r="B2904" s="1" t="n">
        <v>379.63</v>
      </c>
      <c r="C2904" s="1" t="n">
        <v>384.97</v>
      </c>
      <c r="D2904" s="1" t="n">
        <v>378.09</v>
      </c>
      <c r="E2904" s="1" t="n">
        <v>383.41</v>
      </c>
      <c r="F2904" s="1" t="n">
        <v>16448000</v>
      </c>
      <c r="G2904" s="1" t="n">
        <v>381.77</v>
      </c>
      <c r="I2904" s="6" t="e">
        <f aca="false">IF(ROW(E2904) - 1 &gt;= $I$1,SUM(E2904:E2904(E2904,1 - $I$1, 0)) / $I$1,"")</f>
        <v>#VALUE!</v>
      </c>
      <c r="J2904" s="6" t="e">
        <f aca="false">IF(ROW(E2904) - 1 &gt;= $J$1,SUM(E2904:E2904(E2904,1 - $J$1, 0)) / $J$1,"")</f>
        <v>#VALUE!</v>
      </c>
      <c r="L2904" s="7" t="e">
        <f aca="true">IF(ROW(E2904) - 1 &gt;= $L$1,IF(OFFSET(I2904, -1, 0) = "", I2904, ((E2904 - L2903) * $K$4) + L2903), "")</f>
        <v>#VALUE!</v>
      </c>
      <c r="M2904" s="7" t="e">
        <f aca="true">IF(ROW(E2904) - 1 &gt;= $M$1,IF(OFFSET(J2904, -1, 0) = "", J2904, ((E2904 - M2903) * $K$6) + M2903), "")</f>
        <v>#VALUE!</v>
      </c>
      <c r="N2904" s="3" t="e">
        <f aca="false">IF(M2904&lt;&gt;"", L2904-M2904, "")</f>
        <v>#VALUE!</v>
      </c>
      <c r="P2904" s="9" t="e">
        <f aca="false">IF(ROW(E2904) - 1 &gt;= $P$1, IF(OFFSET(N2904, 1- $P$1, 0) &lt;&gt; "", SUM(N2904:N2904(N2904, 1 - $P$1, 0)) / $P$1, ""), "")</f>
        <v>#VALUE!</v>
      </c>
      <c r="Q2904" s="4" t="e">
        <f aca="true">IF(ROW(N2904) - 1 &gt;= $P$1,IF(OFFSET(P2904, -1, 0) = "", P2904, ((N2904 - Q2903) * $O$5) + Q2903), "")</f>
        <v>#VALUE!</v>
      </c>
      <c r="R2904" s="4" t="e">
        <f aca="false">IF(Q2904&lt;&gt;"", N2904 - Q2904, "")</f>
        <v>#VALUE!</v>
      </c>
    </row>
    <row collapsed="false" customFormat="false" customHeight="true" hidden="false" ht="14.4" outlineLevel="0" r="2905">
      <c r="A2905" s="5" t="n">
        <v>40771</v>
      </c>
      <c r="B2905" s="1" t="n">
        <v>381.52</v>
      </c>
      <c r="C2905" s="1" t="n">
        <v>383.37</v>
      </c>
      <c r="D2905" s="1" t="n">
        <v>376.06</v>
      </c>
      <c r="E2905" s="1" t="n">
        <v>380.48</v>
      </c>
      <c r="F2905" s="1" t="n">
        <v>17812500</v>
      </c>
      <c r="G2905" s="1" t="n">
        <v>378.85</v>
      </c>
      <c r="I2905" s="6" t="e">
        <f aca="false">IF(ROW(E2905) - 1 &gt;= $I$1,SUM(E2905:E2905(E2905,1 - $I$1, 0)) / $I$1,"")</f>
        <v>#VALUE!</v>
      </c>
      <c r="J2905" s="6" t="e">
        <f aca="false">IF(ROW(E2905) - 1 &gt;= $J$1,SUM(E2905:E2905(E2905,1 - $J$1, 0)) / $J$1,"")</f>
        <v>#VALUE!</v>
      </c>
      <c r="L2905" s="7" t="e">
        <f aca="true">IF(ROW(E2905) - 1 &gt;= $L$1,IF(OFFSET(I2905, -1, 0) = "", I2905, ((E2905 - L2904) * $K$4) + L2904), "")</f>
        <v>#VALUE!</v>
      </c>
      <c r="M2905" s="7" t="e">
        <f aca="true">IF(ROW(E2905) - 1 &gt;= $M$1,IF(OFFSET(J2905, -1, 0) = "", J2905, ((E2905 - M2904) * $K$6) + M2904), "")</f>
        <v>#VALUE!</v>
      </c>
      <c r="N2905" s="3" t="e">
        <f aca="false">IF(M2905&lt;&gt;"", L2905-M2905, "")</f>
        <v>#VALUE!</v>
      </c>
      <c r="P2905" s="9" t="e">
        <f aca="false">IF(ROW(E2905) - 1 &gt;= $P$1, IF(OFFSET(N2905, 1- $P$1, 0) &lt;&gt; "", SUM(N2905:N2905(N2905, 1 - $P$1, 0)) / $P$1, ""), "")</f>
        <v>#VALUE!</v>
      </c>
      <c r="Q2905" s="4" t="e">
        <f aca="true">IF(ROW(N2905) - 1 &gt;= $P$1,IF(OFFSET(P2905, -1, 0) = "", P2905, ((N2905 - Q2904) * $O$5) + Q2904), "")</f>
        <v>#VALUE!</v>
      </c>
      <c r="R2905" s="4" t="e">
        <f aca="false">IF(Q2905&lt;&gt;"", N2905 - Q2905, "")</f>
        <v>#VALUE!</v>
      </c>
    </row>
    <row collapsed="false" customFormat="false" customHeight="true" hidden="false" ht="14.4" outlineLevel="0" r="2906">
      <c r="A2906" s="5" t="n">
        <v>40772</v>
      </c>
      <c r="B2906" s="1" t="n">
        <v>382.31</v>
      </c>
      <c r="C2906" s="1" t="n">
        <v>384.52</v>
      </c>
      <c r="D2906" s="1" t="n">
        <v>378</v>
      </c>
      <c r="E2906" s="1" t="n">
        <v>380.44</v>
      </c>
      <c r="F2906" s="1" t="n">
        <v>15787900</v>
      </c>
      <c r="G2906" s="1" t="n">
        <v>378.81</v>
      </c>
      <c r="I2906" s="6" t="e">
        <f aca="false">IF(ROW(E2906) - 1 &gt;= $I$1,SUM(E2906:E2906(E2906,1 - $I$1, 0)) / $I$1,"")</f>
        <v>#VALUE!</v>
      </c>
      <c r="J2906" s="6" t="e">
        <f aca="false">IF(ROW(E2906) - 1 &gt;= $J$1,SUM(E2906:E2906(E2906,1 - $J$1, 0)) / $J$1,"")</f>
        <v>#VALUE!</v>
      </c>
      <c r="L2906" s="7" t="e">
        <f aca="true">IF(ROW(E2906) - 1 &gt;= $L$1,IF(OFFSET(I2906, -1, 0) = "", I2906, ((E2906 - L2905) * $K$4) + L2905), "")</f>
        <v>#VALUE!</v>
      </c>
      <c r="M2906" s="7" t="e">
        <f aca="true">IF(ROW(E2906) - 1 &gt;= $M$1,IF(OFFSET(J2906, -1, 0) = "", J2906, ((E2906 - M2905) * $K$6) + M2905), "")</f>
        <v>#VALUE!</v>
      </c>
      <c r="N2906" s="3" t="e">
        <f aca="false">IF(M2906&lt;&gt;"", L2906-M2906, "")</f>
        <v>#VALUE!</v>
      </c>
      <c r="P2906" s="9" t="e">
        <f aca="false">IF(ROW(E2906) - 1 &gt;= $P$1, IF(OFFSET(N2906, 1- $P$1, 0) &lt;&gt; "", SUM(N2906:N2906(N2906, 1 - $P$1, 0)) / $P$1, ""), "")</f>
        <v>#VALUE!</v>
      </c>
      <c r="Q2906" s="4" t="e">
        <f aca="true">IF(ROW(N2906) - 1 &gt;= $P$1,IF(OFFSET(P2906, -1, 0) = "", P2906, ((N2906 - Q2905) * $O$5) + Q2905), "")</f>
        <v>#VALUE!</v>
      </c>
      <c r="R2906" s="4" t="e">
        <f aca="false">IF(Q2906&lt;&gt;"", N2906 - Q2906, "")</f>
        <v>#VALUE!</v>
      </c>
    </row>
    <row collapsed="false" customFormat="false" customHeight="true" hidden="false" ht="14.4" outlineLevel="0" r="2907">
      <c r="A2907" s="5" t="n">
        <v>40773</v>
      </c>
      <c r="B2907" s="1" t="n">
        <v>370.84</v>
      </c>
      <c r="C2907" s="1" t="n">
        <v>372.65</v>
      </c>
      <c r="D2907" s="1" t="n">
        <v>361.37</v>
      </c>
      <c r="E2907" s="1" t="n">
        <v>366.05</v>
      </c>
      <c r="F2907" s="1" t="n">
        <v>30408400</v>
      </c>
      <c r="G2907" s="1" t="n">
        <v>364.49</v>
      </c>
      <c r="I2907" s="6" t="e">
        <f aca="false">IF(ROW(E2907) - 1 &gt;= $I$1,SUM(E2907:E2907(E2907,1 - $I$1, 0)) / $I$1,"")</f>
        <v>#VALUE!</v>
      </c>
      <c r="J2907" s="6" t="e">
        <f aca="false">IF(ROW(E2907) - 1 &gt;= $J$1,SUM(E2907:E2907(E2907,1 - $J$1, 0)) / $J$1,"")</f>
        <v>#VALUE!</v>
      </c>
      <c r="L2907" s="7" t="e">
        <f aca="true">IF(ROW(E2907) - 1 &gt;= $L$1,IF(OFFSET(I2907, -1, 0) = "", I2907, ((E2907 - L2906) * $K$4) + L2906), "")</f>
        <v>#VALUE!</v>
      </c>
      <c r="M2907" s="7" t="e">
        <f aca="true">IF(ROW(E2907) - 1 &gt;= $M$1,IF(OFFSET(J2907, -1, 0) = "", J2907, ((E2907 - M2906) * $K$6) + M2906), "")</f>
        <v>#VALUE!</v>
      </c>
      <c r="N2907" s="3" t="e">
        <f aca="false">IF(M2907&lt;&gt;"", L2907-M2907, "")</f>
        <v>#VALUE!</v>
      </c>
      <c r="P2907" s="9" t="e">
        <f aca="false">IF(ROW(E2907) - 1 &gt;= $P$1, IF(OFFSET(N2907, 1- $P$1, 0) &lt;&gt; "", SUM(N2907:N2907(N2907, 1 - $P$1, 0)) / $P$1, ""), "")</f>
        <v>#VALUE!</v>
      </c>
      <c r="Q2907" s="4" t="e">
        <f aca="true">IF(ROW(N2907) - 1 &gt;= $P$1,IF(OFFSET(P2907, -1, 0) = "", P2907, ((N2907 - Q2906) * $O$5) + Q2906), "")</f>
        <v>#VALUE!</v>
      </c>
      <c r="R2907" s="4" t="e">
        <f aca="false">IF(Q2907&lt;&gt;"", N2907 - Q2907, "")</f>
        <v>#VALUE!</v>
      </c>
    </row>
    <row collapsed="false" customFormat="false" customHeight="true" hidden="false" ht="14.4" outlineLevel="0" r="2908">
      <c r="A2908" s="5" t="n">
        <v>40774</v>
      </c>
      <c r="B2908" s="1" t="n">
        <v>362.17</v>
      </c>
      <c r="C2908" s="1" t="n">
        <v>367</v>
      </c>
      <c r="D2908" s="1" t="n">
        <v>356</v>
      </c>
      <c r="E2908" s="1" t="n">
        <v>356.03</v>
      </c>
      <c r="F2908" s="1" t="n">
        <v>27710300</v>
      </c>
      <c r="G2908" s="1" t="n">
        <v>354.51</v>
      </c>
      <c r="I2908" s="6" t="e">
        <f aca="false">IF(ROW(E2908) - 1 &gt;= $I$1,SUM(E2908:E2908(E2908,1 - $I$1, 0)) / $I$1,"")</f>
        <v>#VALUE!</v>
      </c>
      <c r="J2908" s="6" t="e">
        <f aca="false">IF(ROW(E2908) - 1 &gt;= $J$1,SUM(E2908:E2908(E2908,1 - $J$1, 0)) / $J$1,"")</f>
        <v>#VALUE!</v>
      </c>
      <c r="L2908" s="7" t="e">
        <f aca="true">IF(ROW(E2908) - 1 &gt;= $L$1,IF(OFFSET(I2908, -1, 0) = "", I2908, ((E2908 - L2907) * $K$4) + L2907), "")</f>
        <v>#VALUE!</v>
      </c>
      <c r="M2908" s="7" t="e">
        <f aca="true">IF(ROW(E2908) - 1 &gt;= $M$1,IF(OFFSET(J2908, -1, 0) = "", J2908, ((E2908 - M2907) * $K$6) + M2907), "")</f>
        <v>#VALUE!</v>
      </c>
      <c r="N2908" s="3" t="e">
        <f aca="false">IF(M2908&lt;&gt;"", L2908-M2908, "")</f>
        <v>#VALUE!</v>
      </c>
      <c r="P2908" s="9" t="e">
        <f aca="false">IF(ROW(E2908) - 1 &gt;= $P$1, IF(OFFSET(N2908, 1- $P$1, 0) &lt;&gt; "", SUM(N2908:N2908(N2908, 1 - $P$1, 0)) / $P$1, ""), "")</f>
        <v>#VALUE!</v>
      </c>
      <c r="Q2908" s="4" t="e">
        <f aca="true">IF(ROW(N2908) - 1 &gt;= $P$1,IF(OFFSET(P2908, -1, 0) = "", P2908, ((N2908 - Q2907) * $O$5) + Q2907), "")</f>
        <v>#VALUE!</v>
      </c>
      <c r="R2908" s="4" t="e">
        <f aca="false">IF(Q2908&lt;&gt;"", N2908 - Q2908, "")</f>
        <v>#VALUE!</v>
      </c>
    </row>
    <row collapsed="false" customFormat="false" customHeight="true" hidden="false" ht="14.4" outlineLevel="0" r="2909">
      <c r="A2909" s="5" t="n">
        <v>40777</v>
      </c>
      <c r="B2909" s="1" t="n">
        <v>364.51</v>
      </c>
      <c r="C2909" s="1" t="n">
        <v>364.88</v>
      </c>
      <c r="D2909" s="1" t="n">
        <v>355.09</v>
      </c>
      <c r="E2909" s="1" t="n">
        <v>356.44</v>
      </c>
      <c r="F2909" s="1" t="n">
        <v>19118400</v>
      </c>
      <c r="G2909" s="1" t="n">
        <v>354.92</v>
      </c>
      <c r="I2909" s="6" t="e">
        <f aca="false">IF(ROW(E2909) - 1 &gt;= $I$1,SUM(E2909:E2909(E2909,1 - $I$1, 0)) / $I$1,"")</f>
        <v>#VALUE!</v>
      </c>
      <c r="J2909" s="6" t="e">
        <f aca="false">IF(ROW(E2909) - 1 &gt;= $J$1,SUM(E2909:E2909(E2909,1 - $J$1, 0)) / $J$1,"")</f>
        <v>#VALUE!</v>
      </c>
      <c r="L2909" s="7" t="e">
        <f aca="true">IF(ROW(E2909) - 1 &gt;= $L$1,IF(OFFSET(I2909, -1, 0) = "", I2909, ((E2909 - L2908) * $K$4) + L2908), "")</f>
        <v>#VALUE!</v>
      </c>
      <c r="M2909" s="7" t="e">
        <f aca="true">IF(ROW(E2909) - 1 &gt;= $M$1,IF(OFFSET(J2909, -1, 0) = "", J2909, ((E2909 - M2908) * $K$6) + M2908), "")</f>
        <v>#VALUE!</v>
      </c>
      <c r="N2909" s="3" t="e">
        <f aca="false">IF(M2909&lt;&gt;"", L2909-M2909, "")</f>
        <v>#VALUE!</v>
      </c>
      <c r="P2909" s="9" t="e">
        <f aca="false">IF(ROW(E2909) - 1 &gt;= $P$1, IF(OFFSET(N2909, 1- $P$1, 0) &lt;&gt; "", SUM(N2909:N2909(N2909, 1 - $P$1, 0)) / $P$1, ""), "")</f>
        <v>#VALUE!</v>
      </c>
      <c r="Q2909" s="4" t="e">
        <f aca="true">IF(ROW(N2909) - 1 &gt;= $P$1,IF(OFFSET(P2909, -1, 0) = "", P2909, ((N2909 - Q2908) * $O$5) + Q2908), "")</f>
        <v>#VALUE!</v>
      </c>
      <c r="R2909" s="4" t="e">
        <f aca="false">IF(Q2909&lt;&gt;"", N2909 - Q2909, "")</f>
        <v>#VALUE!</v>
      </c>
    </row>
    <row collapsed="false" customFormat="false" customHeight="true" hidden="false" ht="14.4" outlineLevel="0" r="2910">
      <c r="A2910" s="5" t="n">
        <v>40778</v>
      </c>
      <c r="B2910" s="1" t="n">
        <v>360.3</v>
      </c>
      <c r="C2910" s="1" t="n">
        <v>373.64</v>
      </c>
      <c r="D2910" s="1" t="n">
        <v>357</v>
      </c>
      <c r="E2910" s="1" t="n">
        <v>373.6</v>
      </c>
      <c r="F2910" s="1" t="n">
        <v>23458400</v>
      </c>
      <c r="G2910" s="1" t="n">
        <v>372</v>
      </c>
      <c r="I2910" s="6" t="e">
        <f aca="false">IF(ROW(E2910) - 1 &gt;= $I$1,SUM(E2910:E2910(E2910,1 - $I$1, 0)) / $I$1,"")</f>
        <v>#VALUE!</v>
      </c>
      <c r="J2910" s="6" t="e">
        <f aca="false">IF(ROW(E2910) - 1 &gt;= $J$1,SUM(E2910:E2910(E2910,1 - $J$1, 0)) / $J$1,"")</f>
        <v>#VALUE!</v>
      </c>
      <c r="L2910" s="7" t="e">
        <f aca="true">IF(ROW(E2910) - 1 &gt;= $L$1,IF(OFFSET(I2910, -1, 0) = "", I2910, ((E2910 - L2909) * $K$4) + L2909), "")</f>
        <v>#VALUE!</v>
      </c>
      <c r="M2910" s="7" t="e">
        <f aca="true">IF(ROW(E2910) - 1 &gt;= $M$1,IF(OFFSET(J2910, -1, 0) = "", J2910, ((E2910 - M2909) * $K$6) + M2909), "")</f>
        <v>#VALUE!</v>
      </c>
      <c r="N2910" s="3" t="e">
        <f aca="false">IF(M2910&lt;&gt;"", L2910-M2910, "")</f>
        <v>#VALUE!</v>
      </c>
      <c r="P2910" s="9" t="e">
        <f aca="false">IF(ROW(E2910) - 1 &gt;= $P$1, IF(OFFSET(N2910, 1- $P$1, 0) &lt;&gt; "", SUM(N2910:N2910(N2910, 1 - $P$1, 0)) / $P$1, ""), "")</f>
        <v>#VALUE!</v>
      </c>
      <c r="Q2910" s="4" t="e">
        <f aca="true">IF(ROW(N2910) - 1 &gt;= $P$1,IF(OFFSET(P2910, -1, 0) = "", P2910, ((N2910 - Q2909) * $O$5) + Q2909), "")</f>
        <v>#VALUE!</v>
      </c>
      <c r="R2910" s="4" t="e">
        <f aca="false">IF(Q2910&lt;&gt;"", N2910 - Q2910, "")</f>
        <v>#VALUE!</v>
      </c>
    </row>
    <row collapsed="false" customFormat="false" customHeight="true" hidden="false" ht="14.4" outlineLevel="0" r="2911">
      <c r="A2911" s="5" t="n">
        <v>40779</v>
      </c>
      <c r="B2911" s="1" t="n">
        <v>373.47</v>
      </c>
      <c r="C2911" s="1" t="n">
        <v>378.96</v>
      </c>
      <c r="D2911" s="1" t="n">
        <v>370.6</v>
      </c>
      <c r="E2911" s="1" t="n">
        <v>376.18</v>
      </c>
      <c r="F2911" s="1" t="n">
        <v>22366700</v>
      </c>
      <c r="G2911" s="1" t="n">
        <v>374.57</v>
      </c>
      <c r="I2911" s="6" t="e">
        <f aca="false">IF(ROW(E2911) - 1 &gt;= $I$1,SUM(E2911:E2911(E2911,1 - $I$1, 0)) / $I$1,"")</f>
        <v>#VALUE!</v>
      </c>
      <c r="J2911" s="6" t="e">
        <f aca="false">IF(ROW(E2911) - 1 &gt;= $J$1,SUM(E2911:E2911(E2911,1 - $J$1, 0)) / $J$1,"")</f>
        <v>#VALUE!</v>
      </c>
      <c r="L2911" s="7" t="e">
        <f aca="true">IF(ROW(E2911) - 1 &gt;= $L$1,IF(OFFSET(I2911, -1, 0) = "", I2911, ((E2911 - L2910) * $K$4) + L2910), "")</f>
        <v>#VALUE!</v>
      </c>
      <c r="M2911" s="7" t="e">
        <f aca="true">IF(ROW(E2911) - 1 &gt;= $M$1,IF(OFFSET(J2911, -1, 0) = "", J2911, ((E2911 - M2910) * $K$6) + M2910), "")</f>
        <v>#VALUE!</v>
      </c>
      <c r="N2911" s="3" t="e">
        <f aca="false">IF(M2911&lt;&gt;"", L2911-M2911, "")</f>
        <v>#VALUE!</v>
      </c>
      <c r="P2911" s="9" t="e">
        <f aca="false">IF(ROW(E2911) - 1 &gt;= $P$1, IF(OFFSET(N2911, 1- $P$1, 0) &lt;&gt; "", SUM(N2911:N2911(N2911, 1 - $P$1, 0)) / $P$1, ""), "")</f>
        <v>#VALUE!</v>
      </c>
      <c r="Q2911" s="4" t="e">
        <f aca="true">IF(ROW(N2911) - 1 &gt;= $P$1,IF(OFFSET(P2911, -1, 0) = "", P2911, ((N2911 - Q2910) * $O$5) + Q2910), "")</f>
        <v>#VALUE!</v>
      </c>
      <c r="R2911" s="4" t="e">
        <f aca="false">IF(Q2911&lt;&gt;"", N2911 - Q2911, "")</f>
        <v>#VALUE!</v>
      </c>
    </row>
    <row collapsed="false" customFormat="false" customHeight="true" hidden="false" ht="14.4" outlineLevel="0" r="2912">
      <c r="A2912" s="5" t="n">
        <v>40780</v>
      </c>
      <c r="B2912" s="1" t="n">
        <v>365.08</v>
      </c>
      <c r="C2912" s="1" t="n">
        <v>375.45</v>
      </c>
      <c r="D2912" s="1" t="n">
        <v>365</v>
      </c>
      <c r="E2912" s="1" t="n">
        <v>373.72</v>
      </c>
      <c r="F2912" s="1" t="n">
        <v>31119500</v>
      </c>
      <c r="G2912" s="1" t="n">
        <v>372.12</v>
      </c>
      <c r="I2912" s="6" t="e">
        <f aca="false">IF(ROW(E2912) - 1 &gt;= $I$1,SUM(E2912:E2912(E2912,1 - $I$1, 0)) / $I$1,"")</f>
        <v>#VALUE!</v>
      </c>
      <c r="J2912" s="6" t="e">
        <f aca="false">IF(ROW(E2912) - 1 &gt;= $J$1,SUM(E2912:E2912(E2912,1 - $J$1, 0)) / $J$1,"")</f>
        <v>#VALUE!</v>
      </c>
      <c r="L2912" s="7" t="e">
        <f aca="true">IF(ROW(E2912) - 1 &gt;= $L$1,IF(OFFSET(I2912, -1, 0) = "", I2912, ((E2912 - L2911) * $K$4) + L2911), "")</f>
        <v>#VALUE!</v>
      </c>
      <c r="M2912" s="7" t="e">
        <f aca="true">IF(ROW(E2912) - 1 &gt;= $M$1,IF(OFFSET(J2912, -1, 0) = "", J2912, ((E2912 - M2911) * $K$6) + M2911), "")</f>
        <v>#VALUE!</v>
      </c>
      <c r="N2912" s="3" t="e">
        <f aca="false">IF(M2912&lt;&gt;"", L2912-M2912, "")</f>
        <v>#VALUE!</v>
      </c>
      <c r="P2912" s="9" t="e">
        <f aca="false">IF(ROW(E2912) - 1 &gt;= $P$1, IF(OFFSET(N2912, 1- $P$1, 0) &lt;&gt; "", SUM(N2912:N2912(N2912, 1 - $P$1, 0)) / $P$1, ""), "")</f>
        <v>#VALUE!</v>
      </c>
      <c r="Q2912" s="4" t="e">
        <f aca="true">IF(ROW(N2912) - 1 &gt;= $P$1,IF(OFFSET(P2912, -1, 0) = "", P2912, ((N2912 - Q2911) * $O$5) + Q2911), "")</f>
        <v>#VALUE!</v>
      </c>
      <c r="R2912" s="4" t="e">
        <f aca="false">IF(Q2912&lt;&gt;"", N2912 - Q2912, "")</f>
        <v>#VALUE!</v>
      </c>
    </row>
    <row collapsed="false" customFormat="false" customHeight="true" hidden="false" ht="14.4" outlineLevel="0" r="2913">
      <c r="A2913" s="5" t="n">
        <v>40781</v>
      </c>
      <c r="B2913" s="1" t="n">
        <v>371.17</v>
      </c>
      <c r="C2913" s="1" t="n">
        <v>383.8</v>
      </c>
      <c r="D2913" s="1" t="n">
        <v>370.8</v>
      </c>
      <c r="E2913" s="1" t="n">
        <v>383.58</v>
      </c>
      <c r="F2913" s="1" t="n">
        <v>22909900</v>
      </c>
      <c r="G2913" s="1" t="n">
        <v>381.94</v>
      </c>
      <c r="I2913" s="6" t="e">
        <f aca="false">IF(ROW(E2913) - 1 &gt;= $I$1,SUM(E2913:E2913(E2913,1 - $I$1, 0)) / $I$1,"")</f>
        <v>#VALUE!</v>
      </c>
      <c r="J2913" s="6" t="e">
        <f aca="false">IF(ROW(E2913) - 1 &gt;= $J$1,SUM(E2913:E2913(E2913,1 - $J$1, 0)) / $J$1,"")</f>
        <v>#VALUE!</v>
      </c>
      <c r="L2913" s="7" t="e">
        <f aca="true">IF(ROW(E2913) - 1 &gt;= $L$1,IF(OFFSET(I2913, -1, 0) = "", I2913, ((E2913 - L2912) * $K$4) + L2912), "")</f>
        <v>#VALUE!</v>
      </c>
      <c r="M2913" s="7" t="e">
        <f aca="true">IF(ROW(E2913) - 1 &gt;= $M$1,IF(OFFSET(J2913, -1, 0) = "", J2913, ((E2913 - M2912) * $K$6) + M2912), "")</f>
        <v>#VALUE!</v>
      </c>
      <c r="N2913" s="3" t="e">
        <f aca="false">IF(M2913&lt;&gt;"", L2913-M2913, "")</f>
        <v>#VALUE!</v>
      </c>
      <c r="P2913" s="9" t="e">
        <f aca="false">IF(ROW(E2913) - 1 &gt;= $P$1, IF(OFFSET(N2913, 1- $P$1, 0) &lt;&gt; "", SUM(N2913:N2913(N2913, 1 - $P$1, 0)) / $P$1, ""), "")</f>
        <v>#VALUE!</v>
      </c>
      <c r="Q2913" s="4" t="e">
        <f aca="true">IF(ROW(N2913) - 1 &gt;= $P$1,IF(OFFSET(P2913, -1, 0) = "", P2913, ((N2913 - Q2912) * $O$5) + Q2912), "")</f>
        <v>#VALUE!</v>
      </c>
      <c r="R2913" s="4" t="e">
        <f aca="false">IF(Q2913&lt;&gt;"", N2913 - Q2913, "")</f>
        <v>#VALUE!</v>
      </c>
    </row>
    <row collapsed="false" customFormat="false" customHeight="true" hidden="false" ht="14.4" outlineLevel="0" r="2914">
      <c r="A2914" s="5" t="n">
        <v>40784</v>
      </c>
      <c r="B2914" s="1" t="n">
        <v>388.18</v>
      </c>
      <c r="C2914" s="1" t="n">
        <v>391.5</v>
      </c>
      <c r="D2914" s="1" t="n">
        <v>388</v>
      </c>
      <c r="E2914" s="1" t="n">
        <v>389.97</v>
      </c>
      <c r="F2914" s="1" t="n">
        <v>14473900</v>
      </c>
      <c r="G2914" s="1" t="n">
        <v>388.3</v>
      </c>
      <c r="I2914" s="6" t="e">
        <f aca="false">IF(ROW(E2914) - 1 &gt;= $I$1,SUM(E2914:E2914(E2914,1 - $I$1, 0)) / $I$1,"")</f>
        <v>#VALUE!</v>
      </c>
      <c r="J2914" s="6" t="e">
        <f aca="false">IF(ROW(E2914) - 1 &gt;= $J$1,SUM(E2914:E2914(E2914,1 - $J$1, 0)) / $J$1,"")</f>
        <v>#VALUE!</v>
      </c>
      <c r="L2914" s="7" t="e">
        <f aca="true">IF(ROW(E2914) - 1 &gt;= $L$1,IF(OFFSET(I2914, -1, 0) = "", I2914, ((E2914 - L2913) * $K$4) + L2913), "")</f>
        <v>#VALUE!</v>
      </c>
      <c r="M2914" s="7" t="e">
        <f aca="true">IF(ROW(E2914) - 1 &gt;= $M$1,IF(OFFSET(J2914, -1, 0) = "", J2914, ((E2914 - M2913) * $K$6) + M2913), "")</f>
        <v>#VALUE!</v>
      </c>
      <c r="N2914" s="3" t="e">
        <f aca="false">IF(M2914&lt;&gt;"", L2914-M2914, "")</f>
        <v>#VALUE!</v>
      </c>
      <c r="P2914" s="9" t="e">
        <f aca="false">IF(ROW(E2914) - 1 &gt;= $P$1, IF(OFFSET(N2914, 1- $P$1, 0) &lt;&gt; "", SUM(N2914:N2914(N2914, 1 - $P$1, 0)) / $P$1, ""), "")</f>
        <v>#VALUE!</v>
      </c>
      <c r="Q2914" s="4" t="e">
        <f aca="true">IF(ROW(N2914) - 1 &gt;= $P$1,IF(OFFSET(P2914, -1, 0) = "", P2914, ((N2914 - Q2913) * $O$5) + Q2913), "")</f>
        <v>#VALUE!</v>
      </c>
      <c r="R2914" s="4" t="e">
        <f aca="false">IF(Q2914&lt;&gt;"", N2914 - Q2914, "")</f>
        <v>#VALUE!</v>
      </c>
    </row>
    <row collapsed="false" customFormat="false" customHeight="true" hidden="false" ht="14.4" outlineLevel="0" r="2915">
      <c r="A2915" s="5" t="n">
        <v>40785</v>
      </c>
      <c r="B2915" s="1" t="n">
        <v>388.25</v>
      </c>
      <c r="C2915" s="1" t="n">
        <v>391.84</v>
      </c>
      <c r="D2915" s="1" t="n">
        <v>386.21</v>
      </c>
      <c r="E2915" s="1" t="n">
        <v>389.99</v>
      </c>
      <c r="F2915" s="1" t="n">
        <v>14925800</v>
      </c>
      <c r="G2915" s="1" t="n">
        <v>388.32</v>
      </c>
      <c r="I2915" s="6" t="e">
        <f aca="false">IF(ROW(E2915) - 1 &gt;= $I$1,SUM(E2915:E2915(E2915,1 - $I$1, 0)) / $I$1,"")</f>
        <v>#VALUE!</v>
      </c>
      <c r="J2915" s="6" t="e">
        <f aca="false">IF(ROW(E2915) - 1 &gt;= $J$1,SUM(E2915:E2915(E2915,1 - $J$1, 0)) / $J$1,"")</f>
        <v>#VALUE!</v>
      </c>
      <c r="L2915" s="7" t="e">
        <f aca="true">IF(ROW(E2915) - 1 &gt;= $L$1,IF(OFFSET(I2915, -1, 0) = "", I2915, ((E2915 - L2914) * $K$4) + L2914), "")</f>
        <v>#VALUE!</v>
      </c>
      <c r="M2915" s="7" t="e">
        <f aca="true">IF(ROW(E2915) - 1 &gt;= $M$1,IF(OFFSET(J2915, -1, 0) = "", J2915, ((E2915 - M2914) * $K$6) + M2914), "")</f>
        <v>#VALUE!</v>
      </c>
      <c r="N2915" s="3" t="e">
        <f aca="false">IF(M2915&lt;&gt;"", L2915-M2915, "")</f>
        <v>#VALUE!</v>
      </c>
      <c r="P2915" s="9" t="e">
        <f aca="false">IF(ROW(E2915) - 1 &gt;= $P$1, IF(OFFSET(N2915, 1- $P$1, 0) &lt;&gt; "", SUM(N2915:N2915(N2915, 1 - $P$1, 0)) / $P$1, ""), "")</f>
        <v>#VALUE!</v>
      </c>
      <c r="Q2915" s="4" t="e">
        <f aca="true">IF(ROW(N2915) - 1 &gt;= $P$1,IF(OFFSET(P2915, -1, 0) = "", P2915, ((N2915 - Q2914) * $O$5) + Q2914), "")</f>
        <v>#VALUE!</v>
      </c>
      <c r="R2915" s="4" t="e">
        <f aca="false">IF(Q2915&lt;&gt;"", N2915 - Q2915, "")</f>
        <v>#VALUE!</v>
      </c>
    </row>
    <row collapsed="false" customFormat="false" customHeight="true" hidden="false" ht="14.4" outlineLevel="0" r="2916">
      <c r="A2916" s="5" t="n">
        <v>40786</v>
      </c>
      <c r="B2916" s="1" t="n">
        <v>390.57</v>
      </c>
      <c r="C2916" s="1" t="n">
        <v>392.08</v>
      </c>
      <c r="D2916" s="1" t="n">
        <v>381.86</v>
      </c>
      <c r="E2916" s="1" t="n">
        <v>384.83</v>
      </c>
      <c r="F2916" s="1" t="n">
        <v>18663800</v>
      </c>
      <c r="G2916" s="1" t="n">
        <v>383.18</v>
      </c>
      <c r="I2916" s="6" t="e">
        <f aca="false">IF(ROW(E2916) - 1 &gt;= $I$1,SUM(E2916:E2916(E2916,1 - $I$1, 0)) / $I$1,"")</f>
        <v>#VALUE!</v>
      </c>
      <c r="J2916" s="6" t="e">
        <f aca="false">IF(ROW(E2916) - 1 &gt;= $J$1,SUM(E2916:E2916(E2916,1 - $J$1, 0)) / $J$1,"")</f>
        <v>#VALUE!</v>
      </c>
      <c r="L2916" s="7" t="e">
        <f aca="true">IF(ROW(E2916) - 1 &gt;= $L$1,IF(OFFSET(I2916, -1, 0) = "", I2916, ((E2916 - L2915) * $K$4) + L2915), "")</f>
        <v>#VALUE!</v>
      </c>
      <c r="M2916" s="7" t="e">
        <f aca="true">IF(ROW(E2916) - 1 &gt;= $M$1,IF(OFFSET(J2916, -1, 0) = "", J2916, ((E2916 - M2915) * $K$6) + M2915), "")</f>
        <v>#VALUE!</v>
      </c>
      <c r="N2916" s="3" t="e">
        <f aca="false">IF(M2916&lt;&gt;"", L2916-M2916, "")</f>
        <v>#VALUE!</v>
      </c>
      <c r="P2916" s="9" t="e">
        <f aca="false">IF(ROW(E2916) - 1 &gt;= $P$1, IF(OFFSET(N2916, 1- $P$1, 0) &lt;&gt; "", SUM(N2916:N2916(N2916, 1 - $P$1, 0)) / $P$1, ""), "")</f>
        <v>#VALUE!</v>
      </c>
      <c r="Q2916" s="4" t="e">
        <f aca="true">IF(ROW(N2916) - 1 &gt;= $P$1,IF(OFFSET(P2916, -1, 0) = "", P2916, ((N2916 - Q2915) * $O$5) + Q2915), "")</f>
        <v>#VALUE!</v>
      </c>
      <c r="R2916" s="4" t="e">
        <f aca="false">IF(Q2916&lt;&gt;"", N2916 - Q2916, "")</f>
        <v>#VALUE!</v>
      </c>
    </row>
    <row collapsed="false" customFormat="false" customHeight="true" hidden="false" ht="14.4" outlineLevel="0" r="2917">
      <c r="A2917" s="5" t="n">
        <v>40787</v>
      </c>
      <c r="B2917" s="1" t="n">
        <v>385.82</v>
      </c>
      <c r="C2917" s="1" t="n">
        <v>387.34</v>
      </c>
      <c r="D2917" s="1" t="n">
        <v>380.72</v>
      </c>
      <c r="E2917" s="1" t="n">
        <v>381.03</v>
      </c>
      <c r="F2917" s="1" t="n">
        <v>12275900</v>
      </c>
      <c r="G2917" s="1" t="n">
        <v>379.4</v>
      </c>
      <c r="I2917" s="6" t="e">
        <f aca="false">IF(ROW(E2917) - 1 &gt;= $I$1,SUM(E2917:E2917(E2917,1 - $I$1, 0)) / $I$1,"")</f>
        <v>#VALUE!</v>
      </c>
      <c r="J2917" s="6" t="e">
        <f aca="false">IF(ROW(E2917) - 1 &gt;= $J$1,SUM(E2917:E2917(E2917,1 - $J$1, 0)) / $J$1,"")</f>
        <v>#VALUE!</v>
      </c>
      <c r="L2917" s="7" t="e">
        <f aca="true">IF(ROW(E2917) - 1 &gt;= $L$1,IF(OFFSET(I2917, -1, 0) = "", I2917, ((E2917 - L2916) * $K$4) + L2916), "")</f>
        <v>#VALUE!</v>
      </c>
      <c r="M2917" s="7" t="e">
        <f aca="true">IF(ROW(E2917) - 1 &gt;= $M$1,IF(OFFSET(J2917, -1, 0) = "", J2917, ((E2917 - M2916) * $K$6) + M2916), "")</f>
        <v>#VALUE!</v>
      </c>
      <c r="N2917" s="3" t="e">
        <f aca="false">IF(M2917&lt;&gt;"", L2917-M2917, "")</f>
        <v>#VALUE!</v>
      </c>
      <c r="P2917" s="9" t="e">
        <f aca="false">IF(ROW(E2917) - 1 &gt;= $P$1, IF(OFFSET(N2917, 1- $P$1, 0) &lt;&gt; "", SUM(N2917:N2917(N2917, 1 - $P$1, 0)) / $P$1, ""), "")</f>
        <v>#VALUE!</v>
      </c>
      <c r="Q2917" s="4" t="e">
        <f aca="true">IF(ROW(N2917) - 1 &gt;= $P$1,IF(OFFSET(P2917, -1, 0) = "", P2917, ((N2917 - Q2916) * $O$5) + Q2916), "")</f>
        <v>#VALUE!</v>
      </c>
      <c r="R2917" s="4" t="e">
        <f aca="false">IF(Q2917&lt;&gt;"", N2917 - Q2917, "")</f>
        <v>#VALUE!</v>
      </c>
    </row>
    <row collapsed="false" customFormat="false" customHeight="true" hidden="false" ht="14.4" outlineLevel="0" r="2918">
      <c r="A2918" s="5" t="n">
        <v>40788</v>
      </c>
      <c r="B2918" s="1" t="n">
        <v>374.74</v>
      </c>
      <c r="C2918" s="1" t="n">
        <v>378</v>
      </c>
      <c r="D2918" s="1" t="n">
        <v>371.83</v>
      </c>
      <c r="E2918" s="1" t="n">
        <v>374.05</v>
      </c>
      <c r="F2918" s="1" t="n">
        <v>15676400</v>
      </c>
      <c r="G2918" s="1" t="n">
        <v>372.45</v>
      </c>
      <c r="I2918" s="6" t="e">
        <f aca="false">IF(ROW(E2918) - 1 &gt;= $I$1,SUM(E2918:E2918(E2918,1 - $I$1, 0)) / $I$1,"")</f>
        <v>#VALUE!</v>
      </c>
      <c r="J2918" s="6" t="e">
        <f aca="false">IF(ROW(E2918) - 1 &gt;= $J$1,SUM(E2918:E2918(E2918,1 - $J$1, 0)) / $J$1,"")</f>
        <v>#VALUE!</v>
      </c>
      <c r="L2918" s="7" t="e">
        <f aca="true">IF(ROW(E2918) - 1 &gt;= $L$1,IF(OFFSET(I2918, -1, 0) = "", I2918, ((E2918 - L2917) * $K$4) + L2917), "")</f>
        <v>#VALUE!</v>
      </c>
      <c r="M2918" s="7" t="e">
        <f aca="true">IF(ROW(E2918) - 1 &gt;= $M$1,IF(OFFSET(J2918, -1, 0) = "", J2918, ((E2918 - M2917) * $K$6) + M2917), "")</f>
        <v>#VALUE!</v>
      </c>
      <c r="N2918" s="3" t="e">
        <f aca="false">IF(M2918&lt;&gt;"", L2918-M2918, "")</f>
        <v>#VALUE!</v>
      </c>
      <c r="P2918" s="9" t="e">
        <f aca="false">IF(ROW(E2918) - 1 &gt;= $P$1, IF(OFFSET(N2918, 1- $P$1, 0) &lt;&gt; "", SUM(N2918:N2918(N2918, 1 - $P$1, 0)) / $P$1, ""), "")</f>
        <v>#VALUE!</v>
      </c>
      <c r="Q2918" s="4" t="e">
        <f aca="true">IF(ROW(N2918) - 1 &gt;= $P$1,IF(OFFSET(P2918, -1, 0) = "", P2918, ((N2918 - Q2917) * $O$5) + Q2917), "")</f>
        <v>#VALUE!</v>
      </c>
      <c r="R2918" s="4" t="e">
        <f aca="false">IF(Q2918&lt;&gt;"", N2918 - Q2918, "")</f>
        <v>#VALUE!</v>
      </c>
    </row>
    <row collapsed="false" customFormat="false" customHeight="true" hidden="false" ht="14.4" outlineLevel="0" r="2919">
      <c r="A2919" s="5" t="n">
        <v>40792</v>
      </c>
      <c r="B2919" s="1" t="n">
        <v>367.37</v>
      </c>
      <c r="C2919" s="1" t="n">
        <v>380.33</v>
      </c>
      <c r="D2919" s="1" t="n">
        <v>366.48</v>
      </c>
      <c r="E2919" s="1" t="n">
        <v>379.74</v>
      </c>
      <c r="F2919" s="1" t="n">
        <v>18203500</v>
      </c>
      <c r="G2919" s="1" t="n">
        <v>378.12</v>
      </c>
      <c r="I2919" s="6" t="e">
        <f aca="false">IF(ROW(E2919) - 1 &gt;= $I$1,SUM(E2919:E2919(E2919,1 - $I$1, 0)) / $I$1,"")</f>
        <v>#VALUE!</v>
      </c>
      <c r="J2919" s="6" t="e">
        <f aca="false">IF(ROW(E2919) - 1 &gt;= $J$1,SUM(E2919:E2919(E2919,1 - $J$1, 0)) / $J$1,"")</f>
        <v>#VALUE!</v>
      </c>
      <c r="L2919" s="7" t="e">
        <f aca="true">IF(ROW(E2919) - 1 &gt;= $L$1,IF(OFFSET(I2919, -1, 0) = "", I2919, ((E2919 - L2918) * $K$4) + L2918), "")</f>
        <v>#VALUE!</v>
      </c>
      <c r="M2919" s="7" t="e">
        <f aca="true">IF(ROW(E2919) - 1 &gt;= $M$1,IF(OFFSET(J2919, -1, 0) = "", J2919, ((E2919 - M2918) * $K$6) + M2918), "")</f>
        <v>#VALUE!</v>
      </c>
      <c r="N2919" s="3" t="e">
        <f aca="false">IF(M2919&lt;&gt;"", L2919-M2919, "")</f>
        <v>#VALUE!</v>
      </c>
      <c r="P2919" s="9" t="e">
        <f aca="false">IF(ROW(E2919) - 1 &gt;= $P$1, IF(OFFSET(N2919, 1- $P$1, 0) &lt;&gt; "", SUM(N2919:N2919(N2919, 1 - $P$1, 0)) / $P$1, ""), "")</f>
        <v>#VALUE!</v>
      </c>
      <c r="Q2919" s="4" t="e">
        <f aca="true">IF(ROW(N2919) - 1 &gt;= $P$1,IF(OFFSET(P2919, -1, 0) = "", P2919, ((N2919 - Q2918) * $O$5) + Q2918), "")</f>
        <v>#VALUE!</v>
      </c>
      <c r="R2919" s="4" t="e">
        <f aca="false">IF(Q2919&lt;&gt;"", N2919 - Q2919, "")</f>
        <v>#VALUE!</v>
      </c>
    </row>
    <row collapsed="false" customFormat="false" customHeight="true" hidden="false" ht="14.4" outlineLevel="0" r="2920">
      <c r="A2920" s="5" t="n">
        <v>40793</v>
      </c>
      <c r="B2920" s="1" t="n">
        <v>385.56</v>
      </c>
      <c r="C2920" s="1" t="n">
        <v>385.6</v>
      </c>
      <c r="D2920" s="1" t="n">
        <v>382</v>
      </c>
      <c r="E2920" s="1" t="n">
        <v>383.93</v>
      </c>
      <c r="F2920" s="1" t="n">
        <v>12520600</v>
      </c>
      <c r="G2920" s="1" t="n">
        <v>382.29</v>
      </c>
      <c r="I2920" s="6" t="e">
        <f aca="false">IF(ROW(E2920) - 1 &gt;= $I$1,SUM(E2920:E2920(E2920,1 - $I$1, 0)) / $I$1,"")</f>
        <v>#VALUE!</v>
      </c>
      <c r="J2920" s="6" t="e">
        <f aca="false">IF(ROW(E2920) - 1 &gt;= $J$1,SUM(E2920:E2920(E2920,1 - $J$1, 0)) / $J$1,"")</f>
        <v>#VALUE!</v>
      </c>
      <c r="L2920" s="7" t="e">
        <f aca="true">IF(ROW(E2920) - 1 &gt;= $L$1,IF(OFFSET(I2920, -1, 0) = "", I2920, ((E2920 - L2919) * $K$4) + L2919), "")</f>
        <v>#VALUE!</v>
      </c>
      <c r="M2920" s="7" t="e">
        <f aca="true">IF(ROW(E2920) - 1 &gt;= $M$1,IF(OFFSET(J2920, -1, 0) = "", J2920, ((E2920 - M2919) * $K$6) + M2919), "")</f>
        <v>#VALUE!</v>
      </c>
      <c r="N2920" s="3" t="e">
        <f aca="false">IF(M2920&lt;&gt;"", L2920-M2920, "")</f>
        <v>#VALUE!</v>
      </c>
      <c r="P2920" s="9" t="e">
        <f aca="false">IF(ROW(E2920) - 1 &gt;= $P$1, IF(OFFSET(N2920, 1- $P$1, 0) &lt;&gt; "", SUM(N2920:N2920(N2920, 1 - $P$1, 0)) / $P$1, ""), "")</f>
        <v>#VALUE!</v>
      </c>
      <c r="Q2920" s="4" t="e">
        <f aca="true">IF(ROW(N2920) - 1 &gt;= $P$1,IF(OFFSET(P2920, -1, 0) = "", P2920, ((N2920 - Q2919) * $O$5) + Q2919), "")</f>
        <v>#VALUE!</v>
      </c>
      <c r="R2920" s="4" t="e">
        <f aca="false">IF(Q2920&lt;&gt;"", N2920 - Q2920, "")</f>
        <v>#VALUE!</v>
      </c>
    </row>
    <row collapsed="false" customFormat="false" customHeight="true" hidden="false" ht="14.4" outlineLevel="0" r="2921">
      <c r="A2921" s="5" t="n">
        <v>40794</v>
      </c>
      <c r="B2921" s="1" t="n">
        <v>382.4</v>
      </c>
      <c r="C2921" s="1" t="n">
        <v>388.61</v>
      </c>
      <c r="D2921" s="1" t="n">
        <v>382.31</v>
      </c>
      <c r="E2921" s="1" t="n">
        <v>384.14</v>
      </c>
      <c r="F2921" s="1" t="n">
        <v>14862800</v>
      </c>
      <c r="G2921" s="1" t="n">
        <v>382.5</v>
      </c>
      <c r="I2921" s="6" t="e">
        <f aca="false">IF(ROW(E2921) - 1 &gt;= $I$1,SUM(E2921:E2921(E2921,1 - $I$1, 0)) / $I$1,"")</f>
        <v>#VALUE!</v>
      </c>
      <c r="J2921" s="6" t="e">
        <f aca="false">IF(ROW(E2921) - 1 &gt;= $J$1,SUM(E2921:E2921(E2921,1 - $J$1, 0)) / $J$1,"")</f>
        <v>#VALUE!</v>
      </c>
      <c r="L2921" s="7" t="e">
        <f aca="true">IF(ROW(E2921) - 1 &gt;= $L$1,IF(OFFSET(I2921, -1, 0) = "", I2921, ((E2921 - L2920) * $K$4) + L2920), "")</f>
        <v>#VALUE!</v>
      </c>
      <c r="M2921" s="7" t="e">
        <f aca="true">IF(ROW(E2921) - 1 &gt;= $M$1,IF(OFFSET(J2921, -1, 0) = "", J2921, ((E2921 - M2920) * $K$6) + M2920), "")</f>
        <v>#VALUE!</v>
      </c>
      <c r="N2921" s="3" t="e">
        <f aca="false">IF(M2921&lt;&gt;"", L2921-M2921, "")</f>
        <v>#VALUE!</v>
      </c>
      <c r="P2921" s="9" t="e">
        <f aca="false">IF(ROW(E2921) - 1 &gt;= $P$1, IF(OFFSET(N2921, 1- $P$1, 0) &lt;&gt; "", SUM(N2921:N2921(N2921, 1 - $P$1, 0)) / $P$1, ""), "")</f>
        <v>#VALUE!</v>
      </c>
      <c r="Q2921" s="4" t="e">
        <f aca="true">IF(ROW(N2921) - 1 &gt;= $P$1,IF(OFFSET(P2921, -1, 0) = "", P2921, ((N2921 - Q2920) * $O$5) + Q2920), "")</f>
        <v>#VALUE!</v>
      </c>
      <c r="R2921" s="4" t="e">
        <f aca="false">IF(Q2921&lt;&gt;"", N2921 - Q2921, "")</f>
        <v>#VALUE!</v>
      </c>
    </row>
    <row collapsed="false" customFormat="false" customHeight="true" hidden="false" ht="14.4" outlineLevel="0" r="2922">
      <c r="A2922" s="5" t="n">
        <v>40795</v>
      </c>
      <c r="B2922" s="1" t="n">
        <v>383.93</v>
      </c>
      <c r="C2922" s="1" t="n">
        <v>386</v>
      </c>
      <c r="D2922" s="1" t="n">
        <v>375.02</v>
      </c>
      <c r="E2922" s="1" t="n">
        <v>377.48</v>
      </c>
      <c r="F2922" s="1" t="n">
        <v>20171900</v>
      </c>
      <c r="G2922" s="1" t="n">
        <v>375.87</v>
      </c>
      <c r="I2922" s="6" t="e">
        <f aca="false">IF(ROW(E2922) - 1 &gt;= $I$1,SUM(E2922:E2922(E2922,1 - $I$1, 0)) / $I$1,"")</f>
        <v>#VALUE!</v>
      </c>
      <c r="J2922" s="6" t="e">
        <f aca="false">IF(ROW(E2922) - 1 &gt;= $J$1,SUM(E2922:E2922(E2922,1 - $J$1, 0)) / $J$1,"")</f>
        <v>#VALUE!</v>
      </c>
      <c r="L2922" s="7" t="e">
        <f aca="true">IF(ROW(E2922) - 1 &gt;= $L$1,IF(OFFSET(I2922, -1, 0) = "", I2922, ((E2922 - L2921) * $K$4) + L2921), "")</f>
        <v>#VALUE!</v>
      </c>
      <c r="M2922" s="7" t="e">
        <f aca="true">IF(ROW(E2922) - 1 &gt;= $M$1,IF(OFFSET(J2922, -1, 0) = "", J2922, ((E2922 - M2921) * $K$6) + M2921), "")</f>
        <v>#VALUE!</v>
      </c>
      <c r="N2922" s="3" t="e">
        <f aca="false">IF(M2922&lt;&gt;"", L2922-M2922, "")</f>
        <v>#VALUE!</v>
      </c>
      <c r="P2922" s="9" t="e">
        <f aca="false">IF(ROW(E2922) - 1 &gt;= $P$1, IF(OFFSET(N2922, 1- $P$1, 0) &lt;&gt; "", SUM(N2922:N2922(N2922, 1 - $P$1, 0)) / $P$1, ""), "")</f>
        <v>#VALUE!</v>
      </c>
      <c r="Q2922" s="4" t="e">
        <f aca="true">IF(ROW(N2922) - 1 &gt;= $P$1,IF(OFFSET(P2922, -1, 0) = "", P2922, ((N2922 - Q2921) * $O$5) + Q2921), "")</f>
        <v>#VALUE!</v>
      </c>
      <c r="R2922" s="4" t="e">
        <f aca="false">IF(Q2922&lt;&gt;"", N2922 - Q2922, "")</f>
        <v>#VALUE!</v>
      </c>
    </row>
    <row collapsed="false" customFormat="false" customHeight="true" hidden="false" ht="14.4" outlineLevel="0" r="2923">
      <c r="A2923" s="5" t="n">
        <v>40798</v>
      </c>
      <c r="B2923" s="1" t="n">
        <v>373</v>
      </c>
      <c r="C2923" s="1" t="n">
        <v>380.88</v>
      </c>
      <c r="D2923" s="1" t="n">
        <v>371.9</v>
      </c>
      <c r="E2923" s="1" t="n">
        <v>379.94</v>
      </c>
      <c r="F2923" s="1" t="n">
        <v>16708300</v>
      </c>
      <c r="G2923" s="1" t="n">
        <v>378.32</v>
      </c>
      <c r="I2923" s="6" t="e">
        <f aca="false">IF(ROW(E2923) - 1 &gt;= $I$1,SUM(E2923:E2923(E2923,1 - $I$1, 0)) / $I$1,"")</f>
        <v>#VALUE!</v>
      </c>
      <c r="J2923" s="6" t="e">
        <f aca="false">IF(ROW(E2923) - 1 &gt;= $J$1,SUM(E2923:E2923(E2923,1 - $J$1, 0)) / $J$1,"")</f>
        <v>#VALUE!</v>
      </c>
      <c r="L2923" s="7" t="e">
        <f aca="true">IF(ROW(E2923) - 1 &gt;= $L$1,IF(OFFSET(I2923, -1, 0) = "", I2923, ((E2923 - L2922) * $K$4) + L2922), "")</f>
        <v>#VALUE!</v>
      </c>
      <c r="M2923" s="7" t="e">
        <f aca="true">IF(ROW(E2923) - 1 &gt;= $M$1,IF(OFFSET(J2923, -1, 0) = "", J2923, ((E2923 - M2922) * $K$6) + M2922), "")</f>
        <v>#VALUE!</v>
      </c>
      <c r="N2923" s="3" t="e">
        <f aca="false">IF(M2923&lt;&gt;"", L2923-M2923, "")</f>
        <v>#VALUE!</v>
      </c>
      <c r="P2923" s="9" t="e">
        <f aca="false">IF(ROW(E2923) - 1 &gt;= $P$1, IF(OFFSET(N2923, 1- $P$1, 0) &lt;&gt; "", SUM(N2923:N2923(N2923, 1 - $P$1, 0)) / $P$1, ""), "")</f>
        <v>#VALUE!</v>
      </c>
      <c r="Q2923" s="4" t="e">
        <f aca="true">IF(ROW(N2923) - 1 &gt;= $P$1,IF(OFFSET(P2923, -1, 0) = "", P2923, ((N2923 - Q2922) * $O$5) + Q2922), "")</f>
        <v>#VALUE!</v>
      </c>
      <c r="R2923" s="4" t="e">
        <f aca="false">IF(Q2923&lt;&gt;"", N2923 - Q2923, "")</f>
        <v>#VALUE!</v>
      </c>
    </row>
    <row collapsed="false" customFormat="false" customHeight="true" hidden="false" ht="14.4" outlineLevel="0" r="2924">
      <c r="A2924" s="5" t="n">
        <v>40799</v>
      </c>
      <c r="B2924" s="1" t="n">
        <v>382.14</v>
      </c>
      <c r="C2924" s="1" t="n">
        <v>386.21</v>
      </c>
      <c r="D2924" s="1" t="n">
        <v>380.25</v>
      </c>
      <c r="E2924" s="1" t="n">
        <v>384.62</v>
      </c>
      <c r="F2924" s="1" t="n">
        <v>15734300</v>
      </c>
      <c r="G2924" s="1" t="n">
        <v>382.98</v>
      </c>
      <c r="I2924" s="6" t="e">
        <f aca="false">IF(ROW(E2924) - 1 &gt;= $I$1,SUM(E2924:E2924(E2924,1 - $I$1, 0)) / $I$1,"")</f>
        <v>#VALUE!</v>
      </c>
      <c r="J2924" s="6" t="e">
        <f aca="false">IF(ROW(E2924) - 1 &gt;= $J$1,SUM(E2924:E2924(E2924,1 - $J$1, 0)) / $J$1,"")</f>
        <v>#VALUE!</v>
      </c>
      <c r="L2924" s="7" t="e">
        <f aca="true">IF(ROW(E2924) - 1 &gt;= $L$1,IF(OFFSET(I2924, -1, 0) = "", I2924, ((E2924 - L2923) * $K$4) + L2923), "")</f>
        <v>#VALUE!</v>
      </c>
      <c r="M2924" s="7" t="e">
        <f aca="true">IF(ROW(E2924) - 1 &gt;= $M$1,IF(OFFSET(J2924, -1, 0) = "", J2924, ((E2924 - M2923) * $K$6) + M2923), "")</f>
        <v>#VALUE!</v>
      </c>
      <c r="N2924" s="3" t="e">
        <f aca="false">IF(M2924&lt;&gt;"", L2924-M2924, "")</f>
        <v>#VALUE!</v>
      </c>
      <c r="P2924" s="9" t="e">
        <f aca="false">IF(ROW(E2924) - 1 &gt;= $P$1, IF(OFFSET(N2924, 1- $P$1, 0) &lt;&gt; "", SUM(N2924:N2924(N2924, 1 - $P$1, 0)) / $P$1, ""), "")</f>
        <v>#VALUE!</v>
      </c>
      <c r="Q2924" s="4" t="e">
        <f aca="true">IF(ROW(N2924) - 1 &gt;= $P$1,IF(OFFSET(P2924, -1, 0) = "", P2924, ((N2924 - Q2923) * $O$5) + Q2923), "")</f>
        <v>#VALUE!</v>
      </c>
      <c r="R2924" s="4" t="e">
        <f aca="false">IF(Q2924&lt;&gt;"", N2924 - Q2924, "")</f>
        <v>#VALUE!</v>
      </c>
    </row>
    <row collapsed="false" customFormat="false" customHeight="true" hidden="false" ht="14.4" outlineLevel="0" r="2925">
      <c r="A2925" s="5" t="n">
        <v>40800</v>
      </c>
      <c r="B2925" s="1" t="n">
        <v>387.02</v>
      </c>
      <c r="C2925" s="1" t="n">
        <v>392.21</v>
      </c>
      <c r="D2925" s="1" t="n">
        <v>385.76</v>
      </c>
      <c r="E2925" s="1" t="n">
        <v>389.3</v>
      </c>
      <c r="F2925" s="1" t="n">
        <v>19097300</v>
      </c>
      <c r="G2925" s="1" t="n">
        <v>387.64</v>
      </c>
      <c r="I2925" s="6" t="e">
        <f aca="false">IF(ROW(E2925) - 1 &gt;= $I$1,SUM(E2925:E2925(E2925,1 - $I$1, 0)) / $I$1,"")</f>
        <v>#VALUE!</v>
      </c>
      <c r="J2925" s="6" t="e">
        <f aca="false">IF(ROW(E2925) - 1 &gt;= $J$1,SUM(E2925:E2925(E2925,1 - $J$1, 0)) / $J$1,"")</f>
        <v>#VALUE!</v>
      </c>
      <c r="L2925" s="7" t="e">
        <f aca="true">IF(ROW(E2925) - 1 &gt;= $L$1,IF(OFFSET(I2925, -1, 0) = "", I2925, ((E2925 - L2924) * $K$4) + L2924), "")</f>
        <v>#VALUE!</v>
      </c>
      <c r="M2925" s="7" t="e">
        <f aca="true">IF(ROW(E2925) - 1 &gt;= $M$1,IF(OFFSET(J2925, -1, 0) = "", J2925, ((E2925 - M2924) * $K$6) + M2924), "")</f>
        <v>#VALUE!</v>
      </c>
      <c r="N2925" s="3" t="e">
        <f aca="false">IF(M2925&lt;&gt;"", L2925-M2925, "")</f>
        <v>#VALUE!</v>
      </c>
      <c r="P2925" s="9" t="e">
        <f aca="false">IF(ROW(E2925) - 1 &gt;= $P$1, IF(OFFSET(N2925, 1- $P$1, 0) &lt;&gt; "", SUM(N2925:N2925(N2925, 1 - $P$1, 0)) / $P$1, ""), "")</f>
        <v>#VALUE!</v>
      </c>
      <c r="Q2925" s="4" t="e">
        <f aca="true">IF(ROW(N2925) - 1 &gt;= $P$1,IF(OFFSET(P2925, -1, 0) = "", P2925, ((N2925 - Q2924) * $O$5) + Q2924), "")</f>
        <v>#VALUE!</v>
      </c>
      <c r="R2925" s="4" t="e">
        <f aca="false">IF(Q2925&lt;&gt;"", N2925 - Q2925, "")</f>
        <v>#VALUE!</v>
      </c>
    </row>
    <row collapsed="false" customFormat="false" customHeight="true" hidden="false" ht="14.4" outlineLevel="0" r="2926">
      <c r="A2926" s="5" t="n">
        <v>40801</v>
      </c>
      <c r="B2926" s="1" t="n">
        <v>391.43</v>
      </c>
      <c r="C2926" s="1" t="n">
        <v>393.66</v>
      </c>
      <c r="D2926" s="1" t="n">
        <v>389.9</v>
      </c>
      <c r="E2926" s="1" t="n">
        <v>392.96</v>
      </c>
      <c r="F2926" s="1" t="n">
        <v>14922100</v>
      </c>
      <c r="G2926" s="1" t="n">
        <v>391.28</v>
      </c>
      <c r="I2926" s="6" t="e">
        <f aca="false">IF(ROW(E2926) - 1 &gt;= $I$1,SUM(E2926:E2926(E2926,1 - $I$1, 0)) / $I$1,"")</f>
        <v>#VALUE!</v>
      </c>
      <c r="J2926" s="6" t="e">
        <f aca="false">IF(ROW(E2926) - 1 &gt;= $J$1,SUM(E2926:E2926(E2926,1 - $J$1, 0)) / $J$1,"")</f>
        <v>#VALUE!</v>
      </c>
      <c r="L2926" s="7" t="e">
        <f aca="true">IF(ROW(E2926) - 1 &gt;= $L$1,IF(OFFSET(I2926, -1, 0) = "", I2926, ((E2926 - L2925) * $K$4) + L2925), "")</f>
        <v>#VALUE!</v>
      </c>
      <c r="M2926" s="7" t="e">
        <f aca="true">IF(ROW(E2926) - 1 &gt;= $M$1,IF(OFFSET(J2926, -1, 0) = "", J2926, ((E2926 - M2925) * $K$6) + M2925), "")</f>
        <v>#VALUE!</v>
      </c>
      <c r="N2926" s="3" t="e">
        <f aca="false">IF(M2926&lt;&gt;"", L2926-M2926, "")</f>
        <v>#VALUE!</v>
      </c>
      <c r="P2926" s="9" t="e">
        <f aca="false">IF(ROW(E2926) - 1 &gt;= $P$1, IF(OFFSET(N2926, 1- $P$1, 0) &lt;&gt; "", SUM(N2926:N2926(N2926, 1 - $P$1, 0)) / $P$1, ""), "")</f>
        <v>#VALUE!</v>
      </c>
      <c r="Q2926" s="4" t="e">
        <f aca="true">IF(ROW(N2926) - 1 &gt;= $P$1,IF(OFFSET(P2926, -1, 0) = "", P2926, ((N2926 - Q2925) * $O$5) + Q2925), "")</f>
        <v>#VALUE!</v>
      </c>
      <c r="R2926" s="4" t="e">
        <f aca="false">IF(Q2926&lt;&gt;"", N2926 - Q2926, "")</f>
        <v>#VALUE!</v>
      </c>
    </row>
    <row collapsed="false" customFormat="false" customHeight="true" hidden="false" ht="14.4" outlineLevel="0" r="2927">
      <c r="A2927" s="5" t="n">
        <v>40802</v>
      </c>
      <c r="B2927" s="1" t="n">
        <v>395.54</v>
      </c>
      <c r="C2927" s="1" t="n">
        <v>400.5</v>
      </c>
      <c r="D2927" s="1" t="n">
        <v>395.03</v>
      </c>
      <c r="E2927" s="1" t="n">
        <v>400.5</v>
      </c>
      <c r="F2927" s="1" t="n">
        <v>24946900</v>
      </c>
      <c r="G2927" s="1" t="n">
        <v>398.79</v>
      </c>
      <c r="I2927" s="6" t="e">
        <f aca="false">IF(ROW(E2927) - 1 &gt;= $I$1,SUM(E2927:E2927(E2927,1 - $I$1, 0)) / $I$1,"")</f>
        <v>#VALUE!</v>
      </c>
      <c r="J2927" s="6" t="e">
        <f aca="false">IF(ROW(E2927) - 1 &gt;= $J$1,SUM(E2927:E2927(E2927,1 - $J$1, 0)) / $J$1,"")</f>
        <v>#VALUE!</v>
      </c>
      <c r="L2927" s="7" t="e">
        <f aca="true">IF(ROW(E2927) - 1 &gt;= $L$1,IF(OFFSET(I2927, -1, 0) = "", I2927, ((E2927 - L2926) * $K$4) + L2926), "")</f>
        <v>#VALUE!</v>
      </c>
      <c r="M2927" s="7" t="e">
        <f aca="true">IF(ROW(E2927) - 1 &gt;= $M$1,IF(OFFSET(J2927, -1, 0) = "", J2927, ((E2927 - M2926) * $K$6) + M2926), "")</f>
        <v>#VALUE!</v>
      </c>
      <c r="N2927" s="3" t="e">
        <f aca="false">IF(M2927&lt;&gt;"", L2927-M2927, "")</f>
        <v>#VALUE!</v>
      </c>
      <c r="P2927" s="9" t="e">
        <f aca="false">IF(ROW(E2927) - 1 &gt;= $P$1, IF(OFFSET(N2927, 1- $P$1, 0) &lt;&gt; "", SUM(N2927:N2927(N2927, 1 - $P$1, 0)) / $P$1, ""), "")</f>
        <v>#VALUE!</v>
      </c>
      <c r="Q2927" s="4" t="e">
        <f aca="true">IF(ROW(N2927) - 1 &gt;= $P$1,IF(OFFSET(P2927, -1, 0) = "", P2927, ((N2927 - Q2926) * $O$5) + Q2926), "")</f>
        <v>#VALUE!</v>
      </c>
      <c r="R2927" s="4" t="e">
        <f aca="false">IF(Q2927&lt;&gt;"", N2927 - Q2927, "")</f>
        <v>#VALUE!</v>
      </c>
    </row>
    <row collapsed="false" customFormat="false" customHeight="true" hidden="false" ht="14.4" outlineLevel="0" r="2928">
      <c r="A2928" s="5" t="n">
        <v>40805</v>
      </c>
      <c r="B2928" s="1" t="n">
        <v>397</v>
      </c>
      <c r="C2928" s="1" t="n">
        <v>413.23</v>
      </c>
      <c r="D2928" s="1" t="n">
        <v>395.2</v>
      </c>
      <c r="E2928" s="1" t="n">
        <v>411.63</v>
      </c>
      <c r="F2928" s="1" t="n">
        <v>29423600</v>
      </c>
      <c r="G2928" s="1" t="n">
        <v>409.87</v>
      </c>
      <c r="I2928" s="6" t="e">
        <f aca="false">IF(ROW(E2928) - 1 &gt;= $I$1,SUM(E2928:E2928(E2928,1 - $I$1, 0)) / $I$1,"")</f>
        <v>#VALUE!</v>
      </c>
      <c r="J2928" s="6" t="e">
        <f aca="false">IF(ROW(E2928) - 1 &gt;= $J$1,SUM(E2928:E2928(E2928,1 - $J$1, 0)) / $J$1,"")</f>
        <v>#VALUE!</v>
      </c>
      <c r="L2928" s="7" t="e">
        <f aca="true">IF(ROW(E2928) - 1 &gt;= $L$1,IF(OFFSET(I2928, -1, 0) = "", I2928, ((E2928 - L2927) * $K$4) + L2927), "")</f>
        <v>#VALUE!</v>
      </c>
      <c r="M2928" s="7" t="e">
        <f aca="true">IF(ROW(E2928) - 1 &gt;= $M$1,IF(OFFSET(J2928, -1, 0) = "", J2928, ((E2928 - M2927) * $K$6) + M2927), "")</f>
        <v>#VALUE!</v>
      </c>
      <c r="N2928" s="3" t="e">
        <f aca="false">IF(M2928&lt;&gt;"", L2928-M2928, "")</f>
        <v>#VALUE!</v>
      </c>
      <c r="P2928" s="9" t="e">
        <f aca="false">IF(ROW(E2928) - 1 &gt;= $P$1, IF(OFFSET(N2928, 1- $P$1, 0) &lt;&gt; "", SUM(N2928:N2928(N2928, 1 - $P$1, 0)) / $P$1, ""), "")</f>
        <v>#VALUE!</v>
      </c>
      <c r="Q2928" s="4" t="e">
        <f aca="true">IF(ROW(N2928) - 1 &gt;= $P$1,IF(OFFSET(P2928, -1, 0) = "", P2928, ((N2928 - Q2927) * $O$5) + Q2927), "")</f>
        <v>#VALUE!</v>
      </c>
      <c r="R2928" s="4" t="e">
        <f aca="false">IF(Q2928&lt;&gt;"", N2928 - Q2928, "")</f>
        <v>#VALUE!</v>
      </c>
    </row>
    <row collapsed="false" customFormat="false" customHeight="true" hidden="false" ht="14.4" outlineLevel="0" r="2929">
      <c r="A2929" s="5" t="n">
        <v>40806</v>
      </c>
      <c r="B2929" s="1" t="n">
        <v>415.25</v>
      </c>
      <c r="C2929" s="1" t="n">
        <v>422.86</v>
      </c>
      <c r="D2929" s="1" t="n">
        <v>411.19</v>
      </c>
      <c r="E2929" s="1" t="n">
        <v>413.45</v>
      </c>
      <c r="F2929" s="1" t="n">
        <v>27705500</v>
      </c>
      <c r="G2929" s="1" t="n">
        <v>411.68</v>
      </c>
      <c r="I2929" s="6" t="e">
        <f aca="false">IF(ROW(E2929) - 1 &gt;= $I$1,SUM(E2929:E2929(E2929,1 - $I$1, 0)) / $I$1,"")</f>
        <v>#VALUE!</v>
      </c>
      <c r="J2929" s="6" t="e">
        <f aca="false">IF(ROW(E2929) - 1 &gt;= $J$1,SUM(E2929:E2929(E2929,1 - $J$1, 0)) / $J$1,"")</f>
        <v>#VALUE!</v>
      </c>
      <c r="L2929" s="7" t="e">
        <f aca="true">IF(ROW(E2929) - 1 &gt;= $L$1,IF(OFFSET(I2929, -1, 0) = "", I2929, ((E2929 - L2928) * $K$4) + L2928), "")</f>
        <v>#VALUE!</v>
      </c>
      <c r="M2929" s="7" t="e">
        <f aca="true">IF(ROW(E2929) - 1 &gt;= $M$1,IF(OFFSET(J2929, -1, 0) = "", J2929, ((E2929 - M2928) * $K$6) + M2928), "")</f>
        <v>#VALUE!</v>
      </c>
      <c r="N2929" s="3" t="e">
        <f aca="false">IF(M2929&lt;&gt;"", L2929-M2929, "")</f>
        <v>#VALUE!</v>
      </c>
      <c r="P2929" s="9" t="e">
        <f aca="false">IF(ROW(E2929) - 1 &gt;= $P$1, IF(OFFSET(N2929, 1- $P$1, 0) &lt;&gt; "", SUM(N2929:N2929(N2929, 1 - $P$1, 0)) / $P$1, ""), "")</f>
        <v>#VALUE!</v>
      </c>
      <c r="Q2929" s="4" t="e">
        <f aca="true">IF(ROW(N2929) - 1 &gt;= $P$1,IF(OFFSET(P2929, -1, 0) = "", P2929, ((N2929 - Q2928) * $O$5) + Q2928), "")</f>
        <v>#VALUE!</v>
      </c>
      <c r="R2929" s="4" t="e">
        <f aca="false">IF(Q2929&lt;&gt;"", N2929 - Q2929, "")</f>
        <v>#VALUE!</v>
      </c>
    </row>
    <row collapsed="false" customFormat="false" customHeight="true" hidden="false" ht="14.4" outlineLevel="0" r="2930">
      <c r="A2930" s="5" t="n">
        <v>40807</v>
      </c>
      <c r="B2930" s="1" t="n">
        <v>419.64</v>
      </c>
      <c r="C2930" s="1" t="n">
        <v>421.59</v>
      </c>
      <c r="D2930" s="1" t="n">
        <v>412</v>
      </c>
      <c r="E2930" s="1" t="n">
        <v>412.14</v>
      </c>
      <c r="F2930" s="1" t="n">
        <v>21642000</v>
      </c>
      <c r="G2930" s="1" t="n">
        <v>410.38</v>
      </c>
      <c r="I2930" s="6" t="e">
        <f aca="false">IF(ROW(E2930) - 1 &gt;= $I$1,SUM(E2930:E2930(E2930,1 - $I$1, 0)) / $I$1,"")</f>
        <v>#VALUE!</v>
      </c>
      <c r="J2930" s="6" t="e">
        <f aca="false">IF(ROW(E2930) - 1 &gt;= $J$1,SUM(E2930:E2930(E2930,1 - $J$1, 0)) / $J$1,"")</f>
        <v>#VALUE!</v>
      </c>
      <c r="L2930" s="7" t="e">
        <f aca="true">IF(ROW(E2930) - 1 &gt;= $L$1,IF(OFFSET(I2930, -1, 0) = "", I2930, ((E2930 - L2929) * $K$4) + L2929), "")</f>
        <v>#VALUE!</v>
      </c>
      <c r="M2930" s="7" t="e">
        <f aca="true">IF(ROW(E2930) - 1 &gt;= $M$1,IF(OFFSET(J2930, -1, 0) = "", J2930, ((E2930 - M2929) * $K$6) + M2929), "")</f>
        <v>#VALUE!</v>
      </c>
      <c r="N2930" s="3" t="e">
        <f aca="false">IF(M2930&lt;&gt;"", L2930-M2930, "")</f>
        <v>#VALUE!</v>
      </c>
      <c r="P2930" s="9" t="e">
        <f aca="false">IF(ROW(E2930) - 1 &gt;= $P$1, IF(OFFSET(N2930, 1- $P$1, 0) &lt;&gt; "", SUM(N2930:N2930(N2930, 1 - $P$1, 0)) / $P$1, ""), "")</f>
        <v>#VALUE!</v>
      </c>
      <c r="Q2930" s="4" t="e">
        <f aca="true">IF(ROW(N2930) - 1 &gt;= $P$1,IF(OFFSET(P2930, -1, 0) = "", P2930, ((N2930 - Q2929) * $O$5) + Q2929), "")</f>
        <v>#VALUE!</v>
      </c>
      <c r="R2930" s="4" t="e">
        <f aca="false">IF(Q2930&lt;&gt;"", N2930 - Q2930, "")</f>
        <v>#VALUE!</v>
      </c>
    </row>
    <row collapsed="false" customFormat="false" customHeight="true" hidden="false" ht="14.4" outlineLevel="0" r="2931">
      <c r="A2931" s="5" t="n">
        <v>40808</v>
      </c>
      <c r="B2931" s="1" t="n">
        <v>401.03</v>
      </c>
      <c r="C2931" s="1" t="n">
        <v>409.82</v>
      </c>
      <c r="D2931" s="1" t="n">
        <v>396.7</v>
      </c>
      <c r="E2931" s="1" t="n">
        <v>401.82</v>
      </c>
      <c r="F2931" s="1" t="n">
        <v>34588600</v>
      </c>
      <c r="G2931" s="1" t="n">
        <v>400.1</v>
      </c>
      <c r="I2931" s="6" t="e">
        <f aca="false">IF(ROW(E2931) - 1 &gt;= $I$1,SUM(E2931:E2931(E2931,1 - $I$1, 0)) / $I$1,"")</f>
        <v>#VALUE!</v>
      </c>
      <c r="J2931" s="6" t="e">
        <f aca="false">IF(ROW(E2931) - 1 &gt;= $J$1,SUM(E2931:E2931(E2931,1 - $J$1, 0)) / $J$1,"")</f>
        <v>#VALUE!</v>
      </c>
      <c r="L2931" s="7" t="e">
        <f aca="true">IF(ROW(E2931) - 1 &gt;= $L$1,IF(OFFSET(I2931, -1, 0) = "", I2931, ((E2931 - L2930) * $K$4) + L2930), "")</f>
        <v>#VALUE!</v>
      </c>
      <c r="M2931" s="7" t="e">
        <f aca="true">IF(ROW(E2931) - 1 &gt;= $M$1,IF(OFFSET(J2931, -1, 0) = "", J2931, ((E2931 - M2930) * $K$6) + M2930), "")</f>
        <v>#VALUE!</v>
      </c>
      <c r="N2931" s="3" t="e">
        <f aca="false">IF(M2931&lt;&gt;"", L2931-M2931, "")</f>
        <v>#VALUE!</v>
      </c>
      <c r="P2931" s="9" t="e">
        <f aca="false">IF(ROW(E2931) - 1 &gt;= $P$1, IF(OFFSET(N2931, 1- $P$1, 0) &lt;&gt; "", SUM(N2931:N2931(N2931, 1 - $P$1, 0)) / $P$1, ""), "")</f>
        <v>#VALUE!</v>
      </c>
      <c r="Q2931" s="4" t="e">
        <f aca="true">IF(ROW(N2931) - 1 &gt;= $P$1,IF(OFFSET(P2931, -1, 0) = "", P2931, ((N2931 - Q2930) * $O$5) + Q2930), "")</f>
        <v>#VALUE!</v>
      </c>
      <c r="R2931" s="4" t="e">
        <f aca="false">IF(Q2931&lt;&gt;"", N2931 - Q2931, "")</f>
        <v>#VALUE!</v>
      </c>
    </row>
    <row collapsed="false" customFormat="false" customHeight="true" hidden="false" ht="14.4" outlineLevel="0" r="2932">
      <c r="A2932" s="5" t="n">
        <v>40809</v>
      </c>
      <c r="B2932" s="1" t="n">
        <v>400.28</v>
      </c>
      <c r="C2932" s="1" t="n">
        <v>406.74</v>
      </c>
      <c r="D2932" s="1" t="n">
        <v>399.85</v>
      </c>
      <c r="E2932" s="1" t="n">
        <v>404.3</v>
      </c>
      <c r="F2932" s="1" t="n">
        <v>19509900</v>
      </c>
      <c r="G2932" s="1" t="n">
        <v>402.57</v>
      </c>
      <c r="I2932" s="6" t="e">
        <f aca="false">IF(ROW(E2932) - 1 &gt;= $I$1,SUM(E2932:E2932(E2932,1 - $I$1, 0)) / $I$1,"")</f>
        <v>#VALUE!</v>
      </c>
      <c r="J2932" s="6" t="e">
        <f aca="false">IF(ROW(E2932) - 1 &gt;= $J$1,SUM(E2932:E2932(E2932,1 - $J$1, 0)) / $J$1,"")</f>
        <v>#VALUE!</v>
      </c>
      <c r="L2932" s="7" t="e">
        <f aca="true">IF(ROW(E2932) - 1 &gt;= $L$1,IF(OFFSET(I2932, -1, 0) = "", I2932, ((E2932 - L2931) * $K$4) + L2931), "")</f>
        <v>#VALUE!</v>
      </c>
      <c r="M2932" s="7" t="e">
        <f aca="true">IF(ROW(E2932) - 1 &gt;= $M$1,IF(OFFSET(J2932, -1, 0) = "", J2932, ((E2932 - M2931) * $K$6) + M2931), "")</f>
        <v>#VALUE!</v>
      </c>
      <c r="N2932" s="3" t="e">
        <f aca="false">IF(M2932&lt;&gt;"", L2932-M2932, "")</f>
        <v>#VALUE!</v>
      </c>
      <c r="P2932" s="9" t="e">
        <f aca="false">IF(ROW(E2932) - 1 &gt;= $P$1, IF(OFFSET(N2932, 1- $P$1, 0) &lt;&gt; "", SUM(N2932:N2932(N2932, 1 - $P$1, 0)) / $P$1, ""), "")</f>
        <v>#VALUE!</v>
      </c>
      <c r="Q2932" s="4" t="e">
        <f aca="true">IF(ROW(N2932) - 1 &gt;= $P$1,IF(OFFSET(P2932, -1, 0) = "", P2932, ((N2932 - Q2931) * $O$5) + Q2931), "")</f>
        <v>#VALUE!</v>
      </c>
      <c r="R2932" s="4" t="e">
        <f aca="false">IF(Q2932&lt;&gt;"", N2932 - Q2932, "")</f>
        <v>#VALUE!</v>
      </c>
    </row>
    <row collapsed="false" customFormat="false" customHeight="true" hidden="false" ht="14.4" outlineLevel="0" r="2933">
      <c r="A2933" s="5" t="n">
        <v>40812</v>
      </c>
      <c r="B2933" s="1" t="n">
        <v>399.86</v>
      </c>
      <c r="C2933" s="1" t="n">
        <v>403.98</v>
      </c>
      <c r="D2933" s="1" t="n">
        <v>391.3</v>
      </c>
      <c r="E2933" s="1" t="n">
        <v>403.17</v>
      </c>
      <c r="F2933" s="1" t="n">
        <v>29031300</v>
      </c>
      <c r="G2933" s="1" t="n">
        <v>401.45</v>
      </c>
      <c r="I2933" s="6" t="e">
        <f aca="false">IF(ROW(E2933) - 1 &gt;= $I$1,SUM(E2933:E2933(E2933,1 - $I$1, 0)) / $I$1,"")</f>
        <v>#VALUE!</v>
      </c>
      <c r="J2933" s="6" t="e">
        <f aca="false">IF(ROW(E2933) - 1 &gt;= $J$1,SUM(E2933:E2933(E2933,1 - $J$1, 0)) / $J$1,"")</f>
        <v>#VALUE!</v>
      </c>
      <c r="L2933" s="7" t="e">
        <f aca="true">IF(ROW(E2933) - 1 &gt;= $L$1,IF(OFFSET(I2933, -1, 0) = "", I2933, ((E2933 - L2932) * $K$4) + L2932), "")</f>
        <v>#VALUE!</v>
      </c>
      <c r="M2933" s="7" t="e">
        <f aca="true">IF(ROW(E2933) - 1 &gt;= $M$1,IF(OFFSET(J2933, -1, 0) = "", J2933, ((E2933 - M2932) * $K$6) + M2932), "")</f>
        <v>#VALUE!</v>
      </c>
      <c r="N2933" s="3" t="e">
        <f aca="false">IF(M2933&lt;&gt;"", L2933-M2933, "")</f>
        <v>#VALUE!</v>
      </c>
      <c r="P2933" s="9" t="e">
        <f aca="false">IF(ROW(E2933) - 1 &gt;= $P$1, IF(OFFSET(N2933, 1- $P$1, 0) &lt;&gt; "", SUM(N2933:N2933(N2933, 1 - $P$1, 0)) / $P$1, ""), "")</f>
        <v>#VALUE!</v>
      </c>
      <c r="Q2933" s="4" t="e">
        <f aca="true">IF(ROW(N2933) - 1 &gt;= $P$1,IF(OFFSET(P2933, -1, 0) = "", P2933, ((N2933 - Q2932) * $O$5) + Q2932), "")</f>
        <v>#VALUE!</v>
      </c>
      <c r="R2933" s="4" t="e">
        <f aca="false">IF(Q2933&lt;&gt;"", N2933 - Q2933, "")</f>
        <v>#VALUE!</v>
      </c>
    </row>
    <row collapsed="false" customFormat="false" customHeight="true" hidden="false" ht="14.4" outlineLevel="0" r="2934">
      <c r="A2934" s="5" t="n">
        <v>40813</v>
      </c>
      <c r="B2934" s="1" t="n">
        <v>408.73</v>
      </c>
      <c r="C2934" s="1" t="n">
        <v>409.25</v>
      </c>
      <c r="D2934" s="1" t="n">
        <v>398.06</v>
      </c>
      <c r="E2934" s="1" t="n">
        <v>399.26</v>
      </c>
      <c r="F2934" s="1" t="n">
        <v>22589200</v>
      </c>
      <c r="G2934" s="1" t="n">
        <v>397.55</v>
      </c>
      <c r="I2934" s="6" t="e">
        <f aca="false">IF(ROW(E2934) - 1 &gt;= $I$1,SUM(E2934:E2934(E2934,1 - $I$1, 0)) / $I$1,"")</f>
        <v>#VALUE!</v>
      </c>
      <c r="J2934" s="6" t="e">
        <f aca="false">IF(ROW(E2934) - 1 &gt;= $J$1,SUM(E2934:E2934(E2934,1 - $J$1, 0)) / $J$1,"")</f>
        <v>#VALUE!</v>
      </c>
      <c r="L2934" s="7" t="e">
        <f aca="true">IF(ROW(E2934) - 1 &gt;= $L$1,IF(OFFSET(I2934, -1, 0) = "", I2934, ((E2934 - L2933) * $K$4) + L2933), "")</f>
        <v>#VALUE!</v>
      </c>
      <c r="M2934" s="7" t="e">
        <f aca="true">IF(ROW(E2934) - 1 &gt;= $M$1,IF(OFFSET(J2934, -1, 0) = "", J2934, ((E2934 - M2933) * $K$6) + M2933), "")</f>
        <v>#VALUE!</v>
      </c>
      <c r="N2934" s="3" t="e">
        <f aca="false">IF(M2934&lt;&gt;"", L2934-M2934, "")</f>
        <v>#VALUE!</v>
      </c>
      <c r="P2934" s="9" t="e">
        <f aca="false">IF(ROW(E2934) - 1 &gt;= $P$1, IF(OFFSET(N2934, 1- $P$1, 0) &lt;&gt; "", SUM(N2934:N2934(N2934, 1 - $P$1, 0)) / $P$1, ""), "")</f>
        <v>#VALUE!</v>
      </c>
      <c r="Q2934" s="4" t="e">
        <f aca="true">IF(ROW(N2934) - 1 &gt;= $P$1,IF(OFFSET(P2934, -1, 0) = "", P2934, ((N2934 - Q2933) * $O$5) + Q2933), "")</f>
        <v>#VALUE!</v>
      </c>
      <c r="R2934" s="4" t="e">
        <f aca="false">IF(Q2934&lt;&gt;"", N2934 - Q2934, "")</f>
        <v>#VALUE!</v>
      </c>
    </row>
    <row collapsed="false" customFormat="false" customHeight="true" hidden="false" ht="14.4" outlineLevel="0" r="2935">
      <c r="A2935" s="5" t="n">
        <v>40814</v>
      </c>
      <c r="B2935" s="1" t="n">
        <v>400.19</v>
      </c>
      <c r="C2935" s="1" t="n">
        <v>403.74</v>
      </c>
      <c r="D2935" s="1" t="n">
        <v>396.51</v>
      </c>
      <c r="E2935" s="1" t="n">
        <v>397.01</v>
      </c>
      <c r="F2935" s="1" t="n">
        <v>15344200</v>
      </c>
      <c r="G2935" s="1" t="n">
        <v>395.31</v>
      </c>
      <c r="I2935" s="6" t="e">
        <f aca="false">IF(ROW(E2935) - 1 &gt;= $I$1,SUM(E2935:E2935(E2935,1 - $I$1, 0)) / $I$1,"")</f>
        <v>#VALUE!</v>
      </c>
      <c r="J2935" s="6" t="e">
        <f aca="false">IF(ROW(E2935) - 1 &gt;= $J$1,SUM(E2935:E2935(E2935,1 - $J$1, 0)) / $J$1,"")</f>
        <v>#VALUE!</v>
      </c>
      <c r="L2935" s="7" t="e">
        <f aca="true">IF(ROW(E2935) - 1 &gt;= $L$1,IF(OFFSET(I2935, -1, 0) = "", I2935, ((E2935 - L2934) * $K$4) + L2934), "")</f>
        <v>#VALUE!</v>
      </c>
      <c r="M2935" s="7" t="e">
        <f aca="true">IF(ROW(E2935) - 1 &gt;= $M$1,IF(OFFSET(J2935, -1, 0) = "", J2935, ((E2935 - M2934) * $K$6) + M2934), "")</f>
        <v>#VALUE!</v>
      </c>
      <c r="N2935" s="3" t="e">
        <f aca="false">IF(M2935&lt;&gt;"", L2935-M2935, "")</f>
        <v>#VALUE!</v>
      </c>
      <c r="P2935" s="9" t="e">
        <f aca="false">IF(ROW(E2935) - 1 &gt;= $P$1, IF(OFFSET(N2935, 1- $P$1, 0) &lt;&gt; "", SUM(N2935:N2935(N2935, 1 - $P$1, 0)) / $P$1, ""), "")</f>
        <v>#VALUE!</v>
      </c>
      <c r="Q2935" s="4" t="e">
        <f aca="true">IF(ROW(N2935) - 1 &gt;= $P$1,IF(OFFSET(P2935, -1, 0) = "", P2935, ((N2935 - Q2934) * $O$5) + Q2934), "")</f>
        <v>#VALUE!</v>
      </c>
      <c r="R2935" s="4" t="e">
        <f aca="false">IF(Q2935&lt;&gt;"", N2935 - Q2935, "")</f>
        <v>#VALUE!</v>
      </c>
    </row>
    <row collapsed="false" customFormat="false" customHeight="true" hidden="false" ht="14.4" outlineLevel="0" r="2936">
      <c r="A2936" s="5" t="n">
        <v>40815</v>
      </c>
      <c r="B2936" s="1" t="n">
        <v>401.92</v>
      </c>
      <c r="C2936" s="1" t="n">
        <v>402.21</v>
      </c>
      <c r="D2936" s="1" t="n">
        <v>386.21</v>
      </c>
      <c r="E2936" s="1" t="n">
        <v>390.57</v>
      </c>
      <c r="F2936" s="1" t="n">
        <v>23253100</v>
      </c>
      <c r="G2936" s="1" t="n">
        <v>388.9</v>
      </c>
      <c r="I2936" s="6" t="e">
        <f aca="false">IF(ROW(E2936) - 1 &gt;= $I$1,SUM(E2936:E2936(E2936,1 - $I$1, 0)) / $I$1,"")</f>
        <v>#VALUE!</v>
      </c>
      <c r="J2936" s="6" t="e">
        <f aca="false">IF(ROW(E2936) - 1 &gt;= $J$1,SUM(E2936:E2936(E2936,1 - $J$1, 0)) / $J$1,"")</f>
        <v>#VALUE!</v>
      </c>
      <c r="L2936" s="7" t="e">
        <f aca="true">IF(ROW(E2936) - 1 &gt;= $L$1,IF(OFFSET(I2936, -1, 0) = "", I2936, ((E2936 - L2935) * $K$4) + L2935), "")</f>
        <v>#VALUE!</v>
      </c>
      <c r="M2936" s="7" t="e">
        <f aca="true">IF(ROW(E2936) - 1 &gt;= $M$1,IF(OFFSET(J2936, -1, 0) = "", J2936, ((E2936 - M2935) * $K$6) + M2935), "")</f>
        <v>#VALUE!</v>
      </c>
      <c r="N2936" s="3" t="e">
        <f aca="false">IF(M2936&lt;&gt;"", L2936-M2936, "")</f>
        <v>#VALUE!</v>
      </c>
      <c r="P2936" s="9" t="e">
        <f aca="false">IF(ROW(E2936) - 1 &gt;= $P$1, IF(OFFSET(N2936, 1- $P$1, 0) &lt;&gt; "", SUM(N2936:N2936(N2936, 1 - $P$1, 0)) / $P$1, ""), "")</f>
        <v>#VALUE!</v>
      </c>
      <c r="Q2936" s="4" t="e">
        <f aca="true">IF(ROW(N2936) - 1 &gt;= $P$1,IF(OFFSET(P2936, -1, 0) = "", P2936, ((N2936 - Q2935) * $O$5) + Q2935), "")</f>
        <v>#VALUE!</v>
      </c>
      <c r="R2936" s="4" t="e">
        <f aca="false">IF(Q2936&lt;&gt;"", N2936 - Q2936, "")</f>
        <v>#VALUE!</v>
      </c>
    </row>
    <row collapsed="false" customFormat="false" customHeight="true" hidden="false" ht="14.4" outlineLevel="0" r="2937">
      <c r="A2937" s="5" t="n">
        <v>40816</v>
      </c>
      <c r="B2937" s="1" t="n">
        <v>387.12</v>
      </c>
      <c r="C2937" s="1" t="n">
        <v>388.89</v>
      </c>
      <c r="D2937" s="1" t="n">
        <v>381.18</v>
      </c>
      <c r="E2937" s="1" t="n">
        <v>381.32</v>
      </c>
      <c r="F2937" s="1" t="n">
        <v>19558600</v>
      </c>
      <c r="G2937" s="1" t="n">
        <v>379.69</v>
      </c>
      <c r="I2937" s="6" t="e">
        <f aca="false">IF(ROW(E2937) - 1 &gt;= $I$1,SUM(E2937:E2937(E2937,1 - $I$1, 0)) / $I$1,"")</f>
        <v>#VALUE!</v>
      </c>
      <c r="J2937" s="6" t="e">
        <f aca="false">IF(ROW(E2937) - 1 &gt;= $J$1,SUM(E2937:E2937(E2937,1 - $J$1, 0)) / $J$1,"")</f>
        <v>#VALUE!</v>
      </c>
      <c r="L2937" s="7" t="e">
        <f aca="true">IF(ROW(E2937) - 1 &gt;= $L$1,IF(OFFSET(I2937, -1, 0) = "", I2937, ((E2937 - L2936) * $K$4) + L2936), "")</f>
        <v>#VALUE!</v>
      </c>
      <c r="M2937" s="7" t="e">
        <f aca="true">IF(ROW(E2937) - 1 &gt;= $M$1,IF(OFFSET(J2937, -1, 0) = "", J2937, ((E2937 - M2936) * $K$6) + M2936), "")</f>
        <v>#VALUE!</v>
      </c>
      <c r="N2937" s="3" t="e">
        <f aca="false">IF(M2937&lt;&gt;"", L2937-M2937, "")</f>
        <v>#VALUE!</v>
      </c>
      <c r="P2937" s="9" t="e">
        <f aca="false">IF(ROW(E2937) - 1 &gt;= $P$1, IF(OFFSET(N2937, 1- $P$1, 0) &lt;&gt; "", SUM(N2937:N2937(N2937, 1 - $P$1, 0)) / $P$1, ""), "")</f>
        <v>#VALUE!</v>
      </c>
      <c r="Q2937" s="4" t="e">
        <f aca="true">IF(ROW(N2937) - 1 &gt;= $P$1,IF(OFFSET(P2937, -1, 0) = "", P2937, ((N2937 - Q2936) * $O$5) + Q2936), "")</f>
        <v>#VALUE!</v>
      </c>
      <c r="R2937" s="4" t="e">
        <f aca="false">IF(Q2937&lt;&gt;"", N2937 - Q2937, "")</f>
        <v>#VALUE!</v>
      </c>
    </row>
    <row collapsed="false" customFormat="false" customHeight="true" hidden="false" ht="14.4" outlineLevel="0" r="2938">
      <c r="A2938" s="5" t="n">
        <v>40819</v>
      </c>
      <c r="B2938" s="1" t="n">
        <v>380.37</v>
      </c>
      <c r="C2938" s="1" t="n">
        <v>382.64</v>
      </c>
      <c r="D2938" s="1" t="n">
        <v>373.17</v>
      </c>
      <c r="E2938" s="1" t="n">
        <v>374.6</v>
      </c>
      <c r="F2938" s="1" t="n">
        <v>23896400</v>
      </c>
      <c r="G2938" s="1" t="n">
        <v>373</v>
      </c>
      <c r="I2938" s="6" t="e">
        <f aca="false">IF(ROW(E2938) - 1 &gt;= $I$1,SUM(E2938:E2938(E2938,1 - $I$1, 0)) / $I$1,"")</f>
        <v>#VALUE!</v>
      </c>
      <c r="J2938" s="6" t="e">
        <f aca="false">IF(ROW(E2938) - 1 &gt;= $J$1,SUM(E2938:E2938(E2938,1 - $J$1, 0)) / $J$1,"")</f>
        <v>#VALUE!</v>
      </c>
      <c r="L2938" s="7" t="e">
        <f aca="true">IF(ROW(E2938) - 1 &gt;= $L$1,IF(OFFSET(I2938, -1, 0) = "", I2938, ((E2938 - L2937) * $K$4) + L2937), "")</f>
        <v>#VALUE!</v>
      </c>
      <c r="M2938" s="7" t="e">
        <f aca="true">IF(ROW(E2938) - 1 &gt;= $M$1,IF(OFFSET(J2938, -1, 0) = "", J2938, ((E2938 - M2937) * $K$6) + M2937), "")</f>
        <v>#VALUE!</v>
      </c>
      <c r="N2938" s="3" t="e">
        <f aca="false">IF(M2938&lt;&gt;"", L2938-M2938, "")</f>
        <v>#VALUE!</v>
      </c>
      <c r="P2938" s="9" t="e">
        <f aca="false">IF(ROW(E2938) - 1 &gt;= $P$1, IF(OFFSET(N2938, 1- $P$1, 0) &lt;&gt; "", SUM(N2938:N2938(N2938, 1 - $P$1, 0)) / $P$1, ""), "")</f>
        <v>#VALUE!</v>
      </c>
      <c r="Q2938" s="4" t="e">
        <f aca="true">IF(ROW(N2938) - 1 &gt;= $P$1,IF(OFFSET(P2938, -1, 0) = "", P2938, ((N2938 - Q2937) * $O$5) + Q2937), "")</f>
        <v>#VALUE!</v>
      </c>
      <c r="R2938" s="4" t="e">
        <f aca="false">IF(Q2938&lt;&gt;"", N2938 - Q2938, "")</f>
        <v>#VALUE!</v>
      </c>
    </row>
    <row collapsed="false" customFormat="false" customHeight="true" hidden="false" ht="14.4" outlineLevel="0" r="2939">
      <c r="A2939" s="5" t="n">
        <v>40820</v>
      </c>
      <c r="B2939" s="1" t="n">
        <v>374.57</v>
      </c>
      <c r="C2939" s="1" t="n">
        <v>381.8</v>
      </c>
      <c r="D2939" s="1" t="n">
        <v>354.24</v>
      </c>
      <c r="E2939" s="1" t="n">
        <v>372.5</v>
      </c>
      <c r="F2939" s="1" t="n">
        <v>44059900</v>
      </c>
      <c r="G2939" s="1" t="n">
        <v>370.91</v>
      </c>
      <c r="I2939" s="6" t="e">
        <f aca="false">IF(ROW(E2939) - 1 &gt;= $I$1,SUM(E2939:E2939(E2939,1 - $I$1, 0)) / $I$1,"")</f>
        <v>#VALUE!</v>
      </c>
      <c r="J2939" s="6" t="e">
        <f aca="false">IF(ROW(E2939) - 1 &gt;= $J$1,SUM(E2939:E2939(E2939,1 - $J$1, 0)) / $J$1,"")</f>
        <v>#VALUE!</v>
      </c>
      <c r="L2939" s="7" t="e">
        <f aca="true">IF(ROW(E2939) - 1 &gt;= $L$1,IF(OFFSET(I2939, -1, 0) = "", I2939, ((E2939 - L2938) * $K$4) + L2938), "")</f>
        <v>#VALUE!</v>
      </c>
      <c r="M2939" s="7" t="e">
        <f aca="true">IF(ROW(E2939) - 1 &gt;= $M$1,IF(OFFSET(J2939, -1, 0) = "", J2939, ((E2939 - M2938) * $K$6) + M2938), "")</f>
        <v>#VALUE!</v>
      </c>
      <c r="N2939" s="3" t="e">
        <f aca="false">IF(M2939&lt;&gt;"", L2939-M2939, "")</f>
        <v>#VALUE!</v>
      </c>
      <c r="P2939" s="9" t="e">
        <f aca="false">IF(ROW(E2939) - 1 &gt;= $P$1, IF(OFFSET(N2939, 1- $P$1, 0) &lt;&gt; "", SUM(N2939:N2939(N2939, 1 - $P$1, 0)) / $P$1, ""), "")</f>
        <v>#VALUE!</v>
      </c>
      <c r="Q2939" s="4" t="e">
        <f aca="true">IF(ROW(N2939) - 1 &gt;= $P$1,IF(OFFSET(P2939, -1, 0) = "", P2939, ((N2939 - Q2938) * $O$5) + Q2938), "")</f>
        <v>#VALUE!</v>
      </c>
      <c r="R2939" s="4" t="e">
        <f aca="false">IF(Q2939&lt;&gt;"", N2939 - Q2939, "")</f>
        <v>#VALUE!</v>
      </c>
    </row>
    <row collapsed="false" customFormat="false" customHeight="true" hidden="false" ht="14.4" outlineLevel="0" r="2940">
      <c r="A2940" s="5" t="n">
        <v>40821</v>
      </c>
      <c r="B2940" s="1" t="n">
        <v>367.86</v>
      </c>
      <c r="C2940" s="1" t="n">
        <v>379.82</v>
      </c>
      <c r="D2940" s="1" t="n">
        <v>360.3</v>
      </c>
      <c r="E2940" s="1" t="n">
        <v>378.25</v>
      </c>
      <c r="F2940" s="1" t="n">
        <v>28088200</v>
      </c>
      <c r="G2940" s="1" t="n">
        <v>376.63</v>
      </c>
      <c r="I2940" s="6" t="e">
        <f aca="false">IF(ROW(E2940) - 1 &gt;= $I$1,SUM(E2940:E2940(E2940,1 - $I$1, 0)) / $I$1,"")</f>
        <v>#VALUE!</v>
      </c>
      <c r="J2940" s="6" t="e">
        <f aca="false">IF(ROW(E2940) - 1 &gt;= $J$1,SUM(E2940:E2940(E2940,1 - $J$1, 0)) / $J$1,"")</f>
        <v>#VALUE!</v>
      </c>
      <c r="L2940" s="7" t="e">
        <f aca="true">IF(ROW(E2940) - 1 &gt;= $L$1,IF(OFFSET(I2940, -1, 0) = "", I2940, ((E2940 - L2939) * $K$4) + L2939), "")</f>
        <v>#VALUE!</v>
      </c>
      <c r="M2940" s="7" t="e">
        <f aca="true">IF(ROW(E2940) - 1 &gt;= $M$1,IF(OFFSET(J2940, -1, 0) = "", J2940, ((E2940 - M2939) * $K$6) + M2939), "")</f>
        <v>#VALUE!</v>
      </c>
      <c r="N2940" s="3" t="e">
        <f aca="false">IF(M2940&lt;&gt;"", L2940-M2940, "")</f>
        <v>#VALUE!</v>
      </c>
      <c r="P2940" s="9" t="e">
        <f aca="false">IF(ROW(E2940) - 1 &gt;= $P$1, IF(OFFSET(N2940, 1- $P$1, 0) &lt;&gt; "", SUM(N2940:N2940(N2940, 1 - $P$1, 0)) / $P$1, ""), "")</f>
        <v>#VALUE!</v>
      </c>
      <c r="Q2940" s="4" t="e">
        <f aca="true">IF(ROW(N2940) - 1 &gt;= $P$1,IF(OFFSET(P2940, -1, 0) = "", P2940, ((N2940 - Q2939) * $O$5) + Q2939), "")</f>
        <v>#VALUE!</v>
      </c>
      <c r="R2940" s="4" t="e">
        <f aca="false">IF(Q2940&lt;&gt;"", N2940 - Q2940, "")</f>
        <v>#VALUE!</v>
      </c>
    </row>
    <row collapsed="false" customFormat="false" customHeight="true" hidden="false" ht="14.4" outlineLevel="0" r="2941">
      <c r="A2941" s="5" t="n">
        <v>40822</v>
      </c>
      <c r="B2941" s="1" t="n">
        <v>373.33</v>
      </c>
      <c r="C2941" s="1" t="n">
        <v>384.78</v>
      </c>
      <c r="D2941" s="1" t="n">
        <v>371.8</v>
      </c>
      <c r="E2941" s="1" t="n">
        <v>377.37</v>
      </c>
      <c r="F2941" s="1" t="n">
        <v>29020800</v>
      </c>
      <c r="G2941" s="1" t="n">
        <v>375.76</v>
      </c>
      <c r="I2941" s="6" t="e">
        <f aca="false">IF(ROW(E2941) - 1 &gt;= $I$1,SUM(E2941:E2941(E2941,1 - $I$1, 0)) / $I$1,"")</f>
        <v>#VALUE!</v>
      </c>
      <c r="J2941" s="6" t="e">
        <f aca="false">IF(ROW(E2941) - 1 &gt;= $J$1,SUM(E2941:E2941(E2941,1 - $J$1, 0)) / $J$1,"")</f>
        <v>#VALUE!</v>
      </c>
      <c r="L2941" s="7" t="e">
        <f aca="true">IF(ROW(E2941) - 1 &gt;= $L$1,IF(OFFSET(I2941, -1, 0) = "", I2941, ((E2941 - L2940) * $K$4) + L2940), "")</f>
        <v>#VALUE!</v>
      </c>
      <c r="M2941" s="7" t="e">
        <f aca="true">IF(ROW(E2941) - 1 &gt;= $M$1,IF(OFFSET(J2941, -1, 0) = "", J2941, ((E2941 - M2940) * $K$6) + M2940), "")</f>
        <v>#VALUE!</v>
      </c>
      <c r="N2941" s="3" t="e">
        <f aca="false">IF(M2941&lt;&gt;"", L2941-M2941, "")</f>
        <v>#VALUE!</v>
      </c>
      <c r="P2941" s="9" t="e">
        <f aca="false">IF(ROW(E2941) - 1 &gt;= $P$1, IF(OFFSET(N2941, 1- $P$1, 0) &lt;&gt; "", SUM(N2941:N2941(N2941, 1 - $P$1, 0)) / $P$1, ""), "")</f>
        <v>#VALUE!</v>
      </c>
      <c r="Q2941" s="4" t="e">
        <f aca="true">IF(ROW(N2941) - 1 &gt;= $P$1,IF(OFFSET(P2941, -1, 0) = "", P2941, ((N2941 - Q2940) * $O$5) + Q2940), "")</f>
        <v>#VALUE!</v>
      </c>
      <c r="R2941" s="4" t="e">
        <f aca="false">IF(Q2941&lt;&gt;"", N2941 - Q2941, "")</f>
        <v>#VALUE!</v>
      </c>
    </row>
    <row collapsed="false" customFormat="false" customHeight="true" hidden="false" ht="14.4" outlineLevel="0" r="2942">
      <c r="A2942" s="5" t="n">
        <v>40823</v>
      </c>
      <c r="B2942" s="1" t="n">
        <v>375.78</v>
      </c>
      <c r="C2942" s="1" t="n">
        <v>377.74</v>
      </c>
      <c r="D2942" s="1" t="n">
        <v>368.49</v>
      </c>
      <c r="E2942" s="1" t="n">
        <v>369.8</v>
      </c>
      <c r="F2942" s="1" t="n">
        <v>19123500</v>
      </c>
      <c r="G2942" s="1" t="n">
        <v>368.22</v>
      </c>
      <c r="I2942" s="6" t="e">
        <f aca="false">IF(ROW(E2942) - 1 &gt;= $I$1,SUM(E2942:E2942(E2942,1 - $I$1, 0)) / $I$1,"")</f>
        <v>#VALUE!</v>
      </c>
      <c r="J2942" s="6" t="e">
        <f aca="false">IF(ROW(E2942) - 1 &gt;= $J$1,SUM(E2942:E2942(E2942,1 - $J$1, 0)) / $J$1,"")</f>
        <v>#VALUE!</v>
      </c>
      <c r="L2942" s="7" t="e">
        <f aca="true">IF(ROW(E2942) - 1 &gt;= $L$1,IF(OFFSET(I2942, -1, 0) = "", I2942, ((E2942 - L2941) * $K$4) + L2941), "")</f>
        <v>#VALUE!</v>
      </c>
      <c r="M2942" s="7" t="e">
        <f aca="true">IF(ROW(E2942) - 1 &gt;= $M$1,IF(OFFSET(J2942, -1, 0) = "", J2942, ((E2942 - M2941) * $K$6) + M2941), "")</f>
        <v>#VALUE!</v>
      </c>
      <c r="N2942" s="3" t="e">
        <f aca="false">IF(M2942&lt;&gt;"", L2942-M2942, "")</f>
        <v>#VALUE!</v>
      </c>
      <c r="P2942" s="9" t="e">
        <f aca="false">IF(ROW(E2942) - 1 &gt;= $P$1, IF(OFFSET(N2942, 1- $P$1, 0) &lt;&gt; "", SUM(N2942:N2942(N2942, 1 - $P$1, 0)) / $P$1, ""), "")</f>
        <v>#VALUE!</v>
      </c>
      <c r="Q2942" s="4" t="e">
        <f aca="true">IF(ROW(N2942) - 1 &gt;= $P$1,IF(OFFSET(P2942, -1, 0) = "", P2942, ((N2942 - Q2941) * $O$5) + Q2941), "")</f>
        <v>#VALUE!</v>
      </c>
      <c r="R2942" s="4" t="e">
        <f aca="false">IF(Q2942&lt;&gt;"", N2942 - Q2942, "")</f>
        <v>#VALUE!</v>
      </c>
    </row>
    <row collapsed="false" customFormat="false" customHeight="true" hidden="false" ht="14.4" outlineLevel="0" r="2943">
      <c r="A2943" s="5" t="n">
        <v>40826</v>
      </c>
      <c r="B2943" s="1" t="n">
        <v>379.09</v>
      </c>
      <c r="C2943" s="1" t="n">
        <v>388.81</v>
      </c>
      <c r="D2943" s="1" t="n">
        <v>378.21</v>
      </c>
      <c r="E2943" s="1" t="n">
        <v>388.81</v>
      </c>
      <c r="F2943" s="1" t="n">
        <v>15804100</v>
      </c>
      <c r="G2943" s="1" t="n">
        <v>387.15</v>
      </c>
      <c r="I2943" s="6" t="e">
        <f aca="false">IF(ROW(E2943) - 1 &gt;= $I$1,SUM(E2943:E2943(E2943,1 - $I$1, 0)) / $I$1,"")</f>
        <v>#VALUE!</v>
      </c>
      <c r="J2943" s="6" t="e">
        <f aca="false">IF(ROW(E2943) - 1 &gt;= $J$1,SUM(E2943:E2943(E2943,1 - $J$1, 0)) / $J$1,"")</f>
        <v>#VALUE!</v>
      </c>
      <c r="L2943" s="7" t="e">
        <f aca="true">IF(ROW(E2943) - 1 &gt;= $L$1,IF(OFFSET(I2943, -1, 0) = "", I2943, ((E2943 - L2942) * $K$4) + L2942), "")</f>
        <v>#VALUE!</v>
      </c>
      <c r="M2943" s="7" t="e">
        <f aca="true">IF(ROW(E2943) - 1 &gt;= $M$1,IF(OFFSET(J2943, -1, 0) = "", J2943, ((E2943 - M2942) * $K$6) + M2942), "")</f>
        <v>#VALUE!</v>
      </c>
      <c r="N2943" s="3" t="e">
        <f aca="false">IF(M2943&lt;&gt;"", L2943-M2943, "")</f>
        <v>#VALUE!</v>
      </c>
      <c r="P2943" s="9" t="e">
        <f aca="false">IF(ROW(E2943) - 1 &gt;= $P$1, IF(OFFSET(N2943, 1- $P$1, 0) &lt;&gt; "", SUM(N2943:N2943(N2943, 1 - $P$1, 0)) / $P$1, ""), "")</f>
        <v>#VALUE!</v>
      </c>
      <c r="Q2943" s="4" t="e">
        <f aca="true">IF(ROW(N2943) - 1 &gt;= $P$1,IF(OFFSET(P2943, -1, 0) = "", P2943, ((N2943 - Q2942) * $O$5) + Q2942), "")</f>
        <v>#VALUE!</v>
      </c>
      <c r="R2943" s="4" t="e">
        <f aca="false">IF(Q2943&lt;&gt;"", N2943 - Q2943, "")</f>
        <v>#VALUE!</v>
      </c>
    </row>
    <row collapsed="false" customFormat="false" customHeight="true" hidden="false" ht="14.4" outlineLevel="0" r="2944">
      <c r="A2944" s="5" t="n">
        <v>40827</v>
      </c>
      <c r="B2944" s="1" t="n">
        <v>392.57</v>
      </c>
      <c r="C2944" s="1" t="n">
        <v>403.18</v>
      </c>
      <c r="D2944" s="1" t="n">
        <v>391.5</v>
      </c>
      <c r="E2944" s="1" t="n">
        <v>400.29</v>
      </c>
      <c r="F2944" s="1" t="n">
        <v>21631700</v>
      </c>
      <c r="G2944" s="1" t="n">
        <v>398.58</v>
      </c>
      <c r="I2944" s="6" t="e">
        <f aca="false">IF(ROW(E2944) - 1 &gt;= $I$1,SUM(E2944:E2944(E2944,1 - $I$1, 0)) / $I$1,"")</f>
        <v>#VALUE!</v>
      </c>
      <c r="J2944" s="6" t="e">
        <f aca="false">IF(ROW(E2944) - 1 &gt;= $J$1,SUM(E2944:E2944(E2944,1 - $J$1, 0)) / $J$1,"")</f>
        <v>#VALUE!</v>
      </c>
      <c r="L2944" s="7" t="e">
        <f aca="true">IF(ROW(E2944) - 1 &gt;= $L$1,IF(OFFSET(I2944, -1, 0) = "", I2944, ((E2944 - L2943) * $K$4) + L2943), "")</f>
        <v>#VALUE!</v>
      </c>
      <c r="M2944" s="7" t="e">
        <f aca="true">IF(ROW(E2944) - 1 &gt;= $M$1,IF(OFFSET(J2944, -1, 0) = "", J2944, ((E2944 - M2943) * $K$6) + M2943), "")</f>
        <v>#VALUE!</v>
      </c>
      <c r="N2944" s="3" t="e">
        <f aca="false">IF(M2944&lt;&gt;"", L2944-M2944, "")</f>
        <v>#VALUE!</v>
      </c>
      <c r="P2944" s="9" t="e">
        <f aca="false">IF(ROW(E2944) - 1 &gt;= $P$1, IF(OFFSET(N2944, 1- $P$1, 0) &lt;&gt; "", SUM(N2944:N2944(N2944, 1 - $P$1, 0)) / $P$1, ""), "")</f>
        <v>#VALUE!</v>
      </c>
      <c r="Q2944" s="4" t="e">
        <f aca="true">IF(ROW(N2944) - 1 &gt;= $P$1,IF(OFFSET(P2944, -1, 0) = "", P2944, ((N2944 - Q2943) * $O$5) + Q2943), "")</f>
        <v>#VALUE!</v>
      </c>
      <c r="R2944" s="4" t="e">
        <f aca="false">IF(Q2944&lt;&gt;"", N2944 - Q2944, "")</f>
        <v>#VALUE!</v>
      </c>
    </row>
    <row collapsed="false" customFormat="false" customHeight="true" hidden="false" ht="14.4" outlineLevel="0" r="2945">
      <c r="A2945" s="5" t="n">
        <v>40828</v>
      </c>
      <c r="B2945" s="1" t="n">
        <v>407.34</v>
      </c>
      <c r="C2945" s="1" t="n">
        <v>409.25</v>
      </c>
      <c r="D2945" s="1" t="n">
        <v>400.14</v>
      </c>
      <c r="E2945" s="1" t="n">
        <v>402.19</v>
      </c>
      <c r="F2945" s="1" t="n">
        <v>22224500</v>
      </c>
      <c r="G2945" s="1" t="n">
        <v>400.47</v>
      </c>
      <c r="I2945" s="6" t="e">
        <f aca="false">IF(ROW(E2945) - 1 &gt;= $I$1,SUM(E2945:E2945(E2945,1 - $I$1, 0)) / $I$1,"")</f>
        <v>#VALUE!</v>
      </c>
      <c r="J2945" s="6" t="e">
        <f aca="false">IF(ROW(E2945) - 1 &gt;= $J$1,SUM(E2945:E2945(E2945,1 - $J$1, 0)) / $J$1,"")</f>
        <v>#VALUE!</v>
      </c>
      <c r="L2945" s="7" t="e">
        <f aca="true">IF(ROW(E2945) - 1 &gt;= $L$1,IF(OFFSET(I2945, -1, 0) = "", I2945, ((E2945 - L2944) * $K$4) + L2944), "")</f>
        <v>#VALUE!</v>
      </c>
      <c r="M2945" s="7" t="e">
        <f aca="true">IF(ROW(E2945) - 1 &gt;= $M$1,IF(OFFSET(J2945, -1, 0) = "", J2945, ((E2945 - M2944) * $K$6) + M2944), "")</f>
        <v>#VALUE!</v>
      </c>
      <c r="N2945" s="3" t="e">
        <f aca="false">IF(M2945&lt;&gt;"", L2945-M2945, "")</f>
        <v>#VALUE!</v>
      </c>
      <c r="P2945" s="9" t="e">
        <f aca="false">IF(ROW(E2945) - 1 &gt;= $P$1, IF(OFFSET(N2945, 1- $P$1, 0) &lt;&gt; "", SUM(N2945:N2945(N2945, 1 - $P$1, 0)) / $P$1, ""), "")</f>
        <v>#VALUE!</v>
      </c>
      <c r="Q2945" s="4" t="e">
        <f aca="true">IF(ROW(N2945) - 1 &gt;= $P$1,IF(OFFSET(P2945, -1, 0) = "", P2945, ((N2945 - Q2944) * $O$5) + Q2944), "")</f>
        <v>#VALUE!</v>
      </c>
      <c r="R2945" s="4" t="e">
        <f aca="false">IF(Q2945&lt;&gt;"", N2945 - Q2945, "")</f>
        <v>#VALUE!</v>
      </c>
    </row>
    <row collapsed="false" customFormat="false" customHeight="true" hidden="false" ht="14.4" outlineLevel="0" r="2946">
      <c r="A2946" s="5" t="n">
        <v>40829</v>
      </c>
      <c r="B2946" s="1" t="n">
        <v>404.98</v>
      </c>
      <c r="C2946" s="1" t="n">
        <v>408.43</v>
      </c>
      <c r="D2946" s="1" t="n">
        <v>402.85</v>
      </c>
      <c r="E2946" s="1" t="n">
        <v>408.43</v>
      </c>
      <c r="F2946" s="1" t="n">
        <v>15220900</v>
      </c>
      <c r="G2946" s="1" t="n">
        <v>406.68</v>
      </c>
      <c r="I2946" s="6" t="e">
        <f aca="false">IF(ROW(E2946) - 1 &gt;= $I$1,SUM(E2946:E2946(E2946,1 - $I$1, 0)) / $I$1,"")</f>
        <v>#VALUE!</v>
      </c>
      <c r="J2946" s="6" t="e">
        <f aca="false">IF(ROW(E2946) - 1 &gt;= $J$1,SUM(E2946:E2946(E2946,1 - $J$1, 0)) / $J$1,"")</f>
        <v>#VALUE!</v>
      </c>
      <c r="L2946" s="7" t="e">
        <f aca="true">IF(ROW(E2946) - 1 &gt;= $L$1,IF(OFFSET(I2946, -1, 0) = "", I2946, ((E2946 - L2945) * $K$4) + L2945), "")</f>
        <v>#VALUE!</v>
      </c>
      <c r="M2946" s="7" t="e">
        <f aca="true">IF(ROW(E2946) - 1 &gt;= $M$1,IF(OFFSET(J2946, -1, 0) = "", J2946, ((E2946 - M2945) * $K$6) + M2945), "")</f>
        <v>#VALUE!</v>
      </c>
      <c r="N2946" s="3" t="e">
        <f aca="false">IF(M2946&lt;&gt;"", L2946-M2946, "")</f>
        <v>#VALUE!</v>
      </c>
      <c r="P2946" s="9" t="e">
        <f aca="false">IF(ROW(E2946) - 1 &gt;= $P$1, IF(OFFSET(N2946, 1- $P$1, 0) &lt;&gt; "", SUM(N2946:N2946(N2946, 1 - $P$1, 0)) / $P$1, ""), "")</f>
        <v>#VALUE!</v>
      </c>
      <c r="Q2946" s="4" t="e">
        <f aca="true">IF(ROW(N2946) - 1 &gt;= $P$1,IF(OFFSET(P2946, -1, 0) = "", P2946, ((N2946 - Q2945) * $O$5) + Q2945), "")</f>
        <v>#VALUE!</v>
      </c>
      <c r="R2946" s="4" t="e">
        <f aca="false">IF(Q2946&lt;&gt;"", N2946 - Q2946, "")</f>
        <v>#VALUE!</v>
      </c>
    </row>
    <row collapsed="false" customFormat="false" customHeight="true" hidden="false" ht="14.4" outlineLevel="0" r="2947">
      <c r="A2947" s="5" t="n">
        <v>40830</v>
      </c>
      <c r="B2947" s="1" t="n">
        <v>416.83</v>
      </c>
      <c r="C2947" s="1" t="n">
        <v>422</v>
      </c>
      <c r="D2947" s="1" t="n">
        <v>415.27</v>
      </c>
      <c r="E2947" s="1" t="n">
        <v>422</v>
      </c>
      <c r="F2947" s="1" t="n">
        <v>20477400</v>
      </c>
      <c r="G2947" s="1" t="n">
        <v>420.2</v>
      </c>
      <c r="I2947" s="6" t="e">
        <f aca="false">IF(ROW(E2947) - 1 &gt;= $I$1,SUM(E2947:E2947(E2947,1 - $I$1, 0)) / $I$1,"")</f>
        <v>#VALUE!</v>
      </c>
      <c r="J2947" s="6" t="e">
        <f aca="false">IF(ROW(E2947) - 1 &gt;= $J$1,SUM(E2947:E2947(E2947,1 - $J$1, 0)) / $J$1,"")</f>
        <v>#VALUE!</v>
      </c>
      <c r="L2947" s="7" t="e">
        <f aca="true">IF(ROW(E2947) - 1 &gt;= $L$1,IF(OFFSET(I2947, -1, 0) = "", I2947, ((E2947 - L2946) * $K$4) + L2946), "")</f>
        <v>#VALUE!</v>
      </c>
      <c r="M2947" s="7" t="e">
        <f aca="true">IF(ROW(E2947) - 1 &gt;= $M$1,IF(OFFSET(J2947, -1, 0) = "", J2947, ((E2947 - M2946) * $K$6) + M2946), "")</f>
        <v>#VALUE!</v>
      </c>
      <c r="N2947" s="3" t="e">
        <f aca="false">IF(M2947&lt;&gt;"", L2947-M2947, "")</f>
        <v>#VALUE!</v>
      </c>
      <c r="P2947" s="9" t="e">
        <f aca="false">IF(ROW(E2947) - 1 &gt;= $P$1, IF(OFFSET(N2947, 1- $P$1, 0) &lt;&gt; "", SUM(N2947:N2947(N2947, 1 - $P$1, 0)) / $P$1, ""), "")</f>
        <v>#VALUE!</v>
      </c>
      <c r="Q2947" s="4" t="e">
        <f aca="true">IF(ROW(N2947) - 1 &gt;= $P$1,IF(OFFSET(P2947, -1, 0) = "", P2947, ((N2947 - Q2946) * $O$5) + Q2946), "")</f>
        <v>#VALUE!</v>
      </c>
      <c r="R2947" s="4" t="e">
        <f aca="false">IF(Q2947&lt;&gt;"", N2947 - Q2947, "")</f>
        <v>#VALUE!</v>
      </c>
    </row>
    <row collapsed="false" customFormat="false" customHeight="true" hidden="false" ht="14.4" outlineLevel="0" r="2948">
      <c r="A2948" s="5" t="n">
        <v>40833</v>
      </c>
      <c r="B2948" s="1" t="n">
        <v>421.74</v>
      </c>
      <c r="C2948" s="1" t="n">
        <v>426.7</v>
      </c>
      <c r="D2948" s="1" t="n">
        <v>415.94</v>
      </c>
      <c r="E2948" s="1" t="n">
        <v>419.99</v>
      </c>
      <c r="F2948" s="1" t="n">
        <v>24501600</v>
      </c>
      <c r="G2948" s="1" t="n">
        <v>418.19</v>
      </c>
      <c r="I2948" s="6" t="e">
        <f aca="false">IF(ROW(E2948) - 1 &gt;= $I$1,SUM(E2948:E2948(E2948,1 - $I$1, 0)) / $I$1,"")</f>
        <v>#VALUE!</v>
      </c>
      <c r="J2948" s="6" t="e">
        <f aca="false">IF(ROW(E2948) - 1 &gt;= $J$1,SUM(E2948:E2948(E2948,1 - $J$1, 0)) / $J$1,"")</f>
        <v>#VALUE!</v>
      </c>
      <c r="L2948" s="7" t="e">
        <f aca="true">IF(ROW(E2948) - 1 &gt;= $L$1,IF(OFFSET(I2948, -1, 0) = "", I2948, ((E2948 - L2947) * $K$4) + L2947), "")</f>
        <v>#VALUE!</v>
      </c>
      <c r="M2948" s="7" t="e">
        <f aca="true">IF(ROW(E2948) - 1 &gt;= $M$1,IF(OFFSET(J2948, -1, 0) = "", J2948, ((E2948 - M2947) * $K$6) + M2947), "")</f>
        <v>#VALUE!</v>
      </c>
      <c r="N2948" s="3" t="e">
        <f aca="false">IF(M2948&lt;&gt;"", L2948-M2948, "")</f>
        <v>#VALUE!</v>
      </c>
      <c r="P2948" s="9" t="e">
        <f aca="false">IF(ROW(E2948) - 1 &gt;= $P$1, IF(OFFSET(N2948, 1- $P$1, 0) &lt;&gt; "", SUM(N2948:N2948(N2948, 1 - $P$1, 0)) / $P$1, ""), "")</f>
        <v>#VALUE!</v>
      </c>
      <c r="Q2948" s="4" t="e">
        <f aca="true">IF(ROW(N2948) - 1 &gt;= $P$1,IF(OFFSET(P2948, -1, 0) = "", P2948, ((N2948 - Q2947) * $O$5) + Q2947), "")</f>
        <v>#VALUE!</v>
      </c>
      <c r="R2948" s="4" t="e">
        <f aca="false">IF(Q2948&lt;&gt;"", N2948 - Q2948, "")</f>
        <v>#VALUE!</v>
      </c>
    </row>
    <row collapsed="false" customFormat="false" customHeight="true" hidden="false" ht="14.4" outlineLevel="0" r="2949">
      <c r="A2949" s="5" t="n">
        <v>40834</v>
      </c>
      <c r="B2949" s="1" t="n">
        <v>421.76</v>
      </c>
      <c r="C2949" s="1" t="n">
        <v>424.81</v>
      </c>
      <c r="D2949" s="1" t="n">
        <v>415.99</v>
      </c>
      <c r="E2949" s="1" t="n">
        <v>422.24</v>
      </c>
      <c r="F2949" s="1" t="n">
        <v>31485800</v>
      </c>
      <c r="G2949" s="1" t="n">
        <v>420.43</v>
      </c>
      <c r="I2949" s="6" t="e">
        <f aca="false">IF(ROW(E2949) - 1 &gt;= $I$1,SUM(E2949:E2949(E2949,1 - $I$1, 0)) / $I$1,"")</f>
        <v>#VALUE!</v>
      </c>
      <c r="J2949" s="6" t="e">
        <f aca="false">IF(ROW(E2949) - 1 &gt;= $J$1,SUM(E2949:E2949(E2949,1 - $J$1, 0)) / $J$1,"")</f>
        <v>#VALUE!</v>
      </c>
      <c r="L2949" s="7" t="e">
        <f aca="true">IF(ROW(E2949) - 1 &gt;= $L$1,IF(OFFSET(I2949, -1, 0) = "", I2949, ((E2949 - L2948) * $K$4) + L2948), "")</f>
        <v>#VALUE!</v>
      </c>
      <c r="M2949" s="7" t="e">
        <f aca="true">IF(ROW(E2949) - 1 &gt;= $M$1,IF(OFFSET(J2949, -1, 0) = "", J2949, ((E2949 - M2948) * $K$6) + M2948), "")</f>
        <v>#VALUE!</v>
      </c>
      <c r="N2949" s="3" t="e">
        <f aca="false">IF(M2949&lt;&gt;"", L2949-M2949, "")</f>
        <v>#VALUE!</v>
      </c>
      <c r="P2949" s="9" t="e">
        <f aca="false">IF(ROW(E2949) - 1 &gt;= $P$1, IF(OFFSET(N2949, 1- $P$1, 0) &lt;&gt; "", SUM(N2949:N2949(N2949, 1 - $P$1, 0)) / $P$1, ""), "")</f>
        <v>#VALUE!</v>
      </c>
      <c r="Q2949" s="4" t="e">
        <f aca="true">IF(ROW(N2949) - 1 &gt;= $P$1,IF(OFFSET(P2949, -1, 0) = "", P2949, ((N2949 - Q2948) * $O$5) + Q2948), "")</f>
        <v>#VALUE!</v>
      </c>
      <c r="R2949" s="4" t="e">
        <f aca="false">IF(Q2949&lt;&gt;"", N2949 - Q2949, "")</f>
        <v>#VALUE!</v>
      </c>
    </row>
    <row collapsed="false" customFormat="false" customHeight="true" hidden="false" ht="14.4" outlineLevel="0" r="2950">
      <c r="A2950" s="5" t="n">
        <v>40835</v>
      </c>
      <c r="B2950" s="1" t="n">
        <v>401.35</v>
      </c>
      <c r="C2950" s="1" t="n">
        <v>408.42</v>
      </c>
      <c r="D2950" s="1" t="n">
        <v>397.8</v>
      </c>
      <c r="E2950" s="1" t="n">
        <v>398.62</v>
      </c>
      <c r="F2950" s="1" t="n">
        <v>39430700</v>
      </c>
      <c r="G2950" s="1" t="n">
        <v>396.92</v>
      </c>
      <c r="I2950" s="6" t="e">
        <f aca="false">IF(ROW(E2950) - 1 &gt;= $I$1,SUM(E2950:E2950(E2950,1 - $I$1, 0)) / $I$1,"")</f>
        <v>#VALUE!</v>
      </c>
      <c r="J2950" s="6" t="e">
        <f aca="false">IF(ROW(E2950) - 1 &gt;= $J$1,SUM(E2950:E2950(E2950,1 - $J$1, 0)) / $J$1,"")</f>
        <v>#VALUE!</v>
      </c>
      <c r="L2950" s="7" t="e">
        <f aca="true">IF(ROW(E2950) - 1 &gt;= $L$1,IF(OFFSET(I2950, -1, 0) = "", I2950, ((E2950 - L2949) * $K$4) + L2949), "")</f>
        <v>#VALUE!</v>
      </c>
      <c r="M2950" s="7" t="e">
        <f aca="true">IF(ROW(E2950) - 1 &gt;= $M$1,IF(OFFSET(J2950, -1, 0) = "", J2950, ((E2950 - M2949) * $K$6) + M2949), "")</f>
        <v>#VALUE!</v>
      </c>
      <c r="N2950" s="3" t="e">
        <f aca="false">IF(M2950&lt;&gt;"", L2950-M2950, "")</f>
        <v>#VALUE!</v>
      </c>
      <c r="P2950" s="9" t="e">
        <f aca="false">IF(ROW(E2950) - 1 &gt;= $P$1, IF(OFFSET(N2950, 1- $P$1, 0) &lt;&gt; "", SUM(N2950:N2950(N2950, 1 - $P$1, 0)) / $P$1, ""), "")</f>
        <v>#VALUE!</v>
      </c>
      <c r="Q2950" s="4" t="e">
        <f aca="true">IF(ROW(N2950) - 1 &gt;= $P$1,IF(OFFSET(P2950, -1, 0) = "", P2950, ((N2950 - Q2949) * $O$5) + Q2949), "")</f>
        <v>#VALUE!</v>
      </c>
      <c r="R2950" s="4" t="e">
        <f aca="false">IF(Q2950&lt;&gt;"", N2950 - Q2950, "")</f>
        <v>#VALUE!</v>
      </c>
    </row>
    <row collapsed="false" customFormat="false" customHeight="true" hidden="false" ht="14.4" outlineLevel="0" r="2951">
      <c r="A2951" s="5" t="n">
        <v>40836</v>
      </c>
      <c r="B2951" s="1" t="n">
        <v>400</v>
      </c>
      <c r="C2951" s="1" t="n">
        <v>400.35</v>
      </c>
      <c r="D2951" s="1" t="n">
        <v>394.21</v>
      </c>
      <c r="E2951" s="1" t="n">
        <v>395.31</v>
      </c>
      <c r="F2951" s="1" t="n">
        <v>19616800</v>
      </c>
      <c r="G2951" s="1" t="n">
        <v>393.62</v>
      </c>
      <c r="I2951" s="6" t="e">
        <f aca="false">IF(ROW(E2951) - 1 &gt;= $I$1,SUM(E2951:E2951(E2951,1 - $I$1, 0)) / $I$1,"")</f>
        <v>#VALUE!</v>
      </c>
      <c r="J2951" s="6" t="e">
        <f aca="false">IF(ROW(E2951) - 1 &gt;= $J$1,SUM(E2951:E2951(E2951,1 - $J$1, 0)) / $J$1,"")</f>
        <v>#VALUE!</v>
      </c>
      <c r="L2951" s="7" t="e">
        <f aca="true">IF(ROW(E2951) - 1 &gt;= $L$1,IF(OFFSET(I2951, -1, 0) = "", I2951, ((E2951 - L2950) * $K$4) + L2950), "")</f>
        <v>#VALUE!</v>
      </c>
      <c r="M2951" s="7" t="e">
        <f aca="true">IF(ROW(E2951) - 1 &gt;= $M$1,IF(OFFSET(J2951, -1, 0) = "", J2951, ((E2951 - M2950) * $K$6) + M2950), "")</f>
        <v>#VALUE!</v>
      </c>
      <c r="N2951" s="3" t="e">
        <f aca="false">IF(M2951&lt;&gt;"", L2951-M2951, "")</f>
        <v>#VALUE!</v>
      </c>
      <c r="P2951" s="9" t="e">
        <f aca="false">IF(ROW(E2951) - 1 &gt;= $P$1, IF(OFFSET(N2951, 1- $P$1, 0) &lt;&gt; "", SUM(N2951:N2951(N2951, 1 - $P$1, 0)) / $P$1, ""), "")</f>
        <v>#VALUE!</v>
      </c>
      <c r="Q2951" s="4" t="e">
        <f aca="true">IF(ROW(N2951) - 1 &gt;= $P$1,IF(OFFSET(P2951, -1, 0) = "", P2951, ((N2951 - Q2950) * $O$5) + Q2950), "")</f>
        <v>#VALUE!</v>
      </c>
      <c r="R2951" s="4" t="e">
        <f aca="false">IF(Q2951&lt;&gt;"", N2951 - Q2951, "")</f>
        <v>#VALUE!</v>
      </c>
    </row>
    <row collapsed="false" customFormat="false" customHeight="true" hidden="false" ht="14.4" outlineLevel="0" r="2952">
      <c r="A2952" s="5" t="n">
        <v>40837</v>
      </c>
      <c r="B2952" s="1" t="n">
        <v>398.1</v>
      </c>
      <c r="C2952" s="1" t="n">
        <v>399.14</v>
      </c>
      <c r="D2952" s="1" t="n">
        <v>390.75</v>
      </c>
      <c r="E2952" s="1" t="n">
        <v>392.87</v>
      </c>
      <c r="F2952" s="1" t="n">
        <v>22187300</v>
      </c>
      <c r="G2952" s="1" t="n">
        <v>391.19</v>
      </c>
      <c r="I2952" s="6" t="e">
        <f aca="false">IF(ROW(E2952) - 1 &gt;= $I$1,SUM(E2952:E2952(E2952,1 - $I$1, 0)) / $I$1,"")</f>
        <v>#VALUE!</v>
      </c>
      <c r="J2952" s="6" t="e">
        <f aca="false">IF(ROW(E2952) - 1 &gt;= $J$1,SUM(E2952:E2952(E2952,1 - $J$1, 0)) / $J$1,"")</f>
        <v>#VALUE!</v>
      </c>
      <c r="L2952" s="7" t="e">
        <f aca="true">IF(ROW(E2952) - 1 &gt;= $L$1,IF(OFFSET(I2952, -1, 0) = "", I2952, ((E2952 - L2951) * $K$4) + L2951), "")</f>
        <v>#VALUE!</v>
      </c>
      <c r="M2952" s="7" t="e">
        <f aca="true">IF(ROW(E2952) - 1 &gt;= $M$1,IF(OFFSET(J2952, -1, 0) = "", J2952, ((E2952 - M2951) * $K$6) + M2951), "")</f>
        <v>#VALUE!</v>
      </c>
      <c r="N2952" s="3" t="e">
        <f aca="false">IF(M2952&lt;&gt;"", L2952-M2952, "")</f>
        <v>#VALUE!</v>
      </c>
      <c r="P2952" s="9" t="e">
        <f aca="false">IF(ROW(E2952) - 1 &gt;= $P$1, IF(OFFSET(N2952, 1- $P$1, 0) &lt;&gt; "", SUM(N2952:N2952(N2952, 1 - $P$1, 0)) / $P$1, ""), "")</f>
        <v>#VALUE!</v>
      </c>
      <c r="Q2952" s="4" t="e">
        <f aca="true">IF(ROW(N2952) - 1 &gt;= $P$1,IF(OFFSET(P2952, -1, 0) = "", P2952, ((N2952 - Q2951) * $O$5) + Q2951), "")</f>
        <v>#VALUE!</v>
      </c>
      <c r="R2952" s="4" t="e">
        <f aca="false">IF(Q2952&lt;&gt;"", N2952 - Q2952, "")</f>
        <v>#VALUE!</v>
      </c>
    </row>
    <row collapsed="false" customFormat="false" customHeight="true" hidden="false" ht="14.4" outlineLevel="0" r="2953">
      <c r="A2953" s="5" t="n">
        <v>40840</v>
      </c>
      <c r="B2953" s="1" t="n">
        <v>396.18</v>
      </c>
      <c r="C2953" s="1" t="n">
        <v>406.5</v>
      </c>
      <c r="D2953" s="1" t="n">
        <v>395.4</v>
      </c>
      <c r="E2953" s="1" t="n">
        <v>405.77</v>
      </c>
      <c r="F2953" s="1" t="n">
        <v>17933500</v>
      </c>
      <c r="G2953" s="1" t="n">
        <v>404.04</v>
      </c>
      <c r="I2953" s="6" t="e">
        <f aca="false">IF(ROW(E2953) - 1 &gt;= $I$1,SUM(E2953:E2953(E2953,1 - $I$1, 0)) / $I$1,"")</f>
        <v>#VALUE!</v>
      </c>
      <c r="J2953" s="6" t="e">
        <f aca="false">IF(ROW(E2953) - 1 &gt;= $J$1,SUM(E2953:E2953(E2953,1 - $J$1, 0)) / $J$1,"")</f>
        <v>#VALUE!</v>
      </c>
      <c r="L2953" s="7" t="e">
        <f aca="true">IF(ROW(E2953) - 1 &gt;= $L$1,IF(OFFSET(I2953, -1, 0) = "", I2953, ((E2953 - L2952) * $K$4) + L2952), "")</f>
        <v>#VALUE!</v>
      </c>
      <c r="M2953" s="7" t="e">
        <f aca="true">IF(ROW(E2953) - 1 &gt;= $M$1,IF(OFFSET(J2953, -1, 0) = "", J2953, ((E2953 - M2952) * $K$6) + M2952), "")</f>
        <v>#VALUE!</v>
      </c>
      <c r="N2953" s="3" t="e">
        <f aca="false">IF(M2953&lt;&gt;"", L2953-M2953, "")</f>
        <v>#VALUE!</v>
      </c>
      <c r="P2953" s="9" t="e">
        <f aca="false">IF(ROW(E2953) - 1 &gt;= $P$1, IF(OFFSET(N2953, 1- $P$1, 0) &lt;&gt; "", SUM(N2953:N2953(N2953, 1 - $P$1, 0)) / $P$1, ""), "")</f>
        <v>#VALUE!</v>
      </c>
      <c r="Q2953" s="4" t="e">
        <f aca="true">IF(ROW(N2953) - 1 &gt;= $P$1,IF(OFFSET(P2953, -1, 0) = "", P2953, ((N2953 - Q2952) * $O$5) + Q2952), "")</f>
        <v>#VALUE!</v>
      </c>
      <c r="R2953" s="4" t="e">
        <f aca="false">IF(Q2953&lt;&gt;"", N2953 - Q2953, "")</f>
        <v>#VALUE!</v>
      </c>
    </row>
    <row collapsed="false" customFormat="false" customHeight="true" hidden="false" ht="14.4" outlineLevel="0" r="2954">
      <c r="A2954" s="5" t="n">
        <v>40841</v>
      </c>
      <c r="B2954" s="1" t="n">
        <v>405.03</v>
      </c>
      <c r="C2954" s="1" t="n">
        <v>406.55</v>
      </c>
      <c r="D2954" s="1" t="n">
        <v>397.38</v>
      </c>
      <c r="E2954" s="1" t="n">
        <v>397.77</v>
      </c>
      <c r="F2954" s="1" t="n">
        <v>15372400</v>
      </c>
      <c r="G2954" s="1" t="n">
        <v>396.07</v>
      </c>
      <c r="I2954" s="6" t="e">
        <f aca="false">IF(ROW(E2954) - 1 &gt;= $I$1,SUM(E2954:E2954(E2954,1 - $I$1, 0)) / $I$1,"")</f>
        <v>#VALUE!</v>
      </c>
      <c r="J2954" s="6" t="e">
        <f aca="false">IF(ROW(E2954) - 1 &gt;= $J$1,SUM(E2954:E2954(E2954,1 - $J$1, 0)) / $J$1,"")</f>
        <v>#VALUE!</v>
      </c>
      <c r="L2954" s="7" t="e">
        <f aca="true">IF(ROW(E2954) - 1 &gt;= $L$1,IF(OFFSET(I2954, -1, 0) = "", I2954, ((E2954 - L2953) * $K$4) + L2953), "")</f>
        <v>#VALUE!</v>
      </c>
      <c r="M2954" s="7" t="e">
        <f aca="true">IF(ROW(E2954) - 1 &gt;= $M$1,IF(OFFSET(J2954, -1, 0) = "", J2954, ((E2954 - M2953) * $K$6) + M2953), "")</f>
        <v>#VALUE!</v>
      </c>
      <c r="N2954" s="3" t="e">
        <f aca="false">IF(M2954&lt;&gt;"", L2954-M2954, "")</f>
        <v>#VALUE!</v>
      </c>
      <c r="P2954" s="9" t="e">
        <f aca="false">IF(ROW(E2954) - 1 &gt;= $P$1, IF(OFFSET(N2954, 1- $P$1, 0) &lt;&gt; "", SUM(N2954:N2954(N2954, 1 - $P$1, 0)) / $P$1, ""), "")</f>
        <v>#VALUE!</v>
      </c>
      <c r="Q2954" s="4" t="e">
        <f aca="true">IF(ROW(N2954) - 1 &gt;= $P$1,IF(OFFSET(P2954, -1, 0) = "", P2954, ((N2954 - Q2953) * $O$5) + Q2953), "")</f>
        <v>#VALUE!</v>
      </c>
      <c r="R2954" s="4" t="e">
        <f aca="false">IF(Q2954&lt;&gt;"", N2954 - Q2954, "")</f>
        <v>#VALUE!</v>
      </c>
    </row>
    <row collapsed="false" customFormat="false" customHeight="true" hidden="false" ht="14.4" outlineLevel="0" r="2955">
      <c r="A2955" s="5" t="n">
        <v>40842</v>
      </c>
      <c r="B2955" s="1" t="n">
        <v>401.76</v>
      </c>
      <c r="C2955" s="1" t="n">
        <v>402.55</v>
      </c>
      <c r="D2955" s="1" t="n">
        <v>393.15</v>
      </c>
      <c r="E2955" s="1" t="n">
        <v>400.6</v>
      </c>
      <c r="F2955" s="1" t="n">
        <v>16296600</v>
      </c>
      <c r="G2955" s="1" t="n">
        <v>398.89</v>
      </c>
      <c r="I2955" s="6" t="e">
        <f aca="false">IF(ROW(E2955) - 1 &gt;= $I$1,SUM(E2955:E2955(E2955,1 - $I$1, 0)) / $I$1,"")</f>
        <v>#VALUE!</v>
      </c>
      <c r="J2955" s="6" t="e">
        <f aca="false">IF(ROW(E2955) - 1 &gt;= $J$1,SUM(E2955:E2955(E2955,1 - $J$1, 0)) / $J$1,"")</f>
        <v>#VALUE!</v>
      </c>
      <c r="L2955" s="7" t="e">
        <f aca="true">IF(ROW(E2955) - 1 &gt;= $L$1,IF(OFFSET(I2955, -1, 0) = "", I2955, ((E2955 - L2954) * $K$4) + L2954), "")</f>
        <v>#VALUE!</v>
      </c>
      <c r="M2955" s="7" t="e">
        <f aca="true">IF(ROW(E2955) - 1 &gt;= $M$1,IF(OFFSET(J2955, -1, 0) = "", J2955, ((E2955 - M2954) * $K$6) + M2954), "")</f>
        <v>#VALUE!</v>
      </c>
      <c r="N2955" s="3" t="e">
        <f aca="false">IF(M2955&lt;&gt;"", L2955-M2955, "")</f>
        <v>#VALUE!</v>
      </c>
      <c r="P2955" s="9" t="e">
        <f aca="false">IF(ROW(E2955) - 1 &gt;= $P$1, IF(OFFSET(N2955, 1- $P$1, 0) &lt;&gt; "", SUM(N2955:N2955(N2955, 1 - $P$1, 0)) / $P$1, ""), "")</f>
        <v>#VALUE!</v>
      </c>
      <c r="Q2955" s="4" t="e">
        <f aca="true">IF(ROW(N2955) - 1 &gt;= $P$1,IF(OFFSET(P2955, -1, 0) = "", P2955, ((N2955 - Q2954) * $O$5) + Q2954), "")</f>
        <v>#VALUE!</v>
      </c>
      <c r="R2955" s="4" t="e">
        <f aca="false">IF(Q2955&lt;&gt;"", N2955 - Q2955, "")</f>
        <v>#VALUE!</v>
      </c>
    </row>
    <row collapsed="false" customFormat="false" customHeight="true" hidden="false" ht="14.4" outlineLevel="0" r="2956">
      <c r="A2956" s="5" t="n">
        <v>40843</v>
      </c>
      <c r="B2956" s="1" t="n">
        <v>407.56</v>
      </c>
      <c r="C2956" s="1" t="n">
        <v>409</v>
      </c>
      <c r="D2956" s="1" t="n">
        <v>401.89</v>
      </c>
      <c r="E2956" s="1" t="n">
        <v>404.69</v>
      </c>
      <c r="F2956" s="1" t="n">
        <v>17666600</v>
      </c>
      <c r="G2956" s="1" t="n">
        <v>402.96</v>
      </c>
      <c r="I2956" s="6" t="e">
        <f aca="false">IF(ROW(E2956) - 1 &gt;= $I$1,SUM(E2956:E2956(E2956,1 - $I$1, 0)) / $I$1,"")</f>
        <v>#VALUE!</v>
      </c>
      <c r="J2956" s="6" t="e">
        <f aca="false">IF(ROW(E2956) - 1 &gt;= $J$1,SUM(E2956:E2956(E2956,1 - $J$1, 0)) / $J$1,"")</f>
        <v>#VALUE!</v>
      </c>
      <c r="L2956" s="7" t="e">
        <f aca="true">IF(ROW(E2956) - 1 &gt;= $L$1,IF(OFFSET(I2956, -1, 0) = "", I2956, ((E2956 - L2955) * $K$4) + L2955), "")</f>
        <v>#VALUE!</v>
      </c>
      <c r="M2956" s="7" t="e">
        <f aca="true">IF(ROW(E2956) - 1 &gt;= $M$1,IF(OFFSET(J2956, -1, 0) = "", J2956, ((E2956 - M2955) * $K$6) + M2955), "")</f>
        <v>#VALUE!</v>
      </c>
      <c r="N2956" s="3" t="e">
        <f aca="false">IF(M2956&lt;&gt;"", L2956-M2956, "")</f>
        <v>#VALUE!</v>
      </c>
      <c r="P2956" s="9" t="e">
        <f aca="false">IF(ROW(E2956) - 1 &gt;= $P$1, IF(OFFSET(N2956, 1- $P$1, 0) &lt;&gt; "", SUM(N2956:N2956(N2956, 1 - $P$1, 0)) / $P$1, ""), "")</f>
        <v>#VALUE!</v>
      </c>
      <c r="Q2956" s="4" t="e">
        <f aca="true">IF(ROW(N2956) - 1 &gt;= $P$1,IF(OFFSET(P2956, -1, 0) = "", P2956, ((N2956 - Q2955) * $O$5) + Q2955), "")</f>
        <v>#VALUE!</v>
      </c>
      <c r="R2956" s="4" t="e">
        <f aca="false">IF(Q2956&lt;&gt;"", N2956 - Q2956, "")</f>
        <v>#VALUE!</v>
      </c>
    </row>
    <row collapsed="false" customFormat="false" customHeight="true" hidden="false" ht="14.4" outlineLevel="0" r="2957">
      <c r="A2957" s="5" t="n">
        <v>40844</v>
      </c>
      <c r="B2957" s="1" t="n">
        <v>403</v>
      </c>
      <c r="C2957" s="1" t="n">
        <v>406.35</v>
      </c>
      <c r="D2957" s="1" t="n">
        <v>402.51</v>
      </c>
      <c r="E2957" s="1" t="n">
        <v>404.95</v>
      </c>
      <c r="F2957" s="1" t="n">
        <v>11530100</v>
      </c>
      <c r="G2957" s="1" t="n">
        <v>403.22</v>
      </c>
      <c r="I2957" s="6" t="e">
        <f aca="false">IF(ROW(E2957) - 1 &gt;= $I$1,SUM(E2957:E2957(E2957,1 - $I$1, 0)) / $I$1,"")</f>
        <v>#VALUE!</v>
      </c>
      <c r="J2957" s="6" t="e">
        <f aca="false">IF(ROW(E2957) - 1 &gt;= $J$1,SUM(E2957:E2957(E2957,1 - $J$1, 0)) / $J$1,"")</f>
        <v>#VALUE!</v>
      </c>
      <c r="L2957" s="7" t="e">
        <f aca="true">IF(ROW(E2957) - 1 &gt;= $L$1,IF(OFFSET(I2957, -1, 0) = "", I2957, ((E2957 - L2956) * $K$4) + L2956), "")</f>
        <v>#VALUE!</v>
      </c>
      <c r="M2957" s="7" t="e">
        <f aca="true">IF(ROW(E2957) - 1 &gt;= $M$1,IF(OFFSET(J2957, -1, 0) = "", J2957, ((E2957 - M2956) * $K$6) + M2956), "")</f>
        <v>#VALUE!</v>
      </c>
      <c r="N2957" s="3" t="e">
        <f aca="false">IF(M2957&lt;&gt;"", L2957-M2957, "")</f>
        <v>#VALUE!</v>
      </c>
      <c r="P2957" s="9" t="e">
        <f aca="false">IF(ROW(E2957) - 1 &gt;= $P$1, IF(OFFSET(N2957, 1- $P$1, 0) &lt;&gt; "", SUM(N2957:N2957(N2957, 1 - $P$1, 0)) / $P$1, ""), "")</f>
        <v>#VALUE!</v>
      </c>
      <c r="Q2957" s="4" t="e">
        <f aca="true">IF(ROW(N2957) - 1 &gt;= $P$1,IF(OFFSET(P2957, -1, 0) = "", P2957, ((N2957 - Q2956) * $O$5) + Q2956), "")</f>
        <v>#VALUE!</v>
      </c>
      <c r="R2957" s="4" t="e">
        <f aca="false">IF(Q2957&lt;&gt;"", N2957 - Q2957, "")</f>
        <v>#VALUE!</v>
      </c>
    </row>
    <row collapsed="false" customFormat="false" customHeight="true" hidden="false" ht="14.4" outlineLevel="0" r="2958">
      <c r="A2958" s="5" t="n">
        <v>40847</v>
      </c>
      <c r="B2958" s="1" t="n">
        <v>402.42</v>
      </c>
      <c r="C2958" s="1" t="n">
        <v>409.33</v>
      </c>
      <c r="D2958" s="1" t="n">
        <v>401.05</v>
      </c>
      <c r="E2958" s="1" t="n">
        <v>404.78</v>
      </c>
      <c r="F2958" s="1" t="n">
        <v>13767900</v>
      </c>
      <c r="G2958" s="1" t="n">
        <v>403.05</v>
      </c>
      <c r="I2958" s="6" t="e">
        <f aca="false">IF(ROW(E2958) - 1 &gt;= $I$1,SUM(E2958:E2958(E2958,1 - $I$1, 0)) / $I$1,"")</f>
        <v>#VALUE!</v>
      </c>
      <c r="J2958" s="6" t="e">
        <f aca="false">IF(ROW(E2958) - 1 &gt;= $J$1,SUM(E2958:E2958(E2958,1 - $J$1, 0)) / $J$1,"")</f>
        <v>#VALUE!</v>
      </c>
      <c r="L2958" s="7" t="e">
        <f aca="true">IF(ROW(E2958) - 1 &gt;= $L$1,IF(OFFSET(I2958, -1, 0) = "", I2958, ((E2958 - L2957) * $K$4) + L2957), "")</f>
        <v>#VALUE!</v>
      </c>
      <c r="M2958" s="7" t="e">
        <f aca="true">IF(ROW(E2958) - 1 &gt;= $M$1,IF(OFFSET(J2958, -1, 0) = "", J2958, ((E2958 - M2957) * $K$6) + M2957), "")</f>
        <v>#VALUE!</v>
      </c>
      <c r="N2958" s="3" t="e">
        <f aca="false">IF(M2958&lt;&gt;"", L2958-M2958, "")</f>
        <v>#VALUE!</v>
      </c>
      <c r="P2958" s="9" t="e">
        <f aca="false">IF(ROW(E2958) - 1 &gt;= $P$1, IF(OFFSET(N2958, 1- $P$1, 0) &lt;&gt; "", SUM(N2958:N2958(N2958, 1 - $P$1, 0)) / $P$1, ""), "")</f>
        <v>#VALUE!</v>
      </c>
      <c r="Q2958" s="4" t="e">
        <f aca="true">IF(ROW(N2958) - 1 &gt;= $P$1,IF(OFFSET(P2958, -1, 0) = "", P2958, ((N2958 - Q2957) * $O$5) + Q2957), "")</f>
        <v>#VALUE!</v>
      </c>
      <c r="R2958" s="4" t="e">
        <f aca="false">IF(Q2958&lt;&gt;"", N2958 - Q2958, "")</f>
        <v>#VALUE!</v>
      </c>
    </row>
    <row collapsed="false" customFormat="false" customHeight="true" hidden="false" ht="14.4" outlineLevel="0" r="2959">
      <c r="A2959" s="5" t="n">
        <v>40848</v>
      </c>
      <c r="B2959" s="1" t="n">
        <v>397.41</v>
      </c>
      <c r="C2959" s="1" t="n">
        <v>399.5</v>
      </c>
      <c r="D2959" s="1" t="n">
        <v>393.22</v>
      </c>
      <c r="E2959" s="1" t="n">
        <v>396.51</v>
      </c>
      <c r="F2959" s="1" t="n">
        <v>18992500</v>
      </c>
      <c r="G2959" s="1" t="n">
        <v>394.81</v>
      </c>
      <c r="I2959" s="6" t="e">
        <f aca="false">IF(ROW(E2959) - 1 &gt;= $I$1,SUM(E2959:E2959(E2959,1 - $I$1, 0)) / $I$1,"")</f>
        <v>#VALUE!</v>
      </c>
      <c r="J2959" s="6" t="e">
        <f aca="false">IF(ROW(E2959) - 1 &gt;= $J$1,SUM(E2959:E2959(E2959,1 - $J$1, 0)) / $J$1,"")</f>
        <v>#VALUE!</v>
      </c>
      <c r="L2959" s="7" t="e">
        <f aca="true">IF(ROW(E2959) - 1 &gt;= $L$1,IF(OFFSET(I2959, -1, 0) = "", I2959, ((E2959 - L2958) * $K$4) + L2958), "")</f>
        <v>#VALUE!</v>
      </c>
      <c r="M2959" s="7" t="e">
        <f aca="true">IF(ROW(E2959) - 1 &gt;= $M$1,IF(OFFSET(J2959, -1, 0) = "", J2959, ((E2959 - M2958) * $K$6) + M2958), "")</f>
        <v>#VALUE!</v>
      </c>
      <c r="N2959" s="3" t="e">
        <f aca="false">IF(M2959&lt;&gt;"", L2959-M2959, "")</f>
        <v>#VALUE!</v>
      </c>
      <c r="P2959" s="9" t="e">
        <f aca="false">IF(ROW(E2959) - 1 &gt;= $P$1, IF(OFFSET(N2959, 1- $P$1, 0) &lt;&gt; "", SUM(N2959:N2959(N2959, 1 - $P$1, 0)) / $P$1, ""), "")</f>
        <v>#VALUE!</v>
      </c>
      <c r="Q2959" s="4" t="e">
        <f aca="true">IF(ROW(N2959) - 1 &gt;= $P$1,IF(OFFSET(P2959, -1, 0) = "", P2959, ((N2959 - Q2958) * $O$5) + Q2958), "")</f>
        <v>#VALUE!</v>
      </c>
      <c r="R2959" s="4" t="e">
        <f aca="false">IF(Q2959&lt;&gt;"", N2959 - Q2959, "")</f>
        <v>#VALUE!</v>
      </c>
    </row>
    <row collapsed="false" customFormat="false" customHeight="true" hidden="false" ht="14.4" outlineLevel="0" r="2960">
      <c r="A2960" s="5" t="n">
        <v>40849</v>
      </c>
      <c r="B2960" s="1" t="n">
        <v>400.09</v>
      </c>
      <c r="C2960" s="1" t="n">
        <v>400.44</v>
      </c>
      <c r="D2960" s="1" t="n">
        <v>395.11</v>
      </c>
      <c r="E2960" s="1" t="n">
        <v>397.41</v>
      </c>
      <c r="F2960" s="1" t="n">
        <v>11723400</v>
      </c>
      <c r="G2960" s="1" t="n">
        <v>395.71</v>
      </c>
      <c r="I2960" s="6" t="e">
        <f aca="false">IF(ROW(E2960) - 1 &gt;= $I$1,SUM(E2960:E2960(E2960,1 - $I$1, 0)) / $I$1,"")</f>
        <v>#VALUE!</v>
      </c>
      <c r="J2960" s="6" t="e">
        <f aca="false">IF(ROW(E2960) - 1 &gt;= $J$1,SUM(E2960:E2960(E2960,1 - $J$1, 0)) / $J$1,"")</f>
        <v>#VALUE!</v>
      </c>
      <c r="L2960" s="7" t="e">
        <f aca="true">IF(ROW(E2960) - 1 &gt;= $L$1,IF(OFFSET(I2960, -1, 0) = "", I2960, ((E2960 - L2959) * $K$4) + L2959), "")</f>
        <v>#VALUE!</v>
      </c>
      <c r="M2960" s="7" t="e">
        <f aca="true">IF(ROW(E2960) - 1 &gt;= $M$1,IF(OFFSET(J2960, -1, 0) = "", J2960, ((E2960 - M2959) * $K$6) + M2959), "")</f>
        <v>#VALUE!</v>
      </c>
      <c r="N2960" s="3" t="e">
        <f aca="false">IF(M2960&lt;&gt;"", L2960-M2960, "")</f>
        <v>#VALUE!</v>
      </c>
      <c r="P2960" s="9" t="e">
        <f aca="false">IF(ROW(E2960) - 1 &gt;= $P$1, IF(OFFSET(N2960, 1- $P$1, 0) &lt;&gt; "", SUM(N2960:N2960(N2960, 1 - $P$1, 0)) / $P$1, ""), "")</f>
        <v>#VALUE!</v>
      </c>
      <c r="Q2960" s="4" t="e">
        <f aca="true">IF(ROW(N2960) - 1 &gt;= $P$1,IF(OFFSET(P2960, -1, 0) = "", P2960, ((N2960 - Q2959) * $O$5) + Q2959), "")</f>
        <v>#VALUE!</v>
      </c>
      <c r="R2960" s="4" t="e">
        <f aca="false">IF(Q2960&lt;&gt;"", N2960 - Q2960, "")</f>
        <v>#VALUE!</v>
      </c>
    </row>
    <row collapsed="false" customFormat="false" customHeight="true" hidden="false" ht="14.4" outlineLevel="0" r="2961">
      <c r="A2961" s="5" t="n">
        <v>40850</v>
      </c>
      <c r="B2961" s="1" t="n">
        <v>399.07</v>
      </c>
      <c r="C2961" s="1" t="n">
        <v>403.4</v>
      </c>
      <c r="D2961" s="1" t="n">
        <v>395.36</v>
      </c>
      <c r="E2961" s="1" t="n">
        <v>403.07</v>
      </c>
      <c r="F2961" s="1" t="n">
        <v>15763800</v>
      </c>
      <c r="G2961" s="1" t="n">
        <v>401.35</v>
      </c>
      <c r="I2961" s="6" t="e">
        <f aca="false">IF(ROW(E2961) - 1 &gt;= $I$1,SUM(E2961:E2961(E2961,1 - $I$1, 0)) / $I$1,"")</f>
        <v>#VALUE!</v>
      </c>
      <c r="J2961" s="6" t="e">
        <f aca="false">IF(ROW(E2961) - 1 &gt;= $J$1,SUM(E2961:E2961(E2961,1 - $J$1, 0)) / $J$1,"")</f>
        <v>#VALUE!</v>
      </c>
      <c r="L2961" s="7" t="e">
        <f aca="true">IF(ROW(E2961) - 1 &gt;= $L$1,IF(OFFSET(I2961, -1, 0) = "", I2961, ((E2961 - L2960) * $K$4) + L2960), "")</f>
        <v>#VALUE!</v>
      </c>
      <c r="M2961" s="7" t="e">
        <f aca="true">IF(ROW(E2961) - 1 &gt;= $M$1,IF(OFFSET(J2961, -1, 0) = "", J2961, ((E2961 - M2960) * $K$6) + M2960), "")</f>
        <v>#VALUE!</v>
      </c>
      <c r="N2961" s="3" t="e">
        <f aca="false">IF(M2961&lt;&gt;"", L2961-M2961, "")</f>
        <v>#VALUE!</v>
      </c>
      <c r="P2961" s="9" t="e">
        <f aca="false">IF(ROW(E2961) - 1 &gt;= $P$1, IF(OFFSET(N2961, 1- $P$1, 0) &lt;&gt; "", SUM(N2961:N2961(N2961, 1 - $P$1, 0)) / $P$1, ""), "")</f>
        <v>#VALUE!</v>
      </c>
      <c r="Q2961" s="4" t="e">
        <f aca="true">IF(ROW(N2961) - 1 &gt;= $P$1,IF(OFFSET(P2961, -1, 0) = "", P2961, ((N2961 - Q2960) * $O$5) + Q2960), "")</f>
        <v>#VALUE!</v>
      </c>
      <c r="R2961" s="4" t="e">
        <f aca="false">IF(Q2961&lt;&gt;"", N2961 - Q2961, "")</f>
        <v>#VALUE!</v>
      </c>
    </row>
    <row collapsed="false" customFormat="false" customHeight="true" hidden="false" ht="14.4" outlineLevel="0" r="2962">
      <c r="A2962" s="5" t="n">
        <v>40851</v>
      </c>
      <c r="B2962" s="1" t="n">
        <v>402.03</v>
      </c>
      <c r="C2962" s="1" t="n">
        <v>403.44</v>
      </c>
      <c r="D2962" s="1" t="n">
        <v>399.16</v>
      </c>
      <c r="E2962" s="1" t="n">
        <v>400.24</v>
      </c>
      <c r="F2962" s="1" t="n">
        <v>10793900</v>
      </c>
      <c r="G2962" s="1" t="n">
        <v>398.53</v>
      </c>
      <c r="I2962" s="6" t="e">
        <f aca="false">IF(ROW(E2962) - 1 &gt;= $I$1,SUM(E2962:E2962(E2962,1 - $I$1, 0)) / $I$1,"")</f>
        <v>#VALUE!</v>
      </c>
      <c r="J2962" s="6" t="e">
        <f aca="false">IF(ROW(E2962) - 1 &gt;= $J$1,SUM(E2962:E2962(E2962,1 - $J$1, 0)) / $J$1,"")</f>
        <v>#VALUE!</v>
      </c>
      <c r="L2962" s="7" t="e">
        <f aca="true">IF(ROW(E2962) - 1 &gt;= $L$1,IF(OFFSET(I2962, -1, 0) = "", I2962, ((E2962 - L2961) * $K$4) + L2961), "")</f>
        <v>#VALUE!</v>
      </c>
      <c r="M2962" s="7" t="e">
        <f aca="true">IF(ROW(E2962) - 1 &gt;= $M$1,IF(OFFSET(J2962, -1, 0) = "", J2962, ((E2962 - M2961) * $K$6) + M2961), "")</f>
        <v>#VALUE!</v>
      </c>
      <c r="N2962" s="3" t="e">
        <f aca="false">IF(M2962&lt;&gt;"", L2962-M2962, "")</f>
        <v>#VALUE!</v>
      </c>
      <c r="P2962" s="9" t="e">
        <f aca="false">IF(ROW(E2962) - 1 &gt;= $P$1, IF(OFFSET(N2962, 1- $P$1, 0) &lt;&gt; "", SUM(N2962:N2962(N2962, 1 - $P$1, 0)) / $P$1, ""), "")</f>
        <v>#VALUE!</v>
      </c>
      <c r="Q2962" s="4" t="e">
        <f aca="true">IF(ROW(N2962) - 1 &gt;= $P$1,IF(OFFSET(P2962, -1, 0) = "", P2962, ((N2962 - Q2961) * $O$5) + Q2961), "")</f>
        <v>#VALUE!</v>
      </c>
      <c r="R2962" s="4" t="e">
        <f aca="false">IF(Q2962&lt;&gt;"", N2962 - Q2962, "")</f>
        <v>#VALUE!</v>
      </c>
    </row>
    <row collapsed="false" customFormat="false" customHeight="true" hidden="false" ht="14.4" outlineLevel="0" r="2963">
      <c r="A2963" s="5" t="n">
        <v>40854</v>
      </c>
      <c r="B2963" s="1" t="n">
        <v>399.91</v>
      </c>
      <c r="C2963" s="1" t="n">
        <v>400</v>
      </c>
      <c r="D2963" s="1" t="n">
        <v>396.13</v>
      </c>
      <c r="E2963" s="1" t="n">
        <v>399.73</v>
      </c>
      <c r="F2963" s="1" t="n">
        <v>9652700</v>
      </c>
      <c r="G2963" s="1" t="n">
        <v>398.02</v>
      </c>
      <c r="I2963" s="6" t="e">
        <f aca="false">IF(ROW(E2963) - 1 &gt;= $I$1,SUM(E2963:E2963(E2963,1 - $I$1, 0)) / $I$1,"")</f>
        <v>#VALUE!</v>
      </c>
      <c r="J2963" s="6" t="e">
        <f aca="false">IF(ROW(E2963) - 1 &gt;= $J$1,SUM(E2963:E2963(E2963,1 - $J$1, 0)) / $J$1,"")</f>
        <v>#VALUE!</v>
      </c>
      <c r="L2963" s="7" t="e">
        <f aca="true">IF(ROW(E2963) - 1 &gt;= $L$1,IF(OFFSET(I2963, -1, 0) = "", I2963, ((E2963 - L2962) * $K$4) + L2962), "")</f>
        <v>#VALUE!</v>
      </c>
      <c r="M2963" s="7" t="e">
        <f aca="true">IF(ROW(E2963) - 1 &gt;= $M$1,IF(OFFSET(J2963, -1, 0) = "", J2963, ((E2963 - M2962) * $K$6) + M2962), "")</f>
        <v>#VALUE!</v>
      </c>
      <c r="N2963" s="3" t="e">
        <f aca="false">IF(M2963&lt;&gt;"", L2963-M2963, "")</f>
        <v>#VALUE!</v>
      </c>
      <c r="P2963" s="9" t="e">
        <f aca="false">IF(ROW(E2963) - 1 &gt;= $P$1, IF(OFFSET(N2963, 1- $P$1, 0) &lt;&gt; "", SUM(N2963:N2963(N2963, 1 - $P$1, 0)) / $P$1, ""), "")</f>
        <v>#VALUE!</v>
      </c>
      <c r="Q2963" s="4" t="e">
        <f aca="true">IF(ROW(N2963) - 1 &gt;= $P$1,IF(OFFSET(P2963, -1, 0) = "", P2963, ((N2963 - Q2962) * $O$5) + Q2962), "")</f>
        <v>#VALUE!</v>
      </c>
      <c r="R2963" s="4" t="e">
        <f aca="false">IF(Q2963&lt;&gt;"", N2963 - Q2963, "")</f>
        <v>#VALUE!</v>
      </c>
    </row>
    <row collapsed="false" customFormat="false" customHeight="true" hidden="false" ht="14.4" outlineLevel="0" r="2964">
      <c r="A2964" s="5" t="n">
        <v>40855</v>
      </c>
      <c r="B2964" s="1" t="n">
        <v>402.21</v>
      </c>
      <c r="C2964" s="1" t="n">
        <v>408</v>
      </c>
      <c r="D2964" s="1" t="n">
        <v>401.56</v>
      </c>
      <c r="E2964" s="1" t="n">
        <v>406.23</v>
      </c>
      <c r="F2964" s="1" t="n">
        <v>14301500</v>
      </c>
      <c r="G2964" s="1" t="n">
        <v>404.49</v>
      </c>
      <c r="I2964" s="6" t="e">
        <f aca="false">IF(ROW(E2964) - 1 &gt;= $I$1,SUM(E2964:E2964(E2964,1 - $I$1, 0)) / $I$1,"")</f>
        <v>#VALUE!</v>
      </c>
      <c r="J2964" s="6" t="e">
        <f aca="false">IF(ROW(E2964) - 1 &gt;= $J$1,SUM(E2964:E2964(E2964,1 - $J$1, 0)) / $J$1,"")</f>
        <v>#VALUE!</v>
      </c>
      <c r="L2964" s="7" t="e">
        <f aca="true">IF(ROW(E2964) - 1 &gt;= $L$1,IF(OFFSET(I2964, -1, 0) = "", I2964, ((E2964 - L2963) * $K$4) + L2963), "")</f>
        <v>#VALUE!</v>
      </c>
      <c r="M2964" s="7" t="e">
        <f aca="true">IF(ROW(E2964) - 1 &gt;= $M$1,IF(OFFSET(J2964, -1, 0) = "", J2964, ((E2964 - M2963) * $K$6) + M2963), "")</f>
        <v>#VALUE!</v>
      </c>
      <c r="N2964" s="3" t="e">
        <f aca="false">IF(M2964&lt;&gt;"", L2964-M2964, "")</f>
        <v>#VALUE!</v>
      </c>
      <c r="P2964" s="9" t="e">
        <f aca="false">IF(ROW(E2964) - 1 &gt;= $P$1, IF(OFFSET(N2964, 1- $P$1, 0) &lt;&gt; "", SUM(N2964:N2964(N2964, 1 - $P$1, 0)) / $P$1, ""), "")</f>
        <v>#VALUE!</v>
      </c>
      <c r="Q2964" s="4" t="e">
        <f aca="true">IF(ROW(N2964) - 1 &gt;= $P$1,IF(OFFSET(P2964, -1, 0) = "", P2964, ((N2964 - Q2963) * $O$5) + Q2963), "")</f>
        <v>#VALUE!</v>
      </c>
      <c r="R2964" s="4" t="e">
        <f aca="false">IF(Q2964&lt;&gt;"", N2964 - Q2964, "")</f>
        <v>#VALUE!</v>
      </c>
    </row>
    <row collapsed="false" customFormat="false" customHeight="true" hidden="false" ht="14.4" outlineLevel="0" r="2965">
      <c r="A2965" s="5" t="n">
        <v>40856</v>
      </c>
      <c r="B2965" s="1" t="n">
        <v>396.97</v>
      </c>
      <c r="C2965" s="1" t="n">
        <v>400.89</v>
      </c>
      <c r="D2965" s="1" t="n">
        <v>394.23</v>
      </c>
      <c r="E2965" s="1" t="n">
        <v>395.28</v>
      </c>
      <c r="F2965" s="1" t="n">
        <v>19953000</v>
      </c>
      <c r="G2965" s="1" t="n">
        <v>393.59</v>
      </c>
      <c r="I2965" s="6" t="e">
        <f aca="false">IF(ROW(E2965) - 1 &gt;= $I$1,SUM(E2965:E2965(E2965,1 - $I$1, 0)) / $I$1,"")</f>
        <v>#VALUE!</v>
      </c>
      <c r="J2965" s="6" t="e">
        <f aca="false">IF(ROW(E2965) - 1 &gt;= $J$1,SUM(E2965:E2965(E2965,1 - $J$1, 0)) / $J$1,"")</f>
        <v>#VALUE!</v>
      </c>
      <c r="L2965" s="7" t="e">
        <f aca="true">IF(ROW(E2965) - 1 &gt;= $L$1,IF(OFFSET(I2965, -1, 0) = "", I2965, ((E2965 - L2964) * $K$4) + L2964), "")</f>
        <v>#VALUE!</v>
      </c>
      <c r="M2965" s="7" t="e">
        <f aca="true">IF(ROW(E2965) - 1 &gt;= $M$1,IF(OFFSET(J2965, -1, 0) = "", J2965, ((E2965 - M2964) * $K$6) + M2964), "")</f>
        <v>#VALUE!</v>
      </c>
      <c r="N2965" s="3" t="e">
        <f aca="false">IF(M2965&lt;&gt;"", L2965-M2965, "")</f>
        <v>#VALUE!</v>
      </c>
      <c r="P2965" s="9" t="e">
        <f aca="false">IF(ROW(E2965) - 1 &gt;= $P$1, IF(OFFSET(N2965, 1- $P$1, 0) &lt;&gt; "", SUM(N2965:N2965(N2965, 1 - $P$1, 0)) / $P$1, ""), "")</f>
        <v>#VALUE!</v>
      </c>
      <c r="Q2965" s="4" t="e">
        <f aca="true">IF(ROW(N2965) - 1 &gt;= $P$1,IF(OFFSET(P2965, -1, 0) = "", P2965, ((N2965 - Q2964) * $O$5) + Q2964), "")</f>
        <v>#VALUE!</v>
      </c>
      <c r="R2965" s="4" t="e">
        <f aca="false">IF(Q2965&lt;&gt;"", N2965 - Q2965, "")</f>
        <v>#VALUE!</v>
      </c>
    </row>
    <row collapsed="false" customFormat="false" customHeight="true" hidden="false" ht="14.4" outlineLevel="0" r="2966">
      <c r="A2966" s="5" t="n">
        <v>40857</v>
      </c>
      <c r="B2966" s="1" t="n">
        <v>397.03</v>
      </c>
      <c r="C2966" s="1" t="n">
        <v>397.21</v>
      </c>
      <c r="D2966" s="1" t="n">
        <v>382.15</v>
      </c>
      <c r="E2966" s="1" t="n">
        <v>385.22</v>
      </c>
      <c r="F2966" s="1" t="n">
        <v>26598300</v>
      </c>
      <c r="G2966" s="1" t="n">
        <v>383.57</v>
      </c>
      <c r="I2966" s="6" t="e">
        <f aca="false">IF(ROW(E2966) - 1 &gt;= $I$1,SUM(E2966:E2966(E2966,1 - $I$1, 0)) / $I$1,"")</f>
        <v>#VALUE!</v>
      </c>
      <c r="J2966" s="6" t="e">
        <f aca="false">IF(ROW(E2966) - 1 &gt;= $J$1,SUM(E2966:E2966(E2966,1 - $J$1, 0)) / $J$1,"")</f>
        <v>#VALUE!</v>
      </c>
      <c r="L2966" s="7" t="e">
        <f aca="true">IF(ROW(E2966) - 1 &gt;= $L$1,IF(OFFSET(I2966, -1, 0) = "", I2966, ((E2966 - L2965) * $K$4) + L2965), "")</f>
        <v>#VALUE!</v>
      </c>
      <c r="M2966" s="7" t="e">
        <f aca="true">IF(ROW(E2966) - 1 &gt;= $M$1,IF(OFFSET(J2966, -1, 0) = "", J2966, ((E2966 - M2965) * $K$6) + M2965), "")</f>
        <v>#VALUE!</v>
      </c>
      <c r="N2966" s="3" t="e">
        <f aca="false">IF(M2966&lt;&gt;"", L2966-M2966, "")</f>
        <v>#VALUE!</v>
      </c>
      <c r="P2966" s="9" t="e">
        <f aca="false">IF(ROW(E2966) - 1 &gt;= $P$1, IF(OFFSET(N2966, 1- $P$1, 0) &lt;&gt; "", SUM(N2966:N2966(N2966, 1 - $P$1, 0)) / $P$1, ""), "")</f>
        <v>#VALUE!</v>
      </c>
      <c r="Q2966" s="4" t="e">
        <f aca="true">IF(ROW(N2966) - 1 &gt;= $P$1,IF(OFFSET(P2966, -1, 0) = "", P2966, ((N2966 - Q2965) * $O$5) + Q2965), "")</f>
        <v>#VALUE!</v>
      </c>
      <c r="R2966" s="4" t="e">
        <f aca="false">IF(Q2966&lt;&gt;"", N2966 - Q2966, "")</f>
        <v>#VALUE!</v>
      </c>
    </row>
    <row collapsed="false" customFormat="false" customHeight="true" hidden="false" ht="14.4" outlineLevel="0" r="2967">
      <c r="A2967" s="5" t="n">
        <v>40858</v>
      </c>
      <c r="B2967" s="1" t="n">
        <v>386.61</v>
      </c>
      <c r="C2967" s="1" t="n">
        <v>388.7</v>
      </c>
      <c r="D2967" s="1" t="n">
        <v>380.26</v>
      </c>
      <c r="E2967" s="1" t="n">
        <v>384.62</v>
      </c>
      <c r="F2967" s="1" t="n">
        <v>23349500</v>
      </c>
      <c r="G2967" s="1" t="n">
        <v>382.98</v>
      </c>
      <c r="I2967" s="6" t="e">
        <f aca="false">IF(ROW(E2967) - 1 &gt;= $I$1,SUM(E2967:E2967(E2967,1 - $I$1, 0)) / $I$1,"")</f>
        <v>#VALUE!</v>
      </c>
      <c r="J2967" s="6" t="e">
        <f aca="false">IF(ROW(E2967) - 1 &gt;= $J$1,SUM(E2967:E2967(E2967,1 - $J$1, 0)) / $J$1,"")</f>
        <v>#VALUE!</v>
      </c>
      <c r="L2967" s="7" t="e">
        <f aca="true">IF(ROW(E2967) - 1 &gt;= $L$1,IF(OFFSET(I2967, -1, 0) = "", I2967, ((E2967 - L2966) * $K$4) + L2966), "")</f>
        <v>#VALUE!</v>
      </c>
      <c r="M2967" s="7" t="e">
        <f aca="true">IF(ROW(E2967) - 1 &gt;= $M$1,IF(OFFSET(J2967, -1, 0) = "", J2967, ((E2967 - M2966) * $K$6) + M2966), "")</f>
        <v>#VALUE!</v>
      </c>
      <c r="N2967" s="3" t="e">
        <f aca="false">IF(M2967&lt;&gt;"", L2967-M2967, "")</f>
        <v>#VALUE!</v>
      </c>
      <c r="P2967" s="9" t="e">
        <f aca="false">IF(ROW(E2967) - 1 &gt;= $P$1, IF(OFFSET(N2967, 1- $P$1, 0) &lt;&gt; "", SUM(N2967:N2967(N2967, 1 - $P$1, 0)) / $P$1, ""), "")</f>
        <v>#VALUE!</v>
      </c>
      <c r="Q2967" s="4" t="e">
        <f aca="true">IF(ROW(N2967) - 1 &gt;= $P$1,IF(OFFSET(P2967, -1, 0) = "", P2967, ((N2967 - Q2966) * $O$5) + Q2966), "")</f>
        <v>#VALUE!</v>
      </c>
      <c r="R2967" s="4" t="e">
        <f aca="false">IF(Q2967&lt;&gt;"", N2967 - Q2967, "")</f>
        <v>#VALUE!</v>
      </c>
    </row>
    <row collapsed="false" customFormat="false" customHeight="true" hidden="false" ht="14.4" outlineLevel="0" r="2968">
      <c r="A2968" s="5" t="n">
        <v>40861</v>
      </c>
      <c r="B2968" s="1" t="n">
        <v>383.52</v>
      </c>
      <c r="C2968" s="1" t="n">
        <v>385.25</v>
      </c>
      <c r="D2968" s="1" t="n">
        <v>378.2</v>
      </c>
      <c r="E2968" s="1" t="n">
        <v>379.26</v>
      </c>
      <c r="F2968" s="1" t="n">
        <v>15460900</v>
      </c>
      <c r="G2968" s="1" t="n">
        <v>377.64</v>
      </c>
      <c r="I2968" s="6" t="e">
        <f aca="false">IF(ROW(E2968) - 1 &gt;= $I$1,SUM(E2968:E2968(E2968,1 - $I$1, 0)) / $I$1,"")</f>
        <v>#VALUE!</v>
      </c>
      <c r="J2968" s="6" t="e">
        <f aca="false">IF(ROW(E2968) - 1 &gt;= $J$1,SUM(E2968:E2968(E2968,1 - $J$1, 0)) / $J$1,"")</f>
        <v>#VALUE!</v>
      </c>
      <c r="L2968" s="7" t="e">
        <f aca="true">IF(ROW(E2968) - 1 &gt;= $L$1,IF(OFFSET(I2968, -1, 0) = "", I2968, ((E2968 - L2967) * $K$4) + L2967), "")</f>
        <v>#VALUE!</v>
      </c>
      <c r="M2968" s="7" t="e">
        <f aca="true">IF(ROW(E2968) - 1 &gt;= $M$1,IF(OFFSET(J2968, -1, 0) = "", J2968, ((E2968 - M2967) * $K$6) + M2967), "")</f>
        <v>#VALUE!</v>
      </c>
      <c r="N2968" s="3" t="e">
        <f aca="false">IF(M2968&lt;&gt;"", L2968-M2968, "")</f>
        <v>#VALUE!</v>
      </c>
      <c r="P2968" s="9" t="e">
        <f aca="false">IF(ROW(E2968) - 1 &gt;= $P$1, IF(OFFSET(N2968, 1- $P$1, 0) &lt;&gt; "", SUM(N2968:N2968(N2968, 1 - $P$1, 0)) / $P$1, ""), "")</f>
        <v>#VALUE!</v>
      </c>
      <c r="Q2968" s="4" t="e">
        <f aca="true">IF(ROW(N2968) - 1 &gt;= $P$1,IF(OFFSET(P2968, -1, 0) = "", P2968, ((N2968 - Q2967) * $O$5) + Q2967), "")</f>
        <v>#VALUE!</v>
      </c>
      <c r="R2968" s="4" t="e">
        <f aca="false">IF(Q2968&lt;&gt;"", N2968 - Q2968, "")</f>
        <v>#VALUE!</v>
      </c>
    </row>
    <row collapsed="false" customFormat="false" customHeight="true" hidden="false" ht="14.4" outlineLevel="0" r="2969">
      <c r="A2969" s="5" t="n">
        <v>40862</v>
      </c>
      <c r="B2969" s="1" t="n">
        <v>380.8</v>
      </c>
      <c r="C2969" s="1" t="n">
        <v>389.5</v>
      </c>
      <c r="D2969" s="1" t="n">
        <v>379.45</v>
      </c>
      <c r="E2969" s="1" t="n">
        <v>388.83</v>
      </c>
      <c r="F2969" s="1" t="n">
        <v>15386100</v>
      </c>
      <c r="G2969" s="1" t="n">
        <v>387.17</v>
      </c>
      <c r="I2969" s="6" t="e">
        <f aca="false">IF(ROW(E2969) - 1 &gt;= $I$1,SUM(E2969:E2969(E2969,1 - $I$1, 0)) / $I$1,"")</f>
        <v>#VALUE!</v>
      </c>
      <c r="J2969" s="6" t="e">
        <f aca="false">IF(ROW(E2969) - 1 &gt;= $J$1,SUM(E2969:E2969(E2969,1 - $J$1, 0)) / $J$1,"")</f>
        <v>#VALUE!</v>
      </c>
      <c r="L2969" s="7" t="e">
        <f aca="true">IF(ROW(E2969) - 1 &gt;= $L$1,IF(OFFSET(I2969, -1, 0) = "", I2969, ((E2969 - L2968) * $K$4) + L2968), "")</f>
        <v>#VALUE!</v>
      </c>
      <c r="M2969" s="7" t="e">
        <f aca="true">IF(ROW(E2969) - 1 &gt;= $M$1,IF(OFFSET(J2969, -1, 0) = "", J2969, ((E2969 - M2968) * $K$6) + M2968), "")</f>
        <v>#VALUE!</v>
      </c>
      <c r="N2969" s="3" t="e">
        <f aca="false">IF(M2969&lt;&gt;"", L2969-M2969, "")</f>
        <v>#VALUE!</v>
      </c>
      <c r="P2969" s="9" t="e">
        <f aca="false">IF(ROW(E2969) - 1 &gt;= $P$1, IF(OFFSET(N2969, 1- $P$1, 0) &lt;&gt; "", SUM(N2969:N2969(N2969, 1 - $P$1, 0)) / $P$1, ""), "")</f>
        <v>#VALUE!</v>
      </c>
      <c r="Q2969" s="4" t="e">
        <f aca="true">IF(ROW(N2969) - 1 &gt;= $P$1,IF(OFFSET(P2969, -1, 0) = "", P2969, ((N2969 - Q2968) * $O$5) + Q2968), "")</f>
        <v>#VALUE!</v>
      </c>
      <c r="R2969" s="4" t="e">
        <f aca="false">IF(Q2969&lt;&gt;"", N2969 - Q2969, "")</f>
        <v>#VALUE!</v>
      </c>
    </row>
    <row collapsed="false" customFormat="false" customHeight="true" hidden="false" ht="14.4" outlineLevel="0" r="2970">
      <c r="A2970" s="5" t="n">
        <v>40863</v>
      </c>
      <c r="B2970" s="1" t="n">
        <v>389.25</v>
      </c>
      <c r="C2970" s="1" t="n">
        <v>391.14</v>
      </c>
      <c r="D2970" s="1" t="n">
        <v>384.32</v>
      </c>
      <c r="E2970" s="1" t="n">
        <v>384.77</v>
      </c>
      <c r="F2970" s="1" t="n">
        <v>12471800</v>
      </c>
      <c r="G2970" s="1" t="n">
        <v>383.13</v>
      </c>
      <c r="I2970" s="6" t="e">
        <f aca="false">IF(ROW(E2970) - 1 &gt;= $I$1,SUM(E2970:E2970(E2970,1 - $I$1, 0)) / $I$1,"")</f>
        <v>#VALUE!</v>
      </c>
      <c r="J2970" s="6" t="e">
        <f aca="false">IF(ROW(E2970) - 1 &gt;= $J$1,SUM(E2970:E2970(E2970,1 - $J$1, 0)) / $J$1,"")</f>
        <v>#VALUE!</v>
      </c>
      <c r="L2970" s="7" t="e">
        <f aca="true">IF(ROW(E2970) - 1 &gt;= $L$1,IF(OFFSET(I2970, -1, 0) = "", I2970, ((E2970 - L2969) * $K$4) + L2969), "")</f>
        <v>#VALUE!</v>
      </c>
      <c r="M2970" s="7" t="e">
        <f aca="true">IF(ROW(E2970) - 1 &gt;= $M$1,IF(OFFSET(J2970, -1, 0) = "", J2970, ((E2970 - M2969) * $K$6) + M2969), "")</f>
        <v>#VALUE!</v>
      </c>
      <c r="N2970" s="3" t="e">
        <f aca="false">IF(M2970&lt;&gt;"", L2970-M2970, "")</f>
        <v>#VALUE!</v>
      </c>
      <c r="P2970" s="9" t="e">
        <f aca="false">IF(ROW(E2970) - 1 &gt;= $P$1, IF(OFFSET(N2970, 1- $P$1, 0) &lt;&gt; "", SUM(N2970:N2970(N2970, 1 - $P$1, 0)) / $P$1, ""), "")</f>
        <v>#VALUE!</v>
      </c>
      <c r="Q2970" s="4" t="e">
        <f aca="true">IF(ROW(N2970) - 1 &gt;= $P$1,IF(OFFSET(P2970, -1, 0) = "", P2970, ((N2970 - Q2969) * $O$5) + Q2969), "")</f>
        <v>#VALUE!</v>
      </c>
      <c r="R2970" s="4" t="e">
        <f aca="false">IF(Q2970&lt;&gt;"", N2970 - Q2970, "")</f>
        <v>#VALUE!</v>
      </c>
    </row>
    <row collapsed="false" customFormat="false" customHeight="true" hidden="false" ht="14.4" outlineLevel="0" r="2971">
      <c r="A2971" s="5" t="n">
        <v>40864</v>
      </c>
      <c r="B2971" s="1" t="n">
        <v>383.98</v>
      </c>
      <c r="C2971" s="1" t="n">
        <v>384.58</v>
      </c>
      <c r="D2971" s="1" t="n">
        <v>375.5</v>
      </c>
      <c r="E2971" s="1" t="n">
        <v>377.41</v>
      </c>
      <c r="F2971" s="1" t="n">
        <v>17139300</v>
      </c>
      <c r="G2971" s="1" t="n">
        <v>375.8</v>
      </c>
      <c r="I2971" s="6" t="e">
        <f aca="false">IF(ROW(E2971) - 1 &gt;= $I$1,SUM(E2971:E2971(E2971,1 - $I$1, 0)) / $I$1,"")</f>
        <v>#VALUE!</v>
      </c>
      <c r="J2971" s="6" t="e">
        <f aca="false">IF(ROW(E2971) - 1 &gt;= $J$1,SUM(E2971:E2971(E2971,1 - $J$1, 0)) / $J$1,"")</f>
        <v>#VALUE!</v>
      </c>
      <c r="L2971" s="7" t="e">
        <f aca="true">IF(ROW(E2971) - 1 &gt;= $L$1,IF(OFFSET(I2971, -1, 0) = "", I2971, ((E2971 - L2970) * $K$4) + L2970), "")</f>
        <v>#VALUE!</v>
      </c>
      <c r="M2971" s="7" t="e">
        <f aca="true">IF(ROW(E2971) - 1 &gt;= $M$1,IF(OFFSET(J2971, -1, 0) = "", J2971, ((E2971 - M2970) * $K$6) + M2970), "")</f>
        <v>#VALUE!</v>
      </c>
      <c r="N2971" s="3" t="e">
        <f aca="false">IF(M2971&lt;&gt;"", L2971-M2971, "")</f>
        <v>#VALUE!</v>
      </c>
      <c r="P2971" s="9" t="e">
        <f aca="false">IF(ROW(E2971) - 1 &gt;= $P$1, IF(OFFSET(N2971, 1- $P$1, 0) &lt;&gt; "", SUM(N2971:N2971(N2971, 1 - $P$1, 0)) / $P$1, ""), "")</f>
        <v>#VALUE!</v>
      </c>
      <c r="Q2971" s="4" t="e">
        <f aca="true">IF(ROW(N2971) - 1 &gt;= $P$1,IF(OFFSET(P2971, -1, 0) = "", P2971, ((N2971 - Q2970) * $O$5) + Q2970), "")</f>
        <v>#VALUE!</v>
      </c>
      <c r="R2971" s="4" t="e">
        <f aca="false">IF(Q2971&lt;&gt;"", N2971 - Q2971, "")</f>
        <v>#VALUE!</v>
      </c>
    </row>
    <row collapsed="false" customFormat="false" customHeight="true" hidden="false" ht="14.4" outlineLevel="0" r="2972">
      <c r="A2972" s="5" t="n">
        <v>40865</v>
      </c>
      <c r="B2972" s="1" t="n">
        <v>378.92</v>
      </c>
      <c r="C2972" s="1" t="n">
        <v>379.99</v>
      </c>
      <c r="D2972" s="1" t="n">
        <v>374.88</v>
      </c>
      <c r="E2972" s="1" t="n">
        <v>374.94</v>
      </c>
      <c r="F2972" s="1" t="n">
        <v>13283500</v>
      </c>
      <c r="G2972" s="1" t="n">
        <v>373.34</v>
      </c>
      <c r="I2972" s="6" t="e">
        <f aca="false">IF(ROW(E2972) - 1 &gt;= $I$1,SUM(E2972:E2972(E2972,1 - $I$1, 0)) / $I$1,"")</f>
        <v>#VALUE!</v>
      </c>
      <c r="J2972" s="6" t="e">
        <f aca="false">IF(ROW(E2972) - 1 &gt;= $J$1,SUM(E2972:E2972(E2972,1 - $J$1, 0)) / $J$1,"")</f>
        <v>#VALUE!</v>
      </c>
      <c r="L2972" s="7" t="e">
        <f aca="true">IF(ROW(E2972) - 1 &gt;= $L$1,IF(OFFSET(I2972, -1, 0) = "", I2972, ((E2972 - L2971) * $K$4) + L2971), "")</f>
        <v>#VALUE!</v>
      </c>
      <c r="M2972" s="7" t="e">
        <f aca="true">IF(ROW(E2972) - 1 &gt;= $M$1,IF(OFFSET(J2972, -1, 0) = "", J2972, ((E2972 - M2971) * $K$6) + M2971), "")</f>
        <v>#VALUE!</v>
      </c>
      <c r="N2972" s="3" t="e">
        <f aca="false">IF(M2972&lt;&gt;"", L2972-M2972, "")</f>
        <v>#VALUE!</v>
      </c>
      <c r="P2972" s="9" t="e">
        <f aca="false">IF(ROW(E2972) - 1 &gt;= $P$1, IF(OFFSET(N2972, 1- $P$1, 0) &lt;&gt; "", SUM(N2972:N2972(N2972, 1 - $P$1, 0)) / $P$1, ""), "")</f>
        <v>#VALUE!</v>
      </c>
      <c r="Q2972" s="4" t="e">
        <f aca="true">IF(ROW(N2972) - 1 &gt;= $P$1,IF(OFFSET(P2972, -1, 0) = "", P2972, ((N2972 - Q2971) * $O$5) + Q2971), "")</f>
        <v>#VALUE!</v>
      </c>
      <c r="R2972" s="4" t="e">
        <f aca="false">IF(Q2972&lt;&gt;"", N2972 - Q2972, "")</f>
        <v>#VALUE!</v>
      </c>
    </row>
    <row collapsed="false" customFormat="false" customHeight="true" hidden="false" ht="14.4" outlineLevel="0" r="2973">
      <c r="A2973" s="5" t="n">
        <v>40868</v>
      </c>
      <c r="B2973" s="1" t="n">
        <v>370.4</v>
      </c>
      <c r="C2973" s="1" t="n">
        <v>371.68</v>
      </c>
      <c r="D2973" s="1" t="n">
        <v>365.91</v>
      </c>
      <c r="E2973" s="1" t="n">
        <v>369.01</v>
      </c>
      <c r="F2973" s="1" t="n">
        <v>15999300</v>
      </c>
      <c r="G2973" s="1" t="n">
        <v>367.43</v>
      </c>
      <c r="I2973" s="6" t="e">
        <f aca="false">IF(ROW(E2973) - 1 &gt;= $I$1,SUM(E2973:E2973(E2973,1 - $I$1, 0)) / $I$1,"")</f>
        <v>#VALUE!</v>
      </c>
      <c r="J2973" s="6" t="e">
        <f aca="false">IF(ROW(E2973) - 1 &gt;= $J$1,SUM(E2973:E2973(E2973,1 - $J$1, 0)) / $J$1,"")</f>
        <v>#VALUE!</v>
      </c>
      <c r="L2973" s="7" t="e">
        <f aca="true">IF(ROW(E2973) - 1 &gt;= $L$1,IF(OFFSET(I2973, -1, 0) = "", I2973, ((E2973 - L2972) * $K$4) + L2972), "")</f>
        <v>#VALUE!</v>
      </c>
      <c r="M2973" s="7" t="e">
        <f aca="true">IF(ROW(E2973) - 1 &gt;= $M$1,IF(OFFSET(J2973, -1, 0) = "", J2973, ((E2973 - M2972) * $K$6) + M2972), "")</f>
        <v>#VALUE!</v>
      </c>
      <c r="N2973" s="3" t="e">
        <f aca="false">IF(M2973&lt;&gt;"", L2973-M2973, "")</f>
        <v>#VALUE!</v>
      </c>
      <c r="P2973" s="9" t="e">
        <f aca="false">IF(ROW(E2973) - 1 &gt;= $P$1, IF(OFFSET(N2973, 1- $P$1, 0) &lt;&gt; "", SUM(N2973:N2973(N2973, 1 - $P$1, 0)) / $P$1, ""), "")</f>
        <v>#VALUE!</v>
      </c>
      <c r="Q2973" s="4" t="e">
        <f aca="true">IF(ROW(N2973) - 1 &gt;= $P$1,IF(OFFSET(P2973, -1, 0) = "", P2973, ((N2973 - Q2972) * $O$5) + Q2972), "")</f>
        <v>#VALUE!</v>
      </c>
      <c r="R2973" s="4" t="e">
        <f aca="false">IF(Q2973&lt;&gt;"", N2973 - Q2973, "")</f>
        <v>#VALUE!</v>
      </c>
    </row>
    <row collapsed="false" customFormat="false" customHeight="true" hidden="false" ht="14.4" outlineLevel="0" r="2974">
      <c r="A2974" s="5" t="n">
        <v>40869</v>
      </c>
      <c r="B2974" s="1" t="n">
        <v>371.02</v>
      </c>
      <c r="C2974" s="1" t="n">
        <v>377.93</v>
      </c>
      <c r="D2974" s="1" t="n">
        <v>370.94</v>
      </c>
      <c r="E2974" s="1" t="n">
        <v>376.51</v>
      </c>
      <c r="F2974" s="1" t="n">
        <v>14607900</v>
      </c>
      <c r="G2974" s="1" t="n">
        <v>374.9</v>
      </c>
      <c r="I2974" s="6" t="e">
        <f aca="false">IF(ROW(E2974) - 1 &gt;= $I$1,SUM(E2974:E2974(E2974,1 - $I$1, 0)) / $I$1,"")</f>
        <v>#VALUE!</v>
      </c>
      <c r="J2974" s="6" t="e">
        <f aca="false">IF(ROW(E2974) - 1 &gt;= $J$1,SUM(E2974:E2974(E2974,1 - $J$1, 0)) / $J$1,"")</f>
        <v>#VALUE!</v>
      </c>
      <c r="L2974" s="7" t="e">
        <f aca="true">IF(ROW(E2974) - 1 &gt;= $L$1,IF(OFFSET(I2974, -1, 0) = "", I2974, ((E2974 - L2973) * $K$4) + L2973), "")</f>
        <v>#VALUE!</v>
      </c>
      <c r="M2974" s="7" t="e">
        <f aca="true">IF(ROW(E2974) - 1 &gt;= $M$1,IF(OFFSET(J2974, -1, 0) = "", J2974, ((E2974 - M2973) * $K$6) + M2973), "")</f>
        <v>#VALUE!</v>
      </c>
      <c r="N2974" s="3" t="e">
        <f aca="false">IF(M2974&lt;&gt;"", L2974-M2974, "")</f>
        <v>#VALUE!</v>
      </c>
      <c r="P2974" s="9" t="e">
        <f aca="false">IF(ROW(E2974) - 1 &gt;= $P$1, IF(OFFSET(N2974, 1- $P$1, 0) &lt;&gt; "", SUM(N2974:N2974(N2974, 1 - $P$1, 0)) / $P$1, ""), "")</f>
        <v>#VALUE!</v>
      </c>
      <c r="Q2974" s="4" t="e">
        <f aca="true">IF(ROW(N2974) - 1 &gt;= $P$1,IF(OFFSET(P2974, -1, 0) = "", P2974, ((N2974 - Q2973) * $O$5) + Q2973), "")</f>
        <v>#VALUE!</v>
      </c>
      <c r="R2974" s="4" t="e">
        <f aca="false">IF(Q2974&lt;&gt;"", N2974 - Q2974, "")</f>
        <v>#VALUE!</v>
      </c>
    </row>
    <row collapsed="false" customFormat="false" customHeight="true" hidden="false" ht="14.4" outlineLevel="0" r="2975">
      <c r="A2975" s="5" t="n">
        <v>40870</v>
      </c>
      <c r="B2975" s="1" t="n">
        <v>374.51</v>
      </c>
      <c r="C2975" s="1" t="n">
        <v>375.84</v>
      </c>
      <c r="D2975" s="1" t="n">
        <v>366.88</v>
      </c>
      <c r="E2975" s="1" t="n">
        <v>366.99</v>
      </c>
      <c r="F2975" s="1" t="n">
        <v>15295400</v>
      </c>
      <c r="G2975" s="1" t="n">
        <v>365.42</v>
      </c>
      <c r="I2975" s="6" t="e">
        <f aca="false">IF(ROW(E2975) - 1 &gt;= $I$1,SUM(E2975:E2975(E2975,1 - $I$1, 0)) / $I$1,"")</f>
        <v>#VALUE!</v>
      </c>
      <c r="J2975" s="6" t="e">
        <f aca="false">IF(ROW(E2975) - 1 &gt;= $J$1,SUM(E2975:E2975(E2975,1 - $J$1, 0)) / $J$1,"")</f>
        <v>#VALUE!</v>
      </c>
      <c r="L2975" s="7" t="e">
        <f aca="true">IF(ROW(E2975) - 1 &gt;= $L$1,IF(OFFSET(I2975, -1, 0) = "", I2975, ((E2975 - L2974) * $K$4) + L2974), "")</f>
        <v>#VALUE!</v>
      </c>
      <c r="M2975" s="7" t="e">
        <f aca="true">IF(ROW(E2975) - 1 &gt;= $M$1,IF(OFFSET(J2975, -1, 0) = "", J2975, ((E2975 - M2974) * $K$6) + M2974), "")</f>
        <v>#VALUE!</v>
      </c>
      <c r="N2975" s="3" t="e">
        <f aca="false">IF(M2975&lt;&gt;"", L2975-M2975, "")</f>
        <v>#VALUE!</v>
      </c>
      <c r="P2975" s="9" t="e">
        <f aca="false">IF(ROW(E2975) - 1 &gt;= $P$1, IF(OFFSET(N2975, 1- $P$1, 0) &lt;&gt; "", SUM(N2975:N2975(N2975, 1 - $P$1, 0)) / $P$1, ""), "")</f>
        <v>#VALUE!</v>
      </c>
      <c r="Q2975" s="4" t="e">
        <f aca="true">IF(ROW(N2975) - 1 &gt;= $P$1,IF(OFFSET(P2975, -1, 0) = "", P2975, ((N2975 - Q2974) * $O$5) + Q2974), "")</f>
        <v>#VALUE!</v>
      </c>
      <c r="R2975" s="4" t="e">
        <f aca="false">IF(Q2975&lt;&gt;"", N2975 - Q2975, "")</f>
        <v>#VALUE!</v>
      </c>
    </row>
    <row collapsed="false" customFormat="false" customHeight="true" hidden="false" ht="14.4" outlineLevel="0" r="2976">
      <c r="A2976" s="5" t="n">
        <v>40872</v>
      </c>
      <c r="B2976" s="1" t="n">
        <v>368.42</v>
      </c>
      <c r="C2976" s="1" t="n">
        <v>371.15</v>
      </c>
      <c r="D2976" s="1" t="n">
        <v>363.32</v>
      </c>
      <c r="E2976" s="1" t="n">
        <v>363.57</v>
      </c>
      <c r="F2976" s="1" t="n">
        <v>9098600</v>
      </c>
      <c r="G2976" s="1" t="n">
        <v>362.02</v>
      </c>
      <c r="I2976" s="6" t="e">
        <f aca="false">IF(ROW(E2976) - 1 &gt;= $I$1,SUM(E2976:E2976(E2976,1 - $I$1, 0)) / $I$1,"")</f>
        <v>#VALUE!</v>
      </c>
      <c r="J2976" s="6" t="e">
        <f aca="false">IF(ROW(E2976) - 1 &gt;= $J$1,SUM(E2976:E2976(E2976,1 - $J$1, 0)) / $J$1,"")</f>
        <v>#VALUE!</v>
      </c>
      <c r="L2976" s="7" t="e">
        <f aca="true">IF(ROW(E2976) - 1 &gt;= $L$1,IF(OFFSET(I2976, -1, 0) = "", I2976, ((E2976 - L2975) * $K$4) + L2975), "")</f>
        <v>#VALUE!</v>
      </c>
      <c r="M2976" s="7" t="e">
        <f aca="true">IF(ROW(E2976) - 1 &gt;= $M$1,IF(OFFSET(J2976, -1, 0) = "", J2976, ((E2976 - M2975) * $K$6) + M2975), "")</f>
        <v>#VALUE!</v>
      </c>
      <c r="N2976" s="3" t="e">
        <f aca="false">IF(M2976&lt;&gt;"", L2976-M2976, "")</f>
        <v>#VALUE!</v>
      </c>
      <c r="P2976" s="9" t="e">
        <f aca="false">IF(ROW(E2976) - 1 &gt;= $P$1, IF(OFFSET(N2976, 1- $P$1, 0) &lt;&gt; "", SUM(N2976:N2976(N2976, 1 - $P$1, 0)) / $P$1, ""), "")</f>
        <v>#VALUE!</v>
      </c>
      <c r="Q2976" s="4" t="e">
        <f aca="true">IF(ROW(N2976) - 1 &gt;= $P$1,IF(OFFSET(P2976, -1, 0) = "", P2976, ((N2976 - Q2975) * $O$5) + Q2975), "")</f>
        <v>#VALUE!</v>
      </c>
      <c r="R2976" s="4" t="e">
        <f aca="false">IF(Q2976&lt;&gt;"", N2976 - Q2976, "")</f>
        <v>#VALUE!</v>
      </c>
    </row>
    <row collapsed="false" customFormat="false" customHeight="true" hidden="false" ht="14.4" outlineLevel="0" r="2977">
      <c r="A2977" s="5" t="n">
        <v>40875</v>
      </c>
      <c r="B2977" s="1" t="n">
        <v>372.35</v>
      </c>
      <c r="C2977" s="1" t="n">
        <v>376.72</v>
      </c>
      <c r="D2977" s="1" t="n">
        <v>370.33</v>
      </c>
      <c r="E2977" s="1" t="n">
        <v>376.12</v>
      </c>
      <c r="F2977" s="1" t="n">
        <v>12371900</v>
      </c>
      <c r="G2977" s="1" t="n">
        <v>374.51</v>
      </c>
      <c r="I2977" s="6" t="e">
        <f aca="false">IF(ROW(E2977) - 1 &gt;= $I$1,SUM(E2977:E2977(E2977,1 - $I$1, 0)) / $I$1,"")</f>
        <v>#VALUE!</v>
      </c>
      <c r="J2977" s="6" t="e">
        <f aca="false">IF(ROW(E2977) - 1 &gt;= $J$1,SUM(E2977:E2977(E2977,1 - $J$1, 0)) / $J$1,"")</f>
        <v>#VALUE!</v>
      </c>
      <c r="L2977" s="7" t="e">
        <f aca="true">IF(ROW(E2977) - 1 &gt;= $L$1,IF(OFFSET(I2977, -1, 0) = "", I2977, ((E2977 - L2976) * $K$4) + L2976), "")</f>
        <v>#VALUE!</v>
      </c>
      <c r="M2977" s="7" t="e">
        <f aca="true">IF(ROW(E2977) - 1 &gt;= $M$1,IF(OFFSET(J2977, -1, 0) = "", J2977, ((E2977 - M2976) * $K$6) + M2976), "")</f>
        <v>#VALUE!</v>
      </c>
      <c r="N2977" s="3" t="e">
        <f aca="false">IF(M2977&lt;&gt;"", L2977-M2977, "")</f>
        <v>#VALUE!</v>
      </c>
      <c r="P2977" s="9" t="e">
        <f aca="false">IF(ROW(E2977) - 1 &gt;= $P$1, IF(OFFSET(N2977, 1- $P$1, 0) &lt;&gt; "", SUM(N2977:N2977(N2977, 1 - $P$1, 0)) / $P$1, ""), "")</f>
        <v>#VALUE!</v>
      </c>
      <c r="Q2977" s="4" t="e">
        <f aca="true">IF(ROW(N2977) - 1 &gt;= $P$1,IF(OFFSET(P2977, -1, 0) = "", P2977, ((N2977 - Q2976) * $O$5) + Q2976), "")</f>
        <v>#VALUE!</v>
      </c>
      <c r="R2977" s="4" t="e">
        <f aca="false">IF(Q2977&lt;&gt;"", N2977 - Q2977, "")</f>
        <v>#VALUE!</v>
      </c>
    </row>
    <row collapsed="false" customFormat="false" customHeight="true" hidden="false" ht="14.4" outlineLevel="0" r="2978">
      <c r="A2978" s="5" t="n">
        <v>40876</v>
      </c>
      <c r="B2978" s="1" t="n">
        <v>375.84</v>
      </c>
      <c r="C2978" s="1" t="n">
        <v>378.83</v>
      </c>
      <c r="D2978" s="1" t="n">
        <v>370.2</v>
      </c>
      <c r="E2978" s="1" t="n">
        <v>373.2</v>
      </c>
      <c r="F2978" s="1" t="n">
        <v>13423400</v>
      </c>
      <c r="G2978" s="1" t="n">
        <v>371.6</v>
      </c>
      <c r="I2978" s="6" t="e">
        <f aca="false">IF(ROW(E2978) - 1 &gt;= $I$1,SUM(E2978:E2978(E2978,1 - $I$1, 0)) / $I$1,"")</f>
        <v>#VALUE!</v>
      </c>
      <c r="J2978" s="6" t="e">
        <f aca="false">IF(ROW(E2978) - 1 &gt;= $J$1,SUM(E2978:E2978(E2978,1 - $J$1, 0)) / $J$1,"")</f>
        <v>#VALUE!</v>
      </c>
      <c r="L2978" s="7" t="e">
        <f aca="true">IF(ROW(E2978) - 1 &gt;= $L$1,IF(OFFSET(I2978, -1, 0) = "", I2978, ((E2978 - L2977) * $K$4) + L2977), "")</f>
        <v>#VALUE!</v>
      </c>
      <c r="M2978" s="7" t="e">
        <f aca="true">IF(ROW(E2978) - 1 &gt;= $M$1,IF(OFFSET(J2978, -1, 0) = "", J2978, ((E2978 - M2977) * $K$6) + M2977), "")</f>
        <v>#VALUE!</v>
      </c>
      <c r="N2978" s="3" t="e">
        <f aca="false">IF(M2978&lt;&gt;"", L2978-M2978, "")</f>
        <v>#VALUE!</v>
      </c>
      <c r="P2978" s="9" t="e">
        <f aca="false">IF(ROW(E2978) - 1 &gt;= $P$1, IF(OFFSET(N2978, 1- $P$1, 0) &lt;&gt; "", SUM(N2978:N2978(N2978, 1 - $P$1, 0)) / $P$1, ""), "")</f>
        <v>#VALUE!</v>
      </c>
      <c r="Q2978" s="4" t="e">
        <f aca="true">IF(ROW(N2978) - 1 &gt;= $P$1,IF(OFFSET(P2978, -1, 0) = "", P2978, ((N2978 - Q2977) * $O$5) + Q2977), "")</f>
        <v>#VALUE!</v>
      </c>
      <c r="R2978" s="4" t="e">
        <f aca="false">IF(Q2978&lt;&gt;"", N2978 - Q2978, "")</f>
        <v>#VALUE!</v>
      </c>
    </row>
    <row collapsed="false" customFormat="false" customHeight="true" hidden="false" ht="14.4" outlineLevel="0" r="2979">
      <c r="A2979" s="5" t="n">
        <v>40877</v>
      </c>
      <c r="B2979" s="1" t="n">
        <v>381.29</v>
      </c>
      <c r="C2979" s="1" t="n">
        <v>382.28</v>
      </c>
      <c r="D2979" s="1" t="n">
        <v>378.3</v>
      </c>
      <c r="E2979" s="1" t="n">
        <v>382.2</v>
      </c>
      <c r="F2979" s="1" t="n">
        <v>14497800</v>
      </c>
      <c r="G2979" s="1" t="n">
        <v>380.57</v>
      </c>
      <c r="I2979" s="6" t="e">
        <f aca="false">IF(ROW(E2979) - 1 &gt;= $I$1,SUM(E2979:E2979(E2979,1 - $I$1, 0)) / $I$1,"")</f>
        <v>#VALUE!</v>
      </c>
      <c r="J2979" s="6" t="e">
        <f aca="false">IF(ROW(E2979) - 1 &gt;= $J$1,SUM(E2979:E2979(E2979,1 - $J$1, 0)) / $J$1,"")</f>
        <v>#VALUE!</v>
      </c>
      <c r="L2979" s="7" t="e">
        <f aca="true">IF(ROW(E2979) - 1 &gt;= $L$1,IF(OFFSET(I2979, -1, 0) = "", I2979, ((E2979 - L2978) * $K$4) + L2978), "")</f>
        <v>#VALUE!</v>
      </c>
      <c r="M2979" s="7" t="e">
        <f aca="true">IF(ROW(E2979) - 1 &gt;= $M$1,IF(OFFSET(J2979, -1, 0) = "", J2979, ((E2979 - M2978) * $K$6) + M2978), "")</f>
        <v>#VALUE!</v>
      </c>
      <c r="N2979" s="3" t="e">
        <f aca="false">IF(M2979&lt;&gt;"", L2979-M2979, "")</f>
        <v>#VALUE!</v>
      </c>
      <c r="P2979" s="9" t="e">
        <f aca="false">IF(ROW(E2979) - 1 &gt;= $P$1, IF(OFFSET(N2979, 1- $P$1, 0) &lt;&gt; "", SUM(N2979:N2979(N2979, 1 - $P$1, 0)) / $P$1, ""), "")</f>
        <v>#VALUE!</v>
      </c>
      <c r="Q2979" s="4" t="e">
        <f aca="true">IF(ROW(N2979) - 1 &gt;= $P$1,IF(OFFSET(P2979, -1, 0) = "", P2979, ((N2979 - Q2978) * $O$5) + Q2978), "")</f>
        <v>#VALUE!</v>
      </c>
      <c r="R2979" s="4" t="e">
        <f aca="false">IF(Q2979&lt;&gt;"", N2979 - Q2979, "")</f>
        <v>#VALUE!</v>
      </c>
    </row>
    <row collapsed="false" customFormat="false" customHeight="true" hidden="false" ht="14.4" outlineLevel="0" r="2980">
      <c r="A2980" s="5" t="n">
        <v>40878</v>
      </c>
      <c r="B2980" s="1" t="n">
        <v>382.54</v>
      </c>
      <c r="C2980" s="1" t="n">
        <v>389</v>
      </c>
      <c r="D2980" s="1" t="n">
        <v>380.75</v>
      </c>
      <c r="E2980" s="1" t="n">
        <v>387.93</v>
      </c>
      <c r="F2980" s="1" t="n">
        <v>13827900</v>
      </c>
      <c r="G2980" s="1" t="n">
        <v>386.27</v>
      </c>
      <c r="I2980" s="6" t="e">
        <f aca="false">IF(ROW(E2980) - 1 &gt;= $I$1,SUM(E2980:E2980(E2980,1 - $I$1, 0)) / $I$1,"")</f>
        <v>#VALUE!</v>
      </c>
      <c r="J2980" s="6" t="e">
        <f aca="false">IF(ROW(E2980) - 1 &gt;= $J$1,SUM(E2980:E2980(E2980,1 - $J$1, 0)) / $J$1,"")</f>
        <v>#VALUE!</v>
      </c>
      <c r="L2980" s="7" t="e">
        <f aca="true">IF(ROW(E2980) - 1 &gt;= $L$1,IF(OFFSET(I2980, -1, 0) = "", I2980, ((E2980 - L2979) * $K$4) + L2979), "")</f>
        <v>#VALUE!</v>
      </c>
      <c r="M2980" s="7" t="e">
        <f aca="true">IF(ROW(E2980) - 1 &gt;= $M$1,IF(OFFSET(J2980, -1, 0) = "", J2980, ((E2980 - M2979) * $K$6) + M2979), "")</f>
        <v>#VALUE!</v>
      </c>
      <c r="N2980" s="3" t="e">
        <f aca="false">IF(M2980&lt;&gt;"", L2980-M2980, "")</f>
        <v>#VALUE!</v>
      </c>
      <c r="P2980" s="9" t="e">
        <f aca="false">IF(ROW(E2980) - 1 &gt;= $P$1, IF(OFFSET(N2980, 1- $P$1, 0) &lt;&gt; "", SUM(N2980:N2980(N2980, 1 - $P$1, 0)) / $P$1, ""), "")</f>
        <v>#VALUE!</v>
      </c>
      <c r="Q2980" s="4" t="e">
        <f aca="true">IF(ROW(N2980) - 1 &gt;= $P$1,IF(OFFSET(P2980, -1, 0) = "", P2980, ((N2980 - Q2979) * $O$5) + Q2979), "")</f>
        <v>#VALUE!</v>
      </c>
      <c r="R2980" s="4" t="e">
        <f aca="false">IF(Q2980&lt;&gt;"", N2980 - Q2980, "")</f>
        <v>#VALUE!</v>
      </c>
    </row>
    <row collapsed="false" customFormat="false" customHeight="true" hidden="false" ht="14.4" outlineLevel="0" r="2981">
      <c r="A2981" s="5" t="n">
        <v>40879</v>
      </c>
      <c r="B2981" s="1" t="n">
        <v>389.83</v>
      </c>
      <c r="C2981" s="1" t="n">
        <v>393.63</v>
      </c>
      <c r="D2981" s="1" t="n">
        <v>388.58</v>
      </c>
      <c r="E2981" s="1" t="n">
        <v>389.7</v>
      </c>
      <c r="F2981" s="1" t="n">
        <v>13537700</v>
      </c>
      <c r="G2981" s="1" t="n">
        <v>388.03</v>
      </c>
      <c r="I2981" s="6" t="e">
        <f aca="false">IF(ROW(E2981) - 1 &gt;= $I$1,SUM(E2981:E2981(E2981,1 - $I$1, 0)) / $I$1,"")</f>
        <v>#VALUE!</v>
      </c>
      <c r="J2981" s="6" t="e">
        <f aca="false">IF(ROW(E2981) - 1 &gt;= $J$1,SUM(E2981:E2981(E2981,1 - $J$1, 0)) / $J$1,"")</f>
        <v>#VALUE!</v>
      </c>
      <c r="L2981" s="7" t="e">
        <f aca="true">IF(ROW(E2981) - 1 &gt;= $L$1,IF(OFFSET(I2981, -1, 0) = "", I2981, ((E2981 - L2980) * $K$4) + L2980), "")</f>
        <v>#VALUE!</v>
      </c>
      <c r="M2981" s="7" t="e">
        <f aca="true">IF(ROW(E2981) - 1 &gt;= $M$1,IF(OFFSET(J2981, -1, 0) = "", J2981, ((E2981 - M2980) * $K$6) + M2980), "")</f>
        <v>#VALUE!</v>
      </c>
      <c r="N2981" s="3" t="e">
        <f aca="false">IF(M2981&lt;&gt;"", L2981-M2981, "")</f>
        <v>#VALUE!</v>
      </c>
      <c r="P2981" s="9" t="e">
        <f aca="false">IF(ROW(E2981) - 1 &gt;= $P$1, IF(OFFSET(N2981, 1- $P$1, 0) &lt;&gt; "", SUM(N2981:N2981(N2981, 1 - $P$1, 0)) / $P$1, ""), "")</f>
        <v>#VALUE!</v>
      </c>
      <c r="Q2981" s="4" t="e">
        <f aca="true">IF(ROW(N2981) - 1 &gt;= $P$1,IF(OFFSET(P2981, -1, 0) = "", P2981, ((N2981 - Q2980) * $O$5) + Q2980), "")</f>
        <v>#VALUE!</v>
      </c>
      <c r="R2981" s="4" t="e">
        <f aca="false">IF(Q2981&lt;&gt;"", N2981 - Q2981, "")</f>
        <v>#VALUE!</v>
      </c>
    </row>
    <row collapsed="false" customFormat="false" customHeight="true" hidden="false" ht="14.4" outlineLevel="0" r="2982">
      <c r="A2982" s="5" t="n">
        <v>40882</v>
      </c>
      <c r="B2982" s="1" t="n">
        <v>393.49</v>
      </c>
      <c r="C2982" s="1" t="n">
        <v>396.41</v>
      </c>
      <c r="D2982" s="1" t="n">
        <v>390.39</v>
      </c>
      <c r="E2982" s="1" t="n">
        <v>393.01</v>
      </c>
      <c r="F2982" s="1" t="n">
        <v>12757500</v>
      </c>
      <c r="G2982" s="1" t="n">
        <v>391.33</v>
      </c>
      <c r="I2982" s="6" t="e">
        <f aca="false">IF(ROW(E2982) - 1 &gt;= $I$1,SUM(E2982:E2982(E2982,1 - $I$1, 0)) / $I$1,"")</f>
        <v>#VALUE!</v>
      </c>
      <c r="J2982" s="6" t="e">
        <f aca="false">IF(ROW(E2982) - 1 &gt;= $J$1,SUM(E2982:E2982(E2982,1 - $J$1, 0)) / $J$1,"")</f>
        <v>#VALUE!</v>
      </c>
      <c r="L2982" s="7" t="e">
        <f aca="true">IF(ROW(E2982) - 1 &gt;= $L$1,IF(OFFSET(I2982, -1, 0) = "", I2982, ((E2982 - L2981) * $K$4) + L2981), "")</f>
        <v>#VALUE!</v>
      </c>
      <c r="M2982" s="7" t="e">
        <f aca="true">IF(ROW(E2982) - 1 &gt;= $M$1,IF(OFFSET(J2982, -1, 0) = "", J2982, ((E2982 - M2981) * $K$6) + M2981), "")</f>
        <v>#VALUE!</v>
      </c>
      <c r="N2982" s="3" t="e">
        <f aca="false">IF(M2982&lt;&gt;"", L2982-M2982, "")</f>
        <v>#VALUE!</v>
      </c>
      <c r="P2982" s="9" t="e">
        <f aca="false">IF(ROW(E2982) - 1 &gt;= $P$1, IF(OFFSET(N2982, 1- $P$1, 0) &lt;&gt; "", SUM(N2982:N2982(N2982, 1 - $P$1, 0)) / $P$1, ""), "")</f>
        <v>#VALUE!</v>
      </c>
      <c r="Q2982" s="4" t="e">
        <f aca="true">IF(ROW(N2982) - 1 &gt;= $P$1,IF(OFFSET(P2982, -1, 0) = "", P2982, ((N2982 - Q2981) * $O$5) + Q2981), "")</f>
        <v>#VALUE!</v>
      </c>
      <c r="R2982" s="4" t="e">
        <f aca="false">IF(Q2982&lt;&gt;"", N2982 - Q2982, "")</f>
        <v>#VALUE!</v>
      </c>
    </row>
    <row collapsed="false" customFormat="false" customHeight="true" hidden="false" ht="14.4" outlineLevel="0" r="2983">
      <c r="A2983" s="5" t="n">
        <v>40883</v>
      </c>
      <c r="B2983" s="1" t="n">
        <v>392.51</v>
      </c>
      <c r="C2983" s="1" t="n">
        <v>394.63</v>
      </c>
      <c r="D2983" s="1" t="n">
        <v>389.38</v>
      </c>
      <c r="E2983" s="1" t="n">
        <v>390.95</v>
      </c>
      <c r="F2983" s="1" t="n">
        <v>10128500</v>
      </c>
      <c r="G2983" s="1" t="n">
        <v>389.28</v>
      </c>
      <c r="I2983" s="6" t="e">
        <f aca="false">IF(ROW(E2983) - 1 &gt;= $I$1,SUM(E2983:E2983(E2983,1 - $I$1, 0)) / $I$1,"")</f>
        <v>#VALUE!</v>
      </c>
      <c r="J2983" s="6" t="e">
        <f aca="false">IF(ROW(E2983) - 1 &gt;= $J$1,SUM(E2983:E2983(E2983,1 - $J$1, 0)) / $J$1,"")</f>
        <v>#VALUE!</v>
      </c>
      <c r="L2983" s="7" t="e">
        <f aca="true">IF(ROW(E2983) - 1 &gt;= $L$1,IF(OFFSET(I2983, -1, 0) = "", I2983, ((E2983 - L2982) * $K$4) + L2982), "")</f>
        <v>#VALUE!</v>
      </c>
      <c r="M2983" s="7" t="e">
        <f aca="true">IF(ROW(E2983) - 1 &gt;= $M$1,IF(OFFSET(J2983, -1, 0) = "", J2983, ((E2983 - M2982) * $K$6) + M2982), "")</f>
        <v>#VALUE!</v>
      </c>
      <c r="N2983" s="3" t="e">
        <f aca="false">IF(M2983&lt;&gt;"", L2983-M2983, "")</f>
        <v>#VALUE!</v>
      </c>
      <c r="P2983" s="9" t="e">
        <f aca="false">IF(ROW(E2983) - 1 &gt;= $P$1, IF(OFFSET(N2983, 1- $P$1, 0) &lt;&gt; "", SUM(N2983:N2983(N2983, 1 - $P$1, 0)) / $P$1, ""), "")</f>
        <v>#VALUE!</v>
      </c>
      <c r="Q2983" s="4" t="e">
        <f aca="true">IF(ROW(N2983) - 1 &gt;= $P$1,IF(OFFSET(P2983, -1, 0) = "", P2983, ((N2983 - Q2982) * $O$5) + Q2982), "")</f>
        <v>#VALUE!</v>
      </c>
      <c r="R2983" s="4" t="e">
        <f aca="false">IF(Q2983&lt;&gt;"", N2983 - Q2983, "")</f>
        <v>#VALUE!</v>
      </c>
    </row>
    <row collapsed="false" customFormat="false" customHeight="true" hidden="false" ht="14.4" outlineLevel="0" r="2984">
      <c r="A2984" s="5" t="n">
        <v>40884</v>
      </c>
      <c r="B2984" s="1" t="n">
        <v>389.93</v>
      </c>
      <c r="C2984" s="1" t="n">
        <v>390.94</v>
      </c>
      <c r="D2984" s="1" t="n">
        <v>386.76</v>
      </c>
      <c r="E2984" s="1" t="n">
        <v>389.09</v>
      </c>
      <c r="F2984" s="1" t="n">
        <v>10883800</v>
      </c>
      <c r="G2984" s="1" t="n">
        <v>387.43</v>
      </c>
      <c r="I2984" s="6" t="e">
        <f aca="false">IF(ROW(E2984) - 1 &gt;= $I$1,SUM(E2984:E2984(E2984,1 - $I$1, 0)) / $I$1,"")</f>
        <v>#VALUE!</v>
      </c>
      <c r="J2984" s="6" t="e">
        <f aca="false">IF(ROW(E2984) - 1 &gt;= $J$1,SUM(E2984:E2984(E2984,1 - $J$1, 0)) / $J$1,"")</f>
        <v>#VALUE!</v>
      </c>
      <c r="L2984" s="7" t="e">
        <f aca="true">IF(ROW(E2984) - 1 &gt;= $L$1,IF(OFFSET(I2984, -1, 0) = "", I2984, ((E2984 - L2983) * $K$4) + L2983), "")</f>
        <v>#VALUE!</v>
      </c>
      <c r="M2984" s="7" t="e">
        <f aca="true">IF(ROW(E2984) - 1 &gt;= $M$1,IF(OFFSET(J2984, -1, 0) = "", J2984, ((E2984 - M2983) * $K$6) + M2983), "")</f>
        <v>#VALUE!</v>
      </c>
      <c r="N2984" s="3" t="e">
        <f aca="false">IF(M2984&lt;&gt;"", L2984-M2984, "")</f>
        <v>#VALUE!</v>
      </c>
      <c r="P2984" s="9" t="e">
        <f aca="false">IF(ROW(E2984) - 1 &gt;= $P$1, IF(OFFSET(N2984, 1- $P$1, 0) &lt;&gt; "", SUM(N2984:N2984(N2984, 1 - $P$1, 0)) / $P$1, ""), "")</f>
        <v>#VALUE!</v>
      </c>
      <c r="Q2984" s="4" t="e">
        <f aca="true">IF(ROW(N2984) - 1 &gt;= $P$1,IF(OFFSET(P2984, -1, 0) = "", P2984, ((N2984 - Q2983) * $O$5) + Q2983), "")</f>
        <v>#VALUE!</v>
      </c>
      <c r="R2984" s="4" t="e">
        <f aca="false">IF(Q2984&lt;&gt;"", N2984 - Q2984, "")</f>
        <v>#VALUE!</v>
      </c>
    </row>
    <row collapsed="false" customFormat="false" customHeight="true" hidden="false" ht="14.4" outlineLevel="0" r="2985">
      <c r="A2985" s="5" t="n">
        <v>40885</v>
      </c>
      <c r="B2985" s="1" t="n">
        <v>391.45</v>
      </c>
      <c r="C2985" s="1" t="n">
        <v>395.5</v>
      </c>
      <c r="D2985" s="1" t="n">
        <v>390.23</v>
      </c>
      <c r="E2985" s="1" t="n">
        <v>390.66</v>
      </c>
      <c r="F2985" s="1" t="n">
        <v>13441300</v>
      </c>
      <c r="G2985" s="1" t="n">
        <v>388.99</v>
      </c>
      <c r="I2985" s="6" t="e">
        <f aca="false">IF(ROW(E2985) - 1 &gt;= $I$1,SUM(E2985:E2985(E2985,1 - $I$1, 0)) / $I$1,"")</f>
        <v>#VALUE!</v>
      </c>
      <c r="J2985" s="6" t="e">
        <f aca="false">IF(ROW(E2985) - 1 &gt;= $J$1,SUM(E2985:E2985(E2985,1 - $J$1, 0)) / $J$1,"")</f>
        <v>#VALUE!</v>
      </c>
      <c r="L2985" s="7" t="e">
        <f aca="true">IF(ROW(E2985) - 1 &gt;= $L$1,IF(OFFSET(I2985, -1, 0) = "", I2985, ((E2985 - L2984) * $K$4) + L2984), "")</f>
        <v>#VALUE!</v>
      </c>
      <c r="M2985" s="7" t="e">
        <f aca="true">IF(ROW(E2985) - 1 &gt;= $M$1,IF(OFFSET(J2985, -1, 0) = "", J2985, ((E2985 - M2984) * $K$6) + M2984), "")</f>
        <v>#VALUE!</v>
      </c>
      <c r="N2985" s="3" t="e">
        <f aca="false">IF(M2985&lt;&gt;"", L2985-M2985, "")</f>
        <v>#VALUE!</v>
      </c>
      <c r="P2985" s="9" t="e">
        <f aca="false">IF(ROW(E2985) - 1 &gt;= $P$1, IF(OFFSET(N2985, 1- $P$1, 0) &lt;&gt; "", SUM(N2985:N2985(N2985, 1 - $P$1, 0)) / $P$1, ""), "")</f>
        <v>#VALUE!</v>
      </c>
      <c r="Q2985" s="4" t="e">
        <f aca="true">IF(ROW(N2985) - 1 &gt;= $P$1,IF(OFFSET(P2985, -1, 0) = "", P2985, ((N2985 - Q2984) * $O$5) + Q2984), "")</f>
        <v>#VALUE!</v>
      </c>
      <c r="R2985" s="4" t="e">
        <f aca="false">IF(Q2985&lt;&gt;"", N2985 - Q2985, "")</f>
        <v>#VALUE!</v>
      </c>
    </row>
    <row collapsed="false" customFormat="false" customHeight="true" hidden="false" ht="14.4" outlineLevel="0" r="2986">
      <c r="A2986" s="5" t="n">
        <v>40886</v>
      </c>
      <c r="B2986" s="1" t="n">
        <v>392.85</v>
      </c>
      <c r="C2986" s="1" t="n">
        <v>394.04</v>
      </c>
      <c r="D2986" s="1" t="n">
        <v>391.03</v>
      </c>
      <c r="E2986" s="1" t="n">
        <v>393.62</v>
      </c>
      <c r="F2986" s="1" t="n">
        <v>10606900</v>
      </c>
      <c r="G2986" s="1" t="n">
        <v>391.94</v>
      </c>
      <c r="I2986" s="6" t="e">
        <f aca="false">IF(ROW(E2986) - 1 &gt;= $I$1,SUM(E2986:E2986(E2986,1 - $I$1, 0)) / $I$1,"")</f>
        <v>#VALUE!</v>
      </c>
      <c r="J2986" s="6" t="e">
        <f aca="false">IF(ROW(E2986) - 1 &gt;= $J$1,SUM(E2986:E2986(E2986,1 - $J$1, 0)) / $J$1,"")</f>
        <v>#VALUE!</v>
      </c>
      <c r="L2986" s="7" t="e">
        <f aca="true">IF(ROW(E2986) - 1 &gt;= $L$1,IF(OFFSET(I2986, -1, 0) = "", I2986, ((E2986 - L2985) * $K$4) + L2985), "")</f>
        <v>#VALUE!</v>
      </c>
      <c r="M2986" s="7" t="e">
        <f aca="true">IF(ROW(E2986) - 1 &gt;= $M$1,IF(OFFSET(J2986, -1, 0) = "", J2986, ((E2986 - M2985) * $K$6) + M2985), "")</f>
        <v>#VALUE!</v>
      </c>
      <c r="N2986" s="3" t="e">
        <f aca="false">IF(M2986&lt;&gt;"", L2986-M2986, "")</f>
        <v>#VALUE!</v>
      </c>
      <c r="P2986" s="9" t="e">
        <f aca="false">IF(ROW(E2986) - 1 &gt;= $P$1, IF(OFFSET(N2986, 1- $P$1, 0) &lt;&gt; "", SUM(N2986:N2986(N2986, 1 - $P$1, 0)) / $P$1, ""), "")</f>
        <v>#VALUE!</v>
      </c>
      <c r="Q2986" s="4" t="e">
        <f aca="true">IF(ROW(N2986) - 1 &gt;= $P$1,IF(OFFSET(P2986, -1, 0) = "", P2986, ((N2986 - Q2985) * $O$5) + Q2985), "")</f>
        <v>#VALUE!</v>
      </c>
      <c r="R2986" s="4" t="e">
        <f aca="false">IF(Q2986&lt;&gt;"", N2986 - Q2986, "")</f>
        <v>#VALUE!</v>
      </c>
    </row>
    <row collapsed="false" customFormat="false" customHeight="true" hidden="false" ht="14.4" outlineLevel="0" r="2987">
      <c r="A2987" s="5" t="n">
        <v>40889</v>
      </c>
      <c r="B2987" s="1" t="n">
        <v>391.68</v>
      </c>
      <c r="C2987" s="1" t="n">
        <v>393.9</v>
      </c>
      <c r="D2987" s="1" t="n">
        <v>389.45</v>
      </c>
      <c r="E2987" s="1" t="n">
        <v>391.84</v>
      </c>
      <c r="F2987" s="1" t="n">
        <v>10752400</v>
      </c>
      <c r="G2987" s="1" t="n">
        <v>390.16</v>
      </c>
      <c r="I2987" s="6" t="e">
        <f aca="false">IF(ROW(E2987) - 1 &gt;= $I$1,SUM(E2987:E2987(E2987,1 - $I$1, 0)) / $I$1,"")</f>
        <v>#VALUE!</v>
      </c>
      <c r="J2987" s="6" t="e">
        <f aca="false">IF(ROW(E2987) - 1 &gt;= $J$1,SUM(E2987:E2987(E2987,1 - $J$1, 0)) / $J$1,"")</f>
        <v>#VALUE!</v>
      </c>
      <c r="L2987" s="7" t="e">
        <f aca="true">IF(ROW(E2987) - 1 &gt;= $L$1,IF(OFFSET(I2987, -1, 0) = "", I2987, ((E2987 - L2986) * $K$4) + L2986), "")</f>
        <v>#VALUE!</v>
      </c>
      <c r="M2987" s="7" t="e">
        <f aca="true">IF(ROW(E2987) - 1 &gt;= $M$1,IF(OFFSET(J2987, -1, 0) = "", J2987, ((E2987 - M2986) * $K$6) + M2986), "")</f>
        <v>#VALUE!</v>
      </c>
      <c r="N2987" s="3" t="e">
        <f aca="false">IF(M2987&lt;&gt;"", L2987-M2987, "")</f>
        <v>#VALUE!</v>
      </c>
      <c r="P2987" s="9" t="e">
        <f aca="false">IF(ROW(E2987) - 1 &gt;= $P$1, IF(OFFSET(N2987, 1- $P$1, 0) &lt;&gt; "", SUM(N2987:N2987(N2987, 1 - $P$1, 0)) / $P$1, ""), "")</f>
        <v>#VALUE!</v>
      </c>
      <c r="Q2987" s="4" t="e">
        <f aca="true">IF(ROW(N2987) - 1 &gt;= $P$1,IF(OFFSET(P2987, -1, 0) = "", P2987, ((N2987 - Q2986) * $O$5) + Q2986), "")</f>
        <v>#VALUE!</v>
      </c>
      <c r="R2987" s="4" t="e">
        <f aca="false">IF(Q2987&lt;&gt;"", N2987 - Q2987, "")</f>
        <v>#VALUE!</v>
      </c>
    </row>
    <row collapsed="false" customFormat="false" customHeight="true" hidden="false" ht="14.4" outlineLevel="0" r="2988">
      <c r="A2988" s="5" t="n">
        <v>40890</v>
      </c>
      <c r="B2988" s="1" t="n">
        <v>393</v>
      </c>
      <c r="C2988" s="1" t="n">
        <v>395.4</v>
      </c>
      <c r="D2988" s="1" t="n">
        <v>387.1</v>
      </c>
      <c r="E2988" s="1" t="n">
        <v>388.81</v>
      </c>
      <c r="F2988" s="1" t="n">
        <v>12104600</v>
      </c>
      <c r="G2988" s="1" t="n">
        <v>387.15</v>
      </c>
      <c r="I2988" s="6" t="e">
        <f aca="false">IF(ROW(E2988) - 1 &gt;= $I$1,SUM(E2988:E2988(E2988,1 - $I$1, 0)) / $I$1,"")</f>
        <v>#VALUE!</v>
      </c>
      <c r="J2988" s="6" t="e">
        <f aca="false">IF(ROW(E2988) - 1 &gt;= $J$1,SUM(E2988:E2988(E2988,1 - $J$1, 0)) / $J$1,"")</f>
        <v>#VALUE!</v>
      </c>
      <c r="L2988" s="7" t="e">
        <f aca="true">IF(ROW(E2988) - 1 &gt;= $L$1,IF(OFFSET(I2988, -1, 0) = "", I2988, ((E2988 - L2987) * $K$4) + L2987), "")</f>
        <v>#VALUE!</v>
      </c>
      <c r="M2988" s="7" t="e">
        <f aca="true">IF(ROW(E2988) - 1 &gt;= $M$1,IF(OFFSET(J2988, -1, 0) = "", J2988, ((E2988 - M2987) * $K$6) + M2987), "")</f>
        <v>#VALUE!</v>
      </c>
      <c r="N2988" s="3" t="e">
        <f aca="false">IF(M2988&lt;&gt;"", L2988-M2988, "")</f>
        <v>#VALUE!</v>
      </c>
      <c r="P2988" s="9" t="e">
        <f aca="false">IF(ROW(E2988) - 1 &gt;= $P$1, IF(OFFSET(N2988, 1- $P$1, 0) &lt;&gt; "", SUM(N2988:N2988(N2988, 1 - $P$1, 0)) / $P$1, ""), "")</f>
        <v>#VALUE!</v>
      </c>
      <c r="Q2988" s="4" t="e">
        <f aca="true">IF(ROW(N2988) - 1 &gt;= $P$1,IF(OFFSET(P2988, -1, 0) = "", P2988, ((N2988 - Q2987) * $O$5) + Q2987), "")</f>
        <v>#VALUE!</v>
      </c>
      <c r="R2988" s="4" t="e">
        <f aca="false">IF(Q2988&lt;&gt;"", N2988 - Q2988, "")</f>
        <v>#VALUE!</v>
      </c>
    </row>
    <row collapsed="false" customFormat="false" customHeight="true" hidden="false" ht="14.4" outlineLevel="0" r="2989">
      <c r="A2989" s="5" t="n">
        <v>40891</v>
      </c>
      <c r="B2989" s="1" t="n">
        <v>386.7</v>
      </c>
      <c r="C2989" s="1" t="n">
        <v>387.38</v>
      </c>
      <c r="D2989" s="1" t="n">
        <v>377.68</v>
      </c>
      <c r="E2989" s="1" t="n">
        <v>380.19</v>
      </c>
      <c r="F2989" s="1" t="n">
        <v>14531700</v>
      </c>
      <c r="G2989" s="1" t="n">
        <v>378.56</v>
      </c>
      <c r="I2989" s="6" t="e">
        <f aca="false">IF(ROW(E2989) - 1 &gt;= $I$1,SUM(E2989:E2989(E2989,1 - $I$1, 0)) / $I$1,"")</f>
        <v>#VALUE!</v>
      </c>
      <c r="J2989" s="6" t="e">
        <f aca="false">IF(ROW(E2989) - 1 &gt;= $J$1,SUM(E2989:E2989(E2989,1 - $J$1, 0)) / $J$1,"")</f>
        <v>#VALUE!</v>
      </c>
      <c r="L2989" s="7" t="e">
        <f aca="true">IF(ROW(E2989) - 1 &gt;= $L$1,IF(OFFSET(I2989, -1, 0) = "", I2989, ((E2989 - L2988) * $K$4) + L2988), "")</f>
        <v>#VALUE!</v>
      </c>
      <c r="M2989" s="7" t="e">
        <f aca="true">IF(ROW(E2989) - 1 &gt;= $M$1,IF(OFFSET(J2989, -1, 0) = "", J2989, ((E2989 - M2988) * $K$6) + M2988), "")</f>
        <v>#VALUE!</v>
      </c>
      <c r="N2989" s="3" t="e">
        <f aca="false">IF(M2989&lt;&gt;"", L2989-M2989, "")</f>
        <v>#VALUE!</v>
      </c>
      <c r="P2989" s="9" t="e">
        <f aca="false">IF(ROW(E2989) - 1 &gt;= $P$1, IF(OFFSET(N2989, 1- $P$1, 0) &lt;&gt; "", SUM(N2989:N2989(N2989, 1 - $P$1, 0)) / $P$1, ""), "")</f>
        <v>#VALUE!</v>
      </c>
      <c r="Q2989" s="4" t="e">
        <f aca="true">IF(ROW(N2989) - 1 &gt;= $P$1,IF(OFFSET(P2989, -1, 0) = "", P2989, ((N2989 - Q2988) * $O$5) + Q2988), "")</f>
        <v>#VALUE!</v>
      </c>
      <c r="R2989" s="4" t="e">
        <f aca="false">IF(Q2989&lt;&gt;"", N2989 - Q2989, "")</f>
        <v>#VALUE!</v>
      </c>
    </row>
    <row collapsed="false" customFormat="false" customHeight="true" hidden="false" ht="14.4" outlineLevel="0" r="2990">
      <c r="A2990" s="5" t="n">
        <v>40892</v>
      </c>
      <c r="B2990" s="1" t="n">
        <v>383.33</v>
      </c>
      <c r="C2990" s="1" t="n">
        <v>383.74</v>
      </c>
      <c r="D2990" s="1" t="n">
        <v>378.31</v>
      </c>
      <c r="E2990" s="1" t="n">
        <v>378.94</v>
      </c>
      <c r="F2990" s="1" t="n">
        <v>9150000</v>
      </c>
      <c r="G2990" s="1" t="n">
        <v>377.32</v>
      </c>
      <c r="I2990" s="6" t="e">
        <f aca="false">IF(ROW(E2990) - 1 &gt;= $I$1,SUM(E2990:E2990(E2990,1 - $I$1, 0)) / $I$1,"")</f>
        <v>#VALUE!</v>
      </c>
      <c r="J2990" s="6" t="e">
        <f aca="false">IF(ROW(E2990) - 1 &gt;= $J$1,SUM(E2990:E2990(E2990,1 - $J$1, 0)) / $J$1,"")</f>
        <v>#VALUE!</v>
      </c>
      <c r="L2990" s="7" t="e">
        <f aca="true">IF(ROW(E2990) - 1 &gt;= $L$1,IF(OFFSET(I2990, -1, 0) = "", I2990, ((E2990 - L2989) * $K$4) + L2989), "")</f>
        <v>#VALUE!</v>
      </c>
      <c r="M2990" s="7" t="e">
        <f aca="true">IF(ROW(E2990) - 1 &gt;= $M$1,IF(OFFSET(J2990, -1, 0) = "", J2990, ((E2990 - M2989) * $K$6) + M2989), "")</f>
        <v>#VALUE!</v>
      </c>
      <c r="N2990" s="3" t="e">
        <f aca="false">IF(M2990&lt;&gt;"", L2990-M2990, "")</f>
        <v>#VALUE!</v>
      </c>
      <c r="P2990" s="9" t="e">
        <f aca="false">IF(ROW(E2990) - 1 &gt;= $P$1, IF(OFFSET(N2990, 1- $P$1, 0) &lt;&gt; "", SUM(N2990:N2990(N2990, 1 - $P$1, 0)) / $P$1, ""), "")</f>
        <v>#VALUE!</v>
      </c>
      <c r="Q2990" s="4" t="e">
        <f aca="true">IF(ROW(N2990) - 1 &gt;= $P$1,IF(OFFSET(P2990, -1, 0) = "", P2990, ((N2990 - Q2989) * $O$5) + Q2989), "")</f>
        <v>#VALUE!</v>
      </c>
      <c r="R2990" s="4" t="e">
        <f aca="false">IF(Q2990&lt;&gt;"", N2990 - Q2990, "")</f>
        <v>#VALUE!</v>
      </c>
    </row>
    <row collapsed="false" customFormat="false" customHeight="true" hidden="false" ht="14.4" outlineLevel="0" r="2991">
      <c r="A2991" s="5" t="n">
        <v>40893</v>
      </c>
      <c r="B2991" s="1" t="n">
        <v>380.36</v>
      </c>
      <c r="C2991" s="1" t="n">
        <v>384.15</v>
      </c>
      <c r="D2991" s="1" t="n">
        <v>379.57</v>
      </c>
      <c r="E2991" s="1" t="n">
        <v>381.02</v>
      </c>
      <c r="F2991" s="1" t="n">
        <v>15052800</v>
      </c>
      <c r="G2991" s="1" t="n">
        <v>379.39</v>
      </c>
      <c r="I2991" s="6" t="e">
        <f aca="false">IF(ROW(E2991) - 1 &gt;= $I$1,SUM(E2991:E2991(E2991,1 - $I$1, 0)) / $I$1,"")</f>
        <v>#VALUE!</v>
      </c>
      <c r="J2991" s="6" t="e">
        <f aca="false">IF(ROW(E2991) - 1 &gt;= $J$1,SUM(E2991:E2991(E2991,1 - $J$1, 0)) / $J$1,"")</f>
        <v>#VALUE!</v>
      </c>
      <c r="L2991" s="7" t="e">
        <f aca="true">IF(ROW(E2991) - 1 &gt;= $L$1,IF(OFFSET(I2991, -1, 0) = "", I2991, ((E2991 - L2990) * $K$4) + L2990), "")</f>
        <v>#VALUE!</v>
      </c>
      <c r="M2991" s="7" t="e">
        <f aca="true">IF(ROW(E2991) - 1 &gt;= $M$1,IF(OFFSET(J2991, -1, 0) = "", J2991, ((E2991 - M2990) * $K$6) + M2990), "")</f>
        <v>#VALUE!</v>
      </c>
      <c r="N2991" s="3" t="e">
        <f aca="false">IF(M2991&lt;&gt;"", L2991-M2991, "")</f>
        <v>#VALUE!</v>
      </c>
      <c r="P2991" s="9" t="e">
        <f aca="false">IF(ROW(E2991) - 1 &gt;= $P$1, IF(OFFSET(N2991, 1- $P$1, 0) &lt;&gt; "", SUM(N2991:N2991(N2991, 1 - $P$1, 0)) / $P$1, ""), "")</f>
        <v>#VALUE!</v>
      </c>
      <c r="Q2991" s="4" t="e">
        <f aca="true">IF(ROW(N2991) - 1 &gt;= $P$1,IF(OFFSET(P2991, -1, 0) = "", P2991, ((N2991 - Q2990) * $O$5) + Q2990), "")</f>
        <v>#VALUE!</v>
      </c>
      <c r="R2991" s="4" t="e">
        <f aca="false">IF(Q2991&lt;&gt;"", N2991 - Q2991, "")</f>
        <v>#VALUE!</v>
      </c>
    </row>
    <row collapsed="false" customFormat="false" customHeight="true" hidden="false" ht="14.4" outlineLevel="0" r="2992">
      <c r="A2992" s="5" t="n">
        <v>40896</v>
      </c>
      <c r="B2992" s="1" t="n">
        <v>382.47</v>
      </c>
      <c r="C2992" s="1" t="n">
        <v>384.85</v>
      </c>
      <c r="D2992" s="1" t="n">
        <v>380.48</v>
      </c>
      <c r="E2992" s="1" t="n">
        <v>382.21</v>
      </c>
      <c r="F2992" s="1" t="n">
        <v>8411800</v>
      </c>
      <c r="G2992" s="1" t="n">
        <v>380.58</v>
      </c>
      <c r="I2992" s="6" t="e">
        <f aca="false">IF(ROW(E2992) - 1 &gt;= $I$1,SUM(E2992:E2992(E2992,1 - $I$1, 0)) / $I$1,"")</f>
        <v>#VALUE!</v>
      </c>
      <c r="J2992" s="6" t="e">
        <f aca="false">IF(ROW(E2992) - 1 &gt;= $J$1,SUM(E2992:E2992(E2992,1 - $J$1, 0)) / $J$1,"")</f>
        <v>#VALUE!</v>
      </c>
      <c r="L2992" s="7" t="e">
        <f aca="true">IF(ROW(E2992) - 1 &gt;= $L$1,IF(OFFSET(I2992, -1, 0) = "", I2992, ((E2992 - L2991) * $K$4) + L2991), "")</f>
        <v>#VALUE!</v>
      </c>
      <c r="M2992" s="7" t="e">
        <f aca="true">IF(ROW(E2992) - 1 &gt;= $M$1,IF(OFFSET(J2992, -1, 0) = "", J2992, ((E2992 - M2991) * $K$6) + M2991), "")</f>
        <v>#VALUE!</v>
      </c>
      <c r="N2992" s="3" t="e">
        <f aca="false">IF(M2992&lt;&gt;"", L2992-M2992, "")</f>
        <v>#VALUE!</v>
      </c>
      <c r="P2992" s="9" t="e">
        <f aca="false">IF(ROW(E2992) - 1 &gt;= $P$1, IF(OFFSET(N2992, 1- $P$1, 0) &lt;&gt; "", SUM(N2992:N2992(N2992, 1 - $P$1, 0)) / $P$1, ""), "")</f>
        <v>#VALUE!</v>
      </c>
      <c r="Q2992" s="4" t="e">
        <f aca="true">IF(ROW(N2992) - 1 &gt;= $P$1,IF(OFFSET(P2992, -1, 0) = "", P2992, ((N2992 - Q2991) * $O$5) + Q2991), "")</f>
        <v>#VALUE!</v>
      </c>
      <c r="R2992" s="4" t="e">
        <f aca="false">IF(Q2992&lt;&gt;"", N2992 - Q2992, "")</f>
        <v>#VALUE!</v>
      </c>
    </row>
    <row collapsed="false" customFormat="false" customHeight="true" hidden="false" ht="14.4" outlineLevel="0" r="2993">
      <c r="A2993" s="5" t="n">
        <v>40897</v>
      </c>
      <c r="B2993" s="1" t="n">
        <v>387.76</v>
      </c>
      <c r="C2993" s="1" t="n">
        <v>396.1</v>
      </c>
      <c r="D2993" s="1" t="n">
        <v>387.26</v>
      </c>
      <c r="E2993" s="1" t="n">
        <v>395.95</v>
      </c>
      <c r="F2993" s="1" t="n">
        <v>12043400</v>
      </c>
      <c r="G2993" s="1" t="n">
        <v>394.26</v>
      </c>
      <c r="I2993" s="6" t="e">
        <f aca="false">IF(ROW(E2993) - 1 &gt;= $I$1,SUM(E2993:E2993(E2993,1 - $I$1, 0)) / $I$1,"")</f>
        <v>#VALUE!</v>
      </c>
      <c r="J2993" s="6" t="e">
        <f aca="false">IF(ROW(E2993) - 1 &gt;= $J$1,SUM(E2993:E2993(E2993,1 - $J$1, 0)) / $J$1,"")</f>
        <v>#VALUE!</v>
      </c>
      <c r="L2993" s="7" t="e">
        <f aca="true">IF(ROW(E2993) - 1 &gt;= $L$1,IF(OFFSET(I2993, -1, 0) = "", I2993, ((E2993 - L2992) * $K$4) + L2992), "")</f>
        <v>#VALUE!</v>
      </c>
      <c r="M2993" s="7" t="e">
        <f aca="true">IF(ROW(E2993) - 1 &gt;= $M$1,IF(OFFSET(J2993, -1, 0) = "", J2993, ((E2993 - M2992) * $K$6) + M2992), "")</f>
        <v>#VALUE!</v>
      </c>
      <c r="N2993" s="3" t="e">
        <f aca="false">IF(M2993&lt;&gt;"", L2993-M2993, "")</f>
        <v>#VALUE!</v>
      </c>
      <c r="P2993" s="9" t="e">
        <f aca="false">IF(ROW(E2993) - 1 &gt;= $P$1, IF(OFFSET(N2993, 1- $P$1, 0) &lt;&gt; "", SUM(N2993:N2993(N2993, 1 - $P$1, 0)) / $P$1, ""), "")</f>
        <v>#VALUE!</v>
      </c>
      <c r="Q2993" s="4" t="e">
        <f aca="true">IF(ROW(N2993) - 1 &gt;= $P$1,IF(OFFSET(P2993, -1, 0) = "", P2993, ((N2993 - Q2992) * $O$5) + Q2992), "")</f>
        <v>#VALUE!</v>
      </c>
      <c r="R2993" s="4" t="e">
        <f aca="false">IF(Q2993&lt;&gt;"", N2993 - Q2993, "")</f>
        <v>#VALUE!</v>
      </c>
    </row>
    <row collapsed="false" customFormat="false" customHeight="true" hidden="false" ht="14.4" outlineLevel="0" r="2994">
      <c r="A2994" s="5" t="n">
        <v>40898</v>
      </c>
      <c r="B2994" s="1" t="n">
        <v>396.69</v>
      </c>
      <c r="C2994" s="1" t="n">
        <v>397.3</v>
      </c>
      <c r="D2994" s="1" t="n">
        <v>392.01</v>
      </c>
      <c r="E2994" s="1" t="n">
        <v>396.45</v>
      </c>
      <c r="F2994" s="1" t="n">
        <v>9391000</v>
      </c>
      <c r="G2994" s="1" t="n">
        <v>394.76</v>
      </c>
      <c r="I2994" s="6" t="e">
        <f aca="false">IF(ROW(E2994) - 1 &gt;= $I$1,SUM(E2994:E2994(E2994,1 - $I$1, 0)) / $I$1,"")</f>
        <v>#VALUE!</v>
      </c>
      <c r="J2994" s="6" t="e">
        <f aca="false">IF(ROW(E2994) - 1 &gt;= $J$1,SUM(E2994:E2994(E2994,1 - $J$1, 0)) / $J$1,"")</f>
        <v>#VALUE!</v>
      </c>
      <c r="L2994" s="7" t="e">
        <f aca="true">IF(ROW(E2994) - 1 &gt;= $L$1,IF(OFFSET(I2994, -1, 0) = "", I2994, ((E2994 - L2993) * $K$4) + L2993), "")</f>
        <v>#VALUE!</v>
      </c>
      <c r="M2994" s="7" t="e">
        <f aca="true">IF(ROW(E2994) - 1 &gt;= $M$1,IF(OFFSET(J2994, -1, 0) = "", J2994, ((E2994 - M2993) * $K$6) + M2993), "")</f>
        <v>#VALUE!</v>
      </c>
      <c r="N2994" s="3" t="e">
        <f aca="false">IF(M2994&lt;&gt;"", L2994-M2994, "")</f>
        <v>#VALUE!</v>
      </c>
      <c r="P2994" s="9" t="e">
        <f aca="false">IF(ROW(E2994) - 1 &gt;= $P$1, IF(OFFSET(N2994, 1- $P$1, 0) &lt;&gt; "", SUM(N2994:N2994(N2994, 1 - $P$1, 0)) / $P$1, ""), "")</f>
        <v>#VALUE!</v>
      </c>
      <c r="Q2994" s="4" t="e">
        <f aca="true">IF(ROW(N2994) - 1 &gt;= $P$1,IF(OFFSET(P2994, -1, 0) = "", P2994, ((N2994 - Q2993) * $O$5) + Q2993), "")</f>
        <v>#VALUE!</v>
      </c>
      <c r="R2994" s="4" t="e">
        <f aca="false">IF(Q2994&lt;&gt;"", N2994 - Q2994, "")</f>
        <v>#VALUE!</v>
      </c>
    </row>
    <row collapsed="false" customFormat="false" customHeight="true" hidden="false" ht="14.4" outlineLevel="0" r="2995">
      <c r="A2995" s="5" t="n">
        <v>40899</v>
      </c>
      <c r="B2995" s="1" t="n">
        <v>397</v>
      </c>
      <c r="C2995" s="1" t="n">
        <v>399.13</v>
      </c>
      <c r="D2995" s="1" t="n">
        <v>396.1</v>
      </c>
      <c r="E2995" s="1" t="n">
        <v>398.55</v>
      </c>
      <c r="F2995" s="1" t="n">
        <v>7227100</v>
      </c>
      <c r="G2995" s="1" t="n">
        <v>396.85</v>
      </c>
      <c r="I2995" s="6" t="e">
        <f aca="false">IF(ROW(E2995) - 1 &gt;= $I$1,SUM(E2995:E2995(E2995,1 - $I$1, 0)) / $I$1,"")</f>
        <v>#VALUE!</v>
      </c>
      <c r="J2995" s="6" t="e">
        <f aca="false">IF(ROW(E2995) - 1 &gt;= $J$1,SUM(E2995:E2995(E2995,1 - $J$1, 0)) / $J$1,"")</f>
        <v>#VALUE!</v>
      </c>
      <c r="L2995" s="7" t="e">
        <f aca="true">IF(ROW(E2995) - 1 &gt;= $L$1,IF(OFFSET(I2995, -1, 0) = "", I2995, ((E2995 - L2994) * $K$4) + L2994), "")</f>
        <v>#VALUE!</v>
      </c>
      <c r="M2995" s="7" t="e">
        <f aca="true">IF(ROW(E2995) - 1 &gt;= $M$1,IF(OFFSET(J2995, -1, 0) = "", J2995, ((E2995 - M2994) * $K$6) + M2994), "")</f>
        <v>#VALUE!</v>
      </c>
      <c r="N2995" s="3" t="e">
        <f aca="false">IF(M2995&lt;&gt;"", L2995-M2995, "")</f>
        <v>#VALUE!</v>
      </c>
      <c r="P2995" s="9" t="e">
        <f aca="false">IF(ROW(E2995) - 1 &gt;= $P$1, IF(OFFSET(N2995, 1- $P$1, 0) &lt;&gt; "", SUM(N2995:N2995(N2995, 1 - $P$1, 0)) / $P$1, ""), "")</f>
        <v>#VALUE!</v>
      </c>
      <c r="Q2995" s="4" t="e">
        <f aca="true">IF(ROW(N2995) - 1 &gt;= $P$1,IF(OFFSET(P2995, -1, 0) = "", P2995, ((N2995 - Q2994) * $O$5) + Q2994), "")</f>
        <v>#VALUE!</v>
      </c>
      <c r="R2995" s="4" t="e">
        <f aca="false">IF(Q2995&lt;&gt;"", N2995 - Q2995, "")</f>
        <v>#VALUE!</v>
      </c>
    </row>
    <row collapsed="false" customFormat="false" customHeight="true" hidden="false" ht="14.4" outlineLevel="0" r="2996">
      <c r="A2996" s="5" t="n">
        <v>40900</v>
      </c>
      <c r="B2996" s="1" t="n">
        <v>399.69</v>
      </c>
      <c r="C2996" s="1" t="n">
        <v>403.59</v>
      </c>
      <c r="D2996" s="1" t="n">
        <v>399.49</v>
      </c>
      <c r="E2996" s="1" t="n">
        <v>403.33</v>
      </c>
      <c r="F2996" s="1" t="n">
        <v>9621400</v>
      </c>
      <c r="G2996" s="1" t="n">
        <v>401.61</v>
      </c>
      <c r="I2996" s="6" t="e">
        <f aca="false">IF(ROW(E2996) - 1 &gt;= $I$1,SUM(E2996:E2996(E2996,1 - $I$1, 0)) / $I$1,"")</f>
        <v>#VALUE!</v>
      </c>
      <c r="J2996" s="6" t="e">
        <f aca="false">IF(ROW(E2996) - 1 &gt;= $J$1,SUM(E2996:E2996(E2996,1 - $J$1, 0)) / $J$1,"")</f>
        <v>#VALUE!</v>
      </c>
      <c r="L2996" s="7" t="e">
        <f aca="true">IF(ROW(E2996) - 1 &gt;= $L$1,IF(OFFSET(I2996, -1, 0) = "", I2996, ((E2996 - L2995) * $K$4) + L2995), "")</f>
        <v>#VALUE!</v>
      </c>
      <c r="M2996" s="7" t="e">
        <f aca="true">IF(ROW(E2996) - 1 &gt;= $M$1,IF(OFFSET(J2996, -1, 0) = "", J2996, ((E2996 - M2995) * $K$6) + M2995), "")</f>
        <v>#VALUE!</v>
      </c>
      <c r="N2996" s="3" t="e">
        <f aca="false">IF(M2996&lt;&gt;"", L2996-M2996, "")</f>
        <v>#VALUE!</v>
      </c>
      <c r="P2996" s="9" t="e">
        <f aca="false">IF(ROW(E2996) - 1 &gt;= $P$1, IF(OFFSET(N2996, 1- $P$1, 0) &lt;&gt; "", SUM(N2996:N2996(N2996, 1 - $P$1, 0)) / $P$1, ""), "")</f>
        <v>#VALUE!</v>
      </c>
      <c r="Q2996" s="4" t="e">
        <f aca="true">IF(ROW(N2996) - 1 &gt;= $P$1,IF(OFFSET(P2996, -1, 0) = "", P2996, ((N2996 - Q2995) * $O$5) + Q2995), "")</f>
        <v>#VALUE!</v>
      </c>
      <c r="R2996" s="4" t="e">
        <f aca="false">IF(Q2996&lt;&gt;"", N2996 - Q2996, "")</f>
        <v>#VALUE!</v>
      </c>
    </row>
    <row collapsed="false" customFormat="false" customHeight="true" hidden="false" ht="14.4" outlineLevel="0" r="2997">
      <c r="A2997" s="5" t="n">
        <v>40904</v>
      </c>
      <c r="B2997" s="1" t="n">
        <v>403.1</v>
      </c>
      <c r="C2997" s="1" t="n">
        <v>409.09</v>
      </c>
      <c r="D2997" s="1" t="n">
        <v>403.02</v>
      </c>
      <c r="E2997" s="1" t="n">
        <v>406.53</v>
      </c>
      <c r="F2997" s="1" t="n">
        <v>9467000</v>
      </c>
      <c r="G2997" s="1" t="n">
        <v>404.79</v>
      </c>
      <c r="I2997" s="6" t="e">
        <f aca="false">IF(ROW(E2997) - 1 &gt;= $I$1,SUM(E2997:E2997(E2997,1 - $I$1, 0)) / $I$1,"")</f>
        <v>#VALUE!</v>
      </c>
      <c r="J2997" s="6" t="e">
        <f aca="false">IF(ROW(E2997) - 1 &gt;= $J$1,SUM(E2997:E2997(E2997,1 - $J$1, 0)) / $J$1,"")</f>
        <v>#VALUE!</v>
      </c>
      <c r="L2997" s="7" t="e">
        <f aca="true">IF(ROW(E2997) - 1 &gt;= $L$1,IF(OFFSET(I2997, -1, 0) = "", I2997, ((E2997 - L2996) * $K$4) + L2996), "")</f>
        <v>#VALUE!</v>
      </c>
      <c r="M2997" s="7" t="e">
        <f aca="true">IF(ROW(E2997) - 1 &gt;= $M$1,IF(OFFSET(J2997, -1, 0) = "", J2997, ((E2997 - M2996) * $K$6) + M2996), "")</f>
        <v>#VALUE!</v>
      </c>
      <c r="N2997" s="3" t="e">
        <f aca="false">IF(M2997&lt;&gt;"", L2997-M2997, "")</f>
        <v>#VALUE!</v>
      </c>
      <c r="P2997" s="9" t="e">
        <f aca="false">IF(ROW(E2997) - 1 &gt;= $P$1, IF(OFFSET(N2997, 1- $P$1, 0) &lt;&gt; "", SUM(N2997:N2997(N2997, 1 - $P$1, 0)) / $P$1, ""), "")</f>
        <v>#VALUE!</v>
      </c>
      <c r="Q2997" s="4" t="e">
        <f aca="true">IF(ROW(N2997) - 1 &gt;= $P$1,IF(OFFSET(P2997, -1, 0) = "", P2997, ((N2997 - Q2996) * $O$5) + Q2996), "")</f>
        <v>#VALUE!</v>
      </c>
      <c r="R2997" s="4" t="e">
        <f aca="false">IF(Q2997&lt;&gt;"", N2997 - Q2997, "")</f>
        <v>#VALUE!</v>
      </c>
    </row>
    <row collapsed="false" customFormat="false" customHeight="true" hidden="false" ht="14.4" outlineLevel="0" r="2998">
      <c r="A2998" s="5" t="n">
        <v>40905</v>
      </c>
      <c r="B2998" s="1" t="n">
        <v>406.89</v>
      </c>
      <c r="C2998" s="1" t="n">
        <v>408.25</v>
      </c>
      <c r="D2998" s="1" t="n">
        <v>401.34</v>
      </c>
      <c r="E2998" s="1" t="n">
        <v>402.64</v>
      </c>
      <c r="F2998" s="1" t="n">
        <v>8166500</v>
      </c>
      <c r="G2998" s="1" t="n">
        <v>400.92</v>
      </c>
      <c r="I2998" s="6" t="e">
        <f aca="false">IF(ROW(E2998) - 1 &gt;= $I$1,SUM(E2998:E2998(E2998,1 - $I$1, 0)) / $I$1,"")</f>
        <v>#VALUE!</v>
      </c>
      <c r="J2998" s="6" t="e">
        <f aca="false">IF(ROW(E2998) - 1 &gt;= $J$1,SUM(E2998:E2998(E2998,1 - $J$1, 0)) / $J$1,"")</f>
        <v>#VALUE!</v>
      </c>
      <c r="L2998" s="7" t="e">
        <f aca="true">IF(ROW(E2998) - 1 &gt;= $L$1,IF(OFFSET(I2998, -1, 0) = "", I2998, ((E2998 - L2997) * $K$4) + L2997), "")</f>
        <v>#VALUE!</v>
      </c>
      <c r="M2998" s="7" t="e">
        <f aca="true">IF(ROW(E2998) - 1 &gt;= $M$1,IF(OFFSET(J2998, -1, 0) = "", J2998, ((E2998 - M2997) * $K$6) + M2997), "")</f>
        <v>#VALUE!</v>
      </c>
      <c r="N2998" s="3" t="e">
        <f aca="false">IF(M2998&lt;&gt;"", L2998-M2998, "")</f>
        <v>#VALUE!</v>
      </c>
      <c r="P2998" s="9" t="e">
        <f aca="false">IF(ROW(E2998) - 1 &gt;= $P$1, IF(OFFSET(N2998, 1- $P$1, 0) &lt;&gt; "", SUM(N2998:N2998(N2998, 1 - $P$1, 0)) / $P$1, ""), "")</f>
        <v>#VALUE!</v>
      </c>
      <c r="Q2998" s="4" t="e">
        <f aca="true">IF(ROW(N2998) - 1 &gt;= $P$1,IF(OFFSET(P2998, -1, 0) = "", P2998, ((N2998 - Q2997) * $O$5) + Q2997), "")</f>
        <v>#VALUE!</v>
      </c>
      <c r="R2998" s="4" t="e">
        <f aca="false">IF(Q2998&lt;&gt;"", N2998 - Q2998, "")</f>
        <v>#VALUE!</v>
      </c>
    </row>
    <row collapsed="false" customFormat="false" customHeight="true" hidden="false" ht="14.4" outlineLevel="0" r="2999">
      <c r="A2999" s="5" t="n">
        <v>40906</v>
      </c>
      <c r="B2999" s="1" t="n">
        <v>403.4</v>
      </c>
      <c r="C2999" s="1" t="n">
        <v>405.65</v>
      </c>
      <c r="D2999" s="1" t="n">
        <v>400.51</v>
      </c>
      <c r="E2999" s="1" t="n">
        <v>405.12</v>
      </c>
      <c r="F2999" s="1" t="n">
        <v>7713500</v>
      </c>
      <c r="G2999" s="1" t="n">
        <v>403.39</v>
      </c>
      <c r="I2999" s="6" t="e">
        <f aca="false">IF(ROW(E2999) - 1 &gt;= $I$1,SUM(E2999:E2999(E2999,1 - $I$1, 0)) / $I$1,"")</f>
        <v>#VALUE!</v>
      </c>
      <c r="J2999" s="6" t="e">
        <f aca="false">IF(ROW(E2999) - 1 &gt;= $J$1,SUM(E2999:E2999(E2999,1 - $J$1, 0)) / $J$1,"")</f>
        <v>#VALUE!</v>
      </c>
      <c r="L2999" s="7" t="e">
        <f aca="true">IF(ROW(E2999) - 1 &gt;= $L$1,IF(OFFSET(I2999, -1, 0) = "", I2999, ((E2999 - L2998) * $K$4) + L2998), "")</f>
        <v>#VALUE!</v>
      </c>
      <c r="M2999" s="7" t="e">
        <f aca="true">IF(ROW(E2999) - 1 &gt;= $M$1,IF(OFFSET(J2999, -1, 0) = "", J2999, ((E2999 - M2998) * $K$6) + M2998), "")</f>
        <v>#VALUE!</v>
      </c>
      <c r="N2999" s="3" t="e">
        <f aca="false">IF(M2999&lt;&gt;"", L2999-M2999, "")</f>
        <v>#VALUE!</v>
      </c>
      <c r="P2999" s="9" t="e">
        <f aca="false">IF(ROW(E2999) - 1 &gt;= $P$1, IF(OFFSET(N2999, 1- $P$1, 0) &lt;&gt; "", SUM(N2999:N2999(N2999, 1 - $P$1, 0)) / $P$1, ""), "")</f>
        <v>#VALUE!</v>
      </c>
      <c r="Q2999" s="4" t="e">
        <f aca="true">IF(ROW(N2999) - 1 &gt;= $P$1,IF(OFFSET(P2999, -1, 0) = "", P2999, ((N2999 - Q2998) * $O$5) + Q2998), "")</f>
        <v>#VALUE!</v>
      </c>
      <c r="R2999" s="4" t="e">
        <f aca="false">IF(Q2999&lt;&gt;"", N2999 - Q2999, "")</f>
        <v>#VALUE!</v>
      </c>
    </row>
    <row collapsed="false" customFormat="false" customHeight="true" hidden="false" ht="14.4" outlineLevel="0" r="3000">
      <c r="A3000" s="5" t="n">
        <v>40907</v>
      </c>
      <c r="B3000" s="1" t="n">
        <v>403.51</v>
      </c>
      <c r="C3000" s="1" t="n">
        <v>406.28</v>
      </c>
      <c r="D3000" s="1" t="n">
        <v>403.49</v>
      </c>
      <c r="E3000" s="1" t="n">
        <v>405</v>
      </c>
      <c r="F3000" s="1" t="n">
        <v>6416500</v>
      </c>
      <c r="G3000" s="1" t="n">
        <v>403.27</v>
      </c>
      <c r="I3000" s="6" t="e">
        <f aca="false">IF(ROW(E3000) - 1 &gt;= $I$1,SUM(E3000:E3000(E3000,1 - $I$1, 0)) / $I$1,"")</f>
        <v>#VALUE!</v>
      </c>
      <c r="J3000" s="6" t="e">
        <f aca="false">IF(ROW(E3000) - 1 &gt;= $J$1,SUM(E3000:E3000(E3000,1 - $J$1, 0)) / $J$1,"")</f>
        <v>#VALUE!</v>
      </c>
      <c r="L3000" s="7" t="e">
        <f aca="true">IF(ROW(E3000) - 1 &gt;= $L$1,IF(OFFSET(I3000, -1, 0) = "", I3000, ((E3000 - L2999) * $K$4) + L2999), "")</f>
        <v>#VALUE!</v>
      </c>
      <c r="M3000" s="7" t="e">
        <f aca="true">IF(ROW(E3000) - 1 &gt;= $M$1,IF(OFFSET(J3000, -1, 0) = "", J3000, ((E3000 - M2999) * $K$6) + M2999), "")</f>
        <v>#VALUE!</v>
      </c>
      <c r="N3000" s="3" t="e">
        <f aca="false">IF(M3000&lt;&gt;"", L3000-M3000, "")</f>
        <v>#VALUE!</v>
      </c>
      <c r="P3000" s="9" t="e">
        <f aca="false">IF(ROW(E3000) - 1 &gt;= $P$1, IF(OFFSET(N3000, 1- $P$1, 0) &lt;&gt; "", SUM(N3000:N3000(N3000, 1 - $P$1, 0)) / $P$1, ""), "")</f>
        <v>#VALUE!</v>
      </c>
      <c r="Q3000" s="4" t="e">
        <f aca="true">IF(ROW(N3000) - 1 &gt;= $P$1,IF(OFFSET(P3000, -1, 0) = "", P3000, ((N3000 - Q2999) * $O$5) + Q2999), "")</f>
        <v>#VALUE!</v>
      </c>
      <c r="R3000" s="4" t="e">
        <f aca="false">IF(Q3000&lt;&gt;"", N3000 - Q3000, "")</f>
        <v>#VALUE!</v>
      </c>
    </row>
    <row collapsed="false" customFormat="false" customHeight="true" hidden="false" ht="14.4" outlineLevel="0" r="3001">
      <c r="A3001" s="5" t="n">
        <v>40911</v>
      </c>
      <c r="B3001" s="1" t="n">
        <v>409.4</v>
      </c>
      <c r="C3001" s="1" t="n">
        <v>412.5</v>
      </c>
      <c r="D3001" s="1" t="n">
        <v>409</v>
      </c>
      <c r="E3001" s="1" t="n">
        <v>411.23</v>
      </c>
      <c r="F3001" s="1" t="n">
        <v>10793600</v>
      </c>
      <c r="G3001" s="1" t="n">
        <v>409.47</v>
      </c>
      <c r="I3001" s="6" t="e">
        <f aca="false">IF(ROW(E3001) - 1 &gt;= $I$1,SUM(E3001:E3001(E3001,1 - $I$1, 0)) / $I$1,"")</f>
        <v>#VALUE!</v>
      </c>
      <c r="J3001" s="6" t="e">
        <f aca="false">IF(ROW(E3001) - 1 &gt;= $J$1,SUM(E3001:E3001(E3001,1 - $J$1, 0)) / $J$1,"")</f>
        <v>#VALUE!</v>
      </c>
      <c r="L3001" s="7" t="e">
        <f aca="true">IF(ROW(E3001) - 1 &gt;= $L$1,IF(OFFSET(I3001, -1, 0) = "", I3001, ((E3001 - L3000) * $K$4) + L3000), "")</f>
        <v>#VALUE!</v>
      </c>
      <c r="M3001" s="7" t="e">
        <f aca="true">IF(ROW(E3001) - 1 &gt;= $M$1,IF(OFFSET(J3001, -1, 0) = "", J3001, ((E3001 - M3000) * $K$6) + M3000), "")</f>
        <v>#VALUE!</v>
      </c>
      <c r="N3001" s="3" t="e">
        <f aca="false">IF(M3001&lt;&gt;"", L3001-M3001, "")</f>
        <v>#VALUE!</v>
      </c>
      <c r="P3001" s="9" t="e">
        <f aca="false">IF(ROW(E3001) - 1 &gt;= $P$1, IF(OFFSET(N3001, 1- $P$1, 0) &lt;&gt; "", SUM(N3001:N3001(N3001, 1 - $P$1, 0)) / $P$1, ""), "")</f>
        <v>#VALUE!</v>
      </c>
      <c r="Q3001" s="4" t="e">
        <f aca="true">IF(ROW(N3001) - 1 &gt;= $P$1,IF(OFFSET(P3001, -1, 0) = "", P3001, ((N3001 - Q3000) * $O$5) + Q3000), "")</f>
        <v>#VALUE!</v>
      </c>
      <c r="R3001" s="4" t="e">
        <f aca="false">IF(Q3001&lt;&gt;"", N3001 - Q3001, "")</f>
        <v>#VALUE!</v>
      </c>
    </row>
    <row collapsed="false" customFormat="false" customHeight="true" hidden="false" ht="14.4" outlineLevel="0" r="3002">
      <c r="A3002" s="5" t="n">
        <v>40912</v>
      </c>
      <c r="B3002" s="1" t="n">
        <v>410</v>
      </c>
      <c r="C3002" s="1" t="n">
        <v>414.68</v>
      </c>
      <c r="D3002" s="1" t="n">
        <v>409.28</v>
      </c>
      <c r="E3002" s="1" t="n">
        <v>413.44</v>
      </c>
      <c r="F3002" s="1" t="n">
        <v>9286500</v>
      </c>
      <c r="G3002" s="1" t="n">
        <v>411.67</v>
      </c>
      <c r="I3002" s="6" t="e">
        <f aca="false">IF(ROW(E3002) - 1 &gt;= $I$1,SUM(E3002:E3002(E3002,1 - $I$1, 0)) / $I$1,"")</f>
        <v>#VALUE!</v>
      </c>
      <c r="J3002" s="6" t="e">
        <f aca="false">IF(ROW(E3002) - 1 &gt;= $J$1,SUM(E3002:E3002(E3002,1 - $J$1, 0)) / $J$1,"")</f>
        <v>#VALUE!</v>
      </c>
      <c r="L3002" s="7" t="e">
        <f aca="true">IF(ROW(E3002) - 1 &gt;= $L$1,IF(OFFSET(I3002, -1, 0) = "", I3002, ((E3002 - L3001) * $K$4) + L3001), "")</f>
        <v>#VALUE!</v>
      </c>
      <c r="M3002" s="7" t="e">
        <f aca="true">IF(ROW(E3002) - 1 &gt;= $M$1,IF(OFFSET(J3002, -1, 0) = "", J3002, ((E3002 - M3001) * $K$6) + M3001), "")</f>
        <v>#VALUE!</v>
      </c>
      <c r="N3002" s="3" t="e">
        <f aca="false">IF(M3002&lt;&gt;"", L3002-M3002, "")</f>
        <v>#VALUE!</v>
      </c>
      <c r="P3002" s="9" t="e">
        <f aca="false">IF(ROW(E3002) - 1 &gt;= $P$1, IF(OFFSET(N3002, 1- $P$1, 0) &lt;&gt; "", SUM(N3002:N3002(N3002, 1 - $P$1, 0)) / $P$1, ""), "")</f>
        <v>#VALUE!</v>
      </c>
      <c r="Q3002" s="4" t="e">
        <f aca="true">IF(ROW(N3002) - 1 &gt;= $P$1,IF(OFFSET(P3002, -1, 0) = "", P3002, ((N3002 - Q3001) * $O$5) + Q3001), "")</f>
        <v>#VALUE!</v>
      </c>
      <c r="R3002" s="4" t="e">
        <f aca="false">IF(Q3002&lt;&gt;"", N3002 - Q3002, "")</f>
        <v>#VALUE!</v>
      </c>
    </row>
    <row collapsed="false" customFormat="false" customHeight="true" hidden="false" ht="14.4" outlineLevel="0" r="3003">
      <c r="A3003" s="5" t="n">
        <v>40913</v>
      </c>
      <c r="B3003" s="1" t="n">
        <v>414.95</v>
      </c>
      <c r="C3003" s="1" t="n">
        <v>418.55</v>
      </c>
      <c r="D3003" s="1" t="n">
        <v>412.67</v>
      </c>
      <c r="E3003" s="1" t="n">
        <v>418.03</v>
      </c>
      <c r="F3003" s="1" t="n">
        <v>9688200</v>
      </c>
      <c r="G3003" s="1" t="n">
        <v>416.24</v>
      </c>
      <c r="I3003" s="6" t="e">
        <f aca="false">IF(ROW(E3003) - 1 &gt;= $I$1,SUM(E3003:E3003(E3003,1 - $I$1, 0)) / $I$1,"")</f>
        <v>#VALUE!</v>
      </c>
      <c r="J3003" s="6" t="e">
        <f aca="false">IF(ROW(E3003) - 1 &gt;= $J$1,SUM(E3003:E3003(E3003,1 - $J$1, 0)) / $J$1,"")</f>
        <v>#VALUE!</v>
      </c>
      <c r="L3003" s="7" t="e">
        <f aca="true">IF(ROW(E3003) - 1 &gt;= $L$1,IF(OFFSET(I3003, -1, 0) = "", I3003, ((E3003 - L3002) * $K$4) + L3002), "")</f>
        <v>#VALUE!</v>
      </c>
      <c r="M3003" s="7" t="e">
        <f aca="true">IF(ROW(E3003) - 1 &gt;= $M$1,IF(OFFSET(J3003, -1, 0) = "", J3003, ((E3003 - M3002) * $K$6) + M3002), "")</f>
        <v>#VALUE!</v>
      </c>
      <c r="N3003" s="3" t="e">
        <f aca="false">IF(M3003&lt;&gt;"", L3003-M3003, "")</f>
        <v>#VALUE!</v>
      </c>
      <c r="P3003" s="9" t="e">
        <f aca="false">IF(ROW(E3003) - 1 &gt;= $P$1, IF(OFFSET(N3003, 1- $P$1, 0) &lt;&gt; "", SUM(N3003:N3003(N3003, 1 - $P$1, 0)) / $P$1, ""), "")</f>
        <v>#VALUE!</v>
      </c>
      <c r="Q3003" s="4" t="e">
        <f aca="true">IF(ROW(N3003) - 1 &gt;= $P$1,IF(OFFSET(P3003, -1, 0) = "", P3003, ((N3003 - Q3002) * $O$5) + Q3002), "")</f>
        <v>#VALUE!</v>
      </c>
      <c r="R3003" s="4" t="e">
        <f aca="false">IF(Q3003&lt;&gt;"", N3003 - Q3003, "")</f>
        <v>#VALUE!</v>
      </c>
    </row>
    <row collapsed="false" customFormat="false" customHeight="true" hidden="false" ht="14.4" outlineLevel="0" r="3004">
      <c r="A3004" s="5" t="n">
        <v>40914</v>
      </c>
      <c r="B3004" s="1" t="n">
        <v>419.77</v>
      </c>
      <c r="C3004" s="1" t="n">
        <v>422.75</v>
      </c>
      <c r="D3004" s="1" t="n">
        <v>419.22</v>
      </c>
      <c r="E3004" s="1" t="n">
        <v>422.4</v>
      </c>
      <c r="F3004" s="1" t="n">
        <v>11367600</v>
      </c>
      <c r="G3004" s="1" t="n">
        <v>420.59</v>
      </c>
      <c r="I3004" s="6" t="e">
        <f aca="false">IF(ROW(E3004) - 1 &gt;= $I$1,SUM(E3004:E3004(E3004,1 - $I$1, 0)) / $I$1,"")</f>
        <v>#VALUE!</v>
      </c>
      <c r="J3004" s="6" t="e">
        <f aca="false">IF(ROW(E3004) - 1 &gt;= $J$1,SUM(E3004:E3004(E3004,1 - $J$1, 0)) / $J$1,"")</f>
        <v>#VALUE!</v>
      </c>
      <c r="L3004" s="7" t="e">
        <f aca="true">IF(ROW(E3004) - 1 &gt;= $L$1,IF(OFFSET(I3004, -1, 0) = "", I3004, ((E3004 - L3003) * $K$4) + L3003), "")</f>
        <v>#VALUE!</v>
      </c>
      <c r="M3004" s="7" t="e">
        <f aca="true">IF(ROW(E3004) - 1 &gt;= $M$1,IF(OFFSET(J3004, -1, 0) = "", J3004, ((E3004 - M3003) * $K$6) + M3003), "")</f>
        <v>#VALUE!</v>
      </c>
      <c r="N3004" s="3" t="e">
        <f aca="false">IF(M3004&lt;&gt;"", L3004-M3004, "")</f>
        <v>#VALUE!</v>
      </c>
      <c r="P3004" s="9" t="e">
        <f aca="false">IF(ROW(E3004) - 1 &gt;= $P$1, IF(OFFSET(N3004, 1- $P$1, 0) &lt;&gt; "", SUM(N3004:N3004(N3004, 1 - $P$1, 0)) / $P$1, ""), "")</f>
        <v>#VALUE!</v>
      </c>
      <c r="Q3004" s="4" t="e">
        <f aca="true">IF(ROW(N3004) - 1 &gt;= $P$1,IF(OFFSET(P3004, -1, 0) = "", P3004, ((N3004 - Q3003) * $O$5) + Q3003), "")</f>
        <v>#VALUE!</v>
      </c>
      <c r="R3004" s="4" t="e">
        <f aca="false">IF(Q3004&lt;&gt;"", N3004 - Q3004, "")</f>
        <v>#VALUE!</v>
      </c>
    </row>
    <row collapsed="false" customFormat="false" customHeight="true" hidden="false" ht="14.4" outlineLevel="0" r="3005">
      <c r="A3005" s="5" t="n">
        <v>40917</v>
      </c>
      <c r="B3005" s="1" t="n">
        <v>425.5</v>
      </c>
      <c r="C3005" s="1" t="n">
        <v>427.75</v>
      </c>
      <c r="D3005" s="1" t="n">
        <v>421.35</v>
      </c>
      <c r="E3005" s="1" t="n">
        <v>421.73</v>
      </c>
      <c r="F3005" s="1" t="n">
        <v>14072300</v>
      </c>
      <c r="G3005" s="1" t="n">
        <v>419.93</v>
      </c>
      <c r="I3005" s="6" t="e">
        <f aca="false">IF(ROW(E3005) - 1 &gt;= $I$1,SUM(E3005:E3005(E3005,1 - $I$1, 0)) / $I$1,"")</f>
        <v>#VALUE!</v>
      </c>
      <c r="J3005" s="6" t="e">
        <f aca="false">IF(ROW(E3005) - 1 &gt;= $J$1,SUM(E3005:E3005(E3005,1 - $J$1, 0)) / $J$1,"")</f>
        <v>#VALUE!</v>
      </c>
      <c r="L3005" s="7" t="e">
        <f aca="true">IF(ROW(E3005) - 1 &gt;= $L$1,IF(OFFSET(I3005, -1, 0) = "", I3005, ((E3005 - L3004) * $K$4) + L3004), "")</f>
        <v>#VALUE!</v>
      </c>
      <c r="M3005" s="7" t="e">
        <f aca="true">IF(ROW(E3005) - 1 &gt;= $M$1,IF(OFFSET(J3005, -1, 0) = "", J3005, ((E3005 - M3004) * $K$6) + M3004), "")</f>
        <v>#VALUE!</v>
      </c>
      <c r="N3005" s="3" t="e">
        <f aca="false">IF(M3005&lt;&gt;"", L3005-M3005, "")</f>
        <v>#VALUE!</v>
      </c>
      <c r="P3005" s="9" t="e">
        <f aca="false">IF(ROW(E3005) - 1 &gt;= $P$1, IF(OFFSET(N3005, 1- $P$1, 0) &lt;&gt; "", SUM(N3005:N3005(N3005, 1 - $P$1, 0)) / $P$1, ""), "")</f>
        <v>#VALUE!</v>
      </c>
      <c r="Q3005" s="4" t="e">
        <f aca="true">IF(ROW(N3005) - 1 &gt;= $P$1,IF(OFFSET(P3005, -1, 0) = "", P3005, ((N3005 - Q3004) * $O$5) + Q3004), "")</f>
        <v>#VALUE!</v>
      </c>
      <c r="R3005" s="4" t="e">
        <f aca="false">IF(Q3005&lt;&gt;"", N3005 - Q3005, "")</f>
        <v>#VALUE!</v>
      </c>
    </row>
    <row collapsed="false" customFormat="false" customHeight="true" hidden="false" ht="14.4" outlineLevel="0" r="3006">
      <c r="A3006" s="5" t="n">
        <v>40918</v>
      </c>
      <c r="B3006" s="1" t="n">
        <v>425.91</v>
      </c>
      <c r="C3006" s="1" t="n">
        <v>426</v>
      </c>
      <c r="D3006" s="1" t="n">
        <v>421.5</v>
      </c>
      <c r="E3006" s="1" t="n">
        <v>423.24</v>
      </c>
      <c r="F3006" s="1" t="n">
        <v>9221300</v>
      </c>
      <c r="G3006" s="1" t="n">
        <v>421.43</v>
      </c>
      <c r="I3006" s="6" t="e">
        <f aca="false">IF(ROW(E3006) - 1 &gt;= $I$1,SUM(E3006:E3006(E3006,1 - $I$1, 0)) / $I$1,"")</f>
        <v>#VALUE!</v>
      </c>
      <c r="J3006" s="6" t="e">
        <f aca="false">IF(ROW(E3006) - 1 &gt;= $J$1,SUM(E3006:E3006(E3006,1 - $J$1, 0)) / $J$1,"")</f>
        <v>#VALUE!</v>
      </c>
      <c r="L3006" s="7" t="e">
        <f aca="true">IF(ROW(E3006) - 1 &gt;= $L$1,IF(OFFSET(I3006, -1, 0) = "", I3006, ((E3006 - L3005) * $K$4) + L3005), "")</f>
        <v>#VALUE!</v>
      </c>
      <c r="M3006" s="7" t="e">
        <f aca="true">IF(ROW(E3006) - 1 &gt;= $M$1,IF(OFFSET(J3006, -1, 0) = "", J3006, ((E3006 - M3005) * $K$6) + M3005), "")</f>
        <v>#VALUE!</v>
      </c>
      <c r="N3006" s="3" t="e">
        <f aca="false">IF(M3006&lt;&gt;"", L3006-M3006, "")</f>
        <v>#VALUE!</v>
      </c>
      <c r="P3006" s="9" t="e">
        <f aca="false">IF(ROW(E3006) - 1 &gt;= $P$1, IF(OFFSET(N3006, 1- $P$1, 0) &lt;&gt; "", SUM(N3006:N3006(N3006, 1 - $P$1, 0)) / $P$1, ""), "")</f>
        <v>#VALUE!</v>
      </c>
      <c r="Q3006" s="4" t="e">
        <f aca="true">IF(ROW(N3006) - 1 &gt;= $P$1,IF(OFFSET(P3006, -1, 0) = "", P3006, ((N3006 - Q3005) * $O$5) + Q3005), "")</f>
        <v>#VALUE!</v>
      </c>
      <c r="R3006" s="4" t="e">
        <f aca="false">IF(Q3006&lt;&gt;"", N3006 - Q3006, "")</f>
        <v>#VALUE!</v>
      </c>
    </row>
    <row collapsed="false" customFormat="false" customHeight="true" hidden="false" ht="14.4" outlineLevel="0" r="3007">
      <c r="A3007" s="5" t="n">
        <v>40919</v>
      </c>
      <c r="B3007" s="1" t="n">
        <v>422.68</v>
      </c>
      <c r="C3007" s="1" t="n">
        <v>422.85</v>
      </c>
      <c r="D3007" s="1" t="n">
        <v>419.31</v>
      </c>
      <c r="E3007" s="1" t="n">
        <v>422.55</v>
      </c>
      <c r="F3007" s="1" t="n">
        <v>7681600</v>
      </c>
      <c r="G3007" s="1" t="n">
        <v>420.74</v>
      </c>
      <c r="I3007" s="6" t="e">
        <f aca="false">IF(ROW(E3007) - 1 &gt;= $I$1,SUM(E3007:E3007(E3007,1 - $I$1, 0)) / $I$1,"")</f>
        <v>#VALUE!</v>
      </c>
      <c r="J3007" s="6" t="e">
        <f aca="false">IF(ROW(E3007) - 1 &gt;= $J$1,SUM(E3007:E3007(E3007,1 - $J$1, 0)) / $J$1,"")</f>
        <v>#VALUE!</v>
      </c>
      <c r="L3007" s="7" t="e">
        <f aca="true">IF(ROW(E3007) - 1 &gt;= $L$1,IF(OFFSET(I3007, -1, 0) = "", I3007, ((E3007 - L3006) * $K$4) + L3006), "")</f>
        <v>#VALUE!</v>
      </c>
      <c r="M3007" s="7" t="e">
        <f aca="true">IF(ROW(E3007) - 1 &gt;= $M$1,IF(OFFSET(J3007, -1, 0) = "", J3007, ((E3007 - M3006) * $K$6) + M3006), "")</f>
        <v>#VALUE!</v>
      </c>
      <c r="N3007" s="3" t="e">
        <f aca="false">IF(M3007&lt;&gt;"", L3007-M3007, "")</f>
        <v>#VALUE!</v>
      </c>
      <c r="P3007" s="9" t="e">
        <f aca="false">IF(ROW(E3007) - 1 &gt;= $P$1, IF(OFFSET(N3007, 1- $P$1, 0) &lt;&gt; "", SUM(N3007:N3007(N3007, 1 - $P$1, 0)) / $P$1, ""), "")</f>
        <v>#VALUE!</v>
      </c>
      <c r="Q3007" s="4" t="e">
        <f aca="true">IF(ROW(N3007) - 1 &gt;= $P$1,IF(OFFSET(P3007, -1, 0) = "", P3007, ((N3007 - Q3006) * $O$5) + Q3006), "")</f>
        <v>#VALUE!</v>
      </c>
      <c r="R3007" s="4" t="e">
        <f aca="false">IF(Q3007&lt;&gt;"", N3007 - Q3007, "")</f>
        <v>#VALUE!</v>
      </c>
    </row>
    <row collapsed="false" customFormat="false" customHeight="true" hidden="false" ht="14.4" outlineLevel="0" r="3008">
      <c r="A3008" s="5" t="n">
        <v>40920</v>
      </c>
      <c r="B3008" s="1" t="n">
        <v>422.28</v>
      </c>
      <c r="C3008" s="1" t="n">
        <v>422.9</v>
      </c>
      <c r="D3008" s="1" t="n">
        <v>418.75</v>
      </c>
      <c r="E3008" s="1" t="n">
        <v>421.39</v>
      </c>
      <c r="F3008" s="1" t="n">
        <v>7592400</v>
      </c>
      <c r="G3008" s="1" t="n">
        <v>419.59</v>
      </c>
      <c r="I3008" s="6" t="e">
        <f aca="false">IF(ROW(E3008) - 1 &gt;= $I$1,SUM(E3008:E3008(E3008,1 - $I$1, 0)) / $I$1,"")</f>
        <v>#VALUE!</v>
      </c>
      <c r="J3008" s="6" t="e">
        <f aca="false">IF(ROW(E3008) - 1 &gt;= $J$1,SUM(E3008:E3008(E3008,1 - $J$1, 0)) / $J$1,"")</f>
        <v>#VALUE!</v>
      </c>
      <c r="L3008" s="7" t="e">
        <f aca="true">IF(ROW(E3008) - 1 &gt;= $L$1,IF(OFFSET(I3008, -1, 0) = "", I3008, ((E3008 - L3007) * $K$4) + L3007), "")</f>
        <v>#VALUE!</v>
      </c>
      <c r="M3008" s="7" t="e">
        <f aca="true">IF(ROW(E3008) - 1 &gt;= $M$1,IF(OFFSET(J3008, -1, 0) = "", J3008, ((E3008 - M3007) * $K$6) + M3007), "")</f>
        <v>#VALUE!</v>
      </c>
      <c r="N3008" s="3" t="e">
        <f aca="false">IF(M3008&lt;&gt;"", L3008-M3008, "")</f>
        <v>#VALUE!</v>
      </c>
      <c r="P3008" s="9" t="e">
        <f aca="false">IF(ROW(E3008) - 1 &gt;= $P$1, IF(OFFSET(N3008, 1- $P$1, 0) &lt;&gt; "", SUM(N3008:N3008(N3008, 1 - $P$1, 0)) / $P$1, ""), "")</f>
        <v>#VALUE!</v>
      </c>
      <c r="Q3008" s="4" t="e">
        <f aca="true">IF(ROW(N3008) - 1 &gt;= $P$1,IF(OFFSET(P3008, -1, 0) = "", P3008, ((N3008 - Q3007) * $O$5) + Q3007), "")</f>
        <v>#VALUE!</v>
      </c>
      <c r="R3008" s="4" t="e">
        <f aca="false">IF(Q3008&lt;&gt;"", N3008 - Q3008, "")</f>
        <v>#VALUE!</v>
      </c>
    </row>
    <row collapsed="false" customFormat="false" customHeight="true" hidden="false" ht="14.4" outlineLevel="0" r="3009">
      <c r="A3009" s="5" t="n">
        <v>40921</v>
      </c>
      <c r="B3009" s="1" t="n">
        <v>419.7</v>
      </c>
      <c r="C3009" s="1" t="n">
        <v>420.45</v>
      </c>
      <c r="D3009" s="1" t="n">
        <v>418.66</v>
      </c>
      <c r="E3009" s="1" t="n">
        <v>419.81</v>
      </c>
      <c r="F3009" s="1" t="n">
        <v>8072200</v>
      </c>
      <c r="G3009" s="1" t="n">
        <v>418.02</v>
      </c>
      <c r="I3009" s="6" t="e">
        <f aca="false">IF(ROW(E3009) - 1 &gt;= $I$1,SUM(E3009:E3009(E3009,1 - $I$1, 0)) / $I$1,"")</f>
        <v>#VALUE!</v>
      </c>
      <c r="J3009" s="6" t="e">
        <f aca="false">IF(ROW(E3009) - 1 &gt;= $J$1,SUM(E3009:E3009(E3009,1 - $J$1, 0)) / $J$1,"")</f>
        <v>#VALUE!</v>
      </c>
      <c r="L3009" s="7" t="e">
        <f aca="true">IF(ROW(E3009) - 1 &gt;= $L$1,IF(OFFSET(I3009, -1, 0) = "", I3009, ((E3009 - L3008) * $K$4) + L3008), "")</f>
        <v>#VALUE!</v>
      </c>
      <c r="M3009" s="7" t="e">
        <f aca="true">IF(ROW(E3009) - 1 &gt;= $M$1,IF(OFFSET(J3009, -1, 0) = "", J3009, ((E3009 - M3008) * $K$6) + M3008), "")</f>
        <v>#VALUE!</v>
      </c>
      <c r="N3009" s="3" t="e">
        <f aca="false">IF(M3009&lt;&gt;"", L3009-M3009, "")</f>
        <v>#VALUE!</v>
      </c>
      <c r="P3009" s="9" t="e">
        <f aca="false">IF(ROW(E3009) - 1 &gt;= $P$1, IF(OFFSET(N3009, 1- $P$1, 0) &lt;&gt; "", SUM(N3009:N3009(N3009, 1 - $P$1, 0)) / $P$1, ""), "")</f>
        <v>#VALUE!</v>
      </c>
      <c r="Q3009" s="4" t="e">
        <f aca="true">IF(ROW(N3009) - 1 &gt;= $P$1,IF(OFFSET(P3009, -1, 0) = "", P3009, ((N3009 - Q3008) * $O$5) + Q3008), "")</f>
        <v>#VALUE!</v>
      </c>
      <c r="R3009" s="4" t="e">
        <f aca="false">IF(Q3009&lt;&gt;"", N3009 - Q3009, "")</f>
        <v>#VALUE!</v>
      </c>
    </row>
    <row collapsed="false" customFormat="false" customHeight="true" hidden="false" ht="14.4" outlineLevel="0" r="3010">
      <c r="A3010" s="5" t="n">
        <v>40925</v>
      </c>
      <c r="B3010" s="1" t="n">
        <v>424.2</v>
      </c>
      <c r="C3010" s="1" t="n">
        <v>425.99</v>
      </c>
      <c r="D3010" s="1" t="n">
        <v>422.96</v>
      </c>
      <c r="E3010" s="1" t="n">
        <v>424.7</v>
      </c>
      <c r="F3010" s="1" t="n">
        <v>8674900</v>
      </c>
      <c r="G3010" s="1" t="n">
        <v>422.88</v>
      </c>
      <c r="I3010" s="6" t="e">
        <f aca="false">IF(ROW(E3010) - 1 &gt;= $I$1,SUM(E3010:E3010(E3010,1 - $I$1, 0)) / $I$1,"")</f>
        <v>#VALUE!</v>
      </c>
      <c r="J3010" s="6" t="e">
        <f aca="false">IF(ROW(E3010) - 1 &gt;= $J$1,SUM(E3010:E3010(E3010,1 - $J$1, 0)) / $J$1,"")</f>
        <v>#VALUE!</v>
      </c>
      <c r="L3010" s="7" t="e">
        <f aca="true">IF(ROW(E3010) - 1 &gt;= $L$1,IF(OFFSET(I3010, -1, 0) = "", I3010, ((E3010 - L3009) * $K$4) + L3009), "")</f>
        <v>#VALUE!</v>
      </c>
      <c r="M3010" s="7" t="e">
        <f aca="true">IF(ROW(E3010) - 1 &gt;= $M$1,IF(OFFSET(J3010, -1, 0) = "", J3010, ((E3010 - M3009) * $K$6) + M3009), "")</f>
        <v>#VALUE!</v>
      </c>
      <c r="N3010" s="3" t="e">
        <f aca="false">IF(M3010&lt;&gt;"", L3010-M3010, "")</f>
        <v>#VALUE!</v>
      </c>
      <c r="P3010" s="9" t="e">
        <f aca="false">IF(ROW(E3010) - 1 &gt;= $P$1, IF(OFFSET(N3010, 1- $P$1, 0) &lt;&gt; "", SUM(N3010:N3010(N3010, 1 - $P$1, 0)) / $P$1, ""), "")</f>
        <v>#VALUE!</v>
      </c>
      <c r="Q3010" s="4" t="e">
        <f aca="true">IF(ROW(N3010) - 1 &gt;= $P$1,IF(OFFSET(P3010, -1, 0) = "", P3010, ((N3010 - Q3009) * $O$5) + Q3009), "")</f>
        <v>#VALUE!</v>
      </c>
      <c r="R3010" s="4" t="e">
        <f aca="false">IF(Q3010&lt;&gt;"", N3010 - Q3010, "")</f>
        <v>#VALUE!</v>
      </c>
    </row>
    <row collapsed="false" customFormat="false" customHeight="true" hidden="false" ht="14.4" outlineLevel="0" r="3011">
      <c r="A3011" s="5" t="n">
        <v>40926</v>
      </c>
      <c r="B3011" s="1" t="n">
        <v>426.96</v>
      </c>
      <c r="C3011" s="1" t="n">
        <v>429.47</v>
      </c>
      <c r="D3011" s="1" t="n">
        <v>426.3</v>
      </c>
      <c r="E3011" s="1" t="n">
        <v>429.11</v>
      </c>
      <c r="F3011" s="1" t="n">
        <v>9885400</v>
      </c>
      <c r="G3011" s="1" t="n">
        <v>427.28</v>
      </c>
      <c r="I3011" s="6" t="e">
        <f aca="false">IF(ROW(E3011) - 1 &gt;= $I$1,SUM(E3011:E3011(E3011,1 - $I$1, 0)) / $I$1,"")</f>
        <v>#VALUE!</v>
      </c>
      <c r="J3011" s="6" t="e">
        <f aca="false">IF(ROW(E3011) - 1 &gt;= $J$1,SUM(E3011:E3011(E3011,1 - $J$1, 0)) / $J$1,"")</f>
        <v>#VALUE!</v>
      </c>
      <c r="L3011" s="7" t="e">
        <f aca="true">IF(ROW(E3011) - 1 &gt;= $L$1,IF(OFFSET(I3011, -1, 0) = "", I3011, ((E3011 - L3010) * $K$4) + L3010), "")</f>
        <v>#VALUE!</v>
      </c>
      <c r="M3011" s="7" t="e">
        <f aca="true">IF(ROW(E3011) - 1 &gt;= $M$1,IF(OFFSET(J3011, -1, 0) = "", J3011, ((E3011 - M3010) * $K$6) + M3010), "")</f>
        <v>#VALUE!</v>
      </c>
      <c r="N3011" s="3" t="e">
        <f aca="false">IF(M3011&lt;&gt;"", L3011-M3011, "")</f>
        <v>#VALUE!</v>
      </c>
      <c r="P3011" s="9" t="e">
        <f aca="false">IF(ROW(E3011) - 1 &gt;= $P$1, IF(OFFSET(N3011, 1- $P$1, 0) &lt;&gt; "", SUM(N3011:N3011(N3011, 1 - $P$1, 0)) / $P$1, ""), "")</f>
        <v>#VALUE!</v>
      </c>
      <c r="Q3011" s="4" t="e">
        <f aca="true">IF(ROW(N3011) - 1 &gt;= $P$1,IF(OFFSET(P3011, -1, 0) = "", P3011, ((N3011 - Q3010) * $O$5) + Q3010), "")</f>
        <v>#VALUE!</v>
      </c>
      <c r="R3011" s="4" t="e">
        <f aca="false">IF(Q3011&lt;&gt;"", N3011 - Q3011, "")</f>
        <v>#VALUE!</v>
      </c>
    </row>
    <row collapsed="false" customFormat="false" customHeight="true" hidden="false" ht="14.4" outlineLevel="0" r="3012">
      <c r="A3012" s="5" t="n">
        <v>40927</v>
      </c>
      <c r="B3012" s="1" t="n">
        <v>430.15</v>
      </c>
      <c r="C3012" s="1" t="n">
        <v>431.37</v>
      </c>
      <c r="D3012" s="1" t="n">
        <v>426.51</v>
      </c>
      <c r="E3012" s="1" t="n">
        <v>427.75</v>
      </c>
      <c r="F3012" s="1" t="n">
        <v>9347800</v>
      </c>
      <c r="G3012" s="1" t="n">
        <v>425.92</v>
      </c>
      <c r="I3012" s="6" t="e">
        <f aca="false">IF(ROW(E3012) - 1 &gt;= $I$1,SUM(E3012:E3012(E3012,1 - $I$1, 0)) / $I$1,"")</f>
        <v>#VALUE!</v>
      </c>
      <c r="J3012" s="6" t="e">
        <f aca="false">IF(ROW(E3012) - 1 &gt;= $J$1,SUM(E3012:E3012(E3012,1 - $J$1, 0)) / $J$1,"")</f>
        <v>#VALUE!</v>
      </c>
      <c r="L3012" s="7" t="e">
        <f aca="true">IF(ROW(E3012) - 1 &gt;= $L$1,IF(OFFSET(I3012, -1, 0) = "", I3012, ((E3012 - L3011) * $K$4) + L3011), "")</f>
        <v>#VALUE!</v>
      </c>
      <c r="M3012" s="7" t="e">
        <f aca="true">IF(ROW(E3012) - 1 &gt;= $M$1,IF(OFFSET(J3012, -1, 0) = "", J3012, ((E3012 - M3011) * $K$6) + M3011), "")</f>
        <v>#VALUE!</v>
      </c>
      <c r="N3012" s="3" t="e">
        <f aca="false">IF(M3012&lt;&gt;"", L3012-M3012, "")</f>
        <v>#VALUE!</v>
      </c>
      <c r="P3012" s="9" t="e">
        <f aca="false">IF(ROW(E3012) - 1 &gt;= $P$1, IF(OFFSET(N3012, 1- $P$1, 0) &lt;&gt; "", SUM(N3012:N3012(N3012, 1 - $P$1, 0)) / $P$1, ""), "")</f>
        <v>#VALUE!</v>
      </c>
      <c r="Q3012" s="4" t="e">
        <f aca="true">IF(ROW(N3012) - 1 &gt;= $P$1,IF(OFFSET(P3012, -1, 0) = "", P3012, ((N3012 - Q3011) * $O$5) + Q3011), "")</f>
        <v>#VALUE!</v>
      </c>
      <c r="R3012" s="4" t="e">
        <f aca="false">IF(Q3012&lt;&gt;"", N3012 - Q3012, "")</f>
        <v>#VALUE!</v>
      </c>
    </row>
    <row collapsed="false" customFormat="false" customHeight="true" hidden="false" ht="14.4" outlineLevel="0" r="3013">
      <c r="A3013" s="5" t="n">
        <v>40928</v>
      </c>
      <c r="B3013" s="1" t="n">
        <v>427.49</v>
      </c>
      <c r="C3013" s="1" t="n">
        <v>427.5</v>
      </c>
      <c r="D3013" s="1" t="n">
        <v>419.75</v>
      </c>
      <c r="E3013" s="1" t="n">
        <v>420.3</v>
      </c>
      <c r="F3013" s="1" t="n">
        <v>14784800</v>
      </c>
      <c r="G3013" s="1" t="n">
        <v>418.5</v>
      </c>
      <c r="I3013" s="6" t="e">
        <f aca="false">IF(ROW(E3013) - 1 &gt;= $I$1,SUM(E3013:E3013(E3013,1 - $I$1, 0)) / $I$1,"")</f>
        <v>#VALUE!</v>
      </c>
      <c r="J3013" s="6" t="e">
        <f aca="false">IF(ROW(E3013) - 1 &gt;= $J$1,SUM(E3013:E3013(E3013,1 - $J$1, 0)) / $J$1,"")</f>
        <v>#VALUE!</v>
      </c>
      <c r="L3013" s="7" t="e">
        <f aca="true">IF(ROW(E3013) - 1 &gt;= $L$1,IF(OFFSET(I3013, -1, 0) = "", I3013, ((E3013 - L3012) * $K$4) + L3012), "")</f>
        <v>#VALUE!</v>
      </c>
      <c r="M3013" s="7" t="e">
        <f aca="true">IF(ROW(E3013) - 1 &gt;= $M$1,IF(OFFSET(J3013, -1, 0) = "", J3013, ((E3013 - M3012) * $K$6) + M3012), "")</f>
        <v>#VALUE!</v>
      </c>
      <c r="N3013" s="3" t="e">
        <f aca="false">IF(M3013&lt;&gt;"", L3013-M3013, "")</f>
        <v>#VALUE!</v>
      </c>
      <c r="P3013" s="9" t="e">
        <f aca="false">IF(ROW(E3013) - 1 &gt;= $P$1, IF(OFFSET(N3013, 1- $P$1, 0) &lt;&gt; "", SUM(N3013:N3013(N3013, 1 - $P$1, 0)) / $P$1, ""), "")</f>
        <v>#VALUE!</v>
      </c>
      <c r="Q3013" s="4" t="e">
        <f aca="true">IF(ROW(N3013) - 1 &gt;= $P$1,IF(OFFSET(P3013, -1, 0) = "", P3013, ((N3013 - Q3012) * $O$5) + Q3012), "")</f>
        <v>#VALUE!</v>
      </c>
      <c r="R3013" s="4" t="e">
        <f aca="false">IF(Q3013&lt;&gt;"", N3013 - Q3013, "")</f>
        <v>#VALUE!</v>
      </c>
    </row>
    <row collapsed="false" customFormat="false" customHeight="true" hidden="false" ht="14.4" outlineLevel="0" r="3014">
      <c r="A3014" s="5" t="n">
        <v>40931</v>
      </c>
      <c r="B3014" s="1" t="n">
        <v>422.67</v>
      </c>
      <c r="C3014" s="1" t="n">
        <v>428.45</v>
      </c>
      <c r="D3014" s="1" t="n">
        <v>422.3</v>
      </c>
      <c r="E3014" s="1" t="n">
        <v>427.41</v>
      </c>
      <c r="F3014" s="1" t="n">
        <v>10930800</v>
      </c>
      <c r="G3014" s="1" t="n">
        <v>425.58</v>
      </c>
      <c r="I3014" s="6" t="e">
        <f aca="false">IF(ROW(E3014) - 1 &gt;= $I$1,SUM(E3014:E3014(E3014,1 - $I$1, 0)) / $I$1,"")</f>
        <v>#VALUE!</v>
      </c>
      <c r="J3014" s="6" t="e">
        <f aca="false">IF(ROW(E3014) - 1 &gt;= $J$1,SUM(E3014:E3014(E3014,1 - $J$1, 0)) / $J$1,"")</f>
        <v>#VALUE!</v>
      </c>
      <c r="L3014" s="7" t="e">
        <f aca="true">IF(ROW(E3014) - 1 &gt;= $L$1,IF(OFFSET(I3014, -1, 0) = "", I3014, ((E3014 - L3013) * $K$4) + L3013), "")</f>
        <v>#VALUE!</v>
      </c>
      <c r="M3014" s="7" t="e">
        <f aca="true">IF(ROW(E3014) - 1 &gt;= $M$1,IF(OFFSET(J3014, -1, 0) = "", J3014, ((E3014 - M3013) * $K$6) + M3013), "")</f>
        <v>#VALUE!</v>
      </c>
      <c r="N3014" s="3" t="e">
        <f aca="false">IF(M3014&lt;&gt;"", L3014-M3014, "")</f>
        <v>#VALUE!</v>
      </c>
      <c r="P3014" s="9" t="e">
        <f aca="false">IF(ROW(E3014) - 1 &gt;= $P$1, IF(OFFSET(N3014, 1- $P$1, 0) &lt;&gt; "", SUM(N3014:N3014(N3014, 1 - $P$1, 0)) / $P$1, ""), "")</f>
        <v>#VALUE!</v>
      </c>
      <c r="Q3014" s="4" t="e">
        <f aca="true">IF(ROW(N3014) - 1 &gt;= $P$1,IF(OFFSET(P3014, -1, 0) = "", P3014, ((N3014 - Q3013) * $O$5) + Q3013), "")</f>
        <v>#VALUE!</v>
      </c>
      <c r="R3014" s="4" t="e">
        <f aca="false">IF(Q3014&lt;&gt;"", N3014 - Q3014, "")</f>
        <v>#VALUE!</v>
      </c>
    </row>
    <row collapsed="false" customFormat="false" customHeight="true" hidden="false" ht="14.4" outlineLevel="0" r="3015">
      <c r="A3015" s="5" t="n">
        <v>40932</v>
      </c>
      <c r="B3015" s="1" t="n">
        <v>425.1</v>
      </c>
      <c r="C3015" s="1" t="n">
        <v>425.1</v>
      </c>
      <c r="D3015" s="1" t="n">
        <v>419.55</v>
      </c>
      <c r="E3015" s="1" t="n">
        <v>420.41</v>
      </c>
      <c r="F3015" s="1" t="n">
        <v>19558500</v>
      </c>
      <c r="G3015" s="1" t="n">
        <v>418.61</v>
      </c>
      <c r="I3015" s="6" t="e">
        <f aca="false">IF(ROW(E3015) - 1 &gt;= $I$1,SUM(E3015:E3015(E3015,1 - $I$1, 0)) / $I$1,"")</f>
        <v>#VALUE!</v>
      </c>
      <c r="J3015" s="6" t="e">
        <f aca="false">IF(ROW(E3015) - 1 &gt;= $J$1,SUM(E3015:E3015(E3015,1 - $J$1, 0)) / $J$1,"")</f>
        <v>#VALUE!</v>
      </c>
      <c r="L3015" s="7" t="e">
        <f aca="true">IF(ROW(E3015) - 1 &gt;= $L$1,IF(OFFSET(I3015, -1, 0) = "", I3015, ((E3015 - L3014) * $K$4) + L3014), "")</f>
        <v>#VALUE!</v>
      </c>
      <c r="M3015" s="7" t="e">
        <f aca="true">IF(ROW(E3015) - 1 &gt;= $M$1,IF(OFFSET(J3015, -1, 0) = "", J3015, ((E3015 - M3014) * $K$6) + M3014), "")</f>
        <v>#VALUE!</v>
      </c>
      <c r="N3015" s="3" t="e">
        <f aca="false">IF(M3015&lt;&gt;"", L3015-M3015, "")</f>
        <v>#VALUE!</v>
      </c>
      <c r="P3015" s="9" t="e">
        <f aca="false">IF(ROW(E3015) - 1 &gt;= $P$1, IF(OFFSET(N3015, 1- $P$1, 0) &lt;&gt; "", SUM(N3015:N3015(N3015, 1 - $P$1, 0)) / $P$1, ""), "")</f>
        <v>#VALUE!</v>
      </c>
      <c r="Q3015" s="4" t="e">
        <f aca="true">IF(ROW(N3015) - 1 &gt;= $P$1,IF(OFFSET(P3015, -1, 0) = "", P3015, ((N3015 - Q3014) * $O$5) + Q3014), "")</f>
        <v>#VALUE!</v>
      </c>
      <c r="R3015" s="4" t="e">
        <f aca="false">IF(Q3015&lt;&gt;"", N3015 - Q3015, "")</f>
        <v>#VALUE!</v>
      </c>
    </row>
    <row collapsed="false" customFormat="false" customHeight="true" hidden="false" ht="14.4" outlineLevel="0" r="3016">
      <c r="A3016" s="5" t="n">
        <v>40933</v>
      </c>
      <c r="B3016" s="1" t="n">
        <v>454.44</v>
      </c>
      <c r="C3016" s="1" t="n">
        <v>454.45</v>
      </c>
      <c r="D3016" s="1" t="n">
        <v>443.73</v>
      </c>
      <c r="E3016" s="1" t="n">
        <v>446.66</v>
      </c>
      <c r="F3016" s="1" t="n">
        <v>34225500</v>
      </c>
      <c r="G3016" s="1" t="n">
        <v>444.75</v>
      </c>
      <c r="I3016" s="6" t="e">
        <f aca="false">IF(ROW(E3016) - 1 &gt;= $I$1,SUM(E3016:E3016(E3016,1 - $I$1, 0)) / $I$1,"")</f>
        <v>#VALUE!</v>
      </c>
      <c r="J3016" s="6" t="e">
        <f aca="false">IF(ROW(E3016) - 1 &gt;= $J$1,SUM(E3016:E3016(E3016,1 - $J$1, 0)) / $J$1,"")</f>
        <v>#VALUE!</v>
      </c>
      <c r="L3016" s="7" t="e">
        <f aca="true">IF(ROW(E3016) - 1 &gt;= $L$1,IF(OFFSET(I3016, -1, 0) = "", I3016, ((E3016 - L3015) * $K$4) + L3015), "")</f>
        <v>#VALUE!</v>
      </c>
      <c r="M3016" s="7" t="e">
        <f aca="true">IF(ROW(E3016) - 1 &gt;= $M$1,IF(OFFSET(J3016, -1, 0) = "", J3016, ((E3016 - M3015) * $K$6) + M3015), "")</f>
        <v>#VALUE!</v>
      </c>
      <c r="N3016" s="3" t="e">
        <f aca="false">IF(M3016&lt;&gt;"", L3016-M3016, "")</f>
        <v>#VALUE!</v>
      </c>
      <c r="P3016" s="9" t="e">
        <f aca="false">IF(ROW(E3016) - 1 &gt;= $P$1, IF(OFFSET(N3016, 1- $P$1, 0) &lt;&gt; "", SUM(N3016:N3016(N3016, 1 - $P$1, 0)) / $P$1, ""), "")</f>
        <v>#VALUE!</v>
      </c>
      <c r="Q3016" s="4" t="e">
        <f aca="true">IF(ROW(N3016) - 1 &gt;= $P$1,IF(OFFSET(P3016, -1, 0) = "", P3016, ((N3016 - Q3015) * $O$5) + Q3015), "")</f>
        <v>#VALUE!</v>
      </c>
      <c r="R3016" s="4" t="e">
        <f aca="false">IF(Q3016&lt;&gt;"", N3016 - Q3016, "")</f>
        <v>#VALUE!</v>
      </c>
    </row>
    <row collapsed="false" customFormat="false" customHeight="true" hidden="false" ht="14.4" outlineLevel="0" r="3017">
      <c r="A3017" s="5" t="n">
        <v>40934</v>
      </c>
      <c r="B3017" s="1" t="n">
        <v>448.36</v>
      </c>
      <c r="C3017" s="1" t="n">
        <v>448.79</v>
      </c>
      <c r="D3017" s="1" t="n">
        <v>443.14</v>
      </c>
      <c r="E3017" s="1" t="n">
        <v>444.63</v>
      </c>
      <c r="F3017" s="1" t="n">
        <v>11570900</v>
      </c>
      <c r="G3017" s="1" t="n">
        <v>442.73</v>
      </c>
      <c r="I3017" s="6" t="e">
        <f aca="false">IF(ROW(E3017) - 1 &gt;= $I$1,SUM(E3017:E3017(E3017,1 - $I$1, 0)) / $I$1,"")</f>
        <v>#VALUE!</v>
      </c>
      <c r="J3017" s="6" t="e">
        <f aca="false">IF(ROW(E3017) - 1 &gt;= $J$1,SUM(E3017:E3017(E3017,1 - $J$1, 0)) / $J$1,"")</f>
        <v>#VALUE!</v>
      </c>
      <c r="L3017" s="7" t="e">
        <f aca="true">IF(ROW(E3017) - 1 &gt;= $L$1,IF(OFFSET(I3017, -1, 0) = "", I3017, ((E3017 - L3016) * $K$4) + L3016), "")</f>
        <v>#VALUE!</v>
      </c>
      <c r="M3017" s="7" t="e">
        <f aca="true">IF(ROW(E3017) - 1 &gt;= $M$1,IF(OFFSET(J3017, -1, 0) = "", J3017, ((E3017 - M3016) * $K$6) + M3016), "")</f>
        <v>#VALUE!</v>
      </c>
      <c r="N3017" s="3" t="e">
        <f aca="false">IF(M3017&lt;&gt;"", L3017-M3017, "")</f>
        <v>#VALUE!</v>
      </c>
      <c r="P3017" s="9" t="e">
        <f aca="false">IF(ROW(E3017) - 1 &gt;= $P$1, IF(OFFSET(N3017, 1- $P$1, 0) &lt;&gt; "", SUM(N3017:N3017(N3017, 1 - $P$1, 0)) / $P$1, ""), "")</f>
        <v>#VALUE!</v>
      </c>
      <c r="Q3017" s="4" t="e">
        <f aca="true">IF(ROW(N3017) - 1 &gt;= $P$1,IF(OFFSET(P3017, -1, 0) = "", P3017, ((N3017 - Q3016) * $O$5) + Q3016), "")</f>
        <v>#VALUE!</v>
      </c>
      <c r="R3017" s="4" t="e">
        <f aca="false">IF(Q3017&lt;&gt;"", N3017 - Q3017, "")</f>
        <v>#VALUE!</v>
      </c>
    </row>
    <row collapsed="false" customFormat="false" customHeight="true" hidden="false" ht="14.4" outlineLevel="0" r="3018">
      <c r="A3018" s="5" t="n">
        <v>40935</v>
      </c>
      <c r="B3018" s="1" t="n">
        <v>444.34</v>
      </c>
      <c r="C3018" s="1" t="n">
        <v>448.48</v>
      </c>
      <c r="D3018" s="1" t="n">
        <v>443.77</v>
      </c>
      <c r="E3018" s="1" t="n">
        <v>447.28</v>
      </c>
      <c r="F3018" s="1" t="n">
        <v>10703900</v>
      </c>
      <c r="G3018" s="1" t="n">
        <v>445.37</v>
      </c>
      <c r="I3018" s="6" t="e">
        <f aca="false">IF(ROW(E3018) - 1 &gt;= $I$1,SUM(E3018:E3018(E3018,1 - $I$1, 0)) / $I$1,"")</f>
        <v>#VALUE!</v>
      </c>
      <c r="J3018" s="6" t="e">
        <f aca="false">IF(ROW(E3018) - 1 &gt;= $J$1,SUM(E3018:E3018(E3018,1 - $J$1, 0)) / $J$1,"")</f>
        <v>#VALUE!</v>
      </c>
      <c r="L3018" s="7" t="e">
        <f aca="true">IF(ROW(E3018) - 1 &gt;= $L$1,IF(OFFSET(I3018, -1, 0) = "", I3018, ((E3018 - L3017) * $K$4) + L3017), "")</f>
        <v>#VALUE!</v>
      </c>
      <c r="M3018" s="7" t="e">
        <f aca="true">IF(ROW(E3018) - 1 &gt;= $M$1,IF(OFFSET(J3018, -1, 0) = "", J3018, ((E3018 - M3017) * $K$6) + M3017), "")</f>
        <v>#VALUE!</v>
      </c>
      <c r="N3018" s="3" t="e">
        <f aca="false">IF(M3018&lt;&gt;"", L3018-M3018, "")</f>
        <v>#VALUE!</v>
      </c>
      <c r="P3018" s="9" t="e">
        <f aca="false">IF(ROW(E3018) - 1 &gt;= $P$1, IF(OFFSET(N3018, 1- $P$1, 0) &lt;&gt; "", SUM(N3018:N3018(N3018, 1 - $P$1, 0)) / $P$1, ""), "")</f>
        <v>#VALUE!</v>
      </c>
      <c r="Q3018" s="4" t="e">
        <f aca="true">IF(ROW(N3018) - 1 &gt;= $P$1,IF(OFFSET(P3018, -1, 0) = "", P3018, ((N3018 - Q3017) * $O$5) + Q3017), "")</f>
        <v>#VALUE!</v>
      </c>
      <c r="R3018" s="4" t="e">
        <f aca="false">IF(Q3018&lt;&gt;"", N3018 - Q3018, "")</f>
        <v>#VALUE!</v>
      </c>
    </row>
    <row collapsed="false" customFormat="false" customHeight="true" hidden="false" ht="14.4" outlineLevel="0" r="3019">
      <c r="A3019" s="5" t="n">
        <v>40938</v>
      </c>
      <c r="B3019" s="1" t="n">
        <v>445.71</v>
      </c>
      <c r="C3019" s="1" t="n">
        <v>453.9</v>
      </c>
      <c r="D3019" s="1" t="n">
        <v>445.39</v>
      </c>
      <c r="E3019" s="1" t="n">
        <v>453.01</v>
      </c>
      <c r="F3019" s="1" t="n">
        <v>13547900</v>
      </c>
      <c r="G3019" s="1" t="n">
        <v>451.07</v>
      </c>
      <c r="I3019" s="6" t="e">
        <f aca="false">IF(ROW(E3019) - 1 &gt;= $I$1,SUM(E3019:E3019(E3019,1 - $I$1, 0)) / $I$1,"")</f>
        <v>#VALUE!</v>
      </c>
      <c r="J3019" s="6" t="e">
        <f aca="false">IF(ROW(E3019) - 1 &gt;= $J$1,SUM(E3019:E3019(E3019,1 - $J$1, 0)) / $J$1,"")</f>
        <v>#VALUE!</v>
      </c>
      <c r="L3019" s="7" t="e">
        <f aca="true">IF(ROW(E3019) - 1 &gt;= $L$1,IF(OFFSET(I3019, -1, 0) = "", I3019, ((E3019 - L3018) * $K$4) + L3018), "")</f>
        <v>#VALUE!</v>
      </c>
      <c r="M3019" s="7" t="e">
        <f aca="true">IF(ROW(E3019) - 1 &gt;= $M$1,IF(OFFSET(J3019, -1, 0) = "", J3019, ((E3019 - M3018) * $K$6) + M3018), "")</f>
        <v>#VALUE!</v>
      </c>
      <c r="N3019" s="3" t="e">
        <f aca="false">IF(M3019&lt;&gt;"", L3019-M3019, "")</f>
        <v>#VALUE!</v>
      </c>
      <c r="P3019" s="9" t="e">
        <f aca="false">IF(ROW(E3019) - 1 &gt;= $P$1, IF(OFFSET(N3019, 1- $P$1, 0) &lt;&gt; "", SUM(N3019:N3019(N3019, 1 - $P$1, 0)) / $P$1, ""), "")</f>
        <v>#VALUE!</v>
      </c>
      <c r="Q3019" s="4" t="e">
        <f aca="true">IF(ROW(N3019) - 1 &gt;= $P$1,IF(OFFSET(P3019, -1, 0) = "", P3019, ((N3019 - Q3018) * $O$5) + Q3018), "")</f>
        <v>#VALUE!</v>
      </c>
      <c r="R3019" s="4" t="e">
        <f aca="false">IF(Q3019&lt;&gt;"", N3019 - Q3019, "")</f>
        <v>#VALUE!</v>
      </c>
    </row>
    <row collapsed="false" customFormat="false" customHeight="true" hidden="false" ht="14.4" outlineLevel="0" r="3020">
      <c r="A3020" s="5" t="n">
        <v>40939</v>
      </c>
      <c r="B3020" s="1" t="n">
        <v>455.59</v>
      </c>
      <c r="C3020" s="1" t="n">
        <v>458.24</v>
      </c>
      <c r="D3020" s="1" t="n">
        <v>453.07</v>
      </c>
      <c r="E3020" s="1" t="n">
        <v>456.48</v>
      </c>
      <c r="F3020" s="1" t="n">
        <v>13988700</v>
      </c>
      <c r="G3020" s="1" t="n">
        <v>454.53</v>
      </c>
      <c r="I3020" s="6" t="e">
        <f aca="false">IF(ROW(E3020) - 1 &gt;= $I$1,SUM(E3020:E3020(E3020,1 - $I$1, 0)) / $I$1,"")</f>
        <v>#VALUE!</v>
      </c>
      <c r="J3020" s="6" t="e">
        <f aca="false">IF(ROW(E3020) - 1 &gt;= $J$1,SUM(E3020:E3020(E3020,1 - $J$1, 0)) / $J$1,"")</f>
        <v>#VALUE!</v>
      </c>
      <c r="L3020" s="7" t="e">
        <f aca="true">IF(ROW(E3020) - 1 &gt;= $L$1,IF(OFFSET(I3020, -1, 0) = "", I3020, ((E3020 - L3019) * $K$4) + L3019), "")</f>
        <v>#VALUE!</v>
      </c>
      <c r="M3020" s="7" t="e">
        <f aca="true">IF(ROW(E3020) - 1 &gt;= $M$1,IF(OFFSET(J3020, -1, 0) = "", J3020, ((E3020 - M3019) * $K$6) + M3019), "")</f>
        <v>#VALUE!</v>
      </c>
      <c r="N3020" s="3" t="e">
        <f aca="false">IF(M3020&lt;&gt;"", L3020-M3020, "")</f>
        <v>#VALUE!</v>
      </c>
      <c r="P3020" s="9" t="e">
        <f aca="false">IF(ROW(E3020) - 1 &gt;= $P$1, IF(OFFSET(N3020, 1- $P$1, 0) &lt;&gt; "", SUM(N3020:N3020(N3020, 1 - $P$1, 0)) / $P$1, ""), "")</f>
        <v>#VALUE!</v>
      </c>
      <c r="Q3020" s="4" t="e">
        <f aca="true">IF(ROW(N3020) - 1 &gt;= $P$1,IF(OFFSET(P3020, -1, 0) = "", P3020, ((N3020 - Q3019) * $O$5) + Q3019), "")</f>
        <v>#VALUE!</v>
      </c>
      <c r="R3020" s="4" t="e">
        <f aca="false">IF(Q3020&lt;&gt;"", N3020 - Q3020, "")</f>
        <v>#VALUE!</v>
      </c>
    </row>
    <row collapsed="false" customFormat="false" customHeight="true" hidden="false" ht="14.4" outlineLevel="0" r="3021">
      <c r="A3021" s="5" t="n">
        <v>40940</v>
      </c>
      <c r="B3021" s="1" t="n">
        <v>458.41</v>
      </c>
      <c r="C3021" s="1" t="n">
        <v>458.99</v>
      </c>
      <c r="D3021" s="1" t="n">
        <v>455.55</v>
      </c>
      <c r="E3021" s="1" t="n">
        <v>456.19</v>
      </c>
      <c r="F3021" s="1" t="n">
        <v>9644500</v>
      </c>
      <c r="G3021" s="1" t="n">
        <v>454.24</v>
      </c>
      <c r="I3021" s="6" t="e">
        <f aca="false">IF(ROW(E3021) - 1 &gt;= $I$1,SUM(E3021:E3021(E3021,1 - $I$1, 0)) / $I$1,"")</f>
        <v>#VALUE!</v>
      </c>
      <c r="J3021" s="6" t="e">
        <f aca="false">IF(ROW(E3021) - 1 &gt;= $J$1,SUM(E3021:E3021(E3021,1 - $J$1, 0)) / $J$1,"")</f>
        <v>#VALUE!</v>
      </c>
      <c r="L3021" s="7" t="e">
        <f aca="true">IF(ROW(E3021) - 1 &gt;= $L$1,IF(OFFSET(I3021, -1, 0) = "", I3021, ((E3021 - L3020) * $K$4) + L3020), "")</f>
        <v>#VALUE!</v>
      </c>
      <c r="M3021" s="7" t="e">
        <f aca="true">IF(ROW(E3021) - 1 &gt;= $M$1,IF(OFFSET(J3021, -1, 0) = "", J3021, ((E3021 - M3020) * $K$6) + M3020), "")</f>
        <v>#VALUE!</v>
      </c>
      <c r="N3021" s="3" t="e">
        <f aca="false">IF(M3021&lt;&gt;"", L3021-M3021, "")</f>
        <v>#VALUE!</v>
      </c>
      <c r="P3021" s="9" t="e">
        <f aca="false">IF(ROW(E3021) - 1 &gt;= $P$1, IF(OFFSET(N3021, 1- $P$1, 0) &lt;&gt; "", SUM(N3021:N3021(N3021, 1 - $P$1, 0)) / $P$1, ""), "")</f>
        <v>#VALUE!</v>
      </c>
      <c r="Q3021" s="4" t="e">
        <f aca="true">IF(ROW(N3021) - 1 &gt;= $P$1,IF(OFFSET(P3021, -1, 0) = "", P3021, ((N3021 - Q3020) * $O$5) + Q3020), "")</f>
        <v>#VALUE!</v>
      </c>
      <c r="R3021" s="4" t="e">
        <f aca="false">IF(Q3021&lt;&gt;"", N3021 - Q3021, "")</f>
        <v>#VALUE!</v>
      </c>
    </row>
    <row collapsed="false" customFormat="false" customHeight="true" hidden="false" ht="14.4" outlineLevel="0" r="3022">
      <c r="A3022" s="5" t="n">
        <v>40941</v>
      </c>
      <c r="B3022" s="1" t="n">
        <v>455.9</v>
      </c>
      <c r="C3022" s="1" t="n">
        <v>457.17</v>
      </c>
      <c r="D3022" s="1" t="n">
        <v>453.98</v>
      </c>
      <c r="E3022" s="1" t="n">
        <v>455.12</v>
      </c>
      <c r="F3022" s="1" t="n">
        <v>6671300</v>
      </c>
      <c r="G3022" s="1" t="n">
        <v>453.17</v>
      </c>
      <c r="I3022" s="6" t="e">
        <f aca="false">IF(ROW(E3022) - 1 &gt;= $I$1,SUM(E3022:E3022(E3022,1 - $I$1, 0)) / $I$1,"")</f>
        <v>#VALUE!</v>
      </c>
      <c r="J3022" s="6" t="e">
        <f aca="false">IF(ROW(E3022) - 1 &gt;= $J$1,SUM(E3022:E3022(E3022,1 - $J$1, 0)) / $J$1,"")</f>
        <v>#VALUE!</v>
      </c>
      <c r="L3022" s="7" t="e">
        <f aca="true">IF(ROW(E3022) - 1 &gt;= $L$1,IF(OFFSET(I3022, -1, 0) = "", I3022, ((E3022 - L3021) * $K$4) + L3021), "")</f>
        <v>#VALUE!</v>
      </c>
      <c r="M3022" s="7" t="e">
        <f aca="true">IF(ROW(E3022) - 1 &gt;= $M$1,IF(OFFSET(J3022, -1, 0) = "", J3022, ((E3022 - M3021) * $K$6) + M3021), "")</f>
        <v>#VALUE!</v>
      </c>
      <c r="N3022" s="3" t="e">
        <f aca="false">IF(M3022&lt;&gt;"", L3022-M3022, "")</f>
        <v>#VALUE!</v>
      </c>
      <c r="P3022" s="9" t="e">
        <f aca="false">IF(ROW(E3022) - 1 &gt;= $P$1, IF(OFFSET(N3022, 1- $P$1, 0) &lt;&gt; "", SUM(N3022:N3022(N3022, 1 - $P$1, 0)) / $P$1, ""), "")</f>
        <v>#VALUE!</v>
      </c>
      <c r="Q3022" s="4" t="e">
        <f aca="true">IF(ROW(N3022) - 1 &gt;= $P$1,IF(OFFSET(P3022, -1, 0) = "", P3022, ((N3022 - Q3021) * $O$5) + Q3021), "")</f>
        <v>#VALUE!</v>
      </c>
      <c r="R3022" s="4" t="e">
        <f aca="false">IF(Q3022&lt;&gt;"", N3022 - Q3022, "")</f>
        <v>#VALUE!</v>
      </c>
    </row>
    <row collapsed="false" customFormat="false" customHeight="true" hidden="false" ht="14.4" outlineLevel="0" r="3023">
      <c r="A3023" s="5" t="n">
        <v>40942</v>
      </c>
      <c r="B3023" s="1" t="n">
        <v>457.3</v>
      </c>
      <c r="C3023" s="1" t="n">
        <v>460</v>
      </c>
      <c r="D3023" s="1" t="n">
        <v>455.56</v>
      </c>
      <c r="E3023" s="1" t="n">
        <v>459.68</v>
      </c>
      <c r="F3023" s="1" t="n">
        <v>10235700</v>
      </c>
      <c r="G3023" s="1" t="n">
        <v>457.71</v>
      </c>
      <c r="I3023" s="6" t="e">
        <f aca="false">IF(ROW(E3023) - 1 &gt;= $I$1,SUM(E3023:E3023(E3023,1 - $I$1, 0)) / $I$1,"")</f>
        <v>#VALUE!</v>
      </c>
      <c r="J3023" s="6" t="e">
        <f aca="false">IF(ROW(E3023) - 1 &gt;= $J$1,SUM(E3023:E3023(E3023,1 - $J$1, 0)) / $J$1,"")</f>
        <v>#VALUE!</v>
      </c>
      <c r="L3023" s="7" t="e">
        <f aca="true">IF(ROW(E3023) - 1 &gt;= $L$1,IF(OFFSET(I3023, -1, 0) = "", I3023, ((E3023 - L3022) * $K$4) + L3022), "")</f>
        <v>#VALUE!</v>
      </c>
      <c r="M3023" s="7" t="e">
        <f aca="true">IF(ROW(E3023) - 1 &gt;= $M$1,IF(OFFSET(J3023, -1, 0) = "", J3023, ((E3023 - M3022) * $K$6) + M3022), "")</f>
        <v>#VALUE!</v>
      </c>
      <c r="N3023" s="3" t="e">
        <f aca="false">IF(M3023&lt;&gt;"", L3023-M3023, "")</f>
        <v>#VALUE!</v>
      </c>
      <c r="P3023" s="9" t="e">
        <f aca="false">IF(ROW(E3023) - 1 &gt;= $P$1, IF(OFFSET(N3023, 1- $P$1, 0) &lt;&gt; "", SUM(N3023:N3023(N3023, 1 - $P$1, 0)) / $P$1, ""), "")</f>
        <v>#VALUE!</v>
      </c>
      <c r="Q3023" s="4" t="e">
        <f aca="true">IF(ROW(N3023) - 1 &gt;= $P$1,IF(OFFSET(P3023, -1, 0) = "", P3023, ((N3023 - Q3022) * $O$5) + Q3022), "")</f>
        <v>#VALUE!</v>
      </c>
      <c r="R3023" s="4" t="e">
        <f aca="false">IF(Q3023&lt;&gt;"", N3023 - Q3023, "")</f>
        <v>#VALUE!</v>
      </c>
    </row>
    <row collapsed="false" customFormat="false" customHeight="true" hidden="false" ht="14.4" outlineLevel="0" r="3024">
      <c r="A3024" s="5" t="n">
        <v>40945</v>
      </c>
      <c r="B3024" s="1" t="n">
        <v>458.38</v>
      </c>
      <c r="C3024" s="1" t="n">
        <v>464.98</v>
      </c>
      <c r="D3024" s="1" t="n">
        <v>458.2</v>
      </c>
      <c r="E3024" s="1" t="n">
        <v>463.97</v>
      </c>
      <c r="F3024" s="1" t="n">
        <v>8907600</v>
      </c>
      <c r="G3024" s="1" t="n">
        <v>461.99</v>
      </c>
      <c r="I3024" s="6" t="e">
        <f aca="false">IF(ROW(E3024) - 1 &gt;= $I$1,SUM(E3024:E3024(E3024,1 - $I$1, 0)) / $I$1,"")</f>
        <v>#VALUE!</v>
      </c>
      <c r="J3024" s="6" t="e">
        <f aca="false">IF(ROW(E3024) - 1 &gt;= $J$1,SUM(E3024:E3024(E3024,1 - $J$1, 0)) / $J$1,"")</f>
        <v>#VALUE!</v>
      </c>
      <c r="L3024" s="7" t="e">
        <f aca="true">IF(ROW(E3024) - 1 &gt;= $L$1,IF(OFFSET(I3024, -1, 0) = "", I3024, ((E3024 - L3023) * $K$4) + L3023), "")</f>
        <v>#VALUE!</v>
      </c>
      <c r="M3024" s="7" t="e">
        <f aca="true">IF(ROW(E3024) - 1 &gt;= $M$1,IF(OFFSET(J3024, -1, 0) = "", J3024, ((E3024 - M3023) * $K$6) + M3023), "")</f>
        <v>#VALUE!</v>
      </c>
      <c r="N3024" s="3" t="e">
        <f aca="false">IF(M3024&lt;&gt;"", L3024-M3024, "")</f>
        <v>#VALUE!</v>
      </c>
      <c r="P3024" s="9" t="e">
        <f aca="false">IF(ROW(E3024) - 1 &gt;= $P$1, IF(OFFSET(N3024, 1- $P$1, 0) &lt;&gt; "", SUM(N3024:N3024(N3024, 1 - $P$1, 0)) / $P$1, ""), "")</f>
        <v>#VALUE!</v>
      </c>
      <c r="Q3024" s="4" t="e">
        <f aca="true">IF(ROW(N3024) - 1 &gt;= $P$1,IF(OFFSET(P3024, -1, 0) = "", P3024, ((N3024 - Q3023) * $O$5) + Q3023), "")</f>
        <v>#VALUE!</v>
      </c>
      <c r="R3024" s="4" t="e">
        <f aca="false">IF(Q3024&lt;&gt;"", N3024 - Q3024, "")</f>
        <v>#VALUE!</v>
      </c>
    </row>
    <row collapsed="false" customFormat="false" customHeight="true" hidden="false" ht="14.4" outlineLevel="0" r="3025">
      <c r="A3025" s="5" t="n">
        <v>40946</v>
      </c>
      <c r="B3025" s="1" t="n">
        <v>465.25</v>
      </c>
      <c r="C3025" s="1" t="n">
        <v>469.75</v>
      </c>
      <c r="D3025" s="1" t="n">
        <v>464.58</v>
      </c>
      <c r="E3025" s="1" t="n">
        <v>468.83</v>
      </c>
      <c r="F3025" s="1" t="n">
        <v>11293700</v>
      </c>
      <c r="G3025" s="1" t="n">
        <v>466.83</v>
      </c>
      <c r="I3025" s="6" t="e">
        <f aca="false">IF(ROW(E3025) - 1 &gt;= $I$1,SUM(E3025:E3025(E3025,1 - $I$1, 0)) / $I$1,"")</f>
        <v>#VALUE!</v>
      </c>
      <c r="J3025" s="6" t="e">
        <f aca="false">IF(ROW(E3025) - 1 &gt;= $J$1,SUM(E3025:E3025(E3025,1 - $J$1, 0)) / $J$1,"")</f>
        <v>#VALUE!</v>
      </c>
      <c r="L3025" s="7" t="e">
        <f aca="true">IF(ROW(E3025) - 1 &gt;= $L$1,IF(OFFSET(I3025, -1, 0) = "", I3025, ((E3025 - L3024) * $K$4) + L3024), "")</f>
        <v>#VALUE!</v>
      </c>
      <c r="M3025" s="7" t="e">
        <f aca="true">IF(ROW(E3025) - 1 &gt;= $M$1,IF(OFFSET(J3025, -1, 0) = "", J3025, ((E3025 - M3024) * $K$6) + M3024), "")</f>
        <v>#VALUE!</v>
      </c>
      <c r="N3025" s="3" t="e">
        <f aca="false">IF(M3025&lt;&gt;"", L3025-M3025, "")</f>
        <v>#VALUE!</v>
      </c>
      <c r="P3025" s="9" t="e">
        <f aca="false">IF(ROW(E3025) - 1 &gt;= $P$1, IF(OFFSET(N3025, 1- $P$1, 0) &lt;&gt; "", SUM(N3025:N3025(N3025, 1 - $P$1, 0)) / $P$1, ""), "")</f>
        <v>#VALUE!</v>
      </c>
      <c r="Q3025" s="4" t="e">
        <f aca="true">IF(ROW(N3025) - 1 &gt;= $P$1,IF(OFFSET(P3025, -1, 0) = "", P3025, ((N3025 - Q3024) * $O$5) + Q3024), "")</f>
        <v>#VALUE!</v>
      </c>
      <c r="R3025" s="4" t="e">
        <f aca="false">IF(Q3025&lt;&gt;"", N3025 - Q3025, "")</f>
        <v>#VALUE!</v>
      </c>
    </row>
    <row collapsed="false" customFormat="false" customHeight="true" hidden="false" ht="14.4" outlineLevel="0" r="3026">
      <c r="A3026" s="5" t="n">
        <v>40947</v>
      </c>
      <c r="B3026" s="1" t="n">
        <v>470.5</v>
      </c>
      <c r="C3026" s="1" t="n">
        <v>476.79</v>
      </c>
      <c r="D3026" s="1" t="n">
        <v>469.7</v>
      </c>
      <c r="E3026" s="1" t="n">
        <v>476.68</v>
      </c>
      <c r="F3026" s="1" t="n">
        <v>14567500</v>
      </c>
      <c r="G3026" s="1" t="n">
        <v>474.64</v>
      </c>
      <c r="I3026" s="6" t="e">
        <f aca="false">IF(ROW(E3026) - 1 &gt;= $I$1,SUM(E3026:E3026(E3026,1 - $I$1, 0)) / $I$1,"")</f>
        <v>#VALUE!</v>
      </c>
      <c r="J3026" s="6" t="e">
        <f aca="false">IF(ROW(E3026) - 1 &gt;= $J$1,SUM(E3026:E3026(E3026,1 - $J$1, 0)) / $J$1,"")</f>
        <v>#VALUE!</v>
      </c>
      <c r="L3026" s="7" t="e">
        <f aca="true">IF(ROW(E3026) - 1 &gt;= $L$1,IF(OFFSET(I3026, -1, 0) = "", I3026, ((E3026 - L3025) * $K$4) + L3025), "")</f>
        <v>#VALUE!</v>
      </c>
      <c r="M3026" s="7" t="e">
        <f aca="true">IF(ROW(E3026) - 1 &gt;= $M$1,IF(OFFSET(J3026, -1, 0) = "", J3026, ((E3026 - M3025) * $K$6) + M3025), "")</f>
        <v>#VALUE!</v>
      </c>
      <c r="N3026" s="3" t="e">
        <f aca="false">IF(M3026&lt;&gt;"", L3026-M3026, "")</f>
        <v>#VALUE!</v>
      </c>
      <c r="P3026" s="9" t="e">
        <f aca="false">IF(ROW(E3026) - 1 &gt;= $P$1, IF(OFFSET(N3026, 1- $P$1, 0) &lt;&gt; "", SUM(N3026:N3026(N3026, 1 - $P$1, 0)) / $P$1, ""), "")</f>
        <v>#VALUE!</v>
      </c>
      <c r="Q3026" s="4" t="e">
        <f aca="true">IF(ROW(N3026) - 1 &gt;= $P$1,IF(OFFSET(P3026, -1, 0) = "", P3026, ((N3026 - Q3025) * $O$5) + Q3025), "")</f>
        <v>#VALUE!</v>
      </c>
      <c r="R3026" s="4" t="e">
        <f aca="false">IF(Q3026&lt;&gt;"", N3026 - Q3026, "")</f>
        <v>#VALUE!</v>
      </c>
    </row>
    <row collapsed="false" customFormat="false" customHeight="true" hidden="false" ht="14.4" outlineLevel="0" r="3027">
      <c r="A3027" s="5" t="n">
        <v>40948</v>
      </c>
      <c r="B3027" s="1" t="n">
        <v>480.76</v>
      </c>
      <c r="C3027" s="1" t="n">
        <v>496.75</v>
      </c>
      <c r="D3027" s="1" t="n">
        <v>480.56</v>
      </c>
      <c r="E3027" s="1" t="n">
        <v>493.17</v>
      </c>
      <c r="F3027" s="1" t="n">
        <v>31579100</v>
      </c>
      <c r="G3027" s="1" t="n">
        <v>491.06</v>
      </c>
      <c r="I3027" s="6" t="e">
        <f aca="false">IF(ROW(E3027) - 1 &gt;= $I$1,SUM(E3027:E3027(E3027,1 - $I$1, 0)) / $I$1,"")</f>
        <v>#VALUE!</v>
      </c>
      <c r="J3027" s="6" t="e">
        <f aca="false">IF(ROW(E3027) - 1 &gt;= $J$1,SUM(E3027:E3027(E3027,1 - $J$1, 0)) / $J$1,"")</f>
        <v>#VALUE!</v>
      </c>
      <c r="L3027" s="7" t="e">
        <f aca="true">IF(ROW(E3027) - 1 &gt;= $L$1,IF(OFFSET(I3027, -1, 0) = "", I3027, ((E3027 - L3026) * $K$4) + L3026), "")</f>
        <v>#VALUE!</v>
      </c>
      <c r="M3027" s="7" t="e">
        <f aca="true">IF(ROW(E3027) - 1 &gt;= $M$1,IF(OFFSET(J3027, -1, 0) = "", J3027, ((E3027 - M3026) * $K$6) + M3026), "")</f>
        <v>#VALUE!</v>
      </c>
      <c r="N3027" s="3" t="e">
        <f aca="false">IF(M3027&lt;&gt;"", L3027-M3027, "")</f>
        <v>#VALUE!</v>
      </c>
      <c r="P3027" s="9" t="e">
        <f aca="false">IF(ROW(E3027) - 1 &gt;= $P$1, IF(OFFSET(N3027, 1- $P$1, 0) &lt;&gt; "", SUM(N3027:N3027(N3027, 1 - $P$1, 0)) / $P$1, ""), "")</f>
        <v>#VALUE!</v>
      </c>
      <c r="Q3027" s="4" t="e">
        <f aca="true">IF(ROW(N3027) - 1 &gt;= $P$1,IF(OFFSET(P3027, -1, 0) = "", P3027, ((N3027 - Q3026) * $O$5) + Q3026), "")</f>
        <v>#VALUE!</v>
      </c>
      <c r="R3027" s="4" t="e">
        <f aca="false">IF(Q3027&lt;&gt;"", N3027 - Q3027, "")</f>
        <v>#VALUE!</v>
      </c>
    </row>
    <row collapsed="false" customFormat="false" customHeight="true" hidden="false" ht="14.4" outlineLevel="0" r="3028">
      <c r="A3028" s="5" t="n">
        <v>40949</v>
      </c>
      <c r="B3028" s="1" t="n">
        <v>490.96</v>
      </c>
      <c r="C3028" s="1" t="n">
        <v>497.62</v>
      </c>
      <c r="D3028" s="1" t="n">
        <v>488.55</v>
      </c>
      <c r="E3028" s="1" t="n">
        <v>493.42</v>
      </c>
      <c r="F3028" s="1" t="n">
        <v>22546500</v>
      </c>
      <c r="G3028" s="1" t="n">
        <v>491.31</v>
      </c>
      <c r="I3028" s="6" t="e">
        <f aca="false">IF(ROW(E3028) - 1 &gt;= $I$1,SUM(E3028:E3028(E3028,1 - $I$1, 0)) / $I$1,"")</f>
        <v>#VALUE!</v>
      </c>
      <c r="J3028" s="6" t="e">
        <f aca="false">IF(ROW(E3028) - 1 &gt;= $J$1,SUM(E3028:E3028(E3028,1 - $J$1, 0)) / $J$1,"")</f>
        <v>#VALUE!</v>
      </c>
      <c r="L3028" s="7" t="e">
        <f aca="true">IF(ROW(E3028) - 1 &gt;= $L$1,IF(OFFSET(I3028, -1, 0) = "", I3028, ((E3028 - L3027) * $K$4) + L3027), "")</f>
        <v>#VALUE!</v>
      </c>
      <c r="M3028" s="7" t="e">
        <f aca="true">IF(ROW(E3028) - 1 &gt;= $M$1,IF(OFFSET(J3028, -1, 0) = "", J3028, ((E3028 - M3027) * $K$6) + M3027), "")</f>
        <v>#VALUE!</v>
      </c>
      <c r="N3028" s="3" t="e">
        <f aca="false">IF(M3028&lt;&gt;"", L3028-M3028, "")</f>
        <v>#VALUE!</v>
      </c>
      <c r="P3028" s="9" t="e">
        <f aca="false">IF(ROW(E3028) - 1 &gt;= $P$1, IF(OFFSET(N3028, 1- $P$1, 0) &lt;&gt; "", SUM(N3028:N3028(N3028, 1 - $P$1, 0)) / $P$1, ""), "")</f>
        <v>#VALUE!</v>
      </c>
      <c r="Q3028" s="4" t="e">
        <f aca="true">IF(ROW(N3028) - 1 &gt;= $P$1,IF(OFFSET(P3028, -1, 0) = "", P3028, ((N3028 - Q3027) * $O$5) + Q3027), "")</f>
        <v>#VALUE!</v>
      </c>
      <c r="R3028" s="4" t="e">
        <f aca="false">IF(Q3028&lt;&gt;"", N3028 - Q3028, "")</f>
        <v>#VALUE!</v>
      </c>
    </row>
    <row collapsed="false" customFormat="false" customHeight="true" hidden="false" ht="14.4" outlineLevel="0" r="3029">
      <c r="A3029" s="5" t="n">
        <v>40952</v>
      </c>
      <c r="B3029" s="1" t="n">
        <v>499.53</v>
      </c>
      <c r="C3029" s="1" t="n">
        <v>503.83</v>
      </c>
      <c r="D3029" s="1" t="n">
        <v>497.09</v>
      </c>
      <c r="E3029" s="1" t="n">
        <v>502.6</v>
      </c>
      <c r="F3029" s="1" t="n">
        <v>18472000</v>
      </c>
      <c r="G3029" s="1" t="n">
        <v>500.45</v>
      </c>
      <c r="I3029" s="6" t="e">
        <f aca="false">IF(ROW(E3029) - 1 &gt;= $I$1,SUM(E3029:E3029(E3029,1 - $I$1, 0)) / $I$1,"")</f>
        <v>#VALUE!</v>
      </c>
      <c r="J3029" s="6" t="e">
        <f aca="false">IF(ROW(E3029) - 1 &gt;= $J$1,SUM(E3029:E3029(E3029,1 - $J$1, 0)) / $J$1,"")</f>
        <v>#VALUE!</v>
      </c>
      <c r="L3029" s="7" t="e">
        <f aca="true">IF(ROW(E3029) - 1 &gt;= $L$1,IF(OFFSET(I3029, -1, 0) = "", I3029, ((E3029 - L3028) * $K$4) + L3028), "")</f>
        <v>#VALUE!</v>
      </c>
      <c r="M3029" s="7" t="e">
        <f aca="true">IF(ROW(E3029) - 1 &gt;= $M$1,IF(OFFSET(J3029, -1, 0) = "", J3029, ((E3029 - M3028) * $K$6) + M3028), "")</f>
        <v>#VALUE!</v>
      </c>
      <c r="N3029" s="3" t="e">
        <f aca="false">IF(M3029&lt;&gt;"", L3029-M3029, "")</f>
        <v>#VALUE!</v>
      </c>
      <c r="P3029" s="9" t="e">
        <f aca="false">IF(ROW(E3029) - 1 &gt;= $P$1, IF(OFFSET(N3029, 1- $P$1, 0) &lt;&gt; "", SUM(N3029:N3029(N3029, 1 - $P$1, 0)) / $P$1, ""), "")</f>
        <v>#VALUE!</v>
      </c>
      <c r="Q3029" s="4" t="e">
        <f aca="true">IF(ROW(N3029) - 1 &gt;= $P$1,IF(OFFSET(P3029, -1, 0) = "", P3029, ((N3029 - Q3028) * $O$5) + Q3028), "")</f>
        <v>#VALUE!</v>
      </c>
      <c r="R3029" s="4" t="e">
        <f aca="false">IF(Q3029&lt;&gt;"", N3029 - Q3029, "")</f>
        <v>#VALUE!</v>
      </c>
    </row>
    <row collapsed="false" customFormat="false" customHeight="true" hidden="false" ht="14.4" outlineLevel="0" r="3030">
      <c r="A3030" s="5" t="n">
        <v>40953</v>
      </c>
      <c r="B3030" s="1" t="n">
        <v>504.66</v>
      </c>
      <c r="C3030" s="1" t="n">
        <v>509.56</v>
      </c>
      <c r="D3030" s="1" t="n">
        <v>502</v>
      </c>
      <c r="E3030" s="1" t="n">
        <v>509.46</v>
      </c>
      <c r="F3030" s="1" t="n">
        <v>16442800</v>
      </c>
      <c r="G3030" s="1" t="n">
        <v>507.28</v>
      </c>
      <c r="I3030" s="6" t="e">
        <f aca="false">IF(ROW(E3030) - 1 &gt;= $I$1,SUM(E3030:E3030(E3030,1 - $I$1, 0)) / $I$1,"")</f>
        <v>#VALUE!</v>
      </c>
      <c r="J3030" s="6" t="e">
        <f aca="false">IF(ROW(E3030) - 1 &gt;= $J$1,SUM(E3030:E3030(E3030,1 - $J$1, 0)) / $J$1,"")</f>
        <v>#VALUE!</v>
      </c>
      <c r="L3030" s="7" t="e">
        <f aca="true">IF(ROW(E3030) - 1 &gt;= $L$1,IF(OFFSET(I3030, -1, 0) = "", I3030, ((E3030 - L3029) * $K$4) + L3029), "")</f>
        <v>#VALUE!</v>
      </c>
      <c r="M3030" s="7" t="e">
        <f aca="true">IF(ROW(E3030) - 1 &gt;= $M$1,IF(OFFSET(J3030, -1, 0) = "", J3030, ((E3030 - M3029) * $K$6) + M3029), "")</f>
        <v>#VALUE!</v>
      </c>
      <c r="N3030" s="3" t="e">
        <f aca="false">IF(M3030&lt;&gt;"", L3030-M3030, "")</f>
        <v>#VALUE!</v>
      </c>
      <c r="P3030" s="9" t="e">
        <f aca="false">IF(ROW(E3030) - 1 &gt;= $P$1, IF(OFFSET(N3030, 1- $P$1, 0) &lt;&gt; "", SUM(N3030:N3030(N3030, 1 - $P$1, 0)) / $P$1, ""), "")</f>
        <v>#VALUE!</v>
      </c>
      <c r="Q3030" s="4" t="e">
        <f aca="true">IF(ROW(N3030) - 1 &gt;= $P$1,IF(OFFSET(P3030, -1, 0) = "", P3030, ((N3030 - Q3029) * $O$5) + Q3029), "")</f>
        <v>#VALUE!</v>
      </c>
      <c r="R3030" s="4" t="e">
        <f aca="false">IF(Q3030&lt;&gt;"", N3030 - Q3030, "")</f>
        <v>#VALUE!</v>
      </c>
    </row>
    <row collapsed="false" customFormat="false" customHeight="true" hidden="false" ht="14.4" outlineLevel="0" r="3031">
      <c r="A3031" s="5" t="n">
        <v>40954</v>
      </c>
      <c r="B3031" s="1" t="n">
        <v>514.26</v>
      </c>
      <c r="C3031" s="1" t="n">
        <v>526.29</v>
      </c>
      <c r="D3031" s="1" t="n">
        <v>496.89</v>
      </c>
      <c r="E3031" s="1" t="n">
        <v>497.67</v>
      </c>
      <c r="F3031" s="1" t="n">
        <v>53790000</v>
      </c>
      <c r="G3031" s="1" t="n">
        <v>495.54</v>
      </c>
      <c r="I3031" s="6" t="e">
        <f aca="false">IF(ROW(E3031) - 1 &gt;= $I$1,SUM(E3031:E3031(E3031,1 - $I$1, 0)) / $I$1,"")</f>
        <v>#VALUE!</v>
      </c>
      <c r="J3031" s="6" t="e">
        <f aca="false">IF(ROW(E3031) - 1 &gt;= $J$1,SUM(E3031:E3031(E3031,1 - $J$1, 0)) / $J$1,"")</f>
        <v>#VALUE!</v>
      </c>
      <c r="L3031" s="7" t="e">
        <f aca="true">IF(ROW(E3031) - 1 &gt;= $L$1,IF(OFFSET(I3031, -1, 0) = "", I3031, ((E3031 - L3030) * $K$4) + L3030), "")</f>
        <v>#VALUE!</v>
      </c>
      <c r="M3031" s="7" t="e">
        <f aca="true">IF(ROW(E3031) - 1 &gt;= $M$1,IF(OFFSET(J3031, -1, 0) = "", J3031, ((E3031 - M3030) * $K$6) + M3030), "")</f>
        <v>#VALUE!</v>
      </c>
      <c r="N3031" s="3" t="e">
        <f aca="false">IF(M3031&lt;&gt;"", L3031-M3031, "")</f>
        <v>#VALUE!</v>
      </c>
      <c r="P3031" s="9" t="e">
        <f aca="false">IF(ROW(E3031) - 1 &gt;= $P$1, IF(OFFSET(N3031, 1- $P$1, 0) &lt;&gt; "", SUM(N3031:N3031(N3031, 1 - $P$1, 0)) / $P$1, ""), "")</f>
        <v>#VALUE!</v>
      </c>
      <c r="Q3031" s="4" t="e">
        <f aca="true">IF(ROW(N3031) - 1 &gt;= $P$1,IF(OFFSET(P3031, -1, 0) = "", P3031, ((N3031 - Q3030) * $O$5) + Q3030), "")</f>
        <v>#VALUE!</v>
      </c>
      <c r="R3031" s="4" t="e">
        <f aca="false">IF(Q3031&lt;&gt;"", N3031 - Q3031, "")</f>
        <v>#VALUE!</v>
      </c>
    </row>
    <row collapsed="false" customFormat="false" customHeight="true" hidden="false" ht="14.4" outlineLevel="0" r="3032">
      <c r="A3032" s="5" t="n">
        <v>40955</v>
      </c>
      <c r="B3032" s="1" t="n">
        <v>491.5</v>
      </c>
      <c r="C3032" s="1" t="n">
        <v>504.89</v>
      </c>
      <c r="D3032" s="1" t="n">
        <v>486.63</v>
      </c>
      <c r="E3032" s="1" t="n">
        <v>502.21</v>
      </c>
      <c r="F3032" s="1" t="n">
        <v>33734000</v>
      </c>
      <c r="G3032" s="1" t="n">
        <v>500.06</v>
      </c>
      <c r="I3032" s="6" t="e">
        <f aca="false">IF(ROW(E3032) - 1 &gt;= $I$1,SUM(E3032:E3032(E3032,1 - $I$1, 0)) / $I$1,"")</f>
        <v>#VALUE!</v>
      </c>
      <c r="J3032" s="6" t="e">
        <f aca="false">IF(ROW(E3032) - 1 &gt;= $J$1,SUM(E3032:E3032(E3032,1 - $J$1, 0)) / $J$1,"")</f>
        <v>#VALUE!</v>
      </c>
      <c r="L3032" s="7" t="e">
        <f aca="true">IF(ROW(E3032) - 1 &gt;= $L$1,IF(OFFSET(I3032, -1, 0) = "", I3032, ((E3032 - L3031) * $K$4) + L3031), "")</f>
        <v>#VALUE!</v>
      </c>
      <c r="M3032" s="7" t="e">
        <f aca="true">IF(ROW(E3032) - 1 &gt;= $M$1,IF(OFFSET(J3032, -1, 0) = "", J3032, ((E3032 - M3031) * $K$6) + M3031), "")</f>
        <v>#VALUE!</v>
      </c>
      <c r="N3032" s="3" t="e">
        <f aca="false">IF(M3032&lt;&gt;"", L3032-M3032, "")</f>
        <v>#VALUE!</v>
      </c>
      <c r="P3032" s="9" t="e">
        <f aca="false">IF(ROW(E3032) - 1 &gt;= $P$1, IF(OFFSET(N3032, 1- $P$1, 0) &lt;&gt; "", SUM(N3032:N3032(N3032, 1 - $P$1, 0)) / $P$1, ""), "")</f>
        <v>#VALUE!</v>
      </c>
      <c r="Q3032" s="4" t="e">
        <f aca="true">IF(ROW(N3032) - 1 &gt;= $P$1,IF(OFFSET(P3032, -1, 0) = "", P3032, ((N3032 - Q3031) * $O$5) + Q3031), "")</f>
        <v>#VALUE!</v>
      </c>
      <c r="R3032" s="4" t="e">
        <f aca="false">IF(Q3032&lt;&gt;"", N3032 - Q3032, "")</f>
        <v>#VALUE!</v>
      </c>
    </row>
    <row collapsed="false" customFormat="false" customHeight="true" hidden="false" ht="14.4" outlineLevel="0" r="3033">
      <c r="A3033" s="5" t="n">
        <v>40956</v>
      </c>
      <c r="B3033" s="1" t="n">
        <v>503.11</v>
      </c>
      <c r="C3033" s="1" t="n">
        <v>507.77</v>
      </c>
      <c r="D3033" s="1" t="n">
        <v>500.3</v>
      </c>
      <c r="E3033" s="1" t="n">
        <v>502.12</v>
      </c>
      <c r="F3033" s="1" t="n">
        <v>19135900</v>
      </c>
      <c r="G3033" s="1" t="n">
        <v>499.97</v>
      </c>
      <c r="I3033" s="6" t="e">
        <f aca="false">IF(ROW(E3033) - 1 &gt;= $I$1,SUM(E3033:E3033(E3033,1 - $I$1, 0)) / $I$1,"")</f>
        <v>#VALUE!</v>
      </c>
      <c r="J3033" s="6" t="e">
        <f aca="false">IF(ROW(E3033) - 1 &gt;= $J$1,SUM(E3033:E3033(E3033,1 - $J$1, 0)) / $J$1,"")</f>
        <v>#VALUE!</v>
      </c>
      <c r="L3033" s="7" t="e">
        <f aca="true">IF(ROW(E3033) - 1 &gt;= $L$1,IF(OFFSET(I3033, -1, 0) = "", I3033, ((E3033 - L3032) * $K$4) + L3032), "")</f>
        <v>#VALUE!</v>
      </c>
      <c r="M3033" s="7" t="e">
        <f aca="true">IF(ROW(E3033) - 1 &gt;= $M$1,IF(OFFSET(J3033, -1, 0) = "", J3033, ((E3033 - M3032) * $K$6) + M3032), "")</f>
        <v>#VALUE!</v>
      </c>
      <c r="N3033" s="3" t="e">
        <f aca="false">IF(M3033&lt;&gt;"", L3033-M3033, "")</f>
        <v>#VALUE!</v>
      </c>
      <c r="P3033" s="9" t="e">
        <f aca="false">IF(ROW(E3033) - 1 &gt;= $P$1, IF(OFFSET(N3033, 1- $P$1, 0) &lt;&gt; "", SUM(N3033:N3033(N3033, 1 - $P$1, 0)) / $P$1, ""), "")</f>
        <v>#VALUE!</v>
      </c>
      <c r="Q3033" s="4" t="e">
        <f aca="true">IF(ROW(N3033) - 1 &gt;= $P$1,IF(OFFSET(P3033, -1, 0) = "", P3033, ((N3033 - Q3032) * $O$5) + Q3032), "")</f>
        <v>#VALUE!</v>
      </c>
      <c r="R3033" s="4" t="e">
        <f aca="false">IF(Q3033&lt;&gt;"", N3033 - Q3033, "")</f>
        <v>#VALUE!</v>
      </c>
    </row>
    <row collapsed="false" customFormat="false" customHeight="true" hidden="false" ht="14.4" outlineLevel="0" r="3034">
      <c r="A3034" s="5" t="n">
        <v>40960</v>
      </c>
      <c r="B3034" s="1" t="n">
        <v>506.88</v>
      </c>
      <c r="C3034" s="1" t="n">
        <v>514.85</v>
      </c>
      <c r="D3034" s="1" t="n">
        <v>504.12</v>
      </c>
      <c r="E3034" s="1" t="n">
        <v>514.85</v>
      </c>
      <c r="F3034" s="1" t="n">
        <v>21628400</v>
      </c>
      <c r="G3034" s="1" t="n">
        <v>512.65</v>
      </c>
      <c r="I3034" s="6" t="e">
        <f aca="false">IF(ROW(E3034) - 1 &gt;= $I$1,SUM(E3034:E3034(E3034,1 - $I$1, 0)) / $I$1,"")</f>
        <v>#VALUE!</v>
      </c>
      <c r="J3034" s="6" t="e">
        <f aca="false">IF(ROW(E3034) - 1 &gt;= $J$1,SUM(E3034:E3034(E3034,1 - $J$1, 0)) / $J$1,"")</f>
        <v>#VALUE!</v>
      </c>
      <c r="L3034" s="7" t="e">
        <f aca="true">IF(ROW(E3034) - 1 &gt;= $L$1,IF(OFFSET(I3034, -1, 0) = "", I3034, ((E3034 - L3033) * $K$4) + L3033), "")</f>
        <v>#VALUE!</v>
      </c>
      <c r="M3034" s="7" t="e">
        <f aca="true">IF(ROW(E3034) - 1 &gt;= $M$1,IF(OFFSET(J3034, -1, 0) = "", J3034, ((E3034 - M3033) * $K$6) + M3033), "")</f>
        <v>#VALUE!</v>
      </c>
      <c r="N3034" s="3" t="e">
        <f aca="false">IF(M3034&lt;&gt;"", L3034-M3034, "")</f>
        <v>#VALUE!</v>
      </c>
      <c r="P3034" s="9" t="e">
        <f aca="false">IF(ROW(E3034) - 1 &gt;= $P$1, IF(OFFSET(N3034, 1- $P$1, 0) &lt;&gt; "", SUM(N3034:N3034(N3034, 1 - $P$1, 0)) / $P$1, ""), "")</f>
        <v>#VALUE!</v>
      </c>
      <c r="Q3034" s="4" t="e">
        <f aca="true">IF(ROW(N3034) - 1 &gt;= $P$1,IF(OFFSET(P3034, -1, 0) = "", P3034, ((N3034 - Q3033) * $O$5) + Q3033), "")</f>
        <v>#VALUE!</v>
      </c>
      <c r="R3034" s="4" t="e">
        <f aca="false">IF(Q3034&lt;&gt;"", N3034 - Q3034, "")</f>
        <v>#VALUE!</v>
      </c>
    </row>
    <row collapsed="false" customFormat="false" customHeight="true" hidden="false" ht="14.4" outlineLevel="0" r="3035">
      <c r="A3035" s="5" t="n">
        <v>40961</v>
      </c>
      <c r="B3035" s="1" t="n">
        <v>513.08</v>
      </c>
      <c r="C3035" s="1" t="n">
        <v>515.49</v>
      </c>
      <c r="D3035" s="1" t="n">
        <v>509.07</v>
      </c>
      <c r="E3035" s="1" t="n">
        <v>513.04</v>
      </c>
      <c r="F3035" s="1" t="n">
        <v>17260800</v>
      </c>
      <c r="G3035" s="1" t="n">
        <v>510.85</v>
      </c>
      <c r="I3035" s="6" t="e">
        <f aca="false">IF(ROW(E3035) - 1 &gt;= $I$1,SUM(E3035:E3035(E3035,1 - $I$1, 0)) / $I$1,"")</f>
        <v>#VALUE!</v>
      </c>
      <c r="J3035" s="6" t="e">
        <f aca="false">IF(ROW(E3035) - 1 &gt;= $J$1,SUM(E3035:E3035(E3035,1 - $J$1, 0)) / $J$1,"")</f>
        <v>#VALUE!</v>
      </c>
      <c r="L3035" s="7" t="e">
        <f aca="true">IF(ROW(E3035) - 1 &gt;= $L$1,IF(OFFSET(I3035, -1, 0) = "", I3035, ((E3035 - L3034) * $K$4) + L3034), "")</f>
        <v>#VALUE!</v>
      </c>
      <c r="M3035" s="7" t="e">
        <f aca="true">IF(ROW(E3035) - 1 &gt;= $M$1,IF(OFFSET(J3035, -1, 0) = "", J3035, ((E3035 - M3034) * $K$6) + M3034), "")</f>
        <v>#VALUE!</v>
      </c>
      <c r="N3035" s="3" t="e">
        <f aca="false">IF(M3035&lt;&gt;"", L3035-M3035, "")</f>
        <v>#VALUE!</v>
      </c>
      <c r="P3035" s="9" t="e">
        <f aca="false">IF(ROW(E3035) - 1 &gt;= $P$1, IF(OFFSET(N3035, 1- $P$1, 0) &lt;&gt; "", SUM(N3035:N3035(N3035, 1 - $P$1, 0)) / $P$1, ""), "")</f>
        <v>#VALUE!</v>
      </c>
      <c r="Q3035" s="4" t="e">
        <f aca="true">IF(ROW(N3035) - 1 &gt;= $P$1,IF(OFFSET(P3035, -1, 0) = "", P3035, ((N3035 - Q3034) * $O$5) + Q3034), "")</f>
        <v>#VALUE!</v>
      </c>
      <c r="R3035" s="4" t="e">
        <f aca="false">IF(Q3035&lt;&gt;"", N3035 - Q3035, "")</f>
        <v>#VALUE!</v>
      </c>
    </row>
    <row collapsed="false" customFormat="false" customHeight="true" hidden="false" ht="14.4" outlineLevel="0" r="3036">
      <c r="A3036" s="5" t="n">
        <v>40962</v>
      </c>
      <c r="B3036" s="1" t="n">
        <v>515.08</v>
      </c>
      <c r="C3036" s="1" t="n">
        <v>517.83</v>
      </c>
      <c r="D3036" s="1" t="n">
        <v>509.5</v>
      </c>
      <c r="E3036" s="1" t="n">
        <v>516.39</v>
      </c>
      <c r="F3036" s="1" t="n">
        <v>20286700</v>
      </c>
      <c r="G3036" s="1" t="n">
        <v>514.18</v>
      </c>
      <c r="I3036" s="6" t="e">
        <f aca="false">IF(ROW(E3036) - 1 &gt;= $I$1,SUM(E3036:E3036(E3036,1 - $I$1, 0)) / $I$1,"")</f>
        <v>#VALUE!</v>
      </c>
      <c r="J3036" s="6" t="e">
        <f aca="false">IF(ROW(E3036) - 1 &gt;= $J$1,SUM(E3036:E3036(E3036,1 - $J$1, 0)) / $J$1,"")</f>
        <v>#VALUE!</v>
      </c>
      <c r="L3036" s="7" t="e">
        <f aca="true">IF(ROW(E3036) - 1 &gt;= $L$1,IF(OFFSET(I3036, -1, 0) = "", I3036, ((E3036 - L3035) * $K$4) + L3035), "")</f>
        <v>#VALUE!</v>
      </c>
      <c r="M3036" s="7" t="e">
        <f aca="true">IF(ROW(E3036) - 1 &gt;= $M$1,IF(OFFSET(J3036, -1, 0) = "", J3036, ((E3036 - M3035) * $K$6) + M3035), "")</f>
        <v>#VALUE!</v>
      </c>
      <c r="N3036" s="3" t="e">
        <f aca="false">IF(M3036&lt;&gt;"", L3036-M3036, "")</f>
        <v>#VALUE!</v>
      </c>
      <c r="P3036" s="9" t="e">
        <f aca="false">IF(ROW(E3036) - 1 &gt;= $P$1, IF(OFFSET(N3036, 1- $P$1, 0) &lt;&gt; "", SUM(N3036:N3036(N3036, 1 - $P$1, 0)) / $P$1, ""), "")</f>
        <v>#VALUE!</v>
      </c>
      <c r="Q3036" s="4" t="e">
        <f aca="true">IF(ROW(N3036) - 1 &gt;= $P$1,IF(OFFSET(P3036, -1, 0) = "", P3036, ((N3036 - Q3035) * $O$5) + Q3035), "")</f>
        <v>#VALUE!</v>
      </c>
      <c r="R3036" s="4" t="e">
        <f aca="false">IF(Q3036&lt;&gt;"", N3036 - Q3036, "")</f>
        <v>#VALUE!</v>
      </c>
    </row>
    <row collapsed="false" customFormat="false" customHeight="true" hidden="false" ht="14.4" outlineLevel="0" r="3037">
      <c r="A3037" s="5" t="n">
        <v>40963</v>
      </c>
      <c r="B3037" s="1" t="n">
        <v>519.67</v>
      </c>
      <c r="C3037" s="1" t="n">
        <v>522.9</v>
      </c>
      <c r="D3037" s="1" t="n">
        <v>518.64</v>
      </c>
      <c r="E3037" s="1" t="n">
        <v>522.41</v>
      </c>
      <c r="F3037" s="1" t="n">
        <v>14824000</v>
      </c>
      <c r="G3037" s="1" t="n">
        <v>520.18</v>
      </c>
      <c r="I3037" s="6" t="e">
        <f aca="false">IF(ROW(E3037) - 1 &gt;= $I$1,SUM(E3037:E3037(E3037,1 - $I$1, 0)) / $I$1,"")</f>
        <v>#VALUE!</v>
      </c>
      <c r="J3037" s="6" t="e">
        <f aca="false">IF(ROW(E3037) - 1 &gt;= $J$1,SUM(E3037:E3037(E3037,1 - $J$1, 0)) / $J$1,"")</f>
        <v>#VALUE!</v>
      </c>
      <c r="L3037" s="7" t="e">
        <f aca="true">IF(ROW(E3037) - 1 &gt;= $L$1,IF(OFFSET(I3037, -1, 0) = "", I3037, ((E3037 - L3036) * $K$4) + L3036), "")</f>
        <v>#VALUE!</v>
      </c>
      <c r="M3037" s="7" t="e">
        <f aca="true">IF(ROW(E3037) - 1 &gt;= $M$1,IF(OFFSET(J3037, -1, 0) = "", J3037, ((E3037 - M3036) * $K$6) + M3036), "")</f>
        <v>#VALUE!</v>
      </c>
      <c r="N3037" s="3" t="e">
        <f aca="false">IF(M3037&lt;&gt;"", L3037-M3037, "")</f>
        <v>#VALUE!</v>
      </c>
      <c r="P3037" s="9" t="e">
        <f aca="false">IF(ROW(E3037) - 1 &gt;= $P$1, IF(OFFSET(N3037, 1- $P$1, 0) &lt;&gt; "", SUM(N3037:N3037(N3037, 1 - $P$1, 0)) / $P$1, ""), "")</f>
        <v>#VALUE!</v>
      </c>
      <c r="Q3037" s="4" t="e">
        <f aca="true">IF(ROW(N3037) - 1 &gt;= $P$1,IF(OFFSET(P3037, -1, 0) = "", P3037, ((N3037 - Q3036) * $O$5) + Q3036), "")</f>
        <v>#VALUE!</v>
      </c>
      <c r="R3037" s="4" t="e">
        <f aca="false">IF(Q3037&lt;&gt;"", N3037 - Q3037, "")</f>
        <v>#VALUE!</v>
      </c>
    </row>
    <row collapsed="false" customFormat="false" customHeight="true" hidden="false" ht="14.4" outlineLevel="0" r="3038">
      <c r="A3038" s="5" t="n">
        <v>40966</v>
      </c>
      <c r="B3038" s="1" t="n">
        <v>521.31</v>
      </c>
      <c r="C3038" s="1" t="n">
        <v>528.5</v>
      </c>
      <c r="D3038" s="1" t="n">
        <v>516.28</v>
      </c>
      <c r="E3038" s="1" t="n">
        <v>525.76</v>
      </c>
      <c r="F3038" s="1" t="n">
        <v>19556500</v>
      </c>
      <c r="G3038" s="1" t="n">
        <v>523.51</v>
      </c>
      <c r="I3038" s="6" t="e">
        <f aca="false">IF(ROW(E3038) - 1 &gt;= $I$1,SUM(E3038:E3038(E3038,1 - $I$1, 0)) / $I$1,"")</f>
        <v>#VALUE!</v>
      </c>
      <c r="J3038" s="6" t="e">
        <f aca="false">IF(ROW(E3038) - 1 &gt;= $J$1,SUM(E3038:E3038(E3038,1 - $J$1, 0)) / $J$1,"")</f>
        <v>#VALUE!</v>
      </c>
      <c r="L3038" s="7" t="e">
        <f aca="true">IF(ROW(E3038) - 1 &gt;= $L$1,IF(OFFSET(I3038, -1, 0) = "", I3038, ((E3038 - L3037) * $K$4) + L3037), "")</f>
        <v>#VALUE!</v>
      </c>
      <c r="M3038" s="7" t="e">
        <f aca="true">IF(ROW(E3038) - 1 &gt;= $M$1,IF(OFFSET(J3038, -1, 0) = "", J3038, ((E3038 - M3037) * $K$6) + M3037), "")</f>
        <v>#VALUE!</v>
      </c>
      <c r="N3038" s="3" t="e">
        <f aca="false">IF(M3038&lt;&gt;"", L3038-M3038, "")</f>
        <v>#VALUE!</v>
      </c>
      <c r="P3038" s="9" t="e">
        <f aca="false">IF(ROW(E3038) - 1 &gt;= $P$1, IF(OFFSET(N3038, 1- $P$1, 0) &lt;&gt; "", SUM(N3038:N3038(N3038, 1 - $P$1, 0)) / $P$1, ""), "")</f>
        <v>#VALUE!</v>
      </c>
      <c r="Q3038" s="4" t="e">
        <f aca="true">IF(ROW(N3038) - 1 &gt;= $P$1,IF(OFFSET(P3038, -1, 0) = "", P3038, ((N3038 - Q3037) * $O$5) + Q3037), "")</f>
        <v>#VALUE!</v>
      </c>
      <c r="R3038" s="4" t="e">
        <f aca="false">IF(Q3038&lt;&gt;"", N3038 - Q3038, "")</f>
        <v>#VALUE!</v>
      </c>
    </row>
    <row collapsed="false" customFormat="false" customHeight="true" hidden="false" ht="14.4" outlineLevel="0" r="3039">
      <c r="A3039" s="5" t="n">
        <v>40967</v>
      </c>
      <c r="B3039" s="1" t="n">
        <v>527.96</v>
      </c>
      <c r="C3039" s="1" t="n">
        <v>535.41</v>
      </c>
      <c r="D3039" s="1" t="n">
        <v>525.85</v>
      </c>
      <c r="E3039" s="1" t="n">
        <v>535.41</v>
      </c>
      <c r="F3039" s="1" t="n">
        <v>21442400</v>
      </c>
      <c r="G3039" s="1" t="n">
        <v>533.12</v>
      </c>
      <c r="I3039" s="6" t="e">
        <f aca="false">IF(ROW(E3039) - 1 &gt;= $I$1,SUM(E3039:E3039(E3039,1 - $I$1, 0)) / $I$1,"")</f>
        <v>#VALUE!</v>
      </c>
      <c r="J3039" s="6" t="e">
        <f aca="false">IF(ROW(E3039) - 1 &gt;= $J$1,SUM(E3039:E3039(E3039,1 - $J$1, 0)) / $J$1,"")</f>
        <v>#VALUE!</v>
      </c>
      <c r="L3039" s="7" t="e">
        <f aca="true">IF(ROW(E3039) - 1 &gt;= $L$1,IF(OFFSET(I3039, -1, 0) = "", I3039, ((E3039 - L3038) * $K$4) + L3038), "")</f>
        <v>#VALUE!</v>
      </c>
      <c r="M3039" s="7" t="e">
        <f aca="true">IF(ROW(E3039) - 1 &gt;= $M$1,IF(OFFSET(J3039, -1, 0) = "", J3039, ((E3039 - M3038) * $K$6) + M3038), "")</f>
        <v>#VALUE!</v>
      </c>
      <c r="N3039" s="3" t="e">
        <f aca="false">IF(M3039&lt;&gt;"", L3039-M3039, "")</f>
        <v>#VALUE!</v>
      </c>
      <c r="P3039" s="9" t="e">
        <f aca="false">IF(ROW(E3039) - 1 &gt;= $P$1, IF(OFFSET(N3039, 1- $P$1, 0) &lt;&gt; "", SUM(N3039:N3039(N3039, 1 - $P$1, 0)) / $P$1, ""), "")</f>
        <v>#VALUE!</v>
      </c>
      <c r="Q3039" s="4" t="e">
        <f aca="true">IF(ROW(N3039) - 1 &gt;= $P$1,IF(OFFSET(P3039, -1, 0) = "", P3039, ((N3039 - Q3038) * $O$5) + Q3038), "")</f>
        <v>#VALUE!</v>
      </c>
      <c r="R3039" s="4" t="e">
        <f aca="false">IF(Q3039&lt;&gt;"", N3039 - Q3039, "")</f>
        <v>#VALUE!</v>
      </c>
    </row>
    <row collapsed="false" customFormat="false" customHeight="true" hidden="false" ht="14.4" outlineLevel="0" r="3040">
      <c r="A3040" s="5" t="n">
        <v>40968</v>
      </c>
      <c r="B3040" s="1" t="n">
        <v>541.56</v>
      </c>
      <c r="C3040" s="1" t="n">
        <v>547.61</v>
      </c>
      <c r="D3040" s="1" t="n">
        <v>535.7</v>
      </c>
      <c r="E3040" s="1" t="n">
        <v>542.44</v>
      </c>
      <c r="F3040" s="1" t="n">
        <v>34000400</v>
      </c>
      <c r="G3040" s="1" t="n">
        <v>540.12</v>
      </c>
      <c r="I3040" s="6" t="e">
        <f aca="false">IF(ROW(E3040) - 1 &gt;= $I$1,SUM(E3040:E3040(E3040,1 - $I$1, 0)) / $I$1,"")</f>
        <v>#VALUE!</v>
      </c>
      <c r="J3040" s="6" t="e">
        <f aca="false">IF(ROW(E3040) - 1 &gt;= $J$1,SUM(E3040:E3040(E3040,1 - $J$1, 0)) / $J$1,"")</f>
        <v>#VALUE!</v>
      </c>
      <c r="L3040" s="7" t="e">
        <f aca="true">IF(ROW(E3040) - 1 &gt;= $L$1,IF(OFFSET(I3040, -1, 0) = "", I3040, ((E3040 - L3039) * $K$4) + L3039), "")</f>
        <v>#VALUE!</v>
      </c>
      <c r="M3040" s="7" t="e">
        <f aca="true">IF(ROW(E3040) - 1 &gt;= $M$1,IF(OFFSET(J3040, -1, 0) = "", J3040, ((E3040 - M3039) * $K$6) + M3039), "")</f>
        <v>#VALUE!</v>
      </c>
      <c r="N3040" s="3" t="e">
        <f aca="false">IF(M3040&lt;&gt;"", L3040-M3040, "")</f>
        <v>#VALUE!</v>
      </c>
      <c r="P3040" s="9" t="e">
        <f aca="false">IF(ROW(E3040) - 1 &gt;= $P$1, IF(OFFSET(N3040, 1- $P$1, 0) &lt;&gt; "", SUM(N3040:N3040(N3040, 1 - $P$1, 0)) / $P$1, ""), "")</f>
        <v>#VALUE!</v>
      </c>
      <c r="Q3040" s="4" t="e">
        <f aca="true">IF(ROW(N3040) - 1 &gt;= $P$1,IF(OFFSET(P3040, -1, 0) = "", P3040, ((N3040 - Q3039) * $O$5) + Q3039), "")</f>
        <v>#VALUE!</v>
      </c>
      <c r="R3040" s="4" t="e">
        <f aca="false">IF(Q3040&lt;&gt;"", N3040 - Q3040, "")</f>
        <v>#VALUE!</v>
      </c>
    </row>
    <row collapsed="false" customFormat="false" customHeight="true" hidden="false" ht="14.4" outlineLevel="0" r="3041">
      <c r="A3041" s="5" t="n">
        <v>40969</v>
      </c>
      <c r="B3041" s="1" t="n">
        <v>548.17</v>
      </c>
      <c r="C3041" s="1" t="n">
        <v>548.21</v>
      </c>
      <c r="D3041" s="1" t="n">
        <v>538.77</v>
      </c>
      <c r="E3041" s="1" t="n">
        <v>544.47</v>
      </c>
      <c r="F3041" s="1" t="n">
        <v>24402500</v>
      </c>
      <c r="G3041" s="1" t="n">
        <v>542.14</v>
      </c>
      <c r="I3041" s="6" t="e">
        <f aca="false">IF(ROW(E3041) - 1 &gt;= $I$1,SUM(E3041:E3041(E3041,1 - $I$1, 0)) / $I$1,"")</f>
        <v>#VALUE!</v>
      </c>
      <c r="J3041" s="6" t="e">
        <f aca="false">IF(ROW(E3041) - 1 &gt;= $J$1,SUM(E3041:E3041(E3041,1 - $J$1, 0)) / $J$1,"")</f>
        <v>#VALUE!</v>
      </c>
      <c r="L3041" s="7" t="e">
        <f aca="true">IF(ROW(E3041) - 1 &gt;= $L$1,IF(OFFSET(I3041, -1, 0) = "", I3041, ((E3041 - L3040) * $K$4) + L3040), "")</f>
        <v>#VALUE!</v>
      </c>
      <c r="M3041" s="7" t="e">
        <f aca="true">IF(ROW(E3041) - 1 &gt;= $M$1,IF(OFFSET(J3041, -1, 0) = "", J3041, ((E3041 - M3040) * $K$6) + M3040), "")</f>
        <v>#VALUE!</v>
      </c>
      <c r="N3041" s="3" t="e">
        <f aca="false">IF(M3041&lt;&gt;"", L3041-M3041, "")</f>
        <v>#VALUE!</v>
      </c>
      <c r="P3041" s="9" t="e">
        <f aca="false">IF(ROW(E3041) - 1 &gt;= $P$1, IF(OFFSET(N3041, 1- $P$1, 0) &lt;&gt; "", SUM(N3041:N3041(N3041, 1 - $P$1, 0)) / $P$1, ""), "")</f>
        <v>#VALUE!</v>
      </c>
      <c r="Q3041" s="4" t="e">
        <f aca="true">IF(ROW(N3041) - 1 &gt;= $P$1,IF(OFFSET(P3041, -1, 0) = "", P3041, ((N3041 - Q3040) * $O$5) + Q3040), "")</f>
        <v>#VALUE!</v>
      </c>
      <c r="R3041" s="4" t="e">
        <f aca="false">IF(Q3041&lt;&gt;"", N3041 - Q3041, "")</f>
        <v>#VALUE!</v>
      </c>
    </row>
    <row collapsed="false" customFormat="false" customHeight="true" hidden="false" ht="14.4" outlineLevel="0" r="3042">
      <c r="A3042" s="5" t="n">
        <v>40970</v>
      </c>
      <c r="B3042" s="1" t="n">
        <v>544.24</v>
      </c>
      <c r="C3042" s="1" t="n">
        <v>546.8</v>
      </c>
      <c r="D3042" s="1" t="n">
        <v>542.52</v>
      </c>
      <c r="E3042" s="1" t="n">
        <v>545.18</v>
      </c>
      <c r="F3042" s="1" t="n">
        <v>15418300</v>
      </c>
      <c r="G3042" s="1" t="n">
        <v>542.85</v>
      </c>
      <c r="I3042" s="6" t="e">
        <f aca="false">IF(ROW(E3042) - 1 &gt;= $I$1,SUM(E3042:E3042(E3042,1 - $I$1, 0)) / $I$1,"")</f>
        <v>#VALUE!</v>
      </c>
      <c r="J3042" s="6" t="e">
        <f aca="false">IF(ROW(E3042) - 1 &gt;= $J$1,SUM(E3042:E3042(E3042,1 - $J$1, 0)) / $J$1,"")</f>
        <v>#VALUE!</v>
      </c>
      <c r="L3042" s="7" t="e">
        <f aca="true">IF(ROW(E3042) - 1 &gt;= $L$1,IF(OFFSET(I3042, -1, 0) = "", I3042, ((E3042 - L3041) * $K$4) + L3041), "")</f>
        <v>#VALUE!</v>
      </c>
      <c r="M3042" s="7" t="e">
        <f aca="true">IF(ROW(E3042) - 1 &gt;= $M$1,IF(OFFSET(J3042, -1, 0) = "", J3042, ((E3042 - M3041) * $K$6) + M3041), "")</f>
        <v>#VALUE!</v>
      </c>
      <c r="N3042" s="3" t="e">
        <f aca="false">IF(M3042&lt;&gt;"", L3042-M3042, "")</f>
        <v>#VALUE!</v>
      </c>
      <c r="P3042" s="9" t="e">
        <f aca="false">IF(ROW(E3042) - 1 &gt;= $P$1, IF(OFFSET(N3042, 1- $P$1, 0) &lt;&gt; "", SUM(N3042:N3042(N3042, 1 - $P$1, 0)) / $P$1, ""), "")</f>
        <v>#VALUE!</v>
      </c>
      <c r="Q3042" s="4" t="e">
        <f aca="true">IF(ROW(N3042) - 1 &gt;= $P$1,IF(OFFSET(P3042, -1, 0) = "", P3042, ((N3042 - Q3041) * $O$5) + Q3041), "")</f>
        <v>#VALUE!</v>
      </c>
      <c r="R3042" s="4" t="e">
        <f aca="false">IF(Q3042&lt;&gt;"", N3042 - Q3042, "")</f>
        <v>#VALUE!</v>
      </c>
    </row>
    <row collapsed="false" customFormat="false" customHeight="true" hidden="false" ht="14.4" outlineLevel="0" r="3043">
      <c r="A3043" s="5" t="n">
        <v>40973</v>
      </c>
      <c r="B3043" s="1" t="n">
        <v>545.42</v>
      </c>
      <c r="C3043" s="1" t="n">
        <v>547.48</v>
      </c>
      <c r="D3043" s="1" t="n">
        <v>526</v>
      </c>
      <c r="E3043" s="1" t="n">
        <v>533.16</v>
      </c>
      <c r="F3043" s="1" t="n">
        <v>28897300</v>
      </c>
      <c r="G3043" s="1" t="n">
        <v>530.88</v>
      </c>
      <c r="I3043" s="6" t="e">
        <f aca="false">IF(ROW(E3043) - 1 &gt;= $I$1,SUM(E3043:E3043(E3043,1 - $I$1, 0)) / $I$1,"")</f>
        <v>#VALUE!</v>
      </c>
      <c r="J3043" s="6" t="e">
        <f aca="false">IF(ROW(E3043) - 1 &gt;= $J$1,SUM(E3043:E3043(E3043,1 - $J$1, 0)) / $J$1,"")</f>
        <v>#VALUE!</v>
      </c>
      <c r="L3043" s="7" t="e">
        <f aca="true">IF(ROW(E3043) - 1 &gt;= $L$1,IF(OFFSET(I3043, -1, 0) = "", I3043, ((E3043 - L3042) * $K$4) + L3042), "")</f>
        <v>#VALUE!</v>
      </c>
      <c r="M3043" s="7" t="e">
        <f aca="true">IF(ROW(E3043) - 1 &gt;= $M$1,IF(OFFSET(J3043, -1, 0) = "", J3043, ((E3043 - M3042) * $K$6) + M3042), "")</f>
        <v>#VALUE!</v>
      </c>
      <c r="N3043" s="3" t="e">
        <f aca="false">IF(M3043&lt;&gt;"", L3043-M3043, "")</f>
        <v>#VALUE!</v>
      </c>
      <c r="P3043" s="9" t="e">
        <f aca="false">IF(ROW(E3043) - 1 &gt;= $P$1, IF(OFFSET(N3043, 1- $P$1, 0) &lt;&gt; "", SUM(N3043:N3043(N3043, 1 - $P$1, 0)) / $P$1, ""), "")</f>
        <v>#VALUE!</v>
      </c>
      <c r="Q3043" s="4" t="e">
        <f aca="true">IF(ROW(N3043) - 1 &gt;= $P$1,IF(OFFSET(P3043, -1, 0) = "", P3043, ((N3043 - Q3042) * $O$5) + Q3042), "")</f>
        <v>#VALUE!</v>
      </c>
      <c r="R3043" s="4" t="e">
        <f aca="false">IF(Q3043&lt;&gt;"", N3043 - Q3043, "")</f>
        <v>#VALUE!</v>
      </c>
    </row>
    <row collapsed="false" customFormat="false" customHeight="true" hidden="false" ht="14.4" outlineLevel="0" r="3044">
      <c r="A3044" s="5" t="n">
        <v>40974</v>
      </c>
      <c r="B3044" s="1" t="n">
        <v>523.66</v>
      </c>
      <c r="C3044" s="1" t="n">
        <v>533.69</v>
      </c>
      <c r="D3044" s="1" t="n">
        <v>516.22</v>
      </c>
      <c r="E3044" s="1" t="n">
        <v>530.26</v>
      </c>
      <c r="F3044" s="1" t="n">
        <v>28937100</v>
      </c>
      <c r="G3044" s="1" t="n">
        <v>527.99</v>
      </c>
      <c r="I3044" s="6" t="e">
        <f aca="false">IF(ROW(E3044) - 1 &gt;= $I$1,SUM(E3044:E3044(E3044,1 - $I$1, 0)) / $I$1,"")</f>
        <v>#VALUE!</v>
      </c>
      <c r="J3044" s="6" t="e">
        <f aca="false">IF(ROW(E3044) - 1 &gt;= $J$1,SUM(E3044:E3044(E3044,1 - $J$1, 0)) / $J$1,"")</f>
        <v>#VALUE!</v>
      </c>
      <c r="L3044" s="7" t="e">
        <f aca="true">IF(ROW(E3044) - 1 &gt;= $L$1,IF(OFFSET(I3044, -1, 0) = "", I3044, ((E3044 - L3043) * $K$4) + L3043), "")</f>
        <v>#VALUE!</v>
      </c>
      <c r="M3044" s="7" t="e">
        <f aca="true">IF(ROW(E3044) - 1 &gt;= $M$1,IF(OFFSET(J3044, -1, 0) = "", J3044, ((E3044 - M3043) * $K$6) + M3043), "")</f>
        <v>#VALUE!</v>
      </c>
      <c r="N3044" s="3" t="e">
        <f aca="false">IF(M3044&lt;&gt;"", L3044-M3044, "")</f>
        <v>#VALUE!</v>
      </c>
      <c r="P3044" s="9" t="e">
        <f aca="false">IF(ROW(E3044) - 1 &gt;= $P$1, IF(OFFSET(N3044, 1- $P$1, 0) &lt;&gt; "", SUM(N3044:N3044(N3044, 1 - $P$1, 0)) / $P$1, ""), "")</f>
        <v>#VALUE!</v>
      </c>
      <c r="Q3044" s="4" t="e">
        <f aca="true">IF(ROW(N3044) - 1 &gt;= $P$1,IF(OFFSET(P3044, -1, 0) = "", P3044, ((N3044 - Q3043) * $O$5) + Q3043), "")</f>
        <v>#VALUE!</v>
      </c>
      <c r="R3044" s="4" t="e">
        <f aca="false">IF(Q3044&lt;&gt;"", N3044 - Q3044, "")</f>
        <v>#VALUE!</v>
      </c>
    </row>
    <row collapsed="false" customFormat="false" customHeight="true" hidden="false" ht="14.4" outlineLevel="0" r="3045">
      <c r="A3045" s="5" t="n">
        <v>40975</v>
      </c>
      <c r="B3045" s="1" t="n">
        <v>536.8</v>
      </c>
      <c r="C3045" s="1" t="n">
        <v>537.78</v>
      </c>
      <c r="D3045" s="1" t="n">
        <v>523.3</v>
      </c>
      <c r="E3045" s="1" t="n">
        <v>530.69</v>
      </c>
      <c r="F3045" s="1" t="n">
        <v>28518600</v>
      </c>
      <c r="G3045" s="1" t="n">
        <v>528.42</v>
      </c>
      <c r="I3045" s="6" t="e">
        <f aca="false">IF(ROW(E3045) - 1 &gt;= $I$1,SUM(E3045:E3045(E3045,1 - $I$1, 0)) / $I$1,"")</f>
        <v>#VALUE!</v>
      </c>
      <c r="J3045" s="6" t="e">
        <f aca="false">IF(ROW(E3045) - 1 &gt;= $J$1,SUM(E3045:E3045(E3045,1 - $J$1, 0)) / $J$1,"")</f>
        <v>#VALUE!</v>
      </c>
      <c r="L3045" s="7" t="e">
        <f aca="true">IF(ROW(E3045) - 1 &gt;= $L$1,IF(OFFSET(I3045, -1, 0) = "", I3045, ((E3045 - L3044) * $K$4) + L3044), "")</f>
        <v>#VALUE!</v>
      </c>
      <c r="M3045" s="7" t="e">
        <f aca="true">IF(ROW(E3045) - 1 &gt;= $M$1,IF(OFFSET(J3045, -1, 0) = "", J3045, ((E3045 - M3044) * $K$6) + M3044), "")</f>
        <v>#VALUE!</v>
      </c>
      <c r="N3045" s="3" t="e">
        <f aca="false">IF(M3045&lt;&gt;"", L3045-M3045, "")</f>
        <v>#VALUE!</v>
      </c>
      <c r="P3045" s="9" t="e">
        <f aca="false">IF(ROW(E3045) - 1 &gt;= $P$1, IF(OFFSET(N3045, 1- $P$1, 0) &lt;&gt; "", SUM(N3045:N3045(N3045, 1 - $P$1, 0)) / $P$1, ""), "")</f>
        <v>#VALUE!</v>
      </c>
      <c r="Q3045" s="4" t="e">
        <f aca="true">IF(ROW(N3045) - 1 &gt;= $P$1,IF(OFFSET(P3045, -1, 0) = "", P3045, ((N3045 - Q3044) * $O$5) + Q3044), "")</f>
        <v>#VALUE!</v>
      </c>
      <c r="R3045" s="4" t="e">
        <f aca="false">IF(Q3045&lt;&gt;"", N3045 - Q3045, "")</f>
        <v>#VALUE!</v>
      </c>
    </row>
    <row collapsed="false" customFormat="false" customHeight="true" hidden="false" ht="14.4" outlineLevel="0" r="3046">
      <c r="A3046" s="5" t="n">
        <v>40976</v>
      </c>
      <c r="B3046" s="1" t="n">
        <v>534.69</v>
      </c>
      <c r="C3046" s="1" t="n">
        <v>542.99</v>
      </c>
      <c r="D3046" s="1" t="n">
        <v>532.12</v>
      </c>
      <c r="E3046" s="1" t="n">
        <v>541.99</v>
      </c>
      <c r="F3046" s="1" t="n">
        <v>18444900</v>
      </c>
      <c r="G3046" s="1" t="n">
        <v>539.67</v>
      </c>
      <c r="I3046" s="6" t="e">
        <f aca="false">IF(ROW(E3046) - 1 &gt;= $I$1,SUM(E3046:E3046(E3046,1 - $I$1, 0)) / $I$1,"")</f>
        <v>#VALUE!</v>
      </c>
      <c r="J3046" s="6" t="e">
        <f aca="false">IF(ROW(E3046) - 1 &gt;= $J$1,SUM(E3046:E3046(E3046,1 - $J$1, 0)) / $J$1,"")</f>
        <v>#VALUE!</v>
      </c>
      <c r="L3046" s="7" t="e">
        <f aca="true">IF(ROW(E3046) - 1 &gt;= $L$1,IF(OFFSET(I3046, -1, 0) = "", I3046, ((E3046 - L3045) * $K$4) + L3045), "")</f>
        <v>#VALUE!</v>
      </c>
      <c r="M3046" s="7" t="e">
        <f aca="true">IF(ROW(E3046) - 1 &gt;= $M$1,IF(OFFSET(J3046, -1, 0) = "", J3046, ((E3046 - M3045) * $K$6) + M3045), "")</f>
        <v>#VALUE!</v>
      </c>
      <c r="N3046" s="3" t="e">
        <f aca="false">IF(M3046&lt;&gt;"", L3046-M3046, "")</f>
        <v>#VALUE!</v>
      </c>
      <c r="P3046" s="9" t="e">
        <f aca="false">IF(ROW(E3046) - 1 &gt;= $P$1, IF(OFFSET(N3046, 1- $P$1, 0) &lt;&gt; "", SUM(N3046:N3046(N3046, 1 - $P$1, 0)) / $P$1, ""), "")</f>
        <v>#VALUE!</v>
      </c>
      <c r="Q3046" s="4" t="e">
        <f aca="true">IF(ROW(N3046) - 1 &gt;= $P$1,IF(OFFSET(P3046, -1, 0) = "", P3046, ((N3046 - Q3045) * $O$5) + Q3045), "")</f>
        <v>#VALUE!</v>
      </c>
      <c r="R3046" s="4" t="e">
        <f aca="false">IF(Q3046&lt;&gt;"", N3046 - Q3046, "")</f>
        <v>#VALUE!</v>
      </c>
    </row>
    <row collapsed="false" customFormat="false" customHeight="true" hidden="false" ht="14.4" outlineLevel="0" r="3047">
      <c r="A3047" s="5" t="n">
        <v>40977</v>
      </c>
      <c r="B3047" s="1" t="n">
        <v>544.21</v>
      </c>
      <c r="C3047" s="1" t="n">
        <v>547.74</v>
      </c>
      <c r="D3047" s="1" t="n">
        <v>543.11</v>
      </c>
      <c r="E3047" s="1" t="n">
        <v>545.17</v>
      </c>
      <c r="F3047" s="1" t="n">
        <v>14961400</v>
      </c>
      <c r="G3047" s="1" t="n">
        <v>542.84</v>
      </c>
      <c r="I3047" s="6" t="e">
        <f aca="false">IF(ROW(E3047) - 1 &gt;= $I$1,SUM(E3047:E3047(E3047,1 - $I$1, 0)) / $I$1,"")</f>
        <v>#VALUE!</v>
      </c>
      <c r="J3047" s="6" t="e">
        <f aca="false">IF(ROW(E3047) - 1 &gt;= $J$1,SUM(E3047:E3047(E3047,1 - $J$1, 0)) / $J$1,"")</f>
        <v>#VALUE!</v>
      </c>
      <c r="L3047" s="7" t="e">
        <f aca="true">IF(ROW(E3047) - 1 &gt;= $L$1,IF(OFFSET(I3047, -1, 0) = "", I3047, ((E3047 - L3046) * $K$4) + L3046), "")</f>
        <v>#VALUE!</v>
      </c>
      <c r="M3047" s="7" t="e">
        <f aca="true">IF(ROW(E3047) - 1 &gt;= $M$1,IF(OFFSET(J3047, -1, 0) = "", J3047, ((E3047 - M3046) * $K$6) + M3046), "")</f>
        <v>#VALUE!</v>
      </c>
      <c r="N3047" s="3" t="e">
        <f aca="false">IF(M3047&lt;&gt;"", L3047-M3047, "")</f>
        <v>#VALUE!</v>
      </c>
      <c r="P3047" s="9" t="e">
        <f aca="false">IF(ROW(E3047) - 1 &gt;= $P$1, IF(OFFSET(N3047, 1- $P$1, 0) &lt;&gt; "", SUM(N3047:N3047(N3047, 1 - $P$1, 0)) / $P$1, ""), "")</f>
        <v>#VALUE!</v>
      </c>
      <c r="Q3047" s="4" t="e">
        <f aca="true">IF(ROW(N3047) - 1 &gt;= $P$1,IF(OFFSET(P3047, -1, 0) = "", P3047, ((N3047 - Q3046) * $O$5) + Q3046), "")</f>
        <v>#VALUE!</v>
      </c>
      <c r="R3047" s="4" t="e">
        <f aca="false">IF(Q3047&lt;&gt;"", N3047 - Q3047, "")</f>
        <v>#VALUE!</v>
      </c>
    </row>
    <row collapsed="false" customFormat="false" customHeight="true" hidden="false" ht="14.4" outlineLevel="0" r="3048">
      <c r="A3048" s="5" t="n">
        <v>40980</v>
      </c>
      <c r="B3048" s="1" t="n">
        <v>548.98</v>
      </c>
      <c r="C3048" s="1" t="n">
        <v>552</v>
      </c>
      <c r="D3048" s="1" t="n">
        <v>547</v>
      </c>
      <c r="E3048" s="1" t="n">
        <v>552</v>
      </c>
      <c r="F3048" s="1" t="n">
        <v>14545800</v>
      </c>
      <c r="G3048" s="1" t="n">
        <v>549.64</v>
      </c>
      <c r="I3048" s="6" t="e">
        <f aca="false">IF(ROW(E3048) - 1 &gt;= $I$1,SUM(E3048:E3048(E3048,1 - $I$1, 0)) / $I$1,"")</f>
        <v>#VALUE!</v>
      </c>
      <c r="J3048" s="6" t="e">
        <f aca="false">IF(ROW(E3048) - 1 &gt;= $J$1,SUM(E3048:E3048(E3048,1 - $J$1, 0)) / $J$1,"")</f>
        <v>#VALUE!</v>
      </c>
      <c r="L3048" s="7" t="e">
        <f aca="true">IF(ROW(E3048) - 1 &gt;= $L$1,IF(OFFSET(I3048, -1, 0) = "", I3048, ((E3048 - L3047) * $K$4) + L3047), "")</f>
        <v>#VALUE!</v>
      </c>
      <c r="M3048" s="7" t="e">
        <f aca="true">IF(ROW(E3048) - 1 &gt;= $M$1,IF(OFFSET(J3048, -1, 0) = "", J3048, ((E3048 - M3047) * $K$6) + M3047), "")</f>
        <v>#VALUE!</v>
      </c>
      <c r="N3048" s="3" t="e">
        <f aca="false">IF(M3048&lt;&gt;"", L3048-M3048, "")</f>
        <v>#VALUE!</v>
      </c>
      <c r="P3048" s="9" t="e">
        <f aca="false">IF(ROW(E3048) - 1 &gt;= $P$1, IF(OFFSET(N3048, 1- $P$1, 0) &lt;&gt; "", SUM(N3048:N3048(N3048, 1 - $P$1, 0)) / $P$1, ""), "")</f>
        <v>#VALUE!</v>
      </c>
      <c r="Q3048" s="4" t="e">
        <f aca="true">IF(ROW(N3048) - 1 &gt;= $P$1,IF(OFFSET(P3048, -1, 0) = "", P3048, ((N3048 - Q3047) * $O$5) + Q3047), "")</f>
        <v>#VALUE!</v>
      </c>
      <c r="R3048" s="4" t="e">
        <f aca="false">IF(Q3048&lt;&gt;"", N3048 - Q3048, "")</f>
        <v>#VALUE!</v>
      </c>
    </row>
    <row collapsed="false" customFormat="false" customHeight="true" hidden="false" ht="14.4" outlineLevel="0" r="3049">
      <c r="A3049" s="5" t="n">
        <v>40981</v>
      </c>
      <c r="B3049" s="1" t="n">
        <v>557.54</v>
      </c>
      <c r="C3049" s="1" t="n">
        <v>568.18</v>
      </c>
      <c r="D3049" s="1" t="n">
        <v>555.75</v>
      </c>
      <c r="E3049" s="1" t="n">
        <v>568.1</v>
      </c>
      <c r="F3049" s="1" t="n">
        <v>24673400</v>
      </c>
      <c r="G3049" s="1" t="n">
        <v>565.67</v>
      </c>
      <c r="I3049" s="6" t="e">
        <f aca="false">IF(ROW(E3049) - 1 &gt;= $I$1,SUM(E3049:E3049(E3049,1 - $I$1, 0)) / $I$1,"")</f>
        <v>#VALUE!</v>
      </c>
      <c r="J3049" s="6" t="e">
        <f aca="false">IF(ROW(E3049) - 1 &gt;= $J$1,SUM(E3049:E3049(E3049,1 - $J$1, 0)) / $J$1,"")</f>
        <v>#VALUE!</v>
      </c>
      <c r="L3049" s="7" t="e">
        <f aca="true">IF(ROW(E3049) - 1 &gt;= $L$1,IF(OFFSET(I3049, -1, 0) = "", I3049, ((E3049 - L3048) * $K$4) + L3048), "")</f>
        <v>#VALUE!</v>
      </c>
      <c r="M3049" s="7" t="e">
        <f aca="true">IF(ROW(E3049) - 1 &gt;= $M$1,IF(OFFSET(J3049, -1, 0) = "", J3049, ((E3049 - M3048) * $K$6) + M3048), "")</f>
        <v>#VALUE!</v>
      </c>
      <c r="N3049" s="3" t="e">
        <f aca="false">IF(M3049&lt;&gt;"", L3049-M3049, "")</f>
        <v>#VALUE!</v>
      </c>
      <c r="P3049" s="9" t="e">
        <f aca="false">IF(ROW(E3049) - 1 &gt;= $P$1, IF(OFFSET(N3049, 1- $P$1, 0) &lt;&gt; "", SUM(N3049:N3049(N3049, 1 - $P$1, 0)) / $P$1, ""), "")</f>
        <v>#VALUE!</v>
      </c>
      <c r="Q3049" s="4" t="e">
        <f aca="true">IF(ROW(N3049) - 1 &gt;= $P$1,IF(OFFSET(P3049, -1, 0) = "", P3049, ((N3049 - Q3048) * $O$5) + Q3048), "")</f>
        <v>#VALUE!</v>
      </c>
      <c r="R3049" s="4" t="e">
        <f aca="false">IF(Q3049&lt;&gt;"", N3049 - Q3049, "")</f>
        <v>#VALUE!</v>
      </c>
    </row>
    <row collapsed="false" customFormat="false" customHeight="true" hidden="false" ht="14.4" outlineLevel="0" r="3050">
      <c r="A3050" s="5" t="n">
        <v>40982</v>
      </c>
      <c r="B3050" s="1" t="n">
        <v>578.05</v>
      </c>
      <c r="C3050" s="1" t="n">
        <v>594.72</v>
      </c>
      <c r="D3050" s="1" t="n">
        <v>575.4</v>
      </c>
      <c r="E3050" s="1" t="n">
        <v>589.58</v>
      </c>
      <c r="F3050" s="1" t="n">
        <v>50673000</v>
      </c>
      <c r="G3050" s="1" t="n">
        <v>587.06</v>
      </c>
      <c r="I3050" s="6" t="e">
        <f aca="false">IF(ROW(E3050) - 1 &gt;= $I$1,SUM(E3050:E3050(E3050,1 - $I$1, 0)) / $I$1,"")</f>
        <v>#VALUE!</v>
      </c>
      <c r="J3050" s="6" t="e">
        <f aca="false">IF(ROW(E3050) - 1 &gt;= $J$1,SUM(E3050:E3050(E3050,1 - $J$1, 0)) / $J$1,"")</f>
        <v>#VALUE!</v>
      </c>
      <c r="L3050" s="7" t="e">
        <f aca="true">IF(ROW(E3050) - 1 &gt;= $L$1,IF(OFFSET(I3050, -1, 0) = "", I3050, ((E3050 - L3049) * $K$4) + L3049), "")</f>
        <v>#VALUE!</v>
      </c>
      <c r="M3050" s="7" t="e">
        <f aca="true">IF(ROW(E3050) - 1 &gt;= $M$1,IF(OFFSET(J3050, -1, 0) = "", J3050, ((E3050 - M3049) * $K$6) + M3049), "")</f>
        <v>#VALUE!</v>
      </c>
      <c r="N3050" s="3" t="e">
        <f aca="false">IF(M3050&lt;&gt;"", L3050-M3050, "")</f>
        <v>#VALUE!</v>
      </c>
      <c r="P3050" s="9" t="e">
        <f aca="false">IF(ROW(E3050) - 1 &gt;= $P$1, IF(OFFSET(N3050, 1- $P$1, 0) &lt;&gt; "", SUM(N3050:N3050(N3050, 1 - $P$1, 0)) / $P$1, ""), "")</f>
        <v>#VALUE!</v>
      </c>
      <c r="Q3050" s="4" t="e">
        <f aca="true">IF(ROW(N3050) - 1 &gt;= $P$1,IF(OFFSET(P3050, -1, 0) = "", P3050, ((N3050 - Q3049) * $O$5) + Q3049), "")</f>
        <v>#VALUE!</v>
      </c>
      <c r="R3050" s="4" t="e">
        <f aca="false">IF(Q3050&lt;&gt;"", N3050 - Q3050, "")</f>
        <v>#VALUE!</v>
      </c>
    </row>
    <row collapsed="false" customFormat="false" customHeight="true" hidden="false" ht="14.4" outlineLevel="0" r="3051">
      <c r="A3051" s="5" t="n">
        <v>40983</v>
      </c>
      <c r="B3051" s="1" t="n">
        <v>599.61</v>
      </c>
      <c r="C3051" s="1" t="n">
        <v>600.01</v>
      </c>
      <c r="D3051" s="1" t="n">
        <v>578.55</v>
      </c>
      <c r="E3051" s="1" t="n">
        <v>585.56</v>
      </c>
      <c r="F3051" s="1" t="n">
        <v>41418500</v>
      </c>
      <c r="G3051" s="1" t="n">
        <v>583.06</v>
      </c>
      <c r="I3051" s="6" t="e">
        <f aca="false">IF(ROW(E3051) - 1 &gt;= $I$1,SUM(E3051:E3051(E3051,1 - $I$1, 0)) / $I$1,"")</f>
        <v>#VALUE!</v>
      </c>
      <c r="J3051" s="6" t="e">
        <f aca="false">IF(ROW(E3051) - 1 &gt;= $J$1,SUM(E3051:E3051(E3051,1 - $J$1, 0)) / $J$1,"")</f>
        <v>#VALUE!</v>
      </c>
      <c r="L3051" s="7" t="e">
        <f aca="true">IF(ROW(E3051) - 1 &gt;= $L$1,IF(OFFSET(I3051, -1, 0) = "", I3051, ((E3051 - L3050) * $K$4) + L3050), "")</f>
        <v>#VALUE!</v>
      </c>
      <c r="M3051" s="7" t="e">
        <f aca="true">IF(ROW(E3051) - 1 &gt;= $M$1,IF(OFFSET(J3051, -1, 0) = "", J3051, ((E3051 - M3050) * $K$6) + M3050), "")</f>
        <v>#VALUE!</v>
      </c>
      <c r="N3051" s="3" t="e">
        <f aca="false">IF(M3051&lt;&gt;"", L3051-M3051, "")</f>
        <v>#VALUE!</v>
      </c>
      <c r="P3051" s="9" t="e">
        <f aca="false">IF(ROW(E3051) - 1 &gt;= $P$1, IF(OFFSET(N3051, 1- $P$1, 0) &lt;&gt; "", SUM(N3051:N3051(N3051, 1 - $P$1, 0)) / $P$1, ""), "")</f>
        <v>#VALUE!</v>
      </c>
      <c r="Q3051" s="4" t="e">
        <f aca="true">IF(ROW(N3051) - 1 &gt;= $P$1,IF(OFFSET(P3051, -1, 0) = "", P3051, ((N3051 - Q3050) * $O$5) + Q3050), "")</f>
        <v>#VALUE!</v>
      </c>
      <c r="R3051" s="4" t="e">
        <f aca="false">IF(Q3051&lt;&gt;"", N3051 - Q3051, "")</f>
        <v>#VALUE!</v>
      </c>
    </row>
    <row collapsed="false" customFormat="false" customHeight="true" hidden="false" ht="14.4" outlineLevel="0" r="3052">
      <c r="A3052" s="5" t="n">
        <v>40984</v>
      </c>
      <c r="B3052" s="1" t="n">
        <v>584.72</v>
      </c>
      <c r="C3052" s="1" t="n">
        <v>589.2</v>
      </c>
      <c r="D3052" s="1" t="n">
        <v>578</v>
      </c>
      <c r="E3052" s="1" t="n">
        <v>585.57</v>
      </c>
      <c r="F3052" s="1" t="n">
        <v>29481700</v>
      </c>
      <c r="G3052" s="1" t="n">
        <v>583.07</v>
      </c>
      <c r="I3052" s="6" t="e">
        <f aca="false">IF(ROW(E3052) - 1 &gt;= $I$1,SUM(E3052:E3052(E3052,1 - $I$1, 0)) / $I$1,"")</f>
        <v>#VALUE!</v>
      </c>
      <c r="J3052" s="6" t="e">
        <f aca="false">IF(ROW(E3052) - 1 &gt;= $J$1,SUM(E3052:E3052(E3052,1 - $J$1, 0)) / $J$1,"")</f>
        <v>#VALUE!</v>
      </c>
      <c r="L3052" s="7" t="e">
        <f aca="true">IF(ROW(E3052) - 1 &gt;= $L$1,IF(OFFSET(I3052, -1, 0) = "", I3052, ((E3052 - L3051) * $K$4) + L3051), "")</f>
        <v>#VALUE!</v>
      </c>
      <c r="M3052" s="7" t="e">
        <f aca="true">IF(ROW(E3052) - 1 &gt;= $M$1,IF(OFFSET(J3052, -1, 0) = "", J3052, ((E3052 - M3051) * $K$6) + M3051), "")</f>
        <v>#VALUE!</v>
      </c>
      <c r="N3052" s="3" t="e">
        <f aca="false">IF(M3052&lt;&gt;"", L3052-M3052, "")</f>
        <v>#VALUE!</v>
      </c>
      <c r="P3052" s="9" t="e">
        <f aca="false">IF(ROW(E3052) - 1 &gt;= $P$1, IF(OFFSET(N3052, 1- $P$1, 0) &lt;&gt; "", SUM(N3052:N3052(N3052, 1 - $P$1, 0)) / $P$1, ""), "")</f>
        <v>#VALUE!</v>
      </c>
      <c r="Q3052" s="4" t="e">
        <f aca="true">IF(ROW(N3052) - 1 &gt;= $P$1,IF(OFFSET(P3052, -1, 0) = "", P3052, ((N3052 - Q3051) * $O$5) + Q3051), "")</f>
        <v>#VALUE!</v>
      </c>
      <c r="R3052" s="4" t="e">
        <f aca="false">IF(Q3052&lt;&gt;"", N3052 - Q3052, "")</f>
        <v>#VALUE!</v>
      </c>
    </row>
    <row collapsed="false" customFormat="false" customHeight="true" hidden="false" ht="14.4" outlineLevel="0" r="3053">
      <c r="A3053" s="5" t="n">
        <v>40987</v>
      </c>
      <c r="B3053" s="1" t="n">
        <v>598.37</v>
      </c>
      <c r="C3053" s="1" t="n">
        <v>601.77</v>
      </c>
      <c r="D3053" s="1" t="n">
        <v>589.05</v>
      </c>
      <c r="E3053" s="1" t="n">
        <v>601.1</v>
      </c>
      <c r="F3053" s="1" t="n">
        <v>32187000</v>
      </c>
      <c r="G3053" s="1" t="n">
        <v>598.53</v>
      </c>
      <c r="I3053" s="6" t="e">
        <f aca="false">IF(ROW(E3053) - 1 &gt;= $I$1,SUM(E3053:E3053(E3053,1 - $I$1, 0)) / $I$1,"")</f>
        <v>#VALUE!</v>
      </c>
      <c r="J3053" s="6" t="e">
        <f aca="false">IF(ROW(E3053) - 1 &gt;= $J$1,SUM(E3053:E3053(E3053,1 - $J$1, 0)) / $J$1,"")</f>
        <v>#VALUE!</v>
      </c>
      <c r="L3053" s="7" t="e">
        <f aca="true">IF(ROW(E3053) - 1 &gt;= $L$1,IF(OFFSET(I3053, -1, 0) = "", I3053, ((E3053 - L3052) * $K$4) + L3052), "")</f>
        <v>#VALUE!</v>
      </c>
      <c r="M3053" s="7" t="e">
        <f aca="true">IF(ROW(E3053) - 1 &gt;= $M$1,IF(OFFSET(J3053, -1, 0) = "", J3053, ((E3053 - M3052) * $K$6) + M3052), "")</f>
        <v>#VALUE!</v>
      </c>
      <c r="N3053" s="3" t="e">
        <f aca="false">IF(M3053&lt;&gt;"", L3053-M3053, "")</f>
        <v>#VALUE!</v>
      </c>
      <c r="P3053" s="9" t="e">
        <f aca="false">IF(ROW(E3053) - 1 &gt;= $P$1, IF(OFFSET(N3053, 1- $P$1, 0) &lt;&gt; "", SUM(N3053:N3053(N3053, 1 - $P$1, 0)) / $P$1, ""), "")</f>
        <v>#VALUE!</v>
      </c>
      <c r="Q3053" s="4" t="e">
        <f aca="true">IF(ROW(N3053) - 1 &gt;= $P$1,IF(OFFSET(P3053, -1, 0) = "", P3053, ((N3053 - Q3052) * $O$5) + Q3052), "")</f>
        <v>#VALUE!</v>
      </c>
      <c r="R3053" s="4" t="e">
        <f aca="false">IF(Q3053&lt;&gt;"", N3053 - Q3053, "")</f>
        <v>#VALUE!</v>
      </c>
    </row>
    <row collapsed="false" customFormat="false" customHeight="true" hidden="false" ht="14.4" outlineLevel="0" r="3054">
      <c r="A3054" s="5" t="n">
        <v>40988</v>
      </c>
      <c r="B3054" s="1" t="n">
        <v>599.51</v>
      </c>
      <c r="C3054" s="1" t="n">
        <v>606.9</v>
      </c>
      <c r="D3054" s="1" t="n">
        <v>591.48</v>
      </c>
      <c r="E3054" s="1" t="n">
        <v>605.96</v>
      </c>
      <c r="F3054" s="1" t="n">
        <v>29166500</v>
      </c>
      <c r="G3054" s="1" t="n">
        <v>603.37</v>
      </c>
      <c r="I3054" s="6" t="e">
        <f aca="false">IF(ROW(E3054) - 1 &gt;= $I$1,SUM(E3054:E3054(E3054,1 - $I$1, 0)) / $I$1,"")</f>
        <v>#VALUE!</v>
      </c>
      <c r="J3054" s="6" t="e">
        <f aca="false">IF(ROW(E3054) - 1 &gt;= $J$1,SUM(E3054:E3054(E3054,1 - $J$1, 0)) / $J$1,"")</f>
        <v>#VALUE!</v>
      </c>
      <c r="L3054" s="7" t="e">
        <f aca="true">IF(ROW(E3054) - 1 &gt;= $L$1,IF(OFFSET(I3054, -1, 0) = "", I3054, ((E3054 - L3053) * $K$4) + L3053), "")</f>
        <v>#VALUE!</v>
      </c>
      <c r="M3054" s="7" t="e">
        <f aca="true">IF(ROW(E3054) - 1 &gt;= $M$1,IF(OFFSET(J3054, -1, 0) = "", J3054, ((E3054 - M3053) * $K$6) + M3053), "")</f>
        <v>#VALUE!</v>
      </c>
      <c r="N3054" s="3" t="e">
        <f aca="false">IF(M3054&lt;&gt;"", L3054-M3054, "")</f>
        <v>#VALUE!</v>
      </c>
      <c r="P3054" s="9" t="e">
        <f aca="false">IF(ROW(E3054) - 1 &gt;= $P$1, IF(OFFSET(N3054, 1- $P$1, 0) &lt;&gt; "", SUM(N3054:N3054(N3054, 1 - $P$1, 0)) / $P$1, ""), "")</f>
        <v>#VALUE!</v>
      </c>
      <c r="Q3054" s="4" t="e">
        <f aca="true">IF(ROW(N3054) - 1 &gt;= $P$1,IF(OFFSET(P3054, -1, 0) = "", P3054, ((N3054 - Q3053) * $O$5) + Q3053), "")</f>
        <v>#VALUE!</v>
      </c>
      <c r="R3054" s="4" t="e">
        <f aca="false">IF(Q3054&lt;&gt;"", N3054 - Q3054, "")</f>
        <v>#VALUE!</v>
      </c>
    </row>
    <row collapsed="false" customFormat="false" customHeight="true" hidden="false" ht="14.4" outlineLevel="0" r="3055">
      <c r="A3055" s="5" t="n">
        <v>40989</v>
      </c>
      <c r="B3055" s="1" t="n">
        <v>602.74</v>
      </c>
      <c r="C3055" s="1" t="n">
        <v>609.65</v>
      </c>
      <c r="D3055" s="1" t="n">
        <v>601.41</v>
      </c>
      <c r="E3055" s="1" t="n">
        <v>602.5</v>
      </c>
      <c r="F3055" s="1" t="n">
        <v>23001500</v>
      </c>
      <c r="G3055" s="1" t="n">
        <v>599.92</v>
      </c>
      <c r="I3055" s="6" t="e">
        <f aca="false">IF(ROW(E3055) - 1 &gt;= $I$1,SUM(E3055:E3055(E3055,1 - $I$1, 0)) / $I$1,"")</f>
        <v>#VALUE!</v>
      </c>
      <c r="J3055" s="6" t="e">
        <f aca="false">IF(ROW(E3055) - 1 &gt;= $J$1,SUM(E3055:E3055(E3055,1 - $J$1, 0)) / $J$1,"")</f>
        <v>#VALUE!</v>
      </c>
      <c r="L3055" s="7" t="e">
        <f aca="true">IF(ROW(E3055) - 1 &gt;= $L$1,IF(OFFSET(I3055, -1, 0) = "", I3055, ((E3055 - L3054) * $K$4) + L3054), "")</f>
        <v>#VALUE!</v>
      </c>
      <c r="M3055" s="7" t="e">
        <f aca="true">IF(ROW(E3055) - 1 &gt;= $M$1,IF(OFFSET(J3055, -1, 0) = "", J3055, ((E3055 - M3054) * $K$6) + M3054), "")</f>
        <v>#VALUE!</v>
      </c>
      <c r="N3055" s="3" t="e">
        <f aca="false">IF(M3055&lt;&gt;"", L3055-M3055, "")</f>
        <v>#VALUE!</v>
      </c>
      <c r="P3055" s="9" t="e">
        <f aca="false">IF(ROW(E3055) - 1 &gt;= $P$1, IF(OFFSET(N3055, 1- $P$1, 0) &lt;&gt; "", SUM(N3055:N3055(N3055, 1 - $P$1, 0)) / $P$1, ""), "")</f>
        <v>#VALUE!</v>
      </c>
      <c r="Q3055" s="4" t="e">
        <f aca="true">IF(ROW(N3055) - 1 &gt;= $P$1,IF(OFFSET(P3055, -1, 0) = "", P3055, ((N3055 - Q3054) * $O$5) + Q3054), "")</f>
        <v>#VALUE!</v>
      </c>
      <c r="R3055" s="4" t="e">
        <f aca="false">IF(Q3055&lt;&gt;"", N3055 - Q3055, "")</f>
        <v>#VALUE!</v>
      </c>
    </row>
    <row collapsed="false" customFormat="false" customHeight="true" hidden="false" ht="14.4" outlineLevel="0" r="3056">
      <c r="A3056" s="5" t="n">
        <v>40990</v>
      </c>
      <c r="B3056" s="1" t="n">
        <v>597.78</v>
      </c>
      <c r="C3056" s="1" t="n">
        <v>604.5</v>
      </c>
      <c r="D3056" s="1" t="n">
        <v>595.53</v>
      </c>
      <c r="E3056" s="1" t="n">
        <v>599.34</v>
      </c>
      <c r="F3056" s="1" t="n">
        <v>22281100</v>
      </c>
      <c r="G3056" s="1" t="n">
        <v>596.78</v>
      </c>
      <c r="I3056" s="6" t="e">
        <f aca="false">IF(ROW(E3056) - 1 &gt;= $I$1,SUM(E3056:E3056(E3056,1 - $I$1, 0)) / $I$1,"")</f>
        <v>#VALUE!</v>
      </c>
      <c r="J3056" s="6" t="e">
        <f aca="false">IF(ROW(E3056) - 1 &gt;= $J$1,SUM(E3056:E3056(E3056,1 - $J$1, 0)) / $J$1,"")</f>
        <v>#VALUE!</v>
      </c>
      <c r="L3056" s="7" t="e">
        <f aca="true">IF(ROW(E3056) - 1 &gt;= $L$1,IF(OFFSET(I3056, -1, 0) = "", I3056, ((E3056 - L3055) * $K$4) + L3055), "")</f>
        <v>#VALUE!</v>
      </c>
      <c r="M3056" s="7" t="e">
        <f aca="true">IF(ROW(E3056) - 1 &gt;= $M$1,IF(OFFSET(J3056, -1, 0) = "", J3056, ((E3056 - M3055) * $K$6) + M3055), "")</f>
        <v>#VALUE!</v>
      </c>
      <c r="N3056" s="3" t="e">
        <f aca="false">IF(M3056&lt;&gt;"", L3056-M3056, "")</f>
        <v>#VALUE!</v>
      </c>
      <c r="P3056" s="9" t="e">
        <f aca="false">IF(ROW(E3056) - 1 &gt;= $P$1, IF(OFFSET(N3056, 1- $P$1, 0) &lt;&gt; "", SUM(N3056:N3056(N3056, 1 - $P$1, 0)) / $P$1, ""), "")</f>
        <v>#VALUE!</v>
      </c>
      <c r="Q3056" s="4" t="e">
        <f aca="true">IF(ROW(N3056) - 1 &gt;= $P$1,IF(OFFSET(P3056, -1, 0) = "", P3056, ((N3056 - Q3055) * $O$5) + Q3055), "")</f>
        <v>#VALUE!</v>
      </c>
      <c r="R3056" s="4" t="e">
        <f aca="false">IF(Q3056&lt;&gt;"", N3056 - Q3056, "")</f>
        <v>#VALUE!</v>
      </c>
    </row>
    <row collapsed="false" customFormat="false" customHeight="true" hidden="false" ht="14.4" outlineLevel="0" r="3057">
      <c r="A3057" s="5" t="n">
        <v>40991</v>
      </c>
      <c r="B3057" s="1" t="n">
        <v>600.49</v>
      </c>
      <c r="C3057" s="1" t="n">
        <v>601.8</v>
      </c>
      <c r="D3057" s="1" t="n">
        <v>594.4</v>
      </c>
      <c r="E3057" s="1" t="n">
        <v>596.05</v>
      </c>
      <c r="F3057" s="1" t="n">
        <v>15374600</v>
      </c>
      <c r="G3057" s="1" t="n">
        <v>593.5</v>
      </c>
      <c r="I3057" s="6" t="e">
        <f aca="false">IF(ROW(E3057) - 1 &gt;= $I$1,SUM(E3057:E3057(E3057,1 - $I$1, 0)) / $I$1,"")</f>
        <v>#VALUE!</v>
      </c>
      <c r="J3057" s="6" t="e">
        <f aca="false">IF(ROW(E3057) - 1 &gt;= $J$1,SUM(E3057:E3057(E3057,1 - $J$1, 0)) / $J$1,"")</f>
        <v>#VALUE!</v>
      </c>
      <c r="L3057" s="7" t="e">
        <f aca="true">IF(ROW(E3057) - 1 &gt;= $L$1,IF(OFFSET(I3057, -1, 0) = "", I3057, ((E3057 - L3056) * $K$4) + L3056), "")</f>
        <v>#VALUE!</v>
      </c>
      <c r="M3057" s="7" t="e">
        <f aca="true">IF(ROW(E3057) - 1 &gt;= $M$1,IF(OFFSET(J3057, -1, 0) = "", J3057, ((E3057 - M3056) * $K$6) + M3056), "")</f>
        <v>#VALUE!</v>
      </c>
      <c r="N3057" s="3" t="e">
        <f aca="false">IF(M3057&lt;&gt;"", L3057-M3057, "")</f>
        <v>#VALUE!</v>
      </c>
      <c r="P3057" s="9" t="e">
        <f aca="false">IF(ROW(E3057) - 1 &gt;= $P$1, IF(OFFSET(N3057, 1- $P$1, 0) &lt;&gt; "", SUM(N3057:N3057(N3057, 1 - $P$1, 0)) / $P$1, ""), "")</f>
        <v>#VALUE!</v>
      </c>
      <c r="Q3057" s="4" t="e">
        <f aca="true">IF(ROW(N3057) - 1 &gt;= $P$1,IF(OFFSET(P3057, -1, 0) = "", P3057, ((N3057 - Q3056) * $O$5) + Q3056), "")</f>
        <v>#VALUE!</v>
      </c>
      <c r="R3057" s="4" t="e">
        <f aca="false">IF(Q3057&lt;&gt;"", N3057 - Q3057, "")</f>
        <v>#VALUE!</v>
      </c>
    </row>
    <row collapsed="false" customFormat="false" customHeight="true" hidden="false" ht="14.4" outlineLevel="0" r="3058">
      <c r="A3058" s="5" t="n">
        <v>40994</v>
      </c>
      <c r="B3058" s="1" t="n">
        <v>599.79</v>
      </c>
      <c r="C3058" s="1" t="n">
        <v>607.15</v>
      </c>
      <c r="D3058" s="1" t="n">
        <v>595.26</v>
      </c>
      <c r="E3058" s="1" t="n">
        <v>606.98</v>
      </c>
      <c r="F3058" s="1" t="n">
        <v>21276500</v>
      </c>
      <c r="G3058" s="1" t="n">
        <v>604.39</v>
      </c>
      <c r="I3058" s="6" t="e">
        <f aca="false">IF(ROW(E3058) - 1 &gt;= $I$1,SUM(E3058:E3058(E3058,1 - $I$1, 0)) / $I$1,"")</f>
        <v>#VALUE!</v>
      </c>
      <c r="J3058" s="6" t="e">
        <f aca="false">IF(ROW(E3058) - 1 &gt;= $J$1,SUM(E3058:E3058(E3058,1 - $J$1, 0)) / $J$1,"")</f>
        <v>#VALUE!</v>
      </c>
      <c r="L3058" s="7" t="e">
        <f aca="true">IF(ROW(E3058) - 1 &gt;= $L$1,IF(OFFSET(I3058, -1, 0) = "", I3058, ((E3058 - L3057) * $K$4) + L3057), "")</f>
        <v>#VALUE!</v>
      </c>
      <c r="M3058" s="7" t="e">
        <f aca="true">IF(ROW(E3058) - 1 &gt;= $M$1,IF(OFFSET(J3058, -1, 0) = "", J3058, ((E3058 - M3057) * $K$6) + M3057), "")</f>
        <v>#VALUE!</v>
      </c>
      <c r="N3058" s="3" t="e">
        <f aca="false">IF(M3058&lt;&gt;"", L3058-M3058, "")</f>
        <v>#VALUE!</v>
      </c>
      <c r="P3058" s="9" t="e">
        <f aca="false">IF(ROW(E3058) - 1 &gt;= $P$1, IF(OFFSET(N3058, 1- $P$1, 0) &lt;&gt; "", SUM(N3058:N3058(N3058, 1 - $P$1, 0)) / $P$1, ""), "")</f>
        <v>#VALUE!</v>
      </c>
      <c r="Q3058" s="4" t="e">
        <f aca="true">IF(ROW(N3058) - 1 &gt;= $P$1,IF(OFFSET(P3058, -1, 0) = "", P3058, ((N3058 - Q3057) * $O$5) + Q3057), "")</f>
        <v>#VALUE!</v>
      </c>
      <c r="R3058" s="4" t="e">
        <f aca="false">IF(Q3058&lt;&gt;"", N3058 - Q3058, "")</f>
        <v>#VALUE!</v>
      </c>
    </row>
    <row collapsed="false" customFormat="false" customHeight="true" hidden="false" ht="14.4" outlineLevel="0" r="3059">
      <c r="A3059" s="5" t="n">
        <v>40995</v>
      </c>
      <c r="B3059" s="1" t="n">
        <v>606.18</v>
      </c>
      <c r="C3059" s="1" t="n">
        <v>616.28</v>
      </c>
      <c r="D3059" s="1" t="n">
        <v>606.06</v>
      </c>
      <c r="E3059" s="1" t="n">
        <v>614.48</v>
      </c>
      <c r="F3059" s="1" t="n">
        <v>21683200</v>
      </c>
      <c r="G3059" s="1" t="n">
        <v>611.85</v>
      </c>
      <c r="I3059" s="6" t="e">
        <f aca="false">IF(ROW(E3059) - 1 &gt;= $I$1,SUM(E3059:E3059(E3059,1 - $I$1, 0)) / $I$1,"")</f>
        <v>#VALUE!</v>
      </c>
      <c r="J3059" s="6" t="e">
        <f aca="false">IF(ROW(E3059) - 1 &gt;= $J$1,SUM(E3059:E3059(E3059,1 - $J$1, 0)) / $J$1,"")</f>
        <v>#VALUE!</v>
      </c>
      <c r="L3059" s="7" t="e">
        <f aca="true">IF(ROW(E3059) - 1 &gt;= $L$1,IF(OFFSET(I3059, -1, 0) = "", I3059, ((E3059 - L3058) * $K$4) + L3058), "")</f>
        <v>#VALUE!</v>
      </c>
      <c r="M3059" s="7" t="e">
        <f aca="true">IF(ROW(E3059) - 1 &gt;= $M$1,IF(OFFSET(J3059, -1, 0) = "", J3059, ((E3059 - M3058) * $K$6) + M3058), "")</f>
        <v>#VALUE!</v>
      </c>
      <c r="N3059" s="3" t="e">
        <f aca="false">IF(M3059&lt;&gt;"", L3059-M3059, "")</f>
        <v>#VALUE!</v>
      </c>
      <c r="P3059" s="9" t="e">
        <f aca="false">IF(ROW(E3059) - 1 &gt;= $P$1, IF(OFFSET(N3059, 1- $P$1, 0) &lt;&gt; "", SUM(N3059:N3059(N3059, 1 - $P$1, 0)) / $P$1, ""), "")</f>
        <v>#VALUE!</v>
      </c>
      <c r="Q3059" s="4" t="e">
        <f aca="true">IF(ROW(N3059) - 1 &gt;= $P$1,IF(OFFSET(P3059, -1, 0) = "", P3059, ((N3059 - Q3058) * $O$5) + Q3058), "")</f>
        <v>#VALUE!</v>
      </c>
      <c r="R3059" s="4" t="e">
        <f aca="false">IF(Q3059&lt;&gt;"", N3059 - Q3059, "")</f>
        <v>#VALUE!</v>
      </c>
    </row>
    <row collapsed="false" customFormat="false" customHeight="true" hidden="false" ht="14.4" outlineLevel="0" r="3060">
      <c r="A3060" s="5" t="n">
        <v>40996</v>
      </c>
      <c r="B3060" s="1" t="n">
        <v>618.38</v>
      </c>
      <c r="C3060" s="1" t="n">
        <v>621.45</v>
      </c>
      <c r="D3060" s="1" t="n">
        <v>610.31</v>
      </c>
      <c r="E3060" s="1" t="n">
        <v>617.62</v>
      </c>
      <c r="F3060" s="1" t="n">
        <v>23409300</v>
      </c>
      <c r="G3060" s="1" t="n">
        <v>614.98</v>
      </c>
      <c r="I3060" s="6" t="e">
        <f aca="false">IF(ROW(E3060) - 1 &gt;= $I$1,SUM(E3060:E3060(E3060,1 - $I$1, 0)) / $I$1,"")</f>
        <v>#VALUE!</v>
      </c>
      <c r="J3060" s="6" t="e">
        <f aca="false">IF(ROW(E3060) - 1 &gt;= $J$1,SUM(E3060:E3060(E3060,1 - $J$1, 0)) / $J$1,"")</f>
        <v>#VALUE!</v>
      </c>
      <c r="L3060" s="7" t="e">
        <f aca="true">IF(ROW(E3060) - 1 &gt;= $L$1,IF(OFFSET(I3060, -1, 0) = "", I3060, ((E3060 - L3059) * $K$4) + L3059), "")</f>
        <v>#VALUE!</v>
      </c>
      <c r="M3060" s="7" t="e">
        <f aca="true">IF(ROW(E3060) - 1 &gt;= $M$1,IF(OFFSET(J3060, -1, 0) = "", J3060, ((E3060 - M3059) * $K$6) + M3059), "")</f>
        <v>#VALUE!</v>
      </c>
      <c r="N3060" s="3" t="e">
        <f aca="false">IF(M3060&lt;&gt;"", L3060-M3060, "")</f>
        <v>#VALUE!</v>
      </c>
      <c r="P3060" s="9" t="e">
        <f aca="false">IF(ROW(E3060) - 1 &gt;= $P$1, IF(OFFSET(N3060, 1- $P$1, 0) &lt;&gt; "", SUM(N3060:N3060(N3060, 1 - $P$1, 0)) / $P$1, ""), "")</f>
        <v>#VALUE!</v>
      </c>
      <c r="Q3060" s="4" t="e">
        <f aca="true">IF(ROW(N3060) - 1 &gt;= $P$1,IF(OFFSET(P3060, -1, 0) = "", P3060, ((N3060 - Q3059) * $O$5) + Q3059), "")</f>
        <v>#VALUE!</v>
      </c>
      <c r="R3060" s="4" t="e">
        <f aca="false">IF(Q3060&lt;&gt;"", N3060 - Q3060, "")</f>
        <v>#VALUE!</v>
      </c>
    </row>
    <row collapsed="false" customFormat="false" customHeight="true" hidden="false" ht="14.4" outlineLevel="0" r="3061">
      <c r="A3061" s="5" t="n">
        <v>40997</v>
      </c>
      <c r="B3061" s="1" t="n">
        <v>612.78</v>
      </c>
      <c r="C3061" s="1" t="n">
        <v>616.56</v>
      </c>
      <c r="D3061" s="1" t="n">
        <v>607.23</v>
      </c>
      <c r="E3061" s="1" t="n">
        <v>609.86</v>
      </c>
      <c r="F3061" s="1" t="n">
        <v>21722800</v>
      </c>
      <c r="G3061" s="1" t="n">
        <v>607.25</v>
      </c>
      <c r="I3061" s="6" t="e">
        <f aca="false">IF(ROW(E3061) - 1 &gt;= $I$1,SUM(E3061:E3061(E3061,1 - $I$1, 0)) / $I$1,"")</f>
        <v>#VALUE!</v>
      </c>
      <c r="J3061" s="6" t="e">
        <f aca="false">IF(ROW(E3061) - 1 &gt;= $J$1,SUM(E3061:E3061(E3061,1 - $J$1, 0)) / $J$1,"")</f>
        <v>#VALUE!</v>
      </c>
      <c r="L3061" s="7" t="e">
        <f aca="true">IF(ROW(E3061) - 1 &gt;= $L$1,IF(OFFSET(I3061, -1, 0) = "", I3061, ((E3061 - L3060) * $K$4) + L3060), "")</f>
        <v>#VALUE!</v>
      </c>
      <c r="M3061" s="7" t="e">
        <f aca="true">IF(ROW(E3061) - 1 &gt;= $M$1,IF(OFFSET(J3061, -1, 0) = "", J3061, ((E3061 - M3060) * $K$6) + M3060), "")</f>
        <v>#VALUE!</v>
      </c>
      <c r="N3061" s="3" t="e">
        <f aca="false">IF(M3061&lt;&gt;"", L3061-M3061, "")</f>
        <v>#VALUE!</v>
      </c>
      <c r="P3061" s="9" t="e">
        <f aca="false">IF(ROW(E3061) - 1 &gt;= $P$1, IF(OFFSET(N3061, 1- $P$1, 0) &lt;&gt; "", SUM(N3061:N3061(N3061, 1 - $P$1, 0)) / $P$1, ""), "")</f>
        <v>#VALUE!</v>
      </c>
      <c r="Q3061" s="4" t="e">
        <f aca="true">IF(ROW(N3061) - 1 &gt;= $P$1,IF(OFFSET(P3061, -1, 0) = "", P3061, ((N3061 - Q3060) * $O$5) + Q3060), "")</f>
        <v>#VALUE!</v>
      </c>
      <c r="R3061" s="4" t="e">
        <f aca="false">IF(Q3061&lt;&gt;"", N3061 - Q3061, "")</f>
        <v>#VALUE!</v>
      </c>
    </row>
    <row collapsed="false" customFormat="false" customHeight="true" hidden="false" ht="14.4" outlineLevel="0" r="3062">
      <c r="A3062" s="5" t="n">
        <v>40998</v>
      </c>
      <c r="B3062" s="1" t="n">
        <v>608.77</v>
      </c>
      <c r="C3062" s="1" t="n">
        <v>610.56</v>
      </c>
      <c r="D3062" s="1" t="n">
        <v>597.94</v>
      </c>
      <c r="E3062" s="1" t="n">
        <v>599.55</v>
      </c>
      <c r="F3062" s="1" t="n">
        <v>26108500</v>
      </c>
      <c r="G3062" s="1" t="n">
        <v>596.99</v>
      </c>
      <c r="I3062" s="6" t="e">
        <f aca="false">IF(ROW(E3062) - 1 &gt;= $I$1,SUM(E3062:E3062(E3062,1 - $I$1, 0)) / $I$1,"")</f>
        <v>#VALUE!</v>
      </c>
      <c r="J3062" s="6" t="e">
        <f aca="false">IF(ROW(E3062) - 1 &gt;= $J$1,SUM(E3062:E3062(E3062,1 - $J$1, 0)) / $J$1,"")</f>
        <v>#VALUE!</v>
      </c>
      <c r="L3062" s="7" t="e">
        <f aca="true">IF(ROW(E3062) - 1 &gt;= $L$1,IF(OFFSET(I3062, -1, 0) = "", I3062, ((E3062 - L3061) * $K$4) + L3061), "")</f>
        <v>#VALUE!</v>
      </c>
      <c r="M3062" s="7" t="e">
        <f aca="true">IF(ROW(E3062) - 1 &gt;= $M$1,IF(OFFSET(J3062, -1, 0) = "", J3062, ((E3062 - M3061) * $K$6) + M3061), "")</f>
        <v>#VALUE!</v>
      </c>
      <c r="N3062" s="3" t="e">
        <f aca="false">IF(M3062&lt;&gt;"", L3062-M3062, "")</f>
        <v>#VALUE!</v>
      </c>
      <c r="P3062" s="9" t="e">
        <f aca="false">IF(ROW(E3062) - 1 &gt;= $P$1, IF(OFFSET(N3062, 1- $P$1, 0) &lt;&gt; "", SUM(N3062:N3062(N3062, 1 - $P$1, 0)) / $P$1, ""), "")</f>
        <v>#VALUE!</v>
      </c>
      <c r="Q3062" s="4" t="e">
        <f aca="true">IF(ROW(N3062) - 1 &gt;= $P$1,IF(OFFSET(P3062, -1, 0) = "", P3062, ((N3062 - Q3061) * $O$5) + Q3061), "")</f>
        <v>#VALUE!</v>
      </c>
      <c r="R3062" s="4" t="e">
        <f aca="false">IF(Q3062&lt;&gt;"", N3062 - Q3062, "")</f>
        <v>#VALUE!</v>
      </c>
    </row>
    <row collapsed="false" customFormat="false" customHeight="true" hidden="false" ht="14.4" outlineLevel="0" r="3063">
      <c r="A3063" s="5" t="n">
        <v>41001</v>
      </c>
      <c r="B3063" s="1" t="n">
        <v>601.83</v>
      </c>
      <c r="C3063" s="1" t="n">
        <v>618.77</v>
      </c>
      <c r="D3063" s="1" t="n">
        <v>600.38</v>
      </c>
      <c r="E3063" s="1" t="n">
        <v>618.63</v>
      </c>
      <c r="F3063" s="1" t="n">
        <v>21369700</v>
      </c>
      <c r="G3063" s="1" t="n">
        <v>615.99</v>
      </c>
      <c r="I3063" s="6" t="e">
        <f aca="false">IF(ROW(E3063) - 1 &gt;= $I$1,SUM(E3063:E3063(E3063,1 - $I$1, 0)) / $I$1,"")</f>
        <v>#VALUE!</v>
      </c>
      <c r="J3063" s="6" t="e">
        <f aca="false">IF(ROW(E3063) - 1 &gt;= $J$1,SUM(E3063:E3063(E3063,1 - $J$1, 0)) / $J$1,"")</f>
        <v>#VALUE!</v>
      </c>
      <c r="L3063" s="7" t="e">
        <f aca="true">IF(ROW(E3063) - 1 &gt;= $L$1,IF(OFFSET(I3063, -1, 0) = "", I3063, ((E3063 - L3062) * $K$4) + L3062), "")</f>
        <v>#VALUE!</v>
      </c>
      <c r="M3063" s="7" t="e">
        <f aca="true">IF(ROW(E3063) - 1 &gt;= $M$1,IF(OFFSET(J3063, -1, 0) = "", J3063, ((E3063 - M3062) * $K$6) + M3062), "")</f>
        <v>#VALUE!</v>
      </c>
      <c r="N3063" s="3" t="e">
        <f aca="false">IF(M3063&lt;&gt;"", L3063-M3063, "")</f>
        <v>#VALUE!</v>
      </c>
      <c r="P3063" s="9" t="e">
        <f aca="false">IF(ROW(E3063) - 1 &gt;= $P$1, IF(OFFSET(N3063, 1- $P$1, 0) &lt;&gt; "", SUM(N3063:N3063(N3063, 1 - $P$1, 0)) / $P$1, ""), "")</f>
        <v>#VALUE!</v>
      </c>
      <c r="Q3063" s="4" t="e">
        <f aca="true">IF(ROW(N3063) - 1 &gt;= $P$1,IF(OFFSET(P3063, -1, 0) = "", P3063, ((N3063 - Q3062) * $O$5) + Q3062), "")</f>
        <v>#VALUE!</v>
      </c>
      <c r="R3063" s="4" t="e">
        <f aca="false">IF(Q3063&lt;&gt;"", N3063 - Q3063, "")</f>
        <v>#VALUE!</v>
      </c>
    </row>
    <row collapsed="false" customFormat="false" customHeight="true" hidden="false" ht="14.4" outlineLevel="0" r="3064">
      <c r="A3064" s="5" t="n">
        <v>41002</v>
      </c>
      <c r="B3064" s="1" t="n">
        <v>627.3</v>
      </c>
      <c r="C3064" s="1" t="n">
        <v>632.21</v>
      </c>
      <c r="D3064" s="1" t="n">
        <v>622.51</v>
      </c>
      <c r="E3064" s="1" t="n">
        <v>629.32</v>
      </c>
      <c r="F3064" s="1" t="n">
        <v>29805700</v>
      </c>
      <c r="G3064" s="1" t="n">
        <v>626.63</v>
      </c>
      <c r="I3064" s="6" t="e">
        <f aca="false">IF(ROW(E3064) - 1 &gt;= $I$1,SUM(E3064:E3064(E3064,1 - $I$1, 0)) / $I$1,"")</f>
        <v>#VALUE!</v>
      </c>
      <c r="J3064" s="6" t="e">
        <f aca="false">IF(ROW(E3064) - 1 &gt;= $J$1,SUM(E3064:E3064(E3064,1 - $J$1, 0)) / $J$1,"")</f>
        <v>#VALUE!</v>
      </c>
      <c r="L3064" s="7" t="e">
        <f aca="true">IF(ROW(E3064) - 1 &gt;= $L$1,IF(OFFSET(I3064, -1, 0) = "", I3064, ((E3064 - L3063) * $K$4) + L3063), "")</f>
        <v>#VALUE!</v>
      </c>
      <c r="M3064" s="7" t="e">
        <f aca="true">IF(ROW(E3064) - 1 &gt;= $M$1,IF(OFFSET(J3064, -1, 0) = "", J3064, ((E3064 - M3063) * $K$6) + M3063), "")</f>
        <v>#VALUE!</v>
      </c>
      <c r="N3064" s="3" t="e">
        <f aca="false">IF(M3064&lt;&gt;"", L3064-M3064, "")</f>
        <v>#VALUE!</v>
      </c>
      <c r="P3064" s="9" t="e">
        <f aca="false">IF(ROW(E3064) - 1 &gt;= $P$1, IF(OFFSET(N3064, 1- $P$1, 0) &lt;&gt; "", SUM(N3064:N3064(N3064, 1 - $P$1, 0)) / $P$1, ""), "")</f>
        <v>#VALUE!</v>
      </c>
      <c r="Q3064" s="4" t="e">
        <f aca="true">IF(ROW(N3064) - 1 &gt;= $P$1,IF(OFFSET(P3064, -1, 0) = "", P3064, ((N3064 - Q3063) * $O$5) + Q3063), "")</f>
        <v>#VALUE!</v>
      </c>
      <c r="R3064" s="4" t="e">
        <f aca="false">IF(Q3064&lt;&gt;"", N3064 - Q3064, "")</f>
        <v>#VALUE!</v>
      </c>
    </row>
    <row collapsed="false" customFormat="false" customHeight="true" hidden="false" ht="14.4" outlineLevel="0" r="3065">
      <c r="A3065" s="5" t="n">
        <v>41003</v>
      </c>
      <c r="B3065" s="1" t="n">
        <v>624.35</v>
      </c>
      <c r="C3065" s="1" t="n">
        <v>625.86</v>
      </c>
      <c r="D3065" s="1" t="n">
        <v>617</v>
      </c>
      <c r="E3065" s="1" t="n">
        <v>624.31</v>
      </c>
      <c r="F3065" s="1" t="n">
        <v>20463600</v>
      </c>
      <c r="G3065" s="1" t="n">
        <v>621.64</v>
      </c>
      <c r="I3065" s="6" t="e">
        <f aca="false">IF(ROW(E3065) - 1 &gt;= $I$1,SUM(E3065:E3065(E3065,1 - $I$1, 0)) / $I$1,"")</f>
        <v>#VALUE!</v>
      </c>
      <c r="J3065" s="6" t="e">
        <f aca="false">IF(ROW(E3065) - 1 &gt;= $J$1,SUM(E3065:E3065(E3065,1 - $J$1, 0)) / $J$1,"")</f>
        <v>#VALUE!</v>
      </c>
      <c r="L3065" s="7" t="e">
        <f aca="true">IF(ROW(E3065) - 1 &gt;= $L$1,IF(OFFSET(I3065, -1, 0) = "", I3065, ((E3065 - L3064) * $K$4) + L3064), "")</f>
        <v>#VALUE!</v>
      </c>
      <c r="M3065" s="7" t="e">
        <f aca="true">IF(ROW(E3065) - 1 &gt;= $M$1,IF(OFFSET(J3065, -1, 0) = "", J3065, ((E3065 - M3064) * $K$6) + M3064), "")</f>
        <v>#VALUE!</v>
      </c>
      <c r="N3065" s="3" t="e">
        <f aca="false">IF(M3065&lt;&gt;"", L3065-M3065, "")</f>
        <v>#VALUE!</v>
      </c>
      <c r="P3065" s="9" t="e">
        <f aca="false">IF(ROW(E3065) - 1 &gt;= $P$1, IF(OFFSET(N3065, 1- $P$1, 0) &lt;&gt; "", SUM(N3065:N3065(N3065, 1 - $P$1, 0)) / $P$1, ""), "")</f>
        <v>#VALUE!</v>
      </c>
      <c r="Q3065" s="4" t="e">
        <f aca="true">IF(ROW(N3065) - 1 &gt;= $P$1,IF(OFFSET(P3065, -1, 0) = "", P3065, ((N3065 - Q3064) * $O$5) + Q3064), "")</f>
        <v>#VALUE!</v>
      </c>
      <c r="R3065" s="4" t="e">
        <f aca="false">IF(Q3065&lt;&gt;"", N3065 - Q3065, "")</f>
        <v>#VALUE!</v>
      </c>
    </row>
    <row collapsed="false" customFormat="false" customHeight="true" hidden="false" ht="14.4" outlineLevel="0" r="3066">
      <c r="A3066" s="5" t="n">
        <v>41004</v>
      </c>
      <c r="B3066" s="1" t="n">
        <v>626.98</v>
      </c>
      <c r="C3066" s="1" t="n">
        <v>634.66</v>
      </c>
      <c r="D3066" s="1" t="n">
        <v>623.4</v>
      </c>
      <c r="E3066" s="1" t="n">
        <v>633.68</v>
      </c>
      <c r="F3066" s="1" t="n">
        <v>22903500</v>
      </c>
      <c r="G3066" s="1" t="n">
        <v>630.97</v>
      </c>
      <c r="I3066" s="6" t="e">
        <f aca="false">IF(ROW(E3066) - 1 &gt;= $I$1,SUM(E3066:E3066(E3066,1 - $I$1, 0)) / $I$1,"")</f>
        <v>#VALUE!</v>
      </c>
      <c r="J3066" s="6" t="e">
        <f aca="false">IF(ROW(E3066) - 1 &gt;= $J$1,SUM(E3066:E3066(E3066,1 - $J$1, 0)) / $J$1,"")</f>
        <v>#VALUE!</v>
      </c>
      <c r="L3066" s="7" t="e">
        <f aca="true">IF(ROW(E3066) - 1 &gt;= $L$1,IF(OFFSET(I3066, -1, 0) = "", I3066, ((E3066 - L3065) * $K$4) + L3065), "")</f>
        <v>#VALUE!</v>
      </c>
      <c r="M3066" s="7" t="e">
        <f aca="true">IF(ROW(E3066) - 1 &gt;= $M$1,IF(OFFSET(J3066, -1, 0) = "", J3066, ((E3066 - M3065) * $K$6) + M3065), "")</f>
        <v>#VALUE!</v>
      </c>
      <c r="N3066" s="3" t="e">
        <f aca="false">IF(M3066&lt;&gt;"", L3066-M3066, "")</f>
        <v>#VALUE!</v>
      </c>
      <c r="P3066" s="9" t="e">
        <f aca="false">IF(ROW(E3066) - 1 &gt;= $P$1, IF(OFFSET(N3066, 1- $P$1, 0) &lt;&gt; "", SUM(N3066:N3066(N3066, 1 - $P$1, 0)) / $P$1, ""), "")</f>
        <v>#VALUE!</v>
      </c>
      <c r="Q3066" s="4" t="e">
        <f aca="true">IF(ROW(N3066) - 1 &gt;= $P$1,IF(OFFSET(P3066, -1, 0) = "", P3066, ((N3066 - Q3065) * $O$5) + Q3065), "")</f>
        <v>#VALUE!</v>
      </c>
      <c r="R3066" s="4" t="e">
        <f aca="false">IF(Q3066&lt;&gt;"", N3066 - Q3066, "")</f>
        <v>#VALUE!</v>
      </c>
    </row>
    <row collapsed="false" customFormat="false" customHeight="true" hidden="false" ht="14.4" outlineLevel="0" r="3067">
      <c r="A3067" s="5" t="n">
        <v>41008</v>
      </c>
      <c r="B3067" s="1" t="n">
        <v>626.13</v>
      </c>
      <c r="C3067" s="1" t="n">
        <v>639.84</v>
      </c>
      <c r="D3067" s="1" t="n">
        <v>625.3</v>
      </c>
      <c r="E3067" s="1" t="n">
        <v>636.23</v>
      </c>
      <c r="F3067" s="1" t="n">
        <v>21340600</v>
      </c>
      <c r="G3067" s="1" t="n">
        <v>633.51</v>
      </c>
      <c r="I3067" s="6" t="e">
        <f aca="false">IF(ROW(E3067) - 1 &gt;= $I$1,SUM(E3067:E3067(E3067,1 - $I$1, 0)) / $I$1,"")</f>
        <v>#VALUE!</v>
      </c>
      <c r="J3067" s="6" t="e">
        <f aca="false">IF(ROW(E3067) - 1 &gt;= $J$1,SUM(E3067:E3067(E3067,1 - $J$1, 0)) / $J$1,"")</f>
        <v>#VALUE!</v>
      </c>
      <c r="L3067" s="7" t="e">
        <f aca="true">IF(ROW(E3067) - 1 &gt;= $L$1,IF(OFFSET(I3067, -1, 0) = "", I3067, ((E3067 - L3066) * $K$4) + L3066), "")</f>
        <v>#VALUE!</v>
      </c>
      <c r="M3067" s="7" t="e">
        <f aca="true">IF(ROW(E3067) - 1 &gt;= $M$1,IF(OFFSET(J3067, -1, 0) = "", J3067, ((E3067 - M3066) * $K$6) + M3066), "")</f>
        <v>#VALUE!</v>
      </c>
      <c r="N3067" s="3" t="e">
        <f aca="false">IF(M3067&lt;&gt;"", L3067-M3067, "")</f>
        <v>#VALUE!</v>
      </c>
      <c r="P3067" s="9" t="e">
        <f aca="false">IF(ROW(E3067) - 1 &gt;= $P$1, IF(OFFSET(N3067, 1- $P$1, 0) &lt;&gt; "", SUM(N3067:N3067(N3067, 1 - $P$1, 0)) / $P$1, ""), "")</f>
        <v>#VALUE!</v>
      </c>
      <c r="Q3067" s="4" t="e">
        <f aca="true">IF(ROW(N3067) - 1 &gt;= $P$1,IF(OFFSET(P3067, -1, 0) = "", P3067, ((N3067 - Q3066) * $O$5) + Q3066), "")</f>
        <v>#VALUE!</v>
      </c>
      <c r="R3067" s="4" t="e">
        <f aca="false">IF(Q3067&lt;&gt;"", N3067 - Q3067, "")</f>
        <v>#VALUE!</v>
      </c>
    </row>
    <row collapsed="false" customFormat="false" customHeight="true" hidden="false" ht="14.4" outlineLevel="0" r="3068">
      <c r="A3068" s="5" t="n">
        <v>41009</v>
      </c>
      <c r="B3068" s="1" t="n">
        <v>639.93</v>
      </c>
      <c r="C3068" s="1" t="n">
        <v>644</v>
      </c>
      <c r="D3068" s="1" t="n">
        <v>626</v>
      </c>
      <c r="E3068" s="1" t="n">
        <v>628.44</v>
      </c>
      <c r="F3068" s="1" t="n">
        <v>31775900</v>
      </c>
      <c r="G3068" s="1" t="n">
        <v>625.75</v>
      </c>
      <c r="I3068" s="6" t="e">
        <f aca="false">IF(ROW(E3068) - 1 &gt;= $I$1,SUM(E3068:E3068(E3068,1 - $I$1, 0)) / $I$1,"")</f>
        <v>#VALUE!</v>
      </c>
      <c r="J3068" s="6" t="e">
        <f aca="false">IF(ROW(E3068) - 1 &gt;= $J$1,SUM(E3068:E3068(E3068,1 - $J$1, 0)) / $J$1,"")</f>
        <v>#VALUE!</v>
      </c>
      <c r="L3068" s="7" t="e">
        <f aca="true">IF(ROW(E3068) - 1 &gt;= $L$1,IF(OFFSET(I3068, -1, 0) = "", I3068, ((E3068 - L3067) * $K$4) + L3067), "")</f>
        <v>#VALUE!</v>
      </c>
      <c r="M3068" s="7" t="e">
        <f aca="true">IF(ROW(E3068) - 1 &gt;= $M$1,IF(OFFSET(J3068, -1, 0) = "", J3068, ((E3068 - M3067) * $K$6) + M3067), "")</f>
        <v>#VALUE!</v>
      </c>
      <c r="N3068" s="3" t="e">
        <f aca="false">IF(M3068&lt;&gt;"", L3068-M3068, "")</f>
        <v>#VALUE!</v>
      </c>
      <c r="P3068" s="9" t="e">
        <f aca="false">IF(ROW(E3068) - 1 &gt;= $P$1, IF(OFFSET(N3068, 1- $P$1, 0) &lt;&gt; "", SUM(N3068:N3068(N3068, 1 - $P$1, 0)) / $P$1, ""), "")</f>
        <v>#VALUE!</v>
      </c>
      <c r="Q3068" s="4" t="e">
        <f aca="true">IF(ROW(N3068) - 1 &gt;= $P$1,IF(OFFSET(P3068, -1, 0) = "", P3068, ((N3068 - Q3067) * $O$5) + Q3067), "")</f>
        <v>#VALUE!</v>
      </c>
      <c r="R3068" s="4" t="e">
        <f aca="false">IF(Q3068&lt;&gt;"", N3068 - Q3068, "")</f>
        <v>#VALUE!</v>
      </c>
    </row>
    <row collapsed="false" customFormat="false" customHeight="true" hidden="false" ht="14.4" outlineLevel="0" r="3069">
      <c r="A3069" s="5" t="n">
        <v>41010</v>
      </c>
      <c r="B3069" s="1" t="n">
        <v>636.2</v>
      </c>
      <c r="C3069" s="1" t="n">
        <v>636.87</v>
      </c>
      <c r="D3069" s="1" t="n">
        <v>623.34</v>
      </c>
      <c r="E3069" s="1" t="n">
        <v>626.2</v>
      </c>
      <c r="F3069" s="1" t="n">
        <v>24879100</v>
      </c>
      <c r="G3069" s="1" t="n">
        <v>623.52</v>
      </c>
      <c r="I3069" s="6" t="e">
        <f aca="false">IF(ROW(E3069) - 1 &gt;= $I$1,SUM(E3069:E3069(E3069,1 - $I$1, 0)) / $I$1,"")</f>
        <v>#VALUE!</v>
      </c>
      <c r="J3069" s="6" t="e">
        <f aca="false">IF(ROW(E3069) - 1 &gt;= $J$1,SUM(E3069:E3069(E3069,1 - $J$1, 0)) / $J$1,"")</f>
        <v>#VALUE!</v>
      </c>
      <c r="L3069" s="7" t="e">
        <f aca="true">IF(ROW(E3069) - 1 &gt;= $L$1,IF(OFFSET(I3069, -1, 0) = "", I3069, ((E3069 - L3068) * $K$4) + L3068), "")</f>
        <v>#VALUE!</v>
      </c>
      <c r="M3069" s="7" t="e">
        <f aca="true">IF(ROW(E3069) - 1 &gt;= $M$1,IF(OFFSET(J3069, -1, 0) = "", J3069, ((E3069 - M3068) * $K$6) + M3068), "")</f>
        <v>#VALUE!</v>
      </c>
      <c r="N3069" s="3" t="e">
        <f aca="false">IF(M3069&lt;&gt;"", L3069-M3069, "")</f>
        <v>#VALUE!</v>
      </c>
      <c r="P3069" s="9" t="e">
        <f aca="false">IF(ROW(E3069) - 1 &gt;= $P$1, IF(OFFSET(N3069, 1- $P$1, 0) &lt;&gt; "", SUM(N3069:N3069(N3069, 1 - $P$1, 0)) / $P$1, ""), "")</f>
        <v>#VALUE!</v>
      </c>
      <c r="Q3069" s="4" t="e">
        <f aca="true">IF(ROW(N3069) - 1 &gt;= $P$1,IF(OFFSET(P3069, -1, 0) = "", P3069, ((N3069 - Q3068) * $O$5) + Q3068), "")</f>
        <v>#VALUE!</v>
      </c>
      <c r="R3069" s="4" t="e">
        <f aca="false">IF(Q3069&lt;&gt;"", N3069 - Q3069, "")</f>
        <v>#VALUE!</v>
      </c>
    </row>
    <row collapsed="false" customFormat="false" customHeight="true" hidden="false" ht="14.4" outlineLevel="0" r="3070">
      <c r="A3070" s="5" t="n">
        <v>41011</v>
      </c>
      <c r="B3070" s="1" t="n">
        <v>625</v>
      </c>
      <c r="C3070" s="1" t="n">
        <v>631.33</v>
      </c>
      <c r="D3070" s="1" t="n">
        <v>620.5</v>
      </c>
      <c r="E3070" s="1" t="n">
        <v>622.77</v>
      </c>
      <c r="F3070" s="1" t="n">
        <v>21940600</v>
      </c>
      <c r="G3070" s="1" t="n">
        <v>620.11</v>
      </c>
      <c r="I3070" s="6" t="e">
        <f aca="false">IF(ROW(E3070) - 1 &gt;= $I$1,SUM(E3070:E3070(E3070,1 - $I$1, 0)) / $I$1,"")</f>
        <v>#VALUE!</v>
      </c>
      <c r="J3070" s="6" t="e">
        <f aca="false">IF(ROW(E3070) - 1 &gt;= $J$1,SUM(E3070:E3070(E3070,1 - $J$1, 0)) / $J$1,"")</f>
        <v>#VALUE!</v>
      </c>
      <c r="L3070" s="7" t="e">
        <f aca="true">IF(ROW(E3070) - 1 &gt;= $L$1,IF(OFFSET(I3070, -1, 0) = "", I3070, ((E3070 - L3069) * $K$4) + L3069), "")</f>
        <v>#VALUE!</v>
      </c>
      <c r="M3070" s="7" t="e">
        <f aca="true">IF(ROW(E3070) - 1 &gt;= $M$1,IF(OFFSET(J3070, -1, 0) = "", J3070, ((E3070 - M3069) * $K$6) + M3069), "")</f>
        <v>#VALUE!</v>
      </c>
      <c r="N3070" s="3" t="e">
        <f aca="false">IF(M3070&lt;&gt;"", L3070-M3070, "")</f>
        <v>#VALUE!</v>
      </c>
      <c r="P3070" s="9" t="e">
        <f aca="false">IF(ROW(E3070) - 1 &gt;= $P$1, IF(OFFSET(N3070, 1- $P$1, 0) &lt;&gt; "", SUM(N3070:N3070(N3070, 1 - $P$1, 0)) / $P$1, ""), "")</f>
        <v>#VALUE!</v>
      </c>
      <c r="Q3070" s="4" t="e">
        <f aca="true">IF(ROW(N3070) - 1 &gt;= $P$1,IF(OFFSET(P3070, -1, 0) = "", P3070, ((N3070 - Q3069) * $O$5) + Q3069), "")</f>
        <v>#VALUE!</v>
      </c>
      <c r="R3070" s="4" t="e">
        <f aca="false">IF(Q3070&lt;&gt;"", N3070 - Q3070, "")</f>
        <v>#VALUE!</v>
      </c>
    </row>
    <row collapsed="false" customFormat="false" customHeight="true" hidden="false" ht="14.4" outlineLevel="0" r="3071">
      <c r="A3071" s="5" t="n">
        <v>41012</v>
      </c>
      <c r="B3071" s="1" t="n">
        <v>624.11</v>
      </c>
      <c r="C3071" s="1" t="n">
        <v>624.7</v>
      </c>
      <c r="D3071" s="1" t="n">
        <v>603.51</v>
      </c>
      <c r="E3071" s="1" t="n">
        <v>605.23</v>
      </c>
      <c r="F3071" s="1" t="n">
        <v>30701600</v>
      </c>
      <c r="G3071" s="1" t="n">
        <v>602.64</v>
      </c>
      <c r="I3071" s="6" t="e">
        <f aca="false">IF(ROW(E3071) - 1 &gt;= $I$1,SUM(E3071:E3071(E3071,1 - $I$1, 0)) / $I$1,"")</f>
        <v>#VALUE!</v>
      </c>
      <c r="J3071" s="6" t="e">
        <f aca="false">IF(ROW(E3071) - 1 &gt;= $J$1,SUM(E3071:E3071(E3071,1 - $J$1, 0)) / $J$1,"")</f>
        <v>#VALUE!</v>
      </c>
      <c r="L3071" s="7" t="e">
        <f aca="true">IF(ROW(E3071) - 1 &gt;= $L$1,IF(OFFSET(I3071, -1, 0) = "", I3071, ((E3071 - L3070) * $K$4) + L3070), "")</f>
        <v>#VALUE!</v>
      </c>
      <c r="M3071" s="7" t="e">
        <f aca="true">IF(ROW(E3071) - 1 &gt;= $M$1,IF(OFFSET(J3071, -1, 0) = "", J3071, ((E3071 - M3070) * $K$6) + M3070), "")</f>
        <v>#VALUE!</v>
      </c>
      <c r="N3071" s="3" t="e">
        <f aca="false">IF(M3071&lt;&gt;"", L3071-M3071, "")</f>
        <v>#VALUE!</v>
      </c>
      <c r="P3071" s="9" t="e">
        <f aca="false">IF(ROW(E3071) - 1 &gt;= $P$1, IF(OFFSET(N3071, 1- $P$1, 0) &lt;&gt; "", SUM(N3071:N3071(N3071, 1 - $P$1, 0)) / $P$1, ""), "")</f>
        <v>#VALUE!</v>
      </c>
      <c r="Q3071" s="4" t="e">
        <f aca="true">IF(ROW(N3071) - 1 &gt;= $P$1,IF(OFFSET(P3071, -1, 0) = "", P3071, ((N3071 - Q3070) * $O$5) + Q3070), "")</f>
        <v>#VALUE!</v>
      </c>
      <c r="R3071" s="4" t="e">
        <f aca="false">IF(Q3071&lt;&gt;"", N3071 - Q3071, "")</f>
        <v>#VALUE!</v>
      </c>
    </row>
    <row collapsed="false" customFormat="false" customHeight="true" hidden="false" ht="14.4" outlineLevel="0" r="3072">
      <c r="A3072" s="5" t="n">
        <v>41015</v>
      </c>
      <c r="B3072" s="1" t="n">
        <v>610.06</v>
      </c>
      <c r="C3072" s="1" t="n">
        <v>610.28</v>
      </c>
      <c r="D3072" s="1" t="n">
        <v>578.25</v>
      </c>
      <c r="E3072" s="1" t="n">
        <v>580.13</v>
      </c>
      <c r="F3072" s="1" t="n">
        <v>37528100</v>
      </c>
      <c r="G3072" s="1" t="n">
        <v>577.65</v>
      </c>
      <c r="I3072" s="6" t="e">
        <f aca="false">IF(ROW(E3072) - 1 &gt;= $I$1,SUM(E3072:E3072(E3072,1 - $I$1, 0)) / $I$1,"")</f>
        <v>#VALUE!</v>
      </c>
      <c r="J3072" s="6" t="e">
        <f aca="false">IF(ROW(E3072) - 1 &gt;= $J$1,SUM(E3072:E3072(E3072,1 - $J$1, 0)) / $J$1,"")</f>
        <v>#VALUE!</v>
      </c>
      <c r="L3072" s="7" t="e">
        <f aca="true">IF(ROW(E3072) - 1 &gt;= $L$1,IF(OFFSET(I3072, -1, 0) = "", I3072, ((E3072 - L3071) * $K$4) + L3071), "")</f>
        <v>#VALUE!</v>
      </c>
      <c r="M3072" s="7" t="e">
        <f aca="true">IF(ROW(E3072) - 1 &gt;= $M$1,IF(OFFSET(J3072, -1, 0) = "", J3072, ((E3072 - M3071) * $K$6) + M3071), "")</f>
        <v>#VALUE!</v>
      </c>
      <c r="N3072" s="3" t="e">
        <f aca="false">IF(M3072&lt;&gt;"", L3072-M3072, "")</f>
        <v>#VALUE!</v>
      </c>
      <c r="P3072" s="9" t="e">
        <f aca="false">IF(ROW(E3072) - 1 &gt;= $P$1, IF(OFFSET(N3072, 1- $P$1, 0) &lt;&gt; "", SUM(N3072:N3072(N3072, 1 - $P$1, 0)) / $P$1, ""), "")</f>
        <v>#VALUE!</v>
      </c>
      <c r="Q3072" s="4" t="e">
        <f aca="true">IF(ROW(N3072) - 1 &gt;= $P$1,IF(OFFSET(P3072, -1, 0) = "", P3072, ((N3072 - Q3071) * $O$5) + Q3071), "")</f>
        <v>#VALUE!</v>
      </c>
      <c r="R3072" s="4" t="e">
        <f aca="false">IF(Q3072&lt;&gt;"", N3072 - Q3072, "")</f>
        <v>#VALUE!</v>
      </c>
    </row>
    <row collapsed="false" customFormat="false" customHeight="true" hidden="false" ht="14.4" outlineLevel="0" r="3073">
      <c r="A3073" s="5" t="n">
        <v>41016</v>
      </c>
      <c r="B3073" s="1" t="n">
        <v>578.94</v>
      </c>
      <c r="C3073" s="1" t="n">
        <v>610</v>
      </c>
      <c r="D3073" s="1" t="n">
        <v>571.91</v>
      </c>
      <c r="E3073" s="1" t="n">
        <v>609.7</v>
      </c>
      <c r="F3073" s="1" t="n">
        <v>36626000</v>
      </c>
      <c r="G3073" s="1" t="n">
        <v>607.09</v>
      </c>
      <c r="I3073" s="6" t="e">
        <f aca="false">IF(ROW(E3073) - 1 &gt;= $I$1,SUM(E3073:E3073(E3073,1 - $I$1, 0)) / $I$1,"")</f>
        <v>#VALUE!</v>
      </c>
      <c r="J3073" s="6" t="e">
        <f aca="false">IF(ROW(E3073) - 1 &gt;= $J$1,SUM(E3073:E3073(E3073,1 - $J$1, 0)) / $J$1,"")</f>
        <v>#VALUE!</v>
      </c>
      <c r="L3073" s="7" t="e">
        <f aca="true">IF(ROW(E3073) - 1 &gt;= $L$1,IF(OFFSET(I3073, -1, 0) = "", I3073, ((E3073 - L3072) * $K$4) + L3072), "")</f>
        <v>#VALUE!</v>
      </c>
      <c r="M3073" s="7" t="e">
        <f aca="true">IF(ROW(E3073) - 1 &gt;= $M$1,IF(OFFSET(J3073, -1, 0) = "", J3073, ((E3073 - M3072) * $K$6) + M3072), "")</f>
        <v>#VALUE!</v>
      </c>
      <c r="N3073" s="3" t="e">
        <f aca="false">IF(M3073&lt;&gt;"", L3073-M3073, "")</f>
        <v>#VALUE!</v>
      </c>
      <c r="P3073" s="9" t="e">
        <f aca="false">IF(ROW(E3073) - 1 &gt;= $P$1, IF(OFFSET(N3073, 1- $P$1, 0) &lt;&gt; "", SUM(N3073:N3073(N3073, 1 - $P$1, 0)) / $P$1, ""), "")</f>
        <v>#VALUE!</v>
      </c>
      <c r="Q3073" s="4" t="e">
        <f aca="true">IF(ROW(N3073) - 1 &gt;= $P$1,IF(OFFSET(P3073, -1, 0) = "", P3073, ((N3073 - Q3072) * $O$5) + Q3072), "")</f>
        <v>#VALUE!</v>
      </c>
      <c r="R3073" s="4" t="e">
        <f aca="false">IF(Q3073&lt;&gt;"", N3073 - Q3073, "")</f>
        <v>#VALUE!</v>
      </c>
    </row>
    <row collapsed="false" customFormat="false" customHeight="true" hidden="false" ht="14.4" outlineLevel="0" r="3074">
      <c r="A3074" s="5" t="n">
        <v>41017</v>
      </c>
      <c r="B3074" s="1" t="n">
        <v>613.72</v>
      </c>
      <c r="C3074" s="1" t="n">
        <v>620.25</v>
      </c>
      <c r="D3074" s="1" t="n">
        <v>602.71</v>
      </c>
      <c r="E3074" s="1" t="n">
        <v>608.34</v>
      </c>
      <c r="F3074" s="1" t="n">
        <v>34090400</v>
      </c>
      <c r="G3074" s="1" t="n">
        <v>605.74</v>
      </c>
      <c r="I3074" s="6" t="e">
        <f aca="false">IF(ROW(E3074) - 1 &gt;= $I$1,SUM(E3074:E3074(E3074,1 - $I$1, 0)) / $I$1,"")</f>
        <v>#VALUE!</v>
      </c>
      <c r="J3074" s="6" t="e">
        <f aca="false">IF(ROW(E3074) - 1 &gt;= $J$1,SUM(E3074:E3074(E3074,1 - $J$1, 0)) / $J$1,"")</f>
        <v>#VALUE!</v>
      </c>
      <c r="L3074" s="7" t="e">
        <f aca="true">IF(ROW(E3074) - 1 &gt;= $L$1,IF(OFFSET(I3074, -1, 0) = "", I3074, ((E3074 - L3073) * $K$4) + L3073), "")</f>
        <v>#VALUE!</v>
      </c>
      <c r="M3074" s="7" t="e">
        <f aca="true">IF(ROW(E3074) - 1 &gt;= $M$1,IF(OFFSET(J3074, -1, 0) = "", J3074, ((E3074 - M3073) * $K$6) + M3073), "")</f>
        <v>#VALUE!</v>
      </c>
      <c r="N3074" s="3" t="e">
        <f aca="false">IF(M3074&lt;&gt;"", L3074-M3074, "")</f>
        <v>#VALUE!</v>
      </c>
      <c r="P3074" s="9" t="e">
        <f aca="false">IF(ROW(E3074) - 1 &gt;= $P$1, IF(OFFSET(N3074, 1- $P$1, 0) &lt;&gt; "", SUM(N3074:N3074(N3074, 1 - $P$1, 0)) / $P$1, ""), "")</f>
        <v>#VALUE!</v>
      </c>
      <c r="Q3074" s="4" t="e">
        <f aca="true">IF(ROW(N3074) - 1 &gt;= $P$1,IF(OFFSET(P3074, -1, 0) = "", P3074, ((N3074 - Q3073) * $O$5) + Q3073), "")</f>
        <v>#VALUE!</v>
      </c>
      <c r="R3074" s="4" t="e">
        <f aca="false">IF(Q3074&lt;&gt;"", N3074 - Q3074, "")</f>
        <v>#VALUE!</v>
      </c>
    </row>
    <row collapsed="false" customFormat="false" customHeight="true" hidden="false" ht="14.4" outlineLevel="0" r="3075">
      <c r="A3075" s="5" t="n">
        <v>41018</v>
      </c>
      <c r="B3075" s="1" t="n">
        <v>600.22</v>
      </c>
      <c r="C3075" s="1" t="n">
        <v>604.73</v>
      </c>
      <c r="D3075" s="1" t="n">
        <v>584.52</v>
      </c>
      <c r="E3075" s="1" t="n">
        <v>587.44</v>
      </c>
      <c r="F3075" s="1" t="n">
        <v>29811400</v>
      </c>
      <c r="G3075" s="1" t="n">
        <v>584.93</v>
      </c>
      <c r="I3075" s="6" t="e">
        <f aca="false">IF(ROW(E3075) - 1 &gt;= $I$1,SUM(E3075:E3075(E3075,1 - $I$1, 0)) / $I$1,"")</f>
        <v>#VALUE!</v>
      </c>
      <c r="J3075" s="6" t="e">
        <f aca="false">IF(ROW(E3075) - 1 &gt;= $J$1,SUM(E3075:E3075(E3075,1 - $J$1, 0)) / $J$1,"")</f>
        <v>#VALUE!</v>
      </c>
      <c r="L3075" s="7" t="e">
        <f aca="true">IF(ROW(E3075) - 1 &gt;= $L$1,IF(OFFSET(I3075, -1, 0) = "", I3075, ((E3075 - L3074) * $K$4) + L3074), "")</f>
        <v>#VALUE!</v>
      </c>
      <c r="M3075" s="7" t="e">
        <f aca="true">IF(ROW(E3075) - 1 &gt;= $M$1,IF(OFFSET(J3075, -1, 0) = "", J3075, ((E3075 - M3074) * $K$6) + M3074), "")</f>
        <v>#VALUE!</v>
      </c>
      <c r="N3075" s="3" t="e">
        <f aca="false">IF(M3075&lt;&gt;"", L3075-M3075, "")</f>
        <v>#VALUE!</v>
      </c>
      <c r="P3075" s="9" t="e">
        <f aca="false">IF(ROW(E3075) - 1 &gt;= $P$1, IF(OFFSET(N3075, 1- $P$1, 0) &lt;&gt; "", SUM(N3075:N3075(N3075, 1 - $P$1, 0)) / $P$1, ""), "")</f>
        <v>#VALUE!</v>
      </c>
      <c r="Q3075" s="4" t="e">
        <f aca="true">IF(ROW(N3075) - 1 &gt;= $P$1,IF(OFFSET(P3075, -1, 0) = "", P3075, ((N3075 - Q3074) * $O$5) + Q3074), "")</f>
        <v>#VALUE!</v>
      </c>
      <c r="R3075" s="4" t="e">
        <f aca="false">IF(Q3075&lt;&gt;"", N3075 - Q3075, "")</f>
        <v>#VALUE!</v>
      </c>
    </row>
    <row collapsed="false" customFormat="false" customHeight="true" hidden="false" ht="14.4" outlineLevel="0" r="3076">
      <c r="A3076" s="5" t="n">
        <v>41019</v>
      </c>
      <c r="B3076" s="1" t="n">
        <v>591.38</v>
      </c>
      <c r="C3076" s="1" t="n">
        <v>594.62</v>
      </c>
      <c r="D3076" s="1" t="n">
        <v>570.42</v>
      </c>
      <c r="E3076" s="1" t="n">
        <v>572.98</v>
      </c>
      <c r="F3076" s="1" t="n">
        <v>36820900</v>
      </c>
      <c r="G3076" s="1" t="n">
        <v>570.53</v>
      </c>
      <c r="I3076" s="6" t="e">
        <f aca="false">IF(ROW(E3076) - 1 &gt;= $I$1,SUM(E3076:E3076(E3076,1 - $I$1, 0)) / $I$1,"")</f>
        <v>#VALUE!</v>
      </c>
      <c r="J3076" s="6" t="e">
        <f aca="false">IF(ROW(E3076) - 1 &gt;= $J$1,SUM(E3076:E3076(E3076,1 - $J$1, 0)) / $J$1,"")</f>
        <v>#VALUE!</v>
      </c>
      <c r="L3076" s="7" t="e">
        <f aca="true">IF(ROW(E3076) - 1 &gt;= $L$1,IF(OFFSET(I3076, -1, 0) = "", I3076, ((E3076 - L3075) * $K$4) + L3075), "")</f>
        <v>#VALUE!</v>
      </c>
      <c r="M3076" s="7" t="e">
        <f aca="true">IF(ROW(E3076) - 1 &gt;= $M$1,IF(OFFSET(J3076, -1, 0) = "", J3076, ((E3076 - M3075) * $K$6) + M3075), "")</f>
        <v>#VALUE!</v>
      </c>
      <c r="N3076" s="3" t="e">
        <f aca="false">IF(M3076&lt;&gt;"", L3076-M3076, "")</f>
        <v>#VALUE!</v>
      </c>
      <c r="P3076" s="9" t="e">
        <f aca="false">IF(ROW(E3076) - 1 &gt;= $P$1, IF(OFFSET(N3076, 1- $P$1, 0) &lt;&gt; "", SUM(N3076:N3076(N3076, 1 - $P$1, 0)) / $P$1, ""), "")</f>
        <v>#VALUE!</v>
      </c>
      <c r="Q3076" s="4" t="e">
        <f aca="true">IF(ROW(N3076) - 1 &gt;= $P$1,IF(OFFSET(P3076, -1, 0) = "", P3076, ((N3076 - Q3075) * $O$5) + Q3075), "")</f>
        <v>#VALUE!</v>
      </c>
      <c r="R3076" s="4" t="e">
        <f aca="false">IF(Q3076&lt;&gt;"", N3076 - Q3076, "")</f>
        <v>#VALUE!</v>
      </c>
    </row>
    <row collapsed="false" customFormat="false" customHeight="true" hidden="false" ht="14.4" outlineLevel="0" r="3077">
      <c r="A3077" s="5" t="n">
        <v>41022</v>
      </c>
      <c r="B3077" s="1" t="n">
        <v>570.61</v>
      </c>
      <c r="C3077" s="1" t="n">
        <v>576.67</v>
      </c>
      <c r="D3077" s="1" t="n">
        <v>556.62</v>
      </c>
      <c r="E3077" s="1" t="n">
        <v>571.7</v>
      </c>
      <c r="F3077" s="1" t="n">
        <v>34518900</v>
      </c>
      <c r="G3077" s="1" t="n">
        <v>569.26</v>
      </c>
      <c r="I3077" s="6" t="e">
        <f aca="false">IF(ROW(E3077) - 1 &gt;= $I$1,SUM(E3077:E3077(E3077,1 - $I$1, 0)) / $I$1,"")</f>
        <v>#VALUE!</v>
      </c>
      <c r="J3077" s="6" t="e">
        <f aca="false">IF(ROW(E3077) - 1 &gt;= $J$1,SUM(E3077:E3077(E3077,1 - $J$1, 0)) / $J$1,"")</f>
        <v>#VALUE!</v>
      </c>
      <c r="L3077" s="7" t="e">
        <f aca="true">IF(ROW(E3077) - 1 &gt;= $L$1,IF(OFFSET(I3077, -1, 0) = "", I3077, ((E3077 - L3076) * $K$4) + L3076), "")</f>
        <v>#VALUE!</v>
      </c>
      <c r="M3077" s="7" t="e">
        <f aca="true">IF(ROW(E3077) - 1 &gt;= $M$1,IF(OFFSET(J3077, -1, 0) = "", J3077, ((E3077 - M3076) * $K$6) + M3076), "")</f>
        <v>#VALUE!</v>
      </c>
      <c r="N3077" s="3" t="e">
        <f aca="false">IF(M3077&lt;&gt;"", L3077-M3077, "")</f>
        <v>#VALUE!</v>
      </c>
      <c r="P3077" s="9" t="e">
        <f aca="false">IF(ROW(E3077) - 1 &gt;= $P$1, IF(OFFSET(N3077, 1- $P$1, 0) &lt;&gt; "", SUM(N3077:N3077(N3077, 1 - $P$1, 0)) / $P$1, ""), "")</f>
        <v>#VALUE!</v>
      </c>
      <c r="Q3077" s="4" t="e">
        <f aca="true">IF(ROW(N3077) - 1 &gt;= $P$1,IF(OFFSET(P3077, -1, 0) = "", P3077, ((N3077 - Q3076) * $O$5) + Q3076), "")</f>
        <v>#VALUE!</v>
      </c>
      <c r="R3077" s="4" t="e">
        <f aca="false">IF(Q3077&lt;&gt;"", N3077 - Q3077, "")</f>
        <v>#VALUE!</v>
      </c>
    </row>
    <row collapsed="false" customFormat="false" customHeight="true" hidden="false" ht="14.4" outlineLevel="0" r="3078">
      <c r="A3078" s="5" t="n">
        <v>41023</v>
      </c>
      <c r="B3078" s="1" t="n">
        <v>562.61</v>
      </c>
      <c r="C3078" s="1" t="n">
        <v>567.69</v>
      </c>
      <c r="D3078" s="1" t="n">
        <v>555</v>
      </c>
      <c r="E3078" s="1" t="n">
        <v>560.28</v>
      </c>
      <c r="F3078" s="1" t="n">
        <v>38433900</v>
      </c>
      <c r="G3078" s="1" t="n">
        <v>557.88</v>
      </c>
      <c r="I3078" s="6" t="e">
        <f aca="false">IF(ROW(E3078) - 1 &gt;= $I$1,SUM(E3078:E3078(E3078,1 - $I$1, 0)) / $I$1,"")</f>
        <v>#VALUE!</v>
      </c>
      <c r="J3078" s="6" t="e">
        <f aca="false">IF(ROW(E3078) - 1 &gt;= $J$1,SUM(E3078:E3078(E3078,1 - $J$1, 0)) / $J$1,"")</f>
        <v>#VALUE!</v>
      </c>
      <c r="L3078" s="7" t="e">
        <f aca="true">IF(ROW(E3078) - 1 &gt;= $L$1,IF(OFFSET(I3078, -1, 0) = "", I3078, ((E3078 - L3077) * $K$4) + L3077), "")</f>
        <v>#VALUE!</v>
      </c>
      <c r="M3078" s="7" t="e">
        <f aca="true">IF(ROW(E3078) - 1 &gt;= $M$1,IF(OFFSET(J3078, -1, 0) = "", J3078, ((E3078 - M3077) * $K$6) + M3077), "")</f>
        <v>#VALUE!</v>
      </c>
      <c r="N3078" s="3" t="e">
        <f aca="false">IF(M3078&lt;&gt;"", L3078-M3078, "")</f>
        <v>#VALUE!</v>
      </c>
      <c r="P3078" s="9" t="e">
        <f aca="false">IF(ROW(E3078) - 1 &gt;= $P$1, IF(OFFSET(N3078, 1- $P$1, 0) &lt;&gt; "", SUM(N3078:N3078(N3078, 1 - $P$1, 0)) / $P$1, ""), "")</f>
        <v>#VALUE!</v>
      </c>
      <c r="Q3078" s="4" t="e">
        <f aca="true">IF(ROW(N3078) - 1 &gt;= $P$1,IF(OFFSET(P3078, -1, 0) = "", P3078, ((N3078 - Q3077) * $O$5) + Q3077), "")</f>
        <v>#VALUE!</v>
      </c>
      <c r="R3078" s="4" t="e">
        <f aca="false">IF(Q3078&lt;&gt;"", N3078 - Q3078, "")</f>
        <v>#VALUE!</v>
      </c>
    </row>
    <row collapsed="false" customFormat="false" customHeight="true" hidden="false" ht="14.4" outlineLevel="0" r="3079">
      <c r="A3079" s="5" t="n">
        <v>41024</v>
      </c>
      <c r="B3079" s="1" t="n">
        <v>615.64</v>
      </c>
      <c r="C3079" s="1" t="n">
        <v>618</v>
      </c>
      <c r="D3079" s="1" t="n">
        <v>606</v>
      </c>
      <c r="E3079" s="1" t="n">
        <v>610</v>
      </c>
      <c r="F3079" s="1" t="n">
        <v>32349200</v>
      </c>
      <c r="G3079" s="1" t="n">
        <v>607.39</v>
      </c>
      <c r="I3079" s="6" t="e">
        <f aca="false">IF(ROW(E3079) - 1 &gt;= $I$1,SUM(E3079:E3079(E3079,1 - $I$1, 0)) / $I$1,"")</f>
        <v>#VALUE!</v>
      </c>
      <c r="J3079" s="6" t="e">
        <f aca="false">IF(ROW(E3079) - 1 &gt;= $J$1,SUM(E3079:E3079(E3079,1 - $J$1, 0)) / $J$1,"")</f>
        <v>#VALUE!</v>
      </c>
      <c r="L3079" s="7" t="e">
        <f aca="true">IF(ROW(E3079) - 1 &gt;= $L$1,IF(OFFSET(I3079, -1, 0) = "", I3079, ((E3079 - L3078) * $K$4) + L3078), "")</f>
        <v>#VALUE!</v>
      </c>
      <c r="M3079" s="7" t="e">
        <f aca="true">IF(ROW(E3079) - 1 &gt;= $M$1,IF(OFFSET(J3079, -1, 0) = "", J3079, ((E3079 - M3078) * $K$6) + M3078), "")</f>
        <v>#VALUE!</v>
      </c>
      <c r="N3079" s="3" t="e">
        <f aca="false">IF(M3079&lt;&gt;"", L3079-M3079, "")</f>
        <v>#VALUE!</v>
      </c>
      <c r="P3079" s="9" t="e">
        <f aca="false">IF(ROW(E3079) - 1 &gt;= $P$1, IF(OFFSET(N3079, 1- $P$1, 0) &lt;&gt; "", SUM(N3079:N3079(N3079, 1 - $P$1, 0)) / $P$1, ""), "")</f>
        <v>#VALUE!</v>
      </c>
      <c r="Q3079" s="4" t="e">
        <f aca="true">IF(ROW(N3079) - 1 &gt;= $P$1,IF(OFFSET(P3079, -1, 0) = "", P3079, ((N3079 - Q3078) * $O$5) + Q3078), "")</f>
        <v>#VALUE!</v>
      </c>
      <c r="R3079" s="4" t="e">
        <f aca="false">IF(Q3079&lt;&gt;"", N3079 - Q3079, "")</f>
        <v>#VALUE!</v>
      </c>
    </row>
    <row collapsed="false" customFormat="false" customHeight="true" hidden="false" ht="14.4" outlineLevel="0" r="3080">
      <c r="A3080" s="5" t="n">
        <v>41025</v>
      </c>
      <c r="B3080" s="1" t="n">
        <v>614.27</v>
      </c>
      <c r="C3080" s="1" t="n">
        <v>614.69</v>
      </c>
      <c r="D3080" s="1" t="n">
        <v>602.13</v>
      </c>
      <c r="E3080" s="1" t="n">
        <v>607.7</v>
      </c>
      <c r="F3080" s="1" t="n">
        <v>19145300</v>
      </c>
      <c r="G3080" s="1" t="n">
        <v>605.1</v>
      </c>
      <c r="I3080" s="6" t="e">
        <f aca="false">IF(ROW(E3080) - 1 &gt;= $I$1,SUM(E3080:E3080(E3080,1 - $I$1, 0)) / $I$1,"")</f>
        <v>#VALUE!</v>
      </c>
      <c r="J3080" s="6" t="e">
        <f aca="false">IF(ROW(E3080) - 1 &gt;= $J$1,SUM(E3080:E3080(E3080,1 - $J$1, 0)) / $J$1,"")</f>
        <v>#VALUE!</v>
      </c>
      <c r="L3080" s="7" t="e">
        <f aca="true">IF(ROW(E3080) - 1 &gt;= $L$1,IF(OFFSET(I3080, -1, 0) = "", I3080, ((E3080 - L3079) * $K$4) + L3079), "")</f>
        <v>#VALUE!</v>
      </c>
      <c r="M3080" s="7" t="e">
        <f aca="true">IF(ROW(E3080) - 1 &gt;= $M$1,IF(OFFSET(J3080, -1, 0) = "", J3080, ((E3080 - M3079) * $K$6) + M3079), "")</f>
        <v>#VALUE!</v>
      </c>
      <c r="N3080" s="3" t="e">
        <f aca="false">IF(M3080&lt;&gt;"", L3080-M3080, "")</f>
        <v>#VALUE!</v>
      </c>
      <c r="P3080" s="9" t="e">
        <f aca="false">IF(ROW(E3080) - 1 &gt;= $P$1, IF(OFFSET(N3080, 1- $P$1, 0) &lt;&gt; "", SUM(N3080:N3080(N3080, 1 - $P$1, 0)) / $P$1, ""), "")</f>
        <v>#VALUE!</v>
      </c>
      <c r="Q3080" s="4" t="e">
        <f aca="true">IF(ROW(N3080) - 1 &gt;= $P$1,IF(OFFSET(P3080, -1, 0) = "", P3080, ((N3080 - Q3079) * $O$5) + Q3079), "")</f>
        <v>#VALUE!</v>
      </c>
      <c r="R3080" s="4" t="e">
        <f aca="false">IF(Q3080&lt;&gt;"", N3080 - Q3080, "")</f>
        <v>#VALUE!</v>
      </c>
    </row>
    <row collapsed="false" customFormat="false" customHeight="true" hidden="false" ht="14.4" outlineLevel="0" r="3081">
      <c r="A3081" s="5" t="n">
        <v>41026</v>
      </c>
      <c r="B3081" s="1" t="n">
        <v>605.07</v>
      </c>
      <c r="C3081" s="1" t="n">
        <v>606.18</v>
      </c>
      <c r="D3081" s="1" t="n">
        <v>600.5</v>
      </c>
      <c r="E3081" s="1" t="n">
        <v>603</v>
      </c>
      <c r="F3081" s="1" t="n">
        <v>14525800</v>
      </c>
      <c r="G3081" s="1" t="n">
        <v>600.42</v>
      </c>
      <c r="I3081" s="6" t="e">
        <f aca="false">IF(ROW(E3081) - 1 &gt;= $I$1,SUM(E3081:E3081(E3081,1 - $I$1, 0)) / $I$1,"")</f>
        <v>#VALUE!</v>
      </c>
      <c r="J3081" s="6" t="e">
        <f aca="false">IF(ROW(E3081) - 1 &gt;= $J$1,SUM(E3081:E3081(E3081,1 - $J$1, 0)) / $J$1,"")</f>
        <v>#VALUE!</v>
      </c>
      <c r="L3081" s="7" t="e">
        <f aca="true">IF(ROW(E3081) - 1 &gt;= $L$1,IF(OFFSET(I3081, -1, 0) = "", I3081, ((E3081 - L3080) * $K$4) + L3080), "")</f>
        <v>#VALUE!</v>
      </c>
      <c r="M3081" s="7" t="e">
        <f aca="true">IF(ROW(E3081) - 1 &gt;= $M$1,IF(OFFSET(J3081, -1, 0) = "", J3081, ((E3081 - M3080) * $K$6) + M3080), "")</f>
        <v>#VALUE!</v>
      </c>
      <c r="N3081" s="3" t="e">
        <f aca="false">IF(M3081&lt;&gt;"", L3081-M3081, "")</f>
        <v>#VALUE!</v>
      </c>
      <c r="P3081" s="9" t="e">
        <f aca="false">IF(ROW(E3081) - 1 &gt;= $P$1, IF(OFFSET(N3081, 1- $P$1, 0) &lt;&gt; "", SUM(N3081:N3081(N3081, 1 - $P$1, 0)) / $P$1, ""), "")</f>
        <v>#VALUE!</v>
      </c>
      <c r="Q3081" s="4" t="e">
        <f aca="true">IF(ROW(N3081) - 1 &gt;= $P$1,IF(OFFSET(P3081, -1, 0) = "", P3081, ((N3081 - Q3080) * $O$5) + Q3080), "")</f>
        <v>#VALUE!</v>
      </c>
      <c r="R3081" s="4" t="e">
        <f aca="false">IF(Q3081&lt;&gt;"", N3081 - Q3081, "")</f>
        <v>#VALUE!</v>
      </c>
    </row>
    <row collapsed="false" customFormat="false" customHeight="true" hidden="false" ht="14.4" outlineLevel="0" r="3082">
      <c r="A3082" s="5" t="n">
        <v>41029</v>
      </c>
      <c r="B3082" s="1" t="n">
        <v>597.8</v>
      </c>
      <c r="C3082" s="1" t="n">
        <v>598.4</v>
      </c>
      <c r="D3082" s="1" t="n">
        <v>583</v>
      </c>
      <c r="E3082" s="1" t="n">
        <v>583.98</v>
      </c>
      <c r="F3082" s="1" t="n">
        <v>18076600</v>
      </c>
      <c r="G3082" s="1" t="n">
        <v>581.48</v>
      </c>
      <c r="I3082" s="6" t="e">
        <f aca="false">IF(ROW(E3082) - 1 &gt;= $I$1,SUM(E3082:E3082(E3082,1 - $I$1, 0)) / $I$1,"")</f>
        <v>#VALUE!</v>
      </c>
      <c r="J3082" s="6" t="e">
        <f aca="false">IF(ROW(E3082) - 1 &gt;= $J$1,SUM(E3082:E3082(E3082,1 - $J$1, 0)) / $J$1,"")</f>
        <v>#VALUE!</v>
      </c>
      <c r="L3082" s="7" t="e">
        <f aca="true">IF(ROW(E3082) - 1 &gt;= $L$1,IF(OFFSET(I3082, -1, 0) = "", I3082, ((E3082 - L3081) * $K$4) + L3081), "")</f>
        <v>#VALUE!</v>
      </c>
      <c r="M3082" s="7" t="e">
        <f aca="true">IF(ROW(E3082) - 1 &gt;= $M$1,IF(OFFSET(J3082, -1, 0) = "", J3082, ((E3082 - M3081) * $K$6) + M3081), "")</f>
        <v>#VALUE!</v>
      </c>
      <c r="N3082" s="3" t="e">
        <f aca="false">IF(M3082&lt;&gt;"", L3082-M3082, "")</f>
        <v>#VALUE!</v>
      </c>
      <c r="P3082" s="9" t="e">
        <f aca="false">IF(ROW(E3082) - 1 &gt;= $P$1, IF(OFFSET(N3082, 1- $P$1, 0) &lt;&gt; "", SUM(N3082:N3082(N3082, 1 - $P$1, 0)) / $P$1, ""), "")</f>
        <v>#VALUE!</v>
      </c>
      <c r="Q3082" s="4" t="e">
        <f aca="true">IF(ROW(N3082) - 1 &gt;= $P$1,IF(OFFSET(P3082, -1, 0) = "", P3082, ((N3082 - Q3081) * $O$5) + Q3081), "")</f>
        <v>#VALUE!</v>
      </c>
      <c r="R3082" s="4" t="e">
        <f aca="false">IF(Q3082&lt;&gt;"", N3082 - Q3082, "")</f>
        <v>#VALUE!</v>
      </c>
    </row>
    <row collapsed="false" customFormat="false" customHeight="true" hidden="false" ht="14.4" outlineLevel="0" r="3083">
      <c r="A3083" s="5" t="n">
        <v>41030</v>
      </c>
      <c r="B3083" s="1" t="n">
        <v>584.9</v>
      </c>
      <c r="C3083" s="1" t="n">
        <v>596.76</v>
      </c>
      <c r="D3083" s="1" t="n">
        <v>581.23</v>
      </c>
      <c r="E3083" s="1" t="n">
        <v>582.13</v>
      </c>
      <c r="F3083" s="1" t="n">
        <v>21821400</v>
      </c>
      <c r="G3083" s="1" t="n">
        <v>579.64</v>
      </c>
      <c r="I3083" s="6" t="e">
        <f aca="false">IF(ROW(E3083) - 1 &gt;= $I$1,SUM(E3083:E3083(E3083,1 - $I$1, 0)) / $I$1,"")</f>
        <v>#VALUE!</v>
      </c>
      <c r="J3083" s="6" t="e">
        <f aca="false">IF(ROW(E3083) - 1 &gt;= $J$1,SUM(E3083:E3083(E3083,1 - $J$1, 0)) / $J$1,"")</f>
        <v>#VALUE!</v>
      </c>
      <c r="L3083" s="7" t="e">
        <f aca="true">IF(ROW(E3083) - 1 &gt;= $L$1,IF(OFFSET(I3083, -1, 0) = "", I3083, ((E3083 - L3082) * $K$4) + L3082), "")</f>
        <v>#VALUE!</v>
      </c>
      <c r="M3083" s="7" t="e">
        <f aca="true">IF(ROW(E3083) - 1 &gt;= $M$1,IF(OFFSET(J3083, -1, 0) = "", J3083, ((E3083 - M3082) * $K$6) + M3082), "")</f>
        <v>#VALUE!</v>
      </c>
      <c r="N3083" s="3" t="e">
        <f aca="false">IF(M3083&lt;&gt;"", L3083-M3083, "")</f>
        <v>#VALUE!</v>
      </c>
      <c r="P3083" s="9" t="e">
        <f aca="false">IF(ROW(E3083) - 1 &gt;= $P$1, IF(OFFSET(N3083, 1- $P$1, 0) &lt;&gt; "", SUM(N3083:N3083(N3083, 1 - $P$1, 0)) / $P$1, ""), "")</f>
        <v>#VALUE!</v>
      </c>
      <c r="Q3083" s="4" t="e">
        <f aca="true">IF(ROW(N3083) - 1 &gt;= $P$1,IF(OFFSET(P3083, -1, 0) = "", P3083, ((N3083 - Q3082) * $O$5) + Q3082), "")</f>
        <v>#VALUE!</v>
      </c>
      <c r="R3083" s="4" t="e">
        <f aca="false">IF(Q3083&lt;&gt;"", N3083 - Q3083, "")</f>
        <v>#VALUE!</v>
      </c>
    </row>
    <row collapsed="false" customFormat="false" customHeight="true" hidden="false" ht="14.4" outlineLevel="0" r="3084">
      <c r="A3084" s="5" t="n">
        <v>41031</v>
      </c>
      <c r="B3084" s="1" t="n">
        <v>580.24</v>
      </c>
      <c r="C3084" s="1" t="n">
        <v>587.4</v>
      </c>
      <c r="D3084" s="1" t="n">
        <v>578.86</v>
      </c>
      <c r="E3084" s="1" t="n">
        <v>585.98</v>
      </c>
      <c r="F3084" s="1" t="n">
        <v>15263900</v>
      </c>
      <c r="G3084" s="1" t="n">
        <v>583.47</v>
      </c>
      <c r="I3084" s="6" t="e">
        <f aca="false">IF(ROW(E3084) - 1 &gt;= $I$1,SUM(E3084:E3084(E3084,1 - $I$1, 0)) / $I$1,"")</f>
        <v>#VALUE!</v>
      </c>
      <c r="J3084" s="6" t="e">
        <f aca="false">IF(ROW(E3084) - 1 &gt;= $J$1,SUM(E3084:E3084(E3084,1 - $J$1, 0)) / $J$1,"")</f>
        <v>#VALUE!</v>
      </c>
      <c r="L3084" s="7" t="e">
        <f aca="true">IF(ROW(E3084) - 1 &gt;= $L$1,IF(OFFSET(I3084, -1, 0) = "", I3084, ((E3084 - L3083) * $K$4) + L3083), "")</f>
        <v>#VALUE!</v>
      </c>
      <c r="M3084" s="7" t="e">
        <f aca="true">IF(ROW(E3084) - 1 &gt;= $M$1,IF(OFFSET(J3084, -1, 0) = "", J3084, ((E3084 - M3083) * $K$6) + M3083), "")</f>
        <v>#VALUE!</v>
      </c>
      <c r="N3084" s="3" t="e">
        <f aca="false">IF(M3084&lt;&gt;"", L3084-M3084, "")</f>
        <v>#VALUE!</v>
      </c>
      <c r="P3084" s="9" t="e">
        <f aca="false">IF(ROW(E3084) - 1 &gt;= $P$1, IF(OFFSET(N3084, 1- $P$1, 0) &lt;&gt; "", SUM(N3084:N3084(N3084, 1 - $P$1, 0)) / $P$1, ""), "")</f>
        <v>#VALUE!</v>
      </c>
      <c r="Q3084" s="4" t="e">
        <f aca="true">IF(ROW(N3084) - 1 &gt;= $P$1,IF(OFFSET(P3084, -1, 0) = "", P3084, ((N3084 - Q3083) * $O$5) + Q3083), "")</f>
        <v>#VALUE!</v>
      </c>
      <c r="R3084" s="4" t="e">
        <f aca="false">IF(Q3084&lt;&gt;"", N3084 - Q3084, "")</f>
        <v>#VALUE!</v>
      </c>
    </row>
    <row collapsed="false" customFormat="false" customHeight="true" hidden="false" ht="14.4" outlineLevel="0" r="3085">
      <c r="A3085" s="5" t="n">
        <v>41032</v>
      </c>
      <c r="B3085" s="1" t="n">
        <v>590.5</v>
      </c>
      <c r="C3085" s="1" t="n">
        <v>591.4</v>
      </c>
      <c r="D3085" s="1" t="n">
        <v>580.3</v>
      </c>
      <c r="E3085" s="1" t="n">
        <v>581.82</v>
      </c>
      <c r="F3085" s="1" t="n">
        <v>13948200</v>
      </c>
      <c r="G3085" s="1" t="n">
        <v>579.33</v>
      </c>
      <c r="I3085" s="6" t="e">
        <f aca="false">IF(ROW(E3085) - 1 &gt;= $I$1,SUM(E3085:E3085(E3085,1 - $I$1, 0)) / $I$1,"")</f>
        <v>#VALUE!</v>
      </c>
      <c r="J3085" s="6" t="e">
        <f aca="false">IF(ROW(E3085) - 1 &gt;= $J$1,SUM(E3085:E3085(E3085,1 - $J$1, 0)) / $J$1,"")</f>
        <v>#VALUE!</v>
      </c>
      <c r="L3085" s="7" t="e">
        <f aca="true">IF(ROW(E3085) - 1 &gt;= $L$1,IF(OFFSET(I3085, -1, 0) = "", I3085, ((E3085 - L3084) * $K$4) + L3084), "")</f>
        <v>#VALUE!</v>
      </c>
      <c r="M3085" s="7" t="e">
        <f aca="true">IF(ROW(E3085) - 1 &gt;= $M$1,IF(OFFSET(J3085, -1, 0) = "", J3085, ((E3085 - M3084) * $K$6) + M3084), "")</f>
        <v>#VALUE!</v>
      </c>
      <c r="N3085" s="3" t="e">
        <f aca="false">IF(M3085&lt;&gt;"", L3085-M3085, "")</f>
        <v>#VALUE!</v>
      </c>
      <c r="P3085" s="9" t="e">
        <f aca="false">IF(ROW(E3085) - 1 &gt;= $P$1, IF(OFFSET(N3085, 1- $P$1, 0) &lt;&gt; "", SUM(N3085:N3085(N3085, 1 - $P$1, 0)) / $P$1, ""), "")</f>
        <v>#VALUE!</v>
      </c>
      <c r="Q3085" s="4" t="e">
        <f aca="true">IF(ROW(N3085) - 1 &gt;= $P$1,IF(OFFSET(P3085, -1, 0) = "", P3085, ((N3085 - Q3084) * $O$5) + Q3084), "")</f>
        <v>#VALUE!</v>
      </c>
      <c r="R3085" s="4" t="e">
        <f aca="false">IF(Q3085&lt;&gt;"", N3085 - Q3085, "")</f>
        <v>#VALUE!</v>
      </c>
    </row>
    <row collapsed="false" customFormat="false" customHeight="true" hidden="false" ht="14.4" outlineLevel="0" r="3086">
      <c r="A3086" s="5" t="n">
        <v>41033</v>
      </c>
      <c r="B3086" s="1" t="n">
        <v>577.08</v>
      </c>
      <c r="C3086" s="1" t="n">
        <v>578.36</v>
      </c>
      <c r="D3086" s="1" t="n">
        <v>565.17</v>
      </c>
      <c r="E3086" s="1" t="n">
        <v>565.25</v>
      </c>
      <c r="F3086" s="1" t="n">
        <v>18928300</v>
      </c>
      <c r="G3086" s="1" t="n">
        <v>562.83</v>
      </c>
      <c r="I3086" s="6" t="e">
        <f aca="false">IF(ROW(E3086) - 1 &gt;= $I$1,SUM(E3086:E3086(E3086,1 - $I$1, 0)) / $I$1,"")</f>
        <v>#VALUE!</v>
      </c>
      <c r="J3086" s="6" t="e">
        <f aca="false">IF(ROW(E3086) - 1 &gt;= $J$1,SUM(E3086:E3086(E3086,1 - $J$1, 0)) / $J$1,"")</f>
        <v>#VALUE!</v>
      </c>
      <c r="L3086" s="7" t="e">
        <f aca="true">IF(ROW(E3086) - 1 &gt;= $L$1,IF(OFFSET(I3086, -1, 0) = "", I3086, ((E3086 - L3085) * $K$4) + L3085), "")</f>
        <v>#VALUE!</v>
      </c>
      <c r="M3086" s="7" t="e">
        <f aca="true">IF(ROW(E3086) - 1 &gt;= $M$1,IF(OFFSET(J3086, -1, 0) = "", J3086, ((E3086 - M3085) * $K$6) + M3085), "")</f>
        <v>#VALUE!</v>
      </c>
      <c r="N3086" s="3" t="e">
        <f aca="false">IF(M3086&lt;&gt;"", L3086-M3086, "")</f>
        <v>#VALUE!</v>
      </c>
      <c r="P3086" s="9" t="e">
        <f aca="false">IF(ROW(E3086) - 1 &gt;= $P$1, IF(OFFSET(N3086, 1- $P$1, 0) &lt;&gt; "", SUM(N3086:N3086(N3086, 1 - $P$1, 0)) / $P$1, ""), "")</f>
        <v>#VALUE!</v>
      </c>
      <c r="Q3086" s="4" t="e">
        <f aca="true">IF(ROW(N3086) - 1 &gt;= $P$1,IF(OFFSET(P3086, -1, 0) = "", P3086, ((N3086 - Q3085) * $O$5) + Q3085), "")</f>
        <v>#VALUE!</v>
      </c>
      <c r="R3086" s="4" t="e">
        <f aca="false">IF(Q3086&lt;&gt;"", N3086 - Q3086, "")</f>
        <v>#VALUE!</v>
      </c>
    </row>
    <row collapsed="false" customFormat="false" customHeight="true" hidden="false" ht="14.4" outlineLevel="0" r="3087">
      <c r="A3087" s="5" t="n">
        <v>41036</v>
      </c>
      <c r="B3087" s="1" t="n">
        <v>561.5</v>
      </c>
      <c r="C3087" s="1" t="n">
        <v>572.77</v>
      </c>
      <c r="D3087" s="1" t="n">
        <v>561.23</v>
      </c>
      <c r="E3087" s="1" t="n">
        <v>569.48</v>
      </c>
      <c r="F3087" s="1" t="n">
        <v>16432800</v>
      </c>
      <c r="G3087" s="1" t="n">
        <v>567.05</v>
      </c>
      <c r="I3087" s="6" t="e">
        <f aca="false">IF(ROW(E3087) - 1 &gt;= $I$1,SUM(E3087:E3087(E3087,1 - $I$1, 0)) / $I$1,"")</f>
        <v>#VALUE!</v>
      </c>
      <c r="J3087" s="6" t="e">
        <f aca="false">IF(ROW(E3087) - 1 &gt;= $J$1,SUM(E3087:E3087(E3087,1 - $J$1, 0)) / $J$1,"")</f>
        <v>#VALUE!</v>
      </c>
      <c r="L3087" s="7" t="e">
        <f aca="true">IF(ROW(E3087) - 1 &gt;= $L$1,IF(OFFSET(I3087, -1, 0) = "", I3087, ((E3087 - L3086) * $K$4) + L3086), "")</f>
        <v>#VALUE!</v>
      </c>
      <c r="M3087" s="7" t="e">
        <f aca="true">IF(ROW(E3087) - 1 &gt;= $M$1,IF(OFFSET(J3087, -1, 0) = "", J3087, ((E3087 - M3086) * $K$6) + M3086), "")</f>
        <v>#VALUE!</v>
      </c>
      <c r="N3087" s="3" t="e">
        <f aca="false">IF(M3087&lt;&gt;"", L3087-M3087, "")</f>
        <v>#VALUE!</v>
      </c>
      <c r="P3087" s="9" t="e">
        <f aca="false">IF(ROW(E3087) - 1 &gt;= $P$1, IF(OFFSET(N3087, 1- $P$1, 0) &lt;&gt; "", SUM(N3087:N3087(N3087, 1 - $P$1, 0)) / $P$1, ""), "")</f>
        <v>#VALUE!</v>
      </c>
      <c r="Q3087" s="4" t="e">
        <f aca="true">IF(ROW(N3087) - 1 &gt;= $P$1,IF(OFFSET(P3087, -1, 0) = "", P3087, ((N3087 - Q3086) * $O$5) + Q3086), "")</f>
        <v>#VALUE!</v>
      </c>
      <c r="R3087" s="4" t="e">
        <f aca="false">IF(Q3087&lt;&gt;"", N3087 - Q3087, "")</f>
        <v>#VALUE!</v>
      </c>
    </row>
    <row collapsed="false" customFormat="false" customHeight="true" hidden="false" ht="14.4" outlineLevel="0" r="3088">
      <c r="A3088" s="5" t="n">
        <v>41037</v>
      </c>
      <c r="B3088" s="1" t="n">
        <v>569.58</v>
      </c>
      <c r="C3088" s="1" t="n">
        <v>571.5</v>
      </c>
      <c r="D3088" s="1" t="n">
        <v>558.73</v>
      </c>
      <c r="E3088" s="1" t="n">
        <v>568.18</v>
      </c>
      <c r="F3088" s="1" t="n">
        <v>17759000</v>
      </c>
      <c r="G3088" s="1" t="n">
        <v>565.75</v>
      </c>
      <c r="I3088" s="6" t="e">
        <f aca="false">IF(ROW(E3088) - 1 &gt;= $I$1,SUM(E3088:E3088(E3088,1 - $I$1, 0)) / $I$1,"")</f>
        <v>#VALUE!</v>
      </c>
      <c r="J3088" s="6" t="e">
        <f aca="false">IF(ROW(E3088) - 1 &gt;= $J$1,SUM(E3088:E3088(E3088,1 - $J$1, 0)) / $J$1,"")</f>
        <v>#VALUE!</v>
      </c>
      <c r="L3088" s="7" t="e">
        <f aca="true">IF(ROW(E3088) - 1 &gt;= $L$1,IF(OFFSET(I3088, -1, 0) = "", I3088, ((E3088 - L3087) * $K$4) + L3087), "")</f>
        <v>#VALUE!</v>
      </c>
      <c r="M3088" s="7" t="e">
        <f aca="true">IF(ROW(E3088) - 1 &gt;= $M$1,IF(OFFSET(J3088, -1, 0) = "", J3088, ((E3088 - M3087) * $K$6) + M3087), "")</f>
        <v>#VALUE!</v>
      </c>
      <c r="N3088" s="3" t="e">
        <f aca="false">IF(M3088&lt;&gt;"", L3088-M3088, "")</f>
        <v>#VALUE!</v>
      </c>
      <c r="P3088" s="9" t="e">
        <f aca="false">IF(ROW(E3088) - 1 &gt;= $P$1, IF(OFFSET(N3088, 1- $P$1, 0) &lt;&gt; "", SUM(N3088:N3088(N3088, 1 - $P$1, 0)) / $P$1, ""), "")</f>
        <v>#VALUE!</v>
      </c>
      <c r="Q3088" s="4" t="e">
        <f aca="true">IF(ROW(N3088) - 1 &gt;= $P$1,IF(OFFSET(P3088, -1, 0) = "", P3088, ((N3088 - Q3087) * $O$5) + Q3087), "")</f>
        <v>#VALUE!</v>
      </c>
      <c r="R3088" s="4" t="e">
        <f aca="false">IF(Q3088&lt;&gt;"", N3088 - Q3088, "")</f>
        <v>#VALUE!</v>
      </c>
    </row>
    <row collapsed="false" customFormat="false" customHeight="true" hidden="false" ht="14.4" outlineLevel="0" r="3089">
      <c r="A3089" s="5" t="n">
        <v>41038</v>
      </c>
      <c r="B3089" s="1" t="n">
        <v>563.7</v>
      </c>
      <c r="C3089" s="1" t="n">
        <v>573.98</v>
      </c>
      <c r="D3089" s="1" t="n">
        <v>560.85</v>
      </c>
      <c r="E3089" s="1" t="n">
        <v>569.18</v>
      </c>
      <c r="F3089" s="1" t="n">
        <v>17168000</v>
      </c>
      <c r="G3089" s="1" t="n">
        <v>566.75</v>
      </c>
      <c r="I3089" s="6" t="e">
        <f aca="false">IF(ROW(E3089) - 1 &gt;= $I$1,SUM(E3089:E3089(E3089,1 - $I$1, 0)) / $I$1,"")</f>
        <v>#VALUE!</v>
      </c>
      <c r="J3089" s="6" t="e">
        <f aca="false">IF(ROW(E3089) - 1 &gt;= $J$1,SUM(E3089:E3089(E3089,1 - $J$1, 0)) / $J$1,"")</f>
        <v>#VALUE!</v>
      </c>
      <c r="L3089" s="7" t="e">
        <f aca="true">IF(ROW(E3089) - 1 &gt;= $L$1,IF(OFFSET(I3089, -1, 0) = "", I3089, ((E3089 - L3088) * $K$4) + L3088), "")</f>
        <v>#VALUE!</v>
      </c>
      <c r="M3089" s="7" t="e">
        <f aca="true">IF(ROW(E3089) - 1 &gt;= $M$1,IF(OFFSET(J3089, -1, 0) = "", J3089, ((E3089 - M3088) * $K$6) + M3088), "")</f>
        <v>#VALUE!</v>
      </c>
      <c r="N3089" s="3" t="e">
        <f aca="false">IF(M3089&lt;&gt;"", L3089-M3089, "")</f>
        <v>#VALUE!</v>
      </c>
      <c r="P3089" s="9" t="e">
        <f aca="false">IF(ROW(E3089) - 1 &gt;= $P$1, IF(OFFSET(N3089, 1- $P$1, 0) &lt;&gt; "", SUM(N3089:N3089(N3089, 1 - $P$1, 0)) / $P$1, ""), "")</f>
        <v>#VALUE!</v>
      </c>
      <c r="Q3089" s="4" t="e">
        <f aca="true">IF(ROW(N3089) - 1 &gt;= $P$1,IF(OFFSET(P3089, -1, 0) = "", P3089, ((N3089 - Q3088) * $O$5) + Q3088), "")</f>
        <v>#VALUE!</v>
      </c>
      <c r="R3089" s="4" t="e">
        <f aca="false">IF(Q3089&lt;&gt;"", N3089 - Q3089, "")</f>
        <v>#VALUE!</v>
      </c>
    </row>
    <row collapsed="false" customFormat="false" customHeight="true" hidden="false" ht="14.4" outlineLevel="0" r="3090">
      <c r="A3090" s="5" t="n">
        <v>41039</v>
      </c>
      <c r="B3090" s="1" t="n">
        <v>574.58</v>
      </c>
      <c r="C3090" s="1" t="n">
        <v>575.88</v>
      </c>
      <c r="D3090" s="1" t="n">
        <v>568.44</v>
      </c>
      <c r="E3090" s="1" t="n">
        <v>570.52</v>
      </c>
      <c r="F3090" s="1" t="n">
        <v>11900000</v>
      </c>
      <c r="G3090" s="1" t="n">
        <v>568.08</v>
      </c>
      <c r="I3090" s="6" t="e">
        <f aca="false">IF(ROW(E3090) - 1 &gt;= $I$1,SUM(E3090:E3090(E3090,1 - $I$1, 0)) / $I$1,"")</f>
        <v>#VALUE!</v>
      </c>
      <c r="J3090" s="6" t="e">
        <f aca="false">IF(ROW(E3090) - 1 &gt;= $J$1,SUM(E3090:E3090(E3090,1 - $J$1, 0)) / $J$1,"")</f>
        <v>#VALUE!</v>
      </c>
      <c r="L3090" s="7" t="e">
        <f aca="true">IF(ROW(E3090) - 1 &gt;= $L$1,IF(OFFSET(I3090, -1, 0) = "", I3090, ((E3090 - L3089) * $K$4) + L3089), "")</f>
        <v>#VALUE!</v>
      </c>
      <c r="M3090" s="7" t="e">
        <f aca="true">IF(ROW(E3090) - 1 &gt;= $M$1,IF(OFFSET(J3090, -1, 0) = "", J3090, ((E3090 - M3089) * $K$6) + M3089), "")</f>
        <v>#VALUE!</v>
      </c>
      <c r="N3090" s="3" t="e">
        <f aca="false">IF(M3090&lt;&gt;"", L3090-M3090, "")</f>
        <v>#VALUE!</v>
      </c>
      <c r="P3090" s="9" t="e">
        <f aca="false">IF(ROW(E3090) - 1 &gt;= $P$1, IF(OFFSET(N3090, 1- $P$1, 0) &lt;&gt; "", SUM(N3090:N3090(N3090, 1 - $P$1, 0)) / $P$1, ""), "")</f>
        <v>#VALUE!</v>
      </c>
      <c r="Q3090" s="4" t="e">
        <f aca="true">IF(ROW(N3090) - 1 &gt;= $P$1,IF(OFFSET(P3090, -1, 0) = "", P3090, ((N3090 - Q3089) * $O$5) + Q3089), "")</f>
        <v>#VALUE!</v>
      </c>
      <c r="R3090" s="4" t="e">
        <f aca="false">IF(Q3090&lt;&gt;"", N3090 - Q3090, "")</f>
        <v>#VALUE!</v>
      </c>
    </row>
    <row collapsed="false" customFormat="false" customHeight="true" hidden="false" ht="14.4" outlineLevel="0" r="3091">
      <c r="A3091" s="5" t="n">
        <v>41040</v>
      </c>
      <c r="B3091" s="1" t="n">
        <v>565</v>
      </c>
      <c r="C3091" s="1" t="n">
        <v>574.47</v>
      </c>
      <c r="D3091" s="1" t="n">
        <v>564.35</v>
      </c>
      <c r="E3091" s="1" t="n">
        <v>566.71</v>
      </c>
      <c r="F3091" s="1" t="n">
        <v>14269500</v>
      </c>
      <c r="G3091" s="1" t="n">
        <v>564.29</v>
      </c>
      <c r="I3091" s="6" t="e">
        <f aca="false">IF(ROW(E3091) - 1 &gt;= $I$1,SUM(E3091:E3091(E3091,1 - $I$1, 0)) / $I$1,"")</f>
        <v>#VALUE!</v>
      </c>
      <c r="J3091" s="6" t="e">
        <f aca="false">IF(ROW(E3091) - 1 &gt;= $J$1,SUM(E3091:E3091(E3091,1 - $J$1, 0)) / $J$1,"")</f>
        <v>#VALUE!</v>
      </c>
      <c r="L3091" s="7" t="e">
        <f aca="true">IF(ROW(E3091) - 1 &gt;= $L$1,IF(OFFSET(I3091, -1, 0) = "", I3091, ((E3091 - L3090) * $K$4) + L3090), "")</f>
        <v>#VALUE!</v>
      </c>
      <c r="M3091" s="7" t="e">
        <f aca="true">IF(ROW(E3091) - 1 &gt;= $M$1,IF(OFFSET(J3091, -1, 0) = "", J3091, ((E3091 - M3090) * $K$6) + M3090), "")</f>
        <v>#VALUE!</v>
      </c>
      <c r="N3091" s="3" t="e">
        <f aca="false">IF(M3091&lt;&gt;"", L3091-M3091, "")</f>
        <v>#VALUE!</v>
      </c>
      <c r="P3091" s="9" t="e">
        <f aca="false">IF(ROW(E3091) - 1 &gt;= $P$1, IF(OFFSET(N3091, 1- $P$1, 0) &lt;&gt; "", SUM(N3091:N3091(N3091, 1 - $P$1, 0)) / $P$1, ""), "")</f>
        <v>#VALUE!</v>
      </c>
      <c r="Q3091" s="4" t="e">
        <f aca="true">IF(ROW(N3091) - 1 &gt;= $P$1,IF(OFFSET(P3091, -1, 0) = "", P3091, ((N3091 - Q3090) * $O$5) + Q3090), "")</f>
        <v>#VALUE!</v>
      </c>
      <c r="R3091" s="4" t="e">
        <f aca="false">IF(Q3091&lt;&gt;"", N3091 - Q3091, "")</f>
        <v>#VALUE!</v>
      </c>
    </row>
    <row collapsed="false" customFormat="false" customHeight="true" hidden="false" ht="14.4" outlineLevel="0" r="3092">
      <c r="A3092" s="5" t="n">
        <v>41043</v>
      </c>
      <c r="B3092" s="1" t="n">
        <v>562.57</v>
      </c>
      <c r="C3092" s="1" t="n">
        <v>567.51</v>
      </c>
      <c r="D3092" s="1" t="n">
        <v>557.6</v>
      </c>
      <c r="E3092" s="1" t="n">
        <v>558.22</v>
      </c>
      <c r="F3092" s="1" t="n">
        <v>12593800</v>
      </c>
      <c r="G3092" s="1" t="n">
        <v>555.83</v>
      </c>
      <c r="I3092" s="6" t="e">
        <f aca="false">IF(ROW(E3092) - 1 &gt;= $I$1,SUM(E3092:E3092(E3092,1 - $I$1, 0)) / $I$1,"")</f>
        <v>#VALUE!</v>
      </c>
      <c r="J3092" s="6" t="e">
        <f aca="false">IF(ROW(E3092) - 1 &gt;= $J$1,SUM(E3092:E3092(E3092,1 - $J$1, 0)) / $J$1,"")</f>
        <v>#VALUE!</v>
      </c>
      <c r="L3092" s="7" t="e">
        <f aca="true">IF(ROW(E3092) - 1 &gt;= $L$1,IF(OFFSET(I3092, -1, 0) = "", I3092, ((E3092 - L3091) * $K$4) + L3091), "")</f>
        <v>#VALUE!</v>
      </c>
      <c r="M3092" s="7" t="e">
        <f aca="true">IF(ROW(E3092) - 1 &gt;= $M$1,IF(OFFSET(J3092, -1, 0) = "", J3092, ((E3092 - M3091) * $K$6) + M3091), "")</f>
        <v>#VALUE!</v>
      </c>
      <c r="N3092" s="3" t="e">
        <f aca="false">IF(M3092&lt;&gt;"", L3092-M3092, "")</f>
        <v>#VALUE!</v>
      </c>
      <c r="P3092" s="9" t="e">
        <f aca="false">IF(ROW(E3092) - 1 &gt;= $P$1, IF(OFFSET(N3092, 1- $P$1, 0) &lt;&gt; "", SUM(N3092:N3092(N3092, 1 - $P$1, 0)) / $P$1, ""), "")</f>
        <v>#VALUE!</v>
      </c>
      <c r="Q3092" s="4" t="e">
        <f aca="true">IF(ROW(N3092) - 1 &gt;= $P$1,IF(OFFSET(P3092, -1, 0) = "", P3092, ((N3092 - Q3091) * $O$5) + Q3091), "")</f>
        <v>#VALUE!</v>
      </c>
      <c r="R3092" s="4" t="e">
        <f aca="false">IF(Q3092&lt;&gt;"", N3092 - Q3092, "")</f>
        <v>#VALUE!</v>
      </c>
    </row>
    <row collapsed="false" customFormat="false" customHeight="true" hidden="false" ht="14.4" outlineLevel="0" r="3093">
      <c r="A3093" s="5" t="n">
        <v>41044</v>
      </c>
      <c r="B3093" s="1" t="n">
        <v>561.45</v>
      </c>
      <c r="C3093" s="1" t="n">
        <v>563.22</v>
      </c>
      <c r="D3093" s="1" t="n">
        <v>551.75</v>
      </c>
      <c r="E3093" s="1" t="n">
        <v>553.17</v>
      </c>
      <c r="F3093" s="1" t="n">
        <v>17012000</v>
      </c>
      <c r="G3093" s="1" t="n">
        <v>550.81</v>
      </c>
      <c r="I3093" s="6" t="e">
        <f aca="false">IF(ROW(E3093) - 1 &gt;= $I$1,SUM(E3093:E3093(E3093,1 - $I$1, 0)) / $I$1,"")</f>
        <v>#VALUE!</v>
      </c>
      <c r="J3093" s="6" t="e">
        <f aca="false">IF(ROW(E3093) - 1 &gt;= $J$1,SUM(E3093:E3093(E3093,1 - $J$1, 0)) / $J$1,"")</f>
        <v>#VALUE!</v>
      </c>
      <c r="L3093" s="7" t="e">
        <f aca="true">IF(ROW(E3093) - 1 &gt;= $L$1,IF(OFFSET(I3093, -1, 0) = "", I3093, ((E3093 - L3092) * $K$4) + L3092), "")</f>
        <v>#VALUE!</v>
      </c>
      <c r="M3093" s="7" t="e">
        <f aca="true">IF(ROW(E3093) - 1 &gt;= $M$1,IF(OFFSET(J3093, -1, 0) = "", J3093, ((E3093 - M3092) * $K$6) + M3092), "")</f>
        <v>#VALUE!</v>
      </c>
      <c r="N3093" s="3" t="e">
        <f aca="false">IF(M3093&lt;&gt;"", L3093-M3093, "")</f>
        <v>#VALUE!</v>
      </c>
      <c r="P3093" s="9" t="e">
        <f aca="false">IF(ROW(E3093) - 1 &gt;= $P$1, IF(OFFSET(N3093, 1- $P$1, 0) &lt;&gt; "", SUM(N3093:N3093(N3093, 1 - $P$1, 0)) / $P$1, ""), "")</f>
        <v>#VALUE!</v>
      </c>
      <c r="Q3093" s="4" t="e">
        <f aca="true">IF(ROW(N3093) - 1 &gt;= $P$1,IF(OFFSET(P3093, -1, 0) = "", P3093, ((N3093 - Q3092) * $O$5) + Q3092), "")</f>
        <v>#VALUE!</v>
      </c>
      <c r="R3093" s="4" t="e">
        <f aca="false">IF(Q3093&lt;&gt;"", N3093 - Q3093, "")</f>
        <v>#VALUE!</v>
      </c>
    </row>
    <row collapsed="false" customFormat="false" customHeight="true" hidden="false" ht="14.4" outlineLevel="0" r="3094">
      <c r="A3094" s="5" t="n">
        <v>41045</v>
      </c>
      <c r="B3094" s="1" t="n">
        <v>554.05</v>
      </c>
      <c r="C3094" s="1" t="n">
        <v>556.89</v>
      </c>
      <c r="D3094" s="1" t="n">
        <v>541.04</v>
      </c>
      <c r="E3094" s="1" t="n">
        <v>546.08</v>
      </c>
      <c r="F3094" s="1" t="n">
        <v>20032000</v>
      </c>
      <c r="G3094" s="1" t="n">
        <v>543.75</v>
      </c>
      <c r="I3094" s="6" t="e">
        <f aca="false">IF(ROW(E3094) - 1 &gt;= $I$1,SUM(E3094:E3094(E3094,1 - $I$1, 0)) / $I$1,"")</f>
        <v>#VALUE!</v>
      </c>
      <c r="J3094" s="6" t="e">
        <f aca="false">IF(ROW(E3094) - 1 &gt;= $J$1,SUM(E3094:E3094(E3094,1 - $J$1, 0)) / $J$1,"")</f>
        <v>#VALUE!</v>
      </c>
      <c r="L3094" s="7" t="e">
        <f aca="true">IF(ROW(E3094) - 1 &gt;= $L$1,IF(OFFSET(I3094, -1, 0) = "", I3094, ((E3094 - L3093) * $K$4) + L3093), "")</f>
        <v>#VALUE!</v>
      </c>
      <c r="M3094" s="7" t="e">
        <f aca="true">IF(ROW(E3094) - 1 &gt;= $M$1,IF(OFFSET(J3094, -1, 0) = "", J3094, ((E3094 - M3093) * $K$6) + M3093), "")</f>
        <v>#VALUE!</v>
      </c>
      <c r="N3094" s="3" t="e">
        <f aca="false">IF(M3094&lt;&gt;"", L3094-M3094, "")</f>
        <v>#VALUE!</v>
      </c>
      <c r="P3094" s="9" t="e">
        <f aca="false">IF(ROW(E3094) - 1 &gt;= $P$1, IF(OFFSET(N3094, 1- $P$1, 0) &lt;&gt; "", SUM(N3094:N3094(N3094, 1 - $P$1, 0)) / $P$1, ""), "")</f>
        <v>#VALUE!</v>
      </c>
      <c r="Q3094" s="4" t="e">
        <f aca="true">IF(ROW(N3094) - 1 &gt;= $P$1,IF(OFFSET(P3094, -1, 0) = "", P3094, ((N3094 - Q3093) * $O$5) + Q3093), "")</f>
        <v>#VALUE!</v>
      </c>
      <c r="R3094" s="4" t="e">
        <f aca="false">IF(Q3094&lt;&gt;"", N3094 - Q3094, "")</f>
        <v>#VALUE!</v>
      </c>
    </row>
    <row collapsed="false" customFormat="false" customHeight="true" hidden="false" ht="14.4" outlineLevel="0" r="3095">
      <c r="A3095" s="5" t="n">
        <v>41046</v>
      </c>
      <c r="B3095" s="1" t="n">
        <v>545.31</v>
      </c>
      <c r="C3095" s="1" t="n">
        <v>547.5</v>
      </c>
      <c r="D3095" s="1" t="n">
        <v>530.12</v>
      </c>
      <c r="E3095" s="1" t="n">
        <v>530.12</v>
      </c>
      <c r="F3095" s="1" t="n">
        <v>25615000</v>
      </c>
      <c r="G3095" s="1" t="n">
        <v>527.85</v>
      </c>
      <c r="I3095" s="6" t="e">
        <f aca="false">IF(ROW(E3095) - 1 &gt;= $I$1,SUM(E3095:E3095(E3095,1 - $I$1, 0)) / $I$1,"")</f>
        <v>#VALUE!</v>
      </c>
      <c r="J3095" s="6" t="e">
        <f aca="false">IF(ROW(E3095) - 1 &gt;= $J$1,SUM(E3095:E3095(E3095,1 - $J$1, 0)) / $J$1,"")</f>
        <v>#VALUE!</v>
      </c>
      <c r="L3095" s="7" t="e">
        <f aca="true">IF(ROW(E3095) - 1 &gt;= $L$1,IF(OFFSET(I3095, -1, 0) = "", I3095, ((E3095 - L3094) * $K$4) + L3094), "")</f>
        <v>#VALUE!</v>
      </c>
      <c r="M3095" s="7" t="e">
        <f aca="true">IF(ROW(E3095) - 1 &gt;= $M$1,IF(OFFSET(J3095, -1, 0) = "", J3095, ((E3095 - M3094) * $K$6) + M3094), "")</f>
        <v>#VALUE!</v>
      </c>
      <c r="N3095" s="3" t="e">
        <f aca="false">IF(M3095&lt;&gt;"", L3095-M3095, "")</f>
        <v>#VALUE!</v>
      </c>
      <c r="P3095" s="9" t="e">
        <f aca="false">IF(ROW(E3095) - 1 &gt;= $P$1, IF(OFFSET(N3095, 1- $P$1, 0) &lt;&gt; "", SUM(N3095:N3095(N3095, 1 - $P$1, 0)) / $P$1, ""), "")</f>
        <v>#VALUE!</v>
      </c>
      <c r="Q3095" s="4" t="e">
        <f aca="true">IF(ROW(N3095) - 1 &gt;= $P$1,IF(OFFSET(P3095, -1, 0) = "", P3095, ((N3095 - Q3094) * $O$5) + Q3094), "")</f>
        <v>#VALUE!</v>
      </c>
      <c r="R3095" s="4" t="e">
        <f aca="false">IF(Q3095&lt;&gt;"", N3095 - Q3095, "")</f>
        <v>#VALUE!</v>
      </c>
    </row>
    <row collapsed="false" customFormat="false" customHeight="true" hidden="false" ht="14.4" outlineLevel="0" r="3096">
      <c r="A3096" s="5" t="n">
        <v>41047</v>
      </c>
      <c r="B3096" s="1" t="n">
        <v>533.96</v>
      </c>
      <c r="C3096" s="1" t="n">
        <v>543.41</v>
      </c>
      <c r="D3096" s="1" t="n">
        <v>522.18</v>
      </c>
      <c r="E3096" s="1" t="n">
        <v>530.38</v>
      </c>
      <c r="F3096" s="1" t="n">
        <v>26153300</v>
      </c>
      <c r="G3096" s="1" t="n">
        <v>528.11</v>
      </c>
      <c r="I3096" s="6" t="e">
        <f aca="false">IF(ROW(E3096) - 1 &gt;= $I$1,SUM(E3096:E3096(E3096,1 - $I$1, 0)) / $I$1,"")</f>
        <v>#VALUE!</v>
      </c>
      <c r="J3096" s="6" t="e">
        <f aca="false">IF(ROW(E3096) - 1 &gt;= $J$1,SUM(E3096:E3096(E3096,1 - $J$1, 0)) / $J$1,"")</f>
        <v>#VALUE!</v>
      </c>
      <c r="L3096" s="7" t="e">
        <f aca="true">IF(ROW(E3096) - 1 &gt;= $L$1,IF(OFFSET(I3096, -1, 0) = "", I3096, ((E3096 - L3095) * $K$4) + L3095), "")</f>
        <v>#VALUE!</v>
      </c>
      <c r="M3096" s="7" t="e">
        <f aca="true">IF(ROW(E3096) - 1 &gt;= $M$1,IF(OFFSET(J3096, -1, 0) = "", J3096, ((E3096 - M3095) * $K$6) + M3095), "")</f>
        <v>#VALUE!</v>
      </c>
      <c r="N3096" s="3" t="e">
        <f aca="false">IF(M3096&lt;&gt;"", L3096-M3096, "")</f>
        <v>#VALUE!</v>
      </c>
      <c r="P3096" s="9" t="e">
        <f aca="false">IF(ROW(E3096) - 1 &gt;= $P$1, IF(OFFSET(N3096, 1- $P$1, 0) &lt;&gt; "", SUM(N3096:N3096(N3096, 1 - $P$1, 0)) / $P$1, ""), "")</f>
        <v>#VALUE!</v>
      </c>
      <c r="Q3096" s="4" t="e">
        <f aca="true">IF(ROW(N3096) - 1 &gt;= $P$1,IF(OFFSET(P3096, -1, 0) = "", P3096, ((N3096 - Q3095) * $O$5) + Q3095), "")</f>
        <v>#VALUE!</v>
      </c>
      <c r="R3096" s="4" t="e">
        <f aca="false">IF(Q3096&lt;&gt;"", N3096 - Q3096, "")</f>
        <v>#VALUE!</v>
      </c>
    </row>
    <row collapsed="false" customFormat="false" customHeight="true" hidden="false" ht="14.4" outlineLevel="0" r="3097">
      <c r="A3097" s="5" t="n">
        <v>41050</v>
      </c>
      <c r="B3097" s="1" t="n">
        <v>534.5</v>
      </c>
      <c r="C3097" s="1" t="n">
        <v>561.54</v>
      </c>
      <c r="D3097" s="1" t="n">
        <v>534.05</v>
      </c>
      <c r="E3097" s="1" t="n">
        <v>561.28</v>
      </c>
      <c r="F3097" s="1" t="n">
        <v>22539500</v>
      </c>
      <c r="G3097" s="1" t="n">
        <v>558.88</v>
      </c>
      <c r="I3097" s="6" t="e">
        <f aca="false">IF(ROW(E3097) - 1 &gt;= $I$1,SUM(E3097:E3097(E3097,1 - $I$1, 0)) / $I$1,"")</f>
        <v>#VALUE!</v>
      </c>
      <c r="J3097" s="6" t="e">
        <f aca="false">IF(ROW(E3097) - 1 &gt;= $J$1,SUM(E3097:E3097(E3097,1 - $J$1, 0)) / $J$1,"")</f>
        <v>#VALUE!</v>
      </c>
      <c r="L3097" s="7" t="e">
        <f aca="true">IF(ROW(E3097) - 1 &gt;= $L$1,IF(OFFSET(I3097, -1, 0) = "", I3097, ((E3097 - L3096) * $K$4) + L3096), "")</f>
        <v>#VALUE!</v>
      </c>
      <c r="M3097" s="7" t="e">
        <f aca="true">IF(ROW(E3097) - 1 &gt;= $M$1,IF(OFFSET(J3097, -1, 0) = "", J3097, ((E3097 - M3096) * $K$6) + M3096), "")</f>
        <v>#VALUE!</v>
      </c>
      <c r="N3097" s="3" t="e">
        <f aca="false">IF(M3097&lt;&gt;"", L3097-M3097, "")</f>
        <v>#VALUE!</v>
      </c>
      <c r="P3097" s="9" t="e">
        <f aca="false">IF(ROW(E3097) - 1 &gt;= $P$1, IF(OFFSET(N3097, 1- $P$1, 0) &lt;&gt; "", SUM(N3097:N3097(N3097, 1 - $P$1, 0)) / $P$1, ""), "")</f>
        <v>#VALUE!</v>
      </c>
      <c r="Q3097" s="4" t="e">
        <f aca="true">IF(ROW(N3097) - 1 &gt;= $P$1,IF(OFFSET(P3097, -1, 0) = "", P3097, ((N3097 - Q3096) * $O$5) + Q3096), "")</f>
        <v>#VALUE!</v>
      </c>
      <c r="R3097" s="4" t="e">
        <f aca="false">IF(Q3097&lt;&gt;"", N3097 - Q3097, "")</f>
        <v>#VALUE!</v>
      </c>
    </row>
    <row collapsed="false" customFormat="false" customHeight="true" hidden="false" ht="14.4" outlineLevel="0" r="3098">
      <c r="A3098" s="5" t="n">
        <v>41051</v>
      </c>
      <c r="B3098" s="1" t="n">
        <v>569.55</v>
      </c>
      <c r="C3098" s="1" t="n">
        <v>573.88</v>
      </c>
      <c r="D3098" s="1" t="n">
        <v>552.58</v>
      </c>
      <c r="E3098" s="1" t="n">
        <v>556.97</v>
      </c>
      <c r="F3098" s="1" t="n">
        <v>24816800</v>
      </c>
      <c r="G3098" s="1" t="n">
        <v>554.59</v>
      </c>
      <c r="I3098" s="6" t="e">
        <f aca="false">IF(ROW(E3098) - 1 &gt;= $I$1,SUM(E3098:E3098(E3098,1 - $I$1, 0)) / $I$1,"")</f>
        <v>#VALUE!</v>
      </c>
      <c r="J3098" s="6" t="e">
        <f aca="false">IF(ROW(E3098) - 1 &gt;= $J$1,SUM(E3098:E3098(E3098,1 - $J$1, 0)) / $J$1,"")</f>
        <v>#VALUE!</v>
      </c>
      <c r="L3098" s="7" t="e">
        <f aca="true">IF(ROW(E3098) - 1 &gt;= $L$1,IF(OFFSET(I3098, -1, 0) = "", I3098, ((E3098 - L3097) * $K$4) + L3097), "")</f>
        <v>#VALUE!</v>
      </c>
      <c r="M3098" s="7" t="e">
        <f aca="true">IF(ROW(E3098) - 1 &gt;= $M$1,IF(OFFSET(J3098, -1, 0) = "", J3098, ((E3098 - M3097) * $K$6) + M3097), "")</f>
        <v>#VALUE!</v>
      </c>
      <c r="N3098" s="3" t="e">
        <f aca="false">IF(M3098&lt;&gt;"", L3098-M3098, "")</f>
        <v>#VALUE!</v>
      </c>
      <c r="P3098" s="9" t="e">
        <f aca="false">IF(ROW(E3098) - 1 &gt;= $P$1, IF(OFFSET(N3098, 1- $P$1, 0) &lt;&gt; "", SUM(N3098:N3098(N3098, 1 - $P$1, 0)) / $P$1, ""), "")</f>
        <v>#VALUE!</v>
      </c>
      <c r="Q3098" s="4" t="e">
        <f aca="true">IF(ROW(N3098) - 1 &gt;= $P$1,IF(OFFSET(P3098, -1, 0) = "", P3098, ((N3098 - Q3097) * $O$5) + Q3097), "")</f>
        <v>#VALUE!</v>
      </c>
      <c r="R3098" s="4" t="e">
        <f aca="false">IF(Q3098&lt;&gt;"", N3098 - Q3098, "")</f>
        <v>#VALUE!</v>
      </c>
    </row>
    <row collapsed="false" customFormat="false" customHeight="true" hidden="false" ht="14.4" outlineLevel="0" r="3099">
      <c r="A3099" s="5" t="n">
        <v>41052</v>
      </c>
      <c r="B3099" s="1" t="n">
        <v>557.5</v>
      </c>
      <c r="C3099" s="1" t="n">
        <v>572.8</v>
      </c>
      <c r="D3099" s="1" t="n">
        <v>553.23</v>
      </c>
      <c r="E3099" s="1" t="n">
        <v>570.56</v>
      </c>
      <c r="F3099" s="1" t="n">
        <v>20889200</v>
      </c>
      <c r="G3099" s="1" t="n">
        <v>568.12</v>
      </c>
      <c r="I3099" s="6" t="e">
        <f aca="false">IF(ROW(E3099) - 1 &gt;= $I$1,SUM(E3099:E3099(E3099,1 - $I$1, 0)) / $I$1,"")</f>
        <v>#VALUE!</v>
      </c>
      <c r="J3099" s="6" t="e">
        <f aca="false">IF(ROW(E3099) - 1 &gt;= $J$1,SUM(E3099:E3099(E3099,1 - $J$1, 0)) / $J$1,"")</f>
        <v>#VALUE!</v>
      </c>
      <c r="L3099" s="7" t="e">
        <f aca="true">IF(ROW(E3099) - 1 &gt;= $L$1,IF(OFFSET(I3099, -1, 0) = "", I3099, ((E3099 - L3098) * $K$4) + L3098), "")</f>
        <v>#VALUE!</v>
      </c>
      <c r="M3099" s="7" t="e">
        <f aca="true">IF(ROW(E3099) - 1 &gt;= $M$1,IF(OFFSET(J3099, -1, 0) = "", J3099, ((E3099 - M3098) * $K$6) + M3098), "")</f>
        <v>#VALUE!</v>
      </c>
      <c r="N3099" s="3" t="e">
        <f aca="false">IF(M3099&lt;&gt;"", L3099-M3099, "")</f>
        <v>#VALUE!</v>
      </c>
      <c r="P3099" s="9" t="e">
        <f aca="false">IF(ROW(E3099) - 1 &gt;= $P$1, IF(OFFSET(N3099, 1- $P$1, 0) &lt;&gt; "", SUM(N3099:N3099(N3099, 1 - $P$1, 0)) / $P$1, ""), "")</f>
        <v>#VALUE!</v>
      </c>
      <c r="Q3099" s="4" t="e">
        <f aca="true">IF(ROW(N3099) - 1 &gt;= $P$1,IF(OFFSET(P3099, -1, 0) = "", P3099, ((N3099 - Q3098) * $O$5) + Q3098), "")</f>
        <v>#VALUE!</v>
      </c>
      <c r="R3099" s="4" t="e">
        <f aca="false">IF(Q3099&lt;&gt;"", N3099 - Q3099, "")</f>
        <v>#VALUE!</v>
      </c>
    </row>
    <row collapsed="false" customFormat="false" customHeight="true" hidden="false" ht="14.4" outlineLevel="0" r="3100">
      <c r="A3100" s="5" t="n">
        <v>41053</v>
      </c>
      <c r="B3100" s="1" t="n">
        <v>575.87</v>
      </c>
      <c r="C3100" s="1" t="n">
        <v>576.5</v>
      </c>
      <c r="D3100" s="1" t="n">
        <v>561.23</v>
      </c>
      <c r="E3100" s="1" t="n">
        <v>565.32</v>
      </c>
      <c r="F3100" s="1" t="n">
        <v>17722500</v>
      </c>
      <c r="G3100" s="1" t="n">
        <v>562.9</v>
      </c>
      <c r="I3100" s="6" t="e">
        <f aca="false">IF(ROW(E3100) - 1 &gt;= $I$1,SUM(E3100:E3100(E3100,1 - $I$1, 0)) / $I$1,"")</f>
        <v>#VALUE!</v>
      </c>
      <c r="J3100" s="6" t="e">
        <f aca="false">IF(ROW(E3100) - 1 &gt;= $J$1,SUM(E3100:E3100(E3100,1 - $J$1, 0)) / $J$1,"")</f>
        <v>#VALUE!</v>
      </c>
      <c r="L3100" s="7" t="e">
        <f aca="true">IF(ROW(E3100) - 1 &gt;= $L$1,IF(OFFSET(I3100, -1, 0) = "", I3100, ((E3100 - L3099) * $K$4) + L3099), "")</f>
        <v>#VALUE!</v>
      </c>
      <c r="M3100" s="7" t="e">
        <f aca="true">IF(ROW(E3100) - 1 &gt;= $M$1,IF(OFFSET(J3100, -1, 0) = "", J3100, ((E3100 - M3099) * $K$6) + M3099), "")</f>
        <v>#VALUE!</v>
      </c>
      <c r="N3100" s="3" t="e">
        <f aca="false">IF(M3100&lt;&gt;"", L3100-M3100, "")</f>
        <v>#VALUE!</v>
      </c>
      <c r="P3100" s="9" t="e">
        <f aca="false">IF(ROW(E3100) - 1 &gt;= $P$1, IF(OFFSET(N3100, 1- $P$1, 0) &lt;&gt; "", SUM(N3100:N3100(N3100, 1 - $P$1, 0)) / $P$1, ""), "")</f>
        <v>#VALUE!</v>
      </c>
      <c r="Q3100" s="4" t="e">
        <f aca="true">IF(ROW(N3100) - 1 &gt;= $P$1,IF(OFFSET(P3100, -1, 0) = "", P3100, ((N3100 - Q3099) * $O$5) + Q3099), "")</f>
        <v>#VALUE!</v>
      </c>
      <c r="R3100" s="4" t="e">
        <f aca="false">IF(Q3100&lt;&gt;"", N3100 - Q3100, "")</f>
        <v>#VALUE!</v>
      </c>
    </row>
    <row collapsed="false" customFormat="false" customHeight="true" hidden="false" ht="14.4" outlineLevel="0" r="3101">
      <c r="A3101" s="5" t="n">
        <v>41054</v>
      </c>
      <c r="B3101" s="1" t="n">
        <v>564.59</v>
      </c>
      <c r="C3101" s="1" t="n">
        <v>565.85</v>
      </c>
      <c r="D3101" s="1" t="n">
        <v>558.47</v>
      </c>
      <c r="E3101" s="1" t="n">
        <v>562.29</v>
      </c>
      <c r="F3101" s="1" t="n">
        <v>11732400</v>
      </c>
      <c r="G3101" s="1" t="n">
        <v>559.89</v>
      </c>
      <c r="I3101" s="6" t="e">
        <f aca="false">IF(ROW(E3101) - 1 &gt;= $I$1,SUM(E3101:E3101(E3101,1 - $I$1, 0)) / $I$1,"")</f>
        <v>#VALUE!</v>
      </c>
      <c r="J3101" s="6" t="e">
        <f aca="false">IF(ROW(E3101) - 1 &gt;= $J$1,SUM(E3101:E3101(E3101,1 - $J$1, 0)) / $J$1,"")</f>
        <v>#VALUE!</v>
      </c>
      <c r="L3101" s="7" t="e">
        <f aca="true">IF(ROW(E3101) - 1 &gt;= $L$1,IF(OFFSET(I3101, -1, 0) = "", I3101, ((E3101 - L3100) * $K$4) + L3100), "")</f>
        <v>#VALUE!</v>
      </c>
      <c r="M3101" s="7" t="e">
        <f aca="true">IF(ROW(E3101) - 1 &gt;= $M$1,IF(OFFSET(J3101, -1, 0) = "", J3101, ((E3101 - M3100) * $K$6) + M3100), "")</f>
        <v>#VALUE!</v>
      </c>
      <c r="N3101" s="3" t="e">
        <f aca="false">IF(M3101&lt;&gt;"", L3101-M3101, "")</f>
        <v>#VALUE!</v>
      </c>
      <c r="P3101" s="9" t="e">
        <f aca="false">IF(ROW(E3101) - 1 &gt;= $P$1, IF(OFFSET(N3101, 1- $P$1, 0) &lt;&gt; "", SUM(N3101:N3101(N3101, 1 - $P$1, 0)) / $P$1, ""), "")</f>
        <v>#VALUE!</v>
      </c>
      <c r="Q3101" s="4" t="e">
        <f aca="true">IF(ROW(N3101) - 1 &gt;= $P$1,IF(OFFSET(P3101, -1, 0) = "", P3101, ((N3101 - Q3100) * $O$5) + Q3100), "")</f>
        <v>#VALUE!</v>
      </c>
      <c r="R3101" s="4" t="e">
        <f aca="false">IF(Q3101&lt;&gt;"", N3101 - Q3101, "")</f>
        <v>#VALUE!</v>
      </c>
    </row>
    <row collapsed="false" customFormat="false" customHeight="true" hidden="false" ht="14.4" outlineLevel="0" r="3102">
      <c r="A3102" s="5" t="n">
        <v>41058</v>
      </c>
      <c r="B3102" s="1" t="n">
        <v>570.9</v>
      </c>
      <c r="C3102" s="1" t="n">
        <v>574</v>
      </c>
      <c r="D3102" s="1" t="n">
        <v>565.31</v>
      </c>
      <c r="E3102" s="1" t="n">
        <v>572.27</v>
      </c>
      <c r="F3102" s="1" t="n">
        <v>13589600</v>
      </c>
      <c r="G3102" s="1" t="n">
        <v>569.82</v>
      </c>
      <c r="I3102" s="6" t="e">
        <f aca="false">IF(ROW(E3102) - 1 &gt;= $I$1,SUM(E3102:E3102(E3102,1 - $I$1, 0)) / $I$1,"")</f>
        <v>#VALUE!</v>
      </c>
      <c r="J3102" s="6" t="e">
        <f aca="false">IF(ROW(E3102) - 1 &gt;= $J$1,SUM(E3102:E3102(E3102,1 - $J$1, 0)) / $J$1,"")</f>
        <v>#VALUE!</v>
      </c>
      <c r="L3102" s="7" t="e">
        <f aca="true">IF(ROW(E3102) - 1 &gt;= $L$1,IF(OFFSET(I3102, -1, 0) = "", I3102, ((E3102 - L3101) * $K$4) + L3101), "")</f>
        <v>#VALUE!</v>
      </c>
      <c r="M3102" s="7" t="e">
        <f aca="true">IF(ROW(E3102) - 1 &gt;= $M$1,IF(OFFSET(J3102, -1, 0) = "", J3102, ((E3102 - M3101) * $K$6) + M3101), "")</f>
        <v>#VALUE!</v>
      </c>
      <c r="N3102" s="3" t="e">
        <f aca="false">IF(M3102&lt;&gt;"", L3102-M3102, "")</f>
        <v>#VALUE!</v>
      </c>
      <c r="P3102" s="9" t="e">
        <f aca="false">IF(ROW(E3102) - 1 &gt;= $P$1, IF(OFFSET(N3102, 1- $P$1, 0) &lt;&gt; "", SUM(N3102:N3102(N3102, 1 - $P$1, 0)) / $P$1, ""), "")</f>
        <v>#VALUE!</v>
      </c>
      <c r="Q3102" s="4" t="e">
        <f aca="true">IF(ROW(N3102) - 1 &gt;= $P$1,IF(OFFSET(P3102, -1, 0) = "", P3102, ((N3102 - Q3101) * $O$5) + Q3101), "")</f>
        <v>#VALUE!</v>
      </c>
      <c r="R3102" s="4" t="e">
        <f aca="false">IF(Q3102&lt;&gt;"", N3102 - Q3102, "")</f>
        <v>#VALUE!</v>
      </c>
    </row>
    <row collapsed="false" customFormat="false" customHeight="true" hidden="false" ht="14.4" outlineLevel="0" r="3103">
      <c r="A3103" s="5" t="n">
        <v>41059</v>
      </c>
      <c r="B3103" s="1" t="n">
        <v>569.2</v>
      </c>
      <c r="C3103" s="1" t="n">
        <v>579.99</v>
      </c>
      <c r="D3103" s="1" t="n">
        <v>566.56</v>
      </c>
      <c r="E3103" s="1" t="n">
        <v>579.17</v>
      </c>
      <c r="F3103" s="1" t="n">
        <v>18908200</v>
      </c>
      <c r="G3103" s="1" t="n">
        <v>576.69</v>
      </c>
      <c r="I3103" s="6" t="e">
        <f aca="false">IF(ROW(E3103) - 1 &gt;= $I$1,SUM(E3103:E3103(E3103,1 - $I$1, 0)) / $I$1,"")</f>
        <v>#VALUE!</v>
      </c>
      <c r="J3103" s="6" t="e">
        <f aca="false">IF(ROW(E3103) - 1 &gt;= $J$1,SUM(E3103:E3103(E3103,1 - $J$1, 0)) / $J$1,"")</f>
        <v>#VALUE!</v>
      </c>
      <c r="L3103" s="7" t="e">
        <f aca="true">IF(ROW(E3103) - 1 &gt;= $L$1,IF(OFFSET(I3103, -1, 0) = "", I3103, ((E3103 - L3102) * $K$4) + L3102), "")</f>
        <v>#VALUE!</v>
      </c>
      <c r="M3103" s="7" t="e">
        <f aca="true">IF(ROW(E3103) - 1 &gt;= $M$1,IF(OFFSET(J3103, -1, 0) = "", J3103, ((E3103 - M3102) * $K$6) + M3102), "")</f>
        <v>#VALUE!</v>
      </c>
      <c r="N3103" s="3" t="e">
        <f aca="false">IF(M3103&lt;&gt;"", L3103-M3103, "")</f>
        <v>#VALUE!</v>
      </c>
      <c r="P3103" s="9" t="e">
        <f aca="false">IF(ROW(E3103) - 1 &gt;= $P$1, IF(OFFSET(N3103, 1- $P$1, 0) &lt;&gt; "", SUM(N3103:N3103(N3103, 1 - $P$1, 0)) / $P$1, ""), "")</f>
        <v>#VALUE!</v>
      </c>
      <c r="Q3103" s="4" t="e">
        <f aca="true">IF(ROW(N3103) - 1 &gt;= $P$1,IF(OFFSET(P3103, -1, 0) = "", P3103, ((N3103 - Q3102) * $O$5) + Q3102), "")</f>
        <v>#VALUE!</v>
      </c>
      <c r="R3103" s="4" t="e">
        <f aca="false">IF(Q3103&lt;&gt;"", N3103 - Q3103, "")</f>
        <v>#VALUE!</v>
      </c>
    </row>
    <row collapsed="false" customFormat="false" customHeight="true" hidden="false" ht="14.4" outlineLevel="0" r="3104">
      <c r="A3104" s="5" t="n">
        <v>41060</v>
      </c>
      <c r="B3104" s="1" t="n">
        <v>580.74</v>
      </c>
      <c r="C3104" s="1" t="n">
        <v>581.5</v>
      </c>
      <c r="D3104" s="1" t="n">
        <v>571.46</v>
      </c>
      <c r="E3104" s="1" t="n">
        <v>577.73</v>
      </c>
      <c r="F3104" s="1" t="n">
        <v>17559800</v>
      </c>
      <c r="G3104" s="1" t="n">
        <v>575.26</v>
      </c>
      <c r="I3104" s="6" t="e">
        <f aca="false">IF(ROW(E3104) - 1 &gt;= $I$1,SUM(E3104:E3104(E3104,1 - $I$1, 0)) / $I$1,"")</f>
        <v>#VALUE!</v>
      </c>
      <c r="J3104" s="6" t="e">
        <f aca="false">IF(ROW(E3104) - 1 &gt;= $J$1,SUM(E3104:E3104(E3104,1 - $J$1, 0)) / $J$1,"")</f>
        <v>#VALUE!</v>
      </c>
      <c r="L3104" s="7" t="e">
        <f aca="true">IF(ROW(E3104) - 1 &gt;= $L$1,IF(OFFSET(I3104, -1, 0) = "", I3104, ((E3104 - L3103) * $K$4) + L3103), "")</f>
        <v>#VALUE!</v>
      </c>
      <c r="M3104" s="7" t="e">
        <f aca="true">IF(ROW(E3104) - 1 &gt;= $M$1,IF(OFFSET(J3104, -1, 0) = "", J3104, ((E3104 - M3103) * $K$6) + M3103), "")</f>
        <v>#VALUE!</v>
      </c>
      <c r="N3104" s="3" t="e">
        <f aca="false">IF(M3104&lt;&gt;"", L3104-M3104, "")</f>
        <v>#VALUE!</v>
      </c>
      <c r="P3104" s="9" t="e">
        <f aca="false">IF(ROW(E3104) - 1 &gt;= $P$1, IF(OFFSET(N3104, 1- $P$1, 0) &lt;&gt; "", SUM(N3104:N3104(N3104, 1 - $P$1, 0)) / $P$1, ""), "")</f>
        <v>#VALUE!</v>
      </c>
      <c r="Q3104" s="4" t="e">
        <f aca="true">IF(ROW(N3104) - 1 &gt;= $P$1,IF(OFFSET(P3104, -1, 0) = "", P3104, ((N3104 - Q3103) * $O$5) + Q3103), "")</f>
        <v>#VALUE!</v>
      </c>
      <c r="R3104" s="4" t="e">
        <f aca="false">IF(Q3104&lt;&gt;"", N3104 - Q3104, "")</f>
        <v>#VALUE!</v>
      </c>
    </row>
    <row collapsed="false" customFormat="false" customHeight="true" hidden="false" ht="14.4" outlineLevel="0" r="3105">
      <c r="A3105" s="5" t="n">
        <v>41061</v>
      </c>
      <c r="B3105" s="1" t="n">
        <v>569.16</v>
      </c>
      <c r="C3105" s="1" t="n">
        <v>572.65</v>
      </c>
      <c r="D3105" s="1" t="n">
        <v>560.52</v>
      </c>
      <c r="E3105" s="1" t="n">
        <v>560.99</v>
      </c>
      <c r="F3105" s="1" t="n">
        <v>18606700</v>
      </c>
      <c r="G3105" s="1" t="n">
        <v>558.59</v>
      </c>
      <c r="I3105" s="6" t="e">
        <f aca="false">IF(ROW(E3105) - 1 &gt;= $I$1,SUM(E3105:E3105(E3105,1 - $I$1, 0)) / $I$1,"")</f>
        <v>#VALUE!</v>
      </c>
      <c r="J3105" s="6" t="e">
        <f aca="false">IF(ROW(E3105) - 1 &gt;= $J$1,SUM(E3105:E3105(E3105,1 - $J$1, 0)) / $J$1,"")</f>
        <v>#VALUE!</v>
      </c>
      <c r="L3105" s="7" t="e">
        <f aca="true">IF(ROW(E3105) - 1 &gt;= $L$1,IF(OFFSET(I3105, -1, 0) = "", I3105, ((E3105 - L3104) * $K$4) + L3104), "")</f>
        <v>#VALUE!</v>
      </c>
      <c r="M3105" s="7" t="e">
        <f aca="true">IF(ROW(E3105) - 1 &gt;= $M$1,IF(OFFSET(J3105, -1, 0) = "", J3105, ((E3105 - M3104) * $K$6) + M3104), "")</f>
        <v>#VALUE!</v>
      </c>
      <c r="N3105" s="3" t="e">
        <f aca="false">IF(M3105&lt;&gt;"", L3105-M3105, "")</f>
        <v>#VALUE!</v>
      </c>
      <c r="P3105" s="9" t="e">
        <f aca="false">IF(ROW(E3105) - 1 &gt;= $P$1, IF(OFFSET(N3105, 1- $P$1, 0) &lt;&gt; "", SUM(N3105:N3105(N3105, 1 - $P$1, 0)) / $P$1, ""), "")</f>
        <v>#VALUE!</v>
      </c>
      <c r="Q3105" s="4" t="e">
        <f aca="true">IF(ROW(N3105) - 1 &gt;= $P$1,IF(OFFSET(P3105, -1, 0) = "", P3105, ((N3105 - Q3104) * $O$5) + Q3104), "")</f>
        <v>#VALUE!</v>
      </c>
      <c r="R3105" s="4" t="e">
        <f aca="false">IF(Q3105&lt;&gt;"", N3105 - Q3105, "")</f>
        <v>#VALUE!</v>
      </c>
    </row>
    <row collapsed="false" customFormat="false" customHeight="true" hidden="false" ht="14.4" outlineLevel="0" r="3106">
      <c r="A3106" s="5" t="n">
        <v>41064</v>
      </c>
      <c r="B3106" s="1" t="n">
        <v>561.5</v>
      </c>
      <c r="C3106" s="1" t="n">
        <v>567.5</v>
      </c>
      <c r="D3106" s="1" t="n">
        <v>548.5</v>
      </c>
      <c r="E3106" s="1" t="n">
        <v>564.29</v>
      </c>
      <c r="F3106" s="1" t="n">
        <v>19892700</v>
      </c>
      <c r="G3106" s="1" t="n">
        <v>561.88</v>
      </c>
      <c r="I3106" s="6" t="e">
        <f aca="false">IF(ROW(E3106) - 1 &gt;= $I$1,SUM(E3106:E3106(E3106,1 - $I$1, 0)) / $I$1,"")</f>
        <v>#VALUE!</v>
      </c>
      <c r="J3106" s="6" t="e">
        <f aca="false">IF(ROW(E3106) - 1 &gt;= $J$1,SUM(E3106:E3106(E3106,1 - $J$1, 0)) / $J$1,"")</f>
        <v>#VALUE!</v>
      </c>
      <c r="L3106" s="7" t="e">
        <f aca="true">IF(ROW(E3106) - 1 &gt;= $L$1,IF(OFFSET(I3106, -1, 0) = "", I3106, ((E3106 - L3105) * $K$4) + L3105), "")</f>
        <v>#VALUE!</v>
      </c>
      <c r="M3106" s="7" t="e">
        <f aca="true">IF(ROW(E3106) - 1 &gt;= $M$1,IF(OFFSET(J3106, -1, 0) = "", J3106, ((E3106 - M3105) * $K$6) + M3105), "")</f>
        <v>#VALUE!</v>
      </c>
      <c r="N3106" s="3" t="e">
        <f aca="false">IF(M3106&lt;&gt;"", L3106-M3106, "")</f>
        <v>#VALUE!</v>
      </c>
      <c r="P3106" s="9" t="e">
        <f aca="false">IF(ROW(E3106) - 1 &gt;= $P$1, IF(OFFSET(N3106, 1- $P$1, 0) &lt;&gt; "", SUM(N3106:N3106(N3106, 1 - $P$1, 0)) / $P$1, ""), "")</f>
        <v>#VALUE!</v>
      </c>
      <c r="Q3106" s="4" t="e">
        <f aca="true">IF(ROW(N3106) - 1 &gt;= $P$1,IF(OFFSET(P3106, -1, 0) = "", P3106, ((N3106 - Q3105) * $O$5) + Q3105), "")</f>
        <v>#VALUE!</v>
      </c>
      <c r="R3106" s="4" t="e">
        <f aca="false">IF(Q3106&lt;&gt;"", N3106 - Q3106, "")</f>
        <v>#VALUE!</v>
      </c>
    </row>
    <row collapsed="false" customFormat="false" customHeight="true" hidden="false" ht="14.4" outlineLevel="0" r="3107">
      <c r="A3107" s="5" t="n">
        <v>41065</v>
      </c>
      <c r="B3107" s="1" t="n">
        <v>561.27</v>
      </c>
      <c r="C3107" s="1" t="n">
        <v>566.47</v>
      </c>
      <c r="D3107" s="1" t="n">
        <v>558.33</v>
      </c>
      <c r="E3107" s="1" t="n">
        <v>562.83</v>
      </c>
      <c r="F3107" s="1" t="n">
        <v>13864800</v>
      </c>
      <c r="G3107" s="1" t="n">
        <v>560.42</v>
      </c>
      <c r="I3107" s="6" t="e">
        <f aca="false">IF(ROW(E3107) - 1 &gt;= $I$1,SUM(E3107:E3107(E3107,1 - $I$1, 0)) / $I$1,"")</f>
        <v>#VALUE!</v>
      </c>
      <c r="J3107" s="6" t="e">
        <f aca="false">IF(ROW(E3107) - 1 &gt;= $J$1,SUM(E3107:E3107(E3107,1 - $J$1, 0)) / $J$1,"")</f>
        <v>#VALUE!</v>
      </c>
      <c r="L3107" s="7" t="e">
        <f aca="true">IF(ROW(E3107) - 1 &gt;= $L$1,IF(OFFSET(I3107, -1, 0) = "", I3107, ((E3107 - L3106) * $K$4) + L3106), "")</f>
        <v>#VALUE!</v>
      </c>
      <c r="M3107" s="7" t="e">
        <f aca="true">IF(ROW(E3107) - 1 &gt;= $M$1,IF(OFFSET(J3107, -1, 0) = "", J3107, ((E3107 - M3106) * $K$6) + M3106), "")</f>
        <v>#VALUE!</v>
      </c>
      <c r="N3107" s="3" t="e">
        <f aca="false">IF(M3107&lt;&gt;"", L3107-M3107, "")</f>
        <v>#VALUE!</v>
      </c>
      <c r="P3107" s="9" t="e">
        <f aca="false">IF(ROW(E3107) - 1 &gt;= $P$1, IF(OFFSET(N3107, 1- $P$1, 0) &lt;&gt; "", SUM(N3107:N3107(N3107, 1 - $P$1, 0)) / $P$1, ""), "")</f>
        <v>#VALUE!</v>
      </c>
      <c r="Q3107" s="4" t="e">
        <f aca="true">IF(ROW(N3107) - 1 &gt;= $P$1,IF(OFFSET(P3107, -1, 0) = "", P3107, ((N3107 - Q3106) * $O$5) + Q3106), "")</f>
        <v>#VALUE!</v>
      </c>
      <c r="R3107" s="4" t="e">
        <f aca="false">IF(Q3107&lt;&gt;"", N3107 - Q3107, "")</f>
        <v>#VALUE!</v>
      </c>
    </row>
    <row collapsed="false" customFormat="false" customHeight="true" hidden="false" ht="14.4" outlineLevel="0" r="3108">
      <c r="A3108" s="5" t="n">
        <v>41066</v>
      </c>
      <c r="B3108" s="1" t="n">
        <v>567.77</v>
      </c>
      <c r="C3108" s="1" t="n">
        <v>573.85</v>
      </c>
      <c r="D3108" s="1" t="n">
        <v>565.5</v>
      </c>
      <c r="E3108" s="1" t="n">
        <v>571.46</v>
      </c>
      <c r="F3108" s="1" t="n">
        <v>14337700</v>
      </c>
      <c r="G3108" s="1" t="n">
        <v>569.02</v>
      </c>
      <c r="I3108" s="6" t="e">
        <f aca="false">IF(ROW(E3108) - 1 &gt;= $I$1,SUM(E3108:E3108(E3108,1 - $I$1, 0)) / $I$1,"")</f>
        <v>#VALUE!</v>
      </c>
      <c r="J3108" s="6" t="e">
        <f aca="false">IF(ROW(E3108) - 1 &gt;= $J$1,SUM(E3108:E3108(E3108,1 - $J$1, 0)) / $J$1,"")</f>
        <v>#VALUE!</v>
      </c>
      <c r="L3108" s="7" t="e">
        <f aca="true">IF(ROW(E3108) - 1 &gt;= $L$1,IF(OFFSET(I3108, -1, 0) = "", I3108, ((E3108 - L3107) * $K$4) + L3107), "")</f>
        <v>#VALUE!</v>
      </c>
      <c r="M3108" s="7" t="e">
        <f aca="true">IF(ROW(E3108) - 1 &gt;= $M$1,IF(OFFSET(J3108, -1, 0) = "", J3108, ((E3108 - M3107) * $K$6) + M3107), "")</f>
        <v>#VALUE!</v>
      </c>
      <c r="N3108" s="3" t="e">
        <f aca="false">IF(M3108&lt;&gt;"", L3108-M3108, "")</f>
        <v>#VALUE!</v>
      </c>
      <c r="P3108" s="9" t="e">
        <f aca="false">IF(ROW(E3108) - 1 &gt;= $P$1, IF(OFFSET(N3108, 1- $P$1, 0) &lt;&gt; "", SUM(N3108:N3108(N3108, 1 - $P$1, 0)) / $P$1, ""), "")</f>
        <v>#VALUE!</v>
      </c>
      <c r="Q3108" s="4" t="e">
        <f aca="true">IF(ROW(N3108) - 1 &gt;= $P$1,IF(OFFSET(P3108, -1, 0) = "", P3108, ((N3108 - Q3107) * $O$5) + Q3107), "")</f>
        <v>#VALUE!</v>
      </c>
      <c r="R3108" s="4" t="e">
        <f aca="false">IF(Q3108&lt;&gt;"", N3108 - Q3108, "")</f>
        <v>#VALUE!</v>
      </c>
    </row>
    <row collapsed="false" customFormat="false" customHeight="true" hidden="false" ht="14.4" outlineLevel="0" r="3109">
      <c r="A3109" s="5" t="n">
        <v>41067</v>
      </c>
      <c r="B3109" s="1" t="n">
        <v>577.29</v>
      </c>
      <c r="C3109" s="1" t="n">
        <v>577.32</v>
      </c>
      <c r="D3109" s="1" t="n">
        <v>570.5</v>
      </c>
      <c r="E3109" s="1" t="n">
        <v>571.72</v>
      </c>
      <c r="F3109" s="1" t="n">
        <v>13563100</v>
      </c>
      <c r="G3109" s="1" t="n">
        <v>569.28</v>
      </c>
      <c r="I3109" s="6" t="e">
        <f aca="false">IF(ROW(E3109) - 1 &gt;= $I$1,SUM(E3109:E3109(E3109,1 - $I$1, 0)) / $I$1,"")</f>
        <v>#VALUE!</v>
      </c>
      <c r="J3109" s="6" t="e">
        <f aca="false">IF(ROW(E3109) - 1 &gt;= $J$1,SUM(E3109:E3109(E3109,1 - $J$1, 0)) / $J$1,"")</f>
        <v>#VALUE!</v>
      </c>
      <c r="L3109" s="7" t="e">
        <f aca="true">IF(ROW(E3109) - 1 &gt;= $L$1,IF(OFFSET(I3109, -1, 0) = "", I3109, ((E3109 - L3108) * $K$4) + L3108), "")</f>
        <v>#VALUE!</v>
      </c>
      <c r="M3109" s="7" t="e">
        <f aca="true">IF(ROW(E3109) - 1 &gt;= $M$1,IF(OFFSET(J3109, -1, 0) = "", J3109, ((E3109 - M3108) * $K$6) + M3108), "")</f>
        <v>#VALUE!</v>
      </c>
      <c r="N3109" s="3" t="e">
        <f aca="false">IF(M3109&lt;&gt;"", L3109-M3109, "")</f>
        <v>#VALUE!</v>
      </c>
      <c r="P3109" s="9" t="e">
        <f aca="false">IF(ROW(E3109) - 1 &gt;= $P$1, IF(OFFSET(N3109, 1- $P$1, 0) &lt;&gt; "", SUM(N3109:N3109(N3109, 1 - $P$1, 0)) / $P$1, ""), "")</f>
        <v>#VALUE!</v>
      </c>
      <c r="Q3109" s="4" t="e">
        <f aca="true">IF(ROW(N3109) - 1 &gt;= $P$1,IF(OFFSET(P3109, -1, 0) = "", P3109, ((N3109 - Q3108) * $O$5) + Q3108), "")</f>
        <v>#VALUE!</v>
      </c>
      <c r="R3109" s="4" t="e">
        <f aca="false">IF(Q3109&lt;&gt;"", N3109 - Q3109, "")</f>
        <v>#VALUE!</v>
      </c>
    </row>
    <row collapsed="false" customFormat="false" customHeight="true" hidden="false" ht="14.4" outlineLevel="0" r="3110">
      <c r="A3110" s="5" t="n">
        <v>41068</v>
      </c>
      <c r="B3110" s="1" t="n">
        <v>571.6</v>
      </c>
      <c r="C3110" s="1" t="n">
        <v>580.58</v>
      </c>
      <c r="D3110" s="1" t="n">
        <v>569</v>
      </c>
      <c r="E3110" s="1" t="n">
        <v>580.32</v>
      </c>
      <c r="F3110" s="1" t="n">
        <v>12411300</v>
      </c>
      <c r="G3110" s="1" t="n">
        <v>577.84</v>
      </c>
      <c r="I3110" s="6" t="e">
        <f aca="false">IF(ROW(E3110) - 1 &gt;= $I$1,SUM(E3110:E3110(E3110,1 - $I$1, 0)) / $I$1,"")</f>
        <v>#VALUE!</v>
      </c>
      <c r="J3110" s="6" t="e">
        <f aca="false">IF(ROW(E3110) - 1 &gt;= $J$1,SUM(E3110:E3110(E3110,1 - $J$1, 0)) / $J$1,"")</f>
        <v>#VALUE!</v>
      </c>
      <c r="L3110" s="7" t="e">
        <f aca="true">IF(ROW(E3110) - 1 &gt;= $L$1,IF(OFFSET(I3110, -1, 0) = "", I3110, ((E3110 - L3109) * $K$4) + L3109), "")</f>
        <v>#VALUE!</v>
      </c>
      <c r="M3110" s="7" t="e">
        <f aca="true">IF(ROW(E3110) - 1 &gt;= $M$1,IF(OFFSET(J3110, -1, 0) = "", J3110, ((E3110 - M3109) * $K$6) + M3109), "")</f>
        <v>#VALUE!</v>
      </c>
      <c r="N3110" s="3" t="e">
        <f aca="false">IF(M3110&lt;&gt;"", L3110-M3110, "")</f>
        <v>#VALUE!</v>
      </c>
      <c r="P3110" s="9" t="e">
        <f aca="false">IF(ROW(E3110) - 1 &gt;= $P$1, IF(OFFSET(N3110, 1- $P$1, 0) &lt;&gt; "", SUM(N3110:N3110(N3110, 1 - $P$1, 0)) / $P$1, ""), "")</f>
        <v>#VALUE!</v>
      </c>
      <c r="Q3110" s="4" t="e">
        <f aca="true">IF(ROW(N3110) - 1 &gt;= $P$1,IF(OFFSET(P3110, -1, 0) = "", P3110, ((N3110 - Q3109) * $O$5) + Q3109), "")</f>
        <v>#VALUE!</v>
      </c>
      <c r="R3110" s="4" t="e">
        <f aca="false">IF(Q3110&lt;&gt;"", N3110 - Q3110, "")</f>
        <v>#VALUE!</v>
      </c>
    </row>
    <row collapsed="false" customFormat="false" customHeight="true" hidden="false" ht="14.4" outlineLevel="0" r="3111">
      <c r="A3111" s="5" t="n">
        <v>41071</v>
      </c>
      <c r="B3111" s="1" t="n">
        <v>587.72</v>
      </c>
      <c r="C3111" s="1" t="n">
        <v>588.5</v>
      </c>
      <c r="D3111" s="1" t="n">
        <v>570.63</v>
      </c>
      <c r="E3111" s="1" t="n">
        <v>571.17</v>
      </c>
      <c r="F3111" s="1" t="n">
        <v>21116600</v>
      </c>
      <c r="G3111" s="1" t="n">
        <v>568.73</v>
      </c>
      <c r="I3111" s="6" t="e">
        <f aca="false">IF(ROW(E3111) - 1 &gt;= $I$1,SUM(E3111:E3111(E3111,1 - $I$1, 0)) / $I$1,"")</f>
        <v>#VALUE!</v>
      </c>
      <c r="J3111" s="6" t="e">
        <f aca="false">IF(ROW(E3111) - 1 &gt;= $J$1,SUM(E3111:E3111(E3111,1 - $J$1, 0)) / $J$1,"")</f>
        <v>#VALUE!</v>
      </c>
      <c r="L3111" s="7" t="e">
        <f aca="true">IF(ROW(E3111) - 1 &gt;= $L$1,IF(OFFSET(I3111, -1, 0) = "", I3111, ((E3111 - L3110) * $K$4) + L3110), "")</f>
        <v>#VALUE!</v>
      </c>
      <c r="M3111" s="7" t="e">
        <f aca="true">IF(ROW(E3111) - 1 &gt;= $M$1,IF(OFFSET(J3111, -1, 0) = "", J3111, ((E3111 - M3110) * $K$6) + M3110), "")</f>
        <v>#VALUE!</v>
      </c>
      <c r="N3111" s="3" t="e">
        <f aca="false">IF(M3111&lt;&gt;"", L3111-M3111, "")</f>
        <v>#VALUE!</v>
      </c>
      <c r="P3111" s="9" t="e">
        <f aca="false">IF(ROW(E3111) - 1 &gt;= $P$1, IF(OFFSET(N3111, 1- $P$1, 0) &lt;&gt; "", SUM(N3111:N3111(N3111, 1 - $P$1, 0)) / $P$1, ""), "")</f>
        <v>#VALUE!</v>
      </c>
      <c r="Q3111" s="4" t="e">
        <f aca="true">IF(ROW(N3111) - 1 &gt;= $P$1,IF(OFFSET(P3111, -1, 0) = "", P3111, ((N3111 - Q3110) * $O$5) + Q3110), "")</f>
        <v>#VALUE!</v>
      </c>
      <c r="R3111" s="4" t="e">
        <f aca="false">IF(Q3111&lt;&gt;"", N3111 - Q3111, "")</f>
        <v>#VALUE!</v>
      </c>
    </row>
    <row collapsed="false" customFormat="false" customHeight="true" hidden="false" ht="14.4" outlineLevel="0" r="3112">
      <c r="A3112" s="5" t="n">
        <v>41072</v>
      </c>
      <c r="B3112" s="1" t="n">
        <v>574.46</v>
      </c>
      <c r="C3112" s="1" t="n">
        <v>576.62</v>
      </c>
      <c r="D3112" s="1" t="n">
        <v>566.7</v>
      </c>
      <c r="E3112" s="1" t="n">
        <v>576.16</v>
      </c>
      <c r="F3112" s="1" t="n">
        <v>15549300</v>
      </c>
      <c r="G3112" s="1" t="n">
        <v>573.7</v>
      </c>
      <c r="I3112" s="6" t="e">
        <f aca="false">IF(ROW(E3112) - 1 &gt;= $I$1,SUM(E3112:E3112(E3112,1 - $I$1, 0)) / $I$1,"")</f>
        <v>#VALUE!</v>
      </c>
      <c r="J3112" s="6" t="e">
        <f aca="false">IF(ROW(E3112) - 1 &gt;= $J$1,SUM(E3112:E3112(E3112,1 - $J$1, 0)) / $J$1,"")</f>
        <v>#VALUE!</v>
      </c>
      <c r="L3112" s="7" t="e">
        <f aca="true">IF(ROW(E3112) - 1 &gt;= $L$1,IF(OFFSET(I3112, -1, 0) = "", I3112, ((E3112 - L3111) * $K$4) + L3111), "")</f>
        <v>#VALUE!</v>
      </c>
      <c r="M3112" s="7" t="e">
        <f aca="true">IF(ROW(E3112) - 1 &gt;= $M$1,IF(OFFSET(J3112, -1, 0) = "", J3112, ((E3112 - M3111) * $K$6) + M3111), "")</f>
        <v>#VALUE!</v>
      </c>
      <c r="N3112" s="3" t="e">
        <f aca="false">IF(M3112&lt;&gt;"", L3112-M3112, "")</f>
        <v>#VALUE!</v>
      </c>
      <c r="P3112" s="9" t="e">
        <f aca="false">IF(ROW(E3112) - 1 &gt;= $P$1, IF(OFFSET(N3112, 1- $P$1, 0) &lt;&gt; "", SUM(N3112:N3112(N3112, 1 - $P$1, 0)) / $P$1, ""), "")</f>
        <v>#VALUE!</v>
      </c>
      <c r="Q3112" s="4" t="e">
        <f aca="true">IF(ROW(N3112) - 1 &gt;= $P$1,IF(OFFSET(P3112, -1, 0) = "", P3112, ((N3112 - Q3111) * $O$5) + Q3111), "")</f>
        <v>#VALUE!</v>
      </c>
      <c r="R3112" s="4" t="e">
        <f aca="false">IF(Q3112&lt;&gt;"", N3112 - Q3112, "")</f>
        <v>#VALUE!</v>
      </c>
    </row>
    <row collapsed="false" customFormat="false" customHeight="true" hidden="false" ht="14.4" outlineLevel="0" r="3113">
      <c r="A3113" s="5" t="n">
        <v>41073</v>
      </c>
      <c r="B3113" s="1" t="n">
        <v>574.52</v>
      </c>
      <c r="C3113" s="1" t="n">
        <v>578.48</v>
      </c>
      <c r="D3113" s="1" t="n">
        <v>570.38</v>
      </c>
      <c r="E3113" s="1" t="n">
        <v>572.16</v>
      </c>
      <c r="F3113" s="1" t="n">
        <v>10485000</v>
      </c>
      <c r="G3113" s="1" t="n">
        <v>569.71</v>
      </c>
      <c r="I3113" s="6" t="e">
        <f aca="false">IF(ROW(E3113) - 1 &gt;= $I$1,SUM(E3113:E3113(E3113,1 - $I$1, 0)) / $I$1,"")</f>
        <v>#VALUE!</v>
      </c>
      <c r="J3113" s="6" t="e">
        <f aca="false">IF(ROW(E3113) - 1 &gt;= $J$1,SUM(E3113:E3113(E3113,1 - $J$1, 0)) / $J$1,"")</f>
        <v>#VALUE!</v>
      </c>
      <c r="L3113" s="7" t="e">
        <f aca="true">IF(ROW(E3113) - 1 &gt;= $L$1,IF(OFFSET(I3113, -1, 0) = "", I3113, ((E3113 - L3112) * $K$4) + L3112), "")</f>
        <v>#VALUE!</v>
      </c>
      <c r="M3113" s="7" t="e">
        <f aca="true">IF(ROW(E3113) - 1 &gt;= $M$1,IF(OFFSET(J3113, -1, 0) = "", J3113, ((E3113 - M3112) * $K$6) + M3112), "")</f>
        <v>#VALUE!</v>
      </c>
      <c r="N3113" s="3" t="e">
        <f aca="false">IF(M3113&lt;&gt;"", L3113-M3113, "")</f>
        <v>#VALUE!</v>
      </c>
      <c r="P3113" s="9" t="e">
        <f aca="false">IF(ROW(E3113) - 1 &gt;= $P$1, IF(OFFSET(N3113, 1- $P$1, 0) &lt;&gt; "", SUM(N3113:N3113(N3113, 1 - $P$1, 0)) / $P$1, ""), "")</f>
        <v>#VALUE!</v>
      </c>
      <c r="Q3113" s="4" t="e">
        <f aca="true">IF(ROW(N3113) - 1 &gt;= $P$1,IF(OFFSET(P3113, -1, 0) = "", P3113, ((N3113 - Q3112) * $O$5) + Q3112), "")</f>
        <v>#VALUE!</v>
      </c>
      <c r="R3113" s="4" t="e">
        <f aca="false">IF(Q3113&lt;&gt;"", N3113 - Q3113, "")</f>
        <v>#VALUE!</v>
      </c>
    </row>
    <row collapsed="false" customFormat="false" customHeight="true" hidden="false" ht="14.4" outlineLevel="0" r="3114">
      <c r="A3114" s="5" t="n">
        <v>41074</v>
      </c>
      <c r="B3114" s="1" t="n">
        <v>571.24</v>
      </c>
      <c r="C3114" s="1" t="n">
        <v>573.5</v>
      </c>
      <c r="D3114" s="1" t="n">
        <v>567.26</v>
      </c>
      <c r="E3114" s="1" t="n">
        <v>571.53</v>
      </c>
      <c r="F3114" s="1" t="n">
        <v>12341900</v>
      </c>
      <c r="G3114" s="1" t="n">
        <v>569.09</v>
      </c>
      <c r="I3114" s="6" t="e">
        <f aca="false">IF(ROW(E3114) - 1 &gt;= $I$1,SUM(E3114:E3114(E3114,1 - $I$1, 0)) / $I$1,"")</f>
        <v>#VALUE!</v>
      </c>
      <c r="J3114" s="6" t="e">
        <f aca="false">IF(ROW(E3114) - 1 &gt;= $J$1,SUM(E3114:E3114(E3114,1 - $J$1, 0)) / $J$1,"")</f>
        <v>#VALUE!</v>
      </c>
      <c r="L3114" s="7" t="e">
        <f aca="true">IF(ROW(E3114) - 1 &gt;= $L$1,IF(OFFSET(I3114, -1, 0) = "", I3114, ((E3114 - L3113) * $K$4) + L3113), "")</f>
        <v>#VALUE!</v>
      </c>
      <c r="M3114" s="7" t="e">
        <f aca="true">IF(ROW(E3114) - 1 &gt;= $M$1,IF(OFFSET(J3114, -1, 0) = "", J3114, ((E3114 - M3113) * $K$6) + M3113), "")</f>
        <v>#VALUE!</v>
      </c>
      <c r="N3114" s="3" t="e">
        <f aca="false">IF(M3114&lt;&gt;"", L3114-M3114, "")</f>
        <v>#VALUE!</v>
      </c>
      <c r="P3114" s="9" t="e">
        <f aca="false">IF(ROW(E3114) - 1 &gt;= $P$1, IF(OFFSET(N3114, 1- $P$1, 0) &lt;&gt; "", SUM(N3114:N3114(N3114, 1 - $P$1, 0)) / $P$1, ""), "")</f>
        <v>#VALUE!</v>
      </c>
      <c r="Q3114" s="4" t="e">
        <f aca="true">IF(ROW(N3114) - 1 &gt;= $P$1,IF(OFFSET(P3114, -1, 0) = "", P3114, ((N3114 - Q3113) * $O$5) + Q3113), "")</f>
        <v>#VALUE!</v>
      </c>
      <c r="R3114" s="4" t="e">
        <f aca="false">IF(Q3114&lt;&gt;"", N3114 - Q3114, "")</f>
        <v>#VALUE!</v>
      </c>
    </row>
    <row collapsed="false" customFormat="false" customHeight="true" hidden="false" ht="14.4" outlineLevel="0" r="3115">
      <c r="A3115" s="5" t="n">
        <v>41075</v>
      </c>
      <c r="B3115" s="1" t="n">
        <v>571</v>
      </c>
      <c r="C3115" s="1" t="n">
        <v>574.62</v>
      </c>
      <c r="D3115" s="1" t="n">
        <v>569.55</v>
      </c>
      <c r="E3115" s="1" t="n">
        <v>574.13</v>
      </c>
      <c r="F3115" s="1" t="n">
        <v>11973400</v>
      </c>
      <c r="G3115" s="1" t="n">
        <v>571.68</v>
      </c>
      <c r="I3115" s="6" t="e">
        <f aca="false">IF(ROW(E3115) - 1 &gt;= $I$1,SUM(E3115:E3115(E3115,1 - $I$1, 0)) / $I$1,"")</f>
        <v>#VALUE!</v>
      </c>
      <c r="J3115" s="6" t="e">
        <f aca="false">IF(ROW(E3115) - 1 &gt;= $J$1,SUM(E3115:E3115(E3115,1 - $J$1, 0)) / $J$1,"")</f>
        <v>#VALUE!</v>
      </c>
      <c r="L3115" s="7" t="e">
        <f aca="true">IF(ROW(E3115) - 1 &gt;= $L$1,IF(OFFSET(I3115, -1, 0) = "", I3115, ((E3115 - L3114) * $K$4) + L3114), "")</f>
        <v>#VALUE!</v>
      </c>
      <c r="M3115" s="7" t="e">
        <f aca="true">IF(ROW(E3115) - 1 &gt;= $M$1,IF(OFFSET(J3115, -1, 0) = "", J3115, ((E3115 - M3114) * $K$6) + M3114), "")</f>
        <v>#VALUE!</v>
      </c>
      <c r="N3115" s="3" t="e">
        <f aca="false">IF(M3115&lt;&gt;"", L3115-M3115, "")</f>
        <v>#VALUE!</v>
      </c>
      <c r="P3115" s="9" t="e">
        <f aca="false">IF(ROW(E3115) - 1 &gt;= $P$1, IF(OFFSET(N3115, 1- $P$1, 0) &lt;&gt; "", SUM(N3115:N3115(N3115, 1 - $P$1, 0)) / $P$1, ""), "")</f>
        <v>#VALUE!</v>
      </c>
      <c r="Q3115" s="4" t="e">
        <f aca="true">IF(ROW(N3115) - 1 &gt;= $P$1,IF(OFFSET(P3115, -1, 0) = "", P3115, ((N3115 - Q3114) * $O$5) + Q3114), "")</f>
        <v>#VALUE!</v>
      </c>
      <c r="R3115" s="4" t="e">
        <f aca="false">IF(Q3115&lt;&gt;"", N3115 - Q3115, "")</f>
        <v>#VALUE!</v>
      </c>
    </row>
    <row collapsed="false" customFormat="false" customHeight="true" hidden="false" ht="14.4" outlineLevel="0" r="3116">
      <c r="A3116" s="5" t="n">
        <v>41078</v>
      </c>
      <c r="B3116" s="1" t="n">
        <v>570.96</v>
      </c>
      <c r="C3116" s="1" t="n">
        <v>587.89</v>
      </c>
      <c r="D3116" s="1" t="n">
        <v>570.37</v>
      </c>
      <c r="E3116" s="1" t="n">
        <v>585.78</v>
      </c>
      <c r="F3116" s="1" t="n">
        <v>15729000</v>
      </c>
      <c r="G3116" s="1" t="n">
        <v>583.28</v>
      </c>
      <c r="I3116" s="6" t="e">
        <f aca="false">IF(ROW(E3116) - 1 &gt;= $I$1,SUM(E3116:E3116(E3116,1 - $I$1, 0)) / $I$1,"")</f>
        <v>#VALUE!</v>
      </c>
      <c r="J3116" s="6" t="e">
        <f aca="false">IF(ROW(E3116) - 1 &gt;= $J$1,SUM(E3116:E3116(E3116,1 - $J$1, 0)) / $J$1,"")</f>
        <v>#VALUE!</v>
      </c>
      <c r="L3116" s="7" t="e">
        <f aca="true">IF(ROW(E3116) - 1 &gt;= $L$1,IF(OFFSET(I3116, -1, 0) = "", I3116, ((E3116 - L3115) * $K$4) + L3115), "")</f>
        <v>#VALUE!</v>
      </c>
      <c r="M3116" s="7" t="e">
        <f aca="true">IF(ROW(E3116) - 1 &gt;= $M$1,IF(OFFSET(J3116, -1, 0) = "", J3116, ((E3116 - M3115) * $K$6) + M3115), "")</f>
        <v>#VALUE!</v>
      </c>
      <c r="N3116" s="3" t="e">
        <f aca="false">IF(M3116&lt;&gt;"", L3116-M3116, "")</f>
        <v>#VALUE!</v>
      </c>
      <c r="P3116" s="9" t="e">
        <f aca="false">IF(ROW(E3116) - 1 &gt;= $P$1, IF(OFFSET(N3116, 1- $P$1, 0) &lt;&gt; "", SUM(N3116:N3116(N3116, 1 - $P$1, 0)) / $P$1, ""), "")</f>
        <v>#VALUE!</v>
      </c>
      <c r="Q3116" s="4" t="e">
        <f aca="true">IF(ROW(N3116) - 1 &gt;= $P$1,IF(OFFSET(P3116, -1, 0) = "", P3116, ((N3116 - Q3115) * $O$5) + Q3115), "")</f>
        <v>#VALUE!</v>
      </c>
      <c r="R3116" s="4" t="e">
        <f aca="false">IF(Q3116&lt;&gt;"", N3116 - Q3116, "")</f>
        <v>#VALUE!</v>
      </c>
    </row>
    <row collapsed="false" customFormat="false" customHeight="true" hidden="false" ht="14.4" outlineLevel="0" r="3117">
      <c r="A3117" s="5" t="n">
        <v>41079</v>
      </c>
      <c r="B3117" s="1" t="n">
        <v>583.4</v>
      </c>
      <c r="C3117" s="1" t="n">
        <v>590</v>
      </c>
      <c r="D3117" s="1" t="n">
        <v>583.1</v>
      </c>
      <c r="E3117" s="1" t="n">
        <v>587.41</v>
      </c>
      <c r="F3117" s="1" t="n">
        <v>12907300</v>
      </c>
      <c r="G3117" s="1" t="n">
        <v>584.9</v>
      </c>
      <c r="I3117" s="6" t="e">
        <f aca="false">IF(ROW(E3117) - 1 &gt;= $I$1,SUM(E3117:E3117(E3117,1 - $I$1, 0)) / $I$1,"")</f>
        <v>#VALUE!</v>
      </c>
      <c r="J3117" s="6" t="e">
        <f aca="false">IF(ROW(E3117) - 1 &gt;= $J$1,SUM(E3117:E3117(E3117,1 - $J$1, 0)) / $J$1,"")</f>
        <v>#VALUE!</v>
      </c>
      <c r="L3117" s="7" t="e">
        <f aca="true">IF(ROW(E3117) - 1 &gt;= $L$1,IF(OFFSET(I3117, -1, 0) = "", I3117, ((E3117 - L3116) * $K$4) + L3116), "")</f>
        <v>#VALUE!</v>
      </c>
      <c r="M3117" s="7" t="e">
        <f aca="true">IF(ROW(E3117) - 1 &gt;= $M$1,IF(OFFSET(J3117, -1, 0) = "", J3117, ((E3117 - M3116) * $K$6) + M3116), "")</f>
        <v>#VALUE!</v>
      </c>
      <c r="N3117" s="3" t="e">
        <f aca="false">IF(M3117&lt;&gt;"", L3117-M3117, "")</f>
        <v>#VALUE!</v>
      </c>
      <c r="P3117" s="9" t="e">
        <f aca="false">IF(ROW(E3117) - 1 &gt;= $P$1, IF(OFFSET(N3117, 1- $P$1, 0) &lt;&gt; "", SUM(N3117:N3117(N3117, 1 - $P$1, 0)) / $P$1, ""), "")</f>
        <v>#VALUE!</v>
      </c>
      <c r="Q3117" s="4" t="e">
        <f aca="true">IF(ROW(N3117) - 1 &gt;= $P$1,IF(OFFSET(P3117, -1, 0) = "", P3117, ((N3117 - Q3116) * $O$5) + Q3116), "")</f>
        <v>#VALUE!</v>
      </c>
      <c r="R3117" s="4" t="e">
        <f aca="false">IF(Q3117&lt;&gt;"", N3117 - Q3117, "")</f>
        <v>#VALUE!</v>
      </c>
    </row>
    <row collapsed="false" customFormat="false" customHeight="true" hidden="false" ht="14.4" outlineLevel="0" r="3118">
      <c r="A3118" s="5" t="n">
        <v>41080</v>
      </c>
      <c r="B3118" s="1" t="n">
        <v>588.21</v>
      </c>
      <c r="C3118" s="1" t="n">
        <v>589.25</v>
      </c>
      <c r="D3118" s="1" t="n">
        <v>580.8</v>
      </c>
      <c r="E3118" s="1" t="n">
        <v>585.74</v>
      </c>
      <c r="F3118" s="1" t="n">
        <v>12819400</v>
      </c>
      <c r="G3118" s="1" t="n">
        <v>583.24</v>
      </c>
      <c r="I3118" s="6" t="e">
        <f aca="false">IF(ROW(E3118) - 1 &gt;= $I$1,SUM(E3118:E3118(E3118,1 - $I$1, 0)) / $I$1,"")</f>
        <v>#VALUE!</v>
      </c>
      <c r="J3118" s="6" t="e">
        <f aca="false">IF(ROW(E3118) - 1 &gt;= $J$1,SUM(E3118:E3118(E3118,1 - $J$1, 0)) / $J$1,"")</f>
        <v>#VALUE!</v>
      </c>
      <c r="L3118" s="7" t="e">
        <f aca="true">IF(ROW(E3118) - 1 &gt;= $L$1,IF(OFFSET(I3118, -1, 0) = "", I3118, ((E3118 - L3117) * $K$4) + L3117), "")</f>
        <v>#VALUE!</v>
      </c>
      <c r="M3118" s="7" t="e">
        <f aca="true">IF(ROW(E3118) - 1 &gt;= $M$1,IF(OFFSET(J3118, -1, 0) = "", J3118, ((E3118 - M3117) * $K$6) + M3117), "")</f>
        <v>#VALUE!</v>
      </c>
      <c r="N3118" s="3" t="e">
        <f aca="false">IF(M3118&lt;&gt;"", L3118-M3118, "")</f>
        <v>#VALUE!</v>
      </c>
      <c r="P3118" s="9" t="e">
        <f aca="false">IF(ROW(E3118) - 1 &gt;= $P$1, IF(OFFSET(N3118, 1- $P$1, 0) &lt;&gt; "", SUM(N3118:N3118(N3118, 1 - $P$1, 0)) / $P$1, ""), "")</f>
        <v>#VALUE!</v>
      </c>
      <c r="Q3118" s="4" t="e">
        <f aca="true">IF(ROW(N3118) - 1 &gt;= $P$1,IF(OFFSET(P3118, -1, 0) = "", P3118, ((N3118 - Q3117) * $O$5) + Q3117), "")</f>
        <v>#VALUE!</v>
      </c>
      <c r="R3118" s="4" t="e">
        <f aca="false">IF(Q3118&lt;&gt;"", N3118 - Q3118, "")</f>
        <v>#VALUE!</v>
      </c>
    </row>
    <row collapsed="false" customFormat="false" customHeight="true" hidden="false" ht="14.4" outlineLevel="0" r="3119">
      <c r="A3119" s="5" t="n">
        <v>41081</v>
      </c>
      <c r="B3119" s="1" t="n">
        <v>585.44</v>
      </c>
      <c r="C3119" s="1" t="n">
        <v>588.22</v>
      </c>
      <c r="D3119" s="1" t="n">
        <v>577.44</v>
      </c>
      <c r="E3119" s="1" t="n">
        <v>577.67</v>
      </c>
      <c r="F3119" s="1" t="n">
        <v>11655400</v>
      </c>
      <c r="G3119" s="1" t="n">
        <v>575.2</v>
      </c>
      <c r="I3119" s="6" t="e">
        <f aca="false">IF(ROW(E3119) - 1 &gt;= $I$1,SUM(E3119:E3119(E3119,1 - $I$1, 0)) / $I$1,"")</f>
        <v>#VALUE!</v>
      </c>
      <c r="J3119" s="6" t="e">
        <f aca="false">IF(ROW(E3119) - 1 &gt;= $J$1,SUM(E3119:E3119(E3119,1 - $J$1, 0)) / $J$1,"")</f>
        <v>#VALUE!</v>
      </c>
      <c r="L3119" s="7" t="e">
        <f aca="true">IF(ROW(E3119) - 1 &gt;= $L$1,IF(OFFSET(I3119, -1, 0) = "", I3119, ((E3119 - L3118) * $K$4) + L3118), "")</f>
        <v>#VALUE!</v>
      </c>
      <c r="M3119" s="7" t="e">
        <f aca="true">IF(ROW(E3119) - 1 &gt;= $M$1,IF(OFFSET(J3119, -1, 0) = "", J3119, ((E3119 - M3118) * $K$6) + M3118), "")</f>
        <v>#VALUE!</v>
      </c>
      <c r="N3119" s="3" t="e">
        <f aca="false">IF(M3119&lt;&gt;"", L3119-M3119, "")</f>
        <v>#VALUE!</v>
      </c>
      <c r="P3119" s="9" t="e">
        <f aca="false">IF(ROW(E3119) - 1 &gt;= $P$1, IF(OFFSET(N3119, 1- $P$1, 0) &lt;&gt; "", SUM(N3119:N3119(N3119, 1 - $P$1, 0)) / $P$1, ""), "")</f>
        <v>#VALUE!</v>
      </c>
      <c r="Q3119" s="4" t="e">
        <f aca="true">IF(ROW(N3119) - 1 &gt;= $P$1,IF(OFFSET(P3119, -1, 0) = "", P3119, ((N3119 - Q3118) * $O$5) + Q3118), "")</f>
        <v>#VALUE!</v>
      </c>
      <c r="R3119" s="4" t="e">
        <f aca="false">IF(Q3119&lt;&gt;"", N3119 - Q3119, "")</f>
        <v>#VALUE!</v>
      </c>
    </row>
    <row collapsed="false" customFormat="false" customHeight="true" hidden="false" ht="14.4" outlineLevel="0" r="3120">
      <c r="A3120" s="5" t="n">
        <v>41082</v>
      </c>
      <c r="B3120" s="1" t="n">
        <v>579.04</v>
      </c>
      <c r="C3120" s="1" t="n">
        <v>582.19</v>
      </c>
      <c r="D3120" s="1" t="n">
        <v>575.42</v>
      </c>
      <c r="E3120" s="1" t="n">
        <v>582.1</v>
      </c>
      <c r="F3120" s="1" t="n">
        <v>10159700</v>
      </c>
      <c r="G3120" s="1" t="n">
        <v>579.61</v>
      </c>
      <c r="I3120" s="6" t="e">
        <f aca="false">IF(ROW(E3120) - 1 &gt;= $I$1,SUM(E3120:E3120(E3120,1 - $I$1, 0)) / $I$1,"")</f>
        <v>#VALUE!</v>
      </c>
      <c r="J3120" s="6" t="e">
        <f aca="false">IF(ROW(E3120) - 1 &gt;= $J$1,SUM(E3120:E3120(E3120,1 - $J$1, 0)) / $J$1,"")</f>
        <v>#VALUE!</v>
      </c>
      <c r="L3120" s="7" t="e">
        <f aca="true">IF(ROW(E3120) - 1 &gt;= $L$1,IF(OFFSET(I3120, -1, 0) = "", I3120, ((E3120 - L3119) * $K$4) + L3119), "")</f>
        <v>#VALUE!</v>
      </c>
      <c r="M3120" s="7" t="e">
        <f aca="true">IF(ROW(E3120) - 1 &gt;= $M$1,IF(OFFSET(J3120, -1, 0) = "", J3120, ((E3120 - M3119) * $K$6) + M3119), "")</f>
        <v>#VALUE!</v>
      </c>
      <c r="N3120" s="3" t="e">
        <f aca="false">IF(M3120&lt;&gt;"", L3120-M3120, "")</f>
        <v>#VALUE!</v>
      </c>
      <c r="P3120" s="9" t="e">
        <f aca="false">IF(ROW(E3120) - 1 &gt;= $P$1, IF(OFFSET(N3120, 1- $P$1, 0) &lt;&gt; "", SUM(N3120:N3120(N3120, 1 - $P$1, 0)) / $P$1, ""), "")</f>
        <v>#VALUE!</v>
      </c>
      <c r="Q3120" s="4" t="e">
        <f aca="true">IF(ROW(N3120) - 1 &gt;= $P$1,IF(OFFSET(P3120, -1, 0) = "", P3120, ((N3120 - Q3119) * $O$5) + Q3119), "")</f>
        <v>#VALUE!</v>
      </c>
      <c r="R3120" s="4" t="e">
        <f aca="false">IF(Q3120&lt;&gt;"", N3120 - Q3120, "")</f>
        <v>#VALUE!</v>
      </c>
    </row>
    <row collapsed="false" customFormat="false" customHeight="true" hidden="false" ht="14.4" outlineLevel="0" r="3121">
      <c r="A3121" s="5" t="n">
        <v>41085</v>
      </c>
      <c r="B3121" s="1" t="n">
        <v>577.3</v>
      </c>
      <c r="C3121" s="1" t="n">
        <v>579.8</v>
      </c>
      <c r="D3121" s="1" t="n">
        <v>570.37</v>
      </c>
      <c r="E3121" s="1" t="n">
        <v>570.77</v>
      </c>
      <c r="F3121" s="1" t="n">
        <v>10870800</v>
      </c>
      <c r="G3121" s="1" t="n">
        <v>568.33</v>
      </c>
      <c r="I3121" s="6" t="e">
        <f aca="false">IF(ROW(E3121) - 1 &gt;= $I$1,SUM(E3121:E3121(E3121,1 - $I$1, 0)) / $I$1,"")</f>
        <v>#VALUE!</v>
      </c>
      <c r="J3121" s="6" t="e">
        <f aca="false">IF(ROW(E3121) - 1 &gt;= $J$1,SUM(E3121:E3121(E3121,1 - $J$1, 0)) / $J$1,"")</f>
        <v>#VALUE!</v>
      </c>
      <c r="L3121" s="7" t="e">
        <f aca="true">IF(ROW(E3121) - 1 &gt;= $L$1,IF(OFFSET(I3121, -1, 0) = "", I3121, ((E3121 - L3120) * $K$4) + L3120), "")</f>
        <v>#VALUE!</v>
      </c>
      <c r="M3121" s="7" t="e">
        <f aca="true">IF(ROW(E3121) - 1 &gt;= $M$1,IF(OFFSET(J3121, -1, 0) = "", J3121, ((E3121 - M3120) * $K$6) + M3120), "")</f>
        <v>#VALUE!</v>
      </c>
      <c r="N3121" s="3" t="e">
        <f aca="false">IF(M3121&lt;&gt;"", L3121-M3121, "")</f>
        <v>#VALUE!</v>
      </c>
      <c r="P3121" s="9" t="e">
        <f aca="false">IF(ROW(E3121) - 1 &gt;= $P$1, IF(OFFSET(N3121, 1- $P$1, 0) &lt;&gt; "", SUM(N3121:N3121(N3121, 1 - $P$1, 0)) / $P$1, ""), "")</f>
        <v>#VALUE!</v>
      </c>
      <c r="Q3121" s="4" t="e">
        <f aca="true">IF(ROW(N3121) - 1 &gt;= $P$1,IF(OFFSET(P3121, -1, 0) = "", P3121, ((N3121 - Q3120) * $O$5) + Q3120), "")</f>
        <v>#VALUE!</v>
      </c>
      <c r="R3121" s="4" t="e">
        <f aca="false">IF(Q3121&lt;&gt;"", N3121 - Q3121, "")</f>
        <v>#VALUE!</v>
      </c>
    </row>
    <row collapsed="false" customFormat="false" customHeight="true" hidden="false" ht="14.4" outlineLevel="0" r="3122">
      <c r="A3122" s="5" t="n">
        <v>41086</v>
      </c>
      <c r="B3122" s="1" t="n">
        <v>571.33</v>
      </c>
      <c r="C3122" s="1" t="n">
        <v>574.49</v>
      </c>
      <c r="D3122" s="1" t="n">
        <v>567.33</v>
      </c>
      <c r="E3122" s="1" t="n">
        <v>572.03</v>
      </c>
      <c r="F3122" s="1" t="n">
        <v>9876300</v>
      </c>
      <c r="G3122" s="1" t="n">
        <v>569.58</v>
      </c>
      <c r="I3122" s="6" t="e">
        <f aca="false">IF(ROW(E3122) - 1 &gt;= $I$1,SUM(E3122:E3122(E3122,1 - $I$1, 0)) / $I$1,"")</f>
        <v>#VALUE!</v>
      </c>
      <c r="J3122" s="6" t="e">
        <f aca="false">IF(ROW(E3122) - 1 &gt;= $J$1,SUM(E3122:E3122(E3122,1 - $J$1, 0)) / $J$1,"")</f>
        <v>#VALUE!</v>
      </c>
      <c r="L3122" s="7" t="e">
        <f aca="true">IF(ROW(E3122) - 1 &gt;= $L$1,IF(OFFSET(I3122, -1, 0) = "", I3122, ((E3122 - L3121) * $K$4) + L3121), "")</f>
        <v>#VALUE!</v>
      </c>
      <c r="M3122" s="7" t="e">
        <f aca="true">IF(ROW(E3122) - 1 &gt;= $M$1,IF(OFFSET(J3122, -1, 0) = "", J3122, ((E3122 - M3121) * $K$6) + M3121), "")</f>
        <v>#VALUE!</v>
      </c>
      <c r="N3122" s="3" t="e">
        <f aca="false">IF(M3122&lt;&gt;"", L3122-M3122, "")</f>
        <v>#VALUE!</v>
      </c>
      <c r="P3122" s="9" t="e">
        <f aca="false">IF(ROW(E3122) - 1 &gt;= $P$1, IF(OFFSET(N3122, 1- $P$1, 0) &lt;&gt; "", SUM(N3122:N3122(N3122, 1 - $P$1, 0)) / $P$1, ""), "")</f>
        <v>#VALUE!</v>
      </c>
      <c r="Q3122" s="4" t="e">
        <f aca="true">IF(ROW(N3122) - 1 &gt;= $P$1,IF(OFFSET(P3122, -1, 0) = "", P3122, ((N3122 - Q3121) * $O$5) + Q3121), "")</f>
        <v>#VALUE!</v>
      </c>
      <c r="R3122" s="4" t="e">
        <f aca="false">IF(Q3122&lt;&gt;"", N3122 - Q3122, "")</f>
        <v>#VALUE!</v>
      </c>
    </row>
    <row collapsed="false" customFormat="false" customHeight="true" hidden="false" ht="14.4" outlineLevel="0" r="3123">
      <c r="A3123" s="5" t="n">
        <v>41087</v>
      </c>
      <c r="B3123" s="1" t="n">
        <v>575</v>
      </c>
      <c r="C3123" s="1" t="n">
        <v>576.74</v>
      </c>
      <c r="D3123" s="1" t="n">
        <v>571.92</v>
      </c>
      <c r="E3123" s="1" t="n">
        <v>574.5</v>
      </c>
      <c r="F3123" s="1" t="n">
        <v>7249900</v>
      </c>
      <c r="G3123" s="1" t="n">
        <v>572.04</v>
      </c>
      <c r="I3123" s="6" t="e">
        <f aca="false">IF(ROW(E3123) - 1 &gt;= $I$1,SUM(E3123:E3123(E3123,1 - $I$1, 0)) / $I$1,"")</f>
        <v>#VALUE!</v>
      </c>
      <c r="J3123" s="6" t="e">
        <f aca="false">IF(ROW(E3123) - 1 &gt;= $J$1,SUM(E3123:E3123(E3123,1 - $J$1, 0)) / $J$1,"")</f>
        <v>#VALUE!</v>
      </c>
      <c r="L3123" s="7" t="e">
        <f aca="true">IF(ROW(E3123) - 1 &gt;= $L$1,IF(OFFSET(I3123, -1, 0) = "", I3123, ((E3123 - L3122) * $K$4) + L3122), "")</f>
        <v>#VALUE!</v>
      </c>
      <c r="M3123" s="7" t="e">
        <f aca="true">IF(ROW(E3123) - 1 &gt;= $M$1,IF(OFFSET(J3123, -1, 0) = "", J3123, ((E3123 - M3122) * $K$6) + M3122), "")</f>
        <v>#VALUE!</v>
      </c>
      <c r="N3123" s="3" t="e">
        <f aca="false">IF(M3123&lt;&gt;"", L3123-M3123, "")</f>
        <v>#VALUE!</v>
      </c>
      <c r="P3123" s="9" t="e">
        <f aca="false">IF(ROW(E3123) - 1 &gt;= $P$1, IF(OFFSET(N3123, 1- $P$1, 0) &lt;&gt; "", SUM(N3123:N3123(N3123, 1 - $P$1, 0)) / $P$1, ""), "")</f>
        <v>#VALUE!</v>
      </c>
      <c r="Q3123" s="4" t="e">
        <f aca="true">IF(ROW(N3123) - 1 &gt;= $P$1,IF(OFFSET(P3123, -1, 0) = "", P3123, ((N3123 - Q3122) * $O$5) + Q3122), "")</f>
        <v>#VALUE!</v>
      </c>
      <c r="R3123" s="4" t="e">
        <f aca="false">IF(Q3123&lt;&gt;"", N3123 - Q3123, "")</f>
        <v>#VALUE!</v>
      </c>
    </row>
    <row collapsed="false" customFormat="false" customHeight="true" hidden="false" ht="14.4" outlineLevel="0" r="3124">
      <c r="A3124" s="5" t="n">
        <v>41088</v>
      </c>
      <c r="B3124" s="1" t="n">
        <v>571.67</v>
      </c>
      <c r="C3124" s="1" t="n">
        <v>574</v>
      </c>
      <c r="D3124" s="1" t="n">
        <v>565.61</v>
      </c>
      <c r="E3124" s="1" t="n">
        <v>569.05</v>
      </c>
      <c r="F3124" s="1" t="n">
        <v>10101300</v>
      </c>
      <c r="G3124" s="1" t="n">
        <v>566.62</v>
      </c>
      <c r="I3124" s="6" t="e">
        <f aca="false">IF(ROW(E3124) - 1 &gt;= $I$1,SUM(E3124:E3124(E3124,1 - $I$1, 0)) / $I$1,"")</f>
        <v>#VALUE!</v>
      </c>
      <c r="J3124" s="6" t="e">
        <f aca="false">IF(ROW(E3124) - 1 &gt;= $J$1,SUM(E3124:E3124(E3124,1 - $J$1, 0)) / $J$1,"")</f>
        <v>#VALUE!</v>
      </c>
      <c r="L3124" s="7" t="e">
        <f aca="true">IF(ROW(E3124) - 1 &gt;= $L$1,IF(OFFSET(I3124, -1, 0) = "", I3124, ((E3124 - L3123) * $K$4) + L3123), "")</f>
        <v>#VALUE!</v>
      </c>
      <c r="M3124" s="7" t="e">
        <f aca="true">IF(ROW(E3124) - 1 &gt;= $M$1,IF(OFFSET(J3124, -1, 0) = "", J3124, ((E3124 - M3123) * $K$6) + M3123), "")</f>
        <v>#VALUE!</v>
      </c>
      <c r="N3124" s="3" t="e">
        <f aca="false">IF(M3124&lt;&gt;"", L3124-M3124, "")</f>
        <v>#VALUE!</v>
      </c>
      <c r="P3124" s="9" t="e">
        <f aca="false">IF(ROW(E3124) - 1 &gt;= $P$1, IF(OFFSET(N3124, 1- $P$1, 0) &lt;&gt; "", SUM(N3124:N3124(N3124, 1 - $P$1, 0)) / $P$1, ""), "")</f>
        <v>#VALUE!</v>
      </c>
      <c r="Q3124" s="4" t="e">
        <f aca="true">IF(ROW(N3124) - 1 &gt;= $P$1,IF(OFFSET(P3124, -1, 0) = "", P3124, ((N3124 - Q3123) * $O$5) + Q3123), "")</f>
        <v>#VALUE!</v>
      </c>
      <c r="R3124" s="4" t="e">
        <f aca="false">IF(Q3124&lt;&gt;"", N3124 - Q3124, "")</f>
        <v>#VALUE!</v>
      </c>
    </row>
    <row collapsed="false" customFormat="false" customHeight="true" hidden="false" ht="14.4" outlineLevel="0" r="3125">
      <c r="A3125" s="5" t="n">
        <v>41089</v>
      </c>
      <c r="B3125" s="1" t="n">
        <v>578</v>
      </c>
      <c r="C3125" s="1" t="n">
        <v>584</v>
      </c>
      <c r="D3125" s="1" t="n">
        <v>574.25</v>
      </c>
      <c r="E3125" s="1" t="n">
        <v>584</v>
      </c>
      <c r="F3125" s="1" t="n">
        <v>15053600</v>
      </c>
      <c r="G3125" s="1" t="n">
        <v>581.5</v>
      </c>
      <c r="I3125" s="6" t="e">
        <f aca="false">IF(ROW(E3125) - 1 &gt;= $I$1,SUM(E3125:E3125(E3125,1 - $I$1, 0)) / $I$1,"")</f>
        <v>#VALUE!</v>
      </c>
      <c r="J3125" s="6" t="e">
        <f aca="false">IF(ROW(E3125) - 1 &gt;= $J$1,SUM(E3125:E3125(E3125,1 - $J$1, 0)) / $J$1,"")</f>
        <v>#VALUE!</v>
      </c>
      <c r="L3125" s="7" t="e">
        <f aca="true">IF(ROW(E3125) - 1 &gt;= $L$1,IF(OFFSET(I3125, -1, 0) = "", I3125, ((E3125 - L3124) * $K$4) + L3124), "")</f>
        <v>#VALUE!</v>
      </c>
      <c r="M3125" s="7" t="e">
        <f aca="true">IF(ROW(E3125) - 1 &gt;= $M$1,IF(OFFSET(J3125, -1, 0) = "", J3125, ((E3125 - M3124) * $K$6) + M3124), "")</f>
        <v>#VALUE!</v>
      </c>
      <c r="N3125" s="3" t="e">
        <f aca="false">IF(M3125&lt;&gt;"", L3125-M3125, "")</f>
        <v>#VALUE!</v>
      </c>
      <c r="P3125" s="9" t="e">
        <f aca="false">IF(ROW(E3125) - 1 &gt;= $P$1, IF(OFFSET(N3125, 1- $P$1, 0) &lt;&gt; "", SUM(N3125:N3125(N3125, 1 - $P$1, 0)) / $P$1, ""), "")</f>
        <v>#VALUE!</v>
      </c>
      <c r="Q3125" s="4" t="e">
        <f aca="true">IF(ROW(N3125) - 1 &gt;= $P$1,IF(OFFSET(P3125, -1, 0) = "", P3125, ((N3125 - Q3124) * $O$5) + Q3124), "")</f>
        <v>#VALUE!</v>
      </c>
      <c r="R3125" s="4" t="e">
        <f aca="false">IF(Q3125&lt;&gt;"", N3125 - Q3125, "")</f>
        <v>#VALUE!</v>
      </c>
    </row>
    <row collapsed="false" customFormat="false" customHeight="true" hidden="false" ht="14.4" outlineLevel="0" r="3126">
      <c r="A3126" s="5" t="n">
        <v>41092</v>
      </c>
      <c r="B3126" s="1" t="n">
        <v>584.73</v>
      </c>
      <c r="C3126" s="1" t="n">
        <v>593.47</v>
      </c>
      <c r="D3126" s="1" t="n">
        <v>583.6</v>
      </c>
      <c r="E3126" s="1" t="n">
        <v>592.52</v>
      </c>
      <c r="F3126" s="1" t="n">
        <v>14289000</v>
      </c>
      <c r="G3126" s="1" t="n">
        <v>589.99</v>
      </c>
      <c r="I3126" s="6" t="e">
        <f aca="false">IF(ROW(E3126) - 1 &gt;= $I$1,SUM(E3126:E3126(E3126,1 - $I$1, 0)) / $I$1,"")</f>
        <v>#VALUE!</v>
      </c>
      <c r="J3126" s="6" t="e">
        <f aca="false">IF(ROW(E3126) - 1 &gt;= $J$1,SUM(E3126:E3126(E3126,1 - $J$1, 0)) / $J$1,"")</f>
        <v>#VALUE!</v>
      </c>
      <c r="L3126" s="7" t="e">
        <f aca="true">IF(ROW(E3126) - 1 &gt;= $L$1,IF(OFFSET(I3126, -1, 0) = "", I3126, ((E3126 - L3125) * $K$4) + L3125), "")</f>
        <v>#VALUE!</v>
      </c>
      <c r="M3126" s="7" t="e">
        <f aca="true">IF(ROW(E3126) - 1 &gt;= $M$1,IF(OFFSET(J3126, -1, 0) = "", J3126, ((E3126 - M3125) * $K$6) + M3125), "")</f>
        <v>#VALUE!</v>
      </c>
      <c r="N3126" s="3" t="e">
        <f aca="false">IF(M3126&lt;&gt;"", L3126-M3126, "")</f>
        <v>#VALUE!</v>
      </c>
      <c r="P3126" s="9" t="e">
        <f aca="false">IF(ROW(E3126) - 1 &gt;= $P$1, IF(OFFSET(N3126, 1- $P$1, 0) &lt;&gt; "", SUM(N3126:N3126(N3126, 1 - $P$1, 0)) / $P$1, ""), "")</f>
        <v>#VALUE!</v>
      </c>
      <c r="Q3126" s="4" t="e">
        <f aca="true">IF(ROW(N3126) - 1 &gt;= $P$1,IF(OFFSET(P3126, -1, 0) = "", P3126, ((N3126 - Q3125) * $O$5) + Q3125), "")</f>
        <v>#VALUE!</v>
      </c>
      <c r="R3126" s="4" t="e">
        <f aca="false">IF(Q3126&lt;&gt;"", N3126 - Q3126, "")</f>
        <v>#VALUE!</v>
      </c>
    </row>
    <row collapsed="false" customFormat="false" customHeight="true" hidden="false" ht="14.4" outlineLevel="0" r="3127">
      <c r="A3127" s="5" t="n">
        <v>41093</v>
      </c>
      <c r="B3127" s="1" t="n">
        <v>594.88</v>
      </c>
      <c r="C3127" s="1" t="n">
        <v>600</v>
      </c>
      <c r="D3127" s="1" t="n">
        <v>594</v>
      </c>
      <c r="E3127" s="1" t="n">
        <v>599.41</v>
      </c>
      <c r="F3127" s="1" t="n">
        <v>8632600</v>
      </c>
      <c r="G3127" s="1" t="n">
        <v>596.85</v>
      </c>
      <c r="I3127" s="6" t="e">
        <f aca="false">IF(ROW(E3127) - 1 &gt;= $I$1,SUM(E3127:E3127(E3127,1 - $I$1, 0)) / $I$1,"")</f>
        <v>#VALUE!</v>
      </c>
      <c r="J3127" s="6" t="e">
        <f aca="false">IF(ROW(E3127) - 1 &gt;= $J$1,SUM(E3127:E3127(E3127,1 - $J$1, 0)) / $J$1,"")</f>
        <v>#VALUE!</v>
      </c>
      <c r="L3127" s="7" t="e">
        <f aca="true">IF(ROW(E3127) - 1 &gt;= $L$1,IF(OFFSET(I3127, -1, 0) = "", I3127, ((E3127 - L3126) * $K$4) + L3126), "")</f>
        <v>#VALUE!</v>
      </c>
      <c r="M3127" s="7" t="e">
        <f aca="true">IF(ROW(E3127) - 1 &gt;= $M$1,IF(OFFSET(J3127, -1, 0) = "", J3127, ((E3127 - M3126) * $K$6) + M3126), "")</f>
        <v>#VALUE!</v>
      </c>
      <c r="N3127" s="3" t="e">
        <f aca="false">IF(M3127&lt;&gt;"", L3127-M3127, "")</f>
        <v>#VALUE!</v>
      </c>
      <c r="P3127" s="9" t="e">
        <f aca="false">IF(ROW(E3127) - 1 &gt;= $P$1, IF(OFFSET(N3127, 1- $P$1, 0) &lt;&gt; "", SUM(N3127:N3127(N3127, 1 - $P$1, 0)) / $P$1, ""), "")</f>
        <v>#VALUE!</v>
      </c>
      <c r="Q3127" s="4" t="e">
        <f aca="true">IF(ROW(N3127) - 1 &gt;= $P$1,IF(OFFSET(P3127, -1, 0) = "", P3127, ((N3127 - Q3126) * $O$5) + Q3126), "")</f>
        <v>#VALUE!</v>
      </c>
      <c r="R3127" s="4" t="e">
        <f aca="false">IF(Q3127&lt;&gt;"", N3127 - Q3127, "")</f>
        <v>#VALUE!</v>
      </c>
    </row>
    <row collapsed="false" customFormat="false" customHeight="true" hidden="false" ht="14.4" outlineLevel="0" r="3128">
      <c r="A3128" s="5" t="n">
        <v>41095</v>
      </c>
      <c r="B3128" s="1" t="n">
        <v>600.56</v>
      </c>
      <c r="C3128" s="1" t="n">
        <v>614.34</v>
      </c>
      <c r="D3128" s="1" t="n">
        <v>599.65</v>
      </c>
      <c r="E3128" s="1" t="n">
        <v>609.94</v>
      </c>
      <c r="F3128" s="1" t="n">
        <v>17299400</v>
      </c>
      <c r="G3128" s="1" t="n">
        <v>607.33</v>
      </c>
      <c r="I3128" s="6" t="e">
        <f aca="false">IF(ROW(E3128) - 1 &gt;= $I$1,SUM(E3128:E3128(E3128,1 - $I$1, 0)) / $I$1,"")</f>
        <v>#VALUE!</v>
      </c>
      <c r="J3128" s="6" t="e">
        <f aca="false">IF(ROW(E3128) - 1 &gt;= $J$1,SUM(E3128:E3128(E3128,1 - $J$1, 0)) / $J$1,"")</f>
        <v>#VALUE!</v>
      </c>
      <c r="L3128" s="7" t="e">
        <f aca="true">IF(ROW(E3128) - 1 &gt;= $L$1,IF(OFFSET(I3128, -1, 0) = "", I3128, ((E3128 - L3127) * $K$4) + L3127), "")</f>
        <v>#VALUE!</v>
      </c>
      <c r="M3128" s="7" t="e">
        <f aca="true">IF(ROW(E3128) - 1 &gt;= $M$1,IF(OFFSET(J3128, -1, 0) = "", J3128, ((E3128 - M3127) * $K$6) + M3127), "")</f>
        <v>#VALUE!</v>
      </c>
      <c r="N3128" s="3" t="e">
        <f aca="false">IF(M3128&lt;&gt;"", L3128-M3128, "")</f>
        <v>#VALUE!</v>
      </c>
      <c r="P3128" s="9" t="e">
        <f aca="false">IF(ROW(E3128) - 1 &gt;= $P$1, IF(OFFSET(N3128, 1- $P$1, 0) &lt;&gt; "", SUM(N3128:N3128(N3128, 1 - $P$1, 0)) / $P$1, ""), "")</f>
        <v>#VALUE!</v>
      </c>
      <c r="Q3128" s="4" t="e">
        <f aca="true">IF(ROW(N3128) - 1 &gt;= $P$1,IF(OFFSET(P3128, -1, 0) = "", P3128, ((N3128 - Q3127) * $O$5) + Q3127), "")</f>
        <v>#VALUE!</v>
      </c>
      <c r="R3128" s="4" t="e">
        <f aca="false">IF(Q3128&lt;&gt;"", N3128 - Q3128, "")</f>
        <v>#VALUE!</v>
      </c>
    </row>
    <row collapsed="false" customFormat="false" customHeight="true" hidden="false" ht="14.4" outlineLevel="0" r="3129">
      <c r="A3129" s="5" t="n">
        <v>41096</v>
      </c>
      <c r="B3129" s="1" t="n">
        <v>607.09</v>
      </c>
      <c r="C3129" s="1" t="n">
        <v>608.44</v>
      </c>
      <c r="D3129" s="1" t="n">
        <v>601.58</v>
      </c>
      <c r="E3129" s="1" t="n">
        <v>605.88</v>
      </c>
      <c r="F3129" s="1" t="n">
        <v>14961800</v>
      </c>
      <c r="G3129" s="1" t="n">
        <v>603.29</v>
      </c>
      <c r="I3129" s="6" t="e">
        <f aca="false">IF(ROW(E3129) - 1 &gt;= $I$1,SUM(E3129:E3129(E3129,1 - $I$1, 0)) / $I$1,"")</f>
        <v>#VALUE!</v>
      </c>
      <c r="J3129" s="6" t="e">
        <f aca="false">IF(ROW(E3129) - 1 &gt;= $J$1,SUM(E3129:E3129(E3129,1 - $J$1, 0)) / $J$1,"")</f>
        <v>#VALUE!</v>
      </c>
      <c r="L3129" s="7" t="e">
        <f aca="true">IF(ROW(E3129) - 1 &gt;= $L$1,IF(OFFSET(I3129, -1, 0) = "", I3129, ((E3129 - L3128) * $K$4) + L3128), "")</f>
        <v>#VALUE!</v>
      </c>
      <c r="M3129" s="7" t="e">
        <f aca="true">IF(ROW(E3129) - 1 &gt;= $M$1,IF(OFFSET(J3129, -1, 0) = "", J3129, ((E3129 - M3128) * $K$6) + M3128), "")</f>
        <v>#VALUE!</v>
      </c>
      <c r="N3129" s="3" t="e">
        <f aca="false">IF(M3129&lt;&gt;"", L3129-M3129, "")</f>
        <v>#VALUE!</v>
      </c>
      <c r="P3129" s="9" t="e">
        <f aca="false">IF(ROW(E3129) - 1 &gt;= $P$1, IF(OFFSET(N3129, 1- $P$1, 0) &lt;&gt; "", SUM(N3129:N3129(N3129, 1 - $P$1, 0)) / $P$1, ""), "")</f>
        <v>#VALUE!</v>
      </c>
      <c r="Q3129" s="4" t="e">
        <f aca="true">IF(ROW(N3129) - 1 &gt;= $P$1,IF(OFFSET(P3129, -1, 0) = "", P3129, ((N3129 - Q3128) * $O$5) + Q3128), "")</f>
        <v>#VALUE!</v>
      </c>
      <c r="R3129" s="4" t="e">
        <f aca="false">IF(Q3129&lt;&gt;"", N3129 - Q3129, "")</f>
        <v>#VALUE!</v>
      </c>
    </row>
    <row collapsed="false" customFormat="false" customHeight="true" hidden="false" ht="14.4" outlineLevel="0" r="3130">
      <c r="A3130" s="5" t="n">
        <v>41099</v>
      </c>
      <c r="B3130" s="1" t="n">
        <v>605.3</v>
      </c>
      <c r="C3130" s="1" t="n">
        <v>613.9</v>
      </c>
      <c r="D3130" s="1" t="n">
        <v>604.11</v>
      </c>
      <c r="E3130" s="1" t="n">
        <v>613.89</v>
      </c>
      <c r="F3130" s="1" t="n">
        <v>13550200</v>
      </c>
      <c r="G3130" s="1" t="n">
        <v>611.27</v>
      </c>
      <c r="I3130" s="6" t="e">
        <f aca="false">IF(ROW(E3130) - 1 &gt;= $I$1,SUM(E3130:E3130(E3130,1 - $I$1, 0)) / $I$1,"")</f>
        <v>#VALUE!</v>
      </c>
      <c r="J3130" s="6" t="e">
        <f aca="false">IF(ROW(E3130) - 1 &gt;= $J$1,SUM(E3130:E3130(E3130,1 - $J$1, 0)) / $J$1,"")</f>
        <v>#VALUE!</v>
      </c>
      <c r="L3130" s="7" t="e">
        <f aca="true">IF(ROW(E3130) - 1 &gt;= $L$1,IF(OFFSET(I3130, -1, 0) = "", I3130, ((E3130 - L3129) * $K$4) + L3129), "")</f>
        <v>#VALUE!</v>
      </c>
      <c r="M3130" s="7" t="e">
        <f aca="true">IF(ROW(E3130) - 1 &gt;= $M$1,IF(OFFSET(J3130, -1, 0) = "", J3130, ((E3130 - M3129) * $K$6) + M3129), "")</f>
        <v>#VALUE!</v>
      </c>
      <c r="N3130" s="3" t="e">
        <f aca="false">IF(M3130&lt;&gt;"", L3130-M3130, "")</f>
        <v>#VALUE!</v>
      </c>
      <c r="P3130" s="9" t="e">
        <f aca="false">IF(ROW(E3130) - 1 &gt;= $P$1, IF(OFFSET(N3130, 1- $P$1, 0) &lt;&gt; "", SUM(N3130:N3130(N3130, 1 - $P$1, 0)) / $P$1, ""), "")</f>
        <v>#VALUE!</v>
      </c>
      <c r="Q3130" s="4" t="e">
        <f aca="true">IF(ROW(N3130) - 1 &gt;= $P$1,IF(OFFSET(P3130, -1, 0) = "", P3130, ((N3130 - Q3129) * $O$5) + Q3129), "")</f>
        <v>#VALUE!</v>
      </c>
      <c r="R3130" s="4" t="e">
        <f aca="false">IF(Q3130&lt;&gt;"", N3130 - Q3130, "")</f>
        <v>#VALUE!</v>
      </c>
    </row>
    <row collapsed="false" customFormat="false" customHeight="true" hidden="false" ht="14.4" outlineLevel="0" r="3131">
      <c r="A3131" s="5" t="n">
        <v>41100</v>
      </c>
      <c r="B3131" s="1" t="n">
        <v>617.97</v>
      </c>
      <c r="C3131" s="1" t="n">
        <v>619.87</v>
      </c>
      <c r="D3131" s="1" t="n">
        <v>605.31</v>
      </c>
      <c r="E3131" s="1" t="n">
        <v>608.21</v>
      </c>
      <c r="F3131" s="1" t="n">
        <v>18284200</v>
      </c>
      <c r="G3131" s="1" t="n">
        <v>605.61</v>
      </c>
      <c r="I3131" s="6" t="e">
        <f aca="false">IF(ROW(E3131) - 1 &gt;= $I$1,SUM(E3131:E3131(E3131,1 - $I$1, 0)) / $I$1,"")</f>
        <v>#VALUE!</v>
      </c>
      <c r="J3131" s="6" t="e">
        <f aca="false">IF(ROW(E3131) - 1 &gt;= $J$1,SUM(E3131:E3131(E3131,1 - $J$1, 0)) / $J$1,"")</f>
        <v>#VALUE!</v>
      </c>
      <c r="L3131" s="7" t="e">
        <f aca="true">IF(ROW(E3131) - 1 &gt;= $L$1,IF(OFFSET(I3131, -1, 0) = "", I3131, ((E3131 - L3130) * $K$4) + L3130), "")</f>
        <v>#VALUE!</v>
      </c>
      <c r="M3131" s="7" t="e">
        <f aca="true">IF(ROW(E3131) - 1 &gt;= $M$1,IF(OFFSET(J3131, -1, 0) = "", J3131, ((E3131 - M3130) * $K$6) + M3130), "")</f>
        <v>#VALUE!</v>
      </c>
      <c r="N3131" s="3" t="e">
        <f aca="false">IF(M3131&lt;&gt;"", L3131-M3131, "")</f>
        <v>#VALUE!</v>
      </c>
      <c r="P3131" s="9" t="e">
        <f aca="false">IF(ROW(E3131) - 1 &gt;= $P$1, IF(OFFSET(N3131, 1- $P$1, 0) &lt;&gt; "", SUM(N3131:N3131(N3131, 1 - $P$1, 0)) / $P$1, ""), "")</f>
        <v>#VALUE!</v>
      </c>
      <c r="Q3131" s="4" t="e">
        <f aca="true">IF(ROW(N3131) - 1 &gt;= $P$1,IF(OFFSET(P3131, -1, 0) = "", P3131, ((N3131 - Q3130) * $O$5) + Q3130), "")</f>
        <v>#VALUE!</v>
      </c>
      <c r="R3131" s="4" t="e">
        <f aca="false">IF(Q3131&lt;&gt;"", N3131 - Q3131, "")</f>
        <v>#VALUE!</v>
      </c>
    </row>
    <row collapsed="false" customFormat="false" customHeight="true" hidden="false" ht="14.4" outlineLevel="0" r="3132">
      <c r="A3132" s="5" t="n">
        <v>41101</v>
      </c>
      <c r="B3132" s="1" t="n">
        <v>606.12</v>
      </c>
      <c r="C3132" s="1" t="n">
        <v>607.66</v>
      </c>
      <c r="D3132" s="1" t="n">
        <v>597.22</v>
      </c>
      <c r="E3132" s="1" t="n">
        <v>604.43</v>
      </c>
      <c r="F3132" s="1" t="n">
        <v>16761500</v>
      </c>
      <c r="G3132" s="1" t="n">
        <v>601.85</v>
      </c>
      <c r="I3132" s="6" t="e">
        <f aca="false">IF(ROW(E3132) - 1 &gt;= $I$1,SUM(E3132:E3132(E3132,1 - $I$1, 0)) / $I$1,"")</f>
        <v>#VALUE!</v>
      </c>
      <c r="J3132" s="6" t="e">
        <f aca="false">IF(ROW(E3132) - 1 &gt;= $J$1,SUM(E3132:E3132(E3132,1 - $J$1, 0)) / $J$1,"")</f>
        <v>#VALUE!</v>
      </c>
      <c r="L3132" s="7" t="e">
        <f aca="true">IF(ROW(E3132) - 1 &gt;= $L$1,IF(OFFSET(I3132, -1, 0) = "", I3132, ((E3132 - L3131) * $K$4) + L3131), "")</f>
        <v>#VALUE!</v>
      </c>
      <c r="M3132" s="7" t="e">
        <f aca="true">IF(ROW(E3132) - 1 &gt;= $M$1,IF(OFFSET(J3132, -1, 0) = "", J3132, ((E3132 - M3131) * $K$6) + M3131), "")</f>
        <v>#VALUE!</v>
      </c>
      <c r="N3132" s="3" t="e">
        <f aca="false">IF(M3132&lt;&gt;"", L3132-M3132, "")</f>
        <v>#VALUE!</v>
      </c>
      <c r="P3132" s="9" t="e">
        <f aca="false">IF(ROW(E3132) - 1 &gt;= $P$1, IF(OFFSET(N3132, 1- $P$1, 0) &lt;&gt; "", SUM(N3132:N3132(N3132, 1 - $P$1, 0)) / $P$1, ""), "")</f>
        <v>#VALUE!</v>
      </c>
      <c r="Q3132" s="4" t="e">
        <f aca="true">IF(ROW(N3132) - 1 &gt;= $P$1,IF(OFFSET(P3132, -1, 0) = "", P3132, ((N3132 - Q3131) * $O$5) + Q3131), "")</f>
        <v>#VALUE!</v>
      </c>
      <c r="R3132" s="4" t="e">
        <f aca="false">IF(Q3132&lt;&gt;"", N3132 - Q3132, "")</f>
        <v>#VALUE!</v>
      </c>
    </row>
    <row collapsed="false" customFormat="false" customHeight="true" hidden="false" ht="14.4" outlineLevel="0" r="3133">
      <c r="A3133" s="5" t="n">
        <v>41102</v>
      </c>
      <c r="B3133" s="1" t="n">
        <v>600.24</v>
      </c>
      <c r="C3133" s="1" t="n">
        <v>603.47</v>
      </c>
      <c r="D3133" s="1" t="n">
        <v>592.68</v>
      </c>
      <c r="E3133" s="1" t="n">
        <v>598.9</v>
      </c>
      <c r="F3133" s="1" t="n">
        <v>15287200</v>
      </c>
      <c r="G3133" s="1" t="n">
        <v>596.34</v>
      </c>
      <c r="I3133" s="6" t="e">
        <f aca="false">IF(ROW(E3133) - 1 &gt;= $I$1,SUM(E3133:E3133(E3133,1 - $I$1, 0)) / $I$1,"")</f>
        <v>#VALUE!</v>
      </c>
      <c r="J3133" s="6" t="e">
        <f aca="false">IF(ROW(E3133) - 1 &gt;= $J$1,SUM(E3133:E3133(E3133,1 - $J$1, 0)) / $J$1,"")</f>
        <v>#VALUE!</v>
      </c>
      <c r="L3133" s="7" t="e">
        <f aca="true">IF(ROW(E3133) - 1 &gt;= $L$1,IF(OFFSET(I3133, -1, 0) = "", I3133, ((E3133 - L3132) * $K$4) + L3132), "")</f>
        <v>#VALUE!</v>
      </c>
      <c r="M3133" s="7" t="e">
        <f aca="true">IF(ROW(E3133) - 1 &gt;= $M$1,IF(OFFSET(J3133, -1, 0) = "", J3133, ((E3133 - M3132) * $K$6) + M3132), "")</f>
        <v>#VALUE!</v>
      </c>
      <c r="N3133" s="3" t="e">
        <f aca="false">IF(M3133&lt;&gt;"", L3133-M3133, "")</f>
        <v>#VALUE!</v>
      </c>
      <c r="P3133" s="9" t="e">
        <f aca="false">IF(ROW(E3133) - 1 &gt;= $P$1, IF(OFFSET(N3133, 1- $P$1, 0) &lt;&gt; "", SUM(N3133:N3133(N3133, 1 - $P$1, 0)) / $P$1, ""), "")</f>
        <v>#VALUE!</v>
      </c>
      <c r="Q3133" s="4" t="e">
        <f aca="true">IF(ROW(N3133) - 1 &gt;= $P$1,IF(OFFSET(P3133, -1, 0) = "", P3133, ((N3133 - Q3132) * $O$5) + Q3132), "")</f>
        <v>#VALUE!</v>
      </c>
      <c r="R3133" s="4" t="e">
        <f aca="false">IF(Q3133&lt;&gt;"", N3133 - Q3133, "")</f>
        <v>#VALUE!</v>
      </c>
    </row>
    <row collapsed="false" customFormat="false" customHeight="true" hidden="false" ht="14.4" outlineLevel="0" r="3134">
      <c r="A3134" s="5" t="n">
        <v>41103</v>
      </c>
      <c r="B3134" s="1" t="n">
        <v>602.95</v>
      </c>
      <c r="C3134" s="1" t="n">
        <v>607.19</v>
      </c>
      <c r="D3134" s="1" t="n">
        <v>600</v>
      </c>
      <c r="E3134" s="1" t="n">
        <v>604.97</v>
      </c>
      <c r="F3134" s="1" t="n">
        <v>11122400</v>
      </c>
      <c r="G3134" s="1" t="n">
        <v>602.38</v>
      </c>
      <c r="I3134" s="6" t="e">
        <f aca="false">IF(ROW(E3134) - 1 &gt;= $I$1,SUM(E3134:E3134(E3134,1 - $I$1, 0)) / $I$1,"")</f>
        <v>#VALUE!</v>
      </c>
      <c r="J3134" s="6" t="e">
        <f aca="false">IF(ROW(E3134) - 1 &gt;= $J$1,SUM(E3134:E3134(E3134,1 - $J$1, 0)) / $J$1,"")</f>
        <v>#VALUE!</v>
      </c>
      <c r="L3134" s="7" t="e">
        <f aca="true">IF(ROW(E3134) - 1 &gt;= $L$1,IF(OFFSET(I3134, -1, 0) = "", I3134, ((E3134 - L3133) * $K$4) + L3133), "")</f>
        <v>#VALUE!</v>
      </c>
      <c r="M3134" s="7" t="e">
        <f aca="true">IF(ROW(E3134) - 1 &gt;= $M$1,IF(OFFSET(J3134, -1, 0) = "", J3134, ((E3134 - M3133) * $K$6) + M3133), "")</f>
        <v>#VALUE!</v>
      </c>
      <c r="N3134" s="3" t="e">
        <f aca="false">IF(M3134&lt;&gt;"", L3134-M3134, "")</f>
        <v>#VALUE!</v>
      </c>
      <c r="P3134" s="9" t="e">
        <f aca="false">IF(ROW(E3134) - 1 &gt;= $P$1, IF(OFFSET(N3134, 1- $P$1, 0) &lt;&gt; "", SUM(N3134:N3134(N3134, 1 - $P$1, 0)) / $P$1, ""), "")</f>
        <v>#VALUE!</v>
      </c>
      <c r="Q3134" s="4" t="e">
        <f aca="true">IF(ROW(N3134) - 1 &gt;= $P$1,IF(OFFSET(P3134, -1, 0) = "", P3134, ((N3134 - Q3133) * $O$5) + Q3133), "")</f>
        <v>#VALUE!</v>
      </c>
      <c r="R3134" s="4" t="e">
        <f aca="false">IF(Q3134&lt;&gt;"", N3134 - Q3134, "")</f>
        <v>#VALUE!</v>
      </c>
    </row>
    <row collapsed="false" customFormat="false" customHeight="true" hidden="false" ht="14.4" outlineLevel="0" r="3135">
      <c r="A3135" s="5" t="n">
        <v>41106</v>
      </c>
      <c r="B3135" s="1" t="n">
        <v>605.12</v>
      </c>
      <c r="C3135" s="1" t="n">
        <v>611.62</v>
      </c>
      <c r="D3135" s="1" t="n">
        <v>605.02</v>
      </c>
      <c r="E3135" s="1" t="n">
        <v>606.91</v>
      </c>
      <c r="F3135" s="1" t="n">
        <v>10759300</v>
      </c>
      <c r="G3135" s="1" t="n">
        <v>604.32</v>
      </c>
      <c r="I3135" s="6" t="e">
        <f aca="false">IF(ROW(E3135) - 1 &gt;= $I$1,SUM(E3135:E3135(E3135,1 - $I$1, 0)) / $I$1,"")</f>
        <v>#VALUE!</v>
      </c>
      <c r="J3135" s="6" t="e">
        <f aca="false">IF(ROW(E3135) - 1 &gt;= $J$1,SUM(E3135:E3135(E3135,1 - $J$1, 0)) / $J$1,"")</f>
        <v>#VALUE!</v>
      </c>
      <c r="L3135" s="7" t="e">
        <f aca="true">IF(ROW(E3135) - 1 &gt;= $L$1,IF(OFFSET(I3135, -1, 0) = "", I3135, ((E3135 - L3134) * $K$4) + L3134), "")</f>
        <v>#VALUE!</v>
      </c>
      <c r="M3135" s="7" t="e">
        <f aca="true">IF(ROW(E3135) - 1 &gt;= $M$1,IF(OFFSET(J3135, -1, 0) = "", J3135, ((E3135 - M3134) * $K$6) + M3134), "")</f>
        <v>#VALUE!</v>
      </c>
      <c r="N3135" s="3" t="e">
        <f aca="false">IF(M3135&lt;&gt;"", L3135-M3135, "")</f>
        <v>#VALUE!</v>
      </c>
      <c r="P3135" s="9" t="e">
        <f aca="false">IF(ROW(E3135) - 1 &gt;= $P$1, IF(OFFSET(N3135, 1- $P$1, 0) &lt;&gt; "", SUM(N3135:N3135(N3135, 1 - $P$1, 0)) / $P$1, ""), "")</f>
        <v>#VALUE!</v>
      </c>
      <c r="Q3135" s="4" t="e">
        <f aca="true">IF(ROW(N3135) - 1 &gt;= $P$1,IF(OFFSET(P3135, -1, 0) = "", P3135, ((N3135 - Q3134) * $O$5) + Q3134), "")</f>
        <v>#VALUE!</v>
      </c>
      <c r="R3135" s="4" t="e">
        <f aca="false">IF(Q3135&lt;&gt;"", N3135 - Q3135, "")</f>
        <v>#VALUE!</v>
      </c>
    </row>
    <row collapsed="false" customFormat="false" customHeight="true" hidden="false" ht="14.4" outlineLevel="0" r="3136">
      <c r="A3136" s="5" t="n">
        <v>41107</v>
      </c>
      <c r="B3136" s="1" t="n">
        <v>610.79</v>
      </c>
      <c r="C3136" s="1" t="n">
        <v>611.5</v>
      </c>
      <c r="D3136" s="1" t="n">
        <v>603.15</v>
      </c>
      <c r="E3136" s="1" t="n">
        <v>606.94</v>
      </c>
      <c r="F3136" s="1" t="n">
        <v>10486600</v>
      </c>
      <c r="G3136" s="1" t="n">
        <v>604.35</v>
      </c>
      <c r="I3136" s="6" t="e">
        <f aca="false">IF(ROW(E3136) - 1 &gt;= $I$1,SUM(E3136:E3136(E3136,1 - $I$1, 0)) / $I$1,"")</f>
        <v>#VALUE!</v>
      </c>
      <c r="J3136" s="6" t="e">
        <f aca="false">IF(ROW(E3136) - 1 &gt;= $J$1,SUM(E3136:E3136(E3136,1 - $J$1, 0)) / $J$1,"")</f>
        <v>#VALUE!</v>
      </c>
      <c r="L3136" s="7" t="e">
        <f aca="true">IF(ROW(E3136) - 1 &gt;= $L$1,IF(OFFSET(I3136, -1, 0) = "", I3136, ((E3136 - L3135) * $K$4) + L3135), "")</f>
        <v>#VALUE!</v>
      </c>
      <c r="M3136" s="7" t="e">
        <f aca="true">IF(ROW(E3136) - 1 &gt;= $M$1,IF(OFFSET(J3136, -1, 0) = "", J3136, ((E3136 - M3135) * $K$6) + M3135), "")</f>
        <v>#VALUE!</v>
      </c>
      <c r="N3136" s="3" t="e">
        <f aca="false">IF(M3136&lt;&gt;"", L3136-M3136, "")</f>
        <v>#VALUE!</v>
      </c>
      <c r="P3136" s="9" t="e">
        <f aca="false">IF(ROW(E3136) - 1 &gt;= $P$1, IF(OFFSET(N3136, 1- $P$1, 0) &lt;&gt; "", SUM(N3136:N3136(N3136, 1 - $P$1, 0)) / $P$1, ""), "")</f>
        <v>#VALUE!</v>
      </c>
      <c r="Q3136" s="4" t="e">
        <f aca="true">IF(ROW(N3136) - 1 &gt;= $P$1,IF(OFFSET(P3136, -1, 0) = "", P3136, ((N3136 - Q3135) * $O$5) + Q3135), "")</f>
        <v>#VALUE!</v>
      </c>
      <c r="R3136" s="4" t="e">
        <f aca="false">IF(Q3136&lt;&gt;"", N3136 - Q3136, "")</f>
        <v>#VALUE!</v>
      </c>
    </row>
    <row collapsed="false" customFormat="false" customHeight="true" hidden="false" ht="14.4" outlineLevel="0" r="3137">
      <c r="A3137" s="5" t="n">
        <v>41108</v>
      </c>
      <c r="B3137" s="1" t="n">
        <v>606.59</v>
      </c>
      <c r="C3137" s="1" t="n">
        <v>608.34</v>
      </c>
      <c r="D3137" s="1" t="n">
        <v>603.56</v>
      </c>
      <c r="E3137" s="1" t="n">
        <v>606.26</v>
      </c>
      <c r="F3137" s="1" t="n">
        <v>9025000</v>
      </c>
      <c r="G3137" s="1" t="n">
        <v>603.67</v>
      </c>
      <c r="I3137" s="6" t="e">
        <f aca="false">IF(ROW(E3137) - 1 &gt;= $I$1,SUM(E3137:E3137(E3137,1 - $I$1, 0)) / $I$1,"")</f>
        <v>#VALUE!</v>
      </c>
      <c r="J3137" s="6" t="e">
        <f aca="false">IF(ROW(E3137) - 1 &gt;= $J$1,SUM(E3137:E3137(E3137,1 - $J$1, 0)) / $J$1,"")</f>
        <v>#VALUE!</v>
      </c>
      <c r="L3137" s="7" t="e">
        <f aca="true">IF(ROW(E3137) - 1 &gt;= $L$1,IF(OFFSET(I3137, -1, 0) = "", I3137, ((E3137 - L3136) * $K$4) + L3136), "")</f>
        <v>#VALUE!</v>
      </c>
      <c r="M3137" s="7" t="e">
        <f aca="true">IF(ROW(E3137) - 1 &gt;= $M$1,IF(OFFSET(J3137, -1, 0) = "", J3137, ((E3137 - M3136) * $K$6) + M3136), "")</f>
        <v>#VALUE!</v>
      </c>
      <c r="N3137" s="3" t="e">
        <f aca="false">IF(M3137&lt;&gt;"", L3137-M3137, "")</f>
        <v>#VALUE!</v>
      </c>
      <c r="P3137" s="9" t="e">
        <f aca="false">IF(ROW(E3137) - 1 &gt;= $P$1, IF(OFFSET(N3137, 1- $P$1, 0) &lt;&gt; "", SUM(N3137:N3137(N3137, 1 - $P$1, 0)) / $P$1, ""), "")</f>
        <v>#VALUE!</v>
      </c>
      <c r="Q3137" s="4" t="e">
        <f aca="true">IF(ROW(N3137) - 1 &gt;= $P$1,IF(OFFSET(P3137, -1, 0) = "", P3137, ((N3137 - Q3136) * $O$5) + Q3136), "")</f>
        <v>#VALUE!</v>
      </c>
      <c r="R3137" s="4" t="e">
        <f aca="false">IF(Q3137&lt;&gt;"", N3137 - Q3137, "")</f>
        <v>#VALUE!</v>
      </c>
    </row>
    <row collapsed="false" customFormat="false" customHeight="true" hidden="false" ht="14.4" outlineLevel="0" r="3138">
      <c r="A3138" s="5" t="n">
        <v>41109</v>
      </c>
      <c r="B3138" s="1" t="n">
        <v>611.28</v>
      </c>
      <c r="C3138" s="1" t="n">
        <v>615.35</v>
      </c>
      <c r="D3138" s="1" t="n">
        <v>606</v>
      </c>
      <c r="E3138" s="1" t="n">
        <v>614.32</v>
      </c>
      <c r="F3138" s="1" t="n">
        <v>15602200</v>
      </c>
      <c r="G3138" s="1" t="n">
        <v>611.69</v>
      </c>
      <c r="I3138" s="6" t="e">
        <f aca="false">IF(ROW(E3138) - 1 &gt;= $I$1,SUM(E3138:E3138(E3138,1 - $I$1, 0)) / $I$1,"")</f>
        <v>#VALUE!</v>
      </c>
      <c r="J3138" s="6" t="e">
        <f aca="false">IF(ROW(E3138) - 1 &gt;= $J$1,SUM(E3138:E3138(E3138,1 - $J$1, 0)) / $J$1,"")</f>
        <v>#VALUE!</v>
      </c>
      <c r="L3138" s="7" t="e">
        <f aca="true">IF(ROW(E3138) - 1 &gt;= $L$1,IF(OFFSET(I3138, -1, 0) = "", I3138, ((E3138 - L3137) * $K$4) + L3137), "")</f>
        <v>#VALUE!</v>
      </c>
      <c r="M3138" s="7" t="e">
        <f aca="true">IF(ROW(E3138) - 1 &gt;= $M$1,IF(OFFSET(J3138, -1, 0) = "", J3138, ((E3138 - M3137) * $K$6) + M3137), "")</f>
        <v>#VALUE!</v>
      </c>
      <c r="N3138" s="3" t="e">
        <f aca="false">IF(M3138&lt;&gt;"", L3138-M3138, "")</f>
        <v>#VALUE!</v>
      </c>
      <c r="P3138" s="9" t="e">
        <f aca="false">IF(ROW(E3138) - 1 &gt;= $P$1, IF(OFFSET(N3138, 1- $P$1, 0) &lt;&gt; "", SUM(N3138:N3138(N3138, 1 - $P$1, 0)) / $P$1, ""), "")</f>
        <v>#VALUE!</v>
      </c>
      <c r="Q3138" s="4" t="e">
        <f aca="true">IF(ROW(N3138) - 1 &gt;= $P$1,IF(OFFSET(P3138, -1, 0) = "", P3138, ((N3138 - Q3137) * $O$5) + Q3137), "")</f>
        <v>#VALUE!</v>
      </c>
      <c r="R3138" s="4" t="e">
        <f aca="false">IF(Q3138&lt;&gt;"", N3138 - Q3138, "")</f>
        <v>#VALUE!</v>
      </c>
    </row>
    <row collapsed="false" customFormat="false" customHeight="true" hidden="false" ht="14.4" outlineLevel="0" r="3139">
      <c r="A3139" s="5" t="n">
        <v>41110</v>
      </c>
      <c r="B3139" s="1" t="n">
        <v>613.03</v>
      </c>
      <c r="C3139" s="1" t="n">
        <v>614.44</v>
      </c>
      <c r="D3139" s="1" t="n">
        <v>603.7</v>
      </c>
      <c r="E3139" s="1" t="n">
        <v>604.3</v>
      </c>
      <c r="F3139" s="1" t="n">
        <v>14195400</v>
      </c>
      <c r="G3139" s="1" t="n">
        <v>601.72</v>
      </c>
      <c r="I3139" s="6" t="e">
        <f aca="false">IF(ROW(E3139) - 1 &gt;= $I$1,SUM(E3139:E3139(E3139,1 - $I$1, 0)) / $I$1,"")</f>
        <v>#VALUE!</v>
      </c>
      <c r="J3139" s="6" t="e">
        <f aca="false">IF(ROW(E3139) - 1 &gt;= $J$1,SUM(E3139:E3139(E3139,1 - $J$1, 0)) / $J$1,"")</f>
        <v>#VALUE!</v>
      </c>
      <c r="L3139" s="7" t="e">
        <f aca="true">IF(ROW(E3139) - 1 &gt;= $L$1,IF(OFFSET(I3139, -1, 0) = "", I3139, ((E3139 - L3138) * $K$4) + L3138), "")</f>
        <v>#VALUE!</v>
      </c>
      <c r="M3139" s="7" t="e">
        <f aca="true">IF(ROW(E3139) - 1 &gt;= $M$1,IF(OFFSET(J3139, -1, 0) = "", J3139, ((E3139 - M3138) * $K$6) + M3138), "")</f>
        <v>#VALUE!</v>
      </c>
      <c r="N3139" s="3" t="e">
        <f aca="false">IF(M3139&lt;&gt;"", L3139-M3139, "")</f>
        <v>#VALUE!</v>
      </c>
      <c r="P3139" s="9" t="e">
        <f aca="false">IF(ROW(E3139) - 1 &gt;= $P$1, IF(OFFSET(N3139, 1- $P$1, 0) &lt;&gt; "", SUM(N3139:N3139(N3139, 1 - $P$1, 0)) / $P$1, ""), "")</f>
        <v>#VALUE!</v>
      </c>
      <c r="Q3139" s="4" t="e">
        <f aca="true">IF(ROW(N3139) - 1 &gt;= $P$1,IF(OFFSET(P3139, -1, 0) = "", P3139, ((N3139 - Q3138) * $O$5) + Q3138), "")</f>
        <v>#VALUE!</v>
      </c>
      <c r="R3139" s="4" t="e">
        <f aca="false">IF(Q3139&lt;&gt;"", N3139 - Q3139, "")</f>
        <v>#VALUE!</v>
      </c>
    </row>
    <row collapsed="false" customFormat="false" customHeight="true" hidden="false" ht="14.4" outlineLevel="0" r="3140">
      <c r="A3140" s="5" t="n">
        <v>41113</v>
      </c>
      <c r="B3140" s="1" t="n">
        <v>594.4</v>
      </c>
      <c r="C3140" s="1" t="n">
        <v>605.9</v>
      </c>
      <c r="D3140" s="1" t="n">
        <v>587.71</v>
      </c>
      <c r="E3140" s="1" t="n">
        <v>603.83</v>
      </c>
      <c r="F3140" s="1" t="n">
        <v>17427700</v>
      </c>
      <c r="G3140" s="1" t="n">
        <v>601.25</v>
      </c>
      <c r="I3140" s="6" t="e">
        <f aca="false">IF(ROW(E3140) - 1 &gt;= $I$1,SUM(E3140:E3140(E3140,1 - $I$1, 0)) / $I$1,"")</f>
        <v>#VALUE!</v>
      </c>
      <c r="J3140" s="6" t="e">
        <f aca="false">IF(ROW(E3140) - 1 &gt;= $J$1,SUM(E3140:E3140(E3140,1 - $J$1, 0)) / $J$1,"")</f>
        <v>#VALUE!</v>
      </c>
      <c r="L3140" s="7" t="e">
        <f aca="true">IF(ROW(E3140) - 1 &gt;= $L$1,IF(OFFSET(I3140, -1, 0) = "", I3140, ((E3140 - L3139) * $K$4) + L3139), "")</f>
        <v>#VALUE!</v>
      </c>
      <c r="M3140" s="7" t="e">
        <f aca="true">IF(ROW(E3140) - 1 &gt;= $M$1,IF(OFFSET(J3140, -1, 0) = "", J3140, ((E3140 - M3139) * $K$6) + M3139), "")</f>
        <v>#VALUE!</v>
      </c>
      <c r="N3140" s="3" t="e">
        <f aca="false">IF(M3140&lt;&gt;"", L3140-M3140, "")</f>
        <v>#VALUE!</v>
      </c>
      <c r="P3140" s="9" t="e">
        <f aca="false">IF(ROW(E3140) - 1 &gt;= $P$1, IF(OFFSET(N3140, 1- $P$1, 0) &lt;&gt; "", SUM(N3140:N3140(N3140, 1 - $P$1, 0)) / $P$1, ""), "")</f>
        <v>#VALUE!</v>
      </c>
      <c r="Q3140" s="4" t="e">
        <f aca="true">IF(ROW(N3140) - 1 &gt;= $P$1,IF(OFFSET(P3140, -1, 0) = "", P3140, ((N3140 - Q3139) * $O$5) + Q3139), "")</f>
        <v>#VALUE!</v>
      </c>
      <c r="R3140" s="4" t="e">
        <f aca="false">IF(Q3140&lt;&gt;"", N3140 - Q3140, "")</f>
        <v>#VALUE!</v>
      </c>
    </row>
    <row collapsed="false" customFormat="false" customHeight="true" hidden="false" ht="14.4" outlineLevel="0" r="3141">
      <c r="A3141" s="5" t="n">
        <v>41114</v>
      </c>
      <c r="B3141" s="1" t="n">
        <v>607.38</v>
      </c>
      <c r="C3141" s="1" t="n">
        <v>609.68</v>
      </c>
      <c r="D3141" s="1" t="n">
        <v>598.51</v>
      </c>
      <c r="E3141" s="1" t="n">
        <v>600.92</v>
      </c>
      <c r="F3141" s="1" t="n">
        <v>20183300</v>
      </c>
      <c r="G3141" s="1" t="n">
        <v>598.35</v>
      </c>
      <c r="I3141" s="6" t="e">
        <f aca="false">IF(ROW(E3141) - 1 &gt;= $I$1,SUM(E3141:E3141(E3141,1 - $I$1, 0)) / $I$1,"")</f>
        <v>#VALUE!</v>
      </c>
      <c r="J3141" s="6" t="e">
        <f aca="false">IF(ROW(E3141) - 1 &gt;= $J$1,SUM(E3141:E3141(E3141,1 - $J$1, 0)) / $J$1,"")</f>
        <v>#VALUE!</v>
      </c>
      <c r="L3141" s="7" t="e">
        <f aca="true">IF(ROW(E3141) - 1 &gt;= $L$1,IF(OFFSET(I3141, -1, 0) = "", I3141, ((E3141 - L3140) * $K$4) + L3140), "")</f>
        <v>#VALUE!</v>
      </c>
      <c r="M3141" s="7" t="e">
        <f aca="true">IF(ROW(E3141) - 1 &gt;= $M$1,IF(OFFSET(J3141, -1, 0) = "", J3141, ((E3141 - M3140) * $K$6) + M3140), "")</f>
        <v>#VALUE!</v>
      </c>
      <c r="N3141" s="3" t="e">
        <f aca="false">IF(M3141&lt;&gt;"", L3141-M3141, "")</f>
        <v>#VALUE!</v>
      </c>
      <c r="P3141" s="9" t="e">
        <f aca="false">IF(ROW(E3141) - 1 &gt;= $P$1, IF(OFFSET(N3141, 1- $P$1, 0) &lt;&gt; "", SUM(N3141:N3141(N3141, 1 - $P$1, 0)) / $P$1, ""), "")</f>
        <v>#VALUE!</v>
      </c>
      <c r="Q3141" s="4" t="e">
        <f aca="true">IF(ROW(N3141) - 1 &gt;= $P$1,IF(OFFSET(P3141, -1, 0) = "", P3141, ((N3141 - Q3140) * $O$5) + Q3140), "")</f>
        <v>#VALUE!</v>
      </c>
      <c r="R3141" s="4" t="e">
        <f aca="false">IF(Q3141&lt;&gt;"", N3141 - Q3141, "")</f>
        <v>#VALUE!</v>
      </c>
    </row>
    <row collapsed="false" customFormat="false" customHeight="true" hidden="false" ht="14.4" outlineLevel="0" r="3142">
      <c r="A3142" s="5" t="n">
        <v>41115</v>
      </c>
      <c r="B3142" s="1" t="n">
        <v>574.46</v>
      </c>
      <c r="C3142" s="1" t="n">
        <v>580.8</v>
      </c>
      <c r="D3142" s="1" t="n">
        <v>570</v>
      </c>
      <c r="E3142" s="1" t="n">
        <v>574.97</v>
      </c>
      <c r="F3142" s="1" t="n">
        <v>31332600</v>
      </c>
      <c r="G3142" s="1" t="n">
        <v>572.51</v>
      </c>
      <c r="I3142" s="6" t="e">
        <f aca="false">IF(ROW(E3142) - 1 &gt;= $I$1,SUM(E3142:E3142(E3142,1 - $I$1, 0)) / $I$1,"")</f>
        <v>#VALUE!</v>
      </c>
      <c r="J3142" s="6" t="e">
        <f aca="false">IF(ROW(E3142) - 1 &gt;= $J$1,SUM(E3142:E3142(E3142,1 - $J$1, 0)) / $J$1,"")</f>
        <v>#VALUE!</v>
      </c>
      <c r="L3142" s="7" t="e">
        <f aca="true">IF(ROW(E3142) - 1 &gt;= $L$1,IF(OFFSET(I3142, -1, 0) = "", I3142, ((E3142 - L3141) * $K$4) + L3141), "")</f>
        <v>#VALUE!</v>
      </c>
      <c r="M3142" s="7" t="e">
        <f aca="true">IF(ROW(E3142) - 1 &gt;= $M$1,IF(OFFSET(J3142, -1, 0) = "", J3142, ((E3142 - M3141) * $K$6) + M3141), "")</f>
        <v>#VALUE!</v>
      </c>
      <c r="N3142" s="3" t="e">
        <f aca="false">IF(M3142&lt;&gt;"", L3142-M3142, "")</f>
        <v>#VALUE!</v>
      </c>
      <c r="P3142" s="9" t="e">
        <f aca="false">IF(ROW(E3142) - 1 &gt;= $P$1, IF(OFFSET(N3142, 1- $P$1, 0) &lt;&gt; "", SUM(N3142:N3142(N3142, 1 - $P$1, 0)) / $P$1, ""), "")</f>
        <v>#VALUE!</v>
      </c>
      <c r="Q3142" s="4" t="e">
        <f aca="true">IF(ROW(N3142) - 1 &gt;= $P$1,IF(OFFSET(P3142, -1, 0) = "", P3142, ((N3142 - Q3141) * $O$5) + Q3141), "")</f>
        <v>#VALUE!</v>
      </c>
      <c r="R3142" s="4" t="e">
        <f aca="false">IF(Q3142&lt;&gt;"", N3142 - Q3142, "")</f>
        <v>#VALUE!</v>
      </c>
    </row>
    <row collapsed="false" customFormat="false" customHeight="true" hidden="false" ht="14.4" outlineLevel="0" r="3143">
      <c r="A3143" s="5" t="n">
        <v>41116</v>
      </c>
      <c r="B3143" s="1" t="n">
        <v>579.76</v>
      </c>
      <c r="C3143" s="1" t="n">
        <v>580.4</v>
      </c>
      <c r="D3143" s="1" t="n">
        <v>570.36</v>
      </c>
      <c r="E3143" s="1" t="n">
        <v>574.88</v>
      </c>
      <c r="F3143" s="1" t="n">
        <v>14522600</v>
      </c>
      <c r="G3143" s="1" t="n">
        <v>572.42</v>
      </c>
      <c r="I3143" s="6" t="e">
        <f aca="false">IF(ROW(E3143) - 1 &gt;= $I$1,SUM(E3143:E3143(E3143,1 - $I$1, 0)) / $I$1,"")</f>
        <v>#VALUE!</v>
      </c>
      <c r="J3143" s="6" t="e">
        <f aca="false">IF(ROW(E3143) - 1 &gt;= $J$1,SUM(E3143:E3143(E3143,1 - $J$1, 0)) / $J$1,"")</f>
        <v>#VALUE!</v>
      </c>
      <c r="L3143" s="7" t="e">
        <f aca="true">IF(ROW(E3143) - 1 &gt;= $L$1,IF(OFFSET(I3143, -1, 0) = "", I3143, ((E3143 - L3142) * $K$4) + L3142), "")</f>
        <v>#VALUE!</v>
      </c>
      <c r="M3143" s="7" t="e">
        <f aca="true">IF(ROW(E3143) - 1 &gt;= $M$1,IF(OFFSET(J3143, -1, 0) = "", J3143, ((E3143 - M3142) * $K$6) + M3142), "")</f>
        <v>#VALUE!</v>
      </c>
      <c r="N3143" s="3" t="e">
        <f aca="false">IF(M3143&lt;&gt;"", L3143-M3143, "")</f>
        <v>#VALUE!</v>
      </c>
      <c r="P3143" s="9" t="e">
        <f aca="false">IF(ROW(E3143) - 1 &gt;= $P$1, IF(OFFSET(N3143, 1- $P$1, 0) &lt;&gt; "", SUM(N3143:N3143(N3143, 1 - $P$1, 0)) / $P$1, ""), "")</f>
        <v>#VALUE!</v>
      </c>
      <c r="Q3143" s="4" t="e">
        <f aca="true">IF(ROW(N3143) - 1 &gt;= $P$1,IF(OFFSET(P3143, -1, 0) = "", P3143, ((N3143 - Q3142) * $O$5) + Q3142), "")</f>
        <v>#VALUE!</v>
      </c>
      <c r="R3143" s="4" t="e">
        <f aca="false">IF(Q3143&lt;&gt;"", N3143 - Q3143, "")</f>
        <v>#VALUE!</v>
      </c>
    </row>
    <row collapsed="false" customFormat="false" customHeight="true" hidden="false" ht="14.4" outlineLevel="0" r="3144">
      <c r="A3144" s="5" t="n">
        <v>41117</v>
      </c>
      <c r="B3144" s="1" t="n">
        <v>575.01</v>
      </c>
      <c r="C3144" s="1" t="n">
        <v>585.83</v>
      </c>
      <c r="D3144" s="1" t="n">
        <v>571.59</v>
      </c>
      <c r="E3144" s="1" t="n">
        <v>585.16</v>
      </c>
      <c r="F3144" s="1" t="n">
        <v>14426300</v>
      </c>
      <c r="G3144" s="1" t="n">
        <v>582.66</v>
      </c>
      <c r="I3144" s="6" t="e">
        <f aca="false">IF(ROW(E3144) - 1 &gt;= $I$1,SUM(E3144:E3144(E3144,1 - $I$1, 0)) / $I$1,"")</f>
        <v>#VALUE!</v>
      </c>
      <c r="J3144" s="6" t="e">
        <f aca="false">IF(ROW(E3144) - 1 &gt;= $J$1,SUM(E3144:E3144(E3144,1 - $J$1, 0)) / $J$1,"")</f>
        <v>#VALUE!</v>
      </c>
      <c r="L3144" s="7" t="e">
        <f aca="true">IF(ROW(E3144) - 1 &gt;= $L$1,IF(OFFSET(I3144, -1, 0) = "", I3144, ((E3144 - L3143) * $K$4) + L3143), "")</f>
        <v>#VALUE!</v>
      </c>
      <c r="M3144" s="7" t="e">
        <f aca="true">IF(ROW(E3144) - 1 &gt;= $M$1,IF(OFFSET(J3144, -1, 0) = "", J3144, ((E3144 - M3143) * $K$6) + M3143), "")</f>
        <v>#VALUE!</v>
      </c>
      <c r="N3144" s="3" t="e">
        <f aca="false">IF(M3144&lt;&gt;"", L3144-M3144, "")</f>
        <v>#VALUE!</v>
      </c>
      <c r="P3144" s="9" t="e">
        <f aca="false">IF(ROW(E3144) - 1 &gt;= $P$1, IF(OFFSET(N3144, 1- $P$1, 0) &lt;&gt; "", SUM(N3144:N3144(N3144, 1 - $P$1, 0)) / $P$1, ""), "")</f>
        <v>#VALUE!</v>
      </c>
      <c r="Q3144" s="4" t="e">
        <f aca="true">IF(ROW(N3144) - 1 &gt;= $P$1,IF(OFFSET(P3144, -1, 0) = "", P3144, ((N3144 - Q3143) * $O$5) + Q3143), "")</f>
        <v>#VALUE!</v>
      </c>
      <c r="R3144" s="4" t="e">
        <f aca="false">IF(Q3144&lt;&gt;"", N3144 - Q3144, "")</f>
        <v>#VALUE!</v>
      </c>
    </row>
    <row collapsed="false" customFormat="false" customHeight="true" hidden="false" ht="14.4" outlineLevel="0" r="3145">
      <c r="A3145" s="5" t="n">
        <v>41120</v>
      </c>
      <c r="B3145" s="1" t="n">
        <v>590.92</v>
      </c>
      <c r="C3145" s="1" t="n">
        <v>599.44</v>
      </c>
      <c r="D3145" s="1" t="n">
        <v>587.82</v>
      </c>
      <c r="E3145" s="1" t="n">
        <v>595.03</v>
      </c>
      <c r="F3145" s="1" t="n">
        <v>13540800</v>
      </c>
      <c r="G3145" s="1" t="n">
        <v>592.49</v>
      </c>
      <c r="I3145" s="6" t="e">
        <f aca="false">IF(ROW(E3145) - 1 &gt;= $I$1,SUM(E3145:E3145(E3145,1 - $I$1, 0)) / $I$1,"")</f>
        <v>#VALUE!</v>
      </c>
      <c r="J3145" s="6" t="e">
        <f aca="false">IF(ROW(E3145) - 1 &gt;= $J$1,SUM(E3145:E3145(E3145,1 - $J$1, 0)) / $J$1,"")</f>
        <v>#VALUE!</v>
      </c>
      <c r="L3145" s="7" t="e">
        <f aca="true">IF(ROW(E3145) - 1 &gt;= $L$1,IF(OFFSET(I3145, -1, 0) = "", I3145, ((E3145 - L3144) * $K$4) + L3144), "")</f>
        <v>#VALUE!</v>
      </c>
      <c r="M3145" s="7" t="e">
        <f aca="true">IF(ROW(E3145) - 1 &gt;= $M$1,IF(OFFSET(J3145, -1, 0) = "", J3145, ((E3145 - M3144) * $K$6) + M3144), "")</f>
        <v>#VALUE!</v>
      </c>
      <c r="N3145" s="3" t="e">
        <f aca="false">IF(M3145&lt;&gt;"", L3145-M3145, "")</f>
        <v>#VALUE!</v>
      </c>
      <c r="P3145" s="9" t="e">
        <f aca="false">IF(ROW(E3145) - 1 &gt;= $P$1, IF(OFFSET(N3145, 1- $P$1, 0) &lt;&gt; "", SUM(N3145:N3145(N3145, 1 - $P$1, 0)) / $P$1, ""), "")</f>
        <v>#VALUE!</v>
      </c>
      <c r="Q3145" s="4" t="e">
        <f aca="true">IF(ROW(N3145) - 1 &gt;= $P$1,IF(OFFSET(P3145, -1, 0) = "", P3145, ((N3145 - Q3144) * $O$5) + Q3144), "")</f>
        <v>#VALUE!</v>
      </c>
      <c r="R3145" s="4" t="e">
        <f aca="false">IF(Q3145&lt;&gt;"", N3145 - Q3145, "")</f>
        <v>#VALUE!</v>
      </c>
    </row>
    <row collapsed="false" customFormat="false" customHeight="true" hidden="false" ht="14.4" outlineLevel="0" r="3146">
      <c r="A3146" s="5" t="n">
        <v>41121</v>
      </c>
      <c r="B3146" s="1" t="n">
        <v>603.23</v>
      </c>
      <c r="C3146" s="1" t="n">
        <v>611.7</v>
      </c>
      <c r="D3146" s="1" t="n">
        <v>602.72</v>
      </c>
      <c r="E3146" s="1" t="n">
        <v>610.76</v>
      </c>
      <c r="F3146" s="1" t="n">
        <v>16511700</v>
      </c>
      <c r="G3146" s="1" t="n">
        <v>608.15</v>
      </c>
      <c r="I3146" s="6" t="e">
        <f aca="false">IF(ROW(E3146) - 1 &gt;= $I$1,SUM(E3146:E3146(E3146,1 - $I$1, 0)) / $I$1,"")</f>
        <v>#VALUE!</v>
      </c>
      <c r="J3146" s="6" t="e">
        <f aca="false">IF(ROW(E3146) - 1 &gt;= $J$1,SUM(E3146:E3146(E3146,1 - $J$1, 0)) / $J$1,"")</f>
        <v>#VALUE!</v>
      </c>
      <c r="L3146" s="7" t="e">
        <f aca="true">IF(ROW(E3146) - 1 &gt;= $L$1,IF(OFFSET(I3146, -1, 0) = "", I3146, ((E3146 - L3145) * $K$4) + L3145), "")</f>
        <v>#VALUE!</v>
      </c>
      <c r="M3146" s="7" t="e">
        <f aca="true">IF(ROW(E3146) - 1 &gt;= $M$1,IF(OFFSET(J3146, -1, 0) = "", J3146, ((E3146 - M3145) * $K$6) + M3145), "")</f>
        <v>#VALUE!</v>
      </c>
      <c r="N3146" s="3" t="e">
        <f aca="false">IF(M3146&lt;&gt;"", L3146-M3146, "")</f>
        <v>#VALUE!</v>
      </c>
      <c r="P3146" s="9" t="e">
        <f aca="false">IF(ROW(E3146) - 1 &gt;= $P$1, IF(OFFSET(N3146, 1- $P$1, 0) &lt;&gt; "", SUM(N3146:N3146(N3146, 1 - $P$1, 0)) / $P$1, ""), "")</f>
        <v>#VALUE!</v>
      </c>
      <c r="Q3146" s="4" t="e">
        <f aca="true">IF(ROW(N3146) - 1 &gt;= $P$1,IF(OFFSET(P3146, -1, 0) = "", P3146, ((N3146 - Q3145) * $O$5) + Q3145), "")</f>
        <v>#VALUE!</v>
      </c>
      <c r="R3146" s="4" t="e">
        <f aca="false">IF(Q3146&lt;&gt;"", N3146 - Q3146, "")</f>
        <v>#VALUE!</v>
      </c>
    </row>
    <row collapsed="false" customFormat="false" customHeight="true" hidden="false" ht="14.4" outlineLevel="0" r="3147">
      <c r="A3147" s="5" t="n">
        <v>41122</v>
      </c>
      <c r="B3147" s="1" t="n">
        <v>615.91</v>
      </c>
      <c r="C3147" s="1" t="n">
        <v>616.4</v>
      </c>
      <c r="D3147" s="1" t="n">
        <v>603</v>
      </c>
      <c r="E3147" s="1" t="n">
        <v>606.81</v>
      </c>
      <c r="F3147" s="1" t="n">
        <v>13732200</v>
      </c>
      <c r="G3147" s="1" t="n">
        <v>604.22</v>
      </c>
      <c r="I3147" s="6" t="e">
        <f aca="false">IF(ROW(E3147) - 1 &gt;= $I$1,SUM(E3147:E3147(E3147,1 - $I$1, 0)) / $I$1,"")</f>
        <v>#VALUE!</v>
      </c>
      <c r="J3147" s="6" t="e">
        <f aca="false">IF(ROW(E3147) - 1 &gt;= $J$1,SUM(E3147:E3147(E3147,1 - $J$1, 0)) / $J$1,"")</f>
        <v>#VALUE!</v>
      </c>
      <c r="L3147" s="7" t="e">
        <f aca="true">IF(ROW(E3147) - 1 &gt;= $L$1,IF(OFFSET(I3147, -1, 0) = "", I3147, ((E3147 - L3146) * $K$4) + L3146), "")</f>
        <v>#VALUE!</v>
      </c>
      <c r="M3147" s="7" t="e">
        <f aca="true">IF(ROW(E3147) - 1 &gt;= $M$1,IF(OFFSET(J3147, -1, 0) = "", J3147, ((E3147 - M3146) * $K$6) + M3146), "")</f>
        <v>#VALUE!</v>
      </c>
      <c r="N3147" s="3" t="e">
        <f aca="false">IF(M3147&lt;&gt;"", L3147-M3147, "")</f>
        <v>#VALUE!</v>
      </c>
      <c r="P3147" s="9" t="e">
        <f aca="false">IF(ROW(E3147) - 1 &gt;= $P$1, IF(OFFSET(N3147, 1- $P$1, 0) &lt;&gt; "", SUM(N3147:N3147(N3147, 1 - $P$1, 0)) / $P$1, ""), "")</f>
        <v>#VALUE!</v>
      </c>
      <c r="Q3147" s="4" t="e">
        <f aca="true">IF(ROW(N3147) - 1 &gt;= $P$1,IF(OFFSET(P3147, -1, 0) = "", P3147, ((N3147 - Q3146) * $O$5) + Q3146), "")</f>
        <v>#VALUE!</v>
      </c>
      <c r="R3147" s="4" t="e">
        <f aca="false">IF(Q3147&lt;&gt;"", N3147 - Q3147, "")</f>
        <v>#VALUE!</v>
      </c>
    </row>
    <row collapsed="false" customFormat="false" customHeight="true" hidden="false" ht="14.4" outlineLevel="0" r="3148">
      <c r="A3148" s="5" t="n">
        <v>41123</v>
      </c>
      <c r="B3148" s="1" t="n">
        <v>602.84</v>
      </c>
      <c r="C3148" s="1" t="n">
        <v>610.69</v>
      </c>
      <c r="D3148" s="1" t="n">
        <v>600.25</v>
      </c>
      <c r="E3148" s="1" t="n">
        <v>607.79</v>
      </c>
      <c r="F3148" s="1" t="n">
        <v>11862800</v>
      </c>
      <c r="G3148" s="1" t="n">
        <v>605.19</v>
      </c>
      <c r="I3148" s="6" t="e">
        <f aca="false">IF(ROW(E3148) - 1 &gt;= $I$1,SUM(E3148:E3148(E3148,1 - $I$1, 0)) / $I$1,"")</f>
        <v>#VALUE!</v>
      </c>
      <c r="J3148" s="6" t="e">
        <f aca="false">IF(ROW(E3148) - 1 &gt;= $J$1,SUM(E3148:E3148(E3148,1 - $J$1, 0)) / $J$1,"")</f>
        <v>#VALUE!</v>
      </c>
      <c r="L3148" s="7" t="e">
        <f aca="true">IF(ROW(E3148) - 1 &gt;= $L$1,IF(OFFSET(I3148, -1, 0) = "", I3148, ((E3148 - L3147) * $K$4) + L3147), "")</f>
        <v>#VALUE!</v>
      </c>
      <c r="M3148" s="7" t="e">
        <f aca="true">IF(ROW(E3148) - 1 &gt;= $M$1,IF(OFFSET(J3148, -1, 0) = "", J3148, ((E3148 - M3147) * $K$6) + M3147), "")</f>
        <v>#VALUE!</v>
      </c>
      <c r="N3148" s="3" t="e">
        <f aca="false">IF(M3148&lt;&gt;"", L3148-M3148, "")</f>
        <v>#VALUE!</v>
      </c>
      <c r="P3148" s="9" t="e">
        <f aca="false">IF(ROW(E3148) - 1 &gt;= $P$1, IF(OFFSET(N3148, 1- $P$1, 0) &lt;&gt; "", SUM(N3148:N3148(N3148, 1 - $P$1, 0)) / $P$1, ""), "")</f>
        <v>#VALUE!</v>
      </c>
      <c r="Q3148" s="4" t="e">
        <f aca="true">IF(ROW(N3148) - 1 &gt;= $P$1,IF(OFFSET(P3148, -1, 0) = "", P3148, ((N3148 - Q3147) * $O$5) + Q3147), "")</f>
        <v>#VALUE!</v>
      </c>
      <c r="R3148" s="4" t="e">
        <f aca="false">IF(Q3148&lt;&gt;"", N3148 - Q3148, "")</f>
        <v>#VALUE!</v>
      </c>
    </row>
    <row collapsed="false" customFormat="false" customHeight="true" hidden="false" ht="14.4" outlineLevel="0" r="3149">
      <c r="A3149" s="5" t="n">
        <v>41124</v>
      </c>
      <c r="B3149" s="1" t="n">
        <v>613.63</v>
      </c>
      <c r="C3149" s="1" t="n">
        <v>617.98</v>
      </c>
      <c r="D3149" s="1" t="n">
        <v>611.56</v>
      </c>
      <c r="E3149" s="1" t="n">
        <v>615.7</v>
      </c>
      <c r="F3149" s="1" t="n">
        <v>12318600</v>
      </c>
      <c r="G3149" s="1" t="n">
        <v>613.07</v>
      </c>
      <c r="I3149" s="6" t="e">
        <f aca="false">IF(ROW(E3149) - 1 &gt;= $I$1,SUM(E3149:E3149(E3149,1 - $I$1, 0)) / $I$1,"")</f>
        <v>#VALUE!</v>
      </c>
      <c r="J3149" s="6" t="e">
        <f aca="false">IF(ROW(E3149) - 1 &gt;= $J$1,SUM(E3149:E3149(E3149,1 - $J$1, 0)) / $J$1,"")</f>
        <v>#VALUE!</v>
      </c>
      <c r="L3149" s="7" t="e">
        <f aca="true">IF(ROW(E3149) - 1 &gt;= $L$1,IF(OFFSET(I3149, -1, 0) = "", I3149, ((E3149 - L3148) * $K$4) + L3148), "")</f>
        <v>#VALUE!</v>
      </c>
      <c r="M3149" s="7" t="e">
        <f aca="true">IF(ROW(E3149) - 1 &gt;= $M$1,IF(OFFSET(J3149, -1, 0) = "", J3149, ((E3149 - M3148) * $K$6) + M3148), "")</f>
        <v>#VALUE!</v>
      </c>
      <c r="N3149" s="3" t="e">
        <f aca="false">IF(M3149&lt;&gt;"", L3149-M3149, "")</f>
        <v>#VALUE!</v>
      </c>
      <c r="P3149" s="9" t="e">
        <f aca="false">IF(ROW(E3149) - 1 &gt;= $P$1, IF(OFFSET(N3149, 1- $P$1, 0) &lt;&gt; "", SUM(N3149:N3149(N3149, 1 - $P$1, 0)) / $P$1, ""), "")</f>
        <v>#VALUE!</v>
      </c>
      <c r="Q3149" s="4" t="e">
        <f aca="true">IF(ROW(N3149) - 1 &gt;= $P$1,IF(OFFSET(P3149, -1, 0) = "", P3149, ((N3149 - Q3148) * $O$5) + Q3148), "")</f>
        <v>#VALUE!</v>
      </c>
      <c r="R3149" s="4" t="e">
        <f aca="false">IF(Q3149&lt;&gt;"", N3149 - Q3149, "")</f>
        <v>#VALUE!</v>
      </c>
    </row>
    <row collapsed="false" customFormat="false" customHeight="true" hidden="false" ht="14.4" outlineLevel="0" r="3150">
      <c r="A3150" s="5" t="n">
        <v>41127</v>
      </c>
      <c r="B3150" s="1" t="n">
        <v>617.29</v>
      </c>
      <c r="C3150" s="1" t="n">
        <v>624.87</v>
      </c>
      <c r="D3150" s="1" t="n">
        <v>615.26</v>
      </c>
      <c r="E3150" s="1" t="n">
        <v>622.55</v>
      </c>
      <c r="F3150" s="1" t="n">
        <v>10789400</v>
      </c>
      <c r="G3150" s="1" t="n">
        <v>619.89</v>
      </c>
      <c r="I3150" s="6" t="e">
        <f aca="false">IF(ROW(E3150) - 1 &gt;= $I$1,SUM(E3150:E3150(E3150,1 - $I$1, 0)) / $I$1,"")</f>
        <v>#VALUE!</v>
      </c>
      <c r="J3150" s="6" t="e">
        <f aca="false">IF(ROW(E3150) - 1 &gt;= $J$1,SUM(E3150:E3150(E3150,1 - $J$1, 0)) / $J$1,"")</f>
        <v>#VALUE!</v>
      </c>
      <c r="L3150" s="7" t="e">
        <f aca="true">IF(ROW(E3150) - 1 &gt;= $L$1,IF(OFFSET(I3150, -1, 0) = "", I3150, ((E3150 - L3149) * $K$4) + L3149), "")</f>
        <v>#VALUE!</v>
      </c>
      <c r="M3150" s="7" t="e">
        <f aca="true">IF(ROW(E3150) - 1 &gt;= $M$1,IF(OFFSET(J3150, -1, 0) = "", J3150, ((E3150 - M3149) * $K$6) + M3149), "")</f>
        <v>#VALUE!</v>
      </c>
      <c r="N3150" s="3" t="e">
        <f aca="false">IF(M3150&lt;&gt;"", L3150-M3150, "")</f>
        <v>#VALUE!</v>
      </c>
      <c r="P3150" s="9" t="e">
        <f aca="false">IF(ROW(E3150) - 1 &gt;= $P$1, IF(OFFSET(N3150, 1- $P$1, 0) &lt;&gt; "", SUM(N3150:N3150(N3150, 1 - $P$1, 0)) / $P$1, ""), "")</f>
        <v>#VALUE!</v>
      </c>
      <c r="Q3150" s="4" t="e">
        <f aca="true">IF(ROW(N3150) - 1 &gt;= $P$1,IF(OFFSET(P3150, -1, 0) = "", P3150, ((N3150 - Q3149) * $O$5) + Q3149), "")</f>
        <v>#VALUE!</v>
      </c>
      <c r="R3150" s="4" t="e">
        <f aca="false">IF(Q3150&lt;&gt;"", N3150 - Q3150, "")</f>
        <v>#VALUE!</v>
      </c>
    </row>
    <row collapsed="false" customFormat="false" customHeight="true" hidden="false" ht="14.4" outlineLevel="0" r="3151">
      <c r="A3151" s="5" t="n">
        <v>41128</v>
      </c>
      <c r="B3151" s="1" t="n">
        <v>622.77</v>
      </c>
      <c r="C3151" s="1" t="n">
        <v>625</v>
      </c>
      <c r="D3151" s="1" t="n">
        <v>618.04</v>
      </c>
      <c r="E3151" s="1" t="n">
        <v>620.91</v>
      </c>
      <c r="F3151" s="1" t="n">
        <v>10373100</v>
      </c>
      <c r="G3151" s="1" t="n">
        <v>618.26</v>
      </c>
      <c r="I3151" s="6" t="e">
        <f aca="false">IF(ROW(E3151) - 1 &gt;= $I$1,SUM(E3151:E3151(E3151,1 - $I$1, 0)) / $I$1,"")</f>
        <v>#VALUE!</v>
      </c>
      <c r="J3151" s="6" t="e">
        <f aca="false">IF(ROW(E3151) - 1 &gt;= $J$1,SUM(E3151:E3151(E3151,1 - $J$1, 0)) / $J$1,"")</f>
        <v>#VALUE!</v>
      </c>
      <c r="L3151" s="7" t="e">
        <f aca="true">IF(ROW(E3151) - 1 &gt;= $L$1,IF(OFFSET(I3151, -1, 0) = "", I3151, ((E3151 - L3150) * $K$4) + L3150), "")</f>
        <v>#VALUE!</v>
      </c>
      <c r="M3151" s="7" t="e">
        <f aca="true">IF(ROW(E3151) - 1 &gt;= $M$1,IF(OFFSET(J3151, -1, 0) = "", J3151, ((E3151 - M3150) * $K$6) + M3150), "")</f>
        <v>#VALUE!</v>
      </c>
      <c r="N3151" s="3" t="e">
        <f aca="false">IF(M3151&lt;&gt;"", L3151-M3151, "")</f>
        <v>#VALUE!</v>
      </c>
      <c r="P3151" s="9" t="e">
        <f aca="false">IF(ROW(E3151) - 1 &gt;= $P$1, IF(OFFSET(N3151, 1- $P$1, 0) &lt;&gt; "", SUM(N3151:N3151(N3151, 1 - $P$1, 0)) / $P$1, ""), "")</f>
        <v>#VALUE!</v>
      </c>
      <c r="Q3151" s="4" t="e">
        <f aca="true">IF(ROW(N3151) - 1 &gt;= $P$1,IF(OFFSET(P3151, -1, 0) = "", P3151, ((N3151 - Q3150) * $O$5) + Q3150), "")</f>
        <v>#VALUE!</v>
      </c>
      <c r="R3151" s="4" t="e">
        <f aca="false">IF(Q3151&lt;&gt;"", N3151 - Q3151, "")</f>
        <v>#VALUE!</v>
      </c>
    </row>
    <row collapsed="false" customFormat="false" customHeight="true" hidden="false" ht="14.4" outlineLevel="0" r="3152">
      <c r="A3152" s="5" t="n">
        <v>41129</v>
      </c>
      <c r="B3152" s="1" t="n">
        <v>619.39</v>
      </c>
      <c r="C3152" s="1" t="n">
        <v>623.88</v>
      </c>
      <c r="D3152" s="1" t="n">
        <v>617.1</v>
      </c>
      <c r="E3152" s="1" t="n">
        <v>619.86</v>
      </c>
      <c r="F3152" s="1" t="n">
        <v>8739500</v>
      </c>
      <c r="G3152" s="1" t="n">
        <v>617.21</v>
      </c>
      <c r="I3152" s="6" t="e">
        <f aca="false">IF(ROW(E3152) - 1 &gt;= $I$1,SUM(E3152:E3152(E3152,1 - $I$1, 0)) / $I$1,"")</f>
        <v>#VALUE!</v>
      </c>
      <c r="J3152" s="6" t="e">
        <f aca="false">IF(ROW(E3152) - 1 &gt;= $J$1,SUM(E3152:E3152(E3152,1 - $J$1, 0)) / $J$1,"")</f>
        <v>#VALUE!</v>
      </c>
      <c r="L3152" s="7" t="e">
        <f aca="true">IF(ROW(E3152) - 1 &gt;= $L$1,IF(OFFSET(I3152, -1, 0) = "", I3152, ((E3152 - L3151) * $K$4) + L3151), "")</f>
        <v>#VALUE!</v>
      </c>
      <c r="M3152" s="7" t="e">
        <f aca="true">IF(ROW(E3152) - 1 &gt;= $M$1,IF(OFFSET(J3152, -1, 0) = "", J3152, ((E3152 - M3151) * $K$6) + M3151), "")</f>
        <v>#VALUE!</v>
      </c>
      <c r="N3152" s="3" t="e">
        <f aca="false">IF(M3152&lt;&gt;"", L3152-M3152, "")</f>
        <v>#VALUE!</v>
      </c>
      <c r="P3152" s="9" t="e">
        <f aca="false">IF(ROW(E3152) - 1 &gt;= $P$1, IF(OFFSET(N3152, 1- $P$1, 0) &lt;&gt; "", SUM(N3152:N3152(N3152, 1 - $P$1, 0)) / $P$1, ""), "")</f>
        <v>#VALUE!</v>
      </c>
      <c r="Q3152" s="4" t="e">
        <f aca="true">IF(ROW(N3152) - 1 &gt;= $P$1,IF(OFFSET(P3152, -1, 0) = "", P3152, ((N3152 - Q3151) * $O$5) + Q3151), "")</f>
        <v>#VALUE!</v>
      </c>
      <c r="R3152" s="4" t="e">
        <f aca="false">IF(Q3152&lt;&gt;"", N3152 - Q3152, "")</f>
        <v>#VALUE!</v>
      </c>
    </row>
    <row collapsed="false" customFormat="false" customHeight="true" hidden="false" ht="14.4" outlineLevel="0" r="3153">
      <c r="A3153" s="5" t="n">
        <v>41130</v>
      </c>
      <c r="B3153" s="1" t="n">
        <v>617.85</v>
      </c>
      <c r="C3153" s="1" t="n">
        <v>621.73</v>
      </c>
      <c r="D3153" s="1" t="n">
        <v>617.8</v>
      </c>
      <c r="E3153" s="1" t="n">
        <v>620.73</v>
      </c>
      <c r="F3153" s="1" t="n">
        <v>7915800</v>
      </c>
      <c r="G3153" s="1" t="n">
        <v>620.73</v>
      </c>
      <c r="I3153" s="6" t="e">
        <f aca="false">IF(ROW(E3153) - 1 &gt;= $I$1,SUM(E3153:E3153(E3153,1 - $I$1, 0)) / $I$1,"")</f>
        <v>#VALUE!</v>
      </c>
      <c r="J3153" s="6" t="e">
        <f aca="false">IF(ROW(E3153) - 1 &gt;= $J$1,SUM(E3153:E3153(E3153,1 - $J$1, 0)) / $J$1,"")</f>
        <v>#VALUE!</v>
      </c>
      <c r="L3153" s="7" t="e">
        <f aca="true">IF(ROW(E3153) - 1 &gt;= $L$1,IF(OFFSET(I3153, -1, 0) = "", I3153, ((E3153 - L3152) * $K$4) + L3152), "")</f>
        <v>#VALUE!</v>
      </c>
      <c r="M3153" s="7" t="e">
        <f aca="true">IF(ROW(E3153) - 1 &gt;= $M$1,IF(OFFSET(J3153, -1, 0) = "", J3153, ((E3153 - M3152) * $K$6) + M3152), "")</f>
        <v>#VALUE!</v>
      </c>
      <c r="N3153" s="3" t="e">
        <f aca="false">IF(M3153&lt;&gt;"", L3153-M3153, "")</f>
        <v>#VALUE!</v>
      </c>
      <c r="P3153" s="9" t="e">
        <f aca="false">IF(ROW(E3153) - 1 &gt;= $P$1, IF(OFFSET(N3153, 1- $P$1, 0) &lt;&gt; "", SUM(N3153:N3153(N3153, 1 - $P$1, 0)) / $P$1, ""), "")</f>
        <v>#VALUE!</v>
      </c>
      <c r="Q3153" s="4" t="e">
        <f aca="true">IF(ROW(N3153) - 1 &gt;= $P$1,IF(OFFSET(P3153, -1, 0) = "", P3153, ((N3153 - Q3152) * $O$5) + Q3152), "")</f>
        <v>#VALUE!</v>
      </c>
      <c r="R3153" s="4" t="e">
        <f aca="false">IF(Q3153&lt;&gt;"", N3153 - Q3153, "")</f>
        <v>#VALUE!</v>
      </c>
    </row>
    <row collapsed="false" customFormat="false" customHeight="true" hidden="false" ht="14.4" outlineLevel="0" r="3154">
      <c r="A3154" s="5" t="n">
        <v>41131</v>
      </c>
      <c r="B3154" s="1" t="n">
        <v>618.71</v>
      </c>
      <c r="C3154" s="1" t="n">
        <v>621.76</v>
      </c>
      <c r="D3154" s="1" t="n">
        <v>618.7</v>
      </c>
      <c r="E3154" s="1" t="n">
        <v>621.7</v>
      </c>
      <c r="F3154" s="1" t="n">
        <v>6962100</v>
      </c>
      <c r="G3154" s="1" t="n">
        <v>621.7</v>
      </c>
      <c r="I3154" s="6" t="e">
        <f aca="false">IF(ROW(E3154) - 1 &gt;= $I$1,SUM(E3154:E3154(E3154,1 - $I$1, 0)) / $I$1,"")</f>
        <v>#VALUE!</v>
      </c>
      <c r="J3154" s="6" t="e">
        <f aca="false">IF(ROW(E3154) - 1 &gt;= $J$1,SUM(E3154:E3154(E3154,1 - $J$1, 0)) / $J$1,"")</f>
        <v>#VALUE!</v>
      </c>
      <c r="L3154" s="7" t="e">
        <f aca="true">IF(ROW(E3154) - 1 &gt;= $L$1,IF(OFFSET(I3154, -1, 0) = "", I3154, ((E3154 - L3153) * $K$4) + L3153), "")</f>
        <v>#VALUE!</v>
      </c>
      <c r="M3154" s="7" t="e">
        <f aca="true">IF(ROW(E3154) - 1 &gt;= $M$1,IF(OFFSET(J3154, -1, 0) = "", J3154, ((E3154 - M3153) * $K$6) + M3153), "")</f>
        <v>#VALUE!</v>
      </c>
      <c r="N3154" s="3" t="e">
        <f aca="false">IF(M3154&lt;&gt;"", L3154-M3154, "")</f>
        <v>#VALUE!</v>
      </c>
      <c r="P3154" s="9" t="e">
        <f aca="false">IF(ROW(E3154) - 1 &gt;= $P$1, IF(OFFSET(N3154, 1- $P$1, 0) &lt;&gt; "", SUM(N3154:N3154(N3154, 1 - $P$1, 0)) / $P$1, ""), "")</f>
        <v>#VALUE!</v>
      </c>
      <c r="Q3154" s="4" t="e">
        <f aca="true">IF(ROW(N3154) - 1 &gt;= $P$1,IF(OFFSET(P3154, -1, 0) = "", P3154, ((N3154 - Q3153) * $O$5) + Q3153), "")</f>
        <v>#VALUE!</v>
      </c>
      <c r="R3154" s="4" t="e">
        <f aca="false">IF(Q3154&lt;&gt;"", N3154 - Q3154, "")</f>
        <v>#VALUE!</v>
      </c>
    </row>
    <row collapsed="false" customFormat="false" customHeight="true" hidden="false" ht="14.4" outlineLevel="0" r="3155">
      <c r="A3155" s="5" t="n">
        <v>41134</v>
      </c>
      <c r="B3155" s="1" t="n">
        <v>623.39</v>
      </c>
      <c r="C3155" s="1" t="n">
        <v>630</v>
      </c>
      <c r="D3155" s="1" t="n">
        <v>623.25</v>
      </c>
      <c r="E3155" s="1" t="n">
        <v>630</v>
      </c>
      <c r="F3155" s="1" t="n">
        <v>9958300</v>
      </c>
      <c r="G3155" s="1" t="n">
        <v>630</v>
      </c>
      <c r="I3155" s="6" t="e">
        <f aca="false">IF(ROW(E3155) - 1 &gt;= $I$1,SUM(E3155:E3155(E3155,1 - $I$1, 0)) / $I$1,"")</f>
        <v>#VALUE!</v>
      </c>
      <c r="J3155" s="6" t="e">
        <f aca="false">IF(ROW(E3155) - 1 &gt;= $J$1,SUM(E3155:E3155(E3155,1 - $J$1, 0)) / $J$1,"")</f>
        <v>#VALUE!</v>
      </c>
      <c r="L3155" s="7" t="e">
        <f aca="true">IF(ROW(E3155) - 1 &gt;= $L$1,IF(OFFSET(I3155, -1, 0) = "", I3155, ((E3155 - L3154) * $K$4) + L3154), "")</f>
        <v>#VALUE!</v>
      </c>
      <c r="M3155" s="7" t="e">
        <f aca="true">IF(ROW(E3155) - 1 &gt;= $M$1,IF(OFFSET(J3155, -1, 0) = "", J3155, ((E3155 - M3154) * $K$6) + M3154), "")</f>
        <v>#VALUE!</v>
      </c>
      <c r="N3155" s="3" t="e">
        <f aca="false">IF(M3155&lt;&gt;"", L3155-M3155, "")</f>
        <v>#VALUE!</v>
      </c>
      <c r="P3155" s="9" t="e">
        <f aca="false">IF(ROW(E3155) - 1 &gt;= $P$1, IF(OFFSET(N3155, 1- $P$1, 0) &lt;&gt; "", SUM(N3155:N3155(N3155, 1 - $P$1, 0)) / $P$1, ""), "")</f>
        <v>#VALUE!</v>
      </c>
      <c r="Q3155" s="4" t="e">
        <f aca="true">IF(ROW(N3155) - 1 &gt;= $P$1,IF(OFFSET(P3155, -1, 0) = "", P3155, ((N3155 - Q3154) * $O$5) + Q3154), "")</f>
        <v>#VALUE!</v>
      </c>
      <c r="R3155" s="4" t="e">
        <f aca="false">IF(Q3155&lt;&gt;"", N3155 - Q3155, "")</f>
        <v>#VALUE!</v>
      </c>
    </row>
    <row collapsed="false" customFormat="false" customHeight="true" hidden="false" ht="14.4" outlineLevel="0" r="3156">
      <c r="A3156" s="5" t="n">
        <v>41135</v>
      </c>
      <c r="B3156" s="1" t="n">
        <v>631.87</v>
      </c>
      <c r="C3156" s="1" t="n">
        <v>638.61</v>
      </c>
      <c r="D3156" s="1" t="n">
        <v>630.21</v>
      </c>
      <c r="E3156" s="1" t="n">
        <v>631.69</v>
      </c>
      <c r="F3156" s="1" t="n">
        <v>12148900</v>
      </c>
      <c r="G3156" s="1" t="n">
        <v>631.69</v>
      </c>
      <c r="I3156" s="6" t="e">
        <f aca="false">IF(ROW(E3156) - 1 &gt;= $I$1,SUM(E3156:E3156(E3156,1 - $I$1, 0)) / $I$1,"")</f>
        <v>#VALUE!</v>
      </c>
      <c r="J3156" s="6" t="e">
        <f aca="false">IF(ROW(E3156) - 1 &gt;= $J$1,SUM(E3156:E3156(E3156,1 - $J$1, 0)) / $J$1,"")</f>
        <v>#VALUE!</v>
      </c>
      <c r="L3156" s="7" t="e">
        <f aca="true">IF(ROW(E3156) - 1 &gt;= $L$1,IF(OFFSET(I3156, -1, 0) = "", I3156, ((E3156 - L3155) * $K$4) + L3155), "")</f>
        <v>#VALUE!</v>
      </c>
      <c r="M3156" s="7" t="e">
        <f aca="true">IF(ROW(E3156) - 1 &gt;= $M$1,IF(OFFSET(J3156, -1, 0) = "", J3156, ((E3156 - M3155) * $K$6) + M3155), "")</f>
        <v>#VALUE!</v>
      </c>
      <c r="N3156" s="3" t="e">
        <f aca="false">IF(M3156&lt;&gt;"", L3156-M3156, "")</f>
        <v>#VALUE!</v>
      </c>
      <c r="P3156" s="9" t="e">
        <f aca="false">IF(ROW(E3156) - 1 &gt;= $P$1, IF(OFFSET(N3156, 1- $P$1, 0) &lt;&gt; "", SUM(N3156:N3156(N3156, 1 - $P$1, 0)) / $P$1, ""), "")</f>
        <v>#VALUE!</v>
      </c>
      <c r="Q3156" s="4" t="e">
        <f aca="true">IF(ROW(N3156) - 1 &gt;= $P$1,IF(OFFSET(P3156, -1, 0) = "", P3156, ((N3156 - Q3155) * $O$5) + Q3155), "")</f>
        <v>#VALUE!</v>
      </c>
      <c r="R3156" s="4" t="e">
        <f aca="false">IF(Q3156&lt;&gt;"", N3156 - Q3156, "")</f>
        <v>#VALUE!</v>
      </c>
    </row>
    <row collapsed="false" customFormat="false" customHeight="true" hidden="false" ht="14.4" outlineLevel="0" r="3157">
      <c r="A3157" s="5" t="n">
        <v>41136</v>
      </c>
      <c r="B3157" s="1" t="n">
        <v>631.3</v>
      </c>
      <c r="C3157" s="1" t="n">
        <v>634</v>
      </c>
      <c r="D3157" s="1" t="n">
        <v>627.75</v>
      </c>
      <c r="E3157" s="1" t="n">
        <v>630.83</v>
      </c>
      <c r="F3157" s="1" t="n">
        <v>9190800</v>
      </c>
      <c r="G3157" s="1" t="n">
        <v>630.83</v>
      </c>
      <c r="I3157" s="6" t="e">
        <f aca="false">IF(ROW(E3157) - 1 &gt;= $I$1,SUM(E3157:E3157(E3157,1 - $I$1, 0)) / $I$1,"")</f>
        <v>#VALUE!</v>
      </c>
      <c r="J3157" s="6" t="e">
        <f aca="false">IF(ROW(E3157) - 1 &gt;= $J$1,SUM(E3157:E3157(E3157,1 - $J$1, 0)) / $J$1,"")</f>
        <v>#VALUE!</v>
      </c>
      <c r="L3157" s="7" t="e">
        <f aca="true">IF(ROW(E3157) - 1 &gt;= $L$1,IF(OFFSET(I3157, -1, 0) = "", I3157, ((E3157 - L3156) * $K$4) + L3156), "")</f>
        <v>#VALUE!</v>
      </c>
      <c r="M3157" s="7" t="e">
        <f aca="true">IF(ROW(E3157) - 1 &gt;= $M$1,IF(OFFSET(J3157, -1, 0) = "", J3157, ((E3157 - M3156) * $K$6) + M3156), "")</f>
        <v>#VALUE!</v>
      </c>
      <c r="N3157" s="3" t="e">
        <f aca="false">IF(M3157&lt;&gt;"", L3157-M3157, "")</f>
        <v>#VALUE!</v>
      </c>
      <c r="P3157" s="9" t="e">
        <f aca="false">IF(ROW(E3157) - 1 &gt;= $P$1, IF(OFFSET(N3157, 1- $P$1, 0) &lt;&gt; "", SUM(N3157:N3157(N3157, 1 - $P$1, 0)) / $P$1, ""), "")</f>
        <v>#VALUE!</v>
      </c>
      <c r="Q3157" s="4" t="e">
        <f aca="true">IF(ROW(N3157) - 1 &gt;= $P$1,IF(OFFSET(P3157, -1, 0) = "", P3157, ((N3157 - Q3156) * $O$5) + Q3156), "")</f>
        <v>#VALUE!</v>
      </c>
      <c r="R3157" s="4" t="e">
        <f aca="false">IF(Q3157&lt;&gt;"", N3157 - Q3157, "")</f>
        <v>#VALUE!</v>
      </c>
    </row>
    <row collapsed="false" customFormat="false" customHeight="true" hidden="false" ht="14.4" outlineLevel="0" r="3158">
      <c r="A3158" s="5" t="n">
        <v>41137</v>
      </c>
      <c r="B3158" s="1" t="n">
        <v>631.21</v>
      </c>
      <c r="C3158" s="1" t="n">
        <v>636.76</v>
      </c>
      <c r="D3158" s="1" t="n">
        <v>630.5</v>
      </c>
      <c r="E3158" s="1" t="n">
        <v>636.34</v>
      </c>
      <c r="F3158" s="1" t="n">
        <v>9090500</v>
      </c>
      <c r="G3158" s="1" t="n">
        <v>636.34</v>
      </c>
      <c r="I3158" s="6" t="e">
        <f aca="false">IF(ROW(E3158) - 1 &gt;= $I$1,SUM(E3158:E3158(E3158,1 - $I$1, 0)) / $I$1,"")</f>
        <v>#VALUE!</v>
      </c>
      <c r="J3158" s="6" t="e">
        <f aca="false">IF(ROW(E3158) - 1 &gt;= $J$1,SUM(E3158:E3158(E3158,1 - $J$1, 0)) / $J$1,"")</f>
        <v>#VALUE!</v>
      </c>
      <c r="L3158" s="7" t="e">
        <f aca="true">IF(ROW(E3158) - 1 &gt;= $L$1,IF(OFFSET(I3158, -1, 0) = "", I3158, ((E3158 - L3157) * $K$4) + L3157), "")</f>
        <v>#VALUE!</v>
      </c>
      <c r="M3158" s="7" t="e">
        <f aca="true">IF(ROW(E3158) - 1 &gt;= $M$1,IF(OFFSET(J3158, -1, 0) = "", J3158, ((E3158 - M3157) * $K$6) + M3157), "")</f>
        <v>#VALUE!</v>
      </c>
      <c r="N3158" s="3" t="e">
        <f aca="false">IF(M3158&lt;&gt;"", L3158-M3158, "")</f>
        <v>#VALUE!</v>
      </c>
      <c r="P3158" s="9" t="e">
        <f aca="false">IF(ROW(E3158) - 1 &gt;= $P$1, IF(OFFSET(N3158, 1- $P$1, 0) &lt;&gt; "", SUM(N3158:N3158(N3158, 1 - $P$1, 0)) / $P$1, ""), "")</f>
        <v>#VALUE!</v>
      </c>
      <c r="Q3158" s="4" t="e">
        <f aca="true">IF(ROW(N3158) - 1 &gt;= $P$1,IF(OFFSET(P3158, -1, 0) = "", P3158, ((N3158 - Q3157) * $O$5) + Q3157), "")</f>
        <v>#VALUE!</v>
      </c>
      <c r="R3158" s="4" t="e">
        <f aca="false">IF(Q3158&lt;&gt;"", N3158 - Q3158, "")</f>
        <v>#VALUE!</v>
      </c>
    </row>
    <row collapsed="false" customFormat="false" customHeight="true" hidden="false" ht="14.4" outlineLevel="0" r="3159">
      <c r="A3159" s="5" t="n">
        <v>41138</v>
      </c>
      <c r="B3159" s="1" t="n">
        <v>640</v>
      </c>
      <c r="C3159" s="1" t="n">
        <v>648.19</v>
      </c>
      <c r="D3159" s="1" t="n">
        <v>638.81</v>
      </c>
      <c r="E3159" s="1" t="n">
        <v>648.11</v>
      </c>
      <c r="F3159" s="1" t="n">
        <v>15812900</v>
      </c>
      <c r="G3159" s="1" t="n">
        <v>648.11</v>
      </c>
      <c r="I3159" s="6" t="e">
        <f aca="false">IF(ROW(E3159) - 1 &gt;= $I$1,SUM(E3159:E3159(E3159,1 - $I$1, 0)) / $I$1,"")</f>
        <v>#VALUE!</v>
      </c>
      <c r="J3159" s="6" t="e">
        <f aca="false">IF(ROW(E3159) - 1 &gt;= $J$1,SUM(E3159:E3159(E3159,1 - $J$1, 0)) / $J$1,"")</f>
        <v>#VALUE!</v>
      </c>
      <c r="L3159" s="7" t="e">
        <f aca="true">IF(ROW(E3159) - 1 &gt;= $L$1,IF(OFFSET(I3159, -1, 0) = "", I3159, ((E3159 - L3158) * $K$4) + L3158), "")</f>
        <v>#VALUE!</v>
      </c>
      <c r="M3159" s="7" t="e">
        <f aca="true">IF(ROW(E3159) - 1 &gt;= $M$1,IF(OFFSET(J3159, -1, 0) = "", J3159, ((E3159 - M3158) * $K$6) + M3158), "")</f>
        <v>#VALUE!</v>
      </c>
      <c r="N3159" s="3" t="e">
        <f aca="false">IF(M3159&lt;&gt;"", L3159-M3159, "")</f>
        <v>#VALUE!</v>
      </c>
      <c r="P3159" s="9" t="e">
        <f aca="false">IF(ROW(E3159) - 1 &gt;= $P$1, IF(OFFSET(N3159, 1- $P$1, 0) &lt;&gt; "", SUM(N3159:N3159(N3159, 1 - $P$1, 0)) / $P$1, ""), "")</f>
        <v>#VALUE!</v>
      </c>
      <c r="Q3159" s="4" t="e">
        <f aca="true">IF(ROW(N3159) - 1 &gt;= $P$1,IF(OFFSET(P3159, -1, 0) = "", P3159, ((N3159 - Q3158) * $O$5) + Q3158), "")</f>
        <v>#VALUE!</v>
      </c>
      <c r="R3159" s="4" t="e">
        <f aca="false">IF(Q3159&lt;&gt;"", N3159 - Q3159, "")</f>
        <v>#VALUE!</v>
      </c>
    </row>
    <row collapsed="false" customFormat="false" customHeight="true" hidden="false" ht="14.4" outlineLevel="0" r="3160">
      <c r="A3160" s="5" t="n">
        <v>41141</v>
      </c>
      <c r="B3160" s="1" t="n">
        <v>650.01</v>
      </c>
      <c r="C3160" s="1" t="n">
        <v>665.15</v>
      </c>
      <c r="D3160" s="1" t="n">
        <v>649.9</v>
      </c>
      <c r="E3160" s="1" t="n">
        <v>665.15</v>
      </c>
      <c r="F3160" s="1" t="n">
        <v>21906600</v>
      </c>
      <c r="G3160" s="1" t="n">
        <v>665.15</v>
      </c>
      <c r="I3160" s="6" t="e">
        <f aca="false">IF(ROW(E3160) - 1 &gt;= $I$1,SUM(E3160:E3160(E3160,1 - $I$1, 0)) / $I$1,"")</f>
        <v>#VALUE!</v>
      </c>
      <c r="J3160" s="6" t="e">
        <f aca="false">IF(ROW(E3160) - 1 &gt;= $J$1,SUM(E3160:E3160(E3160,1 - $J$1, 0)) / $J$1,"")</f>
        <v>#VALUE!</v>
      </c>
      <c r="L3160" s="7" t="e">
        <f aca="true">IF(ROW(E3160) - 1 &gt;= $L$1,IF(OFFSET(I3160, -1, 0) = "", I3160, ((E3160 - L3159) * $K$4) + L3159), "")</f>
        <v>#VALUE!</v>
      </c>
      <c r="M3160" s="7" t="e">
        <f aca="true">IF(ROW(E3160) - 1 &gt;= $M$1,IF(OFFSET(J3160, -1, 0) = "", J3160, ((E3160 - M3159) * $K$6) + M3159), "")</f>
        <v>#VALUE!</v>
      </c>
      <c r="N3160" s="3" t="e">
        <f aca="false">IF(M3160&lt;&gt;"", L3160-M3160, "")</f>
        <v>#VALUE!</v>
      </c>
      <c r="P3160" s="9" t="e">
        <f aca="false">IF(ROW(E3160) - 1 &gt;= $P$1, IF(OFFSET(N3160, 1- $P$1, 0) &lt;&gt; "", SUM(N3160:N3160(N3160, 1 - $P$1, 0)) / $P$1, ""), "")</f>
        <v>#VALUE!</v>
      </c>
      <c r="Q3160" s="4" t="e">
        <f aca="true">IF(ROW(N3160) - 1 &gt;= $P$1,IF(OFFSET(P3160, -1, 0) = "", P3160, ((N3160 - Q3159) * $O$5) + Q3159), "")</f>
        <v>#VALUE!</v>
      </c>
      <c r="R3160" s="4" t="e">
        <f aca="false">IF(Q3160&lt;&gt;"", N3160 - Q3160, "")</f>
        <v>#VALUE!</v>
      </c>
    </row>
    <row collapsed="false" customFormat="false" customHeight="true" hidden="false" ht="14.4" outlineLevel="0" r="3161">
      <c r="A3161" s="5" t="n">
        <v>41142</v>
      </c>
      <c r="B3161" s="1" t="n">
        <v>670.82</v>
      </c>
      <c r="C3161" s="1" t="n">
        <v>674.88</v>
      </c>
      <c r="D3161" s="1" t="n">
        <v>650.33</v>
      </c>
      <c r="E3161" s="1" t="n">
        <v>656.06</v>
      </c>
      <c r="F3161" s="1" t="n">
        <v>29025700</v>
      </c>
      <c r="G3161" s="1" t="n">
        <v>656.06</v>
      </c>
      <c r="I3161" s="6" t="e">
        <f aca="false">IF(ROW(E3161) - 1 &gt;= $I$1,SUM(E3161:E3161(E3161,1 - $I$1, 0)) / $I$1,"")</f>
        <v>#VALUE!</v>
      </c>
      <c r="J3161" s="6" t="e">
        <f aca="false">IF(ROW(E3161) - 1 &gt;= $J$1,SUM(E3161:E3161(E3161,1 - $J$1, 0)) / $J$1,"")</f>
        <v>#VALUE!</v>
      </c>
      <c r="L3161" s="7" t="e">
        <f aca="true">IF(ROW(E3161) - 1 &gt;= $L$1,IF(OFFSET(I3161, -1, 0) = "", I3161, ((E3161 - L3160) * $K$4) + L3160), "")</f>
        <v>#VALUE!</v>
      </c>
      <c r="M3161" s="7" t="e">
        <f aca="true">IF(ROW(E3161) - 1 &gt;= $M$1,IF(OFFSET(J3161, -1, 0) = "", J3161, ((E3161 - M3160) * $K$6) + M3160), "")</f>
        <v>#VALUE!</v>
      </c>
      <c r="N3161" s="3" t="e">
        <f aca="false">IF(M3161&lt;&gt;"", L3161-M3161, "")</f>
        <v>#VALUE!</v>
      </c>
      <c r="P3161" s="9" t="e">
        <f aca="false">IF(ROW(E3161) - 1 &gt;= $P$1, IF(OFFSET(N3161, 1- $P$1, 0) &lt;&gt; "", SUM(N3161:N3161(N3161, 1 - $P$1, 0)) / $P$1, ""), "")</f>
        <v>#VALUE!</v>
      </c>
      <c r="Q3161" s="4" t="e">
        <f aca="true">IF(ROW(N3161) - 1 &gt;= $P$1,IF(OFFSET(P3161, -1, 0) = "", P3161, ((N3161 - Q3160) * $O$5) + Q3160), "")</f>
        <v>#VALUE!</v>
      </c>
      <c r="R3161" s="4" t="e">
        <f aca="false">IF(Q3161&lt;&gt;"", N3161 - Q3161, "")</f>
        <v>#VALUE!</v>
      </c>
    </row>
    <row collapsed="false" customFormat="false" customHeight="true" hidden="false" ht="14.4" outlineLevel="0" r="3162">
      <c r="A3162" s="5" t="n">
        <v>41143</v>
      </c>
      <c r="B3162" s="1" t="n">
        <v>654.42</v>
      </c>
      <c r="C3162" s="1" t="n">
        <v>669</v>
      </c>
      <c r="D3162" s="1" t="n">
        <v>648.11</v>
      </c>
      <c r="E3162" s="1" t="n">
        <v>668.87</v>
      </c>
      <c r="F3162" s="1" t="n">
        <v>20190100</v>
      </c>
      <c r="G3162" s="1" t="n">
        <v>668.87</v>
      </c>
      <c r="I3162" s="6" t="e">
        <f aca="false">IF(ROW(E3162) - 1 &gt;= $I$1,SUM(E3162:E3162(E3162,1 - $I$1, 0)) / $I$1,"")</f>
        <v>#VALUE!</v>
      </c>
      <c r="J3162" s="6" t="e">
        <f aca="false">IF(ROW(E3162) - 1 &gt;= $J$1,SUM(E3162:E3162(E3162,1 - $J$1, 0)) / $J$1,"")</f>
        <v>#VALUE!</v>
      </c>
      <c r="L3162" s="7" t="e">
        <f aca="true">IF(ROW(E3162) - 1 &gt;= $L$1,IF(OFFSET(I3162, -1, 0) = "", I3162, ((E3162 - L3161) * $K$4) + L3161), "")</f>
        <v>#VALUE!</v>
      </c>
      <c r="M3162" s="7" t="e">
        <f aca="true">IF(ROW(E3162) - 1 &gt;= $M$1,IF(OFFSET(J3162, -1, 0) = "", J3162, ((E3162 - M3161) * $K$6) + M3161), "")</f>
        <v>#VALUE!</v>
      </c>
      <c r="N3162" s="3" t="e">
        <f aca="false">IF(M3162&lt;&gt;"", L3162-M3162, "")</f>
        <v>#VALUE!</v>
      </c>
      <c r="P3162" s="9" t="e">
        <f aca="false">IF(ROW(E3162) - 1 &gt;= $P$1, IF(OFFSET(N3162, 1- $P$1, 0) &lt;&gt; "", SUM(N3162:N3162(N3162, 1 - $P$1, 0)) / $P$1, ""), "")</f>
        <v>#VALUE!</v>
      </c>
      <c r="Q3162" s="4" t="e">
        <f aca="true">IF(ROW(N3162) - 1 &gt;= $P$1,IF(OFFSET(P3162, -1, 0) = "", P3162, ((N3162 - Q3161) * $O$5) + Q3161), "")</f>
        <v>#VALUE!</v>
      </c>
      <c r="R3162" s="4" t="e">
        <f aca="false">IF(Q3162&lt;&gt;"", N3162 - Q3162, "")</f>
        <v>#VALUE!</v>
      </c>
    </row>
    <row collapsed="false" customFormat="false" customHeight="true" hidden="false" ht="14.4" outlineLevel="0" r="3163">
      <c r="A3163" s="5" t="n">
        <v>41144</v>
      </c>
      <c r="B3163" s="1" t="n">
        <v>666.11</v>
      </c>
      <c r="C3163" s="1" t="n">
        <v>669.9</v>
      </c>
      <c r="D3163" s="1" t="n">
        <v>661.15</v>
      </c>
      <c r="E3163" s="1" t="n">
        <v>662.63</v>
      </c>
      <c r="F3163" s="1" t="n">
        <v>15004600</v>
      </c>
      <c r="G3163" s="1" t="n">
        <v>662.63</v>
      </c>
      <c r="I3163" s="6" t="e">
        <f aca="false">IF(ROW(E3163) - 1 &gt;= $I$1,SUM(E3163:E3163(E3163,1 - $I$1, 0)) / $I$1,"")</f>
        <v>#VALUE!</v>
      </c>
      <c r="J3163" s="6" t="e">
        <f aca="false">IF(ROW(E3163) - 1 &gt;= $J$1,SUM(E3163:E3163(E3163,1 - $J$1, 0)) / $J$1,"")</f>
        <v>#VALUE!</v>
      </c>
      <c r="L3163" s="7" t="e">
        <f aca="true">IF(ROW(E3163) - 1 &gt;= $L$1,IF(OFFSET(I3163, -1, 0) = "", I3163, ((E3163 - L3162) * $K$4) + L3162), "")</f>
        <v>#VALUE!</v>
      </c>
      <c r="M3163" s="7" t="e">
        <f aca="true">IF(ROW(E3163) - 1 &gt;= $M$1,IF(OFFSET(J3163, -1, 0) = "", J3163, ((E3163 - M3162) * $K$6) + M3162), "")</f>
        <v>#VALUE!</v>
      </c>
      <c r="N3163" s="3" t="e">
        <f aca="false">IF(M3163&lt;&gt;"", L3163-M3163, "")</f>
        <v>#VALUE!</v>
      </c>
      <c r="P3163" s="9" t="e">
        <f aca="false">IF(ROW(E3163) - 1 &gt;= $P$1, IF(OFFSET(N3163, 1- $P$1, 0) &lt;&gt; "", SUM(N3163:N3163(N3163, 1 - $P$1, 0)) / $P$1, ""), "")</f>
        <v>#VALUE!</v>
      </c>
      <c r="Q3163" s="4" t="e">
        <f aca="true">IF(ROW(N3163) - 1 &gt;= $P$1,IF(OFFSET(P3163, -1, 0) = "", P3163, ((N3163 - Q3162) * $O$5) + Q3162), "")</f>
        <v>#VALUE!</v>
      </c>
      <c r="R3163" s="4" t="e">
        <f aca="false">IF(Q3163&lt;&gt;"", N3163 - Q3163, "")</f>
        <v>#VALUE!</v>
      </c>
    </row>
    <row collapsed="false" customFormat="false" customHeight="true" hidden="false" ht="14.4" outlineLevel="0" r="3164">
      <c r="A3164" s="5" t="n">
        <v>41145</v>
      </c>
      <c r="B3164" s="1" t="n">
        <v>659.51</v>
      </c>
      <c r="C3164" s="1" t="n">
        <v>669.48</v>
      </c>
      <c r="D3164" s="1" t="n">
        <v>655.55</v>
      </c>
      <c r="E3164" s="1" t="n">
        <v>663.22</v>
      </c>
      <c r="F3164" s="1" t="n">
        <v>15619300</v>
      </c>
      <c r="G3164" s="1" t="n">
        <v>663.22</v>
      </c>
      <c r="I3164" s="6" t="e">
        <f aca="false">IF(ROW(E3164) - 1 &gt;= $I$1,SUM(E3164:E3164(E3164,1 - $I$1, 0)) / $I$1,"")</f>
        <v>#VALUE!</v>
      </c>
      <c r="J3164" s="6" t="e">
        <f aca="false">IF(ROW(E3164) - 1 &gt;= $J$1,SUM(E3164:E3164(E3164,1 - $J$1, 0)) / $J$1,"")</f>
        <v>#VALUE!</v>
      </c>
      <c r="L3164" s="7" t="e">
        <f aca="true">IF(ROW(E3164) - 1 &gt;= $L$1,IF(OFFSET(I3164, -1, 0) = "", I3164, ((E3164 - L3163) * $K$4) + L3163), "")</f>
        <v>#VALUE!</v>
      </c>
      <c r="M3164" s="7" t="e">
        <f aca="true">IF(ROW(E3164) - 1 &gt;= $M$1,IF(OFFSET(J3164, -1, 0) = "", J3164, ((E3164 - M3163) * $K$6) + M3163), "")</f>
        <v>#VALUE!</v>
      </c>
      <c r="N3164" s="3" t="e">
        <f aca="false">IF(M3164&lt;&gt;"", L3164-M3164, "")</f>
        <v>#VALUE!</v>
      </c>
      <c r="P3164" s="9" t="e">
        <f aca="false">IF(ROW(E3164) - 1 &gt;= $P$1, IF(OFFSET(N3164, 1- $P$1, 0) &lt;&gt; "", SUM(N3164:N3164(N3164, 1 - $P$1, 0)) / $P$1, ""), "")</f>
        <v>#VALUE!</v>
      </c>
      <c r="Q3164" s="4" t="e">
        <f aca="true">IF(ROW(N3164) - 1 &gt;= $P$1,IF(OFFSET(P3164, -1, 0) = "", P3164, ((N3164 - Q3163) * $O$5) + Q3163), "")</f>
        <v>#VALUE!</v>
      </c>
      <c r="R3164" s="4" t="e">
        <f aca="false">IF(Q3164&lt;&gt;"", N3164 - Q3164, "")</f>
        <v>#VALUE!</v>
      </c>
    </row>
    <row collapsed="false" customFormat="false" customHeight="true" hidden="false" ht="14.4" outlineLevel="0" r="3165">
      <c r="A3165" s="5" t="n">
        <v>41148</v>
      </c>
      <c r="B3165" s="1" t="n">
        <v>679.99</v>
      </c>
      <c r="C3165" s="1" t="n">
        <v>680.87</v>
      </c>
      <c r="D3165" s="1" t="n">
        <v>673.54</v>
      </c>
      <c r="E3165" s="1" t="n">
        <v>675.68</v>
      </c>
      <c r="F3165" s="1" t="n">
        <v>15250300</v>
      </c>
      <c r="G3165" s="1" t="n">
        <v>675.68</v>
      </c>
      <c r="I3165" s="6" t="e">
        <f aca="false">IF(ROW(E3165) - 1 &gt;= $I$1,SUM(E3165:E3165(E3165,1 - $I$1, 0)) / $I$1,"")</f>
        <v>#VALUE!</v>
      </c>
      <c r="J3165" s="6" t="e">
        <f aca="false">IF(ROW(E3165) - 1 &gt;= $J$1,SUM(E3165:E3165(E3165,1 - $J$1, 0)) / $J$1,"")</f>
        <v>#VALUE!</v>
      </c>
      <c r="L3165" s="7" t="e">
        <f aca="true">IF(ROW(E3165) - 1 &gt;= $L$1,IF(OFFSET(I3165, -1, 0) = "", I3165, ((E3165 - L3164) * $K$4) + L3164), "")</f>
        <v>#VALUE!</v>
      </c>
      <c r="M3165" s="7" t="e">
        <f aca="true">IF(ROW(E3165) - 1 &gt;= $M$1,IF(OFFSET(J3165, -1, 0) = "", J3165, ((E3165 - M3164) * $K$6) + M3164), "")</f>
        <v>#VALUE!</v>
      </c>
      <c r="N3165" s="3" t="e">
        <f aca="false">IF(M3165&lt;&gt;"", L3165-M3165, "")</f>
        <v>#VALUE!</v>
      </c>
      <c r="P3165" s="9" t="e">
        <f aca="false">IF(ROW(E3165) - 1 &gt;= $P$1, IF(OFFSET(N3165, 1- $P$1, 0) &lt;&gt; "", SUM(N3165:N3165(N3165, 1 - $P$1, 0)) / $P$1, ""), "")</f>
        <v>#VALUE!</v>
      </c>
      <c r="Q3165" s="4" t="e">
        <f aca="true">IF(ROW(N3165) - 1 &gt;= $P$1,IF(OFFSET(P3165, -1, 0) = "", P3165, ((N3165 - Q3164) * $O$5) + Q3164), "")</f>
        <v>#VALUE!</v>
      </c>
      <c r="R3165" s="4" t="e">
        <f aca="false">IF(Q3165&lt;&gt;"", N3165 - Q3165, "")</f>
        <v>#VALUE!</v>
      </c>
    </row>
    <row collapsed="false" customFormat="false" customHeight="true" hidden="false" ht="14.4" outlineLevel="0" r="3166">
      <c r="A3166" s="5" t="n">
        <v>41149</v>
      </c>
      <c r="B3166" s="1" t="n">
        <v>674.98</v>
      </c>
      <c r="C3166" s="1" t="n">
        <v>676.1</v>
      </c>
      <c r="D3166" s="1" t="n">
        <v>670.67</v>
      </c>
      <c r="E3166" s="1" t="n">
        <v>674.8</v>
      </c>
      <c r="F3166" s="1" t="n">
        <v>9550600</v>
      </c>
      <c r="G3166" s="1" t="n">
        <v>674.8</v>
      </c>
      <c r="I3166" s="6" t="e">
        <f aca="false">IF(ROW(E3166) - 1 &gt;= $I$1,SUM(E3166:E3166(E3166,1 - $I$1, 0)) / $I$1,"")</f>
        <v>#VALUE!</v>
      </c>
      <c r="J3166" s="6" t="e">
        <f aca="false">IF(ROW(E3166) - 1 &gt;= $J$1,SUM(E3166:E3166(E3166,1 - $J$1, 0)) / $J$1,"")</f>
        <v>#VALUE!</v>
      </c>
      <c r="L3166" s="7" t="e">
        <f aca="true">IF(ROW(E3166) - 1 &gt;= $L$1,IF(OFFSET(I3166, -1, 0) = "", I3166, ((E3166 - L3165) * $K$4) + L3165), "")</f>
        <v>#VALUE!</v>
      </c>
      <c r="M3166" s="7" t="e">
        <f aca="true">IF(ROW(E3166) - 1 &gt;= $M$1,IF(OFFSET(J3166, -1, 0) = "", J3166, ((E3166 - M3165) * $K$6) + M3165), "")</f>
        <v>#VALUE!</v>
      </c>
      <c r="N3166" s="3" t="e">
        <f aca="false">IF(M3166&lt;&gt;"", L3166-M3166, "")</f>
        <v>#VALUE!</v>
      </c>
      <c r="P3166" s="9" t="e">
        <f aca="false">IF(ROW(E3166) - 1 &gt;= $P$1, IF(OFFSET(N3166, 1- $P$1, 0) &lt;&gt; "", SUM(N3166:N3166(N3166, 1 - $P$1, 0)) / $P$1, ""), "")</f>
        <v>#VALUE!</v>
      </c>
      <c r="Q3166" s="4" t="e">
        <f aca="true">IF(ROW(N3166) - 1 &gt;= $P$1,IF(OFFSET(P3166, -1, 0) = "", P3166, ((N3166 - Q3165) * $O$5) + Q3165), "")</f>
        <v>#VALUE!</v>
      </c>
      <c r="R3166" s="4" t="e">
        <f aca="false">IF(Q3166&lt;&gt;"", N3166 - Q3166, "")</f>
        <v>#VALUE!</v>
      </c>
    </row>
    <row collapsed="false" customFormat="false" customHeight="true" hidden="false" ht="14.4" outlineLevel="0" r="3167">
      <c r="A3167" s="5" t="n">
        <v>41150</v>
      </c>
      <c r="B3167" s="1" t="n">
        <v>675.25</v>
      </c>
      <c r="C3167" s="1" t="n">
        <v>677.67</v>
      </c>
      <c r="D3167" s="1" t="n">
        <v>672.6</v>
      </c>
      <c r="E3167" s="1" t="n">
        <v>673.47</v>
      </c>
      <c r="F3167" s="1" t="n">
        <v>7243100</v>
      </c>
      <c r="G3167" s="1" t="n">
        <v>673.47</v>
      </c>
      <c r="I3167" s="6" t="e">
        <f aca="false">IF(ROW(E3167) - 1 &gt;= $I$1,SUM(E3167:E3167(E3167,1 - $I$1, 0)) / $I$1,"")</f>
        <v>#VALUE!</v>
      </c>
      <c r="J3167" s="6" t="e">
        <f aca="false">IF(ROW(E3167) - 1 &gt;= $J$1,SUM(E3167:E3167(E3167,1 - $J$1, 0)) / $J$1,"")</f>
        <v>#VALUE!</v>
      </c>
      <c r="L3167" s="7" t="e">
        <f aca="true">IF(ROW(E3167) - 1 &gt;= $L$1,IF(OFFSET(I3167, -1, 0) = "", I3167, ((E3167 - L3166) * $K$4) + L3166), "")</f>
        <v>#VALUE!</v>
      </c>
      <c r="M3167" s="7" t="e">
        <f aca="true">IF(ROW(E3167) - 1 &gt;= $M$1,IF(OFFSET(J3167, -1, 0) = "", J3167, ((E3167 - M3166) * $K$6) + M3166), "")</f>
        <v>#VALUE!</v>
      </c>
      <c r="N3167" s="3" t="e">
        <f aca="false">IF(M3167&lt;&gt;"", L3167-M3167, "")</f>
        <v>#VALUE!</v>
      </c>
      <c r="P3167" s="9" t="e">
        <f aca="false">IF(ROW(E3167) - 1 &gt;= $P$1, IF(OFFSET(N3167, 1- $P$1, 0) &lt;&gt; "", SUM(N3167:N3167(N3167, 1 - $P$1, 0)) / $P$1, ""), "")</f>
        <v>#VALUE!</v>
      </c>
      <c r="Q3167" s="4" t="e">
        <f aca="true">IF(ROW(N3167) - 1 &gt;= $P$1,IF(OFFSET(P3167, -1, 0) = "", P3167, ((N3167 - Q3166) * $O$5) + Q3166), "")</f>
        <v>#VALUE!</v>
      </c>
      <c r="R3167" s="4" t="e">
        <f aca="false">IF(Q3167&lt;&gt;"", N3167 - Q3167, "")</f>
        <v>#VALUE!</v>
      </c>
    </row>
    <row collapsed="false" customFormat="false" customHeight="true" hidden="false" ht="14.4" outlineLevel="0" r="3168">
      <c r="A3168" s="5" t="n">
        <v>41151</v>
      </c>
      <c r="B3168" s="1" t="n">
        <v>670.64</v>
      </c>
      <c r="C3168" s="1" t="n">
        <v>671.55</v>
      </c>
      <c r="D3168" s="1" t="n">
        <v>662.85</v>
      </c>
      <c r="E3168" s="1" t="n">
        <v>663.87</v>
      </c>
      <c r="F3168" s="1" t="n">
        <v>10810700</v>
      </c>
      <c r="G3168" s="1" t="n">
        <v>663.87</v>
      </c>
      <c r="I3168" s="6" t="e">
        <f aca="false">IF(ROW(E3168) - 1 &gt;= $I$1,SUM(E3168:E3168(E3168,1 - $I$1, 0)) / $I$1,"")</f>
        <v>#VALUE!</v>
      </c>
      <c r="J3168" s="6" t="e">
        <f aca="false">IF(ROW(E3168) - 1 &gt;= $J$1,SUM(E3168:E3168(E3168,1 - $J$1, 0)) / $J$1,"")</f>
        <v>#VALUE!</v>
      </c>
      <c r="L3168" s="7" t="e">
        <f aca="true">IF(ROW(E3168) - 1 &gt;= $L$1,IF(OFFSET(I3168, -1, 0) = "", I3168, ((E3168 - L3167) * $K$4) + L3167), "")</f>
        <v>#VALUE!</v>
      </c>
      <c r="M3168" s="7" t="e">
        <f aca="true">IF(ROW(E3168) - 1 &gt;= $M$1,IF(OFFSET(J3168, -1, 0) = "", J3168, ((E3168 - M3167) * $K$6) + M3167), "")</f>
        <v>#VALUE!</v>
      </c>
      <c r="N3168" s="3" t="e">
        <f aca="false">IF(M3168&lt;&gt;"", L3168-M3168, "")</f>
        <v>#VALUE!</v>
      </c>
      <c r="P3168" s="9" t="e">
        <f aca="false">IF(ROW(E3168) - 1 &gt;= $P$1, IF(OFFSET(N3168, 1- $P$1, 0) &lt;&gt; "", SUM(N3168:N3168(N3168, 1 - $P$1, 0)) / $P$1, ""), "")</f>
        <v>#VALUE!</v>
      </c>
      <c r="Q3168" s="4" t="e">
        <f aca="true">IF(ROW(N3168) - 1 &gt;= $P$1,IF(OFFSET(P3168, -1, 0) = "", P3168, ((N3168 - Q3167) * $O$5) + Q3167), "")</f>
        <v>#VALUE!</v>
      </c>
      <c r="R3168" s="4" t="e">
        <f aca="false">IF(Q3168&lt;&gt;"", N3168 - Q3168, "")</f>
        <v>#VALUE!</v>
      </c>
    </row>
    <row collapsed="false" customFormat="false" customHeight="true" hidden="false" ht="14.4" outlineLevel="0" r="3169">
      <c r="A3169" s="5" t="n">
        <v>41152</v>
      </c>
      <c r="B3169" s="1" t="n">
        <v>667.25</v>
      </c>
      <c r="C3169" s="1" t="n">
        <v>668.6</v>
      </c>
      <c r="D3169" s="1" t="n">
        <v>657.25</v>
      </c>
      <c r="E3169" s="1" t="n">
        <v>665.24</v>
      </c>
      <c r="F3169" s="1" t="n">
        <v>12082900</v>
      </c>
      <c r="G3169" s="1" t="n">
        <v>665.24</v>
      </c>
      <c r="I3169" s="6" t="e">
        <f aca="false">IF(ROW(E3169) - 1 &gt;= $I$1,SUM(E3169:E3169(E3169,1 - $I$1, 0)) / $I$1,"")</f>
        <v>#VALUE!</v>
      </c>
      <c r="J3169" s="6" t="e">
        <f aca="false">IF(ROW(E3169) - 1 &gt;= $J$1,SUM(E3169:E3169(E3169,1 - $J$1, 0)) / $J$1,"")</f>
        <v>#VALUE!</v>
      </c>
      <c r="L3169" s="7" t="e">
        <f aca="true">IF(ROW(E3169) - 1 &gt;= $L$1,IF(OFFSET(I3169, -1, 0) = "", I3169, ((E3169 - L3168) * $K$4) + L3168), "")</f>
        <v>#VALUE!</v>
      </c>
      <c r="M3169" s="7" t="e">
        <f aca="true">IF(ROW(E3169) - 1 &gt;= $M$1,IF(OFFSET(J3169, -1, 0) = "", J3169, ((E3169 - M3168) * $K$6) + M3168), "")</f>
        <v>#VALUE!</v>
      </c>
      <c r="N3169" s="3" t="e">
        <f aca="false">IF(M3169&lt;&gt;"", L3169-M3169, "")</f>
        <v>#VALUE!</v>
      </c>
      <c r="P3169" s="9" t="e">
        <f aca="false">IF(ROW(E3169) - 1 &gt;= $P$1, IF(OFFSET(N3169, 1- $P$1, 0) &lt;&gt; "", SUM(N3169:N3169(N3169, 1 - $P$1, 0)) / $P$1, ""), "")</f>
        <v>#VALUE!</v>
      </c>
      <c r="Q3169" s="4" t="e">
        <f aca="true">IF(ROW(N3169) - 1 &gt;= $P$1,IF(OFFSET(P3169, -1, 0) = "", P3169, ((N3169 - Q3168) * $O$5) + Q3168), "")</f>
        <v>#VALUE!</v>
      </c>
      <c r="R3169" s="4" t="e">
        <f aca="false">IF(Q3169&lt;&gt;"", N3169 - Q3169, "")</f>
        <v>#VALUE!</v>
      </c>
    </row>
    <row collapsed="false" customFormat="false" customHeight="true" hidden="false" ht="14.4" outlineLevel="0" r="3170">
      <c r="A3170" s="5" t="n">
        <v>41156</v>
      </c>
      <c r="B3170" s="1" t="n">
        <v>665.76</v>
      </c>
      <c r="C3170" s="1" t="n">
        <v>675.14</v>
      </c>
      <c r="D3170" s="1" t="n">
        <v>664.5</v>
      </c>
      <c r="E3170" s="1" t="n">
        <v>674.97</v>
      </c>
      <c r="F3170" s="1" t="n">
        <v>13139000</v>
      </c>
      <c r="G3170" s="1" t="n">
        <v>674.97</v>
      </c>
      <c r="I3170" s="6" t="e">
        <f aca="false">IF(ROW(E3170) - 1 &gt;= $I$1,SUM(E3170:E3170(E3170,1 - $I$1, 0)) / $I$1,"")</f>
        <v>#VALUE!</v>
      </c>
      <c r="J3170" s="6" t="e">
        <f aca="false">IF(ROW(E3170) - 1 &gt;= $J$1,SUM(E3170:E3170(E3170,1 - $J$1, 0)) / $J$1,"")</f>
        <v>#VALUE!</v>
      </c>
      <c r="L3170" s="7" t="e">
        <f aca="true">IF(ROW(E3170) - 1 &gt;= $L$1,IF(OFFSET(I3170, -1, 0) = "", I3170, ((E3170 - L3169) * $K$4) + L3169), "")</f>
        <v>#VALUE!</v>
      </c>
      <c r="M3170" s="7" t="e">
        <f aca="true">IF(ROW(E3170) - 1 &gt;= $M$1,IF(OFFSET(J3170, -1, 0) = "", J3170, ((E3170 - M3169) * $K$6) + M3169), "")</f>
        <v>#VALUE!</v>
      </c>
      <c r="N3170" s="3" t="e">
        <f aca="false">IF(M3170&lt;&gt;"", L3170-M3170, "")</f>
        <v>#VALUE!</v>
      </c>
      <c r="P3170" s="9" t="e">
        <f aca="false">IF(ROW(E3170) - 1 &gt;= $P$1, IF(OFFSET(N3170, 1- $P$1, 0) &lt;&gt; "", SUM(N3170:N3170(N3170, 1 - $P$1, 0)) / $P$1, ""), "")</f>
        <v>#VALUE!</v>
      </c>
      <c r="Q3170" s="4" t="e">
        <f aca="true">IF(ROW(N3170) - 1 &gt;= $P$1,IF(OFFSET(P3170, -1, 0) = "", P3170, ((N3170 - Q3169) * $O$5) + Q3169), "")</f>
        <v>#VALUE!</v>
      </c>
      <c r="R3170" s="4" t="e">
        <f aca="false">IF(Q3170&lt;&gt;"", N3170 - Q3170, "")</f>
        <v>#VALUE!</v>
      </c>
    </row>
    <row collapsed="false" customFormat="false" customHeight="true" hidden="false" ht="14.4" outlineLevel="0" r="3171">
      <c r="A3171" s="5" t="n">
        <v>41157</v>
      </c>
      <c r="B3171" s="1" t="n">
        <v>675.57</v>
      </c>
      <c r="C3171" s="1" t="n">
        <v>676.35</v>
      </c>
      <c r="D3171" s="1" t="n">
        <v>669.6</v>
      </c>
      <c r="E3171" s="1" t="n">
        <v>670.23</v>
      </c>
      <c r="F3171" s="1" t="n">
        <v>12013400</v>
      </c>
      <c r="G3171" s="1" t="n">
        <v>670.23</v>
      </c>
      <c r="I3171" s="6" t="e">
        <f aca="false">IF(ROW(E3171) - 1 &gt;= $I$1,SUM(E3171:E3171(E3171,1 - $I$1, 0)) / $I$1,"")</f>
        <v>#VALUE!</v>
      </c>
      <c r="J3171" s="6" t="e">
        <f aca="false">IF(ROW(E3171) - 1 &gt;= $J$1,SUM(E3171:E3171(E3171,1 - $J$1, 0)) / $J$1,"")</f>
        <v>#VALUE!</v>
      </c>
      <c r="L3171" s="7" t="e">
        <f aca="true">IF(ROW(E3171) - 1 &gt;= $L$1,IF(OFFSET(I3171, -1, 0) = "", I3171, ((E3171 - L3170) * $K$4) + L3170), "")</f>
        <v>#VALUE!</v>
      </c>
      <c r="M3171" s="7" t="e">
        <f aca="true">IF(ROW(E3171) - 1 &gt;= $M$1,IF(OFFSET(J3171, -1, 0) = "", J3171, ((E3171 - M3170) * $K$6) + M3170), "")</f>
        <v>#VALUE!</v>
      </c>
      <c r="N3171" s="3" t="e">
        <f aca="false">IF(M3171&lt;&gt;"", L3171-M3171, "")</f>
        <v>#VALUE!</v>
      </c>
      <c r="P3171" s="9" t="e">
        <f aca="false">IF(ROW(E3171) - 1 &gt;= $P$1, IF(OFFSET(N3171, 1- $P$1, 0) &lt;&gt; "", SUM(N3171:N3171(N3171, 1 - $P$1, 0)) / $P$1, ""), "")</f>
        <v>#VALUE!</v>
      </c>
      <c r="Q3171" s="4" t="e">
        <f aca="true">IF(ROW(N3171) - 1 &gt;= $P$1,IF(OFFSET(P3171, -1, 0) = "", P3171, ((N3171 - Q3170) * $O$5) + Q3170), "")</f>
        <v>#VALUE!</v>
      </c>
      <c r="R3171" s="4" t="e">
        <f aca="false">IF(Q3171&lt;&gt;"", N3171 - Q3171, "")</f>
        <v>#VALUE!</v>
      </c>
    </row>
    <row collapsed="false" customFormat="false" customHeight="true" hidden="false" ht="14.4" outlineLevel="0" r="3172">
      <c r="A3172" s="5" t="n">
        <v>41158</v>
      </c>
      <c r="B3172" s="1" t="n">
        <v>673.17</v>
      </c>
      <c r="C3172" s="1" t="n">
        <v>678.29</v>
      </c>
      <c r="D3172" s="1" t="n">
        <v>670.8</v>
      </c>
      <c r="E3172" s="1" t="n">
        <v>676.27</v>
      </c>
      <c r="F3172" s="1" t="n">
        <v>13971300</v>
      </c>
      <c r="G3172" s="1" t="n">
        <v>676.27</v>
      </c>
      <c r="I3172" s="6" t="e">
        <f aca="false">IF(ROW(E3172) - 1 &gt;= $I$1,SUM(E3172:E3172(E3172,1 - $I$1, 0)) / $I$1,"")</f>
        <v>#VALUE!</v>
      </c>
      <c r="J3172" s="6" t="e">
        <f aca="false">IF(ROW(E3172) - 1 &gt;= $J$1,SUM(E3172:E3172(E3172,1 - $J$1, 0)) / $J$1,"")</f>
        <v>#VALUE!</v>
      </c>
      <c r="L3172" s="7" t="e">
        <f aca="true">IF(ROW(E3172) - 1 &gt;= $L$1,IF(OFFSET(I3172, -1, 0) = "", I3172, ((E3172 - L3171) * $K$4) + L3171), "")</f>
        <v>#VALUE!</v>
      </c>
      <c r="M3172" s="7" t="e">
        <f aca="true">IF(ROW(E3172) - 1 &gt;= $M$1,IF(OFFSET(J3172, -1, 0) = "", J3172, ((E3172 - M3171) * $K$6) + M3171), "")</f>
        <v>#VALUE!</v>
      </c>
      <c r="N3172" s="3" t="e">
        <f aca="false">IF(M3172&lt;&gt;"", L3172-M3172, "")</f>
        <v>#VALUE!</v>
      </c>
      <c r="P3172" s="9" t="e">
        <f aca="false">IF(ROW(E3172) - 1 &gt;= $P$1, IF(OFFSET(N3172, 1- $P$1, 0) &lt;&gt; "", SUM(N3172:N3172(N3172, 1 - $P$1, 0)) / $P$1, ""), "")</f>
        <v>#VALUE!</v>
      </c>
      <c r="Q3172" s="4" t="e">
        <f aca="true">IF(ROW(N3172) - 1 &gt;= $P$1,IF(OFFSET(P3172, -1, 0) = "", P3172, ((N3172 - Q3171) * $O$5) + Q3171), "")</f>
        <v>#VALUE!</v>
      </c>
      <c r="R3172" s="4" t="e">
        <f aca="false">IF(Q3172&lt;&gt;"", N3172 - Q3172, "")</f>
        <v>#VALUE!</v>
      </c>
    </row>
    <row collapsed="false" customFormat="false" customHeight="true" hidden="false" ht="14.4" outlineLevel="0" r="3173">
      <c r="A3173" s="5" t="n">
        <v>41159</v>
      </c>
      <c r="B3173" s="1" t="n">
        <v>678.05</v>
      </c>
      <c r="C3173" s="1" t="n">
        <v>682.48</v>
      </c>
      <c r="D3173" s="1" t="n">
        <v>675.77</v>
      </c>
      <c r="E3173" s="1" t="n">
        <v>680.44</v>
      </c>
      <c r="F3173" s="1" t="n">
        <v>11773800</v>
      </c>
      <c r="G3173" s="1" t="n">
        <v>680.44</v>
      </c>
      <c r="I3173" s="6" t="e">
        <f aca="false">IF(ROW(E3173) - 1 &gt;= $I$1,SUM(E3173:E3173(E3173,1 - $I$1, 0)) / $I$1,"")</f>
        <v>#VALUE!</v>
      </c>
      <c r="J3173" s="6" t="e">
        <f aca="false">IF(ROW(E3173) - 1 &gt;= $J$1,SUM(E3173:E3173(E3173,1 - $J$1, 0)) / $J$1,"")</f>
        <v>#VALUE!</v>
      </c>
      <c r="L3173" s="7" t="e">
        <f aca="true">IF(ROW(E3173) - 1 &gt;= $L$1,IF(OFFSET(I3173, -1, 0) = "", I3173, ((E3173 - L3172) * $K$4) + L3172), "")</f>
        <v>#VALUE!</v>
      </c>
      <c r="M3173" s="7" t="e">
        <f aca="true">IF(ROW(E3173) - 1 &gt;= $M$1,IF(OFFSET(J3173, -1, 0) = "", J3173, ((E3173 - M3172) * $K$6) + M3172), "")</f>
        <v>#VALUE!</v>
      </c>
      <c r="N3173" s="3" t="e">
        <f aca="false">IF(M3173&lt;&gt;"", L3173-M3173, "")</f>
        <v>#VALUE!</v>
      </c>
      <c r="P3173" s="9" t="e">
        <f aca="false">IF(ROW(E3173) - 1 &gt;= $P$1, IF(OFFSET(N3173, 1- $P$1, 0) &lt;&gt; "", SUM(N3173:N3173(N3173, 1 - $P$1, 0)) / $P$1, ""), "")</f>
        <v>#VALUE!</v>
      </c>
      <c r="Q3173" s="4" t="e">
        <f aca="true">IF(ROW(N3173) - 1 &gt;= $P$1,IF(OFFSET(P3173, -1, 0) = "", P3173, ((N3173 - Q3172) * $O$5) + Q3172), "")</f>
        <v>#VALUE!</v>
      </c>
      <c r="R3173" s="4" t="e">
        <f aca="false">IF(Q3173&lt;&gt;"", N3173 - Q3173, "")</f>
        <v>#VALUE!</v>
      </c>
    </row>
    <row collapsed="false" customFormat="false" customHeight="true" hidden="false" ht="14.4" outlineLevel="0" r="3174">
      <c r="A3174" s="5" t="n">
        <v>41162</v>
      </c>
      <c r="B3174" s="1" t="n">
        <v>680.45</v>
      </c>
      <c r="C3174" s="1" t="n">
        <v>683.29</v>
      </c>
      <c r="D3174" s="1" t="n">
        <v>662.1</v>
      </c>
      <c r="E3174" s="1" t="n">
        <v>662.74</v>
      </c>
      <c r="F3174" s="1" t="n">
        <v>17428500</v>
      </c>
      <c r="G3174" s="1" t="n">
        <v>662.74</v>
      </c>
      <c r="I3174" s="6" t="e">
        <f aca="false">IF(ROW(E3174) - 1 &gt;= $I$1,SUM(E3174:E3174(E3174,1 - $I$1, 0)) / $I$1,"")</f>
        <v>#VALUE!</v>
      </c>
      <c r="J3174" s="6" t="e">
        <f aca="false">IF(ROW(E3174) - 1 &gt;= $J$1,SUM(E3174:E3174(E3174,1 - $J$1, 0)) / $J$1,"")</f>
        <v>#VALUE!</v>
      </c>
      <c r="L3174" s="7" t="e">
        <f aca="true">IF(ROW(E3174) - 1 &gt;= $L$1,IF(OFFSET(I3174, -1, 0) = "", I3174, ((E3174 - L3173) * $K$4) + L3173), "")</f>
        <v>#VALUE!</v>
      </c>
      <c r="M3174" s="7" t="e">
        <f aca="true">IF(ROW(E3174) - 1 &gt;= $M$1,IF(OFFSET(J3174, -1, 0) = "", J3174, ((E3174 - M3173) * $K$6) + M3173), "")</f>
        <v>#VALUE!</v>
      </c>
      <c r="N3174" s="3" t="e">
        <f aca="false">IF(M3174&lt;&gt;"", L3174-M3174, "")</f>
        <v>#VALUE!</v>
      </c>
      <c r="P3174" s="9" t="e">
        <f aca="false">IF(ROW(E3174) - 1 &gt;= $P$1, IF(OFFSET(N3174, 1- $P$1, 0) &lt;&gt; "", SUM(N3174:N3174(N3174, 1 - $P$1, 0)) / $P$1, ""), "")</f>
        <v>#VALUE!</v>
      </c>
      <c r="Q3174" s="4" t="e">
        <f aca="true">IF(ROW(N3174) - 1 &gt;= $P$1,IF(OFFSET(P3174, -1, 0) = "", P3174, ((N3174 - Q3173) * $O$5) + Q3173), "")</f>
        <v>#VALUE!</v>
      </c>
      <c r="R3174" s="4" t="e">
        <f aca="false">IF(Q3174&lt;&gt;"", N3174 - Q3174, "")</f>
        <v>#VALUE!</v>
      </c>
    </row>
    <row collapsed="false" customFormat="false" customHeight="true" hidden="false" ht="14.4" outlineLevel="0" r="3175">
      <c r="A3175" s="5" t="n">
        <v>41163</v>
      </c>
      <c r="B3175" s="1" t="n">
        <v>665.11</v>
      </c>
      <c r="C3175" s="1" t="n">
        <v>670.1</v>
      </c>
      <c r="D3175" s="1" t="n">
        <v>656.5</v>
      </c>
      <c r="E3175" s="1" t="n">
        <v>660.59</v>
      </c>
      <c r="F3175" s="1" t="n">
        <v>17987400</v>
      </c>
      <c r="G3175" s="1" t="n">
        <v>660.59</v>
      </c>
      <c r="I3175" s="6" t="e">
        <f aca="false">IF(ROW(E3175) - 1 &gt;= $I$1,SUM(E3175:E3175(E3175,1 - $I$1, 0)) / $I$1,"")</f>
        <v>#VALUE!</v>
      </c>
      <c r="J3175" s="6" t="e">
        <f aca="false">IF(ROW(E3175) - 1 &gt;= $J$1,SUM(E3175:E3175(E3175,1 - $J$1, 0)) / $J$1,"")</f>
        <v>#VALUE!</v>
      </c>
      <c r="L3175" s="7" t="e">
        <f aca="true">IF(ROW(E3175) - 1 &gt;= $L$1,IF(OFFSET(I3175, -1, 0) = "", I3175, ((E3175 - L3174) * $K$4) + L3174), "")</f>
        <v>#VALUE!</v>
      </c>
      <c r="M3175" s="7" t="e">
        <f aca="true">IF(ROW(E3175) - 1 &gt;= $M$1,IF(OFFSET(J3175, -1, 0) = "", J3175, ((E3175 - M3174) * $K$6) + M3174), "")</f>
        <v>#VALUE!</v>
      </c>
      <c r="N3175" s="3" t="e">
        <f aca="false">IF(M3175&lt;&gt;"", L3175-M3175, "")</f>
        <v>#VALUE!</v>
      </c>
      <c r="P3175" s="9" t="e">
        <f aca="false">IF(ROW(E3175) - 1 &gt;= $P$1, IF(OFFSET(N3175, 1- $P$1, 0) &lt;&gt; "", SUM(N3175:N3175(N3175, 1 - $P$1, 0)) / $P$1, ""), "")</f>
        <v>#VALUE!</v>
      </c>
      <c r="Q3175" s="4" t="e">
        <f aca="true">IF(ROW(N3175) - 1 &gt;= $P$1,IF(OFFSET(P3175, -1, 0) = "", P3175, ((N3175 - Q3174) * $O$5) + Q3174), "")</f>
        <v>#VALUE!</v>
      </c>
      <c r="R3175" s="4" t="e">
        <f aca="false">IF(Q3175&lt;&gt;"", N3175 - Q3175, "")</f>
        <v>#VALUE!</v>
      </c>
    </row>
    <row collapsed="false" customFormat="false" customHeight="true" hidden="false" ht="14.4" outlineLevel="0" r="3176">
      <c r="A3176" s="5" t="n">
        <v>41164</v>
      </c>
      <c r="B3176" s="1" t="n">
        <v>666.85</v>
      </c>
      <c r="C3176" s="1" t="n">
        <v>669.9</v>
      </c>
      <c r="D3176" s="1" t="n">
        <v>656</v>
      </c>
      <c r="E3176" s="1" t="n">
        <v>669.79</v>
      </c>
      <c r="F3176" s="1" t="n">
        <v>25410600</v>
      </c>
      <c r="G3176" s="1" t="n">
        <v>669.79</v>
      </c>
      <c r="I3176" s="6" t="e">
        <f aca="false">IF(ROW(E3176) - 1 &gt;= $I$1,SUM(E3176:E3176(E3176,1 - $I$1, 0)) / $I$1,"")</f>
        <v>#VALUE!</v>
      </c>
      <c r="J3176" s="6" t="e">
        <f aca="false">IF(ROW(E3176) - 1 &gt;= $J$1,SUM(E3176:E3176(E3176,1 - $J$1, 0)) / $J$1,"")</f>
        <v>#VALUE!</v>
      </c>
      <c r="L3176" s="7" t="e">
        <f aca="true">IF(ROW(E3176) - 1 &gt;= $L$1,IF(OFFSET(I3176, -1, 0) = "", I3176, ((E3176 - L3175) * $K$4) + L3175), "")</f>
        <v>#VALUE!</v>
      </c>
      <c r="M3176" s="7" t="e">
        <f aca="true">IF(ROW(E3176) - 1 &gt;= $M$1,IF(OFFSET(J3176, -1, 0) = "", J3176, ((E3176 - M3175) * $K$6) + M3175), "")</f>
        <v>#VALUE!</v>
      </c>
      <c r="N3176" s="3" t="e">
        <f aca="false">IF(M3176&lt;&gt;"", L3176-M3176, "")</f>
        <v>#VALUE!</v>
      </c>
      <c r="P3176" s="9" t="e">
        <f aca="false">IF(ROW(E3176) - 1 &gt;= $P$1, IF(OFFSET(N3176, 1- $P$1, 0) &lt;&gt; "", SUM(N3176:N3176(N3176, 1 - $P$1, 0)) / $P$1, ""), "")</f>
        <v>#VALUE!</v>
      </c>
      <c r="Q3176" s="4" t="e">
        <f aca="true">IF(ROW(N3176) - 1 &gt;= $P$1,IF(OFFSET(P3176, -1, 0) = "", P3176, ((N3176 - Q3175) * $O$5) + Q3175), "")</f>
        <v>#VALUE!</v>
      </c>
      <c r="R3176" s="4" t="e">
        <f aca="false">IF(Q3176&lt;&gt;"", N3176 - Q3176, "")</f>
        <v>#VALUE!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T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75" zoomScaleNormal="75" zoomScalePageLayoutView="100">
      <selection activeCell="A1" activeCellId="0" pane="topLeft" sqref="A1"/>
    </sheetView>
  </sheetViews>
  <cols>
    <col collapsed="false" hidden="false" max="1" min="1" style="0" width="10.6352941176471"/>
    <col collapsed="false" hidden="false" max="9" min="2" style="0" width="8.7843137254902"/>
    <col collapsed="false" hidden="false" max="10" min="10" style="0" width="9.97647058823529"/>
    <col collapsed="false" hidden="false" max="1025" min="11" style="0" width="8.7843137254902"/>
  </cols>
  <sheetData>
    <row collapsed="false" customFormat="false" customHeight="true" hidden="false" ht="14.4" outlineLevel="0"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s="0" t="s">
        <v>13</v>
      </c>
      <c r="J1" s="0" t="s">
        <v>14</v>
      </c>
      <c r="K1" s="0" t="s">
        <v>15</v>
      </c>
      <c r="L1" s="11" t="n">
        <v>10</v>
      </c>
      <c r="M1" s="0" t="s">
        <v>7</v>
      </c>
      <c r="N1" s="0" t="n">
        <v>11</v>
      </c>
      <c r="O1" s="0" t="s">
        <v>16</v>
      </c>
      <c r="P1" s="0" t="n">
        <f aca="false">IF(MOD(N1, 2) = 1, N1, N1+1)</f>
        <v>11</v>
      </c>
      <c r="Z1" s="0" t="s">
        <v>17</v>
      </c>
      <c r="AA1" s="0" t="n">
        <v>1</v>
      </c>
      <c r="AB1" s="0" t="n">
        <v>2</v>
      </c>
      <c r="AC1" s="0" t="n">
        <v>3</v>
      </c>
      <c r="AD1" s="0" t="n">
        <v>4</v>
      </c>
      <c r="AE1" s="0" t="n">
        <v>5</v>
      </c>
      <c r="AF1" s="0" t="n">
        <v>6</v>
      </c>
      <c r="AG1" s="0" t="n">
        <v>7</v>
      </c>
      <c r="AH1" s="0" t="n">
        <v>8</v>
      </c>
      <c r="AI1" s="0" t="n">
        <v>9</v>
      </c>
      <c r="AJ1" s="0" t="n">
        <v>10</v>
      </c>
      <c r="AK1" s="0" t="n">
        <v>11</v>
      </c>
      <c r="AL1" s="0" t="n">
        <v>12</v>
      </c>
      <c r="AM1" s="0" t="n">
        <v>13</v>
      </c>
      <c r="AN1" s="0" t="n">
        <v>14</v>
      </c>
      <c r="AO1" s="0" t="n">
        <v>15</v>
      </c>
      <c r="AP1" s="0" t="n">
        <v>16</v>
      </c>
      <c r="AQ1" s="0" t="n">
        <v>17</v>
      </c>
      <c r="AR1" s="0" t="n">
        <v>18</v>
      </c>
      <c r="AS1" s="0" t="n">
        <v>19</v>
      </c>
      <c r="AT1" s="0" t="n">
        <v>20</v>
      </c>
      <c r="AU1" s="0" t="n">
        <v>21</v>
      </c>
      <c r="AV1" s="0" t="n">
        <v>22</v>
      </c>
      <c r="AW1" s="0" t="n">
        <v>23</v>
      </c>
      <c r="AX1" s="0" t="n">
        <v>24</v>
      </c>
      <c r="AY1" s="0" t="n">
        <v>25</v>
      </c>
      <c r="AZ1" s="0" t="n">
        <v>26</v>
      </c>
      <c r="BA1" s="0" t="n">
        <v>27</v>
      </c>
      <c r="BB1" s="0" t="n">
        <v>28</v>
      </c>
      <c r="BC1" s="0" t="n">
        <v>29</v>
      </c>
      <c r="BD1" s="0" t="n">
        <v>30</v>
      </c>
      <c r="BE1" s="0" t="n">
        <v>31</v>
      </c>
      <c r="BF1" s="0" t="n">
        <v>32</v>
      </c>
      <c r="BG1" s="0" t="n">
        <v>33</v>
      </c>
      <c r="BH1" s="0" t="n">
        <v>34</v>
      </c>
      <c r="BI1" s="0" t="n">
        <v>35</v>
      </c>
      <c r="BJ1" s="0" t="n">
        <v>36</v>
      </c>
      <c r="BK1" s="0" t="n">
        <v>37</v>
      </c>
      <c r="BL1" s="0" t="n">
        <v>38</v>
      </c>
      <c r="BM1" s="0" t="n">
        <v>39</v>
      </c>
      <c r="BN1" s="0" t="n">
        <v>40</v>
      </c>
      <c r="BO1" s="0" t="n">
        <v>41</v>
      </c>
      <c r="BP1" s="0" t="n">
        <v>42</v>
      </c>
      <c r="BQ1" s="0" t="n">
        <v>43</v>
      </c>
      <c r="BR1" s="0" t="n">
        <v>44</v>
      </c>
      <c r="BS1" s="0" t="n">
        <v>45</v>
      </c>
      <c r="BT1" s="0" t="n">
        <v>46</v>
      </c>
      <c r="BU1" s="0" t="n">
        <v>47</v>
      </c>
      <c r="BV1" s="0" t="n">
        <v>48</v>
      </c>
      <c r="BW1" s="0" t="n">
        <v>49</v>
      </c>
      <c r="BX1" s="0" t="n">
        <v>50</v>
      </c>
      <c r="BY1" s="0" t="n">
        <v>51</v>
      </c>
      <c r="BZ1" s="0" t="n">
        <v>52</v>
      </c>
      <c r="CA1" s="0" t="n">
        <v>53</v>
      </c>
      <c r="CB1" s="0" t="n">
        <v>54</v>
      </c>
      <c r="CC1" s="0" t="n">
        <v>55</v>
      </c>
      <c r="CD1" s="0" t="n">
        <v>56</v>
      </c>
      <c r="CE1" s="0" t="n">
        <v>57</v>
      </c>
      <c r="CF1" s="0" t="n">
        <v>58</v>
      </c>
      <c r="CG1" s="0" t="n">
        <v>59</v>
      </c>
      <c r="CH1" s="0" t="n">
        <v>60</v>
      </c>
      <c r="CI1" s="0" t="n">
        <v>61</v>
      </c>
      <c r="CJ1" s="0" t="n">
        <v>62</v>
      </c>
      <c r="CK1" s="0" t="n">
        <v>63</v>
      </c>
      <c r="CL1" s="0" t="n">
        <v>64</v>
      </c>
      <c r="CM1" s="0" t="n">
        <v>65</v>
      </c>
      <c r="CN1" s="0" t="n">
        <v>66</v>
      </c>
      <c r="CO1" s="0" t="n">
        <v>67</v>
      </c>
      <c r="CP1" s="0" t="n">
        <v>68</v>
      </c>
      <c r="CQ1" s="0" t="n">
        <v>69</v>
      </c>
      <c r="CR1" s="0" t="n">
        <v>70</v>
      </c>
      <c r="CS1" s="0" t="n">
        <v>71</v>
      </c>
      <c r="CT1" s="0" t="n">
        <v>72</v>
      </c>
      <c r="CU1" s="0" t="n">
        <v>73</v>
      </c>
      <c r="CV1" s="0" t="n">
        <v>74</v>
      </c>
      <c r="CW1" s="0" t="n">
        <v>75</v>
      </c>
      <c r="CX1" s="0" t="n">
        <v>76</v>
      </c>
      <c r="CY1" s="0" t="n">
        <v>77</v>
      </c>
      <c r="CZ1" s="0" t="n">
        <v>78</v>
      </c>
      <c r="DA1" s="0" t="n">
        <v>79</v>
      </c>
      <c r="DB1" s="0" t="n">
        <v>80</v>
      </c>
      <c r="DC1" s="0" t="n">
        <v>81</v>
      </c>
      <c r="DD1" s="0" t="n">
        <v>82</v>
      </c>
      <c r="DE1" s="0" t="n">
        <v>83</v>
      </c>
      <c r="DF1" s="0" t="n">
        <v>84</v>
      </c>
      <c r="DG1" s="0" t="n">
        <v>85</v>
      </c>
      <c r="DH1" s="0" t="n">
        <v>86</v>
      </c>
      <c r="DI1" s="0" t="n">
        <v>87</v>
      </c>
      <c r="DJ1" s="0" t="n">
        <v>88</v>
      </c>
      <c r="DK1" s="0" t="n">
        <v>89</v>
      </c>
      <c r="DL1" s="0" t="n">
        <v>90</v>
      </c>
      <c r="DM1" s="0" t="n">
        <v>91</v>
      </c>
      <c r="DN1" s="0" t="n">
        <v>92</v>
      </c>
      <c r="DO1" s="0" t="n">
        <v>93</v>
      </c>
      <c r="DP1" s="0" t="n">
        <v>94</v>
      </c>
      <c r="DQ1" s="0" t="n">
        <v>95</v>
      </c>
      <c r="DR1" s="0" t="n">
        <v>96</v>
      </c>
      <c r="DS1" s="0" t="n">
        <v>97</v>
      </c>
      <c r="DT1" s="0" t="n">
        <v>98</v>
      </c>
      <c r="DU1" s="0" t="n">
        <v>99</v>
      </c>
      <c r="DV1" s="0" t="n">
        <v>100</v>
      </c>
      <c r="DW1" s="0" t="n">
        <v>101</v>
      </c>
      <c r="DX1" s="0" t="n">
        <v>102</v>
      </c>
      <c r="DY1" s="0" t="n">
        <v>103</v>
      </c>
      <c r="DZ1" s="0" t="n">
        <v>104</v>
      </c>
      <c r="EA1" s="0" t="n">
        <v>105</v>
      </c>
      <c r="EB1" s="0" t="n">
        <v>106</v>
      </c>
      <c r="EC1" s="0" t="n">
        <v>107</v>
      </c>
      <c r="ED1" s="0" t="n">
        <v>108</v>
      </c>
      <c r="EE1" s="0" t="n">
        <v>109</v>
      </c>
      <c r="EF1" s="0" t="n">
        <v>110</v>
      </c>
      <c r="EG1" s="0" t="n">
        <v>111</v>
      </c>
      <c r="EH1" s="0" t="n">
        <v>112</v>
      </c>
      <c r="EI1" s="0" t="n">
        <v>113</v>
      </c>
      <c r="EJ1" s="0" t="n">
        <v>114</v>
      </c>
      <c r="EK1" s="0" t="n">
        <v>115</v>
      </c>
      <c r="EL1" s="0" t="n">
        <v>116</v>
      </c>
      <c r="EM1" s="0" t="n">
        <v>117</v>
      </c>
      <c r="EN1" s="0" t="n">
        <v>118</v>
      </c>
      <c r="EO1" s="0" t="n">
        <v>119</v>
      </c>
      <c r="EP1" s="0" t="n">
        <v>120</v>
      </c>
      <c r="EQ1" s="0" t="n">
        <v>121</v>
      </c>
      <c r="ER1" s="0" t="n">
        <v>122</v>
      </c>
      <c r="ES1" s="0" t="n">
        <v>123</v>
      </c>
      <c r="ET1" s="0" t="n">
        <v>124</v>
      </c>
      <c r="EU1" s="0" t="n">
        <v>125</v>
      </c>
      <c r="EV1" s="0" t="n">
        <v>126</v>
      </c>
      <c r="EW1" s="0" t="n">
        <v>127</v>
      </c>
      <c r="EX1" s="0" t="n">
        <v>128</v>
      </c>
      <c r="EY1" s="0" t="n">
        <v>129</v>
      </c>
      <c r="EZ1" s="0" t="n">
        <v>130</v>
      </c>
      <c r="FA1" s="0" t="n">
        <v>131</v>
      </c>
      <c r="FB1" s="0" t="n">
        <v>132</v>
      </c>
      <c r="FC1" s="0" t="n">
        <v>133</v>
      </c>
      <c r="FD1" s="0" t="n">
        <v>134</v>
      </c>
      <c r="FE1" s="0" t="n">
        <v>135</v>
      </c>
      <c r="FF1" s="0" t="n">
        <v>136</v>
      </c>
      <c r="FG1" s="0" t="n">
        <v>137</v>
      </c>
      <c r="FH1" s="0" t="n">
        <v>138</v>
      </c>
      <c r="FI1" s="0" t="n">
        <v>139</v>
      </c>
      <c r="FJ1" s="0" t="n">
        <v>140</v>
      </c>
      <c r="FK1" s="0" t="n">
        <v>141</v>
      </c>
      <c r="FL1" s="0" t="n">
        <v>142</v>
      </c>
      <c r="FM1" s="0" t="n">
        <v>143</v>
      </c>
      <c r="FN1" s="0" t="n">
        <v>144</v>
      </c>
      <c r="FO1" s="0" t="n">
        <v>145</v>
      </c>
      <c r="FP1" s="0" t="n">
        <v>146</v>
      </c>
      <c r="FQ1" s="0" t="n">
        <v>147</v>
      </c>
      <c r="FR1" s="0" t="n">
        <v>148</v>
      </c>
      <c r="FS1" s="0" t="n">
        <v>149</v>
      </c>
      <c r="FT1" s="0" t="n">
        <v>150</v>
      </c>
    </row>
    <row collapsed="false" customFormat="false" customHeight="true" hidden="false" ht="14.4" outlineLevel="0" r="2">
      <c r="A2" s="5" t="n">
        <v>36557</v>
      </c>
      <c r="B2" s="1" t="n">
        <v>104</v>
      </c>
      <c r="C2" s="1" t="n">
        <v>105</v>
      </c>
      <c r="D2" s="1" t="n">
        <v>100</v>
      </c>
      <c r="E2" s="1" t="n">
        <v>100.25</v>
      </c>
      <c r="F2" s="1" t="n">
        <v>11380000</v>
      </c>
      <c r="G2" s="1" t="n">
        <v>24.96</v>
      </c>
      <c r="I2" s="0" t="n">
        <f aca="false">B2-E2</f>
        <v>3.75</v>
      </c>
      <c r="J2" s="0" t="n">
        <f aca="false">C2-D2</f>
        <v>5</v>
      </c>
      <c r="L2" s="11" t="e">
        <f aca="false">IF(ROW(E2) - 1 &gt;= $L$1,MMULT($AA$1:AA1($AA$1, 0, $L$1 - 1),E2:E2(E2,1 - $L$1, 0)) / $K$3,"")</f>
        <v>#VALUE!</v>
      </c>
      <c r="N2" s="0" t="e">
        <f aca="false">IF(ROW(E2) - 1 &gt;= $N$1,SUM(E2:E2(E2,1 - $N$1, 0)) / $N$1,"")</f>
        <v>#VALUE!</v>
      </c>
      <c r="P2" s="0" t="e">
        <f aca="false">IF(ROW(N2) - 1 &gt; $P$1, IF(OFFSET(N2,  1 - $P$1, 0) &lt;&gt; "", MMULT($AA$2:AA2($AA$2, 0, $P$1 - 1), E2:E2(E2,1 - $P$1, 0)) / $O$3,""),"")</f>
        <v>#VALUE!</v>
      </c>
      <c r="Z2" s="0" t="s">
        <v>16</v>
      </c>
      <c r="AA2" s="0" t="n">
        <v>1</v>
      </c>
      <c r="AB2" s="0" t="n">
        <f aca="false">IF((COLUMN(AB2) - COLUMN($AA$2)) &lt; ($P$1/2), AA2 + 1, IF(OR(AA2 = 1, AA2 = ""), "", AA2 - 1))</f>
        <v>2</v>
      </c>
      <c r="AC2" s="0" t="n">
        <f aca="false">IF((COLUMN(AC2) - COLUMN($AA$2)) &lt; ($P$1/2), AB2 + 1, IF(OR(AB2 = 1, AB2 = ""), "", AB2 - 1))</f>
        <v>3</v>
      </c>
      <c r="AD2" s="0" t="n">
        <f aca="false">IF((COLUMN(AD2) - COLUMN($AA$2)) &lt; ($P$1/2), AC2 + 1, IF(OR(AC2 = 1, AC2 = ""), "", AC2 - 1))</f>
        <v>4</v>
      </c>
      <c r="AE2" s="0" t="n">
        <f aca="false">IF((COLUMN(AE2) - COLUMN($AA$2)) &lt; ($P$1/2), AD2 + 1, IF(OR(AD2 = 1, AD2 = ""), "", AD2 - 1))</f>
        <v>5</v>
      </c>
      <c r="AF2" s="0" t="n">
        <f aca="false">IF((COLUMN(AF2) - COLUMN($AA$2)) &lt; ($P$1/2), AE2 + 1, IF(OR(AE2 = 1, AE2 = ""), "", AE2 - 1))</f>
        <v>6</v>
      </c>
      <c r="AG2" s="0" t="n">
        <f aca="false">IF((COLUMN(AG2) - COLUMN($AA$2)) &lt; ($P$1/2), AF2 + 1, IF(OR(AF2 = 1, AF2 = ""), "", AF2 - 1))</f>
        <v>5</v>
      </c>
      <c r="AH2" s="0" t="n">
        <f aca="false">IF((COLUMN(AH2) - COLUMN($AA$2)) &lt; ($P$1/2), AG2 + 1, IF(OR(AG2 = 1, AG2 = ""), "", AG2 - 1))</f>
        <v>4</v>
      </c>
      <c r="AI2" s="0" t="n">
        <f aca="false">IF((COLUMN(AI2) - COLUMN($AA$2)) &lt; ($P$1/2), AH2 + 1, IF(OR(AH2 = 1, AH2 = ""), "", AH2 - 1))</f>
        <v>3</v>
      </c>
      <c r="AJ2" s="0" t="n">
        <f aca="false">IF((COLUMN(AJ2) - COLUMN($AA$2)) &lt; ($P$1/2), AI2 + 1, IF(OR(AI2 = 1, AI2 = ""), "", AI2 - 1))</f>
        <v>2</v>
      </c>
      <c r="AK2" s="0" t="n">
        <f aca="false">IF((COLUMN(AK2) - COLUMN($AA$2)) &lt; ($P$1/2), AJ2 + 1, IF(OR(AJ2 = 1, AJ2 = ""), "", AJ2 - 1))</f>
        <v>1</v>
      </c>
      <c r="AL2" s="0" t="str">
        <f aca="false">IF((COLUMN(AL2) - COLUMN($AA$2)) &lt; ($P$1/2), AK2 + 1, IF(OR(AK2 = 1, AK2 = ""), "", AK2 - 1))</f>
        <v/>
      </c>
      <c r="AM2" s="0" t="str">
        <f aca="false">IF((COLUMN(AM2) - COLUMN($AA$2)) &lt; ($P$1/2), AL2 + 1, IF(OR(AL2 = 1, AL2 = ""), "", AL2 - 1))</f>
        <v/>
      </c>
      <c r="AN2" s="0" t="str">
        <f aca="false">IF((COLUMN(AN2) - COLUMN($AA$2)) &lt; ($P$1/2), AM2 + 1, IF(OR(AM2 = 1, AM2 = ""), "", AM2 - 1))</f>
        <v/>
      </c>
      <c r="AO2" s="0" t="str">
        <f aca="false">IF((COLUMN(AO2) - COLUMN($AA$2)) &lt; ($P$1/2), AN2 + 1, IF(OR(AN2 = 1, AN2 = ""), "", AN2 - 1))</f>
        <v/>
      </c>
      <c r="AP2" s="0" t="str">
        <f aca="false">IF((COLUMN(AP2) - COLUMN($AA$2)) &lt; ($P$1/2), AO2 + 1, IF(OR(AO2 = 1, AO2 = ""), "", AO2 - 1))</f>
        <v/>
      </c>
      <c r="AQ2" s="0" t="str">
        <f aca="false">IF((COLUMN(AQ2) - COLUMN($AA$2)) &lt; ($P$1/2), AP2 + 1, IF(OR(AP2 = 1, AP2 = ""), "", AP2 - 1))</f>
        <v/>
      </c>
      <c r="AR2" s="0" t="str">
        <f aca="false">IF((COLUMN(AR2) - COLUMN($AA$2)) &lt; ($P$1/2), AQ2 + 1, IF(OR(AQ2 = 1, AQ2 = ""), "", AQ2 - 1))</f>
        <v/>
      </c>
      <c r="AS2" s="0" t="str">
        <f aca="false">IF((COLUMN(AS2) - COLUMN($AA$2)) &lt; ($P$1/2), AR2 + 1, IF(OR(AR2 = 1, AR2 = ""), "", AR2 - 1))</f>
        <v/>
      </c>
      <c r="AT2" s="0" t="str">
        <f aca="false">IF((COLUMN(AT2) - COLUMN($AA$2)) &lt; ($P$1/2), AS2 + 1, IF(OR(AS2 = 1, AS2 = ""), "", AS2 - 1))</f>
        <v/>
      </c>
      <c r="AU2" s="0" t="str">
        <f aca="false">IF((COLUMN(AU2) - COLUMN($AA$2)) &lt; ($P$1/2), AT2 + 1, IF(OR(AT2 = 1, AT2 = ""), "", AT2 - 1))</f>
        <v/>
      </c>
      <c r="AV2" s="0" t="str">
        <f aca="false">IF((COLUMN(AV2) - COLUMN($AA$2)) &lt; ($P$1/2), AU2 + 1, IF(OR(AU2 = 1, AU2 = ""), "", AU2 - 1))</f>
        <v/>
      </c>
      <c r="AW2" s="0" t="str">
        <f aca="false">IF((COLUMN(AW2) - COLUMN($AA$2)) &lt; ($P$1/2), AV2 + 1, IF(OR(AV2 = 1, AV2 = ""), "", AV2 - 1))</f>
        <v/>
      </c>
      <c r="AX2" s="0" t="str">
        <f aca="false">IF((COLUMN(AX2) - COLUMN($AA$2)) &lt; ($P$1/2), AW2 + 1, IF(OR(AW2 = 1, AW2 = ""), "", AW2 - 1))</f>
        <v/>
      </c>
      <c r="AY2" s="0" t="str">
        <f aca="false">IF((COLUMN(AY2) - COLUMN($AA$2)) &lt; ($P$1/2), AX2 + 1, IF(OR(AX2 = 1, AX2 = ""), "", AX2 - 1))</f>
        <v/>
      </c>
      <c r="AZ2" s="0" t="str">
        <f aca="false">IF((COLUMN(AZ2) - COLUMN($AA$2)) &lt; ($P$1/2), AY2 + 1, IF(OR(AY2 = 1, AY2 = ""), "", AY2 - 1))</f>
        <v/>
      </c>
      <c r="BA2" s="0" t="str">
        <f aca="false">IF((COLUMN(BA2) - COLUMN($AA$2)) &lt; ($P$1/2), AZ2 + 1, IF(OR(AZ2 = 1, AZ2 = ""), "", AZ2 - 1))</f>
        <v/>
      </c>
      <c r="BB2" s="0" t="str">
        <f aca="false">IF((COLUMN(BB2) - COLUMN($AA$2)) &lt; ($P$1/2), BA2 + 1, IF(OR(BA2 = 1, BA2 = ""), "", BA2 - 1))</f>
        <v/>
      </c>
      <c r="BC2" s="0" t="str">
        <f aca="false">IF((COLUMN(BC2) - COLUMN($AA$2)) &lt; ($P$1/2), BB2 + 1, IF(OR(BB2 = 1, BB2 = ""), "", BB2 - 1))</f>
        <v/>
      </c>
      <c r="BD2" s="0" t="str">
        <f aca="false">IF((COLUMN(BD2) - COLUMN($AA$2)) &lt; ($P$1/2), BC2 + 1, IF(OR(BC2 = 1, BC2 = ""), "", BC2 - 1))</f>
        <v/>
      </c>
      <c r="BE2" s="0" t="str">
        <f aca="false">IF((COLUMN(BE2) - COLUMN($AA$2)) &lt; ($P$1/2), BD2 + 1, IF(OR(BD2 = 1, BD2 = ""), "", BD2 - 1))</f>
        <v/>
      </c>
      <c r="BF2" s="0" t="str">
        <f aca="false">IF((COLUMN(BF2) - COLUMN($AA$2)) &lt; ($P$1/2), BE2 + 1, IF(OR(BE2 = 1, BE2 = ""), "", BE2 - 1))</f>
        <v/>
      </c>
      <c r="BG2" s="0" t="str">
        <f aca="false">IF((COLUMN(BG2) - COLUMN($AA$2)) &lt; ($P$1/2), BF2 + 1, IF(OR(BF2 = 1, BF2 = ""), "", BF2 - 1))</f>
        <v/>
      </c>
      <c r="BH2" s="0" t="str">
        <f aca="false">IF((COLUMN(BH2) - COLUMN($AA$2)) &lt; ($P$1/2), BG2 + 1, IF(OR(BG2 = 1, BG2 = ""), "", BG2 - 1))</f>
        <v/>
      </c>
      <c r="BI2" s="0" t="str">
        <f aca="false">IF((COLUMN(BI2) - COLUMN($AA$2)) &lt; ($P$1/2), BH2 + 1, IF(OR(BH2 = 1, BH2 = ""), "", BH2 - 1))</f>
        <v/>
      </c>
      <c r="BJ2" s="0" t="str">
        <f aca="false">IF((COLUMN(BJ2) - COLUMN($AA$2)) &lt; ($P$1/2), BI2 + 1, IF(OR(BI2 = 1, BI2 = ""), "", BI2 - 1))</f>
        <v/>
      </c>
      <c r="BK2" s="0" t="str">
        <f aca="false">IF((COLUMN(BK2) - COLUMN($AA$2)) &lt; ($P$1/2), BJ2 + 1, IF(OR(BJ2 = 1, BJ2 = ""), "", BJ2 - 1))</f>
        <v/>
      </c>
      <c r="BL2" s="0" t="str">
        <f aca="false">IF((COLUMN(BL2) - COLUMN($AA$2)) &lt; ($P$1/2), BK2 + 1, IF(OR(BK2 = 1, BK2 = ""), "", BK2 - 1))</f>
        <v/>
      </c>
      <c r="BM2" s="0" t="str">
        <f aca="false">IF((COLUMN(BM2) - COLUMN($AA$2)) &lt; ($P$1/2), BL2 + 1, IF(OR(BL2 = 1, BL2 = ""), "", BL2 - 1))</f>
        <v/>
      </c>
      <c r="BN2" s="0" t="str">
        <f aca="false">IF((COLUMN(BN2) - COLUMN($AA$2)) &lt; ($P$1/2), BM2 + 1, IF(OR(BM2 = 1, BM2 = ""), "", BM2 - 1))</f>
        <v/>
      </c>
      <c r="BO2" s="0" t="str">
        <f aca="false">IF((COLUMN(BO2) - COLUMN($AA$2)) &lt; ($P$1/2), BN2 + 1, IF(OR(BN2 = 1, BN2 = ""), "", BN2 - 1))</f>
        <v/>
      </c>
      <c r="BP2" s="0" t="str">
        <f aca="false">IF((COLUMN(BP2) - COLUMN($AA$2)) &lt; ($P$1/2), BO2 + 1, IF(OR(BO2 = 1, BO2 = ""), "", BO2 - 1))</f>
        <v/>
      </c>
      <c r="BQ2" s="0" t="str">
        <f aca="false">IF((COLUMN(BQ2) - COLUMN($AA$2)) &lt; ($P$1/2), BP2 + 1, IF(OR(BP2 = 1, BP2 = ""), "", BP2 - 1))</f>
        <v/>
      </c>
      <c r="BR2" s="0" t="str">
        <f aca="false">IF((COLUMN(BR2) - COLUMN($AA$2)) &lt; ($P$1/2), BQ2 + 1, IF(OR(BQ2 = 1, BQ2 = ""), "", BQ2 - 1))</f>
        <v/>
      </c>
      <c r="BS2" s="0" t="str">
        <f aca="false">IF((COLUMN(BS2) - COLUMN($AA$2)) &lt; ($P$1/2), BR2 + 1, IF(OR(BR2 = 1, BR2 = ""), "", BR2 - 1))</f>
        <v/>
      </c>
      <c r="BT2" s="0" t="str">
        <f aca="false">IF((COLUMN(BT2) - COLUMN($AA$2)) &lt; ($P$1/2), BS2 + 1, IF(OR(BS2 = 1, BS2 = ""), "", BS2 - 1))</f>
        <v/>
      </c>
      <c r="BU2" s="0" t="str">
        <f aca="false">IF((COLUMN(BU2) - COLUMN($AA$2)) &lt; ($P$1/2), BT2 + 1, IF(OR(BT2 = 1, BT2 = ""), "", BT2 - 1))</f>
        <v/>
      </c>
      <c r="BV2" s="0" t="str">
        <f aca="false">IF((COLUMN(BV2) - COLUMN($AA$2)) &lt; ($P$1/2), BU2 + 1, IF(OR(BU2 = 1, BU2 = ""), "", BU2 - 1))</f>
        <v/>
      </c>
      <c r="BW2" s="0" t="str">
        <f aca="false">IF((COLUMN(BW2) - COLUMN($AA$2)) &lt; ($P$1/2), BV2 + 1, IF(OR(BV2 = 1, BV2 = ""), "", BV2 - 1))</f>
        <v/>
      </c>
      <c r="BX2" s="0" t="str">
        <f aca="false">IF((COLUMN(BX2) - COLUMN($AA$2)) &lt; ($P$1/2), BW2 + 1, IF(OR(BW2 = 1, BW2 = ""), "", BW2 - 1))</f>
        <v/>
      </c>
      <c r="BY2" s="0" t="str">
        <f aca="false">IF((COLUMN(BY2) - COLUMN($AA$2)) &lt; ($P$1/2), BX2 + 1, IF(OR(BX2 = 1, BX2 = ""), "", BX2 - 1))</f>
        <v/>
      </c>
      <c r="BZ2" s="0" t="str">
        <f aca="false">IF((COLUMN(BZ2) - COLUMN($AA$2)) &lt; ($P$1/2), BY2 + 1, IF(OR(BY2 = 1, BY2 = ""), "", BY2 - 1))</f>
        <v/>
      </c>
      <c r="CA2" s="0" t="str">
        <f aca="false">IF((COLUMN(CA2) - COLUMN($AA$2)) &lt; ($P$1/2), BZ2 + 1, IF(OR(BZ2 = 1, BZ2 = ""), "", BZ2 - 1))</f>
        <v/>
      </c>
      <c r="CB2" s="0" t="str">
        <f aca="false">IF((COLUMN(CB2) - COLUMN($AA$2)) &lt; ($P$1/2), CA2 + 1, IF(OR(CA2 = 1, CA2 = ""), "", CA2 - 1))</f>
        <v/>
      </c>
      <c r="CC2" s="0" t="str">
        <f aca="false">IF((COLUMN(CC2) - COLUMN($AA$2)) &lt; ($P$1/2), CB2 + 1, IF(OR(CB2 = 1, CB2 = ""), "", CB2 - 1))</f>
        <v/>
      </c>
      <c r="CD2" s="0" t="str">
        <f aca="false">IF((COLUMN(CD2) - COLUMN($AA$2)) &lt; ($P$1/2), CC2 + 1, IF(OR(CC2 = 1, CC2 = ""), "", CC2 - 1))</f>
        <v/>
      </c>
      <c r="CE2" s="0" t="str">
        <f aca="false">IF((COLUMN(CE2) - COLUMN($AA$2)) &lt; ($P$1/2), CD2 + 1, IF(OR(CD2 = 1, CD2 = ""), "", CD2 - 1))</f>
        <v/>
      </c>
      <c r="CF2" s="0" t="str">
        <f aca="false">IF((COLUMN(CF2) - COLUMN($AA$2)) &lt; ($P$1/2), CE2 + 1, IF(OR(CE2 = 1, CE2 = ""), "", CE2 - 1))</f>
        <v/>
      </c>
      <c r="CG2" s="0" t="str">
        <f aca="false">IF((COLUMN(CG2) - COLUMN($AA$2)) &lt; ($P$1/2), CF2 + 1, IF(OR(CF2 = 1, CF2 = ""), "", CF2 - 1))</f>
        <v/>
      </c>
      <c r="CH2" s="0" t="str">
        <f aca="false">IF((COLUMN(CH2) - COLUMN($AA$2)) &lt; ($P$1/2), CG2 + 1, IF(OR(CG2 = 1, CG2 = ""), "", CG2 - 1))</f>
        <v/>
      </c>
      <c r="CI2" s="0" t="str">
        <f aca="false">IF((COLUMN(CI2) - COLUMN($AA$2)) &lt; ($P$1/2), CH2 + 1, IF(OR(CH2 = 1, CH2 = ""), "", CH2 - 1))</f>
        <v/>
      </c>
      <c r="CJ2" s="0" t="str">
        <f aca="false">IF((COLUMN(CJ2) - COLUMN($AA$2)) &lt; ($P$1/2), CI2 + 1, IF(OR(CI2 = 1, CI2 = ""), "", CI2 - 1))</f>
        <v/>
      </c>
      <c r="CK2" s="0" t="str">
        <f aca="false">IF((COLUMN(CK2) - COLUMN($AA$2)) &lt; ($P$1/2), CJ2 + 1, IF(OR(CJ2 = 1, CJ2 = ""), "", CJ2 - 1))</f>
        <v/>
      </c>
      <c r="CL2" s="0" t="str">
        <f aca="false">IF((COLUMN(CL2) - COLUMN($AA$2)) &lt; ($P$1/2), CK2 + 1, IF(OR(CK2 = 1, CK2 = ""), "", CK2 - 1))</f>
        <v/>
      </c>
      <c r="CM2" s="0" t="str">
        <f aca="false">IF((COLUMN(CM2) - COLUMN($AA$2)) &lt; ($P$1/2), CL2 + 1, IF(OR(CL2 = 1, CL2 = ""), "", CL2 - 1))</f>
        <v/>
      </c>
      <c r="CN2" s="0" t="str">
        <f aca="false">IF((COLUMN(CN2) - COLUMN($AA$2)) &lt; ($P$1/2), CM2 + 1, IF(OR(CM2 = 1, CM2 = ""), "", CM2 - 1))</f>
        <v/>
      </c>
      <c r="CO2" s="0" t="str">
        <f aca="false">IF((COLUMN(CO2) - COLUMN($AA$2)) &lt; ($P$1/2), CN2 + 1, IF(OR(CN2 = 1, CN2 = ""), "", CN2 - 1))</f>
        <v/>
      </c>
      <c r="CP2" s="0" t="str">
        <f aca="false">IF((COLUMN(CP2) - COLUMN($AA$2)) &lt; ($P$1/2), CO2 + 1, IF(OR(CO2 = 1, CO2 = ""), "", CO2 - 1))</f>
        <v/>
      </c>
      <c r="CQ2" s="0" t="str">
        <f aca="false">IF((COLUMN(CQ2) - COLUMN($AA$2)) &lt; ($P$1/2), CP2 + 1, IF(OR(CP2 = 1, CP2 = ""), "", CP2 - 1))</f>
        <v/>
      </c>
      <c r="CR2" s="0" t="str">
        <f aca="false">IF((COLUMN(CR2) - COLUMN($AA$2)) &lt; ($P$1/2), CQ2 + 1, IF(OR(CQ2 = 1, CQ2 = ""), "", CQ2 - 1))</f>
        <v/>
      </c>
      <c r="CS2" s="0" t="str">
        <f aca="false">IF((COLUMN(CS2) - COLUMN($AA$2)) &lt; ($P$1/2), CR2 + 1, IF(OR(CR2 = 1, CR2 = ""), "", CR2 - 1))</f>
        <v/>
      </c>
      <c r="CT2" s="0" t="str">
        <f aca="false">IF((COLUMN(CT2) - COLUMN($AA$2)) &lt; ($P$1/2), CS2 + 1, IF(OR(CS2 = 1, CS2 = ""), "", CS2 - 1))</f>
        <v/>
      </c>
      <c r="CU2" s="0" t="str">
        <f aca="false">IF((COLUMN(CU2) - COLUMN($AA$2)) &lt; ($P$1/2), CT2 + 1, IF(OR(CT2 = 1, CT2 = ""), "", CT2 - 1))</f>
        <v/>
      </c>
      <c r="CV2" s="0" t="str">
        <f aca="false">IF((COLUMN(CV2) - COLUMN($AA$2)) &lt; ($P$1/2), CU2 + 1, IF(OR(CU2 = 1, CU2 = ""), "", CU2 - 1))</f>
        <v/>
      </c>
      <c r="CW2" s="0" t="str">
        <f aca="false">IF((COLUMN(CW2) - COLUMN($AA$2)) &lt; ($P$1/2), CV2 + 1, IF(OR(CV2 = 1, CV2 = ""), "", CV2 - 1))</f>
        <v/>
      </c>
      <c r="CX2" s="0" t="str">
        <f aca="false">IF((COLUMN(CX2) - COLUMN($AA$2)) &lt; ($P$1/2), CW2 + 1, IF(OR(CW2 = 1, CW2 = ""), "", CW2 - 1))</f>
        <v/>
      </c>
      <c r="CY2" s="0" t="str">
        <f aca="false">IF((COLUMN(CY2) - COLUMN($AA$2)) &lt; ($P$1/2), CX2 + 1, IF(OR(CX2 = 1, CX2 = ""), "", CX2 - 1))</f>
        <v/>
      </c>
      <c r="CZ2" s="0" t="str">
        <f aca="false">IF((COLUMN(CZ2) - COLUMN($AA$2)) &lt; ($P$1/2), CY2 + 1, IF(OR(CY2 = 1, CY2 = ""), "", CY2 - 1))</f>
        <v/>
      </c>
      <c r="DA2" s="0" t="str">
        <f aca="false">IF((COLUMN(DA2) - COLUMN($AA$2)) &lt; ($P$1/2), CZ2 + 1, IF(OR(CZ2 = 1, CZ2 = ""), "", CZ2 - 1))</f>
        <v/>
      </c>
      <c r="DB2" s="0" t="str">
        <f aca="false">IF((COLUMN(DB2) - COLUMN($AA$2)) &lt; ($P$1/2), DA2 + 1, IF(OR(DA2 = 1, DA2 = ""), "", DA2 - 1))</f>
        <v/>
      </c>
      <c r="DC2" s="0" t="str">
        <f aca="false">IF((COLUMN(DC2) - COLUMN($AA$2)) &lt; ($P$1/2), DB2 + 1, IF(OR(DB2 = 1, DB2 = ""), "", DB2 - 1))</f>
        <v/>
      </c>
      <c r="DD2" s="0" t="str">
        <f aca="false">IF((COLUMN(DD2) - COLUMN($AA$2)) &lt; ($P$1/2), DC2 + 1, IF(OR(DC2 = 1, DC2 = ""), "", DC2 - 1))</f>
        <v/>
      </c>
      <c r="DE2" s="0" t="str">
        <f aca="false">IF((COLUMN(DE2) - COLUMN($AA$2)) &lt; ($P$1/2), DD2 + 1, IF(OR(DD2 = 1, DD2 = ""), "", DD2 - 1))</f>
        <v/>
      </c>
      <c r="DF2" s="0" t="str">
        <f aca="false">IF((COLUMN(DF2) - COLUMN($AA$2)) &lt; ($P$1/2), DE2 + 1, IF(OR(DE2 = 1, DE2 = ""), "", DE2 - 1))</f>
        <v/>
      </c>
      <c r="DG2" s="0" t="str">
        <f aca="false">IF((COLUMN(DG2) - COLUMN($AA$2)) &lt; ($P$1/2), DF2 + 1, IF(OR(DF2 = 1, DF2 = ""), "", DF2 - 1))</f>
        <v/>
      </c>
      <c r="DH2" s="0" t="str">
        <f aca="false">IF((COLUMN(DH2) - COLUMN($AA$2)) &lt; ($P$1/2), DG2 + 1, IF(OR(DG2 = 1, DG2 = ""), "", DG2 - 1))</f>
        <v/>
      </c>
      <c r="DI2" s="0" t="str">
        <f aca="false">IF((COLUMN(DI2) - COLUMN($AA$2)) &lt; ($P$1/2), DH2 + 1, IF(OR(DH2 = 1, DH2 = ""), "", DH2 - 1))</f>
        <v/>
      </c>
      <c r="DJ2" s="0" t="str">
        <f aca="false">IF((COLUMN(DJ2) - COLUMN($AA$2)) &lt; ($P$1/2), DI2 + 1, IF(OR(DI2 = 1, DI2 = ""), "", DI2 - 1))</f>
        <v/>
      </c>
      <c r="DK2" s="0" t="str">
        <f aca="false">IF((COLUMN(DK2) - COLUMN($AA$2)) &lt; ($P$1/2), DJ2 + 1, IF(OR(DJ2 = 1, DJ2 = ""), "", DJ2 - 1))</f>
        <v/>
      </c>
      <c r="DL2" s="0" t="str">
        <f aca="false">IF((COLUMN(DL2) - COLUMN($AA$2)) &lt; ($P$1/2), DK2 + 1, IF(OR(DK2 = 1, DK2 = ""), "", DK2 - 1))</f>
        <v/>
      </c>
      <c r="DM2" s="0" t="str">
        <f aca="false">IF((COLUMN(DM2) - COLUMN($AA$2)) &lt; ($P$1/2), DL2 + 1, IF(OR(DL2 = 1, DL2 = ""), "", DL2 - 1))</f>
        <v/>
      </c>
      <c r="DN2" s="0" t="str">
        <f aca="false">IF((COLUMN(DN2) - COLUMN($AA$2)) &lt; ($P$1/2), DM2 + 1, IF(OR(DM2 = 1, DM2 = ""), "", DM2 - 1))</f>
        <v/>
      </c>
      <c r="DO2" s="0" t="str">
        <f aca="false">IF((COLUMN(DO2) - COLUMN($AA$2)) &lt; ($P$1/2), DN2 + 1, IF(OR(DN2 = 1, DN2 = ""), "", DN2 - 1))</f>
        <v/>
      </c>
      <c r="DP2" s="0" t="str">
        <f aca="false">IF((COLUMN(DP2) - COLUMN($AA$2)) &lt; ($P$1/2), DO2 + 1, IF(OR(DO2 = 1, DO2 = ""), "", DO2 - 1))</f>
        <v/>
      </c>
      <c r="DQ2" s="0" t="str">
        <f aca="false">IF((COLUMN(DQ2) - COLUMN($AA$2)) &lt; ($P$1/2), DP2 + 1, IF(OR(DP2 = 1, DP2 = ""), "", DP2 - 1))</f>
        <v/>
      </c>
      <c r="DR2" s="0" t="str">
        <f aca="false">IF((COLUMN(DR2) - COLUMN($AA$2)) &lt; ($P$1/2), DQ2 + 1, IF(OR(DQ2 = 1, DQ2 = ""), "", DQ2 - 1))</f>
        <v/>
      </c>
      <c r="DS2" s="0" t="str">
        <f aca="false">IF((COLUMN(DS2) - COLUMN($AA$2)) &lt; ($P$1/2), DR2 + 1, IF(OR(DR2 = 1, DR2 = ""), "", DR2 - 1))</f>
        <v/>
      </c>
      <c r="DT2" s="0" t="str">
        <f aca="false">IF((COLUMN(DT2) - COLUMN($AA$2)) &lt; ($P$1/2), DS2 + 1, IF(OR(DS2 = 1, DS2 = ""), "", DS2 - 1))</f>
        <v/>
      </c>
      <c r="DU2" s="0" t="str">
        <f aca="false">IF((COLUMN(DU2) - COLUMN($AA$2)) &lt; ($P$1/2), DT2 + 1, IF(OR(DT2 = 1, DT2 = ""), "", DT2 - 1))</f>
        <v/>
      </c>
      <c r="DV2" s="0" t="str">
        <f aca="false">IF((COLUMN(DV2) - COLUMN($AA$2)) &lt; ($P$1/2), DU2 + 1, IF(OR(DU2 = 1, DU2 = ""), "", DU2 - 1))</f>
        <v/>
      </c>
      <c r="DW2" s="0" t="str">
        <f aca="false">IF((COLUMN(DW2) - COLUMN($AA$2)) &lt; ($P$1/2), DV2 + 1, IF(OR(DV2 = 1, DV2 = ""), "", DV2 - 1))</f>
        <v/>
      </c>
      <c r="DX2" s="0" t="str">
        <f aca="false">IF((COLUMN(DX2) - COLUMN($AA$2)) &lt; ($P$1/2), DW2 + 1, IF(OR(DW2 = 1, DW2 = ""), "", DW2 - 1))</f>
        <v/>
      </c>
      <c r="DY2" s="0" t="str">
        <f aca="false">IF((COLUMN(DY2) - COLUMN($AA$2)) &lt; ($P$1/2), DX2 + 1, IF(OR(DX2 = 1, DX2 = ""), "", DX2 - 1))</f>
        <v/>
      </c>
      <c r="DZ2" s="0" t="str">
        <f aca="false">IF((COLUMN(DZ2) - COLUMN($AA$2)) &lt; ($P$1/2), DY2 + 1, IF(OR(DY2 = 1, DY2 = ""), "", DY2 - 1))</f>
        <v/>
      </c>
      <c r="EA2" s="0" t="str">
        <f aca="false">IF((COLUMN(EA2) - COLUMN($AA$2)) &lt; ($P$1/2), DZ2 + 1, IF(OR(DZ2 = 1, DZ2 = ""), "", DZ2 - 1))</f>
        <v/>
      </c>
      <c r="EB2" s="0" t="str">
        <f aca="false">IF((COLUMN(EB2) - COLUMN($AA$2)) &lt; ($P$1/2), EA2 + 1, IF(OR(EA2 = 1, EA2 = ""), "", EA2 - 1))</f>
        <v/>
      </c>
      <c r="EC2" s="0" t="str">
        <f aca="false">IF((COLUMN(EC2) - COLUMN($AA$2)) &lt; ($P$1/2), EB2 + 1, IF(OR(EB2 = 1, EB2 = ""), "", EB2 - 1))</f>
        <v/>
      </c>
      <c r="ED2" s="0" t="str">
        <f aca="false">IF((COLUMN(ED2) - COLUMN($AA$2)) &lt; ($P$1/2), EC2 + 1, IF(OR(EC2 = 1, EC2 = ""), "", EC2 - 1))</f>
        <v/>
      </c>
      <c r="EE2" s="0" t="str">
        <f aca="false">IF((COLUMN(EE2) - COLUMN($AA$2)) &lt; ($P$1/2), ED2 + 1, IF(OR(ED2 = 1, ED2 = ""), "", ED2 - 1))</f>
        <v/>
      </c>
      <c r="EF2" s="0" t="str">
        <f aca="false">IF((COLUMN(EF2) - COLUMN($AA$2)) &lt; ($P$1/2), EE2 + 1, IF(OR(EE2 = 1, EE2 = ""), "", EE2 - 1))</f>
        <v/>
      </c>
      <c r="EG2" s="0" t="str">
        <f aca="false">IF((COLUMN(EG2) - COLUMN($AA$2)) &lt; ($P$1/2), EF2 + 1, IF(OR(EF2 = 1, EF2 = ""), "", EF2 - 1))</f>
        <v/>
      </c>
      <c r="EH2" s="0" t="str">
        <f aca="false">IF((COLUMN(EH2) - COLUMN($AA$2)) &lt; ($P$1/2), EG2 + 1, IF(OR(EG2 = 1, EG2 = ""), "", EG2 - 1))</f>
        <v/>
      </c>
      <c r="EI2" s="0" t="str">
        <f aca="false">IF((COLUMN(EI2) - COLUMN($AA$2)) &lt; ($P$1/2), EH2 + 1, IF(OR(EH2 = 1, EH2 = ""), "", EH2 - 1))</f>
        <v/>
      </c>
      <c r="EJ2" s="0" t="str">
        <f aca="false">IF((COLUMN(EJ2) - COLUMN($AA$2)) &lt; ($P$1/2), EI2 + 1, IF(OR(EI2 = 1, EI2 = ""), "", EI2 - 1))</f>
        <v/>
      </c>
      <c r="EK2" s="0" t="str">
        <f aca="false">IF((COLUMN(EK2) - COLUMN($AA$2)) &lt; ($P$1/2), EJ2 + 1, IF(OR(EJ2 = 1, EJ2 = ""), "", EJ2 - 1))</f>
        <v/>
      </c>
      <c r="EL2" s="0" t="str">
        <f aca="false">IF((COLUMN(EL2) - COLUMN($AA$2)) &lt; ($P$1/2), EK2 + 1, IF(OR(EK2 = 1, EK2 = ""), "", EK2 - 1))</f>
        <v/>
      </c>
      <c r="EM2" s="0" t="str">
        <f aca="false">IF((COLUMN(EM2) - COLUMN($AA$2)) &lt; ($P$1/2), EL2 + 1, IF(OR(EL2 = 1, EL2 = ""), "", EL2 - 1))</f>
        <v/>
      </c>
      <c r="EN2" s="0" t="str">
        <f aca="false">IF((COLUMN(EN2) - COLUMN($AA$2)) &lt; ($P$1/2), EM2 + 1, IF(OR(EM2 = 1, EM2 = ""), "", EM2 - 1))</f>
        <v/>
      </c>
      <c r="EO2" s="0" t="str">
        <f aca="false">IF((COLUMN(EO2) - COLUMN($AA$2)) &lt; ($P$1/2), EN2 + 1, IF(OR(EN2 = 1, EN2 = ""), "", EN2 - 1))</f>
        <v/>
      </c>
      <c r="EP2" s="0" t="str">
        <f aca="false">IF((COLUMN(EP2) - COLUMN($AA$2)) &lt; ($P$1/2), EO2 + 1, IF(OR(EO2 = 1, EO2 = ""), "", EO2 - 1))</f>
        <v/>
      </c>
      <c r="EQ2" s="0" t="str">
        <f aca="false">IF((COLUMN(EQ2) - COLUMN($AA$2)) &lt; ($P$1/2), EP2 + 1, IF(OR(EP2 = 1, EP2 = ""), "", EP2 - 1))</f>
        <v/>
      </c>
      <c r="ER2" s="0" t="str">
        <f aca="false">IF((COLUMN(ER2) - COLUMN($AA$2)) &lt; ($P$1/2), EQ2 + 1, IF(OR(EQ2 = 1, EQ2 = ""), "", EQ2 - 1))</f>
        <v/>
      </c>
      <c r="ES2" s="0" t="str">
        <f aca="false">IF((COLUMN(ES2) - COLUMN($AA$2)) &lt; ($P$1/2), ER2 + 1, IF(OR(ER2 = 1, ER2 = ""), "", ER2 - 1))</f>
        <v/>
      </c>
      <c r="ET2" s="0" t="str">
        <f aca="false">IF((COLUMN(ET2) - COLUMN($AA$2)) &lt; ($P$1/2), ES2 + 1, IF(OR(ES2 = 1, ES2 = ""), "", ES2 - 1))</f>
        <v/>
      </c>
      <c r="EU2" s="0" t="str">
        <f aca="false">IF((COLUMN(EU2) - COLUMN($AA$2)) &lt; ($P$1/2), ET2 + 1, IF(OR(ET2 = 1, ET2 = ""), "", ET2 - 1))</f>
        <v/>
      </c>
      <c r="EV2" s="0" t="str">
        <f aca="false">IF((COLUMN(EV2) - COLUMN($AA$2)) &lt; ($P$1/2), EU2 + 1, IF(OR(EU2 = 1, EU2 = ""), "", EU2 - 1))</f>
        <v/>
      </c>
      <c r="EW2" s="0" t="str">
        <f aca="false">IF((COLUMN(EW2) - COLUMN($AA$2)) &lt; ($P$1/2), EV2 + 1, IF(OR(EV2 = 1, EV2 = ""), "", EV2 - 1))</f>
        <v/>
      </c>
      <c r="EX2" s="0" t="str">
        <f aca="false">IF((COLUMN(EX2) - COLUMN($AA$2)) &lt; ($P$1/2), EW2 + 1, IF(OR(EW2 = 1, EW2 = ""), "", EW2 - 1))</f>
        <v/>
      </c>
      <c r="EY2" s="0" t="str">
        <f aca="false">IF((COLUMN(EY2) - COLUMN($AA$2)) &lt; ($P$1/2), EX2 + 1, IF(OR(EX2 = 1, EX2 = ""), "", EX2 - 1))</f>
        <v/>
      </c>
      <c r="EZ2" s="0" t="str">
        <f aca="false">IF((COLUMN(EZ2) - COLUMN($AA$2)) &lt; ($P$1/2), EY2 + 1, IF(OR(EY2 = 1, EY2 = ""), "", EY2 - 1))</f>
        <v/>
      </c>
      <c r="FA2" s="0" t="str">
        <f aca="false">IF((COLUMN(FA2) - COLUMN($AA$2)) &lt; ($P$1/2), EZ2 + 1, IF(OR(EZ2 = 1, EZ2 = ""), "", EZ2 - 1))</f>
        <v/>
      </c>
      <c r="FB2" s="0" t="str">
        <f aca="false">IF((COLUMN(FB2) - COLUMN($AA$2)) &lt; ($P$1/2), FA2 + 1, IF(OR(FA2 = 1, FA2 = ""), "", FA2 - 1))</f>
        <v/>
      </c>
      <c r="FC2" s="0" t="str">
        <f aca="false">IF((COLUMN(FC2) - COLUMN($AA$2)) &lt; ($P$1/2), FB2 + 1, IF(OR(FB2 = 1, FB2 = ""), "", FB2 - 1))</f>
        <v/>
      </c>
      <c r="FD2" s="0" t="str">
        <f aca="false">IF((COLUMN(FD2) - COLUMN($AA$2)) &lt; ($P$1/2), FC2 + 1, IF(OR(FC2 = 1, FC2 = ""), "", FC2 - 1))</f>
        <v/>
      </c>
      <c r="FE2" s="0" t="str">
        <f aca="false">IF((COLUMN(FE2) - COLUMN($AA$2)) &lt; ($P$1/2), FD2 + 1, IF(OR(FD2 = 1, FD2 = ""), "", FD2 - 1))</f>
        <v/>
      </c>
      <c r="FF2" s="0" t="str">
        <f aca="false">IF((COLUMN(FF2) - COLUMN($AA$2)) &lt; ($P$1/2), FE2 + 1, IF(OR(FE2 = 1, FE2 = ""), "", FE2 - 1))</f>
        <v/>
      </c>
      <c r="FG2" s="0" t="str">
        <f aca="false">IF((COLUMN(FG2) - COLUMN($AA$2)) &lt; ($P$1/2), FF2 + 1, IF(OR(FF2 = 1, FF2 = ""), "", FF2 - 1))</f>
        <v/>
      </c>
      <c r="FH2" s="0" t="str">
        <f aca="false">IF((COLUMN(FH2) - COLUMN($AA$2)) &lt; ($P$1/2), FG2 + 1, IF(OR(FG2 = 1, FG2 = ""), "", FG2 - 1))</f>
        <v/>
      </c>
      <c r="FI2" s="0" t="str">
        <f aca="false">IF((COLUMN(FI2) - COLUMN($AA$2)) &lt; ($P$1/2), FH2 + 1, IF(OR(FH2 = 1, FH2 = ""), "", FH2 - 1))</f>
        <v/>
      </c>
      <c r="FJ2" s="0" t="str">
        <f aca="false">IF((COLUMN(FJ2) - COLUMN($AA$2)) &lt; ($P$1/2), FI2 + 1, IF(OR(FI2 = 1, FI2 = ""), "", FI2 - 1))</f>
        <v/>
      </c>
      <c r="FK2" s="0" t="str">
        <f aca="false">IF((COLUMN(FK2) - COLUMN($AA$2)) &lt; ($P$1/2), FJ2 + 1, IF(OR(FJ2 = 1, FJ2 = ""), "", FJ2 - 1))</f>
        <v/>
      </c>
      <c r="FL2" s="0" t="str">
        <f aca="false">IF((COLUMN(FL2) - COLUMN($AA$2)) &lt; ($P$1/2), FK2 + 1, IF(OR(FK2 = 1, FK2 = ""), "", FK2 - 1))</f>
        <v/>
      </c>
      <c r="FM2" s="0" t="str">
        <f aca="false">IF((COLUMN(FM2) - COLUMN($AA$2)) &lt; ($P$1/2), FL2 + 1, IF(OR(FL2 = 1, FL2 = ""), "", FL2 - 1))</f>
        <v/>
      </c>
      <c r="FN2" s="0" t="str">
        <f aca="false">IF((COLUMN(FN2) - COLUMN($AA$2)) &lt; ($P$1/2), FM2 + 1, IF(OR(FM2 = 1, FM2 = ""), "", FM2 - 1))</f>
        <v/>
      </c>
      <c r="FO2" s="0" t="str">
        <f aca="false">IF((COLUMN(FO2) - COLUMN($AA$2)) &lt; ($P$1/2), FN2 + 1, IF(OR(FN2 = 1, FN2 = ""), "", FN2 - 1))</f>
        <v/>
      </c>
      <c r="FP2" s="0" t="str">
        <f aca="false">IF((COLUMN(FP2) - COLUMN($AA$2)) &lt; ($P$1/2), FO2 + 1, IF(OR(FO2 = 1, FO2 = ""), "", FO2 - 1))</f>
        <v/>
      </c>
      <c r="FQ2" s="0" t="str">
        <f aca="false">IF((COLUMN(FQ2) - COLUMN($AA$2)) &lt; ($P$1/2), FP2 + 1, IF(OR(FP2 = 1, FP2 = ""), "", FP2 - 1))</f>
        <v/>
      </c>
      <c r="FR2" s="0" t="str">
        <f aca="false">IF((COLUMN(FR2) - COLUMN($AA$2)) &lt; ($P$1/2), FQ2 + 1, IF(OR(FQ2 = 1, FQ2 = ""), "", FQ2 - 1))</f>
        <v/>
      </c>
      <c r="FS2" s="0" t="str">
        <f aca="false">IF((COLUMN(FS2) - COLUMN($AA$2)) &lt; ($P$1/2), FR2 + 1, IF(OR(FR2 = 1, FR2 = ""), "", FR2 - 1))</f>
        <v/>
      </c>
      <c r="FT2" s="0" t="str">
        <f aca="false">IF((COLUMN(FT2) - COLUMN($AA$2)) &lt; ($P$1/2), FS2 + 1, IF(OR(FS2 = 1, FS2 = ""), "", FS2 - 1))</f>
        <v/>
      </c>
    </row>
    <row collapsed="false" customFormat="false" customHeight="true" hidden="false" ht="14.4" outlineLevel="0" r="3">
      <c r="A3" s="5" t="n">
        <v>36558</v>
      </c>
      <c r="B3" s="1" t="n">
        <v>100.75</v>
      </c>
      <c r="C3" s="1" t="n">
        <v>102.12</v>
      </c>
      <c r="D3" s="1" t="n">
        <v>97</v>
      </c>
      <c r="E3" s="1" t="n">
        <v>98.81</v>
      </c>
      <c r="F3" s="1" t="n">
        <v>16588800</v>
      </c>
      <c r="G3" s="1" t="n">
        <v>24.6</v>
      </c>
      <c r="I3" s="0" t="n">
        <f aca="false">B3-E3</f>
        <v>1.94</v>
      </c>
      <c r="J3" s="0" t="n">
        <f aca="false">C3-D3</f>
        <v>5.12</v>
      </c>
      <c r="K3" s="0" t="n">
        <f aca="false">(L1 *( L1 + 1)) / 2</f>
        <v>55</v>
      </c>
      <c r="L3" s="11" t="e">
        <f aca="false">IF(ROW(E3) - 1 &gt;= $L$1,MMULT($AA$1:AA1($AA$1, 0, $L$1 - 1),E3:E3(E3,1 - $L$1, 0)) / $K$3,"")</f>
        <v>#VALUE!</v>
      </c>
      <c r="N3" s="0" t="e">
        <f aca="false">IF(ROW(E3) - 1 &gt;= $N$1,SUM(E3:E3(E3,1 - $N$1, 0)) / $N$1,"")</f>
        <v>#VALUE!</v>
      </c>
      <c r="O3" s="0" t="e">
        <f aca="false">SUM($AA$2:AA2($AA$2, 0, P1-1))</f>
        <v>#VALUE!</v>
      </c>
      <c r="P3" s="0" t="e">
        <f aca="false">IF(ROW(N3) - 1 &gt; $P$1, IF(OFFSET(N3,  1 - $P$1, 0) &lt;&gt; "", MMULT($AA$2:AA2($AA$2, 0, $P$1 - 1), E3:E3(E3,1 - $P$1, 0)) / $O$3,""),"")</f>
        <v>#VALUE!</v>
      </c>
    </row>
    <row collapsed="false" customFormat="false" customHeight="true" hidden="false" ht="14.4" outlineLevel="0" r="4">
      <c r="A4" s="5" t="n">
        <v>36559</v>
      </c>
      <c r="B4" s="1" t="n">
        <v>100.31</v>
      </c>
      <c r="C4" s="1" t="n">
        <v>104.25</v>
      </c>
      <c r="D4" s="1" t="n">
        <v>100.25</v>
      </c>
      <c r="E4" s="1" t="n">
        <v>103.31</v>
      </c>
      <c r="F4" s="1" t="n">
        <v>16977600</v>
      </c>
      <c r="G4" s="1" t="n">
        <v>25.72</v>
      </c>
      <c r="I4" s="0" t="n">
        <f aca="false">B4-E4</f>
        <v>-3</v>
      </c>
      <c r="J4" s="0" t="n">
        <f aca="false">C4-D4</f>
        <v>4</v>
      </c>
      <c r="L4" s="11" t="e">
        <f aca="false">IF(ROW(E4) - 1 &gt;= $L$1,MMULT($AA$1:AA1($AA$1, 0, $L$1 - 1),E4:E4(E4,1 - $L$1, 0)) / $K$3,"")</f>
        <v>#VALUE!</v>
      </c>
      <c r="N4" s="0" t="e">
        <f aca="false">IF(ROW(E4) - 1 &gt;= $N$1,SUM(E4:E4(E4,1 - $N$1, 0)) / $N$1,"")</f>
        <v>#VALUE!</v>
      </c>
      <c r="P4" s="0" t="e">
        <f aca="false">IF(ROW(N4) - 1 &gt; $P$1, IF(OFFSET(N4,  1 - $P$1, 0) &lt;&gt; "", MMULT($AA$2:AA2($AA$2, 0, $P$1 - 1), E4:E4(E4,1 - $P$1, 0)) / $O$3,""),"")</f>
        <v>#VALUE!</v>
      </c>
    </row>
    <row collapsed="false" customFormat="false" customHeight="true" hidden="false" ht="14.4" outlineLevel="0" r="5">
      <c r="A5" s="5" t="n">
        <v>36560</v>
      </c>
      <c r="B5" s="1" t="n">
        <v>103.94</v>
      </c>
      <c r="C5" s="1" t="n">
        <v>110</v>
      </c>
      <c r="D5" s="1" t="n">
        <v>103.62</v>
      </c>
      <c r="E5" s="1" t="n">
        <v>108</v>
      </c>
      <c r="F5" s="1" t="n">
        <v>15206800</v>
      </c>
      <c r="G5" s="1" t="n">
        <v>26.88</v>
      </c>
      <c r="I5" s="0" t="n">
        <f aca="false">B5-E5</f>
        <v>-4.06</v>
      </c>
      <c r="J5" s="0" t="n">
        <f aca="false">C5-D5</f>
        <v>6.38</v>
      </c>
      <c r="L5" s="11" t="e">
        <f aca="false">IF(ROW(E5) - 1 &gt;= $L$1,MMULT($AA$1:AA1($AA$1, 0, $L$1 - 1),E5:E5(E5,1 - $L$1, 0)) / $K$3,"")</f>
        <v>#VALUE!</v>
      </c>
      <c r="N5" s="0" t="e">
        <f aca="false">IF(ROW(E5) - 1 &gt;= $N$1,SUM(E5:E5(E5,1 - $N$1, 0)) / $N$1,"")</f>
        <v>#VALUE!</v>
      </c>
      <c r="P5" s="0" t="e">
        <f aca="false">IF(ROW(N5) - 1 &gt; $P$1, IF(OFFSET(N5,  1 - $P$1, 0) &lt;&gt; "", MMULT($AA$2:AA2($AA$2, 0, $P$1 - 1), E5:E5(E5,1 - $P$1, 0)) / $O$3,""),"")</f>
        <v>#VALUE!</v>
      </c>
    </row>
    <row collapsed="false" customFormat="false" customHeight="true" hidden="false" ht="14.4" outlineLevel="0" r="6">
      <c r="A6" s="5" t="n">
        <v>36563</v>
      </c>
      <c r="B6" s="1" t="n">
        <v>108</v>
      </c>
      <c r="C6" s="1" t="n">
        <v>114.25</v>
      </c>
      <c r="D6" s="1" t="n">
        <v>105.94</v>
      </c>
      <c r="E6" s="1" t="n">
        <v>114.06</v>
      </c>
      <c r="F6" s="1" t="n">
        <v>15770800</v>
      </c>
      <c r="G6" s="1" t="n">
        <v>28.39</v>
      </c>
      <c r="I6" s="0" t="n">
        <f aca="false">B6-E6</f>
        <v>-6.06</v>
      </c>
      <c r="J6" s="0" t="n">
        <f aca="false">C6-D6</f>
        <v>8.31</v>
      </c>
      <c r="L6" s="11" t="e">
        <f aca="false">IF(ROW(E6) - 1 &gt;= $L$1,MMULT($AA$1:AA1($AA$1, 0, $L$1 - 1),E6:E6(E6,1 - $L$1, 0)) / $K$3,"")</f>
        <v>#VALUE!</v>
      </c>
      <c r="N6" s="0" t="e">
        <f aca="false">IF(ROW(E6) - 1 &gt;= $N$1,SUM(E6:E6(E6,1 - $N$1, 0)) / $N$1,"")</f>
        <v>#VALUE!</v>
      </c>
      <c r="P6" s="0" t="e">
        <f aca="false">IF(ROW(N6) - 1 &gt; $P$1, IF(OFFSET(N6,  1 - $P$1, 0) &lt;&gt; "", MMULT($AA$2:AA2($AA$2, 0, $P$1 - 1), E6:E6(E6,1 - $P$1, 0)) / $O$3,""),"")</f>
        <v>#VALUE!</v>
      </c>
    </row>
    <row collapsed="false" customFormat="false" customHeight="true" hidden="false" ht="14.4" outlineLevel="0" r="7">
      <c r="A7" s="5" t="n">
        <v>36564</v>
      </c>
      <c r="B7" s="1" t="n">
        <v>114</v>
      </c>
      <c r="C7" s="1" t="n">
        <v>116.12</v>
      </c>
      <c r="D7" s="1" t="n">
        <v>111.25</v>
      </c>
      <c r="E7" s="1" t="n">
        <v>114.87</v>
      </c>
      <c r="F7" s="1" t="n">
        <v>14613600</v>
      </c>
      <c r="G7" s="1" t="n">
        <v>28.59</v>
      </c>
      <c r="I7" s="0" t="n">
        <f aca="false">B7-E7</f>
        <v>-0.870000000000005</v>
      </c>
      <c r="J7" s="0" t="n">
        <f aca="false">C7-D7</f>
        <v>4.87</v>
      </c>
      <c r="L7" s="11" t="e">
        <f aca="false">IF(ROW(E7) - 1 &gt;= $L$1,MMULT($AA$1:AA1($AA$1, 0, $L$1 - 1),E7:E7(E7,1 - $L$1, 0)) / $K$3,"")</f>
        <v>#VALUE!</v>
      </c>
      <c r="N7" s="0" t="e">
        <f aca="false">IF(ROW(E7) - 1 &gt;= $N$1,SUM(E7:E7(E7,1 - $N$1, 0)) / $N$1,"")</f>
        <v>#VALUE!</v>
      </c>
      <c r="P7" s="0" t="e">
        <f aca="false">IF(ROW(N7) - 1 &gt; $P$1, IF(OFFSET(N7,  1 - $P$1, 0) &lt;&gt; "", MMULT($AA$2:AA2($AA$2, 0, $P$1 - 1), E7:E7(E7,1 - $P$1, 0)) / $O$3,""),"")</f>
        <v>#VALUE!</v>
      </c>
    </row>
    <row collapsed="false" customFormat="false" customHeight="true" hidden="false" ht="14.4" outlineLevel="0" r="8">
      <c r="A8" s="5" t="n">
        <v>36565</v>
      </c>
      <c r="B8" s="1" t="n">
        <v>114.12</v>
      </c>
      <c r="C8" s="1" t="n">
        <v>117.12</v>
      </c>
      <c r="D8" s="1" t="n">
        <v>112.44</v>
      </c>
      <c r="E8" s="1" t="n">
        <v>112.62</v>
      </c>
      <c r="F8" s="1" t="n">
        <v>10698000</v>
      </c>
      <c r="G8" s="1" t="n">
        <v>28.03</v>
      </c>
      <c r="I8" s="0" t="n">
        <f aca="false">B8-E8</f>
        <v>1.5</v>
      </c>
      <c r="J8" s="0" t="n">
        <f aca="false">C8-D8</f>
        <v>4.68000000000001</v>
      </c>
      <c r="L8" s="11" t="e">
        <f aca="false">IF(ROW(E8) - 1 &gt;= $L$1,MMULT($AA$1:AA1($AA$1, 0, $L$1 - 1),E8:E8(E8,1 - $L$1, 0)) / $K$3,"")</f>
        <v>#VALUE!</v>
      </c>
      <c r="N8" s="0" t="e">
        <f aca="false">IF(ROW(E8) - 1 &gt;= $N$1,SUM(E8:E8(E8,1 - $N$1, 0)) / $N$1,"")</f>
        <v>#VALUE!</v>
      </c>
      <c r="P8" s="0" t="e">
        <f aca="false">IF(ROW(N8) - 1 &gt; $P$1, IF(OFFSET(N8,  1 - $P$1, 0) &lt;&gt; "", MMULT($AA$2:AA2($AA$2, 0, $P$1 - 1), E8:E8(E8,1 - $P$1, 0)) / $O$3,""),"")</f>
        <v>#VALUE!</v>
      </c>
    </row>
    <row collapsed="false" customFormat="false" customHeight="true" hidden="false" ht="14.4" outlineLevel="0" r="9">
      <c r="A9" s="5" t="n">
        <v>36566</v>
      </c>
      <c r="B9" s="1" t="n">
        <v>112.87</v>
      </c>
      <c r="C9" s="1" t="n">
        <v>113.87</v>
      </c>
      <c r="D9" s="1" t="n">
        <v>110</v>
      </c>
      <c r="E9" s="1" t="n">
        <v>113.5</v>
      </c>
      <c r="F9" s="1" t="n">
        <v>10832400</v>
      </c>
      <c r="G9" s="1" t="n">
        <v>28.25</v>
      </c>
      <c r="I9" s="0" t="n">
        <f aca="false">B9-E9</f>
        <v>-0.629999999999995</v>
      </c>
      <c r="J9" s="0" t="n">
        <f aca="false">C9-D9</f>
        <v>3.87</v>
      </c>
      <c r="L9" s="11" t="e">
        <f aca="false">IF(ROW(E9) - 1 &gt;= $L$1,MMULT($AA$1:AA1($AA$1, 0, $L$1 - 1),E9:E9(E9,1 - $L$1, 0)) / $K$3,"")</f>
        <v>#VALUE!</v>
      </c>
      <c r="N9" s="0" t="e">
        <f aca="false">IF(ROW(E9) - 1 &gt;= $N$1,SUM(E9:E9(E9,1 - $N$1, 0)) / $N$1,"")</f>
        <v>#VALUE!</v>
      </c>
      <c r="P9" s="0" t="e">
        <f aca="false">IF(ROW(N9) - 1 &gt; $P$1, IF(OFFSET(N9,  1 - $P$1, 0) &lt;&gt; "", MMULT($AA$2:AA2($AA$2, 0, $P$1 - 1), E9:E9(E9,1 - $P$1, 0)) / $O$3,""),"")</f>
        <v>#VALUE!</v>
      </c>
    </row>
    <row collapsed="false" customFormat="false" customHeight="true" hidden="false" ht="14.4" outlineLevel="0" r="10">
      <c r="A10" s="5" t="n">
        <v>36567</v>
      </c>
      <c r="B10" s="1" t="n">
        <v>113.62</v>
      </c>
      <c r="C10" s="1" t="n">
        <v>114.12</v>
      </c>
      <c r="D10" s="1" t="n">
        <v>108.25</v>
      </c>
      <c r="E10" s="1" t="n">
        <v>108.75</v>
      </c>
      <c r="F10" s="1" t="n">
        <v>7592000</v>
      </c>
      <c r="G10" s="1" t="n">
        <v>27.07</v>
      </c>
      <c r="I10" s="0" t="n">
        <f aca="false">B10-E10</f>
        <v>4.87</v>
      </c>
      <c r="J10" s="0" t="n">
        <f aca="false">C10-D10</f>
        <v>5.87</v>
      </c>
      <c r="L10" s="11" t="e">
        <f aca="false">IF(ROW(E10) - 1 &gt;= $L$1,MMULT($AA$1:AA1($AA$1, 0, $L$1 - 1),E10:E10(E10,1 - $L$1, 0)) / $K$3,"")</f>
        <v>#VALUE!</v>
      </c>
      <c r="N10" s="0" t="e">
        <f aca="false">IF(ROW(E10) - 1 &gt;= $N$1,SUM(E10:E10(E10,1 - $N$1, 0)) / $N$1,"")</f>
        <v>#VALUE!</v>
      </c>
      <c r="P10" s="0" t="e">
        <f aca="false">IF(ROW(N10) - 1 &gt; $P$1, IF(OFFSET(N10,  1 - $P$1, 0) &lt;&gt; "", MMULT($AA$2:AA2($AA$2, 0, $P$1 - 1), E10:E10(E10,1 - $P$1, 0)) / $O$3,""),"")</f>
        <v>#VALUE!</v>
      </c>
    </row>
    <row collapsed="false" customFormat="false" customHeight="true" hidden="false" ht="14.4" outlineLevel="0" r="11">
      <c r="A11" s="5" t="n">
        <v>36570</v>
      </c>
      <c r="B11" s="1" t="n">
        <v>109.31</v>
      </c>
      <c r="C11" s="1" t="n">
        <v>115.87</v>
      </c>
      <c r="D11" s="1" t="n">
        <v>108.62</v>
      </c>
      <c r="E11" s="1" t="n">
        <v>115.81</v>
      </c>
      <c r="F11" s="1" t="n">
        <v>13130000</v>
      </c>
      <c r="G11" s="1" t="n">
        <v>28.83</v>
      </c>
      <c r="I11" s="0" t="n">
        <f aca="false">B11-E11</f>
        <v>-6.5</v>
      </c>
      <c r="J11" s="0" t="n">
        <f aca="false">C11-D11</f>
        <v>7.25</v>
      </c>
      <c r="L11" s="11" t="e">
        <f aca="false">IF(ROW(E11) - 1 &gt;= $L$1,MMULT($AA$1:AA1($AA$1, 0, $L$1 - 1),E11:E11(E11,1 - $L$1, 0)) / $K$3,"")</f>
        <v>#VALUE!</v>
      </c>
      <c r="N11" s="0" t="e">
        <f aca="false">IF(ROW(E11) - 1 &gt;= $N$1,SUM(E11:E11(E11,1 - $N$1, 0)) / $N$1,"")</f>
        <v>#VALUE!</v>
      </c>
      <c r="P11" s="0" t="e">
        <f aca="false">IF(ROW(N11) - 1 &gt; $P$1, IF(OFFSET(N11,  1 - $P$1, 0) &lt;&gt; "", MMULT($AA$2:AA2($AA$2, 0, $P$1 - 1), E11:E11(E11,1 - $P$1, 0)) / $O$3,""),"")</f>
        <v>#VALUE!</v>
      </c>
    </row>
    <row collapsed="false" customFormat="false" customHeight="true" hidden="false" ht="14.4" outlineLevel="0" r="12">
      <c r="A12" s="5" t="n">
        <v>36571</v>
      </c>
      <c r="B12" s="1" t="n">
        <v>115.25</v>
      </c>
      <c r="C12" s="1" t="n">
        <v>119.94</v>
      </c>
      <c r="D12" s="1" t="n">
        <v>115.19</v>
      </c>
      <c r="E12" s="1" t="n">
        <v>119</v>
      </c>
      <c r="F12" s="1" t="n">
        <v>17363600</v>
      </c>
      <c r="G12" s="1" t="n">
        <v>29.62</v>
      </c>
      <c r="I12" s="0" t="n">
        <f aca="false">B12-E12</f>
        <v>-3.75</v>
      </c>
      <c r="J12" s="0" t="n">
        <f aca="false">C12-D12</f>
        <v>4.75</v>
      </c>
      <c r="L12" s="11" t="e">
        <f aca="false">IF(ROW(E12) - 1 &gt;= $L$1,MMULT($AA$1:AA1($AA$1, 0, $L$1 - 1),E12:E12(E12,1 - $L$1, 0)) / $K$3,"")</f>
        <v>#VALUE!</v>
      </c>
      <c r="N12" s="0" t="e">
        <f aca="false">IF(ROW(E12) - 1 &gt;= $N$1,SUM(E12:E12(E12,1 - $N$1, 0)) / $N$1,"")</f>
        <v>#VALUE!</v>
      </c>
      <c r="P12" s="0" t="e">
        <f aca="false">IF(ROW(N12) - 1 &gt; $P$1, IF(OFFSET(N12,  1 - $P$1, 0) &lt;&gt; "", MMULT($AA$2:AA2($AA$2, 0, $P$1 - 1), E12:E12(E12,1 - $P$1, 0)) / $O$3,""),"")</f>
        <v>#VALUE!</v>
      </c>
    </row>
    <row collapsed="false" customFormat="false" customHeight="true" hidden="false" ht="14.4" outlineLevel="0" r="13">
      <c r="A13" s="5" t="n">
        <v>36572</v>
      </c>
      <c r="B13" s="1" t="n">
        <v>117.75</v>
      </c>
      <c r="C13" s="1" t="n">
        <v>118.12</v>
      </c>
      <c r="D13" s="1" t="n">
        <v>112.12</v>
      </c>
      <c r="E13" s="1" t="n">
        <v>114.12</v>
      </c>
      <c r="F13" s="1" t="n">
        <v>13525200</v>
      </c>
      <c r="G13" s="1" t="n">
        <v>28.41</v>
      </c>
      <c r="I13" s="0" t="n">
        <f aca="false">B13-E13</f>
        <v>3.63</v>
      </c>
      <c r="J13" s="0" t="n">
        <f aca="false">C13-D13</f>
        <v>6</v>
      </c>
      <c r="L13" s="11" t="e">
        <f aca="false">IF(ROW(E13) - 1 &gt;= $L$1,MMULT($AA$1:AA1($AA$1, 0, $L$1 - 1),E13:E13(E13,1 - $L$1, 0)) / $K$3,"")</f>
        <v>#VALUE!</v>
      </c>
      <c r="N13" s="0" t="e">
        <f aca="false">IF(ROW(E13) - 1 &gt;= $N$1,SUM(E13:E13(E13,1 - $N$1, 0)) / $N$1,"")</f>
        <v>#VALUE!</v>
      </c>
      <c r="P13" s="0" t="e">
        <f aca="false">IF(ROW(N13) - 1 &gt; $P$1, IF(OFFSET(N13,  1 - $P$1, 0) &lt;&gt; "", MMULT($AA$2:AA2($AA$2, 0, $P$1 - 1), E13:E13(E13,1 - $P$1, 0)) / $O$3,""),"")</f>
        <v>#VALUE!</v>
      </c>
    </row>
    <row collapsed="false" customFormat="false" customHeight="true" hidden="false" ht="14.4" outlineLevel="0" r="14">
      <c r="A14" s="5" t="n">
        <v>36573</v>
      </c>
      <c r="B14" s="1" t="n">
        <v>115.19</v>
      </c>
      <c r="C14" s="1" t="n">
        <v>115.5</v>
      </c>
      <c r="D14" s="1" t="n">
        <v>113.12</v>
      </c>
      <c r="E14" s="1" t="n">
        <v>114.87</v>
      </c>
      <c r="F14" s="1" t="n">
        <v>10350000</v>
      </c>
      <c r="G14" s="1" t="n">
        <v>28.59</v>
      </c>
      <c r="I14" s="0" t="n">
        <f aca="false">B14-E14</f>
        <v>0.319999999999993</v>
      </c>
      <c r="J14" s="0" t="n">
        <f aca="false">C14-D14</f>
        <v>2.38</v>
      </c>
      <c r="L14" s="11" t="e">
        <f aca="false">IF(ROW(E14) - 1 &gt;= $L$1,MMULT($AA$1:AA1($AA$1, 0, $L$1 - 1),E14:E14(E14,1 - $L$1, 0)) / $K$3,"")</f>
        <v>#VALUE!</v>
      </c>
      <c r="N14" s="0" t="e">
        <f aca="false">IF(ROW(E14) - 1 &gt;= $N$1,SUM(E14:E14(E14,1 - $N$1, 0)) / $N$1,"")</f>
        <v>#VALUE!</v>
      </c>
      <c r="P14" s="0" t="e">
        <f aca="false">IF(ROW(N14) - 1 &gt; $P$1, IF(OFFSET(N14,  1 - $P$1, 0) &lt;&gt; "", MMULT($AA$2:AA2($AA$2, 0, $P$1 - 1), E14:E14(E14,1 - $P$1, 0)) / $O$3,""),"")</f>
        <v>#VALUE!</v>
      </c>
    </row>
    <row collapsed="false" customFormat="false" customHeight="true" hidden="false" ht="14.4" outlineLevel="0" r="15">
      <c r="A15" s="5" t="n">
        <v>36574</v>
      </c>
      <c r="B15" s="1" t="n">
        <v>114.62</v>
      </c>
      <c r="C15" s="1" t="n">
        <v>115.37</v>
      </c>
      <c r="D15" s="1" t="n">
        <v>110.87</v>
      </c>
      <c r="E15" s="1" t="n">
        <v>111.25</v>
      </c>
      <c r="F15" s="1" t="n">
        <v>8346800</v>
      </c>
      <c r="G15" s="1" t="n">
        <v>27.69</v>
      </c>
      <c r="I15" s="0" t="n">
        <f aca="false">B15-E15</f>
        <v>3.37</v>
      </c>
      <c r="J15" s="0" t="n">
        <f aca="false">C15-D15</f>
        <v>4.5</v>
      </c>
      <c r="L15" s="11" t="e">
        <f aca="false">IF(ROW(E15) - 1 &gt;= $L$1,MMULT($AA$1:AA1($AA$1, 0, $L$1 - 1),E15:E15(E15,1 - $L$1, 0)) / $K$3,"")</f>
        <v>#VALUE!</v>
      </c>
      <c r="N15" s="0" t="e">
        <f aca="false">IF(ROW(E15) - 1 &gt;= $N$1,SUM(E15:E15(E15,1 - $N$1, 0)) / $N$1,"")</f>
        <v>#VALUE!</v>
      </c>
      <c r="P15" s="0" t="e">
        <f aca="false">IF(ROW(N15) - 1 &gt; $P$1, IF(OFFSET(N15,  1 - $P$1, 0) &lt;&gt; "", MMULT($AA$2:AA2($AA$2, 0, $P$1 - 1), E15:E15(E15,1 - $P$1, 0)) / $O$3,""),"")</f>
        <v>#VALUE!</v>
      </c>
    </row>
    <row collapsed="false" customFormat="false" customHeight="true" hidden="false" ht="14.4" outlineLevel="0" r="16">
      <c r="A16" s="5" t="n">
        <v>36578</v>
      </c>
      <c r="B16" s="1" t="n">
        <v>110.12</v>
      </c>
      <c r="C16" s="1" t="n">
        <v>116.94</v>
      </c>
      <c r="D16" s="1" t="n">
        <v>106.69</v>
      </c>
      <c r="E16" s="1" t="n">
        <v>113.81</v>
      </c>
      <c r="F16" s="1" t="n">
        <v>15083200</v>
      </c>
      <c r="G16" s="1" t="n">
        <v>28.33</v>
      </c>
      <c r="I16" s="0" t="n">
        <f aca="false">B16-E16</f>
        <v>-3.69</v>
      </c>
      <c r="J16" s="0" t="n">
        <f aca="false">C16-D16</f>
        <v>10.25</v>
      </c>
      <c r="L16" s="11" t="e">
        <f aca="false">IF(ROW(E16) - 1 &gt;= $L$1,MMULT($AA$1:AA1($AA$1, 0, $L$1 - 1),E16:E16(E16,1 - $L$1, 0)) / $K$3,"")</f>
        <v>#VALUE!</v>
      </c>
      <c r="N16" s="0" t="e">
        <f aca="false">IF(ROW(E16) - 1 &gt;= $N$1,SUM(E16:E16(E16,1 - $N$1, 0)) / $N$1,"")</f>
        <v>#VALUE!</v>
      </c>
      <c r="P16" s="0" t="e">
        <f aca="false">IF(ROW(N16) - 1 &gt; $P$1, IF(OFFSET(N16,  1 - $P$1, 0) &lt;&gt; "", MMULT($AA$2:AA2($AA$2, 0, $P$1 - 1), E16:E16(E16,1 - $P$1, 0)) / $O$3,""),"")</f>
        <v>#VALUE!</v>
      </c>
    </row>
    <row collapsed="false" customFormat="false" customHeight="true" hidden="false" ht="14.4" outlineLevel="0" r="17">
      <c r="A17" s="5" t="n">
        <v>36579</v>
      </c>
      <c r="B17" s="1" t="n">
        <v>113.23</v>
      </c>
      <c r="C17" s="1" t="n">
        <v>119</v>
      </c>
      <c r="D17" s="1" t="n">
        <v>111</v>
      </c>
      <c r="E17" s="1" t="n">
        <v>116.25</v>
      </c>
      <c r="F17" s="1" t="n">
        <v>16905600</v>
      </c>
      <c r="G17" s="1" t="n">
        <v>28.94</v>
      </c>
      <c r="I17" s="0" t="n">
        <f aca="false">B17-E17</f>
        <v>-3.02</v>
      </c>
      <c r="J17" s="0" t="n">
        <f aca="false">C17-D17</f>
        <v>8</v>
      </c>
      <c r="L17" s="11" t="e">
        <f aca="false">IF(ROW(E17) - 1 &gt;= $L$1,MMULT($AA$1:AA1($AA$1, 0, $L$1 - 1),E17:E17(E17,1 - $L$1, 0)) / $K$3,"")</f>
        <v>#VALUE!</v>
      </c>
      <c r="N17" s="0" t="e">
        <f aca="false">IF(ROW(E17) - 1 &gt;= $N$1,SUM(E17:E17(E17,1 - $N$1, 0)) / $N$1,"")</f>
        <v>#VALUE!</v>
      </c>
      <c r="P17" s="0" t="e">
        <f aca="false">IF(ROW(N17) - 1 &gt; $P$1, IF(OFFSET(N17,  1 - $P$1, 0) &lt;&gt; "", MMULT($AA$2:AA2($AA$2, 0, $P$1 - 1), E17:E17(E17,1 - $P$1, 0)) / $O$3,""),"")</f>
        <v>#VALUE!</v>
      </c>
    </row>
    <row collapsed="false" customFormat="false" customHeight="true" hidden="false" ht="14.4" outlineLevel="0" r="18">
      <c r="A18" s="5" t="n">
        <v>36580</v>
      </c>
      <c r="B18" s="1" t="n">
        <v>117.31</v>
      </c>
      <c r="C18" s="1" t="n">
        <v>119.12</v>
      </c>
      <c r="D18" s="1" t="n">
        <v>111.75</v>
      </c>
      <c r="E18" s="1" t="n">
        <v>115.2</v>
      </c>
      <c r="F18" s="1" t="n">
        <v>13446400</v>
      </c>
      <c r="G18" s="1" t="n">
        <v>28.68</v>
      </c>
      <c r="I18" s="0" t="n">
        <f aca="false">B18-E18</f>
        <v>2.11</v>
      </c>
      <c r="J18" s="0" t="n">
        <f aca="false">C18-D18</f>
        <v>7.37</v>
      </c>
      <c r="L18" s="11" t="e">
        <f aca="false">IF(ROW(E18) - 1 &gt;= $L$1,MMULT($AA$1:AA1($AA$1, 0, $L$1 - 1),E18:E18(E18,1 - $L$1, 0)) / $K$3,"")</f>
        <v>#VALUE!</v>
      </c>
      <c r="N18" s="0" t="e">
        <f aca="false">IF(ROW(E18) - 1 &gt;= $N$1,SUM(E18:E18(E18,1 - $N$1, 0)) / $N$1,"")</f>
        <v>#VALUE!</v>
      </c>
      <c r="P18" s="0" t="e">
        <f aca="false">IF(ROW(N18) - 1 &gt; $P$1, IF(OFFSET(N18,  1 - $P$1, 0) &lt;&gt; "", MMULT($AA$2:AA2($AA$2, 0, $P$1 - 1), E18:E18(E18,1 - $P$1, 0)) / $O$3,""),"")</f>
        <v>#VALUE!</v>
      </c>
    </row>
    <row collapsed="false" customFormat="false" customHeight="true" hidden="false" ht="14.4" outlineLevel="0" r="19">
      <c r="A19" s="5" t="n">
        <v>36581</v>
      </c>
      <c r="B19" s="1" t="n">
        <v>114.81</v>
      </c>
      <c r="C19" s="1" t="n">
        <v>117</v>
      </c>
      <c r="D19" s="1" t="n">
        <v>110.12</v>
      </c>
      <c r="E19" s="1" t="n">
        <v>110.37</v>
      </c>
      <c r="F19" s="1" t="n">
        <v>8908000</v>
      </c>
      <c r="G19" s="1" t="n">
        <v>27.47</v>
      </c>
      <c r="I19" s="0" t="n">
        <f aca="false">B19-E19</f>
        <v>4.44</v>
      </c>
      <c r="J19" s="0" t="n">
        <f aca="false">C19-D19</f>
        <v>6.88</v>
      </c>
      <c r="L19" s="11" t="e">
        <f aca="false">IF(ROW(E19) - 1 &gt;= $L$1,MMULT($AA$1:AA1($AA$1, 0, $L$1 - 1),E19:E19(E19,1 - $L$1, 0)) / $K$3,"")</f>
        <v>#VALUE!</v>
      </c>
      <c r="N19" s="0" t="e">
        <f aca="false">IF(ROW(E19) - 1 &gt;= $N$1,SUM(E19:E19(E19,1 - $N$1, 0)) / $N$1,"")</f>
        <v>#VALUE!</v>
      </c>
      <c r="P19" s="0" t="e">
        <f aca="false">IF(ROW(N19) - 1 &gt; $P$1, IF(OFFSET(N19,  1 - $P$1, 0) &lt;&gt; "", MMULT($AA$2:AA2($AA$2, 0, $P$1 - 1), E19:E19(E19,1 - $P$1, 0)) / $O$3,""),"")</f>
        <v>#VALUE!</v>
      </c>
    </row>
    <row collapsed="false" customFormat="false" customHeight="true" hidden="false" ht="14.4" outlineLevel="0" r="20">
      <c r="A20" s="5" t="n">
        <v>36584</v>
      </c>
      <c r="B20" s="1" t="n">
        <v>110.12</v>
      </c>
      <c r="C20" s="1" t="n">
        <v>115</v>
      </c>
      <c r="D20" s="1" t="n">
        <v>108.37</v>
      </c>
      <c r="E20" s="1" t="n">
        <v>113.25</v>
      </c>
      <c r="F20" s="1" t="n">
        <v>11729200</v>
      </c>
      <c r="G20" s="1" t="n">
        <v>28.19</v>
      </c>
      <c r="I20" s="0" t="n">
        <f aca="false">B20-E20</f>
        <v>-3.13</v>
      </c>
      <c r="J20" s="0" t="n">
        <f aca="false">C20-D20</f>
        <v>6.63</v>
      </c>
      <c r="L20" s="11" t="e">
        <f aca="false">IF(ROW(E20) - 1 &gt;= $L$1,MMULT($AA$1:AA1($AA$1, 0, $L$1 - 1),E20:E20(E20,1 - $L$1, 0)) / $K$3,"")</f>
        <v>#VALUE!</v>
      </c>
      <c r="N20" s="0" t="e">
        <f aca="false">IF(ROW(E20) - 1 &gt;= $N$1,SUM(E20:E20(E20,1 - $N$1, 0)) / $N$1,"")</f>
        <v>#VALUE!</v>
      </c>
      <c r="P20" s="0" t="e">
        <f aca="false">IF(ROW(N20) - 1 &gt; $P$1, IF(OFFSET(N20,  1 - $P$1, 0) &lt;&gt; "", MMULT($AA$2:AA2($AA$2, 0, $P$1 - 1), E20:E20(E20,1 - $P$1, 0)) / $O$3,""),"")</f>
        <v>#VALUE!</v>
      </c>
    </row>
    <row collapsed="false" customFormat="false" customHeight="true" hidden="false" ht="14.4" outlineLevel="0" r="21">
      <c r="A21" s="5" t="n">
        <v>36585</v>
      </c>
      <c r="B21" s="1" t="n">
        <v>113.56</v>
      </c>
      <c r="C21" s="1" t="n">
        <v>117.25</v>
      </c>
      <c r="D21" s="1" t="n">
        <v>112.56</v>
      </c>
      <c r="E21" s="1" t="n">
        <v>114.62</v>
      </c>
      <c r="F21" s="1" t="n">
        <v>13186800</v>
      </c>
      <c r="G21" s="1" t="n">
        <v>28.53</v>
      </c>
      <c r="I21" s="0" t="n">
        <f aca="false">B21-E21</f>
        <v>-1.06</v>
      </c>
      <c r="J21" s="0" t="n">
        <f aca="false">C21-D21</f>
        <v>4.69</v>
      </c>
      <c r="L21" s="11" t="e">
        <f aca="false">IF(ROW(E21) - 1 &gt;= $L$1,MMULT($AA$1:AA1($AA$1, 0, $L$1 - 1),E21:E21(E21,1 - $L$1, 0)) / $K$3,"")</f>
        <v>#VALUE!</v>
      </c>
      <c r="N21" s="0" t="e">
        <f aca="false">IF(ROW(E21) - 1 &gt;= $N$1,SUM(E21:E21(E21,1 - $N$1, 0)) / $N$1,"")</f>
        <v>#VALUE!</v>
      </c>
      <c r="P21" s="0" t="e">
        <f aca="false">IF(ROW(N21) - 1 &gt; $P$1, IF(OFFSET(N21,  1 - $P$1, 0) &lt;&gt; "", MMULT($AA$2:AA2($AA$2, 0, $P$1 - 1), E21:E21(E21,1 - $P$1, 0)) / $O$3,""),"")</f>
        <v>#VALUE!</v>
      </c>
    </row>
    <row collapsed="false" customFormat="false" customHeight="true" hidden="false" ht="14.4" outlineLevel="0" r="22">
      <c r="A22" s="5" t="n">
        <v>36586</v>
      </c>
      <c r="B22" s="1" t="n">
        <v>118.56</v>
      </c>
      <c r="C22" s="1" t="n">
        <v>132.06</v>
      </c>
      <c r="D22" s="1" t="n">
        <v>118.5</v>
      </c>
      <c r="E22" s="1" t="n">
        <v>130.31</v>
      </c>
      <c r="F22" s="1" t="n">
        <v>38478000</v>
      </c>
      <c r="G22" s="1" t="n">
        <v>32.44</v>
      </c>
      <c r="I22" s="0" t="n">
        <f aca="false">B22-E22</f>
        <v>-11.75</v>
      </c>
      <c r="J22" s="0" t="n">
        <f aca="false">C22-D22</f>
        <v>13.56</v>
      </c>
      <c r="L22" s="11" t="e">
        <f aca="false">IF(ROW(E22) - 1 &gt;= $L$1,MMULT($AA$1:AA1($AA$1, 0, $L$1 - 1),E22:E22(E22,1 - $L$1, 0)) / $K$3,"")</f>
        <v>#VALUE!</v>
      </c>
      <c r="N22" s="0" t="e">
        <f aca="false">IF(ROW(E22) - 1 &gt;= $N$1,SUM(E22:E22(E22,1 - $N$1, 0)) / $N$1,"")</f>
        <v>#VALUE!</v>
      </c>
      <c r="P22" s="0" t="e">
        <f aca="false">IF(ROW(N22) - 1 &gt; $P$1, IF(OFFSET(N22,  1 - $P$1, 0) &lt;&gt; "", MMULT($AA$2:AA2($AA$2, 0, $P$1 - 1), E22:E22(E22,1 - $P$1, 0)) / $O$3,""),"")</f>
        <v>#VALUE!</v>
      </c>
    </row>
    <row collapsed="false" customFormat="false" customHeight="true" hidden="false" ht="14.4" outlineLevel="0" r="23">
      <c r="A23" s="5" t="n">
        <v>36587</v>
      </c>
      <c r="B23" s="1" t="n">
        <v>127</v>
      </c>
      <c r="C23" s="1" t="n">
        <v>127.94</v>
      </c>
      <c r="D23" s="1" t="n">
        <v>120.69</v>
      </c>
      <c r="E23" s="1" t="n">
        <v>122</v>
      </c>
      <c r="F23" s="1" t="n">
        <v>11136800</v>
      </c>
      <c r="G23" s="1" t="n">
        <v>30.37</v>
      </c>
      <c r="I23" s="0" t="n">
        <f aca="false">B23-E23</f>
        <v>5</v>
      </c>
      <c r="J23" s="0" t="n">
        <f aca="false">C23-D23</f>
        <v>7.25</v>
      </c>
      <c r="L23" s="11" t="e">
        <f aca="false">IF(ROW(E23) - 1 &gt;= $L$1,MMULT($AA$1:AA1($AA$1, 0, $L$1 - 1),E23:E23(E23,1 - $L$1, 0)) / $K$3,"")</f>
        <v>#VALUE!</v>
      </c>
      <c r="N23" s="0" t="e">
        <f aca="false">IF(ROW(E23) - 1 &gt;= $N$1,SUM(E23:E23(E23,1 - $N$1, 0)) / $N$1,"")</f>
        <v>#VALUE!</v>
      </c>
      <c r="P23" s="0" t="e">
        <f aca="false">IF(ROW(N23) - 1 &gt; $P$1, IF(OFFSET(N23,  1 - $P$1, 0) &lt;&gt; "", MMULT($AA$2:AA2($AA$2, 0, $P$1 - 1), E23:E23(E23,1 - $P$1, 0)) / $O$3,""),"")</f>
        <v>#VALUE!</v>
      </c>
    </row>
    <row collapsed="false" customFormat="false" customHeight="true" hidden="false" ht="14.4" outlineLevel="0" r="24">
      <c r="A24" s="5" t="n">
        <v>36588</v>
      </c>
      <c r="B24" s="1" t="n">
        <v>124.87</v>
      </c>
      <c r="C24" s="1" t="n">
        <v>128.23</v>
      </c>
      <c r="D24" s="1" t="n">
        <v>120</v>
      </c>
      <c r="E24" s="1" t="n">
        <v>128</v>
      </c>
      <c r="F24" s="1" t="n">
        <v>11565200</v>
      </c>
      <c r="G24" s="1" t="n">
        <v>31.86</v>
      </c>
      <c r="I24" s="0" t="n">
        <f aca="false">B24-E24</f>
        <v>-3.13</v>
      </c>
      <c r="J24" s="0" t="n">
        <f aca="false">C24-D24</f>
        <v>8.22999999999999</v>
      </c>
      <c r="L24" s="11" t="e">
        <f aca="false">IF(ROW(E24) - 1 &gt;= $L$1,MMULT($AA$1:AA1($AA$1, 0, $L$1 - 1),E24:E24(E24,1 - $L$1, 0)) / $K$3,"")</f>
        <v>#VALUE!</v>
      </c>
      <c r="N24" s="0" t="e">
        <f aca="false">IF(ROW(E24) - 1 &gt;= $N$1,SUM(E24:E24(E24,1 - $N$1, 0)) / $N$1,"")</f>
        <v>#VALUE!</v>
      </c>
      <c r="P24" s="0" t="e">
        <f aca="false">IF(ROW(N24) - 1 &gt; $P$1, IF(OFFSET(N24,  1 - $P$1, 0) &lt;&gt; "", MMULT($AA$2:AA2($AA$2, 0, $P$1 - 1), E24:E24(E24,1 - $P$1, 0)) / $O$3,""),"")</f>
        <v>#VALUE!</v>
      </c>
    </row>
    <row collapsed="false" customFormat="false" customHeight="true" hidden="false" ht="14.4" outlineLevel="0" r="25">
      <c r="A25" s="5" t="n">
        <v>36591</v>
      </c>
      <c r="B25" s="1" t="n">
        <v>126</v>
      </c>
      <c r="C25" s="1" t="n">
        <v>129.13</v>
      </c>
      <c r="D25" s="1" t="n">
        <v>125</v>
      </c>
      <c r="E25" s="1" t="n">
        <v>125.69</v>
      </c>
      <c r="F25" s="1" t="n">
        <v>7520000</v>
      </c>
      <c r="G25" s="1" t="n">
        <v>31.29</v>
      </c>
      <c r="I25" s="0" t="n">
        <f aca="false">B25-E25</f>
        <v>0.310000000000002</v>
      </c>
      <c r="J25" s="0" t="n">
        <f aca="false">C25-D25</f>
        <v>4.13</v>
      </c>
      <c r="L25" s="11" t="e">
        <f aca="false">IF(ROW(E25) - 1 &gt;= $L$1,MMULT($AA$1:AA1($AA$1, 0, $L$1 - 1),E25:E25(E25,1 - $L$1, 0)) / $K$3,"")</f>
        <v>#VALUE!</v>
      </c>
      <c r="N25" s="0" t="e">
        <f aca="false">IF(ROW(E25) - 1 &gt;= $N$1,SUM(E25:E25(E25,1 - $N$1, 0)) / $N$1,"")</f>
        <v>#VALUE!</v>
      </c>
      <c r="P25" s="0" t="e">
        <f aca="false">IF(ROW(N25) - 1 &gt; $P$1, IF(OFFSET(N25,  1 - $P$1, 0) &lt;&gt; "", MMULT($AA$2:AA2($AA$2, 0, $P$1 - 1), E25:E25(E25,1 - $P$1, 0)) / $O$3,""),"")</f>
        <v>#VALUE!</v>
      </c>
    </row>
    <row collapsed="false" customFormat="false" customHeight="true" hidden="false" ht="14.4" outlineLevel="0" r="26">
      <c r="A26" s="5" t="n">
        <v>36592</v>
      </c>
      <c r="B26" s="1" t="n">
        <v>126.44</v>
      </c>
      <c r="C26" s="1" t="n">
        <v>127.44</v>
      </c>
      <c r="D26" s="1" t="n">
        <v>121.12</v>
      </c>
      <c r="E26" s="1" t="n">
        <v>122.87</v>
      </c>
      <c r="F26" s="1" t="n">
        <v>9767600</v>
      </c>
      <c r="G26" s="1" t="n">
        <v>30.59</v>
      </c>
      <c r="I26" s="0" t="n">
        <f aca="false">B26-E26</f>
        <v>3.56999999999999</v>
      </c>
      <c r="J26" s="0" t="n">
        <f aca="false">C26-D26</f>
        <v>6.31999999999999</v>
      </c>
      <c r="L26" s="11" t="e">
        <f aca="false">IF(ROW(E26) - 1 &gt;= $L$1,MMULT($AA$1:AA1($AA$1, 0, $L$1 - 1),E26:E26(E26,1 - $L$1, 0)) / $K$3,"")</f>
        <v>#VALUE!</v>
      </c>
      <c r="N26" s="0" t="e">
        <f aca="false">IF(ROW(E26) - 1 &gt;= $N$1,SUM(E26:E26(E26,1 - $N$1, 0)) / $N$1,"")</f>
        <v>#VALUE!</v>
      </c>
      <c r="P26" s="0" t="e">
        <f aca="false">IF(ROW(N26) - 1 &gt; $P$1, IF(OFFSET(N26,  1 - $P$1, 0) &lt;&gt; "", MMULT($AA$2:AA2($AA$2, 0, $P$1 - 1), E26:E26(E26,1 - $P$1, 0)) / $O$3,""),"")</f>
        <v>#VALUE!</v>
      </c>
    </row>
    <row collapsed="false" customFormat="false" customHeight="true" hidden="false" ht="14.4" outlineLevel="0" r="27">
      <c r="A27" s="5" t="n">
        <v>36593</v>
      </c>
      <c r="B27" s="1" t="n">
        <v>122.87</v>
      </c>
      <c r="C27" s="1" t="n">
        <v>123.94</v>
      </c>
      <c r="D27" s="1" t="n">
        <v>118.56</v>
      </c>
      <c r="E27" s="1" t="n">
        <v>122</v>
      </c>
      <c r="F27" s="1" t="n">
        <v>9690800</v>
      </c>
      <c r="G27" s="1" t="n">
        <v>30.37</v>
      </c>
      <c r="I27" s="0" t="n">
        <f aca="false">B27-E27</f>
        <v>0.870000000000005</v>
      </c>
      <c r="J27" s="0" t="n">
        <f aca="false">C27-D27</f>
        <v>5.38</v>
      </c>
      <c r="L27" s="11" t="e">
        <f aca="false">IF(ROW(E27) - 1 &gt;= $L$1,MMULT($AA$1:AA1($AA$1, 0, $L$1 - 1),E27:E27(E27,1 - $L$1, 0)) / $K$3,"")</f>
        <v>#VALUE!</v>
      </c>
      <c r="N27" s="0" t="e">
        <f aca="false">IF(ROW(E27) - 1 &gt;= $N$1,SUM(E27:E27(E27,1 - $N$1, 0)) / $N$1,"")</f>
        <v>#VALUE!</v>
      </c>
      <c r="P27" s="0" t="e">
        <f aca="false">IF(ROW(N27) - 1 &gt; $P$1, IF(OFFSET(N27,  1 - $P$1, 0) &lt;&gt; "", MMULT($AA$2:AA2($AA$2, 0, $P$1 - 1), E27:E27(E27,1 - $P$1, 0)) / $O$3,""),"")</f>
        <v>#VALUE!</v>
      </c>
    </row>
    <row collapsed="false" customFormat="false" customHeight="true" hidden="false" ht="14.4" outlineLevel="0" r="28">
      <c r="A28" s="5" t="n">
        <v>36594</v>
      </c>
      <c r="B28" s="1" t="n">
        <v>120.87</v>
      </c>
      <c r="C28" s="1" t="n">
        <v>125</v>
      </c>
      <c r="D28" s="1" t="n">
        <v>118.25</v>
      </c>
      <c r="E28" s="1" t="n">
        <v>122.25</v>
      </c>
      <c r="F28" s="1" t="n">
        <v>9884400</v>
      </c>
      <c r="G28" s="1" t="n">
        <v>30.43</v>
      </c>
      <c r="I28" s="0" t="n">
        <f aca="false">B28-E28</f>
        <v>-1.38</v>
      </c>
      <c r="J28" s="0" t="n">
        <f aca="false">C28-D28</f>
        <v>6.75</v>
      </c>
      <c r="L28" s="11" t="e">
        <f aca="false">IF(ROW(E28) - 1 &gt;= $L$1,MMULT($AA$1:AA1($AA$1, 0, $L$1 - 1),E28:E28(E28,1 - $L$1, 0)) / $K$3,"")</f>
        <v>#VALUE!</v>
      </c>
      <c r="N28" s="0" t="e">
        <f aca="false">IF(ROW(E28) - 1 &gt;= $N$1,SUM(E28:E28(E28,1 - $N$1, 0)) / $N$1,"")</f>
        <v>#VALUE!</v>
      </c>
      <c r="P28" s="0" t="e">
        <f aca="false">IF(ROW(N28) - 1 &gt; $P$1, IF(OFFSET(N28,  1 - $P$1, 0) &lt;&gt; "", MMULT($AA$2:AA2($AA$2, 0, $P$1 - 1), E28:E28(E28,1 - $P$1, 0)) / $O$3,""),"")</f>
        <v>#VALUE!</v>
      </c>
    </row>
    <row collapsed="false" customFormat="false" customHeight="true" hidden="false" ht="14.4" outlineLevel="0" r="29">
      <c r="A29" s="5" t="n">
        <v>36595</v>
      </c>
      <c r="B29" s="1" t="n">
        <v>121.69</v>
      </c>
      <c r="C29" s="1" t="n">
        <v>127.94</v>
      </c>
      <c r="D29" s="1" t="n">
        <v>121</v>
      </c>
      <c r="E29" s="1" t="n">
        <v>125.75</v>
      </c>
      <c r="F29" s="1" t="n">
        <v>8900800</v>
      </c>
      <c r="G29" s="1" t="n">
        <v>31.3</v>
      </c>
      <c r="I29" s="0" t="n">
        <f aca="false">B29-E29</f>
        <v>-4.06</v>
      </c>
      <c r="J29" s="0" t="n">
        <f aca="false">C29-D29</f>
        <v>6.94</v>
      </c>
      <c r="L29" s="11" t="e">
        <f aca="false">IF(ROW(E29) - 1 &gt;= $L$1,MMULT($AA$1:AA1($AA$1, 0, $L$1 - 1),E29:E29(E29,1 - $L$1, 0)) / $K$3,"")</f>
        <v>#VALUE!</v>
      </c>
      <c r="N29" s="0" t="e">
        <f aca="false">IF(ROW(E29) - 1 &gt;= $N$1,SUM(E29:E29(E29,1 - $N$1, 0)) / $N$1,"")</f>
        <v>#VALUE!</v>
      </c>
      <c r="P29" s="0" t="e">
        <f aca="false">IF(ROW(N29) - 1 &gt; $P$1, IF(OFFSET(N29,  1 - $P$1, 0) &lt;&gt; "", MMULT($AA$2:AA2($AA$2, 0, $P$1 - 1), E29:E29(E29,1 - $P$1, 0)) / $O$3,""),"")</f>
        <v>#VALUE!</v>
      </c>
    </row>
    <row collapsed="false" customFormat="false" customHeight="true" hidden="false" ht="14.4" outlineLevel="0" r="30">
      <c r="A30" s="5" t="n">
        <v>36598</v>
      </c>
      <c r="B30" s="1" t="n">
        <v>122.12</v>
      </c>
      <c r="C30" s="1" t="n">
        <v>126.5</v>
      </c>
      <c r="D30" s="1" t="n">
        <v>119.5</v>
      </c>
      <c r="E30" s="1" t="n">
        <v>121.31</v>
      </c>
      <c r="F30" s="1" t="n">
        <v>10864400</v>
      </c>
      <c r="G30" s="1" t="n">
        <v>30.2</v>
      </c>
      <c r="I30" s="0" t="n">
        <f aca="false">B30-E30</f>
        <v>0.810000000000002</v>
      </c>
      <c r="J30" s="0" t="n">
        <f aca="false">C30-D30</f>
        <v>7</v>
      </c>
      <c r="L30" s="11" t="e">
        <f aca="false">IF(ROW(E30) - 1 &gt;= $L$1,MMULT($AA$1:AA1($AA$1, 0, $L$1 - 1),E30:E30(E30,1 - $L$1, 0)) / $K$3,"")</f>
        <v>#VALUE!</v>
      </c>
      <c r="N30" s="0" t="e">
        <f aca="false">IF(ROW(E30) - 1 &gt;= $N$1,SUM(E30:E30(E30,1 - $N$1, 0)) / $N$1,"")</f>
        <v>#VALUE!</v>
      </c>
      <c r="P30" s="0" t="e">
        <f aca="false">IF(ROW(N30) - 1 &gt; $P$1, IF(OFFSET(N30,  1 - $P$1, 0) &lt;&gt; "", MMULT($AA$2:AA2($AA$2, 0, $P$1 - 1), E30:E30(E30,1 - $P$1, 0)) / $O$3,""),"")</f>
        <v>#VALUE!</v>
      </c>
    </row>
    <row collapsed="false" customFormat="false" customHeight="true" hidden="false" ht="14.4" outlineLevel="0" r="31">
      <c r="A31" s="5" t="n">
        <v>36599</v>
      </c>
      <c r="B31" s="1" t="n">
        <v>121.22</v>
      </c>
      <c r="C31" s="1" t="n">
        <v>124.25</v>
      </c>
      <c r="D31" s="1" t="n">
        <v>114</v>
      </c>
      <c r="E31" s="1" t="n">
        <v>114.25</v>
      </c>
      <c r="F31" s="1" t="n">
        <v>15321200</v>
      </c>
      <c r="G31" s="1" t="n">
        <v>28.44</v>
      </c>
      <c r="I31" s="0" t="n">
        <f aca="false">B31-E31</f>
        <v>6.97</v>
      </c>
      <c r="J31" s="0" t="n">
        <f aca="false">C31-D31</f>
        <v>10.25</v>
      </c>
      <c r="L31" s="11" t="e">
        <f aca="false">IF(ROW(E31) - 1 &gt;= $L$1,MMULT($AA$1:AA1($AA$1, 0, $L$1 - 1),E31:E31(E31,1 - $L$1, 0)) / $K$3,"")</f>
        <v>#VALUE!</v>
      </c>
      <c r="N31" s="0" t="e">
        <f aca="false">IF(ROW(E31) - 1 &gt;= $N$1,SUM(E31:E31(E31,1 - $N$1, 0)) / $N$1,"")</f>
        <v>#VALUE!</v>
      </c>
      <c r="P31" s="0" t="e">
        <f aca="false">IF(ROW(N31) - 1 &gt; $P$1, IF(OFFSET(N31,  1 - $P$1, 0) &lt;&gt; "", MMULT($AA$2:AA2($AA$2, 0, $P$1 - 1), E31:E31(E31,1 - $P$1, 0)) / $O$3,""),"")</f>
        <v>#VALUE!</v>
      </c>
    </row>
    <row collapsed="false" customFormat="false" customHeight="true" hidden="false" ht="14.4" outlineLevel="0" r="32">
      <c r="A32" s="5" t="n">
        <v>36600</v>
      </c>
      <c r="B32" s="1" t="n">
        <v>115.62</v>
      </c>
      <c r="C32" s="1" t="n">
        <v>120.25</v>
      </c>
      <c r="D32" s="1" t="n">
        <v>114.12</v>
      </c>
      <c r="E32" s="1" t="n">
        <v>116.25</v>
      </c>
      <c r="F32" s="1" t="n">
        <v>15845200</v>
      </c>
      <c r="G32" s="1" t="n">
        <v>28.94</v>
      </c>
      <c r="I32" s="0" t="n">
        <f aca="false">B32-E32</f>
        <v>-0.629999999999995</v>
      </c>
      <c r="J32" s="0" t="n">
        <f aca="false">C32-D32</f>
        <v>6.13</v>
      </c>
      <c r="L32" s="11" t="e">
        <f aca="false">IF(ROW(E32) - 1 &gt;= $L$1,MMULT($AA$1:AA1($AA$1, 0, $L$1 - 1),E32:E32(E32,1 - $L$1, 0)) / $K$3,"")</f>
        <v>#VALUE!</v>
      </c>
      <c r="N32" s="0" t="e">
        <f aca="false">IF(ROW(E32) - 1 &gt;= $N$1,SUM(E32:E32(E32,1 - $N$1, 0)) / $N$1,"")</f>
        <v>#VALUE!</v>
      </c>
      <c r="P32" s="0" t="e">
        <f aca="false">IF(ROW(N32) - 1 &gt; $P$1, IF(OFFSET(N32,  1 - $P$1, 0) &lt;&gt; "", MMULT($AA$2:AA2($AA$2, 0, $P$1 - 1), E32:E32(E32,1 - $P$1, 0)) / $O$3,""),"")</f>
        <v>#VALUE!</v>
      </c>
    </row>
    <row collapsed="false" customFormat="false" customHeight="true" hidden="false" ht="14.4" outlineLevel="0" r="33">
      <c r="A33" s="5" t="n">
        <v>36601</v>
      </c>
      <c r="B33" s="1" t="n">
        <v>117.31</v>
      </c>
      <c r="C33" s="1" t="n">
        <v>122</v>
      </c>
      <c r="D33" s="1" t="n">
        <v>114.5</v>
      </c>
      <c r="E33" s="1" t="n">
        <v>121.56</v>
      </c>
      <c r="F33" s="1" t="n">
        <v>13516800</v>
      </c>
      <c r="G33" s="1" t="n">
        <v>30.26</v>
      </c>
      <c r="I33" s="0" t="n">
        <f aca="false">B33-E33</f>
        <v>-4.25</v>
      </c>
      <c r="J33" s="0" t="n">
        <f aca="false">C33-D33</f>
        <v>7.5</v>
      </c>
      <c r="L33" s="11" t="e">
        <f aca="false">IF(ROW(E33) - 1 &gt;= $L$1,MMULT($AA$1:AA1($AA$1, 0, $L$1 - 1),E33:E33(E33,1 - $L$1, 0)) / $K$3,"")</f>
        <v>#VALUE!</v>
      </c>
      <c r="N33" s="0" t="e">
        <f aca="false">IF(ROW(E33) - 1 &gt;= $N$1,SUM(E33:E33(E33,1 - $N$1, 0)) / $N$1,"")</f>
        <v>#VALUE!</v>
      </c>
      <c r="P33" s="0" t="e">
        <f aca="false">IF(ROW(N33) - 1 &gt; $P$1, IF(OFFSET(N33,  1 - $P$1, 0) &lt;&gt; "", MMULT($AA$2:AA2($AA$2, 0, $P$1 - 1), E33:E33(E33,1 - $P$1, 0)) / $O$3,""),"")</f>
        <v>#VALUE!</v>
      </c>
    </row>
    <row collapsed="false" customFormat="false" customHeight="true" hidden="false" ht="14.4" outlineLevel="0" r="34">
      <c r="A34" s="5" t="n">
        <v>36602</v>
      </c>
      <c r="B34" s="1" t="n">
        <v>120.12</v>
      </c>
      <c r="C34" s="1" t="n">
        <v>125</v>
      </c>
      <c r="D34" s="1" t="n">
        <v>119.62</v>
      </c>
      <c r="E34" s="1" t="n">
        <v>125</v>
      </c>
      <c r="F34" s="1" t="n">
        <v>10902400</v>
      </c>
      <c r="G34" s="1" t="n">
        <v>31.12</v>
      </c>
      <c r="I34" s="0" t="n">
        <f aca="false">B34-E34</f>
        <v>-4.88</v>
      </c>
      <c r="J34" s="0" t="n">
        <f aca="false">C34-D34</f>
        <v>5.38</v>
      </c>
      <c r="L34" s="11" t="e">
        <f aca="false">IF(ROW(E34) - 1 &gt;= $L$1,MMULT($AA$1:AA1($AA$1, 0, $L$1 - 1),E34:E34(E34,1 - $L$1, 0)) / $K$3,"")</f>
        <v>#VALUE!</v>
      </c>
      <c r="N34" s="0" t="e">
        <f aca="false">IF(ROW(E34) - 1 &gt;= $N$1,SUM(E34:E34(E34,1 - $N$1, 0)) / $N$1,"")</f>
        <v>#VALUE!</v>
      </c>
      <c r="P34" s="0" t="e">
        <f aca="false">IF(ROW(N34) - 1 &gt; $P$1, IF(OFFSET(N34,  1 - $P$1, 0) &lt;&gt; "", MMULT($AA$2:AA2($AA$2, 0, $P$1 - 1), E34:E34(E34,1 - $P$1, 0)) / $O$3,""),"")</f>
        <v>#VALUE!</v>
      </c>
    </row>
    <row collapsed="false" customFormat="false" customHeight="true" hidden="false" ht="14.4" outlineLevel="0" r="35">
      <c r="A35" s="5" t="n">
        <v>36605</v>
      </c>
      <c r="B35" s="1" t="n">
        <v>123.5</v>
      </c>
      <c r="C35" s="1" t="n">
        <v>126.25</v>
      </c>
      <c r="D35" s="1" t="n">
        <v>122.37</v>
      </c>
      <c r="E35" s="1" t="n">
        <v>123</v>
      </c>
      <c r="F35" s="1" t="n">
        <v>7316400</v>
      </c>
      <c r="G35" s="1" t="n">
        <v>30.62</v>
      </c>
      <c r="I35" s="0" t="n">
        <f aca="false">B35-E35</f>
        <v>0.5</v>
      </c>
      <c r="J35" s="0" t="n">
        <f aca="false">C35-D35</f>
        <v>3.88</v>
      </c>
      <c r="L35" s="11" t="e">
        <f aca="false">IF(ROW(E35) - 1 &gt;= $L$1,MMULT($AA$1:AA1($AA$1, 0, $L$1 - 1),E35:E35(E35,1 - $L$1, 0)) / $K$3,"")</f>
        <v>#VALUE!</v>
      </c>
      <c r="N35" s="0" t="e">
        <f aca="false">IF(ROW(E35) - 1 &gt;= $N$1,SUM(E35:E35(E35,1 - $N$1, 0)) / $N$1,"")</f>
        <v>#VALUE!</v>
      </c>
      <c r="P35" s="0" t="e">
        <f aca="false">IF(ROW(N35) - 1 &gt; $P$1, IF(OFFSET(N35,  1 - $P$1, 0) &lt;&gt; "", MMULT($AA$2:AA2($AA$2, 0, $P$1 - 1), E35:E35(E35,1 - $P$1, 0)) / $O$3,""),"")</f>
        <v>#VALUE!</v>
      </c>
    </row>
    <row collapsed="false" customFormat="false" customHeight="true" hidden="false" ht="14.4" outlineLevel="0" r="36">
      <c r="A36" s="5" t="n">
        <v>36606</v>
      </c>
      <c r="B36" s="1" t="n">
        <v>122.56</v>
      </c>
      <c r="C36" s="1" t="n">
        <v>136.75</v>
      </c>
      <c r="D36" s="1" t="n">
        <v>121.62</v>
      </c>
      <c r="E36" s="1" t="n">
        <v>134.94</v>
      </c>
      <c r="F36" s="1" t="n">
        <v>18729200</v>
      </c>
      <c r="G36" s="1" t="n">
        <v>33.59</v>
      </c>
      <c r="I36" s="0" t="n">
        <f aca="false">B36-E36</f>
        <v>-12.38</v>
      </c>
      <c r="J36" s="0" t="n">
        <f aca="false">C36-D36</f>
        <v>15.13</v>
      </c>
      <c r="L36" s="11" t="e">
        <f aca="false">IF(ROW(E36) - 1 &gt;= $L$1,MMULT($AA$1:AA1($AA$1, 0, $L$1 - 1),E36:E36(E36,1 - $L$1, 0)) / $K$3,"")</f>
        <v>#VALUE!</v>
      </c>
      <c r="N36" s="0" t="e">
        <f aca="false">IF(ROW(E36) - 1 &gt;= $N$1,SUM(E36:E36(E36,1 - $N$1, 0)) / $N$1,"")</f>
        <v>#VALUE!</v>
      </c>
      <c r="P36" s="0" t="e">
        <f aca="false">IF(ROW(N36) - 1 &gt; $P$1, IF(OFFSET(N36,  1 - $P$1, 0) &lt;&gt; "", MMULT($AA$2:AA2($AA$2, 0, $P$1 - 1), E36:E36(E36,1 - $P$1, 0)) / $O$3,""),"")</f>
        <v>#VALUE!</v>
      </c>
    </row>
    <row collapsed="false" customFormat="false" customHeight="true" hidden="false" ht="14.4" outlineLevel="0" r="37">
      <c r="A37" s="5" t="n">
        <v>36607</v>
      </c>
      <c r="B37" s="1" t="n">
        <v>132.78</v>
      </c>
      <c r="C37" s="1" t="n">
        <v>144.38</v>
      </c>
      <c r="D37" s="1" t="n">
        <v>131.56</v>
      </c>
      <c r="E37" s="1" t="n">
        <v>144.19</v>
      </c>
      <c r="F37" s="1" t="n">
        <v>20288800</v>
      </c>
      <c r="G37" s="1" t="n">
        <v>35.89</v>
      </c>
      <c r="I37" s="0" t="n">
        <f aca="false">B37-E37</f>
        <v>-11.41</v>
      </c>
      <c r="J37" s="0" t="n">
        <f aca="false">C37-D37</f>
        <v>12.82</v>
      </c>
      <c r="L37" s="11" t="e">
        <f aca="false">IF(ROW(E37) - 1 &gt;= $L$1,MMULT($AA$1:AA1($AA$1, 0, $L$1 - 1),E37:E37(E37,1 - $L$1, 0)) / $K$3,"")</f>
        <v>#VALUE!</v>
      </c>
      <c r="N37" s="0" t="e">
        <f aca="false">IF(ROW(E37) - 1 &gt;= $N$1,SUM(E37:E37(E37,1 - $N$1, 0)) / $N$1,"")</f>
        <v>#VALUE!</v>
      </c>
      <c r="P37" s="0" t="e">
        <f aca="false">IF(ROW(N37) - 1 &gt; $P$1, IF(OFFSET(N37,  1 - $P$1, 0) &lt;&gt; "", MMULT($AA$2:AA2($AA$2, 0, $P$1 - 1), E37:E37(E37,1 - $P$1, 0)) / $O$3,""),"")</f>
        <v>#VALUE!</v>
      </c>
    </row>
    <row collapsed="false" customFormat="false" customHeight="true" hidden="false" ht="14.4" outlineLevel="0" r="38">
      <c r="A38" s="5" t="n">
        <v>36608</v>
      </c>
      <c r="B38" s="1" t="n">
        <v>142</v>
      </c>
      <c r="C38" s="1" t="n">
        <v>150.38</v>
      </c>
      <c r="D38" s="1" t="n">
        <v>140</v>
      </c>
      <c r="E38" s="1" t="n">
        <v>141.31</v>
      </c>
      <c r="F38" s="1" t="n">
        <v>20098000</v>
      </c>
      <c r="G38" s="1" t="n">
        <v>35.18</v>
      </c>
      <c r="I38" s="0" t="n">
        <f aca="false">B38-E38</f>
        <v>0.689999999999998</v>
      </c>
      <c r="J38" s="0" t="n">
        <f aca="false">C38-D38</f>
        <v>10.38</v>
      </c>
      <c r="L38" s="11" t="e">
        <f aca="false">IF(ROW(E38) - 1 &gt;= $L$1,MMULT($AA$1:AA1($AA$1, 0, $L$1 - 1),E38:E38(E38,1 - $L$1, 0)) / $K$3,"")</f>
        <v>#VALUE!</v>
      </c>
      <c r="N38" s="0" t="e">
        <f aca="false">IF(ROW(E38) - 1 &gt;= $N$1,SUM(E38:E38(E38,1 - $N$1, 0)) / $N$1,"")</f>
        <v>#VALUE!</v>
      </c>
      <c r="P38" s="0" t="e">
        <f aca="false">IF(ROW(N38) - 1 &gt; $P$1, IF(OFFSET(N38,  1 - $P$1, 0) &lt;&gt; "", MMULT($AA$2:AA2($AA$2, 0, $P$1 - 1), E38:E38(E38,1 - $P$1, 0)) / $O$3,""),"")</f>
        <v>#VALUE!</v>
      </c>
    </row>
    <row collapsed="false" customFormat="false" customHeight="true" hidden="false" ht="14.4" outlineLevel="0" r="39">
      <c r="A39" s="5" t="n">
        <v>36609</v>
      </c>
      <c r="B39" s="1" t="n">
        <v>142.44</v>
      </c>
      <c r="C39" s="1" t="n">
        <v>143.94</v>
      </c>
      <c r="D39" s="1" t="n">
        <v>135.5</v>
      </c>
      <c r="E39" s="1" t="n">
        <v>138.69</v>
      </c>
      <c r="F39" s="1" t="n">
        <v>15962000</v>
      </c>
      <c r="G39" s="1" t="n">
        <v>34.52</v>
      </c>
      <c r="I39" s="0" t="n">
        <f aca="false">B39-E39</f>
        <v>3.75</v>
      </c>
      <c r="J39" s="0" t="n">
        <f aca="false">C39-D39</f>
        <v>8.44</v>
      </c>
      <c r="L39" s="11" t="e">
        <f aca="false">IF(ROW(E39) - 1 &gt;= $L$1,MMULT($AA$1:AA1($AA$1, 0, $L$1 - 1),E39:E39(E39,1 - $L$1, 0)) / $K$3,"")</f>
        <v>#VALUE!</v>
      </c>
      <c r="N39" s="0" t="e">
        <f aca="false">IF(ROW(E39) - 1 &gt;= $N$1,SUM(E39:E39(E39,1 - $N$1, 0)) / $N$1,"")</f>
        <v>#VALUE!</v>
      </c>
      <c r="P39" s="0" t="e">
        <f aca="false">IF(ROW(N39) - 1 &gt; $P$1, IF(OFFSET(N39,  1 - $P$1, 0) &lt;&gt; "", MMULT($AA$2:AA2($AA$2, 0, $P$1 - 1), E39:E39(E39,1 - $P$1, 0)) / $O$3,""),"")</f>
        <v>#VALUE!</v>
      </c>
    </row>
    <row collapsed="false" customFormat="false" customHeight="true" hidden="false" ht="14.4" outlineLevel="0" r="40">
      <c r="A40" s="5" t="n">
        <v>36612</v>
      </c>
      <c r="B40" s="1" t="n">
        <v>137.63</v>
      </c>
      <c r="C40" s="1" t="n">
        <v>144.75</v>
      </c>
      <c r="D40" s="1" t="n">
        <v>136.88</v>
      </c>
      <c r="E40" s="1" t="n">
        <v>139.56</v>
      </c>
      <c r="F40" s="1" t="n">
        <v>9976800</v>
      </c>
      <c r="G40" s="1" t="n">
        <v>34.74</v>
      </c>
      <c r="I40" s="0" t="n">
        <f aca="false">B40-E40</f>
        <v>-1.93000000000001</v>
      </c>
      <c r="J40" s="0" t="n">
        <f aca="false">C40-D40</f>
        <v>7.87</v>
      </c>
      <c r="L40" s="11" t="e">
        <f aca="false">IF(ROW(E40) - 1 &gt;= $L$1,MMULT($AA$1:AA1($AA$1, 0, $L$1 - 1),E40:E40(E40,1 - $L$1, 0)) / $K$3,"")</f>
        <v>#VALUE!</v>
      </c>
      <c r="N40" s="0" t="e">
        <f aca="false">IF(ROW(E40) - 1 &gt;= $N$1,SUM(E40:E40(E40,1 - $N$1, 0)) / $N$1,"")</f>
        <v>#VALUE!</v>
      </c>
      <c r="P40" s="0" t="e">
        <f aca="false">IF(ROW(N40) - 1 &gt; $P$1, IF(OFFSET(N40,  1 - $P$1, 0) &lt;&gt; "", MMULT($AA$2:AA2($AA$2, 0, $P$1 - 1), E40:E40(E40,1 - $P$1, 0)) / $O$3,""),"")</f>
        <v>#VALUE!</v>
      </c>
    </row>
    <row collapsed="false" customFormat="false" customHeight="true" hidden="false" ht="14.4" outlineLevel="0" r="41">
      <c r="A41" s="5" t="n">
        <v>36613</v>
      </c>
      <c r="B41" s="1" t="n">
        <v>137.25</v>
      </c>
      <c r="C41" s="1" t="n">
        <v>142</v>
      </c>
      <c r="D41" s="1" t="n">
        <v>137.13</v>
      </c>
      <c r="E41" s="1" t="n">
        <v>139.13</v>
      </c>
      <c r="F41" s="1" t="n">
        <v>7253600</v>
      </c>
      <c r="G41" s="1" t="n">
        <v>34.63</v>
      </c>
      <c r="I41" s="0" t="n">
        <f aca="false">B41-E41</f>
        <v>-1.88</v>
      </c>
      <c r="J41" s="0" t="n">
        <f aca="false">C41-D41</f>
        <v>4.87</v>
      </c>
      <c r="L41" s="11" t="e">
        <f aca="false">IF(ROW(E41) - 1 &gt;= $L$1,MMULT($AA$1:AA1($AA$1, 0, $L$1 - 1),E41:E41(E41,1 - $L$1, 0)) / $K$3,"")</f>
        <v>#VALUE!</v>
      </c>
      <c r="N41" s="0" t="e">
        <f aca="false">IF(ROW(E41) - 1 &gt;= $N$1,SUM(E41:E41(E41,1 - $N$1, 0)) / $N$1,"")</f>
        <v>#VALUE!</v>
      </c>
      <c r="P41" s="0" t="e">
        <f aca="false">IF(ROW(N41) - 1 &gt; $P$1, IF(OFFSET(N41,  1 - $P$1, 0) &lt;&gt; "", MMULT($AA$2:AA2($AA$2, 0, $P$1 - 1), E41:E41(E41,1 - $P$1, 0)) / $O$3,""),"")</f>
        <v>#VALUE!</v>
      </c>
    </row>
    <row collapsed="false" customFormat="false" customHeight="true" hidden="false" ht="14.4" outlineLevel="0" r="42">
      <c r="A42" s="5" t="n">
        <v>36614</v>
      </c>
      <c r="B42" s="1" t="n">
        <v>139.38</v>
      </c>
      <c r="C42" s="1" t="n">
        <v>139.44</v>
      </c>
      <c r="D42" s="1" t="n">
        <v>133.83</v>
      </c>
      <c r="E42" s="1" t="n">
        <v>135.94</v>
      </c>
      <c r="F42" s="1" t="n">
        <v>8568800</v>
      </c>
      <c r="G42" s="1" t="n">
        <v>33.84</v>
      </c>
      <c r="I42" s="0" t="n">
        <f aca="false">B42-E42</f>
        <v>3.44</v>
      </c>
      <c r="J42" s="0" t="n">
        <f aca="false">C42-D42</f>
        <v>5.60999999999999</v>
      </c>
      <c r="L42" s="11" t="e">
        <f aca="false">IF(ROW(E42) - 1 &gt;= $L$1,MMULT($AA$1:AA1($AA$1, 0, $L$1 - 1),E42:E42(E42,1 - $L$1, 0)) / $K$3,"")</f>
        <v>#VALUE!</v>
      </c>
      <c r="N42" s="0" t="e">
        <f aca="false">IF(ROW(E42) - 1 &gt;= $N$1,SUM(E42:E42(E42,1 - $N$1, 0)) / $N$1,"")</f>
        <v>#VALUE!</v>
      </c>
      <c r="P42" s="0" t="e">
        <f aca="false">IF(ROW(N42) - 1 &gt; $P$1, IF(OFFSET(N42,  1 - $P$1, 0) &lt;&gt; "", MMULT($AA$2:AA2($AA$2, 0, $P$1 - 1), E42:E42(E42,1 - $P$1, 0)) / $O$3,""),"")</f>
        <v>#VALUE!</v>
      </c>
    </row>
    <row collapsed="false" customFormat="false" customHeight="true" hidden="false" ht="14.4" outlineLevel="0" r="43">
      <c r="A43" s="5" t="n">
        <v>36615</v>
      </c>
      <c r="B43" s="1" t="n">
        <v>133.56</v>
      </c>
      <c r="C43" s="1" t="n">
        <v>137.69</v>
      </c>
      <c r="D43" s="1" t="n">
        <v>125.44</v>
      </c>
      <c r="E43" s="1" t="n">
        <v>125.75</v>
      </c>
      <c r="F43" s="1" t="n">
        <v>14800000</v>
      </c>
      <c r="G43" s="1" t="n">
        <v>31.3</v>
      </c>
      <c r="I43" s="0" t="n">
        <f aca="false">B43-E43</f>
        <v>7.81</v>
      </c>
      <c r="J43" s="0" t="n">
        <f aca="false">C43-D43</f>
        <v>12.25</v>
      </c>
      <c r="L43" s="11" t="e">
        <f aca="false">IF(ROW(E43) - 1 &gt;= $L$1,MMULT($AA$1:AA1($AA$1, 0, $L$1 - 1),E43:E43(E43,1 - $L$1, 0)) / $K$3,"")</f>
        <v>#VALUE!</v>
      </c>
      <c r="N43" s="0" t="e">
        <f aca="false">IF(ROW(E43) - 1 &gt;= $N$1,SUM(E43:E43(E43,1 - $N$1, 0)) / $N$1,"")</f>
        <v>#VALUE!</v>
      </c>
      <c r="P43" s="0" t="e">
        <f aca="false">IF(ROW(N43) - 1 &gt; $P$1, IF(OFFSET(N43,  1 - $P$1, 0) &lt;&gt; "", MMULT($AA$2:AA2($AA$2, 0, $P$1 - 1), E43:E43(E43,1 - $P$1, 0)) / $O$3,""),"")</f>
        <v>#VALUE!</v>
      </c>
    </row>
    <row collapsed="false" customFormat="false" customHeight="true" hidden="false" ht="14.4" outlineLevel="0" r="44">
      <c r="A44" s="5" t="n">
        <v>36616</v>
      </c>
      <c r="B44" s="1" t="n">
        <v>127.44</v>
      </c>
      <c r="C44" s="1" t="n">
        <v>137.25</v>
      </c>
      <c r="D44" s="1" t="n">
        <v>126</v>
      </c>
      <c r="E44" s="1" t="n">
        <v>135.81</v>
      </c>
      <c r="F44" s="1" t="n">
        <v>14457600</v>
      </c>
      <c r="G44" s="1" t="n">
        <v>33.81</v>
      </c>
      <c r="I44" s="0" t="n">
        <f aca="false">B44-E44</f>
        <v>-8.37</v>
      </c>
      <c r="J44" s="0" t="n">
        <f aca="false">C44-D44</f>
        <v>11.25</v>
      </c>
      <c r="L44" s="11" t="e">
        <f aca="false">IF(ROW(E44) - 1 &gt;= $L$1,MMULT($AA$1:AA1($AA$1, 0, $L$1 - 1),E44:E44(E44,1 - $L$1, 0)) / $K$3,"")</f>
        <v>#VALUE!</v>
      </c>
      <c r="N44" s="0" t="e">
        <f aca="false">IF(ROW(E44) - 1 &gt;= $N$1,SUM(E44:E44(E44,1 - $N$1, 0)) / $N$1,"")</f>
        <v>#VALUE!</v>
      </c>
      <c r="P44" s="0" t="e">
        <f aca="false">IF(ROW(N44) - 1 &gt; $P$1, IF(OFFSET(N44,  1 - $P$1, 0) &lt;&gt; "", MMULT($AA$2:AA2($AA$2, 0, $P$1 - 1), E44:E44(E44,1 - $P$1, 0)) / $O$3,""),"")</f>
        <v>#VALUE!</v>
      </c>
    </row>
    <row collapsed="false" customFormat="false" customHeight="true" hidden="false" ht="14.4" outlineLevel="0" r="45">
      <c r="A45" s="5" t="n">
        <v>36619</v>
      </c>
      <c r="B45" s="1" t="n">
        <v>135.5</v>
      </c>
      <c r="C45" s="1" t="n">
        <v>139.5</v>
      </c>
      <c r="D45" s="1" t="n">
        <v>129.44</v>
      </c>
      <c r="E45" s="1" t="n">
        <v>133.31</v>
      </c>
      <c r="F45" s="1" t="n">
        <v>11742400</v>
      </c>
      <c r="G45" s="1" t="n">
        <v>33.19</v>
      </c>
      <c r="I45" s="0" t="n">
        <f aca="false">B45-E45</f>
        <v>2.19</v>
      </c>
      <c r="J45" s="0" t="n">
        <f aca="false">C45-D45</f>
        <v>10.06</v>
      </c>
      <c r="L45" s="11" t="e">
        <f aca="false">IF(ROW(E45) - 1 &gt;= $L$1,MMULT($AA$1:AA1($AA$1, 0, $L$1 - 1),E45:E45(E45,1 - $L$1, 0)) / $K$3,"")</f>
        <v>#VALUE!</v>
      </c>
      <c r="N45" s="0" t="e">
        <f aca="false">IF(ROW(E45) - 1 &gt;= $N$1,SUM(E45:E45(E45,1 - $N$1, 0)) / $N$1,"")</f>
        <v>#VALUE!</v>
      </c>
      <c r="P45" s="0" t="e">
        <f aca="false">IF(ROW(N45) - 1 &gt; $P$1, IF(OFFSET(N45,  1 - $P$1, 0) &lt;&gt; "", MMULT($AA$2:AA2($AA$2, 0, $P$1 - 1), E45:E45(E45,1 - $P$1, 0)) / $O$3,""),"")</f>
        <v>#VALUE!</v>
      </c>
    </row>
    <row collapsed="false" customFormat="false" customHeight="true" hidden="false" ht="14.4" outlineLevel="0" r="46">
      <c r="A46" s="5" t="n">
        <v>36620</v>
      </c>
      <c r="B46" s="1" t="n">
        <v>132.63</v>
      </c>
      <c r="C46" s="1" t="n">
        <v>133</v>
      </c>
      <c r="D46" s="1" t="n">
        <v>116.75</v>
      </c>
      <c r="E46" s="1" t="n">
        <v>127.31</v>
      </c>
      <c r="F46" s="1" t="n">
        <v>23596400</v>
      </c>
      <c r="G46" s="1" t="n">
        <v>31.69</v>
      </c>
      <c r="I46" s="0" t="n">
        <f aca="false">B46-E46</f>
        <v>5.31999999999999</v>
      </c>
      <c r="J46" s="0" t="n">
        <f aca="false">C46-D46</f>
        <v>16.25</v>
      </c>
      <c r="L46" s="11" t="e">
        <f aca="false">IF(ROW(E46) - 1 &gt;= $L$1,MMULT($AA$1:AA1($AA$1, 0, $L$1 - 1),E46:E46(E46,1 - $L$1, 0)) / $K$3,"")</f>
        <v>#VALUE!</v>
      </c>
      <c r="N46" s="0" t="e">
        <f aca="false">IF(ROW(E46) - 1 &gt;= $N$1,SUM(E46:E46(E46,1 - $N$1, 0)) / $N$1,"")</f>
        <v>#VALUE!</v>
      </c>
      <c r="P46" s="0" t="e">
        <f aca="false">IF(ROW(N46) - 1 &gt; $P$1, IF(OFFSET(N46,  1 - $P$1, 0) &lt;&gt; "", MMULT($AA$2:AA2($AA$2, 0, $P$1 - 1), E46:E46(E46,1 - $P$1, 0)) / $O$3,""),"")</f>
        <v>#VALUE!</v>
      </c>
    </row>
    <row collapsed="false" customFormat="false" customHeight="true" hidden="false" ht="14.4" outlineLevel="0" r="47">
      <c r="A47" s="5" t="n">
        <v>36621</v>
      </c>
      <c r="B47" s="1" t="n">
        <v>126.47</v>
      </c>
      <c r="C47" s="1" t="n">
        <v>132.88</v>
      </c>
      <c r="D47" s="1" t="n">
        <v>124</v>
      </c>
      <c r="E47" s="1" t="n">
        <v>130.38</v>
      </c>
      <c r="F47" s="1" t="n">
        <v>16359200</v>
      </c>
      <c r="G47" s="1" t="n">
        <v>32.46</v>
      </c>
      <c r="I47" s="0" t="n">
        <f aca="false">B47-E47</f>
        <v>-3.91</v>
      </c>
      <c r="J47" s="0" t="n">
        <f aca="false">C47-D47</f>
        <v>8.88</v>
      </c>
      <c r="L47" s="11" t="e">
        <f aca="false">IF(ROW(E47) - 1 &gt;= $L$1,MMULT($AA$1:AA1($AA$1, 0, $L$1 - 1),E47:E47(E47,1 - $L$1, 0)) / $K$3,"")</f>
        <v>#VALUE!</v>
      </c>
      <c r="N47" s="0" t="e">
        <f aca="false">IF(ROW(E47) - 1 &gt;= $N$1,SUM(E47:E47(E47,1 - $N$1, 0)) / $N$1,"")</f>
        <v>#VALUE!</v>
      </c>
      <c r="P47" s="0" t="e">
        <f aca="false">IF(ROW(N47) - 1 &gt; $P$1, IF(OFFSET(N47,  1 - $P$1, 0) &lt;&gt; "", MMULT($AA$2:AA2($AA$2, 0, $P$1 - 1), E47:E47(E47,1 - $P$1, 0)) / $O$3,""),"")</f>
        <v>#VALUE!</v>
      </c>
    </row>
    <row collapsed="false" customFormat="false" customHeight="true" hidden="false" ht="14.4" outlineLevel="0" r="48">
      <c r="A48" s="5" t="n">
        <v>36622</v>
      </c>
      <c r="B48" s="1" t="n">
        <v>130.63</v>
      </c>
      <c r="C48" s="1" t="n">
        <v>134.5</v>
      </c>
      <c r="D48" s="1" t="n">
        <v>123.25</v>
      </c>
      <c r="E48" s="1" t="n">
        <v>125.19</v>
      </c>
      <c r="F48" s="1" t="n">
        <v>9290800</v>
      </c>
      <c r="G48" s="1" t="n">
        <v>31.16</v>
      </c>
      <c r="I48" s="0" t="n">
        <f aca="false">B48-E48</f>
        <v>5.44</v>
      </c>
      <c r="J48" s="0" t="n">
        <f aca="false">C48-D48</f>
        <v>11.25</v>
      </c>
      <c r="L48" s="11" t="e">
        <f aca="false">IF(ROW(E48) - 1 &gt;= $L$1,MMULT($AA$1:AA1($AA$1, 0, $L$1 - 1),E48:E48(E48,1 - $L$1, 0)) / $K$3,"")</f>
        <v>#VALUE!</v>
      </c>
      <c r="N48" s="0" t="e">
        <f aca="false">IF(ROW(E48) - 1 &gt;= $N$1,SUM(E48:E48(E48,1 - $N$1, 0)) / $N$1,"")</f>
        <v>#VALUE!</v>
      </c>
      <c r="P48" s="0" t="e">
        <f aca="false">IF(ROW(N48) - 1 &gt; $P$1, IF(OFFSET(N48,  1 - $P$1, 0) &lt;&gt; "", MMULT($AA$2:AA2($AA$2, 0, $P$1 - 1), E48:E48(E48,1 - $P$1, 0)) / $O$3,""),"")</f>
        <v>#VALUE!</v>
      </c>
    </row>
    <row collapsed="false" customFormat="false" customHeight="true" hidden="false" ht="14.4" outlineLevel="0" r="49">
      <c r="A49" s="5" t="n">
        <v>36623</v>
      </c>
      <c r="B49" s="1" t="n">
        <v>127.25</v>
      </c>
      <c r="C49" s="1" t="n">
        <v>131.88</v>
      </c>
      <c r="D49" s="1" t="n">
        <v>125.5</v>
      </c>
      <c r="E49" s="1" t="n">
        <v>131.75</v>
      </c>
      <c r="F49" s="1" t="n">
        <v>8668800</v>
      </c>
      <c r="G49" s="1" t="n">
        <v>32.8</v>
      </c>
      <c r="I49" s="0" t="n">
        <f aca="false">B49-E49</f>
        <v>-4.5</v>
      </c>
      <c r="J49" s="0" t="n">
        <f aca="false">C49-D49</f>
        <v>6.38</v>
      </c>
      <c r="L49" s="11" t="e">
        <f aca="false">IF(ROW(E49) - 1 &gt;= $L$1,MMULT($AA$1:AA1($AA$1, 0, $L$1 - 1),E49:E49(E49,1 - $L$1, 0)) / $K$3,"")</f>
        <v>#VALUE!</v>
      </c>
      <c r="N49" s="0" t="e">
        <f aca="false">IF(ROW(E49) - 1 &gt;= $N$1,SUM(E49:E49(E49,1 - $N$1, 0)) / $N$1,"")</f>
        <v>#VALUE!</v>
      </c>
      <c r="P49" s="0" t="e">
        <f aca="false">IF(ROW(N49) - 1 &gt; $P$1, IF(OFFSET(N49,  1 - $P$1, 0) &lt;&gt; "", MMULT($AA$2:AA2($AA$2, 0, $P$1 - 1), E49:E49(E49,1 - $P$1, 0)) / $O$3,""),"")</f>
        <v>#VALUE!</v>
      </c>
    </row>
    <row collapsed="false" customFormat="false" customHeight="true" hidden="false" ht="14.4" outlineLevel="0" r="50">
      <c r="A50" s="5" t="n">
        <v>36626</v>
      </c>
      <c r="B50" s="1" t="n">
        <v>131.69</v>
      </c>
      <c r="C50" s="1" t="n">
        <v>132.75</v>
      </c>
      <c r="D50" s="1" t="n">
        <v>124.75</v>
      </c>
      <c r="E50" s="1" t="n">
        <v>125</v>
      </c>
      <c r="F50" s="1" t="n">
        <v>7592400</v>
      </c>
      <c r="G50" s="1" t="n">
        <v>31.12</v>
      </c>
      <c r="I50" s="0" t="n">
        <f aca="false">B50-E50</f>
        <v>6.69</v>
      </c>
      <c r="J50" s="0" t="n">
        <f aca="false">C50-D50</f>
        <v>8</v>
      </c>
      <c r="L50" s="11" t="e">
        <f aca="false">IF(ROW(E50) - 1 &gt;= $L$1,MMULT($AA$1:AA1($AA$1, 0, $L$1 - 1),E50:E50(E50,1 - $L$1, 0)) / $K$3,"")</f>
        <v>#VALUE!</v>
      </c>
      <c r="N50" s="0" t="e">
        <f aca="false">IF(ROW(E50) - 1 &gt;= $N$1,SUM(E50:E50(E50,1 - $N$1, 0)) / $N$1,"")</f>
        <v>#VALUE!</v>
      </c>
      <c r="P50" s="0" t="e">
        <f aca="false">IF(ROW(N50) - 1 &gt; $P$1, IF(OFFSET(N50,  1 - $P$1, 0) &lt;&gt; "", MMULT($AA$2:AA2($AA$2, 0, $P$1 - 1), E50:E50(E50,1 - $P$1, 0)) / $O$3,""),"")</f>
        <v>#VALUE!</v>
      </c>
    </row>
    <row collapsed="false" customFormat="false" customHeight="true" hidden="false" ht="14.4" outlineLevel="0" r="51">
      <c r="A51" s="5" t="n">
        <v>36627</v>
      </c>
      <c r="B51" s="1" t="n">
        <v>123.5</v>
      </c>
      <c r="C51" s="1" t="n">
        <v>124.87</v>
      </c>
      <c r="D51" s="1" t="n">
        <v>118.06</v>
      </c>
      <c r="E51" s="1" t="n">
        <v>119.44</v>
      </c>
      <c r="F51" s="1" t="n">
        <v>19368000</v>
      </c>
      <c r="G51" s="1" t="n">
        <v>29.73</v>
      </c>
      <c r="I51" s="0" t="n">
        <f aca="false">B51-E51</f>
        <v>4.06</v>
      </c>
      <c r="J51" s="0" t="n">
        <f aca="false">C51-D51</f>
        <v>6.81</v>
      </c>
      <c r="L51" s="11" t="e">
        <f aca="false">IF(ROW(E51) - 1 &gt;= $L$1,MMULT($AA$1:AA1($AA$1, 0, $L$1 - 1),E51:E51(E51,1 - $L$1, 0)) / $K$3,"")</f>
        <v>#VALUE!</v>
      </c>
      <c r="N51" s="0" t="e">
        <f aca="false">IF(ROW(E51) - 1 &gt;= $N$1,SUM(E51:E51(E51,1 - $N$1, 0)) / $N$1,"")</f>
        <v>#VALUE!</v>
      </c>
      <c r="P51" s="0" t="e">
        <f aca="false">IF(ROW(N51) - 1 &gt; $P$1, IF(OFFSET(N51,  1 - $P$1, 0) &lt;&gt; "", MMULT($AA$2:AA2($AA$2, 0, $P$1 - 1), E51:E51(E51,1 - $P$1, 0)) / $O$3,""),"")</f>
        <v>#VALUE!</v>
      </c>
    </row>
    <row collapsed="false" customFormat="false" customHeight="true" hidden="false" ht="14.4" outlineLevel="0" r="52">
      <c r="A52" s="5" t="n">
        <v>36628</v>
      </c>
      <c r="B52" s="1" t="n">
        <v>119</v>
      </c>
      <c r="C52" s="1" t="n">
        <v>119</v>
      </c>
      <c r="D52" s="1" t="n">
        <v>104.87</v>
      </c>
      <c r="E52" s="1" t="n">
        <v>109.25</v>
      </c>
      <c r="F52" s="1" t="n">
        <v>33618800</v>
      </c>
      <c r="G52" s="1" t="n">
        <v>27.2</v>
      </c>
      <c r="I52" s="0" t="n">
        <f aca="false">B52-E52</f>
        <v>9.75</v>
      </c>
      <c r="J52" s="0" t="n">
        <f aca="false">C52-D52</f>
        <v>14.13</v>
      </c>
      <c r="L52" s="11" t="e">
        <f aca="false">IF(ROW(E52) - 1 &gt;= $L$1,MMULT($AA$1:AA1($AA$1, 0, $L$1 - 1),E52:E52(E52,1 - $L$1, 0)) / $K$3,"")</f>
        <v>#VALUE!</v>
      </c>
      <c r="N52" s="0" t="e">
        <f aca="false">IF(ROW(E52) - 1 &gt;= $N$1,SUM(E52:E52(E52,1 - $N$1, 0)) / $N$1,"")</f>
        <v>#VALUE!</v>
      </c>
      <c r="P52" s="0" t="e">
        <f aca="false">IF(ROW(N52) - 1 &gt; $P$1, IF(OFFSET(N52,  1 - $P$1, 0) &lt;&gt; "", MMULT($AA$2:AA2($AA$2, 0, $P$1 - 1), E52:E52(E52,1 - $P$1, 0)) / $O$3,""),"")</f>
        <v>#VALUE!</v>
      </c>
    </row>
    <row collapsed="false" customFormat="false" customHeight="true" hidden="false" ht="14.4" outlineLevel="0" r="53">
      <c r="A53" s="5" t="n">
        <v>36629</v>
      </c>
      <c r="B53" s="1" t="n">
        <v>111.5</v>
      </c>
      <c r="C53" s="1" t="n">
        <v>120</v>
      </c>
      <c r="D53" s="1" t="n">
        <v>108.5</v>
      </c>
      <c r="E53" s="1" t="n">
        <v>113.81</v>
      </c>
      <c r="F53" s="1" t="n">
        <v>18923600</v>
      </c>
      <c r="G53" s="1" t="n">
        <v>28.33</v>
      </c>
      <c r="I53" s="0" t="n">
        <f aca="false">B53-E53</f>
        <v>-2.31</v>
      </c>
      <c r="J53" s="0" t="n">
        <f aca="false">C53-D53</f>
        <v>11.5</v>
      </c>
      <c r="L53" s="11" t="e">
        <f aca="false">IF(ROW(E53) - 1 &gt;= $L$1,MMULT($AA$1:AA1($AA$1, 0, $L$1 - 1),E53:E53(E53,1 - $L$1, 0)) / $K$3,"")</f>
        <v>#VALUE!</v>
      </c>
      <c r="N53" s="0" t="e">
        <f aca="false">IF(ROW(E53) - 1 &gt;= $N$1,SUM(E53:E53(E53,1 - $N$1, 0)) / $N$1,"")</f>
        <v>#VALUE!</v>
      </c>
      <c r="P53" s="0" t="e">
        <f aca="false">IF(ROW(N53) - 1 &gt; $P$1, IF(OFFSET(N53,  1 - $P$1, 0) &lt;&gt; "", MMULT($AA$2:AA2($AA$2, 0, $P$1 - 1), E53:E53(E53,1 - $P$1, 0)) / $O$3,""),"")</f>
        <v>#VALUE!</v>
      </c>
    </row>
    <row collapsed="false" customFormat="false" customHeight="true" hidden="false" ht="14.4" outlineLevel="0" r="54">
      <c r="A54" s="5" t="n">
        <v>36630</v>
      </c>
      <c r="B54" s="1" t="n">
        <v>109.31</v>
      </c>
      <c r="C54" s="1" t="n">
        <v>118</v>
      </c>
      <c r="D54" s="1" t="n">
        <v>109</v>
      </c>
      <c r="E54" s="1" t="n">
        <v>111.87</v>
      </c>
      <c r="F54" s="1" t="n">
        <v>23845600</v>
      </c>
      <c r="G54" s="1" t="n">
        <v>27.85</v>
      </c>
      <c r="I54" s="0" t="n">
        <f aca="false">B54-E54</f>
        <v>-2.56</v>
      </c>
      <c r="J54" s="0" t="n">
        <f aca="false">C54-D54</f>
        <v>9</v>
      </c>
      <c r="L54" s="11" t="e">
        <f aca="false">IF(ROW(E54) - 1 &gt;= $L$1,MMULT($AA$1:AA1($AA$1, 0, $L$1 - 1),E54:E54(E54,1 - $L$1, 0)) / $K$3,"")</f>
        <v>#VALUE!</v>
      </c>
      <c r="N54" s="0" t="e">
        <f aca="false">IF(ROW(E54) - 1 &gt;= $N$1,SUM(E54:E54(E54,1 - $N$1, 0)) / $N$1,"")</f>
        <v>#VALUE!</v>
      </c>
      <c r="P54" s="0" t="e">
        <f aca="false">IF(ROW(N54) - 1 &gt; $P$1, IF(OFFSET(N54,  1 - $P$1, 0) &lt;&gt; "", MMULT($AA$2:AA2($AA$2, 0, $P$1 - 1), E54:E54(E54,1 - $P$1, 0)) / $O$3,""),"")</f>
        <v>#VALUE!</v>
      </c>
    </row>
    <row collapsed="false" customFormat="false" customHeight="true" hidden="false" ht="14.4" outlineLevel="0" r="55">
      <c r="A55" s="5" t="n">
        <v>36633</v>
      </c>
      <c r="B55" s="1" t="n">
        <v>109.5</v>
      </c>
      <c r="C55" s="1" t="n">
        <v>123.94</v>
      </c>
      <c r="D55" s="1" t="n">
        <v>109.06</v>
      </c>
      <c r="E55" s="1" t="n">
        <v>123.87</v>
      </c>
      <c r="F55" s="1" t="n">
        <v>14642400</v>
      </c>
      <c r="G55" s="1" t="n">
        <v>30.84</v>
      </c>
      <c r="I55" s="0" t="n">
        <f aca="false">B55-E55</f>
        <v>-14.37</v>
      </c>
      <c r="J55" s="0" t="n">
        <f aca="false">C55-D55</f>
        <v>14.88</v>
      </c>
      <c r="L55" s="11" t="e">
        <f aca="false">IF(ROW(E55) - 1 &gt;= $L$1,MMULT($AA$1:AA1($AA$1, 0, $L$1 - 1),E55:E55(E55,1 - $L$1, 0)) / $K$3,"")</f>
        <v>#VALUE!</v>
      </c>
      <c r="N55" s="0" t="e">
        <f aca="false">IF(ROW(E55) - 1 &gt;= $N$1,SUM(E55:E55(E55,1 - $N$1, 0)) / $N$1,"")</f>
        <v>#VALUE!</v>
      </c>
      <c r="P55" s="0" t="e">
        <f aca="false">IF(ROW(N55) - 1 &gt; $P$1, IF(OFFSET(N55,  1 - $P$1, 0) &lt;&gt; "", MMULT($AA$2:AA2($AA$2, 0, $P$1 - 1), E55:E55(E55,1 - $P$1, 0)) / $O$3,""),"")</f>
        <v>#VALUE!</v>
      </c>
    </row>
    <row collapsed="false" customFormat="false" customHeight="true" hidden="false" ht="14.4" outlineLevel="0" r="56">
      <c r="A56" s="5" t="n">
        <v>36634</v>
      </c>
      <c r="B56" s="1" t="n">
        <v>123.5</v>
      </c>
      <c r="C56" s="1" t="n">
        <v>126.87</v>
      </c>
      <c r="D56" s="1" t="n">
        <v>119.37</v>
      </c>
      <c r="E56" s="1" t="n">
        <v>126.87</v>
      </c>
      <c r="F56" s="1" t="n">
        <v>13962400</v>
      </c>
      <c r="G56" s="1" t="n">
        <v>31.58</v>
      </c>
      <c r="I56" s="0" t="n">
        <f aca="false">B56-E56</f>
        <v>-3.37</v>
      </c>
      <c r="J56" s="0" t="n">
        <f aca="false">C56-D56</f>
        <v>7.5</v>
      </c>
      <c r="L56" s="11" t="e">
        <f aca="false">IF(ROW(E56) - 1 &gt;= $L$1,MMULT($AA$1:AA1($AA$1, 0, $L$1 - 1),E56:E56(E56,1 - $L$1, 0)) / $K$3,"")</f>
        <v>#VALUE!</v>
      </c>
      <c r="N56" s="0" t="e">
        <f aca="false">IF(ROW(E56) - 1 &gt;= $N$1,SUM(E56:E56(E56,1 - $N$1, 0)) / $N$1,"")</f>
        <v>#VALUE!</v>
      </c>
      <c r="P56" s="0" t="e">
        <f aca="false">IF(ROW(N56) - 1 &gt; $P$1, IF(OFFSET(N56,  1 - $P$1, 0) &lt;&gt; "", MMULT($AA$2:AA2($AA$2, 0, $P$1 - 1), E56:E56(E56,1 - $P$1, 0)) / $O$3,""),"")</f>
        <v>#VALUE!</v>
      </c>
    </row>
    <row collapsed="false" customFormat="false" customHeight="true" hidden="false" ht="14.4" outlineLevel="0" r="57">
      <c r="A57" s="5" t="n">
        <v>36635</v>
      </c>
      <c r="B57" s="1" t="n">
        <v>126.19</v>
      </c>
      <c r="C57" s="1" t="n">
        <v>130.25</v>
      </c>
      <c r="D57" s="1" t="n">
        <v>119.75</v>
      </c>
      <c r="E57" s="1" t="n">
        <v>121.12</v>
      </c>
      <c r="F57" s="1" t="n">
        <v>18586400</v>
      </c>
      <c r="G57" s="1" t="n">
        <v>30.15</v>
      </c>
      <c r="I57" s="0" t="n">
        <f aca="false">B57-E57</f>
        <v>5.06999999999999</v>
      </c>
      <c r="J57" s="0" t="n">
        <f aca="false">C57-D57</f>
        <v>10.5</v>
      </c>
      <c r="L57" s="11" t="e">
        <f aca="false">IF(ROW(E57) - 1 &gt;= $L$1,MMULT($AA$1:AA1($AA$1, 0, $L$1 - 1),E57:E57(E57,1 - $L$1, 0)) / $K$3,"")</f>
        <v>#VALUE!</v>
      </c>
      <c r="N57" s="0" t="e">
        <f aca="false">IF(ROW(E57) - 1 &gt;= $N$1,SUM(E57:E57(E57,1 - $N$1, 0)) / $N$1,"")</f>
        <v>#VALUE!</v>
      </c>
      <c r="P57" s="0" t="e">
        <f aca="false">IF(ROW(N57) - 1 &gt; $P$1, IF(OFFSET(N57,  1 - $P$1, 0) &lt;&gt; "", MMULT($AA$2:AA2($AA$2, 0, $P$1 - 1), E57:E57(E57,1 - $P$1, 0)) / $O$3,""),"")</f>
        <v>#VALUE!</v>
      </c>
    </row>
    <row collapsed="false" customFormat="false" customHeight="true" hidden="false" ht="14.4" outlineLevel="0" r="58">
      <c r="A58" s="5" t="n">
        <v>36636</v>
      </c>
      <c r="B58" s="1" t="n">
        <v>123.69</v>
      </c>
      <c r="C58" s="1" t="n">
        <v>124.75</v>
      </c>
      <c r="D58" s="1" t="n">
        <v>117.06</v>
      </c>
      <c r="E58" s="1" t="n">
        <v>118.87</v>
      </c>
      <c r="F58" s="1" t="n">
        <v>25806800</v>
      </c>
      <c r="G58" s="1" t="n">
        <v>29.59</v>
      </c>
      <c r="I58" s="0" t="n">
        <f aca="false">B58-E58</f>
        <v>4.81999999999999</v>
      </c>
      <c r="J58" s="0" t="n">
        <f aca="false">C58-D58</f>
        <v>7.69</v>
      </c>
      <c r="L58" s="11" t="e">
        <f aca="false">IF(ROW(E58) - 1 &gt;= $L$1,MMULT($AA$1:AA1($AA$1, 0, $L$1 - 1),E58:E58(E58,1 - $L$1, 0)) / $K$3,"")</f>
        <v>#VALUE!</v>
      </c>
      <c r="N58" s="0" t="e">
        <f aca="false">IF(ROW(E58) - 1 &gt;= $N$1,SUM(E58:E58(E58,1 - $N$1, 0)) / $N$1,"")</f>
        <v>#VALUE!</v>
      </c>
      <c r="P58" s="0" t="e">
        <f aca="false">IF(ROW(N58) - 1 &gt; $P$1, IF(OFFSET(N58,  1 - $P$1, 0) &lt;&gt; "", MMULT($AA$2:AA2($AA$2, 0, $P$1 - 1), E58:E58(E58,1 - $P$1, 0)) / $O$3,""),"")</f>
        <v>#VALUE!</v>
      </c>
    </row>
    <row collapsed="false" customFormat="false" customHeight="true" hidden="false" ht="14.4" outlineLevel="0" r="59">
      <c r="A59" s="5" t="n">
        <v>36640</v>
      </c>
      <c r="B59" s="1" t="n">
        <v>115</v>
      </c>
      <c r="C59" s="1" t="n">
        <v>120.5</v>
      </c>
      <c r="D59" s="1" t="n">
        <v>114.75</v>
      </c>
      <c r="E59" s="1" t="n">
        <v>120.5</v>
      </c>
      <c r="F59" s="1" t="n">
        <v>15845600</v>
      </c>
      <c r="G59" s="1" t="n">
        <v>30</v>
      </c>
      <c r="I59" s="0" t="n">
        <f aca="false">B59-E59</f>
        <v>-5.5</v>
      </c>
      <c r="J59" s="0" t="n">
        <f aca="false">C59-D59</f>
        <v>5.75</v>
      </c>
      <c r="L59" s="11" t="e">
        <f aca="false">IF(ROW(E59) - 1 &gt;= $L$1,MMULT($AA$1:AA1($AA$1, 0, $L$1 - 1),E59:E59(E59,1 - $L$1, 0)) / $K$3,"")</f>
        <v>#VALUE!</v>
      </c>
      <c r="N59" s="0" t="e">
        <f aca="false">IF(ROW(E59) - 1 &gt;= $N$1,SUM(E59:E59(E59,1 - $N$1, 0)) / $N$1,"")</f>
        <v>#VALUE!</v>
      </c>
      <c r="P59" s="0" t="e">
        <f aca="false">IF(ROW(N59) - 1 &gt; $P$1, IF(OFFSET(N59,  1 - $P$1, 0) &lt;&gt; "", MMULT($AA$2:AA2($AA$2, 0, $P$1 - 1), E59:E59(E59,1 - $P$1, 0)) / $O$3,""),"")</f>
        <v>#VALUE!</v>
      </c>
    </row>
    <row collapsed="false" customFormat="false" customHeight="true" hidden="false" ht="14.4" outlineLevel="0" r="60">
      <c r="A60" s="5" t="n">
        <v>36641</v>
      </c>
      <c r="B60" s="1" t="n">
        <v>122.12</v>
      </c>
      <c r="C60" s="1" t="n">
        <v>128.75</v>
      </c>
      <c r="D60" s="1" t="n">
        <v>122.06</v>
      </c>
      <c r="E60" s="1" t="n">
        <v>128.31</v>
      </c>
      <c r="F60" s="1" t="n">
        <v>14002400</v>
      </c>
      <c r="G60" s="1" t="n">
        <v>31.94</v>
      </c>
      <c r="I60" s="0" t="n">
        <f aca="false">B60-E60</f>
        <v>-6.19</v>
      </c>
      <c r="J60" s="0" t="n">
        <f aca="false">C60-D60</f>
        <v>6.69</v>
      </c>
      <c r="L60" s="11" t="e">
        <f aca="false">IF(ROW(E60) - 1 &gt;= $L$1,MMULT($AA$1:AA1($AA$1, 0, $L$1 - 1),E60:E60(E60,1 - $L$1, 0)) / $K$3,"")</f>
        <v>#VALUE!</v>
      </c>
      <c r="N60" s="0" t="e">
        <f aca="false">IF(ROW(E60) - 1 &gt;= $N$1,SUM(E60:E60(E60,1 - $N$1, 0)) / $N$1,"")</f>
        <v>#VALUE!</v>
      </c>
      <c r="P60" s="0" t="e">
        <f aca="false">IF(ROW(N60) - 1 &gt; $P$1, IF(OFFSET(N60,  1 - $P$1, 0) &lt;&gt; "", MMULT($AA$2:AA2($AA$2, 0, $P$1 - 1), E60:E60(E60,1 - $P$1, 0)) / $O$3,""),"")</f>
        <v>#VALUE!</v>
      </c>
    </row>
    <row collapsed="false" customFormat="false" customHeight="true" hidden="false" ht="14.4" outlineLevel="0" r="61">
      <c r="A61" s="5" t="n">
        <v>36642</v>
      </c>
      <c r="B61" s="1" t="n">
        <v>126.62</v>
      </c>
      <c r="C61" s="1" t="n">
        <v>128</v>
      </c>
      <c r="D61" s="1" t="n">
        <v>120</v>
      </c>
      <c r="E61" s="1" t="n">
        <v>121.31</v>
      </c>
      <c r="F61" s="1" t="n">
        <v>13117600</v>
      </c>
      <c r="G61" s="1" t="n">
        <v>30.2</v>
      </c>
      <c r="I61" s="0" t="n">
        <f aca="false">B61-E61</f>
        <v>5.31</v>
      </c>
      <c r="J61" s="0" t="n">
        <f aca="false">C61-D61</f>
        <v>8</v>
      </c>
      <c r="L61" s="11" t="e">
        <f aca="false">IF(ROW(E61) - 1 &gt;= $L$1,MMULT($AA$1:AA1($AA$1, 0, $L$1 - 1),E61:E61(E61,1 - $L$1, 0)) / $K$3,"")</f>
        <v>#VALUE!</v>
      </c>
      <c r="N61" s="0" t="e">
        <f aca="false">IF(ROW(E61) - 1 &gt;= $N$1,SUM(E61:E61(E61,1 - $N$1, 0)) / $N$1,"")</f>
        <v>#VALUE!</v>
      </c>
      <c r="P61" s="0" t="e">
        <f aca="false">IF(ROW(N61) - 1 &gt; $P$1, IF(OFFSET(N61,  1 - $P$1, 0) &lt;&gt; "", MMULT($AA$2:AA2($AA$2, 0, $P$1 - 1), E61:E61(E61,1 - $P$1, 0)) / $O$3,""),"")</f>
        <v>#VALUE!</v>
      </c>
    </row>
    <row collapsed="false" customFormat="false" customHeight="true" hidden="false" ht="14.4" outlineLevel="0" r="62">
      <c r="A62" s="5" t="n">
        <v>36643</v>
      </c>
      <c r="B62" s="1" t="n">
        <v>117.19</v>
      </c>
      <c r="C62" s="1" t="n">
        <v>127</v>
      </c>
      <c r="D62" s="1" t="n">
        <v>116.58</v>
      </c>
      <c r="E62" s="1" t="n">
        <v>126.75</v>
      </c>
      <c r="F62" s="1" t="n">
        <v>11678000</v>
      </c>
      <c r="G62" s="1" t="n">
        <v>31.55</v>
      </c>
      <c r="I62" s="0" t="n">
        <f aca="false">B62-E62</f>
        <v>-9.56</v>
      </c>
      <c r="J62" s="0" t="n">
        <f aca="false">C62-D62</f>
        <v>10.42</v>
      </c>
      <c r="L62" s="11" t="e">
        <f aca="false">IF(ROW(E62) - 1 &gt;= $L$1,MMULT($AA$1:AA1($AA$1, 0, $L$1 - 1),E62:E62(E62,1 - $L$1, 0)) / $K$3,"")</f>
        <v>#VALUE!</v>
      </c>
      <c r="N62" s="0" t="e">
        <f aca="false">IF(ROW(E62) - 1 &gt;= $N$1,SUM(E62:E62(E62,1 - $N$1, 0)) / $N$1,"")</f>
        <v>#VALUE!</v>
      </c>
      <c r="P62" s="0" t="e">
        <f aca="false">IF(ROW(N62) - 1 &gt; $P$1, IF(OFFSET(N62,  1 - $P$1, 0) &lt;&gt; "", MMULT($AA$2:AA2($AA$2, 0, $P$1 - 1), E62:E62(E62,1 - $P$1, 0)) / $O$3,""),"")</f>
        <v>#VALUE!</v>
      </c>
    </row>
    <row collapsed="false" customFormat="false" customHeight="true" hidden="false" ht="14.4" outlineLevel="0" r="63">
      <c r="A63" s="5" t="n">
        <v>36644</v>
      </c>
      <c r="B63" s="1" t="n">
        <v>127.12</v>
      </c>
      <c r="C63" s="1" t="n">
        <v>127.5</v>
      </c>
      <c r="D63" s="1" t="n">
        <v>121.31</v>
      </c>
      <c r="E63" s="1" t="n">
        <v>124.06</v>
      </c>
      <c r="F63" s="1" t="n">
        <v>8932400</v>
      </c>
      <c r="G63" s="1" t="n">
        <v>30.88</v>
      </c>
      <c r="I63" s="0" t="n">
        <f aca="false">B63-E63</f>
        <v>3.06</v>
      </c>
      <c r="J63" s="0" t="n">
        <f aca="false">C63-D63</f>
        <v>6.19</v>
      </c>
      <c r="L63" s="11" t="e">
        <f aca="false">IF(ROW(E63) - 1 &gt;= $L$1,MMULT($AA$1:AA1($AA$1, 0, $L$1 - 1),E63:E63(E63,1 - $L$1, 0)) / $K$3,"")</f>
        <v>#VALUE!</v>
      </c>
      <c r="N63" s="0" t="e">
        <f aca="false">IF(ROW(E63) - 1 &gt;= $N$1,SUM(E63:E63(E63,1 - $N$1, 0)) / $N$1,"")</f>
        <v>#VALUE!</v>
      </c>
      <c r="P63" s="0" t="e">
        <f aca="false">IF(ROW(N63) - 1 &gt; $P$1, IF(OFFSET(N63,  1 - $P$1, 0) &lt;&gt; "", MMULT($AA$2:AA2($AA$2, 0, $P$1 - 1), E63:E63(E63,1 - $P$1, 0)) / $O$3,""),"")</f>
        <v>#VALUE!</v>
      </c>
    </row>
    <row collapsed="false" customFormat="false" customHeight="true" hidden="false" ht="14.4" outlineLevel="0" r="64">
      <c r="A64" s="5" t="n">
        <v>36647</v>
      </c>
      <c r="B64" s="1" t="n">
        <v>124.87</v>
      </c>
      <c r="C64" s="1" t="n">
        <v>125.12</v>
      </c>
      <c r="D64" s="1" t="n">
        <v>121.87</v>
      </c>
      <c r="E64" s="1" t="n">
        <v>124.31</v>
      </c>
      <c r="F64" s="1" t="n">
        <v>8100000</v>
      </c>
      <c r="G64" s="1" t="n">
        <v>30.94</v>
      </c>
      <c r="I64" s="0" t="n">
        <f aca="false">B64-E64</f>
        <v>0.560000000000002</v>
      </c>
      <c r="J64" s="0" t="n">
        <f aca="false">C64-D64</f>
        <v>3.25</v>
      </c>
      <c r="L64" s="11" t="e">
        <f aca="false">IF(ROW(E64) - 1 &gt;= $L$1,MMULT($AA$1:AA1($AA$1, 0, $L$1 - 1),E64:E64(E64,1 - $L$1, 0)) / $K$3,"")</f>
        <v>#VALUE!</v>
      </c>
      <c r="N64" s="0" t="e">
        <f aca="false">IF(ROW(E64) - 1 &gt;= $N$1,SUM(E64:E64(E64,1 - $N$1, 0)) / $N$1,"")</f>
        <v>#VALUE!</v>
      </c>
      <c r="P64" s="0" t="e">
        <f aca="false">IF(ROW(N64) - 1 &gt; $P$1, IF(OFFSET(N64,  1 - $P$1, 0) &lt;&gt; "", MMULT($AA$2:AA2($AA$2, 0, $P$1 - 1), E64:E64(E64,1 - $P$1, 0)) / $O$3,""),"")</f>
        <v>#VALUE!</v>
      </c>
    </row>
    <row collapsed="false" customFormat="false" customHeight="true" hidden="false" ht="14.4" outlineLevel="0" r="65">
      <c r="A65" s="5" t="n">
        <v>36648</v>
      </c>
      <c r="B65" s="1" t="n">
        <v>123.25</v>
      </c>
      <c r="C65" s="1" t="n">
        <v>126.25</v>
      </c>
      <c r="D65" s="1" t="n">
        <v>117.5</v>
      </c>
      <c r="E65" s="1" t="n">
        <v>117.87</v>
      </c>
      <c r="F65" s="1" t="n">
        <v>8446400</v>
      </c>
      <c r="G65" s="1" t="n">
        <v>29.34</v>
      </c>
      <c r="I65" s="0" t="n">
        <f aca="false">B65-E65</f>
        <v>5.38</v>
      </c>
      <c r="J65" s="0" t="n">
        <f aca="false">C65-D65</f>
        <v>8.75</v>
      </c>
      <c r="L65" s="11" t="e">
        <f aca="false">IF(ROW(E65) - 1 &gt;= $L$1,MMULT($AA$1:AA1($AA$1, 0, $L$1 - 1),E65:E65(E65,1 - $L$1, 0)) / $K$3,"")</f>
        <v>#VALUE!</v>
      </c>
      <c r="N65" s="0" t="e">
        <f aca="false">IF(ROW(E65) - 1 &gt;= $N$1,SUM(E65:E65(E65,1 - $N$1, 0)) / $N$1,"")</f>
        <v>#VALUE!</v>
      </c>
      <c r="P65" s="0" t="e">
        <f aca="false">IF(ROW(N65) - 1 &gt; $P$1, IF(OFFSET(N65,  1 - $P$1, 0) &lt;&gt; "", MMULT($AA$2:AA2($AA$2, 0, $P$1 - 1), E65:E65(E65,1 - $P$1, 0)) / $O$3,""),"")</f>
        <v>#VALUE!</v>
      </c>
    </row>
    <row collapsed="false" customFormat="false" customHeight="true" hidden="false" ht="14.4" outlineLevel="0" r="66">
      <c r="A66" s="5" t="n">
        <v>36649</v>
      </c>
      <c r="B66" s="1" t="n">
        <v>118.94</v>
      </c>
      <c r="C66" s="1" t="n">
        <v>121.25</v>
      </c>
      <c r="D66" s="1" t="n">
        <v>111.62</v>
      </c>
      <c r="E66" s="1" t="n">
        <v>115.06</v>
      </c>
      <c r="F66" s="1" t="n">
        <v>17500000</v>
      </c>
      <c r="G66" s="1" t="n">
        <v>28.64</v>
      </c>
      <c r="I66" s="0" t="n">
        <f aca="false">B66-E66</f>
        <v>3.88</v>
      </c>
      <c r="J66" s="0" t="n">
        <f aca="false">C66-D66</f>
        <v>9.63</v>
      </c>
      <c r="L66" s="11" t="e">
        <f aca="false">IF(ROW(E66) - 1 &gt;= $L$1,MMULT($AA$1:AA1($AA$1, 0, $L$1 - 1),E66:E66(E66,1 - $L$1, 0)) / $K$3,"")</f>
        <v>#VALUE!</v>
      </c>
      <c r="N66" s="0" t="e">
        <f aca="false">IF(ROW(E66) - 1 &gt;= $N$1,SUM(E66:E66(E66,1 - $N$1, 0)) / $N$1,"")</f>
        <v>#VALUE!</v>
      </c>
      <c r="P66" s="0" t="e">
        <f aca="false">IF(ROW(N66) - 1 &gt; $P$1, IF(OFFSET(N66,  1 - $P$1, 0) &lt;&gt; "", MMULT($AA$2:AA2($AA$2, 0, $P$1 - 1), E66:E66(E66,1 - $P$1, 0)) / $O$3,""),"")</f>
        <v>#VALUE!</v>
      </c>
    </row>
    <row collapsed="false" customFormat="false" customHeight="true" hidden="false" ht="14.4" outlineLevel="0" r="67">
      <c r="A67" s="5" t="n">
        <v>36650</v>
      </c>
      <c r="B67" s="1" t="n">
        <v>115.12</v>
      </c>
      <c r="C67" s="1" t="n">
        <v>115.25</v>
      </c>
      <c r="D67" s="1" t="n">
        <v>110.56</v>
      </c>
      <c r="E67" s="1" t="n">
        <v>110.69</v>
      </c>
      <c r="F67" s="1" t="n">
        <v>14284400</v>
      </c>
      <c r="G67" s="1" t="n">
        <v>27.55</v>
      </c>
      <c r="I67" s="0" t="n">
        <f aca="false">B67-E67</f>
        <v>4.43000000000001</v>
      </c>
      <c r="J67" s="0" t="n">
        <f aca="false">C67-D67</f>
        <v>4.69</v>
      </c>
      <c r="L67" s="11" t="e">
        <f aca="false">IF(ROW(E67) - 1 &gt;= $L$1,MMULT($AA$1:AA1($AA$1, 0, $L$1 - 1),E67:E67(E67,1 - $L$1, 0)) / $K$3,"")</f>
        <v>#VALUE!</v>
      </c>
      <c r="N67" s="0" t="e">
        <f aca="false">IF(ROW(E67) - 1 &gt;= $N$1,SUM(E67:E67(E67,1 - $N$1, 0)) / $N$1,"")</f>
        <v>#VALUE!</v>
      </c>
      <c r="P67" s="0" t="e">
        <f aca="false">IF(ROW(N67) - 1 &gt; $P$1, IF(OFFSET(N67,  1 - $P$1, 0) &lt;&gt; "", MMULT($AA$2:AA2($AA$2, 0, $P$1 - 1), E67:E67(E67,1 - $P$1, 0)) / $O$3,""),"")</f>
        <v>#VALUE!</v>
      </c>
    </row>
    <row collapsed="false" customFormat="false" customHeight="true" hidden="false" ht="14.4" outlineLevel="0" r="68">
      <c r="A68" s="5" t="n">
        <v>36651</v>
      </c>
      <c r="B68" s="1" t="n">
        <v>110.81</v>
      </c>
      <c r="C68" s="1" t="n">
        <v>114.75</v>
      </c>
      <c r="D68" s="1" t="n">
        <v>110.72</v>
      </c>
      <c r="E68" s="1" t="n">
        <v>113.12</v>
      </c>
      <c r="F68" s="1" t="n">
        <v>10160000</v>
      </c>
      <c r="G68" s="1" t="n">
        <v>28.16</v>
      </c>
      <c r="I68" s="0" t="n">
        <f aca="false">B68-E68</f>
        <v>-2.31</v>
      </c>
      <c r="J68" s="0" t="n">
        <f aca="false">C68-D68</f>
        <v>4.03</v>
      </c>
      <c r="L68" s="11" t="e">
        <f aca="false">IF(ROW(E68) - 1 &gt;= $L$1,MMULT($AA$1:AA1($AA$1, 0, $L$1 - 1),E68:E68(E68,1 - $L$1, 0)) / $K$3,"")</f>
        <v>#VALUE!</v>
      </c>
      <c r="N68" s="0" t="e">
        <f aca="false">IF(ROW(E68) - 1 &gt;= $N$1,SUM(E68:E68(E68,1 - $N$1, 0)) / $N$1,"")</f>
        <v>#VALUE!</v>
      </c>
      <c r="P68" s="0" t="e">
        <f aca="false">IF(ROW(N68) - 1 &gt; $P$1, IF(OFFSET(N68,  1 - $P$1, 0) &lt;&gt; "", MMULT($AA$2:AA2($AA$2, 0, $P$1 - 1), E68:E68(E68,1 - $P$1, 0)) / $O$3,""),"")</f>
        <v>#VALUE!</v>
      </c>
    </row>
    <row collapsed="false" customFormat="false" customHeight="true" hidden="false" ht="14.4" outlineLevel="0" r="69">
      <c r="A69" s="5" t="n">
        <v>36654</v>
      </c>
      <c r="B69" s="1" t="n">
        <v>112.09</v>
      </c>
      <c r="C69" s="1" t="n">
        <v>113.69</v>
      </c>
      <c r="D69" s="1" t="n">
        <v>110</v>
      </c>
      <c r="E69" s="1" t="n">
        <v>110.12</v>
      </c>
      <c r="F69" s="1" t="n">
        <v>6605600</v>
      </c>
      <c r="G69" s="1" t="n">
        <v>27.41</v>
      </c>
      <c r="I69" s="0" t="n">
        <f aca="false">B69-E69</f>
        <v>1.97</v>
      </c>
      <c r="J69" s="0" t="n">
        <f aca="false">C69-D69</f>
        <v>3.69</v>
      </c>
      <c r="L69" s="11" t="e">
        <f aca="false">IF(ROW(E69) - 1 &gt;= $L$1,MMULT($AA$1:AA1($AA$1, 0, $L$1 - 1),E69:E69(E69,1 - $L$1, 0)) / $K$3,"")</f>
        <v>#VALUE!</v>
      </c>
      <c r="N69" s="0" t="e">
        <f aca="false">IF(ROW(E69) - 1 &gt;= $N$1,SUM(E69:E69(E69,1 - $N$1, 0)) / $N$1,"")</f>
        <v>#VALUE!</v>
      </c>
      <c r="P69" s="0" t="e">
        <f aca="false">IF(ROW(N69) - 1 &gt; $P$1, IF(OFFSET(N69,  1 - $P$1, 0) &lt;&gt; "", MMULT($AA$2:AA2($AA$2, 0, $P$1 - 1), E69:E69(E69,1 - $P$1, 0)) / $O$3,""),"")</f>
        <v>#VALUE!</v>
      </c>
    </row>
    <row collapsed="false" customFormat="false" customHeight="true" hidden="false" ht="14.4" outlineLevel="0" r="70">
      <c r="A70" s="5" t="n">
        <v>36655</v>
      </c>
      <c r="B70" s="1" t="n">
        <v>110.31</v>
      </c>
      <c r="C70" s="1" t="n">
        <v>111.25</v>
      </c>
      <c r="D70" s="1" t="n">
        <v>104.87</v>
      </c>
      <c r="E70" s="1" t="n">
        <v>105.44</v>
      </c>
      <c r="F70" s="1" t="n">
        <v>11685600</v>
      </c>
      <c r="G70" s="1" t="n">
        <v>26.25</v>
      </c>
      <c r="I70" s="0" t="n">
        <f aca="false">B70-E70</f>
        <v>4.87</v>
      </c>
      <c r="J70" s="0" t="n">
        <f aca="false">C70-D70</f>
        <v>6.38</v>
      </c>
      <c r="L70" s="11" t="e">
        <f aca="false">IF(ROW(E70) - 1 &gt;= $L$1,MMULT($AA$1:AA1($AA$1, 0, $L$1 - 1),E70:E70(E70,1 - $L$1, 0)) / $K$3,"")</f>
        <v>#VALUE!</v>
      </c>
      <c r="N70" s="0" t="e">
        <f aca="false">IF(ROW(E70) - 1 &gt;= $N$1,SUM(E70:E70(E70,1 - $N$1, 0)) / $N$1,"")</f>
        <v>#VALUE!</v>
      </c>
      <c r="P70" s="0" t="e">
        <f aca="false">IF(ROW(N70) - 1 &gt; $P$1, IF(OFFSET(N70,  1 - $P$1, 0) &lt;&gt; "", MMULT($AA$2:AA2($AA$2, 0, $P$1 - 1), E70:E70(E70,1 - $P$1, 0)) / $O$3,""),"")</f>
        <v>#VALUE!</v>
      </c>
    </row>
    <row collapsed="false" customFormat="false" customHeight="true" hidden="false" ht="14.4" outlineLevel="0" r="71">
      <c r="A71" s="5" t="n">
        <v>36656</v>
      </c>
      <c r="B71" s="1" t="n">
        <v>104.06</v>
      </c>
      <c r="C71" s="1" t="n">
        <v>105</v>
      </c>
      <c r="D71" s="1" t="n">
        <v>98.75</v>
      </c>
      <c r="E71" s="1" t="n">
        <v>99.31</v>
      </c>
      <c r="F71" s="1" t="n">
        <v>19127600</v>
      </c>
      <c r="G71" s="1" t="n">
        <v>24.72</v>
      </c>
      <c r="I71" s="0" t="n">
        <f aca="false">B71-E71</f>
        <v>4.75</v>
      </c>
      <c r="J71" s="0" t="n">
        <f aca="false">C71-D71</f>
        <v>6.25</v>
      </c>
      <c r="L71" s="11" t="e">
        <f aca="false">IF(ROW(E71) - 1 &gt;= $L$1,MMULT($AA$1:AA1($AA$1, 0, $L$1 - 1),E71:E71(E71,1 - $L$1, 0)) / $K$3,"")</f>
        <v>#VALUE!</v>
      </c>
      <c r="N71" s="0" t="e">
        <f aca="false">IF(ROW(E71) - 1 &gt;= $N$1,SUM(E71:E71(E71,1 - $N$1, 0)) / $N$1,"")</f>
        <v>#VALUE!</v>
      </c>
      <c r="P71" s="0" t="e">
        <f aca="false">IF(ROW(N71) - 1 &gt; $P$1, IF(OFFSET(N71,  1 - $P$1, 0) &lt;&gt; "", MMULT($AA$2:AA2($AA$2, 0, $P$1 - 1), E71:E71(E71,1 - $P$1, 0)) / $O$3,""),"")</f>
        <v>#VALUE!</v>
      </c>
    </row>
    <row collapsed="false" customFormat="false" customHeight="true" hidden="false" ht="14.4" outlineLevel="0" r="72">
      <c r="A72" s="5" t="n">
        <v>36657</v>
      </c>
      <c r="B72" s="1" t="n">
        <v>101.37</v>
      </c>
      <c r="C72" s="1" t="n">
        <v>104.25</v>
      </c>
      <c r="D72" s="1" t="n">
        <v>99</v>
      </c>
      <c r="E72" s="1" t="n">
        <v>102.81</v>
      </c>
      <c r="F72" s="1" t="n">
        <v>17852400</v>
      </c>
      <c r="G72" s="1" t="n">
        <v>25.59</v>
      </c>
      <c r="I72" s="0" t="n">
        <f aca="false">B72-E72</f>
        <v>-1.44</v>
      </c>
      <c r="J72" s="0" t="n">
        <f aca="false">C72-D72</f>
        <v>5.25</v>
      </c>
      <c r="L72" s="11" t="e">
        <f aca="false">IF(ROW(E72) - 1 &gt;= $L$1,MMULT($AA$1:AA1($AA$1, 0, $L$1 - 1),E72:E72(E72,1 - $L$1, 0)) / $K$3,"")</f>
        <v>#VALUE!</v>
      </c>
      <c r="N72" s="0" t="e">
        <f aca="false">IF(ROW(E72) - 1 &gt;= $N$1,SUM(E72:E72(E72,1 - $N$1, 0)) / $N$1,"")</f>
        <v>#VALUE!</v>
      </c>
      <c r="P72" s="0" t="e">
        <f aca="false">IF(ROW(N72) - 1 &gt; $P$1, IF(OFFSET(N72,  1 - $P$1, 0) &lt;&gt; "", MMULT($AA$2:AA2($AA$2, 0, $P$1 - 1), E72:E72(E72,1 - $P$1, 0)) / $O$3,""),"")</f>
        <v>#VALUE!</v>
      </c>
    </row>
    <row collapsed="false" customFormat="false" customHeight="true" hidden="false" ht="14.4" outlineLevel="0" r="73">
      <c r="A73" s="5" t="n">
        <v>36658</v>
      </c>
      <c r="B73" s="1" t="n">
        <v>106</v>
      </c>
      <c r="C73" s="1" t="n">
        <v>110.5</v>
      </c>
      <c r="D73" s="1" t="n">
        <v>104.77</v>
      </c>
      <c r="E73" s="1" t="n">
        <v>107.62</v>
      </c>
      <c r="F73" s="1" t="n">
        <v>10962000</v>
      </c>
      <c r="G73" s="1" t="n">
        <v>26.79</v>
      </c>
      <c r="I73" s="0" t="n">
        <f aca="false">B73-E73</f>
        <v>-1.62</v>
      </c>
      <c r="J73" s="0" t="n">
        <f aca="false">C73-D73</f>
        <v>5.73</v>
      </c>
      <c r="L73" s="11" t="e">
        <f aca="false">IF(ROW(E73) - 1 &gt;= $L$1,MMULT($AA$1:AA1($AA$1, 0, $L$1 - 1),E73:E73(E73,1 - $L$1, 0)) / $K$3,"")</f>
        <v>#VALUE!</v>
      </c>
      <c r="N73" s="0" t="e">
        <f aca="false">IF(ROW(E73) - 1 &gt;= $N$1,SUM(E73:E73(E73,1 - $N$1, 0)) / $N$1,"")</f>
        <v>#VALUE!</v>
      </c>
      <c r="P73" s="0" t="e">
        <f aca="false">IF(ROW(N73) - 1 &gt; $P$1, IF(OFFSET(N73,  1 - $P$1, 0) &lt;&gt; "", MMULT($AA$2:AA2($AA$2, 0, $P$1 - 1), E73:E73(E73,1 - $P$1, 0)) / $O$3,""),"")</f>
        <v>#VALUE!</v>
      </c>
    </row>
    <row collapsed="false" customFormat="false" customHeight="true" hidden="false" ht="14.4" outlineLevel="0" r="74">
      <c r="A74" s="5" t="n">
        <v>36661</v>
      </c>
      <c r="B74" s="1" t="n">
        <v>108.06</v>
      </c>
      <c r="C74" s="1" t="n">
        <v>108.06</v>
      </c>
      <c r="D74" s="1" t="n">
        <v>100.12</v>
      </c>
      <c r="E74" s="1" t="n">
        <v>101</v>
      </c>
      <c r="F74" s="1" t="n">
        <v>24252000</v>
      </c>
      <c r="G74" s="1" t="n">
        <v>25.14</v>
      </c>
      <c r="I74" s="0" t="n">
        <f aca="false">B74-E74</f>
        <v>7.06</v>
      </c>
      <c r="J74" s="0" t="n">
        <f aca="false">C74-D74</f>
        <v>7.94</v>
      </c>
      <c r="L74" s="11" t="e">
        <f aca="false">IF(ROW(E74) - 1 &gt;= $L$1,MMULT($AA$1:AA1($AA$1, 0, $L$1 - 1),E74:E74(E74,1 - $L$1, 0)) / $K$3,"")</f>
        <v>#VALUE!</v>
      </c>
      <c r="N74" s="0" t="e">
        <f aca="false">IF(ROW(E74) - 1 &gt;= $N$1,SUM(E74:E74(E74,1 - $N$1, 0)) / $N$1,"")</f>
        <v>#VALUE!</v>
      </c>
      <c r="P74" s="0" t="e">
        <f aca="false">IF(ROW(N74) - 1 &gt; $P$1, IF(OFFSET(N74,  1 - $P$1, 0) &lt;&gt; "", MMULT($AA$2:AA2($AA$2, 0, $P$1 - 1), E74:E74(E74,1 - $P$1, 0)) / $O$3,""),"")</f>
        <v>#VALUE!</v>
      </c>
    </row>
    <row collapsed="false" customFormat="false" customHeight="true" hidden="false" ht="14.4" outlineLevel="0" r="75">
      <c r="A75" s="5" t="n">
        <v>36662</v>
      </c>
      <c r="B75" s="1" t="n">
        <v>104.52</v>
      </c>
      <c r="C75" s="1" t="n">
        <v>109.06</v>
      </c>
      <c r="D75" s="1" t="n">
        <v>102.75</v>
      </c>
      <c r="E75" s="1" t="n">
        <v>105.69</v>
      </c>
      <c r="F75" s="1" t="n">
        <v>15736400</v>
      </c>
      <c r="G75" s="1" t="n">
        <v>26.31</v>
      </c>
      <c r="I75" s="0" t="n">
        <f aca="false">B75-E75</f>
        <v>-1.17</v>
      </c>
      <c r="J75" s="0" t="n">
        <f aca="false">C75-D75</f>
        <v>6.31</v>
      </c>
      <c r="L75" s="11" t="e">
        <f aca="false">IF(ROW(E75) - 1 &gt;= $L$1,MMULT($AA$1:AA1($AA$1, 0, $L$1 - 1),E75:E75(E75,1 - $L$1, 0)) / $K$3,"")</f>
        <v>#VALUE!</v>
      </c>
      <c r="N75" s="0" t="e">
        <f aca="false">IF(ROW(E75) - 1 &gt;= $N$1,SUM(E75:E75(E75,1 - $N$1, 0)) / $N$1,"")</f>
        <v>#VALUE!</v>
      </c>
      <c r="P75" s="0" t="e">
        <f aca="false">IF(ROW(N75) - 1 &gt; $P$1, IF(OFFSET(N75,  1 - $P$1, 0) &lt;&gt; "", MMULT($AA$2:AA2($AA$2, 0, $P$1 - 1), E75:E75(E75,1 - $P$1, 0)) / $O$3,""),"")</f>
        <v>#VALUE!</v>
      </c>
    </row>
    <row collapsed="false" customFormat="false" customHeight="true" hidden="false" ht="14.4" outlineLevel="0" r="76">
      <c r="A76" s="5" t="n">
        <v>36663</v>
      </c>
      <c r="B76" s="1" t="n">
        <v>103.62</v>
      </c>
      <c r="C76" s="1" t="n">
        <v>103.69</v>
      </c>
      <c r="D76" s="1" t="n">
        <v>100.37</v>
      </c>
      <c r="E76" s="1" t="n">
        <v>101.37</v>
      </c>
      <c r="F76" s="1" t="n">
        <v>14227600</v>
      </c>
      <c r="G76" s="1" t="n">
        <v>25.23</v>
      </c>
      <c r="I76" s="0" t="n">
        <f aca="false">B76-E76</f>
        <v>2.25</v>
      </c>
      <c r="J76" s="0" t="n">
        <f aca="false">C76-D76</f>
        <v>3.31999999999999</v>
      </c>
      <c r="L76" s="11" t="e">
        <f aca="false">IF(ROW(E76) - 1 &gt;= $L$1,MMULT($AA$1:AA1($AA$1, 0, $L$1 - 1),E76:E76(E76,1 - $L$1, 0)) / $K$3,"")</f>
        <v>#VALUE!</v>
      </c>
      <c r="N76" s="0" t="e">
        <f aca="false">IF(ROW(E76) - 1 &gt;= $N$1,SUM(E76:E76(E76,1 - $N$1, 0)) / $N$1,"")</f>
        <v>#VALUE!</v>
      </c>
      <c r="P76" s="0" t="e">
        <f aca="false">IF(ROW(N76) - 1 &gt; $P$1, IF(OFFSET(N76,  1 - $P$1, 0) &lt;&gt; "", MMULT($AA$2:AA2($AA$2, 0, $P$1 - 1), E76:E76(E76,1 - $P$1, 0)) / $O$3,""),"")</f>
        <v>#VALUE!</v>
      </c>
    </row>
    <row collapsed="false" customFormat="false" customHeight="true" hidden="false" ht="14.4" outlineLevel="0" r="77">
      <c r="A77" s="5" t="n">
        <v>36664</v>
      </c>
      <c r="B77" s="1" t="n">
        <v>103</v>
      </c>
      <c r="C77" s="1" t="n">
        <v>104.94</v>
      </c>
      <c r="D77" s="1" t="n">
        <v>100.62</v>
      </c>
      <c r="E77" s="1" t="n">
        <v>100.75</v>
      </c>
      <c r="F77" s="1" t="n">
        <v>13365600</v>
      </c>
      <c r="G77" s="1" t="n">
        <v>25.08</v>
      </c>
      <c r="I77" s="0" t="n">
        <f aca="false">B77-E77</f>
        <v>2.25</v>
      </c>
      <c r="J77" s="0" t="n">
        <f aca="false">C77-D77</f>
        <v>4.31999999999999</v>
      </c>
      <c r="L77" s="11" t="e">
        <f aca="false">IF(ROW(E77) - 1 &gt;= $L$1,MMULT($AA$1:AA1($AA$1, 0, $L$1 - 1),E77:E77(E77,1 - $L$1, 0)) / $K$3,"")</f>
        <v>#VALUE!</v>
      </c>
      <c r="N77" s="0" t="e">
        <f aca="false">IF(ROW(E77) - 1 &gt;= $N$1,SUM(E77:E77(E77,1 - $N$1, 0)) / $N$1,"")</f>
        <v>#VALUE!</v>
      </c>
      <c r="P77" s="0" t="e">
        <f aca="false">IF(ROW(N77) - 1 &gt; $P$1, IF(OFFSET(N77,  1 - $P$1, 0) &lt;&gt; "", MMULT($AA$2:AA2($AA$2, 0, $P$1 - 1), E77:E77(E77,1 - $P$1, 0)) / $O$3,""),"")</f>
        <v>#VALUE!</v>
      </c>
    </row>
    <row collapsed="false" customFormat="false" customHeight="true" hidden="false" ht="14.4" outlineLevel="0" r="78">
      <c r="A78" s="5" t="n">
        <v>36665</v>
      </c>
      <c r="B78" s="1" t="n">
        <v>99.25</v>
      </c>
      <c r="C78" s="1" t="n">
        <v>99.25</v>
      </c>
      <c r="D78" s="1" t="n">
        <v>93.37</v>
      </c>
      <c r="E78" s="1" t="n">
        <v>94</v>
      </c>
      <c r="F78" s="1" t="n">
        <v>26459200</v>
      </c>
      <c r="G78" s="1" t="n">
        <v>23.4</v>
      </c>
      <c r="I78" s="0" t="n">
        <f aca="false">B78-E78</f>
        <v>5.25</v>
      </c>
      <c r="J78" s="0" t="n">
        <f aca="false">C78-D78</f>
        <v>5.88</v>
      </c>
      <c r="L78" s="11" t="e">
        <f aca="false">IF(ROW(E78) - 1 &gt;= $L$1,MMULT($AA$1:AA1($AA$1, 0, $L$1 - 1),E78:E78(E78,1 - $L$1, 0)) / $K$3,"")</f>
        <v>#VALUE!</v>
      </c>
      <c r="N78" s="0" t="e">
        <f aca="false">IF(ROW(E78) - 1 &gt;= $N$1,SUM(E78:E78(E78,1 - $N$1, 0)) / $N$1,"")</f>
        <v>#VALUE!</v>
      </c>
      <c r="P78" s="0" t="e">
        <f aca="false">IF(ROW(N78) - 1 &gt; $P$1, IF(OFFSET(N78,  1 - $P$1, 0) &lt;&gt; "", MMULT($AA$2:AA2($AA$2, 0, $P$1 - 1), E78:E78(E78,1 - $P$1, 0)) / $O$3,""),"")</f>
        <v>#VALUE!</v>
      </c>
    </row>
    <row collapsed="false" customFormat="false" customHeight="true" hidden="false" ht="14.4" outlineLevel="0" r="79">
      <c r="A79" s="5" t="n">
        <v>36668</v>
      </c>
      <c r="B79" s="1" t="n">
        <v>93.75</v>
      </c>
      <c r="C79" s="1" t="n">
        <v>93.75</v>
      </c>
      <c r="D79" s="1" t="n">
        <v>86</v>
      </c>
      <c r="E79" s="1" t="n">
        <v>89.94</v>
      </c>
      <c r="F79" s="1" t="n">
        <v>26995200</v>
      </c>
      <c r="G79" s="1" t="n">
        <v>22.39</v>
      </c>
      <c r="I79" s="0" t="n">
        <f aca="false">B79-E79</f>
        <v>3.81</v>
      </c>
      <c r="J79" s="0" t="n">
        <f aca="false">C79-D79</f>
        <v>7.75</v>
      </c>
      <c r="L79" s="11" t="e">
        <f aca="false">IF(ROW(E79) - 1 &gt;= $L$1,MMULT($AA$1:AA1($AA$1, 0, $L$1 - 1),E79:E79(E79,1 - $L$1, 0)) / $K$3,"")</f>
        <v>#VALUE!</v>
      </c>
      <c r="N79" s="0" t="e">
        <f aca="false">IF(ROW(E79) - 1 &gt;= $N$1,SUM(E79:E79(E79,1 - $N$1, 0)) / $N$1,"")</f>
        <v>#VALUE!</v>
      </c>
      <c r="P79" s="0" t="e">
        <f aca="false">IF(ROW(N79) - 1 &gt; $P$1, IF(OFFSET(N79,  1 - $P$1, 0) &lt;&gt; "", MMULT($AA$2:AA2($AA$2, 0, $P$1 - 1), E79:E79(E79,1 - $P$1, 0)) / $O$3,""),"")</f>
        <v>#VALUE!</v>
      </c>
    </row>
    <row collapsed="false" customFormat="false" customHeight="true" hidden="false" ht="14.4" outlineLevel="0" r="80">
      <c r="A80" s="5" t="n">
        <v>36669</v>
      </c>
      <c r="B80" s="1" t="n">
        <v>90.5</v>
      </c>
      <c r="C80" s="1" t="n">
        <v>93.37</v>
      </c>
      <c r="D80" s="1" t="n">
        <v>85.62</v>
      </c>
      <c r="E80" s="1" t="n">
        <v>85.81</v>
      </c>
      <c r="F80" s="1" t="n">
        <v>18488000</v>
      </c>
      <c r="G80" s="1" t="n">
        <v>21.36</v>
      </c>
      <c r="I80" s="0" t="n">
        <f aca="false">B80-E80</f>
        <v>4.69</v>
      </c>
      <c r="J80" s="0" t="n">
        <f aca="false">C80-D80</f>
        <v>7.75</v>
      </c>
      <c r="L80" s="11" t="e">
        <f aca="false">IF(ROW(E80) - 1 &gt;= $L$1,MMULT($AA$1:AA1($AA$1, 0, $L$1 - 1),E80:E80(E80,1 - $L$1, 0)) / $K$3,"")</f>
        <v>#VALUE!</v>
      </c>
      <c r="N80" s="0" t="e">
        <f aca="false">IF(ROW(E80) - 1 &gt;= $N$1,SUM(E80:E80(E80,1 - $N$1, 0)) / $N$1,"")</f>
        <v>#VALUE!</v>
      </c>
      <c r="P80" s="0" t="e">
        <f aca="false">IF(ROW(N80) - 1 &gt; $P$1, IF(OFFSET(N80,  1 - $P$1, 0) &lt;&gt; "", MMULT($AA$2:AA2($AA$2, 0, $P$1 - 1), E80:E80(E80,1 - $P$1, 0)) / $O$3,""),"")</f>
        <v>#VALUE!</v>
      </c>
    </row>
    <row collapsed="false" customFormat="false" customHeight="true" hidden="false" ht="14.4" outlineLevel="0" r="81">
      <c r="A81" s="5" t="n">
        <v>36670</v>
      </c>
      <c r="B81" s="1" t="n">
        <v>86.19</v>
      </c>
      <c r="C81" s="1" t="n">
        <v>89.75</v>
      </c>
      <c r="D81" s="1" t="n">
        <v>83</v>
      </c>
      <c r="E81" s="1" t="n">
        <v>87.69</v>
      </c>
      <c r="F81" s="1" t="n">
        <v>24248000</v>
      </c>
      <c r="G81" s="1" t="n">
        <v>21.83</v>
      </c>
      <c r="I81" s="0" t="n">
        <f aca="false">B81-E81</f>
        <v>-1.5</v>
      </c>
      <c r="J81" s="0" t="n">
        <f aca="false">C81-D81</f>
        <v>6.75</v>
      </c>
      <c r="L81" s="11" t="e">
        <f aca="false">IF(ROW(E81) - 1 &gt;= $L$1,MMULT($AA$1:AA1($AA$1, 0, $L$1 - 1),E81:E81(E81,1 - $L$1, 0)) / $K$3,"")</f>
        <v>#VALUE!</v>
      </c>
      <c r="N81" s="0" t="e">
        <f aca="false">IF(ROW(E81) - 1 &gt;= $N$1,SUM(E81:E81(E81,1 - $N$1, 0)) / $N$1,"")</f>
        <v>#VALUE!</v>
      </c>
      <c r="P81" s="0" t="e">
        <f aca="false">IF(ROW(N81) - 1 &gt; $P$1, IF(OFFSET(N81,  1 - $P$1, 0) &lt;&gt; "", MMULT($AA$2:AA2($AA$2, 0, $P$1 - 1), E81:E81(E81,1 - $P$1, 0)) / $O$3,""),"")</f>
        <v>#VALUE!</v>
      </c>
    </row>
    <row collapsed="false" customFormat="false" customHeight="true" hidden="false" ht="14.4" outlineLevel="0" r="82">
      <c r="A82" s="5" t="n">
        <v>36671</v>
      </c>
      <c r="B82" s="1" t="n">
        <v>88.5</v>
      </c>
      <c r="C82" s="1" t="n">
        <v>92.66</v>
      </c>
      <c r="D82" s="1" t="n">
        <v>86</v>
      </c>
      <c r="E82" s="1" t="n">
        <v>87.27</v>
      </c>
      <c r="F82" s="1" t="n">
        <v>14530800</v>
      </c>
      <c r="G82" s="1" t="n">
        <v>21.72</v>
      </c>
      <c r="I82" s="0" t="n">
        <f aca="false">B82-E82</f>
        <v>1.23</v>
      </c>
      <c r="J82" s="0" t="n">
        <f aca="false">C82-D82</f>
        <v>6.66</v>
      </c>
      <c r="L82" s="11" t="e">
        <f aca="false">IF(ROW(E82) - 1 &gt;= $L$1,MMULT($AA$1:AA1($AA$1, 0, $L$1 - 1),E82:E82(E82,1 - $L$1, 0)) / $K$3,"")</f>
        <v>#VALUE!</v>
      </c>
      <c r="N82" s="0" t="e">
        <f aca="false">IF(ROW(E82) - 1 &gt;= $N$1,SUM(E82:E82(E82,1 - $N$1, 0)) / $N$1,"")</f>
        <v>#VALUE!</v>
      </c>
      <c r="P82" s="0" t="e">
        <f aca="false">IF(ROW(N82) - 1 &gt; $P$1, IF(OFFSET(N82,  1 - $P$1, 0) &lt;&gt; "", MMULT($AA$2:AA2($AA$2, 0, $P$1 - 1), E82:E82(E82,1 - $P$1, 0)) / $O$3,""),"")</f>
        <v>#VALUE!</v>
      </c>
    </row>
    <row collapsed="false" customFormat="false" customHeight="true" hidden="false" ht="14.4" outlineLevel="0" r="83">
      <c r="A83" s="5" t="n">
        <v>36672</v>
      </c>
      <c r="B83" s="1" t="n">
        <v>88</v>
      </c>
      <c r="C83" s="1" t="n">
        <v>89.87</v>
      </c>
      <c r="D83" s="1" t="n">
        <v>85.25</v>
      </c>
      <c r="E83" s="1" t="n">
        <v>86.37</v>
      </c>
      <c r="F83" s="1" t="n">
        <v>6486400</v>
      </c>
      <c r="G83" s="1" t="n">
        <v>21.5</v>
      </c>
      <c r="I83" s="0" t="n">
        <f aca="false">B83-E83</f>
        <v>1.63</v>
      </c>
      <c r="J83" s="0" t="n">
        <f aca="false">C83-D83</f>
        <v>4.62</v>
      </c>
      <c r="L83" s="11" t="e">
        <f aca="false">IF(ROW(E83) - 1 &gt;= $L$1,MMULT($AA$1:AA1($AA$1, 0, $L$1 - 1),E83:E83(E83,1 - $L$1, 0)) / $K$3,"")</f>
        <v>#VALUE!</v>
      </c>
      <c r="N83" s="0" t="e">
        <f aca="false">IF(ROW(E83) - 1 &gt;= $N$1,SUM(E83:E83(E83,1 - $N$1, 0)) / $N$1,"")</f>
        <v>#VALUE!</v>
      </c>
      <c r="P83" s="0" t="e">
        <f aca="false">IF(ROW(N83) - 1 &gt; $P$1, IF(OFFSET(N83,  1 - $P$1, 0) &lt;&gt; "", MMULT($AA$2:AA2($AA$2, 0, $P$1 - 1), E83:E83(E83,1 - $P$1, 0)) / $O$3,""),"")</f>
        <v>#VALUE!</v>
      </c>
    </row>
    <row collapsed="false" customFormat="false" customHeight="true" hidden="false" ht="14.4" outlineLevel="0" r="84">
      <c r="A84" s="5" t="n">
        <v>36676</v>
      </c>
      <c r="B84" s="1" t="n">
        <v>87.62</v>
      </c>
      <c r="C84" s="1" t="n">
        <v>88.12</v>
      </c>
      <c r="D84" s="1" t="n">
        <v>81.75</v>
      </c>
      <c r="E84" s="1" t="n">
        <v>87.56</v>
      </c>
      <c r="F84" s="1" t="n">
        <v>25481200</v>
      </c>
      <c r="G84" s="1" t="n">
        <v>21.8</v>
      </c>
      <c r="I84" s="0" t="n">
        <f aca="false">B84-E84</f>
        <v>0.0600000000000023</v>
      </c>
      <c r="J84" s="0" t="n">
        <f aca="false">C84-D84</f>
        <v>6.37</v>
      </c>
      <c r="L84" s="11" t="e">
        <f aca="false">IF(ROW(E84) - 1 &gt;= $L$1,MMULT($AA$1:AA1($AA$1, 0, $L$1 - 1),E84:E84(E84,1 - $L$1, 0)) / $K$3,"")</f>
        <v>#VALUE!</v>
      </c>
      <c r="N84" s="0" t="e">
        <f aca="false">IF(ROW(E84) - 1 &gt;= $N$1,SUM(E84:E84(E84,1 - $N$1, 0)) / $N$1,"")</f>
        <v>#VALUE!</v>
      </c>
      <c r="P84" s="0" t="e">
        <f aca="false">IF(ROW(N84) - 1 &gt; $P$1, IF(OFFSET(N84,  1 - $P$1, 0) &lt;&gt; "", MMULT($AA$2:AA2($AA$2, 0, $P$1 - 1), E84:E84(E84,1 - $P$1, 0)) / $O$3,""),"")</f>
        <v>#VALUE!</v>
      </c>
    </row>
    <row collapsed="false" customFormat="false" customHeight="true" hidden="false" ht="14.4" outlineLevel="0" r="85">
      <c r="A85" s="5" t="n">
        <v>36677</v>
      </c>
      <c r="B85" s="1" t="n">
        <v>86.87</v>
      </c>
      <c r="C85" s="1" t="n">
        <v>91.25</v>
      </c>
      <c r="D85" s="1" t="n">
        <v>83.81</v>
      </c>
      <c r="E85" s="1" t="n">
        <v>84</v>
      </c>
      <c r="F85" s="1" t="n">
        <v>15483600</v>
      </c>
      <c r="G85" s="1" t="n">
        <v>20.91</v>
      </c>
      <c r="I85" s="0" t="n">
        <f aca="false">B85-E85</f>
        <v>2.87</v>
      </c>
      <c r="J85" s="0" t="n">
        <f aca="false">C85-D85</f>
        <v>7.44</v>
      </c>
      <c r="L85" s="11" t="e">
        <f aca="false">IF(ROW(E85) - 1 &gt;= $L$1,MMULT($AA$1:AA1($AA$1, 0, $L$1 - 1),E85:E85(E85,1 - $L$1, 0)) / $K$3,"")</f>
        <v>#VALUE!</v>
      </c>
      <c r="N85" s="0" t="e">
        <f aca="false">IF(ROW(E85) - 1 &gt;= $N$1,SUM(E85:E85(E85,1 - $N$1, 0)) / $N$1,"")</f>
        <v>#VALUE!</v>
      </c>
      <c r="P85" s="0" t="e">
        <f aca="false">IF(ROW(N85) - 1 &gt; $P$1, IF(OFFSET(N85,  1 - $P$1, 0) &lt;&gt; "", MMULT($AA$2:AA2($AA$2, 0, $P$1 - 1), E85:E85(E85,1 - $P$1, 0)) / $O$3,""),"")</f>
        <v>#VALUE!</v>
      </c>
    </row>
    <row collapsed="false" customFormat="false" customHeight="true" hidden="false" ht="14.4" outlineLevel="0" r="86">
      <c r="A86" s="5" t="n">
        <v>36678</v>
      </c>
      <c r="B86" s="1" t="n">
        <v>81.75</v>
      </c>
      <c r="C86" s="1" t="n">
        <v>89.56</v>
      </c>
      <c r="D86" s="1" t="n">
        <v>80.37</v>
      </c>
      <c r="E86" s="1" t="n">
        <v>89.12</v>
      </c>
      <c r="F86" s="1" t="n">
        <v>32280000</v>
      </c>
      <c r="G86" s="1" t="n">
        <v>22.18</v>
      </c>
      <c r="I86" s="0" t="n">
        <f aca="false">B86-E86</f>
        <v>-7.37</v>
      </c>
      <c r="J86" s="0" t="n">
        <f aca="false">C86-D86</f>
        <v>9.19</v>
      </c>
      <c r="L86" s="11" t="e">
        <f aca="false">IF(ROW(E86) - 1 &gt;= $L$1,MMULT($AA$1:AA1($AA$1, 0, $L$1 - 1),E86:E86(E86,1 - $L$1, 0)) / $K$3,"")</f>
        <v>#VALUE!</v>
      </c>
      <c r="N86" s="0" t="e">
        <f aca="false">IF(ROW(E86) - 1 &gt;= $N$1,SUM(E86:E86(E86,1 - $N$1, 0)) / $N$1,"")</f>
        <v>#VALUE!</v>
      </c>
      <c r="P86" s="0" t="e">
        <f aca="false">IF(ROW(N86) - 1 &gt; $P$1, IF(OFFSET(N86,  1 - $P$1, 0) &lt;&gt; "", MMULT($AA$2:AA2($AA$2, 0, $P$1 - 1), E86:E86(E86,1 - $P$1, 0)) / $O$3,""),"")</f>
        <v>#VALUE!</v>
      </c>
    </row>
    <row collapsed="false" customFormat="false" customHeight="true" hidden="false" ht="14.4" outlineLevel="0" r="87">
      <c r="A87" s="5" t="n">
        <v>36679</v>
      </c>
      <c r="B87" s="1" t="n">
        <v>93.75</v>
      </c>
      <c r="C87" s="1" t="n">
        <v>99.75</v>
      </c>
      <c r="D87" s="1" t="n">
        <v>89</v>
      </c>
      <c r="E87" s="1" t="n">
        <v>92.56</v>
      </c>
      <c r="F87" s="1" t="n">
        <v>28336400</v>
      </c>
      <c r="G87" s="1" t="n">
        <v>23.04</v>
      </c>
      <c r="I87" s="0" t="n">
        <f aca="false">B87-E87</f>
        <v>1.19</v>
      </c>
      <c r="J87" s="0" t="n">
        <f aca="false">C87-D87</f>
        <v>10.75</v>
      </c>
      <c r="L87" s="11" t="e">
        <f aca="false">IF(ROW(E87) - 1 &gt;= $L$1,MMULT($AA$1:AA1($AA$1, 0, $L$1 - 1),E87:E87(E87,1 - $L$1, 0)) / $K$3,"")</f>
        <v>#VALUE!</v>
      </c>
      <c r="N87" s="0" t="e">
        <f aca="false">IF(ROW(E87) - 1 &gt;= $N$1,SUM(E87:E87(E87,1 - $N$1, 0)) / $N$1,"")</f>
        <v>#VALUE!</v>
      </c>
      <c r="P87" s="0" t="e">
        <f aca="false">IF(ROW(N87) - 1 &gt; $P$1, IF(OFFSET(N87,  1 - $P$1, 0) &lt;&gt; "", MMULT($AA$2:AA2($AA$2, 0, $P$1 - 1), E87:E87(E87,1 - $P$1, 0)) / $O$3,""),"")</f>
        <v>#VALUE!</v>
      </c>
    </row>
    <row collapsed="false" customFormat="false" customHeight="true" hidden="false" ht="14.4" outlineLevel="0" r="88">
      <c r="A88" s="5" t="n">
        <v>36682</v>
      </c>
      <c r="B88" s="1" t="n">
        <v>93.31</v>
      </c>
      <c r="C88" s="1" t="n">
        <v>95.25</v>
      </c>
      <c r="D88" s="1" t="n">
        <v>89.69</v>
      </c>
      <c r="E88" s="1" t="n">
        <v>91.31</v>
      </c>
      <c r="F88" s="1" t="n">
        <v>11582000</v>
      </c>
      <c r="G88" s="1" t="n">
        <v>22.73</v>
      </c>
      <c r="I88" s="0" t="n">
        <f aca="false">B88-E88</f>
        <v>2</v>
      </c>
      <c r="J88" s="0" t="n">
        <f aca="false">C88-D88</f>
        <v>5.56</v>
      </c>
      <c r="L88" s="11" t="e">
        <f aca="false">IF(ROW(E88) - 1 &gt;= $L$1,MMULT($AA$1:AA1($AA$1, 0, $L$1 - 1),E88:E88(E88,1 - $L$1, 0)) / $K$3,"")</f>
        <v>#VALUE!</v>
      </c>
      <c r="N88" s="0" t="e">
        <f aca="false">IF(ROW(E88) - 1 &gt;= $N$1,SUM(E88:E88(E88,1 - $N$1, 0)) / $N$1,"")</f>
        <v>#VALUE!</v>
      </c>
      <c r="P88" s="0" t="e">
        <f aca="false">IF(ROW(N88) - 1 &gt; $P$1, IF(OFFSET(N88,  1 - $P$1, 0) &lt;&gt; "", MMULT($AA$2:AA2($AA$2, 0, $P$1 - 1), E88:E88(E88,1 - $P$1, 0)) / $O$3,""),"")</f>
        <v>#VALUE!</v>
      </c>
    </row>
    <row collapsed="false" customFormat="false" customHeight="true" hidden="false" ht="14.4" outlineLevel="0" r="89">
      <c r="A89" s="5" t="n">
        <v>36683</v>
      </c>
      <c r="B89" s="1" t="n">
        <v>91.97</v>
      </c>
      <c r="C89" s="1" t="n">
        <v>96.75</v>
      </c>
      <c r="D89" s="1" t="n">
        <v>90.31</v>
      </c>
      <c r="E89" s="1" t="n">
        <v>92.87</v>
      </c>
      <c r="F89" s="1" t="n">
        <v>18771200</v>
      </c>
      <c r="G89" s="1" t="n">
        <v>23.12</v>
      </c>
      <c r="I89" s="0" t="n">
        <f aca="false">B89-E89</f>
        <v>-0.900000000000006</v>
      </c>
      <c r="J89" s="0" t="n">
        <f aca="false">C89-D89</f>
        <v>6.44</v>
      </c>
      <c r="L89" s="11" t="e">
        <f aca="false">IF(ROW(E89) - 1 &gt;= $L$1,MMULT($AA$1:AA1($AA$1, 0, $L$1 - 1),E89:E89(E89,1 - $L$1, 0)) / $K$3,"")</f>
        <v>#VALUE!</v>
      </c>
      <c r="N89" s="0" t="e">
        <f aca="false">IF(ROW(E89) - 1 &gt;= $N$1,SUM(E89:E89(E89,1 - $N$1, 0)) / $N$1,"")</f>
        <v>#VALUE!</v>
      </c>
      <c r="P89" s="0" t="e">
        <f aca="false">IF(ROW(N89) - 1 &gt; $P$1, IF(OFFSET(N89,  1 - $P$1, 0) &lt;&gt; "", MMULT($AA$2:AA2($AA$2, 0, $P$1 - 1), E89:E89(E89,1 - $P$1, 0)) / $O$3,""),"")</f>
        <v>#VALUE!</v>
      </c>
    </row>
    <row collapsed="false" customFormat="false" customHeight="true" hidden="false" ht="14.4" outlineLevel="0" r="90">
      <c r="A90" s="5" t="n">
        <v>36684</v>
      </c>
      <c r="B90" s="1" t="n">
        <v>93.62</v>
      </c>
      <c r="C90" s="1" t="n">
        <v>97</v>
      </c>
      <c r="D90" s="1" t="n">
        <v>91.62</v>
      </c>
      <c r="E90" s="1" t="n">
        <v>96.56</v>
      </c>
      <c r="F90" s="1" t="n">
        <v>12056800</v>
      </c>
      <c r="G90" s="1" t="n">
        <v>24.04</v>
      </c>
      <c r="I90" s="0" t="n">
        <f aca="false">B90-E90</f>
        <v>-2.94</v>
      </c>
      <c r="J90" s="0" t="n">
        <f aca="false">C90-D90</f>
        <v>5.38</v>
      </c>
      <c r="L90" s="11" t="e">
        <f aca="false">IF(ROW(E90) - 1 &gt;= $L$1,MMULT($AA$1:AA1($AA$1, 0, $L$1 - 1),E90:E90(E90,1 - $L$1, 0)) / $K$3,"")</f>
        <v>#VALUE!</v>
      </c>
      <c r="N90" s="0" t="e">
        <f aca="false">IF(ROW(E90) - 1 &gt;= $N$1,SUM(E90:E90(E90,1 - $N$1, 0)) / $N$1,"")</f>
        <v>#VALUE!</v>
      </c>
      <c r="P90" s="0" t="e">
        <f aca="false">IF(ROW(N90) - 1 &gt; $P$1, IF(OFFSET(N90,  1 - $P$1, 0) &lt;&gt; "", MMULT($AA$2:AA2($AA$2, 0, $P$1 - 1), E90:E90(E90,1 - $P$1, 0)) / $O$3,""),"")</f>
        <v>#VALUE!</v>
      </c>
    </row>
    <row collapsed="false" customFormat="false" customHeight="true" hidden="false" ht="14.4" outlineLevel="0" r="91">
      <c r="A91" s="5" t="n">
        <v>36685</v>
      </c>
      <c r="B91" s="1" t="n">
        <v>97.62</v>
      </c>
      <c r="C91" s="1" t="n">
        <v>98.5</v>
      </c>
      <c r="D91" s="1" t="n">
        <v>93.12</v>
      </c>
      <c r="E91" s="1" t="n">
        <v>94.81</v>
      </c>
      <c r="F91" s="1" t="n">
        <v>8540800</v>
      </c>
      <c r="G91" s="1" t="n">
        <v>23.6</v>
      </c>
      <c r="I91" s="0" t="n">
        <f aca="false">B91-E91</f>
        <v>2.81</v>
      </c>
      <c r="J91" s="0" t="n">
        <f aca="false">C91-D91</f>
        <v>5.38</v>
      </c>
      <c r="L91" s="11" t="e">
        <f aca="false">IF(ROW(E91) - 1 &gt;= $L$1,MMULT($AA$1:AA1($AA$1, 0, $L$1 - 1),E91:E91(E91,1 - $L$1, 0)) / $K$3,"")</f>
        <v>#VALUE!</v>
      </c>
      <c r="N91" s="0" t="e">
        <f aca="false">IF(ROW(E91) - 1 &gt;= $N$1,SUM(E91:E91(E91,1 - $N$1, 0)) / $N$1,"")</f>
        <v>#VALUE!</v>
      </c>
      <c r="P91" s="0" t="e">
        <f aca="false">IF(ROW(N91) - 1 &gt; $P$1, IF(OFFSET(N91,  1 - $P$1, 0) &lt;&gt; "", MMULT($AA$2:AA2($AA$2, 0, $P$1 - 1), E91:E91(E91,1 - $P$1, 0)) / $O$3,""),"")</f>
        <v>#VALUE!</v>
      </c>
    </row>
    <row collapsed="false" customFormat="false" customHeight="true" hidden="false" ht="14.4" outlineLevel="0" r="92">
      <c r="A92" s="5" t="n">
        <v>36686</v>
      </c>
      <c r="B92" s="1" t="n">
        <v>96.75</v>
      </c>
      <c r="C92" s="1" t="n">
        <v>97.94</v>
      </c>
      <c r="D92" s="1" t="n">
        <v>94.37</v>
      </c>
      <c r="E92" s="1" t="n">
        <v>95.75</v>
      </c>
      <c r="F92" s="1" t="n">
        <v>9020000</v>
      </c>
      <c r="G92" s="1" t="n">
        <v>23.84</v>
      </c>
      <c r="I92" s="0" t="n">
        <f aca="false">B92-E92</f>
        <v>1</v>
      </c>
      <c r="J92" s="0" t="n">
        <f aca="false">C92-D92</f>
        <v>3.56999999999999</v>
      </c>
      <c r="L92" s="11" t="e">
        <f aca="false">IF(ROW(E92) - 1 &gt;= $L$1,MMULT($AA$1:AA1($AA$1, 0, $L$1 - 1),E92:E92(E92,1 - $L$1, 0)) / $K$3,"")</f>
        <v>#VALUE!</v>
      </c>
      <c r="N92" s="0" t="e">
        <f aca="false">IF(ROW(E92) - 1 &gt;= $N$1,SUM(E92:E92(E92,1 - $N$1, 0)) / $N$1,"")</f>
        <v>#VALUE!</v>
      </c>
      <c r="P92" s="0" t="e">
        <f aca="false">IF(ROW(N92) - 1 &gt; $P$1, IF(OFFSET(N92,  1 - $P$1, 0) &lt;&gt; "", MMULT($AA$2:AA2($AA$2, 0, $P$1 - 1), E92:E92(E92,1 - $P$1, 0)) / $O$3,""),"")</f>
        <v>#VALUE!</v>
      </c>
    </row>
    <row collapsed="false" customFormat="false" customHeight="true" hidden="false" ht="14.4" outlineLevel="0" r="93">
      <c r="A93" s="5" t="n">
        <v>36689</v>
      </c>
      <c r="B93" s="1" t="n">
        <v>96.37</v>
      </c>
      <c r="C93" s="1" t="n">
        <v>96.44</v>
      </c>
      <c r="D93" s="1" t="n">
        <v>90.87</v>
      </c>
      <c r="E93" s="1" t="n">
        <v>91.19</v>
      </c>
      <c r="F93" s="1" t="n">
        <v>10374400</v>
      </c>
      <c r="G93" s="1" t="n">
        <v>22.7</v>
      </c>
      <c r="I93" s="0" t="n">
        <f aca="false">B93-E93</f>
        <v>5.18000000000001</v>
      </c>
      <c r="J93" s="0" t="n">
        <f aca="false">C93-D93</f>
        <v>5.56999999999999</v>
      </c>
      <c r="L93" s="11" t="e">
        <f aca="false">IF(ROW(E93) - 1 &gt;= $L$1,MMULT($AA$1:AA1($AA$1, 0, $L$1 - 1),E93:E93(E93,1 - $L$1, 0)) / $K$3,"")</f>
        <v>#VALUE!</v>
      </c>
      <c r="N93" s="0" t="e">
        <f aca="false">IF(ROW(E93) - 1 &gt;= $N$1,SUM(E93:E93(E93,1 - $N$1, 0)) / $N$1,"")</f>
        <v>#VALUE!</v>
      </c>
      <c r="P93" s="0" t="e">
        <f aca="false">IF(ROW(N93) - 1 &gt; $P$1, IF(OFFSET(N93,  1 - $P$1, 0) &lt;&gt; "", MMULT($AA$2:AA2($AA$2, 0, $P$1 - 1), E93:E93(E93,1 - $P$1, 0)) / $O$3,""),"")</f>
        <v>#VALUE!</v>
      </c>
    </row>
    <row collapsed="false" customFormat="false" customHeight="true" hidden="false" ht="14.4" outlineLevel="0" r="94">
      <c r="A94" s="5" t="n">
        <v>36690</v>
      </c>
      <c r="B94" s="1" t="n">
        <v>91.19</v>
      </c>
      <c r="C94" s="1" t="n">
        <v>94.69</v>
      </c>
      <c r="D94" s="1" t="n">
        <v>88.19</v>
      </c>
      <c r="E94" s="1" t="n">
        <v>94.5</v>
      </c>
      <c r="F94" s="1" t="n">
        <v>12570000</v>
      </c>
      <c r="G94" s="1" t="n">
        <v>23.52</v>
      </c>
      <c r="I94" s="0" t="n">
        <f aca="false">B94-E94</f>
        <v>-3.31</v>
      </c>
      <c r="J94" s="0" t="n">
        <f aca="false">C94-D94</f>
        <v>6.5</v>
      </c>
      <c r="L94" s="11" t="e">
        <f aca="false">IF(ROW(E94) - 1 &gt;= $L$1,MMULT($AA$1:AA1($AA$1, 0, $L$1 - 1),E94:E94(E94,1 - $L$1, 0)) / $K$3,"")</f>
        <v>#VALUE!</v>
      </c>
      <c r="N94" s="0" t="e">
        <f aca="false">IF(ROW(E94) - 1 &gt;= $N$1,SUM(E94:E94(E94,1 - $N$1, 0)) / $N$1,"")</f>
        <v>#VALUE!</v>
      </c>
      <c r="P94" s="0" t="e">
        <f aca="false">IF(ROW(N94) - 1 &gt; $P$1, IF(OFFSET(N94,  1 - $P$1, 0) &lt;&gt; "", MMULT($AA$2:AA2($AA$2, 0, $P$1 - 1), E94:E94(E94,1 - $P$1, 0)) / $O$3,""),"")</f>
        <v>#VALUE!</v>
      </c>
    </row>
    <row collapsed="false" customFormat="false" customHeight="true" hidden="false" ht="14.4" outlineLevel="0" r="95">
      <c r="A95" s="5" t="n">
        <v>36691</v>
      </c>
      <c r="B95" s="1" t="n">
        <v>94.69</v>
      </c>
      <c r="C95" s="1" t="n">
        <v>96.25</v>
      </c>
      <c r="D95" s="1" t="n">
        <v>90.12</v>
      </c>
      <c r="E95" s="1" t="n">
        <v>90.44</v>
      </c>
      <c r="F95" s="1" t="n">
        <v>9925200</v>
      </c>
      <c r="G95" s="1" t="n">
        <v>22.51</v>
      </c>
      <c r="I95" s="0" t="n">
        <f aca="false">B95-E95</f>
        <v>4.25</v>
      </c>
      <c r="J95" s="0" t="n">
        <f aca="false">C95-D95</f>
        <v>6.13</v>
      </c>
      <c r="L95" s="11" t="e">
        <f aca="false">IF(ROW(E95) - 1 &gt;= $L$1,MMULT($AA$1:AA1($AA$1, 0, $L$1 - 1),E95:E95(E95,1 - $L$1, 0)) / $K$3,"")</f>
        <v>#VALUE!</v>
      </c>
      <c r="N95" s="0" t="e">
        <f aca="false">IF(ROW(E95) - 1 &gt;= $N$1,SUM(E95:E95(E95,1 - $N$1, 0)) / $N$1,"")</f>
        <v>#VALUE!</v>
      </c>
      <c r="P95" s="0" t="e">
        <f aca="false">IF(ROW(N95) - 1 &gt; $P$1, IF(OFFSET(N95,  1 - $P$1, 0) &lt;&gt; "", MMULT($AA$2:AA2($AA$2, 0, $P$1 - 1), E95:E95(E95,1 - $P$1, 0)) / $O$3,""),"")</f>
        <v>#VALUE!</v>
      </c>
    </row>
    <row collapsed="false" customFormat="false" customHeight="true" hidden="false" ht="14.4" outlineLevel="0" r="96">
      <c r="A96" s="5" t="n">
        <v>36692</v>
      </c>
      <c r="B96" s="1" t="n">
        <v>91.25</v>
      </c>
      <c r="C96" s="1" t="n">
        <v>93.37</v>
      </c>
      <c r="D96" s="1" t="n">
        <v>89</v>
      </c>
      <c r="E96" s="1" t="n">
        <v>92.37</v>
      </c>
      <c r="F96" s="1" t="n">
        <v>8898800</v>
      </c>
      <c r="G96" s="1" t="n">
        <v>22.99</v>
      </c>
      <c r="I96" s="0" t="n">
        <f aca="false">B96-E96</f>
        <v>-1.12</v>
      </c>
      <c r="J96" s="0" t="n">
        <f aca="false">C96-D96</f>
        <v>4.37</v>
      </c>
      <c r="L96" s="11" t="e">
        <f aca="false">IF(ROW(E96) - 1 &gt;= $L$1,MMULT($AA$1:AA1($AA$1, 0, $L$1 - 1),E96:E96(E96,1 - $L$1, 0)) / $K$3,"")</f>
        <v>#VALUE!</v>
      </c>
      <c r="N96" s="0" t="e">
        <f aca="false">IF(ROW(E96) - 1 &gt;= $N$1,SUM(E96:E96(E96,1 - $N$1, 0)) / $N$1,"")</f>
        <v>#VALUE!</v>
      </c>
      <c r="P96" s="0" t="e">
        <f aca="false">IF(ROW(N96) - 1 &gt; $P$1, IF(OFFSET(N96,  1 - $P$1, 0) &lt;&gt; "", MMULT($AA$2:AA2($AA$2, 0, $P$1 - 1), E96:E96(E96,1 - $P$1, 0)) / $O$3,""),"")</f>
        <v>#VALUE!</v>
      </c>
    </row>
    <row collapsed="false" customFormat="false" customHeight="true" hidden="false" ht="14.4" outlineLevel="0" r="97">
      <c r="A97" s="5" t="n">
        <v>36693</v>
      </c>
      <c r="B97" s="1" t="n">
        <v>93.5</v>
      </c>
      <c r="C97" s="1" t="n">
        <v>93.75</v>
      </c>
      <c r="D97" s="1" t="n">
        <v>89.06</v>
      </c>
      <c r="E97" s="1" t="n">
        <v>91.19</v>
      </c>
      <c r="F97" s="1" t="n">
        <v>10842400</v>
      </c>
      <c r="G97" s="1" t="n">
        <v>22.7</v>
      </c>
      <c r="I97" s="0" t="n">
        <f aca="false">B97-E97</f>
        <v>2.31</v>
      </c>
      <c r="J97" s="0" t="n">
        <f aca="false">C97-D97</f>
        <v>4.69</v>
      </c>
      <c r="L97" s="11" t="e">
        <f aca="false">IF(ROW(E97) - 1 &gt;= $L$1,MMULT($AA$1:AA1($AA$1, 0, $L$1 - 1),E97:E97(E97,1 - $L$1, 0)) / $K$3,"")</f>
        <v>#VALUE!</v>
      </c>
      <c r="N97" s="0" t="e">
        <f aca="false">IF(ROW(E97) - 1 &gt;= $N$1,SUM(E97:E97(E97,1 - $N$1, 0)) / $N$1,"")</f>
        <v>#VALUE!</v>
      </c>
      <c r="P97" s="0" t="e">
        <f aca="false">IF(ROW(N97) - 1 &gt; $P$1, IF(OFFSET(N97,  1 - $P$1, 0) &lt;&gt; "", MMULT($AA$2:AA2($AA$2, 0, $P$1 - 1), E97:E97(E97,1 - $P$1, 0)) / $O$3,""),"")</f>
        <v>#VALUE!</v>
      </c>
    </row>
    <row collapsed="false" customFormat="false" customHeight="true" hidden="false" ht="14.4" outlineLevel="0" r="98">
      <c r="A98" s="5" t="n">
        <v>36696</v>
      </c>
      <c r="B98" s="1" t="n">
        <v>90.56</v>
      </c>
      <c r="C98" s="1" t="n">
        <v>97.87</v>
      </c>
      <c r="D98" s="1" t="n">
        <v>89.81</v>
      </c>
      <c r="E98" s="1" t="n">
        <v>96.62</v>
      </c>
      <c r="F98" s="1" t="n">
        <v>14089200</v>
      </c>
      <c r="G98" s="1" t="n">
        <v>24.05</v>
      </c>
      <c r="I98" s="0" t="n">
        <f aca="false">B98-E98</f>
        <v>-6.06</v>
      </c>
      <c r="J98" s="0" t="n">
        <f aca="false">C98-D98</f>
        <v>8.06</v>
      </c>
      <c r="L98" s="11" t="e">
        <f aca="false">IF(ROW(E98) - 1 &gt;= $L$1,MMULT($AA$1:AA1($AA$1, 0, $L$1 - 1),E98:E98(E98,1 - $L$1, 0)) / $K$3,"")</f>
        <v>#VALUE!</v>
      </c>
      <c r="N98" s="0" t="e">
        <f aca="false">IF(ROW(E98) - 1 &gt;= $N$1,SUM(E98:E98(E98,1 - $N$1, 0)) / $N$1,"")</f>
        <v>#VALUE!</v>
      </c>
      <c r="P98" s="0" t="e">
        <f aca="false">IF(ROW(N98) - 1 &gt; $P$1, IF(OFFSET(N98,  1 - $P$1, 0) &lt;&gt; "", MMULT($AA$2:AA2($AA$2, 0, $P$1 - 1), E98:E98(E98,1 - $P$1, 0)) / $O$3,""),"")</f>
        <v>#VALUE!</v>
      </c>
    </row>
    <row collapsed="false" customFormat="false" customHeight="true" hidden="false" ht="14.4" outlineLevel="0" r="99">
      <c r="A99" s="5" t="n">
        <v>36697</v>
      </c>
      <c r="B99" s="1" t="n">
        <v>98.5</v>
      </c>
      <c r="C99" s="1" t="n">
        <v>103.94</v>
      </c>
      <c r="D99" s="1" t="n">
        <v>98.37</v>
      </c>
      <c r="E99" s="1" t="n">
        <v>101.25</v>
      </c>
      <c r="F99" s="1" t="n">
        <v>17922000</v>
      </c>
      <c r="G99" s="1" t="n">
        <v>25.2</v>
      </c>
      <c r="I99" s="0" t="n">
        <f aca="false">B99-E99</f>
        <v>-2.75</v>
      </c>
      <c r="J99" s="0" t="n">
        <f aca="false">C99-D99</f>
        <v>5.56999999999999</v>
      </c>
      <c r="L99" s="11" t="e">
        <f aca="false">IF(ROW(E99) - 1 &gt;= $L$1,MMULT($AA$1:AA1($AA$1, 0, $L$1 - 1),E99:E99(E99,1 - $L$1, 0)) / $K$3,"")</f>
        <v>#VALUE!</v>
      </c>
      <c r="N99" s="0" t="e">
        <f aca="false">IF(ROW(E99) - 1 &gt;= $N$1,SUM(E99:E99(E99,1 - $N$1, 0)) / $N$1,"")</f>
        <v>#VALUE!</v>
      </c>
      <c r="P99" s="0" t="e">
        <f aca="false">IF(ROW(N99) - 1 &gt; $P$1, IF(OFFSET(N99,  1 - $P$1, 0) &lt;&gt; "", MMULT($AA$2:AA2($AA$2, 0, $P$1 - 1), E99:E99(E99,1 - $P$1, 0)) / $O$3,""),"")</f>
        <v>#VALUE!</v>
      </c>
    </row>
    <row collapsed="false" customFormat="false" customHeight="true" hidden="false" ht="14.4" outlineLevel="0" r="100">
      <c r="A100" s="5" t="n">
        <v>36698</v>
      </c>
      <c r="B100" s="1" t="n">
        <v>50.5</v>
      </c>
      <c r="C100" s="1" t="n">
        <v>56.94</v>
      </c>
      <c r="D100" s="1" t="n">
        <v>50.31</v>
      </c>
      <c r="E100" s="1" t="n">
        <v>55.63</v>
      </c>
      <c r="F100" s="1" t="n">
        <v>17500000</v>
      </c>
      <c r="G100" s="1" t="n">
        <v>27.7</v>
      </c>
      <c r="I100" s="0" t="n">
        <f aca="false">B100-E100</f>
        <v>-5.13</v>
      </c>
      <c r="J100" s="0" t="n">
        <f aca="false">C100-D100</f>
        <v>6.63</v>
      </c>
      <c r="L100" s="11" t="e">
        <f aca="false">IF(ROW(E100) - 1 &gt;= $L$1,MMULT($AA$1:AA1($AA$1, 0, $L$1 - 1),E100:E100(E100,1 - $L$1, 0)) / $K$3,"")</f>
        <v>#VALUE!</v>
      </c>
      <c r="N100" s="0" t="e">
        <f aca="false">IF(ROW(E100) - 1 &gt;= $N$1,SUM(E100:E100(E100,1 - $N$1, 0)) / $N$1,"")</f>
        <v>#VALUE!</v>
      </c>
      <c r="P100" s="0" t="e">
        <f aca="false">IF(ROW(N100) - 1 &gt; $P$1, IF(OFFSET(N100,  1 - $P$1, 0) &lt;&gt; "", MMULT($AA$2:AA2($AA$2, 0, $P$1 - 1), E100:E100(E100,1 - $P$1, 0)) / $O$3,""),"")</f>
        <v>#VALUE!</v>
      </c>
    </row>
    <row collapsed="false" customFormat="false" customHeight="true" hidden="false" ht="14.4" outlineLevel="0" r="101">
      <c r="A101" s="5" t="n">
        <v>36699</v>
      </c>
      <c r="B101" s="1" t="n">
        <v>55.75</v>
      </c>
      <c r="C101" s="1" t="n">
        <v>57.63</v>
      </c>
      <c r="D101" s="1" t="n">
        <v>53.56</v>
      </c>
      <c r="E101" s="1" t="n">
        <v>53.75</v>
      </c>
      <c r="F101" s="1" t="n">
        <v>16706200</v>
      </c>
      <c r="G101" s="1" t="n">
        <v>26.76</v>
      </c>
      <c r="I101" s="0" t="n">
        <f aca="false">B101-E101</f>
        <v>2</v>
      </c>
      <c r="J101" s="0" t="n">
        <f aca="false">C101-D101</f>
        <v>4.07</v>
      </c>
      <c r="L101" s="11" t="e">
        <f aca="false">IF(ROW(E101) - 1 &gt;= $L$1,MMULT($AA$1:AA1($AA$1, 0, $L$1 - 1),E101:E101(E101,1 - $L$1, 0)) / $K$3,"")</f>
        <v>#VALUE!</v>
      </c>
      <c r="N101" s="0" t="e">
        <f aca="false">IF(ROW(E101) - 1 &gt;= $N$1,SUM(E101:E101(E101,1 - $N$1, 0)) / $N$1,"")</f>
        <v>#VALUE!</v>
      </c>
      <c r="P101" s="0" t="e">
        <f aca="false">IF(ROW(N101) - 1 &gt; $P$1, IF(OFFSET(N101,  1 - $P$1, 0) &lt;&gt; "", MMULT($AA$2:AA2($AA$2, 0, $P$1 - 1), E101:E101(E101,1 - $P$1, 0)) / $O$3,""),"")</f>
        <v>#VALUE!</v>
      </c>
    </row>
    <row collapsed="false" customFormat="false" customHeight="true" hidden="false" ht="14.4" outlineLevel="0" r="102">
      <c r="A102" s="5" t="n">
        <v>36700</v>
      </c>
      <c r="B102" s="1" t="n">
        <v>53.78</v>
      </c>
      <c r="C102" s="1" t="n">
        <v>54.63</v>
      </c>
      <c r="D102" s="1" t="n">
        <v>50.81</v>
      </c>
      <c r="E102" s="1" t="n">
        <v>51.69</v>
      </c>
      <c r="F102" s="1" t="n">
        <v>7320400</v>
      </c>
      <c r="G102" s="1" t="n">
        <v>25.73</v>
      </c>
      <c r="I102" s="0" t="n">
        <f aca="false">B102-E102</f>
        <v>2.09</v>
      </c>
      <c r="J102" s="0" t="n">
        <f aca="false">C102-D102</f>
        <v>3.82</v>
      </c>
      <c r="L102" s="11" t="e">
        <f aca="false">IF(ROW(E102) - 1 &gt;= $L$1,MMULT($AA$1:AA1($AA$1, 0, $L$1 - 1),E102:E102(E102,1 - $L$1, 0)) / $K$3,"")</f>
        <v>#VALUE!</v>
      </c>
      <c r="N102" s="0" t="e">
        <f aca="false">IF(ROW(E102) - 1 &gt;= $N$1,SUM(E102:E102(E102,1 - $N$1, 0)) / $N$1,"")</f>
        <v>#VALUE!</v>
      </c>
      <c r="P102" s="0" t="e">
        <f aca="false">IF(ROW(N102) - 1 &gt; $P$1, IF(OFFSET(N102,  1 - $P$1, 0) &lt;&gt; "", MMULT($AA$2:AA2($AA$2, 0, $P$1 - 1), E102:E102(E102,1 - $P$1, 0)) / $O$3,""),"")</f>
        <v>#VALUE!</v>
      </c>
    </row>
    <row collapsed="false" customFormat="false" customHeight="true" hidden="false" ht="14.4" outlineLevel="0" r="103">
      <c r="A103" s="5" t="n">
        <v>36703</v>
      </c>
      <c r="B103" s="1" t="n">
        <v>52.5</v>
      </c>
      <c r="C103" s="1" t="n">
        <v>54.75</v>
      </c>
      <c r="D103" s="1" t="n">
        <v>52.13</v>
      </c>
      <c r="E103" s="1" t="n">
        <v>54.13</v>
      </c>
      <c r="F103" s="1" t="n">
        <v>6631000</v>
      </c>
      <c r="G103" s="1" t="n">
        <v>26.95</v>
      </c>
      <c r="I103" s="0" t="n">
        <f aca="false">B103-E103</f>
        <v>-1.63</v>
      </c>
      <c r="J103" s="0" t="n">
        <f aca="false">C103-D103</f>
        <v>2.62</v>
      </c>
      <c r="L103" s="11" t="e">
        <f aca="false">IF(ROW(E103) - 1 &gt;= $L$1,MMULT($AA$1:AA1($AA$1, 0, $L$1 - 1),E103:E103(E103,1 - $L$1, 0)) / $K$3,"")</f>
        <v>#VALUE!</v>
      </c>
      <c r="N103" s="0" t="e">
        <f aca="false">IF(ROW(E103) - 1 &gt;= $N$1,SUM(E103:E103(E103,1 - $N$1, 0)) / $N$1,"")</f>
        <v>#VALUE!</v>
      </c>
      <c r="P103" s="0" t="e">
        <f aca="false">IF(ROW(N103) - 1 &gt; $P$1, IF(OFFSET(N103,  1 - $P$1, 0) &lt;&gt; "", MMULT($AA$2:AA2($AA$2, 0, $P$1 - 1), E103:E103(E103,1 - $P$1, 0)) / $O$3,""),"")</f>
        <v>#VALUE!</v>
      </c>
    </row>
    <row collapsed="false" customFormat="false" customHeight="true" hidden="false" ht="14.4" outlineLevel="0" r="104">
      <c r="A104" s="5" t="n">
        <v>36704</v>
      </c>
      <c r="B104" s="1" t="n">
        <v>53.78</v>
      </c>
      <c r="C104" s="1" t="n">
        <v>55.5</v>
      </c>
      <c r="D104" s="1" t="n">
        <v>51.63</v>
      </c>
      <c r="E104" s="1" t="n">
        <v>51.75</v>
      </c>
      <c r="F104" s="1" t="n">
        <v>7270600</v>
      </c>
      <c r="G104" s="1" t="n">
        <v>25.76</v>
      </c>
      <c r="I104" s="0" t="n">
        <f aca="false">B104-E104</f>
        <v>2.03</v>
      </c>
      <c r="J104" s="0" t="n">
        <f aca="false">C104-D104</f>
        <v>3.87</v>
      </c>
      <c r="L104" s="11" t="e">
        <f aca="false">IF(ROW(E104) - 1 &gt;= $L$1,MMULT($AA$1:AA1($AA$1, 0, $L$1 - 1),E104:E104(E104,1 - $L$1, 0)) / $K$3,"")</f>
        <v>#VALUE!</v>
      </c>
      <c r="N104" s="0" t="e">
        <f aca="false">IF(ROW(E104) - 1 &gt;= $N$1,SUM(E104:E104(E104,1 - $N$1, 0)) / $N$1,"")</f>
        <v>#VALUE!</v>
      </c>
      <c r="P104" s="0" t="e">
        <f aca="false">IF(ROW(N104) - 1 &gt; $P$1, IF(OFFSET(N104,  1 - $P$1, 0) &lt;&gt; "", MMULT($AA$2:AA2($AA$2, 0, $P$1 - 1), E104:E104(E104,1 - $P$1, 0)) / $O$3,""),"")</f>
        <v>#VALUE!</v>
      </c>
    </row>
    <row collapsed="false" customFormat="false" customHeight="true" hidden="false" ht="14.4" outlineLevel="0" r="105">
      <c r="A105" s="5" t="n">
        <v>36705</v>
      </c>
      <c r="B105" s="1" t="n">
        <v>53.31</v>
      </c>
      <c r="C105" s="1" t="n">
        <v>55.38</v>
      </c>
      <c r="D105" s="1" t="n">
        <v>51.5</v>
      </c>
      <c r="E105" s="1" t="n">
        <v>54.44</v>
      </c>
      <c r="F105" s="1" t="n">
        <v>10235000</v>
      </c>
      <c r="G105" s="1" t="n">
        <v>27.1</v>
      </c>
      <c r="I105" s="0" t="n">
        <f aca="false">B105-E105</f>
        <v>-1.13</v>
      </c>
      <c r="J105" s="0" t="n">
        <f aca="false">C105-D105</f>
        <v>3.88</v>
      </c>
      <c r="L105" s="11" t="e">
        <f aca="false">IF(ROW(E105) - 1 &gt;= $L$1,MMULT($AA$1:AA1($AA$1, 0, $L$1 - 1),E105:E105(E105,1 - $L$1, 0)) / $K$3,"")</f>
        <v>#VALUE!</v>
      </c>
      <c r="N105" s="0" t="e">
        <f aca="false">IF(ROW(E105) - 1 &gt;= $N$1,SUM(E105:E105(E105,1 - $N$1, 0)) / $N$1,"")</f>
        <v>#VALUE!</v>
      </c>
      <c r="P105" s="0" t="e">
        <f aca="false">IF(ROW(N105) - 1 &gt; $P$1, IF(OFFSET(N105,  1 - $P$1, 0) &lt;&gt; "", MMULT($AA$2:AA2($AA$2, 0, $P$1 - 1), E105:E105(E105,1 - $P$1, 0)) / $O$3,""),"")</f>
        <v>#VALUE!</v>
      </c>
    </row>
    <row collapsed="false" customFormat="false" customHeight="true" hidden="false" ht="14.4" outlineLevel="0" r="106">
      <c r="A106" s="5" t="n">
        <v>36706</v>
      </c>
      <c r="B106" s="1" t="n">
        <v>53.06</v>
      </c>
      <c r="C106" s="1" t="n">
        <v>53.94</v>
      </c>
      <c r="D106" s="1" t="n">
        <v>51.06</v>
      </c>
      <c r="E106" s="1" t="n">
        <v>51.25</v>
      </c>
      <c r="F106" s="1" t="n">
        <v>7281200</v>
      </c>
      <c r="G106" s="1" t="n">
        <v>25.52</v>
      </c>
      <c r="I106" s="0" t="n">
        <f aca="false">B106-E106</f>
        <v>1.81</v>
      </c>
      <c r="J106" s="0" t="n">
        <f aca="false">C106-D106</f>
        <v>2.88</v>
      </c>
      <c r="L106" s="11" t="e">
        <f aca="false">IF(ROW(E106) - 1 &gt;= $L$1,MMULT($AA$1:AA1($AA$1, 0, $L$1 - 1),E106:E106(E106,1 - $L$1, 0)) / $K$3,"")</f>
        <v>#VALUE!</v>
      </c>
      <c r="N106" s="0" t="e">
        <f aca="false">IF(ROW(E106) - 1 &gt;= $N$1,SUM(E106:E106(E106,1 - $N$1, 0)) / $N$1,"")</f>
        <v>#VALUE!</v>
      </c>
      <c r="P106" s="0" t="e">
        <f aca="false">IF(ROW(N106) - 1 &gt; $P$1, IF(OFFSET(N106,  1 - $P$1, 0) &lt;&gt; "", MMULT($AA$2:AA2($AA$2, 0, $P$1 - 1), E106:E106(E106,1 - $P$1, 0)) / $O$3,""),"")</f>
        <v>#VALUE!</v>
      </c>
    </row>
    <row collapsed="false" customFormat="false" customHeight="true" hidden="false" ht="14.4" outlineLevel="0" r="107">
      <c r="A107" s="5" t="n">
        <v>36707</v>
      </c>
      <c r="B107" s="1" t="n">
        <v>52.81</v>
      </c>
      <c r="C107" s="1" t="n">
        <v>54.94</v>
      </c>
      <c r="D107" s="1" t="n">
        <v>51.69</v>
      </c>
      <c r="E107" s="1" t="n">
        <v>52.38</v>
      </c>
      <c r="F107" s="1" t="n">
        <v>11550000</v>
      </c>
      <c r="G107" s="1" t="n">
        <v>26.08</v>
      </c>
      <c r="I107" s="0" t="n">
        <f aca="false">B107-E107</f>
        <v>0.43</v>
      </c>
      <c r="J107" s="0" t="n">
        <f aca="false">C107-D107</f>
        <v>3.25</v>
      </c>
      <c r="L107" s="11" t="e">
        <f aca="false">IF(ROW(E107) - 1 &gt;= $L$1,MMULT($AA$1:AA1($AA$1, 0, $L$1 - 1),E107:E107(E107,1 - $L$1, 0)) / $K$3,"")</f>
        <v>#VALUE!</v>
      </c>
      <c r="N107" s="0" t="e">
        <f aca="false">IF(ROW(E107) - 1 &gt;= $N$1,SUM(E107:E107(E107,1 - $N$1, 0)) / $N$1,"")</f>
        <v>#VALUE!</v>
      </c>
      <c r="P107" s="0" t="e">
        <f aca="false">IF(ROW(N107) - 1 &gt; $P$1, IF(OFFSET(N107,  1 - $P$1, 0) &lt;&gt; "", MMULT($AA$2:AA2($AA$2, 0, $P$1 - 1), E107:E107(E107,1 - $P$1, 0)) / $O$3,""),"")</f>
        <v>#VALUE!</v>
      </c>
    </row>
    <row collapsed="false" customFormat="false" customHeight="true" hidden="false" ht="14.4" outlineLevel="0" r="108">
      <c r="A108" s="5" t="n">
        <v>36710</v>
      </c>
      <c r="B108" s="1" t="n">
        <v>52.13</v>
      </c>
      <c r="C108" s="1" t="n">
        <v>54.31</v>
      </c>
      <c r="D108" s="1" t="n">
        <v>52.13</v>
      </c>
      <c r="E108" s="1" t="n">
        <v>53.31</v>
      </c>
      <c r="F108" s="1" t="n">
        <v>2535000</v>
      </c>
      <c r="G108" s="1" t="n">
        <v>26.54</v>
      </c>
      <c r="I108" s="0" t="n">
        <f aca="false">B108-E108</f>
        <v>-1.18</v>
      </c>
      <c r="J108" s="0" t="n">
        <f aca="false">C108-D108</f>
        <v>2.18</v>
      </c>
      <c r="L108" s="11" t="e">
        <f aca="false">IF(ROW(E108) - 1 &gt;= $L$1,MMULT($AA$1:AA1($AA$1, 0, $L$1 - 1),E108:E108(E108,1 - $L$1, 0)) / $K$3,"")</f>
        <v>#VALUE!</v>
      </c>
      <c r="N108" s="0" t="e">
        <f aca="false">IF(ROW(E108) - 1 &gt;= $N$1,SUM(E108:E108(E108,1 - $N$1, 0)) / $N$1,"")</f>
        <v>#VALUE!</v>
      </c>
      <c r="P108" s="0" t="e">
        <f aca="false">IF(ROW(N108) - 1 &gt; $P$1, IF(OFFSET(N108,  1 - $P$1, 0) &lt;&gt; "", MMULT($AA$2:AA2($AA$2, 0, $P$1 - 1), E108:E108(E108,1 - $P$1, 0)) / $O$3,""),"")</f>
        <v>#VALUE!</v>
      </c>
    </row>
    <row collapsed="false" customFormat="false" customHeight="true" hidden="false" ht="14.4" outlineLevel="0" r="109">
      <c r="A109" s="5" t="n">
        <v>36712</v>
      </c>
      <c r="B109" s="1" t="n">
        <v>53.25</v>
      </c>
      <c r="C109" s="1" t="n">
        <v>55.19</v>
      </c>
      <c r="D109" s="1" t="n">
        <v>50.75</v>
      </c>
      <c r="E109" s="1" t="n">
        <v>51.63</v>
      </c>
      <c r="F109" s="1" t="n">
        <v>9478800</v>
      </c>
      <c r="G109" s="1" t="n">
        <v>25.7</v>
      </c>
      <c r="I109" s="0" t="n">
        <f aca="false">B109-E109</f>
        <v>1.62</v>
      </c>
      <c r="J109" s="0" t="n">
        <f aca="false">C109-D109</f>
        <v>4.44</v>
      </c>
      <c r="L109" s="11" t="e">
        <f aca="false">IF(ROW(E109) - 1 &gt;= $L$1,MMULT($AA$1:AA1($AA$1, 0, $L$1 - 1),E109:E109(E109,1 - $L$1, 0)) / $K$3,"")</f>
        <v>#VALUE!</v>
      </c>
      <c r="N109" s="0" t="e">
        <f aca="false">IF(ROW(E109) - 1 &gt;= $N$1,SUM(E109:E109(E109,1 - $N$1, 0)) / $N$1,"")</f>
        <v>#VALUE!</v>
      </c>
      <c r="P109" s="0" t="e">
        <f aca="false">IF(ROW(N109) - 1 &gt; $P$1, IF(OFFSET(N109,  1 - $P$1, 0) &lt;&gt; "", MMULT($AA$2:AA2($AA$2, 0, $P$1 - 1), E109:E109(E109,1 - $P$1, 0)) / $O$3,""),"")</f>
        <v>#VALUE!</v>
      </c>
    </row>
    <row collapsed="false" customFormat="false" customHeight="true" hidden="false" ht="14.4" outlineLevel="0" r="110">
      <c r="A110" s="5" t="n">
        <v>36713</v>
      </c>
      <c r="B110" s="1" t="n">
        <v>52.5</v>
      </c>
      <c r="C110" s="1" t="n">
        <v>52.94</v>
      </c>
      <c r="D110" s="1" t="n">
        <v>49.63</v>
      </c>
      <c r="E110" s="1" t="n">
        <v>51.81</v>
      </c>
      <c r="F110" s="1" t="n">
        <v>11063800</v>
      </c>
      <c r="G110" s="1" t="n">
        <v>25.79</v>
      </c>
      <c r="I110" s="0" t="n">
        <f aca="false">B110-E110</f>
        <v>0.689999999999998</v>
      </c>
      <c r="J110" s="0" t="n">
        <f aca="false">C110-D110</f>
        <v>3.31</v>
      </c>
      <c r="L110" s="11" t="e">
        <f aca="false">IF(ROW(E110) - 1 &gt;= $L$1,MMULT($AA$1:AA1($AA$1, 0, $L$1 - 1),E110:E110(E110,1 - $L$1, 0)) / $K$3,"")</f>
        <v>#VALUE!</v>
      </c>
      <c r="N110" s="0" t="e">
        <f aca="false">IF(ROW(E110) - 1 &gt;= $N$1,SUM(E110:E110(E110,1 - $N$1, 0)) / $N$1,"")</f>
        <v>#VALUE!</v>
      </c>
      <c r="P110" s="0" t="e">
        <f aca="false">IF(ROW(N110) - 1 &gt; $P$1, IF(OFFSET(N110,  1 - $P$1, 0) &lt;&gt; "", MMULT($AA$2:AA2($AA$2, 0, $P$1 - 1), E110:E110(E110,1 - $P$1, 0)) / $O$3,""),"")</f>
        <v>#VALUE!</v>
      </c>
    </row>
    <row collapsed="false" customFormat="false" customHeight="true" hidden="false" ht="14.4" outlineLevel="0" r="111">
      <c r="A111" s="5" t="n">
        <v>36714</v>
      </c>
      <c r="B111" s="1" t="n">
        <v>52.59</v>
      </c>
      <c r="C111" s="1" t="n">
        <v>54.81</v>
      </c>
      <c r="D111" s="1" t="n">
        <v>52.13</v>
      </c>
      <c r="E111" s="1" t="n">
        <v>54.44</v>
      </c>
      <c r="F111" s="1" t="n">
        <v>9422600</v>
      </c>
      <c r="G111" s="1" t="n">
        <v>27.1</v>
      </c>
      <c r="I111" s="0" t="n">
        <f aca="false">B111-E111</f>
        <v>-1.84999999999999</v>
      </c>
      <c r="J111" s="0" t="n">
        <f aca="false">C111-D111</f>
        <v>2.68</v>
      </c>
      <c r="L111" s="11" t="e">
        <f aca="false">IF(ROW(E111) - 1 &gt;= $L$1,MMULT($AA$1:AA1($AA$1, 0, $L$1 - 1),E111:E111(E111,1 - $L$1, 0)) / $K$3,"")</f>
        <v>#VALUE!</v>
      </c>
      <c r="N111" s="0" t="e">
        <f aca="false">IF(ROW(E111) - 1 &gt;= $N$1,SUM(E111:E111(E111,1 - $N$1, 0)) / $N$1,"")</f>
        <v>#VALUE!</v>
      </c>
      <c r="P111" s="0" t="e">
        <f aca="false">IF(ROW(N111) - 1 &gt; $P$1, IF(OFFSET(N111,  1 - $P$1, 0) &lt;&gt; "", MMULT($AA$2:AA2($AA$2, 0, $P$1 - 1), E111:E111(E111,1 - $P$1, 0)) / $O$3,""),"")</f>
        <v>#VALUE!</v>
      </c>
    </row>
    <row collapsed="false" customFormat="false" customHeight="true" hidden="false" ht="14.4" outlineLevel="0" r="112">
      <c r="A112" s="5" t="n">
        <v>36717</v>
      </c>
      <c r="B112" s="1" t="n">
        <v>54.09</v>
      </c>
      <c r="C112" s="1" t="n">
        <v>58.25</v>
      </c>
      <c r="D112" s="1" t="n">
        <v>53.75</v>
      </c>
      <c r="E112" s="1" t="n">
        <v>57.13</v>
      </c>
      <c r="F112" s="1" t="n">
        <v>14211000</v>
      </c>
      <c r="G112" s="1" t="n">
        <v>28.44</v>
      </c>
      <c r="I112" s="0" t="n">
        <f aca="false">B112-E112</f>
        <v>-3.04</v>
      </c>
      <c r="J112" s="0" t="n">
        <f aca="false">C112-D112</f>
        <v>4.5</v>
      </c>
      <c r="L112" s="11" t="e">
        <f aca="false">IF(ROW(E112) - 1 &gt;= $L$1,MMULT($AA$1:AA1($AA$1, 0, $L$1 - 1),E112:E112(E112,1 - $L$1, 0)) / $K$3,"")</f>
        <v>#VALUE!</v>
      </c>
      <c r="N112" s="0" t="e">
        <f aca="false">IF(ROW(E112) - 1 &gt;= $N$1,SUM(E112:E112(E112,1 - $N$1, 0)) / $N$1,"")</f>
        <v>#VALUE!</v>
      </c>
      <c r="P112" s="0" t="e">
        <f aca="false">IF(ROW(N112) - 1 &gt; $P$1, IF(OFFSET(N112,  1 - $P$1, 0) &lt;&gt; "", MMULT($AA$2:AA2($AA$2, 0, $P$1 - 1), E112:E112(E112,1 - $P$1, 0)) / $O$3,""),"")</f>
        <v>#VALUE!</v>
      </c>
    </row>
    <row collapsed="false" customFormat="false" customHeight="true" hidden="false" ht="14.4" outlineLevel="0" r="113">
      <c r="A113" s="5" t="n">
        <v>36718</v>
      </c>
      <c r="B113" s="1" t="n">
        <v>57</v>
      </c>
      <c r="C113" s="1" t="n">
        <v>59.25</v>
      </c>
      <c r="D113" s="1" t="n">
        <v>55.44</v>
      </c>
      <c r="E113" s="1" t="n">
        <v>56.94</v>
      </c>
      <c r="F113" s="1" t="n">
        <v>12783200</v>
      </c>
      <c r="G113" s="1" t="n">
        <v>28.35</v>
      </c>
      <c r="I113" s="0" t="n">
        <f aca="false">B113-E113</f>
        <v>0.0600000000000023</v>
      </c>
      <c r="J113" s="0" t="n">
        <f aca="false">C113-D113</f>
        <v>3.81</v>
      </c>
      <c r="L113" s="11" t="e">
        <f aca="false">IF(ROW(E113) - 1 &gt;= $L$1,MMULT($AA$1:AA1($AA$1, 0, $L$1 - 1),E113:E113(E113,1 - $L$1, 0)) / $K$3,"")</f>
        <v>#VALUE!</v>
      </c>
      <c r="N113" s="0" t="e">
        <f aca="false">IF(ROW(E113) - 1 &gt;= $N$1,SUM(E113:E113(E113,1 - $N$1, 0)) / $N$1,"")</f>
        <v>#VALUE!</v>
      </c>
      <c r="P113" s="0" t="e">
        <f aca="false">IF(ROW(N113) - 1 &gt; $P$1, IF(OFFSET(N113,  1 - $P$1, 0) &lt;&gt; "", MMULT($AA$2:AA2($AA$2, 0, $P$1 - 1), E113:E113(E113,1 - $P$1, 0)) / $O$3,""),"")</f>
        <v>#VALUE!</v>
      </c>
    </row>
    <row collapsed="false" customFormat="false" customHeight="true" hidden="false" ht="14.4" outlineLevel="0" r="114">
      <c r="A114" s="5" t="n">
        <v>36719</v>
      </c>
      <c r="B114" s="1" t="n">
        <v>58.13</v>
      </c>
      <c r="C114" s="1" t="n">
        <v>58.94</v>
      </c>
      <c r="D114" s="1" t="n">
        <v>56.38</v>
      </c>
      <c r="E114" s="1" t="n">
        <v>58.88</v>
      </c>
      <c r="F114" s="1" t="n">
        <v>8057600</v>
      </c>
      <c r="G114" s="1" t="n">
        <v>29.31</v>
      </c>
      <c r="I114" s="0" t="n">
        <f aca="false">B114-E114</f>
        <v>-0.75</v>
      </c>
      <c r="J114" s="0" t="n">
        <f aca="false">C114-D114</f>
        <v>2.56</v>
      </c>
      <c r="L114" s="11" t="e">
        <f aca="false">IF(ROW(E114) - 1 &gt;= $L$1,MMULT($AA$1:AA1($AA$1, 0, $L$1 - 1),E114:E114(E114,1 - $L$1, 0)) / $K$3,"")</f>
        <v>#VALUE!</v>
      </c>
      <c r="N114" s="0" t="e">
        <f aca="false">IF(ROW(E114) - 1 &gt;= $N$1,SUM(E114:E114(E114,1 - $N$1, 0)) / $N$1,"")</f>
        <v>#VALUE!</v>
      </c>
      <c r="P114" s="0" t="e">
        <f aca="false">IF(ROW(N114) - 1 &gt; $P$1, IF(OFFSET(N114,  1 - $P$1, 0) &lt;&gt; "", MMULT($AA$2:AA2($AA$2, 0, $P$1 - 1), E114:E114(E114,1 - $P$1, 0)) / $O$3,""),"")</f>
        <v>#VALUE!</v>
      </c>
    </row>
    <row collapsed="false" customFormat="false" customHeight="true" hidden="false" ht="14.4" outlineLevel="0" r="115">
      <c r="A115" s="5" t="n">
        <v>36720</v>
      </c>
      <c r="B115" s="1" t="n">
        <v>58.5</v>
      </c>
      <c r="C115" s="1" t="n">
        <v>60.63</v>
      </c>
      <c r="D115" s="1" t="n">
        <v>54.75</v>
      </c>
      <c r="E115" s="1" t="n">
        <v>56.5</v>
      </c>
      <c r="F115" s="1" t="n">
        <v>15925600</v>
      </c>
      <c r="G115" s="1" t="n">
        <v>28.13</v>
      </c>
      <c r="I115" s="0" t="n">
        <f aca="false">B115-E115</f>
        <v>2</v>
      </c>
      <c r="J115" s="0" t="n">
        <f aca="false">C115-D115</f>
        <v>5.88</v>
      </c>
      <c r="L115" s="11" t="e">
        <f aca="false">IF(ROW(E115) - 1 &gt;= $L$1,MMULT($AA$1:AA1($AA$1, 0, $L$1 - 1),E115:E115(E115,1 - $L$1, 0)) / $K$3,"")</f>
        <v>#VALUE!</v>
      </c>
      <c r="N115" s="0" t="e">
        <f aca="false">IF(ROW(E115) - 1 &gt;= $N$1,SUM(E115:E115(E115,1 - $N$1, 0)) / $N$1,"")</f>
        <v>#VALUE!</v>
      </c>
      <c r="P115" s="0" t="e">
        <f aca="false">IF(ROW(N115) - 1 &gt; $P$1, IF(OFFSET(N115,  1 - $P$1, 0) &lt;&gt; "", MMULT($AA$2:AA2($AA$2, 0, $P$1 - 1), E115:E115(E115,1 - $P$1, 0)) / $O$3,""),"")</f>
        <v>#VALUE!</v>
      </c>
    </row>
    <row collapsed="false" customFormat="false" customHeight="true" hidden="false" ht="14.4" outlineLevel="0" r="116">
      <c r="A116" s="5" t="n">
        <v>36721</v>
      </c>
      <c r="B116" s="1" t="n">
        <v>57.13</v>
      </c>
      <c r="C116" s="1" t="n">
        <v>59</v>
      </c>
      <c r="D116" s="1" t="n">
        <v>56.88</v>
      </c>
      <c r="E116" s="1" t="n">
        <v>57.69</v>
      </c>
      <c r="F116" s="1" t="n">
        <v>6804400</v>
      </c>
      <c r="G116" s="1" t="n">
        <v>28.72</v>
      </c>
      <c r="I116" s="0" t="n">
        <f aca="false">B116-E116</f>
        <v>-0.559999999999995</v>
      </c>
      <c r="J116" s="0" t="n">
        <f aca="false">C116-D116</f>
        <v>2.12</v>
      </c>
      <c r="L116" s="11" t="e">
        <f aca="false">IF(ROW(E116) - 1 &gt;= $L$1,MMULT($AA$1:AA1($AA$1, 0, $L$1 - 1),E116:E116(E116,1 - $L$1, 0)) / $K$3,"")</f>
        <v>#VALUE!</v>
      </c>
      <c r="N116" s="0" t="e">
        <f aca="false">IF(ROW(E116) - 1 &gt;= $N$1,SUM(E116:E116(E116,1 - $N$1, 0)) / $N$1,"")</f>
        <v>#VALUE!</v>
      </c>
      <c r="P116" s="0" t="e">
        <f aca="false">IF(ROW(N116) - 1 &gt; $P$1, IF(OFFSET(N116,  1 - $P$1, 0) &lt;&gt; "", MMULT($AA$2:AA2($AA$2, 0, $P$1 - 1), E116:E116(E116,1 - $P$1, 0)) / $O$3,""),"")</f>
        <v>#VALUE!</v>
      </c>
    </row>
    <row collapsed="false" customFormat="false" customHeight="true" hidden="false" ht="14.4" outlineLevel="0" r="117">
      <c r="A117" s="5" t="n">
        <v>36724</v>
      </c>
      <c r="B117" s="1" t="n">
        <v>58.25</v>
      </c>
      <c r="C117" s="1" t="n">
        <v>58.81</v>
      </c>
      <c r="D117" s="1" t="n">
        <v>57.13</v>
      </c>
      <c r="E117" s="1" t="n">
        <v>58.31</v>
      </c>
      <c r="F117" s="1" t="n">
        <v>9289000</v>
      </c>
      <c r="G117" s="1" t="n">
        <v>29.03</v>
      </c>
      <c r="I117" s="0" t="n">
        <f aca="false">B117-E117</f>
        <v>-0.0600000000000023</v>
      </c>
      <c r="J117" s="0" t="n">
        <f aca="false">C117-D117</f>
        <v>1.68</v>
      </c>
      <c r="L117" s="11" t="e">
        <f aca="false">IF(ROW(E117) - 1 &gt;= $L$1,MMULT($AA$1:AA1($AA$1, 0, $L$1 - 1),E117:E117(E117,1 - $L$1, 0)) / $K$3,"")</f>
        <v>#VALUE!</v>
      </c>
      <c r="N117" s="0" t="e">
        <f aca="false">IF(ROW(E117) - 1 &gt;= $N$1,SUM(E117:E117(E117,1 - $N$1, 0)) / $N$1,"")</f>
        <v>#VALUE!</v>
      </c>
      <c r="P117" s="0" t="e">
        <f aca="false">IF(ROW(N117) - 1 &gt; $P$1, IF(OFFSET(N117,  1 - $P$1, 0) &lt;&gt; "", MMULT($AA$2:AA2($AA$2, 0, $P$1 - 1), E117:E117(E117,1 - $P$1, 0)) / $O$3,""),"")</f>
        <v>#VALUE!</v>
      </c>
    </row>
    <row collapsed="false" customFormat="false" customHeight="true" hidden="false" ht="14.4" outlineLevel="0" r="118">
      <c r="A118" s="5" t="n">
        <v>36725</v>
      </c>
      <c r="B118" s="1" t="n">
        <v>58.5</v>
      </c>
      <c r="C118" s="1" t="n">
        <v>58.88</v>
      </c>
      <c r="D118" s="1" t="n">
        <v>56.88</v>
      </c>
      <c r="E118" s="1" t="n">
        <v>57.25</v>
      </c>
      <c r="F118" s="1" t="n">
        <v>11378200</v>
      </c>
      <c r="G118" s="1" t="n">
        <v>28.5</v>
      </c>
      <c r="I118" s="0" t="n">
        <f aca="false">B118-E118</f>
        <v>1.25</v>
      </c>
      <c r="J118" s="0" t="n">
        <f aca="false">C118-D118</f>
        <v>2</v>
      </c>
      <c r="L118" s="11" t="e">
        <f aca="false">IF(ROW(E118) - 1 &gt;= $L$1,MMULT($AA$1:AA1($AA$1, 0, $L$1 - 1),E118:E118(E118,1 - $L$1, 0)) / $K$3,"")</f>
        <v>#VALUE!</v>
      </c>
      <c r="N118" s="0" t="e">
        <f aca="false">IF(ROW(E118) - 1 &gt;= $N$1,SUM(E118:E118(E118,1 - $N$1, 0)) / $N$1,"")</f>
        <v>#VALUE!</v>
      </c>
      <c r="P118" s="0" t="e">
        <f aca="false">IF(ROW(N118) - 1 &gt; $P$1, IF(OFFSET(N118,  1 - $P$1, 0) &lt;&gt; "", MMULT($AA$2:AA2($AA$2, 0, $P$1 - 1), E118:E118(E118,1 - $P$1, 0)) / $O$3,""),"")</f>
        <v>#VALUE!</v>
      </c>
    </row>
    <row collapsed="false" customFormat="false" customHeight="true" hidden="false" ht="14.4" outlineLevel="0" r="119">
      <c r="A119" s="5" t="n">
        <v>36726</v>
      </c>
      <c r="B119" s="1" t="n">
        <v>55.19</v>
      </c>
      <c r="C119" s="1" t="n">
        <v>56.81</v>
      </c>
      <c r="D119" s="1" t="n">
        <v>51.75</v>
      </c>
      <c r="E119" s="1" t="n">
        <v>52.69</v>
      </c>
      <c r="F119" s="1" t="n">
        <v>16359600</v>
      </c>
      <c r="G119" s="1" t="n">
        <v>26.23</v>
      </c>
      <c r="I119" s="0" t="n">
        <f aca="false">B119-E119</f>
        <v>2.5</v>
      </c>
      <c r="J119" s="0" t="n">
        <f aca="false">C119-D119</f>
        <v>5.06</v>
      </c>
      <c r="L119" s="11" t="e">
        <f aca="false">IF(ROW(E119) - 1 &gt;= $L$1,MMULT($AA$1:AA1($AA$1, 0, $L$1 - 1),E119:E119(E119,1 - $L$1, 0)) / $K$3,"")</f>
        <v>#VALUE!</v>
      </c>
      <c r="N119" s="0" t="e">
        <f aca="false">IF(ROW(E119) - 1 &gt;= $N$1,SUM(E119:E119(E119,1 - $N$1, 0)) / $N$1,"")</f>
        <v>#VALUE!</v>
      </c>
      <c r="P119" s="0" t="e">
        <f aca="false">IF(ROW(N119) - 1 &gt; $P$1, IF(OFFSET(N119,  1 - $P$1, 0) &lt;&gt; "", MMULT($AA$2:AA2($AA$2, 0, $P$1 - 1), E119:E119(E119,1 - $P$1, 0)) / $O$3,""),"")</f>
        <v>#VALUE!</v>
      </c>
    </row>
    <row collapsed="false" customFormat="false" customHeight="true" hidden="false" ht="14.4" outlineLevel="0" r="120">
      <c r="A120" s="5" t="n">
        <v>36727</v>
      </c>
      <c r="B120" s="1" t="n">
        <v>55</v>
      </c>
      <c r="C120" s="1" t="n">
        <v>57.06</v>
      </c>
      <c r="D120" s="1" t="n">
        <v>54.13</v>
      </c>
      <c r="E120" s="1" t="n">
        <v>55.13</v>
      </c>
      <c r="F120" s="1" t="n">
        <v>16631800</v>
      </c>
      <c r="G120" s="1" t="n">
        <v>27.45</v>
      </c>
      <c r="I120" s="0" t="n">
        <f aca="false">B120-E120</f>
        <v>-0.130000000000003</v>
      </c>
      <c r="J120" s="0" t="n">
        <f aca="false">C120-D120</f>
        <v>2.93</v>
      </c>
      <c r="L120" s="11" t="e">
        <f aca="false">IF(ROW(E120) - 1 &gt;= $L$1,MMULT($AA$1:AA1($AA$1, 0, $L$1 - 1),E120:E120(E120,1 - $L$1, 0)) / $K$3,"")</f>
        <v>#VALUE!</v>
      </c>
      <c r="N120" s="0" t="e">
        <f aca="false">IF(ROW(E120) - 1 &gt;= $N$1,SUM(E120:E120(E120,1 - $N$1, 0)) / $N$1,"")</f>
        <v>#VALUE!</v>
      </c>
      <c r="P120" s="0" t="e">
        <f aca="false">IF(ROW(N120) - 1 &gt; $P$1, IF(OFFSET(N120,  1 - $P$1, 0) &lt;&gt; "", MMULT($AA$2:AA2($AA$2, 0, $P$1 - 1), E120:E120(E120,1 - $P$1, 0)) / $O$3,""),"")</f>
        <v>#VALUE!</v>
      </c>
    </row>
    <row collapsed="false" customFormat="false" customHeight="true" hidden="false" ht="14.4" outlineLevel="0" r="121">
      <c r="A121" s="5" t="n">
        <v>36728</v>
      </c>
      <c r="B121" s="1" t="n">
        <v>54.36</v>
      </c>
      <c r="C121" s="1" t="n">
        <v>55.63</v>
      </c>
      <c r="D121" s="1" t="n">
        <v>52.94</v>
      </c>
      <c r="E121" s="1" t="n">
        <v>53.56</v>
      </c>
      <c r="F121" s="1" t="n">
        <v>7013200</v>
      </c>
      <c r="G121" s="1" t="n">
        <v>26.67</v>
      </c>
      <c r="I121" s="0" t="n">
        <f aca="false">B121-E121</f>
        <v>0.799999999999997</v>
      </c>
      <c r="J121" s="0" t="n">
        <f aca="false">C121-D121</f>
        <v>2.69</v>
      </c>
      <c r="L121" s="11" t="e">
        <f aca="false">IF(ROW(E121) - 1 &gt;= $L$1,MMULT($AA$1:AA1($AA$1, 0, $L$1 - 1),E121:E121(E121,1 - $L$1, 0)) / $K$3,"")</f>
        <v>#VALUE!</v>
      </c>
      <c r="N121" s="0" t="e">
        <f aca="false">IF(ROW(E121) - 1 &gt;= $N$1,SUM(E121:E121(E121,1 - $N$1, 0)) / $N$1,"")</f>
        <v>#VALUE!</v>
      </c>
      <c r="P121" s="0" t="e">
        <f aca="false">IF(ROW(N121) - 1 &gt; $P$1, IF(OFFSET(N121,  1 - $P$1, 0) &lt;&gt; "", MMULT($AA$2:AA2($AA$2, 0, $P$1 - 1), E121:E121(E121,1 - $P$1, 0)) / $O$3,""),"")</f>
        <v>#VALUE!</v>
      </c>
    </row>
    <row collapsed="false" customFormat="false" customHeight="true" hidden="false" ht="14.4" outlineLevel="0" r="122">
      <c r="A122" s="5" t="n">
        <v>36731</v>
      </c>
      <c r="B122" s="1" t="n">
        <v>52.56</v>
      </c>
      <c r="C122" s="1" t="n">
        <v>52.88</v>
      </c>
      <c r="D122" s="1" t="n">
        <v>47.5</v>
      </c>
      <c r="E122" s="1" t="n">
        <v>48.69</v>
      </c>
      <c r="F122" s="1" t="n">
        <v>14720600</v>
      </c>
      <c r="G122" s="1" t="n">
        <v>24.24</v>
      </c>
      <c r="I122" s="0" t="n">
        <f aca="false">B122-E122</f>
        <v>3.87</v>
      </c>
      <c r="J122" s="0" t="n">
        <f aca="false">C122-D122</f>
        <v>5.38</v>
      </c>
      <c r="L122" s="11" t="e">
        <f aca="false">IF(ROW(E122) - 1 &gt;= $L$1,MMULT($AA$1:AA1($AA$1, 0, $L$1 - 1),E122:E122(E122,1 - $L$1, 0)) / $K$3,"")</f>
        <v>#VALUE!</v>
      </c>
      <c r="N122" s="0" t="e">
        <f aca="false">IF(ROW(E122) - 1 &gt;= $N$1,SUM(E122:E122(E122,1 - $N$1, 0)) / $N$1,"")</f>
        <v>#VALUE!</v>
      </c>
      <c r="P122" s="0" t="e">
        <f aca="false">IF(ROW(N122) - 1 &gt; $P$1, IF(OFFSET(N122,  1 - $P$1, 0) &lt;&gt; "", MMULT($AA$2:AA2($AA$2, 0, $P$1 - 1), E122:E122(E122,1 - $P$1, 0)) / $O$3,""),"")</f>
        <v>#VALUE!</v>
      </c>
    </row>
    <row collapsed="false" customFormat="false" customHeight="true" hidden="false" ht="14.4" outlineLevel="0" r="123">
      <c r="A123" s="5" t="n">
        <v>36732</v>
      </c>
      <c r="B123" s="1" t="n">
        <v>50.31</v>
      </c>
      <c r="C123" s="1" t="n">
        <v>50.63</v>
      </c>
      <c r="D123" s="1" t="n">
        <v>49.06</v>
      </c>
      <c r="E123" s="1" t="n">
        <v>50.06</v>
      </c>
      <c r="F123" s="1" t="n">
        <v>7567200</v>
      </c>
      <c r="G123" s="1" t="n">
        <v>24.92</v>
      </c>
      <c r="I123" s="0" t="n">
        <f aca="false">B123-E123</f>
        <v>0.25</v>
      </c>
      <c r="J123" s="0" t="n">
        <f aca="false">C123-D123</f>
        <v>1.57</v>
      </c>
      <c r="L123" s="11" t="e">
        <f aca="false">IF(ROW(E123) - 1 &gt;= $L$1,MMULT($AA$1:AA1($AA$1, 0, $L$1 - 1),E123:E123(E123,1 - $L$1, 0)) / $K$3,"")</f>
        <v>#VALUE!</v>
      </c>
      <c r="N123" s="0" t="e">
        <f aca="false">IF(ROW(E123) - 1 &gt;= $N$1,SUM(E123:E123(E123,1 - $N$1, 0)) / $N$1,"")</f>
        <v>#VALUE!</v>
      </c>
      <c r="P123" s="0" t="e">
        <f aca="false">IF(ROW(N123) - 1 &gt; $P$1, IF(OFFSET(N123,  1 - $P$1, 0) &lt;&gt; "", MMULT($AA$2:AA2($AA$2, 0, $P$1 - 1), E123:E123(E123,1 - $P$1, 0)) / $O$3,""),"")</f>
        <v>#VALUE!</v>
      </c>
    </row>
    <row collapsed="false" customFormat="false" customHeight="true" hidden="false" ht="14.4" outlineLevel="0" r="124">
      <c r="A124" s="5" t="n">
        <v>36733</v>
      </c>
      <c r="B124" s="1" t="n">
        <v>49.84</v>
      </c>
      <c r="C124" s="1" t="n">
        <v>51.25</v>
      </c>
      <c r="D124" s="1" t="n">
        <v>49.25</v>
      </c>
      <c r="E124" s="1" t="n">
        <v>50.06</v>
      </c>
      <c r="F124" s="1" t="n">
        <v>7526200</v>
      </c>
      <c r="G124" s="1" t="n">
        <v>24.92</v>
      </c>
      <c r="I124" s="0" t="n">
        <f aca="false">B124-E124</f>
        <v>-0.219999999999999</v>
      </c>
      <c r="J124" s="0" t="n">
        <f aca="false">C124-D124</f>
        <v>2</v>
      </c>
      <c r="L124" s="11" t="e">
        <f aca="false">IF(ROW(E124) - 1 &gt;= $L$1,MMULT($AA$1:AA1($AA$1, 0, $L$1 - 1),E124:E124(E124,1 - $L$1, 0)) / $K$3,"")</f>
        <v>#VALUE!</v>
      </c>
      <c r="N124" s="0" t="e">
        <f aca="false">IF(ROW(E124) - 1 &gt;= $N$1,SUM(E124:E124(E124,1 - $N$1, 0)) / $N$1,"")</f>
        <v>#VALUE!</v>
      </c>
      <c r="P124" s="0" t="e">
        <f aca="false">IF(ROW(N124) - 1 &gt; $P$1, IF(OFFSET(N124,  1 - $P$1, 0) &lt;&gt; "", MMULT($AA$2:AA2($AA$2, 0, $P$1 - 1), E124:E124(E124,1 - $P$1, 0)) / $O$3,""),"")</f>
        <v>#VALUE!</v>
      </c>
    </row>
    <row collapsed="false" customFormat="false" customHeight="true" hidden="false" ht="14.4" outlineLevel="0" r="125">
      <c r="A125" s="5" t="n">
        <v>36734</v>
      </c>
      <c r="B125" s="1" t="n">
        <v>50</v>
      </c>
      <c r="C125" s="1" t="n">
        <v>53.25</v>
      </c>
      <c r="D125" s="1" t="n">
        <v>49.88</v>
      </c>
      <c r="E125" s="1" t="n">
        <v>52</v>
      </c>
      <c r="F125" s="1" t="n">
        <v>10543800</v>
      </c>
      <c r="G125" s="1" t="n">
        <v>25.89</v>
      </c>
      <c r="I125" s="0" t="n">
        <f aca="false">B125-E125</f>
        <v>-2</v>
      </c>
      <c r="J125" s="0" t="n">
        <f aca="false">C125-D125</f>
        <v>3.37</v>
      </c>
      <c r="L125" s="11" t="e">
        <f aca="false">IF(ROW(E125) - 1 &gt;= $L$1,MMULT($AA$1:AA1($AA$1, 0, $L$1 - 1),E125:E125(E125,1 - $L$1, 0)) / $K$3,"")</f>
        <v>#VALUE!</v>
      </c>
      <c r="N125" s="0" t="e">
        <f aca="false">IF(ROW(E125) - 1 &gt;= $N$1,SUM(E125:E125(E125,1 - $N$1, 0)) / $N$1,"")</f>
        <v>#VALUE!</v>
      </c>
      <c r="P125" s="0" t="e">
        <f aca="false">IF(ROW(N125) - 1 &gt; $P$1, IF(OFFSET(N125,  1 - $P$1, 0) &lt;&gt; "", MMULT($AA$2:AA2($AA$2, 0, $P$1 - 1), E125:E125(E125,1 - $P$1, 0)) / $O$3,""),"")</f>
        <v>#VALUE!</v>
      </c>
    </row>
    <row collapsed="false" customFormat="false" customHeight="true" hidden="false" ht="14.4" outlineLevel="0" r="126">
      <c r="A126" s="5" t="n">
        <v>36735</v>
      </c>
      <c r="B126" s="1" t="n">
        <v>52.28</v>
      </c>
      <c r="C126" s="1" t="n">
        <v>52.5</v>
      </c>
      <c r="D126" s="1" t="n">
        <v>46.88</v>
      </c>
      <c r="E126" s="1" t="n">
        <v>48.31</v>
      </c>
      <c r="F126" s="1" t="n">
        <v>8505400</v>
      </c>
      <c r="G126" s="1" t="n">
        <v>24.05</v>
      </c>
      <c r="I126" s="0" t="n">
        <f aca="false">B126-E126</f>
        <v>3.97</v>
      </c>
      <c r="J126" s="0" t="n">
        <f aca="false">C126-D126</f>
        <v>5.62</v>
      </c>
      <c r="L126" s="11" t="e">
        <f aca="false">IF(ROW(E126) - 1 &gt;= $L$1,MMULT($AA$1:AA1($AA$1, 0, $L$1 - 1),E126:E126(E126,1 - $L$1, 0)) / $K$3,"")</f>
        <v>#VALUE!</v>
      </c>
      <c r="N126" s="0" t="e">
        <f aca="false">IF(ROW(E126) - 1 &gt;= $N$1,SUM(E126:E126(E126,1 - $N$1, 0)) / $N$1,"")</f>
        <v>#VALUE!</v>
      </c>
      <c r="P126" s="0" t="e">
        <f aca="false">IF(ROW(N126) - 1 &gt; $P$1, IF(OFFSET(N126,  1 - $P$1, 0) &lt;&gt; "", MMULT($AA$2:AA2($AA$2, 0, $P$1 - 1), E126:E126(E126,1 - $P$1, 0)) / $O$3,""),"")</f>
        <v>#VALUE!</v>
      </c>
    </row>
    <row collapsed="false" customFormat="false" customHeight="true" hidden="false" ht="14.4" outlineLevel="0" r="127">
      <c r="A127" s="5" t="n">
        <v>36738</v>
      </c>
      <c r="B127" s="1" t="n">
        <v>49.16</v>
      </c>
      <c r="C127" s="1" t="n">
        <v>51.63</v>
      </c>
      <c r="D127" s="1" t="n">
        <v>48.75</v>
      </c>
      <c r="E127" s="1" t="n">
        <v>50.81</v>
      </c>
      <c r="F127" s="1" t="n">
        <v>5550000</v>
      </c>
      <c r="G127" s="1" t="n">
        <v>25.3</v>
      </c>
      <c r="I127" s="0" t="n">
        <f aca="false">B127-E127</f>
        <v>-1.65000000000001</v>
      </c>
      <c r="J127" s="0" t="n">
        <f aca="false">C127-D127</f>
        <v>2.88</v>
      </c>
      <c r="L127" s="11" t="e">
        <f aca="false">IF(ROW(E127) - 1 &gt;= $L$1,MMULT($AA$1:AA1($AA$1, 0, $L$1 - 1),E127:E127(E127,1 - $L$1, 0)) / $K$3,"")</f>
        <v>#VALUE!</v>
      </c>
      <c r="N127" s="0" t="e">
        <f aca="false">IF(ROW(E127) - 1 &gt;= $N$1,SUM(E127:E127(E127,1 - $N$1, 0)) / $N$1,"")</f>
        <v>#VALUE!</v>
      </c>
      <c r="P127" s="0" t="e">
        <f aca="false">IF(ROW(N127) - 1 &gt; $P$1, IF(OFFSET(N127,  1 - $P$1, 0) &lt;&gt; "", MMULT($AA$2:AA2($AA$2, 0, $P$1 - 1), E127:E127(E127,1 - $P$1, 0)) / $O$3,""),"")</f>
        <v>#VALUE!</v>
      </c>
    </row>
    <row collapsed="false" customFormat="false" customHeight="true" hidden="false" ht="14.4" outlineLevel="0" r="128">
      <c r="A128" s="5" t="n">
        <v>36739</v>
      </c>
      <c r="B128" s="1" t="n">
        <v>50.31</v>
      </c>
      <c r="C128" s="1" t="n">
        <v>51.16</v>
      </c>
      <c r="D128" s="1" t="n">
        <v>49.25</v>
      </c>
      <c r="E128" s="1" t="n">
        <v>49.31</v>
      </c>
      <c r="F128" s="1" t="n">
        <v>4904600</v>
      </c>
      <c r="G128" s="1" t="n">
        <v>24.55</v>
      </c>
      <c r="I128" s="0" t="n">
        <f aca="false">B128-E128</f>
        <v>1</v>
      </c>
      <c r="J128" s="0" t="n">
        <f aca="false">C128-D128</f>
        <v>1.91</v>
      </c>
      <c r="L128" s="11" t="e">
        <f aca="false">IF(ROW(E128) - 1 &gt;= $L$1,MMULT($AA$1:AA1($AA$1, 0, $L$1 - 1),E128:E128(E128,1 - $L$1, 0)) / $K$3,"")</f>
        <v>#VALUE!</v>
      </c>
      <c r="N128" s="0" t="e">
        <f aca="false">IF(ROW(E128) - 1 &gt;= $N$1,SUM(E128:E128(E128,1 - $N$1, 0)) / $N$1,"")</f>
        <v>#VALUE!</v>
      </c>
      <c r="P128" s="0" t="e">
        <f aca="false">IF(ROW(N128) - 1 &gt; $P$1, IF(OFFSET(N128,  1 - $P$1, 0) &lt;&gt; "", MMULT($AA$2:AA2($AA$2, 0, $P$1 - 1), E128:E128(E128,1 - $P$1, 0)) / $O$3,""),"")</f>
        <v>#VALUE!</v>
      </c>
    </row>
    <row collapsed="false" customFormat="false" customHeight="true" hidden="false" ht="14.4" outlineLevel="0" r="129">
      <c r="A129" s="5" t="n">
        <v>36740</v>
      </c>
      <c r="B129" s="1" t="n">
        <v>49</v>
      </c>
      <c r="C129" s="1" t="n">
        <v>49.94</v>
      </c>
      <c r="D129" s="1" t="n">
        <v>47.19</v>
      </c>
      <c r="E129" s="1" t="n">
        <v>47.25</v>
      </c>
      <c r="F129" s="1" t="n">
        <v>5808800</v>
      </c>
      <c r="G129" s="1" t="n">
        <v>23.52</v>
      </c>
      <c r="I129" s="0" t="n">
        <f aca="false">B129-E129</f>
        <v>1.75</v>
      </c>
      <c r="J129" s="0" t="n">
        <f aca="false">C129-D129</f>
        <v>2.75</v>
      </c>
      <c r="L129" s="11" t="e">
        <f aca="false">IF(ROW(E129) - 1 &gt;= $L$1,MMULT($AA$1:AA1($AA$1, 0, $L$1 - 1),E129:E129(E129,1 - $L$1, 0)) / $K$3,"")</f>
        <v>#VALUE!</v>
      </c>
      <c r="N129" s="0" t="e">
        <f aca="false">IF(ROW(E129) - 1 &gt;= $N$1,SUM(E129:E129(E129,1 - $N$1, 0)) / $N$1,"")</f>
        <v>#VALUE!</v>
      </c>
      <c r="P129" s="0" t="e">
        <f aca="false">IF(ROW(N129) - 1 &gt; $P$1, IF(OFFSET(N129,  1 - $P$1, 0) &lt;&gt; "", MMULT($AA$2:AA2($AA$2, 0, $P$1 - 1), E129:E129(E129,1 - $P$1, 0)) / $O$3,""),"")</f>
        <v>#VALUE!</v>
      </c>
    </row>
    <row collapsed="false" customFormat="false" customHeight="true" hidden="false" ht="14.4" outlineLevel="0" r="130">
      <c r="A130" s="5" t="n">
        <v>36741</v>
      </c>
      <c r="B130" s="1" t="n">
        <v>45.56</v>
      </c>
      <c r="C130" s="1" t="n">
        <v>48.06</v>
      </c>
      <c r="D130" s="1" t="n">
        <v>44.25</v>
      </c>
      <c r="E130" s="1" t="n">
        <v>48</v>
      </c>
      <c r="F130" s="1" t="n">
        <v>12150000</v>
      </c>
      <c r="G130" s="1" t="n">
        <v>23.9</v>
      </c>
      <c r="I130" s="0" t="n">
        <f aca="false">B130-E130</f>
        <v>-2.44</v>
      </c>
      <c r="J130" s="0" t="n">
        <f aca="false">C130-D130</f>
        <v>3.81</v>
      </c>
      <c r="L130" s="11" t="e">
        <f aca="false">IF(ROW(E130) - 1 &gt;= $L$1,MMULT($AA$1:AA1($AA$1, 0, $L$1 - 1),E130:E130(E130,1 - $L$1, 0)) / $K$3,"")</f>
        <v>#VALUE!</v>
      </c>
      <c r="N130" s="0" t="e">
        <f aca="false">IF(ROW(E130) - 1 &gt;= $N$1,SUM(E130:E130(E130,1 - $N$1, 0)) / $N$1,"")</f>
        <v>#VALUE!</v>
      </c>
      <c r="P130" s="0" t="e">
        <f aca="false">IF(ROW(N130) - 1 &gt; $P$1, IF(OFFSET(N130,  1 - $P$1, 0) &lt;&gt; "", MMULT($AA$2:AA2($AA$2, 0, $P$1 - 1), E130:E130(E130,1 - $P$1, 0)) / $O$3,""),"")</f>
        <v>#VALUE!</v>
      </c>
    </row>
    <row collapsed="false" customFormat="false" customHeight="true" hidden="false" ht="14.4" outlineLevel="0" r="131">
      <c r="A131" s="5" t="n">
        <v>36742</v>
      </c>
      <c r="B131" s="1" t="n">
        <v>49.47</v>
      </c>
      <c r="C131" s="1" t="n">
        <v>51.25</v>
      </c>
      <c r="D131" s="1" t="n">
        <v>46.31</v>
      </c>
      <c r="E131" s="1" t="n">
        <v>47.38</v>
      </c>
      <c r="F131" s="1" t="n">
        <v>9406800</v>
      </c>
      <c r="G131" s="1" t="n">
        <v>23.59</v>
      </c>
      <c r="I131" s="0" t="n">
        <f aca="false">B131-E131</f>
        <v>2.09</v>
      </c>
      <c r="J131" s="0" t="n">
        <f aca="false">C131-D131</f>
        <v>4.94</v>
      </c>
      <c r="L131" s="11" t="e">
        <f aca="false">IF(ROW(E131) - 1 &gt;= $L$1,MMULT($AA$1:AA1($AA$1, 0, $L$1 - 1),E131:E131(E131,1 - $L$1, 0)) / $K$3,"")</f>
        <v>#VALUE!</v>
      </c>
      <c r="N131" s="0" t="e">
        <f aca="false">IF(ROW(E131) - 1 &gt;= $N$1,SUM(E131:E131(E131,1 - $N$1, 0)) / $N$1,"")</f>
        <v>#VALUE!</v>
      </c>
      <c r="P131" s="0" t="e">
        <f aca="false">IF(ROW(N131) - 1 &gt; $P$1, IF(OFFSET(N131,  1 - $P$1, 0) &lt;&gt; "", MMULT($AA$2:AA2($AA$2, 0, $P$1 - 1), E131:E131(E131,1 - $P$1, 0)) / $O$3,""),"")</f>
        <v>#VALUE!</v>
      </c>
    </row>
    <row collapsed="false" customFormat="false" customHeight="true" hidden="false" ht="14.4" outlineLevel="0" r="132">
      <c r="A132" s="5" t="n">
        <v>36745</v>
      </c>
      <c r="B132" s="1" t="n">
        <v>47.88</v>
      </c>
      <c r="C132" s="1" t="n">
        <v>49.06</v>
      </c>
      <c r="D132" s="1" t="n">
        <v>47.19</v>
      </c>
      <c r="E132" s="1" t="n">
        <v>47.94</v>
      </c>
      <c r="F132" s="1" t="n">
        <v>6697200</v>
      </c>
      <c r="G132" s="1" t="n">
        <v>23.87</v>
      </c>
      <c r="I132" s="0" t="n">
        <f aca="false">B132-E132</f>
        <v>-0.0599999999999952</v>
      </c>
      <c r="J132" s="0" t="n">
        <f aca="false">C132-D132</f>
        <v>1.87</v>
      </c>
      <c r="L132" s="11" t="e">
        <f aca="false">IF(ROW(E132) - 1 &gt;= $L$1,MMULT($AA$1:AA1($AA$1, 0, $L$1 - 1),E132:E132(E132,1 - $L$1, 0)) / $K$3,"")</f>
        <v>#VALUE!</v>
      </c>
      <c r="N132" s="0" t="e">
        <f aca="false">IF(ROW(E132) - 1 &gt;= $N$1,SUM(E132:E132(E132,1 - $N$1, 0)) / $N$1,"")</f>
        <v>#VALUE!</v>
      </c>
      <c r="P132" s="0" t="e">
        <f aca="false">IF(ROW(N132) - 1 &gt; $P$1, IF(OFFSET(N132,  1 - $P$1, 0) &lt;&gt; "", MMULT($AA$2:AA2($AA$2, 0, $P$1 - 1), E132:E132(E132,1 - $P$1, 0)) / $O$3,""),"")</f>
        <v>#VALUE!</v>
      </c>
    </row>
    <row collapsed="false" customFormat="false" customHeight="true" hidden="false" ht="14.4" outlineLevel="0" r="133">
      <c r="A133" s="5" t="n">
        <v>36746</v>
      </c>
      <c r="B133" s="1" t="n">
        <v>47.94</v>
      </c>
      <c r="C133" s="1" t="n">
        <v>48</v>
      </c>
      <c r="D133" s="1" t="n">
        <v>46.31</v>
      </c>
      <c r="E133" s="1" t="n">
        <v>46.75</v>
      </c>
      <c r="F133" s="1" t="n">
        <v>6315400</v>
      </c>
      <c r="G133" s="1" t="n">
        <v>23.28</v>
      </c>
      <c r="I133" s="0" t="n">
        <f aca="false">B133-E133</f>
        <v>1.19</v>
      </c>
      <c r="J133" s="0" t="n">
        <f aca="false">C133-D133</f>
        <v>1.69</v>
      </c>
      <c r="L133" s="11" t="e">
        <f aca="false">IF(ROW(E133) - 1 &gt;= $L$1,MMULT($AA$1:AA1($AA$1, 0, $L$1 - 1),E133:E133(E133,1 - $L$1, 0)) / $K$3,"")</f>
        <v>#VALUE!</v>
      </c>
      <c r="N133" s="0" t="e">
        <f aca="false">IF(ROW(E133) - 1 &gt;= $N$1,SUM(E133:E133(E133,1 - $N$1, 0)) / $N$1,"")</f>
        <v>#VALUE!</v>
      </c>
      <c r="P133" s="0" t="e">
        <f aca="false">IF(ROW(N133) - 1 &gt; $P$1, IF(OFFSET(N133,  1 - $P$1, 0) &lt;&gt; "", MMULT($AA$2:AA2($AA$2, 0, $P$1 - 1), E133:E133(E133,1 - $P$1, 0)) / $O$3,""),"")</f>
        <v>#VALUE!</v>
      </c>
    </row>
    <row collapsed="false" customFormat="false" customHeight="true" hidden="false" ht="14.4" outlineLevel="0" r="134">
      <c r="A134" s="5" t="n">
        <v>36747</v>
      </c>
      <c r="B134" s="1" t="n">
        <v>48.13</v>
      </c>
      <c r="C134" s="1" t="n">
        <v>48.44</v>
      </c>
      <c r="D134" s="1" t="n">
        <v>47.25</v>
      </c>
      <c r="E134" s="1" t="n">
        <v>47.5</v>
      </c>
      <c r="F134" s="1" t="n">
        <v>13569000</v>
      </c>
      <c r="G134" s="1" t="n">
        <v>23.65</v>
      </c>
      <c r="I134" s="0" t="n">
        <f aca="false">B134-E134</f>
        <v>0.630000000000003</v>
      </c>
      <c r="J134" s="0" t="n">
        <f aca="false">C134-D134</f>
        <v>1.19</v>
      </c>
      <c r="L134" s="11" t="e">
        <f aca="false">IF(ROW(E134) - 1 &gt;= $L$1,MMULT($AA$1:AA1($AA$1, 0, $L$1 - 1),E134:E134(E134,1 - $L$1, 0)) / $K$3,"")</f>
        <v>#VALUE!</v>
      </c>
      <c r="N134" s="0" t="e">
        <f aca="false">IF(ROW(E134) - 1 &gt;= $N$1,SUM(E134:E134(E134,1 - $N$1, 0)) / $N$1,"")</f>
        <v>#VALUE!</v>
      </c>
      <c r="P134" s="0" t="e">
        <f aca="false">IF(ROW(N134) - 1 &gt; $P$1, IF(OFFSET(N134,  1 - $P$1, 0) &lt;&gt; "", MMULT($AA$2:AA2($AA$2, 0, $P$1 - 1), E134:E134(E134,1 - $P$1, 0)) / $O$3,""),"")</f>
        <v>#VALUE!</v>
      </c>
    </row>
    <row collapsed="false" customFormat="false" customHeight="true" hidden="false" ht="14.4" outlineLevel="0" r="135">
      <c r="A135" s="5" t="n">
        <v>36748</v>
      </c>
      <c r="B135" s="1" t="n">
        <v>48</v>
      </c>
      <c r="C135" s="1" t="n">
        <v>48.44</v>
      </c>
      <c r="D135" s="1" t="n">
        <v>47.38</v>
      </c>
      <c r="E135" s="1" t="n">
        <v>47.56</v>
      </c>
      <c r="F135" s="1" t="n">
        <v>8995400</v>
      </c>
      <c r="G135" s="1" t="n">
        <v>23.68</v>
      </c>
      <c r="I135" s="0" t="n">
        <f aca="false">B135-E135</f>
        <v>0.439999999999998</v>
      </c>
      <c r="J135" s="0" t="n">
        <f aca="false">C135-D135</f>
        <v>1.06</v>
      </c>
      <c r="L135" s="11" t="e">
        <f aca="false">IF(ROW(E135) - 1 &gt;= $L$1,MMULT($AA$1:AA1($AA$1, 0, $L$1 - 1),E135:E135(E135,1 - $L$1, 0)) / $K$3,"")</f>
        <v>#VALUE!</v>
      </c>
      <c r="N135" s="0" t="e">
        <f aca="false">IF(ROW(E135) - 1 &gt;= $N$1,SUM(E135:E135(E135,1 - $N$1, 0)) / $N$1,"")</f>
        <v>#VALUE!</v>
      </c>
      <c r="P135" s="0" t="e">
        <f aca="false">IF(ROW(N135) - 1 &gt; $P$1, IF(OFFSET(N135,  1 - $P$1, 0) &lt;&gt; "", MMULT($AA$2:AA2($AA$2, 0, $P$1 - 1), E135:E135(E135,1 - $P$1, 0)) / $O$3,""),"")</f>
        <v>#VALUE!</v>
      </c>
    </row>
    <row collapsed="false" customFormat="false" customHeight="true" hidden="false" ht="14.4" outlineLevel="0" r="136">
      <c r="A136" s="5" t="n">
        <v>36749</v>
      </c>
      <c r="B136" s="1" t="n">
        <v>46.84</v>
      </c>
      <c r="C136" s="1" t="n">
        <v>48</v>
      </c>
      <c r="D136" s="1" t="n">
        <v>45.56</v>
      </c>
      <c r="E136" s="1" t="n">
        <v>47.69</v>
      </c>
      <c r="F136" s="1" t="n">
        <v>8503200</v>
      </c>
      <c r="G136" s="1" t="n">
        <v>23.74</v>
      </c>
      <c r="I136" s="0" t="n">
        <f aca="false">B136-E136</f>
        <v>-0.849999999999994</v>
      </c>
      <c r="J136" s="0" t="n">
        <f aca="false">C136-D136</f>
        <v>2.44</v>
      </c>
      <c r="L136" s="11" t="e">
        <f aca="false">IF(ROW(E136) - 1 &gt;= $L$1,MMULT($AA$1:AA1($AA$1, 0, $L$1 - 1),E136:E136(E136,1 - $L$1, 0)) / $K$3,"")</f>
        <v>#VALUE!</v>
      </c>
      <c r="N136" s="0" t="e">
        <f aca="false">IF(ROW(E136) - 1 &gt;= $N$1,SUM(E136:E136(E136,1 - $N$1, 0)) / $N$1,"")</f>
        <v>#VALUE!</v>
      </c>
      <c r="P136" s="0" t="e">
        <f aca="false">IF(ROW(N136) - 1 &gt; $P$1, IF(OFFSET(N136,  1 - $P$1, 0) &lt;&gt; "", MMULT($AA$2:AA2($AA$2, 0, $P$1 - 1), E136:E136(E136,1 - $P$1, 0)) / $O$3,""),"")</f>
        <v>#VALUE!</v>
      </c>
    </row>
    <row collapsed="false" customFormat="false" customHeight="true" hidden="false" ht="14.4" outlineLevel="0" r="137">
      <c r="A137" s="5" t="n">
        <v>36752</v>
      </c>
      <c r="B137" s="1" t="n">
        <v>47.59</v>
      </c>
      <c r="C137" s="1" t="n">
        <v>47.69</v>
      </c>
      <c r="D137" s="1" t="n">
        <v>46.31</v>
      </c>
      <c r="E137" s="1" t="n">
        <v>47.06</v>
      </c>
      <c r="F137" s="1" t="n">
        <v>5603400</v>
      </c>
      <c r="G137" s="1" t="n">
        <v>23.43</v>
      </c>
      <c r="I137" s="0" t="n">
        <f aca="false">B137-E137</f>
        <v>0.530000000000001</v>
      </c>
      <c r="J137" s="0" t="n">
        <f aca="false">C137-D137</f>
        <v>1.38</v>
      </c>
      <c r="L137" s="11" t="e">
        <f aca="false">IF(ROW(E137) - 1 &gt;= $L$1,MMULT($AA$1:AA1($AA$1, 0, $L$1 - 1),E137:E137(E137,1 - $L$1, 0)) / $K$3,"")</f>
        <v>#VALUE!</v>
      </c>
      <c r="N137" s="0" t="e">
        <f aca="false">IF(ROW(E137) - 1 &gt;= $N$1,SUM(E137:E137(E137,1 - $N$1, 0)) / $N$1,"")</f>
        <v>#VALUE!</v>
      </c>
      <c r="P137" s="0" t="e">
        <f aca="false">IF(ROW(N137) - 1 &gt; $P$1, IF(OFFSET(N137,  1 - $P$1, 0) &lt;&gt; "", MMULT($AA$2:AA2($AA$2, 0, $P$1 - 1), E137:E137(E137,1 - $P$1, 0)) / $O$3,""),"")</f>
        <v>#VALUE!</v>
      </c>
    </row>
    <row collapsed="false" customFormat="false" customHeight="true" hidden="false" ht="14.4" outlineLevel="0" r="138">
      <c r="A138" s="5" t="n">
        <v>36753</v>
      </c>
      <c r="B138" s="1" t="n">
        <v>47.25</v>
      </c>
      <c r="C138" s="1" t="n">
        <v>47.94</v>
      </c>
      <c r="D138" s="1" t="n">
        <v>46.5</v>
      </c>
      <c r="E138" s="1" t="n">
        <v>46.69</v>
      </c>
      <c r="F138" s="1" t="n">
        <v>4089000</v>
      </c>
      <c r="G138" s="1" t="n">
        <v>23.25</v>
      </c>
      <c r="I138" s="0" t="n">
        <f aca="false">B138-E138</f>
        <v>0.560000000000002</v>
      </c>
      <c r="J138" s="0" t="n">
        <f aca="false">C138-D138</f>
        <v>1.44</v>
      </c>
      <c r="L138" s="11" t="e">
        <f aca="false">IF(ROW(E138) - 1 &gt;= $L$1,MMULT($AA$1:AA1($AA$1, 0, $L$1 - 1),E138:E138(E138,1 - $L$1, 0)) / $K$3,"")</f>
        <v>#VALUE!</v>
      </c>
      <c r="N138" s="0" t="e">
        <f aca="false">IF(ROW(E138) - 1 &gt;= $N$1,SUM(E138:E138(E138,1 - $N$1, 0)) / $N$1,"")</f>
        <v>#VALUE!</v>
      </c>
      <c r="P138" s="0" t="e">
        <f aca="false">IF(ROW(N138) - 1 &gt; $P$1, IF(OFFSET(N138,  1 - $P$1, 0) &lt;&gt; "", MMULT($AA$2:AA2($AA$2, 0, $P$1 - 1), E138:E138(E138,1 - $P$1, 0)) / $O$3,""),"")</f>
        <v>#VALUE!</v>
      </c>
    </row>
    <row collapsed="false" customFormat="false" customHeight="true" hidden="false" ht="14.4" outlineLevel="0" r="139">
      <c r="A139" s="5" t="n">
        <v>36754</v>
      </c>
      <c r="B139" s="1" t="n">
        <v>46.88</v>
      </c>
      <c r="C139" s="1" t="n">
        <v>49</v>
      </c>
      <c r="D139" s="1" t="n">
        <v>46.81</v>
      </c>
      <c r="E139" s="1" t="n">
        <v>48.5</v>
      </c>
      <c r="F139" s="1" t="n">
        <v>5137600</v>
      </c>
      <c r="G139" s="1" t="n">
        <v>24.15</v>
      </c>
      <c r="I139" s="0" t="n">
        <f aca="false">B139-E139</f>
        <v>-1.62</v>
      </c>
      <c r="J139" s="0" t="n">
        <f aca="false">C139-D139</f>
        <v>2.19</v>
      </c>
      <c r="L139" s="11" t="e">
        <f aca="false">IF(ROW(E139) - 1 &gt;= $L$1,MMULT($AA$1:AA1($AA$1, 0, $L$1 - 1),E139:E139(E139,1 - $L$1, 0)) / $K$3,"")</f>
        <v>#VALUE!</v>
      </c>
      <c r="N139" s="0" t="e">
        <f aca="false">IF(ROW(E139) - 1 &gt;= $N$1,SUM(E139:E139(E139,1 - $N$1, 0)) / $N$1,"")</f>
        <v>#VALUE!</v>
      </c>
      <c r="P139" s="0" t="e">
        <f aca="false">IF(ROW(N139) - 1 &gt; $P$1, IF(OFFSET(N139,  1 - $P$1, 0) &lt;&gt; "", MMULT($AA$2:AA2($AA$2, 0, $P$1 - 1), E139:E139(E139,1 - $P$1, 0)) / $O$3,""),"")</f>
        <v>#VALUE!</v>
      </c>
    </row>
    <row collapsed="false" customFormat="false" customHeight="true" hidden="false" ht="14.4" outlineLevel="0" r="140">
      <c r="A140" s="5" t="n">
        <v>36755</v>
      </c>
      <c r="B140" s="1" t="n">
        <v>48.38</v>
      </c>
      <c r="C140" s="1" t="n">
        <v>52.44</v>
      </c>
      <c r="D140" s="1" t="n">
        <v>48.31</v>
      </c>
      <c r="E140" s="1" t="n">
        <v>51.44</v>
      </c>
      <c r="F140" s="1" t="n">
        <v>9683400</v>
      </c>
      <c r="G140" s="1" t="n">
        <v>25.61</v>
      </c>
      <c r="I140" s="0" t="n">
        <f aca="false">B140-E140</f>
        <v>-3.06</v>
      </c>
      <c r="J140" s="0" t="n">
        <f aca="false">C140-D140</f>
        <v>4.13</v>
      </c>
      <c r="L140" s="11" t="e">
        <f aca="false">IF(ROW(E140) - 1 &gt;= $L$1,MMULT($AA$1:AA1($AA$1, 0, $L$1 - 1),E140:E140(E140,1 - $L$1, 0)) / $K$3,"")</f>
        <v>#VALUE!</v>
      </c>
      <c r="N140" s="0" t="e">
        <f aca="false">IF(ROW(E140) - 1 &gt;= $N$1,SUM(E140:E140(E140,1 - $N$1, 0)) / $N$1,"")</f>
        <v>#VALUE!</v>
      </c>
      <c r="P140" s="0" t="e">
        <f aca="false">IF(ROW(N140) - 1 &gt; $P$1, IF(OFFSET(N140,  1 - $P$1, 0) &lt;&gt; "", MMULT($AA$2:AA2($AA$2, 0, $P$1 - 1), E140:E140(E140,1 - $P$1, 0)) / $O$3,""),"")</f>
        <v>#VALUE!</v>
      </c>
    </row>
    <row collapsed="false" customFormat="false" customHeight="true" hidden="false" ht="14.4" outlineLevel="0" r="141">
      <c r="A141" s="5" t="n">
        <v>36756</v>
      </c>
      <c r="B141" s="1" t="n">
        <v>51.38</v>
      </c>
      <c r="C141" s="1" t="n">
        <v>51.81</v>
      </c>
      <c r="D141" s="1" t="n">
        <v>49.88</v>
      </c>
      <c r="E141" s="1" t="n">
        <v>50</v>
      </c>
      <c r="F141" s="1" t="n">
        <v>6798800</v>
      </c>
      <c r="G141" s="1" t="n">
        <v>24.89</v>
      </c>
      <c r="I141" s="0" t="n">
        <f aca="false">B141-E141</f>
        <v>1.38</v>
      </c>
      <c r="J141" s="0" t="n">
        <f aca="false">C141-D141</f>
        <v>1.93</v>
      </c>
      <c r="L141" s="11" t="e">
        <f aca="false">IF(ROW(E141) - 1 &gt;= $L$1,MMULT($AA$1:AA1($AA$1, 0, $L$1 - 1),E141:E141(E141,1 - $L$1, 0)) / $K$3,"")</f>
        <v>#VALUE!</v>
      </c>
      <c r="N141" s="0" t="e">
        <f aca="false">IF(ROW(E141) - 1 &gt;= $N$1,SUM(E141:E141(E141,1 - $N$1, 0)) / $N$1,"")</f>
        <v>#VALUE!</v>
      </c>
      <c r="P141" s="0" t="e">
        <f aca="false">IF(ROW(N141) - 1 &gt; $P$1, IF(OFFSET(N141,  1 - $P$1, 0) &lt;&gt; "", MMULT($AA$2:AA2($AA$2, 0, $P$1 - 1), E141:E141(E141,1 - $P$1, 0)) / $O$3,""),"")</f>
        <v>#VALUE!</v>
      </c>
    </row>
    <row collapsed="false" customFormat="false" customHeight="true" hidden="false" ht="14.4" outlineLevel="0" r="142">
      <c r="A142" s="5" t="n">
        <v>36759</v>
      </c>
      <c r="B142" s="1" t="n">
        <v>50.25</v>
      </c>
      <c r="C142" s="1" t="n">
        <v>51.56</v>
      </c>
      <c r="D142" s="1" t="n">
        <v>49.63</v>
      </c>
      <c r="E142" s="1" t="n">
        <v>50.5</v>
      </c>
      <c r="F142" s="1" t="n">
        <v>4803800</v>
      </c>
      <c r="G142" s="1" t="n">
        <v>25.14</v>
      </c>
      <c r="I142" s="0" t="n">
        <f aca="false">B142-E142</f>
        <v>-0.25</v>
      </c>
      <c r="J142" s="0" t="n">
        <f aca="false">C142-D142</f>
        <v>1.93</v>
      </c>
      <c r="L142" s="11" t="e">
        <f aca="false">IF(ROW(E142) - 1 &gt;= $L$1,MMULT($AA$1:AA1($AA$1, 0, $L$1 - 1),E142:E142(E142,1 - $L$1, 0)) / $K$3,"")</f>
        <v>#VALUE!</v>
      </c>
      <c r="N142" s="0" t="e">
        <f aca="false">IF(ROW(E142) - 1 &gt;= $N$1,SUM(E142:E142(E142,1 - $N$1, 0)) / $N$1,"")</f>
        <v>#VALUE!</v>
      </c>
      <c r="P142" s="0" t="e">
        <f aca="false">IF(ROW(N142) - 1 &gt; $P$1, IF(OFFSET(N142,  1 - $P$1, 0) &lt;&gt; "", MMULT($AA$2:AA2($AA$2, 0, $P$1 - 1), E142:E142(E142,1 - $P$1, 0)) / $O$3,""),"")</f>
        <v>#VALUE!</v>
      </c>
    </row>
    <row collapsed="false" customFormat="false" customHeight="true" hidden="false" ht="14.4" outlineLevel="0" r="143">
      <c r="A143" s="5" t="n">
        <v>36760</v>
      </c>
      <c r="B143" s="1" t="n">
        <v>50.63</v>
      </c>
      <c r="C143" s="1" t="n">
        <v>52.81</v>
      </c>
      <c r="D143" s="1" t="n">
        <v>50.38</v>
      </c>
      <c r="E143" s="1" t="n">
        <v>51.69</v>
      </c>
      <c r="F143" s="1" t="n">
        <v>9889000</v>
      </c>
      <c r="G143" s="1" t="n">
        <v>25.73</v>
      </c>
      <c r="I143" s="0" t="n">
        <f aca="false">B143-E143</f>
        <v>-1.06</v>
      </c>
      <c r="J143" s="0" t="n">
        <f aca="false">C143-D143</f>
        <v>2.43</v>
      </c>
      <c r="L143" s="11" t="e">
        <f aca="false">IF(ROW(E143) - 1 &gt;= $L$1,MMULT($AA$1:AA1($AA$1, 0, $L$1 - 1),E143:E143(E143,1 - $L$1, 0)) / $K$3,"")</f>
        <v>#VALUE!</v>
      </c>
      <c r="N143" s="0" t="e">
        <f aca="false">IF(ROW(E143) - 1 &gt;= $N$1,SUM(E143:E143(E143,1 - $N$1, 0)) / $N$1,"")</f>
        <v>#VALUE!</v>
      </c>
      <c r="P143" s="0" t="e">
        <f aca="false">IF(ROW(N143) - 1 &gt; $P$1, IF(OFFSET(N143,  1 - $P$1, 0) &lt;&gt; "", MMULT($AA$2:AA2($AA$2, 0, $P$1 - 1), E143:E143(E143,1 - $P$1, 0)) / $O$3,""),"")</f>
        <v>#VALUE!</v>
      </c>
    </row>
    <row collapsed="false" customFormat="false" customHeight="true" hidden="false" ht="14.4" outlineLevel="0" r="144">
      <c r="A144" s="5" t="n">
        <v>36761</v>
      </c>
      <c r="B144" s="1" t="n">
        <v>51.47</v>
      </c>
      <c r="C144" s="1" t="n">
        <v>54.75</v>
      </c>
      <c r="D144" s="1" t="n">
        <v>51.06</v>
      </c>
      <c r="E144" s="1" t="n">
        <v>54.31</v>
      </c>
      <c r="F144" s="1" t="n">
        <v>8470400</v>
      </c>
      <c r="G144" s="1" t="n">
        <v>27.04</v>
      </c>
      <c r="I144" s="0" t="n">
        <f aca="false">B144-E144</f>
        <v>-2.84</v>
      </c>
      <c r="J144" s="0" t="n">
        <f aca="false">C144-D144</f>
        <v>3.69</v>
      </c>
      <c r="L144" s="11" t="e">
        <f aca="false">IF(ROW(E144) - 1 &gt;= $L$1,MMULT($AA$1:AA1($AA$1, 0, $L$1 - 1),E144:E144(E144,1 - $L$1, 0)) / $K$3,"")</f>
        <v>#VALUE!</v>
      </c>
      <c r="N144" s="0" t="e">
        <f aca="false">IF(ROW(E144) - 1 &gt;= $N$1,SUM(E144:E144(E144,1 - $N$1, 0)) / $N$1,"")</f>
        <v>#VALUE!</v>
      </c>
      <c r="P144" s="0" t="e">
        <f aca="false">IF(ROW(N144) - 1 &gt; $P$1, IF(OFFSET(N144,  1 - $P$1, 0) &lt;&gt; "", MMULT($AA$2:AA2($AA$2, 0, $P$1 - 1), E144:E144(E144,1 - $P$1, 0)) / $O$3,""),"")</f>
        <v>#VALUE!</v>
      </c>
    </row>
    <row collapsed="false" customFormat="false" customHeight="true" hidden="false" ht="14.4" outlineLevel="0" r="145">
      <c r="A145" s="5" t="n">
        <v>36762</v>
      </c>
      <c r="B145" s="1" t="n">
        <v>54.67</v>
      </c>
      <c r="C145" s="1" t="n">
        <v>56.63</v>
      </c>
      <c r="D145" s="1" t="n">
        <v>53.38</v>
      </c>
      <c r="E145" s="1" t="n">
        <v>56.11</v>
      </c>
      <c r="F145" s="1" t="n">
        <v>11109400</v>
      </c>
      <c r="G145" s="1" t="n">
        <v>27.94</v>
      </c>
      <c r="I145" s="0" t="n">
        <f aca="false">B145-E145</f>
        <v>-1.44</v>
      </c>
      <c r="J145" s="0" t="n">
        <f aca="false">C145-D145</f>
        <v>3.25</v>
      </c>
      <c r="L145" s="11" t="e">
        <f aca="false">IF(ROW(E145) - 1 &gt;= $L$1,MMULT($AA$1:AA1($AA$1, 0, $L$1 - 1),E145:E145(E145,1 - $L$1, 0)) / $K$3,"")</f>
        <v>#VALUE!</v>
      </c>
      <c r="N145" s="0" t="e">
        <f aca="false">IF(ROW(E145) - 1 &gt;= $N$1,SUM(E145:E145(E145,1 - $N$1, 0)) / $N$1,"")</f>
        <v>#VALUE!</v>
      </c>
      <c r="P145" s="0" t="e">
        <f aca="false">IF(ROW(N145) - 1 &gt; $P$1, IF(OFFSET(N145,  1 - $P$1, 0) &lt;&gt; "", MMULT($AA$2:AA2($AA$2, 0, $P$1 - 1), E145:E145(E145,1 - $P$1, 0)) / $O$3,""),"")</f>
        <v>#VALUE!</v>
      </c>
    </row>
    <row collapsed="false" customFormat="false" customHeight="true" hidden="false" ht="14.4" outlineLevel="0" r="146">
      <c r="A146" s="5" t="n">
        <v>36763</v>
      </c>
      <c r="B146" s="1" t="n">
        <v>56.5</v>
      </c>
      <c r="C146" s="1" t="n">
        <v>57.5</v>
      </c>
      <c r="D146" s="1" t="n">
        <v>56.38</v>
      </c>
      <c r="E146" s="1" t="n">
        <v>56.81</v>
      </c>
      <c r="F146" s="1" t="n">
        <v>11947800</v>
      </c>
      <c r="G146" s="1" t="n">
        <v>28.28</v>
      </c>
      <c r="I146" s="0" t="n">
        <f aca="false">B146-E146</f>
        <v>-0.310000000000002</v>
      </c>
      <c r="J146" s="0" t="n">
        <f aca="false">C146-D146</f>
        <v>1.12</v>
      </c>
      <c r="L146" s="11" t="e">
        <f aca="false">IF(ROW(E146) - 1 &gt;= $L$1,MMULT($AA$1:AA1($AA$1, 0, $L$1 - 1),E146:E146(E146,1 - $L$1, 0)) / $K$3,"")</f>
        <v>#VALUE!</v>
      </c>
      <c r="N146" s="0" t="e">
        <f aca="false">IF(ROW(E146) - 1 &gt;= $N$1,SUM(E146:E146(E146,1 - $N$1, 0)) / $N$1,"")</f>
        <v>#VALUE!</v>
      </c>
      <c r="P146" s="0" t="e">
        <f aca="false">IF(ROW(N146) - 1 &gt; $P$1, IF(OFFSET(N146,  1 - $P$1, 0) &lt;&gt; "", MMULT($AA$2:AA2($AA$2, 0, $P$1 - 1), E146:E146(E146,1 - $P$1, 0)) / $O$3,""),"")</f>
        <v>#VALUE!</v>
      </c>
    </row>
    <row collapsed="false" customFormat="false" customHeight="true" hidden="false" ht="14.4" outlineLevel="0" r="147">
      <c r="A147" s="5" t="n">
        <v>36766</v>
      </c>
      <c r="B147" s="1" t="n">
        <v>57.25</v>
      </c>
      <c r="C147" s="1" t="n">
        <v>59</v>
      </c>
      <c r="D147" s="1" t="n">
        <v>57.06</v>
      </c>
      <c r="E147" s="1" t="n">
        <v>58.06</v>
      </c>
      <c r="F147" s="1" t="n">
        <v>12822600</v>
      </c>
      <c r="G147" s="1" t="n">
        <v>28.91</v>
      </c>
      <c r="I147" s="0" t="n">
        <f aca="false">B147-E147</f>
        <v>-0.810000000000002</v>
      </c>
      <c r="J147" s="0" t="n">
        <f aca="false">C147-D147</f>
        <v>1.94</v>
      </c>
      <c r="L147" s="11" t="e">
        <f aca="false">IF(ROW(E147) - 1 &gt;= $L$1,MMULT($AA$1:AA1($AA$1, 0, $L$1 - 1),E147:E147(E147,1 - $L$1, 0)) / $K$3,"")</f>
        <v>#VALUE!</v>
      </c>
      <c r="N147" s="0" t="e">
        <f aca="false">IF(ROW(E147) - 1 &gt;= $N$1,SUM(E147:E147(E147,1 - $N$1, 0)) / $N$1,"")</f>
        <v>#VALUE!</v>
      </c>
      <c r="P147" s="0" t="e">
        <f aca="false">IF(ROW(N147) - 1 &gt; $P$1, IF(OFFSET(N147,  1 - $P$1, 0) &lt;&gt; "", MMULT($AA$2:AA2($AA$2, 0, $P$1 - 1), E147:E147(E147,1 - $P$1, 0)) / $O$3,""),"")</f>
        <v>#VALUE!</v>
      </c>
    </row>
    <row collapsed="false" customFormat="false" customHeight="true" hidden="false" ht="14.4" outlineLevel="0" r="148">
      <c r="A148" s="5" t="n">
        <v>36767</v>
      </c>
      <c r="B148" s="1" t="n">
        <v>57.88</v>
      </c>
      <c r="C148" s="1" t="n">
        <v>59.44</v>
      </c>
      <c r="D148" s="1" t="n">
        <v>57.69</v>
      </c>
      <c r="E148" s="1" t="n">
        <v>59.19</v>
      </c>
      <c r="F148" s="1" t="n">
        <v>9546200</v>
      </c>
      <c r="G148" s="1" t="n">
        <v>29.47</v>
      </c>
      <c r="I148" s="0" t="n">
        <f aca="false">B148-E148</f>
        <v>-1.31</v>
      </c>
      <c r="J148" s="0" t="n">
        <f aca="false">C148-D148</f>
        <v>1.75</v>
      </c>
      <c r="L148" s="11" t="e">
        <f aca="false">IF(ROW(E148) - 1 &gt;= $L$1,MMULT($AA$1:AA1($AA$1, 0, $L$1 - 1),E148:E148(E148,1 - $L$1, 0)) / $K$3,"")</f>
        <v>#VALUE!</v>
      </c>
      <c r="N148" s="0" t="e">
        <f aca="false">IF(ROW(E148) - 1 &gt;= $N$1,SUM(E148:E148(E148,1 - $N$1, 0)) / $N$1,"")</f>
        <v>#VALUE!</v>
      </c>
      <c r="P148" s="0" t="e">
        <f aca="false">IF(ROW(N148) - 1 &gt; $P$1, IF(OFFSET(N148,  1 - $P$1, 0) &lt;&gt; "", MMULT($AA$2:AA2($AA$2, 0, $P$1 - 1), E148:E148(E148,1 - $P$1, 0)) / $O$3,""),"")</f>
        <v>#VALUE!</v>
      </c>
    </row>
    <row collapsed="false" customFormat="false" customHeight="true" hidden="false" ht="14.4" outlineLevel="0" r="149">
      <c r="A149" s="5" t="n">
        <v>36768</v>
      </c>
      <c r="B149" s="1" t="n">
        <v>59</v>
      </c>
      <c r="C149" s="1" t="n">
        <v>60</v>
      </c>
      <c r="D149" s="1" t="n">
        <v>58.7</v>
      </c>
      <c r="E149" s="1" t="n">
        <v>59.5</v>
      </c>
      <c r="F149" s="1" t="n">
        <v>10199600</v>
      </c>
      <c r="G149" s="1" t="n">
        <v>29.62</v>
      </c>
      <c r="I149" s="0" t="n">
        <f aca="false">B149-E149</f>
        <v>-0.5</v>
      </c>
      <c r="J149" s="0" t="n">
        <f aca="false">C149-D149</f>
        <v>1.3</v>
      </c>
      <c r="L149" s="11" t="e">
        <f aca="false">IF(ROW(E149) - 1 &gt;= $L$1,MMULT($AA$1:AA1($AA$1, 0, $L$1 - 1),E149:E149(E149,1 - $L$1, 0)) / $K$3,"")</f>
        <v>#VALUE!</v>
      </c>
      <c r="N149" s="0" t="e">
        <f aca="false">IF(ROW(E149) - 1 &gt;= $N$1,SUM(E149:E149(E149,1 - $N$1, 0)) / $N$1,"")</f>
        <v>#VALUE!</v>
      </c>
      <c r="P149" s="0" t="e">
        <f aca="false">IF(ROW(N149) - 1 &gt; $P$1, IF(OFFSET(N149,  1 - $P$1, 0) &lt;&gt; "", MMULT($AA$2:AA2($AA$2, 0, $P$1 - 1), E149:E149(E149,1 - $P$1, 0)) / $O$3,""),"")</f>
        <v>#VALUE!</v>
      </c>
    </row>
    <row collapsed="false" customFormat="false" customHeight="true" hidden="false" ht="14.4" outlineLevel="0" r="150">
      <c r="A150" s="5" t="n">
        <v>36769</v>
      </c>
      <c r="B150" s="1" t="n">
        <v>58.97</v>
      </c>
      <c r="C150" s="1" t="n">
        <v>61.5</v>
      </c>
      <c r="D150" s="1" t="n">
        <v>58.94</v>
      </c>
      <c r="E150" s="1" t="n">
        <v>60.94</v>
      </c>
      <c r="F150" s="1" t="n">
        <v>14988800</v>
      </c>
      <c r="G150" s="1" t="n">
        <v>30.34</v>
      </c>
      <c r="I150" s="0" t="n">
        <f aca="false">B150-E150</f>
        <v>-1.97</v>
      </c>
      <c r="J150" s="0" t="n">
        <f aca="false">C150-D150</f>
        <v>2.56</v>
      </c>
      <c r="L150" s="11" t="e">
        <f aca="false">IF(ROW(E150) - 1 &gt;= $L$1,MMULT($AA$1:AA1($AA$1, 0, $L$1 - 1),E150:E150(E150,1 - $L$1, 0)) / $K$3,"")</f>
        <v>#VALUE!</v>
      </c>
      <c r="N150" s="0" t="e">
        <f aca="false">IF(ROW(E150) - 1 &gt;= $N$1,SUM(E150:E150(E150,1 - $N$1, 0)) / $N$1,"")</f>
        <v>#VALUE!</v>
      </c>
      <c r="P150" s="0" t="e">
        <f aca="false">IF(ROW(N150) - 1 &gt; $P$1, IF(OFFSET(N150,  1 - $P$1, 0) &lt;&gt; "", MMULT($AA$2:AA2($AA$2, 0, $P$1 - 1), E150:E150(E150,1 - $P$1, 0)) / $O$3,""),"")</f>
        <v>#VALUE!</v>
      </c>
    </row>
    <row collapsed="false" customFormat="false" customHeight="true" hidden="false" ht="14.4" outlineLevel="0" r="151">
      <c r="A151" s="5" t="n">
        <v>36770</v>
      </c>
      <c r="B151" s="1" t="n">
        <v>61.31</v>
      </c>
      <c r="C151" s="1" t="n">
        <v>63.63</v>
      </c>
      <c r="D151" s="1" t="n">
        <v>61.13</v>
      </c>
      <c r="E151" s="1" t="n">
        <v>63.44</v>
      </c>
      <c r="F151" s="1" t="n">
        <v>9181800</v>
      </c>
      <c r="G151" s="1" t="n">
        <v>31.58</v>
      </c>
      <c r="I151" s="0" t="n">
        <f aca="false">B151-E151</f>
        <v>-2.13</v>
      </c>
      <c r="J151" s="0" t="n">
        <f aca="false">C151-D151</f>
        <v>2.5</v>
      </c>
      <c r="L151" s="11" t="e">
        <f aca="false">IF(ROW(E151) - 1 &gt;= $L$1,MMULT($AA$1:AA1($AA$1, 0, $L$1 - 1),E151:E151(E151,1 - $L$1, 0)) / $K$3,"")</f>
        <v>#VALUE!</v>
      </c>
      <c r="N151" s="0" t="e">
        <f aca="false">IF(ROW(E151) - 1 &gt;= $N$1,SUM(E151:E151(E151,1 - $N$1, 0)) / $N$1,"")</f>
        <v>#VALUE!</v>
      </c>
      <c r="P151" s="0" t="e">
        <f aca="false">IF(ROW(N151) - 1 &gt; $P$1, IF(OFFSET(N151,  1 - $P$1, 0) &lt;&gt; "", MMULT($AA$2:AA2($AA$2, 0, $P$1 - 1), E151:E151(E151,1 - $P$1, 0)) / $O$3,""),"")</f>
        <v>#VALUE!</v>
      </c>
    </row>
    <row collapsed="false" customFormat="false" customHeight="true" hidden="false" ht="14.4" outlineLevel="0" r="152">
      <c r="A152" s="5" t="n">
        <v>36774</v>
      </c>
      <c r="B152" s="1" t="n">
        <v>62.66</v>
      </c>
      <c r="C152" s="1" t="n">
        <v>64.12</v>
      </c>
      <c r="D152" s="1" t="n">
        <v>62.25</v>
      </c>
      <c r="E152" s="1" t="n">
        <v>62.44</v>
      </c>
      <c r="F152" s="1" t="n">
        <v>10669000</v>
      </c>
      <c r="G152" s="1" t="n">
        <v>31.09</v>
      </c>
      <c r="I152" s="0" t="n">
        <f aca="false">B152-E152</f>
        <v>0.219999999999999</v>
      </c>
      <c r="J152" s="0" t="n">
        <f aca="false">C152-D152</f>
        <v>1.87</v>
      </c>
      <c r="L152" s="11" t="e">
        <f aca="false">IF(ROW(E152) - 1 &gt;= $L$1,MMULT($AA$1:AA1($AA$1, 0, $L$1 - 1),E152:E152(E152,1 - $L$1, 0)) / $K$3,"")</f>
        <v>#VALUE!</v>
      </c>
      <c r="N152" s="0" t="e">
        <f aca="false">IF(ROW(E152) - 1 &gt;= $N$1,SUM(E152:E152(E152,1 - $N$1, 0)) / $N$1,"")</f>
        <v>#VALUE!</v>
      </c>
      <c r="P152" s="0" t="e">
        <f aca="false">IF(ROW(N152) - 1 &gt; $P$1, IF(OFFSET(N152,  1 - $P$1, 0) &lt;&gt; "", MMULT($AA$2:AA2($AA$2, 0, $P$1 - 1), E152:E152(E152,1 - $P$1, 0)) / $O$3,""),"")</f>
        <v>#VALUE!</v>
      </c>
    </row>
    <row collapsed="false" customFormat="false" customHeight="true" hidden="false" ht="14.4" outlineLevel="0" r="153">
      <c r="A153" s="5" t="n">
        <v>36775</v>
      </c>
      <c r="B153" s="1" t="n">
        <v>61.38</v>
      </c>
      <c r="C153" s="1" t="n">
        <v>62.38</v>
      </c>
      <c r="D153" s="1" t="n">
        <v>57.75</v>
      </c>
      <c r="E153" s="1" t="n">
        <v>58.44</v>
      </c>
      <c r="F153" s="1" t="n">
        <v>12700400</v>
      </c>
      <c r="G153" s="1" t="n">
        <v>29.1</v>
      </c>
      <c r="I153" s="0" t="n">
        <f aca="false">B153-E153</f>
        <v>2.94</v>
      </c>
      <c r="J153" s="0" t="n">
        <f aca="false">C153-D153</f>
        <v>4.63</v>
      </c>
      <c r="L153" s="11" t="e">
        <f aca="false">IF(ROW(E153) - 1 &gt;= $L$1,MMULT($AA$1:AA1($AA$1, 0, $L$1 - 1),E153:E153(E153,1 - $L$1, 0)) / $K$3,"")</f>
        <v>#VALUE!</v>
      </c>
      <c r="N153" s="0" t="e">
        <f aca="false">IF(ROW(E153) - 1 &gt;= $N$1,SUM(E153:E153(E153,1 - $N$1, 0)) / $N$1,"")</f>
        <v>#VALUE!</v>
      </c>
      <c r="P153" s="0" t="e">
        <f aca="false">IF(ROW(N153) - 1 &gt; $P$1, IF(OFFSET(N153,  1 - $P$1, 0) &lt;&gt; "", MMULT($AA$2:AA2($AA$2, 0, $P$1 - 1), E153:E153(E153,1 - $P$1, 0)) / $O$3,""),"")</f>
        <v>#VALUE!</v>
      </c>
    </row>
    <row collapsed="false" customFormat="false" customHeight="true" hidden="false" ht="14.4" outlineLevel="0" r="154">
      <c r="A154" s="5" t="n">
        <v>36776</v>
      </c>
      <c r="B154" s="1" t="n">
        <v>59.13</v>
      </c>
      <c r="C154" s="1" t="n">
        <v>62.56</v>
      </c>
      <c r="D154" s="1" t="n">
        <v>58.25</v>
      </c>
      <c r="E154" s="1" t="n">
        <v>62</v>
      </c>
      <c r="F154" s="1" t="n">
        <v>7770400</v>
      </c>
      <c r="G154" s="1" t="n">
        <v>30.87</v>
      </c>
      <c r="I154" s="0" t="n">
        <f aca="false">B154-E154</f>
        <v>-2.87</v>
      </c>
      <c r="J154" s="0" t="n">
        <f aca="false">C154-D154</f>
        <v>4.31</v>
      </c>
      <c r="L154" s="11" t="e">
        <f aca="false">IF(ROW(E154) - 1 &gt;= $L$1,MMULT($AA$1:AA1($AA$1, 0, $L$1 - 1),E154:E154(E154,1 - $L$1, 0)) / $K$3,"")</f>
        <v>#VALUE!</v>
      </c>
      <c r="N154" s="0" t="e">
        <f aca="false">IF(ROW(E154) - 1 &gt;= $N$1,SUM(E154:E154(E154,1 - $N$1, 0)) / $N$1,"")</f>
        <v>#VALUE!</v>
      </c>
      <c r="P154" s="0" t="e">
        <f aca="false">IF(ROW(N154) - 1 &gt; $P$1, IF(OFFSET(N154,  1 - $P$1, 0) &lt;&gt; "", MMULT($AA$2:AA2($AA$2, 0, $P$1 - 1), E154:E154(E154,1 - $P$1, 0)) / $O$3,""),"")</f>
        <v>#VALUE!</v>
      </c>
    </row>
    <row collapsed="false" customFormat="false" customHeight="true" hidden="false" ht="14.4" outlineLevel="0" r="155">
      <c r="A155" s="5" t="n">
        <v>36777</v>
      </c>
      <c r="B155" s="1" t="n">
        <v>61.63</v>
      </c>
      <c r="C155" s="1" t="n">
        <v>61.63</v>
      </c>
      <c r="D155" s="1" t="n">
        <v>58.5</v>
      </c>
      <c r="E155" s="1" t="n">
        <v>58.88</v>
      </c>
      <c r="F155" s="1" t="n">
        <v>6984400</v>
      </c>
      <c r="G155" s="1" t="n">
        <v>29.31</v>
      </c>
      <c r="I155" s="0" t="n">
        <f aca="false">B155-E155</f>
        <v>2.75</v>
      </c>
      <c r="J155" s="0" t="n">
        <f aca="false">C155-D155</f>
        <v>3.13</v>
      </c>
      <c r="L155" s="11" t="e">
        <f aca="false">IF(ROW(E155) - 1 &gt;= $L$1,MMULT($AA$1:AA1($AA$1, 0, $L$1 - 1),E155:E155(E155,1 - $L$1, 0)) / $K$3,"")</f>
        <v>#VALUE!</v>
      </c>
      <c r="N155" s="0" t="e">
        <f aca="false">IF(ROW(E155) - 1 &gt;= $N$1,SUM(E155:E155(E155,1 - $N$1, 0)) / $N$1,"")</f>
        <v>#VALUE!</v>
      </c>
      <c r="P155" s="0" t="e">
        <f aca="false">IF(ROW(N155) - 1 &gt; $P$1, IF(OFFSET(N155,  1 - $P$1, 0) &lt;&gt; "", MMULT($AA$2:AA2($AA$2, 0, $P$1 - 1), E155:E155(E155,1 - $P$1, 0)) / $O$3,""),"")</f>
        <v>#VALUE!</v>
      </c>
    </row>
    <row collapsed="false" customFormat="false" customHeight="true" hidden="false" ht="14.4" outlineLevel="0" r="156">
      <c r="A156" s="5" t="n">
        <v>36780</v>
      </c>
      <c r="B156" s="1" t="n">
        <v>58.69</v>
      </c>
      <c r="C156" s="1" t="n">
        <v>60.38</v>
      </c>
      <c r="D156" s="1" t="n">
        <v>58.13</v>
      </c>
      <c r="E156" s="1" t="n">
        <v>58.44</v>
      </c>
      <c r="F156" s="1" t="n">
        <v>6699000</v>
      </c>
      <c r="G156" s="1" t="n">
        <v>29.1</v>
      </c>
      <c r="I156" s="0" t="n">
        <f aca="false">B156-E156</f>
        <v>0.25</v>
      </c>
      <c r="J156" s="0" t="n">
        <f aca="false">C156-D156</f>
        <v>2.25</v>
      </c>
      <c r="L156" s="11" t="e">
        <f aca="false">IF(ROW(E156) - 1 &gt;= $L$1,MMULT($AA$1:AA1($AA$1, 0, $L$1 - 1),E156:E156(E156,1 - $L$1, 0)) / $K$3,"")</f>
        <v>#VALUE!</v>
      </c>
      <c r="N156" s="0" t="e">
        <f aca="false">IF(ROW(E156) - 1 &gt;= $N$1,SUM(E156:E156(E156,1 - $N$1, 0)) / $N$1,"")</f>
        <v>#VALUE!</v>
      </c>
      <c r="P156" s="0" t="e">
        <f aca="false">IF(ROW(N156) - 1 &gt; $P$1, IF(OFFSET(N156,  1 - $P$1, 0) &lt;&gt; "", MMULT($AA$2:AA2($AA$2, 0, $P$1 - 1), E156:E156(E156,1 - $P$1, 0)) / $O$3,""),"")</f>
        <v>#VALUE!</v>
      </c>
    </row>
    <row collapsed="false" customFormat="false" customHeight="true" hidden="false" ht="14.4" outlineLevel="0" r="157">
      <c r="A157" s="5" t="n">
        <v>36781</v>
      </c>
      <c r="B157" s="1" t="n">
        <v>57.34</v>
      </c>
      <c r="C157" s="1" t="n">
        <v>60.06</v>
      </c>
      <c r="D157" s="1" t="n">
        <v>57</v>
      </c>
      <c r="E157" s="1" t="n">
        <v>57.75</v>
      </c>
      <c r="F157" s="1" t="n">
        <v>6722200</v>
      </c>
      <c r="G157" s="1" t="n">
        <v>28.75</v>
      </c>
      <c r="I157" s="0" t="n">
        <f aca="false">B157-E157</f>
        <v>-0.409999999999997</v>
      </c>
      <c r="J157" s="0" t="n">
        <f aca="false">C157-D157</f>
        <v>3.06</v>
      </c>
      <c r="L157" s="11" t="e">
        <f aca="false">IF(ROW(E157) - 1 &gt;= $L$1,MMULT($AA$1:AA1($AA$1, 0, $L$1 - 1),E157:E157(E157,1 - $L$1, 0)) / $K$3,"")</f>
        <v>#VALUE!</v>
      </c>
      <c r="N157" s="0" t="e">
        <f aca="false">IF(ROW(E157) - 1 &gt;= $N$1,SUM(E157:E157(E157,1 - $N$1, 0)) / $N$1,"")</f>
        <v>#VALUE!</v>
      </c>
      <c r="P157" s="0" t="e">
        <f aca="false">IF(ROW(N157) - 1 &gt; $P$1, IF(OFFSET(N157,  1 - $P$1, 0) &lt;&gt; "", MMULT($AA$2:AA2($AA$2, 0, $P$1 - 1), E157:E157(E157,1 - $P$1, 0)) / $O$3,""),"")</f>
        <v>#VALUE!</v>
      </c>
    </row>
    <row collapsed="false" customFormat="false" customHeight="true" hidden="false" ht="14.4" outlineLevel="0" r="158">
      <c r="A158" s="5" t="n">
        <v>36782</v>
      </c>
      <c r="B158" s="1" t="n">
        <v>56.75</v>
      </c>
      <c r="C158" s="1" t="n">
        <v>59.5</v>
      </c>
      <c r="D158" s="1" t="n">
        <v>56.75</v>
      </c>
      <c r="E158" s="1" t="n">
        <v>58</v>
      </c>
      <c r="F158" s="1" t="n">
        <v>10932600</v>
      </c>
      <c r="G158" s="1" t="n">
        <v>28.88</v>
      </c>
      <c r="I158" s="0" t="n">
        <f aca="false">B158-E158</f>
        <v>-1.25</v>
      </c>
      <c r="J158" s="0" t="n">
        <f aca="false">C158-D158</f>
        <v>2.75</v>
      </c>
      <c r="L158" s="11" t="e">
        <f aca="false">IF(ROW(E158) - 1 &gt;= $L$1,MMULT($AA$1:AA1($AA$1, 0, $L$1 - 1),E158:E158(E158,1 - $L$1, 0)) / $K$3,"")</f>
        <v>#VALUE!</v>
      </c>
      <c r="N158" s="0" t="e">
        <f aca="false">IF(ROW(E158) - 1 &gt;= $N$1,SUM(E158:E158(E158,1 - $N$1, 0)) / $N$1,"")</f>
        <v>#VALUE!</v>
      </c>
      <c r="P158" s="0" t="e">
        <f aca="false">IF(ROW(N158) - 1 &gt; $P$1, IF(OFFSET(N158,  1 - $P$1, 0) &lt;&gt; "", MMULT($AA$2:AA2($AA$2, 0, $P$1 - 1), E158:E158(E158,1 - $P$1, 0)) / $O$3,""),"")</f>
        <v>#VALUE!</v>
      </c>
    </row>
    <row collapsed="false" customFormat="false" customHeight="true" hidden="false" ht="14.4" outlineLevel="0" r="159">
      <c r="A159" s="5" t="n">
        <v>36783</v>
      </c>
      <c r="B159" s="1" t="n">
        <v>58.56</v>
      </c>
      <c r="C159" s="1" t="n">
        <v>59.63</v>
      </c>
      <c r="D159" s="1" t="n">
        <v>56.81</v>
      </c>
      <c r="E159" s="1" t="n">
        <v>56.86</v>
      </c>
      <c r="F159" s="1" t="n">
        <v>15241800</v>
      </c>
      <c r="G159" s="1" t="n">
        <v>28.31</v>
      </c>
      <c r="I159" s="0" t="n">
        <f aca="false">B159-E159</f>
        <v>1.7</v>
      </c>
      <c r="J159" s="0" t="n">
        <f aca="false">C159-D159</f>
        <v>2.82</v>
      </c>
      <c r="L159" s="11" t="e">
        <f aca="false">IF(ROW(E159) - 1 &gt;= $L$1,MMULT($AA$1:AA1($AA$1, 0, $L$1 - 1),E159:E159(E159,1 - $L$1, 0)) / $K$3,"")</f>
        <v>#VALUE!</v>
      </c>
      <c r="N159" s="0" t="e">
        <f aca="false">IF(ROW(E159) - 1 &gt;= $N$1,SUM(E159:E159(E159,1 - $N$1, 0)) / $N$1,"")</f>
        <v>#VALUE!</v>
      </c>
      <c r="P159" s="0" t="e">
        <f aca="false">IF(ROW(N159) - 1 &gt; $P$1, IF(OFFSET(N159,  1 - $P$1, 0) &lt;&gt; "", MMULT($AA$2:AA2($AA$2, 0, $P$1 - 1), E159:E159(E159,1 - $P$1, 0)) / $O$3,""),"")</f>
        <v>#VALUE!</v>
      </c>
    </row>
    <row collapsed="false" customFormat="false" customHeight="true" hidden="false" ht="14.4" outlineLevel="0" r="160">
      <c r="A160" s="5" t="n">
        <v>36784</v>
      </c>
      <c r="B160" s="1" t="n">
        <v>57.75</v>
      </c>
      <c r="C160" s="1" t="n">
        <v>58.19</v>
      </c>
      <c r="D160" s="1" t="n">
        <v>54.25</v>
      </c>
      <c r="E160" s="1" t="n">
        <v>55.23</v>
      </c>
      <c r="F160" s="1" t="n">
        <v>14095400</v>
      </c>
      <c r="G160" s="1" t="n">
        <v>27.5</v>
      </c>
      <c r="I160" s="0" t="n">
        <f aca="false">B160-E160</f>
        <v>2.52</v>
      </c>
      <c r="J160" s="0" t="n">
        <f aca="false">C160-D160</f>
        <v>3.94</v>
      </c>
      <c r="L160" s="11" t="e">
        <f aca="false">IF(ROW(E160) - 1 &gt;= $L$1,MMULT($AA$1:AA1($AA$1, 0, $L$1 - 1),E160:E160(E160,1 - $L$1, 0)) / $K$3,"")</f>
        <v>#VALUE!</v>
      </c>
      <c r="N160" s="0" t="e">
        <f aca="false">IF(ROW(E160) - 1 &gt;= $N$1,SUM(E160:E160(E160,1 - $N$1, 0)) / $N$1,"")</f>
        <v>#VALUE!</v>
      </c>
      <c r="P160" s="0" t="e">
        <f aca="false">IF(ROW(N160) - 1 &gt; $P$1, IF(OFFSET(N160,  1 - $P$1, 0) &lt;&gt; "", MMULT($AA$2:AA2($AA$2, 0, $P$1 - 1), E160:E160(E160,1 - $P$1, 0)) / $O$3,""),"")</f>
        <v>#VALUE!</v>
      </c>
    </row>
    <row collapsed="false" customFormat="false" customHeight="true" hidden="false" ht="14.4" outlineLevel="0" r="161">
      <c r="A161" s="5" t="n">
        <v>36787</v>
      </c>
      <c r="B161" s="1" t="n">
        <v>55.25</v>
      </c>
      <c r="C161" s="1" t="n">
        <v>60.75</v>
      </c>
      <c r="D161" s="1" t="n">
        <v>55.06</v>
      </c>
      <c r="E161" s="1" t="n">
        <v>60.66</v>
      </c>
      <c r="F161" s="1" t="n">
        <v>15163200</v>
      </c>
      <c r="G161" s="1" t="n">
        <v>30.2</v>
      </c>
      <c r="I161" s="0" t="n">
        <f aca="false">B161-E161</f>
        <v>-5.41</v>
      </c>
      <c r="J161" s="0" t="n">
        <f aca="false">C161-D161</f>
        <v>5.69</v>
      </c>
      <c r="L161" s="11" t="e">
        <f aca="false">IF(ROW(E161) - 1 &gt;= $L$1,MMULT($AA$1:AA1($AA$1, 0, $L$1 - 1),E161:E161(E161,1 - $L$1, 0)) / $K$3,"")</f>
        <v>#VALUE!</v>
      </c>
      <c r="N161" s="0" t="e">
        <f aca="false">IF(ROW(E161) - 1 &gt;= $N$1,SUM(E161:E161(E161,1 - $N$1, 0)) / $N$1,"")</f>
        <v>#VALUE!</v>
      </c>
      <c r="P161" s="0" t="e">
        <f aca="false">IF(ROW(N161) - 1 &gt; $P$1, IF(OFFSET(N161,  1 - $P$1, 0) &lt;&gt; "", MMULT($AA$2:AA2($AA$2, 0, $P$1 - 1), E161:E161(E161,1 - $P$1, 0)) / $O$3,""),"")</f>
        <v>#VALUE!</v>
      </c>
    </row>
    <row collapsed="false" customFormat="false" customHeight="true" hidden="false" ht="14.4" outlineLevel="0" r="162">
      <c r="A162" s="5" t="n">
        <v>36788</v>
      </c>
      <c r="B162" s="1" t="n">
        <v>59.75</v>
      </c>
      <c r="C162" s="1" t="n">
        <v>60.5</v>
      </c>
      <c r="D162" s="1" t="n">
        <v>58.56</v>
      </c>
      <c r="E162" s="1" t="n">
        <v>59.94</v>
      </c>
      <c r="F162" s="1" t="n">
        <v>9706200</v>
      </c>
      <c r="G162" s="1" t="n">
        <v>29.84</v>
      </c>
      <c r="I162" s="0" t="n">
        <f aca="false">B162-E162</f>
        <v>-0.189999999999998</v>
      </c>
      <c r="J162" s="0" t="n">
        <f aca="false">C162-D162</f>
        <v>1.94</v>
      </c>
      <c r="L162" s="11" t="e">
        <f aca="false">IF(ROW(E162) - 1 &gt;= $L$1,MMULT($AA$1:AA1($AA$1, 0, $L$1 - 1),E162:E162(E162,1 - $L$1, 0)) / $K$3,"")</f>
        <v>#VALUE!</v>
      </c>
      <c r="N162" s="0" t="e">
        <f aca="false">IF(ROW(E162) - 1 &gt;= $N$1,SUM(E162:E162(E162,1 - $N$1, 0)) / $N$1,"")</f>
        <v>#VALUE!</v>
      </c>
      <c r="P162" s="0" t="e">
        <f aca="false">IF(ROW(N162) - 1 &gt; $P$1, IF(OFFSET(N162,  1 - $P$1, 0) &lt;&gt; "", MMULT($AA$2:AA2($AA$2, 0, $P$1 - 1), E162:E162(E162,1 - $P$1, 0)) / $O$3,""),"")</f>
        <v>#VALUE!</v>
      </c>
    </row>
    <row collapsed="false" customFormat="false" customHeight="true" hidden="false" ht="14.4" outlineLevel="0" r="163">
      <c r="A163" s="5" t="n">
        <v>36789</v>
      </c>
      <c r="B163" s="1" t="n">
        <v>59.41</v>
      </c>
      <c r="C163" s="1" t="n">
        <v>61.44</v>
      </c>
      <c r="D163" s="1" t="n">
        <v>58.56</v>
      </c>
      <c r="E163" s="1" t="n">
        <v>61.05</v>
      </c>
      <c r="F163" s="1" t="n">
        <v>8121600</v>
      </c>
      <c r="G163" s="1" t="n">
        <v>30.39</v>
      </c>
      <c r="I163" s="0" t="n">
        <f aca="false">B163-E163</f>
        <v>-1.64</v>
      </c>
      <c r="J163" s="0" t="n">
        <f aca="false">C163-D163</f>
        <v>2.88</v>
      </c>
      <c r="L163" s="11" t="e">
        <f aca="false">IF(ROW(E163) - 1 &gt;= $L$1,MMULT($AA$1:AA1($AA$1, 0, $L$1 - 1),E163:E163(E163,1 - $L$1, 0)) / $K$3,"")</f>
        <v>#VALUE!</v>
      </c>
      <c r="N163" s="0" t="e">
        <f aca="false">IF(ROW(E163) - 1 &gt;= $N$1,SUM(E163:E163(E163,1 - $N$1, 0)) / $N$1,"")</f>
        <v>#VALUE!</v>
      </c>
      <c r="P163" s="0" t="e">
        <f aca="false">IF(ROW(N163) - 1 &gt; $P$1, IF(OFFSET(N163,  1 - $P$1, 0) &lt;&gt; "", MMULT($AA$2:AA2($AA$2, 0, $P$1 - 1), E163:E163(E163,1 - $P$1, 0)) / $O$3,""),"")</f>
        <v>#VALUE!</v>
      </c>
    </row>
    <row collapsed="false" customFormat="false" customHeight="true" hidden="false" ht="14.4" outlineLevel="0" r="164">
      <c r="A164" s="5" t="n">
        <v>36790</v>
      </c>
      <c r="B164" s="1" t="n">
        <v>58.5</v>
      </c>
      <c r="C164" s="1" t="n">
        <v>59.63</v>
      </c>
      <c r="D164" s="1" t="n">
        <v>55.25</v>
      </c>
      <c r="E164" s="1" t="n">
        <v>56.69</v>
      </c>
      <c r="F164" s="1" t="n">
        <v>18238400</v>
      </c>
      <c r="G164" s="1" t="n">
        <v>28.22</v>
      </c>
      <c r="I164" s="0" t="n">
        <f aca="false">B164-E164</f>
        <v>1.81</v>
      </c>
      <c r="J164" s="0" t="n">
        <f aca="false">C164-D164</f>
        <v>4.38</v>
      </c>
      <c r="L164" s="11" t="e">
        <f aca="false">IF(ROW(E164) - 1 &gt;= $L$1,MMULT($AA$1:AA1($AA$1, 0, $L$1 - 1),E164:E164(E164,1 - $L$1, 0)) / $K$3,"")</f>
        <v>#VALUE!</v>
      </c>
      <c r="N164" s="0" t="e">
        <f aca="false">IF(ROW(E164) - 1 &gt;= $N$1,SUM(E164:E164(E164,1 - $N$1, 0)) / $N$1,"")</f>
        <v>#VALUE!</v>
      </c>
      <c r="P164" s="0" t="e">
        <f aca="false">IF(ROW(N164) - 1 &gt; $P$1, IF(OFFSET(N164,  1 - $P$1, 0) &lt;&gt; "", MMULT($AA$2:AA2($AA$2, 0, $P$1 - 1), E164:E164(E164,1 - $P$1, 0)) / $O$3,""),"")</f>
        <v>#VALUE!</v>
      </c>
    </row>
    <row collapsed="false" customFormat="false" customHeight="true" hidden="false" ht="14.4" outlineLevel="0" r="165">
      <c r="A165" s="5" t="n">
        <v>36791</v>
      </c>
      <c r="B165" s="1" t="n">
        <v>50.31</v>
      </c>
      <c r="C165" s="1" t="n">
        <v>52.44</v>
      </c>
      <c r="D165" s="1" t="n">
        <v>50</v>
      </c>
      <c r="E165" s="1" t="n">
        <v>52.19</v>
      </c>
      <c r="F165" s="1" t="n">
        <v>25961200</v>
      </c>
      <c r="G165" s="1" t="n">
        <v>25.98</v>
      </c>
      <c r="I165" s="0" t="n">
        <f aca="false">B165-E165</f>
        <v>-1.88</v>
      </c>
      <c r="J165" s="0" t="n">
        <f aca="false">C165-D165</f>
        <v>2.44</v>
      </c>
      <c r="L165" s="11" t="e">
        <f aca="false">IF(ROW(E165) - 1 &gt;= $L$1,MMULT($AA$1:AA1($AA$1, 0, $L$1 - 1),E165:E165(E165,1 - $L$1, 0)) / $K$3,"")</f>
        <v>#VALUE!</v>
      </c>
      <c r="N165" s="0" t="e">
        <f aca="false">IF(ROW(E165) - 1 &gt;= $N$1,SUM(E165:E165(E165,1 - $N$1, 0)) / $N$1,"")</f>
        <v>#VALUE!</v>
      </c>
      <c r="P165" s="0" t="e">
        <f aca="false">IF(ROW(N165) - 1 &gt; $P$1, IF(OFFSET(N165,  1 - $P$1, 0) &lt;&gt; "", MMULT($AA$2:AA2($AA$2, 0, $P$1 - 1), E165:E165(E165,1 - $P$1, 0)) / $O$3,""),"")</f>
        <v>#VALUE!</v>
      </c>
    </row>
    <row collapsed="false" customFormat="false" customHeight="true" hidden="false" ht="14.4" outlineLevel="0" r="166">
      <c r="A166" s="5" t="n">
        <v>36794</v>
      </c>
      <c r="B166" s="1" t="n">
        <v>52.75</v>
      </c>
      <c r="C166" s="1" t="n">
        <v>55.5</v>
      </c>
      <c r="D166" s="1" t="n">
        <v>52.06</v>
      </c>
      <c r="E166" s="1" t="n">
        <v>53.5</v>
      </c>
      <c r="F166" s="1" t="n">
        <v>15564000</v>
      </c>
      <c r="G166" s="1" t="n">
        <v>26.64</v>
      </c>
      <c r="I166" s="0" t="n">
        <f aca="false">B166-E166</f>
        <v>-0.75</v>
      </c>
      <c r="J166" s="0" t="n">
        <f aca="false">C166-D166</f>
        <v>3.44</v>
      </c>
      <c r="L166" s="11" t="e">
        <f aca="false">IF(ROW(E166) - 1 &gt;= $L$1,MMULT($AA$1:AA1($AA$1, 0, $L$1 - 1),E166:E166(E166,1 - $L$1, 0)) / $K$3,"")</f>
        <v>#VALUE!</v>
      </c>
      <c r="N166" s="0" t="e">
        <f aca="false">IF(ROW(E166) - 1 &gt;= $N$1,SUM(E166:E166(E166,1 - $N$1, 0)) / $N$1,"")</f>
        <v>#VALUE!</v>
      </c>
      <c r="P166" s="0" t="e">
        <f aca="false">IF(ROW(N166) - 1 &gt; $P$1, IF(OFFSET(N166,  1 - $P$1, 0) &lt;&gt; "", MMULT($AA$2:AA2($AA$2, 0, $P$1 - 1), E166:E166(E166,1 - $P$1, 0)) / $O$3,""),"")</f>
        <v>#VALUE!</v>
      </c>
    </row>
    <row collapsed="false" customFormat="false" customHeight="true" hidden="false" ht="14.4" outlineLevel="0" r="167">
      <c r="A167" s="5" t="n">
        <v>36795</v>
      </c>
      <c r="B167" s="1" t="n">
        <v>53.31</v>
      </c>
      <c r="C167" s="1" t="n">
        <v>54.75</v>
      </c>
      <c r="D167" s="1" t="n">
        <v>51.38</v>
      </c>
      <c r="E167" s="1" t="n">
        <v>51.44</v>
      </c>
      <c r="F167" s="1" t="n">
        <v>10396600</v>
      </c>
      <c r="G167" s="1" t="n">
        <v>25.61</v>
      </c>
      <c r="I167" s="0" t="n">
        <f aca="false">B167-E167</f>
        <v>1.87</v>
      </c>
      <c r="J167" s="0" t="n">
        <f aca="false">C167-D167</f>
        <v>3.37</v>
      </c>
      <c r="L167" s="11" t="e">
        <f aca="false">IF(ROW(E167) - 1 &gt;= $L$1,MMULT($AA$1:AA1($AA$1, 0, $L$1 - 1),E167:E167(E167,1 - $L$1, 0)) / $K$3,"")</f>
        <v>#VALUE!</v>
      </c>
      <c r="N167" s="0" t="e">
        <f aca="false">IF(ROW(E167) - 1 &gt;= $N$1,SUM(E167:E167(E167,1 - $N$1, 0)) / $N$1,"")</f>
        <v>#VALUE!</v>
      </c>
      <c r="P167" s="0" t="e">
        <f aca="false">IF(ROW(N167) - 1 &gt; $P$1, IF(OFFSET(N167,  1 - $P$1, 0) &lt;&gt; "", MMULT($AA$2:AA2($AA$2, 0, $P$1 - 1), E167:E167(E167,1 - $P$1, 0)) / $O$3,""),"")</f>
        <v>#VALUE!</v>
      </c>
    </row>
    <row collapsed="false" customFormat="false" customHeight="true" hidden="false" ht="14.4" outlineLevel="0" r="168">
      <c r="A168" s="5" t="n">
        <v>36796</v>
      </c>
      <c r="B168" s="1" t="n">
        <v>51.75</v>
      </c>
      <c r="C168" s="1" t="n">
        <v>52.75</v>
      </c>
      <c r="D168" s="1" t="n">
        <v>48.25</v>
      </c>
      <c r="E168" s="1" t="n">
        <v>48.94</v>
      </c>
      <c r="F168" s="1" t="n">
        <v>14370000</v>
      </c>
      <c r="G168" s="1" t="n">
        <v>24.37</v>
      </c>
      <c r="I168" s="0" t="n">
        <f aca="false">B168-E168</f>
        <v>2.81</v>
      </c>
      <c r="J168" s="0" t="n">
        <f aca="false">C168-D168</f>
        <v>4.5</v>
      </c>
      <c r="L168" s="11" t="e">
        <f aca="false">IF(ROW(E168) - 1 &gt;= $L$1,MMULT($AA$1:AA1($AA$1, 0, $L$1 - 1),E168:E168(E168,1 - $L$1, 0)) / $K$3,"")</f>
        <v>#VALUE!</v>
      </c>
      <c r="N168" s="0" t="e">
        <f aca="false">IF(ROW(E168) - 1 &gt;= $N$1,SUM(E168:E168(E168,1 - $N$1, 0)) / $N$1,"")</f>
        <v>#VALUE!</v>
      </c>
      <c r="P168" s="0" t="e">
        <f aca="false">IF(ROW(N168) - 1 &gt; $P$1, IF(OFFSET(N168,  1 - $P$1, 0) &lt;&gt; "", MMULT($AA$2:AA2($AA$2, 0, $P$1 - 1), E168:E168(E168,1 - $P$1, 0)) / $O$3,""),"")</f>
        <v>#VALUE!</v>
      </c>
    </row>
    <row collapsed="false" customFormat="false" customHeight="true" hidden="false" ht="14.4" outlineLevel="0" r="169">
      <c r="A169" s="5" t="n">
        <v>36797</v>
      </c>
      <c r="B169" s="1" t="n">
        <v>49.31</v>
      </c>
      <c r="C169" s="1" t="n">
        <v>53.81</v>
      </c>
      <c r="D169" s="1" t="n">
        <v>48.13</v>
      </c>
      <c r="E169" s="1" t="n">
        <v>53.5</v>
      </c>
      <c r="F169" s="1" t="n">
        <v>34988200</v>
      </c>
      <c r="G169" s="1" t="n">
        <v>26.64</v>
      </c>
      <c r="I169" s="0" t="n">
        <f aca="false">B169-E169</f>
        <v>-4.19</v>
      </c>
      <c r="J169" s="0" t="n">
        <f aca="false">C169-D169</f>
        <v>5.68</v>
      </c>
      <c r="L169" s="11" t="e">
        <f aca="false">IF(ROW(E169) - 1 &gt;= $L$1,MMULT($AA$1:AA1($AA$1, 0, $L$1 - 1),E169:E169(E169,1 - $L$1, 0)) / $K$3,"")</f>
        <v>#VALUE!</v>
      </c>
      <c r="N169" s="0" t="e">
        <f aca="false">IF(ROW(E169) - 1 &gt;= $N$1,SUM(E169:E169(E169,1 - $N$1, 0)) / $N$1,"")</f>
        <v>#VALUE!</v>
      </c>
      <c r="P169" s="0" t="e">
        <f aca="false">IF(ROW(N169) - 1 &gt; $P$1, IF(OFFSET(N169,  1 - $P$1, 0) &lt;&gt; "", MMULT($AA$2:AA2($AA$2, 0, $P$1 - 1), E169:E169(E169,1 - $P$1, 0)) / $O$3,""),"")</f>
        <v>#VALUE!</v>
      </c>
    </row>
    <row collapsed="false" customFormat="false" customHeight="true" hidden="false" ht="14.4" outlineLevel="0" r="170">
      <c r="A170" s="5" t="n">
        <v>36798</v>
      </c>
      <c r="B170" s="1" t="n">
        <v>28.19</v>
      </c>
      <c r="C170" s="1" t="n">
        <v>29</v>
      </c>
      <c r="D170" s="1" t="n">
        <v>25.37</v>
      </c>
      <c r="E170" s="1" t="n">
        <v>25.75</v>
      </c>
      <c r="F170" s="1" t="n">
        <v>265069000</v>
      </c>
      <c r="G170" s="1" t="n">
        <v>12.82</v>
      </c>
      <c r="I170" s="0" t="n">
        <f aca="false">B170-E170</f>
        <v>2.44</v>
      </c>
      <c r="J170" s="0" t="n">
        <f aca="false">C170-D170</f>
        <v>3.63</v>
      </c>
      <c r="L170" s="11" t="e">
        <f aca="false">IF(ROW(E170) - 1 &gt;= $L$1,MMULT($AA$1:AA1($AA$1, 0, $L$1 - 1),E170:E170(E170,1 - $L$1, 0)) / $K$3,"")</f>
        <v>#VALUE!</v>
      </c>
      <c r="N170" s="0" t="e">
        <f aca="false">IF(ROW(E170) - 1 &gt;= $N$1,SUM(E170:E170(E170,1 - $N$1, 0)) / $N$1,"")</f>
        <v>#VALUE!</v>
      </c>
      <c r="P170" s="0" t="e">
        <f aca="false">IF(ROW(N170) - 1 &gt; $P$1, IF(OFFSET(N170,  1 - $P$1, 0) &lt;&gt; "", MMULT($AA$2:AA2($AA$2, 0, $P$1 - 1), E170:E170(E170,1 - $P$1, 0)) / $O$3,""),"")</f>
        <v>#VALUE!</v>
      </c>
    </row>
    <row collapsed="false" customFormat="false" customHeight="true" hidden="false" ht="14.4" outlineLevel="0" r="171">
      <c r="A171" s="5" t="n">
        <v>36801</v>
      </c>
      <c r="B171" s="1" t="n">
        <v>26.69</v>
      </c>
      <c r="C171" s="1" t="n">
        <v>26.75</v>
      </c>
      <c r="D171" s="1" t="n">
        <v>23.5</v>
      </c>
      <c r="E171" s="1" t="n">
        <v>24.25</v>
      </c>
      <c r="F171" s="1" t="n">
        <v>86610600</v>
      </c>
      <c r="G171" s="1" t="n">
        <v>12.07</v>
      </c>
      <c r="I171" s="0" t="n">
        <f aca="false">B171-E171</f>
        <v>2.44</v>
      </c>
      <c r="J171" s="0" t="n">
        <f aca="false">C171-D171</f>
        <v>3.25</v>
      </c>
      <c r="L171" s="11" t="e">
        <f aca="false">IF(ROW(E171) - 1 &gt;= $L$1,MMULT($AA$1:AA1($AA$1, 0, $L$1 - 1),E171:E171(E171,1 - $L$1, 0)) / $K$3,"")</f>
        <v>#VALUE!</v>
      </c>
      <c r="N171" s="0" t="e">
        <f aca="false">IF(ROW(E171) - 1 &gt;= $N$1,SUM(E171:E171(E171,1 - $N$1, 0)) / $N$1,"")</f>
        <v>#VALUE!</v>
      </c>
      <c r="P171" s="0" t="e">
        <f aca="false">IF(ROW(N171) - 1 &gt; $P$1, IF(OFFSET(N171,  1 - $P$1, 0) &lt;&gt; "", MMULT($AA$2:AA2($AA$2, 0, $P$1 - 1), E171:E171(E171,1 - $P$1, 0)) / $O$3,""),"")</f>
        <v>#VALUE!</v>
      </c>
    </row>
    <row collapsed="false" customFormat="false" customHeight="true" hidden="false" ht="14.4" outlineLevel="0" r="172">
      <c r="A172" s="5" t="n">
        <v>36802</v>
      </c>
      <c r="B172" s="1" t="n">
        <v>24.94</v>
      </c>
      <c r="C172" s="1" t="n">
        <v>25</v>
      </c>
      <c r="D172" s="1" t="n">
        <v>22.19</v>
      </c>
      <c r="E172" s="1" t="n">
        <v>22.31</v>
      </c>
      <c r="F172" s="1" t="n">
        <v>72795600</v>
      </c>
      <c r="G172" s="1" t="n">
        <v>11.11</v>
      </c>
      <c r="I172" s="0" t="n">
        <f aca="false">B172-E172</f>
        <v>2.63</v>
      </c>
      <c r="J172" s="0" t="n">
        <f aca="false">C172-D172</f>
        <v>2.81</v>
      </c>
      <c r="L172" s="11" t="e">
        <f aca="false">IF(ROW(E172) - 1 &gt;= $L$1,MMULT($AA$1:AA1($AA$1, 0, $L$1 - 1),E172:E172(E172,1 - $L$1, 0)) / $K$3,"")</f>
        <v>#VALUE!</v>
      </c>
      <c r="N172" s="0" t="e">
        <f aca="false">IF(ROW(E172) - 1 &gt;= $N$1,SUM(E172:E172(E172,1 - $N$1, 0)) / $N$1,"")</f>
        <v>#VALUE!</v>
      </c>
      <c r="P172" s="0" t="e">
        <f aca="false">IF(ROW(N172) - 1 &gt; $P$1, IF(OFFSET(N172,  1 - $P$1, 0) &lt;&gt; "", MMULT($AA$2:AA2($AA$2, 0, $P$1 - 1), E172:E172(E172,1 - $P$1, 0)) / $O$3,""),"")</f>
        <v>#VALUE!</v>
      </c>
    </row>
    <row collapsed="false" customFormat="false" customHeight="true" hidden="false" ht="14.4" outlineLevel="0" r="173">
      <c r="A173" s="5" t="n">
        <v>36803</v>
      </c>
      <c r="B173" s="1" t="n">
        <v>22.37</v>
      </c>
      <c r="C173" s="1" t="n">
        <v>23.75</v>
      </c>
      <c r="D173" s="1" t="n">
        <v>21.87</v>
      </c>
      <c r="E173" s="1" t="n">
        <v>23.62</v>
      </c>
      <c r="F173" s="1" t="n">
        <v>52368200</v>
      </c>
      <c r="G173" s="1" t="n">
        <v>11.76</v>
      </c>
      <c r="I173" s="0" t="n">
        <f aca="false">B173-E173</f>
        <v>-1.25</v>
      </c>
      <c r="J173" s="0" t="n">
        <f aca="false">C173-D173</f>
        <v>1.88</v>
      </c>
      <c r="L173" s="11" t="e">
        <f aca="false">IF(ROW(E173) - 1 &gt;= $L$1,MMULT($AA$1:AA1($AA$1, 0, $L$1 - 1),E173:E173(E173,1 - $L$1, 0)) / $K$3,"")</f>
        <v>#VALUE!</v>
      </c>
      <c r="N173" s="0" t="e">
        <f aca="false">IF(ROW(E173) - 1 &gt;= $N$1,SUM(E173:E173(E173,1 - $N$1, 0)) / $N$1,"")</f>
        <v>#VALUE!</v>
      </c>
      <c r="P173" s="0" t="e">
        <f aca="false">IF(ROW(N173) - 1 &gt; $P$1, IF(OFFSET(N173,  1 - $P$1, 0) &lt;&gt; "", MMULT($AA$2:AA2($AA$2, 0, $P$1 - 1), E173:E173(E173,1 - $P$1, 0)) / $O$3,""),"")</f>
        <v>#VALUE!</v>
      </c>
    </row>
    <row collapsed="false" customFormat="false" customHeight="true" hidden="false" ht="14.4" outlineLevel="0" r="174">
      <c r="A174" s="5" t="n">
        <v>36804</v>
      </c>
      <c r="B174" s="1" t="n">
        <v>23.5</v>
      </c>
      <c r="C174" s="1" t="n">
        <v>24.5</v>
      </c>
      <c r="D174" s="1" t="n">
        <v>22</v>
      </c>
      <c r="E174" s="1" t="n">
        <v>22.06</v>
      </c>
      <c r="F174" s="1" t="n">
        <v>31189400</v>
      </c>
      <c r="G174" s="1" t="n">
        <v>10.98</v>
      </c>
      <c r="I174" s="0" t="n">
        <f aca="false">B174-E174</f>
        <v>1.44</v>
      </c>
      <c r="J174" s="0" t="n">
        <f aca="false">C174-D174</f>
        <v>2.5</v>
      </c>
      <c r="L174" s="11" t="e">
        <f aca="false">IF(ROW(E174) - 1 &gt;= $L$1,MMULT($AA$1:AA1($AA$1, 0, $L$1 - 1),E174:E174(E174,1 - $L$1, 0)) / $K$3,"")</f>
        <v>#VALUE!</v>
      </c>
      <c r="N174" s="0" t="e">
        <f aca="false">IF(ROW(E174) - 1 &gt;= $N$1,SUM(E174:E174(E174,1 - $N$1, 0)) / $N$1,"")</f>
        <v>#VALUE!</v>
      </c>
      <c r="P174" s="0" t="e">
        <f aca="false">IF(ROW(N174) - 1 &gt; $P$1, IF(OFFSET(N174,  1 - $P$1, 0) &lt;&gt; "", MMULT($AA$2:AA2($AA$2, 0, $P$1 - 1), E174:E174(E174,1 - $P$1, 0)) / $O$3,""),"")</f>
        <v>#VALUE!</v>
      </c>
    </row>
    <row collapsed="false" customFormat="false" customHeight="true" hidden="false" ht="14.4" outlineLevel="0" r="175">
      <c r="A175" s="5" t="n">
        <v>36805</v>
      </c>
      <c r="B175" s="1" t="n">
        <v>22.69</v>
      </c>
      <c r="C175" s="1" t="n">
        <v>22.94</v>
      </c>
      <c r="D175" s="1" t="n">
        <v>21</v>
      </c>
      <c r="E175" s="1" t="n">
        <v>22.19</v>
      </c>
      <c r="F175" s="1" t="n">
        <v>21881000</v>
      </c>
      <c r="G175" s="1" t="n">
        <v>11.05</v>
      </c>
      <c r="I175" s="0" t="n">
        <f aca="false">B175-E175</f>
        <v>0.5</v>
      </c>
      <c r="J175" s="0" t="n">
        <f aca="false">C175-D175</f>
        <v>1.94</v>
      </c>
      <c r="L175" s="11" t="e">
        <f aca="false">IF(ROW(E175) - 1 &gt;= $L$1,MMULT($AA$1:AA1($AA$1, 0, $L$1 - 1),E175:E175(E175,1 - $L$1, 0)) / $K$3,"")</f>
        <v>#VALUE!</v>
      </c>
      <c r="N175" s="0" t="e">
        <f aca="false">IF(ROW(E175) - 1 &gt;= $N$1,SUM(E175:E175(E175,1 - $N$1, 0)) / $N$1,"")</f>
        <v>#VALUE!</v>
      </c>
      <c r="P175" s="0" t="e">
        <f aca="false">IF(ROW(N175) - 1 &gt; $P$1, IF(OFFSET(N175,  1 - $P$1, 0) &lt;&gt; "", MMULT($AA$2:AA2($AA$2, 0, $P$1 - 1), E175:E175(E175,1 - $P$1, 0)) / $O$3,""),"")</f>
        <v>#VALUE!</v>
      </c>
    </row>
    <row collapsed="false" customFormat="false" customHeight="true" hidden="false" ht="14.4" outlineLevel="0" r="176">
      <c r="A176" s="5" t="n">
        <v>36808</v>
      </c>
      <c r="B176" s="1" t="n">
        <v>22.62</v>
      </c>
      <c r="C176" s="1" t="n">
        <v>22.87</v>
      </c>
      <c r="D176" s="1" t="n">
        <v>21.12</v>
      </c>
      <c r="E176" s="1" t="n">
        <v>21.75</v>
      </c>
      <c r="F176" s="1" t="n">
        <v>21342600</v>
      </c>
      <c r="G176" s="1" t="n">
        <v>10.83</v>
      </c>
      <c r="I176" s="0" t="n">
        <f aca="false">B176-E176</f>
        <v>0.870000000000001</v>
      </c>
      <c r="J176" s="0" t="n">
        <f aca="false">C176-D176</f>
        <v>1.75</v>
      </c>
      <c r="L176" s="11" t="e">
        <f aca="false">IF(ROW(E176) - 1 &gt;= $L$1,MMULT($AA$1:AA1($AA$1, 0, $L$1 - 1),E176:E176(E176,1 - $L$1, 0)) / $K$3,"")</f>
        <v>#VALUE!</v>
      </c>
      <c r="N176" s="0" t="e">
        <f aca="false">IF(ROW(E176) - 1 &gt;= $N$1,SUM(E176:E176(E176,1 - $N$1, 0)) / $N$1,"")</f>
        <v>#VALUE!</v>
      </c>
      <c r="P176" s="0" t="e">
        <f aca="false">IF(ROW(N176) - 1 &gt; $P$1, IF(OFFSET(N176,  1 - $P$1, 0) &lt;&gt; "", MMULT($AA$2:AA2($AA$2, 0, $P$1 - 1), E176:E176(E176,1 - $P$1, 0)) / $O$3,""),"")</f>
        <v>#VALUE!</v>
      </c>
    </row>
    <row collapsed="false" customFormat="false" customHeight="true" hidden="false" ht="14.4" outlineLevel="0" r="177">
      <c r="A177" s="5" t="n">
        <v>36809</v>
      </c>
      <c r="B177" s="1" t="n">
        <v>21.62</v>
      </c>
      <c r="C177" s="1" t="n">
        <v>22.44</v>
      </c>
      <c r="D177" s="1" t="n">
        <v>20.5</v>
      </c>
      <c r="E177" s="1" t="n">
        <v>20.87</v>
      </c>
      <c r="F177" s="1" t="n">
        <v>24683400</v>
      </c>
      <c r="G177" s="1" t="n">
        <v>10.39</v>
      </c>
      <c r="I177" s="0" t="n">
        <f aca="false">B177-E177</f>
        <v>0.75</v>
      </c>
      <c r="J177" s="0" t="n">
        <f aca="false">C177-D177</f>
        <v>1.94</v>
      </c>
      <c r="L177" s="11" t="e">
        <f aca="false">IF(ROW(E177) - 1 &gt;= $L$1,MMULT($AA$1:AA1($AA$1, 0, $L$1 - 1),E177:E177(E177,1 - $L$1, 0)) / $K$3,"")</f>
        <v>#VALUE!</v>
      </c>
      <c r="N177" s="0" t="e">
        <f aca="false">IF(ROW(E177) - 1 &gt;= $N$1,SUM(E177:E177(E177,1 - $N$1, 0)) / $N$1,"")</f>
        <v>#VALUE!</v>
      </c>
      <c r="P177" s="0" t="e">
        <f aca="false">IF(ROW(N177) - 1 &gt; $P$1, IF(OFFSET(N177,  1 - $P$1, 0) &lt;&gt; "", MMULT($AA$2:AA2($AA$2, 0, $P$1 - 1), E177:E177(E177,1 - $P$1, 0)) / $O$3,""),"")</f>
        <v>#VALUE!</v>
      </c>
    </row>
    <row collapsed="false" customFormat="false" customHeight="true" hidden="false" ht="14.4" outlineLevel="0" r="178">
      <c r="A178" s="5" t="n">
        <v>36810</v>
      </c>
      <c r="B178" s="1" t="n">
        <v>20.12</v>
      </c>
      <c r="C178" s="1" t="n">
        <v>21</v>
      </c>
      <c r="D178" s="1" t="n">
        <v>19.12</v>
      </c>
      <c r="E178" s="1" t="n">
        <v>19.62</v>
      </c>
      <c r="F178" s="1" t="n">
        <v>42801200</v>
      </c>
      <c r="G178" s="1" t="n">
        <v>9.77</v>
      </c>
      <c r="I178" s="0" t="n">
        <f aca="false">B178-E178</f>
        <v>0.5</v>
      </c>
      <c r="J178" s="0" t="n">
        <f aca="false">C178-D178</f>
        <v>1.88</v>
      </c>
      <c r="L178" s="11" t="e">
        <f aca="false">IF(ROW(E178) - 1 &gt;= $L$1,MMULT($AA$1:AA1($AA$1, 0, $L$1 - 1),E178:E178(E178,1 - $L$1, 0)) / $K$3,"")</f>
        <v>#VALUE!</v>
      </c>
      <c r="N178" s="0" t="e">
        <f aca="false">IF(ROW(E178) - 1 &gt;= $N$1,SUM(E178:E178(E178,1 - $N$1, 0)) / $N$1,"")</f>
        <v>#VALUE!</v>
      </c>
      <c r="P178" s="0" t="e">
        <f aca="false">IF(ROW(N178) - 1 &gt; $P$1, IF(OFFSET(N178,  1 - $P$1, 0) &lt;&gt; "", MMULT($AA$2:AA2($AA$2, 0, $P$1 - 1), E178:E178(E178,1 - $P$1, 0)) / $O$3,""),"")</f>
        <v>#VALUE!</v>
      </c>
    </row>
    <row collapsed="false" customFormat="false" customHeight="true" hidden="false" ht="14.4" outlineLevel="0" r="179">
      <c r="A179" s="5" t="n">
        <v>36811</v>
      </c>
      <c r="B179" s="1" t="n">
        <v>20.31</v>
      </c>
      <c r="C179" s="1" t="n">
        <v>20.81</v>
      </c>
      <c r="D179" s="1" t="n">
        <v>19.5</v>
      </c>
      <c r="E179" s="1" t="n">
        <v>20</v>
      </c>
      <c r="F179" s="1" t="n">
        <v>42548200</v>
      </c>
      <c r="G179" s="1" t="n">
        <v>9.96</v>
      </c>
      <c r="I179" s="0" t="n">
        <f aca="false">B179-E179</f>
        <v>0.309999999999999</v>
      </c>
      <c r="J179" s="0" t="n">
        <f aca="false">C179-D179</f>
        <v>1.31</v>
      </c>
      <c r="L179" s="11" t="e">
        <f aca="false">IF(ROW(E179) - 1 &gt;= $L$1,MMULT($AA$1:AA1($AA$1, 0, $L$1 - 1),E179:E179(E179,1 - $L$1, 0)) / $K$3,"")</f>
        <v>#VALUE!</v>
      </c>
      <c r="N179" s="0" t="e">
        <f aca="false">IF(ROW(E179) - 1 &gt;= $N$1,SUM(E179:E179(E179,1 - $N$1, 0)) / $N$1,"")</f>
        <v>#VALUE!</v>
      </c>
      <c r="P179" s="0" t="e">
        <f aca="false">IF(ROW(N179) - 1 &gt; $P$1, IF(OFFSET(N179,  1 - $P$1, 0) &lt;&gt; "", MMULT($AA$2:AA2($AA$2, 0, $P$1 - 1), E179:E179(E179,1 - $P$1, 0)) / $O$3,""),"")</f>
        <v>#VALUE!</v>
      </c>
    </row>
    <row collapsed="false" customFormat="false" customHeight="true" hidden="false" ht="14.4" outlineLevel="0" r="180">
      <c r="A180" s="5" t="n">
        <v>36812</v>
      </c>
      <c r="B180" s="1" t="n">
        <v>20.25</v>
      </c>
      <c r="C180" s="1" t="n">
        <v>22.12</v>
      </c>
      <c r="D180" s="1" t="n">
        <v>20</v>
      </c>
      <c r="E180" s="1" t="n">
        <v>22.06</v>
      </c>
      <c r="F180" s="1" t="n">
        <v>44564000</v>
      </c>
      <c r="G180" s="1" t="n">
        <v>10.98</v>
      </c>
      <c r="I180" s="0" t="n">
        <f aca="false">B180-E180</f>
        <v>-1.81</v>
      </c>
      <c r="J180" s="0" t="n">
        <f aca="false">C180-D180</f>
        <v>2.12</v>
      </c>
      <c r="L180" s="11" t="e">
        <f aca="false">IF(ROW(E180) - 1 &gt;= $L$1,MMULT($AA$1:AA1($AA$1, 0, $L$1 - 1),E180:E180(E180,1 - $L$1, 0)) / $K$3,"")</f>
        <v>#VALUE!</v>
      </c>
      <c r="N180" s="0" t="e">
        <f aca="false">IF(ROW(E180) - 1 &gt;= $N$1,SUM(E180:E180(E180,1 - $N$1, 0)) / $N$1,"")</f>
        <v>#VALUE!</v>
      </c>
      <c r="P180" s="0" t="e">
        <f aca="false">IF(ROW(N180) - 1 &gt; $P$1, IF(OFFSET(N180,  1 - $P$1, 0) &lt;&gt; "", MMULT($AA$2:AA2($AA$2, 0, $P$1 - 1), E180:E180(E180,1 - $P$1, 0)) / $O$3,""),"")</f>
        <v>#VALUE!</v>
      </c>
    </row>
    <row collapsed="false" customFormat="false" customHeight="true" hidden="false" ht="14.4" outlineLevel="0" r="181">
      <c r="A181" s="5" t="n">
        <v>36815</v>
      </c>
      <c r="B181" s="1" t="n">
        <v>22.31</v>
      </c>
      <c r="C181" s="1" t="n">
        <v>23.25</v>
      </c>
      <c r="D181" s="1" t="n">
        <v>21.37</v>
      </c>
      <c r="E181" s="1" t="n">
        <v>21.5</v>
      </c>
      <c r="F181" s="1" t="n">
        <v>29298800</v>
      </c>
      <c r="G181" s="1" t="n">
        <v>10.7</v>
      </c>
      <c r="I181" s="0" t="n">
        <f aca="false">B181-E181</f>
        <v>0.809999999999999</v>
      </c>
      <c r="J181" s="0" t="n">
        <f aca="false">C181-D181</f>
        <v>1.88</v>
      </c>
      <c r="L181" s="11" t="e">
        <f aca="false">IF(ROW(E181) - 1 &gt;= $L$1,MMULT($AA$1:AA1($AA$1, 0, $L$1 - 1),E181:E181(E181,1 - $L$1, 0)) / $K$3,"")</f>
        <v>#VALUE!</v>
      </c>
      <c r="N181" s="0" t="e">
        <f aca="false">IF(ROW(E181) - 1 &gt;= $N$1,SUM(E181:E181(E181,1 - $N$1, 0)) / $N$1,"")</f>
        <v>#VALUE!</v>
      </c>
      <c r="P181" s="0" t="e">
        <f aca="false">IF(ROW(N181) - 1 &gt; $P$1, IF(OFFSET(N181,  1 - $P$1, 0) &lt;&gt; "", MMULT($AA$2:AA2($AA$2, 0, $P$1 - 1), E181:E181(E181,1 - $P$1, 0)) / $O$3,""),"")</f>
        <v>#VALUE!</v>
      </c>
    </row>
    <row collapsed="false" customFormat="false" customHeight="true" hidden="false" ht="14.4" outlineLevel="0" r="182">
      <c r="A182" s="5" t="n">
        <v>36816</v>
      </c>
      <c r="B182" s="1" t="n">
        <v>21.69</v>
      </c>
      <c r="C182" s="1" t="n">
        <v>21.94</v>
      </c>
      <c r="D182" s="1" t="n">
        <v>19.69</v>
      </c>
      <c r="E182" s="1" t="n">
        <v>20.12</v>
      </c>
      <c r="F182" s="1" t="n">
        <v>21495600</v>
      </c>
      <c r="G182" s="1" t="n">
        <v>10.02</v>
      </c>
      <c r="I182" s="0" t="n">
        <f aca="false">B182-E182</f>
        <v>1.57</v>
      </c>
      <c r="J182" s="0" t="n">
        <f aca="false">C182-D182</f>
        <v>2.25</v>
      </c>
      <c r="L182" s="11" t="e">
        <f aca="false">IF(ROW(E182) - 1 &gt;= $L$1,MMULT($AA$1:AA1($AA$1, 0, $L$1 - 1),E182:E182(E182,1 - $L$1, 0)) / $K$3,"")</f>
        <v>#VALUE!</v>
      </c>
      <c r="N182" s="0" t="e">
        <f aca="false">IF(ROW(E182) - 1 &gt;= $N$1,SUM(E182:E182(E182,1 - $N$1, 0)) / $N$1,"")</f>
        <v>#VALUE!</v>
      </c>
      <c r="P182" s="0" t="e">
        <f aca="false">IF(ROW(N182) - 1 &gt; $P$1, IF(OFFSET(N182,  1 - $P$1, 0) &lt;&gt; "", MMULT($AA$2:AA2($AA$2, 0, $P$1 - 1), E182:E182(E182,1 - $P$1, 0)) / $O$3,""),"")</f>
        <v>#VALUE!</v>
      </c>
    </row>
    <row collapsed="false" customFormat="false" customHeight="true" hidden="false" ht="14.4" outlineLevel="0" r="183">
      <c r="A183" s="5" t="n">
        <v>36817</v>
      </c>
      <c r="B183" s="1" t="n">
        <v>19.44</v>
      </c>
      <c r="C183" s="1" t="n">
        <v>21.06</v>
      </c>
      <c r="D183" s="1" t="n">
        <v>18.75</v>
      </c>
      <c r="E183" s="1" t="n">
        <v>20.12</v>
      </c>
      <c r="F183" s="1" t="n">
        <v>29803800</v>
      </c>
      <c r="G183" s="1" t="n">
        <v>10.02</v>
      </c>
      <c r="I183" s="0" t="n">
        <f aca="false">B183-E183</f>
        <v>-0.68</v>
      </c>
      <c r="J183" s="0" t="n">
        <f aca="false">C183-D183</f>
        <v>2.31</v>
      </c>
      <c r="L183" s="11" t="e">
        <f aca="false">IF(ROW(E183) - 1 &gt;= $L$1,MMULT($AA$1:AA1($AA$1, 0, $L$1 - 1),E183:E183(E183,1 - $L$1, 0)) / $K$3,"")</f>
        <v>#VALUE!</v>
      </c>
      <c r="N183" s="0" t="e">
        <f aca="false">IF(ROW(E183) - 1 &gt;= $N$1,SUM(E183:E183(E183,1 - $N$1, 0)) / $N$1,"")</f>
        <v>#VALUE!</v>
      </c>
      <c r="P183" s="0" t="e">
        <f aca="false">IF(ROW(N183) - 1 &gt; $P$1, IF(OFFSET(N183,  1 - $P$1, 0) &lt;&gt; "", MMULT($AA$2:AA2($AA$2, 0, $P$1 - 1), E183:E183(E183,1 - $P$1, 0)) / $O$3,""),"")</f>
        <v>#VALUE!</v>
      </c>
    </row>
    <row collapsed="false" customFormat="false" customHeight="true" hidden="false" ht="14.4" outlineLevel="0" r="184">
      <c r="A184" s="5" t="n">
        <v>36818</v>
      </c>
      <c r="B184" s="1" t="n">
        <v>19.16</v>
      </c>
      <c r="C184" s="1" t="n">
        <v>19.81</v>
      </c>
      <c r="D184" s="1" t="n">
        <v>18.31</v>
      </c>
      <c r="E184" s="1" t="n">
        <v>18.94</v>
      </c>
      <c r="F184" s="1" t="n">
        <v>53818200</v>
      </c>
      <c r="G184" s="1" t="n">
        <v>9.43</v>
      </c>
      <c r="I184" s="0" t="n">
        <f aca="false">B184-E184</f>
        <v>0.219999999999999</v>
      </c>
      <c r="J184" s="0" t="n">
        <f aca="false">C184-D184</f>
        <v>1.5</v>
      </c>
      <c r="L184" s="11" t="e">
        <f aca="false">IF(ROW(E184) - 1 &gt;= $L$1,MMULT($AA$1:AA1($AA$1, 0, $L$1 - 1),E184:E184(E184,1 - $L$1, 0)) / $K$3,"")</f>
        <v>#VALUE!</v>
      </c>
      <c r="N184" s="0" t="e">
        <f aca="false">IF(ROW(E184) - 1 &gt;= $N$1,SUM(E184:E184(E184,1 - $N$1, 0)) / $N$1,"")</f>
        <v>#VALUE!</v>
      </c>
      <c r="P184" s="0" t="e">
        <f aca="false">IF(ROW(N184) - 1 &gt; $P$1, IF(OFFSET(N184,  1 - $P$1, 0) &lt;&gt; "", MMULT($AA$2:AA2($AA$2, 0, $P$1 - 1), E184:E184(E184,1 - $P$1, 0)) / $O$3,""),"")</f>
        <v>#VALUE!</v>
      </c>
    </row>
    <row collapsed="false" customFormat="false" customHeight="true" hidden="false" ht="14.4" outlineLevel="0" r="185">
      <c r="A185" s="5" t="n">
        <v>36819</v>
      </c>
      <c r="B185" s="1" t="n">
        <v>19.06</v>
      </c>
      <c r="C185" s="1" t="n">
        <v>20.37</v>
      </c>
      <c r="D185" s="1" t="n">
        <v>18.94</v>
      </c>
      <c r="E185" s="1" t="n">
        <v>19.5</v>
      </c>
      <c r="F185" s="1" t="n">
        <v>28270400</v>
      </c>
      <c r="G185" s="1" t="n">
        <v>9.71</v>
      </c>
      <c r="I185" s="0" t="n">
        <f aca="false">B185-E185</f>
        <v>-0.440000000000001</v>
      </c>
      <c r="J185" s="0" t="n">
        <f aca="false">C185-D185</f>
        <v>1.43</v>
      </c>
      <c r="L185" s="11" t="e">
        <f aca="false">IF(ROW(E185) - 1 &gt;= $L$1,MMULT($AA$1:AA1($AA$1, 0, $L$1 - 1),E185:E185(E185,1 - $L$1, 0)) / $K$3,"")</f>
        <v>#VALUE!</v>
      </c>
      <c r="N185" s="0" t="e">
        <f aca="false">IF(ROW(E185) - 1 &gt;= $N$1,SUM(E185:E185(E185,1 - $N$1, 0)) / $N$1,"")</f>
        <v>#VALUE!</v>
      </c>
      <c r="P185" s="0" t="e">
        <f aca="false">IF(ROW(N185) - 1 &gt; $P$1, IF(OFFSET(N185,  1 - $P$1, 0) &lt;&gt; "", MMULT($AA$2:AA2($AA$2, 0, $P$1 - 1), E185:E185(E185,1 - $P$1, 0)) / $O$3,""),"")</f>
        <v>#VALUE!</v>
      </c>
    </row>
    <row collapsed="false" customFormat="false" customHeight="true" hidden="false" ht="14.4" outlineLevel="0" r="186">
      <c r="A186" s="5" t="n">
        <v>36822</v>
      </c>
      <c r="B186" s="1" t="n">
        <v>20.27</v>
      </c>
      <c r="C186" s="1" t="n">
        <v>20.56</v>
      </c>
      <c r="D186" s="1" t="n">
        <v>19.44</v>
      </c>
      <c r="E186" s="1" t="n">
        <v>20.37</v>
      </c>
      <c r="F186" s="1" t="n">
        <v>19694000</v>
      </c>
      <c r="G186" s="1" t="n">
        <v>10.14</v>
      </c>
      <c r="I186" s="0" t="n">
        <f aca="false">B186-E186</f>
        <v>-0.100000000000001</v>
      </c>
      <c r="J186" s="0" t="n">
        <f aca="false">C186-D186</f>
        <v>1.12</v>
      </c>
      <c r="L186" s="11" t="e">
        <f aca="false">IF(ROW(E186) - 1 &gt;= $L$1,MMULT($AA$1:AA1($AA$1, 0, $L$1 - 1),E186:E186(E186,1 - $L$1, 0)) / $K$3,"")</f>
        <v>#VALUE!</v>
      </c>
      <c r="N186" s="0" t="e">
        <f aca="false">IF(ROW(E186) - 1 &gt;= $N$1,SUM(E186:E186(E186,1 - $N$1, 0)) / $N$1,"")</f>
        <v>#VALUE!</v>
      </c>
      <c r="P186" s="0" t="e">
        <f aca="false">IF(ROW(N186) - 1 &gt; $P$1, IF(OFFSET(N186,  1 - $P$1, 0) &lt;&gt; "", MMULT($AA$2:AA2($AA$2, 0, $P$1 - 1), E186:E186(E186,1 - $P$1, 0)) / $O$3,""),"")</f>
        <v>#VALUE!</v>
      </c>
    </row>
    <row collapsed="false" customFormat="false" customHeight="true" hidden="false" ht="14.4" outlineLevel="0" r="187">
      <c r="A187" s="5" t="n">
        <v>36823</v>
      </c>
      <c r="B187" s="1" t="n">
        <v>20.69</v>
      </c>
      <c r="C187" s="1" t="n">
        <v>20.87</v>
      </c>
      <c r="D187" s="1" t="n">
        <v>18.81</v>
      </c>
      <c r="E187" s="1" t="n">
        <v>18.87</v>
      </c>
      <c r="F187" s="1" t="n">
        <v>28736200</v>
      </c>
      <c r="G187" s="1" t="n">
        <v>9.39</v>
      </c>
      <c r="I187" s="0" t="n">
        <f aca="false">B187-E187</f>
        <v>1.82</v>
      </c>
      <c r="J187" s="0" t="n">
        <f aca="false">C187-D187</f>
        <v>2.06</v>
      </c>
      <c r="L187" s="11" t="e">
        <f aca="false">IF(ROW(E187) - 1 &gt;= $L$1,MMULT($AA$1:AA1($AA$1, 0, $L$1 - 1),E187:E187(E187,1 - $L$1, 0)) / $K$3,"")</f>
        <v>#VALUE!</v>
      </c>
      <c r="N187" s="0" t="e">
        <f aca="false">IF(ROW(E187) - 1 &gt;= $N$1,SUM(E187:E187(E187,1 - $N$1, 0)) / $N$1,"")</f>
        <v>#VALUE!</v>
      </c>
      <c r="P187" s="0" t="e">
        <f aca="false">IF(ROW(N187) - 1 &gt; $P$1, IF(OFFSET(N187,  1 - $P$1, 0) &lt;&gt; "", MMULT($AA$2:AA2($AA$2, 0, $P$1 - 1), E187:E187(E187,1 - $P$1, 0)) / $O$3,""),"")</f>
        <v>#VALUE!</v>
      </c>
    </row>
    <row collapsed="false" customFormat="false" customHeight="true" hidden="false" ht="14.4" outlineLevel="0" r="188">
      <c r="A188" s="5" t="n">
        <v>36824</v>
      </c>
      <c r="B188" s="1" t="n">
        <v>19.06</v>
      </c>
      <c r="C188" s="1" t="n">
        <v>19.19</v>
      </c>
      <c r="D188" s="1" t="n">
        <v>18.44</v>
      </c>
      <c r="E188" s="1" t="n">
        <v>18.5</v>
      </c>
      <c r="F188" s="1" t="n">
        <v>23720600</v>
      </c>
      <c r="G188" s="1" t="n">
        <v>9.21</v>
      </c>
      <c r="I188" s="0" t="n">
        <f aca="false">B188-E188</f>
        <v>0.559999999999999</v>
      </c>
      <c r="J188" s="0" t="n">
        <f aca="false">C188-D188</f>
        <v>0.75</v>
      </c>
      <c r="L188" s="11" t="e">
        <f aca="false">IF(ROW(E188) - 1 &gt;= $L$1,MMULT($AA$1:AA1($AA$1, 0, $L$1 - 1),E188:E188(E188,1 - $L$1, 0)) / $K$3,"")</f>
        <v>#VALUE!</v>
      </c>
      <c r="N188" s="0" t="e">
        <f aca="false">IF(ROW(E188) - 1 &gt;= $N$1,SUM(E188:E188(E188,1 - $N$1, 0)) / $N$1,"")</f>
        <v>#VALUE!</v>
      </c>
      <c r="P188" s="0" t="e">
        <f aca="false">IF(ROW(N188) - 1 &gt; $P$1, IF(OFFSET(N188,  1 - $P$1, 0) &lt;&gt; "", MMULT($AA$2:AA2($AA$2, 0, $P$1 - 1), E188:E188(E188,1 - $P$1, 0)) / $O$3,""),"")</f>
        <v>#VALUE!</v>
      </c>
    </row>
    <row collapsed="false" customFormat="false" customHeight="true" hidden="false" ht="14.4" outlineLevel="0" r="189">
      <c r="A189" s="5" t="n">
        <v>36825</v>
      </c>
      <c r="B189" s="1" t="n">
        <v>18.81</v>
      </c>
      <c r="C189" s="1" t="n">
        <v>18.87</v>
      </c>
      <c r="D189" s="1" t="n">
        <v>17.5</v>
      </c>
      <c r="E189" s="1" t="n">
        <v>18.5</v>
      </c>
      <c r="F189" s="1" t="n">
        <v>25780600</v>
      </c>
      <c r="G189" s="1" t="n">
        <v>9.21</v>
      </c>
      <c r="I189" s="0" t="n">
        <f aca="false">B189-E189</f>
        <v>0.309999999999999</v>
      </c>
      <c r="J189" s="0" t="n">
        <f aca="false">C189-D189</f>
        <v>1.37</v>
      </c>
      <c r="L189" s="11" t="e">
        <f aca="false">IF(ROW(E189) - 1 &gt;= $L$1,MMULT($AA$1:AA1($AA$1, 0, $L$1 - 1),E189:E189(E189,1 - $L$1, 0)) / $K$3,"")</f>
        <v>#VALUE!</v>
      </c>
      <c r="N189" s="0" t="e">
        <f aca="false">IF(ROW(E189) - 1 &gt;= $N$1,SUM(E189:E189(E189,1 - $N$1, 0)) / $N$1,"")</f>
        <v>#VALUE!</v>
      </c>
      <c r="P189" s="0" t="e">
        <f aca="false">IF(ROW(N189) - 1 &gt; $P$1, IF(OFFSET(N189,  1 - $P$1, 0) &lt;&gt; "", MMULT($AA$2:AA2($AA$2, 0, $P$1 - 1), E189:E189(E189,1 - $P$1, 0)) / $O$3,""),"")</f>
        <v>#VALUE!</v>
      </c>
    </row>
    <row collapsed="false" customFormat="false" customHeight="true" hidden="false" ht="14.4" outlineLevel="0" r="190">
      <c r="A190" s="5" t="n">
        <v>36826</v>
      </c>
      <c r="B190" s="1" t="n">
        <v>18.87</v>
      </c>
      <c r="C190" s="1" t="n">
        <v>19.19</v>
      </c>
      <c r="D190" s="1" t="n">
        <v>17.87</v>
      </c>
      <c r="E190" s="1" t="n">
        <v>18.56</v>
      </c>
      <c r="F190" s="1" t="n">
        <v>26594600</v>
      </c>
      <c r="G190" s="1" t="n">
        <v>9.24</v>
      </c>
      <c r="I190" s="0" t="n">
        <f aca="false">B190-E190</f>
        <v>0.310000000000002</v>
      </c>
      <c r="J190" s="0" t="n">
        <f aca="false">C190-D190</f>
        <v>1.32</v>
      </c>
      <c r="L190" s="11" t="e">
        <f aca="false">IF(ROW(E190) - 1 &gt;= $L$1,MMULT($AA$1:AA1($AA$1, 0, $L$1 - 1),E190:E190(E190,1 - $L$1, 0)) / $K$3,"")</f>
        <v>#VALUE!</v>
      </c>
      <c r="N190" s="0" t="e">
        <f aca="false">IF(ROW(E190) - 1 &gt;= $N$1,SUM(E190:E190(E190,1 - $N$1, 0)) / $N$1,"")</f>
        <v>#VALUE!</v>
      </c>
      <c r="P190" s="0" t="e">
        <f aca="false">IF(ROW(N190) - 1 &gt; $P$1, IF(OFFSET(N190,  1 - $P$1, 0) &lt;&gt; "", MMULT($AA$2:AA2($AA$2, 0, $P$1 - 1), E190:E190(E190,1 - $P$1, 0)) / $O$3,""),"")</f>
        <v>#VALUE!</v>
      </c>
    </row>
    <row collapsed="false" customFormat="false" customHeight="true" hidden="false" ht="14.4" outlineLevel="0" r="191">
      <c r="A191" s="5" t="n">
        <v>36829</v>
      </c>
      <c r="B191" s="1" t="n">
        <v>19.12</v>
      </c>
      <c r="C191" s="1" t="n">
        <v>19.94</v>
      </c>
      <c r="D191" s="1" t="n">
        <v>18.75</v>
      </c>
      <c r="E191" s="1" t="n">
        <v>19.31</v>
      </c>
      <c r="F191" s="1" t="n">
        <v>22832800</v>
      </c>
      <c r="G191" s="1" t="n">
        <v>9.61</v>
      </c>
      <c r="I191" s="0" t="n">
        <f aca="false">B191-E191</f>
        <v>-0.189999999999998</v>
      </c>
      <c r="J191" s="0" t="n">
        <f aca="false">C191-D191</f>
        <v>1.19</v>
      </c>
      <c r="L191" s="11" t="e">
        <f aca="false">IF(ROW(E191) - 1 &gt;= $L$1,MMULT($AA$1:AA1($AA$1, 0, $L$1 - 1),E191:E191(E191,1 - $L$1, 0)) / $K$3,"")</f>
        <v>#VALUE!</v>
      </c>
      <c r="N191" s="0" t="e">
        <f aca="false">IF(ROW(E191) - 1 &gt;= $N$1,SUM(E191:E191(E191,1 - $N$1, 0)) / $N$1,"")</f>
        <v>#VALUE!</v>
      </c>
      <c r="P191" s="0" t="e">
        <f aca="false">IF(ROW(N191) - 1 &gt; $P$1, IF(OFFSET(N191,  1 - $P$1, 0) &lt;&gt; "", MMULT($AA$2:AA2($AA$2, 0, $P$1 - 1), E191:E191(E191,1 - $P$1, 0)) / $O$3,""),"")</f>
        <v>#VALUE!</v>
      </c>
    </row>
    <row collapsed="false" customFormat="false" customHeight="true" hidden="false" ht="14.4" outlineLevel="0" r="192">
      <c r="A192" s="5" t="n">
        <v>36830</v>
      </c>
      <c r="B192" s="1" t="n">
        <v>19.75</v>
      </c>
      <c r="C192" s="1" t="n">
        <v>20.25</v>
      </c>
      <c r="D192" s="1" t="n">
        <v>19.25</v>
      </c>
      <c r="E192" s="1" t="n">
        <v>19.56</v>
      </c>
      <c r="F192" s="1" t="n">
        <v>31649000</v>
      </c>
      <c r="G192" s="1" t="n">
        <v>9.74</v>
      </c>
      <c r="I192" s="0" t="n">
        <f aca="false">B192-E192</f>
        <v>0.190000000000001</v>
      </c>
      <c r="J192" s="0" t="n">
        <f aca="false">C192-D192</f>
        <v>1</v>
      </c>
      <c r="L192" s="11" t="e">
        <f aca="false">IF(ROW(E192) - 1 &gt;= $L$1,MMULT($AA$1:AA1($AA$1, 0, $L$1 - 1),E192:E192(E192,1 - $L$1, 0)) / $K$3,"")</f>
        <v>#VALUE!</v>
      </c>
      <c r="N192" s="0" t="e">
        <f aca="false">IF(ROW(E192) - 1 &gt;= $N$1,SUM(E192:E192(E192,1 - $N$1, 0)) / $N$1,"")</f>
        <v>#VALUE!</v>
      </c>
      <c r="P192" s="0" t="e">
        <f aca="false">IF(ROW(N192) - 1 &gt; $P$1, IF(OFFSET(N192,  1 - $P$1, 0) &lt;&gt; "", MMULT($AA$2:AA2($AA$2, 0, $P$1 - 1), E192:E192(E192,1 - $P$1, 0)) / $O$3,""),"")</f>
        <v>#VALUE!</v>
      </c>
    </row>
    <row collapsed="false" customFormat="false" customHeight="true" hidden="false" ht="14.4" outlineLevel="0" r="193">
      <c r="A193" s="5" t="n">
        <v>36831</v>
      </c>
      <c r="B193" s="1" t="n">
        <v>19.44</v>
      </c>
      <c r="C193" s="1" t="n">
        <v>20.87</v>
      </c>
      <c r="D193" s="1" t="n">
        <v>19.44</v>
      </c>
      <c r="E193" s="1" t="n">
        <v>20.5</v>
      </c>
      <c r="F193" s="1" t="n">
        <v>20553800</v>
      </c>
      <c r="G193" s="1" t="n">
        <v>10.21</v>
      </c>
      <c r="I193" s="0" t="n">
        <f aca="false">B193-E193</f>
        <v>-1.06</v>
      </c>
      <c r="J193" s="0" t="n">
        <f aca="false">C193-D193</f>
        <v>1.43</v>
      </c>
      <c r="L193" s="11" t="e">
        <f aca="false">IF(ROW(E193) - 1 &gt;= $L$1,MMULT($AA$1:AA1($AA$1, 0, $L$1 - 1),E193:E193(E193,1 - $L$1, 0)) / $K$3,"")</f>
        <v>#VALUE!</v>
      </c>
      <c r="N193" s="0" t="e">
        <f aca="false">IF(ROW(E193) - 1 &gt;= $N$1,SUM(E193:E193(E193,1 - $N$1, 0)) / $N$1,"")</f>
        <v>#VALUE!</v>
      </c>
      <c r="P193" s="0" t="e">
        <f aca="false">IF(ROW(N193) - 1 &gt; $P$1, IF(OFFSET(N193,  1 - $P$1, 0) &lt;&gt; "", MMULT($AA$2:AA2($AA$2, 0, $P$1 - 1), E193:E193(E193,1 - $P$1, 0)) / $O$3,""),"")</f>
        <v>#VALUE!</v>
      </c>
    </row>
    <row collapsed="false" customFormat="false" customHeight="true" hidden="false" ht="14.4" outlineLevel="0" r="194">
      <c r="A194" s="5" t="n">
        <v>36832</v>
      </c>
      <c r="B194" s="1" t="n">
        <v>21.12</v>
      </c>
      <c r="C194" s="1" t="n">
        <v>22.44</v>
      </c>
      <c r="D194" s="1" t="n">
        <v>21.06</v>
      </c>
      <c r="E194" s="1" t="n">
        <v>22.31</v>
      </c>
      <c r="F194" s="1" t="n">
        <v>21105400</v>
      </c>
      <c r="G194" s="1" t="n">
        <v>11.11</v>
      </c>
      <c r="I194" s="0" t="n">
        <f aca="false">B194-E194</f>
        <v>-1.19</v>
      </c>
      <c r="J194" s="0" t="n">
        <f aca="false">C194-D194</f>
        <v>1.38</v>
      </c>
      <c r="L194" s="11" t="e">
        <f aca="false">IF(ROW(E194) - 1 &gt;= $L$1,MMULT($AA$1:AA1($AA$1, 0, $L$1 - 1),E194:E194(E194,1 - $L$1, 0)) / $K$3,"")</f>
        <v>#VALUE!</v>
      </c>
      <c r="N194" s="0" t="e">
        <f aca="false">IF(ROW(E194) - 1 &gt;= $N$1,SUM(E194:E194(E194,1 - $N$1, 0)) / $N$1,"")</f>
        <v>#VALUE!</v>
      </c>
      <c r="P194" s="0" t="e">
        <f aca="false">IF(ROW(N194) - 1 &gt; $P$1, IF(OFFSET(N194,  1 - $P$1, 0) &lt;&gt; "", MMULT($AA$2:AA2($AA$2, 0, $P$1 - 1), E194:E194(E194,1 - $P$1, 0)) / $O$3,""),"")</f>
        <v>#VALUE!</v>
      </c>
    </row>
    <row collapsed="false" customFormat="false" customHeight="true" hidden="false" ht="14.4" outlineLevel="0" r="195">
      <c r="A195" s="5" t="n">
        <v>36833</v>
      </c>
      <c r="B195" s="1" t="n">
        <v>23</v>
      </c>
      <c r="C195" s="1" t="n">
        <v>23</v>
      </c>
      <c r="D195" s="1" t="n">
        <v>21.94</v>
      </c>
      <c r="E195" s="1" t="n">
        <v>22.25</v>
      </c>
      <c r="F195" s="1" t="n">
        <v>18423400</v>
      </c>
      <c r="G195" s="1" t="n">
        <v>11.08</v>
      </c>
      <c r="I195" s="0" t="n">
        <f aca="false">B195-E195</f>
        <v>0.75</v>
      </c>
      <c r="J195" s="0" t="n">
        <f aca="false">C195-D195</f>
        <v>1.06</v>
      </c>
      <c r="L195" s="11" t="e">
        <f aca="false">IF(ROW(E195) - 1 &gt;= $L$1,MMULT($AA$1:AA1($AA$1, 0, $L$1 - 1),E195:E195(E195,1 - $L$1, 0)) / $K$3,"")</f>
        <v>#VALUE!</v>
      </c>
      <c r="N195" s="0" t="e">
        <f aca="false">IF(ROW(E195) - 1 &gt;= $N$1,SUM(E195:E195(E195,1 - $N$1, 0)) / $N$1,"")</f>
        <v>#VALUE!</v>
      </c>
      <c r="P195" s="0" t="e">
        <f aca="false">IF(ROW(N195) - 1 &gt; $P$1, IF(OFFSET(N195,  1 - $P$1, 0) &lt;&gt; "", MMULT($AA$2:AA2($AA$2, 0, $P$1 - 1), E195:E195(E195,1 - $P$1, 0)) / $O$3,""),"")</f>
        <v>#VALUE!</v>
      </c>
    </row>
    <row collapsed="false" customFormat="false" customHeight="true" hidden="false" ht="14.4" outlineLevel="0" r="196">
      <c r="A196" s="5" t="n">
        <v>36836</v>
      </c>
      <c r="B196" s="1" t="n">
        <v>22.44</v>
      </c>
      <c r="C196" s="1" t="n">
        <v>22.62</v>
      </c>
      <c r="D196" s="1" t="n">
        <v>20.87</v>
      </c>
      <c r="E196" s="1" t="n">
        <v>21.44</v>
      </c>
      <c r="F196" s="1" t="n">
        <v>14060000</v>
      </c>
      <c r="G196" s="1" t="n">
        <v>10.67</v>
      </c>
      <c r="I196" s="0" t="n">
        <f aca="false">B196-E196</f>
        <v>1</v>
      </c>
      <c r="J196" s="0" t="n">
        <f aca="false">C196-D196</f>
        <v>1.75</v>
      </c>
      <c r="L196" s="11" t="e">
        <f aca="false">IF(ROW(E196) - 1 &gt;= $L$1,MMULT($AA$1:AA1($AA$1, 0, $L$1 - 1),E196:E196(E196,1 - $L$1, 0)) / $K$3,"")</f>
        <v>#VALUE!</v>
      </c>
      <c r="N196" s="0" t="e">
        <f aca="false">IF(ROW(E196) - 1 &gt;= $N$1,SUM(E196:E196(E196,1 - $N$1, 0)) / $N$1,"")</f>
        <v>#VALUE!</v>
      </c>
      <c r="P196" s="0" t="e">
        <f aca="false">IF(ROW(N196) - 1 &gt; $P$1, IF(OFFSET(N196,  1 - $P$1, 0) &lt;&gt; "", MMULT($AA$2:AA2($AA$2, 0, $P$1 - 1), E196:E196(E196,1 - $P$1, 0)) / $O$3,""),"")</f>
        <v>#VALUE!</v>
      </c>
    </row>
    <row collapsed="false" customFormat="false" customHeight="true" hidden="false" ht="14.4" outlineLevel="0" r="197">
      <c r="A197" s="5" t="n">
        <v>36837</v>
      </c>
      <c r="B197" s="1" t="n">
        <v>21.5</v>
      </c>
      <c r="C197" s="1" t="n">
        <v>21.81</v>
      </c>
      <c r="D197" s="1" t="n">
        <v>20.81</v>
      </c>
      <c r="E197" s="1" t="n">
        <v>21.31</v>
      </c>
      <c r="F197" s="1" t="n">
        <v>10786800</v>
      </c>
      <c r="G197" s="1" t="n">
        <v>10.61</v>
      </c>
      <c r="I197" s="0" t="n">
        <f aca="false">B197-E197</f>
        <v>0.190000000000001</v>
      </c>
      <c r="J197" s="0" t="n">
        <f aca="false">C197-D197</f>
        <v>1</v>
      </c>
      <c r="L197" s="11" t="e">
        <f aca="false">IF(ROW(E197) - 1 &gt;= $L$1,MMULT($AA$1:AA1($AA$1, 0, $L$1 - 1),E197:E197(E197,1 - $L$1, 0)) / $K$3,"")</f>
        <v>#VALUE!</v>
      </c>
      <c r="N197" s="0" t="e">
        <f aca="false">IF(ROW(E197) - 1 &gt;= $N$1,SUM(E197:E197(E197,1 - $N$1, 0)) / $N$1,"")</f>
        <v>#VALUE!</v>
      </c>
      <c r="P197" s="0" t="e">
        <f aca="false">IF(ROW(N197) - 1 &gt; $P$1, IF(OFFSET(N197,  1 - $P$1, 0) &lt;&gt; "", MMULT($AA$2:AA2($AA$2, 0, $P$1 - 1), E197:E197(E197,1 - $P$1, 0)) / $O$3,""),"")</f>
        <v>#VALUE!</v>
      </c>
    </row>
    <row collapsed="false" customFormat="false" customHeight="true" hidden="false" ht="14.4" outlineLevel="0" r="198">
      <c r="A198" s="5" t="n">
        <v>36838</v>
      </c>
      <c r="B198" s="1" t="n">
        <v>21.37</v>
      </c>
      <c r="C198" s="1" t="n">
        <v>21.44</v>
      </c>
      <c r="D198" s="1" t="n">
        <v>19.81</v>
      </c>
      <c r="E198" s="1" t="n">
        <v>20.06</v>
      </c>
      <c r="F198" s="1" t="n">
        <v>15082800</v>
      </c>
      <c r="G198" s="1" t="n">
        <v>9.99</v>
      </c>
      <c r="I198" s="0" t="n">
        <f aca="false">B198-E198</f>
        <v>1.31</v>
      </c>
      <c r="J198" s="0" t="n">
        <f aca="false">C198-D198</f>
        <v>1.63</v>
      </c>
      <c r="L198" s="11" t="e">
        <f aca="false">IF(ROW(E198) - 1 &gt;= $L$1,MMULT($AA$1:AA1($AA$1, 0, $L$1 - 1),E198:E198(E198,1 - $L$1, 0)) / $K$3,"")</f>
        <v>#VALUE!</v>
      </c>
      <c r="N198" s="0" t="e">
        <f aca="false">IF(ROW(E198) - 1 &gt;= $N$1,SUM(E198:E198(E198,1 - $N$1, 0)) / $N$1,"")</f>
        <v>#VALUE!</v>
      </c>
      <c r="P198" s="0" t="e">
        <f aca="false">IF(ROW(N198) - 1 &gt; $P$1, IF(OFFSET(N198,  1 - $P$1, 0) &lt;&gt; "", MMULT($AA$2:AA2($AA$2, 0, $P$1 - 1), E198:E198(E198,1 - $P$1, 0)) / $O$3,""),"")</f>
        <v>#VALUE!</v>
      </c>
    </row>
    <row collapsed="false" customFormat="false" customHeight="true" hidden="false" ht="14.4" outlineLevel="0" r="199">
      <c r="A199" s="5" t="n">
        <v>36839</v>
      </c>
      <c r="B199" s="1" t="n">
        <v>19.87</v>
      </c>
      <c r="C199" s="1" t="n">
        <v>20.5</v>
      </c>
      <c r="D199" s="1" t="n">
        <v>19.06</v>
      </c>
      <c r="E199" s="1" t="n">
        <v>20.19</v>
      </c>
      <c r="F199" s="1" t="n">
        <v>17035400</v>
      </c>
      <c r="G199" s="1" t="n">
        <v>10.05</v>
      </c>
      <c r="I199" s="0" t="n">
        <f aca="false">B199-E199</f>
        <v>-0.32</v>
      </c>
      <c r="J199" s="0" t="n">
        <f aca="false">C199-D199</f>
        <v>1.44</v>
      </c>
      <c r="L199" s="11" t="e">
        <f aca="false">IF(ROW(E199) - 1 &gt;= $L$1,MMULT($AA$1:AA1($AA$1, 0, $L$1 - 1),E199:E199(E199,1 - $L$1, 0)) / $K$3,"")</f>
        <v>#VALUE!</v>
      </c>
      <c r="N199" s="0" t="e">
        <f aca="false">IF(ROW(E199) - 1 &gt;= $N$1,SUM(E199:E199(E199,1 - $N$1, 0)) / $N$1,"")</f>
        <v>#VALUE!</v>
      </c>
      <c r="P199" s="0" t="e">
        <f aca="false">IF(ROW(N199) - 1 &gt; $P$1, IF(OFFSET(N199,  1 - $P$1, 0) &lt;&gt; "", MMULT($AA$2:AA2($AA$2, 0, $P$1 - 1), E199:E199(E199,1 - $P$1, 0)) / $O$3,""),"")</f>
        <v>#VALUE!</v>
      </c>
    </row>
    <row collapsed="false" customFormat="false" customHeight="true" hidden="false" ht="14.4" outlineLevel="0" r="200">
      <c r="A200" s="5" t="n">
        <v>36840</v>
      </c>
      <c r="B200" s="1" t="n">
        <v>19.36</v>
      </c>
      <c r="C200" s="1" t="n">
        <v>19.87</v>
      </c>
      <c r="D200" s="1" t="n">
        <v>19.06</v>
      </c>
      <c r="E200" s="1" t="n">
        <v>19.06</v>
      </c>
      <c r="F200" s="1" t="n">
        <v>15080600</v>
      </c>
      <c r="G200" s="1" t="n">
        <v>9.49</v>
      </c>
      <c r="I200" s="0" t="n">
        <f aca="false">B200-E200</f>
        <v>0.300000000000001</v>
      </c>
      <c r="J200" s="0" t="n">
        <f aca="false">C200-D200</f>
        <v>0.810000000000002</v>
      </c>
      <c r="L200" s="11" t="e">
        <f aca="false">IF(ROW(E200) - 1 &gt;= $L$1,MMULT($AA$1:AA1($AA$1, 0, $L$1 - 1),E200:E200(E200,1 - $L$1, 0)) / $K$3,"")</f>
        <v>#VALUE!</v>
      </c>
      <c r="N200" s="0" t="e">
        <f aca="false">IF(ROW(E200) - 1 &gt;= $N$1,SUM(E200:E200(E200,1 - $N$1, 0)) / $N$1,"")</f>
        <v>#VALUE!</v>
      </c>
      <c r="P200" s="0" t="e">
        <f aca="false">IF(ROW(N200) - 1 &gt; $P$1, IF(OFFSET(N200,  1 - $P$1, 0) &lt;&gt; "", MMULT($AA$2:AA2($AA$2, 0, $P$1 - 1), E200:E200(E200,1 - $P$1, 0)) / $O$3,""),"")</f>
        <v>#VALUE!</v>
      </c>
    </row>
    <row collapsed="false" customFormat="false" customHeight="true" hidden="false" ht="14.4" outlineLevel="0" r="201">
      <c r="A201" s="5" t="n">
        <v>36843</v>
      </c>
      <c r="B201" s="1" t="n">
        <v>18.75</v>
      </c>
      <c r="C201" s="1" t="n">
        <v>20</v>
      </c>
      <c r="D201" s="1" t="n">
        <v>18.25</v>
      </c>
      <c r="E201" s="1" t="n">
        <v>19.37</v>
      </c>
      <c r="F201" s="1" t="n">
        <v>15423200</v>
      </c>
      <c r="G201" s="1" t="n">
        <v>9.64</v>
      </c>
      <c r="I201" s="0" t="n">
        <f aca="false">B201-E201</f>
        <v>-0.620000000000001</v>
      </c>
      <c r="J201" s="0" t="n">
        <f aca="false">C201-D201</f>
        <v>1.75</v>
      </c>
      <c r="L201" s="11" t="e">
        <f aca="false">IF(ROW(E201) - 1 &gt;= $L$1,MMULT($AA$1:AA1($AA$1, 0, $L$1 - 1),E201:E201(E201,1 - $L$1, 0)) / $K$3,"")</f>
        <v>#VALUE!</v>
      </c>
      <c r="N201" s="0" t="e">
        <f aca="false">IF(ROW(E201) - 1 &gt;= $N$1,SUM(E201:E201(E201,1 - $N$1, 0)) / $N$1,"")</f>
        <v>#VALUE!</v>
      </c>
      <c r="P201" s="0" t="e">
        <f aca="false">IF(ROW(N201) - 1 &gt; $P$1, IF(OFFSET(N201,  1 - $P$1, 0) &lt;&gt; "", MMULT($AA$2:AA2($AA$2, 0, $P$1 - 1), E201:E201(E201,1 - $P$1, 0)) / $O$3,""),"")</f>
        <v>#VALUE!</v>
      </c>
    </row>
    <row collapsed="false" customFormat="false" customHeight="true" hidden="false" ht="14.4" outlineLevel="0" r="202">
      <c r="A202" s="5" t="n">
        <v>36844</v>
      </c>
      <c r="B202" s="1" t="n">
        <v>19.94</v>
      </c>
      <c r="C202" s="1" t="n">
        <v>20.5</v>
      </c>
      <c r="D202" s="1" t="n">
        <v>19.56</v>
      </c>
      <c r="E202" s="1" t="n">
        <v>20.25</v>
      </c>
      <c r="F202" s="1" t="n">
        <v>14611200</v>
      </c>
      <c r="G202" s="1" t="n">
        <v>10.08</v>
      </c>
      <c r="I202" s="0" t="n">
        <f aca="false">B202-E202</f>
        <v>-0.309999999999999</v>
      </c>
      <c r="J202" s="0" t="n">
        <f aca="false">C202-D202</f>
        <v>0.940000000000001</v>
      </c>
      <c r="L202" s="11" t="e">
        <f aca="false">IF(ROW(E202) - 1 &gt;= $L$1,MMULT($AA$1:AA1($AA$1, 0, $L$1 - 1),E202:E202(E202,1 - $L$1, 0)) / $K$3,"")</f>
        <v>#VALUE!</v>
      </c>
      <c r="N202" s="0" t="e">
        <f aca="false">IF(ROW(E202) - 1 &gt;= $N$1,SUM(E202:E202(E202,1 - $N$1, 0)) / $N$1,"")</f>
        <v>#VALUE!</v>
      </c>
      <c r="P202" s="0" t="e">
        <f aca="false">IF(ROW(N202) - 1 &gt; $P$1, IF(OFFSET(N202,  1 - $P$1, 0) &lt;&gt; "", MMULT($AA$2:AA2($AA$2, 0, $P$1 - 1), E202:E202(E202,1 - $P$1, 0)) / $O$3,""),"")</f>
        <v>#VALUE!</v>
      </c>
    </row>
    <row collapsed="false" customFormat="false" customHeight="true" hidden="false" ht="14.4" outlineLevel="0" r="203">
      <c r="A203" s="5" t="n">
        <v>36845</v>
      </c>
      <c r="B203" s="1" t="n">
        <v>20.03</v>
      </c>
      <c r="C203" s="1" t="n">
        <v>20.19</v>
      </c>
      <c r="D203" s="1" t="n">
        <v>19.25</v>
      </c>
      <c r="E203" s="1" t="n">
        <v>19.87</v>
      </c>
      <c r="F203" s="1" t="n">
        <v>10086600</v>
      </c>
      <c r="G203" s="1" t="n">
        <v>9.89</v>
      </c>
      <c r="I203" s="0" t="n">
        <f aca="false">B203-E203</f>
        <v>0.16</v>
      </c>
      <c r="J203" s="0" t="n">
        <f aca="false">C203-D203</f>
        <v>0.940000000000001</v>
      </c>
      <c r="L203" s="11" t="e">
        <f aca="false">IF(ROW(E203) - 1 &gt;= $L$1,MMULT($AA$1:AA1($AA$1, 0, $L$1 - 1),E203:E203(E203,1 - $L$1, 0)) / $K$3,"")</f>
        <v>#VALUE!</v>
      </c>
      <c r="N203" s="0" t="e">
        <f aca="false">IF(ROW(E203) - 1 &gt;= $N$1,SUM(E203:E203(E203,1 - $N$1, 0)) / $N$1,"")</f>
        <v>#VALUE!</v>
      </c>
      <c r="P203" s="0" t="e">
        <f aca="false">IF(ROW(N203) - 1 &gt; $P$1, IF(OFFSET(N203,  1 - $P$1, 0) &lt;&gt; "", MMULT($AA$2:AA2($AA$2, 0, $P$1 - 1), E203:E203(E203,1 - $P$1, 0)) / $O$3,""),"")</f>
        <v>#VALUE!</v>
      </c>
    </row>
    <row collapsed="false" customFormat="false" customHeight="true" hidden="false" ht="14.4" outlineLevel="0" r="204">
      <c r="A204" s="5" t="n">
        <v>36846</v>
      </c>
      <c r="B204" s="1" t="n">
        <v>19.5</v>
      </c>
      <c r="C204" s="1" t="n">
        <v>19.81</v>
      </c>
      <c r="D204" s="1" t="n">
        <v>18.87</v>
      </c>
      <c r="E204" s="1" t="n">
        <v>19</v>
      </c>
      <c r="F204" s="1" t="n">
        <v>8554000</v>
      </c>
      <c r="G204" s="1" t="n">
        <v>9.46</v>
      </c>
      <c r="I204" s="0" t="n">
        <f aca="false">B204-E204</f>
        <v>0.5</v>
      </c>
      <c r="J204" s="0" t="n">
        <f aca="false">C204-D204</f>
        <v>0.939999999999998</v>
      </c>
      <c r="L204" s="11" t="e">
        <f aca="false">IF(ROW(E204) - 1 &gt;= $L$1,MMULT($AA$1:AA1($AA$1, 0, $L$1 - 1),E204:E204(E204,1 - $L$1, 0)) / $K$3,"")</f>
        <v>#VALUE!</v>
      </c>
      <c r="N204" s="0" t="e">
        <f aca="false">IF(ROW(E204) - 1 &gt;= $N$1,SUM(E204:E204(E204,1 - $N$1, 0)) / $N$1,"")</f>
        <v>#VALUE!</v>
      </c>
      <c r="P204" s="0" t="e">
        <f aca="false">IF(ROW(N204) - 1 &gt; $P$1, IF(OFFSET(N204,  1 - $P$1, 0) &lt;&gt; "", MMULT($AA$2:AA2($AA$2, 0, $P$1 - 1), E204:E204(E204,1 - $P$1, 0)) / $O$3,""),"")</f>
        <v>#VALUE!</v>
      </c>
    </row>
    <row collapsed="false" customFormat="false" customHeight="true" hidden="false" ht="14.4" outlineLevel="0" r="205">
      <c r="A205" s="5" t="n">
        <v>36847</v>
      </c>
      <c r="B205" s="1" t="n">
        <v>19.19</v>
      </c>
      <c r="C205" s="1" t="n">
        <v>19.25</v>
      </c>
      <c r="D205" s="1" t="n">
        <v>18.25</v>
      </c>
      <c r="E205" s="1" t="n">
        <v>18.5</v>
      </c>
      <c r="F205" s="1" t="n">
        <v>15943400</v>
      </c>
      <c r="G205" s="1" t="n">
        <v>9.21</v>
      </c>
      <c r="I205" s="0" t="n">
        <f aca="false">B205-E205</f>
        <v>0.690000000000001</v>
      </c>
      <c r="J205" s="0" t="n">
        <f aca="false">C205-D205</f>
        <v>1</v>
      </c>
      <c r="L205" s="11" t="e">
        <f aca="false">IF(ROW(E205) - 1 &gt;= $L$1,MMULT($AA$1:AA1($AA$1, 0, $L$1 - 1),E205:E205(E205,1 - $L$1, 0)) / $K$3,"")</f>
        <v>#VALUE!</v>
      </c>
      <c r="N205" s="0" t="e">
        <f aca="false">IF(ROW(E205) - 1 &gt;= $N$1,SUM(E205:E205(E205,1 - $N$1, 0)) / $N$1,"")</f>
        <v>#VALUE!</v>
      </c>
      <c r="P205" s="0" t="e">
        <f aca="false">IF(ROW(N205) - 1 &gt; $P$1, IF(OFFSET(N205,  1 - $P$1, 0) &lt;&gt; "", MMULT($AA$2:AA2($AA$2, 0, $P$1 - 1), E205:E205(E205,1 - $P$1, 0)) / $O$3,""),"")</f>
        <v>#VALUE!</v>
      </c>
    </row>
    <row collapsed="false" customFormat="false" customHeight="true" hidden="false" ht="14.4" outlineLevel="0" r="206">
      <c r="A206" s="5" t="n">
        <v>36850</v>
      </c>
      <c r="B206" s="1" t="n">
        <v>18.59</v>
      </c>
      <c r="C206" s="1" t="n">
        <v>19.5</v>
      </c>
      <c r="D206" s="1" t="n">
        <v>18.25</v>
      </c>
      <c r="E206" s="1" t="n">
        <v>18.94</v>
      </c>
      <c r="F206" s="1" t="n">
        <v>14581600</v>
      </c>
      <c r="G206" s="1" t="n">
        <v>9.43</v>
      </c>
      <c r="I206" s="0" t="n">
        <f aca="false">B206-E206</f>
        <v>-0.350000000000001</v>
      </c>
      <c r="J206" s="0" t="n">
        <f aca="false">C206-D206</f>
        <v>1.25</v>
      </c>
      <c r="L206" s="11" t="e">
        <f aca="false">IF(ROW(E206) - 1 &gt;= $L$1,MMULT($AA$1:AA1($AA$1, 0, $L$1 - 1),E206:E206(E206,1 - $L$1, 0)) / $K$3,"")</f>
        <v>#VALUE!</v>
      </c>
      <c r="N206" s="0" t="e">
        <f aca="false">IF(ROW(E206) - 1 &gt;= $N$1,SUM(E206:E206(E206,1 - $N$1, 0)) / $N$1,"")</f>
        <v>#VALUE!</v>
      </c>
      <c r="P206" s="0" t="e">
        <f aca="false">IF(ROW(N206) - 1 &gt; $P$1, IF(OFFSET(N206,  1 - $P$1, 0) &lt;&gt; "", MMULT($AA$2:AA2($AA$2, 0, $P$1 - 1), E206:E206(E206,1 - $P$1, 0)) / $O$3,""),"")</f>
        <v>#VALUE!</v>
      </c>
    </row>
    <row collapsed="false" customFormat="false" customHeight="true" hidden="false" ht="14.4" outlineLevel="0" r="207">
      <c r="A207" s="5" t="n">
        <v>36851</v>
      </c>
      <c r="B207" s="1" t="n">
        <v>19.19</v>
      </c>
      <c r="C207" s="1" t="n">
        <v>19.5</v>
      </c>
      <c r="D207" s="1" t="n">
        <v>18.75</v>
      </c>
      <c r="E207" s="1" t="n">
        <v>18.81</v>
      </c>
      <c r="F207" s="1" t="n">
        <v>10786200</v>
      </c>
      <c r="G207" s="1" t="n">
        <v>9.36</v>
      </c>
      <c r="I207" s="0" t="n">
        <f aca="false">B207-E207</f>
        <v>0.380000000000003</v>
      </c>
      <c r="J207" s="0" t="n">
        <f aca="false">C207-D207</f>
        <v>0.75</v>
      </c>
      <c r="L207" s="11" t="e">
        <f aca="false">IF(ROW(E207) - 1 &gt;= $L$1,MMULT($AA$1:AA1($AA$1, 0, $L$1 - 1),E207:E207(E207,1 - $L$1, 0)) / $K$3,"")</f>
        <v>#VALUE!</v>
      </c>
      <c r="N207" s="0" t="e">
        <f aca="false">IF(ROW(E207) - 1 &gt;= $N$1,SUM(E207:E207(E207,1 - $N$1, 0)) / $N$1,"")</f>
        <v>#VALUE!</v>
      </c>
      <c r="P207" s="0" t="e">
        <f aca="false">IF(ROW(N207) - 1 &gt; $P$1, IF(OFFSET(N207,  1 - $P$1, 0) &lt;&gt; "", MMULT($AA$2:AA2($AA$2, 0, $P$1 - 1), E207:E207(E207,1 - $P$1, 0)) / $O$3,""),"")</f>
        <v>#VALUE!</v>
      </c>
    </row>
    <row collapsed="false" customFormat="false" customHeight="true" hidden="false" ht="14.4" outlineLevel="0" r="208">
      <c r="A208" s="5" t="n">
        <v>36852</v>
      </c>
      <c r="B208" s="1" t="n">
        <v>18.81</v>
      </c>
      <c r="C208" s="1" t="n">
        <v>19.12</v>
      </c>
      <c r="D208" s="1" t="n">
        <v>18.37</v>
      </c>
      <c r="E208" s="1" t="n">
        <v>18.5</v>
      </c>
      <c r="F208" s="1" t="n">
        <v>10029600</v>
      </c>
      <c r="G208" s="1" t="n">
        <v>9.21</v>
      </c>
      <c r="I208" s="0" t="n">
        <f aca="false">B208-E208</f>
        <v>0.309999999999999</v>
      </c>
      <c r="J208" s="0" t="n">
        <f aca="false">C208-D208</f>
        <v>0.75</v>
      </c>
      <c r="L208" s="11" t="e">
        <f aca="false">IF(ROW(E208) - 1 &gt;= $L$1,MMULT($AA$1:AA1($AA$1, 0, $L$1 - 1),E208:E208(E208,1 - $L$1, 0)) / $K$3,"")</f>
        <v>#VALUE!</v>
      </c>
      <c r="N208" s="0" t="e">
        <f aca="false">IF(ROW(E208) - 1 &gt;= $N$1,SUM(E208:E208(E208,1 - $N$1, 0)) / $N$1,"")</f>
        <v>#VALUE!</v>
      </c>
      <c r="P208" s="0" t="e">
        <f aca="false">IF(ROW(N208) - 1 &gt; $P$1, IF(OFFSET(N208,  1 - $P$1, 0) &lt;&gt; "", MMULT($AA$2:AA2($AA$2, 0, $P$1 - 1), E208:E208(E208,1 - $P$1, 0)) / $O$3,""),"")</f>
        <v>#VALUE!</v>
      </c>
    </row>
    <row collapsed="false" customFormat="false" customHeight="true" hidden="false" ht="14.4" outlineLevel="0" r="209">
      <c r="A209" s="5" t="n">
        <v>36854</v>
      </c>
      <c r="B209" s="1" t="n">
        <v>18.86</v>
      </c>
      <c r="C209" s="1" t="n">
        <v>19.5</v>
      </c>
      <c r="D209" s="1" t="n">
        <v>18.81</v>
      </c>
      <c r="E209" s="1" t="n">
        <v>19.31</v>
      </c>
      <c r="F209" s="1" t="n">
        <v>5751800</v>
      </c>
      <c r="G209" s="1" t="n">
        <v>9.61</v>
      </c>
      <c r="I209" s="0" t="n">
        <f aca="false">B209-E209</f>
        <v>-0.449999999999999</v>
      </c>
      <c r="J209" s="0" t="n">
        <f aca="false">C209-D209</f>
        <v>0.690000000000001</v>
      </c>
      <c r="L209" s="11" t="e">
        <f aca="false">IF(ROW(E209) - 1 &gt;= $L$1,MMULT($AA$1:AA1($AA$1, 0, $L$1 - 1),E209:E209(E209,1 - $L$1, 0)) / $K$3,"")</f>
        <v>#VALUE!</v>
      </c>
      <c r="N209" s="0" t="e">
        <f aca="false">IF(ROW(E209) - 1 &gt;= $N$1,SUM(E209:E209(E209,1 - $N$1, 0)) / $N$1,"")</f>
        <v>#VALUE!</v>
      </c>
      <c r="P209" s="0" t="e">
        <f aca="false">IF(ROW(N209) - 1 &gt; $P$1, IF(OFFSET(N209,  1 - $P$1, 0) &lt;&gt; "", MMULT($AA$2:AA2($AA$2, 0, $P$1 - 1), E209:E209(E209,1 - $P$1, 0)) / $O$3,""),"")</f>
        <v>#VALUE!</v>
      </c>
    </row>
    <row collapsed="false" customFormat="false" customHeight="true" hidden="false" ht="14.4" outlineLevel="0" r="210">
      <c r="A210" s="5" t="n">
        <v>36857</v>
      </c>
      <c r="B210" s="1" t="n">
        <v>19.87</v>
      </c>
      <c r="C210" s="1" t="n">
        <v>19.94</v>
      </c>
      <c r="D210" s="1" t="n">
        <v>18.5</v>
      </c>
      <c r="E210" s="1" t="n">
        <v>18.69</v>
      </c>
      <c r="F210" s="1" t="n">
        <v>9244000</v>
      </c>
      <c r="G210" s="1" t="n">
        <v>9.31</v>
      </c>
      <c r="I210" s="0" t="n">
        <f aca="false">B210-E210</f>
        <v>1.18</v>
      </c>
      <c r="J210" s="0" t="n">
        <f aca="false">C210-D210</f>
        <v>1.44</v>
      </c>
      <c r="L210" s="11" t="e">
        <f aca="false">IF(ROW(E210) - 1 &gt;= $L$1,MMULT($AA$1:AA1($AA$1, 0, $L$1 - 1),E210:E210(E210,1 - $L$1, 0)) / $K$3,"")</f>
        <v>#VALUE!</v>
      </c>
      <c r="N210" s="0" t="e">
        <f aca="false">IF(ROW(E210) - 1 &gt;= $N$1,SUM(E210:E210(E210,1 - $N$1, 0)) / $N$1,"")</f>
        <v>#VALUE!</v>
      </c>
      <c r="P210" s="0" t="e">
        <f aca="false">IF(ROW(N210) - 1 &gt; $P$1, IF(OFFSET(N210,  1 - $P$1, 0) &lt;&gt; "", MMULT($AA$2:AA2($AA$2, 0, $P$1 - 1), E210:E210(E210,1 - $P$1, 0)) / $O$3,""),"")</f>
        <v>#VALUE!</v>
      </c>
    </row>
    <row collapsed="false" customFormat="false" customHeight="true" hidden="false" ht="14.4" outlineLevel="0" r="211">
      <c r="A211" s="5" t="n">
        <v>36858</v>
      </c>
      <c r="B211" s="1" t="n">
        <v>18.69</v>
      </c>
      <c r="C211" s="1" t="n">
        <v>19</v>
      </c>
      <c r="D211" s="1" t="n">
        <v>17.94</v>
      </c>
      <c r="E211" s="1" t="n">
        <v>18.03</v>
      </c>
      <c r="F211" s="1" t="n">
        <v>9618200</v>
      </c>
      <c r="G211" s="1" t="n">
        <v>8.98</v>
      </c>
      <c r="I211" s="0" t="n">
        <f aca="false">B211-E211</f>
        <v>0.66</v>
      </c>
      <c r="J211" s="0" t="n">
        <f aca="false">C211-D211</f>
        <v>1.06</v>
      </c>
      <c r="L211" s="11" t="e">
        <f aca="false">IF(ROW(E211) - 1 &gt;= $L$1,MMULT($AA$1:AA1($AA$1, 0, $L$1 - 1),E211:E211(E211,1 - $L$1, 0)) / $K$3,"")</f>
        <v>#VALUE!</v>
      </c>
      <c r="N211" s="0" t="e">
        <f aca="false">IF(ROW(E211) - 1 &gt;= $N$1,SUM(E211:E211(E211,1 - $N$1, 0)) / $N$1,"")</f>
        <v>#VALUE!</v>
      </c>
      <c r="P211" s="0" t="e">
        <f aca="false">IF(ROW(N211) - 1 &gt; $P$1, IF(OFFSET(N211,  1 - $P$1, 0) &lt;&gt; "", MMULT($AA$2:AA2($AA$2, 0, $P$1 - 1), E211:E211(E211,1 - $P$1, 0)) / $O$3,""),"")</f>
        <v>#VALUE!</v>
      </c>
    </row>
    <row collapsed="false" customFormat="false" customHeight="true" hidden="false" ht="14.4" outlineLevel="0" r="212">
      <c r="A212" s="5" t="n">
        <v>36859</v>
      </c>
      <c r="B212" s="1" t="n">
        <v>18.09</v>
      </c>
      <c r="C212" s="1" t="n">
        <v>18.31</v>
      </c>
      <c r="D212" s="1" t="n">
        <v>17.25</v>
      </c>
      <c r="E212" s="1" t="n">
        <v>17.56</v>
      </c>
      <c r="F212" s="1" t="n">
        <v>17586200</v>
      </c>
      <c r="G212" s="1" t="n">
        <v>8.74</v>
      </c>
      <c r="I212" s="0" t="n">
        <f aca="false">B212-E212</f>
        <v>0.530000000000001</v>
      </c>
      <c r="J212" s="0" t="n">
        <f aca="false">C212-D212</f>
        <v>1.06</v>
      </c>
      <c r="L212" s="11" t="e">
        <f aca="false">IF(ROW(E212) - 1 &gt;= $L$1,MMULT($AA$1:AA1($AA$1, 0, $L$1 - 1),E212:E212(E212,1 - $L$1, 0)) / $K$3,"")</f>
        <v>#VALUE!</v>
      </c>
      <c r="N212" s="0" t="e">
        <f aca="false">IF(ROW(E212) - 1 &gt;= $N$1,SUM(E212:E212(E212,1 - $N$1, 0)) / $N$1,"")</f>
        <v>#VALUE!</v>
      </c>
      <c r="P212" s="0" t="e">
        <f aca="false">IF(ROW(N212) - 1 &gt; $P$1, IF(OFFSET(N212,  1 - $P$1, 0) &lt;&gt; "", MMULT($AA$2:AA2($AA$2, 0, $P$1 - 1), E212:E212(E212,1 - $P$1, 0)) / $O$3,""),"")</f>
        <v>#VALUE!</v>
      </c>
    </row>
    <row collapsed="false" customFormat="false" customHeight="true" hidden="false" ht="14.4" outlineLevel="0" r="213">
      <c r="A213" s="5" t="n">
        <v>36860</v>
      </c>
      <c r="B213" s="1" t="n">
        <v>16.69</v>
      </c>
      <c r="C213" s="1" t="n">
        <v>17</v>
      </c>
      <c r="D213" s="1" t="n">
        <v>16.12</v>
      </c>
      <c r="E213" s="1" t="n">
        <v>16.5</v>
      </c>
      <c r="F213" s="1" t="n">
        <v>28922200</v>
      </c>
      <c r="G213" s="1" t="n">
        <v>8.21</v>
      </c>
      <c r="I213" s="0" t="n">
        <f aca="false">B213-E213</f>
        <v>0.190000000000001</v>
      </c>
      <c r="J213" s="0" t="n">
        <f aca="false">C213-D213</f>
        <v>0.879999999999999</v>
      </c>
      <c r="L213" s="11" t="e">
        <f aca="false">IF(ROW(E213) - 1 &gt;= $L$1,MMULT($AA$1:AA1($AA$1, 0, $L$1 - 1),E213:E213(E213,1 - $L$1, 0)) / $K$3,"")</f>
        <v>#VALUE!</v>
      </c>
      <c r="N213" s="0" t="e">
        <f aca="false">IF(ROW(E213) - 1 &gt;= $N$1,SUM(E213:E213(E213,1 - $N$1, 0)) / $N$1,"")</f>
        <v>#VALUE!</v>
      </c>
      <c r="P213" s="0" t="e">
        <f aca="false">IF(ROW(N213) - 1 &gt; $P$1, IF(OFFSET(N213,  1 - $P$1, 0) &lt;&gt; "", MMULT($AA$2:AA2($AA$2, 0, $P$1 - 1), E213:E213(E213,1 - $P$1, 0)) / $O$3,""),"")</f>
        <v>#VALUE!</v>
      </c>
    </row>
    <row collapsed="false" customFormat="false" customHeight="true" hidden="false" ht="14.4" outlineLevel="0" r="214">
      <c r="A214" s="5" t="n">
        <v>36861</v>
      </c>
      <c r="B214" s="1" t="n">
        <v>17</v>
      </c>
      <c r="C214" s="1" t="n">
        <v>17.5</v>
      </c>
      <c r="D214" s="1" t="n">
        <v>16.81</v>
      </c>
      <c r="E214" s="1" t="n">
        <v>17.06</v>
      </c>
      <c r="F214" s="1" t="n">
        <v>13783800</v>
      </c>
      <c r="G214" s="1" t="n">
        <v>8.49</v>
      </c>
      <c r="I214" s="0" t="n">
        <f aca="false">B214-E214</f>
        <v>-0.0599999999999987</v>
      </c>
      <c r="J214" s="0" t="n">
        <f aca="false">C214-D214</f>
        <v>0.690000000000001</v>
      </c>
      <c r="L214" s="11" t="e">
        <f aca="false">IF(ROW(E214) - 1 &gt;= $L$1,MMULT($AA$1:AA1($AA$1, 0, $L$1 - 1),E214:E214(E214,1 - $L$1, 0)) / $K$3,"")</f>
        <v>#VALUE!</v>
      </c>
      <c r="N214" s="0" t="e">
        <f aca="false">IF(ROW(E214) - 1 &gt;= $N$1,SUM(E214:E214(E214,1 - $N$1, 0)) / $N$1,"")</f>
        <v>#VALUE!</v>
      </c>
      <c r="P214" s="0" t="e">
        <f aca="false">IF(ROW(N214) - 1 &gt; $P$1, IF(OFFSET(N214,  1 - $P$1, 0) &lt;&gt; "", MMULT($AA$2:AA2($AA$2, 0, $P$1 - 1), E214:E214(E214,1 - $P$1, 0)) / $O$3,""),"")</f>
        <v>#VALUE!</v>
      </c>
    </row>
    <row collapsed="false" customFormat="false" customHeight="true" hidden="false" ht="14.4" outlineLevel="0" r="215">
      <c r="A215" s="5" t="n">
        <v>36864</v>
      </c>
      <c r="B215" s="1" t="n">
        <v>17.19</v>
      </c>
      <c r="C215" s="1" t="n">
        <v>17.19</v>
      </c>
      <c r="D215" s="1" t="n">
        <v>16.44</v>
      </c>
      <c r="E215" s="1" t="n">
        <v>16.69</v>
      </c>
      <c r="F215" s="1" t="n">
        <v>13273400</v>
      </c>
      <c r="G215" s="1" t="n">
        <v>8.31</v>
      </c>
      <c r="I215" s="0" t="n">
        <f aca="false">B215-E215</f>
        <v>0.5</v>
      </c>
      <c r="J215" s="0" t="n">
        <f aca="false">C215-D215</f>
        <v>0.75</v>
      </c>
      <c r="L215" s="11" t="e">
        <f aca="false">IF(ROW(E215) - 1 &gt;= $L$1,MMULT($AA$1:AA1($AA$1, 0, $L$1 - 1),E215:E215(E215,1 - $L$1, 0)) / $K$3,"")</f>
        <v>#VALUE!</v>
      </c>
      <c r="N215" s="0" t="e">
        <f aca="false">IF(ROW(E215) - 1 &gt;= $N$1,SUM(E215:E215(E215,1 - $N$1, 0)) / $N$1,"")</f>
        <v>#VALUE!</v>
      </c>
      <c r="P215" s="0" t="e">
        <f aca="false">IF(ROW(N215) - 1 &gt; $P$1, IF(OFFSET(N215,  1 - $P$1, 0) &lt;&gt; "", MMULT($AA$2:AA2($AA$2, 0, $P$1 - 1), E215:E215(E215,1 - $P$1, 0)) / $O$3,""),"")</f>
        <v>#VALUE!</v>
      </c>
    </row>
    <row collapsed="false" customFormat="false" customHeight="true" hidden="false" ht="14.4" outlineLevel="0" r="216">
      <c r="A216" s="5" t="n">
        <v>36865</v>
      </c>
      <c r="B216" s="1" t="n">
        <v>16.94</v>
      </c>
      <c r="C216" s="1" t="n">
        <v>17.44</v>
      </c>
      <c r="D216" s="1" t="n">
        <v>16.37</v>
      </c>
      <c r="E216" s="1" t="n">
        <v>17</v>
      </c>
      <c r="F216" s="1" t="n">
        <v>21932200</v>
      </c>
      <c r="G216" s="1" t="n">
        <v>8.46</v>
      </c>
      <c r="I216" s="0" t="n">
        <f aca="false">B216-E216</f>
        <v>-0.0599999999999987</v>
      </c>
      <c r="J216" s="0" t="n">
        <f aca="false">C216-D216</f>
        <v>1.07</v>
      </c>
      <c r="L216" s="11" t="e">
        <f aca="false">IF(ROW(E216) - 1 &gt;= $L$1,MMULT($AA$1:AA1($AA$1, 0, $L$1 - 1),E216:E216(E216,1 - $L$1, 0)) / $K$3,"")</f>
        <v>#VALUE!</v>
      </c>
      <c r="N216" s="0" t="e">
        <f aca="false">IF(ROW(E216) - 1 &gt;= $N$1,SUM(E216:E216(E216,1 - $N$1, 0)) / $N$1,"")</f>
        <v>#VALUE!</v>
      </c>
      <c r="P216" s="0" t="e">
        <f aca="false">IF(ROW(N216) - 1 &gt; $P$1, IF(OFFSET(N216,  1 - $P$1, 0) &lt;&gt; "", MMULT($AA$2:AA2($AA$2, 0, $P$1 - 1), E216:E216(E216,1 - $P$1, 0)) / $O$3,""),"")</f>
        <v>#VALUE!</v>
      </c>
    </row>
    <row collapsed="false" customFormat="false" customHeight="true" hidden="false" ht="14.4" outlineLevel="0" r="217">
      <c r="A217" s="5" t="n">
        <v>36866</v>
      </c>
      <c r="B217" s="1" t="n">
        <v>14.63</v>
      </c>
      <c r="C217" s="1" t="n">
        <v>15</v>
      </c>
      <c r="D217" s="1" t="n">
        <v>14</v>
      </c>
      <c r="E217" s="1" t="n">
        <v>14.31</v>
      </c>
      <c r="F217" s="1" t="n">
        <v>49092400</v>
      </c>
      <c r="G217" s="1" t="n">
        <v>7.12</v>
      </c>
      <c r="I217" s="0" t="n">
        <f aca="false">B217-E217</f>
        <v>0.32</v>
      </c>
      <c r="J217" s="0" t="n">
        <f aca="false">C217-D217</f>
        <v>1</v>
      </c>
      <c r="L217" s="11" t="e">
        <f aca="false">IF(ROW(E217) - 1 &gt;= $L$1,MMULT($AA$1:AA1($AA$1, 0, $L$1 - 1),E217:E217(E217,1 - $L$1, 0)) / $K$3,"")</f>
        <v>#VALUE!</v>
      </c>
      <c r="N217" s="0" t="e">
        <f aca="false">IF(ROW(E217) - 1 &gt;= $N$1,SUM(E217:E217(E217,1 - $N$1, 0)) / $N$1,"")</f>
        <v>#VALUE!</v>
      </c>
      <c r="P217" s="0" t="e">
        <f aca="false">IF(ROW(N217) - 1 &gt; $P$1, IF(OFFSET(N217,  1 - $P$1, 0) &lt;&gt; "", MMULT($AA$2:AA2($AA$2, 0, $P$1 - 1), E217:E217(E217,1 - $P$1, 0)) / $O$3,""),"")</f>
        <v>#VALUE!</v>
      </c>
    </row>
    <row collapsed="false" customFormat="false" customHeight="true" hidden="false" ht="14.4" outlineLevel="0" r="218">
      <c r="A218" s="5" t="n">
        <v>36867</v>
      </c>
      <c r="B218" s="1" t="n">
        <v>14.44</v>
      </c>
      <c r="C218" s="1" t="n">
        <v>14.88</v>
      </c>
      <c r="D218" s="1" t="n">
        <v>14</v>
      </c>
      <c r="E218" s="1" t="n">
        <v>14.31</v>
      </c>
      <c r="F218" s="1" t="n">
        <v>14606600</v>
      </c>
      <c r="G218" s="1" t="n">
        <v>7.12</v>
      </c>
      <c r="I218" s="0" t="n">
        <f aca="false">B218-E218</f>
        <v>0.129999999999999</v>
      </c>
      <c r="J218" s="0" t="n">
        <f aca="false">C218-D218</f>
        <v>0.880000000000001</v>
      </c>
      <c r="L218" s="11" t="e">
        <f aca="false">IF(ROW(E218) - 1 &gt;= $L$1,MMULT($AA$1:AA1($AA$1, 0, $L$1 - 1),E218:E218(E218,1 - $L$1, 0)) / $K$3,"")</f>
        <v>#VALUE!</v>
      </c>
      <c r="N218" s="0" t="e">
        <f aca="false">IF(ROW(E218) - 1 &gt;= $N$1,SUM(E218:E218(E218,1 - $N$1, 0)) / $N$1,"")</f>
        <v>#VALUE!</v>
      </c>
      <c r="P218" s="0" t="e">
        <f aca="false">IF(ROW(N218) - 1 &gt; $P$1, IF(OFFSET(N218,  1 - $P$1, 0) &lt;&gt; "", MMULT($AA$2:AA2($AA$2, 0, $P$1 - 1), E218:E218(E218,1 - $P$1, 0)) / $O$3,""),"")</f>
        <v>#VALUE!</v>
      </c>
    </row>
    <row collapsed="false" customFormat="false" customHeight="true" hidden="false" ht="14.4" outlineLevel="0" r="219">
      <c r="A219" s="5" t="n">
        <v>36868</v>
      </c>
      <c r="B219" s="1" t="n">
        <v>14.81</v>
      </c>
      <c r="C219" s="1" t="n">
        <v>15.31</v>
      </c>
      <c r="D219" s="1" t="n">
        <v>14.44</v>
      </c>
      <c r="E219" s="1" t="n">
        <v>15.06</v>
      </c>
      <c r="F219" s="1" t="n">
        <v>15568200</v>
      </c>
      <c r="G219" s="1" t="n">
        <v>7.5</v>
      </c>
      <c r="I219" s="0" t="n">
        <f aca="false">B219-E219</f>
        <v>-0.25</v>
      </c>
      <c r="J219" s="0" t="n">
        <f aca="false">C219-D219</f>
        <v>0.870000000000001</v>
      </c>
      <c r="L219" s="11" t="e">
        <f aca="false">IF(ROW(E219) - 1 &gt;= $L$1,MMULT($AA$1:AA1($AA$1, 0, $L$1 - 1),E219:E219(E219,1 - $L$1, 0)) / $K$3,"")</f>
        <v>#VALUE!</v>
      </c>
      <c r="N219" s="0" t="e">
        <f aca="false">IF(ROW(E219) - 1 &gt;= $N$1,SUM(E219:E219(E219,1 - $N$1, 0)) / $N$1,"")</f>
        <v>#VALUE!</v>
      </c>
      <c r="P219" s="0" t="e">
        <f aca="false">IF(ROW(N219) - 1 &gt; $P$1, IF(OFFSET(N219,  1 - $P$1, 0) &lt;&gt; "", MMULT($AA$2:AA2($AA$2, 0, $P$1 - 1), E219:E219(E219,1 - $P$1, 0)) / $O$3,""),"")</f>
        <v>#VALUE!</v>
      </c>
    </row>
    <row collapsed="false" customFormat="false" customHeight="true" hidden="false" ht="14.4" outlineLevel="0" r="220">
      <c r="A220" s="5" t="n">
        <v>36871</v>
      </c>
      <c r="B220" s="1" t="n">
        <v>15.19</v>
      </c>
      <c r="C220" s="1" t="n">
        <v>15.38</v>
      </c>
      <c r="D220" s="1" t="n">
        <v>14.88</v>
      </c>
      <c r="E220" s="1" t="n">
        <v>15.19</v>
      </c>
      <c r="F220" s="1" t="n">
        <v>11884000</v>
      </c>
      <c r="G220" s="1" t="n">
        <v>7.56</v>
      </c>
      <c r="I220" s="0" t="n">
        <f aca="false">B220-E220</f>
        <v>0</v>
      </c>
      <c r="J220" s="0" t="n">
        <f aca="false">C220-D220</f>
        <v>0.5</v>
      </c>
      <c r="L220" s="11" t="e">
        <f aca="false">IF(ROW(E220) - 1 &gt;= $L$1,MMULT($AA$1:AA1($AA$1, 0, $L$1 - 1),E220:E220(E220,1 - $L$1, 0)) / $K$3,"")</f>
        <v>#VALUE!</v>
      </c>
      <c r="N220" s="0" t="e">
        <f aca="false">IF(ROW(E220) - 1 &gt;= $N$1,SUM(E220:E220(E220,1 - $N$1, 0)) / $N$1,"")</f>
        <v>#VALUE!</v>
      </c>
      <c r="P220" s="0" t="e">
        <f aca="false">IF(ROW(N220) - 1 &gt; $P$1, IF(OFFSET(N220,  1 - $P$1, 0) &lt;&gt; "", MMULT($AA$2:AA2($AA$2, 0, $P$1 - 1), E220:E220(E220,1 - $P$1, 0)) / $O$3,""),"")</f>
        <v>#VALUE!</v>
      </c>
    </row>
    <row collapsed="false" customFormat="false" customHeight="true" hidden="false" ht="14.4" outlineLevel="0" r="221">
      <c r="A221" s="5" t="n">
        <v>36872</v>
      </c>
      <c r="B221" s="1" t="n">
        <v>15.25</v>
      </c>
      <c r="C221" s="1" t="n">
        <v>16</v>
      </c>
      <c r="D221" s="1" t="n">
        <v>15</v>
      </c>
      <c r="E221" s="1" t="n">
        <v>15.38</v>
      </c>
      <c r="F221" s="1" t="n">
        <v>13803400</v>
      </c>
      <c r="G221" s="1" t="n">
        <v>7.66</v>
      </c>
      <c r="I221" s="0" t="n">
        <f aca="false">B221-E221</f>
        <v>-0.130000000000001</v>
      </c>
      <c r="J221" s="0" t="n">
        <f aca="false">C221-D221</f>
        <v>1</v>
      </c>
      <c r="L221" s="11" t="e">
        <f aca="false">IF(ROW(E221) - 1 &gt;= $L$1,MMULT($AA$1:AA1($AA$1, 0, $L$1 - 1),E221:E221(E221,1 - $L$1, 0)) / $K$3,"")</f>
        <v>#VALUE!</v>
      </c>
      <c r="N221" s="0" t="e">
        <f aca="false">IF(ROW(E221) - 1 &gt;= $N$1,SUM(E221:E221(E221,1 - $N$1, 0)) / $N$1,"")</f>
        <v>#VALUE!</v>
      </c>
      <c r="P221" s="0" t="e">
        <f aca="false">IF(ROW(N221) - 1 &gt; $P$1, IF(OFFSET(N221,  1 - $P$1, 0) &lt;&gt; "", MMULT($AA$2:AA2($AA$2, 0, $P$1 - 1), E221:E221(E221,1 - $P$1, 0)) / $O$3,""),"")</f>
        <v>#VALUE!</v>
      </c>
    </row>
    <row collapsed="false" customFormat="false" customHeight="true" hidden="false" ht="14.4" outlineLevel="0" r="222">
      <c r="A222" s="5" t="n">
        <v>36873</v>
      </c>
      <c r="B222" s="1" t="n">
        <v>15.56</v>
      </c>
      <c r="C222" s="1" t="n">
        <v>15.56</v>
      </c>
      <c r="D222" s="1" t="n">
        <v>14.88</v>
      </c>
      <c r="E222" s="1" t="n">
        <v>15</v>
      </c>
      <c r="F222" s="1" t="n">
        <v>12327200</v>
      </c>
      <c r="G222" s="1" t="n">
        <v>7.47</v>
      </c>
      <c r="I222" s="0" t="n">
        <f aca="false">B222-E222</f>
        <v>0.560000000000001</v>
      </c>
      <c r="J222" s="0" t="n">
        <f aca="false">C222-D222</f>
        <v>0.68</v>
      </c>
      <c r="L222" s="11" t="e">
        <f aca="false">IF(ROW(E222) - 1 &gt;= $L$1,MMULT($AA$1:AA1($AA$1, 0, $L$1 - 1),E222:E222(E222,1 - $L$1, 0)) / $K$3,"")</f>
        <v>#VALUE!</v>
      </c>
      <c r="N222" s="0" t="e">
        <f aca="false">IF(ROW(E222) - 1 &gt;= $N$1,SUM(E222:E222(E222,1 - $N$1, 0)) / $N$1,"")</f>
        <v>#VALUE!</v>
      </c>
      <c r="P222" s="0" t="e">
        <f aca="false">IF(ROW(N222) - 1 &gt; $P$1, IF(OFFSET(N222,  1 - $P$1, 0) &lt;&gt; "", MMULT($AA$2:AA2($AA$2, 0, $P$1 - 1), E222:E222(E222,1 - $P$1, 0)) / $O$3,""),"")</f>
        <v>#VALUE!</v>
      </c>
    </row>
    <row collapsed="false" customFormat="false" customHeight="true" hidden="false" ht="14.4" outlineLevel="0" r="223">
      <c r="A223" s="5" t="n">
        <v>36874</v>
      </c>
      <c r="B223" s="1" t="n">
        <v>15.03</v>
      </c>
      <c r="C223" s="1" t="n">
        <v>15.25</v>
      </c>
      <c r="D223" s="1" t="n">
        <v>14.44</v>
      </c>
      <c r="E223" s="1" t="n">
        <v>14.44</v>
      </c>
      <c r="F223" s="1" t="n">
        <v>9406600</v>
      </c>
      <c r="G223" s="1" t="n">
        <v>7.19</v>
      </c>
      <c r="I223" s="0" t="n">
        <f aca="false">B223-E223</f>
        <v>0.59</v>
      </c>
      <c r="J223" s="0" t="n">
        <f aca="false">C223-D223</f>
        <v>0.810000000000001</v>
      </c>
      <c r="L223" s="11" t="e">
        <f aca="false">IF(ROW(E223) - 1 &gt;= $L$1,MMULT($AA$1:AA1($AA$1, 0, $L$1 - 1),E223:E223(E223,1 - $L$1, 0)) / $K$3,"")</f>
        <v>#VALUE!</v>
      </c>
      <c r="N223" s="0" t="e">
        <f aca="false">IF(ROW(E223) - 1 &gt;= $N$1,SUM(E223:E223(E223,1 - $N$1, 0)) / $N$1,"")</f>
        <v>#VALUE!</v>
      </c>
      <c r="P223" s="0" t="e">
        <f aca="false">IF(ROW(N223) - 1 &gt; $P$1, IF(OFFSET(N223,  1 - $P$1, 0) &lt;&gt; "", MMULT($AA$2:AA2($AA$2, 0, $P$1 - 1), E223:E223(E223,1 - $P$1, 0)) / $O$3,""),"")</f>
        <v>#VALUE!</v>
      </c>
    </row>
    <row collapsed="false" customFormat="false" customHeight="true" hidden="false" ht="14.4" outlineLevel="0" r="224">
      <c r="A224" s="5" t="n">
        <v>36875</v>
      </c>
      <c r="B224" s="1" t="n">
        <v>14.56</v>
      </c>
      <c r="C224" s="1" t="n">
        <v>14.69</v>
      </c>
      <c r="D224" s="1" t="n">
        <v>14</v>
      </c>
      <c r="E224" s="1" t="n">
        <v>14.06</v>
      </c>
      <c r="F224" s="1" t="n">
        <v>18363800</v>
      </c>
      <c r="G224" s="1" t="n">
        <v>7</v>
      </c>
      <c r="I224" s="0" t="n">
        <f aca="false">B224-E224</f>
        <v>0.5</v>
      </c>
      <c r="J224" s="0" t="n">
        <f aca="false">C224-D224</f>
        <v>0.69</v>
      </c>
      <c r="L224" s="11" t="e">
        <f aca="false">IF(ROW(E224) - 1 &gt;= $L$1,MMULT($AA$1:AA1($AA$1, 0, $L$1 - 1),E224:E224(E224,1 - $L$1, 0)) / $K$3,"")</f>
        <v>#VALUE!</v>
      </c>
      <c r="N224" s="0" t="e">
        <f aca="false">IF(ROW(E224) - 1 &gt;= $N$1,SUM(E224:E224(E224,1 - $N$1, 0)) / $N$1,"")</f>
        <v>#VALUE!</v>
      </c>
      <c r="P224" s="0" t="e">
        <f aca="false">IF(ROW(N224) - 1 &gt; $P$1, IF(OFFSET(N224,  1 - $P$1, 0) &lt;&gt; "", MMULT($AA$2:AA2($AA$2, 0, $P$1 - 1), E224:E224(E224,1 - $P$1, 0)) / $O$3,""),"")</f>
        <v>#VALUE!</v>
      </c>
    </row>
    <row collapsed="false" customFormat="false" customHeight="true" hidden="false" ht="14.4" outlineLevel="0" r="225">
      <c r="A225" s="5" t="n">
        <v>36878</v>
      </c>
      <c r="B225" s="1" t="n">
        <v>14.56</v>
      </c>
      <c r="C225" s="1" t="n">
        <v>14.63</v>
      </c>
      <c r="D225" s="1" t="n">
        <v>13.94</v>
      </c>
      <c r="E225" s="1" t="n">
        <v>14.25</v>
      </c>
      <c r="F225" s="1" t="n">
        <v>11645000</v>
      </c>
      <c r="G225" s="1" t="n">
        <v>7.09</v>
      </c>
      <c r="I225" s="0" t="n">
        <f aca="false">B225-E225</f>
        <v>0.31</v>
      </c>
      <c r="J225" s="0" t="n">
        <f aca="false">C225-D225</f>
        <v>0.690000000000001</v>
      </c>
      <c r="L225" s="11" t="e">
        <f aca="false">IF(ROW(E225) - 1 &gt;= $L$1,MMULT($AA$1:AA1($AA$1, 0, $L$1 - 1),E225:E225(E225,1 - $L$1, 0)) / $K$3,"")</f>
        <v>#VALUE!</v>
      </c>
      <c r="N225" s="0" t="e">
        <f aca="false">IF(ROW(E225) - 1 &gt;= $N$1,SUM(E225:E225(E225,1 - $N$1, 0)) / $N$1,"")</f>
        <v>#VALUE!</v>
      </c>
      <c r="P225" s="0" t="e">
        <f aca="false">IF(ROW(N225) - 1 &gt; $P$1, IF(OFFSET(N225,  1 - $P$1, 0) &lt;&gt; "", MMULT($AA$2:AA2($AA$2, 0, $P$1 - 1), E225:E225(E225,1 - $P$1, 0)) / $O$3,""),"")</f>
        <v>#VALUE!</v>
      </c>
    </row>
    <row collapsed="false" customFormat="false" customHeight="true" hidden="false" ht="14.4" outlineLevel="0" r="226">
      <c r="A226" s="5" t="n">
        <v>36879</v>
      </c>
      <c r="B226" s="1" t="n">
        <v>14.38</v>
      </c>
      <c r="C226" s="1" t="n">
        <v>15.25</v>
      </c>
      <c r="D226" s="1" t="n">
        <v>14</v>
      </c>
      <c r="E226" s="1" t="n">
        <v>14</v>
      </c>
      <c r="F226" s="1" t="n">
        <v>13367200</v>
      </c>
      <c r="G226" s="1" t="n">
        <v>6.97</v>
      </c>
      <c r="I226" s="0" t="n">
        <f aca="false">B226-E226</f>
        <v>0.380000000000001</v>
      </c>
      <c r="J226" s="0" t="n">
        <f aca="false">C226-D226</f>
        <v>1.25</v>
      </c>
      <c r="L226" s="11" t="e">
        <f aca="false">IF(ROW(E226) - 1 &gt;= $L$1,MMULT($AA$1:AA1($AA$1, 0, $L$1 - 1),E226:E226(E226,1 - $L$1, 0)) / $K$3,"")</f>
        <v>#VALUE!</v>
      </c>
      <c r="N226" s="0" t="e">
        <f aca="false">IF(ROW(E226) - 1 &gt;= $N$1,SUM(E226:E226(E226,1 - $N$1, 0)) / $N$1,"")</f>
        <v>#VALUE!</v>
      </c>
      <c r="P226" s="0" t="e">
        <f aca="false">IF(ROW(N226) - 1 &gt; $P$1, IF(OFFSET(N226,  1 - $P$1, 0) &lt;&gt; "", MMULT($AA$2:AA2($AA$2, 0, $P$1 - 1), E226:E226(E226,1 - $P$1, 0)) / $O$3,""),"")</f>
        <v>#VALUE!</v>
      </c>
    </row>
    <row collapsed="false" customFormat="false" customHeight="true" hidden="false" ht="14.4" outlineLevel="0" r="227">
      <c r="A227" s="5" t="n">
        <v>36880</v>
      </c>
      <c r="B227" s="1" t="n">
        <v>13.78</v>
      </c>
      <c r="C227" s="1" t="n">
        <v>14.63</v>
      </c>
      <c r="D227" s="1" t="n">
        <v>13.63</v>
      </c>
      <c r="E227" s="1" t="n">
        <v>14.38</v>
      </c>
      <c r="F227" s="1" t="n">
        <v>20196200</v>
      </c>
      <c r="G227" s="1" t="n">
        <v>7.16</v>
      </c>
      <c r="I227" s="0" t="n">
        <f aca="false">B227-E227</f>
        <v>-0.600000000000001</v>
      </c>
      <c r="J227" s="0" t="n">
        <f aca="false">C227-D227</f>
        <v>1</v>
      </c>
      <c r="L227" s="11" t="e">
        <f aca="false">IF(ROW(E227) - 1 &gt;= $L$1,MMULT($AA$1:AA1($AA$1, 0, $L$1 - 1),E227:E227(E227,1 - $L$1, 0)) / $K$3,"")</f>
        <v>#VALUE!</v>
      </c>
      <c r="N227" s="0" t="e">
        <f aca="false">IF(ROW(E227) - 1 &gt;= $N$1,SUM(E227:E227(E227,1 - $N$1, 0)) / $N$1,"")</f>
        <v>#VALUE!</v>
      </c>
      <c r="P227" s="0" t="e">
        <f aca="false">IF(ROW(N227) - 1 &gt; $P$1, IF(OFFSET(N227,  1 - $P$1, 0) &lt;&gt; "", MMULT($AA$2:AA2($AA$2, 0, $P$1 - 1), E227:E227(E227,1 - $P$1, 0)) / $O$3,""),"")</f>
        <v>#VALUE!</v>
      </c>
    </row>
    <row collapsed="false" customFormat="false" customHeight="true" hidden="false" ht="14.4" outlineLevel="0" r="228">
      <c r="A228" s="5" t="n">
        <v>36881</v>
      </c>
      <c r="B228" s="1" t="n">
        <v>14.25</v>
      </c>
      <c r="C228" s="1" t="n">
        <v>15</v>
      </c>
      <c r="D228" s="1" t="n">
        <v>13.88</v>
      </c>
      <c r="E228" s="1" t="n">
        <v>14.06</v>
      </c>
      <c r="F228" s="1" t="n">
        <v>13102600</v>
      </c>
      <c r="G228" s="1" t="n">
        <v>7</v>
      </c>
      <c r="I228" s="0" t="n">
        <f aca="false">B228-E228</f>
        <v>0.19</v>
      </c>
      <c r="J228" s="0" t="n">
        <f aca="false">C228-D228</f>
        <v>1.12</v>
      </c>
      <c r="L228" s="11" t="e">
        <f aca="false">IF(ROW(E228) - 1 &gt;= $L$1,MMULT($AA$1:AA1($AA$1, 0, $L$1 - 1),E228:E228(E228,1 - $L$1, 0)) / $K$3,"")</f>
        <v>#VALUE!</v>
      </c>
      <c r="N228" s="0" t="e">
        <f aca="false">IF(ROW(E228) - 1 &gt;= $N$1,SUM(E228:E228(E228,1 - $N$1, 0)) / $N$1,"")</f>
        <v>#VALUE!</v>
      </c>
      <c r="P228" s="0" t="e">
        <f aca="false">IF(ROW(N228) - 1 &gt; $P$1, IF(OFFSET(N228,  1 - $P$1, 0) &lt;&gt; "", MMULT($AA$2:AA2($AA$2, 0, $P$1 - 1), E228:E228(E228,1 - $P$1, 0)) / $O$3,""),"")</f>
        <v>#VALUE!</v>
      </c>
    </row>
    <row collapsed="false" customFormat="false" customHeight="true" hidden="false" ht="14.4" outlineLevel="0" r="229">
      <c r="A229" s="5" t="n">
        <v>36882</v>
      </c>
      <c r="B229" s="1" t="n">
        <v>14.13</v>
      </c>
      <c r="C229" s="1" t="n">
        <v>15</v>
      </c>
      <c r="D229" s="1" t="n">
        <v>14.13</v>
      </c>
      <c r="E229" s="1" t="n">
        <v>15</v>
      </c>
      <c r="F229" s="1" t="n">
        <v>11369600</v>
      </c>
      <c r="G229" s="1" t="n">
        <v>7.47</v>
      </c>
      <c r="I229" s="0" t="n">
        <f aca="false">B229-E229</f>
        <v>-0.869999999999999</v>
      </c>
      <c r="J229" s="0" t="n">
        <f aca="false">C229-D229</f>
        <v>0.869999999999999</v>
      </c>
      <c r="L229" s="11" t="e">
        <f aca="false">IF(ROW(E229) - 1 &gt;= $L$1,MMULT($AA$1:AA1($AA$1, 0, $L$1 - 1),E229:E229(E229,1 - $L$1, 0)) / $K$3,"")</f>
        <v>#VALUE!</v>
      </c>
      <c r="N229" s="0" t="e">
        <f aca="false">IF(ROW(E229) - 1 &gt;= $N$1,SUM(E229:E229(E229,1 - $N$1, 0)) / $N$1,"")</f>
        <v>#VALUE!</v>
      </c>
      <c r="P229" s="0" t="e">
        <f aca="false">IF(ROW(N229) - 1 &gt; $P$1, IF(OFFSET(N229,  1 - $P$1, 0) &lt;&gt; "", MMULT($AA$2:AA2($AA$2, 0, $P$1 - 1), E229:E229(E229,1 - $P$1, 0)) / $O$3,""),"")</f>
        <v>#VALUE!</v>
      </c>
    </row>
    <row collapsed="false" customFormat="false" customHeight="true" hidden="false" ht="14.4" outlineLevel="0" r="230">
      <c r="A230" s="5" t="n">
        <v>36886</v>
      </c>
      <c r="B230" s="1" t="n">
        <v>14.88</v>
      </c>
      <c r="C230" s="1" t="n">
        <v>15</v>
      </c>
      <c r="D230" s="1" t="n">
        <v>14.25</v>
      </c>
      <c r="E230" s="1" t="n">
        <v>14.69</v>
      </c>
      <c r="F230" s="1" t="n">
        <v>7745400</v>
      </c>
      <c r="G230" s="1" t="n">
        <v>7.31</v>
      </c>
      <c r="I230" s="0" t="n">
        <f aca="false">B230-E230</f>
        <v>0.190000000000001</v>
      </c>
      <c r="J230" s="0" t="n">
        <f aca="false">C230-D230</f>
        <v>0.75</v>
      </c>
      <c r="L230" s="11" t="e">
        <f aca="false">IF(ROW(E230) - 1 &gt;= $L$1,MMULT($AA$1:AA1($AA$1, 0, $L$1 - 1),E230:E230(E230,1 - $L$1, 0)) / $K$3,"")</f>
        <v>#VALUE!</v>
      </c>
      <c r="N230" s="0" t="e">
        <f aca="false">IF(ROW(E230) - 1 &gt;= $N$1,SUM(E230:E230(E230,1 - $N$1, 0)) / $N$1,"")</f>
        <v>#VALUE!</v>
      </c>
      <c r="P230" s="0" t="e">
        <f aca="false">IF(ROW(N230) - 1 &gt; $P$1, IF(OFFSET(N230,  1 - $P$1, 0) &lt;&gt; "", MMULT($AA$2:AA2($AA$2, 0, $P$1 - 1), E230:E230(E230,1 - $P$1, 0)) / $O$3,""),"")</f>
        <v>#VALUE!</v>
      </c>
    </row>
    <row collapsed="false" customFormat="false" customHeight="true" hidden="false" ht="14.4" outlineLevel="0" r="231">
      <c r="A231" s="5" t="n">
        <v>36887</v>
      </c>
      <c r="B231" s="1" t="n">
        <v>14.34</v>
      </c>
      <c r="C231" s="1" t="n">
        <v>14.81</v>
      </c>
      <c r="D231" s="1" t="n">
        <v>14.19</v>
      </c>
      <c r="E231" s="1" t="n">
        <v>14.81</v>
      </c>
      <c r="F231" s="1" t="n">
        <v>11626000</v>
      </c>
      <c r="G231" s="1" t="n">
        <v>7.37</v>
      </c>
      <c r="I231" s="0" t="n">
        <f aca="false">B231-E231</f>
        <v>-0.470000000000001</v>
      </c>
      <c r="J231" s="0" t="n">
        <f aca="false">C231-D231</f>
        <v>0.620000000000001</v>
      </c>
      <c r="L231" s="11" t="e">
        <f aca="false">IF(ROW(E231) - 1 &gt;= $L$1,MMULT($AA$1:AA1($AA$1, 0, $L$1 - 1),E231:E231(E231,1 - $L$1, 0)) / $K$3,"")</f>
        <v>#VALUE!</v>
      </c>
      <c r="N231" s="0" t="e">
        <f aca="false">IF(ROW(E231) - 1 &gt;= $N$1,SUM(E231:E231(E231,1 - $N$1, 0)) / $N$1,"")</f>
        <v>#VALUE!</v>
      </c>
      <c r="P231" s="0" t="e">
        <f aca="false">IF(ROW(N231) - 1 &gt; $P$1, IF(OFFSET(N231,  1 - $P$1, 0) &lt;&gt; "", MMULT($AA$2:AA2($AA$2, 0, $P$1 - 1), E231:E231(E231,1 - $P$1, 0)) / $O$3,""),"")</f>
        <v>#VALUE!</v>
      </c>
    </row>
    <row collapsed="false" customFormat="false" customHeight="true" hidden="false" ht="14.4" outlineLevel="0" r="232">
      <c r="A232" s="5" t="n">
        <v>36888</v>
      </c>
      <c r="B232" s="1" t="n">
        <v>14.38</v>
      </c>
      <c r="C232" s="1" t="n">
        <v>14.94</v>
      </c>
      <c r="D232" s="1" t="n">
        <v>14.31</v>
      </c>
      <c r="E232" s="1" t="n">
        <v>14.81</v>
      </c>
      <c r="F232" s="1" t="n">
        <v>10910000</v>
      </c>
      <c r="G232" s="1" t="n">
        <v>7.37</v>
      </c>
      <c r="I232" s="0" t="n">
        <f aca="false">B232-E232</f>
        <v>-0.43</v>
      </c>
      <c r="J232" s="0" t="n">
        <f aca="false">C232-D232</f>
        <v>0.629999999999999</v>
      </c>
      <c r="L232" s="11" t="e">
        <f aca="false">IF(ROW(E232) - 1 &gt;= $L$1,MMULT($AA$1:AA1($AA$1, 0, $L$1 - 1),E232:E232(E232,1 - $L$1, 0)) / $K$3,"")</f>
        <v>#VALUE!</v>
      </c>
      <c r="N232" s="0" t="e">
        <f aca="false">IF(ROW(E232) - 1 &gt;= $N$1,SUM(E232:E232(E232,1 - $N$1, 0)) / $N$1,"")</f>
        <v>#VALUE!</v>
      </c>
      <c r="P232" s="0" t="e">
        <f aca="false">IF(ROW(N232) - 1 &gt; $P$1, IF(OFFSET(N232,  1 - $P$1, 0) &lt;&gt; "", MMULT($AA$2:AA2($AA$2, 0, $P$1 - 1), E232:E232(E232,1 - $P$1, 0)) / $O$3,""),"")</f>
        <v>#VALUE!</v>
      </c>
    </row>
    <row collapsed="false" customFormat="false" customHeight="true" hidden="false" ht="14.4" outlineLevel="0" r="233">
      <c r="A233" s="5" t="n">
        <v>36889</v>
      </c>
      <c r="B233" s="1" t="n">
        <v>14.69</v>
      </c>
      <c r="C233" s="1" t="n">
        <v>15</v>
      </c>
      <c r="D233" s="1" t="n">
        <v>14.5</v>
      </c>
      <c r="E233" s="1" t="n">
        <v>14.88</v>
      </c>
      <c r="F233" s="1" t="n">
        <v>22518800</v>
      </c>
      <c r="G233" s="1" t="n">
        <v>7.41</v>
      </c>
      <c r="I233" s="0" t="n">
        <f aca="false">B233-E233</f>
        <v>-0.190000000000001</v>
      </c>
      <c r="J233" s="0" t="n">
        <f aca="false">C233-D233</f>
        <v>0.5</v>
      </c>
      <c r="L233" s="11" t="e">
        <f aca="false">IF(ROW(E233) - 1 &gt;= $L$1,MMULT($AA$1:AA1($AA$1, 0, $L$1 - 1),E233:E233(E233,1 - $L$1, 0)) / $K$3,"")</f>
        <v>#VALUE!</v>
      </c>
      <c r="N233" s="0" t="e">
        <f aca="false">IF(ROW(E233) - 1 &gt;= $N$1,SUM(E233:E233(E233,1 - $N$1, 0)) / $N$1,"")</f>
        <v>#VALUE!</v>
      </c>
      <c r="P233" s="0" t="e">
        <f aca="false">IF(ROW(N233) - 1 &gt; $P$1, IF(OFFSET(N233,  1 - $P$1, 0) &lt;&gt; "", MMULT($AA$2:AA2($AA$2, 0, $P$1 - 1), E233:E233(E233,1 - $P$1, 0)) / $O$3,""),"")</f>
        <v>#VALUE!</v>
      </c>
    </row>
    <row collapsed="false" customFormat="false" customHeight="true" hidden="false" ht="14.4" outlineLevel="0" r="234">
      <c r="A234" s="5" t="n">
        <v>36893</v>
      </c>
      <c r="B234" s="1" t="n">
        <v>14.88</v>
      </c>
      <c r="C234" s="1" t="n">
        <v>15.25</v>
      </c>
      <c r="D234" s="1" t="n">
        <v>14.56</v>
      </c>
      <c r="E234" s="1" t="n">
        <v>14.88</v>
      </c>
      <c r="F234" s="1" t="n">
        <v>16161800</v>
      </c>
      <c r="G234" s="1" t="n">
        <v>7.41</v>
      </c>
      <c r="I234" s="0" t="n">
        <f aca="false">B234-E234</f>
        <v>0</v>
      </c>
      <c r="J234" s="0" t="n">
        <f aca="false">C234-D234</f>
        <v>0.69</v>
      </c>
      <c r="L234" s="11" t="e">
        <f aca="false">IF(ROW(E234) - 1 &gt;= $L$1,MMULT($AA$1:AA1($AA$1, 0, $L$1 - 1),E234:E234(E234,1 - $L$1, 0)) / $K$3,"")</f>
        <v>#VALUE!</v>
      </c>
      <c r="N234" s="0" t="e">
        <f aca="false">IF(ROW(E234) - 1 &gt;= $N$1,SUM(E234:E234(E234,1 - $N$1, 0)) / $N$1,"")</f>
        <v>#VALUE!</v>
      </c>
      <c r="P234" s="0" t="e">
        <f aca="false">IF(ROW(N234) - 1 &gt; $P$1, IF(OFFSET(N234,  1 - $P$1, 0) &lt;&gt; "", MMULT($AA$2:AA2($AA$2, 0, $P$1 - 1), E234:E234(E234,1 - $P$1, 0)) / $O$3,""),"")</f>
        <v>#VALUE!</v>
      </c>
    </row>
    <row collapsed="false" customFormat="false" customHeight="true" hidden="false" ht="14.4" outlineLevel="0" r="235">
      <c r="A235" s="5" t="n">
        <v>36894</v>
      </c>
      <c r="B235" s="1" t="n">
        <v>14.5</v>
      </c>
      <c r="C235" s="1" t="n">
        <v>16.69</v>
      </c>
      <c r="D235" s="1" t="n">
        <v>14.44</v>
      </c>
      <c r="E235" s="1" t="n">
        <v>16.37</v>
      </c>
      <c r="F235" s="1" t="n">
        <v>29181800</v>
      </c>
      <c r="G235" s="1" t="n">
        <v>8.15</v>
      </c>
      <c r="I235" s="0" t="n">
        <f aca="false">B235-E235</f>
        <v>-1.87</v>
      </c>
      <c r="J235" s="0" t="n">
        <f aca="false">C235-D235</f>
        <v>2.25</v>
      </c>
      <c r="L235" s="11" t="e">
        <f aca="false">IF(ROW(E235) - 1 &gt;= $L$1,MMULT($AA$1:AA1($AA$1, 0, $L$1 - 1),E235:E235(E235,1 - $L$1, 0)) / $K$3,"")</f>
        <v>#VALUE!</v>
      </c>
      <c r="N235" s="0" t="e">
        <f aca="false">IF(ROW(E235) - 1 &gt;= $N$1,SUM(E235:E235(E235,1 - $N$1, 0)) / $N$1,"")</f>
        <v>#VALUE!</v>
      </c>
      <c r="P235" s="0" t="e">
        <f aca="false">IF(ROW(N235) - 1 &gt; $P$1, IF(OFFSET(N235,  1 - $P$1, 0) &lt;&gt; "", MMULT($AA$2:AA2($AA$2, 0, $P$1 - 1), E235:E235(E235,1 - $P$1, 0)) / $O$3,""),"")</f>
        <v>#VALUE!</v>
      </c>
    </row>
    <row collapsed="false" customFormat="false" customHeight="true" hidden="false" ht="14.4" outlineLevel="0" r="236">
      <c r="A236" s="5" t="n">
        <v>36895</v>
      </c>
      <c r="B236" s="1" t="n">
        <v>18.14</v>
      </c>
      <c r="C236" s="1" t="n">
        <v>18.5</v>
      </c>
      <c r="D236" s="1" t="n">
        <v>16.81</v>
      </c>
      <c r="E236" s="1" t="n">
        <v>17.06</v>
      </c>
      <c r="F236" s="1" t="n">
        <v>26411000</v>
      </c>
      <c r="G236" s="1" t="n">
        <v>8.49</v>
      </c>
      <c r="I236" s="0" t="n">
        <f aca="false">B236-E236</f>
        <v>1.08</v>
      </c>
      <c r="J236" s="0" t="n">
        <f aca="false">C236-D236</f>
        <v>1.69</v>
      </c>
      <c r="L236" s="11" t="e">
        <f aca="false">IF(ROW(E236) - 1 &gt;= $L$1,MMULT($AA$1:AA1($AA$1, 0, $L$1 - 1),E236:E236(E236,1 - $L$1, 0)) / $K$3,"")</f>
        <v>#VALUE!</v>
      </c>
      <c r="N236" s="0" t="e">
        <f aca="false">IF(ROW(E236) - 1 &gt;= $N$1,SUM(E236:E236(E236,1 - $N$1, 0)) / $N$1,"")</f>
        <v>#VALUE!</v>
      </c>
      <c r="P236" s="0" t="e">
        <f aca="false">IF(ROW(N236) - 1 &gt; $P$1, IF(OFFSET(N236,  1 - $P$1, 0) &lt;&gt; "", MMULT($AA$2:AA2($AA$2, 0, $P$1 - 1), E236:E236(E236,1 - $P$1, 0)) / $O$3,""),"")</f>
        <v>#VALUE!</v>
      </c>
    </row>
    <row collapsed="false" customFormat="false" customHeight="true" hidden="false" ht="14.4" outlineLevel="0" r="237">
      <c r="A237" s="5" t="n">
        <v>36896</v>
      </c>
      <c r="B237" s="1" t="n">
        <v>16.94</v>
      </c>
      <c r="C237" s="1" t="n">
        <v>17.37</v>
      </c>
      <c r="D237" s="1" t="n">
        <v>16.06</v>
      </c>
      <c r="E237" s="1" t="n">
        <v>16.37</v>
      </c>
      <c r="F237" s="1" t="n">
        <v>14731000</v>
      </c>
      <c r="G237" s="1" t="n">
        <v>8.15</v>
      </c>
      <c r="I237" s="0" t="n">
        <f aca="false">B237-E237</f>
        <v>0.57</v>
      </c>
      <c r="J237" s="0" t="n">
        <f aca="false">C237-D237</f>
        <v>1.31</v>
      </c>
      <c r="L237" s="11" t="e">
        <f aca="false">IF(ROW(E237) - 1 &gt;= $L$1,MMULT($AA$1:AA1($AA$1, 0, $L$1 - 1),E237:E237(E237,1 - $L$1, 0)) / $K$3,"")</f>
        <v>#VALUE!</v>
      </c>
      <c r="N237" s="0" t="e">
        <f aca="false">IF(ROW(E237) - 1 &gt;= $N$1,SUM(E237:E237(E237,1 - $N$1, 0)) / $N$1,"")</f>
        <v>#VALUE!</v>
      </c>
      <c r="P237" s="0" t="e">
        <f aca="false">IF(ROW(N237) - 1 &gt; $P$1, IF(OFFSET(N237,  1 - $P$1, 0) &lt;&gt; "", MMULT($AA$2:AA2($AA$2, 0, $P$1 - 1), E237:E237(E237,1 - $P$1, 0)) / $O$3,""),"")</f>
        <v>#VALUE!</v>
      </c>
    </row>
    <row collapsed="false" customFormat="false" customHeight="true" hidden="false" ht="14.4" outlineLevel="0" r="238">
      <c r="A238" s="5" t="n">
        <v>36899</v>
      </c>
      <c r="B238" s="1" t="n">
        <v>16.94</v>
      </c>
      <c r="C238" s="1" t="n">
        <v>16.98</v>
      </c>
      <c r="D238" s="1" t="n">
        <v>15.94</v>
      </c>
      <c r="E238" s="1" t="n">
        <v>16.56</v>
      </c>
      <c r="F238" s="1" t="n">
        <v>13350000</v>
      </c>
      <c r="G238" s="1" t="n">
        <v>8.24</v>
      </c>
      <c r="I238" s="0" t="n">
        <f aca="false">B238-E238</f>
        <v>0.380000000000003</v>
      </c>
      <c r="J238" s="0" t="n">
        <f aca="false">C238-D238</f>
        <v>1.04</v>
      </c>
      <c r="L238" s="11" t="e">
        <f aca="false">IF(ROW(E238) - 1 &gt;= $L$1,MMULT($AA$1:AA1($AA$1, 0, $L$1 - 1),E238:E238(E238,1 - $L$1, 0)) / $K$3,"")</f>
        <v>#VALUE!</v>
      </c>
      <c r="N238" s="0" t="e">
        <f aca="false">IF(ROW(E238) - 1 &gt;= $N$1,SUM(E238:E238(E238,1 - $N$1, 0)) / $N$1,"")</f>
        <v>#VALUE!</v>
      </c>
      <c r="P238" s="0" t="e">
        <f aca="false">IF(ROW(N238) - 1 &gt; $P$1, IF(OFFSET(N238,  1 - $P$1, 0) &lt;&gt; "", MMULT($AA$2:AA2($AA$2, 0, $P$1 - 1), E238:E238(E238,1 - $P$1, 0)) / $O$3,""),"")</f>
        <v>#VALUE!</v>
      </c>
    </row>
    <row collapsed="false" customFormat="false" customHeight="true" hidden="false" ht="14.4" outlineLevel="0" r="239">
      <c r="A239" s="5" t="n">
        <v>36900</v>
      </c>
      <c r="B239" s="1" t="n">
        <v>16.81</v>
      </c>
      <c r="C239" s="1" t="n">
        <v>17.64</v>
      </c>
      <c r="D239" s="1" t="n">
        <v>16.56</v>
      </c>
      <c r="E239" s="1" t="n">
        <v>17.19</v>
      </c>
      <c r="F239" s="1" t="n">
        <v>21040600</v>
      </c>
      <c r="G239" s="1" t="n">
        <v>8.56</v>
      </c>
      <c r="I239" s="0" t="n">
        <f aca="false">B239-E239</f>
        <v>-0.380000000000003</v>
      </c>
      <c r="J239" s="0" t="n">
        <f aca="false">C239-D239</f>
        <v>1.08</v>
      </c>
      <c r="L239" s="11" t="e">
        <f aca="false">IF(ROW(E239) - 1 &gt;= $L$1,MMULT($AA$1:AA1($AA$1, 0, $L$1 - 1),E239:E239(E239,1 - $L$1, 0)) / $K$3,"")</f>
        <v>#VALUE!</v>
      </c>
      <c r="N239" s="0" t="e">
        <f aca="false">IF(ROW(E239) - 1 &gt;= $N$1,SUM(E239:E239(E239,1 - $N$1, 0)) / $N$1,"")</f>
        <v>#VALUE!</v>
      </c>
      <c r="P239" s="0" t="e">
        <f aca="false">IF(ROW(N239) - 1 &gt; $P$1, IF(OFFSET(N239,  1 - $P$1, 0) &lt;&gt; "", MMULT($AA$2:AA2($AA$2, 0, $P$1 - 1), E239:E239(E239,1 - $P$1, 0)) / $O$3,""),"")</f>
        <v>#VALUE!</v>
      </c>
    </row>
    <row collapsed="false" customFormat="false" customHeight="true" hidden="false" ht="14.4" outlineLevel="0" r="240">
      <c r="A240" s="5" t="n">
        <v>36901</v>
      </c>
      <c r="B240" s="1" t="n">
        <v>16.69</v>
      </c>
      <c r="C240" s="1" t="n">
        <v>17</v>
      </c>
      <c r="D240" s="1" t="n">
        <v>16.06</v>
      </c>
      <c r="E240" s="1" t="n">
        <v>16.56</v>
      </c>
      <c r="F240" s="1" t="n">
        <v>20743400</v>
      </c>
      <c r="G240" s="1" t="n">
        <v>8.24</v>
      </c>
      <c r="I240" s="0" t="n">
        <f aca="false">B240-E240</f>
        <v>0.130000000000003</v>
      </c>
      <c r="J240" s="0" t="n">
        <f aca="false">C240-D240</f>
        <v>0.940000000000001</v>
      </c>
      <c r="L240" s="11" t="e">
        <f aca="false">IF(ROW(E240) - 1 &gt;= $L$1,MMULT($AA$1:AA1($AA$1, 0, $L$1 - 1),E240:E240(E240,1 - $L$1, 0)) / $K$3,"")</f>
        <v>#VALUE!</v>
      </c>
      <c r="N240" s="0" t="e">
        <f aca="false">IF(ROW(E240) - 1 &gt;= $N$1,SUM(E240:E240(E240,1 - $N$1, 0)) / $N$1,"")</f>
        <v>#VALUE!</v>
      </c>
      <c r="P240" s="0" t="e">
        <f aca="false">IF(ROW(N240) - 1 &gt; $P$1, IF(OFFSET(N240,  1 - $P$1, 0) &lt;&gt; "", MMULT($AA$2:AA2($AA$2, 0, $P$1 - 1), E240:E240(E240,1 - $P$1, 0)) / $O$3,""),"")</f>
        <v>#VALUE!</v>
      </c>
    </row>
    <row collapsed="false" customFormat="false" customHeight="true" hidden="false" ht="14.4" outlineLevel="0" r="241">
      <c r="A241" s="5" t="n">
        <v>36902</v>
      </c>
      <c r="B241" s="1" t="n">
        <v>16.25</v>
      </c>
      <c r="C241" s="1" t="n">
        <v>18.5</v>
      </c>
      <c r="D241" s="1" t="n">
        <v>16.25</v>
      </c>
      <c r="E241" s="1" t="n">
        <v>18</v>
      </c>
      <c r="F241" s="1" t="n">
        <v>28707600</v>
      </c>
      <c r="G241" s="1" t="n">
        <v>8.96</v>
      </c>
      <c r="I241" s="0" t="n">
        <f aca="false">B241-E241</f>
        <v>-1.75</v>
      </c>
      <c r="J241" s="0" t="n">
        <f aca="false">C241-D241</f>
        <v>2.25</v>
      </c>
      <c r="L241" s="11" t="e">
        <f aca="false">IF(ROW(E241) - 1 &gt;= $L$1,MMULT($AA$1:AA1($AA$1, 0, $L$1 - 1),E241:E241(E241,1 - $L$1, 0)) / $K$3,"")</f>
        <v>#VALUE!</v>
      </c>
      <c r="N241" s="0" t="e">
        <f aca="false">IF(ROW(E241) - 1 &gt;= $N$1,SUM(E241:E241(E241,1 - $N$1, 0)) / $N$1,"")</f>
        <v>#VALUE!</v>
      </c>
      <c r="P241" s="0" t="e">
        <f aca="false">IF(ROW(N241) - 1 &gt; $P$1, IF(OFFSET(N241,  1 - $P$1, 0) &lt;&gt; "", MMULT($AA$2:AA2($AA$2, 0, $P$1 - 1), E241:E241(E241,1 - $P$1, 0)) / $O$3,""),"")</f>
        <v>#VALUE!</v>
      </c>
    </row>
    <row collapsed="false" customFormat="false" customHeight="true" hidden="false" ht="14.4" outlineLevel="0" r="242">
      <c r="A242" s="5" t="n">
        <v>36903</v>
      </c>
      <c r="B242" s="1" t="n">
        <v>17.87</v>
      </c>
      <c r="C242" s="1" t="n">
        <v>18</v>
      </c>
      <c r="D242" s="1" t="n">
        <v>17.06</v>
      </c>
      <c r="E242" s="1" t="n">
        <v>17.19</v>
      </c>
      <c r="F242" s="1" t="n">
        <v>15121000</v>
      </c>
      <c r="G242" s="1" t="n">
        <v>8.56</v>
      </c>
      <c r="I242" s="0" t="n">
        <f aca="false">B242-E242</f>
        <v>0.68</v>
      </c>
      <c r="J242" s="0" t="n">
        <f aca="false">C242-D242</f>
        <v>0.940000000000001</v>
      </c>
      <c r="L242" s="11" t="e">
        <f aca="false">IF(ROW(E242) - 1 &gt;= $L$1,MMULT($AA$1:AA1($AA$1, 0, $L$1 - 1),E242:E242(E242,1 - $L$1, 0)) / $K$3,"")</f>
        <v>#VALUE!</v>
      </c>
      <c r="N242" s="0" t="e">
        <f aca="false">IF(ROW(E242) - 1 &gt;= $N$1,SUM(E242:E242(E242,1 - $N$1, 0)) / $N$1,"")</f>
        <v>#VALUE!</v>
      </c>
      <c r="P242" s="0" t="e">
        <f aca="false">IF(ROW(N242) - 1 &gt; $P$1, IF(OFFSET(N242,  1 - $P$1, 0) &lt;&gt; "", MMULT($AA$2:AA2($AA$2, 0, $P$1 - 1), E242:E242(E242,1 - $P$1, 0)) / $O$3,""),"")</f>
        <v>#VALUE!</v>
      </c>
    </row>
    <row collapsed="false" customFormat="false" customHeight="true" hidden="false" ht="14.4" outlineLevel="0" r="243">
      <c r="A243" s="5" t="n">
        <v>36907</v>
      </c>
      <c r="B243" s="1" t="n">
        <v>17.44</v>
      </c>
      <c r="C243" s="1" t="n">
        <v>18.25</v>
      </c>
      <c r="D243" s="1" t="n">
        <v>17</v>
      </c>
      <c r="E243" s="1" t="n">
        <v>17.12</v>
      </c>
      <c r="F243" s="1" t="n">
        <v>10940000</v>
      </c>
      <c r="G243" s="1" t="n">
        <v>8.52</v>
      </c>
      <c r="I243" s="0" t="n">
        <f aca="false">B243-E243</f>
        <v>0.32</v>
      </c>
      <c r="J243" s="0" t="n">
        <f aca="false">C243-D243</f>
        <v>1.25</v>
      </c>
      <c r="L243" s="11" t="e">
        <f aca="false">IF(ROW(E243) - 1 &gt;= $L$1,MMULT($AA$1:AA1($AA$1, 0, $L$1 - 1),E243:E243(E243,1 - $L$1, 0)) / $K$3,"")</f>
        <v>#VALUE!</v>
      </c>
      <c r="N243" s="0" t="e">
        <f aca="false">IF(ROW(E243) - 1 &gt;= $N$1,SUM(E243:E243(E243,1 - $N$1, 0)) / $N$1,"")</f>
        <v>#VALUE!</v>
      </c>
      <c r="P243" s="0" t="e">
        <f aca="false">IF(ROW(N243) - 1 &gt; $P$1, IF(OFFSET(N243,  1 - $P$1, 0) &lt;&gt; "", MMULT($AA$2:AA2($AA$2, 0, $P$1 - 1), E243:E243(E243,1 - $P$1, 0)) / $O$3,""),"")</f>
        <v>#VALUE!</v>
      </c>
    </row>
    <row collapsed="false" customFormat="false" customHeight="true" hidden="false" ht="14.4" outlineLevel="0" r="244">
      <c r="A244" s="5" t="n">
        <v>36908</v>
      </c>
      <c r="B244" s="1" t="n">
        <v>17.56</v>
      </c>
      <c r="C244" s="1" t="n">
        <v>17.56</v>
      </c>
      <c r="D244" s="1" t="n">
        <v>16.5</v>
      </c>
      <c r="E244" s="1" t="n">
        <v>16.81</v>
      </c>
      <c r="F244" s="1" t="n">
        <v>30037600</v>
      </c>
      <c r="G244" s="1" t="n">
        <v>8.37</v>
      </c>
      <c r="I244" s="0" t="n">
        <f aca="false">B244-E244</f>
        <v>0.75</v>
      </c>
      <c r="J244" s="0" t="n">
        <f aca="false">C244-D244</f>
        <v>1.06</v>
      </c>
      <c r="L244" s="11" t="e">
        <f aca="false">IF(ROW(E244) - 1 &gt;= $L$1,MMULT($AA$1:AA1($AA$1, 0, $L$1 - 1),E244:E244(E244,1 - $L$1, 0)) / $K$3,"")</f>
        <v>#VALUE!</v>
      </c>
      <c r="N244" s="0" t="e">
        <f aca="false">IF(ROW(E244) - 1 &gt;= $N$1,SUM(E244:E244(E244,1 - $N$1, 0)) / $N$1,"")</f>
        <v>#VALUE!</v>
      </c>
      <c r="P244" s="0" t="e">
        <f aca="false">IF(ROW(N244) - 1 &gt; $P$1, IF(OFFSET(N244,  1 - $P$1, 0) &lt;&gt; "", MMULT($AA$2:AA2($AA$2, 0, $P$1 - 1), E244:E244(E244,1 - $P$1, 0)) / $O$3,""),"")</f>
        <v>#VALUE!</v>
      </c>
    </row>
    <row collapsed="false" customFormat="false" customHeight="true" hidden="false" ht="14.4" outlineLevel="0" r="245">
      <c r="A245" s="5" t="n">
        <v>36909</v>
      </c>
      <c r="B245" s="1" t="n">
        <v>17.81</v>
      </c>
      <c r="C245" s="1" t="n">
        <v>18.75</v>
      </c>
      <c r="D245" s="1" t="n">
        <v>17.62</v>
      </c>
      <c r="E245" s="1" t="n">
        <v>18.69</v>
      </c>
      <c r="F245" s="1" t="n">
        <v>43822800</v>
      </c>
      <c r="G245" s="1" t="n">
        <v>9.31</v>
      </c>
      <c r="I245" s="0" t="n">
        <f aca="false">B245-E245</f>
        <v>-0.880000000000003</v>
      </c>
      <c r="J245" s="0" t="n">
        <f aca="false">C245-D245</f>
        <v>1.13</v>
      </c>
      <c r="L245" s="11" t="e">
        <f aca="false">IF(ROW(E245) - 1 &gt;= $L$1,MMULT($AA$1:AA1($AA$1, 0, $L$1 - 1),E245:E245(E245,1 - $L$1, 0)) / $K$3,"")</f>
        <v>#VALUE!</v>
      </c>
      <c r="N245" s="0" t="e">
        <f aca="false">IF(ROW(E245) - 1 &gt;= $N$1,SUM(E245:E245(E245,1 - $N$1, 0)) / $N$1,"")</f>
        <v>#VALUE!</v>
      </c>
      <c r="P245" s="0" t="e">
        <f aca="false">IF(ROW(N245) - 1 &gt; $P$1, IF(OFFSET(N245,  1 - $P$1, 0) &lt;&gt; "", MMULT($AA$2:AA2($AA$2, 0, $P$1 - 1), E245:E245(E245,1 - $P$1, 0)) / $O$3,""),"")</f>
        <v>#VALUE!</v>
      </c>
    </row>
    <row collapsed="false" customFormat="false" customHeight="true" hidden="false" ht="14.4" outlineLevel="0" r="246">
      <c r="A246" s="5" t="n">
        <v>36910</v>
      </c>
      <c r="B246" s="1" t="n">
        <v>19.44</v>
      </c>
      <c r="C246" s="1" t="n">
        <v>19.56</v>
      </c>
      <c r="D246" s="1" t="n">
        <v>18.69</v>
      </c>
      <c r="E246" s="1" t="n">
        <v>19.5</v>
      </c>
      <c r="F246" s="1" t="n">
        <v>27748200</v>
      </c>
      <c r="G246" s="1" t="n">
        <v>9.71</v>
      </c>
      <c r="I246" s="0" t="n">
        <f aca="false">B246-E246</f>
        <v>-0.0599999999999987</v>
      </c>
      <c r="J246" s="0" t="n">
        <f aca="false">C246-D246</f>
        <v>0.869999999999997</v>
      </c>
      <c r="L246" s="11" t="e">
        <f aca="false">IF(ROW(E246) - 1 &gt;= $L$1,MMULT($AA$1:AA1($AA$1, 0, $L$1 - 1),E246:E246(E246,1 - $L$1, 0)) / $K$3,"")</f>
        <v>#VALUE!</v>
      </c>
      <c r="N246" s="0" t="e">
        <f aca="false">IF(ROW(E246) - 1 &gt;= $N$1,SUM(E246:E246(E246,1 - $N$1, 0)) / $N$1,"")</f>
        <v>#VALUE!</v>
      </c>
      <c r="P246" s="0" t="e">
        <f aca="false">IF(ROW(N246) - 1 &gt; $P$1, IF(OFFSET(N246,  1 - $P$1, 0) &lt;&gt; "", MMULT($AA$2:AA2($AA$2, 0, $P$1 - 1), E246:E246(E246,1 - $P$1, 0)) / $O$3,""),"")</f>
        <v>#VALUE!</v>
      </c>
    </row>
    <row collapsed="false" customFormat="false" customHeight="true" hidden="false" ht="14.4" outlineLevel="0" r="247">
      <c r="A247" s="5" t="n">
        <v>36913</v>
      </c>
      <c r="B247" s="1" t="n">
        <v>19.06</v>
      </c>
      <c r="C247" s="1" t="n">
        <v>19.62</v>
      </c>
      <c r="D247" s="1" t="n">
        <v>18.44</v>
      </c>
      <c r="E247" s="1" t="n">
        <v>19.25</v>
      </c>
      <c r="F247" s="1" t="n">
        <v>18551600</v>
      </c>
      <c r="G247" s="1" t="n">
        <v>9.58</v>
      </c>
      <c r="I247" s="0" t="n">
        <f aca="false">B247-E247</f>
        <v>-0.190000000000001</v>
      </c>
      <c r="J247" s="0" t="n">
        <f aca="false">C247-D247</f>
        <v>1.18</v>
      </c>
      <c r="L247" s="11" t="e">
        <f aca="false">IF(ROW(E247) - 1 &gt;= $L$1,MMULT($AA$1:AA1($AA$1, 0, $L$1 - 1),E247:E247(E247,1 - $L$1, 0)) / $K$3,"")</f>
        <v>#VALUE!</v>
      </c>
      <c r="N247" s="0" t="e">
        <f aca="false">IF(ROW(E247) - 1 &gt;= $N$1,SUM(E247:E247(E247,1 - $N$1, 0)) / $N$1,"")</f>
        <v>#VALUE!</v>
      </c>
      <c r="P247" s="0" t="e">
        <f aca="false">IF(ROW(N247) - 1 &gt; $P$1, IF(OFFSET(N247,  1 - $P$1, 0) &lt;&gt; "", MMULT($AA$2:AA2($AA$2, 0, $P$1 - 1), E247:E247(E247,1 - $P$1, 0)) / $O$3,""),"")</f>
        <v>#VALUE!</v>
      </c>
    </row>
    <row collapsed="false" customFormat="false" customHeight="true" hidden="false" ht="14.4" outlineLevel="0" r="248">
      <c r="A248" s="5" t="n">
        <v>36914</v>
      </c>
      <c r="B248" s="1" t="n">
        <v>19.31</v>
      </c>
      <c r="C248" s="1" t="n">
        <v>20.94</v>
      </c>
      <c r="D248" s="1" t="n">
        <v>19.06</v>
      </c>
      <c r="E248" s="1" t="n">
        <v>20.5</v>
      </c>
      <c r="F248" s="1" t="n">
        <v>31418400</v>
      </c>
      <c r="G248" s="1" t="n">
        <v>10.21</v>
      </c>
      <c r="I248" s="0" t="n">
        <f aca="false">B248-E248</f>
        <v>-1.19</v>
      </c>
      <c r="J248" s="0" t="n">
        <f aca="false">C248-D248</f>
        <v>1.88</v>
      </c>
      <c r="L248" s="11" t="e">
        <f aca="false">IF(ROW(E248) - 1 &gt;= $L$1,MMULT($AA$1:AA1($AA$1, 0, $L$1 - 1),E248:E248(E248,1 - $L$1, 0)) / $K$3,"")</f>
        <v>#VALUE!</v>
      </c>
      <c r="N248" s="0" t="e">
        <f aca="false">IF(ROW(E248) - 1 &gt;= $N$1,SUM(E248:E248(E248,1 - $N$1, 0)) / $N$1,"")</f>
        <v>#VALUE!</v>
      </c>
      <c r="P248" s="0" t="e">
        <f aca="false">IF(ROW(N248) - 1 &gt; $P$1, IF(OFFSET(N248,  1 - $P$1, 0) &lt;&gt; "", MMULT($AA$2:AA2($AA$2, 0, $P$1 - 1), E248:E248(E248,1 - $P$1, 0)) / $O$3,""),"")</f>
        <v>#VALUE!</v>
      </c>
    </row>
    <row collapsed="false" customFormat="false" customHeight="true" hidden="false" ht="14.4" outlineLevel="0" r="249">
      <c r="A249" s="5" t="n">
        <v>36915</v>
      </c>
      <c r="B249" s="1" t="n">
        <v>20.62</v>
      </c>
      <c r="C249" s="1" t="n">
        <v>20.69</v>
      </c>
      <c r="D249" s="1" t="n">
        <v>19.56</v>
      </c>
      <c r="E249" s="1" t="n">
        <v>20.5</v>
      </c>
      <c r="F249" s="1" t="n">
        <v>25616200</v>
      </c>
      <c r="G249" s="1" t="n">
        <v>10.21</v>
      </c>
      <c r="I249" s="0" t="n">
        <f aca="false">B249-E249</f>
        <v>0.120000000000001</v>
      </c>
      <c r="J249" s="0" t="n">
        <f aca="false">C249-D249</f>
        <v>1.13</v>
      </c>
      <c r="L249" s="11" t="e">
        <f aca="false">IF(ROW(E249) - 1 &gt;= $L$1,MMULT($AA$1:AA1($AA$1, 0, $L$1 - 1),E249:E249(E249,1 - $L$1, 0)) / $K$3,"")</f>
        <v>#VALUE!</v>
      </c>
      <c r="N249" s="0" t="e">
        <f aca="false">IF(ROW(E249) - 1 &gt;= $N$1,SUM(E249:E249(E249,1 - $N$1, 0)) / $N$1,"")</f>
        <v>#VALUE!</v>
      </c>
      <c r="P249" s="0" t="e">
        <f aca="false">IF(ROW(N249) - 1 &gt; $P$1, IF(OFFSET(N249,  1 - $P$1, 0) &lt;&gt; "", MMULT($AA$2:AA2($AA$2, 0, $P$1 - 1), E249:E249(E249,1 - $P$1, 0)) / $O$3,""),"")</f>
        <v>#VALUE!</v>
      </c>
    </row>
    <row collapsed="false" customFormat="false" customHeight="true" hidden="false" ht="14.4" outlineLevel="0" r="250">
      <c r="A250" s="5" t="n">
        <v>36916</v>
      </c>
      <c r="B250" s="1" t="n">
        <v>20.56</v>
      </c>
      <c r="C250" s="1" t="n">
        <v>20.56</v>
      </c>
      <c r="D250" s="1" t="n">
        <v>19.75</v>
      </c>
      <c r="E250" s="1" t="n">
        <v>19.94</v>
      </c>
      <c r="F250" s="1" t="n">
        <v>17495000</v>
      </c>
      <c r="G250" s="1" t="n">
        <v>9.93</v>
      </c>
      <c r="I250" s="0" t="n">
        <f aca="false">B250-E250</f>
        <v>0.619999999999997</v>
      </c>
      <c r="J250" s="0" t="n">
        <f aca="false">C250-D250</f>
        <v>0.809999999999999</v>
      </c>
      <c r="L250" s="11" t="e">
        <f aca="false">IF(ROW(E250) - 1 &gt;= $L$1,MMULT($AA$1:AA1($AA$1, 0, $L$1 - 1),E250:E250(E250,1 - $L$1, 0)) / $K$3,"")</f>
        <v>#VALUE!</v>
      </c>
      <c r="N250" s="0" t="e">
        <f aca="false">IF(ROW(E250) - 1 &gt;= $N$1,SUM(E250:E250(E250,1 - $N$1, 0)) / $N$1,"")</f>
        <v>#VALUE!</v>
      </c>
      <c r="P250" s="0" t="e">
        <f aca="false">IF(ROW(N250) - 1 &gt; $P$1, IF(OFFSET(N250,  1 - $P$1, 0) &lt;&gt; "", MMULT($AA$2:AA2($AA$2, 0, $P$1 - 1), E250:E250(E250,1 - $P$1, 0)) / $O$3,""),"")</f>
        <v>#VALUE!</v>
      </c>
    </row>
    <row collapsed="false" customFormat="false" customHeight="true" hidden="false" ht="14.4" outlineLevel="0" r="251">
      <c r="A251" s="5" t="n">
        <v>36917</v>
      </c>
      <c r="B251" s="1" t="n">
        <v>19.5</v>
      </c>
      <c r="C251" s="1" t="n">
        <v>19.81</v>
      </c>
      <c r="D251" s="1" t="n">
        <v>19.06</v>
      </c>
      <c r="E251" s="1" t="n">
        <v>19.56</v>
      </c>
      <c r="F251" s="1" t="n">
        <v>17245600</v>
      </c>
      <c r="G251" s="1" t="n">
        <v>9.74</v>
      </c>
      <c r="I251" s="0" t="n">
        <f aca="false">B251-E251</f>
        <v>-0.0599999999999987</v>
      </c>
      <c r="J251" s="0" t="n">
        <f aca="false">C251-D251</f>
        <v>0.75</v>
      </c>
      <c r="L251" s="11" t="e">
        <f aca="false">IF(ROW(E251) - 1 &gt;= $L$1,MMULT($AA$1:AA1($AA$1, 0, $L$1 - 1),E251:E251(E251,1 - $L$1, 0)) / $K$3,"")</f>
        <v>#VALUE!</v>
      </c>
      <c r="N251" s="0" t="e">
        <f aca="false">IF(ROW(E251) - 1 &gt;= $N$1,SUM(E251:E251(E251,1 - $N$1, 0)) / $N$1,"")</f>
        <v>#VALUE!</v>
      </c>
      <c r="P251" s="0" t="e">
        <f aca="false">IF(ROW(N251) - 1 &gt; $P$1, IF(OFFSET(N251,  1 - $P$1, 0) &lt;&gt; "", MMULT($AA$2:AA2($AA$2, 0, $P$1 - 1), E251:E251(E251,1 - $P$1, 0)) / $O$3,""),"")</f>
        <v>#VALUE!</v>
      </c>
    </row>
    <row collapsed="false" customFormat="false" customHeight="true" hidden="false" ht="14.4" outlineLevel="0" r="252">
      <c r="A252" s="5" t="n">
        <v>36920</v>
      </c>
      <c r="B252" s="1" t="n">
        <v>19.56</v>
      </c>
      <c r="C252" s="1" t="n">
        <v>21.75</v>
      </c>
      <c r="D252" s="1" t="n">
        <v>19.56</v>
      </c>
      <c r="E252" s="1" t="n">
        <v>21.69</v>
      </c>
      <c r="F252" s="1" t="n">
        <v>30562800</v>
      </c>
      <c r="G252" s="1" t="n">
        <v>10.8</v>
      </c>
      <c r="I252" s="0" t="n">
        <f aca="false">B252-E252</f>
        <v>-2.13</v>
      </c>
      <c r="J252" s="0" t="n">
        <f aca="false">C252-D252</f>
        <v>2.19</v>
      </c>
      <c r="L252" s="11" t="e">
        <f aca="false">IF(ROW(E252) - 1 &gt;= $L$1,MMULT($AA$1:AA1($AA$1, 0, $L$1 - 1),E252:E252(E252,1 - $L$1, 0)) / $K$3,"")</f>
        <v>#VALUE!</v>
      </c>
      <c r="N252" s="0" t="e">
        <f aca="false">IF(ROW(E252) - 1 &gt;= $N$1,SUM(E252:E252(E252,1 - $N$1, 0)) / $N$1,"")</f>
        <v>#VALUE!</v>
      </c>
      <c r="P252" s="0" t="e">
        <f aca="false">IF(ROW(N252) - 1 &gt; $P$1, IF(OFFSET(N252,  1 - $P$1, 0) &lt;&gt; "", MMULT($AA$2:AA2($AA$2, 0, $P$1 - 1), E252:E252(E252,1 - $P$1, 0)) / $O$3,""),"")</f>
        <v>#VALUE!</v>
      </c>
    </row>
    <row collapsed="false" customFormat="false" customHeight="true" hidden="false" ht="14.4" outlineLevel="0" r="253">
      <c r="A253" s="5" t="n">
        <v>36921</v>
      </c>
      <c r="B253" s="1" t="n">
        <v>21.56</v>
      </c>
      <c r="C253" s="1" t="n">
        <v>22</v>
      </c>
      <c r="D253" s="1" t="n">
        <v>20.87</v>
      </c>
      <c r="E253" s="1" t="n">
        <v>21.75</v>
      </c>
      <c r="F253" s="1" t="n">
        <v>24734600</v>
      </c>
      <c r="G253" s="1" t="n">
        <v>10.83</v>
      </c>
      <c r="I253" s="0" t="n">
        <f aca="false">B253-E253</f>
        <v>-0.190000000000001</v>
      </c>
      <c r="J253" s="0" t="n">
        <f aca="false">C253-D253</f>
        <v>1.13</v>
      </c>
      <c r="L253" s="11" t="e">
        <f aca="false">IF(ROW(E253) - 1 &gt;= $L$1,MMULT($AA$1:AA1($AA$1, 0, $L$1 - 1),E253:E253(E253,1 - $L$1, 0)) / $K$3,"")</f>
        <v>#VALUE!</v>
      </c>
      <c r="N253" s="0" t="e">
        <f aca="false">IF(ROW(E253) - 1 &gt;= $N$1,SUM(E253:E253(E253,1 - $N$1, 0)) / $N$1,"")</f>
        <v>#VALUE!</v>
      </c>
      <c r="P253" s="0" t="e">
        <f aca="false">IF(ROW(N253) - 1 &gt; $P$1, IF(OFFSET(N253,  1 - $P$1, 0) &lt;&gt; "", MMULT($AA$2:AA2($AA$2, 0, $P$1 - 1), E253:E253(E253,1 - $P$1, 0)) / $O$3,""),"")</f>
        <v>#VALUE!</v>
      </c>
    </row>
    <row collapsed="false" customFormat="false" customHeight="true" hidden="false" ht="14.4" outlineLevel="0" r="254">
      <c r="A254" s="5" t="n">
        <v>36922</v>
      </c>
      <c r="B254" s="1" t="n">
        <v>21.5</v>
      </c>
      <c r="C254" s="1" t="n">
        <v>22.5</v>
      </c>
      <c r="D254" s="1" t="n">
        <v>21.44</v>
      </c>
      <c r="E254" s="1" t="n">
        <v>21.62</v>
      </c>
      <c r="F254" s="1" t="n">
        <v>26106000</v>
      </c>
      <c r="G254" s="1" t="n">
        <v>10.76</v>
      </c>
      <c r="I254" s="0" t="n">
        <f aca="false">B254-E254</f>
        <v>-0.120000000000001</v>
      </c>
      <c r="J254" s="0" t="n">
        <f aca="false">C254-D254</f>
        <v>1.06</v>
      </c>
      <c r="L254" s="11" t="e">
        <f aca="false">IF(ROW(E254) - 1 &gt;= $L$1,MMULT($AA$1:AA1($AA$1, 0, $L$1 - 1),E254:E254(E254,1 - $L$1, 0)) / $K$3,"")</f>
        <v>#VALUE!</v>
      </c>
      <c r="N254" s="0" t="e">
        <f aca="false">IF(ROW(E254) - 1 &gt;= $N$1,SUM(E254:E254(E254,1 - $N$1, 0)) / $N$1,"")</f>
        <v>#VALUE!</v>
      </c>
      <c r="P254" s="0" t="e">
        <f aca="false">IF(ROW(N254) - 1 &gt; $P$1, IF(OFFSET(N254,  1 - $P$1, 0) &lt;&gt; "", MMULT($AA$2:AA2($AA$2, 0, $P$1 - 1), E254:E254(E254,1 - $P$1, 0)) / $O$3,""),"")</f>
        <v>#VALUE!</v>
      </c>
    </row>
    <row collapsed="false" customFormat="false" customHeight="true" hidden="false" ht="14.4" outlineLevel="0" r="255">
      <c r="A255" s="5" t="n">
        <v>36923</v>
      </c>
      <c r="B255" s="1" t="n">
        <v>20.69</v>
      </c>
      <c r="C255" s="1" t="n">
        <v>21.5</v>
      </c>
      <c r="D255" s="1" t="n">
        <v>20.5</v>
      </c>
      <c r="E255" s="1" t="n">
        <v>21.12</v>
      </c>
      <c r="F255" s="1" t="n">
        <v>13205400</v>
      </c>
      <c r="G255" s="1" t="n">
        <v>10.51</v>
      </c>
      <c r="I255" s="0" t="n">
        <f aca="false">B255-E255</f>
        <v>-0.43</v>
      </c>
      <c r="J255" s="0" t="n">
        <f aca="false">C255-D255</f>
        <v>1</v>
      </c>
      <c r="L255" s="11" t="e">
        <f aca="false">IF(ROW(E255) - 1 &gt;= $L$1,MMULT($AA$1:AA1($AA$1, 0, $L$1 - 1),E255:E255(E255,1 - $L$1, 0)) / $K$3,"")</f>
        <v>#VALUE!</v>
      </c>
      <c r="N255" s="0" t="e">
        <f aca="false">IF(ROW(E255) - 1 &gt;= $N$1,SUM(E255:E255(E255,1 - $N$1, 0)) / $N$1,"")</f>
        <v>#VALUE!</v>
      </c>
      <c r="P255" s="0" t="e">
        <f aca="false">IF(ROW(N255) - 1 &gt; $P$1, IF(OFFSET(N255,  1 - $P$1, 0) &lt;&gt; "", MMULT($AA$2:AA2($AA$2, 0, $P$1 - 1), E255:E255(E255,1 - $P$1, 0)) / $O$3,""),"")</f>
        <v>#VALUE!</v>
      </c>
    </row>
    <row collapsed="false" customFormat="false" customHeight="true" hidden="false" ht="14.4" outlineLevel="0" r="256">
      <c r="A256" s="5" t="n">
        <v>36924</v>
      </c>
      <c r="B256" s="1" t="n">
        <v>21.12</v>
      </c>
      <c r="C256" s="1" t="n">
        <v>21.94</v>
      </c>
      <c r="D256" s="1" t="n">
        <v>20.5</v>
      </c>
      <c r="E256" s="1" t="n">
        <v>20.62</v>
      </c>
      <c r="F256" s="1" t="n">
        <v>15263400</v>
      </c>
      <c r="G256" s="1" t="n">
        <v>10.27</v>
      </c>
      <c r="I256" s="0" t="n">
        <f aca="false">B256-E256</f>
        <v>0.5</v>
      </c>
      <c r="J256" s="0" t="n">
        <f aca="false">C256-D256</f>
        <v>1.44</v>
      </c>
      <c r="L256" s="11" t="e">
        <f aca="false">IF(ROW(E256) - 1 &gt;= $L$1,MMULT($AA$1:AA1($AA$1, 0, $L$1 - 1),E256:E256(E256,1 - $L$1, 0)) / $K$3,"")</f>
        <v>#VALUE!</v>
      </c>
      <c r="N256" s="0" t="e">
        <f aca="false">IF(ROW(E256) - 1 &gt;= $N$1,SUM(E256:E256(E256,1 - $N$1, 0)) / $N$1,"")</f>
        <v>#VALUE!</v>
      </c>
      <c r="P256" s="0" t="e">
        <f aca="false">IF(ROW(N256) - 1 &gt; $P$1, IF(OFFSET(N256,  1 - $P$1, 0) &lt;&gt; "", MMULT($AA$2:AA2($AA$2, 0, $P$1 - 1), E256:E256(E256,1 - $P$1, 0)) / $O$3,""),"")</f>
        <v>#VALUE!</v>
      </c>
    </row>
    <row collapsed="false" customFormat="false" customHeight="true" hidden="false" ht="14.4" outlineLevel="0" r="257">
      <c r="A257" s="5" t="n">
        <v>36927</v>
      </c>
      <c r="B257" s="1" t="n">
        <v>20.5</v>
      </c>
      <c r="C257" s="1" t="n">
        <v>20.56</v>
      </c>
      <c r="D257" s="1" t="n">
        <v>19.75</v>
      </c>
      <c r="E257" s="1" t="n">
        <v>20.19</v>
      </c>
      <c r="F257" s="1" t="n">
        <v>10228800</v>
      </c>
      <c r="G257" s="1" t="n">
        <v>10.05</v>
      </c>
      <c r="I257" s="0" t="n">
        <f aca="false">B257-E257</f>
        <v>0.309999999999999</v>
      </c>
      <c r="J257" s="0" t="n">
        <f aca="false">C257-D257</f>
        <v>0.809999999999999</v>
      </c>
      <c r="L257" s="11" t="e">
        <f aca="false">IF(ROW(E257) - 1 &gt;= $L$1,MMULT($AA$1:AA1($AA$1, 0, $L$1 - 1),E257:E257(E257,1 - $L$1, 0)) / $K$3,"")</f>
        <v>#VALUE!</v>
      </c>
      <c r="N257" s="0" t="e">
        <f aca="false">IF(ROW(E257) - 1 &gt;= $N$1,SUM(E257:E257(E257,1 - $N$1, 0)) / $N$1,"")</f>
        <v>#VALUE!</v>
      </c>
      <c r="P257" s="0" t="e">
        <f aca="false">IF(ROW(N257) - 1 &gt; $P$1, IF(OFFSET(N257,  1 - $P$1, 0) &lt;&gt; "", MMULT($AA$2:AA2($AA$2, 0, $P$1 - 1), E257:E257(E257,1 - $P$1, 0)) / $O$3,""),"")</f>
        <v>#VALUE!</v>
      </c>
    </row>
    <row collapsed="false" customFormat="false" customHeight="true" hidden="false" ht="14.4" outlineLevel="0" r="258">
      <c r="A258" s="5" t="n">
        <v>36928</v>
      </c>
      <c r="B258" s="1" t="n">
        <v>20.16</v>
      </c>
      <c r="C258" s="1" t="n">
        <v>21.39</v>
      </c>
      <c r="D258" s="1" t="n">
        <v>20</v>
      </c>
      <c r="E258" s="1" t="n">
        <v>21.12</v>
      </c>
      <c r="F258" s="1" t="n">
        <v>16528400</v>
      </c>
      <c r="G258" s="1" t="n">
        <v>10.51</v>
      </c>
      <c r="I258" s="0" t="n">
        <f aca="false">B258-E258</f>
        <v>-0.960000000000001</v>
      </c>
      <c r="J258" s="0" t="n">
        <f aca="false">C258-D258</f>
        <v>1.39</v>
      </c>
      <c r="L258" s="11" t="e">
        <f aca="false">IF(ROW(E258) - 1 &gt;= $L$1,MMULT($AA$1:AA1($AA$1, 0, $L$1 - 1),E258:E258(E258,1 - $L$1, 0)) / $K$3,"")</f>
        <v>#VALUE!</v>
      </c>
      <c r="N258" s="0" t="e">
        <f aca="false">IF(ROW(E258) - 1 &gt;= $N$1,SUM(E258:E258(E258,1 - $N$1, 0)) / $N$1,"")</f>
        <v>#VALUE!</v>
      </c>
      <c r="P258" s="0" t="e">
        <f aca="false">IF(ROW(N258) - 1 &gt; $P$1, IF(OFFSET(N258,  1 - $P$1, 0) &lt;&gt; "", MMULT($AA$2:AA2($AA$2, 0, $P$1 - 1), E258:E258(E258,1 - $P$1, 0)) / $O$3,""),"")</f>
        <v>#VALUE!</v>
      </c>
    </row>
    <row collapsed="false" customFormat="false" customHeight="true" hidden="false" ht="14.4" outlineLevel="0" r="259">
      <c r="A259" s="5" t="n">
        <v>36929</v>
      </c>
      <c r="B259" s="1" t="n">
        <v>20.66</v>
      </c>
      <c r="C259" s="1" t="n">
        <v>20.87</v>
      </c>
      <c r="D259" s="1" t="n">
        <v>19.81</v>
      </c>
      <c r="E259" s="1" t="n">
        <v>20.75</v>
      </c>
      <c r="F259" s="1" t="n">
        <v>14071600</v>
      </c>
      <c r="G259" s="1" t="n">
        <v>10.33</v>
      </c>
      <c r="I259" s="0" t="n">
        <f aca="false">B259-E259</f>
        <v>-0.0899999999999999</v>
      </c>
      <c r="J259" s="0" t="n">
        <f aca="false">C259-D259</f>
        <v>1.06</v>
      </c>
      <c r="L259" s="11" t="e">
        <f aca="false">IF(ROW(E259) - 1 &gt;= $L$1,MMULT($AA$1:AA1($AA$1, 0, $L$1 - 1),E259:E259(E259,1 - $L$1, 0)) / $K$3,"")</f>
        <v>#VALUE!</v>
      </c>
      <c r="N259" s="0" t="e">
        <f aca="false">IF(ROW(E259) - 1 &gt;= $N$1,SUM(E259:E259(E259,1 - $N$1, 0)) / $N$1,"")</f>
        <v>#VALUE!</v>
      </c>
      <c r="P259" s="0" t="e">
        <f aca="false">IF(ROW(N259) - 1 &gt; $P$1, IF(OFFSET(N259,  1 - $P$1, 0) &lt;&gt; "", MMULT($AA$2:AA2($AA$2, 0, $P$1 - 1), E259:E259(E259,1 - $P$1, 0)) / $O$3,""),"")</f>
        <v>#VALUE!</v>
      </c>
    </row>
    <row collapsed="false" customFormat="false" customHeight="true" hidden="false" ht="14.4" outlineLevel="0" r="260">
      <c r="A260" s="5" t="n">
        <v>36930</v>
      </c>
      <c r="B260" s="1" t="n">
        <v>20.56</v>
      </c>
      <c r="C260" s="1" t="n">
        <v>21.06</v>
      </c>
      <c r="D260" s="1" t="n">
        <v>20.19</v>
      </c>
      <c r="E260" s="1" t="n">
        <v>20.75</v>
      </c>
      <c r="F260" s="1" t="n">
        <v>21585000</v>
      </c>
      <c r="G260" s="1" t="n">
        <v>10.33</v>
      </c>
      <c r="I260" s="0" t="n">
        <f aca="false">B260-E260</f>
        <v>-0.190000000000001</v>
      </c>
      <c r="J260" s="0" t="n">
        <f aca="false">C260-D260</f>
        <v>0.869999999999997</v>
      </c>
      <c r="L260" s="11" t="e">
        <f aca="false">IF(ROW(E260) - 1 &gt;= $L$1,MMULT($AA$1:AA1($AA$1, 0, $L$1 - 1),E260:E260(E260,1 - $L$1, 0)) / $K$3,"")</f>
        <v>#VALUE!</v>
      </c>
      <c r="N260" s="0" t="e">
        <f aca="false">IF(ROW(E260) - 1 &gt;= $N$1,SUM(E260:E260(E260,1 - $N$1, 0)) / $N$1,"")</f>
        <v>#VALUE!</v>
      </c>
      <c r="P260" s="0" t="e">
        <f aca="false">IF(ROW(N260) - 1 &gt; $P$1, IF(OFFSET(N260,  1 - $P$1, 0) &lt;&gt; "", MMULT($AA$2:AA2($AA$2, 0, $P$1 - 1), E260:E260(E260,1 - $P$1, 0)) / $O$3,""),"")</f>
        <v>#VALUE!</v>
      </c>
    </row>
    <row collapsed="false" customFormat="false" customHeight="true" hidden="false" ht="14.4" outlineLevel="0" r="261">
      <c r="A261" s="5" t="n">
        <v>36931</v>
      </c>
      <c r="B261" s="1" t="n">
        <v>20.5</v>
      </c>
      <c r="C261" s="1" t="n">
        <v>20.81</v>
      </c>
      <c r="D261" s="1" t="n">
        <v>18.69</v>
      </c>
      <c r="E261" s="1" t="n">
        <v>19.12</v>
      </c>
      <c r="F261" s="1" t="n">
        <v>21082600</v>
      </c>
      <c r="G261" s="1" t="n">
        <v>9.52</v>
      </c>
      <c r="I261" s="0" t="n">
        <f aca="false">B261-E261</f>
        <v>1.38</v>
      </c>
      <c r="J261" s="0" t="n">
        <f aca="false">C261-D261</f>
        <v>2.12</v>
      </c>
      <c r="L261" s="11" t="e">
        <f aca="false">IF(ROW(E261) - 1 &gt;= $L$1,MMULT($AA$1:AA1($AA$1, 0, $L$1 - 1),E261:E261(E261,1 - $L$1, 0)) / $K$3,"")</f>
        <v>#VALUE!</v>
      </c>
      <c r="N261" s="0" t="e">
        <f aca="false">IF(ROW(E261) - 1 &gt;= $N$1,SUM(E261:E261(E261,1 - $N$1, 0)) / $N$1,"")</f>
        <v>#VALUE!</v>
      </c>
      <c r="P261" s="0" t="e">
        <f aca="false">IF(ROW(N261) - 1 &gt; $P$1, IF(OFFSET(N261,  1 - $P$1, 0) &lt;&gt; "", MMULT($AA$2:AA2($AA$2, 0, $P$1 - 1), E261:E261(E261,1 - $P$1, 0)) / $O$3,""),"")</f>
        <v>#VALUE!</v>
      </c>
    </row>
    <row collapsed="false" customFormat="false" customHeight="true" hidden="false" ht="14.4" outlineLevel="0" r="262">
      <c r="A262" s="5" t="n">
        <v>36934</v>
      </c>
      <c r="B262" s="1" t="n">
        <v>19.06</v>
      </c>
      <c r="C262" s="1" t="n">
        <v>20</v>
      </c>
      <c r="D262" s="1" t="n">
        <v>18.81</v>
      </c>
      <c r="E262" s="1" t="n">
        <v>19.69</v>
      </c>
      <c r="F262" s="1" t="n">
        <v>9795600</v>
      </c>
      <c r="G262" s="1" t="n">
        <v>9.8</v>
      </c>
      <c r="I262" s="0" t="n">
        <f aca="false">B262-E262</f>
        <v>-0.630000000000003</v>
      </c>
      <c r="J262" s="0" t="n">
        <f aca="false">C262-D262</f>
        <v>1.19</v>
      </c>
      <c r="L262" s="11" t="e">
        <f aca="false">IF(ROW(E262) - 1 &gt;= $L$1,MMULT($AA$1:AA1($AA$1, 0, $L$1 - 1),E262:E262(E262,1 - $L$1, 0)) / $K$3,"")</f>
        <v>#VALUE!</v>
      </c>
      <c r="N262" s="0" t="e">
        <f aca="false">IF(ROW(E262) - 1 &gt;= $N$1,SUM(E262:E262(E262,1 - $N$1, 0)) / $N$1,"")</f>
        <v>#VALUE!</v>
      </c>
      <c r="P262" s="0" t="e">
        <f aca="false">IF(ROW(N262) - 1 &gt; $P$1, IF(OFFSET(N262,  1 - $P$1, 0) &lt;&gt; "", MMULT($AA$2:AA2($AA$2, 0, $P$1 - 1), E262:E262(E262,1 - $P$1, 0)) / $O$3,""),"")</f>
        <v>#VALUE!</v>
      </c>
    </row>
    <row collapsed="false" customFormat="false" customHeight="true" hidden="false" ht="14.4" outlineLevel="0" r="263">
      <c r="A263" s="5" t="n">
        <v>36935</v>
      </c>
      <c r="B263" s="1" t="n">
        <v>19.94</v>
      </c>
      <c r="C263" s="1" t="n">
        <v>20.44</v>
      </c>
      <c r="D263" s="1" t="n">
        <v>19</v>
      </c>
      <c r="E263" s="1" t="n">
        <v>19.12</v>
      </c>
      <c r="F263" s="1" t="n">
        <v>8470600</v>
      </c>
      <c r="G263" s="1" t="n">
        <v>9.52</v>
      </c>
      <c r="I263" s="0" t="n">
        <f aca="false">B263-E263</f>
        <v>0.82</v>
      </c>
      <c r="J263" s="0" t="n">
        <f aca="false">C263-D263</f>
        <v>1.44</v>
      </c>
      <c r="L263" s="11" t="e">
        <f aca="false">IF(ROW(E263) - 1 &gt;= $L$1,MMULT($AA$1:AA1($AA$1, 0, $L$1 - 1),E263:E263(E263,1 - $L$1, 0)) / $K$3,"")</f>
        <v>#VALUE!</v>
      </c>
      <c r="N263" s="0" t="e">
        <f aca="false">IF(ROW(E263) - 1 &gt;= $N$1,SUM(E263:E263(E263,1 - $N$1, 0)) / $N$1,"")</f>
        <v>#VALUE!</v>
      </c>
      <c r="P263" s="0" t="e">
        <f aca="false">IF(ROW(N263) - 1 &gt; $P$1, IF(OFFSET(N263,  1 - $P$1, 0) &lt;&gt; "", MMULT($AA$2:AA2($AA$2, 0, $P$1 - 1), E263:E263(E263,1 - $P$1, 0)) / $O$3,""),"")</f>
        <v>#VALUE!</v>
      </c>
    </row>
    <row collapsed="false" customFormat="false" customHeight="true" hidden="false" ht="14.4" outlineLevel="0" r="264">
      <c r="A264" s="5" t="n">
        <v>36936</v>
      </c>
      <c r="B264" s="1" t="n">
        <v>19.19</v>
      </c>
      <c r="C264" s="1" t="n">
        <v>19.62</v>
      </c>
      <c r="D264" s="1" t="n">
        <v>18.5</v>
      </c>
      <c r="E264" s="1" t="n">
        <v>19.5</v>
      </c>
      <c r="F264" s="1" t="n">
        <v>11040000</v>
      </c>
      <c r="G264" s="1" t="n">
        <v>9.71</v>
      </c>
      <c r="I264" s="0" t="n">
        <f aca="false">B264-E264</f>
        <v>-0.309999999999999</v>
      </c>
      <c r="J264" s="0" t="n">
        <f aca="false">C264-D264</f>
        <v>1.12</v>
      </c>
      <c r="L264" s="11" t="e">
        <f aca="false">IF(ROW(E264) - 1 &gt;= $L$1,MMULT($AA$1:AA1($AA$1, 0, $L$1 - 1),E264:E264(E264,1 - $L$1, 0)) / $K$3,"")</f>
        <v>#VALUE!</v>
      </c>
      <c r="N264" s="0" t="e">
        <f aca="false">IF(ROW(E264) - 1 &gt;= $N$1,SUM(E264:E264(E264,1 - $N$1, 0)) / $N$1,"")</f>
        <v>#VALUE!</v>
      </c>
      <c r="P264" s="0" t="e">
        <f aca="false">IF(ROW(N264) - 1 &gt; $P$1, IF(OFFSET(N264,  1 - $P$1, 0) &lt;&gt; "", MMULT($AA$2:AA2($AA$2, 0, $P$1 - 1), E264:E264(E264,1 - $P$1, 0)) / $O$3,""),"")</f>
        <v>#VALUE!</v>
      </c>
    </row>
    <row collapsed="false" customFormat="false" customHeight="true" hidden="false" ht="14.4" outlineLevel="0" r="265">
      <c r="A265" s="5" t="n">
        <v>36937</v>
      </c>
      <c r="B265" s="1" t="n">
        <v>19.69</v>
      </c>
      <c r="C265" s="1" t="n">
        <v>20.56</v>
      </c>
      <c r="D265" s="1" t="n">
        <v>19.69</v>
      </c>
      <c r="E265" s="1" t="n">
        <v>20.06</v>
      </c>
      <c r="F265" s="1" t="n">
        <v>11123200</v>
      </c>
      <c r="G265" s="1" t="n">
        <v>9.99</v>
      </c>
      <c r="I265" s="0" t="n">
        <f aca="false">B265-E265</f>
        <v>-0.369999999999997</v>
      </c>
      <c r="J265" s="0" t="n">
        <f aca="false">C265-D265</f>
        <v>0.869999999999997</v>
      </c>
      <c r="L265" s="11" t="e">
        <f aca="false">IF(ROW(E265) - 1 &gt;= $L$1,MMULT($AA$1:AA1($AA$1, 0, $L$1 - 1),E265:E265(E265,1 - $L$1, 0)) / $K$3,"")</f>
        <v>#VALUE!</v>
      </c>
      <c r="N265" s="0" t="e">
        <f aca="false">IF(ROW(E265) - 1 &gt;= $N$1,SUM(E265:E265(E265,1 - $N$1, 0)) / $N$1,"")</f>
        <v>#VALUE!</v>
      </c>
      <c r="P265" s="0" t="e">
        <f aca="false">IF(ROW(N265) - 1 &gt; $P$1, IF(OFFSET(N265,  1 - $P$1, 0) &lt;&gt; "", MMULT($AA$2:AA2($AA$2, 0, $P$1 - 1), E265:E265(E265,1 - $P$1, 0)) / $O$3,""),"")</f>
        <v>#VALUE!</v>
      </c>
    </row>
    <row collapsed="false" customFormat="false" customHeight="true" hidden="false" ht="14.4" outlineLevel="0" r="266">
      <c r="A266" s="5" t="n">
        <v>36938</v>
      </c>
      <c r="B266" s="1" t="n">
        <v>19</v>
      </c>
      <c r="C266" s="1" t="n">
        <v>19.5</v>
      </c>
      <c r="D266" s="1" t="n">
        <v>18.75</v>
      </c>
      <c r="E266" s="1" t="n">
        <v>19</v>
      </c>
      <c r="F266" s="1" t="n">
        <v>9428400</v>
      </c>
      <c r="G266" s="1" t="n">
        <v>9.46</v>
      </c>
      <c r="I266" s="0" t="n">
        <f aca="false">B266-E266</f>
        <v>0</v>
      </c>
      <c r="J266" s="0" t="n">
        <f aca="false">C266-D266</f>
        <v>0.75</v>
      </c>
      <c r="L266" s="11" t="e">
        <f aca="false">IF(ROW(E266) - 1 &gt;= $L$1,MMULT($AA$1:AA1($AA$1, 0, $L$1 - 1),E266:E266(E266,1 - $L$1, 0)) / $K$3,"")</f>
        <v>#VALUE!</v>
      </c>
      <c r="N266" s="0" t="e">
        <f aca="false">IF(ROW(E266) - 1 &gt;= $N$1,SUM(E266:E266(E266,1 - $N$1, 0)) / $N$1,"")</f>
        <v>#VALUE!</v>
      </c>
      <c r="P266" s="0" t="e">
        <f aca="false">IF(ROW(N266) - 1 &gt; $P$1, IF(OFFSET(N266,  1 - $P$1, 0) &lt;&gt; "", MMULT($AA$2:AA2($AA$2, 0, $P$1 - 1), E266:E266(E266,1 - $P$1, 0)) / $O$3,""),"")</f>
        <v>#VALUE!</v>
      </c>
    </row>
    <row collapsed="false" customFormat="false" customHeight="true" hidden="false" ht="14.4" outlineLevel="0" r="267">
      <c r="A267" s="5" t="n">
        <v>36942</v>
      </c>
      <c r="B267" s="1" t="n">
        <v>19.19</v>
      </c>
      <c r="C267" s="1" t="n">
        <v>19.44</v>
      </c>
      <c r="D267" s="1" t="n">
        <v>18.19</v>
      </c>
      <c r="E267" s="1" t="n">
        <v>18.31</v>
      </c>
      <c r="F267" s="1" t="n">
        <v>11249600</v>
      </c>
      <c r="G267" s="1" t="n">
        <v>9.12</v>
      </c>
      <c r="I267" s="0" t="n">
        <f aca="false">B267-E267</f>
        <v>0.880000000000003</v>
      </c>
      <c r="J267" s="0" t="n">
        <f aca="false">C267-D267</f>
        <v>1.25</v>
      </c>
      <c r="L267" s="11" t="e">
        <f aca="false">IF(ROW(E267) - 1 &gt;= $L$1,MMULT($AA$1:AA1($AA$1, 0, $L$1 - 1),E267:E267(E267,1 - $L$1, 0)) / $K$3,"")</f>
        <v>#VALUE!</v>
      </c>
      <c r="N267" s="0" t="e">
        <f aca="false">IF(ROW(E267) - 1 &gt;= $N$1,SUM(E267:E267(E267,1 - $N$1, 0)) / $N$1,"")</f>
        <v>#VALUE!</v>
      </c>
      <c r="P267" s="0" t="e">
        <f aca="false">IF(ROW(N267) - 1 &gt; $P$1, IF(OFFSET(N267,  1 - $P$1, 0) &lt;&gt; "", MMULT($AA$2:AA2($AA$2, 0, $P$1 - 1), E267:E267(E267,1 - $P$1, 0)) / $O$3,""),"")</f>
        <v>#VALUE!</v>
      </c>
    </row>
    <row collapsed="false" customFormat="false" customHeight="true" hidden="false" ht="14.4" outlineLevel="0" r="268">
      <c r="A268" s="5" t="n">
        <v>36943</v>
      </c>
      <c r="B268" s="1" t="n">
        <v>18.25</v>
      </c>
      <c r="C268" s="1" t="n">
        <v>19.94</v>
      </c>
      <c r="D268" s="1" t="n">
        <v>18.25</v>
      </c>
      <c r="E268" s="1" t="n">
        <v>18.87</v>
      </c>
      <c r="F268" s="1" t="n">
        <v>13947800</v>
      </c>
      <c r="G268" s="1" t="n">
        <v>9.39</v>
      </c>
      <c r="I268" s="0" t="n">
        <f aca="false">B268-E268</f>
        <v>-0.620000000000001</v>
      </c>
      <c r="J268" s="0" t="n">
        <f aca="false">C268-D268</f>
        <v>1.69</v>
      </c>
      <c r="L268" s="11" t="e">
        <f aca="false">IF(ROW(E268) - 1 &gt;= $L$1,MMULT($AA$1:AA1($AA$1, 0, $L$1 - 1),E268:E268(E268,1 - $L$1, 0)) / $K$3,"")</f>
        <v>#VALUE!</v>
      </c>
      <c r="N268" s="0" t="e">
        <f aca="false">IF(ROW(E268) - 1 &gt;= $N$1,SUM(E268:E268(E268,1 - $N$1, 0)) / $N$1,"")</f>
        <v>#VALUE!</v>
      </c>
      <c r="P268" s="0" t="e">
        <f aca="false">IF(ROW(N268) - 1 &gt; $P$1, IF(OFFSET(N268,  1 - $P$1, 0) &lt;&gt; "", MMULT($AA$2:AA2($AA$2, 0, $P$1 - 1), E268:E268(E268,1 - $P$1, 0)) / $O$3,""),"")</f>
        <v>#VALUE!</v>
      </c>
    </row>
    <row collapsed="false" customFormat="false" customHeight="true" hidden="false" ht="14.4" outlineLevel="0" r="269">
      <c r="A269" s="5" t="n">
        <v>36944</v>
      </c>
      <c r="B269" s="1" t="n">
        <v>19.06</v>
      </c>
      <c r="C269" s="1" t="n">
        <v>19.37</v>
      </c>
      <c r="D269" s="1" t="n">
        <v>18</v>
      </c>
      <c r="E269" s="1" t="n">
        <v>18.81</v>
      </c>
      <c r="F269" s="1" t="n">
        <v>15431200</v>
      </c>
      <c r="G269" s="1" t="n">
        <v>9.36</v>
      </c>
      <c r="I269" s="0" t="n">
        <f aca="false">B269-E269</f>
        <v>0.25</v>
      </c>
      <c r="J269" s="0" t="n">
        <f aca="false">C269-D269</f>
        <v>1.37</v>
      </c>
      <c r="L269" s="11" t="e">
        <f aca="false">IF(ROW(E269) - 1 &gt;= $L$1,MMULT($AA$1:AA1($AA$1, 0, $L$1 - 1),E269:E269(E269,1 - $L$1, 0)) / $K$3,"")</f>
        <v>#VALUE!</v>
      </c>
      <c r="N269" s="0" t="e">
        <f aca="false">IF(ROW(E269) - 1 &gt;= $N$1,SUM(E269:E269(E269,1 - $N$1, 0)) / $N$1,"")</f>
        <v>#VALUE!</v>
      </c>
      <c r="P269" s="0" t="e">
        <f aca="false">IF(ROW(N269) - 1 &gt; $P$1, IF(OFFSET(N269,  1 - $P$1, 0) &lt;&gt; "", MMULT($AA$2:AA2($AA$2, 0, $P$1 - 1), E269:E269(E269,1 - $P$1, 0)) / $O$3,""),"")</f>
        <v>#VALUE!</v>
      </c>
    </row>
    <row collapsed="false" customFormat="false" customHeight="true" hidden="false" ht="14.4" outlineLevel="0" r="270">
      <c r="A270" s="5" t="n">
        <v>36945</v>
      </c>
      <c r="B270" s="1" t="n">
        <v>18.62</v>
      </c>
      <c r="C270" s="1" t="n">
        <v>18.87</v>
      </c>
      <c r="D270" s="1" t="n">
        <v>18.25</v>
      </c>
      <c r="E270" s="1" t="n">
        <v>18.81</v>
      </c>
      <c r="F270" s="1" t="n">
        <v>10503800</v>
      </c>
      <c r="G270" s="1" t="n">
        <v>9.36</v>
      </c>
      <c r="I270" s="0" t="n">
        <f aca="false">B270-E270</f>
        <v>-0.189999999999998</v>
      </c>
      <c r="J270" s="0" t="n">
        <f aca="false">C270-D270</f>
        <v>0.620000000000001</v>
      </c>
      <c r="L270" s="11" t="e">
        <f aca="false">IF(ROW(E270) - 1 &gt;= $L$1,MMULT($AA$1:AA1($AA$1, 0, $L$1 - 1),E270:E270(E270,1 - $L$1, 0)) / $K$3,"")</f>
        <v>#VALUE!</v>
      </c>
      <c r="N270" s="0" t="e">
        <f aca="false">IF(ROW(E270) - 1 &gt;= $N$1,SUM(E270:E270(E270,1 - $N$1, 0)) / $N$1,"")</f>
        <v>#VALUE!</v>
      </c>
      <c r="P270" s="0" t="e">
        <f aca="false">IF(ROW(N270) - 1 &gt; $P$1, IF(OFFSET(N270,  1 - $P$1, 0) &lt;&gt; "", MMULT($AA$2:AA2($AA$2, 0, $P$1 - 1), E270:E270(E270,1 - $P$1, 0)) / $O$3,""),"")</f>
        <v>#VALUE!</v>
      </c>
    </row>
    <row collapsed="false" customFormat="false" customHeight="true" hidden="false" ht="14.4" outlineLevel="0" r="271">
      <c r="A271" s="5" t="n">
        <v>36948</v>
      </c>
      <c r="B271" s="1" t="n">
        <v>19.06</v>
      </c>
      <c r="C271" s="1" t="n">
        <v>19.69</v>
      </c>
      <c r="D271" s="1" t="n">
        <v>18.56</v>
      </c>
      <c r="E271" s="1" t="n">
        <v>19.5</v>
      </c>
      <c r="F271" s="1" t="n">
        <v>7380000</v>
      </c>
      <c r="G271" s="1" t="n">
        <v>9.71</v>
      </c>
      <c r="I271" s="0" t="n">
        <f aca="false">B271-E271</f>
        <v>-0.440000000000001</v>
      </c>
      <c r="J271" s="0" t="n">
        <f aca="false">C271-D271</f>
        <v>1.13</v>
      </c>
      <c r="L271" s="11" t="e">
        <f aca="false">IF(ROW(E271) - 1 &gt;= $L$1,MMULT($AA$1:AA1($AA$1, 0, $L$1 - 1),E271:E271(E271,1 - $L$1, 0)) / $K$3,"")</f>
        <v>#VALUE!</v>
      </c>
      <c r="N271" s="0" t="e">
        <f aca="false">IF(ROW(E271) - 1 &gt;= $N$1,SUM(E271:E271(E271,1 - $N$1, 0)) / $N$1,"")</f>
        <v>#VALUE!</v>
      </c>
      <c r="P271" s="0" t="e">
        <f aca="false">IF(ROW(N271) - 1 &gt; $P$1, IF(OFFSET(N271,  1 - $P$1, 0) &lt;&gt; "", MMULT($AA$2:AA2($AA$2, 0, $P$1 - 1), E271:E271(E271,1 - $P$1, 0)) / $O$3,""),"")</f>
        <v>#VALUE!</v>
      </c>
    </row>
    <row collapsed="false" customFormat="false" customHeight="true" hidden="false" ht="14.4" outlineLevel="0" r="272">
      <c r="A272" s="5" t="n">
        <v>36949</v>
      </c>
      <c r="B272" s="1" t="n">
        <v>19.28</v>
      </c>
      <c r="C272" s="1" t="n">
        <v>19.44</v>
      </c>
      <c r="D272" s="1" t="n">
        <v>18.69</v>
      </c>
      <c r="E272" s="1" t="n">
        <v>19.37</v>
      </c>
      <c r="F272" s="1" t="n">
        <v>12451000</v>
      </c>
      <c r="G272" s="1" t="n">
        <v>9.64</v>
      </c>
      <c r="I272" s="0" t="n">
        <f aca="false">B272-E272</f>
        <v>-0.0899999999999999</v>
      </c>
      <c r="J272" s="0" t="n">
        <f aca="false">C272-D272</f>
        <v>0.75</v>
      </c>
      <c r="L272" s="11" t="e">
        <f aca="false">IF(ROW(E272) - 1 &gt;= $L$1,MMULT($AA$1:AA1($AA$1, 0, $L$1 - 1),E272:E272(E272,1 - $L$1, 0)) / $K$3,"")</f>
        <v>#VALUE!</v>
      </c>
      <c r="N272" s="0" t="e">
        <f aca="false">IF(ROW(E272) - 1 &gt;= $N$1,SUM(E272:E272(E272,1 - $N$1, 0)) / $N$1,"")</f>
        <v>#VALUE!</v>
      </c>
      <c r="P272" s="0" t="e">
        <f aca="false">IF(ROW(N272) - 1 &gt; $P$1, IF(OFFSET(N272,  1 - $P$1, 0) &lt;&gt; "", MMULT($AA$2:AA2($AA$2, 0, $P$1 - 1), E272:E272(E272,1 - $P$1, 0)) / $O$3,""),"")</f>
        <v>#VALUE!</v>
      </c>
    </row>
    <row collapsed="false" customFormat="false" customHeight="true" hidden="false" ht="14.4" outlineLevel="0" r="273">
      <c r="A273" s="5" t="n">
        <v>36950</v>
      </c>
      <c r="B273" s="1" t="n">
        <v>19.37</v>
      </c>
      <c r="C273" s="1" t="n">
        <v>19.44</v>
      </c>
      <c r="D273" s="1" t="n">
        <v>18.12</v>
      </c>
      <c r="E273" s="1" t="n">
        <v>18.25</v>
      </c>
      <c r="F273" s="1" t="n">
        <v>18157600</v>
      </c>
      <c r="G273" s="1" t="n">
        <v>9.09</v>
      </c>
      <c r="I273" s="0" t="n">
        <f aca="false">B273-E273</f>
        <v>1.12</v>
      </c>
      <c r="J273" s="0" t="n">
        <f aca="false">C273-D273</f>
        <v>1.32</v>
      </c>
      <c r="L273" s="11" t="e">
        <f aca="false">IF(ROW(E273) - 1 &gt;= $L$1,MMULT($AA$1:AA1($AA$1, 0, $L$1 - 1),E273:E273(E273,1 - $L$1, 0)) / $K$3,"")</f>
        <v>#VALUE!</v>
      </c>
      <c r="N273" s="0" t="e">
        <f aca="false">IF(ROW(E273) - 1 &gt;= $N$1,SUM(E273:E273(E273,1 - $N$1, 0)) / $N$1,"")</f>
        <v>#VALUE!</v>
      </c>
      <c r="P273" s="0" t="e">
        <f aca="false">IF(ROW(N273) - 1 &gt; $P$1, IF(OFFSET(N273,  1 - $P$1, 0) &lt;&gt; "", MMULT($AA$2:AA2($AA$2, 0, $P$1 - 1), E273:E273(E273,1 - $P$1, 0)) / $O$3,""),"")</f>
        <v>#VALUE!</v>
      </c>
    </row>
    <row collapsed="false" customFormat="false" customHeight="true" hidden="false" ht="14.4" outlineLevel="0" r="274">
      <c r="A274" s="5" t="n">
        <v>36951</v>
      </c>
      <c r="B274" s="1" t="n">
        <v>17.81</v>
      </c>
      <c r="C274" s="1" t="n">
        <v>18.75</v>
      </c>
      <c r="D274" s="1" t="n">
        <v>17.19</v>
      </c>
      <c r="E274" s="1" t="n">
        <v>18.75</v>
      </c>
      <c r="F274" s="1" t="n">
        <v>11803400</v>
      </c>
      <c r="G274" s="1" t="n">
        <v>9.33</v>
      </c>
      <c r="I274" s="0" t="n">
        <f aca="false">B274-E274</f>
        <v>-0.940000000000001</v>
      </c>
      <c r="J274" s="0" t="n">
        <f aca="false">C274-D274</f>
        <v>1.56</v>
      </c>
      <c r="L274" s="11" t="e">
        <f aca="false">IF(ROW(E274) - 1 &gt;= $L$1,MMULT($AA$1:AA1($AA$1, 0, $L$1 - 1),E274:E274(E274,1 - $L$1, 0)) / $K$3,"")</f>
        <v>#VALUE!</v>
      </c>
      <c r="N274" s="0" t="e">
        <f aca="false">IF(ROW(E274) - 1 &gt;= $N$1,SUM(E274:E274(E274,1 - $N$1, 0)) / $N$1,"")</f>
        <v>#VALUE!</v>
      </c>
      <c r="P274" s="0" t="e">
        <f aca="false">IF(ROW(N274) - 1 &gt; $P$1, IF(OFFSET(N274,  1 - $P$1, 0) &lt;&gt; "", MMULT($AA$2:AA2($AA$2, 0, $P$1 - 1), E274:E274(E274,1 - $P$1, 0)) / $O$3,""),"")</f>
        <v>#VALUE!</v>
      </c>
    </row>
    <row collapsed="false" customFormat="false" customHeight="true" hidden="false" ht="14.4" outlineLevel="0" r="275">
      <c r="A275" s="5" t="n">
        <v>36952</v>
      </c>
      <c r="B275" s="1" t="n">
        <v>18.31</v>
      </c>
      <c r="C275" s="1" t="n">
        <v>20.44</v>
      </c>
      <c r="D275" s="1" t="n">
        <v>18.25</v>
      </c>
      <c r="E275" s="1" t="n">
        <v>19.25</v>
      </c>
      <c r="F275" s="1" t="n">
        <v>14511200</v>
      </c>
      <c r="G275" s="1" t="n">
        <v>9.58</v>
      </c>
      <c r="I275" s="0" t="n">
        <f aca="false">B275-E275</f>
        <v>-0.940000000000001</v>
      </c>
      <c r="J275" s="0" t="n">
        <f aca="false">C275-D275</f>
        <v>2.19</v>
      </c>
      <c r="L275" s="11" t="e">
        <f aca="false">IF(ROW(E275) - 1 &gt;= $L$1,MMULT($AA$1:AA1($AA$1, 0, $L$1 - 1),E275:E275(E275,1 - $L$1, 0)) / $K$3,"")</f>
        <v>#VALUE!</v>
      </c>
      <c r="N275" s="0" t="e">
        <f aca="false">IF(ROW(E275) - 1 &gt;= $N$1,SUM(E275:E275(E275,1 - $N$1, 0)) / $N$1,"")</f>
        <v>#VALUE!</v>
      </c>
      <c r="P275" s="0" t="e">
        <f aca="false">IF(ROW(N275) - 1 &gt; $P$1, IF(OFFSET(N275,  1 - $P$1, 0) &lt;&gt; "", MMULT($AA$2:AA2($AA$2, 0, $P$1 - 1), E275:E275(E275,1 - $P$1, 0)) / $O$3,""),"")</f>
        <v>#VALUE!</v>
      </c>
    </row>
    <row collapsed="false" customFormat="false" customHeight="true" hidden="false" ht="14.4" outlineLevel="0" r="276">
      <c r="A276" s="5" t="n">
        <v>36955</v>
      </c>
      <c r="B276" s="1" t="n">
        <v>19.37</v>
      </c>
      <c r="C276" s="1" t="n">
        <v>20.5</v>
      </c>
      <c r="D276" s="1" t="n">
        <v>19.25</v>
      </c>
      <c r="E276" s="1" t="n">
        <v>20.37</v>
      </c>
      <c r="F276" s="1" t="n">
        <v>11587600</v>
      </c>
      <c r="G276" s="1" t="n">
        <v>10.14</v>
      </c>
      <c r="I276" s="0" t="n">
        <f aca="false">B276-E276</f>
        <v>-1</v>
      </c>
      <c r="J276" s="0" t="n">
        <f aca="false">C276-D276</f>
        <v>1.25</v>
      </c>
      <c r="L276" s="11" t="e">
        <f aca="false">IF(ROW(E276) - 1 &gt;= $L$1,MMULT($AA$1:AA1($AA$1, 0, $L$1 - 1),E276:E276(E276,1 - $L$1, 0)) / $K$3,"")</f>
        <v>#VALUE!</v>
      </c>
      <c r="N276" s="0" t="e">
        <f aca="false">IF(ROW(E276) - 1 &gt;= $N$1,SUM(E276:E276(E276,1 - $N$1, 0)) / $N$1,"")</f>
        <v>#VALUE!</v>
      </c>
      <c r="P276" s="0" t="e">
        <f aca="false">IF(ROW(N276) - 1 &gt; $P$1, IF(OFFSET(N276,  1 - $P$1, 0) &lt;&gt; "", MMULT($AA$2:AA2($AA$2, 0, $P$1 - 1), E276:E276(E276,1 - $P$1, 0)) / $O$3,""),"")</f>
        <v>#VALUE!</v>
      </c>
    </row>
    <row collapsed="false" customFormat="false" customHeight="true" hidden="false" ht="14.4" outlineLevel="0" r="277">
      <c r="A277" s="5" t="n">
        <v>36956</v>
      </c>
      <c r="B277" s="1" t="n">
        <v>20.72</v>
      </c>
      <c r="C277" s="1" t="n">
        <v>22.06</v>
      </c>
      <c r="D277" s="1" t="n">
        <v>20.69</v>
      </c>
      <c r="E277" s="1" t="n">
        <v>21.5</v>
      </c>
      <c r="F277" s="1" t="n">
        <v>26144600</v>
      </c>
      <c r="G277" s="1" t="n">
        <v>10.7</v>
      </c>
      <c r="I277" s="0" t="n">
        <f aca="false">B277-E277</f>
        <v>-0.780000000000001</v>
      </c>
      <c r="J277" s="0" t="n">
        <f aca="false">C277-D277</f>
        <v>1.37</v>
      </c>
      <c r="L277" s="11" t="e">
        <f aca="false">IF(ROW(E277) - 1 &gt;= $L$1,MMULT($AA$1:AA1($AA$1, 0, $L$1 - 1),E277:E277(E277,1 - $L$1, 0)) / $K$3,"")</f>
        <v>#VALUE!</v>
      </c>
      <c r="N277" s="0" t="e">
        <f aca="false">IF(ROW(E277) - 1 &gt;= $N$1,SUM(E277:E277(E277,1 - $N$1, 0)) / $N$1,"")</f>
        <v>#VALUE!</v>
      </c>
      <c r="P277" s="0" t="e">
        <f aca="false">IF(ROW(N277) - 1 &gt; $P$1, IF(OFFSET(N277,  1 - $P$1, 0) &lt;&gt; "", MMULT($AA$2:AA2($AA$2, 0, $P$1 - 1), E277:E277(E277,1 - $P$1, 0)) / $O$3,""),"")</f>
        <v>#VALUE!</v>
      </c>
    </row>
    <row collapsed="false" customFormat="false" customHeight="true" hidden="false" ht="14.4" outlineLevel="0" r="278">
      <c r="A278" s="5" t="n">
        <v>36957</v>
      </c>
      <c r="B278" s="1" t="n">
        <v>21.31</v>
      </c>
      <c r="C278" s="1" t="n">
        <v>21.62</v>
      </c>
      <c r="D278" s="1" t="n">
        <v>20.75</v>
      </c>
      <c r="E278" s="1" t="n">
        <v>21.25</v>
      </c>
      <c r="F278" s="1" t="n">
        <v>14985600</v>
      </c>
      <c r="G278" s="1" t="n">
        <v>10.58</v>
      </c>
      <c r="I278" s="0" t="n">
        <f aca="false">B278-E278</f>
        <v>0.0599999999999987</v>
      </c>
      <c r="J278" s="0" t="n">
        <f aca="false">C278-D278</f>
        <v>0.870000000000001</v>
      </c>
      <c r="L278" s="11" t="e">
        <f aca="false">IF(ROW(E278) - 1 &gt;= $L$1,MMULT($AA$1:AA1($AA$1, 0, $L$1 - 1),E278:E278(E278,1 - $L$1, 0)) / $K$3,"")</f>
        <v>#VALUE!</v>
      </c>
      <c r="N278" s="0" t="e">
        <f aca="false">IF(ROW(E278) - 1 &gt;= $N$1,SUM(E278:E278(E278,1 - $N$1, 0)) / $N$1,"")</f>
        <v>#VALUE!</v>
      </c>
      <c r="P278" s="0" t="e">
        <f aca="false">IF(ROW(N278) - 1 &gt; $P$1, IF(OFFSET(N278,  1 - $P$1, 0) &lt;&gt; "", MMULT($AA$2:AA2($AA$2, 0, $P$1 - 1), E278:E278(E278,1 - $P$1, 0)) / $O$3,""),"")</f>
        <v>#VALUE!</v>
      </c>
    </row>
    <row collapsed="false" customFormat="false" customHeight="true" hidden="false" ht="14.4" outlineLevel="0" r="279">
      <c r="A279" s="5" t="n">
        <v>36958</v>
      </c>
      <c r="B279" s="1" t="n">
        <v>20.69</v>
      </c>
      <c r="C279" s="1" t="n">
        <v>21.12</v>
      </c>
      <c r="D279" s="1" t="n">
        <v>20.44</v>
      </c>
      <c r="E279" s="1" t="n">
        <v>20.81</v>
      </c>
      <c r="F279" s="1" t="n">
        <v>7325600</v>
      </c>
      <c r="G279" s="1" t="n">
        <v>10.36</v>
      </c>
      <c r="I279" s="0" t="n">
        <f aca="false">B279-E279</f>
        <v>-0.119999999999997</v>
      </c>
      <c r="J279" s="0" t="n">
        <f aca="false">C279-D279</f>
        <v>0.68</v>
      </c>
      <c r="L279" s="11" t="e">
        <f aca="false">IF(ROW(E279) - 1 &gt;= $L$1,MMULT($AA$1:AA1($AA$1, 0, $L$1 - 1),E279:E279(E279,1 - $L$1, 0)) / $K$3,"")</f>
        <v>#VALUE!</v>
      </c>
      <c r="N279" s="0" t="e">
        <f aca="false">IF(ROW(E279) - 1 &gt;= $N$1,SUM(E279:E279(E279,1 - $N$1, 0)) / $N$1,"")</f>
        <v>#VALUE!</v>
      </c>
      <c r="P279" s="0" t="e">
        <f aca="false">IF(ROW(N279) - 1 &gt; $P$1, IF(OFFSET(N279,  1 - $P$1, 0) &lt;&gt; "", MMULT($AA$2:AA2($AA$2, 0, $P$1 - 1), E279:E279(E279,1 - $P$1, 0)) / $O$3,""),"")</f>
        <v>#VALUE!</v>
      </c>
    </row>
    <row collapsed="false" customFormat="false" customHeight="true" hidden="false" ht="14.4" outlineLevel="0" r="280">
      <c r="A280" s="5" t="n">
        <v>36959</v>
      </c>
      <c r="B280" s="1" t="n">
        <v>20.62</v>
      </c>
      <c r="C280" s="1" t="n">
        <v>20.69</v>
      </c>
      <c r="D280" s="1" t="n">
        <v>20</v>
      </c>
      <c r="E280" s="1" t="n">
        <v>20.25</v>
      </c>
      <c r="F280" s="1" t="n">
        <v>10685400</v>
      </c>
      <c r="G280" s="1" t="n">
        <v>10.08</v>
      </c>
      <c r="I280" s="0" t="n">
        <f aca="false">B280-E280</f>
        <v>0.370000000000001</v>
      </c>
      <c r="J280" s="0" t="n">
        <f aca="false">C280-D280</f>
        <v>0.690000000000001</v>
      </c>
      <c r="L280" s="11" t="e">
        <f aca="false">IF(ROW(E280) - 1 &gt;= $L$1,MMULT($AA$1:AA1($AA$1, 0, $L$1 - 1),E280:E280(E280,1 - $L$1, 0)) / $K$3,"")</f>
        <v>#VALUE!</v>
      </c>
      <c r="N280" s="0" t="e">
        <f aca="false">IF(ROW(E280) - 1 &gt;= $N$1,SUM(E280:E280(E280,1 - $N$1, 0)) / $N$1,"")</f>
        <v>#VALUE!</v>
      </c>
      <c r="P280" s="0" t="e">
        <f aca="false">IF(ROW(N280) - 1 &gt; $P$1, IF(OFFSET(N280,  1 - $P$1, 0) &lt;&gt; "", MMULT($AA$2:AA2($AA$2, 0, $P$1 - 1), E280:E280(E280,1 - $P$1, 0)) / $O$3,""),"")</f>
        <v>#VALUE!</v>
      </c>
    </row>
    <row collapsed="false" customFormat="false" customHeight="true" hidden="false" ht="14.4" outlineLevel="0" r="281">
      <c r="A281" s="5" t="n">
        <v>36962</v>
      </c>
      <c r="B281" s="1" t="n">
        <v>19.69</v>
      </c>
      <c r="C281" s="1" t="n">
        <v>19.87</v>
      </c>
      <c r="D281" s="1" t="n">
        <v>18.12</v>
      </c>
      <c r="E281" s="1" t="n">
        <v>18.62</v>
      </c>
      <c r="F281" s="1" t="n">
        <v>13967800</v>
      </c>
      <c r="G281" s="1" t="n">
        <v>9.27</v>
      </c>
      <c r="I281" s="0" t="n">
        <f aca="false">B281-E281</f>
        <v>1.07</v>
      </c>
      <c r="J281" s="0" t="n">
        <f aca="false">C281-D281</f>
        <v>1.75</v>
      </c>
      <c r="L281" s="11" t="e">
        <f aca="false">IF(ROW(E281) - 1 &gt;= $L$1,MMULT($AA$1:AA1($AA$1, 0, $L$1 - 1),E281:E281(E281,1 - $L$1, 0)) / $K$3,"")</f>
        <v>#VALUE!</v>
      </c>
      <c r="N281" s="0" t="e">
        <f aca="false">IF(ROW(E281) - 1 &gt;= $N$1,SUM(E281:E281(E281,1 - $N$1, 0)) / $N$1,"")</f>
        <v>#VALUE!</v>
      </c>
      <c r="P281" s="0" t="e">
        <f aca="false">IF(ROW(N281) - 1 &gt; $P$1, IF(OFFSET(N281,  1 - $P$1, 0) &lt;&gt; "", MMULT($AA$2:AA2($AA$2, 0, $P$1 - 1), E281:E281(E281,1 - $P$1, 0)) / $O$3,""),"")</f>
        <v>#VALUE!</v>
      </c>
    </row>
    <row collapsed="false" customFormat="false" customHeight="true" hidden="false" ht="14.4" outlineLevel="0" r="282">
      <c r="A282" s="5" t="n">
        <v>36963</v>
      </c>
      <c r="B282" s="1" t="n">
        <v>18.87</v>
      </c>
      <c r="C282" s="1" t="n">
        <v>19.56</v>
      </c>
      <c r="D282" s="1" t="n">
        <v>18.19</v>
      </c>
      <c r="E282" s="1" t="n">
        <v>19.56</v>
      </c>
      <c r="F282" s="1" t="n">
        <v>15840600</v>
      </c>
      <c r="G282" s="1" t="n">
        <v>9.74</v>
      </c>
      <c r="I282" s="0" t="n">
        <f aca="false">B282-E282</f>
        <v>-0.689999999999998</v>
      </c>
      <c r="J282" s="0" t="n">
        <f aca="false">C282-D282</f>
        <v>1.37</v>
      </c>
      <c r="L282" s="11" t="e">
        <f aca="false">IF(ROW(E282) - 1 &gt;= $L$1,MMULT($AA$1:AA1($AA$1, 0, $L$1 - 1),E282:E282(E282,1 - $L$1, 0)) / $K$3,"")</f>
        <v>#VALUE!</v>
      </c>
      <c r="N282" s="0" t="e">
        <f aca="false">IF(ROW(E282) - 1 &gt;= $N$1,SUM(E282:E282(E282,1 - $N$1, 0)) / $N$1,"")</f>
        <v>#VALUE!</v>
      </c>
      <c r="P282" s="0" t="e">
        <f aca="false">IF(ROW(N282) - 1 &gt; $P$1, IF(OFFSET(N282,  1 - $P$1, 0) &lt;&gt; "", MMULT($AA$2:AA2($AA$2, 0, $P$1 - 1), E282:E282(E282,1 - $P$1, 0)) / $O$3,""),"")</f>
        <v>#VALUE!</v>
      </c>
    </row>
    <row collapsed="false" customFormat="false" customHeight="true" hidden="false" ht="14.4" outlineLevel="0" r="283">
      <c r="A283" s="5" t="n">
        <v>36964</v>
      </c>
      <c r="B283" s="1" t="n">
        <v>18.5</v>
      </c>
      <c r="C283" s="1" t="n">
        <v>20.5</v>
      </c>
      <c r="D283" s="1" t="n">
        <v>18.44</v>
      </c>
      <c r="E283" s="1" t="n">
        <v>20.44</v>
      </c>
      <c r="F283" s="1" t="n">
        <v>17065400</v>
      </c>
      <c r="G283" s="1" t="n">
        <v>10.18</v>
      </c>
      <c r="I283" s="0" t="n">
        <f aca="false">B283-E283</f>
        <v>-1.94</v>
      </c>
      <c r="J283" s="0" t="n">
        <f aca="false">C283-D283</f>
        <v>2.06</v>
      </c>
      <c r="L283" s="11" t="e">
        <f aca="false">IF(ROW(E283) - 1 &gt;= $L$1,MMULT($AA$1:AA1($AA$1, 0, $L$1 - 1),E283:E283(E283,1 - $L$1, 0)) / $K$3,"")</f>
        <v>#VALUE!</v>
      </c>
      <c r="N283" s="0" t="e">
        <f aca="false">IF(ROW(E283) - 1 &gt;= $N$1,SUM(E283:E283(E283,1 - $N$1, 0)) / $N$1,"")</f>
        <v>#VALUE!</v>
      </c>
      <c r="P283" s="0" t="e">
        <f aca="false">IF(ROW(N283) - 1 &gt; $P$1, IF(OFFSET(N283,  1 - $P$1, 0) &lt;&gt; "", MMULT($AA$2:AA2($AA$2, 0, $P$1 - 1), E283:E283(E283,1 - $P$1, 0)) / $O$3,""),"")</f>
        <v>#VALUE!</v>
      </c>
    </row>
    <row collapsed="false" customFormat="false" customHeight="true" hidden="false" ht="14.4" outlineLevel="0" r="284">
      <c r="A284" s="5" t="n">
        <v>36965</v>
      </c>
      <c r="B284" s="1" t="n">
        <v>20.87</v>
      </c>
      <c r="C284" s="1" t="n">
        <v>21.37</v>
      </c>
      <c r="D284" s="1" t="n">
        <v>19.69</v>
      </c>
      <c r="E284" s="1" t="n">
        <v>19.69</v>
      </c>
      <c r="F284" s="1" t="n">
        <v>18906600</v>
      </c>
      <c r="G284" s="1" t="n">
        <v>9.8</v>
      </c>
      <c r="I284" s="0" t="n">
        <f aca="false">B284-E284</f>
        <v>1.18</v>
      </c>
      <c r="J284" s="0" t="n">
        <f aca="false">C284-D284</f>
        <v>1.68</v>
      </c>
      <c r="L284" s="11" t="e">
        <f aca="false">IF(ROW(E284) - 1 &gt;= $L$1,MMULT($AA$1:AA1($AA$1, 0, $L$1 - 1),E284:E284(E284,1 - $L$1, 0)) / $K$3,"")</f>
        <v>#VALUE!</v>
      </c>
      <c r="N284" s="0" t="e">
        <f aca="false">IF(ROW(E284) - 1 &gt;= $N$1,SUM(E284:E284(E284,1 - $N$1, 0)) / $N$1,"")</f>
        <v>#VALUE!</v>
      </c>
      <c r="P284" s="0" t="e">
        <f aca="false">IF(ROW(N284) - 1 &gt; $P$1, IF(OFFSET(N284,  1 - $P$1, 0) &lt;&gt; "", MMULT($AA$2:AA2($AA$2, 0, $P$1 - 1), E284:E284(E284,1 - $P$1, 0)) / $O$3,""),"")</f>
        <v>#VALUE!</v>
      </c>
    </row>
    <row collapsed="false" customFormat="false" customHeight="true" hidden="false" ht="14.4" outlineLevel="0" r="285">
      <c r="A285" s="5" t="n">
        <v>36966</v>
      </c>
      <c r="B285" s="1" t="n">
        <v>19</v>
      </c>
      <c r="C285" s="1" t="n">
        <v>20.31</v>
      </c>
      <c r="D285" s="1" t="n">
        <v>18.87</v>
      </c>
      <c r="E285" s="1" t="n">
        <v>19.62</v>
      </c>
      <c r="F285" s="1" t="n">
        <v>16806600</v>
      </c>
      <c r="G285" s="1" t="n">
        <v>9.77</v>
      </c>
      <c r="I285" s="0" t="n">
        <f aca="false">B285-E285</f>
        <v>-0.620000000000001</v>
      </c>
      <c r="J285" s="0" t="n">
        <f aca="false">C285-D285</f>
        <v>1.44</v>
      </c>
      <c r="L285" s="11" t="e">
        <f aca="false">IF(ROW(E285) - 1 &gt;= $L$1,MMULT($AA$1:AA1($AA$1, 0, $L$1 - 1),E285:E285(E285,1 - $L$1, 0)) / $K$3,"")</f>
        <v>#VALUE!</v>
      </c>
      <c r="N285" s="0" t="e">
        <f aca="false">IF(ROW(E285) - 1 &gt;= $N$1,SUM(E285:E285(E285,1 - $N$1, 0)) / $N$1,"")</f>
        <v>#VALUE!</v>
      </c>
      <c r="P285" s="0" t="e">
        <f aca="false">IF(ROW(N285) - 1 &gt; $P$1, IF(OFFSET(N285,  1 - $P$1, 0) &lt;&gt; "", MMULT($AA$2:AA2($AA$2, 0, $P$1 - 1), E285:E285(E285,1 - $P$1, 0)) / $O$3,""),"")</f>
        <v>#VALUE!</v>
      </c>
    </row>
    <row collapsed="false" customFormat="false" customHeight="true" hidden="false" ht="14.4" outlineLevel="0" r="286">
      <c r="A286" s="5" t="n">
        <v>36969</v>
      </c>
      <c r="B286" s="1" t="n">
        <v>19.75</v>
      </c>
      <c r="C286" s="1" t="n">
        <v>20.62</v>
      </c>
      <c r="D286" s="1" t="n">
        <v>19.5</v>
      </c>
      <c r="E286" s="1" t="n">
        <v>20.56</v>
      </c>
      <c r="F286" s="1" t="n">
        <v>12722800</v>
      </c>
      <c r="G286" s="1" t="n">
        <v>10.24</v>
      </c>
      <c r="I286" s="0" t="n">
        <f aca="false">B286-E286</f>
        <v>-0.809999999999999</v>
      </c>
      <c r="J286" s="0" t="n">
        <f aca="false">C286-D286</f>
        <v>1.12</v>
      </c>
      <c r="L286" s="11" t="e">
        <f aca="false">IF(ROW(E286) - 1 &gt;= $L$1,MMULT($AA$1:AA1($AA$1, 0, $L$1 - 1),E286:E286(E286,1 - $L$1, 0)) / $K$3,"")</f>
        <v>#VALUE!</v>
      </c>
      <c r="N286" s="0" t="e">
        <f aca="false">IF(ROW(E286) - 1 &gt;= $N$1,SUM(E286:E286(E286,1 - $N$1, 0)) / $N$1,"")</f>
        <v>#VALUE!</v>
      </c>
      <c r="P286" s="0" t="e">
        <f aca="false">IF(ROW(N286) - 1 &gt; $P$1, IF(OFFSET(N286,  1 - $P$1, 0) &lt;&gt; "", MMULT($AA$2:AA2($AA$2, 0, $P$1 - 1), E286:E286(E286,1 - $P$1, 0)) / $O$3,""),"")</f>
        <v>#VALUE!</v>
      </c>
    </row>
    <row collapsed="false" customFormat="false" customHeight="true" hidden="false" ht="14.4" outlineLevel="0" r="287">
      <c r="A287" s="5" t="n">
        <v>36970</v>
      </c>
      <c r="B287" s="1" t="n">
        <v>20.72</v>
      </c>
      <c r="C287" s="1" t="n">
        <v>20.94</v>
      </c>
      <c r="D287" s="1" t="n">
        <v>19.69</v>
      </c>
      <c r="E287" s="1" t="n">
        <v>19.69</v>
      </c>
      <c r="F287" s="1" t="n">
        <v>17833800</v>
      </c>
      <c r="G287" s="1" t="n">
        <v>9.8</v>
      </c>
      <c r="I287" s="0" t="n">
        <f aca="false">B287-E287</f>
        <v>1.03</v>
      </c>
      <c r="J287" s="0" t="n">
        <f aca="false">C287-D287</f>
        <v>1.25</v>
      </c>
      <c r="L287" s="11" t="e">
        <f aca="false">IF(ROW(E287) - 1 &gt;= $L$1,MMULT($AA$1:AA1($AA$1, 0, $L$1 - 1),E287:E287(E287,1 - $L$1, 0)) / $K$3,"")</f>
        <v>#VALUE!</v>
      </c>
      <c r="N287" s="0" t="e">
        <f aca="false">IF(ROW(E287) - 1 &gt;= $N$1,SUM(E287:E287(E287,1 - $N$1, 0)) / $N$1,"")</f>
        <v>#VALUE!</v>
      </c>
      <c r="P287" s="0" t="e">
        <f aca="false">IF(ROW(N287) - 1 &gt; $P$1, IF(OFFSET(N287,  1 - $P$1, 0) &lt;&gt; "", MMULT($AA$2:AA2($AA$2, 0, $P$1 - 1), E287:E287(E287,1 - $P$1, 0)) / $O$3,""),"")</f>
        <v>#VALUE!</v>
      </c>
    </row>
    <row collapsed="false" customFormat="false" customHeight="true" hidden="false" ht="14.4" outlineLevel="0" r="288">
      <c r="A288" s="5" t="n">
        <v>36971</v>
      </c>
      <c r="B288" s="1" t="n">
        <v>19.78</v>
      </c>
      <c r="C288" s="1" t="n">
        <v>20.87</v>
      </c>
      <c r="D288" s="1" t="n">
        <v>19.37</v>
      </c>
      <c r="E288" s="1" t="n">
        <v>20.12</v>
      </c>
      <c r="F288" s="1" t="n">
        <v>13265400</v>
      </c>
      <c r="G288" s="1" t="n">
        <v>10.02</v>
      </c>
      <c r="I288" s="0" t="n">
        <f aca="false">B288-E288</f>
        <v>-0.34</v>
      </c>
      <c r="J288" s="0" t="n">
        <f aca="false">C288-D288</f>
        <v>1.5</v>
      </c>
      <c r="L288" s="11" t="e">
        <f aca="false">IF(ROW(E288) - 1 &gt;= $L$1,MMULT($AA$1:AA1($AA$1, 0, $L$1 - 1),E288:E288(E288,1 - $L$1, 0)) / $K$3,"")</f>
        <v>#VALUE!</v>
      </c>
      <c r="N288" s="0" t="e">
        <f aca="false">IF(ROW(E288) - 1 &gt;= $N$1,SUM(E288:E288(E288,1 - $N$1, 0)) / $N$1,"")</f>
        <v>#VALUE!</v>
      </c>
      <c r="P288" s="0" t="e">
        <f aca="false">IF(ROW(N288) - 1 &gt; $P$1, IF(OFFSET(N288,  1 - $P$1, 0) &lt;&gt; "", MMULT($AA$2:AA2($AA$2, 0, $P$1 - 1), E288:E288(E288,1 - $P$1, 0)) / $O$3,""),"")</f>
        <v>#VALUE!</v>
      </c>
    </row>
    <row collapsed="false" customFormat="false" customHeight="true" hidden="false" ht="14.4" outlineLevel="0" r="289">
      <c r="A289" s="5" t="n">
        <v>36972</v>
      </c>
      <c r="B289" s="1" t="n">
        <v>20.37</v>
      </c>
      <c r="C289" s="1" t="n">
        <v>21.75</v>
      </c>
      <c r="D289" s="1" t="n">
        <v>20.19</v>
      </c>
      <c r="E289" s="1" t="n">
        <v>21.62</v>
      </c>
      <c r="F289" s="1" t="n">
        <v>25839000</v>
      </c>
      <c r="G289" s="1" t="n">
        <v>10.76</v>
      </c>
      <c r="I289" s="0" t="n">
        <f aca="false">B289-E289</f>
        <v>-1.25</v>
      </c>
      <c r="J289" s="0" t="n">
        <f aca="false">C289-D289</f>
        <v>1.56</v>
      </c>
      <c r="L289" s="11" t="e">
        <f aca="false">IF(ROW(E289) - 1 &gt;= $L$1,MMULT($AA$1:AA1($AA$1, 0, $L$1 - 1),E289:E289(E289,1 - $L$1, 0)) / $K$3,"")</f>
        <v>#VALUE!</v>
      </c>
      <c r="N289" s="0" t="e">
        <f aca="false">IF(ROW(E289) - 1 &gt;= $N$1,SUM(E289:E289(E289,1 - $N$1, 0)) / $N$1,"")</f>
        <v>#VALUE!</v>
      </c>
      <c r="P289" s="0" t="e">
        <f aca="false">IF(ROW(N289) - 1 &gt; $P$1, IF(OFFSET(N289,  1 - $P$1, 0) &lt;&gt; "", MMULT($AA$2:AA2($AA$2, 0, $P$1 - 1), E289:E289(E289,1 - $P$1, 0)) / $O$3,""),"")</f>
        <v>#VALUE!</v>
      </c>
    </row>
    <row collapsed="false" customFormat="false" customHeight="true" hidden="false" ht="14.4" outlineLevel="0" r="290">
      <c r="A290" s="5" t="n">
        <v>36973</v>
      </c>
      <c r="B290" s="1" t="n">
        <v>22.06</v>
      </c>
      <c r="C290" s="1" t="n">
        <v>23.56</v>
      </c>
      <c r="D290" s="1" t="n">
        <v>22</v>
      </c>
      <c r="E290" s="1" t="n">
        <v>23</v>
      </c>
      <c r="F290" s="1" t="n">
        <v>33749400</v>
      </c>
      <c r="G290" s="1" t="n">
        <v>11.45</v>
      </c>
      <c r="I290" s="0" t="n">
        <f aca="false">B290-E290</f>
        <v>-0.940000000000001</v>
      </c>
      <c r="J290" s="0" t="n">
        <f aca="false">C290-D290</f>
        <v>1.56</v>
      </c>
      <c r="L290" s="11" t="e">
        <f aca="false">IF(ROW(E290) - 1 &gt;= $L$1,MMULT($AA$1:AA1($AA$1, 0, $L$1 - 1),E290:E290(E290,1 - $L$1, 0)) / $K$3,"")</f>
        <v>#VALUE!</v>
      </c>
      <c r="N290" s="0" t="e">
        <f aca="false">IF(ROW(E290) - 1 &gt;= $N$1,SUM(E290:E290(E290,1 - $N$1, 0)) / $N$1,"")</f>
        <v>#VALUE!</v>
      </c>
      <c r="P290" s="0" t="e">
        <f aca="false">IF(ROW(N290) - 1 &gt; $P$1, IF(OFFSET(N290,  1 - $P$1, 0) &lt;&gt; "", MMULT($AA$2:AA2($AA$2, 0, $P$1 - 1), E290:E290(E290,1 - $P$1, 0)) / $O$3,""),"")</f>
        <v>#VALUE!</v>
      </c>
    </row>
    <row collapsed="false" customFormat="false" customHeight="true" hidden="false" ht="14.4" outlineLevel="0" r="291">
      <c r="A291" s="5" t="n">
        <v>36976</v>
      </c>
      <c r="B291" s="1" t="n">
        <v>23.13</v>
      </c>
      <c r="C291" s="1" t="n">
        <v>23.75</v>
      </c>
      <c r="D291" s="1" t="n">
        <v>21.13</v>
      </c>
      <c r="E291" s="1" t="n">
        <v>21.78</v>
      </c>
      <c r="F291" s="1" t="n">
        <v>26230400</v>
      </c>
      <c r="G291" s="1" t="n">
        <v>10.84</v>
      </c>
      <c r="I291" s="0" t="n">
        <f aca="false">B291-E291</f>
        <v>1.35</v>
      </c>
      <c r="J291" s="0" t="n">
        <f aca="false">C291-D291</f>
        <v>2.62</v>
      </c>
      <c r="L291" s="11" t="e">
        <f aca="false">IF(ROW(E291) - 1 &gt;= $L$1,MMULT($AA$1:AA1($AA$1, 0, $L$1 - 1),E291:E291(E291,1 - $L$1, 0)) / $K$3,"")</f>
        <v>#VALUE!</v>
      </c>
      <c r="N291" s="0" t="e">
        <f aca="false">IF(ROW(E291) - 1 &gt;= $N$1,SUM(E291:E291(E291,1 - $N$1, 0)) / $N$1,"")</f>
        <v>#VALUE!</v>
      </c>
      <c r="P291" s="0" t="e">
        <f aca="false">IF(ROW(N291) - 1 &gt; $P$1, IF(OFFSET(N291,  1 - $P$1, 0) &lt;&gt; "", MMULT($AA$2:AA2($AA$2, 0, $P$1 - 1), E291:E291(E291,1 - $P$1, 0)) / $O$3,""),"")</f>
        <v>#VALUE!</v>
      </c>
    </row>
    <row collapsed="false" customFormat="false" customHeight="true" hidden="false" ht="14.4" outlineLevel="0" r="292">
      <c r="A292" s="5" t="n">
        <v>36977</v>
      </c>
      <c r="B292" s="1" t="n">
        <v>21.94</v>
      </c>
      <c r="C292" s="1" t="n">
        <v>23.05</v>
      </c>
      <c r="D292" s="1" t="n">
        <v>21.9</v>
      </c>
      <c r="E292" s="1" t="n">
        <v>22.87</v>
      </c>
      <c r="F292" s="1" t="n">
        <v>19422200</v>
      </c>
      <c r="G292" s="1" t="n">
        <v>11.39</v>
      </c>
      <c r="I292" s="0" t="n">
        <f aca="false">B292-E292</f>
        <v>-0.93</v>
      </c>
      <c r="J292" s="0" t="n">
        <f aca="false">C292-D292</f>
        <v>1.15</v>
      </c>
      <c r="L292" s="11" t="e">
        <f aca="false">IF(ROW(E292) - 1 &gt;= $L$1,MMULT($AA$1:AA1($AA$1, 0, $L$1 - 1),E292:E292(E292,1 - $L$1, 0)) / $K$3,"")</f>
        <v>#VALUE!</v>
      </c>
      <c r="N292" s="0" t="e">
        <f aca="false">IF(ROW(E292) - 1 &gt;= $N$1,SUM(E292:E292(E292,1 - $N$1, 0)) / $N$1,"")</f>
        <v>#VALUE!</v>
      </c>
      <c r="P292" s="0" t="e">
        <f aca="false">IF(ROW(N292) - 1 &gt; $P$1, IF(OFFSET(N292,  1 - $P$1, 0) &lt;&gt; "", MMULT($AA$2:AA2($AA$2, 0, $P$1 - 1), E292:E292(E292,1 - $P$1, 0)) / $O$3,""),"")</f>
        <v>#VALUE!</v>
      </c>
    </row>
    <row collapsed="false" customFormat="false" customHeight="true" hidden="false" ht="14.4" outlineLevel="0" r="293">
      <c r="A293" s="5" t="n">
        <v>36978</v>
      </c>
      <c r="B293" s="1" t="n">
        <v>22.08</v>
      </c>
      <c r="C293" s="1" t="n">
        <v>22.5</v>
      </c>
      <c r="D293" s="1" t="n">
        <v>21.5</v>
      </c>
      <c r="E293" s="1" t="n">
        <v>22.17</v>
      </c>
      <c r="F293" s="1" t="n">
        <v>20880800</v>
      </c>
      <c r="G293" s="1" t="n">
        <v>11.04</v>
      </c>
      <c r="I293" s="0" t="n">
        <f aca="false">B293-E293</f>
        <v>-0.0900000000000034</v>
      </c>
      <c r="J293" s="0" t="n">
        <f aca="false">C293-D293</f>
        <v>1</v>
      </c>
      <c r="L293" s="11" t="e">
        <f aca="false">IF(ROW(E293) - 1 &gt;= $L$1,MMULT($AA$1:AA1($AA$1, 0, $L$1 - 1),E293:E293(E293,1 - $L$1, 0)) / $K$3,"")</f>
        <v>#VALUE!</v>
      </c>
      <c r="N293" s="0" t="e">
        <f aca="false">IF(ROW(E293) - 1 &gt;= $N$1,SUM(E293:E293(E293,1 - $N$1, 0)) / $N$1,"")</f>
        <v>#VALUE!</v>
      </c>
      <c r="P293" s="0" t="e">
        <f aca="false">IF(ROW(N293) - 1 &gt; $P$1, IF(OFFSET(N293,  1 - $P$1, 0) &lt;&gt; "", MMULT($AA$2:AA2($AA$2, 0, $P$1 - 1), E293:E293(E293,1 - $P$1, 0)) / $O$3,""),"")</f>
        <v>#VALUE!</v>
      </c>
    </row>
    <row collapsed="false" customFormat="false" customHeight="true" hidden="false" ht="14.4" outlineLevel="0" r="294">
      <c r="A294" s="5" t="n">
        <v>36979</v>
      </c>
      <c r="B294" s="1" t="n">
        <v>21.77</v>
      </c>
      <c r="C294" s="1" t="n">
        <v>23.45</v>
      </c>
      <c r="D294" s="1" t="n">
        <v>21.5</v>
      </c>
      <c r="E294" s="1" t="n">
        <v>22.53</v>
      </c>
      <c r="F294" s="1" t="n">
        <v>21895200</v>
      </c>
      <c r="G294" s="1" t="n">
        <v>11.22</v>
      </c>
      <c r="I294" s="0" t="n">
        <f aca="false">B294-E294</f>
        <v>-0.760000000000002</v>
      </c>
      <c r="J294" s="0" t="n">
        <f aca="false">C294-D294</f>
        <v>1.95</v>
      </c>
      <c r="L294" s="11" t="e">
        <f aca="false">IF(ROW(E294) - 1 &gt;= $L$1,MMULT($AA$1:AA1($AA$1, 0, $L$1 - 1),E294:E294(E294,1 - $L$1, 0)) / $K$3,"")</f>
        <v>#VALUE!</v>
      </c>
      <c r="N294" s="0" t="e">
        <f aca="false">IF(ROW(E294) - 1 &gt;= $N$1,SUM(E294:E294(E294,1 - $N$1, 0)) / $N$1,"")</f>
        <v>#VALUE!</v>
      </c>
      <c r="P294" s="0" t="e">
        <f aca="false">IF(ROW(N294) - 1 &gt; $P$1, IF(OFFSET(N294,  1 - $P$1, 0) &lt;&gt; "", MMULT($AA$2:AA2($AA$2, 0, $P$1 - 1), E294:E294(E294,1 - $P$1, 0)) / $O$3,""),"")</f>
        <v>#VALUE!</v>
      </c>
    </row>
    <row collapsed="false" customFormat="false" customHeight="true" hidden="false" ht="14.4" outlineLevel="0" r="295">
      <c r="A295" s="5" t="n">
        <v>36980</v>
      </c>
      <c r="B295" s="1" t="n">
        <v>22.55</v>
      </c>
      <c r="C295" s="1" t="n">
        <v>22.72</v>
      </c>
      <c r="D295" s="1" t="n">
        <v>21.34</v>
      </c>
      <c r="E295" s="1" t="n">
        <v>22.07</v>
      </c>
      <c r="F295" s="1" t="n">
        <v>14298200</v>
      </c>
      <c r="G295" s="1" t="n">
        <v>10.99</v>
      </c>
      <c r="I295" s="0" t="n">
        <f aca="false">B295-E295</f>
        <v>0.48</v>
      </c>
      <c r="J295" s="0" t="n">
        <f aca="false">C295-D295</f>
        <v>1.38</v>
      </c>
      <c r="L295" s="11" t="e">
        <f aca="false">IF(ROW(E295) - 1 &gt;= $L$1,MMULT($AA$1:AA1($AA$1, 0, $L$1 - 1),E295:E295(E295,1 - $L$1, 0)) / $K$3,"")</f>
        <v>#VALUE!</v>
      </c>
      <c r="N295" s="0" t="e">
        <f aca="false">IF(ROW(E295) - 1 &gt;= $N$1,SUM(E295:E295(E295,1 - $N$1, 0)) / $N$1,"")</f>
        <v>#VALUE!</v>
      </c>
      <c r="P295" s="0" t="e">
        <f aca="false">IF(ROW(N295) - 1 &gt; $P$1, IF(OFFSET(N295,  1 - $P$1, 0) &lt;&gt; "", MMULT($AA$2:AA2($AA$2, 0, $P$1 - 1), E295:E295(E295,1 - $P$1, 0)) / $O$3,""),"")</f>
        <v>#VALUE!</v>
      </c>
    </row>
    <row collapsed="false" customFormat="false" customHeight="true" hidden="false" ht="14.4" outlineLevel="0" r="296">
      <c r="A296" s="5" t="n">
        <v>36983</v>
      </c>
      <c r="B296" s="1" t="n">
        <v>22.09</v>
      </c>
      <c r="C296" s="1" t="n">
        <v>22.66</v>
      </c>
      <c r="D296" s="1" t="n">
        <v>21.4</v>
      </c>
      <c r="E296" s="1" t="n">
        <v>21.59</v>
      </c>
      <c r="F296" s="1" t="n">
        <v>12175400</v>
      </c>
      <c r="G296" s="1" t="n">
        <v>10.75</v>
      </c>
      <c r="I296" s="0" t="n">
        <f aca="false">B296-E296</f>
        <v>0.5</v>
      </c>
      <c r="J296" s="0" t="n">
        <f aca="false">C296-D296</f>
        <v>1.26</v>
      </c>
      <c r="L296" s="11" t="e">
        <f aca="false">IF(ROW(E296) - 1 &gt;= $L$1,MMULT($AA$1:AA1($AA$1, 0, $L$1 - 1),E296:E296(E296,1 - $L$1, 0)) / $K$3,"")</f>
        <v>#VALUE!</v>
      </c>
      <c r="N296" s="0" t="e">
        <f aca="false">IF(ROW(E296) - 1 &gt;= $N$1,SUM(E296:E296(E296,1 - $N$1, 0)) / $N$1,"")</f>
        <v>#VALUE!</v>
      </c>
      <c r="P296" s="0" t="e">
        <f aca="false">IF(ROW(N296) - 1 &gt; $P$1, IF(OFFSET(N296,  1 - $P$1, 0) &lt;&gt; "", MMULT($AA$2:AA2($AA$2, 0, $P$1 - 1), E296:E296(E296,1 - $P$1, 0)) / $O$3,""),"")</f>
        <v>#VALUE!</v>
      </c>
    </row>
    <row collapsed="false" customFormat="false" customHeight="true" hidden="false" ht="14.4" outlineLevel="0" r="297">
      <c r="A297" s="5" t="n">
        <v>36984</v>
      </c>
      <c r="B297" s="1" t="n">
        <v>21.36</v>
      </c>
      <c r="C297" s="1" t="n">
        <v>21.4</v>
      </c>
      <c r="D297" s="1" t="n">
        <v>20.13</v>
      </c>
      <c r="E297" s="1" t="n">
        <v>20.24</v>
      </c>
      <c r="F297" s="1" t="n">
        <v>13167400</v>
      </c>
      <c r="G297" s="1" t="n">
        <v>10.08</v>
      </c>
      <c r="I297" s="0" t="n">
        <f aca="false">B297-E297</f>
        <v>1.12</v>
      </c>
      <c r="J297" s="0" t="n">
        <f aca="false">C297-D297</f>
        <v>1.27</v>
      </c>
      <c r="L297" s="11" t="e">
        <f aca="false">IF(ROW(E297) - 1 &gt;= $L$1,MMULT($AA$1:AA1($AA$1, 0, $L$1 - 1),E297:E297(E297,1 - $L$1, 0)) / $K$3,"")</f>
        <v>#VALUE!</v>
      </c>
      <c r="N297" s="0" t="e">
        <f aca="false">IF(ROW(E297) - 1 &gt;= $N$1,SUM(E297:E297(E297,1 - $N$1, 0)) / $N$1,"")</f>
        <v>#VALUE!</v>
      </c>
      <c r="P297" s="0" t="e">
        <f aca="false">IF(ROW(N297) - 1 &gt; $P$1, IF(OFFSET(N297,  1 - $P$1, 0) &lt;&gt; "", MMULT($AA$2:AA2($AA$2, 0, $P$1 - 1), E297:E297(E297,1 - $P$1, 0)) / $O$3,""),"")</f>
        <v>#VALUE!</v>
      </c>
    </row>
    <row collapsed="false" customFormat="false" customHeight="true" hidden="false" ht="14.4" outlineLevel="0" r="298">
      <c r="A298" s="5" t="n">
        <v>36985</v>
      </c>
      <c r="B298" s="1" t="n">
        <v>19.76</v>
      </c>
      <c r="C298" s="1" t="n">
        <v>20.25</v>
      </c>
      <c r="D298" s="1" t="n">
        <v>18.75</v>
      </c>
      <c r="E298" s="1" t="n">
        <v>19.5</v>
      </c>
      <c r="F298" s="1" t="n">
        <v>24481600</v>
      </c>
      <c r="G298" s="1" t="n">
        <v>9.71</v>
      </c>
      <c r="I298" s="0" t="n">
        <f aca="false">B298-E298</f>
        <v>0.260000000000002</v>
      </c>
      <c r="J298" s="0" t="n">
        <f aca="false">C298-D298</f>
        <v>1.5</v>
      </c>
      <c r="L298" s="11" t="e">
        <f aca="false">IF(ROW(E298) - 1 &gt;= $L$1,MMULT($AA$1:AA1($AA$1, 0, $L$1 - 1),E298:E298(E298,1 - $L$1, 0)) / $K$3,"")</f>
        <v>#VALUE!</v>
      </c>
      <c r="N298" s="0" t="e">
        <f aca="false">IF(ROW(E298) - 1 &gt;= $N$1,SUM(E298:E298(E298,1 - $N$1, 0)) / $N$1,"")</f>
        <v>#VALUE!</v>
      </c>
      <c r="P298" s="0" t="e">
        <f aca="false">IF(ROW(N298) - 1 &gt; $P$1, IF(OFFSET(N298,  1 - $P$1, 0) &lt;&gt; "", MMULT($AA$2:AA2($AA$2, 0, $P$1 - 1), E298:E298(E298,1 - $P$1, 0)) / $O$3,""),"")</f>
        <v>#VALUE!</v>
      </c>
    </row>
    <row collapsed="false" customFormat="false" customHeight="true" hidden="false" ht="14.4" outlineLevel="0" r="299">
      <c r="A299" s="5" t="n">
        <v>36986</v>
      </c>
      <c r="B299" s="1" t="n">
        <v>20.6</v>
      </c>
      <c r="C299" s="1" t="n">
        <v>22.5</v>
      </c>
      <c r="D299" s="1" t="n">
        <v>20</v>
      </c>
      <c r="E299" s="1" t="n">
        <v>20.87</v>
      </c>
      <c r="F299" s="1" t="n">
        <v>15955800</v>
      </c>
      <c r="G299" s="1" t="n">
        <v>10.39</v>
      </c>
      <c r="I299" s="0" t="n">
        <f aca="false">B299-E299</f>
        <v>-0.27</v>
      </c>
      <c r="J299" s="0" t="n">
        <f aca="false">C299-D299</f>
        <v>2.5</v>
      </c>
      <c r="L299" s="11" t="e">
        <f aca="false">IF(ROW(E299) - 1 &gt;= $L$1,MMULT($AA$1:AA1($AA$1, 0, $L$1 - 1),E299:E299(E299,1 - $L$1, 0)) / $K$3,"")</f>
        <v>#VALUE!</v>
      </c>
      <c r="N299" s="0" t="e">
        <f aca="false">IF(ROW(E299) - 1 &gt;= $N$1,SUM(E299:E299(E299,1 - $N$1, 0)) / $N$1,"")</f>
        <v>#VALUE!</v>
      </c>
      <c r="P299" s="0" t="e">
        <f aca="false">IF(ROW(N299) - 1 &gt; $P$1, IF(OFFSET(N299,  1 - $P$1, 0) &lt;&gt; "", MMULT($AA$2:AA2($AA$2, 0, $P$1 - 1), E299:E299(E299,1 - $P$1, 0)) / $O$3,""),"")</f>
        <v>#VALUE!</v>
      </c>
    </row>
    <row collapsed="false" customFormat="false" customHeight="true" hidden="false" ht="14.4" outlineLevel="0" r="300">
      <c r="A300" s="5" t="n">
        <v>36987</v>
      </c>
      <c r="B300" s="1" t="n">
        <v>20.8</v>
      </c>
      <c r="C300" s="1" t="n">
        <v>21.04</v>
      </c>
      <c r="D300" s="1" t="n">
        <v>19.9</v>
      </c>
      <c r="E300" s="1" t="n">
        <v>20.59</v>
      </c>
      <c r="F300" s="1" t="n">
        <v>11603200</v>
      </c>
      <c r="G300" s="1" t="n">
        <v>10.25</v>
      </c>
      <c r="I300" s="0" t="n">
        <f aca="false">B300-E300</f>
        <v>0.210000000000001</v>
      </c>
      <c r="J300" s="0" t="n">
        <f aca="false">C300-D300</f>
        <v>1.14</v>
      </c>
      <c r="L300" s="11" t="e">
        <f aca="false">IF(ROW(E300) - 1 &gt;= $L$1,MMULT($AA$1:AA1($AA$1, 0, $L$1 - 1),E300:E300(E300,1 - $L$1, 0)) / $K$3,"")</f>
        <v>#VALUE!</v>
      </c>
      <c r="N300" s="0" t="e">
        <f aca="false">IF(ROW(E300) - 1 &gt;= $N$1,SUM(E300:E300(E300,1 - $N$1, 0)) / $N$1,"")</f>
        <v>#VALUE!</v>
      </c>
      <c r="P300" s="0" t="e">
        <f aca="false">IF(ROW(N300) - 1 &gt; $P$1, IF(OFFSET(N300,  1 - $P$1, 0) &lt;&gt; "", MMULT($AA$2:AA2($AA$2, 0, $P$1 - 1), E300:E300(E300,1 - $P$1, 0)) / $O$3,""),"")</f>
        <v>#VALUE!</v>
      </c>
    </row>
    <row collapsed="false" customFormat="false" customHeight="true" hidden="false" ht="14.4" outlineLevel="0" r="301">
      <c r="A301" s="5" t="n">
        <v>36990</v>
      </c>
      <c r="B301" s="1" t="n">
        <v>20.69</v>
      </c>
      <c r="C301" s="1" t="n">
        <v>21.34</v>
      </c>
      <c r="D301" s="1" t="n">
        <v>20.06</v>
      </c>
      <c r="E301" s="1" t="n">
        <v>20.54</v>
      </c>
      <c r="F301" s="1" t="n">
        <v>9520800</v>
      </c>
      <c r="G301" s="1" t="n">
        <v>10.23</v>
      </c>
      <c r="I301" s="0" t="n">
        <f aca="false">B301-E301</f>
        <v>0.150000000000002</v>
      </c>
      <c r="J301" s="0" t="n">
        <f aca="false">C301-D301</f>
        <v>1.28</v>
      </c>
      <c r="L301" s="11" t="e">
        <f aca="false">IF(ROW(E301) - 1 &gt;= $L$1,MMULT($AA$1:AA1($AA$1, 0, $L$1 - 1),E301:E301(E301,1 - $L$1, 0)) / $K$3,"")</f>
        <v>#VALUE!</v>
      </c>
      <c r="N301" s="0" t="e">
        <f aca="false">IF(ROW(E301) - 1 &gt;= $N$1,SUM(E301:E301(E301,1 - $N$1, 0)) / $N$1,"")</f>
        <v>#VALUE!</v>
      </c>
      <c r="P301" s="0" t="e">
        <f aca="false">IF(ROW(N301) - 1 &gt; $P$1, IF(OFFSET(N301,  1 - $P$1, 0) &lt;&gt; "", MMULT($AA$2:AA2($AA$2, 0, $P$1 - 1), E301:E301(E301,1 - $P$1, 0)) / $O$3,""),"")</f>
        <v>#VALUE!</v>
      </c>
    </row>
    <row collapsed="false" customFormat="false" customHeight="true" hidden="false" ht="14.4" outlineLevel="0" r="302">
      <c r="A302" s="5" t="n">
        <v>36991</v>
      </c>
      <c r="B302" s="1" t="n">
        <v>20.9</v>
      </c>
      <c r="C302" s="1" t="n">
        <v>22.7</v>
      </c>
      <c r="D302" s="1" t="n">
        <v>20.78</v>
      </c>
      <c r="E302" s="1" t="n">
        <v>22.04</v>
      </c>
      <c r="F302" s="1" t="n">
        <v>16334800</v>
      </c>
      <c r="G302" s="1" t="n">
        <v>10.97</v>
      </c>
      <c r="I302" s="0" t="n">
        <f aca="false">B302-E302</f>
        <v>-1.14</v>
      </c>
      <c r="J302" s="0" t="n">
        <f aca="false">C302-D302</f>
        <v>1.92</v>
      </c>
      <c r="L302" s="11" t="e">
        <f aca="false">IF(ROW(E302) - 1 &gt;= $L$1,MMULT($AA$1:AA1($AA$1, 0, $L$1 - 1),E302:E302(E302,1 - $L$1, 0)) / $K$3,"")</f>
        <v>#VALUE!</v>
      </c>
      <c r="N302" s="0" t="e">
        <f aca="false">IF(ROW(E302) - 1 &gt;= $N$1,SUM(E302:E302(E302,1 - $N$1, 0)) / $N$1,"")</f>
        <v>#VALUE!</v>
      </c>
      <c r="P302" s="0" t="e">
        <f aca="false">IF(ROW(N302) - 1 &gt; $P$1, IF(OFFSET(N302,  1 - $P$1, 0) &lt;&gt; "", MMULT($AA$2:AA2($AA$2, 0, $P$1 - 1), E302:E302(E302,1 - $P$1, 0)) / $O$3,""),"")</f>
        <v>#VALUE!</v>
      </c>
    </row>
    <row collapsed="false" customFormat="false" customHeight="true" hidden="false" ht="14.4" outlineLevel="0" r="303">
      <c r="A303" s="5" t="n">
        <v>36992</v>
      </c>
      <c r="B303" s="1" t="n">
        <v>22.98</v>
      </c>
      <c r="C303" s="1" t="n">
        <v>23</v>
      </c>
      <c r="D303" s="1" t="n">
        <v>21.28</v>
      </c>
      <c r="E303" s="1" t="n">
        <v>21.8</v>
      </c>
      <c r="F303" s="1" t="n">
        <v>11932000</v>
      </c>
      <c r="G303" s="1" t="n">
        <v>10.85</v>
      </c>
      <c r="I303" s="0" t="n">
        <f aca="false">B303-E303</f>
        <v>1.18</v>
      </c>
      <c r="J303" s="0" t="n">
        <f aca="false">C303-D303</f>
        <v>1.72</v>
      </c>
      <c r="L303" s="11" t="e">
        <f aca="false">IF(ROW(E303) - 1 &gt;= $L$1,MMULT($AA$1:AA1($AA$1, 0, $L$1 - 1),E303:E303(E303,1 - $L$1, 0)) / $K$3,"")</f>
        <v>#VALUE!</v>
      </c>
      <c r="N303" s="0" t="e">
        <f aca="false">IF(ROW(E303) - 1 &gt;= $N$1,SUM(E303:E303(E303,1 - $N$1, 0)) / $N$1,"")</f>
        <v>#VALUE!</v>
      </c>
      <c r="P303" s="0" t="e">
        <f aca="false">IF(ROW(N303) - 1 &gt; $P$1, IF(OFFSET(N303,  1 - $P$1, 0) &lt;&gt; "", MMULT($AA$2:AA2($AA$2, 0, $P$1 - 1), E303:E303(E303,1 - $P$1, 0)) / $O$3,""),"")</f>
        <v>#VALUE!</v>
      </c>
    </row>
    <row collapsed="false" customFormat="false" customHeight="true" hidden="false" ht="14.4" outlineLevel="0" r="304">
      <c r="A304" s="5" t="n">
        <v>36993</v>
      </c>
      <c r="B304" s="1" t="n">
        <v>21.42</v>
      </c>
      <c r="C304" s="1" t="n">
        <v>23.02</v>
      </c>
      <c r="D304" s="1" t="n">
        <v>21.15</v>
      </c>
      <c r="E304" s="1" t="n">
        <v>22.42</v>
      </c>
      <c r="F304" s="1" t="n">
        <v>10676200</v>
      </c>
      <c r="G304" s="1" t="n">
        <v>11.16</v>
      </c>
      <c r="I304" s="0" t="n">
        <f aca="false">B304-E304</f>
        <v>-1</v>
      </c>
      <c r="J304" s="0" t="n">
        <f aca="false">C304-D304</f>
        <v>1.87</v>
      </c>
      <c r="L304" s="11" t="e">
        <f aca="false">IF(ROW(E304) - 1 &gt;= $L$1,MMULT($AA$1:AA1($AA$1, 0, $L$1 - 1),E304:E304(E304,1 - $L$1, 0)) / $K$3,"")</f>
        <v>#VALUE!</v>
      </c>
      <c r="N304" s="0" t="e">
        <f aca="false">IF(ROW(E304) - 1 &gt;= $N$1,SUM(E304:E304(E304,1 - $N$1, 0)) / $N$1,"")</f>
        <v>#VALUE!</v>
      </c>
      <c r="P304" s="0" t="e">
        <f aca="false">IF(ROW(N304) - 1 &gt; $P$1, IF(OFFSET(N304,  1 - $P$1, 0) &lt;&gt; "", MMULT($AA$2:AA2($AA$2, 0, $P$1 - 1), E304:E304(E304,1 - $P$1, 0)) / $O$3,""),"")</f>
        <v>#VALUE!</v>
      </c>
    </row>
    <row collapsed="false" customFormat="false" customHeight="true" hidden="false" ht="14.4" outlineLevel="0" r="305">
      <c r="A305" s="5" t="n">
        <v>36997</v>
      </c>
      <c r="B305" s="1" t="n">
        <v>22.09</v>
      </c>
      <c r="C305" s="1" t="n">
        <v>22.4</v>
      </c>
      <c r="D305" s="1" t="n">
        <v>20.86</v>
      </c>
      <c r="E305" s="1" t="n">
        <v>21.44</v>
      </c>
      <c r="F305" s="1" t="n">
        <v>10186600</v>
      </c>
      <c r="G305" s="1" t="n">
        <v>10.67</v>
      </c>
      <c r="I305" s="0" t="n">
        <f aca="false">B305-E305</f>
        <v>0.649999999999999</v>
      </c>
      <c r="J305" s="0" t="n">
        <f aca="false">C305-D305</f>
        <v>1.54</v>
      </c>
      <c r="L305" s="11" t="e">
        <f aca="false">IF(ROW(E305) - 1 &gt;= $L$1,MMULT($AA$1:AA1($AA$1, 0, $L$1 - 1),E305:E305(E305,1 - $L$1, 0)) / $K$3,"")</f>
        <v>#VALUE!</v>
      </c>
      <c r="N305" s="0" t="e">
        <f aca="false">IF(ROW(E305) - 1 &gt;= $N$1,SUM(E305:E305(E305,1 - $N$1, 0)) / $N$1,"")</f>
        <v>#VALUE!</v>
      </c>
      <c r="P305" s="0" t="e">
        <f aca="false">IF(ROW(N305) - 1 &gt; $P$1, IF(OFFSET(N305,  1 - $P$1, 0) &lt;&gt; "", MMULT($AA$2:AA2($AA$2, 0, $P$1 - 1), E305:E305(E305,1 - $P$1, 0)) / $O$3,""),"")</f>
        <v>#VALUE!</v>
      </c>
    </row>
    <row collapsed="false" customFormat="false" customHeight="true" hidden="false" ht="14.4" outlineLevel="0" r="306">
      <c r="A306" s="5" t="n">
        <v>36998</v>
      </c>
      <c r="B306" s="1" t="n">
        <v>21.2</v>
      </c>
      <c r="C306" s="1" t="n">
        <v>21.21</v>
      </c>
      <c r="D306" s="1" t="n">
        <v>19.6</v>
      </c>
      <c r="E306" s="1" t="n">
        <v>20.4</v>
      </c>
      <c r="F306" s="1" t="n">
        <v>24471400</v>
      </c>
      <c r="G306" s="1" t="n">
        <v>10.16</v>
      </c>
      <c r="I306" s="0" t="n">
        <f aca="false">B306-E306</f>
        <v>0.800000000000001</v>
      </c>
      <c r="J306" s="0" t="n">
        <f aca="false">C306-D306</f>
        <v>1.61</v>
      </c>
      <c r="L306" s="11" t="e">
        <f aca="false">IF(ROW(E306) - 1 &gt;= $L$1,MMULT($AA$1:AA1($AA$1, 0, $L$1 - 1),E306:E306(E306,1 - $L$1, 0)) / $K$3,"")</f>
        <v>#VALUE!</v>
      </c>
      <c r="N306" s="0" t="e">
        <f aca="false">IF(ROW(E306) - 1 &gt;= $N$1,SUM(E306:E306(E306,1 - $N$1, 0)) / $N$1,"")</f>
        <v>#VALUE!</v>
      </c>
      <c r="P306" s="0" t="e">
        <f aca="false">IF(ROW(N306) - 1 &gt; $P$1, IF(OFFSET(N306,  1 - $P$1, 0) &lt;&gt; "", MMULT($AA$2:AA2($AA$2, 0, $P$1 - 1), E306:E306(E306,1 - $P$1, 0)) / $O$3,""),"")</f>
        <v>#VALUE!</v>
      </c>
    </row>
    <row collapsed="false" customFormat="false" customHeight="true" hidden="false" ht="14.4" outlineLevel="0" r="307">
      <c r="A307" s="5" t="n">
        <v>36999</v>
      </c>
      <c r="B307" s="1" t="n">
        <v>21.57</v>
      </c>
      <c r="C307" s="1" t="n">
        <v>24.08</v>
      </c>
      <c r="D307" s="1" t="n">
        <v>21.08</v>
      </c>
      <c r="E307" s="1" t="n">
        <v>22.79</v>
      </c>
      <c r="F307" s="1" t="n">
        <v>39315800</v>
      </c>
      <c r="G307" s="1" t="n">
        <v>11.35</v>
      </c>
      <c r="I307" s="0" t="n">
        <f aca="false">B307-E307</f>
        <v>-1.22</v>
      </c>
      <c r="J307" s="0" t="n">
        <f aca="false">C307-D307</f>
        <v>3</v>
      </c>
      <c r="L307" s="11" t="e">
        <f aca="false">IF(ROW(E307) - 1 &gt;= $L$1,MMULT($AA$1:AA1($AA$1, 0, $L$1 - 1),E307:E307(E307,1 - $L$1, 0)) / $K$3,"")</f>
        <v>#VALUE!</v>
      </c>
      <c r="N307" s="0" t="e">
        <f aca="false">IF(ROW(E307) - 1 &gt;= $N$1,SUM(E307:E307(E307,1 - $N$1, 0)) / $N$1,"")</f>
        <v>#VALUE!</v>
      </c>
      <c r="P307" s="0" t="e">
        <f aca="false">IF(ROW(N307) - 1 &gt; $P$1, IF(OFFSET(N307,  1 - $P$1, 0) &lt;&gt; "", MMULT($AA$2:AA2($AA$2, 0, $P$1 - 1), E307:E307(E307,1 - $P$1, 0)) / $O$3,""),"")</f>
        <v>#VALUE!</v>
      </c>
    </row>
    <row collapsed="false" customFormat="false" customHeight="true" hidden="false" ht="14.4" outlineLevel="0" r="308">
      <c r="A308" s="5" t="n">
        <v>37000</v>
      </c>
      <c r="B308" s="1" t="n">
        <v>25.55</v>
      </c>
      <c r="C308" s="1" t="n">
        <v>25.75</v>
      </c>
      <c r="D308" s="1" t="n">
        <v>23.6</v>
      </c>
      <c r="E308" s="1" t="n">
        <v>25.72</v>
      </c>
      <c r="F308" s="1" t="n">
        <v>66916800</v>
      </c>
      <c r="G308" s="1" t="n">
        <v>12.81</v>
      </c>
      <c r="I308" s="0" t="n">
        <f aca="false">B308-E308</f>
        <v>-0.169999999999998</v>
      </c>
      <c r="J308" s="0" t="n">
        <f aca="false">C308-D308</f>
        <v>2.15</v>
      </c>
      <c r="L308" s="11" t="e">
        <f aca="false">IF(ROW(E308) - 1 &gt;= $L$1,MMULT($AA$1:AA1($AA$1, 0, $L$1 - 1),E308:E308(E308,1 - $L$1, 0)) / $K$3,"")</f>
        <v>#VALUE!</v>
      </c>
      <c r="N308" s="0" t="e">
        <f aca="false">IF(ROW(E308) - 1 &gt;= $N$1,SUM(E308:E308(E308,1 - $N$1, 0)) / $N$1,"")</f>
        <v>#VALUE!</v>
      </c>
      <c r="P308" s="0" t="e">
        <f aca="false">IF(ROW(N308) - 1 &gt; $P$1, IF(OFFSET(N308,  1 - $P$1, 0) &lt;&gt; "", MMULT($AA$2:AA2($AA$2, 0, $P$1 - 1), E308:E308(E308,1 - $P$1, 0)) / $O$3,""),"")</f>
        <v>#VALUE!</v>
      </c>
    </row>
    <row collapsed="false" customFormat="false" customHeight="true" hidden="false" ht="14.4" outlineLevel="0" r="309">
      <c r="A309" s="5" t="n">
        <v>37001</v>
      </c>
      <c r="B309" s="1" t="n">
        <v>24.93</v>
      </c>
      <c r="C309" s="1" t="n">
        <v>25.63</v>
      </c>
      <c r="D309" s="1" t="n">
        <v>24.6</v>
      </c>
      <c r="E309" s="1" t="n">
        <v>25.04</v>
      </c>
      <c r="F309" s="1" t="n">
        <v>24764400</v>
      </c>
      <c r="G309" s="1" t="n">
        <v>12.47</v>
      </c>
      <c r="I309" s="0" t="n">
        <f aca="false">B309-E309</f>
        <v>-0.109999999999999</v>
      </c>
      <c r="J309" s="0" t="n">
        <f aca="false">C309-D309</f>
        <v>1.03</v>
      </c>
      <c r="L309" s="11" t="e">
        <f aca="false">IF(ROW(E309) - 1 &gt;= $L$1,MMULT($AA$1:AA1($AA$1, 0, $L$1 - 1),E309:E309(E309,1 - $L$1, 0)) / $K$3,"")</f>
        <v>#VALUE!</v>
      </c>
      <c r="N309" s="0" t="e">
        <f aca="false">IF(ROW(E309) - 1 &gt;= $N$1,SUM(E309:E309(E309,1 - $N$1, 0)) / $N$1,"")</f>
        <v>#VALUE!</v>
      </c>
      <c r="P309" s="0" t="e">
        <f aca="false">IF(ROW(N309) - 1 &gt; $P$1, IF(OFFSET(N309,  1 - $P$1, 0) &lt;&gt; "", MMULT($AA$2:AA2($AA$2, 0, $P$1 - 1), E309:E309(E309,1 - $P$1, 0)) / $O$3,""),"")</f>
        <v>#VALUE!</v>
      </c>
    </row>
    <row collapsed="false" customFormat="false" customHeight="true" hidden="false" ht="14.4" outlineLevel="0" r="310">
      <c r="A310" s="5" t="n">
        <v>37004</v>
      </c>
      <c r="B310" s="1" t="n">
        <v>24.34</v>
      </c>
      <c r="C310" s="1" t="n">
        <v>25</v>
      </c>
      <c r="D310" s="1" t="n">
        <v>24</v>
      </c>
      <c r="E310" s="1" t="n">
        <v>24.25</v>
      </c>
      <c r="F310" s="1" t="n">
        <v>19340200</v>
      </c>
      <c r="G310" s="1" t="n">
        <v>12.07</v>
      </c>
      <c r="I310" s="0" t="n">
        <f aca="false">B310-E310</f>
        <v>0.0899999999999999</v>
      </c>
      <c r="J310" s="0" t="n">
        <f aca="false">C310-D310</f>
        <v>1</v>
      </c>
      <c r="L310" s="11" t="e">
        <f aca="false">IF(ROW(E310) - 1 &gt;= $L$1,MMULT($AA$1:AA1($AA$1, 0, $L$1 - 1),E310:E310(E310,1 - $L$1, 0)) / $K$3,"")</f>
        <v>#VALUE!</v>
      </c>
      <c r="N310" s="0" t="e">
        <f aca="false">IF(ROW(E310) - 1 &gt;= $N$1,SUM(E310:E310(E310,1 - $N$1, 0)) / $N$1,"")</f>
        <v>#VALUE!</v>
      </c>
      <c r="P310" s="0" t="e">
        <f aca="false">IF(ROW(N310) - 1 &gt; $P$1, IF(OFFSET(N310,  1 - $P$1, 0) &lt;&gt; "", MMULT($AA$2:AA2($AA$2, 0, $P$1 - 1), E310:E310(E310,1 - $P$1, 0)) / $O$3,""),"")</f>
        <v>#VALUE!</v>
      </c>
    </row>
    <row collapsed="false" customFormat="false" customHeight="true" hidden="false" ht="14.4" outlineLevel="0" r="311">
      <c r="A311" s="5" t="n">
        <v>37005</v>
      </c>
      <c r="B311" s="1" t="n">
        <v>24.33</v>
      </c>
      <c r="C311" s="1" t="n">
        <v>24.75</v>
      </c>
      <c r="D311" s="1" t="n">
        <v>23.51</v>
      </c>
      <c r="E311" s="1" t="n">
        <v>24.03</v>
      </c>
      <c r="F311" s="1" t="n">
        <v>13469200</v>
      </c>
      <c r="G311" s="1" t="n">
        <v>11.96</v>
      </c>
      <c r="I311" s="0" t="n">
        <f aca="false">B311-E311</f>
        <v>0.299999999999997</v>
      </c>
      <c r="J311" s="0" t="n">
        <f aca="false">C311-D311</f>
        <v>1.24</v>
      </c>
      <c r="L311" s="11" t="e">
        <f aca="false">IF(ROW(E311) - 1 &gt;= $L$1,MMULT($AA$1:AA1($AA$1, 0, $L$1 - 1),E311:E311(E311,1 - $L$1, 0)) / $K$3,"")</f>
        <v>#VALUE!</v>
      </c>
      <c r="N311" s="0" t="e">
        <f aca="false">IF(ROW(E311) - 1 &gt;= $N$1,SUM(E311:E311(E311,1 - $N$1, 0)) / $N$1,"")</f>
        <v>#VALUE!</v>
      </c>
      <c r="P311" s="0" t="e">
        <f aca="false">IF(ROW(N311) - 1 &gt; $P$1, IF(OFFSET(N311,  1 - $P$1, 0) &lt;&gt; "", MMULT($AA$2:AA2($AA$2, 0, $P$1 - 1), E311:E311(E311,1 - $P$1, 0)) / $O$3,""),"")</f>
        <v>#VALUE!</v>
      </c>
    </row>
    <row collapsed="false" customFormat="false" customHeight="true" hidden="false" ht="14.4" outlineLevel="0" r="312">
      <c r="A312" s="5" t="n">
        <v>37006</v>
      </c>
      <c r="B312" s="1" t="n">
        <v>24.21</v>
      </c>
      <c r="C312" s="1" t="n">
        <v>24.86</v>
      </c>
      <c r="D312" s="1" t="n">
        <v>23.57</v>
      </c>
      <c r="E312" s="1" t="n">
        <v>24.72</v>
      </c>
      <c r="F312" s="1" t="n">
        <v>11813600</v>
      </c>
      <c r="G312" s="1" t="n">
        <v>12.31</v>
      </c>
      <c r="I312" s="0" t="n">
        <f aca="false">B312-E312</f>
        <v>-0.509999999999998</v>
      </c>
      <c r="J312" s="0" t="n">
        <f aca="false">C312-D312</f>
        <v>1.29</v>
      </c>
      <c r="L312" s="11" t="e">
        <f aca="false">IF(ROW(E312) - 1 &gt;= $L$1,MMULT($AA$1:AA1($AA$1, 0, $L$1 - 1),E312:E312(E312,1 - $L$1, 0)) / $K$3,"")</f>
        <v>#VALUE!</v>
      </c>
      <c r="N312" s="0" t="e">
        <f aca="false">IF(ROW(E312) - 1 &gt;= $N$1,SUM(E312:E312(E312,1 - $N$1, 0)) / $N$1,"")</f>
        <v>#VALUE!</v>
      </c>
      <c r="P312" s="0" t="e">
        <f aca="false">IF(ROW(N312) - 1 &gt; $P$1, IF(OFFSET(N312,  1 - $P$1, 0) &lt;&gt; "", MMULT($AA$2:AA2($AA$2, 0, $P$1 - 1), E312:E312(E312,1 - $P$1, 0)) / $O$3,""),"")</f>
        <v>#VALUE!</v>
      </c>
    </row>
    <row collapsed="false" customFormat="false" customHeight="true" hidden="false" ht="14.4" outlineLevel="0" r="313">
      <c r="A313" s="5" t="n">
        <v>37007</v>
      </c>
      <c r="B313" s="1" t="n">
        <v>25.17</v>
      </c>
      <c r="C313" s="1" t="n">
        <v>26.1</v>
      </c>
      <c r="D313" s="1" t="n">
        <v>24.68</v>
      </c>
      <c r="E313" s="1" t="n">
        <v>24.69</v>
      </c>
      <c r="F313" s="1" t="n">
        <v>28560600</v>
      </c>
      <c r="G313" s="1" t="n">
        <v>12.29</v>
      </c>
      <c r="I313" s="0" t="n">
        <f aca="false">B313-E313</f>
        <v>0.48</v>
      </c>
      <c r="J313" s="0" t="n">
        <f aca="false">C313-D313</f>
        <v>1.42</v>
      </c>
      <c r="L313" s="11" t="e">
        <f aca="false">IF(ROW(E313) - 1 &gt;= $L$1,MMULT($AA$1:AA1($AA$1, 0, $L$1 - 1),E313:E313(E313,1 - $L$1, 0)) / $K$3,"")</f>
        <v>#VALUE!</v>
      </c>
      <c r="N313" s="0" t="e">
        <f aca="false">IF(ROW(E313) - 1 &gt;= $N$1,SUM(E313:E313(E313,1 - $N$1, 0)) / $N$1,"")</f>
        <v>#VALUE!</v>
      </c>
      <c r="P313" s="0" t="e">
        <f aca="false">IF(ROW(N313) - 1 &gt; $P$1, IF(OFFSET(N313,  1 - $P$1, 0) &lt;&gt; "", MMULT($AA$2:AA2($AA$2, 0, $P$1 - 1), E313:E313(E313,1 - $P$1, 0)) / $O$3,""),"")</f>
        <v>#VALUE!</v>
      </c>
    </row>
    <row collapsed="false" customFormat="false" customHeight="true" hidden="false" ht="14.4" outlineLevel="0" r="314">
      <c r="A314" s="5" t="n">
        <v>37008</v>
      </c>
      <c r="B314" s="1" t="n">
        <v>25.2</v>
      </c>
      <c r="C314" s="1" t="n">
        <v>26.29</v>
      </c>
      <c r="D314" s="1" t="n">
        <v>24.75</v>
      </c>
      <c r="E314" s="1" t="n">
        <v>26.2</v>
      </c>
      <c r="F314" s="1" t="n">
        <v>16179000</v>
      </c>
      <c r="G314" s="1" t="n">
        <v>13.04</v>
      </c>
      <c r="I314" s="0" t="n">
        <f aca="false">B314-E314</f>
        <v>-1</v>
      </c>
      <c r="J314" s="0" t="n">
        <f aca="false">C314-D314</f>
        <v>1.54</v>
      </c>
      <c r="L314" s="11" t="e">
        <f aca="false">IF(ROW(E314) - 1 &gt;= $L$1,MMULT($AA$1:AA1($AA$1, 0, $L$1 - 1),E314:E314(E314,1 - $L$1, 0)) / $K$3,"")</f>
        <v>#VALUE!</v>
      </c>
      <c r="N314" s="0" t="e">
        <f aca="false">IF(ROW(E314) - 1 &gt;= $N$1,SUM(E314:E314(E314,1 - $N$1, 0)) / $N$1,"")</f>
        <v>#VALUE!</v>
      </c>
      <c r="P314" s="0" t="e">
        <f aca="false">IF(ROW(N314) - 1 &gt; $P$1, IF(OFFSET(N314,  1 - $P$1, 0) &lt;&gt; "", MMULT($AA$2:AA2($AA$2, 0, $P$1 - 1), E314:E314(E314,1 - $P$1, 0)) / $O$3,""),"")</f>
        <v>#VALUE!</v>
      </c>
    </row>
    <row collapsed="false" customFormat="false" customHeight="true" hidden="false" ht="14.4" outlineLevel="0" r="315">
      <c r="A315" s="5" t="n">
        <v>37011</v>
      </c>
      <c r="B315" s="1" t="n">
        <v>26.7</v>
      </c>
      <c r="C315" s="1" t="n">
        <v>27.12</v>
      </c>
      <c r="D315" s="1" t="n">
        <v>24.87</v>
      </c>
      <c r="E315" s="1" t="n">
        <v>25.49</v>
      </c>
      <c r="F315" s="1" t="n">
        <v>17670600</v>
      </c>
      <c r="G315" s="1" t="n">
        <v>12.69</v>
      </c>
      <c r="I315" s="0" t="n">
        <f aca="false">B315-E315</f>
        <v>1.21</v>
      </c>
      <c r="J315" s="0" t="n">
        <f aca="false">C315-D315</f>
        <v>2.25</v>
      </c>
      <c r="L315" s="11" t="e">
        <f aca="false">IF(ROW(E315) - 1 &gt;= $L$1,MMULT($AA$1:AA1($AA$1, 0, $L$1 - 1),E315:E315(E315,1 - $L$1, 0)) / $K$3,"")</f>
        <v>#VALUE!</v>
      </c>
      <c r="N315" s="0" t="e">
        <f aca="false">IF(ROW(E315) - 1 &gt;= $N$1,SUM(E315:E315(E315,1 - $N$1, 0)) / $N$1,"")</f>
        <v>#VALUE!</v>
      </c>
      <c r="P315" s="0" t="e">
        <f aca="false">IF(ROW(N315) - 1 &gt; $P$1, IF(OFFSET(N315,  1 - $P$1, 0) &lt;&gt; "", MMULT($AA$2:AA2($AA$2, 0, $P$1 - 1), E315:E315(E315,1 - $P$1, 0)) / $O$3,""),"")</f>
        <v>#VALUE!</v>
      </c>
    </row>
    <row collapsed="false" customFormat="false" customHeight="true" hidden="false" ht="14.4" outlineLevel="0" r="316">
      <c r="A316" s="5" t="n">
        <v>37012</v>
      </c>
      <c r="B316" s="1" t="n">
        <v>25.41</v>
      </c>
      <c r="C316" s="1" t="n">
        <v>26.5</v>
      </c>
      <c r="D316" s="1" t="n">
        <v>25.2</v>
      </c>
      <c r="E316" s="1" t="n">
        <v>25.93</v>
      </c>
      <c r="F316" s="1" t="n">
        <v>15259000</v>
      </c>
      <c r="G316" s="1" t="n">
        <v>12.91</v>
      </c>
      <c r="I316" s="0" t="n">
        <f aca="false">B316-E316</f>
        <v>-0.52</v>
      </c>
      <c r="J316" s="0" t="n">
        <f aca="false">C316-D316</f>
        <v>1.3</v>
      </c>
      <c r="L316" s="11" t="e">
        <f aca="false">IF(ROW(E316) - 1 &gt;= $L$1,MMULT($AA$1:AA1($AA$1, 0, $L$1 - 1),E316:E316(E316,1 - $L$1, 0)) / $K$3,"")</f>
        <v>#VALUE!</v>
      </c>
      <c r="N316" s="0" t="e">
        <f aca="false">IF(ROW(E316) - 1 &gt;= $N$1,SUM(E316:E316(E316,1 - $N$1, 0)) / $N$1,"")</f>
        <v>#VALUE!</v>
      </c>
      <c r="P316" s="0" t="e">
        <f aca="false">IF(ROW(N316) - 1 &gt; $P$1, IF(OFFSET(N316,  1 - $P$1, 0) &lt;&gt; "", MMULT($AA$2:AA2($AA$2, 0, $P$1 - 1), E316:E316(E316,1 - $P$1, 0)) / $O$3,""),"")</f>
        <v>#VALUE!</v>
      </c>
    </row>
    <row collapsed="false" customFormat="false" customHeight="true" hidden="false" ht="14.4" outlineLevel="0" r="317">
      <c r="A317" s="5" t="n">
        <v>37013</v>
      </c>
      <c r="B317" s="1" t="n">
        <v>26.34</v>
      </c>
      <c r="C317" s="1" t="n">
        <v>26.7</v>
      </c>
      <c r="D317" s="1" t="n">
        <v>25.76</v>
      </c>
      <c r="E317" s="1" t="n">
        <v>26.59</v>
      </c>
      <c r="F317" s="1" t="n">
        <v>13161600</v>
      </c>
      <c r="G317" s="1" t="n">
        <v>13.24</v>
      </c>
      <c r="I317" s="0" t="n">
        <f aca="false">B317-E317</f>
        <v>-0.25</v>
      </c>
      <c r="J317" s="0" t="n">
        <f aca="false">C317-D317</f>
        <v>0.939999999999998</v>
      </c>
      <c r="L317" s="11" t="e">
        <f aca="false">IF(ROW(E317) - 1 &gt;= $L$1,MMULT($AA$1:AA1($AA$1, 0, $L$1 - 1),E317:E317(E317,1 - $L$1, 0)) / $K$3,"")</f>
        <v>#VALUE!</v>
      </c>
      <c r="N317" s="0" t="e">
        <f aca="false">IF(ROW(E317) - 1 &gt;= $N$1,SUM(E317:E317(E317,1 - $N$1, 0)) / $N$1,"")</f>
        <v>#VALUE!</v>
      </c>
      <c r="P317" s="0" t="e">
        <f aca="false">IF(ROW(N317) - 1 &gt; $P$1, IF(OFFSET(N317,  1 - $P$1, 0) &lt;&gt; "", MMULT($AA$2:AA2($AA$2, 0, $P$1 - 1), E317:E317(E317,1 - $P$1, 0)) / $O$3,""),"")</f>
        <v>#VALUE!</v>
      </c>
    </row>
    <row collapsed="false" customFormat="false" customHeight="true" hidden="false" ht="14.4" outlineLevel="0" r="318">
      <c r="A318" s="5" t="n">
        <v>37014</v>
      </c>
      <c r="B318" s="1" t="n">
        <v>25.97</v>
      </c>
      <c r="C318" s="1" t="n">
        <v>26.25</v>
      </c>
      <c r="D318" s="1" t="n">
        <v>24.73</v>
      </c>
      <c r="E318" s="1" t="n">
        <v>24.96</v>
      </c>
      <c r="F318" s="1" t="n">
        <v>10769400</v>
      </c>
      <c r="G318" s="1" t="n">
        <v>12.43</v>
      </c>
      <c r="I318" s="0" t="n">
        <f aca="false">B318-E318</f>
        <v>1.01</v>
      </c>
      <c r="J318" s="0" t="n">
        <f aca="false">C318-D318</f>
        <v>1.52</v>
      </c>
      <c r="L318" s="11" t="e">
        <f aca="false">IF(ROW(E318) - 1 &gt;= $L$1,MMULT($AA$1:AA1($AA$1, 0, $L$1 - 1),E318:E318(E318,1 - $L$1, 0)) / $K$3,"")</f>
        <v>#VALUE!</v>
      </c>
      <c r="N318" s="0" t="e">
        <f aca="false">IF(ROW(E318) - 1 &gt;= $N$1,SUM(E318:E318(E318,1 - $N$1, 0)) / $N$1,"")</f>
        <v>#VALUE!</v>
      </c>
      <c r="P318" s="0" t="e">
        <f aca="false">IF(ROW(N318) - 1 &gt; $P$1, IF(OFFSET(N318,  1 - $P$1, 0) &lt;&gt; "", MMULT($AA$2:AA2($AA$2, 0, $P$1 - 1), E318:E318(E318,1 - $P$1, 0)) / $O$3,""),"")</f>
        <v>#VALUE!</v>
      </c>
    </row>
    <row collapsed="false" customFormat="false" customHeight="true" hidden="false" ht="14.4" outlineLevel="0" r="319">
      <c r="A319" s="5" t="n">
        <v>37015</v>
      </c>
      <c r="B319" s="1" t="n">
        <v>24.24</v>
      </c>
      <c r="C319" s="1" t="n">
        <v>25.85</v>
      </c>
      <c r="D319" s="1" t="n">
        <v>23.96</v>
      </c>
      <c r="E319" s="1" t="n">
        <v>25.75</v>
      </c>
      <c r="F319" s="1" t="n">
        <v>10037600</v>
      </c>
      <c r="G319" s="1" t="n">
        <v>12.82</v>
      </c>
      <c r="I319" s="0" t="n">
        <f aca="false">B319-E319</f>
        <v>-1.51</v>
      </c>
      <c r="J319" s="0" t="n">
        <f aca="false">C319-D319</f>
        <v>1.89</v>
      </c>
      <c r="L319" s="11" t="e">
        <f aca="false">IF(ROW(E319) - 1 &gt;= $L$1,MMULT($AA$1:AA1($AA$1, 0, $L$1 - 1),E319:E319(E319,1 - $L$1, 0)) / $K$3,"")</f>
        <v>#VALUE!</v>
      </c>
      <c r="N319" s="0" t="e">
        <f aca="false">IF(ROW(E319) - 1 &gt;= $N$1,SUM(E319:E319(E319,1 - $N$1, 0)) / $N$1,"")</f>
        <v>#VALUE!</v>
      </c>
      <c r="P319" s="0" t="e">
        <f aca="false">IF(ROW(N319) - 1 &gt; $P$1, IF(OFFSET(N319,  1 - $P$1, 0) &lt;&gt; "", MMULT($AA$2:AA2($AA$2, 0, $P$1 - 1), E319:E319(E319,1 - $P$1, 0)) / $O$3,""),"")</f>
        <v>#VALUE!</v>
      </c>
    </row>
    <row collapsed="false" customFormat="false" customHeight="true" hidden="false" ht="14.4" outlineLevel="0" r="320">
      <c r="A320" s="5" t="n">
        <v>37018</v>
      </c>
      <c r="B320" s="1" t="n">
        <v>25.62</v>
      </c>
      <c r="C320" s="1" t="n">
        <v>25.76</v>
      </c>
      <c r="D320" s="1" t="n">
        <v>24.84</v>
      </c>
      <c r="E320" s="1" t="n">
        <v>24.96</v>
      </c>
      <c r="F320" s="1" t="n">
        <v>9876800</v>
      </c>
      <c r="G320" s="1" t="n">
        <v>12.43</v>
      </c>
      <c r="I320" s="0" t="n">
        <f aca="false">B320-E320</f>
        <v>0.66</v>
      </c>
      <c r="J320" s="0" t="n">
        <f aca="false">C320-D320</f>
        <v>0.920000000000002</v>
      </c>
      <c r="L320" s="11" t="e">
        <f aca="false">IF(ROW(E320) - 1 &gt;= $L$1,MMULT($AA$1:AA1($AA$1, 0, $L$1 - 1),E320:E320(E320,1 - $L$1, 0)) / $K$3,"")</f>
        <v>#VALUE!</v>
      </c>
      <c r="N320" s="0" t="e">
        <f aca="false">IF(ROW(E320) - 1 &gt;= $N$1,SUM(E320:E320(E320,1 - $N$1, 0)) / $N$1,"")</f>
        <v>#VALUE!</v>
      </c>
      <c r="P320" s="0" t="e">
        <f aca="false">IF(ROW(N320) - 1 &gt; $P$1, IF(OFFSET(N320,  1 - $P$1, 0) &lt;&gt; "", MMULT($AA$2:AA2($AA$2, 0, $P$1 - 1), E320:E320(E320,1 - $P$1, 0)) / $O$3,""),"")</f>
        <v>#VALUE!</v>
      </c>
    </row>
    <row collapsed="false" customFormat="false" customHeight="true" hidden="false" ht="14.4" outlineLevel="0" r="321">
      <c r="A321" s="5" t="n">
        <v>37019</v>
      </c>
      <c r="B321" s="1" t="n">
        <v>25.35</v>
      </c>
      <c r="C321" s="1" t="n">
        <v>25.45</v>
      </c>
      <c r="D321" s="1" t="n">
        <v>23.95</v>
      </c>
      <c r="E321" s="1" t="n">
        <v>24.57</v>
      </c>
      <c r="F321" s="1" t="n">
        <v>11265600</v>
      </c>
      <c r="G321" s="1" t="n">
        <v>12.23</v>
      </c>
      <c r="I321" s="0" t="n">
        <f aca="false">B321-E321</f>
        <v>0.780000000000001</v>
      </c>
      <c r="J321" s="0" t="n">
        <f aca="false">C321-D321</f>
        <v>1.5</v>
      </c>
      <c r="L321" s="11" t="e">
        <f aca="false">IF(ROW(E321) - 1 &gt;= $L$1,MMULT($AA$1:AA1($AA$1, 0, $L$1 - 1),E321:E321(E321,1 - $L$1, 0)) / $K$3,"")</f>
        <v>#VALUE!</v>
      </c>
      <c r="N321" s="0" t="e">
        <f aca="false">IF(ROW(E321) - 1 &gt;= $N$1,SUM(E321:E321(E321,1 - $N$1, 0)) / $N$1,"")</f>
        <v>#VALUE!</v>
      </c>
      <c r="P321" s="0" t="e">
        <f aca="false">IF(ROW(N321) - 1 &gt; $P$1, IF(OFFSET(N321,  1 - $P$1, 0) &lt;&gt; "", MMULT($AA$2:AA2($AA$2, 0, $P$1 - 1), E321:E321(E321,1 - $P$1, 0)) / $O$3,""),"")</f>
        <v>#VALUE!</v>
      </c>
    </row>
    <row collapsed="false" customFormat="false" customHeight="true" hidden="false" ht="14.4" outlineLevel="0" r="322">
      <c r="A322" s="5" t="n">
        <v>37020</v>
      </c>
      <c r="B322" s="1" t="n">
        <v>24.14</v>
      </c>
      <c r="C322" s="1" t="n">
        <v>24.55</v>
      </c>
      <c r="D322" s="1" t="n">
        <v>23.67</v>
      </c>
      <c r="E322" s="1" t="n">
        <v>23.98</v>
      </c>
      <c r="F322" s="1" t="n">
        <v>11603200</v>
      </c>
      <c r="G322" s="1" t="n">
        <v>11.94</v>
      </c>
      <c r="I322" s="0" t="n">
        <f aca="false">B322-E322</f>
        <v>0.16</v>
      </c>
      <c r="J322" s="0" t="n">
        <f aca="false">C322-D322</f>
        <v>0.879999999999999</v>
      </c>
      <c r="L322" s="11" t="e">
        <f aca="false">IF(ROW(E322) - 1 &gt;= $L$1,MMULT($AA$1:AA1($AA$1, 0, $L$1 - 1),E322:E322(E322,1 - $L$1, 0)) / $K$3,"")</f>
        <v>#VALUE!</v>
      </c>
      <c r="N322" s="0" t="e">
        <f aca="false">IF(ROW(E322) - 1 &gt;= $N$1,SUM(E322:E322(E322,1 - $N$1, 0)) / $N$1,"")</f>
        <v>#VALUE!</v>
      </c>
      <c r="P322" s="0" t="e">
        <f aca="false">IF(ROW(N322) - 1 &gt; $P$1, IF(OFFSET(N322,  1 - $P$1, 0) &lt;&gt; "", MMULT($AA$2:AA2($AA$2, 0, $P$1 - 1), E322:E322(E322,1 - $P$1, 0)) / $O$3,""),"")</f>
        <v>#VALUE!</v>
      </c>
    </row>
    <row collapsed="false" customFormat="false" customHeight="true" hidden="false" ht="14.4" outlineLevel="0" r="323">
      <c r="A323" s="5" t="n">
        <v>37021</v>
      </c>
      <c r="B323" s="1" t="n">
        <v>24.21</v>
      </c>
      <c r="C323" s="1" t="n">
        <v>24.5</v>
      </c>
      <c r="D323" s="1" t="n">
        <v>22.95</v>
      </c>
      <c r="E323" s="1" t="n">
        <v>23</v>
      </c>
      <c r="F323" s="1" t="n">
        <v>10320600</v>
      </c>
      <c r="G323" s="1" t="n">
        <v>11.45</v>
      </c>
      <c r="I323" s="0" t="n">
        <f aca="false">B323-E323</f>
        <v>1.21</v>
      </c>
      <c r="J323" s="0" t="n">
        <f aca="false">C323-D323</f>
        <v>1.55</v>
      </c>
      <c r="L323" s="11" t="e">
        <f aca="false">IF(ROW(E323) - 1 &gt;= $L$1,MMULT($AA$1:AA1($AA$1, 0, $L$1 - 1),E323:E323(E323,1 - $L$1, 0)) / $K$3,"")</f>
        <v>#VALUE!</v>
      </c>
      <c r="N323" s="0" t="e">
        <f aca="false">IF(ROW(E323) - 1 &gt;= $N$1,SUM(E323:E323(E323,1 - $N$1, 0)) / $N$1,"")</f>
        <v>#VALUE!</v>
      </c>
      <c r="P323" s="0" t="e">
        <f aca="false">IF(ROW(N323) - 1 &gt; $P$1, IF(OFFSET(N323,  1 - $P$1, 0) &lt;&gt; "", MMULT($AA$2:AA2($AA$2, 0, $P$1 - 1), E323:E323(E323,1 - $P$1, 0)) / $O$3,""),"")</f>
        <v>#VALUE!</v>
      </c>
    </row>
    <row collapsed="false" customFormat="false" customHeight="true" hidden="false" ht="14.4" outlineLevel="0" r="324">
      <c r="A324" s="5" t="n">
        <v>37022</v>
      </c>
      <c r="B324" s="1" t="n">
        <v>23.01</v>
      </c>
      <c r="C324" s="1" t="n">
        <v>23.49</v>
      </c>
      <c r="D324" s="1" t="n">
        <v>22.76</v>
      </c>
      <c r="E324" s="1" t="n">
        <v>22.85</v>
      </c>
      <c r="F324" s="1" t="n">
        <v>7251600</v>
      </c>
      <c r="G324" s="1" t="n">
        <v>11.38</v>
      </c>
      <c r="I324" s="0" t="n">
        <f aca="false">B324-E324</f>
        <v>0.16</v>
      </c>
      <c r="J324" s="0" t="n">
        <f aca="false">C324-D324</f>
        <v>0.729999999999997</v>
      </c>
      <c r="L324" s="11" t="e">
        <f aca="false">IF(ROW(E324) - 1 &gt;= $L$1,MMULT($AA$1:AA1($AA$1, 0, $L$1 - 1),E324:E324(E324,1 - $L$1, 0)) / $K$3,"")</f>
        <v>#VALUE!</v>
      </c>
      <c r="N324" s="0" t="e">
        <f aca="false">IF(ROW(E324) - 1 &gt;= $N$1,SUM(E324:E324(E324,1 - $N$1, 0)) / $N$1,"")</f>
        <v>#VALUE!</v>
      </c>
      <c r="P324" s="0" t="e">
        <f aca="false">IF(ROW(N324) - 1 &gt; $P$1, IF(OFFSET(N324,  1 - $P$1, 0) &lt;&gt; "", MMULT($AA$2:AA2($AA$2, 0, $P$1 - 1), E324:E324(E324,1 - $P$1, 0)) / $O$3,""),"")</f>
        <v>#VALUE!</v>
      </c>
    </row>
    <row collapsed="false" customFormat="false" customHeight="true" hidden="false" ht="14.4" outlineLevel="0" r="325">
      <c r="A325" s="5" t="n">
        <v>37025</v>
      </c>
      <c r="B325" s="1" t="n">
        <v>22.89</v>
      </c>
      <c r="C325" s="1" t="n">
        <v>23.68</v>
      </c>
      <c r="D325" s="1" t="n">
        <v>22.75</v>
      </c>
      <c r="E325" s="1" t="n">
        <v>23.29</v>
      </c>
      <c r="F325" s="1" t="n">
        <v>11043600</v>
      </c>
      <c r="G325" s="1" t="n">
        <v>11.6</v>
      </c>
      <c r="I325" s="0" t="n">
        <f aca="false">B325-E325</f>
        <v>-0.399999999999999</v>
      </c>
      <c r="J325" s="0" t="n">
        <f aca="false">C325-D325</f>
        <v>0.93</v>
      </c>
      <c r="L325" s="11" t="e">
        <f aca="false">IF(ROW(E325) - 1 &gt;= $L$1,MMULT($AA$1:AA1($AA$1, 0, $L$1 - 1),E325:E325(E325,1 - $L$1, 0)) / $K$3,"")</f>
        <v>#VALUE!</v>
      </c>
      <c r="N325" s="0" t="e">
        <f aca="false">IF(ROW(E325) - 1 &gt;= $N$1,SUM(E325:E325(E325,1 - $N$1, 0)) / $N$1,"")</f>
        <v>#VALUE!</v>
      </c>
      <c r="P325" s="0" t="e">
        <f aca="false">IF(ROW(N325) - 1 &gt; $P$1, IF(OFFSET(N325,  1 - $P$1, 0) &lt;&gt; "", MMULT($AA$2:AA2($AA$2, 0, $P$1 - 1), E325:E325(E325,1 - $P$1, 0)) / $O$3,""),"")</f>
        <v>#VALUE!</v>
      </c>
    </row>
    <row collapsed="false" customFormat="false" customHeight="true" hidden="false" ht="14.4" outlineLevel="0" r="326">
      <c r="A326" s="5" t="n">
        <v>37026</v>
      </c>
      <c r="B326" s="1" t="n">
        <v>23.37</v>
      </c>
      <c r="C326" s="1" t="n">
        <v>25.5</v>
      </c>
      <c r="D326" s="1" t="n">
        <v>23.04</v>
      </c>
      <c r="E326" s="1" t="n">
        <v>23.18</v>
      </c>
      <c r="F326" s="1" t="n">
        <v>8465200</v>
      </c>
      <c r="G326" s="1" t="n">
        <v>11.54</v>
      </c>
      <c r="I326" s="0" t="n">
        <f aca="false">B326-E326</f>
        <v>0.190000000000001</v>
      </c>
      <c r="J326" s="0" t="n">
        <f aca="false">C326-D326</f>
        <v>2.46</v>
      </c>
      <c r="L326" s="11" t="e">
        <f aca="false">IF(ROW(E326) - 1 &gt;= $L$1,MMULT($AA$1:AA1($AA$1, 0, $L$1 - 1),E326:E326(E326,1 - $L$1, 0)) / $K$3,"")</f>
        <v>#VALUE!</v>
      </c>
      <c r="N326" s="0" t="e">
        <f aca="false">IF(ROW(E326) - 1 &gt;= $N$1,SUM(E326:E326(E326,1 - $N$1, 0)) / $N$1,"")</f>
        <v>#VALUE!</v>
      </c>
      <c r="P326" s="0" t="e">
        <f aca="false">IF(ROW(N326) - 1 &gt; $P$1, IF(OFFSET(N326,  1 - $P$1, 0) &lt;&gt; "", MMULT($AA$2:AA2($AA$2, 0, $P$1 - 1), E326:E326(E326,1 - $P$1, 0)) / $O$3,""),"")</f>
        <v>#VALUE!</v>
      </c>
    </row>
    <row collapsed="false" customFormat="false" customHeight="true" hidden="false" ht="14.4" outlineLevel="0" r="327">
      <c r="A327" s="5" t="n">
        <v>37027</v>
      </c>
      <c r="B327" s="1" t="n">
        <v>23.26</v>
      </c>
      <c r="C327" s="1" t="n">
        <v>24.5</v>
      </c>
      <c r="D327" s="1" t="n">
        <v>22.85</v>
      </c>
      <c r="E327" s="1" t="n">
        <v>24.1</v>
      </c>
      <c r="F327" s="1" t="n">
        <v>11511800</v>
      </c>
      <c r="G327" s="1" t="n">
        <v>12</v>
      </c>
      <c r="I327" s="0" t="n">
        <f aca="false">B327-E327</f>
        <v>-0.84</v>
      </c>
      <c r="J327" s="0" t="n">
        <f aca="false">C327-D327</f>
        <v>1.65</v>
      </c>
      <c r="L327" s="11" t="e">
        <f aca="false">IF(ROW(E327) - 1 &gt;= $L$1,MMULT($AA$1:AA1($AA$1, 0, $L$1 - 1),E327:E327(E327,1 - $L$1, 0)) / $K$3,"")</f>
        <v>#VALUE!</v>
      </c>
      <c r="N327" s="0" t="e">
        <f aca="false">IF(ROW(E327) - 1 &gt;= $N$1,SUM(E327:E327(E327,1 - $N$1, 0)) / $N$1,"")</f>
        <v>#VALUE!</v>
      </c>
      <c r="P327" s="0" t="e">
        <f aca="false">IF(ROW(N327) - 1 &gt; $P$1, IF(OFFSET(N327,  1 - $P$1, 0) &lt;&gt; "", MMULT($AA$2:AA2($AA$2, 0, $P$1 - 1), E327:E327(E327,1 - $P$1, 0)) / $O$3,""),"")</f>
        <v>#VALUE!</v>
      </c>
    </row>
    <row collapsed="false" customFormat="false" customHeight="true" hidden="false" ht="14.4" outlineLevel="0" r="328">
      <c r="A328" s="5" t="n">
        <v>37028</v>
      </c>
      <c r="B328" s="1" t="n">
        <v>24.23</v>
      </c>
      <c r="C328" s="1" t="n">
        <v>24.33</v>
      </c>
      <c r="D328" s="1" t="n">
        <v>23.25</v>
      </c>
      <c r="E328" s="1" t="n">
        <v>23.55</v>
      </c>
      <c r="F328" s="1" t="n">
        <v>11861400</v>
      </c>
      <c r="G328" s="1" t="n">
        <v>11.72</v>
      </c>
      <c r="I328" s="0" t="n">
        <f aca="false">B328-E328</f>
        <v>0.68</v>
      </c>
      <c r="J328" s="0" t="n">
        <f aca="false">C328-D328</f>
        <v>1.08</v>
      </c>
      <c r="L328" s="11" t="e">
        <f aca="false">IF(ROW(E328) - 1 &gt;= $L$1,MMULT($AA$1:AA1($AA$1, 0, $L$1 - 1),E328:E328(E328,1 - $L$1, 0)) / $K$3,"")</f>
        <v>#VALUE!</v>
      </c>
      <c r="N328" s="0" t="e">
        <f aca="false">IF(ROW(E328) - 1 &gt;= $N$1,SUM(E328:E328(E328,1 - $N$1, 0)) / $N$1,"")</f>
        <v>#VALUE!</v>
      </c>
      <c r="P328" s="0" t="e">
        <f aca="false">IF(ROW(N328) - 1 &gt; $P$1, IF(OFFSET(N328,  1 - $P$1, 0) &lt;&gt; "", MMULT($AA$2:AA2($AA$2, 0, $P$1 - 1), E328:E328(E328,1 - $P$1, 0)) / $O$3,""),"")</f>
        <v>#VALUE!</v>
      </c>
    </row>
    <row collapsed="false" customFormat="false" customHeight="true" hidden="false" ht="14.4" outlineLevel="0" r="329">
      <c r="A329" s="5" t="n">
        <v>37029</v>
      </c>
      <c r="B329" s="1" t="n">
        <v>23.36</v>
      </c>
      <c r="C329" s="1" t="n">
        <v>23.64</v>
      </c>
      <c r="D329" s="1" t="n">
        <v>23.12</v>
      </c>
      <c r="E329" s="1" t="n">
        <v>23.53</v>
      </c>
      <c r="F329" s="1" t="n">
        <v>5680400</v>
      </c>
      <c r="G329" s="1" t="n">
        <v>11.71</v>
      </c>
      <c r="I329" s="0" t="n">
        <f aca="false">B329-E329</f>
        <v>-0.170000000000002</v>
      </c>
      <c r="J329" s="0" t="n">
        <f aca="false">C329-D329</f>
        <v>0.52</v>
      </c>
      <c r="L329" s="11" t="e">
        <f aca="false">IF(ROW(E329) - 1 &gt;= $L$1,MMULT($AA$1:AA1($AA$1, 0, $L$1 - 1),E329:E329(E329,1 - $L$1, 0)) / $K$3,"")</f>
        <v>#VALUE!</v>
      </c>
      <c r="N329" s="0" t="e">
        <f aca="false">IF(ROW(E329) - 1 &gt;= $N$1,SUM(E329:E329(E329,1 - $N$1, 0)) / $N$1,"")</f>
        <v>#VALUE!</v>
      </c>
      <c r="P329" s="0" t="e">
        <f aca="false">IF(ROW(N329) - 1 &gt; $P$1, IF(OFFSET(N329,  1 - $P$1, 0) &lt;&gt; "", MMULT($AA$2:AA2($AA$2, 0, $P$1 - 1), E329:E329(E329,1 - $P$1, 0)) / $O$3,""),"")</f>
        <v>#VALUE!</v>
      </c>
    </row>
    <row collapsed="false" customFormat="false" customHeight="true" hidden="false" ht="14.4" outlineLevel="0" r="330">
      <c r="A330" s="5" t="n">
        <v>37032</v>
      </c>
      <c r="B330" s="1" t="n">
        <v>23.63</v>
      </c>
      <c r="C330" s="1" t="n">
        <v>23.91</v>
      </c>
      <c r="D330" s="1" t="n">
        <v>23.05</v>
      </c>
      <c r="E330" s="1" t="n">
        <v>23.56</v>
      </c>
      <c r="F330" s="1" t="n">
        <v>16464200</v>
      </c>
      <c r="G330" s="1" t="n">
        <v>11.73</v>
      </c>
      <c r="I330" s="0" t="n">
        <f aca="false">B330-E330</f>
        <v>0.0700000000000003</v>
      </c>
      <c r="J330" s="0" t="n">
        <f aca="false">C330-D330</f>
        <v>0.859999999999999</v>
      </c>
      <c r="L330" s="11" t="e">
        <f aca="false">IF(ROW(E330) - 1 &gt;= $L$1,MMULT($AA$1:AA1($AA$1, 0, $L$1 - 1),E330:E330(E330,1 - $L$1, 0)) / $K$3,"")</f>
        <v>#VALUE!</v>
      </c>
      <c r="N330" s="0" t="e">
        <f aca="false">IF(ROW(E330) - 1 &gt;= $N$1,SUM(E330:E330(E330,1 - $N$1, 0)) / $N$1,"")</f>
        <v>#VALUE!</v>
      </c>
      <c r="P330" s="0" t="e">
        <f aca="false">IF(ROW(N330) - 1 &gt; $P$1, IF(OFFSET(N330,  1 - $P$1, 0) &lt;&gt; "", MMULT($AA$2:AA2($AA$2, 0, $P$1 - 1), E330:E330(E330,1 - $P$1, 0)) / $O$3,""),"")</f>
        <v>#VALUE!</v>
      </c>
    </row>
    <row collapsed="false" customFormat="false" customHeight="true" hidden="false" ht="14.4" outlineLevel="0" r="331">
      <c r="A331" s="5" t="n">
        <v>37033</v>
      </c>
      <c r="B331" s="1" t="n">
        <v>24</v>
      </c>
      <c r="C331" s="1" t="n">
        <v>24.13</v>
      </c>
      <c r="D331" s="1" t="n">
        <v>23.4</v>
      </c>
      <c r="E331" s="1" t="n">
        <v>23.5</v>
      </c>
      <c r="F331" s="1" t="n">
        <v>14747000</v>
      </c>
      <c r="G331" s="1" t="n">
        <v>11.7</v>
      </c>
      <c r="I331" s="0" t="n">
        <f aca="false">B331-E331</f>
        <v>0.5</v>
      </c>
      <c r="J331" s="0" t="n">
        <f aca="false">C331-D331</f>
        <v>0.73</v>
      </c>
      <c r="L331" s="11" t="e">
        <f aca="false">IF(ROW(E331) - 1 &gt;= $L$1,MMULT($AA$1:AA1($AA$1, 0, $L$1 - 1),E331:E331(E331,1 - $L$1, 0)) / $K$3,"")</f>
        <v>#VALUE!</v>
      </c>
      <c r="N331" s="0" t="e">
        <f aca="false">IF(ROW(E331) - 1 &gt;= $N$1,SUM(E331:E331(E331,1 - $N$1, 0)) / $N$1,"")</f>
        <v>#VALUE!</v>
      </c>
      <c r="P331" s="0" t="e">
        <f aca="false">IF(ROW(N331) - 1 &gt; $P$1, IF(OFFSET(N331,  1 - $P$1, 0) &lt;&gt; "", MMULT($AA$2:AA2($AA$2, 0, $P$1 - 1), E331:E331(E331,1 - $P$1, 0)) / $O$3,""),"")</f>
        <v>#VALUE!</v>
      </c>
    </row>
    <row collapsed="false" customFormat="false" customHeight="true" hidden="false" ht="14.4" outlineLevel="0" r="332">
      <c r="A332" s="5" t="n">
        <v>37034</v>
      </c>
      <c r="B332" s="1" t="n">
        <v>23.75</v>
      </c>
      <c r="C332" s="1" t="n">
        <v>23.75</v>
      </c>
      <c r="D332" s="1" t="n">
        <v>22.86</v>
      </c>
      <c r="E332" s="1" t="n">
        <v>23.23</v>
      </c>
      <c r="F332" s="1" t="n">
        <v>10037200</v>
      </c>
      <c r="G332" s="1" t="n">
        <v>11.57</v>
      </c>
      <c r="I332" s="0" t="n">
        <f aca="false">B332-E332</f>
        <v>0.52</v>
      </c>
      <c r="J332" s="0" t="n">
        <f aca="false">C332-D332</f>
        <v>0.890000000000001</v>
      </c>
      <c r="L332" s="11" t="e">
        <f aca="false">IF(ROW(E332) - 1 &gt;= $L$1,MMULT($AA$1:AA1($AA$1, 0, $L$1 - 1),E332:E332(E332,1 - $L$1, 0)) / $K$3,"")</f>
        <v>#VALUE!</v>
      </c>
      <c r="N332" s="0" t="e">
        <f aca="false">IF(ROW(E332) - 1 &gt;= $N$1,SUM(E332:E332(E332,1 - $N$1, 0)) / $N$1,"")</f>
        <v>#VALUE!</v>
      </c>
      <c r="P332" s="0" t="e">
        <f aca="false">IF(ROW(N332) - 1 &gt; $P$1, IF(OFFSET(N332,  1 - $P$1, 0) &lt;&gt; "", MMULT($AA$2:AA2($AA$2, 0, $P$1 - 1), E332:E332(E332,1 - $P$1, 0)) / $O$3,""),"")</f>
        <v>#VALUE!</v>
      </c>
    </row>
    <row collapsed="false" customFormat="false" customHeight="true" hidden="false" ht="14.4" outlineLevel="0" r="333">
      <c r="A333" s="5" t="n">
        <v>37035</v>
      </c>
      <c r="B333" s="1" t="n">
        <v>23.29</v>
      </c>
      <c r="C333" s="1" t="n">
        <v>23.3</v>
      </c>
      <c r="D333" s="1" t="n">
        <v>22.62</v>
      </c>
      <c r="E333" s="1" t="n">
        <v>23.2</v>
      </c>
      <c r="F333" s="1" t="n">
        <v>9705600</v>
      </c>
      <c r="G333" s="1" t="n">
        <v>11.55</v>
      </c>
      <c r="I333" s="0" t="n">
        <f aca="false">B333-E333</f>
        <v>0.0899999999999999</v>
      </c>
      <c r="J333" s="0" t="n">
        <f aca="false">C333-D333</f>
        <v>0.68</v>
      </c>
      <c r="L333" s="11" t="e">
        <f aca="false">IF(ROW(E333) - 1 &gt;= $L$1,MMULT($AA$1:AA1($AA$1, 0, $L$1 - 1),E333:E333(E333,1 - $L$1, 0)) / $K$3,"")</f>
        <v>#VALUE!</v>
      </c>
      <c r="N333" s="0" t="e">
        <f aca="false">IF(ROW(E333) - 1 &gt;= $N$1,SUM(E333:E333(E333,1 - $N$1, 0)) / $N$1,"")</f>
        <v>#VALUE!</v>
      </c>
      <c r="P333" s="0" t="e">
        <f aca="false">IF(ROW(N333) - 1 &gt; $P$1, IF(OFFSET(N333,  1 - $P$1, 0) &lt;&gt; "", MMULT($AA$2:AA2($AA$2, 0, $P$1 - 1), E333:E333(E333,1 - $P$1, 0)) / $O$3,""),"")</f>
        <v>#VALUE!</v>
      </c>
    </row>
    <row collapsed="false" customFormat="false" customHeight="true" hidden="false" ht="14.4" outlineLevel="0" r="334">
      <c r="A334" s="5" t="n">
        <v>37036</v>
      </c>
      <c r="B334" s="1" t="n">
        <v>23.2</v>
      </c>
      <c r="C334" s="1" t="n">
        <v>23.29</v>
      </c>
      <c r="D334" s="1" t="n">
        <v>22.5</v>
      </c>
      <c r="E334" s="1" t="n">
        <v>22.76</v>
      </c>
      <c r="F334" s="1" t="n">
        <v>5669400</v>
      </c>
      <c r="G334" s="1" t="n">
        <v>11.33</v>
      </c>
      <c r="I334" s="0" t="n">
        <f aca="false">B334-E334</f>
        <v>0.439999999999998</v>
      </c>
      <c r="J334" s="0" t="n">
        <f aca="false">C334-D334</f>
        <v>0.789999999999999</v>
      </c>
      <c r="L334" s="11" t="e">
        <f aca="false">IF(ROW(E334) - 1 &gt;= $L$1,MMULT($AA$1:AA1($AA$1, 0, $L$1 - 1),E334:E334(E334,1 - $L$1, 0)) / $K$3,"")</f>
        <v>#VALUE!</v>
      </c>
      <c r="N334" s="0" t="e">
        <f aca="false">IF(ROW(E334) - 1 &gt;= $N$1,SUM(E334:E334(E334,1 - $N$1, 0)) / $N$1,"")</f>
        <v>#VALUE!</v>
      </c>
      <c r="P334" s="0" t="e">
        <f aca="false">IF(ROW(N334) - 1 &gt; $P$1, IF(OFFSET(N334,  1 - $P$1, 0) &lt;&gt; "", MMULT($AA$2:AA2($AA$2, 0, $P$1 - 1), E334:E334(E334,1 - $P$1, 0)) / $O$3,""),"")</f>
        <v>#VALUE!</v>
      </c>
    </row>
    <row collapsed="false" customFormat="false" customHeight="true" hidden="false" ht="14.4" outlineLevel="0" r="335">
      <c r="A335" s="5" t="n">
        <v>37040</v>
      </c>
      <c r="B335" s="1" t="n">
        <v>22.32</v>
      </c>
      <c r="C335" s="1" t="n">
        <v>22.5</v>
      </c>
      <c r="D335" s="1" t="n">
        <v>20.81</v>
      </c>
      <c r="E335" s="1" t="n">
        <v>21.47</v>
      </c>
      <c r="F335" s="1" t="n">
        <v>18428200</v>
      </c>
      <c r="G335" s="1" t="n">
        <v>10.69</v>
      </c>
      <c r="I335" s="0" t="n">
        <f aca="false">B335-E335</f>
        <v>0.850000000000001</v>
      </c>
      <c r="J335" s="0" t="n">
        <f aca="false">C335-D335</f>
        <v>1.69</v>
      </c>
      <c r="L335" s="11" t="e">
        <f aca="false">IF(ROW(E335) - 1 &gt;= $L$1,MMULT($AA$1:AA1($AA$1, 0, $L$1 - 1),E335:E335(E335,1 - $L$1, 0)) / $K$3,"")</f>
        <v>#VALUE!</v>
      </c>
      <c r="N335" s="0" t="e">
        <f aca="false">IF(ROW(E335) - 1 &gt;= $N$1,SUM(E335:E335(E335,1 - $N$1, 0)) / $N$1,"")</f>
        <v>#VALUE!</v>
      </c>
      <c r="P335" s="0" t="e">
        <f aca="false">IF(ROW(N335) - 1 &gt; $P$1, IF(OFFSET(N335,  1 - $P$1, 0) &lt;&gt; "", MMULT($AA$2:AA2($AA$2, 0, $P$1 - 1), E335:E335(E335,1 - $P$1, 0)) / $O$3,""),"")</f>
        <v>#VALUE!</v>
      </c>
    </row>
    <row collapsed="false" customFormat="false" customHeight="true" hidden="false" ht="14.4" outlineLevel="0" r="336">
      <c r="A336" s="5" t="n">
        <v>37041</v>
      </c>
      <c r="B336" s="1" t="n">
        <v>20.76</v>
      </c>
      <c r="C336" s="1" t="n">
        <v>20.76</v>
      </c>
      <c r="D336" s="1" t="n">
        <v>19.3</v>
      </c>
      <c r="E336" s="1" t="n">
        <v>19.78</v>
      </c>
      <c r="F336" s="1" t="n">
        <v>27752800</v>
      </c>
      <c r="G336" s="1" t="n">
        <v>9.85</v>
      </c>
      <c r="I336" s="0" t="n">
        <f aca="false">B336-E336</f>
        <v>0.98</v>
      </c>
      <c r="J336" s="0" t="n">
        <f aca="false">C336-D336</f>
        <v>1.46</v>
      </c>
      <c r="L336" s="11" t="e">
        <f aca="false">IF(ROW(E336) - 1 &gt;= $L$1,MMULT($AA$1:AA1($AA$1, 0, $L$1 - 1),E336:E336(E336,1 - $L$1, 0)) / $K$3,"")</f>
        <v>#VALUE!</v>
      </c>
      <c r="N336" s="0" t="e">
        <f aca="false">IF(ROW(E336) - 1 &gt;= $N$1,SUM(E336:E336(E336,1 - $N$1, 0)) / $N$1,"")</f>
        <v>#VALUE!</v>
      </c>
      <c r="P336" s="0" t="e">
        <f aca="false">IF(ROW(N336) - 1 &gt; $P$1, IF(OFFSET(N336,  1 - $P$1, 0) &lt;&gt; "", MMULT($AA$2:AA2($AA$2, 0, $P$1 - 1), E336:E336(E336,1 - $P$1, 0)) / $O$3,""),"")</f>
        <v>#VALUE!</v>
      </c>
    </row>
    <row collapsed="false" customFormat="false" customHeight="true" hidden="false" ht="14.4" outlineLevel="0" r="337">
      <c r="A337" s="5" t="n">
        <v>37042</v>
      </c>
      <c r="B337" s="1" t="n">
        <v>19.8</v>
      </c>
      <c r="C337" s="1" t="n">
        <v>20.24</v>
      </c>
      <c r="D337" s="1" t="n">
        <v>19.49</v>
      </c>
      <c r="E337" s="1" t="n">
        <v>19.95</v>
      </c>
      <c r="F337" s="1" t="n">
        <v>15817600</v>
      </c>
      <c r="G337" s="1" t="n">
        <v>9.93</v>
      </c>
      <c r="I337" s="0" t="n">
        <f aca="false">B337-E337</f>
        <v>-0.149999999999999</v>
      </c>
      <c r="J337" s="0" t="n">
        <f aca="false">C337-D337</f>
        <v>0.75</v>
      </c>
      <c r="L337" s="11" t="e">
        <f aca="false">IF(ROW(E337) - 1 &gt;= $L$1,MMULT($AA$1:AA1($AA$1, 0, $L$1 - 1),E337:E337(E337,1 - $L$1, 0)) / $K$3,"")</f>
        <v>#VALUE!</v>
      </c>
      <c r="N337" s="0" t="e">
        <f aca="false">IF(ROW(E337) - 1 &gt;= $N$1,SUM(E337:E337(E337,1 - $N$1, 0)) / $N$1,"")</f>
        <v>#VALUE!</v>
      </c>
      <c r="P337" s="0" t="e">
        <f aca="false">IF(ROW(N337) - 1 &gt; $P$1, IF(OFFSET(N337,  1 - $P$1, 0) &lt;&gt; "", MMULT($AA$2:AA2($AA$2, 0, $P$1 - 1), E337:E337(E337,1 - $P$1, 0)) / $O$3,""),"")</f>
        <v>#VALUE!</v>
      </c>
    </row>
    <row collapsed="false" customFormat="false" customHeight="true" hidden="false" ht="14.4" outlineLevel="0" r="338">
      <c r="A338" s="5" t="n">
        <v>37043</v>
      </c>
      <c r="B338" s="1" t="n">
        <v>20.13</v>
      </c>
      <c r="C338" s="1" t="n">
        <v>21.09</v>
      </c>
      <c r="D338" s="1" t="n">
        <v>19.98</v>
      </c>
      <c r="E338" s="1" t="n">
        <v>20.89</v>
      </c>
      <c r="F338" s="1" t="n">
        <v>16288400</v>
      </c>
      <c r="G338" s="1" t="n">
        <v>10.4</v>
      </c>
      <c r="I338" s="0" t="n">
        <f aca="false">B338-E338</f>
        <v>-0.760000000000002</v>
      </c>
      <c r="J338" s="0" t="n">
        <f aca="false">C338-D338</f>
        <v>1.11</v>
      </c>
      <c r="L338" s="11" t="e">
        <f aca="false">IF(ROW(E338) - 1 &gt;= $L$1,MMULT($AA$1:AA1($AA$1, 0, $L$1 - 1),E338:E338(E338,1 - $L$1, 0)) / $K$3,"")</f>
        <v>#VALUE!</v>
      </c>
      <c r="N338" s="0" t="e">
        <f aca="false">IF(ROW(E338) - 1 &gt;= $N$1,SUM(E338:E338(E338,1 - $N$1, 0)) / $N$1,"")</f>
        <v>#VALUE!</v>
      </c>
      <c r="P338" s="0" t="e">
        <f aca="false">IF(ROW(N338) - 1 &gt; $P$1, IF(OFFSET(N338,  1 - $P$1, 0) &lt;&gt; "", MMULT($AA$2:AA2($AA$2, 0, $P$1 - 1), E338:E338(E338,1 - $P$1, 0)) / $O$3,""),"")</f>
        <v>#VALUE!</v>
      </c>
    </row>
    <row collapsed="false" customFormat="false" customHeight="true" hidden="false" ht="14.4" outlineLevel="0" r="339">
      <c r="A339" s="5" t="n">
        <v>37046</v>
      </c>
      <c r="B339" s="1" t="n">
        <v>21.08</v>
      </c>
      <c r="C339" s="1" t="n">
        <v>21.11</v>
      </c>
      <c r="D339" s="1" t="n">
        <v>20.46</v>
      </c>
      <c r="E339" s="1" t="n">
        <v>20.66</v>
      </c>
      <c r="F339" s="1" t="n">
        <v>10068600</v>
      </c>
      <c r="G339" s="1" t="n">
        <v>10.29</v>
      </c>
      <c r="I339" s="0" t="n">
        <f aca="false">B339-E339</f>
        <v>0.419999999999998</v>
      </c>
      <c r="J339" s="0" t="n">
        <f aca="false">C339-D339</f>
        <v>0.649999999999999</v>
      </c>
      <c r="L339" s="11" t="e">
        <f aca="false">IF(ROW(E339) - 1 &gt;= $L$1,MMULT($AA$1:AA1($AA$1, 0, $L$1 - 1),E339:E339(E339,1 - $L$1, 0)) / $K$3,"")</f>
        <v>#VALUE!</v>
      </c>
      <c r="N339" s="0" t="e">
        <f aca="false">IF(ROW(E339) - 1 &gt;= $N$1,SUM(E339:E339(E339,1 - $N$1, 0)) / $N$1,"")</f>
        <v>#VALUE!</v>
      </c>
      <c r="P339" s="0" t="e">
        <f aca="false">IF(ROW(N339) - 1 &gt; $P$1, IF(OFFSET(N339,  1 - $P$1, 0) &lt;&gt; "", MMULT($AA$2:AA2($AA$2, 0, $P$1 - 1), E339:E339(E339,1 - $P$1, 0)) / $O$3,""),"")</f>
        <v>#VALUE!</v>
      </c>
    </row>
    <row collapsed="false" customFormat="false" customHeight="true" hidden="false" ht="14.4" outlineLevel="0" r="340">
      <c r="A340" s="5" t="n">
        <v>37047</v>
      </c>
      <c r="B340" s="1" t="n">
        <v>20.8</v>
      </c>
      <c r="C340" s="1" t="n">
        <v>21.1</v>
      </c>
      <c r="D340" s="1" t="n">
        <v>20.35</v>
      </c>
      <c r="E340" s="1" t="n">
        <v>20.94</v>
      </c>
      <c r="F340" s="1" t="n">
        <v>16849800</v>
      </c>
      <c r="G340" s="1" t="n">
        <v>10.43</v>
      </c>
      <c r="I340" s="0" t="n">
        <f aca="false">B340-E340</f>
        <v>-0.140000000000001</v>
      </c>
      <c r="J340" s="0" t="n">
        <f aca="false">C340-D340</f>
        <v>0.75</v>
      </c>
      <c r="L340" s="11" t="e">
        <f aca="false">IF(ROW(E340) - 1 &gt;= $L$1,MMULT($AA$1:AA1($AA$1, 0, $L$1 - 1),E340:E340(E340,1 - $L$1, 0)) / $K$3,"")</f>
        <v>#VALUE!</v>
      </c>
      <c r="N340" s="0" t="e">
        <f aca="false">IF(ROW(E340) - 1 &gt;= $N$1,SUM(E340:E340(E340,1 - $N$1, 0)) / $N$1,"")</f>
        <v>#VALUE!</v>
      </c>
      <c r="P340" s="0" t="e">
        <f aca="false">IF(ROW(N340) - 1 &gt; $P$1, IF(OFFSET(N340,  1 - $P$1, 0) &lt;&gt; "", MMULT($AA$2:AA2($AA$2, 0, $P$1 - 1), E340:E340(E340,1 - $P$1, 0)) / $O$3,""),"")</f>
        <v>#VALUE!</v>
      </c>
    </row>
    <row collapsed="false" customFormat="false" customHeight="true" hidden="false" ht="14.4" outlineLevel="0" r="341">
      <c r="A341" s="5" t="n">
        <v>37048</v>
      </c>
      <c r="B341" s="1" t="n">
        <v>20.93</v>
      </c>
      <c r="C341" s="1" t="n">
        <v>20.93</v>
      </c>
      <c r="D341" s="1" t="n">
        <v>20.33</v>
      </c>
      <c r="E341" s="1" t="n">
        <v>20.73</v>
      </c>
      <c r="F341" s="1" t="n">
        <v>7970600</v>
      </c>
      <c r="G341" s="1" t="n">
        <v>10.32</v>
      </c>
      <c r="I341" s="0" t="n">
        <f aca="false">B341-E341</f>
        <v>0.199999999999999</v>
      </c>
      <c r="J341" s="0" t="n">
        <f aca="false">C341-D341</f>
        <v>0.600000000000001</v>
      </c>
      <c r="L341" s="11" t="e">
        <f aca="false">IF(ROW(E341) - 1 &gt;= $L$1,MMULT($AA$1:AA1($AA$1, 0, $L$1 - 1),E341:E341(E341,1 - $L$1, 0)) / $K$3,"")</f>
        <v>#VALUE!</v>
      </c>
      <c r="N341" s="0" t="e">
        <f aca="false">IF(ROW(E341) - 1 &gt;= $N$1,SUM(E341:E341(E341,1 - $N$1, 0)) / $N$1,"")</f>
        <v>#VALUE!</v>
      </c>
      <c r="P341" s="0" t="e">
        <f aca="false">IF(ROW(N341) - 1 &gt; $P$1, IF(OFFSET(N341,  1 - $P$1, 0) &lt;&gt; "", MMULT($AA$2:AA2($AA$2, 0, $P$1 - 1), E341:E341(E341,1 - $P$1, 0)) / $O$3,""),"")</f>
        <v>#VALUE!</v>
      </c>
    </row>
    <row collapsed="false" customFormat="false" customHeight="true" hidden="false" ht="14.4" outlineLevel="0" r="342">
      <c r="A342" s="5" t="n">
        <v>37049</v>
      </c>
      <c r="B342" s="1" t="n">
        <v>20.71</v>
      </c>
      <c r="C342" s="1" t="n">
        <v>21.7</v>
      </c>
      <c r="D342" s="1" t="n">
        <v>20.45</v>
      </c>
      <c r="E342" s="1" t="n">
        <v>21.66</v>
      </c>
      <c r="F342" s="1" t="n">
        <v>11613600</v>
      </c>
      <c r="G342" s="1" t="n">
        <v>10.78</v>
      </c>
      <c r="I342" s="0" t="n">
        <f aca="false">B342-E342</f>
        <v>-0.949999999999999</v>
      </c>
      <c r="J342" s="0" t="n">
        <f aca="false">C342-D342</f>
        <v>1.25</v>
      </c>
      <c r="L342" s="11" t="e">
        <f aca="false">IF(ROW(E342) - 1 &gt;= $L$1,MMULT($AA$1:AA1($AA$1, 0, $L$1 - 1),E342:E342(E342,1 - $L$1, 0)) / $K$3,"")</f>
        <v>#VALUE!</v>
      </c>
      <c r="N342" s="0" t="e">
        <f aca="false">IF(ROW(E342) - 1 &gt;= $N$1,SUM(E342:E342(E342,1 - $N$1, 0)) / $N$1,"")</f>
        <v>#VALUE!</v>
      </c>
      <c r="P342" s="0" t="e">
        <f aca="false">IF(ROW(N342) - 1 &gt; $P$1, IF(OFFSET(N342,  1 - $P$1, 0) &lt;&gt; "", MMULT($AA$2:AA2($AA$2, 0, $P$1 - 1), E342:E342(E342,1 - $P$1, 0)) / $O$3,""),"")</f>
        <v>#VALUE!</v>
      </c>
    </row>
    <row collapsed="false" customFormat="false" customHeight="true" hidden="false" ht="14.4" outlineLevel="0" r="343">
      <c r="A343" s="5" t="n">
        <v>37050</v>
      </c>
      <c r="B343" s="1" t="n">
        <v>21.65</v>
      </c>
      <c r="C343" s="1" t="n">
        <v>21.65</v>
      </c>
      <c r="D343" s="1" t="n">
        <v>20.71</v>
      </c>
      <c r="E343" s="1" t="n">
        <v>21.32</v>
      </c>
      <c r="F343" s="1" t="n">
        <v>12236600</v>
      </c>
      <c r="G343" s="1" t="n">
        <v>10.61</v>
      </c>
      <c r="I343" s="0" t="n">
        <f aca="false">B343-E343</f>
        <v>0.329999999999998</v>
      </c>
      <c r="J343" s="0" t="n">
        <f aca="false">C343-D343</f>
        <v>0.939999999999998</v>
      </c>
      <c r="L343" s="11" t="e">
        <f aca="false">IF(ROW(E343) - 1 &gt;= $L$1,MMULT($AA$1:AA1($AA$1, 0, $L$1 - 1),E343:E343(E343,1 - $L$1, 0)) / $K$3,"")</f>
        <v>#VALUE!</v>
      </c>
      <c r="N343" s="0" t="e">
        <f aca="false">IF(ROW(E343) - 1 &gt;= $N$1,SUM(E343:E343(E343,1 - $N$1, 0)) / $N$1,"")</f>
        <v>#VALUE!</v>
      </c>
      <c r="P343" s="0" t="e">
        <f aca="false">IF(ROW(N343) - 1 &gt; $P$1, IF(OFFSET(N343,  1 - $P$1, 0) &lt;&gt; "", MMULT($AA$2:AA2($AA$2, 0, $P$1 - 1), E343:E343(E343,1 - $P$1, 0)) / $O$3,""),"")</f>
        <v>#VALUE!</v>
      </c>
    </row>
    <row collapsed="false" customFormat="false" customHeight="true" hidden="false" ht="14.4" outlineLevel="0" r="344">
      <c r="A344" s="5" t="n">
        <v>37053</v>
      </c>
      <c r="B344" s="1" t="n">
        <v>21.05</v>
      </c>
      <c r="C344" s="1" t="n">
        <v>21.07</v>
      </c>
      <c r="D344" s="1" t="n">
        <v>19.95</v>
      </c>
      <c r="E344" s="1" t="n">
        <v>20.04</v>
      </c>
      <c r="F344" s="1" t="n">
        <v>10500000</v>
      </c>
      <c r="G344" s="1" t="n">
        <v>9.98</v>
      </c>
      <c r="I344" s="0" t="n">
        <f aca="false">B344-E344</f>
        <v>1.01</v>
      </c>
      <c r="J344" s="0" t="n">
        <f aca="false">C344-D344</f>
        <v>1.12</v>
      </c>
      <c r="L344" s="11" t="e">
        <f aca="false">IF(ROW(E344) - 1 &gt;= $L$1,MMULT($AA$1:AA1($AA$1, 0, $L$1 - 1),E344:E344(E344,1 - $L$1, 0)) / $K$3,"")</f>
        <v>#VALUE!</v>
      </c>
      <c r="N344" s="0" t="e">
        <f aca="false">IF(ROW(E344) - 1 &gt;= $N$1,SUM(E344:E344(E344,1 - $N$1, 0)) / $N$1,"")</f>
        <v>#VALUE!</v>
      </c>
      <c r="P344" s="0" t="e">
        <f aca="false">IF(ROW(N344) - 1 &gt; $P$1, IF(OFFSET(N344,  1 - $P$1, 0) &lt;&gt; "", MMULT($AA$2:AA2($AA$2, 0, $P$1 - 1), E344:E344(E344,1 - $P$1, 0)) / $O$3,""),"")</f>
        <v>#VALUE!</v>
      </c>
    </row>
    <row collapsed="false" customFormat="false" customHeight="true" hidden="false" ht="14.4" outlineLevel="0" r="345">
      <c r="A345" s="5" t="n">
        <v>37054</v>
      </c>
      <c r="B345" s="1" t="n">
        <v>19.77</v>
      </c>
      <c r="C345" s="1" t="n">
        <v>20.69</v>
      </c>
      <c r="D345" s="1" t="n">
        <v>19.76</v>
      </c>
      <c r="E345" s="1" t="n">
        <v>20.31</v>
      </c>
      <c r="F345" s="1" t="n">
        <v>10849800</v>
      </c>
      <c r="G345" s="1" t="n">
        <v>10.11</v>
      </c>
      <c r="I345" s="0" t="n">
        <f aca="false">B345-E345</f>
        <v>-0.539999999999999</v>
      </c>
      <c r="J345" s="0" t="n">
        <f aca="false">C345-D345</f>
        <v>0.93</v>
      </c>
      <c r="L345" s="11" t="e">
        <f aca="false">IF(ROW(E345) - 1 &gt;= $L$1,MMULT($AA$1:AA1($AA$1, 0, $L$1 - 1),E345:E345(E345,1 - $L$1, 0)) / $K$3,"")</f>
        <v>#VALUE!</v>
      </c>
      <c r="N345" s="0" t="e">
        <f aca="false">IF(ROW(E345) - 1 &gt;= $N$1,SUM(E345:E345(E345,1 - $N$1, 0)) / $N$1,"")</f>
        <v>#VALUE!</v>
      </c>
      <c r="P345" s="0" t="e">
        <f aca="false">IF(ROW(N345) - 1 &gt; $P$1, IF(OFFSET(N345,  1 - $P$1, 0) &lt;&gt; "", MMULT($AA$2:AA2($AA$2, 0, $P$1 - 1), E345:E345(E345,1 - $P$1, 0)) / $O$3,""),"")</f>
        <v>#VALUE!</v>
      </c>
    </row>
    <row collapsed="false" customFormat="false" customHeight="true" hidden="false" ht="14.4" outlineLevel="0" r="346">
      <c r="A346" s="5" t="n">
        <v>37055</v>
      </c>
      <c r="B346" s="1" t="n">
        <v>21.42</v>
      </c>
      <c r="C346" s="1" t="n">
        <v>21.73</v>
      </c>
      <c r="D346" s="1" t="n">
        <v>20.06</v>
      </c>
      <c r="E346" s="1" t="n">
        <v>20.47</v>
      </c>
      <c r="F346" s="1" t="n">
        <v>18267400</v>
      </c>
      <c r="G346" s="1" t="n">
        <v>10.19</v>
      </c>
      <c r="I346" s="0" t="n">
        <f aca="false">B346-E346</f>
        <v>0.950000000000003</v>
      </c>
      <c r="J346" s="0" t="n">
        <f aca="false">C346-D346</f>
        <v>1.67</v>
      </c>
      <c r="L346" s="11" t="e">
        <f aca="false">IF(ROW(E346) - 1 &gt;= $L$1,MMULT($AA$1:AA1($AA$1, 0, $L$1 - 1),E346:E346(E346,1 - $L$1, 0)) / $K$3,"")</f>
        <v>#VALUE!</v>
      </c>
      <c r="N346" s="0" t="e">
        <f aca="false">IF(ROW(E346) - 1 &gt;= $N$1,SUM(E346:E346(E346,1 - $N$1, 0)) / $N$1,"")</f>
        <v>#VALUE!</v>
      </c>
      <c r="P346" s="0" t="e">
        <f aca="false">IF(ROW(N346) - 1 &gt; $P$1, IF(OFFSET(N346,  1 - $P$1, 0) &lt;&gt; "", MMULT($AA$2:AA2($AA$2, 0, $P$1 - 1), E346:E346(E346,1 - $P$1, 0)) / $O$3,""),"")</f>
        <v>#VALUE!</v>
      </c>
    </row>
    <row collapsed="false" customFormat="false" customHeight="true" hidden="false" ht="14.4" outlineLevel="0" r="347">
      <c r="A347" s="5" t="n">
        <v>37056</v>
      </c>
      <c r="B347" s="1" t="n">
        <v>20.04</v>
      </c>
      <c r="C347" s="1" t="n">
        <v>20.45</v>
      </c>
      <c r="D347" s="1" t="n">
        <v>19.77</v>
      </c>
      <c r="E347" s="1" t="n">
        <v>19.88</v>
      </c>
      <c r="F347" s="1" t="n">
        <v>10619600</v>
      </c>
      <c r="G347" s="1" t="n">
        <v>9.9</v>
      </c>
      <c r="I347" s="0" t="n">
        <f aca="false">B347-E347</f>
        <v>0.16</v>
      </c>
      <c r="J347" s="0" t="n">
        <f aca="false">C347-D347</f>
        <v>0.68</v>
      </c>
      <c r="L347" s="11" t="e">
        <f aca="false">IF(ROW(E347) - 1 &gt;= $L$1,MMULT($AA$1:AA1($AA$1, 0, $L$1 - 1),E347:E347(E347,1 - $L$1, 0)) / $K$3,"")</f>
        <v>#VALUE!</v>
      </c>
      <c r="N347" s="0" t="e">
        <f aca="false">IF(ROW(E347) - 1 &gt;= $N$1,SUM(E347:E347(E347,1 - $N$1, 0)) / $N$1,"")</f>
        <v>#VALUE!</v>
      </c>
      <c r="P347" s="0" t="e">
        <f aca="false">IF(ROW(N347) - 1 &gt; $P$1, IF(OFFSET(N347,  1 - $P$1, 0) &lt;&gt; "", MMULT($AA$2:AA2($AA$2, 0, $P$1 - 1), E347:E347(E347,1 - $P$1, 0)) / $O$3,""),"")</f>
        <v>#VALUE!</v>
      </c>
    </row>
    <row collapsed="false" customFormat="false" customHeight="true" hidden="false" ht="14.4" outlineLevel="0" r="348">
      <c r="A348" s="5" t="n">
        <v>37057</v>
      </c>
      <c r="B348" s="1" t="n">
        <v>20.1</v>
      </c>
      <c r="C348" s="1" t="n">
        <v>20.75</v>
      </c>
      <c r="D348" s="1" t="n">
        <v>19.35</v>
      </c>
      <c r="E348" s="1" t="n">
        <v>20.44</v>
      </c>
      <c r="F348" s="1" t="n">
        <v>16236600</v>
      </c>
      <c r="G348" s="1" t="n">
        <v>10.18</v>
      </c>
      <c r="I348" s="0" t="n">
        <f aca="false">B348-E348</f>
        <v>-0.34</v>
      </c>
      <c r="J348" s="0" t="n">
        <f aca="false">C348-D348</f>
        <v>1.4</v>
      </c>
      <c r="L348" s="11" t="e">
        <f aca="false">IF(ROW(E348) - 1 &gt;= $L$1,MMULT($AA$1:AA1($AA$1, 0, $L$1 - 1),E348:E348(E348,1 - $L$1, 0)) / $K$3,"")</f>
        <v>#VALUE!</v>
      </c>
      <c r="N348" s="0" t="e">
        <f aca="false">IF(ROW(E348) - 1 &gt;= $N$1,SUM(E348:E348(E348,1 - $N$1, 0)) / $N$1,"")</f>
        <v>#VALUE!</v>
      </c>
      <c r="P348" s="0" t="e">
        <f aca="false">IF(ROW(N348) - 1 &gt; $P$1, IF(OFFSET(N348,  1 - $P$1, 0) &lt;&gt; "", MMULT($AA$2:AA2($AA$2, 0, $P$1 - 1), E348:E348(E348,1 - $P$1, 0)) / $O$3,""),"")</f>
        <v>#VALUE!</v>
      </c>
    </row>
    <row collapsed="false" customFormat="false" customHeight="true" hidden="false" ht="14.4" outlineLevel="0" r="349">
      <c r="A349" s="5" t="n">
        <v>37060</v>
      </c>
      <c r="B349" s="1" t="n">
        <v>20.41</v>
      </c>
      <c r="C349" s="1" t="n">
        <v>20.85</v>
      </c>
      <c r="D349" s="1" t="n">
        <v>20</v>
      </c>
      <c r="E349" s="1" t="n">
        <v>20.33</v>
      </c>
      <c r="F349" s="1" t="n">
        <v>12354000</v>
      </c>
      <c r="G349" s="1" t="n">
        <v>10.12</v>
      </c>
      <c r="I349" s="0" t="n">
        <f aca="false">B349-E349</f>
        <v>0.0800000000000019</v>
      </c>
      <c r="J349" s="0" t="n">
        <f aca="false">C349-D349</f>
        <v>0.850000000000001</v>
      </c>
      <c r="L349" s="11" t="e">
        <f aca="false">IF(ROW(E349) - 1 &gt;= $L$1,MMULT($AA$1:AA1($AA$1, 0, $L$1 - 1),E349:E349(E349,1 - $L$1, 0)) / $K$3,"")</f>
        <v>#VALUE!</v>
      </c>
      <c r="N349" s="0" t="e">
        <f aca="false">IF(ROW(E349) - 1 &gt;= $N$1,SUM(E349:E349(E349,1 - $N$1, 0)) / $N$1,"")</f>
        <v>#VALUE!</v>
      </c>
      <c r="P349" s="0" t="e">
        <f aca="false">IF(ROW(N349) - 1 &gt; $P$1, IF(OFFSET(N349,  1 - $P$1, 0) &lt;&gt; "", MMULT($AA$2:AA2($AA$2, 0, $P$1 - 1), E349:E349(E349,1 - $P$1, 0)) / $O$3,""),"")</f>
        <v>#VALUE!</v>
      </c>
    </row>
    <row collapsed="false" customFormat="false" customHeight="true" hidden="false" ht="14.4" outlineLevel="0" r="350">
      <c r="A350" s="5" t="n">
        <v>37061</v>
      </c>
      <c r="B350" s="1" t="n">
        <v>20.85</v>
      </c>
      <c r="C350" s="1" t="n">
        <v>21.4</v>
      </c>
      <c r="D350" s="1" t="n">
        <v>20.01</v>
      </c>
      <c r="E350" s="1" t="n">
        <v>20.19</v>
      </c>
      <c r="F350" s="1" t="n">
        <v>11467400</v>
      </c>
      <c r="G350" s="1" t="n">
        <v>10.05</v>
      </c>
      <c r="I350" s="0" t="n">
        <f aca="false">B350-E350</f>
        <v>0.66</v>
      </c>
      <c r="J350" s="0" t="n">
        <f aca="false">C350-D350</f>
        <v>1.39</v>
      </c>
      <c r="L350" s="11" t="e">
        <f aca="false">IF(ROW(E350) - 1 &gt;= $L$1,MMULT($AA$1:AA1($AA$1, 0, $L$1 - 1),E350:E350(E350,1 - $L$1, 0)) / $K$3,"")</f>
        <v>#VALUE!</v>
      </c>
      <c r="N350" s="0" t="e">
        <f aca="false">IF(ROW(E350) - 1 &gt;= $N$1,SUM(E350:E350(E350,1 - $N$1, 0)) / $N$1,"")</f>
        <v>#VALUE!</v>
      </c>
      <c r="P350" s="0" t="e">
        <f aca="false">IF(ROW(N350) - 1 &gt; $P$1, IF(OFFSET(N350,  1 - $P$1, 0) &lt;&gt; "", MMULT($AA$2:AA2($AA$2, 0, $P$1 - 1), E350:E350(E350,1 - $P$1, 0)) / $O$3,""),"")</f>
        <v>#VALUE!</v>
      </c>
    </row>
    <row collapsed="false" customFormat="false" customHeight="true" hidden="false" ht="14.4" outlineLevel="0" r="351">
      <c r="A351" s="5" t="n">
        <v>37062</v>
      </c>
      <c r="B351" s="1" t="n">
        <v>20</v>
      </c>
      <c r="C351" s="1" t="n">
        <v>21.85</v>
      </c>
      <c r="D351" s="1" t="n">
        <v>19.98</v>
      </c>
      <c r="E351" s="1" t="n">
        <v>21.67</v>
      </c>
      <c r="F351" s="1" t="n">
        <v>15415000</v>
      </c>
      <c r="G351" s="1" t="n">
        <v>10.79</v>
      </c>
      <c r="I351" s="0" t="n">
        <f aca="false">B351-E351</f>
        <v>-1.67</v>
      </c>
      <c r="J351" s="0" t="n">
        <f aca="false">C351-D351</f>
        <v>1.87</v>
      </c>
      <c r="L351" s="11" t="e">
        <f aca="false">IF(ROW(E351) - 1 &gt;= $L$1,MMULT($AA$1:AA1($AA$1, 0, $L$1 - 1),E351:E351(E351,1 - $L$1, 0)) / $K$3,"")</f>
        <v>#VALUE!</v>
      </c>
      <c r="N351" s="0" t="e">
        <f aca="false">IF(ROW(E351) - 1 &gt;= $N$1,SUM(E351:E351(E351,1 - $N$1, 0)) / $N$1,"")</f>
        <v>#VALUE!</v>
      </c>
      <c r="P351" s="0" t="e">
        <f aca="false">IF(ROW(N351) - 1 &gt; $P$1, IF(OFFSET(N351,  1 - $P$1, 0) &lt;&gt; "", MMULT($AA$2:AA2($AA$2, 0, $P$1 - 1), E351:E351(E351,1 - $P$1, 0)) / $O$3,""),"")</f>
        <v>#VALUE!</v>
      </c>
    </row>
    <row collapsed="false" customFormat="false" customHeight="true" hidden="false" ht="14.4" outlineLevel="0" r="352">
      <c r="A352" s="5" t="n">
        <v>37063</v>
      </c>
      <c r="B352" s="1" t="n">
        <v>21.55</v>
      </c>
      <c r="C352" s="1" t="n">
        <v>23</v>
      </c>
      <c r="D352" s="1" t="n">
        <v>21.1</v>
      </c>
      <c r="E352" s="1" t="n">
        <v>22.49</v>
      </c>
      <c r="F352" s="1" t="n">
        <v>12190400</v>
      </c>
      <c r="G352" s="1" t="n">
        <v>11.2</v>
      </c>
      <c r="I352" s="0" t="n">
        <f aca="false">B352-E352</f>
        <v>-0.939999999999998</v>
      </c>
      <c r="J352" s="0" t="n">
        <f aca="false">C352-D352</f>
        <v>1.9</v>
      </c>
      <c r="L352" s="11" t="e">
        <f aca="false">IF(ROW(E352) - 1 &gt;= $L$1,MMULT($AA$1:AA1($AA$1, 0, $L$1 - 1),E352:E352(E352,1 - $L$1, 0)) / $K$3,"")</f>
        <v>#VALUE!</v>
      </c>
      <c r="N352" s="0" t="e">
        <f aca="false">IF(ROW(E352) - 1 &gt;= $N$1,SUM(E352:E352(E352,1 - $N$1, 0)) / $N$1,"")</f>
        <v>#VALUE!</v>
      </c>
      <c r="P352" s="0" t="e">
        <f aca="false">IF(ROW(N352) - 1 &gt; $P$1, IF(OFFSET(N352,  1 - $P$1, 0) &lt;&gt; "", MMULT($AA$2:AA2($AA$2, 0, $P$1 - 1), E352:E352(E352,1 - $P$1, 0)) / $O$3,""),"")</f>
        <v>#VALUE!</v>
      </c>
    </row>
    <row collapsed="false" customFormat="false" customHeight="true" hidden="false" ht="14.4" outlineLevel="0" r="353">
      <c r="A353" s="5" t="n">
        <v>37064</v>
      </c>
      <c r="B353" s="1" t="n">
        <v>22.48</v>
      </c>
      <c r="C353" s="1" t="n">
        <v>23</v>
      </c>
      <c r="D353" s="1" t="n">
        <v>21.76</v>
      </c>
      <c r="E353" s="1" t="n">
        <v>22.26</v>
      </c>
      <c r="F353" s="1" t="n">
        <v>10215200</v>
      </c>
      <c r="G353" s="1" t="n">
        <v>11.08</v>
      </c>
      <c r="I353" s="0" t="n">
        <f aca="false">B353-E353</f>
        <v>0.219999999999999</v>
      </c>
      <c r="J353" s="0" t="n">
        <f aca="false">C353-D353</f>
        <v>1.24</v>
      </c>
      <c r="L353" s="11" t="e">
        <f aca="false">IF(ROW(E353) - 1 &gt;= $L$1,MMULT($AA$1:AA1($AA$1, 0, $L$1 - 1),E353:E353(E353,1 - $L$1, 0)) / $K$3,"")</f>
        <v>#VALUE!</v>
      </c>
      <c r="N353" s="0" t="e">
        <f aca="false">IF(ROW(E353) - 1 &gt;= $N$1,SUM(E353:E353(E353,1 - $N$1, 0)) / $N$1,"")</f>
        <v>#VALUE!</v>
      </c>
      <c r="P353" s="0" t="e">
        <f aca="false">IF(ROW(N353) - 1 &gt; $P$1, IF(OFFSET(N353,  1 - $P$1, 0) &lt;&gt; "", MMULT($AA$2:AA2($AA$2, 0, $P$1 - 1), E353:E353(E353,1 - $P$1, 0)) / $O$3,""),"")</f>
        <v>#VALUE!</v>
      </c>
    </row>
    <row collapsed="false" customFormat="false" customHeight="true" hidden="false" ht="14.4" outlineLevel="0" r="354">
      <c r="A354" s="5" t="n">
        <v>37067</v>
      </c>
      <c r="B354" s="1" t="n">
        <v>22.5</v>
      </c>
      <c r="C354" s="1" t="n">
        <v>24</v>
      </c>
      <c r="D354" s="1" t="n">
        <v>22.45</v>
      </c>
      <c r="E354" s="1" t="n">
        <v>23.99</v>
      </c>
      <c r="F354" s="1" t="n">
        <v>15698200</v>
      </c>
      <c r="G354" s="1" t="n">
        <v>11.94</v>
      </c>
      <c r="I354" s="0" t="n">
        <f aca="false">B354-E354</f>
        <v>-1.49</v>
      </c>
      <c r="J354" s="0" t="n">
        <f aca="false">C354-D354</f>
        <v>1.55</v>
      </c>
      <c r="L354" s="11" t="e">
        <f aca="false">IF(ROW(E354) - 1 &gt;= $L$1,MMULT($AA$1:AA1($AA$1, 0, $L$1 - 1),E354:E354(E354,1 - $L$1, 0)) / $K$3,"")</f>
        <v>#VALUE!</v>
      </c>
      <c r="N354" s="0" t="e">
        <f aca="false">IF(ROW(E354) - 1 &gt;= $N$1,SUM(E354:E354(E354,1 - $N$1, 0)) / $N$1,"")</f>
        <v>#VALUE!</v>
      </c>
      <c r="P354" s="0" t="e">
        <f aca="false">IF(ROW(N354) - 1 &gt; $P$1, IF(OFFSET(N354,  1 - $P$1, 0) &lt;&gt; "", MMULT($AA$2:AA2($AA$2, 0, $P$1 - 1), E354:E354(E354,1 - $P$1, 0)) / $O$3,""),"")</f>
        <v>#VALUE!</v>
      </c>
    </row>
    <row collapsed="false" customFormat="false" customHeight="true" hidden="false" ht="14.4" outlineLevel="0" r="355">
      <c r="A355" s="5" t="n">
        <v>37068</v>
      </c>
      <c r="B355" s="1" t="n">
        <v>23.34</v>
      </c>
      <c r="C355" s="1" t="n">
        <v>23.77</v>
      </c>
      <c r="D355" s="1" t="n">
        <v>23.01</v>
      </c>
      <c r="E355" s="1" t="n">
        <v>23.75</v>
      </c>
      <c r="F355" s="1" t="n">
        <v>9742200</v>
      </c>
      <c r="G355" s="1" t="n">
        <v>11.82</v>
      </c>
      <c r="I355" s="0" t="n">
        <f aca="false">B355-E355</f>
        <v>-0.41</v>
      </c>
      <c r="J355" s="0" t="n">
        <f aca="false">C355-D355</f>
        <v>0.759999999999998</v>
      </c>
      <c r="L355" s="11" t="e">
        <f aca="false">IF(ROW(E355) - 1 &gt;= $L$1,MMULT($AA$1:AA1($AA$1, 0, $L$1 - 1),E355:E355(E355,1 - $L$1, 0)) / $K$3,"")</f>
        <v>#VALUE!</v>
      </c>
      <c r="N355" s="0" t="e">
        <f aca="false">IF(ROW(E355) - 1 &gt;= $N$1,SUM(E355:E355(E355,1 - $N$1, 0)) / $N$1,"")</f>
        <v>#VALUE!</v>
      </c>
      <c r="P355" s="0" t="e">
        <f aca="false">IF(ROW(N355) - 1 &gt; $P$1, IF(OFFSET(N355,  1 - $P$1, 0) &lt;&gt; "", MMULT($AA$2:AA2($AA$2, 0, $P$1 - 1), E355:E355(E355,1 - $P$1, 0)) / $O$3,""),"")</f>
        <v>#VALUE!</v>
      </c>
    </row>
    <row collapsed="false" customFormat="false" customHeight="true" hidden="false" ht="14.4" outlineLevel="0" r="356">
      <c r="A356" s="5" t="n">
        <v>37069</v>
      </c>
      <c r="B356" s="1" t="n">
        <v>23.83</v>
      </c>
      <c r="C356" s="1" t="n">
        <v>24</v>
      </c>
      <c r="D356" s="1" t="n">
        <v>22.5</v>
      </c>
      <c r="E356" s="1" t="n">
        <v>23.34</v>
      </c>
      <c r="F356" s="1" t="n">
        <v>13361800</v>
      </c>
      <c r="G356" s="1" t="n">
        <v>11.62</v>
      </c>
      <c r="I356" s="0" t="n">
        <f aca="false">B356-E356</f>
        <v>0.489999999999998</v>
      </c>
      <c r="J356" s="0" t="n">
        <f aca="false">C356-D356</f>
        <v>1.5</v>
      </c>
      <c r="L356" s="11" t="e">
        <f aca="false">IF(ROW(E356) - 1 &gt;= $L$1,MMULT($AA$1:AA1($AA$1, 0, $L$1 - 1),E356:E356(E356,1 - $L$1, 0)) / $K$3,"")</f>
        <v>#VALUE!</v>
      </c>
      <c r="N356" s="0" t="e">
        <f aca="false">IF(ROW(E356) - 1 &gt;= $N$1,SUM(E356:E356(E356,1 - $N$1, 0)) / $N$1,"")</f>
        <v>#VALUE!</v>
      </c>
      <c r="P356" s="0" t="e">
        <f aca="false">IF(ROW(N356) - 1 &gt; $P$1, IF(OFFSET(N356,  1 - $P$1, 0) &lt;&gt; "", MMULT($AA$2:AA2($AA$2, 0, $P$1 - 1), E356:E356(E356,1 - $P$1, 0)) / $O$3,""),"")</f>
        <v>#VALUE!</v>
      </c>
    </row>
    <row collapsed="false" customFormat="false" customHeight="true" hidden="false" ht="14.4" outlineLevel="0" r="357">
      <c r="A357" s="5" t="n">
        <v>37070</v>
      </c>
      <c r="B357" s="1" t="n">
        <v>23.05</v>
      </c>
      <c r="C357" s="1" t="n">
        <v>23.91</v>
      </c>
      <c r="D357" s="1" t="n">
        <v>22.94</v>
      </c>
      <c r="E357" s="1" t="n">
        <v>23.54</v>
      </c>
      <c r="F357" s="1" t="n">
        <v>12443200</v>
      </c>
      <c r="G357" s="1" t="n">
        <v>11.72</v>
      </c>
      <c r="I357" s="0" t="n">
        <f aca="false">B357-E357</f>
        <v>-0.489999999999998</v>
      </c>
      <c r="J357" s="0" t="n">
        <f aca="false">C357-D357</f>
        <v>0.969999999999999</v>
      </c>
      <c r="L357" s="11" t="e">
        <f aca="false">IF(ROW(E357) - 1 &gt;= $L$1,MMULT($AA$1:AA1($AA$1, 0, $L$1 - 1),E357:E357(E357,1 - $L$1, 0)) / $K$3,"")</f>
        <v>#VALUE!</v>
      </c>
      <c r="N357" s="0" t="e">
        <f aca="false">IF(ROW(E357) - 1 &gt;= $N$1,SUM(E357:E357(E357,1 - $N$1, 0)) / $N$1,"")</f>
        <v>#VALUE!</v>
      </c>
      <c r="P357" s="0" t="e">
        <f aca="false">IF(ROW(N357) - 1 &gt; $P$1, IF(OFFSET(N357,  1 - $P$1, 0) &lt;&gt; "", MMULT($AA$2:AA2($AA$2, 0, $P$1 - 1), E357:E357(E357,1 - $P$1, 0)) / $O$3,""),"")</f>
        <v>#VALUE!</v>
      </c>
    </row>
    <row collapsed="false" customFormat="false" customHeight="true" hidden="false" ht="14.4" outlineLevel="0" r="358">
      <c r="A358" s="5" t="n">
        <v>37071</v>
      </c>
      <c r="B358" s="1" t="n">
        <v>23.66</v>
      </c>
      <c r="C358" s="1" t="n">
        <v>25.1</v>
      </c>
      <c r="D358" s="1" t="n">
        <v>23.2</v>
      </c>
      <c r="E358" s="1" t="n">
        <v>23.25</v>
      </c>
      <c r="F358" s="1" t="n">
        <v>18406800</v>
      </c>
      <c r="G358" s="1" t="n">
        <v>11.58</v>
      </c>
      <c r="I358" s="0" t="n">
        <f aca="false">B358-E358</f>
        <v>0.41</v>
      </c>
      <c r="J358" s="0" t="n">
        <f aca="false">C358-D358</f>
        <v>1.9</v>
      </c>
      <c r="L358" s="11" t="e">
        <f aca="false">IF(ROW(E358) - 1 &gt;= $L$1,MMULT($AA$1:AA1($AA$1, 0, $L$1 - 1),E358:E358(E358,1 - $L$1, 0)) / $K$3,"")</f>
        <v>#VALUE!</v>
      </c>
      <c r="N358" s="0" t="e">
        <f aca="false">IF(ROW(E358) - 1 &gt;= $N$1,SUM(E358:E358(E358,1 - $N$1, 0)) / $N$1,"")</f>
        <v>#VALUE!</v>
      </c>
      <c r="P358" s="0" t="e">
        <f aca="false">IF(ROW(N358) - 1 &gt; $P$1, IF(OFFSET(N358,  1 - $P$1, 0) &lt;&gt; "", MMULT($AA$2:AA2($AA$2, 0, $P$1 - 1), E358:E358(E358,1 - $P$1, 0)) / $O$3,""),"")</f>
        <v>#VALUE!</v>
      </c>
    </row>
    <row collapsed="false" customFormat="false" customHeight="true" hidden="false" ht="14.4" outlineLevel="0" r="359">
      <c r="A359" s="5" t="n">
        <v>37074</v>
      </c>
      <c r="B359" s="1" t="n">
        <v>23.64</v>
      </c>
      <c r="C359" s="1" t="n">
        <v>24.23</v>
      </c>
      <c r="D359" s="1" t="n">
        <v>23.14</v>
      </c>
      <c r="E359" s="1" t="n">
        <v>23.9</v>
      </c>
      <c r="F359" s="1" t="n">
        <v>8216000</v>
      </c>
      <c r="G359" s="1" t="n">
        <v>11.9</v>
      </c>
      <c r="I359" s="0" t="n">
        <f aca="false">B359-E359</f>
        <v>-0.259999999999998</v>
      </c>
      <c r="J359" s="0" t="n">
        <f aca="false">C359-D359</f>
        <v>1.09</v>
      </c>
      <c r="L359" s="11" t="e">
        <f aca="false">IF(ROW(E359) - 1 &gt;= $L$1,MMULT($AA$1:AA1($AA$1, 0, $L$1 - 1),E359:E359(E359,1 - $L$1, 0)) / $K$3,"")</f>
        <v>#VALUE!</v>
      </c>
      <c r="N359" s="0" t="e">
        <f aca="false">IF(ROW(E359) - 1 &gt;= $N$1,SUM(E359:E359(E359,1 - $N$1, 0)) / $N$1,"")</f>
        <v>#VALUE!</v>
      </c>
      <c r="P359" s="0" t="e">
        <f aca="false">IF(ROW(N359) - 1 &gt; $P$1, IF(OFFSET(N359,  1 - $P$1, 0) &lt;&gt; "", MMULT($AA$2:AA2($AA$2, 0, $P$1 - 1), E359:E359(E359,1 - $P$1, 0)) / $O$3,""),"")</f>
        <v>#VALUE!</v>
      </c>
    </row>
    <row collapsed="false" customFormat="false" customHeight="true" hidden="false" ht="14.4" outlineLevel="0" r="360">
      <c r="A360" s="5" t="n">
        <v>37075</v>
      </c>
      <c r="B360" s="1" t="n">
        <v>23.51</v>
      </c>
      <c r="C360" s="1" t="n">
        <v>24.18</v>
      </c>
      <c r="D360" s="1" t="n">
        <v>23.5</v>
      </c>
      <c r="E360" s="1" t="n">
        <v>23.84</v>
      </c>
      <c r="F360" s="1" t="n">
        <v>4019400</v>
      </c>
      <c r="G360" s="1" t="n">
        <v>11.87</v>
      </c>
      <c r="I360" s="0" t="n">
        <f aca="false">B360-E360</f>
        <v>-0.329999999999998</v>
      </c>
      <c r="J360" s="0" t="n">
        <f aca="false">C360-D360</f>
        <v>0.68</v>
      </c>
      <c r="L360" s="11" t="e">
        <f aca="false">IF(ROW(E360) - 1 &gt;= $L$1,MMULT($AA$1:AA1($AA$1, 0, $L$1 - 1),E360:E360(E360,1 - $L$1, 0)) / $K$3,"")</f>
        <v>#VALUE!</v>
      </c>
      <c r="N360" s="0" t="e">
        <f aca="false">IF(ROW(E360) - 1 &gt;= $N$1,SUM(E360:E360(E360,1 - $N$1, 0)) / $N$1,"")</f>
        <v>#VALUE!</v>
      </c>
      <c r="P360" s="0" t="e">
        <f aca="false">IF(ROW(N360) - 1 &gt; $P$1, IF(OFFSET(N360,  1 - $P$1, 0) &lt;&gt; "", MMULT($AA$2:AA2($AA$2, 0, $P$1 - 1), E360:E360(E360,1 - $P$1, 0)) / $O$3,""),"")</f>
        <v>#VALUE!</v>
      </c>
    </row>
    <row collapsed="false" customFormat="false" customHeight="true" hidden="false" ht="14.4" outlineLevel="0" r="361">
      <c r="A361" s="5" t="n">
        <v>37077</v>
      </c>
      <c r="B361" s="1" t="n">
        <v>23.6</v>
      </c>
      <c r="C361" s="1" t="n">
        <v>23.77</v>
      </c>
      <c r="D361" s="1" t="n">
        <v>23.01</v>
      </c>
      <c r="E361" s="1" t="n">
        <v>23.19</v>
      </c>
      <c r="F361" s="1" t="n">
        <v>5439000</v>
      </c>
      <c r="G361" s="1" t="n">
        <v>11.55</v>
      </c>
      <c r="I361" s="0" t="n">
        <f aca="false">B361-E361</f>
        <v>0.41</v>
      </c>
      <c r="J361" s="0" t="n">
        <f aca="false">C361-D361</f>
        <v>0.759999999999998</v>
      </c>
      <c r="L361" s="11" t="e">
        <f aca="false">IF(ROW(E361) - 1 &gt;= $L$1,MMULT($AA$1:AA1($AA$1, 0, $L$1 - 1),E361:E361(E361,1 - $L$1, 0)) / $K$3,"")</f>
        <v>#VALUE!</v>
      </c>
      <c r="N361" s="0" t="e">
        <f aca="false">IF(ROW(E361) - 1 &gt;= $N$1,SUM(E361:E361(E361,1 - $N$1, 0)) / $N$1,"")</f>
        <v>#VALUE!</v>
      </c>
      <c r="P361" s="0" t="e">
        <f aca="false">IF(ROW(N361) - 1 &gt; $P$1, IF(OFFSET(N361,  1 - $P$1, 0) &lt;&gt; "", MMULT($AA$2:AA2($AA$2, 0, $P$1 - 1), E361:E361(E361,1 - $P$1, 0)) / $O$3,""),"")</f>
        <v>#VALUE!</v>
      </c>
    </row>
    <row collapsed="false" customFormat="false" customHeight="true" hidden="false" ht="14.4" outlineLevel="0" r="362">
      <c r="A362" s="5" t="n">
        <v>37078</v>
      </c>
      <c r="B362" s="1" t="n">
        <v>22.76</v>
      </c>
      <c r="C362" s="1" t="n">
        <v>22.96</v>
      </c>
      <c r="D362" s="1" t="n">
        <v>21.72</v>
      </c>
      <c r="E362" s="1" t="n">
        <v>22.03</v>
      </c>
      <c r="F362" s="1" t="n">
        <v>10818600</v>
      </c>
      <c r="G362" s="1" t="n">
        <v>10.97</v>
      </c>
      <c r="I362" s="0" t="n">
        <f aca="false">B362-E362</f>
        <v>0.73</v>
      </c>
      <c r="J362" s="0" t="n">
        <f aca="false">C362-D362</f>
        <v>1.24</v>
      </c>
      <c r="L362" s="11" t="e">
        <f aca="false">IF(ROW(E362) - 1 &gt;= $L$1,MMULT($AA$1:AA1($AA$1, 0, $L$1 - 1),E362:E362(E362,1 - $L$1, 0)) / $K$3,"")</f>
        <v>#VALUE!</v>
      </c>
      <c r="N362" s="0" t="e">
        <f aca="false">IF(ROW(E362) - 1 &gt;= $N$1,SUM(E362:E362(E362,1 - $N$1, 0)) / $N$1,"")</f>
        <v>#VALUE!</v>
      </c>
      <c r="P362" s="0" t="e">
        <f aca="false">IF(ROW(N362) - 1 &gt; $P$1, IF(OFFSET(N362,  1 - $P$1, 0) &lt;&gt; "", MMULT($AA$2:AA2($AA$2, 0, $P$1 - 1), E362:E362(E362,1 - $P$1, 0)) / $O$3,""),"")</f>
        <v>#VALUE!</v>
      </c>
    </row>
    <row collapsed="false" customFormat="false" customHeight="true" hidden="false" ht="14.4" outlineLevel="0" r="363">
      <c r="A363" s="5" t="n">
        <v>37081</v>
      </c>
      <c r="B363" s="1" t="n">
        <v>22.09</v>
      </c>
      <c r="C363" s="1" t="n">
        <v>23</v>
      </c>
      <c r="D363" s="1" t="n">
        <v>21.68</v>
      </c>
      <c r="E363" s="1" t="n">
        <v>22.7</v>
      </c>
      <c r="F363" s="1" t="n">
        <v>12052400</v>
      </c>
      <c r="G363" s="1" t="n">
        <v>11.3</v>
      </c>
      <c r="I363" s="0" t="n">
        <f aca="false">B363-E363</f>
        <v>-0.609999999999999</v>
      </c>
      <c r="J363" s="0" t="n">
        <f aca="false">C363-D363</f>
        <v>1.32</v>
      </c>
      <c r="L363" s="11" t="e">
        <f aca="false">IF(ROW(E363) - 1 &gt;= $L$1,MMULT($AA$1:AA1($AA$1, 0, $L$1 - 1),E363:E363(E363,1 - $L$1, 0)) / $K$3,"")</f>
        <v>#VALUE!</v>
      </c>
      <c r="N363" s="0" t="e">
        <f aca="false">IF(ROW(E363) - 1 &gt;= $N$1,SUM(E363:E363(E363,1 - $N$1, 0)) / $N$1,"")</f>
        <v>#VALUE!</v>
      </c>
      <c r="P363" s="0" t="e">
        <f aca="false">IF(ROW(N363) - 1 &gt; $P$1, IF(OFFSET(N363,  1 - $P$1, 0) &lt;&gt; "", MMULT($AA$2:AA2($AA$2, 0, $P$1 - 1), E363:E363(E363,1 - $P$1, 0)) / $O$3,""),"")</f>
        <v>#VALUE!</v>
      </c>
    </row>
    <row collapsed="false" customFormat="false" customHeight="true" hidden="false" ht="14.4" outlineLevel="0" r="364">
      <c r="A364" s="5" t="n">
        <v>37082</v>
      </c>
      <c r="B364" s="1" t="n">
        <v>22.95</v>
      </c>
      <c r="C364" s="1" t="n">
        <v>23.07</v>
      </c>
      <c r="D364" s="1" t="n">
        <v>20.84</v>
      </c>
      <c r="E364" s="1" t="n">
        <v>21.14</v>
      </c>
      <c r="F364" s="1" t="n">
        <v>14116800</v>
      </c>
      <c r="G364" s="1" t="n">
        <v>10.52</v>
      </c>
      <c r="I364" s="0" t="n">
        <f aca="false">B364-E364</f>
        <v>1.81</v>
      </c>
      <c r="J364" s="0" t="n">
        <f aca="false">C364-D364</f>
        <v>2.23</v>
      </c>
      <c r="L364" s="11" t="e">
        <f aca="false">IF(ROW(E364) - 1 &gt;= $L$1,MMULT($AA$1:AA1($AA$1, 0, $L$1 - 1),E364:E364(E364,1 - $L$1, 0)) / $K$3,"")</f>
        <v>#VALUE!</v>
      </c>
      <c r="N364" s="0" t="e">
        <f aca="false">IF(ROW(E364) - 1 &gt;= $N$1,SUM(E364:E364(E364,1 - $N$1, 0)) / $N$1,"")</f>
        <v>#VALUE!</v>
      </c>
      <c r="P364" s="0" t="e">
        <f aca="false">IF(ROW(N364) - 1 &gt; $P$1, IF(OFFSET(N364,  1 - $P$1, 0) &lt;&gt; "", MMULT($AA$2:AA2($AA$2, 0, $P$1 - 1), E364:E364(E364,1 - $P$1, 0)) / $O$3,""),"")</f>
        <v>#VALUE!</v>
      </c>
    </row>
    <row collapsed="false" customFormat="false" customHeight="true" hidden="false" ht="14.4" outlineLevel="0" r="365">
      <c r="A365" s="5" t="n">
        <v>37083</v>
      </c>
      <c r="B365" s="1" t="n">
        <v>21.03</v>
      </c>
      <c r="C365" s="1" t="n">
        <v>22.55</v>
      </c>
      <c r="D365" s="1" t="n">
        <v>21</v>
      </c>
      <c r="E365" s="1" t="n">
        <v>22.54</v>
      </c>
      <c r="F365" s="1" t="n">
        <v>16803800</v>
      </c>
      <c r="G365" s="1" t="n">
        <v>11.22</v>
      </c>
      <c r="I365" s="0" t="n">
        <f aca="false">B365-E365</f>
        <v>-1.51</v>
      </c>
      <c r="J365" s="0" t="n">
        <f aca="false">C365-D365</f>
        <v>1.55</v>
      </c>
      <c r="L365" s="11" t="e">
        <f aca="false">IF(ROW(E365) - 1 &gt;= $L$1,MMULT($AA$1:AA1($AA$1, 0, $L$1 - 1),E365:E365(E365,1 - $L$1, 0)) / $K$3,"")</f>
        <v>#VALUE!</v>
      </c>
      <c r="N365" s="0" t="e">
        <f aca="false">IF(ROW(E365) - 1 &gt;= $N$1,SUM(E365:E365(E365,1 - $N$1, 0)) / $N$1,"")</f>
        <v>#VALUE!</v>
      </c>
      <c r="P365" s="0" t="e">
        <f aca="false">IF(ROW(N365) - 1 &gt; $P$1, IF(OFFSET(N365,  1 - $P$1, 0) &lt;&gt; "", MMULT($AA$2:AA2($AA$2, 0, $P$1 - 1), E365:E365(E365,1 - $P$1, 0)) / $O$3,""),"")</f>
        <v>#VALUE!</v>
      </c>
    </row>
    <row collapsed="false" customFormat="false" customHeight="true" hidden="false" ht="14.4" outlineLevel="0" r="366">
      <c r="A366" s="5" t="n">
        <v>37084</v>
      </c>
      <c r="B366" s="1" t="n">
        <v>23.3</v>
      </c>
      <c r="C366" s="1" t="n">
        <v>24.81</v>
      </c>
      <c r="D366" s="1" t="n">
        <v>23.3</v>
      </c>
      <c r="E366" s="1" t="n">
        <v>24.36</v>
      </c>
      <c r="F366" s="1" t="n">
        <v>21957200</v>
      </c>
      <c r="G366" s="1" t="n">
        <v>12.13</v>
      </c>
      <c r="I366" s="0" t="n">
        <f aca="false">B366-E366</f>
        <v>-1.06</v>
      </c>
      <c r="J366" s="0" t="n">
        <f aca="false">C366-D366</f>
        <v>1.51</v>
      </c>
      <c r="L366" s="11" t="e">
        <f aca="false">IF(ROW(E366) - 1 &gt;= $L$1,MMULT($AA$1:AA1($AA$1, 0, $L$1 - 1),E366:E366(E366,1 - $L$1, 0)) / $K$3,"")</f>
        <v>#VALUE!</v>
      </c>
      <c r="N366" s="0" t="e">
        <f aca="false">IF(ROW(E366) - 1 &gt;= $N$1,SUM(E366:E366(E366,1 - $N$1, 0)) / $N$1,"")</f>
        <v>#VALUE!</v>
      </c>
      <c r="P366" s="0" t="e">
        <f aca="false">IF(ROW(N366) - 1 &gt; $P$1, IF(OFFSET(N366,  1 - $P$1, 0) &lt;&gt; "", MMULT($AA$2:AA2($AA$2, 0, $P$1 - 1), E366:E366(E366,1 - $P$1, 0)) / $O$3,""),"")</f>
        <v>#VALUE!</v>
      </c>
    </row>
    <row collapsed="false" customFormat="false" customHeight="true" hidden="false" ht="14.4" outlineLevel="0" r="367">
      <c r="A367" s="5" t="n">
        <v>37085</v>
      </c>
      <c r="B367" s="1" t="n">
        <v>24.13</v>
      </c>
      <c r="C367" s="1" t="n">
        <v>25.01</v>
      </c>
      <c r="D367" s="1" t="n">
        <v>23.84</v>
      </c>
      <c r="E367" s="1" t="n">
        <v>24.85</v>
      </c>
      <c r="F367" s="1" t="n">
        <v>16240800</v>
      </c>
      <c r="G367" s="1" t="n">
        <v>12.37</v>
      </c>
      <c r="I367" s="0" t="n">
        <f aca="false">B367-E367</f>
        <v>-0.720000000000002</v>
      </c>
      <c r="J367" s="0" t="n">
        <f aca="false">C367-D367</f>
        <v>1.17</v>
      </c>
      <c r="L367" s="11" t="e">
        <f aca="false">IF(ROW(E367) - 1 &gt;= $L$1,MMULT($AA$1:AA1($AA$1, 0, $L$1 - 1),E367:E367(E367,1 - $L$1, 0)) / $K$3,"")</f>
        <v>#VALUE!</v>
      </c>
      <c r="N367" s="0" t="e">
        <f aca="false">IF(ROW(E367) - 1 &gt;= $N$1,SUM(E367:E367(E367,1 - $N$1, 0)) / $N$1,"")</f>
        <v>#VALUE!</v>
      </c>
      <c r="P367" s="0" t="e">
        <f aca="false">IF(ROW(N367) - 1 &gt; $P$1, IF(OFFSET(N367,  1 - $P$1, 0) &lt;&gt; "", MMULT($AA$2:AA2($AA$2, 0, $P$1 - 1), E367:E367(E367,1 - $P$1, 0)) / $O$3,""),"")</f>
        <v>#VALUE!</v>
      </c>
    </row>
    <row collapsed="false" customFormat="false" customHeight="true" hidden="false" ht="14.4" outlineLevel="0" r="368">
      <c r="A368" s="5" t="n">
        <v>37088</v>
      </c>
      <c r="B368" s="1" t="n">
        <v>24.88</v>
      </c>
      <c r="C368" s="1" t="n">
        <v>25.1</v>
      </c>
      <c r="D368" s="1" t="n">
        <v>23.91</v>
      </c>
      <c r="E368" s="1" t="n">
        <v>23.96</v>
      </c>
      <c r="F368" s="1" t="n">
        <v>9952400</v>
      </c>
      <c r="G368" s="1" t="n">
        <v>11.93</v>
      </c>
      <c r="I368" s="0" t="n">
        <f aca="false">B368-E368</f>
        <v>0.919999999999998</v>
      </c>
      <c r="J368" s="0" t="n">
        <f aca="false">C368-D368</f>
        <v>1.19</v>
      </c>
      <c r="L368" s="11" t="e">
        <f aca="false">IF(ROW(E368) - 1 &gt;= $L$1,MMULT($AA$1:AA1($AA$1, 0, $L$1 - 1),E368:E368(E368,1 - $L$1, 0)) / $K$3,"")</f>
        <v>#VALUE!</v>
      </c>
      <c r="N368" s="0" t="e">
        <f aca="false">IF(ROW(E368) - 1 &gt;= $N$1,SUM(E368:E368(E368,1 - $N$1, 0)) / $N$1,"")</f>
        <v>#VALUE!</v>
      </c>
      <c r="P368" s="0" t="e">
        <f aca="false">IF(ROW(N368) - 1 &gt; $P$1, IF(OFFSET(N368,  1 - $P$1, 0) &lt;&gt; "", MMULT($AA$2:AA2($AA$2, 0, $P$1 - 1), E368:E368(E368,1 - $P$1, 0)) / $O$3,""),"")</f>
        <v>#VALUE!</v>
      </c>
    </row>
    <row collapsed="false" customFormat="false" customHeight="true" hidden="false" ht="14.4" outlineLevel="0" r="369">
      <c r="A369" s="5" t="n">
        <v>37089</v>
      </c>
      <c r="B369" s="1" t="n">
        <v>23.98</v>
      </c>
      <c r="C369" s="1" t="n">
        <v>25.22</v>
      </c>
      <c r="D369" s="1" t="n">
        <v>23.01</v>
      </c>
      <c r="E369" s="1" t="n">
        <v>25.1</v>
      </c>
      <c r="F369" s="1" t="n">
        <v>23136800</v>
      </c>
      <c r="G369" s="1" t="n">
        <v>12.5</v>
      </c>
      <c r="I369" s="0" t="n">
        <f aca="false">B369-E369</f>
        <v>-1.12</v>
      </c>
      <c r="J369" s="0" t="n">
        <f aca="false">C369-D369</f>
        <v>2.21</v>
      </c>
      <c r="L369" s="11" t="e">
        <f aca="false">IF(ROW(E369) - 1 &gt;= $L$1,MMULT($AA$1:AA1($AA$1, 0, $L$1 - 1),E369:E369(E369,1 - $L$1, 0)) / $K$3,"")</f>
        <v>#VALUE!</v>
      </c>
      <c r="N369" s="0" t="e">
        <f aca="false">IF(ROW(E369) - 1 &gt;= $N$1,SUM(E369:E369(E369,1 - $N$1, 0)) / $N$1,"")</f>
        <v>#VALUE!</v>
      </c>
      <c r="P369" s="0" t="e">
        <f aca="false">IF(ROW(N369) - 1 &gt; $P$1, IF(OFFSET(N369,  1 - $P$1, 0) &lt;&gt; "", MMULT($AA$2:AA2($AA$2, 0, $P$1 - 1), E369:E369(E369,1 - $P$1, 0)) / $O$3,""),"")</f>
        <v>#VALUE!</v>
      </c>
    </row>
    <row collapsed="false" customFormat="false" customHeight="true" hidden="false" ht="14.4" outlineLevel="0" r="370">
      <c r="A370" s="5" t="n">
        <v>37090</v>
      </c>
      <c r="B370" s="1" t="n">
        <v>21.78</v>
      </c>
      <c r="C370" s="1" t="n">
        <v>22.78</v>
      </c>
      <c r="D370" s="1" t="n">
        <v>20.42</v>
      </c>
      <c r="E370" s="1" t="n">
        <v>20.79</v>
      </c>
      <c r="F370" s="1" t="n">
        <v>40607600</v>
      </c>
      <c r="G370" s="1" t="n">
        <v>10.35</v>
      </c>
      <c r="I370" s="0" t="n">
        <f aca="false">B370-E370</f>
        <v>0.990000000000002</v>
      </c>
      <c r="J370" s="0" t="n">
        <f aca="false">C370-D370</f>
        <v>2.36</v>
      </c>
      <c r="L370" s="11" t="e">
        <f aca="false">IF(ROW(E370) - 1 &gt;= $L$1,MMULT($AA$1:AA1($AA$1, 0, $L$1 - 1),E370:E370(E370,1 - $L$1, 0)) / $K$3,"")</f>
        <v>#VALUE!</v>
      </c>
      <c r="N370" s="0" t="e">
        <f aca="false">IF(ROW(E370) - 1 &gt;= $N$1,SUM(E370:E370(E370,1 - $N$1, 0)) / $N$1,"")</f>
        <v>#VALUE!</v>
      </c>
      <c r="P370" s="0" t="e">
        <f aca="false">IF(ROW(N370) - 1 &gt; $P$1, IF(OFFSET(N370,  1 - $P$1, 0) &lt;&gt; "", MMULT($AA$2:AA2($AA$2, 0, $P$1 - 1), E370:E370(E370,1 - $P$1, 0)) / $O$3,""),"")</f>
        <v>#VALUE!</v>
      </c>
    </row>
    <row collapsed="false" customFormat="false" customHeight="true" hidden="false" ht="14.4" outlineLevel="0" r="371">
      <c r="A371" s="5" t="n">
        <v>37091</v>
      </c>
      <c r="B371" s="1" t="n">
        <v>21.23</v>
      </c>
      <c r="C371" s="1" t="n">
        <v>21.42</v>
      </c>
      <c r="D371" s="1" t="n">
        <v>19.75</v>
      </c>
      <c r="E371" s="1" t="n">
        <v>19.96</v>
      </c>
      <c r="F371" s="1" t="n">
        <v>30755000</v>
      </c>
      <c r="G371" s="1" t="n">
        <v>9.94</v>
      </c>
      <c r="I371" s="0" t="n">
        <f aca="false">B371-E371</f>
        <v>1.27</v>
      </c>
      <c r="J371" s="0" t="n">
        <f aca="false">C371-D371</f>
        <v>1.67</v>
      </c>
      <c r="L371" s="11" t="e">
        <f aca="false">IF(ROW(E371) - 1 &gt;= $L$1,MMULT($AA$1:AA1($AA$1, 0, $L$1 - 1),E371:E371(E371,1 - $L$1, 0)) / $K$3,"")</f>
        <v>#VALUE!</v>
      </c>
      <c r="N371" s="0" t="e">
        <f aca="false">IF(ROW(E371) - 1 &gt;= $N$1,SUM(E371:E371(E371,1 - $N$1, 0)) / $N$1,"")</f>
        <v>#VALUE!</v>
      </c>
      <c r="P371" s="0" t="e">
        <f aca="false">IF(ROW(N371) - 1 &gt; $P$1, IF(OFFSET(N371,  1 - $P$1, 0) &lt;&gt; "", MMULT($AA$2:AA2($AA$2, 0, $P$1 - 1), E371:E371(E371,1 - $P$1, 0)) / $O$3,""),"")</f>
        <v>#VALUE!</v>
      </c>
    </row>
    <row collapsed="false" customFormat="false" customHeight="true" hidden="false" ht="14.4" outlineLevel="0" r="372">
      <c r="A372" s="5" t="n">
        <v>37092</v>
      </c>
      <c r="B372" s="1" t="n">
        <v>19.7</v>
      </c>
      <c r="C372" s="1" t="n">
        <v>20.06</v>
      </c>
      <c r="D372" s="1" t="n">
        <v>19.49</v>
      </c>
      <c r="E372" s="1" t="n">
        <v>19.98</v>
      </c>
      <c r="F372" s="1" t="n">
        <v>15878000</v>
      </c>
      <c r="G372" s="1" t="n">
        <v>9.95</v>
      </c>
      <c r="I372" s="0" t="n">
        <f aca="false">B372-E372</f>
        <v>-0.280000000000001</v>
      </c>
      <c r="J372" s="0" t="n">
        <f aca="false">C372-D372</f>
        <v>0.57</v>
      </c>
      <c r="L372" s="11" t="e">
        <f aca="false">IF(ROW(E372) - 1 &gt;= $L$1,MMULT($AA$1:AA1($AA$1, 0, $L$1 - 1),E372:E372(E372,1 - $L$1, 0)) / $K$3,"")</f>
        <v>#VALUE!</v>
      </c>
      <c r="N372" s="0" t="e">
        <f aca="false">IF(ROW(E372) - 1 &gt;= $N$1,SUM(E372:E372(E372,1 - $N$1, 0)) / $N$1,"")</f>
        <v>#VALUE!</v>
      </c>
      <c r="P372" s="0" t="e">
        <f aca="false">IF(ROW(N372) - 1 &gt; $P$1, IF(OFFSET(N372,  1 - $P$1, 0) &lt;&gt; "", MMULT($AA$2:AA2($AA$2, 0, $P$1 - 1), E372:E372(E372,1 - $P$1, 0)) / $O$3,""),"")</f>
        <v>#VALUE!</v>
      </c>
    </row>
    <row collapsed="false" customFormat="false" customHeight="true" hidden="false" ht="14.4" outlineLevel="0" r="373">
      <c r="A373" s="5" t="n">
        <v>37095</v>
      </c>
      <c r="B373" s="1" t="n">
        <v>20.09</v>
      </c>
      <c r="C373" s="1" t="n">
        <v>20.5</v>
      </c>
      <c r="D373" s="1" t="n">
        <v>19.51</v>
      </c>
      <c r="E373" s="1" t="n">
        <v>19.54</v>
      </c>
      <c r="F373" s="1" t="n">
        <v>8620000</v>
      </c>
      <c r="G373" s="1" t="n">
        <v>9.73</v>
      </c>
      <c r="I373" s="0" t="n">
        <f aca="false">B373-E373</f>
        <v>0.550000000000001</v>
      </c>
      <c r="J373" s="0" t="n">
        <f aca="false">C373-D373</f>
        <v>0.989999999999998</v>
      </c>
      <c r="L373" s="11" t="e">
        <f aca="false">IF(ROW(E373) - 1 &gt;= $L$1,MMULT($AA$1:AA1($AA$1, 0, $L$1 - 1),E373:E373(E373,1 - $L$1, 0)) / $K$3,"")</f>
        <v>#VALUE!</v>
      </c>
      <c r="N373" s="0" t="e">
        <f aca="false">IF(ROW(E373) - 1 &gt;= $N$1,SUM(E373:E373(E373,1 - $N$1, 0)) / $N$1,"")</f>
        <v>#VALUE!</v>
      </c>
      <c r="P373" s="0" t="e">
        <f aca="false">IF(ROW(N373) - 1 &gt; $P$1, IF(OFFSET(N373,  1 - $P$1, 0) &lt;&gt; "", MMULT($AA$2:AA2($AA$2, 0, $P$1 - 1), E373:E373(E373,1 - $P$1, 0)) / $O$3,""),"")</f>
        <v>#VALUE!</v>
      </c>
    </row>
    <row collapsed="false" customFormat="false" customHeight="true" hidden="false" ht="14.4" outlineLevel="0" r="374">
      <c r="A374" s="5" t="n">
        <v>37096</v>
      </c>
      <c r="B374" s="1" t="n">
        <v>19.39</v>
      </c>
      <c r="C374" s="1" t="n">
        <v>19.92</v>
      </c>
      <c r="D374" s="1" t="n">
        <v>18.73</v>
      </c>
      <c r="E374" s="1" t="n">
        <v>19.09</v>
      </c>
      <c r="F374" s="1" t="n">
        <v>12442000</v>
      </c>
      <c r="G374" s="1" t="n">
        <v>9.5</v>
      </c>
      <c r="I374" s="0" t="n">
        <f aca="false">B374-E374</f>
        <v>0.300000000000001</v>
      </c>
      <c r="J374" s="0" t="n">
        <f aca="false">C374-D374</f>
        <v>1.19</v>
      </c>
      <c r="L374" s="11" t="e">
        <f aca="false">IF(ROW(E374) - 1 &gt;= $L$1,MMULT($AA$1:AA1($AA$1, 0, $L$1 - 1),E374:E374(E374,1 - $L$1, 0)) / $K$3,"")</f>
        <v>#VALUE!</v>
      </c>
      <c r="N374" s="0" t="e">
        <f aca="false">IF(ROW(E374) - 1 &gt;= $N$1,SUM(E374:E374(E374,1 - $N$1, 0)) / $N$1,"")</f>
        <v>#VALUE!</v>
      </c>
      <c r="P374" s="0" t="e">
        <f aca="false">IF(ROW(N374) - 1 &gt; $P$1, IF(OFFSET(N374,  1 - $P$1, 0) &lt;&gt; "", MMULT($AA$2:AA2($AA$2, 0, $P$1 - 1), E374:E374(E374,1 - $P$1, 0)) / $O$3,""),"")</f>
        <v>#VALUE!</v>
      </c>
    </row>
    <row collapsed="false" customFormat="false" customHeight="true" hidden="false" ht="14.4" outlineLevel="0" r="375">
      <c r="A375" s="5" t="n">
        <v>37097</v>
      </c>
      <c r="B375" s="1" t="n">
        <v>19.12</v>
      </c>
      <c r="C375" s="1" t="n">
        <v>19.3</v>
      </c>
      <c r="D375" s="1" t="n">
        <v>17.97</v>
      </c>
      <c r="E375" s="1" t="n">
        <v>18.47</v>
      </c>
      <c r="F375" s="1" t="n">
        <v>15852800</v>
      </c>
      <c r="G375" s="1" t="n">
        <v>9.2</v>
      </c>
      <c r="I375" s="0" t="n">
        <f aca="false">B375-E375</f>
        <v>0.650000000000002</v>
      </c>
      <c r="J375" s="0" t="n">
        <f aca="false">C375-D375</f>
        <v>1.33</v>
      </c>
      <c r="L375" s="11" t="e">
        <f aca="false">IF(ROW(E375) - 1 &gt;= $L$1,MMULT($AA$1:AA1($AA$1, 0, $L$1 - 1),E375:E375(E375,1 - $L$1, 0)) / $K$3,"")</f>
        <v>#VALUE!</v>
      </c>
      <c r="N375" s="0" t="e">
        <f aca="false">IF(ROW(E375) - 1 &gt;= $N$1,SUM(E375:E375(E375,1 - $N$1, 0)) / $N$1,"")</f>
        <v>#VALUE!</v>
      </c>
      <c r="P375" s="0" t="e">
        <f aca="false">IF(ROW(N375) - 1 &gt; $P$1, IF(OFFSET(N375,  1 - $P$1, 0) &lt;&gt; "", MMULT($AA$2:AA2($AA$2, 0, $P$1 - 1), E375:E375(E375,1 - $P$1, 0)) / $O$3,""),"")</f>
        <v>#VALUE!</v>
      </c>
    </row>
    <row collapsed="false" customFormat="false" customHeight="true" hidden="false" ht="14.4" outlineLevel="0" r="376">
      <c r="A376" s="5" t="n">
        <v>37098</v>
      </c>
      <c r="B376" s="1" t="n">
        <v>18.48</v>
      </c>
      <c r="C376" s="1" t="n">
        <v>18.8</v>
      </c>
      <c r="D376" s="1" t="n">
        <v>17.85</v>
      </c>
      <c r="E376" s="1" t="n">
        <v>18.59</v>
      </c>
      <c r="F376" s="1" t="n">
        <v>13183600</v>
      </c>
      <c r="G376" s="1" t="n">
        <v>9.26</v>
      </c>
      <c r="I376" s="0" t="n">
        <f aca="false">B376-E376</f>
        <v>-0.109999999999999</v>
      </c>
      <c r="J376" s="0" t="n">
        <f aca="false">C376-D376</f>
        <v>0.949999999999999</v>
      </c>
      <c r="L376" s="11" t="e">
        <f aca="false">IF(ROW(E376) - 1 &gt;= $L$1,MMULT($AA$1:AA1($AA$1, 0, $L$1 - 1),E376:E376(E376,1 - $L$1, 0)) / $K$3,"")</f>
        <v>#VALUE!</v>
      </c>
      <c r="N376" s="0" t="e">
        <f aca="false">IF(ROW(E376) - 1 &gt;= $N$1,SUM(E376:E376(E376,1 - $N$1, 0)) / $N$1,"")</f>
        <v>#VALUE!</v>
      </c>
      <c r="P376" s="0" t="e">
        <f aca="false">IF(ROW(N376) - 1 &gt; $P$1, IF(OFFSET(N376,  1 - $P$1, 0) &lt;&gt; "", MMULT($AA$2:AA2($AA$2, 0, $P$1 - 1), E376:E376(E376,1 - $P$1, 0)) / $O$3,""),"")</f>
        <v>#VALUE!</v>
      </c>
    </row>
    <row collapsed="false" customFormat="false" customHeight="true" hidden="false" ht="14.4" outlineLevel="0" r="377">
      <c r="A377" s="5" t="n">
        <v>37099</v>
      </c>
      <c r="B377" s="1" t="n">
        <v>18.75</v>
      </c>
      <c r="C377" s="1" t="n">
        <v>19.25</v>
      </c>
      <c r="D377" s="1" t="n">
        <v>18.5</v>
      </c>
      <c r="E377" s="1" t="n">
        <v>18.96</v>
      </c>
      <c r="F377" s="1" t="n">
        <v>11933400</v>
      </c>
      <c r="G377" s="1" t="n">
        <v>9.44</v>
      </c>
      <c r="I377" s="0" t="n">
        <f aca="false">B377-E377</f>
        <v>-0.210000000000001</v>
      </c>
      <c r="J377" s="0" t="n">
        <f aca="false">C377-D377</f>
        <v>0.75</v>
      </c>
      <c r="L377" s="11" t="e">
        <f aca="false">IF(ROW(E377) - 1 &gt;= $L$1,MMULT($AA$1:AA1($AA$1, 0, $L$1 - 1),E377:E377(E377,1 - $L$1, 0)) / $K$3,"")</f>
        <v>#VALUE!</v>
      </c>
      <c r="N377" s="0" t="e">
        <f aca="false">IF(ROW(E377) - 1 &gt;= $N$1,SUM(E377:E377(E377,1 - $N$1, 0)) / $N$1,"")</f>
        <v>#VALUE!</v>
      </c>
      <c r="P377" s="0" t="e">
        <f aca="false">IF(ROW(N377) - 1 &gt; $P$1, IF(OFFSET(N377,  1 - $P$1, 0) &lt;&gt; "", MMULT($AA$2:AA2($AA$2, 0, $P$1 - 1), E377:E377(E377,1 - $P$1, 0)) / $O$3,""),"")</f>
        <v>#VALUE!</v>
      </c>
    </row>
    <row collapsed="false" customFormat="false" customHeight="true" hidden="false" ht="14.4" outlineLevel="0" r="378">
      <c r="A378" s="5" t="n">
        <v>37102</v>
      </c>
      <c r="B378" s="1" t="n">
        <v>19.12</v>
      </c>
      <c r="C378" s="1" t="n">
        <v>19.36</v>
      </c>
      <c r="D378" s="1" t="n">
        <v>18.51</v>
      </c>
      <c r="E378" s="1" t="n">
        <v>18.93</v>
      </c>
      <c r="F378" s="1" t="n">
        <v>8691400</v>
      </c>
      <c r="G378" s="1" t="n">
        <v>9.42</v>
      </c>
      <c r="I378" s="0" t="n">
        <f aca="false">B378-E378</f>
        <v>0.190000000000001</v>
      </c>
      <c r="J378" s="0" t="n">
        <f aca="false">C378-D378</f>
        <v>0.849999999999998</v>
      </c>
      <c r="L378" s="11" t="e">
        <f aca="false">IF(ROW(E378) - 1 &gt;= $L$1,MMULT($AA$1:AA1($AA$1, 0, $L$1 - 1),E378:E378(E378,1 - $L$1, 0)) / $K$3,"")</f>
        <v>#VALUE!</v>
      </c>
      <c r="N378" s="0" t="e">
        <f aca="false">IF(ROW(E378) - 1 &gt;= $N$1,SUM(E378:E378(E378,1 - $N$1, 0)) / $N$1,"")</f>
        <v>#VALUE!</v>
      </c>
      <c r="P378" s="0" t="e">
        <f aca="false">IF(ROW(N378) - 1 &gt; $P$1, IF(OFFSET(N378,  1 - $P$1, 0) &lt;&gt; "", MMULT($AA$2:AA2($AA$2, 0, $P$1 - 1), E378:E378(E378,1 - $P$1, 0)) / $O$3,""),"")</f>
        <v>#VALUE!</v>
      </c>
    </row>
    <row collapsed="false" customFormat="false" customHeight="true" hidden="false" ht="14.4" outlineLevel="0" r="379">
      <c r="A379" s="5" t="n">
        <v>37103</v>
      </c>
      <c r="B379" s="1" t="n">
        <v>19.27</v>
      </c>
      <c r="C379" s="1" t="n">
        <v>19.42</v>
      </c>
      <c r="D379" s="1" t="n">
        <v>18.51</v>
      </c>
      <c r="E379" s="1" t="n">
        <v>18.79</v>
      </c>
      <c r="F379" s="1" t="n">
        <v>8393800</v>
      </c>
      <c r="G379" s="1" t="n">
        <v>9.35</v>
      </c>
      <c r="I379" s="0" t="n">
        <f aca="false">B379-E379</f>
        <v>0.48</v>
      </c>
      <c r="J379" s="0" t="n">
        <f aca="false">C379-D379</f>
        <v>0.91</v>
      </c>
      <c r="L379" s="11" t="e">
        <f aca="false">IF(ROW(E379) - 1 &gt;= $L$1,MMULT($AA$1:AA1($AA$1, 0, $L$1 - 1),E379:E379(E379,1 - $L$1, 0)) / $K$3,"")</f>
        <v>#VALUE!</v>
      </c>
      <c r="N379" s="0" t="e">
        <f aca="false">IF(ROW(E379) - 1 &gt;= $N$1,SUM(E379:E379(E379,1 - $N$1, 0)) / $N$1,"")</f>
        <v>#VALUE!</v>
      </c>
      <c r="P379" s="0" t="e">
        <f aca="false">IF(ROW(N379) - 1 &gt; $P$1, IF(OFFSET(N379,  1 - $P$1, 0) &lt;&gt; "", MMULT($AA$2:AA2($AA$2, 0, $P$1 - 1), E379:E379(E379,1 - $P$1, 0)) / $O$3,""),"")</f>
        <v>#VALUE!</v>
      </c>
    </row>
    <row collapsed="false" customFormat="false" customHeight="true" hidden="false" ht="14.4" outlineLevel="0" r="380">
      <c r="A380" s="5" t="n">
        <v>37104</v>
      </c>
      <c r="B380" s="1" t="n">
        <v>19.01</v>
      </c>
      <c r="C380" s="1" t="n">
        <v>19.78</v>
      </c>
      <c r="D380" s="1" t="n">
        <v>18.95</v>
      </c>
      <c r="E380" s="1" t="n">
        <v>19.06</v>
      </c>
      <c r="F380" s="1" t="n">
        <v>10862000</v>
      </c>
      <c r="G380" s="1" t="n">
        <v>9.49</v>
      </c>
      <c r="I380" s="0" t="n">
        <f aca="false">B380-E380</f>
        <v>-0.0499999999999972</v>
      </c>
      <c r="J380" s="0" t="n">
        <f aca="false">C380-D380</f>
        <v>0.830000000000002</v>
      </c>
      <c r="L380" s="11" t="e">
        <f aca="false">IF(ROW(E380) - 1 &gt;= $L$1,MMULT($AA$1:AA1($AA$1, 0, $L$1 - 1),E380:E380(E380,1 - $L$1, 0)) / $K$3,"")</f>
        <v>#VALUE!</v>
      </c>
      <c r="N380" s="0" t="e">
        <f aca="false">IF(ROW(E380) - 1 &gt;= $N$1,SUM(E380:E380(E380,1 - $N$1, 0)) / $N$1,"")</f>
        <v>#VALUE!</v>
      </c>
      <c r="P380" s="0" t="e">
        <f aca="false">IF(ROW(N380) - 1 &gt; $P$1, IF(OFFSET(N380,  1 - $P$1, 0) &lt;&gt; "", MMULT($AA$2:AA2($AA$2, 0, $P$1 - 1), E380:E380(E380,1 - $P$1, 0)) / $O$3,""),"")</f>
        <v>#VALUE!</v>
      </c>
    </row>
    <row collapsed="false" customFormat="false" customHeight="true" hidden="false" ht="14.4" outlineLevel="0" r="381">
      <c r="A381" s="5" t="n">
        <v>37105</v>
      </c>
      <c r="B381" s="1" t="n">
        <v>19.65</v>
      </c>
      <c r="C381" s="1" t="n">
        <v>19.87</v>
      </c>
      <c r="D381" s="1" t="n">
        <v>19.26</v>
      </c>
      <c r="E381" s="1" t="n">
        <v>19.82</v>
      </c>
      <c r="F381" s="1" t="n">
        <v>9003200</v>
      </c>
      <c r="G381" s="1" t="n">
        <v>9.87</v>
      </c>
      <c r="I381" s="0" t="n">
        <f aca="false">B381-E381</f>
        <v>-0.170000000000002</v>
      </c>
      <c r="J381" s="0" t="n">
        <f aca="false">C381-D381</f>
        <v>0.609999999999999</v>
      </c>
      <c r="L381" s="11" t="e">
        <f aca="false">IF(ROW(E381) - 1 &gt;= $L$1,MMULT($AA$1:AA1($AA$1, 0, $L$1 - 1),E381:E381(E381,1 - $L$1, 0)) / $K$3,"")</f>
        <v>#VALUE!</v>
      </c>
      <c r="N381" s="0" t="e">
        <f aca="false">IF(ROW(E381) - 1 &gt;= $N$1,SUM(E381:E381(E381,1 - $N$1, 0)) / $N$1,"")</f>
        <v>#VALUE!</v>
      </c>
      <c r="P381" s="0" t="e">
        <f aca="false">IF(ROW(N381) - 1 &gt; $P$1, IF(OFFSET(N381,  1 - $P$1, 0) &lt;&gt; "", MMULT($AA$2:AA2($AA$2, 0, $P$1 - 1), E381:E381(E381,1 - $P$1, 0)) / $O$3,""),"")</f>
        <v>#VALUE!</v>
      </c>
    </row>
    <row collapsed="false" customFormat="false" customHeight="true" hidden="false" ht="14.4" outlineLevel="0" r="382">
      <c r="A382" s="5" t="n">
        <v>37106</v>
      </c>
      <c r="B382" s="1" t="n">
        <v>19.89</v>
      </c>
      <c r="C382" s="1" t="n">
        <v>19.9</v>
      </c>
      <c r="D382" s="1" t="n">
        <v>19</v>
      </c>
      <c r="E382" s="1" t="n">
        <v>19.5</v>
      </c>
      <c r="F382" s="1" t="n">
        <v>6644800</v>
      </c>
      <c r="G382" s="1" t="n">
        <v>9.71</v>
      </c>
      <c r="I382" s="0" t="n">
        <f aca="false">B382-E382</f>
        <v>0.390000000000001</v>
      </c>
      <c r="J382" s="0" t="n">
        <f aca="false">C382-D382</f>
        <v>0.899999999999999</v>
      </c>
      <c r="L382" s="11" t="e">
        <f aca="false">IF(ROW(E382) - 1 &gt;= $L$1,MMULT($AA$1:AA1($AA$1, 0, $L$1 - 1),E382:E382(E382,1 - $L$1, 0)) / $K$3,"")</f>
        <v>#VALUE!</v>
      </c>
      <c r="N382" s="0" t="e">
        <f aca="false">IF(ROW(E382) - 1 &gt;= $N$1,SUM(E382:E382(E382,1 - $N$1, 0)) / $N$1,"")</f>
        <v>#VALUE!</v>
      </c>
      <c r="P382" s="0" t="e">
        <f aca="false">IF(ROW(N382) - 1 &gt; $P$1, IF(OFFSET(N382,  1 - $P$1, 0) &lt;&gt; "", MMULT($AA$2:AA2($AA$2, 0, $P$1 - 1), E382:E382(E382,1 - $P$1, 0)) / $O$3,""),"")</f>
        <v>#VALUE!</v>
      </c>
    </row>
    <row collapsed="false" customFormat="false" customHeight="true" hidden="false" ht="14.4" outlineLevel="0" r="383">
      <c r="A383" s="5" t="n">
        <v>37109</v>
      </c>
      <c r="B383" s="1" t="n">
        <v>19.04</v>
      </c>
      <c r="C383" s="1" t="n">
        <v>19.66</v>
      </c>
      <c r="D383" s="1" t="n">
        <v>19</v>
      </c>
      <c r="E383" s="1" t="n">
        <v>19.13</v>
      </c>
      <c r="F383" s="1" t="n">
        <v>3559000</v>
      </c>
      <c r="G383" s="1" t="n">
        <v>9.52</v>
      </c>
      <c r="I383" s="0" t="n">
        <f aca="false">B383-E383</f>
        <v>-0.0899999999999999</v>
      </c>
      <c r="J383" s="0" t="n">
        <f aca="false">C383-D383</f>
        <v>0.66</v>
      </c>
      <c r="L383" s="11" t="e">
        <f aca="false">IF(ROW(E383) - 1 &gt;= $L$1,MMULT($AA$1:AA1($AA$1, 0, $L$1 - 1),E383:E383(E383,1 - $L$1, 0)) / $K$3,"")</f>
        <v>#VALUE!</v>
      </c>
      <c r="N383" s="0" t="e">
        <f aca="false">IF(ROW(E383) - 1 &gt;= $N$1,SUM(E383:E383(E383,1 - $N$1, 0)) / $N$1,"")</f>
        <v>#VALUE!</v>
      </c>
      <c r="P383" s="0" t="e">
        <f aca="false">IF(ROW(N383) - 1 &gt; $P$1, IF(OFFSET(N383,  1 - $P$1, 0) &lt;&gt; "", MMULT($AA$2:AA2($AA$2, 0, $P$1 - 1), E383:E383(E383,1 - $P$1, 0)) / $O$3,""),"")</f>
        <v>#VALUE!</v>
      </c>
    </row>
    <row collapsed="false" customFormat="false" customHeight="true" hidden="false" ht="14.4" outlineLevel="0" r="384">
      <c r="A384" s="5" t="n">
        <v>37110</v>
      </c>
      <c r="B384" s="1" t="n">
        <v>19.33</v>
      </c>
      <c r="C384" s="1" t="n">
        <v>19.67</v>
      </c>
      <c r="D384" s="1" t="n">
        <v>18.98</v>
      </c>
      <c r="E384" s="1" t="n">
        <v>19.25</v>
      </c>
      <c r="F384" s="1" t="n">
        <v>6019600</v>
      </c>
      <c r="G384" s="1" t="n">
        <v>9.58</v>
      </c>
      <c r="I384" s="0" t="n">
        <f aca="false">B384-E384</f>
        <v>0.0799999999999983</v>
      </c>
      <c r="J384" s="0" t="n">
        <f aca="false">C384-D384</f>
        <v>0.690000000000001</v>
      </c>
      <c r="L384" s="11" t="e">
        <f aca="false">IF(ROW(E384) - 1 &gt;= $L$1,MMULT($AA$1:AA1($AA$1, 0, $L$1 - 1),E384:E384(E384,1 - $L$1, 0)) / $K$3,"")</f>
        <v>#VALUE!</v>
      </c>
      <c r="N384" s="0" t="e">
        <f aca="false">IF(ROW(E384) - 1 &gt;= $N$1,SUM(E384:E384(E384,1 - $N$1, 0)) / $N$1,"")</f>
        <v>#VALUE!</v>
      </c>
      <c r="P384" s="0" t="e">
        <f aca="false">IF(ROW(N384) - 1 &gt; $P$1, IF(OFFSET(N384,  1 - $P$1, 0) &lt;&gt; "", MMULT($AA$2:AA2($AA$2, 0, $P$1 - 1), E384:E384(E384,1 - $P$1, 0)) / $O$3,""),"")</f>
        <v>#VALUE!</v>
      </c>
    </row>
    <row collapsed="false" customFormat="false" customHeight="true" hidden="false" ht="14.4" outlineLevel="0" r="385">
      <c r="A385" s="5" t="n">
        <v>37111</v>
      </c>
      <c r="B385" s="1" t="n">
        <v>19.26</v>
      </c>
      <c r="C385" s="1" t="n">
        <v>19.7</v>
      </c>
      <c r="D385" s="1" t="n">
        <v>18.54</v>
      </c>
      <c r="E385" s="1" t="n">
        <v>18.9</v>
      </c>
      <c r="F385" s="1" t="n">
        <v>9863200</v>
      </c>
      <c r="G385" s="1" t="n">
        <v>9.41</v>
      </c>
      <c r="I385" s="0" t="n">
        <f aca="false">B385-E385</f>
        <v>0.360000000000003</v>
      </c>
      <c r="J385" s="0" t="n">
        <f aca="false">C385-D385</f>
        <v>1.16</v>
      </c>
      <c r="L385" s="11" t="e">
        <f aca="false">IF(ROW(E385) - 1 &gt;= $L$1,MMULT($AA$1:AA1($AA$1, 0, $L$1 - 1),E385:E385(E385,1 - $L$1, 0)) / $K$3,"")</f>
        <v>#VALUE!</v>
      </c>
      <c r="N385" s="0" t="e">
        <f aca="false">IF(ROW(E385) - 1 &gt;= $N$1,SUM(E385:E385(E385,1 - $N$1, 0)) / $N$1,"")</f>
        <v>#VALUE!</v>
      </c>
      <c r="P385" s="0" t="e">
        <f aca="false">IF(ROW(N385) - 1 &gt; $P$1, IF(OFFSET(N385,  1 - $P$1, 0) &lt;&gt; "", MMULT($AA$2:AA2($AA$2, 0, $P$1 - 1), E385:E385(E385,1 - $P$1, 0)) / $O$3,""),"")</f>
        <v>#VALUE!</v>
      </c>
    </row>
    <row collapsed="false" customFormat="false" customHeight="true" hidden="false" ht="14.4" outlineLevel="0" r="386">
      <c r="A386" s="5" t="n">
        <v>37112</v>
      </c>
      <c r="B386" s="1" t="n">
        <v>18.96</v>
      </c>
      <c r="C386" s="1" t="n">
        <v>19.15</v>
      </c>
      <c r="D386" s="1" t="n">
        <v>18.72</v>
      </c>
      <c r="E386" s="1" t="n">
        <v>19.05</v>
      </c>
      <c r="F386" s="1" t="n">
        <v>7166600</v>
      </c>
      <c r="G386" s="1" t="n">
        <v>9.48</v>
      </c>
      <c r="I386" s="0" t="n">
        <f aca="false">B386-E386</f>
        <v>-0.0899999999999999</v>
      </c>
      <c r="J386" s="0" t="n">
        <f aca="false">C386-D386</f>
        <v>0.43</v>
      </c>
      <c r="L386" s="11" t="e">
        <f aca="false">IF(ROW(E386) - 1 &gt;= $L$1,MMULT($AA$1:AA1($AA$1, 0, $L$1 - 1),E386:E386(E386,1 - $L$1, 0)) / $K$3,"")</f>
        <v>#VALUE!</v>
      </c>
      <c r="N386" s="0" t="e">
        <f aca="false">IF(ROW(E386) - 1 &gt;= $N$1,SUM(E386:E386(E386,1 - $N$1, 0)) / $N$1,"")</f>
        <v>#VALUE!</v>
      </c>
      <c r="P386" s="0" t="e">
        <f aca="false">IF(ROW(N386) - 1 &gt; $P$1, IF(OFFSET(N386,  1 - $P$1, 0) &lt;&gt; "", MMULT($AA$2:AA2($AA$2, 0, $P$1 - 1), E386:E386(E386,1 - $P$1, 0)) / $O$3,""),"")</f>
        <v>#VALUE!</v>
      </c>
    </row>
    <row collapsed="false" customFormat="false" customHeight="true" hidden="false" ht="14.4" outlineLevel="0" r="387">
      <c r="A387" s="5" t="n">
        <v>37113</v>
      </c>
      <c r="B387" s="1" t="n">
        <v>19.04</v>
      </c>
      <c r="C387" s="1" t="n">
        <v>19.32</v>
      </c>
      <c r="D387" s="1" t="n">
        <v>18.59</v>
      </c>
      <c r="E387" s="1" t="n">
        <v>19.02</v>
      </c>
      <c r="F387" s="1" t="n">
        <v>6677200</v>
      </c>
      <c r="G387" s="1" t="n">
        <v>9.47</v>
      </c>
      <c r="I387" s="0" t="n">
        <f aca="false">B387-E387</f>
        <v>0.0199999999999996</v>
      </c>
      <c r="J387" s="0" t="n">
        <f aca="false">C387-D387</f>
        <v>0.73</v>
      </c>
      <c r="L387" s="11" t="e">
        <f aca="false">IF(ROW(E387) - 1 &gt;= $L$1,MMULT($AA$1:AA1($AA$1, 0, $L$1 - 1),E387:E387(E387,1 - $L$1, 0)) / $K$3,"")</f>
        <v>#VALUE!</v>
      </c>
      <c r="N387" s="0" t="e">
        <f aca="false">IF(ROW(E387) - 1 &gt;= $N$1,SUM(E387:E387(E387,1 - $N$1, 0)) / $N$1,"")</f>
        <v>#VALUE!</v>
      </c>
      <c r="P387" s="0" t="e">
        <f aca="false">IF(ROW(N387) - 1 &gt; $P$1, IF(OFFSET(N387,  1 - $P$1, 0) &lt;&gt; "", MMULT($AA$2:AA2($AA$2, 0, $P$1 - 1), E387:E387(E387,1 - $P$1, 0)) / $O$3,""),"")</f>
        <v>#VALUE!</v>
      </c>
    </row>
    <row collapsed="false" customFormat="false" customHeight="true" hidden="false" ht="14.4" outlineLevel="0" r="388">
      <c r="A388" s="5" t="n">
        <v>37116</v>
      </c>
      <c r="B388" s="1" t="n">
        <v>19.1</v>
      </c>
      <c r="C388" s="1" t="n">
        <v>19.33</v>
      </c>
      <c r="D388" s="1" t="n">
        <v>18.76</v>
      </c>
      <c r="E388" s="1" t="n">
        <v>19.09</v>
      </c>
      <c r="F388" s="1" t="n">
        <v>5285600</v>
      </c>
      <c r="G388" s="1" t="n">
        <v>9.5</v>
      </c>
      <c r="I388" s="0" t="n">
        <f aca="false">B388-E388</f>
        <v>0.0100000000000016</v>
      </c>
      <c r="J388" s="0" t="n">
        <f aca="false">C388-D388</f>
        <v>0.569999999999997</v>
      </c>
      <c r="L388" s="11" t="e">
        <f aca="false">IF(ROW(E388) - 1 &gt;= $L$1,MMULT($AA$1:AA1($AA$1, 0, $L$1 - 1),E388:E388(E388,1 - $L$1, 0)) / $K$3,"")</f>
        <v>#VALUE!</v>
      </c>
      <c r="N388" s="0" t="e">
        <f aca="false">IF(ROW(E388) - 1 &gt;= $N$1,SUM(E388:E388(E388,1 - $N$1, 0)) / $N$1,"")</f>
        <v>#VALUE!</v>
      </c>
      <c r="P388" s="0" t="e">
        <f aca="false">IF(ROW(N388) - 1 &gt; $P$1, IF(OFFSET(N388,  1 - $P$1, 0) &lt;&gt; "", MMULT($AA$2:AA2($AA$2, 0, $P$1 - 1), E388:E388(E388,1 - $P$1, 0)) / $O$3,""),"")</f>
        <v>#VALUE!</v>
      </c>
    </row>
    <row collapsed="false" customFormat="false" customHeight="true" hidden="false" ht="14.4" outlineLevel="0" r="389">
      <c r="A389" s="5" t="n">
        <v>37117</v>
      </c>
      <c r="B389" s="1" t="n">
        <v>19.2</v>
      </c>
      <c r="C389" s="1" t="n">
        <v>19.36</v>
      </c>
      <c r="D389" s="1" t="n">
        <v>18.67</v>
      </c>
      <c r="E389" s="1" t="n">
        <v>18.73</v>
      </c>
      <c r="F389" s="1" t="n">
        <v>8176800</v>
      </c>
      <c r="G389" s="1" t="n">
        <v>9.32</v>
      </c>
      <c r="I389" s="0" t="n">
        <f aca="false">B389-E389</f>
        <v>0.469999999999999</v>
      </c>
      <c r="J389" s="0" t="n">
        <f aca="false">C389-D389</f>
        <v>0.689999999999998</v>
      </c>
      <c r="L389" s="11" t="e">
        <f aca="false">IF(ROW(E389) - 1 &gt;= $L$1,MMULT($AA$1:AA1($AA$1, 0, $L$1 - 1),E389:E389(E389,1 - $L$1, 0)) / $K$3,"")</f>
        <v>#VALUE!</v>
      </c>
      <c r="N389" s="0" t="e">
        <f aca="false">IF(ROW(E389) - 1 &gt;= $N$1,SUM(E389:E389(E389,1 - $N$1, 0)) / $N$1,"")</f>
        <v>#VALUE!</v>
      </c>
      <c r="P389" s="0" t="e">
        <f aca="false">IF(ROW(N389) - 1 &gt; $P$1, IF(OFFSET(N389,  1 - $P$1, 0) &lt;&gt; "", MMULT($AA$2:AA2($AA$2, 0, $P$1 - 1), E389:E389(E389,1 - $P$1, 0)) / $O$3,""),"")</f>
        <v>#VALUE!</v>
      </c>
    </row>
    <row collapsed="false" customFormat="false" customHeight="true" hidden="false" ht="14.4" outlineLevel="0" r="390">
      <c r="A390" s="5" t="n">
        <v>37118</v>
      </c>
      <c r="B390" s="1" t="n">
        <v>18.76</v>
      </c>
      <c r="C390" s="1" t="n">
        <v>18.94</v>
      </c>
      <c r="D390" s="1" t="n">
        <v>18.2</v>
      </c>
      <c r="E390" s="1" t="n">
        <v>18.44</v>
      </c>
      <c r="F390" s="1" t="n">
        <v>10331400</v>
      </c>
      <c r="G390" s="1" t="n">
        <v>9.18</v>
      </c>
      <c r="I390" s="0" t="n">
        <f aca="false">B390-E390</f>
        <v>0.32</v>
      </c>
      <c r="J390" s="0" t="n">
        <f aca="false">C390-D390</f>
        <v>0.740000000000002</v>
      </c>
      <c r="L390" s="11" t="e">
        <f aca="false">IF(ROW(E390) - 1 &gt;= $L$1,MMULT($AA$1:AA1($AA$1, 0, $L$1 - 1),E390:E390(E390,1 - $L$1, 0)) / $K$3,"")</f>
        <v>#VALUE!</v>
      </c>
      <c r="N390" s="0" t="e">
        <f aca="false">IF(ROW(E390) - 1 &gt;= $N$1,SUM(E390:E390(E390,1 - $N$1, 0)) / $N$1,"")</f>
        <v>#VALUE!</v>
      </c>
      <c r="P390" s="0" t="e">
        <f aca="false">IF(ROW(N390) - 1 &gt; $P$1, IF(OFFSET(N390,  1 - $P$1, 0) &lt;&gt; "", MMULT($AA$2:AA2($AA$2, 0, $P$1 - 1), E390:E390(E390,1 - $P$1, 0)) / $O$3,""),"")</f>
        <v>#VALUE!</v>
      </c>
    </row>
    <row collapsed="false" customFormat="false" customHeight="true" hidden="false" ht="14.4" outlineLevel="0" r="391">
      <c r="A391" s="5" t="n">
        <v>37119</v>
      </c>
      <c r="B391" s="1" t="n">
        <v>18.27</v>
      </c>
      <c r="C391" s="1" t="n">
        <v>18.75</v>
      </c>
      <c r="D391" s="1" t="n">
        <v>17.97</v>
      </c>
      <c r="E391" s="1" t="n">
        <v>18.65</v>
      </c>
      <c r="F391" s="1" t="n">
        <v>10289000</v>
      </c>
      <c r="G391" s="1" t="n">
        <v>9.29</v>
      </c>
      <c r="I391" s="0" t="n">
        <f aca="false">B391-E391</f>
        <v>-0.379999999999999</v>
      </c>
      <c r="J391" s="0" t="n">
        <f aca="false">C391-D391</f>
        <v>0.780000000000001</v>
      </c>
      <c r="L391" s="11" t="e">
        <f aca="false">IF(ROW(E391) - 1 &gt;= $L$1,MMULT($AA$1:AA1($AA$1, 0, $L$1 - 1),E391:E391(E391,1 - $L$1, 0)) / $K$3,"")</f>
        <v>#VALUE!</v>
      </c>
      <c r="N391" s="0" t="e">
        <f aca="false">IF(ROW(E391) - 1 &gt;= $N$1,SUM(E391:E391(E391,1 - $N$1, 0)) / $N$1,"")</f>
        <v>#VALUE!</v>
      </c>
      <c r="P391" s="0" t="e">
        <f aca="false">IF(ROW(N391) - 1 &gt; $P$1, IF(OFFSET(N391,  1 - $P$1, 0) &lt;&gt; "", MMULT($AA$2:AA2($AA$2, 0, $P$1 - 1), E391:E391(E391,1 - $P$1, 0)) / $O$3,""),"")</f>
        <v>#VALUE!</v>
      </c>
    </row>
    <row collapsed="false" customFormat="false" customHeight="true" hidden="false" ht="14.4" outlineLevel="0" r="392">
      <c r="A392" s="5" t="n">
        <v>37120</v>
      </c>
      <c r="B392" s="1" t="n">
        <v>18</v>
      </c>
      <c r="C392" s="1" t="n">
        <v>18.45</v>
      </c>
      <c r="D392" s="1" t="n">
        <v>17.99</v>
      </c>
      <c r="E392" s="1" t="n">
        <v>18.07</v>
      </c>
      <c r="F392" s="1" t="n">
        <v>7443800</v>
      </c>
      <c r="G392" s="1" t="n">
        <v>9</v>
      </c>
      <c r="I392" s="0" t="n">
        <f aca="false">B392-E392</f>
        <v>-0.0700000000000003</v>
      </c>
      <c r="J392" s="0" t="n">
        <f aca="false">C392-D392</f>
        <v>0.460000000000001</v>
      </c>
      <c r="L392" s="11" t="e">
        <f aca="false">IF(ROW(E392) - 1 &gt;= $L$1,MMULT($AA$1:AA1($AA$1, 0, $L$1 - 1),E392:E392(E392,1 - $L$1, 0)) / $K$3,"")</f>
        <v>#VALUE!</v>
      </c>
      <c r="N392" s="0" t="e">
        <f aca="false">IF(ROW(E392) - 1 &gt;= $N$1,SUM(E392:E392(E392,1 - $N$1, 0)) / $N$1,"")</f>
        <v>#VALUE!</v>
      </c>
      <c r="P392" s="0" t="e">
        <f aca="false">IF(ROW(N392) - 1 &gt; $P$1, IF(OFFSET(N392,  1 - $P$1, 0) &lt;&gt; "", MMULT($AA$2:AA2($AA$2, 0, $P$1 - 1), E392:E392(E392,1 - $P$1, 0)) / $O$3,""),"")</f>
        <v>#VALUE!</v>
      </c>
    </row>
    <row collapsed="false" customFormat="false" customHeight="true" hidden="false" ht="14.4" outlineLevel="0" r="393">
      <c r="A393" s="5" t="n">
        <v>37123</v>
      </c>
      <c r="B393" s="1" t="n">
        <v>18.14</v>
      </c>
      <c r="C393" s="1" t="n">
        <v>18.23</v>
      </c>
      <c r="D393" s="1" t="n">
        <v>17.81</v>
      </c>
      <c r="E393" s="1" t="n">
        <v>18.12</v>
      </c>
      <c r="F393" s="1" t="n">
        <v>9010800</v>
      </c>
      <c r="G393" s="1" t="n">
        <v>9.02</v>
      </c>
      <c r="I393" s="0" t="n">
        <f aca="false">B393-E393</f>
        <v>0.0199999999999996</v>
      </c>
      <c r="J393" s="0" t="n">
        <f aca="false">C393-D393</f>
        <v>0.420000000000002</v>
      </c>
      <c r="L393" s="11" t="e">
        <f aca="false">IF(ROW(E393) - 1 &gt;= $L$1,MMULT($AA$1:AA1($AA$1, 0, $L$1 - 1),E393:E393(E393,1 - $L$1, 0)) / $K$3,"")</f>
        <v>#VALUE!</v>
      </c>
      <c r="N393" s="0" t="e">
        <f aca="false">IF(ROW(E393) - 1 &gt;= $N$1,SUM(E393:E393(E393,1 - $N$1, 0)) / $N$1,"")</f>
        <v>#VALUE!</v>
      </c>
      <c r="P393" s="0" t="e">
        <f aca="false">IF(ROW(N393) - 1 &gt; $P$1, IF(OFFSET(N393,  1 - $P$1, 0) &lt;&gt; "", MMULT($AA$2:AA2($AA$2, 0, $P$1 - 1), E393:E393(E393,1 - $P$1, 0)) / $O$3,""),"")</f>
        <v>#VALUE!</v>
      </c>
    </row>
    <row collapsed="false" customFormat="false" customHeight="true" hidden="false" ht="14.4" outlineLevel="0" r="394">
      <c r="A394" s="5" t="n">
        <v>37124</v>
      </c>
      <c r="B394" s="1" t="n">
        <v>18.14</v>
      </c>
      <c r="C394" s="1" t="n">
        <v>18.14</v>
      </c>
      <c r="D394" s="1" t="n">
        <v>17.7</v>
      </c>
      <c r="E394" s="1" t="n">
        <v>17.92</v>
      </c>
      <c r="F394" s="1" t="n">
        <v>6632200</v>
      </c>
      <c r="G394" s="1" t="n">
        <v>8.92</v>
      </c>
      <c r="I394" s="0" t="n">
        <f aca="false">B394-E394</f>
        <v>0.219999999999999</v>
      </c>
      <c r="J394" s="0" t="n">
        <f aca="false">C394-D394</f>
        <v>0.440000000000001</v>
      </c>
      <c r="L394" s="11" t="e">
        <f aca="false">IF(ROW(E394) - 1 &gt;= $L$1,MMULT($AA$1:AA1($AA$1, 0, $L$1 - 1),E394:E394(E394,1 - $L$1, 0)) / $K$3,"")</f>
        <v>#VALUE!</v>
      </c>
      <c r="N394" s="0" t="e">
        <f aca="false">IF(ROW(E394) - 1 &gt;= $N$1,SUM(E394:E394(E394,1 - $N$1, 0)) / $N$1,"")</f>
        <v>#VALUE!</v>
      </c>
      <c r="P394" s="0" t="e">
        <f aca="false">IF(ROW(N394) - 1 &gt; $P$1, IF(OFFSET(N394,  1 - $P$1, 0) &lt;&gt; "", MMULT($AA$2:AA2($AA$2, 0, $P$1 - 1), E394:E394(E394,1 - $P$1, 0)) / $O$3,""),"")</f>
        <v>#VALUE!</v>
      </c>
    </row>
    <row collapsed="false" customFormat="false" customHeight="true" hidden="false" ht="14.4" outlineLevel="0" r="395">
      <c r="A395" s="5" t="n">
        <v>37125</v>
      </c>
      <c r="B395" s="1" t="n">
        <v>17.94</v>
      </c>
      <c r="C395" s="1" t="n">
        <v>18.25</v>
      </c>
      <c r="D395" s="1" t="n">
        <v>17.61</v>
      </c>
      <c r="E395" s="1" t="n">
        <v>18.21</v>
      </c>
      <c r="F395" s="1" t="n">
        <v>6213400</v>
      </c>
      <c r="G395" s="1" t="n">
        <v>9.07</v>
      </c>
      <c r="I395" s="0" t="n">
        <f aca="false">B395-E395</f>
        <v>-0.27</v>
      </c>
      <c r="J395" s="0" t="n">
        <f aca="false">C395-D395</f>
        <v>0.640000000000001</v>
      </c>
      <c r="L395" s="11" t="e">
        <f aca="false">IF(ROW(E395) - 1 &gt;= $L$1,MMULT($AA$1:AA1($AA$1, 0, $L$1 - 1),E395:E395(E395,1 - $L$1, 0)) / $K$3,"")</f>
        <v>#VALUE!</v>
      </c>
      <c r="N395" s="0" t="e">
        <f aca="false">IF(ROW(E395) - 1 &gt;= $N$1,SUM(E395:E395(E395,1 - $N$1, 0)) / $N$1,"")</f>
        <v>#VALUE!</v>
      </c>
      <c r="P395" s="0" t="e">
        <f aca="false">IF(ROW(N395) - 1 &gt; $P$1, IF(OFFSET(N395,  1 - $P$1, 0) &lt;&gt; "", MMULT($AA$2:AA2($AA$2, 0, $P$1 - 1), E395:E395(E395,1 - $P$1, 0)) / $O$3,""),"")</f>
        <v>#VALUE!</v>
      </c>
    </row>
    <row collapsed="false" customFormat="false" customHeight="true" hidden="false" ht="14.4" outlineLevel="0" r="396">
      <c r="A396" s="5" t="n">
        <v>37126</v>
      </c>
      <c r="B396" s="1" t="n">
        <v>18.2</v>
      </c>
      <c r="C396" s="1" t="n">
        <v>18.34</v>
      </c>
      <c r="D396" s="1" t="n">
        <v>17.58</v>
      </c>
      <c r="E396" s="1" t="n">
        <v>17.81</v>
      </c>
      <c r="F396" s="1" t="n">
        <v>7752800</v>
      </c>
      <c r="G396" s="1" t="n">
        <v>8.87</v>
      </c>
      <c r="I396" s="0" t="n">
        <f aca="false">B396-E396</f>
        <v>0.390000000000001</v>
      </c>
      <c r="J396" s="0" t="n">
        <f aca="false">C396-D396</f>
        <v>0.760000000000002</v>
      </c>
      <c r="L396" s="11" t="e">
        <f aca="false">IF(ROW(E396) - 1 &gt;= $L$1,MMULT($AA$1:AA1($AA$1, 0, $L$1 - 1),E396:E396(E396,1 - $L$1, 0)) / $K$3,"")</f>
        <v>#VALUE!</v>
      </c>
      <c r="N396" s="0" t="e">
        <f aca="false">IF(ROW(E396) - 1 &gt;= $N$1,SUM(E396:E396(E396,1 - $N$1, 0)) / $N$1,"")</f>
        <v>#VALUE!</v>
      </c>
      <c r="P396" s="0" t="e">
        <f aca="false">IF(ROW(N396) - 1 &gt; $P$1, IF(OFFSET(N396,  1 - $P$1, 0) &lt;&gt; "", MMULT($AA$2:AA2($AA$2, 0, $P$1 - 1), E396:E396(E396,1 - $P$1, 0)) / $O$3,""),"")</f>
        <v>#VALUE!</v>
      </c>
    </row>
    <row collapsed="false" customFormat="false" customHeight="true" hidden="false" ht="14.4" outlineLevel="0" r="397">
      <c r="A397" s="5" t="n">
        <v>37127</v>
      </c>
      <c r="B397" s="1" t="n">
        <v>18</v>
      </c>
      <c r="C397" s="1" t="n">
        <v>18.62</v>
      </c>
      <c r="D397" s="1" t="n">
        <v>17.65</v>
      </c>
      <c r="E397" s="1" t="n">
        <v>18.57</v>
      </c>
      <c r="F397" s="1" t="n">
        <v>10369000</v>
      </c>
      <c r="G397" s="1" t="n">
        <v>9.25</v>
      </c>
      <c r="I397" s="0" t="n">
        <f aca="false">B397-E397</f>
        <v>-0.57</v>
      </c>
      <c r="J397" s="0" t="n">
        <f aca="false">C397-D397</f>
        <v>0.970000000000002</v>
      </c>
      <c r="L397" s="11" t="e">
        <f aca="false">IF(ROW(E397) - 1 &gt;= $L$1,MMULT($AA$1:AA1($AA$1, 0, $L$1 - 1),E397:E397(E397,1 - $L$1, 0)) / $K$3,"")</f>
        <v>#VALUE!</v>
      </c>
      <c r="N397" s="0" t="e">
        <f aca="false">IF(ROW(E397) - 1 &gt;= $N$1,SUM(E397:E397(E397,1 - $N$1, 0)) / $N$1,"")</f>
        <v>#VALUE!</v>
      </c>
      <c r="P397" s="0" t="e">
        <f aca="false">IF(ROW(N397) - 1 &gt; $P$1, IF(OFFSET(N397,  1 - $P$1, 0) &lt;&gt; "", MMULT($AA$2:AA2($AA$2, 0, $P$1 - 1), E397:E397(E397,1 - $P$1, 0)) / $O$3,""),"")</f>
        <v>#VALUE!</v>
      </c>
    </row>
    <row collapsed="false" customFormat="false" customHeight="true" hidden="false" ht="14.4" outlineLevel="0" r="398">
      <c r="A398" s="5" t="n">
        <v>37130</v>
      </c>
      <c r="B398" s="1" t="n">
        <v>18.6</v>
      </c>
      <c r="C398" s="1" t="n">
        <v>19.3</v>
      </c>
      <c r="D398" s="1" t="n">
        <v>18.16</v>
      </c>
      <c r="E398" s="1" t="n">
        <v>18.92</v>
      </c>
      <c r="F398" s="1" t="n">
        <v>6273000</v>
      </c>
      <c r="G398" s="1" t="n">
        <v>9.42</v>
      </c>
      <c r="I398" s="0" t="n">
        <f aca="false">B398-E398</f>
        <v>-0.32</v>
      </c>
      <c r="J398" s="0" t="n">
        <f aca="false">C398-D398</f>
        <v>1.14</v>
      </c>
      <c r="L398" s="11" t="e">
        <f aca="false">IF(ROW(E398) - 1 &gt;= $L$1,MMULT($AA$1:AA1($AA$1, 0, $L$1 - 1),E398:E398(E398,1 - $L$1, 0)) / $K$3,"")</f>
        <v>#VALUE!</v>
      </c>
      <c r="N398" s="0" t="e">
        <f aca="false">IF(ROW(E398) - 1 &gt;= $N$1,SUM(E398:E398(E398,1 - $N$1, 0)) / $N$1,"")</f>
        <v>#VALUE!</v>
      </c>
      <c r="P398" s="0" t="e">
        <f aca="false">IF(ROW(N398) - 1 &gt; $P$1, IF(OFFSET(N398,  1 - $P$1, 0) &lt;&gt; "", MMULT($AA$2:AA2($AA$2, 0, $P$1 - 1), E398:E398(E398,1 - $P$1, 0)) / $O$3,""),"")</f>
        <v>#VALUE!</v>
      </c>
    </row>
    <row collapsed="false" customFormat="false" customHeight="true" hidden="false" ht="14.4" outlineLevel="0" r="399">
      <c r="A399" s="5" t="n">
        <v>37131</v>
      </c>
      <c r="B399" s="1" t="n">
        <v>18.9</v>
      </c>
      <c r="C399" s="1" t="n">
        <v>19.14</v>
      </c>
      <c r="D399" s="1" t="n">
        <v>18.4</v>
      </c>
      <c r="E399" s="1" t="n">
        <v>18.4</v>
      </c>
      <c r="F399" s="1" t="n">
        <v>6133400</v>
      </c>
      <c r="G399" s="1" t="n">
        <v>9.16</v>
      </c>
      <c r="I399" s="0" t="n">
        <f aca="false">B399-E399</f>
        <v>0.5</v>
      </c>
      <c r="J399" s="0" t="n">
        <f aca="false">C399-D399</f>
        <v>0.740000000000002</v>
      </c>
      <c r="L399" s="11" t="e">
        <f aca="false">IF(ROW(E399) - 1 &gt;= $L$1,MMULT($AA$1:AA1($AA$1, 0, $L$1 - 1),E399:E399(E399,1 - $L$1, 0)) / $K$3,"")</f>
        <v>#VALUE!</v>
      </c>
      <c r="N399" s="0" t="e">
        <f aca="false">IF(ROW(E399) - 1 &gt;= $N$1,SUM(E399:E399(E399,1 - $N$1, 0)) / $N$1,"")</f>
        <v>#VALUE!</v>
      </c>
      <c r="P399" s="0" t="e">
        <f aca="false">IF(ROW(N399) - 1 &gt; $P$1, IF(OFFSET(N399,  1 - $P$1, 0) &lt;&gt; "", MMULT($AA$2:AA2($AA$2, 0, $P$1 - 1), E399:E399(E399,1 - $P$1, 0)) / $O$3,""),"")</f>
        <v>#VALUE!</v>
      </c>
    </row>
    <row collapsed="false" customFormat="false" customHeight="true" hidden="false" ht="14.4" outlineLevel="0" r="400">
      <c r="A400" s="5" t="n">
        <v>37132</v>
      </c>
      <c r="B400" s="1" t="n">
        <v>18.44</v>
      </c>
      <c r="C400" s="1" t="n">
        <v>18.83</v>
      </c>
      <c r="D400" s="1" t="n">
        <v>17.83</v>
      </c>
      <c r="E400" s="1" t="n">
        <v>17.83</v>
      </c>
      <c r="F400" s="1" t="n">
        <v>8570400</v>
      </c>
      <c r="G400" s="1" t="n">
        <v>8.88</v>
      </c>
      <c r="I400" s="0" t="n">
        <f aca="false">B400-E400</f>
        <v>0.610000000000003</v>
      </c>
      <c r="J400" s="0" t="n">
        <f aca="false">C400-D400</f>
        <v>1</v>
      </c>
      <c r="L400" s="11" t="e">
        <f aca="false">IF(ROW(E400) - 1 &gt;= $L$1,MMULT($AA$1:AA1($AA$1, 0, $L$1 - 1),E400:E400(E400,1 - $L$1, 0)) / $K$3,"")</f>
        <v>#VALUE!</v>
      </c>
      <c r="N400" s="0" t="e">
        <f aca="false">IF(ROW(E400) - 1 &gt;= $N$1,SUM(E400:E400(E400,1 - $N$1, 0)) / $N$1,"")</f>
        <v>#VALUE!</v>
      </c>
      <c r="P400" s="0" t="e">
        <f aca="false">IF(ROW(N400) - 1 &gt; $P$1, IF(OFFSET(N400,  1 - $P$1, 0) &lt;&gt; "", MMULT($AA$2:AA2($AA$2, 0, $P$1 - 1), E400:E400(E400,1 - $P$1, 0)) / $O$3,""),"")</f>
        <v>#VALUE!</v>
      </c>
    </row>
    <row collapsed="false" customFormat="false" customHeight="true" hidden="false" ht="14.4" outlineLevel="0" r="401">
      <c r="A401" s="5" t="n">
        <v>37133</v>
      </c>
      <c r="B401" s="1" t="n">
        <v>17.74</v>
      </c>
      <c r="C401" s="1" t="n">
        <v>18.18</v>
      </c>
      <c r="D401" s="1" t="n">
        <v>17.28</v>
      </c>
      <c r="E401" s="1" t="n">
        <v>17.83</v>
      </c>
      <c r="F401" s="1" t="n">
        <v>13167600</v>
      </c>
      <c r="G401" s="1" t="n">
        <v>8.88</v>
      </c>
      <c r="I401" s="0" t="n">
        <f aca="false">B401-E401</f>
        <v>-0.0899999999999999</v>
      </c>
      <c r="J401" s="0" t="n">
        <f aca="false">C401-D401</f>
        <v>0.899999999999999</v>
      </c>
      <c r="L401" s="11" t="e">
        <f aca="false">IF(ROW(E401) - 1 &gt;= $L$1,MMULT($AA$1:AA1($AA$1, 0, $L$1 - 1),E401:E401(E401,1 - $L$1, 0)) / $K$3,"")</f>
        <v>#VALUE!</v>
      </c>
      <c r="N401" s="0" t="e">
        <f aca="false">IF(ROW(E401) - 1 &gt;= $N$1,SUM(E401:E401(E401,1 - $N$1, 0)) / $N$1,"")</f>
        <v>#VALUE!</v>
      </c>
      <c r="P401" s="0" t="e">
        <f aca="false">IF(ROW(N401) - 1 &gt; $P$1, IF(OFFSET(N401,  1 - $P$1, 0) &lt;&gt; "", MMULT($AA$2:AA2($AA$2, 0, $P$1 - 1), E401:E401(E401,1 - $P$1, 0)) / $O$3,""),"")</f>
        <v>#VALUE!</v>
      </c>
    </row>
    <row collapsed="false" customFormat="false" customHeight="true" hidden="false" ht="14.4" outlineLevel="0" r="402">
      <c r="A402" s="5" t="n">
        <v>37134</v>
      </c>
      <c r="B402" s="1" t="n">
        <v>17.73</v>
      </c>
      <c r="C402" s="1" t="n">
        <v>18.6</v>
      </c>
      <c r="D402" s="1" t="n">
        <v>17.65</v>
      </c>
      <c r="E402" s="1" t="n">
        <v>18.55</v>
      </c>
      <c r="F402" s="1" t="n">
        <v>7746600</v>
      </c>
      <c r="G402" s="1" t="n">
        <v>9.24</v>
      </c>
      <c r="I402" s="0" t="n">
        <f aca="false">B402-E402</f>
        <v>-0.82</v>
      </c>
      <c r="J402" s="0" t="n">
        <f aca="false">C402-D402</f>
        <v>0.950000000000003</v>
      </c>
      <c r="L402" s="11" t="e">
        <f aca="false">IF(ROW(E402) - 1 &gt;= $L$1,MMULT($AA$1:AA1($AA$1, 0, $L$1 - 1),E402:E402(E402,1 - $L$1, 0)) / $K$3,"")</f>
        <v>#VALUE!</v>
      </c>
      <c r="N402" s="0" t="e">
        <f aca="false">IF(ROW(E402) - 1 &gt;= $N$1,SUM(E402:E402(E402,1 - $N$1, 0)) / $N$1,"")</f>
        <v>#VALUE!</v>
      </c>
      <c r="P402" s="0" t="e">
        <f aca="false">IF(ROW(N402) - 1 &gt; $P$1, IF(OFFSET(N402,  1 - $P$1, 0) &lt;&gt; "", MMULT($AA$2:AA2($AA$2, 0, $P$1 - 1), E402:E402(E402,1 - $P$1, 0)) / $O$3,""),"")</f>
        <v>#VALUE!</v>
      </c>
    </row>
    <row collapsed="false" customFormat="false" customHeight="true" hidden="false" ht="14.4" outlineLevel="0" r="403">
      <c r="A403" s="5" t="n">
        <v>37138</v>
      </c>
      <c r="B403" s="1" t="n">
        <v>18.5</v>
      </c>
      <c r="C403" s="1" t="n">
        <v>19.08</v>
      </c>
      <c r="D403" s="1" t="n">
        <v>18.18</v>
      </c>
      <c r="E403" s="1" t="n">
        <v>18.25</v>
      </c>
      <c r="F403" s="1" t="n">
        <v>12436200</v>
      </c>
      <c r="G403" s="1" t="n">
        <v>9.09</v>
      </c>
      <c r="I403" s="0" t="n">
        <f aca="false">B403-E403</f>
        <v>0.25</v>
      </c>
      <c r="J403" s="0" t="n">
        <f aca="false">C403-D403</f>
        <v>0.899999999999999</v>
      </c>
      <c r="L403" s="11" t="e">
        <f aca="false">IF(ROW(E403) - 1 &gt;= $L$1,MMULT($AA$1:AA1($AA$1, 0, $L$1 - 1),E403:E403(E403,1 - $L$1, 0)) / $K$3,"")</f>
        <v>#VALUE!</v>
      </c>
      <c r="N403" s="0" t="e">
        <f aca="false">IF(ROW(E403) - 1 &gt;= $N$1,SUM(E403:E403(E403,1 - $N$1, 0)) / $N$1,"")</f>
        <v>#VALUE!</v>
      </c>
      <c r="P403" s="0" t="e">
        <f aca="false">IF(ROW(N403) - 1 &gt; $P$1, IF(OFFSET(N403,  1 - $P$1, 0) &lt;&gt; "", MMULT($AA$2:AA2($AA$2, 0, $P$1 - 1), E403:E403(E403,1 - $P$1, 0)) / $O$3,""),"")</f>
        <v>#VALUE!</v>
      </c>
    </row>
    <row collapsed="false" customFormat="false" customHeight="true" hidden="false" ht="14.4" outlineLevel="0" r="404">
      <c r="A404" s="5" t="n">
        <v>37139</v>
      </c>
      <c r="B404" s="1" t="n">
        <v>18.24</v>
      </c>
      <c r="C404" s="1" t="n">
        <v>18.95</v>
      </c>
      <c r="D404" s="1" t="n">
        <v>18.12</v>
      </c>
      <c r="E404" s="1" t="n">
        <v>18.55</v>
      </c>
      <c r="F404" s="1" t="n">
        <v>12859200</v>
      </c>
      <c r="G404" s="1" t="n">
        <v>9.24</v>
      </c>
      <c r="I404" s="0" t="n">
        <f aca="false">B404-E404</f>
        <v>-0.310000000000002</v>
      </c>
      <c r="J404" s="0" t="n">
        <f aca="false">C404-D404</f>
        <v>0.829999999999998</v>
      </c>
      <c r="L404" s="11" t="e">
        <f aca="false">IF(ROW(E404) - 1 &gt;= $L$1,MMULT($AA$1:AA1($AA$1, 0, $L$1 - 1),E404:E404(E404,1 - $L$1, 0)) / $K$3,"")</f>
        <v>#VALUE!</v>
      </c>
      <c r="N404" s="0" t="e">
        <f aca="false">IF(ROW(E404) - 1 &gt;= $N$1,SUM(E404:E404(E404,1 - $N$1, 0)) / $N$1,"")</f>
        <v>#VALUE!</v>
      </c>
      <c r="P404" s="0" t="e">
        <f aca="false">IF(ROW(N404) - 1 &gt; $P$1, IF(OFFSET(N404,  1 - $P$1, 0) &lt;&gt; "", MMULT($AA$2:AA2($AA$2, 0, $P$1 - 1), E404:E404(E404,1 - $P$1, 0)) / $O$3,""),"")</f>
        <v>#VALUE!</v>
      </c>
    </row>
    <row collapsed="false" customFormat="false" customHeight="true" hidden="false" ht="14.4" outlineLevel="0" r="405">
      <c r="A405" s="5" t="n">
        <v>37140</v>
      </c>
      <c r="B405" s="1" t="n">
        <v>18.4</v>
      </c>
      <c r="C405" s="1" t="n">
        <v>18.93</v>
      </c>
      <c r="D405" s="1" t="n">
        <v>17.65</v>
      </c>
      <c r="E405" s="1" t="n">
        <v>17.72</v>
      </c>
      <c r="F405" s="1" t="n">
        <v>10084600</v>
      </c>
      <c r="G405" s="1" t="n">
        <v>8.82</v>
      </c>
      <c r="I405" s="0" t="n">
        <f aca="false">B405-E405</f>
        <v>0.68</v>
      </c>
      <c r="J405" s="0" t="n">
        <f aca="false">C405-D405</f>
        <v>1.28</v>
      </c>
      <c r="L405" s="11" t="e">
        <f aca="false">IF(ROW(E405) - 1 &gt;= $L$1,MMULT($AA$1:AA1($AA$1, 0, $L$1 - 1),E405:E405(E405,1 - $L$1, 0)) / $K$3,"")</f>
        <v>#VALUE!</v>
      </c>
      <c r="N405" s="0" t="e">
        <f aca="false">IF(ROW(E405) - 1 &gt;= $N$1,SUM(E405:E405(E405,1 - $N$1, 0)) / $N$1,"")</f>
        <v>#VALUE!</v>
      </c>
      <c r="P405" s="0" t="e">
        <f aca="false">IF(ROW(N405) - 1 &gt; $P$1, IF(OFFSET(N405,  1 - $P$1, 0) &lt;&gt; "", MMULT($AA$2:AA2($AA$2, 0, $P$1 - 1), E405:E405(E405,1 - $P$1, 0)) / $O$3,""),"")</f>
        <v>#VALUE!</v>
      </c>
    </row>
    <row collapsed="false" customFormat="false" customHeight="true" hidden="false" ht="14.4" outlineLevel="0" r="406">
      <c r="A406" s="5" t="n">
        <v>37141</v>
      </c>
      <c r="B406" s="1" t="n">
        <v>17.5</v>
      </c>
      <c r="C406" s="1" t="n">
        <v>18.1</v>
      </c>
      <c r="D406" s="1" t="n">
        <v>17.2</v>
      </c>
      <c r="E406" s="1" t="n">
        <v>17.28</v>
      </c>
      <c r="F406" s="1" t="n">
        <v>8636800</v>
      </c>
      <c r="G406" s="1" t="n">
        <v>8.6</v>
      </c>
      <c r="I406" s="0" t="n">
        <f aca="false">B406-E406</f>
        <v>0.219999999999999</v>
      </c>
      <c r="J406" s="0" t="n">
        <f aca="false">C406-D406</f>
        <v>0.900000000000002</v>
      </c>
      <c r="L406" s="11" t="e">
        <f aca="false">IF(ROW(E406) - 1 &gt;= $L$1,MMULT($AA$1:AA1($AA$1, 0, $L$1 - 1),E406:E406(E406,1 - $L$1, 0)) / $K$3,"")</f>
        <v>#VALUE!</v>
      </c>
      <c r="N406" s="0" t="e">
        <f aca="false">IF(ROW(E406) - 1 &gt;= $N$1,SUM(E406:E406(E406,1 - $N$1, 0)) / $N$1,"")</f>
        <v>#VALUE!</v>
      </c>
      <c r="P406" s="0" t="e">
        <f aca="false">IF(ROW(N406) - 1 &gt; $P$1, IF(OFFSET(N406,  1 - $P$1, 0) &lt;&gt; "", MMULT($AA$2:AA2($AA$2, 0, $P$1 - 1), E406:E406(E406,1 - $P$1, 0)) / $O$3,""),"")</f>
        <v>#VALUE!</v>
      </c>
    </row>
    <row collapsed="false" customFormat="false" customHeight="true" hidden="false" ht="14.4" outlineLevel="0" r="407">
      <c r="A407" s="5" t="n">
        <v>37144</v>
      </c>
      <c r="B407" s="1" t="n">
        <v>17</v>
      </c>
      <c r="C407" s="1" t="n">
        <v>17.5</v>
      </c>
      <c r="D407" s="1" t="n">
        <v>16.92</v>
      </c>
      <c r="E407" s="1" t="n">
        <v>17.37</v>
      </c>
      <c r="F407" s="1" t="n">
        <v>11030200</v>
      </c>
      <c r="G407" s="1" t="n">
        <v>8.65</v>
      </c>
      <c r="I407" s="0" t="n">
        <f aca="false">B407-E407</f>
        <v>-0.370000000000001</v>
      </c>
      <c r="J407" s="0" t="n">
        <f aca="false">C407-D407</f>
        <v>0.579999999999998</v>
      </c>
      <c r="L407" s="11" t="e">
        <f aca="false">IF(ROW(E407) - 1 &gt;= $L$1,MMULT($AA$1:AA1($AA$1, 0, $L$1 - 1),E407:E407(E407,1 - $L$1, 0)) / $K$3,"")</f>
        <v>#VALUE!</v>
      </c>
      <c r="N407" s="0" t="e">
        <f aca="false">IF(ROW(E407) - 1 &gt;= $N$1,SUM(E407:E407(E407,1 - $N$1, 0)) / $N$1,"")</f>
        <v>#VALUE!</v>
      </c>
      <c r="P407" s="0" t="e">
        <f aca="false">IF(ROW(N407) - 1 &gt; $P$1, IF(OFFSET(N407,  1 - $P$1, 0) &lt;&gt; "", MMULT($AA$2:AA2($AA$2, 0, $P$1 - 1), E407:E407(E407,1 - $P$1, 0)) / $O$3,""),"")</f>
        <v>#VALUE!</v>
      </c>
    </row>
    <row collapsed="false" customFormat="false" customHeight="true" hidden="false" ht="14.4" outlineLevel="0" r="408">
      <c r="A408" s="5" t="n">
        <v>37151</v>
      </c>
      <c r="B408" s="1" t="n">
        <v>16</v>
      </c>
      <c r="C408" s="1" t="n">
        <v>17.07</v>
      </c>
      <c r="D408" s="1" t="n">
        <v>15.73</v>
      </c>
      <c r="E408" s="1" t="n">
        <v>16.99</v>
      </c>
      <c r="F408" s="1" t="n">
        <v>16357400</v>
      </c>
      <c r="G408" s="1" t="n">
        <v>8.46</v>
      </c>
      <c r="I408" s="0" t="n">
        <f aca="false">B408-E408</f>
        <v>-0.989999999999998</v>
      </c>
      <c r="J408" s="0" t="n">
        <f aca="false">C408-D408</f>
        <v>1.34</v>
      </c>
      <c r="L408" s="11" t="e">
        <f aca="false">IF(ROW(E408) - 1 &gt;= $L$1,MMULT($AA$1:AA1($AA$1, 0, $L$1 - 1),E408:E408(E408,1 - $L$1, 0)) / $K$3,"")</f>
        <v>#VALUE!</v>
      </c>
      <c r="N408" s="0" t="e">
        <f aca="false">IF(ROW(E408) - 1 &gt;= $N$1,SUM(E408:E408(E408,1 - $N$1, 0)) / $N$1,"")</f>
        <v>#VALUE!</v>
      </c>
      <c r="P408" s="0" t="e">
        <f aca="false">IF(ROW(N408) - 1 &gt; $P$1, IF(OFFSET(N408,  1 - $P$1, 0) &lt;&gt; "", MMULT($AA$2:AA2($AA$2, 0, $P$1 - 1), E408:E408(E408,1 - $P$1, 0)) / $O$3,""),"")</f>
        <v>#VALUE!</v>
      </c>
    </row>
    <row collapsed="false" customFormat="false" customHeight="true" hidden="false" ht="14.4" outlineLevel="0" r="409">
      <c r="A409" s="5" t="n">
        <v>37152</v>
      </c>
      <c r="B409" s="1" t="n">
        <v>16.9</v>
      </c>
      <c r="C409" s="1" t="n">
        <v>17.72</v>
      </c>
      <c r="D409" s="1" t="n">
        <v>16.17</v>
      </c>
      <c r="E409" s="1" t="n">
        <v>16.28</v>
      </c>
      <c r="F409" s="1" t="n">
        <v>11682200</v>
      </c>
      <c r="G409" s="1" t="n">
        <v>8.11</v>
      </c>
      <c r="I409" s="0" t="n">
        <f aca="false">B409-E409</f>
        <v>0.619999999999997</v>
      </c>
      <c r="J409" s="0" t="n">
        <f aca="false">C409-D409</f>
        <v>1.55</v>
      </c>
      <c r="L409" s="11" t="e">
        <f aca="false">IF(ROW(E409) - 1 &gt;= $L$1,MMULT($AA$1:AA1($AA$1, 0, $L$1 - 1),E409:E409(E409,1 - $L$1, 0)) / $K$3,"")</f>
        <v>#VALUE!</v>
      </c>
      <c r="N409" s="0" t="e">
        <f aca="false">IF(ROW(E409) - 1 &gt;= $N$1,SUM(E409:E409(E409,1 - $N$1, 0)) / $N$1,"")</f>
        <v>#VALUE!</v>
      </c>
      <c r="P409" s="0" t="e">
        <f aca="false">IF(ROW(N409) - 1 &gt; $P$1, IF(OFFSET(N409,  1 - $P$1, 0) &lt;&gt; "", MMULT($AA$2:AA2($AA$2, 0, $P$1 - 1), E409:E409(E409,1 - $P$1, 0)) / $O$3,""),"")</f>
        <v>#VALUE!</v>
      </c>
    </row>
    <row collapsed="false" customFormat="false" customHeight="true" hidden="false" ht="14.4" outlineLevel="0" r="410">
      <c r="A410" s="5" t="n">
        <v>37153</v>
      </c>
      <c r="B410" s="1" t="n">
        <v>16.5</v>
      </c>
      <c r="C410" s="1" t="n">
        <v>17.1</v>
      </c>
      <c r="D410" s="1" t="n">
        <v>15.6</v>
      </c>
      <c r="E410" s="1" t="n">
        <v>17.02</v>
      </c>
      <c r="F410" s="1" t="n">
        <v>13332800</v>
      </c>
      <c r="G410" s="1" t="n">
        <v>8.47</v>
      </c>
      <c r="I410" s="0" t="n">
        <f aca="false">B410-E410</f>
        <v>-0.52</v>
      </c>
      <c r="J410" s="0" t="n">
        <f aca="false">C410-D410</f>
        <v>1.5</v>
      </c>
      <c r="L410" s="11" t="e">
        <f aca="false">IF(ROW(E410) - 1 &gt;= $L$1,MMULT($AA$1:AA1($AA$1, 0, $L$1 - 1),E410:E410(E410,1 - $L$1, 0)) / $K$3,"")</f>
        <v>#VALUE!</v>
      </c>
      <c r="N410" s="0" t="e">
        <f aca="false">IF(ROW(E410) - 1 &gt;= $N$1,SUM(E410:E410(E410,1 - $N$1, 0)) / $N$1,"")</f>
        <v>#VALUE!</v>
      </c>
      <c r="P410" s="0" t="e">
        <f aca="false">IF(ROW(N410) - 1 &gt; $P$1, IF(OFFSET(N410,  1 - $P$1, 0) &lt;&gt; "", MMULT($AA$2:AA2($AA$2, 0, $P$1 - 1), E410:E410(E410,1 - $P$1, 0)) / $O$3,""),"")</f>
        <v>#VALUE!</v>
      </c>
    </row>
    <row collapsed="false" customFormat="false" customHeight="true" hidden="false" ht="14.4" outlineLevel="0" r="411">
      <c r="A411" s="5" t="n">
        <v>37154</v>
      </c>
      <c r="B411" s="1" t="n">
        <v>16.29</v>
      </c>
      <c r="C411" s="1" t="n">
        <v>16.95</v>
      </c>
      <c r="D411" s="1" t="n">
        <v>15.5</v>
      </c>
      <c r="E411" s="1" t="n">
        <v>15.68</v>
      </c>
      <c r="F411" s="1" t="n">
        <v>14684800</v>
      </c>
      <c r="G411" s="1" t="n">
        <v>7.81</v>
      </c>
      <c r="I411" s="0" t="n">
        <f aca="false">B411-E411</f>
        <v>0.609999999999999</v>
      </c>
      <c r="J411" s="0" t="n">
        <f aca="false">C411-D411</f>
        <v>1.45</v>
      </c>
      <c r="L411" s="11" t="e">
        <f aca="false">IF(ROW(E411) - 1 &gt;= $L$1,MMULT($AA$1:AA1($AA$1, 0, $L$1 - 1),E411:E411(E411,1 - $L$1, 0)) / $K$3,"")</f>
        <v>#VALUE!</v>
      </c>
      <c r="N411" s="0" t="e">
        <f aca="false">IF(ROW(E411) - 1 &gt;= $N$1,SUM(E411:E411(E411,1 - $N$1, 0)) / $N$1,"")</f>
        <v>#VALUE!</v>
      </c>
      <c r="P411" s="0" t="e">
        <f aca="false">IF(ROW(N411) - 1 &gt; $P$1, IF(OFFSET(N411,  1 - $P$1, 0) &lt;&gt; "", MMULT($AA$2:AA2($AA$2, 0, $P$1 - 1), E411:E411(E411,1 - $P$1, 0)) / $O$3,""),"")</f>
        <v>#VALUE!</v>
      </c>
    </row>
    <row collapsed="false" customFormat="false" customHeight="true" hidden="false" ht="14.4" outlineLevel="0" r="412">
      <c r="A412" s="5" t="n">
        <v>37155</v>
      </c>
      <c r="B412" s="1" t="n">
        <v>14.8</v>
      </c>
      <c r="C412" s="1" t="n">
        <v>16.25</v>
      </c>
      <c r="D412" s="1" t="n">
        <v>14.68</v>
      </c>
      <c r="E412" s="1" t="n">
        <v>15.73</v>
      </c>
      <c r="F412" s="1" t="n">
        <v>20375600</v>
      </c>
      <c r="G412" s="1" t="n">
        <v>7.83</v>
      </c>
      <c r="I412" s="0" t="n">
        <f aca="false">B412-E412</f>
        <v>-0.93</v>
      </c>
      <c r="J412" s="0" t="n">
        <f aca="false">C412-D412</f>
        <v>1.57</v>
      </c>
      <c r="L412" s="11" t="e">
        <f aca="false">IF(ROW(E412) - 1 &gt;= $L$1,MMULT($AA$1:AA1($AA$1, 0, $L$1 - 1),E412:E412(E412,1 - $L$1, 0)) / $K$3,"")</f>
        <v>#VALUE!</v>
      </c>
      <c r="N412" s="0" t="e">
        <f aca="false">IF(ROW(E412) - 1 &gt;= $N$1,SUM(E412:E412(E412,1 - $N$1, 0)) / $N$1,"")</f>
        <v>#VALUE!</v>
      </c>
      <c r="P412" s="0" t="e">
        <f aca="false">IF(ROW(N412) - 1 &gt; $P$1, IF(OFFSET(N412,  1 - $P$1, 0) &lt;&gt; "", MMULT($AA$2:AA2($AA$2, 0, $P$1 - 1), E412:E412(E412,1 - $P$1, 0)) / $O$3,""),"")</f>
        <v>#VALUE!</v>
      </c>
    </row>
    <row collapsed="false" customFormat="false" customHeight="true" hidden="false" ht="14.4" outlineLevel="0" r="413">
      <c r="A413" s="5" t="n">
        <v>37158</v>
      </c>
      <c r="B413" s="1" t="n">
        <v>16.11</v>
      </c>
      <c r="C413" s="1" t="n">
        <v>16.84</v>
      </c>
      <c r="D413" s="1" t="n">
        <v>15.95</v>
      </c>
      <c r="E413" s="1" t="n">
        <v>16.45</v>
      </c>
      <c r="F413" s="1" t="n">
        <v>10519200</v>
      </c>
      <c r="G413" s="1" t="n">
        <v>8.19</v>
      </c>
      <c r="I413" s="0" t="n">
        <f aca="false">B413-E413</f>
        <v>-0.34</v>
      </c>
      <c r="J413" s="0" t="n">
        <f aca="false">C413-D413</f>
        <v>0.890000000000001</v>
      </c>
      <c r="L413" s="11" t="e">
        <f aca="false">IF(ROW(E413) - 1 &gt;= $L$1,MMULT($AA$1:AA1($AA$1, 0, $L$1 - 1),E413:E413(E413,1 - $L$1, 0)) / $K$3,"")</f>
        <v>#VALUE!</v>
      </c>
      <c r="N413" s="0" t="e">
        <f aca="false">IF(ROW(E413) - 1 &gt;= $N$1,SUM(E413:E413(E413,1 - $N$1, 0)) / $N$1,"")</f>
        <v>#VALUE!</v>
      </c>
      <c r="P413" s="0" t="e">
        <f aca="false">IF(ROW(N413) - 1 &gt; $P$1, IF(OFFSET(N413,  1 - $P$1, 0) &lt;&gt; "", MMULT($AA$2:AA2($AA$2, 0, $P$1 - 1), E413:E413(E413,1 - $P$1, 0)) / $O$3,""),"")</f>
        <v>#VALUE!</v>
      </c>
    </row>
    <row collapsed="false" customFormat="false" customHeight="true" hidden="false" ht="14.4" outlineLevel="0" r="414">
      <c r="A414" s="5" t="n">
        <v>37159</v>
      </c>
      <c r="B414" s="1" t="n">
        <v>16.14</v>
      </c>
      <c r="C414" s="1" t="n">
        <v>16.22</v>
      </c>
      <c r="D414" s="1" t="n">
        <v>15.35</v>
      </c>
      <c r="E414" s="1" t="n">
        <v>15.54</v>
      </c>
      <c r="F414" s="1" t="n">
        <v>13371600</v>
      </c>
      <c r="G414" s="1" t="n">
        <v>7.74</v>
      </c>
      <c r="I414" s="0" t="n">
        <f aca="false">B414-E414</f>
        <v>0.600000000000001</v>
      </c>
      <c r="J414" s="0" t="n">
        <f aca="false">C414-D414</f>
        <v>0.869999999999999</v>
      </c>
      <c r="L414" s="11" t="e">
        <f aca="false">IF(ROW(E414) - 1 &gt;= $L$1,MMULT($AA$1:AA1($AA$1, 0, $L$1 - 1),E414:E414(E414,1 - $L$1, 0)) / $K$3,"")</f>
        <v>#VALUE!</v>
      </c>
      <c r="N414" s="0" t="e">
        <f aca="false">IF(ROW(E414) - 1 &gt;= $N$1,SUM(E414:E414(E414,1 - $N$1, 0)) / $N$1,"")</f>
        <v>#VALUE!</v>
      </c>
      <c r="P414" s="0" t="e">
        <f aca="false">IF(ROW(N414) - 1 &gt; $P$1, IF(OFFSET(N414,  1 - $P$1, 0) &lt;&gt; "", MMULT($AA$2:AA2($AA$2, 0, $P$1 - 1), E414:E414(E414,1 - $P$1, 0)) / $O$3,""),"")</f>
        <v>#VALUE!</v>
      </c>
    </row>
    <row collapsed="false" customFormat="false" customHeight="true" hidden="false" ht="14.4" outlineLevel="0" r="415">
      <c r="A415" s="5" t="n">
        <v>37160</v>
      </c>
      <c r="B415" s="1" t="n">
        <v>15.81</v>
      </c>
      <c r="C415" s="1" t="n">
        <v>15.89</v>
      </c>
      <c r="D415" s="1" t="n">
        <v>14.93</v>
      </c>
      <c r="E415" s="1" t="n">
        <v>15.15</v>
      </c>
      <c r="F415" s="1" t="n">
        <v>17635600</v>
      </c>
      <c r="G415" s="1" t="n">
        <v>7.54</v>
      </c>
      <c r="I415" s="0" t="n">
        <f aca="false">B415-E415</f>
        <v>0.66</v>
      </c>
      <c r="J415" s="0" t="n">
        <f aca="false">C415-D415</f>
        <v>0.960000000000001</v>
      </c>
      <c r="L415" s="11" t="e">
        <f aca="false">IF(ROW(E415) - 1 &gt;= $L$1,MMULT($AA$1:AA1($AA$1, 0, $L$1 - 1),E415:E415(E415,1 - $L$1, 0)) / $K$3,"")</f>
        <v>#VALUE!</v>
      </c>
      <c r="N415" s="0" t="e">
        <f aca="false">IF(ROW(E415) - 1 &gt;= $N$1,SUM(E415:E415(E415,1 - $N$1, 0)) / $N$1,"")</f>
        <v>#VALUE!</v>
      </c>
      <c r="P415" s="0" t="e">
        <f aca="false">IF(ROW(N415) - 1 &gt; $P$1, IF(OFFSET(N415,  1 - $P$1, 0) &lt;&gt; "", MMULT($AA$2:AA2($AA$2, 0, $P$1 - 1), E415:E415(E415,1 - $P$1, 0)) / $O$3,""),"")</f>
        <v>#VALUE!</v>
      </c>
    </row>
    <row collapsed="false" customFormat="false" customHeight="true" hidden="false" ht="14.4" outlineLevel="0" r="416">
      <c r="A416" s="5" t="n">
        <v>37161</v>
      </c>
      <c r="B416" s="1" t="n">
        <v>15.25</v>
      </c>
      <c r="C416" s="1" t="n">
        <v>15.75</v>
      </c>
      <c r="D416" s="1" t="n">
        <v>15.2</v>
      </c>
      <c r="E416" s="1" t="n">
        <v>15.51</v>
      </c>
      <c r="F416" s="1" t="n">
        <v>11508600</v>
      </c>
      <c r="G416" s="1" t="n">
        <v>7.72</v>
      </c>
      <c r="I416" s="0" t="n">
        <f aca="false">B416-E416</f>
        <v>-0.26</v>
      </c>
      <c r="J416" s="0" t="n">
        <f aca="false">C416-D416</f>
        <v>0.550000000000001</v>
      </c>
      <c r="L416" s="11" t="e">
        <f aca="false">IF(ROW(E416) - 1 &gt;= $L$1,MMULT($AA$1:AA1($AA$1, 0, $L$1 - 1),E416:E416(E416,1 - $L$1, 0)) / $K$3,"")</f>
        <v>#VALUE!</v>
      </c>
      <c r="N416" s="0" t="e">
        <f aca="false">IF(ROW(E416) - 1 &gt;= $N$1,SUM(E416:E416(E416,1 - $N$1, 0)) / $N$1,"")</f>
        <v>#VALUE!</v>
      </c>
      <c r="P416" s="0" t="e">
        <f aca="false">IF(ROW(N416) - 1 &gt; $P$1, IF(OFFSET(N416,  1 - $P$1, 0) &lt;&gt; "", MMULT($AA$2:AA2($AA$2, 0, $P$1 - 1), E416:E416(E416,1 - $P$1, 0)) / $O$3,""),"")</f>
        <v>#VALUE!</v>
      </c>
    </row>
    <row collapsed="false" customFormat="false" customHeight="true" hidden="false" ht="14.4" outlineLevel="0" r="417">
      <c r="A417" s="5" t="n">
        <v>37162</v>
      </c>
      <c r="B417" s="1" t="n">
        <v>15.71</v>
      </c>
      <c r="C417" s="1" t="n">
        <v>15.91</v>
      </c>
      <c r="D417" s="1" t="n">
        <v>15.39</v>
      </c>
      <c r="E417" s="1" t="n">
        <v>15.51</v>
      </c>
      <c r="F417" s="1" t="n">
        <v>13039600</v>
      </c>
      <c r="G417" s="1" t="n">
        <v>7.72</v>
      </c>
      <c r="I417" s="0" t="n">
        <f aca="false">B417-E417</f>
        <v>0.200000000000001</v>
      </c>
      <c r="J417" s="0" t="n">
        <f aca="false">C417-D417</f>
        <v>0.52</v>
      </c>
      <c r="L417" s="11" t="e">
        <f aca="false">IF(ROW(E417) - 1 &gt;= $L$1,MMULT($AA$1:AA1($AA$1, 0, $L$1 - 1),E417:E417(E417,1 - $L$1, 0)) / $K$3,"")</f>
        <v>#VALUE!</v>
      </c>
      <c r="N417" s="0" t="e">
        <f aca="false">IF(ROW(E417) - 1 &gt;= $N$1,SUM(E417:E417(E417,1 - $N$1, 0)) / $N$1,"")</f>
        <v>#VALUE!</v>
      </c>
      <c r="P417" s="0" t="e">
        <f aca="false">IF(ROW(N417) - 1 &gt; $P$1, IF(OFFSET(N417,  1 - $P$1, 0) &lt;&gt; "", MMULT($AA$2:AA2($AA$2, 0, $P$1 - 1), E417:E417(E417,1 - $P$1, 0)) / $O$3,""),"")</f>
        <v>#VALUE!</v>
      </c>
    </row>
    <row collapsed="false" customFormat="false" customHeight="true" hidden="false" ht="14.4" outlineLevel="0" r="418">
      <c r="A418" s="5" t="n">
        <v>37165</v>
      </c>
      <c r="B418" s="1" t="n">
        <v>15.49</v>
      </c>
      <c r="C418" s="1" t="n">
        <v>15.99</v>
      </c>
      <c r="D418" s="1" t="n">
        <v>15.23</v>
      </c>
      <c r="E418" s="1" t="n">
        <v>15.54</v>
      </c>
      <c r="F418" s="1" t="n">
        <v>7436000</v>
      </c>
      <c r="G418" s="1" t="n">
        <v>7.74</v>
      </c>
      <c r="I418" s="0" t="n">
        <f aca="false">B418-E418</f>
        <v>-0.0499999999999989</v>
      </c>
      <c r="J418" s="0" t="n">
        <f aca="false">C418-D418</f>
        <v>0.76</v>
      </c>
      <c r="L418" s="11" t="e">
        <f aca="false">IF(ROW(E418) - 1 &gt;= $L$1,MMULT($AA$1:AA1($AA$1, 0, $L$1 - 1),E418:E418(E418,1 - $L$1, 0)) / $K$3,"")</f>
        <v>#VALUE!</v>
      </c>
      <c r="N418" s="0" t="e">
        <f aca="false">IF(ROW(E418) - 1 &gt;= $N$1,SUM(E418:E418(E418,1 - $N$1, 0)) / $N$1,"")</f>
        <v>#VALUE!</v>
      </c>
      <c r="P418" s="0" t="e">
        <f aca="false">IF(ROW(N418) - 1 &gt; $P$1, IF(OFFSET(N418,  1 - $P$1, 0) &lt;&gt; "", MMULT($AA$2:AA2($AA$2, 0, $P$1 - 1), E418:E418(E418,1 - $P$1, 0)) / $O$3,""),"")</f>
        <v>#VALUE!</v>
      </c>
    </row>
    <row collapsed="false" customFormat="false" customHeight="true" hidden="false" ht="14.4" outlineLevel="0" r="419">
      <c r="A419" s="5" t="n">
        <v>37166</v>
      </c>
      <c r="B419" s="1" t="n">
        <v>15.43</v>
      </c>
      <c r="C419" s="1" t="n">
        <v>15.83</v>
      </c>
      <c r="D419" s="1" t="n">
        <v>14.88</v>
      </c>
      <c r="E419" s="1" t="n">
        <v>15.05</v>
      </c>
      <c r="F419" s="1" t="n">
        <v>8424400</v>
      </c>
      <c r="G419" s="1" t="n">
        <v>7.49</v>
      </c>
      <c r="I419" s="0" t="n">
        <f aca="false">B419-E419</f>
        <v>0.379999999999999</v>
      </c>
      <c r="J419" s="0" t="n">
        <f aca="false">C419-D419</f>
        <v>0.949999999999999</v>
      </c>
      <c r="L419" s="11" t="e">
        <f aca="false">IF(ROW(E419) - 1 &gt;= $L$1,MMULT($AA$1:AA1($AA$1, 0, $L$1 - 1),E419:E419(E419,1 - $L$1, 0)) / $K$3,"")</f>
        <v>#VALUE!</v>
      </c>
      <c r="N419" s="0" t="e">
        <f aca="false">IF(ROW(E419) - 1 &gt;= $N$1,SUM(E419:E419(E419,1 - $N$1, 0)) / $N$1,"")</f>
        <v>#VALUE!</v>
      </c>
      <c r="P419" s="0" t="e">
        <f aca="false">IF(ROW(N419) - 1 &gt; $P$1, IF(OFFSET(N419,  1 - $P$1, 0) &lt;&gt; "", MMULT($AA$2:AA2($AA$2, 0, $P$1 - 1), E419:E419(E419,1 - $P$1, 0)) / $O$3,""),"")</f>
        <v>#VALUE!</v>
      </c>
    </row>
    <row collapsed="false" customFormat="false" customHeight="true" hidden="false" ht="14.4" outlineLevel="0" r="420">
      <c r="A420" s="5" t="n">
        <v>37167</v>
      </c>
      <c r="B420" s="1" t="n">
        <v>14.95</v>
      </c>
      <c r="C420" s="1" t="n">
        <v>15.36</v>
      </c>
      <c r="D420" s="1" t="n">
        <v>14.83</v>
      </c>
      <c r="E420" s="1" t="n">
        <v>14.98</v>
      </c>
      <c r="F420" s="1" t="n">
        <v>24394400</v>
      </c>
      <c r="G420" s="1" t="n">
        <v>7.46</v>
      </c>
      <c r="I420" s="0" t="n">
        <f aca="false">B420-E420</f>
        <v>-0.0300000000000011</v>
      </c>
      <c r="J420" s="0" t="n">
        <f aca="false">C420-D420</f>
        <v>0.529999999999999</v>
      </c>
      <c r="L420" s="11" t="e">
        <f aca="false">IF(ROW(E420) - 1 &gt;= $L$1,MMULT($AA$1:AA1($AA$1, 0, $L$1 - 1),E420:E420(E420,1 - $L$1, 0)) / $K$3,"")</f>
        <v>#VALUE!</v>
      </c>
      <c r="N420" s="0" t="e">
        <f aca="false">IF(ROW(E420) - 1 &gt;= $N$1,SUM(E420:E420(E420,1 - $N$1, 0)) / $N$1,"")</f>
        <v>#VALUE!</v>
      </c>
      <c r="P420" s="0" t="e">
        <f aca="false">IF(ROW(N420) - 1 &gt; $P$1, IF(OFFSET(N420,  1 - $P$1, 0) &lt;&gt; "", MMULT($AA$2:AA2($AA$2, 0, $P$1 - 1), E420:E420(E420,1 - $P$1, 0)) / $O$3,""),"")</f>
        <v>#VALUE!</v>
      </c>
    </row>
    <row collapsed="false" customFormat="false" customHeight="true" hidden="false" ht="14.4" outlineLevel="0" r="421">
      <c r="A421" s="5" t="n">
        <v>37168</v>
      </c>
      <c r="B421" s="1" t="n">
        <v>15.35</v>
      </c>
      <c r="C421" s="1" t="n">
        <v>16.25</v>
      </c>
      <c r="D421" s="1" t="n">
        <v>14.99</v>
      </c>
      <c r="E421" s="1" t="n">
        <v>15.88</v>
      </c>
      <c r="F421" s="1" t="n">
        <v>14325800</v>
      </c>
      <c r="G421" s="1" t="n">
        <v>7.91</v>
      </c>
      <c r="I421" s="0" t="n">
        <f aca="false">B421-E421</f>
        <v>-0.530000000000001</v>
      </c>
      <c r="J421" s="0" t="n">
        <f aca="false">C421-D421</f>
        <v>1.26</v>
      </c>
      <c r="L421" s="11" t="e">
        <f aca="false">IF(ROW(E421) - 1 &gt;= $L$1,MMULT($AA$1:AA1($AA$1, 0, $L$1 - 1),E421:E421(E421,1 - $L$1, 0)) / $K$3,"")</f>
        <v>#VALUE!</v>
      </c>
      <c r="N421" s="0" t="e">
        <f aca="false">IF(ROW(E421) - 1 &gt;= $N$1,SUM(E421:E421(E421,1 - $N$1, 0)) / $N$1,"")</f>
        <v>#VALUE!</v>
      </c>
      <c r="P421" s="0" t="e">
        <f aca="false">IF(ROW(N421) - 1 &gt; $P$1, IF(OFFSET(N421,  1 - $P$1, 0) &lt;&gt; "", MMULT($AA$2:AA2($AA$2, 0, $P$1 - 1), E421:E421(E421,1 - $P$1, 0)) / $O$3,""),"")</f>
        <v>#VALUE!</v>
      </c>
    </row>
    <row collapsed="false" customFormat="false" customHeight="true" hidden="false" ht="14.4" outlineLevel="0" r="422">
      <c r="A422" s="5" t="n">
        <v>37169</v>
      </c>
      <c r="B422" s="1" t="n">
        <v>15.4</v>
      </c>
      <c r="C422" s="1" t="n">
        <v>16.15</v>
      </c>
      <c r="D422" s="1" t="n">
        <v>14.99</v>
      </c>
      <c r="E422" s="1" t="n">
        <v>16.14</v>
      </c>
      <c r="F422" s="1" t="n">
        <v>12238800</v>
      </c>
      <c r="G422" s="1" t="n">
        <v>8.04</v>
      </c>
      <c r="I422" s="0" t="n">
        <f aca="false">B422-E422</f>
        <v>-0.74</v>
      </c>
      <c r="J422" s="0" t="n">
        <f aca="false">C422-D422</f>
        <v>1.16</v>
      </c>
      <c r="L422" s="11" t="e">
        <f aca="false">IF(ROW(E422) - 1 &gt;= $L$1,MMULT($AA$1:AA1($AA$1, 0, $L$1 - 1),E422:E422(E422,1 - $L$1, 0)) / $K$3,"")</f>
        <v>#VALUE!</v>
      </c>
      <c r="N422" s="0" t="e">
        <f aca="false">IF(ROW(E422) - 1 &gt;= $N$1,SUM(E422:E422(E422,1 - $N$1, 0)) / $N$1,"")</f>
        <v>#VALUE!</v>
      </c>
      <c r="P422" s="0" t="e">
        <f aca="false">IF(ROW(N422) - 1 &gt; $P$1, IF(OFFSET(N422,  1 - $P$1, 0) &lt;&gt; "", MMULT($AA$2:AA2($AA$2, 0, $P$1 - 1), E422:E422(E422,1 - $P$1, 0)) / $O$3,""),"")</f>
        <v>#VALUE!</v>
      </c>
    </row>
    <row collapsed="false" customFormat="false" customHeight="true" hidden="false" ht="14.4" outlineLevel="0" r="423">
      <c r="A423" s="5" t="n">
        <v>37172</v>
      </c>
      <c r="B423" s="1" t="n">
        <v>15.57</v>
      </c>
      <c r="C423" s="1" t="n">
        <v>16.35</v>
      </c>
      <c r="D423" s="1" t="n">
        <v>15.5</v>
      </c>
      <c r="E423" s="1" t="n">
        <v>16.2</v>
      </c>
      <c r="F423" s="1" t="n">
        <v>7428000</v>
      </c>
      <c r="G423" s="1" t="n">
        <v>8.07</v>
      </c>
      <c r="I423" s="0" t="n">
        <f aca="false">B423-E423</f>
        <v>-0.629999999999999</v>
      </c>
      <c r="J423" s="0" t="n">
        <f aca="false">C423-D423</f>
        <v>0.850000000000001</v>
      </c>
      <c r="L423" s="11" t="e">
        <f aca="false">IF(ROW(E423) - 1 &gt;= $L$1,MMULT($AA$1:AA1($AA$1, 0, $L$1 - 1),E423:E423(E423,1 - $L$1, 0)) / $K$3,"")</f>
        <v>#VALUE!</v>
      </c>
      <c r="N423" s="0" t="e">
        <f aca="false">IF(ROW(E423) - 1 &gt;= $N$1,SUM(E423:E423(E423,1 - $N$1, 0)) / $N$1,"")</f>
        <v>#VALUE!</v>
      </c>
      <c r="P423" s="0" t="e">
        <f aca="false">IF(ROW(N423) - 1 &gt; $P$1, IF(OFFSET(N423,  1 - $P$1, 0) &lt;&gt; "", MMULT($AA$2:AA2($AA$2, 0, $P$1 - 1), E423:E423(E423,1 - $P$1, 0)) / $O$3,""),"")</f>
        <v>#VALUE!</v>
      </c>
    </row>
    <row collapsed="false" customFormat="false" customHeight="true" hidden="false" ht="14.4" outlineLevel="0" r="424">
      <c r="A424" s="5" t="n">
        <v>37173</v>
      </c>
      <c r="B424" s="1" t="n">
        <v>16.05</v>
      </c>
      <c r="C424" s="1" t="n">
        <v>16.2</v>
      </c>
      <c r="D424" s="1" t="n">
        <v>15.63</v>
      </c>
      <c r="E424" s="1" t="n">
        <v>16</v>
      </c>
      <c r="F424" s="1" t="n">
        <v>6215200</v>
      </c>
      <c r="G424" s="1" t="n">
        <v>7.97</v>
      </c>
      <c r="I424" s="0" t="n">
        <f aca="false">B424-E424</f>
        <v>0.0500000000000007</v>
      </c>
      <c r="J424" s="0" t="n">
        <f aca="false">C424-D424</f>
        <v>0.569999999999999</v>
      </c>
      <c r="L424" s="11" t="e">
        <f aca="false">IF(ROW(E424) - 1 &gt;= $L$1,MMULT($AA$1:AA1($AA$1, 0, $L$1 - 1),E424:E424(E424,1 - $L$1, 0)) / $K$3,"")</f>
        <v>#VALUE!</v>
      </c>
      <c r="N424" s="0" t="e">
        <f aca="false">IF(ROW(E424) - 1 &gt;= $N$1,SUM(E424:E424(E424,1 - $N$1, 0)) / $N$1,"")</f>
        <v>#VALUE!</v>
      </c>
      <c r="P424" s="0" t="e">
        <f aca="false">IF(ROW(N424) - 1 &gt; $P$1, IF(OFFSET(N424,  1 - $P$1, 0) &lt;&gt; "", MMULT($AA$2:AA2($AA$2, 0, $P$1 - 1), E424:E424(E424,1 - $P$1, 0)) / $O$3,""),"")</f>
        <v>#VALUE!</v>
      </c>
    </row>
    <row collapsed="false" customFormat="false" customHeight="true" hidden="false" ht="14.4" outlineLevel="0" r="425">
      <c r="A425" s="5" t="n">
        <v>37174</v>
      </c>
      <c r="B425" s="1" t="n">
        <v>16.1</v>
      </c>
      <c r="C425" s="1" t="n">
        <v>16.85</v>
      </c>
      <c r="D425" s="1" t="n">
        <v>15.95</v>
      </c>
      <c r="E425" s="1" t="n">
        <v>16.82</v>
      </c>
      <c r="F425" s="1" t="n">
        <v>10991400</v>
      </c>
      <c r="G425" s="1" t="n">
        <v>8.37</v>
      </c>
      <c r="I425" s="0" t="n">
        <f aca="false">B425-E425</f>
        <v>-0.719999999999999</v>
      </c>
      <c r="J425" s="0" t="n">
        <f aca="false">C425-D425</f>
        <v>0.900000000000002</v>
      </c>
      <c r="L425" s="11" t="e">
        <f aca="false">IF(ROW(E425) - 1 &gt;= $L$1,MMULT($AA$1:AA1($AA$1, 0, $L$1 - 1),E425:E425(E425,1 - $L$1, 0)) / $K$3,"")</f>
        <v>#VALUE!</v>
      </c>
      <c r="N425" s="0" t="e">
        <f aca="false">IF(ROW(E425) - 1 &gt;= $N$1,SUM(E425:E425(E425,1 - $N$1, 0)) / $N$1,"")</f>
        <v>#VALUE!</v>
      </c>
      <c r="P425" s="0" t="e">
        <f aca="false">IF(ROW(N425) - 1 &gt; $P$1, IF(OFFSET(N425,  1 - $P$1, 0) &lt;&gt; "", MMULT($AA$2:AA2($AA$2, 0, $P$1 - 1), E425:E425(E425,1 - $P$1, 0)) / $O$3,""),"")</f>
        <v>#VALUE!</v>
      </c>
    </row>
    <row collapsed="false" customFormat="false" customHeight="true" hidden="false" ht="14.4" outlineLevel="0" r="426">
      <c r="A426" s="5" t="n">
        <v>37175</v>
      </c>
      <c r="B426" s="1" t="n">
        <v>16.92</v>
      </c>
      <c r="C426" s="1" t="n">
        <v>17.74</v>
      </c>
      <c r="D426" s="1" t="n">
        <v>16.85</v>
      </c>
      <c r="E426" s="1" t="n">
        <v>17.74</v>
      </c>
      <c r="F426" s="1" t="n">
        <v>11934400</v>
      </c>
      <c r="G426" s="1" t="n">
        <v>8.83</v>
      </c>
      <c r="I426" s="0" t="n">
        <f aca="false">B426-E426</f>
        <v>-0.819999999999997</v>
      </c>
      <c r="J426" s="0" t="n">
        <f aca="false">C426-D426</f>
        <v>0.889999999999997</v>
      </c>
      <c r="L426" s="11" t="e">
        <f aca="false">IF(ROW(E426) - 1 &gt;= $L$1,MMULT($AA$1:AA1($AA$1, 0, $L$1 - 1),E426:E426(E426,1 - $L$1, 0)) / $K$3,"")</f>
        <v>#VALUE!</v>
      </c>
      <c r="N426" s="0" t="e">
        <f aca="false">IF(ROW(E426) - 1 &gt;= $N$1,SUM(E426:E426(E426,1 - $N$1, 0)) / $N$1,"")</f>
        <v>#VALUE!</v>
      </c>
      <c r="P426" s="0" t="e">
        <f aca="false">IF(ROW(N426) - 1 &gt; $P$1, IF(OFFSET(N426,  1 - $P$1, 0) &lt;&gt; "", MMULT($AA$2:AA2($AA$2, 0, $P$1 - 1), E426:E426(E426,1 - $P$1, 0)) / $O$3,""),"")</f>
        <v>#VALUE!</v>
      </c>
    </row>
    <row collapsed="false" customFormat="false" customHeight="true" hidden="false" ht="14.4" outlineLevel="0" r="427">
      <c r="A427" s="5" t="n">
        <v>37176</v>
      </c>
      <c r="B427" s="1" t="n">
        <v>17.31</v>
      </c>
      <c r="C427" s="1" t="n">
        <v>18.08</v>
      </c>
      <c r="D427" s="1" t="n">
        <v>16.86</v>
      </c>
      <c r="E427" s="1" t="n">
        <v>18.01</v>
      </c>
      <c r="F427" s="1" t="n">
        <v>10279000</v>
      </c>
      <c r="G427" s="1" t="n">
        <v>8.97</v>
      </c>
      <c r="I427" s="0" t="n">
        <f aca="false">B427-E427</f>
        <v>-0.700000000000003</v>
      </c>
      <c r="J427" s="0" t="n">
        <f aca="false">C427-D427</f>
        <v>1.22</v>
      </c>
      <c r="L427" s="11" t="e">
        <f aca="false">IF(ROW(E427) - 1 &gt;= $L$1,MMULT($AA$1:AA1($AA$1, 0, $L$1 - 1),E427:E427(E427,1 - $L$1, 0)) / $K$3,"")</f>
        <v>#VALUE!</v>
      </c>
      <c r="N427" s="0" t="e">
        <f aca="false">IF(ROW(E427) - 1 &gt;= $N$1,SUM(E427:E427(E427,1 - $N$1, 0)) / $N$1,"")</f>
        <v>#VALUE!</v>
      </c>
      <c r="P427" s="0" t="e">
        <f aca="false">IF(ROW(N427) - 1 &gt; $P$1, IF(OFFSET(N427,  1 - $P$1, 0) &lt;&gt; "", MMULT($AA$2:AA2($AA$2, 0, $P$1 - 1), E427:E427(E427,1 - $P$1, 0)) / $O$3,""),"")</f>
        <v>#VALUE!</v>
      </c>
    </row>
    <row collapsed="false" customFormat="false" customHeight="true" hidden="false" ht="14.4" outlineLevel="0" r="428">
      <c r="A428" s="5" t="n">
        <v>37179</v>
      </c>
      <c r="B428" s="1" t="n">
        <v>17.95</v>
      </c>
      <c r="C428" s="1" t="n">
        <v>18.38</v>
      </c>
      <c r="D428" s="1" t="n">
        <v>17.95</v>
      </c>
      <c r="E428" s="1" t="n">
        <v>17.99</v>
      </c>
      <c r="F428" s="1" t="n">
        <v>11384000</v>
      </c>
      <c r="G428" s="1" t="n">
        <v>8.96</v>
      </c>
      <c r="I428" s="0" t="n">
        <f aca="false">B428-E428</f>
        <v>-0.0399999999999991</v>
      </c>
      <c r="J428" s="0" t="n">
        <f aca="false">C428-D428</f>
        <v>0.43</v>
      </c>
      <c r="L428" s="11" t="e">
        <f aca="false">IF(ROW(E428) - 1 &gt;= $L$1,MMULT($AA$1:AA1($AA$1, 0, $L$1 - 1),E428:E428(E428,1 - $L$1, 0)) / $K$3,"")</f>
        <v>#VALUE!</v>
      </c>
      <c r="N428" s="0" t="e">
        <f aca="false">IF(ROW(E428) - 1 &gt;= $N$1,SUM(E428:E428(E428,1 - $N$1, 0)) / $N$1,"")</f>
        <v>#VALUE!</v>
      </c>
      <c r="P428" s="0" t="e">
        <f aca="false">IF(ROW(N428) - 1 &gt; $P$1, IF(OFFSET(N428,  1 - $P$1, 0) &lt;&gt; "", MMULT($AA$2:AA2($AA$2, 0, $P$1 - 1), E428:E428(E428,1 - $P$1, 0)) / $O$3,""),"")</f>
        <v>#VALUE!</v>
      </c>
    </row>
    <row collapsed="false" customFormat="false" customHeight="true" hidden="false" ht="14.4" outlineLevel="0" r="429">
      <c r="A429" s="5" t="n">
        <v>37180</v>
      </c>
      <c r="B429" s="1" t="n">
        <v>18.09</v>
      </c>
      <c r="C429" s="1" t="n">
        <v>18.2</v>
      </c>
      <c r="D429" s="1" t="n">
        <v>17.77</v>
      </c>
      <c r="E429" s="1" t="n">
        <v>18.01</v>
      </c>
      <c r="F429" s="1" t="n">
        <v>7248200</v>
      </c>
      <c r="G429" s="1" t="n">
        <v>8.97</v>
      </c>
      <c r="I429" s="0" t="n">
        <f aca="false">B429-E429</f>
        <v>0.0799999999999983</v>
      </c>
      <c r="J429" s="0" t="n">
        <f aca="false">C429-D429</f>
        <v>0.43</v>
      </c>
      <c r="L429" s="11" t="e">
        <f aca="false">IF(ROW(E429) - 1 &gt;= $L$1,MMULT($AA$1:AA1($AA$1, 0, $L$1 - 1),E429:E429(E429,1 - $L$1, 0)) / $K$3,"")</f>
        <v>#VALUE!</v>
      </c>
      <c r="N429" s="0" t="e">
        <f aca="false">IF(ROW(E429) - 1 &gt;= $N$1,SUM(E429:E429(E429,1 - $N$1, 0)) / $N$1,"")</f>
        <v>#VALUE!</v>
      </c>
      <c r="P429" s="0" t="e">
        <f aca="false">IF(ROW(N429) - 1 &gt; $P$1, IF(OFFSET(N429,  1 - $P$1, 0) &lt;&gt; "", MMULT($AA$2:AA2($AA$2, 0, $P$1 - 1), E429:E429(E429,1 - $P$1, 0)) / $O$3,""),"")</f>
        <v>#VALUE!</v>
      </c>
    </row>
    <row collapsed="false" customFormat="false" customHeight="true" hidden="false" ht="14.4" outlineLevel="0" r="430">
      <c r="A430" s="5" t="n">
        <v>37181</v>
      </c>
      <c r="B430" s="1" t="n">
        <v>18.34</v>
      </c>
      <c r="C430" s="1" t="n">
        <v>18.41</v>
      </c>
      <c r="D430" s="1" t="n">
        <v>16.96</v>
      </c>
      <c r="E430" s="1" t="n">
        <v>16.99</v>
      </c>
      <c r="F430" s="1" t="n">
        <v>10197800</v>
      </c>
      <c r="G430" s="1" t="n">
        <v>8.46</v>
      </c>
      <c r="I430" s="0" t="n">
        <f aca="false">B430-E430</f>
        <v>1.35</v>
      </c>
      <c r="J430" s="0" t="n">
        <f aca="false">C430-D430</f>
        <v>1.45</v>
      </c>
      <c r="L430" s="11" t="e">
        <f aca="false">IF(ROW(E430) - 1 &gt;= $L$1,MMULT($AA$1:AA1($AA$1, 0, $L$1 - 1),E430:E430(E430,1 - $L$1, 0)) / $K$3,"")</f>
        <v>#VALUE!</v>
      </c>
      <c r="N430" s="0" t="e">
        <f aca="false">IF(ROW(E430) - 1 &gt;= $N$1,SUM(E430:E430(E430,1 - $N$1, 0)) / $N$1,"")</f>
        <v>#VALUE!</v>
      </c>
      <c r="P430" s="0" t="e">
        <f aca="false">IF(ROW(N430) - 1 &gt; $P$1, IF(OFFSET(N430,  1 - $P$1, 0) &lt;&gt; "", MMULT($AA$2:AA2($AA$2, 0, $P$1 - 1), E430:E430(E430,1 - $P$1, 0)) / $O$3,""),"")</f>
        <v>#VALUE!</v>
      </c>
    </row>
    <row collapsed="false" customFormat="false" customHeight="true" hidden="false" ht="14.4" outlineLevel="0" r="431">
      <c r="A431" s="5" t="n">
        <v>37182</v>
      </c>
      <c r="B431" s="1" t="n">
        <v>17.29</v>
      </c>
      <c r="C431" s="1" t="n">
        <v>18.23</v>
      </c>
      <c r="D431" s="1" t="n">
        <v>17.29</v>
      </c>
      <c r="E431" s="1" t="n">
        <v>18</v>
      </c>
      <c r="F431" s="1" t="n">
        <v>21877600</v>
      </c>
      <c r="G431" s="1" t="n">
        <v>8.96</v>
      </c>
      <c r="I431" s="0" t="n">
        <f aca="false">B431-E431</f>
        <v>-0.710000000000001</v>
      </c>
      <c r="J431" s="0" t="n">
        <f aca="false">C431-D431</f>
        <v>0.940000000000001</v>
      </c>
      <c r="L431" s="11" t="e">
        <f aca="false">IF(ROW(E431) - 1 &gt;= $L$1,MMULT($AA$1:AA1($AA$1, 0, $L$1 - 1),E431:E431(E431,1 - $L$1, 0)) / $K$3,"")</f>
        <v>#VALUE!</v>
      </c>
      <c r="N431" s="0" t="e">
        <f aca="false">IF(ROW(E431) - 1 &gt;= $N$1,SUM(E431:E431(E431,1 - $N$1, 0)) / $N$1,"")</f>
        <v>#VALUE!</v>
      </c>
      <c r="P431" s="0" t="e">
        <f aca="false">IF(ROW(N431) - 1 &gt; $P$1, IF(OFFSET(N431,  1 - $P$1, 0) &lt;&gt; "", MMULT($AA$2:AA2($AA$2, 0, $P$1 - 1), E431:E431(E431,1 - $P$1, 0)) / $O$3,""),"")</f>
        <v>#VALUE!</v>
      </c>
    </row>
    <row collapsed="false" customFormat="false" customHeight="true" hidden="false" ht="14.4" outlineLevel="0" r="432">
      <c r="A432" s="5" t="n">
        <v>37183</v>
      </c>
      <c r="B432" s="1" t="n">
        <v>17.94</v>
      </c>
      <c r="C432" s="1" t="n">
        <v>18.4</v>
      </c>
      <c r="D432" s="1" t="n">
        <v>17.88</v>
      </c>
      <c r="E432" s="1" t="n">
        <v>18.3</v>
      </c>
      <c r="F432" s="1" t="n">
        <v>5956800</v>
      </c>
      <c r="G432" s="1" t="n">
        <v>9.11</v>
      </c>
      <c r="I432" s="0" t="n">
        <f aca="false">B432-E432</f>
        <v>-0.359999999999999</v>
      </c>
      <c r="J432" s="0" t="n">
        <f aca="false">C432-D432</f>
        <v>0.52</v>
      </c>
      <c r="L432" s="11" t="e">
        <f aca="false">IF(ROW(E432) - 1 &gt;= $L$1,MMULT($AA$1:AA1($AA$1, 0, $L$1 - 1),E432:E432(E432,1 - $L$1, 0)) / $K$3,"")</f>
        <v>#VALUE!</v>
      </c>
      <c r="N432" s="0" t="e">
        <f aca="false">IF(ROW(E432) - 1 &gt;= $N$1,SUM(E432:E432(E432,1 - $N$1, 0)) / $N$1,"")</f>
        <v>#VALUE!</v>
      </c>
      <c r="P432" s="0" t="e">
        <f aca="false">IF(ROW(N432) - 1 &gt; $P$1, IF(OFFSET(N432,  1 - $P$1, 0) &lt;&gt; "", MMULT($AA$2:AA2($AA$2, 0, $P$1 - 1), E432:E432(E432,1 - $P$1, 0)) / $O$3,""),"")</f>
        <v>#VALUE!</v>
      </c>
    </row>
    <row collapsed="false" customFormat="false" customHeight="true" hidden="false" ht="14.4" outlineLevel="0" r="433">
      <c r="A433" s="5" t="n">
        <v>37186</v>
      </c>
      <c r="B433" s="1" t="n">
        <v>18.21</v>
      </c>
      <c r="C433" s="1" t="n">
        <v>19.07</v>
      </c>
      <c r="D433" s="1" t="n">
        <v>18.09</v>
      </c>
      <c r="E433" s="1" t="n">
        <v>19.02</v>
      </c>
      <c r="F433" s="1" t="n">
        <v>13997800</v>
      </c>
      <c r="G433" s="1" t="n">
        <v>9.47</v>
      </c>
      <c r="I433" s="0" t="n">
        <f aca="false">B433-E433</f>
        <v>-0.809999999999999</v>
      </c>
      <c r="J433" s="0" t="n">
        <f aca="false">C433-D433</f>
        <v>0.98</v>
      </c>
      <c r="L433" s="11" t="e">
        <f aca="false">IF(ROW(E433) - 1 &gt;= $L$1,MMULT($AA$1:AA1($AA$1, 0, $L$1 - 1),E433:E433(E433,1 - $L$1, 0)) / $K$3,"")</f>
        <v>#VALUE!</v>
      </c>
      <c r="N433" s="0" t="e">
        <f aca="false">IF(ROW(E433) - 1 &gt;= $N$1,SUM(E433:E433(E433,1 - $N$1, 0)) / $N$1,"")</f>
        <v>#VALUE!</v>
      </c>
      <c r="P433" s="0" t="e">
        <f aca="false">IF(ROW(N433) - 1 &gt; $P$1, IF(OFFSET(N433,  1 - $P$1, 0) &lt;&gt; "", MMULT($AA$2:AA2($AA$2, 0, $P$1 - 1), E433:E433(E433,1 - $P$1, 0)) / $O$3,""),"")</f>
        <v>#VALUE!</v>
      </c>
    </row>
    <row collapsed="false" customFormat="false" customHeight="true" hidden="false" ht="14.4" outlineLevel="0" r="434">
      <c r="A434" s="5" t="n">
        <v>37187</v>
      </c>
      <c r="B434" s="1" t="n">
        <v>19.12</v>
      </c>
      <c r="C434" s="1" t="n">
        <v>19.42</v>
      </c>
      <c r="D434" s="1" t="n">
        <v>17.87</v>
      </c>
      <c r="E434" s="1" t="n">
        <v>18.14</v>
      </c>
      <c r="F434" s="1" t="n">
        <v>24463600</v>
      </c>
      <c r="G434" s="1" t="n">
        <v>9.03</v>
      </c>
      <c r="I434" s="0" t="n">
        <f aca="false">B434-E434</f>
        <v>0.98</v>
      </c>
      <c r="J434" s="0" t="n">
        <f aca="false">C434-D434</f>
        <v>1.55</v>
      </c>
      <c r="L434" s="11" t="e">
        <f aca="false">IF(ROW(E434) - 1 &gt;= $L$1,MMULT($AA$1:AA1($AA$1, 0, $L$1 - 1),E434:E434(E434,1 - $L$1, 0)) / $K$3,"")</f>
        <v>#VALUE!</v>
      </c>
      <c r="N434" s="0" t="e">
        <f aca="false">IF(ROW(E434) - 1 &gt;= $N$1,SUM(E434:E434(E434,1 - $N$1, 0)) / $N$1,"")</f>
        <v>#VALUE!</v>
      </c>
      <c r="P434" s="0" t="e">
        <f aca="false">IF(ROW(N434) - 1 &gt; $P$1, IF(OFFSET(N434,  1 - $P$1, 0) &lt;&gt; "", MMULT($AA$2:AA2($AA$2, 0, $P$1 - 1), E434:E434(E434,1 - $P$1, 0)) / $O$3,""),"")</f>
        <v>#VALUE!</v>
      </c>
    </row>
    <row collapsed="false" customFormat="false" customHeight="true" hidden="false" ht="14.4" outlineLevel="0" r="435">
      <c r="A435" s="5" t="n">
        <v>37188</v>
      </c>
      <c r="B435" s="1" t="n">
        <v>18.06</v>
      </c>
      <c r="C435" s="1" t="n">
        <v>19.09</v>
      </c>
      <c r="D435" s="1" t="n">
        <v>17.75</v>
      </c>
      <c r="E435" s="1" t="n">
        <v>18.95</v>
      </c>
      <c r="F435" s="1" t="n">
        <v>13372400</v>
      </c>
      <c r="G435" s="1" t="n">
        <v>9.43</v>
      </c>
      <c r="I435" s="0" t="n">
        <f aca="false">B435-E435</f>
        <v>-0.890000000000001</v>
      </c>
      <c r="J435" s="0" t="n">
        <f aca="false">C435-D435</f>
        <v>1.34</v>
      </c>
      <c r="L435" s="11" t="e">
        <f aca="false">IF(ROW(E435) - 1 &gt;= $L$1,MMULT($AA$1:AA1($AA$1, 0, $L$1 - 1),E435:E435(E435,1 - $L$1, 0)) / $K$3,"")</f>
        <v>#VALUE!</v>
      </c>
      <c r="N435" s="0" t="e">
        <f aca="false">IF(ROW(E435) - 1 &gt;= $N$1,SUM(E435:E435(E435,1 - $N$1, 0)) / $N$1,"")</f>
        <v>#VALUE!</v>
      </c>
      <c r="P435" s="0" t="e">
        <f aca="false">IF(ROW(N435) - 1 &gt; $P$1, IF(OFFSET(N435,  1 - $P$1, 0) &lt;&gt; "", MMULT($AA$2:AA2($AA$2, 0, $P$1 - 1), E435:E435(E435,1 - $P$1, 0)) / $O$3,""),"")</f>
        <v>#VALUE!</v>
      </c>
    </row>
    <row collapsed="false" customFormat="false" customHeight="true" hidden="false" ht="14.4" outlineLevel="0" r="436">
      <c r="A436" s="5" t="n">
        <v>37189</v>
      </c>
      <c r="B436" s="1" t="n">
        <v>18.44</v>
      </c>
      <c r="C436" s="1" t="n">
        <v>19.25</v>
      </c>
      <c r="D436" s="1" t="n">
        <v>18.16</v>
      </c>
      <c r="E436" s="1" t="n">
        <v>19.19</v>
      </c>
      <c r="F436" s="1" t="n">
        <v>9105400</v>
      </c>
      <c r="G436" s="1" t="n">
        <v>9.55</v>
      </c>
      <c r="I436" s="0" t="n">
        <f aca="false">B436-E436</f>
        <v>-0.75</v>
      </c>
      <c r="J436" s="0" t="n">
        <f aca="false">C436-D436</f>
        <v>1.09</v>
      </c>
      <c r="L436" s="11" t="e">
        <f aca="false">IF(ROW(E436) - 1 &gt;= $L$1,MMULT($AA$1:AA1($AA$1, 0, $L$1 - 1),E436:E436(E436,1 - $L$1, 0)) / $K$3,"")</f>
        <v>#VALUE!</v>
      </c>
      <c r="N436" s="0" t="e">
        <f aca="false">IF(ROW(E436) - 1 &gt;= $N$1,SUM(E436:E436(E436,1 - $N$1, 0)) / $N$1,"")</f>
        <v>#VALUE!</v>
      </c>
      <c r="P436" s="0" t="e">
        <f aca="false">IF(ROW(N436) - 1 &gt; $P$1, IF(OFFSET(N436,  1 - $P$1, 0) &lt;&gt; "", MMULT($AA$2:AA2($AA$2, 0, $P$1 - 1), E436:E436(E436,1 - $P$1, 0)) / $O$3,""),"")</f>
        <v>#VALUE!</v>
      </c>
    </row>
    <row collapsed="false" customFormat="false" customHeight="true" hidden="false" ht="14.4" outlineLevel="0" r="437">
      <c r="A437" s="5" t="n">
        <v>37190</v>
      </c>
      <c r="B437" s="1" t="n">
        <v>18.86</v>
      </c>
      <c r="C437" s="1" t="n">
        <v>19.25</v>
      </c>
      <c r="D437" s="1" t="n">
        <v>18.62</v>
      </c>
      <c r="E437" s="1" t="n">
        <v>18.67</v>
      </c>
      <c r="F437" s="1" t="n">
        <v>9963000</v>
      </c>
      <c r="G437" s="1" t="n">
        <v>9.3</v>
      </c>
      <c r="I437" s="0" t="n">
        <f aca="false">B437-E437</f>
        <v>0.189999999999998</v>
      </c>
      <c r="J437" s="0" t="n">
        <f aca="false">C437-D437</f>
        <v>0.629999999999999</v>
      </c>
      <c r="L437" s="11" t="e">
        <f aca="false">IF(ROW(E437) - 1 &gt;= $L$1,MMULT($AA$1:AA1($AA$1, 0, $L$1 - 1),E437:E437(E437,1 - $L$1, 0)) / $K$3,"")</f>
        <v>#VALUE!</v>
      </c>
      <c r="N437" s="0" t="e">
        <f aca="false">IF(ROW(E437) - 1 &gt;= $N$1,SUM(E437:E437(E437,1 - $N$1, 0)) / $N$1,"")</f>
        <v>#VALUE!</v>
      </c>
      <c r="P437" s="0" t="e">
        <f aca="false">IF(ROW(N437) - 1 &gt; $P$1, IF(OFFSET(N437,  1 - $P$1, 0) &lt;&gt; "", MMULT($AA$2:AA2($AA$2, 0, $P$1 - 1), E437:E437(E437,1 - $P$1, 0)) / $O$3,""),"")</f>
        <v>#VALUE!</v>
      </c>
    </row>
    <row collapsed="false" customFormat="false" customHeight="true" hidden="false" ht="14.4" outlineLevel="0" r="438">
      <c r="A438" s="5" t="n">
        <v>37193</v>
      </c>
      <c r="B438" s="1" t="n">
        <v>18.57</v>
      </c>
      <c r="C438" s="1" t="n">
        <v>18.67</v>
      </c>
      <c r="D438" s="1" t="n">
        <v>17.6</v>
      </c>
      <c r="E438" s="1" t="n">
        <v>17.63</v>
      </c>
      <c r="F438" s="1" t="n">
        <v>8542200</v>
      </c>
      <c r="G438" s="1" t="n">
        <v>8.78</v>
      </c>
      <c r="I438" s="0" t="n">
        <f aca="false">B438-E438</f>
        <v>0.940000000000001</v>
      </c>
      <c r="J438" s="0" t="n">
        <f aca="false">C438-D438</f>
        <v>1.07</v>
      </c>
      <c r="L438" s="11" t="e">
        <f aca="false">IF(ROW(E438) - 1 &gt;= $L$1,MMULT($AA$1:AA1($AA$1, 0, $L$1 - 1),E438:E438(E438,1 - $L$1, 0)) / $K$3,"")</f>
        <v>#VALUE!</v>
      </c>
      <c r="N438" s="0" t="e">
        <f aca="false">IF(ROW(E438) - 1 &gt;= $N$1,SUM(E438:E438(E438,1 - $N$1, 0)) / $N$1,"")</f>
        <v>#VALUE!</v>
      </c>
      <c r="P438" s="0" t="e">
        <f aca="false">IF(ROW(N438) - 1 &gt; $P$1, IF(OFFSET(N438,  1 - $P$1, 0) &lt;&gt; "", MMULT($AA$2:AA2($AA$2, 0, $P$1 - 1), E438:E438(E438,1 - $P$1, 0)) / $O$3,""),"")</f>
        <v>#VALUE!</v>
      </c>
    </row>
    <row collapsed="false" customFormat="false" customHeight="true" hidden="false" ht="14.4" outlineLevel="0" r="439">
      <c r="A439" s="5" t="n">
        <v>37194</v>
      </c>
      <c r="B439" s="1" t="n">
        <v>17.38</v>
      </c>
      <c r="C439" s="1" t="n">
        <v>18</v>
      </c>
      <c r="D439" s="1" t="n">
        <v>17.06</v>
      </c>
      <c r="E439" s="1" t="n">
        <v>17.6</v>
      </c>
      <c r="F439" s="1" t="n">
        <v>9884400</v>
      </c>
      <c r="G439" s="1" t="n">
        <v>8.76</v>
      </c>
      <c r="I439" s="0" t="n">
        <f aca="false">B439-E439</f>
        <v>-0.220000000000002</v>
      </c>
      <c r="J439" s="0" t="n">
        <f aca="false">C439-D439</f>
        <v>0.940000000000001</v>
      </c>
      <c r="L439" s="11" t="e">
        <f aca="false">IF(ROW(E439) - 1 &gt;= $L$1,MMULT($AA$1:AA1($AA$1, 0, $L$1 - 1),E439:E439(E439,1 - $L$1, 0)) / $K$3,"")</f>
        <v>#VALUE!</v>
      </c>
      <c r="N439" s="0" t="e">
        <f aca="false">IF(ROW(E439) - 1 &gt;= $N$1,SUM(E439:E439(E439,1 - $N$1, 0)) / $N$1,"")</f>
        <v>#VALUE!</v>
      </c>
      <c r="P439" s="0" t="e">
        <f aca="false">IF(ROW(N439) - 1 &gt; $P$1, IF(OFFSET(N439,  1 - $P$1, 0) &lt;&gt; "", MMULT($AA$2:AA2($AA$2, 0, $P$1 - 1), E439:E439(E439,1 - $P$1, 0)) / $O$3,""),"")</f>
        <v>#VALUE!</v>
      </c>
    </row>
    <row collapsed="false" customFormat="false" customHeight="true" hidden="false" ht="14.4" outlineLevel="0" r="440">
      <c r="A440" s="5" t="n">
        <v>37195</v>
      </c>
      <c r="B440" s="1" t="n">
        <v>17.73</v>
      </c>
      <c r="C440" s="1" t="n">
        <v>18.4</v>
      </c>
      <c r="D440" s="1" t="n">
        <v>17.44</v>
      </c>
      <c r="E440" s="1" t="n">
        <v>17.56</v>
      </c>
      <c r="F440" s="1" t="n">
        <v>9776800</v>
      </c>
      <c r="G440" s="1" t="n">
        <v>8.74</v>
      </c>
      <c r="I440" s="0" t="n">
        <f aca="false">B440-E440</f>
        <v>0.170000000000002</v>
      </c>
      <c r="J440" s="0" t="n">
        <f aca="false">C440-D440</f>
        <v>0.959999999999997</v>
      </c>
      <c r="L440" s="11" t="e">
        <f aca="false">IF(ROW(E440) - 1 &gt;= $L$1,MMULT($AA$1:AA1($AA$1, 0, $L$1 - 1),E440:E440(E440,1 - $L$1, 0)) / $K$3,"")</f>
        <v>#VALUE!</v>
      </c>
      <c r="N440" s="0" t="e">
        <f aca="false">IF(ROW(E440) - 1 &gt;= $N$1,SUM(E440:E440(E440,1 - $N$1, 0)) / $N$1,"")</f>
        <v>#VALUE!</v>
      </c>
      <c r="P440" s="0" t="e">
        <f aca="false">IF(ROW(N440) - 1 &gt; $P$1, IF(OFFSET(N440,  1 - $P$1, 0) &lt;&gt; "", MMULT($AA$2:AA2($AA$2, 0, $P$1 - 1), E440:E440(E440,1 - $P$1, 0)) / $O$3,""),"")</f>
        <v>#VALUE!</v>
      </c>
    </row>
    <row collapsed="false" customFormat="false" customHeight="true" hidden="false" ht="14.4" outlineLevel="0" r="441">
      <c r="A441" s="5" t="n">
        <v>37196</v>
      </c>
      <c r="B441" s="1" t="n">
        <v>17.65</v>
      </c>
      <c r="C441" s="1" t="n">
        <v>18.78</v>
      </c>
      <c r="D441" s="1" t="n">
        <v>17.25</v>
      </c>
      <c r="E441" s="1" t="n">
        <v>18.59</v>
      </c>
      <c r="F441" s="1" t="n">
        <v>11178400</v>
      </c>
      <c r="G441" s="1" t="n">
        <v>9.26</v>
      </c>
      <c r="I441" s="0" t="n">
        <f aca="false">B441-E441</f>
        <v>-0.940000000000001</v>
      </c>
      <c r="J441" s="0" t="n">
        <f aca="false">C441-D441</f>
        <v>1.53</v>
      </c>
      <c r="L441" s="11" t="e">
        <f aca="false">IF(ROW(E441) - 1 &gt;= $L$1,MMULT($AA$1:AA1($AA$1, 0, $L$1 - 1),E441:E441(E441,1 - $L$1, 0)) / $K$3,"")</f>
        <v>#VALUE!</v>
      </c>
      <c r="N441" s="0" t="e">
        <f aca="false">IF(ROW(E441) - 1 &gt;= $N$1,SUM(E441:E441(E441,1 - $N$1, 0)) / $N$1,"")</f>
        <v>#VALUE!</v>
      </c>
      <c r="P441" s="0" t="e">
        <f aca="false">IF(ROW(N441) - 1 &gt; $P$1, IF(OFFSET(N441,  1 - $P$1, 0) &lt;&gt; "", MMULT($AA$2:AA2($AA$2, 0, $P$1 - 1), E441:E441(E441,1 - $P$1, 0)) / $O$3,""),"")</f>
        <v>#VALUE!</v>
      </c>
    </row>
    <row collapsed="false" customFormat="false" customHeight="true" hidden="false" ht="14.4" outlineLevel="0" r="442">
      <c r="A442" s="5" t="n">
        <v>37197</v>
      </c>
      <c r="B442" s="1" t="n">
        <v>18.52</v>
      </c>
      <c r="C442" s="1" t="n">
        <v>18.86</v>
      </c>
      <c r="D442" s="1" t="n">
        <v>18.16</v>
      </c>
      <c r="E442" s="1" t="n">
        <v>18.57</v>
      </c>
      <c r="F442" s="1" t="n">
        <v>7043000</v>
      </c>
      <c r="G442" s="1" t="n">
        <v>9.25</v>
      </c>
      <c r="I442" s="0" t="n">
        <f aca="false">B442-E442</f>
        <v>-0.0500000000000007</v>
      </c>
      <c r="J442" s="0" t="n">
        <f aca="false">C442-D442</f>
        <v>0.699999999999999</v>
      </c>
      <c r="L442" s="11" t="e">
        <f aca="false">IF(ROW(E442) - 1 &gt;= $L$1,MMULT($AA$1:AA1($AA$1, 0, $L$1 - 1),E442:E442(E442,1 - $L$1, 0)) / $K$3,"")</f>
        <v>#VALUE!</v>
      </c>
      <c r="N442" s="0" t="e">
        <f aca="false">IF(ROW(E442) - 1 &gt;= $N$1,SUM(E442:E442(E442,1 - $N$1, 0)) / $N$1,"")</f>
        <v>#VALUE!</v>
      </c>
      <c r="P442" s="0" t="e">
        <f aca="false">IF(ROW(N442) - 1 &gt; $P$1, IF(OFFSET(N442,  1 - $P$1, 0) &lt;&gt; "", MMULT($AA$2:AA2($AA$2, 0, $P$1 - 1), E442:E442(E442,1 - $P$1, 0)) / $O$3,""),"")</f>
        <v>#VALUE!</v>
      </c>
    </row>
    <row collapsed="false" customFormat="false" customHeight="true" hidden="false" ht="14.4" outlineLevel="0" r="443">
      <c r="A443" s="5" t="n">
        <v>37200</v>
      </c>
      <c r="B443" s="1" t="n">
        <v>18.84</v>
      </c>
      <c r="C443" s="1" t="n">
        <v>19.25</v>
      </c>
      <c r="D443" s="1" t="n">
        <v>18.61</v>
      </c>
      <c r="E443" s="1" t="n">
        <v>19.07</v>
      </c>
      <c r="F443" s="1" t="n">
        <v>8421200</v>
      </c>
      <c r="G443" s="1" t="n">
        <v>9.49</v>
      </c>
      <c r="I443" s="0" t="n">
        <f aca="false">B443-E443</f>
        <v>-0.23</v>
      </c>
      <c r="J443" s="0" t="n">
        <f aca="false">C443-D443</f>
        <v>0.640000000000001</v>
      </c>
      <c r="L443" s="11" t="e">
        <f aca="false">IF(ROW(E443) - 1 &gt;= $L$1,MMULT($AA$1:AA1($AA$1, 0, $L$1 - 1),E443:E443(E443,1 - $L$1, 0)) / $K$3,"")</f>
        <v>#VALUE!</v>
      </c>
      <c r="N443" s="0" t="e">
        <f aca="false">IF(ROW(E443) - 1 &gt;= $N$1,SUM(E443:E443(E443,1 - $N$1, 0)) / $N$1,"")</f>
        <v>#VALUE!</v>
      </c>
      <c r="P443" s="0" t="e">
        <f aca="false">IF(ROW(N443) - 1 &gt; $P$1, IF(OFFSET(N443,  1 - $P$1, 0) &lt;&gt; "", MMULT($AA$2:AA2($AA$2, 0, $P$1 - 1), E443:E443(E443,1 - $P$1, 0)) / $O$3,""),"")</f>
        <v>#VALUE!</v>
      </c>
    </row>
    <row collapsed="false" customFormat="false" customHeight="true" hidden="false" ht="14.4" outlineLevel="0" r="444">
      <c r="A444" s="5" t="n">
        <v>37201</v>
      </c>
      <c r="B444" s="1" t="n">
        <v>18.96</v>
      </c>
      <c r="C444" s="1" t="n">
        <v>19.62</v>
      </c>
      <c r="D444" s="1" t="n">
        <v>18.53</v>
      </c>
      <c r="E444" s="1" t="n">
        <v>19.57</v>
      </c>
      <c r="F444" s="1" t="n">
        <v>11286400</v>
      </c>
      <c r="G444" s="1" t="n">
        <v>9.74</v>
      </c>
      <c r="I444" s="0" t="n">
        <f aca="false">B444-E444</f>
        <v>-0.609999999999999</v>
      </c>
      <c r="J444" s="0" t="n">
        <f aca="false">C444-D444</f>
        <v>1.09</v>
      </c>
      <c r="L444" s="11" t="e">
        <f aca="false">IF(ROW(E444) - 1 &gt;= $L$1,MMULT($AA$1:AA1($AA$1, 0, $L$1 - 1),E444:E444(E444,1 - $L$1, 0)) / $K$3,"")</f>
        <v>#VALUE!</v>
      </c>
      <c r="N444" s="0" t="e">
        <f aca="false">IF(ROW(E444) - 1 &gt;= $N$1,SUM(E444:E444(E444,1 - $N$1, 0)) / $N$1,"")</f>
        <v>#VALUE!</v>
      </c>
      <c r="P444" s="0" t="e">
        <f aca="false">IF(ROW(N444) - 1 &gt; $P$1, IF(OFFSET(N444,  1 - $P$1, 0) &lt;&gt; "", MMULT($AA$2:AA2($AA$2, 0, $P$1 - 1), E444:E444(E444,1 - $P$1, 0)) / $O$3,""),"")</f>
        <v>#VALUE!</v>
      </c>
    </row>
    <row collapsed="false" customFormat="false" customHeight="true" hidden="false" ht="14.4" outlineLevel="0" r="445">
      <c r="A445" s="5" t="n">
        <v>37202</v>
      </c>
      <c r="B445" s="1" t="n">
        <v>19.46</v>
      </c>
      <c r="C445" s="1" t="n">
        <v>20.13</v>
      </c>
      <c r="D445" s="1" t="n">
        <v>19.33</v>
      </c>
      <c r="E445" s="1" t="n">
        <v>19.59</v>
      </c>
      <c r="F445" s="1" t="n">
        <v>13678200</v>
      </c>
      <c r="G445" s="1" t="n">
        <v>9.75</v>
      </c>
      <c r="I445" s="0" t="n">
        <f aca="false">B445-E445</f>
        <v>-0.129999999999999</v>
      </c>
      <c r="J445" s="0" t="n">
        <f aca="false">C445-D445</f>
        <v>0.800000000000001</v>
      </c>
      <c r="L445" s="11" t="e">
        <f aca="false">IF(ROW(E445) - 1 &gt;= $L$1,MMULT($AA$1:AA1($AA$1, 0, $L$1 - 1),E445:E445(E445,1 - $L$1, 0)) / $K$3,"")</f>
        <v>#VALUE!</v>
      </c>
      <c r="N445" s="0" t="e">
        <f aca="false">IF(ROW(E445) - 1 &gt;= $N$1,SUM(E445:E445(E445,1 - $N$1, 0)) / $N$1,"")</f>
        <v>#VALUE!</v>
      </c>
      <c r="P445" s="0" t="e">
        <f aca="false">IF(ROW(N445) - 1 &gt; $P$1, IF(OFFSET(N445,  1 - $P$1, 0) &lt;&gt; "", MMULT($AA$2:AA2($AA$2, 0, $P$1 - 1), E445:E445(E445,1 - $P$1, 0)) / $O$3,""),"")</f>
        <v>#VALUE!</v>
      </c>
    </row>
    <row collapsed="false" customFormat="false" customHeight="true" hidden="false" ht="14.4" outlineLevel="0" r="446">
      <c r="A446" s="5" t="n">
        <v>37203</v>
      </c>
      <c r="B446" s="1" t="n">
        <v>19.63</v>
      </c>
      <c r="C446" s="1" t="n">
        <v>19.89</v>
      </c>
      <c r="D446" s="1" t="n">
        <v>18.57</v>
      </c>
      <c r="E446" s="1" t="n">
        <v>18.71</v>
      </c>
      <c r="F446" s="1" t="n">
        <v>12219400</v>
      </c>
      <c r="G446" s="1" t="n">
        <v>9.32</v>
      </c>
      <c r="I446" s="0" t="n">
        <f aca="false">B446-E446</f>
        <v>0.919999999999998</v>
      </c>
      <c r="J446" s="0" t="n">
        <f aca="false">C446-D446</f>
        <v>1.32</v>
      </c>
      <c r="L446" s="11" t="e">
        <f aca="false">IF(ROW(E446) - 1 &gt;= $L$1,MMULT($AA$1:AA1($AA$1, 0, $L$1 - 1),E446:E446(E446,1 - $L$1, 0)) / $K$3,"")</f>
        <v>#VALUE!</v>
      </c>
      <c r="N446" s="0" t="e">
        <f aca="false">IF(ROW(E446) - 1 &gt;= $N$1,SUM(E446:E446(E446,1 - $N$1, 0)) / $N$1,"")</f>
        <v>#VALUE!</v>
      </c>
      <c r="P446" s="0" t="e">
        <f aca="false">IF(ROW(N446) - 1 &gt; $P$1, IF(OFFSET(N446,  1 - $P$1, 0) &lt;&gt; "", MMULT($AA$2:AA2($AA$2, 0, $P$1 - 1), E446:E446(E446,1 - $P$1, 0)) / $O$3,""),"")</f>
        <v>#VALUE!</v>
      </c>
    </row>
    <row collapsed="false" customFormat="false" customHeight="true" hidden="false" ht="14.4" outlineLevel="0" r="447">
      <c r="A447" s="5" t="n">
        <v>37204</v>
      </c>
      <c r="B447" s="1" t="n">
        <v>18.6</v>
      </c>
      <c r="C447" s="1" t="n">
        <v>19.25</v>
      </c>
      <c r="D447" s="1" t="n">
        <v>18.55</v>
      </c>
      <c r="E447" s="1" t="n">
        <v>18.71</v>
      </c>
      <c r="F447" s="1" t="n">
        <v>4796200</v>
      </c>
      <c r="G447" s="1" t="n">
        <v>9.32</v>
      </c>
      <c r="I447" s="0" t="n">
        <f aca="false">B447-E447</f>
        <v>-0.109999999999999</v>
      </c>
      <c r="J447" s="0" t="n">
        <f aca="false">C447-D447</f>
        <v>0.699999999999999</v>
      </c>
      <c r="L447" s="11" t="e">
        <f aca="false">IF(ROW(E447) - 1 &gt;= $L$1,MMULT($AA$1:AA1($AA$1, 0, $L$1 - 1),E447:E447(E447,1 - $L$1, 0)) / $K$3,"")</f>
        <v>#VALUE!</v>
      </c>
      <c r="N447" s="0" t="e">
        <f aca="false">IF(ROW(E447) - 1 &gt;= $N$1,SUM(E447:E447(E447,1 - $N$1, 0)) / $N$1,"")</f>
        <v>#VALUE!</v>
      </c>
      <c r="P447" s="0" t="e">
        <f aca="false">IF(ROW(N447) - 1 &gt; $P$1, IF(OFFSET(N447,  1 - $P$1, 0) &lt;&gt; "", MMULT($AA$2:AA2($AA$2, 0, $P$1 - 1), E447:E447(E447,1 - $P$1, 0)) / $O$3,""),"")</f>
        <v>#VALUE!</v>
      </c>
    </row>
    <row collapsed="false" customFormat="false" customHeight="true" hidden="false" ht="14.4" outlineLevel="0" r="448">
      <c r="A448" s="5" t="n">
        <v>37207</v>
      </c>
      <c r="B448" s="1" t="n">
        <v>18.66</v>
      </c>
      <c r="C448" s="1" t="n">
        <v>19.17</v>
      </c>
      <c r="D448" s="1" t="n">
        <v>17.96</v>
      </c>
      <c r="E448" s="1" t="n">
        <v>18.75</v>
      </c>
      <c r="F448" s="1" t="n">
        <v>7196400</v>
      </c>
      <c r="G448" s="1" t="n">
        <v>9.33</v>
      </c>
      <c r="I448" s="0" t="n">
        <f aca="false">B448-E448</f>
        <v>-0.0899999999999999</v>
      </c>
      <c r="J448" s="0" t="n">
        <f aca="false">C448-D448</f>
        <v>1.21</v>
      </c>
      <c r="L448" s="11" t="e">
        <f aca="false">IF(ROW(E448) - 1 &gt;= $L$1,MMULT($AA$1:AA1($AA$1, 0, $L$1 - 1),E448:E448(E448,1 - $L$1, 0)) / $K$3,"")</f>
        <v>#VALUE!</v>
      </c>
      <c r="N448" s="0" t="e">
        <f aca="false">IF(ROW(E448) - 1 &gt;= $N$1,SUM(E448:E448(E448,1 - $N$1, 0)) / $N$1,"")</f>
        <v>#VALUE!</v>
      </c>
      <c r="P448" s="0" t="e">
        <f aca="false">IF(ROW(N448) - 1 &gt; $P$1, IF(OFFSET(N448,  1 - $P$1, 0) &lt;&gt; "", MMULT($AA$2:AA2($AA$2, 0, $P$1 - 1), E448:E448(E448,1 - $P$1, 0)) / $O$3,""),"")</f>
        <v>#VALUE!</v>
      </c>
    </row>
    <row collapsed="false" customFormat="false" customHeight="true" hidden="false" ht="14.4" outlineLevel="0" r="449">
      <c r="A449" s="5" t="n">
        <v>37208</v>
      </c>
      <c r="B449" s="1" t="n">
        <v>19.08</v>
      </c>
      <c r="C449" s="1" t="n">
        <v>19.39</v>
      </c>
      <c r="D449" s="1" t="n">
        <v>18.71</v>
      </c>
      <c r="E449" s="1" t="n">
        <v>19.37</v>
      </c>
      <c r="F449" s="1" t="n">
        <v>8024000</v>
      </c>
      <c r="G449" s="1" t="n">
        <v>9.64</v>
      </c>
      <c r="I449" s="0" t="n">
        <f aca="false">B449-E449</f>
        <v>-0.290000000000003</v>
      </c>
      <c r="J449" s="0" t="n">
        <f aca="false">C449-D449</f>
        <v>0.68</v>
      </c>
      <c r="L449" s="11" t="e">
        <f aca="false">IF(ROW(E449) - 1 &gt;= $L$1,MMULT($AA$1:AA1($AA$1, 0, $L$1 - 1),E449:E449(E449,1 - $L$1, 0)) / $K$3,"")</f>
        <v>#VALUE!</v>
      </c>
      <c r="N449" s="0" t="e">
        <f aca="false">IF(ROW(E449) - 1 &gt;= $N$1,SUM(E449:E449(E449,1 - $N$1, 0)) / $N$1,"")</f>
        <v>#VALUE!</v>
      </c>
      <c r="P449" s="0" t="e">
        <f aca="false">IF(ROW(N449) - 1 &gt; $P$1, IF(OFFSET(N449,  1 - $P$1, 0) &lt;&gt; "", MMULT($AA$2:AA2($AA$2, 0, $P$1 - 1), E449:E449(E449,1 - $P$1, 0)) / $O$3,""),"")</f>
        <v>#VALUE!</v>
      </c>
    </row>
    <row collapsed="false" customFormat="false" customHeight="true" hidden="false" ht="14.4" outlineLevel="0" r="450">
      <c r="A450" s="5" t="n">
        <v>37209</v>
      </c>
      <c r="B450" s="1" t="n">
        <v>19.59</v>
      </c>
      <c r="C450" s="1" t="n">
        <v>19.9</v>
      </c>
      <c r="D450" s="1" t="n">
        <v>19.15</v>
      </c>
      <c r="E450" s="1" t="n">
        <v>19.61</v>
      </c>
      <c r="F450" s="1" t="n">
        <v>7898200</v>
      </c>
      <c r="G450" s="1" t="n">
        <v>9.76</v>
      </c>
      <c r="I450" s="0" t="n">
        <f aca="false">B450-E450</f>
        <v>-0.0199999999999996</v>
      </c>
      <c r="J450" s="0" t="n">
        <f aca="false">C450-D450</f>
        <v>0.75</v>
      </c>
      <c r="L450" s="11" t="e">
        <f aca="false">IF(ROW(E450) - 1 &gt;= $L$1,MMULT($AA$1:AA1($AA$1, 0, $L$1 - 1),E450:E450(E450,1 - $L$1, 0)) / $K$3,"")</f>
        <v>#VALUE!</v>
      </c>
      <c r="N450" s="0" t="e">
        <f aca="false">IF(ROW(E450) - 1 &gt;= $N$1,SUM(E450:E450(E450,1 - $N$1, 0)) / $N$1,"")</f>
        <v>#VALUE!</v>
      </c>
      <c r="P450" s="0" t="e">
        <f aca="false">IF(ROW(N450) - 1 &gt; $P$1, IF(OFFSET(N450,  1 - $P$1, 0) &lt;&gt; "", MMULT($AA$2:AA2($AA$2, 0, $P$1 - 1), E450:E450(E450,1 - $P$1, 0)) / $O$3,""),"")</f>
        <v>#VALUE!</v>
      </c>
    </row>
    <row collapsed="false" customFormat="false" customHeight="true" hidden="false" ht="14.4" outlineLevel="0" r="451">
      <c r="A451" s="5" t="n">
        <v>37210</v>
      </c>
      <c r="B451" s="1" t="n">
        <v>19.45</v>
      </c>
      <c r="C451" s="1" t="n">
        <v>19.9</v>
      </c>
      <c r="D451" s="1" t="n">
        <v>19.23</v>
      </c>
      <c r="E451" s="1" t="n">
        <v>19.45</v>
      </c>
      <c r="F451" s="1" t="n">
        <v>7608200</v>
      </c>
      <c r="G451" s="1" t="n">
        <v>9.68</v>
      </c>
      <c r="I451" s="0" t="n">
        <f aca="false">B451-E451</f>
        <v>0</v>
      </c>
      <c r="J451" s="0" t="n">
        <f aca="false">C451-D451</f>
        <v>0.669999999999998</v>
      </c>
      <c r="L451" s="11" t="e">
        <f aca="false">IF(ROW(E451) - 1 &gt;= $L$1,MMULT($AA$1:AA1($AA$1, 0, $L$1 - 1),E451:E451(E451,1 - $L$1, 0)) / $K$3,"")</f>
        <v>#VALUE!</v>
      </c>
      <c r="N451" s="0" t="e">
        <f aca="false">IF(ROW(E451) - 1 &gt;= $N$1,SUM(E451:E451(E451,1 - $N$1, 0)) / $N$1,"")</f>
        <v>#VALUE!</v>
      </c>
      <c r="P451" s="0" t="e">
        <f aca="false">IF(ROW(N451) - 1 &gt; $P$1, IF(OFFSET(N451,  1 - $P$1, 0) &lt;&gt; "", MMULT($AA$2:AA2($AA$2, 0, $P$1 - 1), E451:E451(E451,1 - $P$1, 0)) / $O$3,""),"")</f>
        <v>#VALUE!</v>
      </c>
    </row>
    <row collapsed="false" customFormat="false" customHeight="true" hidden="false" ht="14.4" outlineLevel="0" r="452">
      <c r="A452" s="5" t="n">
        <v>37211</v>
      </c>
      <c r="B452" s="1" t="n">
        <v>19.27</v>
      </c>
      <c r="C452" s="1" t="n">
        <v>19.29</v>
      </c>
      <c r="D452" s="1" t="n">
        <v>18.4</v>
      </c>
      <c r="E452" s="1" t="n">
        <v>18.97</v>
      </c>
      <c r="F452" s="1" t="n">
        <v>8238000</v>
      </c>
      <c r="G452" s="1" t="n">
        <v>9.44</v>
      </c>
      <c r="I452" s="0" t="n">
        <f aca="false">B452-E452</f>
        <v>0.300000000000001</v>
      </c>
      <c r="J452" s="0" t="n">
        <f aca="false">C452-D452</f>
        <v>0.890000000000001</v>
      </c>
      <c r="L452" s="11" t="e">
        <f aca="false">IF(ROW(E452) - 1 &gt;= $L$1,MMULT($AA$1:AA1($AA$1, 0, $L$1 - 1),E452:E452(E452,1 - $L$1, 0)) / $K$3,"")</f>
        <v>#VALUE!</v>
      </c>
      <c r="N452" s="0" t="e">
        <f aca="false">IF(ROW(E452) - 1 &gt;= $N$1,SUM(E452:E452(E452,1 - $N$1, 0)) / $N$1,"")</f>
        <v>#VALUE!</v>
      </c>
      <c r="P452" s="0" t="e">
        <f aca="false">IF(ROW(N452) - 1 &gt; $P$1, IF(OFFSET(N452,  1 - $P$1, 0) &lt;&gt; "", MMULT($AA$2:AA2($AA$2, 0, $P$1 - 1), E452:E452(E452,1 - $P$1, 0)) / $O$3,""),"")</f>
        <v>#VALUE!</v>
      </c>
    </row>
    <row collapsed="false" customFormat="false" customHeight="true" hidden="false" ht="14.4" outlineLevel="0" r="453">
      <c r="A453" s="5" t="n">
        <v>37214</v>
      </c>
      <c r="B453" s="1" t="n">
        <v>19</v>
      </c>
      <c r="C453" s="1" t="n">
        <v>20.05</v>
      </c>
      <c r="D453" s="1" t="n">
        <v>18.96</v>
      </c>
      <c r="E453" s="1" t="n">
        <v>20</v>
      </c>
      <c r="F453" s="1" t="n">
        <v>11878200</v>
      </c>
      <c r="G453" s="1" t="n">
        <v>9.96</v>
      </c>
      <c r="I453" s="0" t="n">
        <f aca="false">B453-E453</f>
        <v>-1</v>
      </c>
      <c r="J453" s="0" t="n">
        <f aca="false">C453-D453</f>
        <v>1.09</v>
      </c>
      <c r="L453" s="11" t="e">
        <f aca="false">IF(ROW(E453) - 1 &gt;= $L$1,MMULT($AA$1:AA1($AA$1, 0, $L$1 - 1),E453:E453(E453,1 - $L$1, 0)) / $K$3,"")</f>
        <v>#VALUE!</v>
      </c>
      <c r="N453" s="0" t="e">
        <f aca="false">IF(ROW(E453) - 1 &gt;= $N$1,SUM(E453:E453(E453,1 - $N$1, 0)) / $N$1,"")</f>
        <v>#VALUE!</v>
      </c>
      <c r="P453" s="0" t="e">
        <f aca="false">IF(ROW(N453) - 1 &gt; $P$1, IF(OFFSET(N453,  1 - $P$1, 0) &lt;&gt; "", MMULT($AA$2:AA2($AA$2, 0, $P$1 - 1), E453:E453(E453,1 - $P$1, 0)) / $O$3,""),"")</f>
        <v>#VALUE!</v>
      </c>
    </row>
    <row collapsed="false" customFormat="false" customHeight="true" hidden="false" ht="14.4" outlineLevel="0" r="454">
      <c r="A454" s="5" t="n">
        <v>37215</v>
      </c>
      <c r="B454" s="1" t="n">
        <v>19.82</v>
      </c>
      <c r="C454" s="1" t="n">
        <v>20.2</v>
      </c>
      <c r="D454" s="1" t="n">
        <v>19.5</v>
      </c>
      <c r="E454" s="1" t="n">
        <v>19.53</v>
      </c>
      <c r="F454" s="1" t="n">
        <v>9878000</v>
      </c>
      <c r="G454" s="1" t="n">
        <v>9.72</v>
      </c>
      <c r="I454" s="0" t="n">
        <f aca="false">B454-E454</f>
        <v>0.289999999999999</v>
      </c>
      <c r="J454" s="0" t="n">
        <f aca="false">C454-D454</f>
        <v>0.699999999999999</v>
      </c>
      <c r="L454" s="11" t="e">
        <f aca="false">IF(ROW(E454) - 1 &gt;= $L$1,MMULT($AA$1:AA1($AA$1, 0, $L$1 - 1),E454:E454(E454,1 - $L$1, 0)) / $K$3,"")</f>
        <v>#VALUE!</v>
      </c>
      <c r="N454" s="0" t="e">
        <f aca="false">IF(ROW(E454) - 1 &gt;= $N$1,SUM(E454:E454(E454,1 - $N$1, 0)) / $N$1,"")</f>
        <v>#VALUE!</v>
      </c>
      <c r="P454" s="0" t="e">
        <f aca="false">IF(ROW(N454) - 1 &gt; $P$1, IF(OFFSET(N454,  1 - $P$1, 0) &lt;&gt; "", MMULT($AA$2:AA2($AA$2, 0, $P$1 - 1), E454:E454(E454,1 - $P$1, 0)) / $O$3,""),"")</f>
        <v>#VALUE!</v>
      </c>
    </row>
    <row collapsed="false" customFormat="false" customHeight="true" hidden="false" ht="14.4" outlineLevel="0" r="455">
      <c r="A455" s="5" t="n">
        <v>37216</v>
      </c>
      <c r="B455" s="1" t="n">
        <v>19.61</v>
      </c>
      <c r="C455" s="1" t="n">
        <v>19.8</v>
      </c>
      <c r="D455" s="1" t="n">
        <v>19.26</v>
      </c>
      <c r="E455" s="1" t="n">
        <v>19.68</v>
      </c>
      <c r="F455" s="1" t="n">
        <v>7199400</v>
      </c>
      <c r="G455" s="1" t="n">
        <v>9.8</v>
      </c>
      <c r="I455" s="0" t="n">
        <f aca="false">B455-E455</f>
        <v>-0.0700000000000003</v>
      </c>
      <c r="J455" s="0" t="n">
        <f aca="false">C455-D455</f>
        <v>0.539999999999999</v>
      </c>
      <c r="L455" s="11" t="e">
        <f aca="false">IF(ROW(E455) - 1 &gt;= $L$1,MMULT($AA$1:AA1($AA$1, 0, $L$1 - 1),E455:E455(E455,1 - $L$1, 0)) / $K$3,"")</f>
        <v>#VALUE!</v>
      </c>
      <c r="N455" s="0" t="e">
        <f aca="false">IF(ROW(E455) - 1 &gt;= $N$1,SUM(E455:E455(E455,1 - $N$1, 0)) / $N$1,"")</f>
        <v>#VALUE!</v>
      </c>
      <c r="P455" s="0" t="e">
        <f aca="false">IF(ROW(N455) - 1 &gt; $P$1, IF(OFFSET(N455,  1 - $P$1, 0) &lt;&gt; "", MMULT($AA$2:AA2($AA$2, 0, $P$1 - 1), E455:E455(E455,1 - $P$1, 0)) / $O$3,""),"")</f>
        <v>#VALUE!</v>
      </c>
    </row>
    <row collapsed="false" customFormat="false" customHeight="true" hidden="false" ht="14.4" outlineLevel="0" r="456">
      <c r="A456" s="5" t="n">
        <v>37218</v>
      </c>
      <c r="B456" s="1" t="n">
        <v>19.71</v>
      </c>
      <c r="C456" s="1" t="n">
        <v>19.95</v>
      </c>
      <c r="D456" s="1" t="n">
        <v>19.57</v>
      </c>
      <c r="E456" s="1" t="n">
        <v>19.84</v>
      </c>
      <c r="F456" s="1" t="n">
        <v>2143000</v>
      </c>
      <c r="G456" s="1" t="n">
        <v>9.88</v>
      </c>
      <c r="I456" s="0" t="n">
        <f aca="false">B456-E456</f>
        <v>-0.129999999999999</v>
      </c>
      <c r="J456" s="0" t="n">
        <f aca="false">C456-D456</f>
        <v>0.379999999999999</v>
      </c>
      <c r="L456" s="11" t="e">
        <f aca="false">IF(ROW(E456) - 1 &gt;= $L$1,MMULT($AA$1:AA1($AA$1, 0, $L$1 - 1),E456:E456(E456,1 - $L$1, 0)) / $K$3,"")</f>
        <v>#VALUE!</v>
      </c>
      <c r="N456" s="0" t="e">
        <f aca="false">IF(ROW(E456) - 1 &gt;= $N$1,SUM(E456:E456(E456,1 - $N$1, 0)) / $N$1,"")</f>
        <v>#VALUE!</v>
      </c>
      <c r="P456" s="0" t="e">
        <f aca="false">IF(ROW(N456) - 1 &gt; $P$1, IF(OFFSET(N456,  1 - $P$1, 0) &lt;&gt; "", MMULT($AA$2:AA2($AA$2, 0, $P$1 - 1), E456:E456(E456,1 - $P$1, 0)) / $O$3,""),"")</f>
        <v>#VALUE!</v>
      </c>
    </row>
    <row collapsed="false" customFormat="false" customHeight="true" hidden="false" ht="14.4" outlineLevel="0" r="457">
      <c r="A457" s="5" t="n">
        <v>37221</v>
      </c>
      <c r="B457" s="1" t="n">
        <v>19.94</v>
      </c>
      <c r="C457" s="1" t="n">
        <v>21.55</v>
      </c>
      <c r="D457" s="1" t="n">
        <v>19.88</v>
      </c>
      <c r="E457" s="1" t="n">
        <v>21.37</v>
      </c>
      <c r="F457" s="1" t="n">
        <v>16453200</v>
      </c>
      <c r="G457" s="1" t="n">
        <v>10.64</v>
      </c>
      <c r="I457" s="0" t="n">
        <f aca="false">B457-E457</f>
        <v>-1.43</v>
      </c>
      <c r="J457" s="0" t="n">
        <f aca="false">C457-D457</f>
        <v>1.67</v>
      </c>
      <c r="L457" s="11" t="e">
        <f aca="false">IF(ROW(E457) - 1 &gt;= $L$1,MMULT($AA$1:AA1($AA$1, 0, $L$1 - 1),E457:E457(E457,1 - $L$1, 0)) / $K$3,"")</f>
        <v>#VALUE!</v>
      </c>
      <c r="N457" s="0" t="e">
        <f aca="false">IF(ROW(E457) - 1 &gt;= $N$1,SUM(E457:E457(E457,1 - $N$1, 0)) / $N$1,"")</f>
        <v>#VALUE!</v>
      </c>
      <c r="P457" s="0" t="e">
        <f aca="false">IF(ROW(N457) - 1 &gt; $P$1, IF(OFFSET(N457,  1 - $P$1, 0) &lt;&gt; "", MMULT($AA$2:AA2($AA$2, 0, $P$1 - 1), E457:E457(E457,1 - $P$1, 0)) / $O$3,""),"")</f>
        <v>#VALUE!</v>
      </c>
    </row>
    <row collapsed="false" customFormat="false" customHeight="true" hidden="false" ht="14.4" outlineLevel="0" r="458">
      <c r="A458" s="5" t="n">
        <v>37222</v>
      </c>
      <c r="B458" s="1" t="n">
        <v>21.2</v>
      </c>
      <c r="C458" s="1" t="n">
        <v>21.52</v>
      </c>
      <c r="D458" s="1" t="n">
        <v>20.5</v>
      </c>
      <c r="E458" s="1" t="n">
        <v>21</v>
      </c>
      <c r="F458" s="1" t="n">
        <v>9591200</v>
      </c>
      <c r="G458" s="1" t="n">
        <v>10.46</v>
      </c>
      <c r="I458" s="0" t="n">
        <f aca="false">B458-E458</f>
        <v>0.199999999999999</v>
      </c>
      <c r="J458" s="0" t="n">
        <f aca="false">C458-D458</f>
        <v>1.02</v>
      </c>
      <c r="L458" s="11" t="e">
        <f aca="false">IF(ROW(E458) - 1 &gt;= $L$1,MMULT($AA$1:AA1($AA$1, 0, $L$1 - 1),E458:E458(E458,1 - $L$1, 0)) / $K$3,"")</f>
        <v>#VALUE!</v>
      </c>
      <c r="N458" s="0" t="e">
        <f aca="false">IF(ROW(E458) - 1 &gt;= $N$1,SUM(E458:E458(E458,1 - $N$1, 0)) / $N$1,"")</f>
        <v>#VALUE!</v>
      </c>
      <c r="P458" s="0" t="e">
        <f aca="false">IF(ROW(N458) - 1 &gt; $P$1, IF(OFFSET(N458,  1 - $P$1, 0) &lt;&gt; "", MMULT($AA$2:AA2($AA$2, 0, $P$1 - 1), E458:E458(E458,1 - $P$1, 0)) / $O$3,""),"")</f>
        <v>#VALUE!</v>
      </c>
    </row>
    <row collapsed="false" customFormat="false" customHeight="true" hidden="false" ht="14.4" outlineLevel="0" r="459">
      <c r="A459" s="5" t="n">
        <v>37223</v>
      </c>
      <c r="B459" s="1" t="n">
        <v>20.85</v>
      </c>
      <c r="C459" s="1" t="n">
        <v>21.21</v>
      </c>
      <c r="D459" s="1" t="n">
        <v>20.41</v>
      </c>
      <c r="E459" s="1" t="n">
        <v>20.53</v>
      </c>
      <c r="F459" s="1" t="n">
        <v>8950400</v>
      </c>
      <c r="G459" s="1" t="n">
        <v>10.22</v>
      </c>
      <c r="I459" s="0" t="n">
        <f aca="false">B459-E459</f>
        <v>0.32</v>
      </c>
      <c r="J459" s="0" t="n">
        <f aca="false">C459-D459</f>
        <v>0.800000000000001</v>
      </c>
      <c r="L459" s="11" t="e">
        <f aca="false">IF(ROW(E459) - 1 &gt;= $L$1,MMULT($AA$1:AA1($AA$1, 0, $L$1 - 1),E459:E459(E459,1 - $L$1, 0)) / $K$3,"")</f>
        <v>#VALUE!</v>
      </c>
      <c r="N459" s="0" t="e">
        <f aca="false">IF(ROW(E459) - 1 &gt;= $N$1,SUM(E459:E459(E459,1 - $N$1, 0)) / $N$1,"")</f>
        <v>#VALUE!</v>
      </c>
      <c r="P459" s="0" t="e">
        <f aca="false">IF(ROW(N459) - 1 &gt; $P$1, IF(OFFSET(N459,  1 - $P$1, 0) &lt;&gt; "", MMULT($AA$2:AA2($AA$2, 0, $P$1 - 1), E459:E459(E459,1 - $P$1, 0)) / $O$3,""),"")</f>
        <v>#VALUE!</v>
      </c>
    </row>
    <row collapsed="false" customFormat="false" customHeight="true" hidden="false" ht="14.4" outlineLevel="0" r="460">
      <c r="A460" s="5" t="n">
        <v>37224</v>
      </c>
      <c r="B460" s="1" t="n">
        <v>20.6</v>
      </c>
      <c r="C460" s="1" t="n">
        <v>20.7</v>
      </c>
      <c r="D460" s="1" t="n">
        <v>20.19</v>
      </c>
      <c r="E460" s="1" t="n">
        <v>20.42</v>
      </c>
      <c r="F460" s="1" t="n">
        <v>7241600</v>
      </c>
      <c r="G460" s="1" t="n">
        <v>10.17</v>
      </c>
      <c r="I460" s="0" t="n">
        <f aca="false">B460-E460</f>
        <v>0.18</v>
      </c>
      <c r="J460" s="0" t="n">
        <f aca="false">C460-D460</f>
        <v>0.509999999999998</v>
      </c>
      <c r="L460" s="11" t="e">
        <f aca="false">IF(ROW(E460) - 1 &gt;= $L$1,MMULT($AA$1:AA1($AA$1, 0, $L$1 - 1),E460:E460(E460,1 - $L$1, 0)) / $K$3,"")</f>
        <v>#VALUE!</v>
      </c>
      <c r="N460" s="0" t="e">
        <f aca="false">IF(ROW(E460) - 1 &gt;= $N$1,SUM(E460:E460(E460,1 - $N$1, 0)) / $N$1,"")</f>
        <v>#VALUE!</v>
      </c>
      <c r="P460" s="0" t="e">
        <f aca="false">IF(ROW(N460) - 1 &gt; $P$1, IF(OFFSET(N460,  1 - $P$1, 0) &lt;&gt; "", MMULT($AA$2:AA2($AA$2, 0, $P$1 - 1), E460:E460(E460,1 - $P$1, 0)) / $O$3,""),"")</f>
        <v>#VALUE!</v>
      </c>
    </row>
    <row collapsed="false" customFormat="false" customHeight="true" hidden="false" ht="14.4" outlineLevel="0" r="461">
      <c r="A461" s="5" t="n">
        <v>37225</v>
      </c>
      <c r="B461" s="1" t="n">
        <v>20.47</v>
      </c>
      <c r="C461" s="1" t="n">
        <v>21.44</v>
      </c>
      <c r="D461" s="1" t="n">
        <v>20.25</v>
      </c>
      <c r="E461" s="1" t="n">
        <v>21.3</v>
      </c>
      <c r="F461" s="1" t="n">
        <v>10854000</v>
      </c>
      <c r="G461" s="1" t="n">
        <v>10.6</v>
      </c>
      <c r="I461" s="0" t="n">
        <f aca="false">B461-E461</f>
        <v>-0.830000000000002</v>
      </c>
      <c r="J461" s="0" t="n">
        <f aca="false">C461-D461</f>
        <v>1.19</v>
      </c>
      <c r="L461" s="11" t="e">
        <f aca="false">IF(ROW(E461) - 1 &gt;= $L$1,MMULT($AA$1:AA1($AA$1, 0, $L$1 - 1),E461:E461(E461,1 - $L$1, 0)) / $K$3,"")</f>
        <v>#VALUE!</v>
      </c>
      <c r="N461" s="0" t="e">
        <f aca="false">IF(ROW(E461) - 1 &gt;= $N$1,SUM(E461:E461(E461,1 - $N$1, 0)) / $N$1,"")</f>
        <v>#VALUE!</v>
      </c>
      <c r="P461" s="0" t="e">
        <f aca="false">IF(ROW(N461) - 1 &gt; $P$1, IF(OFFSET(N461,  1 - $P$1, 0) &lt;&gt; "", MMULT($AA$2:AA2($AA$2, 0, $P$1 - 1), E461:E461(E461,1 - $P$1, 0)) / $O$3,""),"")</f>
        <v>#VALUE!</v>
      </c>
    </row>
    <row collapsed="false" customFormat="false" customHeight="true" hidden="false" ht="14.4" outlineLevel="0" r="462">
      <c r="A462" s="5" t="n">
        <v>37228</v>
      </c>
      <c r="B462" s="1" t="n">
        <v>21.06</v>
      </c>
      <c r="C462" s="1" t="n">
        <v>21.28</v>
      </c>
      <c r="D462" s="1" t="n">
        <v>20.6</v>
      </c>
      <c r="E462" s="1" t="n">
        <v>21.05</v>
      </c>
      <c r="F462" s="1" t="n">
        <v>6470200</v>
      </c>
      <c r="G462" s="1" t="n">
        <v>10.48</v>
      </c>
      <c r="I462" s="0" t="n">
        <f aca="false">B462-E462</f>
        <v>0.00999999999999801</v>
      </c>
      <c r="J462" s="0" t="n">
        <f aca="false">C462-D462</f>
        <v>0.68</v>
      </c>
      <c r="L462" s="11" t="e">
        <f aca="false">IF(ROW(E462) - 1 &gt;= $L$1,MMULT($AA$1:AA1($AA$1, 0, $L$1 - 1),E462:E462(E462,1 - $L$1, 0)) / $K$3,"")</f>
        <v>#VALUE!</v>
      </c>
      <c r="N462" s="0" t="e">
        <f aca="false">IF(ROW(E462) - 1 &gt;= $N$1,SUM(E462:E462(E462,1 - $N$1, 0)) / $N$1,"")</f>
        <v>#VALUE!</v>
      </c>
      <c r="P462" s="0" t="e">
        <f aca="false">IF(ROW(N462) - 1 &gt; $P$1, IF(OFFSET(N462,  1 - $P$1, 0) &lt;&gt; "", MMULT($AA$2:AA2($AA$2, 0, $P$1 - 1), E462:E462(E462,1 - $P$1, 0)) / $O$3,""),"")</f>
        <v>#VALUE!</v>
      </c>
    </row>
    <row collapsed="false" customFormat="false" customHeight="true" hidden="false" ht="14.4" outlineLevel="0" r="463">
      <c r="A463" s="5" t="n">
        <v>37229</v>
      </c>
      <c r="B463" s="1" t="n">
        <v>21.05</v>
      </c>
      <c r="C463" s="1" t="n">
        <v>22.56</v>
      </c>
      <c r="D463" s="1" t="n">
        <v>20.72</v>
      </c>
      <c r="E463" s="1" t="n">
        <v>22.4</v>
      </c>
      <c r="F463" s="1" t="n">
        <v>13586400</v>
      </c>
      <c r="G463" s="1" t="n">
        <v>11.15</v>
      </c>
      <c r="I463" s="0" t="n">
        <f aca="false">B463-E463</f>
        <v>-1.35</v>
      </c>
      <c r="J463" s="0" t="n">
        <f aca="false">C463-D463</f>
        <v>1.84</v>
      </c>
      <c r="L463" s="11" t="e">
        <f aca="false">IF(ROW(E463) - 1 &gt;= $L$1,MMULT($AA$1:AA1($AA$1, 0, $L$1 - 1),E463:E463(E463,1 - $L$1, 0)) / $K$3,"")</f>
        <v>#VALUE!</v>
      </c>
      <c r="N463" s="0" t="e">
        <f aca="false">IF(ROW(E463) - 1 &gt;= $N$1,SUM(E463:E463(E463,1 - $N$1, 0)) / $N$1,"")</f>
        <v>#VALUE!</v>
      </c>
      <c r="P463" s="0" t="e">
        <f aca="false">IF(ROW(N463) - 1 &gt; $P$1, IF(OFFSET(N463,  1 - $P$1, 0) &lt;&gt; "", MMULT($AA$2:AA2($AA$2, 0, $P$1 - 1), E463:E463(E463,1 - $P$1, 0)) / $O$3,""),"")</f>
        <v>#VALUE!</v>
      </c>
    </row>
    <row collapsed="false" customFormat="false" customHeight="true" hidden="false" ht="14.4" outlineLevel="0" r="464">
      <c r="A464" s="5" t="n">
        <v>37230</v>
      </c>
      <c r="B464" s="1" t="n">
        <v>22.36</v>
      </c>
      <c r="C464" s="1" t="n">
        <v>24.03</v>
      </c>
      <c r="D464" s="1" t="n">
        <v>22.17</v>
      </c>
      <c r="E464" s="1" t="n">
        <v>23.76</v>
      </c>
      <c r="F464" s="1" t="n">
        <v>20306400</v>
      </c>
      <c r="G464" s="1" t="n">
        <v>11.83</v>
      </c>
      <c r="I464" s="0" t="n">
        <f aca="false">B464-E464</f>
        <v>-1.4</v>
      </c>
      <c r="J464" s="0" t="n">
        <f aca="false">C464-D464</f>
        <v>1.86</v>
      </c>
      <c r="L464" s="11" t="e">
        <f aca="false">IF(ROW(E464) - 1 &gt;= $L$1,MMULT($AA$1:AA1($AA$1, 0, $L$1 - 1),E464:E464(E464,1 - $L$1, 0)) / $K$3,"")</f>
        <v>#VALUE!</v>
      </c>
      <c r="N464" s="0" t="e">
        <f aca="false">IF(ROW(E464) - 1 &gt;= $N$1,SUM(E464:E464(E464,1 - $N$1, 0)) / $N$1,"")</f>
        <v>#VALUE!</v>
      </c>
      <c r="P464" s="0" t="e">
        <f aca="false">IF(ROW(N464) - 1 &gt; $P$1, IF(OFFSET(N464,  1 - $P$1, 0) &lt;&gt; "", MMULT($AA$2:AA2($AA$2, 0, $P$1 - 1), E464:E464(E464,1 - $P$1, 0)) / $O$3,""),"")</f>
        <v>#VALUE!</v>
      </c>
    </row>
    <row collapsed="false" customFormat="false" customHeight="true" hidden="false" ht="14.4" outlineLevel="0" r="465">
      <c r="A465" s="5" t="n">
        <v>37231</v>
      </c>
      <c r="B465" s="1" t="n">
        <v>23.48</v>
      </c>
      <c r="C465" s="1" t="n">
        <v>23.5</v>
      </c>
      <c r="D465" s="1" t="n">
        <v>22.14</v>
      </c>
      <c r="E465" s="1" t="n">
        <v>22.78</v>
      </c>
      <c r="F465" s="1" t="n">
        <v>12104800</v>
      </c>
      <c r="G465" s="1" t="n">
        <v>11.34</v>
      </c>
      <c r="I465" s="0" t="n">
        <f aca="false">B465-E465</f>
        <v>0.699999999999999</v>
      </c>
      <c r="J465" s="0" t="n">
        <f aca="false">C465-D465</f>
        <v>1.36</v>
      </c>
      <c r="L465" s="11" t="e">
        <f aca="false">IF(ROW(E465) - 1 &gt;= $L$1,MMULT($AA$1:AA1($AA$1, 0, $L$1 - 1),E465:E465(E465,1 - $L$1, 0)) / $K$3,"")</f>
        <v>#VALUE!</v>
      </c>
      <c r="N465" s="0" t="e">
        <f aca="false">IF(ROW(E465) - 1 &gt;= $N$1,SUM(E465:E465(E465,1 - $N$1, 0)) / $N$1,"")</f>
        <v>#VALUE!</v>
      </c>
      <c r="P465" s="0" t="e">
        <f aca="false">IF(ROW(N465) - 1 &gt; $P$1, IF(OFFSET(N465,  1 - $P$1, 0) &lt;&gt; "", MMULT($AA$2:AA2($AA$2, 0, $P$1 - 1), E465:E465(E465,1 - $P$1, 0)) / $O$3,""),"")</f>
        <v>#VALUE!</v>
      </c>
    </row>
    <row collapsed="false" customFormat="false" customHeight="true" hidden="false" ht="14.4" outlineLevel="0" r="466">
      <c r="A466" s="5" t="n">
        <v>37232</v>
      </c>
      <c r="B466" s="1" t="n">
        <v>22.46</v>
      </c>
      <c r="C466" s="1" t="n">
        <v>22.71</v>
      </c>
      <c r="D466" s="1" t="n">
        <v>22</v>
      </c>
      <c r="E466" s="1" t="n">
        <v>22.54</v>
      </c>
      <c r="F466" s="1" t="n">
        <v>7268400</v>
      </c>
      <c r="G466" s="1" t="n">
        <v>11.22</v>
      </c>
      <c r="I466" s="0" t="n">
        <f aca="false">B466-E466</f>
        <v>-0.0799999999999983</v>
      </c>
      <c r="J466" s="0" t="n">
        <f aca="false">C466-D466</f>
        <v>0.710000000000001</v>
      </c>
      <c r="L466" s="11" t="e">
        <f aca="false">IF(ROW(E466) - 1 &gt;= $L$1,MMULT($AA$1:AA1($AA$1, 0, $L$1 - 1),E466:E466(E466,1 - $L$1, 0)) / $K$3,"")</f>
        <v>#VALUE!</v>
      </c>
      <c r="N466" s="0" t="e">
        <f aca="false">IF(ROW(E466) - 1 &gt;= $N$1,SUM(E466:E466(E466,1 - $N$1, 0)) / $N$1,"")</f>
        <v>#VALUE!</v>
      </c>
      <c r="P466" s="0" t="e">
        <f aca="false">IF(ROW(N466) - 1 &gt; $P$1, IF(OFFSET(N466,  1 - $P$1, 0) &lt;&gt; "", MMULT($AA$2:AA2($AA$2, 0, $P$1 - 1), E466:E466(E466,1 - $P$1, 0)) / $O$3,""),"")</f>
        <v>#VALUE!</v>
      </c>
    </row>
    <row collapsed="false" customFormat="false" customHeight="true" hidden="false" ht="14.4" outlineLevel="0" r="467">
      <c r="A467" s="5" t="n">
        <v>37235</v>
      </c>
      <c r="B467" s="1" t="n">
        <v>22.29</v>
      </c>
      <c r="C467" s="1" t="n">
        <v>22.99</v>
      </c>
      <c r="D467" s="1" t="n">
        <v>22.23</v>
      </c>
      <c r="E467" s="1" t="n">
        <v>22.54</v>
      </c>
      <c r="F467" s="1" t="n">
        <v>6071800</v>
      </c>
      <c r="G467" s="1" t="n">
        <v>11.22</v>
      </c>
      <c r="I467" s="0" t="n">
        <f aca="false">B467-E467</f>
        <v>-0.25</v>
      </c>
      <c r="J467" s="0" t="n">
        <f aca="false">C467-D467</f>
        <v>0.759999999999998</v>
      </c>
      <c r="L467" s="11" t="e">
        <f aca="false">IF(ROW(E467) - 1 &gt;= $L$1,MMULT($AA$1:AA1($AA$1, 0, $L$1 - 1),E467:E467(E467,1 - $L$1, 0)) / $K$3,"")</f>
        <v>#VALUE!</v>
      </c>
      <c r="N467" s="0" t="e">
        <f aca="false">IF(ROW(E467) - 1 &gt;= $N$1,SUM(E467:E467(E467,1 - $N$1, 0)) / $N$1,"")</f>
        <v>#VALUE!</v>
      </c>
      <c r="P467" s="0" t="e">
        <f aca="false">IF(ROW(N467) - 1 &gt; $P$1, IF(OFFSET(N467,  1 - $P$1, 0) &lt;&gt; "", MMULT($AA$2:AA2($AA$2, 0, $P$1 - 1), E467:E467(E467,1 - $P$1, 0)) / $O$3,""),"")</f>
        <v>#VALUE!</v>
      </c>
    </row>
    <row collapsed="false" customFormat="false" customHeight="true" hidden="false" ht="14.4" outlineLevel="0" r="468">
      <c r="A468" s="5" t="n">
        <v>37236</v>
      </c>
      <c r="B468" s="1" t="n">
        <v>22.67</v>
      </c>
      <c r="C468" s="1" t="n">
        <v>22.85</v>
      </c>
      <c r="D468" s="1" t="n">
        <v>21.65</v>
      </c>
      <c r="E468" s="1" t="n">
        <v>21.78</v>
      </c>
      <c r="F468" s="1" t="n">
        <v>7338400</v>
      </c>
      <c r="G468" s="1" t="n">
        <v>10.84</v>
      </c>
      <c r="I468" s="0" t="n">
        <f aca="false">B468-E468</f>
        <v>0.890000000000001</v>
      </c>
      <c r="J468" s="0" t="n">
        <f aca="false">C468-D468</f>
        <v>1.2</v>
      </c>
      <c r="L468" s="11" t="e">
        <f aca="false">IF(ROW(E468) - 1 &gt;= $L$1,MMULT($AA$1:AA1($AA$1, 0, $L$1 - 1),E468:E468(E468,1 - $L$1, 0)) / $K$3,"")</f>
        <v>#VALUE!</v>
      </c>
      <c r="N468" s="0" t="e">
        <f aca="false">IF(ROW(E468) - 1 &gt;= $N$1,SUM(E468:E468(E468,1 - $N$1, 0)) / $N$1,"")</f>
        <v>#VALUE!</v>
      </c>
      <c r="P468" s="0" t="e">
        <f aca="false">IF(ROW(N468) - 1 &gt; $P$1, IF(OFFSET(N468,  1 - $P$1, 0) &lt;&gt; "", MMULT($AA$2:AA2($AA$2, 0, $P$1 - 1), E468:E468(E468,1 - $P$1, 0)) / $O$3,""),"")</f>
        <v>#VALUE!</v>
      </c>
    </row>
    <row collapsed="false" customFormat="false" customHeight="true" hidden="false" ht="14.4" outlineLevel="0" r="469">
      <c r="A469" s="5" t="n">
        <v>37237</v>
      </c>
      <c r="B469" s="1" t="n">
        <v>21.87</v>
      </c>
      <c r="C469" s="1" t="n">
        <v>21.92</v>
      </c>
      <c r="D469" s="1" t="n">
        <v>21.25</v>
      </c>
      <c r="E469" s="1" t="n">
        <v>21.49</v>
      </c>
      <c r="F469" s="1" t="n">
        <v>6873600</v>
      </c>
      <c r="G469" s="1" t="n">
        <v>10.7</v>
      </c>
      <c r="I469" s="0" t="n">
        <f aca="false">B469-E469</f>
        <v>0.380000000000003</v>
      </c>
      <c r="J469" s="0" t="n">
        <f aca="false">C469-D469</f>
        <v>0.670000000000002</v>
      </c>
      <c r="L469" s="11" t="e">
        <f aca="false">IF(ROW(E469) - 1 &gt;= $L$1,MMULT($AA$1:AA1($AA$1, 0, $L$1 - 1),E469:E469(E469,1 - $L$1, 0)) / $K$3,"")</f>
        <v>#VALUE!</v>
      </c>
      <c r="N469" s="0" t="e">
        <f aca="false">IF(ROW(E469) - 1 &gt;= $N$1,SUM(E469:E469(E469,1 - $N$1, 0)) / $N$1,"")</f>
        <v>#VALUE!</v>
      </c>
      <c r="P469" s="0" t="e">
        <f aca="false">IF(ROW(N469) - 1 &gt; $P$1, IF(OFFSET(N469,  1 - $P$1, 0) &lt;&gt; "", MMULT($AA$2:AA2($AA$2, 0, $P$1 - 1), E469:E469(E469,1 - $P$1, 0)) / $O$3,""),"")</f>
        <v>#VALUE!</v>
      </c>
    </row>
    <row collapsed="false" customFormat="false" customHeight="true" hidden="false" ht="14.4" outlineLevel="0" r="470">
      <c r="A470" s="5" t="n">
        <v>37238</v>
      </c>
      <c r="B470" s="1" t="n">
        <v>21.49</v>
      </c>
      <c r="C470" s="1" t="n">
        <v>21.55</v>
      </c>
      <c r="D470" s="1" t="n">
        <v>20.5</v>
      </c>
      <c r="E470" s="1" t="n">
        <v>21</v>
      </c>
      <c r="F470" s="1" t="n">
        <v>7065800</v>
      </c>
      <c r="G470" s="1" t="n">
        <v>10.46</v>
      </c>
      <c r="I470" s="0" t="n">
        <f aca="false">B470-E470</f>
        <v>0.489999999999998</v>
      </c>
      <c r="J470" s="0" t="n">
        <f aca="false">C470-D470</f>
        <v>1.05</v>
      </c>
      <c r="L470" s="11" t="e">
        <f aca="false">IF(ROW(E470) - 1 &gt;= $L$1,MMULT($AA$1:AA1($AA$1, 0, $L$1 - 1),E470:E470(E470,1 - $L$1, 0)) / $K$3,"")</f>
        <v>#VALUE!</v>
      </c>
      <c r="N470" s="0" t="e">
        <f aca="false">IF(ROW(E470) - 1 &gt;= $N$1,SUM(E470:E470(E470,1 - $N$1, 0)) / $N$1,"")</f>
        <v>#VALUE!</v>
      </c>
      <c r="P470" s="0" t="e">
        <f aca="false">IF(ROW(N470) - 1 &gt; $P$1, IF(OFFSET(N470,  1 - $P$1, 0) &lt;&gt; "", MMULT($AA$2:AA2($AA$2, 0, $P$1 - 1), E470:E470(E470,1 - $P$1, 0)) / $O$3,""),"")</f>
        <v>#VALUE!</v>
      </c>
    </row>
    <row collapsed="false" customFormat="false" customHeight="true" hidden="false" ht="14.4" outlineLevel="0" r="471">
      <c r="A471" s="5" t="n">
        <v>37239</v>
      </c>
      <c r="B471" s="1" t="n">
        <v>20.73</v>
      </c>
      <c r="C471" s="1" t="n">
        <v>20.83</v>
      </c>
      <c r="D471" s="1" t="n">
        <v>20.09</v>
      </c>
      <c r="E471" s="1" t="n">
        <v>20.39</v>
      </c>
      <c r="F471" s="1" t="n">
        <v>6781600</v>
      </c>
      <c r="G471" s="1" t="n">
        <v>10.15</v>
      </c>
      <c r="I471" s="0" t="n">
        <f aca="false">B471-E471</f>
        <v>0.34</v>
      </c>
      <c r="J471" s="0" t="n">
        <f aca="false">C471-D471</f>
        <v>0.739999999999998</v>
      </c>
      <c r="L471" s="11" t="e">
        <f aca="false">IF(ROW(E471) - 1 &gt;= $L$1,MMULT($AA$1:AA1($AA$1, 0, $L$1 - 1),E471:E471(E471,1 - $L$1, 0)) / $K$3,"")</f>
        <v>#VALUE!</v>
      </c>
      <c r="N471" s="0" t="e">
        <f aca="false">IF(ROW(E471) - 1 &gt;= $N$1,SUM(E471:E471(E471,1 - $N$1, 0)) / $N$1,"")</f>
        <v>#VALUE!</v>
      </c>
      <c r="P471" s="0" t="e">
        <f aca="false">IF(ROW(N471) - 1 &gt; $P$1, IF(OFFSET(N471,  1 - $P$1, 0) &lt;&gt; "", MMULT($AA$2:AA2($AA$2, 0, $P$1 - 1), E471:E471(E471,1 - $P$1, 0)) / $O$3,""),"")</f>
        <v>#VALUE!</v>
      </c>
    </row>
    <row collapsed="false" customFormat="false" customHeight="true" hidden="false" ht="14.4" outlineLevel="0" r="472">
      <c r="A472" s="5" t="n">
        <v>37242</v>
      </c>
      <c r="B472" s="1" t="n">
        <v>20.4</v>
      </c>
      <c r="C472" s="1" t="n">
        <v>21</v>
      </c>
      <c r="D472" s="1" t="n">
        <v>20.19</v>
      </c>
      <c r="E472" s="1" t="n">
        <v>20.62</v>
      </c>
      <c r="F472" s="1" t="n">
        <v>6204000</v>
      </c>
      <c r="G472" s="1" t="n">
        <v>10.27</v>
      </c>
      <c r="I472" s="0" t="n">
        <f aca="false">B472-E472</f>
        <v>-0.220000000000002</v>
      </c>
      <c r="J472" s="0" t="n">
        <f aca="false">C472-D472</f>
        <v>0.809999999999999</v>
      </c>
      <c r="L472" s="11" t="e">
        <f aca="false">IF(ROW(E472) - 1 &gt;= $L$1,MMULT($AA$1:AA1($AA$1, 0, $L$1 - 1),E472:E472(E472,1 - $L$1, 0)) / $K$3,"")</f>
        <v>#VALUE!</v>
      </c>
      <c r="N472" s="0" t="e">
        <f aca="false">IF(ROW(E472) - 1 &gt;= $N$1,SUM(E472:E472(E472,1 - $N$1, 0)) / $N$1,"")</f>
        <v>#VALUE!</v>
      </c>
      <c r="P472" s="0" t="e">
        <f aca="false">IF(ROW(N472) - 1 &gt; $P$1, IF(OFFSET(N472,  1 - $P$1, 0) &lt;&gt; "", MMULT($AA$2:AA2($AA$2, 0, $P$1 - 1), E472:E472(E472,1 - $P$1, 0)) / $O$3,""),"")</f>
        <v>#VALUE!</v>
      </c>
    </row>
    <row collapsed="false" customFormat="false" customHeight="true" hidden="false" ht="14.4" outlineLevel="0" r="473">
      <c r="A473" s="5" t="n">
        <v>37243</v>
      </c>
      <c r="B473" s="1" t="n">
        <v>20.89</v>
      </c>
      <c r="C473" s="1" t="n">
        <v>21.33</v>
      </c>
      <c r="D473" s="1" t="n">
        <v>20.22</v>
      </c>
      <c r="E473" s="1" t="n">
        <v>21.01</v>
      </c>
      <c r="F473" s="1" t="n">
        <v>8401400</v>
      </c>
      <c r="G473" s="1" t="n">
        <v>10.46</v>
      </c>
      <c r="I473" s="0" t="n">
        <f aca="false">B473-E473</f>
        <v>-0.120000000000001</v>
      </c>
      <c r="J473" s="0" t="n">
        <f aca="false">C473-D473</f>
        <v>1.11</v>
      </c>
      <c r="L473" s="11" t="e">
        <f aca="false">IF(ROW(E473) - 1 &gt;= $L$1,MMULT($AA$1:AA1($AA$1, 0, $L$1 - 1),E473:E473(E473,1 - $L$1, 0)) / $K$3,"")</f>
        <v>#VALUE!</v>
      </c>
      <c r="N473" s="0" t="e">
        <f aca="false">IF(ROW(E473) - 1 &gt;= $N$1,SUM(E473:E473(E473,1 - $N$1, 0)) / $N$1,"")</f>
        <v>#VALUE!</v>
      </c>
      <c r="P473" s="0" t="e">
        <f aca="false">IF(ROW(N473) - 1 &gt; $P$1, IF(OFFSET(N473,  1 - $P$1, 0) &lt;&gt; "", MMULT($AA$2:AA2($AA$2, 0, $P$1 - 1), E473:E473(E473,1 - $P$1, 0)) / $O$3,""),"")</f>
        <v>#VALUE!</v>
      </c>
    </row>
    <row collapsed="false" customFormat="false" customHeight="true" hidden="false" ht="14.4" outlineLevel="0" r="474">
      <c r="A474" s="5" t="n">
        <v>37244</v>
      </c>
      <c r="B474" s="1" t="n">
        <v>20.58</v>
      </c>
      <c r="C474" s="1" t="n">
        <v>21.68</v>
      </c>
      <c r="D474" s="1" t="n">
        <v>20.47</v>
      </c>
      <c r="E474" s="1" t="n">
        <v>21.62</v>
      </c>
      <c r="F474" s="1" t="n">
        <v>10355600</v>
      </c>
      <c r="G474" s="1" t="n">
        <v>10.76</v>
      </c>
      <c r="I474" s="0" t="n">
        <f aca="false">B474-E474</f>
        <v>-1.04</v>
      </c>
      <c r="J474" s="0" t="n">
        <f aca="false">C474-D474</f>
        <v>1.21</v>
      </c>
      <c r="L474" s="11" t="e">
        <f aca="false">IF(ROW(E474) - 1 &gt;= $L$1,MMULT($AA$1:AA1($AA$1, 0, $L$1 - 1),E474:E474(E474,1 - $L$1, 0)) / $K$3,"")</f>
        <v>#VALUE!</v>
      </c>
      <c r="N474" s="0" t="e">
        <f aca="false">IF(ROW(E474) - 1 &gt;= $N$1,SUM(E474:E474(E474,1 - $N$1, 0)) / $N$1,"")</f>
        <v>#VALUE!</v>
      </c>
      <c r="P474" s="0" t="e">
        <f aca="false">IF(ROW(N474) - 1 &gt; $P$1, IF(OFFSET(N474,  1 - $P$1, 0) &lt;&gt; "", MMULT($AA$2:AA2($AA$2, 0, $P$1 - 1), E474:E474(E474,1 - $P$1, 0)) / $O$3,""),"")</f>
        <v>#VALUE!</v>
      </c>
    </row>
    <row collapsed="false" customFormat="false" customHeight="true" hidden="false" ht="14.4" outlineLevel="0" r="475">
      <c r="A475" s="5" t="n">
        <v>37245</v>
      </c>
      <c r="B475" s="1" t="n">
        <v>21.4</v>
      </c>
      <c r="C475" s="1" t="n">
        <v>21.47</v>
      </c>
      <c r="D475" s="1" t="n">
        <v>20.62</v>
      </c>
      <c r="E475" s="1" t="n">
        <v>20.67</v>
      </c>
      <c r="F475" s="1" t="n">
        <v>7888000</v>
      </c>
      <c r="G475" s="1" t="n">
        <v>10.29</v>
      </c>
      <c r="I475" s="0" t="n">
        <f aca="false">B475-E475</f>
        <v>0.729999999999997</v>
      </c>
      <c r="J475" s="0" t="n">
        <f aca="false">C475-D475</f>
        <v>0.849999999999998</v>
      </c>
      <c r="L475" s="11" t="e">
        <f aca="false">IF(ROW(E475) - 1 &gt;= $L$1,MMULT($AA$1:AA1($AA$1, 0, $L$1 - 1),E475:E475(E475,1 - $L$1, 0)) / $K$3,"")</f>
        <v>#VALUE!</v>
      </c>
      <c r="N475" s="0" t="e">
        <f aca="false">IF(ROW(E475) - 1 &gt;= $N$1,SUM(E475:E475(E475,1 - $N$1, 0)) / $N$1,"")</f>
        <v>#VALUE!</v>
      </c>
      <c r="P475" s="0" t="e">
        <f aca="false">IF(ROW(N475) - 1 &gt; $P$1, IF(OFFSET(N475,  1 - $P$1, 0) &lt;&gt; "", MMULT($AA$2:AA2($AA$2, 0, $P$1 - 1), E475:E475(E475,1 - $P$1, 0)) / $O$3,""),"")</f>
        <v>#VALUE!</v>
      </c>
    </row>
    <row collapsed="false" customFormat="false" customHeight="true" hidden="false" ht="14.4" outlineLevel="0" r="476">
      <c r="A476" s="5" t="n">
        <v>37246</v>
      </c>
      <c r="B476" s="1" t="n">
        <v>21.01</v>
      </c>
      <c r="C476" s="1" t="n">
        <v>21.54</v>
      </c>
      <c r="D476" s="1" t="n">
        <v>20.8</v>
      </c>
      <c r="E476" s="1" t="n">
        <v>21</v>
      </c>
      <c r="F476" s="1" t="n">
        <v>9154800</v>
      </c>
      <c r="G476" s="1" t="n">
        <v>10.46</v>
      </c>
      <c r="I476" s="0" t="n">
        <f aca="false">B476-E476</f>
        <v>0.0100000000000016</v>
      </c>
      <c r="J476" s="0" t="n">
        <f aca="false">C476-D476</f>
        <v>0.739999999999998</v>
      </c>
      <c r="L476" s="11" t="e">
        <f aca="false">IF(ROW(E476) - 1 &gt;= $L$1,MMULT($AA$1:AA1($AA$1, 0, $L$1 - 1),E476:E476(E476,1 - $L$1, 0)) / $K$3,"")</f>
        <v>#VALUE!</v>
      </c>
      <c r="N476" s="0" t="e">
        <f aca="false">IF(ROW(E476) - 1 &gt;= $N$1,SUM(E476:E476(E476,1 - $N$1, 0)) / $N$1,"")</f>
        <v>#VALUE!</v>
      </c>
      <c r="P476" s="0" t="e">
        <f aca="false">IF(ROW(N476) - 1 &gt; $P$1, IF(OFFSET(N476,  1 - $P$1, 0) &lt;&gt; "", MMULT($AA$2:AA2($AA$2, 0, $P$1 - 1), E476:E476(E476,1 - $P$1, 0)) / $O$3,""),"")</f>
        <v>#VALUE!</v>
      </c>
    </row>
    <row collapsed="false" customFormat="false" customHeight="true" hidden="false" ht="14.4" outlineLevel="0" r="477">
      <c r="A477" s="5" t="n">
        <v>37249</v>
      </c>
      <c r="B477" s="1" t="n">
        <v>20.9</v>
      </c>
      <c r="C477" s="1" t="n">
        <v>21.45</v>
      </c>
      <c r="D477" s="1" t="n">
        <v>20.9</v>
      </c>
      <c r="E477" s="1" t="n">
        <v>21.36</v>
      </c>
      <c r="F477" s="1" t="n">
        <v>1808200</v>
      </c>
      <c r="G477" s="1" t="n">
        <v>10.63</v>
      </c>
      <c r="I477" s="0" t="n">
        <f aca="false">B477-E477</f>
        <v>-0.460000000000001</v>
      </c>
      <c r="J477" s="0" t="n">
        <f aca="false">C477-D477</f>
        <v>0.550000000000001</v>
      </c>
      <c r="L477" s="11" t="e">
        <f aca="false">IF(ROW(E477) - 1 &gt;= $L$1,MMULT($AA$1:AA1($AA$1, 0, $L$1 - 1),E477:E477(E477,1 - $L$1, 0)) / $K$3,"")</f>
        <v>#VALUE!</v>
      </c>
      <c r="N477" s="0" t="e">
        <f aca="false">IF(ROW(E477) - 1 &gt;= $N$1,SUM(E477:E477(E477,1 - $N$1, 0)) / $N$1,"")</f>
        <v>#VALUE!</v>
      </c>
      <c r="P477" s="0" t="e">
        <f aca="false">IF(ROW(N477) - 1 &gt; $P$1, IF(OFFSET(N477,  1 - $P$1, 0) &lt;&gt; "", MMULT($AA$2:AA2($AA$2, 0, $P$1 - 1), E477:E477(E477,1 - $P$1, 0)) / $O$3,""),"")</f>
        <v>#VALUE!</v>
      </c>
    </row>
    <row collapsed="false" customFormat="false" customHeight="true" hidden="false" ht="14.4" outlineLevel="0" r="478">
      <c r="A478" s="5" t="n">
        <v>37251</v>
      </c>
      <c r="B478" s="1" t="n">
        <v>21.35</v>
      </c>
      <c r="C478" s="1" t="n">
        <v>22.3</v>
      </c>
      <c r="D478" s="1" t="n">
        <v>21.14</v>
      </c>
      <c r="E478" s="1" t="n">
        <v>21.49</v>
      </c>
      <c r="F478" s="1" t="n">
        <v>5228600</v>
      </c>
      <c r="G478" s="1" t="n">
        <v>10.7</v>
      </c>
      <c r="I478" s="0" t="n">
        <f aca="false">B478-E478</f>
        <v>-0.139999999999997</v>
      </c>
      <c r="J478" s="0" t="n">
        <f aca="false">C478-D478</f>
        <v>1.16</v>
      </c>
      <c r="L478" s="11" t="e">
        <f aca="false">IF(ROW(E478) - 1 &gt;= $L$1,MMULT($AA$1:AA1($AA$1, 0, $L$1 - 1),E478:E478(E478,1 - $L$1, 0)) / $K$3,"")</f>
        <v>#VALUE!</v>
      </c>
      <c r="N478" s="0" t="e">
        <f aca="false">IF(ROW(E478) - 1 &gt;= $N$1,SUM(E478:E478(E478,1 - $N$1, 0)) / $N$1,"")</f>
        <v>#VALUE!</v>
      </c>
      <c r="P478" s="0" t="e">
        <f aca="false">IF(ROW(N478) - 1 &gt; $P$1, IF(OFFSET(N478,  1 - $P$1, 0) &lt;&gt; "", MMULT($AA$2:AA2($AA$2, 0, $P$1 - 1), E478:E478(E478,1 - $P$1, 0)) / $O$3,""),"")</f>
        <v>#VALUE!</v>
      </c>
    </row>
    <row collapsed="false" customFormat="false" customHeight="true" hidden="false" ht="14.4" outlineLevel="0" r="479">
      <c r="A479" s="5" t="n">
        <v>37252</v>
      </c>
      <c r="B479" s="1" t="n">
        <v>21.58</v>
      </c>
      <c r="C479" s="1" t="n">
        <v>22.25</v>
      </c>
      <c r="D479" s="1" t="n">
        <v>21.58</v>
      </c>
      <c r="E479" s="1" t="n">
        <v>22.07</v>
      </c>
      <c r="F479" s="1" t="n">
        <v>6839600</v>
      </c>
      <c r="G479" s="1" t="n">
        <v>10.99</v>
      </c>
      <c r="I479" s="0" t="n">
        <f aca="false">B479-E479</f>
        <v>-0.490000000000002</v>
      </c>
      <c r="J479" s="0" t="n">
        <f aca="false">C479-D479</f>
        <v>0.670000000000002</v>
      </c>
      <c r="L479" s="11" t="e">
        <f aca="false">IF(ROW(E479) - 1 &gt;= $L$1,MMULT($AA$1:AA1($AA$1, 0, $L$1 - 1),E479:E479(E479,1 - $L$1, 0)) / $K$3,"")</f>
        <v>#VALUE!</v>
      </c>
      <c r="N479" s="0" t="e">
        <f aca="false">IF(ROW(E479) - 1 &gt;= $N$1,SUM(E479:E479(E479,1 - $N$1, 0)) / $N$1,"")</f>
        <v>#VALUE!</v>
      </c>
      <c r="P479" s="0" t="e">
        <f aca="false">IF(ROW(N479) - 1 &gt; $P$1, IF(OFFSET(N479,  1 - $P$1, 0) &lt;&gt; "", MMULT($AA$2:AA2($AA$2, 0, $P$1 - 1), E479:E479(E479,1 - $P$1, 0)) / $O$3,""),"")</f>
        <v>#VALUE!</v>
      </c>
    </row>
    <row collapsed="false" customFormat="false" customHeight="true" hidden="false" ht="14.4" outlineLevel="0" r="480">
      <c r="A480" s="5" t="n">
        <v>37253</v>
      </c>
      <c r="B480" s="1" t="n">
        <v>21.97</v>
      </c>
      <c r="C480" s="1" t="n">
        <v>23</v>
      </c>
      <c r="D480" s="1" t="n">
        <v>21.96</v>
      </c>
      <c r="E480" s="1" t="n">
        <v>22.43</v>
      </c>
      <c r="F480" s="1" t="n">
        <v>10683000</v>
      </c>
      <c r="G480" s="1" t="n">
        <v>11.17</v>
      </c>
      <c r="I480" s="0" t="n">
        <f aca="false">B480-E480</f>
        <v>-0.460000000000001</v>
      </c>
      <c r="J480" s="0" t="n">
        <f aca="false">C480-D480</f>
        <v>1.04</v>
      </c>
      <c r="L480" s="11" t="e">
        <f aca="false">IF(ROW(E480) - 1 &gt;= $L$1,MMULT($AA$1:AA1($AA$1, 0, $L$1 - 1),E480:E480(E480,1 - $L$1, 0)) / $K$3,"")</f>
        <v>#VALUE!</v>
      </c>
      <c r="N480" s="0" t="e">
        <f aca="false">IF(ROW(E480) - 1 &gt;= $N$1,SUM(E480:E480(E480,1 - $N$1, 0)) / $N$1,"")</f>
        <v>#VALUE!</v>
      </c>
      <c r="P480" s="0" t="e">
        <f aca="false">IF(ROW(N480) - 1 &gt; $P$1, IF(OFFSET(N480,  1 - $P$1, 0) &lt;&gt; "", MMULT($AA$2:AA2($AA$2, 0, $P$1 - 1), E480:E480(E480,1 - $P$1, 0)) / $O$3,""),"")</f>
        <v>#VALUE!</v>
      </c>
    </row>
    <row collapsed="false" customFormat="false" customHeight="true" hidden="false" ht="14.4" outlineLevel="0" r="481">
      <c r="A481" s="5" t="n">
        <v>37256</v>
      </c>
      <c r="B481" s="1" t="n">
        <v>22.51</v>
      </c>
      <c r="C481" s="1" t="n">
        <v>22.66</v>
      </c>
      <c r="D481" s="1" t="n">
        <v>21.83</v>
      </c>
      <c r="E481" s="1" t="n">
        <v>21.9</v>
      </c>
      <c r="F481" s="1" t="n">
        <v>4920800</v>
      </c>
      <c r="G481" s="1" t="n">
        <v>10.9</v>
      </c>
      <c r="I481" s="0" t="n">
        <f aca="false">B481-E481</f>
        <v>0.610000000000003</v>
      </c>
      <c r="J481" s="0" t="n">
        <f aca="false">C481-D481</f>
        <v>0.830000000000002</v>
      </c>
      <c r="L481" s="11" t="e">
        <f aca="false">IF(ROW(E481) - 1 &gt;= $L$1,MMULT($AA$1:AA1($AA$1, 0, $L$1 - 1),E481:E481(E481,1 - $L$1, 0)) / $K$3,"")</f>
        <v>#VALUE!</v>
      </c>
      <c r="N481" s="0" t="e">
        <f aca="false">IF(ROW(E481) - 1 &gt;= $N$1,SUM(E481:E481(E481,1 - $N$1, 0)) / $N$1,"")</f>
        <v>#VALUE!</v>
      </c>
      <c r="P481" s="0" t="e">
        <f aca="false">IF(ROW(N481) - 1 &gt; $P$1, IF(OFFSET(N481,  1 - $P$1, 0) &lt;&gt; "", MMULT($AA$2:AA2($AA$2, 0, $P$1 - 1), E481:E481(E481,1 - $P$1, 0)) / $O$3,""),"")</f>
        <v>#VALUE!</v>
      </c>
    </row>
    <row collapsed="false" customFormat="false" customHeight="true" hidden="false" ht="14.4" outlineLevel="0" r="482">
      <c r="A482" s="5" t="n">
        <v>37258</v>
      </c>
      <c r="B482" s="1" t="n">
        <v>22.05</v>
      </c>
      <c r="C482" s="1" t="n">
        <v>23.3</v>
      </c>
      <c r="D482" s="1" t="n">
        <v>21.96</v>
      </c>
      <c r="E482" s="1" t="n">
        <v>23.3</v>
      </c>
      <c r="F482" s="1" t="n">
        <v>18910600</v>
      </c>
      <c r="G482" s="1" t="n">
        <v>11.6</v>
      </c>
      <c r="I482" s="0" t="n">
        <f aca="false">B482-E482</f>
        <v>-1.25</v>
      </c>
      <c r="J482" s="0" t="n">
        <f aca="false">C482-D482</f>
        <v>1.34</v>
      </c>
      <c r="L482" s="11" t="e">
        <f aca="false">IF(ROW(E482) - 1 &gt;= $L$1,MMULT($AA$1:AA1($AA$1, 0, $L$1 - 1),E482:E482(E482,1 - $L$1, 0)) / $K$3,"")</f>
        <v>#VALUE!</v>
      </c>
      <c r="N482" s="0" t="e">
        <f aca="false">IF(ROW(E482) - 1 &gt;= $N$1,SUM(E482:E482(E482,1 - $N$1, 0)) / $N$1,"")</f>
        <v>#VALUE!</v>
      </c>
      <c r="P482" s="0" t="e">
        <f aca="false">IF(ROW(N482) - 1 &gt; $P$1, IF(OFFSET(N482,  1 - $P$1, 0) &lt;&gt; "", MMULT($AA$2:AA2($AA$2, 0, $P$1 - 1), E482:E482(E482,1 - $P$1, 0)) / $O$3,""),"")</f>
        <v>#VALUE!</v>
      </c>
    </row>
    <row collapsed="false" customFormat="false" customHeight="true" hidden="false" ht="14.4" outlineLevel="0" r="483">
      <c r="A483" s="5" t="n">
        <v>37259</v>
      </c>
      <c r="B483" s="1" t="n">
        <v>23</v>
      </c>
      <c r="C483" s="1" t="n">
        <v>23.75</v>
      </c>
      <c r="D483" s="1" t="n">
        <v>22.77</v>
      </c>
      <c r="E483" s="1" t="n">
        <v>23.58</v>
      </c>
      <c r="F483" s="1" t="n">
        <v>21857400</v>
      </c>
      <c r="G483" s="1" t="n">
        <v>11.74</v>
      </c>
      <c r="I483" s="0" t="n">
        <f aca="false">B483-E483</f>
        <v>-0.579999999999998</v>
      </c>
      <c r="J483" s="0" t="n">
        <f aca="false">C483-D483</f>
        <v>0.98</v>
      </c>
      <c r="L483" s="11" t="e">
        <f aca="false">IF(ROW(E483) - 1 &gt;= $L$1,MMULT($AA$1:AA1($AA$1, 0, $L$1 - 1),E483:E483(E483,1 - $L$1, 0)) / $K$3,"")</f>
        <v>#VALUE!</v>
      </c>
      <c r="N483" s="0" t="e">
        <f aca="false">IF(ROW(E483) - 1 &gt;= $N$1,SUM(E483:E483(E483,1 - $N$1, 0)) / $N$1,"")</f>
        <v>#VALUE!</v>
      </c>
      <c r="P483" s="0" t="e">
        <f aca="false">IF(ROW(N483) - 1 &gt; $P$1, IF(OFFSET(N483,  1 - $P$1, 0) &lt;&gt; "", MMULT($AA$2:AA2($AA$2, 0, $P$1 - 1), E483:E483(E483,1 - $P$1, 0)) / $O$3,""),"")</f>
        <v>#VALUE!</v>
      </c>
    </row>
    <row collapsed="false" customFormat="false" customHeight="true" hidden="false" ht="14.4" outlineLevel="0" r="484">
      <c r="A484" s="5" t="n">
        <v>37260</v>
      </c>
      <c r="B484" s="1" t="n">
        <v>23.34</v>
      </c>
      <c r="C484" s="1" t="n">
        <v>23.95</v>
      </c>
      <c r="D484" s="1" t="n">
        <v>22.99</v>
      </c>
      <c r="E484" s="1" t="n">
        <v>23.69</v>
      </c>
      <c r="F484" s="1" t="n">
        <v>14642000</v>
      </c>
      <c r="G484" s="1" t="n">
        <v>11.79</v>
      </c>
      <c r="I484" s="0" t="n">
        <f aca="false">B484-E484</f>
        <v>-0.350000000000001</v>
      </c>
      <c r="J484" s="0" t="n">
        <f aca="false">C484-D484</f>
        <v>0.960000000000001</v>
      </c>
      <c r="L484" s="11" t="e">
        <f aca="false">IF(ROW(E484) - 1 &gt;= $L$1,MMULT($AA$1:AA1($AA$1, 0, $L$1 - 1),E484:E484(E484,1 - $L$1, 0)) / $K$3,"")</f>
        <v>#VALUE!</v>
      </c>
      <c r="N484" s="0" t="e">
        <f aca="false">IF(ROW(E484) - 1 &gt;= $N$1,SUM(E484:E484(E484,1 - $N$1, 0)) / $N$1,"")</f>
        <v>#VALUE!</v>
      </c>
      <c r="P484" s="0" t="e">
        <f aca="false">IF(ROW(N484) - 1 &gt; $P$1, IF(OFFSET(N484,  1 - $P$1, 0) &lt;&gt; "", MMULT($AA$2:AA2($AA$2, 0, $P$1 - 1), E484:E484(E484,1 - $P$1, 0)) / $O$3,""),"")</f>
        <v>#VALUE!</v>
      </c>
    </row>
    <row collapsed="false" customFormat="false" customHeight="true" hidden="false" ht="14.4" outlineLevel="0" r="485">
      <c r="A485" s="5" t="n">
        <v>37263</v>
      </c>
      <c r="B485" s="1" t="n">
        <v>23.72</v>
      </c>
      <c r="C485" s="1" t="n">
        <v>24</v>
      </c>
      <c r="D485" s="1" t="n">
        <v>22.75</v>
      </c>
      <c r="E485" s="1" t="n">
        <v>22.9</v>
      </c>
      <c r="F485" s="1" t="n">
        <v>15878000</v>
      </c>
      <c r="G485" s="1" t="n">
        <v>11.4</v>
      </c>
      <c r="I485" s="0" t="n">
        <f aca="false">B485-E485</f>
        <v>0.82</v>
      </c>
      <c r="J485" s="0" t="n">
        <f aca="false">C485-D485</f>
        <v>1.25</v>
      </c>
      <c r="L485" s="11" t="e">
        <f aca="false">IF(ROW(E485) - 1 &gt;= $L$1,MMULT($AA$1:AA1($AA$1, 0, $L$1 - 1),E485:E485(E485,1 - $L$1, 0)) / $K$3,"")</f>
        <v>#VALUE!</v>
      </c>
      <c r="N485" s="0" t="e">
        <f aca="false">IF(ROW(E485) - 1 &gt;= $N$1,SUM(E485:E485(E485,1 - $N$1, 0)) / $N$1,"")</f>
        <v>#VALUE!</v>
      </c>
      <c r="P485" s="0" t="e">
        <f aca="false">IF(ROW(N485) - 1 &gt; $P$1, IF(OFFSET(N485,  1 - $P$1, 0) &lt;&gt; "", MMULT($AA$2:AA2($AA$2, 0, $P$1 - 1), E485:E485(E485,1 - $P$1, 0)) / $O$3,""),"")</f>
        <v>#VALUE!</v>
      </c>
    </row>
    <row collapsed="false" customFormat="false" customHeight="true" hidden="false" ht="14.4" outlineLevel="0" r="486">
      <c r="A486" s="5" t="n">
        <v>37264</v>
      </c>
      <c r="B486" s="1" t="n">
        <v>22.75</v>
      </c>
      <c r="C486" s="1" t="n">
        <v>23.05</v>
      </c>
      <c r="D486" s="1" t="n">
        <v>22.46</v>
      </c>
      <c r="E486" s="1" t="n">
        <v>22.61</v>
      </c>
      <c r="F486" s="1" t="n">
        <v>16072800</v>
      </c>
      <c r="G486" s="1" t="n">
        <v>11.26</v>
      </c>
      <c r="I486" s="0" t="n">
        <f aca="false">B486-E486</f>
        <v>0.140000000000001</v>
      </c>
      <c r="J486" s="0" t="n">
        <f aca="false">C486-D486</f>
        <v>0.59</v>
      </c>
      <c r="L486" s="11" t="e">
        <f aca="false">IF(ROW(E486) - 1 &gt;= $L$1,MMULT($AA$1:AA1($AA$1, 0, $L$1 - 1),E486:E486(E486,1 - $L$1, 0)) / $K$3,"")</f>
        <v>#VALUE!</v>
      </c>
      <c r="N486" s="0" t="e">
        <f aca="false">IF(ROW(E486) - 1 &gt;= $N$1,SUM(E486:E486(E486,1 - $N$1, 0)) / $N$1,"")</f>
        <v>#VALUE!</v>
      </c>
      <c r="P486" s="0" t="e">
        <f aca="false">IF(ROW(N486) - 1 &gt; $P$1, IF(OFFSET(N486,  1 - $P$1, 0) &lt;&gt; "", MMULT($AA$2:AA2($AA$2, 0, $P$1 - 1), E486:E486(E486,1 - $P$1, 0)) / $O$3,""),"")</f>
        <v>#VALUE!</v>
      </c>
    </row>
    <row collapsed="false" customFormat="false" customHeight="true" hidden="false" ht="14.4" outlineLevel="0" r="487">
      <c r="A487" s="5" t="n">
        <v>37265</v>
      </c>
      <c r="B487" s="1" t="n">
        <v>22.8</v>
      </c>
      <c r="C487" s="1" t="n">
        <v>22.93</v>
      </c>
      <c r="D487" s="1" t="n">
        <v>21.28</v>
      </c>
      <c r="E487" s="1" t="n">
        <v>21.65</v>
      </c>
      <c r="F487" s="1" t="n">
        <v>11708400</v>
      </c>
      <c r="G487" s="1" t="n">
        <v>10.78</v>
      </c>
      <c r="I487" s="0" t="n">
        <f aca="false">B487-E487</f>
        <v>1.15</v>
      </c>
      <c r="J487" s="0" t="n">
        <f aca="false">C487-D487</f>
        <v>1.65</v>
      </c>
      <c r="L487" s="11" t="e">
        <f aca="false">IF(ROW(E487) - 1 &gt;= $L$1,MMULT($AA$1:AA1($AA$1, 0, $L$1 - 1),E487:E487(E487,1 - $L$1, 0)) / $K$3,"")</f>
        <v>#VALUE!</v>
      </c>
      <c r="N487" s="0" t="e">
        <f aca="false">IF(ROW(E487) - 1 &gt;= $N$1,SUM(E487:E487(E487,1 - $N$1, 0)) / $N$1,"")</f>
        <v>#VALUE!</v>
      </c>
      <c r="P487" s="0" t="e">
        <f aca="false">IF(ROW(N487) - 1 &gt; $P$1, IF(OFFSET(N487,  1 - $P$1, 0) &lt;&gt; "", MMULT($AA$2:AA2($AA$2, 0, $P$1 - 1), E487:E487(E487,1 - $P$1, 0)) / $O$3,""),"")</f>
        <v>#VALUE!</v>
      </c>
    </row>
    <row collapsed="false" customFormat="false" customHeight="true" hidden="false" ht="14.4" outlineLevel="0" r="488">
      <c r="A488" s="5" t="n">
        <v>37266</v>
      </c>
      <c r="B488" s="1" t="n">
        <v>21.22</v>
      </c>
      <c r="C488" s="1" t="n">
        <v>21.46</v>
      </c>
      <c r="D488" s="1" t="n">
        <v>20.25</v>
      </c>
      <c r="E488" s="1" t="n">
        <v>21.23</v>
      </c>
      <c r="F488" s="1" t="n">
        <v>16169200</v>
      </c>
      <c r="G488" s="1" t="n">
        <v>10.57</v>
      </c>
      <c r="I488" s="0" t="n">
        <f aca="false">B488-E488</f>
        <v>-0.0100000000000016</v>
      </c>
      <c r="J488" s="0" t="n">
        <f aca="false">C488-D488</f>
        <v>1.21</v>
      </c>
      <c r="L488" s="11" t="e">
        <f aca="false">IF(ROW(E488) - 1 &gt;= $L$1,MMULT($AA$1:AA1($AA$1, 0, $L$1 - 1),E488:E488(E488,1 - $L$1, 0)) / $K$3,"")</f>
        <v>#VALUE!</v>
      </c>
      <c r="N488" s="0" t="e">
        <f aca="false">IF(ROW(E488) - 1 &gt;= $N$1,SUM(E488:E488(E488,1 - $N$1, 0)) / $N$1,"")</f>
        <v>#VALUE!</v>
      </c>
      <c r="P488" s="0" t="e">
        <f aca="false">IF(ROW(N488) - 1 &gt; $P$1, IF(OFFSET(N488,  1 - $P$1, 0) &lt;&gt; "", MMULT($AA$2:AA2($AA$2, 0, $P$1 - 1), E488:E488(E488,1 - $P$1, 0)) / $O$3,""),"")</f>
        <v>#VALUE!</v>
      </c>
    </row>
    <row collapsed="false" customFormat="false" customHeight="true" hidden="false" ht="14.4" outlineLevel="0" r="489">
      <c r="A489" s="5" t="n">
        <v>37267</v>
      </c>
      <c r="B489" s="1" t="n">
        <v>21.39</v>
      </c>
      <c r="C489" s="1" t="n">
        <v>21.84</v>
      </c>
      <c r="D489" s="1" t="n">
        <v>20.6</v>
      </c>
      <c r="E489" s="1" t="n">
        <v>21.05</v>
      </c>
      <c r="F489" s="1" t="n">
        <v>12457200</v>
      </c>
      <c r="G489" s="1" t="n">
        <v>10.48</v>
      </c>
      <c r="I489" s="0" t="n">
        <f aca="false">B489-E489</f>
        <v>0.34</v>
      </c>
      <c r="J489" s="0" t="n">
        <f aca="false">C489-D489</f>
        <v>1.24</v>
      </c>
      <c r="L489" s="11" t="e">
        <f aca="false">IF(ROW(E489) - 1 &gt;= $L$1,MMULT($AA$1:AA1($AA$1, 0, $L$1 - 1),E489:E489(E489,1 - $L$1, 0)) / $K$3,"")</f>
        <v>#VALUE!</v>
      </c>
      <c r="N489" s="0" t="e">
        <f aca="false">IF(ROW(E489) - 1 &gt;= $N$1,SUM(E489:E489(E489,1 - $N$1, 0)) / $N$1,"")</f>
        <v>#VALUE!</v>
      </c>
      <c r="P489" s="0" t="e">
        <f aca="false">IF(ROW(N489) - 1 &gt; $P$1, IF(OFFSET(N489,  1 - $P$1, 0) &lt;&gt; "", MMULT($AA$2:AA2($AA$2, 0, $P$1 - 1), E489:E489(E489,1 - $P$1, 0)) / $O$3,""),"")</f>
        <v>#VALUE!</v>
      </c>
    </row>
    <row collapsed="false" customFormat="false" customHeight="true" hidden="false" ht="14.4" outlineLevel="0" r="490">
      <c r="A490" s="5" t="n">
        <v>37270</v>
      </c>
      <c r="B490" s="1" t="n">
        <v>21.01</v>
      </c>
      <c r="C490" s="1" t="n">
        <v>21.4</v>
      </c>
      <c r="D490" s="1" t="n">
        <v>20.9</v>
      </c>
      <c r="E490" s="1" t="n">
        <v>21.15</v>
      </c>
      <c r="F490" s="1" t="n">
        <v>14857000</v>
      </c>
      <c r="G490" s="1" t="n">
        <v>10.53</v>
      </c>
      <c r="I490" s="0" t="n">
        <f aca="false">B490-E490</f>
        <v>-0.139999999999997</v>
      </c>
      <c r="J490" s="0" t="n">
        <f aca="false">C490-D490</f>
        <v>0.5</v>
      </c>
      <c r="L490" s="11" t="e">
        <f aca="false">IF(ROW(E490) - 1 &gt;= $L$1,MMULT($AA$1:AA1($AA$1, 0, $L$1 - 1),E490:E490(E490,1 - $L$1, 0)) / $K$3,"")</f>
        <v>#VALUE!</v>
      </c>
      <c r="N490" s="0" t="e">
        <f aca="false">IF(ROW(E490) - 1 &gt;= $N$1,SUM(E490:E490(E490,1 - $N$1, 0)) / $N$1,"")</f>
        <v>#VALUE!</v>
      </c>
      <c r="P490" s="0" t="e">
        <f aca="false">IF(ROW(N490) - 1 &gt; $P$1, IF(OFFSET(N490,  1 - $P$1, 0) &lt;&gt; "", MMULT($AA$2:AA2($AA$2, 0, $P$1 - 1), E490:E490(E490,1 - $P$1, 0)) / $O$3,""),"")</f>
        <v>#VALUE!</v>
      </c>
    </row>
    <row collapsed="false" customFormat="false" customHeight="true" hidden="false" ht="14.4" outlineLevel="0" r="491">
      <c r="A491" s="5" t="n">
        <v>37271</v>
      </c>
      <c r="B491" s="1" t="n">
        <v>21.32</v>
      </c>
      <c r="C491" s="1" t="n">
        <v>21.76</v>
      </c>
      <c r="D491" s="1" t="n">
        <v>21.21</v>
      </c>
      <c r="E491" s="1" t="n">
        <v>21.7</v>
      </c>
      <c r="F491" s="1" t="n">
        <v>10368600</v>
      </c>
      <c r="G491" s="1" t="n">
        <v>10.8</v>
      </c>
      <c r="I491" s="0" t="n">
        <f aca="false">B491-E491</f>
        <v>-0.379999999999999</v>
      </c>
      <c r="J491" s="0" t="n">
        <f aca="false">C491-D491</f>
        <v>0.550000000000001</v>
      </c>
      <c r="L491" s="11" t="e">
        <f aca="false">IF(ROW(E491) - 1 &gt;= $L$1,MMULT($AA$1:AA1($AA$1, 0, $L$1 - 1),E491:E491(E491,1 - $L$1, 0)) / $K$3,"")</f>
        <v>#VALUE!</v>
      </c>
      <c r="N491" s="0" t="e">
        <f aca="false">IF(ROW(E491) - 1 &gt;= $N$1,SUM(E491:E491(E491,1 - $N$1, 0)) / $N$1,"")</f>
        <v>#VALUE!</v>
      </c>
      <c r="P491" s="0" t="e">
        <f aca="false">IF(ROW(N491) - 1 &gt; $P$1, IF(OFFSET(N491,  1 - $P$1, 0) &lt;&gt; "", MMULT($AA$2:AA2($AA$2, 0, $P$1 - 1), E491:E491(E491,1 - $P$1, 0)) / $O$3,""),"")</f>
        <v>#VALUE!</v>
      </c>
    </row>
    <row collapsed="false" customFormat="false" customHeight="true" hidden="false" ht="14.4" outlineLevel="0" r="492">
      <c r="A492" s="5" t="n">
        <v>37272</v>
      </c>
      <c r="B492" s="1" t="n">
        <v>21.41</v>
      </c>
      <c r="C492" s="1" t="n">
        <v>21.41</v>
      </c>
      <c r="D492" s="1" t="n">
        <v>20.5</v>
      </c>
      <c r="E492" s="1" t="n">
        <v>20.78</v>
      </c>
      <c r="F492" s="1" t="n">
        <v>20246200</v>
      </c>
      <c r="G492" s="1" t="n">
        <v>10.35</v>
      </c>
      <c r="I492" s="0" t="n">
        <f aca="false">B492-E492</f>
        <v>0.629999999999999</v>
      </c>
      <c r="J492" s="0" t="n">
        <f aca="false">C492-D492</f>
        <v>0.91</v>
      </c>
      <c r="L492" s="11" t="e">
        <f aca="false">IF(ROW(E492) - 1 &gt;= $L$1,MMULT($AA$1:AA1($AA$1, 0, $L$1 - 1),E492:E492(E492,1 - $L$1, 0)) / $K$3,"")</f>
        <v>#VALUE!</v>
      </c>
      <c r="N492" s="0" t="e">
        <f aca="false">IF(ROW(E492) - 1 &gt;= $N$1,SUM(E492:E492(E492,1 - $N$1, 0)) / $N$1,"")</f>
        <v>#VALUE!</v>
      </c>
      <c r="P492" s="0" t="e">
        <f aca="false">IF(ROW(N492) - 1 &gt; $P$1, IF(OFFSET(N492,  1 - $P$1, 0) &lt;&gt; "", MMULT($AA$2:AA2($AA$2, 0, $P$1 - 1), E492:E492(E492,1 - $P$1, 0)) / $O$3,""),"")</f>
        <v>#VALUE!</v>
      </c>
    </row>
    <row collapsed="false" customFormat="false" customHeight="true" hidden="false" ht="14.4" outlineLevel="0" r="493">
      <c r="A493" s="5" t="n">
        <v>37273</v>
      </c>
      <c r="B493" s="1" t="n">
        <v>21.96</v>
      </c>
      <c r="C493" s="1" t="n">
        <v>22.74</v>
      </c>
      <c r="D493" s="1" t="n">
        <v>21.87</v>
      </c>
      <c r="E493" s="1" t="n">
        <v>22.48</v>
      </c>
      <c r="F493" s="1" t="n">
        <v>23592000</v>
      </c>
      <c r="G493" s="1" t="n">
        <v>11.19</v>
      </c>
      <c r="I493" s="0" t="n">
        <f aca="false">B493-E493</f>
        <v>-0.52</v>
      </c>
      <c r="J493" s="0" t="n">
        <f aca="false">C493-D493</f>
        <v>0.869999999999997</v>
      </c>
      <c r="L493" s="11" t="e">
        <f aca="false">IF(ROW(E493) - 1 &gt;= $L$1,MMULT($AA$1:AA1($AA$1, 0, $L$1 - 1),E493:E493(E493,1 - $L$1, 0)) / $K$3,"")</f>
        <v>#VALUE!</v>
      </c>
      <c r="N493" s="0" t="e">
        <f aca="false">IF(ROW(E493) - 1 &gt;= $N$1,SUM(E493:E493(E493,1 - $N$1, 0)) / $N$1,"")</f>
        <v>#VALUE!</v>
      </c>
      <c r="P493" s="0" t="e">
        <f aca="false">IF(ROW(N493) - 1 &gt; $P$1, IF(OFFSET(N493,  1 - $P$1, 0) &lt;&gt; "", MMULT($AA$2:AA2($AA$2, 0, $P$1 - 1), E493:E493(E493,1 - $P$1, 0)) / $O$3,""),"")</f>
        <v>#VALUE!</v>
      </c>
    </row>
    <row collapsed="false" customFormat="false" customHeight="true" hidden="false" ht="14.4" outlineLevel="0" r="494">
      <c r="A494" s="5" t="n">
        <v>37274</v>
      </c>
      <c r="B494" s="1" t="n">
        <v>22</v>
      </c>
      <c r="C494" s="1" t="n">
        <v>22.6</v>
      </c>
      <c r="D494" s="1" t="n">
        <v>21.96</v>
      </c>
      <c r="E494" s="1" t="n">
        <v>22.17</v>
      </c>
      <c r="F494" s="1" t="n">
        <v>12100400</v>
      </c>
      <c r="G494" s="1" t="n">
        <v>11.04</v>
      </c>
      <c r="I494" s="0" t="n">
        <f aca="false">B494-E494</f>
        <v>-0.170000000000002</v>
      </c>
      <c r="J494" s="0" t="n">
        <f aca="false">C494-D494</f>
        <v>0.640000000000001</v>
      </c>
      <c r="L494" s="11" t="e">
        <f aca="false">IF(ROW(E494) - 1 &gt;= $L$1,MMULT($AA$1:AA1($AA$1, 0, $L$1 - 1),E494:E494(E494,1 - $L$1, 0)) / $K$3,"")</f>
        <v>#VALUE!</v>
      </c>
      <c r="N494" s="0" t="e">
        <f aca="false">IF(ROW(E494) - 1 &gt;= $N$1,SUM(E494:E494(E494,1 - $N$1, 0)) / $N$1,"")</f>
        <v>#VALUE!</v>
      </c>
      <c r="P494" s="0" t="e">
        <f aca="false">IF(ROW(N494) - 1 &gt; $P$1, IF(OFFSET(N494,  1 - $P$1, 0) &lt;&gt; "", MMULT($AA$2:AA2($AA$2, 0, $P$1 - 1), E494:E494(E494,1 - $P$1, 0)) / $O$3,""),"")</f>
        <v>#VALUE!</v>
      </c>
    </row>
    <row collapsed="false" customFormat="false" customHeight="true" hidden="false" ht="14.4" outlineLevel="0" r="495">
      <c r="A495" s="5" t="n">
        <v>37278</v>
      </c>
      <c r="B495" s="1" t="n">
        <v>22.27</v>
      </c>
      <c r="C495" s="1" t="n">
        <v>22.37</v>
      </c>
      <c r="D495" s="1" t="n">
        <v>21.82</v>
      </c>
      <c r="E495" s="1" t="n">
        <v>21.82</v>
      </c>
      <c r="F495" s="1" t="n">
        <v>11689800</v>
      </c>
      <c r="G495" s="1" t="n">
        <v>10.86</v>
      </c>
      <c r="I495" s="0" t="n">
        <f aca="false">B495-E495</f>
        <v>0.449999999999999</v>
      </c>
      <c r="J495" s="0" t="n">
        <f aca="false">C495-D495</f>
        <v>0.550000000000001</v>
      </c>
      <c r="L495" s="11" t="e">
        <f aca="false">IF(ROW(E495) - 1 &gt;= $L$1,MMULT($AA$1:AA1($AA$1, 0, $L$1 - 1),E495:E495(E495,1 - $L$1, 0)) / $K$3,"")</f>
        <v>#VALUE!</v>
      </c>
      <c r="N495" s="0" t="e">
        <f aca="false">IF(ROW(E495) - 1 &gt;= $N$1,SUM(E495:E495(E495,1 - $N$1, 0)) / $N$1,"")</f>
        <v>#VALUE!</v>
      </c>
      <c r="P495" s="0" t="e">
        <f aca="false">IF(ROW(N495) - 1 &gt; $P$1, IF(OFFSET(N495,  1 - $P$1, 0) &lt;&gt; "", MMULT($AA$2:AA2($AA$2, 0, $P$1 - 1), E495:E495(E495,1 - $P$1, 0)) / $O$3,""),"")</f>
        <v>#VALUE!</v>
      </c>
    </row>
    <row collapsed="false" customFormat="false" customHeight="true" hidden="false" ht="14.4" outlineLevel="0" r="496">
      <c r="A496" s="5" t="n">
        <v>37279</v>
      </c>
      <c r="B496" s="1" t="n">
        <v>21.8</v>
      </c>
      <c r="C496" s="1" t="n">
        <v>23.04</v>
      </c>
      <c r="D496" s="1" t="n">
        <v>21.59</v>
      </c>
      <c r="E496" s="1" t="n">
        <v>23.02</v>
      </c>
      <c r="F496" s="1" t="n">
        <v>15831400</v>
      </c>
      <c r="G496" s="1" t="n">
        <v>11.46</v>
      </c>
      <c r="I496" s="0" t="n">
        <f aca="false">B496-E496</f>
        <v>-1.22</v>
      </c>
      <c r="J496" s="0" t="n">
        <f aca="false">C496-D496</f>
        <v>1.45</v>
      </c>
      <c r="L496" s="11" t="e">
        <f aca="false">IF(ROW(E496) - 1 &gt;= $L$1,MMULT($AA$1:AA1($AA$1, 0, $L$1 - 1),E496:E496(E496,1 - $L$1, 0)) / $K$3,"")</f>
        <v>#VALUE!</v>
      </c>
      <c r="N496" s="0" t="e">
        <f aca="false">IF(ROW(E496) - 1 &gt;= $N$1,SUM(E496:E496(E496,1 - $N$1, 0)) / $N$1,"")</f>
        <v>#VALUE!</v>
      </c>
      <c r="P496" s="0" t="e">
        <f aca="false">IF(ROW(N496) - 1 &gt; $P$1, IF(OFFSET(N496,  1 - $P$1, 0) &lt;&gt; "", MMULT($AA$2:AA2($AA$2, 0, $P$1 - 1), E496:E496(E496,1 - $P$1, 0)) / $O$3,""),"")</f>
        <v>#VALUE!</v>
      </c>
    </row>
    <row collapsed="false" customFormat="false" customHeight="true" hidden="false" ht="14.4" outlineLevel="0" r="497">
      <c r="A497" s="5" t="n">
        <v>37280</v>
      </c>
      <c r="B497" s="1" t="n">
        <v>22.91</v>
      </c>
      <c r="C497" s="1" t="n">
        <v>23.51</v>
      </c>
      <c r="D497" s="1" t="n">
        <v>22.9</v>
      </c>
      <c r="E497" s="1" t="n">
        <v>23.21</v>
      </c>
      <c r="F497" s="1" t="n">
        <v>12285800</v>
      </c>
      <c r="G497" s="1" t="n">
        <v>11.56</v>
      </c>
      <c r="I497" s="0" t="n">
        <f aca="false">B497-E497</f>
        <v>-0.300000000000001</v>
      </c>
      <c r="J497" s="0" t="n">
        <f aca="false">C497-D497</f>
        <v>0.610000000000003</v>
      </c>
      <c r="L497" s="11" t="e">
        <f aca="false">IF(ROW(E497) - 1 &gt;= $L$1,MMULT($AA$1:AA1($AA$1, 0, $L$1 - 1),E497:E497(E497,1 - $L$1, 0)) / $K$3,"")</f>
        <v>#VALUE!</v>
      </c>
      <c r="N497" s="0" t="e">
        <f aca="false">IF(ROW(E497) - 1 &gt;= $N$1,SUM(E497:E497(E497,1 - $N$1, 0)) / $N$1,"")</f>
        <v>#VALUE!</v>
      </c>
      <c r="P497" s="0" t="e">
        <f aca="false">IF(ROW(N497) - 1 &gt; $P$1, IF(OFFSET(N497,  1 - $P$1, 0) &lt;&gt; "", MMULT($AA$2:AA2($AA$2, 0, $P$1 - 1), E497:E497(E497,1 - $P$1, 0)) / $O$3,""),"")</f>
        <v>#VALUE!</v>
      </c>
    </row>
    <row collapsed="false" customFormat="false" customHeight="true" hidden="false" ht="14.4" outlineLevel="0" r="498">
      <c r="A498" s="5" t="n">
        <v>37281</v>
      </c>
      <c r="B498" s="1" t="n">
        <v>22.89</v>
      </c>
      <c r="C498" s="1" t="n">
        <v>23.42</v>
      </c>
      <c r="D498" s="1" t="n">
        <v>22.66</v>
      </c>
      <c r="E498" s="1" t="n">
        <v>23.25</v>
      </c>
      <c r="F498" s="1" t="n">
        <v>6639800</v>
      </c>
      <c r="G498" s="1" t="n">
        <v>11.58</v>
      </c>
      <c r="I498" s="0" t="n">
        <f aca="false">B498-E498</f>
        <v>-0.359999999999999</v>
      </c>
      <c r="J498" s="0" t="n">
        <f aca="false">C498-D498</f>
        <v>0.760000000000002</v>
      </c>
      <c r="L498" s="11" t="e">
        <f aca="false">IF(ROW(E498) - 1 &gt;= $L$1,MMULT($AA$1:AA1($AA$1, 0, $L$1 - 1),E498:E498(E498,1 - $L$1, 0)) / $K$3,"")</f>
        <v>#VALUE!</v>
      </c>
      <c r="N498" s="0" t="e">
        <f aca="false">IF(ROW(E498) - 1 &gt;= $N$1,SUM(E498:E498(E498,1 - $N$1, 0)) / $N$1,"")</f>
        <v>#VALUE!</v>
      </c>
      <c r="P498" s="0" t="e">
        <f aca="false">IF(ROW(N498) - 1 &gt; $P$1, IF(OFFSET(N498,  1 - $P$1, 0) &lt;&gt; "", MMULT($AA$2:AA2($AA$2, 0, $P$1 - 1), E498:E498(E498,1 - $P$1, 0)) / $O$3,""),"")</f>
        <v>#VALUE!</v>
      </c>
    </row>
    <row collapsed="false" customFormat="false" customHeight="true" hidden="false" ht="14.4" outlineLevel="0" r="499">
      <c r="A499" s="5" t="n">
        <v>37284</v>
      </c>
      <c r="B499" s="1" t="n">
        <v>23.4</v>
      </c>
      <c r="C499" s="1" t="n">
        <v>23.55</v>
      </c>
      <c r="D499" s="1" t="n">
        <v>22.72</v>
      </c>
      <c r="E499" s="1" t="n">
        <v>23.27</v>
      </c>
      <c r="F499" s="1" t="n">
        <v>6658800</v>
      </c>
      <c r="G499" s="1" t="n">
        <v>11.59</v>
      </c>
      <c r="I499" s="0" t="n">
        <f aca="false">B499-E499</f>
        <v>0.129999999999999</v>
      </c>
      <c r="J499" s="0" t="n">
        <f aca="false">C499-D499</f>
        <v>0.830000000000002</v>
      </c>
      <c r="L499" s="11" t="e">
        <f aca="false">IF(ROW(E499) - 1 &gt;= $L$1,MMULT($AA$1:AA1($AA$1, 0, $L$1 - 1),E499:E499(E499,1 - $L$1, 0)) / $K$3,"")</f>
        <v>#VALUE!</v>
      </c>
      <c r="N499" s="0" t="e">
        <f aca="false">IF(ROW(E499) - 1 &gt;= $N$1,SUM(E499:E499(E499,1 - $N$1, 0)) / $N$1,"")</f>
        <v>#VALUE!</v>
      </c>
      <c r="P499" s="0" t="e">
        <f aca="false">IF(ROW(N499) - 1 &gt; $P$1, IF(OFFSET(N499,  1 - $P$1, 0) &lt;&gt; "", MMULT($AA$2:AA2($AA$2, 0, $P$1 - 1), E499:E499(E499,1 - $P$1, 0)) / $O$3,""),"")</f>
        <v>#VALUE!</v>
      </c>
    </row>
    <row collapsed="false" customFormat="false" customHeight="true" hidden="false" ht="14.4" outlineLevel="0" r="500">
      <c r="A500" s="5" t="n">
        <v>37285</v>
      </c>
      <c r="B500" s="1" t="n">
        <v>23.22</v>
      </c>
      <c r="C500" s="1" t="n">
        <v>23.54</v>
      </c>
      <c r="D500" s="1" t="n">
        <v>22.85</v>
      </c>
      <c r="E500" s="1" t="n">
        <v>23.07</v>
      </c>
      <c r="F500" s="1" t="n">
        <v>8583000</v>
      </c>
      <c r="G500" s="1" t="n">
        <v>11.49</v>
      </c>
      <c r="I500" s="0" t="n">
        <f aca="false">B500-E500</f>
        <v>0.149999999999999</v>
      </c>
      <c r="J500" s="0" t="n">
        <f aca="false">C500-D500</f>
        <v>0.689999999999998</v>
      </c>
      <c r="L500" s="11" t="e">
        <f aca="false">IF(ROW(E500) - 1 &gt;= $L$1,MMULT($AA$1:AA1($AA$1, 0, $L$1 - 1),E500:E500(E500,1 - $L$1, 0)) / $K$3,"")</f>
        <v>#VALUE!</v>
      </c>
      <c r="N500" s="0" t="e">
        <f aca="false">IF(ROW(E500) - 1 &gt;= $N$1,SUM(E500:E500(E500,1 - $N$1, 0)) / $N$1,"")</f>
        <v>#VALUE!</v>
      </c>
      <c r="P500" s="0" t="e">
        <f aca="false">IF(ROW(N500) - 1 &gt; $P$1, IF(OFFSET(N500,  1 - $P$1, 0) &lt;&gt; "", MMULT($AA$2:AA2($AA$2, 0, $P$1 - 1), E500:E500(E500,1 - $P$1, 0)) / $O$3,""),"")</f>
        <v>#VALUE!</v>
      </c>
    </row>
    <row collapsed="false" customFormat="false" customHeight="true" hidden="false" ht="14.4" outlineLevel="0" r="501">
      <c r="A501" s="5" t="n">
        <v>37286</v>
      </c>
      <c r="B501" s="1" t="n">
        <v>23.07</v>
      </c>
      <c r="C501" s="1" t="n">
        <v>24.14</v>
      </c>
      <c r="D501" s="1" t="n">
        <v>22.94</v>
      </c>
      <c r="E501" s="1" t="n">
        <v>24.09</v>
      </c>
      <c r="F501" s="1" t="n">
        <v>16842000</v>
      </c>
      <c r="G501" s="1" t="n">
        <v>11.99</v>
      </c>
      <c r="I501" s="0" t="n">
        <f aca="false">B501-E501</f>
        <v>-1.02</v>
      </c>
      <c r="J501" s="0" t="n">
        <f aca="false">C501-D501</f>
        <v>1.2</v>
      </c>
      <c r="L501" s="11" t="e">
        <f aca="false">IF(ROW(E501) - 1 &gt;= $L$1,MMULT($AA$1:AA1($AA$1, 0, $L$1 - 1),E501:E501(E501,1 - $L$1, 0)) / $K$3,"")</f>
        <v>#VALUE!</v>
      </c>
      <c r="N501" s="0" t="e">
        <f aca="false">IF(ROW(E501) - 1 &gt;= $N$1,SUM(E501:E501(E501,1 - $N$1, 0)) / $N$1,"")</f>
        <v>#VALUE!</v>
      </c>
      <c r="P501" s="0" t="e">
        <f aca="false">IF(ROW(N501) - 1 &gt; $P$1, IF(OFFSET(N501,  1 - $P$1, 0) &lt;&gt; "", MMULT($AA$2:AA2($AA$2, 0, $P$1 - 1), E501:E501(E501,1 - $P$1, 0)) / $O$3,""),"")</f>
        <v>#VALUE!</v>
      </c>
    </row>
    <row collapsed="false" customFormat="false" customHeight="true" hidden="false" ht="14.4" outlineLevel="0" r="502">
      <c r="A502" s="5" t="n">
        <v>37287</v>
      </c>
      <c r="B502" s="1" t="n">
        <v>24.16</v>
      </c>
      <c r="C502" s="1" t="n">
        <v>24.73</v>
      </c>
      <c r="D502" s="1" t="n">
        <v>24.11</v>
      </c>
      <c r="E502" s="1" t="n">
        <v>24.72</v>
      </c>
      <c r="F502" s="1" t="n">
        <v>16730200</v>
      </c>
      <c r="G502" s="1" t="n">
        <v>12.31</v>
      </c>
      <c r="I502" s="0" t="n">
        <f aca="false">B502-E502</f>
        <v>-0.559999999999999</v>
      </c>
      <c r="J502" s="0" t="n">
        <f aca="false">C502-D502</f>
        <v>0.620000000000001</v>
      </c>
      <c r="L502" s="11" t="e">
        <f aca="false">IF(ROW(E502) - 1 &gt;= $L$1,MMULT($AA$1:AA1($AA$1, 0, $L$1 - 1),E502:E502(E502,1 - $L$1, 0)) / $K$3,"")</f>
        <v>#VALUE!</v>
      </c>
      <c r="N502" s="0" t="e">
        <f aca="false">IF(ROW(E502) - 1 &gt;= $N$1,SUM(E502:E502(E502,1 - $N$1, 0)) / $N$1,"")</f>
        <v>#VALUE!</v>
      </c>
      <c r="P502" s="0" t="e">
        <f aca="false">IF(ROW(N502) - 1 &gt; $P$1, IF(OFFSET(N502,  1 - $P$1, 0) &lt;&gt; "", MMULT($AA$2:AA2($AA$2, 0, $P$1 - 1), E502:E502(E502,1 - $P$1, 0)) / $O$3,""),"")</f>
        <v>#VALUE!</v>
      </c>
    </row>
    <row collapsed="false" customFormat="false" customHeight="true" hidden="false" ht="14.4" outlineLevel="0" r="503">
      <c r="A503" s="5" t="n">
        <v>37288</v>
      </c>
      <c r="B503" s="1" t="n">
        <v>24.34</v>
      </c>
      <c r="C503" s="1" t="n">
        <v>24.96</v>
      </c>
      <c r="D503" s="1" t="n">
        <v>24.34</v>
      </c>
      <c r="E503" s="1" t="n">
        <v>24.41</v>
      </c>
      <c r="F503" s="1" t="n">
        <v>14225200</v>
      </c>
      <c r="G503" s="1" t="n">
        <v>12.15</v>
      </c>
      <c r="I503" s="0" t="n">
        <f aca="false">B503-E503</f>
        <v>-0.0700000000000003</v>
      </c>
      <c r="J503" s="0" t="n">
        <f aca="false">C503-D503</f>
        <v>0.620000000000001</v>
      </c>
      <c r="L503" s="11" t="e">
        <f aca="false">IF(ROW(E503) - 1 &gt;= $L$1,MMULT($AA$1:AA1($AA$1, 0, $L$1 - 1),E503:E503(E503,1 - $L$1, 0)) / $K$3,"")</f>
        <v>#VALUE!</v>
      </c>
      <c r="N503" s="0" t="e">
        <f aca="false">IF(ROW(E503) - 1 &gt;= $N$1,SUM(E503:E503(E503,1 - $N$1, 0)) / $N$1,"")</f>
        <v>#VALUE!</v>
      </c>
      <c r="P503" s="0" t="e">
        <f aca="false">IF(ROW(N503) - 1 &gt; $P$1, IF(OFFSET(N503,  1 - $P$1, 0) &lt;&gt; "", MMULT($AA$2:AA2($AA$2, 0, $P$1 - 1), E503:E503(E503,1 - $P$1, 0)) / $O$3,""),"")</f>
        <v>#VALUE!</v>
      </c>
    </row>
    <row collapsed="false" customFormat="false" customHeight="true" hidden="false" ht="14.4" outlineLevel="0" r="504">
      <c r="A504" s="5" t="n">
        <v>37291</v>
      </c>
      <c r="B504" s="1" t="n">
        <v>24.32</v>
      </c>
      <c r="C504" s="1" t="n">
        <v>25.52</v>
      </c>
      <c r="D504" s="1" t="n">
        <v>24.2</v>
      </c>
      <c r="E504" s="1" t="n">
        <v>25.35</v>
      </c>
      <c r="F504" s="1" t="n">
        <v>18656200</v>
      </c>
      <c r="G504" s="1" t="n">
        <v>12.62</v>
      </c>
      <c r="I504" s="0" t="n">
        <f aca="false">B504-E504</f>
        <v>-1.03</v>
      </c>
      <c r="J504" s="0" t="n">
        <f aca="false">C504-D504</f>
        <v>1.32</v>
      </c>
      <c r="L504" s="11" t="e">
        <f aca="false">IF(ROW(E504) - 1 &gt;= $L$1,MMULT($AA$1:AA1($AA$1, 0, $L$1 - 1),E504:E504(E504,1 - $L$1, 0)) / $K$3,"")</f>
        <v>#VALUE!</v>
      </c>
      <c r="N504" s="0" t="e">
        <f aca="false">IF(ROW(E504) - 1 &gt;= $N$1,SUM(E504:E504(E504,1 - $N$1, 0)) / $N$1,"")</f>
        <v>#VALUE!</v>
      </c>
      <c r="P504" s="0" t="e">
        <f aca="false">IF(ROW(N504) - 1 &gt; $P$1, IF(OFFSET(N504,  1 - $P$1, 0) &lt;&gt; "", MMULT($AA$2:AA2($AA$2, 0, $P$1 - 1), E504:E504(E504,1 - $P$1, 0)) / $O$3,""),"")</f>
        <v>#VALUE!</v>
      </c>
    </row>
    <row collapsed="false" customFormat="false" customHeight="true" hidden="false" ht="14.4" outlineLevel="0" r="505">
      <c r="A505" s="5" t="n">
        <v>37292</v>
      </c>
      <c r="B505" s="1" t="n">
        <v>25.09</v>
      </c>
      <c r="C505" s="1" t="n">
        <v>25.98</v>
      </c>
      <c r="D505" s="1" t="n">
        <v>25.08</v>
      </c>
      <c r="E505" s="1" t="n">
        <v>25.45</v>
      </c>
      <c r="F505" s="1" t="n">
        <v>16317400</v>
      </c>
      <c r="G505" s="1" t="n">
        <v>12.67</v>
      </c>
      <c r="I505" s="0" t="n">
        <f aca="false">B505-E505</f>
        <v>-0.359999999999999</v>
      </c>
      <c r="J505" s="0" t="n">
        <f aca="false">C505-D505</f>
        <v>0.900000000000002</v>
      </c>
      <c r="L505" s="11" t="e">
        <f aca="false">IF(ROW(E505) - 1 &gt;= $L$1,MMULT($AA$1:AA1($AA$1, 0, $L$1 - 1),E505:E505(E505,1 - $L$1, 0)) / $K$3,"")</f>
        <v>#VALUE!</v>
      </c>
      <c r="N505" s="0" t="e">
        <f aca="false">IF(ROW(E505) - 1 &gt;= $N$1,SUM(E505:E505(E505,1 - $N$1, 0)) / $N$1,"")</f>
        <v>#VALUE!</v>
      </c>
      <c r="P505" s="0" t="e">
        <f aca="false">IF(ROW(N505) - 1 &gt; $P$1, IF(OFFSET(N505,  1 - $P$1, 0) &lt;&gt; "", MMULT($AA$2:AA2($AA$2, 0, $P$1 - 1), E505:E505(E505,1 - $P$1, 0)) / $O$3,""),"")</f>
        <v>#VALUE!</v>
      </c>
    </row>
    <row collapsed="false" customFormat="false" customHeight="true" hidden="false" ht="14.4" outlineLevel="0" r="506">
      <c r="A506" s="5" t="n">
        <v>37293</v>
      </c>
      <c r="B506" s="1" t="n">
        <v>25.6</v>
      </c>
      <c r="C506" s="1" t="n">
        <v>25.98</v>
      </c>
      <c r="D506" s="1" t="n">
        <v>24.15</v>
      </c>
      <c r="E506" s="1" t="n">
        <v>24.67</v>
      </c>
      <c r="F506" s="1" t="n">
        <v>21342000</v>
      </c>
      <c r="G506" s="1" t="n">
        <v>12.28</v>
      </c>
      <c r="I506" s="0" t="n">
        <f aca="false">B506-E506</f>
        <v>0.93</v>
      </c>
      <c r="J506" s="0" t="n">
        <f aca="false">C506-D506</f>
        <v>1.83</v>
      </c>
      <c r="L506" s="11" t="e">
        <f aca="false">IF(ROW(E506) - 1 &gt;= $L$1,MMULT($AA$1:AA1($AA$1, 0, $L$1 - 1),E506:E506(E506,1 - $L$1, 0)) / $K$3,"")</f>
        <v>#VALUE!</v>
      </c>
      <c r="N506" s="0" t="e">
        <f aca="false">IF(ROW(E506) - 1 &gt;= $N$1,SUM(E506:E506(E506,1 - $N$1, 0)) / $N$1,"")</f>
        <v>#VALUE!</v>
      </c>
      <c r="P506" s="0" t="e">
        <f aca="false">IF(ROW(N506) - 1 &gt; $P$1, IF(OFFSET(N506,  1 - $P$1, 0) &lt;&gt; "", MMULT($AA$2:AA2($AA$2, 0, $P$1 - 1), E506:E506(E506,1 - $P$1, 0)) / $O$3,""),"")</f>
        <v>#VALUE!</v>
      </c>
    </row>
    <row collapsed="false" customFormat="false" customHeight="true" hidden="false" ht="14.4" outlineLevel="0" r="507">
      <c r="A507" s="5" t="n">
        <v>37294</v>
      </c>
      <c r="B507" s="1" t="n">
        <v>24.65</v>
      </c>
      <c r="C507" s="1" t="n">
        <v>25.29</v>
      </c>
      <c r="D507" s="1" t="n">
        <v>24.08</v>
      </c>
      <c r="E507" s="1" t="n">
        <v>24.3</v>
      </c>
      <c r="F507" s="1" t="n">
        <v>12422600</v>
      </c>
      <c r="G507" s="1" t="n">
        <v>12.1</v>
      </c>
      <c r="I507" s="0" t="n">
        <f aca="false">B507-E507</f>
        <v>0.349999999999998</v>
      </c>
      <c r="J507" s="0" t="n">
        <f aca="false">C507-D507</f>
        <v>1.21</v>
      </c>
      <c r="L507" s="11" t="e">
        <f aca="false">IF(ROW(E507) - 1 &gt;= $L$1,MMULT($AA$1:AA1($AA$1, 0, $L$1 - 1),E507:E507(E507,1 - $L$1, 0)) / $K$3,"")</f>
        <v>#VALUE!</v>
      </c>
      <c r="N507" s="0" t="e">
        <f aca="false">IF(ROW(E507) - 1 &gt;= $N$1,SUM(E507:E507(E507,1 - $N$1, 0)) / $N$1,"")</f>
        <v>#VALUE!</v>
      </c>
      <c r="P507" s="0" t="e">
        <f aca="false">IF(ROW(N507) - 1 &gt; $P$1, IF(OFFSET(N507,  1 - $P$1, 0) &lt;&gt; "", MMULT($AA$2:AA2($AA$2, 0, $P$1 - 1), E507:E507(E507,1 - $P$1, 0)) / $O$3,""),"")</f>
        <v>#VALUE!</v>
      </c>
    </row>
    <row collapsed="false" customFormat="false" customHeight="true" hidden="false" ht="14.4" outlineLevel="0" r="508">
      <c r="A508" s="5" t="n">
        <v>37295</v>
      </c>
      <c r="B508" s="1" t="n">
        <v>24.4</v>
      </c>
      <c r="C508" s="1" t="n">
        <v>24.64</v>
      </c>
      <c r="D508" s="1" t="n">
        <v>23.37</v>
      </c>
      <c r="E508" s="1" t="n">
        <v>24.03</v>
      </c>
      <c r="F508" s="1" t="n">
        <v>12690400</v>
      </c>
      <c r="G508" s="1" t="n">
        <v>11.96</v>
      </c>
      <c r="I508" s="0" t="n">
        <f aca="false">B508-E508</f>
        <v>0.369999999999997</v>
      </c>
      <c r="J508" s="0" t="n">
        <f aca="false">C508-D508</f>
        <v>1.27</v>
      </c>
      <c r="L508" s="11" t="e">
        <f aca="false">IF(ROW(E508) - 1 &gt;= $L$1,MMULT($AA$1:AA1($AA$1, 0, $L$1 - 1),E508:E508(E508,1 - $L$1, 0)) / $K$3,"")</f>
        <v>#VALUE!</v>
      </c>
      <c r="N508" s="0" t="e">
        <f aca="false">IF(ROW(E508) - 1 &gt;= $N$1,SUM(E508:E508(E508,1 - $N$1, 0)) / $N$1,"")</f>
        <v>#VALUE!</v>
      </c>
      <c r="P508" s="0" t="e">
        <f aca="false">IF(ROW(N508) - 1 &gt; $P$1, IF(OFFSET(N508,  1 - $P$1, 0) &lt;&gt; "", MMULT($AA$2:AA2($AA$2, 0, $P$1 - 1), E508:E508(E508,1 - $P$1, 0)) / $O$3,""),"")</f>
        <v>#VALUE!</v>
      </c>
    </row>
    <row collapsed="false" customFormat="false" customHeight="true" hidden="false" ht="14.4" outlineLevel="0" r="509">
      <c r="A509" s="5" t="n">
        <v>37298</v>
      </c>
      <c r="B509" s="1" t="n">
        <v>23.93</v>
      </c>
      <c r="C509" s="1" t="n">
        <v>25</v>
      </c>
      <c r="D509" s="1" t="n">
        <v>23.74</v>
      </c>
      <c r="E509" s="1" t="n">
        <v>24.98</v>
      </c>
      <c r="F509" s="1" t="n">
        <v>14235800</v>
      </c>
      <c r="G509" s="1" t="n">
        <v>12.44</v>
      </c>
      <c r="I509" s="0" t="n">
        <f aca="false">B509-E509</f>
        <v>-1.05</v>
      </c>
      <c r="J509" s="0" t="n">
        <f aca="false">C509-D509</f>
        <v>1.26</v>
      </c>
      <c r="L509" s="11" t="e">
        <f aca="false">IF(ROW(E509) - 1 &gt;= $L$1,MMULT($AA$1:AA1($AA$1, 0, $L$1 - 1),E509:E509(E509,1 - $L$1, 0)) / $K$3,"")</f>
        <v>#VALUE!</v>
      </c>
      <c r="N509" s="0" t="e">
        <f aca="false">IF(ROW(E509) - 1 &gt;= $N$1,SUM(E509:E509(E509,1 - $N$1, 0)) / $N$1,"")</f>
        <v>#VALUE!</v>
      </c>
      <c r="P509" s="0" t="e">
        <f aca="false">IF(ROW(N509) - 1 &gt; $P$1, IF(OFFSET(N509,  1 - $P$1, 0) &lt;&gt; "", MMULT($AA$2:AA2($AA$2, 0, $P$1 - 1), E509:E509(E509,1 - $P$1, 0)) / $O$3,""),"")</f>
        <v>#VALUE!</v>
      </c>
    </row>
    <row collapsed="false" customFormat="false" customHeight="true" hidden="false" ht="14.4" outlineLevel="0" r="510">
      <c r="A510" s="5" t="n">
        <v>37299</v>
      </c>
      <c r="B510" s="1" t="n">
        <v>24.66</v>
      </c>
      <c r="C510" s="1" t="n">
        <v>25.04</v>
      </c>
      <c r="D510" s="1" t="n">
        <v>24.45</v>
      </c>
      <c r="E510" s="1" t="n">
        <v>24.71</v>
      </c>
      <c r="F510" s="1" t="n">
        <v>8010000</v>
      </c>
      <c r="G510" s="1" t="n">
        <v>12.3</v>
      </c>
      <c r="I510" s="0" t="n">
        <f aca="false">B510-E510</f>
        <v>-0.0500000000000007</v>
      </c>
      <c r="J510" s="0" t="n">
        <f aca="false">C510-D510</f>
        <v>0.59</v>
      </c>
      <c r="L510" s="11" t="e">
        <f aca="false">IF(ROW(E510) - 1 &gt;= $L$1,MMULT($AA$1:AA1($AA$1, 0, $L$1 - 1),E510:E510(E510,1 - $L$1, 0)) / $K$3,"")</f>
        <v>#VALUE!</v>
      </c>
      <c r="N510" s="0" t="e">
        <f aca="false">IF(ROW(E510) - 1 &gt;= $N$1,SUM(E510:E510(E510,1 - $N$1, 0)) / $N$1,"")</f>
        <v>#VALUE!</v>
      </c>
      <c r="P510" s="0" t="e">
        <f aca="false">IF(ROW(N510) - 1 &gt; $P$1, IF(OFFSET(N510,  1 - $P$1, 0) &lt;&gt; "", MMULT($AA$2:AA2($AA$2, 0, $P$1 - 1), E510:E510(E510,1 - $P$1, 0)) / $O$3,""),"")</f>
        <v>#VALUE!</v>
      </c>
    </row>
    <row collapsed="false" customFormat="false" customHeight="true" hidden="false" ht="14.4" outlineLevel="0" r="511">
      <c r="A511" s="5" t="n">
        <v>37300</v>
      </c>
      <c r="B511" s="1" t="n">
        <v>24.73</v>
      </c>
      <c r="C511" s="1" t="n">
        <v>25.24</v>
      </c>
      <c r="D511" s="1" t="n">
        <v>24.65</v>
      </c>
      <c r="E511" s="1" t="n">
        <v>25.01</v>
      </c>
      <c r="F511" s="1" t="n">
        <v>11174000</v>
      </c>
      <c r="G511" s="1" t="n">
        <v>12.45</v>
      </c>
      <c r="I511" s="0" t="n">
        <f aca="false">B511-E511</f>
        <v>-0.280000000000001</v>
      </c>
      <c r="J511" s="0" t="n">
        <f aca="false">C511-D511</f>
        <v>0.59</v>
      </c>
      <c r="L511" s="11" t="e">
        <f aca="false">IF(ROW(E511) - 1 &gt;= $L$1,MMULT($AA$1:AA1($AA$1, 0, $L$1 - 1),E511:E511(E511,1 - $L$1, 0)) / $K$3,"")</f>
        <v>#VALUE!</v>
      </c>
      <c r="N511" s="0" t="e">
        <f aca="false">IF(ROW(E511) - 1 &gt;= $N$1,SUM(E511:E511(E511,1 - $N$1, 0)) / $N$1,"")</f>
        <v>#VALUE!</v>
      </c>
      <c r="P511" s="0" t="e">
        <f aca="false">IF(ROW(N511) - 1 &gt; $P$1, IF(OFFSET(N511,  1 - $P$1, 0) &lt;&gt; "", MMULT($AA$2:AA2($AA$2, 0, $P$1 - 1), E511:E511(E511,1 - $P$1, 0)) / $O$3,""),"")</f>
        <v>#VALUE!</v>
      </c>
    </row>
    <row collapsed="false" customFormat="false" customHeight="true" hidden="false" ht="14.4" outlineLevel="0" r="512">
      <c r="A512" s="5" t="n">
        <v>37301</v>
      </c>
      <c r="B512" s="1" t="n">
        <v>25.05</v>
      </c>
      <c r="C512" s="1" t="n">
        <v>25.23</v>
      </c>
      <c r="D512" s="1" t="n">
        <v>24.38</v>
      </c>
      <c r="E512" s="1" t="n">
        <v>24.6</v>
      </c>
      <c r="F512" s="1" t="n">
        <v>9291800</v>
      </c>
      <c r="G512" s="1" t="n">
        <v>12.25</v>
      </c>
      <c r="I512" s="0" t="n">
        <f aca="false">B512-E512</f>
        <v>0.449999999999999</v>
      </c>
      <c r="J512" s="0" t="n">
        <f aca="false">C512-D512</f>
        <v>0.850000000000001</v>
      </c>
      <c r="L512" s="11" t="e">
        <f aca="false">IF(ROW(E512) - 1 &gt;= $L$1,MMULT($AA$1:AA1($AA$1, 0, $L$1 - 1),E512:E512(E512,1 - $L$1, 0)) / $K$3,"")</f>
        <v>#VALUE!</v>
      </c>
      <c r="N512" s="0" t="e">
        <f aca="false">IF(ROW(E512) - 1 &gt;= $N$1,SUM(E512:E512(E512,1 - $N$1, 0)) / $N$1,"")</f>
        <v>#VALUE!</v>
      </c>
      <c r="P512" s="0" t="e">
        <f aca="false">IF(ROW(N512) - 1 &gt; $P$1, IF(OFFSET(N512,  1 - $P$1, 0) &lt;&gt; "", MMULT($AA$2:AA2($AA$2, 0, $P$1 - 1), E512:E512(E512,1 - $P$1, 0)) / $O$3,""),"")</f>
        <v>#VALUE!</v>
      </c>
    </row>
    <row collapsed="false" customFormat="false" customHeight="true" hidden="false" ht="14.4" outlineLevel="0" r="513">
      <c r="A513" s="5" t="n">
        <v>37302</v>
      </c>
      <c r="B513" s="1" t="n">
        <v>24.53</v>
      </c>
      <c r="C513" s="1" t="n">
        <v>24.98</v>
      </c>
      <c r="D513" s="1" t="n">
        <v>23.85</v>
      </c>
      <c r="E513" s="1" t="n">
        <v>23.9</v>
      </c>
      <c r="F513" s="1" t="n">
        <v>9292400</v>
      </c>
      <c r="G513" s="1" t="n">
        <v>11.9</v>
      </c>
      <c r="I513" s="0" t="n">
        <f aca="false">B513-E513</f>
        <v>0.630000000000003</v>
      </c>
      <c r="J513" s="0" t="n">
        <f aca="false">C513-D513</f>
        <v>1.13</v>
      </c>
      <c r="L513" s="11" t="e">
        <f aca="false">IF(ROW(E513) - 1 &gt;= $L$1,MMULT($AA$1:AA1($AA$1, 0, $L$1 - 1),E513:E513(E513,1 - $L$1, 0)) / $K$3,"")</f>
        <v>#VALUE!</v>
      </c>
      <c r="N513" s="0" t="e">
        <f aca="false">IF(ROW(E513) - 1 &gt;= $N$1,SUM(E513:E513(E513,1 - $N$1, 0)) / $N$1,"")</f>
        <v>#VALUE!</v>
      </c>
      <c r="P513" s="0" t="e">
        <f aca="false">IF(ROW(N513) - 1 &gt; $P$1, IF(OFFSET(N513,  1 - $P$1, 0) &lt;&gt; "", MMULT($AA$2:AA2($AA$2, 0, $P$1 - 1), E513:E513(E513,1 - $P$1, 0)) / $O$3,""),"")</f>
        <v>#VALUE!</v>
      </c>
    </row>
    <row collapsed="false" customFormat="false" customHeight="true" hidden="false" ht="14.4" outlineLevel="0" r="514">
      <c r="A514" s="5" t="n">
        <v>37306</v>
      </c>
      <c r="B514" s="1" t="n">
        <v>23.76</v>
      </c>
      <c r="C514" s="1" t="n">
        <v>23.87</v>
      </c>
      <c r="D514" s="1" t="n">
        <v>22.48</v>
      </c>
      <c r="E514" s="1" t="n">
        <v>22.62</v>
      </c>
      <c r="F514" s="1" t="n">
        <v>13937800</v>
      </c>
      <c r="G514" s="1" t="n">
        <v>11.26</v>
      </c>
      <c r="I514" s="0" t="n">
        <f aca="false">B514-E514</f>
        <v>1.14</v>
      </c>
      <c r="J514" s="0" t="n">
        <f aca="false">C514-D514</f>
        <v>1.39</v>
      </c>
      <c r="L514" s="11" t="e">
        <f aca="false">IF(ROW(E514) - 1 &gt;= $L$1,MMULT($AA$1:AA1($AA$1, 0, $L$1 - 1),E514:E514(E514,1 - $L$1, 0)) / $K$3,"")</f>
        <v>#VALUE!</v>
      </c>
      <c r="N514" s="0" t="e">
        <f aca="false">IF(ROW(E514) - 1 &gt;= $N$1,SUM(E514:E514(E514,1 - $N$1, 0)) / $N$1,"")</f>
        <v>#VALUE!</v>
      </c>
      <c r="P514" s="0" t="e">
        <f aca="false">IF(ROW(N514) - 1 &gt; $P$1, IF(OFFSET(N514,  1 - $P$1, 0) &lt;&gt; "", MMULT($AA$2:AA2($AA$2, 0, $P$1 - 1), E514:E514(E514,1 - $P$1, 0)) / $O$3,""),"")</f>
        <v>#VALUE!</v>
      </c>
    </row>
    <row collapsed="false" customFormat="false" customHeight="true" hidden="false" ht="14.4" outlineLevel="0" r="515">
      <c r="A515" s="5" t="n">
        <v>37307</v>
      </c>
      <c r="B515" s="1" t="n">
        <v>22.77</v>
      </c>
      <c r="C515" s="1" t="n">
        <v>23.2</v>
      </c>
      <c r="D515" s="1" t="n">
        <v>22.35</v>
      </c>
      <c r="E515" s="1" t="n">
        <v>23.13</v>
      </c>
      <c r="F515" s="1" t="n">
        <v>10194400</v>
      </c>
      <c r="G515" s="1" t="n">
        <v>11.52</v>
      </c>
      <c r="I515" s="0" t="n">
        <f aca="false">B515-E515</f>
        <v>-0.359999999999999</v>
      </c>
      <c r="J515" s="0" t="n">
        <f aca="false">C515-D515</f>
        <v>0.849999999999998</v>
      </c>
      <c r="L515" s="11" t="e">
        <f aca="false">IF(ROW(E515) - 1 &gt;= $L$1,MMULT($AA$1:AA1($AA$1, 0, $L$1 - 1),E515:E515(E515,1 - $L$1, 0)) / $K$3,"")</f>
        <v>#VALUE!</v>
      </c>
      <c r="N515" s="0" t="e">
        <f aca="false">IF(ROW(E515) - 1 &gt;= $N$1,SUM(E515:E515(E515,1 - $N$1, 0)) / $N$1,"")</f>
        <v>#VALUE!</v>
      </c>
      <c r="P515" s="0" t="e">
        <f aca="false">IF(ROW(N515) - 1 &gt; $P$1, IF(OFFSET(N515,  1 - $P$1, 0) &lt;&gt; "", MMULT($AA$2:AA2($AA$2, 0, $P$1 - 1), E515:E515(E515,1 - $P$1, 0)) / $O$3,""),"")</f>
        <v>#VALUE!</v>
      </c>
    </row>
    <row collapsed="false" customFormat="false" customHeight="true" hidden="false" ht="14.4" outlineLevel="0" r="516">
      <c r="A516" s="5" t="n">
        <v>37308</v>
      </c>
      <c r="B516" s="1" t="n">
        <v>22.92</v>
      </c>
      <c r="C516" s="1" t="n">
        <v>23</v>
      </c>
      <c r="D516" s="1" t="n">
        <v>21.45</v>
      </c>
      <c r="E516" s="1" t="n">
        <v>21.5</v>
      </c>
      <c r="F516" s="1" t="n">
        <v>15955400</v>
      </c>
      <c r="G516" s="1" t="n">
        <v>10.7</v>
      </c>
      <c r="I516" s="0" t="n">
        <f aca="false">B516-E516</f>
        <v>1.42</v>
      </c>
      <c r="J516" s="0" t="n">
        <f aca="false">C516-D516</f>
        <v>1.55</v>
      </c>
      <c r="L516" s="11" t="e">
        <f aca="false">IF(ROW(E516) - 1 &gt;= $L$1,MMULT($AA$1:AA1($AA$1, 0, $L$1 - 1),E516:E516(E516,1 - $L$1, 0)) / $K$3,"")</f>
        <v>#VALUE!</v>
      </c>
      <c r="N516" s="0" t="e">
        <f aca="false">IF(ROW(E516) - 1 &gt;= $N$1,SUM(E516:E516(E516,1 - $N$1, 0)) / $N$1,"")</f>
        <v>#VALUE!</v>
      </c>
      <c r="P516" s="0" t="e">
        <f aca="false">IF(ROW(N516) - 1 &gt; $P$1, IF(OFFSET(N516,  1 - $P$1, 0) &lt;&gt; "", MMULT($AA$2:AA2($AA$2, 0, $P$1 - 1), E516:E516(E516,1 - $P$1, 0)) / $O$3,""),"")</f>
        <v>#VALUE!</v>
      </c>
    </row>
    <row collapsed="false" customFormat="false" customHeight="true" hidden="false" ht="14.4" outlineLevel="0" r="517">
      <c r="A517" s="5" t="n">
        <v>37309</v>
      </c>
      <c r="B517" s="1" t="n">
        <v>21.66</v>
      </c>
      <c r="C517" s="1" t="n">
        <v>22.95</v>
      </c>
      <c r="D517" s="1" t="n">
        <v>21.5</v>
      </c>
      <c r="E517" s="1" t="n">
        <v>22.74</v>
      </c>
      <c r="F517" s="1" t="n">
        <v>14517000</v>
      </c>
      <c r="G517" s="1" t="n">
        <v>11.32</v>
      </c>
      <c r="I517" s="0" t="n">
        <f aca="false">B517-E517</f>
        <v>-1.08</v>
      </c>
      <c r="J517" s="0" t="n">
        <f aca="false">C517-D517</f>
        <v>1.45</v>
      </c>
      <c r="L517" s="11" t="e">
        <f aca="false">IF(ROW(E517) - 1 &gt;= $L$1,MMULT($AA$1:AA1($AA$1, 0, $L$1 - 1),E517:E517(E517,1 - $L$1, 0)) / $K$3,"")</f>
        <v>#VALUE!</v>
      </c>
      <c r="N517" s="0" t="e">
        <f aca="false">IF(ROW(E517) - 1 &gt;= $N$1,SUM(E517:E517(E517,1 - $N$1, 0)) / $N$1,"")</f>
        <v>#VALUE!</v>
      </c>
      <c r="P517" s="0" t="e">
        <f aca="false">IF(ROW(N517) - 1 &gt; $P$1, IF(OFFSET(N517,  1 - $P$1, 0) &lt;&gt; "", MMULT($AA$2:AA2($AA$2, 0, $P$1 - 1), E517:E517(E517,1 - $P$1, 0)) / $O$3,""),"")</f>
        <v>#VALUE!</v>
      </c>
    </row>
    <row collapsed="false" customFormat="false" customHeight="true" hidden="false" ht="14.4" outlineLevel="0" r="518">
      <c r="A518" s="5" t="n">
        <v>37312</v>
      </c>
      <c r="B518" s="1" t="n">
        <v>22.85</v>
      </c>
      <c r="C518" s="1" t="n">
        <v>24.72</v>
      </c>
      <c r="D518" s="1" t="n">
        <v>22.36</v>
      </c>
      <c r="E518" s="1" t="n">
        <v>23.81</v>
      </c>
      <c r="F518" s="1" t="n">
        <v>15244600</v>
      </c>
      <c r="G518" s="1" t="n">
        <v>11.85</v>
      </c>
      <c r="I518" s="0" t="n">
        <f aca="false">B518-E518</f>
        <v>-0.959999999999997</v>
      </c>
      <c r="J518" s="0" t="n">
        <f aca="false">C518-D518</f>
        <v>2.36</v>
      </c>
      <c r="L518" s="11" t="e">
        <f aca="false">IF(ROW(E518) - 1 &gt;= $L$1,MMULT($AA$1:AA1($AA$1, 0, $L$1 - 1),E518:E518(E518,1 - $L$1, 0)) / $K$3,"")</f>
        <v>#VALUE!</v>
      </c>
      <c r="N518" s="0" t="e">
        <f aca="false">IF(ROW(E518) - 1 &gt;= $N$1,SUM(E518:E518(E518,1 - $N$1, 0)) / $N$1,"")</f>
        <v>#VALUE!</v>
      </c>
      <c r="P518" s="0" t="e">
        <f aca="false">IF(ROW(N518) - 1 &gt; $P$1, IF(OFFSET(N518,  1 - $P$1, 0) &lt;&gt; "", MMULT($AA$2:AA2($AA$2, 0, $P$1 - 1), E518:E518(E518,1 - $P$1, 0)) / $O$3,""),"")</f>
        <v>#VALUE!</v>
      </c>
    </row>
    <row collapsed="false" customFormat="false" customHeight="true" hidden="false" ht="14.4" outlineLevel="0" r="519">
      <c r="A519" s="5" t="n">
        <v>37313</v>
      </c>
      <c r="B519" s="1" t="n">
        <v>23.91</v>
      </c>
      <c r="C519" s="1" t="n">
        <v>24.37</v>
      </c>
      <c r="D519" s="1" t="n">
        <v>23.25</v>
      </c>
      <c r="E519" s="1" t="n">
        <v>23.67</v>
      </c>
      <c r="F519" s="1" t="n">
        <v>9290400</v>
      </c>
      <c r="G519" s="1" t="n">
        <v>11.78</v>
      </c>
      <c r="I519" s="0" t="n">
        <f aca="false">B519-E519</f>
        <v>0.239999999999998</v>
      </c>
      <c r="J519" s="0" t="n">
        <f aca="false">C519-D519</f>
        <v>1.12</v>
      </c>
      <c r="L519" s="11" t="e">
        <f aca="false">IF(ROW(E519) - 1 &gt;= $L$1,MMULT($AA$1:AA1($AA$1, 0, $L$1 - 1),E519:E519(E519,1 - $L$1, 0)) / $K$3,"")</f>
        <v>#VALUE!</v>
      </c>
      <c r="N519" s="0" t="e">
        <f aca="false">IF(ROW(E519) - 1 &gt;= $N$1,SUM(E519:E519(E519,1 - $N$1, 0)) / $N$1,"")</f>
        <v>#VALUE!</v>
      </c>
      <c r="P519" s="0" t="e">
        <f aca="false">IF(ROW(N519) - 1 &gt; $P$1, IF(OFFSET(N519,  1 - $P$1, 0) &lt;&gt; "", MMULT($AA$2:AA2($AA$2, 0, $P$1 - 1), E519:E519(E519,1 - $P$1, 0)) / $O$3,""),"")</f>
        <v>#VALUE!</v>
      </c>
    </row>
    <row collapsed="false" customFormat="false" customHeight="true" hidden="false" ht="14.4" outlineLevel="0" r="520">
      <c r="A520" s="5" t="n">
        <v>37314</v>
      </c>
      <c r="B520" s="1" t="n">
        <v>23.94</v>
      </c>
      <c r="C520" s="1" t="n">
        <v>24.25</v>
      </c>
      <c r="D520" s="1" t="n">
        <v>20.94</v>
      </c>
      <c r="E520" s="1" t="n">
        <v>21.96</v>
      </c>
      <c r="F520" s="1" t="n">
        <v>36791400</v>
      </c>
      <c r="G520" s="1" t="n">
        <v>10.93</v>
      </c>
      <c r="I520" s="0" t="n">
        <f aca="false">B520-E520</f>
        <v>1.98</v>
      </c>
      <c r="J520" s="0" t="n">
        <f aca="false">C520-D520</f>
        <v>3.31</v>
      </c>
      <c r="L520" s="11" t="e">
        <f aca="false">IF(ROW(E520) - 1 &gt;= $L$1,MMULT($AA$1:AA1($AA$1, 0, $L$1 - 1),E520:E520(E520,1 - $L$1, 0)) / $K$3,"")</f>
        <v>#VALUE!</v>
      </c>
      <c r="N520" s="0" t="e">
        <f aca="false">IF(ROW(E520) - 1 &gt;= $N$1,SUM(E520:E520(E520,1 - $N$1, 0)) / $N$1,"")</f>
        <v>#VALUE!</v>
      </c>
      <c r="P520" s="0" t="e">
        <f aca="false">IF(ROW(N520) - 1 &gt; $P$1, IF(OFFSET(N520,  1 - $P$1, 0) &lt;&gt; "", MMULT($AA$2:AA2($AA$2, 0, $P$1 - 1), E520:E520(E520,1 - $P$1, 0)) / $O$3,""),"")</f>
        <v>#VALUE!</v>
      </c>
    </row>
    <row collapsed="false" customFormat="false" customHeight="true" hidden="false" ht="14.4" outlineLevel="0" r="521">
      <c r="A521" s="5" t="n">
        <v>37315</v>
      </c>
      <c r="B521" s="1" t="n">
        <v>22.15</v>
      </c>
      <c r="C521" s="1" t="n">
        <v>22.59</v>
      </c>
      <c r="D521" s="1" t="n">
        <v>21.35</v>
      </c>
      <c r="E521" s="1" t="n">
        <v>21.7</v>
      </c>
      <c r="F521" s="1" t="n">
        <v>16319200</v>
      </c>
      <c r="G521" s="1" t="n">
        <v>10.8</v>
      </c>
      <c r="I521" s="0" t="n">
        <f aca="false">B521-E521</f>
        <v>0.449999999999999</v>
      </c>
      <c r="J521" s="0" t="n">
        <f aca="false">C521-D521</f>
        <v>1.24</v>
      </c>
      <c r="L521" s="11" t="e">
        <f aca="false">IF(ROW(E521) - 1 &gt;= $L$1,MMULT($AA$1:AA1($AA$1, 0, $L$1 - 1),E521:E521(E521,1 - $L$1, 0)) / $K$3,"")</f>
        <v>#VALUE!</v>
      </c>
      <c r="N521" s="0" t="e">
        <f aca="false">IF(ROW(E521) - 1 &gt;= $N$1,SUM(E521:E521(E521,1 - $N$1, 0)) / $N$1,"")</f>
        <v>#VALUE!</v>
      </c>
      <c r="P521" s="0" t="e">
        <f aca="false">IF(ROW(N521) - 1 &gt; $P$1, IF(OFFSET(N521,  1 - $P$1, 0) &lt;&gt; "", MMULT($AA$2:AA2($AA$2, 0, $P$1 - 1), E521:E521(E521,1 - $P$1, 0)) / $O$3,""),"")</f>
        <v>#VALUE!</v>
      </c>
    </row>
    <row collapsed="false" customFormat="false" customHeight="true" hidden="false" ht="14.4" outlineLevel="0" r="522">
      <c r="A522" s="5" t="n">
        <v>37316</v>
      </c>
      <c r="B522" s="1" t="n">
        <v>21.93</v>
      </c>
      <c r="C522" s="1" t="n">
        <v>23.5</v>
      </c>
      <c r="D522" s="1" t="n">
        <v>21.82</v>
      </c>
      <c r="E522" s="1" t="n">
        <v>23.45</v>
      </c>
      <c r="F522" s="1" t="n">
        <v>12464000</v>
      </c>
      <c r="G522" s="1" t="n">
        <v>11.67</v>
      </c>
      <c r="I522" s="0" t="n">
        <f aca="false">B522-E522</f>
        <v>-1.52</v>
      </c>
      <c r="J522" s="0" t="n">
        <f aca="false">C522-D522</f>
        <v>1.68</v>
      </c>
      <c r="L522" s="11" t="e">
        <f aca="false">IF(ROW(E522) - 1 &gt;= $L$1,MMULT($AA$1:AA1($AA$1, 0, $L$1 - 1),E522:E522(E522,1 - $L$1, 0)) / $K$3,"")</f>
        <v>#VALUE!</v>
      </c>
      <c r="N522" s="0" t="e">
        <f aca="false">IF(ROW(E522) - 1 &gt;= $N$1,SUM(E522:E522(E522,1 - $N$1, 0)) / $N$1,"")</f>
        <v>#VALUE!</v>
      </c>
      <c r="P522" s="0" t="e">
        <f aca="false">IF(ROW(N522) - 1 &gt; $P$1, IF(OFFSET(N522,  1 - $P$1, 0) &lt;&gt; "", MMULT($AA$2:AA2($AA$2, 0, $P$1 - 1), E522:E522(E522,1 - $P$1, 0)) / $O$3,""),"")</f>
        <v>#VALUE!</v>
      </c>
    </row>
    <row collapsed="false" customFormat="false" customHeight="true" hidden="false" ht="14.4" outlineLevel="0" r="523">
      <c r="A523" s="5" t="n">
        <v>37319</v>
      </c>
      <c r="B523" s="1" t="n">
        <v>23.26</v>
      </c>
      <c r="C523" s="1" t="n">
        <v>24.58</v>
      </c>
      <c r="D523" s="1" t="n">
        <v>22.76</v>
      </c>
      <c r="E523" s="1" t="n">
        <v>24.29</v>
      </c>
      <c r="F523" s="1" t="n">
        <v>12437800</v>
      </c>
      <c r="G523" s="1" t="n">
        <v>12.09</v>
      </c>
      <c r="I523" s="0" t="n">
        <f aca="false">B523-E523</f>
        <v>-1.03</v>
      </c>
      <c r="J523" s="0" t="n">
        <f aca="false">C523-D523</f>
        <v>1.82</v>
      </c>
      <c r="L523" s="11" t="e">
        <f aca="false">IF(ROW(E523) - 1 &gt;= $L$1,MMULT($AA$1:AA1($AA$1, 0, $L$1 - 1),E523:E523(E523,1 - $L$1, 0)) / $K$3,"")</f>
        <v>#VALUE!</v>
      </c>
      <c r="N523" s="0" t="e">
        <f aca="false">IF(ROW(E523) - 1 &gt;= $N$1,SUM(E523:E523(E523,1 - $N$1, 0)) / $N$1,"")</f>
        <v>#VALUE!</v>
      </c>
      <c r="P523" s="0" t="e">
        <f aca="false">IF(ROW(N523) - 1 &gt; $P$1, IF(OFFSET(N523,  1 - $P$1, 0) &lt;&gt; "", MMULT($AA$2:AA2($AA$2, 0, $P$1 - 1), E523:E523(E523,1 - $P$1, 0)) / $O$3,""),"")</f>
        <v>#VALUE!</v>
      </c>
    </row>
    <row collapsed="false" customFormat="false" customHeight="true" hidden="false" ht="14.4" outlineLevel="0" r="524">
      <c r="A524" s="5" t="n">
        <v>37320</v>
      </c>
      <c r="B524" s="1" t="n">
        <v>24.15</v>
      </c>
      <c r="C524" s="1" t="n">
        <v>24.43</v>
      </c>
      <c r="D524" s="1" t="n">
        <v>23.4</v>
      </c>
      <c r="E524" s="1" t="n">
        <v>23.53</v>
      </c>
      <c r="F524" s="1" t="n">
        <v>9810800</v>
      </c>
      <c r="G524" s="1" t="n">
        <v>11.71</v>
      </c>
      <c r="I524" s="0" t="n">
        <f aca="false">B524-E524</f>
        <v>0.619999999999997</v>
      </c>
      <c r="J524" s="0" t="n">
        <f aca="false">C524-D524</f>
        <v>1.03</v>
      </c>
      <c r="L524" s="11" t="e">
        <f aca="false">IF(ROW(E524) - 1 &gt;= $L$1,MMULT($AA$1:AA1($AA$1, 0, $L$1 - 1),E524:E524(E524,1 - $L$1, 0)) / $K$3,"")</f>
        <v>#VALUE!</v>
      </c>
      <c r="N524" s="0" t="e">
        <f aca="false">IF(ROW(E524) - 1 &gt;= $N$1,SUM(E524:E524(E524,1 - $N$1, 0)) / $N$1,"")</f>
        <v>#VALUE!</v>
      </c>
      <c r="P524" s="0" t="e">
        <f aca="false">IF(ROW(N524) - 1 &gt; $P$1, IF(OFFSET(N524,  1 - $P$1, 0) &lt;&gt; "", MMULT($AA$2:AA2($AA$2, 0, $P$1 - 1), E524:E524(E524,1 - $P$1, 0)) / $O$3,""),"")</f>
        <v>#VALUE!</v>
      </c>
    </row>
    <row collapsed="false" customFormat="false" customHeight="true" hidden="false" ht="14.4" outlineLevel="0" r="525">
      <c r="A525" s="5" t="n">
        <v>37321</v>
      </c>
      <c r="B525" s="1" t="n">
        <v>23.48</v>
      </c>
      <c r="C525" s="1" t="n">
        <v>24.34</v>
      </c>
      <c r="D525" s="1" t="n">
        <v>22.93</v>
      </c>
      <c r="E525" s="1" t="n">
        <v>24.07</v>
      </c>
      <c r="F525" s="1" t="n">
        <v>8078800</v>
      </c>
      <c r="G525" s="1" t="n">
        <v>11.98</v>
      </c>
      <c r="I525" s="0" t="n">
        <f aca="false">B525-E525</f>
        <v>-0.59</v>
      </c>
      <c r="J525" s="0" t="n">
        <f aca="false">C525-D525</f>
        <v>1.41</v>
      </c>
      <c r="L525" s="11" t="e">
        <f aca="false">IF(ROW(E525) - 1 &gt;= $L$1,MMULT($AA$1:AA1($AA$1, 0, $L$1 - 1),E525:E525(E525,1 - $L$1, 0)) / $K$3,"")</f>
        <v>#VALUE!</v>
      </c>
      <c r="N525" s="0" t="e">
        <f aca="false">IF(ROW(E525) - 1 &gt;= $N$1,SUM(E525:E525(E525,1 - $N$1, 0)) / $N$1,"")</f>
        <v>#VALUE!</v>
      </c>
      <c r="P525" s="0" t="e">
        <f aca="false">IF(ROW(N525) - 1 &gt; $P$1, IF(OFFSET(N525,  1 - $P$1, 0) &lt;&gt; "", MMULT($AA$2:AA2($AA$2, 0, $P$1 - 1), E525:E525(E525,1 - $P$1, 0)) / $O$3,""),"")</f>
        <v>#VALUE!</v>
      </c>
    </row>
    <row collapsed="false" customFormat="false" customHeight="true" hidden="false" ht="14.4" outlineLevel="0" r="526">
      <c r="A526" s="5" t="n">
        <v>37322</v>
      </c>
      <c r="B526" s="1" t="n">
        <v>24.06</v>
      </c>
      <c r="C526" s="1" t="n">
        <v>24.53</v>
      </c>
      <c r="D526" s="1" t="n">
        <v>23.61</v>
      </c>
      <c r="E526" s="1" t="n">
        <v>24.38</v>
      </c>
      <c r="F526" s="1" t="n">
        <v>9223200</v>
      </c>
      <c r="G526" s="1" t="n">
        <v>12.14</v>
      </c>
      <c r="I526" s="0" t="n">
        <f aca="false">B526-E526</f>
        <v>-0.32</v>
      </c>
      <c r="J526" s="0" t="n">
        <f aca="false">C526-D526</f>
        <v>0.920000000000002</v>
      </c>
      <c r="L526" s="11" t="e">
        <f aca="false">IF(ROW(E526) - 1 &gt;= $L$1,MMULT($AA$1:AA1($AA$1, 0, $L$1 - 1),E526:E526(E526,1 - $L$1, 0)) / $K$3,"")</f>
        <v>#VALUE!</v>
      </c>
      <c r="N526" s="0" t="e">
        <f aca="false">IF(ROW(E526) - 1 &gt;= $N$1,SUM(E526:E526(E526,1 - $N$1, 0)) / $N$1,"")</f>
        <v>#VALUE!</v>
      </c>
      <c r="P526" s="0" t="e">
        <f aca="false">IF(ROW(N526) - 1 &gt; $P$1, IF(OFFSET(N526,  1 - $P$1, 0) &lt;&gt; "", MMULT($AA$2:AA2($AA$2, 0, $P$1 - 1), E526:E526(E526,1 - $P$1, 0)) / $O$3,""),"")</f>
        <v>#VALUE!</v>
      </c>
    </row>
    <row collapsed="false" customFormat="false" customHeight="true" hidden="false" ht="14.4" outlineLevel="0" r="527">
      <c r="A527" s="5" t="n">
        <v>37323</v>
      </c>
      <c r="B527" s="1" t="n">
        <v>24.74</v>
      </c>
      <c r="C527" s="1" t="n">
        <v>25.09</v>
      </c>
      <c r="D527" s="1" t="n">
        <v>24.3</v>
      </c>
      <c r="E527" s="1" t="n">
        <v>24.66</v>
      </c>
      <c r="F527" s="1" t="n">
        <v>9634800</v>
      </c>
      <c r="G527" s="1" t="n">
        <v>12.28</v>
      </c>
      <c r="I527" s="0" t="n">
        <f aca="false">B527-E527</f>
        <v>0.0799999999999983</v>
      </c>
      <c r="J527" s="0" t="n">
        <f aca="false">C527-D527</f>
        <v>0.789999999999999</v>
      </c>
      <c r="L527" s="11" t="e">
        <f aca="false">IF(ROW(E527) - 1 &gt;= $L$1,MMULT($AA$1:AA1($AA$1, 0, $L$1 - 1),E527:E527(E527,1 - $L$1, 0)) / $K$3,"")</f>
        <v>#VALUE!</v>
      </c>
      <c r="N527" s="0" t="e">
        <f aca="false">IF(ROW(E527) - 1 &gt;= $N$1,SUM(E527:E527(E527,1 - $N$1, 0)) / $N$1,"")</f>
        <v>#VALUE!</v>
      </c>
      <c r="P527" s="0" t="e">
        <f aca="false">IF(ROW(N527) - 1 &gt; $P$1, IF(OFFSET(N527,  1 - $P$1, 0) &lt;&gt; "", MMULT($AA$2:AA2($AA$2, 0, $P$1 - 1), E527:E527(E527,1 - $P$1, 0)) / $O$3,""),"")</f>
        <v>#VALUE!</v>
      </c>
    </row>
    <row collapsed="false" customFormat="false" customHeight="true" hidden="false" ht="14.4" outlineLevel="0" r="528">
      <c r="A528" s="5" t="n">
        <v>37326</v>
      </c>
      <c r="B528" s="1" t="n">
        <v>24.6</v>
      </c>
      <c r="C528" s="1" t="n">
        <v>25.14</v>
      </c>
      <c r="D528" s="1" t="n">
        <v>24.1</v>
      </c>
      <c r="E528" s="1" t="n">
        <v>25.06</v>
      </c>
      <c r="F528" s="1" t="n">
        <v>9385200</v>
      </c>
      <c r="G528" s="1" t="n">
        <v>12.48</v>
      </c>
      <c r="I528" s="0" t="n">
        <f aca="false">B528-E528</f>
        <v>-0.459999999999997</v>
      </c>
      <c r="J528" s="0" t="n">
        <f aca="false">C528-D528</f>
        <v>1.04</v>
      </c>
      <c r="L528" s="11" t="e">
        <f aca="false">IF(ROW(E528) - 1 &gt;= $L$1,MMULT($AA$1:AA1($AA$1, 0, $L$1 - 1),E528:E528(E528,1 - $L$1, 0)) / $K$3,"")</f>
        <v>#VALUE!</v>
      </c>
      <c r="N528" s="0" t="e">
        <f aca="false">IF(ROW(E528) - 1 &gt;= $N$1,SUM(E528:E528(E528,1 - $N$1, 0)) / $N$1,"")</f>
        <v>#VALUE!</v>
      </c>
      <c r="P528" s="0" t="e">
        <f aca="false">IF(ROW(N528) - 1 &gt; $P$1, IF(OFFSET(N528,  1 - $P$1, 0) &lt;&gt; "", MMULT($AA$2:AA2($AA$2, 0, $P$1 - 1), E528:E528(E528,1 - $P$1, 0)) / $O$3,""),"")</f>
        <v>#VALUE!</v>
      </c>
    </row>
    <row collapsed="false" customFormat="false" customHeight="true" hidden="false" ht="14.4" outlineLevel="0" r="529">
      <c r="A529" s="5" t="n">
        <v>37327</v>
      </c>
      <c r="B529" s="1" t="n">
        <v>24.51</v>
      </c>
      <c r="C529" s="1" t="n">
        <v>24.74</v>
      </c>
      <c r="D529" s="1" t="n">
        <v>24.1</v>
      </c>
      <c r="E529" s="1" t="n">
        <v>24.72</v>
      </c>
      <c r="F529" s="1" t="n">
        <v>9073400</v>
      </c>
      <c r="G529" s="1" t="n">
        <v>12.31</v>
      </c>
      <c r="I529" s="0" t="n">
        <f aca="false">B529-E529</f>
        <v>-0.209999999999997</v>
      </c>
      <c r="J529" s="0" t="n">
        <f aca="false">C529-D529</f>
        <v>0.639999999999997</v>
      </c>
      <c r="L529" s="11" t="e">
        <f aca="false">IF(ROW(E529) - 1 &gt;= $L$1,MMULT($AA$1:AA1($AA$1, 0, $L$1 - 1),E529:E529(E529,1 - $L$1, 0)) / $K$3,"")</f>
        <v>#VALUE!</v>
      </c>
      <c r="N529" s="0" t="e">
        <f aca="false">IF(ROW(E529) - 1 &gt;= $N$1,SUM(E529:E529(E529,1 - $N$1, 0)) / $N$1,"")</f>
        <v>#VALUE!</v>
      </c>
      <c r="P529" s="0" t="e">
        <f aca="false">IF(ROW(N529) - 1 &gt; $P$1, IF(OFFSET(N529,  1 - $P$1, 0) &lt;&gt; "", MMULT($AA$2:AA2($AA$2, 0, $P$1 - 1), E529:E529(E529,1 - $P$1, 0)) / $O$3,""),"")</f>
        <v>#VALUE!</v>
      </c>
    </row>
    <row collapsed="false" customFormat="false" customHeight="true" hidden="false" ht="14.4" outlineLevel="0" r="530">
      <c r="A530" s="5" t="n">
        <v>37328</v>
      </c>
      <c r="B530" s="1" t="n">
        <v>24.37</v>
      </c>
      <c r="C530" s="1" t="n">
        <v>24.85</v>
      </c>
      <c r="D530" s="1" t="n">
        <v>24.15</v>
      </c>
      <c r="E530" s="1" t="n">
        <v>24.49</v>
      </c>
      <c r="F530" s="1" t="n">
        <v>7170200</v>
      </c>
      <c r="G530" s="1" t="n">
        <v>12.19</v>
      </c>
      <c r="I530" s="0" t="n">
        <f aca="false">B530-E530</f>
        <v>-0.119999999999997</v>
      </c>
      <c r="J530" s="0" t="n">
        <f aca="false">C530-D530</f>
        <v>0.700000000000003</v>
      </c>
      <c r="L530" s="11" t="e">
        <f aca="false">IF(ROW(E530) - 1 &gt;= $L$1,MMULT($AA$1:AA1($AA$1, 0, $L$1 - 1),E530:E530(E530,1 - $L$1, 0)) / $K$3,"")</f>
        <v>#VALUE!</v>
      </c>
      <c r="N530" s="0" t="e">
        <f aca="false">IF(ROW(E530) - 1 &gt;= $N$1,SUM(E530:E530(E530,1 - $N$1, 0)) / $N$1,"")</f>
        <v>#VALUE!</v>
      </c>
      <c r="P530" s="0" t="e">
        <f aca="false">IF(ROW(N530) - 1 &gt; $P$1, IF(OFFSET(N530,  1 - $P$1, 0) &lt;&gt; "", MMULT($AA$2:AA2($AA$2, 0, $P$1 - 1), E530:E530(E530,1 - $P$1, 0)) / $O$3,""),"")</f>
        <v>#VALUE!</v>
      </c>
    </row>
    <row collapsed="false" customFormat="false" customHeight="true" hidden="false" ht="14.4" outlineLevel="0" r="531">
      <c r="A531" s="5" t="n">
        <v>37329</v>
      </c>
      <c r="B531" s="1" t="n">
        <v>24.3</v>
      </c>
      <c r="C531" s="1" t="n">
        <v>24.6</v>
      </c>
      <c r="D531" s="1" t="n">
        <v>23.87</v>
      </c>
      <c r="E531" s="1" t="n">
        <v>24.43</v>
      </c>
      <c r="F531" s="1" t="n">
        <v>7760600</v>
      </c>
      <c r="G531" s="1" t="n">
        <v>12.16</v>
      </c>
      <c r="I531" s="0" t="n">
        <f aca="false">B531-E531</f>
        <v>-0.129999999999999</v>
      </c>
      <c r="J531" s="0" t="n">
        <f aca="false">C531-D531</f>
        <v>0.73</v>
      </c>
      <c r="L531" s="11" t="e">
        <f aca="false">IF(ROW(E531) - 1 &gt;= $L$1,MMULT($AA$1:AA1($AA$1, 0, $L$1 - 1),E531:E531(E531,1 - $L$1, 0)) / $K$3,"")</f>
        <v>#VALUE!</v>
      </c>
      <c r="N531" s="0" t="e">
        <f aca="false">IF(ROW(E531) - 1 &gt;= $N$1,SUM(E531:E531(E531,1 - $N$1, 0)) / $N$1,"")</f>
        <v>#VALUE!</v>
      </c>
      <c r="P531" s="0" t="e">
        <f aca="false">IF(ROW(N531) - 1 &gt; $P$1, IF(OFFSET(N531,  1 - $P$1, 0) &lt;&gt; "", MMULT($AA$2:AA2($AA$2, 0, $P$1 - 1), E531:E531(E531,1 - $P$1, 0)) / $O$3,""),"")</f>
        <v>#VALUE!</v>
      </c>
    </row>
    <row collapsed="false" customFormat="false" customHeight="true" hidden="false" ht="14.4" outlineLevel="0" r="532">
      <c r="A532" s="5" t="n">
        <v>37330</v>
      </c>
      <c r="B532" s="1" t="n">
        <v>24.46</v>
      </c>
      <c r="C532" s="1" t="n">
        <v>24.96</v>
      </c>
      <c r="D532" s="1" t="n">
        <v>24.25</v>
      </c>
      <c r="E532" s="1" t="n">
        <v>24.95</v>
      </c>
      <c r="F532" s="1" t="n">
        <v>8603600</v>
      </c>
      <c r="G532" s="1" t="n">
        <v>12.42</v>
      </c>
      <c r="I532" s="0" t="n">
        <f aca="false">B532-E532</f>
        <v>-0.489999999999998</v>
      </c>
      <c r="J532" s="0" t="n">
        <f aca="false">C532-D532</f>
        <v>0.710000000000001</v>
      </c>
      <c r="L532" s="11" t="e">
        <f aca="false">IF(ROW(E532) - 1 &gt;= $L$1,MMULT($AA$1:AA1($AA$1, 0, $L$1 - 1),E532:E532(E532,1 - $L$1, 0)) / $K$3,"")</f>
        <v>#VALUE!</v>
      </c>
      <c r="N532" s="0" t="e">
        <f aca="false">IF(ROW(E532) - 1 &gt;= $N$1,SUM(E532:E532(E532,1 - $N$1, 0)) / $N$1,"")</f>
        <v>#VALUE!</v>
      </c>
      <c r="P532" s="0" t="e">
        <f aca="false">IF(ROW(N532) - 1 &gt; $P$1, IF(OFFSET(N532,  1 - $P$1, 0) &lt;&gt; "", MMULT($AA$2:AA2($AA$2, 0, $P$1 - 1), E532:E532(E532,1 - $P$1, 0)) / $O$3,""),"")</f>
        <v>#VALUE!</v>
      </c>
    </row>
    <row collapsed="false" customFormat="false" customHeight="true" hidden="false" ht="14.4" outlineLevel="0" r="533">
      <c r="A533" s="5" t="n">
        <v>37333</v>
      </c>
      <c r="B533" s="1" t="n">
        <v>24.95</v>
      </c>
      <c r="C533" s="1" t="n">
        <v>25.05</v>
      </c>
      <c r="D533" s="1" t="n">
        <v>24.32</v>
      </c>
      <c r="E533" s="1" t="n">
        <v>24.74</v>
      </c>
      <c r="F533" s="1" t="n">
        <v>10877000</v>
      </c>
      <c r="G533" s="1" t="n">
        <v>12.32</v>
      </c>
      <c r="I533" s="0" t="n">
        <f aca="false">B533-E533</f>
        <v>0.210000000000001</v>
      </c>
      <c r="J533" s="0" t="n">
        <f aca="false">C533-D533</f>
        <v>0.73</v>
      </c>
      <c r="L533" s="11" t="e">
        <f aca="false">IF(ROW(E533) - 1 &gt;= $L$1,MMULT($AA$1:AA1($AA$1, 0, $L$1 - 1),E533:E533(E533,1 - $L$1, 0)) / $K$3,"")</f>
        <v>#VALUE!</v>
      </c>
      <c r="N533" s="0" t="e">
        <f aca="false">IF(ROW(E533) - 1 &gt;= $N$1,SUM(E533:E533(E533,1 - $N$1, 0)) / $N$1,"")</f>
        <v>#VALUE!</v>
      </c>
      <c r="P533" s="0" t="e">
        <f aca="false">IF(ROW(N533) - 1 &gt; $P$1, IF(OFFSET(N533,  1 - $P$1, 0) &lt;&gt; "", MMULT($AA$2:AA2($AA$2, 0, $P$1 - 1), E533:E533(E533,1 - $P$1, 0)) / $O$3,""),"")</f>
        <v>#VALUE!</v>
      </c>
    </row>
    <row collapsed="false" customFormat="false" customHeight="true" hidden="false" ht="14.4" outlineLevel="0" r="534">
      <c r="A534" s="5" t="n">
        <v>37334</v>
      </c>
      <c r="B534" s="1" t="n">
        <v>24.69</v>
      </c>
      <c r="C534" s="1" t="n">
        <v>25.3</v>
      </c>
      <c r="D534" s="1" t="n">
        <v>24.3</v>
      </c>
      <c r="E534" s="1" t="n">
        <v>24.85</v>
      </c>
      <c r="F534" s="1" t="n">
        <v>8655200</v>
      </c>
      <c r="G534" s="1" t="n">
        <v>12.37</v>
      </c>
      <c r="I534" s="0" t="n">
        <f aca="false">B534-E534</f>
        <v>-0.16</v>
      </c>
      <c r="J534" s="0" t="n">
        <f aca="false">C534-D534</f>
        <v>1</v>
      </c>
      <c r="L534" s="11" t="e">
        <f aca="false">IF(ROW(E534) - 1 &gt;= $L$1,MMULT($AA$1:AA1($AA$1, 0, $L$1 - 1),E534:E534(E534,1 - $L$1, 0)) / $K$3,"")</f>
        <v>#VALUE!</v>
      </c>
      <c r="N534" s="0" t="e">
        <f aca="false">IF(ROW(E534) - 1 &gt;= $N$1,SUM(E534:E534(E534,1 - $N$1, 0)) / $N$1,"")</f>
        <v>#VALUE!</v>
      </c>
      <c r="P534" s="0" t="e">
        <f aca="false">IF(ROW(N534) - 1 &gt; $P$1, IF(OFFSET(N534,  1 - $P$1, 0) &lt;&gt; "", MMULT($AA$2:AA2($AA$2, 0, $P$1 - 1), E534:E534(E534,1 - $P$1, 0)) / $O$3,""),"")</f>
        <v>#VALUE!</v>
      </c>
    </row>
    <row collapsed="false" customFormat="false" customHeight="true" hidden="false" ht="14.4" outlineLevel="0" r="535">
      <c r="A535" s="5" t="n">
        <v>37335</v>
      </c>
      <c r="B535" s="1" t="n">
        <v>24.66</v>
      </c>
      <c r="C535" s="1" t="n">
        <v>25.14</v>
      </c>
      <c r="D535" s="1" t="n">
        <v>24.5</v>
      </c>
      <c r="E535" s="1" t="n">
        <v>24.92</v>
      </c>
      <c r="F535" s="1" t="n">
        <v>10511400</v>
      </c>
      <c r="G535" s="1" t="n">
        <v>12.41</v>
      </c>
      <c r="I535" s="0" t="n">
        <f aca="false">B535-E535</f>
        <v>-0.260000000000002</v>
      </c>
      <c r="J535" s="0" t="n">
        <f aca="false">C535-D535</f>
        <v>0.640000000000001</v>
      </c>
      <c r="L535" s="11" t="e">
        <f aca="false">IF(ROW(E535) - 1 &gt;= $L$1,MMULT($AA$1:AA1($AA$1, 0, $L$1 - 1),E535:E535(E535,1 - $L$1, 0)) / $K$3,"")</f>
        <v>#VALUE!</v>
      </c>
      <c r="N535" s="0" t="e">
        <f aca="false">IF(ROW(E535) - 1 &gt;= $N$1,SUM(E535:E535(E535,1 - $N$1, 0)) / $N$1,"")</f>
        <v>#VALUE!</v>
      </c>
      <c r="P535" s="0" t="e">
        <f aca="false">IF(ROW(N535) - 1 &gt; $P$1, IF(OFFSET(N535,  1 - $P$1, 0) &lt;&gt; "", MMULT($AA$2:AA2($AA$2, 0, $P$1 - 1), E535:E535(E535,1 - $P$1, 0)) / $O$3,""),"")</f>
        <v>#VALUE!</v>
      </c>
    </row>
    <row collapsed="false" customFormat="false" customHeight="true" hidden="false" ht="14.4" outlineLevel="0" r="536">
      <c r="A536" s="5" t="n">
        <v>37336</v>
      </c>
      <c r="B536" s="1" t="n">
        <v>23.86</v>
      </c>
      <c r="C536" s="1" t="n">
        <v>24.3</v>
      </c>
      <c r="D536" s="1" t="n">
        <v>23.26</v>
      </c>
      <c r="E536" s="1" t="n">
        <v>24.27</v>
      </c>
      <c r="F536" s="1" t="n">
        <v>22012600</v>
      </c>
      <c r="G536" s="1" t="n">
        <v>12.08</v>
      </c>
      <c r="I536" s="0" t="n">
        <f aca="false">B536-E536</f>
        <v>-0.41</v>
      </c>
      <c r="J536" s="0" t="n">
        <f aca="false">C536-D536</f>
        <v>1.04</v>
      </c>
      <c r="L536" s="11" t="e">
        <f aca="false">IF(ROW(E536) - 1 &gt;= $L$1,MMULT($AA$1:AA1($AA$1, 0, $L$1 - 1),E536:E536(E536,1 - $L$1, 0)) / $K$3,"")</f>
        <v>#VALUE!</v>
      </c>
      <c r="N536" s="0" t="e">
        <f aca="false">IF(ROW(E536) - 1 &gt;= $N$1,SUM(E536:E536(E536,1 - $N$1, 0)) / $N$1,"")</f>
        <v>#VALUE!</v>
      </c>
      <c r="P536" s="0" t="e">
        <f aca="false">IF(ROW(N536) - 1 &gt; $P$1, IF(OFFSET(N536,  1 - $P$1, 0) &lt;&gt; "", MMULT($AA$2:AA2($AA$2, 0, $P$1 - 1), E536:E536(E536,1 - $P$1, 0)) / $O$3,""),"")</f>
        <v>#VALUE!</v>
      </c>
    </row>
    <row collapsed="false" customFormat="false" customHeight="true" hidden="false" ht="14.4" outlineLevel="0" r="537">
      <c r="A537" s="5" t="n">
        <v>37337</v>
      </c>
      <c r="B537" s="1" t="n">
        <v>24.22</v>
      </c>
      <c r="C537" s="1" t="n">
        <v>24.56</v>
      </c>
      <c r="D537" s="1" t="n">
        <v>23.87</v>
      </c>
      <c r="E537" s="1" t="n">
        <v>24.09</v>
      </c>
      <c r="F537" s="1" t="n">
        <v>7221200</v>
      </c>
      <c r="G537" s="1" t="n">
        <v>11.99</v>
      </c>
      <c r="I537" s="0" t="n">
        <f aca="false">B537-E537</f>
        <v>0.129999999999999</v>
      </c>
      <c r="J537" s="0" t="n">
        <f aca="false">C537-D537</f>
        <v>0.689999999999998</v>
      </c>
      <c r="L537" s="11" t="e">
        <f aca="false">IF(ROW(E537) - 1 &gt;= $L$1,MMULT($AA$1:AA1($AA$1, 0, $L$1 - 1),E537:E537(E537,1 - $L$1, 0)) / $K$3,"")</f>
        <v>#VALUE!</v>
      </c>
      <c r="N537" s="0" t="e">
        <f aca="false">IF(ROW(E537) - 1 &gt;= $N$1,SUM(E537:E537(E537,1 - $N$1, 0)) / $N$1,"")</f>
        <v>#VALUE!</v>
      </c>
      <c r="P537" s="0" t="e">
        <f aca="false">IF(ROW(N537) - 1 &gt; $P$1, IF(OFFSET(N537,  1 - $P$1, 0) &lt;&gt; "", MMULT($AA$2:AA2($AA$2, 0, $P$1 - 1), E537:E537(E537,1 - $P$1, 0)) / $O$3,""),"")</f>
        <v>#VALUE!</v>
      </c>
    </row>
    <row collapsed="false" customFormat="false" customHeight="true" hidden="false" ht="14.4" outlineLevel="0" r="538">
      <c r="A538" s="5" t="n">
        <v>37340</v>
      </c>
      <c r="B538" s="1" t="n">
        <v>24.07</v>
      </c>
      <c r="C538" s="1" t="n">
        <v>24.09</v>
      </c>
      <c r="D538" s="1" t="n">
        <v>23.24</v>
      </c>
      <c r="E538" s="1" t="n">
        <v>23.35</v>
      </c>
      <c r="F538" s="1" t="n">
        <v>9386800</v>
      </c>
      <c r="G538" s="1" t="n">
        <v>11.63</v>
      </c>
      <c r="I538" s="0" t="n">
        <f aca="false">B538-E538</f>
        <v>0.719999999999999</v>
      </c>
      <c r="J538" s="0" t="n">
        <f aca="false">C538-D538</f>
        <v>0.850000000000001</v>
      </c>
      <c r="L538" s="11" t="e">
        <f aca="false">IF(ROW(E538) - 1 &gt;= $L$1,MMULT($AA$1:AA1($AA$1, 0, $L$1 - 1),E538:E538(E538,1 - $L$1, 0)) / $K$3,"")</f>
        <v>#VALUE!</v>
      </c>
      <c r="N538" s="0" t="e">
        <f aca="false">IF(ROW(E538) - 1 &gt;= $N$1,SUM(E538:E538(E538,1 - $N$1, 0)) / $N$1,"")</f>
        <v>#VALUE!</v>
      </c>
      <c r="P538" s="0" t="e">
        <f aca="false">IF(ROW(N538) - 1 &gt; $P$1, IF(OFFSET(N538,  1 - $P$1, 0) &lt;&gt; "", MMULT($AA$2:AA2($AA$2, 0, $P$1 - 1), E538:E538(E538,1 - $P$1, 0)) / $O$3,""),"")</f>
        <v>#VALUE!</v>
      </c>
    </row>
    <row collapsed="false" customFormat="false" customHeight="true" hidden="false" ht="14.4" outlineLevel="0" r="539">
      <c r="A539" s="5" t="n">
        <v>37341</v>
      </c>
      <c r="B539" s="1" t="n">
        <v>23.2</v>
      </c>
      <c r="C539" s="1" t="n">
        <v>23.64</v>
      </c>
      <c r="D539" s="1" t="n">
        <v>23</v>
      </c>
      <c r="E539" s="1" t="n">
        <v>23.46</v>
      </c>
      <c r="F539" s="1" t="n">
        <v>9208600</v>
      </c>
      <c r="G539" s="1" t="n">
        <v>11.68</v>
      </c>
      <c r="I539" s="0" t="n">
        <f aca="false">B539-E539</f>
        <v>-0.260000000000002</v>
      </c>
      <c r="J539" s="0" t="n">
        <f aca="false">C539-D539</f>
        <v>0.640000000000001</v>
      </c>
      <c r="L539" s="11" t="e">
        <f aca="false">IF(ROW(E539) - 1 &gt;= $L$1,MMULT($AA$1:AA1($AA$1, 0, $L$1 - 1),E539:E539(E539,1 - $L$1, 0)) / $K$3,"")</f>
        <v>#VALUE!</v>
      </c>
      <c r="N539" s="0" t="e">
        <f aca="false">IF(ROW(E539) - 1 &gt;= $N$1,SUM(E539:E539(E539,1 - $N$1, 0)) / $N$1,"")</f>
        <v>#VALUE!</v>
      </c>
      <c r="P539" s="0" t="e">
        <f aca="false">IF(ROW(N539) - 1 &gt; $P$1, IF(OFFSET(N539,  1 - $P$1, 0) &lt;&gt; "", MMULT($AA$2:AA2($AA$2, 0, $P$1 - 1), E539:E539(E539,1 - $P$1, 0)) / $O$3,""),"")</f>
        <v>#VALUE!</v>
      </c>
    </row>
    <row collapsed="false" customFormat="false" customHeight="true" hidden="false" ht="14.4" outlineLevel="0" r="540">
      <c r="A540" s="5" t="n">
        <v>37342</v>
      </c>
      <c r="B540" s="1" t="n">
        <v>23.35</v>
      </c>
      <c r="C540" s="1" t="n">
        <v>23.72</v>
      </c>
      <c r="D540" s="1" t="n">
        <v>23.26</v>
      </c>
      <c r="E540" s="1" t="n">
        <v>23.47</v>
      </c>
      <c r="F540" s="1" t="n">
        <v>4560800</v>
      </c>
      <c r="G540" s="1" t="n">
        <v>11.68</v>
      </c>
      <c r="I540" s="0" t="n">
        <f aca="false">B540-E540</f>
        <v>-0.119999999999997</v>
      </c>
      <c r="J540" s="0" t="n">
        <f aca="false">C540-D540</f>
        <v>0.459999999999997</v>
      </c>
      <c r="L540" s="11" t="e">
        <f aca="false">IF(ROW(E540) - 1 &gt;= $L$1,MMULT($AA$1:AA1($AA$1, 0, $L$1 - 1),E540:E540(E540,1 - $L$1, 0)) / $K$3,"")</f>
        <v>#VALUE!</v>
      </c>
      <c r="N540" s="0" t="e">
        <f aca="false">IF(ROW(E540) - 1 &gt;= $N$1,SUM(E540:E540(E540,1 - $N$1, 0)) / $N$1,"")</f>
        <v>#VALUE!</v>
      </c>
      <c r="P540" s="0" t="e">
        <f aca="false">IF(ROW(N540) - 1 &gt; $P$1, IF(OFFSET(N540,  1 - $P$1, 0) &lt;&gt; "", MMULT($AA$2:AA2($AA$2, 0, $P$1 - 1), E540:E540(E540,1 - $P$1, 0)) / $O$3,""),"")</f>
        <v>#VALUE!</v>
      </c>
    </row>
    <row collapsed="false" customFormat="false" customHeight="true" hidden="false" ht="14.4" outlineLevel="0" r="541">
      <c r="A541" s="5" t="n">
        <v>37343</v>
      </c>
      <c r="B541" s="1" t="n">
        <v>23.7</v>
      </c>
      <c r="C541" s="1" t="n">
        <v>23.88</v>
      </c>
      <c r="D541" s="1" t="n">
        <v>23.46</v>
      </c>
      <c r="E541" s="1" t="n">
        <v>23.67</v>
      </c>
      <c r="F541" s="1" t="n">
        <v>3873400</v>
      </c>
      <c r="G541" s="1" t="n">
        <v>11.78</v>
      </c>
      <c r="I541" s="0" t="n">
        <f aca="false">B541-E541</f>
        <v>0.0299999999999976</v>
      </c>
      <c r="J541" s="0" t="n">
        <f aca="false">C541-D541</f>
        <v>0.419999999999998</v>
      </c>
      <c r="L541" s="11" t="e">
        <f aca="false">IF(ROW(E541) - 1 &gt;= $L$1,MMULT($AA$1:AA1($AA$1, 0, $L$1 - 1),E541:E541(E541,1 - $L$1, 0)) / $K$3,"")</f>
        <v>#VALUE!</v>
      </c>
      <c r="N541" s="0" t="e">
        <f aca="false">IF(ROW(E541) - 1 &gt;= $N$1,SUM(E541:E541(E541,1 - $N$1, 0)) / $N$1,"")</f>
        <v>#VALUE!</v>
      </c>
      <c r="P541" s="0" t="e">
        <f aca="false">IF(ROW(N541) - 1 &gt; $P$1, IF(OFFSET(N541,  1 - $P$1, 0) &lt;&gt; "", MMULT($AA$2:AA2($AA$2, 0, $P$1 - 1), E541:E541(E541,1 - $P$1, 0)) / $O$3,""),"")</f>
        <v>#VALUE!</v>
      </c>
    </row>
    <row collapsed="false" customFormat="false" customHeight="true" hidden="false" ht="14.4" outlineLevel="0" r="542">
      <c r="A542" s="5" t="n">
        <v>37347</v>
      </c>
      <c r="B542" s="1" t="n">
        <v>23.38</v>
      </c>
      <c r="C542" s="1" t="n">
        <v>24.7</v>
      </c>
      <c r="D542" s="1" t="n">
        <v>23.28</v>
      </c>
      <c r="E542" s="1" t="n">
        <v>24.46</v>
      </c>
      <c r="F542" s="1" t="n">
        <v>7108800</v>
      </c>
      <c r="G542" s="1" t="n">
        <v>12.18</v>
      </c>
      <c r="I542" s="0" t="n">
        <f aca="false">B542-E542</f>
        <v>-1.08</v>
      </c>
      <c r="J542" s="0" t="n">
        <f aca="false">C542-D542</f>
        <v>1.42</v>
      </c>
      <c r="L542" s="11" t="e">
        <f aca="false">IF(ROW(E542) - 1 &gt;= $L$1,MMULT($AA$1:AA1($AA$1, 0, $L$1 - 1),E542:E542(E542,1 - $L$1, 0)) / $K$3,"")</f>
        <v>#VALUE!</v>
      </c>
      <c r="N542" s="0" t="e">
        <f aca="false">IF(ROW(E542) - 1 &gt;= $N$1,SUM(E542:E542(E542,1 - $N$1, 0)) / $N$1,"")</f>
        <v>#VALUE!</v>
      </c>
      <c r="P542" s="0" t="e">
        <f aca="false">IF(ROW(N542) - 1 &gt; $P$1, IF(OFFSET(N542,  1 - $P$1, 0) &lt;&gt; "", MMULT($AA$2:AA2($AA$2, 0, $P$1 - 1), E542:E542(E542,1 - $P$1, 0)) / $O$3,""),"")</f>
        <v>#VALUE!</v>
      </c>
    </row>
    <row collapsed="false" customFormat="false" customHeight="true" hidden="false" ht="14.4" outlineLevel="0" r="543">
      <c r="A543" s="5" t="n">
        <v>37348</v>
      </c>
      <c r="B543" s="1" t="n">
        <v>24</v>
      </c>
      <c r="C543" s="1" t="n">
        <v>24.3</v>
      </c>
      <c r="D543" s="1" t="n">
        <v>23.87</v>
      </c>
      <c r="E543" s="1" t="n">
        <v>24.07</v>
      </c>
      <c r="F543" s="1" t="n">
        <v>7278400</v>
      </c>
      <c r="G543" s="1" t="n">
        <v>11.98</v>
      </c>
      <c r="I543" s="0" t="n">
        <f aca="false">B543-E543</f>
        <v>-0.0700000000000003</v>
      </c>
      <c r="J543" s="0" t="n">
        <f aca="false">C543-D543</f>
        <v>0.43</v>
      </c>
      <c r="L543" s="11" t="e">
        <f aca="false">IF(ROW(E543) - 1 &gt;= $L$1,MMULT($AA$1:AA1($AA$1, 0, $L$1 - 1),E543:E543(E543,1 - $L$1, 0)) / $K$3,"")</f>
        <v>#VALUE!</v>
      </c>
      <c r="N543" s="0" t="e">
        <f aca="false">IF(ROW(E543) - 1 &gt;= $N$1,SUM(E543:E543(E543,1 - $N$1, 0)) / $N$1,"")</f>
        <v>#VALUE!</v>
      </c>
      <c r="P543" s="0" t="e">
        <f aca="false">IF(ROW(N543) - 1 &gt; $P$1, IF(OFFSET(N543,  1 - $P$1, 0) &lt;&gt; "", MMULT($AA$2:AA2($AA$2, 0, $P$1 - 1), E543:E543(E543,1 - $P$1, 0)) / $O$3,""),"")</f>
        <v>#VALUE!</v>
      </c>
    </row>
    <row collapsed="false" customFormat="false" customHeight="true" hidden="false" ht="14.4" outlineLevel="0" r="544">
      <c r="A544" s="5" t="n">
        <v>37349</v>
      </c>
      <c r="B544" s="1" t="n">
        <v>24.05</v>
      </c>
      <c r="C544" s="1" t="n">
        <v>24.49</v>
      </c>
      <c r="D544" s="1" t="n">
        <v>23.6</v>
      </c>
      <c r="E544" s="1" t="n">
        <v>23.75</v>
      </c>
      <c r="F544" s="1" t="n">
        <v>7661800</v>
      </c>
      <c r="G544" s="1" t="n">
        <v>11.82</v>
      </c>
      <c r="I544" s="0" t="n">
        <f aca="false">B544-E544</f>
        <v>0.300000000000001</v>
      </c>
      <c r="J544" s="0" t="n">
        <f aca="false">C544-D544</f>
        <v>0.889999999999997</v>
      </c>
      <c r="L544" s="11" t="e">
        <f aca="false">IF(ROW(E544) - 1 &gt;= $L$1,MMULT($AA$1:AA1($AA$1, 0, $L$1 - 1),E544:E544(E544,1 - $L$1, 0)) / $K$3,"")</f>
        <v>#VALUE!</v>
      </c>
      <c r="N544" s="0" t="e">
        <f aca="false">IF(ROW(E544) - 1 &gt;= $N$1,SUM(E544:E544(E544,1 - $N$1, 0)) / $N$1,"")</f>
        <v>#VALUE!</v>
      </c>
      <c r="P544" s="0" t="e">
        <f aca="false">IF(ROW(N544) - 1 &gt; $P$1, IF(OFFSET(N544,  1 - $P$1, 0) &lt;&gt; "", MMULT($AA$2:AA2($AA$2, 0, $P$1 - 1), E544:E544(E544,1 - $P$1, 0)) / $O$3,""),"")</f>
        <v>#VALUE!</v>
      </c>
    </row>
    <row collapsed="false" customFormat="false" customHeight="true" hidden="false" ht="14.4" outlineLevel="0" r="545">
      <c r="A545" s="5" t="n">
        <v>37350</v>
      </c>
      <c r="B545" s="1" t="n">
        <v>23.67</v>
      </c>
      <c r="C545" s="1" t="n">
        <v>25.05</v>
      </c>
      <c r="D545" s="1" t="n">
        <v>23.67</v>
      </c>
      <c r="E545" s="1" t="n">
        <v>24.9</v>
      </c>
      <c r="F545" s="1" t="n">
        <v>12089200</v>
      </c>
      <c r="G545" s="1" t="n">
        <v>12.4</v>
      </c>
      <c r="I545" s="0" t="n">
        <f aca="false">B545-E545</f>
        <v>-1.23</v>
      </c>
      <c r="J545" s="0" t="n">
        <f aca="false">C545-D545</f>
        <v>1.38</v>
      </c>
      <c r="L545" s="11" t="e">
        <f aca="false">IF(ROW(E545) - 1 &gt;= $L$1,MMULT($AA$1:AA1($AA$1, 0, $L$1 - 1),E545:E545(E545,1 - $L$1, 0)) / $K$3,"")</f>
        <v>#VALUE!</v>
      </c>
      <c r="N545" s="0" t="e">
        <f aca="false">IF(ROW(E545) - 1 &gt;= $N$1,SUM(E545:E545(E545,1 - $N$1, 0)) / $N$1,"")</f>
        <v>#VALUE!</v>
      </c>
      <c r="P545" s="0" t="e">
        <f aca="false">IF(ROW(N545) - 1 &gt; $P$1, IF(OFFSET(N545,  1 - $P$1, 0) &lt;&gt; "", MMULT($AA$2:AA2($AA$2, 0, $P$1 - 1), E545:E545(E545,1 - $P$1, 0)) / $O$3,""),"")</f>
        <v>#VALUE!</v>
      </c>
    </row>
    <row collapsed="false" customFormat="false" customHeight="true" hidden="false" ht="14.4" outlineLevel="0" r="546">
      <c r="A546" s="5" t="n">
        <v>37351</v>
      </c>
      <c r="B546" s="1" t="n">
        <v>24.95</v>
      </c>
      <c r="C546" s="1" t="n">
        <v>25.19</v>
      </c>
      <c r="D546" s="1" t="n">
        <v>24.1</v>
      </c>
      <c r="E546" s="1" t="n">
        <v>24.74</v>
      </c>
      <c r="F546" s="1" t="n">
        <v>9941000</v>
      </c>
      <c r="G546" s="1" t="n">
        <v>12.32</v>
      </c>
      <c r="I546" s="0" t="n">
        <f aca="false">B546-E546</f>
        <v>0.210000000000001</v>
      </c>
      <c r="J546" s="0" t="n">
        <f aca="false">C546-D546</f>
        <v>1.09</v>
      </c>
      <c r="L546" s="11" t="e">
        <f aca="false">IF(ROW(E546) - 1 &gt;= $L$1,MMULT($AA$1:AA1($AA$1, 0, $L$1 - 1),E546:E546(E546,1 - $L$1, 0)) / $K$3,"")</f>
        <v>#VALUE!</v>
      </c>
      <c r="N546" s="0" t="e">
        <f aca="false">IF(ROW(E546) - 1 &gt;= $N$1,SUM(E546:E546(E546,1 - $N$1, 0)) / $N$1,"")</f>
        <v>#VALUE!</v>
      </c>
      <c r="P546" s="0" t="e">
        <f aca="false">IF(ROW(N546) - 1 &gt; $P$1, IF(OFFSET(N546,  1 - $P$1, 0) &lt;&gt; "", MMULT($AA$2:AA2($AA$2, 0, $P$1 - 1), E546:E546(E546,1 - $P$1, 0)) / $O$3,""),"")</f>
        <v>#VALUE!</v>
      </c>
    </row>
    <row collapsed="false" customFormat="false" customHeight="true" hidden="false" ht="14.4" outlineLevel="0" r="547">
      <c r="A547" s="5" t="n">
        <v>37354</v>
      </c>
      <c r="B547" s="1" t="n">
        <v>24.16</v>
      </c>
      <c r="C547" s="1" t="n">
        <v>24.68</v>
      </c>
      <c r="D547" s="1" t="n">
        <v>23.78</v>
      </c>
      <c r="E547" s="1" t="n">
        <v>24.56</v>
      </c>
      <c r="F547" s="1" t="n">
        <v>9339800</v>
      </c>
      <c r="G547" s="1" t="n">
        <v>12.23</v>
      </c>
      <c r="I547" s="0" t="n">
        <f aca="false">B547-E547</f>
        <v>-0.399999999999999</v>
      </c>
      <c r="J547" s="0" t="n">
        <f aca="false">C547-D547</f>
        <v>0.899999999999999</v>
      </c>
      <c r="L547" s="11" t="e">
        <f aca="false">IF(ROW(E547) - 1 &gt;= $L$1,MMULT($AA$1:AA1($AA$1, 0, $L$1 - 1),E547:E547(E547,1 - $L$1, 0)) / $K$3,"")</f>
        <v>#VALUE!</v>
      </c>
      <c r="N547" s="0" t="e">
        <f aca="false">IF(ROW(E547) - 1 &gt;= $N$1,SUM(E547:E547(E547,1 - $N$1, 0)) / $N$1,"")</f>
        <v>#VALUE!</v>
      </c>
      <c r="P547" s="0" t="e">
        <f aca="false">IF(ROW(N547) - 1 &gt; $P$1, IF(OFFSET(N547,  1 - $P$1, 0) &lt;&gt; "", MMULT($AA$2:AA2($AA$2, 0, $P$1 - 1), E547:E547(E547,1 - $P$1, 0)) / $O$3,""),"")</f>
        <v>#VALUE!</v>
      </c>
    </row>
    <row collapsed="false" customFormat="false" customHeight="true" hidden="false" ht="14.4" outlineLevel="0" r="548">
      <c r="A548" s="5" t="n">
        <v>37355</v>
      </c>
      <c r="B548" s="1" t="n">
        <v>24.59</v>
      </c>
      <c r="C548" s="1" t="n">
        <v>25</v>
      </c>
      <c r="D548" s="1" t="n">
        <v>24.01</v>
      </c>
      <c r="E548" s="1" t="n">
        <v>24.1</v>
      </c>
      <c r="F548" s="1" t="n">
        <v>6840400</v>
      </c>
      <c r="G548" s="1" t="n">
        <v>12</v>
      </c>
      <c r="I548" s="0" t="n">
        <f aca="false">B548-E548</f>
        <v>0.489999999999998</v>
      </c>
      <c r="J548" s="0" t="n">
        <f aca="false">C548-D548</f>
        <v>0.989999999999998</v>
      </c>
      <c r="L548" s="11" t="e">
        <f aca="false">IF(ROW(E548) - 1 &gt;= $L$1,MMULT($AA$1:AA1($AA$1, 0, $L$1 - 1),E548:E548(E548,1 - $L$1, 0)) / $K$3,"")</f>
        <v>#VALUE!</v>
      </c>
      <c r="N548" s="0" t="e">
        <f aca="false">IF(ROW(E548) - 1 &gt;= $N$1,SUM(E548:E548(E548,1 - $N$1, 0)) / $N$1,"")</f>
        <v>#VALUE!</v>
      </c>
      <c r="P548" s="0" t="e">
        <f aca="false">IF(ROW(N548) - 1 &gt; $P$1, IF(OFFSET(N548,  1 - $P$1, 0) &lt;&gt; "", MMULT($AA$2:AA2($AA$2, 0, $P$1 - 1), E548:E548(E548,1 - $P$1, 0)) / $O$3,""),"")</f>
        <v>#VALUE!</v>
      </c>
    </row>
    <row collapsed="false" customFormat="false" customHeight="true" hidden="false" ht="14.4" outlineLevel="0" r="549">
      <c r="A549" s="5" t="n">
        <v>37356</v>
      </c>
      <c r="B549" s="1" t="n">
        <v>24.21</v>
      </c>
      <c r="C549" s="1" t="n">
        <v>24.95</v>
      </c>
      <c r="D549" s="1" t="n">
        <v>24.01</v>
      </c>
      <c r="E549" s="1" t="n">
        <v>24.66</v>
      </c>
      <c r="F549" s="1" t="n">
        <v>8035000</v>
      </c>
      <c r="G549" s="1" t="n">
        <v>12.28</v>
      </c>
      <c r="I549" s="0" t="n">
        <f aca="false">B549-E549</f>
        <v>-0.449999999999999</v>
      </c>
      <c r="J549" s="0" t="n">
        <f aca="false">C549-D549</f>
        <v>0.939999999999998</v>
      </c>
      <c r="L549" s="11" t="e">
        <f aca="false">IF(ROW(E549) - 1 &gt;= $L$1,MMULT($AA$1:AA1($AA$1, 0, $L$1 - 1),E549:E549(E549,1 - $L$1, 0)) / $K$3,"")</f>
        <v>#VALUE!</v>
      </c>
      <c r="N549" s="0" t="e">
        <f aca="false">IF(ROW(E549) - 1 &gt;= $N$1,SUM(E549:E549(E549,1 - $N$1, 0)) / $N$1,"")</f>
        <v>#VALUE!</v>
      </c>
      <c r="P549" s="0" t="e">
        <f aca="false">IF(ROW(N549) - 1 &gt; $P$1, IF(OFFSET(N549,  1 - $P$1, 0) &lt;&gt; "", MMULT($AA$2:AA2($AA$2, 0, $P$1 - 1), E549:E549(E549,1 - $P$1, 0)) / $O$3,""),"")</f>
        <v>#VALUE!</v>
      </c>
    </row>
    <row collapsed="false" customFormat="false" customHeight="true" hidden="false" ht="14.4" outlineLevel="0" r="550">
      <c r="A550" s="5" t="n">
        <v>37357</v>
      </c>
      <c r="B550" s="1" t="n">
        <v>25.03</v>
      </c>
      <c r="C550" s="1" t="n">
        <v>25.2</v>
      </c>
      <c r="D550" s="1" t="n">
        <v>24.75</v>
      </c>
      <c r="E550" s="1" t="n">
        <v>24.86</v>
      </c>
      <c r="F550" s="1" t="n">
        <v>14544800</v>
      </c>
      <c r="G550" s="1" t="n">
        <v>12.38</v>
      </c>
      <c r="I550" s="0" t="n">
        <f aca="false">B550-E550</f>
        <v>0.170000000000002</v>
      </c>
      <c r="J550" s="0" t="n">
        <f aca="false">C550-D550</f>
        <v>0.449999999999999</v>
      </c>
      <c r="L550" s="11" t="e">
        <f aca="false">IF(ROW(E550) - 1 &gt;= $L$1,MMULT($AA$1:AA1($AA$1, 0, $L$1 - 1),E550:E550(E550,1 - $L$1, 0)) / $K$3,"")</f>
        <v>#VALUE!</v>
      </c>
      <c r="N550" s="0" t="e">
        <f aca="false">IF(ROW(E550) - 1 &gt;= $N$1,SUM(E550:E550(E550,1 - $N$1, 0)) / $N$1,"")</f>
        <v>#VALUE!</v>
      </c>
      <c r="P550" s="0" t="e">
        <f aca="false">IF(ROW(N550) - 1 &gt; $P$1, IF(OFFSET(N550,  1 - $P$1, 0) &lt;&gt; "", MMULT($AA$2:AA2($AA$2, 0, $P$1 - 1), E550:E550(E550,1 - $P$1, 0)) / $O$3,""),"")</f>
        <v>#VALUE!</v>
      </c>
    </row>
    <row collapsed="false" customFormat="false" customHeight="true" hidden="false" ht="14.4" outlineLevel="0" r="551">
      <c r="A551" s="5" t="n">
        <v>37358</v>
      </c>
      <c r="B551" s="1" t="n">
        <v>25.01</v>
      </c>
      <c r="C551" s="1" t="n">
        <v>25.17</v>
      </c>
      <c r="D551" s="1" t="n">
        <v>24.57</v>
      </c>
      <c r="E551" s="1" t="n">
        <v>25.06</v>
      </c>
      <c r="F551" s="1" t="n">
        <v>11437200</v>
      </c>
      <c r="G551" s="1" t="n">
        <v>12.48</v>
      </c>
      <c r="I551" s="0" t="n">
        <f aca="false">B551-E551</f>
        <v>-0.0499999999999972</v>
      </c>
      <c r="J551" s="0" t="n">
        <f aca="false">C551-D551</f>
        <v>0.600000000000001</v>
      </c>
      <c r="L551" s="11" t="e">
        <f aca="false">IF(ROW(E551) - 1 &gt;= $L$1,MMULT($AA$1:AA1($AA$1, 0, $L$1 - 1),E551:E551(E551,1 - $L$1, 0)) / $K$3,"")</f>
        <v>#VALUE!</v>
      </c>
      <c r="N551" s="0" t="e">
        <f aca="false">IF(ROW(E551) - 1 &gt;= $N$1,SUM(E551:E551(E551,1 - $N$1, 0)) / $N$1,"")</f>
        <v>#VALUE!</v>
      </c>
      <c r="P551" s="0" t="e">
        <f aca="false">IF(ROW(N551) - 1 &gt; $P$1, IF(OFFSET(N551,  1 - $P$1, 0) &lt;&gt; "", MMULT($AA$2:AA2($AA$2, 0, $P$1 - 1), E551:E551(E551,1 - $P$1, 0)) / $O$3,""),"")</f>
        <v>#VALUE!</v>
      </c>
    </row>
    <row collapsed="false" customFormat="false" customHeight="true" hidden="false" ht="14.4" outlineLevel="0" r="552">
      <c r="A552" s="5" t="n">
        <v>37361</v>
      </c>
      <c r="B552" s="1" t="n">
        <v>25.06</v>
      </c>
      <c r="C552" s="1" t="n">
        <v>25.15</v>
      </c>
      <c r="D552" s="1" t="n">
        <v>24.8</v>
      </c>
      <c r="E552" s="1" t="n">
        <v>25</v>
      </c>
      <c r="F552" s="1" t="n">
        <v>10691800</v>
      </c>
      <c r="G552" s="1" t="n">
        <v>12.45</v>
      </c>
      <c r="I552" s="0" t="n">
        <f aca="false">B552-E552</f>
        <v>0.0599999999999987</v>
      </c>
      <c r="J552" s="0" t="n">
        <f aca="false">C552-D552</f>
        <v>0.349999999999998</v>
      </c>
      <c r="L552" s="11" t="e">
        <f aca="false">IF(ROW(E552) - 1 &gt;= $L$1,MMULT($AA$1:AA1($AA$1, 0, $L$1 - 1),E552:E552(E552,1 - $L$1, 0)) / $K$3,"")</f>
        <v>#VALUE!</v>
      </c>
      <c r="N552" s="0" t="e">
        <f aca="false">IF(ROW(E552) - 1 &gt;= $N$1,SUM(E552:E552(E552,1 - $N$1, 0)) / $N$1,"")</f>
        <v>#VALUE!</v>
      </c>
      <c r="P552" s="0" t="e">
        <f aca="false">IF(ROW(N552) - 1 &gt; $P$1, IF(OFFSET(N552,  1 - $P$1, 0) &lt;&gt; "", MMULT($AA$2:AA2($AA$2, 0, $P$1 - 1), E552:E552(E552,1 - $P$1, 0)) / $O$3,""),"")</f>
        <v>#VALUE!</v>
      </c>
    </row>
    <row collapsed="false" customFormat="false" customHeight="true" hidden="false" ht="14.4" outlineLevel="0" r="553">
      <c r="A553" s="5" t="n">
        <v>37362</v>
      </c>
      <c r="B553" s="1" t="n">
        <v>25.15</v>
      </c>
      <c r="C553" s="1" t="n">
        <v>25.99</v>
      </c>
      <c r="D553" s="1" t="n">
        <v>25.12</v>
      </c>
      <c r="E553" s="1" t="n">
        <v>25.74</v>
      </c>
      <c r="F553" s="1" t="n">
        <v>21949200</v>
      </c>
      <c r="G553" s="1" t="n">
        <v>12.81</v>
      </c>
      <c r="I553" s="0" t="n">
        <f aca="false">B553-E553</f>
        <v>-0.59</v>
      </c>
      <c r="J553" s="0" t="n">
        <f aca="false">C553-D553</f>
        <v>0.869999999999997</v>
      </c>
      <c r="L553" s="11" t="e">
        <f aca="false">IF(ROW(E553) - 1 &gt;= $L$1,MMULT($AA$1:AA1($AA$1, 0, $L$1 - 1),E553:E553(E553,1 - $L$1, 0)) / $K$3,"")</f>
        <v>#VALUE!</v>
      </c>
      <c r="N553" s="0" t="e">
        <f aca="false">IF(ROW(E553) - 1 &gt;= $N$1,SUM(E553:E553(E553,1 - $N$1, 0)) / $N$1,"")</f>
        <v>#VALUE!</v>
      </c>
      <c r="P553" s="0" t="e">
        <f aca="false">IF(ROW(N553) - 1 &gt; $P$1, IF(OFFSET(N553,  1 - $P$1, 0) &lt;&gt; "", MMULT($AA$2:AA2($AA$2, 0, $P$1 - 1), E553:E553(E553,1 - $P$1, 0)) / $O$3,""),"")</f>
        <v>#VALUE!</v>
      </c>
    </row>
    <row collapsed="false" customFormat="false" customHeight="true" hidden="false" ht="14.4" outlineLevel="0" r="554">
      <c r="A554" s="5" t="n">
        <v>37363</v>
      </c>
      <c r="B554" s="1" t="n">
        <v>25.93</v>
      </c>
      <c r="C554" s="1" t="n">
        <v>26.17</v>
      </c>
      <c r="D554" s="1" t="n">
        <v>25.38</v>
      </c>
      <c r="E554" s="1" t="n">
        <v>26.11</v>
      </c>
      <c r="F554" s="1" t="n">
        <v>14151800</v>
      </c>
      <c r="G554" s="1" t="n">
        <v>13</v>
      </c>
      <c r="I554" s="0" t="n">
        <f aca="false">B554-E554</f>
        <v>-0.18</v>
      </c>
      <c r="J554" s="0" t="n">
        <f aca="false">C554-D554</f>
        <v>0.790000000000003</v>
      </c>
      <c r="L554" s="11" t="e">
        <f aca="false">IF(ROW(E554) - 1 &gt;= $L$1,MMULT($AA$1:AA1($AA$1, 0, $L$1 - 1),E554:E554(E554,1 - $L$1, 0)) / $K$3,"")</f>
        <v>#VALUE!</v>
      </c>
      <c r="N554" s="0" t="e">
        <f aca="false">IF(ROW(E554) - 1 &gt;= $N$1,SUM(E554:E554(E554,1 - $N$1, 0)) / $N$1,"")</f>
        <v>#VALUE!</v>
      </c>
      <c r="P554" s="0" t="e">
        <f aca="false">IF(ROW(N554) - 1 &gt; $P$1, IF(OFFSET(N554,  1 - $P$1, 0) &lt;&gt; "", MMULT($AA$2:AA2($AA$2, 0, $P$1 - 1), E554:E554(E554,1 - $P$1, 0)) / $O$3,""),"")</f>
        <v>#VALUE!</v>
      </c>
    </row>
    <row collapsed="false" customFormat="false" customHeight="true" hidden="false" ht="14.4" outlineLevel="0" r="555">
      <c r="A555" s="5" t="n">
        <v>37364</v>
      </c>
      <c r="B555" s="1" t="n">
        <v>25.5</v>
      </c>
      <c r="C555" s="1" t="n">
        <v>25.52</v>
      </c>
      <c r="D555" s="1" t="n">
        <v>24.88</v>
      </c>
      <c r="E555" s="1" t="n">
        <v>25.41</v>
      </c>
      <c r="F555" s="1" t="n">
        <v>14346800</v>
      </c>
      <c r="G555" s="1" t="n">
        <v>12.65</v>
      </c>
      <c r="I555" s="0" t="n">
        <f aca="false">B555-E555</f>
        <v>0.0899999999999999</v>
      </c>
      <c r="J555" s="0" t="n">
        <f aca="false">C555-D555</f>
        <v>0.640000000000001</v>
      </c>
      <c r="L555" s="11" t="e">
        <f aca="false">IF(ROW(E555) - 1 &gt;= $L$1,MMULT($AA$1:AA1($AA$1, 0, $L$1 - 1),E555:E555(E555,1 - $L$1, 0)) / $K$3,"")</f>
        <v>#VALUE!</v>
      </c>
      <c r="N555" s="0" t="e">
        <f aca="false">IF(ROW(E555) - 1 &gt;= $N$1,SUM(E555:E555(E555,1 - $N$1, 0)) / $N$1,"")</f>
        <v>#VALUE!</v>
      </c>
      <c r="P555" s="0" t="e">
        <f aca="false">IF(ROW(N555) - 1 &gt; $P$1, IF(OFFSET(N555,  1 - $P$1, 0) &lt;&gt; "", MMULT($AA$2:AA2($AA$2, 0, $P$1 - 1), E555:E555(E555,1 - $P$1, 0)) / $O$3,""),"")</f>
        <v>#VALUE!</v>
      </c>
    </row>
    <row collapsed="false" customFormat="false" customHeight="true" hidden="false" ht="14.4" outlineLevel="0" r="556">
      <c r="A556" s="5" t="n">
        <v>37365</v>
      </c>
      <c r="B556" s="1" t="n">
        <v>25.49</v>
      </c>
      <c r="C556" s="1" t="n">
        <v>25.49</v>
      </c>
      <c r="D556" s="1" t="n">
        <v>24.93</v>
      </c>
      <c r="E556" s="1" t="n">
        <v>24.98</v>
      </c>
      <c r="F556" s="1" t="n">
        <v>13407400</v>
      </c>
      <c r="G556" s="1" t="n">
        <v>12.44</v>
      </c>
      <c r="I556" s="0" t="n">
        <f aca="false">B556-E556</f>
        <v>0.509999999999998</v>
      </c>
      <c r="J556" s="0" t="n">
        <f aca="false">C556-D556</f>
        <v>0.559999999999999</v>
      </c>
      <c r="L556" s="11" t="e">
        <f aca="false">IF(ROW(E556) - 1 &gt;= $L$1,MMULT($AA$1:AA1($AA$1, 0, $L$1 - 1),E556:E556(E556,1 - $L$1, 0)) / $K$3,"")</f>
        <v>#VALUE!</v>
      </c>
      <c r="N556" s="0" t="e">
        <f aca="false">IF(ROW(E556) - 1 &gt;= $N$1,SUM(E556:E556(E556,1 - $N$1, 0)) / $N$1,"")</f>
        <v>#VALUE!</v>
      </c>
      <c r="P556" s="0" t="e">
        <f aca="false">IF(ROW(N556) - 1 &gt; $P$1, IF(OFFSET(N556,  1 - $P$1, 0) &lt;&gt; "", MMULT($AA$2:AA2($AA$2, 0, $P$1 - 1), E556:E556(E556,1 - $P$1, 0)) / $O$3,""),"")</f>
        <v>#VALUE!</v>
      </c>
    </row>
    <row collapsed="false" customFormat="false" customHeight="true" hidden="false" ht="14.4" outlineLevel="0" r="557">
      <c r="A557" s="5" t="n">
        <v>37368</v>
      </c>
      <c r="B557" s="1" t="n">
        <v>24.84</v>
      </c>
      <c r="C557" s="1" t="n">
        <v>24.93</v>
      </c>
      <c r="D557" s="1" t="n">
        <v>24.23</v>
      </c>
      <c r="E557" s="1" t="n">
        <v>24.53</v>
      </c>
      <c r="F557" s="1" t="n">
        <v>9622400</v>
      </c>
      <c r="G557" s="1" t="n">
        <v>12.21</v>
      </c>
      <c r="I557" s="0" t="n">
        <f aca="false">B557-E557</f>
        <v>0.309999999999999</v>
      </c>
      <c r="J557" s="0" t="n">
        <f aca="false">C557-D557</f>
        <v>0.699999999999999</v>
      </c>
      <c r="L557" s="11" t="e">
        <f aca="false">IF(ROW(E557) - 1 &gt;= $L$1,MMULT($AA$1:AA1($AA$1, 0, $L$1 - 1),E557:E557(E557,1 - $L$1, 0)) / $K$3,"")</f>
        <v>#VALUE!</v>
      </c>
      <c r="N557" s="0" t="e">
        <f aca="false">IF(ROW(E557) - 1 &gt;= $N$1,SUM(E557:E557(E557,1 - $N$1, 0)) / $N$1,"")</f>
        <v>#VALUE!</v>
      </c>
      <c r="P557" s="0" t="e">
        <f aca="false">IF(ROW(N557) - 1 &gt; $P$1, IF(OFFSET(N557,  1 - $P$1, 0) &lt;&gt; "", MMULT($AA$2:AA2($AA$2, 0, $P$1 - 1), E557:E557(E557,1 - $P$1, 0)) / $O$3,""),"")</f>
        <v>#VALUE!</v>
      </c>
    </row>
    <row collapsed="false" customFormat="false" customHeight="true" hidden="false" ht="14.4" outlineLevel="0" r="558">
      <c r="A558" s="5" t="n">
        <v>37369</v>
      </c>
      <c r="B558" s="1" t="n">
        <v>24.54</v>
      </c>
      <c r="C558" s="1" t="n">
        <v>24.78</v>
      </c>
      <c r="D558" s="1" t="n">
        <v>24.09</v>
      </c>
      <c r="E558" s="1" t="n">
        <v>24.25</v>
      </c>
      <c r="F558" s="1" t="n">
        <v>8338200</v>
      </c>
      <c r="G558" s="1" t="n">
        <v>12.07</v>
      </c>
      <c r="I558" s="0" t="n">
        <f aca="false">B558-E558</f>
        <v>0.289999999999999</v>
      </c>
      <c r="J558" s="0" t="n">
        <f aca="false">C558-D558</f>
        <v>0.690000000000001</v>
      </c>
      <c r="L558" s="11" t="e">
        <f aca="false">IF(ROW(E558) - 1 &gt;= $L$1,MMULT($AA$1:AA1($AA$1, 0, $L$1 - 1),E558:E558(E558,1 - $L$1, 0)) / $K$3,"")</f>
        <v>#VALUE!</v>
      </c>
      <c r="N558" s="0" t="e">
        <f aca="false">IF(ROW(E558) - 1 &gt;= $N$1,SUM(E558:E558(E558,1 - $N$1, 0)) / $N$1,"")</f>
        <v>#VALUE!</v>
      </c>
      <c r="P558" s="0" t="e">
        <f aca="false">IF(ROW(N558) - 1 &gt; $P$1, IF(OFFSET(N558,  1 - $P$1, 0) &lt;&gt; "", MMULT($AA$2:AA2($AA$2, 0, $P$1 - 1), E558:E558(E558,1 - $P$1, 0)) / $O$3,""),"")</f>
        <v>#VALUE!</v>
      </c>
    </row>
    <row collapsed="false" customFormat="false" customHeight="true" hidden="false" ht="14.4" outlineLevel="0" r="559">
      <c r="A559" s="5" t="n">
        <v>37370</v>
      </c>
      <c r="B559" s="1" t="n">
        <v>24.3</v>
      </c>
      <c r="C559" s="1" t="n">
        <v>24.5</v>
      </c>
      <c r="D559" s="1" t="n">
        <v>23.68</v>
      </c>
      <c r="E559" s="1" t="n">
        <v>23.77</v>
      </c>
      <c r="F559" s="1" t="n">
        <v>5016000</v>
      </c>
      <c r="G559" s="1" t="n">
        <v>11.83</v>
      </c>
      <c r="I559" s="0" t="n">
        <f aca="false">B559-E559</f>
        <v>0.530000000000001</v>
      </c>
      <c r="J559" s="0" t="n">
        <f aca="false">C559-D559</f>
        <v>0.82</v>
      </c>
      <c r="L559" s="11" t="e">
        <f aca="false">IF(ROW(E559) - 1 &gt;= $L$1,MMULT($AA$1:AA1($AA$1, 0, $L$1 - 1),E559:E559(E559,1 - $L$1, 0)) / $K$3,"")</f>
        <v>#VALUE!</v>
      </c>
      <c r="N559" s="0" t="e">
        <f aca="false">IF(ROW(E559) - 1 &gt;= $N$1,SUM(E559:E559(E559,1 - $N$1, 0)) / $N$1,"")</f>
        <v>#VALUE!</v>
      </c>
      <c r="P559" s="0" t="e">
        <f aca="false">IF(ROW(N559) - 1 &gt; $P$1, IF(OFFSET(N559,  1 - $P$1, 0) &lt;&gt; "", MMULT($AA$2:AA2($AA$2, 0, $P$1 - 1), E559:E559(E559,1 - $P$1, 0)) / $O$3,""),"")</f>
        <v>#VALUE!</v>
      </c>
    </row>
    <row collapsed="false" customFormat="false" customHeight="true" hidden="false" ht="14.4" outlineLevel="0" r="560">
      <c r="A560" s="5" t="n">
        <v>37371</v>
      </c>
      <c r="B560" s="1" t="n">
        <v>23.56</v>
      </c>
      <c r="C560" s="1" t="n">
        <v>24.34</v>
      </c>
      <c r="D560" s="1" t="n">
        <v>23.55</v>
      </c>
      <c r="E560" s="1" t="n">
        <v>24.12</v>
      </c>
      <c r="F560" s="1" t="n">
        <v>6935800</v>
      </c>
      <c r="G560" s="1" t="n">
        <v>12.01</v>
      </c>
      <c r="I560" s="0" t="n">
        <f aca="false">B560-E560</f>
        <v>-0.560000000000002</v>
      </c>
      <c r="J560" s="0" t="n">
        <f aca="false">C560-D560</f>
        <v>0.789999999999999</v>
      </c>
      <c r="L560" s="11" t="e">
        <f aca="false">IF(ROW(E560) - 1 &gt;= $L$1,MMULT($AA$1:AA1($AA$1, 0, $L$1 - 1),E560:E560(E560,1 - $L$1, 0)) / $K$3,"")</f>
        <v>#VALUE!</v>
      </c>
      <c r="N560" s="0" t="e">
        <f aca="false">IF(ROW(E560) - 1 &gt;= $N$1,SUM(E560:E560(E560,1 - $N$1, 0)) / $N$1,"")</f>
        <v>#VALUE!</v>
      </c>
      <c r="P560" s="0" t="e">
        <f aca="false">IF(ROW(N560) - 1 &gt; $P$1, IF(OFFSET(N560,  1 - $P$1, 0) &lt;&gt; "", MMULT($AA$2:AA2($AA$2, 0, $P$1 - 1), E560:E560(E560,1 - $P$1, 0)) / $O$3,""),"")</f>
        <v>#VALUE!</v>
      </c>
    </row>
    <row collapsed="false" customFormat="false" customHeight="true" hidden="false" ht="14.4" outlineLevel="0" r="561">
      <c r="A561" s="5" t="n">
        <v>37372</v>
      </c>
      <c r="B561" s="1" t="n">
        <v>24.28</v>
      </c>
      <c r="C561" s="1" t="n">
        <v>24.37</v>
      </c>
      <c r="D561" s="1" t="n">
        <v>23</v>
      </c>
      <c r="E561" s="1" t="n">
        <v>23.01</v>
      </c>
      <c r="F561" s="1" t="n">
        <v>10892200</v>
      </c>
      <c r="G561" s="1" t="n">
        <v>11.46</v>
      </c>
      <c r="I561" s="0" t="n">
        <f aca="false">B561-E561</f>
        <v>1.27</v>
      </c>
      <c r="J561" s="0" t="n">
        <f aca="false">C561-D561</f>
        <v>1.37</v>
      </c>
      <c r="L561" s="11" t="e">
        <f aca="false">IF(ROW(E561) - 1 &gt;= $L$1,MMULT($AA$1:AA1($AA$1, 0, $L$1 - 1),E561:E561(E561,1 - $L$1, 0)) / $K$3,"")</f>
        <v>#VALUE!</v>
      </c>
      <c r="N561" s="0" t="e">
        <f aca="false">IF(ROW(E561) - 1 &gt;= $N$1,SUM(E561:E561(E561,1 - $N$1, 0)) / $N$1,"")</f>
        <v>#VALUE!</v>
      </c>
      <c r="P561" s="0" t="e">
        <f aca="false">IF(ROW(N561) - 1 &gt; $P$1, IF(OFFSET(N561,  1 - $P$1, 0) &lt;&gt; "", MMULT($AA$2:AA2($AA$2, 0, $P$1 - 1), E561:E561(E561,1 - $P$1, 0)) / $O$3,""),"")</f>
        <v>#VALUE!</v>
      </c>
    </row>
    <row collapsed="false" customFormat="false" customHeight="true" hidden="false" ht="14.4" outlineLevel="0" r="562">
      <c r="A562" s="5" t="n">
        <v>37375</v>
      </c>
      <c r="B562" s="1" t="n">
        <v>23.16</v>
      </c>
      <c r="C562" s="1" t="n">
        <v>24.06</v>
      </c>
      <c r="D562" s="1" t="n">
        <v>23.09</v>
      </c>
      <c r="E562" s="1" t="n">
        <v>23.96</v>
      </c>
      <c r="F562" s="1" t="n">
        <v>9724600</v>
      </c>
      <c r="G562" s="1" t="n">
        <v>11.93</v>
      </c>
      <c r="I562" s="0" t="n">
        <f aca="false">B562-E562</f>
        <v>-0.800000000000001</v>
      </c>
      <c r="J562" s="0" t="n">
        <f aca="false">C562-D562</f>
        <v>0.969999999999999</v>
      </c>
      <c r="L562" s="11" t="e">
        <f aca="false">IF(ROW(E562) - 1 &gt;= $L$1,MMULT($AA$1:AA1($AA$1, 0, $L$1 - 1),E562:E562(E562,1 - $L$1, 0)) / $K$3,"")</f>
        <v>#VALUE!</v>
      </c>
      <c r="N562" s="0" t="e">
        <f aca="false">IF(ROW(E562) - 1 &gt;= $N$1,SUM(E562:E562(E562,1 - $N$1, 0)) / $N$1,"")</f>
        <v>#VALUE!</v>
      </c>
      <c r="P562" s="0" t="e">
        <f aca="false">IF(ROW(N562) - 1 &gt; $P$1, IF(OFFSET(N562,  1 - $P$1, 0) &lt;&gt; "", MMULT($AA$2:AA2($AA$2, 0, $P$1 - 1), E562:E562(E562,1 - $P$1, 0)) / $O$3,""),"")</f>
        <v>#VALUE!</v>
      </c>
    </row>
    <row collapsed="false" customFormat="false" customHeight="true" hidden="false" ht="14.4" outlineLevel="0" r="563">
      <c r="A563" s="5" t="n">
        <v>37376</v>
      </c>
      <c r="B563" s="1" t="n">
        <v>23.89</v>
      </c>
      <c r="C563" s="1" t="n">
        <v>24.38</v>
      </c>
      <c r="D563" s="1" t="n">
        <v>23.75</v>
      </c>
      <c r="E563" s="1" t="n">
        <v>24.27</v>
      </c>
      <c r="F563" s="1" t="n">
        <v>10034400</v>
      </c>
      <c r="G563" s="1" t="n">
        <v>12.08</v>
      </c>
      <c r="I563" s="0" t="n">
        <f aca="false">B563-E563</f>
        <v>-0.379999999999999</v>
      </c>
      <c r="J563" s="0" t="n">
        <f aca="false">C563-D563</f>
        <v>0.629999999999999</v>
      </c>
      <c r="L563" s="11" t="e">
        <f aca="false">IF(ROW(E563) - 1 &gt;= $L$1,MMULT($AA$1:AA1($AA$1, 0, $L$1 - 1),E563:E563(E563,1 - $L$1, 0)) / $K$3,"")</f>
        <v>#VALUE!</v>
      </c>
      <c r="N563" s="0" t="e">
        <f aca="false">IF(ROW(E563) - 1 &gt;= $N$1,SUM(E563:E563(E563,1 - $N$1, 0)) / $N$1,"")</f>
        <v>#VALUE!</v>
      </c>
      <c r="P563" s="0" t="e">
        <f aca="false">IF(ROW(N563) - 1 &gt; $P$1, IF(OFFSET(N563,  1 - $P$1, 0) &lt;&gt; "", MMULT($AA$2:AA2($AA$2, 0, $P$1 - 1), E563:E563(E563,1 - $P$1, 0)) / $O$3,""),"")</f>
        <v>#VALUE!</v>
      </c>
    </row>
    <row collapsed="false" customFormat="false" customHeight="true" hidden="false" ht="14.4" outlineLevel="0" r="564">
      <c r="A564" s="5" t="n">
        <v>37377</v>
      </c>
      <c r="B564" s="1" t="n">
        <v>24.29</v>
      </c>
      <c r="C564" s="1" t="n">
        <v>24.29</v>
      </c>
      <c r="D564" s="1" t="n">
        <v>23.36</v>
      </c>
      <c r="E564" s="1" t="n">
        <v>23.98</v>
      </c>
      <c r="F564" s="1" t="n">
        <v>7668000</v>
      </c>
      <c r="G564" s="1" t="n">
        <v>11.94</v>
      </c>
      <c r="I564" s="0" t="n">
        <f aca="false">B564-E564</f>
        <v>0.309999999999999</v>
      </c>
      <c r="J564" s="0" t="n">
        <f aca="false">C564-D564</f>
        <v>0.93</v>
      </c>
      <c r="L564" s="11" t="e">
        <f aca="false">IF(ROW(E564) - 1 &gt;= $L$1,MMULT($AA$1:AA1($AA$1, 0, $L$1 - 1),E564:E564(E564,1 - $L$1, 0)) / $K$3,"")</f>
        <v>#VALUE!</v>
      </c>
      <c r="N564" s="0" t="e">
        <f aca="false">IF(ROW(E564) - 1 &gt;= $N$1,SUM(E564:E564(E564,1 - $N$1, 0)) / $N$1,"")</f>
        <v>#VALUE!</v>
      </c>
      <c r="P564" s="0" t="e">
        <f aca="false">IF(ROW(N564) - 1 &gt; $P$1, IF(OFFSET(N564,  1 - $P$1, 0) &lt;&gt; "", MMULT($AA$2:AA2($AA$2, 0, $P$1 - 1), E564:E564(E564,1 - $P$1, 0)) / $O$3,""),"")</f>
        <v>#VALUE!</v>
      </c>
    </row>
    <row collapsed="false" customFormat="false" customHeight="true" hidden="false" ht="14.4" outlineLevel="0" r="565">
      <c r="A565" s="5" t="n">
        <v>37378</v>
      </c>
      <c r="B565" s="1" t="n">
        <v>23.81</v>
      </c>
      <c r="C565" s="1" t="n">
        <v>24.34</v>
      </c>
      <c r="D565" s="1" t="n">
        <v>23.6</v>
      </c>
      <c r="E565" s="1" t="n">
        <v>23.69</v>
      </c>
      <c r="F565" s="1" t="n">
        <v>8548000</v>
      </c>
      <c r="G565" s="1" t="n">
        <v>11.79</v>
      </c>
      <c r="I565" s="0" t="n">
        <f aca="false">B565-E565</f>
        <v>0.119999999999997</v>
      </c>
      <c r="J565" s="0" t="n">
        <f aca="false">C565-D565</f>
        <v>0.739999999999998</v>
      </c>
      <c r="L565" s="11" t="e">
        <f aca="false">IF(ROW(E565) - 1 &gt;= $L$1,MMULT($AA$1:AA1($AA$1, 0, $L$1 - 1),E565:E565(E565,1 - $L$1, 0)) / $K$3,"")</f>
        <v>#VALUE!</v>
      </c>
      <c r="N565" s="0" t="e">
        <f aca="false">IF(ROW(E565) - 1 &gt;= $N$1,SUM(E565:E565(E565,1 - $N$1, 0)) / $N$1,"")</f>
        <v>#VALUE!</v>
      </c>
      <c r="P565" s="0" t="e">
        <f aca="false">IF(ROW(N565) - 1 &gt; $P$1, IF(OFFSET(N565,  1 - $P$1, 0) &lt;&gt; "", MMULT($AA$2:AA2($AA$2, 0, $P$1 - 1), E565:E565(E565,1 - $P$1, 0)) / $O$3,""),"")</f>
        <v>#VALUE!</v>
      </c>
    </row>
    <row collapsed="false" customFormat="false" customHeight="true" hidden="false" ht="14.4" outlineLevel="0" r="566">
      <c r="A566" s="5" t="n">
        <v>37379</v>
      </c>
      <c r="B566" s="1" t="n">
        <v>23.57</v>
      </c>
      <c r="C566" s="1" t="n">
        <v>24.02</v>
      </c>
      <c r="D566" s="1" t="n">
        <v>23.43</v>
      </c>
      <c r="E566" s="1" t="n">
        <v>23.51</v>
      </c>
      <c r="F566" s="1" t="n">
        <v>8242200</v>
      </c>
      <c r="G566" s="1" t="n">
        <v>11.7</v>
      </c>
      <c r="I566" s="0" t="n">
        <f aca="false">B566-E566</f>
        <v>0.0599999999999987</v>
      </c>
      <c r="J566" s="0" t="n">
        <f aca="false">C566-D566</f>
        <v>0.59</v>
      </c>
      <c r="L566" s="11" t="e">
        <f aca="false">IF(ROW(E566) - 1 &gt;= $L$1,MMULT($AA$1:AA1($AA$1, 0, $L$1 - 1),E566:E566(E566,1 - $L$1, 0)) / $K$3,"")</f>
        <v>#VALUE!</v>
      </c>
      <c r="N566" s="0" t="e">
        <f aca="false">IF(ROW(E566) - 1 &gt;= $N$1,SUM(E566:E566(E566,1 - $N$1, 0)) / $N$1,"")</f>
        <v>#VALUE!</v>
      </c>
      <c r="P566" s="0" t="e">
        <f aca="false">IF(ROW(N566) - 1 &gt; $P$1, IF(OFFSET(N566,  1 - $P$1, 0) &lt;&gt; "", MMULT($AA$2:AA2($AA$2, 0, $P$1 - 1), E566:E566(E566,1 - $P$1, 0)) / $O$3,""),"")</f>
        <v>#VALUE!</v>
      </c>
    </row>
    <row collapsed="false" customFormat="false" customHeight="true" hidden="false" ht="14.4" outlineLevel="0" r="567">
      <c r="A567" s="5" t="n">
        <v>37382</v>
      </c>
      <c r="B567" s="1" t="n">
        <v>23.35</v>
      </c>
      <c r="C567" s="1" t="n">
        <v>23.5</v>
      </c>
      <c r="D567" s="1" t="n">
        <v>22.46</v>
      </c>
      <c r="E567" s="1" t="n">
        <v>22.65</v>
      </c>
      <c r="F567" s="1" t="n">
        <v>8916600</v>
      </c>
      <c r="G567" s="1" t="n">
        <v>11.28</v>
      </c>
      <c r="I567" s="0" t="n">
        <f aca="false">B567-E567</f>
        <v>0.700000000000003</v>
      </c>
      <c r="J567" s="0" t="n">
        <f aca="false">C567-D567</f>
        <v>1.04</v>
      </c>
      <c r="L567" s="11" t="e">
        <f aca="false">IF(ROW(E567) - 1 &gt;= $L$1,MMULT($AA$1:AA1($AA$1, 0, $L$1 - 1),E567:E567(E567,1 - $L$1, 0)) / $K$3,"")</f>
        <v>#VALUE!</v>
      </c>
      <c r="N567" s="0" t="e">
        <f aca="false">IF(ROW(E567) - 1 &gt;= $N$1,SUM(E567:E567(E567,1 - $N$1, 0)) / $N$1,"")</f>
        <v>#VALUE!</v>
      </c>
      <c r="P567" s="0" t="e">
        <f aca="false">IF(ROW(N567) - 1 &gt; $P$1, IF(OFFSET(N567,  1 - $P$1, 0) &lt;&gt; "", MMULT($AA$2:AA2($AA$2, 0, $P$1 - 1), E567:E567(E567,1 - $P$1, 0)) / $O$3,""),"")</f>
        <v>#VALUE!</v>
      </c>
    </row>
    <row collapsed="false" customFormat="false" customHeight="true" hidden="false" ht="14.4" outlineLevel="0" r="568">
      <c r="A568" s="5" t="n">
        <v>37383</v>
      </c>
      <c r="B568" s="1" t="n">
        <v>22.94</v>
      </c>
      <c r="C568" s="1" t="n">
        <v>22.95</v>
      </c>
      <c r="D568" s="1" t="n">
        <v>22.14</v>
      </c>
      <c r="E568" s="1" t="n">
        <v>22.47</v>
      </c>
      <c r="F568" s="1" t="n">
        <v>8669600</v>
      </c>
      <c r="G568" s="1" t="n">
        <v>11.19</v>
      </c>
      <c r="I568" s="0" t="n">
        <f aca="false">B568-E568</f>
        <v>0.470000000000002</v>
      </c>
      <c r="J568" s="0" t="n">
        <f aca="false">C568-D568</f>
        <v>0.809999999999999</v>
      </c>
      <c r="L568" s="11" t="e">
        <f aca="false">IF(ROW(E568) - 1 &gt;= $L$1,MMULT($AA$1:AA1($AA$1, 0, $L$1 - 1),E568:E568(E568,1 - $L$1, 0)) / $K$3,"")</f>
        <v>#VALUE!</v>
      </c>
      <c r="N568" s="0" t="e">
        <f aca="false">IF(ROW(E568) - 1 &gt;= $N$1,SUM(E568:E568(E568,1 - $N$1, 0)) / $N$1,"")</f>
        <v>#VALUE!</v>
      </c>
      <c r="P568" s="0" t="e">
        <f aca="false">IF(ROW(N568) - 1 &gt; $P$1, IF(OFFSET(N568,  1 - $P$1, 0) &lt;&gt; "", MMULT($AA$2:AA2($AA$2, 0, $P$1 - 1), E568:E568(E568,1 - $P$1, 0)) / $O$3,""),"")</f>
        <v>#VALUE!</v>
      </c>
    </row>
    <row collapsed="false" customFormat="false" customHeight="true" hidden="false" ht="14.4" outlineLevel="0" r="569">
      <c r="A569" s="5" t="n">
        <v>37384</v>
      </c>
      <c r="B569" s="1" t="n">
        <v>23.2</v>
      </c>
      <c r="C569" s="1" t="n">
        <v>24.52</v>
      </c>
      <c r="D569" s="1" t="n">
        <v>23.04</v>
      </c>
      <c r="E569" s="1" t="n">
        <v>24.37</v>
      </c>
      <c r="F569" s="1" t="n">
        <v>15595800</v>
      </c>
      <c r="G569" s="1" t="n">
        <v>12.13</v>
      </c>
      <c r="I569" s="0" t="n">
        <f aca="false">B569-E569</f>
        <v>-1.17</v>
      </c>
      <c r="J569" s="0" t="n">
        <f aca="false">C569-D569</f>
        <v>1.48</v>
      </c>
      <c r="L569" s="11" t="e">
        <f aca="false">IF(ROW(E569) - 1 &gt;= $L$1,MMULT($AA$1:AA1($AA$1, 0, $L$1 - 1),E569:E569(E569,1 - $L$1, 0)) / $K$3,"")</f>
        <v>#VALUE!</v>
      </c>
      <c r="N569" s="0" t="e">
        <f aca="false">IF(ROW(E569) - 1 &gt;= $N$1,SUM(E569:E569(E569,1 - $N$1, 0)) / $N$1,"")</f>
        <v>#VALUE!</v>
      </c>
      <c r="P569" s="0" t="e">
        <f aca="false">IF(ROW(N569) - 1 &gt; $P$1, IF(OFFSET(N569,  1 - $P$1, 0) &lt;&gt; "", MMULT($AA$2:AA2($AA$2, 0, $P$1 - 1), E569:E569(E569,1 - $P$1, 0)) / $O$3,""),"")</f>
        <v>#VALUE!</v>
      </c>
    </row>
    <row collapsed="false" customFormat="false" customHeight="true" hidden="false" ht="14.4" outlineLevel="0" r="570">
      <c r="A570" s="5" t="n">
        <v>37385</v>
      </c>
      <c r="B570" s="1" t="n">
        <v>24.25</v>
      </c>
      <c r="C570" s="1" t="n">
        <v>24.35</v>
      </c>
      <c r="D570" s="1" t="n">
        <v>23.8</v>
      </c>
      <c r="E570" s="1" t="n">
        <v>24.19</v>
      </c>
      <c r="F570" s="1" t="n">
        <v>8022000</v>
      </c>
      <c r="G570" s="1" t="n">
        <v>12.04</v>
      </c>
      <c r="I570" s="0" t="n">
        <f aca="false">B570-E570</f>
        <v>0.0599999999999987</v>
      </c>
      <c r="J570" s="0" t="n">
        <f aca="false">C570-D570</f>
        <v>0.550000000000001</v>
      </c>
      <c r="L570" s="11" t="e">
        <f aca="false">IF(ROW(E570) - 1 &gt;= $L$1,MMULT($AA$1:AA1($AA$1, 0, $L$1 - 1),E570:E570(E570,1 - $L$1, 0)) / $K$3,"")</f>
        <v>#VALUE!</v>
      </c>
      <c r="N570" s="0" t="e">
        <f aca="false">IF(ROW(E570) - 1 &gt;= $N$1,SUM(E570:E570(E570,1 - $N$1, 0)) / $N$1,"")</f>
        <v>#VALUE!</v>
      </c>
      <c r="P570" s="0" t="e">
        <f aca="false">IF(ROW(N570) - 1 &gt; $P$1, IF(OFFSET(N570,  1 - $P$1, 0) &lt;&gt; "", MMULT($AA$2:AA2($AA$2, 0, $P$1 - 1), E570:E570(E570,1 - $P$1, 0)) / $O$3,""),"")</f>
        <v>#VALUE!</v>
      </c>
    </row>
    <row collapsed="false" customFormat="false" customHeight="true" hidden="false" ht="14.4" outlineLevel="0" r="571">
      <c r="A571" s="5" t="n">
        <v>37386</v>
      </c>
      <c r="B571" s="1" t="n">
        <v>24.29</v>
      </c>
      <c r="C571" s="1" t="n">
        <v>24.29</v>
      </c>
      <c r="D571" s="1" t="n">
        <v>22.98</v>
      </c>
      <c r="E571" s="1" t="n">
        <v>23.32</v>
      </c>
      <c r="F571" s="1" t="n">
        <v>8407000</v>
      </c>
      <c r="G571" s="1" t="n">
        <v>11.61</v>
      </c>
      <c r="I571" s="0" t="n">
        <f aca="false">B571-E571</f>
        <v>0.969999999999999</v>
      </c>
      <c r="J571" s="0" t="n">
        <f aca="false">C571-D571</f>
        <v>1.31</v>
      </c>
      <c r="L571" s="11" t="e">
        <f aca="false">IF(ROW(E571) - 1 &gt;= $L$1,MMULT($AA$1:AA1($AA$1, 0, $L$1 - 1),E571:E571(E571,1 - $L$1, 0)) / $K$3,"")</f>
        <v>#VALUE!</v>
      </c>
      <c r="N571" s="0" t="e">
        <f aca="false">IF(ROW(E571) - 1 &gt;= $N$1,SUM(E571:E571(E571,1 - $N$1, 0)) / $N$1,"")</f>
        <v>#VALUE!</v>
      </c>
      <c r="P571" s="0" t="e">
        <f aca="false">IF(ROW(N571) - 1 &gt; $P$1, IF(OFFSET(N571,  1 - $P$1, 0) &lt;&gt; "", MMULT($AA$2:AA2($AA$2, 0, $P$1 - 1), E571:E571(E571,1 - $P$1, 0)) / $O$3,""),"")</f>
        <v>#VALUE!</v>
      </c>
    </row>
    <row collapsed="false" customFormat="false" customHeight="true" hidden="false" ht="14.4" outlineLevel="0" r="572">
      <c r="A572" s="5" t="n">
        <v>37389</v>
      </c>
      <c r="B572" s="1" t="n">
        <v>23.52</v>
      </c>
      <c r="C572" s="1" t="n">
        <v>24.09</v>
      </c>
      <c r="D572" s="1" t="n">
        <v>22.94</v>
      </c>
      <c r="E572" s="1" t="n">
        <v>23.94</v>
      </c>
      <c r="F572" s="1" t="n">
        <v>9486000</v>
      </c>
      <c r="G572" s="1" t="n">
        <v>11.92</v>
      </c>
      <c r="I572" s="0" t="n">
        <f aca="false">B572-E572</f>
        <v>-0.420000000000002</v>
      </c>
      <c r="J572" s="0" t="n">
        <f aca="false">C572-D572</f>
        <v>1.15</v>
      </c>
      <c r="L572" s="11" t="e">
        <f aca="false">IF(ROW(E572) - 1 &gt;= $L$1,MMULT($AA$1:AA1($AA$1, 0, $L$1 - 1),E572:E572(E572,1 - $L$1, 0)) / $K$3,"")</f>
        <v>#VALUE!</v>
      </c>
      <c r="N572" s="0" t="e">
        <f aca="false">IF(ROW(E572) - 1 &gt;= $N$1,SUM(E572:E572(E572,1 - $N$1, 0)) / $N$1,"")</f>
        <v>#VALUE!</v>
      </c>
      <c r="P572" s="0" t="e">
        <f aca="false">IF(ROW(N572) - 1 &gt; $P$1, IF(OFFSET(N572,  1 - $P$1, 0) &lt;&gt; "", MMULT($AA$2:AA2($AA$2, 0, $P$1 - 1), E572:E572(E572,1 - $P$1, 0)) / $O$3,""),"")</f>
        <v>#VALUE!</v>
      </c>
    </row>
    <row collapsed="false" customFormat="false" customHeight="true" hidden="false" ht="14.4" outlineLevel="0" r="573">
      <c r="A573" s="5" t="n">
        <v>37390</v>
      </c>
      <c r="B573" s="1" t="n">
        <v>24.45</v>
      </c>
      <c r="C573" s="1" t="n">
        <v>25.68</v>
      </c>
      <c r="D573" s="1" t="n">
        <v>24.22</v>
      </c>
      <c r="E573" s="1" t="n">
        <v>25.61</v>
      </c>
      <c r="F573" s="1" t="n">
        <v>18803800</v>
      </c>
      <c r="G573" s="1" t="n">
        <v>12.75</v>
      </c>
      <c r="I573" s="0" t="n">
        <f aca="false">B573-E573</f>
        <v>-1.16</v>
      </c>
      <c r="J573" s="0" t="n">
        <f aca="false">C573-D573</f>
        <v>1.46</v>
      </c>
      <c r="L573" s="11" t="e">
        <f aca="false">IF(ROW(E573) - 1 &gt;= $L$1,MMULT($AA$1:AA1($AA$1, 0, $L$1 - 1),E573:E573(E573,1 - $L$1, 0)) / $K$3,"")</f>
        <v>#VALUE!</v>
      </c>
      <c r="N573" s="0" t="e">
        <f aca="false">IF(ROW(E573) - 1 &gt;= $N$1,SUM(E573:E573(E573,1 - $N$1, 0)) / $N$1,"")</f>
        <v>#VALUE!</v>
      </c>
      <c r="P573" s="0" t="e">
        <f aca="false">IF(ROW(N573) - 1 &gt; $P$1, IF(OFFSET(N573,  1 - $P$1, 0) &lt;&gt; "", MMULT($AA$2:AA2($AA$2, 0, $P$1 - 1), E573:E573(E573,1 - $P$1, 0)) / $O$3,""),"")</f>
        <v>#VALUE!</v>
      </c>
    </row>
    <row collapsed="false" customFormat="false" customHeight="true" hidden="false" ht="14.4" outlineLevel="0" r="574">
      <c r="A574" s="5" t="n">
        <v>37391</v>
      </c>
      <c r="B574" s="1" t="n">
        <v>25.37</v>
      </c>
      <c r="C574" s="1" t="n">
        <v>25.98</v>
      </c>
      <c r="D574" s="1" t="n">
        <v>24.84</v>
      </c>
      <c r="E574" s="1" t="n">
        <v>25.28</v>
      </c>
      <c r="F574" s="1" t="n">
        <v>11993800</v>
      </c>
      <c r="G574" s="1" t="n">
        <v>12.59</v>
      </c>
      <c r="I574" s="0" t="n">
        <f aca="false">B574-E574</f>
        <v>0.0899999999999999</v>
      </c>
      <c r="J574" s="0" t="n">
        <f aca="false">C574-D574</f>
        <v>1.14</v>
      </c>
      <c r="L574" s="11" t="e">
        <f aca="false">IF(ROW(E574) - 1 &gt;= $L$1,MMULT($AA$1:AA1($AA$1, 0, $L$1 - 1),E574:E574(E574,1 - $L$1, 0)) / $K$3,"")</f>
        <v>#VALUE!</v>
      </c>
      <c r="N574" s="0" t="e">
        <f aca="false">IF(ROW(E574) - 1 &gt;= $N$1,SUM(E574:E574(E574,1 - $N$1, 0)) / $N$1,"")</f>
        <v>#VALUE!</v>
      </c>
      <c r="P574" s="0" t="e">
        <f aca="false">IF(ROW(N574) - 1 &gt; $P$1, IF(OFFSET(N574,  1 - $P$1, 0) &lt;&gt; "", MMULT($AA$2:AA2($AA$2, 0, $P$1 - 1), E574:E574(E574,1 - $P$1, 0)) / $O$3,""),"")</f>
        <v>#VALUE!</v>
      </c>
    </row>
    <row collapsed="false" customFormat="false" customHeight="true" hidden="false" ht="14.4" outlineLevel="0" r="575">
      <c r="A575" s="5" t="n">
        <v>37392</v>
      </c>
      <c r="B575" s="1" t="n">
        <v>25.06</v>
      </c>
      <c r="C575" s="1" t="n">
        <v>25.45</v>
      </c>
      <c r="D575" s="1" t="n">
        <v>24.75</v>
      </c>
      <c r="E575" s="1" t="n">
        <v>25.21</v>
      </c>
      <c r="F575" s="1" t="n">
        <v>8109000</v>
      </c>
      <c r="G575" s="1" t="n">
        <v>12.55</v>
      </c>
      <c r="I575" s="0" t="n">
        <f aca="false">B575-E575</f>
        <v>-0.150000000000002</v>
      </c>
      <c r="J575" s="0" t="n">
        <f aca="false">C575-D575</f>
        <v>0.699999999999999</v>
      </c>
      <c r="L575" s="11" t="e">
        <f aca="false">IF(ROW(E575) - 1 &gt;= $L$1,MMULT($AA$1:AA1($AA$1, 0, $L$1 - 1),E575:E575(E575,1 - $L$1, 0)) / $K$3,"")</f>
        <v>#VALUE!</v>
      </c>
      <c r="N575" s="0" t="e">
        <f aca="false">IF(ROW(E575) - 1 &gt;= $N$1,SUM(E575:E575(E575,1 - $N$1, 0)) / $N$1,"")</f>
        <v>#VALUE!</v>
      </c>
      <c r="P575" s="0" t="e">
        <f aca="false">IF(ROW(N575) - 1 &gt; $P$1, IF(OFFSET(N575,  1 - $P$1, 0) &lt;&gt; "", MMULT($AA$2:AA2($AA$2, 0, $P$1 - 1), E575:E575(E575,1 - $P$1, 0)) / $O$3,""),"")</f>
        <v>#VALUE!</v>
      </c>
    </row>
    <row collapsed="false" customFormat="false" customHeight="true" hidden="false" ht="14.4" outlineLevel="0" r="576">
      <c r="A576" s="5" t="n">
        <v>37393</v>
      </c>
      <c r="B576" s="1" t="n">
        <v>25.49</v>
      </c>
      <c r="C576" s="1" t="n">
        <v>25.78</v>
      </c>
      <c r="D576" s="1" t="n">
        <v>24.61</v>
      </c>
      <c r="E576" s="1" t="n">
        <v>25.01</v>
      </c>
      <c r="F576" s="1" t="n">
        <v>8446200</v>
      </c>
      <c r="G576" s="1" t="n">
        <v>12.45</v>
      </c>
      <c r="I576" s="0" t="n">
        <f aca="false">B576-E576</f>
        <v>0.479999999999997</v>
      </c>
      <c r="J576" s="0" t="n">
        <f aca="false">C576-D576</f>
        <v>1.17</v>
      </c>
      <c r="L576" s="11" t="e">
        <f aca="false">IF(ROW(E576) - 1 &gt;= $L$1,MMULT($AA$1:AA1($AA$1, 0, $L$1 - 1),E576:E576(E576,1 - $L$1, 0)) / $K$3,"")</f>
        <v>#VALUE!</v>
      </c>
      <c r="N576" s="0" t="e">
        <f aca="false">IF(ROW(E576) - 1 &gt;= $N$1,SUM(E576:E576(E576,1 - $N$1, 0)) / $N$1,"")</f>
        <v>#VALUE!</v>
      </c>
      <c r="P576" s="0" t="e">
        <f aca="false">IF(ROW(N576) - 1 &gt; $P$1, IF(OFFSET(N576,  1 - $P$1, 0) &lt;&gt; "", MMULT($AA$2:AA2($AA$2, 0, $P$1 - 1), E576:E576(E576,1 - $P$1, 0)) / $O$3,""),"")</f>
        <v>#VALUE!</v>
      </c>
    </row>
    <row collapsed="false" customFormat="false" customHeight="true" hidden="false" ht="14.4" outlineLevel="0" r="577">
      <c r="A577" s="5" t="n">
        <v>37396</v>
      </c>
      <c r="B577" s="1" t="n">
        <v>24.57</v>
      </c>
      <c r="C577" s="1" t="n">
        <v>24.93</v>
      </c>
      <c r="D577" s="1" t="n">
        <v>24.53</v>
      </c>
      <c r="E577" s="1" t="n">
        <v>24.74</v>
      </c>
      <c r="F577" s="1" t="n">
        <v>9639800</v>
      </c>
      <c r="G577" s="1" t="n">
        <v>12.32</v>
      </c>
      <c r="I577" s="0" t="n">
        <f aca="false">B577-E577</f>
        <v>-0.169999999999998</v>
      </c>
      <c r="J577" s="0" t="n">
        <f aca="false">C577-D577</f>
        <v>0.399999999999999</v>
      </c>
      <c r="L577" s="11" t="e">
        <f aca="false">IF(ROW(E577) - 1 &gt;= $L$1,MMULT($AA$1:AA1($AA$1, 0, $L$1 - 1),E577:E577(E577,1 - $L$1, 0)) / $K$3,"")</f>
        <v>#VALUE!</v>
      </c>
      <c r="N577" s="0" t="e">
        <f aca="false">IF(ROW(E577) - 1 &gt;= $N$1,SUM(E577:E577(E577,1 - $N$1, 0)) / $N$1,"")</f>
        <v>#VALUE!</v>
      </c>
      <c r="P577" s="0" t="e">
        <f aca="false">IF(ROW(N577) - 1 &gt; $P$1, IF(OFFSET(N577,  1 - $P$1, 0) &lt;&gt; "", MMULT($AA$2:AA2($AA$2, 0, $P$1 - 1), E577:E577(E577,1 - $P$1, 0)) / $O$3,""),"")</f>
        <v>#VALUE!</v>
      </c>
    </row>
    <row collapsed="false" customFormat="false" customHeight="true" hidden="false" ht="14.4" outlineLevel="0" r="578">
      <c r="A578" s="5" t="n">
        <v>37397</v>
      </c>
      <c r="B578" s="1" t="n">
        <v>24.83</v>
      </c>
      <c r="C578" s="1" t="n">
        <v>25</v>
      </c>
      <c r="D578" s="1" t="n">
        <v>23.4</v>
      </c>
      <c r="E578" s="1" t="n">
        <v>23.46</v>
      </c>
      <c r="F578" s="1" t="n">
        <v>10035400</v>
      </c>
      <c r="G578" s="1" t="n">
        <v>11.68</v>
      </c>
      <c r="I578" s="0" t="n">
        <f aca="false">B578-E578</f>
        <v>1.37</v>
      </c>
      <c r="J578" s="0" t="n">
        <f aca="false">C578-D578</f>
        <v>1.6</v>
      </c>
      <c r="L578" s="11" t="e">
        <f aca="false">IF(ROW(E578) - 1 &gt;= $L$1,MMULT($AA$1:AA1($AA$1, 0, $L$1 - 1),E578:E578(E578,1 - $L$1, 0)) / $K$3,"")</f>
        <v>#VALUE!</v>
      </c>
      <c r="N578" s="0" t="e">
        <f aca="false">IF(ROW(E578) - 1 &gt;= $N$1,SUM(E578:E578(E578,1 - $N$1, 0)) / $N$1,"")</f>
        <v>#VALUE!</v>
      </c>
      <c r="P578" s="0" t="e">
        <f aca="false">IF(ROW(N578) - 1 &gt; $P$1, IF(OFFSET(N578,  1 - $P$1, 0) &lt;&gt; "", MMULT($AA$2:AA2($AA$2, 0, $P$1 - 1), E578:E578(E578,1 - $P$1, 0)) / $O$3,""),"")</f>
        <v>#VALUE!</v>
      </c>
    </row>
    <row collapsed="false" customFormat="false" customHeight="true" hidden="false" ht="14.4" outlineLevel="0" r="579">
      <c r="A579" s="5" t="n">
        <v>37398</v>
      </c>
      <c r="B579" s="1" t="n">
        <v>23.37</v>
      </c>
      <c r="C579" s="1" t="n">
        <v>24.37</v>
      </c>
      <c r="D579" s="1" t="n">
        <v>23.32</v>
      </c>
      <c r="E579" s="1" t="n">
        <v>24.32</v>
      </c>
      <c r="F579" s="1" t="n">
        <v>10388400</v>
      </c>
      <c r="G579" s="1" t="n">
        <v>12.11</v>
      </c>
      <c r="I579" s="0" t="n">
        <f aca="false">B579-E579</f>
        <v>-0.949999999999999</v>
      </c>
      <c r="J579" s="0" t="n">
        <f aca="false">C579-D579</f>
        <v>1.05</v>
      </c>
      <c r="L579" s="11" t="e">
        <f aca="false">IF(ROW(E579) - 1 &gt;= $L$1,MMULT($AA$1:AA1($AA$1, 0, $L$1 - 1),E579:E579(E579,1 - $L$1, 0)) / $K$3,"")</f>
        <v>#VALUE!</v>
      </c>
      <c r="N579" s="0" t="e">
        <f aca="false">IF(ROW(E579) - 1 &gt;= $N$1,SUM(E579:E579(E579,1 - $N$1, 0)) / $N$1,"")</f>
        <v>#VALUE!</v>
      </c>
      <c r="P579" s="0" t="e">
        <f aca="false">IF(ROW(N579) - 1 &gt; $P$1, IF(OFFSET(N579,  1 - $P$1, 0) &lt;&gt; "", MMULT($AA$2:AA2($AA$2, 0, $P$1 - 1), E579:E579(E579,1 - $P$1, 0)) / $O$3,""),"")</f>
        <v>#VALUE!</v>
      </c>
    </row>
    <row collapsed="false" customFormat="false" customHeight="true" hidden="false" ht="14.4" outlineLevel="0" r="580">
      <c r="A580" s="5" t="n">
        <v>37399</v>
      </c>
      <c r="B580" s="1" t="n">
        <v>24.45</v>
      </c>
      <c r="C580" s="1" t="n">
        <v>25.24</v>
      </c>
      <c r="D580" s="1" t="n">
        <v>24.07</v>
      </c>
      <c r="E580" s="1" t="n">
        <v>25.18</v>
      </c>
      <c r="F580" s="1" t="n">
        <v>13192800</v>
      </c>
      <c r="G580" s="1" t="n">
        <v>12.54</v>
      </c>
      <c r="I580" s="0" t="n">
        <f aca="false">B580-E580</f>
        <v>-0.73</v>
      </c>
      <c r="J580" s="0" t="n">
        <f aca="false">C580-D580</f>
        <v>1.17</v>
      </c>
      <c r="L580" s="11" t="e">
        <f aca="false">IF(ROW(E580) - 1 &gt;= $L$1,MMULT($AA$1:AA1($AA$1, 0, $L$1 - 1),E580:E580(E580,1 - $L$1, 0)) / $K$3,"")</f>
        <v>#VALUE!</v>
      </c>
      <c r="N580" s="0" t="e">
        <f aca="false">IF(ROW(E580) - 1 &gt;= $N$1,SUM(E580:E580(E580,1 - $N$1, 0)) / $N$1,"")</f>
        <v>#VALUE!</v>
      </c>
      <c r="P580" s="0" t="e">
        <f aca="false">IF(ROW(N580) - 1 &gt; $P$1, IF(OFFSET(N580,  1 - $P$1, 0) &lt;&gt; "", MMULT($AA$2:AA2($AA$2, 0, $P$1 - 1), E580:E580(E580,1 - $P$1, 0)) / $O$3,""),"")</f>
        <v>#VALUE!</v>
      </c>
    </row>
    <row collapsed="false" customFormat="false" customHeight="true" hidden="false" ht="14.4" outlineLevel="0" r="581">
      <c r="A581" s="5" t="n">
        <v>37400</v>
      </c>
      <c r="B581" s="1" t="n">
        <v>24.99</v>
      </c>
      <c r="C581" s="1" t="n">
        <v>24.99</v>
      </c>
      <c r="D581" s="1" t="n">
        <v>23.96</v>
      </c>
      <c r="E581" s="1" t="n">
        <v>24.15</v>
      </c>
      <c r="F581" s="1" t="n">
        <v>5934800</v>
      </c>
      <c r="G581" s="1" t="n">
        <v>12.02</v>
      </c>
      <c r="I581" s="0" t="n">
        <f aca="false">B581-E581</f>
        <v>0.84</v>
      </c>
      <c r="J581" s="0" t="n">
        <f aca="false">C581-D581</f>
        <v>1.03</v>
      </c>
      <c r="L581" s="11" t="e">
        <f aca="false">IF(ROW(E581) - 1 &gt;= $L$1,MMULT($AA$1:AA1($AA$1, 0, $L$1 - 1),E581:E581(E581,1 - $L$1, 0)) / $K$3,"")</f>
        <v>#VALUE!</v>
      </c>
      <c r="N581" s="0" t="e">
        <f aca="false">IF(ROW(E581) - 1 &gt;= $N$1,SUM(E581:E581(E581,1 - $N$1, 0)) / $N$1,"")</f>
        <v>#VALUE!</v>
      </c>
      <c r="P581" s="0" t="e">
        <f aca="false">IF(ROW(N581) - 1 &gt; $P$1, IF(OFFSET(N581,  1 - $P$1, 0) &lt;&gt; "", MMULT($AA$2:AA2($AA$2, 0, $P$1 - 1), E581:E581(E581,1 - $P$1, 0)) / $O$3,""),"")</f>
        <v>#VALUE!</v>
      </c>
    </row>
    <row collapsed="false" customFormat="false" customHeight="true" hidden="false" ht="14.4" outlineLevel="0" r="582">
      <c r="A582" s="5" t="n">
        <v>37404</v>
      </c>
      <c r="B582" s="1" t="n">
        <v>23.69</v>
      </c>
      <c r="C582" s="1" t="n">
        <v>24.2</v>
      </c>
      <c r="D582" s="1" t="n">
        <v>23.43</v>
      </c>
      <c r="E582" s="1" t="n">
        <v>23.98</v>
      </c>
      <c r="F582" s="1" t="n">
        <v>5347000</v>
      </c>
      <c r="G582" s="1" t="n">
        <v>11.94</v>
      </c>
      <c r="I582" s="0" t="n">
        <f aca="false">B582-E582</f>
        <v>-0.289999999999999</v>
      </c>
      <c r="J582" s="0" t="n">
        <f aca="false">C582-D582</f>
        <v>0.77</v>
      </c>
      <c r="L582" s="11" t="e">
        <f aca="false">IF(ROW(E582) - 1 &gt;= $L$1,MMULT($AA$1:AA1($AA$1, 0, $L$1 - 1),E582:E582(E582,1 - $L$1, 0)) / $K$3,"")</f>
        <v>#VALUE!</v>
      </c>
      <c r="N582" s="0" t="e">
        <f aca="false">IF(ROW(E582) - 1 &gt;= $N$1,SUM(E582:E582(E582,1 - $N$1, 0)) / $N$1,"")</f>
        <v>#VALUE!</v>
      </c>
      <c r="P582" s="0" t="e">
        <f aca="false">IF(ROW(N582) - 1 &gt; $P$1, IF(OFFSET(N582,  1 - $P$1, 0) &lt;&gt; "", MMULT($AA$2:AA2($AA$2, 0, $P$1 - 1), E582:E582(E582,1 - $P$1, 0)) / $O$3,""),"")</f>
        <v>#VALUE!</v>
      </c>
    </row>
    <row collapsed="false" customFormat="false" customHeight="true" hidden="false" ht="14.4" outlineLevel="0" r="583">
      <c r="A583" s="5" t="n">
        <v>37405</v>
      </c>
      <c r="B583" s="1" t="n">
        <v>23.92</v>
      </c>
      <c r="C583" s="1" t="n">
        <v>24.44</v>
      </c>
      <c r="D583" s="1" t="n">
        <v>23.45</v>
      </c>
      <c r="E583" s="1" t="n">
        <v>23.98</v>
      </c>
      <c r="F583" s="1" t="n">
        <v>7921200</v>
      </c>
      <c r="G583" s="1" t="n">
        <v>11.94</v>
      </c>
      <c r="I583" s="0" t="n">
        <f aca="false">B583-E583</f>
        <v>-0.0599999999999987</v>
      </c>
      <c r="J583" s="0" t="n">
        <f aca="false">C583-D583</f>
        <v>0.990000000000002</v>
      </c>
      <c r="L583" s="11" t="e">
        <f aca="false">IF(ROW(E583) - 1 &gt;= $L$1,MMULT($AA$1:AA1($AA$1, 0, $L$1 - 1),E583:E583(E583,1 - $L$1, 0)) / $K$3,"")</f>
        <v>#VALUE!</v>
      </c>
      <c r="N583" s="0" t="e">
        <f aca="false">IF(ROW(E583) - 1 &gt;= $N$1,SUM(E583:E583(E583,1 - $N$1, 0)) / $N$1,"")</f>
        <v>#VALUE!</v>
      </c>
      <c r="P583" s="0" t="e">
        <f aca="false">IF(ROW(N583) - 1 &gt; $P$1, IF(OFFSET(N583,  1 - $P$1, 0) &lt;&gt; "", MMULT($AA$2:AA2($AA$2, 0, $P$1 - 1), E583:E583(E583,1 - $P$1, 0)) / $O$3,""),"")</f>
        <v>#VALUE!</v>
      </c>
    </row>
    <row collapsed="false" customFormat="false" customHeight="true" hidden="false" ht="14.4" outlineLevel="0" r="584">
      <c r="A584" s="5" t="n">
        <v>37406</v>
      </c>
      <c r="B584" s="1" t="n">
        <v>23.77</v>
      </c>
      <c r="C584" s="1" t="n">
        <v>24.38</v>
      </c>
      <c r="D584" s="1" t="n">
        <v>23.51</v>
      </c>
      <c r="E584" s="1" t="n">
        <v>24.2</v>
      </c>
      <c r="F584" s="1" t="n">
        <v>7013400</v>
      </c>
      <c r="G584" s="1" t="n">
        <v>12.05</v>
      </c>
      <c r="I584" s="0" t="n">
        <f aca="false">B584-E584</f>
        <v>-0.43</v>
      </c>
      <c r="J584" s="0" t="n">
        <f aca="false">C584-D584</f>
        <v>0.869999999999997</v>
      </c>
      <c r="L584" s="11" t="e">
        <f aca="false">IF(ROW(E584) - 1 &gt;= $L$1,MMULT($AA$1:AA1($AA$1, 0, $L$1 - 1),E584:E584(E584,1 - $L$1, 0)) / $K$3,"")</f>
        <v>#VALUE!</v>
      </c>
      <c r="N584" s="0" t="e">
        <f aca="false">IF(ROW(E584) - 1 &gt;= $N$1,SUM(E584:E584(E584,1 - $N$1, 0)) / $N$1,"")</f>
        <v>#VALUE!</v>
      </c>
      <c r="P584" s="0" t="e">
        <f aca="false">IF(ROW(N584) - 1 &gt; $P$1, IF(OFFSET(N584,  1 - $P$1, 0) &lt;&gt; "", MMULT($AA$2:AA2($AA$2, 0, $P$1 - 1), E584:E584(E584,1 - $P$1, 0)) / $O$3,""),"")</f>
        <v>#VALUE!</v>
      </c>
    </row>
    <row collapsed="false" customFormat="false" customHeight="true" hidden="false" ht="14.4" outlineLevel="0" r="585">
      <c r="A585" s="5" t="n">
        <v>37407</v>
      </c>
      <c r="B585" s="1" t="n">
        <v>24.09</v>
      </c>
      <c r="C585" s="1" t="n">
        <v>24.25</v>
      </c>
      <c r="D585" s="1" t="n">
        <v>23.28</v>
      </c>
      <c r="E585" s="1" t="n">
        <v>23.3</v>
      </c>
      <c r="F585" s="1" t="n">
        <v>13053400</v>
      </c>
      <c r="G585" s="1" t="n">
        <v>11.6</v>
      </c>
      <c r="I585" s="0" t="n">
        <f aca="false">B585-E585</f>
        <v>0.789999999999999</v>
      </c>
      <c r="J585" s="0" t="n">
        <f aca="false">C585-D585</f>
        <v>0.969999999999999</v>
      </c>
      <c r="L585" s="11" t="e">
        <f aca="false">IF(ROW(E585) - 1 &gt;= $L$1,MMULT($AA$1:AA1($AA$1, 0, $L$1 - 1),E585:E585(E585,1 - $L$1, 0)) / $K$3,"")</f>
        <v>#VALUE!</v>
      </c>
      <c r="N585" s="0" t="e">
        <f aca="false">IF(ROW(E585) - 1 &gt;= $N$1,SUM(E585:E585(E585,1 - $N$1, 0)) / $N$1,"")</f>
        <v>#VALUE!</v>
      </c>
      <c r="P585" s="0" t="e">
        <f aca="false">IF(ROW(N585) - 1 &gt; $P$1, IF(OFFSET(N585,  1 - $P$1, 0) &lt;&gt; "", MMULT($AA$2:AA2($AA$2, 0, $P$1 - 1), E585:E585(E585,1 - $P$1, 0)) / $O$3,""),"")</f>
        <v>#VALUE!</v>
      </c>
    </row>
    <row collapsed="false" customFormat="false" customHeight="true" hidden="false" ht="14.4" outlineLevel="0" r="586">
      <c r="A586" s="5" t="n">
        <v>37410</v>
      </c>
      <c r="B586" s="1" t="n">
        <v>23.39</v>
      </c>
      <c r="C586" s="1" t="n">
        <v>23.45</v>
      </c>
      <c r="D586" s="1" t="n">
        <v>22.58</v>
      </c>
      <c r="E586" s="1" t="n">
        <v>22.91</v>
      </c>
      <c r="F586" s="1" t="n">
        <v>8396800</v>
      </c>
      <c r="G586" s="1" t="n">
        <v>11.41</v>
      </c>
      <c r="I586" s="0" t="n">
        <f aca="false">B586-E586</f>
        <v>0.48</v>
      </c>
      <c r="J586" s="0" t="n">
        <f aca="false">C586-D586</f>
        <v>0.870000000000001</v>
      </c>
      <c r="L586" s="11" t="e">
        <f aca="false">IF(ROW(E586) - 1 &gt;= $L$1,MMULT($AA$1:AA1($AA$1, 0, $L$1 - 1),E586:E586(E586,1 - $L$1, 0)) / $K$3,"")</f>
        <v>#VALUE!</v>
      </c>
      <c r="N586" s="0" t="e">
        <f aca="false">IF(ROW(E586) - 1 &gt;= $N$1,SUM(E586:E586(E586,1 - $N$1, 0)) / $N$1,"")</f>
        <v>#VALUE!</v>
      </c>
      <c r="P586" s="0" t="e">
        <f aca="false">IF(ROW(N586) - 1 &gt; $P$1, IF(OFFSET(N586,  1 - $P$1, 0) &lt;&gt; "", MMULT($AA$2:AA2($AA$2, 0, $P$1 - 1), E586:E586(E586,1 - $P$1, 0)) / $O$3,""),"")</f>
        <v>#VALUE!</v>
      </c>
    </row>
    <row collapsed="false" customFormat="false" customHeight="true" hidden="false" ht="14.4" outlineLevel="0" r="587">
      <c r="A587" s="5" t="n">
        <v>37411</v>
      </c>
      <c r="B587" s="1" t="n">
        <v>22.88</v>
      </c>
      <c r="C587" s="1" t="n">
        <v>23.04</v>
      </c>
      <c r="D587" s="1" t="n">
        <v>22.18</v>
      </c>
      <c r="E587" s="1" t="n">
        <v>22.78</v>
      </c>
      <c r="F587" s="1" t="n">
        <v>12422200</v>
      </c>
      <c r="G587" s="1" t="n">
        <v>11.34</v>
      </c>
      <c r="I587" s="0" t="n">
        <f aca="false">B587-E587</f>
        <v>0.0999999999999979</v>
      </c>
      <c r="J587" s="0" t="n">
        <f aca="false">C587-D587</f>
        <v>0.859999999999999</v>
      </c>
      <c r="L587" s="11" t="e">
        <f aca="false">IF(ROW(E587) - 1 &gt;= $L$1,MMULT($AA$1:AA1($AA$1, 0, $L$1 - 1),E587:E587(E587,1 - $L$1, 0)) / $K$3,"")</f>
        <v>#VALUE!</v>
      </c>
      <c r="N587" s="0" t="e">
        <f aca="false">IF(ROW(E587) - 1 &gt;= $N$1,SUM(E587:E587(E587,1 - $N$1, 0)) / $N$1,"")</f>
        <v>#VALUE!</v>
      </c>
      <c r="P587" s="0" t="e">
        <f aca="false">IF(ROW(N587) - 1 &gt; $P$1, IF(OFFSET(N587,  1 - $P$1, 0) &lt;&gt; "", MMULT($AA$2:AA2($AA$2, 0, $P$1 - 1), E587:E587(E587,1 - $P$1, 0)) / $O$3,""),"")</f>
        <v>#VALUE!</v>
      </c>
    </row>
    <row collapsed="false" customFormat="false" customHeight="true" hidden="false" ht="14.4" outlineLevel="0" r="588">
      <c r="A588" s="5" t="n">
        <v>37412</v>
      </c>
      <c r="B588" s="1" t="n">
        <v>22.83</v>
      </c>
      <c r="C588" s="1" t="n">
        <v>22.83</v>
      </c>
      <c r="D588" s="1" t="n">
        <v>22.35</v>
      </c>
      <c r="E588" s="1" t="n">
        <v>22.72</v>
      </c>
      <c r="F588" s="1" t="n">
        <v>9895800</v>
      </c>
      <c r="G588" s="1" t="n">
        <v>11.31</v>
      </c>
      <c r="I588" s="0" t="n">
        <f aca="false">B588-E588</f>
        <v>0.109999999999999</v>
      </c>
      <c r="J588" s="0" t="n">
        <f aca="false">C588-D588</f>
        <v>0.479999999999997</v>
      </c>
      <c r="L588" s="11" t="e">
        <f aca="false">IF(ROW(E588) - 1 &gt;= $L$1,MMULT($AA$1:AA1($AA$1, 0, $L$1 - 1),E588:E588(E588,1 - $L$1, 0)) / $K$3,"")</f>
        <v>#VALUE!</v>
      </c>
      <c r="N588" s="0" t="e">
        <f aca="false">IF(ROW(E588) - 1 &gt;= $N$1,SUM(E588:E588(E588,1 - $N$1, 0)) / $N$1,"")</f>
        <v>#VALUE!</v>
      </c>
      <c r="P588" s="0" t="e">
        <f aca="false">IF(ROW(N588) - 1 &gt; $P$1, IF(OFFSET(N588,  1 - $P$1, 0) &lt;&gt; "", MMULT($AA$2:AA2($AA$2, 0, $P$1 - 1), E588:E588(E588,1 - $P$1, 0)) / $O$3,""),"")</f>
        <v>#VALUE!</v>
      </c>
    </row>
    <row collapsed="false" customFormat="false" customHeight="true" hidden="false" ht="14.4" outlineLevel="0" r="589">
      <c r="A589" s="5" t="n">
        <v>37413</v>
      </c>
      <c r="B589" s="1" t="n">
        <v>22.96</v>
      </c>
      <c r="C589" s="1" t="n">
        <v>23.23</v>
      </c>
      <c r="D589" s="1" t="n">
        <v>22.04</v>
      </c>
      <c r="E589" s="1" t="n">
        <v>22.16</v>
      </c>
      <c r="F589" s="1" t="n">
        <v>9285600</v>
      </c>
      <c r="G589" s="1" t="n">
        <v>11.03</v>
      </c>
      <c r="I589" s="0" t="n">
        <f aca="false">B589-E589</f>
        <v>0.800000000000001</v>
      </c>
      <c r="J589" s="0" t="n">
        <f aca="false">C589-D589</f>
        <v>1.19</v>
      </c>
      <c r="L589" s="11" t="e">
        <f aca="false">IF(ROW(E589) - 1 &gt;= $L$1,MMULT($AA$1:AA1($AA$1, 0, $L$1 - 1),E589:E589(E589,1 - $L$1, 0)) / $K$3,"")</f>
        <v>#VALUE!</v>
      </c>
      <c r="N589" s="0" t="e">
        <f aca="false">IF(ROW(E589) - 1 &gt;= $N$1,SUM(E589:E589(E589,1 - $N$1, 0)) / $N$1,"")</f>
        <v>#VALUE!</v>
      </c>
      <c r="P589" s="0" t="e">
        <f aca="false">IF(ROW(N589) - 1 &gt; $P$1, IF(OFFSET(N589,  1 - $P$1, 0) &lt;&gt; "", MMULT($AA$2:AA2($AA$2, 0, $P$1 - 1), E589:E589(E589,1 - $P$1, 0)) / $O$3,""),"")</f>
        <v>#VALUE!</v>
      </c>
    </row>
    <row collapsed="false" customFormat="false" customHeight="true" hidden="false" ht="14.4" outlineLevel="0" r="590">
      <c r="A590" s="5" t="n">
        <v>37414</v>
      </c>
      <c r="B590" s="1" t="n">
        <v>21.76</v>
      </c>
      <c r="C590" s="1" t="n">
        <v>21.94</v>
      </c>
      <c r="D590" s="1" t="n">
        <v>20.93</v>
      </c>
      <c r="E590" s="1" t="n">
        <v>21.4</v>
      </c>
      <c r="F590" s="1" t="n">
        <v>21870600</v>
      </c>
      <c r="G590" s="1" t="n">
        <v>10.65</v>
      </c>
      <c r="I590" s="0" t="n">
        <f aca="false">B590-E590</f>
        <v>0.360000000000003</v>
      </c>
      <c r="J590" s="0" t="n">
        <f aca="false">C590-D590</f>
        <v>1.01</v>
      </c>
      <c r="L590" s="11" t="e">
        <f aca="false">IF(ROW(E590) - 1 &gt;= $L$1,MMULT($AA$1:AA1($AA$1, 0, $L$1 - 1),E590:E590(E590,1 - $L$1, 0)) / $K$3,"")</f>
        <v>#VALUE!</v>
      </c>
      <c r="N590" s="0" t="e">
        <f aca="false">IF(ROW(E590) - 1 &gt;= $N$1,SUM(E590:E590(E590,1 - $N$1, 0)) / $N$1,"")</f>
        <v>#VALUE!</v>
      </c>
      <c r="P590" s="0" t="e">
        <f aca="false">IF(ROW(N590) - 1 &gt; $P$1, IF(OFFSET(N590,  1 - $P$1, 0) &lt;&gt; "", MMULT($AA$2:AA2($AA$2, 0, $P$1 - 1), E590:E590(E590,1 - $P$1, 0)) / $O$3,""),"")</f>
        <v>#VALUE!</v>
      </c>
    </row>
    <row collapsed="false" customFormat="false" customHeight="true" hidden="false" ht="14.4" outlineLevel="0" r="591">
      <c r="A591" s="5" t="n">
        <v>37417</v>
      </c>
      <c r="B591" s="1" t="n">
        <v>21.48</v>
      </c>
      <c r="C591" s="1" t="n">
        <v>21.84</v>
      </c>
      <c r="D591" s="1" t="n">
        <v>21.34</v>
      </c>
      <c r="E591" s="1" t="n">
        <v>21.48</v>
      </c>
      <c r="F591" s="1" t="n">
        <v>9913400</v>
      </c>
      <c r="G591" s="1" t="n">
        <v>10.69</v>
      </c>
      <c r="I591" s="0" t="n">
        <f aca="false">B591-E591</f>
        <v>0</v>
      </c>
      <c r="J591" s="0" t="n">
        <f aca="false">C591-D591</f>
        <v>0.5</v>
      </c>
      <c r="L591" s="11" t="e">
        <f aca="false">IF(ROW(E591) - 1 &gt;= $L$1,MMULT($AA$1:AA1($AA$1, 0, $L$1 - 1),E591:E591(E591,1 - $L$1, 0)) / $K$3,"")</f>
        <v>#VALUE!</v>
      </c>
      <c r="N591" s="0" t="e">
        <f aca="false">IF(ROW(E591) - 1 &gt;= $N$1,SUM(E591:E591(E591,1 - $N$1, 0)) / $N$1,"")</f>
        <v>#VALUE!</v>
      </c>
      <c r="P591" s="0" t="e">
        <f aca="false">IF(ROW(N591) - 1 &gt; $P$1, IF(OFFSET(N591,  1 - $P$1, 0) &lt;&gt; "", MMULT($AA$2:AA2($AA$2, 0, $P$1 - 1), E591:E591(E591,1 - $P$1, 0)) / $O$3,""),"")</f>
        <v>#VALUE!</v>
      </c>
    </row>
    <row collapsed="false" customFormat="false" customHeight="true" hidden="false" ht="14.4" outlineLevel="0" r="592">
      <c r="A592" s="5" t="n">
        <v>37418</v>
      </c>
      <c r="B592" s="1" t="n">
        <v>21.64</v>
      </c>
      <c r="C592" s="1" t="n">
        <v>21.7</v>
      </c>
      <c r="D592" s="1" t="n">
        <v>20.41</v>
      </c>
      <c r="E592" s="1" t="n">
        <v>20.46</v>
      </c>
      <c r="F592" s="1" t="n">
        <v>12482000</v>
      </c>
      <c r="G592" s="1" t="n">
        <v>10.19</v>
      </c>
      <c r="I592" s="0" t="n">
        <f aca="false">B592-E592</f>
        <v>1.18</v>
      </c>
      <c r="J592" s="0" t="n">
        <f aca="false">C592-D592</f>
        <v>1.29</v>
      </c>
      <c r="L592" s="11" t="e">
        <f aca="false">IF(ROW(E592) - 1 &gt;= $L$1,MMULT($AA$1:AA1($AA$1, 0, $L$1 - 1),E592:E592(E592,1 - $L$1, 0)) / $K$3,"")</f>
        <v>#VALUE!</v>
      </c>
      <c r="N592" s="0" t="e">
        <f aca="false">IF(ROW(E592) - 1 &gt;= $N$1,SUM(E592:E592(E592,1 - $N$1, 0)) / $N$1,"")</f>
        <v>#VALUE!</v>
      </c>
      <c r="P592" s="0" t="e">
        <f aca="false">IF(ROW(N592) - 1 &gt; $P$1, IF(OFFSET(N592,  1 - $P$1, 0) &lt;&gt; "", MMULT($AA$2:AA2($AA$2, 0, $P$1 - 1), E592:E592(E592,1 - $P$1, 0)) / $O$3,""),"")</f>
        <v>#VALUE!</v>
      </c>
    </row>
    <row collapsed="false" customFormat="false" customHeight="true" hidden="false" ht="14.4" outlineLevel="0" r="593">
      <c r="A593" s="5" t="n">
        <v>37419</v>
      </c>
      <c r="B593" s="1" t="n">
        <v>20.41</v>
      </c>
      <c r="C593" s="1" t="n">
        <v>20.75</v>
      </c>
      <c r="D593" s="1" t="n">
        <v>19.94</v>
      </c>
      <c r="E593" s="1" t="n">
        <v>20.09</v>
      </c>
      <c r="F593" s="1" t="n">
        <v>18882800</v>
      </c>
      <c r="G593" s="1" t="n">
        <v>10</v>
      </c>
      <c r="I593" s="0" t="n">
        <f aca="false">B593-E593</f>
        <v>0.32</v>
      </c>
      <c r="J593" s="0" t="n">
        <f aca="false">C593-D593</f>
        <v>0.809999999999999</v>
      </c>
      <c r="L593" s="11" t="e">
        <f aca="false">IF(ROW(E593) - 1 &gt;= $L$1,MMULT($AA$1:AA1($AA$1, 0, $L$1 - 1),E593:E593(E593,1 - $L$1, 0)) / $K$3,"")</f>
        <v>#VALUE!</v>
      </c>
      <c r="N593" s="0" t="e">
        <f aca="false">IF(ROW(E593) - 1 &gt;= $N$1,SUM(E593:E593(E593,1 - $N$1, 0)) / $N$1,"")</f>
        <v>#VALUE!</v>
      </c>
      <c r="P593" s="0" t="e">
        <f aca="false">IF(ROW(N593) - 1 &gt; $P$1, IF(OFFSET(N593,  1 - $P$1, 0) &lt;&gt; "", MMULT($AA$2:AA2($AA$2, 0, $P$1 - 1), E593:E593(E593,1 - $P$1, 0)) / $O$3,""),"")</f>
        <v>#VALUE!</v>
      </c>
    </row>
    <row collapsed="false" customFormat="false" customHeight="true" hidden="false" ht="14.4" outlineLevel="0" r="594">
      <c r="A594" s="5" t="n">
        <v>37420</v>
      </c>
      <c r="B594" s="1" t="n">
        <v>20.02</v>
      </c>
      <c r="C594" s="1" t="n">
        <v>20.05</v>
      </c>
      <c r="D594" s="1" t="n">
        <v>19.38</v>
      </c>
      <c r="E594" s="1" t="n">
        <v>19.54</v>
      </c>
      <c r="F594" s="1" t="n">
        <v>12574400</v>
      </c>
      <c r="G594" s="1" t="n">
        <v>9.73</v>
      </c>
      <c r="I594" s="0" t="n">
        <f aca="false">B594-E594</f>
        <v>0.48</v>
      </c>
      <c r="J594" s="0" t="n">
        <f aca="false">C594-D594</f>
        <v>0.670000000000002</v>
      </c>
      <c r="L594" s="11" t="e">
        <f aca="false">IF(ROW(E594) - 1 &gt;= $L$1,MMULT($AA$1:AA1($AA$1, 0, $L$1 - 1),E594:E594(E594,1 - $L$1, 0)) / $K$3,"")</f>
        <v>#VALUE!</v>
      </c>
      <c r="N594" s="0" t="e">
        <f aca="false">IF(ROW(E594) - 1 &gt;= $N$1,SUM(E594:E594(E594,1 - $N$1, 0)) / $N$1,"")</f>
        <v>#VALUE!</v>
      </c>
      <c r="P594" s="0" t="e">
        <f aca="false">IF(ROW(N594) - 1 &gt; $P$1, IF(OFFSET(N594,  1 - $P$1, 0) &lt;&gt; "", MMULT($AA$2:AA2($AA$2, 0, $P$1 - 1), E594:E594(E594,1 - $P$1, 0)) / $O$3,""),"")</f>
        <v>#VALUE!</v>
      </c>
    </row>
    <row collapsed="false" customFormat="false" customHeight="true" hidden="false" ht="14.4" outlineLevel="0" r="595">
      <c r="A595" s="5" t="n">
        <v>37421</v>
      </c>
      <c r="B595" s="1" t="n">
        <v>19.24</v>
      </c>
      <c r="C595" s="1" t="n">
        <v>20.36</v>
      </c>
      <c r="D595" s="1" t="n">
        <v>18.11</v>
      </c>
      <c r="E595" s="1" t="n">
        <v>20.1</v>
      </c>
      <c r="F595" s="1" t="n">
        <v>15175000</v>
      </c>
      <c r="G595" s="1" t="n">
        <v>10.01</v>
      </c>
      <c r="I595" s="0" t="n">
        <f aca="false">B595-E595</f>
        <v>-0.860000000000003</v>
      </c>
      <c r="J595" s="0" t="n">
        <f aca="false">C595-D595</f>
        <v>2.25</v>
      </c>
      <c r="L595" s="11" t="e">
        <f aca="false">IF(ROW(E595) - 1 &gt;= $L$1,MMULT($AA$1:AA1($AA$1, 0, $L$1 - 1),E595:E595(E595,1 - $L$1, 0)) / $K$3,"")</f>
        <v>#VALUE!</v>
      </c>
      <c r="N595" s="0" t="e">
        <f aca="false">IF(ROW(E595) - 1 &gt;= $N$1,SUM(E595:E595(E595,1 - $N$1, 0)) / $N$1,"")</f>
        <v>#VALUE!</v>
      </c>
      <c r="P595" s="0" t="e">
        <f aca="false">IF(ROW(N595) - 1 &gt; $P$1, IF(OFFSET(N595,  1 - $P$1, 0) &lt;&gt; "", MMULT($AA$2:AA2($AA$2, 0, $P$1 - 1), E595:E595(E595,1 - $P$1, 0)) / $O$3,""),"")</f>
        <v>#VALUE!</v>
      </c>
    </row>
    <row collapsed="false" customFormat="false" customHeight="true" hidden="false" ht="14.4" outlineLevel="0" r="596">
      <c r="A596" s="5" t="n">
        <v>37424</v>
      </c>
      <c r="B596" s="1" t="n">
        <v>20.24</v>
      </c>
      <c r="C596" s="1" t="n">
        <v>20.63</v>
      </c>
      <c r="D596" s="1" t="n">
        <v>19.85</v>
      </c>
      <c r="E596" s="1" t="n">
        <v>20.54</v>
      </c>
      <c r="F596" s="1" t="n">
        <v>11593200</v>
      </c>
      <c r="G596" s="1" t="n">
        <v>10.23</v>
      </c>
      <c r="I596" s="0" t="n">
        <f aca="false">B596-E596</f>
        <v>-0.300000000000001</v>
      </c>
      <c r="J596" s="0" t="n">
        <f aca="false">C596-D596</f>
        <v>0.779999999999998</v>
      </c>
      <c r="L596" s="11" t="e">
        <f aca="false">IF(ROW(E596) - 1 &gt;= $L$1,MMULT($AA$1:AA1($AA$1, 0, $L$1 - 1),E596:E596(E596,1 - $L$1, 0)) / $K$3,"")</f>
        <v>#VALUE!</v>
      </c>
      <c r="N596" s="0" t="e">
        <f aca="false">IF(ROW(E596) - 1 &gt;= $N$1,SUM(E596:E596(E596,1 - $N$1, 0)) / $N$1,"")</f>
        <v>#VALUE!</v>
      </c>
      <c r="P596" s="0" t="e">
        <f aca="false">IF(ROW(N596) - 1 &gt; $P$1, IF(OFFSET(N596,  1 - $P$1, 0) &lt;&gt; "", MMULT($AA$2:AA2($AA$2, 0, $P$1 - 1), E596:E596(E596,1 - $P$1, 0)) / $O$3,""),"")</f>
        <v>#VALUE!</v>
      </c>
    </row>
    <row collapsed="false" customFormat="false" customHeight="true" hidden="false" ht="14.4" outlineLevel="0" r="597">
      <c r="A597" s="5" t="n">
        <v>37425</v>
      </c>
      <c r="B597" s="1" t="n">
        <v>20.42</v>
      </c>
      <c r="C597" s="1" t="n">
        <v>20.59</v>
      </c>
      <c r="D597" s="1" t="n">
        <v>19.98</v>
      </c>
      <c r="E597" s="1" t="n">
        <v>20.15</v>
      </c>
      <c r="F597" s="1" t="n">
        <v>12620000</v>
      </c>
      <c r="G597" s="1" t="n">
        <v>10.03</v>
      </c>
      <c r="I597" s="0" t="n">
        <f aca="false">B597-E597</f>
        <v>0.270000000000003</v>
      </c>
      <c r="J597" s="0" t="n">
        <f aca="false">C597-D597</f>
        <v>0.609999999999999</v>
      </c>
      <c r="L597" s="11" t="e">
        <f aca="false">IF(ROW(E597) - 1 &gt;= $L$1,MMULT($AA$1:AA1($AA$1, 0, $L$1 - 1),E597:E597(E597,1 - $L$1, 0)) / $K$3,"")</f>
        <v>#VALUE!</v>
      </c>
      <c r="N597" s="0" t="e">
        <f aca="false">IF(ROW(E597) - 1 &gt;= $N$1,SUM(E597:E597(E597,1 - $N$1, 0)) / $N$1,"")</f>
        <v>#VALUE!</v>
      </c>
      <c r="P597" s="0" t="e">
        <f aca="false">IF(ROW(N597) - 1 &gt; $P$1, IF(OFFSET(N597,  1 - $P$1, 0) &lt;&gt; "", MMULT($AA$2:AA2($AA$2, 0, $P$1 - 1), E597:E597(E597,1 - $P$1, 0)) / $O$3,""),"")</f>
        <v>#VALUE!</v>
      </c>
    </row>
    <row collapsed="false" customFormat="false" customHeight="true" hidden="false" ht="14.4" outlineLevel="0" r="598">
      <c r="A598" s="5" t="n">
        <v>37426</v>
      </c>
      <c r="B598" s="1" t="n">
        <v>17.37</v>
      </c>
      <c r="C598" s="1" t="n">
        <v>17.6</v>
      </c>
      <c r="D598" s="1" t="n">
        <v>16.88</v>
      </c>
      <c r="E598" s="1" t="n">
        <v>17.12</v>
      </c>
      <c r="F598" s="1" t="n">
        <v>61052400</v>
      </c>
      <c r="G598" s="1" t="n">
        <v>8.52</v>
      </c>
      <c r="I598" s="0" t="n">
        <f aca="false">B598-E598</f>
        <v>0.25</v>
      </c>
      <c r="J598" s="0" t="n">
        <f aca="false">C598-D598</f>
        <v>0.720000000000002</v>
      </c>
      <c r="L598" s="11" t="e">
        <f aca="false">IF(ROW(E598) - 1 &gt;= $L$1,MMULT($AA$1:AA1($AA$1, 0, $L$1 - 1),E598:E598(E598,1 - $L$1, 0)) / $K$3,"")</f>
        <v>#VALUE!</v>
      </c>
      <c r="N598" s="0" t="e">
        <f aca="false">IF(ROW(E598) - 1 &gt;= $N$1,SUM(E598:E598(E598,1 - $N$1, 0)) / $N$1,"")</f>
        <v>#VALUE!</v>
      </c>
      <c r="P598" s="0" t="e">
        <f aca="false">IF(ROW(N598) - 1 &gt; $P$1, IF(OFFSET(N598,  1 - $P$1, 0) &lt;&gt; "", MMULT($AA$2:AA2($AA$2, 0, $P$1 - 1), E598:E598(E598,1 - $P$1, 0)) / $O$3,""),"")</f>
        <v>#VALUE!</v>
      </c>
    </row>
    <row collapsed="false" customFormat="false" customHeight="true" hidden="false" ht="14.4" outlineLevel="0" r="599">
      <c r="A599" s="5" t="n">
        <v>37427</v>
      </c>
      <c r="B599" s="1" t="n">
        <v>17.17</v>
      </c>
      <c r="C599" s="1" t="n">
        <v>17.6</v>
      </c>
      <c r="D599" s="1" t="n">
        <v>16.85</v>
      </c>
      <c r="E599" s="1" t="n">
        <v>17.11</v>
      </c>
      <c r="F599" s="1" t="n">
        <v>14165600</v>
      </c>
      <c r="G599" s="1" t="n">
        <v>8.52</v>
      </c>
      <c r="I599" s="0" t="n">
        <f aca="false">B599-E599</f>
        <v>0.0600000000000023</v>
      </c>
      <c r="J599" s="0" t="n">
        <f aca="false">C599-D599</f>
        <v>0.75</v>
      </c>
      <c r="L599" s="11" t="e">
        <f aca="false">IF(ROW(E599) - 1 &gt;= $L$1,MMULT($AA$1:AA1($AA$1, 0, $L$1 - 1),E599:E599(E599,1 - $L$1, 0)) / $K$3,"")</f>
        <v>#VALUE!</v>
      </c>
      <c r="N599" s="0" t="e">
        <f aca="false">IF(ROW(E599) - 1 &gt;= $N$1,SUM(E599:E599(E599,1 - $N$1, 0)) / $N$1,"")</f>
        <v>#VALUE!</v>
      </c>
      <c r="P599" s="0" t="e">
        <f aca="false">IF(ROW(N599) - 1 &gt; $P$1, IF(OFFSET(N599,  1 - $P$1, 0) &lt;&gt; "", MMULT($AA$2:AA2($AA$2, 0, $P$1 - 1), E599:E599(E599,1 - $P$1, 0)) / $O$3,""),"")</f>
        <v>#VALUE!</v>
      </c>
    </row>
    <row collapsed="false" customFormat="false" customHeight="true" hidden="false" ht="14.4" outlineLevel="0" r="600">
      <c r="A600" s="5" t="n">
        <v>37428</v>
      </c>
      <c r="B600" s="1" t="n">
        <v>16.97</v>
      </c>
      <c r="C600" s="1" t="n">
        <v>17.49</v>
      </c>
      <c r="D600" s="1" t="n">
        <v>16.79</v>
      </c>
      <c r="E600" s="1" t="n">
        <v>16.85</v>
      </c>
      <c r="F600" s="1" t="n">
        <v>15899200</v>
      </c>
      <c r="G600" s="1" t="n">
        <v>8.39</v>
      </c>
      <c r="I600" s="0" t="n">
        <f aca="false">B600-E600</f>
        <v>0.119999999999997</v>
      </c>
      <c r="J600" s="0" t="n">
        <f aca="false">C600-D600</f>
        <v>0.699999999999999</v>
      </c>
      <c r="L600" s="11" t="e">
        <f aca="false">IF(ROW(E600) - 1 &gt;= $L$1,MMULT($AA$1:AA1($AA$1, 0, $L$1 - 1),E600:E600(E600,1 - $L$1, 0)) / $K$3,"")</f>
        <v>#VALUE!</v>
      </c>
      <c r="N600" s="0" t="e">
        <f aca="false">IF(ROW(E600) - 1 &gt;= $N$1,SUM(E600:E600(E600,1 - $N$1, 0)) / $N$1,"")</f>
        <v>#VALUE!</v>
      </c>
      <c r="P600" s="0" t="e">
        <f aca="false">IF(ROW(N600) - 1 &gt; $P$1, IF(OFFSET(N600,  1 - $P$1, 0) &lt;&gt; "", MMULT($AA$2:AA2($AA$2, 0, $P$1 - 1), E600:E600(E600,1 - $P$1, 0)) / $O$3,""),"")</f>
        <v>#VALUE!</v>
      </c>
    </row>
    <row collapsed="false" customFormat="false" customHeight="true" hidden="false" ht="14.4" outlineLevel="0" r="601">
      <c r="A601" s="5" t="n">
        <v>37431</v>
      </c>
      <c r="B601" s="1" t="n">
        <v>16.77</v>
      </c>
      <c r="C601" s="1" t="n">
        <v>17.73</v>
      </c>
      <c r="D601" s="1" t="n">
        <v>16.7</v>
      </c>
      <c r="E601" s="1" t="n">
        <v>17.27</v>
      </c>
      <c r="F601" s="1" t="n">
        <v>15426200</v>
      </c>
      <c r="G601" s="1" t="n">
        <v>8.6</v>
      </c>
      <c r="I601" s="0" t="n">
        <f aca="false">B601-E601</f>
        <v>-0.5</v>
      </c>
      <c r="J601" s="0" t="n">
        <f aca="false">C601-D601</f>
        <v>1.03</v>
      </c>
      <c r="L601" s="11" t="e">
        <f aca="false">IF(ROW(E601) - 1 &gt;= $L$1,MMULT($AA$1:AA1($AA$1, 0, $L$1 - 1),E601:E601(E601,1 - $L$1, 0)) / $K$3,"")</f>
        <v>#VALUE!</v>
      </c>
      <c r="N601" s="0" t="e">
        <f aca="false">IF(ROW(E601) - 1 &gt;= $N$1,SUM(E601:E601(E601,1 - $N$1, 0)) / $N$1,"")</f>
        <v>#VALUE!</v>
      </c>
      <c r="P601" s="0" t="e">
        <f aca="false">IF(ROW(N601) - 1 &gt; $P$1, IF(OFFSET(N601,  1 - $P$1, 0) &lt;&gt; "", MMULT($AA$2:AA2($AA$2, 0, $P$1 - 1), E601:E601(E601,1 - $P$1, 0)) / $O$3,""),"")</f>
        <v>#VALUE!</v>
      </c>
    </row>
    <row collapsed="false" customFormat="false" customHeight="true" hidden="false" ht="14.4" outlineLevel="0" r="602">
      <c r="A602" s="5" t="n">
        <v>37432</v>
      </c>
      <c r="B602" s="1" t="n">
        <v>17.4</v>
      </c>
      <c r="C602" s="1" t="n">
        <v>17.68</v>
      </c>
      <c r="D602" s="1" t="n">
        <v>16.86</v>
      </c>
      <c r="E602" s="1" t="n">
        <v>17.14</v>
      </c>
      <c r="F602" s="1" t="n">
        <v>10757200</v>
      </c>
      <c r="G602" s="1" t="n">
        <v>8.53</v>
      </c>
      <c r="I602" s="0" t="n">
        <f aca="false">B602-E602</f>
        <v>0.259999999999998</v>
      </c>
      <c r="J602" s="0" t="n">
        <f aca="false">C602-D602</f>
        <v>0.82</v>
      </c>
      <c r="L602" s="11" t="e">
        <f aca="false">IF(ROW(E602) - 1 &gt;= $L$1,MMULT($AA$1:AA1($AA$1, 0, $L$1 - 1),E602:E602(E602,1 - $L$1, 0)) / $K$3,"")</f>
        <v>#VALUE!</v>
      </c>
      <c r="N602" s="0" t="e">
        <f aca="false">IF(ROW(E602) - 1 &gt;= $N$1,SUM(E602:E602(E602,1 - $N$1, 0)) / $N$1,"")</f>
        <v>#VALUE!</v>
      </c>
      <c r="P602" s="0" t="e">
        <f aca="false">IF(ROW(N602) - 1 &gt; $P$1, IF(OFFSET(N602,  1 - $P$1, 0) &lt;&gt; "", MMULT($AA$2:AA2($AA$2, 0, $P$1 - 1), E602:E602(E602,1 - $P$1, 0)) / $O$3,""),"")</f>
        <v>#VALUE!</v>
      </c>
    </row>
    <row collapsed="false" customFormat="false" customHeight="true" hidden="false" ht="14.4" outlineLevel="0" r="603">
      <c r="A603" s="5" t="n">
        <v>37433</v>
      </c>
      <c r="B603" s="1" t="n">
        <v>16.8</v>
      </c>
      <c r="C603" s="1" t="n">
        <v>17.29</v>
      </c>
      <c r="D603" s="1" t="n">
        <v>15.98</v>
      </c>
      <c r="E603" s="1" t="n">
        <v>16.55</v>
      </c>
      <c r="F603" s="1" t="n">
        <v>19962600</v>
      </c>
      <c r="G603" s="1" t="n">
        <v>8.24</v>
      </c>
      <c r="I603" s="0" t="n">
        <f aca="false">B603-E603</f>
        <v>0.25</v>
      </c>
      <c r="J603" s="0" t="n">
        <f aca="false">C603-D603</f>
        <v>1.31</v>
      </c>
      <c r="L603" s="11" t="e">
        <f aca="false">IF(ROW(E603) - 1 &gt;= $L$1,MMULT($AA$1:AA1($AA$1, 0, $L$1 - 1),E603:E603(E603,1 - $L$1, 0)) / $K$3,"")</f>
        <v>#VALUE!</v>
      </c>
      <c r="N603" s="0" t="e">
        <f aca="false">IF(ROW(E603) - 1 &gt;= $N$1,SUM(E603:E603(E603,1 - $N$1, 0)) / $N$1,"")</f>
        <v>#VALUE!</v>
      </c>
      <c r="P603" s="0" t="e">
        <f aca="false">IF(ROW(N603) - 1 &gt; $P$1, IF(OFFSET(N603,  1 - $P$1, 0) &lt;&gt; "", MMULT($AA$2:AA2($AA$2, 0, $P$1 - 1), E603:E603(E603,1 - $P$1, 0)) / $O$3,""),"")</f>
        <v>#VALUE!</v>
      </c>
    </row>
    <row collapsed="false" customFormat="false" customHeight="true" hidden="false" ht="14.4" outlineLevel="0" r="604">
      <c r="A604" s="5" t="n">
        <v>37434</v>
      </c>
      <c r="B604" s="1" t="n">
        <v>16.79</v>
      </c>
      <c r="C604" s="1" t="n">
        <v>17.27</v>
      </c>
      <c r="D604" s="1" t="n">
        <v>16.42</v>
      </c>
      <c r="E604" s="1" t="n">
        <v>17.06</v>
      </c>
      <c r="F604" s="1" t="n">
        <v>8987800</v>
      </c>
      <c r="G604" s="1" t="n">
        <v>8.49</v>
      </c>
      <c r="I604" s="0" t="n">
        <f aca="false">B604-E604</f>
        <v>-0.27</v>
      </c>
      <c r="J604" s="0" t="n">
        <f aca="false">C604-D604</f>
        <v>0.849999999999998</v>
      </c>
      <c r="L604" s="11" t="e">
        <f aca="false">IF(ROW(E604) - 1 &gt;= $L$1,MMULT($AA$1:AA1($AA$1, 0, $L$1 - 1),E604:E604(E604,1 - $L$1, 0)) / $K$3,"")</f>
        <v>#VALUE!</v>
      </c>
      <c r="N604" s="0" t="e">
        <f aca="false">IF(ROW(E604) - 1 &gt;= $N$1,SUM(E604:E604(E604,1 - $N$1, 0)) / $N$1,"")</f>
        <v>#VALUE!</v>
      </c>
      <c r="P604" s="0" t="e">
        <f aca="false">IF(ROW(N604) - 1 &gt; $P$1, IF(OFFSET(N604,  1 - $P$1, 0) &lt;&gt; "", MMULT($AA$2:AA2($AA$2, 0, $P$1 - 1), E604:E604(E604,1 - $P$1, 0)) / $O$3,""),"")</f>
        <v>#VALUE!</v>
      </c>
    </row>
    <row collapsed="false" customFormat="false" customHeight="true" hidden="false" ht="14.4" outlineLevel="0" r="605">
      <c r="A605" s="5" t="n">
        <v>37435</v>
      </c>
      <c r="B605" s="1" t="n">
        <v>17.1</v>
      </c>
      <c r="C605" s="1" t="n">
        <v>17.82</v>
      </c>
      <c r="D605" s="1" t="n">
        <v>17</v>
      </c>
      <c r="E605" s="1" t="n">
        <v>17.72</v>
      </c>
      <c r="F605" s="1" t="n">
        <v>9637800</v>
      </c>
      <c r="G605" s="1" t="n">
        <v>8.82</v>
      </c>
      <c r="I605" s="0" t="n">
        <f aca="false">B605-E605</f>
        <v>-0.619999999999997</v>
      </c>
      <c r="J605" s="0" t="n">
        <f aca="false">C605-D605</f>
        <v>0.82</v>
      </c>
      <c r="L605" s="11" t="e">
        <f aca="false">IF(ROW(E605) - 1 &gt;= $L$1,MMULT($AA$1:AA1($AA$1, 0, $L$1 - 1),E605:E605(E605,1 - $L$1, 0)) / $K$3,"")</f>
        <v>#VALUE!</v>
      </c>
      <c r="N605" s="0" t="e">
        <f aca="false">IF(ROW(E605) - 1 &gt;= $N$1,SUM(E605:E605(E605,1 - $N$1, 0)) / $N$1,"")</f>
        <v>#VALUE!</v>
      </c>
      <c r="P605" s="0" t="e">
        <f aca="false">IF(ROW(N605) - 1 &gt; $P$1, IF(OFFSET(N605,  1 - $P$1, 0) &lt;&gt; "", MMULT($AA$2:AA2($AA$2, 0, $P$1 - 1), E605:E605(E605,1 - $P$1, 0)) / $O$3,""),"")</f>
        <v>#VALUE!</v>
      </c>
    </row>
    <row collapsed="false" customFormat="false" customHeight="true" hidden="false" ht="14.4" outlineLevel="0" r="606">
      <c r="A606" s="5" t="n">
        <v>37438</v>
      </c>
      <c r="B606" s="1" t="n">
        <v>17.71</v>
      </c>
      <c r="C606" s="1" t="n">
        <v>17.88</v>
      </c>
      <c r="D606" s="1" t="n">
        <v>17.05</v>
      </c>
      <c r="E606" s="1" t="n">
        <v>17.06</v>
      </c>
      <c r="F606" s="1" t="n">
        <v>7953200</v>
      </c>
      <c r="G606" s="1" t="n">
        <v>8.49</v>
      </c>
      <c r="I606" s="0" t="n">
        <f aca="false">B606-E606</f>
        <v>0.650000000000002</v>
      </c>
      <c r="J606" s="0" t="n">
        <f aca="false">C606-D606</f>
        <v>0.829999999999998</v>
      </c>
      <c r="L606" s="11" t="e">
        <f aca="false">IF(ROW(E606) - 1 &gt;= $L$1,MMULT($AA$1:AA1($AA$1, 0, $L$1 - 1),E606:E606(E606,1 - $L$1, 0)) / $K$3,"")</f>
        <v>#VALUE!</v>
      </c>
      <c r="N606" s="0" t="e">
        <f aca="false">IF(ROW(E606) - 1 &gt;= $N$1,SUM(E606:E606(E606,1 - $N$1, 0)) / $N$1,"")</f>
        <v>#VALUE!</v>
      </c>
      <c r="P606" s="0" t="e">
        <f aca="false">IF(ROW(N606) - 1 &gt; $P$1, IF(OFFSET(N606,  1 - $P$1, 0) &lt;&gt; "", MMULT($AA$2:AA2($AA$2, 0, $P$1 - 1), E606:E606(E606,1 - $P$1, 0)) / $O$3,""),"")</f>
        <v>#VALUE!</v>
      </c>
    </row>
    <row collapsed="false" customFormat="false" customHeight="true" hidden="false" ht="14.4" outlineLevel="0" r="607">
      <c r="A607" s="5" t="n">
        <v>37439</v>
      </c>
      <c r="B607" s="1" t="n">
        <v>17.03</v>
      </c>
      <c r="C607" s="1" t="n">
        <v>17.16</v>
      </c>
      <c r="D607" s="1" t="n">
        <v>16.83</v>
      </c>
      <c r="E607" s="1" t="n">
        <v>16.94</v>
      </c>
      <c r="F607" s="1" t="n">
        <v>10899600</v>
      </c>
      <c r="G607" s="1" t="n">
        <v>8.43</v>
      </c>
      <c r="I607" s="0" t="n">
        <f aca="false">B607-E607</f>
        <v>0.0899999999999999</v>
      </c>
      <c r="J607" s="0" t="n">
        <f aca="false">C607-D607</f>
        <v>0.330000000000002</v>
      </c>
      <c r="L607" s="11" t="e">
        <f aca="false">IF(ROW(E607) - 1 &gt;= $L$1,MMULT($AA$1:AA1($AA$1, 0, $L$1 - 1),E607:E607(E607,1 - $L$1, 0)) / $K$3,"")</f>
        <v>#VALUE!</v>
      </c>
      <c r="N607" s="0" t="e">
        <f aca="false">IF(ROW(E607) - 1 &gt;= $N$1,SUM(E607:E607(E607,1 - $N$1, 0)) / $N$1,"")</f>
        <v>#VALUE!</v>
      </c>
      <c r="P607" s="0" t="e">
        <f aca="false">IF(ROW(N607) - 1 &gt; $P$1, IF(OFFSET(N607,  1 - $P$1, 0) &lt;&gt; "", MMULT($AA$2:AA2($AA$2, 0, $P$1 - 1), E607:E607(E607,1 - $P$1, 0)) / $O$3,""),"")</f>
        <v>#VALUE!</v>
      </c>
    </row>
    <row collapsed="false" customFormat="false" customHeight="true" hidden="false" ht="14.4" outlineLevel="0" r="608">
      <c r="A608" s="5" t="n">
        <v>37440</v>
      </c>
      <c r="B608" s="1" t="n">
        <v>16.81</v>
      </c>
      <c r="C608" s="1" t="n">
        <v>17.68</v>
      </c>
      <c r="D608" s="1" t="n">
        <v>16.75</v>
      </c>
      <c r="E608" s="1" t="n">
        <v>17.55</v>
      </c>
      <c r="F608" s="1" t="n">
        <v>7108200</v>
      </c>
      <c r="G608" s="1" t="n">
        <v>8.74</v>
      </c>
      <c r="I608" s="0" t="n">
        <f aca="false">B608-E608</f>
        <v>-0.740000000000002</v>
      </c>
      <c r="J608" s="0" t="n">
        <f aca="false">C608-D608</f>
        <v>0.93</v>
      </c>
      <c r="L608" s="11" t="e">
        <f aca="false">IF(ROW(E608) - 1 &gt;= $L$1,MMULT($AA$1:AA1($AA$1, 0, $L$1 - 1),E608:E608(E608,1 - $L$1, 0)) / $K$3,"")</f>
        <v>#VALUE!</v>
      </c>
      <c r="N608" s="0" t="e">
        <f aca="false">IF(ROW(E608) - 1 &gt;= $N$1,SUM(E608:E608(E608,1 - $N$1, 0)) / $N$1,"")</f>
        <v>#VALUE!</v>
      </c>
      <c r="P608" s="0" t="e">
        <f aca="false">IF(ROW(N608) - 1 &gt; $P$1, IF(OFFSET(N608,  1 - $P$1, 0) &lt;&gt; "", MMULT($AA$2:AA2($AA$2, 0, $P$1 - 1), E608:E608(E608,1 - $P$1, 0)) / $O$3,""),"")</f>
        <v>#VALUE!</v>
      </c>
    </row>
    <row collapsed="false" customFormat="false" customHeight="true" hidden="false" ht="14.4" outlineLevel="0" r="609">
      <c r="A609" s="5" t="n">
        <v>37442</v>
      </c>
      <c r="B609" s="1" t="n">
        <v>17.71</v>
      </c>
      <c r="C609" s="1" t="n">
        <v>18.75</v>
      </c>
      <c r="D609" s="1" t="n">
        <v>17.71</v>
      </c>
      <c r="E609" s="1" t="n">
        <v>18.74</v>
      </c>
      <c r="F609" s="1" t="n">
        <v>5773200</v>
      </c>
      <c r="G609" s="1" t="n">
        <v>9.33</v>
      </c>
      <c r="I609" s="0" t="n">
        <f aca="false">B609-E609</f>
        <v>-1.03</v>
      </c>
      <c r="J609" s="0" t="n">
        <f aca="false">C609-D609</f>
        <v>1.04</v>
      </c>
      <c r="L609" s="11" t="e">
        <f aca="false">IF(ROW(E609) - 1 &gt;= $L$1,MMULT($AA$1:AA1($AA$1, 0, $L$1 - 1),E609:E609(E609,1 - $L$1, 0)) / $K$3,"")</f>
        <v>#VALUE!</v>
      </c>
      <c r="N609" s="0" t="e">
        <f aca="false">IF(ROW(E609) - 1 &gt;= $N$1,SUM(E609:E609(E609,1 - $N$1, 0)) / $N$1,"")</f>
        <v>#VALUE!</v>
      </c>
      <c r="P609" s="0" t="e">
        <f aca="false">IF(ROW(N609) - 1 &gt; $P$1, IF(OFFSET(N609,  1 - $P$1, 0) &lt;&gt; "", MMULT($AA$2:AA2($AA$2, 0, $P$1 - 1), E609:E609(E609,1 - $P$1, 0)) / $O$3,""),"")</f>
        <v>#VALUE!</v>
      </c>
    </row>
    <row collapsed="false" customFormat="false" customHeight="true" hidden="false" ht="14.4" outlineLevel="0" r="610">
      <c r="A610" s="5" t="n">
        <v>37445</v>
      </c>
      <c r="B610" s="1" t="n">
        <v>18.52</v>
      </c>
      <c r="C610" s="1" t="n">
        <v>18.61</v>
      </c>
      <c r="D610" s="1" t="n">
        <v>17.68</v>
      </c>
      <c r="E610" s="1" t="n">
        <v>18.01</v>
      </c>
      <c r="F610" s="1" t="n">
        <v>7543000</v>
      </c>
      <c r="G610" s="1" t="n">
        <v>8.97</v>
      </c>
      <c r="I610" s="0" t="n">
        <f aca="false">B610-E610</f>
        <v>0.509999999999998</v>
      </c>
      <c r="J610" s="0" t="n">
        <f aca="false">C610-D610</f>
        <v>0.93</v>
      </c>
      <c r="L610" s="11" t="e">
        <f aca="false">IF(ROW(E610) - 1 &gt;= $L$1,MMULT($AA$1:AA1($AA$1, 0, $L$1 - 1),E610:E610(E610,1 - $L$1, 0)) / $K$3,"")</f>
        <v>#VALUE!</v>
      </c>
      <c r="N610" s="0" t="e">
        <f aca="false">IF(ROW(E610) - 1 &gt;= $N$1,SUM(E610:E610(E610,1 - $N$1, 0)) / $N$1,"")</f>
        <v>#VALUE!</v>
      </c>
      <c r="P610" s="0" t="e">
        <f aca="false">IF(ROW(N610) - 1 &gt; $P$1, IF(OFFSET(N610,  1 - $P$1, 0) &lt;&gt; "", MMULT($AA$2:AA2($AA$2, 0, $P$1 - 1), E610:E610(E610,1 - $P$1, 0)) / $O$3,""),"")</f>
        <v>#VALUE!</v>
      </c>
    </row>
    <row collapsed="false" customFormat="false" customHeight="true" hidden="false" ht="14.4" outlineLevel="0" r="611">
      <c r="A611" s="5" t="n">
        <v>37446</v>
      </c>
      <c r="B611" s="1" t="n">
        <v>18.09</v>
      </c>
      <c r="C611" s="1" t="n">
        <v>18.29</v>
      </c>
      <c r="D611" s="1" t="n">
        <v>17.46</v>
      </c>
      <c r="E611" s="1" t="n">
        <v>17.53</v>
      </c>
      <c r="F611" s="1" t="n">
        <v>8098200</v>
      </c>
      <c r="G611" s="1" t="n">
        <v>8.73</v>
      </c>
      <c r="I611" s="0" t="n">
        <f aca="false">B611-E611</f>
        <v>0.559999999999999</v>
      </c>
      <c r="J611" s="0" t="n">
        <f aca="false">C611-D611</f>
        <v>0.829999999999998</v>
      </c>
      <c r="L611" s="11" t="e">
        <f aca="false">IF(ROW(E611) - 1 &gt;= $L$1,MMULT($AA$1:AA1($AA$1, 0, $L$1 - 1),E611:E611(E611,1 - $L$1, 0)) / $K$3,"")</f>
        <v>#VALUE!</v>
      </c>
      <c r="N611" s="0" t="e">
        <f aca="false">IF(ROW(E611) - 1 &gt;= $N$1,SUM(E611:E611(E611,1 - $N$1, 0)) / $N$1,"")</f>
        <v>#VALUE!</v>
      </c>
      <c r="P611" s="0" t="e">
        <f aca="false">IF(ROW(N611) - 1 &gt; $P$1, IF(OFFSET(N611,  1 - $P$1, 0) &lt;&gt; "", MMULT($AA$2:AA2($AA$2, 0, $P$1 - 1), E611:E611(E611,1 - $P$1, 0)) / $O$3,""),"")</f>
        <v>#VALUE!</v>
      </c>
    </row>
    <row collapsed="false" customFormat="false" customHeight="true" hidden="false" ht="14.4" outlineLevel="0" r="612">
      <c r="A612" s="5" t="n">
        <v>37447</v>
      </c>
      <c r="B612" s="1" t="n">
        <v>17.71</v>
      </c>
      <c r="C612" s="1" t="n">
        <v>18.17</v>
      </c>
      <c r="D612" s="1" t="n">
        <v>17.25</v>
      </c>
      <c r="E612" s="1" t="n">
        <v>17.32</v>
      </c>
      <c r="F612" s="1" t="n">
        <v>7388600</v>
      </c>
      <c r="G612" s="1" t="n">
        <v>8.62</v>
      </c>
      <c r="I612" s="0" t="n">
        <f aca="false">B612-E612</f>
        <v>0.390000000000001</v>
      </c>
      <c r="J612" s="0" t="n">
        <f aca="false">C612-D612</f>
        <v>0.920000000000002</v>
      </c>
      <c r="L612" s="11" t="e">
        <f aca="false">IF(ROW(E612) - 1 &gt;= $L$1,MMULT($AA$1:AA1($AA$1, 0, $L$1 - 1),E612:E612(E612,1 - $L$1, 0)) / $K$3,"")</f>
        <v>#VALUE!</v>
      </c>
      <c r="N612" s="0" t="e">
        <f aca="false">IF(ROW(E612) - 1 &gt;= $N$1,SUM(E612:E612(E612,1 - $N$1, 0)) / $N$1,"")</f>
        <v>#VALUE!</v>
      </c>
      <c r="P612" s="0" t="e">
        <f aca="false">IF(ROW(N612) - 1 &gt; $P$1, IF(OFFSET(N612,  1 - $P$1, 0) &lt;&gt; "", MMULT($AA$2:AA2($AA$2, 0, $P$1 - 1), E612:E612(E612,1 - $P$1, 0)) / $O$3,""),"")</f>
        <v>#VALUE!</v>
      </c>
    </row>
    <row collapsed="false" customFormat="false" customHeight="true" hidden="false" ht="14.4" outlineLevel="0" r="613">
      <c r="A613" s="5" t="n">
        <v>37448</v>
      </c>
      <c r="B613" s="1" t="n">
        <v>17.26</v>
      </c>
      <c r="C613" s="1" t="n">
        <v>18.35</v>
      </c>
      <c r="D613" s="1" t="n">
        <v>16.97</v>
      </c>
      <c r="E613" s="1" t="n">
        <v>18.3</v>
      </c>
      <c r="F613" s="1" t="n">
        <v>13345600</v>
      </c>
      <c r="G613" s="1" t="n">
        <v>9.11</v>
      </c>
      <c r="I613" s="0" t="n">
        <f aca="false">B613-E613</f>
        <v>-1.04</v>
      </c>
      <c r="J613" s="0" t="n">
        <f aca="false">C613-D613</f>
        <v>1.38</v>
      </c>
      <c r="L613" s="11" t="e">
        <f aca="false">IF(ROW(E613) - 1 &gt;= $L$1,MMULT($AA$1:AA1($AA$1, 0, $L$1 - 1),E613:E613(E613,1 - $L$1, 0)) / $K$3,"")</f>
        <v>#VALUE!</v>
      </c>
      <c r="N613" s="0" t="e">
        <f aca="false">IF(ROW(E613) - 1 &gt;= $N$1,SUM(E613:E613(E613,1 - $N$1, 0)) / $N$1,"")</f>
        <v>#VALUE!</v>
      </c>
      <c r="P613" s="0" t="e">
        <f aca="false">IF(ROW(N613) - 1 &gt; $P$1, IF(OFFSET(N613,  1 - $P$1, 0) &lt;&gt; "", MMULT($AA$2:AA2($AA$2, 0, $P$1 - 1), E613:E613(E613,1 - $P$1, 0)) / $O$3,""),"")</f>
        <v>#VALUE!</v>
      </c>
    </row>
    <row collapsed="false" customFormat="false" customHeight="true" hidden="false" ht="14.4" outlineLevel="0" r="614">
      <c r="A614" s="5" t="n">
        <v>37449</v>
      </c>
      <c r="B614" s="1" t="n">
        <v>18.55</v>
      </c>
      <c r="C614" s="1" t="n">
        <v>18.79</v>
      </c>
      <c r="D614" s="1" t="n">
        <v>17.26</v>
      </c>
      <c r="E614" s="1" t="n">
        <v>17.51</v>
      </c>
      <c r="F614" s="1" t="n">
        <v>15839000</v>
      </c>
      <c r="G614" s="1" t="n">
        <v>8.72</v>
      </c>
      <c r="I614" s="0" t="n">
        <f aca="false">B614-E614</f>
        <v>1.04</v>
      </c>
      <c r="J614" s="0" t="n">
        <f aca="false">C614-D614</f>
        <v>1.53</v>
      </c>
      <c r="L614" s="11" t="e">
        <f aca="false">IF(ROW(E614) - 1 &gt;= $L$1,MMULT($AA$1:AA1($AA$1, 0, $L$1 - 1),E614:E614(E614,1 - $L$1, 0)) / $K$3,"")</f>
        <v>#VALUE!</v>
      </c>
      <c r="N614" s="0" t="e">
        <f aca="false">IF(ROW(E614) - 1 &gt;= $N$1,SUM(E614:E614(E614,1 - $N$1, 0)) / $N$1,"")</f>
        <v>#VALUE!</v>
      </c>
      <c r="P614" s="0" t="e">
        <f aca="false">IF(ROW(N614) - 1 &gt; $P$1, IF(OFFSET(N614,  1 - $P$1, 0) &lt;&gt; "", MMULT($AA$2:AA2($AA$2, 0, $P$1 - 1), E614:E614(E614,1 - $P$1, 0)) / $O$3,""),"")</f>
        <v>#VALUE!</v>
      </c>
    </row>
    <row collapsed="false" customFormat="false" customHeight="true" hidden="false" ht="14.4" outlineLevel="0" r="615">
      <c r="A615" s="5" t="n">
        <v>37452</v>
      </c>
      <c r="B615" s="1" t="n">
        <v>17.43</v>
      </c>
      <c r="C615" s="1" t="n">
        <v>18.6</v>
      </c>
      <c r="D615" s="1" t="n">
        <v>16.81</v>
      </c>
      <c r="E615" s="1" t="n">
        <v>18.23</v>
      </c>
      <c r="F615" s="1" t="n">
        <v>10571200</v>
      </c>
      <c r="G615" s="1" t="n">
        <v>9.08</v>
      </c>
      <c r="I615" s="0" t="n">
        <f aca="false">B615-E615</f>
        <v>-0.800000000000001</v>
      </c>
      <c r="J615" s="0" t="n">
        <f aca="false">C615-D615</f>
        <v>1.79</v>
      </c>
      <c r="L615" s="11" t="e">
        <f aca="false">IF(ROW(E615) - 1 &gt;= $L$1,MMULT($AA$1:AA1($AA$1, 0, $L$1 - 1),E615:E615(E615,1 - $L$1, 0)) / $K$3,"")</f>
        <v>#VALUE!</v>
      </c>
      <c r="N615" s="0" t="e">
        <f aca="false">IF(ROW(E615) - 1 &gt;= $N$1,SUM(E615:E615(E615,1 - $N$1, 0)) / $N$1,"")</f>
        <v>#VALUE!</v>
      </c>
      <c r="P615" s="0" t="e">
        <f aca="false">IF(ROW(N615) - 1 &gt; $P$1, IF(OFFSET(N615,  1 - $P$1, 0) &lt;&gt; "", MMULT($AA$2:AA2($AA$2, 0, $P$1 - 1), E615:E615(E615,1 - $P$1, 0)) / $O$3,""),"")</f>
        <v>#VALUE!</v>
      </c>
    </row>
    <row collapsed="false" customFormat="false" customHeight="true" hidden="false" ht="14.4" outlineLevel="0" r="616">
      <c r="A616" s="5" t="n">
        <v>37453</v>
      </c>
      <c r="B616" s="1" t="n">
        <v>18.15</v>
      </c>
      <c r="C616" s="1" t="n">
        <v>18.57</v>
      </c>
      <c r="D616" s="1" t="n">
        <v>17.61</v>
      </c>
      <c r="E616" s="1" t="n">
        <v>17.86</v>
      </c>
      <c r="F616" s="1" t="n">
        <v>15956000</v>
      </c>
      <c r="G616" s="1" t="n">
        <v>8.89</v>
      </c>
      <c r="I616" s="0" t="n">
        <f aca="false">B616-E616</f>
        <v>0.289999999999999</v>
      </c>
      <c r="J616" s="0" t="n">
        <f aca="false">C616-D616</f>
        <v>0.960000000000001</v>
      </c>
      <c r="L616" s="11" t="e">
        <f aca="false">IF(ROW(E616) - 1 &gt;= $L$1,MMULT($AA$1:AA1($AA$1, 0, $L$1 - 1),E616:E616(E616,1 - $L$1, 0)) / $K$3,"")</f>
        <v>#VALUE!</v>
      </c>
      <c r="N616" s="0" t="e">
        <f aca="false">IF(ROW(E616) - 1 &gt;= $N$1,SUM(E616:E616(E616,1 - $N$1, 0)) / $N$1,"")</f>
        <v>#VALUE!</v>
      </c>
      <c r="P616" s="0" t="e">
        <f aca="false">IF(ROW(N616) - 1 &gt; $P$1, IF(OFFSET(N616,  1 - $P$1, 0) &lt;&gt; "", MMULT($AA$2:AA2($AA$2, 0, $P$1 - 1), E616:E616(E616,1 - $P$1, 0)) / $O$3,""),"")</f>
        <v>#VALUE!</v>
      </c>
    </row>
    <row collapsed="false" customFormat="false" customHeight="true" hidden="false" ht="14.4" outlineLevel="0" r="617">
      <c r="A617" s="5" t="n">
        <v>37454</v>
      </c>
      <c r="B617" s="1" t="n">
        <v>16.13</v>
      </c>
      <c r="C617" s="1" t="n">
        <v>16.2</v>
      </c>
      <c r="D617" s="1" t="n">
        <v>15.19</v>
      </c>
      <c r="E617" s="1" t="n">
        <v>15.63</v>
      </c>
      <c r="F617" s="1" t="n">
        <v>43410200</v>
      </c>
      <c r="G617" s="1" t="n">
        <v>7.78</v>
      </c>
      <c r="I617" s="0" t="n">
        <f aca="false">B617-E617</f>
        <v>0.499999999999998</v>
      </c>
      <c r="J617" s="0" t="n">
        <f aca="false">C617-D617</f>
        <v>1.01</v>
      </c>
      <c r="L617" s="11" t="e">
        <f aca="false">IF(ROW(E617) - 1 &gt;= $L$1,MMULT($AA$1:AA1($AA$1, 0, $L$1 - 1),E617:E617(E617,1 - $L$1, 0)) / $K$3,"")</f>
        <v>#VALUE!</v>
      </c>
      <c r="N617" s="0" t="e">
        <f aca="false">IF(ROW(E617) - 1 &gt;= $N$1,SUM(E617:E617(E617,1 - $N$1, 0)) / $N$1,"")</f>
        <v>#VALUE!</v>
      </c>
      <c r="P617" s="0" t="e">
        <f aca="false">IF(ROW(N617) - 1 &gt; $P$1, IF(OFFSET(N617,  1 - $P$1, 0) &lt;&gt; "", MMULT($AA$2:AA2($AA$2, 0, $P$1 - 1), E617:E617(E617,1 - $P$1, 0)) / $O$3,""),"")</f>
        <v>#VALUE!</v>
      </c>
    </row>
    <row collapsed="false" customFormat="false" customHeight="true" hidden="false" ht="14.4" outlineLevel="0" r="618">
      <c r="A618" s="5" t="n">
        <v>37455</v>
      </c>
      <c r="B618" s="1" t="n">
        <v>15.5</v>
      </c>
      <c r="C618" s="1" t="n">
        <v>15.56</v>
      </c>
      <c r="D618" s="1" t="n">
        <v>14.75</v>
      </c>
      <c r="E618" s="1" t="n">
        <v>14.99</v>
      </c>
      <c r="F618" s="1" t="n">
        <v>19980800</v>
      </c>
      <c r="G618" s="1" t="n">
        <v>7.46</v>
      </c>
      <c r="I618" s="0" t="n">
        <f aca="false">B618-E618</f>
        <v>0.51</v>
      </c>
      <c r="J618" s="0" t="n">
        <f aca="false">C618-D618</f>
        <v>0.810000000000001</v>
      </c>
      <c r="L618" s="11" t="e">
        <f aca="false">IF(ROW(E618) - 1 &gt;= $L$1,MMULT($AA$1:AA1($AA$1, 0, $L$1 - 1),E618:E618(E618,1 - $L$1, 0)) / $K$3,"")</f>
        <v>#VALUE!</v>
      </c>
      <c r="N618" s="0" t="e">
        <f aca="false">IF(ROW(E618) - 1 &gt;= $N$1,SUM(E618:E618(E618,1 - $N$1, 0)) / $N$1,"")</f>
        <v>#VALUE!</v>
      </c>
      <c r="P618" s="0" t="e">
        <f aca="false">IF(ROW(N618) - 1 &gt; $P$1, IF(OFFSET(N618,  1 - $P$1, 0) &lt;&gt; "", MMULT($AA$2:AA2($AA$2, 0, $P$1 - 1), E618:E618(E618,1 - $P$1, 0)) / $O$3,""),"")</f>
        <v>#VALUE!</v>
      </c>
    </row>
    <row collapsed="false" customFormat="false" customHeight="true" hidden="false" ht="14.4" outlineLevel="0" r="619">
      <c r="A619" s="5" t="n">
        <v>37456</v>
      </c>
      <c r="B619" s="1" t="n">
        <v>14.7</v>
      </c>
      <c r="C619" s="1" t="n">
        <v>15.17</v>
      </c>
      <c r="D619" s="1" t="n">
        <v>14.53</v>
      </c>
      <c r="E619" s="1" t="n">
        <v>14.96</v>
      </c>
      <c r="F619" s="1" t="n">
        <v>13757400</v>
      </c>
      <c r="G619" s="1" t="n">
        <v>7.45</v>
      </c>
      <c r="I619" s="0" t="n">
        <f aca="false">B619-E619</f>
        <v>-0.260000000000002</v>
      </c>
      <c r="J619" s="0" t="n">
        <f aca="false">C619-D619</f>
        <v>0.640000000000001</v>
      </c>
      <c r="L619" s="11" t="e">
        <f aca="false">IF(ROW(E619) - 1 &gt;= $L$1,MMULT($AA$1:AA1($AA$1, 0, $L$1 - 1),E619:E619(E619,1 - $L$1, 0)) / $K$3,"")</f>
        <v>#VALUE!</v>
      </c>
      <c r="N619" s="0" t="e">
        <f aca="false">IF(ROW(E619) - 1 &gt;= $N$1,SUM(E619:E619(E619,1 - $N$1, 0)) / $N$1,"")</f>
        <v>#VALUE!</v>
      </c>
      <c r="P619" s="0" t="e">
        <f aca="false">IF(ROW(N619) - 1 &gt; $P$1, IF(OFFSET(N619,  1 - $P$1, 0) &lt;&gt; "", MMULT($AA$2:AA2($AA$2, 0, $P$1 - 1), E619:E619(E619,1 - $P$1, 0)) / $O$3,""),"")</f>
        <v>#VALUE!</v>
      </c>
    </row>
    <row collapsed="false" customFormat="false" customHeight="true" hidden="false" ht="14.4" outlineLevel="0" r="620">
      <c r="A620" s="5" t="n">
        <v>37459</v>
      </c>
      <c r="B620" s="1" t="n">
        <v>14.75</v>
      </c>
      <c r="C620" s="1" t="n">
        <v>15.19</v>
      </c>
      <c r="D620" s="1" t="n">
        <v>14.61</v>
      </c>
      <c r="E620" s="1" t="n">
        <v>14.92</v>
      </c>
      <c r="F620" s="1" t="n">
        <v>15389200</v>
      </c>
      <c r="G620" s="1" t="n">
        <v>7.43</v>
      </c>
      <c r="I620" s="0" t="n">
        <f aca="false">B620-E620</f>
        <v>-0.17</v>
      </c>
      <c r="J620" s="0" t="n">
        <f aca="false">C620-D620</f>
        <v>0.58</v>
      </c>
      <c r="L620" s="11" t="e">
        <f aca="false">IF(ROW(E620) - 1 &gt;= $L$1,MMULT($AA$1:AA1($AA$1, 0, $L$1 - 1),E620:E620(E620,1 - $L$1, 0)) / $K$3,"")</f>
        <v>#VALUE!</v>
      </c>
      <c r="N620" s="0" t="e">
        <f aca="false">IF(ROW(E620) - 1 &gt;= $N$1,SUM(E620:E620(E620,1 - $N$1, 0)) / $N$1,"")</f>
        <v>#VALUE!</v>
      </c>
      <c r="P620" s="0" t="e">
        <f aca="false">IF(ROW(N620) - 1 &gt; $P$1, IF(OFFSET(N620,  1 - $P$1, 0) &lt;&gt; "", MMULT($AA$2:AA2($AA$2, 0, $P$1 - 1), E620:E620(E620,1 - $P$1, 0)) / $O$3,""),"")</f>
        <v>#VALUE!</v>
      </c>
    </row>
    <row collapsed="false" customFormat="false" customHeight="true" hidden="false" ht="14.4" outlineLevel="0" r="621">
      <c r="A621" s="5" t="n">
        <v>37460</v>
      </c>
      <c r="B621" s="1" t="n">
        <v>14.9</v>
      </c>
      <c r="C621" s="1" t="n">
        <v>15.13</v>
      </c>
      <c r="D621" s="1" t="n">
        <v>14.44</v>
      </c>
      <c r="E621" s="1" t="n">
        <v>14.47</v>
      </c>
      <c r="F621" s="1" t="n">
        <v>14281800</v>
      </c>
      <c r="G621" s="1" t="n">
        <v>7.2</v>
      </c>
      <c r="I621" s="0" t="n">
        <f aca="false">B621-E621</f>
        <v>0.43</v>
      </c>
      <c r="J621" s="0" t="n">
        <f aca="false">C621-D621</f>
        <v>0.690000000000001</v>
      </c>
      <c r="L621" s="11" t="e">
        <f aca="false">IF(ROW(E621) - 1 &gt;= $L$1,MMULT($AA$1:AA1($AA$1, 0, $L$1 - 1),E621:E621(E621,1 - $L$1, 0)) / $K$3,"")</f>
        <v>#VALUE!</v>
      </c>
      <c r="N621" s="0" t="e">
        <f aca="false">IF(ROW(E621) - 1 &gt;= $N$1,SUM(E621:E621(E621,1 - $N$1, 0)) / $N$1,"")</f>
        <v>#VALUE!</v>
      </c>
      <c r="P621" s="0" t="e">
        <f aca="false">IF(ROW(N621) - 1 &gt; $P$1, IF(OFFSET(N621,  1 - $P$1, 0) &lt;&gt; "", MMULT($AA$2:AA2($AA$2, 0, $P$1 - 1), E621:E621(E621,1 - $P$1, 0)) / $O$3,""),"")</f>
        <v>#VALUE!</v>
      </c>
    </row>
    <row collapsed="false" customFormat="false" customHeight="true" hidden="false" ht="14.4" outlineLevel="0" r="622">
      <c r="A622" s="5" t="n">
        <v>37461</v>
      </c>
      <c r="B622" s="1" t="n">
        <v>14.33</v>
      </c>
      <c r="C622" s="1" t="n">
        <v>15.22</v>
      </c>
      <c r="D622" s="1" t="n">
        <v>14.25</v>
      </c>
      <c r="E622" s="1" t="n">
        <v>15.2</v>
      </c>
      <c r="F622" s="1" t="n">
        <v>14521200</v>
      </c>
      <c r="G622" s="1" t="n">
        <v>7.57</v>
      </c>
      <c r="I622" s="0" t="n">
        <f aca="false">B622-E622</f>
        <v>-0.869999999999999</v>
      </c>
      <c r="J622" s="0" t="n">
        <f aca="false">C622-D622</f>
        <v>0.970000000000001</v>
      </c>
      <c r="L622" s="11" t="e">
        <f aca="false">IF(ROW(E622) - 1 &gt;= $L$1,MMULT($AA$1:AA1($AA$1, 0, $L$1 - 1),E622:E622(E622,1 - $L$1, 0)) / $K$3,"")</f>
        <v>#VALUE!</v>
      </c>
      <c r="N622" s="0" t="e">
        <f aca="false">IF(ROW(E622) - 1 &gt;= $N$1,SUM(E622:E622(E622,1 - $N$1, 0)) / $N$1,"")</f>
        <v>#VALUE!</v>
      </c>
      <c r="P622" s="0" t="e">
        <f aca="false">IF(ROW(N622) - 1 &gt; $P$1, IF(OFFSET(N622,  1 - $P$1, 0) &lt;&gt; "", MMULT($AA$2:AA2($AA$2, 0, $P$1 - 1), E622:E622(E622,1 - $P$1, 0)) / $O$3,""),"")</f>
        <v>#VALUE!</v>
      </c>
    </row>
    <row collapsed="false" customFormat="false" customHeight="true" hidden="false" ht="14.4" outlineLevel="0" r="623">
      <c r="A623" s="5" t="n">
        <v>37462</v>
      </c>
      <c r="B623" s="1" t="n">
        <v>14.93</v>
      </c>
      <c r="C623" s="1" t="n">
        <v>14.95</v>
      </c>
      <c r="D623" s="1" t="n">
        <v>14.01</v>
      </c>
      <c r="E623" s="1" t="n">
        <v>14.36</v>
      </c>
      <c r="F623" s="1" t="n">
        <v>17119800</v>
      </c>
      <c r="G623" s="1" t="n">
        <v>7.15</v>
      </c>
      <c r="I623" s="0" t="n">
        <f aca="false">B623-E623</f>
        <v>0.57</v>
      </c>
      <c r="J623" s="0" t="n">
        <f aca="false">C623-D623</f>
        <v>0.94</v>
      </c>
      <c r="L623" s="11" t="e">
        <f aca="false">IF(ROW(E623) - 1 &gt;= $L$1,MMULT($AA$1:AA1($AA$1, 0, $L$1 - 1),E623:E623(E623,1 - $L$1, 0)) / $K$3,"")</f>
        <v>#VALUE!</v>
      </c>
      <c r="N623" s="0" t="e">
        <f aca="false">IF(ROW(E623) - 1 &gt;= $N$1,SUM(E623:E623(E623,1 - $N$1, 0)) / $N$1,"")</f>
        <v>#VALUE!</v>
      </c>
      <c r="P623" s="0" t="e">
        <f aca="false">IF(ROW(N623) - 1 &gt; $P$1, IF(OFFSET(N623,  1 - $P$1, 0) &lt;&gt; "", MMULT($AA$2:AA2($AA$2, 0, $P$1 - 1), E623:E623(E623,1 - $P$1, 0)) / $O$3,""),"")</f>
        <v>#VALUE!</v>
      </c>
    </row>
    <row collapsed="false" customFormat="false" customHeight="true" hidden="false" ht="14.4" outlineLevel="0" r="624">
      <c r="A624" s="5" t="n">
        <v>37463</v>
      </c>
      <c r="B624" s="1" t="n">
        <v>14.46</v>
      </c>
      <c r="C624" s="1" t="n">
        <v>14.53</v>
      </c>
      <c r="D624" s="1" t="n">
        <v>13.8</v>
      </c>
      <c r="E624" s="1" t="n">
        <v>14.34</v>
      </c>
      <c r="F624" s="1" t="n">
        <v>7418000</v>
      </c>
      <c r="G624" s="1" t="n">
        <v>7.14</v>
      </c>
      <c r="I624" s="0" t="n">
        <f aca="false">B624-E624</f>
        <v>0.120000000000001</v>
      </c>
      <c r="J624" s="0" t="n">
        <f aca="false">C624-D624</f>
        <v>0.729999999999999</v>
      </c>
      <c r="L624" s="11" t="e">
        <f aca="false">IF(ROW(E624) - 1 &gt;= $L$1,MMULT($AA$1:AA1($AA$1, 0, $L$1 - 1),E624:E624(E624,1 - $L$1, 0)) / $K$3,"")</f>
        <v>#VALUE!</v>
      </c>
      <c r="N624" s="0" t="e">
        <f aca="false">IF(ROW(E624) - 1 &gt;= $N$1,SUM(E624:E624(E624,1 - $N$1, 0)) / $N$1,"")</f>
        <v>#VALUE!</v>
      </c>
      <c r="P624" s="0" t="e">
        <f aca="false">IF(ROW(N624) - 1 &gt; $P$1, IF(OFFSET(N624,  1 - $P$1, 0) &lt;&gt; "", MMULT($AA$2:AA2($AA$2, 0, $P$1 - 1), E624:E624(E624,1 - $P$1, 0)) / $O$3,""),"")</f>
        <v>#VALUE!</v>
      </c>
    </row>
    <row collapsed="false" customFormat="false" customHeight="true" hidden="false" ht="14.4" outlineLevel="0" r="625">
      <c r="A625" s="5" t="n">
        <v>37466</v>
      </c>
      <c r="B625" s="1" t="n">
        <v>14.48</v>
      </c>
      <c r="C625" s="1" t="n">
        <v>15.1</v>
      </c>
      <c r="D625" s="1" t="n">
        <v>14.37</v>
      </c>
      <c r="E625" s="1" t="n">
        <v>15.02</v>
      </c>
      <c r="F625" s="1" t="n">
        <v>9820000</v>
      </c>
      <c r="G625" s="1" t="n">
        <v>7.48</v>
      </c>
      <c r="I625" s="0" t="n">
        <f aca="false">B625-E625</f>
        <v>-0.539999999999999</v>
      </c>
      <c r="J625" s="0" t="n">
        <f aca="false">C625-D625</f>
        <v>0.73</v>
      </c>
      <c r="L625" s="11" t="e">
        <f aca="false">IF(ROW(E625) - 1 &gt;= $L$1,MMULT($AA$1:AA1($AA$1, 0, $L$1 - 1),E625:E625(E625,1 - $L$1, 0)) / $K$3,"")</f>
        <v>#VALUE!</v>
      </c>
      <c r="N625" s="0" t="e">
        <f aca="false">IF(ROW(E625) - 1 &gt;= $N$1,SUM(E625:E625(E625,1 - $N$1, 0)) / $N$1,"")</f>
        <v>#VALUE!</v>
      </c>
      <c r="P625" s="0" t="e">
        <f aca="false">IF(ROW(N625) - 1 &gt; $P$1, IF(OFFSET(N625,  1 - $P$1, 0) &lt;&gt; "", MMULT($AA$2:AA2($AA$2, 0, $P$1 - 1), E625:E625(E625,1 - $P$1, 0)) / $O$3,""),"")</f>
        <v>#VALUE!</v>
      </c>
    </row>
    <row collapsed="false" customFormat="false" customHeight="true" hidden="false" ht="14.4" outlineLevel="0" r="626">
      <c r="A626" s="5" t="n">
        <v>37467</v>
      </c>
      <c r="B626" s="1" t="n">
        <v>14.85</v>
      </c>
      <c r="C626" s="1" t="n">
        <v>15.51</v>
      </c>
      <c r="D626" s="1" t="n">
        <v>14.56</v>
      </c>
      <c r="E626" s="1" t="n">
        <v>15.43</v>
      </c>
      <c r="F626" s="1" t="n">
        <v>12672800</v>
      </c>
      <c r="G626" s="1" t="n">
        <v>7.68</v>
      </c>
      <c r="I626" s="0" t="n">
        <f aca="false">B626-E626</f>
        <v>-0.58</v>
      </c>
      <c r="J626" s="0" t="n">
        <f aca="false">C626-D626</f>
        <v>0.949999999999999</v>
      </c>
      <c r="L626" s="11" t="e">
        <f aca="false">IF(ROW(E626) - 1 &gt;= $L$1,MMULT($AA$1:AA1($AA$1, 0, $L$1 - 1),E626:E626(E626,1 - $L$1, 0)) / $K$3,"")</f>
        <v>#VALUE!</v>
      </c>
      <c r="N626" s="0" t="e">
        <f aca="false">IF(ROW(E626) - 1 &gt;= $N$1,SUM(E626:E626(E626,1 - $N$1, 0)) / $N$1,"")</f>
        <v>#VALUE!</v>
      </c>
      <c r="P626" s="0" t="e">
        <f aca="false">IF(ROW(N626) - 1 &gt; $P$1, IF(OFFSET(N626,  1 - $P$1, 0) &lt;&gt; "", MMULT($AA$2:AA2($AA$2, 0, $P$1 - 1), E626:E626(E626,1 - $P$1, 0)) / $O$3,""),"")</f>
        <v>#VALUE!</v>
      </c>
    </row>
    <row collapsed="false" customFormat="false" customHeight="true" hidden="false" ht="14.4" outlineLevel="0" r="627">
      <c r="A627" s="5" t="n">
        <v>37468</v>
      </c>
      <c r="B627" s="1" t="n">
        <v>15.4</v>
      </c>
      <c r="C627" s="1" t="n">
        <v>15.42</v>
      </c>
      <c r="D627" s="1" t="n">
        <v>14.9</v>
      </c>
      <c r="E627" s="1" t="n">
        <v>15.26</v>
      </c>
      <c r="F627" s="1" t="n">
        <v>11096400</v>
      </c>
      <c r="G627" s="1" t="n">
        <v>7.6</v>
      </c>
      <c r="I627" s="0" t="n">
        <f aca="false">B627-E627</f>
        <v>0.140000000000001</v>
      </c>
      <c r="J627" s="0" t="n">
        <f aca="false">C627-D627</f>
        <v>0.52</v>
      </c>
      <c r="L627" s="11" t="e">
        <f aca="false">IF(ROW(E627) - 1 &gt;= $L$1,MMULT($AA$1:AA1($AA$1, 0, $L$1 - 1),E627:E627(E627,1 - $L$1, 0)) / $K$3,"")</f>
        <v>#VALUE!</v>
      </c>
      <c r="N627" s="0" t="e">
        <f aca="false">IF(ROW(E627) - 1 &gt;= $N$1,SUM(E627:E627(E627,1 - $N$1, 0)) / $N$1,"")</f>
        <v>#VALUE!</v>
      </c>
      <c r="P627" s="0" t="e">
        <f aca="false">IF(ROW(N627) - 1 &gt; $P$1, IF(OFFSET(N627,  1 - $P$1, 0) &lt;&gt; "", MMULT($AA$2:AA2($AA$2, 0, $P$1 - 1), E627:E627(E627,1 - $P$1, 0)) / $O$3,""),"")</f>
        <v>#VALUE!</v>
      </c>
    </row>
    <row collapsed="false" customFormat="false" customHeight="true" hidden="false" ht="14.4" outlineLevel="0" r="628">
      <c r="A628" s="5" t="n">
        <v>37469</v>
      </c>
      <c r="B628" s="1" t="n">
        <v>15.11</v>
      </c>
      <c r="C628" s="1" t="n">
        <v>15.42</v>
      </c>
      <c r="D628" s="1" t="n">
        <v>14.73</v>
      </c>
      <c r="E628" s="1" t="n">
        <v>14.8</v>
      </c>
      <c r="F628" s="1" t="n">
        <v>8177000</v>
      </c>
      <c r="G628" s="1" t="n">
        <v>7.37</v>
      </c>
      <c r="I628" s="0" t="n">
        <f aca="false">B628-E628</f>
        <v>0.309999999999999</v>
      </c>
      <c r="J628" s="0" t="n">
        <f aca="false">C628-D628</f>
        <v>0.69</v>
      </c>
      <c r="L628" s="11" t="e">
        <f aca="false">IF(ROW(E628) - 1 &gt;= $L$1,MMULT($AA$1:AA1($AA$1, 0, $L$1 - 1),E628:E628(E628,1 - $L$1, 0)) / $K$3,"")</f>
        <v>#VALUE!</v>
      </c>
      <c r="N628" s="0" t="e">
        <f aca="false">IF(ROW(E628) - 1 &gt;= $N$1,SUM(E628:E628(E628,1 - $N$1, 0)) / $N$1,"")</f>
        <v>#VALUE!</v>
      </c>
      <c r="P628" s="0" t="e">
        <f aca="false">IF(ROW(N628) - 1 &gt; $P$1, IF(OFFSET(N628,  1 - $P$1, 0) &lt;&gt; "", MMULT($AA$2:AA2($AA$2, 0, $P$1 - 1), E628:E628(E628,1 - $P$1, 0)) / $O$3,""),"")</f>
        <v>#VALUE!</v>
      </c>
    </row>
    <row collapsed="false" customFormat="false" customHeight="true" hidden="false" ht="14.4" outlineLevel="0" r="629">
      <c r="A629" s="5" t="n">
        <v>37470</v>
      </c>
      <c r="B629" s="1" t="n">
        <v>14.74</v>
      </c>
      <c r="C629" s="1" t="n">
        <v>15</v>
      </c>
      <c r="D629" s="1" t="n">
        <v>14.25</v>
      </c>
      <c r="E629" s="1" t="n">
        <v>14.45</v>
      </c>
      <c r="F629" s="1" t="n">
        <v>6395000</v>
      </c>
      <c r="G629" s="1" t="n">
        <v>7.19</v>
      </c>
      <c r="I629" s="0" t="n">
        <f aca="false">B629-E629</f>
        <v>0.290000000000001</v>
      </c>
      <c r="J629" s="0" t="n">
        <f aca="false">C629-D629</f>
        <v>0.75</v>
      </c>
      <c r="L629" s="11" t="e">
        <f aca="false">IF(ROW(E629) - 1 &gt;= $L$1,MMULT($AA$1:AA1($AA$1, 0, $L$1 - 1),E629:E629(E629,1 - $L$1, 0)) / $K$3,"")</f>
        <v>#VALUE!</v>
      </c>
      <c r="N629" s="0" t="e">
        <f aca="false">IF(ROW(E629) - 1 &gt;= $N$1,SUM(E629:E629(E629,1 - $N$1, 0)) / $N$1,"")</f>
        <v>#VALUE!</v>
      </c>
      <c r="P629" s="0" t="e">
        <f aca="false">IF(ROW(N629) - 1 &gt; $P$1, IF(OFFSET(N629,  1 - $P$1, 0) &lt;&gt; "", MMULT($AA$2:AA2($AA$2, 0, $P$1 - 1), E629:E629(E629,1 - $P$1, 0)) / $O$3,""),"")</f>
        <v>#VALUE!</v>
      </c>
    </row>
    <row collapsed="false" customFormat="false" customHeight="true" hidden="false" ht="14.4" outlineLevel="0" r="630">
      <c r="A630" s="5" t="n">
        <v>37473</v>
      </c>
      <c r="B630" s="1" t="n">
        <v>14.51</v>
      </c>
      <c r="C630" s="1" t="n">
        <v>14.7</v>
      </c>
      <c r="D630" s="1" t="n">
        <v>13.97</v>
      </c>
      <c r="E630" s="1" t="n">
        <v>13.99</v>
      </c>
      <c r="F630" s="1" t="n">
        <v>7286600</v>
      </c>
      <c r="G630" s="1" t="n">
        <v>6.97</v>
      </c>
      <c r="I630" s="0" t="n">
        <f aca="false">B630-E630</f>
        <v>0.52</v>
      </c>
      <c r="J630" s="0" t="n">
        <f aca="false">C630-D630</f>
        <v>0.729999999999999</v>
      </c>
      <c r="L630" s="11" t="e">
        <f aca="false">IF(ROW(E630) - 1 &gt;= $L$1,MMULT($AA$1:AA1($AA$1, 0, $L$1 - 1),E630:E630(E630,1 - $L$1, 0)) / $K$3,"")</f>
        <v>#VALUE!</v>
      </c>
      <c r="N630" s="0" t="e">
        <f aca="false">IF(ROW(E630) - 1 &gt;= $N$1,SUM(E630:E630(E630,1 - $N$1, 0)) / $N$1,"")</f>
        <v>#VALUE!</v>
      </c>
      <c r="P630" s="0" t="e">
        <f aca="false">IF(ROW(N630) - 1 &gt; $P$1, IF(OFFSET(N630,  1 - $P$1, 0) &lt;&gt; "", MMULT($AA$2:AA2($AA$2, 0, $P$1 - 1), E630:E630(E630,1 - $P$1, 0)) / $O$3,""),"")</f>
        <v>#VALUE!</v>
      </c>
    </row>
    <row collapsed="false" customFormat="false" customHeight="true" hidden="false" ht="14.4" outlineLevel="0" r="631">
      <c r="A631" s="5" t="n">
        <v>37474</v>
      </c>
      <c r="B631" s="1" t="n">
        <v>14.21</v>
      </c>
      <c r="C631" s="1" t="n">
        <v>15.23</v>
      </c>
      <c r="D631" s="1" t="n">
        <v>14.08</v>
      </c>
      <c r="E631" s="1" t="n">
        <v>14.74</v>
      </c>
      <c r="F631" s="1" t="n">
        <v>9716200</v>
      </c>
      <c r="G631" s="1" t="n">
        <v>7.34</v>
      </c>
      <c r="I631" s="0" t="n">
        <f aca="false">B631-E631</f>
        <v>-0.529999999999999</v>
      </c>
      <c r="J631" s="0" t="n">
        <f aca="false">C631-D631</f>
        <v>1.15</v>
      </c>
      <c r="L631" s="11" t="e">
        <f aca="false">IF(ROW(E631) - 1 &gt;= $L$1,MMULT($AA$1:AA1($AA$1, 0, $L$1 - 1),E631:E631(E631,1 - $L$1, 0)) / $K$3,"")</f>
        <v>#VALUE!</v>
      </c>
      <c r="N631" s="0" t="e">
        <f aca="false">IF(ROW(E631) - 1 &gt;= $N$1,SUM(E631:E631(E631,1 - $N$1, 0)) / $N$1,"")</f>
        <v>#VALUE!</v>
      </c>
      <c r="P631" s="0" t="e">
        <f aca="false">IF(ROW(N631) - 1 &gt; $P$1, IF(OFFSET(N631,  1 - $P$1, 0) &lt;&gt; "", MMULT($AA$2:AA2($AA$2, 0, $P$1 - 1), E631:E631(E631,1 - $P$1, 0)) / $O$3,""),"")</f>
        <v>#VALUE!</v>
      </c>
    </row>
    <row collapsed="false" customFormat="false" customHeight="true" hidden="false" ht="14.4" outlineLevel="0" r="632">
      <c r="A632" s="5" t="n">
        <v>37475</v>
      </c>
      <c r="B632" s="1" t="n">
        <v>15.09</v>
      </c>
      <c r="C632" s="1" t="n">
        <v>15.36</v>
      </c>
      <c r="D632" s="1" t="n">
        <v>14.35</v>
      </c>
      <c r="E632" s="1" t="n">
        <v>15.03</v>
      </c>
      <c r="F632" s="1" t="n">
        <v>11909800</v>
      </c>
      <c r="G632" s="1" t="n">
        <v>7.48</v>
      </c>
      <c r="I632" s="0" t="n">
        <f aca="false">B632-E632</f>
        <v>0.0600000000000005</v>
      </c>
      <c r="J632" s="0" t="n">
        <f aca="false">C632-D632</f>
        <v>1.01</v>
      </c>
      <c r="L632" s="11" t="e">
        <f aca="false">IF(ROW(E632) - 1 &gt;= $L$1,MMULT($AA$1:AA1($AA$1, 0, $L$1 - 1),E632:E632(E632,1 - $L$1, 0)) / $K$3,"")</f>
        <v>#VALUE!</v>
      </c>
      <c r="N632" s="0" t="e">
        <f aca="false">IF(ROW(E632) - 1 &gt;= $N$1,SUM(E632:E632(E632,1 - $N$1, 0)) / $N$1,"")</f>
        <v>#VALUE!</v>
      </c>
      <c r="P632" s="0" t="e">
        <f aca="false">IF(ROW(N632) - 1 &gt; $P$1, IF(OFFSET(N632,  1 - $P$1, 0) &lt;&gt; "", MMULT($AA$2:AA2($AA$2, 0, $P$1 - 1), E632:E632(E632,1 - $P$1, 0)) / $O$3,""),"")</f>
        <v>#VALUE!</v>
      </c>
    </row>
    <row collapsed="false" customFormat="false" customHeight="true" hidden="false" ht="14.4" outlineLevel="0" r="633">
      <c r="A633" s="5" t="n">
        <v>37476</v>
      </c>
      <c r="B633" s="1" t="n">
        <v>14.77</v>
      </c>
      <c r="C633" s="1" t="n">
        <v>15.38</v>
      </c>
      <c r="D633" s="1" t="n">
        <v>14.77</v>
      </c>
      <c r="E633" s="1" t="n">
        <v>15.3</v>
      </c>
      <c r="F633" s="1" t="n">
        <v>8119600</v>
      </c>
      <c r="G633" s="1" t="n">
        <v>7.62</v>
      </c>
      <c r="I633" s="0" t="n">
        <f aca="false">B633-E633</f>
        <v>-0.530000000000001</v>
      </c>
      <c r="J633" s="0" t="n">
        <f aca="false">C633-D633</f>
        <v>0.610000000000001</v>
      </c>
      <c r="L633" s="11" t="e">
        <f aca="false">IF(ROW(E633) - 1 &gt;= $L$1,MMULT($AA$1:AA1($AA$1, 0, $L$1 - 1),E633:E633(E633,1 - $L$1, 0)) / $K$3,"")</f>
        <v>#VALUE!</v>
      </c>
      <c r="N633" s="0" t="e">
        <f aca="false">IF(ROW(E633) - 1 &gt;= $N$1,SUM(E633:E633(E633,1 - $N$1, 0)) / $N$1,"")</f>
        <v>#VALUE!</v>
      </c>
      <c r="P633" s="0" t="e">
        <f aca="false">IF(ROW(N633) - 1 &gt; $P$1, IF(OFFSET(N633,  1 - $P$1, 0) &lt;&gt; "", MMULT($AA$2:AA2($AA$2, 0, $P$1 - 1), E633:E633(E633,1 - $P$1, 0)) / $O$3,""),"")</f>
        <v>#VALUE!</v>
      </c>
    </row>
    <row collapsed="false" customFormat="false" customHeight="true" hidden="false" ht="14.4" outlineLevel="0" r="634">
      <c r="A634" s="5" t="n">
        <v>37477</v>
      </c>
      <c r="B634" s="1" t="n">
        <v>15.25</v>
      </c>
      <c r="C634" s="1" t="n">
        <v>15.25</v>
      </c>
      <c r="D634" s="1" t="n">
        <v>14.75</v>
      </c>
      <c r="E634" s="1" t="n">
        <v>15</v>
      </c>
      <c r="F634" s="1" t="n">
        <v>7347000</v>
      </c>
      <c r="G634" s="1" t="n">
        <v>7.47</v>
      </c>
      <c r="I634" s="0" t="n">
        <f aca="false">B634-E634</f>
        <v>0.25</v>
      </c>
      <c r="J634" s="0" t="n">
        <f aca="false">C634-D634</f>
        <v>0.5</v>
      </c>
      <c r="L634" s="11" t="e">
        <f aca="false">IF(ROW(E634) - 1 &gt;= $L$1,MMULT($AA$1:AA1($AA$1, 0, $L$1 - 1),E634:E634(E634,1 - $L$1, 0)) / $K$3,"")</f>
        <v>#VALUE!</v>
      </c>
      <c r="N634" s="0" t="e">
        <f aca="false">IF(ROW(E634) - 1 &gt;= $N$1,SUM(E634:E634(E634,1 - $N$1, 0)) / $N$1,"")</f>
        <v>#VALUE!</v>
      </c>
      <c r="P634" s="0" t="e">
        <f aca="false">IF(ROW(N634) - 1 &gt; $P$1, IF(OFFSET(N634,  1 - $P$1, 0) &lt;&gt; "", MMULT($AA$2:AA2($AA$2, 0, $P$1 - 1), E634:E634(E634,1 - $P$1, 0)) / $O$3,""),"")</f>
        <v>#VALUE!</v>
      </c>
    </row>
    <row collapsed="false" customFormat="false" customHeight="true" hidden="false" ht="14.4" outlineLevel="0" r="635">
      <c r="A635" s="5" t="n">
        <v>37480</v>
      </c>
      <c r="B635" s="1" t="n">
        <v>14.9</v>
      </c>
      <c r="C635" s="1" t="n">
        <v>15.02</v>
      </c>
      <c r="D635" s="1" t="n">
        <v>14.69</v>
      </c>
      <c r="E635" s="1" t="n">
        <v>14.99</v>
      </c>
      <c r="F635" s="1" t="n">
        <v>6420200</v>
      </c>
      <c r="G635" s="1" t="n">
        <v>7.46</v>
      </c>
      <c r="I635" s="0" t="n">
        <f aca="false">B635-E635</f>
        <v>-0.0899999999999999</v>
      </c>
      <c r="J635" s="0" t="n">
        <f aca="false">C635-D635</f>
        <v>0.33</v>
      </c>
      <c r="L635" s="11" t="e">
        <f aca="false">IF(ROW(E635) - 1 &gt;= $L$1,MMULT($AA$1:AA1($AA$1, 0, $L$1 - 1),E635:E635(E635,1 - $L$1, 0)) / $K$3,"")</f>
        <v>#VALUE!</v>
      </c>
      <c r="N635" s="0" t="e">
        <f aca="false">IF(ROW(E635) - 1 &gt;= $N$1,SUM(E635:E635(E635,1 - $N$1, 0)) / $N$1,"")</f>
        <v>#VALUE!</v>
      </c>
      <c r="P635" s="0" t="e">
        <f aca="false">IF(ROW(N635) - 1 &gt; $P$1, IF(OFFSET(N635,  1 - $P$1, 0) &lt;&gt; "", MMULT($AA$2:AA2($AA$2, 0, $P$1 - 1), E635:E635(E635,1 - $P$1, 0)) / $O$3,""),"")</f>
        <v>#VALUE!</v>
      </c>
    </row>
    <row collapsed="false" customFormat="false" customHeight="true" hidden="false" ht="14.4" outlineLevel="0" r="636">
      <c r="A636" s="5" t="n">
        <v>37481</v>
      </c>
      <c r="B636" s="1" t="n">
        <v>14.9</v>
      </c>
      <c r="C636" s="1" t="n">
        <v>15.21</v>
      </c>
      <c r="D636" s="1" t="n">
        <v>14.55</v>
      </c>
      <c r="E636" s="1" t="n">
        <v>14.59</v>
      </c>
      <c r="F636" s="1" t="n">
        <v>9638200</v>
      </c>
      <c r="G636" s="1" t="n">
        <v>7.26</v>
      </c>
      <c r="I636" s="0" t="n">
        <f aca="false">B636-E636</f>
        <v>0.31</v>
      </c>
      <c r="J636" s="0" t="n">
        <f aca="false">C636-D636</f>
        <v>0.66</v>
      </c>
      <c r="L636" s="11" t="e">
        <f aca="false">IF(ROW(E636) - 1 &gt;= $L$1,MMULT($AA$1:AA1($AA$1, 0, $L$1 - 1),E636:E636(E636,1 - $L$1, 0)) / $K$3,"")</f>
        <v>#VALUE!</v>
      </c>
      <c r="N636" s="0" t="e">
        <f aca="false">IF(ROW(E636) - 1 &gt;= $N$1,SUM(E636:E636(E636,1 - $N$1, 0)) / $N$1,"")</f>
        <v>#VALUE!</v>
      </c>
      <c r="P636" s="0" t="e">
        <f aca="false">IF(ROW(N636) - 1 &gt; $P$1, IF(OFFSET(N636,  1 - $P$1, 0) &lt;&gt; "", MMULT($AA$2:AA2($AA$2, 0, $P$1 - 1), E636:E636(E636,1 - $P$1, 0)) / $O$3,""),"")</f>
        <v>#VALUE!</v>
      </c>
    </row>
    <row collapsed="false" customFormat="false" customHeight="true" hidden="false" ht="14.4" outlineLevel="0" r="637">
      <c r="A637" s="5" t="n">
        <v>37482</v>
      </c>
      <c r="B637" s="1" t="n">
        <v>14.67</v>
      </c>
      <c r="C637" s="1" t="n">
        <v>15.35</v>
      </c>
      <c r="D637" s="1" t="n">
        <v>14.54</v>
      </c>
      <c r="E637" s="1" t="n">
        <v>15.17</v>
      </c>
      <c r="F637" s="1" t="n">
        <v>14253000</v>
      </c>
      <c r="G637" s="1" t="n">
        <v>7.55</v>
      </c>
      <c r="I637" s="0" t="n">
        <f aca="false">B637-E637</f>
        <v>-0.5</v>
      </c>
      <c r="J637" s="0" t="n">
        <f aca="false">C637-D637</f>
        <v>0.810000000000001</v>
      </c>
      <c r="L637" s="11" t="e">
        <f aca="false">IF(ROW(E637) - 1 &gt;= $L$1,MMULT($AA$1:AA1($AA$1, 0, $L$1 - 1),E637:E637(E637,1 - $L$1, 0)) / $K$3,"")</f>
        <v>#VALUE!</v>
      </c>
      <c r="N637" s="0" t="e">
        <f aca="false">IF(ROW(E637) - 1 &gt;= $N$1,SUM(E637:E637(E637,1 - $N$1, 0)) / $N$1,"")</f>
        <v>#VALUE!</v>
      </c>
      <c r="P637" s="0" t="e">
        <f aca="false">IF(ROW(N637) - 1 &gt; $P$1, IF(OFFSET(N637,  1 - $P$1, 0) &lt;&gt; "", MMULT($AA$2:AA2($AA$2, 0, $P$1 - 1), E637:E637(E637,1 - $P$1, 0)) / $O$3,""),"")</f>
        <v>#VALUE!</v>
      </c>
    </row>
    <row collapsed="false" customFormat="false" customHeight="true" hidden="false" ht="14.4" outlineLevel="0" r="638">
      <c r="A638" s="5" t="n">
        <v>37483</v>
      </c>
      <c r="B638" s="1" t="n">
        <v>15.25</v>
      </c>
      <c r="C638" s="1" t="n">
        <v>15.75</v>
      </c>
      <c r="D638" s="1" t="n">
        <v>15.01</v>
      </c>
      <c r="E638" s="1" t="n">
        <v>15.61</v>
      </c>
      <c r="F638" s="1" t="n">
        <v>11502800</v>
      </c>
      <c r="G638" s="1" t="n">
        <v>7.77</v>
      </c>
      <c r="I638" s="0" t="n">
        <f aca="false">B638-E638</f>
        <v>-0.359999999999999</v>
      </c>
      <c r="J638" s="0" t="n">
        <f aca="false">C638-D638</f>
        <v>0.74</v>
      </c>
      <c r="L638" s="11" t="e">
        <f aca="false">IF(ROW(E638) - 1 &gt;= $L$1,MMULT($AA$1:AA1($AA$1, 0, $L$1 - 1),E638:E638(E638,1 - $L$1, 0)) / $K$3,"")</f>
        <v>#VALUE!</v>
      </c>
      <c r="N638" s="0" t="e">
        <f aca="false">IF(ROW(E638) - 1 &gt;= $N$1,SUM(E638:E638(E638,1 - $N$1, 0)) / $N$1,"")</f>
        <v>#VALUE!</v>
      </c>
      <c r="P638" s="0" t="e">
        <f aca="false">IF(ROW(N638) - 1 &gt; $P$1, IF(OFFSET(N638,  1 - $P$1, 0) &lt;&gt; "", MMULT($AA$2:AA2($AA$2, 0, $P$1 - 1), E638:E638(E638,1 - $P$1, 0)) / $O$3,""),"")</f>
        <v>#VALUE!</v>
      </c>
    </row>
    <row collapsed="false" customFormat="false" customHeight="true" hidden="false" ht="14.4" outlineLevel="0" r="639">
      <c r="A639" s="5" t="n">
        <v>37484</v>
      </c>
      <c r="B639" s="1" t="n">
        <v>15.45</v>
      </c>
      <c r="C639" s="1" t="n">
        <v>16.1</v>
      </c>
      <c r="D639" s="1" t="n">
        <v>15.28</v>
      </c>
      <c r="E639" s="1" t="n">
        <v>15.81</v>
      </c>
      <c r="F639" s="1" t="n">
        <v>8758000</v>
      </c>
      <c r="G639" s="1" t="n">
        <v>7.87</v>
      </c>
      <c r="I639" s="0" t="n">
        <f aca="false">B639-E639</f>
        <v>-0.360000000000001</v>
      </c>
      <c r="J639" s="0" t="n">
        <f aca="false">C639-D639</f>
        <v>0.820000000000002</v>
      </c>
      <c r="L639" s="11" t="e">
        <f aca="false">IF(ROW(E639) - 1 &gt;= $L$1,MMULT($AA$1:AA1($AA$1, 0, $L$1 - 1),E639:E639(E639,1 - $L$1, 0)) / $K$3,"")</f>
        <v>#VALUE!</v>
      </c>
      <c r="N639" s="0" t="e">
        <f aca="false">IF(ROW(E639) - 1 &gt;= $N$1,SUM(E639:E639(E639,1 - $N$1, 0)) / $N$1,"")</f>
        <v>#VALUE!</v>
      </c>
      <c r="P639" s="0" t="e">
        <f aca="false">IF(ROW(N639) - 1 &gt; $P$1, IF(OFFSET(N639,  1 - $P$1, 0) &lt;&gt; "", MMULT($AA$2:AA2($AA$2, 0, $P$1 - 1), E639:E639(E639,1 - $P$1, 0)) / $O$3,""),"")</f>
        <v>#VALUE!</v>
      </c>
    </row>
    <row collapsed="false" customFormat="false" customHeight="true" hidden="false" ht="14.4" outlineLevel="0" r="640">
      <c r="A640" s="5" t="n">
        <v>37487</v>
      </c>
      <c r="B640" s="1" t="n">
        <v>15.78</v>
      </c>
      <c r="C640" s="1" t="n">
        <v>16.25</v>
      </c>
      <c r="D640" s="1" t="n">
        <v>15.72</v>
      </c>
      <c r="E640" s="1" t="n">
        <v>15.98</v>
      </c>
      <c r="F640" s="1" t="n">
        <v>7734200</v>
      </c>
      <c r="G640" s="1" t="n">
        <v>7.96</v>
      </c>
      <c r="I640" s="0" t="n">
        <f aca="false">B640-E640</f>
        <v>-0.200000000000001</v>
      </c>
      <c r="J640" s="0" t="n">
        <f aca="false">C640-D640</f>
        <v>0.529999999999999</v>
      </c>
      <c r="L640" s="11" t="e">
        <f aca="false">IF(ROW(E640) - 1 &gt;= $L$1,MMULT($AA$1:AA1($AA$1, 0, $L$1 - 1),E640:E640(E640,1 - $L$1, 0)) / $K$3,"")</f>
        <v>#VALUE!</v>
      </c>
      <c r="N640" s="0" t="e">
        <f aca="false">IF(ROW(E640) - 1 &gt;= $N$1,SUM(E640:E640(E640,1 - $N$1, 0)) / $N$1,"")</f>
        <v>#VALUE!</v>
      </c>
      <c r="P640" s="0" t="e">
        <f aca="false">IF(ROW(N640) - 1 &gt; $P$1, IF(OFFSET(N640,  1 - $P$1, 0) &lt;&gt; "", MMULT($AA$2:AA2($AA$2, 0, $P$1 - 1), E640:E640(E640,1 - $P$1, 0)) / $O$3,""),"")</f>
        <v>#VALUE!</v>
      </c>
    </row>
    <row collapsed="false" customFormat="false" customHeight="true" hidden="false" ht="14.4" outlineLevel="0" r="641">
      <c r="A641" s="5" t="n">
        <v>37488</v>
      </c>
      <c r="B641" s="1" t="n">
        <v>15.97</v>
      </c>
      <c r="C641" s="1" t="n">
        <v>16.09</v>
      </c>
      <c r="D641" s="1" t="n">
        <v>15.53</v>
      </c>
      <c r="E641" s="1" t="n">
        <v>15.91</v>
      </c>
      <c r="F641" s="1" t="n">
        <v>6665200</v>
      </c>
      <c r="G641" s="1" t="n">
        <v>7.92</v>
      </c>
      <c r="I641" s="0" t="n">
        <f aca="false">B641-E641</f>
        <v>0.0600000000000005</v>
      </c>
      <c r="J641" s="0" t="n">
        <f aca="false">C641-D641</f>
        <v>0.560000000000001</v>
      </c>
      <c r="L641" s="11" t="e">
        <f aca="false">IF(ROW(E641) - 1 &gt;= $L$1,MMULT($AA$1:AA1($AA$1, 0, $L$1 - 1),E641:E641(E641,1 - $L$1, 0)) / $K$3,"")</f>
        <v>#VALUE!</v>
      </c>
      <c r="N641" s="0" t="e">
        <f aca="false">IF(ROW(E641) - 1 &gt;= $N$1,SUM(E641:E641(E641,1 - $N$1, 0)) / $N$1,"")</f>
        <v>#VALUE!</v>
      </c>
      <c r="P641" s="0" t="e">
        <f aca="false">IF(ROW(N641) - 1 &gt; $P$1, IF(OFFSET(N641,  1 - $P$1, 0) &lt;&gt; "", MMULT($AA$2:AA2($AA$2, 0, $P$1 - 1), E641:E641(E641,1 - $P$1, 0)) / $O$3,""),"")</f>
        <v>#VALUE!</v>
      </c>
    </row>
    <row collapsed="false" customFormat="false" customHeight="true" hidden="false" ht="14.4" outlineLevel="0" r="642">
      <c r="A642" s="5" t="n">
        <v>37489</v>
      </c>
      <c r="B642" s="1" t="n">
        <v>16.01</v>
      </c>
      <c r="C642" s="1" t="n">
        <v>16.24</v>
      </c>
      <c r="D642" s="1" t="n">
        <v>15.45</v>
      </c>
      <c r="E642" s="1" t="n">
        <v>16.12</v>
      </c>
      <c r="F642" s="1" t="n">
        <v>7229600</v>
      </c>
      <c r="G642" s="1" t="n">
        <v>8.03</v>
      </c>
      <c r="I642" s="0" t="n">
        <f aca="false">B642-E642</f>
        <v>-0.109999999999999</v>
      </c>
      <c r="J642" s="0" t="n">
        <f aca="false">C642-D642</f>
        <v>0.789999999999999</v>
      </c>
      <c r="L642" s="11" t="e">
        <f aca="false">IF(ROW(E642) - 1 &gt;= $L$1,MMULT($AA$1:AA1($AA$1, 0, $L$1 - 1),E642:E642(E642,1 - $L$1, 0)) / $K$3,"")</f>
        <v>#VALUE!</v>
      </c>
      <c r="N642" s="0" t="e">
        <f aca="false">IF(ROW(E642) - 1 &gt;= $N$1,SUM(E642:E642(E642,1 - $N$1, 0)) / $N$1,"")</f>
        <v>#VALUE!</v>
      </c>
      <c r="P642" s="0" t="e">
        <f aca="false">IF(ROW(N642) - 1 &gt; $P$1, IF(OFFSET(N642,  1 - $P$1, 0) &lt;&gt; "", MMULT($AA$2:AA2($AA$2, 0, $P$1 - 1), E642:E642(E642,1 - $P$1, 0)) / $O$3,""),"")</f>
        <v>#VALUE!</v>
      </c>
    </row>
    <row collapsed="false" customFormat="false" customHeight="true" hidden="false" ht="14.4" outlineLevel="0" r="643">
      <c r="A643" s="5" t="n">
        <v>37490</v>
      </c>
      <c r="B643" s="1" t="n">
        <v>16.2</v>
      </c>
      <c r="C643" s="1" t="n">
        <v>16.25</v>
      </c>
      <c r="D643" s="1" t="n">
        <v>15.66</v>
      </c>
      <c r="E643" s="1" t="n">
        <v>15.97</v>
      </c>
      <c r="F643" s="1" t="n">
        <v>9225400</v>
      </c>
      <c r="G643" s="1" t="n">
        <v>7.95</v>
      </c>
      <c r="I643" s="0" t="n">
        <f aca="false">B643-E643</f>
        <v>0.229999999999999</v>
      </c>
      <c r="J643" s="0" t="n">
        <f aca="false">C643-D643</f>
        <v>0.59</v>
      </c>
      <c r="L643" s="11" t="e">
        <f aca="false">IF(ROW(E643) - 1 &gt;= $L$1,MMULT($AA$1:AA1($AA$1, 0, $L$1 - 1),E643:E643(E643,1 - $L$1, 0)) / $K$3,"")</f>
        <v>#VALUE!</v>
      </c>
      <c r="N643" s="0" t="e">
        <f aca="false">IF(ROW(E643) - 1 &gt;= $N$1,SUM(E643:E643(E643,1 - $N$1, 0)) / $N$1,"")</f>
        <v>#VALUE!</v>
      </c>
      <c r="P643" s="0" t="e">
        <f aca="false">IF(ROW(N643) - 1 &gt; $P$1, IF(OFFSET(N643,  1 - $P$1, 0) &lt;&gt; "", MMULT($AA$2:AA2($AA$2, 0, $P$1 - 1), E643:E643(E643,1 - $P$1, 0)) / $O$3,""),"")</f>
        <v>#VALUE!</v>
      </c>
    </row>
    <row collapsed="false" customFormat="false" customHeight="true" hidden="false" ht="14.4" outlineLevel="0" r="644">
      <c r="A644" s="5" t="n">
        <v>37491</v>
      </c>
      <c r="B644" s="1" t="n">
        <v>15.9</v>
      </c>
      <c r="C644" s="1" t="n">
        <v>15.93</v>
      </c>
      <c r="D644" s="1" t="n">
        <v>15.45</v>
      </c>
      <c r="E644" s="1" t="n">
        <v>15.73</v>
      </c>
      <c r="F644" s="1" t="n">
        <v>5830200</v>
      </c>
      <c r="G644" s="1" t="n">
        <v>7.83</v>
      </c>
      <c r="I644" s="0" t="n">
        <f aca="false">B644-E644</f>
        <v>0.17</v>
      </c>
      <c r="J644" s="0" t="n">
        <f aca="false">C644-D644</f>
        <v>0.48</v>
      </c>
      <c r="L644" s="11" t="e">
        <f aca="false">IF(ROW(E644) - 1 &gt;= $L$1,MMULT($AA$1:AA1($AA$1, 0, $L$1 - 1),E644:E644(E644,1 - $L$1, 0)) / $K$3,"")</f>
        <v>#VALUE!</v>
      </c>
      <c r="N644" s="0" t="e">
        <f aca="false">IF(ROW(E644) - 1 &gt;= $N$1,SUM(E644:E644(E644,1 - $N$1, 0)) / $N$1,"")</f>
        <v>#VALUE!</v>
      </c>
      <c r="P644" s="0" t="e">
        <f aca="false">IF(ROW(N644) - 1 &gt; $P$1, IF(OFFSET(N644,  1 - $P$1, 0) &lt;&gt; "", MMULT($AA$2:AA2($AA$2, 0, $P$1 - 1), E644:E644(E644,1 - $P$1, 0)) / $O$3,""),"")</f>
        <v>#VALUE!</v>
      </c>
    </row>
    <row collapsed="false" customFormat="false" customHeight="true" hidden="false" ht="14.4" outlineLevel="0" r="645">
      <c r="A645" s="5" t="n">
        <v>37494</v>
      </c>
      <c r="B645" s="1" t="n">
        <v>15.95</v>
      </c>
      <c r="C645" s="1" t="n">
        <v>15.95</v>
      </c>
      <c r="D645" s="1" t="n">
        <v>15.16</v>
      </c>
      <c r="E645" s="1" t="n">
        <v>15.53</v>
      </c>
      <c r="F645" s="1" t="n">
        <v>6784600</v>
      </c>
      <c r="G645" s="1" t="n">
        <v>7.73</v>
      </c>
      <c r="I645" s="0" t="n">
        <f aca="false">B645-E645</f>
        <v>0.42</v>
      </c>
      <c r="J645" s="0" t="n">
        <f aca="false">C645-D645</f>
        <v>0.789999999999999</v>
      </c>
      <c r="L645" s="11" t="e">
        <f aca="false">IF(ROW(E645) - 1 &gt;= $L$1,MMULT($AA$1:AA1($AA$1, 0, $L$1 - 1),E645:E645(E645,1 - $L$1, 0)) / $K$3,"")</f>
        <v>#VALUE!</v>
      </c>
      <c r="N645" s="0" t="e">
        <f aca="false">IF(ROW(E645) - 1 &gt;= $N$1,SUM(E645:E645(E645,1 - $N$1, 0)) / $N$1,"")</f>
        <v>#VALUE!</v>
      </c>
      <c r="P645" s="0" t="e">
        <f aca="false">IF(ROW(N645) - 1 &gt; $P$1, IF(OFFSET(N645,  1 - $P$1, 0) &lt;&gt; "", MMULT($AA$2:AA2($AA$2, 0, $P$1 - 1), E645:E645(E645,1 - $P$1, 0)) / $O$3,""),"")</f>
        <v>#VALUE!</v>
      </c>
    </row>
    <row collapsed="false" customFormat="false" customHeight="true" hidden="false" ht="14.4" outlineLevel="0" r="646">
      <c r="A646" s="5" t="n">
        <v>37495</v>
      </c>
      <c r="B646" s="1" t="n">
        <v>15.71</v>
      </c>
      <c r="C646" s="1" t="n">
        <v>15.74</v>
      </c>
      <c r="D646" s="1" t="n">
        <v>14.71</v>
      </c>
      <c r="E646" s="1" t="n">
        <v>14.85</v>
      </c>
      <c r="F646" s="1" t="n">
        <v>9365400</v>
      </c>
      <c r="G646" s="1" t="n">
        <v>7.39</v>
      </c>
      <c r="I646" s="0" t="n">
        <f aca="false">B646-E646</f>
        <v>0.860000000000001</v>
      </c>
      <c r="J646" s="0" t="n">
        <f aca="false">C646-D646</f>
        <v>1.03</v>
      </c>
      <c r="L646" s="11" t="e">
        <f aca="false">IF(ROW(E646) - 1 &gt;= $L$1,MMULT($AA$1:AA1($AA$1, 0, $L$1 - 1),E646:E646(E646,1 - $L$1, 0)) / $K$3,"")</f>
        <v>#VALUE!</v>
      </c>
      <c r="N646" s="0" t="e">
        <f aca="false">IF(ROW(E646) - 1 &gt;= $N$1,SUM(E646:E646(E646,1 - $N$1, 0)) / $N$1,"")</f>
        <v>#VALUE!</v>
      </c>
      <c r="P646" s="0" t="e">
        <f aca="false">IF(ROW(N646) - 1 &gt; $P$1, IF(OFFSET(N646,  1 - $P$1, 0) &lt;&gt; "", MMULT($AA$2:AA2($AA$2, 0, $P$1 - 1), E646:E646(E646,1 - $P$1, 0)) / $O$3,""),"")</f>
        <v>#VALUE!</v>
      </c>
    </row>
    <row collapsed="false" customFormat="false" customHeight="true" hidden="false" ht="14.4" outlineLevel="0" r="647">
      <c r="A647" s="5" t="n">
        <v>37496</v>
      </c>
      <c r="B647" s="1" t="n">
        <v>14.8</v>
      </c>
      <c r="C647" s="1" t="n">
        <v>15.12</v>
      </c>
      <c r="D647" s="1" t="n">
        <v>14.65</v>
      </c>
      <c r="E647" s="1" t="n">
        <v>14.7</v>
      </c>
      <c r="F647" s="1" t="n">
        <v>8856200</v>
      </c>
      <c r="G647" s="1" t="n">
        <v>7.32</v>
      </c>
      <c r="I647" s="0" t="n">
        <f aca="false">B647-E647</f>
        <v>0.100000000000001</v>
      </c>
      <c r="J647" s="0" t="n">
        <f aca="false">C647-D647</f>
        <v>0.469999999999999</v>
      </c>
      <c r="L647" s="11" t="e">
        <f aca="false">IF(ROW(E647) - 1 &gt;= $L$1,MMULT($AA$1:AA1($AA$1, 0, $L$1 - 1),E647:E647(E647,1 - $L$1, 0)) / $K$3,"")</f>
        <v>#VALUE!</v>
      </c>
      <c r="N647" s="0" t="e">
        <f aca="false">IF(ROW(E647) - 1 &gt;= $N$1,SUM(E647:E647(E647,1 - $N$1, 0)) / $N$1,"")</f>
        <v>#VALUE!</v>
      </c>
      <c r="P647" s="0" t="e">
        <f aca="false">IF(ROW(N647) - 1 &gt; $P$1, IF(OFFSET(N647,  1 - $P$1, 0) &lt;&gt; "", MMULT($AA$2:AA2($AA$2, 0, $P$1 - 1), E647:E647(E647,1 - $P$1, 0)) / $O$3,""),"")</f>
        <v>#VALUE!</v>
      </c>
    </row>
    <row collapsed="false" customFormat="false" customHeight="true" hidden="false" ht="14.4" outlineLevel="0" r="648">
      <c r="A648" s="5" t="n">
        <v>37497</v>
      </c>
      <c r="B648" s="1" t="n">
        <v>14.65</v>
      </c>
      <c r="C648" s="1" t="n">
        <v>15.08</v>
      </c>
      <c r="D648" s="1" t="n">
        <v>14.51</v>
      </c>
      <c r="E648" s="1" t="n">
        <v>14.7</v>
      </c>
      <c r="F648" s="1" t="n">
        <v>5863200</v>
      </c>
      <c r="G648" s="1" t="n">
        <v>7.32</v>
      </c>
      <c r="I648" s="0" t="n">
        <f aca="false">B648-E648</f>
        <v>-0.0499999999999989</v>
      </c>
      <c r="J648" s="0" t="n">
        <f aca="false">C648-D648</f>
        <v>0.57</v>
      </c>
      <c r="L648" s="11" t="e">
        <f aca="false">IF(ROW(E648) - 1 &gt;= $L$1,MMULT($AA$1:AA1($AA$1, 0, $L$1 - 1),E648:E648(E648,1 - $L$1, 0)) / $K$3,"")</f>
        <v>#VALUE!</v>
      </c>
      <c r="N648" s="0" t="e">
        <f aca="false">IF(ROW(E648) - 1 &gt;= $N$1,SUM(E648:E648(E648,1 - $N$1, 0)) / $N$1,"")</f>
        <v>#VALUE!</v>
      </c>
      <c r="P648" s="0" t="e">
        <f aca="false">IF(ROW(N648) - 1 &gt; $P$1, IF(OFFSET(N648,  1 - $P$1, 0) &lt;&gt; "", MMULT($AA$2:AA2($AA$2, 0, $P$1 - 1), E648:E648(E648,1 - $P$1, 0)) / $O$3,""),"")</f>
        <v>#VALUE!</v>
      </c>
    </row>
    <row collapsed="false" customFormat="false" customHeight="true" hidden="false" ht="14.4" outlineLevel="0" r="649">
      <c r="A649" s="5" t="n">
        <v>37498</v>
      </c>
      <c r="B649" s="1" t="n">
        <v>14.73</v>
      </c>
      <c r="C649" s="1" t="n">
        <v>15.14</v>
      </c>
      <c r="D649" s="1" t="n">
        <v>14.58</v>
      </c>
      <c r="E649" s="1" t="n">
        <v>14.75</v>
      </c>
      <c r="F649" s="1" t="n">
        <v>6911400</v>
      </c>
      <c r="G649" s="1" t="n">
        <v>7.34</v>
      </c>
      <c r="I649" s="0" t="n">
        <f aca="false">B649-E649</f>
        <v>-0.0199999999999996</v>
      </c>
      <c r="J649" s="0" t="n">
        <f aca="false">C649-D649</f>
        <v>0.560000000000001</v>
      </c>
      <c r="L649" s="11" t="e">
        <f aca="false">IF(ROW(E649) - 1 &gt;= $L$1,MMULT($AA$1:AA1($AA$1, 0, $L$1 - 1),E649:E649(E649,1 - $L$1, 0)) / $K$3,"")</f>
        <v>#VALUE!</v>
      </c>
      <c r="N649" s="0" t="e">
        <f aca="false">IF(ROW(E649) - 1 &gt;= $N$1,SUM(E649:E649(E649,1 - $N$1, 0)) / $N$1,"")</f>
        <v>#VALUE!</v>
      </c>
      <c r="P649" s="0" t="e">
        <f aca="false">IF(ROW(N649) - 1 &gt; $P$1, IF(OFFSET(N649,  1 - $P$1, 0) &lt;&gt; "", MMULT($AA$2:AA2($AA$2, 0, $P$1 - 1), E649:E649(E649,1 - $P$1, 0)) / $O$3,""),"")</f>
        <v>#VALUE!</v>
      </c>
    </row>
    <row collapsed="false" customFormat="false" customHeight="true" hidden="false" ht="14.4" outlineLevel="0" r="650">
      <c r="A650" s="5" t="n">
        <v>37502</v>
      </c>
      <c r="B650" s="1" t="n">
        <v>14.49</v>
      </c>
      <c r="C650" s="1" t="n">
        <v>14.55</v>
      </c>
      <c r="D650" s="1" t="n">
        <v>14.05</v>
      </c>
      <c r="E650" s="1" t="n">
        <v>14.05</v>
      </c>
      <c r="F650" s="1" t="n">
        <v>9890600</v>
      </c>
      <c r="G650" s="1" t="n">
        <v>6.99</v>
      </c>
      <c r="I650" s="0" t="n">
        <f aca="false">B650-E650</f>
        <v>0.44</v>
      </c>
      <c r="J650" s="0" t="n">
        <f aca="false">C650-D650</f>
        <v>0.5</v>
      </c>
      <c r="L650" s="11" t="e">
        <f aca="false">IF(ROW(E650) - 1 &gt;= $L$1,MMULT($AA$1:AA1($AA$1, 0, $L$1 - 1),E650:E650(E650,1 - $L$1, 0)) / $K$3,"")</f>
        <v>#VALUE!</v>
      </c>
      <c r="N650" s="0" t="e">
        <f aca="false">IF(ROW(E650) - 1 &gt;= $N$1,SUM(E650:E650(E650,1 - $N$1, 0)) / $N$1,"")</f>
        <v>#VALUE!</v>
      </c>
      <c r="P650" s="0" t="e">
        <f aca="false">IF(ROW(N650) - 1 &gt; $P$1, IF(OFFSET(N650,  1 - $P$1, 0) &lt;&gt; "", MMULT($AA$2:AA2($AA$2, 0, $P$1 - 1), E650:E650(E650,1 - $P$1, 0)) / $O$3,""),"")</f>
        <v>#VALUE!</v>
      </c>
    </row>
    <row collapsed="false" customFormat="false" customHeight="true" hidden="false" ht="14.4" outlineLevel="0" r="651">
      <c r="A651" s="5" t="n">
        <v>37503</v>
      </c>
      <c r="B651" s="1" t="n">
        <v>14.2</v>
      </c>
      <c r="C651" s="1" t="n">
        <v>14.78</v>
      </c>
      <c r="D651" s="1" t="n">
        <v>14.17</v>
      </c>
      <c r="E651" s="1" t="n">
        <v>14.48</v>
      </c>
      <c r="F651" s="1" t="n">
        <v>15023600</v>
      </c>
      <c r="G651" s="1" t="n">
        <v>7.21</v>
      </c>
      <c r="I651" s="0" t="n">
        <f aca="false">B651-E651</f>
        <v>-0.280000000000001</v>
      </c>
      <c r="J651" s="0" t="n">
        <f aca="false">C651-D651</f>
        <v>0.609999999999999</v>
      </c>
      <c r="L651" s="11" t="e">
        <f aca="false">IF(ROW(E651) - 1 &gt;= $L$1,MMULT($AA$1:AA1($AA$1, 0, $L$1 - 1),E651:E651(E651,1 - $L$1, 0)) / $K$3,"")</f>
        <v>#VALUE!</v>
      </c>
      <c r="N651" s="0" t="e">
        <f aca="false">IF(ROW(E651) - 1 &gt;= $N$1,SUM(E651:E651(E651,1 - $N$1, 0)) / $N$1,"")</f>
        <v>#VALUE!</v>
      </c>
      <c r="P651" s="0" t="e">
        <f aca="false">IF(ROW(N651) - 1 &gt; $P$1, IF(OFFSET(N651,  1 - $P$1, 0) &lt;&gt; "", MMULT($AA$2:AA2($AA$2, 0, $P$1 - 1), E651:E651(E651,1 - $P$1, 0)) / $O$3,""),"")</f>
        <v>#VALUE!</v>
      </c>
    </row>
    <row collapsed="false" customFormat="false" customHeight="true" hidden="false" ht="14.4" outlineLevel="0" r="652">
      <c r="A652" s="5" t="n">
        <v>37504</v>
      </c>
      <c r="B652" s="1" t="n">
        <v>14.22</v>
      </c>
      <c r="C652" s="1" t="n">
        <v>14.36</v>
      </c>
      <c r="D652" s="1" t="n">
        <v>14.05</v>
      </c>
      <c r="E652" s="1" t="n">
        <v>14.18</v>
      </c>
      <c r="F652" s="1" t="n">
        <v>8077800</v>
      </c>
      <c r="G652" s="1" t="n">
        <v>7.06</v>
      </c>
      <c r="I652" s="0" t="n">
        <f aca="false">B652-E652</f>
        <v>0.0400000000000009</v>
      </c>
      <c r="J652" s="0" t="n">
        <f aca="false">C652-D652</f>
        <v>0.309999999999999</v>
      </c>
      <c r="L652" s="11" t="e">
        <f aca="false">IF(ROW(E652) - 1 &gt;= $L$1,MMULT($AA$1:AA1($AA$1, 0, $L$1 - 1),E652:E652(E652,1 - $L$1, 0)) / $K$3,"")</f>
        <v>#VALUE!</v>
      </c>
      <c r="N652" s="0" t="e">
        <f aca="false">IF(ROW(E652) - 1 &gt;= $N$1,SUM(E652:E652(E652,1 - $N$1, 0)) / $N$1,"")</f>
        <v>#VALUE!</v>
      </c>
      <c r="P652" s="0" t="e">
        <f aca="false">IF(ROW(N652) - 1 &gt; $P$1, IF(OFFSET(N652,  1 - $P$1, 0) &lt;&gt; "", MMULT($AA$2:AA2($AA$2, 0, $P$1 - 1), E652:E652(E652,1 - $P$1, 0)) / $O$3,""),"")</f>
        <v>#VALUE!</v>
      </c>
    </row>
    <row collapsed="false" customFormat="false" customHeight="true" hidden="false" ht="14.4" outlineLevel="0" r="653">
      <c r="A653" s="5" t="n">
        <v>37505</v>
      </c>
      <c r="B653" s="1" t="n">
        <v>14.51</v>
      </c>
      <c r="C653" s="1" t="n">
        <v>14.65</v>
      </c>
      <c r="D653" s="1" t="n">
        <v>14.23</v>
      </c>
      <c r="E653" s="1" t="n">
        <v>14.38</v>
      </c>
      <c r="F653" s="1" t="n">
        <v>6485400</v>
      </c>
      <c r="G653" s="1" t="n">
        <v>7.16</v>
      </c>
      <c r="I653" s="0" t="n">
        <f aca="false">B653-E653</f>
        <v>0.129999999999999</v>
      </c>
      <c r="J653" s="0" t="n">
        <f aca="false">C653-D653</f>
        <v>0.42</v>
      </c>
      <c r="L653" s="11" t="e">
        <f aca="false">IF(ROW(E653) - 1 &gt;= $L$1,MMULT($AA$1:AA1($AA$1, 0, $L$1 - 1),E653:E653(E653,1 - $L$1, 0)) / $K$3,"")</f>
        <v>#VALUE!</v>
      </c>
      <c r="N653" s="0" t="e">
        <f aca="false">IF(ROW(E653) - 1 &gt;= $N$1,SUM(E653:E653(E653,1 - $N$1, 0)) / $N$1,"")</f>
        <v>#VALUE!</v>
      </c>
      <c r="P653" s="0" t="e">
        <f aca="false">IF(ROW(N653) - 1 &gt; $P$1, IF(OFFSET(N653,  1 - $P$1, 0) &lt;&gt; "", MMULT($AA$2:AA2($AA$2, 0, $P$1 - 1), E653:E653(E653,1 - $P$1, 0)) / $O$3,""),"")</f>
        <v>#VALUE!</v>
      </c>
    </row>
    <row collapsed="false" customFormat="false" customHeight="true" hidden="false" ht="14.4" outlineLevel="0" r="654">
      <c r="A654" s="5" t="n">
        <v>37508</v>
      </c>
      <c r="B654" s="1" t="n">
        <v>14.28</v>
      </c>
      <c r="C654" s="1" t="n">
        <v>14.53</v>
      </c>
      <c r="D654" s="1" t="n">
        <v>14.15</v>
      </c>
      <c r="E654" s="1" t="n">
        <v>14.37</v>
      </c>
      <c r="F654" s="1" t="n">
        <v>5651600</v>
      </c>
      <c r="G654" s="1" t="n">
        <v>7.15</v>
      </c>
      <c r="I654" s="0" t="n">
        <f aca="false">B654-E654</f>
        <v>-0.0899999999999999</v>
      </c>
      <c r="J654" s="0" t="n">
        <f aca="false">C654-D654</f>
        <v>0.379999999999999</v>
      </c>
      <c r="L654" s="11" t="e">
        <f aca="false">IF(ROW(E654) - 1 &gt;= $L$1,MMULT($AA$1:AA1($AA$1, 0, $L$1 - 1),E654:E654(E654,1 - $L$1, 0)) / $K$3,"")</f>
        <v>#VALUE!</v>
      </c>
      <c r="N654" s="0" t="e">
        <f aca="false">IF(ROW(E654) - 1 &gt;= $N$1,SUM(E654:E654(E654,1 - $N$1, 0)) / $N$1,"")</f>
        <v>#VALUE!</v>
      </c>
      <c r="P654" s="0" t="e">
        <f aca="false">IF(ROW(N654) - 1 &gt; $P$1, IF(OFFSET(N654,  1 - $P$1, 0) &lt;&gt; "", MMULT($AA$2:AA2($AA$2, 0, $P$1 - 1), E654:E654(E654,1 - $P$1, 0)) / $O$3,""),"")</f>
        <v>#VALUE!</v>
      </c>
    </row>
    <row collapsed="false" customFormat="false" customHeight="true" hidden="false" ht="14.4" outlineLevel="0" r="655">
      <c r="A655" s="5" t="n">
        <v>37509</v>
      </c>
      <c r="B655" s="1" t="n">
        <v>14.41</v>
      </c>
      <c r="C655" s="1" t="n">
        <v>14.49</v>
      </c>
      <c r="D655" s="1" t="n">
        <v>14.12</v>
      </c>
      <c r="E655" s="1" t="n">
        <v>14.33</v>
      </c>
      <c r="F655" s="1" t="n">
        <v>8909600</v>
      </c>
      <c r="G655" s="1" t="n">
        <v>7.13</v>
      </c>
      <c r="I655" s="0" t="n">
        <f aca="false">B655-E655</f>
        <v>0.0800000000000001</v>
      </c>
      <c r="J655" s="0" t="n">
        <f aca="false">C655-D655</f>
        <v>0.370000000000001</v>
      </c>
      <c r="L655" s="11" t="e">
        <f aca="false">IF(ROW(E655) - 1 &gt;= $L$1,MMULT($AA$1:AA1($AA$1, 0, $L$1 - 1),E655:E655(E655,1 - $L$1, 0)) / $K$3,"")</f>
        <v>#VALUE!</v>
      </c>
      <c r="N655" s="0" t="e">
        <f aca="false">IF(ROW(E655) - 1 &gt;= $N$1,SUM(E655:E655(E655,1 - $N$1, 0)) / $N$1,"")</f>
        <v>#VALUE!</v>
      </c>
      <c r="P655" s="0" t="e">
        <f aca="false">IF(ROW(N655) - 1 &gt; $P$1, IF(OFFSET(N655,  1 - $P$1, 0) &lt;&gt; "", MMULT($AA$2:AA2($AA$2, 0, $P$1 - 1), E655:E655(E655,1 - $P$1, 0)) / $O$3,""),"")</f>
        <v>#VALUE!</v>
      </c>
    </row>
    <row collapsed="false" customFormat="false" customHeight="true" hidden="false" ht="14.4" outlineLevel="0" r="656">
      <c r="A656" s="5" t="n">
        <v>37510</v>
      </c>
      <c r="B656" s="1" t="n">
        <v>14.34</v>
      </c>
      <c r="C656" s="1" t="n">
        <v>14.6</v>
      </c>
      <c r="D656" s="1" t="n">
        <v>14.15</v>
      </c>
      <c r="E656" s="1" t="n">
        <v>14.29</v>
      </c>
      <c r="F656" s="1" t="n">
        <v>7229000</v>
      </c>
      <c r="G656" s="1" t="n">
        <v>7.11</v>
      </c>
      <c r="I656" s="0" t="n">
        <f aca="false">B656-E656</f>
        <v>0.0500000000000007</v>
      </c>
      <c r="J656" s="0" t="n">
        <f aca="false">C656-D656</f>
        <v>0.449999999999999</v>
      </c>
      <c r="L656" s="11" t="e">
        <f aca="false">IF(ROW(E656) - 1 &gt;= $L$1,MMULT($AA$1:AA1($AA$1, 0, $L$1 - 1),E656:E656(E656,1 - $L$1, 0)) / $K$3,"")</f>
        <v>#VALUE!</v>
      </c>
      <c r="N656" s="0" t="e">
        <f aca="false">IF(ROW(E656) - 1 &gt;= $N$1,SUM(E656:E656(E656,1 - $N$1, 0)) / $N$1,"")</f>
        <v>#VALUE!</v>
      </c>
      <c r="P656" s="0" t="e">
        <f aca="false">IF(ROW(N656) - 1 &gt; $P$1, IF(OFFSET(N656,  1 - $P$1, 0) &lt;&gt; "", MMULT($AA$2:AA2($AA$2, 0, $P$1 - 1), E656:E656(E656,1 - $P$1, 0)) / $O$3,""),"")</f>
        <v>#VALUE!</v>
      </c>
    </row>
    <row collapsed="false" customFormat="false" customHeight="true" hidden="false" ht="14.4" outlineLevel="0" r="657">
      <c r="A657" s="5" t="n">
        <v>37511</v>
      </c>
      <c r="B657" s="1" t="n">
        <v>14.2</v>
      </c>
      <c r="C657" s="1" t="n">
        <v>14.51</v>
      </c>
      <c r="D657" s="1" t="n">
        <v>14.12</v>
      </c>
      <c r="E657" s="1" t="n">
        <v>14.14</v>
      </c>
      <c r="F657" s="1" t="n">
        <v>9636800</v>
      </c>
      <c r="G657" s="1" t="n">
        <v>7.04</v>
      </c>
      <c r="I657" s="0" t="n">
        <f aca="false">B657-E657</f>
        <v>0.0599999999999987</v>
      </c>
      <c r="J657" s="0" t="n">
        <f aca="false">C657-D657</f>
        <v>0.390000000000001</v>
      </c>
      <c r="L657" s="11" t="e">
        <f aca="false">IF(ROW(E657) - 1 &gt;= $L$1,MMULT($AA$1:AA1($AA$1, 0, $L$1 - 1),E657:E657(E657,1 - $L$1, 0)) / $K$3,"")</f>
        <v>#VALUE!</v>
      </c>
      <c r="N657" s="0" t="e">
        <f aca="false">IF(ROW(E657) - 1 &gt;= $N$1,SUM(E657:E657(E657,1 - $N$1, 0)) / $N$1,"")</f>
        <v>#VALUE!</v>
      </c>
      <c r="P657" s="0" t="e">
        <f aca="false">IF(ROW(N657) - 1 &gt; $P$1, IF(OFFSET(N657,  1 - $P$1, 0) &lt;&gt; "", MMULT($AA$2:AA2($AA$2, 0, $P$1 - 1), E657:E657(E657,1 - $P$1, 0)) / $O$3,""),"")</f>
        <v>#VALUE!</v>
      </c>
    </row>
    <row collapsed="false" customFormat="false" customHeight="true" hidden="false" ht="14.4" outlineLevel="0" r="658">
      <c r="A658" s="5" t="n">
        <v>37512</v>
      </c>
      <c r="B658" s="1" t="n">
        <v>14.13</v>
      </c>
      <c r="C658" s="1" t="n">
        <v>14.34</v>
      </c>
      <c r="D658" s="1" t="n">
        <v>14.05</v>
      </c>
      <c r="E658" s="1" t="n">
        <v>14.17</v>
      </c>
      <c r="F658" s="1" t="n">
        <v>10105400</v>
      </c>
      <c r="G658" s="1" t="n">
        <v>7.05</v>
      </c>
      <c r="I658" s="0" t="n">
        <f aca="false">B658-E658</f>
        <v>-0.0399999999999991</v>
      </c>
      <c r="J658" s="0" t="n">
        <f aca="false">C658-D658</f>
        <v>0.289999999999999</v>
      </c>
      <c r="L658" s="11" t="e">
        <f aca="false">IF(ROW(E658) - 1 &gt;= $L$1,MMULT($AA$1:AA1($AA$1, 0, $L$1 - 1),E658:E658(E658,1 - $L$1, 0)) / $K$3,"")</f>
        <v>#VALUE!</v>
      </c>
      <c r="N658" s="0" t="e">
        <f aca="false">IF(ROW(E658) - 1 &gt;= $N$1,SUM(E658:E658(E658,1 - $N$1, 0)) / $N$1,"")</f>
        <v>#VALUE!</v>
      </c>
      <c r="P658" s="0" t="e">
        <f aca="false">IF(ROW(N658) - 1 &gt; $P$1, IF(OFFSET(N658,  1 - $P$1, 0) &lt;&gt; "", MMULT($AA$2:AA2($AA$2, 0, $P$1 - 1), E658:E658(E658,1 - $P$1, 0)) / $O$3,""),"")</f>
        <v>#VALUE!</v>
      </c>
    </row>
    <row collapsed="false" customFormat="false" customHeight="true" hidden="false" ht="14.4" outlineLevel="0" r="659">
      <c r="A659" s="5" t="n">
        <v>37515</v>
      </c>
      <c r="B659" s="1" t="n">
        <v>14.14</v>
      </c>
      <c r="C659" s="1" t="n">
        <v>14.61</v>
      </c>
      <c r="D659" s="1" t="n">
        <v>14.12</v>
      </c>
      <c r="E659" s="1" t="n">
        <v>14.5</v>
      </c>
      <c r="F659" s="1" t="n">
        <v>10237200</v>
      </c>
      <c r="G659" s="1" t="n">
        <v>7.22</v>
      </c>
      <c r="I659" s="0" t="n">
        <f aca="false">B659-E659</f>
        <v>-0.359999999999999</v>
      </c>
      <c r="J659" s="0" t="n">
        <f aca="false">C659-D659</f>
        <v>0.49</v>
      </c>
      <c r="L659" s="11" t="e">
        <f aca="false">IF(ROW(E659) - 1 &gt;= $L$1,MMULT($AA$1:AA1($AA$1, 0, $L$1 - 1),E659:E659(E659,1 - $L$1, 0)) / $K$3,"")</f>
        <v>#VALUE!</v>
      </c>
      <c r="N659" s="0" t="e">
        <f aca="false">IF(ROW(E659) - 1 &gt;= $N$1,SUM(E659:E659(E659,1 - $N$1, 0)) / $N$1,"")</f>
        <v>#VALUE!</v>
      </c>
      <c r="P659" s="0" t="e">
        <f aca="false">IF(ROW(N659) - 1 &gt; $P$1, IF(OFFSET(N659,  1 - $P$1, 0) &lt;&gt; "", MMULT($AA$2:AA2($AA$2, 0, $P$1 - 1), E659:E659(E659,1 - $P$1, 0)) / $O$3,""),"")</f>
        <v>#VALUE!</v>
      </c>
    </row>
    <row collapsed="false" customFormat="false" customHeight="true" hidden="false" ht="14.4" outlineLevel="0" r="660">
      <c r="A660" s="5" t="n">
        <v>37516</v>
      </c>
      <c r="B660" s="1" t="n">
        <v>14.57</v>
      </c>
      <c r="C660" s="1" t="n">
        <v>15.03</v>
      </c>
      <c r="D660" s="1" t="n">
        <v>14.57</v>
      </c>
      <c r="E660" s="1" t="n">
        <v>14.8</v>
      </c>
      <c r="F660" s="1" t="n">
        <v>15285600</v>
      </c>
      <c r="G660" s="1" t="n">
        <v>7.37</v>
      </c>
      <c r="I660" s="0" t="n">
        <f aca="false">B660-E660</f>
        <v>-0.23</v>
      </c>
      <c r="J660" s="0" t="n">
        <f aca="false">C660-D660</f>
        <v>0.459999999999999</v>
      </c>
      <c r="L660" s="11" t="e">
        <f aca="false">IF(ROW(E660) - 1 &gt;= $L$1,MMULT($AA$1:AA1($AA$1, 0, $L$1 - 1),E660:E660(E660,1 - $L$1, 0)) / $K$3,"")</f>
        <v>#VALUE!</v>
      </c>
      <c r="N660" s="0" t="e">
        <f aca="false">IF(ROW(E660) - 1 &gt;= $N$1,SUM(E660:E660(E660,1 - $N$1, 0)) / $N$1,"")</f>
        <v>#VALUE!</v>
      </c>
      <c r="P660" s="0" t="e">
        <f aca="false">IF(ROW(N660) - 1 &gt; $P$1, IF(OFFSET(N660,  1 - $P$1, 0) &lt;&gt; "", MMULT($AA$2:AA2($AA$2, 0, $P$1 - 1), E660:E660(E660,1 - $P$1, 0)) / $O$3,""),"")</f>
        <v>#VALUE!</v>
      </c>
    </row>
    <row collapsed="false" customFormat="false" customHeight="true" hidden="false" ht="14.4" outlineLevel="0" r="661">
      <c r="A661" s="5" t="n">
        <v>37517</v>
      </c>
      <c r="B661" s="1" t="n">
        <v>14.69</v>
      </c>
      <c r="C661" s="1" t="n">
        <v>15.09</v>
      </c>
      <c r="D661" s="1" t="n">
        <v>14.52</v>
      </c>
      <c r="E661" s="1" t="n">
        <v>15.02</v>
      </c>
      <c r="F661" s="1" t="n">
        <v>11737200</v>
      </c>
      <c r="G661" s="1" t="n">
        <v>7.48</v>
      </c>
      <c r="I661" s="0" t="n">
        <f aca="false">B661-E661</f>
        <v>-0.33</v>
      </c>
      <c r="J661" s="0" t="n">
        <f aca="false">C661-D661</f>
        <v>0.57</v>
      </c>
      <c r="L661" s="11" t="e">
        <f aca="false">IF(ROW(E661) - 1 &gt;= $L$1,MMULT($AA$1:AA1($AA$1, 0, $L$1 - 1),E661:E661(E661,1 - $L$1, 0)) / $K$3,"")</f>
        <v>#VALUE!</v>
      </c>
      <c r="N661" s="0" t="e">
        <f aca="false">IF(ROW(E661) - 1 &gt;= $N$1,SUM(E661:E661(E661,1 - $N$1, 0)) / $N$1,"")</f>
        <v>#VALUE!</v>
      </c>
      <c r="P661" s="0" t="e">
        <f aca="false">IF(ROW(N661) - 1 &gt; $P$1, IF(OFFSET(N661,  1 - $P$1, 0) &lt;&gt; "", MMULT($AA$2:AA2($AA$2, 0, $P$1 - 1), E661:E661(E661,1 - $P$1, 0)) / $O$3,""),"")</f>
        <v>#VALUE!</v>
      </c>
    </row>
    <row collapsed="false" customFormat="false" customHeight="true" hidden="false" ht="14.4" outlineLevel="0" r="662">
      <c r="A662" s="5" t="n">
        <v>37518</v>
      </c>
      <c r="B662" s="1" t="n">
        <v>14.75</v>
      </c>
      <c r="C662" s="1" t="n">
        <v>14.8</v>
      </c>
      <c r="D662" s="1" t="n">
        <v>14.48</v>
      </c>
      <c r="E662" s="1" t="n">
        <v>14.58</v>
      </c>
      <c r="F662" s="1" t="n">
        <v>7355200</v>
      </c>
      <c r="G662" s="1" t="n">
        <v>7.26</v>
      </c>
      <c r="I662" s="0" t="n">
        <f aca="false">B662-E662</f>
        <v>0.17</v>
      </c>
      <c r="J662" s="0" t="n">
        <f aca="false">C662-D662</f>
        <v>0.32</v>
      </c>
      <c r="L662" s="11" t="e">
        <f aca="false">IF(ROW(E662) - 1 &gt;= $L$1,MMULT($AA$1:AA1($AA$1, 0, $L$1 - 1),E662:E662(E662,1 - $L$1, 0)) / $K$3,"")</f>
        <v>#VALUE!</v>
      </c>
      <c r="N662" s="0" t="e">
        <f aca="false">IF(ROW(E662) - 1 &gt;= $N$1,SUM(E662:E662(E662,1 - $N$1, 0)) / $N$1,"")</f>
        <v>#VALUE!</v>
      </c>
      <c r="P662" s="0" t="e">
        <f aca="false">IF(ROW(N662) - 1 &gt; $P$1, IF(OFFSET(N662,  1 - $P$1, 0) &lt;&gt; "", MMULT($AA$2:AA2($AA$2, 0, $P$1 - 1), E662:E662(E662,1 - $P$1, 0)) / $O$3,""),"")</f>
        <v>#VALUE!</v>
      </c>
    </row>
    <row collapsed="false" customFormat="false" customHeight="true" hidden="false" ht="14.4" outlineLevel="0" r="663">
      <c r="A663" s="5" t="n">
        <v>37519</v>
      </c>
      <c r="B663" s="1" t="n">
        <v>14.62</v>
      </c>
      <c r="C663" s="1" t="n">
        <v>14.94</v>
      </c>
      <c r="D663" s="1" t="n">
        <v>14.52</v>
      </c>
      <c r="E663" s="1" t="n">
        <v>14.87</v>
      </c>
      <c r="F663" s="1" t="n">
        <v>12599600</v>
      </c>
      <c r="G663" s="1" t="n">
        <v>7.4</v>
      </c>
      <c r="I663" s="0" t="n">
        <f aca="false">B663-E663</f>
        <v>-0.25</v>
      </c>
      <c r="J663" s="0" t="n">
        <f aca="false">C663-D663</f>
        <v>0.42</v>
      </c>
      <c r="L663" s="11" t="e">
        <f aca="false">IF(ROW(E663) - 1 &gt;= $L$1,MMULT($AA$1:AA1($AA$1, 0, $L$1 - 1),E663:E663(E663,1 - $L$1, 0)) / $K$3,"")</f>
        <v>#VALUE!</v>
      </c>
      <c r="N663" s="0" t="e">
        <f aca="false">IF(ROW(E663) - 1 &gt;= $N$1,SUM(E663:E663(E663,1 - $N$1, 0)) / $N$1,"")</f>
        <v>#VALUE!</v>
      </c>
      <c r="P663" s="0" t="e">
        <f aca="false">IF(ROW(N663) - 1 &gt; $P$1, IF(OFFSET(N663,  1 - $P$1, 0) &lt;&gt; "", MMULT($AA$2:AA2($AA$2, 0, $P$1 - 1), E663:E663(E663,1 - $P$1, 0)) / $O$3,""),"")</f>
        <v>#VALUE!</v>
      </c>
    </row>
    <row collapsed="false" customFormat="false" customHeight="true" hidden="false" ht="14.4" outlineLevel="0" r="664">
      <c r="A664" s="5" t="n">
        <v>37522</v>
      </c>
      <c r="B664" s="1" t="n">
        <v>14.76</v>
      </c>
      <c r="C664" s="1" t="n">
        <v>14.96</v>
      </c>
      <c r="D664" s="1" t="n">
        <v>14.45</v>
      </c>
      <c r="E664" s="1" t="n">
        <v>14.85</v>
      </c>
      <c r="F664" s="1" t="n">
        <v>9418200</v>
      </c>
      <c r="G664" s="1" t="n">
        <v>7.39</v>
      </c>
      <c r="I664" s="0" t="n">
        <f aca="false">B664-E664</f>
        <v>-0.0899999999999999</v>
      </c>
      <c r="J664" s="0" t="n">
        <f aca="false">C664-D664</f>
        <v>0.510000000000002</v>
      </c>
      <c r="L664" s="11" t="e">
        <f aca="false">IF(ROW(E664) - 1 &gt;= $L$1,MMULT($AA$1:AA1($AA$1, 0, $L$1 - 1),E664:E664(E664,1 - $L$1, 0)) / $K$3,"")</f>
        <v>#VALUE!</v>
      </c>
      <c r="N664" s="0" t="e">
        <f aca="false">IF(ROW(E664) - 1 &gt;= $N$1,SUM(E664:E664(E664,1 - $N$1, 0)) / $N$1,"")</f>
        <v>#VALUE!</v>
      </c>
      <c r="P664" s="0" t="e">
        <f aca="false">IF(ROW(N664) - 1 &gt; $P$1, IF(OFFSET(N664,  1 - $P$1, 0) &lt;&gt; "", MMULT($AA$2:AA2($AA$2, 0, $P$1 - 1), E664:E664(E664,1 - $P$1, 0)) / $O$3,""),"")</f>
        <v>#VALUE!</v>
      </c>
    </row>
    <row collapsed="false" customFormat="false" customHeight="true" hidden="false" ht="14.4" outlineLevel="0" r="665">
      <c r="A665" s="5" t="n">
        <v>37523</v>
      </c>
      <c r="B665" s="1" t="n">
        <v>14.4</v>
      </c>
      <c r="C665" s="1" t="n">
        <v>14.82</v>
      </c>
      <c r="D665" s="1" t="n">
        <v>14.4</v>
      </c>
      <c r="E665" s="1" t="n">
        <v>14.64</v>
      </c>
      <c r="F665" s="1" t="n">
        <v>8952200</v>
      </c>
      <c r="G665" s="1" t="n">
        <v>7.29</v>
      </c>
      <c r="I665" s="0" t="n">
        <f aca="false">B665-E665</f>
        <v>-0.24</v>
      </c>
      <c r="J665" s="0" t="n">
        <f aca="false">C665-D665</f>
        <v>0.42</v>
      </c>
      <c r="L665" s="11" t="e">
        <f aca="false">IF(ROW(E665) - 1 &gt;= $L$1,MMULT($AA$1:AA1($AA$1, 0, $L$1 - 1),E665:E665(E665,1 - $L$1, 0)) / $K$3,"")</f>
        <v>#VALUE!</v>
      </c>
      <c r="N665" s="0" t="e">
        <f aca="false">IF(ROW(E665) - 1 &gt;= $N$1,SUM(E665:E665(E665,1 - $N$1, 0)) / $N$1,"")</f>
        <v>#VALUE!</v>
      </c>
      <c r="P665" s="0" t="e">
        <f aca="false">IF(ROW(N665) - 1 &gt; $P$1, IF(OFFSET(N665,  1 - $P$1, 0) &lt;&gt; "", MMULT($AA$2:AA2($AA$2, 0, $P$1 - 1), E665:E665(E665,1 - $P$1, 0)) / $O$3,""),"")</f>
        <v>#VALUE!</v>
      </c>
    </row>
    <row collapsed="false" customFormat="false" customHeight="true" hidden="false" ht="14.4" outlineLevel="0" r="666">
      <c r="A666" s="5" t="n">
        <v>37524</v>
      </c>
      <c r="B666" s="1" t="n">
        <v>14.69</v>
      </c>
      <c r="C666" s="1" t="n">
        <v>15.17</v>
      </c>
      <c r="D666" s="1" t="n">
        <v>14.65</v>
      </c>
      <c r="E666" s="1" t="n">
        <v>14.93</v>
      </c>
      <c r="F666" s="1" t="n">
        <v>9095800</v>
      </c>
      <c r="G666" s="1" t="n">
        <v>7.43</v>
      </c>
      <c r="I666" s="0" t="n">
        <f aca="false">B666-E666</f>
        <v>-0.24</v>
      </c>
      <c r="J666" s="0" t="n">
        <f aca="false">C666-D666</f>
        <v>0.52</v>
      </c>
      <c r="L666" s="11" t="e">
        <f aca="false">IF(ROW(E666) - 1 &gt;= $L$1,MMULT($AA$1:AA1($AA$1, 0, $L$1 - 1),E666:E666(E666,1 - $L$1, 0)) / $K$3,"")</f>
        <v>#VALUE!</v>
      </c>
      <c r="N666" s="0" t="e">
        <f aca="false">IF(ROW(E666) - 1 &gt;= $N$1,SUM(E666:E666(E666,1 - $N$1, 0)) / $N$1,"")</f>
        <v>#VALUE!</v>
      </c>
      <c r="P666" s="0" t="e">
        <f aca="false">IF(ROW(N666) - 1 &gt; $P$1, IF(OFFSET(N666,  1 - $P$1, 0) &lt;&gt; "", MMULT($AA$2:AA2($AA$2, 0, $P$1 - 1), E666:E666(E666,1 - $P$1, 0)) / $O$3,""),"")</f>
        <v>#VALUE!</v>
      </c>
    </row>
    <row collapsed="false" customFormat="false" customHeight="true" hidden="false" ht="14.4" outlineLevel="0" r="667">
      <c r="A667" s="5" t="n">
        <v>37525</v>
      </c>
      <c r="B667" s="1" t="n">
        <v>15.1</v>
      </c>
      <c r="C667" s="1" t="n">
        <v>15.19</v>
      </c>
      <c r="D667" s="1" t="n">
        <v>14.55</v>
      </c>
      <c r="E667" s="1" t="n">
        <v>14.7</v>
      </c>
      <c r="F667" s="1" t="n">
        <v>7451600</v>
      </c>
      <c r="G667" s="1" t="n">
        <v>7.32</v>
      </c>
      <c r="I667" s="0" t="n">
        <f aca="false">B667-E667</f>
        <v>0.4</v>
      </c>
      <c r="J667" s="0" t="n">
        <f aca="false">C667-D667</f>
        <v>0.639999999999999</v>
      </c>
      <c r="L667" s="11" t="e">
        <f aca="false">IF(ROW(E667) - 1 &gt;= $L$1,MMULT($AA$1:AA1($AA$1, 0, $L$1 - 1),E667:E667(E667,1 - $L$1, 0)) / $K$3,"")</f>
        <v>#VALUE!</v>
      </c>
      <c r="N667" s="0" t="e">
        <f aca="false">IF(ROW(E667) - 1 &gt;= $N$1,SUM(E667:E667(E667,1 - $N$1, 0)) / $N$1,"")</f>
        <v>#VALUE!</v>
      </c>
      <c r="P667" s="0" t="e">
        <f aca="false">IF(ROW(N667) - 1 &gt; $P$1, IF(OFFSET(N667,  1 - $P$1, 0) &lt;&gt; "", MMULT($AA$2:AA2($AA$2, 0, $P$1 - 1), E667:E667(E667,1 - $P$1, 0)) / $O$3,""),"")</f>
        <v>#VALUE!</v>
      </c>
    </row>
    <row collapsed="false" customFormat="false" customHeight="true" hidden="false" ht="14.4" outlineLevel="0" r="668">
      <c r="A668" s="5" t="n">
        <v>37526</v>
      </c>
      <c r="B668" s="1" t="n">
        <v>14.49</v>
      </c>
      <c r="C668" s="1" t="n">
        <v>14.85</v>
      </c>
      <c r="D668" s="1" t="n">
        <v>14.48</v>
      </c>
      <c r="E668" s="1" t="n">
        <v>14.72</v>
      </c>
      <c r="F668" s="1" t="n">
        <v>7362600</v>
      </c>
      <c r="G668" s="1" t="n">
        <v>7.33</v>
      </c>
      <c r="I668" s="0" t="n">
        <f aca="false">B668-E668</f>
        <v>-0.23</v>
      </c>
      <c r="J668" s="0" t="n">
        <f aca="false">C668-D668</f>
        <v>0.369999999999999</v>
      </c>
      <c r="L668" s="11" t="e">
        <f aca="false">IF(ROW(E668) - 1 &gt;= $L$1,MMULT($AA$1:AA1($AA$1, 0, $L$1 - 1),E668:E668(E668,1 - $L$1, 0)) / $K$3,"")</f>
        <v>#VALUE!</v>
      </c>
      <c r="N668" s="0" t="e">
        <f aca="false">IF(ROW(E668) - 1 &gt;= $N$1,SUM(E668:E668(E668,1 - $N$1, 0)) / $N$1,"")</f>
        <v>#VALUE!</v>
      </c>
      <c r="P668" s="0" t="e">
        <f aca="false">IF(ROW(N668) - 1 &gt; $P$1, IF(OFFSET(N668,  1 - $P$1, 0) &lt;&gt; "", MMULT($AA$2:AA2($AA$2, 0, $P$1 - 1), E668:E668(E668,1 - $P$1, 0)) / $O$3,""),"")</f>
        <v>#VALUE!</v>
      </c>
    </row>
    <row collapsed="false" customFormat="false" customHeight="true" hidden="false" ht="14.4" outlineLevel="0" r="669">
      <c r="A669" s="5" t="n">
        <v>37529</v>
      </c>
      <c r="B669" s="1" t="n">
        <v>14.4</v>
      </c>
      <c r="C669" s="1" t="n">
        <v>14.57</v>
      </c>
      <c r="D669" s="1" t="n">
        <v>14.14</v>
      </c>
      <c r="E669" s="1" t="n">
        <v>14.5</v>
      </c>
      <c r="F669" s="1" t="n">
        <v>8489200</v>
      </c>
      <c r="G669" s="1" t="n">
        <v>7.22</v>
      </c>
      <c r="I669" s="0" t="n">
        <f aca="false">B669-E669</f>
        <v>-0.0999999999999996</v>
      </c>
      <c r="J669" s="0" t="n">
        <f aca="false">C669-D669</f>
        <v>0.43</v>
      </c>
      <c r="L669" s="11" t="e">
        <f aca="false">IF(ROW(E669) - 1 &gt;= $L$1,MMULT($AA$1:AA1($AA$1, 0, $L$1 - 1),E669:E669(E669,1 - $L$1, 0)) / $K$3,"")</f>
        <v>#VALUE!</v>
      </c>
      <c r="N669" s="0" t="e">
        <f aca="false">IF(ROW(E669) - 1 &gt;= $N$1,SUM(E669:E669(E669,1 - $N$1, 0)) / $N$1,"")</f>
        <v>#VALUE!</v>
      </c>
      <c r="P669" s="0" t="e">
        <f aca="false">IF(ROW(N669) - 1 &gt; $P$1, IF(OFFSET(N669,  1 - $P$1, 0) &lt;&gt; "", MMULT($AA$2:AA2($AA$2, 0, $P$1 - 1), E669:E669(E669,1 - $P$1, 0)) / $O$3,""),"")</f>
        <v>#VALUE!</v>
      </c>
    </row>
    <row collapsed="false" customFormat="false" customHeight="true" hidden="false" ht="14.4" outlineLevel="0" r="670">
      <c r="A670" s="5" t="n">
        <v>37530</v>
      </c>
      <c r="B670" s="1" t="n">
        <v>14.59</v>
      </c>
      <c r="C670" s="1" t="n">
        <v>14.6</v>
      </c>
      <c r="D670" s="1" t="n">
        <v>14</v>
      </c>
      <c r="E670" s="1" t="n">
        <v>14.51</v>
      </c>
      <c r="F670" s="1" t="n">
        <v>12229400</v>
      </c>
      <c r="G670" s="1" t="n">
        <v>7.22</v>
      </c>
      <c r="I670" s="0" t="n">
        <f aca="false">B670-E670</f>
        <v>0.0800000000000001</v>
      </c>
      <c r="J670" s="0" t="n">
        <f aca="false">C670-D670</f>
        <v>0.6</v>
      </c>
      <c r="L670" s="11" t="e">
        <f aca="false">IF(ROW(E670) - 1 &gt;= $L$1,MMULT($AA$1:AA1($AA$1, 0, $L$1 - 1),E670:E670(E670,1 - $L$1, 0)) / $K$3,"")</f>
        <v>#VALUE!</v>
      </c>
      <c r="N670" s="0" t="e">
        <f aca="false">IF(ROW(E670) - 1 &gt;= $N$1,SUM(E670:E670(E670,1 - $N$1, 0)) / $N$1,"")</f>
        <v>#VALUE!</v>
      </c>
      <c r="P670" s="0" t="e">
        <f aca="false">IF(ROW(N670) - 1 &gt; $P$1, IF(OFFSET(N670,  1 - $P$1, 0) &lt;&gt; "", MMULT($AA$2:AA2($AA$2, 0, $P$1 - 1), E670:E670(E670,1 - $P$1, 0)) / $O$3,""),"")</f>
        <v>#VALUE!</v>
      </c>
    </row>
    <row collapsed="false" customFormat="false" customHeight="true" hidden="false" ht="14.4" outlineLevel="0" r="671">
      <c r="A671" s="5" t="n">
        <v>37531</v>
      </c>
      <c r="B671" s="1" t="n">
        <v>14.33</v>
      </c>
      <c r="C671" s="1" t="n">
        <v>14.63</v>
      </c>
      <c r="D671" s="1" t="n">
        <v>14.1</v>
      </c>
      <c r="E671" s="1" t="n">
        <v>14.17</v>
      </c>
      <c r="F671" s="1" t="n">
        <v>8191000</v>
      </c>
      <c r="G671" s="1" t="n">
        <v>7.05</v>
      </c>
      <c r="I671" s="0" t="n">
        <f aca="false">B671-E671</f>
        <v>0.16</v>
      </c>
      <c r="J671" s="0" t="n">
        <f aca="false">C671-D671</f>
        <v>0.530000000000001</v>
      </c>
      <c r="L671" s="11" t="e">
        <f aca="false">IF(ROW(E671) - 1 &gt;= $L$1,MMULT($AA$1:AA1($AA$1, 0, $L$1 - 1),E671:E671(E671,1 - $L$1, 0)) / $K$3,"")</f>
        <v>#VALUE!</v>
      </c>
      <c r="N671" s="0" t="e">
        <f aca="false">IF(ROW(E671) - 1 &gt;= $N$1,SUM(E671:E671(E671,1 - $N$1, 0)) / $N$1,"")</f>
        <v>#VALUE!</v>
      </c>
      <c r="P671" s="0" t="e">
        <f aca="false">IF(ROW(N671) - 1 &gt; $P$1, IF(OFFSET(N671,  1 - $P$1, 0) &lt;&gt; "", MMULT($AA$2:AA2($AA$2, 0, $P$1 - 1), E671:E671(E671,1 - $P$1, 0)) / $O$3,""),"")</f>
        <v>#VALUE!</v>
      </c>
    </row>
    <row collapsed="false" customFormat="false" customHeight="true" hidden="false" ht="14.4" outlineLevel="0" r="672">
      <c r="A672" s="5" t="n">
        <v>37532</v>
      </c>
      <c r="B672" s="1" t="n">
        <v>14.18</v>
      </c>
      <c r="C672" s="1" t="n">
        <v>14.6</v>
      </c>
      <c r="D672" s="1" t="n">
        <v>14.06</v>
      </c>
      <c r="E672" s="1" t="n">
        <v>14.3</v>
      </c>
      <c r="F672" s="1" t="n">
        <v>7782000</v>
      </c>
      <c r="G672" s="1" t="n">
        <v>7.12</v>
      </c>
      <c r="I672" s="0" t="n">
        <f aca="false">B672-E672</f>
        <v>-0.120000000000001</v>
      </c>
      <c r="J672" s="0" t="n">
        <f aca="false">C672-D672</f>
        <v>0.539999999999999</v>
      </c>
      <c r="L672" s="11" t="e">
        <f aca="false">IF(ROW(E672) - 1 &gt;= $L$1,MMULT($AA$1:AA1($AA$1, 0, $L$1 - 1),E672:E672(E672,1 - $L$1, 0)) / $K$3,"")</f>
        <v>#VALUE!</v>
      </c>
      <c r="N672" s="0" t="e">
        <f aca="false">IF(ROW(E672) - 1 &gt;= $N$1,SUM(E672:E672(E672,1 - $N$1, 0)) / $N$1,"")</f>
        <v>#VALUE!</v>
      </c>
      <c r="P672" s="0" t="e">
        <f aca="false">IF(ROW(N672) - 1 &gt; $P$1, IF(OFFSET(N672,  1 - $P$1, 0) &lt;&gt; "", MMULT($AA$2:AA2($AA$2, 0, $P$1 - 1), E672:E672(E672,1 - $P$1, 0)) / $O$3,""),"")</f>
        <v>#VALUE!</v>
      </c>
    </row>
    <row collapsed="false" customFormat="false" customHeight="true" hidden="false" ht="14.4" outlineLevel="0" r="673">
      <c r="A673" s="5" t="n">
        <v>37533</v>
      </c>
      <c r="B673" s="1" t="n">
        <v>14.36</v>
      </c>
      <c r="C673" s="1" t="n">
        <v>14.4</v>
      </c>
      <c r="D673" s="1" t="n">
        <v>13.99</v>
      </c>
      <c r="E673" s="1" t="n">
        <v>14.03</v>
      </c>
      <c r="F673" s="1" t="n">
        <v>6815200</v>
      </c>
      <c r="G673" s="1" t="n">
        <v>6.99</v>
      </c>
      <c r="I673" s="0" t="n">
        <f aca="false">B673-E673</f>
        <v>0.33</v>
      </c>
      <c r="J673" s="0" t="n">
        <f aca="false">C673-D673</f>
        <v>0.41</v>
      </c>
      <c r="L673" s="11" t="e">
        <f aca="false">IF(ROW(E673) - 1 &gt;= $L$1,MMULT($AA$1:AA1($AA$1, 0, $L$1 - 1),E673:E673(E673,1 - $L$1, 0)) / $K$3,"")</f>
        <v>#VALUE!</v>
      </c>
      <c r="N673" s="0" t="e">
        <f aca="false">IF(ROW(E673) - 1 &gt;= $N$1,SUM(E673:E673(E673,1 - $N$1, 0)) / $N$1,"")</f>
        <v>#VALUE!</v>
      </c>
      <c r="P673" s="0" t="e">
        <f aca="false">IF(ROW(N673) - 1 &gt; $P$1, IF(OFFSET(N673,  1 - $P$1, 0) &lt;&gt; "", MMULT($AA$2:AA2($AA$2, 0, $P$1 - 1), E673:E673(E673,1 - $P$1, 0)) / $O$3,""),"")</f>
        <v>#VALUE!</v>
      </c>
    </row>
    <row collapsed="false" customFormat="false" customHeight="true" hidden="false" ht="14.4" outlineLevel="0" r="674">
      <c r="A674" s="5" t="n">
        <v>37536</v>
      </c>
      <c r="B674" s="1" t="n">
        <v>13.97</v>
      </c>
      <c r="C674" s="1" t="n">
        <v>14.21</v>
      </c>
      <c r="D674" s="1" t="n">
        <v>13.76</v>
      </c>
      <c r="E674" s="1" t="n">
        <v>13.77</v>
      </c>
      <c r="F674" s="1" t="n">
        <v>8739200</v>
      </c>
      <c r="G674" s="1" t="n">
        <v>6.86</v>
      </c>
      <c r="I674" s="0" t="n">
        <f aca="false">B674-E674</f>
        <v>0.200000000000001</v>
      </c>
      <c r="J674" s="0" t="n">
        <f aca="false">C674-D674</f>
        <v>0.450000000000001</v>
      </c>
      <c r="L674" s="11" t="e">
        <f aca="false">IF(ROW(E674) - 1 &gt;= $L$1,MMULT($AA$1:AA1($AA$1, 0, $L$1 - 1),E674:E674(E674,1 - $L$1, 0)) / $K$3,"")</f>
        <v>#VALUE!</v>
      </c>
      <c r="N674" s="0" t="e">
        <f aca="false">IF(ROW(E674) - 1 &gt;= $N$1,SUM(E674:E674(E674,1 - $N$1, 0)) / $N$1,"")</f>
        <v>#VALUE!</v>
      </c>
      <c r="P674" s="0" t="e">
        <f aca="false">IF(ROW(N674) - 1 &gt; $P$1, IF(OFFSET(N674,  1 - $P$1, 0) &lt;&gt; "", MMULT($AA$2:AA2($AA$2, 0, $P$1 - 1), E674:E674(E674,1 - $P$1, 0)) / $O$3,""),"")</f>
        <v>#VALUE!</v>
      </c>
    </row>
    <row collapsed="false" customFormat="false" customHeight="true" hidden="false" ht="14.4" outlineLevel="0" r="675">
      <c r="A675" s="5" t="n">
        <v>37537</v>
      </c>
      <c r="B675" s="1" t="n">
        <v>13.9</v>
      </c>
      <c r="C675" s="1" t="n">
        <v>13.96</v>
      </c>
      <c r="D675" s="1" t="n">
        <v>13.36</v>
      </c>
      <c r="E675" s="1" t="n">
        <v>13.68</v>
      </c>
      <c r="F675" s="1" t="n">
        <v>16201600</v>
      </c>
      <c r="G675" s="1" t="n">
        <v>6.81</v>
      </c>
      <c r="I675" s="0" t="n">
        <f aca="false">B675-E675</f>
        <v>0.220000000000001</v>
      </c>
      <c r="J675" s="0" t="n">
        <f aca="false">C675-D675</f>
        <v>0.600000000000001</v>
      </c>
      <c r="L675" s="11" t="e">
        <f aca="false">IF(ROW(E675) - 1 &gt;= $L$1,MMULT($AA$1:AA1($AA$1, 0, $L$1 - 1),E675:E675(E675,1 - $L$1, 0)) / $K$3,"")</f>
        <v>#VALUE!</v>
      </c>
      <c r="N675" s="0" t="e">
        <f aca="false">IF(ROW(E675) - 1 &gt;= $N$1,SUM(E675:E675(E675,1 - $N$1, 0)) / $N$1,"")</f>
        <v>#VALUE!</v>
      </c>
      <c r="P675" s="0" t="e">
        <f aca="false">IF(ROW(N675) - 1 &gt; $P$1, IF(OFFSET(N675,  1 - $P$1, 0) &lt;&gt; "", MMULT($AA$2:AA2($AA$2, 0, $P$1 - 1), E675:E675(E675,1 - $P$1, 0)) / $O$3,""),"")</f>
        <v>#VALUE!</v>
      </c>
    </row>
    <row collapsed="false" customFormat="false" customHeight="true" hidden="false" ht="14.4" outlineLevel="0" r="676">
      <c r="A676" s="5" t="n">
        <v>37538</v>
      </c>
      <c r="B676" s="1" t="n">
        <v>13.54</v>
      </c>
      <c r="C676" s="1" t="n">
        <v>13.85</v>
      </c>
      <c r="D676" s="1" t="n">
        <v>13.41</v>
      </c>
      <c r="E676" s="1" t="n">
        <v>13.59</v>
      </c>
      <c r="F676" s="1" t="n">
        <v>12738800</v>
      </c>
      <c r="G676" s="1" t="n">
        <v>6.77</v>
      </c>
      <c r="I676" s="0" t="n">
        <f aca="false">B676-E676</f>
        <v>-0.0500000000000007</v>
      </c>
      <c r="J676" s="0" t="n">
        <f aca="false">C676-D676</f>
        <v>0.44</v>
      </c>
      <c r="L676" s="11" t="e">
        <f aca="false">IF(ROW(E676) - 1 &gt;= $L$1,MMULT($AA$1:AA1($AA$1, 0, $L$1 - 1),E676:E676(E676,1 - $L$1, 0)) / $K$3,"")</f>
        <v>#VALUE!</v>
      </c>
      <c r="N676" s="0" t="e">
        <f aca="false">IF(ROW(E676) - 1 &gt;= $N$1,SUM(E676:E676(E676,1 - $N$1, 0)) / $N$1,"")</f>
        <v>#VALUE!</v>
      </c>
      <c r="P676" s="0" t="e">
        <f aca="false">IF(ROW(N676) - 1 &gt; $P$1, IF(OFFSET(N676,  1 - $P$1, 0) &lt;&gt; "", MMULT($AA$2:AA2($AA$2, 0, $P$1 - 1), E676:E676(E676,1 - $P$1, 0)) / $O$3,""),"")</f>
        <v>#VALUE!</v>
      </c>
    </row>
    <row collapsed="false" customFormat="false" customHeight="true" hidden="false" ht="14.4" outlineLevel="0" r="677">
      <c r="A677" s="5" t="n">
        <v>37539</v>
      </c>
      <c r="B677" s="1" t="n">
        <v>13.63</v>
      </c>
      <c r="C677" s="1" t="n">
        <v>14.22</v>
      </c>
      <c r="D677" s="1" t="n">
        <v>13.58</v>
      </c>
      <c r="E677" s="1" t="n">
        <v>14.11</v>
      </c>
      <c r="F677" s="1" t="n">
        <v>11484800</v>
      </c>
      <c r="G677" s="1" t="n">
        <v>7.02</v>
      </c>
      <c r="I677" s="0" t="n">
        <f aca="false">B677-E677</f>
        <v>-0.479999999999999</v>
      </c>
      <c r="J677" s="0" t="n">
        <f aca="false">C677-D677</f>
        <v>0.640000000000001</v>
      </c>
      <c r="L677" s="11" t="e">
        <f aca="false">IF(ROW(E677) - 1 &gt;= $L$1,MMULT($AA$1:AA1($AA$1, 0, $L$1 - 1),E677:E677(E677,1 - $L$1, 0)) / $K$3,"")</f>
        <v>#VALUE!</v>
      </c>
      <c r="N677" s="0" t="e">
        <f aca="false">IF(ROW(E677) - 1 &gt;= $N$1,SUM(E677:E677(E677,1 - $N$1, 0)) / $N$1,"")</f>
        <v>#VALUE!</v>
      </c>
      <c r="P677" s="0" t="e">
        <f aca="false">IF(ROW(N677) - 1 &gt; $P$1, IF(OFFSET(N677,  1 - $P$1, 0) &lt;&gt; "", MMULT($AA$2:AA2($AA$2, 0, $P$1 - 1), E677:E677(E677,1 - $P$1, 0)) / $O$3,""),"")</f>
        <v>#VALUE!</v>
      </c>
    </row>
    <row collapsed="false" customFormat="false" customHeight="true" hidden="false" ht="14.4" outlineLevel="0" r="678">
      <c r="A678" s="5" t="n">
        <v>37540</v>
      </c>
      <c r="B678" s="1" t="n">
        <v>14.25</v>
      </c>
      <c r="C678" s="1" t="n">
        <v>14.78</v>
      </c>
      <c r="D678" s="1" t="n">
        <v>14.1</v>
      </c>
      <c r="E678" s="1" t="n">
        <v>14.51</v>
      </c>
      <c r="F678" s="1" t="n">
        <v>10524200</v>
      </c>
      <c r="G678" s="1" t="n">
        <v>7.22</v>
      </c>
      <c r="I678" s="0" t="n">
        <f aca="false">B678-E678</f>
        <v>-0.26</v>
      </c>
      <c r="J678" s="0" t="n">
        <f aca="false">C678-D678</f>
        <v>0.68</v>
      </c>
      <c r="L678" s="11" t="e">
        <f aca="false">IF(ROW(E678) - 1 &gt;= $L$1,MMULT($AA$1:AA1($AA$1, 0, $L$1 - 1),E678:E678(E678,1 - $L$1, 0)) / $K$3,"")</f>
        <v>#VALUE!</v>
      </c>
      <c r="N678" s="0" t="e">
        <f aca="false">IF(ROW(E678) - 1 &gt;= $N$1,SUM(E678:E678(E678,1 - $N$1, 0)) / $N$1,"")</f>
        <v>#VALUE!</v>
      </c>
      <c r="P678" s="0" t="e">
        <f aca="false">IF(ROW(N678) - 1 &gt; $P$1, IF(OFFSET(N678,  1 - $P$1, 0) &lt;&gt; "", MMULT($AA$2:AA2($AA$2, 0, $P$1 - 1), E678:E678(E678,1 - $P$1, 0)) / $O$3,""),"")</f>
        <v>#VALUE!</v>
      </c>
    </row>
    <row collapsed="false" customFormat="false" customHeight="true" hidden="false" ht="14.4" outlineLevel="0" r="679">
      <c r="A679" s="5" t="n">
        <v>37543</v>
      </c>
      <c r="B679" s="1" t="n">
        <v>14.55</v>
      </c>
      <c r="C679" s="1" t="n">
        <v>14.98</v>
      </c>
      <c r="D679" s="1" t="n">
        <v>14.44</v>
      </c>
      <c r="E679" s="1" t="n">
        <v>14.77</v>
      </c>
      <c r="F679" s="1" t="n">
        <v>6943000</v>
      </c>
      <c r="G679" s="1" t="n">
        <v>7.35</v>
      </c>
      <c r="I679" s="0" t="n">
        <f aca="false">B679-E679</f>
        <v>-0.219999999999999</v>
      </c>
      <c r="J679" s="0" t="n">
        <f aca="false">C679-D679</f>
        <v>0.540000000000001</v>
      </c>
      <c r="L679" s="11" t="e">
        <f aca="false">IF(ROW(E679) - 1 &gt;= $L$1,MMULT($AA$1:AA1($AA$1, 0, $L$1 - 1),E679:E679(E679,1 - $L$1, 0)) / $K$3,"")</f>
        <v>#VALUE!</v>
      </c>
      <c r="N679" s="0" t="e">
        <f aca="false">IF(ROW(E679) - 1 &gt;= $N$1,SUM(E679:E679(E679,1 - $N$1, 0)) / $N$1,"")</f>
        <v>#VALUE!</v>
      </c>
      <c r="P679" s="0" t="e">
        <f aca="false">IF(ROW(N679) - 1 &gt; $P$1, IF(OFFSET(N679,  1 - $P$1, 0) &lt;&gt; "", MMULT($AA$2:AA2($AA$2, 0, $P$1 - 1), E679:E679(E679,1 - $P$1, 0)) / $O$3,""),"")</f>
        <v>#VALUE!</v>
      </c>
    </row>
    <row collapsed="false" customFormat="false" customHeight="true" hidden="false" ht="14.4" outlineLevel="0" r="680">
      <c r="A680" s="5" t="n">
        <v>37544</v>
      </c>
      <c r="B680" s="1" t="n">
        <v>15.22</v>
      </c>
      <c r="C680" s="1" t="n">
        <v>15.25</v>
      </c>
      <c r="D680" s="1" t="n">
        <v>14.78</v>
      </c>
      <c r="E680" s="1" t="n">
        <v>15.16</v>
      </c>
      <c r="F680" s="1" t="n">
        <v>14482800</v>
      </c>
      <c r="G680" s="1" t="n">
        <v>7.55</v>
      </c>
      <c r="I680" s="0" t="n">
        <f aca="false">B680-E680</f>
        <v>0.0600000000000005</v>
      </c>
      <c r="J680" s="0" t="n">
        <f aca="false">C680-D680</f>
        <v>0.470000000000001</v>
      </c>
      <c r="L680" s="11" t="e">
        <f aca="false">IF(ROW(E680) - 1 &gt;= $L$1,MMULT($AA$1:AA1($AA$1, 0, $L$1 - 1),E680:E680(E680,1 - $L$1, 0)) / $K$3,"")</f>
        <v>#VALUE!</v>
      </c>
      <c r="N680" s="0" t="e">
        <f aca="false">IF(ROW(E680) - 1 &gt;= $N$1,SUM(E680:E680(E680,1 - $N$1, 0)) / $N$1,"")</f>
        <v>#VALUE!</v>
      </c>
      <c r="P680" s="0" t="e">
        <f aca="false">IF(ROW(N680) - 1 &gt; $P$1, IF(OFFSET(N680,  1 - $P$1, 0) &lt;&gt; "", MMULT($AA$2:AA2($AA$2, 0, $P$1 - 1), E680:E680(E680,1 - $P$1, 0)) / $O$3,""),"")</f>
        <v>#VALUE!</v>
      </c>
    </row>
    <row collapsed="false" customFormat="false" customHeight="true" hidden="false" ht="14.4" outlineLevel="0" r="681">
      <c r="A681" s="5" t="n">
        <v>37545</v>
      </c>
      <c r="B681" s="1" t="n">
        <v>14.86</v>
      </c>
      <c r="C681" s="1" t="n">
        <v>15.13</v>
      </c>
      <c r="D681" s="1" t="n">
        <v>13.9</v>
      </c>
      <c r="E681" s="1" t="n">
        <v>14.56</v>
      </c>
      <c r="F681" s="1" t="n">
        <v>10986600</v>
      </c>
      <c r="G681" s="1" t="n">
        <v>7.25</v>
      </c>
      <c r="I681" s="0" t="n">
        <f aca="false">B681-E681</f>
        <v>0.299999999999999</v>
      </c>
      <c r="J681" s="0" t="n">
        <f aca="false">C681-D681</f>
        <v>1.23</v>
      </c>
      <c r="L681" s="11" t="e">
        <f aca="false">IF(ROW(E681) - 1 &gt;= $L$1,MMULT($AA$1:AA1($AA$1, 0, $L$1 - 1),E681:E681(E681,1 - $L$1, 0)) / $K$3,"")</f>
        <v>#VALUE!</v>
      </c>
      <c r="N681" s="0" t="e">
        <f aca="false">IF(ROW(E681) - 1 &gt;= $N$1,SUM(E681:E681(E681,1 - $N$1, 0)) / $N$1,"")</f>
        <v>#VALUE!</v>
      </c>
      <c r="P681" s="0" t="e">
        <f aca="false">IF(ROW(N681) - 1 &gt; $P$1, IF(OFFSET(N681,  1 - $P$1, 0) &lt;&gt; "", MMULT($AA$2:AA2($AA$2, 0, $P$1 - 1), E681:E681(E681,1 - $P$1, 0)) / $O$3,""),"")</f>
        <v>#VALUE!</v>
      </c>
    </row>
    <row collapsed="false" customFormat="false" customHeight="true" hidden="false" ht="14.4" outlineLevel="0" r="682">
      <c r="A682" s="5" t="n">
        <v>37546</v>
      </c>
      <c r="B682" s="1" t="n">
        <v>14.21</v>
      </c>
      <c r="C682" s="1" t="n">
        <v>14.38</v>
      </c>
      <c r="D682" s="1" t="n">
        <v>13.98</v>
      </c>
      <c r="E682" s="1" t="n">
        <v>14.11</v>
      </c>
      <c r="F682" s="1" t="n">
        <v>16760600</v>
      </c>
      <c r="G682" s="1" t="n">
        <v>7.02</v>
      </c>
      <c r="I682" s="0" t="n">
        <f aca="false">B682-E682</f>
        <v>0.100000000000001</v>
      </c>
      <c r="J682" s="0" t="n">
        <f aca="false">C682-D682</f>
        <v>0.4</v>
      </c>
      <c r="L682" s="11" t="e">
        <f aca="false">IF(ROW(E682) - 1 &gt;= $L$1,MMULT($AA$1:AA1($AA$1, 0, $L$1 - 1),E682:E682(E682,1 - $L$1, 0)) / $K$3,"")</f>
        <v>#VALUE!</v>
      </c>
      <c r="N682" s="0" t="e">
        <f aca="false">IF(ROW(E682) - 1 &gt;= $N$1,SUM(E682:E682(E682,1 - $N$1, 0)) / $N$1,"")</f>
        <v>#VALUE!</v>
      </c>
      <c r="P682" s="0" t="e">
        <f aca="false">IF(ROW(N682) - 1 &gt; $P$1, IF(OFFSET(N682,  1 - $P$1, 0) &lt;&gt; "", MMULT($AA$2:AA2($AA$2, 0, $P$1 - 1), E682:E682(E682,1 - $P$1, 0)) / $O$3,""),"")</f>
        <v>#VALUE!</v>
      </c>
    </row>
    <row collapsed="false" customFormat="false" customHeight="true" hidden="false" ht="14.4" outlineLevel="0" r="683">
      <c r="A683" s="5" t="n">
        <v>37547</v>
      </c>
      <c r="B683" s="1" t="n">
        <v>14</v>
      </c>
      <c r="C683" s="1" t="n">
        <v>14.35</v>
      </c>
      <c r="D683" s="1" t="n">
        <v>13.93</v>
      </c>
      <c r="E683" s="1" t="n">
        <v>14.34</v>
      </c>
      <c r="F683" s="1" t="n">
        <v>10296400</v>
      </c>
      <c r="G683" s="1" t="n">
        <v>7.14</v>
      </c>
      <c r="I683" s="0" t="n">
        <f aca="false">B683-E683</f>
        <v>-0.34</v>
      </c>
      <c r="J683" s="0" t="n">
        <f aca="false">C683-D683</f>
        <v>0.42</v>
      </c>
      <c r="L683" s="11" t="e">
        <f aca="false">IF(ROW(E683) - 1 &gt;= $L$1,MMULT($AA$1:AA1($AA$1, 0, $L$1 - 1),E683:E683(E683,1 - $L$1, 0)) / $K$3,"")</f>
        <v>#VALUE!</v>
      </c>
      <c r="N683" s="0" t="e">
        <f aca="false">IF(ROW(E683) - 1 &gt;= $N$1,SUM(E683:E683(E683,1 - $N$1, 0)) / $N$1,"")</f>
        <v>#VALUE!</v>
      </c>
      <c r="P683" s="0" t="e">
        <f aca="false">IF(ROW(N683) - 1 &gt; $P$1, IF(OFFSET(N683,  1 - $P$1, 0) &lt;&gt; "", MMULT($AA$2:AA2($AA$2, 0, $P$1 - 1), E683:E683(E683,1 - $P$1, 0)) / $O$3,""),"")</f>
        <v>#VALUE!</v>
      </c>
    </row>
    <row collapsed="false" customFormat="false" customHeight="true" hidden="false" ht="14.4" outlineLevel="0" r="684">
      <c r="A684" s="5" t="n">
        <v>37550</v>
      </c>
      <c r="B684" s="1" t="n">
        <v>14.26</v>
      </c>
      <c r="C684" s="1" t="n">
        <v>14.63</v>
      </c>
      <c r="D684" s="1" t="n">
        <v>14</v>
      </c>
      <c r="E684" s="1" t="n">
        <v>14.56</v>
      </c>
      <c r="F684" s="1" t="n">
        <v>8518600</v>
      </c>
      <c r="G684" s="1" t="n">
        <v>7.25</v>
      </c>
      <c r="I684" s="0" t="n">
        <f aca="false">B684-E684</f>
        <v>-0.300000000000001</v>
      </c>
      <c r="J684" s="0" t="n">
        <f aca="false">C684-D684</f>
        <v>0.630000000000001</v>
      </c>
      <c r="L684" s="11" t="e">
        <f aca="false">IF(ROW(E684) - 1 &gt;= $L$1,MMULT($AA$1:AA1($AA$1, 0, $L$1 - 1),E684:E684(E684,1 - $L$1, 0)) / $K$3,"")</f>
        <v>#VALUE!</v>
      </c>
      <c r="N684" s="0" t="e">
        <f aca="false">IF(ROW(E684) - 1 &gt;= $N$1,SUM(E684:E684(E684,1 - $N$1, 0)) / $N$1,"")</f>
        <v>#VALUE!</v>
      </c>
      <c r="P684" s="0" t="e">
        <f aca="false">IF(ROW(N684) - 1 &gt; $P$1, IF(OFFSET(N684,  1 - $P$1, 0) &lt;&gt; "", MMULT($AA$2:AA2($AA$2, 0, $P$1 - 1), E684:E684(E684,1 - $P$1, 0)) / $O$3,""),"")</f>
        <v>#VALUE!</v>
      </c>
    </row>
    <row collapsed="false" customFormat="false" customHeight="true" hidden="false" ht="14.4" outlineLevel="0" r="685">
      <c r="A685" s="5" t="n">
        <v>37551</v>
      </c>
      <c r="B685" s="1" t="n">
        <v>14.47</v>
      </c>
      <c r="C685" s="1" t="n">
        <v>14.88</v>
      </c>
      <c r="D685" s="1" t="n">
        <v>14.26</v>
      </c>
      <c r="E685" s="1" t="n">
        <v>14.7</v>
      </c>
      <c r="F685" s="1" t="n">
        <v>7791000</v>
      </c>
      <c r="G685" s="1" t="n">
        <v>7.32</v>
      </c>
      <c r="I685" s="0" t="n">
        <f aca="false">B685-E685</f>
        <v>-0.229999999999999</v>
      </c>
      <c r="J685" s="0" t="n">
        <f aca="false">C685-D685</f>
        <v>0.620000000000001</v>
      </c>
      <c r="L685" s="11" t="e">
        <f aca="false">IF(ROW(E685) - 1 &gt;= $L$1,MMULT($AA$1:AA1($AA$1, 0, $L$1 - 1),E685:E685(E685,1 - $L$1, 0)) / $K$3,"")</f>
        <v>#VALUE!</v>
      </c>
      <c r="N685" s="0" t="e">
        <f aca="false">IF(ROW(E685) - 1 &gt;= $N$1,SUM(E685:E685(E685,1 - $N$1, 0)) / $N$1,"")</f>
        <v>#VALUE!</v>
      </c>
      <c r="P685" s="0" t="e">
        <f aca="false">IF(ROW(N685) - 1 &gt; $P$1, IF(OFFSET(N685,  1 - $P$1, 0) &lt;&gt; "", MMULT($AA$2:AA2($AA$2, 0, $P$1 - 1), E685:E685(E685,1 - $P$1, 0)) / $O$3,""),"")</f>
        <v>#VALUE!</v>
      </c>
    </row>
    <row collapsed="false" customFormat="false" customHeight="true" hidden="false" ht="14.4" outlineLevel="0" r="686">
      <c r="A686" s="5" t="n">
        <v>37552</v>
      </c>
      <c r="B686" s="1" t="n">
        <v>14.63</v>
      </c>
      <c r="C686" s="1" t="n">
        <v>14.98</v>
      </c>
      <c r="D686" s="1" t="n">
        <v>14.5</v>
      </c>
      <c r="E686" s="1" t="n">
        <v>14.88</v>
      </c>
      <c r="F686" s="1" t="n">
        <v>7465600</v>
      </c>
      <c r="G686" s="1" t="n">
        <v>7.41</v>
      </c>
      <c r="I686" s="0" t="n">
        <f aca="false">B686-E686</f>
        <v>-0.25</v>
      </c>
      <c r="J686" s="0" t="n">
        <f aca="false">C686-D686</f>
        <v>0.48</v>
      </c>
      <c r="L686" s="11" t="e">
        <f aca="false">IF(ROW(E686) - 1 &gt;= $L$1,MMULT($AA$1:AA1($AA$1, 0, $L$1 - 1),E686:E686(E686,1 - $L$1, 0)) / $K$3,"")</f>
        <v>#VALUE!</v>
      </c>
      <c r="N686" s="0" t="e">
        <f aca="false">IF(ROW(E686) - 1 &gt;= $N$1,SUM(E686:E686(E686,1 - $N$1, 0)) / $N$1,"")</f>
        <v>#VALUE!</v>
      </c>
      <c r="P686" s="0" t="e">
        <f aca="false">IF(ROW(N686) - 1 &gt; $P$1, IF(OFFSET(N686,  1 - $P$1, 0) &lt;&gt; "", MMULT($AA$2:AA2($AA$2, 0, $P$1 - 1), E686:E686(E686,1 - $P$1, 0)) / $O$3,""),"")</f>
        <v>#VALUE!</v>
      </c>
    </row>
    <row collapsed="false" customFormat="false" customHeight="true" hidden="false" ht="14.4" outlineLevel="0" r="687">
      <c r="A687" s="5" t="n">
        <v>37553</v>
      </c>
      <c r="B687" s="1" t="n">
        <v>15.02</v>
      </c>
      <c r="C687" s="1" t="n">
        <v>15.21</v>
      </c>
      <c r="D687" s="1" t="n">
        <v>14.55</v>
      </c>
      <c r="E687" s="1" t="n">
        <v>14.69</v>
      </c>
      <c r="F687" s="1" t="n">
        <v>6241000</v>
      </c>
      <c r="G687" s="1" t="n">
        <v>7.31</v>
      </c>
      <c r="I687" s="0" t="n">
        <f aca="false">B687-E687</f>
        <v>0.33</v>
      </c>
      <c r="J687" s="0" t="n">
        <f aca="false">C687-D687</f>
        <v>0.66</v>
      </c>
      <c r="L687" s="11" t="e">
        <f aca="false">IF(ROW(E687) - 1 &gt;= $L$1,MMULT($AA$1:AA1($AA$1, 0, $L$1 - 1),E687:E687(E687,1 - $L$1, 0)) / $K$3,"")</f>
        <v>#VALUE!</v>
      </c>
      <c r="N687" s="0" t="e">
        <f aca="false">IF(ROW(E687) - 1 &gt;= $N$1,SUM(E687:E687(E687,1 - $N$1, 0)) / $N$1,"")</f>
        <v>#VALUE!</v>
      </c>
      <c r="P687" s="0" t="e">
        <f aca="false">IF(ROW(N687) - 1 &gt; $P$1, IF(OFFSET(N687,  1 - $P$1, 0) &lt;&gt; "", MMULT($AA$2:AA2($AA$2, 0, $P$1 - 1), E687:E687(E687,1 - $P$1, 0)) / $O$3,""),"")</f>
        <v>#VALUE!</v>
      </c>
    </row>
    <row collapsed="false" customFormat="false" customHeight="true" hidden="false" ht="14.4" outlineLevel="0" r="688">
      <c r="A688" s="5" t="n">
        <v>37554</v>
      </c>
      <c r="B688" s="1" t="n">
        <v>14.69</v>
      </c>
      <c r="C688" s="1" t="n">
        <v>15.45</v>
      </c>
      <c r="D688" s="1" t="n">
        <v>14.59</v>
      </c>
      <c r="E688" s="1" t="n">
        <v>15.42</v>
      </c>
      <c r="F688" s="1" t="n">
        <v>9966800</v>
      </c>
      <c r="G688" s="1" t="n">
        <v>7.68</v>
      </c>
      <c r="I688" s="0" t="n">
        <f aca="false">B688-E688</f>
        <v>-0.73</v>
      </c>
      <c r="J688" s="0" t="n">
        <f aca="false">C688-D688</f>
        <v>0.859999999999999</v>
      </c>
      <c r="L688" s="11" t="e">
        <f aca="false">IF(ROW(E688) - 1 &gt;= $L$1,MMULT($AA$1:AA1($AA$1, 0, $L$1 - 1),E688:E688(E688,1 - $L$1, 0)) / $K$3,"")</f>
        <v>#VALUE!</v>
      </c>
      <c r="N688" s="0" t="e">
        <f aca="false">IF(ROW(E688) - 1 &gt;= $N$1,SUM(E688:E688(E688,1 - $N$1, 0)) / $N$1,"")</f>
        <v>#VALUE!</v>
      </c>
      <c r="P688" s="0" t="e">
        <f aca="false">IF(ROW(N688) - 1 &gt; $P$1, IF(OFFSET(N688,  1 - $P$1, 0) &lt;&gt; "", MMULT($AA$2:AA2($AA$2, 0, $P$1 - 1), E688:E688(E688,1 - $P$1, 0)) / $O$3,""),"")</f>
        <v>#VALUE!</v>
      </c>
    </row>
    <row collapsed="false" customFormat="false" customHeight="true" hidden="false" ht="14.4" outlineLevel="0" r="689">
      <c r="A689" s="5" t="n">
        <v>37557</v>
      </c>
      <c r="B689" s="1" t="n">
        <v>15.55</v>
      </c>
      <c r="C689" s="1" t="n">
        <v>15.95</v>
      </c>
      <c r="D689" s="1" t="n">
        <v>15.25</v>
      </c>
      <c r="E689" s="1" t="n">
        <v>15.61</v>
      </c>
      <c r="F689" s="1" t="n">
        <v>12475000</v>
      </c>
      <c r="G689" s="1" t="n">
        <v>7.77</v>
      </c>
      <c r="I689" s="0" t="n">
        <f aca="false">B689-E689</f>
        <v>-0.0599999999999987</v>
      </c>
      <c r="J689" s="0" t="n">
        <f aca="false">C689-D689</f>
        <v>0.699999999999999</v>
      </c>
      <c r="L689" s="11" t="e">
        <f aca="false">IF(ROW(E689) - 1 &gt;= $L$1,MMULT($AA$1:AA1($AA$1, 0, $L$1 - 1),E689:E689(E689,1 - $L$1, 0)) / $K$3,"")</f>
        <v>#VALUE!</v>
      </c>
      <c r="N689" s="0" t="e">
        <f aca="false">IF(ROW(E689) - 1 &gt;= $N$1,SUM(E689:E689(E689,1 - $N$1, 0)) / $N$1,"")</f>
        <v>#VALUE!</v>
      </c>
      <c r="P689" s="0" t="e">
        <f aca="false">IF(ROW(N689) - 1 &gt; $P$1, IF(OFFSET(N689,  1 - $P$1, 0) &lt;&gt; "", MMULT($AA$2:AA2($AA$2, 0, $P$1 - 1), E689:E689(E689,1 - $P$1, 0)) / $O$3,""),"")</f>
        <v>#VALUE!</v>
      </c>
    </row>
    <row collapsed="false" customFormat="false" customHeight="true" hidden="false" ht="14.4" outlineLevel="0" r="690">
      <c r="A690" s="5" t="n">
        <v>37558</v>
      </c>
      <c r="B690" s="1" t="n">
        <v>15.57</v>
      </c>
      <c r="C690" s="1" t="n">
        <v>15.88</v>
      </c>
      <c r="D690" s="1" t="n">
        <v>14.96</v>
      </c>
      <c r="E690" s="1" t="n">
        <v>15.44</v>
      </c>
      <c r="F690" s="1" t="n">
        <v>9256400</v>
      </c>
      <c r="G690" s="1" t="n">
        <v>7.69</v>
      </c>
      <c r="I690" s="0" t="n">
        <f aca="false">B690-E690</f>
        <v>0.130000000000001</v>
      </c>
      <c r="J690" s="0" t="n">
        <f aca="false">C690-D690</f>
        <v>0.92</v>
      </c>
      <c r="L690" s="11" t="e">
        <f aca="false">IF(ROW(E690) - 1 &gt;= $L$1,MMULT($AA$1:AA1($AA$1, 0, $L$1 - 1),E690:E690(E690,1 - $L$1, 0)) / $K$3,"")</f>
        <v>#VALUE!</v>
      </c>
      <c r="N690" s="0" t="e">
        <f aca="false">IF(ROW(E690) - 1 &gt;= $N$1,SUM(E690:E690(E690,1 - $N$1, 0)) / $N$1,"")</f>
        <v>#VALUE!</v>
      </c>
      <c r="P690" s="0" t="e">
        <f aca="false">IF(ROW(N690) - 1 &gt; $P$1, IF(OFFSET(N690,  1 - $P$1, 0) &lt;&gt; "", MMULT($AA$2:AA2($AA$2, 0, $P$1 - 1), E690:E690(E690,1 - $P$1, 0)) / $O$3,""),"")</f>
        <v>#VALUE!</v>
      </c>
    </row>
    <row collapsed="false" customFormat="false" customHeight="true" hidden="false" ht="14.4" outlineLevel="0" r="691">
      <c r="A691" s="5" t="n">
        <v>37559</v>
      </c>
      <c r="B691" s="1" t="n">
        <v>15.49</v>
      </c>
      <c r="C691" s="1" t="n">
        <v>16.37</v>
      </c>
      <c r="D691" s="1" t="n">
        <v>15.48</v>
      </c>
      <c r="E691" s="1" t="n">
        <v>15.98</v>
      </c>
      <c r="F691" s="1" t="n">
        <v>9667000</v>
      </c>
      <c r="G691" s="1" t="n">
        <v>7.96</v>
      </c>
      <c r="I691" s="0" t="n">
        <f aca="false">B691-E691</f>
        <v>-0.49</v>
      </c>
      <c r="J691" s="0" t="n">
        <f aca="false">C691-D691</f>
        <v>0.890000000000001</v>
      </c>
      <c r="L691" s="11" t="e">
        <f aca="false">IF(ROW(E691) - 1 &gt;= $L$1,MMULT($AA$1:AA1($AA$1, 0, $L$1 - 1),E691:E691(E691,1 - $L$1, 0)) / $K$3,"")</f>
        <v>#VALUE!</v>
      </c>
      <c r="N691" s="0" t="e">
        <f aca="false">IF(ROW(E691) - 1 &gt;= $N$1,SUM(E691:E691(E691,1 - $N$1, 0)) / $N$1,"")</f>
        <v>#VALUE!</v>
      </c>
      <c r="P691" s="0" t="e">
        <f aca="false">IF(ROW(N691) - 1 &gt; $P$1, IF(OFFSET(N691,  1 - $P$1, 0) &lt;&gt; "", MMULT($AA$2:AA2($AA$2, 0, $P$1 - 1), E691:E691(E691,1 - $P$1, 0)) / $O$3,""),"")</f>
        <v>#VALUE!</v>
      </c>
    </row>
    <row collapsed="false" customFormat="false" customHeight="true" hidden="false" ht="14.4" outlineLevel="0" r="692">
      <c r="A692" s="5" t="n">
        <v>37560</v>
      </c>
      <c r="B692" s="1" t="n">
        <v>15.99</v>
      </c>
      <c r="C692" s="1" t="n">
        <v>16.44</v>
      </c>
      <c r="D692" s="1" t="n">
        <v>15.92</v>
      </c>
      <c r="E692" s="1" t="n">
        <v>16.07</v>
      </c>
      <c r="F692" s="1" t="n">
        <v>10565600</v>
      </c>
      <c r="G692" s="1" t="n">
        <v>8</v>
      </c>
      <c r="I692" s="0" t="n">
        <f aca="false">B692-E692</f>
        <v>-0.0800000000000001</v>
      </c>
      <c r="J692" s="0" t="n">
        <f aca="false">C692-D692</f>
        <v>0.520000000000001</v>
      </c>
      <c r="L692" s="11" t="e">
        <f aca="false">IF(ROW(E692) - 1 &gt;= $L$1,MMULT($AA$1:AA1($AA$1, 0, $L$1 - 1),E692:E692(E692,1 - $L$1, 0)) / $K$3,"")</f>
        <v>#VALUE!</v>
      </c>
      <c r="N692" s="0" t="e">
        <f aca="false">IF(ROW(E692) - 1 &gt;= $N$1,SUM(E692:E692(E692,1 - $N$1, 0)) / $N$1,"")</f>
        <v>#VALUE!</v>
      </c>
      <c r="P692" s="0" t="e">
        <f aca="false">IF(ROW(N692) - 1 &gt; $P$1, IF(OFFSET(N692,  1 - $P$1, 0) &lt;&gt; "", MMULT($AA$2:AA2($AA$2, 0, $P$1 - 1), E692:E692(E692,1 - $P$1, 0)) / $O$3,""),"")</f>
        <v>#VALUE!</v>
      </c>
    </row>
    <row collapsed="false" customFormat="false" customHeight="true" hidden="false" ht="14.4" outlineLevel="0" r="693">
      <c r="A693" s="5" t="n">
        <v>37561</v>
      </c>
      <c r="B693" s="1" t="n">
        <v>15.94</v>
      </c>
      <c r="C693" s="1" t="n">
        <v>16.5</v>
      </c>
      <c r="D693" s="1" t="n">
        <v>15.89</v>
      </c>
      <c r="E693" s="1" t="n">
        <v>16.36</v>
      </c>
      <c r="F693" s="1" t="n">
        <v>6779600</v>
      </c>
      <c r="G693" s="1" t="n">
        <v>8.15</v>
      </c>
      <c r="I693" s="0" t="n">
        <f aca="false">B693-E693</f>
        <v>-0.42</v>
      </c>
      <c r="J693" s="0" t="n">
        <f aca="false">C693-D693</f>
        <v>0.609999999999999</v>
      </c>
      <c r="L693" s="11" t="e">
        <f aca="false">IF(ROW(E693) - 1 &gt;= $L$1,MMULT($AA$1:AA1($AA$1, 0, $L$1 - 1),E693:E693(E693,1 - $L$1, 0)) / $K$3,"")</f>
        <v>#VALUE!</v>
      </c>
      <c r="N693" s="0" t="e">
        <f aca="false">IF(ROW(E693) - 1 &gt;= $N$1,SUM(E693:E693(E693,1 - $N$1, 0)) / $N$1,"")</f>
        <v>#VALUE!</v>
      </c>
      <c r="P693" s="0" t="e">
        <f aca="false">IF(ROW(N693) - 1 &gt; $P$1, IF(OFFSET(N693,  1 - $P$1, 0) &lt;&gt; "", MMULT($AA$2:AA2($AA$2, 0, $P$1 - 1), E693:E693(E693,1 - $P$1, 0)) / $O$3,""),"")</f>
        <v>#VALUE!</v>
      </c>
    </row>
    <row collapsed="false" customFormat="false" customHeight="true" hidden="false" ht="14.4" outlineLevel="0" r="694">
      <c r="A694" s="5" t="n">
        <v>37564</v>
      </c>
      <c r="B694" s="1" t="n">
        <v>16.5</v>
      </c>
      <c r="C694" s="1" t="n">
        <v>17.38</v>
      </c>
      <c r="D694" s="1" t="n">
        <v>16.35</v>
      </c>
      <c r="E694" s="1" t="n">
        <v>16.89</v>
      </c>
      <c r="F694" s="1" t="n">
        <v>13457800</v>
      </c>
      <c r="G694" s="1" t="n">
        <v>8.41</v>
      </c>
      <c r="I694" s="0" t="n">
        <f aca="false">B694-E694</f>
        <v>-0.390000000000001</v>
      </c>
      <c r="J694" s="0" t="n">
        <f aca="false">C694-D694</f>
        <v>1.03</v>
      </c>
      <c r="L694" s="11" t="e">
        <f aca="false">IF(ROW(E694) - 1 &gt;= $L$1,MMULT($AA$1:AA1($AA$1, 0, $L$1 - 1),E694:E694(E694,1 - $L$1, 0)) / $K$3,"")</f>
        <v>#VALUE!</v>
      </c>
      <c r="N694" s="0" t="e">
        <f aca="false">IF(ROW(E694) - 1 &gt;= $N$1,SUM(E694:E694(E694,1 - $N$1, 0)) / $N$1,"")</f>
        <v>#VALUE!</v>
      </c>
      <c r="P694" s="0" t="e">
        <f aca="false">IF(ROW(N694) - 1 &gt; $P$1, IF(OFFSET(N694,  1 - $P$1, 0) &lt;&gt; "", MMULT($AA$2:AA2($AA$2, 0, $P$1 - 1), E694:E694(E694,1 - $P$1, 0)) / $O$3,""),"")</f>
        <v>#VALUE!</v>
      </c>
    </row>
    <row collapsed="false" customFormat="false" customHeight="true" hidden="false" ht="14.4" outlineLevel="0" r="695">
      <c r="A695" s="5" t="n">
        <v>37565</v>
      </c>
      <c r="B695" s="1" t="n">
        <v>16.75</v>
      </c>
      <c r="C695" s="1" t="n">
        <v>16.96</v>
      </c>
      <c r="D695" s="1" t="n">
        <v>16.35</v>
      </c>
      <c r="E695" s="1" t="n">
        <v>16.9</v>
      </c>
      <c r="F695" s="1" t="n">
        <v>7524800</v>
      </c>
      <c r="G695" s="1" t="n">
        <v>8.41</v>
      </c>
      <c r="I695" s="0" t="n">
        <f aca="false">B695-E695</f>
        <v>-0.149999999999999</v>
      </c>
      <c r="J695" s="0" t="n">
        <f aca="false">C695-D695</f>
        <v>0.609999999999999</v>
      </c>
      <c r="L695" s="11" t="e">
        <f aca="false">IF(ROW(E695) - 1 &gt;= $L$1,MMULT($AA$1:AA1($AA$1, 0, $L$1 - 1),E695:E695(E695,1 - $L$1, 0)) / $K$3,"")</f>
        <v>#VALUE!</v>
      </c>
      <c r="N695" s="0" t="e">
        <f aca="false">IF(ROW(E695) - 1 &gt;= $N$1,SUM(E695:E695(E695,1 - $N$1, 0)) / $N$1,"")</f>
        <v>#VALUE!</v>
      </c>
      <c r="P695" s="0" t="e">
        <f aca="false">IF(ROW(N695) - 1 &gt; $P$1, IF(OFFSET(N695,  1 - $P$1, 0) &lt;&gt; "", MMULT($AA$2:AA2($AA$2, 0, $P$1 - 1), E695:E695(E695,1 - $P$1, 0)) / $O$3,""),"")</f>
        <v>#VALUE!</v>
      </c>
    </row>
    <row collapsed="false" customFormat="false" customHeight="true" hidden="false" ht="14.4" outlineLevel="0" r="696">
      <c r="A696" s="5" t="n">
        <v>37566</v>
      </c>
      <c r="B696" s="1" t="n">
        <v>17.08</v>
      </c>
      <c r="C696" s="1" t="n">
        <v>17.32</v>
      </c>
      <c r="D696" s="1" t="n">
        <v>16.7</v>
      </c>
      <c r="E696" s="1" t="n">
        <v>17.22</v>
      </c>
      <c r="F696" s="1" t="n">
        <v>7728200</v>
      </c>
      <c r="G696" s="1" t="n">
        <v>8.57</v>
      </c>
      <c r="I696" s="0" t="n">
        <f aca="false">B696-E696</f>
        <v>-0.140000000000001</v>
      </c>
      <c r="J696" s="0" t="n">
        <f aca="false">C696-D696</f>
        <v>0.620000000000001</v>
      </c>
      <c r="L696" s="11" t="e">
        <f aca="false">IF(ROW(E696) - 1 &gt;= $L$1,MMULT($AA$1:AA1($AA$1, 0, $L$1 - 1),E696:E696(E696,1 - $L$1, 0)) / $K$3,"")</f>
        <v>#VALUE!</v>
      </c>
      <c r="N696" s="0" t="e">
        <f aca="false">IF(ROW(E696) - 1 &gt;= $N$1,SUM(E696:E696(E696,1 - $N$1, 0)) / $N$1,"")</f>
        <v>#VALUE!</v>
      </c>
      <c r="P696" s="0" t="e">
        <f aca="false">IF(ROW(N696) - 1 &gt; $P$1, IF(OFFSET(N696,  1 - $P$1, 0) &lt;&gt; "", MMULT($AA$2:AA2($AA$2, 0, $P$1 - 1), E696:E696(E696,1 - $P$1, 0)) / $O$3,""),"")</f>
        <v>#VALUE!</v>
      </c>
    </row>
    <row collapsed="false" customFormat="false" customHeight="true" hidden="false" ht="14.4" outlineLevel="0" r="697">
      <c r="A697" s="5" t="n">
        <v>37567</v>
      </c>
      <c r="B697" s="1" t="n">
        <v>16.94</v>
      </c>
      <c r="C697" s="1" t="n">
        <v>17.1</v>
      </c>
      <c r="D697" s="1" t="n">
        <v>15.81</v>
      </c>
      <c r="E697" s="1" t="n">
        <v>16</v>
      </c>
      <c r="F697" s="1" t="n">
        <v>12006400</v>
      </c>
      <c r="G697" s="1" t="n">
        <v>7.97</v>
      </c>
      <c r="I697" s="0" t="n">
        <f aca="false">B697-E697</f>
        <v>0.940000000000001</v>
      </c>
      <c r="J697" s="0" t="n">
        <f aca="false">C697-D697</f>
        <v>1.29</v>
      </c>
      <c r="L697" s="11" t="e">
        <f aca="false">IF(ROW(E697) - 1 &gt;= $L$1,MMULT($AA$1:AA1($AA$1, 0, $L$1 - 1),E697:E697(E697,1 - $L$1, 0)) / $K$3,"")</f>
        <v>#VALUE!</v>
      </c>
      <c r="N697" s="0" t="e">
        <f aca="false">IF(ROW(E697) - 1 &gt;= $N$1,SUM(E697:E697(E697,1 - $N$1, 0)) / $N$1,"")</f>
        <v>#VALUE!</v>
      </c>
      <c r="P697" s="0" t="e">
        <f aca="false">IF(ROW(N697) - 1 &gt; $P$1, IF(OFFSET(N697,  1 - $P$1, 0) &lt;&gt; "", MMULT($AA$2:AA2($AA$2, 0, $P$1 - 1), E697:E697(E697,1 - $P$1, 0)) / $O$3,""),"")</f>
        <v>#VALUE!</v>
      </c>
    </row>
    <row collapsed="false" customFormat="false" customHeight="true" hidden="false" ht="14.4" outlineLevel="0" r="698">
      <c r="A698" s="5" t="n">
        <v>37568</v>
      </c>
      <c r="B698" s="1" t="n">
        <v>16.01</v>
      </c>
      <c r="C698" s="1" t="n">
        <v>16.2</v>
      </c>
      <c r="D698" s="1" t="n">
        <v>15.52</v>
      </c>
      <c r="E698" s="1" t="n">
        <v>15.84</v>
      </c>
      <c r="F698" s="1" t="n">
        <v>6788000</v>
      </c>
      <c r="G698" s="1" t="n">
        <v>7.89</v>
      </c>
      <c r="I698" s="0" t="n">
        <f aca="false">B698-E698</f>
        <v>0.170000000000002</v>
      </c>
      <c r="J698" s="0" t="n">
        <f aca="false">C698-D698</f>
        <v>0.68</v>
      </c>
      <c r="L698" s="11" t="e">
        <f aca="false">IF(ROW(E698) - 1 &gt;= $L$1,MMULT($AA$1:AA1($AA$1, 0, $L$1 - 1),E698:E698(E698,1 - $L$1, 0)) / $K$3,"")</f>
        <v>#VALUE!</v>
      </c>
      <c r="N698" s="0" t="e">
        <f aca="false">IF(ROW(E698) - 1 &gt;= $N$1,SUM(E698:E698(E698,1 - $N$1, 0)) / $N$1,"")</f>
        <v>#VALUE!</v>
      </c>
      <c r="P698" s="0" t="e">
        <f aca="false">IF(ROW(N698) - 1 &gt; $P$1, IF(OFFSET(N698,  1 - $P$1, 0) &lt;&gt; "", MMULT($AA$2:AA2($AA$2, 0, $P$1 - 1), E698:E698(E698,1 - $P$1, 0)) / $O$3,""),"")</f>
        <v>#VALUE!</v>
      </c>
    </row>
    <row collapsed="false" customFormat="false" customHeight="true" hidden="false" ht="14.4" outlineLevel="0" r="699">
      <c r="A699" s="5" t="n">
        <v>37571</v>
      </c>
      <c r="B699" s="1" t="n">
        <v>15.74</v>
      </c>
      <c r="C699" s="1" t="n">
        <v>15.89</v>
      </c>
      <c r="D699" s="1" t="n">
        <v>15.12</v>
      </c>
      <c r="E699" s="1" t="n">
        <v>15.16</v>
      </c>
      <c r="F699" s="1" t="n">
        <v>5463400</v>
      </c>
      <c r="G699" s="1" t="n">
        <v>7.55</v>
      </c>
      <c r="I699" s="0" t="n">
        <f aca="false">B699-E699</f>
        <v>0.58</v>
      </c>
      <c r="J699" s="0" t="n">
        <f aca="false">C699-D699</f>
        <v>0.770000000000001</v>
      </c>
      <c r="L699" s="11" t="e">
        <f aca="false">IF(ROW(E699) - 1 &gt;= $L$1,MMULT($AA$1:AA1($AA$1, 0, $L$1 - 1),E699:E699(E699,1 - $L$1, 0)) / $K$3,"")</f>
        <v>#VALUE!</v>
      </c>
      <c r="N699" s="0" t="e">
        <f aca="false">IF(ROW(E699) - 1 &gt;= $N$1,SUM(E699:E699(E699,1 - $N$1, 0)) / $N$1,"")</f>
        <v>#VALUE!</v>
      </c>
      <c r="P699" s="0" t="e">
        <f aca="false">IF(ROW(N699) - 1 &gt; $P$1, IF(OFFSET(N699,  1 - $P$1, 0) &lt;&gt; "", MMULT($AA$2:AA2($AA$2, 0, $P$1 - 1), E699:E699(E699,1 - $P$1, 0)) / $O$3,""),"")</f>
        <v>#VALUE!</v>
      </c>
    </row>
    <row collapsed="false" customFormat="false" customHeight="true" hidden="false" ht="14.4" outlineLevel="0" r="700">
      <c r="A700" s="5" t="n">
        <v>37572</v>
      </c>
      <c r="B700" s="1" t="n">
        <v>15.32</v>
      </c>
      <c r="C700" s="1" t="n">
        <v>16.04</v>
      </c>
      <c r="D700" s="1" t="n">
        <v>15.28</v>
      </c>
      <c r="E700" s="1" t="n">
        <v>15.64</v>
      </c>
      <c r="F700" s="1" t="n">
        <v>7992600</v>
      </c>
      <c r="G700" s="1" t="n">
        <v>7.79</v>
      </c>
      <c r="I700" s="0" t="n">
        <f aca="false">B700-E700</f>
        <v>-0.32</v>
      </c>
      <c r="J700" s="0" t="n">
        <f aca="false">C700-D700</f>
        <v>0.76</v>
      </c>
      <c r="L700" s="11" t="e">
        <f aca="false">IF(ROW(E700) - 1 &gt;= $L$1,MMULT($AA$1:AA1($AA$1, 0, $L$1 - 1),E700:E700(E700,1 - $L$1, 0)) / $K$3,"")</f>
        <v>#VALUE!</v>
      </c>
      <c r="N700" s="0" t="e">
        <f aca="false">IF(ROW(E700) - 1 &gt;= $N$1,SUM(E700:E700(E700,1 - $N$1, 0)) / $N$1,"")</f>
        <v>#VALUE!</v>
      </c>
      <c r="P700" s="0" t="e">
        <f aca="false">IF(ROW(N700) - 1 &gt; $P$1, IF(OFFSET(N700,  1 - $P$1, 0) &lt;&gt; "", MMULT($AA$2:AA2($AA$2, 0, $P$1 - 1), E700:E700(E700,1 - $P$1, 0)) / $O$3,""),"")</f>
        <v>#VALUE!</v>
      </c>
    </row>
    <row collapsed="false" customFormat="false" customHeight="true" hidden="false" ht="14.4" outlineLevel="0" r="701">
      <c r="A701" s="5" t="n">
        <v>37573</v>
      </c>
      <c r="B701" s="1" t="n">
        <v>15.5</v>
      </c>
      <c r="C701" s="1" t="n">
        <v>16.07</v>
      </c>
      <c r="D701" s="1" t="n">
        <v>15.28</v>
      </c>
      <c r="E701" s="1" t="n">
        <v>15.59</v>
      </c>
      <c r="F701" s="1" t="n">
        <v>8276400</v>
      </c>
      <c r="G701" s="1" t="n">
        <v>7.76</v>
      </c>
      <c r="I701" s="0" t="n">
        <f aca="false">B701-E701</f>
        <v>-0.0899999999999999</v>
      </c>
      <c r="J701" s="0" t="n">
        <f aca="false">C701-D701</f>
        <v>0.790000000000001</v>
      </c>
      <c r="L701" s="11" t="e">
        <f aca="false">IF(ROW(E701) - 1 &gt;= $L$1,MMULT($AA$1:AA1($AA$1, 0, $L$1 - 1),E701:E701(E701,1 - $L$1, 0)) / $K$3,"")</f>
        <v>#VALUE!</v>
      </c>
      <c r="N701" s="0" t="e">
        <f aca="false">IF(ROW(E701) - 1 &gt;= $N$1,SUM(E701:E701(E701,1 - $N$1, 0)) / $N$1,"")</f>
        <v>#VALUE!</v>
      </c>
      <c r="P701" s="0" t="e">
        <f aca="false">IF(ROW(N701) - 1 &gt; $P$1, IF(OFFSET(N701,  1 - $P$1, 0) &lt;&gt; "", MMULT($AA$2:AA2($AA$2, 0, $P$1 - 1), E701:E701(E701,1 - $P$1, 0)) / $O$3,""),"")</f>
        <v>#VALUE!</v>
      </c>
    </row>
    <row collapsed="false" customFormat="false" customHeight="true" hidden="false" ht="14.4" outlineLevel="0" r="702">
      <c r="A702" s="5" t="n">
        <v>37574</v>
      </c>
      <c r="B702" s="1" t="n">
        <v>15.9</v>
      </c>
      <c r="C702" s="1" t="n">
        <v>16.41</v>
      </c>
      <c r="D702" s="1" t="n">
        <v>15.78</v>
      </c>
      <c r="E702" s="1" t="n">
        <v>16.3</v>
      </c>
      <c r="F702" s="1" t="n">
        <v>5061200</v>
      </c>
      <c r="G702" s="1" t="n">
        <v>8.12</v>
      </c>
      <c r="I702" s="0" t="n">
        <f aca="false">B702-E702</f>
        <v>-0.4</v>
      </c>
      <c r="J702" s="0" t="n">
        <f aca="false">C702-D702</f>
        <v>0.630000000000001</v>
      </c>
      <c r="L702" s="11" t="e">
        <f aca="false">IF(ROW(E702) - 1 &gt;= $L$1,MMULT($AA$1:AA1($AA$1, 0, $L$1 - 1),E702:E702(E702,1 - $L$1, 0)) / $K$3,"")</f>
        <v>#VALUE!</v>
      </c>
      <c r="N702" s="0" t="e">
        <f aca="false">IF(ROW(E702) - 1 &gt;= $N$1,SUM(E702:E702(E702,1 - $N$1, 0)) / $N$1,"")</f>
        <v>#VALUE!</v>
      </c>
      <c r="P702" s="0" t="e">
        <f aca="false">IF(ROW(N702) - 1 &gt; $P$1, IF(OFFSET(N702,  1 - $P$1, 0) &lt;&gt; "", MMULT($AA$2:AA2($AA$2, 0, $P$1 - 1), E702:E702(E702,1 - $P$1, 0)) / $O$3,""),"")</f>
        <v>#VALUE!</v>
      </c>
    </row>
    <row collapsed="false" customFormat="false" customHeight="true" hidden="false" ht="14.4" outlineLevel="0" r="703">
      <c r="A703" s="5" t="n">
        <v>37575</v>
      </c>
      <c r="B703" s="1" t="n">
        <v>16.23</v>
      </c>
      <c r="C703" s="1" t="n">
        <v>16.24</v>
      </c>
      <c r="D703" s="1" t="n">
        <v>15.76</v>
      </c>
      <c r="E703" s="1" t="n">
        <v>15.95</v>
      </c>
      <c r="F703" s="1" t="n">
        <v>5749800</v>
      </c>
      <c r="G703" s="1" t="n">
        <v>7.94</v>
      </c>
      <c r="I703" s="0" t="n">
        <f aca="false">B703-E703</f>
        <v>0.280000000000001</v>
      </c>
      <c r="J703" s="0" t="n">
        <f aca="false">C703-D703</f>
        <v>0.479999999999999</v>
      </c>
      <c r="L703" s="11" t="e">
        <f aca="false">IF(ROW(E703) - 1 &gt;= $L$1,MMULT($AA$1:AA1($AA$1, 0, $L$1 - 1),E703:E703(E703,1 - $L$1, 0)) / $K$3,"")</f>
        <v>#VALUE!</v>
      </c>
      <c r="N703" s="0" t="e">
        <f aca="false">IF(ROW(E703) - 1 &gt;= $N$1,SUM(E703:E703(E703,1 - $N$1, 0)) / $N$1,"")</f>
        <v>#VALUE!</v>
      </c>
      <c r="P703" s="0" t="e">
        <f aca="false">IF(ROW(N703) - 1 &gt; $P$1, IF(OFFSET(N703,  1 - $P$1, 0) &lt;&gt; "", MMULT($AA$2:AA2($AA$2, 0, $P$1 - 1), E703:E703(E703,1 - $P$1, 0)) / $O$3,""),"")</f>
        <v>#VALUE!</v>
      </c>
    </row>
    <row collapsed="false" customFormat="false" customHeight="true" hidden="false" ht="14.4" outlineLevel="0" r="704">
      <c r="A704" s="5" t="n">
        <v>37578</v>
      </c>
      <c r="B704" s="1" t="n">
        <v>16.19</v>
      </c>
      <c r="C704" s="1" t="n">
        <v>16.2</v>
      </c>
      <c r="D704" s="1" t="n">
        <v>15.52</v>
      </c>
      <c r="E704" s="1" t="n">
        <v>15.65</v>
      </c>
      <c r="F704" s="1" t="n">
        <v>5877800</v>
      </c>
      <c r="G704" s="1" t="n">
        <v>7.79</v>
      </c>
      <c r="I704" s="0" t="n">
        <f aca="false">B704-E704</f>
        <v>0.540000000000001</v>
      </c>
      <c r="J704" s="0" t="n">
        <f aca="false">C704-D704</f>
        <v>0.68</v>
      </c>
      <c r="L704" s="11" t="e">
        <f aca="false">IF(ROW(E704) - 1 &gt;= $L$1,MMULT($AA$1:AA1($AA$1, 0, $L$1 - 1),E704:E704(E704,1 - $L$1, 0)) / $K$3,"")</f>
        <v>#VALUE!</v>
      </c>
      <c r="N704" s="0" t="e">
        <f aca="false">IF(ROW(E704) - 1 &gt;= $N$1,SUM(E704:E704(E704,1 - $N$1, 0)) / $N$1,"")</f>
        <v>#VALUE!</v>
      </c>
      <c r="P704" s="0" t="e">
        <f aca="false">IF(ROW(N704) - 1 &gt; $P$1, IF(OFFSET(N704,  1 - $P$1, 0) &lt;&gt; "", MMULT($AA$2:AA2($AA$2, 0, $P$1 - 1), E704:E704(E704,1 - $P$1, 0)) / $O$3,""),"")</f>
        <v>#VALUE!</v>
      </c>
    </row>
    <row collapsed="false" customFormat="false" customHeight="true" hidden="false" ht="14.4" outlineLevel="0" r="705">
      <c r="A705" s="5" t="n">
        <v>37579</v>
      </c>
      <c r="B705" s="1" t="n">
        <v>15.55</v>
      </c>
      <c r="C705" s="1" t="n">
        <v>15.75</v>
      </c>
      <c r="D705" s="1" t="n">
        <v>15.01</v>
      </c>
      <c r="E705" s="1" t="n">
        <v>15.27</v>
      </c>
      <c r="F705" s="1" t="n">
        <v>7534000</v>
      </c>
      <c r="G705" s="1" t="n">
        <v>7.6</v>
      </c>
      <c r="I705" s="0" t="n">
        <f aca="false">B705-E705</f>
        <v>0.280000000000001</v>
      </c>
      <c r="J705" s="0" t="n">
        <f aca="false">C705-D705</f>
        <v>0.74</v>
      </c>
      <c r="L705" s="11" t="e">
        <f aca="false">IF(ROW(E705) - 1 &gt;= $L$1,MMULT($AA$1:AA1($AA$1, 0, $L$1 - 1),E705:E705(E705,1 - $L$1, 0)) / $K$3,"")</f>
        <v>#VALUE!</v>
      </c>
      <c r="N705" s="0" t="e">
        <f aca="false">IF(ROW(E705) - 1 &gt;= $N$1,SUM(E705:E705(E705,1 - $N$1, 0)) / $N$1,"")</f>
        <v>#VALUE!</v>
      </c>
      <c r="P705" s="0" t="e">
        <f aca="false">IF(ROW(N705) - 1 &gt; $P$1, IF(OFFSET(N705,  1 - $P$1, 0) &lt;&gt; "", MMULT($AA$2:AA2($AA$2, 0, $P$1 - 1), E705:E705(E705,1 - $P$1, 0)) / $O$3,""),"")</f>
        <v>#VALUE!</v>
      </c>
    </row>
    <row collapsed="false" customFormat="false" customHeight="true" hidden="false" ht="14.4" outlineLevel="0" r="706">
      <c r="A706" s="5" t="n">
        <v>37580</v>
      </c>
      <c r="B706" s="1" t="n">
        <v>15.3</v>
      </c>
      <c r="C706" s="1" t="n">
        <v>15.7</v>
      </c>
      <c r="D706" s="1" t="n">
        <v>15.25</v>
      </c>
      <c r="E706" s="1" t="n">
        <v>15.53</v>
      </c>
      <c r="F706" s="1" t="n">
        <v>7455000</v>
      </c>
      <c r="G706" s="1" t="n">
        <v>7.73</v>
      </c>
      <c r="I706" s="0" t="n">
        <f aca="false">B706-E706</f>
        <v>-0.229999999999999</v>
      </c>
      <c r="J706" s="0" t="n">
        <f aca="false">C706-D706</f>
        <v>0.449999999999999</v>
      </c>
      <c r="L706" s="11" t="e">
        <f aca="false">IF(ROW(E706) - 1 &gt;= $L$1,MMULT($AA$1:AA1($AA$1, 0, $L$1 - 1),E706:E706(E706,1 - $L$1, 0)) / $K$3,"")</f>
        <v>#VALUE!</v>
      </c>
      <c r="N706" s="0" t="e">
        <f aca="false">IF(ROW(E706) - 1 &gt;= $N$1,SUM(E706:E706(E706,1 - $N$1, 0)) / $N$1,"")</f>
        <v>#VALUE!</v>
      </c>
      <c r="P706" s="0" t="e">
        <f aca="false">IF(ROW(N706) - 1 &gt; $P$1, IF(OFFSET(N706,  1 - $P$1, 0) &lt;&gt; "", MMULT($AA$2:AA2($AA$2, 0, $P$1 - 1), E706:E706(E706,1 - $P$1, 0)) / $O$3,""),"")</f>
        <v>#VALUE!</v>
      </c>
    </row>
    <row collapsed="false" customFormat="false" customHeight="true" hidden="false" ht="14.4" outlineLevel="0" r="707">
      <c r="A707" s="5" t="n">
        <v>37581</v>
      </c>
      <c r="B707" s="1" t="n">
        <v>15.9</v>
      </c>
      <c r="C707" s="1" t="n">
        <v>16.44</v>
      </c>
      <c r="D707" s="1" t="n">
        <v>15.75</v>
      </c>
      <c r="E707" s="1" t="n">
        <v>16.35</v>
      </c>
      <c r="F707" s="1" t="n">
        <v>14945800</v>
      </c>
      <c r="G707" s="1" t="n">
        <v>8.14</v>
      </c>
      <c r="I707" s="0" t="n">
        <f aca="false">B707-E707</f>
        <v>-0.450000000000001</v>
      </c>
      <c r="J707" s="0" t="n">
        <f aca="false">C707-D707</f>
        <v>0.690000000000001</v>
      </c>
      <c r="L707" s="11" t="e">
        <f aca="false">IF(ROW(E707) - 1 &gt;= $L$1,MMULT($AA$1:AA1($AA$1, 0, $L$1 - 1),E707:E707(E707,1 - $L$1, 0)) / $K$3,"")</f>
        <v>#VALUE!</v>
      </c>
      <c r="N707" s="0" t="e">
        <f aca="false">IF(ROW(E707) - 1 &gt;= $N$1,SUM(E707:E707(E707,1 - $N$1, 0)) / $N$1,"")</f>
        <v>#VALUE!</v>
      </c>
      <c r="P707" s="0" t="e">
        <f aca="false">IF(ROW(N707) - 1 &gt; $P$1, IF(OFFSET(N707,  1 - $P$1, 0) &lt;&gt; "", MMULT($AA$2:AA2($AA$2, 0, $P$1 - 1), E707:E707(E707,1 - $P$1, 0)) / $O$3,""),"")</f>
        <v>#VALUE!</v>
      </c>
    </row>
    <row collapsed="false" customFormat="false" customHeight="true" hidden="false" ht="14.4" outlineLevel="0" r="708">
      <c r="A708" s="5" t="n">
        <v>37582</v>
      </c>
      <c r="B708" s="1" t="n">
        <v>16.09</v>
      </c>
      <c r="C708" s="1" t="n">
        <v>16.3</v>
      </c>
      <c r="D708" s="1" t="n">
        <v>15.9</v>
      </c>
      <c r="E708" s="1" t="n">
        <v>16.01</v>
      </c>
      <c r="F708" s="1" t="n">
        <v>8137800</v>
      </c>
      <c r="G708" s="1" t="n">
        <v>7.97</v>
      </c>
      <c r="I708" s="0" t="n">
        <f aca="false">B708-E708</f>
        <v>0.0799999999999983</v>
      </c>
      <c r="J708" s="0" t="n">
        <f aca="false">C708-D708</f>
        <v>0.4</v>
      </c>
      <c r="L708" s="11" t="e">
        <f aca="false">IF(ROW(E708) - 1 &gt;= $L$1,MMULT($AA$1:AA1($AA$1, 0, $L$1 - 1),E708:E708(E708,1 - $L$1, 0)) / $K$3,"")</f>
        <v>#VALUE!</v>
      </c>
      <c r="N708" s="0" t="e">
        <f aca="false">IF(ROW(E708) - 1 &gt;= $N$1,SUM(E708:E708(E708,1 - $N$1, 0)) / $N$1,"")</f>
        <v>#VALUE!</v>
      </c>
      <c r="P708" s="0" t="e">
        <f aca="false">IF(ROW(N708) - 1 &gt; $P$1, IF(OFFSET(N708,  1 - $P$1, 0) &lt;&gt; "", MMULT($AA$2:AA2($AA$2, 0, $P$1 - 1), E708:E708(E708,1 - $P$1, 0)) / $O$3,""),"")</f>
        <v>#VALUE!</v>
      </c>
    </row>
    <row collapsed="false" customFormat="false" customHeight="true" hidden="false" ht="14.4" outlineLevel="0" r="709">
      <c r="A709" s="5" t="n">
        <v>37585</v>
      </c>
      <c r="B709" s="1" t="n">
        <v>16.03</v>
      </c>
      <c r="C709" s="1" t="n">
        <v>16.14</v>
      </c>
      <c r="D709" s="1" t="n">
        <v>15.71</v>
      </c>
      <c r="E709" s="1" t="n">
        <v>15.97</v>
      </c>
      <c r="F709" s="1" t="n">
        <v>7122400</v>
      </c>
      <c r="G709" s="1" t="n">
        <v>7.95</v>
      </c>
      <c r="I709" s="0" t="n">
        <f aca="false">B709-E709</f>
        <v>0.0600000000000005</v>
      </c>
      <c r="J709" s="0" t="n">
        <f aca="false">C709-D709</f>
        <v>0.43</v>
      </c>
      <c r="L709" s="11" t="e">
        <f aca="false">IF(ROW(E709) - 1 &gt;= $L$1,MMULT($AA$1:AA1($AA$1, 0, $L$1 - 1),E709:E709(E709,1 - $L$1, 0)) / $K$3,"")</f>
        <v>#VALUE!</v>
      </c>
      <c r="N709" s="0" t="e">
        <f aca="false">IF(ROW(E709) - 1 &gt;= $N$1,SUM(E709:E709(E709,1 - $N$1, 0)) / $N$1,"")</f>
        <v>#VALUE!</v>
      </c>
      <c r="P709" s="0" t="e">
        <f aca="false">IF(ROW(N709) - 1 &gt; $P$1, IF(OFFSET(N709,  1 - $P$1, 0) &lt;&gt; "", MMULT($AA$2:AA2($AA$2, 0, $P$1 - 1), E709:E709(E709,1 - $P$1, 0)) / $O$3,""),"")</f>
        <v>#VALUE!</v>
      </c>
    </row>
    <row collapsed="false" customFormat="false" customHeight="true" hidden="false" ht="14.4" outlineLevel="0" r="710">
      <c r="A710" s="5" t="n">
        <v>37586</v>
      </c>
      <c r="B710" s="1" t="n">
        <v>15.85</v>
      </c>
      <c r="C710" s="1" t="n">
        <v>15.9</v>
      </c>
      <c r="D710" s="1" t="n">
        <v>15.27</v>
      </c>
      <c r="E710" s="1" t="n">
        <v>15.41</v>
      </c>
      <c r="F710" s="1" t="n">
        <v>8580800</v>
      </c>
      <c r="G710" s="1" t="n">
        <v>7.67</v>
      </c>
      <c r="I710" s="0" t="n">
        <f aca="false">B710-E710</f>
        <v>0.44</v>
      </c>
      <c r="J710" s="0" t="n">
        <f aca="false">C710-D710</f>
        <v>0.630000000000001</v>
      </c>
      <c r="L710" s="11" t="e">
        <f aca="false">IF(ROW(E710) - 1 &gt;= $L$1,MMULT($AA$1:AA1($AA$1, 0, $L$1 - 1),E710:E710(E710,1 - $L$1, 0)) / $K$3,"")</f>
        <v>#VALUE!</v>
      </c>
      <c r="N710" s="0" t="e">
        <f aca="false">IF(ROW(E710) - 1 &gt;= $N$1,SUM(E710:E710(E710,1 - $N$1, 0)) / $N$1,"")</f>
        <v>#VALUE!</v>
      </c>
      <c r="P710" s="0" t="e">
        <f aca="false">IF(ROW(N710) - 1 &gt; $P$1, IF(OFFSET(N710,  1 - $P$1, 0) &lt;&gt; "", MMULT($AA$2:AA2($AA$2, 0, $P$1 - 1), E710:E710(E710,1 - $P$1, 0)) / $O$3,""),"")</f>
        <v>#VALUE!</v>
      </c>
    </row>
    <row collapsed="false" customFormat="false" customHeight="true" hidden="false" ht="14.4" outlineLevel="0" r="711">
      <c r="A711" s="5" t="n">
        <v>37587</v>
      </c>
      <c r="B711" s="1" t="n">
        <v>15.6</v>
      </c>
      <c r="C711" s="1" t="n">
        <v>15.86</v>
      </c>
      <c r="D711" s="1" t="n">
        <v>15.45</v>
      </c>
      <c r="E711" s="1" t="n">
        <v>15.72</v>
      </c>
      <c r="F711" s="1" t="n">
        <v>10242800</v>
      </c>
      <c r="G711" s="1" t="n">
        <v>7.83</v>
      </c>
      <c r="I711" s="0" t="n">
        <f aca="false">B711-E711</f>
        <v>-0.120000000000001</v>
      </c>
      <c r="J711" s="0" t="n">
        <f aca="false">C711-D711</f>
        <v>0.41</v>
      </c>
      <c r="L711" s="11" t="e">
        <f aca="false">IF(ROW(E711) - 1 &gt;= $L$1,MMULT($AA$1:AA1($AA$1, 0, $L$1 - 1),E711:E711(E711,1 - $L$1, 0)) / $K$3,"")</f>
        <v>#VALUE!</v>
      </c>
      <c r="N711" s="0" t="e">
        <f aca="false">IF(ROW(E711) - 1 &gt;= $N$1,SUM(E711:E711(E711,1 - $N$1, 0)) / $N$1,"")</f>
        <v>#VALUE!</v>
      </c>
      <c r="P711" s="0" t="e">
        <f aca="false">IF(ROW(N711) - 1 &gt; $P$1, IF(OFFSET(N711,  1 - $P$1, 0) &lt;&gt; "", MMULT($AA$2:AA2($AA$2, 0, $P$1 - 1), E711:E711(E711,1 - $P$1, 0)) / $O$3,""),"")</f>
        <v>#VALUE!</v>
      </c>
    </row>
    <row collapsed="false" customFormat="false" customHeight="true" hidden="false" ht="14.4" outlineLevel="0" r="712">
      <c r="A712" s="5" t="n">
        <v>37589</v>
      </c>
      <c r="B712" s="1" t="n">
        <v>15.79</v>
      </c>
      <c r="C712" s="1" t="n">
        <v>15.88</v>
      </c>
      <c r="D712" s="1" t="n">
        <v>15.41</v>
      </c>
      <c r="E712" s="1" t="n">
        <v>15.5</v>
      </c>
      <c r="F712" s="1" t="n">
        <v>5122600</v>
      </c>
      <c r="G712" s="1" t="n">
        <v>7.72</v>
      </c>
      <c r="I712" s="0" t="n">
        <f aca="false">B712-E712</f>
        <v>0.289999999999999</v>
      </c>
      <c r="J712" s="0" t="n">
        <f aca="false">C712-D712</f>
        <v>0.470000000000001</v>
      </c>
      <c r="L712" s="11" t="e">
        <f aca="false">IF(ROW(E712) - 1 &gt;= $L$1,MMULT($AA$1:AA1($AA$1, 0, $L$1 - 1),E712:E712(E712,1 - $L$1, 0)) / $K$3,"")</f>
        <v>#VALUE!</v>
      </c>
      <c r="N712" s="0" t="e">
        <f aca="false">IF(ROW(E712) - 1 &gt;= $N$1,SUM(E712:E712(E712,1 - $N$1, 0)) / $N$1,"")</f>
        <v>#VALUE!</v>
      </c>
      <c r="P712" s="0" t="e">
        <f aca="false">IF(ROW(N712) - 1 &gt; $P$1, IF(OFFSET(N712,  1 - $P$1, 0) &lt;&gt; "", MMULT($AA$2:AA2($AA$2, 0, $P$1 - 1), E712:E712(E712,1 - $P$1, 0)) / $O$3,""),"")</f>
        <v>#VALUE!</v>
      </c>
    </row>
    <row collapsed="false" customFormat="false" customHeight="true" hidden="false" ht="14.4" outlineLevel="0" r="713">
      <c r="A713" s="5" t="n">
        <v>37592</v>
      </c>
      <c r="B713" s="1" t="n">
        <v>15.9</v>
      </c>
      <c r="C713" s="1" t="n">
        <v>16.1</v>
      </c>
      <c r="D713" s="1" t="n">
        <v>15.01</v>
      </c>
      <c r="E713" s="1" t="n">
        <v>15.18</v>
      </c>
      <c r="F713" s="1" t="n">
        <v>14240800</v>
      </c>
      <c r="G713" s="1" t="n">
        <v>7.56</v>
      </c>
      <c r="I713" s="0" t="n">
        <f aca="false">B713-E713</f>
        <v>0.720000000000001</v>
      </c>
      <c r="J713" s="0" t="n">
        <f aca="false">C713-D713</f>
        <v>1.09</v>
      </c>
      <c r="L713" s="11" t="e">
        <f aca="false">IF(ROW(E713) - 1 &gt;= $L$1,MMULT($AA$1:AA1($AA$1, 0, $L$1 - 1),E713:E713(E713,1 - $L$1, 0)) / $K$3,"")</f>
        <v>#VALUE!</v>
      </c>
      <c r="N713" s="0" t="e">
        <f aca="false">IF(ROW(E713) - 1 &gt;= $N$1,SUM(E713:E713(E713,1 - $N$1, 0)) / $N$1,"")</f>
        <v>#VALUE!</v>
      </c>
      <c r="P713" s="0" t="e">
        <f aca="false">IF(ROW(N713) - 1 &gt; $P$1, IF(OFFSET(N713,  1 - $P$1, 0) &lt;&gt; "", MMULT($AA$2:AA2($AA$2, 0, $P$1 - 1), E713:E713(E713,1 - $P$1, 0)) / $O$3,""),"")</f>
        <v>#VALUE!</v>
      </c>
    </row>
    <row collapsed="false" customFormat="false" customHeight="true" hidden="false" ht="14.4" outlineLevel="0" r="714">
      <c r="A714" s="5" t="n">
        <v>37593</v>
      </c>
      <c r="B714" s="1" t="n">
        <v>15.2</v>
      </c>
      <c r="C714" s="1" t="n">
        <v>15.34</v>
      </c>
      <c r="D714" s="1" t="n">
        <v>15.1</v>
      </c>
      <c r="E714" s="1" t="n">
        <v>15.16</v>
      </c>
      <c r="F714" s="1" t="n">
        <v>8138200</v>
      </c>
      <c r="G714" s="1" t="n">
        <v>7.55</v>
      </c>
      <c r="I714" s="0" t="n">
        <f aca="false">B714-E714</f>
        <v>0.0399999999999991</v>
      </c>
      <c r="J714" s="0" t="n">
        <f aca="false">C714-D714</f>
        <v>0.24</v>
      </c>
      <c r="L714" s="11" t="e">
        <f aca="false">IF(ROW(E714) - 1 &gt;= $L$1,MMULT($AA$1:AA1($AA$1, 0, $L$1 - 1),E714:E714(E714,1 - $L$1, 0)) / $K$3,"")</f>
        <v>#VALUE!</v>
      </c>
      <c r="N714" s="0" t="e">
        <f aca="false">IF(ROW(E714) - 1 &gt;= $N$1,SUM(E714:E714(E714,1 - $N$1, 0)) / $N$1,"")</f>
        <v>#VALUE!</v>
      </c>
      <c r="P714" s="0" t="e">
        <f aca="false">IF(ROW(N714) - 1 &gt; $P$1, IF(OFFSET(N714,  1 - $P$1, 0) &lt;&gt; "", MMULT($AA$2:AA2($AA$2, 0, $P$1 - 1), E714:E714(E714,1 - $P$1, 0)) / $O$3,""),"")</f>
        <v>#VALUE!</v>
      </c>
    </row>
    <row collapsed="false" customFormat="false" customHeight="true" hidden="false" ht="14.4" outlineLevel="0" r="715">
      <c r="A715" s="5" t="n">
        <v>37594</v>
      </c>
      <c r="B715" s="1" t="n">
        <v>15.18</v>
      </c>
      <c r="C715" s="1" t="n">
        <v>15.19</v>
      </c>
      <c r="D715" s="1" t="n">
        <v>14.5</v>
      </c>
      <c r="E715" s="1" t="n">
        <v>14.97</v>
      </c>
      <c r="F715" s="1" t="n">
        <v>11634200</v>
      </c>
      <c r="G715" s="1" t="n">
        <v>7.45</v>
      </c>
      <c r="I715" s="0" t="n">
        <f aca="false">B715-E715</f>
        <v>0.209999999999999</v>
      </c>
      <c r="J715" s="0" t="n">
        <f aca="false">C715-D715</f>
        <v>0.69</v>
      </c>
      <c r="L715" s="11" t="e">
        <f aca="false">IF(ROW(E715) - 1 &gt;= $L$1,MMULT($AA$1:AA1($AA$1, 0, $L$1 - 1),E715:E715(E715,1 - $L$1, 0)) / $K$3,"")</f>
        <v>#VALUE!</v>
      </c>
      <c r="N715" s="0" t="e">
        <f aca="false">IF(ROW(E715) - 1 &gt;= $N$1,SUM(E715:E715(E715,1 - $N$1, 0)) / $N$1,"")</f>
        <v>#VALUE!</v>
      </c>
      <c r="P715" s="0" t="e">
        <f aca="false">IF(ROW(N715) - 1 &gt; $P$1, IF(OFFSET(N715,  1 - $P$1, 0) &lt;&gt; "", MMULT($AA$2:AA2($AA$2, 0, $P$1 - 1), E715:E715(E715,1 - $P$1, 0)) / $O$3,""),"")</f>
        <v>#VALUE!</v>
      </c>
    </row>
    <row collapsed="false" customFormat="false" customHeight="true" hidden="false" ht="14.4" outlineLevel="0" r="716">
      <c r="A716" s="5" t="n">
        <v>37595</v>
      </c>
      <c r="B716" s="1" t="n">
        <v>15.03</v>
      </c>
      <c r="C716" s="1" t="n">
        <v>15.08</v>
      </c>
      <c r="D716" s="1" t="n">
        <v>14.53</v>
      </c>
      <c r="E716" s="1" t="n">
        <v>14.63</v>
      </c>
      <c r="F716" s="1" t="n">
        <v>8692800</v>
      </c>
      <c r="G716" s="1" t="n">
        <v>7.28</v>
      </c>
      <c r="I716" s="0" t="n">
        <f aca="false">B716-E716</f>
        <v>0.399999999999999</v>
      </c>
      <c r="J716" s="0" t="n">
        <f aca="false">C716-D716</f>
        <v>0.550000000000001</v>
      </c>
      <c r="L716" s="11" t="e">
        <f aca="false">IF(ROW(E716) - 1 &gt;= $L$1,MMULT($AA$1:AA1($AA$1, 0, $L$1 - 1),E716:E716(E716,1 - $L$1, 0)) / $K$3,"")</f>
        <v>#VALUE!</v>
      </c>
      <c r="N716" s="0" t="e">
        <f aca="false">IF(ROW(E716) - 1 &gt;= $N$1,SUM(E716:E716(E716,1 - $N$1, 0)) / $N$1,"")</f>
        <v>#VALUE!</v>
      </c>
      <c r="P716" s="0" t="e">
        <f aca="false">IF(ROW(N716) - 1 &gt; $P$1, IF(OFFSET(N716,  1 - $P$1, 0) &lt;&gt; "", MMULT($AA$2:AA2($AA$2, 0, $P$1 - 1), E716:E716(E716,1 - $P$1, 0)) / $O$3,""),"")</f>
        <v>#VALUE!</v>
      </c>
    </row>
    <row collapsed="false" customFormat="false" customHeight="true" hidden="false" ht="14.4" outlineLevel="0" r="717">
      <c r="A717" s="5" t="n">
        <v>37596</v>
      </c>
      <c r="B717" s="1" t="n">
        <v>14.65</v>
      </c>
      <c r="C717" s="1" t="n">
        <v>15.19</v>
      </c>
      <c r="D717" s="1" t="n">
        <v>14.52</v>
      </c>
      <c r="E717" s="1" t="n">
        <v>14.95</v>
      </c>
      <c r="F717" s="1" t="n">
        <v>8762800</v>
      </c>
      <c r="G717" s="1" t="n">
        <v>7.44</v>
      </c>
      <c r="I717" s="0" t="n">
        <f aca="false">B717-E717</f>
        <v>-0.299999999999999</v>
      </c>
      <c r="J717" s="0" t="n">
        <f aca="false">C717-D717</f>
        <v>0.67</v>
      </c>
      <c r="L717" s="11" t="e">
        <f aca="false">IF(ROW(E717) - 1 &gt;= $L$1,MMULT($AA$1:AA1($AA$1, 0, $L$1 - 1),E717:E717(E717,1 - $L$1, 0)) / $K$3,"")</f>
        <v>#VALUE!</v>
      </c>
      <c r="N717" s="0" t="e">
        <f aca="false">IF(ROW(E717) - 1 &gt;= $N$1,SUM(E717:E717(E717,1 - $N$1, 0)) / $N$1,"")</f>
        <v>#VALUE!</v>
      </c>
      <c r="P717" s="0" t="e">
        <f aca="false">IF(ROW(N717) - 1 &gt; $P$1, IF(OFFSET(N717,  1 - $P$1, 0) &lt;&gt; "", MMULT($AA$2:AA2($AA$2, 0, $P$1 - 1), E717:E717(E717,1 - $P$1, 0)) / $O$3,""),"")</f>
        <v>#VALUE!</v>
      </c>
    </row>
    <row collapsed="false" customFormat="false" customHeight="true" hidden="false" ht="14.4" outlineLevel="0" r="718">
      <c r="A718" s="5" t="n">
        <v>37599</v>
      </c>
      <c r="B718" s="1" t="n">
        <v>14.94</v>
      </c>
      <c r="C718" s="1" t="n">
        <v>14.95</v>
      </c>
      <c r="D718" s="1" t="n">
        <v>14.67</v>
      </c>
      <c r="E718" s="1" t="n">
        <v>14.75</v>
      </c>
      <c r="F718" s="1" t="n">
        <v>8431600</v>
      </c>
      <c r="G718" s="1" t="n">
        <v>7.34</v>
      </c>
      <c r="I718" s="0" t="n">
        <f aca="false">B718-E718</f>
        <v>0.19</v>
      </c>
      <c r="J718" s="0" t="n">
        <f aca="false">C718-D718</f>
        <v>0.279999999999999</v>
      </c>
      <c r="L718" s="11" t="e">
        <f aca="false">IF(ROW(E718) - 1 &gt;= $L$1,MMULT($AA$1:AA1($AA$1, 0, $L$1 - 1),E718:E718(E718,1 - $L$1, 0)) / $K$3,"")</f>
        <v>#VALUE!</v>
      </c>
      <c r="N718" s="0" t="e">
        <f aca="false">IF(ROW(E718) - 1 &gt;= $N$1,SUM(E718:E718(E718,1 - $N$1, 0)) / $N$1,"")</f>
        <v>#VALUE!</v>
      </c>
      <c r="P718" s="0" t="e">
        <f aca="false">IF(ROW(N718) - 1 &gt; $P$1, IF(OFFSET(N718,  1 - $P$1, 0) &lt;&gt; "", MMULT($AA$2:AA2($AA$2, 0, $P$1 - 1), E718:E718(E718,1 - $P$1, 0)) / $O$3,""),"")</f>
        <v>#VALUE!</v>
      </c>
    </row>
    <row collapsed="false" customFormat="false" customHeight="true" hidden="false" ht="14.4" outlineLevel="0" r="719">
      <c r="A719" s="5" t="n">
        <v>37600</v>
      </c>
      <c r="B719" s="1" t="n">
        <v>14.75</v>
      </c>
      <c r="C719" s="1" t="n">
        <v>15.45</v>
      </c>
      <c r="D719" s="1" t="n">
        <v>14.73</v>
      </c>
      <c r="E719" s="1" t="n">
        <v>15.28</v>
      </c>
      <c r="F719" s="1" t="n">
        <v>11021800</v>
      </c>
      <c r="G719" s="1" t="n">
        <v>7.61</v>
      </c>
      <c r="I719" s="0" t="n">
        <f aca="false">B719-E719</f>
        <v>-0.529999999999999</v>
      </c>
      <c r="J719" s="0" t="n">
        <f aca="false">C719-D719</f>
        <v>0.719999999999999</v>
      </c>
      <c r="L719" s="11" t="e">
        <f aca="false">IF(ROW(E719) - 1 &gt;= $L$1,MMULT($AA$1:AA1($AA$1, 0, $L$1 - 1),E719:E719(E719,1 - $L$1, 0)) / $K$3,"")</f>
        <v>#VALUE!</v>
      </c>
      <c r="N719" s="0" t="e">
        <f aca="false">IF(ROW(E719) - 1 &gt;= $N$1,SUM(E719:E719(E719,1 - $N$1, 0)) / $N$1,"")</f>
        <v>#VALUE!</v>
      </c>
      <c r="P719" s="0" t="e">
        <f aca="false">IF(ROW(N719) - 1 &gt; $P$1, IF(OFFSET(N719,  1 - $P$1, 0) &lt;&gt; "", MMULT($AA$2:AA2($AA$2, 0, $P$1 - 1), E719:E719(E719,1 - $P$1, 0)) / $O$3,""),"")</f>
        <v>#VALUE!</v>
      </c>
    </row>
    <row collapsed="false" customFormat="false" customHeight="true" hidden="false" ht="14.4" outlineLevel="0" r="720">
      <c r="A720" s="5" t="n">
        <v>37601</v>
      </c>
      <c r="B720" s="1" t="n">
        <v>15.3</v>
      </c>
      <c r="C720" s="1" t="n">
        <v>15.49</v>
      </c>
      <c r="D720" s="1" t="n">
        <v>15.08</v>
      </c>
      <c r="E720" s="1" t="n">
        <v>15.49</v>
      </c>
      <c r="F720" s="1" t="n">
        <v>9053600</v>
      </c>
      <c r="G720" s="1" t="n">
        <v>7.71</v>
      </c>
      <c r="I720" s="0" t="n">
        <f aca="false">B720-E720</f>
        <v>-0.19</v>
      </c>
      <c r="J720" s="0" t="n">
        <f aca="false">C720-D720</f>
        <v>0.41</v>
      </c>
      <c r="L720" s="11" t="e">
        <f aca="false">IF(ROW(E720) - 1 &gt;= $L$1,MMULT($AA$1:AA1($AA$1, 0, $L$1 - 1),E720:E720(E720,1 - $L$1, 0)) / $K$3,"")</f>
        <v>#VALUE!</v>
      </c>
      <c r="N720" s="0" t="e">
        <f aca="false">IF(ROW(E720) - 1 &gt;= $N$1,SUM(E720:E720(E720,1 - $N$1, 0)) / $N$1,"")</f>
        <v>#VALUE!</v>
      </c>
      <c r="P720" s="0" t="e">
        <f aca="false">IF(ROW(N720) - 1 &gt; $P$1, IF(OFFSET(N720,  1 - $P$1, 0) &lt;&gt; "", MMULT($AA$2:AA2($AA$2, 0, $P$1 - 1), E720:E720(E720,1 - $P$1, 0)) / $O$3,""),"")</f>
        <v>#VALUE!</v>
      </c>
    </row>
    <row collapsed="false" customFormat="false" customHeight="true" hidden="false" ht="14.4" outlineLevel="0" r="721">
      <c r="A721" s="5" t="n">
        <v>37602</v>
      </c>
      <c r="B721" s="1" t="n">
        <v>15.51</v>
      </c>
      <c r="C721" s="1" t="n">
        <v>15.55</v>
      </c>
      <c r="D721" s="1" t="n">
        <v>15.01</v>
      </c>
      <c r="E721" s="1" t="n">
        <v>15.19</v>
      </c>
      <c r="F721" s="1" t="n">
        <v>5333600</v>
      </c>
      <c r="G721" s="1" t="n">
        <v>7.56</v>
      </c>
      <c r="I721" s="0" t="n">
        <f aca="false">B721-E721</f>
        <v>0.32</v>
      </c>
      <c r="J721" s="0" t="n">
        <f aca="false">C721-D721</f>
        <v>0.540000000000001</v>
      </c>
      <c r="L721" s="11" t="e">
        <f aca="false">IF(ROW(E721) - 1 &gt;= $L$1,MMULT($AA$1:AA1($AA$1, 0, $L$1 - 1),E721:E721(E721,1 - $L$1, 0)) / $K$3,"")</f>
        <v>#VALUE!</v>
      </c>
      <c r="N721" s="0" t="e">
        <f aca="false">IF(ROW(E721) - 1 &gt;= $N$1,SUM(E721:E721(E721,1 - $N$1, 0)) / $N$1,"")</f>
        <v>#VALUE!</v>
      </c>
      <c r="P721" s="0" t="e">
        <f aca="false">IF(ROW(N721) - 1 &gt; $P$1, IF(OFFSET(N721,  1 - $P$1, 0) &lt;&gt; "", MMULT($AA$2:AA2($AA$2, 0, $P$1 - 1), E721:E721(E721,1 - $P$1, 0)) / $O$3,""),"")</f>
        <v>#VALUE!</v>
      </c>
    </row>
    <row collapsed="false" customFormat="false" customHeight="true" hidden="false" ht="14.4" outlineLevel="0" r="722">
      <c r="A722" s="5" t="n">
        <v>37603</v>
      </c>
      <c r="B722" s="1" t="n">
        <v>15.14</v>
      </c>
      <c r="C722" s="1" t="n">
        <v>15.15</v>
      </c>
      <c r="D722" s="1" t="n">
        <v>14.65</v>
      </c>
      <c r="E722" s="1" t="n">
        <v>14.79</v>
      </c>
      <c r="F722" s="1" t="n">
        <v>5885000</v>
      </c>
      <c r="G722" s="1" t="n">
        <v>7.36</v>
      </c>
      <c r="I722" s="0" t="n">
        <f aca="false">B722-E722</f>
        <v>0.350000000000001</v>
      </c>
      <c r="J722" s="0" t="n">
        <f aca="false">C722-D722</f>
        <v>0.5</v>
      </c>
      <c r="L722" s="11" t="e">
        <f aca="false">IF(ROW(E722) - 1 &gt;= $L$1,MMULT($AA$1:AA1($AA$1, 0, $L$1 - 1),E722:E722(E722,1 - $L$1, 0)) / $K$3,"")</f>
        <v>#VALUE!</v>
      </c>
      <c r="N722" s="0" t="e">
        <f aca="false">IF(ROW(E722) - 1 &gt;= $N$1,SUM(E722:E722(E722,1 - $N$1, 0)) / $N$1,"")</f>
        <v>#VALUE!</v>
      </c>
      <c r="P722" s="0" t="e">
        <f aca="false">IF(ROW(N722) - 1 &gt; $P$1, IF(OFFSET(N722,  1 - $P$1, 0) &lt;&gt; "", MMULT($AA$2:AA2($AA$2, 0, $P$1 - 1), E722:E722(E722,1 - $P$1, 0)) / $O$3,""),"")</f>
        <v>#VALUE!</v>
      </c>
    </row>
    <row collapsed="false" customFormat="false" customHeight="true" hidden="false" ht="14.4" outlineLevel="0" r="723">
      <c r="A723" s="5" t="n">
        <v>37606</v>
      </c>
      <c r="B723" s="1" t="n">
        <v>14.81</v>
      </c>
      <c r="C723" s="1" t="n">
        <v>15.1</v>
      </c>
      <c r="D723" s="1" t="n">
        <v>14.61</v>
      </c>
      <c r="E723" s="1" t="n">
        <v>14.85</v>
      </c>
      <c r="F723" s="1" t="n">
        <v>8986600</v>
      </c>
      <c r="G723" s="1" t="n">
        <v>7.39</v>
      </c>
      <c r="I723" s="0" t="n">
        <f aca="false">B723-E723</f>
        <v>-0.0399999999999991</v>
      </c>
      <c r="J723" s="0" t="n">
        <f aca="false">C723-D723</f>
        <v>0.49</v>
      </c>
      <c r="L723" s="11" t="e">
        <f aca="false">IF(ROW(E723) - 1 &gt;= $L$1,MMULT($AA$1:AA1($AA$1, 0, $L$1 - 1),E723:E723(E723,1 - $L$1, 0)) / $K$3,"")</f>
        <v>#VALUE!</v>
      </c>
      <c r="N723" s="0" t="e">
        <f aca="false">IF(ROW(E723) - 1 &gt;= $N$1,SUM(E723:E723(E723,1 - $N$1, 0)) / $N$1,"")</f>
        <v>#VALUE!</v>
      </c>
      <c r="P723" s="0" t="e">
        <f aca="false">IF(ROW(N723) - 1 &gt; $P$1, IF(OFFSET(N723,  1 - $P$1, 0) &lt;&gt; "", MMULT($AA$2:AA2($AA$2, 0, $P$1 - 1), E723:E723(E723,1 - $P$1, 0)) / $O$3,""),"")</f>
        <v>#VALUE!</v>
      </c>
    </row>
    <row collapsed="false" customFormat="false" customHeight="true" hidden="false" ht="14.4" outlineLevel="0" r="724">
      <c r="A724" s="5" t="n">
        <v>37607</v>
      </c>
      <c r="B724" s="1" t="n">
        <v>14.85</v>
      </c>
      <c r="C724" s="1" t="n">
        <v>15.19</v>
      </c>
      <c r="D724" s="1" t="n">
        <v>14.66</v>
      </c>
      <c r="E724" s="1" t="n">
        <v>15.08</v>
      </c>
      <c r="F724" s="1" t="n">
        <v>7952200</v>
      </c>
      <c r="G724" s="1" t="n">
        <v>7.51</v>
      </c>
      <c r="I724" s="0" t="n">
        <f aca="false">B724-E724</f>
        <v>-0.23</v>
      </c>
      <c r="J724" s="0" t="n">
        <f aca="false">C724-D724</f>
        <v>0.529999999999999</v>
      </c>
      <c r="L724" s="11" t="e">
        <f aca="false">IF(ROW(E724) - 1 &gt;= $L$1,MMULT($AA$1:AA1($AA$1, 0, $L$1 - 1),E724:E724(E724,1 - $L$1, 0)) / $K$3,"")</f>
        <v>#VALUE!</v>
      </c>
      <c r="N724" s="0" t="e">
        <f aca="false">IF(ROW(E724) - 1 &gt;= $N$1,SUM(E724:E724(E724,1 - $N$1, 0)) / $N$1,"")</f>
        <v>#VALUE!</v>
      </c>
      <c r="P724" s="0" t="e">
        <f aca="false">IF(ROW(N724) - 1 &gt; $P$1, IF(OFFSET(N724,  1 - $P$1, 0) &lt;&gt; "", MMULT($AA$2:AA2($AA$2, 0, $P$1 - 1), E724:E724(E724,1 - $P$1, 0)) / $O$3,""),"")</f>
        <v>#VALUE!</v>
      </c>
    </row>
    <row collapsed="false" customFormat="false" customHeight="true" hidden="false" ht="14.4" outlineLevel="0" r="725">
      <c r="A725" s="5" t="n">
        <v>37608</v>
      </c>
      <c r="B725" s="1" t="n">
        <v>14.8</v>
      </c>
      <c r="C725" s="1" t="n">
        <v>14.86</v>
      </c>
      <c r="D725" s="1" t="n">
        <v>14.5</v>
      </c>
      <c r="E725" s="1" t="n">
        <v>14.57</v>
      </c>
      <c r="F725" s="1" t="n">
        <v>5382200</v>
      </c>
      <c r="G725" s="1" t="n">
        <v>7.25</v>
      </c>
      <c r="I725" s="0" t="n">
        <f aca="false">B725-E725</f>
        <v>0.23</v>
      </c>
      <c r="J725" s="0" t="n">
        <f aca="false">C725-D725</f>
        <v>0.359999999999999</v>
      </c>
      <c r="L725" s="11" t="e">
        <f aca="false">IF(ROW(E725) - 1 &gt;= $L$1,MMULT($AA$1:AA1($AA$1, 0, $L$1 - 1),E725:E725(E725,1 - $L$1, 0)) / $K$3,"")</f>
        <v>#VALUE!</v>
      </c>
      <c r="N725" s="0" t="e">
        <f aca="false">IF(ROW(E725) - 1 &gt;= $N$1,SUM(E725:E725(E725,1 - $N$1, 0)) / $N$1,"")</f>
        <v>#VALUE!</v>
      </c>
      <c r="P725" s="0" t="e">
        <f aca="false">IF(ROW(N725) - 1 &gt; $P$1, IF(OFFSET(N725,  1 - $P$1, 0) &lt;&gt; "", MMULT($AA$2:AA2($AA$2, 0, $P$1 - 1), E725:E725(E725,1 - $P$1, 0)) / $O$3,""),"")</f>
        <v>#VALUE!</v>
      </c>
    </row>
    <row collapsed="false" customFormat="false" customHeight="true" hidden="false" ht="14.4" outlineLevel="0" r="726">
      <c r="A726" s="5" t="n">
        <v>37609</v>
      </c>
      <c r="B726" s="1" t="n">
        <v>14.53</v>
      </c>
      <c r="C726" s="1" t="n">
        <v>14.92</v>
      </c>
      <c r="D726" s="1" t="n">
        <v>14.1</v>
      </c>
      <c r="E726" s="1" t="n">
        <v>14.2</v>
      </c>
      <c r="F726" s="1" t="n">
        <v>12411400</v>
      </c>
      <c r="G726" s="1" t="n">
        <v>7.07</v>
      </c>
      <c r="I726" s="0" t="n">
        <f aca="false">B726-E726</f>
        <v>0.33</v>
      </c>
      <c r="J726" s="0" t="n">
        <f aca="false">C726-D726</f>
        <v>0.82</v>
      </c>
      <c r="L726" s="11" t="e">
        <f aca="false">IF(ROW(E726) - 1 &gt;= $L$1,MMULT($AA$1:AA1($AA$1, 0, $L$1 - 1),E726:E726(E726,1 - $L$1, 0)) / $K$3,"")</f>
        <v>#VALUE!</v>
      </c>
      <c r="N726" s="0" t="e">
        <f aca="false">IF(ROW(E726) - 1 &gt;= $N$1,SUM(E726:E726(E726,1 - $N$1, 0)) / $N$1,"")</f>
        <v>#VALUE!</v>
      </c>
      <c r="P726" s="0" t="e">
        <f aca="false">IF(ROW(N726) - 1 &gt; $P$1, IF(OFFSET(N726,  1 - $P$1, 0) &lt;&gt; "", MMULT($AA$2:AA2($AA$2, 0, $P$1 - 1), E726:E726(E726,1 - $P$1, 0)) / $O$3,""),"")</f>
        <v>#VALUE!</v>
      </c>
    </row>
    <row collapsed="false" customFormat="false" customHeight="true" hidden="false" ht="14.4" outlineLevel="0" r="727">
      <c r="A727" s="5" t="n">
        <v>37610</v>
      </c>
      <c r="B727" s="1" t="n">
        <v>14.29</v>
      </c>
      <c r="C727" s="1" t="n">
        <v>14.56</v>
      </c>
      <c r="D727" s="1" t="n">
        <v>13.78</v>
      </c>
      <c r="E727" s="1" t="n">
        <v>14.14</v>
      </c>
      <c r="F727" s="1" t="n">
        <v>11360600</v>
      </c>
      <c r="G727" s="1" t="n">
        <v>7.04</v>
      </c>
      <c r="I727" s="0" t="n">
        <f aca="false">B727-E727</f>
        <v>0.149999999999999</v>
      </c>
      <c r="J727" s="0" t="n">
        <f aca="false">C727-D727</f>
        <v>0.780000000000001</v>
      </c>
      <c r="L727" s="11" t="e">
        <f aca="false">IF(ROW(E727) - 1 &gt;= $L$1,MMULT($AA$1:AA1($AA$1, 0, $L$1 - 1),E727:E727(E727,1 - $L$1, 0)) / $K$3,"")</f>
        <v>#VALUE!</v>
      </c>
      <c r="N727" s="0" t="e">
        <f aca="false">IF(ROW(E727) - 1 &gt;= $N$1,SUM(E727:E727(E727,1 - $N$1, 0)) / $N$1,"")</f>
        <v>#VALUE!</v>
      </c>
      <c r="P727" s="0" t="e">
        <f aca="false">IF(ROW(N727) - 1 &gt; $P$1, IF(OFFSET(N727,  1 - $P$1, 0) &lt;&gt; "", MMULT($AA$2:AA2($AA$2, 0, $P$1 - 1), E727:E727(E727,1 - $P$1, 0)) / $O$3,""),"")</f>
        <v>#VALUE!</v>
      </c>
    </row>
    <row collapsed="false" customFormat="false" customHeight="true" hidden="false" ht="14.4" outlineLevel="0" r="728">
      <c r="A728" s="5" t="n">
        <v>37613</v>
      </c>
      <c r="B728" s="1" t="n">
        <v>14.16</v>
      </c>
      <c r="C728" s="1" t="n">
        <v>14.55</v>
      </c>
      <c r="D728" s="1" t="n">
        <v>14.12</v>
      </c>
      <c r="E728" s="1" t="n">
        <v>14.49</v>
      </c>
      <c r="F728" s="1" t="n">
        <v>4493800</v>
      </c>
      <c r="G728" s="1" t="n">
        <v>7.21</v>
      </c>
      <c r="I728" s="0" t="n">
        <f aca="false">B728-E728</f>
        <v>-0.33</v>
      </c>
      <c r="J728" s="0" t="n">
        <f aca="false">C728-D728</f>
        <v>0.430000000000002</v>
      </c>
      <c r="L728" s="11" t="e">
        <f aca="false">IF(ROW(E728) - 1 &gt;= $L$1,MMULT($AA$1:AA1($AA$1, 0, $L$1 - 1),E728:E728(E728,1 - $L$1, 0)) / $K$3,"")</f>
        <v>#VALUE!</v>
      </c>
      <c r="N728" s="0" t="e">
        <f aca="false">IF(ROW(E728) - 1 &gt;= $N$1,SUM(E728:E728(E728,1 - $N$1, 0)) / $N$1,"")</f>
        <v>#VALUE!</v>
      </c>
      <c r="P728" s="0" t="e">
        <f aca="false">IF(ROW(N728) - 1 &gt; $P$1, IF(OFFSET(N728,  1 - $P$1, 0) &lt;&gt; "", MMULT($AA$2:AA2($AA$2, 0, $P$1 - 1), E728:E728(E728,1 - $P$1, 0)) / $O$3,""),"")</f>
        <v>#VALUE!</v>
      </c>
    </row>
    <row collapsed="false" customFormat="false" customHeight="true" hidden="false" ht="14.4" outlineLevel="0" r="729">
      <c r="A729" s="5" t="n">
        <v>37614</v>
      </c>
      <c r="B729" s="1" t="n">
        <v>14.44</v>
      </c>
      <c r="C729" s="1" t="n">
        <v>14.47</v>
      </c>
      <c r="D729" s="1" t="n">
        <v>14.3</v>
      </c>
      <c r="E729" s="1" t="n">
        <v>14.36</v>
      </c>
      <c r="F729" s="1" t="n">
        <v>1405000</v>
      </c>
      <c r="G729" s="1" t="n">
        <v>7.15</v>
      </c>
      <c r="I729" s="0" t="n">
        <f aca="false">B729-E729</f>
        <v>0.0800000000000001</v>
      </c>
      <c r="J729" s="0" t="n">
        <f aca="false">C729-D729</f>
        <v>0.17</v>
      </c>
      <c r="L729" s="11" t="e">
        <f aca="false">IF(ROW(E729) - 1 &gt;= $L$1,MMULT($AA$1:AA1($AA$1, 0, $L$1 - 1),E729:E729(E729,1 - $L$1, 0)) / $K$3,"")</f>
        <v>#VALUE!</v>
      </c>
      <c r="N729" s="0" t="e">
        <f aca="false">IF(ROW(E729) - 1 &gt;= $N$1,SUM(E729:E729(E729,1 - $N$1, 0)) / $N$1,"")</f>
        <v>#VALUE!</v>
      </c>
      <c r="P729" s="0" t="e">
        <f aca="false">IF(ROW(N729) - 1 &gt; $P$1, IF(OFFSET(N729,  1 - $P$1, 0) &lt;&gt; "", MMULT($AA$2:AA2($AA$2, 0, $P$1 - 1), E729:E729(E729,1 - $P$1, 0)) / $O$3,""),"")</f>
        <v>#VALUE!</v>
      </c>
    </row>
    <row collapsed="false" customFormat="false" customHeight="true" hidden="false" ht="14.4" outlineLevel="0" r="730">
      <c r="A730" s="5" t="n">
        <v>37616</v>
      </c>
      <c r="B730" s="1" t="n">
        <v>14.42</v>
      </c>
      <c r="C730" s="1" t="n">
        <v>14.81</v>
      </c>
      <c r="D730" s="1" t="n">
        <v>14.28</v>
      </c>
      <c r="E730" s="1" t="n">
        <v>14.4</v>
      </c>
      <c r="F730" s="1" t="n">
        <v>3050800</v>
      </c>
      <c r="G730" s="1" t="n">
        <v>7.17</v>
      </c>
      <c r="I730" s="0" t="n">
        <f aca="false">B730-E730</f>
        <v>0.0199999999999996</v>
      </c>
      <c r="J730" s="0" t="n">
        <f aca="false">C730-D730</f>
        <v>0.530000000000001</v>
      </c>
      <c r="L730" s="11" t="e">
        <f aca="false">IF(ROW(E730) - 1 &gt;= $L$1,MMULT($AA$1:AA1($AA$1, 0, $L$1 - 1),E730:E730(E730,1 - $L$1, 0)) / $K$3,"")</f>
        <v>#VALUE!</v>
      </c>
      <c r="N730" s="0" t="e">
        <f aca="false">IF(ROW(E730) - 1 &gt;= $N$1,SUM(E730:E730(E730,1 - $N$1, 0)) / $N$1,"")</f>
        <v>#VALUE!</v>
      </c>
      <c r="P730" s="0" t="e">
        <f aca="false">IF(ROW(N730) - 1 &gt; $P$1, IF(OFFSET(N730,  1 - $P$1, 0) &lt;&gt; "", MMULT($AA$2:AA2($AA$2, 0, $P$1 - 1), E730:E730(E730,1 - $P$1, 0)) / $O$3,""),"")</f>
        <v>#VALUE!</v>
      </c>
    </row>
    <row collapsed="false" customFormat="false" customHeight="true" hidden="false" ht="14.4" outlineLevel="0" r="731">
      <c r="A731" s="5" t="n">
        <v>37617</v>
      </c>
      <c r="B731" s="1" t="n">
        <v>14.31</v>
      </c>
      <c r="C731" s="1" t="n">
        <v>14.38</v>
      </c>
      <c r="D731" s="1" t="n">
        <v>14.01</v>
      </c>
      <c r="E731" s="1" t="n">
        <v>14.06</v>
      </c>
      <c r="F731" s="1" t="n">
        <v>2858400</v>
      </c>
      <c r="G731" s="1" t="n">
        <v>7</v>
      </c>
      <c r="I731" s="0" t="n">
        <f aca="false">B731-E731</f>
        <v>0.25</v>
      </c>
      <c r="J731" s="0" t="n">
        <f aca="false">C731-D731</f>
        <v>0.370000000000001</v>
      </c>
      <c r="L731" s="11" t="e">
        <f aca="false">IF(ROW(E731) - 1 &gt;= $L$1,MMULT($AA$1:AA1($AA$1, 0, $L$1 - 1),E731:E731(E731,1 - $L$1, 0)) / $K$3,"")</f>
        <v>#VALUE!</v>
      </c>
      <c r="N731" s="0" t="e">
        <f aca="false">IF(ROW(E731) - 1 &gt;= $N$1,SUM(E731:E731(E731,1 - $N$1, 0)) / $N$1,"")</f>
        <v>#VALUE!</v>
      </c>
      <c r="P731" s="0" t="e">
        <f aca="false">IF(ROW(N731) - 1 &gt; $P$1, IF(OFFSET(N731,  1 - $P$1, 0) &lt;&gt; "", MMULT($AA$2:AA2($AA$2, 0, $P$1 - 1), E731:E731(E731,1 - $P$1, 0)) / $O$3,""),"")</f>
        <v>#VALUE!</v>
      </c>
    </row>
    <row collapsed="false" customFormat="false" customHeight="true" hidden="false" ht="14.4" outlineLevel="0" r="732">
      <c r="A732" s="5" t="n">
        <v>37620</v>
      </c>
      <c r="B732" s="1" t="n">
        <v>14.08</v>
      </c>
      <c r="C732" s="1" t="n">
        <v>14.15</v>
      </c>
      <c r="D732" s="1" t="n">
        <v>13.84</v>
      </c>
      <c r="E732" s="1" t="n">
        <v>14.07</v>
      </c>
      <c r="F732" s="1" t="n">
        <v>5537200</v>
      </c>
      <c r="G732" s="1" t="n">
        <v>7</v>
      </c>
      <c r="I732" s="0" t="n">
        <f aca="false">B732-E732</f>
        <v>0.00999999999999979</v>
      </c>
      <c r="J732" s="0" t="n">
        <f aca="false">C732-D732</f>
        <v>0.31</v>
      </c>
      <c r="L732" s="11" t="e">
        <f aca="false">IF(ROW(E732) - 1 &gt;= $L$1,MMULT($AA$1:AA1($AA$1, 0, $L$1 - 1),E732:E732(E732,1 - $L$1, 0)) / $K$3,"")</f>
        <v>#VALUE!</v>
      </c>
      <c r="N732" s="0" t="e">
        <f aca="false">IF(ROW(E732) - 1 &gt;= $N$1,SUM(E732:E732(E732,1 - $N$1, 0)) / $N$1,"")</f>
        <v>#VALUE!</v>
      </c>
      <c r="P732" s="0" t="e">
        <f aca="false">IF(ROW(N732) - 1 &gt; $P$1, IF(OFFSET(N732,  1 - $P$1, 0) &lt;&gt; "", MMULT($AA$2:AA2($AA$2, 0, $P$1 - 1), E732:E732(E732,1 - $P$1, 0)) / $O$3,""),"")</f>
        <v>#VALUE!</v>
      </c>
    </row>
    <row collapsed="false" customFormat="false" customHeight="true" hidden="false" ht="14.4" outlineLevel="0" r="733">
      <c r="A733" s="5" t="n">
        <v>37621</v>
      </c>
      <c r="B733" s="1" t="n">
        <v>14</v>
      </c>
      <c r="C733" s="1" t="n">
        <v>14.36</v>
      </c>
      <c r="D733" s="1" t="n">
        <v>13.95</v>
      </c>
      <c r="E733" s="1" t="n">
        <v>14.33</v>
      </c>
      <c r="F733" s="1" t="n">
        <v>7168800</v>
      </c>
      <c r="G733" s="1" t="n">
        <v>7.13</v>
      </c>
      <c r="I733" s="0" t="n">
        <f aca="false">B733-E733</f>
        <v>-0.33</v>
      </c>
      <c r="J733" s="0" t="n">
        <f aca="false">C733-D733</f>
        <v>0.41</v>
      </c>
      <c r="L733" s="11" t="e">
        <f aca="false">IF(ROW(E733) - 1 &gt;= $L$1,MMULT($AA$1:AA1($AA$1, 0, $L$1 - 1),E733:E733(E733,1 - $L$1, 0)) / $K$3,"")</f>
        <v>#VALUE!</v>
      </c>
      <c r="N733" s="0" t="e">
        <f aca="false">IF(ROW(E733) - 1 &gt;= $N$1,SUM(E733:E733(E733,1 - $N$1, 0)) / $N$1,"")</f>
        <v>#VALUE!</v>
      </c>
      <c r="P733" s="0" t="e">
        <f aca="false">IF(ROW(N733) - 1 &gt; $P$1, IF(OFFSET(N733,  1 - $P$1, 0) &lt;&gt; "", MMULT($AA$2:AA2($AA$2, 0, $P$1 - 1), E733:E733(E733,1 - $P$1, 0)) / $O$3,""),"")</f>
        <v>#VALUE!</v>
      </c>
    </row>
    <row collapsed="false" customFormat="false" customHeight="true" hidden="false" ht="14.4" outlineLevel="0" r="734">
      <c r="A734" s="5" t="n">
        <v>37623</v>
      </c>
      <c r="B734" s="1" t="n">
        <v>14.36</v>
      </c>
      <c r="C734" s="1" t="n">
        <v>14.92</v>
      </c>
      <c r="D734" s="1" t="n">
        <v>14.35</v>
      </c>
      <c r="E734" s="1" t="n">
        <v>14.8</v>
      </c>
      <c r="F734" s="1" t="n">
        <v>6479600</v>
      </c>
      <c r="G734" s="1" t="n">
        <v>7.37</v>
      </c>
      <c r="I734" s="0" t="n">
        <f aca="false">B734-E734</f>
        <v>-0.440000000000001</v>
      </c>
      <c r="J734" s="0" t="n">
        <f aca="false">C734-D734</f>
        <v>0.57</v>
      </c>
      <c r="L734" s="11" t="e">
        <f aca="false">IF(ROW(E734) - 1 &gt;= $L$1,MMULT($AA$1:AA1($AA$1, 0, $L$1 - 1),E734:E734(E734,1 - $L$1, 0)) / $K$3,"")</f>
        <v>#VALUE!</v>
      </c>
      <c r="N734" s="0" t="e">
        <f aca="false">IF(ROW(E734) - 1 &gt;= $N$1,SUM(E734:E734(E734,1 - $N$1, 0)) / $N$1,"")</f>
        <v>#VALUE!</v>
      </c>
      <c r="P734" s="0" t="e">
        <f aca="false">IF(ROW(N734) - 1 &gt; $P$1, IF(OFFSET(N734,  1 - $P$1, 0) &lt;&gt; "", MMULT($AA$2:AA2($AA$2, 0, $P$1 - 1), E734:E734(E734,1 - $P$1, 0)) / $O$3,""),"")</f>
        <v>#VALUE!</v>
      </c>
    </row>
    <row collapsed="false" customFormat="false" customHeight="true" hidden="false" ht="14.4" outlineLevel="0" r="735">
      <c r="A735" s="5" t="n">
        <v>37624</v>
      </c>
      <c r="B735" s="1" t="n">
        <v>14.8</v>
      </c>
      <c r="C735" s="1" t="n">
        <v>14.93</v>
      </c>
      <c r="D735" s="1" t="n">
        <v>14.59</v>
      </c>
      <c r="E735" s="1" t="n">
        <v>14.9</v>
      </c>
      <c r="F735" s="1" t="n">
        <v>5266200</v>
      </c>
      <c r="G735" s="1" t="n">
        <v>7.42</v>
      </c>
      <c r="I735" s="0" t="n">
        <f aca="false">B735-E735</f>
        <v>-0.0999999999999996</v>
      </c>
      <c r="J735" s="0" t="n">
        <f aca="false">C735-D735</f>
        <v>0.34</v>
      </c>
      <c r="L735" s="11" t="e">
        <f aca="false">IF(ROW(E735) - 1 &gt;= $L$1,MMULT($AA$1:AA1($AA$1, 0, $L$1 - 1),E735:E735(E735,1 - $L$1, 0)) / $K$3,"")</f>
        <v>#VALUE!</v>
      </c>
      <c r="N735" s="0" t="e">
        <f aca="false">IF(ROW(E735) - 1 &gt;= $N$1,SUM(E735:E735(E735,1 - $N$1, 0)) / $N$1,"")</f>
        <v>#VALUE!</v>
      </c>
      <c r="P735" s="0" t="e">
        <f aca="false">IF(ROW(N735) - 1 &gt; $P$1, IF(OFFSET(N735,  1 - $P$1, 0) &lt;&gt; "", MMULT($AA$2:AA2($AA$2, 0, $P$1 - 1), E735:E735(E735,1 - $P$1, 0)) / $O$3,""),"")</f>
        <v>#VALUE!</v>
      </c>
    </row>
    <row collapsed="false" customFormat="false" customHeight="true" hidden="false" ht="14.4" outlineLevel="0" r="736">
      <c r="A736" s="5" t="n">
        <v>37627</v>
      </c>
      <c r="B736" s="1" t="n">
        <v>15.03</v>
      </c>
      <c r="C736" s="1" t="n">
        <v>15.38</v>
      </c>
      <c r="D736" s="1" t="n">
        <v>14.88</v>
      </c>
      <c r="E736" s="1" t="n">
        <v>14.9</v>
      </c>
      <c r="F736" s="1" t="n">
        <v>13947600</v>
      </c>
      <c r="G736" s="1" t="n">
        <v>7.42</v>
      </c>
      <c r="I736" s="0" t="n">
        <f aca="false">B736-E736</f>
        <v>0.129999999999999</v>
      </c>
      <c r="J736" s="0" t="n">
        <f aca="false">C736-D736</f>
        <v>0.5</v>
      </c>
      <c r="L736" s="11" t="e">
        <f aca="false">IF(ROW(E736) - 1 &gt;= $L$1,MMULT($AA$1:AA1($AA$1, 0, $L$1 - 1),E736:E736(E736,1 - $L$1, 0)) / $K$3,"")</f>
        <v>#VALUE!</v>
      </c>
      <c r="N736" s="0" t="e">
        <f aca="false">IF(ROW(E736) - 1 &gt;= $N$1,SUM(E736:E736(E736,1 - $N$1, 0)) / $N$1,"")</f>
        <v>#VALUE!</v>
      </c>
      <c r="P736" s="0" t="e">
        <f aca="false">IF(ROW(N736) - 1 &gt; $P$1, IF(OFFSET(N736,  1 - $P$1, 0) &lt;&gt; "", MMULT($AA$2:AA2($AA$2, 0, $P$1 - 1), E736:E736(E736,1 - $P$1, 0)) / $O$3,""),"")</f>
        <v>#VALUE!</v>
      </c>
    </row>
    <row collapsed="false" customFormat="false" customHeight="true" hidden="false" ht="14.4" outlineLevel="0" r="737">
      <c r="A737" s="5" t="n">
        <v>37628</v>
      </c>
      <c r="B737" s="1" t="n">
        <v>14.79</v>
      </c>
      <c r="C737" s="1" t="n">
        <v>15</v>
      </c>
      <c r="D737" s="1" t="n">
        <v>14.47</v>
      </c>
      <c r="E737" s="1" t="n">
        <v>14.85</v>
      </c>
      <c r="F737" s="1" t="n">
        <v>12226600</v>
      </c>
      <c r="G737" s="1" t="n">
        <v>7.39</v>
      </c>
      <c r="I737" s="0" t="n">
        <f aca="false">B737-E737</f>
        <v>-0.0600000000000005</v>
      </c>
      <c r="J737" s="0" t="n">
        <f aca="false">C737-D737</f>
        <v>0.529999999999999</v>
      </c>
      <c r="L737" s="11" t="e">
        <f aca="false">IF(ROW(E737) - 1 &gt;= $L$1,MMULT($AA$1:AA1($AA$1, 0, $L$1 - 1),E737:E737(E737,1 - $L$1, 0)) / $K$3,"")</f>
        <v>#VALUE!</v>
      </c>
      <c r="N737" s="0" t="e">
        <f aca="false">IF(ROW(E737) - 1 &gt;= $N$1,SUM(E737:E737(E737,1 - $N$1, 0)) / $N$1,"")</f>
        <v>#VALUE!</v>
      </c>
      <c r="P737" s="0" t="e">
        <f aca="false">IF(ROW(N737) - 1 &gt; $P$1, IF(OFFSET(N737,  1 - $P$1, 0) &lt;&gt; "", MMULT($AA$2:AA2($AA$2, 0, $P$1 - 1), E737:E737(E737,1 - $P$1, 0)) / $O$3,""),"")</f>
        <v>#VALUE!</v>
      </c>
    </row>
    <row collapsed="false" customFormat="false" customHeight="true" hidden="false" ht="14.4" outlineLevel="0" r="738">
      <c r="A738" s="5" t="n">
        <v>37629</v>
      </c>
      <c r="B738" s="1" t="n">
        <v>14.58</v>
      </c>
      <c r="C738" s="1" t="n">
        <v>14.71</v>
      </c>
      <c r="D738" s="1" t="n">
        <v>14.44</v>
      </c>
      <c r="E738" s="1" t="n">
        <v>14.55</v>
      </c>
      <c r="F738" s="1" t="n">
        <v>8201600</v>
      </c>
      <c r="G738" s="1" t="n">
        <v>7.24</v>
      </c>
      <c r="I738" s="0" t="n">
        <f aca="false">B738-E738</f>
        <v>0.0299999999999994</v>
      </c>
      <c r="J738" s="0" t="n">
        <f aca="false">C738-D738</f>
        <v>0.270000000000001</v>
      </c>
      <c r="L738" s="11" t="e">
        <f aca="false">IF(ROW(E738) - 1 &gt;= $L$1,MMULT($AA$1:AA1($AA$1, 0, $L$1 - 1),E738:E738(E738,1 - $L$1, 0)) / $K$3,"")</f>
        <v>#VALUE!</v>
      </c>
      <c r="N738" s="0" t="e">
        <f aca="false">IF(ROW(E738) - 1 &gt;= $N$1,SUM(E738:E738(E738,1 - $N$1, 0)) / $N$1,"")</f>
        <v>#VALUE!</v>
      </c>
      <c r="P738" s="0" t="e">
        <f aca="false">IF(ROW(N738) - 1 &gt; $P$1, IF(OFFSET(N738,  1 - $P$1, 0) &lt;&gt; "", MMULT($AA$2:AA2($AA$2, 0, $P$1 - 1), E738:E738(E738,1 - $P$1, 0)) / $O$3,""),"")</f>
        <v>#VALUE!</v>
      </c>
    </row>
    <row collapsed="false" customFormat="false" customHeight="true" hidden="false" ht="14.4" outlineLevel="0" r="739">
      <c r="A739" s="5" t="n">
        <v>37630</v>
      </c>
      <c r="B739" s="1" t="n">
        <v>14.62</v>
      </c>
      <c r="C739" s="1" t="n">
        <v>14.92</v>
      </c>
      <c r="D739" s="1" t="n">
        <v>14.5</v>
      </c>
      <c r="E739" s="1" t="n">
        <v>14.68</v>
      </c>
      <c r="F739" s="1" t="n">
        <v>7687600</v>
      </c>
      <c r="G739" s="1" t="n">
        <v>7.31</v>
      </c>
      <c r="I739" s="0" t="n">
        <f aca="false">B739-E739</f>
        <v>-0.0600000000000005</v>
      </c>
      <c r="J739" s="0" t="n">
        <f aca="false">C739-D739</f>
        <v>0.42</v>
      </c>
      <c r="L739" s="11" t="e">
        <f aca="false">IF(ROW(E739) - 1 &gt;= $L$1,MMULT($AA$1:AA1($AA$1, 0, $L$1 - 1),E739:E739(E739,1 - $L$1, 0)) / $K$3,"")</f>
        <v>#VALUE!</v>
      </c>
      <c r="N739" s="0" t="e">
        <f aca="false">IF(ROW(E739) - 1 &gt;= $N$1,SUM(E739:E739(E739,1 - $N$1, 0)) / $N$1,"")</f>
        <v>#VALUE!</v>
      </c>
      <c r="P739" s="0" t="e">
        <f aca="false">IF(ROW(N739) - 1 &gt; $P$1, IF(OFFSET(N739,  1 - $P$1, 0) &lt;&gt; "", MMULT($AA$2:AA2($AA$2, 0, $P$1 - 1), E739:E739(E739,1 - $P$1, 0)) / $O$3,""),"")</f>
        <v>#VALUE!</v>
      </c>
    </row>
    <row collapsed="false" customFormat="false" customHeight="true" hidden="false" ht="14.4" outlineLevel="0" r="740">
      <c r="A740" s="5" t="n">
        <v>37631</v>
      </c>
      <c r="B740" s="1" t="n">
        <v>14.58</v>
      </c>
      <c r="C740" s="1" t="n">
        <v>14.82</v>
      </c>
      <c r="D740" s="1" t="n">
        <v>14.49</v>
      </c>
      <c r="E740" s="1" t="n">
        <v>14.72</v>
      </c>
      <c r="F740" s="1" t="n">
        <v>6253600</v>
      </c>
      <c r="G740" s="1" t="n">
        <v>7.33</v>
      </c>
      <c r="I740" s="0" t="n">
        <f aca="false">B740-E740</f>
        <v>-0.140000000000001</v>
      </c>
      <c r="J740" s="0" t="n">
        <f aca="false">C740-D740</f>
        <v>0.33</v>
      </c>
      <c r="L740" s="11" t="e">
        <f aca="false">IF(ROW(E740) - 1 &gt;= $L$1,MMULT($AA$1:AA1($AA$1, 0, $L$1 - 1),E740:E740(E740,1 - $L$1, 0)) / $K$3,"")</f>
        <v>#VALUE!</v>
      </c>
      <c r="N740" s="0" t="e">
        <f aca="false">IF(ROW(E740) - 1 &gt;= $N$1,SUM(E740:E740(E740,1 - $N$1, 0)) / $N$1,"")</f>
        <v>#VALUE!</v>
      </c>
      <c r="P740" s="0" t="e">
        <f aca="false">IF(ROW(N740) - 1 &gt; $P$1, IF(OFFSET(N740,  1 - $P$1, 0) &lt;&gt; "", MMULT($AA$2:AA2($AA$2, 0, $P$1 - 1), E740:E740(E740,1 - $P$1, 0)) / $O$3,""),"")</f>
        <v>#VALUE!</v>
      </c>
    </row>
    <row collapsed="false" customFormat="false" customHeight="true" hidden="false" ht="14.4" outlineLevel="0" r="741">
      <c r="A741" s="5" t="n">
        <v>37634</v>
      </c>
      <c r="B741" s="1" t="n">
        <v>14.9</v>
      </c>
      <c r="C741" s="1" t="n">
        <v>14.9</v>
      </c>
      <c r="D741" s="1" t="n">
        <v>14.36</v>
      </c>
      <c r="E741" s="1" t="n">
        <v>14.63</v>
      </c>
      <c r="F741" s="1" t="n">
        <v>6390800</v>
      </c>
      <c r="G741" s="1" t="n">
        <v>7.28</v>
      </c>
      <c r="I741" s="0" t="n">
        <f aca="false">B741-E741</f>
        <v>0.27</v>
      </c>
      <c r="J741" s="0" t="n">
        <f aca="false">C741-D741</f>
        <v>0.540000000000001</v>
      </c>
      <c r="L741" s="11" t="e">
        <f aca="false">IF(ROW(E741) - 1 &gt;= $L$1,MMULT($AA$1:AA1($AA$1, 0, $L$1 - 1),E741:E741(E741,1 - $L$1, 0)) / $K$3,"")</f>
        <v>#VALUE!</v>
      </c>
      <c r="N741" s="0" t="e">
        <f aca="false">IF(ROW(E741) - 1 &gt;= $N$1,SUM(E741:E741(E741,1 - $N$1, 0)) / $N$1,"")</f>
        <v>#VALUE!</v>
      </c>
      <c r="P741" s="0" t="e">
        <f aca="false">IF(ROW(N741) - 1 &gt; $P$1, IF(OFFSET(N741,  1 - $P$1, 0) &lt;&gt; "", MMULT($AA$2:AA2($AA$2, 0, $P$1 - 1), E741:E741(E741,1 - $P$1, 0)) / $O$3,""),"")</f>
        <v>#VALUE!</v>
      </c>
    </row>
    <row collapsed="false" customFormat="false" customHeight="true" hidden="false" ht="14.4" outlineLevel="0" r="742">
      <c r="A742" s="5" t="n">
        <v>37635</v>
      </c>
      <c r="B742" s="1" t="n">
        <v>14.69</v>
      </c>
      <c r="C742" s="1" t="n">
        <v>14.82</v>
      </c>
      <c r="D742" s="1" t="n">
        <v>14.49</v>
      </c>
      <c r="E742" s="1" t="n">
        <v>14.61</v>
      </c>
      <c r="F742" s="1" t="n">
        <v>6673600</v>
      </c>
      <c r="G742" s="1" t="n">
        <v>7.27</v>
      </c>
      <c r="I742" s="0" t="n">
        <f aca="false">B742-E742</f>
        <v>0.0800000000000001</v>
      </c>
      <c r="J742" s="0" t="n">
        <f aca="false">C742-D742</f>
        <v>0.33</v>
      </c>
      <c r="L742" s="11" t="e">
        <f aca="false">IF(ROW(E742) - 1 &gt;= $L$1,MMULT($AA$1:AA1($AA$1, 0, $L$1 - 1),E742:E742(E742,1 - $L$1, 0)) / $K$3,"")</f>
        <v>#VALUE!</v>
      </c>
      <c r="N742" s="0" t="e">
        <f aca="false">IF(ROW(E742) - 1 &gt;= $N$1,SUM(E742:E742(E742,1 - $N$1, 0)) / $N$1,"")</f>
        <v>#VALUE!</v>
      </c>
      <c r="P742" s="0" t="e">
        <f aca="false">IF(ROW(N742) - 1 &gt; $P$1, IF(OFFSET(N742,  1 - $P$1, 0) &lt;&gt; "", MMULT($AA$2:AA2($AA$2, 0, $P$1 - 1), E742:E742(E742,1 - $P$1, 0)) / $O$3,""),"")</f>
        <v>#VALUE!</v>
      </c>
    </row>
    <row collapsed="false" customFormat="false" customHeight="true" hidden="false" ht="14.4" outlineLevel="0" r="743">
      <c r="A743" s="5" t="n">
        <v>37636</v>
      </c>
      <c r="B743" s="1" t="n">
        <v>14.59</v>
      </c>
      <c r="C743" s="1" t="n">
        <v>14.7</v>
      </c>
      <c r="D743" s="1" t="n">
        <v>14.26</v>
      </c>
      <c r="E743" s="1" t="n">
        <v>14.43</v>
      </c>
      <c r="F743" s="1" t="n">
        <v>13254600</v>
      </c>
      <c r="G743" s="1" t="n">
        <v>7.18</v>
      </c>
      <c r="I743" s="0" t="n">
        <f aca="false">B743-E743</f>
        <v>0.16</v>
      </c>
      <c r="J743" s="0" t="n">
        <f aca="false">C743-D743</f>
        <v>0.44</v>
      </c>
      <c r="L743" s="11" t="e">
        <f aca="false">IF(ROW(E743) - 1 &gt;= $L$1,MMULT($AA$1:AA1($AA$1, 0, $L$1 - 1),E743:E743(E743,1 - $L$1, 0)) / $K$3,"")</f>
        <v>#VALUE!</v>
      </c>
      <c r="N743" s="0" t="e">
        <f aca="false">IF(ROW(E743) - 1 &gt;= $N$1,SUM(E743:E743(E743,1 - $N$1, 0)) / $N$1,"")</f>
        <v>#VALUE!</v>
      </c>
      <c r="P743" s="0" t="e">
        <f aca="false">IF(ROW(N743) - 1 &gt; $P$1, IF(OFFSET(N743,  1 - $P$1, 0) &lt;&gt; "", MMULT($AA$2:AA2($AA$2, 0, $P$1 - 1), E743:E743(E743,1 - $P$1, 0)) / $O$3,""),"")</f>
        <v>#VALUE!</v>
      </c>
    </row>
    <row collapsed="false" customFormat="false" customHeight="true" hidden="false" ht="14.4" outlineLevel="0" r="744">
      <c r="A744" s="5" t="n">
        <v>37637</v>
      </c>
      <c r="B744" s="1" t="n">
        <v>14.21</v>
      </c>
      <c r="C744" s="1" t="n">
        <v>14.76</v>
      </c>
      <c r="D744" s="1" t="n">
        <v>14.21</v>
      </c>
      <c r="E744" s="1" t="n">
        <v>14.62</v>
      </c>
      <c r="F744" s="1" t="n">
        <v>19966800</v>
      </c>
      <c r="G744" s="1" t="n">
        <v>7.28</v>
      </c>
      <c r="I744" s="0" t="n">
        <f aca="false">B744-E744</f>
        <v>-0.409999999999998</v>
      </c>
      <c r="J744" s="0" t="n">
        <f aca="false">C744-D744</f>
        <v>0.549999999999999</v>
      </c>
      <c r="L744" s="11" t="e">
        <f aca="false">IF(ROW(E744) - 1 &gt;= $L$1,MMULT($AA$1:AA1($AA$1, 0, $L$1 - 1),E744:E744(E744,1 - $L$1, 0)) / $K$3,"")</f>
        <v>#VALUE!</v>
      </c>
      <c r="N744" s="0" t="e">
        <f aca="false">IF(ROW(E744) - 1 &gt;= $N$1,SUM(E744:E744(E744,1 - $N$1, 0)) / $N$1,"")</f>
        <v>#VALUE!</v>
      </c>
      <c r="P744" s="0" t="e">
        <f aca="false">IF(ROW(N744) - 1 &gt; $P$1, IF(OFFSET(N744,  1 - $P$1, 0) &lt;&gt; "", MMULT($AA$2:AA2($AA$2, 0, $P$1 - 1), E744:E744(E744,1 - $P$1, 0)) / $O$3,""),"")</f>
        <v>#VALUE!</v>
      </c>
    </row>
    <row collapsed="false" customFormat="false" customHeight="true" hidden="false" ht="14.4" outlineLevel="0" r="745">
      <c r="A745" s="5" t="n">
        <v>37638</v>
      </c>
      <c r="B745" s="1" t="n">
        <v>14.56</v>
      </c>
      <c r="C745" s="1" t="n">
        <v>14.56</v>
      </c>
      <c r="D745" s="1" t="n">
        <v>14.08</v>
      </c>
      <c r="E745" s="1" t="n">
        <v>14.1</v>
      </c>
      <c r="F745" s="1" t="n">
        <v>9527200</v>
      </c>
      <c r="G745" s="1" t="n">
        <v>7.02</v>
      </c>
      <c r="I745" s="0" t="n">
        <f aca="false">B745-E745</f>
        <v>0.460000000000001</v>
      </c>
      <c r="J745" s="0" t="n">
        <f aca="false">C745-D745</f>
        <v>0.48</v>
      </c>
      <c r="L745" s="11" t="e">
        <f aca="false">IF(ROW(E745) - 1 &gt;= $L$1,MMULT($AA$1:AA1($AA$1, 0, $L$1 - 1),E745:E745(E745,1 - $L$1, 0)) / $K$3,"")</f>
        <v>#VALUE!</v>
      </c>
      <c r="N745" s="0" t="e">
        <f aca="false">IF(ROW(E745) - 1 &gt;= $N$1,SUM(E745:E745(E745,1 - $N$1, 0)) / $N$1,"")</f>
        <v>#VALUE!</v>
      </c>
      <c r="P745" s="0" t="e">
        <f aca="false">IF(ROW(N745) - 1 &gt; $P$1, IF(OFFSET(N745,  1 - $P$1, 0) &lt;&gt; "", MMULT($AA$2:AA2($AA$2, 0, $P$1 - 1), E745:E745(E745,1 - $P$1, 0)) / $O$3,""),"")</f>
        <v>#VALUE!</v>
      </c>
    </row>
    <row collapsed="false" customFormat="false" customHeight="true" hidden="false" ht="14.4" outlineLevel="0" r="746">
      <c r="A746" s="5" t="n">
        <v>37642</v>
      </c>
      <c r="B746" s="1" t="n">
        <v>14.21</v>
      </c>
      <c r="C746" s="1" t="n">
        <v>14.41</v>
      </c>
      <c r="D746" s="1" t="n">
        <v>14</v>
      </c>
      <c r="E746" s="1" t="n">
        <v>14.02</v>
      </c>
      <c r="F746" s="1" t="n">
        <v>9052000</v>
      </c>
      <c r="G746" s="1" t="n">
        <v>6.98</v>
      </c>
      <c r="I746" s="0" t="n">
        <f aca="false">B746-E746</f>
        <v>0.190000000000001</v>
      </c>
      <c r="J746" s="0" t="n">
        <f aca="false">C746-D746</f>
        <v>0.41</v>
      </c>
      <c r="L746" s="11" t="e">
        <f aca="false">IF(ROW(E746) - 1 &gt;= $L$1,MMULT($AA$1:AA1($AA$1, 0, $L$1 - 1),E746:E746(E746,1 - $L$1, 0)) / $K$3,"")</f>
        <v>#VALUE!</v>
      </c>
      <c r="N746" s="0" t="e">
        <f aca="false">IF(ROW(E746) - 1 &gt;= $N$1,SUM(E746:E746(E746,1 - $N$1, 0)) / $N$1,"")</f>
        <v>#VALUE!</v>
      </c>
      <c r="P746" s="0" t="e">
        <f aca="false">IF(ROW(N746) - 1 &gt; $P$1, IF(OFFSET(N746,  1 - $P$1, 0) &lt;&gt; "", MMULT($AA$2:AA2($AA$2, 0, $P$1 - 1), E746:E746(E746,1 - $P$1, 0)) / $O$3,""),"")</f>
        <v>#VALUE!</v>
      </c>
    </row>
    <row collapsed="false" customFormat="false" customHeight="true" hidden="false" ht="14.4" outlineLevel="0" r="747">
      <c r="A747" s="5" t="n">
        <v>37643</v>
      </c>
      <c r="B747" s="1" t="n">
        <v>13.98</v>
      </c>
      <c r="C747" s="1" t="n">
        <v>14.15</v>
      </c>
      <c r="D747" s="1" t="n">
        <v>13.8</v>
      </c>
      <c r="E747" s="1" t="n">
        <v>13.88</v>
      </c>
      <c r="F747" s="1" t="n">
        <v>7683600</v>
      </c>
      <c r="G747" s="1" t="n">
        <v>6.91</v>
      </c>
      <c r="I747" s="0" t="n">
        <f aca="false">B747-E747</f>
        <v>0.0999999999999996</v>
      </c>
      <c r="J747" s="0" t="n">
        <f aca="false">C747-D747</f>
        <v>0.35</v>
      </c>
      <c r="L747" s="11" t="e">
        <f aca="false">IF(ROW(E747) - 1 &gt;= $L$1,MMULT($AA$1:AA1($AA$1, 0, $L$1 - 1),E747:E747(E747,1 - $L$1, 0)) / $K$3,"")</f>
        <v>#VALUE!</v>
      </c>
      <c r="N747" s="0" t="e">
        <f aca="false">IF(ROW(E747) - 1 &gt;= $N$1,SUM(E747:E747(E747,1 - $N$1, 0)) / $N$1,"")</f>
        <v>#VALUE!</v>
      </c>
      <c r="P747" s="0" t="e">
        <f aca="false">IF(ROW(N747) - 1 &gt; $P$1, IF(OFFSET(N747,  1 - $P$1, 0) &lt;&gt; "", MMULT($AA$2:AA2($AA$2, 0, $P$1 - 1), E747:E747(E747,1 - $P$1, 0)) / $O$3,""),"")</f>
        <v>#VALUE!</v>
      </c>
    </row>
    <row collapsed="false" customFormat="false" customHeight="true" hidden="false" ht="14.4" outlineLevel="0" r="748">
      <c r="A748" s="5" t="n">
        <v>37644</v>
      </c>
      <c r="B748" s="1" t="n">
        <v>14.05</v>
      </c>
      <c r="C748" s="1" t="n">
        <v>14.36</v>
      </c>
      <c r="D748" s="1" t="n">
        <v>13.95</v>
      </c>
      <c r="E748" s="1" t="n">
        <v>14.17</v>
      </c>
      <c r="F748" s="1" t="n">
        <v>8152000</v>
      </c>
      <c r="G748" s="1" t="n">
        <v>7.05</v>
      </c>
      <c r="I748" s="0" t="n">
        <f aca="false">B748-E748</f>
        <v>-0.119999999999999</v>
      </c>
      <c r="J748" s="0" t="n">
        <f aca="false">C748-D748</f>
        <v>0.41</v>
      </c>
      <c r="L748" s="11" t="e">
        <f aca="false">IF(ROW(E748) - 1 &gt;= $L$1,MMULT($AA$1:AA1($AA$1, 0, $L$1 - 1),E748:E748(E748,1 - $L$1, 0)) / $K$3,"")</f>
        <v>#VALUE!</v>
      </c>
      <c r="N748" s="0" t="e">
        <f aca="false">IF(ROW(E748) - 1 &gt;= $N$1,SUM(E748:E748(E748,1 - $N$1, 0)) / $N$1,"")</f>
        <v>#VALUE!</v>
      </c>
      <c r="P748" s="0" t="e">
        <f aca="false">IF(ROW(N748) - 1 &gt; $P$1, IF(OFFSET(N748,  1 - $P$1, 0) &lt;&gt; "", MMULT($AA$2:AA2($AA$2, 0, $P$1 - 1), E748:E748(E748,1 - $P$1, 0)) / $O$3,""),"")</f>
        <v>#VALUE!</v>
      </c>
    </row>
    <row collapsed="false" customFormat="false" customHeight="true" hidden="false" ht="14.4" outlineLevel="0" r="749">
      <c r="A749" s="5" t="n">
        <v>37645</v>
      </c>
      <c r="B749" s="1" t="n">
        <v>14.24</v>
      </c>
      <c r="C749" s="1" t="n">
        <v>14.24</v>
      </c>
      <c r="D749" s="1" t="n">
        <v>13.56</v>
      </c>
      <c r="E749" s="1" t="n">
        <v>13.8</v>
      </c>
      <c r="F749" s="1" t="n">
        <v>10909600</v>
      </c>
      <c r="G749" s="1" t="n">
        <v>6.87</v>
      </c>
      <c r="I749" s="0" t="n">
        <f aca="false">B749-E749</f>
        <v>0.44</v>
      </c>
      <c r="J749" s="0" t="n">
        <f aca="false">C749-D749</f>
        <v>0.68</v>
      </c>
      <c r="L749" s="11" t="e">
        <f aca="false">IF(ROW(E749) - 1 &gt;= $L$1,MMULT($AA$1:AA1($AA$1, 0, $L$1 - 1),E749:E749(E749,1 - $L$1, 0)) / $K$3,"")</f>
        <v>#VALUE!</v>
      </c>
      <c r="N749" s="0" t="e">
        <f aca="false">IF(ROW(E749) - 1 &gt;= $N$1,SUM(E749:E749(E749,1 - $N$1, 0)) / $N$1,"")</f>
        <v>#VALUE!</v>
      </c>
      <c r="P749" s="0" t="e">
        <f aca="false">IF(ROW(N749) - 1 &gt; $P$1, IF(OFFSET(N749,  1 - $P$1, 0) &lt;&gt; "", MMULT($AA$2:AA2($AA$2, 0, $P$1 - 1), E749:E749(E749,1 - $P$1, 0)) / $O$3,""),"")</f>
        <v>#VALUE!</v>
      </c>
    </row>
    <row collapsed="false" customFormat="false" customHeight="true" hidden="false" ht="14.4" outlineLevel="0" r="750">
      <c r="A750" s="5" t="n">
        <v>37648</v>
      </c>
      <c r="B750" s="1" t="n">
        <v>13.68</v>
      </c>
      <c r="C750" s="1" t="n">
        <v>14.5</v>
      </c>
      <c r="D750" s="1" t="n">
        <v>13.65</v>
      </c>
      <c r="E750" s="1" t="n">
        <v>14.13</v>
      </c>
      <c r="F750" s="1" t="n">
        <v>13978800</v>
      </c>
      <c r="G750" s="1" t="n">
        <v>7.03</v>
      </c>
      <c r="I750" s="0" t="n">
        <f aca="false">B750-E750</f>
        <v>-0.450000000000001</v>
      </c>
      <c r="J750" s="0" t="n">
        <f aca="false">C750-D750</f>
        <v>0.85</v>
      </c>
      <c r="L750" s="11" t="e">
        <f aca="false">IF(ROW(E750) - 1 &gt;= $L$1,MMULT($AA$1:AA1($AA$1, 0, $L$1 - 1),E750:E750(E750,1 - $L$1, 0)) / $K$3,"")</f>
        <v>#VALUE!</v>
      </c>
      <c r="N750" s="0" t="e">
        <f aca="false">IF(ROW(E750) - 1 &gt;= $N$1,SUM(E750:E750(E750,1 - $N$1, 0)) / $N$1,"")</f>
        <v>#VALUE!</v>
      </c>
      <c r="P750" s="0" t="e">
        <f aca="false">IF(ROW(N750) - 1 &gt; $P$1, IF(OFFSET(N750,  1 - $P$1, 0) &lt;&gt; "", MMULT($AA$2:AA2($AA$2, 0, $P$1 - 1), E750:E750(E750,1 - $P$1, 0)) / $O$3,""),"")</f>
        <v>#VALUE!</v>
      </c>
    </row>
    <row collapsed="false" customFormat="false" customHeight="true" hidden="false" ht="14.4" outlineLevel="0" r="751">
      <c r="A751" s="5" t="n">
        <v>37649</v>
      </c>
      <c r="B751" s="1" t="n">
        <v>14.24</v>
      </c>
      <c r="C751" s="1" t="n">
        <v>14.69</v>
      </c>
      <c r="D751" s="1" t="n">
        <v>14.16</v>
      </c>
      <c r="E751" s="1" t="n">
        <v>14.58</v>
      </c>
      <c r="F751" s="1" t="n">
        <v>10223400</v>
      </c>
      <c r="G751" s="1" t="n">
        <v>7.26</v>
      </c>
      <c r="I751" s="0" t="n">
        <f aca="false">B751-E751</f>
        <v>-0.34</v>
      </c>
      <c r="J751" s="0" t="n">
        <f aca="false">C751-D751</f>
        <v>0.529999999999999</v>
      </c>
      <c r="L751" s="11" t="e">
        <f aca="false">IF(ROW(E751) - 1 &gt;= $L$1,MMULT($AA$1:AA1($AA$1, 0, $L$1 - 1),E751:E751(E751,1 - $L$1, 0)) / $K$3,"")</f>
        <v>#VALUE!</v>
      </c>
      <c r="N751" s="0" t="e">
        <f aca="false">IF(ROW(E751) - 1 &gt;= $N$1,SUM(E751:E751(E751,1 - $N$1, 0)) / $N$1,"")</f>
        <v>#VALUE!</v>
      </c>
      <c r="P751" s="0" t="e">
        <f aca="false">IF(ROW(N751) - 1 &gt; $P$1, IF(OFFSET(N751,  1 - $P$1, 0) &lt;&gt; "", MMULT($AA$2:AA2($AA$2, 0, $P$1 - 1), E751:E751(E751,1 - $P$1, 0)) / $O$3,""),"")</f>
        <v>#VALUE!</v>
      </c>
    </row>
    <row collapsed="false" customFormat="false" customHeight="true" hidden="false" ht="14.4" outlineLevel="0" r="752">
      <c r="A752" s="5" t="n">
        <v>37650</v>
      </c>
      <c r="B752" s="1" t="n">
        <v>14.55</v>
      </c>
      <c r="C752" s="1" t="n">
        <v>15.1</v>
      </c>
      <c r="D752" s="1" t="n">
        <v>14.3</v>
      </c>
      <c r="E752" s="1" t="n">
        <v>14.93</v>
      </c>
      <c r="F752" s="1" t="n">
        <v>13323000</v>
      </c>
      <c r="G752" s="1" t="n">
        <v>7.43</v>
      </c>
      <c r="I752" s="0" t="n">
        <f aca="false">B752-E752</f>
        <v>-0.379999999999999</v>
      </c>
      <c r="J752" s="0" t="n">
        <f aca="false">C752-D752</f>
        <v>0.799999999999999</v>
      </c>
      <c r="L752" s="11" t="e">
        <f aca="false">IF(ROW(E752) - 1 &gt;= $L$1,MMULT($AA$1:AA1($AA$1, 0, $L$1 - 1),E752:E752(E752,1 - $L$1, 0)) / $K$3,"")</f>
        <v>#VALUE!</v>
      </c>
      <c r="N752" s="0" t="e">
        <f aca="false">IF(ROW(E752) - 1 &gt;= $N$1,SUM(E752:E752(E752,1 - $N$1, 0)) / $N$1,"")</f>
        <v>#VALUE!</v>
      </c>
      <c r="P752" s="0" t="e">
        <f aca="false">IF(ROW(N752) - 1 &gt; $P$1, IF(OFFSET(N752,  1 - $P$1, 0) &lt;&gt; "", MMULT($AA$2:AA2($AA$2, 0, $P$1 - 1), E752:E752(E752,1 - $P$1, 0)) / $O$3,""),"")</f>
        <v>#VALUE!</v>
      </c>
    </row>
    <row collapsed="false" customFormat="false" customHeight="true" hidden="false" ht="14.4" outlineLevel="0" r="753">
      <c r="A753" s="5" t="n">
        <v>37651</v>
      </c>
      <c r="B753" s="1" t="n">
        <v>14.98</v>
      </c>
      <c r="C753" s="1" t="n">
        <v>15.07</v>
      </c>
      <c r="D753" s="1" t="n">
        <v>14.29</v>
      </c>
      <c r="E753" s="1" t="n">
        <v>14.32</v>
      </c>
      <c r="F753" s="1" t="n">
        <v>14537800</v>
      </c>
      <c r="G753" s="1" t="n">
        <v>7.13</v>
      </c>
      <c r="I753" s="0" t="n">
        <f aca="false">B753-E753</f>
        <v>0.66</v>
      </c>
      <c r="J753" s="0" t="n">
        <f aca="false">C753-D753</f>
        <v>0.780000000000001</v>
      </c>
      <c r="L753" s="11" t="e">
        <f aca="false">IF(ROW(E753) - 1 &gt;= $L$1,MMULT($AA$1:AA1($AA$1, 0, $L$1 - 1),E753:E753(E753,1 - $L$1, 0)) / $K$3,"")</f>
        <v>#VALUE!</v>
      </c>
      <c r="N753" s="0" t="e">
        <f aca="false">IF(ROW(E753) - 1 &gt;= $N$1,SUM(E753:E753(E753,1 - $N$1, 0)) / $N$1,"")</f>
        <v>#VALUE!</v>
      </c>
      <c r="P753" s="0" t="e">
        <f aca="false">IF(ROW(N753) - 1 &gt; $P$1, IF(OFFSET(N753,  1 - $P$1, 0) &lt;&gt; "", MMULT($AA$2:AA2($AA$2, 0, $P$1 - 1), E753:E753(E753,1 - $P$1, 0)) / $O$3,""),"")</f>
        <v>#VALUE!</v>
      </c>
    </row>
    <row collapsed="false" customFormat="false" customHeight="true" hidden="false" ht="14.4" outlineLevel="0" r="754">
      <c r="A754" s="5" t="n">
        <v>37652</v>
      </c>
      <c r="B754" s="1" t="n">
        <v>14.19</v>
      </c>
      <c r="C754" s="1" t="n">
        <v>14.55</v>
      </c>
      <c r="D754" s="1" t="n">
        <v>14.05</v>
      </c>
      <c r="E754" s="1" t="n">
        <v>14.36</v>
      </c>
      <c r="F754" s="1" t="n">
        <v>12186600</v>
      </c>
      <c r="G754" s="1" t="n">
        <v>7.15</v>
      </c>
      <c r="I754" s="0" t="n">
        <f aca="false">B754-E754</f>
        <v>-0.17</v>
      </c>
      <c r="J754" s="0" t="n">
        <f aca="false">C754-D754</f>
        <v>0.5</v>
      </c>
      <c r="L754" s="11" t="e">
        <f aca="false">IF(ROW(E754) - 1 &gt;= $L$1,MMULT($AA$1:AA1($AA$1, 0, $L$1 - 1),E754:E754(E754,1 - $L$1, 0)) / $K$3,"")</f>
        <v>#VALUE!</v>
      </c>
      <c r="N754" s="0" t="e">
        <f aca="false">IF(ROW(E754) - 1 &gt;= $N$1,SUM(E754:E754(E754,1 - $N$1, 0)) / $N$1,"")</f>
        <v>#VALUE!</v>
      </c>
      <c r="P754" s="0" t="e">
        <f aca="false">IF(ROW(N754) - 1 &gt; $P$1, IF(OFFSET(N754,  1 - $P$1, 0) &lt;&gt; "", MMULT($AA$2:AA2($AA$2, 0, $P$1 - 1), E754:E754(E754,1 - $P$1, 0)) / $O$3,""),"")</f>
        <v>#VALUE!</v>
      </c>
    </row>
    <row collapsed="false" customFormat="false" customHeight="true" hidden="false" ht="14.4" outlineLevel="0" r="755">
      <c r="A755" s="5" t="n">
        <v>37655</v>
      </c>
      <c r="B755" s="1" t="n">
        <v>14.41</v>
      </c>
      <c r="C755" s="1" t="n">
        <v>14.91</v>
      </c>
      <c r="D755" s="1" t="n">
        <v>14.35</v>
      </c>
      <c r="E755" s="1" t="n">
        <v>14.66</v>
      </c>
      <c r="F755" s="1" t="n">
        <v>9456600</v>
      </c>
      <c r="G755" s="1" t="n">
        <v>7.3</v>
      </c>
      <c r="I755" s="0" t="n">
        <f aca="false">B755-E755</f>
        <v>-0.25</v>
      </c>
      <c r="J755" s="0" t="n">
        <f aca="false">C755-D755</f>
        <v>0.560000000000001</v>
      </c>
      <c r="L755" s="11" t="e">
        <f aca="false">IF(ROW(E755) - 1 &gt;= $L$1,MMULT($AA$1:AA1($AA$1, 0, $L$1 - 1),E755:E755(E755,1 - $L$1, 0)) / $K$3,"")</f>
        <v>#VALUE!</v>
      </c>
      <c r="N755" s="0" t="e">
        <f aca="false">IF(ROW(E755) - 1 &gt;= $N$1,SUM(E755:E755(E755,1 - $N$1, 0)) / $N$1,"")</f>
        <v>#VALUE!</v>
      </c>
      <c r="P755" s="0" t="e">
        <f aca="false">IF(ROW(N755) - 1 &gt; $P$1, IF(OFFSET(N755,  1 - $P$1, 0) &lt;&gt; "", MMULT($AA$2:AA2($AA$2, 0, $P$1 - 1), E755:E755(E755,1 - $P$1, 0)) / $O$3,""),"")</f>
        <v>#VALUE!</v>
      </c>
    </row>
    <row collapsed="false" customFormat="false" customHeight="true" hidden="false" ht="14.4" outlineLevel="0" r="756">
      <c r="A756" s="5" t="n">
        <v>37656</v>
      </c>
      <c r="B756" s="1" t="n">
        <v>14.45</v>
      </c>
      <c r="C756" s="1" t="n">
        <v>14.65</v>
      </c>
      <c r="D756" s="1" t="n">
        <v>14.31</v>
      </c>
      <c r="E756" s="1" t="n">
        <v>14.6</v>
      </c>
      <c r="F756" s="1" t="n">
        <v>11336200</v>
      </c>
      <c r="G756" s="1" t="n">
        <v>7.27</v>
      </c>
      <c r="I756" s="0" t="n">
        <f aca="false">B756-E756</f>
        <v>-0.15</v>
      </c>
      <c r="J756" s="0" t="n">
        <f aca="false">C756-D756</f>
        <v>0.34</v>
      </c>
      <c r="L756" s="11" t="e">
        <f aca="false">IF(ROW(E756) - 1 &gt;= $L$1,MMULT($AA$1:AA1($AA$1, 0, $L$1 - 1),E756:E756(E756,1 - $L$1, 0)) / $K$3,"")</f>
        <v>#VALUE!</v>
      </c>
      <c r="N756" s="0" t="e">
        <f aca="false">IF(ROW(E756) - 1 &gt;= $N$1,SUM(E756:E756(E756,1 - $N$1, 0)) / $N$1,"")</f>
        <v>#VALUE!</v>
      </c>
      <c r="P756" s="0" t="e">
        <f aca="false">IF(ROW(N756) - 1 &gt; $P$1, IF(OFFSET(N756,  1 - $P$1, 0) &lt;&gt; "", MMULT($AA$2:AA2($AA$2, 0, $P$1 - 1), E756:E756(E756,1 - $P$1, 0)) / $O$3,""),"")</f>
        <v>#VALUE!</v>
      </c>
    </row>
    <row collapsed="false" customFormat="false" customHeight="true" hidden="false" ht="14.4" outlineLevel="0" r="757">
      <c r="A757" s="5" t="n">
        <v>37657</v>
      </c>
      <c r="B757" s="1" t="n">
        <v>14.71</v>
      </c>
      <c r="C757" s="1" t="n">
        <v>14.93</v>
      </c>
      <c r="D757" s="1" t="n">
        <v>14.44</v>
      </c>
      <c r="E757" s="1" t="n">
        <v>14.45</v>
      </c>
      <c r="F757" s="1" t="n">
        <v>7914800</v>
      </c>
      <c r="G757" s="1" t="n">
        <v>7.19</v>
      </c>
      <c r="I757" s="0" t="n">
        <f aca="false">B757-E757</f>
        <v>0.260000000000002</v>
      </c>
      <c r="J757" s="0" t="n">
        <f aca="false">C757-D757</f>
        <v>0.49</v>
      </c>
      <c r="L757" s="11" t="e">
        <f aca="false">IF(ROW(E757) - 1 &gt;= $L$1,MMULT($AA$1:AA1($AA$1, 0, $L$1 - 1),E757:E757(E757,1 - $L$1, 0)) / $K$3,"")</f>
        <v>#VALUE!</v>
      </c>
      <c r="N757" s="0" t="e">
        <f aca="false">IF(ROW(E757) - 1 &gt;= $N$1,SUM(E757:E757(E757,1 - $N$1, 0)) / $N$1,"")</f>
        <v>#VALUE!</v>
      </c>
      <c r="P757" s="0" t="e">
        <f aca="false">IF(ROW(N757) - 1 &gt; $P$1, IF(OFFSET(N757,  1 - $P$1, 0) &lt;&gt; "", MMULT($AA$2:AA2($AA$2, 0, $P$1 - 1), E757:E757(E757,1 - $P$1, 0)) / $O$3,""),"")</f>
        <v>#VALUE!</v>
      </c>
    </row>
    <row collapsed="false" customFormat="false" customHeight="true" hidden="false" ht="14.4" outlineLevel="0" r="758">
      <c r="A758" s="5" t="n">
        <v>37658</v>
      </c>
      <c r="B758" s="1" t="n">
        <v>14.36</v>
      </c>
      <c r="C758" s="1" t="n">
        <v>14.59</v>
      </c>
      <c r="D758" s="1" t="n">
        <v>14.22</v>
      </c>
      <c r="E758" s="1" t="n">
        <v>14.43</v>
      </c>
      <c r="F758" s="1" t="n">
        <v>6398200</v>
      </c>
      <c r="G758" s="1" t="n">
        <v>7.18</v>
      </c>
      <c r="I758" s="0" t="n">
        <f aca="false">B758-E758</f>
        <v>-0.0700000000000003</v>
      </c>
      <c r="J758" s="0" t="n">
        <f aca="false">C758-D758</f>
        <v>0.369999999999999</v>
      </c>
      <c r="L758" s="11" t="e">
        <f aca="false">IF(ROW(E758) - 1 &gt;= $L$1,MMULT($AA$1:AA1($AA$1, 0, $L$1 - 1),E758:E758(E758,1 - $L$1, 0)) / $K$3,"")</f>
        <v>#VALUE!</v>
      </c>
      <c r="N758" s="0" t="e">
        <f aca="false">IF(ROW(E758) - 1 &gt;= $N$1,SUM(E758:E758(E758,1 - $N$1, 0)) / $N$1,"")</f>
        <v>#VALUE!</v>
      </c>
      <c r="P758" s="0" t="e">
        <f aca="false">IF(ROW(N758) - 1 &gt; $P$1, IF(OFFSET(N758,  1 - $P$1, 0) &lt;&gt; "", MMULT($AA$2:AA2($AA$2, 0, $P$1 - 1), E758:E758(E758,1 - $P$1, 0)) / $O$3,""),"")</f>
        <v>#VALUE!</v>
      </c>
    </row>
    <row collapsed="false" customFormat="false" customHeight="true" hidden="false" ht="14.4" outlineLevel="0" r="759">
      <c r="A759" s="5" t="n">
        <v>37659</v>
      </c>
      <c r="B759" s="1" t="n">
        <v>14.55</v>
      </c>
      <c r="C759" s="1" t="n">
        <v>14.6</v>
      </c>
      <c r="D759" s="1" t="n">
        <v>14.07</v>
      </c>
      <c r="E759" s="1" t="n">
        <v>14.15</v>
      </c>
      <c r="F759" s="1" t="n">
        <v>9632200</v>
      </c>
      <c r="G759" s="1" t="n">
        <v>7.04</v>
      </c>
      <c r="I759" s="0" t="n">
        <f aca="false">B759-E759</f>
        <v>0.4</v>
      </c>
      <c r="J759" s="0" t="n">
        <f aca="false">C759-D759</f>
        <v>0.529999999999999</v>
      </c>
      <c r="L759" s="11" t="e">
        <f aca="false">IF(ROW(E759) - 1 &gt;= $L$1,MMULT($AA$1:AA1($AA$1, 0, $L$1 - 1),E759:E759(E759,1 - $L$1, 0)) / $K$3,"")</f>
        <v>#VALUE!</v>
      </c>
      <c r="N759" s="0" t="e">
        <f aca="false">IF(ROW(E759) - 1 &gt;= $N$1,SUM(E759:E759(E759,1 - $N$1, 0)) / $N$1,"")</f>
        <v>#VALUE!</v>
      </c>
      <c r="P759" s="0" t="e">
        <f aca="false">IF(ROW(N759) - 1 &gt; $P$1, IF(OFFSET(N759,  1 - $P$1, 0) &lt;&gt; "", MMULT($AA$2:AA2($AA$2, 0, $P$1 - 1), E759:E759(E759,1 - $P$1, 0)) / $O$3,""),"")</f>
        <v>#VALUE!</v>
      </c>
    </row>
    <row collapsed="false" customFormat="false" customHeight="true" hidden="false" ht="14.4" outlineLevel="0" r="760">
      <c r="A760" s="5" t="n">
        <v>37662</v>
      </c>
      <c r="B760" s="1" t="n">
        <v>14.26</v>
      </c>
      <c r="C760" s="1" t="n">
        <v>14.57</v>
      </c>
      <c r="D760" s="1" t="n">
        <v>14.06</v>
      </c>
      <c r="E760" s="1" t="n">
        <v>14.35</v>
      </c>
      <c r="F760" s="1" t="n">
        <v>5996000</v>
      </c>
      <c r="G760" s="1" t="n">
        <v>7.14</v>
      </c>
      <c r="I760" s="0" t="n">
        <f aca="false">B760-E760</f>
        <v>-0.0899999999999999</v>
      </c>
      <c r="J760" s="0" t="n">
        <f aca="false">C760-D760</f>
        <v>0.51</v>
      </c>
      <c r="L760" s="11" t="e">
        <f aca="false">IF(ROW(E760) - 1 &gt;= $L$1,MMULT($AA$1:AA1($AA$1, 0, $L$1 - 1),E760:E760(E760,1 - $L$1, 0)) / $K$3,"")</f>
        <v>#VALUE!</v>
      </c>
      <c r="N760" s="0" t="e">
        <f aca="false">IF(ROW(E760) - 1 &gt;= $N$1,SUM(E760:E760(E760,1 - $N$1, 0)) / $N$1,"")</f>
        <v>#VALUE!</v>
      </c>
      <c r="P760" s="0" t="e">
        <f aca="false">IF(ROW(N760) - 1 &gt; $P$1, IF(OFFSET(N760,  1 - $P$1, 0) &lt;&gt; "", MMULT($AA$2:AA2($AA$2, 0, $P$1 - 1), E760:E760(E760,1 - $P$1, 0)) / $O$3,""),"")</f>
        <v>#VALUE!</v>
      </c>
    </row>
    <row collapsed="false" customFormat="false" customHeight="true" hidden="false" ht="14.4" outlineLevel="0" r="761">
      <c r="A761" s="5" t="n">
        <v>37663</v>
      </c>
      <c r="B761" s="1" t="n">
        <v>14.5</v>
      </c>
      <c r="C761" s="1" t="n">
        <v>14.63</v>
      </c>
      <c r="D761" s="1" t="n">
        <v>14.2</v>
      </c>
      <c r="E761" s="1" t="n">
        <v>14.35</v>
      </c>
      <c r="F761" s="1" t="n">
        <v>5885000</v>
      </c>
      <c r="G761" s="1" t="n">
        <v>7.14</v>
      </c>
      <c r="I761" s="0" t="n">
        <f aca="false">B761-E761</f>
        <v>0.15</v>
      </c>
      <c r="J761" s="0" t="n">
        <f aca="false">C761-D761</f>
        <v>0.430000000000002</v>
      </c>
      <c r="L761" s="11" t="e">
        <f aca="false">IF(ROW(E761) - 1 &gt;= $L$1,MMULT($AA$1:AA1($AA$1, 0, $L$1 - 1),E761:E761(E761,1 - $L$1, 0)) / $K$3,"")</f>
        <v>#VALUE!</v>
      </c>
      <c r="N761" s="0" t="e">
        <f aca="false">IF(ROW(E761) - 1 &gt;= $N$1,SUM(E761:E761(E761,1 - $N$1, 0)) / $N$1,"")</f>
        <v>#VALUE!</v>
      </c>
      <c r="P761" s="0" t="e">
        <f aca="false">IF(ROW(N761) - 1 &gt; $P$1, IF(OFFSET(N761,  1 - $P$1, 0) &lt;&gt; "", MMULT($AA$2:AA2($AA$2, 0, $P$1 - 1), E761:E761(E761,1 - $P$1, 0)) / $O$3,""),"")</f>
        <v>#VALUE!</v>
      </c>
    </row>
    <row collapsed="false" customFormat="false" customHeight="true" hidden="false" ht="14.4" outlineLevel="0" r="762">
      <c r="A762" s="5" t="n">
        <v>37664</v>
      </c>
      <c r="B762" s="1" t="n">
        <v>14.27</v>
      </c>
      <c r="C762" s="1" t="n">
        <v>14.6</v>
      </c>
      <c r="D762" s="1" t="n">
        <v>14.27</v>
      </c>
      <c r="E762" s="1" t="n">
        <v>14.39</v>
      </c>
      <c r="F762" s="1" t="n">
        <v>8167400</v>
      </c>
      <c r="G762" s="1" t="n">
        <v>7.16</v>
      </c>
      <c r="I762" s="0" t="n">
        <f aca="false">B762-E762</f>
        <v>-0.120000000000001</v>
      </c>
      <c r="J762" s="0" t="n">
        <f aca="false">C762-D762</f>
        <v>0.33</v>
      </c>
      <c r="L762" s="11" t="e">
        <f aca="false">IF(ROW(E762) - 1 &gt;= $L$1,MMULT($AA$1:AA1($AA$1, 0, $L$1 - 1),E762:E762(E762,1 - $L$1, 0)) / $K$3,"")</f>
        <v>#VALUE!</v>
      </c>
      <c r="N762" s="0" t="e">
        <f aca="false">IF(ROW(E762) - 1 &gt;= $N$1,SUM(E762:E762(E762,1 - $N$1, 0)) / $N$1,"")</f>
        <v>#VALUE!</v>
      </c>
      <c r="P762" s="0" t="e">
        <f aca="false">IF(ROW(N762) - 1 &gt; $P$1, IF(OFFSET(N762,  1 - $P$1, 0) &lt;&gt; "", MMULT($AA$2:AA2($AA$2, 0, $P$1 - 1), E762:E762(E762,1 - $P$1, 0)) / $O$3,""),"")</f>
        <v>#VALUE!</v>
      </c>
    </row>
    <row collapsed="false" customFormat="false" customHeight="true" hidden="false" ht="14.4" outlineLevel="0" r="763">
      <c r="A763" s="5" t="n">
        <v>37665</v>
      </c>
      <c r="B763" s="1" t="n">
        <v>14.41</v>
      </c>
      <c r="C763" s="1" t="n">
        <v>14.64</v>
      </c>
      <c r="D763" s="1" t="n">
        <v>14.24</v>
      </c>
      <c r="E763" s="1" t="n">
        <v>14.54</v>
      </c>
      <c r="F763" s="1" t="n">
        <v>7446200</v>
      </c>
      <c r="G763" s="1" t="n">
        <v>7.24</v>
      </c>
      <c r="I763" s="0" t="n">
        <f aca="false">B763-E763</f>
        <v>-0.129999999999999</v>
      </c>
      <c r="J763" s="0" t="n">
        <f aca="false">C763-D763</f>
        <v>0.4</v>
      </c>
      <c r="L763" s="11" t="e">
        <f aca="false">IF(ROW(E763) - 1 &gt;= $L$1,MMULT($AA$1:AA1($AA$1, 0, $L$1 - 1),E763:E763(E763,1 - $L$1, 0)) / $K$3,"")</f>
        <v>#VALUE!</v>
      </c>
      <c r="N763" s="0" t="e">
        <f aca="false">IF(ROW(E763) - 1 &gt;= $N$1,SUM(E763:E763(E763,1 - $N$1, 0)) / $N$1,"")</f>
        <v>#VALUE!</v>
      </c>
      <c r="P763" s="0" t="e">
        <f aca="false">IF(ROW(N763) - 1 &gt; $P$1, IF(OFFSET(N763,  1 - $P$1, 0) &lt;&gt; "", MMULT($AA$2:AA2($AA$2, 0, $P$1 - 1), E763:E763(E763,1 - $P$1, 0)) / $O$3,""),"")</f>
        <v>#VALUE!</v>
      </c>
    </row>
    <row collapsed="false" customFormat="false" customHeight="true" hidden="false" ht="14.4" outlineLevel="0" r="764">
      <c r="A764" s="5" t="n">
        <v>37666</v>
      </c>
      <c r="B764" s="1" t="n">
        <v>14.61</v>
      </c>
      <c r="C764" s="1" t="n">
        <v>14.72</v>
      </c>
      <c r="D764" s="1" t="n">
        <v>14.35</v>
      </c>
      <c r="E764" s="1" t="n">
        <v>14.67</v>
      </c>
      <c r="F764" s="1" t="n">
        <v>8689200</v>
      </c>
      <c r="G764" s="1" t="n">
        <v>7.3</v>
      </c>
      <c r="I764" s="0" t="n">
        <f aca="false">B764-E764</f>
        <v>-0.0600000000000005</v>
      </c>
      <c r="J764" s="0" t="n">
        <f aca="false">C764-D764</f>
        <v>0.370000000000001</v>
      </c>
      <c r="L764" s="11" t="e">
        <f aca="false">IF(ROW(E764) - 1 &gt;= $L$1,MMULT($AA$1:AA1($AA$1, 0, $L$1 - 1),E764:E764(E764,1 - $L$1, 0)) / $K$3,"")</f>
        <v>#VALUE!</v>
      </c>
      <c r="N764" s="0" t="e">
        <f aca="false">IF(ROW(E764) - 1 &gt;= $N$1,SUM(E764:E764(E764,1 - $N$1, 0)) / $N$1,"")</f>
        <v>#VALUE!</v>
      </c>
      <c r="P764" s="0" t="e">
        <f aca="false">IF(ROW(N764) - 1 &gt; $P$1, IF(OFFSET(N764,  1 - $P$1, 0) &lt;&gt; "", MMULT($AA$2:AA2($AA$2, 0, $P$1 - 1), E764:E764(E764,1 - $P$1, 0)) / $O$3,""),"")</f>
        <v>#VALUE!</v>
      </c>
    </row>
    <row collapsed="false" customFormat="false" customHeight="true" hidden="false" ht="14.4" outlineLevel="0" r="765">
      <c r="A765" s="5" t="n">
        <v>37670</v>
      </c>
      <c r="B765" s="1" t="n">
        <v>14.75</v>
      </c>
      <c r="C765" s="1" t="n">
        <v>15.3</v>
      </c>
      <c r="D765" s="1" t="n">
        <v>14.72</v>
      </c>
      <c r="E765" s="1" t="n">
        <v>15.27</v>
      </c>
      <c r="F765" s="1" t="n">
        <v>10389200</v>
      </c>
      <c r="G765" s="1" t="n">
        <v>7.6</v>
      </c>
      <c r="I765" s="0" t="n">
        <f aca="false">B765-E765</f>
        <v>-0.52</v>
      </c>
      <c r="J765" s="0" t="n">
        <f aca="false">C765-D765</f>
        <v>0.58</v>
      </c>
      <c r="L765" s="11" t="e">
        <f aca="false">IF(ROW(E765) - 1 &gt;= $L$1,MMULT($AA$1:AA1($AA$1, 0, $L$1 - 1),E765:E765(E765,1 - $L$1, 0)) / $K$3,"")</f>
        <v>#VALUE!</v>
      </c>
      <c r="N765" s="0" t="e">
        <f aca="false">IF(ROW(E765) - 1 &gt;= $N$1,SUM(E765:E765(E765,1 - $N$1, 0)) / $N$1,"")</f>
        <v>#VALUE!</v>
      </c>
      <c r="P765" s="0" t="e">
        <f aca="false">IF(ROW(N765) - 1 &gt; $P$1, IF(OFFSET(N765,  1 - $P$1, 0) &lt;&gt; "", MMULT($AA$2:AA2($AA$2, 0, $P$1 - 1), E765:E765(E765,1 - $P$1, 0)) / $O$3,""),"")</f>
        <v>#VALUE!</v>
      </c>
    </row>
    <row collapsed="false" customFormat="false" customHeight="true" hidden="false" ht="14.4" outlineLevel="0" r="766">
      <c r="A766" s="5" t="n">
        <v>37671</v>
      </c>
      <c r="B766" s="1" t="n">
        <v>15.07</v>
      </c>
      <c r="C766" s="1" t="n">
        <v>15.15</v>
      </c>
      <c r="D766" s="1" t="n">
        <v>14.68</v>
      </c>
      <c r="E766" s="1" t="n">
        <v>14.85</v>
      </c>
      <c r="F766" s="1" t="n">
        <v>8584600</v>
      </c>
      <c r="G766" s="1" t="n">
        <v>7.39</v>
      </c>
      <c r="I766" s="0" t="n">
        <f aca="false">B766-E766</f>
        <v>0.220000000000001</v>
      </c>
      <c r="J766" s="0" t="n">
        <f aca="false">C766-D766</f>
        <v>0.470000000000001</v>
      </c>
      <c r="L766" s="11" t="e">
        <f aca="false">IF(ROW(E766) - 1 &gt;= $L$1,MMULT($AA$1:AA1($AA$1, 0, $L$1 - 1),E766:E766(E766,1 - $L$1, 0)) / $K$3,"")</f>
        <v>#VALUE!</v>
      </c>
      <c r="N766" s="0" t="e">
        <f aca="false">IF(ROW(E766) - 1 &gt;= $N$1,SUM(E766:E766(E766,1 - $N$1, 0)) / $N$1,"")</f>
        <v>#VALUE!</v>
      </c>
      <c r="P766" s="0" t="e">
        <f aca="false">IF(ROW(N766) - 1 &gt; $P$1, IF(OFFSET(N766,  1 - $P$1, 0) &lt;&gt; "", MMULT($AA$2:AA2($AA$2, 0, $P$1 - 1), E766:E766(E766,1 - $P$1, 0)) / $O$3,""),"")</f>
        <v>#VALUE!</v>
      </c>
    </row>
    <row collapsed="false" customFormat="false" customHeight="true" hidden="false" ht="14.4" outlineLevel="0" r="767">
      <c r="A767" s="5" t="n">
        <v>37672</v>
      </c>
      <c r="B767" s="1" t="n">
        <v>14.85</v>
      </c>
      <c r="C767" s="1" t="n">
        <v>14.96</v>
      </c>
      <c r="D767" s="1" t="n">
        <v>14.71</v>
      </c>
      <c r="E767" s="1" t="n">
        <v>14.77</v>
      </c>
      <c r="F767" s="1" t="n">
        <v>8012600</v>
      </c>
      <c r="G767" s="1" t="n">
        <v>7.35</v>
      </c>
      <c r="I767" s="0" t="n">
        <f aca="false">B767-E767</f>
        <v>0.0800000000000001</v>
      </c>
      <c r="J767" s="0" t="n">
        <f aca="false">C767-D767</f>
        <v>0.25</v>
      </c>
      <c r="L767" s="11" t="e">
        <f aca="false">IF(ROW(E767) - 1 &gt;= $L$1,MMULT($AA$1:AA1($AA$1, 0, $L$1 - 1),E767:E767(E767,1 - $L$1, 0)) / $K$3,"")</f>
        <v>#VALUE!</v>
      </c>
      <c r="N767" s="0" t="e">
        <f aca="false">IF(ROW(E767) - 1 &gt;= $N$1,SUM(E767:E767(E767,1 - $N$1, 0)) / $N$1,"")</f>
        <v>#VALUE!</v>
      </c>
      <c r="P767" s="0" t="e">
        <f aca="false">IF(ROW(N767) - 1 &gt; $P$1, IF(OFFSET(N767,  1 - $P$1, 0) &lt;&gt; "", MMULT($AA$2:AA2($AA$2, 0, $P$1 - 1), E767:E767(E767,1 - $P$1, 0)) / $O$3,""),"")</f>
        <v>#VALUE!</v>
      </c>
    </row>
    <row collapsed="false" customFormat="false" customHeight="true" hidden="false" ht="14.4" outlineLevel="0" r="768">
      <c r="A768" s="5" t="n">
        <v>37673</v>
      </c>
      <c r="B768" s="1" t="n">
        <v>14.82</v>
      </c>
      <c r="C768" s="1" t="n">
        <v>15.06</v>
      </c>
      <c r="D768" s="1" t="n">
        <v>14.65</v>
      </c>
      <c r="E768" s="1" t="n">
        <v>15</v>
      </c>
      <c r="F768" s="1" t="n">
        <v>5623000</v>
      </c>
      <c r="G768" s="1" t="n">
        <v>7.47</v>
      </c>
      <c r="I768" s="0" t="n">
        <f aca="false">B768-E768</f>
        <v>-0.18</v>
      </c>
      <c r="J768" s="0" t="n">
        <f aca="false">C768-D768</f>
        <v>0.41</v>
      </c>
      <c r="L768" s="11" t="e">
        <f aca="false">IF(ROW(E768) - 1 &gt;= $L$1,MMULT($AA$1:AA1($AA$1, 0, $L$1 - 1),E768:E768(E768,1 - $L$1, 0)) / $K$3,"")</f>
        <v>#VALUE!</v>
      </c>
      <c r="N768" s="0" t="e">
        <f aca="false">IF(ROW(E768) - 1 &gt;= $N$1,SUM(E768:E768(E768,1 - $N$1, 0)) / $N$1,"")</f>
        <v>#VALUE!</v>
      </c>
      <c r="P768" s="0" t="e">
        <f aca="false">IF(ROW(N768) - 1 &gt; $P$1, IF(OFFSET(N768,  1 - $P$1, 0) &lt;&gt; "", MMULT($AA$2:AA2($AA$2, 0, $P$1 - 1), E768:E768(E768,1 - $P$1, 0)) / $O$3,""),"")</f>
        <v>#VALUE!</v>
      </c>
    </row>
    <row collapsed="false" customFormat="false" customHeight="true" hidden="false" ht="14.4" outlineLevel="0" r="769">
      <c r="A769" s="5" t="n">
        <v>37676</v>
      </c>
      <c r="B769" s="1" t="n">
        <v>14.86</v>
      </c>
      <c r="C769" s="1" t="n">
        <v>15.03</v>
      </c>
      <c r="D769" s="1" t="n">
        <v>13.8</v>
      </c>
      <c r="E769" s="1" t="n">
        <v>14.74</v>
      </c>
      <c r="F769" s="1" t="n">
        <v>6437600</v>
      </c>
      <c r="G769" s="1" t="n">
        <v>7.34</v>
      </c>
      <c r="I769" s="0" t="n">
        <f aca="false">B769-E769</f>
        <v>0.119999999999999</v>
      </c>
      <c r="J769" s="0" t="n">
        <f aca="false">C769-D769</f>
        <v>1.23</v>
      </c>
      <c r="L769" s="11" t="e">
        <f aca="false">IF(ROW(E769) - 1 &gt;= $L$1,MMULT($AA$1:AA1($AA$1, 0, $L$1 - 1),E769:E769(E769,1 - $L$1, 0)) / $K$3,"")</f>
        <v>#VALUE!</v>
      </c>
      <c r="N769" s="0" t="e">
        <f aca="false">IF(ROW(E769) - 1 &gt;= $N$1,SUM(E769:E769(E769,1 - $N$1, 0)) / $N$1,"")</f>
        <v>#VALUE!</v>
      </c>
      <c r="P769" s="0" t="e">
        <f aca="false">IF(ROW(N769) - 1 &gt; $P$1, IF(OFFSET(N769,  1 - $P$1, 0) &lt;&gt; "", MMULT($AA$2:AA2($AA$2, 0, $P$1 - 1), E769:E769(E769,1 - $P$1, 0)) / $O$3,""),"")</f>
        <v>#VALUE!</v>
      </c>
    </row>
    <row collapsed="false" customFormat="false" customHeight="true" hidden="false" ht="14.4" outlineLevel="0" r="770">
      <c r="A770" s="5" t="n">
        <v>37677</v>
      </c>
      <c r="B770" s="1" t="n">
        <v>14.68</v>
      </c>
      <c r="C770" s="1" t="n">
        <v>15.08</v>
      </c>
      <c r="D770" s="1" t="n">
        <v>14.58</v>
      </c>
      <c r="E770" s="1" t="n">
        <v>15.02</v>
      </c>
      <c r="F770" s="1" t="n">
        <v>6737200</v>
      </c>
      <c r="G770" s="1" t="n">
        <v>7.48</v>
      </c>
      <c r="I770" s="0" t="n">
        <f aca="false">B770-E770</f>
        <v>-0.34</v>
      </c>
      <c r="J770" s="0" t="n">
        <f aca="false">C770-D770</f>
        <v>0.5</v>
      </c>
      <c r="L770" s="11" t="e">
        <f aca="false">IF(ROW(E770) - 1 &gt;= $L$1,MMULT($AA$1:AA1($AA$1, 0, $L$1 - 1),E770:E770(E770,1 - $L$1, 0)) / $K$3,"")</f>
        <v>#VALUE!</v>
      </c>
      <c r="N770" s="0" t="e">
        <f aca="false">IF(ROW(E770) - 1 &gt;= $N$1,SUM(E770:E770(E770,1 - $N$1, 0)) / $N$1,"")</f>
        <v>#VALUE!</v>
      </c>
      <c r="P770" s="0" t="e">
        <f aca="false">IF(ROW(N770) - 1 &gt; $P$1, IF(OFFSET(N770,  1 - $P$1, 0) &lt;&gt; "", MMULT($AA$2:AA2($AA$2, 0, $P$1 - 1), E770:E770(E770,1 - $P$1, 0)) / $O$3,""),"")</f>
        <v>#VALUE!</v>
      </c>
    </row>
    <row collapsed="false" customFormat="false" customHeight="true" hidden="false" ht="14.4" outlineLevel="0" r="771">
      <c r="A771" s="5" t="n">
        <v>37678</v>
      </c>
      <c r="B771" s="1" t="n">
        <v>14.99</v>
      </c>
      <c r="C771" s="1" t="n">
        <v>15.02</v>
      </c>
      <c r="D771" s="1" t="n">
        <v>14.48</v>
      </c>
      <c r="E771" s="1" t="n">
        <v>14.5</v>
      </c>
      <c r="F771" s="1" t="n">
        <v>7753400</v>
      </c>
      <c r="G771" s="1" t="n">
        <v>7.22</v>
      </c>
      <c r="I771" s="0" t="n">
        <f aca="false">B771-E771</f>
        <v>0.49</v>
      </c>
      <c r="J771" s="0" t="n">
        <f aca="false">C771-D771</f>
        <v>0.539999999999999</v>
      </c>
      <c r="L771" s="11" t="e">
        <f aca="false">IF(ROW(E771) - 1 &gt;= $L$1,MMULT($AA$1:AA1($AA$1, 0, $L$1 - 1),E771:E771(E771,1 - $L$1, 0)) / $K$3,"")</f>
        <v>#VALUE!</v>
      </c>
      <c r="N771" s="0" t="e">
        <f aca="false">IF(ROW(E771) - 1 &gt;= $N$1,SUM(E771:E771(E771,1 - $N$1, 0)) / $N$1,"")</f>
        <v>#VALUE!</v>
      </c>
      <c r="P771" s="0" t="e">
        <f aca="false">IF(ROW(N771) - 1 &gt; $P$1, IF(OFFSET(N771,  1 - $P$1, 0) &lt;&gt; "", MMULT($AA$2:AA2($AA$2, 0, $P$1 - 1), E771:E771(E771,1 - $P$1, 0)) / $O$3,""),"")</f>
        <v>#VALUE!</v>
      </c>
    </row>
    <row collapsed="false" customFormat="false" customHeight="true" hidden="false" ht="14.4" outlineLevel="0" r="772">
      <c r="A772" s="5" t="n">
        <v>37679</v>
      </c>
      <c r="B772" s="1" t="n">
        <v>14.57</v>
      </c>
      <c r="C772" s="1" t="n">
        <v>15</v>
      </c>
      <c r="D772" s="1" t="n">
        <v>14.51</v>
      </c>
      <c r="E772" s="1" t="n">
        <v>14.86</v>
      </c>
      <c r="F772" s="1" t="n">
        <v>5512200</v>
      </c>
      <c r="G772" s="1" t="n">
        <v>7.4</v>
      </c>
      <c r="I772" s="0" t="n">
        <f aca="false">B772-E772</f>
        <v>-0.289999999999999</v>
      </c>
      <c r="J772" s="0" t="n">
        <f aca="false">C772-D772</f>
        <v>0.49</v>
      </c>
      <c r="L772" s="11" t="e">
        <f aca="false">IF(ROW(E772) - 1 &gt;= $L$1,MMULT($AA$1:AA1($AA$1, 0, $L$1 - 1),E772:E772(E772,1 - $L$1, 0)) / $K$3,"")</f>
        <v>#VALUE!</v>
      </c>
      <c r="N772" s="0" t="e">
        <f aca="false">IF(ROW(E772) - 1 &gt;= $N$1,SUM(E772:E772(E772,1 - $N$1, 0)) / $N$1,"")</f>
        <v>#VALUE!</v>
      </c>
      <c r="P772" s="0" t="e">
        <f aca="false">IF(ROW(N772) - 1 &gt; $P$1, IF(OFFSET(N772,  1 - $P$1, 0) &lt;&gt; "", MMULT($AA$2:AA2($AA$2, 0, $P$1 - 1), E772:E772(E772,1 - $P$1, 0)) / $O$3,""),"")</f>
        <v>#VALUE!</v>
      </c>
    </row>
    <row collapsed="false" customFormat="false" customHeight="true" hidden="false" ht="14.4" outlineLevel="0" r="773">
      <c r="A773" s="5" t="n">
        <v>37680</v>
      </c>
      <c r="B773" s="1" t="n">
        <v>14.86</v>
      </c>
      <c r="C773" s="1" t="n">
        <v>15.09</v>
      </c>
      <c r="D773" s="1" t="n">
        <v>14.77</v>
      </c>
      <c r="E773" s="1" t="n">
        <v>15.01</v>
      </c>
      <c r="F773" s="1" t="n">
        <v>6967800</v>
      </c>
      <c r="G773" s="1" t="n">
        <v>7.47</v>
      </c>
      <c r="I773" s="0" t="n">
        <f aca="false">B773-E773</f>
        <v>-0.15</v>
      </c>
      <c r="J773" s="0" t="n">
        <f aca="false">C773-D773</f>
        <v>0.32</v>
      </c>
      <c r="L773" s="11" t="e">
        <f aca="false">IF(ROW(E773) - 1 &gt;= $L$1,MMULT($AA$1:AA1($AA$1, 0, $L$1 - 1),E773:E773(E773,1 - $L$1, 0)) / $K$3,"")</f>
        <v>#VALUE!</v>
      </c>
      <c r="N773" s="0" t="e">
        <f aca="false">IF(ROW(E773) - 1 &gt;= $N$1,SUM(E773:E773(E773,1 - $N$1, 0)) / $N$1,"")</f>
        <v>#VALUE!</v>
      </c>
      <c r="P773" s="0" t="e">
        <f aca="false">IF(ROW(N773) - 1 &gt; $P$1, IF(OFFSET(N773,  1 - $P$1, 0) &lt;&gt; "", MMULT($AA$2:AA2($AA$2, 0, $P$1 - 1), E773:E773(E773,1 - $P$1, 0)) / $O$3,""),"")</f>
        <v>#VALUE!</v>
      </c>
    </row>
    <row collapsed="false" customFormat="false" customHeight="true" hidden="false" ht="14.4" outlineLevel="0" r="774">
      <c r="A774" s="5" t="n">
        <v>37683</v>
      </c>
      <c r="B774" s="1" t="n">
        <v>15.01</v>
      </c>
      <c r="C774" s="1" t="n">
        <v>15.16</v>
      </c>
      <c r="D774" s="1" t="n">
        <v>14.55</v>
      </c>
      <c r="E774" s="1" t="n">
        <v>14.65</v>
      </c>
      <c r="F774" s="1" t="n">
        <v>7277200</v>
      </c>
      <c r="G774" s="1" t="n">
        <v>7.29</v>
      </c>
      <c r="I774" s="0" t="n">
        <f aca="false">B774-E774</f>
        <v>0.359999999999999</v>
      </c>
      <c r="J774" s="0" t="n">
        <f aca="false">C774-D774</f>
        <v>0.609999999999999</v>
      </c>
      <c r="L774" s="11" t="e">
        <f aca="false">IF(ROW(E774) - 1 &gt;= $L$1,MMULT($AA$1:AA1($AA$1, 0, $L$1 - 1),E774:E774(E774,1 - $L$1, 0)) / $K$3,"")</f>
        <v>#VALUE!</v>
      </c>
      <c r="N774" s="0" t="e">
        <f aca="false">IF(ROW(E774) - 1 &gt;= $N$1,SUM(E774:E774(E774,1 - $N$1, 0)) / $N$1,"")</f>
        <v>#VALUE!</v>
      </c>
      <c r="P774" s="0" t="e">
        <f aca="false">IF(ROW(N774) - 1 &gt; $P$1, IF(OFFSET(N774,  1 - $P$1, 0) &lt;&gt; "", MMULT($AA$2:AA2($AA$2, 0, $P$1 - 1), E774:E774(E774,1 - $P$1, 0)) / $O$3,""),"")</f>
        <v>#VALUE!</v>
      </c>
    </row>
    <row collapsed="false" customFormat="false" customHeight="true" hidden="false" ht="14.4" outlineLevel="0" r="775">
      <c r="A775" s="5" t="n">
        <v>37684</v>
      </c>
      <c r="B775" s="1" t="n">
        <v>14.74</v>
      </c>
      <c r="C775" s="1" t="n">
        <v>14.81</v>
      </c>
      <c r="D775" s="1" t="n">
        <v>14.44</v>
      </c>
      <c r="E775" s="1" t="n">
        <v>14.56</v>
      </c>
      <c r="F775" s="1" t="n">
        <v>4514800</v>
      </c>
      <c r="G775" s="1" t="n">
        <v>7.25</v>
      </c>
      <c r="I775" s="0" t="n">
        <f aca="false">B775-E775</f>
        <v>0.18</v>
      </c>
      <c r="J775" s="0" t="n">
        <f aca="false">C775-D775</f>
        <v>0.370000000000001</v>
      </c>
      <c r="L775" s="11" t="e">
        <f aca="false">IF(ROW(E775) - 1 &gt;= $L$1,MMULT($AA$1:AA1($AA$1, 0, $L$1 - 1),E775:E775(E775,1 - $L$1, 0)) / $K$3,"")</f>
        <v>#VALUE!</v>
      </c>
      <c r="N775" s="0" t="e">
        <f aca="false">IF(ROW(E775) - 1 &gt;= $N$1,SUM(E775:E775(E775,1 - $N$1, 0)) / $N$1,"")</f>
        <v>#VALUE!</v>
      </c>
      <c r="P775" s="0" t="e">
        <f aca="false">IF(ROW(N775) - 1 &gt; $P$1, IF(OFFSET(N775,  1 - $P$1, 0) &lt;&gt; "", MMULT($AA$2:AA2($AA$2, 0, $P$1 - 1), E775:E775(E775,1 - $P$1, 0)) / $O$3,""),"")</f>
        <v>#VALUE!</v>
      </c>
    </row>
    <row collapsed="false" customFormat="false" customHeight="true" hidden="false" ht="14.4" outlineLevel="0" r="776">
      <c r="A776" s="5" t="n">
        <v>37685</v>
      </c>
      <c r="B776" s="1" t="n">
        <v>14.61</v>
      </c>
      <c r="C776" s="1" t="n">
        <v>14.8</v>
      </c>
      <c r="D776" s="1" t="n">
        <v>14.52</v>
      </c>
      <c r="E776" s="1" t="n">
        <v>14.62</v>
      </c>
      <c r="F776" s="1" t="n">
        <v>4524400</v>
      </c>
      <c r="G776" s="1" t="n">
        <v>7.28</v>
      </c>
      <c r="I776" s="0" t="n">
        <f aca="false">B776-E776</f>
        <v>-0.00999999999999979</v>
      </c>
      <c r="J776" s="0" t="n">
        <f aca="false">C776-D776</f>
        <v>0.280000000000001</v>
      </c>
      <c r="L776" s="11" t="e">
        <f aca="false">IF(ROW(E776) - 1 &gt;= $L$1,MMULT($AA$1:AA1($AA$1, 0, $L$1 - 1),E776:E776(E776,1 - $L$1, 0)) / $K$3,"")</f>
        <v>#VALUE!</v>
      </c>
      <c r="N776" s="0" t="e">
        <f aca="false">IF(ROW(E776) - 1 &gt;= $N$1,SUM(E776:E776(E776,1 - $N$1, 0)) / $N$1,"")</f>
        <v>#VALUE!</v>
      </c>
      <c r="P776" s="0" t="e">
        <f aca="false">IF(ROW(N776) - 1 &gt; $P$1, IF(OFFSET(N776,  1 - $P$1, 0) &lt;&gt; "", MMULT($AA$2:AA2($AA$2, 0, $P$1 - 1), E776:E776(E776,1 - $P$1, 0)) / $O$3,""),"")</f>
        <v>#VALUE!</v>
      </c>
    </row>
    <row collapsed="false" customFormat="false" customHeight="true" hidden="false" ht="14.4" outlineLevel="0" r="777">
      <c r="A777" s="5" t="n">
        <v>37686</v>
      </c>
      <c r="B777" s="1" t="n">
        <v>14.58</v>
      </c>
      <c r="C777" s="1" t="n">
        <v>14.6</v>
      </c>
      <c r="D777" s="1" t="n">
        <v>14.4</v>
      </c>
      <c r="E777" s="1" t="n">
        <v>14.56</v>
      </c>
      <c r="F777" s="1" t="n">
        <v>3566400</v>
      </c>
      <c r="G777" s="1" t="n">
        <v>7.25</v>
      </c>
      <c r="I777" s="0" t="n">
        <f aca="false">B777-E777</f>
        <v>0.0199999999999996</v>
      </c>
      <c r="J777" s="0" t="n">
        <f aca="false">C777-D777</f>
        <v>0.199999999999999</v>
      </c>
      <c r="L777" s="11" t="e">
        <f aca="false">IF(ROW(E777) - 1 &gt;= $L$1,MMULT($AA$1:AA1($AA$1, 0, $L$1 - 1),E777:E777(E777,1 - $L$1, 0)) / $K$3,"")</f>
        <v>#VALUE!</v>
      </c>
      <c r="N777" s="0" t="e">
        <f aca="false">IF(ROW(E777) - 1 &gt;= $N$1,SUM(E777:E777(E777,1 - $N$1, 0)) / $N$1,"")</f>
        <v>#VALUE!</v>
      </c>
      <c r="P777" s="0" t="e">
        <f aca="false">IF(ROW(N777) - 1 &gt; $P$1, IF(OFFSET(N777,  1 - $P$1, 0) &lt;&gt; "", MMULT($AA$2:AA2($AA$2, 0, $P$1 - 1), E777:E777(E777,1 - $P$1, 0)) / $O$3,""),"")</f>
        <v>#VALUE!</v>
      </c>
    </row>
    <row collapsed="false" customFormat="false" customHeight="true" hidden="false" ht="14.4" outlineLevel="0" r="778">
      <c r="A778" s="5" t="n">
        <v>37687</v>
      </c>
      <c r="B778" s="1" t="n">
        <v>14.47</v>
      </c>
      <c r="C778" s="1" t="n">
        <v>14.71</v>
      </c>
      <c r="D778" s="1" t="n">
        <v>14.31</v>
      </c>
      <c r="E778" s="1" t="n">
        <v>14.53</v>
      </c>
      <c r="F778" s="1" t="n">
        <v>7178000</v>
      </c>
      <c r="G778" s="1" t="n">
        <v>7.23</v>
      </c>
      <c r="I778" s="0" t="n">
        <f aca="false">B778-E778</f>
        <v>-0.0599999999999987</v>
      </c>
      <c r="J778" s="0" t="n">
        <f aca="false">C778-D778</f>
        <v>0.4</v>
      </c>
      <c r="L778" s="11" t="e">
        <f aca="false">IF(ROW(E778) - 1 &gt;= $L$1,MMULT($AA$1:AA1($AA$1, 0, $L$1 - 1),E778:E778(E778,1 - $L$1, 0)) / $K$3,"")</f>
        <v>#VALUE!</v>
      </c>
      <c r="N778" s="0" t="e">
        <f aca="false">IF(ROW(E778) - 1 &gt;= $N$1,SUM(E778:E778(E778,1 - $N$1, 0)) / $N$1,"")</f>
        <v>#VALUE!</v>
      </c>
      <c r="P778" s="0" t="e">
        <f aca="false">IF(ROW(N778) - 1 &gt; $P$1, IF(OFFSET(N778,  1 - $P$1, 0) &lt;&gt; "", MMULT($AA$2:AA2($AA$2, 0, $P$1 - 1), E778:E778(E778,1 - $P$1, 0)) / $O$3,""),"")</f>
        <v>#VALUE!</v>
      </c>
    </row>
    <row collapsed="false" customFormat="false" customHeight="true" hidden="false" ht="14.4" outlineLevel="0" r="779">
      <c r="A779" s="5" t="n">
        <v>37690</v>
      </c>
      <c r="B779" s="1" t="n">
        <v>14.51</v>
      </c>
      <c r="C779" s="1" t="n">
        <v>14.67</v>
      </c>
      <c r="D779" s="1" t="n">
        <v>14.3</v>
      </c>
      <c r="E779" s="1" t="n">
        <v>14.37</v>
      </c>
      <c r="F779" s="1" t="n">
        <v>4806200</v>
      </c>
      <c r="G779" s="1" t="n">
        <v>7.15</v>
      </c>
      <c r="I779" s="0" t="n">
        <f aca="false">B779-E779</f>
        <v>0.140000000000001</v>
      </c>
      <c r="J779" s="0" t="n">
        <f aca="false">C779-D779</f>
        <v>0.369999999999999</v>
      </c>
      <c r="L779" s="11" t="e">
        <f aca="false">IF(ROW(E779) - 1 &gt;= $L$1,MMULT($AA$1:AA1($AA$1, 0, $L$1 - 1),E779:E779(E779,1 - $L$1, 0)) / $K$3,"")</f>
        <v>#VALUE!</v>
      </c>
      <c r="N779" s="0" t="e">
        <f aca="false">IF(ROW(E779) - 1 &gt;= $N$1,SUM(E779:E779(E779,1 - $N$1, 0)) / $N$1,"")</f>
        <v>#VALUE!</v>
      </c>
      <c r="P779" s="0" t="e">
        <f aca="false">IF(ROW(N779) - 1 &gt; $P$1, IF(OFFSET(N779,  1 - $P$1, 0) &lt;&gt; "", MMULT($AA$2:AA2($AA$2, 0, $P$1 - 1), E779:E779(E779,1 - $P$1, 0)) / $O$3,""),"")</f>
        <v>#VALUE!</v>
      </c>
    </row>
    <row collapsed="false" customFormat="false" customHeight="true" hidden="false" ht="14.4" outlineLevel="0" r="780">
      <c r="A780" s="5" t="n">
        <v>37691</v>
      </c>
      <c r="B780" s="1" t="n">
        <v>14.36</v>
      </c>
      <c r="C780" s="1" t="n">
        <v>14.49</v>
      </c>
      <c r="D780" s="1" t="n">
        <v>14.12</v>
      </c>
      <c r="E780" s="1" t="n">
        <v>14.23</v>
      </c>
      <c r="F780" s="1" t="n">
        <v>5756800</v>
      </c>
      <c r="G780" s="1" t="n">
        <v>7.08</v>
      </c>
      <c r="I780" s="0" t="n">
        <f aca="false">B780-E780</f>
        <v>0.129999999999999</v>
      </c>
      <c r="J780" s="0" t="n">
        <f aca="false">C780-D780</f>
        <v>0.370000000000001</v>
      </c>
      <c r="L780" s="11" t="e">
        <f aca="false">IF(ROW(E780) - 1 &gt;= $L$1,MMULT($AA$1:AA1($AA$1, 0, $L$1 - 1),E780:E780(E780,1 - $L$1, 0)) / $K$3,"")</f>
        <v>#VALUE!</v>
      </c>
      <c r="N780" s="0" t="e">
        <f aca="false">IF(ROW(E780) - 1 &gt;= $N$1,SUM(E780:E780(E780,1 - $N$1, 0)) / $N$1,"")</f>
        <v>#VALUE!</v>
      </c>
      <c r="P780" s="0" t="e">
        <f aca="false">IF(ROW(N780) - 1 &gt; $P$1, IF(OFFSET(N780,  1 - $P$1, 0) &lt;&gt; "", MMULT($AA$2:AA2($AA$2, 0, $P$1 - 1), E780:E780(E780,1 - $P$1, 0)) / $O$3,""),"")</f>
        <v>#VALUE!</v>
      </c>
    </row>
    <row collapsed="false" customFormat="false" customHeight="true" hidden="false" ht="14.4" outlineLevel="0" r="781">
      <c r="A781" s="5" t="n">
        <v>37692</v>
      </c>
      <c r="B781" s="1" t="n">
        <v>14.17</v>
      </c>
      <c r="C781" s="1" t="n">
        <v>14.39</v>
      </c>
      <c r="D781" s="1" t="n">
        <v>14.06</v>
      </c>
      <c r="E781" s="1" t="n">
        <v>14.22</v>
      </c>
      <c r="F781" s="1" t="n">
        <v>7948600</v>
      </c>
      <c r="G781" s="1" t="n">
        <v>7.08</v>
      </c>
      <c r="I781" s="0" t="n">
        <f aca="false">B781-E781</f>
        <v>-0.0500000000000007</v>
      </c>
      <c r="J781" s="0" t="n">
        <f aca="false">C781-D781</f>
        <v>0.33</v>
      </c>
      <c r="L781" s="11" t="e">
        <f aca="false">IF(ROW(E781) - 1 &gt;= $L$1,MMULT($AA$1:AA1($AA$1, 0, $L$1 - 1),E781:E781(E781,1 - $L$1, 0)) / $K$3,"")</f>
        <v>#VALUE!</v>
      </c>
      <c r="N781" s="0" t="e">
        <f aca="false">IF(ROW(E781) - 1 &gt;= $N$1,SUM(E781:E781(E781,1 - $N$1, 0)) / $N$1,"")</f>
        <v>#VALUE!</v>
      </c>
      <c r="P781" s="0" t="e">
        <f aca="false">IF(ROW(N781) - 1 &gt; $P$1, IF(OFFSET(N781,  1 - $P$1, 0) &lt;&gt; "", MMULT($AA$2:AA2($AA$2, 0, $P$1 - 1), E781:E781(E781,1 - $P$1, 0)) / $O$3,""),"")</f>
        <v>#VALUE!</v>
      </c>
    </row>
    <row collapsed="false" customFormat="false" customHeight="true" hidden="false" ht="14.4" outlineLevel="0" r="782">
      <c r="A782" s="5" t="n">
        <v>37693</v>
      </c>
      <c r="B782" s="1" t="n">
        <v>14.47</v>
      </c>
      <c r="C782" s="1" t="n">
        <v>14.8</v>
      </c>
      <c r="D782" s="1" t="n">
        <v>14.17</v>
      </c>
      <c r="E782" s="1" t="n">
        <v>14.72</v>
      </c>
      <c r="F782" s="1" t="n">
        <v>11980200</v>
      </c>
      <c r="G782" s="1" t="n">
        <v>7.33</v>
      </c>
      <c r="I782" s="0" t="n">
        <f aca="false">B782-E782</f>
        <v>-0.25</v>
      </c>
      <c r="J782" s="0" t="n">
        <f aca="false">C782-D782</f>
        <v>0.630000000000001</v>
      </c>
      <c r="L782" s="11" t="e">
        <f aca="false">IF(ROW(E782) - 1 &gt;= $L$1,MMULT($AA$1:AA1($AA$1, 0, $L$1 - 1),E782:E782(E782,1 - $L$1, 0)) / $K$3,"")</f>
        <v>#VALUE!</v>
      </c>
      <c r="N782" s="0" t="e">
        <f aca="false">IF(ROW(E782) - 1 &gt;= $N$1,SUM(E782:E782(E782,1 - $N$1, 0)) / $N$1,"")</f>
        <v>#VALUE!</v>
      </c>
      <c r="P782" s="0" t="e">
        <f aca="false">IF(ROW(N782) - 1 &gt; $P$1, IF(OFFSET(N782,  1 - $P$1, 0) &lt;&gt; "", MMULT($AA$2:AA2($AA$2, 0, $P$1 - 1), E782:E782(E782,1 - $P$1, 0)) / $O$3,""),"")</f>
        <v>#VALUE!</v>
      </c>
    </row>
    <row collapsed="false" customFormat="false" customHeight="true" hidden="false" ht="14.4" outlineLevel="0" r="783">
      <c r="A783" s="5" t="n">
        <v>37694</v>
      </c>
      <c r="B783" s="1" t="n">
        <v>14.68</v>
      </c>
      <c r="C783" s="1" t="n">
        <v>15.01</v>
      </c>
      <c r="D783" s="1" t="n">
        <v>14.64</v>
      </c>
      <c r="E783" s="1" t="n">
        <v>14.78</v>
      </c>
      <c r="F783" s="1" t="n">
        <v>5467800</v>
      </c>
      <c r="G783" s="1" t="n">
        <v>7.36</v>
      </c>
      <c r="I783" s="0" t="n">
        <f aca="false">B783-E783</f>
        <v>-0.0999999999999996</v>
      </c>
      <c r="J783" s="0" t="n">
        <f aca="false">C783-D783</f>
        <v>0.369999999999999</v>
      </c>
      <c r="L783" s="11" t="e">
        <f aca="false">IF(ROW(E783) - 1 &gt;= $L$1,MMULT($AA$1:AA1($AA$1, 0, $L$1 - 1),E783:E783(E783,1 - $L$1, 0)) / $K$3,"")</f>
        <v>#VALUE!</v>
      </c>
      <c r="N783" s="0" t="e">
        <f aca="false">IF(ROW(E783) - 1 &gt;= $N$1,SUM(E783:E783(E783,1 - $N$1, 0)) / $N$1,"")</f>
        <v>#VALUE!</v>
      </c>
      <c r="P783" s="0" t="e">
        <f aca="false">IF(ROW(N783) - 1 &gt; $P$1, IF(OFFSET(N783,  1 - $P$1, 0) &lt;&gt; "", MMULT($AA$2:AA2($AA$2, 0, $P$1 - 1), E783:E783(E783,1 - $P$1, 0)) / $O$3,""),"")</f>
        <v>#VALUE!</v>
      </c>
    </row>
    <row collapsed="false" customFormat="false" customHeight="true" hidden="false" ht="14.4" outlineLevel="0" r="784">
      <c r="A784" s="5" t="n">
        <v>37697</v>
      </c>
      <c r="B784" s="1" t="n">
        <v>14.89</v>
      </c>
      <c r="C784" s="1" t="n">
        <v>15.07</v>
      </c>
      <c r="D784" s="1" t="n">
        <v>14.71</v>
      </c>
      <c r="E784" s="1" t="n">
        <v>15.01</v>
      </c>
      <c r="F784" s="1" t="n">
        <v>14282600</v>
      </c>
      <c r="G784" s="1" t="n">
        <v>7.47</v>
      </c>
      <c r="I784" s="0" t="n">
        <f aca="false">B784-E784</f>
        <v>-0.119999999999999</v>
      </c>
      <c r="J784" s="0" t="n">
        <f aca="false">C784-D784</f>
        <v>0.359999999999999</v>
      </c>
      <c r="L784" s="11" t="e">
        <f aca="false">IF(ROW(E784) - 1 &gt;= $L$1,MMULT($AA$1:AA1($AA$1, 0, $L$1 - 1),E784:E784(E784,1 - $L$1, 0)) / $K$3,"")</f>
        <v>#VALUE!</v>
      </c>
      <c r="N784" s="0" t="e">
        <f aca="false">IF(ROW(E784) - 1 &gt;= $N$1,SUM(E784:E784(E784,1 - $N$1, 0)) / $N$1,"")</f>
        <v>#VALUE!</v>
      </c>
      <c r="P784" s="0" t="e">
        <f aca="false">IF(ROW(N784) - 1 &gt; $P$1, IF(OFFSET(N784,  1 - $P$1, 0) &lt;&gt; "", MMULT($AA$2:AA2($AA$2, 0, $P$1 - 1), E784:E784(E784,1 - $P$1, 0)) / $O$3,""),"")</f>
        <v>#VALUE!</v>
      </c>
    </row>
    <row collapsed="false" customFormat="false" customHeight="true" hidden="false" ht="14.4" outlineLevel="0" r="785">
      <c r="A785" s="5" t="n">
        <v>37698</v>
      </c>
      <c r="B785" s="1" t="n">
        <v>15</v>
      </c>
      <c r="C785" s="1" t="n">
        <v>15.09</v>
      </c>
      <c r="D785" s="1" t="n">
        <v>14.82</v>
      </c>
      <c r="E785" s="1" t="n">
        <v>15</v>
      </c>
      <c r="F785" s="1" t="n">
        <v>8213600</v>
      </c>
      <c r="G785" s="1" t="n">
        <v>7.47</v>
      </c>
      <c r="I785" s="0" t="n">
        <f aca="false">B785-E785</f>
        <v>0</v>
      </c>
      <c r="J785" s="0" t="n">
        <f aca="false">C785-D785</f>
        <v>0.27</v>
      </c>
      <c r="L785" s="11" t="e">
        <f aca="false">IF(ROW(E785) - 1 &gt;= $L$1,MMULT($AA$1:AA1($AA$1, 0, $L$1 - 1),E785:E785(E785,1 - $L$1, 0)) / $K$3,"")</f>
        <v>#VALUE!</v>
      </c>
      <c r="N785" s="0" t="e">
        <f aca="false">IF(ROW(E785) - 1 &gt;= $N$1,SUM(E785:E785(E785,1 - $N$1, 0)) / $N$1,"")</f>
        <v>#VALUE!</v>
      </c>
      <c r="P785" s="0" t="e">
        <f aca="false">IF(ROW(N785) - 1 &gt; $P$1, IF(OFFSET(N785,  1 - $P$1, 0) &lt;&gt; "", MMULT($AA$2:AA2($AA$2, 0, $P$1 - 1), E785:E785(E785,1 - $P$1, 0)) / $O$3,""),"")</f>
        <v>#VALUE!</v>
      </c>
    </row>
    <row collapsed="false" customFormat="false" customHeight="true" hidden="false" ht="14.4" outlineLevel="0" r="786">
      <c r="A786" s="5" t="n">
        <v>37699</v>
      </c>
      <c r="B786" s="1" t="n">
        <v>15.07</v>
      </c>
      <c r="C786" s="1" t="n">
        <v>15.15</v>
      </c>
      <c r="D786" s="1" t="n">
        <v>14.79</v>
      </c>
      <c r="E786" s="1" t="n">
        <v>14.95</v>
      </c>
      <c r="F786" s="1" t="n">
        <v>5047000</v>
      </c>
      <c r="G786" s="1" t="n">
        <v>7.44</v>
      </c>
      <c r="I786" s="0" t="n">
        <f aca="false">B786-E786</f>
        <v>0.120000000000001</v>
      </c>
      <c r="J786" s="0" t="n">
        <f aca="false">C786-D786</f>
        <v>0.360000000000001</v>
      </c>
      <c r="L786" s="11" t="e">
        <f aca="false">IF(ROW(E786) - 1 &gt;= $L$1,MMULT($AA$1:AA1($AA$1, 0, $L$1 - 1),E786:E786(E786,1 - $L$1, 0)) / $K$3,"")</f>
        <v>#VALUE!</v>
      </c>
      <c r="N786" s="0" t="e">
        <f aca="false">IF(ROW(E786) - 1 &gt;= $N$1,SUM(E786:E786(E786,1 - $N$1, 0)) / $N$1,"")</f>
        <v>#VALUE!</v>
      </c>
      <c r="P786" s="0" t="e">
        <f aca="false">IF(ROW(N786) - 1 &gt; $P$1, IF(OFFSET(N786,  1 - $P$1, 0) &lt;&gt; "", MMULT($AA$2:AA2($AA$2, 0, $P$1 - 1), E786:E786(E786,1 - $P$1, 0)) / $O$3,""),"")</f>
        <v>#VALUE!</v>
      </c>
    </row>
    <row collapsed="false" customFormat="false" customHeight="true" hidden="false" ht="14.4" outlineLevel="0" r="787">
      <c r="A787" s="5" t="n">
        <v>37700</v>
      </c>
      <c r="B787" s="1" t="n">
        <v>14.93</v>
      </c>
      <c r="C787" s="1" t="n">
        <v>14.99</v>
      </c>
      <c r="D787" s="1" t="n">
        <v>14.6</v>
      </c>
      <c r="E787" s="1" t="n">
        <v>14.91</v>
      </c>
      <c r="F787" s="1" t="n">
        <v>5827800</v>
      </c>
      <c r="G787" s="1" t="n">
        <v>7.42</v>
      </c>
      <c r="I787" s="0" t="n">
        <f aca="false">B787-E787</f>
        <v>0.0199999999999996</v>
      </c>
      <c r="J787" s="0" t="n">
        <f aca="false">C787-D787</f>
        <v>0.390000000000001</v>
      </c>
      <c r="L787" s="11" t="e">
        <f aca="false">IF(ROW(E787) - 1 &gt;= $L$1,MMULT($AA$1:AA1($AA$1, 0, $L$1 - 1),E787:E787(E787,1 - $L$1, 0)) / $K$3,"")</f>
        <v>#VALUE!</v>
      </c>
      <c r="N787" s="0" t="e">
        <f aca="false">IF(ROW(E787) - 1 &gt;= $N$1,SUM(E787:E787(E787,1 - $N$1, 0)) / $N$1,"")</f>
        <v>#VALUE!</v>
      </c>
      <c r="P787" s="0" t="e">
        <f aca="false">IF(ROW(N787) - 1 &gt; $P$1, IF(OFFSET(N787,  1 - $P$1, 0) &lt;&gt; "", MMULT($AA$2:AA2($AA$2, 0, $P$1 - 1), E787:E787(E787,1 - $P$1, 0)) / $O$3,""),"")</f>
        <v>#VALUE!</v>
      </c>
    </row>
    <row collapsed="false" customFormat="false" customHeight="true" hidden="false" ht="14.4" outlineLevel="0" r="788">
      <c r="A788" s="5" t="n">
        <v>37701</v>
      </c>
      <c r="B788" s="1" t="n">
        <v>15.09</v>
      </c>
      <c r="C788" s="1" t="n">
        <v>15.15</v>
      </c>
      <c r="D788" s="1" t="n">
        <v>14.82</v>
      </c>
      <c r="E788" s="1" t="n">
        <v>15</v>
      </c>
      <c r="F788" s="1" t="n">
        <v>10641000</v>
      </c>
      <c r="G788" s="1" t="n">
        <v>7.47</v>
      </c>
      <c r="I788" s="0" t="n">
        <f aca="false">B788-E788</f>
        <v>0.0899999999999999</v>
      </c>
      <c r="J788" s="0" t="n">
        <f aca="false">C788-D788</f>
        <v>0.33</v>
      </c>
      <c r="L788" s="11" t="e">
        <f aca="false">IF(ROW(E788) - 1 &gt;= $L$1,MMULT($AA$1:AA1($AA$1, 0, $L$1 - 1),E788:E788(E788,1 - $L$1, 0)) / $K$3,"")</f>
        <v>#VALUE!</v>
      </c>
      <c r="N788" s="0" t="e">
        <f aca="false">IF(ROW(E788) - 1 &gt;= $N$1,SUM(E788:E788(E788,1 - $N$1, 0)) / $N$1,"")</f>
        <v>#VALUE!</v>
      </c>
      <c r="P788" s="0" t="e">
        <f aca="false">IF(ROW(N788) - 1 &gt; $P$1, IF(OFFSET(N788,  1 - $P$1, 0) &lt;&gt; "", MMULT($AA$2:AA2($AA$2, 0, $P$1 - 1), E788:E788(E788,1 - $P$1, 0)) / $O$3,""),"")</f>
        <v>#VALUE!</v>
      </c>
    </row>
    <row collapsed="false" customFormat="false" customHeight="true" hidden="false" ht="14.4" outlineLevel="0" r="789">
      <c r="A789" s="5" t="n">
        <v>37704</v>
      </c>
      <c r="B789" s="1" t="n">
        <v>14.67</v>
      </c>
      <c r="C789" s="1" t="n">
        <v>14.8</v>
      </c>
      <c r="D789" s="1" t="n">
        <v>14.35</v>
      </c>
      <c r="E789" s="1" t="n">
        <v>14.37</v>
      </c>
      <c r="F789" s="1" t="n">
        <v>5753600</v>
      </c>
      <c r="G789" s="1" t="n">
        <v>7.15</v>
      </c>
      <c r="I789" s="0" t="n">
        <f aca="false">B789-E789</f>
        <v>0.300000000000001</v>
      </c>
      <c r="J789" s="0" t="n">
        <f aca="false">C789-D789</f>
        <v>0.450000000000001</v>
      </c>
      <c r="L789" s="11" t="e">
        <f aca="false">IF(ROW(E789) - 1 &gt;= $L$1,MMULT($AA$1:AA1($AA$1, 0, $L$1 - 1),E789:E789(E789,1 - $L$1, 0)) / $K$3,"")</f>
        <v>#VALUE!</v>
      </c>
      <c r="N789" s="0" t="e">
        <f aca="false">IF(ROW(E789) - 1 &gt;= $N$1,SUM(E789:E789(E789,1 - $N$1, 0)) / $N$1,"")</f>
        <v>#VALUE!</v>
      </c>
      <c r="P789" s="0" t="e">
        <f aca="false">IF(ROW(N789) - 1 &gt; $P$1, IF(OFFSET(N789,  1 - $P$1, 0) &lt;&gt; "", MMULT($AA$2:AA2($AA$2, 0, $P$1 - 1), E789:E789(E789,1 - $P$1, 0)) / $O$3,""),"")</f>
        <v>#VALUE!</v>
      </c>
    </row>
    <row collapsed="false" customFormat="false" customHeight="true" hidden="false" ht="14.4" outlineLevel="0" r="790">
      <c r="A790" s="5" t="n">
        <v>37705</v>
      </c>
      <c r="B790" s="1" t="n">
        <v>14.41</v>
      </c>
      <c r="C790" s="1" t="n">
        <v>14.83</v>
      </c>
      <c r="D790" s="1" t="n">
        <v>14.37</v>
      </c>
      <c r="E790" s="1" t="n">
        <v>14.55</v>
      </c>
      <c r="F790" s="1" t="n">
        <v>5989200</v>
      </c>
      <c r="G790" s="1" t="n">
        <v>7.24</v>
      </c>
      <c r="I790" s="0" t="n">
        <f aca="false">B790-E790</f>
        <v>-0.140000000000001</v>
      </c>
      <c r="J790" s="0" t="n">
        <f aca="false">C790-D790</f>
        <v>0.460000000000001</v>
      </c>
      <c r="L790" s="11" t="e">
        <f aca="false">IF(ROW(E790) - 1 &gt;= $L$1,MMULT($AA$1:AA1($AA$1, 0, $L$1 - 1),E790:E790(E790,1 - $L$1, 0)) / $K$3,"")</f>
        <v>#VALUE!</v>
      </c>
      <c r="N790" s="0" t="e">
        <f aca="false">IF(ROW(E790) - 1 &gt;= $N$1,SUM(E790:E790(E790,1 - $N$1, 0)) / $N$1,"")</f>
        <v>#VALUE!</v>
      </c>
      <c r="P790" s="0" t="e">
        <f aca="false">IF(ROW(N790) - 1 &gt; $P$1, IF(OFFSET(N790,  1 - $P$1, 0) &lt;&gt; "", MMULT($AA$2:AA2($AA$2, 0, $P$1 - 1), E790:E790(E790,1 - $P$1, 0)) / $O$3,""),"")</f>
        <v>#VALUE!</v>
      </c>
    </row>
    <row collapsed="false" customFormat="false" customHeight="true" hidden="false" ht="14.4" outlineLevel="0" r="791">
      <c r="A791" s="5" t="n">
        <v>37706</v>
      </c>
      <c r="B791" s="1" t="n">
        <v>14.55</v>
      </c>
      <c r="C791" s="1" t="n">
        <v>14.56</v>
      </c>
      <c r="D791" s="1" t="n">
        <v>14.3</v>
      </c>
      <c r="E791" s="1" t="n">
        <v>14.41</v>
      </c>
      <c r="F791" s="1" t="n">
        <v>6369400</v>
      </c>
      <c r="G791" s="1" t="n">
        <v>7.17</v>
      </c>
      <c r="I791" s="0" t="n">
        <f aca="false">B791-E791</f>
        <v>0.140000000000001</v>
      </c>
      <c r="J791" s="0" t="n">
        <f aca="false">C791-D791</f>
        <v>0.26</v>
      </c>
      <c r="L791" s="11" t="e">
        <f aca="false">IF(ROW(E791) - 1 &gt;= $L$1,MMULT($AA$1:AA1($AA$1, 0, $L$1 - 1),E791:E791(E791,1 - $L$1, 0)) / $K$3,"")</f>
        <v>#VALUE!</v>
      </c>
      <c r="N791" s="0" t="e">
        <f aca="false">IF(ROW(E791) - 1 &gt;= $N$1,SUM(E791:E791(E791,1 - $N$1, 0)) / $N$1,"")</f>
        <v>#VALUE!</v>
      </c>
      <c r="P791" s="0" t="e">
        <f aca="false">IF(ROW(N791) - 1 &gt; $P$1, IF(OFFSET(N791,  1 - $P$1, 0) &lt;&gt; "", MMULT($AA$2:AA2($AA$2, 0, $P$1 - 1), E791:E791(E791,1 - $P$1, 0)) / $O$3,""),"")</f>
        <v>#VALUE!</v>
      </c>
    </row>
    <row collapsed="false" customFormat="false" customHeight="true" hidden="false" ht="14.4" outlineLevel="0" r="792">
      <c r="A792" s="5" t="n">
        <v>37707</v>
      </c>
      <c r="B792" s="1" t="n">
        <v>14.32</v>
      </c>
      <c r="C792" s="1" t="n">
        <v>14.7</v>
      </c>
      <c r="D792" s="1" t="n">
        <v>14.32</v>
      </c>
      <c r="E792" s="1" t="n">
        <v>14.49</v>
      </c>
      <c r="F792" s="1" t="n">
        <v>4371200</v>
      </c>
      <c r="G792" s="1" t="n">
        <v>7.21</v>
      </c>
      <c r="I792" s="0" t="n">
        <f aca="false">B792-E792</f>
        <v>-0.17</v>
      </c>
      <c r="J792" s="0" t="n">
        <f aca="false">C792-D792</f>
        <v>0.379999999999999</v>
      </c>
      <c r="L792" s="11" t="e">
        <f aca="false">IF(ROW(E792) - 1 &gt;= $L$1,MMULT($AA$1:AA1($AA$1, 0, $L$1 - 1),E792:E792(E792,1 - $L$1, 0)) / $K$3,"")</f>
        <v>#VALUE!</v>
      </c>
      <c r="N792" s="0" t="e">
        <f aca="false">IF(ROW(E792) - 1 &gt;= $N$1,SUM(E792:E792(E792,1 - $N$1, 0)) / $N$1,"")</f>
        <v>#VALUE!</v>
      </c>
      <c r="P792" s="0" t="e">
        <f aca="false">IF(ROW(N792) - 1 &gt; $P$1, IF(OFFSET(N792,  1 - $P$1, 0) &lt;&gt; "", MMULT($AA$2:AA2($AA$2, 0, $P$1 - 1), E792:E792(E792,1 - $P$1, 0)) / $O$3,""),"")</f>
        <v>#VALUE!</v>
      </c>
    </row>
    <row collapsed="false" customFormat="false" customHeight="true" hidden="false" ht="14.4" outlineLevel="0" r="793">
      <c r="A793" s="5" t="n">
        <v>37708</v>
      </c>
      <c r="B793" s="1" t="n">
        <v>14.4</v>
      </c>
      <c r="C793" s="1" t="n">
        <v>14.62</v>
      </c>
      <c r="D793" s="1" t="n">
        <v>14.37</v>
      </c>
      <c r="E793" s="1" t="n">
        <v>14.57</v>
      </c>
      <c r="F793" s="1" t="n">
        <v>5189400</v>
      </c>
      <c r="G793" s="1" t="n">
        <v>7.25</v>
      </c>
      <c r="I793" s="0" t="n">
        <f aca="false">B793-E793</f>
        <v>-0.17</v>
      </c>
      <c r="J793" s="0" t="n">
        <f aca="false">C793-D793</f>
        <v>0.25</v>
      </c>
      <c r="L793" s="11" t="e">
        <f aca="false">IF(ROW(E793) - 1 &gt;= $L$1,MMULT($AA$1:AA1($AA$1, 0, $L$1 - 1),E793:E793(E793,1 - $L$1, 0)) / $K$3,"")</f>
        <v>#VALUE!</v>
      </c>
      <c r="N793" s="0" t="e">
        <f aca="false">IF(ROW(E793) - 1 &gt;= $N$1,SUM(E793:E793(E793,1 - $N$1, 0)) / $N$1,"")</f>
        <v>#VALUE!</v>
      </c>
      <c r="P793" s="0" t="e">
        <f aca="false">IF(ROW(N793) - 1 &gt; $P$1, IF(OFFSET(N793,  1 - $P$1, 0) &lt;&gt; "", MMULT($AA$2:AA2($AA$2, 0, $P$1 - 1), E793:E793(E793,1 - $P$1, 0)) / $O$3,""),"")</f>
        <v>#VALUE!</v>
      </c>
    </row>
    <row collapsed="false" customFormat="false" customHeight="true" hidden="false" ht="14.4" outlineLevel="0" r="794">
      <c r="A794" s="5" t="n">
        <v>37711</v>
      </c>
      <c r="B794" s="1" t="n">
        <v>14.33</v>
      </c>
      <c r="C794" s="1" t="n">
        <v>14.53</v>
      </c>
      <c r="D794" s="1" t="n">
        <v>14.04</v>
      </c>
      <c r="E794" s="1" t="n">
        <v>14.14</v>
      </c>
      <c r="F794" s="1" t="n">
        <v>9166400</v>
      </c>
      <c r="G794" s="1" t="n">
        <v>7.04</v>
      </c>
      <c r="I794" s="0" t="n">
        <f aca="false">B794-E794</f>
        <v>0.19</v>
      </c>
      <c r="J794" s="0" t="n">
        <f aca="false">C794-D794</f>
        <v>0.49</v>
      </c>
      <c r="L794" s="11" t="e">
        <f aca="false">IF(ROW(E794) - 1 &gt;= $L$1,MMULT($AA$1:AA1($AA$1, 0, $L$1 - 1),E794:E794(E794,1 - $L$1, 0)) / $K$3,"")</f>
        <v>#VALUE!</v>
      </c>
      <c r="N794" s="0" t="e">
        <f aca="false">IF(ROW(E794) - 1 &gt;= $N$1,SUM(E794:E794(E794,1 - $N$1, 0)) / $N$1,"")</f>
        <v>#VALUE!</v>
      </c>
      <c r="P794" s="0" t="e">
        <f aca="false">IF(ROW(N794) - 1 &gt; $P$1, IF(OFFSET(N794,  1 - $P$1, 0) &lt;&gt; "", MMULT($AA$2:AA2($AA$2, 0, $P$1 - 1), E794:E794(E794,1 - $P$1, 0)) / $O$3,""),"")</f>
        <v>#VALUE!</v>
      </c>
    </row>
    <row collapsed="false" customFormat="false" customHeight="true" hidden="false" ht="14.4" outlineLevel="0" r="795">
      <c r="A795" s="5" t="n">
        <v>37712</v>
      </c>
      <c r="B795" s="1" t="n">
        <v>14.2</v>
      </c>
      <c r="C795" s="1" t="n">
        <v>14.31</v>
      </c>
      <c r="D795" s="1" t="n">
        <v>14.07</v>
      </c>
      <c r="E795" s="1" t="n">
        <v>14.16</v>
      </c>
      <c r="F795" s="1" t="n">
        <v>5512200</v>
      </c>
      <c r="G795" s="1" t="n">
        <v>7.05</v>
      </c>
      <c r="I795" s="0" t="n">
        <f aca="false">B795-E795</f>
        <v>0.0399999999999991</v>
      </c>
      <c r="J795" s="0" t="n">
        <f aca="false">C795-D795</f>
        <v>0.24</v>
      </c>
      <c r="L795" s="11" t="e">
        <f aca="false">IF(ROW(E795) - 1 &gt;= $L$1,MMULT($AA$1:AA1($AA$1, 0, $L$1 - 1),E795:E795(E795,1 - $L$1, 0)) / $K$3,"")</f>
        <v>#VALUE!</v>
      </c>
      <c r="N795" s="0" t="e">
        <f aca="false">IF(ROW(E795) - 1 &gt;= $N$1,SUM(E795:E795(E795,1 - $N$1, 0)) / $N$1,"")</f>
        <v>#VALUE!</v>
      </c>
      <c r="P795" s="0" t="e">
        <f aca="false">IF(ROW(N795) - 1 &gt; $P$1, IF(OFFSET(N795,  1 - $P$1, 0) &lt;&gt; "", MMULT($AA$2:AA2($AA$2, 0, $P$1 - 1), E795:E795(E795,1 - $P$1, 0)) / $O$3,""),"")</f>
        <v>#VALUE!</v>
      </c>
    </row>
    <row collapsed="false" customFormat="false" customHeight="true" hidden="false" ht="14.4" outlineLevel="0" r="796">
      <c r="A796" s="5" t="n">
        <v>37713</v>
      </c>
      <c r="B796" s="1" t="n">
        <v>14.36</v>
      </c>
      <c r="C796" s="1" t="n">
        <v>14.69</v>
      </c>
      <c r="D796" s="1" t="n">
        <v>14.27</v>
      </c>
      <c r="E796" s="1" t="n">
        <v>14.6</v>
      </c>
      <c r="F796" s="1" t="n">
        <v>6120400</v>
      </c>
      <c r="G796" s="1" t="n">
        <v>7.27</v>
      </c>
      <c r="I796" s="0" t="n">
        <f aca="false">B796-E796</f>
        <v>-0.24</v>
      </c>
      <c r="J796" s="0" t="n">
        <f aca="false">C796-D796</f>
        <v>0.42</v>
      </c>
      <c r="L796" s="11" t="e">
        <f aca="false">IF(ROW(E796) - 1 &gt;= $L$1,MMULT($AA$1:AA1($AA$1, 0, $L$1 - 1),E796:E796(E796,1 - $L$1, 0)) / $K$3,"")</f>
        <v>#VALUE!</v>
      </c>
      <c r="N796" s="0" t="e">
        <f aca="false">IF(ROW(E796) - 1 &gt;= $N$1,SUM(E796:E796(E796,1 - $N$1, 0)) / $N$1,"")</f>
        <v>#VALUE!</v>
      </c>
      <c r="P796" s="0" t="e">
        <f aca="false">IF(ROW(N796) - 1 &gt; $P$1, IF(OFFSET(N796,  1 - $P$1, 0) &lt;&gt; "", MMULT($AA$2:AA2($AA$2, 0, $P$1 - 1), E796:E796(E796,1 - $P$1, 0)) / $O$3,""),"")</f>
        <v>#VALUE!</v>
      </c>
    </row>
    <row collapsed="false" customFormat="false" customHeight="true" hidden="false" ht="14.4" outlineLevel="0" r="797">
      <c r="A797" s="5" t="n">
        <v>37714</v>
      </c>
      <c r="B797" s="1" t="n">
        <v>14.56</v>
      </c>
      <c r="C797" s="1" t="n">
        <v>14.7</v>
      </c>
      <c r="D797" s="1" t="n">
        <v>14.35</v>
      </c>
      <c r="E797" s="1" t="n">
        <v>14.46</v>
      </c>
      <c r="F797" s="1" t="n">
        <v>5204000</v>
      </c>
      <c r="G797" s="1" t="n">
        <v>7.2</v>
      </c>
      <c r="I797" s="0" t="n">
        <f aca="false">B797-E797</f>
        <v>0.0999999999999996</v>
      </c>
      <c r="J797" s="0" t="n">
        <f aca="false">C797-D797</f>
        <v>0.35</v>
      </c>
      <c r="L797" s="11" t="e">
        <f aca="false">IF(ROW(E797) - 1 &gt;= $L$1,MMULT($AA$1:AA1($AA$1, 0, $L$1 - 1),E797:E797(E797,1 - $L$1, 0)) / $K$3,"")</f>
        <v>#VALUE!</v>
      </c>
      <c r="N797" s="0" t="e">
        <f aca="false">IF(ROW(E797) - 1 &gt;= $N$1,SUM(E797:E797(E797,1 - $N$1, 0)) / $N$1,"")</f>
        <v>#VALUE!</v>
      </c>
      <c r="P797" s="0" t="e">
        <f aca="false">IF(ROW(N797) - 1 &gt; $P$1, IF(OFFSET(N797,  1 - $P$1, 0) &lt;&gt; "", MMULT($AA$2:AA2($AA$2, 0, $P$1 - 1), E797:E797(E797,1 - $P$1, 0)) / $O$3,""),"")</f>
        <v>#VALUE!</v>
      </c>
    </row>
    <row collapsed="false" customFormat="false" customHeight="true" hidden="false" ht="14.4" outlineLevel="0" r="798">
      <c r="A798" s="5" t="n">
        <v>37715</v>
      </c>
      <c r="B798" s="1" t="n">
        <v>14.52</v>
      </c>
      <c r="C798" s="1" t="n">
        <v>14.67</v>
      </c>
      <c r="D798" s="1" t="n">
        <v>14.39</v>
      </c>
      <c r="E798" s="1" t="n">
        <v>14.41</v>
      </c>
      <c r="F798" s="1" t="n">
        <v>5215000</v>
      </c>
      <c r="G798" s="1" t="n">
        <v>7.17</v>
      </c>
      <c r="I798" s="0" t="n">
        <f aca="false">B798-E798</f>
        <v>0.109999999999999</v>
      </c>
      <c r="J798" s="0" t="n">
        <f aca="false">C798-D798</f>
        <v>0.279999999999999</v>
      </c>
      <c r="L798" s="11" t="e">
        <f aca="false">IF(ROW(E798) - 1 &gt;= $L$1,MMULT($AA$1:AA1($AA$1, 0, $L$1 - 1),E798:E798(E798,1 - $L$1, 0)) / $K$3,"")</f>
        <v>#VALUE!</v>
      </c>
      <c r="N798" s="0" t="e">
        <f aca="false">IF(ROW(E798) - 1 &gt;= $N$1,SUM(E798:E798(E798,1 - $N$1, 0)) / $N$1,"")</f>
        <v>#VALUE!</v>
      </c>
      <c r="P798" s="0" t="e">
        <f aca="false">IF(ROW(N798) - 1 &gt; $P$1, IF(OFFSET(N798,  1 - $P$1, 0) &lt;&gt; "", MMULT($AA$2:AA2($AA$2, 0, $P$1 - 1), E798:E798(E798,1 - $P$1, 0)) / $O$3,""),"")</f>
        <v>#VALUE!</v>
      </c>
    </row>
    <row collapsed="false" customFormat="false" customHeight="true" hidden="false" ht="14.4" outlineLevel="0" r="799">
      <c r="A799" s="5" t="n">
        <v>37718</v>
      </c>
      <c r="B799" s="1" t="n">
        <v>14.85</v>
      </c>
      <c r="C799" s="1" t="n">
        <v>14.95</v>
      </c>
      <c r="D799" s="1" t="n">
        <v>14.41</v>
      </c>
      <c r="E799" s="1" t="n">
        <v>14.49</v>
      </c>
      <c r="F799" s="1" t="n">
        <v>7030800</v>
      </c>
      <c r="G799" s="1" t="n">
        <v>7.21</v>
      </c>
      <c r="I799" s="0" t="n">
        <f aca="false">B799-E799</f>
        <v>0.359999999999999</v>
      </c>
      <c r="J799" s="0" t="n">
        <f aca="false">C799-D799</f>
        <v>0.539999999999999</v>
      </c>
      <c r="L799" s="11" t="e">
        <f aca="false">IF(ROW(E799) - 1 &gt;= $L$1,MMULT($AA$1:AA1($AA$1, 0, $L$1 - 1),E799:E799(E799,1 - $L$1, 0)) / $K$3,"")</f>
        <v>#VALUE!</v>
      </c>
      <c r="N799" s="0" t="e">
        <f aca="false">IF(ROW(E799) - 1 &gt;= $N$1,SUM(E799:E799(E799,1 - $N$1, 0)) / $N$1,"")</f>
        <v>#VALUE!</v>
      </c>
      <c r="P799" s="0" t="e">
        <f aca="false">IF(ROW(N799) - 1 &gt; $P$1, IF(OFFSET(N799,  1 - $P$1, 0) &lt;&gt; "", MMULT($AA$2:AA2($AA$2, 0, $P$1 - 1), E799:E799(E799,1 - $P$1, 0)) / $O$3,""),"")</f>
        <v>#VALUE!</v>
      </c>
    </row>
    <row collapsed="false" customFormat="false" customHeight="true" hidden="false" ht="14.4" outlineLevel="0" r="800">
      <c r="A800" s="5" t="n">
        <v>37719</v>
      </c>
      <c r="B800" s="1" t="n">
        <v>14.51</v>
      </c>
      <c r="C800" s="1" t="n">
        <v>14.65</v>
      </c>
      <c r="D800" s="1" t="n">
        <v>14.36</v>
      </c>
      <c r="E800" s="1" t="n">
        <v>14.45</v>
      </c>
      <c r="F800" s="1" t="n">
        <v>4604800</v>
      </c>
      <c r="G800" s="1" t="n">
        <v>7.19</v>
      </c>
      <c r="I800" s="0" t="n">
        <f aca="false">B800-E800</f>
        <v>0.0600000000000005</v>
      </c>
      <c r="J800" s="0" t="n">
        <f aca="false">C800-D800</f>
        <v>0.290000000000001</v>
      </c>
      <c r="L800" s="11" t="e">
        <f aca="false">IF(ROW(E800) - 1 &gt;= $L$1,MMULT($AA$1:AA1($AA$1, 0, $L$1 - 1),E800:E800(E800,1 - $L$1, 0)) / $K$3,"")</f>
        <v>#VALUE!</v>
      </c>
      <c r="N800" s="0" t="e">
        <f aca="false">IF(ROW(E800) - 1 &gt;= $N$1,SUM(E800:E800(E800,1 - $N$1, 0)) / $N$1,"")</f>
        <v>#VALUE!</v>
      </c>
      <c r="P800" s="0" t="e">
        <f aca="false">IF(ROW(N800) - 1 &gt; $P$1, IF(OFFSET(N800,  1 - $P$1, 0) &lt;&gt; "", MMULT($AA$2:AA2($AA$2, 0, $P$1 - 1), E800:E800(E800,1 - $P$1, 0)) / $O$3,""),"")</f>
        <v>#VALUE!</v>
      </c>
    </row>
    <row collapsed="false" customFormat="false" customHeight="true" hidden="false" ht="14.4" outlineLevel="0" r="801">
      <c r="A801" s="5" t="n">
        <v>37720</v>
      </c>
      <c r="B801" s="1" t="n">
        <v>14.52</v>
      </c>
      <c r="C801" s="1" t="n">
        <v>14.62</v>
      </c>
      <c r="D801" s="1" t="n">
        <v>14.14</v>
      </c>
      <c r="E801" s="1" t="n">
        <v>14.19</v>
      </c>
      <c r="F801" s="1" t="n">
        <v>5240200</v>
      </c>
      <c r="G801" s="1" t="n">
        <v>7.06</v>
      </c>
      <c r="I801" s="0" t="n">
        <f aca="false">B801-E801</f>
        <v>0.33</v>
      </c>
      <c r="J801" s="0" t="n">
        <f aca="false">C801-D801</f>
        <v>0.479999999999999</v>
      </c>
      <c r="L801" s="11" t="e">
        <f aca="false">IF(ROW(E801) - 1 &gt;= $L$1,MMULT($AA$1:AA1($AA$1, 0, $L$1 - 1),E801:E801(E801,1 - $L$1, 0)) / $K$3,"")</f>
        <v>#VALUE!</v>
      </c>
      <c r="N801" s="0" t="e">
        <f aca="false">IF(ROW(E801) - 1 &gt;= $N$1,SUM(E801:E801(E801,1 - $N$1, 0)) / $N$1,"")</f>
        <v>#VALUE!</v>
      </c>
      <c r="P801" s="0" t="e">
        <f aca="false">IF(ROW(N801) - 1 &gt; $P$1, IF(OFFSET(N801,  1 - $P$1, 0) &lt;&gt; "", MMULT($AA$2:AA2($AA$2, 0, $P$1 - 1), E801:E801(E801,1 - $P$1, 0)) / $O$3,""),"")</f>
        <v>#VALUE!</v>
      </c>
    </row>
    <row collapsed="false" customFormat="false" customHeight="true" hidden="false" ht="14.4" outlineLevel="0" r="802">
      <c r="A802" s="5" t="n">
        <v>37721</v>
      </c>
      <c r="B802" s="1" t="n">
        <v>14.2</v>
      </c>
      <c r="C802" s="1" t="n">
        <v>14.39</v>
      </c>
      <c r="D802" s="1" t="n">
        <v>14.2</v>
      </c>
      <c r="E802" s="1" t="n">
        <v>14.37</v>
      </c>
      <c r="F802" s="1" t="n">
        <v>3825000</v>
      </c>
      <c r="G802" s="1" t="n">
        <v>7.15</v>
      </c>
      <c r="I802" s="0" t="n">
        <f aca="false">B802-E802</f>
        <v>-0.17</v>
      </c>
      <c r="J802" s="0" t="n">
        <f aca="false">C802-D802</f>
        <v>0.190000000000001</v>
      </c>
      <c r="L802" s="11" t="e">
        <f aca="false">IF(ROW(E802) - 1 &gt;= $L$1,MMULT($AA$1:AA1($AA$1, 0, $L$1 - 1),E802:E802(E802,1 - $L$1, 0)) / $K$3,"")</f>
        <v>#VALUE!</v>
      </c>
      <c r="N802" s="0" t="e">
        <f aca="false">IF(ROW(E802) - 1 &gt;= $N$1,SUM(E802:E802(E802,1 - $N$1, 0)) / $N$1,"")</f>
        <v>#VALUE!</v>
      </c>
      <c r="P802" s="0" t="e">
        <f aca="false">IF(ROW(N802) - 1 &gt; $P$1, IF(OFFSET(N802,  1 - $P$1, 0) &lt;&gt; "", MMULT($AA$2:AA2($AA$2, 0, $P$1 - 1), E802:E802(E802,1 - $P$1, 0)) / $O$3,""),"")</f>
        <v>#VALUE!</v>
      </c>
    </row>
    <row collapsed="false" customFormat="false" customHeight="true" hidden="false" ht="14.4" outlineLevel="0" r="803">
      <c r="A803" s="5" t="n">
        <v>37722</v>
      </c>
      <c r="B803" s="1" t="n">
        <v>14.05</v>
      </c>
      <c r="C803" s="1" t="n">
        <v>14.44</v>
      </c>
      <c r="D803" s="1" t="n">
        <v>12.93</v>
      </c>
      <c r="E803" s="1" t="n">
        <v>13.2</v>
      </c>
      <c r="F803" s="1" t="n">
        <v>49739600</v>
      </c>
      <c r="G803" s="1" t="n">
        <v>6.57</v>
      </c>
      <c r="I803" s="0" t="n">
        <f aca="false">B803-E803</f>
        <v>0.850000000000001</v>
      </c>
      <c r="J803" s="0" t="n">
        <f aca="false">C803-D803</f>
        <v>1.51</v>
      </c>
      <c r="L803" s="11" t="e">
        <f aca="false">IF(ROW(E803) - 1 &gt;= $L$1,MMULT($AA$1:AA1($AA$1, 0, $L$1 - 1),E803:E803(E803,1 - $L$1, 0)) / $K$3,"")</f>
        <v>#VALUE!</v>
      </c>
      <c r="N803" s="0" t="e">
        <f aca="false">IF(ROW(E803) - 1 &gt;= $N$1,SUM(E803:E803(E803,1 - $N$1, 0)) / $N$1,"")</f>
        <v>#VALUE!</v>
      </c>
      <c r="P803" s="0" t="e">
        <f aca="false">IF(ROW(N803) - 1 &gt; $P$1, IF(OFFSET(N803,  1 - $P$1, 0) &lt;&gt; "", MMULT($AA$2:AA2($AA$2, 0, $P$1 - 1), E803:E803(E803,1 - $P$1, 0)) / $O$3,""),"")</f>
        <v>#VALUE!</v>
      </c>
    </row>
    <row collapsed="false" customFormat="false" customHeight="true" hidden="false" ht="14.4" outlineLevel="0" r="804">
      <c r="A804" s="5" t="n">
        <v>37725</v>
      </c>
      <c r="B804" s="1" t="n">
        <v>13.71</v>
      </c>
      <c r="C804" s="1" t="n">
        <v>13.75</v>
      </c>
      <c r="D804" s="1" t="n">
        <v>13.5</v>
      </c>
      <c r="E804" s="1" t="n">
        <v>13.58</v>
      </c>
      <c r="F804" s="1" t="n">
        <v>17962800</v>
      </c>
      <c r="G804" s="1" t="n">
        <v>6.76</v>
      </c>
      <c r="I804" s="0" t="n">
        <f aca="false">B804-E804</f>
        <v>0.130000000000001</v>
      </c>
      <c r="J804" s="0" t="n">
        <f aca="false">C804-D804</f>
        <v>0.25</v>
      </c>
      <c r="L804" s="11" t="e">
        <f aca="false">IF(ROW(E804) - 1 &gt;= $L$1,MMULT($AA$1:AA1($AA$1, 0, $L$1 - 1),E804:E804(E804,1 - $L$1, 0)) / $K$3,"")</f>
        <v>#VALUE!</v>
      </c>
      <c r="N804" s="0" t="e">
        <f aca="false">IF(ROW(E804) - 1 &gt;= $N$1,SUM(E804:E804(E804,1 - $N$1, 0)) / $N$1,"")</f>
        <v>#VALUE!</v>
      </c>
      <c r="P804" s="0" t="e">
        <f aca="false">IF(ROW(N804) - 1 &gt; $P$1, IF(OFFSET(N804,  1 - $P$1, 0) &lt;&gt; "", MMULT($AA$2:AA2($AA$2, 0, $P$1 - 1), E804:E804(E804,1 - $P$1, 0)) / $O$3,""),"")</f>
        <v>#VALUE!</v>
      </c>
    </row>
    <row collapsed="false" customFormat="false" customHeight="true" hidden="false" ht="14.4" outlineLevel="0" r="805">
      <c r="A805" s="5" t="n">
        <v>37726</v>
      </c>
      <c r="B805" s="1" t="n">
        <v>13.59</v>
      </c>
      <c r="C805" s="1" t="n">
        <v>13.6</v>
      </c>
      <c r="D805" s="1" t="n">
        <v>13.3</v>
      </c>
      <c r="E805" s="1" t="n">
        <v>13.39</v>
      </c>
      <c r="F805" s="1" t="n">
        <v>10856000</v>
      </c>
      <c r="G805" s="1" t="n">
        <v>6.67</v>
      </c>
      <c r="I805" s="0" t="n">
        <f aca="false">B805-E805</f>
        <v>0.199999999999999</v>
      </c>
      <c r="J805" s="0" t="n">
        <f aca="false">C805-D805</f>
        <v>0.299999999999999</v>
      </c>
      <c r="L805" s="11" t="e">
        <f aca="false">IF(ROW(E805) - 1 &gt;= $L$1,MMULT($AA$1:AA1($AA$1, 0, $L$1 - 1),E805:E805(E805,1 - $L$1, 0)) / $K$3,"")</f>
        <v>#VALUE!</v>
      </c>
      <c r="N805" s="0" t="e">
        <f aca="false">IF(ROW(E805) - 1 &gt;= $N$1,SUM(E805:E805(E805,1 - $N$1, 0)) / $N$1,"")</f>
        <v>#VALUE!</v>
      </c>
      <c r="P805" s="0" t="e">
        <f aca="false">IF(ROW(N805) - 1 &gt; $P$1, IF(OFFSET(N805,  1 - $P$1, 0) &lt;&gt; "", MMULT($AA$2:AA2($AA$2, 0, $P$1 - 1), E805:E805(E805,1 - $P$1, 0)) / $O$3,""),"")</f>
        <v>#VALUE!</v>
      </c>
    </row>
    <row collapsed="false" customFormat="false" customHeight="true" hidden="false" ht="14.4" outlineLevel="0" r="806">
      <c r="A806" s="5" t="n">
        <v>37727</v>
      </c>
      <c r="B806" s="1" t="n">
        <v>12.99</v>
      </c>
      <c r="C806" s="1" t="n">
        <v>13.67</v>
      </c>
      <c r="D806" s="1" t="n">
        <v>12.92</v>
      </c>
      <c r="E806" s="1" t="n">
        <v>13.24</v>
      </c>
      <c r="F806" s="1" t="n">
        <v>36292000</v>
      </c>
      <c r="G806" s="1" t="n">
        <v>6.59</v>
      </c>
      <c r="I806" s="0" t="n">
        <f aca="false">B806-E806</f>
        <v>-0.25</v>
      </c>
      <c r="J806" s="0" t="n">
        <f aca="false">C806-D806</f>
        <v>0.75</v>
      </c>
      <c r="L806" s="11" t="e">
        <f aca="false">IF(ROW(E806) - 1 &gt;= $L$1,MMULT($AA$1:AA1($AA$1, 0, $L$1 - 1),E806:E806(E806,1 - $L$1, 0)) / $K$3,"")</f>
        <v>#VALUE!</v>
      </c>
      <c r="N806" s="0" t="e">
        <f aca="false">IF(ROW(E806) - 1 &gt;= $N$1,SUM(E806:E806(E806,1 - $N$1, 0)) / $N$1,"")</f>
        <v>#VALUE!</v>
      </c>
      <c r="P806" s="0" t="e">
        <f aca="false">IF(ROW(N806) - 1 &gt; $P$1, IF(OFFSET(N806,  1 - $P$1, 0) &lt;&gt; "", MMULT($AA$2:AA2($AA$2, 0, $P$1 - 1), E806:E806(E806,1 - $P$1, 0)) / $O$3,""),"")</f>
        <v>#VALUE!</v>
      </c>
    </row>
    <row collapsed="false" customFormat="false" customHeight="true" hidden="false" ht="14.4" outlineLevel="0" r="807">
      <c r="A807" s="5" t="n">
        <v>37728</v>
      </c>
      <c r="B807" s="1" t="n">
        <v>13.2</v>
      </c>
      <c r="C807" s="1" t="n">
        <v>13.25</v>
      </c>
      <c r="D807" s="1" t="n">
        <v>12.72</v>
      </c>
      <c r="E807" s="1" t="n">
        <v>13.12</v>
      </c>
      <c r="F807" s="1" t="n">
        <v>22009200</v>
      </c>
      <c r="G807" s="1" t="n">
        <v>6.53</v>
      </c>
      <c r="I807" s="0" t="n">
        <f aca="false">B807-E807</f>
        <v>0.0800000000000001</v>
      </c>
      <c r="J807" s="0" t="n">
        <f aca="false">C807-D807</f>
        <v>0.529999999999999</v>
      </c>
      <c r="L807" s="11" t="e">
        <f aca="false">IF(ROW(E807) - 1 &gt;= $L$1,MMULT($AA$1:AA1($AA$1, 0, $L$1 - 1),E807:E807(E807,1 - $L$1, 0)) / $K$3,"")</f>
        <v>#VALUE!</v>
      </c>
      <c r="N807" s="0" t="e">
        <f aca="false">IF(ROW(E807) - 1 &gt;= $N$1,SUM(E807:E807(E807,1 - $N$1, 0)) / $N$1,"")</f>
        <v>#VALUE!</v>
      </c>
      <c r="P807" s="0" t="e">
        <f aca="false">IF(ROW(N807) - 1 &gt; $P$1, IF(OFFSET(N807,  1 - $P$1, 0) &lt;&gt; "", MMULT($AA$2:AA2($AA$2, 0, $P$1 - 1), E807:E807(E807,1 - $P$1, 0)) / $O$3,""),"")</f>
        <v>#VALUE!</v>
      </c>
    </row>
    <row collapsed="false" customFormat="false" customHeight="true" hidden="false" ht="14.4" outlineLevel="0" r="808">
      <c r="A808" s="5" t="n">
        <v>37732</v>
      </c>
      <c r="B808" s="1" t="n">
        <v>13.13</v>
      </c>
      <c r="C808" s="1" t="n">
        <v>13.19</v>
      </c>
      <c r="D808" s="1" t="n">
        <v>12.98</v>
      </c>
      <c r="E808" s="1" t="n">
        <v>13.14</v>
      </c>
      <c r="F808" s="1" t="n">
        <v>5440000</v>
      </c>
      <c r="G808" s="1" t="n">
        <v>6.54</v>
      </c>
      <c r="I808" s="0" t="n">
        <f aca="false">B808-E808</f>
        <v>-0.00999999999999979</v>
      </c>
      <c r="J808" s="0" t="n">
        <f aca="false">C808-D808</f>
        <v>0.209999999999999</v>
      </c>
      <c r="L808" s="11" t="e">
        <f aca="false">IF(ROW(E808) - 1 &gt;= $L$1,MMULT($AA$1:AA1($AA$1, 0, $L$1 - 1),E808:E808(E808,1 - $L$1, 0)) / $K$3,"")</f>
        <v>#VALUE!</v>
      </c>
      <c r="N808" s="0" t="e">
        <f aca="false">IF(ROW(E808) - 1 &gt;= $N$1,SUM(E808:E808(E808,1 - $N$1, 0)) / $N$1,"")</f>
        <v>#VALUE!</v>
      </c>
      <c r="P808" s="0" t="e">
        <f aca="false">IF(ROW(N808) - 1 &gt; $P$1, IF(OFFSET(N808,  1 - $P$1, 0) &lt;&gt; "", MMULT($AA$2:AA2($AA$2, 0, $P$1 - 1), E808:E808(E808,1 - $P$1, 0)) / $O$3,""),"")</f>
        <v>#VALUE!</v>
      </c>
    </row>
    <row collapsed="false" customFormat="false" customHeight="true" hidden="false" ht="14.4" outlineLevel="0" r="809">
      <c r="A809" s="5" t="n">
        <v>37733</v>
      </c>
      <c r="B809" s="1" t="n">
        <v>13.18</v>
      </c>
      <c r="C809" s="1" t="n">
        <v>13.62</v>
      </c>
      <c r="D809" s="1" t="n">
        <v>13.09</v>
      </c>
      <c r="E809" s="1" t="n">
        <v>13.51</v>
      </c>
      <c r="F809" s="1" t="n">
        <v>10734600</v>
      </c>
      <c r="G809" s="1" t="n">
        <v>6.73</v>
      </c>
      <c r="I809" s="0" t="n">
        <f aca="false">B809-E809</f>
        <v>-0.33</v>
      </c>
      <c r="J809" s="0" t="n">
        <f aca="false">C809-D809</f>
        <v>0.529999999999999</v>
      </c>
      <c r="L809" s="11" t="e">
        <f aca="false">IF(ROW(E809) - 1 &gt;= $L$1,MMULT($AA$1:AA1($AA$1, 0, $L$1 - 1),E809:E809(E809,1 - $L$1, 0)) / $K$3,"")</f>
        <v>#VALUE!</v>
      </c>
      <c r="N809" s="0" t="e">
        <f aca="false">IF(ROW(E809) - 1 &gt;= $N$1,SUM(E809:E809(E809,1 - $N$1, 0)) / $N$1,"")</f>
        <v>#VALUE!</v>
      </c>
      <c r="P809" s="0" t="e">
        <f aca="false">IF(ROW(N809) - 1 &gt; $P$1, IF(OFFSET(N809,  1 - $P$1, 0) &lt;&gt; "", MMULT($AA$2:AA2($AA$2, 0, $P$1 - 1), E809:E809(E809,1 - $P$1, 0)) / $O$3,""),"")</f>
        <v>#VALUE!</v>
      </c>
    </row>
    <row collapsed="false" customFormat="false" customHeight="true" hidden="false" ht="14.4" outlineLevel="0" r="810">
      <c r="A810" s="5" t="n">
        <v>37734</v>
      </c>
      <c r="B810" s="1" t="n">
        <v>13.53</v>
      </c>
      <c r="C810" s="1" t="n">
        <v>13.63</v>
      </c>
      <c r="D810" s="1" t="n">
        <v>13.36</v>
      </c>
      <c r="E810" s="1" t="n">
        <v>13.58</v>
      </c>
      <c r="F810" s="1" t="n">
        <v>7488600</v>
      </c>
      <c r="G810" s="1" t="n">
        <v>6.76</v>
      </c>
      <c r="I810" s="0" t="n">
        <f aca="false">B810-E810</f>
        <v>-0.0500000000000007</v>
      </c>
      <c r="J810" s="0" t="n">
        <f aca="false">C810-D810</f>
        <v>0.270000000000001</v>
      </c>
      <c r="L810" s="11" t="e">
        <f aca="false">IF(ROW(E810) - 1 &gt;= $L$1,MMULT($AA$1:AA1($AA$1, 0, $L$1 - 1),E810:E810(E810,1 - $L$1, 0)) / $K$3,"")</f>
        <v>#VALUE!</v>
      </c>
      <c r="N810" s="0" t="e">
        <f aca="false">IF(ROW(E810) - 1 &gt;= $N$1,SUM(E810:E810(E810,1 - $N$1, 0)) / $N$1,"")</f>
        <v>#VALUE!</v>
      </c>
      <c r="P810" s="0" t="e">
        <f aca="false">IF(ROW(N810) - 1 &gt; $P$1, IF(OFFSET(N810,  1 - $P$1, 0) &lt;&gt; "", MMULT($AA$2:AA2($AA$2, 0, $P$1 - 1), E810:E810(E810,1 - $P$1, 0)) / $O$3,""),"")</f>
        <v>#VALUE!</v>
      </c>
    </row>
    <row collapsed="false" customFormat="false" customHeight="true" hidden="false" ht="14.4" outlineLevel="0" r="811">
      <c r="A811" s="5" t="n">
        <v>37735</v>
      </c>
      <c r="B811" s="1" t="n">
        <v>13.52</v>
      </c>
      <c r="C811" s="1" t="n">
        <v>13.61</v>
      </c>
      <c r="D811" s="1" t="n">
        <v>13</v>
      </c>
      <c r="E811" s="1" t="n">
        <v>13.44</v>
      </c>
      <c r="F811" s="1" t="n">
        <v>11611000</v>
      </c>
      <c r="G811" s="1" t="n">
        <v>6.69</v>
      </c>
      <c r="I811" s="0" t="n">
        <f aca="false">B811-E811</f>
        <v>0.0800000000000001</v>
      </c>
      <c r="J811" s="0" t="n">
        <f aca="false">C811-D811</f>
        <v>0.609999999999999</v>
      </c>
      <c r="L811" s="11" t="e">
        <f aca="false">IF(ROW(E811) - 1 &gt;= $L$1,MMULT($AA$1:AA1($AA$1, 0, $L$1 - 1),E811:E811(E811,1 - $L$1, 0)) / $K$3,"")</f>
        <v>#VALUE!</v>
      </c>
      <c r="N811" s="0" t="e">
        <f aca="false">IF(ROW(E811) - 1 &gt;= $N$1,SUM(E811:E811(E811,1 - $N$1, 0)) / $N$1,"")</f>
        <v>#VALUE!</v>
      </c>
      <c r="P811" s="0" t="e">
        <f aca="false">IF(ROW(N811) - 1 &gt; $P$1, IF(OFFSET(N811,  1 - $P$1, 0) &lt;&gt; "", MMULT($AA$2:AA2($AA$2, 0, $P$1 - 1), E811:E811(E811,1 - $P$1, 0)) / $O$3,""),"")</f>
        <v>#VALUE!</v>
      </c>
    </row>
    <row collapsed="false" customFormat="false" customHeight="true" hidden="false" ht="14.4" outlineLevel="0" r="812">
      <c r="A812" s="5" t="n">
        <v>37736</v>
      </c>
      <c r="B812" s="1" t="n">
        <v>13.46</v>
      </c>
      <c r="C812" s="1" t="n">
        <v>13.58</v>
      </c>
      <c r="D812" s="1" t="n">
        <v>13.23</v>
      </c>
      <c r="E812" s="1" t="n">
        <v>13.35</v>
      </c>
      <c r="F812" s="1" t="n">
        <v>7332800</v>
      </c>
      <c r="G812" s="1" t="n">
        <v>6.65</v>
      </c>
      <c r="I812" s="0" t="n">
        <f aca="false">B812-E812</f>
        <v>0.110000000000001</v>
      </c>
      <c r="J812" s="0" t="n">
        <f aca="false">C812-D812</f>
        <v>0.35</v>
      </c>
      <c r="L812" s="11" t="e">
        <f aca="false">IF(ROW(E812) - 1 &gt;= $L$1,MMULT($AA$1:AA1($AA$1, 0, $L$1 - 1),E812:E812(E812,1 - $L$1, 0)) / $K$3,"")</f>
        <v>#VALUE!</v>
      </c>
      <c r="N812" s="0" t="e">
        <f aca="false">IF(ROW(E812) - 1 &gt;= $N$1,SUM(E812:E812(E812,1 - $N$1, 0)) / $N$1,"")</f>
        <v>#VALUE!</v>
      </c>
      <c r="P812" s="0" t="e">
        <f aca="false">IF(ROW(N812) - 1 &gt; $P$1, IF(OFFSET(N812,  1 - $P$1, 0) &lt;&gt; "", MMULT($AA$2:AA2($AA$2, 0, $P$1 - 1), E812:E812(E812,1 - $P$1, 0)) / $O$3,""),"")</f>
        <v>#VALUE!</v>
      </c>
    </row>
    <row collapsed="false" customFormat="false" customHeight="true" hidden="false" ht="14.4" outlineLevel="0" r="813">
      <c r="A813" s="5" t="n">
        <v>37739</v>
      </c>
      <c r="B813" s="1" t="n">
        <v>13.48</v>
      </c>
      <c r="C813" s="1" t="n">
        <v>13.96</v>
      </c>
      <c r="D813" s="1" t="n">
        <v>13.43</v>
      </c>
      <c r="E813" s="1" t="n">
        <v>13.86</v>
      </c>
      <c r="F813" s="1" t="n">
        <v>22742800</v>
      </c>
      <c r="G813" s="1" t="n">
        <v>6.9</v>
      </c>
      <c r="I813" s="0" t="n">
        <f aca="false">B813-E813</f>
        <v>-0.379999999999999</v>
      </c>
      <c r="J813" s="0" t="n">
        <f aca="false">C813-D813</f>
        <v>0.530000000000001</v>
      </c>
      <c r="L813" s="11" t="e">
        <f aca="false">IF(ROW(E813) - 1 &gt;= $L$1,MMULT($AA$1:AA1($AA$1, 0, $L$1 - 1),E813:E813(E813,1 - $L$1, 0)) / $K$3,"")</f>
        <v>#VALUE!</v>
      </c>
      <c r="N813" s="0" t="e">
        <f aca="false">IF(ROW(E813) - 1 &gt;= $N$1,SUM(E813:E813(E813,1 - $N$1, 0)) / $N$1,"")</f>
        <v>#VALUE!</v>
      </c>
      <c r="P813" s="0" t="e">
        <f aca="false">IF(ROW(N813) - 1 &gt; $P$1, IF(OFFSET(N813,  1 - $P$1, 0) &lt;&gt; "", MMULT($AA$2:AA2($AA$2, 0, $P$1 - 1), E813:E813(E813,1 - $P$1, 0)) / $O$3,""),"")</f>
        <v>#VALUE!</v>
      </c>
    </row>
    <row collapsed="false" customFormat="false" customHeight="true" hidden="false" ht="14.4" outlineLevel="0" r="814">
      <c r="A814" s="5" t="n">
        <v>37740</v>
      </c>
      <c r="B814" s="1" t="n">
        <v>13.98</v>
      </c>
      <c r="C814" s="1" t="n">
        <v>14.16</v>
      </c>
      <c r="D814" s="1" t="n">
        <v>13.58</v>
      </c>
      <c r="E814" s="1" t="n">
        <v>14.06</v>
      </c>
      <c r="F814" s="1" t="n">
        <v>16365600</v>
      </c>
      <c r="G814" s="1" t="n">
        <v>7</v>
      </c>
      <c r="I814" s="0" t="n">
        <f aca="false">B814-E814</f>
        <v>-0.0800000000000001</v>
      </c>
      <c r="J814" s="0" t="n">
        <f aca="false">C814-D814</f>
        <v>0.58</v>
      </c>
      <c r="L814" s="11" t="e">
        <f aca="false">IF(ROW(E814) - 1 &gt;= $L$1,MMULT($AA$1:AA1($AA$1, 0, $L$1 - 1),E814:E814(E814,1 - $L$1, 0)) / $K$3,"")</f>
        <v>#VALUE!</v>
      </c>
      <c r="N814" s="0" t="e">
        <f aca="false">IF(ROW(E814) - 1 &gt;= $N$1,SUM(E814:E814(E814,1 - $N$1, 0)) / $N$1,"")</f>
        <v>#VALUE!</v>
      </c>
      <c r="P814" s="0" t="e">
        <f aca="false">IF(ROW(N814) - 1 &gt; $P$1, IF(OFFSET(N814,  1 - $P$1, 0) &lt;&gt; "", MMULT($AA$2:AA2($AA$2, 0, $P$1 - 1), E814:E814(E814,1 - $P$1, 0)) / $O$3,""),"")</f>
        <v>#VALUE!</v>
      </c>
    </row>
    <row collapsed="false" customFormat="false" customHeight="true" hidden="false" ht="14.4" outlineLevel="0" r="815">
      <c r="A815" s="5" t="n">
        <v>37741</v>
      </c>
      <c r="B815" s="1" t="n">
        <v>13.93</v>
      </c>
      <c r="C815" s="1" t="n">
        <v>14.35</v>
      </c>
      <c r="D815" s="1" t="n">
        <v>13.85</v>
      </c>
      <c r="E815" s="1" t="n">
        <v>14.22</v>
      </c>
      <c r="F815" s="1" t="n">
        <v>16363400</v>
      </c>
      <c r="G815" s="1" t="n">
        <v>7.08</v>
      </c>
      <c r="I815" s="0" t="n">
        <f aca="false">B815-E815</f>
        <v>-0.290000000000001</v>
      </c>
      <c r="J815" s="0" t="n">
        <f aca="false">C815-D815</f>
        <v>0.5</v>
      </c>
      <c r="L815" s="11" t="e">
        <f aca="false">IF(ROW(E815) - 1 &gt;= $L$1,MMULT($AA$1:AA1($AA$1, 0, $L$1 - 1),E815:E815(E815,1 - $L$1, 0)) / $K$3,"")</f>
        <v>#VALUE!</v>
      </c>
      <c r="N815" s="0" t="e">
        <f aca="false">IF(ROW(E815) - 1 &gt;= $N$1,SUM(E815:E815(E815,1 - $N$1, 0)) / $N$1,"")</f>
        <v>#VALUE!</v>
      </c>
      <c r="P815" s="0" t="e">
        <f aca="false">IF(ROW(N815) - 1 &gt; $P$1, IF(OFFSET(N815,  1 - $P$1, 0) &lt;&gt; "", MMULT($AA$2:AA2($AA$2, 0, $P$1 - 1), E815:E815(E815,1 - $P$1, 0)) / $O$3,""),"")</f>
        <v>#VALUE!</v>
      </c>
    </row>
    <row collapsed="false" customFormat="false" customHeight="true" hidden="false" ht="14.4" outlineLevel="0" r="816">
      <c r="A816" s="5" t="n">
        <v>37742</v>
      </c>
      <c r="B816" s="1" t="n">
        <v>14.25</v>
      </c>
      <c r="C816" s="1" t="n">
        <v>14.39</v>
      </c>
      <c r="D816" s="1" t="n">
        <v>14</v>
      </c>
      <c r="E816" s="1" t="n">
        <v>14.36</v>
      </c>
      <c r="F816" s="1" t="n">
        <v>12241400</v>
      </c>
      <c r="G816" s="1" t="n">
        <v>7.15</v>
      </c>
      <c r="I816" s="0" t="n">
        <f aca="false">B816-E816</f>
        <v>-0.109999999999999</v>
      </c>
      <c r="J816" s="0" t="n">
        <f aca="false">C816-D816</f>
        <v>0.390000000000001</v>
      </c>
      <c r="L816" s="11" t="e">
        <f aca="false">IF(ROW(E816) - 1 &gt;= $L$1,MMULT($AA$1:AA1($AA$1, 0, $L$1 - 1),E816:E816(E816,1 - $L$1, 0)) / $K$3,"")</f>
        <v>#VALUE!</v>
      </c>
      <c r="N816" s="0" t="e">
        <f aca="false">IF(ROW(E816) - 1 &gt;= $N$1,SUM(E816:E816(E816,1 - $N$1, 0)) / $N$1,"")</f>
        <v>#VALUE!</v>
      </c>
      <c r="P816" s="0" t="e">
        <f aca="false">IF(ROW(N816) - 1 &gt; $P$1, IF(OFFSET(N816,  1 - $P$1, 0) &lt;&gt; "", MMULT($AA$2:AA2($AA$2, 0, $P$1 - 1), E816:E816(E816,1 - $P$1, 0)) / $O$3,""),"")</f>
        <v>#VALUE!</v>
      </c>
    </row>
    <row collapsed="false" customFormat="false" customHeight="true" hidden="false" ht="14.4" outlineLevel="0" r="817">
      <c r="A817" s="5" t="n">
        <v>37743</v>
      </c>
      <c r="B817" s="1" t="n">
        <v>14.46</v>
      </c>
      <c r="C817" s="1" t="n">
        <v>14.59</v>
      </c>
      <c r="D817" s="1" t="n">
        <v>14.34</v>
      </c>
      <c r="E817" s="1" t="n">
        <v>14.45</v>
      </c>
      <c r="F817" s="1" t="n">
        <v>11470800</v>
      </c>
      <c r="G817" s="1" t="n">
        <v>7.19</v>
      </c>
      <c r="I817" s="0" t="n">
        <f aca="false">B817-E817</f>
        <v>0.0100000000000016</v>
      </c>
      <c r="J817" s="0" t="n">
        <f aca="false">C817-D817</f>
        <v>0.25</v>
      </c>
      <c r="L817" s="11" t="e">
        <f aca="false">IF(ROW(E817) - 1 &gt;= $L$1,MMULT($AA$1:AA1($AA$1, 0, $L$1 - 1),E817:E817(E817,1 - $L$1, 0)) / $K$3,"")</f>
        <v>#VALUE!</v>
      </c>
      <c r="N817" s="0" t="e">
        <f aca="false">IF(ROW(E817) - 1 &gt;= $N$1,SUM(E817:E817(E817,1 - $N$1, 0)) / $N$1,"")</f>
        <v>#VALUE!</v>
      </c>
      <c r="P817" s="0" t="e">
        <f aca="false">IF(ROW(N817) - 1 &gt; $P$1, IF(OFFSET(N817,  1 - $P$1, 0) &lt;&gt; "", MMULT($AA$2:AA2($AA$2, 0, $P$1 - 1), E817:E817(E817,1 - $P$1, 0)) / $O$3,""),"")</f>
        <v>#VALUE!</v>
      </c>
    </row>
    <row collapsed="false" customFormat="false" customHeight="true" hidden="false" ht="14.4" outlineLevel="0" r="818">
      <c r="A818" s="5" t="n">
        <v>37746</v>
      </c>
      <c r="B818" s="1" t="n">
        <v>14.77</v>
      </c>
      <c r="C818" s="1" t="n">
        <v>16.88</v>
      </c>
      <c r="D818" s="1" t="n">
        <v>14.75</v>
      </c>
      <c r="E818" s="1" t="n">
        <v>16.09</v>
      </c>
      <c r="F818" s="1" t="n">
        <v>55561000</v>
      </c>
      <c r="G818" s="1" t="n">
        <v>8.01</v>
      </c>
      <c r="I818" s="0" t="n">
        <f aca="false">B818-E818</f>
        <v>-1.32</v>
      </c>
      <c r="J818" s="0" t="n">
        <f aca="false">C818-D818</f>
        <v>2.13</v>
      </c>
      <c r="L818" s="11" t="e">
        <f aca="false">IF(ROW(E818) - 1 &gt;= $L$1,MMULT($AA$1:AA1($AA$1, 0, $L$1 - 1),E818:E818(E818,1 - $L$1, 0)) / $K$3,"")</f>
        <v>#VALUE!</v>
      </c>
      <c r="N818" s="0" t="e">
        <f aca="false">IF(ROW(E818) - 1 &gt;= $N$1,SUM(E818:E818(E818,1 - $N$1, 0)) / $N$1,"")</f>
        <v>#VALUE!</v>
      </c>
      <c r="P818" s="0" t="e">
        <f aca="false">IF(ROW(N818) - 1 &gt; $P$1, IF(OFFSET(N818,  1 - $P$1, 0) &lt;&gt; "", MMULT($AA$2:AA2($AA$2, 0, $P$1 - 1), E818:E818(E818,1 - $P$1, 0)) / $O$3,""),"")</f>
        <v>#VALUE!</v>
      </c>
    </row>
    <row collapsed="false" customFormat="false" customHeight="true" hidden="false" ht="14.4" outlineLevel="0" r="819">
      <c r="A819" s="5" t="n">
        <v>37747</v>
      </c>
      <c r="B819" s="1" t="n">
        <v>16.12</v>
      </c>
      <c r="C819" s="1" t="n">
        <v>17.9</v>
      </c>
      <c r="D819" s="1" t="n">
        <v>16.1</v>
      </c>
      <c r="E819" s="1" t="n">
        <v>17.5</v>
      </c>
      <c r="F819" s="1" t="n">
        <v>54089000</v>
      </c>
      <c r="G819" s="1" t="n">
        <v>8.71</v>
      </c>
      <c r="I819" s="0" t="n">
        <f aca="false">B819-E819</f>
        <v>-1.38</v>
      </c>
      <c r="J819" s="0" t="n">
        <f aca="false">C819-D819</f>
        <v>1.8</v>
      </c>
      <c r="L819" s="11" t="e">
        <f aca="false">IF(ROW(E819) - 1 &gt;= $L$1,MMULT($AA$1:AA1($AA$1, 0, $L$1 - 1),E819:E819(E819,1 - $L$1, 0)) / $K$3,"")</f>
        <v>#VALUE!</v>
      </c>
      <c r="N819" s="0" t="e">
        <f aca="false">IF(ROW(E819) - 1 &gt;= $N$1,SUM(E819:E819(E819,1 - $N$1, 0)) / $N$1,"")</f>
        <v>#VALUE!</v>
      </c>
      <c r="P819" s="0" t="e">
        <f aca="false">IF(ROW(N819) - 1 &gt; $P$1, IF(OFFSET(N819,  1 - $P$1, 0) &lt;&gt; "", MMULT($AA$2:AA2($AA$2, 0, $P$1 - 1), E819:E819(E819,1 - $P$1, 0)) / $O$3,""),"")</f>
        <v>#VALUE!</v>
      </c>
    </row>
    <row collapsed="false" customFormat="false" customHeight="true" hidden="false" ht="14.4" outlineLevel="0" r="820">
      <c r="A820" s="5" t="n">
        <v>37748</v>
      </c>
      <c r="B820" s="1" t="n">
        <v>17.33</v>
      </c>
      <c r="C820" s="1" t="n">
        <v>18.24</v>
      </c>
      <c r="D820" s="1" t="n">
        <v>17.11</v>
      </c>
      <c r="E820" s="1" t="n">
        <v>17.65</v>
      </c>
      <c r="F820" s="1" t="n">
        <v>37656400</v>
      </c>
      <c r="G820" s="1" t="n">
        <v>8.79</v>
      </c>
      <c r="I820" s="0" t="n">
        <f aca="false">B820-E820</f>
        <v>-0.32</v>
      </c>
      <c r="J820" s="0" t="n">
        <f aca="false">C820-D820</f>
        <v>1.13</v>
      </c>
      <c r="L820" s="11" t="e">
        <f aca="false">IF(ROW(E820) - 1 &gt;= $L$1,MMULT($AA$1:AA1($AA$1, 0, $L$1 - 1),E820:E820(E820,1 - $L$1, 0)) / $K$3,"")</f>
        <v>#VALUE!</v>
      </c>
      <c r="N820" s="0" t="e">
        <f aca="false">IF(ROW(E820) - 1 &gt;= $N$1,SUM(E820:E820(E820,1 - $N$1, 0)) / $N$1,"")</f>
        <v>#VALUE!</v>
      </c>
      <c r="P820" s="0" t="e">
        <f aca="false">IF(ROW(N820) - 1 &gt; $P$1, IF(OFFSET(N820,  1 - $P$1, 0) &lt;&gt; "", MMULT($AA$2:AA2($AA$2, 0, $P$1 - 1), E820:E820(E820,1 - $P$1, 0)) / $O$3,""),"")</f>
        <v>#VALUE!</v>
      </c>
    </row>
    <row collapsed="false" customFormat="false" customHeight="true" hidden="false" ht="14.4" outlineLevel="0" r="821">
      <c r="A821" s="5" t="n">
        <v>37749</v>
      </c>
      <c r="B821" s="1" t="n">
        <v>17.7</v>
      </c>
      <c r="C821" s="1" t="n">
        <v>18.07</v>
      </c>
      <c r="D821" s="1" t="n">
        <v>17.29</v>
      </c>
      <c r="E821" s="1" t="n">
        <v>18</v>
      </c>
      <c r="F821" s="1" t="n">
        <v>24562000</v>
      </c>
      <c r="G821" s="1" t="n">
        <v>8.96</v>
      </c>
      <c r="I821" s="0" t="n">
        <f aca="false">B821-E821</f>
        <v>-0.300000000000001</v>
      </c>
      <c r="J821" s="0" t="n">
        <f aca="false">C821-D821</f>
        <v>0.780000000000001</v>
      </c>
      <c r="L821" s="11" t="e">
        <f aca="false">IF(ROW(E821) - 1 &gt;= $L$1,MMULT($AA$1:AA1($AA$1, 0, $L$1 - 1),E821:E821(E821,1 - $L$1, 0)) / $K$3,"")</f>
        <v>#VALUE!</v>
      </c>
      <c r="N821" s="0" t="e">
        <f aca="false">IF(ROW(E821) - 1 &gt;= $N$1,SUM(E821:E821(E821,1 - $N$1, 0)) / $N$1,"")</f>
        <v>#VALUE!</v>
      </c>
      <c r="P821" s="0" t="e">
        <f aca="false">IF(ROW(N821) - 1 &gt; $P$1, IF(OFFSET(N821,  1 - $P$1, 0) &lt;&gt; "", MMULT($AA$2:AA2($AA$2, 0, $P$1 - 1), E821:E821(E821,1 - $P$1, 0)) / $O$3,""),"")</f>
        <v>#VALUE!</v>
      </c>
    </row>
    <row collapsed="false" customFormat="false" customHeight="true" hidden="false" ht="14.4" outlineLevel="0" r="822">
      <c r="A822" s="5" t="n">
        <v>37750</v>
      </c>
      <c r="B822" s="1" t="n">
        <v>18.33</v>
      </c>
      <c r="C822" s="1" t="n">
        <v>18.4</v>
      </c>
      <c r="D822" s="1" t="n">
        <v>17.88</v>
      </c>
      <c r="E822" s="1" t="n">
        <v>18.3</v>
      </c>
      <c r="F822" s="1" t="n">
        <v>21013800</v>
      </c>
      <c r="G822" s="1" t="n">
        <v>9.11</v>
      </c>
      <c r="I822" s="0" t="n">
        <f aca="false">B822-E822</f>
        <v>0.0299999999999976</v>
      </c>
      <c r="J822" s="0" t="n">
        <f aca="false">C822-D822</f>
        <v>0.52</v>
      </c>
      <c r="L822" s="11" t="e">
        <f aca="false">IF(ROW(E822) - 1 &gt;= $L$1,MMULT($AA$1:AA1($AA$1, 0, $L$1 - 1),E822:E822(E822,1 - $L$1, 0)) / $K$3,"")</f>
        <v>#VALUE!</v>
      </c>
      <c r="N822" s="0" t="e">
        <f aca="false">IF(ROW(E822) - 1 &gt;= $N$1,SUM(E822:E822(E822,1 - $N$1, 0)) / $N$1,"")</f>
        <v>#VALUE!</v>
      </c>
      <c r="P822" s="0" t="e">
        <f aca="false">IF(ROW(N822) - 1 &gt; $P$1, IF(OFFSET(N822,  1 - $P$1, 0) &lt;&gt; "", MMULT($AA$2:AA2($AA$2, 0, $P$1 - 1), E822:E822(E822,1 - $P$1, 0)) / $O$3,""),"")</f>
        <v>#VALUE!</v>
      </c>
    </row>
    <row collapsed="false" customFormat="false" customHeight="true" hidden="false" ht="14.4" outlineLevel="0" r="823">
      <c r="A823" s="5" t="n">
        <v>37753</v>
      </c>
      <c r="B823" s="1" t="n">
        <v>18.15</v>
      </c>
      <c r="C823" s="1" t="n">
        <v>18.74</v>
      </c>
      <c r="D823" s="1" t="n">
        <v>18.13</v>
      </c>
      <c r="E823" s="1" t="n">
        <v>18.56</v>
      </c>
      <c r="F823" s="1" t="n">
        <v>14977600</v>
      </c>
      <c r="G823" s="1" t="n">
        <v>9.24</v>
      </c>
      <c r="I823" s="0" t="n">
        <f aca="false">B823-E823</f>
        <v>-0.41</v>
      </c>
      <c r="J823" s="0" t="n">
        <f aca="false">C823-D823</f>
        <v>0.609999999999999</v>
      </c>
      <c r="L823" s="11" t="e">
        <f aca="false">IF(ROW(E823) - 1 &gt;= $L$1,MMULT($AA$1:AA1($AA$1, 0, $L$1 - 1),E823:E823(E823,1 - $L$1, 0)) / $K$3,"")</f>
        <v>#VALUE!</v>
      </c>
      <c r="N823" s="0" t="e">
        <f aca="false">IF(ROW(E823) - 1 &gt;= $N$1,SUM(E823:E823(E823,1 - $N$1, 0)) / $N$1,"")</f>
        <v>#VALUE!</v>
      </c>
      <c r="P823" s="0" t="e">
        <f aca="false">IF(ROW(N823) - 1 &gt; $P$1, IF(OFFSET(N823,  1 - $P$1, 0) &lt;&gt; "", MMULT($AA$2:AA2($AA$2, 0, $P$1 - 1), E823:E823(E823,1 - $P$1, 0)) / $O$3,""),"")</f>
        <v>#VALUE!</v>
      </c>
    </row>
    <row collapsed="false" customFormat="false" customHeight="true" hidden="false" ht="14.4" outlineLevel="0" r="824">
      <c r="A824" s="5" t="n">
        <v>37754</v>
      </c>
      <c r="B824" s="1" t="n">
        <v>18.43</v>
      </c>
      <c r="C824" s="1" t="n">
        <v>18.97</v>
      </c>
      <c r="D824" s="1" t="n">
        <v>17.95</v>
      </c>
      <c r="E824" s="1" t="n">
        <v>18.67</v>
      </c>
      <c r="F824" s="1" t="n">
        <v>15957000</v>
      </c>
      <c r="G824" s="1" t="n">
        <v>9.3</v>
      </c>
      <c r="I824" s="0" t="n">
        <f aca="false">B824-E824</f>
        <v>-0.240000000000002</v>
      </c>
      <c r="J824" s="0" t="n">
        <f aca="false">C824-D824</f>
        <v>1.02</v>
      </c>
      <c r="L824" s="11" t="e">
        <f aca="false">IF(ROW(E824) - 1 &gt;= $L$1,MMULT($AA$1:AA1($AA$1, 0, $L$1 - 1),E824:E824(E824,1 - $L$1, 0)) / $K$3,"")</f>
        <v>#VALUE!</v>
      </c>
      <c r="N824" s="0" t="e">
        <f aca="false">IF(ROW(E824) - 1 &gt;= $N$1,SUM(E824:E824(E824,1 - $N$1, 0)) / $N$1,"")</f>
        <v>#VALUE!</v>
      </c>
      <c r="P824" s="0" t="e">
        <f aca="false">IF(ROW(N824) - 1 &gt; $P$1, IF(OFFSET(N824,  1 - $P$1, 0) &lt;&gt; "", MMULT($AA$2:AA2($AA$2, 0, $P$1 - 1), E824:E824(E824,1 - $P$1, 0)) / $O$3,""),"")</f>
        <v>#VALUE!</v>
      </c>
    </row>
    <row collapsed="false" customFormat="false" customHeight="true" hidden="false" ht="14.4" outlineLevel="0" r="825">
      <c r="A825" s="5" t="n">
        <v>37755</v>
      </c>
      <c r="B825" s="1" t="n">
        <v>18.83</v>
      </c>
      <c r="C825" s="1" t="n">
        <v>18.84</v>
      </c>
      <c r="D825" s="1" t="n">
        <v>18.43</v>
      </c>
      <c r="E825" s="1" t="n">
        <v>18.55</v>
      </c>
      <c r="F825" s="1" t="n">
        <v>12696000</v>
      </c>
      <c r="G825" s="1" t="n">
        <v>9.24</v>
      </c>
      <c r="I825" s="0" t="n">
        <f aca="false">B825-E825</f>
        <v>0.279999999999998</v>
      </c>
      <c r="J825" s="0" t="n">
        <f aca="false">C825-D825</f>
        <v>0.41</v>
      </c>
      <c r="L825" s="11" t="e">
        <f aca="false">IF(ROW(E825) - 1 &gt;= $L$1,MMULT($AA$1:AA1($AA$1, 0, $L$1 - 1),E825:E825(E825,1 - $L$1, 0)) / $K$3,"")</f>
        <v>#VALUE!</v>
      </c>
      <c r="N825" s="0" t="e">
        <f aca="false">IF(ROW(E825) - 1 &gt;= $N$1,SUM(E825:E825(E825,1 - $N$1, 0)) / $N$1,"")</f>
        <v>#VALUE!</v>
      </c>
      <c r="P825" s="0" t="e">
        <f aca="false">IF(ROW(N825) - 1 &gt; $P$1, IF(OFFSET(N825,  1 - $P$1, 0) &lt;&gt; "", MMULT($AA$2:AA2($AA$2, 0, $P$1 - 1), E825:E825(E825,1 - $P$1, 0)) / $O$3,""),"")</f>
        <v>#VALUE!</v>
      </c>
    </row>
    <row collapsed="false" customFormat="false" customHeight="true" hidden="false" ht="14.4" outlineLevel="0" r="826">
      <c r="A826" s="5" t="n">
        <v>37756</v>
      </c>
      <c r="B826" s="1" t="n">
        <v>18.6</v>
      </c>
      <c r="C826" s="1" t="n">
        <v>18.85</v>
      </c>
      <c r="D826" s="1" t="n">
        <v>18.47</v>
      </c>
      <c r="E826" s="1" t="n">
        <v>18.73</v>
      </c>
      <c r="F826" s="1" t="n">
        <v>10178400</v>
      </c>
      <c r="G826" s="1" t="n">
        <v>9.32</v>
      </c>
      <c r="I826" s="0" t="n">
        <f aca="false">B826-E826</f>
        <v>-0.129999999999999</v>
      </c>
      <c r="J826" s="0" t="n">
        <f aca="false">C826-D826</f>
        <v>0.380000000000003</v>
      </c>
      <c r="L826" s="11" t="e">
        <f aca="false">IF(ROW(E826) - 1 &gt;= $L$1,MMULT($AA$1:AA1($AA$1, 0, $L$1 - 1),E826:E826(E826,1 - $L$1, 0)) / $K$3,"")</f>
        <v>#VALUE!</v>
      </c>
      <c r="N826" s="0" t="e">
        <f aca="false">IF(ROW(E826) - 1 &gt;= $N$1,SUM(E826:E826(E826,1 - $N$1, 0)) / $N$1,"")</f>
        <v>#VALUE!</v>
      </c>
      <c r="P826" s="0" t="e">
        <f aca="false">IF(ROW(N826) - 1 &gt; $P$1, IF(OFFSET(N826,  1 - $P$1, 0) &lt;&gt; "", MMULT($AA$2:AA2($AA$2, 0, $P$1 - 1), E826:E826(E826,1 - $P$1, 0)) / $O$3,""),"")</f>
        <v>#VALUE!</v>
      </c>
    </row>
    <row collapsed="false" customFormat="false" customHeight="true" hidden="false" ht="14.4" outlineLevel="0" r="827">
      <c r="A827" s="5" t="n">
        <v>37757</v>
      </c>
      <c r="B827" s="1" t="n">
        <v>18.59</v>
      </c>
      <c r="C827" s="1" t="n">
        <v>19.01</v>
      </c>
      <c r="D827" s="1" t="n">
        <v>18.28</v>
      </c>
      <c r="E827" s="1" t="n">
        <v>18.8</v>
      </c>
      <c r="F827" s="1" t="n">
        <v>12201000</v>
      </c>
      <c r="G827" s="1" t="n">
        <v>9.36</v>
      </c>
      <c r="I827" s="0" t="n">
        <f aca="false">B827-E827</f>
        <v>-0.210000000000001</v>
      </c>
      <c r="J827" s="0" t="n">
        <f aca="false">C827-D827</f>
        <v>0.73</v>
      </c>
      <c r="L827" s="11" t="e">
        <f aca="false">IF(ROW(E827) - 1 &gt;= $L$1,MMULT($AA$1:AA1($AA$1, 0, $L$1 - 1),E827:E827(E827,1 - $L$1, 0)) / $K$3,"")</f>
        <v>#VALUE!</v>
      </c>
      <c r="N827" s="0" t="e">
        <f aca="false">IF(ROW(E827) - 1 &gt;= $N$1,SUM(E827:E827(E827,1 - $N$1, 0)) / $N$1,"")</f>
        <v>#VALUE!</v>
      </c>
      <c r="P827" s="0" t="e">
        <f aca="false">IF(ROW(N827) - 1 &gt; $P$1, IF(OFFSET(N827,  1 - $P$1, 0) &lt;&gt; "", MMULT($AA$2:AA2($AA$2, 0, $P$1 - 1), E827:E827(E827,1 - $P$1, 0)) / $O$3,""),"")</f>
        <v>#VALUE!</v>
      </c>
    </row>
    <row collapsed="false" customFormat="false" customHeight="true" hidden="false" ht="14.4" outlineLevel="0" r="828">
      <c r="A828" s="5" t="n">
        <v>37760</v>
      </c>
      <c r="B828" s="1" t="n">
        <v>18.53</v>
      </c>
      <c r="C828" s="1" t="n">
        <v>18.65</v>
      </c>
      <c r="D828" s="1" t="n">
        <v>18.06</v>
      </c>
      <c r="E828" s="1" t="n">
        <v>18.1</v>
      </c>
      <c r="F828" s="1" t="n">
        <v>15924600</v>
      </c>
      <c r="G828" s="1" t="n">
        <v>9.01</v>
      </c>
      <c r="I828" s="0" t="n">
        <f aca="false">B828-E828</f>
        <v>0.43</v>
      </c>
      <c r="J828" s="0" t="n">
        <f aca="false">C828-D828</f>
        <v>0.59</v>
      </c>
      <c r="L828" s="11" t="e">
        <f aca="false">IF(ROW(E828) - 1 &gt;= $L$1,MMULT($AA$1:AA1($AA$1, 0, $L$1 - 1),E828:E828(E828,1 - $L$1, 0)) / $K$3,"")</f>
        <v>#VALUE!</v>
      </c>
      <c r="N828" s="0" t="e">
        <f aca="false">IF(ROW(E828) - 1 &gt;= $N$1,SUM(E828:E828(E828,1 - $N$1, 0)) / $N$1,"")</f>
        <v>#VALUE!</v>
      </c>
      <c r="P828" s="0" t="e">
        <f aca="false">IF(ROW(N828) - 1 &gt; $P$1, IF(OFFSET(N828,  1 - $P$1, 0) &lt;&gt; "", MMULT($AA$2:AA2($AA$2, 0, $P$1 - 1), E828:E828(E828,1 - $P$1, 0)) / $O$3,""),"")</f>
        <v>#VALUE!</v>
      </c>
    </row>
    <row collapsed="false" customFormat="false" customHeight="true" hidden="false" ht="14.4" outlineLevel="0" r="829">
      <c r="A829" s="5" t="n">
        <v>37761</v>
      </c>
      <c r="B829" s="1" t="n">
        <v>18.1</v>
      </c>
      <c r="C829" s="1" t="n">
        <v>18.16</v>
      </c>
      <c r="D829" s="1" t="n">
        <v>17.6</v>
      </c>
      <c r="E829" s="1" t="n">
        <v>17.79</v>
      </c>
      <c r="F829" s="1" t="n">
        <v>14865000</v>
      </c>
      <c r="G829" s="1" t="n">
        <v>8.86</v>
      </c>
      <c r="I829" s="0" t="n">
        <f aca="false">B829-E829</f>
        <v>0.310000000000002</v>
      </c>
      <c r="J829" s="0" t="n">
        <f aca="false">C829-D829</f>
        <v>0.559999999999999</v>
      </c>
      <c r="L829" s="11" t="e">
        <f aca="false">IF(ROW(E829) - 1 &gt;= $L$1,MMULT($AA$1:AA1($AA$1, 0, $L$1 - 1),E829:E829(E829,1 - $L$1, 0)) / $K$3,"")</f>
        <v>#VALUE!</v>
      </c>
      <c r="N829" s="0" t="e">
        <f aca="false">IF(ROW(E829) - 1 &gt;= $N$1,SUM(E829:E829(E829,1 - $N$1, 0)) / $N$1,"")</f>
        <v>#VALUE!</v>
      </c>
      <c r="P829" s="0" t="e">
        <f aca="false">IF(ROW(N829) - 1 &gt; $P$1, IF(OFFSET(N829,  1 - $P$1, 0) &lt;&gt; "", MMULT($AA$2:AA2($AA$2, 0, $P$1 - 1), E829:E829(E829,1 - $P$1, 0)) / $O$3,""),"")</f>
        <v>#VALUE!</v>
      </c>
    </row>
    <row collapsed="false" customFormat="false" customHeight="true" hidden="false" ht="14.4" outlineLevel="0" r="830">
      <c r="A830" s="5" t="n">
        <v>37762</v>
      </c>
      <c r="B830" s="1" t="n">
        <v>17.79</v>
      </c>
      <c r="C830" s="1" t="n">
        <v>18.09</v>
      </c>
      <c r="D830" s="1" t="n">
        <v>17.67</v>
      </c>
      <c r="E830" s="1" t="n">
        <v>17.85</v>
      </c>
      <c r="F830" s="1" t="n">
        <v>10893200</v>
      </c>
      <c r="G830" s="1" t="n">
        <v>8.89</v>
      </c>
      <c r="I830" s="0" t="n">
        <f aca="false">B830-E830</f>
        <v>-0.0600000000000023</v>
      </c>
      <c r="J830" s="0" t="n">
        <f aca="false">C830-D830</f>
        <v>0.419999999999998</v>
      </c>
      <c r="L830" s="11" t="e">
        <f aca="false">IF(ROW(E830) - 1 &gt;= $L$1,MMULT($AA$1:AA1($AA$1, 0, $L$1 - 1),E830:E830(E830,1 - $L$1, 0)) / $K$3,"")</f>
        <v>#VALUE!</v>
      </c>
      <c r="N830" s="0" t="e">
        <f aca="false">IF(ROW(E830) - 1 &gt;= $N$1,SUM(E830:E830(E830,1 - $N$1, 0)) / $N$1,"")</f>
        <v>#VALUE!</v>
      </c>
      <c r="P830" s="0" t="e">
        <f aca="false">IF(ROW(N830) - 1 &gt; $P$1, IF(OFFSET(N830,  1 - $P$1, 0) &lt;&gt; "", MMULT($AA$2:AA2($AA$2, 0, $P$1 - 1), E830:E830(E830,1 - $P$1, 0)) / $O$3,""),"")</f>
        <v>#VALUE!</v>
      </c>
    </row>
    <row collapsed="false" customFormat="false" customHeight="true" hidden="false" ht="14.4" outlineLevel="0" r="831">
      <c r="A831" s="5" t="n">
        <v>37763</v>
      </c>
      <c r="B831" s="1" t="n">
        <v>17.89</v>
      </c>
      <c r="C831" s="1" t="n">
        <v>18.4</v>
      </c>
      <c r="D831" s="1" t="n">
        <v>17.74</v>
      </c>
      <c r="E831" s="1" t="n">
        <v>18.24</v>
      </c>
      <c r="F831" s="1" t="n">
        <v>6373600</v>
      </c>
      <c r="G831" s="1" t="n">
        <v>9.08</v>
      </c>
      <c r="I831" s="0" t="n">
        <f aca="false">B831-E831</f>
        <v>-0.349999999999998</v>
      </c>
      <c r="J831" s="0" t="n">
        <f aca="false">C831-D831</f>
        <v>0.66</v>
      </c>
      <c r="L831" s="11" t="e">
        <f aca="false">IF(ROW(E831) - 1 &gt;= $L$1,MMULT($AA$1:AA1($AA$1, 0, $L$1 - 1),E831:E831(E831,1 - $L$1, 0)) / $K$3,"")</f>
        <v>#VALUE!</v>
      </c>
      <c r="N831" s="0" t="e">
        <f aca="false">IF(ROW(E831) - 1 &gt;= $N$1,SUM(E831:E831(E831,1 - $N$1, 0)) / $N$1,"")</f>
        <v>#VALUE!</v>
      </c>
      <c r="P831" s="0" t="e">
        <f aca="false">IF(ROW(N831) - 1 &gt; $P$1, IF(OFFSET(N831,  1 - $P$1, 0) &lt;&gt; "", MMULT($AA$2:AA2($AA$2, 0, $P$1 - 1), E831:E831(E831,1 - $P$1, 0)) / $O$3,""),"")</f>
        <v>#VALUE!</v>
      </c>
    </row>
    <row collapsed="false" customFormat="false" customHeight="true" hidden="false" ht="14.4" outlineLevel="0" r="832">
      <c r="A832" s="5" t="n">
        <v>37764</v>
      </c>
      <c r="B832" s="1" t="n">
        <v>18.21</v>
      </c>
      <c r="C832" s="1" t="n">
        <v>18.46</v>
      </c>
      <c r="D832" s="1" t="n">
        <v>17.96</v>
      </c>
      <c r="E832" s="1" t="n">
        <v>18.32</v>
      </c>
      <c r="F832" s="1" t="n">
        <v>7382800</v>
      </c>
      <c r="G832" s="1" t="n">
        <v>9.12</v>
      </c>
      <c r="I832" s="0" t="n">
        <f aca="false">B832-E832</f>
        <v>-0.109999999999999</v>
      </c>
      <c r="J832" s="0" t="n">
        <f aca="false">C832-D832</f>
        <v>0.5</v>
      </c>
      <c r="L832" s="11" t="e">
        <f aca="false">IF(ROW(E832) - 1 &gt;= $L$1,MMULT($AA$1:AA1($AA$1, 0, $L$1 - 1),E832:E832(E832,1 - $L$1, 0)) / $K$3,"")</f>
        <v>#VALUE!</v>
      </c>
      <c r="N832" s="0" t="e">
        <f aca="false">IF(ROW(E832) - 1 &gt;= $N$1,SUM(E832:E832(E832,1 - $N$1, 0)) / $N$1,"")</f>
        <v>#VALUE!</v>
      </c>
      <c r="P832" s="0" t="e">
        <f aca="false">IF(ROW(N832) - 1 &gt; $P$1, IF(OFFSET(N832,  1 - $P$1, 0) &lt;&gt; "", MMULT($AA$2:AA2($AA$2, 0, $P$1 - 1), E832:E832(E832,1 - $P$1, 0)) / $O$3,""),"")</f>
        <v>#VALUE!</v>
      </c>
    </row>
    <row collapsed="false" customFormat="false" customHeight="true" hidden="false" ht="14.4" outlineLevel="0" r="833">
      <c r="A833" s="5" t="n">
        <v>37768</v>
      </c>
      <c r="B833" s="1" t="n">
        <v>17.96</v>
      </c>
      <c r="C833" s="1" t="n">
        <v>18.9</v>
      </c>
      <c r="D833" s="1" t="n">
        <v>17.91</v>
      </c>
      <c r="E833" s="1" t="n">
        <v>18.88</v>
      </c>
      <c r="F833" s="1" t="n">
        <v>10361800</v>
      </c>
      <c r="G833" s="1" t="n">
        <v>9.4</v>
      </c>
      <c r="I833" s="0" t="n">
        <f aca="false">B833-E833</f>
        <v>-0.919999999999998</v>
      </c>
      <c r="J833" s="0" t="n">
        <f aca="false">C833-D833</f>
        <v>0.989999999999998</v>
      </c>
      <c r="L833" s="11" t="e">
        <f aca="false">IF(ROW(E833) - 1 &gt;= $L$1,MMULT($AA$1:AA1($AA$1, 0, $L$1 - 1),E833:E833(E833,1 - $L$1, 0)) / $K$3,"")</f>
        <v>#VALUE!</v>
      </c>
      <c r="N833" s="0" t="e">
        <f aca="false">IF(ROW(E833) - 1 &gt;= $N$1,SUM(E833:E833(E833,1 - $N$1, 0)) / $N$1,"")</f>
        <v>#VALUE!</v>
      </c>
      <c r="P833" s="0" t="e">
        <f aca="false">IF(ROW(N833) - 1 &gt; $P$1, IF(OFFSET(N833,  1 - $P$1, 0) &lt;&gt; "", MMULT($AA$2:AA2($AA$2, 0, $P$1 - 1), E833:E833(E833,1 - $P$1, 0)) / $O$3,""),"")</f>
        <v>#VALUE!</v>
      </c>
    </row>
    <row collapsed="false" customFormat="false" customHeight="true" hidden="false" ht="14.4" outlineLevel="0" r="834">
      <c r="A834" s="5" t="n">
        <v>37769</v>
      </c>
      <c r="B834" s="1" t="n">
        <v>18.5</v>
      </c>
      <c r="C834" s="1" t="n">
        <v>18.66</v>
      </c>
      <c r="D834" s="1" t="n">
        <v>18.15</v>
      </c>
      <c r="E834" s="1" t="n">
        <v>18.28</v>
      </c>
      <c r="F834" s="1" t="n">
        <v>12131400</v>
      </c>
      <c r="G834" s="1" t="n">
        <v>9.1</v>
      </c>
      <c r="I834" s="0" t="n">
        <f aca="false">B834-E834</f>
        <v>0.219999999999999</v>
      </c>
      <c r="J834" s="0" t="n">
        <f aca="false">C834-D834</f>
        <v>0.510000000000002</v>
      </c>
      <c r="L834" s="11" t="e">
        <f aca="false">IF(ROW(E834) - 1 &gt;= $L$1,MMULT($AA$1:AA1($AA$1, 0, $L$1 - 1),E834:E834(E834,1 - $L$1, 0)) / $K$3,"")</f>
        <v>#VALUE!</v>
      </c>
      <c r="N834" s="0" t="e">
        <f aca="false">IF(ROW(E834) - 1 &gt;= $N$1,SUM(E834:E834(E834,1 - $N$1, 0)) / $N$1,"")</f>
        <v>#VALUE!</v>
      </c>
      <c r="P834" s="0" t="e">
        <f aca="false">IF(ROW(N834) - 1 &gt; $P$1, IF(OFFSET(N834,  1 - $P$1, 0) &lt;&gt; "", MMULT($AA$2:AA2($AA$2, 0, $P$1 - 1), E834:E834(E834,1 - $P$1, 0)) / $O$3,""),"")</f>
        <v>#VALUE!</v>
      </c>
    </row>
    <row collapsed="false" customFormat="false" customHeight="true" hidden="false" ht="14.4" outlineLevel="0" r="835">
      <c r="A835" s="5" t="n">
        <v>37770</v>
      </c>
      <c r="B835" s="1" t="n">
        <v>18.29</v>
      </c>
      <c r="C835" s="1" t="n">
        <v>18.5</v>
      </c>
      <c r="D835" s="1" t="n">
        <v>17.9</v>
      </c>
      <c r="E835" s="1" t="n">
        <v>18.1</v>
      </c>
      <c r="F835" s="1" t="n">
        <v>11920200</v>
      </c>
      <c r="G835" s="1" t="n">
        <v>9.01</v>
      </c>
      <c r="I835" s="0" t="n">
        <f aca="false">B835-E835</f>
        <v>0.189999999999998</v>
      </c>
      <c r="J835" s="0" t="n">
        <f aca="false">C835-D835</f>
        <v>0.600000000000001</v>
      </c>
      <c r="L835" s="11" t="e">
        <f aca="false">IF(ROW(E835) - 1 &gt;= $L$1,MMULT($AA$1:AA1($AA$1, 0, $L$1 - 1),E835:E835(E835,1 - $L$1, 0)) / $K$3,"")</f>
        <v>#VALUE!</v>
      </c>
      <c r="N835" s="0" t="e">
        <f aca="false">IF(ROW(E835) - 1 &gt;= $N$1,SUM(E835:E835(E835,1 - $N$1, 0)) / $N$1,"")</f>
        <v>#VALUE!</v>
      </c>
      <c r="P835" s="0" t="e">
        <f aca="false">IF(ROW(N835) - 1 &gt; $P$1, IF(OFFSET(N835,  1 - $P$1, 0) &lt;&gt; "", MMULT($AA$2:AA2($AA$2, 0, $P$1 - 1), E835:E835(E835,1 - $P$1, 0)) / $O$3,""),"")</f>
        <v>#VALUE!</v>
      </c>
    </row>
    <row collapsed="false" customFormat="false" customHeight="true" hidden="false" ht="14.4" outlineLevel="0" r="836">
      <c r="A836" s="5" t="n">
        <v>37771</v>
      </c>
      <c r="B836" s="1" t="n">
        <v>18.12</v>
      </c>
      <c r="C836" s="1" t="n">
        <v>18.18</v>
      </c>
      <c r="D836" s="1" t="n">
        <v>17.53</v>
      </c>
      <c r="E836" s="1" t="n">
        <v>17.95</v>
      </c>
      <c r="F836" s="1" t="n">
        <v>13669600</v>
      </c>
      <c r="G836" s="1" t="n">
        <v>8.94</v>
      </c>
      <c r="I836" s="0" t="n">
        <f aca="false">B836-E836</f>
        <v>0.170000000000002</v>
      </c>
      <c r="J836" s="0" t="n">
        <f aca="false">C836-D836</f>
        <v>0.649999999999999</v>
      </c>
      <c r="L836" s="11" t="e">
        <f aca="false">IF(ROW(E836) - 1 &gt;= $L$1,MMULT($AA$1:AA1($AA$1, 0, $L$1 - 1),E836:E836(E836,1 - $L$1, 0)) / $K$3,"")</f>
        <v>#VALUE!</v>
      </c>
      <c r="N836" s="0" t="e">
        <f aca="false">IF(ROW(E836) - 1 &gt;= $N$1,SUM(E836:E836(E836,1 - $N$1, 0)) / $N$1,"")</f>
        <v>#VALUE!</v>
      </c>
      <c r="P836" s="0" t="e">
        <f aca="false">IF(ROW(N836) - 1 &gt; $P$1, IF(OFFSET(N836,  1 - $P$1, 0) &lt;&gt; "", MMULT($AA$2:AA2($AA$2, 0, $P$1 - 1), E836:E836(E836,1 - $P$1, 0)) / $O$3,""),"")</f>
        <v>#VALUE!</v>
      </c>
    </row>
    <row collapsed="false" customFormat="false" customHeight="true" hidden="false" ht="14.4" outlineLevel="0" r="837">
      <c r="A837" s="5" t="n">
        <v>37774</v>
      </c>
      <c r="B837" s="1" t="n">
        <v>18.1</v>
      </c>
      <c r="C837" s="1" t="n">
        <v>18.29</v>
      </c>
      <c r="D837" s="1" t="n">
        <v>17.27</v>
      </c>
      <c r="E837" s="1" t="n">
        <v>17.45</v>
      </c>
      <c r="F837" s="1" t="n">
        <v>14949600</v>
      </c>
      <c r="G837" s="1" t="n">
        <v>8.69</v>
      </c>
      <c r="I837" s="0" t="n">
        <f aca="false">B837-E837</f>
        <v>0.650000000000002</v>
      </c>
      <c r="J837" s="0" t="n">
        <f aca="false">C837-D837</f>
        <v>1.02</v>
      </c>
      <c r="L837" s="11" t="e">
        <f aca="false">IF(ROW(E837) - 1 &gt;= $L$1,MMULT($AA$1:AA1($AA$1, 0, $L$1 - 1),E837:E837(E837,1 - $L$1, 0)) / $K$3,"")</f>
        <v>#VALUE!</v>
      </c>
      <c r="N837" s="0" t="e">
        <f aca="false">IF(ROW(E837) - 1 &gt;= $N$1,SUM(E837:E837(E837,1 - $N$1, 0)) / $N$1,"")</f>
        <v>#VALUE!</v>
      </c>
      <c r="P837" s="0" t="e">
        <f aca="false">IF(ROW(N837) - 1 &gt; $P$1, IF(OFFSET(N837,  1 - $P$1, 0) &lt;&gt; "", MMULT($AA$2:AA2($AA$2, 0, $P$1 - 1), E837:E837(E837,1 - $P$1, 0)) / $O$3,""),"")</f>
        <v>#VALUE!</v>
      </c>
    </row>
    <row collapsed="false" customFormat="false" customHeight="true" hidden="false" ht="14.4" outlineLevel="0" r="838">
      <c r="A838" s="5" t="n">
        <v>37775</v>
      </c>
      <c r="B838" s="1" t="n">
        <v>17.44</v>
      </c>
      <c r="C838" s="1" t="n">
        <v>17.67</v>
      </c>
      <c r="D838" s="1" t="n">
        <v>17.02</v>
      </c>
      <c r="E838" s="1" t="n">
        <v>17.31</v>
      </c>
      <c r="F838" s="1" t="n">
        <v>12887800</v>
      </c>
      <c r="G838" s="1" t="n">
        <v>8.62</v>
      </c>
      <c r="I838" s="0" t="n">
        <f aca="false">B838-E838</f>
        <v>0.130000000000003</v>
      </c>
      <c r="J838" s="0" t="n">
        <f aca="false">C838-D838</f>
        <v>0.650000000000002</v>
      </c>
      <c r="L838" s="11" t="e">
        <f aca="false">IF(ROW(E838) - 1 &gt;= $L$1,MMULT($AA$1:AA1($AA$1, 0, $L$1 - 1),E838:E838(E838,1 - $L$1, 0)) / $K$3,"")</f>
        <v>#VALUE!</v>
      </c>
      <c r="N838" s="0" t="e">
        <f aca="false">IF(ROW(E838) - 1 &gt;= $N$1,SUM(E838:E838(E838,1 - $N$1, 0)) / $N$1,"")</f>
        <v>#VALUE!</v>
      </c>
      <c r="P838" s="0" t="e">
        <f aca="false">IF(ROW(N838) - 1 &gt; $P$1, IF(OFFSET(N838,  1 - $P$1, 0) &lt;&gt; "", MMULT($AA$2:AA2($AA$2, 0, $P$1 - 1), E838:E838(E838,1 - $P$1, 0)) / $O$3,""),"")</f>
        <v>#VALUE!</v>
      </c>
    </row>
    <row collapsed="false" customFormat="false" customHeight="true" hidden="false" ht="14.4" outlineLevel="0" r="839">
      <c r="A839" s="5" t="n">
        <v>37776</v>
      </c>
      <c r="B839" s="1" t="n">
        <v>17.3</v>
      </c>
      <c r="C839" s="1" t="n">
        <v>17.79</v>
      </c>
      <c r="D839" s="1" t="n">
        <v>17.14</v>
      </c>
      <c r="E839" s="1" t="n">
        <v>17.6</v>
      </c>
      <c r="F839" s="1" t="n">
        <v>9685800</v>
      </c>
      <c r="G839" s="1" t="n">
        <v>8.76</v>
      </c>
      <c r="I839" s="0" t="n">
        <f aca="false">B839-E839</f>
        <v>-0.300000000000001</v>
      </c>
      <c r="J839" s="0" t="n">
        <f aca="false">C839-D839</f>
        <v>0.649999999999999</v>
      </c>
      <c r="L839" s="11" t="e">
        <f aca="false">IF(ROW(E839) - 1 &gt;= $L$1,MMULT($AA$1:AA1($AA$1, 0, $L$1 - 1),E839:E839(E839,1 - $L$1, 0)) / $K$3,"")</f>
        <v>#VALUE!</v>
      </c>
      <c r="N839" s="0" t="e">
        <f aca="false">IF(ROW(E839) - 1 &gt;= $N$1,SUM(E839:E839(E839,1 - $N$1, 0)) / $N$1,"")</f>
        <v>#VALUE!</v>
      </c>
      <c r="P839" s="0" t="e">
        <f aca="false">IF(ROW(N839) - 1 &gt; $P$1, IF(OFFSET(N839,  1 - $P$1, 0) &lt;&gt; "", MMULT($AA$2:AA2($AA$2, 0, $P$1 - 1), E839:E839(E839,1 - $P$1, 0)) / $O$3,""),"")</f>
        <v>#VALUE!</v>
      </c>
    </row>
    <row collapsed="false" customFormat="false" customHeight="true" hidden="false" ht="14.4" outlineLevel="0" r="840">
      <c r="A840" s="5" t="n">
        <v>37777</v>
      </c>
      <c r="B840" s="1" t="n">
        <v>17.45</v>
      </c>
      <c r="C840" s="1" t="n">
        <v>17.74</v>
      </c>
      <c r="D840" s="1" t="n">
        <v>17.33</v>
      </c>
      <c r="E840" s="1" t="n">
        <v>17.64</v>
      </c>
      <c r="F840" s="1" t="n">
        <v>7339200</v>
      </c>
      <c r="G840" s="1" t="n">
        <v>8.78</v>
      </c>
      <c r="I840" s="0" t="n">
        <f aca="false">B840-E840</f>
        <v>-0.190000000000001</v>
      </c>
      <c r="J840" s="0" t="n">
        <f aca="false">C840-D840</f>
        <v>0.41</v>
      </c>
      <c r="L840" s="11" t="e">
        <f aca="false">IF(ROW(E840) - 1 &gt;= $L$1,MMULT($AA$1:AA1($AA$1, 0, $L$1 - 1),E840:E840(E840,1 - $L$1, 0)) / $K$3,"")</f>
        <v>#VALUE!</v>
      </c>
      <c r="N840" s="0" t="e">
        <f aca="false">IF(ROW(E840) - 1 &gt;= $N$1,SUM(E840:E840(E840,1 - $N$1, 0)) / $N$1,"")</f>
        <v>#VALUE!</v>
      </c>
      <c r="P840" s="0" t="e">
        <f aca="false">IF(ROW(N840) - 1 &gt; $P$1, IF(OFFSET(N840,  1 - $P$1, 0) &lt;&gt; "", MMULT($AA$2:AA2($AA$2, 0, $P$1 - 1), E840:E840(E840,1 - $P$1, 0)) / $O$3,""),"")</f>
        <v>#VALUE!</v>
      </c>
    </row>
    <row collapsed="false" customFormat="false" customHeight="true" hidden="false" ht="14.4" outlineLevel="0" r="841">
      <c r="A841" s="5" t="n">
        <v>37778</v>
      </c>
      <c r="B841" s="1" t="n">
        <v>17.74</v>
      </c>
      <c r="C841" s="1" t="n">
        <v>18.04</v>
      </c>
      <c r="D841" s="1" t="n">
        <v>17.14</v>
      </c>
      <c r="E841" s="1" t="n">
        <v>17.15</v>
      </c>
      <c r="F841" s="1" t="n">
        <v>8621000</v>
      </c>
      <c r="G841" s="1" t="n">
        <v>8.54</v>
      </c>
      <c r="I841" s="0" t="n">
        <f aca="false">B841-E841</f>
        <v>0.59</v>
      </c>
      <c r="J841" s="0" t="n">
        <f aca="false">C841-D841</f>
        <v>0.899999999999999</v>
      </c>
      <c r="L841" s="11" t="e">
        <f aca="false">IF(ROW(E841) - 1 &gt;= $L$1,MMULT($AA$1:AA1($AA$1, 0, $L$1 - 1),E841:E841(E841,1 - $L$1, 0)) / $K$3,"")</f>
        <v>#VALUE!</v>
      </c>
      <c r="N841" s="0" t="e">
        <f aca="false">IF(ROW(E841) - 1 &gt;= $N$1,SUM(E841:E841(E841,1 - $N$1, 0)) / $N$1,"")</f>
        <v>#VALUE!</v>
      </c>
      <c r="P841" s="0" t="e">
        <f aca="false">IF(ROW(N841) - 1 &gt; $P$1, IF(OFFSET(N841,  1 - $P$1, 0) &lt;&gt; "", MMULT($AA$2:AA2($AA$2, 0, $P$1 - 1), E841:E841(E841,1 - $P$1, 0)) / $O$3,""),"")</f>
        <v>#VALUE!</v>
      </c>
    </row>
    <row collapsed="false" customFormat="false" customHeight="true" hidden="false" ht="14.4" outlineLevel="0" r="842">
      <c r="A842" s="5" t="n">
        <v>37781</v>
      </c>
      <c r="B842" s="1" t="n">
        <v>16.94</v>
      </c>
      <c r="C842" s="1" t="n">
        <v>17.04</v>
      </c>
      <c r="D842" s="1" t="n">
        <v>16.63</v>
      </c>
      <c r="E842" s="1" t="n">
        <v>16.79</v>
      </c>
      <c r="F842" s="1" t="n">
        <v>9284000</v>
      </c>
      <c r="G842" s="1" t="n">
        <v>8.36</v>
      </c>
      <c r="I842" s="0" t="n">
        <f aca="false">B842-E842</f>
        <v>0.150000000000002</v>
      </c>
      <c r="J842" s="0" t="n">
        <f aca="false">C842-D842</f>
        <v>0.41</v>
      </c>
      <c r="L842" s="11" t="e">
        <f aca="false">IF(ROW(E842) - 1 &gt;= $L$1,MMULT($AA$1:AA1($AA$1, 0, $L$1 - 1),E842:E842(E842,1 - $L$1, 0)) / $K$3,"")</f>
        <v>#VALUE!</v>
      </c>
      <c r="N842" s="0" t="e">
        <f aca="false">IF(ROW(E842) - 1 &gt;= $N$1,SUM(E842:E842(E842,1 - $N$1, 0)) / $N$1,"")</f>
        <v>#VALUE!</v>
      </c>
      <c r="P842" s="0" t="e">
        <f aca="false">IF(ROW(N842) - 1 &gt; $P$1, IF(OFFSET(N842,  1 - $P$1, 0) &lt;&gt; "", MMULT($AA$2:AA2($AA$2, 0, $P$1 - 1), E842:E842(E842,1 - $P$1, 0)) / $O$3,""),"")</f>
        <v>#VALUE!</v>
      </c>
    </row>
    <row collapsed="false" customFormat="false" customHeight="true" hidden="false" ht="14.4" outlineLevel="0" r="843">
      <c r="A843" s="5" t="n">
        <v>37782</v>
      </c>
      <c r="B843" s="1" t="n">
        <v>16.89</v>
      </c>
      <c r="C843" s="1" t="n">
        <v>17.29</v>
      </c>
      <c r="D843" s="1" t="n">
        <v>16.75</v>
      </c>
      <c r="E843" s="1" t="n">
        <v>17.18</v>
      </c>
      <c r="F843" s="1" t="n">
        <v>6308800</v>
      </c>
      <c r="G843" s="1" t="n">
        <v>8.55</v>
      </c>
      <c r="I843" s="0" t="n">
        <f aca="false">B843-E843</f>
        <v>-0.289999999999999</v>
      </c>
      <c r="J843" s="0" t="n">
        <f aca="false">C843-D843</f>
        <v>0.539999999999999</v>
      </c>
      <c r="L843" s="11" t="e">
        <f aca="false">IF(ROW(E843) - 1 &gt;= $L$1,MMULT($AA$1:AA1($AA$1, 0, $L$1 - 1),E843:E843(E843,1 - $L$1, 0)) / $K$3,"")</f>
        <v>#VALUE!</v>
      </c>
      <c r="N843" s="0" t="e">
        <f aca="false">IF(ROW(E843) - 1 &gt;= $N$1,SUM(E843:E843(E843,1 - $N$1, 0)) / $N$1,"")</f>
        <v>#VALUE!</v>
      </c>
      <c r="P843" s="0" t="e">
        <f aca="false">IF(ROW(N843) - 1 &gt; $P$1, IF(OFFSET(N843,  1 - $P$1, 0) &lt;&gt; "", MMULT($AA$2:AA2($AA$2, 0, $P$1 - 1), E843:E843(E843,1 - $P$1, 0)) / $O$3,""),"")</f>
        <v>#VALUE!</v>
      </c>
    </row>
    <row collapsed="false" customFormat="false" customHeight="true" hidden="false" ht="14.4" outlineLevel="0" r="844">
      <c r="A844" s="5" t="n">
        <v>37783</v>
      </c>
      <c r="B844" s="1" t="n">
        <v>17.15</v>
      </c>
      <c r="C844" s="1" t="n">
        <v>17.51</v>
      </c>
      <c r="D844" s="1" t="n">
        <v>16.81</v>
      </c>
      <c r="E844" s="1" t="n">
        <v>17.45</v>
      </c>
      <c r="F844" s="1" t="n">
        <v>8039800</v>
      </c>
      <c r="G844" s="1" t="n">
        <v>8.69</v>
      </c>
      <c r="I844" s="0" t="n">
        <f aca="false">B844-E844</f>
        <v>-0.300000000000001</v>
      </c>
      <c r="J844" s="0" t="n">
        <f aca="false">C844-D844</f>
        <v>0.700000000000003</v>
      </c>
      <c r="L844" s="11" t="e">
        <f aca="false">IF(ROW(E844) - 1 &gt;= $L$1,MMULT($AA$1:AA1($AA$1, 0, $L$1 - 1),E844:E844(E844,1 - $L$1, 0)) / $K$3,"")</f>
        <v>#VALUE!</v>
      </c>
      <c r="N844" s="0" t="e">
        <f aca="false">IF(ROW(E844) - 1 &gt;= $N$1,SUM(E844:E844(E844,1 - $N$1, 0)) / $N$1,"")</f>
        <v>#VALUE!</v>
      </c>
      <c r="P844" s="0" t="e">
        <f aca="false">IF(ROW(N844) - 1 &gt; $P$1, IF(OFFSET(N844,  1 - $P$1, 0) &lt;&gt; "", MMULT($AA$2:AA2($AA$2, 0, $P$1 - 1), E844:E844(E844,1 - $P$1, 0)) / $O$3,""),"")</f>
        <v>#VALUE!</v>
      </c>
    </row>
    <row collapsed="false" customFormat="false" customHeight="true" hidden="false" ht="14.4" outlineLevel="0" r="845">
      <c r="A845" s="5" t="n">
        <v>37784</v>
      </c>
      <c r="B845" s="1" t="n">
        <v>17.55</v>
      </c>
      <c r="C845" s="1" t="n">
        <v>17.88</v>
      </c>
      <c r="D845" s="1" t="n">
        <v>17.45</v>
      </c>
      <c r="E845" s="1" t="n">
        <v>17.77</v>
      </c>
      <c r="F845" s="1" t="n">
        <v>9021000</v>
      </c>
      <c r="G845" s="1" t="n">
        <v>8.85</v>
      </c>
      <c r="I845" s="0" t="n">
        <f aca="false">B845-E845</f>
        <v>-0.219999999999999</v>
      </c>
      <c r="J845" s="0" t="n">
        <f aca="false">C845-D845</f>
        <v>0.43</v>
      </c>
      <c r="L845" s="11" t="e">
        <f aca="false">IF(ROW(E845) - 1 &gt;= $L$1,MMULT($AA$1:AA1($AA$1, 0, $L$1 - 1),E845:E845(E845,1 - $L$1, 0)) / $K$3,"")</f>
        <v>#VALUE!</v>
      </c>
      <c r="N845" s="0" t="e">
        <f aca="false">IF(ROW(E845) - 1 &gt;= $N$1,SUM(E845:E845(E845,1 - $N$1, 0)) / $N$1,"")</f>
        <v>#VALUE!</v>
      </c>
      <c r="P845" s="0" t="e">
        <f aca="false">IF(ROW(N845) - 1 &gt; $P$1, IF(OFFSET(N845,  1 - $P$1, 0) &lt;&gt; "", MMULT($AA$2:AA2($AA$2, 0, $P$1 - 1), E845:E845(E845,1 - $P$1, 0)) / $O$3,""),"")</f>
        <v>#VALUE!</v>
      </c>
    </row>
    <row collapsed="false" customFormat="false" customHeight="true" hidden="false" ht="14.4" outlineLevel="0" r="846">
      <c r="A846" s="5" t="n">
        <v>37785</v>
      </c>
      <c r="B846" s="1" t="n">
        <v>17.75</v>
      </c>
      <c r="C846" s="1" t="n">
        <v>17.95</v>
      </c>
      <c r="D846" s="1" t="n">
        <v>17.13</v>
      </c>
      <c r="E846" s="1" t="n">
        <v>17.42</v>
      </c>
      <c r="F846" s="1" t="n">
        <v>6830200</v>
      </c>
      <c r="G846" s="1" t="n">
        <v>8.67</v>
      </c>
      <c r="I846" s="0" t="n">
        <f aca="false">B846-E846</f>
        <v>0.329999999999998</v>
      </c>
      <c r="J846" s="0" t="n">
        <f aca="false">C846-D846</f>
        <v>0.82</v>
      </c>
      <c r="L846" s="11" t="e">
        <f aca="false">IF(ROW(E846) - 1 &gt;= $L$1,MMULT($AA$1:AA1($AA$1, 0, $L$1 - 1),E846:E846(E846,1 - $L$1, 0)) / $K$3,"")</f>
        <v>#VALUE!</v>
      </c>
      <c r="N846" s="0" t="e">
        <f aca="false">IF(ROW(E846) - 1 &gt;= $N$1,SUM(E846:E846(E846,1 - $N$1, 0)) / $N$1,"")</f>
        <v>#VALUE!</v>
      </c>
      <c r="P846" s="0" t="e">
        <f aca="false">IF(ROW(N846) - 1 &gt; $P$1, IF(OFFSET(N846,  1 - $P$1, 0) &lt;&gt; "", MMULT($AA$2:AA2($AA$2, 0, $P$1 - 1), E846:E846(E846,1 - $P$1, 0)) / $O$3,""),"")</f>
        <v>#VALUE!</v>
      </c>
    </row>
    <row collapsed="false" customFormat="false" customHeight="true" hidden="false" ht="14.4" outlineLevel="0" r="847">
      <c r="A847" s="5" t="n">
        <v>37788</v>
      </c>
      <c r="B847" s="1" t="n">
        <v>17.6</v>
      </c>
      <c r="C847" s="1" t="n">
        <v>18.27</v>
      </c>
      <c r="D847" s="1" t="n">
        <v>17.45</v>
      </c>
      <c r="E847" s="1" t="n">
        <v>18.27</v>
      </c>
      <c r="F847" s="1" t="n">
        <v>8518800</v>
      </c>
      <c r="G847" s="1" t="n">
        <v>9.1</v>
      </c>
      <c r="I847" s="0" t="n">
        <f aca="false">B847-E847</f>
        <v>-0.669999999999998</v>
      </c>
      <c r="J847" s="0" t="n">
        <f aca="false">C847-D847</f>
        <v>0.82</v>
      </c>
      <c r="L847" s="11" t="e">
        <f aca="false">IF(ROW(E847) - 1 &gt;= $L$1,MMULT($AA$1:AA1($AA$1, 0, $L$1 - 1),E847:E847(E847,1 - $L$1, 0)) / $K$3,"")</f>
        <v>#VALUE!</v>
      </c>
      <c r="N847" s="0" t="e">
        <f aca="false">IF(ROW(E847) - 1 &gt;= $N$1,SUM(E847:E847(E847,1 - $N$1, 0)) / $N$1,"")</f>
        <v>#VALUE!</v>
      </c>
      <c r="P847" s="0" t="e">
        <f aca="false">IF(ROW(N847) - 1 &gt; $P$1, IF(OFFSET(N847,  1 - $P$1, 0) &lt;&gt; "", MMULT($AA$2:AA2($AA$2, 0, $P$1 - 1), E847:E847(E847,1 - $P$1, 0)) / $O$3,""),"")</f>
        <v>#VALUE!</v>
      </c>
    </row>
    <row collapsed="false" customFormat="false" customHeight="true" hidden="false" ht="14.4" outlineLevel="0" r="848">
      <c r="A848" s="5" t="n">
        <v>37789</v>
      </c>
      <c r="B848" s="1" t="n">
        <v>18.41</v>
      </c>
      <c r="C848" s="1" t="n">
        <v>18.5</v>
      </c>
      <c r="D848" s="1" t="n">
        <v>17.99</v>
      </c>
      <c r="E848" s="1" t="n">
        <v>18.19</v>
      </c>
      <c r="F848" s="1" t="n">
        <v>6338000</v>
      </c>
      <c r="G848" s="1" t="n">
        <v>9.06</v>
      </c>
      <c r="I848" s="0" t="n">
        <f aca="false">B848-E848</f>
        <v>0.219999999999999</v>
      </c>
      <c r="J848" s="0" t="n">
        <f aca="false">C848-D848</f>
        <v>0.510000000000002</v>
      </c>
      <c r="L848" s="11" t="e">
        <f aca="false">IF(ROW(E848) - 1 &gt;= $L$1,MMULT($AA$1:AA1($AA$1, 0, $L$1 - 1),E848:E848(E848,1 - $L$1, 0)) / $K$3,"")</f>
        <v>#VALUE!</v>
      </c>
      <c r="N848" s="0" t="e">
        <f aca="false">IF(ROW(E848) - 1 &gt;= $N$1,SUM(E848:E848(E848,1 - $N$1, 0)) / $N$1,"")</f>
        <v>#VALUE!</v>
      </c>
      <c r="P848" s="0" t="e">
        <f aca="false">IF(ROW(N848) - 1 &gt; $P$1, IF(OFFSET(N848,  1 - $P$1, 0) &lt;&gt; "", MMULT($AA$2:AA2($AA$2, 0, $P$1 - 1), E848:E848(E848,1 - $P$1, 0)) / $O$3,""),"")</f>
        <v>#VALUE!</v>
      </c>
    </row>
    <row collapsed="false" customFormat="false" customHeight="true" hidden="false" ht="14.4" outlineLevel="0" r="849">
      <c r="A849" s="5" t="n">
        <v>37790</v>
      </c>
      <c r="B849" s="1" t="n">
        <v>18.45</v>
      </c>
      <c r="C849" s="1" t="n">
        <v>19.48</v>
      </c>
      <c r="D849" s="1" t="n">
        <v>18.31</v>
      </c>
      <c r="E849" s="1" t="n">
        <v>19.12</v>
      </c>
      <c r="F849" s="1" t="n">
        <v>16249400</v>
      </c>
      <c r="G849" s="1" t="n">
        <v>9.52</v>
      </c>
      <c r="I849" s="0" t="n">
        <f aca="false">B849-E849</f>
        <v>-0.670000000000002</v>
      </c>
      <c r="J849" s="0" t="n">
        <f aca="false">C849-D849</f>
        <v>1.17</v>
      </c>
      <c r="L849" s="11" t="e">
        <f aca="false">IF(ROW(E849) - 1 &gt;= $L$1,MMULT($AA$1:AA1($AA$1, 0, $L$1 - 1),E849:E849(E849,1 - $L$1, 0)) / $K$3,"")</f>
        <v>#VALUE!</v>
      </c>
      <c r="N849" s="0" t="e">
        <f aca="false">IF(ROW(E849) - 1 &gt;= $N$1,SUM(E849:E849(E849,1 - $N$1, 0)) / $N$1,"")</f>
        <v>#VALUE!</v>
      </c>
      <c r="P849" s="0" t="e">
        <f aca="false">IF(ROW(N849) - 1 &gt; $P$1, IF(OFFSET(N849,  1 - $P$1, 0) &lt;&gt; "", MMULT($AA$2:AA2($AA$2, 0, $P$1 - 1), E849:E849(E849,1 - $P$1, 0)) / $O$3,""),"")</f>
        <v>#VALUE!</v>
      </c>
    </row>
    <row collapsed="false" customFormat="false" customHeight="true" hidden="false" ht="14.4" outlineLevel="0" r="850">
      <c r="A850" s="5" t="n">
        <v>37791</v>
      </c>
      <c r="B850" s="1" t="n">
        <v>19.36</v>
      </c>
      <c r="C850" s="1" t="n">
        <v>19.61</v>
      </c>
      <c r="D850" s="1" t="n">
        <v>18.77</v>
      </c>
      <c r="E850" s="1" t="n">
        <v>19.14</v>
      </c>
      <c r="F850" s="1" t="n">
        <v>13626000</v>
      </c>
      <c r="G850" s="1" t="n">
        <v>9.53</v>
      </c>
      <c r="I850" s="0" t="n">
        <f aca="false">B850-E850</f>
        <v>0.219999999999999</v>
      </c>
      <c r="J850" s="0" t="n">
        <f aca="false">C850-D850</f>
        <v>0.84</v>
      </c>
      <c r="L850" s="11" t="e">
        <f aca="false">IF(ROW(E850) - 1 &gt;= $L$1,MMULT($AA$1:AA1($AA$1, 0, $L$1 - 1),E850:E850(E850,1 - $L$1, 0)) / $K$3,"")</f>
        <v>#VALUE!</v>
      </c>
      <c r="N850" s="0" t="e">
        <f aca="false">IF(ROW(E850) - 1 &gt;= $N$1,SUM(E850:E850(E850,1 - $N$1, 0)) / $N$1,"")</f>
        <v>#VALUE!</v>
      </c>
      <c r="P850" s="0" t="e">
        <f aca="false">IF(ROW(N850) - 1 &gt; $P$1, IF(OFFSET(N850,  1 - $P$1, 0) &lt;&gt; "", MMULT($AA$2:AA2($AA$2, 0, $P$1 - 1), E850:E850(E850,1 - $P$1, 0)) / $O$3,""),"")</f>
        <v>#VALUE!</v>
      </c>
    </row>
    <row collapsed="false" customFormat="false" customHeight="true" hidden="false" ht="14.4" outlineLevel="0" r="851">
      <c r="A851" s="5" t="n">
        <v>37792</v>
      </c>
      <c r="B851" s="1" t="n">
        <v>19.35</v>
      </c>
      <c r="C851" s="1" t="n">
        <v>19.58</v>
      </c>
      <c r="D851" s="1" t="n">
        <v>18.9</v>
      </c>
      <c r="E851" s="1" t="n">
        <v>19.2</v>
      </c>
      <c r="F851" s="1" t="n">
        <v>12733800</v>
      </c>
      <c r="G851" s="1" t="n">
        <v>9.56</v>
      </c>
      <c r="I851" s="0" t="n">
        <f aca="false">B851-E851</f>
        <v>0.150000000000002</v>
      </c>
      <c r="J851" s="0" t="n">
        <f aca="false">C851-D851</f>
        <v>0.68</v>
      </c>
      <c r="L851" s="11" t="e">
        <f aca="false">IF(ROW(E851) - 1 &gt;= $L$1,MMULT($AA$1:AA1($AA$1, 0, $L$1 - 1),E851:E851(E851,1 - $L$1, 0)) / $K$3,"")</f>
        <v>#VALUE!</v>
      </c>
      <c r="N851" s="0" t="e">
        <f aca="false">IF(ROW(E851) - 1 &gt;= $N$1,SUM(E851:E851(E851,1 - $N$1, 0)) / $N$1,"")</f>
        <v>#VALUE!</v>
      </c>
      <c r="P851" s="0" t="e">
        <f aca="false">IF(ROW(N851) - 1 &gt; $P$1, IF(OFFSET(N851,  1 - $P$1, 0) &lt;&gt; "", MMULT($AA$2:AA2($AA$2, 0, $P$1 - 1), E851:E851(E851,1 - $P$1, 0)) / $O$3,""),"")</f>
        <v>#VALUE!</v>
      </c>
    </row>
    <row collapsed="false" customFormat="false" customHeight="true" hidden="false" ht="14.4" outlineLevel="0" r="852">
      <c r="A852" s="5" t="n">
        <v>37795</v>
      </c>
      <c r="B852" s="1" t="n">
        <v>19.3</v>
      </c>
      <c r="C852" s="1" t="n">
        <v>19.69</v>
      </c>
      <c r="D852" s="1" t="n">
        <v>18.75</v>
      </c>
      <c r="E852" s="1" t="n">
        <v>19.06</v>
      </c>
      <c r="F852" s="1" t="n">
        <v>10977200</v>
      </c>
      <c r="G852" s="1" t="n">
        <v>9.49</v>
      </c>
      <c r="I852" s="0" t="n">
        <f aca="false">B852-E852</f>
        <v>0.240000000000002</v>
      </c>
      <c r="J852" s="0" t="n">
        <f aca="false">C852-D852</f>
        <v>0.940000000000001</v>
      </c>
      <c r="L852" s="11" t="e">
        <f aca="false">IF(ROW(E852) - 1 &gt;= $L$1,MMULT($AA$1:AA1($AA$1, 0, $L$1 - 1),E852:E852(E852,1 - $L$1, 0)) / $K$3,"")</f>
        <v>#VALUE!</v>
      </c>
      <c r="N852" s="0" t="e">
        <f aca="false">IF(ROW(E852) - 1 &gt;= $N$1,SUM(E852:E852(E852,1 - $N$1, 0)) / $N$1,"")</f>
        <v>#VALUE!</v>
      </c>
      <c r="P852" s="0" t="e">
        <f aca="false">IF(ROW(N852) - 1 &gt; $P$1, IF(OFFSET(N852,  1 - $P$1, 0) &lt;&gt; "", MMULT($AA$2:AA2($AA$2, 0, $P$1 - 1), E852:E852(E852,1 - $P$1, 0)) / $O$3,""),"")</f>
        <v>#VALUE!</v>
      </c>
    </row>
    <row collapsed="false" customFormat="false" customHeight="true" hidden="false" ht="14.4" outlineLevel="0" r="853">
      <c r="A853" s="5" t="n">
        <v>37796</v>
      </c>
      <c r="B853" s="1" t="n">
        <v>19.47</v>
      </c>
      <c r="C853" s="1" t="n">
        <v>19.67</v>
      </c>
      <c r="D853" s="1" t="n">
        <v>18.72</v>
      </c>
      <c r="E853" s="1" t="n">
        <v>18.78</v>
      </c>
      <c r="F853" s="1" t="n">
        <v>18370800</v>
      </c>
      <c r="G853" s="1" t="n">
        <v>9.35</v>
      </c>
      <c r="I853" s="0" t="n">
        <f aca="false">B853-E853</f>
        <v>0.689999999999998</v>
      </c>
      <c r="J853" s="0" t="n">
        <f aca="false">C853-D853</f>
        <v>0.950000000000003</v>
      </c>
      <c r="L853" s="11" t="e">
        <f aca="false">IF(ROW(E853) - 1 &gt;= $L$1,MMULT($AA$1:AA1($AA$1, 0, $L$1 - 1),E853:E853(E853,1 - $L$1, 0)) / $K$3,"")</f>
        <v>#VALUE!</v>
      </c>
      <c r="N853" s="0" t="e">
        <f aca="false">IF(ROW(E853) - 1 &gt;= $N$1,SUM(E853:E853(E853,1 - $N$1, 0)) / $N$1,"")</f>
        <v>#VALUE!</v>
      </c>
      <c r="P853" s="0" t="e">
        <f aca="false">IF(ROW(N853) - 1 &gt; $P$1, IF(OFFSET(N853,  1 - $P$1, 0) &lt;&gt; "", MMULT($AA$2:AA2($AA$2, 0, $P$1 - 1), E853:E853(E853,1 - $P$1, 0)) / $O$3,""),"")</f>
        <v>#VALUE!</v>
      </c>
    </row>
    <row collapsed="false" customFormat="false" customHeight="true" hidden="false" ht="14.4" outlineLevel="0" r="854">
      <c r="A854" s="5" t="n">
        <v>37797</v>
      </c>
      <c r="B854" s="1" t="n">
        <v>18.86</v>
      </c>
      <c r="C854" s="1" t="n">
        <v>19.4</v>
      </c>
      <c r="D854" s="1" t="n">
        <v>18.71</v>
      </c>
      <c r="E854" s="1" t="n">
        <v>19.09</v>
      </c>
      <c r="F854" s="1" t="n">
        <v>11779000</v>
      </c>
      <c r="G854" s="1" t="n">
        <v>9.5</v>
      </c>
      <c r="I854" s="0" t="n">
        <f aca="false">B854-E854</f>
        <v>-0.23</v>
      </c>
      <c r="J854" s="0" t="n">
        <f aca="false">C854-D854</f>
        <v>0.689999999999998</v>
      </c>
      <c r="L854" s="11" t="e">
        <f aca="false">IF(ROW(E854) - 1 &gt;= $L$1,MMULT($AA$1:AA1($AA$1, 0, $L$1 - 1),E854:E854(E854,1 - $L$1, 0)) / $K$3,"")</f>
        <v>#VALUE!</v>
      </c>
      <c r="N854" s="0" t="e">
        <f aca="false">IF(ROW(E854) - 1 &gt;= $N$1,SUM(E854:E854(E854,1 - $N$1, 0)) / $N$1,"")</f>
        <v>#VALUE!</v>
      </c>
      <c r="P854" s="0" t="e">
        <f aca="false">IF(ROW(N854) - 1 &gt; $P$1, IF(OFFSET(N854,  1 - $P$1, 0) &lt;&gt; "", MMULT($AA$2:AA2($AA$2, 0, $P$1 - 1), E854:E854(E854,1 - $P$1, 0)) / $O$3,""),"")</f>
        <v>#VALUE!</v>
      </c>
    </row>
    <row collapsed="false" customFormat="false" customHeight="true" hidden="false" ht="14.4" outlineLevel="0" r="855">
      <c r="A855" s="5" t="n">
        <v>37798</v>
      </c>
      <c r="B855" s="1" t="n">
        <v>18.7</v>
      </c>
      <c r="C855" s="1" t="n">
        <v>19.32</v>
      </c>
      <c r="D855" s="1" t="n">
        <v>18.7</v>
      </c>
      <c r="E855" s="1" t="n">
        <v>19.29</v>
      </c>
      <c r="F855" s="1" t="n">
        <v>5775200</v>
      </c>
      <c r="G855" s="1" t="n">
        <v>9.6</v>
      </c>
      <c r="I855" s="0" t="n">
        <f aca="false">B855-E855</f>
        <v>-0.59</v>
      </c>
      <c r="J855" s="0" t="n">
        <f aca="false">C855-D855</f>
        <v>0.620000000000001</v>
      </c>
      <c r="L855" s="11" t="e">
        <f aca="false">IF(ROW(E855) - 1 &gt;= $L$1,MMULT($AA$1:AA1($AA$1, 0, $L$1 - 1),E855:E855(E855,1 - $L$1, 0)) / $K$3,"")</f>
        <v>#VALUE!</v>
      </c>
      <c r="N855" s="0" t="e">
        <f aca="false">IF(ROW(E855) - 1 &gt;= $N$1,SUM(E855:E855(E855,1 - $N$1, 0)) / $N$1,"")</f>
        <v>#VALUE!</v>
      </c>
      <c r="P855" s="0" t="e">
        <f aca="false">IF(ROW(N855) - 1 &gt; $P$1, IF(OFFSET(N855,  1 - $P$1, 0) &lt;&gt; "", MMULT($AA$2:AA2($AA$2, 0, $P$1 - 1), E855:E855(E855,1 - $P$1, 0)) / $O$3,""),"")</f>
        <v>#VALUE!</v>
      </c>
    </row>
    <row collapsed="false" customFormat="false" customHeight="true" hidden="false" ht="14.4" outlineLevel="0" r="856">
      <c r="A856" s="5" t="n">
        <v>37799</v>
      </c>
      <c r="B856" s="1" t="n">
        <v>19.3</v>
      </c>
      <c r="C856" s="1" t="n">
        <v>19.31</v>
      </c>
      <c r="D856" s="1" t="n">
        <v>18.48</v>
      </c>
      <c r="E856" s="1" t="n">
        <v>18.73</v>
      </c>
      <c r="F856" s="1" t="n">
        <v>13064000</v>
      </c>
      <c r="G856" s="1" t="n">
        <v>9.32</v>
      </c>
      <c r="I856" s="0" t="n">
        <f aca="false">B856-E856</f>
        <v>0.57</v>
      </c>
      <c r="J856" s="0" t="n">
        <f aca="false">C856-D856</f>
        <v>0.829999999999998</v>
      </c>
      <c r="L856" s="11" t="e">
        <f aca="false">IF(ROW(E856) - 1 &gt;= $L$1,MMULT($AA$1:AA1($AA$1, 0, $L$1 - 1),E856:E856(E856,1 - $L$1, 0)) / $K$3,"")</f>
        <v>#VALUE!</v>
      </c>
      <c r="N856" s="0" t="e">
        <f aca="false">IF(ROW(E856) - 1 &gt;= $N$1,SUM(E856:E856(E856,1 - $N$1, 0)) / $N$1,"")</f>
        <v>#VALUE!</v>
      </c>
      <c r="P856" s="0" t="e">
        <f aca="false">IF(ROW(N856) - 1 &gt; $P$1, IF(OFFSET(N856,  1 - $P$1, 0) &lt;&gt; "", MMULT($AA$2:AA2($AA$2, 0, $P$1 - 1), E856:E856(E856,1 - $P$1, 0)) / $O$3,""),"")</f>
        <v>#VALUE!</v>
      </c>
    </row>
    <row collapsed="false" customFormat="false" customHeight="true" hidden="false" ht="14.4" outlineLevel="0" r="857">
      <c r="A857" s="5" t="n">
        <v>37802</v>
      </c>
      <c r="B857" s="1" t="n">
        <v>18.68</v>
      </c>
      <c r="C857" s="1" t="n">
        <v>19.21</v>
      </c>
      <c r="D857" s="1" t="n">
        <v>18.59</v>
      </c>
      <c r="E857" s="1" t="n">
        <v>19.06</v>
      </c>
      <c r="F857" s="1" t="n">
        <v>7934000</v>
      </c>
      <c r="G857" s="1" t="n">
        <v>9.49</v>
      </c>
      <c r="I857" s="0" t="n">
        <f aca="false">B857-E857</f>
        <v>-0.379999999999999</v>
      </c>
      <c r="J857" s="0" t="n">
        <f aca="false">C857-D857</f>
        <v>0.620000000000001</v>
      </c>
      <c r="L857" s="11" t="e">
        <f aca="false">IF(ROW(E857) - 1 &gt;= $L$1,MMULT($AA$1:AA1($AA$1, 0, $L$1 - 1),E857:E857(E857,1 - $L$1, 0)) / $K$3,"")</f>
        <v>#VALUE!</v>
      </c>
      <c r="N857" s="0" t="e">
        <f aca="false">IF(ROW(E857) - 1 &gt;= $N$1,SUM(E857:E857(E857,1 - $N$1, 0)) / $N$1,"")</f>
        <v>#VALUE!</v>
      </c>
      <c r="P857" s="0" t="e">
        <f aca="false">IF(ROW(N857) - 1 &gt; $P$1, IF(OFFSET(N857,  1 - $P$1, 0) &lt;&gt; "", MMULT($AA$2:AA2($AA$2, 0, $P$1 - 1), E857:E857(E857,1 - $P$1, 0)) / $O$3,""),"")</f>
        <v>#VALUE!</v>
      </c>
    </row>
    <row collapsed="false" customFormat="false" customHeight="true" hidden="false" ht="14.4" outlineLevel="0" r="858">
      <c r="A858" s="5" t="n">
        <v>37803</v>
      </c>
      <c r="B858" s="1" t="n">
        <v>18.87</v>
      </c>
      <c r="C858" s="1" t="n">
        <v>19.18</v>
      </c>
      <c r="D858" s="1" t="n">
        <v>18.51</v>
      </c>
      <c r="E858" s="1" t="n">
        <v>19.09</v>
      </c>
      <c r="F858" s="1" t="n">
        <v>6464000</v>
      </c>
      <c r="G858" s="1" t="n">
        <v>9.5</v>
      </c>
      <c r="I858" s="0" t="n">
        <f aca="false">B858-E858</f>
        <v>-0.219999999999999</v>
      </c>
      <c r="J858" s="0" t="n">
        <f aca="false">C858-D858</f>
        <v>0.669999999999998</v>
      </c>
      <c r="L858" s="11" t="e">
        <f aca="false">IF(ROW(E858) - 1 &gt;= $L$1,MMULT($AA$1:AA1($AA$1, 0, $L$1 - 1),E858:E858(E858,1 - $L$1, 0)) / $K$3,"")</f>
        <v>#VALUE!</v>
      </c>
      <c r="N858" s="0" t="e">
        <f aca="false">IF(ROW(E858) - 1 &gt;= $N$1,SUM(E858:E858(E858,1 - $N$1, 0)) / $N$1,"")</f>
        <v>#VALUE!</v>
      </c>
      <c r="P858" s="0" t="e">
        <f aca="false">IF(ROW(N858) - 1 &gt; $P$1, IF(OFFSET(N858,  1 - $P$1, 0) &lt;&gt; "", MMULT($AA$2:AA2($AA$2, 0, $P$1 - 1), E858:E858(E858,1 - $P$1, 0)) / $O$3,""),"")</f>
        <v>#VALUE!</v>
      </c>
    </row>
    <row collapsed="false" customFormat="false" customHeight="true" hidden="false" ht="14.4" outlineLevel="0" r="859">
      <c r="A859" s="5" t="n">
        <v>37804</v>
      </c>
      <c r="B859" s="1" t="n">
        <v>19.03</v>
      </c>
      <c r="C859" s="1" t="n">
        <v>19.4</v>
      </c>
      <c r="D859" s="1" t="n">
        <v>19.02</v>
      </c>
      <c r="E859" s="1" t="n">
        <v>19.27</v>
      </c>
      <c r="F859" s="1" t="n">
        <v>11617800</v>
      </c>
      <c r="G859" s="1" t="n">
        <v>9.59</v>
      </c>
      <c r="I859" s="0" t="n">
        <f aca="false">B859-E859</f>
        <v>-0.239999999999998</v>
      </c>
      <c r="J859" s="0" t="n">
        <f aca="false">C859-D859</f>
        <v>0.379999999999999</v>
      </c>
      <c r="L859" s="11" t="e">
        <f aca="false">IF(ROW(E859) - 1 &gt;= $L$1,MMULT($AA$1:AA1($AA$1, 0, $L$1 - 1),E859:E859(E859,1 - $L$1, 0)) / $K$3,"")</f>
        <v>#VALUE!</v>
      </c>
      <c r="N859" s="0" t="e">
        <f aca="false">IF(ROW(E859) - 1 &gt;= $N$1,SUM(E859:E859(E859,1 - $N$1, 0)) / $N$1,"")</f>
        <v>#VALUE!</v>
      </c>
      <c r="P859" s="0" t="e">
        <f aca="false">IF(ROW(N859) - 1 &gt; $P$1, IF(OFFSET(N859,  1 - $P$1, 0) &lt;&gt; "", MMULT($AA$2:AA2($AA$2, 0, $P$1 - 1), E859:E859(E859,1 - $P$1, 0)) / $O$3,""),"")</f>
        <v>#VALUE!</v>
      </c>
    </row>
    <row collapsed="false" customFormat="false" customHeight="true" hidden="false" ht="14.4" outlineLevel="0" r="860">
      <c r="A860" s="5" t="n">
        <v>37805</v>
      </c>
      <c r="B860" s="1" t="n">
        <v>19</v>
      </c>
      <c r="C860" s="1" t="n">
        <v>19.55</v>
      </c>
      <c r="D860" s="1" t="n">
        <v>18.98</v>
      </c>
      <c r="E860" s="1" t="n">
        <v>19.13</v>
      </c>
      <c r="F860" s="1" t="n">
        <v>4920400</v>
      </c>
      <c r="G860" s="1" t="n">
        <v>9.52</v>
      </c>
      <c r="I860" s="0" t="n">
        <f aca="false">B860-E860</f>
        <v>-0.129999999999999</v>
      </c>
      <c r="J860" s="0" t="n">
        <f aca="false">C860-D860</f>
        <v>0.57</v>
      </c>
      <c r="L860" s="11" t="e">
        <f aca="false">IF(ROW(E860) - 1 &gt;= $L$1,MMULT($AA$1:AA1($AA$1, 0, $L$1 - 1),E860:E860(E860,1 - $L$1, 0)) / $K$3,"")</f>
        <v>#VALUE!</v>
      </c>
      <c r="N860" s="0" t="e">
        <f aca="false">IF(ROW(E860) - 1 &gt;= $N$1,SUM(E860:E860(E860,1 - $N$1, 0)) / $N$1,"")</f>
        <v>#VALUE!</v>
      </c>
      <c r="P860" s="0" t="e">
        <f aca="false">IF(ROW(N860) - 1 &gt; $P$1, IF(OFFSET(N860,  1 - $P$1, 0) &lt;&gt; "", MMULT($AA$2:AA2($AA$2, 0, $P$1 - 1), E860:E860(E860,1 - $P$1, 0)) / $O$3,""),"")</f>
        <v>#VALUE!</v>
      </c>
    </row>
    <row collapsed="false" customFormat="false" customHeight="true" hidden="false" ht="14.4" outlineLevel="0" r="861">
      <c r="A861" s="5" t="n">
        <v>37809</v>
      </c>
      <c r="B861" s="1" t="n">
        <v>19.27</v>
      </c>
      <c r="C861" s="1" t="n">
        <v>20.18</v>
      </c>
      <c r="D861" s="1" t="n">
        <v>19.13</v>
      </c>
      <c r="E861" s="1" t="n">
        <v>19.87</v>
      </c>
      <c r="F861" s="1" t="n">
        <v>10224000</v>
      </c>
      <c r="G861" s="1" t="n">
        <v>9.89</v>
      </c>
      <c r="I861" s="0" t="n">
        <f aca="false">B861-E861</f>
        <v>-0.600000000000001</v>
      </c>
      <c r="J861" s="0" t="n">
        <f aca="false">C861-D861</f>
        <v>1.05</v>
      </c>
      <c r="L861" s="11" t="e">
        <f aca="false">IF(ROW(E861) - 1 &gt;= $L$1,MMULT($AA$1:AA1($AA$1, 0, $L$1 - 1),E861:E861(E861,1 - $L$1, 0)) / $K$3,"")</f>
        <v>#VALUE!</v>
      </c>
      <c r="N861" s="0" t="e">
        <f aca="false">IF(ROW(E861) - 1 &gt;= $N$1,SUM(E861:E861(E861,1 - $N$1, 0)) / $N$1,"")</f>
        <v>#VALUE!</v>
      </c>
      <c r="P861" s="0" t="e">
        <f aca="false">IF(ROW(N861) - 1 &gt; $P$1, IF(OFFSET(N861,  1 - $P$1, 0) &lt;&gt; "", MMULT($AA$2:AA2($AA$2, 0, $P$1 - 1), E861:E861(E861,1 - $P$1, 0)) / $O$3,""),"")</f>
        <v>#VALUE!</v>
      </c>
    </row>
    <row collapsed="false" customFormat="false" customHeight="true" hidden="false" ht="14.4" outlineLevel="0" r="862">
      <c r="A862" s="5" t="n">
        <v>37810</v>
      </c>
      <c r="B862" s="1" t="n">
        <v>19.52</v>
      </c>
      <c r="C862" s="1" t="n">
        <v>20.5</v>
      </c>
      <c r="D862" s="1" t="n">
        <v>19.49</v>
      </c>
      <c r="E862" s="1" t="n">
        <v>20.4</v>
      </c>
      <c r="F862" s="1" t="n">
        <v>9169200</v>
      </c>
      <c r="G862" s="1" t="n">
        <v>10.16</v>
      </c>
      <c r="I862" s="0" t="n">
        <f aca="false">B862-E862</f>
        <v>-0.879999999999999</v>
      </c>
      <c r="J862" s="0" t="n">
        <f aca="false">C862-D862</f>
        <v>1.01</v>
      </c>
      <c r="L862" s="11" t="e">
        <f aca="false">IF(ROW(E862) - 1 &gt;= $L$1,MMULT($AA$1:AA1($AA$1, 0, $L$1 - 1),E862:E862(E862,1 - $L$1, 0)) / $K$3,"")</f>
        <v>#VALUE!</v>
      </c>
      <c r="N862" s="0" t="e">
        <f aca="false">IF(ROW(E862) - 1 &gt;= $N$1,SUM(E862:E862(E862,1 - $N$1, 0)) / $N$1,"")</f>
        <v>#VALUE!</v>
      </c>
      <c r="P862" s="0" t="e">
        <f aca="false">IF(ROW(N862) - 1 &gt; $P$1, IF(OFFSET(N862,  1 - $P$1, 0) &lt;&gt; "", MMULT($AA$2:AA2($AA$2, 0, $P$1 - 1), E862:E862(E862,1 - $P$1, 0)) / $O$3,""),"")</f>
        <v>#VALUE!</v>
      </c>
    </row>
    <row collapsed="false" customFormat="false" customHeight="true" hidden="false" ht="14.4" outlineLevel="0" r="863">
      <c r="A863" s="5" t="n">
        <v>37811</v>
      </c>
      <c r="B863" s="1" t="n">
        <v>20.21</v>
      </c>
      <c r="C863" s="1" t="n">
        <v>20.45</v>
      </c>
      <c r="D863" s="1" t="n">
        <v>19.89</v>
      </c>
      <c r="E863" s="1" t="n">
        <v>19.89</v>
      </c>
      <c r="F863" s="1" t="n">
        <v>7630200</v>
      </c>
      <c r="G863" s="1" t="n">
        <v>9.9</v>
      </c>
      <c r="I863" s="0" t="n">
        <f aca="false">B863-E863</f>
        <v>0.32</v>
      </c>
      <c r="J863" s="0" t="n">
        <f aca="false">C863-D863</f>
        <v>0.559999999999999</v>
      </c>
      <c r="L863" s="11" t="e">
        <f aca="false">IF(ROW(E863) - 1 &gt;= $L$1,MMULT($AA$1:AA1($AA$1, 0, $L$1 - 1),E863:E863(E863,1 - $L$1, 0)) / $K$3,"")</f>
        <v>#VALUE!</v>
      </c>
      <c r="N863" s="0" t="e">
        <f aca="false">IF(ROW(E863) - 1 &gt;= $N$1,SUM(E863:E863(E863,1 - $N$1, 0)) / $N$1,"")</f>
        <v>#VALUE!</v>
      </c>
      <c r="P863" s="0" t="e">
        <f aca="false">IF(ROW(N863) - 1 &gt; $P$1, IF(OFFSET(N863,  1 - $P$1, 0) &lt;&gt; "", MMULT($AA$2:AA2($AA$2, 0, $P$1 - 1), E863:E863(E863,1 - $P$1, 0)) / $O$3,""),"")</f>
        <v>#VALUE!</v>
      </c>
    </row>
    <row collapsed="false" customFormat="false" customHeight="true" hidden="false" ht="14.4" outlineLevel="0" r="864">
      <c r="A864" s="5" t="n">
        <v>37812</v>
      </c>
      <c r="B864" s="1" t="n">
        <v>19.88</v>
      </c>
      <c r="C864" s="1" t="n">
        <v>19.94</v>
      </c>
      <c r="D864" s="1" t="n">
        <v>19.37</v>
      </c>
      <c r="E864" s="1" t="n">
        <v>19.58</v>
      </c>
      <c r="F864" s="1" t="n">
        <v>6104800</v>
      </c>
      <c r="G864" s="1" t="n">
        <v>9.75</v>
      </c>
      <c r="I864" s="0" t="n">
        <f aca="false">B864-E864</f>
        <v>0.300000000000001</v>
      </c>
      <c r="J864" s="0" t="n">
        <f aca="false">C864-D864</f>
        <v>0.57</v>
      </c>
      <c r="L864" s="11" t="e">
        <f aca="false">IF(ROW(E864) - 1 &gt;= $L$1,MMULT($AA$1:AA1($AA$1, 0, $L$1 - 1),E864:E864(E864,1 - $L$1, 0)) / $K$3,"")</f>
        <v>#VALUE!</v>
      </c>
      <c r="N864" s="0" t="e">
        <f aca="false">IF(ROW(E864) - 1 &gt;= $N$1,SUM(E864:E864(E864,1 - $N$1, 0)) / $N$1,"")</f>
        <v>#VALUE!</v>
      </c>
      <c r="P864" s="0" t="e">
        <f aca="false">IF(ROW(N864) - 1 &gt; $P$1, IF(OFFSET(N864,  1 - $P$1, 0) &lt;&gt; "", MMULT($AA$2:AA2($AA$2, 0, $P$1 - 1), E864:E864(E864,1 - $P$1, 0)) / $O$3,""),"")</f>
        <v>#VALUE!</v>
      </c>
    </row>
    <row collapsed="false" customFormat="false" customHeight="true" hidden="false" ht="14.4" outlineLevel="0" r="865">
      <c r="A865" s="5" t="n">
        <v>37813</v>
      </c>
      <c r="B865" s="1" t="n">
        <v>19.66</v>
      </c>
      <c r="C865" s="1" t="n">
        <v>20</v>
      </c>
      <c r="D865" s="1" t="n">
        <v>19.53</v>
      </c>
      <c r="E865" s="1" t="n">
        <v>19.85</v>
      </c>
      <c r="F865" s="1" t="n">
        <v>4887800</v>
      </c>
      <c r="G865" s="1" t="n">
        <v>9.88</v>
      </c>
      <c r="I865" s="0" t="n">
        <f aca="false">B865-E865</f>
        <v>-0.190000000000001</v>
      </c>
      <c r="J865" s="0" t="n">
        <f aca="false">C865-D865</f>
        <v>0.469999999999999</v>
      </c>
      <c r="L865" s="11" t="e">
        <f aca="false">IF(ROW(E865) - 1 &gt;= $L$1,MMULT($AA$1:AA1($AA$1, 0, $L$1 - 1),E865:E865(E865,1 - $L$1, 0)) / $K$3,"")</f>
        <v>#VALUE!</v>
      </c>
      <c r="N865" s="0" t="e">
        <f aca="false">IF(ROW(E865) - 1 &gt;= $N$1,SUM(E865:E865(E865,1 - $N$1, 0)) / $N$1,"")</f>
        <v>#VALUE!</v>
      </c>
      <c r="P865" s="0" t="e">
        <f aca="false">IF(ROW(N865) - 1 &gt; $P$1, IF(OFFSET(N865,  1 - $P$1, 0) &lt;&gt; "", MMULT($AA$2:AA2($AA$2, 0, $P$1 - 1), E865:E865(E865,1 - $P$1, 0)) / $O$3,""),"")</f>
        <v>#VALUE!</v>
      </c>
    </row>
    <row collapsed="false" customFormat="false" customHeight="true" hidden="false" ht="14.4" outlineLevel="0" r="866">
      <c r="A866" s="5" t="n">
        <v>37816</v>
      </c>
      <c r="B866" s="1" t="n">
        <v>20.01</v>
      </c>
      <c r="C866" s="1" t="n">
        <v>20.4</v>
      </c>
      <c r="D866" s="1" t="n">
        <v>19.87</v>
      </c>
      <c r="E866" s="1" t="n">
        <v>19.9</v>
      </c>
      <c r="F866" s="1" t="n">
        <v>6728800</v>
      </c>
      <c r="G866" s="1" t="n">
        <v>9.91</v>
      </c>
      <c r="I866" s="0" t="n">
        <f aca="false">B866-E866</f>
        <v>0.110000000000003</v>
      </c>
      <c r="J866" s="0" t="n">
        <f aca="false">C866-D866</f>
        <v>0.529999999999998</v>
      </c>
      <c r="L866" s="11" t="e">
        <f aca="false">IF(ROW(E866) - 1 &gt;= $L$1,MMULT($AA$1:AA1($AA$1, 0, $L$1 - 1),E866:E866(E866,1 - $L$1, 0)) / $K$3,"")</f>
        <v>#VALUE!</v>
      </c>
      <c r="N866" s="0" t="e">
        <f aca="false">IF(ROW(E866) - 1 &gt;= $N$1,SUM(E866:E866(E866,1 - $N$1, 0)) / $N$1,"")</f>
        <v>#VALUE!</v>
      </c>
      <c r="P866" s="0" t="e">
        <f aca="false">IF(ROW(N866) - 1 &gt; $P$1, IF(OFFSET(N866,  1 - $P$1, 0) &lt;&gt; "", MMULT($AA$2:AA2($AA$2, 0, $P$1 - 1), E866:E866(E866,1 - $P$1, 0)) / $O$3,""),"")</f>
        <v>#VALUE!</v>
      </c>
    </row>
    <row collapsed="false" customFormat="false" customHeight="true" hidden="false" ht="14.4" outlineLevel="0" r="867">
      <c r="A867" s="5" t="n">
        <v>37817</v>
      </c>
      <c r="B867" s="1" t="n">
        <v>20.02</v>
      </c>
      <c r="C867" s="1" t="n">
        <v>20.24</v>
      </c>
      <c r="D867" s="1" t="n">
        <v>19.43</v>
      </c>
      <c r="E867" s="1" t="n">
        <v>19.61</v>
      </c>
      <c r="F867" s="1" t="n">
        <v>7380200</v>
      </c>
      <c r="G867" s="1" t="n">
        <v>9.76</v>
      </c>
      <c r="I867" s="0" t="n">
        <f aca="false">B867-E867</f>
        <v>0.41</v>
      </c>
      <c r="J867" s="0" t="n">
        <f aca="false">C867-D867</f>
        <v>0.809999999999999</v>
      </c>
      <c r="L867" s="11" t="e">
        <f aca="false">IF(ROW(E867) - 1 &gt;= $L$1,MMULT($AA$1:AA1($AA$1, 0, $L$1 - 1),E867:E867(E867,1 - $L$1, 0)) / $K$3,"")</f>
        <v>#VALUE!</v>
      </c>
      <c r="N867" s="0" t="e">
        <f aca="false">IF(ROW(E867) - 1 &gt;= $N$1,SUM(E867:E867(E867,1 - $N$1, 0)) / $N$1,"")</f>
        <v>#VALUE!</v>
      </c>
      <c r="P867" s="0" t="e">
        <f aca="false">IF(ROW(N867) - 1 &gt; $P$1, IF(OFFSET(N867,  1 - $P$1, 0) &lt;&gt; "", MMULT($AA$2:AA2($AA$2, 0, $P$1 - 1), E867:E867(E867,1 - $P$1, 0)) / $O$3,""),"")</f>
        <v>#VALUE!</v>
      </c>
    </row>
    <row collapsed="false" customFormat="false" customHeight="true" hidden="false" ht="14.4" outlineLevel="0" r="868">
      <c r="A868" s="5" t="n">
        <v>37818</v>
      </c>
      <c r="B868" s="1" t="n">
        <v>19.97</v>
      </c>
      <c r="C868" s="1" t="n">
        <v>20</v>
      </c>
      <c r="D868" s="1" t="n">
        <v>19.38</v>
      </c>
      <c r="E868" s="1" t="n">
        <v>19.87</v>
      </c>
      <c r="F868" s="1" t="n">
        <v>8961800</v>
      </c>
      <c r="G868" s="1" t="n">
        <v>9.89</v>
      </c>
      <c r="I868" s="0" t="n">
        <f aca="false">B868-E868</f>
        <v>0.0999999999999979</v>
      </c>
      <c r="J868" s="0" t="n">
        <f aca="false">C868-D868</f>
        <v>0.620000000000001</v>
      </c>
      <c r="L868" s="11" t="e">
        <f aca="false">IF(ROW(E868) - 1 &gt;= $L$1,MMULT($AA$1:AA1($AA$1, 0, $L$1 - 1),E868:E868(E868,1 - $L$1, 0)) / $K$3,"")</f>
        <v>#VALUE!</v>
      </c>
      <c r="N868" s="0" t="e">
        <f aca="false">IF(ROW(E868) - 1 &gt;= $N$1,SUM(E868:E868(E868,1 - $N$1, 0)) / $N$1,"")</f>
        <v>#VALUE!</v>
      </c>
      <c r="P868" s="0" t="e">
        <f aca="false">IF(ROW(N868) - 1 &gt; $P$1, IF(OFFSET(N868,  1 - $P$1, 0) &lt;&gt; "", MMULT($AA$2:AA2($AA$2, 0, $P$1 - 1), E868:E868(E868,1 - $P$1, 0)) / $O$3,""),"")</f>
        <v>#VALUE!</v>
      </c>
    </row>
    <row collapsed="false" customFormat="false" customHeight="true" hidden="false" ht="14.4" outlineLevel="0" r="869">
      <c r="A869" s="5" t="n">
        <v>37819</v>
      </c>
      <c r="B869" s="1" t="n">
        <v>20.19</v>
      </c>
      <c r="C869" s="1" t="n">
        <v>20.95</v>
      </c>
      <c r="D869" s="1" t="n">
        <v>20.13</v>
      </c>
      <c r="E869" s="1" t="n">
        <v>20.9</v>
      </c>
      <c r="F869" s="1" t="n">
        <v>26829000</v>
      </c>
      <c r="G869" s="1" t="n">
        <v>10.41</v>
      </c>
      <c r="I869" s="0" t="n">
        <f aca="false">B869-E869</f>
        <v>-0.709999999999997</v>
      </c>
      <c r="J869" s="0" t="n">
        <f aca="false">C869-D869</f>
        <v>0.82</v>
      </c>
      <c r="L869" s="11" t="e">
        <f aca="false">IF(ROW(E869) - 1 &gt;= $L$1,MMULT($AA$1:AA1($AA$1, 0, $L$1 - 1),E869:E869(E869,1 - $L$1, 0)) / $K$3,"")</f>
        <v>#VALUE!</v>
      </c>
      <c r="N869" s="0" t="e">
        <f aca="false">IF(ROW(E869) - 1 &gt;= $N$1,SUM(E869:E869(E869,1 - $N$1, 0)) / $N$1,"")</f>
        <v>#VALUE!</v>
      </c>
      <c r="P869" s="0" t="e">
        <f aca="false">IF(ROW(N869) - 1 &gt; $P$1, IF(OFFSET(N869,  1 - $P$1, 0) &lt;&gt; "", MMULT($AA$2:AA2($AA$2, 0, $P$1 - 1), E869:E869(E869,1 - $P$1, 0)) / $O$3,""),"")</f>
        <v>#VALUE!</v>
      </c>
    </row>
    <row collapsed="false" customFormat="false" customHeight="true" hidden="false" ht="14.4" outlineLevel="0" r="870">
      <c r="A870" s="5" t="n">
        <v>37820</v>
      </c>
      <c r="B870" s="1" t="n">
        <v>20.9</v>
      </c>
      <c r="C870" s="1" t="n">
        <v>21.18</v>
      </c>
      <c r="D870" s="1" t="n">
        <v>20.4</v>
      </c>
      <c r="E870" s="1" t="n">
        <v>20.86</v>
      </c>
      <c r="F870" s="1" t="n">
        <v>10672800</v>
      </c>
      <c r="G870" s="1" t="n">
        <v>10.39</v>
      </c>
      <c r="I870" s="0" t="n">
        <f aca="false">B870-E870</f>
        <v>0.0399999999999991</v>
      </c>
      <c r="J870" s="0" t="n">
        <f aca="false">C870-D870</f>
        <v>0.780000000000001</v>
      </c>
      <c r="L870" s="11" t="e">
        <f aca="false">IF(ROW(E870) - 1 &gt;= $L$1,MMULT($AA$1:AA1($AA$1, 0, $L$1 - 1),E870:E870(E870,1 - $L$1, 0)) / $K$3,"")</f>
        <v>#VALUE!</v>
      </c>
      <c r="N870" s="0" t="e">
        <f aca="false">IF(ROW(E870) - 1 &gt;= $N$1,SUM(E870:E870(E870,1 - $N$1, 0)) / $N$1,"")</f>
        <v>#VALUE!</v>
      </c>
      <c r="P870" s="0" t="e">
        <f aca="false">IF(ROW(N870) - 1 &gt; $P$1, IF(OFFSET(N870,  1 - $P$1, 0) &lt;&gt; "", MMULT($AA$2:AA2($AA$2, 0, $P$1 - 1), E870:E870(E870,1 - $P$1, 0)) / $O$3,""),"")</f>
        <v>#VALUE!</v>
      </c>
    </row>
    <row collapsed="false" customFormat="false" customHeight="true" hidden="false" ht="14.4" outlineLevel="0" r="871">
      <c r="A871" s="5" t="n">
        <v>37823</v>
      </c>
      <c r="B871" s="1" t="n">
        <v>20.69</v>
      </c>
      <c r="C871" s="1" t="n">
        <v>20.8</v>
      </c>
      <c r="D871" s="1" t="n">
        <v>20.3</v>
      </c>
      <c r="E871" s="1" t="n">
        <v>20.61</v>
      </c>
      <c r="F871" s="1" t="n">
        <v>6564600</v>
      </c>
      <c r="G871" s="1" t="n">
        <v>10.26</v>
      </c>
      <c r="I871" s="0" t="n">
        <f aca="false">B871-E871</f>
        <v>0.0800000000000019</v>
      </c>
      <c r="J871" s="0" t="n">
        <f aca="false">C871-D871</f>
        <v>0.5</v>
      </c>
      <c r="L871" s="11" t="e">
        <f aca="false">IF(ROW(E871) - 1 &gt;= $L$1,MMULT($AA$1:AA1($AA$1, 0, $L$1 - 1),E871:E871(E871,1 - $L$1, 0)) / $K$3,"")</f>
        <v>#VALUE!</v>
      </c>
      <c r="N871" s="0" t="e">
        <f aca="false">IF(ROW(E871) - 1 &gt;= $N$1,SUM(E871:E871(E871,1 - $N$1, 0)) / $N$1,"")</f>
        <v>#VALUE!</v>
      </c>
      <c r="P871" s="0" t="e">
        <f aca="false">IF(ROW(N871) - 1 &gt; $P$1, IF(OFFSET(N871,  1 - $P$1, 0) &lt;&gt; "", MMULT($AA$2:AA2($AA$2, 0, $P$1 - 1), E871:E871(E871,1 - $P$1, 0)) / $O$3,""),"")</f>
        <v>#VALUE!</v>
      </c>
    </row>
    <row collapsed="false" customFormat="false" customHeight="true" hidden="false" ht="14.4" outlineLevel="0" r="872">
      <c r="A872" s="5" t="n">
        <v>37824</v>
      </c>
      <c r="B872" s="1" t="n">
        <v>20.87</v>
      </c>
      <c r="C872" s="1" t="n">
        <v>20.96</v>
      </c>
      <c r="D872" s="1" t="n">
        <v>20.5</v>
      </c>
      <c r="E872" s="1" t="n">
        <v>20.8</v>
      </c>
      <c r="F872" s="1" t="n">
        <v>7086600</v>
      </c>
      <c r="G872" s="1" t="n">
        <v>10.36</v>
      </c>
      <c r="I872" s="0" t="n">
        <f aca="false">B872-E872</f>
        <v>0.0700000000000003</v>
      </c>
      <c r="J872" s="0" t="n">
        <f aca="false">C872-D872</f>
        <v>0.460000000000001</v>
      </c>
      <c r="L872" s="11" t="e">
        <f aca="false">IF(ROW(E872) - 1 &gt;= $L$1,MMULT($AA$1:AA1($AA$1, 0, $L$1 - 1),E872:E872(E872,1 - $L$1, 0)) / $K$3,"")</f>
        <v>#VALUE!</v>
      </c>
      <c r="N872" s="0" t="e">
        <f aca="false">IF(ROW(E872) - 1 &gt;= $N$1,SUM(E872:E872(E872,1 - $N$1, 0)) / $N$1,"")</f>
        <v>#VALUE!</v>
      </c>
      <c r="P872" s="0" t="e">
        <f aca="false">IF(ROW(N872) - 1 &gt; $P$1, IF(OFFSET(N872,  1 - $P$1, 0) &lt;&gt; "", MMULT($AA$2:AA2($AA$2, 0, $P$1 - 1), E872:E872(E872,1 - $P$1, 0)) / $O$3,""),"")</f>
        <v>#VALUE!</v>
      </c>
    </row>
    <row collapsed="false" customFormat="false" customHeight="true" hidden="false" ht="14.4" outlineLevel="0" r="873">
      <c r="A873" s="5" t="n">
        <v>37825</v>
      </c>
      <c r="B873" s="1" t="n">
        <v>20.95</v>
      </c>
      <c r="C873" s="1" t="n">
        <v>20.96</v>
      </c>
      <c r="D873" s="1" t="n">
        <v>20.46</v>
      </c>
      <c r="E873" s="1" t="n">
        <v>20.79</v>
      </c>
      <c r="F873" s="1" t="n">
        <v>5108400</v>
      </c>
      <c r="G873" s="1" t="n">
        <v>10.35</v>
      </c>
      <c r="I873" s="0" t="n">
        <f aca="false">B873-E873</f>
        <v>0.16</v>
      </c>
      <c r="J873" s="0" t="n">
        <f aca="false">C873-D873</f>
        <v>0.5</v>
      </c>
      <c r="L873" s="11" t="e">
        <f aca="false">IF(ROW(E873) - 1 &gt;= $L$1,MMULT($AA$1:AA1($AA$1, 0, $L$1 - 1),E873:E873(E873,1 - $L$1, 0)) / $K$3,"")</f>
        <v>#VALUE!</v>
      </c>
      <c r="N873" s="0" t="e">
        <f aca="false">IF(ROW(E873) - 1 &gt;= $N$1,SUM(E873:E873(E873,1 - $N$1, 0)) / $N$1,"")</f>
        <v>#VALUE!</v>
      </c>
      <c r="P873" s="0" t="e">
        <f aca="false">IF(ROW(N873) - 1 &gt; $P$1, IF(OFFSET(N873,  1 - $P$1, 0) &lt;&gt; "", MMULT($AA$2:AA2($AA$2, 0, $P$1 - 1), E873:E873(E873,1 - $P$1, 0)) / $O$3,""),"")</f>
        <v>#VALUE!</v>
      </c>
    </row>
    <row collapsed="false" customFormat="false" customHeight="true" hidden="false" ht="14.4" outlineLevel="0" r="874">
      <c r="A874" s="5" t="n">
        <v>37826</v>
      </c>
      <c r="B874" s="1" t="n">
        <v>21.04</v>
      </c>
      <c r="C874" s="1" t="n">
        <v>21.5</v>
      </c>
      <c r="D874" s="1" t="n">
        <v>20.38</v>
      </c>
      <c r="E874" s="1" t="n">
        <v>20.51</v>
      </c>
      <c r="F874" s="1" t="n">
        <v>8187000</v>
      </c>
      <c r="G874" s="1" t="n">
        <v>10.21</v>
      </c>
      <c r="I874" s="0" t="n">
        <f aca="false">B874-E874</f>
        <v>0.529999999999998</v>
      </c>
      <c r="J874" s="0" t="n">
        <f aca="false">C874-D874</f>
        <v>1.12</v>
      </c>
      <c r="L874" s="11" t="e">
        <f aca="false">IF(ROW(E874) - 1 &gt;= $L$1,MMULT($AA$1:AA1($AA$1, 0, $L$1 - 1),E874:E874(E874,1 - $L$1, 0)) / $K$3,"")</f>
        <v>#VALUE!</v>
      </c>
      <c r="N874" s="0" t="e">
        <f aca="false">IF(ROW(E874) - 1 &gt;= $N$1,SUM(E874:E874(E874,1 - $N$1, 0)) / $N$1,"")</f>
        <v>#VALUE!</v>
      </c>
      <c r="P874" s="0" t="e">
        <f aca="false">IF(ROW(N874) - 1 &gt; $P$1, IF(OFFSET(N874,  1 - $P$1, 0) &lt;&gt; "", MMULT($AA$2:AA2($AA$2, 0, $P$1 - 1), E874:E874(E874,1 - $P$1, 0)) / $O$3,""),"")</f>
        <v>#VALUE!</v>
      </c>
    </row>
    <row collapsed="false" customFormat="false" customHeight="true" hidden="false" ht="14.4" outlineLevel="0" r="875">
      <c r="A875" s="5" t="n">
        <v>37827</v>
      </c>
      <c r="B875" s="1" t="n">
        <v>20.41</v>
      </c>
      <c r="C875" s="1" t="n">
        <v>21.57</v>
      </c>
      <c r="D875" s="1" t="n">
        <v>20.4</v>
      </c>
      <c r="E875" s="1" t="n">
        <v>21.54</v>
      </c>
      <c r="F875" s="1" t="n">
        <v>7738800</v>
      </c>
      <c r="G875" s="1" t="n">
        <v>10.72</v>
      </c>
      <c r="I875" s="0" t="n">
        <f aca="false">B875-E875</f>
        <v>-1.13</v>
      </c>
      <c r="J875" s="0" t="n">
        <f aca="false">C875-D875</f>
        <v>1.17</v>
      </c>
      <c r="L875" s="11" t="e">
        <f aca="false">IF(ROW(E875) - 1 &gt;= $L$1,MMULT($AA$1:AA1($AA$1, 0, $L$1 - 1),E875:E875(E875,1 - $L$1, 0)) / $K$3,"")</f>
        <v>#VALUE!</v>
      </c>
      <c r="N875" s="0" t="e">
        <f aca="false">IF(ROW(E875) - 1 &gt;= $N$1,SUM(E875:E875(E875,1 - $N$1, 0)) / $N$1,"")</f>
        <v>#VALUE!</v>
      </c>
      <c r="P875" s="0" t="e">
        <f aca="false">IF(ROW(N875) - 1 &gt; $P$1, IF(OFFSET(N875,  1 - $P$1, 0) &lt;&gt; "", MMULT($AA$2:AA2($AA$2, 0, $P$1 - 1), E875:E875(E875,1 - $P$1, 0)) / $O$3,""),"")</f>
        <v>#VALUE!</v>
      </c>
    </row>
    <row collapsed="false" customFormat="false" customHeight="true" hidden="false" ht="14.4" outlineLevel="0" r="876">
      <c r="A876" s="5" t="n">
        <v>37830</v>
      </c>
      <c r="B876" s="1" t="n">
        <v>21.5</v>
      </c>
      <c r="C876" s="1" t="n">
        <v>21.5</v>
      </c>
      <c r="D876" s="1" t="n">
        <v>20.86</v>
      </c>
      <c r="E876" s="1" t="n">
        <v>20.99</v>
      </c>
      <c r="F876" s="1" t="n">
        <v>6084200</v>
      </c>
      <c r="G876" s="1" t="n">
        <v>10.45</v>
      </c>
      <c r="I876" s="0" t="n">
        <f aca="false">B876-E876</f>
        <v>0.510000000000002</v>
      </c>
      <c r="J876" s="0" t="n">
        <f aca="false">C876-D876</f>
        <v>0.640000000000001</v>
      </c>
      <c r="L876" s="11" t="e">
        <f aca="false">IF(ROW(E876) - 1 &gt;= $L$1,MMULT($AA$1:AA1($AA$1, 0, $L$1 - 1),E876:E876(E876,1 - $L$1, 0)) / $K$3,"")</f>
        <v>#VALUE!</v>
      </c>
      <c r="N876" s="0" t="e">
        <f aca="false">IF(ROW(E876) - 1 &gt;= $N$1,SUM(E876:E876(E876,1 - $N$1, 0)) / $N$1,"")</f>
        <v>#VALUE!</v>
      </c>
      <c r="P876" s="0" t="e">
        <f aca="false">IF(ROW(N876) - 1 &gt; $P$1, IF(OFFSET(N876,  1 - $P$1, 0) &lt;&gt; "", MMULT($AA$2:AA2($AA$2, 0, $P$1 - 1), E876:E876(E876,1 - $P$1, 0)) / $O$3,""),"")</f>
        <v>#VALUE!</v>
      </c>
    </row>
    <row collapsed="false" customFormat="false" customHeight="true" hidden="false" ht="14.4" outlineLevel="0" r="877">
      <c r="A877" s="5" t="n">
        <v>37831</v>
      </c>
      <c r="B877" s="1" t="n">
        <v>20.99</v>
      </c>
      <c r="C877" s="1" t="n">
        <v>21.08</v>
      </c>
      <c r="D877" s="1" t="n">
        <v>20.52</v>
      </c>
      <c r="E877" s="1" t="n">
        <v>20.72</v>
      </c>
      <c r="F877" s="1" t="n">
        <v>7040000</v>
      </c>
      <c r="G877" s="1" t="n">
        <v>10.32</v>
      </c>
      <c r="I877" s="0" t="n">
        <f aca="false">B877-E877</f>
        <v>0.27</v>
      </c>
      <c r="J877" s="0" t="n">
        <f aca="false">C877-D877</f>
        <v>0.559999999999999</v>
      </c>
      <c r="L877" s="11" t="e">
        <f aca="false">IF(ROW(E877) - 1 &gt;= $L$1,MMULT($AA$1:AA1($AA$1, 0, $L$1 - 1),E877:E877(E877,1 - $L$1, 0)) / $K$3,"")</f>
        <v>#VALUE!</v>
      </c>
      <c r="N877" s="0" t="e">
        <f aca="false">IF(ROW(E877) - 1 &gt;= $N$1,SUM(E877:E877(E877,1 - $N$1, 0)) / $N$1,"")</f>
        <v>#VALUE!</v>
      </c>
      <c r="P877" s="0" t="e">
        <f aca="false">IF(ROW(N877) - 1 &gt; $P$1, IF(OFFSET(N877,  1 - $P$1, 0) &lt;&gt; "", MMULT($AA$2:AA2($AA$2, 0, $P$1 - 1), E877:E877(E877,1 - $P$1, 0)) / $O$3,""),"")</f>
        <v>#VALUE!</v>
      </c>
    </row>
    <row collapsed="false" customFormat="false" customHeight="true" hidden="false" ht="14.4" outlineLevel="0" r="878">
      <c r="A878" s="5" t="n">
        <v>37832</v>
      </c>
      <c r="B878" s="1" t="n">
        <v>20.77</v>
      </c>
      <c r="C878" s="1" t="n">
        <v>20.9</v>
      </c>
      <c r="D878" s="1" t="n">
        <v>20.17</v>
      </c>
      <c r="E878" s="1" t="n">
        <v>20.28</v>
      </c>
      <c r="F878" s="1" t="n">
        <v>6199800</v>
      </c>
      <c r="G878" s="1" t="n">
        <v>10.1</v>
      </c>
      <c r="I878" s="0" t="n">
        <f aca="false">B878-E878</f>
        <v>0.489999999999998</v>
      </c>
      <c r="J878" s="0" t="n">
        <f aca="false">C878-D878</f>
        <v>0.729999999999997</v>
      </c>
      <c r="L878" s="11" t="e">
        <f aca="false">IF(ROW(E878) - 1 &gt;= $L$1,MMULT($AA$1:AA1($AA$1, 0, $L$1 - 1),E878:E878(E878,1 - $L$1, 0)) / $K$3,"")</f>
        <v>#VALUE!</v>
      </c>
      <c r="N878" s="0" t="e">
        <f aca="false">IF(ROW(E878) - 1 &gt;= $N$1,SUM(E878:E878(E878,1 - $N$1, 0)) / $N$1,"")</f>
        <v>#VALUE!</v>
      </c>
      <c r="P878" s="0" t="e">
        <f aca="false">IF(ROW(N878) - 1 &gt; $P$1, IF(OFFSET(N878,  1 - $P$1, 0) &lt;&gt; "", MMULT($AA$2:AA2($AA$2, 0, $P$1 - 1), E878:E878(E878,1 - $P$1, 0)) / $O$3,""),"")</f>
        <v>#VALUE!</v>
      </c>
    </row>
    <row collapsed="false" customFormat="false" customHeight="true" hidden="false" ht="14.4" outlineLevel="0" r="879">
      <c r="A879" s="5" t="n">
        <v>37833</v>
      </c>
      <c r="B879" s="1" t="n">
        <v>20.74</v>
      </c>
      <c r="C879" s="1" t="n">
        <v>21.35</v>
      </c>
      <c r="D879" s="1" t="n">
        <v>20.57</v>
      </c>
      <c r="E879" s="1" t="n">
        <v>21.08</v>
      </c>
      <c r="F879" s="1" t="n">
        <v>10766600</v>
      </c>
      <c r="G879" s="1" t="n">
        <v>10.49</v>
      </c>
      <c r="I879" s="0" t="n">
        <f aca="false">B879-E879</f>
        <v>-0.34</v>
      </c>
      <c r="J879" s="0" t="n">
        <f aca="false">C879-D879</f>
        <v>0.780000000000001</v>
      </c>
      <c r="L879" s="11" t="e">
        <f aca="false">IF(ROW(E879) - 1 &gt;= $L$1,MMULT($AA$1:AA1($AA$1, 0, $L$1 - 1),E879:E879(E879,1 - $L$1, 0)) / $K$3,"")</f>
        <v>#VALUE!</v>
      </c>
      <c r="N879" s="0" t="e">
        <f aca="false">IF(ROW(E879) - 1 &gt;= $N$1,SUM(E879:E879(E879,1 - $N$1, 0)) / $N$1,"")</f>
        <v>#VALUE!</v>
      </c>
      <c r="P879" s="0" t="e">
        <f aca="false">IF(ROW(N879) - 1 &gt; $P$1, IF(OFFSET(N879,  1 - $P$1, 0) &lt;&gt; "", MMULT($AA$2:AA2($AA$2, 0, $P$1 - 1), E879:E879(E879,1 - $P$1, 0)) / $O$3,""),"")</f>
        <v>#VALUE!</v>
      </c>
    </row>
    <row collapsed="false" customFormat="false" customHeight="true" hidden="false" ht="14.4" outlineLevel="0" r="880">
      <c r="A880" s="5" t="n">
        <v>37834</v>
      </c>
      <c r="B880" s="1" t="n">
        <v>21</v>
      </c>
      <c r="C880" s="1" t="n">
        <v>21.27</v>
      </c>
      <c r="D880" s="1" t="n">
        <v>20.64</v>
      </c>
      <c r="E880" s="1" t="n">
        <v>20.73</v>
      </c>
      <c r="F880" s="1" t="n">
        <v>5343000</v>
      </c>
      <c r="G880" s="1" t="n">
        <v>10.32</v>
      </c>
      <c r="I880" s="0" t="n">
        <f aca="false">B880-E880</f>
        <v>0.27</v>
      </c>
      <c r="J880" s="0" t="n">
        <f aca="false">C880-D880</f>
        <v>0.629999999999999</v>
      </c>
      <c r="L880" s="11" t="e">
        <f aca="false">IF(ROW(E880) - 1 &gt;= $L$1,MMULT($AA$1:AA1($AA$1, 0, $L$1 - 1),E880:E880(E880,1 - $L$1, 0)) / $K$3,"")</f>
        <v>#VALUE!</v>
      </c>
      <c r="N880" s="0" t="e">
        <f aca="false">IF(ROW(E880) - 1 &gt;= $N$1,SUM(E880:E880(E880,1 - $N$1, 0)) / $N$1,"")</f>
        <v>#VALUE!</v>
      </c>
      <c r="P880" s="0" t="e">
        <f aca="false">IF(ROW(N880) - 1 &gt; $P$1, IF(OFFSET(N880,  1 - $P$1, 0) &lt;&gt; "", MMULT($AA$2:AA2($AA$2, 0, $P$1 - 1), E880:E880(E880,1 - $P$1, 0)) / $O$3,""),"")</f>
        <v>#VALUE!</v>
      </c>
    </row>
    <row collapsed="false" customFormat="false" customHeight="true" hidden="false" ht="14.4" outlineLevel="0" r="881">
      <c r="A881" s="5" t="n">
        <v>37837</v>
      </c>
      <c r="B881" s="1" t="n">
        <v>20.53</v>
      </c>
      <c r="C881" s="1" t="n">
        <v>21.5</v>
      </c>
      <c r="D881" s="1" t="n">
        <v>20.28</v>
      </c>
      <c r="E881" s="1" t="n">
        <v>21.21</v>
      </c>
      <c r="F881" s="1" t="n">
        <v>8218400</v>
      </c>
      <c r="G881" s="1" t="n">
        <v>10.56</v>
      </c>
      <c r="I881" s="0" t="n">
        <f aca="false">B881-E881</f>
        <v>-0.68</v>
      </c>
      <c r="J881" s="0" t="n">
        <f aca="false">C881-D881</f>
        <v>1.22</v>
      </c>
      <c r="L881" s="11" t="e">
        <f aca="false">IF(ROW(E881) - 1 &gt;= $L$1,MMULT($AA$1:AA1($AA$1, 0, $L$1 - 1),E881:E881(E881,1 - $L$1, 0)) / $K$3,"")</f>
        <v>#VALUE!</v>
      </c>
      <c r="N881" s="0" t="e">
        <f aca="false">IF(ROW(E881) - 1 &gt;= $N$1,SUM(E881:E881(E881,1 - $N$1, 0)) / $N$1,"")</f>
        <v>#VALUE!</v>
      </c>
      <c r="P881" s="0" t="e">
        <f aca="false">IF(ROW(N881) - 1 &gt; $P$1, IF(OFFSET(N881,  1 - $P$1, 0) &lt;&gt; "", MMULT($AA$2:AA2($AA$2, 0, $P$1 - 1), E881:E881(E881,1 - $P$1, 0)) / $O$3,""),"")</f>
        <v>#VALUE!</v>
      </c>
    </row>
    <row collapsed="false" customFormat="false" customHeight="true" hidden="false" ht="14.4" outlineLevel="0" r="882">
      <c r="A882" s="5" t="n">
        <v>37838</v>
      </c>
      <c r="B882" s="1" t="n">
        <v>21.35</v>
      </c>
      <c r="C882" s="1" t="n">
        <v>21.4</v>
      </c>
      <c r="D882" s="1" t="n">
        <v>20.1</v>
      </c>
      <c r="E882" s="1" t="n">
        <v>20.38</v>
      </c>
      <c r="F882" s="1" t="n">
        <v>8908600</v>
      </c>
      <c r="G882" s="1" t="n">
        <v>10.15</v>
      </c>
      <c r="I882" s="0" t="n">
        <f aca="false">B882-E882</f>
        <v>0.970000000000002</v>
      </c>
      <c r="J882" s="0" t="n">
        <f aca="false">C882-D882</f>
        <v>1.3</v>
      </c>
      <c r="L882" s="11" t="e">
        <f aca="false">IF(ROW(E882) - 1 &gt;= $L$1,MMULT($AA$1:AA1($AA$1, 0, $L$1 - 1),E882:E882(E882,1 - $L$1, 0)) / $K$3,"")</f>
        <v>#VALUE!</v>
      </c>
      <c r="N882" s="0" t="e">
        <f aca="false">IF(ROW(E882) - 1 &gt;= $N$1,SUM(E882:E882(E882,1 - $N$1, 0)) / $N$1,"")</f>
        <v>#VALUE!</v>
      </c>
      <c r="P882" s="0" t="e">
        <f aca="false">IF(ROW(N882) - 1 &gt; $P$1, IF(OFFSET(N882,  1 - $P$1, 0) &lt;&gt; "", MMULT($AA$2:AA2($AA$2, 0, $P$1 - 1), E882:E882(E882,1 - $P$1, 0)) / $O$3,""),"")</f>
        <v>#VALUE!</v>
      </c>
    </row>
    <row collapsed="false" customFormat="false" customHeight="true" hidden="false" ht="14.4" outlineLevel="0" r="883">
      <c r="A883" s="5" t="n">
        <v>37839</v>
      </c>
      <c r="B883" s="1" t="n">
        <v>20.06</v>
      </c>
      <c r="C883" s="1" t="n">
        <v>20.17</v>
      </c>
      <c r="D883" s="1" t="n">
        <v>19.5</v>
      </c>
      <c r="E883" s="1" t="n">
        <v>19.63</v>
      </c>
      <c r="F883" s="1" t="n">
        <v>8766600</v>
      </c>
      <c r="G883" s="1" t="n">
        <v>9.77</v>
      </c>
      <c r="I883" s="0" t="n">
        <f aca="false">B883-E883</f>
        <v>0.43</v>
      </c>
      <c r="J883" s="0" t="n">
        <f aca="false">C883-D883</f>
        <v>0.670000000000002</v>
      </c>
      <c r="L883" s="11" t="e">
        <f aca="false">IF(ROW(E883) - 1 &gt;= $L$1,MMULT($AA$1:AA1($AA$1, 0, $L$1 - 1),E883:E883(E883,1 - $L$1, 0)) / $K$3,"")</f>
        <v>#VALUE!</v>
      </c>
      <c r="N883" s="0" t="e">
        <f aca="false">IF(ROW(E883) - 1 &gt;= $N$1,SUM(E883:E883(E883,1 - $N$1, 0)) / $N$1,"")</f>
        <v>#VALUE!</v>
      </c>
      <c r="P883" s="0" t="e">
        <f aca="false">IF(ROW(N883) - 1 &gt; $P$1, IF(OFFSET(N883,  1 - $P$1, 0) &lt;&gt; "", MMULT($AA$2:AA2($AA$2, 0, $P$1 - 1), E883:E883(E883,1 - $P$1, 0)) / $O$3,""),"")</f>
        <v>#VALUE!</v>
      </c>
    </row>
    <row collapsed="false" customFormat="false" customHeight="true" hidden="false" ht="14.4" outlineLevel="0" r="884">
      <c r="A884" s="5" t="n">
        <v>37840</v>
      </c>
      <c r="B884" s="1" t="n">
        <v>19.73</v>
      </c>
      <c r="C884" s="1" t="n">
        <v>20.09</v>
      </c>
      <c r="D884" s="1" t="n">
        <v>19.42</v>
      </c>
      <c r="E884" s="1" t="n">
        <v>19.93</v>
      </c>
      <c r="F884" s="1" t="n">
        <v>6227800</v>
      </c>
      <c r="G884" s="1" t="n">
        <v>9.92</v>
      </c>
      <c r="I884" s="0" t="n">
        <f aca="false">B884-E884</f>
        <v>-0.199999999999999</v>
      </c>
      <c r="J884" s="0" t="n">
        <f aca="false">C884-D884</f>
        <v>0.669999999999998</v>
      </c>
      <c r="L884" s="11" t="e">
        <f aca="false">IF(ROW(E884) - 1 &gt;= $L$1,MMULT($AA$1:AA1($AA$1, 0, $L$1 - 1),E884:E884(E884,1 - $L$1, 0)) / $K$3,"")</f>
        <v>#VALUE!</v>
      </c>
      <c r="N884" s="0" t="e">
        <f aca="false">IF(ROW(E884) - 1 &gt;= $N$1,SUM(E884:E884(E884,1 - $N$1, 0)) / $N$1,"")</f>
        <v>#VALUE!</v>
      </c>
      <c r="P884" s="0" t="e">
        <f aca="false">IF(ROW(N884) - 1 &gt; $P$1, IF(OFFSET(N884,  1 - $P$1, 0) &lt;&gt; "", MMULT($AA$2:AA2($AA$2, 0, $P$1 - 1), E884:E884(E884,1 - $P$1, 0)) / $O$3,""),"")</f>
        <v>#VALUE!</v>
      </c>
    </row>
    <row collapsed="false" customFormat="false" customHeight="true" hidden="false" ht="14.4" outlineLevel="0" r="885">
      <c r="A885" s="5" t="n">
        <v>37841</v>
      </c>
      <c r="B885" s="1" t="n">
        <v>20.11</v>
      </c>
      <c r="C885" s="1" t="n">
        <v>20.13</v>
      </c>
      <c r="D885" s="1" t="n">
        <v>19.6</v>
      </c>
      <c r="E885" s="1" t="n">
        <v>19.64</v>
      </c>
      <c r="F885" s="1" t="n">
        <v>4916400</v>
      </c>
      <c r="G885" s="1" t="n">
        <v>9.78</v>
      </c>
      <c r="I885" s="0" t="n">
        <f aca="false">B885-E885</f>
        <v>0.469999999999999</v>
      </c>
      <c r="J885" s="0" t="n">
        <f aca="false">C885-D885</f>
        <v>0.529999999999998</v>
      </c>
      <c r="L885" s="11" t="e">
        <f aca="false">IF(ROW(E885) - 1 &gt;= $L$1,MMULT($AA$1:AA1($AA$1, 0, $L$1 - 1),E885:E885(E885,1 - $L$1, 0)) / $K$3,"")</f>
        <v>#VALUE!</v>
      </c>
      <c r="N885" s="0" t="e">
        <f aca="false">IF(ROW(E885) - 1 &gt;= $N$1,SUM(E885:E885(E885,1 - $N$1, 0)) / $N$1,"")</f>
        <v>#VALUE!</v>
      </c>
      <c r="P885" s="0" t="e">
        <f aca="false">IF(ROW(N885) - 1 &gt; $P$1, IF(OFFSET(N885,  1 - $P$1, 0) &lt;&gt; "", MMULT($AA$2:AA2($AA$2, 0, $P$1 - 1), E885:E885(E885,1 - $P$1, 0)) / $O$3,""),"")</f>
        <v>#VALUE!</v>
      </c>
    </row>
    <row collapsed="false" customFormat="false" customHeight="true" hidden="false" ht="14.4" outlineLevel="0" r="886">
      <c r="A886" s="5" t="n">
        <v>37844</v>
      </c>
      <c r="B886" s="1" t="n">
        <v>19.82</v>
      </c>
      <c r="C886" s="1" t="n">
        <v>19.93</v>
      </c>
      <c r="D886" s="1" t="n">
        <v>19.51</v>
      </c>
      <c r="E886" s="1" t="n">
        <v>19.66</v>
      </c>
      <c r="F886" s="1" t="n">
        <v>4901000</v>
      </c>
      <c r="G886" s="1" t="n">
        <v>9.79</v>
      </c>
      <c r="I886" s="0" t="n">
        <f aca="false">B886-E886</f>
        <v>0.16</v>
      </c>
      <c r="J886" s="0" t="n">
        <f aca="false">C886-D886</f>
        <v>0.419999999999998</v>
      </c>
      <c r="L886" s="11" t="e">
        <f aca="false">IF(ROW(E886) - 1 &gt;= $L$1,MMULT($AA$1:AA1($AA$1, 0, $L$1 - 1),E886:E886(E886,1 - $L$1, 0)) / $K$3,"")</f>
        <v>#VALUE!</v>
      </c>
      <c r="N886" s="0" t="e">
        <f aca="false">IF(ROW(E886) - 1 &gt;= $N$1,SUM(E886:E886(E886,1 - $N$1, 0)) / $N$1,"")</f>
        <v>#VALUE!</v>
      </c>
      <c r="P886" s="0" t="e">
        <f aca="false">IF(ROW(N886) - 1 &gt; $P$1, IF(OFFSET(N886,  1 - $P$1, 0) &lt;&gt; "", MMULT($AA$2:AA2($AA$2, 0, $P$1 - 1), E886:E886(E886,1 - $P$1, 0)) / $O$3,""),"")</f>
        <v>#VALUE!</v>
      </c>
    </row>
    <row collapsed="false" customFormat="false" customHeight="true" hidden="false" ht="14.4" outlineLevel="0" r="887">
      <c r="A887" s="5" t="n">
        <v>37845</v>
      </c>
      <c r="B887" s="1" t="n">
        <v>19.76</v>
      </c>
      <c r="C887" s="1" t="n">
        <v>19.8</v>
      </c>
      <c r="D887" s="1" t="n">
        <v>19.46</v>
      </c>
      <c r="E887" s="1" t="n">
        <v>19.7</v>
      </c>
      <c r="F887" s="1" t="n">
        <v>5872800</v>
      </c>
      <c r="G887" s="1" t="n">
        <v>9.81</v>
      </c>
      <c r="I887" s="0" t="n">
        <f aca="false">B887-E887</f>
        <v>0.0600000000000023</v>
      </c>
      <c r="J887" s="0" t="n">
        <f aca="false">C887-D887</f>
        <v>0.34</v>
      </c>
      <c r="L887" s="11" t="e">
        <f aca="false">IF(ROW(E887) - 1 &gt;= $L$1,MMULT($AA$1:AA1($AA$1, 0, $L$1 - 1),E887:E887(E887,1 - $L$1, 0)) / $K$3,"")</f>
        <v>#VALUE!</v>
      </c>
      <c r="N887" s="0" t="e">
        <f aca="false">IF(ROW(E887) - 1 &gt;= $N$1,SUM(E887:E887(E887,1 - $N$1, 0)) / $N$1,"")</f>
        <v>#VALUE!</v>
      </c>
      <c r="P887" s="0" t="e">
        <f aca="false">IF(ROW(N887) - 1 &gt; $P$1, IF(OFFSET(N887,  1 - $P$1, 0) &lt;&gt; "", MMULT($AA$2:AA2($AA$2, 0, $P$1 - 1), E887:E887(E887,1 - $P$1, 0)) / $O$3,""),"")</f>
        <v>#VALUE!</v>
      </c>
    </row>
    <row collapsed="false" customFormat="false" customHeight="true" hidden="false" ht="14.4" outlineLevel="0" r="888">
      <c r="A888" s="5" t="n">
        <v>37846</v>
      </c>
      <c r="B888" s="1" t="n">
        <v>19.86</v>
      </c>
      <c r="C888" s="1" t="n">
        <v>20.34</v>
      </c>
      <c r="D888" s="1" t="n">
        <v>19.58</v>
      </c>
      <c r="E888" s="1" t="n">
        <v>20.18</v>
      </c>
      <c r="F888" s="1" t="n">
        <v>10146400</v>
      </c>
      <c r="G888" s="1" t="n">
        <v>10.05</v>
      </c>
      <c r="I888" s="0" t="n">
        <f aca="false">B888-E888</f>
        <v>-0.32</v>
      </c>
      <c r="J888" s="0" t="n">
        <f aca="false">C888-D888</f>
        <v>0.760000000000002</v>
      </c>
      <c r="L888" s="11" t="e">
        <f aca="false">IF(ROW(E888) - 1 &gt;= $L$1,MMULT($AA$1:AA1($AA$1, 0, $L$1 - 1),E888:E888(E888,1 - $L$1, 0)) / $K$3,"")</f>
        <v>#VALUE!</v>
      </c>
      <c r="N888" s="0" t="e">
        <f aca="false">IF(ROW(E888) - 1 &gt;= $N$1,SUM(E888:E888(E888,1 - $N$1, 0)) / $N$1,"")</f>
        <v>#VALUE!</v>
      </c>
      <c r="P888" s="0" t="e">
        <f aca="false">IF(ROW(N888) - 1 &gt; $P$1, IF(OFFSET(N888,  1 - $P$1, 0) &lt;&gt; "", MMULT($AA$2:AA2($AA$2, 0, $P$1 - 1), E888:E888(E888,1 - $P$1, 0)) / $O$3,""),"")</f>
        <v>#VALUE!</v>
      </c>
    </row>
    <row collapsed="false" customFormat="false" customHeight="true" hidden="false" ht="14.4" outlineLevel="0" r="889">
      <c r="A889" s="5" t="n">
        <v>37847</v>
      </c>
      <c r="B889" s="1" t="n">
        <v>20.21</v>
      </c>
      <c r="C889" s="1" t="n">
        <v>20.33</v>
      </c>
      <c r="D889" s="1" t="n">
        <v>19.94</v>
      </c>
      <c r="E889" s="1" t="n">
        <v>19.97</v>
      </c>
      <c r="F889" s="1" t="n">
        <v>6885000</v>
      </c>
      <c r="G889" s="1" t="n">
        <v>9.94</v>
      </c>
      <c r="I889" s="0" t="n">
        <f aca="false">B889-E889</f>
        <v>0.240000000000002</v>
      </c>
      <c r="J889" s="0" t="n">
        <f aca="false">C889-D889</f>
        <v>0.389999999999997</v>
      </c>
      <c r="L889" s="11" t="e">
        <f aca="false">IF(ROW(E889) - 1 &gt;= $L$1,MMULT($AA$1:AA1($AA$1, 0, $L$1 - 1),E889:E889(E889,1 - $L$1, 0)) / $K$3,"")</f>
        <v>#VALUE!</v>
      </c>
      <c r="N889" s="0" t="e">
        <f aca="false">IF(ROW(E889) - 1 &gt;= $N$1,SUM(E889:E889(E889,1 - $N$1, 0)) / $N$1,"")</f>
        <v>#VALUE!</v>
      </c>
      <c r="P889" s="0" t="e">
        <f aca="false">IF(ROW(N889) - 1 &gt; $P$1, IF(OFFSET(N889,  1 - $P$1, 0) &lt;&gt; "", MMULT($AA$2:AA2($AA$2, 0, $P$1 - 1), E889:E889(E889,1 - $P$1, 0)) / $O$3,""),"")</f>
        <v>#VALUE!</v>
      </c>
    </row>
    <row collapsed="false" customFormat="false" customHeight="true" hidden="false" ht="14.4" outlineLevel="0" r="890">
      <c r="A890" s="5" t="n">
        <v>37848</v>
      </c>
      <c r="B890" s="1" t="n">
        <v>20.02</v>
      </c>
      <c r="C890" s="1" t="n">
        <v>20.07</v>
      </c>
      <c r="D890" s="1" t="n">
        <v>19.66</v>
      </c>
      <c r="E890" s="1" t="n">
        <v>19.71</v>
      </c>
      <c r="F890" s="1" t="n">
        <v>4495200</v>
      </c>
      <c r="G890" s="1" t="n">
        <v>9.81</v>
      </c>
      <c r="I890" s="0" t="n">
        <f aca="false">B890-E890</f>
        <v>0.309999999999999</v>
      </c>
      <c r="J890" s="0" t="n">
        <f aca="false">C890-D890</f>
        <v>0.41</v>
      </c>
      <c r="L890" s="11" t="e">
        <f aca="false">IF(ROW(E890) - 1 &gt;= $L$1,MMULT($AA$1:AA1($AA$1, 0, $L$1 - 1),E890:E890(E890,1 - $L$1, 0)) / $K$3,"")</f>
        <v>#VALUE!</v>
      </c>
      <c r="N890" s="0" t="e">
        <f aca="false">IF(ROW(E890) - 1 &gt;= $N$1,SUM(E890:E890(E890,1 - $N$1, 0)) / $N$1,"")</f>
        <v>#VALUE!</v>
      </c>
      <c r="P890" s="0" t="e">
        <f aca="false">IF(ROW(N890) - 1 &gt; $P$1, IF(OFFSET(N890,  1 - $P$1, 0) &lt;&gt; "", MMULT($AA$2:AA2($AA$2, 0, $P$1 - 1), E890:E890(E890,1 - $P$1, 0)) / $O$3,""),"")</f>
        <v>#VALUE!</v>
      </c>
    </row>
    <row collapsed="false" customFormat="false" customHeight="true" hidden="false" ht="14.4" outlineLevel="0" r="891">
      <c r="A891" s="5" t="n">
        <v>37851</v>
      </c>
      <c r="B891" s="1" t="n">
        <v>19.86</v>
      </c>
      <c r="C891" s="1" t="n">
        <v>20.41</v>
      </c>
      <c r="D891" s="1" t="n">
        <v>19.72</v>
      </c>
      <c r="E891" s="1" t="n">
        <v>20.34</v>
      </c>
      <c r="F891" s="1" t="n">
        <v>6884800</v>
      </c>
      <c r="G891" s="1" t="n">
        <v>10.13</v>
      </c>
      <c r="I891" s="0" t="n">
        <f aca="false">B891-E891</f>
        <v>-0.48</v>
      </c>
      <c r="J891" s="0" t="n">
        <f aca="false">C891-D891</f>
        <v>0.690000000000001</v>
      </c>
      <c r="L891" s="11" t="e">
        <f aca="false">IF(ROW(E891) - 1 &gt;= $L$1,MMULT($AA$1:AA1($AA$1, 0, $L$1 - 1),E891:E891(E891,1 - $L$1, 0)) / $K$3,"")</f>
        <v>#VALUE!</v>
      </c>
      <c r="N891" s="0" t="e">
        <f aca="false">IF(ROW(E891) - 1 &gt;= $N$1,SUM(E891:E891(E891,1 - $N$1, 0)) / $N$1,"")</f>
        <v>#VALUE!</v>
      </c>
      <c r="P891" s="0" t="e">
        <f aca="false">IF(ROW(N891) - 1 &gt; $P$1, IF(OFFSET(N891,  1 - $P$1, 0) &lt;&gt; "", MMULT($AA$2:AA2($AA$2, 0, $P$1 - 1), E891:E891(E891,1 - $P$1, 0)) / $O$3,""),"")</f>
        <v>#VALUE!</v>
      </c>
    </row>
    <row collapsed="false" customFormat="false" customHeight="true" hidden="false" ht="14.4" outlineLevel="0" r="892">
      <c r="A892" s="5" t="n">
        <v>37852</v>
      </c>
      <c r="B892" s="1" t="n">
        <v>20.37</v>
      </c>
      <c r="C892" s="1" t="n">
        <v>20.45</v>
      </c>
      <c r="D892" s="1" t="n">
        <v>20</v>
      </c>
      <c r="E892" s="1" t="n">
        <v>20.32</v>
      </c>
      <c r="F892" s="1" t="n">
        <v>4774600</v>
      </c>
      <c r="G892" s="1" t="n">
        <v>10.12</v>
      </c>
      <c r="I892" s="0" t="n">
        <f aca="false">B892-E892</f>
        <v>0.0500000000000007</v>
      </c>
      <c r="J892" s="0" t="n">
        <f aca="false">C892-D892</f>
        <v>0.449999999999999</v>
      </c>
      <c r="L892" s="11" t="e">
        <f aca="false">IF(ROW(E892) - 1 &gt;= $L$1,MMULT($AA$1:AA1($AA$1, 0, $L$1 - 1),E892:E892(E892,1 - $L$1, 0)) / $K$3,"")</f>
        <v>#VALUE!</v>
      </c>
      <c r="N892" s="0" t="e">
        <f aca="false">IF(ROW(E892) - 1 &gt;= $N$1,SUM(E892:E892(E892,1 - $N$1, 0)) / $N$1,"")</f>
        <v>#VALUE!</v>
      </c>
      <c r="P892" s="0" t="e">
        <f aca="false">IF(ROW(N892) - 1 &gt; $P$1, IF(OFFSET(N892,  1 - $P$1, 0) &lt;&gt; "", MMULT($AA$2:AA2($AA$2, 0, $P$1 - 1), E892:E892(E892,1 - $P$1, 0)) / $O$3,""),"")</f>
        <v>#VALUE!</v>
      </c>
    </row>
    <row collapsed="false" customFormat="false" customHeight="true" hidden="false" ht="14.4" outlineLevel="0" r="893">
      <c r="A893" s="5" t="n">
        <v>37853</v>
      </c>
      <c r="B893" s="1" t="n">
        <v>20.18</v>
      </c>
      <c r="C893" s="1" t="n">
        <v>21.27</v>
      </c>
      <c r="D893" s="1" t="n">
        <v>20.14</v>
      </c>
      <c r="E893" s="1" t="n">
        <v>21.01</v>
      </c>
      <c r="F893" s="1" t="n">
        <v>9757600</v>
      </c>
      <c r="G893" s="1" t="n">
        <v>10.46</v>
      </c>
      <c r="I893" s="0" t="n">
        <f aca="false">B893-E893</f>
        <v>-0.830000000000002</v>
      </c>
      <c r="J893" s="0" t="n">
        <f aca="false">C893-D893</f>
        <v>1.13</v>
      </c>
      <c r="L893" s="11" t="e">
        <f aca="false">IF(ROW(E893) - 1 &gt;= $L$1,MMULT($AA$1:AA1($AA$1, 0, $L$1 - 1),E893:E893(E893,1 - $L$1, 0)) / $K$3,"")</f>
        <v>#VALUE!</v>
      </c>
      <c r="N893" s="0" t="e">
        <f aca="false">IF(ROW(E893) - 1 &gt;= $N$1,SUM(E893:E893(E893,1 - $N$1, 0)) / $N$1,"")</f>
        <v>#VALUE!</v>
      </c>
      <c r="P893" s="0" t="e">
        <f aca="false">IF(ROW(N893) - 1 &gt; $P$1, IF(OFFSET(N893,  1 - $P$1, 0) &lt;&gt; "", MMULT($AA$2:AA2($AA$2, 0, $P$1 - 1), E893:E893(E893,1 - $P$1, 0)) / $O$3,""),"")</f>
        <v>#VALUE!</v>
      </c>
    </row>
    <row collapsed="false" customFormat="false" customHeight="true" hidden="false" ht="14.4" outlineLevel="0" r="894">
      <c r="A894" s="5" t="n">
        <v>37854</v>
      </c>
      <c r="B894" s="1" t="n">
        <v>21.03</v>
      </c>
      <c r="C894" s="1" t="n">
        <v>21.71</v>
      </c>
      <c r="D894" s="1" t="n">
        <v>20.95</v>
      </c>
      <c r="E894" s="1" t="n">
        <v>21.68</v>
      </c>
      <c r="F894" s="1" t="n">
        <v>9118800</v>
      </c>
      <c r="G894" s="1" t="n">
        <v>10.79</v>
      </c>
      <c r="I894" s="0" t="n">
        <f aca="false">B894-E894</f>
        <v>-0.649999999999999</v>
      </c>
      <c r="J894" s="0" t="n">
        <f aca="false">C894-D894</f>
        <v>0.760000000000002</v>
      </c>
      <c r="L894" s="11" t="e">
        <f aca="false">IF(ROW(E894) - 1 &gt;= $L$1,MMULT($AA$1:AA1($AA$1, 0, $L$1 - 1),E894:E894(E894,1 - $L$1, 0)) / $K$3,"")</f>
        <v>#VALUE!</v>
      </c>
      <c r="N894" s="0" t="e">
        <f aca="false">IF(ROW(E894) - 1 &gt;= $N$1,SUM(E894:E894(E894,1 - $N$1, 0)) / $N$1,"")</f>
        <v>#VALUE!</v>
      </c>
      <c r="P894" s="0" t="e">
        <f aca="false">IF(ROW(N894) - 1 &gt; $P$1, IF(OFFSET(N894,  1 - $P$1, 0) &lt;&gt; "", MMULT($AA$2:AA2($AA$2, 0, $P$1 - 1), E894:E894(E894,1 - $P$1, 0)) / $O$3,""),"")</f>
        <v>#VALUE!</v>
      </c>
    </row>
    <row collapsed="false" customFormat="false" customHeight="true" hidden="false" ht="14.4" outlineLevel="0" r="895">
      <c r="A895" s="5" t="n">
        <v>37855</v>
      </c>
      <c r="B895" s="1" t="n">
        <v>21.81</v>
      </c>
      <c r="C895" s="1" t="n">
        <v>22</v>
      </c>
      <c r="D895" s="1" t="n">
        <v>20.64</v>
      </c>
      <c r="E895" s="1" t="n">
        <v>20.88</v>
      </c>
      <c r="F895" s="1" t="n">
        <v>8938000</v>
      </c>
      <c r="G895" s="1" t="n">
        <v>10.4</v>
      </c>
      <c r="I895" s="0" t="n">
        <f aca="false">B895-E895</f>
        <v>0.93</v>
      </c>
      <c r="J895" s="0" t="n">
        <f aca="false">C895-D895</f>
        <v>1.36</v>
      </c>
      <c r="L895" s="11" t="e">
        <f aca="false">IF(ROW(E895) - 1 &gt;= $L$1,MMULT($AA$1:AA1($AA$1, 0, $L$1 - 1),E895:E895(E895,1 - $L$1, 0)) / $K$3,"")</f>
        <v>#VALUE!</v>
      </c>
      <c r="N895" s="0" t="e">
        <f aca="false">IF(ROW(E895) - 1 &gt;= $N$1,SUM(E895:E895(E895,1 - $N$1, 0)) / $N$1,"")</f>
        <v>#VALUE!</v>
      </c>
      <c r="P895" s="0" t="e">
        <f aca="false">IF(ROW(N895) - 1 &gt; $P$1, IF(OFFSET(N895,  1 - $P$1, 0) &lt;&gt; "", MMULT($AA$2:AA2($AA$2, 0, $P$1 - 1), E895:E895(E895,1 - $P$1, 0)) / $O$3,""),"")</f>
        <v>#VALUE!</v>
      </c>
    </row>
    <row collapsed="false" customFormat="false" customHeight="true" hidden="false" ht="14.4" outlineLevel="0" r="896">
      <c r="A896" s="5" t="n">
        <v>37858</v>
      </c>
      <c r="B896" s="1" t="n">
        <v>20.78</v>
      </c>
      <c r="C896" s="1" t="n">
        <v>20.91</v>
      </c>
      <c r="D896" s="1" t="n">
        <v>20.49</v>
      </c>
      <c r="E896" s="1" t="n">
        <v>20.86</v>
      </c>
      <c r="F896" s="1" t="n">
        <v>4920800</v>
      </c>
      <c r="G896" s="1" t="n">
        <v>10.39</v>
      </c>
      <c r="I896" s="0" t="n">
        <f aca="false">B896-E896</f>
        <v>-0.0799999999999983</v>
      </c>
      <c r="J896" s="0" t="n">
        <f aca="false">C896-D896</f>
        <v>0.420000000000002</v>
      </c>
      <c r="L896" s="11" t="e">
        <f aca="false">IF(ROW(E896) - 1 &gt;= $L$1,MMULT($AA$1:AA1($AA$1, 0, $L$1 - 1),E896:E896(E896,1 - $L$1, 0)) / $K$3,"")</f>
        <v>#VALUE!</v>
      </c>
      <c r="N896" s="0" t="e">
        <f aca="false">IF(ROW(E896) - 1 &gt;= $N$1,SUM(E896:E896(E896,1 - $N$1, 0)) / $N$1,"")</f>
        <v>#VALUE!</v>
      </c>
      <c r="P896" s="0" t="e">
        <f aca="false">IF(ROW(N896) - 1 &gt; $P$1, IF(OFFSET(N896,  1 - $P$1, 0) &lt;&gt; "", MMULT($AA$2:AA2($AA$2, 0, $P$1 - 1), E896:E896(E896,1 - $P$1, 0)) / $O$3,""),"")</f>
        <v>#VALUE!</v>
      </c>
    </row>
    <row collapsed="false" customFormat="false" customHeight="true" hidden="false" ht="14.4" outlineLevel="0" r="897">
      <c r="A897" s="5" t="n">
        <v>37859</v>
      </c>
      <c r="B897" s="1" t="n">
        <v>20.75</v>
      </c>
      <c r="C897" s="1" t="n">
        <v>21.07</v>
      </c>
      <c r="D897" s="1" t="n">
        <v>20.35</v>
      </c>
      <c r="E897" s="1" t="n">
        <v>21.05</v>
      </c>
      <c r="F897" s="1" t="n">
        <v>5891400</v>
      </c>
      <c r="G897" s="1" t="n">
        <v>10.48</v>
      </c>
      <c r="I897" s="0" t="n">
        <f aca="false">B897-E897</f>
        <v>-0.300000000000001</v>
      </c>
      <c r="J897" s="0" t="n">
        <f aca="false">C897-D897</f>
        <v>0.719999999999999</v>
      </c>
      <c r="L897" s="11" t="e">
        <f aca="false">IF(ROW(E897) - 1 &gt;= $L$1,MMULT($AA$1:AA1($AA$1, 0, $L$1 - 1),E897:E897(E897,1 - $L$1, 0)) / $K$3,"")</f>
        <v>#VALUE!</v>
      </c>
      <c r="N897" s="0" t="e">
        <f aca="false">IF(ROW(E897) - 1 &gt;= $N$1,SUM(E897:E897(E897,1 - $N$1, 0)) / $N$1,"")</f>
        <v>#VALUE!</v>
      </c>
      <c r="P897" s="0" t="e">
        <f aca="false">IF(ROW(N897) - 1 &gt; $P$1, IF(OFFSET(N897,  1 - $P$1, 0) &lt;&gt; "", MMULT($AA$2:AA2($AA$2, 0, $P$1 - 1), E897:E897(E897,1 - $P$1, 0)) / $O$3,""),"")</f>
        <v>#VALUE!</v>
      </c>
    </row>
    <row collapsed="false" customFormat="false" customHeight="true" hidden="false" ht="14.4" outlineLevel="0" r="898">
      <c r="A898" s="5" t="n">
        <v>37860</v>
      </c>
      <c r="B898" s="1" t="n">
        <v>20.91</v>
      </c>
      <c r="C898" s="1" t="n">
        <v>21.48</v>
      </c>
      <c r="D898" s="1" t="n">
        <v>20.66</v>
      </c>
      <c r="E898" s="1" t="n">
        <v>21.48</v>
      </c>
      <c r="F898" s="1" t="n">
        <v>8060800</v>
      </c>
      <c r="G898" s="1" t="n">
        <v>10.69</v>
      </c>
      <c r="I898" s="0" t="n">
        <f aca="false">B898-E898</f>
        <v>-0.57</v>
      </c>
      <c r="J898" s="0" t="n">
        <f aca="false">C898-D898</f>
        <v>0.82</v>
      </c>
      <c r="L898" s="11" t="e">
        <f aca="false">IF(ROW(E898) - 1 &gt;= $L$1,MMULT($AA$1:AA1($AA$1, 0, $L$1 - 1),E898:E898(E898,1 - $L$1, 0)) / $K$3,"")</f>
        <v>#VALUE!</v>
      </c>
      <c r="N898" s="0" t="e">
        <f aca="false">IF(ROW(E898) - 1 &gt;= $N$1,SUM(E898:E898(E898,1 - $N$1, 0)) / $N$1,"")</f>
        <v>#VALUE!</v>
      </c>
      <c r="P898" s="0" t="e">
        <f aca="false">IF(ROW(N898) - 1 &gt; $P$1, IF(OFFSET(N898,  1 - $P$1, 0) &lt;&gt; "", MMULT($AA$2:AA2($AA$2, 0, $P$1 - 1), E898:E898(E898,1 - $P$1, 0)) / $O$3,""),"")</f>
        <v>#VALUE!</v>
      </c>
    </row>
    <row collapsed="false" customFormat="false" customHeight="true" hidden="false" ht="14.4" outlineLevel="0" r="899">
      <c r="A899" s="5" t="n">
        <v>37861</v>
      </c>
      <c r="B899" s="1" t="n">
        <v>21.33</v>
      </c>
      <c r="C899" s="1" t="n">
        <v>22.22</v>
      </c>
      <c r="D899" s="1" t="n">
        <v>21.33</v>
      </c>
      <c r="E899" s="1" t="n">
        <v>22.19</v>
      </c>
      <c r="F899" s="1" t="n">
        <v>11415200</v>
      </c>
      <c r="G899" s="1" t="n">
        <v>11.05</v>
      </c>
      <c r="I899" s="0" t="n">
        <f aca="false">B899-E899</f>
        <v>-0.860000000000003</v>
      </c>
      <c r="J899" s="0" t="n">
        <f aca="false">C899-D899</f>
        <v>0.890000000000001</v>
      </c>
      <c r="L899" s="11" t="e">
        <f aca="false">IF(ROW(E899) - 1 &gt;= $L$1,MMULT($AA$1:AA1($AA$1, 0, $L$1 - 1),E899:E899(E899,1 - $L$1, 0)) / $K$3,"")</f>
        <v>#VALUE!</v>
      </c>
      <c r="N899" s="0" t="e">
        <f aca="false">IF(ROW(E899) - 1 &gt;= $N$1,SUM(E899:E899(E899,1 - $N$1, 0)) / $N$1,"")</f>
        <v>#VALUE!</v>
      </c>
      <c r="P899" s="0" t="e">
        <f aca="false">IF(ROW(N899) - 1 &gt; $P$1, IF(OFFSET(N899,  1 - $P$1, 0) &lt;&gt; "", MMULT($AA$2:AA2($AA$2, 0, $P$1 - 1), E899:E899(E899,1 - $P$1, 0)) / $O$3,""),"")</f>
        <v>#VALUE!</v>
      </c>
    </row>
    <row collapsed="false" customFormat="false" customHeight="true" hidden="false" ht="14.4" outlineLevel="0" r="900">
      <c r="A900" s="5" t="n">
        <v>37862</v>
      </c>
      <c r="B900" s="1" t="n">
        <v>22.2</v>
      </c>
      <c r="C900" s="1" t="n">
        <v>22.85</v>
      </c>
      <c r="D900" s="1" t="n">
        <v>22.05</v>
      </c>
      <c r="E900" s="1" t="n">
        <v>22.61</v>
      </c>
      <c r="F900" s="1" t="n">
        <v>9398400</v>
      </c>
      <c r="G900" s="1" t="n">
        <v>11.26</v>
      </c>
      <c r="I900" s="0" t="n">
        <f aca="false">B900-E900</f>
        <v>-0.41</v>
      </c>
      <c r="J900" s="0" t="n">
        <f aca="false">C900-D900</f>
        <v>0.800000000000001</v>
      </c>
      <c r="L900" s="11" t="e">
        <f aca="false">IF(ROW(E900) - 1 &gt;= $L$1,MMULT($AA$1:AA1($AA$1, 0, $L$1 - 1),E900:E900(E900,1 - $L$1, 0)) / $K$3,"")</f>
        <v>#VALUE!</v>
      </c>
      <c r="N900" s="0" t="e">
        <f aca="false">IF(ROW(E900) - 1 &gt;= $N$1,SUM(E900:E900(E900,1 - $N$1, 0)) / $N$1,"")</f>
        <v>#VALUE!</v>
      </c>
      <c r="P900" s="0" t="e">
        <f aca="false">IF(ROW(N900) - 1 &gt; $P$1, IF(OFFSET(N900,  1 - $P$1, 0) &lt;&gt; "", MMULT($AA$2:AA2($AA$2, 0, $P$1 - 1), E900:E900(E900,1 - $P$1, 0)) / $O$3,""),"")</f>
        <v>#VALUE!</v>
      </c>
    </row>
    <row collapsed="false" customFormat="false" customHeight="true" hidden="false" ht="14.4" outlineLevel="0" r="901">
      <c r="A901" s="5" t="n">
        <v>37866</v>
      </c>
      <c r="B901" s="1" t="n">
        <v>22.66</v>
      </c>
      <c r="C901" s="1" t="n">
        <v>22.9</v>
      </c>
      <c r="D901" s="1" t="n">
        <v>22.4</v>
      </c>
      <c r="E901" s="1" t="n">
        <v>22.85</v>
      </c>
      <c r="F901" s="1" t="n">
        <v>8647600</v>
      </c>
      <c r="G901" s="1" t="n">
        <v>11.38</v>
      </c>
      <c r="I901" s="0" t="n">
        <f aca="false">B901-E901</f>
        <v>-0.190000000000001</v>
      </c>
      <c r="J901" s="0" t="n">
        <f aca="false">C901-D901</f>
        <v>0.5</v>
      </c>
      <c r="L901" s="11" t="e">
        <f aca="false">IF(ROW(E901) - 1 &gt;= $L$1,MMULT($AA$1:AA1($AA$1, 0, $L$1 - 1),E901:E901(E901,1 - $L$1, 0)) / $K$3,"")</f>
        <v>#VALUE!</v>
      </c>
      <c r="N901" s="0" t="e">
        <f aca="false">IF(ROW(E901) - 1 &gt;= $N$1,SUM(E901:E901(E901,1 - $N$1, 0)) / $N$1,"")</f>
        <v>#VALUE!</v>
      </c>
      <c r="P901" s="0" t="e">
        <f aca="false">IF(ROW(N901) - 1 &gt; $P$1, IF(OFFSET(N901,  1 - $P$1, 0) &lt;&gt; "", MMULT($AA$2:AA2($AA$2, 0, $P$1 - 1), E901:E901(E901,1 - $P$1, 0)) / $O$3,""),"")</f>
        <v>#VALUE!</v>
      </c>
    </row>
    <row collapsed="false" customFormat="false" customHeight="true" hidden="false" ht="14.4" outlineLevel="0" r="902">
      <c r="A902" s="5" t="n">
        <v>37867</v>
      </c>
      <c r="B902" s="1" t="n">
        <v>22.8</v>
      </c>
      <c r="C902" s="1" t="n">
        <v>23.32</v>
      </c>
      <c r="D902" s="1" t="n">
        <v>22.76</v>
      </c>
      <c r="E902" s="1" t="n">
        <v>22.95</v>
      </c>
      <c r="F902" s="1" t="n">
        <v>9601000</v>
      </c>
      <c r="G902" s="1" t="n">
        <v>11.43</v>
      </c>
      <c r="I902" s="0" t="n">
        <f aca="false">B902-E902</f>
        <v>-0.149999999999999</v>
      </c>
      <c r="J902" s="0" t="n">
        <f aca="false">C902-D902</f>
        <v>0.559999999999999</v>
      </c>
      <c r="L902" s="11" t="e">
        <f aca="false">IF(ROW(E902) - 1 &gt;= $L$1,MMULT($AA$1:AA1($AA$1, 0, $L$1 - 1),E902:E902(E902,1 - $L$1, 0)) / $K$3,"")</f>
        <v>#VALUE!</v>
      </c>
      <c r="N902" s="0" t="e">
        <f aca="false">IF(ROW(E902) - 1 &gt;= $N$1,SUM(E902:E902(E902,1 - $N$1, 0)) / $N$1,"")</f>
        <v>#VALUE!</v>
      </c>
      <c r="P902" s="0" t="e">
        <f aca="false">IF(ROW(N902) - 1 &gt; $P$1, IF(OFFSET(N902,  1 - $P$1, 0) &lt;&gt; "", MMULT($AA$2:AA2($AA$2, 0, $P$1 - 1), E902:E902(E902,1 - $P$1, 0)) / $O$3,""),"")</f>
        <v>#VALUE!</v>
      </c>
    </row>
    <row collapsed="false" customFormat="false" customHeight="true" hidden="false" ht="14.4" outlineLevel="0" r="903">
      <c r="A903" s="5" t="n">
        <v>37868</v>
      </c>
      <c r="B903" s="1" t="n">
        <v>23.16</v>
      </c>
      <c r="C903" s="1" t="n">
        <v>23.25</v>
      </c>
      <c r="D903" s="1" t="n">
        <v>22.77</v>
      </c>
      <c r="E903" s="1" t="n">
        <v>22.83</v>
      </c>
      <c r="F903" s="1" t="n">
        <v>7135000</v>
      </c>
      <c r="G903" s="1" t="n">
        <v>11.37</v>
      </c>
      <c r="I903" s="0" t="n">
        <f aca="false">B903-E903</f>
        <v>0.330000000000002</v>
      </c>
      <c r="J903" s="0" t="n">
        <f aca="false">C903-D903</f>
        <v>0.48</v>
      </c>
      <c r="L903" s="11" t="e">
        <f aca="false">IF(ROW(E903) - 1 &gt;= $L$1,MMULT($AA$1:AA1($AA$1, 0, $L$1 - 1),E903:E903(E903,1 - $L$1, 0)) / $K$3,"")</f>
        <v>#VALUE!</v>
      </c>
      <c r="N903" s="0" t="e">
        <f aca="false">IF(ROW(E903) - 1 &gt;= $N$1,SUM(E903:E903(E903,1 - $N$1, 0)) / $N$1,"")</f>
        <v>#VALUE!</v>
      </c>
      <c r="P903" s="0" t="e">
        <f aca="false">IF(ROW(N903) - 1 &gt; $P$1, IF(OFFSET(N903,  1 - $P$1, 0) &lt;&gt; "", MMULT($AA$2:AA2($AA$2, 0, $P$1 - 1), E903:E903(E903,1 - $P$1, 0)) / $O$3,""),"")</f>
        <v>#VALUE!</v>
      </c>
    </row>
    <row collapsed="false" customFormat="false" customHeight="true" hidden="false" ht="14.4" outlineLevel="0" r="904">
      <c r="A904" s="5" t="n">
        <v>37869</v>
      </c>
      <c r="B904" s="1" t="n">
        <v>22.73</v>
      </c>
      <c r="C904" s="1" t="n">
        <v>23.15</v>
      </c>
      <c r="D904" s="1" t="n">
        <v>22.41</v>
      </c>
      <c r="E904" s="1" t="n">
        <v>22.5</v>
      </c>
      <c r="F904" s="1" t="n">
        <v>8576200</v>
      </c>
      <c r="G904" s="1" t="n">
        <v>11.2</v>
      </c>
      <c r="I904" s="0" t="n">
        <f aca="false">B904-E904</f>
        <v>0.23</v>
      </c>
      <c r="J904" s="0" t="n">
        <f aca="false">C904-D904</f>
        <v>0.739999999999998</v>
      </c>
      <c r="L904" s="11" t="e">
        <f aca="false">IF(ROW(E904) - 1 &gt;= $L$1,MMULT($AA$1:AA1($AA$1, 0, $L$1 - 1),E904:E904(E904,1 - $L$1, 0)) / $K$3,"")</f>
        <v>#VALUE!</v>
      </c>
      <c r="N904" s="0" t="e">
        <f aca="false">IF(ROW(E904) - 1 &gt;= $N$1,SUM(E904:E904(E904,1 - $N$1, 0)) / $N$1,"")</f>
        <v>#VALUE!</v>
      </c>
      <c r="P904" s="0" t="e">
        <f aca="false">IF(ROW(N904) - 1 &gt; $P$1, IF(OFFSET(N904,  1 - $P$1, 0) &lt;&gt; "", MMULT($AA$2:AA2($AA$2, 0, $P$1 - 1), E904:E904(E904,1 - $P$1, 0)) / $O$3,""),"")</f>
        <v>#VALUE!</v>
      </c>
    </row>
    <row collapsed="false" customFormat="false" customHeight="true" hidden="false" ht="14.4" outlineLevel="0" r="905">
      <c r="A905" s="5" t="n">
        <v>37872</v>
      </c>
      <c r="B905" s="1" t="n">
        <v>22.48</v>
      </c>
      <c r="C905" s="1" t="n">
        <v>22.79</v>
      </c>
      <c r="D905" s="1" t="n">
        <v>22.47</v>
      </c>
      <c r="E905" s="1" t="n">
        <v>22.74</v>
      </c>
      <c r="F905" s="1" t="n">
        <v>5973000</v>
      </c>
      <c r="G905" s="1" t="n">
        <v>11.32</v>
      </c>
      <c r="I905" s="0" t="n">
        <f aca="false">B905-E905</f>
        <v>-0.259999999999998</v>
      </c>
      <c r="J905" s="0" t="n">
        <f aca="false">C905-D905</f>
        <v>0.32</v>
      </c>
      <c r="L905" s="11" t="e">
        <f aca="false">IF(ROW(E905) - 1 &gt;= $L$1,MMULT($AA$1:AA1($AA$1, 0, $L$1 - 1),E905:E905(E905,1 - $L$1, 0)) / $K$3,"")</f>
        <v>#VALUE!</v>
      </c>
      <c r="N905" s="0" t="e">
        <f aca="false">IF(ROW(E905) - 1 &gt;= $N$1,SUM(E905:E905(E905,1 - $N$1, 0)) / $N$1,"")</f>
        <v>#VALUE!</v>
      </c>
      <c r="P905" s="0" t="e">
        <f aca="false">IF(ROW(N905) - 1 &gt; $P$1, IF(OFFSET(N905,  1 - $P$1, 0) &lt;&gt; "", MMULT($AA$2:AA2($AA$2, 0, $P$1 - 1), E905:E905(E905,1 - $P$1, 0)) / $O$3,""),"")</f>
        <v>#VALUE!</v>
      </c>
    </row>
    <row collapsed="false" customFormat="false" customHeight="true" hidden="false" ht="14.4" outlineLevel="0" r="906">
      <c r="A906" s="5" t="n">
        <v>37873</v>
      </c>
      <c r="B906" s="1" t="n">
        <v>22.53</v>
      </c>
      <c r="C906" s="1" t="n">
        <v>22.67</v>
      </c>
      <c r="D906" s="1" t="n">
        <v>22.12</v>
      </c>
      <c r="E906" s="1" t="n">
        <v>22.37</v>
      </c>
      <c r="F906" s="1" t="n">
        <v>6441800</v>
      </c>
      <c r="G906" s="1" t="n">
        <v>11.14</v>
      </c>
      <c r="I906" s="0" t="n">
        <f aca="false">B906-E906</f>
        <v>0.16</v>
      </c>
      <c r="J906" s="0" t="n">
        <f aca="false">C906-D906</f>
        <v>0.550000000000001</v>
      </c>
      <c r="L906" s="11" t="e">
        <f aca="false">IF(ROW(E906) - 1 &gt;= $L$1,MMULT($AA$1:AA1($AA$1, 0, $L$1 - 1),E906:E906(E906,1 - $L$1, 0)) / $K$3,"")</f>
        <v>#VALUE!</v>
      </c>
      <c r="N906" s="0" t="e">
        <f aca="false">IF(ROW(E906) - 1 &gt;= $N$1,SUM(E906:E906(E906,1 - $N$1, 0)) / $N$1,"")</f>
        <v>#VALUE!</v>
      </c>
      <c r="P906" s="0" t="e">
        <f aca="false">IF(ROW(N906) - 1 &gt; $P$1, IF(OFFSET(N906,  1 - $P$1, 0) &lt;&gt; "", MMULT($AA$2:AA2($AA$2, 0, $P$1 - 1), E906:E906(E906,1 - $P$1, 0)) / $O$3,""),"")</f>
        <v>#VALUE!</v>
      </c>
    </row>
    <row collapsed="false" customFormat="false" customHeight="true" hidden="false" ht="14.4" outlineLevel="0" r="907">
      <c r="A907" s="5" t="n">
        <v>37874</v>
      </c>
      <c r="B907" s="1" t="n">
        <v>22.25</v>
      </c>
      <c r="C907" s="1" t="n">
        <v>22.61</v>
      </c>
      <c r="D907" s="1" t="n">
        <v>22.11</v>
      </c>
      <c r="E907" s="1" t="n">
        <v>22.18</v>
      </c>
      <c r="F907" s="1" t="n">
        <v>8031800</v>
      </c>
      <c r="G907" s="1" t="n">
        <v>11.04</v>
      </c>
      <c r="I907" s="0" t="n">
        <f aca="false">B907-E907</f>
        <v>0.0700000000000003</v>
      </c>
      <c r="J907" s="0" t="n">
        <f aca="false">C907-D907</f>
        <v>0.5</v>
      </c>
      <c r="L907" s="11" t="e">
        <f aca="false">IF(ROW(E907) - 1 &gt;= $L$1,MMULT($AA$1:AA1($AA$1, 0, $L$1 - 1),E907:E907(E907,1 - $L$1, 0)) / $K$3,"")</f>
        <v>#VALUE!</v>
      </c>
      <c r="N907" s="0" t="e">
        <f aca="false">IF(ROW(E907) - 1 &gt;= $N$1,SUM(E907:E907(E907,1 - $N$1, 0)) / $N$1,"")</f>
        <v>#VALUE!</v>
      </c>
      <c r="P907" s="0" t="e">
        <f aca="false">IF(ROW(N907) - 1 &gt; $P$1, IF(OFFSET(N907,  1 - $P$1, 0) &lt;&gt; "", MMULT($AA$2:AA2($AA$2, 0, $P$1 - 1), E907:E907(E907,1 - $P$1, 0)) / $O$3,""),"")</f>
        <v>#VALUE!</v>
      </c>
    </row>
    <row collapsed="false" customFormat="false" customHeight="true" hidden="false" ht="14.4" outlineLevel="0" r="908">
      <c r="A908" s="5" t="n">
        <v>37875</v>
      </c>
      <c r="B908" s="1" t="n">
        <v>22.25</v>
      </c>
      <c r="C908" s="1" t="n">
        <v>22.79</v>
      </c>
      <c r="D908" s="1" t="n">
        <v>22.1</v>
      </c>
      <c r="E908" s="1" t="n">
        <v>22.56</v>
      </c>
      <c r="F908" s="1" t="n">
        <v>7631600</v>
      </c>
      <c r="G908" s="1" t="n">
        <v>11.23</v>
      </c>
      <c r="I908" s="0" t="n">
        <f aca="false">B908-E908</f>
        <v>-0.309999999999999</v>
      </c>
      <c r="J908" s="0" t="n">
        <f aca="false">C908-D908</f>
        <v>0.689999999999998</v>
      </c>
      <c r="L908" s="11" t="e">
        <f aca="false">IF(ROW(E908) - 1 &gt;= $L$1,MMULT($AA$1:AA1($AA$1, 0, $L$1 - 1),E908:E908(E908,1 - $L$1, 0)) / $K$3,"")</f>
        <v>#VALUE!</v>
      </c>
      <c r="N908" s="0" t="e">
        <f aca="false">IF(ROW(E908) - 1 &gt;= $N$1,SUM(E908:E908(E908,1 - $N$1, 0)) / $N$1,"")</f>
        <v>#VALUE!</v>
      </c>
      <c r="P908" s="0" t="e">
        <f aca="false">IF(ROW(N908) - 1 &gt; $P$1, IF(OFFSET(N908,  1 - $P$1, 0) &lt;&gt; "", MMULT($AA$2:AA2($AA$2, 0, $P$1 - 1), E908:E908(E908,1 - $P$1, 0)) / $O$3,""),"")</f>
        <v>#VALUE!</v>
      </c>
    </row>
    <row collapsed="false" customFormat="false" customHeight="true" hidden="false" ht="14.4" outlineLevel="0" r="909">
      <c r="A909" s="5" t="n">
        <v>37876</v>
      </c>
      <c r="B909" s="1" t="n">
        <v>22.51</v>
      </c>
      <c r="C909" s="1" t="n">
        <v>23.14</v>
      </c>
      <c r="D909" s="1" t="n">
        <v>22.31</v>
      </c>
      <c r="E909" s="1" t="n">
        <v>23.1</v>
      </c>
      <c r="F909" s="1" t="n">
        <v>6428200</v>
      </c>
      <c r="G909" s="1" t="n">
        <v>11.5</v>
      </c>
      <c r="I909" s="0" t="n">
        <f aca="false">B909-E909</f>
        <v>-0.59</v>
      </c>
      <c r="J909" s="0" t="n">
        <f aca="false">C909-D909</f>
        <v>0.830000000000002</v>
      </c>
      <c r="L909" s="11" t="e">
        <f aca="false">IF(ROW(E909) - 1 &gt;= $L$1,MMULT($AA$1:AA1($AA$1, 0, $L$1 - 1),E909:E909(E909,1 - $L$1, 0)) / $K$3,"")</f>
        <v>#VALUE!</v>
      </c>
      <c r="N909" s="0" t="e">
        <f aca="false">IF(ROW(E909) - 1 &gt;= $N$1,SUM(E909:E909(E909,1 - $N$1, 0)) / $N$1,"")</f>
        <v>#VALUE!</v>
      </c>
      <c r="P909" s="0" t="e">
        <f aca="false">IF(ROW(N909) - 1 &gt; $P$1, IF(OFFSET(N909,  1 - $P$1, 0) &lt;&gt; "", MMULT($AA$2:AA2($AA$2, 0, $P$1 - 1), E909:E909(E909,1 - $P$1, 0)) / $O$3,""),"")</f>
        <v>#VALUE!</v>
      </c>
    </row>
    <row collapsed="false" customFormat="false" customHeight="true" hidden="false" ht="14.4" outlineLevel="0" r="910">
      <c r="A910" s="5" t="n">
        <v>37879</v>
      </c>
      <c r="B910" s="1" t="n">
        <v>22.81</v>
      </c>
      <c r="C910" s="1" t="n">
        <v>22.9</v>
      </c>
      <c r="D910" s="1" t="n">
        <v>22.12</v>
      </c>
      <c r="E910" s="1" t="n">
        <v>22.21</v>
      </c>
      <c r="F910" s="1" t="n">
        <v>8101600</v>
      </c>
      <c r="G910" s="1" t="n">
        <v>11.06</v>
      </c>
      <c r="I910" s="0" t="n">
        <f aca="false">B910-E910</f>
        <v>0.599999999999998</v>
      </c>
      <c r="J910" s="0" t="n">
        <f aca="false">C910-D910</f>
        <v>0.779999999999998</v>
      </c>
      <c r="L910" s="11" t="e">
        <f aca="false">IF(ROW(E910) - 1 &gt;= $L$1,MMULT($AA$1:AA1($AA$1, 0, $L$1 - 1),E910:E910(E910,1 - $L$1, 0)) / $K$3,"")</f>
        <v>#VALUE!</v>
      </c>
      <c r="N910" s="0" t="e">
        <f aca="false">IF(ROW(E910) - 1 &gt;= $N$1,SUM(E910:E910(E910,1 - $N$1, 0)) / $N$1,"")</f>
        <v>#VALUE!</v>
      </c>
      <c r="P910" s="0" t="e">
        <f aca="false">IF(ROW(N910) - 1 &gt; $P$1, IF(OFFSET(N910,  1 - $P$1, 0) &lt;&gt; "", MMULT($AA$2:AA2($AA$2, 0, $P$1 - 1), E910:E910(E910,1 - $P$1, 0)) / $O$3,""),"")</f>
        <v>#VALUE!</v>
      </c>
    </row>
    <row collapsed="false" customFormat="false" customHeight="true" hidden="false" ht="14.4" outlineLevel="0" r="911">
      <c r="A911" s="5" t="n">
        <v>37880</v>
      </c>
      <c r="B911" s="1" t="n">
        <v>22.21</v>
      </c>
      <c r="C911" s="1" t="n">
        <v>22.69</v>
      </c>
      <c r="D911" s="1" t="n">
        <v>22.2</v>
      </c>
      <c r="E911" s="1" t="n">
        <v>22.36</v>
      </c>
      <c r="F911" s="1" t="n">
        <v>9607400</v>
      </c>
      <c r="G911" s="1" t="n">
        <v>11.13</v>
      </c>
      <c r="I911" s="0" t="n">
        <f aca="false">B911-E911</f>
        <v>-0.149999999999999</v>
      </c>
      <c r="J911" s="0" t="n">
        <f aca="false">C911-D911</f>
        <v>0.490000000000002</v>
      </c>
      <c r="L911" s="11" t="e">
        <f aca="false">IF(ROW(E911) - 1 &gt;= $L$1,MMULT($AA$1:AA1($AA$1, 0, $L$1 - 1),E911:E911(E911,1 - $L$1, 0)) / $K$3,"")</f>
        <v>#VALUE!</v>
      </c>
      <c r="N911" s="0" t="e">
        <f aca="false">IF(ROW(E911) - 1 &gt;= $N$1,SUM(E911:E911(E911,1 - $N$1, 0)) / $N$1,"")</f>
        <v>#VALUE!</v>
      </c>
      <c r="P911" s="0" t="e">
        <f aca="false">IF(ROW(N911) - 1 &gt; $P$1, IF(OFFSET(N911,  1 - $P$1, 0) &lt;&gt; "", MMULT($AA$2:AA2($AA$2, 0, $P$1 - 1), E911:E911(E911,1 - $P$1, 0)) / $O$3,""),"")</f>
        <v>#VALUE!</v>
      </c>
    </row>
    <row collapsed="false" customFormat="false" customHeight="true" hidden="false" ht="14.4" outlineLevel="0" r="912">
      <c r="A912" s="5" t="n">
        <v>37881</v>
      </c>
      <c r="B912" s="1" t="n">
        <v>22.37</v>
      </c>
      <c r="C912" s="1" t="n">
        <v>22.38</v>
      </c>
      <c r="D912" s="1" t="n">
        <v>21.85</v>
      </c>
      <c r="E912" s="1" t="n">
        <v>22.12</v>
      </c>
      <c r="F912" s="1" t="n">
        <v>10335600</v>
      </c>
      <c r="G912" s="1" t="n">
        <v>11.01</v>
      </c>
      <c r="I912" s="0" t="n">
        <f aca="false">B912-E912</f>
        <v>0.25</v>
      </c>
      <c r="J912" s="0" t="n">
        <f aca="false">C912-D912</f>
        <v>0.529999999999998</v>
      </c>
      <c r="L912" s="11" t="e">
        <f aca="false">IF(ROW(E912) - 1 &gt;= $L$1,MMULT($AA$1:AA1($AA$1, 0, $L$1 - 1),E912:E912(E912,1 - $L$1, 0)) / $K$3,"")</f>
        <v>#VALUE!</v>
      </c>
      <c r="N912" s="0" t="e">
        <f aca="false">IF(ROW(E912) - 1 &gt;= $N$1,SUM(E912:E912(E912,1 - $N$1, 0)) / $N$1,"")</f>
        <v>#VALUE!</v>
      </c>
      <c r="P912" s="0" t="e">
        <f aca="false">IF(ROW(N912) - 1 &gt; $P$1, IF(OFFSET(N912,  1 - $P$1, 0) &lt;&gt; "", MMULT($AA$2:AA2($AA$2, 0, $P$1 - 1), E912:E912(E912,1 - $P$1, 0)) / $O$3,""),"")</f>
        <v>#VALUE!</v>
      </c>
    </row>
    <row collapsed="false" customFormat="false" customHeight="true" hidden="false" ht="14.4" outlineLevel="0" r="913">
      <c r="A913" s="5" t="n">
        <v>37882</v>
      </c>
      <c r="B913" s="1" t="n">
        <v>22.1</v>
      </c>
      <c r="C913" s="1" t="n">
        <v>22.99</v>
      </c>
      <c r="D913" s="1" t="n">
        <v>21.95</v>
      </c>
      <c r="E913" s="1" t="n">
        <v>22.88</v>
      </c>
      <c r="F913" s="1" t="n">
        <v>9032400</v>
      </c>
      <c r="G913" s="1" t="n">
        <v>11.39</v>
      </c>
      <c r="I913" s="0" t="n">
        <f aca="false">B913-E913</f>
        <v>-0.779999999999998</v>
      </c>
      <c r="J913" s="0" t="n">
        <f aca="false">C913-D913</f>
        <v>1.04</v>
      </c>
      <c r="L913" s="11" t="e">
        <f aca="false">IF(ROW(E913) - 1 &gt;= $L$1,MMULT($AA$1:AA1($AA$1, 0, $L$1 - 1),E913:E913(E913,1 - $L$1, 0)) / $K$3,"")</f>
        <v>#VALUE!</v>
      </c>
      <c r="N913" s="0" t="e">
        <f aca="false">IF(ROW(E913) - 1 &gt;= $N$1,SUM(E913:E913(E913,1 - $N$1, 0)) / $N$1,"")</f>
        <v>#VALUE!</v>
      </c>
      <c r="P913" s="0" t="e">
        <f aca="false">IF(ROW(N913) - 1 &gt; $P$1, IF(OFFSET(N913,  1 - $P$1, 0) &lt;&gt; "", MMULT($AA$2:AA2($AA$2, 0, $P$1 - 1), E913:E913(E913,1 - $P$1, 0)) / $O$3,""),"")</f>
        <v>#VALUE!</v>
      </c>
    </row>
    <row collapsed="false" customFormat="false" customHeight="true" hidden="false" ht="14.4" outlineLevel="0" r="914">
      <c r="A914" s="5" t="n">
        <v>37883</v>
      </c>
      <c r="B914" s="1" t="n">
        <v>22.88</v>
      </c>
      <c r="C914" s="1" t="n">
        <v>23.05</v>
      </c>
      <c r="D914" s="1" t="n">
        <v>22.43</v>
      </c>
      <c r="E914" s="1" t="n">
        <v>22.58</v>
      </c>
      <c r="F914" s="1" t="n">
        <v>7355600</v>
      </c>
      <c r="G914" s="1" t="n">
        <v>11.24</v>
      </c>
      <c r="I914" s="0" t="n">
        <f aca="false">B914-E914</f>
        <v>0.300000000000001</v>
      </c>
      <c r="J914" s="0" t="n">
        <f aca="false">C914-D914</f>
        <v>0.620000000000001</v>
      </c>
      <c r="L914" s="11" t="e">
        <f aca="false">IF(ROW(E914) - 1 &gt;= $L$1,MMULT($AA$1:AA1($AA$1, 0, $L$1 - 1),E914:E914(E914,1 - $L$1, 0)) / $K$3,"")</f>
        <v>#VALUE!</v>
      </c>
      <c r="N914" s="0" t="e">
        <f aca="false">IF(ROW(E914) - 1 &gt;= $N$1,SUM(E914:E914(E914,1 - $N$1, 0)) / $N$1,"")</f>
        <v>#VALUE!</v>
      </c>
      <c r="P914" s="0" t="e">
        <f aca="false">IF(ROW(N914) - 1 &gt; $P$1, IF(OFFSET(N914,  1 - $P$1, 0) &lt;&gt; "", MMULT($AA$2:AA2($AA$2, 0, $P$1 - 1), E914:E914(E914,1 - $P$1, 0)) / $O$3,""),"")</f>
        <v>#VALUE!</v>
      </c>
    </row>
    <row collapsed="false" customFormat="false" customHeight="true" hidden="false" ht="14.4" outlineLevel="0" r="915">
      <c r="A915" s="5" t="n">
        <v>37886</v>
      </c>
      <c r="B915" s="1" t="n">
        <v>22.18</v>
      </c>
      <c r="C915" s="1" t="n">
        <v>22.5</v>
      </c>
      <c r="D915" s="1" t="n">
        <v>21.92</v>
      </c>
      <c r="E915" s="1" t="n">
        <v>22.08</v>
      </c>
      <c r="F915" s="1" t="n">
        <v>6422200</v>
      </c>
      <c r="G915" s="1" t="n">
        <v>10.99</v>
      </c>
      <c r="I915" s="0" t="n">
        <f aca="false">B915-E915</f>
        <v>0.100000000000001</v>
      </c>
      <c r="J915" s="0" t="n">
        <f aca="false">C915-D915</f>
        <v>0.579999999999998</v>
      </c>
      <c r="L915" s="11" t="e">
        <f aca="false">IF(ROW(E915) - 1 &gt;= $L$1,MMULT($AA$1:AA1($AA$1, 0, $L$1 - 1),E915:E915(E915,1 - $L$1, 0)) / $K$3,"")</f>
        <v>#VALUE!</v>
      </c>
      <c r="N915" s="0" t="e">
        <f aca="false">IF(ROW(E915) - 1 &gt;= $N$1,SUM(E915:E915(E915,1 - $N$1, 0)) / $N$1,"")</f>
        <v>#VALUE!</v>
      </c>
      <c r="P915" s="0" t="e">
        <f aca="false">IF(ROW(N915) - 1 &gt; $P$1, IF(OFFSET(N915,  1 - $P$1, 0) &lt;&gt; "", MMULT($AA$2:AA2($AA$2, 0, $P$1 - 1), E915:E915(E915,1 - $P$1, 0)) / $O$3,""),"")</f>
        <v>#VALUE!</v>
      </c>
    </row>
    <row collapsed="false" customFormat="false" customHeight="true" hidden="false" ht="14.4" outlineLevel="0" r="916">
      <c r="A916" s="5" t="n">
        <v>37887</v>
      </c>
      <c r="B916" s="1" t="n">
        <v>22.02</v>
      </c>
      <c r="C916" s="1" t="n">
        <v>22.46</v>
      </c>
      <c r="D916" s="1" t="n">
        <v>21.88</v>
      </c>
      <c r="E916" s="1" t="n">
        <v>22.43</v>
      </c>
      <c r="F916" s="1" t="n">
        <v>4730400</v>
      </c>
      <c r="G916" s="1" t="n">
        <v>11.17</v>
      </c>
      <c r="I916" s="0" t="n">
        <f aca="false">B916-E916</f>
        <v>-0.41</v>
      </c>
      <c r="J916" s="0" t="n">
        <f aca="false">C916-D916</f>
        <v>0.580000000000002</v>
      </c>
      <c r="L916" s="11" t="e">
        <f aca="false">IF(ROW(E916) - 1 &gt;= $L$1,MMULT($AA$1:AA1($AA$1, 0, $L$1 - 1),E916:E916(E916,1 - $L$1, 0)) / $K$3,"")</f>
        <v>#VALUE!</v>
      </c>
      <c r="N916" s="0" t="e">
        <f aca="false">IF(ROW(E916) - 1 &gt;= $N$1,SUM(E916:E916(E916,1 - $N$1, 0)) / $N$1,"")</f>
        <v>#VALUE!</v>
      </c>
      <c r="P916" s="0" t="e">
        <f aca="false">IF(ROW(N916) - 1 &gt; $P$1, IF(OFFSET(N916,  1 - $P$1, 0) &lt;&gt; "", MMULT($AA$2:AA2($AA$2, 0, $P$1 - 1), E916:E916(E916,1 - $P$1, 0)) / $O$3,""),"")</f>
        <v>#VALUE!</v>
      </c>
    </row>
    <row collapsed="false" customFormat="false" customHeight="true" hidden="false" ht="14.4" outlineLevel="0" r="917">
      <c r="A917" s="5" t="n">
        <v>37888</v>
      </c>
      <c r="B917" s="1" t="n">
        <v>22.21</v>
      </c>
      <c r="C917" s="1" t="n">
        <v>22.31</v>
      </c>
      <c r="D917" s="1" t="n">
        <v>21.08</v>
      </c>
      <c r="E917" s="1" t="n">
        <v>21.32</v>
      </c>
      <c r="F917" s="1" t="n">
        <v>10760200</v>
      </c>
      <c r="G917" s="1" t="n">
        <v>10.61</v>
      </c>
      <c r="I917" s="0" t="n">
        <f aca="false">B917-E917</f>
        <v>0.890000000000001</v>
      </c>
      <c r="J917" s="0" t="n">
        <f aca="false">C917-D917</f>
        <v>1.23</v>
      </c>
      <c r="L917" s="11" t="e">
        <f aca="false">IF(ROW(E917) - 1 &gt;= $L$1,MMULT($AA$1:AA1($AA$1, 0, $L$1 - 1),E917:E917(E917,1 - $L$1, 0)) / $K$3,"")</f>
        <v>#VALUE!</v>
      </c>
      <c r="N917" s="0" t="e">
        <f aca="false">IF(ROW(E917) - 1 &gt;= $N$1,SUM(E917:E917(E917,1 - $N$1, 0)) / $N$1,"")</f>
        <v>#VALUE!</v>
      </c>
      <c r="P917" s="0" t="e">
        <f aca="false">IF(ROW(N917) - 1 &gt; $P$1, IF(OFFSET(N917,  1 - $P$1, 0) &lt;&gt; "", MMULT($AA$2:AA2($AA$2, 0, $P$1 - 1), E917:E917(E917,1 - $P$1, 0)) / $O$3,""),"")</f>
        <v>#VALUE!</v>
      </c>
    </row>
    <row collapsed="false" customFormat="false" customHeight="true" hidden="false" ht="14.4" outlineLevel="0" r="918">
      <c r="A918" s="5" t="n">
        <v>37889</v>
      </c>
      <c r="B918" s="1" t="n">
        <v>21.34</v>
      </c>
      <c r="C918" s="1" t="n">
        <v>21.37</v>
      </c>
      <c r="D918" s="1" t="n">
        <v>20.25</v>
      </c>
      <c r="E918" s="1" t="n">
        <v>20.43</v>
      </c>
      <c r="F918" s="1" t="n">
        <v>20513600</v>
      </c>
      <c r="G918" s="1" t="n">
        <v>10.17</v>
      </c>
      <c r="I918" s="0" t="n">
        <f aca="false">B918-E918</f>
        <v>0.91</v>
      </c>
      <c r="J918" s="0" t="n">
        <f aca="false">C918-D918</f>
        <v>1.12</v>
      </c>
      <c r="L918" s="11" t="e">
        <f aca="false">IF(ROW(E918) - 1 &gt;= $L$1,MMULT($AA$1:AA1($AA$1, 0, $L$1 - 1),E918:E918(E918,1 - $L$1, 0)) / $K$3,"")</f>
        <v>#VALUE!</v>
      </c>
      <c r="N918" s="0" t="e">
        <f aca="false">IF(ROW(E918) - 1 &gt;= $N$1,SUM(E918:E918(E918,1 - $N$1, 0)) / $N$1,"")</f>
        <v>#VALUE!</v>
      </c>
      <c r="P918" s="0" t="e">
        <f aca="false">IF(ROW(N918) - 1 &gt; $P$1, IF(OFFSET(N918,  1 - $P$1, 0) &lt;&gt; "", MMULT($AA$2:AA2($AA$2, 0, $P$1 - 1), E918:E918(E918,1 - $P$1, 0)) / $O$3,""),"")</f>
        <v>#VALUE!</v>
      </c>
    </row>
    <row collapsed="false" customFormat="false" customHeight="true" hidden="false" ht="14.4" outlineLevel="0" r="919">
      <c r="A919" s="5" t="n">
        <v>37890</v>
      </c>
      <c r="B919" s="1" t="n">
        <v>20.3</v>
      </c>
      <c r="C919" s="1" t="n">
        <v>21.7</v>
      </c>
      <c r="D919" s="1" t="n">
        <v>20.15</v>
      </c>
      <c r="E919" s="1" t="n">
        <v>20.69</v>
      </c>
      <c r="F919" s="1" t="n">
        <v>12401800</v>
      </c>
      <c r="G919" s="1" t="n">
        <v>10.3</v>
      </c>
      <c r="I919" s="0" t="n">
        <f aca="false">B919-E919</f>
        <v>-0.390000000000001</v>
      </c>
      <c r="J919" s="0" t="n">
        <f aca="false">C919-D919</f>
        <v>1.55</v>
      </c>
      <c r="L919" s="11" t="e">
        <f aca="false">IF(ROW(E919) - 1 &gt;= $L$1,MMULT($AA$1:AA1($AA$1, 0, $L$1 - 1),E919:E919(E919,1 - $L$1, 0)) / $K$3,"")</f>
        <v>#VALUE!</v>
      </c>
      <c r="N919" s="0" t="e">
        <f aca="false">IF(ROW(E919) - 1 &gt;= $N$1,SUM(E919:E919(E919,1 - $N$1, 0)) / $N$1,"")</f>
        <v>#VALUE!</v>
      </c>
      <c r="P919" s="0" t="e">
        <f aca="false">IF(ROW(N919) - 1 &gt; $P$1, IF(OFFSET(N919,  1 - $P$1, 0) &lt;&gt; "", MMULT($AA$2:AA2($AA$2, 0, $P$1 - 1), E919:E919(E919,1 - $P$1, 0)) / $O$3,""),"")</f>
        <v>#VALUE!</v>
      </c>
    </row>
    <row collapsed="false" customFormat="false" customHeight="true" hidden="false" ht="14.4" outlineLevel="0" r="920">
      <c r="A920" s="5" t="n">
        <v>37893</v>
      </c>
      <c r="B920" s="1" t="n">
        <v>21.49</v>
      </c>
      <c r="C920" s="1" t="n">
        <v>21.67</v>
      </c>
      <c r="D920" s="1" t="n">
        <v>20.65</v>
      </c>
      <c r="E920" s="1" t="n">
        <v>21.3</v>
      </c>
      <c r="F920" s="1" t="n">
        <v>13060800</v>
      </c>
      <c r="G920" s="1" t="n">
        <v>10.6</v>
      </c>
      <c r="I920" s="0" t="n">
        <f aca="false">B920-E920</f>
        <v>0.189999999999998</v>
      </c>
      <c r="J920" s="0" t="n">
        <f aca="false">C920-D920</f>
        <v>1.02</v>
      </c>
      <c r="L920" s="11" t="e">
        <f aca="false">IF(ROW(E920) - 1 &gt;= $L$1,MMULT($AA$1:AA1($AA$1, 0, $L$1 - 1),E920:E920(E920,1 - $L$1, 0)) / $K$3,"")</f>
        <v>#VALUE!</v>
      </c>
      <c r="N920" s="0" t="e">
        <f aca="false">IF(ROW(E920) - 1 &gt;= $N$1,SUM(E920:E920(E920,1 - $N$1, 0)) / $N$1,"")</f>
        <v>#VALUE!</v>
      </c>
      <c r="P920" s="0" t="e">
        <f aca="false">IF(ROW(N920) - 1 &gt; $P$1, IF(OFFSET(N920,  1 - $P$1, 0) &lt;&gt; "", MMULT($AA$2:AA2($AA$2, 0, $P$1 - 1), E920:E920(E920,1 - $P$1, 0)) / $O$3,""),"")</f>
        <v>#VALUE!</v>
      </c>
    </row>
    <row collapsed="false" customFormat="false" customHeight="true" hidden="false" ht="14.4" outlineLevel="0" r="921">
      <c r="A921" s="5" t="n">
        <v>37894</v>
      </c>
      <c r="B921" s="1" t="n">
        <v>21.09</v>
      </c>
      <c r="C921" s="1" t="n">
        <v>21.22</v>
      </c>
      <c r="D921" s="1" t="n">
        <v>20.44</v>
      </c>
      <c r="E921" s="1" t="n">
        <v>20.72</v>
      </c>
      <c r="F921" s="1" t="n">
        <v>10193800</v>
      </c>
      <c r="G921" s="1" t="n">
        <v>10.32</v>
      </c>
      <c r="I921" s="0" t="n">
        <f aca="false">B921-E921</f>
        <v>0.370000000000001</v>
      </c>
      <c r="J921" s="0" t="n">
        <f aca="false">C921-D921</f>
        <v>0.779999999999998</v>
      </c>
      <c r="L921" s="11" t="e">
        <f aca="false">IF(ROW(E921) - 1 &gt;= $L$1,MMULT($AA$1:AA1($AA$1, 0, $L$1 - 1),E921:E921(E921,1 - $L$1, 0)) / $K$3,"")</f>
        <v>#VALUE!</v>
      </c>
      <c r="N921" s="0" t="e">
        <f aca="false">IF(ROW(E921) - 1 &gt;= $N$1,SUM(E921:E921(E921,1 - $N$1, 0)) / $N$1,"")</f>
        <v>#VALUE!</v>
      </c>
      <c r="P921" s="0" t="e">
        <f aca="false">IF(ROW(N921) - 1 &gt; $P$1, IF(OFFSET(N921,  1 - $P$1, 0) &lt;&gt; "", MMULT($AA$2:AA2($AA$2, 0, $P$1 - 1), E921:E921(E921,1 - $P$1, 0)) / $O$3,""),"")</f>
        <v>#VALUE!</v>
      </c>
    </row>
    <row collapsed="false" customFormat="false" customHeight="true" hidden="false" ht="14.4" outlineLevel="0" r="922">
      <c r="A922" s="5" t="n">
        <v>37895</v>
      </c>
      <c r="B922" s="1" t="n">
        <v>20.71</v>
      </c>
      <c r="C922" s="1" t="n">
        <v>21.1</v>
      </c>
      <c r="D922" s="1" t="n">
        <v>20.19</v>
      </c>
      <c r="E922" s="1" t="n">
        <v>20.79</v>
      </c>
      <c r="F922" s="1" t="n">
        <v>8432600</v>
      </c>
      <c r="G922" s="1" t="n">
        <v>10.35</v>
      </c>
      <c r="I922" s="0" t="n">
        <f aca="false">B922-E922</f>
        <v>-0.0799999999999983</v>
      </c>
      <c r="J922" s="0" t="n">
        <f aca="false">C922-D922</f>
        <v>0.91</v>
      </c>
      <c r="L922" s="11" t="e">
        <f aca="false">IF(ROW(E922) - 1 &gt;= $L$1,MMULT($AA$1:AA1($AA$1, 0, $L$1 - 1),E922:E922(E922,1 - $L$1, 0)) / $K$3,"")</f>
        <v>#VALUE!</v>
      </c>
      <c r="N922" s="0" t="e">
        <f aca="false">IF(ROW(E922) - 1 &gt;= $N$1,SUM(E922:E922(E922,1 - $N$1, 0)) / $N$1,"")</f>
        <v>#VALUE!</v>
      </c>
      <c r="P922" s="0" t="e">
        <f aca="false">IF(ROW(N922) - 1 &gt; $P$1, IF(OFFSET(N922,  1 - $P$1, 0) &lt;&gt; "", MMULT($AA$2:AA2($AA$2, 0, $P$1 - 1), E922:E922(E922,1 - $P$1, 0)) / $O$3,""),"")</f>
        <v>#VALUE!</v>
      </c>
    </row>
    <row collapsed="false" customFormat="false" customHeight="true" hidden="false" ht="14.4" outlineLevel="0" r="923">
      <c r="A923" s="5" t="n">
        <v>37896</v>
      </c>
      <c r="B923" s="1" t="n">
        <v>20.8</v>
      </c>
      <c r="C923" s="1" t="n">
        <v>20.8</v>
      </c>
      <c r="D923" s="1" t="n">
        <v>20.28</v>
      </c>
      <c r="E923" s="1" t="n">
        <v>20.57</v>
      </c>
      <c r="F923" s="1" t="n">
        <v>7287800</v>
      </c>
      <c r="G923" s="1" t="n">
        <v>10.24</v>
      </c>
      <c r="I923" s="0" t="n">
        <f aca="false">B923-E923</f>
        <v>0.23</v>
      </c>
      <c r="J923" s="0" t="n">
        <f aca="false">C923-D923</f>
        <v>0.52</v>
      </c>
      <c r="L923" s="11" t="e">
        <f aca="false">IF(ROW(E923) - 1 &gt;= $L$1,MMULT($AA$1:AA1($AA$1, 0, $L$1 - 1),E923:E923(E923,1 - $L$1, 0)) / $K$3,"")</f>
        <v>#VALUE!</v>
      </c>
      <c r="N923" s="0" t="e">
        <f aca="false">IF(ROW(E923) - 1 &gt;= $N$1,SUM(E923:E923(E923,1 - $N$1, 0)) / $N$1,"")</f>
        <v>#VALUE!</v>
      </c>
      <c r="P923" s="0" t="e">
        <f aca="false">IF(ROW(N923) - 1 &gt; $P$1, IF(OFFSET(N923,  1 - $P$1, 0) &lt;&gt; "", MMULT($AA$2:AA2($AA$2, 0, $P$1 - 1), E923:E923(E923,1 - $P$1, 0)) / $O$3,""),"")</f>
        <v>#VALUE!</v>
      </c>
    </row>
    <row collapsed="false" customFormat="false" customHeight="true" hidden="false" ht="14.4" outlineLevel="0" r="924">
      <c r="A924" s="5" t="n">
        <v>37897</v>
      </c>
      <c r="B924" s="1" t="n">
        <v>20.99</v>
      </c>
      <c r="C924" s="1" t="n">
        <v>21.86</v>
      </c>
      <c r="D924" s="1" t="n">
        <v>20.88</v>
      </c>
      <c r="E924" s="1" t="n">
        <v>21.69</v>
      </c>
      <c r="F924" s="1" t="n">
        <v>10700000</v>
      </c>
      <c r="G924" s="1" t="n">
        <v>10.8</v>
      </c>
      <c r="I924" s="0" t="n">
        <f aca="false">B924-E924</f>
        <v>-0.700000000000003</v>
      </c>
      <c r="J924" s="0" t="n">
        <f aca="false">C924-D924</f>
        <v>0.98</v>
      </c>
      <c r="L924" s="11" t="e">
        <f aca="false">IF(ROW(E924) - 1 &gt;= $L$1,MMULT($AA$1:AA1($AA$1, 0, $L$1 - 1),E924:E924(E924,1 - $L$1, 0)) / $K$3,"")</f>
        <v>#VALUE!</v>
      </c>
      <c r="N924" s="0" t="e">
        <f aca="false">IF(ROW(E924) - 1 &gt;= $N$1,SUM(E924:E924(E924,1 - $N$1, 0)) / $N$1,"")</f>
        <v>#VALUE!</v>
      </c>
      <c r="P924" s="0" t="e">
        <f aca="false">IF(ROW(N924) - 1 &gt; $P$1, IF(OFFSET(N924,  1 - $P$1, 0) &lt;&gt; "", MMULT($AA$2:AA2($AA$2, 0, $P$1 - 1), E924:E924(E924,1 - $P$1, 0)) / $O$3,""),"")</f>
        <v>#VALUE!</v>
      </c>
    </row>
    <row collapsed="false" customFormat="false" customHeight="true" hidden="false" ht="14.4" outlineLevel="0" r="925">
      <c r="A925" s="5" t="n">
        <v>37900</v>
      </c>
      <c r="B925" s="1" t="n">
        <v>21.67</v>
      </c>
      <c r="C925" s="1" t="n">
        <v>22.33</v>
      </c>
      <c r="D925" s="1" t="n">
        <v>21.58</v>
      </c>
      <c r="E925" s="1" t="n">
        <v>22.29</v>
      </c>
      <c r="F925" s="1" t="n">
        <v>9583200</v>
      </c>
      <c r="G925" s="1" t="n">
        <v>11.1</v>
      </c>
      <c r="I925" s="0" t="n">
        <f aca="false">B925-E925</f>
        <v>-0.619999999999997</v>
      </c>
      <c r="J925" s="0" t="n">
        <f aca="false">C925-D925</f>
        <v>0.75</v>
      </c>
      <c r="L925" s="11" t="e">
        <f aca="false">IF(ROW(E925) - 1 &gt;= $L$1,MMULT($AA$1:AA1($AA$1, 0, $L$1 - 1),E925:E925(E925,1 - $L$1, 0)) / $K$3,"")</f>
        <v>#VALUE!</v>
      </c>
      <c r="N925" s="0" t="e">
        <f aca="false">IF(ROW(E925) - 1 &gt;= $N$1,SUM(E925:E925(E925,1 - $N$1, 0)) / $N$1,"")</f>
        <v>#VALUE!</v>
      </c>
      <c r="P925" s="0" t="e">
        <f aca="false">IF(ROW(N925) - 1 &gt; $P$1, IF(OFFSET(N925,  1 - $P$1, 0) &lt;&gt; "", MMULT($AA$2:AA2($AA$2, 0, $P$1 - 1), E925:E925(E925,1 - $P$1, 0)) / $O$3,""),"")</f>
        <v>#VALUE!</v>
      </c>
    </row>
    <row collapsed="false" customFormat="false" customHeight="true" hidden="false" ht="14.4" outlineLevel="0" r="926">
      <c r="A926" s="5" t="n">
        <v>37901</v>
      </c>
      <c r="B926" s="1" t="n">
        <v>22.05</v>
      </c>
      <c r="C926" s="1" t="n">
        <v>23.41</v>
      </c>
      <c r="D926" s="1" t="n">
        <v>21.91</v>
      </c>
      <c r="E926" s="1" t="n">
        <v>23.22</v>
      </c>
      <c r="F926" s="1" t="n">
        <v>14934800</v>
      </c>
      <c r="G926" s="1" t="n">
        <v>11.56</v>
      </c>
      <c r="I926" s="0" t="n">
        <f aca="false">B926-E926</f>
        <v>-1.17</v>
      </c>
      <c r="J926" s="0" t="n">
        <f aca="false">C926-D926</f>
        <v>1.5</v>
      </c>
      <c r="L926" s="11" t="e">
        <f aca="false">IF(ROW(E926) - 1 &gt;= $L$1,MMULT($AA$1:AA1($AA$1, 0, $L$1 - 1),E926:E926(E926,1 - $L$1, 0)) / $K$3,"")</f>
        <v>#VALUE!</v>
      </c>
      <c r="N926" s="0" t="e">
        <f aca="false">IF(ROW(E926) - 1 &gt;= $N$1,SUM(E926:E926(E926,1 - $N$1, 0)) / $N$1,"")</f>
        <v>#VALUE!</v>
      </c>
      <c r="P926" s="0" t="e">
        <f aca="false">IF(ROW(N926) - 1 &gt; $P$1, IF(OFFSET(N926,  1 - $P$1, 0) &lt;&gt; "", MMULT($AA$2:AA2($AA$2, 0, $P$1 - 1), E926:E926(E926,1 - $P$1, 0)) / $O$3,""),"")</f>
        <v>#VALUE!</v>
      </c>
    </row>
    <row collapsed="false" customFormat="false" customHeight="true" hidden="false" ht="14.4" outlineLevel="0" r="927">
      <c r="A927" s="5" t="n">
        <v>37902</v>
      </c>
      <c r="B927" s="1" t="n">
        <v>23.25</v>
      </c>
      <c r="C927" s="1" t="n">
        <v>23.54</v>
      </c>
      <c r="D927" s="1" t="n">
        <v>22.73</v>
      </c>
      <c r="E927" s="1" t="n">
        <v>23.06</v>
      </c>
      <c r="F927" s="1" t="n">
        <v>15309600</v>
      </c>
      <c r="G927" s="1" t="n">
        <v>11.48</v>
      </c>
      <c r="I927" s="0" t="n">
        <f aca="false">B927-E927</f>
        <v>0.190000000000001</v>
      </c>
      <c r="J927" s="0" t="n">
        <f aca="false">C927-D927</f>
        <v>0.809999999999999</v>
      </c>
      <c r="L927" s="11" t="e">
        <f aca="false">IF(ROW(E927) - 1 &gt;= $L$1,MMULT($AA$1:AA1($AA$1, 0, $L$1 - 1),E927:E927(E927,1 - $L$1, 0)) / $K$3,"")</f>
        <v>#VALUE!</v>
      </c>
      <c r="N927" s="0" t="e">
        <f aca="false">IF(ROW(E927) - 1 &gt;= $N$1,SUM(E927:E927(E927,1 - $N$1, 0)) / $N$1,"")</f>
        <v>#VALUE!</v>
      </c>
      <c r="P927" s="0" t="e">
        <f aca="false">IF(ROW(N927) - 1 &gt; $P$1, IF(OFFSET(N927,  1 - $P$1, 0) &lt;&gt; "", MMULT($AA$2:AA2($AA$2, 0, $P$1 - 1), E927:E927(E927,1 - $P$1, 0)) / $O$3,""),"")</f>
        <v>#VALUE!</v>
      </c>
    </row>
    <row collapsed="false" customFormat="false" customHeight="true" hidden="false" ht="14.4" outlineLevel="0" r="928">
      <c r="A928" s="5" t="n">
        <v>37903</v>
      </c>
      <c r="B928" s="1" t="n">
        <v>23.3</v>
      </c>
      <c r="C928" s="1" t="n">
        <v>23.67</v>
      </c>
      <c r="D928" s="1" t="n">
        <v>22.79</v>
      </c>
      <c r="E928" s="1" t="n">
        <v>23.45</v>
      </c>
      <c r="F928" s="1" t="n">
        <v>12419600</v>
      </c>
      <c r="G928" s="1" t="n">
        <v>11.67</v>
      </c>
      <c r="I928" s="0" t="n">
        <f aca="false">B928-E928</f>
        <v>-0.149999999999999</v>
      </c>
      <c r="J928" s="0" t="n">
        <f aca="false">C928-D928</f>
        <v>0.880000000000003</v>
      </c>
      <c r="L928" s="11" t="e">
        <f aca="false">IF(ROW(E928) - 1 &gt;= $L$1,MMULT($AA$1:AA1($AA$1, 0, $L$1 - 1),E928:E928(E928,1 - $L$1, 0)) / $K$3,"")</f>
        <v>#VALUE!</v>
      </c>
      <c r="N928" s="0" t="e">
        <f aca="false">IF(ROW(E928) - 1 &gt;= $N$1,SUM(E928:E928(E928,1 - $N$1, 0)) / $N$1,"")</f>
        <v>#VALUE!</v>
      </c>
      <c r="P928" s="0" t="e">
        <f aca="false">IF(ROW(N928) - 1 &gt; $P$1, IF(OFFSET(N928,  1 - $P$1, 0) &lt;&gt; "", MMULT($AA$2:AA2($AA$2, 0, $P$1 - 1), E928:E928(E928,1 - $P$1, 0)) / $O$3,""),"")</f>
        <v>#VALUE!</v>
      </c>
    </row>
    <row collapsed="false" customFormat="false" customHeight="true" hidden="false" ht="14.4" outlineLevel="0" r="929">
      <c r="A929" s="5" t="n">
        <v>37904</v>
      </c>
      <c r="B929" s="1" t="n">
        <v>23.5</v>
      </c>
      <c r="C929" s="1" t="n">
        <v>23.81</v>
      </c>
      <c r="D929" s="1" t="n">
        <v>23.37</v>
      </c>
      <c r="E929" s="1" t="n">
        <v>23.68</v>
      </c>
      <c r="F929" s="1" t="n">
        <v>6244200</v>
      </c>
      <c r="G929" s="1" t="n">
        <v>11.79</v>
      </c>
      <c r="I929" s="0" t="n">
        <f aca="false">B929-E929</f>
        <v>-0.18</v>
      </c>
      <c r="J929" s="0" t="n">
        <f aca="false">C929-D929</f>
        <v>0.439999999999998</v>
      </c>
      <c r="L929" s="11" t="e">
        <f aca="false">IF(ROW(E929) - 1 &gt;= $L$1,MMULT($AA$1:AA1($AA$1, 0, $L$1 - 1),E929:E929(E929,1 - $L$1, 0)) / $K$3,"")</f>
        <v>#VALUE!</v>
      </c>
      <c r="N929" s="0" t="e">
        <f aca="false">IF(ROW(E929) - 1 &gt;= $N$1,SUM(E929:E929(E929,1 - $N$1, 0)) / $N$1,"")</f>
        <v>#VALUE!</v>
      </c>
      <c r="P929" s="0" t="e">
        <f aca="false">IF(ROW(N929) - 1 &gt; $P$1, IF(OFFSET(N929,  1 - $P$1, 0) &lt;&gt; "", MMULT($AA$2:AA2($AA$2, 0, $P$1 - 1), E929:E929(E929,1 - $P$1, 0)) / $O$3,""),"")</f>
        <v>#VALUE!</v>
      </c>
    </row>
    <row collapsed="false" customFormat="false" customHeight="true" hidden="false" ht="14.4" outlineLevel="0" r="930">
      <c r="A930" s="5" t="n">
        <v>37907</v>
      </c>
      <c r="B930" s="1" t="n">
        <v>23.73</v>
      </c>
      <c r="C930" s="1" t="n">
        <v>24.41</v>
      </c>
      <c r="D930" s="1" t="n">
        <v>23.72</v>
      </c>
      <c r="E930" s="1" t="n">
        <v>24.35</v>
      </c>
      <c r="F930" s="1" t="n">
        <v>9995200</v>
      </c>
      <c r="G930" s="1" t="n">
        <v>12.12</v>
      </c>
      <c r="I930" s="0" t="n">
        <f aca="false">B930-E930</f>
        <v>-0.620000000000001</v>
      </c>
      <c r="J930" s="0" t="n">
        <f aca="false">C930-D930</f>
        <v>0.690000000000001</v>
      </c>
      <c r="L930" s="11" t="e">
        <f aca="false">IF(ROW(E930) - 1 &gt;= $L$1,MMULT($AA$1:AA1($AA$1, 0, $L$1 - 1),E930:E930(E930,1 - $L$1, 0)) / $K$3,"")</f>
        <v>#VALUE!</v>
      </c>
      <c r="N930" s="0" t="e">
        <f aca="false">IF(ROW(E930) - 1 &gt;= $N$1,SUM(E930:E930(E930,1 - $N$1, 0)) / $N$1,"")</f>
        <v>#VALUE!</v>
      </c>
      <c r="P930" s="0" t="e">
        <f aca="false">IF(ROW(N930) - 1 &gt; $P$1, IF(OFFSET(N930,  1 - $P$1, 0) &lt;&gt; "", MMULT($AA$2:AA2($AA$2, 0, $P$1 - 1), E930:E930(E930,1 - $P$1, 0)) / $O$3,""),"")</f>
        <v>#VALUE!</v>
      </c>
    </row>
    <row collapsed="false" customFormat="false" customHeight="true" hidden="false" ht="14.4" outlineLevel="0" r="931">
      <c r="A931" s="5" t="n">
        <v>37908</v>
      </c>
      <c r="B931" s="1" t="n">
        <v>24.32</v>
      </c>
      <c r="C931" s="1" t="n">
        <v>24.74</v>
      </c>
      <c r="D931" s="1" t="n">
        <v>24.19</v>
      </c>
      <c r="E931" s="1" t="n">
        <v>24.55</v>
      </c>
      <c r="F931" s="1" t="n">
        <v>9836400</v>
      </c>
      <c r="G931" s="1" t="n">
        <v>12.22</v>
      </c>
      <c r="I931" s="0" t="n">
        <f aca="false">B931-E931</f>
        <v>-0.23</v>
      </c>
      <c r="J931" s="0" t="n">
        <f aca="false">C931-D931</f>
        <v>0.549999999999997</v>
      </c>
      <c r="L931" s="11" t="e">
        <f aca="false">IF(ROW(E931) - 1 &gt;= $L$1,MMULT($AA$1:AA1($AA$1, 0, $L$1 - 1),E931:E931(E931,1 - $L$1, 0)) / $K$3,"")</f>
        <v>#VALUE!</v>
      </c>
      <c r="N931" s="0" t="e">
        <f aca="false">IF(ROW(E931) - 1 &gt;= $N$1,SUM(E931:E931(E931,1 - $N$1, 0)) / $N$1,"")</f>
        <v>#VALUE!</v>
      </c>
      <c r="P931" s="0" t="e">
        <f aca="false">IF(ROW(N931) - 1 &gt; $P$1, IF(OFFSET(N931,  1 - $P$1, 0) &lt;&gt; "", MMULT($AA$2:AA2($AA$2, 0, $P$1 - 1), E931:E931(E931,1 - $P$1, 0)) / $O$3,""),"")</f>
        <v>#VALUE!</v>
      </c>
    </row>
    <row collapsed="false" customFormat="false" customHeight="true" hidden="false" ht="14.4" outlineLevel="0" r="932">
      <c r="A932" s="5" t="n">
        <v>37909</v>
      </c>
      <c r="B932" s="1" t="n">
        <v>24.85</v>
      </c>
      <c r="C932" s="1" t="n">
        <v>25.01</v>
      </c>
      <c r="D932" s="1" t="n">
        <v>24.58</v>
      </c>
      <c r="E932" s="1" t="n">
        <v>24.82</v>
      </c>
      <c r="F932" s="1" t="n">
        <v>21789400</v>
      </c>
      <c r="G932" s="1" t="n">
        <v>12.36</v>
      </c>
      <c r="I932" s="0" t="n">
        <f aca="false">B932-E932</f>
        <v>0.0300000000000011</v>
      </c>
      <c r="J932" s="0" t="n">
        <f aca="false">C932-D932</f>
        <v>0.430000000000003</v>
      </c>
      <c r="L932" s="11" t="e">
        <f aca="false">IF(ROW(E932) - 1 &gt;= $L$1,MMULT($AA$1:AA1($AA$1, 0, $L$1 - 1),E932:E932(E932,1 - $L$1, 0)) / $K$3,"")</f>
        <v>#VALUE!</v>
      </c>
      <c r="N932" s="0" t="e">
        <f aca="false">IF(ROW(E932) - 1 &gt;= $N$1,SUM(E932:E932(E932,1 - $N$1, 0)) / $N$1,"")</f>
        <v>#VALUE!</v>
      </c>
      <c r="P932" s="0" t="e">
        <f aca="false">IF(ROW(N932) - 1 &gt; $P$1, IF(OFFSET(N932,  1 - $P$1, 0) &lt;&gt; "", MMULT($AA$2:AA2($AA$2, 0, $P$1 - 1), E932:E932(E932,1 - $P$1, 0)) / $O$3,""),"")</f>
        <v>#VALUE!</v>
      </c>
    </row>
    <row collapsed="false" customFormat="false" customHeight="true" hidden="false" ht="14.4" outlineLevel="0" r="933">
      <c r="A933" s="5" t="n">
        <v>37910</v>
      </c>
      <c r="B933" s="1" t="n">
        <v>23.8</v>
      </c>
      <c r="C933" s="1" t="n">
        <v>23.84</v>
      </c>
      <c r="D933" s="1" t="n">
        <v>22.41</v>
      </c>
      <c r="E933" s="1" t="n">
        <v>23.25</v>
      </c>
      <c r="F933" s="1" t="n">
        <v>34845800</v>
      </c>
      <c r="G933" s="1" t="n">
        <v>11.58</v>
      </c>
      <c r="I933" s="0" t="n">
        <f aca="false">B933-E933</f>
        <v>0.550000000000001</v>
      </c>
      <c r="J933" s="0" t="n">
        <f aca="false">C933-D933</f>
        <v>1.43</v>
      </c>
      <c r="L933" s="11" t="e">
        <f aca="false">IF(ROW(E933) - 1 &gt;= $L$1,MMULT($AA$1:AA1($AA$1, 0, $L$1 - 1),E933:E933(E933,1 - $L$1, 0)) / $K$3,"")</f>
        <v>#VALUE!</v>
      </c>
      <c r="N933" s="0" t="e">
        <f aca="false">IF(ROW(E933) - 1 &gt;= $N$1,SUM(E933:E933(E933,1 - $N$1, 0)) / $N$1,"")</f>
        <v>#VALUE!</v>
      </c>
      <c r="P933" s="0" t="e">
        <f aca="false">IF(ROW(N933) - 1 &gt; $P$1, IF(OFFSET(N933,  1 - $P$1, 0) &lt;&gt; "", MMULT($AA$2:AA2($AA$2, 0, $P$1 - 1), E933:E933(E933,1 - $P$1, 0)) / $O$3,""),"")</f>
        <v>#VALUE!</v>
      </c>
    </row>
    <row collapsed="false" customFormat="false" customHeight="true" hidden="false" ht="14.4" outlineLevel="0" r="934">
      <c r="A934" s="5" t="n">
        <v>37911</v>
      </c>
      <c r="B934" s="1" t="n">
        <v>23.38</v>
      </c>
      <c r="C934" s="1" t="n">
        <v>23.49</v>
      </c>
      <c r="D934" s="1" t="n">
        <v>22.43</v>
      </c>
      <c r="E934" s="1" t="n">
        <v>22.75</v>
      </c>
      <c r="F934" s="1" t="n">
        <v>12850400</v>
      </c>
      <c r="G934" s="1" t="n">
        <v>11.33</v>
      </c>
      <c r="I934" s="0" t="n">
        <f aca="false">B934-E934</f>
        <v>0.629999999999999</v>
      </c>
      <c r="J934" s="0" t="n">
        <f aca="false">C934-D934</f>
        <v>1.06</v>
      </c>
      <c r="L934" s="11" t="e">
        <f aca="false">IF(ROW(E934) - 1 &gt;= $L$1,MMULT($AA$1:AA1($AA$1, 0, $L$1 - 1),E934:E934(E934,1 - $L$1, 0)) / $K$3,"")</f>
        <v>#VALUE!</v>
      </c>
      <c r="N934" s="0" t="e">
        <f aca="false">IF(ROW(E934) - 1 &gt;= $N$1,SUM(E934:E934(E934,1 - $N$1, 0)) / $N$1,"")</f>
        <v>#VALUE!</v>
      </c>
      <c r="P934" s="0" t="e">
        <f aca="false">IF(ROW(N934) - 1 &gt; $P$1, IF(OFFSET(N934,  1 - $P$1, 0) &lt;&gt; "", MMULT($AA$2:AA2($AA$2, 0, $P$1 - 1), E934:E934(E934,1 - $P$1, 0)) / $O$3,""),"")</f>
        <v>#VALUE!</v>
      </c>
    </row>
    <row collapsed="false" customFormat="false" customHeight="true" hidden="false" ht="14.4" outlineLevel="0" r="935">
      <c r="A935" s="5" t="n">
        <v>37914</v>
      </c>
      <c r="B935" s="1" t="n">
        <v>22.6</v>
      </c>
      <c r="C935" s="1" t="n">
        <v>23.34</v>
      </c>
      <c r="D935" s="1" t="n">
        <v>22.38</v>
      </c>
      <c r="E935" s="1" t="n">
        <v>23.22</v>
      </c>
      <c r="F935" s="1" t="n">
        <v>9969000</v>
      </c>
      <c r="G935" s="1" t="n">
        <v>11.56</v>
      </c>
      <c r="I935" s="0" t="n">
        <f aca="false">B935-E935</f>
        <v>-0.619999999999997</v>
      </c>
      <c r="J935" s="0" t="n">
        <f aca="false">C935-D935</f>
        <v>0.960000000000001</v>
      </c>
      <c r="L935" s="11" t="e">
        <f aca="false">IF(ROW(E935) - 1 &gt;= $L$1,MMULT($AA$1:AA1($AA$1, 0, $L$1 - 1),E935:E935(E935,1 - $L$1, 0)) / $K$3,"")</f>
        <v>#VALUE!</v>
      </c>
      <c r="N935" s="0" t="e">
        <f aca="false">IF(ROW(E935) - 1 &gt;= $N$1,SUM(E935:E935(E935,1 - $N$1, 0)) / $N$1,"")</f>
        <v>#VALUE!</v>
      </c>
      <c r="P935" s="0" t="e">
        <f aca="false">IF(ROW(N935) - 1 &gt; $P$1, IF(OFFSET(N935,  1 - $P$1, 0) &lt;&gt; "", MMULT($AA$2:AA2($AA$2, 0, $P$1 - 1), E935:E935(E935,1 - $P$1, 0)) / $O$3,""),"")</f>
        <v>#VALUE!</v>
      </c>
    </row>
    <row collapsed="false" customFormat="false" customHeight="true" hidden="false" ht="14.4" outlineLevel="0" r="936">
      <c r="A936" s="5" t="n">
        <v>37915</v>
      </c>
      <c r="B936" s="1" t="n">
        <v>23.31</v>
      </c>
      <c r="C936" s="1" t="n">
        <v>23.4</v>
      </c>
      <c r="D936" s="1" t="n">
        <v>22.75</v>
      </c>
      <c r="E936" s="1" t="n">
        <v>23.18</v>
      </c>
      <c r="F936" s="1" t="n">
        <v>6302200</v>
      </c>
      <c r="G936" s="1" t="n">
        <v>11.54</v>
      </c>
      <c r="I936" s="0" t="n">
        <f aca="false">B936-E936</f>
        <v>0.129999999999999</v>
      </c>
      <c r="J936" s="0" t="n">
        <f aca="false">C936-D936</f>
        <v>0.649999999999999</v>
      </c>
      <c r="L936" s="11" t="e">
        <f aca="false">IF(ROW(E936) - 1 &gt;= $L$1,MMULT($AA$1:AA1($AA$1, 0, $L$1 - 1),E936:E936(E936,1 - $L$1, 0)) / $K$3,"")</f>
        <v>#VALUE!</v>
      </c>
      <c r="N936" s="0" t="e">
        <f aca="false">IF(ROW(E936) - 1 &gt;= $N$1,SUM(E936:E936(E936,1 - $N$1, 0)) / $N$1,"")</f>
        <v>#VALUE!</v>
      </c>
      <c r="P936" s="0" t="e">
        <f aca="false">IF(ROW(N936) - 1 &gt; $P$1, IF(OFFSET(N936,  1 - $P$1, 0) &lt;&gt; "", MMULT($AA$2:AA2($AA$2, 0, $P$1 - 1), E936:E936(E936,1 - $P$1, 0)) / $O$3,""),"")</f>
        <v>#VALUE!</v>
      </c>
    </row>
    <row collapsed="false" customFormat="false" customHeight="true" hidden="false" ht="14.4" outlineLevel="0" r="937">
      <c r="A937" s="5" t="n">
        <v>37916</v>
      </c>
      <c r="B937" s="1" t="n">
        <v>22.94</v>
      </c>
      <c r="C937" s="1" t="n">
        <v>23.2</v>
      </c>
      <c r="D937" s="1" t="n">
        <v>22.68</v>
      </c>
      <c r="E937" s="1" t="n">
        <v>22.76</v>
      </c>
      <c r="F937" s="1" t="n">
        <v>5771400</v>
      </c>
      <c r="G937" s="1" t="n">
        <v>11.33</v>
      </c>
      <c r="I937" s="0" t="n">
        <f aca="false">B937-E937</f>
        <v>0.18</v>
      </c>
      <c r="J937" s="0" t="n">
        <f aca="false">C937-D937</f>
        <v>0.52</v>
      </c>
      <c r="L937" s="11" t="e">
        <f aca="false">IF(ROW(E937) - 1 &gt;= $L$1,MMULT($AA$1:AA1($AA$1, 0, $L$1 - 1),E937:E937(E937,1 - $L$1, 0)) / $K$3,"")</f>
        <v>#VALUE!</v>
      </c>
      <c r="N937" s="0" t="e">
        <f aca="false">IF(ROW(E937) - 1 &gt;= $N$1,SUM(E937:E937(E937,1 - $N$1, 0)) / $N$1,"")</f>
        <v>#VALUE!</v>
      </c>
      <c r="P937" s="0" t="e">
        <f aca="false">IF(ROW(N937) - 1 &gt; $P$1, IF(OFFSET(N937,  1 - $P$1, 0) &lt;&gt; "", MMULT($AA$2:AA2($AA$2, 0, $P$1 - 1), E937:E937(E937,1 - $P$1, 0)) / $O$3,""),"")</f>
        <v>#VALUE!</v>
      </c>
    </row>
    <row collapsed="false" customFormat="false" customHeight="true" hidden="false" ht="14.4" outlineLevel="0" r="938">
      <c r="A938" s="5" t="n">
        <v>37917</v>
      </c>
      <c r="B938" s="1" t="n">
        <v>22.73</v>
      </c>
      <c r="C938" s="1" t="n">
        <v>23.15</v>
      </c>
      <c r="D938" s="1" t="n">
        <v>22.59</v>
      </c>
      <c r="E938" s="1" t="n">
        <v>22.99</v>
      </c>
      <c r="F938" s="1" t="n">
        <v>5900400</v>
      </c>
      <c r="G938" s="1" t="n">
        <v>11.45</v>
      </c>
      <c r="I938" s="0" t="n">
        <f aca="false">B938-E938</f>
        <v>-0.259999999999998</v>
      </c>
      <c r="J938" s="0" t="n">
        <f aca="false">C938-D938</f>
        <v>0.559999999999999</v>
      </c>
      <c r="L938" s="11" t="e">
        <f aca="false">IF(ROW(E938) - 1 &gt;= $L$1,MMULT($AA$1:AA1($AA$1, 0, $L$1 - 1),E938:E938(E938,1 - $L$1, 0)) / $K$3,"")</f>
        <v>#VALUE!</v>
      </c>
      <c r="N938" s="0" t="e">
        <f aca="false">IF(ROW(E938) - 1 &gt;= $N$1,SUM(E938:E938(E938,1 - $N$1, 0)) / $N$1,"")</f>
        <v>#VALUE!</v>
      </c>
      <c r="P938" s="0" t="e">
        <f aca="false">IF(ROW(N938) - 1 &gt; $P$1, IF(OFFSET(N938,  1 - $P$1, 0) &lt;&gt; "", MMULT($AA$2:AA2($AA$2, 0, $P$1 - 1), E938:E938(E938,1 - $P$1, 0)) / $O$3,""),"")</f>
        <v>#VALUE!</v>
      </c>
    </row>
    <row collapsed="false" customFormat="false" customHeight="true" hidden="false" ht="14.4" outlineLevel="0" r="939">
      <c r="A939" s="5" t="n">
        <v>37918</v>
      </c>
      <c r="B939" s="1" t="n">
        <v>22.56</v>
      </c>
      <c r="C939" s="1" t="n">
        <v>22.85</v>
      </c>
      <c r="D939" s="1" t="n">
        <v>22.23</v>
      </c>
      <c r="E939" s="1" t="n">
        <v>22.6</v>
      </c>
      <c r="F939" s="1" t="n">
        <v>7852000</v>
      </c>
      <c r="G939" s="1" t="n">
        <v>11.25</v>
      </c>
      <c r="I939" s="0" t="n">
        <f aca="false">B939-E939</f>
        <v>-0.0400000000000027</v>
      </c>
      <c r="J939" s="0" t="n">
        <f aca="false">C939-D939</f>
        <v>0.620000000000001</v>
      </c>
      <c r="L939" s="11" t="e">
        <f aca="false">IF(ROW(E939) - 1 &gt;= $L$1,MMULT($AA$1:AA1($AA$1, 0, $L$1 - 1),E939:E939(E939,1 - $L$1, 0)) / $K$3,"")</f>
        <v>#VALUE!</v>
      </c>
      <c r="N939" s="0" t="e">
        <f aca="false">IF(ROW(E939) - 1 &gt;= $N$1,SUM(E939:E939(E939,1 - $N$1, 0)) / $N$1,"")</f>
        <v>#VALUE!</v>
      </c>
      <c r="P939" s="0" t="e">
        <f aca="false">IF(ROW(N939) - 1 &gt; $P$1, IF(OFFSET(N939,  1 - $P$1, 0) &lt;&gt; "", MMULT($AA$2:AA2($AA$2, 0, $P$1 - 1), E939:E939(E939,1 - $P$1, 0)) / $O$3,""),"")</f>
        <v>#VALUE!</v>
      </c>
    </row>
    <row collapsed="false" customFormat="false" customHeight="true" hidden="false" ht="14.4" outlineLevel="0" r="940">
      <c r="A940" s="5" t="n">
        <v>37921</v>
      </c>
      <c r="B940" s="1" t="n">
        <v>22.75</v>
      </c>
      <c r="C940" s="1" t="n">
        <v>22.89</v>
      </c>
      <c r="D940" s="1" t="n">
        <v>22.49</v>
      </c>
      <c r="E940" s="1" t="n">
        <v>22.6</v>
      </c>
      <c r="F940" s="1" t="n">
        <v>5786200</v>
      </c>
      <c r="G940" s="1" t="n">
        <v>11.25</v>
      </c>
      <c r="I940" s="0" t="n">
        <f aca="false">B940-E940</f>
        <v>0.149999999999999</v>
      </c>
      <c r="J940" s="0" t="n">
        <f aca="false">C940-D940</f>
        <v>0.400000000000002</v>
      </c>
      <c r="L940" s="11" t="e">
        <f aca="false">IF(ROW(E940) - 1 &gt;= $L$1,MMULT($AA$1:AA1($AA$1, 0, $L$1 - 1),E940:E940(E940,1 - $L$1, 0)) / $K$3,"")</f>
        <v>#VALUE!</v>
      </c>
      <c r="N940" s="0" t="e">
        <f aca="false">IF(ROW(E940) - 1 &gt;= $N$1,SUM(E940:E940(E940,1 - $N$1, 0)) / $N$1,"")</f>
        <v>#VALUE!</v>
      </c>
      <c r="P940" s="0" t="e">
        <f aca="false">IF(ROW(N940) - 1 &gt; $P$1, IF(OFFSET(N940,  1 - $P$1, 0) &lt;&gt; "", MMULT($AA$2:AA2($AA$2, 0, $P$1 - 1), E940:E940(E940,1 - $P$1, 0)) / $O$3,""),"")</f>
        <v>#VALUE!</v>
      </c>
    </row>
    <row collapsed="false" customFormat="false" customHeight="true" hidden="false" ht="14.4" outlineLevel="0" r="941">
      <c r="A941" s="5" t="n">
        <v>37922</v>
      </c>
      <c r="B941" s="1" t="n">
        <v>22.56</v>
      </c>
      <c r="C941" s="1" t="n">
        <v>23.77</v>
      </c>
      <c r="D941" s="1" t="n">
        <v>22.4</v>
      </c>
      <c r="E941" s="1" t="n">
        <v>23.72</v>
      </c>
      <c r="F941" s="1" t="n">
        <v>8989800</v>
      </c>
      <c r="G941" s="1" t="n">
        <v>11.81</v>
      </c>
      <c r="I941" s="0" t="n">
        <f aca="false">B941-E941</f>
        <v>-1.16</v>
      </c>
      <c r="J941" s="0" t="n">
        <f aca="false">C941-D941</f>
        <v>1.37</v>
      </c>
      <c r="L941" s="11" t="e">
        <f aca="false">IF(ROW(E941) - 1 &gt;= $L$1,MMULT($AA$1:AA1($AA$1, 0, $L$1 - 1),E941:E941(E941,1 - $L$1, 0)) / $K$3,"")</f>
        <v>#VALUE!</v>
      </c>
      <c r="N941" s="0" t="e">
        <f aca="false">IF(ROW(E941) - 1 &gt;= $N$1,SUM(E941:E941(E941,1 - $N$1, 0)) / $N$1,"")</f>
        <v>#VALUE!</v>
      </c>
      <c r="P941" s="0" t="e">
        <f aca="false">IF(ROW(N941) - 1 &gt; $P$1, IF(OFFSET(N941,  1 - $P$1, 0) &lt;&gt; "", MMULT($AA$2:AA2($AA$2, 0, $P$1 - 1), E941:E941(E941,1 - $P$1, 0)) / $O$3,""),"")</f>
        <v>#VALUE!</v>
      </c>
    </row>
    <row collapsed="false" customFormat="false" customHeight="true" hidden="false" ht="14.4" outlineLevel="0" r="942">
      <c r="A942" s="5" t="n">
        <v>37923</v>
      </c>
      <c r="B942" s="1" t="n">
        <v>23.51</v>
      </c>
      <c r="C942" s="1" t="n">
        <v>23.9</v>
      </c>
      <c r="D942" s="1" t="n">
        <v>23.34</v>
      </c>
      <c r="E942" s="1" t="n">
        <v>23.69</v>
      </c>
      <c r="F942" s="1" t="n">
        <v>9538600</v>
      </c>
      <c r="G942" s="1" t="n">
        <v>11.79</v>
      </c>
      <c r="I942" s="0" t="n">
        <f aca="false">B942-E942</f>
        <v>-0.18</v>
      </c>
      <c r="J942" s="0" t="n">
        <f aca="false">C942-D942</f>
        <v>0.559999999999999</v>
      </c>
      <c r="L942" s="11" t="e">
        <f aca="false">IF(ROW(E942) - 1 &gt;= $L$1,MMULT($AA$1:AA1($AA$1, 0, $L$1 - 1),E942:E942(E942,1 - $L$1, 0)) / $K$3,"")</f>
        <v>#VALUE!</v>
      </c>
      <c r="N942" s="0" t="e">
        <f aca="false">IF(ROW(E942) - 1 &gt;= $N$1,SUM(E942:E942(E942,1 - $N$1, 0)) / $N$1,"")</f>
        <v>#VALUE!</v>
      </c>
      <c r="P942" s="0" t="e">
        <f aca="false">IF(ROW(N942) - 1 &gt; $P$1, IF(OFFSET(N942,  1 - $P$1, 0) &lt;&gt; "", MMULT($AA$2:AA2($AA$2, 0, $P$1 - 1), E942:E942(E942,1 - $P$1, 0)) / $O$3,""),"")</f>
        <v>#VALUE!</v>
      </c>
    </row>
    <row collapsed="false" customFormat="false" customHeight="true" hidden="false" ht="14.4" outlineLevel="0" r="943">
      <c r="A943" s="5" t="n">
        <v>37924</v>
      </c>
      <c r="B943" s="1" t="n">
        <v>23.99</v>
      </c>
      <c r="C943" s="1" t="n">
        <v>24</v>
      </c>
      <c r="D943" s="1" t="n">
        <v>22.87</v>
      </c>
      <c r="E943" s="1" t="n">
        <v>23.09</v>
      </c>
      <c r="F943" s="1" t="n">
        <v>9305600</v>
      </c>
      <c r="G943" s="1" t="n">
        <v>11.5</v>
      </c>
      <c r="I943" s="0" t="n">
        <f aca="false">B943-E943</f>
        <v>0.899999999999999</v>
      </c>
      <c r="J943" s="0" t="n">
        <f aca="false">C943-D943</f>
        <v>1.13</v>
      </c>
      <c r="L943" s="11" t="e">
        <f aca="false">IF(ROW(E943) - 1 &gt;= $L$1,MMULT($AA$1:AA1($AA$1, 0, $L$1 - 1),E943:E943(E943,1 - $L$1, 0)) / $K$3,"")</f>
        <v>#VALUE!</v>
      </c>
      <c r="N943" s="0" t="e">
        <f aca="false">IF(ROW(E943) - 1 &gt;= $N$1,SUM(E943:E943(E943,1 - $N$1, 0)) / $N$1,"")</f>
        <v>#VALUE!</v>
      </c>
      <c r="P943" s="0" t="e">
        <f aca="false">IF(ROW(N943) - 1 &gt; $P$1, IF(OFFSET(N943,  1 - $P$1, 0) &lt;&gt; "", MMULT($AA$2:AA2($AA$2, 0, $P$1 - 1), E943:E943(E943,1 - $P$1, 0)) / $O$3,""),"")</f>
        <v>#VALUE!</v>
      </c>
    </row>
    <row collapsed="false" customFormat="false" customHeight="true" hidden="false" ht="14.4" outlineLevel="0" r="944">
      <c r="A944" s="5" t="n">
        <v>37925</v>
      </c>
      <c r="B944" s="1" t="n">
        <v>23.3</v>
      </c>
      <c r="C944" s="1" t="n">
        <v>23.35</v>
      </c>
      <c r="D944" s="1" t="n">
        <v>22.78</v>
      </c>
      <c r="E944" s="1" t="n">
        <v>22.89</v>
      </c>
      <c r="F944" s="1" t="n">
        <v>7791200</v>
      </c>
      <c r="G944" s="1" t="n">
        <v>11.4</v>
      </c>
      <c r="I944" s="0" t="n">
        <f aca="false">B944-E944</f>
        <v>0.41</v>
      </c>
      <c r="J944" s="0" t="n">
        <f aca="false">C944-D944</f>
        <v>0.57</v>
      </c>
      <c r="L944" s="11" t="e">
        <f aca="false">IF(ROW(E944) - 1 &gt;= $L$1,MMULT($AA$1:AA1($AA$1, 0, $L$1 - 1),E944:E944(E944,1 - $L$1, 0)) / $K$3,"")</f>
        <v>#VALUE!</v>
      </c>
      <c r="N944" s="0" t="e">
        <f aca="false">IF(ROW(E944) - 1 &gt;= $N$1,SUM(E944:E944(E944,1 - $N$1, 0)) / $N$1,"")</f>
        <v>#VALUE!</v>
      </c>
      <c r="P944" s="0" t="e">
        <f aca="false">IF(ROW(N944) - 1 &gt; $P$1, IF(OFFSET(N944,  1 - $P$1, 0) &lt;&gt; "", MMULT($AA$2:AA2($AA$2, 0, $P$1 - 1), E944:E944(E944,1 - $P$1, 0)) / $O$3,""),"")</f>
        <v>#VALUE!</v>
      </c>
    </row>
    <row collapsed="false" customFormat="false" customHeight="true" hidden="false" ht="14.4" outlineLevel="0" r="945">
      <c r="A945" s="5" t="n">
        <v>37928</v>
      </c>
      <c r="B945" s="1" t="n">
        <v>22.83</v>
      </c>
      <c r="C945" s="1" t="n">
        <v>23.3</v>
      </c>
      <c r="D945" s="1" t="n">
        <v>22.78</v>
      </c>
      <c r="E945" s="1" t="n">
        <v>23.15</v>
      </c>
      <c r="F945" s="1" t="n">
        <v>10815800</v>
      </c>
      <c r="G945" s="1" t="n">
        <v>11.53</v>
      </c>
      <c r="I945" s="0" t="n">
        <f aca="false">B945-E945</f>
        <v>-0.32</v>
      </c>
      <c r="J945" s="0" t="n">
        <f aca="false">C945-D945</f>
        <v>0.52</v>
      </c>
      <c r="L945" s="11" t="e">
        <f aca="false">IF(ROW(E945) - 1 &gt;= $L$1,MMULT($AA$1:AA1($AA$1, 0, $L$1 - 1),E945:E945(E945,1 - $L$1, 0)) / $K$3,"")</f>
        <v>#VALUE!</v>
      </c>
      <c r="N945" s="0" t="e">
        <f aca="false">IF(ROW(E945) - 1 &gt;= $N$1,SUM(E945:E945(E945,1 - $N$1, 0)) / $N$1,"")</f>
        <v>#VALUE!</v>
      </c>
      <c r="P945" s="0" t="e">
        <f aca="false">IF(ROW(N945) - 1 &gt; $P$1, IF(OFFSET(N945,  1 - $P$1, 0) &lt;&gt; "", MMULT($AA$2:AA2($AA$2, 0, $P$1 - 1), E945:E945(E945,1 - $P$1, 0)) / $O$3,""),"")</f>
        <v>#VALUE!</v>
      </c>
    </row>
    <row collapsed="false" customFormat="false" customHeight="true" hidden="false" ht="14.4" outlineLevel="0" r="946">
      <c r="A946" s="5" t="n">
        <v>37929</v>
      </c>
      <c r="B946" s="1" t="n">
        <v>23.07</v>
      </c>
      <c r="C946" s="1" t="n">
        <v>23.1</v>
      </c>
      <c r="D946" s="1" t="n">
        <v>22.59</v>
      </c>
      <c r="E946" s="1" t="n">
        <v>22.91</v>
      </c>
      <c r="F946" s="1" t="n">
        <v>8901200</v>
      </c>
      <c r="G946" s="1" t="n">
        <v>11.41</v>
      </c>
      <c r="I946" s="0" t="n">
        <f aca="false">B946-E946</f>
        <v>0.16</v>
      </c>
      <c r="J946" s="0" t="n">
        <f aca="false">C946-D946</f>
        <v>0.510000000000002</v>
      </c>
      <c r="L946" s="11" t="e">
        <f aca="false">IF(ROW(E946) - 1 &gt;= $L$1,MMULT($AA$1:AA1($AA$1, 0, $L$1 - 1),E946:E946(E946,1 - $L$1, 0)) / $K$3,"")</f>
        <v>#VALUE!</v>
      </c>
      <c r="N946" s="0" t="e">
        <f aca="false">IF(ROW(E946) - 1 &gt;= $N$1,SUM(E946:E946(E946,1 - $N$1, 0)) / $N$1,"")</f>
        <v>#VALUE!</v>
      </c>
      <c r="P946" s="0" t="e">
        <f aca="false">IF(ROW(N946) - 1 &gt; $P$1, IF(OFFSET(N946,  1 - $P$1, 0) &lt;&gt; "", MMULT($AA$2:AA2($AA$2, 0, $P$1 - 1), E946:E946(E946,1 - $P$1, 0)) / $O$3,""),"")</f>
        <v>#VALUE!</v>
      </c>
    </row>
    <row collapsed="false" customFormat="false" customHeight="true" hidden="false" ht="14.4" outlineLevel="0" r="947">
      <c r="A947" s="5" t="n">
        <v>37930</v>
      </c>
      <c r="B947" s="1" t="n">
        <v>22.82</v>
      </c>
      <c r="C947" s="1" t="n">
        <v>23.13</v>
      </c>
      <c r="D947" s="1" t="n">
        <v>22.47</v>
      </c>
      <c r="E947" s="1" t="n">
        <v>23.03</v>
      </c>
      <c r="F947" s="1" t="n">
        <v>11516800</v>
      </c>
      <c r="G947" s="1" t="n">
        <v>11.47</v>
      </c>
      <c r="I947" s="0" t="n">
        <f aca="false">B947-E947</f>
        <v>-0.210000000000001</v>
      </c>
      <c r="J947" s="0" t="n">
        <f aca="false">C947-D947</f>
        <v>0.66</v>
      </c>
      <c r="L947" s="11" t="e">
        <f aca="false">IF(ROW(E947) - 1 &gt;= $L$1,MMULT($AA$1:AA1($AA$1, 0, $L$1 - 1),E947:E947(E947,1 - $L$1, 0)) / $K$3,"")</f>
        <v>#VALUE!</v>
      </c>
      <c r="N947" s="0" t="e">
        <f aca="false">IF(ROW(E947) - 1 &gt;= $N$1,SUM(E947:E947(E947,1 - $N$1, 0)) / $N$1,"")</f>
        <v>#VALUE!</v>
      </c>
      <c r="P947" s="0" t="e">
        <f aca="false">IF(ROW(N947) - 1 &gt; $P$1, IF(OFFSET(N947,  1 - $P$1, 0) &lt;&gt; "", MMULT($AA$2:AA2($AA$2, 0, $P$1 - 1), E947:E947(E947,1 - $P$1, 0)) / $O$3,""),"")</f>
        <v>#VALUE!</v>
      </c>
    </row>
    <row collapsed="false" customFormat="false" customHeight="true" hidden="false" ht="14.4" outlineLevel="0" r="948">
      <c r="A948" s="5" t="n">
        <v>37931</v>
      </c>
      <c r="B948" s="1" t="n">
        <v>22.91</v>
      </c>
      <c r="C948" s="1" t="n">
        <v>23.15</v>
      </c>
      <c r="D948" s="1" t="n">
        <v>22.65</v>
      </c>
      <c r="E948" s="1" t="n">
        <v>23.12</v>
      </c>
      <c r="F948" s="1" t="n">
        <v>14181200</v>
      </c>
      <c r="G948" s="1" t="n">
        <v>11.51</v>
      </c>
      <c r="I948" s="0" t="n">
        <f aca="false">B948-E948</f>
        <v>-0.210000000000001</v>
      </c>
      <c r="J948" s="0" t="n">
        <f aca="false">C948-D948</f>
        <v>0.5</v>
      </c>
      <c r="L948" s="11" t="e">
        <f aca="false">IF(ROW(E948) - 1 &gt;= $L$1,MMULT($AA$1:AA1($AA$1, 0, $L$1 - 1),E948:E948(E948,1 - $L$1, 0)) / $K$3,"")</f>
        <v>#VALUE!</v>
      </c>
      <c r="N948" s="0" t="e">
        <f aca="false">IF(ROW(E948) - 1 &gt;= $N$1,SUM(E948:E948(E948,1 - $N$1, 0)) / $N$1,"")</f>
        <v>#VALUE!</v>
      </c>
      <c r="P948" s="0" t="e">
        <f aca="false">IF(ROW(N948) - 1 &gt; $P$1, IF(OFFSET(N948,  1 - $P$1, 0) &lt;&gt; "", MMULT($AA$2:AA2($AA$2, 0, $P$1 - 1), E948:E948(E948,1 - $P$1, 0)) / $O$3,""),"")</f>
        <v>#VALUE!</v>
      </c>
    </row>
    <row collapsed="false" customFormat="false" customHeight="true" hidden="false" ht="14.4" outlineLevel="0" r="949">
      <c r="A949" s="5" t="n">
        <v>37932</v>
      </c>
      <c r="B949" s="1" t="n">
        <v>23.19</v>
      </c>
      <c r="C949" s="1" t="n">
        <v>23.24</v>
      </c>
      <c r="D949" s="1" t="n">
        <v>22.45</v>
      </c>
      <c r="E949" s="1" t="n">
        <v>22.5</v>
      </c>
      <c r="F949" s="1" t="n">
        <v>7505200</v>
      </c>
      <c r="G949" s="1" t="n">
        <v>11.2</v>
      </c>
      <c r="I949" s="0" t="n">
        <f aca="false">B949-E949</f>
        <v>0.690000000000001</v>
      </c>
      <c r="J949" s="0" t="n">
        <f aca="false">C949-D949</f>
        <v>0.789999999999999</v>
      </c>
      <c r="L949" s="11" t="e">
        <f aca="false">IF(ROW(E949) - 1 &gt;= $L$1,MMULT($AA$1:AA1($AA$1, 0, $L$1 - 1),E949:E949(E949,1 - $L$1, 0)) / $K$3,"")</f>
        <v>#VALUE!</v>
      </c>
      <c r="N949" s="0" t="e">
        <f aca="false">IF(ROW(E949) - 1 &gt;= $N$1,SUM(E949:E949(E949,1 - $N$1, 0)) / $N$1,"")</f>
        <v>#VALUE!</v>
      </c>
      <c r="P949" s="0" t="e">
        <f aca="false">IF(ROW(N949) - 1 &gt; $P$1, IF(OFFSET(N949,  1 - $P$1, 0) &lt;&gt; "", MMULT($AA$2:AA2($AA$2, 0, $P$1 - 1), E949:E949(E949,1 - $P$1, 0)) / $O$3,""),"")</f>
        <v>#VALUE!</v>
      </c>
    </row>
    <row collapsed="false" customFormat="false" customHeight="true" hidden="false" ht="14.4" outlineLevel="0" r="950">
      <c r="A950" s="5" t="n">
        <v>37935</v>
      </c>
      <c r="B950" s="1" t="n">
        <v>22.45</v>
      </c>
      <c r="C950" s="1" t="n">
        <v>22.65</v>
      </c>
      <c r="D950" s="1" t="n">
        <v>21.84</v>
      </c>
      <c r="E950" s="1" t="n">
        <v>21.9</v>
      </c>
      <c r="F950" s="1" t="n">
        <v>8367000</v>
      </c>
      <c r="G950" s="1" t="n">
        <v>10.9</v>
      </c>
      <c r="I950" s="0" t="n">
        <f aca="false">B950-E950</f>
        <v>0.550000000000001</v>
      </c>
      <c r="J950" s="0" t="n">
        <f aca="false">C950-D950</f>
        <v>0.809999999999999</v>
      </c>
      <c r="L950" s="11" t="e">
        <f aca="false">IF(ROW(E950) - 1 &gt;= $L$1,MMULT($AA$1:AA1($AA$1, 0, $L$1 - 1),E950:E950(E950,1 - $L$1, 0)) / $K$3,"")</f>
        <v>#VALUE!</v>
      </c>
      <c r="N950" s="0" t="e">
        <f aca="false">IF(ROW(E950) - 1 &gt;= $N$1,SUM(E950:E950(E950,1 - $N$1, 0)) / $N$1,"")</f>
        <v>#VALUE!</v>
      </c>
      <c r="P950" s="0" t="e">
        <f aca="false">IF(ROW(N950) - 1 &gt; $P$1, IF(OFFSET(N950,  1 - $P$1, 0) &lt;&gt; "", MMULT($AA$2:AA2($AA$2, 0, $P$1 - 1), E950:E950(E950,1 - $P$1, 0)) / $O$3,""),"")</f>
        <v>#VALUE!</v>
      </c>
    </row>
    <row collapsed="false" customFormat="false" customHeight="true" hidden="false" ht="14.4" outlineLevel="0" r="951">
      <c r="A951" s="5" t="n">
        <v>37936</v>
      </c>
      <c r="B951" s="1" t="n">
        <v>21.9</v>
      </c>
      <c r="C951" s="1" t="n">
        <v>22.02</v>
      </c>
      <c r="D951" s="1" t="n">
        <v>21.48</v>
      </c>
      <c r="E951" s="1" t="n">
        <v>21.54</v>
      </c>
      <c r="F951" s="1" t="n">
        <v>7681200</v>
      </c>
      <c r="G951" s="1" t="n">
        <v>10.72</v>
      </c>
      <c r="I951" s="0" t="n">
        <f aca="false">B951-E951</f>
        <v>0.359999999999999</v>
      </c>
      <c r="J951" s="0" t="n">
        <f aca="false">C951-D951</f>
        <v>0.539999999999999</v>
      </c>
      <c r="L951" s="11" t="e">
        <f aca="false">IF(ROW(E951) - 1 &gt;= $L$1,MMULT($AA$1:AA1($AA$1, 0, $L$1 - 1),E951:E951(E951,1 - $L$1, 0)) / $K$3,"")</f>
        <v>#VALUE!</v>
      </c>
      <c r="N951" s="0" t="e">
        <f aca="false">IF(ROW(E951) - 1 &gt;= $N$1,SUM(E951:E951(E951,1 - $N$1, 0)) / $N$1,"")</f>
        <v>#VALUE!</v>
      </c>
      <c r="P951" s="0" t="e">
        <f aca="false">IF(ROW(N951) - 1 &gt; $P$1, IF(OFFSET(N951,  1 - $P$1, 0) &lt;&gt; "", MMULT($AA$2:AA2($AA$2, 0, $P$1 - 1), E951:E951(E951,1 - $P$1, 0)) / $O$3,""),"")</f>
        <v>#VALUE!</v>
      </c>
    </row>
    <row collapsed="false" customFormat="false" customHeight="true" hidden="false" ht="14.4" outlineLevel="0" r="952">
      <c r="A952" s="5" t="n">
        <v>37937</v>
      </c>
      <c r="B952" s="1" t="n">
        <v>21.48</v>
      </c>
      <c r="C952" s="1" t="n">
        <v>22.72</v>
      </c>
      <c r="D952" s="1" t="n">
        <v>21.48</v>
      </c>
      <c r="E952" s="1" t="n">
        <v>22.33</v>
      </c>
      <c r="F952" s="1" t="n">
        <v>10714400</v>
      </c>
      <c r="G952" s="1" t="n">
        <v>11.12</v>
      </c>
      <c r="I952" s="0" t="n">
        <f aca="false">B952-E952</f>
        <v>-0.849999999999998</v>
      </c>
      <c r="J952" s="0" t="n">
        <f aca="false">C952-D952</f>
        <v>1.24</v>
      </c>
      <c r="L952" s="11" t="e">
        <f aca="false">IF(ROW(E952) - 1 &gt;= $L$1,MMULT($AA$1:AA1($AA$1, 0, $L$1 - 1),E952:E952(E952,1 - $L$1, 0)) / $K$3,"")</f>
        <v>#VALUE!</v>
      </c>
      <c r="N952" s="0" t="e">
        <f aca="false">IF(ROW(E952) - 1 &gt;= $N$1,SUM(E952:E952(E952,1 - $N$1, 0)) / $N$1,"")</f>
        <v>#VALUE!</v>
      </c>
      <c r="P952" s="0" t="e">
        <f aca="false">IF(ROW(N952) - 1 &gt; $P$1, IF(OFFSET(N952,  1 - $P$1, 0) &lt;&gt; "", MMULT($AA$2:AA2($AA$2, 0, $P$1 - 1), E952:E952(E952,1 - $P$1, 0)) / $O$3,""),"")</f>
        <v>#VALUE!</v>
      </c>
    </row>
    <row collapsed="false" customFormat="false" customHeight="true" hidden="false" ht="14.4" outlineLevel="0" r="953">
      <c r="A953" s="5" t="n">
        <v>37938</v>
      </c>
      <c r="B953" s="1" t="n">
        <v>22.07</v>
      </c>
      <c r="C953" s="1" t="n">
        <v>22.56</v>
      </c>
      <c r="D953" s="1" t="n">
        <v>21.92</v>
      </c>
      <c r="E953" s="1" t="n">
        <v>22.42</v>
      </c>
      <c r="F953" s="1" t="n">
        <v>7599000</v>
      </c>
      <c r="G953" s="1" t="n">
        <v>11.16</v>
      </c>
      <c r="I953" s="0" t="n">
        <f aca="false">B953-E953</f>
        <v>-0.350000000000001</v>
      </c>
      <c r="J953" s="0" t="n">
        <f aca="false">C953-D953</f>
        <v>0.639999999999997</v>
      </c>
      <c r="L953" s="11" t="e">
        <f aca="false">IF(ROW(E953) - 1 &gt;= $L$1,MMULT($AA$1:AA1($AA$1, 0, $L$1 - 1),E953:E953(E953,1 - $L$1, 0)) / $K$3,"")</f>
        <v>#VALUE!</v>
      </c>
      <c r="N953" s="0" t="e">
        <f aca="false">IF(ROW(E953) - 1 &gt;= $N$1,SUM(E953:E953(E953,1 - $N$1, 0)) / $N$1,"")</f>
        <v>#VALUE!</v>
      </c>
      <c r="P953" s="0" t="e">
        <f aca="false">IF(ROW(N953) - 1 &gt; $P$1, IF(OFFSET(N953,  1 - $P$1, 0) &lt;&gt; "", MMULT($AA$2:AA2($AA$2, 0, $P$1 - 1), E953:E953(E953,1 - $P$1, 0)) / $O$3,""),"")</f>
        <v>#VALUE!</v>
      </c>
    </row>
    <row collapsed="false" customFormat="false" customHeight="true" hidden="false" ht="14.4" outlineLevel="0" r="954">
      <c r="A954" s="5" t="n">
        <v>37939</v>
      </c>
      <c r="B954" s="1" t="n">
        <v>22.48</v>
      </c>
      <c r="C954" s="1" t="n">
        <v>22.61</v>
      </c>
      <c r="D954" s="1" t="n">
        <v>21.28</v>
      </c>
      <c r="E954" s="1" t="n">
        <v>21.46</v>
      </c>
      <c r="F954" s="1" t="n">
        <v>8466000</v>
      </c>
      <c r="G954" s="1" t="n">
        <v>10.68</v>
      </c>
      <c r="I954" s="0" t="n">
        <f aca="false">B954-E954</f>
        <v>1.02</v>
      </c>
      <c r="J954" s="0" t="n">
        <f aca="false">C954-D954</f>
        <v>1.33</v>
      </c>
      <c r="L954" s="11" t="e">
        <f aca="false">IF(ROW(E954) - 1 &gt;= $L$1,MMULT($AA$1:AA1($AA$1, 0, $L$1 - 1),E954:E954(E954,1 - $L$1, 0)) / $K$3,"")</f>
        <v>#VALUE!</v>
      </c>
      <c r="N954" s="0" t="e">
        <f aca="false">IF(ROW(E954) - 1 &gt;= $N$1,SUM(E954:E954(E954,1 - $N$1, 0)) / $N$1,"")</f>
        <v>#VALUE!</v>
      </c>
      <c r="P954" s="0" t="e">
        <f aca="false">IF(ROW(N954) - 1 &gt; $P$1, IF(OFFSET(N954,  1 - $P$1, 0) &lt;&gt; "", MMULT($AA$2:AA2($AA$2, 0, $P$1 - 1), E954:E954(E954,1 - $P$1, 0)) / $O$3,""),"")</f>
        <v>#VALUE!</v>
      </c>
    </row>
    <row collapsed="false" customFormat="false" customHeight="true" hidden="false" ht="14.4" outlineLevel="0" r="955">
      <c r="A955" s="5" t="n">
        <v>37942</v>
      </c>
      <c r="B955" s="1" t="n">
        <v>21.35</v>
      </c>
      <c r="C955" s="1" t="n">
        <v>21.37</v>
      </c>
      <c r="D955" s="1" t="n">
        <v>20.95</v>
      </c>
      <c r="E955" s="1" t="n">
        <v>21.13</v>
      </c>
      <c r="F955" s="1" t="n">
        <v>8152000</v>
      </c>
      <c r="G955" s="1" t="n">
        <v>10.52</v>
      </c>
      <c r="I955" s="0" t="n">
        <f aca="false">B955-E955</f>
        <v>0.220000000000002</v>
      </c>
      <c r="J955" s="0" t="n">
        <f aca="false">C955-D955</f>
        <v>0.420000000000002</v>
      </c>
      <c r="L955" s="11" t="e">
        <f aca="false">IF(ROW(E955) - 1 &gt;= $L$1,MMULT($AA$1:AA1($AA$1, 0, $L$1 - 1),E955:E955(E955,1 - $L$1, 0)) / $K$3,"")</f>
        <v>#VALUE!</v>
      </c>
      <c r="N955" s="0" t="e">
        <f aca="false">IF(ROW(E955) - 1 &gt;= $N$1,SUM(E955:E955(E955,1 - $N$1, 0)) / $N$1,"")</f>
        <v>#VALUE!</v>
      </c>
      <c r="P955" s="0" t="e">
        <f aca="false">IF(ROW(N955) - 1 &gt; $P$1, IF(OFFSET(N955,  1 - $P$1, 0) &lt;&gt; "", MMULT($AA$2:AA2($AA$2, 0, $P$1 - 1), E955:E955(E955,1 - $P$1, 0)) / $O$3,""),"")</f>
        <v>#VALUE!</v>
      </c>
    </row>
    <row collapsed="false" customFormat="false" customHeight="true" hidden="false" ht="14.4" outlineLevel="0" r="956">
      <c r="A956" s="5" t="n">
        <v>37943</v>
      </c>
      <c r="B956" s="1" t="n">
        <v>21.21</v>
      </c>
      <c r="C956" s="1" t="n">
        <v>21.34</v>
      </c>
      <c r="D956" s="1" t="n">
        <v>20.35</v>
      </c>
      <c r="E956" s="1" t="n">
        <v>20.41</v>
      </c>
      <c r="F956" s="1" t="n">
        <v>9542600</v>
      </c>
      <c r="G956" s="1" t="n">
        <v>10.16</v>
      </c>
      <c r="I956" s="0" t="n">
        <f aca="false">B956-E956</f>
        <v>0.800000000000001</v>
      </c>
      <c r="J956" s="0" t="n">
        <f aca="false">C956-D956</f>
        <v>0.989999999999998</v>
      </c>
      <c r="L956" s="11" t="e">
        <f aca="false">IF(ROW(E956) - 1 &gt;= $L$1,MMULT($AA$1:AA1($AA$1, 0, $L$1 - 1),E956:E956(E956,1 - $L$1, 0)) / $K$3,"")</f>
        <v>#VALUE!</v>
      </c>
      <c r="N956" s="0" t="e">
        <f aca="false">IF(ROW(E956) - 1 &gt;= $N$1,SUM(E956:E956(E956,1 - $N$1, 0)) / $N$1,"")</f>
        <v>#VALUE!</v>
      </c>
      <c r="P956" s="0" t="e">
        <f aca="false">IF(ROW(N956) - 1 &gt; $P$1, IF(OFFSET(N956,  1 - $P$1, 0) &lt;&gt; "", MMULT($AA$2:AA2($AA$2, 0, $P$1 - 1), E956:E956(E956,1 - $P$1, 0)) / $O$3,""),"")</f>
        <v>#VALUE!</v>
      </c>
    </row>
    <row collapsed="false" customFormat="false" customHeight="true" hidden="false" ht="14.4" outlineLevel="0" r="957">
      <c r="A957" s="5" t="n">
        <v>37944</v>
      </c>
      <c r="B957" s="1" t="n">
        <v>20.56</v>
      </c>
      <c r="C957" s="1" t="n">
        <v>20.65</v>
      </c>
      <c r="D957" s="1" t="n">
        <v>20.26</v>
      </c>
      <c r="E957" s="1" t="n">
        <v>20.42</v>
      </c>
      <c r="F957" s="1" t="n">
        <v>12306600</v>
      </c>
      <c r="G957" s="1" t="n">
        <v>10.17</v>
      </c>
      <c r="I957" s="0" t="n">
        <f aca="false">B957-E957</f>
        <v>0.139999999999997</v>
      </c>
      <c r="J957" s="0" t="n">
        <f aca="false">C957-D957</f>
        <v>0.389999999999997</v>
      </c>
      <c r="L957" s="11" t="e">
        <f aca="false">IF(ROW(E957) - 1 &gt;= $L$1,MMULT($AA$1:AA1($AA$1, 0, $L$1 - 1),E957:E957(E957,1 - $L$1, 0)) / $K$3,"")</f>
        <v>#VALUE!</v>
      </c>
      <c r="N957" s="0" t="e">
        <f aca="false">IF(ROW(E957) - 1 &gt;= $N$1,SUM(E957:E957(E957,1 - $N$1, 0)) / $N$1,"")</f>
        <v>#VALUE!</v>
      </c>
      <c r="P957" s="0" t="e">
        <f aca="false">IF(ROW(N957) - 1 &gt; $P$1, IF(OFFSET(N957,  1 - $P$1, 0) &lt;&gt; "", MMULT($AA$2:AA2($AA$2, 0, $P$1 - 1), E957:E957(E957,1 - $P$1, 0)) / $O$3,""),"")</f>
        <v>#VALUE!</v>
      </c>
    </row>
    <row collapsed="false" customFormat="false" customHeight="true" hidden="false" ht="14.4" outlineLevel="0" r="958">
      <c r="A958" s="5" t="n">
        <v>37945</v>
      </c>
      <c r="B958" s="1" t="n">
        <v>20.1</v>
      </c>
      <c r="C958" s="1" t="n">
        <v>21.08</v>
      </c>
      <c r="D958" s="1" t="n">
        <v>20.1</v>
      </c>
      <c r="E958" s="1" t="n">
        <v>20.38</v>
      </c>
      <c r="F958" s="1" t="n">
        <v>8556800</v>
      </c>
      <c r="G958" s="1" t="n">
        <v>10.15</v>
      </c>
      <c r="I958" s="0" t="n">
        <f aca="false">B958-E958</f>
        <v>-0.279999999999998</v>
      </c>
      <c r="J958" s="0" t="n">
        <f aca="false">C958-D958</f>
        <v>0.979999999999997</v>
      </c>
      <c r="L958" s="11" t="e">
        <f aca="false">IF(ROW(E958) - 1 &gt;= $L$1,MMULT($AA$1:AA1($AA$1, 0, $L$1 - 1),E958:E958(E958,1 - $L$1, 0)) / $K$3,"")</f>
        <v>#VALUE!</v>
      </c>
      <c r="N958" s="0" t="e">
        <f aca="false">IF(ROW(E958) - 1 &gt;= $N$1,SUM(E958:E958(E958,1 - $N$1, 0)) / $N$1,"")</f>
        <v>#VALUE!</v>
      </c>
      <c r="P958" s="0" t="e">
        <f aca="false">IF(ROW(N958) - 1 &gt; $P$1, IF(OFFSET(N958,  1 - $P$1, 0) &lt;&gt; "", MMULT($AA$2:AA2($AA$2, 0, $P$1 - 1), E958:E958(E958,1 - $P$1, 0)) / $O$3,""),"")</f>
        <v>#VALUE!</v>
      </c>
    </row>
    <row collapsed="false" customFormat="false" customHeight="true" hidden="false" ht="14.4" outlineLevel="0" r="959">
      <c r="A959" s="5" t="n">
        <v>37946</v>
      </c>
      <c r="B959" s="1" t="n">
        <v>20.34</v>
      </c>
      <c r="C959" s="1" t="n">
        <v>20.58</v>
      </c>
      <c r="D959" s="1" t="n">
        <v>19.85</v>
      </c>
      <c r="E959" s="1" t="n">
        <v>20.28</v>
      </c>
      <c r="F959" s="1" t="n">
        <v>8637000</v>
      </c>
      <c r="G959" s="1" t="n">
        <v>10.1</v>
      </c>
      <c r="I959" s="0" t="n">
        <f aca="false">B959-E959</f>
        <v>0.0599999999999987</v>
      </c>
      <c r="J959" s="0" t="n">
        <f aca="false">C959-D959</f>
        <v>0.729999999999997</v>
      </c>
      <c r="L959" s="11" t="e">
        <f aca="false">IF(ROW(E959) - 1 &gt;= $L$1,MMULT($AA$1:AA1($AA$1, 0, $L$1 - 1),E959:E959(E959,1 - $L$1, 0)) / $K$3,"")</f>
        <v>#VALUE!</v>
      </c>
      <c r="N959" s="0" t="e">
        <f aca="false">IF(ROW(E959) - 1 &gt;= $N$1,SUM(E959:E959(E959,1 - $N$1, 0)) / $N$1,"")</f>
        <v>#VALUE!</v>
      </c>
      <c r="P959" s="0" t="e">
        <f aca="false">IF(ROW(N959) - 1 &gt; $P$1, IF(OFFSET(N959,  1 - $P$1, 0) &lt;&gt; "", MMULT($AA$2:AA2($AA$2, 0, $P$1 - 1), E959:E959(E959,1 - $P$1, 0)) / $O$3,""),"")</f>
        <v>#VALUE!</v>
      </c>
    </row>
    <row collapsed="false" customFormat="false" customHeight="true" hidden="false" ht="14.4" outlineLevel="0" r="960">
      <c r="A960" s="5" t="n">
        <v>37949</v>
      </c>
      <c r="B960" s="1" t="n">
        <v>20.5</v>
      </c>
      <c r="C960" s="1" t="n">
        <v>21.27</v>
      </c>
      <c r="D960" s="1" t="n">
        <v>20.45</v>
      </c>
      <c r="E960" s="1" t="n">
        <v>21.15</v>
      </c>
      <c r="F960" s="1" t="n">
        <v>13636600</v>
      </c>
      <c r="G960" s="1" t="n">
        <v>10.53</v>
      </c>
      <c r="I960" s="0" t="n">
        <f aca="false">B960-E960</f>
        <v>-0.649999999999999</v>
      </c>
      <c r="J960" s="0" t="n">
        <f aca="false">C960-D960</f>
        <v>0.82</v>
      </c>
      <c r="L960" s="11" t="e">
        <f aca="false">IF(ROW(E960) - 1 &gt;= $L$1,MMULT($AA$1:AA1($AA$1, 0, $L$1 - 1),E960:E960(E960,1 - $L$1, 0)) / $K$3,"")</f>
        <v>#VALUE!</v>
      </c>
      <c r="N960" s="0" t="e">
        <f aca="false">IF(ROW(E960) - 1 &gt;= $N$1,SUM(E960:E960(E960,1 - $N$1, 0)) / $N$1,"")</f>
        <v>#VALUE!</v>
      </c>
      <c r="P960" s="0" t="e">
        <f aca="false">IF(ROW(N960) - 1 &gt; $P$1, IF(OFFSET(N960,  1 - $P$1, 0) &lt;&gt; "", MMULT($AA$2:AA2($AA$2, 0, $P$1 - 1), E960:E960(E960,1 - $P$1, 0)) / $O$3,""),"")</f>
        <v>#VALUE!</v>
      </c>
    </row>
    <row collapsed="false" customFormat="false" customHeight="true" hidden="false" ht="14.4" outlineLevel="0" r="961">
      <c r="A961" s="5" t="n">
        <v>37950</v>
      </c>
      <c r="B961" s="1" t="n">
        <v>21.23</v>
      </c>
      <c r="C961" s="1" t="n">
        <v>21.25</v>
      </c>
      <c r="D961" s="1" t="n">
        <v>20.61</v>
      </c>
      <c r="E961" s="1" t="n">
        <v>20.68</v>
      </c>
      <c r="F961" s="1" t="n">
        <v>9594800</v>
      </c>
      <c r="G961" s="1" t="n">
        <v>10.3</v>
      </c>
      <c r="I961" s="0" t="n">
        <f aca="false">B961-E961</f>
        <v>0.550000000000001</v>
      </c>
      <c r="J961" s="0" t="n">
        <f aca="false">C961-D961</f>
        <v>0.640000000000001</v>
      </c>
      <c r="L961" s="11" t="e">
        <f aca="false">IF(ROW(E961) - 1 &gt;= $L$1,MMULT($AA$1:AA1($AA$1, 0, $L$1 - 1),E961:E961(E961,1 - $L$1, 0)) / $K$3,"")</f>
        <v>#VALUE!</v>
      </c>
      <c r="N961" s="0" t="e">
        <f aca="false">IF(ROW(E961) - 1 &gt;= $N$1,SUM(E961:E961(E961,1 - $N$1, 0)) / $N$1,"")</f>
        <v>#VALUE!</v>
      </c>
      <c r="P961" s="0" t="e">
        <f aca="false">IF(ROW(N961) - 1 &gt; $P$1, IF(OFFSET(N961,  1 - $P$1, 0) &lt;&gt; "", MMULT($AA$2:AA2($AA$2, 0, $P$1 - 1), E961:E961(E961,1 - $P$1, 0)) / $O$3,""),"")</f>
        <v>#VALUE!</v>
      </c>
    </row>
    <row collapsed="false" customFormat="false" customHeight="true" hidden="false" ht="14.4" outlineLevel="0" r="962">
      <c r="A962" s="5" t="n">
        <v>37951</v>
      </c>
      <c r="B962" s="1" t="n">
        <v>20.89</v>
      </c>
      <c r="C962" s="1" t="n">
        <v>21.15</v>
      </c>
      <c r="D962" s="1" t="n">
        <v>20.25</v>
      </c>
      <c r="E962" s="1" t="n">
        <v>20.72</v>
      </c>
      <c r="F962" s="1" t="n">
        <v>8754600</v>
      </c>
      <c r="G962" s="1" t="n">
        <v>10.32</v>
      </c>
      <c r="I962" s="0" t="n">
        <f aca="false">B962-E962</f>
        <v>0.170000000000002</v>
      </c>
      <c r="J962" s="0" t="n">
        <f aca="false">C962-D962</f>
        <v>0.899999999999999</v>
      </c>
      <c r="L962" s="11" t="e">
        <f aca="false">IF(ROW(E962) - 1 &gt;= $L$1,MMULT($AA$1:AA1($AA$1, 0, $L$1 - 1),E962:E962(E962,1 - $L$1, 0)) / $K$3,"")</f>
        <v>#VALUE!</v>
      </c>
      <c r="N962" s="0" t="e">
        <f aca="false">IF(ROW(E962) - 1 &gt;= $N$1,SUM(E962:E962(E962,1 - $N$1, 0)) / $N$1,"")</f>
        <v>#VALUE!</v>
      </c>
      <c r="P962" s="0" t="e">
        <f aca="false">IF(ROW(N962) - 1 &gt; $P$1, IF(OFFSET(N962,  1 - $P$1, 0) &lt;&gt; "", MMULT($AA$2:AA2($AA$2, 0, $P$1 - 1), E962:E962(E962,1 - $P$1, 0)) / $O$3,""),"")</f>
        <v>#VALUE!</v>
      </c>
    </row>
    <row collapsed="false" customFormat="false" customHeight="true" hidden="false" ht="14.4" outlineLevel="0" r="963">
      <c r="A963" s="5" t="n">
        <v>37953</v>
      </c>
      <c r="B963" s="1" t="n">
        <v>20.78</v>
      </c>
      <c r="C963" s="1" t="n">
        <v>21.07</v>
      </c>
      <c r="D963" s="1" t="n">
        <v>20.52</v>
      </c>
      <c r="E963" s="1" t="n">
        <v>20.91</v>
      </c>
      <c r="F963" s="1" t="n">
        <v>2717800</v>
      </c>
      <c r="G963" s="1" t="n">
        <v>10.41</v>
      </c>
      <c r="I963" s="0" t="n">
        <f aca="false">B963-E963</f>
        <v>-0.129999999999999</v>
      </c>
      <c r="J963" s="0" t="n">
        <f aca="false">C963-D963</f>
        <v>0.550000000000001</v>
      </c>
      <c r="L963" s="11" t="e">
        <f aca="false">IF(ROW(E963) - 1 &gt;= $L$1,MMULT($AA$1:AA1($AA$1, 0, $L$1 - 1),E963:E963(E963,1 - $L$1, 0)) / $K$3,"")</f>
        <v>#VALUE!</v>
      </c>
      <c r="N963" s="0" t="e">
        <f aca="false">IF(ROW(E963) - 1 &gt;= $N$1,SUM(E963:E963(E963,1 - $N$1, 0)) / $N$1,"")</f>
        <v>#VALUE!</v>
      </c>
      <c r="P963" s="0" t="e">
        <f aca="false">IF(ROW(N963) - 1 &gt; $P$1, IF(OFFSET(N963,  1 - $P$1, 0) &lt;&gt; "", MMULT($AA$2:AA2($AA$2, 0, $P$1 - 1), E963:E963(E963,1 - $P$1, 0)) / $O$3,""),"")</f>
        <v>#VALUE!</v>
      </c>
    </row>
    <row collapsed="false" customFormat="false" customHeight="true" hidden="false" ht="14.4" outlineLevel="0" r="964">
      <c r="A964" s="5" t="n">
        <v>37956</v>
      </c>
      <c r="B964" s="1" t="n">
        <v>21.04</v>
      </c>
      <c r="C964" s="1" t="n">
        <v>21.85</v>
      </c>
      <c r="D964" s="1" t="n">
        <v>21</v>
      </c>
      <c r="E964" s="1" t="n">
        <v>21.71</v>
      </c>
      <c r="F964" s="1" t="n">
        <v>12912000</v>
      </c>
      <c r="G964" s="1" t="n">
        <v>10.81</v>
      </c>
      <c r="I964" s="0" t="n">
        <f aca="false">B964-E964</f>
        <v>-0.670000000000002</v>
      </c>
      <c r="J964" s="0" t="n">
        <f aca="false">C964-D964</f>
        <v>0.850000000000001</v>
      </c>
      <c r="L964" s="11" t="e">
        <f aca="false">IF(ROW(E964) - 1 &gt;= $L$1,MMULT($AA$1:AA1($AA$1, 0, $L$1 - 1),E964:E964(E964,1 - $L$1, 0)) / $K$3,"")</f>
        <v>#VALUE!</v>
      </c>
      <c r="N964" s="0" t="e">
        <f aca="false">IF(ROW(E964) - 1 &gt;= $N$1,SUM(E964:E964(E964,1 - $N$1, 0)) / $N$1,"")</f>
        <v>#VALUE!</v>
      </c>
      <c r="P964" s="0" t="e">
        <f aca="false">IF(ROW(N964) - 1 &gt; $P$1, IF(OFFSET(N964,  1 - $P$1, 0) &lt;&gt; "", MMULT($AA$2:AA2($AA$2, 0, $P$1 - 1), E964:E964(E964,1 - $P$1, 0)) / $O$3,""),"")</f>
        <v>#VALUE!</v>
      </c>
    </row>
    <row collapsed="false" customFormat="false" customHeight="true" hidden="false" ht="14.4" outlineLevel="0" r="965">
      <c r="A965" s="5" t="n">
        <v>37957</v>
      </c>
      <c r="B965" s="1" t="n">
        <v>21.6</v>
      </c>
      <c r="C965" s="1" t="n">
        <v>21.9</v>
      </c>
      <c r="D965" s="1" t="n">
        <v>21.41</v>
      </c>
      <c r="E965" s="1" t="n">
        <v>21.54</v>
      </c>
      <c r="F965" s="1" t="n">
        <v>7332000</v>
      </c>
      <c r="G965" s="1" t="n">
        <v>10.72</v>
      </c>
      <c r="I965" s="0" t="n">
        <f aca="false">B965-E965</f>
        <v>0.0600000000000023</v>
      </c>
      <c r="J965" s="0" t="n">
        <f aca="false">C965-D965</f>
        <v>0.489999999999998</v>
      </c>
      <c r="L965" s="11" t="e">
        <f aca="false">IF(ROW(E965) - 1 &gt;= $L$1,MMULT($AA$1:AA1($AA$1, 0, $L$1 - 1),E965:E965(E965,1 - $L$1, 0)) / $K$3,"")</f>
        <v>#VALUE!</v>
      </c>
      <c r="N965" s="0" t="e">
        <f aca="false">IF(ROW(E965) - 1 &gt;= $N$1,SUM(E965:E965(E965,1 - $N$1, 0)) / $N$1,"")</f>
        <v>#VALUE!</v>
      </c>
      <c r="P965" s="0" t="e">
        <f aca="false">IF(ROW(N965) - 1 &gt; $P$1, IF(OFFSET(N965,  1 - $P$1, 0) &lt;&gt; "", MMULT($AA$2:AA2($AA$2, 0, $P$1 - 1), E965:E965(E965,1 - $P$1, 0)) / $O$3,""),"")</f>
        <v>#VALUE!</v>
      </c>
    </row>
    <row collapsed="false" customFormat="false" customHeight="true" hidden="false" ht="14.4" outlineLevel="0" r="966">
      <c r="A966" s="5" t="n">
        <v>37958</v>
      </c>
      <c r="B966" s="1" t="n">
        <v>21.54</v>
      </c>
      <c r="C966" s="1" t="n">
        <v>21.84</v>
      </c>
      <c r="D966" s="1" t="n">
        <v>20.96</v>
      </c>
      <c r="E966" s="1" t="n">
        <v>21.03</v>
      </c>
      <c r="F966" s="1" t="n">
        <v>6832000</v>
      </c>
      <c r="G966" s="1" t="n">
        <v>10.47</v>
      </c>
      <c r="I966" s="0" t="n">
        <f aca="false">B966-E966</f>
        <v>0.509999999999998</v>
      </c>
      <c r="J966" s="0" t="n">
        <f aca="false">C966-D966</f>
        <v>0.879999999999999</v>
      </c>
      <c r="L966" s="11" t="e">
        <f aca="false">IF(ROW(E966) - 1 &gt;= $L$1,MMULT($AA$1:AA1($AA$1, 0, $L$1 - 1),E966:E966(E966,1 - $L$1, 0)) / $K$3,"")</f>
        <v>#VALUE!</v>
      </c>
      <c r="N966" s="0" t="e">
        <f aca="false">IF(ROW(E966) - 1 &gt;= $N$1,SUM(E966:E966(E966,1 - $N$1, 0)) / $N$1,"")</f>
        <v>#VALUE!</v>
      </c>
      <c r="P966" s="0" t="e">
        <f aca="false">IF(ROW(N966) - 1 &gt; $P$1, IF(OFFSET(N966,  1 - $P$1, 0) &lt;&gt; "", MMULT($AA$2:AA2($AA$2, 0, $P$1 - 1), E966:E966(E966,1 - $P$1, 0)) / $O$3,""),"")</f>
        <v>#VALUE!</v>
      </c>
    </row>
    <row collapsed="false" customFormat="false" customHeight="true" hidden="false" ht="14.4" outlineLevel="0" r="967">
      <c r="A967" s="5" t="n">
        <v>37959</v>
      </c>
      <c r="B967" s="1" t="n">
        <v>20.94</v>
      </c>
      <c r="C967" s="1" t="n">
        <v>21.17</v>
      </c>
      <c r="D967" s="1" t="n">
        <v>20.77</v>
      </c>
      <c r="E967" s="1" t="n">
        <v>21.15</v>
      </c>
      <c r="F967" s="1" t="n">
        <v>6355000</v>
      </c>
      <c r="G967" s="1" t="n">
        <v>10.53</v>
      </c>
      <c r="I967" s="0" t="n">
        <f aca="false">B967-E967</f>
        <v>-0.209999999999997</v>
      </c>
      <c r="J967" s="0" t="n">
        <f aca="false">C967-D967</f>
        <v>0.400000000000002</v>
      </c>
      <c r="L967" s="11" t="e">
        <f aca="false">IF(ROW(E967) - 1 &gt;= $L$1,MMULT($AA$1:AA1($AA$1, 0, $L$1 - 1),E967:E967(E967,1 - $L$1, 0)) / $K$3,"")</f>
        <v>#VALUE!</v>
      </c>
      <c r="N967" s="0" t="e">
        <f aca="false">IF(ROW(E967) - 1 &gt;= $N$1,SUM(E967:E967(E967,1 - $N$1, 0)) / $N$1,"")</f>
        <v>#VALUE!</v>
      </c>
      <c r="P967" s="0" t="e">
        <f aca="false">IF(ROW(N967) - 1 &gt; $P$1, IF(OFFSET(N967,  1 - $P$1, 0) &lt;&gt; "", MMULT($AA$2:AA2($AA$2, 0, $P$1 - 1), E967:E967(E967,1 - $P$1, 0)) / $O$3,""),"")</f>
        <v>#VALUE!</v>
      </c>
    </row>
    <row collapsed="false" customFormat="false" customHeight="true" hidden="false" ht="14.4" outlineLevel="0" r="968">
      <c r="A968" s="5" t="n">
        <v>37960</v>
      </c>
      <c r="B968" s="1" t="n">
        <v>20.9</v>
      </c>
      <c r="C968" s="1" t="n">
        <v>21.15</v>
      </c>
      <c r="D968" s="1" t="n">
        <v>20.73</v>
      </c>
      <c r="E968" s="1" t="n">
        <v>20.85</v>
      </c>
      <c r="F968" s="1" t="n">
        <v>6649200</v>
      </c>
      <c r="G968" s="1" t="n">
        <v>10.38</v>
      </c>
      <c r="I968" s="0" t="n">
        <f aca="false">B968-E968</f>
        <v>0.0499999999999972</v>
      </c>
      <c r="J968" s="0" t="n">
        <f aca="false">C968-D968</f>
        <v>0.419999999999998</v>
      </c>
      <c r="L968" s="11" t="e">
        <f aca="false">IF(ROW(E968) - 1 &gt;= $L$1,MMULT($AA$1:AA1($AA$1, 0, $L$1 - 1),E968:E968(E968,1 - $L$1, 0)) / $K$3,"")</f>
        <v>#VALUE!</v>
      </c>
      <c r="N968" s="0" t="e">
        <f aca="false">IF(ROW(E968) - 1 &gt;= $N$1,SUM(E968:E968(E968,1 - $N$1, 0)) / $N$1,"")</f>
        <v>#VALUE!</v>
      </c>
      <c r="P968" s="0" t="e">
        <f aca="false">IF(ROW(N968) - 1 &gt; $P$1, IF(OFFSET(N968,  1 - $P$1, 0) &lt;&gt; "", MMULT($AA$2:AA2($AA$2, 0, $P$1 - 1), E968:E968(E968,1 - $P$1, 0)) / $O$3,""),"")</f>
        <v>#VALUE!</v>
      </c>
    </row>
    <row collapsed="false" customFormat="false" customHeight="true" hidden="false" ht="14.4" outlineLevel="0" r="969">
      <c r="A969" s="5" t="n">
        <v>37963</v>
      </c>
      <c r="B969" s="1" t="n">
        <v>20.78</v>
      </c>
      <c r="C969" s="1" t="n">
        <v>21.08</v>
      </c>
      <c r="D969" s="1" t="n">
        <v>20.41</v>
      </c>
      <c r="E969" s="1" t="n">
        <v>21.05</v>
      </c>
      <c r="F969" s="1" t="n">
        <v>5294200</v>
      </c>
      <c r="G969" s="1" t="n">
        <v>10.48</v>
      </c>
      <c r="I969" s="0" t="n">
        <f aca="false">B969-E969</f>
        <v>-0.27</v>
      </c>
      <c r="J969" s="0" t="n">
        <f aca="false">C969-D969</f>
        <v>0.669999999999998</v>
      </c>
      <c r="L969" s="11" t="e">
        <f aca="false">IF(ROW(E969) - 1 &gt;= $L$1,MMULT($AA$1:AA1($AA$1, 0, $L$1 - 1),E969:E969(E969,1 - $L$1, 0)) / $K$3,"")</f>
        <v>#VALUE!</v>
      </c>
      <c r="N969" s="0" t="e">
        <f aca="false">IF(ROW(E969) - 1 &gt;= $N$1,SUM(E969:E969(E969,1 - $N$1, 0)) / $N$1,"")</f>
        <v>#VALUE!</v>
      </c>
      <c r="P969" s="0" t="e">
        <f aca="false">IF(ROW(N969) - 1 &gt; $P$1, IF(OFFSET(N969,  1 - $P$1, 0) &lt;&gt; "", MMULT($AA$2:AA2($AA$2, 0, $P$1 - 1), E969:E969(E969,1 - $P$1, 0)) / $O$3,""),"")</f>
        <v>#VALUE!</v>
      </c>
    </row>
    <row collapsed="false" customFormat="false" customHeight="true" hidden="false" ht="14.4" outlineLevel="0" r="970">
      <c r="A970" s="5" t="n">
        <v>37964</v>
      </c>
      <c r="B970" s="1" t="n">
        <v>21.17</v>
      </c>
      <c r="C970" s="1" t="n">
        <v>21.25</v>
      </c>
      <c r="D970" s="1" t="n">
        <v>20.4</v>
      </c>
      <c r="E970" s="1" t="n">
        <v>20.45</v>
      </c>
      <c r="F970" s="1" t="n">
        <v>4826600</v>
      </c>
      <c r="G970" s="1" t="n">
        <v>10.18</v>
      </c>
      <c r="I970" s="0" t="n">
        <f aca="false">B970-E970</f>
        <v>0.720000000000002</v>
      </c>
      <c r="J970" s="0" t="n">
        <f aca="false">C970-D970</f>
        <v>0.850000000000001</v>
      </c>
      <c r="L970" s="11" t="e">
        <f aca="false">IF(ROW(E970) - 1 &gt;= $L$1,MMULT($AA$1:AA1($AA$1, 0, $L$1 - 1),E970:E970(E970,1 - $L$1, 0)) / $K$3,"")</f>
        <v>#VALUE!</v>
      </c>
      <c r="N970" s="0" t="e">
        <f aca="false">IF(ROW(E970) - 1 &gt;= $N$1,SUM(E970:E970(E970,1 - $N$1, 0)) / $N$1,"")</f>
        <v>#VALUE!</v>
      </c>
      <c r="P970" s="0" t="e">
        <f aca="false">IF(ROW(N970) - 1 &gt; $P$1, IF(OFFSET(N970,  1 - $P$1, 0) &lt;&gt; "", MMULT($AA$2:AA2($AA$2, 0, $P$1 - 1), E970:E970(E970,1 - $P$1, 0)) / $O$3,""),"")</f>
        <v>#VALUE!</v>
      </c>
    </row>
    <row collapsed="false" customFormat="false" customHeight="true" hidden="false" ht="14.4" outlineLevel="0" r="971">
      <c r="A971" s="5" t="n">
        <v>37965</v>
      </c>
      <c r="B971" s="1" t="n">
        <v>20.45</v>
      </c>
      <c r="C971" s="1" t="n">
        <v>20.61</v>
      </c>
      <c r="D971" s="1" t="n">
        <v>19.96</v>
      </c>
      <c r="E971" s="1" t="n">
        <v>20.38</v>
      </c>
      <c r="F971" s="1" t="n">
        <v>9690600</v>
      </c>
      <c r="G971" s="1" t="n">
        <v>10.15</v>
      </c>
      <c r="I971" s="0" t="n">
        <f aca="false">B971-E971</f>
        <v>0.0700000000000003</v>
      </c>
      <c r="J971" s="0" t="n">
        <f aca="false">C971-D971</f>
        <v>0.649999999999999</v>
      </c>
      <c r="L971" s="11" t="e">
        <f aca="false">IF(ROW(E971) - 1 &gt;= $L$1,MMULT($AA$1:AA1($AA$1, 0, $L$1 - 1),E971:E971(E971,1 - $L$1, 0)) / $K$3,"")</f>
        <v>#VALUE!</v>
      </c>
      <c r="N971" s="0" t="e">
        <f aca="false">IF(ROW(E971) - 1 &gt;= $N$1,SUM(E971:E971(E971,1 - $N$1, 0)) / $N$1,"")</f>
        <v>#VALUE!</v>
      </c>
      <c r="P971" s="0" t="e">
        <f aca="false">IF(ROW(N971) - 1 &gt; $P$1, IF(OFFSET(N971,  1 - $P$1, 0) &lt;&gt; "", MMULT($AA$2:AA2($AA$2, 0, $P$1 - 1), E971:E971(E971,1 - $P$1, 0)) / $O$3,""),"")</f>
        <v>#VALUE!</v>
      </c>
    </row>
    <row collapsed="false" customFormat="false" customHeight="true" hidden="false" ht="14.4" outlineLevel="0" r="972">
      <c r="A972" s="5" t="n">
        <v>37966</v>
      </c>
      <c r="B972" s="1" t="n">
        <v>20.25</v>
      </c>
      <c r="C972" s="1" t="n">
        <v>21.34</v>
      </c>
      <c r="D972" s="1" t="n">
        <v>20.21</v>
      </c>
      <c r="E972" s="1" t="n">
        <v>21.21</v>
      </c>
      <c r="F972" s="1" t="n">
        <v>6540600</v>
      </c>
      <c r="G972" s="1" t="n">
        <v>10.56</v>
      </c>
      <c r="I972" s="0" t="n">
        <f aca="false">B972-E972</f>
        <v>-0.960000000000001</v>
      </c>
      <c r="J972" s="0" t="n">
        <f aca="false">C972-D972</f>
        <v>1.13</v>
      </c>
      <c r="L972" s="11" t="e">
        <f aca="false">IF(ROW(E972) - 1 &gt;= $L$1,MMULT($AA$1:AA1($AA$1, 0, $L$1 - 1),E972:E972(E972,1 - $L$1, 0)) / $K$3,"")</f>
        <v>#VALUE!</v>
      </c>
      <c r="N972" s="0" t="e">
        <f aca="false">IF(ROW(E972) - 1 &gt;= $N$1,SUM(E972:E972(E972,1 - $N$1, 0)) / $N$1,"")</f>
        <v>#VALUE!</v>
      </c>
      <c r="P972" s="0" t="e">
        <f aca="false">IF(ROW(N972) - 1 &gt; $P$1, IF(OFFSET(N972,  1 - $P$1, 0) &lt;&gt; "", MMULT($AA$2:AA2($AA$2, 0, $P$1 - 1), E972:E972(E972,1 - $P$1, 0)) / $O$3,""),"")</f>
        <v>#VALUE!</v>
      </c>
    </row>
    <row collapsed="false" customFormat="false" customHeight="true" hidden="false" ht="14.4" outlineLevel="0" r="973">
      <c r="A973" s="5" t="n">
        <v>37967</v>
      </c>
      <c r="B973" s="1" t="n">
        <v>21.32</v>
      </c>
      <c r="C973" s="1" t="n">
        <v>21.32</v>
      </c>
      <c r="D973" s="1" t="n">
        <v>20.7</v>
      </c>
      <c r="E973" s="1" t="n">
        <v>20.89</v>
      </c>
      <c r="F973" s="1" t="n">
        <v>6881200</v>
      </c>
      <c r="G973" s="1" t="n">
        <v>10.4</v>
      </c>
      <c r="I973" s="0" t="n">
        <f aca="false">B973-E973</f>
        <v>0.43</v>
      </c>
      <c r="J973" s="0" t="n">
        <f aca="false">C973-D973</f>
        <v>0.620000000000001</v>
      </c>
      <c r="L973" s="11" t="e">
        <f aca="false">IF(ROW(E973) - 1 &gt;= $L$1,MMULT($AA$1:AA1($AA$1, 0, $L$1 - 1),E973:E973(E973,1 - $L$1, 0)) / $K$3,"")</f>
        <v>#VALUE!</v>
      </c>
      <c r="N973" s="0" t="e">
        <f aca="false">IF(ROW(E973) - 1 &gt;= $N$1,SUM(E973:E973(E973,1 - $N$1, 0)) / $N$1,"")</f>
        <v>#VALUE!</v>
      </c>
      <c r="P973" s="0" t="e">
        <f aca="false">IF(ROW(N973) - 1 &gt; $P$1, IF(OFFSET(N973,  1 - $P$1, 0) &lt;&gt; "", MMULT($AA$2:AA2($AA$2, 0, $P$1 - 1), E973:E973(E973,1 - $P$1, 0)) / $O$3,""),"")</f>
        <v>#VALUE!</v>
      </c>
    </row>
    <row collapsed="false" customFormat="false" customHeight="true" hidden="false" ht="14.4" outlineLevel="0" r="974">
      <c r="A974" s="5" t="n">
        <v>37970</v>
      </c>
      <c r="B974" s="1" t="n">
        <v>21.49</v>
      </c>
      <c r="C974" s="1" t="n">
        <v>21.49</v>
      </c>
      <c r="D974" s="1" t="n">
        <v>20.07</v>
      </c>
      <c r="E974" s="1" t="n">
        <v>20.17</v>
      </c>
      <c r="F974" s="1" t="n">
        <v>13889600</v>
      </c>
      <c r="G974" s="1" t="n">
        <v>10.04</v>
      </c>
      <c r="I974" s="0" t="n">
        <f aca="false">B974-E974</f>
        <v>1.32</v>
      </c>
      <c r="J974" s="0" t="n">
        <f aca="false">C974-D974</f>
        <v>1.42</v>
      </c>
      <c r="L974" s="11" t="e">
        <f aca="false">IF(ROW(E974) - 1 &gt;= $L$1,MMULT($AA$1:AA1($AA$1, 0, $L$1 - 1),E974:E974(E974,1 - $L$1, 0)) / $K$3,"")</f>
        <v>#VALUE!</v>
      </c>
      <c r="N974" s="0" t="e">
        <f aca="false">IF(ROW(E974) - 1 &gt;= $N$1,SUM(E974:E974(E974,1 - $N$1, 0)) / $N$1,"")</f>
        <v>#VALUE!</v>
      </c>
      <c r="P974" s="0" t="e">
        <f aca="false">IF(ROW(N974) - 1 &gt; $P$1, IF(OFFSET(N974,  1 - $P$1, 0) &lt;&gt; "", MMULT($AA$2:AA2($AA$2, 0, $P$1 - 1), E974:E974(E974,1 - $P$1, 0)) / $O$3,""),"")</f>
        <v>#VALUE!</v>
      </c>
    </row>
    <row collapsed="false" customFormat="false" customHeight="true" hidden="false" ht="14.4" outlineLevel="0" r="975">
      <c r="A975" s="5" t="n">
        <v>37971</v>
      </c>
      <c r="B975" s="1" t="n">
        <v>20.19</v>
      </c>
      <c r="C975" s="1" t="n">
        <v>20.49</v>
      </c>
      <c r="D975" s="1" t="n">
        <v>20.01</v>
      </c>
      <c r="E975" s="1" t="n">
        <v>20.12</v>
      </c>
      <c r="F975" s="1" t="n">
        <v>13355600</v>
      </c>
      <c r="G975" s="1" t="n">
        <v>10.02</v>
      </c>
      <c r="I975" s="0" t="n">
        <f aca="false">B975-E975</f>
        <v>0.0700000000000003</v>
      </c>
      <c r="J975" s="0" t="n">
        <f aca="false">C975-D975</f>
        <v>0.479999999999997</v>
      </c>
      <c r="L975" s="11" t="e">
        <f aca="false">IF(ROW(E975) - 1 &gt;= $L$1,MMULT($AA$1:AA1($AA$1, 0, $L$1 - 1),E975:E975(E975,1 - $L$1, 0)) / $K$3,"")</f>
        <v>#VALUE!</v>
      </c>
      <c r="N975" s="0" t="e">
        <f aca="false">IF(ROW(E975) - 1 &gt;= $N$1,SUM(E975:E975(E975,1 - $N$1, 0)) / $N$1,"")</f>
        <v>#VALUE!</v>
      </c>
      <c r="P975" s="0" t="e">
        <f aca="false">IF(ROW(N975) - 1 &gt; $P$1, IF(OFFSET(N975,  1 - $P$1, 0) &lt;&gt; "", MMULT($AA$2:AA2($AA$2, 0, $P$1 - 1), E975:E975(E975,1 - $P$1, 0)) / $O$3,""),"")</f>
        <v>#VALUE!</v>
      </c>
    </row>
    <row collapsed="false" customFormat="false" customHeight="true" hidden="false" ht="14.4" outlineLevel="0" r="976">
      <c r="A976" s="5" t="n">
        <v>37972</v>
      </c>
      <c r="B976" s="1" t="n">
        <v>20.08</v>
      </c>
      <c r="C976" s="1" t="n">
        <v>20.13</v>
      </c>
      <c r="D976" s="1" t="n">
        <v>19.79</v>
      </c>
      <c r="E976" s="1" t="n">
        <v>19.88</v>
      </c>
      <c r="F976" s="1" t="n">
        <v>9795000</v>
      </c>
      <c r="G976" s="1" t="n">
        <v>9.9</v>
      </c>
      <c r="I976" s="0" t="n">
        <f aca="false">B976-E976</f>
        <v>0.199999999999999</v>
      </c>
      <c r="J976" s="0" t="n">
        <f aca="false">C976-D976</f>
        <v>0.34</v>
      </c>
      <c r="L976" s="11" t="e">
        <f aca="false">IF(ROW(E976) - 1 &gt;= $L$1,MMULT($AA$1:AA1($AA$1, 0, $L$1 - 1),E976:E976(E976,1 - $L$1, 0)) / $K$3,"")</f>
        <v>#VALUE!</v>
      </c>
      <c r="N976" s="0" t="e">
        <f aca="false">IF(ROW(E976) - 1 &gt;= $N$1,SUM(E976:E976(E976,1 - $N$1, 0)) / $N$1,"")</f>
        <v>#VALUE!</v>
      </c>
      <c r="P976" s="0" t="e">
        <f aca="false">IF(ROW(N976) - 1 &gt; $P$1, IF(OFFSET(N976,  1 - $P$1, 0) &lt;&gt; "", MMULT($AA$2:AA2($AA$2, 0, $P$1 - 1), E976:E976(E976,1 - $P$1, 0)) / $O$3,""),"")</f>
        <v>#VALUE!</v>
      </c>
    </row>
    <row collapsed="false" customFormat="false" customHeight="true" hidden="false" ht="14.4" outlineLevel="0" r="977">
      <c r="A977" s="5" t="n">
        <v>37973</v>
      </c>
      <c r="B977" s="1" t="n">
        <v>19.9</v>
      </c>
      <c r="C977" s="1" t="n">
        <v>20.18</v>
      </c>
      <c r="D977" s="1" t="n">
        <v>19.9</v>
      </c>
      <c r="E977" s="1" t="n">
        <v>20.04</v>
      </c>
      <c r="F977" s="1" t="n">
        <v>11818400</v>
      </c>
      <c r="G977" s="1" t="n">
        <v>9.98</v>
      </c>
      <c r="I977" s="0" t="n">
        <f aca="false">B977-E977</f>
        <v>-0.140000000000001</v>
      </c>
      <c r="J977" s="0" t="n">
        <f aca="false">C977-D977</f>
        <v>0.280000000000001</v>
      </c>
      <c r="L977" s="11" t="e">
        <f aca="false">IF(ROW(E977) - 1 &gt;= $L$1,MMULT($AA$1:AA1($AA$1, 0, $L$1 - 1),E977:E977(E977,1 - $L$1, 0)) / $K$3,"")</f>
        <v>#VALUE!</v>
      </c>
      <c r="N977" s="0" t="e">
        <f aca="false">IF(ROW(E977) - 1 &gt;= $N$1,SUM(E977:E977(E977,1 - $N$1, 0)) / $N$1,"")</f>
        <v>#VALUE!</v>
      </c>
      <c r="P977" s="0" t="e">
        <f aca="false">IF(ROW(N977) - 1 &gt; $P$1, IF(OFFSET(N977,  1 - $P$1, 0) &lt;&gt; "", MMULT($AA$2:AA2($AA$2, 0, $P$1 - 1), E977:E977(E977,1 - $P$1, 0)) / $O$3,""),"")</f>
        <v>#VALUE!</v>
      </c>
    </row>
    <row collapsed="false" customFormat="false" customHeight="true" hidden="false" ht="14.4" outlineLevel="0" r="978">
      <c r="A978" s="5" t="n">
        <v>37974</v>
      </c>
      <c r="B978" s="1" t="n">
        <v>20.19</v>
      </c>
      <c r="C978" s="1" t="n">
        <v>20.42</v>
      </c>
      <c r="D978" s="1" t="n">
        <v>19.62</v>
      </c>
      <c r="E978" s="1" t="n">
        <v>19.7</v>
      </c>
      <c r="F978" s="1" t="n">
        <v>16198600</v>
      </c>
      <c r="G978" s="1" t="n">
        <v>9.81</v>
      </c>
      <c r="I978" s="0" t="n">
        <f aca="false">B978-E978</f>
        <v>0.490000000000002</v>
      </c>
      <c r="J978" s="0" t="n">
        <f aca="false">C978-D978</f>
        <v>0.800000000000001</v>
      </c>
      <c r="L978" s="11" t="e">
        <f aca="false">IF(ROW(E978) - 1 &gt;= $L$1,MMULT($AA$1:AA1($AA$1, 0, $L$1 - 1),E978:E978(E978,1 - $L$1, 0)) / $K$3,"")</f>
        <v>#VALUE!</v>
      </c>
      <c r="N978" s="0" t="e">
        <f aca="false">IF(ROW(E978) - 1 &gt;= $N$1,SUM(E978:E978(E978,1 - $N$1, 0)) / $N$1,"")</f>
        <v>#VALUE!</v>
      </c>
      <c r="P978" s="0" t="e">
        <f aca="false">IF(ROW(N978) - 1 &gt; $P$1, IF(OFFSET(N978,  1 - $P$1, 0) &lt;&gt; "", MMULT($AA$2:AA2($AA$2, 0, $P$1 - 1), E978:E978(E978,1 - $P$1, 0)) / $O$3,""),"")</f>
        <v>#VALUE!</v>
      </c>
    </row>
    <row collapsed="false" customFormat="false" customHeight="true" hidden="false" ht="14.4" outlineLevel="0" r="979">
      <c r="A979" s="5" t="n">
        <v>37977</v>
      </c>
      <c r="B979" s="1" t="n">
        <v>19.65</v>
      </c>
      <c r="C979" s="1" t="n">
        <v>19.89</v>
      </c>
      <c r="D979" s="1" t="n">
        <v>19.25</v>
      </c>
      <c r="E979" s="1" t="n">
        <v>19.85</v>
      </c>
      <c r="F979" s="1" t="n">
        <v>13466600</v>
      </c>
      <c r="G979" s="1" t="n">
        <v>9.88</v>
      </c>
      <c r="I979" s="0" t="n">
        <f aca="false">B979-E979</f>
        <v>-0.200000000000003</v>
      </c>
      <c r="J979" s="0" t="n">
        <f aca="false">C979-D979</f>
        <v>0.640000000000001</v>
      </c>
      <c r="L979" s="11" t="e">
        <f aca="false">IF(ROW(E979) - 1 &gt;= $L$1,MMULT($AA$1:AA1($AA$1, 0, $L$1 - 1),E979:E979(E979,1 - $L$1, 0)) / $K$3,"")</f>
        <v>#VALUE!</v>
      </c>
      <c r="N979" s="0" t="e">
        <f aca="false">IF(ROW(E979) - 1 &gt;= $N$1,SUM(E979:E979(E979,1 - $N$1, 0)) / $N$1,"")</f>
        <v>#VALUE!</v>
      </c>
      <c r="P979" s="0" t="e">
        <f aca="false">IF(ROW(N979) - 1 &gt; $P$1, IF(OFFSET(N979,  1 - $P$1, 0) &lt;&gt; "", MMULT($AA$2:AA2($AA$2, 0, $P$1 - 1), E979:E979(E979,1 - $P$1, 0)) / $O$3,""),"")</f>
        <v>#VALUE!</v>
      </c>
    </row>
    <row collapsed="false" customFormat="false" customHeight="true" hidden="false" ht="14.4" outlineLevel="0" r="980">
      <c r="A980" s="5" t="n">
        <v>37978</v>
      </c>
      <c r="B980" s="1" t="n">
        <v>19.92</v>
      </c>
      <c r="C980" s="1" t="n">
        <v>19.95</v>
      </c>
      <c r="D980" s="1" t="n">
        <v>19.6</v>
      </c>
      <c r="E980" s="1" t="n">
        <v>19.81</v>
      </c>
      <c r="F980" s="1" t="n">
        <v>11017800</v>
      </c>
      <c r="G980" s="1" t="n">
        <v>9.86</v>
      </c>
      <c r="I980" s="0" t="n">
        <f aca="false">B980-E980</f>
        <v>0.110000000000003</v>
      </c>
      <c r="J980" s="0" t="n">
        <f aca="false">C980-D980</f>
        <v>0.349999999999998</v>
      </c>
      <c r="L980" s="11" t="e">
        <f aca="false">IF(ROW(E980) - 1 &gt;= $L$1,MMULT($AA$1:AA1($AA$1, 0, $L$1 - 1),E980:E980(E980,1 - $L$1, 0)) / $K$3,"")</f>
        <v>#VALUE!</v>
      </c>
      <c r="N980" s="0" t="e">
        <f aca="false">IF(ROW(E980) - 1 &gt;= $N$1,SUM(E980:E980(E980,1 - $N$1, 0)) / $N$1,"")</f>
        <v>#VALUE!</v>
      </c>
      <c r="P980" s="0" t="e">
        <f aca="false">IF(ROW(N980) - 1 &gt; $P$1, IF(OFFSET(N980,  1 - $P$1, 0) &lt;&gt; "", MMULT($AA$2:AA2($AA$2, 0, $P$1 - 1), E980:E980(E980,1 - $P$1, 0)) / $O$3,""),"")</f>
        <v>#VALUE!</v>
      </c>
    </row>
    <row collapsed="false" customFormat="false" customHeight="true" hidden="false" ht="14.4" outlineLevel="0" r="981">
      <c r="A981" s="5" t="n">
        <v>37979</v>
      </c>
      <c r="B981" s="1" t="n">
        <v>19.72</v>
      </c>
      <c r="C981" s="1" t="n">
        <v>20.59</v>
      </c>
      <c r="D981" s="1" t="n">
        <v>19.65</v>
      </c>
      <c r="E981" s="1" t="n">
        <v>20.41</v>
      </c>
      <c r="F981" s="1" t="n">
        <v>6338400</v>
      </c>
      <c r="G981" s="1" t="n">
        <v>10.16</v>
      </c>
      <c r="I981" s="0" t="n">
        <f aca="false">B981-E981</f>
        <v>-0.690000000000001</v>
      </c>
      <c r="J981" s="0" t="n">
        <f aca="false">C981-D981</f>
        <v>0.940000000000001</v>
      </c>
      <c r="L981" s="11" t="e">
        <f aca="false">IF(ROW(E981) - 1 &gt;= $L$1,MMULT($AA$1:AA1($AA$1, 0, $L$1 - 1),E981:E981(E981,1 - $L$1, 0)) / $K$3,"")</f>
        <v>#VALUE!</v>
      </c>
      <c r="N981" s="0" t="e">
        <f aca="false">IF(ROW(E981) - 1 &gt;= $N$1,SUM(E981:E981(E981,1 - $N$1, 0)) / $N$1,"")</f>
        <v>#VALUE!</v>
      </c>
      <c r="P981" s="0" t="e">
        <f aca="false">IF(ROW(N981) - 1 &gt; $P$1, IF(OFFSET(N981,  1 - $P$1, 0) &lt;&gt; "", MMULT($AA$2:AA2($AA$2, 0, $P$1 - 1), E981:E981(E981,1 - $P$1, 0)) / $O$3,""),"")</f>
        <v>#VALUE!</v>
      </c>
    </row>
    <row collapsed="false" customFormat="false" customHeight="true" hidden="false" ht="14.4" outlineLevel="0" r="982">
      <c r="A982" s="5" t="n">
        <v>37981</v>
      </c>
      <c r="B982" s="1" t="n">
        <v>20.35</v>
      </c>
      <c r="C982" s="1" t="n">
        <v>20.91</v>
      </c>
      <c r="D982" s="1" t="n">
        <v>20.34</v>
      </c>
      <c r="E982" s="1" t="n">
        <v>20.78</v>
      </c>
      <c r="F982" s="1" t="n">
        <v>3703400</v>
      </c>
      <c r="G982" s="1" t="n">
        <v>10.35</v>
      </c>
      <c r="I982" s="0" t="n">
        <f aca="false">B982-E982</f>
        <v>-0.43</v>
      </c>
      <c r="J982" s="0" t="n">
        <f aca="false">C982-D982</f>
        <v>0.57</v>
      </c>
      <c r="L982" s="11" t="e">
        <f aca="false">IF(ROW(E982) - 1 &gt;= $L$1,MMULT($AA$1:AA1($AA$1, 0, $L$1 - 1),E982:E982(E982,1 - $L$1, 0)) / $K$3,"")</f>
        <v>#VALUE!</v>
      </c>
      <c r="N982" s="0" t="e">
        <f aca="false">IF(ROW(E982) - 1 &gt;= $N$1,SUM(E982:E982(E982,1 - $N$1, 0)) / $N$1,"")</f>
        <v>#VALUE!</v>
      </c>
      <c r="P982" s="0" t="e">
        <f aca="false">IF(ROW(N982) - 1 &gt; $P$1, IF(OFFSET(N982,  1 - $P$1, 0) &lt;&gt; "", MMULT($AA$2:AA2($AA$2, 0, $P$1 - 1), E982:E982(E982,1 - $P$1, 0)) / $O$3,""),"")</f>
        <v>#VALUE!</v>
      </c>
    </row>
    <row collapsed="false" customFormat="false" customHeight="true" hidden="false" ht="14.4" outlineLevel="0" r="983">
      <c r="A983" s="5" t="n">
        <v>37984</v>
      </c>
      <c r="B983" s="1" t="n">
        <v>20.91</v>
      </c>
      <c r="C983" s="1" t="n">
        <v>21.16</v>
      </c>
      <c r="D983" s="1" t="n">
        <v>20.86</v>
      </c>
      <c r="E983" s="1" t="n">
        <v>21.15</v>
      </c>
      <c r="F983" s="1" t="n">
        <v>8337800</v>
      </c>
      <c r="G983" s="1" t="n">
        <v>10.53</v>
      </c>
      <c r="I983" s="0" t="n">
        <f aca="false">B983-E983</f>
        <v>-0.239999999999998</v>
      </c>
      <c r="J983" s="0" t="n">
        <f aca="false">C983-D983</f>
        <v>0.300000000000001</v>
      </c>
      <c r="L983" s="11" t="e">
        <f aca="false">IF(ROW(E983) - 1 &gt;= $L$1,MMULT($AA$1:AA1($AA$1, 0, $L$1 - 1),E983:E983(E983,1 - $L$1, 0)) / $K$3,"")</f>
        <v>#VALUE!</v>
      </c>
      <c r="N983" s="0" t="e">
        <f aca="false">IF(ROW(E983) - 1 &gt;= $N$1,SUM(E983:E983(E983,1 - $N$1, 0)) / $N$1,"")</f>
        <v>#VALUE!</v>
      </c>
      <c r="P983" s="0" t="e">
        <f aca="false">IF(ROW(N983) - 1 &gt; $P$1, IF(OFFSET(N983,  1 - $P$1, 0) &lt;&gt; "", MMULT($AA$2:AA2($AA$2, 0, $P$1 - 1), E983:E983(E983,1 - $P$1, 0)) / $O$3,""),"")</f>
        <v>#VALUE!</v>
      </c>
    </row>
    <row collapsed="false" customFormat="false" customHeight="true" hidden="false" ht="14.4" outlineLevel="0" r="984">
      <c r="A984" s="5" t="n">
        <v>37985</v>
      </c>
      <c r="B984" s="1" t="n">
        <v>21.18</v>
      </c>
      <c r="C984" s="1" t="n">
        <v>21.5</v>
      </c>
      <c r="D984" s="1" t="n">
        <v>21.15</v>
      </c>
      <c r="E984" s="1" t="n">
        <v>21.28</v>
      </c>
      <c r="F984" s="1" t="n">
        <v>7316200</v>
      </c>
      <c r="G984" s="1" t="n">
        <v>10.59</v>
      </c>
      <c r="I984" s="0" t="n">
        <f aca="false">B984-E984</f>
        <v>-0.100000000000001</v>
      </c>
      <c r="J984" s="0" t="n">
        <f aca="false">C984-D984</f>
        <v>0.350000000000001</v>
      </c>
      <c r="L984" s="11" t="e">
        <f aca="false">IF(ROW(E984) - 1 &gt;= $L$1,MMULT($AA$1:AA1($AA$1, 0, $L$1 - 1),E984:E984(E984,1 - $L$1, 0)) / $K$3,"")</f>
        <v>#VALUE!</v>
      </c>
      <c r="N984" s="0" t="e">
        <f aca="false">IF(ROW(E984) - 1 &gt;= $N$1,SUM(E984:E984(E984,1 - $N$1, 0)) / $N$1,"")</f>
        <v>#VALUE!</v>
      </c>
      <c r="P984" s="0" t="e">
        <f aca="false">IF(ROW(N984) - 1 &gt; $P$1, IF(OFFSET(N984,  1 - $P$1, 0) &lt;&gt; "", MMULT($AA$2:AA2($AA$2, 0, $P$1 - 1), E984:E984(E984,1 - $P$1, 0)) / $O$3,""),"")</f>
        <v>#VALUE!</v>
      </c>
    </row>
    <row collapsed="false" customFormat="false" customHeight="true" hidden="false" ht="14.4" outlineLevel="0" r="985">
      <c r="A985" s="5" t="n">
        <v>37986</v>
      </c>
      <c r="B985" s="1" t="n">
        <v>21.35</v>
      </c>
      <c r="C985" s="1" t="n">
        <v>21.53</v>
      </c>
      <c r="D985" s="1" t="n">
        <v>21.18</v>
      </c>
      <c r="E985" s="1" t="n">
        <v>21.37</v>
      </c>
      <c r="F985" s="1" t="n">
        <v>6230400</v>
      </c>
      <c r="G985" s="1" t="n">
        <v>10.64</v>
      </c>
      <c r="I985" s="0" t="n">
        <f aca="false">B985-E985</f>
        <v>-0.0199999999999996</v>
      </c>
      <c r="J985" s="0" t="n">
        <f aca="false">C985-D985</f>
        <v>0.350000000000001</v>
      </c>
      <c r="L985" s="11" t="e">
        <f aca="false">IF(ROW(E985) - 1 &gt;= $L$1,MMULT($AA$1:AA1($AA$1, 0, $L$1 - 1),E985:E985(E985,1 - $L$1, 0)) / $K$3,"")</f>
        <v>#VALUE!</v>
      </c>
      <c r="N985" s="0" t="e">
        <f aca="false">IF(ROW(E985) - 1 &gt;= $N$1,SUM(E985:E985(E985,1 - $N$1, 0)) / $N$1,"")</f>
        <v>#VALUE!</v>
      </c>
      <c r="P985" s="0" t="e">
        <f aca="false">IF(ROW(N985) - 1 &gt; $P$1, IF(OFFSET(N985,  1 - $P$1, 0) &lt;&gt; "", MMULT($AA$2:AA2($AA$2, 0, $P$1 - 1), E985:E985(E985,1 - $P$1, 0)) / $O$3,""),"")</f>
        <v>#VALUE!</v>
      </c>
    </row>
    <row collapsed="false" customFormat="false" customHeight="true" hidden="false" ht="14.4" outlineLevel="0" r="986">
      <c r="A986" s="5" t="n">
        <v>37988</v>
      </c>
      <c r="B986" s="1" t="n">
        <v>21.55</v>
      </c>
      <c r="C986" s="1" t="n">
        <v>21.75</v>
      </c>
      <c r="D986" s="1" t="n">
        <v>21.18</v>
      </c>
      <c r="E986" s="1" t="n">
        <v>21.28</v>
      </c>
      <c r="F986" s="1" t="n">
        <v>5165800</v>
      </c>
      <c r="G986" s="1" t="n">
        <v>10.59</v>
      </c>
      <c r="I986" s="0" t="n">
        <f aca="false">B986-E986</f>
        <v>0.27</v>
      </c>
      <c r="J986" s="0" t="n">
        <f aca="false">C986-D986</f>
        <v>0.57</v>
      </c>
      <c r="L986" s="11" t="e">
        <f aca="false">IF(ROW(E986) - 1 &gt;= $L$1,MMULT($AA$1:AA1($AA$1, 0, $L$1 - 1),E986:E986(E986,1 - $L$1, 0)) / $K$3,"")</f>
        <v>#VALUE!</v>
      </c>
      <c r="N986" s="0" t="e">
        <f aca="false">IF(ROW(E986) - 1 &gt;= $N$1,SUM(E986:E986(E986,1 - $N$1, 0)) / $N$1,"")</f>
        <v>#VALUE!</v>
      </c>
      <c r="P986" s="0" t="e">
        <f aca="false">IF(ROW(N986) - 1 &gt; $P$1, IF(OFFSET(N986,  1 - $P$1, 0) &lt;&gt; "", MMULT($AA$2:AA2($AA$2, 0, $P$1 - 1), E986:E986(E986,1 - $P$1, 0)) / $O$3,""),"")</f>
        <v>#VALUE!</v>
      </c>
    </row>
    <row collapsed="false" customFormat="false" customHeight="true" hidden="false" ht="14.4" outlineLevel="0" r="987">
      <c r="A987" s="5" t="n">
        <v>37991</v>
      </c>
      <c r="B987" s="1" t="n">
        <v>21.42</v>
      </c>
      <c r="C987" s="1" t="n">
        <v>22.39</v>
      </c>
      <c r="D987" s="1" t="n">
        <v>21.42</v>
      </c>
      <c r="E987" s="1" t="n">
        <v>22.17</v>
      </c>
      <c r="F987" s="1" t="n">
        <v>14107800</v>
      </c>
      <c r="G987" s="1" t="n">
        <v>11.04</v>
      </c>
      <c r="I987" s="0" t="n">
        <f aca="false">B987-E987</f>
        <v>-0.75</v>
      </c>
      <c r="J987" s="0" t="n">
        <f aca="false">C987-D987</f>
        <v>0.969999999999999</v>
      </c>
      <c r="L987" s="11" t="e">
        <f aca="false">IF(ROW(E987) - 1 &gt;= $L$1,MMULT($AA$1:AA1($AA$1, 0, $L$1 - 1),E987:E987(E987,1 - $L$1, 0)) / $K$3,"")</f>
        <v>#VALUE!</v>
      </c>
      <c r="N987" s="0" t="e">
        <f aca="false">IF(ROW(E987) - 1 &gt;= $N$1,SUM(E987:E987(E987,1 - $N$1, 0)) / $N$1,"")</f>
        <v>#VALUE!</v>
      </c>
      <c r="P987" s="0" t="e">
        <f aca="false">IF(ROW(N987) - 1 &gt; $P$1, IF(OFFSET(N987,  1 - $P$1, 0) &lt;&gt; "", MMULT($AA$2:AA2($AA$2, 0, $P$1 - 1), E987:E987(E987,1 - $P$1, 0)) / $O$3,""),"")</f>
        <v>#VALUE!</v>
      </c>
    </row>
    <row collapsed="false" customFormat="false" customHeight="true" hidden="false" ht="14.4" outlineLevel="0" r="988">
      <c r="A988" s="5" t="n">
        <v>37992</v>
      </c>
      <c r="B988" s="1" t="n">
        <v>22.25</v>
      </c>
      <c r="C988" s="1" t="n">
        <v>22.42</v>
      </c>
      <c r="D988" s="1" t="n">
        <v>21.71</v>
      </c>
      <c r="E988" s="1" t="n">
        <v>22.09</v>
      </c>
      <c r="F988" s="1" t="n">
        <v>18191000</v>
      </c>
      <c r="G988" s="1" t="n">
        <v>11</v>
      </c>
      <c r="I988" s="0" t="n">
        <f aca="false">B988-E988</f>
        <v>0.16</v>
      </c>
      <c r="J988" s="0" t="n">
        <f aca="false">C988-D988</f>
        <v>0.710000000000001</v>
      </c>
      <c r="L988" s="11" t="e">
        <f aca="false">IF(ROW(E988) - 1 &gt;= $L$1,MMULT($AA$1:AA1($AA$1, 0, $L$1 - 1),E988:E988(E988,1 - $L$1, 0)) / $K$3,"")</f>
        <v>#VALUE!</v>
      </c>
      <c r="N988" s="0" t="e">
        <f aca="false">IF(ROW(E988) - 1 &gt;= $N$1,SUM(E988:E988(E988,1 - $N$1, 0)) / $N$1,"")</f>
        <v>#VALUE!</v>
      </c>
      <c r="P988" s="0" t="e">
        <f aca="false">IF(ROW(N988) - 1 &gt; $P$1, IF(OFFSET(N988,  1 - $P$1, 0) &lt;&gt; "", MMULT($AA$2:AA2($AA$2, 0, $P$1 - 1), E988:E988(E988,1 - $P$1, 0)) / $O$3,""),"")</f>
        <v>#VALUE!</v>
      </c>
    </row>
    <row collapsed="false" customFormat="false" customHeight="true" hidden="false" ht="14.4" outlineLevel="0" r="989">
      <c r="A989" s="5" t="n">
        <v>37993</v>
      </c>
      <c r="B989" s="1" t="n">
        <v>22.1</v>
      </c>
      <c r="C989" s="1" t="n">
        <v>22.83</v>
      </c>
      <c r="D989" s="1" t="n">
        <v>21.93</v>
      </c>
      <c r="E989" s="1" t="n">
        <v>22.59</v>
      </c>
      <c r="F989" s="1" t="n">
        <v>20959800</v>
      </c>
      <c r="G989" s="1" t="n">
        <v>11.25</v>
      </c>
      <c r="I989" s="0" t="n">
        <f aca="false">B989-E989</f>
        <v>-0.489999999999998</v>
      </c>
      <c r="J989" s="0" t="n">
        <f aca="false">C989-D989</f>
        <v>0.899999999999999</v>
      </c>
      <c r="L989" s="11" t="e">
        <f aca="false">IF(ROW(E989) - 1 &gt;= $L$1,MMULT($AA$1:AA1($AA$1, 0, $L$1 - 1),E989:E989(E989,1 - $L$1, 0)) / $K$3,"")</f>
        <v>#VALUE!</v>
      </c>
      <c r="N989" s="0" t="e">
        <f aca="false">IF(ROW(E989) - 1 &gt;= $N$1,SUM(E989:E989(E989,1 - $N$1, 0)) / $N$1,"")</f>
        <v>#VALUE!</v>
      </c>
      <c r="P989" s="0" t="e">
        <f aca="false">IF(ROW(N989) - 1 &gt; $P$1, IF(OFFSET(N989,  1 - $P$1, 0) &lt;&gt; "", MMULT($AA$2:AA2($AA$2, 0, $P$1 - 1), E989:E989(E989,1 - $P$1, 0)) / $O$3,""),"")</f>
        <v>#VALUE!</v>
      </c>
    </row>
    <row collapsed="false" customFormat="false" customHeight="true" hidden="false" ht="14.4" outlineLevel="0" r="990">
      <c r="A990" s="5" t="n">
        <v>37994</v>
      </c>
      <c r="B990" s="1" t="n">
        <v>22.84</v>
      </c>
      <c r="C990" s="1" t="n">
        <v>23.73</v>
      </c>
      <c r="D990" s="1" t="n">
        <v>22.65</v>
      </c>
      <c r="E990" s="1" t="n">
        <v>23.36</v>
      </c>
      <c r="F990" s="1" t="n">
        <v>16439400</v>
      </c>
      <c r="G990" s="1" t="n">
        <v>11.63</v>
      </c>
      <c r="I990" s="0" t="n">
        <f aca="false">B990-E990</f>
        <v>-0.52</v>
      </c>
      <c r="J990" s="0" t="n">
        <f aca="false">C990-D990</f>
        <v>1.08</v>
      </c>
      <c r="L990" s="11" t="e">
        <f aca="false">IF(ROW(E990) - 1 &gt;= $L$1,MMULT($AA$1:AA1($AA$1, 0, $L$1 - 1),E990:E990(E990,1 - $L$1, 0)) / $K$3,"")</f>
        <v>#VALUE!</v>
      </c>
      <c r="N990" s="0" t="e">
        <f aca="false">IF(ROW(E990) - 1 &gt;= $N$1,SUM(E990:E990(E990,1 - $N$1, 0)) / $N$1,"")</f>
        <v>#VALUE!</v>
      </c>
      <c r="P990" s="0" t="e">
        <f aca="false">IF(ROW(N990) - 1 &gt; $P$1, IF(OFFSET(N990,  1 - $P$1, 0) &lt;&gt; "", MMULT($AA$2:AA2($AA$2, 0, $P$1 - 1), E990:E990(E990,1 - $P$1, 0)) / $O$3,""),"")</f>
        <v>#VALUE!</v>
      </c>
    </row>
    <row collapsed="false" customFormat="false" customHeight="true" hidden="false" ht="14.4" outlineLevel="0" r="991">
      <c r="A991" s="5" t="n">
        <v>37995</v>
      </c>
      <c r="B991" s="1" t="n">
        <v>23.23</v>
      </c>
      <c r="C991" s="1" t="n">
        <v>24.13</v>
      </c>
      <c r="D991" s="1" t="n">
        <v>22.79</v>
      </c>
      <c r="E991" s="1" t="n">
        <v>23</v>
      </c>
      <c r="F991" s="1" t="n">
        <v>15266400</v>
      </c>
      <c r="G991" s="1" t="n">
        <v>11.45</v>
      </c>
      <c r="I991" s="0" t="n">
        <f aca="false">B991-E991</f>
        <v>0.23</v>
      </c>
      <c r="J991" s="0" t="n">
        <f aca="false">C991-D991</f>
        <v>1.34</v>
      </c>
      <c r="L991" s="11" t="e">
        <f aca="false">IF(ROW(E991) - 1 &gt;= $L$1,MMULT($AA$1:AA1($AA$1, 0, $L$1 - 1),E991:E991(E991,1 - $L$1, 0)) / $K$3,"")</f>
        <v>#VALUE!</v>
      </c>
      <c r="N991" s="0" t="e">
        <f aca="false">IF(ROW(E991) - 1 &gt;= $N$1,SUM(E991:E991(E991,1 - $N$1, 0)) / $N$1,"")</f>
        <v>#VALUE!</v>
      </c>
      <c r="P991" s="0" t="e">
        <f aca="false">IF(ROW(N991) - 1 &gt; $P$1, IF(OFFSET(N991,  1 - $P$1, 0) &lt;&gt; "", MMULT($AA$2:AA2($AA$2, 0, $P$1 - 1), E991:E991(E991,1 - $P$1, 0)) / $O$3,""),"")</f>
        <v>#VALUE!</v>
      </c>
    </row>
    <row collapsed="false" customFormat="false" customHeight="true" hidden="false" ht="14.4" outlineLevel="0" r="992">
      <c r="A992" s="5" t="n">
        <v>37998</v>
      </c>
      <c r="B992" s="1" t="n">
        <v>23.25</v>
      </c>
      <c r="C992" s="1" t="n">
        <v>24</v>
      </c>
      <c r="D992" s="1" t="n">
        <v>23.1</v>
      </c>
      <c r="E992" s="1" t="n">
        <v>23.73</v>
      </c>
      <c r="F992" s="1" t="n">
        <v>17412400</v>
      </c>
      <c r="G992" s="1" t="n">
        <v>11.81</v>
      </c>
      <c r="I992" s="0" t="n">
        <f aca="false">B992-E992</f>
        <v>-0.48</v>
      </c>
      <c r="J992" s="0" t="n">
        <f aca="false">C992-D992</f>
        <v>0.899999999999999</v>
      </c>
      <c r="L992" s="11" t="e">
        <f aca="false">IF(ROW(E992) - 1 &gt;= $L$1,MMULT($AA$1:AA1($AA$1, 0, $L$1 - 1),E992:E992(E992,1 - $L$1, 0)) / $K$3,"")</f>
        <v>#VALUE!</v>
      </c>
      <c r="N992" s="0" t="e">
        <f aca="false">IF(ROW(E992) - 1 &gt;= $N$1,SUM(E992:E992(E992,1 - $N$1, 0)) / $N$1,"")</f>
        <v>#VALUE!</v>
      </c>
      <c r="P992" s="0" t="e">
        <f aca="false">IF(ROW(N992) - 1 &gt; $P$1, IF(OFFSET(N992,  1 - $P$1, 0) &lt;&gt; "", MMULT($AA$2:AA2($AA$2, 0, $P$1 - 1), E992:E992(E992,1 - $P$1, 0)) / $O$3,""),"")</f>
        <v>#VALUE!</v>
      </c>
    </row>
    <row collapsed="false" customFormat="false" customHeight="true" hidden="false" ht="14.4" outlineLevel="0" r="993">
      <c r="A993" s="5" t="n">
        <v>37999</v>
      </c>
      <c r="B993" s="1" t="n">
        <v>24.7</v>
      </c>
      <c r="C993" s="1" t="n">
        <v>24.84</v>
      </c>
      <c r="D993" s="1" t="n">
        <v>23.86</v>
      </c>
      <c r="E993" s="1" t="n">
        <v>24.12</v>
      </c>
      <c r="F993" s="1" t="n">
        <v>24250600</v>
      </c>
      <c r="G993" s="1" t="n">
        <v>12.01</v>
      </c>
      <c r="I993" s="0" t="n">
        <f aca="false">B993-E993</f>
        <v>0.579999999999998</v>
      </c>
      <c r="J993" s="0" t="n">
        <f aca="false">C993-D993</f>
        <v>0.98</v>
      </c>
      <c r="L993" s="11" t="e">
        <f aca="false">IF(ROW(E993) - 1 &gt;= $L$1,MMULT($AA$1:AA1($AA$1, 0, $L$1 - 1),E993:E993(E993,1 - $L$1, 0)) / $K$3,"")</f>
        <v>#VALUE!</v>
      </c>
      <c r="N993" s="0" t="e">
        <f aca="false">IF(ROW(E993) - 1 &gt;= $N$1,SUM(E993:E993(E993,1 - $N$1, 0)) / $N$1,"")</f>
        <v>#VALUE!</v>
      </c>
      <c r="P993" s="0" t="e">
        <f aca="false">IF(ROW(N993) - 1 &gt; $P$1, IF(OFFSET(N993,  1 - $P$1, 0) &lt;&gt; "", MMULT($AA$2:AA2($AA$2, 0, $P$1 - 1), E993:E993(E993,1 - $P$1, 0)) / $O$3,""),"")</f>
        <v>#VALUE!</v>
      </c>
    </row>
    <row collapsed="false" customFormat="false" customHeight="true" hidden="false" ht="14.4" outlineLevel="0" r="994">
      <c r="A994" s="5" t="n">
        <v>38000</v>
      </c>
      <c r="B994" s="1" t="n">
        <v>24.4</v>
      </c>
      <c r="C994" s="1" t="n">
        <v>24.54</v>
      </c>
      <c r="D994" s="1" t="n">
        <v>23.78</v>
      </c>
      <c r="E994" s="1" t="n">
        <v>24.2</v>
      </c>
      <c r="F994" s="1" t="n">
        <v>22144400</v>
      </c>
      <c r="G994" s="1" t="n">
        <v>12.05</v>
      </c>
      <c r="I994" s="0" t="n">
        <f aca="false">B994-E994</f>
        <v>0.199999999999999</v>
      </c>
      <c r="J994" s="0" t="n">
        <f aca="false">C994-D994</f>
        <v>0.759999999999998</v>
      </c>
      <c r="L994" s="11" t="e">
        <f aca="false">IF(ROW(E994) - 1 &gt;= $L$1,MMULT($AA$1:AA1($AA$1, 0, $L$1 - 1),E994:E994(E994,1 - $L$1, 0)) / $K$3,"")</f>
        <v>#VALUE!</v>
      </c>
      <c r="N994" s="0" t="e">
        <f aca="false">IF(ROW(E994) - 1 &gt;= $N$1,SUM(E994:E994(E994,1 - $N$1, 0)) / $N$1,"")</f>
        <v>#VALUE!</v>
      </c>
      <c r="P994" s="0" t="e">
        <f aca="false">IF(ROW(N994) - 1 &gt; $P$1, IF(OFFSET(N994,  1 - $P$1, 0) &lt;&gt; "", MMULT($AA$2:AA2($AA$2, 0, $P$1 - 1), E994:E994(E994,1 - $P$1, 0)) / $O$3,""),"")</f>
        <v>#VALUE!</v>
      </c>
    </row>
    <row collapsed="false" customFormat="false" customHeight="true" hidden="false" ht="14.4" outlineLevel="0" r="995">
      <c r="A995" s="5" t="n">
        <v>38001</v>
      </c>
      <c r="B995" s="1" t="n">
        <v>22.91</v>
      </c>
      <c r="C995" s="1" t="n">
        <v>23.4</v>
      </c>
      <c r="D995" s="1" t="n">
        <v>22.5</v>
      </c>
      <c r="E995" s="1" t="n">
        <v>22.85</v>
      </c>
      <c r="F995" s="1" t="n">
        <v>36364600</v>
      </c>
      <c r="G995" s="1" t="n">
        <v>11.38</v>
      </c>
      <c r="I995" s="0" t="n">
        <f aca="false">B995-E995</f>
        <v>0.0599999999999987</v>
      </c>
      <c r="J995" s="0" t="n">
        <f aca="false">C995-D995</f>
        <v>0.899999999999999</v>
      </c>
      <c r="L995" s="11" t="e">
        <f aca="false">IF(ROW(E995) - 1 &gt;= $L$1,MMULT($AA$1:AA1($AA$1, 0, $L$1 - 1),E995:E995(E995,1 - $L$1, 0)) / $K$3,"")</f>
        <v>#VALUE!</v>
      </c>
      <c r="N995" s="0" t="e">
        <f aca="false">IF(ROW(E995) - 1 &gt;= $N$1,SUM(E995:E995(E995,1 - $N$1, 0)) / $N$1,"")</f>
        <v>#VALUE!</v>
      </c>
      <c r="P995" s="0" t="e">
        <f aca="false">IF(ROW(N995) - 1 &gt; $P$1, IF(OFFSET(N995,  1 - $P$1, 0) &lt;&gt; "", MMULT($AA$2:AA2($AA$2, 0, $P$1 - 1), E995:E995(E995,1 - $P$1, 0)) / $O$3,""),"")</f>
        <v>#VALUE!</v>
      </c>
    </row>
    <row collapsed="false" customFormat="false" customHeight="true" hidden="false" ht="14.4" outlineLevel="0" r="996">
      <c r="A996" s="5" t="n">
        <v>38002</v>
      </c>
      <c r="B996" s="1" t="n">
        <v>22.89</v>
      </c>
      <c r="C996" s="1" t="n">
        <v>23.04</v>
      </c>
      <c r="D996" s="1" t="n">
        <v>22.61</v>
      </c>
      <c r="E996" s="1" t="n">
        <v>22.72</v>
      </c>
      <c r="F996" s="1" t="n">
        <v>13315000</v>
      </c>
      <c r="G996" s="1" t="n">
        <v>11.31</v>
      </c>
      <c r="I996" s="0" t="n">
        <f aca="false">B996-E996</f>
        <v>0.170000000000002</v>
      </c>
      <c r="J996" s="0" t="n">
        <f aca="false">C996-D996</f>
        <v>0.43</v>
      </c>
      <c r="L996" s="11" t="e">
        <f aca="false">IF(ROW(E996) - 1 &gt;= $L$1,MMULT($AA$1:AA1($AA$1, 0, $L$1 - 1),E996:E996(E996,1 - $L$1, 0)) / $K$3,"")</f>
        <v>#VALUE!</v>
      </c>
      <c r="N996" s="0" t="e">
        <f aca="false">IF(ROW(E996) - 1 &gt;= $N$1,SUM(E996:E996(E996,1 - $N$1, 0)) / $N$1,"")</f>
        <v>#VALUE!</v>
      </c>
      <c r="P996" s="0" t="e">
        <f aca="false">IF(ROW(N996) - 1 &gt; $P$1, IF(OFFSET(N996,  1 - $P$1, 0) &lt;&gt; "", MMULT($AA$2:AA2($AA$2, 0, $P$1 - 1), E996:E996(E996,1 - $P$1, 0)) / $O$3,""),"")</f>
        <v>#VALUE!</v>
      </c>
    </row>
    <row collapsed="false" customFormat="false" customHeight="true" hidden="false" ht="14.4" outlineLevel="0" r="997">
      <c r="A997" s="5" t="n">
        <v>38006</v>
      </c>
      <c r="B997" s="1" t="n">
        <v>22.67</v>
      </c>
      <c r="C997" s="1" t="n">
        <v>22.8</v>
      </c>
      <c r="D997" s="1" t="n">
        <v>22.25</v>
      </c>
      <c r="E997" s="1" t="n">
        <v>22.73</v>
      </c>
      <c r="F997" s="1" t="n">
        <v>11283800</v>
      </c>
      <c r="G997" s="1" t="n">
        <v>11.32</v>
      </c>
      <c r="I997" s="0" t="n">
        <f aca="false">B997-E997</f>
        <v>-0.0599999999999987</v>
      </c>
      <c r="J997" s="0" t="n">
        <f aca="false">C997-D997</f>
        <v>0.550000000000001</v>
      </c>
      <c r="L997" s="11" t="e">
        <f aca="false">IF(ROW(E997) - 1 &gt;= $L$1,MMULT($AA$1:AA1($AA$1, 0, $L$1 - 1),E997:E997(E997,1 - $L$1, 0)) / $K$3,"")</f>
        <v>#VALUE!</v>
      </c>
      <c r="N997" s="0" t="e">
        <f aca="false">IF(ROW(E997) - 1 &gt;= $N$1,SUM(E997:E997(E997,1 - $N$1, 0)) / $N$1,"")</f>
        <v>#VALUE!</v>
      </c>
      <c r="P997" s="0" t="e">
        <f aca="false">IF(ROW(N997) - 1 &gt; $P$1, IF(OFFSET(N997,  1 - $P$1, 0) &lt;&gt; "", MMULT($AA$2:AA2($AA$2, 0, $P$1 - 1), E997:E997(E997,1 - $P$1, 0)) / $O$3,""),"")</f>
        <v>#VALUE!</v>
      </c>
    </row>
    <row collapsed="false" customFormat="false" customHeight="true" hidden="false" ht="14.4" outlineLevel="0" r="998">
      <c r="A998" s="5" t="n">
        <v>38007</v>
      </c>
      <c r="B998" s="1" t="n">
        <v>22.7</v>
      </c>
      <c r="C998" s="1" t="n">
        <v>22.97</v>
      </c>
      <c r="D998" s="1" t="n">
        <v>22.43</v>
      </c>
      <c r="E998" s="1" t="n">
        <v>22.61</v>
      </c>
      <c r="F998" s="1" t="n">
        <v>8095000</v>
      </c>
      <c r="G998" s="1" t="n">
        <v>11.26</v>
      </c>
      <c r="I998" s="0" t="n">
        <f aca="false">B998-E998</f>
        <v>0.0899999999999999</v>
      </c>
      <c r="J998" s="0" t="n">
        <f aca="false">C998-D998</f>
        <v>0.539999999999999</v>
      </c>
      <c r="L998" s="11" t="e">
        <f aca="false">IF(ROW(E998) - 1 &gt;= $L$1,MMULT($AA$1:AA1($AA$1, 0, $L$1 - 1),E998:E998(E998,1 - $L$1, 0)) / $K$3,"")</f>
        <v>#VALUE!</v>
      </c>
      <c r="N998" s="0" t="e">
        <f aca="false">IF(ROW(E998) - 1 &gt;= $N$1,SUM(E998:E998(E998,1 - $N$1, 0)) / $N$1,"")</f>
        <v>#VALUE!</v>
      </c>
      <c r="P998" s="0" t="e">
        <f aca="false">IF(ROW(N998) - 1 &gt; $P$1, IF(OFFSET(N998,  1 - $P$1, 0) &lt;&gt; "", MMULT($AA$2:AA2($AA$2, 0, $P$1 - 1), E998:E998(E998,1 - $P$1, 0)) / $O$3,""),"")</f>
        <v>#VALUE!</v>
      </c>
    </row>
    <row collapsed="false" customFormat="false" customHeight="true" hidden="false" ht="14.4" outlineLevel="0" r="999">
      <c r="A999" s="5" t="n">
        <v>38008</v>
      </c>
      <c r="B999" s="1" t="n">
        <v>22.56</v>
      </c>
      <c r="C999" s="1" t="n">
        <v>22.83</v>
      </c>
      <c r="D999" s="1" t="n">
        <v>22.18</v>
      </c>
      <c r="E999" s="1" t="n">
        <v>22.18</v>
      </c>
      <c r="F999" s="1" t="n">
        <v>7321600</v>
      </c>
      <c r="G999" s="1" t="n">
        <v>11.04</v>
      </c>
      <c r="I999" s="0" t="n">
        <f aca="false">B999-E999</f>
        <v>0.379999999999999</v>
      </c>
      <c r="J999" s="0" t="n">
        <f aca="false">C999-D999</f>
        <v>0.649999999999999</v>
      </c>
      <c r="L999" s="11" t="e">
        <f aca="false">IF(ROW(E999) - 1 &gt;= $L$1,MMULT($AA$1:AA1($AA$1, 0, $L$1 - 1),E999:E999(E999,1 - $L$1, 0)) / $K$3,"")</f>
        <v>#VALUE!</v>
      </c>
      <c r="N999" s="0" t="e">
        <f aca="false">IF(ROW(E999) - 1 &gt;= $N$1,SUM(E999:E999(E999,1 - $N$1, 0)) / $N$1,"")</f>
        <v>#VALUE!</v>
      </c>
      <c r="P999" s="0" t="e">
        <f aca="false">IF(ROW(N999) - 1 &gt; $P$1, IF(OFFSET(N999,  1 - $P$1, 0) &lt;&gt; "", MMULT($AA$2:AA2($AA$2, 0, $P$1 - 1), E999:E999(E999,1 - $P$1, 0)) / $O$3,""),"")</f>
        <v>#VALUE!</v>
      </c>
    </row>
    <row collapsed="false" customFormat="false" customHeight="true" hidden="false" ht="14.4" outlineLevel="0" r="1000">
      <c r="A1000" s="5" t="n">
        <v>38009</v>
      </c>
      <c r="B1000" s="1" t="n">
        <v>22.42</v>
      </c>
      <c r="C1000" s="1" t="n">
        <v>22.74</v>
      </c>
      <c r="D1000" s="1" t="n">
        <v>22.25</v>
      </c>
      <c r="E1000" s="1" t="n">
        <v>22.56</v>
      </c>
      <c r="F1000" s="1" t="n">
        <v>8113200</v>
      </c>
      <c r="G1000" s="1" t="n">
        <v>11.23</v>
      </c>
      <c r="I1000" s="0" t="n">
        <f aca="false">B1000-E1000</f>
        <v>-0.139999999999997</v>
      </c>
      <c r="J1000" s="0" t="n">
        <f aca="false">C1000-D1000</f>
        <v>0.489999999999998</v>
      </c>
      <c r="L1000" s="11" t="e">
        <f aca="false">IF(ROW(E1000) - 1 &gt;= $L$1,MMULT($AA$1:AA1($AA$1, 0, $L$1 - 1),E1000:E1000(E1000,1 - $L$1, 0)) / $K$3,"")</f>
        <v>#VALUE!</v>
      </c>
      <c r="N1000" s="0" t="e">
        <f aca="false">IF(ROW(E1000) - 1 &gt;= $N$1,SUM(E1000:E1000(E1000,1 - $N$1, 0)) / $N$1,"")</f>
        <v>#VALUE!</v>
      </c>
      <c r="P1000" s="0" t="e">
        <f aca="false">IF(ROW(N1000) - 1 &gt; $P$1, IF(OFFSET(N1000,  1 - $P$1, 0) &lt;&gt; "", MMULT($AA$2:AA2($AA$2, 0, $P$1 - 1), E1000:E1000(E1000,1 - $P$1, 0)) / $O$3,""),"")</f>
        <v>#VALUE!</v>
      </c>
    </row>
    <row collapsed="false" customFormat="false" customHeight="true" hidden="false" ht="14.4" outlineLevel="0" r="1001">
      <c r="A1001" s="5" t="n">
        <v>38012</v>
      </c>
      <c r="B1001" s="1" t="n">
        <v>22.46</v>
      </c>
      <c r="C1001" s="1" t="n">
        <v>23.06</v>
      </c>
      <c r="D1001" s="1" t="n">
        <v>22.43</v>
      </c>
      <c r="E1001" s="1" t="n">
        <v>23.01</v>
      </c>
      <c r="F1001" s="1" t="n">
        <v>9688200</v>
      </c>
      <c r="G1001" s="1" t="n">
        <v>11.46</v>
      </c>
      <c r="I1001" s="0" t="n">
        <f aca="false">B1001-E1001</f>
        <v>-0.550000000000001</v>
      </c>
      <c r="J1001" s="0" t="n">
        <f aca="false">C1001-D1001</f>
        <v>0.629999999999999</v>
      </c>
      <c r="L1001" s="11" t="e">
        <f aca="false">IF(ROW(E1001) - 1 &gt;= $L$1,MMULT($AA$1:AA1($AA$1, 0, $L$1 - 1),E1001:E1001(E1001,1 - $L$1, 0)) / $K$3,"")</f>
        <v>#VALUE!</v>
      </c>
      <c r="N1001" s="0" t="e">
        <f aca="false">IF(ROW(E1001) - 1 &gt;= $N$1,SUM(E1001:E1001(E1001,1 - $N$1, 0)) / $N$1,"")</f>
        <v>#VALUE!</v>
      </c>
      <c r="P1001" s="0" t="e">
        <f aca="false">IF(ROW(N1001) - 1 &gt; $P$1, IF(OFFSET(N1001,  1 - $P$1, 0) &lt;&gt; "", MMULT($AA$2:AA2($AA$2, 0, $P$1 - 1), E1001:E1001(E1001,1 - $P$1, 0)) / $O$3,""),"")</f>
        <v>#VALUE!</v>
      </c>
    </row>
    <row collapsed="false" customFormat="false" customHeight="true" hidden="false" ht="14.4" outlineLevel="0" r="1002">
      <c r="A1002" s="5" t="n">
        <v>38013</v>
      </c>
      <c r="B1002" s="1" t="n">
        <v>23.04</v>
      </c>
      <c r="C1002" s="1" t="n">
        <v>23.25</v>
      </c>
      <c r="D1002" s="1" t="n">
        <v>22.8</v>
      </c>
      <c r="E1002" s="1" t="n">
        <v>23.07</v>
      </c>
      <c r="F1002" s="1" t="n">
        <v>10966800</v>
      </c>
      <c r="G1002" s="1" t="n">
        <v>11.49</v>
      </c>
      <c r="I1002" s="0" t="n">
        <f aca="false">B1002-E1002</f>
        <v>-0.0300000000000011</v>
      </c>
      <c r="J1002" s="0" t="n">
        <f aca="false">C1002-D1002</f>
        <v>0.449999999999999</v>
      </c>
      <c r="L1002" s="11" t="e">
        <f aca="false">IF(ROW(E1002) - 1 &gt;= $L$1,MMULT($AA$1:AA1($AA$1, 0, $L$1 - 1),E1002:E1002(E1002,1 - $L$1, 0)) / $K$3,"")</f>
        <v>#VALUE!</v>
      </c>
      <c r="N1002" s="0" t="e">
        <f aca="false">IF(ROW(E1002) - 1 &gt;= $N$1,SUM(E1002:E1002(E1002,1 - $N$1, 0)) / $N$1,"")</f>
        <v>#VALUE!</v>
      </c>
      <c r="P1002" s="0" t="e">
        <f aca="false">IF(ROW(N1002) - 1 &gt; $P$1, IF(OFFSET(N1002,  1 - $P$1, 0) &lt;&gt; "", MMULT($AA$2:AA2($AA$2, 0, $P$1 - 1), E1002:E1002(E1002,1 - $P$1, 0)) / $O$3,""),"")</f>
        <v>#VALUE!</v>
      </c>
    </row>
    <row collapsed="false" customFormat="false" customHeight="true" hidden="false" ht="14.4" outlineLevel="0" r="1003">
      <c r="A1003" s="5" t="n">
        <v>38014</v>
      </c>
      <c r="B1003" s="1" t="n">
        <v>22.84</v>
      </c>
      <c r="C1003" s="1" t="n">
        <v>23.38</v>
      </c>
      <c r="D1003" s="1" t="n">
        <v>22.41</v>
      </c>
      <c r="E1003" s="1" t="n">
        <v>22.52</v>
      </c>
      <c r="F1003" s="1" t="n">
        <v>9835800</v>
      </c>
      <c r="G1003" s="1" t="n">
        <v>11.21</v>
      </c>
      <c r="I1003" s="0" t="n">
        <f aca="false">B1003-E1003</f>
        <v>0.32</v>
      </c>
      <c r="J1003" s="0" t="n">
        <f aca="false">C1003-D1003</f>
        <v>0.969999999999999</v>
      </c>
      <c r="L1003" s="11" t="e">
        <f aca="false">IF(ROW(E1003) - 1 &gt;= $L$1,MMULT($AA$1:AA1($AA$1, 0, $L$1 - 1),E1003:E1003(E1003,1 - $L$1, 0)) / $K$3,"")</f>
        <v>#VALUE!</v>
      </c>
      <c r="N1003" s="0" t="e">
        <f aca="false">IF(ROW(E1003) - 1 &gt;= $N$1,SUM(E1003:E1003(E1003,1 - $N$1, 0)) / $N$1,"")</f>
        <v>#VALUE!</v>
      </c>
      <c r="P1003" s="0" t="e">
        <f aca="false">IF(ROW(N1003) - 1 &gt; $P$1, IF(OFFSET(N1003,  1 - $P$1, 0) &lt;&gt; "", MMULT($AA$2:AA2($AA$2, 0, $P$1 - 1), E1003:E1003(E1003,1 - $P$1, 0)) / $O$3,""),"")</f>
        <v>#VALUE!</v>
      </c>
    </row>
    <row collapsed="false" customFormat="false" customHeight="true" hidden="false" ht="14.4" outlineLevel="0" r="1004">
      <c r="A1004" s="5" t="n">
        <v>38015</v>
      </c>
      <c r="B1004" s="1" t="n">
        <v>22.63</v>
      </c>
      <c r="C1004" s="1" t="n">
        <v>22.8</v>
      </c>
      <c r="D1004" s="1" t="n">
        <v>22.19</v>
      </c>
      <c r="E1004" s="1" t="n">
        <v>22.68</v>
      </c>
      <c r="F1004" s="1" t="n">
        <v>7596400</v>
      </c>
      <c r="G1004" s="1" t="n">
        <v>11.29</v>
      </c>
      <c r="I1004" s="0" t="n">
        <f aca="false">B1004-E1004</f>
        <v>-0.0500000000000007</v>
      </c>
      <c r="J1004" s="0" t="n">
        <f aca="false">C1004-D1004</f>
        <v>0.609999999999999</v>
      </c>
      <c r="L1004" s="11" t="e">
        <f aca="false">IF(ROW(E1004) - 1 &gt;= $L$1,MMULT($AA$1:AA1($AA$1, 0, $L$1 - 1),E1004:E1004(E1004,1 - $L$1, 0)) / $K$3,"")</f>
        <v>#VALUE!</v>
      </c>
      <c r="N1004" s="0" t="e">
        <f aca="false">IF(ROW(E1004) - 1 &gt;= $N$1,SUM(E1004:E1004(E1004,1 - $N$1, 0)) / $N$1,"")</f>
        <v>#VALUE!</v>
      </c>
      <c r="P1004" s="0" t="e">
        <f aca="false">IF(ROW(N1004) - 1 &gt; $P$1, IF(OFFSET(N1004,  1 - $P$1, 0) &lt;&gt; "", MMULT($AA$2:AA2($AA$2, 0, $P$1 - 1), E1004:E1004(E1004,1 - $P$1, 0)) / $O$3,""),"")</f>
        <v>#VALUE!</v>
      </c>
    </row>
    <row collapsed="false" customFormat="false" customHeight="true" hidden="false" ht="14.4" outlineLevel="0" r="1005">
      <c r="A1005" s="5" t="n">
        <v>38016</v>
      </c>
      <c r="B1005" s="1" t="n">
        <v>22.65</v>
      </c>
      <c r="C1005" s="1" t="n">
        <v>22.87</v>
      </c>
      <c r="D1005" s="1" t="n">
        <v>22.42</v>
      </c>
      <c r="E1005" s="1" t="n">
        <v>22.56</v>
      </c>
      <c r="F1005" s="1" t="n">
        <v>6617800</v>
      </c>
      <c r="G1005" s="1" t="n">
        <v>11.23</v>
      </c>
      <c r="I1005" s="0" t="n">
        <f aca="false">B1005-E1005</f>
        <v>0.0899999999999999</v>
      </c>
      <c r="J1005" s="0" t="n">
        <f aca="false">C1005-D1005</f>
        <v>0.449999999999999</v>
      </c>
      <c r="L1005" s="11" t="e">
        <f aca="false">IF(ROW(E1005) - 1 &gt;= $L$1,MMULT($AA$1:AA1($AA$1, 0, $L$1 - 1),E1005:E1005(E1005,1 - $L$1, 0)) / $K$3,"")</f>
        <v>#VALUE!</v>
      </c>
      <c r="N1005" s="0" t="e">
        <f aca="false">IF(ROW(E1005) - 1 &gt;= $N$1,SUM(E1005:E1005(E1005,1 - $N$1, 0)) / $N$1,"")</f>
        <v>#VALUE!</v>
      </c>
      <c r="P1005" s="0" t="e">
        <f aca="false">IF(ROW(N1005) - 1 &gt; $P$1, IF(OFFSET(N1005,  1 - $P$1, 0) &lt;&gt; "", MMULT($AA$2:AA2($AA$2, 0, $P$1 - 1), E1005:E1005(E1005,1 - $P$1, 0)) / $O$3,""),"")</f>
        <v>#VALUE!</v>
      </c>
    </row>
    <row collapsed="false" customFormat="false" customHeight="true" hidden="false" ht="14.4" outlineLevel="0" r="1006">
      <c r="A1006" s="5" t="n">
        <v>38019</v>
      </c>
      <c r="B1006" s="1" t="n">
        <v>22.46</v>
      </c>
      <c r="C1006" s="1" t="n">
        <v>22.81</v>
      </c>
      <c r="D1006" s="1" t="n">
        <v>22.08</v>
      </c>
      <c r="E1006" s="1" t="n">
        <v>22.32</v>
      </c>
      <c r="F1006" s="1" t="n">
        <v>10265400</v>
      </c>
      <c r="G1006" s="1" t="n">
        <v>11.11</v>
      </c>
      <c r="I1006" s="0" t="n">
        <f aca="false">B1006-E1006</f>
        <v>0.140000000000001</v>
      </c>
      <c r="J1006" s="0" t="n">
        <f aca="false">C1006-D1006</f>
        <v>0.73</v>
      </c>
      <c r="L1006" s="11" t="e">
        <f aca="false">IF(ROW(E1006) - 1 &gt;= $L$1,MMULT($AA$1:AA1($AA$1, 0, $L$1 - 1),E1006:E1006(E1006,1 - $L$1, 0)) / $K$3,"")</f>
        <v>#VALUE!</v>
      </c>
      <c r="N1006" s="0" t="e">
        <f aca="false">IF(ROW(E1006) - 1 &gt;= $N$1,SUM(E1006:E1006(E1006,1 - $N$1, 0)) / $N$1,"")</f>
        <v>#VALUE!</v>
      </c>
      <c r="P1006" s="0" t="e">
        <f aca="false">IF(ROW(N1006) - 1 &gt; $P$1, IF(OFFSET(N1006,  1 - $P$1, 0) &lt;&gt; "", MMULT($AA$2:AA2($AA$2, 0, $P$1 - 1), E1006:E1006(E1006,1 - $P$1, 0)) / $O$3,""),"")</f>
        <v>#VALUE!</v>
      </c>
    </row>
    <row collapsed="false" customFormat="false" customHeight="true" hidden="false" ht="14.4" outlineLevel="0" r="1007">
      <c r="A1007" s="5" t="n">
        <v>38020</v>
      </c>
      <c r="B1007" s="1" t="n">
        <v>22.3</v>
      </c>
      <c r="C1007" s="1" t="n">
        <v>22.4</v>
      </c>
      <c r="D1007" s="1" t="n">
        <v>22</v>
      </c>
      <c r="E1007" s="1" t="n">
        <v>22.26</v>
      </c>
      <c r="F1007" s="1" t="n">
        <v>6457600</v>
      </c>
      <c r="G1007" s="1" t="n">
        <v>11.08</v>
      </c>
      <c r="I1007" s="0" t="n">
        <f aca="false">B1007-E1007</f>
        <v>0.0399999999999991</v>
      </c>
      <c r="J1007" s="0" t="n">
        <f aca="false">C1007-D1007</f>
        <v>0.399999999999999</v>
      </c>
      <c r="L1007" s="11" t="e">
        <f aca="false">IF(ROW(E1007) - 1 &gt;= $L$1,MMULT($AA$1:AA1($AA$1, 0, $L$1 - 1),E1007:E1007(E1007,1 - $L$1, 0)) / $K$3,"")</f>
        <v>#VALUE!</v>
      </c>
      <c r="N1007" s="0" t="e">
        <f aca="false">IF(ROW(E1007) - 1 &gt;= $N$1,SUM(E1007:E1007(E1007,1 - $N$1, 0)) / $N$1,"")</f>
        <v>#VALUE!</v>
      </c>
      <c r="P1007" s="0" t="e">
        <f aca="false">IF(ROW(N1007) - 1 &gt; $P$1, IF(OFFSET(N1007,  1 - $P$1, 0) &lt;&gt; "", MMULT($AA$2:AA2($AA$2, 0, $P$1 - 1), E1007:E1007(E1007,1 - $P$1, 0)) / $O$3,""),"")</f>
        <v>#VALUE!</v>
      </c>
    </row>
    <row collapsed="false" customFormat="false" customHeight="true" hidden="false" ht="14.4" outlineLevel="0" r="1008">
      <c r="A1008" s="5" t="n">
        <v>38021</v>
      </c>
      <c r="B1008" s="1" t="n">
        <v>22</v>
      </c>
      <c r="C1008" s="1" t="n">
        <v>22.09</v>
      </c>
      <c r="D1008" s="1" t="n">
        <v>21.7</v>
      </c>
      <c r="E1008" s="1" t="n">
        <v>21.79</v>
      </c>
      <c r="F1008" s="1" t="n">
        <v>10912600</v>
      </c>
      <c r="G1008" s="1" t="n">
        <v>10.85</v>
      </c>
      <c r="I1008" s="0" t="n">
        <f aca="false">B1008-E1008</f>
        <v>0.210000000000001</v>
      </c>
      <c r="J1008" s="0" t="n">
        <f aca="false">C1008-D1008</f>
        <v>0.390000000000001</v>
      </c>
      <c r="L1008" s="11" t="e">
        <f aca="false">IF(ROW(E1008) - 1 &gt;= $L$1,MMULT($AA$1:AA1($AA$1, 0, $L$1 - 1),E1008:E1008(E1008,1 - $L$1, 0)) / $K$3,"")</f>
        <v>#VALUE!</v>
      </c>
      <c r="N1008" s="0" t="e">
        <f aca="false">IF(ROW(E1008) - 1 &gt;= $N$1,SUM(E1008:E1008(E1008,1 - $N$1, 0)) / $N$1,"")</f>
        <v>#VALUE!</v>
      </c>
      <c r="P1008" s="0" t="e">
        <f aca="false">IF(ROW(N1008) - 1 &gt; $P$1, IF(OFFSET(N1008,  1 - $P$1, 0) &lt;&gt; "", MMULT($AA$2:AA2($AA$2, 0, $P$1 - 1), E1008:E1008(E1008,1 - $P$1, 0)) / $O$3,""),"")</f>
        <v>#VALUE!</v>
      </c>
    </row>
    <row collapsed="false" customFormat="false" customHeight="true" hidden="false" ht="14.4" outlineLevel="0" r="1009">
      <c r="A1009" s="5" t="n">
        <v>38022</v>
      </c>
      <c r="B1009" s="1" t="n">
        <v>21.82</v>
      </c>
      <c r="C1009" s="1" t="n">
        <v>22.91</v>
      </c>
      <c r="D1009" s="1" t="n">
        <v>21.81</v>
      </c>
      <c r="E1009" s="1" t="n">
        <v>22.42</v>
      </c>
      <c r="F1009" s="1" t="n">
        <v>12601600</v>
      </c>
      <c r="G1009" s="1" t="n">
        <v>11.16</v>
      </c>
      <c r="I1009" s="0" t="n">
        <f aca="false">B1009-E1009</f>
        <v>-0.600000000000001</v>
      </c>
      <c r="J1009" s="0" t="n">
        <f aca="false">C1009-D1009</f>
        <v>1.1</v>
      </c>
      <c r="L1009" s="11" t="e">
        <f aca="false">IF(ROW(E1009) - 1 &gt;= $L$1,MMULT($AA$1:AA1($AA$1, 0, $L$1 - 1),E1009:E1009(E1009,1 - $L$1, 0)) / $K$3,"")</f>
        <v>#VALUE!</v>
      </c>
      <c r="N1009" s="0" t="e">
        <f aca="false">IF(ROW(E1009) - 1 &gt;= $N$1,SUM(E1009:E1009(E1009,1 - $N$1, 0)) / $N$1,"")</f>
        <v>#VALUE!</v>
      </c>
      <c r="P1009" s="0" t="e">
        <f aca="false">IF(ROW(N1009) - 1 &gt; $P$1, IF(OFFSET(N1009,  1 - $P$1, 0) &lt;&gt; "", MMULT($AA$2:AA2($AA$2, 0, $P$1 - 1), E1009:E1009(E1009,1 - $P$1, 0)) / $O$3,""),"")</f>
        <v>#VALUE!</v>
      </c>
    </row>
    <row collapsed="false" customFormat="false" customHeight="true" hidden="false" ht="14.4" outlineLevel="0" r="1010">
      <c r="A1010" s="5" t="n">
        <v>38023</v>
      </c>
      <c r="B1010" s="1" t="n">
        <v>22.45</v>
      </c>
      <c r="C1010" s="1" t="n">
        <v>22.89</v>
      </c>
      <c r="D1010" s="1" t="n">
        <v>22.4</v>
      </c>
      <c r="E1010" s="1" t="n">
        <v>22.71</v>
      </c>
      <c r="F1010" s="1" t="n">
        <v>6905000</v>
      </c>
      <c r="G1010" s="1" t="n">
        <v>11.31</v>
      </c>
      <c r="I1010" s="0" t="n">
        <f aca="false">B1010-E1010</f>
        <v>-0.260000000000002</v>
      </c>
      <c r="J1010" s="0" t="n">
        <f aca="false">C1010-D1010</f>
        <v>0.490000000000002</v>
      </c>
      <c r="L1010" s="11" t="e">
        <f aca="false">IF(ROW(E1010) - 1 &gt;= $L$1,MMULT($AA$1:AA1($AA$1, 0, $L$1 - 1),E1010:E1010(E1010,1 - $L$1, 0)) / $K$3,"")</f>
        <v>#VALUE!</v>
      </c>
      <c r="N1010" s="0" t="e">
        <f aca="false">IF(ROW(E1010) - 1 &gt;= $N$1,SUM(E1010:E1010(E1010,1 - $N$1, 0)) / $N$1,"")</f>
        <v>#VALUE!</v>
      </c>
      <c r="P1010" s="0" t="e">
        <f aca="false">IF(ROW(N1010) - 1 &gt; $P$1, IF(OFFSET(N1010,  1 - $P$1, 0) &lt;&gt; "", MMULT($AA$2:AA2($AA$2, 0, $P$1 - 1), E1010:E1010(E1010,1 - $P$1, 0)) / $O$3,""),"")</f>
        <v>#VALUE!</v>
      </c>
    </row>
    <row collapsed="false" customFormat="false" customHeight="true" hidden="false" ht="14.4" outlineLevel="0" r="1011">
      <c r="A1011" s="5" t="n">
        <v>38026</v>
      </c>
      <c r="B1011" s="1" t="n">
        <v>22.62</v>
      </c>
      <c r="C1011" s="1" t="n">
        <v>22.86</v>
      </c>
      <c r="D1011" s="1" t="n">
        <v>22.5</v>
      </c>
      <c r="E1011" s="1" t="n">
        <v>22.67</v>
      </c>
      <c r="F1011" s="1" t="n">
        <v>6723600</v>
      </c>
      <c r="G1011" s="1" t="n">
        <v>11.29</v>
      </c>
      <c r="I1011" s="0" t="n">
        <f aca="false">B1011-E1011</f>
        <v>-0.0500000000000007</v>
      </c>
      <c r="J1011" s="0" t="n">
        <f aca="false">C1011-D1011</f>
        <v>0.359999999999999</v>
      </c>
      <c r="L1011" s="11" t="e">
        <f aca="false">IF(ROW(E1011) - 1 &gt;= $L$1,MMULT($AA$1:AA1($AA$1, 0, $L$1 - 1),E1011:E1011(E1011,1 - $L$1, 0)) / $K$3,"")</f>
        <v>#VALUE!</v>
      </c>
      <c r="N1011" s="0" t="e">
        <f aca="false">IF(ROW(E1011) - 1 &gt;= $N$1,SUM(E1011:E1011(E1011,1 - $N$1, 0)) / $N$1,"")</f>
        <v>#VALUE!</v>
      </c>
      <c r="P1011" s="0" t="e">
        <f aca="false">IF(ROW(N1011) - 1 &gt; $P$1, IF(OFFSET(N1011,  1 - $P$1, 0) &lt;&gt; "", MMULT($AA$2:AA2($AA$2, 0, $P$1 - 1), E1011:E1011(E1011,1 - $P$1, 0)) / $O$3,""),"")</f>
        <v>#VALUE!</v>
      </c>
    </row>
    <row collapsed="false" customFormat="false" customHeight="true" hidden="false" ht="14.4" outlineLevel="0" r="1012">
      <c r="A1012" s="5" t="n">
        <v>38027</v>
      </c>
      <c r="B1012" s="1" t="n">
        <v>22.62</v>
      </c>
      <c r="C1012" s="1" t="n">
        <v>23.12</v>
      </c>
      <c r="D1012" s="1" t="n">
        <v>22.44</v>
      </c>
      <c r="E1012" s="1" t="n">
        <v>22.98</v>
      </c>
      <c r="F1012" s="1" t="n">
        <v>9119400</v>
      </c>
      <c r="G1012" s="1" t="n">
        <v>11.44</v>
      </c>
      <c r="I1012" s="0" t="n">
        <f aca="false">B1012-E1012</f>
        <v>-0.359999999999999</v>
      </c>
      <c r="J1012" s="0" t="n">
        <f aca="false">C1012-D1012</f>
        <v>0.68</v>
      </c>
      <c r="L1012" s="11" t="e">
        <f aca="false">IF(ROW(E1012) - 1 &gt;= $L$1,MMULT($AA$1:AA1($AA$1, 0, $L$1 - 1),E1012:E1012(E1012,1 - $L$1, 0)) / $K$3,"")</f>
        <v>#VALUE!</v>
      </c>
      <c r="N1012" s="0" t="e">
        <f aca="false">IF(ROW(E1012) - 1 &gt;= $N$1,SUM(E1012:E1012(E1012,1 - $N$1, 0)) / $N$1,"")</f>
        <v>#VALUE!</v>
      </c>
      <c r="P1012" s="0" t="e">
        <f aca="false">IF(ROW(N1012) - 1 &gt; $P$1, IF(OFFSET(N1012,  1 - $P$1, 0) &lt;&gt; "", MMULT($AA$2:AA2($AA$2, 0, $P$1 - 1), E1012:E1012(E1012,1 - $P$1, 0)) / $O$3,""),"")</f>
        <v>#VALUE!</v>
      </c>
    </row>
    <row collapsed="false" customFormat="false" customHeight="true" hidden="false" ht="14.4" outlineLevel="0" r="1013">
      <c r="A1013" s="5" t="n">
        <v>38028</v>
      </c>
      <c r="B1013" s="1" t="n">
        <v>23.09</v>
      </c>
      <c r="C1013" s="1" t="n">
        <v>23.87</v>
      </c>
      <c r="D1013" s="1" t="n">
        <v>23.05</v>
      </c>
      <c r="E1013" s="1" t="n">
        <v>23.8</v>
      </c>
      <c r="F1013" s="1" t="n">
        <v>12448000</v>
      </c>
      <c r="G1013" s="1" t="n">
        <v>11.85</v>
      </c>
      <c r="I1013" s="0" t="n">
        <f aca="false">B1013-E1013</f>
        <v>-0.710000000000001</v>
      </c>
      <c r="J1013" s="0" t="n">
        <f aca="false">C1013-D1013</f>
        <v>0.82</v>
      </c>
      <c r="L1013" s="11" t="e">
        <f aca="false">IF(ROW(E1013) - 1 &gt;= $L$1,MMULT($AA$1:AA1($AA$1, 0, $L$1 - 1),E1013:E1013(E1013,1 - $L$1, 0)) / $K$3,"")</f>
        <v>#VALUE!</v>
      </c>
      <c r="N1013" s="0" t="e">
        <f aca="false">IF(ROW(E1013) - 1 &gt;= $N$1,SUM(E1013:E1013(E1013,1 - $N$1, 0)) / $N$1,"")</f>
        <v>#VALUE!</v>
      </c>
      <c r="P1013" s="0" t="e">
        <f aca="false">IF(ROW(N1013) - 1 &gt; $P$1, IF(OFFSET(N1013,  1 - $P$1, 0) &lt;&gt; "", MMULT($AA$2:AA2($AA$2, 0, $P$1 - 1), E1013:E1013(E1013,1 - $P$1, 0)) / $O$3,""),"")</f>
        <v>#VALUE!</v>
      </c>
    </row>
    <row collapsed="false" customFormat="false" customHeight="true" hidden="false" ht="14.4" outlineLevel="0" r="1014">
      <c r="A1014" s="5" t="n">
        <v>38029</v>
      </c>
      <c r="B1014" s="1" t="n">
        <v>23.61</v>
      </c>
      <c r="C1014" s="1" t="n">
        <v>23.99</v>
      </c>
      <c r="D1014" s="1" t="n">
        <v>23.6</v>
      </c>
      <c r="E1014" s="1" t="n">
        <v>23.73</v>
      </c>
      <c r="F1014" s="1" t="n">
        <v>6571000</v>
      </c>
      <c r="G1014" s="1" t="n">
        <v>11.81</v>
      </c>
      <c r="I1014" s="0" t="n">
        <f aca="false">B1014-E1014</f>
        <v>-0.120000000000001</v>
      </c>
      <c r="J1014" s="0" t="n">
        <f aca="false">C1014-D1014</f>
        <v>0.389999999999997</v>
      </c>
      <c r="L1014" s="11" t="e">
        <f aca="false">IF(ROW(E1014) - 1 &gt;= $L$1,MMULT($AA$1:AA1($AA$1, 0, $L$1 - 1),E1014:E1014(E1014,1 - $L$1, 0)) / $K$3,"")</f>
        <v>#VALUE!</v>
      </c>
      <c r="N1014" s="0" t="e">
        <f aca="false">IF(ROW(E1014) - 1 &gt;= $N$1,SUM(E1014:E1014(E1014,1 - $N$1, 0)) / $N$1,"")</f>
        <v>#VALUE!</v>
      </c>
      <c r="P1014" s="0" t="e">
        <f aca="false">IF(ROW(N1014) - 1 &gt; $P$1, IF(OFFSET(N1014,  1 - $P$1, 0) &lt;&gt; "", MMULT($AA$2:AA2($AA$2, 0, $P$1 - 1), E1014:E1014(E1014,1 - $P$1, 0)) / $O$3,""),"")</f>
        <v>#VALUE!</v>
      </c>
    </row>
    <row collapsed="false" customFormat="false" customHeight="true" hidden="false" ht="14.4" outlineLevel="0" r="1015">
      <c r="A1015" s="5" t="n">
        <v>38030</v>
      </c>
      <c r="B1015" s="1" t="n">
        <v>23.85</v>
      </c>
      <c r="C1015" s="1" t="n">
        <v>24.1</v>
      </c>
      <c r="D1015" s="1" t="n">
        <v>22.83</v>
      </c>
      <c r="E1015" s="1" t="n">
        <v>23</v>
      </c>
      <c r="F1015" s="1" t="n">
        <v>11285000</v>
      </c>
      <c r="G1015" s="1" t="n">
        <v>11.45</v>
      </c>
      <c r="I1015" s="0" t="n">
        <f aca="false">B1015-E1015</f>
        <v>0.850000000000001</v>
      </c>
      <c r="J1015" s="0" t="n">
        <f aca="false">C1015-D1015</f>
        <v>1.27</v>
      </c>
      <c r="L1015" s="11" t="e">
        <f aca="false">IF(ROW(E1015) - 1 &gt;= $L$1,MMULT($AA$1:AA1($AA$1, 0, $L$1 - 1),E1015:E1015(E1015,1 - $L$1, 0)) / $K$3,"")</f>
        <v>#VALUE!</v>
      </c>
      <c r="N1015" s="0" t="e">
        <f aca="false">IF(ROW(E1015) - 1 &gt;= $N$1,SUM(E1015:E1015(E1015,1 - $N$1, 0)) / $N$1,"")</f>
        <v>#VALUE!</v>
      </c>
      <c r="P1015" s="0" t="e">
        <f aca="false">IF(ROW(N1015) - 1 &gt; $P$1, IF(OFFSET(N1015,  1 - $P$1, 0) &lt;&gt; "", MMULT($AA$2:AA2($AA$2, 0, $P$1 - 1), E1015:E1015(E1015,1 - $P$1, 0)) / $O$3,""),"")</f>
        <v>#VALUE!</v>
      </c>
    </row>
    <row collapsed="false" customFormat="false" customHeight="true" hidden="false" ht="14.4" outlineLevel="0" r="1016">
      <c r="A1016" s="5" t="n">
        <v>38034</v>
      </c>
      <c r="B1016" s="1" t="n">
        <v>23.1</v>
      </c>
      <c r="C1016" s="1" t="n">
        <v>23.49</v>
      </c>
      <c r="D1016" s="1" t="n">
        <v>23.1</v>
      </c>
      <c r="E1016" s="1" t="n">
        <v>23.16</v>
      </c>
      <c r="F1016" s="1" t="n">
        <v>6105600</v>
      </c>
      <c r="G1016" s="1" t="n">
        <v>11.53</v>
      </c>
      <c r="I1016" s="0" t="n">
        <f aca="false">B1016-E1016</f>
        <v>-0.0599999999999987</v>
      </c>
      <c r="J1016" s="0" t="n">
        <f aca="false">C1016-D1016</f>
        <v>0.389999999999997</v>
      </c>
      <c r="L1016" s="11" t="e">
        <f aca="false">IF(ROW(E1016) - 1 &gt;= $L$1,MMULT($AA$1:AA1($AA$1, 0, $L$1 - 1),E1016:E1016(E1016,1 - $L$1, 0)) / $K$3,"")</f>
        <v>#VALUE!</v>
      </c>
      <c r="N1016" s="0" t="e">
        <f aca="false">IF(ROW(E1016) - 1 &gt;= $N$1,SUM(E1016:E1016(E1016,1 - $N$1, 0)) / $N$1,"")</f>
        <v>#VALUE!</v>
      </c>
      <c r="P1016" s="0" t="e">
        <f aca="false">IF(ROW(N1016) - 1 &gt; $P$1, IF(OFFSET(N1016,  1 - $P$1, 0) &lt;&gt; "", MMULT($AA$2:AA2($AA$2, 0, $P$1 - 1), E1016:E1016(E1016,1 - $P$1, 0)) / $O$3,""),"")</f>
        <v>#VALUE!</v>
      </c>
    </row>
    <row collapsed="false" customFormat="false" customHeight="true" hidden="false" ht="14.4" outlineLevel="0" r="1017">
      <c r="A1017" s="5" t="n">
        <v>38035</v>
      </c>
      <c r="B1017" s="1" t="n">
        <v>23.18</v>
      </c>
      <c r="C1017" s="1" t="n">
        <v>23.44</v>
      </c>
      <c r="D1017" s="1" t="n">
        <v>23.05</v>
      </c>
      <c r="E1017" s="1" t="n">
        <v>23.26</v>
      </c>
      <c r="F1017" s="1" t="n">
        <v>5058400</v>
      </c>
      <c r="G1017" s="1" t="n">
        <v>11.58</v>
      </c>
      <c r="I1017" s="0" t="n">
        <f aca="false">B1017-E1017</f>
        <v>-0.0800000000000019</v>
      </c>
      <c r="J1017" s="0" t="n">
        <f aca="false">C1017-D1017</f>
        <v>0.390000000000001</v>
      </c>
      <c r="L1017" s="11" t="e">
        <f aca="false">IF(ROW(E1017) - 1 &gt;= $L$1,MMULT($AA$1:AA1($AA$1, 0, $L$1 - 1),E1017:E1017(E1017,1 - $L$1, 0)) / $K$3,"")</f>
        <v>#VALUE!</v>
      </c>
      <c r="N1017" s="0" t="e">
        <f aca="false">IF(ROW(E1017) - 1 &gt;= $N$1,SUM(E1017:E1017(E1017,1 - $N$1, 0)) / $N$1,"")</f>
        <v>#VALUE!</v>
      </c>
      <c r="P1017" s="0" t="e">
        <f aca="false">IF(ROW(N1017) - 1 &gt; $P$1, IF(OFFSET(N1017,  1 - $P$1, 0) &lt;&gt; "", MMULT($AA$2:AA2($AA$2, 0, $P$1 - 1), E1017:E1017(E1017,1 - $P$1, 0)) / $O$3,""),"")</f>
        <v>#VALUE!</v>
      </c>
    </row>
    <row collapsed="false" customFormat="false" customHeight="true" hidden="false" ht="14.4" outlineLevel="0" r="1018">
      <c r="A1018" s="5" t="n">
        <v>38036</v>
      </c>
      <c r="B1018" s="1" t="n">
        <v>23.33</v>
      </c>
      <c r="C1018" s="1" t="n">
        <v>23.64</v>
      </c>
      <c r="D1018" s="1" t="n">
        <v>22.41</v>
      </c>
      <c r="E1018" s="1" t="n">
        <v>22.47</v>
      </c>
      <c r="F1018" s="1" t="n">
        <v>11538600</v>
      </c>
      <c r="G1018" s="1" t="n">
        <v>11.19</v>
      </c>
      <c r="I1018" s="0" t="n">
        <f aca="false">B1018-E1018</f>
        <v>0.859999999999999</v>
      </c>
      <c r="J1018" s="0" t="n">
        <f aca="false">C1018-D1018</f>
        <v>1.23</v>
      </c>
      <c r="L1018" s="11" t="e">
        <f aca="false">IF(ROW(E1018) - 1 &gt;= $L$1,MMULT($AA$1:AA1($AA$1, 0, $L$1 - 1),E1018:E1018(E1018,1 - $L$1, 0)) / $K$3,"")</f>
        <v>#VALUE!</v>
      </c>
      <c r="N1018" s="0" t="e">
        <f aca="false">IF(ROW(E1018) - 1 &gt;= $N$1,SUM(E1018:E1018(E1018,1 - $N$1, 0)) / $N$1,"")</f>
        <v>#VALUE!</v>
      </c>
      <c r="P1018" s="0" t="e">
        <f aca="false">IF(ROW(N1018) - 1 &gt; $P$1, IF(OFFSET(N1018,  1 - $P$1, 0) &lt;&gt; "", MMULT($AA$2:AA2($AA$2, 0, $P$1 - 1), E1018:E1018(E1018,1 - $P$1, 0)) / $O$3,""),"")</f>
        <v>#VALUE!</v>
      </c>
    </row>
    <row collapsed="false" customFormat="false" customHeight="true" hidden="false" ht="14.4" outlineLevel="0" r="1019">
      <c r="A1019" s="5" t="n">
        <v>38037</v>
      </c>
      <c r="B1019" s="1" t="n">
        <v>22.5</v>
      </c>
      <c r="C1019" s="1" t="n">
        <v>22.51</v>
      </c>
      <c r="D1019" s="1" t="n">
        <v>22.21</v>
      </c>
      <c r="E1019" s="1" t="n">
        <v>22.4</v>
      </c>
      <c r="F1019" s="1" t="n">
        <v>9914400</v>
      </c>
      <c r="G1019" s="1" t="n">
        <v>11.15</v>
      </c>
      <c r="I1019" s="0" t="n">
        <f aca="false">B1019-E1019</f>
        <v>0.100000000000001</v>
      </c>
      <c r="J1019" s="0" t="n">
        <f aca="false">C1019-D1019</f>
        <v>0.300000000000001</v>
      </c>
      <c r="L1019" s="11" t="e">
        <f aca="false">IF(ROW(E1019) - 1 &gt;= $L$1,MMULT($AA$1:AA1($AA$1, 0, $L$1 - 1),E1019:E1019(E1019,1 - $L$1, 0)) / $K$3,"")</f>
        <v>#VALUE!</v>
      </c>
      <c r="N1019" s="0" t="e">
        <f aca="false">IF(ROW(E1019) - 1 &gt;= $N$1,SUM(E1019:E1019(E1019,1 - $N$1, 0)) / $N$1,"")</f>
        <v>#VALUE!</v>
      </c>
      <c r="P1019" s="0" t="e">
        <f aca="false">IF(ROW(N1019) - 1 &gt; $P$1, IF(OFFSET(N1019,  1 - $P$1, 0) &lt;&gt; "", MMULT($AA$2:AA2($AA$2, 0, $P$1 - 1), E1019:E1019(E1019,1 - $P$1, 0)) / $O$3,""),"")</f>
        <v>#VALUE!</v>
      </c>
    </row>
    <row collapsed="false" customFormat="false" customHeight="true" hidden="false" ht="14.4" outlineLevel="0" r="1020">
      <c r="A1020" s="5" t="n">
        <v>38040</v>
      </c>
      <c r="B1020" s="1" t="n">
        <v>22.34</v>
      </c>
      <c r="C1020" s="1" t="n">
        <v>22.46</v>
      </c>
      <c r="D1020" s="1" t="n">
        <v>21.89</v>
      </c>
      <c r="E1020" s="1" t="n">
        <v>22.19</v>
      </c>
      <c r="F1020" s="1" t="n">
        <v>6931400</v>
      </c>
      <c r="G1020" s="1" t="n">
        <v>11.05</v>
      </c>
      <c r="I1020" s="0" t="n">
        <f aca="false">B1020-E1020</f>
        <v>0.149999999999999</v>
      </c>
      <c r="J1020" s="0" t="n">
        <f aca="false">C1020-D1020</f>
        <v>0.57</v>
      </c>
      <c r="L1020" s="11" t="e">
        <f aca="false">IF(ROW(E1020) - 1 &gt;= $L$1,MMULT($AA$1:AA1($AA$1, 0, $L$1 - 1),E1020:E1020(E1020,1 - $L$1, 0)) / $K$3,"")</f>
        <v>#VALUE!</v>
      </c>
      <c r="N1020" s="0" t="e">
        <f aca="false">IF(ROW(E1020) - 1 &gt;= $N$1,SUM(E1020:E1020(E1020,1 - $N$1, 0)) / $N$1,"")</f>
        <v>#VALUE!</v>
      </c>
      <c r="P1020" s="0" t="e">
        <f aca="false">IF(ROW(N1020) - 1 &gt; $P$1, IF(OFFSET(N1020,  1 - $P$1, 0) &lt;&gt; "", MMULT($AA$2:AA2($AA$2, 0, $P$1 - 1), E1020:E1020(E1020,1 - $P$1, 0)) / $O$3,""),"")</f>
        <v>#VALUE!</v>
      </c>
    </row>
    <row collapsed="false" customFormat="false" customHeight="true" hidden="false" ht="14.4" outlineLevel="0" r="1021">
      <c r="A1021" s="5" t="n">
        <v>38041</v>
      </c>
      <c r="B1021" s="1" t="n">
        <v>22.14</v>
      </c>
      <c r="C1021" s="1" t="n">
        <v>22.74</v>
      </c>
      <c r="D1021" s="1" t="n">
        <v>22</v>
      </c>
      <c r="E1021" s="1" t="n">
        <v>22.36</v>
      </c>
      <c r="F1021" s="1" t="n">
        <v>9252000</v>
      </c>
      <c r="G1021" s="1" t="n">
        <v>11.13</v>
      </c>
      <c r="I1021" s="0" t="n">
        <f aca="false">B1021-E1021</f>
        <v>-0.219999999999999</v>
      </c>
      <c r="J1021" s="0" t="n">
        <f aca="false">C1021-D1021</f>
        <v>0.739999999999998</v>
      </c>
      <c r="L1021" s="11" t="e">
        <f aca="false">IF(ROW(E1021) - 1 &gt;= $L$1,MMULT($AA$1:AA1($AA$1, 0, $L$1 - 1),E1021:E1021(E1021,1 - $L$1, 0)) / $K$3,"")</f>
        <v>#VALUE!</v>
      </c>
      <c r="N1021" s="0" t="e">
        <f aca="false">IF(ROW(E1021) - 1 &gt;= $N$1,SUM(E1021:E1021(E1021,1 - $N$1, 0)) / $N$1,"")</f>
        <v>#VALUE!</v>
      </c>
      <c r="P1021" s="0" t="e">
        <f aca="false">IF(ROW(N1021) - 1 &gt; $P$1, IF(OFFSET(N1021,  1 - $P$1, 0) &lt;&gt; "", MMULT($AA$2:AA2($AA$2, 0, $P$1 - 1), E1021:E1021(E1021,1 - $P$1, 0)) / $O$3,""),"")</f>
        <v>#VALUE!</v>
      </c>
    </row>
    <row collapsed="false" customFormat="false" customHeight="true" hidden="false" ht="14.4" outlineLevel="0" r="1022">
      <c r="A1022" s="5" t="n">
        <v>38042</v>
      </c>
      <c r="B1022" s="1" t="n">
        <v>22.28</v>
      </c>
      <c r="C1022" s="1" t="n">
        <v>22.9</v>
      </c>
      <c r="D1022" s="1" t="n">
        <v>22.21</v>
      </c>
      <c r="E1022" s="1" t="n">
        <v>22.81</v>
      </c>
      <c r="F1022" s="1" t="n">
        <v>9867000</v>
      </c>
      <c r="G1022" s="1" t="n">
        <v>11.36</v>
      </c>
      <c r="I1022" s="0" t="n">
        <f aca="false">B1022-E1022</f>
        <v>-0.529999999999998</v>
      </c>
      <c r="J1022" s="0" t="n">
        <f aca="false">C1022-D1022</f>
        <v>0.689999999999998</v>
      </c>
      <c r="L1022" s="11" t="e">
        <f aca="false">IF(ROW(E1022) - 1 &gt;= $L$1,MMULT($AA$1:AA1($AA$1, 0, $L$1 - 1),E1022:E1022(E1022,1 - $L$1, 0)) / $K$3,"")</f>
        <v>#VALUE!</v>
      </c>
      <c r="N1022" s="0" t="e">
        <f aca="false">IF(ROW(E1022) - 1 &gt;= $N$1,SUM(E1022:E1022(E1022,1 - $N$1, 0)) / $N$1,"")</f>
        <v>#VALUE!</v>
      </c>
      <c r="P1022" s="0" t="e">
        <f aca="false">IF(ROW(N1022) - 1 &gt; $P$1, IF(OFFSET(N1022,  1 - $P$1, 0) &lt;&gt; "", MMULT($AA$2:AA2($AA$2, 0, $P$1 - 1), E1022:E1022(E1022,1 - $P$1, 0)) / $O$3,""),"")</f>
        <v>#VALUE!</v>
      </c>
    </row>
    <row collapsed="false" customFormat="false" customHeight="true" hidden="false" ht="14.4" outlineLevel="0" r="1023">
      <c r="A1023" s="5" t="n">
        <v>38043</v>
      </c>
      <c r="B1023" s="1" t="n">
        <v>22.88</v>
      </c>
      <c r="C1023" s="1" t="n">
        <v>23.18</v>
      </c>
      <c r="D1023" s="1" t="n">
        <v>22.8</v>
      </c>
      <c r="E1023" s="1" t="n">
        <v>23.04</v>
      </c>
      <c r="F1023" s="1" t="n">
        <v>7086000</v>
      </c>
      <c r="G1023" s="1" t="n">
        <v>11.47</v>
      </c>
      <c r="I1023" s="0" t="n">
        <f aca="false">B1023-E1023</f>
        <v>-0.16</v>
      </c>
      <c r="J1023" s="0" t="n">
        <f aca="false">C1023-D1023</f>
        <v>0.379999999999999</v>
      </c>
      <c r="L1023" s="11" t="e">
        <f aca="false">IF(ROW(E1023) - 1 &gt;= $L$1,MMULT($AA$1:AA1($AA$1, 0, $L$1 - 1),E1023:E1023(E1023,1 - $L$1, 0)) / $K$3,"")</f>
        <v>#VALUE!</v>
      </c>
      <c r="N1023" s="0" t="e">
        <f aca="false">IF(ROW(E1023) - 1 &gt;= $N$1,SUM(E1023:E1023(E1023,1 - $N$1, 0)) / $N$1,"")</f>
        <v>#VALUE!</v>
      </c>
      <c r="P1023" s="0" t="e">
        <f aca="false">IF(ROW(N1023) - 1 &gt; $P$1, IF(OFFSET(N1023,  1 - $P$1, 0) &lt;&gt; "", MMULT($AA$2:AA2($AA$2, 0, $P$1 - 1), E1023:E1023(E1023,1 - $P$1, 0)) / $O$3,""),"")</f>
        <v>#VALUE!</v>
      </c>
    </row>
    <row collapsed="false" customFormat="false" customHeight="true" hidden="false" ht="14.4" outlineLevel="0" r="1024">
      <c r="A1024" s="5" t="n">
        <v>38044</v>
      </c>
      <c r="B1024" s="1" t="n">
        <v>22.96</v>
      </c>
      <c r="C1024" s="1" t="n">
        <v>24.02</v>
      </c>
      <c r="D1024" s="1" t="n">
        <v>22.95</v>
      </c>
      <c r="E1024" s="1" t="n">
        <v>23.92</v>
      </c>
      <c r="F1024" s="1" t="n">
        <v>16744200</v>
      </c>
      <c r="G1024" s="1" t="n">
        <v>11.91</v>
      </c>
      <c r="I1024" s="0" t="n">
        <f aca="false">B1024-E1024</f>
        <v>-0.960000000000001</v>
      </c>
      <c r="J1024" s="0" t="n">
        <f aca="false">C1024-D1024</f>
        <v>1.07</v>
      </c>
      <c r="L1024" s="11" t="e">
        <f aca="false">IF(ROW(E1024) - 1 &gt;= $L$1,MMULT($AA$1:AA1($AA$1, 0, $L$1 - 1),E1024:E1024(E1024,1 - $L$1, 0)) / $K$3,"")</f>
        <v>#VALUE!</v>
      </c>
      <c r="N1024" s="0" t="e">
        <f aca="false">IF(ROW(E1024) - 1 &gt;= $N$1,SUM(E1024:E1024(E1024,1 - $N$1, 0)) / $N$1,"")</f>
        <v>#VALUE!</v>
      </c>
      <c r="P1024" s="0" t="e">
        <f aca="false">IF(ROW(N1024) - 1 &gt; $P$1, IF(OFFSET(N1024,  1 - $P$1, 0) &lt;&gt; "", MMULT($AA$2:AA2($AA$2, 0, $P$1 - 1), E1024:E1024(E1024,1 - $P$1, 0)) / $O$3,""),"")</f>
        <v>#VALUE!</v>
      </c>
    </row>
    <row collapsed="false" customFormat="false" customHeight="true" hidden="false" ht="14.4" outlineLevel="0" r="1025">
      <c r="A1025" s="5" t="n">
        <v>38047</v>
      </c>
      <c r="B1025" s="1" t="n">
        <v>24.1</v>
      </c>
      <c r="C1025" s="1" t="n">
        <v>24.3</v>
      </c>
      <c r="D1025" s="1" t="n">
        <v>23.87</v>
      </c>
      <c r="E1025" s="1" t="n">
        <v>24.02</v>
      </c>
      <c r="F1025" s="1" t="n">
        <v>11488600</v>
      </c>
      <c r="G1025" s="1" t="n">
        <v>11.96</v>
      </c>
      <c r="I1025" s="0" t="n">
        <f aca="false">B1025-E1025</f>
        <v>0.0800000000000019</v>
      </c>
      <c r="J1025" s="0" t="n">
        <f aca="false">C1025-D1025</f>
        <v>0.43</v>
      </c>
      <c r="L1025" s="11" t="e">
        <f aca="false">IF(ROW(E1025) - 1 &gt;= $L$1,MMULT($AA$1:AA1($AA$1, 0, $L$1 - 1),E1025:E1025(E1025,1 - $L$1, 0)) / $K$3,"")</f>
        <v>#VALUE!</v>
      </c>
      <c r="N1025" s="0" t="e">
        <f aca="false">IF(ROW(E1025) - 1 &gt;= $N$1,SUM(E1025:E1025(E1025,1 - $N$1, 0)) / $N$1,"")</f>
        <v>#VALUE!</v>
      </c>
      <c r="P1025" s="0" t="e">
        <f aca="false">IF(ROW(N1025) - 1 &gt; $P$1, IF(OFFSET(N1025,  1 - $P$1, 0) &lt;&gt; "", MMULT($AA$2:AA2($AA$2, 0, $P$1 - 1), E1025:E1025(E1025,1 - $P$1, 0)) / $O$3,""),"")</f>
        <v>#VALUE!</v>
      </c>
    </row>
    <row collapsed="false" customFormat="false" customHeight="true" hidden="false" ht="14.4" outlineLevel="0" r="1026">
      <c r="A1026" s="5" t="n">
        <v>38048</v>
      </c>
      <c r="B1026" s="1" t="n">
        <v>24</v>
      </c>
      <c r="C1026" s="1" t="n">
        <v>24.1</v>
      </c>
      <c r="D1026" s="1" t="n">
        <v>23.77</v>
      </c>
      <c r="E1026" s="1" t="n">
        <v>23.81</v>
      </c>
      <c r="F1026" s="1" t="n">
        <v>9167400</v>
      </c>
      <c r="G1026" s="1" t="n">
        <v>11.85</v>
      </c>
      <c r="I1026" s="0" t="n">
        <f aca="false">B1026-E1026</f>
        <v>0.190000000000001</v>
      </c>
      <c r="J1026" s="0" t="n">
        <f aca="false">C1026-D1026</f>
        <v>0.330000000000002</v>
      </c>
      <c r="L1026" s="11" t="e">
        <f aca="false">IF(ROW(E1026) - 1 &gt;= $L$1,MMULT($AA$1:AA1($AA$1, 0, $L$1 - 1),E1026:E1026(E1026,1 - $L$1, 0)) / $K$3,"")</f>
        <v>#VALUE!</v>
      </c>
      <c r="N1026" s="0" t="e">
        <f aca="false">IF(ROW(E1026) - 1 &gt;= $N$1,SUM(E1026:E1026(E1026,1 - $N$1, 0)) / $N$1,"")</f>
        <v>#VALUE!</v>
      </c>
      <c r="P1026" s="0" t="e">
        <f aca="false">IF(ROW(N1026) - 1 &gt; $P$1, IF(OFFSET(N1026,  1 - $P$1, 0) &lt;&gt; "", MMULT($AA$2:AA2($AA$2, 0, $P$1 - 1), E1026:E1026(E1026,1 - $P$1, 0)) / $O$3,""),"")</f>
        <v>#VALUE!</v>
      </c>
    </row>
    <row collapsed="false" customFormat="false" customHeight="true" hidden="false" ht="14.4" outlineLevel="0" r="1027">
      <c r="A1027" s="5" t="n">
        <v>38049</v>
      </c>
      <c r="B1027" s="1" t="n">
        <v>23.6</v>
      </c>
      <c r="C1027" s="1" t="n">
        <v>24.19</v>
      </c>
      <c r="D1027" s="1" t="n">
        <v>23.6</v>
      </c>
      <c r="E1027" s="1" t="n">
        <v>23.92</v>
      </c>
      <c r="F1027" s="1" t="n">
        <v>8040400</v>
      </c>
      <c r="G1027" s="1" t="n">
        <v>11.91</v>
      </c>
      <c r="I1027" s="0" t="n">
        <f aca="false">B1027-E1027</f>
        <v>-0.32</v>
      </c>
      <c r="J1027" s="0" t="n">
        <f aca="false">C1027-D1027</f>
        <v>0.59</v>
      </c>
      <c r="L1027" s="11" t="e">
        <f aca="false">IF(ROW(E1027) - 1 &gt;= $L$1,MMULT($AA$1:AA1($AA$1, 0, $L$1 - 1),E1027:E1027(E1027,1 - $L$1, 0)) / $K$3,"")</f>
        <v>#VALUE!</v>
      </c>
      <c r="N1027" s="0" t="e">
        <f aca="false">IF(ROW(E1027) - 1 &gt;= $N$1,SUM(E1027:E1027(E1027,1 - $N$1, 0)) / $N$1,"")</f>
        <v>#VALUE!</v>
      </c>
      <c r="P1027" s="0" t="e">
        <f aca="false">IF(ROW(N1027) - 1 &gt; $P$1, IF(OFFSET(N1027,  1 - $P$1, 0) &lt;&gt; "", MMULT($AA$2:AA2($AA$2, 0, $P$1 - 1), E1027:E1027(E1027,1 - $P$1, 0)) / $O$3,""),"")</f>
        <v>#VALUE!</v>
      </c>
    </row>
    <row collapsed="false" customFormat="false" customHeight="true" hidden="false" ht="14.4" outlineLevel="0" r="1028">
      <c r="A1028" s="5" t="n">
        <v>38050</v>
      </c>
      <c r="B1028" s="1" t="n">
        <v>23.93</v>
      </c>
      <c r="C1028" s="1" t="n">
        <v>25.22</v>
      </c>
      <c r="D1028" s="1" t="n">
        <v>23.91</v>
      </c>
      <c r="E1028" s="1" t="n">
        <v>25.16</v>
      </c>
      <c r="F1028" s="1" t="n">
        <v>23579400</v>
      </c>
      <c r="G1028" s="1" t="n">
        <v>12.53</v>
      </c>
      <c r="I1028" s="0" t="n">
        <f aca="false">B1028-E1028</f>
        <v>-1.23</v>
      </c>
      <c r="J1028" s="0" t="n">
        <f aca="false">C1028-D1028</f>
        <v>1.31</v>
      </c>
      <c r="L1028" s="11" t="e">
        <f aca="false">IF(ROW(E1028) - 1 &gt;= $L$1,MMULT($AA$1:AA1($AA$1, 0, $L$1 - 1),E1028:E1028(E1028,1 - $L$1, 0)) / $K$3,"")</f>
        <v>#VALUE!</v>
      </c>
      <c r="N1028" s="0" t="e">
        <f aca="false">IF(ROW(E1028) - 1 &gt;= $N$1,SUM(E1028:E1028(E1028,1 - $N$1, 0)) / $N$1,"")</f>
        <v>#VALUE!</v>
      </c>
      <c r="P1028" s="0" t="e">
        <f aca="false">IF(ROW(N1028) - 1 &gt; $P$1, IF(OFFSET(N1028,  1 - $P$1, 0) &lt;&gt; "", MMULT($AA$2:AA2($AA$2, 0, $P$1 - 1), E1028:E1028(E1028,1 - $P$1, 0)) / $O$3,""),"")</f>
        <v>#VALUE!</v>
      </c>
    </row>
    <row collapsed="false" customFormat="false" customHeight="true" hidden="false" ht="14.4" outlineLevel="0" r="1029">
      <c r="A1029" s="5" t="n">
        <v>38051</v>
      </c>
      <c r="B1029" s="1" t="n">
        <v>24.95</v>
      </c>
      <c r="C1029" s="1" t="n">
        <v>27.49</v>
      </c>
      <c r="D1029" s="1" t="n">
        <v>24.9</v>
      </c>
      <c r="E1029" s="1" t="n">
        <v>26.74</v>
      </c>
      <c r="F1029" s="1" t="n">
        <v>55021400</v>
      </c>
      <c r="G1029" s="1" t="n">
        <v>13.31</v>
      </c>
      <c r="I1029" s="0" t="n">
        <f aca="false">B1029-E1029</f>
        <v>-1.79</v>
      </c>
      <c r="J1029" s="0" t="n">
        <f aca="false">C1029-D1029</f>
        <v>2.59</v>
      </c>
      <c r="L1029" s="11" t="e">
        <f aca="false">IF(ROW(E1029) - 1 &gt;= $L$1,MMULT($AA$1:AA1($AA$1, 0, $L$1 - 1),E1029:E1029(E1029,1 - $L$1, 0)) / $K$3,"")</f>
        <v>#VALUE!</v>
      </c>
      <c r="N1029" s="0" t="e">
        <f aca="false">IF(ROW(E1029) - 1 &gt;= $N$1,SUM(E1029:E1029(E1029,1 - $N$1, 0)) / $N$1,"")</f>
        <v>#VALUE!</v>
      </c>
      <c r="P1029" s="0" t="e">
        <f aca="false">IF(ROW(N1029) - 1 &gt; $P$1, IF(OFFSET(N1029,  1 - $P$1, 0) &lt;&gt; "", MMULT($AA$2:AA2($AA$2, 0, $P$1 - 1), E1029:E1029(E1029,1 - $P$1, 0)) / $O$3,""),"")</f>
        <v>#VALUE!</v>
      </c>
    </row>
    <row collapsed="false" customFormat="false" customHeight="true" hidden="false" ht="14.4" outlineLevel="0" r="1030">
      <c r="A1030" s="5" t="n">
        <v>38054</v>
      </c>
      <c r="B1030" s="1" t="n">
        <v>26.62</v>
      </c>
      <c r="C1030" s="1" t="n">
        <v>26.79</v>
      </c>
      <c r="D1030" s="1" t="n">
        <v>25.8</v>
      </c>
      <c r="E1030" s="1" t="n">
        <v>26</v>
      </c>
      <c r="F1030" s="1" t="n">
        <v>18674000</v>
      </c>
      <c r="G1030" s="1" t="n">
        <v>12.94</v>
      </c>
      <c r="I1030" s="0" t="n">
        <f aca="false">B1030-E1030</f>
        <v>0.620000000000001</v>
      </c>
      <c r="J1030" s="0" t="n">
        <f aca="false">C1030-D1030</f>
        <v>0.989999999999998</v>
      </c>
      <c r="L1030" s="11" t="e">
        <f aca="false">IF(ROW(E1030) - 1 &gt;= $L$1,MMULT($AA$1:AA1($AA$1, 0, $L$1 - 1),E1030:E1030(E1030,1 - $L$1, 0)) / $K$3,"")</f>
        <v>#VALUE!</v>
      </c>
      <c r="N1030" s="0" t="e">
        <f aca="false">IF(ROW(E1030) - 1 &gt;= $N$1,SUM(E1030:E1030(E1030,1 - $N$1, 0)) / $N$1,"")</f>
        <v>#VALUE!</v>
      </c>
      <c r="P1030" s="0" t="e">
        <f aca="false">IF(ROW(N1030) - 1 &gt; $P$1, IF(OFFSET(N1030,  1 - $P$1, 0) &lt;&gt; "", MMULT($AA$2:AA2($AA$2, 0, $P$1 - 1), E1030:E1030(E1030,1 - $P$1, 0)) / $O$3,""),"")</f>
        <v>#VALUE!</v>
      </c>
    </row>
    <row collapsed="false" customFormat="false" customHeight="true" hidden="false" ht="14.4" outlineLevel="0" r="1031">
      <c r="A1031" s="5" t="n">
        <v>38055</v>
      </c>
      <c r="B1031" s="1" t="n">
        <v>25.9</v>
      </c>
      <c r="C1031" s="1" t="n">
        <v>27.23</v>
      </c>
      <c r="D1031" s="1" t="n">
        <v>25.75</v>
      </c>
      <c r="E1031" s="1" t="n">
        <v>27.1</v>
      </c>
      <c r="F1031" s="1" t="n">
        <v>22084400</v>
      </c>
      <c r="G1031" s="1" t="n">
        <v>13.49</v>
      </c>
      <c r="I1031" s="0" t="n">
        <f aca="false">B1031-E1031</f>
        <v>-1.2</v>
      </c>
      <c r="J1031" s="0" t="n">
        <f aca="false">C1031-D1031</f>
        <v>1.48</v>
      </c>
      <c r="L1031" s="11" t="e">
        <f aca="false">IF(ROW(E1031) - 1 &gt;= $L$1,MMULT($AA$1:AA1($AA$1, 0, $L$1 - 1),E1031:E1031(E1031,1 - $L$1, 0)) / $K$3,"")</f>
        <v>#VALUE!</v>
      </c>
      <c r="N1031" s="0" t="e">
        <f aca="false">IF(ROW(E1031) - 1 &gt;= $N$1,SUM(E1031:E1031(E1031,1 - $N$1, 0)) / $N$1,"")</f>
        <v>#VALUE!</v>
      </c>
      <c r="P1031" s="0" t="e">
        <f aca="false">IF(ROW(N1031) - 1 &gt; $P$1, IF(OFFSET(N1031,  1 - $P$1, 0) &lt;&gt; "", MMULT($AA$2:AA2($AA$2, 0, $P$1 - 1), E1031:E1031(E1031,1 - $P$1, 0)) / $O$3,""),"")</f>
        <v>#VALUE!</v>
      </c>
    </row>
    <row collapsed="false" customFormat="false" customHeight="true" hidden="false" ht="14.4" outlineLevel="0" r="1032">
      <c r="A1032" s="5" t="n">
        <v>38056</v>
      </c>
      <c r="B1032" s="1" t="n">
        <v>27.04</v>
      </c>
      <c r="C1032" s="1" t="n">
        <v>28.14</v>
      </c>
      <c r="D1032" s="1" t="n">
        <v>26.94</v>
      </c>
      <c r="E1032" s="1" t="n">
        <v>27.68</v>
      </c>
      <c r="F1032" s="1" t="n">
        <v>35963000</v>
      </c>
      <c r="G1032" s="1" t="n">
        <v>13.78</v>
      </c>
      <c r="I1032" s="0" t="n">
        <f aca="false">B1032-E1032</f>
        <v>-0.640000000000001</v>
      </c>
      <c r="J1032" s="0" t="n">
        <f aca="false">C1032-D1032</f>
        <v>1.2</v>
      </c>
      <c r="L1032" s="11" t="e">
        <f aca="false">IF(ROW(E1032) - 1 &gt;= $L$1,MMULT($AA$1:AA1($AA$1, 0, $L$1 - 1),E1032:E1032(E1032,1 - $L$1, 0)) / $K$3,"")</f>
        <v>#VALUE!</v>
      </c>
      <c r="N1032" s="0" t="e">
        <f aca="false">IF(ROW(E1032) - 1 &gt;= $N$1,SUM(E1032:E1032(E1032,1 - $N$1, 0)) / $N$1,"")</f>
        <v>#VALUE!</v>
      </c>
      <c r="P1032" s="0" t="e">
        <f aca="false">IF(ROW(N1032) - 1 &gt; $P$1, IF(OFFSET(N1032,  1 - $P$1, 0) &lt;&gt; "", MMULT($AA$2:AA2($AA$2, 0, $P$1 - 1), E1032:E1032(E1032,1 - $P$1, 0)) / $O$3,""),"")</f>
        <v>#VALUE!</v>
      </c>
    </row>
    <row collapsed="false" customFormat="false" customHeight="true" hidden="false" ht="14.4" outlineLevel="0" r="1033">
      <c r="A1033" s="5" t="n">
        <v>38057</v>
      </c>
      <c r="B1033" s="1" t="n">
        <v>27.27</v>
      </c>
      <c r="C1033" s="1" t="n">
        <v>28.04</v>
      </c>
      <c r="D1033" s="1" t="n">
        <v>27.09</v>
      </c>
      <c r="E1033" s="1" t="n">
        <v>27.15</v>
      </c>
      <c r="F1033" s="1" t="n">
        <v>21280400</v>
      </c>
      <c r="G1033" s="1" t="n">
        <v>13.52</v>
      </c>
      <c r="I1033" s="0" t="n">
        <f aca="false">B1033-E1033</f>
        <v>0.120000000000001</v>
      </c>
      <c r="J1033" s="0" t="n">
        <f aca="false">C1033-D1033</f>
        <v>0.949999999999999</v>
      </c>
      <c r="L1033" s="11" t="e">
        <f aca="false">IF(ROW(E1033) - 1 &gt;= $L$1,MMULT($AA$1:AA1($AA$1, 0, $L$1 - 1),E1033:E1033(E1033,1 - $L$1, 0)) / $K$3,"")</f>
        <v>#VALUE!</v>
      </c>
      <c r="N1033" s="0" t="e">
        <f aca="false">IF(ROW(E1033) - 1 &gt;= $N$1,SUM(E1033:E1033(E1033,1 - $N$1, 0)) / $N$1,"")</f>
        <v>#VALUE!</v>
      </c>
      <c r="P1033" s="0" t="e">
        <f aca="false">IF(ROW(N1033) - 1 &gt; $P$1, IF(OFFSET(N1033,  1 - $P$1, 0) &lt;&gt; "", MMULT($AA$2:AA2($AA$2, 0, $P$1 - 1), E1033:E1033(E1033,1 - $P$1, 0)) / $O$3,""),"")</f>
        <v>#VALUE!</v>
      </c>
    </row>
    <row collapsed="false" customFormat="false" customHeight="true" hidden="false" ht="14.4" outlineLevel="0" r="1034">
      <c r="A1034" s="5" t="n">
        <v>38058</v>
      </c>
      <c r="B1034" s="1" t="n">
        <v>27.32</v>
      </c>
      <c r="C1034" s="1" t="n">
        <v>27.78</v>
      </c>
      <c r="D1034" s="1" t="n">
        <v>27.17</v>
      </c>
      <c r="E1034" s="1" t="n">
        <v>27.56</v>
      </c>
      <c r="F1034" s="1" t="n">
        <v>11758000</v>
      </c>
      <c r="G1034" s="1" t="n">
        <v>13.72</v>
      </c>
      <c r="I1034" s="0" t="n">
        <f aca="false">B1034-E1034</f>
        <v>-0.239999999999998</v>
      </c>
      <c r="J1034" s="0" t="n">
        <f aca="false">C1034-D1034</f>
        <v>0.609999999999999</v>
      </c>
      <c r="L1034" s="11" t="e">
        <f aca="false">IF(ROW(E1034) - 1 &gt;= $L$1,MMULT($AA$1:AA1($AA$1, 0, $L$1 - 1),E1034:E1034(E1034,1 - $L$1, 0)) / $K$3,"")</f>
        <v>#VALUE!</v>
      </c>
      <c r="N1034" s="0" t="e">
        <f aca="false">IF(ROW(E1034) - 1 &gt;= $N$1,SUM(E1034:E1034(E1034,1 - $N$1, 0)) / $N$1,"")</f>
        <v>#VALUE!</v>
      </c>
      <c r="P1034" s="0" t="e">
        <f aca="false">IF(ROW(N1034) - 1 &gt; $P$1, IF(OFFSET(N1034,  1 - $P$1, 0) &lt;&gt; "", MMULT($AA$2:AA2($AA$2, 0, $P$1 - 1), E1034:E1034(E1034,1 - $P$1, 0)) / $O$3,""),"")</f>
        <v>#VALUE!</v>
      </c>
    </row>
    <row collapsed="false" customFormat="false" customHeight="true" hidden="false" ht="14.4" outlineLevel="0" r="1035">
      <c r="A1035" s="5" t="n">
        <v>38061</v>
      </c>
      <c r="B1035" s="1" t="n">
        <v>27.03</v>
      </c>
      <c r="C1035" s="1" t="n">
        <v>27.35</v>
      </c>
      <c r="D1035" s="1" t="n">
        <v>26.26</v>
      </c>
      <c r="E1035" s="1" t="n">
        <v>26.45</v>
      </c>
      <c r="F1035" s="1" t="n">
        <v>17204200</v>
      </c>
      <c r="G1035" s="1" t="n">
        <v>13.17</v>
      </c>
      <c r="I1035" s="0" t="n">
        <f aca="false">B1035-E1035</f>
        <v>0.580000000000002</v>
      </c>
      <c r="J1035" s="0" t="n">
        <f aca="false">C1035-D1035</f>
        <v>1.09</v>
      </c>
      <c r="L1035" s="11" t="e">
        <f aca="false">IF(ROW(E1035) - 1 &gt;= $L$1,MMULT($AA$1:AA1($AA$1, 0, $L$1 - 1),E1035:E1035(E1035,1 - $L$1, 0)) / $K$3,"")</f>
        <v>#VALUE!</v>
      </c>
      <c r="N1035" s="0" t="e">
        <f aca="false">IF(ROW(E1035) - 1 &gt;= $N$1,SUM(E1035:E1035(E1035,1 - $N$1, 0)) / $N$1,"")</f>
        <v>#VALUE!</v>
      </c>
      <c r="P1035" s="0" t="e">
        <f aca="false">IF(ROW(N1035) - 1 &gt; $P$1, IF(OFFSET(N1035,  1 - $P$1, 0) &lt;&gt; "", MMULT($AA$2:AA2($AA$2, 0, $P$1 - 1), E1035:E1035(E1035,1 - $P$1, 0)) / $O$3,""),"")</f>
        <v>#VALUE!</v>
      </c>
    </row>
    <row collapsed="false" customFormat="false" customHeight="true" hidden="false" ht="14.4" outlineLevel="0" r="1036">
      <c r="A1036" s="5" t="n">
        <v>38062</v>
      </c>
      <c r="B1036" s="1" t="n">
        <v>26.55</v>
      </c>
      <c r="C1036" s="1" t="n">
        <v>26.61</v>
      </c>
      <c r="D1036" s="1" t="n">
        <v>25.39</v>
      </c>
      <c r="E1036" s="1" t="n">
        <v>25.82</v>
      </c>
      <c r="F1036" s="1" t="n">
        <v>21622600</v>
      </c>
      <c r="G1036" s="1" t="n">
        <v>12.85</v>
      </c>
      <c r="I1036" s="0" t="n">
        <f aca="false">B1036-E1036</f>
        <v>0.73</v>
      </c>
      <c r="J1036" s="0" t="n">
        <f aca="false">C1036-D1036</f>
        <v>1.22</v>
      </c>
      <c r="L1036" s="11" t="e">
        <f aca="false">IF(ROW(E1036) - 1 &gt;= $L$1,MMULT($AA$1:AA1($AA$1, 0, $L$1 - 1),E1036:E1036(E1036,1 - $L$1, 0)) / $K$3,"")</f>
        <v>#VALUE!</v>
      </c>
      <c r="N1036" s="0" t="e">
        <f aca="false">IF(ROW(E1036) - 1 &gt;= $N$1,SUM(E1036:E1036(E1036,1 - $N$1, 0)) / $N$1,"")</f>
        <v>#VALUE!</v>
      </c>
      <c r="P1036" s="0" t="e">
        <f aca="false">IF(ROW(N1036) - 1 &gt; $P$1, IF(OFFSET(N1036,  1 - $P$1, 0) &lt;&gt; "", MMULT($AA$2:AA2($AA$2, 0, $P$1 - 1), E1036:E1036(E1036,1 - $P$1, 0)) / $O$3,""),"")</f>
        <v>#VALUE!</v>
      </c>
    </row>
    <row collapsed="false" customFormat="false" customHeight="true" hidden="false" ht="14.4" outlineLevel="0" r="1037">
      <c r="A1037" s="5" t="n">
        <v>38063</v>
      </c>
      <c r="B1037" s="1" t="n">
        <v>25.96</v>
      </c>
      <c r="C1037" s="1" t="n">
        <v>26.38</v>
      </c>
      <c r="D1037" s="1" t="n">
        <v>25.78</v>
      </c>
      <c r="E1037" s="1" t="n">
        <v>26.19</v>
      </c>
      <c r="F1037" s="1" t="n">
        <v>14694000</v>
      </c>
      <c r="G1037" s="1" t="n">
        <v>13.04</v>
      </c>
      <c r="I1037" s="0" t="n">
        <f aca="false">B1037-E1037</f>
        <v>-0.23</v>
      </c>
      <c r="J1037" s="0" t="n">
        <f aca="false">C1037-D1037</f>
        <v>0.599999999999998</v>
      </c>
      <c r="L1037" s="11" t="e">
        <f aca="false">IF(ROW(E1037) - 1 &gt;= $L$1,MMULT($AA$1:AA1($AA$1, 0, $L$1 - 1),E1037:E1037(E1037,1 - $L$1, 0)) / $K$3,"")</f>
        <v>#VALUE!</v>
      </c>
      <c r="N1037" s="0" t="e">
        <f aca="false">IF(ROW(E1037) - 1 &gt;= $N$1,SUM(E1037:E1037(E1037,1 - $N$1, 0)) / $N$1,"")</f>
        <v>#VALUE!</v>
      </c>
      <c r="P1037" s="0" t="e">
        <f aca="false">IF(ROW(N1037) - 1 &gt; $P$1, IF(OFFSET(N1037,  1 - $P$1, 0) &lt;&gt; "", MMULT($AA$2:AA2($AA$2, 0, $P$1 - 1), E1037:E1037(E1037,1 - $P$1, 0)) / $O$3,""),"")</f>
        <v>#VALUE!</v>
      </c>
    </row>
    <row collapsed="false" customFormat="false" customHeight="true" hidden="false" ht="14.4" outlineLevel="0" r="1038">
      <c r="A1038" s="5" t="n">
        <v>38064</v>
      </c>
      <c r="B1038" s="1" t="n">
        <v>25.94</v>
      </c>
      <c r="C1038" s="1" t="n">
        <v>26.06</v>
      </c>
      <c r="D1038" s="1" t="n">
        <v>25.59</v>
      </c>
      <c r="E1038" s="1" t="n">
        <v>25.67</v>
      </c>
      <c r="F1038" s="1" t="n">
        <v>11467200</v>
      </c>
      <c r="G1038" s="1" t="n">
        <v>12.78</v>
      </c>
      <c r="I1038" s="0" t="n">
        <f aca="false">B1038-E1038</f>
        <v>0.27</v>
      </c>
      <c r="J1038" s="0" t="n">
        <f aca="false">C1038-D1038</f>
        <v>0.469999999999999</v>
      </c>
      <c r="L1038" s="11" t="e">
        <f aca="false">IF(ROW(E1038) - 1 &gt;= $L$1,MMULT($AA$1:AA1($AA$1, 0, $L$1 - 1),E1038:E1038(E1038,1 - $L$1, 0)) / $K$3,"")</f>
        <v>#VALUE!</v>
      </c>
      <c r="N1038" s="0" t="e">
        <f aca="false">IF(ROW(E1038) - 1 &gt;= $N$1,SUM(E1038:E1038(E1038,1 - $N$1, 0)) / $N$1,"")</f>
        <v>#VALUE!</v>
      </c>
      <c r="P1038" s="0" t="e">
        <f aca="false">IF(ROW(N1038) - 1 &gt; $P$1, IF(OFFSET(N1038,  1 - $P$1, 0) &lt;&gt; "", MMULT($AA$2:AA2($AA$2, 0, $P$1 - 1), E1038:E1038(E1038,1 - $P$1, 0)) / $O$3,""),"")</f>
        <v>#VALUE!</v>
      </c>
    </row>
    <row collapsed="false" customFormat="false" customHeight="true" hidden="false" ht="14.4" outlineLevel="0" r="1039">
      <c r="A1039" s="5" t="n">
        <v>38065</v>
      </c>
      <c r="B1039" s="1" t="n">
        <v>25.56</v>
      </c>
      <c r="C1039" s="1" t="n">
        <v>26.94</v>
      </c>
      <c r="D1039" s="1" t="n">
        <v>25.54</v>
      </c>
      <c r="E1039" s="1" t="n">
        <v>25.86</v>
      </c>
      <c r="F1039" s="1" t="n">
        <v>14592000</v>
      </c>
      <c r="G1039" s="1" t="n">
        <v>12.87</v>
      </c>
      <c r="I1039" s="0" t="n">
        <f aca="false">B1039-E1039</f>
        <v>-0.300000000000001</v>
      </c>
      <c r="J1039" s="0" t="n">
        <f aca="false">C1039-D1039</f>
        <v>1.4</v>
      </c>
      <c r="L1039" s="11" t="e">
        <f aca="false">IF(ROW(E1039) - 1 &gt;= $L$1,MMULT($AA$1:AA1($AA$1, 0, $L$1 - 1),E1039:E1039(E1039,1 - $L$1, 0)) / $K$3,"")</f>
        <v>#VALUE!</v>
      </c>
      <c r="N1039" s="0" t="e">
        <f aca="false">IF(ROW(E1039) - 1 &gt;= $N$1,SUM(E1039:E1039(E1039,1 - $N$1, 0)) / $N$1,"")</f>
        <v>#VALUE!</v>
      </c>
      <c r="P1039" s="0" t="e">
        <f aca="false">IF(ROW(N1039) - 1 &gt; $P$1, IF(OFFSET(N1039,  1 - $P$1, 0) &lt;&gt; "", MMULT($AA$2:AA2($AA$2, 0, $P$1 - 1), E1039:E1039(E1039,1 - $P$1, 0)) / $O$3,""),"")</f>
        <v>#VALUE!</v>
      </c>
    </row>
    <row collapsed="false" customFormat="false" customHeight="true" hidden="false" ht="14.4" outlineLevel="0" r="1040">
      <c r="A1040" s="5" t="n">
        <v>38068</v>
      </c>
      <c r="B1040" s="1" t="n">
        <v>25.37</v>
      </c>
      <c r="C1040" s="1" t="n">
        <v>26.17</v>
      </c>
      <c r="D1040" s="1" t="n">
        <v>25.25</v>
      </c>
      <c r="E1040" s="1" t="n">
        <v>25.86</v>
      </c>
      <c r="F1040" s="1" t="n">
        <v>14965400</v>
      </c>
      <c r="G1040" s="1" t="n">
        <v>12.87</v>
      </c>
      <c r="I1040" s="0" t="n">
        <f aca="false">B1040-E1040</f>
        <v>-0.489999999999998</v>
      </c>
      <c r="J1040" s="0" t="n">
        <f aca="false">C1040-D1040</f>
        <v>0.920000000000002</v>
      </c>
      <c r="L1040" s="11" t="e">
        <f aca="false">IF(ROW(E1040) - 1 &gt;= $L$1,MMULT($AA$1:AA1($AA$1, 0, $L$1 - 1),E1040:E1040(E1040,1 - $L$1, 0)) / $K$3,"")</f>
        <v>#VALUE!</v>
      </c>
      <c r="N1040" s="0" t="e">
        <f aca="false">IF(ROW(E1040) - 1 &gt;= $N$1,SUM(E1040:E1040(E1040,1 - $N$1, 0)) / $N$1,"")</f>
        <v>#VALUE!</v>
      </c>
      <c r="P1040" s="0" t="e">
        <f aca="false">IF(ROW(N1040) - 1 &gt; $P$1, IF(OFFSET(N1040,  1 - $P$1, 0) &lt;&gt; "", MMULT($AA$2:AA2($AA$2, 0, $P$1 - 1), E1040:E1040(E1040,1 - $P$1, 0)) / $O$3,""),"")</f>
        <v>#VALUE!</v>
      </c>
    </row>
    <row collapsed="false" customFormat="false" customHeight="true" hidden="false" ht="14.4" outlineLevel="0" r="1041">
      <c r="A1041" s="5" t="n">
        <v>38069</v>
      </c>
      <c r="B1041" s="1" t="n">
        <v>25.88</v>
      </c>
      <c r="C1041" s="1" t="n">
        <v>26</v>
      </c>
      <c r="D1041" s="1" t="n">
        <v>25.22</v>
      </c>
      <c r="E1041" s="1" t="n">
        <v>25.29</v>
      </c>
      <c r="F1041" s="1" t="n">
        <v>13768400</v>
      </c>
      <c r="G1041" s="1" t="n">
        <v>12.59</v>
      </c>
      <c r="I1041" s="0" t="n">
        <f aca="false">B1041-E1041</f>
        <v>0.59</v>
      </c>
      <c r="J1041" s="0" t="n">
        <f aca="false">C1041-D1041</f>
        <v>0.780000000000001</v>
      </c>
      <c r="L1041" s="11" t="e">
        <f aca="false">IF(ROW(E1041) - 1 &gt;= $L$1,MMULT($AA$1:AA1($AA$1, 0, $L$1 - 1),E1041:E1041(E1041,1 - $L$1, 0)) / $K$3,"")</f>
        <v>#VALUE!</v>
      </c>
      <c r="N1041" s="0" t="e">
        <f aca="false">IF(ROW(E1041) - 1 &gt;= $N$1,SUM(E1041:E1041(E1041,1 - $N$1, 0)) / $N$1,"")</f>
        <v>#VALUE!</v>
      </c>
      <c r="P1041" s="0" t="e">
        <f aca="false">IF(ROW(N1041) - 1 &gt; $P$1, IF(OFFSET(N1041,  1 - $P$1, 0) &lt;&gt; "", MMULT($AA$2:AA2($AA$2, 0, $P$1 - 1), E1041:E1041(E1041,1 - $P$1, 0)) / $O$3,""),"")</f>
        <v>#VALUE!</v>
      </c>
    </row>
    <row collapsed="false" customFormat="false" customHeight="true" hidden="false" ht="14.4" outlineLevel="0" r="1042">
      <c r="A1042" s="5" t="n">
        <v>38070</v>
      </c>
      <c r="B1042" s="1" t="n">
        <v>25.27</v>
      </c>
      <c r="C1042" s="1" t="n">
        <v>25.75</v>
      </c>
      <c r="D1042" s="1" t="n">
        <v>25.27</v>
      </c>
      <c r="E1042" s="1" t="n">
        <v>25.5</v>
      </c>
      <c r="F1042" s="1" t="n">
        <v>15293400</v>
      </c>
      <c r="G1042" s="1" t="n">
        <v>12.7</v>
      </c>
      <c r="I1042" s="0" t="n">
        <f aca="false">B1042-E1042</f>
        <v>-0.23</v>
      </c>
      <c r="J1042" s="0" t="n">
        <f aca="false">C1042-D1042</f>
        <v>0.48</v>
      </c>
      <c r="L1042" s="11" t="e">
        <f aca="false">IF(ROW(E1042) - 1 &gt;= $L$1,MMULT($AA$1:AA1($AA$1, 0, $L$1 - 1),E1042:E1042(E1042,1 - $L$1, 0)) / $K$3,"")</f>
        <v>#VALUE!</v>
      </c>
      <c r="N1042" s="0" t="e">
        <f aca="false">IF(ROW(E1042) - 1 &gt;= $N$1,SUM(E1042:E1042(E1042,1 - $N$1, 0)) / $N$1,"")</f>
        <v>#VALUE!</v>
      </c>
      <c r="P1042" s="0" t="e">
        <f aca="false">IF(ROW(N1042) - 1 &gt; $P$1, IF(OFFSET(N1042,  1 - $P$1, 0) &lt;&gt; "", MMULT($AA$2:AA2($AA$2, 0, $P$1 - 1), E1042:E1042(E1042,1 - $P$1, 0)) / $O$3,""),"")</f>
        <v>#VALUE!</v>
      </c>
    </row>
    <row collapsed="false" customFormat="false" customHeight="true" hidden="false" ht="14.4" outlineLevel="0" r="1043">
      <c r="A1043" s="5" t="n">
        <v>38071</v>
      </c>
      <c r="B1043" s="1" t="n">
        <v>26.14</v>
      </c>
      <c r="C1043" s="1" t="n">
        <v>26.91</v>
      </c>
      <c r="D1043" s="1" t="n">
        <v>25.89</v>
      </c>
      <c r="E1043" s="1" t="n">
        <v>26.87</v>
      </c>
      <c r="F1043" s="1" t="n">
        <v>20230200</v>
      </c>
      <c r="G1043" s="1" t="n">
        <v>13.38</v>
      </c>
      <c r="I1043" s="0" t="n">
        <f aca="false">B1043-E1043</f>
        <v>-0.73</v>
      </c>
      <c r="J1043" s="0" t="n">
        <f aca="false">C1043-D1043</f>
        <v>1.02</v>
      </c>
      <c r="L1043" s="11" t="e">
        <f aca="false">IF(ROW(E1043) - 1 &gt;= $L$1,MMULT($AA$1:AA1($AA$1, 0, $L$1 - 1),E1043:E1043(E1043,1 - $L$1, 0)) / $K$3,"")</f>
        <v>#VALUE!</v>
      </c>
      <c r="N1043" s="0" t="e">
        <f aca="false">IF(ROW(E1043) - 1 &gt;= $N$1,SUM(E1043:E1043(E1043,1 - $N$1, 0)) / $N$1,"")</f>
        <v>#VALUE!</v>
      </c>
      <c r="P1043" s="0" t="e">
        <f aca="false">IF(ROW(N1043) - 1 &gt; $P$1, IF(OFFSET(N1043,  1 - $P$1, 0) &lt;&gt; "", MMULT($AA$2:AA2($AA$2, 0, $P$1 - 1), E1043:E1043(E1043,1 - $P$1, 0)) / $O$3,""),"")</f>
        <v>#VALUE!</v>
      </c>
    </row>
    <row collapsed="false" customFormat="false" customHeight="true" hidden="false" ht="14.4" outlineLevel="0" r="1044">
      <c r="A1044" s="5" t="n">
        <v>38072</v>
      </c>
      <c r="B1044" s="1" t="n">
        <v>27</v>
      </c>
      <c r="C1044" s="1" t="n">
        <v>27.36</v>
      </c>
      <c r="D1044" s="1" t="n">
        <v>26.91</v>
      </c>
      <c r="E1044" s="1" t="n">
        <v>27.04</v>
      </c>
      <c r="F1044" s="1" t="n">
        <v>14996200</v>
      </c>
      <c r="G1044" s="1" t="n">
        <v>13.46</v>
      </c>
      <c r="I1044" s="0" t="n">
        <f aca="false">B1044-E1044</f>
        <v>-0.0399999999999991</v>
      </c>
      <c r="J1044" s="0" t="n">
        <f aca="false">C1044-D1044</f>
        <v>0.449999999999999</v>
      </c>
      <c r="L1044" s="11" t="e">
        <f aca="false">IF(ROW(E1044) - 1 &gt;= $L$1,MMULT($AA$1:AA1($AA$1, 0, $L$1 - 1),E1044:E1044(E1044,1 - $L$1, 0)) / $K$3,"")</f>
        <v>#VALUE!</v>
      </c>
      <c r="N1044" s="0" t="e">
        <f aca="false">IF(ROW(E1044) - 1 &gt;= $N$1,SUM(E1044:E1044(E1044,1 - $N$1, 0)) / $N$1,"")</f>
        <v>#VALUE!</v>
      </c>
      <c r="P1044" s="0" t="e">
        <f aca="false">IF(ROW(N1044) - 1 &gt; $P$1, IF(OFFSET(N1044,  1 - $P$1, 0) &lt;&gt; "", MMULT($AA$2:AA2($AA$2, 0, $P$1 - 1), E1044:E1044(E1044,1 - $P$1, 0)) / $O$3,""),"")</f>
        <v>#VALUE!</v>
      </c>
    </row>
    <row collapsed="false" customFormat="false" customHeight="true" hidden="false" ht="14.4" outlineLevel="0" r="1045">
      <c r="A1045" s="5" t="n">
        <v>38075</v>
      </c>
      <c r="B1045" s="1" t="n">
        <v>27.37</v>
      </c>
      <c r="C1045" s="1" t="n">
        <v>27.99</v>
      </c>
      <c r="D1045" s="1" t="n">
        <v>27.2</v>
      </c>
      <c r="E1045" s="1" t="n">
        <v>27.91</v>
      </c>
      <c r="F1045" s="1" t="n">
        <v>12526000</v>
      </c>
      <c r="G1045" s="1" t="n">
        <v>13.9</v>
      </c>
      <c r="I1045" s="0" t="n">
        <f aca="false">B1045-E1045</f>
        <v>-0.539999999999999</v>
      </c>
      <c r="J1045" s="0" t="n">
        <f aca="false">C1045-D1045</f>
        <v>0.789999999999999</v>
      </c>
      <c r="L1045" s="11" t="e">
        <f aca="false">IF(ROW(E1045) - 1 &gt;= $L$1,MMULT($AA$1:AA1($AA$1, 0, $L$1 - 1),E1045:E1045(E1045,1 - $L$1, 0)) / $K$3,"")</f>
        <v>#VALUE!</v>
      </c>
      <c r="N1045" s="0" t="e">
        <f aca="false">IF(ROW(E1045) - 1 &gt;= $N$1,SUM(E1045:E1045(E1045,1 - $N$1, 0)) / $N$1,"")</f>
        <v>#VALUE!</v>
      </c>
      <c r="P1045" s="0" t="e">
        <f aca="false">IF(ROW(N1045) - 1 &gt; $P$1, IF(OFFSET(N1045,  1 - $P$1, 0) &lt;&gt; "", MMULT($AA$2:AA2($AA$2, 0, $P$1 - 1), E1045:E1045(E1045,1 - $P$1, 0)) / $O$3,""),"")</f>
        <v>#VALUE!</v>
      </c>
    </row>
    <row collapsed="false" customFormat="false" customHeight="true" hidden="false" ht="14.4" outlineLevel="0" r="1046">
      <c r="A1046" s="5" t="n">
        <v>38076</v>
      </c>
      <c r="B1046" s="1" t="n">
        <v>27.74</v>
      </c>
      <c r="C1046" s="1" t="n">
        <v>27.95</v>
      </c>
      <c r="D1046" s="1" t="n">
        <v>27.34</v>
      </c>
      <c r="E1046" s="1" t="n">
        <v>27.92</v>
      </c>
      <c r="F1046" s="1" t="n">
        <v>12845600</v>
      </c>
      <c r="G1046" s="1" t="n">
        <v>13.9</v>
      </c>
      <c r="I1046" s="0" t="n">
        <f aca="false">B1046-E1046</f>
        <v>-0.180000000000003</v>
      </c>
      <c r="J1046" s="0" t="n">
        <f aca="false">C1046-D1046</f>
        <v>0.609999999999999</v>
      </c>
      <c r="L1046" s="11" t="e">
        <f aca="false">IF(ROW(E1046) - 1 &gt;= $L$1,MMULT($AA$1:AA1($AA$1, 0, $L$1 - 1),E1046:E1046(E1046,1 - $L$1, 0)) / $K$3,"")</f>
        <v>#VALUE!</v>
      </c>
      <c r="N1046" s="0" t="e">
        <f aca="false">IF(ROW(E1046) - 1 &gt;= $N$1,SUM(E1046:E1046(E1046,1 - $N$1, 0)) / $N$1,"")</f>
        <v>#VALUE!</v>
      </c>
      <c r="P1046" s="0" t="e">
        <f aca="false">IF(ROW(N1046) - 1 &gt; $P$1, IF(OFFSET(N1046,  1 - $P$1, 0) &lt;&gt; "", MMULT($AA$2:AA2($AA$2, 0, $P$1 - 1), E1046:E1046(E1046,1 - $P$1, 0)) / $O$3,""),"")</f>
        <v>#VALUE!</v>
      </c>
    </row>
    <row collapsed="false" customFormat="false" customHeight="true" hidden="false" ht="14.4" outlineLevel="0" r="1047">
      <c r="A1047" s="5" t="n">
        <v>38077</v>
      </c>
      <c r="B1047" s="1" t="n">
        <v>27.92</v>
      </c>
      <c r="C1047" s="1" t="n">
        <v>27.98</v>
      </c>
      <c r="D1047" s="1" t="n">
        <v>26.95</v>
      </c>
      <c r="E1047" s="1" t="n">
        <v>27.04</v>
      </c>
      <c r="F1047" s="1" t="n">
        <v>13956200</v>
      </c>
      <c r="G1047" s="1" t="n">
        <v>13.46</v>
      </c>
      <c r="I1047" s="0" t="n">
        <f aca="false">B1047-E1047</f>
        <v>0.880000000000003</v>
      </c>
      <c r="J1047" s="0" t="n">
        <f aca="false">C1047-D1047</f>
        <v>1.03</v>
      </c>
      <c r="L1047" s="11" t="e">
        <f aca="false">IF(ROW(E1047) - 1 &gt;= $L$1,MMULT($AA$1:AA1($AA$1, 0, $L$1 - 1),E1047:E1047(E1047,1 - $L$1, 0)) / $K$3,"")</f>
        <v>#VALUE!</v>
      </c>
      <c r="N1047" s="0" t="e">
        <f aca="false">IF(ROW(E1047) - 1 &gt;= $N$1,SUM(E1047:E1047(E1047,1 - $N$1, 0)) / $N$1,"")</f>
        <v>#VALUE!</v>
      </c>
      <c r="P1047" s="0" t="e">
        <f aca="false">IF(ROW(N1047) - 1 &gt; $P$1, IF(OFFSET(N1047,  1 - $P$1, 0) &lt;&gt; "", MMULT($AA$2:AA2($AA$2, 0, $P$1 - 1), E1047:E1047(E1047,1 - $P$1, 0)) / $O$3,""),"")</f>
        <v>#VALUE!</v>
      </c>
    </row>
    <row collapsed="false" customFormat="false" customHeight="true" hidden="false" ht="14.4" outlineLevel="0" r="1048">
      <c r="A1048" s="5" t="n">
        <v>38078</v>
      </c>
      <c r="B1048" s="1" t="n">
        <v>26.89</v>
      </c>
      <c r="C1048" s="1" t="n">
        <v>27.27</v>
      </c>
      <c r="D1048" s="1" t="n">
        <v>26.62</v>
      </c>
      <c r="E1048" s="1" t="n">
        <v>27.11</v>
      </c>
      <c r="F1048" s="1" t="n">
        <v>11369000</v>
      </c>
      <c r="G1048" s="1" t="n">
        <v>13.5</v>
      </c>
      <c r="I1048" s="0" t="n">
        <f aca="false">B1048-E1048</f>
        <v>-0.219999999999999</v>
      </c>
      <c r="J1048" s="0" t="n">
        <f aca="false">C1048-D1048</f>
        <v>0.649999999999999</v>
      </c>
      <c r="L1048" s="11" t="e">
        <f aca="false">IF(ROW(E1048) - 1 &gt;= $L$1,MMULT($AA$1:AA1($AA$1, 0, $L$1 - 1),E1048:E1048(E1048,1 - $L$1, 0)) / $K$3,"")</f>
        <v>#VALUE!</v>
      </c>
      <c r="N1048" s="0" t="e">
        <f aca="false">IF(ROW(E1048) - 1 &gt;= $N$1,SUM(E1048:E1048(E1048,1 - $N$1, 0)) / $N$1,"")</f>
        <v>#VALUE!</v>
      </c>
      <c r="P1048" s="0" t="e">
        <f aca="false">IF(ROW(N1048) - 1 &gt; $P$1, IF(OFFSET(N1048,  1 - $P$1, 0) &lt;&gt; "", MMULT($AA$2:AA2($AA$2, 0, $P$1 - 1), E1048:E1048(E1048,1 - $P$1, 0)) / $O$3,""),"")</f>
        <v>#VALUE!</v>
      </c>
    </row>
    <row collapsed="false" customFormat="false" customHeight="true" hidden="false" ht="14.4" outlineLevel="0" r="1049">
      <c r="A1049" s="5" t="n">
        <v>38079</v>
      </c>
      <c r="B1049" s="1" t="n">
        <v>27.75</v>
      </c>
      <c r="C1049" s="1" t="n">
        <v>27.93</v>
      </c>
      <c r="D1049" s="1" t="n">
        <v>27.23</v>
      </c>
      <c r="E1049" s="1" t="n">
        <v>27.5</v>
      </c>
      <c r="F1049" s="1" t="n">
        <v>9802800</v>
      </c>
      <c r="G1049" s="1" t="n">
        <v>13.69</v>
      </c>
      <c r="I1049" s="0" t="n">
        <f aca="false">B1049-E1049</f>
        <v>0.25</v>
      </c>
      <c r="J1049" s="0" t="n">
        <f aca="false">C1049-D1049</f>
        <v>0.699999999999999</v>
      </c>
      <c r="L1049" s="11" t="e">
        <f aca="false">IF(ROW(E1049) - 1 &gt;= $L$1,MMULT($AA$1:AA1($AA$1, 0, $L$1 - 1),E1049:E1049(E1049,1 - $L$1, 0)) / $K$3,"")</f>
        <v>#VALUE!</v>
      </c>
      <c r="N1049" s="0" t="e">
        <f aca="false">IF(ROW(E1049) - 1 &gt;= $N$1,SUM(E1049:E1049(E1049,1 - $N$1, 0)) / $N$1,"")</f>
        <v>#VALUE!</v>
      </c>
      <c r="P1049" s="0" t="e">
        <f aca="false">IF(ROW(N1049) - 1 &gt; $P$1, IF(OFFSET(N1049,  1 - $P$1, 0) &lt;&gt; "", MMULT($AA$2:AA2($AA$2, 0, $P$1 - 1), E1049:E1049(E1049,1 - $P$1, 0)) / $O$3,""),"")</f>
        <v>#VALUE!</v>
      </c>
    </row>
    <row collapsed="false" customFormat="false" customHeight="true" hidden="false" ht="14.4" outlineLevel="0" r="1050">
      <c r="A1050" s="5" t="n">
        <v>38082</v>
      </c>
      <c r="B1050" s="1" t="n">
        <v>27.48</v>
      </c>
      <c r="C1050" s="1" t="n">
        <v>28.37</v>
      </c>
      <c r="D1050" s="1" t="n">
        <v>27.44</v>
      </c>
      <c r="E1050" s="1" t="n">
        <v>28.32</v>
      </c>
      <c r="F1050" s="1" t="n">
        <v>13774000</v>
      </c>
      <c r="G1050" s="1" t="n">
        <v>14.1</v>
      </c>
      <c r="I1050" s="0" t="n">
        <f aca="false">B1050-E1050</f>
        <v>-0.84</v>
      </c>
      <c r="J1050" s="0" t="n">
        <f aca="false">C1050-D1050</f>
        <v>0.93</v>
      </c>
      <c r="L1050" s="11" t="e">
        <f aca="false">IF(ROW(E1050) - 1 &gt;= $L$1,MMULT($AA$1:AA1($AA$1, 0, $L$1 - 1),E1050:E1050(E1050,1 - $L$1, 0)) / $K$3,"")</f>
        <v>#VALUE!</v>
      </c>
      <c r="N1050" s="0" t="e">
        <f aca="false">IF(ROW(E1050) - 1 &gt;= $N$1,SUM(E1050:E1050(E1050,1 - $N$1, 0)) / $N$1,"")</f>
        <v>#VALUE!</v>
      </c>
      <c r="P1050" s="0" t="e">
        <f aca="false">IF(ROW(N1050) - 1 &gt; $P$1, IF(OFFSET(N1050,  1 - $P$1, 0) &lt;&gt; "", MMULT($AA$2:AA2($AA$2, 0, $P$1 - 1), E1050:E1050(E1050,1 - $P$1, 0)) / $O$3,""),"")</f>
        <v>#VALUE!</v>
      </c>
    </row>
    <row collapsed="false" customFormat="false" customHeight="true" hidden="false" ht="14.4" outlineLevel="0" r="1051">
      <c r="A1051" s="5" t="n">
        <v>38083</v>
      </c>
      <c r="B1051" s="1" t="n">
        <v>27.71</v>
      </c>
      <c r="C1051" s="1" t="n">
        <v>28.15</v>
      </c>
      <c r="D1051" s="1" t="n">
        <v>27.43</v>
      </c>
      <c r="E1051" s="1" t="n">
        <v>27.83</v>
      </c>
      <c r="F1051" s="1" t="n">
        <v>9214000</v>
      </c>
      <c r="G1051" s="1" t="n">
        <v>13.86</v>
      </c>
      <c r="I1051" s="0" t="n">
        <f aca="false">B1051-E1051</f>
        <v>-0.119999999999997</v>
      </c>
      <c r="J1051" s="0" t="n">
        <f aca="false">C1051-D1051</f>
        <v>0.719999999999999</v>
      </c>
      <c r="L1051" s="11" t="e">
        <f aca="false">IF(ROW(E1051) - 1 &gt;= $L$1,MMULT($AA$1:AA1($AA$1, 0, $L$1 - 1),E1051:E1051(E1051,1 - $L$1, 0)) / $K$3,"")</f>
        <v>#VALUE!</v>
      </c>
      <c r="N1051" s="0" t="e">
        <f aca="false">IF(ROW(E1051) - 1 &gt;= $N$1,SUM(E1051:E1051(E1051,1 - $N$1, 0)) / $N$1,"")</f>
        <v>#VALUE!</v>
      </c>
      <c r="P1051" s="0" t="e">
        <f aca="false">IF(ROW(N1051) - 1 &gt; $P$1, IF(OFFSET(N1051,  1 - $P$1, 0) &lt;&gt; "", MMULT($AA$2:AA2($AA$2, 0, $P$1 - 1), E1051:E1051(E1051,1 - $P$1, 0)) / $O$3,""),"")</f>
        <v>#VALUE!</v>
      </c>
    </row>
    <row collapsed="false" customFormat="false" customHeight="true" hidden="false" ht="14.4" outlineLevel="0" r="1052">
      <c r="A1052" s="5" t="n">
        <v>38084</v>
      </c>
      <c r="B1052" s="1" t="n">
        <v>27.61</v>
      </c>
      <c r="C1052" s="1" t="n">
        <v>27.7</v>
      </c>
      <c r="D1052" s="1" t="n">
        <v>26.92</v>
      </c>
      <c r="E1052" s="1" t="n">
        <v>27.31</v>
      </c>
      <c r="F1052" s="1" t="n">
        <v>9111400</v>
      </c>
      <c r="G1052" s="1" t="n">
        <v>13.6</v>
      </c>
      <c r="I1052" s="0" t="n">
        <f aca="false">B1052-E1052</f>
        <v>0.300000000000001</v>
      </c>
      <c r="J1052" s="0" t="n">
        <f aca="false">C1052-D1052</f>
        <v>0.779999999999998</v>
      </c>
      <c r="L1052" s="11" t="e">
        <f aca="false">IF(ROW(E1052) - 1 &gt;= $L$1,MMULT($AA$1:AA1($AA$1, 0, $L$1 - 1),E1052:E1052(E1052,1 - $L$1, 0)) / $K$3,"")</f>
        <v>#VALUE!</v>
      </c>
      <c r="N1052" s="0" t="e">
        <f aca="false">IF(ROW(E1052) - 1 &gt;= $N$1,SUM(E1052:E1052(E1052,1 - $N$1, 0)) / $N$1,"")</f>
        <v>#VALUE!</v>
      </c>
      <c r="P1052" s="0" t="e">
        <f aca="false">IF(ROW(N1052) - 1 &gt; $P$1, IF(OFFSET(N1052,  1 - $P$1, 0) &lt;&gt; "", MMULT($AA$2:AA2($AA$2, 0, $P$1 - 1), E1052:E1052(E1052,1 - $P$1, 0)) / $O$3,""),"")</f>
        <v>#VALUE!</v>
      </c>
    </row>
    <row collapsed="false" customFormat="false" customHeight="true" hidden="false" ht="14.4" outlineLevel="0" r="1053">
      <c r="A1053" s="5" t="n">
        <v>38085</v>
      </c>
      <c r="B1053" s="1" t="n">
        <v>27.88</v>
      </c>
      <c r="C1053" s="1" t="n">
        <v>28</v>
      </c>
      <c r="D1053" s="1" t="n">
        <v>27.2</v>
      </c>
      <c r="E1053" s="1" t="n">
        <v>27.53</v>
      </c>
      <c r="F1053" s="1" t="n">
        <v>8604200</v>
      </c>
      <c r="G1053" s="1" t="n">
        <v>13.71</v>
      </c>
      <c r="I1053" s="0" t="n">
        <f aca="false">B1053-E1053</f>
        <v>0.349999999999998</v>
      </c>
      <c r="J1053" s="0" t="n">
        <f aca="false">C1053-D1053</f>
        <v>0.800000000000001</v>
      </c>
      <c r="L1053" s="11" t="e">
        <f aca="false">IF(ROW(E1053) - 1 &gt;= $L$1,MMULT($AA$1:AA1($AA$1, 0, $L$1 - 1),E1053:E1053(E1053,1 - $L$1, 0)) / $K$3,"")</f>
        <v>#VALUE!</v>
      </c>
      <c r="N1053" s="0" t="e">
        <f aca="false">IF(ROW(E1053) - 1 &gt;= $N$1,SUM(E1053:E1053(E1053,1 - $N$1, 0)) / $N$1,"")</f>
        <v>#VALUE!</v>
      </c>
      <c r="P1053" s="0" t="e">
        <f aca="false">IF(ROW(N1053) - 1 &gt; $P$1, IF(OFFSET(N1053,  1 - $P$1, 0) &lt;&gt; "", MMULT($AA$2:AA2($AA$2, 0, $P$1 - 1), E1053:E1053(E1053,1 - $P$1, 0)) / $O$3,""),"")</f>
        <v>#VALUE!</v>
      </c>
    </row>
    <row collapsed="false" customFormat="false" customHeight="true" hidden="false" ht="14.4" outlineLevel="0" r="1054">
      <c r="A1054" s="5" t="n">
        <v>38089</v>
      </c>
      <c r="B1054" s="1" t="n">
        <v>27.5</v>
      </c>
      <c r="C1054" s="1" t="n">
        <v>28.1</v>
      </c>
      <c r="D1054" s="1" t="n">
        <v>27.49</v>
      </c>
      <c r="E1054" s="1" t="n">
        <v>28.04</v>
      </c>
      <c r="F1054" s="1" t="n">
        <v>8233600</v>
      </c>
      <c r="G1054" s="1" t="n">
        <v>13.96</v>
      </c>
      <c r="I1054" s="0" t="n">
        <f aca="false">B1054-E1054</f>
        <v>-0.539999999999999</v>
      </c>
      <c r="J1054" s="0" t="n">
        <f aca="false">C1054-D1054</f>
        <v>0.610000000000003</v>
      </c>
      <c r="L1054" s="11" t="e">
        <f aca="false">IF(ROW(E1054) - 1 &gt;= $L$1,MMULT($AA$1:AA1($AA$1, 0, $L$1 - 1),E1054:E1054(E1054,1 - $L$1, 0)) / $K$3,"")</f>
        <v>#VALUE!</v>
      </c>
      <c r="N1054" s="0" t="e">
        <f aca="false">IF(ROW(E1054) - 1 &gt;= $N$1,SUM(E1054:E1054(E1054,1 - $N$1, 0)) / $N$1,"")</f>
        <v>#VALUE!</v>
      </c>
      <c r="P1054" s="0" t="e">
        <f aca="false">IF(ROW(N1054) - 1 &gt; $P$1, IF(OFFSET(N1054,  1 - $P$1, 0) &lt;&gt; "", MMULT($AA$2:AA2($AA$2, 0, $P$1 - 1), E1054:E1054(E1054,1 - $P$1, 0)) / $O$3,""),"")</f>
        <v>#VALUE!</v>
      </c>
    </row>
    <row collapsed="false" customFormat="false" customHeight="true" hidden="false" ht="14.4" outlineLevel="0" r="1055">
      <c r="A1055" s="5" t="n">
        <v>38090</v>
      </c>
      <c r="B1055" s="1" t="n">
        <v>27.98</v>
      </c>
      <c r="C1055" s="1" t="n">
        <v>28.03</v>
      </c>
      <c r="D1055" s="1" t="n">
        <v>26.84</v>
      </c>
      <c r="E1055" s="1" t="n">
        <v>26.93</v>
      </c>
      <c r="F1055" s="1" t="n">
        <v>15585600</v>
      </c>
      <c r="G1055" s="1" t="n">
        <v>13.41</v>
      </c>
      <c r="I1055" s="0" t="n">
        <f aca="false">B1055-E1055</f>
        <v>1.05</v>
      </c>
      <c r="J1055" s="0" t="n">
        <f aca="false">C1055-D1055</f>
        <v>1.19</v>
      </c>
      <c r="L1055" s="11" t="e">
        <f aca="false">IF(ROW(E1055) - 1 &gt;= $L$1,MMULT($AA$1:AA1($AA$1, 0, $L$1 - 1),E1055:E1055(E1055,1 - $L$1, 0)) / $K$3,"")</f>
        <v>#VALUE!</v>
      </c>
      <c r="N1055" s="0" t="e">
        <f aca="false">IF(ROW(E1055) - 1 &gt;= $N$1,SUM(E1055:E1055(E1055,1 - $N$1, 0)) / $N$1,"")</f>
        <v>#VALUE!</v>
      </c>
      <c r="P1055" s="0" t="e">
        <f aca="false">IF(ROW(N1055) - 1 &gt; $P$1, IF(OFFSET(N1055,  1 - $P$1, 0) &lt;&gt; "", MMULT($AA$2:AA2($AA$2, 0, $P$1 - 1), E1055:E1055(E1055,1 - $P$1, 0)) / $O$3,""),"")</f>
        <v>#VALUE!</v>
      </c>
    </row>
    <row collapsed="false" customFormat="false" customHeight="true" hidden="false" ht="14.4" outlineLevel="0" r="1056">
      <c r="A1056" s="5" t="n">
        <v>38091</v>
      </c>
      <c r="B1056" s="1" t="n">
        <v>26.74</v>
      </c>
      <c r="C1056" s="1" t="n">
        <v>27.07</v>
      </c>
      <c r="D1056" s="1" t="n">
        <v>26.31</v>
      </c>
      <c r="E1056" s="1" t="n">
        <v>26.64</v>
      </c>
      <c r="F1056" s="1" t="n">
        <v>22847600</v>
      </c>
      <c r="G1056" s="1" t="n">
        <v>13.26</v>
      </c>
      <c r="I1056" s="0" t="n">
        <f aca="false">B1056-E1056</f>
        <v>0.0999999999999979</v>
      </c>
      <c r="J1056" s="0" t="n">
        <f aca="false">C1056-D1056</f>
        <v>0.760000000000002</v>
      </c>
      <c r="L1056" s="11" t="e">
        <f aca="false">IF(ROW(E1056) - 1 &gt;= $L$1,MMULT($AA$1:AA1($AA$1, 0, $L$1 - 1),E1056:E1056(E1056,1 - $L$1, 0)) / $K$3,"")</f>
        <v>#VALUE!</v>
      </c>
      <c r="N1056" s="0" t="e">
        <f aca="false">IF(ROW(E1056) - 1 &gt;= $N$1,SUM(E1056:E1056(E1056,1 - $N$1, 0)) / $N$1,"")</f>
        <v>#VALUE!</v>
      </c>
      <c r="P1056" s="0" t="e">
        <f aca="false">IF(ROW(N1056) - 1 &gt; $P$1, IF(OFFSET(N1056,  1 - $P$1, 0) &lt;&gt; "", MMULT($AA$2:AA2($AA$2, 0, $P$1 - 1), E1056:E1056(E1056,1 - $P$1, 0)) / $O$3,""),"")</f>
        <v>#VALUE!</v>
      </c>
    </row>
    <row collapsed="false" customFormat="false" customHeight="true" hidden="false" ht="14.4" outlineLevel="0" r="1057">
      <c r="A1057" s="5" t="n">
        <v>38092</v>
      </c>
      <c r="B1057" s="1" t="n">
        <v>28.82</v>
      </c>
      <c r="C1057" s="1" t="n">
        <v>29.58</v>
      </c>
      <c r="D1057" s="1" t="n">
        <v>28.16</v>
      </c>
      <c r="E1057" s="1" t="n">
        <v>29.3</v>
      </c>
      <c r="F1057" s="1" t="n">
        <v>62908800</v>
      </c>
      <c r="G1057" s="1" t="n">
        <v>14.59</v>
      </c>
      <c r="I1057" s="0" t="n">
        <f aca="false">B1057-E1057</f>
        <v>-0.48</v>
      </c>
      <c r="J1057" s="0" t="n">
        <f aca="false">C1057-D1057</f>
        <v>1.42</v>
      </c>
      <c r="L1057" s="11" t="e">
        <f aca="false">IF(ROW(E1057) - 1 &gt;= $L$1,MMULT($AA$1:AA1($AA$1, 0, $L$1 - 1),E1057:E1057(E1057,1 - $L$1, 0)) / $K$3,"")</f>
        <v>#VALUE!</v>
      </c>
      <c r="N1057" s="0" t="e">
        <f aca="false">IF(ROW(E1057) - 1 &gt;= $N$1,SUM(E1057:E1057(E1057,1 - $N$1, 0)) / $N$1,"")</f>
        <v>#VALUE!</v>
      </c>
      <c r="P1057" s="0" t="e">
        <f aca="false">IF(ROW(N1057) - 1 &gt; $P$1, IF(OFFSET(N1057,  1 - $P$1, 0) &lt;&gt; "", MMULT($AA$2:AA2($AA$2, 0, $P$1 - 1), E1057:E1057(E1057,1 - $P$1, 0)) / $O$3,""),"")</f>
        <v>#VALUE!</v>
      </c>
    </row>
    <row collapsed="false" customFormat="false" customHeight="true" hidden="false" ht="14.4" outlineLevel="0" r="1058">
      <c r="A1058" s="5" t="n">
        <v>38093</v>
      </c>
      <c r="B1058" s="1" t="n">
        <v>29.15</v>
      </c>
      <c r="C1058" s="1" t="n">
        <v>29.31</v>
      </c>
      <c r="D1058" s="1" t="n">
        <v>28.5</v>
      </c>
      <c r="E1058" s="1" t="n">
        <v>29.18</v>
      </c>
      <c r="F1058" s="1" t="n">
        <v>14390400</v>
      </c>
      <c r="G1058" s="1" t="n">
        <v>14.53</v>
      </c>
      <c r="I1058" s="0" t="n">
        <f aca="false">B1058-E1058</f>
        <v>-0.0300000000000011</v>
      </c>
      <c r="J1058" s="0" t="n">
        <f aca="false">C1058-D1058</f>
        <v>0.809999999999999</v>
      </c>
      <c r="L1058" s="11" t="e">
        <f aca="false">IF(ROW(E1058) - 1 &gt;= $L$1,MMULT($AA$1:AA1($AA$1, 0, $L$1 - 1),E1058:E1058(E1058,1 - $L$1, 0)) / $K$3,"")</f>
        <v>#VALUE!</v>
      </c>
      <c r="N1058" s="0" t="e">
        <f aca="false">IF(ROW(E1058) - 1 &gt;= $N$1,SUM(E1058:E1058(E1058,1 - $N$1, 0)) / $N$1,"")</f>
        <v>#VALUE!</v>
      </c>
      <c r="P1058" s="0" t="e">
        <f aca="false">IF(ROW(N1058) - 1 &gt; $P$1, IF(OFFSET(N1058,  1 - $P$1, 0) &lt;&gt; "", MMULT($AA$2:AA2($AA$2, 0, $P$1 - 1), E1058:E1058(E1058,1 - $P$1, 0)) / $O$3,""),"")</f>
        <v>#VALUE!</v>
      </c>
    </row>
    <row collapsed="false" customFormat="false" customHeight="true" hidden="false" ht="14.4" outlineLevel="0" r="1059">
      <c r="A1059" s="5" t="n">
        <v>38096</v>
      </c>
      <c r="B1059" s="1" t="n">
        <v>28.12</v>
      </c>
      <c r="C1059" s="1" t="n">
        <v>28.75</v>
      </c>
      <c r="D1059" s="1" t="n">
        <v>27.83</v>
      </c>
      <c r="E1059" s="1" t="n">
        <v>28.35</v>
      </c>
      <c r="F1059" s="1" t="n">
        <v>25441200</v>
      </c>
      <c r="G1059" s="1" t="n">
        <v>14.11</v>
      </c>
      <c r="I1059" s="0" t="n">
        <f aca="false">B1059-E1059</f>
        <v>-0.23</v>
      </c>
      <c r="J1059" s="0" t="n">
        <f aca="false">C1059-D1059</f>
        <v>0.920000000000002</v>
      </c>
      <c r="L1059" s="11" t="e">
        <f aca="false">IF(ROW(E1059) - 1 &gt;= $L$1,MMULT($AA$1:AA1($AA$1, 0, $L$1 - 1),E1059:E1059(E1059,1 - $L$1, 0)) / $K$3,"")</f>
        <v>#VALUE!</v>
      </c>
      <c r="N1059" s="0" t="e">
        <f aca="false">IF(ROW(E1059) - 1 &gt;= $N$1,SUM(E1059:E1059(E1059,1 - $N$1, 0)) / $N$1,"")</f>
        <v>#VALUE!</v>
      </c>
      <c r="P1059" s="0" t="e">
        <f aca="false">IF(ROW(N1059) - 1 &gt; $P$1, IF(OFFSET(N1059,  1 - $P$1, 0) &lt;&gt; "", MMULT($AA$2:AA2($AA$2, 0, $P$1 - 1), E1059:E1059(E1059,1 - $P$1, 0)) / $O$3,""),"")</f>
        <v>#VALUE!</v>
      </c>
    </row>
    <row collapsed="false" customFormat="false" customHeight="true" hidden="false" ht="14.4" outlineLevel="0" r="1060">
      <c r="A1060" s="5" t="n">
        <v>38097</v>
      </c>
      <c r="B1060" s="1" t="n">
        <v>28.21</v>
      </c>
      <c r="C1060" s="1" t="n">
        <v>28.41</v>
      </c>
      <c r="D1060" s="1" t="n">
        <v>27.56</v>
      </c>
      <c r="E1060" s="1" t="n">
        <v>27.73</v>
      </c>
      <c r="F1060" s="1" t="n">
        <v>12661400</v>
      </c>
      <c r="G1060" s="1" t="n">
        <v>13.81</v>
      </c>
      <c r="I1060" s="0" t="n">
        <f aca="false">B1060-E1060</f>
        <v>0.48</v>
      </c>
      <c r="J1060" s="0" t="n">
        <f aca="false">C1060-D1060</f>
        <v>0.850000000000001</v>
      </c>
      <c r="L1060" s="11" t="e">
        <f aca="false">IF(ROW(E1060) - 1 &gt;= $L$1,MMULT($AA$1:AA1($AA$1, 0, $L$1 - 1),E1060:E1060(E1060,1 - $L$1, 0)) / $K$3,"")</f>
        <v>#VALUE!</v>
      </c>
      <c r="N1060" s="0" t="e">
        <f aca="false">IF(ROW(E1060) - 1 &gt;= $N$1,SUM(E1060:E1060(E1060,1 - $N$1, 0)) / $N$1,"")</f>
        <v>#VALUE!</v>
      </c>
      <c r="P1060" s="0" t="e">
        <f aca="false">IF(ROW(N1060) - 1 &gt; $P$1, IF(OFFSET(N1060,  1 - $P$1, 0) &lt;&gt; "", MMULT($AA$2:AA2($AA$2, 0, $P$1 - 1), E1060:E1060(E1060,1 - $P$1, 0)) / $O$3,""),"")</f>
        <v>#VALUE!</v>
      </c>
    </row>
    <row collapsed="false" customFormat="false" customHeight="true" hidden="false" ht="14.4" outlineLevel="0" r="1061">
      <c r="A1061" s="5" t="n">
        <v>38098</v>
      </c>
      <c r="B1061" s="1" t="n">
        <v>27.6</v>
      </c>
      <c r="C1061" s="1" t="n">
        <v>28.12</v>
      </c>
      <c r="D1061" s="1" t="n">
        <v>27.37</v>
      </c>
      <c r="E1061" s="1" t="n">
        <v>27.73</v>
      </c>
      <c r="F1061" s="1" t="n">
        <v>11638400</v>
      </c>
      <c r="G1061" s="1" t="n">
        <v>13.81</v>
      </c>
      <c r="I1061" s="0" t="n">
        <f aca="false">B1061-E1061</f>
        <v>-0.129999999999999</v>
      </c>
      <c r="J1061" s="0" t="n">
        <f aca="false">C1061-D1061</f>
        <v>0.75</v>
      </c>
      <c r="L1061" s="11" t="e">
        <f aca="false">IF(ROW(E1061) - 1 &gt;= $L$1,MMULT($AA$1:AA1($AA$1, 0, $L$1 - 1),E1061:E1061(E1061,1 - $L$1, 0)) / $K$3,"")</f>
        <v>#VALUE!</v>
      </c>
      <c r="N1061" s="0" t="e">
        <f aca="false">IF(ROW(E1061) - 1 &gt;= $N$1,SUM(E1061:E1061(E1061,1 - $N$1, 0)) / $N$1,"")</f>
        <v>#VALUE!</v>
      </c>
      <c r="P1061" s="0" t="e">
        <f aca="false">IF(ROW(N1061) - 1 &gt; $P$1, IF(OFFSET(N1061,  1 - $P$1, 0) &lt;&gt; "", MMULT($AA$2:AA2($AA$2, 0, $P$1 - 1), E1061:E1061(E1061,1 - $P$1, 0)) / $O$3,""),"")</f>
        <v>#VALUE!</v>
      </c>
    </row>
    <row collapsed="false" customFormat="false" customHeight="true" hidden="false" ht="14.4" outlineLevel="0" r="1062">
      <c r="A1062" s="5" t="n">
        <v>38099</v>
      </c>
      <c r="B1062" s="1" t="n">
        <v>27.56</v>
      </c>
      <c r="C1062" s="1" t="n">
        <v>28.18</v>
      </c>
      <c r="D1062" s="1" t="n">
        <v>27.11</v>
      </c>
      <c r="E1062" s="1" t="n">
        <v>27.78</v>
      </c>
      <c r="F1062" s="1" t="n">
        <v>12306600</v>
      </c>
      <c r="G1062" s="1" t="n">
        <v>13.83</v>
      </c>
      <c r="I1062" s="0" t="n">
        <f aca="false">B1062-E1062</f>
        <v>-0.220000000000002</v>
      </c>
      <c r="J1062" s="0" t="n">
        <f aca="false">C1062-D1062</f>
        <v>1.07</v>
      </c>
      <c r="L1062" s="11" t="e">
        <f aca="false">IF(ROW(E1062) - 1 &gt;= $L$1,MMULT($AA$1:AA1($AA$1, 0, $L$1 - 1),E1062:E1062(E1062,1 - $L$1, 0)) / $K$3,"")</f>
        <v>#VALUE!</v>
      </c>
      <c r="N1062" s="0" t="e">
        <f aca="false">IF(ROW(E1062) - 1 &gt;= $N$1,SUM(E1062:E1062(E1062,1 - $N$1, 0)) / $N$1,"")</f>
        <v>#VALUE!</v>
      </c>
      <c r="P1062" s="0" t="e">
        <f aca="false">IF(ROW(N1062) - 1 &gt; $P$1, IF(OFFSET(N1062,  1 - $P$1, 0) &lt;&gt; "", MMULT($AA$2:AA2($AA$2, 0, $P$1 - 1), E1062:E1062(E1062,1 - $P$1, 0)) / $O$3,""),"")</f>
        <v>#VALUE!</v>
      </c>
    </row>
    <row collapsed="false" customFormat="false" customHeight="true" hidden="false" ht="14.4" outlineLevel="0" r="1063">
      <c r="A1063" s="5" t="n">
        <v>38100</v>
      </c>
      <c r="B1063" s="1" t="n">
        <v>27.7</v>
      </c>
      <c r="C1063" s="1" t="n">
        <v>28</v>
      </c>
      <c r="D1063" s="1" t="n">
        <v>27.05</v>
      </c>
      <c r="E1063" s="1" t="n">
        <v>27.7</v>
      </c>
      <c r="F1063" s="1" t="n">
        <v>11279600</v>
      </c>
      <c r="G1063" s="1" t="n">
        <v>13.79</v>
      </c>
      <c r="I1063" s="0" t="n">
        <f aca="false">B1063-E1063</f>
        <v>0</v>
      </c>
      <c r="J1063" s="0" t="n">
        <f aca="false">C1063-D1063</f>
        <v>0.949999999999999</v>
      </c>
      <c r="L1063" s="11" t="e">
        <f aca="false">IF(ROW(E1063) - 1 &gt;= $L$1,MMULT($AA$1:AA1($AA$1, 0, $L$1 - 1),E1063:E1063(E1063,1 - $L$1, 0)) / $K$3,"")</f>
        <v>#VALUE!</v>
      </c>
      <c r="N1063" s="0" t="e">
        <f aca="false">IF(ROW(E1063) - 1 &gt;= $N$1,SUM(E1063:E1063(E1063,1 - $N$1, 0)) / $N$1,"")</f>
        <v>#VALUE!</v>
      </c>
      <c r="P1063" s="0" t="e">
        <f aca="false">IF(ROW(N1063) - 1 &gt; $P$1, IF(OFFSET(N1063,  1 - $P$1, 0) &lt;&gt; "", MMULT($AA$2:AA2($AA$2, 0, $P$1 - 1), E1063:E1063(E1063,1 - $P$1, 0)) / $O$3,""),"")</f>
        <v>#VALUE!</v>
      </c>
    </row>
    <row collapsed="false" customFormat="false" customHeight="true" hidden="false" ht="14.4" outlineLevel="0" r="1064">
      <c r="A1064" s="5" t="n">
        <v>38103</v>
      </c>
      <c r="B1064" s="1" t="n">
        <v>27.58</v>
      </c>
      <c r="C1064" s="1" t="n">
        <v>27.64</v>
      </c>
      <c r="D1064" s="1" t="n">
        <v>27</v>
      </c>
      <c r="E1064" s="1" t="n">
        <v>27.13</v>
      </c>
      <c r="F1064" s="1" t="n">
        <v>8254600</v>
      </c>
      <c r="G1064" s="1" t="n">
        <v>13.51</v>
      </c>
      <c r="I1064" s="0" t="n">
        <f aca="false">B1064-E1064</f>
        <v>0.449999999999999</v>
      </c>
      <c r="J1064" s="0" t="n">
        <f aca="false">C1064-D1064</f>
        <v>0.640000000000001</v>
      </c>
      <c r="L1064" s="11" t="e">
        <f aca="false">IF(ROW(E1064) - 1 &gt;= $L$1,MMULT($AA$1:AA1($AA$1, 0, $L$1 - 1),E1064:E1064(E1064,1 - $L$1, 0)) / $K$3,"")</f>
        <v>#VALUE!</v>
      </c>
      <c r="N1064" s="0" t="e">
        <f aca="false">IF(ROW(E1064) - 1 &gt;= $N$1,SUM(E1064:E1064(E1064,1 - $N$1, 0)) / $N$1,"")</f>
        <v>#VALUE!</v>
      </c>
      <c r="P1064" s="0" t="e">
        <f aca="false">IF(ROW(N1064) - 1 &gt; $P$1, IF(OFFSET(N1064,  1 - $P$1, 0) &lt;&gt; "", MMULT($AA$2:AA2($AA$2, 0, $P$1 - 1), E1064:E1064(E1064,1 - $P$1, 0)) / $O$3,""),"")</f>
        <v>#VALUE!</v>
      </c>
    </row>
    <row collapsed="false" customFormat="false" customHeight="true" hidden="false" ht="14.4" outlineLevel="0" r="1065">
      <c r="A1065" s="5" t="n">
        <v>38104</v>
      </c>
      <c r="B1065" s="1" t="n">
        <v>27.24</v>
      </c>
      <c r="C1065" s="1" t="n">
        <v>27.44</v>
      </c>
      <c r="D1065" s="1" t="n">
        <v>26.69</v>
      </c>
      <c r="E1065" s="1" t="n">
        <v>26.94</v>
      </c>
      <c r="F1065" s="1" t="n">
        <v>10138000</v>
      </c>
      <c r="G1065" s="1" t="n">
        <v>13.41</v>
      </c>
      <c r="I1065" s="0" t="n">
        <f aca="false">B1065-E1065</f>
        <v>0.299999999999997</v>
      </c>
      <c r="J1065" s="0" t="n">
        <f aca="false">C1065-D1065</f>
        <v>0.75</v>
      </c>
      <c r="L1065" s="11" t="e">
        <f aca="false">IF(ROW(E1065) - 1 &gt;= $L$1,MMULT($AA$1:AA1($AA$1, 0, $L$1 - 1),E1065:E1065(E1065,1 - $L$1, 0)) / $K$3,"")</f>
        <v>#VALUE!</v>
      </c>
      <c r="N1065" s="0" t="e">
        <f aca="false">IF(ROW(E1065) - 1 &gt;= $N$1,SUM(E1065:E1065(E1065,1 - $N$1, 0)) / $N$1,"")</f>
        <v>#VALUE!</v>
      </c>
      <c r="P1065" s="0" t="e">
        <f aca="false">IF(ROW(N1065) - 1 &gt; $P$1, IF(OFFSET(N1065,  1 - $P$1, 0) &lt;&gt; "", MMULT($AA$2:AA2($AA$2, 0, $P$1 - 1), E1065:E1065(E1065,1 - $P$1, 0)) / $O$3,""),"")</f>
        <v>#VALUE!</v>
      </c>
    </row>
    <row collapsed="false" customFormat="false" customHeight="true" hidden="false" ht="14.4" outlineLevel="0" r="1066">
      <c r="A1066" s="5" t="n">
        <v>38105</v>
      </c>
      <c r="B1066" s="1" t="n">
        <v>26.82</v>
      </c>
      <c r="C1066" s="1" t="n">
        <v>27.01</v>
      </c>
      <c r="D1066" s="1" t="n">
        <v>26.34</v>
      </c>
      <c r="E1066" s="1" t="n">
        <v>26.45</v>
      </c>
      <c r="F1066" s="1" t="n">
        <v>8256000</v>
      </c>
      <c r="G1066" s="1" t="n">
        <v>13.17</v>
      </c>
      <c r="I1066" s="0" t="n">
        <f aca="false">B1066-E1066</f>
        <v>0.370000000000001</v>
      </c>
      <c r="J1066" s="0" t="n">
        <f aca="false">C1066-D1066</f>
        <v>0.670000000000002</v>
      </c>
      <c r="L1066" s="11" t="e">
        <f aca="false">IF(ROW(E1066) - 1 &gt;= $L$1,MMULT($AA$1:AA1($AA$1, 0, $L$1 - 1),E1066:E1066(E1066,1 - $L$1, 0)) / $K$3,"")</f>
        <v>#VALUE!</v>
      </c>
      <c r="N1066" s="0" t="e">
        <f aca="false">IF(ROW(E1066) - 1 &gt;= $N$1,SUM(E1066:E1066(E1066,1 - $N$1, 0)) / $N$1,"")</f>
        <v>#VALUE!</v>
      </c>
      <c r="P1066" s="0" t="e">
        <f aca="false">IF(ROW(N1066) - 1 &gt; $P$1, IF(OFFSET(N1066,  1 - $P$1, 0) &lt;&gt; "", MMULT($AA$2:AA2($AA$2, 0, $P$1 - 1), E1066:E1066(E1066,1 - $P$1, 0)) / $O$3,""),"")</f>
        <v>#VALUE!</v>
      </c>
    </row>
    <row collapsed="false" customFormat="false" customHeight="true" hidden="false" ht="14.4" outlineLevel="0" r="1067">
      <c r="A1067" s="5" t="n">
        <v>38106</v>
      </c>
      <c r="B1067" s="1" t="n">
        <v>26.45</v>
      </c>
      <c r="C1067" s="1" t="n">
        <v>27</v>
      </c>
      <c r="D1067" s="1" t="n">
        <v>25.98</v>
      </c>
      <c r="E1067" s="1" t="n">
        <v>26.77</v>
      </c>
      <c r="F1067" s="1" t="n">
        <v>16456800</v>
      </c>
      <c r="G1067" s="1" t="n">
        <v>13.33</v>
      </c>
      <c r="I1067" s="0" t="n">
        <f aca="false">B1067-E1067</f>
        <v>-0.32</v>
      </c>
      <c r="J1067" s="0" t="n">
        <f aca="false">C1067-D1067</f>
        <v>1.02</v>
      </c>
      <c r="L1067" s="11" t="e">
        <f aca="false">IF(ROW(E1067) - 1 &gt;= $L$1,MMULT($AA$1:AA1($AA$1, 0, $L$1 - 1),E1067:E1067(E1067,1 - $L$1, 0)) / $K$3,"")</f>
        <v>#VALUE!</v>
      </c>
      <c r="N1067" s="0" t="e">
        <f aca="false">IF(ROW(E1067) - 1 &gt;= $N$1,SUM(E1067:E1067(E1067,1 - $N$1, 0)) / $N$1,"")</f>
        <v>#VALUE!</v>
      </c>
      <c r="P1067" s="0" t="e">
        <f aca="false">IF(ROW(N1067) - 1 &gt; $P$1, IF(OFFSET(N1067,  1 - $P$1, 0) &lt;&gt; "", MMULT($AA$2:AA2($AA$2, 0, $P$1 - 1), E1067:E1067(E1067,1 - $P$1, 0)) / $O$3,""),"")</f>
        <v>#VALUE!</v>
      </c>
    </row>
    <row collapsed="false" customFormat="false" customHeight="true" hidden="false" ht="14.4" outlineLevel="0" r="1068">
      <c r="A1068" s="5" t="n">
        <v>38107</v>
      </c>
      <c r="B1068" s="1" t="n">
        <v>26.71</v>
      </c>
      <c r="C1068" s="1" t="n">
        <v>26.96</v>
      </c>
      <c r="D1068" s="1" t="n">
        <v>25.49</v>
      </c>
      <c r="E1068" s="1" t="n">
        <v>25.78</v>
      </c>
      <c r="F1068" s="1" t="n">
        <v>16660800</v>
      </c>
      <c r="G1068" s="1" t="n">
        <v>12.83</v>
      </c>
      <c r="I1068" s="0" t="n">
        <f aca="false">B1068-E1068</f>
        <v>0.93</v>
      </c>
      <c r="J1068" s="0" t="n">
        <f aca="false">C1068-D1068</f>
        <v>1.47</v>
      </c>
      <c r="L1068" s="11" t="e">
        <f aca="false">IF(ROW(E1068) - 1 &gt;= $L$1,MMULT($AA$1:AA1($AA$1, 0, $L$1 - 1),E1068:E1068(E1068,1 - $L$1, 0)) / $K$3,"")</f>
        <v>#VALUE!</v>
      </c>
      <c r="N1068" s="0" t="e">
        <f aca="false">IF(ROW(E1068) - 1 &gt;= $N$1,SUM(E1068:E1068(E1068,1 - $N$1, 0)) / $N$1,"")</f>
        <v>#VALUE!</v>
      </c>
      <c r="P1068" s="0" t="e">
        <f aca="false">IF(ROW(N1068) - 1 &gt; $P$1, IF(OFFSET(N1068,  1 - $P$1, 0) &lt;&gt; "", MMULT($AA$2:AA2($AA$2, 0, $P$1 - 1), E1068:E1068(E1068,1 - $P$1, 0)) / $O$3,""),"")</f>
        <v>#VALUE!</v>
      </c>
    </row>
    <row collapsed="false" customFormat="false" customHeight="true" hidden="false" ht="14.4" outlineLevel="0" r="1069">
      <c r="A1069" s="5" t="n">
        <v>38110</v>
      </c>
      <c r="B1069" s="1" t="n">
        <v>26</v>
      </c>
      <c r="C1069" s="1" t="n">
        <v>26.33</v>
      </c>
      <c r="D1069" s="1" t="n">
        <v>25.74</v>
      </c>
      <c r="E1069" s="1" t="n">
        <v>26.07</v>
      </c>
      <c r="F1069" s="1" t="n">
        <v>10629800</v>
      </c>
      <c r="G1069" s="1" t="n">
        <v>12.98</v>
      </c>
      <c r="I1069" s="0" t="n">
        <f aca="false">B1069-E1069</f>
        <v>-0.0700000000000003</v>
      </c>
      <c r="J1069" s="0" t="n">
        <f aca="false">C1069-D1069</f>
        <v>0.59</v>
      </c>
      <c r="L1069" s="11" t="e">
        <f aca="false">IF(ROW(E1069) - 1 &gt;= $L$1,MMULT($AA$1:AA1($AA$1, 0, $L$1 - 1),E1069:E1069(E1069,1 - $L$1, 0)) / $K$3,"")</f>
        <v>#VALUE!</v>
      </c>
      <c r="N1069" s="0" t="e">
        <f aca="false">IF(ROW(E1069) - 1 &gt;= $N$1,SUM(E1069:E1069(E1069,1 - $N$1, 0)) / $N$1,"")</f>
        <v>#VALUE!</v>
      </c>
      <c r="P1069" s="0" t="e">
        <f aca="false">IF(ROW(N1069) - 1 &gt; $P$1, IF(OFFSET(N1069,  1 - $P$1, 0) &lt;&gt; "", MMULT($AA$2:AA2($AA$2, 0, $P$1 - 1), E1069:E1069(E1069,1 - $P$1, 0)) / $O$3,""),"")</f>
        <v>#VALUE!</v>
      </c>
    </row>
    <row collapsed="false" customFormat="false" customHeight="true" hidden="false" ht="14.4" outlineLevel="0" r="1070">
      <c r="A1070" s="5" t="n">
        <v>38111</v>
      </c>
      <c r="B1070" s="1" t="n">
        <v>25.97</v>
      </c>
      <c r="C1070" s="1" t="n">
        <v>26.55</v>
      </c>
      <c r="D1070" s="1" t="n">
        <v>25.5</v>
      </c>
      <c r="E1070" s="1" t="n">
        <v>26.14</v>
      </c>
      <c r="F1070" s="1" t="n">
        <v>9999400</v>
      </c>
      <c r="G1070" s="1" t="n">
        <v>13.01</v>
      </c>
      <c r="I1070" s="0" t="n">
        <f aca="false">B1070-E1070</f>
        <v>-0.170000000000002</v>
      </c>
      <c r="J1070" s="0" t="n">
        <f aca="false">C1070-D1070</f>
        <v>1.05</v>
      </c>
      <c r="L1070" s="11" t="e">
        <f aca="false">IF(ROW(E1070) - 1 &gt;= $L$1,MMULT($AA$1:AA1($AA$1, 0, $L$1 - 1),E1070:E1070(E1070,1 - $L$1, 0)) / $K$3,"")</f>
        <v>#VALUE!</v>
      </c>
      <c r="N1070" s="0" t="e">
        <f aca="false">IF(ROW(E1070) - 1 &gt;= $N$1,SUM(E1070:E1070(E1070,1 - $N$1, 0)) / $N$1,"")</f>
        <v>#VALUE!</v>
      </c>
      <c r="P1070" s="0" t="e">
        <f aca="false">IF(ROW(N1070) - 1 &gt; $P$1, IF(OFFSET(N1070,  1 - $P$1, 0) &lt;&gt; "", MMULT($AA$2:AA2($AA$2, 0, $P$1 - 1), E1070:E1070(E1070,1 - $P$1, 0)) / $O$3,""),"")</f>
        <v>#VALUE!</v>
      </c>
    </row>
    <row collapsed="false" customFormat="false" customHeight="true" hidden="false" ht="14.4" outlineLevel="0" r="1071">
      <c r="A1071" s="5" t="n">
        <v>38112</v>
      </c>
      <c r="B1071" s="1" t="n">
        <v>26.2</v>
      </c>
      <c r="C1071" s="1" t="n">
        <v>26.75</v>
      </c>
      <c r="D1071" s="1" t="n">
        <v>25.96</v>
      </c>
      <c r="E1071" s="1" t="n">
        <v>26.65</v>
      </c>
      <c r="F1071" s="1" t="n">
        <v>8503800</v>
      </c>
      <c r="G1071" s="1" t="n">
        <v>13.27</v>
      </c>
      <c r="I1071" s="0" t="n">
        <f aca="false">B1071-E1071</f>
        <v>-0.449999999999999</v>
      </c>
      <c r="J1071" s="0" t="n">
        <f aca="false">C1071-D1071</f>
        <v>0.789999999999999</v>
      </c>
      <c r="L1071" s="11" t="e">
        <f aca="false">IF(ROW(E1071) - 1 &gt;= $L$1,MMULT($AA$1:AA1($AA$1, 0, $L$1 - 1),E1071:E1071(E1071,1 - $L$1, 0)) / $K$3,"")</f>
        <v>#VALUE!</v>
      </c>
      <c r="N1071" s="0" t="e">
        <f aca="false">IF(ROW(E1071) - 1 &gt;= $N$1,SUM(E1071:E1071(E1071,1 - $N$1, 0)) / $N$1,"")</f>
        <v>#VALUE!</v>
      </c>
      <c r="P1071" s="0" t="e">
        <f aca="false">IF(ROW(N1071) - 1 &gt; $P$1, IF(OFFSET(N1071,  1 - $P$1, 0) &lt;&gt; "", MMULT($AA$2:AA2($AA$2, 0, $P$1 - 1), E1071:E1071(E1071,1 - $P$1, 0)) / $O$3,""),"")</f>
        <v>#VALUE!</v>
      </c>
    </row>
    <row collapsed="false" customFormat="false" customHeight="true" hidden="false" ht="14.4" outlineLevel="0" r="1072">
      <c r="A1072" s="5" t="n">
        <v>38113</v>
      </c>
      <c r="B1072" s="1" t="n">
        <v>26.4</v>
      </c>
      <c r="C1072" s="1" t="n">
        <v>26.75</v>
      </c>
      <c r="D1072" s="1" t="n">
        <v>25.9</v>
      </c>
      <c r="E1072" s="1" t="n">
        <v>26.58</v>
      </c>
      <c r="F1072" s="1" t="n">
        <v>9412800</v>
      </c>
      <c r="G1072" s="1" t="n">
        <v>13.23</v>
      </c>
      <c r="I1072" s="0" t="n">
        <f aca="false">B1072-E1072</f>
        <v>-0.18</v>
      </c>
      <c r="J1072" s="0" t="n">
        <f aca="false">C1072-D1072</f>
        <v>0.850000000000001</v>
      </c>
      <c r="L1072" s="11" t="e">
        <f aca="false">IF(ROW(E1072) - 1 &gt;= $L$1,MMULT($AA$1:AA1($AA$1, 0, $L$1 - 1),E1072:E1072(E1072,1 - $L$1, 0)) / $K$3,"")</f>
        <v>#VALUE!</v>
      </c>
      <c r="N1072" s="0" t="e">
        <f aca="false">IF(ROW(E1072) - 1 &gt;= $N$1,SUM(E1072:E1072(E1072,1 - $N$1, 0)) / $N$1,"")</f>
        <v>#VALUE!</v>
      </c>
      <c r="P1072" s="0" t="e">
        <f aca="false">IF(ROW(N1072) - 1 &gt; $P$1, IF(OFFSET(N1072,  1 - $P$1, 0) &lt;&gt; "", MMULT($AA$2:AA2($AA$2, 0, $P$1 - 1), E1072:E1072(E1072,1 - $P$1, 0)) / $O$3,""),"")</f>
        <v>#VALUE!</v>
      </c>
    </row>
    <row collapsed="false" customFormat="false" customHeight="true" hidden="false" ht="14.4" outlineLevel="0" r="1073">
      <c r="A1073" s="5" t="n">
        <v>38114</v>
      </c>
      <c r="B1073" s="1" t="n">
        <v>26.55</v>
      </c>
      <c r="C1073" s="1" t="n">
        <v>27.57</v>
      </c>
      <c r="D1073" s="1" t="n">
        <v>26.55</v>
      </c>
      <c r="E1073" s="1" t="n">
        <v>26.67</v>
      </c>
      <c r="F1073" s="1" t="n">
        <v>14965600</v>
      </c>
      <c r="G1073" s="1" t="n">
        <v>13.28</v>
      </c>
      <c r="I1073" s="0" t="n">
        <f aca="false">B1073-E1073</f>
        <v>-0.120000000000001</v>
      </c>
      <c r="J1073" s="0" t="n">
        <f aca="false">C1073-D1073</f>
        <v>1.02</v>
      </c>
      <c r="L1073" s="11" t="e">
        <f aca="false">IF(ROW(E1073) - 1 &gt;= $L$1,MMULT($AA$1:AA1($AA$1, 0, $L$1 - 1),E1073:E1073(E1073,1 - $L$1, 0)) / $K$3,"")</f>
        <v>#VALUE!</v>
      </c>
      <c r="N1073" s="0" t="e">
        <f aca="false">IF(ROW(E1073) - 1 &gt;= $N$1,SUM(E1073:E1073(E1073,1 - $N$1, 0)) / $N$1,"")</f>
        <v>#VALUE!</v>
      </c>
      <c r="P1073" s="0" t="e">
        <f aca="false">IF(ROW(N1073) - 1 &gt; $P$1, IF(OFFSET(N1073,  1 - $P$1, 0) &lt;&gt; "", MMULT($AA$2:AA2($AA$2, 0, $P$1 - 1), E1073:E1073(E1073,1 - $P$1, 0)) / $O$3,""),"")</f>
        <v>#VALUE!</v>
      </c>
    </row>
    <row collapsed="false" customFormat="false" customHeight="true" hidden="false" ht="14.4" outlineLevel="0" r="1074">
      <c r="A1074" s="5" t="n">
        <v>38117</v>
      </c>
      <c r="B1074" s="1" t="n">
        <v>26.27</v>
      </c>
      <c r="C1074" s="1" t="n">
        <v>26.6</v>
      </c>
      <c r="D1074" s="1" t="n">
        <v>25.94</v>
      </c>
      <c r="E1074" s="1" t="n">
        <v>26.28</v>
      </c>
      <c r="F1074" s="1" t="n">
        <v>8927800</v>
      </c>
      <c r="G1074" s="1" t="n">
        <v>13.08</v>
      </c>
      <c r="I1074" s="0" t="n">
        <f aca="false">B1074-E1074</f>
        <v>-0.0100000000000016</v>
      </c>
      <c r="J1074" s="0" t="n">
        <f aca="false">C1074-D1074</f>
        <v>0.66</v>
      </c>
      <c r="L1074" s="11" t="e">
        <f aca="false">IF(ROW(E1074) - 1 &gt;= $L$1,MMULT($AA$1:AA1($AA$1, 0, $L$1 - 1),E1074:E1074(E1074,1 - $L$1, 0)) / $K$3,"")</f>
        <v>#VALUE!</v>
      </c>
      <c r="N1074" s="0" t="e">
        <f aca="false">IF(ROW(E1074) - 1 &gt;= $N$1,SUM(E1074:E1074(E1074,1 - $N$1, 0)) / $N$1,"")</f>
        <v>#VALUE!</v>
      </c>
      <c r="P1074" s="0" t="e">
        <f aca="false">IF(ROW(N1074) - 1 &gt; $P$1, IF(OFFSET(N1074,  1 - $P$1, 0) &lt;&gt; "", MMULT($AA$2:AA2($AA$2, 0, $P$1 - 1), E1074:E1074(E1074,1 - $P$1, 0)) / $O$3,""),"")</f>
        <v>#VALUE!</v>
      </c>
    </row>
    <row collapsed="false" customFormat="false" customHeight="true" hidden="false" ht="14.4" outlineLevel="0" r="1075">
      <c r="A1075" s="5" t="n">
        <v>38118</v>
      </c>
      <c r="B1075" s="1" t="n">
        <v>26.4</v>
      </c>
      <c r="C1075" s="1" t="n">
        <v>27.19</v>
      </c>
      <c r="D1075" s="1" t="n">
        <v>26.4</v>
      </c>
      <c r="E1075" s="1" t="n">
        <v>27.14</v>
      </c>
      <c r="F1075" s="1" t="n">
        <v>10899000</v>
      </c>
      <c r="G1075" s="1" t="n">
        <v>13.51</v>
      </c>
      <c r="I1075" s="0" t="n">
        <f aca="false">B1075-E1075</f>
        <v>-0.740000000000002</v>
      </c>
      <c r="J1075" s="0" t="n">
        <f aca="false">C1075-D1075</f>
        <v>0.790000000000003</v>
      </c>
      <c r="L1075" s="11" t="e">
        <f aca="false">IF(ROW(E1075) - 1 &gt;= $L$1,MMULT($AA$1:AA1($AA$1, 0, $L$1 - 1),E1075:E1075(E1075,1 - $L$1, 0)) / $K$3,"")</f>
        <v>#VALUE!</v>
      </c>
      <c r="N1075" s="0" t="e">
        <f aca="false">IF(ROW(E1075) - 1 &gt;= $N$1,SUM(E1075:E1075(E1075,1 - $N$1, 0)) / $N$1,"")</f>
        <v>#VALUE!</v>
      </c>
      <c r="P1075" s="0" t="e">
        <f aca="false">IF(ROW(N1075) - 1 &gt; $P$1, IF(OFFSET(N1075,  1 - $P$1, 0) &lt;&gt; "", MMULT($AA$2:AA2($AA$2, 0, $P$1 - 1), E1075:E1075(E1075,1 - $P$1, 0)) / $O$3,""),"")</f>
        <v>#VALUE!</v>
      </c>
    </row>
    <row collapsed="false" customFormat="false" customHeight="true" hidden="false" ht="14.4" outlineLevel="0" r="1076">
      <c r="A1076" s="5" t="n">
        <v>38119</v>
      </c>
      <c r="B1076" s="1" t="n">
        <v>26.79</v>
      </c>
      <c r="C1076" s="1" t="n">
        <v>27.34</v>
      </c>
      <c r="D1076" s="1" t="n">
        <v>26.24</v>
      </c>
      <c r="E1076" s="1" t="n">
        <v>27.3</v>
      </c>
      <c r="F1076" s="1" t="n">
        <v>8765000</v>
      </c>
      <c r="G1076" s="1" t="n">
        <v>13.59</v>
      </c>
      <c r="I1076" s="0" t="n">
        <f aca="false">B1076-E1076</f>
        <v>-0.510000000000002</v>
      </c>
      <c r="J1076" s="0" t="n">
        <f aca="false">C1076-D1076</f>
        <v>1.1</v>
      </c>
      <c r="L1076" s="11" t="e">
        <f aca="false">IF(ROW(E1076) - 1 &gt;= $L$1,MMULT($AA$1:AA1($AA$1, 0, $L$1 - 1),E1076:E1076(E1076,1 - $L$1, 0)) / $K$3,"")</f>
        <v>#VALUE!</v>
      </c>
      <c r="N1076" s="0" t="e">
        <f aca="false">IF(ROW(E1076) - 1 &gt;= $N$1,SUM(E1076:E1076(E1076,1 - $N$1, 0)) / $N$1,"")</f>
        <v>#VALUE!</v>
      </c>
      <c r="P1076" s="0" t="e">
        <f aca="false">IF(ROW(N1076) - 1 &gt; $P$1, IF(OFFSET(N1076,  1 - $P$1, 0) &lt;&gt; "", MMULT($AA$2:AA2($AA$2, 0, $P$1 - 1), E1076:E1076(E1076,1 - $P$1, 0)) / $O$3,""),"")</f>
        <v>#VALUE!</v>
      </c>
    </row>
    <row collapsed="false" customFormat="false" customHeight="true" hidden="false" ht="14.4" outlineLevel="0" r="1077">
      <c r="A1077" s="5" t="n">
        <v>38120</v>
      </c>
      <c r="B1077" s="1" t="n">
        <v>27.1</v>
      </c>
      <c r="C1077" s="1" t="n">
        <v>27.72</v>
      </c>
      <c r="D1077" s="1" t="n">
        <v>26.9</v>
      </c>
      <c r="E1077" s="1" t="n">
        <v>27.19</v>
      </c>
      <c r="F1077" s="1" t="n">
        <v>8209000</v>
      </c>
      <c r="G1077" s="1" t="n">
        <v>13.54</v>
      </c>
      <c r="I1077" s="0" t="n">
        <f aca="false">B1077-E1077</f>
        <v>-0.0899999999999999</v>
      </c>
      <c r="J1077" s="0" t="n">
        <f aca="false">C1077-D1077</f>
        <v>0.82</v>
      </c>
      <c r="L1077" s="11" t="e">
        <f aca="false">IF(ROW(E1077) - 1 &gt;= $L$1,MMULT($AA$1:AA1($AA$1, 0, $L$1 - 1),E1077:E1077(E1077,1 - $L$1, 0)) / $K$3,"")</f>
        <v>#VALUE!</v>
      </c>
      <c r="N1077" s="0" t="e">
        <f aca="false">IF(ROW(E1077) - 1 &gt;= $N$1,SUM(E1077:E1077(E1077,1 - $N$1, 0)) / $N$1,"")</f>
        <v>#VALUE!</v>
      </c>
      <c r="P1077" s="0" t="e">
        <f aca="false">IF(ROW(N1077) - 1 &gt; $P$1, IF(OFFSET(N1077,  1 - $P$1, 0) &lt;&gt; "", MMULT($AA$2:AA2($AA$2, 0, $P$1 - 1), E1077:E1077(E1077,1 - $P$1, 0)) / $O$3,""),"")</f>
        <v>#VALUE!</v>
      </c>
    </row>
    <row collapsed="false" customFormat="false" customHeight="true" hidden="false" ht="14.4" outlineLevel="0" r="1078">
      <c r="A1078" s="5" t="n">
        <v>38121</v>
      </c>
      <c r="B1078" s="1" t="n">
        <v>27.25</v>
      </c>
      <c r="C1078" s="1" t="n">
        <v>27.32</v>
      </c>
      <c r="D1078" s="1" t="n">
        <v>26.45</v>
      </c>
      <c r="E1078" s="1" t="n">
        <v>27.06</v>
      </c>
      <c r="F1078" s="1" t="n">
        <v>9207200</v>
      </c>
      <c r="G1078" s="1" t="n">
        <v>13.47</v>
      </c>
      <c r="I1078" s="0" t="n">
        <f aca="false">B1078-E1078</f>
        <v>0.190000000000001</v>
      </c>
      <c r="J1078" s="0" t="n">
        <f aca="false">C1078-D1078</f>
        <v>0.870000000000001</v>
      </c>
      <c r="L1078" s="11" t="e">
        <f aca="false">IF(ROW(E1078) - 1 &gt;= $L$1,MMULT($AA$1:AA1($AA$1, 0, $L$1 - 1),E1078:E1078(E1078,1 - $L$1, 0)) / $K$3,"")</f>
        <v>#VALUE!</v>
      </c>
      <c r="N1078" s="0" t="e">
        <f aca="false">IF(ROW(E1078) - 1 &gt;= $N$1,SUM(E1078:E1078(E1078,1 - $N$1, 0)) / $N$1,"")</f>
        <v>#VALUE!</v>
      </c>
      <c r="P1078" s="0" t="e">
        <f aca="false">IF(ROW(N1078) - 1 &gt; $P$1, IF(OFFSET(N1078,  1 - $P$1, 0) &lt;&gt; "", MMULT($AA$2:AA2($AA$2, 0, $P$1 - 1), E1078:E1078(E1078,1 - $P$1, 0)) / $O$3,""),"")</f>
        <v>#VALUE!</v>
      </c>
    </row>
    <row collapsed="false" customFormat="false" customHeight="true" hidden="false" ht="14.4" outlineLevel="0" r="1079">
      <c r="A1079" s="5" t="n">
        <v>38124</v>
      </c>
      <c r="B1079" s="1" t="n">
        <v>26.7</v>
      </c>
      <c r="C1079" s="1" t="n">
        <v>27.06</v>
      </c>
      <c r="D1079" s="1" t="n">
        <v>26.36</v>
      </c>
      <c r="E1079" s="1" t="n">
        <v>26.64</v>
      </c>
      <c r="F1079" s="1" t="n">
        <v>10730200</v>
      </c>
      <c r="G1079" s="1" t="n">
        <v>13.26</v>
      </c>
      <c r="I1079" s="0" t="n">
        <f aca="false">B1079-E1079</f>
        <v>0.0599999999999987</v>
      </c>
      <c r="J1079" s="0" t="n">
        <f aca="false">C1079-D1079</f>
        <v>0.699999999999999</v>
      </c>
      <c r="L1079" s="11" t="e">
        <f aca="false">IF(ROW(E1079) - 1 &gt;= $L$1,MMULT($AA$1:AA1($AA$1, 0, $L$1 - 1),E1079:E1079(E1079,1 - $L$1, 0)) / $K$3,"")</f>
        <v>#VALUE!</v>
      </c>
      <c r="N1079" s="0" t="e">
        <f aca="false">IF(ROW(E1079) - 1 &gt;= $N$1,SUM(E1079:E1079(E1079,1 - $N$1, 0)) / $N$1,"")</f>
        <v>#VALUE!</v>
      </c>
      <c r="P1079" s="0" t="e">
        <f aca="false">IF(ROW(N1079) - 1 &gt; $P$1, IF(OFFSET(N1079,  1 - $P$1, 0) &lt;&gt; "", MMULT($AA$2:AA2($AA$2, 0, $P$1 - 1), E1079:E1079(E1079,1 - $P$1, 0)) / $O$3,""),"")</f>
        <v>#VALUE!</v>
      </c>
    </row>
    <row collapsed="false" customFormat="false" customHeight="true" hidden="false" ht="14.4" outlineLevel="0" r="1080">
      <c r="A1080" s="5" t="n">
        <v>38125</v>
      </c>
      <c r="B1080" s="1" t="n">
        <v>26.97</v>
      </c>
      <c r="C1080" s="1" t="n">
        <v>27.29</v>
      </c>
      <c r="D1080" s="1" t="n">
        <v>26.8</v>
      </c>
      <c r="E1080" s="1" t="n">
        <v>27.06</v>
      </c>
      <c r="F1080" s="1" t="n">
        <v>7359400</v>
      </c>
      <c r="G1080" s="1" t="n">
        <v>13.47</v>
      </c>
      <c r="I1080" s="0" t="n">
        <f aca="false">B1080-E1080</f>
        <v>-0.0899999999999999</v>
      </c>
      <c r="J1080" s="0" t="n">
        <f aca="false">C1080-D1080</f>
        <v>0.489999999999998</v>
      </c>
      <c r="L1080" s="11" t="e">
        <f aca="false">IF(ROW(E1080) - 1 &gt;= $L$1,MMULT($AA$1:AA1($AA$1, 0, $L$1 - 1),E1080:E1080(E1080,1 - $L$1, 0)) / $K$3,"")</f>
        <v>#VALUE!</v>
      </c>
      <c r="N1080" s="0" t="e">
        <f aca="false">IF(ROW(E1080) - 1 &gt;= $N$1,SUM(E1080:E1080(E1080,1 - $N$1, 0)) / $N$1,"")</f>
        <v>#VALUE!</v>
      </c>
      <c r="P1080" s="0" t="e">
        <f aca="false">IF(ROW(N1080) - 1 &gt; $P$1, IF(OFFSET(N1080,  1 - $P$1, 0) &lt;&gt; "", MMULT($AA$2:AA2($AA$2, 0, $P$1 - 1), E1080:E1080(E1080,1 - $P$1, 0)) / $O$3,""),"")</f>
        <v>#VALUE!</v>
      </c>
    </row>
    <row collapsed="false" customFormat="false" customHeight="true" hidden="false" ht="14.4" outlineLevel="0" r="1081">
      <c r="A1081" s="5" t="n">
        <v>38126</v>
      </c>
      <c r="B1081" s="1" t="n">
        <v>27.4</v>
      </c>
      <c r="C1081" s="1" t="n">
        <v>27.5</v>
      </c>
      <c r="D1081" s="1" t="n">
        <v>26.42</v>
      </c>
      <c r="E1081" s="1" t="n">
        <v>26.47</v>
      </c>
      <c r="F1081" s="1" t="n">
        <v>13414000</v>
      </c>
      <c r="G1081" s="1" t="n">
        <v>13.18</v>
      </c>
      <c r="I1081" s="0" t="n">
        <f aca="false">B1081-E1081</f>
        <v>0.93</v>
      </c>
      <c r="J1081" s="0" t="n">
        <f aca="false">C1081-D1081</f>
        <v>1.08</v>
      </c>
      <c r="L1081" s="11" t="e">
        <f aca="false">IF(ROW(E1081) - 1 &gt;= $L$1,MMULT($AA$1:AA1($AA$1, 0, $L$1 - 1),E1081:E1081(E1081,1 - $L$1, 0)) / $K$3,"")</f>
        <v>#VALUE!</v>
      </c>
      <c r="N1081" s="0" t="e">
        <f aca="false">IF(ROW(E1081) - 1 &gt;= $N$1,SUM(E1081:E1081(E1081,1 - $N$1, 0)) / $N$1,"")</f>
        <v>#VALUE!</v>
      </c>
      <c r="P1081" s="0" t="e">
        <f aca="false">IF(ROW(N1081) - 1 &gt; $P$1, IF(OFFSET(N1081,  1 - $P$1, 0) &lt;&gt; "", MMULT($AA$2:AA2($AA$2, 0, $P$1 - 1), E1081:E1081(E1081,1 - $P$1, 0)) / $O$3,""),"")</f>
        <v>#VALUE!</v>
      </c>
    </row>
    <row collapsed="false" customFormat="false" customHeight="true" hidden="false" ht="14.4" outlineLevel="0" r="1082">
      <c r="A1082" s="5" t="n">
        <v>38127</v>
      </c>
      <c r="B1082" s="1" t="n">
        <v>26.63</v>
      </c>
      <c r="C1082" s="1" t="n">
        <v>27</v>
      </c>
      <c r="D1082" s="1" t="n">
        <v>26.47</v>
      </c>
      <c r="E1082" s="1" t="n">
        <v>26.71</v>
      </c>
      <c r="F1082" s="1" t="n">
        <v>7010600</v>
      </c>
      <c r="G1082" s="1" t="n">
        <v>13.3</v>
      </c>
      <c r="I1082" s="0" t="n">
        <f aca="false">B1082-E1082</f>
        <v>-0.0800000000000019</v>
      </c>
      <c r="J1082" s="0" t="n">
        <f aca="false">C1082-D1082</f>
        <v>0.530000000000001</v>
      </c>
      <c r="L1082" s="11" t="e">
        <f aca="false">IF(ROW(E1082) - 1 &gt;= $L$1,MMULT($AA$1:AA1($AA$1, 0, $L$1 - 1),E1082:E1082(E1082,1 - $L$1, 0)) / $K$3,"")</f>
        <v>#VALUE!</v>
      </c>
      <c r="N1082" s="0" t="e">
        <f aca="false">IF(ROW(E1082) - 1 &gt;= $N$1,SUM(E1082:E1082(E1082,1 - $N$1, 0)) / $N$1,"")</f>
        <v>#VALUE!</v>
      </c>
      <c r="P1082" s="0" t="e">
        <f aca="false">IF(ROW(N1082) - 1 &gt; $P$1, IF(OFFSET(N1082,  1 - $P$1, 0) &lt;&gt; "", MMULT($AA$2:AA2($AA$2, 0, $P$1 - 1), E1082:E1082(E1082,1 - $P$1, 0)) / $O$3,""),"")</f>
        <v>#VALUE!</v>
      </c>
    </row>
    <row collapsed="false" customFormat="false" customHeight="true" hidden="false" ht="14.4" outlineLevel="0" r="1083">
      <c r="A1083" s="5" t="n">
        <v>38128</v>
      </c>
      <c r="B1083" s="1" t="n">
        <v>26.9</v>
      </c>
      <c r="C1083" s="1" t="n">
        <v>27.2</v>
      </c>
      <c r="D1083" s="1" t="n">
        <v>26.73</v>
      </c>
      <c r="E1083" s="1" t="n">
        <v>27.11</v>
      </c>
      <c r="F1083" s="1" t="n">
        <v>6424800</v>
      </c>
      <c r="G1083" s="1" t="n">
        <v>13.5</v>
      </c>
      <c r="I1083" s="0" t="n">
        <f aca="false">B1083-E1083</f>
        <v>-0.210000000000001</v>
      </c>
      <c r="J1083" s="0" t="n">
        <f aca="false">C1083-D1083</f>
        <v>0.469999999999999</v>
      </c>
      <c r="L1083" s="11" t="e">
        <f aca="false">IF(ROW(E1083) - 1 &gt;= $L$1,MMULT($AA$1:AA1($AA$1, 0, $L$1 - 1),E1083:E1083(E1083,1 - $L$1, 0)) / $K$3,"")</f>
        <v>#VALUE!</v>
      </c>
      <c r="N1083" s="0" t="e">
        <f aca="false">IF(ROW(E1083) - 1 &gt;= $N$1,SUM(E1083:E1083(E1083,1 - $N$1, 0)) / $N$1,"")</f>
        <v>#VALUE!</v>
      </c>
      <c r="P1083" s="0" t="e">
        <f aca="false">IF(ROW(N1083) - 1 &gt; $P$1, IF(OFFSET(N1083,  1 - $P$1, 0) &lt;&gt; "", MMULT($AA$2:AA2($AA$2, 0, $P$1 - 1), E1083:E1083(E1083,1 - $P$1, 0)) / $O$3,""),"")</f>
        <v>#VALUE!</v>
      </c>
    </row>
    <row collapsed="false" customFormat="false" customHeight="true" hidden="false" ht="14.4" outlineLevel="0" r="1084">
      <c r="A1084" s="5" t="n">
        <v>38131</v>
      </c>
      <c r="B1084" s="1" t="n">
        <v>27.29</v>
      </c>
      <c r="C1084" s="1" t="n">
        <v>27.9</v>
      </c>
      <c r="D1084" s="1" t="n">
        <v>27.11</v>
      </c>
      <c r="E1084" s="1" t="n">
        <v>27.34</v>
      </c>
      <c r="F1084" s="1" t="n">
        <v>8414400</v>
      </c>
      <c r="G1084" s="1" t="n">
        <v>13.61</v>
      </c>
      <c r="I1084" s="0" t="n">
        <f aca="false">B1084-E1084</f>
        <v>-0.0500000000000007</v>
      </c>
      <c r="J1084" s="0" t="n">
        <f aca="false">C1084-D1084</f>
        <v>0.789999999999999</v>
      </c>
      <c r="L1084" s="11" t="e">
        <f aca="false">IF(ROW(E1084) - 1 &gt;= $L$1,MMULT($AA$1:AA1($AA$1, 0, $L$1 - 1),E1084:E1084(E1084,1 - $L$1, 0)) / $K$3,"")</f>
        <v>#VALUE!</v>
      </c>
      <c r="N1084" s="0" t="e">
        <f aca="false">IF(ROW(E1084) - 1 &gt;= $N$1,SUM(E1084:E1084(E1084,1 - $N$1, 0)) / $N$1,"")</f>
        <v>#VALUE!</v>
      </c>
      <c r="P1084" s="0" t="e">
        <f aca="false">IF(ROW(N1084) - 1 &gt; $P$1, IF(OFFSET(N1084,  1 - $P$1, 0) &lt;&gt; "", MMULT($AA$2:AA2($AA$2, 0, $P$1 - 1), E1084:E1084(E1084,1 - $P$1, 0)) / $O$3,""),"")</f>
        <v>#VALUE!</v>
      </c>
    </row>
    <row collapsed="false" customFormat="false" customHeight="true" hidden="false" ht="14.4" outlineLevel="0" r="1085">
      <c r="A1085" s="5" t="n">
        <v>38132</v>
      </c>
      <c r="B1085" s="1" t="n">
        <v>27.5</v>
      </c>
      <c r="C1085" s="1" t="n">
        <v>28.51</v>
      </c>
      <c r="D1085" s="1" t="n">
        <v>27.29</v>
      </c>
      <c r="E1085" s="1" t="n">
        <v>28.41</v>
      </c>
      <c r="F1085" s="1" t="n">
        <v>11427800</v>
      </c>
      <c r="G1085" s="1" t="n">
        <v>14.14</v>
      </c>
      <c r="I1085" s="0" t="n">
        <f aca="false">B1085-E1085</f>
        <v>-0.91</v>
      </c>
      <c r="J1085" s="0" t="n">
        <f aca="false">C1085-D1085</f>
        <v>1.22</v>
      </c>
      <c r="L1085" s="11" t="e">
        <f aca="false">IF(ROW(E1085) - 1 &gt;= $L$1,MMULT($AA$1:AA1($AA$1, 0, $L$1 - 1),E1085:E1085(E1085,1 - $L$1, 0)) / $K$3,"")</f>
        <v>#VALUE!</v>
      </c>
      <c r="N1085" s="0" t="e">
        <f aca="false">IF(ROW(E1085) - 1 &gt;= $N$1,SUM(E1085:E1085(E1085,1 - $N$1, 0)) / $N$1,"")</f>
        <v>#VALUE!</v>
      </c>
      <c r="P1085" s="0" t="e">
        <f aca="false">IF(ROW(N1085) - 1 &gt; $P$1, IF(OFFSET(N1085,  1 - $P$1, 0) &lt;&gt; "", MMULT($AA$2:AA2($AA$2, 0, $P$1 - 1), E1085:E1085(E1085,1 - $P$1, 0)) / $O$3,""),"")</f>
        <v>#VALUE!</v>
      </c>
    </row>
    <row collapsed="false" customFormat="false" customHeight="true" hidden="false" ht="14.4" outlineLevel="0" r="1086">
      <c r="A1086" s="5" t="n">
        <v>38133</v>
      </c>
      <c r="B1086" s="1" t="n">
        <v>28.33</v>
      </c>
      <c r="C1086" s="1" t="n">
        <v>28.78</v>
      </c>
      <c r="D1086" s="1" t="n">
        <v>28</v>
      </c>
      <c r="E1086" s="1" t="n">
        <v>28.51</v>
      </c>
      <c r="F1086" s="1" t="n">
        <v>11506000</v>
      </c>
      <c r="G1086" s="1" t="n">
        <v>14.19</v>
      </c>
      <c r="I1086" s="0" t="n">
        <f aca="false">B1086-E1086</f>
        <v>-0.180000000000003</v>
      </c>
      <c r="J1086" s="0" t="n">
        <f aca="false">C1086-D1086</f>
        <v>0.780000000000001</v>
      </c>
      <c r="L1086" s="11" t="e">
        <f aca="false">IF(ROW(E1086) - 1 &gt;= $L$1,MMULT($AA$1:AA1($AA$1, 0, $L$1 - 1),E1086:E1086(E1086,1 - $L$1, 0)) / $K$3,"")</f>
        <v>#VALUE!</v>
      </c>
      <c r="N1086" s="0" t="e">
        <f aca="false">IF(ROW(E1086) - 1 &gt;= $N$1,SUM(E1086:E1086(E1086,1 - $N$1, 0)) / $N$1,"")</f>
        <v>#VALUE!</v>
      </c>
      <c r="P1086" s="0" t="e">
        <f aca="false">IF(ROW(N1086) - 1 &gt; $P$1, IF(OFFSET(N1086,  1 - $P$1, 0) &lt;&gt; "", MMULT($AA$2:AA2($AA$2, 0, $P$1 - 1), E1086:E1086(E1086,1 - $P$1, 0)) / $O$3,""),"")</f>
        <v>#VALUE!</v>
      </c>
    </row>
    <row collapsed="false" customFormat="false" customHeight="true" hidden="false" ht="14.4" outlineLevel="0" r="1087">
      <c r="A1087" s="5" t="n">
        <v>38134</v>
      </c>
      <c r="B1087" s="1" t="n">
        <v>28.46</v>
      </c>
      <c r="C1087" s="1" t="n">
        <v>28.6</v>
      </c>
      <c r="D1087" s="1" t="n">
        <v>27.82</v>
      </c>
      <c r="E1087" s="1" t="n">
        <v>28.17</v>
      </c>
      <c r="F1087" s="1" t="n">
        <v>8427600</v>
      </c>
      <c r="G1087" s="1" t="n">
        <v>14.02</v>
      </c>
      <c r="I1087" s="0" t="n">
        <f aca="false">B1087-E1087</f>
        <v>0.289999999999999</v>
      </c>
      <c r="J1087" s="0" t="n">
        <f aca="false">C1087-D1087</f>
        <v>0.780000000000001</v>
      </c>
      <c r="L1087" s="11" t="e">
        <f aca="false">IF(ROW(E1087) - 1 &gt;= $L$1,MMULT($AA$1:AA1($AA$1, 0, $L$1 - 1),E1087:E1087(E1087,1 - $L$1, 0)) / $K$3,"")</f>
        <v>#VALUE!</v>
      </c>
      <c r="N1087" s="0" t="e">
        <f aca="false">IF(ROW(E1087) - 1 &gt;= $N$1,SUM(E1087:E1087(E1087,1 - $N$1, 0)) / $N$1,"")</f>
        <v>#VALUE!</v>
      </c>
      <c r="P1087" s="0" t="e">
        <f aca="false">IF(ROW(N1087) - 1 &gt; $P$1, IF(OFFSET(N1087,  1 - $P$1, 0) &lt;&gt; "", MMULT($AA$2:AA2($AA$2, 0, $P$1 - 1), E1087:E1087(E1087,1 - $P$1, 0)) / $O$3,""),"")</f>
        <v>#VALUE!</v>
      </c>
    </row>
    <row collapsed="false" customFormat="false" customHeight="true" hidden="false" ht="14.4" outlineLevel="0" r="1088">
      <c r="A1088" s="5" t="n">
        <v>38135</v>
      </c>
      <c r="B1088" s="1" t="n">
        <v>28.08</v>
      </c>
      <c r="C1088" s="1" t="n">
        <v>28.27</v>
      </c>
      <c r="D1088" s="1" t="n">
        <v>27.8</v>
      </c>
      <c r="E1088" s="1" t="n">
        <v>28.06</v>
      </c>
      <c r="F1088" s="1" t="n">
        <v>5204200</v>
      </c>
      <c r="G1088" s="1" t="n">
        <v>13.97</v>
      </c>
      <c r="I1088" s="0" t="n">
        <f aca="false">B1088-E1088</f>
        <v>0.0199999999999996</v>
      </c>
      <c r="J1088" s="0" t="n">
        <f aca="false">C1088-D1088</f>
        <v>0.469999999999999</v>
      </c>
      <c r="L1088" s="11" t="e">
        <f aca="false">IF(ROW(E1088) - 1 &gt;= $L$1,MMULT($AA$1:AA1($AA$1, 0, $L$1 - 1),E1088:E1088(E1088,1 - $L$1, 0)) / $K$3,"")</f>
        <v>#VALUE!</v>
      </c>
      <c r="N1088" s="0" t="e">
        <f aca="false">IF(ROW(E1088) - 1 &gt;= $N$1,SUM(E1088:E1088(E1088,1 - $N$1, 0)) / $N$1,"")</f>
        <v>#VALUE!</v>
      </c>
      <c r="P1088" s="0" t="e">
        <f aca="false">IF(ROW(N1088) - 1 &gt; $P$1, IF(OFFSET(N1088,  1 - $P$1, 0) &lt;&gt; "", MMULT($AA$2:AA2($AA$2, 0, $P$1 - 1), E1088:E1088(E1088,1 - $P$1, 0)) / $O$3,""),"")</f>
        <v>#VALUE!</v>
      </c>
    </row>
    <row collapsed="false" customFormat="false" customHeight="true" hidden="false" ht="14.4" outlineLevel="0" r="1089">
      <c r="A1089" s="5" t="n">
        <v>38139</v>
      </c>
      <c r="B1089" s="1" t="n">
        <v>27.79</v>
      </c>
      <c r="C1089" s="1" t="n">
        <v>28.2</v>
      </c>
      <c r="D1089" s="1" t="n">
        <v>27.61</v>
      </c>
      <c r="E1089" s="1" t="n">
        <v>28.06</v>
      </c>
      <c r="F1089" s="1" t="n">
        <v>6504800</v>
      </c>
      <c r="G1089" s="1" t="n">
        <v>13.97</v>
      </c>
      <c r="I1089" s="0" t="n">
        <f aca="false">B1089-E1089</f>
        <v>-0.27</v>
      </c>
      <c r="J1089" s="0" t="n">
        <f aca="false">C1089-D1089</f>
        <v>0.59</v>
      </c>
      <c r="L1089" s="11" t="e">
        <f aca="false">IF(ROW(E1089) - 1 &gt;= $L$1,MMULT($AA$1:AA1($AA$1, 0, $L$1 - 1),E1089:E1089(E1089,1 - $L$1, 0)) / $K$3,"")</f>
        <v>#VALUE!</v>
      </c>
      <c r="N1089" s="0" t="e">
        <f aca="false">IF(ROW(E1089) - 1 &gt;= $N$1,SUM(E1089:E1089(E1089,1 - $N$1, 0)) / $N$1,"")</f>
        <v>#VALUE!</v>
      </c>
      <c r="P1089" s="0" t="e">
        <f aca="false">IF(ROW(N1089) - 1 &gt; $P$1, IF(OFFSET(N1089,  1 - $P$1, 0) &lt;&gt; "", MMULT($AA$2:AA2($AA$2, 0, $P$1 - 1), E1089:E1089(E1089,1 - $P$1, 0)) / $O$3,""),"")</f>
        <v>#VALUE!</v>
      </c>
    </row>
    <row collapsed="false" customFormat="false" customHeight="true" hidden="false" ht="14.4" outlineLevel="0" r="1090">
      <c r="A1090" s="5" t="n">
        <v>38140</v>
      </c>
      <c r="B1090" s="1" t="n">
        <v>28.03</v>
      </c>
      <c r="C1090" s="1" t="n">
        <v>29.17</v>
      </c>
      <c r="D1090" s="1" t="n">
        <v>27.8</v>
      </c>
      <c r="E1090" s="1" t="n">
        <v>28.92</v>
      </c>
      <c r="F1090" s="1" t="n">
        <v>11382600</v>
      </c>
      <c r="G1090" s="1" t="n">
        <v>14.4</v>
      </c>
      <c r="I1090" s="0" t="n">
        <f aca="false">B1090-E1090</f>
        <v>-0.890000000000001</v>
      </c>
      <c r="J1090" s="0" t="n">
        <f aca="false">C1090-D1090</f>
        <v>1.37</v>
      </c>
      <c r="L1090" s="11" t="e">
        <f aca="false">IF(ROW(E1090) - 1 &gt;= $L$1,MMULT($AA$1:AA1($AA$1, 0, $L$1 - 1),E1090:E1090(E1090,1 - $L$1, 0)) / $K$3,"")</f>
        <v>#VALUE!</v>
      </c>
      <c r="N1090" s="0" t="e">
        <f aca="false">IF(ROW(E1090) - 1 &gt;= $N$1,SUM(E1090:E1090(E1090,1 - $N$1, 0)) / $N$1,"")</f>
        <v>#VALUE!</v>
      </c>
      <c r="P1090" s="0" t="e">
        <f aca="false">IF(ROW(N1090) - 1 &gt; $P$1, IF(OFFSET(N1090,  1 - $P$1, 0) &lt;&gt; "", MMULT($AA$2:AA2($AA$2, 0, $P$1 - 1), E1090:E1090(E1090,1 - $P$1, 0)) / $O$3,""),"")</f>
        <v>#VALUE!</v>
      </c>
    </row>
    <row collapsed="false" customFormat="false" customHeight="true" hidden="false" ht="14.4" outlineLevel="0" r="1091">
      <c r="A1091" s="5" t="n">
        <v>38141</v>
      </c>
      <c r="B1091" s="1" t="n">
        <v>28.72</v>
      </c>
      <c r="C1091" s="1" t="n">
        <v>28.99</v>
      </c>
      <c r="D1091" s="1" t="n">
        <v>28.29</v>
      </c>
      <c r="E1091" s="1" t="n">
        <v>28.4</v>
      </c>
      <c r="F1091" s="1" t="n">
        <v>8961800</v>
      </c>
      <c r="G1091" s="1" t="n">
        <v>14.14</v>
      </c>
      <c r="I1091" s="0" t="n">
        <f aca="false">B1091-E1091</f>
        <v>0.32</v>
      </c>
      <c r="J1091" s="0" t="n">
        <f aca="false">C1091-D1091</f>
        <v>0.699999999999999</v>
      </c>
      <c r="L1091" s="11" t="e">
        <f aca="false">IF(ROW(E1091) - 1 &gt;= $L$1,MMULT($AA$1:AA1($AA$1, 0, $L$1 - 1),E1091:E1091(E1091,1 - $L$1, 0)) / $K$3,"")</f>
        <v>#VALUE!</v>
      </c>
      <c r="N1091" s="0" t="e">
        <f aca="false">IF(ROW(E1091) - 1 &gt;= $N$1,SUM(E1091:E1091(E1091,1 - $N$1, 0)) / $N$1,"")</f>
        <v>#VALUE!</v>
      </c>
      <c r="P1091" s="0" t="e">
        <f aca="false">IF(ROW(N1091) - 1 &gt; $P$1, IF(OFFSET(N1091,  1 - $P$1, 0) &lt;&gt; "", MMULT($AA$2:AA2($AA$2, 0, $P$1 - 1), E1091:E1091(E1091,1 - $P$1, 0)) / $O$3,""),"")</f>
        <v>#VALUE!</v>
      </c>
    </row>
    <row collapsed="false" customFormat="false" customHeight="true" hidden="false" ht="14.4" outlineLevel="0" r="1092">
      <c r="A1092" s="5" t="n">
        <v>38142</v>
      </c>
      <c r="B1092" s="1" t="n">
        <v>28.56</v>
      </c>
      <c r="C1092" s="1" t="n">
        <v>29.25</v>
      </c>
      <c r="D1092" s="1" t="n">
        <v>28.51</v>
      </c>
      <c r="E1092" s="1" t="n">
        <v>28.78</v>
      </c>
      <c r="F1092" s="1" t="n">
        <v>14254000</v>
      </c>
      <c r="G1092" s="1" t="n">
        <v>14.33</v>
      </c>
      <c r="I1092" s="0" t="n">
        <f aca="false">B1092-E1092</f>
        <v>-0.220000000000002</v>
      </c>
      <c r="J1092" s="0" t="n">
        <f aca="false">C1092-D1092</f>
        <v>0.739999999999998</v>
      </c>
      <c r="L1092" s="11" t="e">
        <f aca="false">IF(ROW(E1092) - 1 &gt;= $L$1,MMULT($AA$1:AA1($AA$1, 0, $L$1 - 1),E1092:E1092(E1092,1 - $L$1, 0)) / $K$3,"")</f>
        <v>#VALUE!</v>
      </c>
      <c r="N1092" s="0" t="e">
        <f aca="false">IF(ROW(E1092) - 1 &gt;= $N$1,SUM(E1092:E1092(E1092,1 - $N$1, 0)) / $N$1,"")</f>
        <v>#VALUE!</v>
      </c>
      <c r="P1092" s="0" t="e">
        <f aca="false">IF(ROW(N1092) - 1 &gt; $P$1, IF(OFFSET(N1092,  1 - $P$1, 0) &lt;&gt; "", MMULT($AA$2:AA2($AA$2, 0, $P$1 - 1), E1092:E1092(E1092,1 - $P$1, 0)) / $O$3,""),"")</f>
        <v>#VALUE!</v>
      </c>
    </row>
    <row collapsed="false" customFormat="false" customHeight="true" hidden="false" ht="14.4" outlineLevel="0" r="1093">
      <c r="A1093" s="5" t="n">
        <v>38145</v>
      </c>
      <c r="B1093" s="1" t="n">
        <v>29.04</v>
      </c>
      <c r="C1093" s="1" t="n">
        <v>29.98</v>
      </c>
      <c r="D1093" s="1" t="n">
        <v>28.81</v>
      </c>
      <c r="E1093" s="1" t="n">
        <v>29.81</v>
      </c>
      <c r="F1093" s="1" t="n">
        <v>10567000</v>
      </c>
      <c r="G1093" s="1" t="n">
        <v>14.84</v>
      </c>
      <c r="I1093" s="0" t="n">
        <f aca="false">B1093-E1093</f>
        <v>-0.77</v>
      </c>
      <c r="J1093" s="0" t="n">
        <f aca="false">C1093-D1093</f>
        <v>1.17</v>
      </c>
      <c r="L1093" s="11" t="e">
        <f aca="false">IF(ROW(E1093) - 1 &gt;= $L$1,MMULT($AA$1:AA1($AA$1, 0, $L$1 - 1),E1093:E1093(E1093,1 - $L$1, 0)) / $K$3,"")</f>
        <v>#VALUE!</v>
      </c>
      <c r="N1093" s="0" t="e">
        <f aca="false">IF(ROW(E1093) - 1 &gt;= $N$1,SUM(E1093:E1093(E1093,1 - $N$1, 0)) / $N$1,"")</f>
        <v>#VALUE!</v>
      </c>
      <c r="P1093" s="0" t="e">
        <f aca="false">IF(ROW(N1093) - 1 &gt; $P$1, IF(OFFSET(N1093,  1 - $P$1, 0) &lt;&gt; "", MMULT($AA$2:AA2($AA$2, 0, $P$1 - 1), E1093:E1093(E1093,1 - $P$1, 0)) / $O$3,""),"")</f>
        <v>#VALUE!</v>
      </c>
    </row>
    <row collapsed="false" customFormat="false" customHeight="true" hidden="false" ht="14.4" outlineLevel="0" r="1094">
      <c r="A1094" s="5" t="n">
        <v>38146</v>
      </c>
      <c r="B1094" s="1" t="n">
        <v>29.99</v>
      </c>
      <c r="C1094" s="1" t="n">
        <v>30.44</v>
      </c>
      <c r="D1094" s="1" t="n">
        <v>29.83</v>
      </c>
      <c r="E1094" s="1" t="n">
        <v>30.35</v>
      </c>
      <c r="F1094" s="1" t="n">
        <v>14843600</v>
      </c>
      <c r="G1094" s="1" t="n">
        <v>15.11</v>
      </c>
      <c r="I1094" s="0" t="n">
        <f aca="false">B1094-E1094</f>
        <v>-0.360000000000003</v>
      </c>
      <c r="J1094" s="0" t="n">
        <f aca="false">C1094-D1094</f>
        <v>0.610000000000003</v>
      </c>
      <c r="L1094" s="11" t="e">
        <f aca="false">IF(ROW(E1094) - 1 &gt;= $L$1,MMULT($AA$1:AA1($AA$1, 0, $L$1 - 1),E1094:E1094(E1094,1 - $L$1, 0)) / $K$3,"")</f>
        <v>#VALUE!</v>
      </c>
      <c r="N1094" s="0" t="e">
        <f aca="false">IF(ROW(E1094) - 1 &gt;= $N$1,SUM(E1094:E1094(E1094,1 - $N$1, 0)) / $N$1,"")</f>
        <v>#VALUE!</v>
      </c>
      <c r="P1094" s="0" t="e">
        <f aca="false">IF(ROW(N1094) - 1 &gt; $P$1, IF(OFFSET(N1094,  1 - $P$1, 0) &lt;&gt; "", MMULT($AA$2:AA2($AA$2, 0, $P$1 - 1), E1094:E1094(E1094,1 - $P$1, 0)) / $O$3,""),"")</f>
        <v>#VALUE!</v>
      </c>
    </row>
    <row collapsed="false" customFormat="false" customHeight="true" hidden="false" ht="14.4" outlineLevel="0" r="1095">
      <c r="A1095" s="5" t="n">
        <v>38147</v>
      </c>
      <c r="B1095" s="1" t="n">
        <v>30.09</v>
      </c>
      <c r="C1095" s="1" t="n">
        <v>30.71</v>
      </c>
      <c r="D1095" s="1" t="n">
        <v>30</v>
      </c>
      <c r="E1095" s="1" t="n">
        <v>30.2</v>
      </c>
      <c r="F1095" s="1" t="n">
        <v>12471600</v>
      </c>
      <c r="G1095" s="1" t="n">
        <v>15.04</v>
      </c>
      <c r="I1095" s="0" t="n">
        <f aca="false">B1095-E1095</f>
        <v>-0.109999999999999</v>
      </c>
      <c r="J1095" s="0" t="n">
        <f aca="false">C1095-D1095</f>
        <v>0.710000000000001</v>
      </c>
      <c r="L1095" s="11" t="e">
        <f aca="false">IF(ROW(E1095) - 1 &gt;= $L$1,MMULT($AA$1:AA1($AA$1, 0, $L$1 - 1),E1095:E1095(E1095,1 - $L$1, 0)) / $K$3,"")</f>
        <v>#VALUE!</v>
      </c>
      <c r="N1095" s="0" t="e">
        <f aca="false">IF(ROW(E1095) - 1 &gt;= $N$1,SUM(E1095:E1095(E1095,1 - $N$1, 0)) / $N$1,"")</f>
        <v>#VALUE!</v>
      </c>
      <c r="P1095" s="0" t="e">
        <f aca="false">IF(ROW(N1095) - 1 &gt; $P$1, IF(OFFSET(N1095,  1 - $P$1, 0) &lt;&gt; "", MMULT($AA$2:AA2($AA$2, 0, $P$1 - 1), E1095:E1095(E1095,1 - $P$1, 0)) / $O$3,""),"")</f>
        <v>#VALUE!</v>
      </c>
    </row>
    <row collapsed="false" customFormat="false" customHeight="true" hidden="false" ht="14.4" outlineLevel="0" r="1096">
      <c r="A1096" s="5" t="n">
        <v>38148</v>
      </c>
      <c r="B1096" s="1" t="n">
        <v>30.2</v>
      </c>
      <c r="C1096" s="1" t="n">
        <v>30.97</v>
      </c>
      <c r="D1096" s="1" t="n">
        <v>30.2</v>
      </c>
      <c r="E1096" s="1" t="n">
        <v>30.74</v>
      </c>
      <c r="F1096" s="1" t="n">
        <v>9199200</v>
      </c>
      <c r="G1096" s="1" t="n">
        <v>15.3</v>
      </c>
      <c r="I1096" s="0" t="n">
        <f aca="false">B1096-E1096</f>
        <v>-0.539999999999999</v>
      </c>
      <c r="J1096" s="0" t="n">
        <f aca="false">C1096-D1096</f>
        <v>0.77</v>
      </c>
      <c r="L1096" s="11" t="e">
        <f aca="false">IF(ROW(E1096) - 1 &gt;= $L$1,MMULT($AA$1:AA1($AA$1, 0, $L$1 - 1),E1096:E1096(E1096,1 - $L$1, 0)) / $K$3,"")</f>
        <v>#VALUE!</v>
      </c>
      <c r="N1096" s="0" t="e">
        <f aca="false">IF(ROW(E1096) - 1 &gt;= $N$1,SUM(E1096:E1096(E1096,1 - $N$1, 0)) / $N$1,"")</f>
        <v>#VALUE!</v>
      </c>
      <c r="P1096" s="0" t="e">
        <f aca="false">IF(ROW(N1096) - 1 &gt; $P$1, IF(OFFSET(N1096,  1 - $P$1, 0) &lt;&gt; "", MMULT($AA$2:AA2($AA$2, 0, $P$1 - 1), E1096:E1096(E1096,1 - $P$1, 0)) / $O$3,""),"")</f>
        <v>#VALUE!</v>
      </c>
    </row>
    <row collapsed="false" customFormat="false" customHeight="true" hidden="false" ht="14.4" outlineLevel="0" r="1097">
      <c r="A1097" s="5" t="n">
        <v>38152</v>
      </c>
      <c r="B1097" s="1" t="n">
        <v>30.65</v>
      </c>
      <c r="C1097" s="1" t="n">
        <v>30.68</v>
      </c>
      <c r="D1097" s="1" t="n">
        <v>29.5</v>
      </c>
      <c r="E1097" s="1" t="n">
        <v>30.12</v>
      </c>
      <c r="F1097" s="1" t="n">
        <v>8713800</v>
      </c>
      <c r="G1097" s="1" t="n">
        <v>15</v>
      </c>
      <c r="I1097" s="0" t="n">
        <f aca="false">B1097-E1097</f>
        <v>0.529999999999998</v>
      </c>
      <c r="J1097" s="0" t="n">
        <f aca="false">C1097-D1097</f>
        <v>1.18</v>
      </c>
      <c r="L1097" s="11" t="e">
        <f aca="false">IF(ROW(E1097) - 1 &gt;= $L$1,MMULT($AA$1:AA1($AA$1, 0, $L$1 - 1),E1097:E1097(E1097,1 - $L$1, 0)) / $K$3,"")</f>
        <v>#VALUE!</v>
      </c>
      <c r="N1097" s="0" t="e">
        <f aca="false">IF(ROW(E1097) - 1 &gt;= $N$1,SUM(E1097:E1097(E1097,1 - $N$1, 0)) / $N$1,"")</f>
        <v>#VALUE!</v>
      </c>
      <c r="P1097" s="0" t="e">
        <f aca="false">IF(ROW(N1097) - 1 &gt; $P$1, IF(OFFSET(N1097,  1 - $P$1, 0) &lt;&gt; "", MMULT($AA$2:AA2($AA$2, 0, $P$1 - 1), E1097:E1097(E1097,1 - $P$1, 0)) / $O$3,""),"")</f>
        <v>#VALUE!</v>
      </c>
    </row>
    <row collapsed="false" customFormat="false" customHeight="true" hidden="false" ht="14.4" outlineLevel="0" r="1098">
      <c r="A1098" s="5" t="n">
        <v>38153</v>
      </c>
      <c r="B1098" s="1" t="n">
        <v>30.54</v>
      </c>
      <c r="C1098" s="1" t="n">
        <v>31.14</v>
      </c>
      <c r="D1098" s="1" t="n">
        <v>30.26</v>
      </c>
      <c r="E1098" s="1" t="n">
        <v>30.69</v>
      </c>
      <c r="F1098" s="1" t="n">
        <v>15879800</v>
      </c>
      <c r="G1098" s="1" t="n">
        <v>15.28</v>
      </c>
      <c r="I1098" s="0" t="n">
        <f aca="false">B1098-E1098</f>
        <v>-0.150000000000002</v>
      </c>
      <c r="J1098" s="0" t="n">
        <f aca="false">C1098-D1098</f>
        <v>0.879999999999999</v>
      </c>
      <c r="L1098" s="11" t="e">
        <f aca="false">IF(ROW(E1098) - 1 &gt;= $L$1,MMULT($AA$1:AA1($AA$1, 0, $L$1 - 1),E1098:E1098(E1098,1 - $L$1, 0)) / $K$3,"")</f>
        <v>#VALUE!</v>
      </c>
      <c r="N1098" s="0" t="e">
        <f aca="false">IF(ROW(E1098) - 1 &gt;= $N$1,SUM(E1098:E1098(E1098,1 - $N$1, 0)) / $N$1,"")</f>
        <v>#VALUE!</v>
      </c>
      <c r="P1098" s="0" t="e">
        <f aca="false">IF(ROW(N1098) - 1 &gt; $P$1, IF(OFFSET(N1098,  1 - $P$1, 0) &lt;&gt; "", MMULT($AA$2:AA2($AA$2, 0, $P$1 - 1), E1098:E1098(E1098,1 - $P$1, 0)) / $O$3,""),"")</f>
        <v>#VALUE!</v>
      </c>
    </row>
    <row collapsed="false" customFormat="false" customHeight="true" hidden="false" ht="14.4" outlineLevel="0" r="1099">
      <c r="A1099" s="5" t="n">
        <v>38154</v>
      </c>
      <c r="B1099" s="1" t="n">
        <v>30.66</v>
      </c>
      <c r="C1099" s="1" t="n">
        <v>33.32</v>
      </c>
      <c r="D1099" s="1" t="n">
        <v>30.53</v>
      </c>
      <c r="E1099" s="1" t="n">
        <v>32.74</v>
      </c>
      <c r="F1099" s="1" t="n">
        <v>32487200</v>
      </c>
      <c r="G1099" s="1" t="n">
        <v>16.3</v>
      </c>
      <c r="I1099" s="0" t="n">
        <f aca="false">B1099-E1099</f>
        <v>-2.08</v>
      </c>
      <c r="J1099" s="0" t="n">
        <f aca="false">C1099-D1099</f>
        <v>2.79</v>
      </c>
      <c r="L1099" s="11" t="e">
        <f aca="false">IF(ROW(E1099) - 1 &gt;= $L$1,MMULT($AA$1:AA1($AA$1, 0, $L$1 - 1),E1099:E1099(E1099,1 - $L$1, 0)) / $K$3,"")</f>
        <v>#VALUE!</v>
      </c>
      <c r="N1099" s="0" t="e">
        <f aca="false">IF(ROW(E1099) - 1 &gt;= $N$1,SUM(E1099:E1099(E1099,1 - $N$1, 0)) / $N$1,"")</f>
        <v>#VALUE!</v>
      </c>
      <c r="P1099" s="0" t="e">
        <f aca="false">IF(ROW(N1099) - 1 &gt; $P$1, IF(OFFSET(N1099,  1 - $P$1, 0) &lt;&gt; "", MMULT($AA$2:AA2($AA$2, 0, $P$1 - 1), E1099:E1099(E1099,1 - $P$1, 0)) / $O$3,""),"")</f>
        <v>#VALUE!</v>
      </c>
    </row>
    <row collapsed="false" customFormat="false" customHeight="true" hidden="false" ht="14.4" outlineLevel="0" r="1100">
      <c r="A1100" s="5" t="n">
        <v>38155</v>
      </c>
      <c r="B1100" s="1" t="n">
        <v>32.56</v>
      </c>
      <c r="C1100" s="1" t="n">
        <v>33.13</v>
      </c>
      <c r="D1100" s="1" t="n">
        <v>32.21</v>
      </c>
      <c r="E1100" s="1" t="n">
        <v>32.81</v>
      </c>
      <c r="F1100" s="1" t="n">
        <v>19690000</v>
      </c>
      <c r="G1100" s="1" t="n">
        <v>16.33</v>
      </c>
      <c r="I1100" s="0" t="n">
        <f aca="false">B1100-E1100</f>
        <v>-0.25</v>
      </c>
      <c r="J1100" s="0" t="n">
        <f aca="false">C1100-D1100</f>
        <v>0.920000000000002</v>
      </c>
      <c r="L1100" s="11" t="e">
        <f aca="false">IF(ROW(E1100) - 1 &gt;= $L$1,MMULT($AA$1:AA1($AA$1, 0, $L$1 - 1),E1100:E1100(E1100,1 - $L$1, 0)) / $K$3,"")</f>
        <v>#VALUE!</v>
      </c>
      <c r="N1100" s="0" t="e">
        <f aca="false">IF(ROW(E1100) - 1 &gt;= $N$1,SUM(E1100:E1100(E1100,1 - $N$1, 0)) / $N$1,"")</f>
        <v>#VALUE!</v>
      </c>
      <c r="P1100" s="0" t="e">
        <f aca="false">IF(ROW(N1100) - 1 &gt; $P$1, IF(OFFSET(N1100,  1 - $P$1, 0) &lt;&gt; "", MMULT($AA$2:AA2($AA$2, 0, $P$1 - 1), E1100:E1100(E1100,1 - $P$1, 0)) / $O$3,""),"")</f>
        <v>#VALUE!</v>
      </c>
    </row>
    <row collapsed="false" customFormat="false" customHeight="true" hidden="false" ht="14.4" outlineLevel="0" r="1101">
      <c r="A1101" s="5" t="n">
        <v>38156</v>
      </c>
      <c r="B1101" s="1" t="n">
        <v>32.66</v>
      </c>
      <c r="C1101" s="1" t="n">
        <v>33.41</v>
      </c>
      <c r="D1101" s="1" t="n">
        <v>32.43</v>
      </c>
      <c r="E1101" s="1" t="n">
        <v>32.91</v>
      </c>
      <c r="F1101" s="1" t="n">
        <v>14509000</v>
      </c>
      <c r="G1101" s="1" t="n">
        <v>16.38</v>
      </c>
      <c r="I1101" s="0" t="n">
        <f aca="false">B1101-E1101</f>
        <v>-0.25</v>
      </c>
      <c r="J1101" s="0" t="n">
        <f aca="false">C1101-D1101</f>
        <v>0.979999999999997</v>
      </c>
      <c r="L1101" s="11" t="e">
        <f aca="false">IF(ROW(E1101) - 1 &gt;= $L$1,MMULT($AA$1:AA1($AA$1, 0, $L$1 - 1),E1101:E1101(E1101,1 - $L$1, 0)) / $K$3,"")</f>
        <v>#VALUE!</v>
      </c>
      <c r="N1101" s="0" t="e">
        <f aca="false">IF(ROW(E1101) - 1 &gt;= $N$1,SUM(E1101:E1101(E1101,1 - $N$1, 0)) / $N$1,"")</f>
        <v>#VALUE!</v>
      </c>
      <c r="P1101" s="0" t="e">
        <f aca="false">IF(ROW(N1101) - 1 &gt; $P$1, IF(OFFSET(N1101,  1 - $P$1, 0) &lt;&gt; "", MMULT($AA$2:AA2($AA$2, 0, $P$1 - 1), E1101:E1101(E1101,1 - $P$1, 0)) / $O$3,""),"")</f>
        <v>#VALUE!</v>
      </c>
    </row>
    <row collapsed="false" customFormat="false" customHeight="true" hidden="false" ht="14.4" outlineLevel="0" r="1102">
      <c r="A1102" s="5" t="n">
        <v>38159</v>
      </c>
      <c r="B1102" s="1" t="n">
        <v>33.12</v>
      </c>
      <c r="C1102" s="1" t="n">
        <v>33.5</v>
      </c>
      <c r="D1102" s="1" t="n">
        <v>32.12</v>
      </c>
      <c r="E1102" s="1" t="n">
        <v>32.33</v>
      </c>
      <c r="F1102" s="1" t="n">
        <v>13936200</v>
      </c>
      <c r="G1102" s="1" t="n">
        <v>16.1</v>
      </c>
      <c r="I1102" s="0" t="n">
        <f aca="false">B1102-E1102</f>
        <v>0.789999999999999</v>
      </c>
      <c r="J1102" s="0" t="n">
        <f aca="false">C1102-D1102</f>
        <v>1.38</v>
      </c>
      <c r="L1102" s="11" t="e">
        <f aca="false">IF(ROW(E1102) - 1 &gt;= $L$1,MMULT($AA$1:AA1($AA$1, 0, $L$1 - 1),E1102:E1102(E1102,1 - $L$1, 0)) / $K$3,"")</f>
        <v>#VALUE!</v>
      </c>
      <c r="N1102" s="0" t="e">
        <f aca="false">IF(ROW(E1102) - 1 &gt;= $N$1,SUM(E1102:E1102(E1102,1 - $N$1, 0)) / $N$1,"")</f>
        <v>#VALUE!</v>
      </c>
      <c r="P1102" s="0" t="e">
        <f aca="false">IF(ROW(N1102) - 1 &gt; $P$1, IF(OFFSET(N1102,  1 - $P$1, 0) &lt;&gt; "", MMULT($AA$2:AA2($AA$2, 0, $P$1 - 1), E1102:E1102(E1102,1 - $P$1, 0)) / $O$3,""),"")</f>
        <v>#VALUE!</v>
      </c>
    </row>
    <row collapsed="false" customFormat="false" customHeight="true" hidden="false" ht="14.4" outlineLevel="0" r="1103">
      <c r="A1103" s="5" t="n">
        <v>38160</v>
      </c>
      <c r="B1103" s="1" t="n">
        <v>32.3</v>
      </c>
      <c r="C1103" s="1" t="n">
        <v>33.09</v>
      </c>
      <c r="D1103" s="1" t="n">
        <v>32.29</v>
      </c>
      <c r="E1103" s="1" t="n">
        <v>33</v>
      </c>
      <c r="F1103" s="1" t="n">
        <v>12875400</v>
      </c>
      <c r="G1103" s="1" t="n">
        <v>16.43</v>
      </c>
      <c r="I1103" s="0" t="n">
        <f aca="false">B1103-E1103</f>
        <v>-0.700000000000003</v>
      </c>
      <c r="J1103" s="0" t="n">
        <f aca="false">C1103-D1103</f>
        <v>0.800000000000004</v>
      </c>
      <c r="L1103" s="11" t="e">
        <f aca="false">IF(ROW(E1103) - 1 &gt;= $L$1,MMULT($AA$1:AA1($AA$1, 0, $L$1 - 1),E1103:E1103(E1103,1 - $L$1, 0)) / $K$3,"")</f>
        <v>#VALUE!</v>
      </c>
      <c r="N1103" s="0" t="e">
        <f aca="false">IF(ROW(E1103) - 1 &gt;= $N$1,SUM(E1103:E1103(E1103,1 - $N$1, 0)) / $N$1,"")</f>
        <v>#VALUE!</v>
      </c>
      <c r="P1103" s="0" t="e">
        <f aca="false">IF(ROW(N1103) - 1 &gt; $P$1, IF(OFFSET(N1103,  1 - $P$1, 0) &lt;&gt; "", MMULT($AA$2:AA2($AA$2, 0, $P$1 - 1), E1103:E1103(E1103,1 - $P$1, 0)) / $O$3,""),"")</f>
        <v>#VALUE!</v>
      </c>
    </row>
    <row collapsed="false" customFormat="false" customHeight="true" hidden="false" ht="14.4" outlineLevel="0" r="1104">
      <c r="A1104" s="5" t="n">
        <v>38161</v>
      </c>
      <c r="B1104" s="1" t="n">
        <v>33</v>
      </c>
      <c r="C1104" s="1" t="n">
        <v>33.83</v>
      </c>
      <c r="D1104" s="1" t="n">
        <v>32.89</v>
      </c>
      <c r="E1104" s="1" t="n">
        <v>33.7</v>
      </c>
      <c r="F1104" s="1" t="n">
        <v>13959600</v>
      </c>
      <c r="G1104" s="1" t="n">
        <v>16.78</v>
      </c>
      <c r="I1104" s="0" t="n">
        <f aca="false">B1104-E1104</f>
        <v>-0.700000000000003</v>
      </c>
      <c r="J1104" s="0" t="n">
        <f aca="false">C1104-D1104</f>
        <v>0.939999999999998</v>
      </c>
      <c r="L1104" s="11" t="e">
        <f aca="false">IF(ROW(E1104) - 1 &gt;= $L$1,MMULT($AA$1:AA1($AA$1, 0, $L$1 - 1),E1104:E1104(E1104,1 - $L$1, 0)) / $K$3,"")</f>
        <v>#VALUE!</v>
      </c>
      <c r="N1104" s="0" t="e">
        <f aca="false">IF(ROW(E1104) - 1 &gt;= $N$1,SUM(E1104:E1104(E1104,1 - $N$1, 0)) / $N$1,"")</f>
        <v>#VALUE!</v>
      </c>
      <c r="P1104" s="0" t="e">
        <f aca="false">IF(ROW(N1104) - 1 &gt; $P$1, IF(OFFSET(N1104,  1 - $P$1, 0) &lt;&gt; "", MMULT($AA$2:AA2($AA$2, 0, $P$1 - 1), E1104:E1104(E1104,1 - $P$1, 0)) / $O$3,""),"")</f>
        <v>#VALUE!</v>
      </c>
    </row>
    <row collapsed="false" customFormat="false" customHeight="true" hidden="false" ht="14.4" outlineLevel="0" r="1105">
      <c r="A1105" s="5" t="n">
        <v>38162</v>
      </c>
      <c r="B1105" s="1" t="n">
        <v>33.51</v>
      </c>
      <c r="C1105" s="1" t="n">
        <v>33.7</v>
      </c>
      <c r="D1105" s="1" t="n">
        <v>32.98</v>
      </c>
      <c r="E1105" s="1" t="n">
        <v>33.18</v>
      </c>
      <c r="F1105" s="1" t="n">
        <v>9018400</v>
      </c>
      <c r="G1105" s="1" t="n">
        <v>16.52</v>
      </c>
      <c r="I1105" s="0" t="n">
        <f aca="false">B1105-E1105</f>
        <v>0.329999999999998</v>
      </c>
      <c r="J1105" s="0" t="n">
        <f aca="false">C1105-D1105</f>
        <v>0.720000000000006</v>
      </c>
      <c r="L1105" s="11" t="e">
        <f aca="false">IF(ROW(E1105) - 1 &gt;= $L$1,MMULT($AA$1:AA1($AA$1, 0, $L$1 - 1),E1105:E1105(E1105,1 - $L$1, 0)) / $K$3,"")</f>
        <v>#VALUE!</v>
      </c>
      <c r="N1105" s="0" t="e">
        <f aca="false">IF(ROW(E1105) - 1 &gt;= $N$1,SUM(E1105:E1105(E1105,1 - $N$1, 0)) / $N$1,"")</f>
        <v>#VALUE!</v>
      </c>
      <c r="P1105" s="0" t="e">
        <f aca="false">IF(ROW(N1105) - 1 &gt; $P$1, IF(OFFSET(N1105,  1 - $P$1, 0) &lt;&gt; "", MMULT($AA$2:AA2($AA$2, 0, $P$1 - 1), E1105:E1105(E1105,1 - $P$1, 0)) / $O$3,""),"")</f>
        <v>#VALUE!</v>
      </c>
    </row>
    <row collapsed="false" customFormat="false" customHeight="true" hidden="false" ht="14.4" outlineLevel="0" r="1106">
      <c r="A1106" s="5" t="n">
        <v>38163</v>
      </c>
      <c r="B1106" s="1" t="n">
        <v>33.07</v>
      </c>
      <c r="C1106" s="1" t="n">
        <v>33.7</v>
      </c>
      <c r="D1106" s="1" t="n">
        <v>33</v>
      </c>
      <c r="E1106" s="1" t="n">
        <v>33.7</v>
      </c>
      <c r="F1106" s="1" t="n">
        <v>11551000</v>
      </c>
      <c r="G1106" s="1" t="n">
        <v>16.78</v>
      </c>
      <c r="I1106" s="0" t="n">
        <f aca="false">B1106-E1106</f>
        <v>-0.630000000000003</v>
      </c>
      <c r="J1106" s="0" t="n">
        <f aca="false">C1106-D1106</f>
        <v>0.700000000000003</v>
      </c>
      <c r="L1106" s="11" t="e">
        <f aca="false">IF(ROW(E1106) - 1 &gt;= $L$1,MMULT($AA$1:AA1($AA$1, 0, $L$1 - 1),E1106:E1106(E1106,1 - $L$1, 0)) / $K$3,"")</f>
        <v>#VALUE!</v>
      </c>
      <c r="N1106" s="0" t="e">
        <f aca="false">IF(ROW(E1106) - 1 &gt;= $N$1,SUM(E1106:E1106(E1106,1 - $N$1, 0)) / $N$1,"")</f>
        <v>#VALUE!</v>
      </c>
      <c r="P1106" s="0" t="e">
        <f aca="false">IF(ROW(N1106) - 1 &gt; $P$1, IF(OFFSET(N1106,  1 - $P$1, 0) &lt;&gt; "", MMULT($AA$2:AA2($AA$2, 0, $P$1 - 1), E1106:E1106(E1106,1 - $P$1, 0)) / $O$3,""),"")</f>
        <v>#VALUE!</v>
      </c>
    </row>
    <row collapsed="false" customFormat="false" customHeight="true" hidden="false" ht="14.4" outlineLevel="0" r="1107">
      <c r="A1107" s="5" t="n">
        <v>38166</v>
      </c>
      <c r="B1107" s="1" t="n">
        <v>34.18</v>
      </c>
      <c r="C1107" s="1" t="n">
        <v>34.19</v>
      </c>
      <c r="D1107" s="1" t="n">
        <v>32.21</v>
      </c>
      <c r="E1107" s="1" t="n">
        <v>32.49</v>
      </c>
      <c r="F1107" s="1" t="n">
        <v>18610600</v>
      </c>
      <c r="G1107" s="1" t="n">
        <v>16.18</v>
      </c>
      <c r="I1107" s="0" t="n">
        <f aca="false">B1107-E1107</f>
        <v>1.69</v>
      </c>
      <c r="J1107" s="0" t="n">
        <f aca="false">C1107-D1107</f>
        <v>1.98</v>
      </c>
      <c r="L1107" s="11" t="e">
        <f aca="false">IF(ROW(E1107) - 1 &gt;= $L$1,MMULT($AA$1:AA1($AA$1, 0, $L$1 - 1),E1107:E1107(E1107,1 - $L$1, 0)) / $K$3,"")</f>
        <v>#VALUE!</v>
      </c>
      <c r="N1107" s="0" t="e">
        <f aca="false">IF(ROW(E1107) - 1 &gt;= $N$1,SUM(E1107:E1107(E1107,1 - $N$1, 0)) / $N$1,"")</f>
        <v>#VALUE!</v>
      </c>
      <c r="P1107" s="0" t="e">
        <f aca="false">IF(ROW(N1107) - 1 &gt; $P$1, IF(OFFSET(N1107,  1 - $P$1, 0) &lt;&gt; "", MMULT($AA$2:AA2($AA$2, 0, $P$1 - 1), E1107:E1107(E1107,1 - $P$1, 0)) / $O$3,""),"")</f>
        <v>#VALUE!</v>
      </c>
    </row>
    <row collapsed="false" customFormat="false" customHeight="true" hidden="false" ht="14.4" outlineLevel="0" r="1108">
      <c r="A1108" s="5" t="n">
        <v>38167</v>
      </c>
      <c r="B1108" s="1" t="n">
        <v>32.07</v>
      </c>
      <c r="C1108" s="1" t="n">
        <v>32.99</v>
      </c>
      <c r="D1108" s="1" t="n">
        <v>31.41</v>
      </c>
      <c r="E1108" s="1" t="n">
        <v>32.5</v>
      </c>
      <c r="F1108" s="1" t="n">
        <v>21091200</v>
      </c>
      <c r="G1108" s="1" t="n">
        <v>16.18</v>
      </c>
      <c r="I1108" s="0" t="n">
        <f aca="false">B1108-E1108</f>
        <v>-0.43</v>
      </c>
      <c r="J1108" s="0" t="n">
        <f aca="false">C1108-D1108</f>
        <v>1.58</v>
      </c>
      <c r="L1108" s="11" t="e">
        <f aca="false">IF(ROW(E1108) - 1 &gt;= $L$1,MMULT($AA$1:AA1($AA$1, 0, $L$1 - 1),E1108:E1108(E1108,1 - $L$1, 0)) / $K$3,"")</f>
        <v>#VALUE!</v>
      </c>
      <c r="N1108" s="0" t="e">
        <f aca="false">IF(ROW(E1108) - 1 &gt;= $N$1,SUM(E1108:E1108(E1108,1 - $N$1, 0)) / $N$1,"")</f>
        <v>#VALUE!</v>
      </c>
      <c r="P1108" s="0" t="e">
        <f aca="false">IF(ROW(N1108) - 1 &gt; $P$1, IF(OFFSET(N1108,  1 - $P$1, 0) &lt;&gt; "", MMULT($AA$2:AA2($AA$2, 0, $P$1 - 1), E1108:E1108(E1108,1 - $P$1, 0)) / $O$3,""),"")</f>
        <v>#VALUE!</v>
      </c>
    </row>
    <row collapsed="false" customFormat="false" customHeight="true" hidden="false" ht="14.4" outlineLevel="0" r="1109">
      <c r="A1109" s="5" t="n">
        <v>38168</v>
      </c>
      <c r="B1109" s="1" t="n">
        <v>32.56</v>
      </c>
      <c r="C1109" s="1" t="n">
        <v>32.97</v>
      </c>
      <c r="D1109" s="1" t="n">
        <v>31.89</v>
      </c>
      <c r="E1109" s="1" t="n">
        <v>32.54</v>
      </c>
      <c r="F1109" s="1" t="n">
        <v>13323000</v>
      </c>
      <c r="G1109" s="1" t="n">
        <v>16.2</v>
      </c>
      <c r="I1109" s="0" t="n">
        <f aca="false">B1109-E1109</f>
        <v>0.0200000000000031</v>
      </c>
      <c r="J1109" s="0" t="n">
        <f aca="false">C1109-D1109</f>
        <v>1.08</v>
      </c>
      <c r="L1109" s="11" t="e">
        <f aca="false">IF(ROW(E1109) - 1 &gt;= $L$1,MMULT($AA$1:AA1($AA$1, 0, $L$1 - 1),E1109:E1109(E1109,1 - $L$1, 0)) / $K$3,"")</f>
        <v>#VALUE!</v>
      </c>
      <c r="N1109" s="0" t="e">
        <f aca="false">IF(ROW(E1109) - 1 &gt;= $N$1,SUM(E1109:E1109(E1109,1 - $N$1, 0)) / $N$1,"")</f>
        <v>#VALUE!</v>
      </c>
      <c r="P1109" s="0" t="e">
        <f aca="false">IF(ROW(N1109) - 1 &gt; $P$1, IF(OFFSET(N1109,  1 - $P$1, 0) &lt;&gt; "", MMULT($AA$2:AA2($AA$2, 0, $P$1 - 1), E1109:E1109(E1109,1 - $P$1, 0)) / $O$3,""),"")</f>
        <v>#VALUE!</v>
      </c>
    </row>
    <row collapsed="false" customFormat="false" customHeight="true" hidden="false" ht="14.4" outlineLevel="0" r="1110">
      <c r="A1110" s="5" t="n">
        <v>38169</v>
      </c>
      <c r="B1110" s="1" t="n">
        <v>32.1</v>
      </c>
      <c r="C1110" s="1" t="n">
        <v>32.48</v>
      </c>
      <c r="D1110" s="1" t="n">
        <v>31.9</v>
      </c>
      <c r="E1110" s="1" t="n">
        <v>32.3</v>
      </c>
      <c r="F1110" s="1" t="n">
        <v>12212200</v>
      </c>
      <c r="G1110" s="1" t="n">
        <v>16.08</v>
      </c>
      <c r="I1110" s="0" t="n">
        <f aca="false">B1110-E1110</f>
        <v>-0.199999999999996</v>
      </c>
      <c r="J1110" s="0" t="n">
        <f aca="false">C1110-D1110</f>
        <v>0.579999999999998</v>
      </c>
      <c r="L1110" s="11" t="e">
        <f aca="false">IF(ROW(E1110) - 1 &gt;= $L$1,MMULT($AA$1:AA1($AA$1, 0, $L$1 - 1),E1110:E1110(E1110,1 - $L$1, 0)) / $K$3,"")</f>
        <v>#VALUE!</v>
      </c>
      <c r="N1110" s="0" t="e">
        <f aca="false">IF(ROW(E1110) - 1 &gt;= $N$1,SUM(E1110:E1110(E1110,1 - $N$1, 0)) / $N$1,"")</f>
        <v>#VALUE!</v>
      </c>
      <c r="P1110" s="0" t="e">
        <f aca="false">IF(ROW(N1110) - 1 &gt; $P$1, IF(OFFSET(N1110,  1 - $P$1, 0) &lt;&gt; "", MMULT($AA$2:AA2($AA$2, 0, $P$1 - 1), E1110:E1110(E1110,1 - $P$1, 0)) / $O$3,""),"")</f>
        <v>#VALUE!</v>
      </c>
    </row>
    <row collapsed="false" customFormat="false" customHeight="true" hidden="false" ht="14.4" outlineLevel="0" r="1111">
      <c r="A1111" s="5" t="n">
        <v>38170</v>
      </c>
      <c r="B1111" s="1" t="n">
        <v>30.48</v>
      </c>
      <c r="C1111" s="1" t="n">
        <v>31.18</v>
      </c>
      <c r="D1111" s="1" t="n">
        <v>29.73</v>
      </c>
      <c r="E1111" s="1" t="n">
        <v>31.08</v>
      </c>
      <c r="F1111" s="1" t="n">
        <v>32524400</v>
      </c>
      <c r="G1111" s="1" t="n">
        <v>15.47</v>
      </c>
      <c r="I1111" s="0" t="n">
        <f aca="false">B1111-E1111</f>
        <v>-0.599999999999998</v>
      </c>
      <c r="J1111" s="0" t="n">
        <f aca="false">C1111-D1111</f>
        <v>1.45</v>
      </c>
      <c r="L1111" s="11" t="e">
        <f aca="false">IF(ROW(E1111) - 1 &gt;= $L$1,MMULT($AA$1:AA1($AA$1, 0, $L$1 - 1),E1111:E1111(E1111,1 - $L$1, 0)) / $K$3,"")</f>
        <v>#VALUE!</v>
      </c>
      <c r="N1111" s="0" t="e">
        <f aca="false">IF(ROW(E1111) - 1 &gt;= $N$1,SUM(E1111:E1111(E1111,1 - $N$1, 0)) / $N$1,"")</f>
        <v>#VALUE!</v>
      </c>
      <c r="P1111" s="0" t="e">
        <f aca="false">IF(ROW(N1111) - 1 &gt; $P$1, IF(OFFSET(N1111,  1 - $P$1, 0) &lt;&gt; "", MMULT($AA$2:AA2($AA$2, 0, $P$1 - 1), E1111:E1111(E1111,1 - $P$1, 0)) / $O$3,""),"")</f>
        <v>#VALUE!</v>
      </c>
    </row>
    <row collapsed="false" customFormat="false" customHeight="true" hidden="false" ht="14.4" outlineLevel="0" r="1112">
      <c r="A1112" s="5" t="n">
        <v>38174</v>
      </c>
      <c r="B1112" s="1" t="n">
        <v>31.27</v>
      </c>
      <c r="C1112" s="1" t="n">
        <v>31.42</v>
      </c>
      <c r="D1112" s="1" t="n">
        <v>30.8</v>
      </c>
      <c r="E1112" s="1" t="n">
        <v>30.95</v>
      </c>
      <c r="F1112" s="1" t="n">
        <v>12463600</v>
      </c>
      <c r="G1112" s="1" t="n">
        <v>15.41</v>
      </c>
      <c r="I1112" s="0" t="n">
        <f aca="false">B1112-E1112</f>
        <v>0.32</v>
      </c>
      <c r="J1112" s="0" t="n">
        <f aca="false">C1112-D1112</f>
        <v>0.620000000000001</v>
      </c>
      <c r="L1112" s="11" t="e">
        <f aca="false">IF(ROW(E1112) - 1 &gt;= $L$1,MMULT($AA$1:AA1($AA$1, 0, $L$1 - 1),E1112:E1112(E1112,1 - $L$1, 0)) / $K$3,"")</f>
        <v>#VALUE!</v>
      </c>
      <c r="N1112" s="0" t="e">
        <f aca="false">IF(ROW(E1112) - 1 &gt;= $N$1,SUM(E1112:E1112(E1112,1 - $N$1, 0)) / $N$1,"")</f>
        <v>#VALUE!</v>
      </c>
      <c r="P1112" s="0" t="e">
        <f aca="false">IF(ROW(N1112) - 1 &gt; $P$1, IF(OFFSET(N1112,  1 - $P$1, 0) &lt;&gt; "", MMULT($AA$2:AA2($AA$2, 0, $P$1 - 1), E1112:E1112(E1112,1 - $P$1, 0)) / $O$3,""),"")</f>
        <v>#VALUE!</v>
      </c>
    </row>
    <row collapsed="false" customFormat="false" customHeight="true" hidden="false" ht="14.4" outlineLevel="0" r="1113">
      <c r="A1113" s="5" t="n">
        <v>38175</v>
      </c>
      <c r="B1113" s="1" t="n">
        <v>30.85</v>
      </c>
      <c r="C1113" s="1" t="n">
        <v>31.36</v>
      </c>
      <c r="D1113" s="1" t="n">
        <v>30.13</v>
      </c>
      <c r="E1113" s="1" t="n">
        <v>30.39</v>
      </c>
      <c r="F1113" s="1" t="n">
        <v>14214000</v>
      </c>
      <c r="G1113" s="1" t="n">
        <v>15.13</v>
      </c>
      <c r="I1113" s="0" t="n">
        <f aca="false">B1113-E1113</f>
        <v>0.460000000000001</v>
      </c>
      <c r="J1113" s="0" t="n">
        <f aca="false">C1113-D1113</f>
        <v>1.23</v>
      </c>
      <c r="L1113" s="11" t="e">
        <f aca="false">IF(ROW(E1113) - 1 &gt;= $L$1,MMULT($AA$1:AA1($AA$1, 0, $L$1 - 1),E1113:E1113(E1113,1 - $L$1, 0)) / $K$3,"")</f>
        <v>#VALUE!</v>
      </c>
      <c r="N1113" s="0" t="e">
        <f aca="false">IF(ROW(E1113) - 1 &gt;= $N$1,SUM(E1113:E1113(E1113,1 - $N$1, 0)) / $N$1,"")</f>
        <v>#VALUE!</v>
      </c>
      <c r="P1113" s="0" t="e">
        <f aca="false">IF(ROW(N1113) - 1 &gt; $P$1, IF(OFFSET(N1113,  1 - $P$1, 0) &lt;&gt; "", MMULT($AA$2:AA2($AA$2, 0, $P$1 - 1), E1113:E1113(E1113,1 - $P$1, 0)) / $O$3,""),"")</f>
        <v>#VALUE!</v>
      </c>
    </row>
    <row collapsed="false" customFormat="false" customHeight="true" hidden="false" ht="14.4" outlineLevel="0" r="1114">
      <c r="A1114" s="5" t="n">
        <v>38176</v>
      </c>
      <c r="B1114" s="1" t="n">
        <v>30.13</v>
      </c>
      <c r="C1114" s="1" t="n">
        <v>30.68</v>
      </c>
      <c r="D1114" s="1" t="n">
        <v>29.95</v>
      </c>
      <c r="E1114" s="1" t="n">
        <v>30.14</v>
      </c>
      <c r="F1114" s="1" t="n">
        <v>8335000</v>
      </c>
      <c r="G1114" s="1" t="n">
        <v>15.01</v>
      </c>
      <c r="I1114" s="0" t="n">
        <f aca="false">B1114-E1114</f>
        <v>-0.0100000000000016</v>
      </c>
      <c r="J1114" s="0" t="n">
        <f aca="false">C1114-D1114</f>
        <v>0.73</v>
      </c>
      <c r="L1114" s="11" t="e">
        <f aca="false">IF(ROW(E1114) - 1 &gt;= $L$1,MMULT($AA$1:AA1($AA$1, 0, $L$1 - 1),E1114:E1114(E1114,1 - $L$1, 0)) / $K$3,"")</f>
        <v>#VALUE!</v>
      </c>
      <c r="N1114" s="0" t="e">
        <f aca="false">IF(ROW(E1114) - 1 &gt;= $N$1,SUM(E1114:E1114(E1114,1 - $N$1, 0)) / $N$1,"")</f>
        <v>#VALUE!</v>
      </c>
      <c r="P1114" s="0" t="e">
        <f aca="false">IF(ROW(N1114) - 1 &gt; $P$1, IF(OFFSET(N1114,  1 - $P$1, 0) &lt;&gt; "", MMULT($AA$2:AA2($AA$2, 0, $P$1 - 1), E1114:E1114(E1114,1 - $P$1, 0)) / $O$3,""),"")</f>
        <v>#VALUE!</v>
      </c>
    </row>
    <row collapsed="false" customFormat="false" customHeight="true" hidden="false" ht="14.4" outlineLevel="0" r="1115">
      <c r="A1115" s="5" t="n">
        <v>38177</v>
      </c>
      <c r="B1115" s="1" t="n">
        <v>30.27</v>
      </c>
      <c r="C1115" s="1" t="n">
        <v>30.5</v>
      </c>
      <c r="D1115" s="1" t="n">
        <v>30.03</v>
      </c>
      <c r="E1115" s="1" t="n">
        <v>30.03</v>
      </c>
      <c r="F1115" s="1" t="n">
        <v>7459400</v>
      </c>
      <c r="G1115" s="1" t="n">
        <v>14.95</v>
      </c>
      <c r="I1115" s="0" t="n">
        <f aca="false">B1115-E1115</f>
        <v>0.239999999999998</v>
      </c>
      <c r="J1115" s="0" t="n">
        <f aca="false">C1115-D1115</f>
        <v>0.469999999999999</v>
      </c>
      <c r="L1115" s="11" t="e">
        <f aca="false">IF(ROW(E1115) - 1 &gt;= $L$1,MMULT($AA$1:AA1($AA$1, 0, $L$1 - 1),E1115:E1115(E1115,1 - $L$1, 0)) / $K$3,"")</f>
        <v>#VALUE!</v>
      </c>
      <c r="N1115" s="0" t="e">
        <f aca="false">IF(ROW(E1115) - 1 &gt;= $N$1,SUM(E1115:E1115(E1115,1 - $N$1, 0)) / $N$1,"")</f>
        <v>#VALUE!</v>
      </c>
      <c r="P1115" s="0" t="e">
        <f aca="false">IF(ROW(N1115) - 1 &gt; $P$1, IF(OFFSET(N1115,  1 - $P$1, 0) &lt;&gt; "", MMULT($AA$2:AA2($AA$2, 0, $P$1 - 1), E1115:E1115(E1115,1 - $P$1, 0)) / $O$3,""),"")</f>
        <v>#VALUE!</v>
      </c>
    </row>
    <row collapsed="false" customFormat="false" customHeight="true" hidden="false" ht="14.4" outlineLevel="0" r="1116">
      <c r="A1116" s="5" t="n">
        <v>38180</v>
      </c>
      <c r="B1116" s="1" t="n">
        <v>30.02</v>
      </c>
      <c r="C1116" s="1" t="n">
        <v>30.04</v>
      </c>
      <c r="D1116" s="1" t="n">
        <v>28.93</v>
      </c>
      <c r="E1116" s="1" t="n">
        <v>29.14</v>
      </c>
      <c r="F1116" s="1" t="n">
        <v>18272200</v>
      </c>
      <c r="G1116" s="1" t="n">
        <v>14.51</v>
      </c>
      <c r="I1116" s="0" t="n">
        <f aca="false">B1116-E1116</f>
        <v>0.879999999999999</v>
      </c>
      <c r="J1116" s="0" t="n">
        <f aca="false">C1116-D1116</f>
        <v>1.11</v>
      </c>
      <c r="L1116" s="11" t="e">
        <f aca="false">IF(ROW(E1116) - 1 &gt;= $L$1,MMULT($AA$1:AA1($AA$1, 0, $L$1 - 1),E1116:E1116(E1116,1 - $L$1, 0)) / $K$3,"")</f>
        <v>#VALUE!</v>
      </c>
      <c r="N1116" s="0" t="e">
        <f aca="false">IF(ROW(E1116) - 1 &gt;= $N$1,SUM(E1116:E1116(E1116,1 - $N$1, 0)) / $N$1,"")</f>
        <v>#VALUE!</v>
      </c>
      <c r="P1116" s="0" t="e">
        <f aca="false">IF(ROW(N1116) - 1 &gt; $P$1, IF(OFFSET(N1116,  1 - $P$1, 0) &lt;&gt; "", MMULT($AA$2:AA2($AA$2, 0, $P$1 - 1), E1116:E1116(E1116,1 - $P$1, 0)) / $O$3,""),"")</f>
        <v>#VALUE!</v>
      </c>
    </row>
    <row collapsed="false" customFormat="false" customHeight="true" hidden="false" ht="14.4" outlineLevel="0" r="1117">
      <c r="A1117" s="5" t="n">
        <v>38181</v>
      </c>
      <c r="B1117" s="1" t="n">
        <v>29.25</v>
      </c>
      <c r="C1117" s="1" t="n">
        <v>29.6</v>
      </c>
      <c r="D1117" s="1" t="n">
        <v>29.02</v>
      </c>
      <c r="E1117" s="1" t="n">
        <v>29.22</v>
      </c>
      <c r="F1117" s="1" t="n">
        <v>11292000</v>
      </c>
      <c r="G1117" s="1" t="n">
        <v>14.55</v>
      </c>
      <c r="I1117" s="0" t="n">
        <f aca="false">B1117-E1117</f>
        <v>0.0300000000000011</v>
      </c>
      <c r="J1117" s="0" t="n">
        <f aca="false">C1117-D1117</f>
        <v>0.580000000000002</v>
      </c>
      <c r="L1117" s="11" t="e">
        <f aca="false">IF(ROW(E1117) - 1 &gt;= $L$1,MMULT($AA$1:AA1($AA$1, 0, $L$1 - 1),E1117:E1117(E1117,1 - $L$1, 0)) / $K$3,"")</f>
        <v>#VALUE!</v>
      </c>
      <c r="N1117" s="0" t="e">
        <f aca="false">IF(ROW(E1117) - 1 &gt;= $N$1,SUM(E1117:E1117(E1117,1 - $N$1, 0)) / $N$1,"")</f>
        <v>#VALUE!</v>
      </c>
      <c r="P1117" s="0" t="e">
        <f aca="false">IF(ROW(N1117) - 1 &gt; $P$1, IF(OFFSET(N1117,  1 - $P$1, 0) &lt;&gt; "", MMULT($AA$2:AA2($AA$2, 0, $P$1 - 1), E1117:E1117(E1117,1 - $P$1, 0)) / $O$3,""),"")</f>
        <v>#VALUE!</v>
      </c>
    </row>
    <row collapsed="false" customFormat="false" customHeight="true" hidden="false" ht="14.4" outlineLevel="0" r="1118">
      <c r="A1118" s="5" t="n">
        <v>38182</v>
      </c>
      <c r="B1118" s="1" t="n">
        <v>28.86</v>
      </c>
      <c r="C1118" s="1" t="n">
        <v>29.97</v>
      </c>
      <c r="D1118" s="1" t="n">
        <v>28.74</v>
      </c>
      <c r="E1118" s="1" t="n">
        <v>29.58</v>
      </c>
      <c r="F1118" s="1" t="n">
        <v>29850000</v>
      </c>
      <c r="G1118" s="1" t="n">
        <v>14.73</v>
      </c>
      <c r="I1118" s="0" t="n">
        <f aca="false">B1118-E1118</f>
        <v>-0.719999999999999</v>
      </c>
      <c r="J1118" s="0" t="n">
        <f aca="false">C1118-D1118</f>
        <v>1.23</v>
      </c>
      <c r="L1118" s="11" t="e">
        <f aca="false">IF(ROW(E1118) - 1 &gt;= $L$1,MMULT($AA$1:AA1($AA$1, 0, $L$1 - 1),E1118:E1118(E1118,1 - $L$1, 0)) / $K$3,"")</f>
        <v>#VALUE!</v>
      </c>
      <c r="N1118" s="0" t="e">
        <f aca="false">IF(ROW(E1118) - 1 &gt;= $N$1,SUM(E1118:E1118(E1118,1 - $N$1, 0)) / $N$1,"")</f>
        <v>#VALUE!</v>
      </c>
      <c r="P1118" s="0" t="e">
        <f aca="false">IF(ROW(N1118) - 1 &gt; $P$1, IF(OFFSET(N1118,  1 - $P$1, 0) &lt;&gt; "", MMULT($AA$2:AA2($AA$2, 0, $P$1 - 1), E1118:E1118(E1118,1 - $P$1, 0)) / $O$3,""),"")</f>
        <v>#VALUE!</v>
      </c>
    </row>
    <row collapsed="false" customFormat="false" customHeight="true" hidden="false" ht="14.4" outlineLevel="0" r="1119">
      <c r="A1119" s="5" t="n">
        <v>38183</v>
      </c>
      <c r="B1119" s="1" t="n">
        <v>32.66</v>
      </c>
      <c r="C1119" s="1" t="n">
        <v>33.63</v>
      </c>
      <c r="D1119" s="1" t="n">
        <v>32.11</v>
      </c>
      <c r="E1119" s="1" t="n">
        <v>32.93</v>
      </c>
      <c r="F1119" s="1" t="n">
        <v>63133000</v>
      </c>
      <c r="G1119" s="1" t="n">
        <v>16.39</v>
      </c>
      <c r="I1119" s="0" t="n">
        <f aca="false">B1119-E1119</f>
        <v>-0.270000000000003</v>
      </c>
      <c r="J1119" s="0" t="n">
        <f aca="false">C1119-D1119</f>
        <v>1.52</v>
      </c>
      <c r="L1119" s="11" t="e">
        <f aca="false">IF(ROW(E1119) - 1 &gt;= $L$1,MMULT($AA$1:AA1($AA$1, 0, $L$1 - 1),E1119:E1119(E1119,1 - $L$1, 0)) / $K$3,"")</f>
        <v>#VALUE!</v>
      </c>
      <c r="N1119" s="0" t="e">
        <f aca="false">IF(ROW(E1119) - 1 &gt;= $N$1,SUM(E1119:E1119(E1119,1 - $N$1, 0)) / $N$1,"")</f>
        <v>#VALUE!</v>
      </c>
      <c r="P1119" s="0" t="e">
        <f aca="false">IF(ROW(N1119) - 1 &gt; $P$1, IF(OFFSET(N1119,  1 - $P$1, 0) &lt;&gt; "", MMULT($AA$2:AA2($AA$2, 0, $P$1 - 1), E1119:E1119(E1119,1 - $P$1, 0)) / $O$3,""),"")</f>
        <v>#VALUE!</v>
      </c>
    </row>
    <row collapsed="false" customFormat="false" customHeight="true" hidden="false" ht="14.4" outlineLevel="0" r="1120">
      <c r="A1120" s="5" t="n">
        <v>38184</v>
      </c>
      <c r="B1120" s="1" t="n">
        <v>32.8</v>
      </c>
      <c r="C1120" s="1" t="n">
        <v>32.92</v>
      </c>
      <c r="D1120" s="1" t="n">
        <v>32.12</v>
      </c>
      <c r="E1120" s="1" t="n">
        <v>32.2</v>
      </c>
      <c r="F1120" s="1" t="n">
        <v>17442200</v>
      </c>
      <c r="G1120" s="1" t="n">
        <v>16.03</v>
      </c>
      <c r="I1120" s="0" t="n">
        <f aca="false">B1120-E1120</f>
        <v>0.599999999999994</v>
      </c>
      <c r="J1120" s="0" t="n">
        <f aca="false">C1120-D1120</f>
        <v>0.800000000000004</v>
      </c>
      <c r="L1120" s="11" t="e">
        <f aca="false">IF(ROW(E1120) - 1 &gt;= $L$1,MMULT($AA$1:AA1($AA$1, 0, $L$1 - 1),E1120:E1120(E1120,1 - $L$1, 0)) / $K$3,"")</f>
        <v>#VALUE!</v>
      </c>
      <c r="N1120" s="0" t="e">
        <f aca="false">IF(ROW(E1120) - 1 &gt;= $N$1,SUM(E1120:E1120(E1120,1 - $N$1, 0)) / $N$1,"")</f>
        <v>#VALUE!</v>
      </c>
      <c r="P1120" s="0" t="e">
        <f aca="false">IF(ROW(N1120) - 1 &gt; $P$1, IF(OFFSET(N1120,  1 - $P$1, 0) &lt;&gt; "", MMULT($AA$2:AA2($AA$2, 0, $P$1 - 1), E1120:E1120(E1120,1 - $P$1, 0)) / $O$3,""),"")</f>
        <v>#VALUE!</v>
      </c>
    </row>
    <row collapsed="false" customFormat="false" customHeight="true" hidden="false" ht="14.4" outlineLevel="0" r="1121">
      <c r="A1121" s="5" t="n">
        <v>38187</v>
      </c>
      <c r="B1121" s="1" t="n">
        <v>32.01</v>
      </c>
      <c r="C1121" s="1" t="n">
        <v>32.22</v>
      </c>
      <c r="D1121" s="1" t="n">
        <v>31.66</v>
      </c>
      <c r="E1121" s="1" t="n">
        <v>31.97</v>
      </c>
      <c r="F1121" s="1" t="n">
        <v>19041800</v>
      </c>
      <c r="G1121" s="1" t="n">
        <v>15.92</v>
      </c>
      <c r="I1121" s="0" t="n">
        <f aca="false">B1121-E1121</f>
        <v>0.0399999999999991</v>
      </c>
      <c r="J1121" s="0" t="n">
        <f aca="false">C1121-D1121</f>
        <v>0.559999999999999</v>
      </c>
      <c r="L1121" s="11" t="e">
        <f aca="false">IF(ROW(E1121) - 1 &gt;= $L$1,MMULT($AA$1:AA1($AA$1, 0, $L$1 - 1),E1121:E1121(E1121,1 - $L$1, 0)) / $K$3,"")</f>
        <v>#VALUE!</v>
      </c>
      <c r="N1121" s="0" t="e">
        <f aca="false">IF(ROW(E1121) - 1 &gt;= $N$1,SUM(E1121:E1121(E1121,1 - $N$1, 0)) / $N$1,"")</f>
        <v>#VALUE!</v>
      </c>
      <c r="P1121" s="0" t="e">
        <f aca="false">IF(ROW(N1121) - 1 &gt; $P$1, IF(OFFSET(N1121,  1 - $P$1, 0) &lt;&gt; "", MMULT($AA$2:AA2($AA$2, 0, $P$1 - 1), E1121:E1121(E1121,1 - $P$1, 0)) / $O$3,""),"")</f>
        <v>#VALUE!</v>
      </c>
    </row>
    <row collapsed="false" customFormat="false" customHeight="true" hidden="false" ht="14.4" outlineLevel="0" r="1122">
      <c r="A1122" s="5" t="n">
        <v>38188</v>
      </c>
      <c r="B1122" s="1" t="n">
        <v>31.95</v>
      </c>
      <c r="C1122" s="1" t="n">
        <v>32.2</v>
      </c>
      <c r="D1122" s="1" t="n">
        <v>31.55</v>
      </c>
      <c r="E1122" s="1" t="n">
        <v>32.2</v>
      </c>
      <c r="F1122" s="1" t="n">
        <v>11562400</v>
      </c>
      <c r="G1122" s="1" t="n">
        <v>16.03</v>
      </c>
      <c r="I1122" s="0" t="n">
        <f aca="false">B1122-E1122</f>
        <v>-0.250000000000004</v>
      </c>
      <c r="J1122" s="0" t="n">
        <f aca="false">C1122-D1122</f>
        <v>0.650000000000002</v>
      </c>
      <c r="L1122" s="11" t="e">
        <f aca="false">IF(ROW(E1122) - 1 &gt;= $L$1,MMULT($AA$1:AA1($AA$1, 0, $L$1 - 1),E1122:E1122(E1122,1 - $L$1, 0)) / $K$3,"")</f>
        <v>#VALUE!</v>
      </c>
      <c r="N1122" s="0" t="e">
        <f aca="false">IF(ROW(E1122) - 1 &gt;= $N$1,SUM(E1122:E1122(E1122,1 - $N$1, 0)) / $N$1,"")</f>
        <v>#VALUE!</v>
      </c>
      <c r="P1122" s="0" t="e">
        <f aca="false">IF(ROW(N1122) - 1 &gt; $P$1, IF(OFFSET(N1122,  1 - $P$1, 0) &lt;&gt; "", MMULT($AA$2:AA2($AA$2, 0, $P$1 - 1), E1122:E1122(E1122,1 - $P$1, 0)) / $O$3,""),"")</f>
        <v>#VALUE!</v>
      </c>
    </row>
    <row collapsed="false" customFormat="false" customHeight="true" hidden="false" ht="14.4" outlineLevel="0" r="1123">
      <c r="A1123" s="5" t="n">
        <v>38189</v>
      </c>
      <c r="B1123" s="1" t="n">
        <v>32.42</v>
      </c>
      <c r="C1123" s="1" t="n">
        <v>32.71</v>
      </c>
      <c r="D1123" s="1" t="n">
        <v>31.34</v>
      </c>
      <c r="E1123" s="1" t="n">
        <v>31.62</v>
      </c>
      <c r="F1123" s="1" t="n">
        <v>10759200</v>
      </c>
      <c r="G1123" s="1" t="n">
        <v>15.74</v>
      </c>
      <c r="I1123" s="0" t="n">
        <f aca="false">B1123-E1123</f>
        <v>0.800000000000001</v>
      </c>
      <c r="J1123" s="0" t="n">
        <f aca="false">C1123-D1123</f>
        <v>1.37</v>
      </c>
      <c r="L1123" s="11" t="e">
        <f aca="false">IF(ROW(E1123) - 1 &gt;= $L$1,MMULT($AA$1:AA1($AA$1, 0, $L$1 - 1),E1123:E1123(E1123,1 - $L$1, 0)) / $K$3,"")</f>
        <v>#VALUE!</v>
      </c>
      <c r="N1123" s="0" t="e">
        <f aca="false">IF(ROW(E1123) - 1 &gt;= $N$1,SUM(E1123:E1123(E1123,1 - $N$1, 0)) / $N$1,"")</f>
        <v>#VALUE!</v>
      </c>
      <c r="P1123" s="0" t="e">
        <f aca="false">IF(ROW(N1123) - 1 &gt; $P$1, IF(OFFSET(N1123,  1 - $P$1, 0) &lt;&gt; "", MMULT($AA$2:AA2($AA$2, 0, $P$1 - 1), E1123:E1123(E1123,1 - $P$1, 0)) / $O$3,""),"")</f>
        <v>#VALUE!</v>
      </c>
    </row>
    <row collapsed="false" customFormat="false" customHeight="true" hidden="false" ht="14.4" outlineLevel="0" r="1124">
      <c r="A1124" s="5" t="n">
        <v>38190</v>
      </c>
      <c r="B1124" s="1" t="n">
        <v>31.25</v>
      </c>
      <c r="C1124" s="1" t="n">
        <v>31.73</v>
      </c>
      <c r="D1124" s="1" t="n">
        <v>31.06</v>
      </c>
      <c r="E1124" s="1" t="n">
        <v>31.68</v>
      </c>
      <c r="F1124" s="1" t="n">
        <v>11932800</v>
      </c>
      <c r="G1124" s="1" t="n">
        <v>15.77</v>
      </c>
      <c r="I1124" s="0" t="n">
        <f aca="false">B1124-E1124</f>
        <v>-0.43</v>
      </c>
      <c r="J1124" s="0" t="n">
        <f aca="false">C1124-D1124</f>
        <v>0.670000000000002</v>
      </c>
      <c r="L1124" s="11" t="e">
        <f aca="false">IF(ROW(E1124) - 1 &gt;= $L$1,MMULT($AA$1:AA1($AA$1, 0, $L$1 - 1),E1124:E1124(E1124,1 - $L$1, 0)) / $K$3,"")</f>
        <v>#VALUE!</v>
      </c>
      <c r="N1124" s="0" t="e">
        <f aca="false">IF(ROW(E1124) - 1 &gt;= $N$1,SUM(E1124:E1124(E1124,1 - $N$1, 0)) / $N$1,"")</f>
        <v>#VALUE!</v>
      </c>
      <c r="P1124" s="0" t="e">
        <f aca="false">IF(ROW(N1124) - 1 &gt; $P$1, IF(OFFSET(N1124,  1 - $P$1, 0) &lt;&gt; "", MMULT($AA$2:AA2($AA$2, 0, $P$1 - 1), E1124:E1124(E1124,1 - $P$1, 0)) / $O$3,""),"")</f>
        <v>#VALUE!</v>
      </c>
    </row>
    <row collapsed="false" customFormat="false" customHeight="true" hidden="false" ht="14.4" outlineLevel="0" r="1125">
      <c r="A1125" s="5" t="n">
        <v>38191</v>
      </c>
      <c r="B1125" s="1" t="n">
        <v>31.53</v>
      </c>
      <c r="C1125" s="1" t="n">
        <v>31.75</v>
      </c>
      <c r="D1125" s="1" t="n">
        <v>30.48</v>
      </c>
      <c r="E1125" s="1" t="n">
        <v>30.7</v>
      </c>
      <c r="F1125" s="1" t="n">
        <v>9770400</v>
      </c>
      <c r="G1125" s="1" t="n">
        <v>15.28</v>
      </c>
      <c r="I1125" s="0" t="n">
        <f aca="false">B1125-E1125</f>
        <v>0.830000000000002</v>
      </c>
      <c r="J1125" s="0" t="n">
        <f aca="false">C1125-D1125</f>
        <v>1.27</v>
      </c>
      <c r="L1125" s="11" t="e">
        <f aca="false">IF(ROW(E1125) - 1 &gt;= $L$1,MMULT($AA$1:AA1($AA$1, 0, $L$1 - 1),E1125:E1125(E1125,1 - $L$1, 0)) / $K$3,"")</f>
        <v>#VALUE!</v>
      </c>
      <c r="N1125" s="0" t="e">
        <f aca="false">IF(ROW(E1125) - 1 &gt;= $N$1,SUM(E1125:E1125(E1125,1 - $N$1, 0)) / $N$1,"")</f>
        <v>#VALUE!</v>
      </c>
      <c r="P1125" s="0" t="e">
        <f aca="false">IF(ROW(N1125) - 1 &gt; $P$1, IF(OFFSET(N1125,  1 - $P$1, 0) &lt;&gt; "", MMULT($AA$2:AA2($AA$2, 0, $P$1 - 1), E1125:E1125(E1125,1 - $P$1, 0)) / $O$3,""),"")</f>
        <v>#VALUE!</v>
      </c>
    </row>
    <row collapsed="false" customFormat="false" customHeight="true" hidden="false" ht="14.4" outlineLevel="0" r="1126">
      <c r="A1126" s="5" t="n">
        <v>38194</v>
      </c>
      <c r="B1126" s="1" t="n">
        <v>30.85</v>
      </c>
      <c r="C1126" s="1" t="n">
        <v>31.45</v>
      </c>
      <c r="D1126" s="1" t="n">
        <v>30.78</v>
      </c>
      <c r="E1126" s="1" t="n">
        <v>31.26</v>
      </c>
      <c r="F1126" s="1" t="n">
        <v>14069000</v>
      </c>
      <c r="G1126" s="1" t="n">
        <v>15.56</v>
      </c>
      <c r="I1126" s="0" t="n">
        <f aca="false">B1126-E1126</f>
        <v>-0.41</v>
      </c>
      <c r="J1126" s="0" t="n">
        <f aca="false">C1126-D1126</f>
        <v>0.669999999999998</v>
      </c>
      <c r="L1126" s="11" t="e">
        <f aca="false">IF(ROW(E1126) - 1 &gt;= $L$1,MMULT($AA$1:AA1($AA$1, 0, $L$1 - 1),E1126:E1126(E1126,1 - $L$1, 0)) / $K$3,"")</f>
        <v>#VALUE!</v>
      </c>
      <c r="N1126" s="0" t="e">
        <f aca="false">IF(ROW(E1126) - 1 &gt;= $N$1,SUM(E1126:E1126(E1126,1 - $N$1, 0)) / $N$1,"")</f>
        <v>#VALUE!</v>
      </c>
      <c r="P1126" s="0" t="e">
        <f aca="false">IF(ROW(N1126) - 1 &gt; $P$1, IF(OFFSET(N1126,  1 - $P$1, 0) &lt;&gt; "", MMULT($AA$2:AA2($AA$2, 0, $P$1 - 1), E1126:E1126(E1126,1 - $P$1, 0)) / $O$3,""),"")</f>
        <v>#VALUE!</v>
      </c>
    </row>
    <row collapsed="false" customFormat="false" customHeight="true" hidden="false" ht="14.4" outlineLevel="0" r="1127">
      <c r="A1127" s="5" t="n">
        <v>38195</v>
      </c>
      <c r="B1127" s="1" t="n">
        <v>31.8</v>
      </c>
      <c r="C1127" s="1" t="n">
        <v>32.75</v>
      </c>
      <c r="D1127" s="1" t="n">
        <v>31.57</v>
      </c>
      <c r="E1127" s="1" t="n">
        <v>32.43</v>
      </c>
      <c r="F1127" s="1" t="n">
        <v>15178800</v>
      </c>
      <c r="G1127" s="1" t="n">
        <v>16.15</v>
      </c>
      <c r="I1127" s="0" t="n">
        <f aca="false">B1127-E1127</f>
        <v>-0.629999999999999</v>
      </c>
      <c r="J1127" s="0" t="n">
        <f aca="false">C1127-D1127</f>
        <v>1.18</v>
      </c>
      <c r="L1127" s="11" t="e">
        <f aca="false">IF(ROW(E1127) - 1 &gt;= $L$1,MMULT($AA$1:AA1($AA$1, 0, $L$1 - 1),E1127:E1127(E1127,1 - $L$1, 0)) / $K$3,"")</f>
        <v>#VALUE!</v>
      </c>
      <c r="N1127" s="0" t="e">
        <f aca="false">IF(ROW(E1127) - 1 &gt;= $N$1,SUM(E1127:E1127(E1127,1 - $N$1, 0)) / $N$1,"")</f>
        <v>#VALUE!</v>
      </c>
      <c r="P1127" s="0" t="e">
        <f aca="false">IF(ROW(N1127) - 1 &gt; $P$1, IF(OFFSET(N1127,  1 - $P$1, 0) &lt;&gt; "", MMULT($AA$2:AA2($AA$2, 0, $P$1 - 1), E1127:E1127(E1127,1 - $P$1, 0)) / $O$3,""),"")</f>
        <v>#VALUE!</v>
      </c>
    </row>
    <row collapsed="false" customFormat="false" customHeight="true" hidden="false" ht="14.4" outlineLevel="0" r="1128">
      <c r="A1128" s="5" t="n">
        <v>38196</v>
      </c>
      <c r="B1128" s="1" t="n">
        <v>32.31</v>
      </c>
      <c r="C1128" s="1" t="n">
        <v>32.41</v>
      </c>
      <c r="D1128" s="1" t="n">
        <v>31.16</v>
      </c>
      <c r="E1128" s="1" t="n">
        <v>32.27</v>
      </c>
      <c r="F1128" s="1" t="n">
        <v>10180400</v>
      </c>
      <c r="G1128" s="1" t="n">
        <v>16.07</v>
      </c>
      <c r="I1128" s="0" t="n">
        <f aca="false">B1128-E1128</f>
        <v>0.0399999999999991</v>
      </c>
      <c r="J1128" s="0" t="n">
        <f aca="false">C1128-D1128</f>
        <v>1.25</v>
      </c>
      <c r="L1128" s="11" t="e">
        <f aca="false">IF(ROW(E1128) - 1 &gt;= $L$1,MMULT($AA$1:AA1($AA$1, 0, $L$1 - 1),E1128:E1128(E1128,1 - $L$1, 0)) / $K$3,"")</f>
        <v>#VALUE!</v>
      </c>
      <c r="N1128" s="0" t="e">
        <f aca="false">IF(ROW(E1128) - 1 &gt;= $N$1,SUM(E1128:E1128(E1128,1 - $N$1, 0)) / $N$1,"")</f>
        <v>#VALUE!</v>
      </c>
      <c r="P1128" s="0" t="e">
        <f aca="false">IF(ROW(N1128) - 1 &gt; $P$1, IF(OFFSET(N1128,  1 - $P$1, 0) &lt;&gt; "", MMULT($AA$2:AA2($AA$2, 0, $P$1 - 1), E1128:E1128(E1128,1 - $P$1, 0)) / $O$3,""),"")</f>
        <v>#VALUE!</v>
      </c>
    </row>
    <row collapsed="false" customFormat="false" customHeight="true" hidden="false" ht="14.4" outlineLevel="0" r="1129">
      <c r="A1129" s="5" t="n">
        <v>38197</v>
      </c>
      <c r="B1129" s="1" t="n">
        <v>32.47</v>
      </c>
      <c r="C1129" s="1" t="n">
        <v>32.82</v>
      </c>
      <c r="D1129" s="1" t="n">
        <v>32.13</v>
      </c>
      <c r="E1129" s="1" t="n">
        <v>32.64</v>
      </c>
      <c r="F1129" s="1" t="n">
        <v>7934200</v>
      </c>
      <c r="G1129" s="1" t="n">
        <v>16.25</v>
      </c>
      <c r="I1129" s="0" t="n">
        <f aca="false">B1129-E1129</f>
        <v>-0.170000000000002</v>
      </c>
      <c r="J1129" s="0" t="n">
        <f aca="false">C1129-D1129</f>
        <v>0.689999999999998</v>
      </c>
      <c r="L1129" s="11" t="e">
        <f aca="false">IF(ROW(E1129) - 1 &gt;= $L$1,MMULT($AA$1:AA1($AA$1, 0, $L$1 - 1),E1129:E1129(E1129,1 - $L$1, 0)) / $K$3,"")</f>
        <v>#VALUE!</v>
      </c>
      <c r="N1129" s="0" t="e">
        <f aca="false">IF(ROW(E1129) - 1 &gt;= $N$1,SUM(E1129:E1129(E1129,1 - $N$1, 0)) / $N$1,"")</f>
        <v>#VALUE!</v>
      </c>
      <c r="P1129" s="0" t="e">
        <f aca="false">IF(ROW(N1129) - 1 &gt; $P$1, IF(OFFSET(N1129,  1 - $P$1, 0) &lt;&gt; "", MMULT($AA$2:AA2($AA$2, 0, $P$1 - 1), E1129:E1129(E1129,1 - $P$1, 0)) / $O$3,""),"")</f>
        <v>#VALUE!</v>
      </c>
    </row>
    <row collapsed="false" customFormat="false" customHeight="true" hidden="false" ht="14.4" outlineLevel="0" r="1130">
      <c r="A1130" s="5" t="n">
        <v>38198</v>
      </c>
      <c r="B1130" s="1" t="n">
        <v>32.65</v>
      </c>
      <c r="C1130" s="1" t="n">
        <v>33</v>
      </c>
      <c r="D1130" s="1" t="n">
        <v>32</v>
      </c>
      <c r="E1130" s="1" t="n">
        <v>32.34</v>
      </c>
      <c r="F1130" s="1" t="n">
        <v>8679400</v>
      </c>
      <c r="G1130" s="1" t="n">
        <v>16.1</v>
      </c>
      <c r="I1130" s="0" t="n">
        <f aca="false">B1130-E1130</f>
        <v>0.309999999999995</v>
      </c>
      <c r="J1130" s="0" t="n">
        <f aca="false">C1130-D1130</f>
        <v>1</v>
      </c>
      <c r="L1130" s="11" t="e">
        <f aca="false">IF(ROW(E1130) - 1 &gt;= $L$1,MMULT($AA$1:AA1($AA$1, 0, $L$1 - 1),E1130:E1130(E1130,1 - $L$1, 0)) / $K$3,"")</f>
        <v>#VALUE!</v>
      </c>
      <c r="N1130" s="0" t="e">
        <f aca="false">IF(ROW(E1130) - 1 &gt;= $N$1,SUM(E1130:E1130(E1130,1 - $N$1, 0)) / $N$1,"")</f>
        <v>#VALUE!</v>
      </c>
      <c r="P1130" s="0" t="e">
        <f aca="false">IF(ROW(N1130) - 1 &gt; $P$1, IF(OFFSET(N1130,  1 - $P$1, 0) &lt;&gt; "", MMULT($AA$2:AA2($AA$2, 0, $P$1 - 1), E1130:E1130(E1130,1 - $P$1, 0)) / $O$3,""),"")</f>
        <v>#VALUE!</v>
      </c>
    </row>
    <row collapsed="false" customFormat="false" customHeight="true" hidden="false" ht="14.4" outlineLevel="0" r="1131">
      <c r="A1131" s="5" t="n">
        <v>38201</v>
      </c>
      <c r="B1131" s="1" t="n">
        <v>31.18</v>
      </c>
      <c r="C1131" s="1" t="n">
        <v>32.2</v>
      </c>
      <c r="D1131" s="1" t="n">
        <v>31.13</v>
      </c>
      <c r="E1131" s="1" t="n">
        <v>31.58</v>
      </c>
      <c r="F1131" s="1" t="n">
        <v>13039000</v>
      </c>
      <c r="G1131" s="1" t="n">
        <v>15.72</v>
      </c>
      <c r="I1131" s="0" t="n">
        <f aca="false">B1131-E1131</f>
        <v>-0.399999999999999</v>
      </c>
      <c r="J1131" s="0" t="n">
        <f aca="false">C1131-D1131</f>
        <v>1.07</v>
      </c>
      <c r="L1131" s="11" t="e">
        <f aca="false">IF(ROW(E1131) - 1 &gt;= $L$1,MMULT($AA$1:AA1($AA$1, 0, $L$1 - 1),E1131:E1131(E1131,1 - $L$1, 0)) / $K$3,"")</f>
        <v>#VALUE!</v>
      </c>
      <c r="N1131" s="0" t="e">
        <f aca="false">IF(ROW(E1131) - 1 &gt;= $N$1,SUM(E1131:E1131(E1131,1 - $N$1, 0)) / $N$1,"")</f>
        <v>#VALUE!</v>
      </c>
      <c r="P1131" s="0" t="e">
        <f aca="false">IF(ROW(N1131) - 1 &gt; $P$1, IF(OFFSET(N1131,  1 - $P$1, 0) &lt;&gt; "", MMULT($AA$2:AA2($AA$2, 0, $P$1 - 1), E1131:E1131(E1131,1 - $P$1, 0)) / $O$3,""),"")</f>
        <v>#VALUE!</v>
      </c>
    </row>
    <row collapsed="false" customFormat="false" customHeight="true" hidden="false" ht="14.4" outlineLevel="0" r="1132">
      <c r="A1132" s="5" t="n">
        <v>38202</v>
      </c>
      <c r="B1132" s="1" t="n">
        <v>31.45</v>
      </c>
      <c r="C1132" s="1" t="n">
        <v>31.72</v>
      </c>
      <c r="D1132" s="1" t="n">
        <v>31.15</v>
      </c>
      <c r="E1132" s="1" t="n">
        <v>31.29</v>
      </c>
      <c r="F1132" s="1" t="n">
        <v>7558200</v>
      </c>
      <c r="G1132" s="1" t="n">
        <v>15.58</v>
      </c>
      <c r="I1132" s="0" t="n">
        <f aca="false">B1132-E1132</f>
        <v>0.16</v>
      </c>
      <c r="J1132" s="0" t="n">
        <f aca="false">C1132-D1132</f>
        <v>0.57</v>
      </c>
      <c r="L1132" s="11" t="e">
        <f aca="false">IF(ROW(E1132) - 1 &gt;= $L$1,MMULT($AA$1:AA1($AA$1, 0, $L$1 - 1),E1132:E1132(E1132,1 - $L$1, 0)) / $K$3,"")</f>
        <v>#VALUE!</v>
      </c>
      <c r="N1132" s="0" t="e">
        <f aca="false">IF(ROW(E1132) - 1 &gt;= $N$1,SUM(E1132:E1132(E1132,1 - $N$1, 0)) / $N$1,"")</f>
        <v>#VALUE!</v>
      </c>
      <c r="P1132" s="0" t="e">
        <f aca="false">IF(ROW(N1132) - 1 &gt; $P$1, IF(OFFSET(N1132,  1 - $P$1, 0) &lt;&gt; "", MMULT($AA$2:AA2($AA$2, 0, $P$1 - 1), E1132:E1132(E1132,1 - $P$1, 0)) / $O$3,""),"")</f>
        <v>#VALUE!</v>
      </c>
    </row>
    <row collapsed="false" customFormat="false" customHeight="true" hidden="false" ht="14.4" outlineLevel="0" r="1133">
      <c r="A1133" s="5" t="n">
        <v>38203</v>
      </c>
      <c r="B1133" s="1" t="n">
        <v>31.19</v>
      </c>
      <c r="C1133" s="1" t="n">
        <v>32.12</v>
      </c>
      <c r="D1133" s="1" t="n">
        <v>31.17</v>
      </c>
      <c r="E1133" s="1" t="n">
        <v>31.79</v>
      </c>
      <c r="F1133" s="1" t="n">
        <v>9874600</v>
      </c>
      <c r="G1133" s="1" t="n">
        <v>15.83</v>
      </c>
      <c r="I1133" s="0" t="n">
        <f aca="false">B1133-E1133</f>
        <v>-0.599999999999998</v>
      </c>
      <c r="J1133" s="0" t="n">
        <f aca="false">C1133-D1133</f>
        <v>0.949999999999996</v>
      </c>
      <c r="L1133" s="11" t="e">
        <f aca="false">IF(ROW(E1133) - 1 &gt;= $L$1,MMULT($AA$1:AA1($AA$1, 0, $L$1 - 1),E1133:E1133(E1133,1 - $L$1, 0)) / $K$3,"")</f>
        <v>#VALUE!</v>
      </c>
      <c r="N1133" s="0" t="e">
        <f aca="false">IF(ROW(E1133) - 1 &gt;= $N$1,SUM(E1133:E1133(E1133,1 - $N$1, 0)) / $N$1,"")</f>
        <v>#VALUE!</v>
      </c>
      <c r="P1133" s="0" t="e">
        <f aca="false">IF(ROW(N1133) - 1 &gt; $P$1, IF(OFFSET(N1133,  1 - $P$1, 0) &lt;&gt; "", MMULT($AA$2:AA2($AA$2, 0, $P$1 - 1), E1133:E1133(E1133,1 - $P$1, 0)) / $O$3,""),"")</f>
        <v>#VALUE!</v>
      </c>
    </row>
    <row collapsed="false" customFormat="false" customHeight="true" hidden="false" ht="14.4" outlineLevel="0" r="1134">
      <c r="A1134" s="5" t="n">
        <v>38204</v>
      </c>
      <c r="B1134" s="1" t="n">
        <v>31.81</v>
      </c>
      <c r="C1134" s="1" t="n">
        <v>32.3</v>
      </c>
      <c r="D1134" s="1" t="n">
        <v>31.25</v>
      </c>
      <c r="E1134" s="1" t="n">
        <v>31.39</v>
      </c>
      <c r="F1134" s="1" t="n">
        <v>8732200</v>
      </c>
      <c r="G1134" s="1" t="n">
        <v>15.63</v>
      </c>
      <c r="I1134" s="0" t="n">
        <f aca="false">B1134-E1134</f>
        <v>0.419999999999998</v>
      </c>
      <c r="J1134" s="0" t="n">
        <f aca="false">C1134-D1134</f>
        <v>1.05</v>
      </c>
      <c r="L1134" s="11" t="e">
        <f aca="false">IF(ROW(E1134) - 1 &gt;= $L$1,MMULT($AA$1:AA1($AA$1, 0, $L$1 - 1),E1134:E1134(E1134,1 - $L$1, 0)) / $K$3,"")</f>
        <v>#VALUE!</v>
      </c>
      <c r="N1134" s="0" t="e">
        <f aca="false">IF(ROW(E1134) - 1 &gt;= $N$1,SUM(E1134:E1134(E1134,1 - $N$1, 0)) / $N$1,"")</f>
        <v>#VALUE!</v>
      </c>
      <c r="P1134" s="0" t="e">
        <f aca="false">IF(ROW(N1134) - 1 &gt; $P$1, IF(OFFSET(N1134,  1 - $P$1, 0) &lt;&gt; "", MMULT($AA$2:AA2($AA$2, 0, $P$1 - 1), E1134:E1134(E1134,1 - $P$1, 0)) / $O$3,""),"")</f>
        <v>#VALUE!</v>
      </c>
    </row>
    <row collapsed="false" customFormat="false" customHeight="true" hidden="false" ht="14.4" outlineLevel="0" r="1135">
      <c r="A1135" s="5" t="n">
        <v>38205</v>
      </c>
      <c r="B1135" s="1" t="n">
        <v>30.9</v>
      </c>
      <c r="C1135" s="1" t="n">
        <v>31.1</v>
      </c>
      <c r="D1135" s="1" t="n">
        <v>29.7</v>
      </c>
      <c r="E1135" s="1" t="n">
        <v>29.78</v>
      </c>
      <c r="F1135" s="1" t="n">
        <v>17581800</v>
      </c>
      <c r="G1135" s="1" t="n">
        <v>14.83</v>
      </c>
      <c r="I1135" s="0" t="n">
        <f aca="false">B1135-E1135</f>
        <v>1.12</v>
      </c>
      <c r="J1135" s="0" t="n">
        <f aca="false">C1135-D1135</f>
        <v>1.4</v>
      </c>
      <c r="L1135" s="11" t="e">
        <f aca="false">IF(ROW(E1135) - 1 &gt;= $L$1,MMULT($AA$1:AA1($AA$1, 0, $L$1 - 1),E1135:E1135(E1135,1 - $L$1, 0)) / $K$3,"")</f>
        <v>#VALUE!</v>
      </c>
      <c r="N1135" s="0" t="e">
        <f aca="false">IF(ROW(E1135) - 1 &gt;= $N$1,SUM(E1135:E1135(E1135,1 - $N$1, 0)) / $N$1,"")</f>
        <v>#VALUE!</v>
      </c>
      <c r="P1135" s="0" t="e">
        <f aca="false">IF(ROW(N1135) - 1 &gt; $P$1, IF(OFFSET(N1135,  1 - $P$1, 0) &lt;&gt; "", MMULT($AA$2:AA2($AA$2, 0, $P$1 - 1), E1135:E1135(E1135,1 - $P$1, 0)) / $O$3,""),"")</f>
        <v>#VALUE!</v>
      </c>
    </row>
    <row collapsed="false" customFormat="false" customHeight="true" hidden="false" ht="14.4" outlineLevel="0" r="1136">
      <c r="A1136" s="5" t="n">
        <v>38208</v>
      </c>
      <c r="B1136" s="1" t="n">
        <v>29.85</v>
      </c>
      <c r="C1136" s="1" t="n">
        <v>30.45</v>
      </c>
      <c r="D1136" s="1" t="n">
        <v>29.81</v>
      </c>
      <c r="E1136" s="1" t="n">
        <v>30.3</v>
      </c>
      <c r="F1136" s="1" t="n">
        <v>10387400</v>
      </c>
      <c r="G1136" s="1" t="n">
        <v>15.09</v>
      </c>
      <c r="I1136" s="0" t="n">
        <f aca="false">B1136-E1136</f>
        <v>-0.449999999999999</v>
      </c>
      <c r="J1136" s="0" t="n">
        <f aca="false">C1136-D1136</f>
        <v>0.640000000000001</v>
      </c>
      <c r="L1136" s="11" t="e">
        <f aca="false">IF(ROW(E1136) - 1 &gt;= $L$1,MMULT($AA$1:AA1($AA$1, 0, $L$1 - 1),E1136:E1136(E1136,1 - $L$1, 0)) / $K$3,"")</f>
        <v>#VALUE!</v>
      </c>
      <c r="N1136" s="0" t="e">
        <f aca="false">IF(ROW(E1136) - 1 &gt;= $N$1,SUM(E1136:E1136(E1136,1 - $N$1, 0)) / $N$1,"")</f>
        <v>#VALUE!</v>
      </c>
      <c r="P1136" s="0" t="e">
        <f aca="false">IF(ROW(N1136) - 1 &gt; $P$1, IF(OFFSET(N1136,  1 - $P$1, 0) &lt;&gt; "", MMULT($AA$2:AA2($AA$2, 0, $P$1 - 1), E1136:E1136(E1136,1 - $P$1, 0)) / $O$3,""),"")</f>
        <v>#VALUE!</v>
      </c>
    </row>
    <row collapsed="false" customFormat="false" customHeight="true" hidden="false" ht="14.4" outlineLevel="0" r="1137">
      <c r="A1137" s="5" t="n">
        <v>38209</v>
      </c>
      <c r="B1137" s="1" t="n">
        <v>30.39</v>
      </c>
      <c r="C1137" s="1" t="n">
        <v>31.54</v>
      </c>
      <c r="D1137" s="1" t="n">
        <v>30.35</v>
      </c>
      <c r="E1137" s="1" t="n">
        <v>31.52</v>
      </c>
      <c r="F1137" s="1" t="n">
        <v>12537000</v>
      </c>
      <c r="G1137" s="1" t="n">
        <v>15.69</v>
      </c>
      <c r="I1137" s="0" t="n">
        <f aca="false">B1137-E1137</f>
        <v>-1.13</v>
      </c>
      <c r="J1137" s="0" t="n">
        <f aca="false">C1137-D1137</f>
        <v>1.19</v>
      </c>
      <c r="L1137" s="11" t="e">
        <f aca="false">IF(ROW(E1137) - 1 &gt;= $L$1,MMULT($AA$1:AA1($AA$1, 0, $L$1 - 1),E1137:E1137(E1137,1 - $L$1, 0)) / $K$3,"")</f>
        <v>#VALUE!</v>
      </c>
      <c r="N1137" s="0" t="e">
        <f aca="false">IF(ROW(E1137) - 1 &gt;= $N$1,SUM(E1137:E1137(E1137,1 - $N$1, 0)) / $N$1,"")</f>
        <v>#VALUE!</v>
      </c>
      <c r="P1137" s="0" t="e">
        <f aca="false">IF(ROW(N1137) - 1 &gt; $P$1, IF(OFFSET(N1137,  1 - $P$1, 0) &lt;&gt; "", MMULT($AA$2:AA2($AA$2, 0, $P$1 - 1), E1137:E1137(E1137,1 - $P$1, 0)) / $O$3,""),"")</f>
        <v>#VALUE!</v>
      </c>
    </row>
    <row collapsed="false" customFormat="false" customHeight="true" hidden="false" ht="14.4" outlineLevel="0" r="1138">
      <c r="A1138" s="5" t="n">
        <v>38210</v>
      </c>
      <c r="B1138" s="1" t="n">
        <v>31.1</v>
      </c>
      <c r="C1138" s="1" t="n">
        <v>31.13</v>
      </c>
      <c r="D1138" s="1" t="n">
        <v>30.26</v>
      </c>
      <c r="E1138" s="1" t="n">
        <v>31.01</v>
      </c>
      <c r="F1138" s="1" t="n">
        <v>11514000</v>
      </c>
      <c r="G1138" s="1" t="n">
        <v>15.44</v>
      </c>
      <c r="I1138" s="0" t="n">
        <f aca="false">B1138-E1138</f>
        <v>0.0899999999999999</v>
      </c>
      <c r="J1138" s="0" t="n">
        <f aca="false">C1138-D1138</f>
        <v>0.869999999999997</v>
      </c>
      <c r="L1138" s="11" t="e">
        <f aca="false">IF(ROW(E1138) - 1 &gt;= $L$1,MMULT($AA$1:AA1($AA$1, 0, $L$1 - 1),E1138:E1138(E1138,1 - $L$1, 0)) / $K$3,"")</f>
        <v>#VALUE!</v>
      </c>
      <c r="N1138" s="0" t="e">
        <f aca="false">IF(ROW(E1138) - 1 &gt;= $N$1,SUM(E1138:E1138(E1138,1 - $N$1, 0)) / $N$1,"")</f>
        <v>#VALUE!</v>
      </c>
      <c r="P1138" s="0" t="e">
        <f aca="false">IF(ROW(N1138) - 1 &gt; $P$1, IF(OFFSET(N1138,  1 - $P$1, 0) &lt;&gt; "", MMULT($AA$2:AA2($AA$2, 0, $P$1 - 1), E1138:E1138(E1138,1 - $P$1, 0)) / $O$3,""),"")</f>
        <v>#VALUE!</v>
      </c>
    </row>
    <row collapsed="false" customFormat="false" customHeight="true" hidden="false" ht="14.4" outlineLevel="0" r="1139">
      <c r="A1139" s="5" t="n">
        <v>38211</v>
      </c>
      <c r="B1139" s="1" t="n">
        <v>30.45</v>
      </c>
      <c r="C1139" s="1" t="n">
        <v>30.85</v>
      </c>
      <c r="D1139" s="1" t="n">
        <v>30.28</v>
      </c>
      <c r="E1139" s="1" t="n">
        <v>30.37</v>
      </c>
      <c r="F1139" s="1" t="n">
        <v>8078600</v>
      </c>
      <c r="G1139" s="1" t="n">
        <v>15.12</v>
      </c>
      <c r="I1139" s="0" t="n">
        <f aca="false">B1139-E1139</f>
        <v>0.0799999999999983</v>
      </c>
      <c r="J1139" s="0" t="n">
        <f aca="false">C1139-D1139</f>
        <v>0.57</v>
      </c>
      <c r="L1139" s="11" t="e">
        <f aca="false">IF(ROW(E1139) - 1 &gt;= $L$1,MMULT($AA$1:AA1($AA$1, 0, $L$1 - 1),E1139:E1139(E1139,1 - $L$1, 0)) / $K$3,"")</f>
        <v>#VALUE!</v>
      </c>
      <c r="N1139" s="0" t="e">
        <f aca="false">IF(ROW(E1139) - 1 &gt;= $N$1,SUM(E1139:E1139(E1139,1 - $N$1, 0)) / $N$1,"")</f>
        <v>#VALUE!</v>
      </c>
      <c r="P1139" s="0" t="e">
        <f aca="false">IF(ROW(N1139) - 1 &gt; $P$1, IF(OFFSET(N1139,  1 - $P$1, 0) &lt;&gt; "", MMULT($AA$2:AA2($AA$2, 0, $P$1 - 1), E1139:E1139(E1139,1 - $P$1, 0)) / $O$3,""),"")</f>
        <v>#VALUE!</v>
      </c>
    </row>
    <row collapsed="false" customFormat="false" customHeight="true" hidden="false" ht="14.4" outlineLevel="0" r="1140">
      <c r="A1140" s="5" t="n">
        <v>38212</v>
      </c>
      <c r="B1140" s="1" t="n">
        <v>30.6</v>
      </c>
      <c r="C1140" s="1" t="n">
        <v>31.28</v>
      </c>
      <c r="D1140" s="1" t="n">
        <v>30.4</v>
      </c>
      <c r="E1140" s="1" t="n">
        <v>30.84</v>
      </c>
      <c r="F1140" s="1" t="n">
        <v>11716000</v>
      </c>
      <c r="G1140" s="1" t="n">
        <v>15.35</v>
      </c>
      <c r="I1140" s="0" t="n">
        <f aca="false">B1140-E1140</f>
        <v>-0.239999999999998</v>
      </c>
      <c r="J1140" s="0" t="n">
        <f aca="false">C1140-D1140</f>
        <v>0.880000000000003</v>
      </c>
      <c r="L1140" s="11" t="e">
        <f aca="false">IF(ROW(E1140) - 1 &gt;= $L$1,MMULT($AA$1:AA1($AA$1, 0, $L$1 - 1),E1140:E1140(E1140,1 - $L$1, 0)) / $K$3,"")</f>
        <v>#VALUE!</v>
      </c>
      <c r="N1140" s="0" t="e">
        <f aca="false">IF(ROW(E1140) - 1 &gt;= $N$1,SUM(E1140:E1140(E1140,1 - $N$1, 0)) / $N$1,"")</f>
        <v>#VALUE!</v>
      </c>
      <c r="P1140" s="0" t="e">
        <f aca="false">IF(ROW(N1140) - 1 &gt; $P$1, IF(OFFSET(N1140,  1 - $P$1, 0) &lt;&gt; "", MMULT($AA$2:AA2($AA$2, 0, $P$1 - 1), E1140:E1140(E1140,1 - $P$1, 0)) / $O$3,""),"")</f>
        <v>#VALUE!</v>
      </c>
    </row>
    <row collapsed="false" customFormat="false" customHeight="true" hidden="false" ht="14.4" outlineLevel="0" r="1141">
      <c r="A1141" s="5" t="n">
        <v>38215</v>
      </c>
      <c r="B1141" s="1" t="n">
        <v>31</v>
      </c>
      <c r="C1141" s="1" t="n">
        <v>31.72</v>
      </c>
      <c r="D1141" s="1" t="n">
        <v>30.64</v>
      </c>
      <c r="E1141" s="1" t="n">
        <v>30.78</v>
      </c>
      <c r="F1141" s="1" t="n">
        <v>15559800</v>
      </c>
      <c r="G1141" s="1" t="n">
        <v>15.32</v>
      </c>
      <c r="I1141" s="0" t="n">
        <f aca="false">B1141-E1141</f>
        <v>0.219999999999999</v>
      </c>
      <c r="J1141" s="0" t="n">
        <f aca="false">C1141-D1141</f>
        <v>1.08</v>
      </c>
      <c r="L1141" s="11" t="e">
        <f aca="false">IF(ROW(E1141) - 1 &gt;= $L$1,MMULT($AA$1:AA1($AA$1, 0, $L$1 - 1),E1141:E1141(E1141,1 - $L$1, 0)) / $K$3,"")</f>
        <v>#VALUE!</v>
      </c>
      <c r="N1141" s="0" t="e">
        <f aca="false">IF(ROW(E1141) - 1 &gt;= $N$1,SUM(E1141:E1141(E1141,1 - $N$1, 0)) / $N$1,"")</f>
        <v>#VALUE!</v>
      </c>
      <c r="P1141" s="0" t="e">
        <f aca="false">IF(ROW(N1141) - 1 &gt; $P$1, IF(OFFSET(N1141,  1 - $P$1, 0) &lt;&gt; "", MMULT($AA$2:AA2($AA$2, 0, $P$1 - 1), E1141:E1141(E1141,1 - $P$1, 0)) / $O$3,""),"")</f>
        <v>#VALUE!</v>
      </c>
    </row>
    <row collapsed="false" customFormat="false" customHeight="true" hidden="false" ht="14.4" outlineLevel="0" r="1142">
      <c r="A1142" s="5" t="n">
        <v>38216</v>
      </c>
      <c r="B1142" s="1" t="n">
        <v>30.58</v>
      </c>
      <c r="C1142" s="1" t="n">
        <v>31.13</v>
      </c>
      <c r="D1142" s="1" t="n">
        <v>30.35</v>
      </c>
      <c r="E1142" s="1" t="n">
        <v>30.87</v>
      </c>
      <c r="F1142" s="1" t="n">
        <v>11536400</v>
      </c>
      <c r="G1142" s="1" t="n">
        <v>15.37</v>
      </c>
      <c r="I1142" s="0" t="n">
        <f aca="false">B1142-E1142</f>
        <v>-0.290000000000003</v>
      </c>
      <c r="J1142" s="0" t="n">
        <f aca="false">C1142-D1142</f>
        <v>0.779999999999998</v>
      </c>
      <c r="L1142" s="11" t="e">
        <f aca="false">IF(ROW(E1142) - 1 &gt;= $L$1,MMULT($AA$1:AA1($AA$1, 0, $L$1 - 1),E1142:E1142(E1142,1 - $L$1, 0)) / $K$3,"")</f>
        <v>#VALUE!</v>
      </c>
      <c r="N1142" s="0" t="e">
        <f aca="false">IF(ROW(E1142) - 1 &gt;= $N$1,SUM(E1142:E1142(E1142,1 - $N$1, 0)) / $N$1,"")</f>
        <v>#VALUE!</v>
      </c>
      <c r="P1142" s="0" t="e">
        <f aca="false">IF(ROW(N1142) - 1 &gt; $P$1, IF(OFFSET(N1142,  1 - $P$1, 0) &lt;&gt; "", MMULT($AA$2:AA2($AA$2, 0, $P$1 - 1), E1142:E1142(E1142,1 - $P$1, 0)) / $O$3,""),"")</f>
        <v>#VALUE!</v>
      </c>
    </row>
    <row collapsed="false" customFormat="false" customHeight="true" hidden="false" ht="14.4" outlineLevel="0" r="1143">
      <c r="A1143" s="5" t="n">
        <v>38217</v>
      </c>
      <c r="B1143" s="1" t="n">
        <v>30.51</v>
      </c>
      <c r="C1143" s="1" t="n">
        <v>31.85</v>
      </c>
      <c r="D1143" s="1" t="n">
        <v>30.49</v>
      </c>
      <c r="E1143" s="1" t="n">
        <v>31.74</v>
      </c>
      <c r="F1143" s="1" t="n">
        <v>13023400</v>
      </c>
      <c r="G1143" s="1" t="n">
        <v>15.8</v>
      </c>
      <c r="I1143" s="0" t="n">
        <f aca="false">B1143-E1143</f>
        <v>-1.23</v>
      </c>
      <c r="J1143" s="0" t="n">
        <f aca="false">C1143-D1143</f>
        <v>1.36</v>
      </c>
      <c r="L1143" s="11" t="e">
        <f aca="false">IF(ROW(E1143) - 1 &gt;= $L$1,MMULT($AA$1:AA1($AA$1, 0, $L$1 - 1),E1143:E1143(E1143,1 - $L$1, 0)) / $K$3,"")</f>
        <v>#VALUE!</v>
      </c>
      <c r="N1143" s="0" t="e">
        <f aca="false">IF(ROW(E1143) - 1 &gt;= $N$1,SUM(E1143:E1143(E1143,1 - $N$1, 0)) / $N$1,"")</f>
        <v>#VALUE!</v>
      </c>
      <c r="P1143" s="0" t="e">
        <f aca="false">IF(ROW(N1143) - 1 &gt; $P$1, IF(OFFSET(N1143,  1 - $P$1, 0) &lt;&gt; "", MMULT($AA$2:AA2($AA$2, 0, $P$1 - 1), E1143:E1143(E1143,1 - $P$1, 0)) / $O$3,""),"")</f>
        <v>#VALUE!</v>
      </c>
    </row>
    <row collapsed="false" customFormat="false" customHeight="true" hidden="false" ht="14.4" outlineLevel="0" r="1144">
      <c r="A1144" s="5" t="n">
        <v>38218</v>
      </c>
      <c r="B1144" s="1" t="n">
        <v>31.51</v>
      </c>
      <c r="C1144" s="1" t="n">
        <v>31.86</v>
      </c>
      <c r="D1144" s="1" t="n">
        <v>30.36</v>
      </c>
      <c r="E1144" s="1" t="n">
        <v>30.71</v>
      </c>
      <c r="F1144" s="1" t="n">
        <v>13890000</v>
      </c>
      <c r="G1144" s="1" t="n">
        <v>15.29</v>
      </c>
      <c r="I1144" s="0" t="n">
        <f aca="false">B1144-E1144</f>
        <v>0.800000000000001</v>
      </c>
      <c r="J1144" s="0" t="n">
        <f aca="false">C1144-D1144</f>
        <v>1.5</v>
      </c>
      <c r="L1144" s="11" t="e">
        <f aca="false">IF(ROW(E1144) - 1 &gt;= $L$1,MMULT($AA$1:AA1($AA$1, 0, $L$1 - 1),E1144:E1144(E1144,1 - $L$1, 0)) / $K$3,"")</f>
        <v>#VALUE!</v>
      </c>
      <c r="N1144" s="0" t="e">
        <f aca="false">IF(ROW(E1144) - 1 &gt;= $N$1,SUM(E1144:E1144(E1144,1 - $N$1, 0)) / $N$1,"")</f>
        <v>#VALUE!</v>
      </c>
      <c r="P1144" s="0" t="e">
        <f aca="false">IF(ROW(N1144) - 1 &gt; $P$1, IF(OFFSET(N1144,  1 - $P$1, 0) &lt;&gt; "", MMULT($AA$2:AA2($AA$2, 0, $P$1 - 1), E1144:E1144(E1144,1 - $P$1, 0)) / $O$3,""),"")</f>
        <v>#VALUE!</v>
      </c>
    </row>
    <row collapsed="false" customFormat="false" customHeight="true" hidden="false" ht="14.4" outlineLevel="0" r="1145">
      <c r="A1145" s="5" t="n">
        <v>38219</v>
      </c>
      <c r="B1145" s="1" t="n">
        <v>30.71</v>
      </c>
      <c r="C1145" s="1" t="n">
        <v>30.99</v>
      </c>
      <c r="D1145" s="1" t="n">
        <v>30.49</v>
      </c>
      <c r="E1145" s="1" t="n">
        <v>30.8</v>
      </c>
      <c r="F1145" s="1" t="n">
        <v>11313600</v>
      </c>
      <c r="G1145" s="1" t="n">
        <v>15.33</v>
      </c>
      <c r="I1145" s="0" t="n">
        <f aca="false">B1145-E1145</f>
        <v>-0.0899999999999999</v>
      </c>
      <c r="J1145" s="0" t="n">
        <f aca="false">C1145-D1145</f>
        <v>0.5</v>
      </c>
      <c r="L1145" s="11" t="e">
        <f aca="false">IF(ROW(E1145) - 1 &gt;= $L$1,MMULT($AA$1:AA1($AA$1, 0, $L$1 - 1),E1145:E1145(E1145,1 - $L$1, 0)) / $K$3,"")</f>
        <v>#VALUE!</v>
      </c>
      <c r="N1145" s="0" t="e">
        <f aca="false">IF(ROW(E1145) - 1 &gt;= $N$1,SUM(E1145:E1145(E1145,1 - $N$1, 0)) / $N$1,"")</f>
        <v>#VALUE!</v>
      </c>
      <c r="P1145" s="0" t="e">
        <f aca="false">IF(ROW(N1145) - 1 &gt; $P$1, IF(OFFSET(N1145,  1 - $P$1, 0) &lt;&gt; "", MMULT($AA$2:AA2($AA$2, 0, $P$1 - 1), E1145:E1145(E1145,1 - $P$1, 0)) / $O$3,""),"")</f>
        <v>#VALUE!</v>
      </c>
    </row>
    <row collapsed="false" customFormat="false" customHeight="true" hidden="false" ht="14.4" outlineLevel="0" r="1146">
      <c r="A1146" s="5" t="n">
        <v>38222</v>
      </c>
      <c r="B1146" s="1" t="n">
        <v>30.86</v>
      </c>
      <c r="C1146" s="1" t="n">
        <v>31.27</v>
      </c>
      <c r="D1146" s="1" t="n">
        <v>30.6</v>
      </c>
      <c r="E1146" s="1" t="n">
        <v>31.08</v>
      </c>
      <c r="F1146" s="1" t="n">
        <v>9095000</v>
      </c>
      <c r="G1146" s="1" t="n">
        <v>15.47</v>
      </c>
      <c r="I1146" s="0" t="n">
        <f aca="false">B1146-E1146</f>
        <v>-0.219999999999999</v>
      </c>
      <c r="J1146" s="0" t="n">
        <f aca="false">C1146-D1146</f>
        <v>0.669999999999998</v>
      </c>
      <c r="L1146" s="11" t="e">
        <f aca="false">IF(ROW(E1146) - 1 &gt;= $L$1,MMULT($AA$1:AA1($AA$1, 0, $L$1 - 1),E1146:E1146(E1146,1 - $L$1, 0)) / $K$3,"")</f>
        <v>#VALUE!</v>
      </c>
      <c r="N1146" s="0" t="e">
        <f aca="false">IF(ROW(E1146) - 1 &gt;= $N$1,SUM(E1146:E1146(E1146,1 - $N$1, 0)) / $N$1,"")</f>
        <v>#VALUE!</v>
      </c>
      <c r="P1146" s="0" t="e">
        <f aca="false">IF(ROW(N1146) - 1 &gt; $P$1, IF(OFFSET(N1146,  1 - $P$1, 0) &lt;&gt; "", MMULT($AA$2:AA2($AA$2, 0, $P$1 - 1), E1146:E1146(E1146,1 - $P$1, 0)) / $O$3,""),"")</f>
        <v>#VALUE!</v>
      </c>
    </row>
    <row collapsed="false" customFormat="false" customHeight="true" hidden="false" ht="14.4" outlineLevel="0" r="1147">
      <c r="A1147" s="5" t="n">
        <v>38223</v>
      </c>
      <c r="B1147" s="1" t="n">
        <v>31.26</v>
      </c>
      <c r="C1147" s="1" t="n">
        <v>31.95</v>
      </c>
      <c r="D1147" s="1" t="n">
        <v>31.19</v>
      </c>
      <c r="E1147" s="1" t="n">
        <v>31.95</v>
      </c>
      <c r="F1147" s="1" t="n">
        <v>13362000</v>
      </c>
      <c r="G1147" s="1" t="n">
        <v>15.91</v>
      </c>
      <c r="I1147" s="0" t="n">
        <f aca="false">B1147-E1147</f>
        <v>-0.689999999999998</v>
      </c>
      <c r="J1147" s="0" t="n">
        <f aca="false">C1147-D1147</f>
        <v>0.759999999999998</v>
      </c>
      <c r="L1147" s="11" t="e">
        <f aca="false">IF(ROW(E1147) - 1 &gt;= $L$1,MMULT($AA$1:AA1($AA$1, 0, $L$1 - 1),E1147:E1147(E1147,1 - $L$1, 0)) / $K$3,"")</f>
        <v>#VALUE!</v>
      </c>
      <c r="N1147" s="0" t="e">
        <f aca="false">IF(ROW(E1147) - 1 &gt;= $N$1,SUM(E1147:E1147(E1147,1 - $N$1, 0)) / $N$1,"")</f>
        <v>#VALUE!</v>
      </c>
      <c r="P1147" s="0" t="e">
        <f aca="false">IF(ROW(N1147) - 1 &gt; $P$1, IF(OFFSET(N1147,  1 - $P$1, 0) &lt;&gt; "", MMULT($AA$2:AA2($AA$2, 0, $P$1 - 1), E1147:E1147(E1147,1 - $P$1, 0)) / $O$3,""),"")</f>
        <v>#VALUE!</v>
      </c>
    </row>
    <row collapsed="false" customFormat="false" customHeight="true" hidden="false" ht="14.4" outlineLevel="0" r="1148">
      <c r="A1148" s="5" t="n">
        <v>38224</v>
      </c>
      <c r="B1148" s="1" t="n">
        <v>31.87</v>
      </c>
      <c r="C1148" s="1" t="n">
        <v>33.15</v>
      </c>
      <c r="D1148" s="1" t="n">
        <v>31.73</v>
      </c>
      <c r="E1148" s="1" t="n">
        <v>33.05</v>
      </c>
      <c r="F1148" s="1" t="n">
        <v>18057800</v>
      </c>
      <c r="G1148" s="1" t="n">
        <v>16.45</v>
      </c>
      <c r="I1148" s="0" t="n">
        <f aca="false">B1148-E1148</f>
        <v>-1.18</v>
      </c>
      <c r="J1148" s="0" t="n">
        <f aca="false">C1148-D1148</f>
        <v>1.42</v>
      </c>
      <c r="L1148" s="11" t="e">
        <f aca="false">IF(ROW(E1148) - 1 &gt;= $L$1,MMULT($AA$1:AA1($AA$1, 0, $L$1 - 1),E1148:E1148(E1148,1 - $L$1, 0)) / $K$3,"")</f>
        <v>#VALUE!</v>
      </c>
      <c r="N1148" s="0" t="e">
        <f aca="false">IF(ROW(E1148) - 1 &gt;= $N$1,SUM(E1148:E1148(E1148,1 - $N$1, 0)) / $N$1,"")</f>
        <v>#VALUE!</v>
      </c>
      <c r="P1148" s="0" t="e">
        <f aca="false">IF(ROW(N1148) - 1 &gt; $P$1, IF(OFFSET(N1148,  1 - $P$1, 0) &lt;&gt; "", MMULT($AA$2:AA2($AA$2, 0, $P$1 - 1), E1148:E1148(E1148,1 - $P$1, 0)) / $O$3,""),"")</f>
        <v>#VALUE!</v>
      </c>
    </row>
    <row collapsed="false" customFormat="false" customHeight="true" hidden="false" ht="14.4" outlineLevel="0" r="1149">
      <c r="A1149" s="5" t="n">
        <v>38225</v>
      </c>
      <c r="B1149" s="1" t="n">
        <v>33.04</v>
      </c>
      <c r="C1149" s="1" t="n">
        <v>35.18</v>
      </c>
      <c r="D1149" s="1" t="n">
        <v>32.74</v>
      </c>
      <c r="E1149" s="1" t="n">
        <v>34.66</v>
      </c>
      <c r="F1149" s="1" t="n">
        <v>34137800</v>
      </c>
      <c r="G1149" s="1" t="n">
        <v>17.26</v>
      </c>
      <c r="I1149" s="0" t="n">
        <f aca="false">B1149-E1149</f>
        <v>-1.62</v>
      </c>
      <c r="J1149" s="0" t="n">
        <f aca="false">C1149-D1149</f>
        <v>2.44</v>
      </c>
      <c r="L1149" s="11" t="e">
        <f aca="false">IF(ROW(E1149) - 1 &gt;= $L$1,MMULT($AA$1:AA1($AA$1, 0, $L$1 - 1),E1149:E1149(E1149,1 - $L$1, 0)) / $K$3,"")</f>
        <v>#VALUE!</v>
      </c>
      <c r="N1149" s="0" t="e">
        <f aca="false">IF(ROW(E1149) - 1 &gt;= $N$1,SUM(E1149:E1149(E1149,1 - $N$1, 0)) / $N$1,"")</f>
        <v>#VALUE!</v>
      </c>
      <c r="P1149" s="0" t="e">
        <f aca="false">IF(ROW(N1149) - 1 &gt; $P$1, IF(OFFSET(N1149,  1 - $P$1, 0) &lt;&gt; "", MMULT($AA$2:AA2($AA$2, 0, $P$1 - 1), E1149:E1149(E1149,1 - $P$1, 0)) / $O$3,""),"")</f>
        <v>#VALUE!</v>
      </c>
    </row>
    <row collapsed="false" customFormat="false" customHeight="true" hidden="false" ht="14.4" outlineLevel="0" r="1150">
      <c r="A1150" s="5" t="n">
        <v>38226</v>
      </c>
      <c r="B1150" s="1" t="n">
        <v>34.68</v>
      </c>
      <c r="C1150" s="1" t="n">
        <v>34.76</v>
      </c>
      <c r="D1150" s="1" t="n">
        <v>34</v>
      </c>
      <c r="E1150" s="1" t="n">
        <v>34.35</v>
      </c>
      <c r="F1150" s="1" t="n">
        <v>13886200</v>
      </c>
      <c r="G1150" s="1" t="n">
        <v>17.1</v>
      </c>
      <c r="I1150" s="0" t="n">
        <f aca="false">B1150-E1150</f>
        <v>0.329999999999998</v>
      </c>
      <c r="J1150" s="0" t="n">
        <f aca="false">C1150-D1150</f>
        <v>0.759999999999998</v>
      </c>
      <c r="L1150" s="11" t="e">
        <f aca="false">IF(ROW(E1150) - 1 &gt;= $L$1,MMULT($AA$1:AA1($AA$1, 0, $L$1 - 1),E1150:E1150(E1150,1 - $L$1, 0)) / $K$3,"")</f>
        <v>#VALUE!</v>
      </c>
      <c r="N1150" s="0" t="e">
        <f aca="false">IF(ROW(E1150) - 1 &gt;= $N$1,SUM(E1150:E1150(E1150,1 - $N$1, 0)) / $N$1,"")</f>
        <v>#VALUE!</v>
      </c>
      <c r="P1150" s="0" t="e">
        <f aca="false">IF(ROW(N1150) - 1 &gt; $P$1, IF(OFFSET(N1150,  1 - $P$1, 0) &lt;&gt; "", MMULT($AA$2:AA2($AA$2, 0, $P$1 - 1), E1150:E1150(E1150,1 - $P$1, 0)) / $O$3,""),"")</f>
        <v>#VALUE!</v>
      </c>
    </row>
    <row collapsed="false" customFormat="false" customHeight="true" hidden="false" ht="14.4" outlineLevel="0" r="1151">
      <c r="A1151" s="5" t="n">
        <v>38229</v>
      </c>
      <c r="B1151" s="1" t="n">
        <v>34</v>
      </c>
      <c r="C1151" s="1" t="n">
        <v>34.72</v>
      </c>
      <c r="D1151" s="1" t="n">
        <v>33.96</v>
      </c>
      <c r="E1151" s="1" t="n">
        <v>34.12</v>
      </c>
      <c r="F1151" s="1" t="n">
        <v>7790800</v>
      </c>
      <c r="G1151" s="1" t="n">
        <v>16.99</v>
      </c>
      <c r="I1151" s="0" t="n">
        <f aca="false">B1151-E1151</f>
        <v>-0.119999999999997</v>
      </c>
      <c r="J1151" s="0" t="n">
        <f aca="false">C1151-D1151</f>
        <v>0.759999999999998</v>
      </c>
      <c r="L1151" s="11" t="e">
        <f aca="false">IF(ROW(E1151) - 1 &gt;= $L$1,MMULT($AA$1:AA1($AA$1, 0, $L$1 - 1),E1151:E1151(E1151,1 - $L$1, 0)) / $K$3,"")</f>
        <v>#VALUE!</v>
      </c>
      <c r="N1151" s="0" t="e">
        <f aca="false">IF(ROW(E1151) - 1 &gt;= $N$1,SUM(E1151:E1151(E1151,1 - $N$1, 0)) / $N$1,"")</f>
        <v>#VALUE!</v>
      </c>
      <c r="P1151" s="0" t="e">
        <f aca="false">IF(ROW(N1151) - 1 &gt; $P$1, IF(OFFSET(N1151,  1 - $P$1, 0) &lt;&gt; "", MMULT($AA$2:AA2($AA$2, 0, $P$1 - 1), E1151:E1151(E1151,1 - $P$1, 0)) / $O$3,""),"")</f>
        <v>#VALUE!</v>
      </c>
    </row>
    <row collapsed="false" customFormat="false" customHeight="true" hidden="false" ht="14.4" outlineLevel="0" r="1152">
      <c r="A1152" s="5" t="n">
        <v>38230</v>
      </c>
      <c r="B1152" s="1" t="n">
        <v>34.07</v>
      </c>
      <c r="C1152" s="1" t="n">
        <v>34.95</v>
      </c>
      <c r="D1152" s="1" t="n">
        <v>34</v>
      </c>
      <c r="E1152" s="1" t="n">
        <v>34.49</v>
      </c>
      <c r="F1152" s="1" t="n">
        <v>13448600</v>
      </c>
      <c r="G1152" s="1" t="n">
        <v>17.17</v>
      </c>
      <c r="I1152" s="0" t="n">
        <f aca="false">B1152-E1152</f>
        <v>-0.420000000000002</v>
      </c>
      <c r="J1152" s="0" t="n">
        <f aca="false">C1152-D1152</f>
        <v>0.950000000000003</v>
      </c>
      <c r="L1152" s="11" t="e">
        <f aca="false">IF(ROW(E1152) - 1 &gt;= $L$1,MMULT($AA$1:AA1($AA$1, 0, $L$1 - 1),E1152:E1152(E1152,1 - $L$1, 0)) / $K$3,"")</f>
        <v>#VALUE!</v>
      </c>
      <c r="N1152" s="0" t="e">
        <f aca="false">IF(ROW(E1152) - 1 &gt;= $N$1,SUM(E1152:E1152(E1152,1 - $N$1, 0)) / $N$1,"")</f>
        <v>#VALUE!</v>
      </c>
      <c r="P1152" s="0" t="e">
        <f aca="false">IF(ROW(N1152) - 1 &gt; $P$1, IF(OFFSET(N1152,  1 - $P$1, 0) &lt;&gt; "", MMULT($AA$2:AA2($AA$2, 0, $P$1 - 1), E1152:E1152(E1152,1 - $P$1, 0)) / $O$3,""),"")</f>
        <v>#VALUE!</v>
      </c>
    </row>
    <row collapsed="false" customFormat="false" customHeight="true" hidden="false" ht="14.4" outlineLevel="0" r="1153">
      <c r="A1153" s="5" t="n">
        <v>38231</v>
      </c>
      <c r="B1153" s="1" t="n">
        <v>34.3</v>
      </c>
      <c r="C1153" s="1" t="n">
        <v>35.99</v>
      </c>
      <c r="D1153" s="1" t="n">
        <v>34.19</v>
      </c>
      <c r="E1153" s="1" t="n">
        <v>35.86</v>
      </c>
      <c r="F1153" s="1" t="n">
        <v>18418800</v>
      </c>
      <c r="G1153" s="1" t="n">
        <v>17.85</v>
      </c>
      <c r="I1153" s="0" t="n">
        <f aca="false">B1153-E1153</f>
        <v>-1.56</v>
      </c>
      <c r="J1153" s="0" t="n">
        <f aca="false">C1153-D1153</f>
        <v>1.8</v>
      </c>
      <c r="L1153" s="11" t="e">
        <f aca="false">IF(ROW(E1153) - 1 &gt;= $L$1,MMULT($AA$1:AA1($AA$1, 0, $L$1 - 1),E1153:E1153(E1153,1 - $L$1, 0)) / $K$3,"")</f>
        <v>#VALUE!</v>
      </c>
      <c r="N1153" s="0" t="e">
        <f aca="false">IF(ROW(E1153) - 1 &gt;= $N$1,SUM(E1153:E1153(E1153,1 - $N$1, 0)) / $N$1,"")</f>
        <v>#VALUE!</v>
      </c>
      <c r="P1153" s="0" t="e">
        <f aca="false">IF(ROW(N1153) - 1 &gt; $P$1, IF(OFFSET(N1153,  1 - $P$1, 0) &lt;&gt; "", MMULT($AA$2:AA2($AA$2, 0, $P$1 - 1), E1153:E1153(E1153,1 - $P$1, 0)) / $O$3,""),"")</f>
        <v>#VALUE!</v>
      </c>
    </row>
    <row collapsed="false" customFormat="false" customHeight="true" hidden="false" ht="14.4" outlineLevel="0" r="1154">
      <c r="A1154" s="5" t="n">
        <v>38232</v>
      </c>
      <c r="B1154" s="1" t="n">
        <v>35.5</v>
      </c>
      <c r="C1154" s="1" t="n">
        <v>35.81</v>
      </c>
      <c r="D1154" s="1" t="n">
        <v>34.83</v>
      </c>
      <c r="E1154" s="1" t="n">
        <v>35.66</v>
      </c>
      <c r="F1154" s="1" t="n">
        <v>14511600</v>
      </c>
      <c r="G1154" s="1" t="n">
        <v>17.75</v>
      </c>
      <c r="I1154" s="0" t="n">
        <f aca="false">B1154-E1154</f>
        <v>-0.159999999999997</v>
      </c>
      <c r="J1154" s="0" t="n">
        <f aca="false">C1154-D1154</f>
        <v>0.980000000000004</v>
      </c>
      <c r="L1154" s="11" t="e">
        <f aca="false">IF(ROW(E1154) - 1 &gt;= $L$1,MMULT($AA$1:AA1($AA$1, 0, $L$1 - 1),E1154:E1154(E1154,1 - $L$1, 0)) / $K$3,"")</f>
        <v>#VALUE!</v>
      </c>
      <c r="N1154" s="0" t="e">
        <f aca="false">IF(ROW(E1154) - 1 &gt;= $N$1,SUM(E1154:E1154(E1154,1 - $N$1, 0)) / $N$1,"")</f>
        <v>#VALUE!</v>
      </c>
      <c r="P1154" s="0" t="e">
        <f aca="false">IF(ROW(N1154) - 1 &gt; $P$1, IF(OFFSET(N1154,  1 - $P$1, 0) &lt;&gt; "", MMULT($AA$2:AA2($AA$2, 0, $P$1 - 1), E1154:E1154(E1154,1 - $P$1, 0)) / $O$3,""),"")</f>
        <v>#VALUE!</v>
      </c>
    </row>
    <row collapsed="false" customFormat="false" customHeight="true" hidden="false" ht="14.4" outlineLevel="0" r="1155">
      <c r="A1155" s="5" t="n">
        <v>38233</v>
      </c>
      <c r="B1155" s="1" t="n">
        <v>35.01</v>
      </c>
      <c r="C1155" s="1" t="n">
        <v>35.92</v>
      </c>
      <c r="D1155" s="1" t="n">
        <v>35.01</v>
      </c>
      <c r="E1155" s="1" t="n">
        <v>35.23</v>
      </c>
      <c r="F1155" s="1" t="n">
        <v>10481000</v>
      </c>
      <c r="G1155" s="1" t="n">
        <v>17.54</v>
      </c>
      <c r="I1155" s="0" t="n">
        <f aca="false">B1155-E1155</f>
        <v>-0.219999999999999</v>
      </c>
      <c r="J1155" s="0" t="n">
        <f aca="false">C1155-D1155</f>
        <v>0.910000000000004</v>
      </c>
      <c r="L1155" s="11" t="e">
        <f aca="false">IF(ROW(E1155) - 1 &gt;= $L$1,MMULT($AA$1:AA1($AA$1, 0, $L$1 - 1),E1155:E1155(E1155,1 - $L$1, 0)) / $K$3,"")</f>
        <v>#VALUE!</v>
      </c>
      <c r="N1155" s="0" t="e">
        <f aca="false">IF(ROW(E1155) - 1 &gt;= $N$1,SUM(E1155:E1155(E1155,1 - $N$1, 0)) / $N$1,"")</f>
        <v>#VALUE!</v>
      </c>
      <c r="P1155" s="0" t="e">
        <f aca="false">IF(ROW(N1155) - 1 &gt; $P$1, IF(OFFSET(N1155,  1 - $P$1, 0) &lt;&gt; "", MMULT($AA$2:AA2($AA$2, 0, $P$1 - 1), E1155:E1155(E1155,1 - $P$1, 0)) / $O$3,""),"")</f>
        <v>#VALUE!</v>
      </c>
    </row>
    <row collapsed="false" customFormat="false" customHeight="true" hidden="false" ht="14.4" outlineLevel="0" r="1156">
      <c r="A1156" s="5" t="n">
        <v>38237</v>
      </c>
      <c r="B1156" s="1" t="n">
        <v>35.4</v>
      </c>
      <c r="C1156" s="1" t="n">
        <v>36.19</v>
      </c>
      <c r="D1156" s="1" t="n">
        <v>35.23</v>
      </c>
      <c r="E1156" s="1" t="n">
        <v>35.76</v>
      </c>
      <c r="F1156" s="1" t="n">
        <v>10784200</v>
      </c>
      <c r="G1156" s="1" t="n">
        <v>17.8</v>
      </c>
      <c r="I1156" s="0" t="n">
        <f aca="false">B1156-E1156</f>
        <v>-0.359999999999999</v>
      </c>
      <c r="J1156" s="0" t="n">
        <f aca="false">C1156-D1156</f>
        <v>0.960000000000001</v>
      </c>
      <c r="L1156" s="11" t="e">
        <f aca="false">IF(ROW(E1156) - 1 &gt;= $L$1,MMULT($AA$1:AA1($AA$1, 0, $L$1 - 1),E1156:E1156(E1156,1 - $L$1, 0)) / $K$3,"")</f>
        <v>#VALUE!</v>
      </c>
      <c r="N1156" s="0" t="e">
        <f aca="false">IF(ROW(E1156) - 1 &gt;= $N$1,SUM(E1156:E1156(E1156,1 - $N$1, 0)) / $N$1,"")</f>
        <v>#VALUE!</v>
      </c>
      <c r="P1156" s="0" t="e">
        <f aca="false">IF(ROW(N1156) - 1 &gt; $P$1, IF(OFFSET(N1156,  1 - $P$1, 0) &lt;&gt; "", MMULT($AA$2:AA2($AA$2, 0, $P$1 - 1), E1156:E1156(E1156,1 - $P$1, 0)) / $O$3,""),"")</f>
        <v>#VALUE!</v>
      </c>
    </row>
    <row collapsed="false" customFormat="false" customHeight="true" hidden="false" ht="14.4" outlineLevel="0" r="1157">
      <c r="A1157" s="5" t="n">
        <v>38238</v>
      </c>
      <c r="B1157" s="1" t="n">
        <v>35.7</v>
      </c>
      <c r="C1157" s="1" t="n">
        <v>36.57</v>
      </c>
      <c r="D1157" s="1" t="n">
        <v>35.68</v>
      </c>
      <c r="E1157" s="1" t="n">
        <v>36.35</v>
      </c>
      <c r="F1157" s="1" t="n">
        <v>12268800</v>
      </c>
      <c r="G1157" s="1" t="n">
        <v>18.1</v>
      </c>
      <c r="I1157" s="0" t="n">
        <f aca="false">B1157-E1157</f>
        <v>-0.649999999999999</v>
      </c>
      <c r="J1157" s="0" t="n">
        <f aca="false">C1157-D1157</f>
        <v>0.890000000000001</v>
      </c>
      <c r="L1157" s="11" t="e">
        <f aca="false">IF(ROW(E1157) - 1 &gt;= $L$1,MMULT($AA$1:AA1($AA$1, 0, $L$1 - 1),E1157:E1157(E1157,1 - $L$1, 0)) / $K$3,"")</f>
        <v>#VALUE!</v>
      </c>
      <c r="N1157" s="0" t="e">
        <f aca="false">IF(ROW(E1157) - 1 &gt;= $N$1,SUM(E1157:E1157(E1157,1 - $N$1, 0)) / $N$1,"")</f>
        <v>#VALUE!</v>
      </c>
      <c r="P1157" s="0" t="e">
        <f aca="false">IF(ROW(N1157) - 1 &gt; $P$1, IF(OFFSET(N1157,  1 - $P$1, 0) &lt;&gt; "", MMULT($AA$2:AA2($AA$2, 0, $P$1 - 1), E1157:E1157(E1157,1 - $P$1, 0)) / $O$3,""),"")</f>
        <v>#VALUE!</v>
      </c>
    </row>
    <row collapsed="false" customFormat="false" customHeight="true" hidden="false" ht="14.4" outlineLevel="0" r="1158">
      <c r="A1158" s="5" t="n">
        <v>38239</v>
      </c>
      <c r="B1158" s="1" t="n">
        <v>36.1</v>
      </c>
      <c r="C1158" s="1" t="n">
        <v>36.3</v>
      </c>
      <c r="D1158" s="1" t="n">
        <v>35.28</v>
      </c>
      <c r="E1158" s="1" t="n">
        <v>35.7</v>
      </c>
      <c r="F1158" s="1" t="n">
        <v>16476400</v>
      </c>
      <c r="G1158" s="1" t="n">
        <v>17.77</v>
      </c>
      <c r="I1158" s="0" t="n">
        <f aca="false">B1158-E1158</f>
        <v>0.399999999999999</v>
      </c>
      <c r="J1158" s="0" t="n">
        <f aca="false">C1158-D1158</f>
        <v>1.02</v>
      </c>
      <c r="L1158" s="11" t="e">
        <f aca="false">IF(ROW(E1158) - 1 &gt;= $L$1,MMULT($AA$1:AA1($AA$1, 0, $L$1 - 1),E1158:E1158(E1158,1 - $L$1, 0)) / $K$3,"")</f>
        <v>#VALUE!</v>
      </c>
      <c r="N1158" s="0" t="e">
        <f aca="false">IF(ROW(E1158) - 1 &gt;= $N$1,SUM(E1158:E1158(E1158,1 - $N$1, 0)) / $N$1,"")</f>
        <v>#VALUE!</v>
      </c>
      <c r="P1158" s="0" t="e">
        <f aca="false">IF(ROW(N1158) - 1 &gt; $P$1, IF(OFFSET(N1158,  1 - $P$1, 0) &lt;&gt; "", MMULT($AA$2:AA2($AA$2, 0, $P$1 - 1), E1158:E1158(E1158,1 - $P$1, 0)) / $O$3,""),"")</f>
        <v>#VALUE!</v>
      </c>
    </row>
    <row collapsed="false" customFormat="false" customHeight="true" hidden="false" ht="14.4" outlineLevel="0" r="1159">
      <c r="A1159" s="5" t="n">
        <v>38240</v>
      </c>
      <c r="B1159" s="1" t="n">
        <v>35.66</v>
      </c>
      <c r="C1159" s="1" t="n">
        <v>36.23</v>
      </c>
      <c r="D1159" s="1" t="n">
        <v>35.46</v>
      </c>
      <c r="E1159" s="1" t="n">
        <v>35.87</v>
      </c>
      <c r="F1159" s="1" t="n">
        <v>11714800</v>
      </c>
      <c r="G1159" s="1" t="n">
        <v>17.86</v>
      </c>
      <c r="I1159" s="0" t="n">
        <f aca="false">B1159-E1159</f>
        <v>-0.210000000000001</v>
      </c>
      <c r="J1159" s="0" t="n">
        <f aca="false">C1159-D1159</f>
        <v>0.769999999999996</v>
      </c>
      <c r="L1159" s="11" t="e">
        <f aca="false">IF(ROW(E1159) - 1 &gt;= $L$1,MMULT($AA$1:AA1($AA$1, 0, $L$1 - 1),E1159:E1159(E1159,1 - $L$1, 0)) / $K$3,"")</f>
        <v>#VALUE!</v>
      </c>
      <c r="N1159" s="0" t="e">
        <f aca="false">IF(ROW(E1159) - 1 &gt;= $N$1,SUM(E1159:E1159(E1159,1 - $N$1, 0)) / $N$1,"")</f>
        <v>#VALUE!</v>
      </c>
      <c r="P1159" s="0" t="e">
        <f aca="false">IF(ROW(N1159) - 1 &gt; $P$1, IF(OFFSET(N1159,  1 - $P$1, 0) &lt;&gt; "", MMULT($AA$2:AA2($AA$2, 0, $P$1 - 1), E1159:E1159(E1159,1 - $P$1, 0)) / $O$3,""),"")</f>
        <v>#VALUE!</v>
      </c>
    </row>
    <row collapsed="false" customFormat="false" customHeight="true" hidden="false" ht="14.4" outlineLevel="0" r="1160">
      <c r="A1160" s="5" t="n">
        <v>38243</v>
      </c>
      <c r="B1160" s="1" t="n">
        <v>35.88</v>
      </c>
      <c r="C1160" s="1" t="n">
        <v>36.07</v>
      </c>
      <c r="D1160" s="1" t="n">
        <v>35.32</v>
      </c>
      <c r="E1160" s="1" t="n">
        <v>35.59</v>
      </c>
      <c r="F1160" s="1" t="n">
        <v>10070600</v>
      </c>
      <c r="G1160" s="1" t="n">
        <v>17.72</v>
      </c>
      <c r="I1160" s="0" t="n">
        <f aca="false">B1160-E1160</f>
        <v>0.289999999999999</v>
      </c>
      <c r="J1160" s="0" t="n">
        <f aca="false">C1160-D1160</f>
        <v>0.75</v>
      </c>
      <c r="L1160" s="11" t="e">
        <f aca="false">IF(ROW(E1160) - 1 &gt;= $L$1,MMULT($AA$1:AA1($AA$1, 0, $L$1 - 1),E1160:E1160(E1160,1 - $L$1, 0)) / $K$3,"")</f>
        <v>#VALUE!</v>
      </c>
      <c r="N1160" s="0" t="e">
        <f aca="false">IF(ROW(E1160) - 1 &gt;= $N$1,SUM(E1160:E1160(E1160,1 - $N$1, 0)) / $N$1,"")</f>
        <v>#VALUE!</v>
      </c>
      <c r="P1160" s="0" t="e">
        <f aca="false">IF(ROW(N1160) - 1 &gt; $P$1, IF(OFFSET(N1160,  1 - $P$1, 0) &lt;&gt; "", MMULT($AA$2:AA2($AA$2, 0, $P$1 - 1), E1160:E1160(E1160,1 - $P$1, 0)) / $O$3,""),"")</f>
        <v>#VALUE!</v>
      </c>
    </row>
    <row collapsed="false" customFormat="false" customHeight="true" hidden="false" ht="14.4" outlineLevel="0" r="1161">
      <c r="A1161" s="5" t="n">
        <v>38244</v>
      </c>
      <c r="B1161" s="1" t="n">
        <v>35.24</v>
      </c>
      <c r="C1161" s="1" t="n">
        <v>35.55</v>
      </c>
      <c r="D1161" s="1" t="n">
        <v>34.78</v>
      </c>
      <c r="E1161" s="1" t="n">
        <v>35.49</v>
      </c>
      <c r="F1161" s="1" t="n">
        <v>9100800</v>
      </c>
      <c r="G1161" s="1" t="n">
        <v>17.67</v>
      </c>
      <c r="I1161" s="0" t="n">
        <f aca="false">B1161-E1161</f>
        <v>-0.25</v>
      </c>
      <c r="J1161" s="0" t="n">
        <f aca="false">C1161-D1161</f>
        <v>0.769999999999996</v>
      </c>
      <c r="L1161" s="11" t="e">
        <f aca="false">IF(ROW(E1161) - 1 &gt;= $L$1,MMULT($AA$1:AA1($AA$1, 0, $L$1 - 1),E1161:E1161(E1161,1 - $L$1, 0)) / $K$3,"")</f>
        <v>#VALUE!</v>
      </c>
      <c r="N1161" s="0" t="e">
        <f aca="false">IF(ROW(E1161) - 1 &gt;= $N$1,SUM(E1161:E1161(E1161,1 - $N$1, 0)) / $N$1,"")</f>
        <v>#VALUE!</v>
      </c>
      <c r="P1161" s="0" t="e">
        <f aca="false">IF(ROW(N1161) - 1 &gt; $P$1, IF(OFFSET(N1161,  1 - $P$1, 0) &lt;&gt; "", MMULT($AA$2:AA2($AA$2, 0, $P$1 - 1), E1161:E1161(E1161,1 - $P$1, 0)) / $O$3,""),"")</f>
        <v>#VALUE!</v>
      </c>
    </row>
    <row collapsed="false" customFormat="false" customHeight="true" hidden="false" ht="14.4" outlineLevel="0" r="1162">
      <c r="A1162" s="5" t="n">
        <v>38245</v>
      </c>
      <c r="B1162" s="1" t="n">
        <v>35.36</v>
      </c>
      <c r="C1162" s="1" t="n">
        <v>35.48</v>
      </c>
      <c r="D1162" s="1" t="n">
        <v>34.8</v>
      </c>
      <c r="E1162" s="1" t="n">
        <v>35.2</v>
      </c>
      <c r="F1162" s="1" t="n">
        <v>8309600</v>
      </c>
      <c r="G1162" s="1" t="n">
        <v>17.52</v>
      </c>
      <c r="I1162" s="0" t="n">
        <f aca="false">B1162-E1162</f>
        <v>0.159999999999997</v>
      </c>
      <c r="J1162" s="0" t="n">
        <f aca="false">C1162-D1162</f>
        <v>0.68</v>
      </c>
      <c r="L1162" s="11" t="e">
        <f aca="false">IF(ROW(E1162) - 1 &gt;= $L$1,MMULT($AA$1:AA1($AA$1, 0, $L$1 - 1),E1162:E1162(E1162,1 - $L$1, 0)) / $K$3,"")</f>
        <v>#VALUE!</v>
      </c>
      <c r="N1162" s="0" t="e">
        <f aca="false">IF(ROW(E1162) - 1 &gt;= $N$1,SUM(E1162:E1162(E1162,1 - $N$1, 0)) / $N$1,"")</f>
        <v>#VALUE!</v>
      </c>
      <c r="P1162" s="0" t="e">
        <f aca="false">IF(ROW(N1162) - 1 &gt; $P$1, IF(OFFSET(N1162,  1 - $P$1, 0) &lt;&gt; "", MMULT($AA$2:AA2($AA$2, 0, $P$1 - 1), E1162:E1162(E1162,1 - $P$1, 0)) / $O$3,""),"")</f>
        <v>#VALUE!</v>
      </c>
    </row>
    <row collapsed="false" customFormat="false" customHeight="true" hidden="false" ht="14.4" outlineLevel="0" r="1163">
      <c r="A1163" s="5" t="n">
        <v>38246</v>
      </c>
      <c r="B1163" s="1" t="n">
        <v>35.2</v>
      </c>
      <c r="C1163" s="1" t="n">
        <v>36.76</v>
      </c>
      <c r="D1163" s="1" t="n">
        <v>35.08</v>
      </c>
      <c r="E1163" s="1" t="n">
        <v>36.35</v>
      </c>
      <c r="F1163" s="1" t="n">
        <v>17925600</v>
      </c>
      <c r="G1163" s="1" t="n">
        <v>18.1</v>
      </c>
      <c r="I1163" s="0" t="n">
        <f aca="false">B1163-E1163</f>
        <v>-1.15</v>
      </c>
      <c r="J1163" s="0" t="n">
        <f aca="false">C1163-D1163</f>
        <v>1.68</v>
      </c>
      <c r="L1163" s="11" t="e">
        <f aca="false">IF(ROW(E1163) - 1 &gt;= $L$1,MMULT($AA$1:AA1($AA$1, 0, $L$1 - 1),E1163:E1163(E1163,1 - $L$1, 0)) / $K$3,"")</f>
        <v>#VALUE!</v>
      </c>
      <c r="N1163" s="0" t="e">
        <f aca="false">IF(ROW(E1163) - 1 &gt;= $N$1,SUM(E1163:E1163(E1163,1 - $N$1, 0)) / $N$1,"")</f>
        <v>#VALUE!</v>
      </c>
      <c r="P1163" s="0" t="e">
        <f aca="false">IF(ROW(N1163) - 1 &gt; $P$1, IF(OFFSET(N1163,  1 - $P$1, 0) &lt;&gt; "", MMULT($AA$2:AA2($AA$2, 0, $P$1 - 1), E1163:E1163(E1163,1 - $P$1, 0)) / $O$3,""),"")</f>
        <v>#VALUE!</v>
      </c>
    </row>
    <row collapsed="false" customFormat="false" customHeight="true" hidden="false" ht="14.4" outlineLevel="0" r="1164">
      <c r="A1164" s="5" t="n">
        <v>38247</v>
      </c>
      <c r="B1164" s="1" t="n">
        <v>36.55</v>
      </c>
      <c r="C1164" s="1" t="n">
        <v>37.38</v>
      </c>
      <c r="D1164" s="1" t="n">
        <v>36.4</v>
      </c>
      <c r="E1164" s="1" t="n">
        <v>37.14</v>
      </c>
      <c r="F1164" s="1" t="n">
        <v>17939600</v>
      </c>
      <c r="G1164" s="1" t="n">
        <v>18.49</v>
      </c>
      <c r="I1164" s="0" t="n">
        <f aca="false">B1164-E1164</f>
        <v>-0.590000000000003</v>
      </c>
      <c r="J1164" s="0" t="n">
        <f aca="false">C1164-D1164</f>
        <v>0.980000000000004</v>
      </c>
      <c r="L1164" s="11" t="e">
        <f aca="false">IF(ROW(E1164) - 1 &gt;= $L$1,MMULT($AA$1:AA1($AA$1, 0, $L$1 - 1),E1164:E1164(E1164,1 - $L$1, 0)) / $K$3,"")</f>
        <v>#VALUE!</v>
      </c>
      <c r="N1164" s="0" t="e">
        <f aca="false">IF(ROW(E1164) - 1 &gt;= $N$1,SUM(E1164:E1164(E1164,1 - $N$1, 0)) / $N$1,"")</f>
        <v>#VALUE!</v>
      </c>
      <c r="P1164" s="0" t="e">
        <f aca="false">IF(ROW(N1164) - 1 &gt; $P$1, IF(OFFSET(N1164,  1 - $P$1, 0) &lt;&gt; "", MMULT($AA$2:AA2($AA$2, 0, $P$1 - 1), E1164:E1164(E1164,1 - $P$1, 0)) / $O$3,""),"")</f>
        <v>#VALUE!</v>
      </c>
    </row>
    <row collapsed="false" customFormat="false" customHeight="true" hidden="false" ht="14.4" outlineLevel="0" r="1165">
      <c r="A1165" s="5" t="n">
        <v>38250</v>
      </c>
      <c r="B1165" s="1" t="n">
        <v>36.88</v>
      </c>
      <c r="C1165" s="1" t="n">
        <v>37.98</v>
      </c>
      <c r="D1165" s="1" t="n">
        <v>36.87</v>
      </c>
      <c r="E1165" s="1" t="n">
        <v>37.71</v>
      </c>
      <c r="F1165" s="1" t="n">
        <v>8750000</v>
      </c>
      <c r="G1165" s="1" t="n">
        <v>18.77</v>
      </c>
      <c r="I1165" s="0" t="n">
        <f aca="false">B1165-E1165</f>
        <v>-0.829999999999998</v>
      </c>
      <c r="J1165" s="0" t="n">
        <f aca="false">C1165-D1165</f>
        <v>1.11</v>
      </c>
      <c r="L1165" s="11" t="e">
        <f aca="false">IF(ROW(E1165) - 1 &gt;= $L$1,MMULT($AA$1:AA1($AA$1, 0, $L$1 - 1),E1165:E1165(E1165,1 - $L$1, 0)) / $K$3,"")</f>
        <v>#VALUE!</v>
      </c>
      <c r="N1165" s="0" t="e">
        <f aca="false">IF(ROW(E1165) - 1 &gt;= $N$1,SUM(E1165:E1165(E1165,1 - $N$1, 0)) / $N$1,"")</f>
        <v>#VALUE!</v>
      </c>
      <c r="P1165" s="0" t="e">
        <f aca="false">IF(ROW(N1165) - 1 &gt; $P$1, IF(OFFSET(N1165,  1 - $P$1, 0) &lt;&gt; "", MMULT($AA$2:AA2($AA$2, 0, $P$1 - 1), E1165:E1165(E1165,1 - $P$1, 0)) / $O$3,""),"")</f>
        <v>#VALUE!</v>
      </c>
    </row>
    <row collapsed="false" customFormat="false" customHeight="true" hidden="false" ht="14.4" outlineLevel="0" r="1166">
      <c r="A1166" s="5" t="n">
        <v>38251</v>
      </c>
      <c r="B1166" s="1" t="n">
        <v>37.75</v>
      </c>
      <c r="C1166" s="1" t="n">
        <v>38.87</v>
      </c>
      <c r="D1166" s="1" t="n">
        <v>37.46</v>
      </c>
      <c r="E1166" s="1" t="n">
        <v>38.01</v>
      </c>
      <c r="F1166" s="1" t="n">
        <v>13809000</v>
      </c>
      <c r="G1166" s="1" t="n">
        <v>18.92</v>
      </c>
      <c r="I1166" s="0" t="n">
        <f aca="false">B1166-E1166</f>
        <v>-0.259999999999998</v>
      </c>
      <c r="J1166" s="0" t="n">
        <f aca="false">C1166-D1166</f>
        <v>1.41</v>
      </c>
      <c r="L1166" s="11" t="e">
        <f aca="false">IF(ROW(E1166) - 1 &gt;= $L$1,MMULT($AA$1:AA1($AA$1, 0, $L$1 - 1),E1166:E1166(E1166,1 - $L$1, 0)) / $K$3,"")</f>
        <v>#VALUE!</v>
      </c>
      <c r="N1166" s="0" t="e">
        <f aca="false">IF(ROW(E1166) - 1 &gt;= $N$1,SUM(E1166:E1166(E1166,1 - $N$1, 0)) / $N$1,"")</f>
        <v>#VALUE!</v>
      </c>
      <c r="P1166" s="0" t="e">
        <f aca="false">IF(ROW(N1166) - 1 &gt; $P$1, IF(OFFSET(N1166,  1 - $P$1, 0) &lt;&gt; "", MMULT($AA$2:AA2($AA$2, 0, $P$1 - 1), E1166:E1166(E1166,1 - $P$1, 0)) / $O$3,""),"")</f>
        <v>#VALUE!</v>
      </c>
    </row>
    <row collapsed="false" customFormat="false" customHeight="true" hidden="false" ht="14.4" outlineLevel="0" r="1167">
      <c r="A1167" s="5" t="n">
        <v>38252</v>
      </c>
      <c r="B1167" s="1" t="n">
        <v>38.1</v>
      </c>
      <c r="C1167" s="1" t="n">
        <v>38.14</v>
      </c>
      <c r="D1167" s="1" t="n">
        <v>36.81</v>
      </c>
      <c r="E1167" s="1" t="n">
        <v>36.92</v>
      </c>
      <c r="F1167" s="1" t="n">
        <v>14346000</v>
      </c>
      <c r="G1167" s="1" t="n">
        <v>18.38</v>
      </c>
      <c r="I1167" s="0" t="n">
        <f aca="false">B1167-E1167</f>
        <v>1.18</v>
      </c>
      <c r="J1167" s="0" t="n">
        <f aca="false">C1167-D1167</f>
        <v>1.33</v>
      </c>
      <c r="L1167" s="11" t="e">
        <f aca="false">IF(ROW(E1167) - 1 &gt;= $L$1,MMULT($AA$1:AA1($AA$1, 0, $L$1 - 1),E1167:E1167(E1167,1 - $L$1, 0)) / $K$3,"")</f>
        <v>#VALUE!</v>
      </c>
      <c r="N1167" s="0" t="e">
        <f aca="false">IF(ROW(E1167) - 1 &gt;= $N$1,SUM(E1167:E1167(E1167,1 - $N$1, 0)) / $N$1,"")</f>
        <v>#VALUE!</v>
      </c>
      <c r="P1167" s="0" t="e">
        <f aca="false">IF(ROW(N1167) - 1 &gt; $P$1, IF(OFFSET(N1167,  1 - $P$1, 0) &lt;&gt; "", MMULT($AA$2:AA2($AA$2, 0, $P$1 - 1), E1167:E1167(E1167,1 - $P$1, 0)) / $O$3,""),"")</f>
        <v>#VALUE!</v>
      </c>
    </row>
    <row collapsed="false" customFormat="false" customHeight="true" hidden="false" ht="14.4" outlineLevel="0" r="1168">
      <c r="A1168" s="5" t="n">
        <v>38253</v>
      </c>
      <c r="B1168" s="1" t="n">
        <v>37.04</v>
      </c>
      <c r="C1168" s="1" t="n">
        <v>37.5</v>
      </c>
      <c r="D1168" s="1" t="n">
        <v>36.93</v>
      </c>
      <c r="E1168" s="1" t="n">
        <v>37.27</v>
      </c>
      <c r="F1168" s="1" t="n">
        <v>14193000</v>
      </c>
      <c r="G1168" s="1" t="n">
        <v>18.56</v>
      </c>
      <c r="I1168" s="0" t="n">
        <f aca="false">B1168-E1168</f>
        <v>-0.230000000000004</v>
      </c>
      <c r="J1168" s="0" t="n">
        <f aca="false">C1168-D1168</f>
        <v>0.57</v>
      </c>
      <c r="L1168" s="11" t="e">
        <f aca="false">IF(ROW(E1168) - 1 &gt;= $L$1,MMULT($AA$1:AA1($AA$1, 0, $L$1 - 1),E1168:E1168(E1168,1 - $L$1, 0)) / $K$3,"")</f>
        <v>#VALUE!</v>
      </c>
      <c r="N1168" s="0" t="e">
        <f aca="false">IF(ROW(E1168) - 1 &gt;= $N$1,SUM(E1168:E1168(E1168,1 - $N$1, 0)) / $N$1,"")</f>
        <v>#VALUE!</v>
      </c>
      <c r="P1168" s="0" t="e">
        <f aca="false">IF(ROW(N1168) - 1 &gt; $P$1, IF(OFFSET(N1168,  1 - $P$1, 0) &lt;&gt; "", MMULT($AA$2:AA2($AA$2, 0, $P$1 - 1), E1168:E1168(E1168,1 - $P$1, 0)) / $O$3,""),"")</f>
        <v>#VALUE!</v>
      </c>
    </row>
    <row collapsed="false" customFormat="false" customHeight="true" hidden="false" ht="14.4" outlineLevel="0" r="1169">
      <c r="A1169" s="5" t="n">
        <v>38254</v>
      </c>
      <c r="B1169" s="1" t="n">
        <v>37.45</v>
      </c>
      <c r="C1169" s="1" t="n">
        <v>38</v>
      </c>
      <c r="D1169" s="1" t="n">
        <v>37.15</v>
      </c>
      <c r="E1169" s="1" t="n">
        <v>37.29</v>
      </c>
      <c r="F1169" s="1" t="n">
        <v>13196000</v>
      </c>
      <c r="G1169" s="1" t="n">
        <v>18.57</v>
      </c>
      <c r="I1169" s="0" t="n">
        <f aca="false">B1169-E1169</f>
        <v>0.160000000000004</v>
      </c>
      <c r="J1169" s="0" t="n">
        <f aca="false">C1169-D1169</f>
        <v>0.850000000000001</v>
      </c>
      <c r="L1169" s="11" t="e">
        <f aca="false">IF(ROW(E1169) - 1 &gt;= $L$1,MMULT($AA$1:AA1($AA$1, 0, $L$1 - 1),E1169:E1169(E1169,1 - $L$1, 0)) / $K$3,"")</f>
        <v>#VALUE!</v>
      </c>
      <c r="N1169" s="0" t="e">
        <f aca="false">IF(ROW(E1169) - 1 &gt;= $N$1,SUM(E1169:E1169(E1169,1 - $N$1, 0)) / $N$1,"")</f>
        <v>#VALUE!</v>
      </c>
      <c r="P1169" s="0" t="e">
        <f aca="false">IF(ROW(N1169) - 1 &gt; $P$1, IF(OFFSET(N1169,  1 - $P$1, 0) &lt;&gt; "", MMULT($AA$2:AA2($AA$2, 0, $P$1 - 1), E1169:E1169(E1169,1 - $P$1, 0)) / $O$3,""),"")</f>
        <v>#VALUE!</v>
      </c>
    </row>
    <row collapsed="false" customFormat="false" customHeight="true" hidden="false" ht="14.4" outlineLevel="0" r="1170">
      <c r="A1170" s="5" t="n">
        <v>38257</v>
      </c>
      <c r="B1170" s="1" t="n">
        <v>36.95</v>
      </c>
      <c r="C1170" s="1" t="n">
        <v>37.98</v>
      </c>
      <c r="D1170" s="1" t="n">
        <v>36.83</v>
      </c>
      <c r="E1170" s="1" t="n">
        <v>37.53</v>
      </c>
      <c r="F1170" s="1" t="n">
        <v>14197000</v>
      </c>
      <c r="G1170" s="1" t="n">
        <v>18.68</v>
      </c>
      <c r="I1170" s="0" t="n">
        <f aca="false">B1170-E1170</f>
        <v>-0.579999999999998</v>
      </c>
      <c r="J1170" s="0" t="n">
        <f aca="false">C1170-D1170</f>
        <v>1.15</v>
      </c>
      <c r="L1170" s="11" t="e">
        <f aca="false">IF(ROW(E1170) - 1 &gt;= $L$1,MMULT($AA$1:AA1($AA$1, 0, $L$1 - 1),E1170:E1170(E1170,1 - $L$1, 0)) / $K$3,"")</f>
        <v>#VALUE!</v>
      </c>
      <c r="N1170" s="0" t="e">
        <f aca="false">IF(ROW(E1170) - 1 &gt;= $N$1,SUM(E1170:E1170(E1170,1 - $N$1, 0)) / $N$1,"")</f>
        <v>#VALUE!</v>
      </c>
      <c r="P1170" s="0" t="e">
        <f aca="false">IF(ROW(N1170) - 1 &gt; $P$1, IF(OFFSET(N1170,  1 - $P$1, 0) &lt;&gt; "", MMULT($AA$2:AA2($AA$2, 0, $P$1 - 1), E1170:E1170(E1170,1 - $P$1, 0)) / $O$3,""),"")</f>
        <v>#VALUE!</v>
      </c>
    </row>
    <row collapsed="false" customFormat="false" customHeight="true" hidden="false" ht="14.4" outlineLevel="0" r="1171">
      <c r="A1171" s="5" t="n">
        <v>38258</v>
      </c>
      <c r="B1171" s="1" t="n">
        <v>37.46</v>
      </c>
      <c r="C1171" s="1" t="n">
        <v>38.29</v>
      </c>
      <c r="D1171" s="1" t="n">
        <v>37.45</v>
      </c>
      <c r="E1171" s="1" t="n">
        <v>38.04</v>
      </c>
      <c r="F1171" s="1" t="n">
        <v>12613800</v>
      </c>
      <c r="G1171" s="1" t="n">
        <v>18.94</v>
      </c>
      <c r="I1171" s="0" t="n">
        <f aca="false">B1171-E1171</f>
        <v>-0.579999999999998</v>
      </c>
      <c r="J1171" s="0" t="n">
        <f aca="false">C1171-D1171</f>
        <v>0.839999999999996</v>
      </c>
      <c r="L1171" s="11" t="e">
        <f aca="false">IF(ROW(E1171) - 1 &gt;= $L$1,MMULT($AA$1:AA1($AA$1, 0, $L$1 - 1),E1171:E1171(E1171,1 - $L$1, 0)) / $K$3,"")</f>
        <v>#VALUE!</v>
      </c>
      <c r="N1171" s="0" t="e">
        <f aca="false">IF(ROW(E1171) - 1 &gt;= $N$1,SUM(E1171:E1171(E1171,1 - $N$1, 0)) / $N$1,"")</f>
        <v>#VALUE!</v>
      </c>
      <c r="P1171" s="0" t="e">
        <f aca="false">IF(ROW(N1171) - 1 &gt; $P$1, IF(OFFSET(N1171,  1 - $P$1, 0) &lt;&gt; "", MMULT($AA$2:AA2($AA$2, 0, $P$1 - 1), E1171:E1171(E1171,1 - $P$1, 0)) / $O$3,""),"")</f>
        <v>#VALUE!</v>
      </c>
    </row>
    <row collapsed="false" customFormat="false" customHeight="true" hidden="false" ht="14.4" outlineLevel="0" r="1172">
      <c r="A1172" s="5" t="n">
        <v>38259</v>
      </c>
      <c r="B1172" s="1" t="n">
        <v>37.93</v>
      </c>
      <c r="C1172" s="1" t="n">
        <v>38.86</v>
      </c>
      <c r="D1172" s="1" t="n">
        <v>37.82</v>
      </c>
      <c r="E1172" s="1" t="n">
        <v>38.68</v>
      </c>
      <c r="F1172" s="1" t="n">
        <v>9768200</v>
      </c>
      <c r="G1172" s="1" t="n">
        <v>19.26</v>
      </c>
      <c r="I1172" s="0" t="n">
        <f aca="false">B1172-E1172</f>
        <v>-0.75</v>
      </c>
      <c r="J1172" s="0" t="n">
        <f aca="false">C1172-D1172</f>
        <v>1.04</v>
      </c>
      <c r="L1172" s="11" t="e">
        <f aca="false">IF(ROW(E1172) - 1 &gt;= $L$1,MMULT($AA$1:AA1($AA$1, 0, $L$1 - 1),E1172:E1172(E1172,1 - $L$1, 0)) / $K$3,"")</f>
        <v>#VALUE!</v>
      </c>
      <c r="N1172" s="0" t="e">
        <f aca="false">IF(ROW(E1172) - 1 &gt;= $N$1,SUM(E1172:E1172(E1172,1 - $N$1, 0)) / $N$1,"")</f>
        <v>#VALUE!</v>
      </c>
      <c r="P1172" s="0" t="e">
        <f aca="false">IF(ROW(N1172) - 1 &gt; $P$1, IF(OFFSET(N1172,  1 - $P$1, 0) &lt;&gt; "", MMULT($AA$2:AA2($AA$2, 0, $P$1 - 1), E1172:E1172(E1172,1 - $P$1, 0)) / $O$3,""),"")</f>
        <v>#VALUE!</v>
      </c>
    </row>
    <row collapsed="false" customFormat="false" customHeight="true" hidden="false" ht="14.4" outlineLevel="0" r="1173">
      <c r="A1173" s="5" t="n">
        <v>38260</v>
      </c>
      <c r="B1173" s="1" t="n">
        <v>39</v>
      </c>
      <c r="C1173" s="1" t="n">
        <v>39.27</v>
      </c>
      <c r="D1173" s="1" t="n">
        <v>38.45</v>
      </c>
      <c r="E1173" s="1" t="n">
        <v>38.75</v>
      </c>
      <c r="F1173" s="1" t="n">
        <v>15179000</v>
      </c>
      <c r="G1173" s="1" t="n">
        <v>19.29</v>
      </c>
      <c r="I1173" s="0" t="n">
        <f aca="false">B1173-E1173</f>
        <v>0.25</v>
      </c>
      <c r="J1173" s="0" t="n">
        <f aca="false">C1173-D1173</f>
        <v>0.82</v>
      </c>
      <c r="L1173" s="11" t="e">
        <f aca="false">IF(ROW(E1173) - 1 &gt;= $L$1,MMULT($AA$1:AA1($AA$1, 0, $L$1 - 1),E1173:E1173(E1173,1 - $L$1, 0)) / $K$3,"")</f>
        <v>#VALUE!</v>
      </c>
      <c r="N1173" s="0" t="e">
        <f aca="false">IF(ROW(E1173) - 1 &gt;= $N$1,SUM(E1173:E1173(E1173,1 - $N$1, 0)) / $N$1,"")</f>
        <v>#VALUE!</v>
      </c>
      <c r="P1173" s="0" t="e">
        <f aca="false">IF(ROW(N1173) - 1 &gt; $P$1, IF(OFFSET(N1173,  1 - $P$1, 0) &lt;&gt; "", MMULT($AA$2:AA2($AA$2, 0, $P$1 - 1), E1173:E1173(E1173,1 - $P$1, 0)) / $O$3,""),"")</f>
        <v>#VALUE!</v>
      </c>
    </row>
    <row collapsed="false" customFormat="false" customHeight="true" hidden="false" ht="14.4" outlineLevel="0" r="1174">
      <c r="A1174" s="5" t="n">
        <v>38261</v>
      </c>
      <c r="B1174" s="1" t="n">
        <v>39.12</v>
      </c>
      <c r="C1174" s="1" t="n">
        <v>39.19</v>
      </c>
      <c r="D1174" s="1" t="n">
        <v>38.58</v>
      </c>
      <c r="E1174" s="1" t="n">
        <v>38.67</v>
      </c>
      <c r="F1174" s="1" t="n">
        <v>16621600</v>
      </c>
      <c r="G1174" s="1" t="n">
        <v>19.25</v>
      </c>
      <c r="I1174" s="0" t="n">
        <f aca="false">B1174-E1174</f>
        <v>0.449999999999996</v>
      </c>
      <c r="J1174" s="0" t="n">
        <f aca="false">C1174-D1174</f>
        <v>0.609999999999999</v>
      </c>
      <c r="L1174" s="11" t="e">
        <f aca="false">IF(ROW(E1174) - 1 &gt;= $L$1,MMULT($AA$1:AA1($AA$1, 0, $L$1 - 1),E1174:E1174(E1174,1 - $L$1, 0)) / $K$3,"")</f>
        <v>#VALUE!</v>
      </c>
      <c r="N1174" s="0" t="e">
        <f aca="false">IF(ROW(E1174) - 1 &gt;= $N$1,SUM(E1174:E1174(E1174,1 - $N$1, 0)) / $N$1,"")</f>
        <v>#VALUE!</v>
      </c>
      <c r="P1174" s="0" t="e">
        <f aca="false">IF(ROW(N1174) - 1 &gt; $P$1, IF(OFFSET(N1174,  1 - $P$1, 0) &lt;&gt; "", MMULT($AA$2:AA2($AA$2, 0, $P$1 - 1), E1174:E1174(E1174,1 - $P$1, 0)) / $O$3,""),"")</f>
        <v>#VALUE!</v>
      </c>
    </row>
    <row collapsed="false" customFormat="false" customHeight="true" hidden="false" ht="14.4" outlineLevel="0" r="1175">
      <c r="A1175" s="5" t="n">
        <v>38264</v>
      </c>
      <c r="B1175" s="1" t="n">
        <v>39.18</v>
      </c>
      <c r="C1175" s="1" t="n">
        <v>39.18</v>
      </c>
      <c r="D1175" s="1" t="n">
        <v>38.75</v>
      </c>
      <c r="E1175" s="1" t="n">
        <v>38.79</v>
      </c>
      <c r="F1175" s="1" t="n">
        <v>20503000</v>
      </c>
      <c r="G1175" s="1" t="n">
        <v>19.31</v>
      </c>
      <c r="I1175" s="0" t="n">
        <f aca="false">B1175-E1175</f>
        <v>0.390000000000001</v>
      </c>
      <c r="J1175" s="0" t="n">
        <f aca="false">C1175-D1175</f>
        <v>0.43</v>
      </c>
      <c r="L1175" s="11" t="e">
        <f aca="false">IF(ROW(E1175) - 1 &gt;= $L$1,MMULT($AA$1:AA1($AA$1, 0, $L$1 - 1),E1175:E1175(E1175,1 - $L$1, 0)) / $K$3,"")</f>
        <v>#VALUE!</v>
      </c>
      <c r="N1175" s="0" t="e">
        <f aca="false">IF(ROW(E1175) - 1 &gt;= $N$1,SUM(E1175:E1175(E1175,1 - $N$1, 0)) / $N$1,"")</f>
        <v>#VALUE!</v>
      </c>
      <c r="P1175" s="0" t="e">
        <f aca="false">IF(ROW(N1175) - 1 &gt; $P$1, IF(OFFSET(N1175,  1 - $P$1, 0) &lt;&gt; "", MMULT($AA$2:AA2($AA$2, 0, $P$1 - 1), E1175:E1175(E1175,1 - $P$1, 0)) / $O$3,""),"")</f>
        <v>#VALUE!</v>
      </c>
    </row>
    <row collapsed="false" customFormat="false" customHeight="true" hidden="false" ht="14.4" outlineLevel="0" r="1176">
      <c r="A1176" s="5" t="n">
        <v>38265</v>
      </c>
      <c r="B1176" s="1" t="n">
        <v>38.56</v>
      </c>
      <c r="C1176" s="1" t="n">
        <v>39.67</v>
      </c>
      <c r="D1176" s="1" t="n">
        <v>38.4</v>
      </c>
      <c r="E1176" s="1" t="n">
        <v>39.37</v>
      </c>
      <c r="F1176" s="1" t="n">
        <v>14505800</v>
      </c>
      <c r="G1176" s="1" t="n">
        <v>19.6</v>
      </c>
      <c r="I1176" s="0" t="n">
        <f aca="false">B1176-E1176</f>
        <v>-0.809999999999995</v>
      </c>
      <c r="J1176" s="0" t="n">
        <f aca="false">C1176-D1176</f>
        <v>1.27</v>
      </c>
      <c r="L1176" s="11" t="e">
        <f aca="false">IF(ROW(E1176) - 1 &gt;= $L$1,MMULT($AA$1:AA1($AA$1, 0, $L$1 - 1),E1176:E1176(E1176,1 - $L$1, 0)) / $K$3,"")</f>
        <v>#VALUE!</v>
      </c>
      <c r="N1176" s="0" t="e">
        <f aca="false">IF(ROW(E1176) - 1 &gt;= $N$1,SUM(E1176:E1176(E1176,1 - $N$1, 0)) / $N$1,"")</f>
        <v>#VALUE!</v>
      </c>
      <c r="P1176" s="0" t="e">
        <f aca="false">IF(ROW(N1176) - 1 &gt; $P$1, IF(OFFSET(N1176,  1 - $P$1, 0) &lt;&gt; "", MMULT($AA$2:AA2($AA$2, 0, $P$1 - 1), E1176:E1176(E1176,1 - $P$1, 0)) / $O$3,""),"")</f>
        <v>#VALUE!</v>
      </c>
    </row>
    <row collapsed="false" customFormat="false" customHeight="true" hidden="false" ht="14.4" outlineLevel="0" r="1177">
      <c r="A1177" s="5" t="n">
        <v>38266</v>
      </c>
      <c r="B1177" s="1" t="n">
        <v>39.5</v>
      </c>
      <c r="C1177" s="1" t="n">
        <v>40.76</v>
      </c>
      <c r="D1177" s="1" t="n">
        <v>39.47</v>
      </c>
      <c r="E1177" s="1" t="n">
        <v>40.64</v>
      </c>
      <c r="F1177" s="1" t="n">
        <v>15939400</v>
      </c>
      <c r="G1177" s="1" t="n">
        <v>20.23</v>
      </c>
      <c r="I1177" s="0" t="n">
        <f aca="false">B1177-E1177</f>
        <v>-1.14</v>
      </c>
      <c r="J1177" s="0" t="n">
        <f aca="false">C1177-D1177</f>
        <v>1.29</v>
      </c>
      <c r="L1177" s="11" t="e">
        <f aca="false">IF(ROW(E1177) - 1 &gt;= $L$1,MMULT($AA$1:AA1($AA$1, 0, $L$1 - 1),E1177:E1177(E1177,1 - $L$1, 0)) / $K$3,"")</f>
        <v>#VALUE!</v>
      </c>
      <c r="N1177" s="0" t="e">
        <f aca="false">IF(ROW(E1177) - 1 &gt;= $N$1,SUM(E1177:E1177(E1177,1 - $N$1, 0)) / $N$1,"")</f>
        <v>#VALUE!</v>
      </c>
      <c r="P1177" s="0" t="e">
        <f aca="false">IF(ROW(N1177) - 1 &gt; $P$1, IF(OFFSET(N1177,  1 - $P$1, 0) &lt;&gt; "", MMULT($AA$2:AA2($AA$2, 0, $P$1 - 1), E1177:E1177(E1177,1 - $P$1, 0)) / $O$3,""),"")</f>
        <v>#VALUE!</v>
      </c>
    </row>
    <row collapsed="false" customFormat="false" customHeight="true" hidden="false" ht="14.4" outlineLevel="0" r="1178">
      <c r="A1178" s="5" t="n">
        <v>38267</v>
      </c>
      <c r="B1178" s="1" t="n">
        <v>40.54</v>
      </c>
      <c r="C1178" s="1" t="n">
        <v>40.93</v>
      </c>
      <c r="D1178" s="1" t="n">
        <v>39.46</v>
      </c>
      <c r="E1178" s="1" t="n">
        <v>39.62</v>
      </c>
      <c r="F1178" s="1" t="n">
        <v>15219600</v>
      </c>
      <c r="G1178" s="1" t="n">
        <v>19.73</v>
      </c>
      <c r="I1178" s="0" t="n">
        <f aca="false">B1178-E1178</f>
        <v>0.920000000000002</v>
      </c>
      <c r="J1178" s="0" t="n">
        <f aca="false">C1178-D1178</f>
        <v>1.47</v>
      </c>
      <c r="L1178" s="11" t="e">
        <f aca="false">IF(ROW(E1178) - 1 &gt;= $L$1,MMULT($AA$1:AA1($AA$1, 0, $L$1 - 1),E1178:E1178(E1178,1 - $L$1, 0)) / $K$3,"")</f>
        <v>#VALUE!</v>
      </c>
      <c r="N1178" s="0" t="e">
        <f aca="false">IF(ROW(E1178) - 1 &gt;= $N$1,SUM(E1178:E1178(E1178,1 - $N$1, 0)) / $N$1,"")</f>
        <v>#VALUE!</v>
      </c>
      <c r="P1178" s="0" t="e">
        <f aca="false">IF(ROW(N1178) - 1 &gt; $P$1, IF(OFFSET(N1178,  1 - $P$1, 0) &lt;&gt; "", MMULT($AA$2:AA2($AA$2, 0, $P$1 - 1), E1178:E1178(E1178,1 - $P$1, 0)) / $O$3,""),"")</f>
        <v>#VALUE!</v>
      </c>
    </row>
    <row collapsed="false" customFormat="false" customHeight="true" hidden="false" ht="14.4" outlineLevel="0" r="1179">
      <c r="A1179" s="5" t="n">
        <v>38268</v>
      </c>
      <c r="B1179" s="1" t="n">
        <v>39.56</v>
      </c>
      <c r="C1179" s="1" t="n">
        <v>39.77</v>
      </c>
      <c r="D1179" s="1" t="n">
        <v>38.84</v>
      </c>
      <c r="E1179" s="1" t="n">
        <v>39.06</v>
      </c>
      <c r="F1179" s="1" t="n">
        <v>12829600</v>
      </c>
      <c r="G1179" s="1" t="n">
        <v>19.45</v>
      </c>
      <c r="I1179" s="0" t="n">
        <f aca="false">B1179-E1179</f>
        <v>0.5</v>
      </c>
      <c r="J1179" s="0" t="n">
        <f aca="false">C1179-D1179</f>
        <v>0.93</v>
      </c>
      <c r="L1179" s="11" t="e">
        <f aca="false">IF(ROW(E1179) - 1 &gt;= $L$1,MMULT($AA$1:AA1($AA$1, 0, $L$1 - 1),E1179:E1179(E1179,1 - $L$1, 0)) / $K$3,"")</f>
        <v>#VALUE!</v>
      </c>
      <c r="N1179" s="0" t="e">
        <f aca="false">IF(ROW(E1179) - 1 &gt;= $N$1,SUM(E1179:E1179(E1179,1 - $N$1, 0)) / $N$1,"")</f>
        <v>#VALUE!</v>
      </c>
      <c r="P1179" s="0" t="e">
        <f aca="false">IF(ROW(N1179) - 1 &gt; $P$1, IF(OFFSET(N1179,  1 - $P$1, 0) &lt;&gt; "", MMULT($AA$2:AA2($AA$2, 0, $P$1 - 1), E1179:E1179(E1179,1 - $P$1, 0)) / $O$3,""),"")</f>
        <v>#VALUE!</v>
      </c>
    </row>
    <row collapsed="false" customFormat="false" customHeight="true" hidden="false" ht="14.4" outlineLevel="0" r="1180">
      <c r="A1180" s="5" t="n">
        <v>38271</v>
      </c>
      <c r="B1180" s="1" t="n">
        <v>38.8</v>
      </c>
      <c r="C1180" s="1" t="n">
        <v>39.06</v>
      </c>
      <c r="D1180" s="1" t="n">
        <v>38.2</v>
      </c>
      <c r="E1180" s="1" t="n">
        <v>38.59</v>
      </c>
      <c r="F1180" s="1" t="n">
        <v>11566800</v>
      </c>
      <c r="G1180" s="1" t="n">
        <v>19.21</v>
      </c>
      <c r="I1180" s="0" t="n">
        <f aca="false">B1180-E1180</f>
        <v>0.209999999999994</v>
      </c>
      <c r="J1180" s="0" t="n">
        <f aca="false">C1180-D1180</f>
        <v>0.859999999999999</v>
      </c>
      <c r="L1180" s="11" t="e">
        <f aca="false">IF(ROW(E1180) - 1 &gt;= $L$1,MMULT($AA$1:AA1($AA$1, 0, $L$1 - 1),E1180:E1180(E1180,1 - $L$1, 0)) / $K$3,"")</f>
        <v>#VALUE!</v>
      </c>
      <c r="N1180" s="0" t="e">
        <f aca="false">IF(ROW(E1180) - 1 &gt;= $N$1,SUM(E1180:E1180(E1180,1 - $N$1, 0)) / $N$1,"")</f>
        <v>#VALUE!</v>
      </c>
      <c r="P1180" s="0" t="e">
        <f aca="false">IF(ROW(N1180) - 1 &gt; $P$1, IF(OFFSET(N1180,  1 - $P$1, 0) &lt;&gt; "", MMULT($AA$2:AA2($AA$2, 0, $P$1 - 1), E1180:E1180(E1180,1 - $P$1, 0)) / $O$3,""),"")</f>
        <v>#VALUE!</v>
      </c>
    </row>
    <row collapsed="false" customFormat="false" customHeight="true" hidden="false" ht="14.4" outlineLevel="0" r="1181">
      <c r="A1181" s="5" t="n">
        <v>38272</v>
      </c>
      <c r="B1181" s="1" t="n">
        <v>38.5</v>
      </c>
      <c r="C1181" s="1" t="n">
        <v>38.58</v>
      </c>
      <c r="D1181" s="1" t="n">
        <v>37.65</v>
      </c>
      <c r="E1181" s="1" t="n">
        <v>38.29</v>
      </c>
      <c r="F1181" s="1" t="n">
        <v>16435400</v>
      </c>
      <c r="G1181" s="1" t="n">
        <v>19.06</v>
      </c>
      <c r="I1181" s="0" t="n">
        <f aca="false">B1181-E1181</f>
        <v>0.210000000000001</v>
      </c>
      <c r="J1181" s="0" t="n">
        <f aca="false">C1181-D1181</f>
        <v>0.93</v>
      </c>
      <c r="L1181" s="11" t="e">
        <f aca="false">IF(ROW(E1181) - 1 &gt;= $L$1,MMULT($AA$1:AA1($AA$1, 0, $L$1 - 1),E1181:E1181(E1181,1 - $L$1, 0)) / $K$3,"")</f>
        <v>#VALUE!</v>
      </c>
      <c r="N1181" s="0" t="e">
        <f aca="false">IF(ROW(E1181) - 1 &gt;= $N$1,SUM(E1181:E1181(E1181,1 - $N$1, 0)) / $N$1,"")</f>
        <v>#VALUE!</v>
      </c>
      <c r="P1181" s="0" t="e">
        <f aca="false">IF(ROW(N1181) - 1 &gt; $P$1, IF(OFFSET(N1181,  1 - $P$1, 0) &lt;&gt; "", MMULT($AA$2:AA2($AA$2, 0, $P$1 - 1), E1181:E1181(E1181,1 - $P$1, 0)) / $O$3,""),"")</f>
        <v>#VALUE!</v>
      </c>
    </row>
    <row collapsed="false" customFormat="false" customHeight="true" hidden="false" ht="14.4" outlineLevel="0" r="1182">
      <c r="A1182" s="5" t="n">
        <v>38273</v>
      </c>
      <c r="B1182" s="1" t="n">
        <v>38.87</v>
      </c>
      <c r="C1182" s="1" t="n">
        <v>39.76</v>
      </c>
      <c r="D1182" s="1" t="n">
        <v>38.74</v>
      </c>
      <c r="E1182" s="1" t="n">
        <v>39.75</v>
      </c>
      <c r="F1182" s="1" t="n">
        <v>41536000</v>
      </c>
      <c r="G1182" s="1" t="n">
        <v>19.79</v>
      </c>
      <c r="I1182" s="0" t="n">
        <f aca="false">B1182-E1182</f>
        <v>-0.880000000000003</v>
      </c>
      <c r="J1182" s="0" t="n">
        <f aca="false">C1182-D1182</f>
        <v>1.02</v>
      </c>
      <c r="L1182" s="11" t="e">
        <f aca="false">IF(ROW(E1182) - 1 &gt;= $L$1,MMULT($AA$1:AA1($AA$1, 0, $L$1 - 1),E1182:E1182(E1182,1 - $L$1, 0)) / $K$3,"")</f>
        <v>#VALUE!</v>
      </c>
      <c r="N1182" s="0" t="e">
        <f aca="false">IF(ROW(E1182) - 1 &gt;= $N$1,SUM(E1182:E1182(E1182,1 - $N$1, 0)) / $N$1,"")</f>
        <v>#VALUE!</v>
      </c>
      <c r="P1182" s="0" t="e">
        <f aca="false">IF(ROW(N1182) - 1 &gt; $P$1, IF(OFFSET(N1182,  1 - $P$1, 0) &lt;&gt; "", MMULT($AA$2:AA2($AA$2, 0, $P$1 - 1), E1182:E1182(E1182,1 - $P$1, 0)) / $O$3,""),"")</f>
        <v>#VALUE!</v>
      </c>
    </row>
    <row collapsed="false" customFormat="false" customHeight="true" hidden="false" ht="14.4" outlineLevel="0" r="1183">
      <c r="A1183" s="5" t="n">
        <v>38274</v>
      </c>
      <c r="B1183" s="1" t="n">
        <v>43.19</v>
      </c>
      <c r="C1183" s="1" t="n">
        <v>45.75</v>
      </c>
      <c r="D1183" s="1" t="n">
        <v>42.55</v>
      </c>
      <c r="E1183" s="1" t="n">
        <v>44.98</v>
      </c>
      <c r="F1183" s="1" t="n">
        <v>98872400</v>
      </c>
      <c r="G1183" s="1" t="n">
        <v>22.39</v>
      </c>
      <c r="I1183" s="0" t="n">
        <f aca="false">B1183-E1183</f>
        <v>-1.79</v>
      </c>
      <c r="J1183" s="0" t="n">
        <f aca="false">C1183-D1183</f>
        <v>3.2</v>
      </c>
      <c r="L1183" s="11" t="e">
        <f aca="false">IF(ROW(E1183) - 1 &gt;= $L$1,MMULT($AA$1:AA1($AA$1, 0, $L$1 - 1),E1183:E1183(E1183,1 - $L$1, 0)) / $K$3,"")</f>
        <v>#VALUE!</v>
      </c>
      <c r="N1183" s="0" t="e">
        <f aca="false">IF(ROW(E1183) - 1 &gt;= $N$1,SUM(E1183:E1183(E1183,1 - $N$1, 0)) / $N$1,"")</f>
        <v>#VALUE!</v>
      </c>
      <c r="P1183" s="0" t="e">
        <f aca="false">IF(ROW(N1183) - 1 &gt; $P$1, IF(OFFSET(N1183,  1 - $P$1, 0) &lt;&gt; "", MMULT($AA$2:AA2($AA$2, 0, $P$1 - 1), E1183:E1183(E1183,1 - $P$1, 0)) / $O$3,""),"")</f>
        <v>#VALUE!</v>
      </c>
    </row>
    <row collapsed="false" customFormat="false" customHeight="true" hidden="false" ht="14.4" outlineLevel="0" r="1184">
      <c r="A1184" s="5" t="n">
        <v>38275</v>
      </c>
      <c r="B1184" s="1" t="n">
        <v>44.88</v>
      </c>
      <c r="C1184" s="1" t="n">
        <v>45.61</v>
      </c>
      <c r="D1184" s="1" t="n">
        <v>44.19</v>
      </c>
      <c r="E1184" s="1" t="n">
        <v>45.5</v>
      </c>
      <c r="F1184" s="1" t="n">
        <v>36826000</v>
      </c>
      <c r="G1184" s="1" t="n">
        <v>22.65</v>
      </c>
      <c r="I1184" s="0" t="n">
        <f aca="false">B1184-E1184</f>
        <v>-0.619999999999997</v>
      </c>
      <c r="J1184" s="0" t="n">
        <f aca="false">C1184-D1184</f>
        <v>1.42</v>
      </c>
      <c r="L1184" s="11" t="e">
        <f aca="false">IF(ROW(E1184) - 1 &gt;= $L$1,MMULT($AA$1:AA1($AA$1, 0, $L$1 - 1),E1184:E1184(E1184,1 - $L$1, 0)) / $K$3,"")</f>
        <v>#VALUE!</v>
      </c>
      <c r="N1184" s="0" t="e">
        <f aca="false">IF(ROW(E1184) - 1 &gt;= $N$1,SUM(E1184:E1184(E1184,1 - $N$1, 0)) / $N$1,"")</f>
        <v>#VALUE!</v>
      </c>
      <c r="P1184" s="0" t="e">
        <f aca="false">IF(ROW(N1184) - 1 &gt; $P$1, IF(OFFSET(N1184,  1 - $P$1, 0) &lt;&gt; "", MMULT($AA$2:AA2($AA$2, 0, $P$1 - 1), E1184:E1184(E1184,1 - $P$1, 0)) / $O$3,""),"")</f>
        <v>#VALUE!</v>
      </c>
    </row>
    <row collapsed="false" customFormat="false" customHeight="true" hidden="false" ht="14.4" outlineLevel="0" r="1185">
      <c r="A1185" s="5" t="n">
        <v>38278</v>
      </c>
      <c r="B1185" s="1" t="n">
        <v>44.7</v>
      </c>
      <c r="C1185" s="1" t="n">
        <v>47.75</v>
      </c>
      <c r="D1185" s="1" t="n">
        <v>44.7</v>
      </c>
      <c r="E1185" s="1" t="n">
        <v>47.75</v>
      </c>
      <c r="F1185" s="1" t="n">
        <v>42884000</v>
      </c>
      <c r="G1185" s="1" t="n">
        <v>23.77</v>
      </c>
      <c r="I1185" s="0" t="n">
        <f aca="false">B1185-E1185</f>
        <v>-3.05</v>
      </c>
      <c r="J1185" s="0" t="n">
        <f aca="false">C1185-D1185</f>
        <v>3.05</v>
      </c>
      <c r="L1185" s="11" t="e">
        <f aca="false">IF(ROW(E1185) - 1 &gt;= $L$1,MMULT($AA$1:AA1($AA$1, 0, $L$1 - 1),E1185:E1185(E1185,1 - $L$1, 0)) / $K$3,"")</f>
        <v>#VALUE!</v>
      </c>
      <c r="N1185" s="0" t="e">
        <f aca="false">IF(ROW(E1185) - 1 &gt;= $N$1,SUM(E1185:E1185(E1185,1 - $N$1, 0)) / $N$1,"")</f>
        <v>#VALUE!</v>
      </c>
      <c r="P1185" s="0" t="e">
        <f aca="false">IF(ROW(N1185) - 1 &gt; $P$1, IF(OFFSET(N1185,  1 - $P$1, 0) &lt;&gt; "", MMULT($AA$2:AA2($AA$2, 0, $P$1 - 1), E1185:E1185(E1185,1 - $P$1, 0)) / $O$3,""),"")</f>
        <v>#VALUE!</v>
      </c>
    </row>
    <row collapsed="false" customFormat="false" customHeight="true" hidden="false" ht="14.4" outlineLevel="0" r="1186">
      <c r="A1186" s="5" t="n">
        <v>38279</v>
      </c>
      <c r="B1186" s="1" t="n">
        <v>48.1</v>
      </c>
      <c r="C1186" s="1" t="n">
        <v>48.35</v>
      </c>
      <c r="D1186" s="1" t="n">
        <v>47.31</v>
      </c>
      <c r="E1186" s="1" t="n">
        <v>47.42</v>
      </c>
      <c r="F1186" s="1" t="n">
        <v>28642600</v>
      </c>
      <c r="G1186" s="1" t="n">
        <v>23.61</v>
      </c>
      <c r="I1186" s="0" t="n">
        <f aca="false">B1186-E1186</f>
        <v>0.68</v>
      </c>
      <c r="J1186" s="0" t="n">
        <f aca="false">C1186-D1186</f>
        <v>1.04</v>
      </c>
      <c r="L1186" s="11" t="e">
        <f aca="false">IF(ROW(E1186) - 1 &gt;= $L$1,MMULT($AA$1:AA1($AA$1, 0, $L$1 - 1),E1186:E1186(E1186,1 - $L$1, 0)) / $K$3,"")</f>
        <v>#VALUE!</v>
      </c>
      <c r="N1186" s="0" t="e">
        <f aca="false">IF(ROW(E1186) - 1 &gt;= $N$1,SUM(E1186:E1186(E1186,1 - $N$1, 0)) / $N$1,"")</f>
        <v>#VALUE!</v>
      </c>
      <c r="P1186" s="0" t="e">
        <f aca="false">IF(ROW(N1186) - 1 &gt; $P$1, IF(OFFSET(N1186,  1 - $P$1, 0) &lt;&gt; "", MMULT($AA$2:AA2($AA$2, 0, $P$1 - 1), E1186:E1186(E1186,1 - $P$1, 0)) / $O$3,""),"")</f>
        <v>#VALUE!</v>
      </c>
    </row>
    <row collapsed="false" customFormat="false" customHeight="true" hidden="false" ht="14.4" outlineLevel="0" r="1187">
      <c r="A1187" s="5" t="n">
        <v>38280</v>
      </c>
      <c r="B1187" s="1" t="n">
        <v>47.18</v>
      </c>
      <c r="C1187" s="1" t="n">
        <v>47.6</v>
      </c>
      <c r="D1187" s="1" t="n">
        <v>46.65</v>
      </c>
      <c r="E1187" s="1" t="n">
        <v>47.47</v>
      </c>
      <c r="F1187" s="1" t="n">
        <v>21611000</v>
      </c>
      <c r="G1187" s="1" t="n">
        <v>23.63</v>
      </c>
      <c r="I1187" s="0" t="n">
        <f aca="false">B1187-E1187</f>
        <v>-0.289999999999999</v>
      </c>
      <c r="J1187" s="0" t="n">
        <f aca="false">C1187-D1187</f>
        <v>0.950000000000003</v>
      </c>
      <c r="L1187" s="11" t="e">
        <f aca="false">IF(ROW(E1187) - 1 &gt;= $L$1,MMULT($AA$1:AA1($AA$1, 0, $L$1 - 1),E1187:E1187(E1187,1 - $L$1, 0)) / $K$3,"")</f>
        <v>#VALUE!</v>
      </c>
      <c r="N1187" s="0" t="e">
        <f aca="false">IF(ROW(E1187) - 1 &gt;= $N$1,SUM(E1187:E1187(E1187,1 - $N$1, 0)) / $N$1,"")</f>
        <v>#VALUE!</v>
      </c>
      <c r="P1187" s="0" t="e">
        <f aca="false">IF(ROW(N1187) - 1 &gt; $P$1, IF(OFFSET(N1187,  1 - $P$1, 0) &lt;&gt; "", MMULT($AA$2:AA2($AA$2, 0, $P$1 - 1), E1187:E1187(E1187,1 - $P$1, 0)) / $O$3,""),"")</f>
        <v>#VALUE!</v>
      </c>
    </row>
    <row collapsed="false" customFormat="false" customHeight="true" hidden="false" ht="14.4" outlineLevel="0" r="1188">
      <c r="A1188" s="5" t="n">
        <v>38281</v>
      </c>
      <c r="B1188" s="1" t="n">
        <v>47.48</v>
      </c>
      <c r="C1188" s="1" t="n">
        <v>48.13</v>
      </c>
      <c r="D1188" s="1" t="n">
        <v>47.36</v>
      </c>
      <c r="E1188" s="1" t="n">
        <v>47.94</v>
      </c>
      <c r="F1188" s="1" t="n">
        <v>25875200</v>
      </c>
      <c r="G1188" s="1" t="n">
        <v>23.87</v>
      </c>
      <c r="I1188" s="0" t="n">
        <f aca="false">B1188-E1188</f>
        <v>-0.460000000000001</v>
      </c>
      <c r="J1188" s="0" t="n">
        <f aca="false">C1188-D1188</f>
        <v>0.770000000000003</v>
      </c>
      <c r="L1188" s="11" t="e">
        <f aca="false">IF(ROW(E1188) - 1 &gt;= $L$1,MMULT($AA$1:AA1($AA$1, 0, $L$1 - 1),E1188:E1188(E1188,1 - $L$1, 0)) / $K$3,"")</f>
        <v>#VALUE!</v>
      </c>
      <c r="N1188" s="0" t="e">
        <f aca="false">IF(ROW(E1188) - 1 &gt;= $N$1,SUM(E1188:E1188(E1188,1 - $N$1, 0)) / $N$1,"")</f>
        <v>#VALUE!</v>
      </c>
      <c r="P1188" s="0" t="e">
        <f aca="false">IF(ROW(N1188) - 1 &gt; $P$1, IF(OFFSET(N1188,  1 - $P$1, 0) &lt;&gt; "", MMULT($AA$2:AA2($AA$2, 0, $P$1 - 1), E1188:E1188(E1188,1 - $P$1, 0)) / $O$3,""),"")</f>
        <v>#VALUE!</v>
      </c>
    </row>
    <row collapsed="false" customFormat="false" customHeight="true" hidden="false" ht="14.4" outlineLevel="0" r="1189">
      <c r="A1189" s="5" t="n">
        <v>38282</v>
      </c>
      <c r="B1189" s="1" t="n">
        <v>47.54</v>
      </c>
      <c r="C1189" s="1" t="n">
        <v>47.67</v>
      </c>
      <c r="D1189" s="1" t="n">
        <v>47.02</v>
      </c>
      <c r="E1189" s="1" t="n">
        <v>47.41</v>
      </c>
      <c r="F1189" s="1" t="n">
        <v>17252400</v>
      </c>
      <c r="G1189" s="1" t="n">
        <v>23.6</v>
      </c>
      <c r="I1189" s="0" t="n">
        <f aca="false">B1189-E1189</f>
        <v>0.130000000000003</v>
      </c>
      <c r="J1189" s="0" t="n">
        <f aca="false">C1189-D1189</f>
        <v>0.649999999999999</v>
      </c>
      <c r="L1189" s="11" t="e">
        <f aca="false">IF(ROW(E1189) - 1 &gt;= $L$1,MMULT($AA$1:AA1($AA$1, 0, $L$1 - 1),E1189:E1189(E1189,1 - $L$1, 0)) / $K$3,"")</f>
        <v>#VALUE!</v>
      </c>
      <c r="N1189" s="0" t="e">
        <f aca="false">IF(ROW(E1189) - 1 &gt;= $N$1,SUM(E1189:E1189(E1189,1 - $N$1, 0)) / $N$1,"")</f>
        <v>#VALUE!</v>
      </c>
      <c r="P1189" s="0" t="e">
        <f aca="false">IF(ROW(N1189) - 1 &gt; $P$1, IF(OFFSET(N1189,  1 - $P$1, 0) &lt;&gt; "", MMULT($AA$2:AA2($AA$2, 0, $P$1 - 1), E1189:E1189(E1189,1 - $P$1, 0)) / $O$3,""),"")</f>
        <v>#VALUE!</v>
      </c>
    </row>
    <row collapsed="false" customFormat="false" customHeight="true" hidden="false" ht="14.4" outlineLevel="0" r="1190">
      <c r="A1190" s="5" t="n">
        <v>38285</v>
      </c>
      <c r="B1190" s="1" t="n">
        <v>47.2</v>
      </c>
      <c r="C1190" s="1" t="n">
        <v>47.84</v>
      </c>
      <c r="D1190" s="1" t="n">
        <v>47.07</v>
      </c>
      <c r="E1190" s="1" t="n">
        <v>47.55</v>
      </c>
      <c r="F1190" s="1" t="n">
        <v>14023000</v>
      </c>
      <c r="G1190" s="1" t="n">
        <v>23.67</v>
      </c>
      <c r="I1190" s="0" t="n">
        <f aca="false">B1190-E1190</f>
        <v>-0.349999999999994</v>
      </c>
      <c r="J1190" s="0" t="n">
        <f aca="false">C1190-D1190</f>
        <v>0.770000000000003</v>
      </c>
      <c r="L1190" s="11" t="e">
        <f aca="false">IF(ROW(E1190) - 1 &gt;= $L$1,MMULT($AA$1:AA1($AA$1, 0, $L$1 - 1),E1190:E1190(E1190,1 - $L$1, 0)) / $K$3,"")</f>
        <v>#VALUE!</v>
      </c>
      <c r="N1190" s="0" t="e">
        <f aca="false">IF(ROW(E1190) - 1 &gt;= $N$1,SUM(E1190:E1190(E1190,1 - $N$1, 0)) / $N$1,"")</f>
        <v>#VALUE!</v>
      </c>
      <c r="P1190" s="0" t="e">
        <f aca="false">IF(ROW(N1190) - 1 &gt; $P$1, IF(OFFSET(N1190,  1 - $P$1, 0) &lt;&gt; "", MMULT($AA$2:AA2($AA$2, 0, $P$1 - 1), E1190:E1190(E1190,1 - $P$1, 0)) / $O$3,""),"")</f>
        <v>#VALUE!</v>
      </c>
    </row>
    <row collapsed="false" customFormat="false" customHeight="true" hidden="false" ht="14.4" outlineLevel="0" r="1191">
      <c r="A1191" s="5" t="n">
        <v>38286</v>
      </c>
      <c r="B1191" s="1" t="n">
        <v>47.45</v>
      </c>
      <c r="C1191" s="1" t="n">
        <v>48.05</v>
      </c>
      <c r="D1191" s="1" t="n">
        <v>46.97</v>
      </c>
      <c r="E1191" s="1" t="n">
        <v>47.97</v>
      </c>
      <c r="F1191" s="1" t="n">
        <v>21227200</v>
      </c>
      <c r="G1191" s="1" t="n">
        <v>23.88</v>
      </c>
      <c r="I1191" s="0" t="n">
        <f aca="false">B1191-E1191</f>
        <v>-0.519999999999996</v>
      </c>
      <c r="J1191" s="0" t="n">
        <f aca="false">C1191-D1191</f>
        <v>1.08</v>
      </c>
      <c r="L1191" s="11" t="e">
        <f aca="false">IF(ROW(E1191) - 1 &gt;= $L$1,MMULT($AA$1:AA1($AA$1, 0, $L$1 - 1),E1191:E1191(E1191,1 - $L$1, 0)) / $K$3,"")</f>
        <v>#VALUE!</v>
      </c>
      <c r="N1191" s="0" t="e">
        <f aca="false">IF(ROW(E1191) - 1 &gt;= $N$1,SUM(E1191:E1191(E1191,1 - $N$1, 0)) / $N$1,"")</f>
        <v>#VALUE!</v>
      </c>
      <c r="P1191" s="0" t="e">
        <f aca="false">IF(ROW(N1191) - 1 &gt; $P$1, IF(OFFSET(N1191,  1 - $P$1, 0) &lt;&gt; "", MMULT($AA$2:AA2($AA$2, 0, $P$1 - 1), E1191:E1191(E1191,1 - $P$1, 0)) / $O$3,""),"")</f>
        <v>#VALUE!</v>
      </c>
    </row>
    <row collapsed="false" customFormat="false" customHeight="true" hidden="false" ht="14.4" outlineLevel="0" r="1192">
      <c r="A1192" s="5" t="n">
        <v>38287</v>
      </c>
      <c r="B1192" s="1" t="n">
        <v>48.51</v>
      </c>
      <c r="C1192" s="1" t="n">
        <v>50.62</v>
      </c>
      <c r="D1192" s="1" t="n">
        <v>48.17</v>
      </c>
      <c r="E1192" s="1" t="n">
        <v>50.3</v>
      </c>
      <c r="F1192" s="1" t="n">
        <v>42624800</v>
      </c>
      <c r="G1192" s="1" t="n">
        <v>25.04</v>
      </c>
      <c r="I1192" s="0" t="n">
        <f aca="false">B1192-E1192</f>
        <v>-1.79</v>
      </c>
      <c r="J1192" s="0" t="n">
        <f aca="false">C1192-D1192</f>
        <v>2.45</v>
      </c>
      <c r="L1192" s="11" t="e">
        <f aca="false">IF(ROW(E1192) - 1 &gt;= $L$1,MMULT($AA$1:AA1($AA$1, 0, $L$1 - 1),E1192:E1192(E1192,1 - $L$1, 0)) / $K$3,"")</f>
        <v>#VALUE!</v>
      </c>
      <c r="N1192" s="0" t="e">
        <f aca="false">IF(ROW(E1192) - 1 &gt;= $N$1,SUM(E1192:E1192(E1192,1 - $N$1, 0)) / $N$1,"")</f>
        <v>#VALUE!</v>
      </c>
      <c r="P1192" s="0" t="e">
        <f aca="false">IF(ROW(N1192) - 1 &gt; $P$1, IF(OFFSET(N1192,  1 - $P$1, 0) &lt;&gt; "", MMULT($AA$2:AA2($AA$2, 0, $P$1 - 1), E1192:E1192(E1192,1 - $P$1, 0)) / $O$3,""),"")</f>
        <v>#VALUE!</v>
      </c>
    </row>
    <row collapsed="false" customFormat="false" customHeight="true" hidden="false" ht="14.4" outlineLevel="0" r="1193">
      <c r="A1193" s="5" t="n">
        <v>38288</v>
      </c>
      <c r="B1193" s="1" t="n">
        <v>49.98</v>
      </c>
      <c r="C1193" s="1" t="n">
        <v>52.22</v>
      </c>
      <c r="D1193" s="1" t="n">
        <v>49.5</v>
      </c>
      <c r="E1193" s="1" t="n">
        <v>52.19</v>
      </c>
      <c r="F1193" s="1" t="n">
        <v>30866600</v>
      </c>
      <c r="G1193" s="1" t="n">
        <v>25.98</v>
      </c>
      <c r="I1193" s="0" t="n">
        <f aca="false">B1193-E1193</f>
        <v>-2.21</v>
      </c>
      <c r="J1193" s="0" t="n">
        <f aca="false">C1193-D1193</f>
        <v>2.72</v>
      </c>
      <c r="L1193" s="11" t="e">
        <f aca="false">IF(ROW(E1193) - 1 &gt;= $L$1,MMULT($AA$1:AA1($AA$1, 0, $L$1 - 1),E1193:E1193(E1193,1 - $L$1, 0)) / $K$3,"")</f>
        <v>#VALUE!</v>
      </c>
      <c r="N1193" s="0" t="e">
        <f aca="false">IF(ROW(E1193) - 1 &gt;= $N$1,SUM(E1193:E1193(E1193,1 - $N$1, 0)) / $N$1,"")</f>
        <v>#VALUE!</v>
      </c>
      <c r="P1193" s="0" t="e">
        <f aca="false">IF(ROW(N1193) - 1 &gt; $P$1, IF(OFFSET(N1193,  1 - $P$1, 0) &lt;&gt; "", MMULT($AA$2:AA2($AA$2, 0, $P$1 - 1), E1193:E1193(E1193,1 - $P$1, 0)) / $O$3,""),"")</f>
        <v>#VALUE!</v>
      </c>
    </row>
    <row collapsed="false" customFormat="false" customHeight="true" hidden="false" ht="14.4" outlineLevel="0" r="1194">
      <c r="A1194" s="5" t="n">
        <v>38289</v>
      </c>
      <c r="B1194" s="1" t="n">
        <v>51.84</v>
      </c>
      <c r="C1194" s="1" t="n">
        <v>53.2</v>
      </c>
      <c r="D1194" s="1" t="n">
        <v>51.8</v>
      </c>
      <c r="E1194" s="1" t="n">
        <v>52.4</v>
      </c>
      <c r="F1194" s="1" t="n">
        <v>28936400</v>
      </c>
      <c r="G1194" s="1" t="n">
        <v>26.09</v>
      </c>
      <c r="I1194" s="0" t="n">
        <f aca="false">B1194-E1194</f>
        <v>-0.559999999999995</v>
      </c>
      <c r="J1194" s="0" t="n">
        <f aca="false">C1194-D1194</f>
        <v>1.40000000000001</v>
      </c>
      <c r="L1194" s="11" t="e">
        <f aca="false">IF(ROW(E1194) - 1 &gt;= $L$1,MMULT($AA$1:AA1($AA$1, 0, $L$1 - 1),E1194:E1194(E1194,1 - $L$1, 0)) / $K$3,"")</f>
        <v>#VALUE!</v>
      </c>
      <c r="N1194" s="0" t="e">
        <f aca="false">IF(ROW(E1194) - 1 &gt;= $N$1,SUM(E1194:E1194(E1194,1 - $N$1, 0)) / $N$1,"")</f>
        <v>#VALUE!</v>
      </c>
      <c r="P1194" s="0" t="e">
        <f aca="false">IF(ROW(N1194) - 1 &gt; $P$1, IF(OFFSET(N1194,  1 - $P$1, 0) &lt;&gt; "", MMULT($AA$2:AA2($AA$2, 0, $P$1 - 1), E1194:E1194(E1194,1 - $P$1, 0)) / $O$3,""),"")</f>
        <v>#VALUE!</v>
      </c>
    </row>
    <row collapsed="false" customFormat="false" customHeight="true" hidden="false" ht="14.4" outlineLevel="0" r="1195">
      <c r="A1195" s="5" t="n">
        <v>38292</v>
      </c>
      <c r="B1195" s="1" t="n">
        <v>52.5</v>
      </c>
      <c r="C1195" s="1" t="n">
        <v>53.26</v>
      </c>
      <c r="D1195" s="1" t="n">
        <v>52.04</v>
      </c>
      <c r="E1195" s="1" t="n">
        <v>52.45</v>
      </c>
      <c r="F1195" s="1" t="n">
        <v>21501800</v>
      </c>
      <c r="G1195" s="1" t="n">
        <v>26.11</v>
      </c>
      <c r="I1195" s="0" t="n">
        <f aca="false">B1195-E1195</f>
        <v>0.0499999999999972</v>
      </c>
      <c r="J1195" s="0" t="n">
        <f aca="false">C1195-D1195</f>
        <v>1.22</v>
      </c>
      <c r="L1195" s="11" t="e">
        <f aca="false">IF(ROW(E1195) - 1 &gt;= $L$1,MMULT($AA$1:AA1($AA$1, 0, $L$1 - 1),E1195:E1195(E1195,1 - $L$1, 0)) / $K$3,"")</f>
        <v>#VALUE!</v>
      </c>
      <c r="N1195" s="0" t="e">
        <f aca="false">IF(ROW(E1195) - 1 &gt;= $N$1,SUM(E1195:E1195(E1195,1 - $N$1, 0)) / $N$1,"")</f>
        <v>#VALUE!</v>
      </c>
      <c r="P1195" s="0" t="e">
        <f aca="false">IF(ROW(N1195) - 1 &gt; $P$1, IF(OFFSET(N1195,  1 - $P$1, 0) &lt;&gt; "", MMULT($AA$2:AA2($AA$2, 0, $P$1 - 1), E1195:E1195(E1195,1 - $P$1, 0)) / $O$3,""),"")</f>
        <v>#VALUE!</v>
      </c>
    </row>
    <row collapsed="false" customFormat="false" customHeight="true" hidden="false" ht="14.4" outlineLevel="0" r="1196">
      <c r="A1196" s="5" t="n">
        <v>38293</v>
      </c>
      <c r="B1196" s="1" t="n">
        <v>52.4</v>
      </c>
      <c r="C1196" s="1" t="n">
        <v>54.08</v>
      </c>
      <c r="D1196" s="1" t="n">
        <v>52.4</v>
      </c>
      <c r="E1196" s="1" t="n">
        <v>53.5</v>
      </c>
      <c r="F1196" s="1" t="n">
        <v>26071000</v>
      </c>
      <c r="G1196" s="1" t="n">
        <v>26.64</v>
      </c>
      <c r="I1196" s="0" t="n">
        <f aca="false">B1196-E1196</f>
        <v>-1.1</v>
      </c>
      <c r="J1196" s="0" t="n">
        <f aca="false">C1196-D1196</f>
        <v>1.68</v>
      </c>
      <c r="L1196" s="11" t="e">
        <f aca="false">IF(ROW(E1196) - 1 &gt;= $L$1,MMULT($AA$1:AA1($AA$1, 0, $L$1 - 1),E1196:E1196(E1196,1 - $L$1, 0)) / $K$3,"")</f>
        <v>#VALUE!</v>
      </c>
      <c r="N1196" s="0" t="e">
        <f aca="false">IF(ROW(E1196) - 1 &gt;= $N$1,SUM(E1196:E1196(E1196,1 - $N$1, 0)) / $N$1,"")</f>
        <v>#VALUE!</v>
      </c>
      <c r="P1196" s="0" t="e">
        <f aca="false">IF(ROW(N1196) - 1 &gt; $P$1, IF(OFFSET(N1196,  1 - $P$1, 0) &lt;&gt; "", MMULT($AA$2:AA2($AA$2, 0, $P$1 - 1), E1196:E1196(E1196,1 - $P$1, 0)) / $O$3,""),"")</f>
        <v>#VALUE!</v>
      </c>
    </row>
    <row collapsed="false" customFormat="false" customHeight="true" hidden="false" ht="14.4" outlineLevel="0" r="1197">
      <c r="A1197" s="5" t="n">
        <v>38294</v>
      </c>
      <c r="B1197" s="1" t="n">
        <v>54.37</v>
      </c>
      <c r="C1197" s="1" t="n">
        <v>56.11</v>
      </c>
      <c r="D1197" s="1" t="n">
        <v>53.99</v>
      </c>
      <c r="E1197" s="1" t="n">
        <v>55.31</v>
      </c>
      <c r="F1197" s="1" t="n">
        <v>43006200</v>
      </c>
      <c r="G1197" s="1" t="n">
        <v>27.54</v>
      </c>
      <c r="I1197" s="0" t="n">
        <f aca="false">B1197-E1197</f>
        <v>-0.940000000000005</v>
      </c>
      <c r="J1197" s="0" t="n">
        <f aca="false">C1197-D1197</f>
        <v>2.12</v>
      </c>
      <c r="L1197" s="11" t="e">
        <f aca="false">IF(ROW(E1197) - 1 &gt;= $L$1,MMULT($AA$1:AA1($AA$1, 0, $L$1 - 1),E1197:E1197(E1197,1 - $L$1, 0)) / $K$3,"")</f>
        <v>#VALUE!</v>
      </c>
      <c r="N1197" s="0" t="e">
        <f aca="false">IF(ROW(E1197) - 1 &gt;= $N$1,SUM(E1197:E1197(E1197,1 - $N$1, 0)) / $N$1,"")</f>
        <v>#VALUE!</v>
      </c>
      <c r="P1197" s="0" t="e">
        <f aca="false">IF(ROW(N1197) - 1 &gt; $P$1, IF(OFFSET(N1197,  1 - $P$1, 0) &lt;&gt; "", MMULT($AA$2:AA2($AA$2, 0, $P$1 - 1), E1197:E1197(E1197,1 - $P$1, 0)) / $O$3,""),"")</f>
        <v>#VALUE!</v>
      </c>
    </row>
    <row collapsed="false" customFormat="false" customHeight="true" hidden="false" ht="14.4" outlineLevel="0" r="1198">
      <c r="A1198" s="5" t="n">
        <v>38295</v>
      </c>
      <c r="B1198" s="1" t="n">
        <v>55.03</v>
      </c>
      <c r="C1198" s="1" t="n">
        <v>55.55</v>
      </c>
      <c r="D1198" s="1" t="n">
        <v>54.37</v>
      </c>
      <c r="E1198" s="1" t="n">
        <v>54.45</v>
      </c>
      <c r="F1198" s="1" t="n">
        <v>33165200</v>
      </c>
      <c r="G1198" s="1" t="n">
        <v>27.11</v>
      </c>
      <c r="I1198" s="0" t="n">
        <f aca="false">B1198-E1198</f>
        <v>0.579999999999998</v>
      </c>
      <c r="J1198" s="0" t="n">
        <f aca="false">C1198-D1198</f>
        <v>1.18</v>
      </c>
      <c r="L1198" s="11" t="e">
        <f aca="false">IF(ROW(E1198) - 1 &gt;= $L$1,MMULT($AA$1:AA1($AA$1, 0, $L$1 - 1),E1198:E1198(E1198,1 - $L$1, 0)) / $K$3,"")</f>
        <v>#VALUE!</v>
      </c>
      <c r="N1198" s="0" t="e">
        <f aca="false">IF(ROW(E1198) - 1 &gt;= $N$1,SUM(E1198:E1198(E1198,1 - $N$1, 0)) / $N$1,"")</f>
        <v>#VALUE!</v>
      </c>
      <c r="P1198" s="0" t="e">
        <f aca="false">IF(ROW(N1198) - 1 &gt; $P$1, IF(OFFSET(N1198,  1 - $P$1, 0) &lt;&gt; "", MMULT($AA$2:AA2($AA$2, 0, $P$1 - 1), E1198:E1198(E1198,1 - $P$1, 0)) / $O$3,""),"")</f>
        <v>#VALUE!</v>
      </c>
    </row>
    <row collapsed="false" customFormat="false" customHeight="true" hidden="false" ht="14.4" outlineLevel="0" r="1199">
      <c r="A1199" s="5" t="n">
        <v>38296</v>
      </c>
      <c r="B1199" s="1" t="n">
        <v>54.86</v>
      </c>
      <c r="C1199" s="1" t="n">
        <v>55</v>
      </c>
      <c r="D1199" s="1" t="n">
        <v>52.04</v>
      </c>
      <c r="E1199" s="1" t="n">
        <v>54.72</v>
      </c>
      <c r="F1199" s="1" t="n">
        <v>43037400</v>
      </c>
      <c r="G1199" s="1" t="n">
        <v>27.24</v>
      </c>
      <c r="I1199" s="0" t="n">
        <f aca="false">B1199-E1199</f>
        <v>0.140000000000001</v>
      </c>
      <c r="J1199" s="0" t="n">
        <f aca="false">C1199-D1199</f>
        <v>2.96</v>
      </c>
      <c r="L1199" s="11" t="e">
        <f aca="false">IF(ROW(E1199) - 1 &gt;= $L$1,MMULT($AA$1:AA1($AA$1, 0, $L$1 - 1),E1199:E1199(E1199,1 - $L$1, 0)) / $K$3,"")</f>
        <v>#VALUE!</v>
      </c>
      <c r="N1199" s="0" t="e">
        <f aca="false">IF(ROW(E1199) - 1 &gt;= $N$1,SUM(E1199:E1199(E1199,1 - $N$1, 0)) / $N$1,"")</f>
        <v>#VALUE!</v>
      </c>
      <c r="P1199" s="0" t="e">
        <f aca="false">IF(ROW(N1199) - 1 &gt; $P$1, IF(OFFSET(N1199,  1 - $P$1, 0) &lt;&gt; "", MMULT($AA$2:AA2($AA$2, 0, $P$1 - 1), E1199:E1199(E1199,1 - $P$1, 0)) / $O$3,""),"")</f>
        <v>#VALUE!</v>
      </c>
    </row>
    <row collapsed="false" customFormat="false" customHeight="true" hidden="false" ht="14.4" outlineLevel="0" r="1200">
      <c r="A1200" s="5" t="n">
        <v>38299</v>
      </c>
      <c r="B1200" s="1" t="n">
        <v>54.27</v>
      </c>
      <c r="C1200" s="1" t="n">
        <v>55.45</v>
      </c>
      <c r="D1200" s="1" t="n">
        <v>53.86</v>
      </c>
      <c r="E1200" s="1" t="n">
        <v>54.38</v>
      </c>
      <c r="F1200" s="1" t="n">
        <v>18818600</v>
      </c>
      <c r="G1200" s="1" t="n">
        <v>27.07</v>
      </c>
      <c r="I1200" s="0" t="n">
        <f aca="false">B1200-E1200</f>
        <v>-0.109999999999999</v>
      </c>
      <c r="J1200" s="0" t="n">
        <f aca="false">C1200-D1200</f>
        <v>1.59</v>
      </c>
      <c r="L1200" s="11" t="e">
        <f aca="false">IF(ROW(E1200) - 1 &gt;= $L$1,MMULT($AA$1:AA1($AA$1, 0, $L$1 - 1),E1200:E1200(E1200,1 - $L$1, 0)) / $K$3,"")</f>
        <v>#VALUE!</v>
      </c>
      <c r="N1200" s="0" t="e">
        <f aca="false">IF(ROW(E1200) - 1 &gt;= $N$1,SUM(E1200:E1200(E1200,1 - $N$1, 0)) / $N$1,"")</f>
        <v>#VALUE!</v>
      </c>
      <c r="P1200" s="0" t="e">
        <f aca="false">IF(ROW(N1200) - 1 &gt; $P$1, IF(OFFSET(N1200,  1 - $P$1, 0) &lt;&gt; "", MMULT($AA$2:AA2($AA$2, 0, $P$1 - 1), E1200:E1200(E1200,1 - $P$1, 0)) / $O$3,""),"")</f>
        <v>#VALUE!</v>
      </c>
    </row>
    <row collapsed="false" customFormat="false" customHeight="true" hidden="false" ht="14.4" outlineLevel="0" r="1201">
      <c r="A1201" s="5" t="n">
        <v>38300</v>
      </c>
      <c r="B1201" s="1" t="n">
        <v>54.23</v>
      </c>
      <c r="C1201" s="1" t="n">
        <v>54.55</v>
      </c>
      <c r="D1201" s="1" t="n">
        <v>53.38</v>
      </c>
      <c r="E1201" s="1" t="n">
        <v>54.05</v>
      </c>
      <c r="F1201" s="1" t="n">
        <v>16991600</v>
      </c>
      <c r="G1201" s="1" t="n">
        <v>26.91</v>
      </c>
      <c r="I1201" s="0" t="n">
        <f aca="false">B1201-E1201</f>
        <v>0.18</v>
      </c>
      <c r="J1201" s="0" t="n">
        <f aca="false">C1201-D1201</f>
        <v>1.16999999999999</v>
      </c>
      <c r="L1201" s="11" t="e">
        <f aca="false">IF(ROW(E1201) - 1 &gt;= $L$1,MMULT($AA$1:AA1($AA$1, 0, $L$1 - 1),E1201:E1201(E1201,1 - $L$1, 0)) / $K$3,"")</f>
        <v>#VALUE!</v>
      </c>
      <c r="N1201" s="0" t="e">
        <f aca="false">IF(ROW(E1201) - 1 &gt;= $N$1,SUM(E1201:E1201(E1201,1 - $N$1, 0)) / $N$1,"")</f>
        <v>#VALUE!</v>
      </c>
      <c r="P1201" s="0" t="e">
        <f aca="false">IF(ROW(N1201) - 1 &gt; $P$1, IF(OFFSET(N1201,  1 - $P$1, 0) &lt;&gt; "", MMULT($AA$2:AA2($AA$2, 0, $P$1 - 1), E1201:E1201(E1201,1 - $P$1, 0)) / $O$3,""),"")</f>
        <v>#VALUE!</v>
      </c>
    </row>
    <row collapsed="false" customFormat="false" customHeight="true" hidden="false" ht="14.4" outlineLevel="0" r="1202">
      <c r="A1202" s="5" t="n">
        <v>38301</v>
      </c>
      <c r="B1202" s="1" t="n">
        <v>53.95</v>
      </c>
      <c r="C1202" s="1" t="n">
        <v>55.39</v>
      </c>
      <c r="D1202" s="1" t="n">
        <v>53.91</v>
      </c>
      <c r="E1202" s="1" t="n">
        <v>54.75</v>
      </c>
      <c r="F1202" s="1" t="n">
        <v>18167000</v>
      </c>
      <c r="G1202" s="1" t="n">
        <v>27.26</v>
      </c>
      <c r="I1202" s="0" t="n">
        <f aca="false">B1202-E1202</f>
        <v>-0.799999999999997</v>
      </c>
      <c r="J1202" s="0" t="n">
        <f aca="false">C1202-D1202</f>
        <v>1.48</v>
      </c>
      <c r="L1202" s="11" t="e">
        <f aca="false">IF(ROW(E1202) - 1 &gt;= $L$1,MMULT($AA$1:AA1($AA$1, 0, $L$1 - 1),E1202:E1202(E1202,1 - $L$1, 0)) / $K$3,"")</f>
        <v>#VALUE!</v>
      </c>
      <c r="N1202" s="0" t="e">
        <f aca="false">IF(ROW(E1202) - 1 &gt;= $N$1,SUM(E1202:E1202(E1202,1 - $N$1, 0)) / $N$1,"")</f>
        <v>#VALUE!</v>
      </c>
      <c r="P1202" s="0" t="e">
        <f aca="false">IF(ROW(N1202) - 1 &gt; $P$1, IF(OFFSET(N1202,  1 - $P$1, 0) &lt;&gt; "", MMULT($AA$2:AA2($AA$2, 0, $P$1 - 1), E1202:E1202(E1202,1 - $P$1, 0)) / $O$3,""),"")</f>
        <v>#VALUE!</v>
      </c>
    </row>
    <row collapsed="false" customFormat="false" customHeight="true" hidden="false" ht="14.4" outlineLevel="0" r="1203">
      <c r="A1203" s="5" t="n">
        <v>38302</v>
      </c>
      <c r="B1203" s="1" t="n">
        <v>54.95</v>
      </c>
      <c r="C1203" s="1" t="n">
        <v>55.43</v>
      </c>
      <c r="D1203" s="1" t="n">
        <v>54.23</v>
      </c>
      <c r="E1203" s="1" t="n">
        <v>55.3</v>
      </c>
      <c r="F1203" s="1" t="n">
        <v>14546400</v>
      </c>
      <c r="G1203" s="1" t="n">
        <v>27.53</v>
      </c>
      <c r="I1203" s="0" t="n">
        <f aca="false">B1203-E1203</f>
        <v>-0.349999999999994</v>
      </c>
      <c r="J1203" s="0" t="n">
        <f aca="false">C1203-D1203</f>
        <v>1.2</v>
      </c>
      <c r="L1203" s="11" t="e">
        <f aca="false">IF(ROW(E1203) - 1 &gt;= $L$1,MMULT($AA$1:AA1($AA$1, 0, $L$1 - 1),E1203:E1203(E1203,1 - $L$1, 0)) / $K$3,"")</f>
        <v>#VALUE!</v>
      </c>
      <c r="N1203" s="0" t="e">
        <f aca="false">IF(ROW(E1203) - 1 &gt;= $N$1,SUM(E1203:E1203(E1203,1 - $N$1, 0)) / $N$1,"")</f>
        <v>#VALUE!</v>
      </c>
      <c r="P1203" s="0" t="e">
        <f aca="false">IF(ROW(N1203) - 1 &gt; $P$1, IF(OFFSET(N1203,  1 - $P$1, 0) &lt;&gt; "", MMULT($AA$2:AA2($AA$2, 0, $P$1 - 1), E1203:E1203(E1203,1 - $P$1, 0)) / $O$3,""),"")</f>
        <v>#VALUE!</v>
      </c>
    </row>
    <row collapsed="false" customFormat="false" customHeight="true" hidden="false" ht="14.4" outlineLevel="0" r="1204">
      <c r="A1204" s="5" t="n">
        <v>38303</v>
      </c>
      <c r="B1204" s="1" t="n">
        <v>55.01</v>
      </c>
      <c r="C1204" s="1" t="n">
        <v>55.69</v>
      </c>
      <c r="D1204" s="1" t="n">
        <v>54.84</v>
      </c>
      <c r="E1204" s="1" t="n">
        <v>55.5</v>
      </c>
      <c r="F1204" s="1" t="n">
        <v>14132200</v>
      </c>
      <c r="G1204" s="1" t="n">
        <v>27.63</v>
      </c>
      <c r="I1204" s="0" t="n">
        <f aca="false">B1204-E1204</f>
        <v>-0.490000000000002</v>
      </c>
      <c r="J1204" s="0" t="n">
        <f aca="false">C1204-D1204</f>
        <v>0.849999999999994</v>
      </c>
      <c r="L1204" s="11" t="e">
        <f aca="false">IF(ROW(E1204) - 1 &gt;= $L$1,MMULT($AA$1:AA1($AA$1, 0, $L$1 - 1),E1204:E1204(E1204,1 - $L$1, 0)) / $K$3,"")</f>
        <v>#VALUE!</v>
      </c>
      <c r="N1204" s="0" t="e">
        <f aca="false">IF(ROW(E1204) - 1 &gt;= $N$1,SUM(E1204:E1204(E1204,1 - $N$1, 0)) / $N$1,"")</f>
        <v>#VALUE!</v>
      </c>
      <c r="P1204" s="0" t="e">
        <f aca="false">IF(ROW(N1204) - 1 &gt; $P$1, IF(OFFSET(N1204,  1 - $P$1, 0) &lt;&gt; "", MMULT($AA$2:AA2($AA$2, 0, $P$1 - 1), E1204:E1204(E1204,1 - $P$1, 0)) / $O$3,""),"")</f>
        <v>#VALUE!</v>
      </c>
    </row>
    <row collapsed="false" customFormat="false" customHeight="true" hidden="false" ht="14.4" outlineLevel="0" r="1205">
      <c r="A1205" s="5" t="n">
        <v>38306</v>
      </c>
      <c r="B1205" s="1" t="n">
        <v>55.2</v>
      </c>
      <c r="C1205" s="1" t="n">
        <v>55.46</v>
      </c>
      <c r="D1205" s="1" t="n">
        <v>54.34</v>
      </c>
      <c r="E1205" s="1" t="n">
        <v>55.24</v>
      </c>
      <c r="F1205" s="1" t="n">
        <v>13430200</v>
      </c>
      <c r="G1205" s="1" t="n">
        <v>27.5</v>
      </c>
      <c r="I1205" s="0" t="n">
        <f aca="false">B1205-E1205</f>
        <v>-0.0399999999999991</v>
      </c>
      <c r="J1205" s="0" t="n">
        <f aca="false">C1205-D1205</f>
        <v>1.12</v>
      </c>
      <c r="L1205" s="11" t="e">
        <f aca="false">IF(ROW(E1205) - 1 &gt;= $L$1,MMULT($AA$1:AA1($AA$1, 0, $L$1 - 1),E1205:E1205(E1205,1 - $L$1, 0)) / $K$3,"")</f>
        <v>#VALUE!</v>
      </c>
      <c r="N1205" s="0" t="e">
        <f aca="false">IF(ROW(E1205) - 1 &gt;= $N$1,SUM(E1205:E1205(E1205,1 - $N$1, 0)) / $N$1,"")</f>
        <v>#VALUE!</v>
      </c>
      <c r="P1205" s="0" t="e">
        <f aca="false">IF(ROW(N1205) - 1 &gt; $P$1, IF(OFFSET(N1205,  1 - $P$1, 0) &lt;&gt; "", MMULT($AA$2:AA2($AA$2, 0, $P$1 - 1), E1205:E1205(E1205,1 - $P$1, 0)) / $O$3,""),"")</f>
        <v>#VALUE!</v>
      </c>
    </row>
    <row collapsed="false" customFormat="false" customHeight="true" hidden="false" ht="14.4" outlineLevel="0" r="1206">
      <c r="A1206" s="5" t="n">
        <v>38307</v>
      </c>
      <c r="B1206" s="1" t="n">
        <v>55.16</v>
      </c>
      <c r="C1206" s="1" t="n">
        <v>55.2</v>
      </c>
      <c r="D1206" s="1" t="n">
        <v>54.48</v>
      </c>
      <c r="E1206" s="1" t="n">
        <v>54.94</v>
      </c>
      <c r="F1206" s="1" t="n">
        <v>10539400</v>
      </c>
      <c r="G1206" s="1" t="n">
        <v>27.35</v>
      </c>
      <c r="I1206" s="0" t="n">
        <f aca="false">B1206-E1206</f>
        <v>0.219999999999999</v>
      </c>
      <c r="J1206" s="0" t="n">
        <f aca="false">C1206-D1206</f>
        <v>0.720000000000006</v>
      </c>
      <c r="L1206" s="11" t="e">
        <f aca="false">IF(ROW(E1206) - 1 &gt;= $L$1,MMULT($AA$1:AA1($AA$1, 0, $L$1 - 1),E1206:E1206(E1206,1 - $L$1, 0)) / $K$3,"")</f>
        <v>#VALUE!</v>
      </c>
      <c r="N1206" s="0" t="e">
        <f aca="false">IF(ROW(E1206) - 1 &gt;= $N$1,SUM(E1206:E1206(E1206,1 - $N$1, 0)) / $N$1,"")</f>
        <v>#VALUE!</v>
      </c>
      <c r="P1206" s="0" t="e">
        <f aca="false">IF(ROW(N1206) - 1 &gt; $P$1, IF(OFFSET(N1206,  1 - $P$1, 0) &lt;&gt; "", MMULT($AA$2:AA2($AA$2, 0, $P$1 - 1), E1206:E1206(E1206,1 - $P$1, 0)) / $O$3,""),"")</f>
        <v>#VALUE!</v>
      </c>
    </row>
    <row collapsed="false" customFormat="false" customHeight="true" hidden="false" ht="14.4" outlineLevel="0" r="1207">
      <c r="A1207" s="5" t="n">
        <v>38308</v>
      </c>
      <c r="B1207" s="1" t="n">
        <v>55.19</v>
      </c>
      <c r="C1207" s="1" t="n">
        <v>55.45</v>
      </c>
      <c r="D1207" s="1" t="n">
        <v>54.22</v>
      </c>
      <c r="E1207" s="1" t="n">
        <v>54.9</v>
      </c>
      <c r="F1207" s="1" t="n">
        <v>14205400</v>
      </c>
      <c r="G1207" s="1" t="n">
        <v>27.33</v>
      </c>
      <c r="I1207" s="0" t="n">
        <f aca="false">B1207-E1207</f>
        <v>0.289999999999999</v>
      </c>
      <c r="J1207" s="0" t="n">
        <f aca="false">C1207-D1207</f>
        <v>1.23</v>
      </c>
      <c r="L1207" s="11" t="e">
        <f aca="false">IF(ROW(E1207) - 1 &gt;= $L$1,MMULT($AA$1:AA1($AA$1, 0, $L$1 - 1),E1207:E1207(E1207,1 - $L$1, 0)) / $K$3,"")</f>
        <v>#VALUE!</v>
      </c>
      <c r="N1207" s="0" t="e">
        <f aca="false">IF(ROW(E1207) - 1 &gt;= $N$1,SUM(E1207:E1207(E1207,1 - $N$1, 0)) / $N$1,"")</f>
        <v>#VALUE!</v>
      </c>
      <c r="P1207" s="0" t="e">
        <f aca="false">IF(ROW(N1207) - 1 &gt; $P$1, IF(OFFSET(N1207,  1 - $P$1, 0) &lt;&gt; "", MMULT($AA$2:AA2($AA$2, 0, $P$1 - 1), E1207:E1207(E1207,1 - $P$1, 0)) / $O$3,""),"")</f>
        <v>#VALUE!</v>
      </c>
    </row>
    <row collapsed="false" customFormat="false" customHeight="true" hidden="false" ht="14.4" outlineLevel="0" r="1208">
      <c r="A1208" s="5" t="n">
        <v>38309</v>
      </c>
      <c r="B1208" s="1" t="n">
        <v>54.3</v>
      </c>
      <c r="C1208" s="1" t="n">
        <v>55.45</v>
      </c>
      <c r="D1208" s="1" t="n">
        <v>54.29</v>
      </c>
      <c r="E1208" s="1" t="n">
        <v>55.39</v>
      </c>
      <c r="F1208" s="1" t="n">
        <v>16398200</v>
      </c>
      <c r="G1208" s="1" t="n">
        <v>27.58</v>
      </c>
      <c r="I1208" s="0" t="n">
        <f aca="false">B1208-E1208</f>
        <v>-1.09</v>
      </c>
      <c r="J1208" s="0" t="n">
        <f aca="false">C1208-D1208</f>
        <v>1.16</v>
      </c>
      <c r="L1208" s="11" t="e">
        <f aca="false">IF(ROW(E1208) - 1 &gt;= $L$1,MMULT($AA$1:AA1($AA$1, 0, $L$1 - 1),E1208:E1208(E1208,1 - $L$1, 0)) / $K$3,"")</f>
        <v>#VALUE!</v>
      </c>
      <c r="N1208" s="0" t="e">
        <f aca="false">IF(ROW(E1208) - 1 &gt;= $N$1,SUM(E1208:E1208(E1208,1 - $N$1, 0)) / $N$1,"")</f>
        <v>#VALUE!</v>
      </c>
      <c r="P1208" s="0" t="e">
        <f aca="false">IF(ROW(N1208) - 1 &gt; $P$1, IF(OFFSET(N1208,  1 - $P$1, 0) &lt;&gt; "", MMULT($AA$2:AA2($AA$2, 0, $P$1 - 1), E1208:E1208(E1208,1 - $P$1, 0)) / $O$3,""),"")</f>
        <v>#VALUE!</v>
      </c>
    </row>
    <row collapsed="false" customFormat="false" customHeight="true" hidden="false" ht="14.4" outlineLevel="0" r="1209">
      <c r="A1209" s="5" t="n">
        <v>38310</v>
      </c>
      <c r="B1209" s="1" t="n">
        <v>55.49</v>
      </c>
      <c r="C1209" s="1" t="n">
        <v>56.91</v>
      </c>
      <c r="D1209" s="1" t="n">
        <v>54.5</v>
      </c>
      <c r="E1209" s="1" t="n">
        <v>55.17</v>
      </c>
      <c r="F1209" s="1" t="n">
        <v>27331400</v>
      </c>
      <c r="G1209" s="1" t="n">
        <v>27.47</v>
      </c>
      <c r="I1209" s="0" t="n">
        <f aca="false">B1209-E1209</f>
        <v>0.32</v>
      </c>
      <c r="J1209" s="0" t="n">
        <f aca="false">C1209-D1209</f>
        <v>2.41</v>
      </c>
      <c r="L1209" s="11" t="e">
        <f aca="false">IF(ROW(E1209) - 1 &gt;= $L$1,MMULT($AA$1:AA1($AA$1, 0, $L$1 - 1),E1209:E1209(E1209,1 - $L$1, 0)) / $K$3,"")</f>
        <v>#VALUE!</v>
      </c>
      <c r="N1209" s="0" t="e">
        <f aca="false">IF(ROW(E1209) - 1 &gt;= $N$1,SUM(E1209:E1209(E1209,1 - $N$1, 0)) / $N$1,"")</f>
        <v>#VALUE!</v>
      </c>
      <c r="P1209" s="0" t="e">
        <f aca="false">IF(ROW(N1209) - 1 &gt; $P$1, IF(OFFSET(N1209,  1 - $P$1, 0) &lt;&gt; "", MMULT($AA$2:AA2($AA$2, 0, $P$1 - 1), E1209:E1209(E1209,1 - $P$1, 0)) / $O$3,""),"")</f>
        <v>#VALUE!</v>
      </c>
    </row>
    <row collapsed="false" customFormat="false" customHeight="true" hidden="false" ht="14.4" outlineLevel="0" r="1210">
      <c r="A1210" s="5" t="n">
        <v>38313</v>
      </c>
      <c r="B1210" s="1" t="n">
        <v>61.8</v>
      </c>
      <c r="C1210" s="1" t="n">
        <v>64</v>
      </c>
      <c r="D1210" s="1" t="n">
        <v>57.9</v>
      </c>
      <c r="E1210" s="1" t="n">
        <v>61.35</v>
      </c>
      <c r="F1210" s="1" t="n">
        <v>91721800</v>
      </c>
      <c r="G1210" s="1" t="n">
        <v>30.54</v>
      </c>
      <c r="I1210" s="0" t="n">
        <f aca="false">B1210-E1210</f>
        <v>0.449999999999996</v>
      </c>
      <c r="J1210" s="0" t="n">
        <f aca="false">C1210-D1210</f>
        <v>6.1</v>
      </c>
      <c r="L1210" s="11" t="e">
        <f aca="false">IF(ROW(E1210) - 1 &gt;= $L$1,MMULT($AA$1:AA1($AA$1, 0, $L$1 - 1),E1210:E1210(E1210,1 - $L$1, 0)) / $K$3,"")</f>
        <v>#VALUE!</v>
      </c>
      <c r="N1210" s="0" t="e">
        <f aca="false">IF(ROW(E1210) - 1 &gt;= $N$1,SUM(E1210:E1210(E1210,1 - $N$1, 0)) / $N$1,"")</f>
        <v>#VALUE!</v>
      </c>
      <c r="P1210" s="0" t="e">
        <f aca="false">IF(ROW(N1210) - 1 &gt; $P$1, IF(OFFSET(N1210,  1 - $P$1, 0) &lt;&gt; "", MMULT($AA$2:AA2($AA$2, 0, $P$1 - 1), E1210:E1210(E1210,1 - $P$1, 0)) / $O$3,""),"")</f>
        <v>#VALUE!</v>
      </c>
    </row>
    <row collapsed="false" customFormat="false" customHeight="true" hidden="false" ht="14.4" outlineLevel="0" r="1211">
      <c r="A1211" s="5" t="n">
        <v>38314</v>
      </c>
      <c r="B1211" s="1" t="n">
        <v>62.3</v>
      </c>
      <c r="C1211" s="1" t="n">
        <v>62.45</v>
      </c>
      <c r="D1211" s="1" t="n">
        <v>61.05</v>
      </c>
      <c r="E1211" s="1" t="n">
        <v>61.27</v>
      </c>
      <c r="F1211" s="1" t="n">
        <v>32551800</v>
      </c>
      <c r="G1211" s="1" t="n">
        <v>30.5</v>
      </c>
      <c r="I1211" s="0" t="n">
        <f aca="false">B1211-E1211</f>
        <v>1.02999999999999</v>
      </c>
      <c r="J1211" s="0" t="n">
        <f aca="false">C1211-D1211</f>
        <v>1.40000000000001</v>
      </c>
      <c r="L1211" s="11" t="e">
        <f aca="false">IF(ROW(E1211) - 1 &gt;= $L$1,MMULT($AA$1:AA1($AA$1, 0, $L$1 - 1),E1211:E1211(E1211,1 - $L$1, 0)) / $K$3,"")</f>
        <v>#VALUE!</v>
      </c>
      <c r="N1211" s="0" t="e">
        <f aca="false">IF(ROW(E1211) - 1 &gt;= $N$1,SUM(E1211:E1211(E1211,1 - $N$1, 0)) / $N$1,"")</f>
        <v>#VALUE!</v>
      </c>
      <c r="P1211" s="0" t="e">
        <f aca="false">IF(ROW(N1211) - 1 &gt; $P$1, IF(OFFSET(N1211,  1 - $P$1, 0) &lt;&gt; "", MMULT($AA$2:AA2($AA$2, 0, $P$1 - 1), E1211:E1211(E1211,1 - $P$1, 0)) / $O$3,""),"")</f>
        <v>#VALUE!</v>
      </c>
    </row>
    <row collapsed="false" customFormat="false" customHeight="true" hidden="false" ht="14.4" outlineLevel="0" r="1212">
      <c r="A1212" s="5" t="n">
        <v>38315</v>
      </c>
      <c r="B1212" s="1" t="n">
        <v>61.69</v>
      </c>
      <c r="C1212" s="1" t="n">
        <v>65.2</v>
      </c>
      <c r="D1212" s="1" t="n">
        <v>61.55</v>
      </c>
      <c r="E1212" s="1" t="n">
        <v>64.05</v>
      </c>
      <c r="F1212" s="1" t="n">
        <v>49671000</v>
      </c>
      <c r="G1212" s="1" t="n">
        <v>31.89</v>
      </c>
      <c r="I1212" s="0" t="n">
        <f aca="false">B1212-E1212</f>
        <v>-2.36</v>
      </c>
      <c r="J1212" s="0" t="n">
        <f aca="false">C1212-D1212</f>
        <v>3.65000000000001</v>
      </c>
      <c r="L1212" s="11" t="e">
        <f aca="false">IF(ROW(E1212) - 1 &gt;= $L$1,MMULT($AA$1:AA1($AA$1, 0, $L$1 - 1),E1212:E1212(E1212,1 - $L$1, 0)) / $K$3,"")</f>
        <v>#VALUE!</v>
      </c>
      <c r="N1212" s="0" t="e">
        <f aca="false">IF(ROW(E1212) - 1 &gt;= $N$1,SUM(E1212:E1212(E1212,1 - $N$1, 0)) / $N$1,"")</f>
        <v>#VALUE!</v>
      </c>
      <c r="P1212" s="0" t="e">
        <f aca="false">IF(ROW(N1212) - 1 &gt; $P$1, IF(OFFSET(N1212,  1 - $P$1, 0) &lt;&gt; "", MMULT($AA$2:AA2($AA$2, 0, $P$1 - 1), E1212:E1212(E1212,1 - $P$1, 0)) / $O$3,""),"")</f>
        <v>#VALUE!</v>
      </c>
    </row>
    <row collapsed="false" customFormat="false" customHeight="true" hidden="false" ht="14.4" outlineLevel="0" r="1213">
      <c r="A1213" s="5" t="n">
        <v>38317</v>
      </c>
      <c r="B1213" s="1" t="n">
        <v>65.35</v>
      </c>
      <c r="C1213" s="1" t="n">
        <v>65.76</v>
      </c>
      <c r="D1213" s="1" t="n">
        <v>64.34</v>
      </c>
      <c r="E1213" s="1" t="n">
        <v>64.55</v>
      </c>
      <c r="F1213" s="1" t="n">
        <v>19648000</v>
      </c>
      <c r="G1213" s="1" t="n">
        <v>32.14</v>
      </c>
      <c r="I1213" s="0" t="n">
        <f aca="false">B1213-E1213</f>
        <v>0.799999999999997</v>
      </c>
      <c r="J1213" s="0" t="n">
        <f aca="false">C1213-D1213</f>
        <v>1.42</v>
      </c>
      <c r="L1213" s="11" t="e">
        <f aca="false">IF(ROW(E1213) - 1 &gt;= $L$1,MMULT($AA$1:AA1($AA$1, 0, $L$1 - 1),E1213:E1213(E1213,1 - $L$1, 0)) / $K$3,"")</f>
        <v>#VALUE!</v>
      </c>
      <c r="N1213" s="0" t="e">
        <f aca="false">IF(ROW(E1213) - 1 &gt;= $N$1,SUM(E1213:E1213(E1213,1 - $N$1, 0)) / $N$1,"")</f>
        <v>#VALUE!</v>
      </c>
      <c r="P1213" s="0" t="e">
        <f aca="false">IF(ROW(N1213) - 1 &gt; $P$1, IF(OFFSET(N1213,  1 - $P$1, 0) &lt;&gt; "", MMULT($AA$2:AA2($AA$2, 0, $P$1 - 1), E1213:E1213(E1213,1 - $P$1, 0)) / $O$3,""),"")</f>
        <v>#VALUE!</v>
      </c>
    </row>
    <row collapsed="false" customFormat="false" customHeight="true" hidden="false" ht="14.4" outlineLevel="0" r="1214">
      <c r="A1214" s="5" t="n">
        <v>38320</v>
      </c>
      <c r="B1214" s="1" t="n">
        <v>68.95</v>
      </c>
      <c r="C1214" s="1" t="n">
        <v>69.57</v>
      </c>
      <c r="D1214" s="1" t="n">
        <v>67.41</v>
      </c>
      <c r="E1214" s="1" t="n">
        <v>68.44</v>
      </c>
      <c r="F1214" s="1" t="n">
        <v>61175600</v>
      </c>
      <c r="G1214" s="1" t="n">
        <v>34.07</v>
      </c>
      <c r="I1214" s="0" t="n">
        <f aca="false">B1214-E1214</f>
        <v>0.510000000000005</v>
      </c>
      <c r="J1214" s="0" t="n">
        <f aca="false">C1214-D1214</f>
        <v>2.16</v>
      </c>
      <c r="L1214" s="11" t="e">
        <f aca="false">IF(ROW(E1214) - 1 &gt;= $L$1,MMULT($AA$1:AA1($AA$1, 0, $L$1 - 1),E1214:E1214(E1214,1 - $L$1, 0)) / $K$3,"")</f>
        <v>#VALUE!</v>
      </c>
      <c r="N1214" s="0" t="e">
        <f aca="false">IF(ROW(E1214) - 1 &gt;= $N$1,SUM(E1214:E1214(E1214,1 - $N$1, 0)) / $N$1,"")</f>
        <v>#VALUE!</v>
      </c>
      <c r="P1214" s="0" t="e">
        <f aca="false">IF(ROW(N1214) - 1 &gt; $P$1, IF(OFFSET(N1214,  1 - $P$1, 0) &lt;&gt; "", MMULT($AA$2:AA2($AA$2, 0, $P$1 - 1), E1214:E1214(E1214,1 - $P$1, 0)) / $O$3,""),"")</f>
        <v>#VALUE!</v>
      </c>
    </row>
    <row collapsed="false" customFormat="false" customHeight="true" hidden="false" ht="14.4" outlineLevel="0" r="1215">
      <c r="A1215" s="5" t="n">
        <v>38321</v>
      </c>
      <c r="B1215" s="1" t="n">
        <v>68.79</v>
      </c>
      <c r="C1215" s="1" t="n">
        <v>68.79</v>
      </c>
      <c r="D1215" s="1" t="n">
        <v>67.05</v>
      </c>
      <c r="E1215" s="1" t="n">
        <v>67.05</v>
      </c>
      <c r="F1215" s="1" t="n">
        <v>36732800</v>
      </c>
      <c r="G1215" s="1" t="n">
        <v>33.38</v>
      </c>
      <c r="I1215" s="0" t="n">
        <f aca="false">B1215-E1215</f>
        <v>1.74000000000001</v>
      </c>
      <c r="J1215" s="0" t="n">
        <f aca="false">C1215-D1215</f>
        <v>1.74000000000001</v>
      </c>
      <c r="L1215" s="11" t="e">
        <f aca="false">IF(ROW(E1215) - 1 &gt;= $L$1,MMULT($AA$1:AA1($AA$1, 0, $L$1 - 1),E1215:E1215(E1215,1 - $L$1, 0)) / $K$3,"")</f>
        <v>#VALUE!</v>
      </c>
      <c r="N1215" s="0" t="e">
        <f aca="false">IF(ROW(E1215) - 1 &gt;= $N$1,SUM(E1215:E1215(E1215,1 - $N$1, 0)) / $N$1,"")</f>
        <v>#VALUE!</v>
      </c>
      <c r="P1215" s="0" t="e">
        <f aca="false">IF(ROW(N1215) - 1 &gt; $P$1, IF(OFFSET(N1215,  1 - $P$1, 0) &lt;&gt; "", MMULT($AA$2:AA2($AA$2, 0, $P$1 - 1), E1215:E1215(E1215,1 - $P$1, 0)) / $O$3,""),"")</f>
        <v>#VALUE!</v>
      </c>
    </row>
    <row collapsed="false" customFormat="false" customHeight="true" hidden="false" ht="14.4" outlineLevel="0" r="1216">
      <c r="A1216" s="5" t="n">
        <v>38322</v>
      </c>
      <c r="B1216" s="1" t="n">
        <v>67.79</v>
      </c>
      <c r="C1216" s="1" t="n">
        <v>67.95</v>
      </c>
      <c r="D1216" s="1" t="n">
        <v>66.27</v>
      </c>
      <c r="E1216" s="1" t="n">
        <v>67.79</v>
      </c>
      <c r="F1216" s="1" t="n">
        <v>28591200</v>
      </c>
      <c r="G1216" s="1" t="n">
        <v>33.75</v>
      </c>
      <c r="I1216" s="0" t="n">
        <f aca="false">B1216-E1216</f>
        <v>0</v>
      </c>
      <c r="J1216" s="0" t="n">
        <f aca="false">C1216-D1216</f>
        <v>1.68000000000001</v>
      </c>
      <c r="L1216" s="11" t="e">
        <f aca="false">IF(ROW(E1216) - 1 &gt;= $L$1,MMULT($AA$1:AA1($AA$1, 0, $L$1 - 1),E1216:E1216(E1216,1 - $L$1, 0)) / $K$3,"")</f>
        <v>#VALUE!</v>
      </c>
      <c r="N1216" s="0" t="e">
        <f aca="false">IF(ROW(E1216) - 1 &gt;= $N$1,SUM(E1216:E1216(E1216,1 - $N$1, 0)) / $N$1,"")</f>
        <v>#VALUE!</v>
      </c>
      <c r="P1216" s="0" t="e">
        <f aca="false">IF(ROW(N1216) - 1 &gt; $P$1, IF(OFFSET(N1216,  1 - $P$1, 0) &lt;&gt; "", MMULT($AA$2:AA2($AA$2, 0, $P$1 - 1), E1216:E1216(E1216,1 - $P$1, 0)) / $O$3,""),"")</f>
        <v>#VALUE!</v>
      </c>
    </row>
    <row collapsed="false" customFormat="false" customHeight="true" hidden="false" ht="14.4" outlineLevel="0" r="1217">
      <c r="A1217" s="5" t="n">
        <v>38323</v>
      </c>
      <c r="B1217" s="1" t="n">
        <v>66.13</v>
      </c>
      <c r="C1217" s="1" t="n">
        <v>66.9</v>
      </c>
      <c r="D1217" s="1" t="n">
        <v>64.66</v>
      </c>
      <c r="E1217" s="1" t="n">
        <v>65.21</v>
      </c>
      <c r="F1217" s="1" t="n">
        <v>35265800</v>
      </c>
      <c r="G1217" s="1" t="n">
        <v>32.47</v>
      </c>
      <c r="I1217" s="0" t="n">
        <f aca="false">B1217-E1217</f>
        <v>0.920000000000002</v>
      </c>
      <c r="J1217" s="0" t="n">
        <f aca="false">C1217-D1217</f>
        <v>2.24000000000001</v>
      </c>
      <c r="L1217" s="11" t="e">
        <f aca="false">IF(ROW(E1217) - 1 &gt;= $L$1,MMULT($AA$1:AA1($AA$1, 0, $L$1 - 1),E1217:E1217(E1217,1 - $L$1, 0)) / $K$3,"")</f>
        <v>#VALUE!</v>
      </c>
      <c r="N1217" s="0" t="e">
        <f aca="false">IF(ROW(E1217) - 1 &gt;= $N$1,SUM(E1217:E1217(E1217,1 - $N$1, 0)) / $N$1,"")</f>
        <v>#VALUE!</v>
      </c>
      <c r="P1217" s="0" t="e">
        <f aca="false">IF(ROW(N1217) - 1 &gt; $P$1, IF(OFFSET(N1217,  1 - $P$1, 0) &lt;&gt; "", MMULT($AA$2:AA2($AA$2, 0, $P$1 - 1), E1217:E1217(E1217,1 - $P$1, 0)) / $O$3,""),"")</f>
        <v>#VALUE!</v>
      </c>
    </row>
    <row collapsed="false" customFormat="false" customHeight="true" hidden="false" ht="14.4" outlineLevel="0" r="1218">
      <c r="A1218" s="5" t="n">
        <v>38324</v>
      </c>
      <c r="B1218" s="1" t="n">
        <v>64.53</v>
      </c>
      <c r="C1218" s="1" t="n">
        <v>65</v>
      </c>
      <c r="D1218" s="1" t="n">
        <v>61.75</v>
      </c>
      <c r="E1218" s="1" t="n">
        <v>62.68</v>
      </c>
      <c r="F1218" s="1" t="n">
        <v>44244600</v>
      </c>
      <c r="G1218" s="1" t="n">
        <v>31.21</v>
      </c>
      <c r="I1218" s="0" t="n">
        <f aca="false">B1218-E1218</f>
        <v>1.85</v>
      </c>
      <c r="J1218" s="0" t="n">
        <f aca="false">C1218-D1218</f>
        <v>3.25</v>
      </c>
      <c r="L1218" s="11" t="e">
        <f aca="false">IF(ROW(E1218) - 1 &gt;= $L$1,MMULT($AA$1:AA1($AA$1, 0, $L$1 - 1),E1218:E1218(E1218,1 - $L$1, 0)) / $K$3,"")</f>
        <v>#VALUE!</v>
      </c>
      <c r="N1218" s="0" t="e">
        <f aca="false">IF(ROW(E1218) - 1 &gt;= $N$1,SUM(E1218:E1218(E1218,1 - $N$1, 0)) / $N$1,"")</f>
        <v>#VALUE!</v>
      </c>
      <c r="P1218" s="0" t="e">
        <f aca="false">IF(ROW(N1218) - 1 &gt; $P$1, IF(OFFSET(N1218,  1 - $P$1, 0) &lt;&gt; "", MMULT($AA$2:AA2($AA$2, 0, $P$1 - 1), E1218:E1218(E1218,1 - $P$1, 0)) / $O$3,""),"")</f>
        <v>#VALUE!</v>
      </c>
    </row>
    <row collapsed="false" customFormat="false" customHeight="true" hidden="false" ht="14.4" outlineLevel="0" r="1219">
      <c r="A1219" s="5" t="n">
        <v>38327</v>
      </c>
      <c r="B1219" s="1" t="n">
        <v>64.25</v>
      </c>
      <c r="C1219" s="1" t="n">
        <v>66.24</v>
      </c>
      <c r="D1219" s="1" t="n">
        <v>62.95</v>
      </c>
      <c r="E1219" s="1" t="n">
        <v>65.78</v>
      </c>
      <c r="F1219" s="1" t="n">
        <v>44568600</v>
      </c>
      <c r="G1219" s="1" t="n">
        <v>32.75</v>
      </c>
      <c r="I1219" s="0" t="n">
        <f aca="false">B1219-E1219</f>
        <v>-1.53</v>
      </c>
      <c r="J1219" s="0" t="n">
        <f aca="false">C1219-D1219</f>
        <v>3.28999999999999</v>
      </c>
      <c r="L1219" s="11" t="e">
        <f aca="false">IF(ROW(E1219) - 1 &gt;= $L$1,MMULT($AA$1:AA1($AA$1, 0, $L$1 - 1),E1219:E1219(E1219,1 - $L$1, 0)) / $K$3,"")</f>
        <v>#VALUE!</v>
      </c>
      <c r="N1219" s="0" t="e">
        <f aca="false">IF(ROW(E1219) - 1 &gt;= $N$1,SUM(E1219:E1219(E1219,1 - $N$1, 0)) / $N$1,"")</f>
        <v>#VALUE!</v>
      </c>
      <c r="P1219" s="0" t="e">
        <f aca="false">IF(ROW(N1219) - 1 &gt; $P$1, IF(OFFSET(N1219,  1 - $P$1, 0) &lt;&gt; "", MMULT($AA$2:AA2($AA$2, 0, $P$1 - 1), E1219:E1219(E1219,1 - $P$1, 0)) / $O$3,""),"")</f>
        <v>#VALUE!</v>
      </c>
    </row>
    <row collapsed="false" customFormat="false" customHeight="true" hidden="false" ht="14.4" outlineLevel="0" r="1220">
      <c r="A1220" s="5" t="n">
        <v>38328</v>
      </c>
      <c r="B1220" s="1" t="n">
        <v>65.93</v>
      </c>
      <c r="C1220" s="1" t="n">
        <v>66.73</v>
      </c>
      <c r="D1220" s="1" t="n">
        <v>62.56</v>
      </c>
      <c r="E1220" s="1" t="n">
        <v>62.89</v>
      </c>
      <c r="F1220" s="1" t="n">
        <v>37746400</v>
      </c>
      <c r="G1220" s="1" t="n">
        <v>31.31</v>
      </c>
      <c r="I1220" s="0" t="n">
        <f aca="false">B1220-E1220</f>
        <v>3.04000000000001</v>
      </c>
      <c r="J1220" s="0" t="n">
        <f aca="false">C1220-D1220</f>
        <v>4.17</v>
      </c>
      <c r="L1220" s="11" t="e">
        <f aca="false">IF(ROW(E1220) - 1 &gt;= $L$1,MMULT($AA$1:AA1($AA$1, 0, $L$1 - 1),E1220:E1220(E1220,1 - $L$1, 0)) / $K$3,"")</f>
        <v>#VALUE!</v>
      </c>
      <c r="N1220" s="0" t="e">
        <f aca="false">IF(ROW(E1220) - 1 &gt;= $N$1,SUM(E1220:E1220(E1220,1 - $N$1, 0)) / $N$1,"")</f>
        <v>#VALUE!</v>
      </c>
      <c r="P1220" s="0" t="e">
        <f aca="false">IF(ROW(N1220) - 1 &gt; $P$1, IF(OFFSET(N1220,  1 - $P$1, 0) &lt;&gt; "", MMULT($AA$2:AA2($AA$2, 0, $P$1 - 1), E1220:E1220(E1220,1 - $P$1, 0)) / $O$3,""),"")</f>
        <v>#VALUE!</v>
      </c>
    </row>
    <row collapsed="false" customFormat="false" customHeight="true" hidden="false" ht="14.4" outlineLevel="0" r="1221">
      <c r="A1221" s="5" t="n">
        <v>38329</v>
      </c>
      <c r="B1221" s="1" t="n">
        <v>63.08</v>
      </c>
      <c r="C1221" s="1" t="n">
        <v>64.43</v>
      </c>
      <c r="D1221" s="1" t="n">
        <v>62.05</v>
      </c>
      <c r="E1221" s="1" t="n">
        <v>63.28</v>
      </c>
      <c r="F1221" s="1" t="n">
        <v>24710800</v>
      </c>
      <c r="G1221" s="1" t="n">
        <v>31.5</v>
      </c>
      <c r="I1221" s="0" t="n">
        <f aca="false">B1221-E1221</f>
        <v>-0.200000000000003</v>
      </c>
      <c r="J1221" s="0" t="n">
        <f aca="false">C1221-D1221</f>
        <v>2.38000000000001</v>
      </c>
      <c r="L1221" s="11" t="e">
        <f aca="false">IF(ROW(E1221) - 1 &gt;= $L$1,MMULT($AA$1:AA1($AA$1, 0, $L$1 - 1),E1221:E1221(E1221,1 - $L$1, 0)) / $K$3,"")</f>
        <v>#VALUE!</v>
      </c>
      <c r="N1221" s="0" t="e">
        <f aca="false">IF(ROW(E1221) - 1 &gt;= $N$1,SUM(E1221:E1221(E1221,1 - $N$1, 0)) / $N$1,"")</f>
        <v>#VALUE!</v>
      </c>
      <c r="P1221" s="0" t="e">
        <f aca="false">IF(ROW(N1221) - 1 &gt; $P$1, IF(OFFSET(N1221,  1 - $P$1, 0) &lt;&gt; "", MMULT($AA$2:AA2($AA$2, 0, $P$1 - 1), E1221:E1221(E1221,1 - $P$1, 0)) / $O$3,""),"")</f>
        <v>#VALUE!</v>
      </c>
    </row>
    <row collapsed="false" customFormat="false" customHeight="true" hidden="false" ht="14.4" outlineLevel="0" r="1222">
      <c r="A1222" s="5" t="n">
        <v>38330</v>
      </c>
      <c r="B1222" s="1" t="n">
        <v>62.81</v>
      </c>
      <c r="C1222" s="1" t="n">
        <v>64.4</v>
      </c>
      <c r="D1222" s="1" t="n">
        <v>62.07</v>
      </c>
      <c r="E1222" s="1" t="n">
        <v>63.99</v>
      </c>
      <c r="F1222" s="1" t="n">
        <v>26482200</v>
      </c>
      <c r="G1222" s="1" t="n">
        <v>31.86</v>
      </c>
      <c r="I1222" s="0" t="n">
        <f aca="false">B1222-E1222</f>
        <v>-1.18</v>
      </c>
      <c r="J1222" s="0" t="n">
        <f aca="false">C1222-D1222</f>
        <v>2.33000000000001</v>
      </c>
      <c r="L1222" s="11" t="e">
        <f aca="false">IF(ROW(E1222) - 1 &gt;= $L$1,MMULT($AA$1:AA1($AA$1, 0, $L$1 - 1),E1222:E1222(E1222,1 - $L$1, 0)) / $K$3,"")</f>
        <v>#VALUE!</v>
      </c>
      <c r="N1222" s="0" t="e">
        <f aca="false">IF(ROW(E1222) - 1 &gt;= $N$1,SUM(E1222:E1222(E1222,1 - $N$1, 0)) / $N$1,"")</f>
        <v>#VALUE!</v>
      </c>
      <c r="P1222" s="0" t="e">
        <f aca="false">IF(ROW(N1222) - 1 &gt; $P$1, IF(OFFSET(N1222,  1 - $P$1, 0) &lt;&gt; "", MMULT($AA$2:AA2($AA$2, 0, $P$1 - 1), E1222:E1222(E1222,1 - $P$1, 0)) / $O$3,""),"")</f>
        <v>#VALUE!</v>
      </c>
    </row>
    <row collapsed="false" customFormat="false" customHeight="true" hidden="false" ht="14.4" outlineLevel="0" r="1223">
      <c r="A1223" s="5" t="n">
        <v>38331</v>
      </c>
      <c r="B1223" s="1" t="n">
        <v>65.03</v>
      </c>
      <c r="C1223" s="1" t="n">
        <v>66.05</v>
      </c>
      <c r="D1223" s="1" t="n">
        <v>64.7</v>
      </c>
      <c r="E1223" s="1" t="n">
        <v>65.15</v>
      </c>
      <c r="F1223" s="1" t="n">
        <v>27706200</v>
      </c>
      <c r="G1223" s="1" t="n">
        <v>32.44</v>
      </c>
      <c r="I1223" s="0" t="n">
        <f aca="false">B1223-E1223</f>
        <v>-0.120000000000005</v>
      </c>
      <c r="J1223" s="0" t="n">
        <f aca="false">C1223-D1223</f>
        <v>1.34999999999999</v>
      </c>
      <c r="L1223" s="11" t="e">
        <f aca="false">IF(ROW(E1223) - 1 &gt;= $L$1,MMULT($AA$1:AA1($AA$1, 0, $L$1 - 1),E1223:E1223(E1223,1 - $L$1, 0)) / $K$3,"")</f>
        <v>#VALUE!</v>
      </c>
      <c r="N1223" s="0" t="e">
        <f aca="false">IF(ROW(E1223) - 1 &gt;= $N$1,SUM(E1223:E1223(E1223,1 - $N$1, 0)) / $N$1,"")</f>
        <v>#VALUE!</v>
      </c>
      <c r="P1223" s="0" t="e">
        <f aca="false">IF(ROW(N1223) - 1 &gt; $P$1, IF(OFFSET(N1223,  1 - $P$1, 0) &lt;&gt; "", MMULT($AA$2:AA2($AA$2, 0, $P$1 - 1), E1223:E1223(E1223,1 - $P$1, 0)) / $O$3,""),"")</f>
        <v>#VALUE!</v>
      </c>
    </row>
    <row collapsed="false" customFormat="false" customHeight="true" hidden="false" ht="14.4" outlineLevel="0" r="1224">
      <c r="A1224" s="5" t="n">
        <v>38334</v>
      </c>
      <c r="B1224" s="1" t="n">
        <v>65.62</v>
      </c>
      <c r="C1224" s="1" t="n">
        <v>65.9</v>
      </c>
      <c r="D1224" s="1" t="n">
        <v>64.6</v>
      </c>
      <c r="E1224" s="1" t="n">
        <v>64.91</v>
      </c>
      <c r="F1224" s="1" t="n">
        <v>14108600</v>
      </c>
      <c r="G1224" s="1" t="n">
        <v>32.32</v>
      </c>
      <c r="I1224" s="0" t="n">
        <f aca="false">B1224-E1224</f>
        <v>0.710000000000008</v>
      </c>
      <c r="J1224" s="0" t="n">
        <f aca="false">C1224-D1224</f>
        <v>1.30000000000001</v>
      </c>
      <c r="L1224" s="11" t="e">
        <f aca="false">IF(ROW(E1224) - 1 &gt;= $L$1,MMULT($AA$1:AA1($AA$1, 0, $L$1 - 1),E1224:E1224(E1224,1 - $L$1, 0)) / $K$3,"")</f>
        <v>#VALUE!</v>
      </c>
      <c r="N1224" s="0" t="e">
        <f aca="false">IF(ROW(E1224) - 1 &gt;= $N$1,SUM(E1224:E1224(E1224,1 - $N$1, 0)) / $N$1,"")</f>
        <v>#VALUE!</v>
      </c>
      <c r="P1224" s="0" t="e">
        <f aca="false">IF(ROW(N1224) - 1 &gt; $P$1, IF(OFFSET(N1224,  1 - $P$1, 0) &lt;&gt; "", MMULT($AA$2:AA2($AA$2, 0, $P$1 - 1), E1224:E1224(E1224,1 - $P$1, 0)) / $O$3,""),"")</f>
        <v>#VALUE!</v>
      </c>
    </row>
    <row collapsed="false" customFormat="false" customHeight="true" hidden="false" ht="14.4" outlineLevel="0" r="1225">
      <c r="A1225" s="5" t="n">
        <v>38335</v>
      </c>
      <c r="B1225" s="1" t="n">
        <v>65.4</v>
      </c>
      <c r="C1225" s="1" t="n">
        <v>65.88</v>
      </c>
      <c r="D1225" s="1" t="n">
        <v>65.02</v>
      </c>
      <c r="E1225" s="1" t="n">
        <v>65.29</v>
      </c>
      <c r="F1225" s="1" t="n">
        <v>14847200</v>
      </c>
      <c r="G1225" s="1" t="n">
        <v>32.51</v>
      </c>
      <c r="I1225" s="0" t="n">
        <f aca="false">B1225-E1225</f>
        <v>0.109999999999999</v>
      </c>
      <c r="J1225" s="0" t="n">
        <f aca="false">C1225-D1225</f>
        <v>0.859999999999999</v>
      </c>
      <c r="L1225" s="11" t="e">
        <f aca="false">IF(ROW(E1225) - 1 &gt;= $L$1,MMULT($AA$1:AA1($AA$1, 0, $L$1 - 1),E1225:E1225(E1225,1 - $L$1, 0)) / $K$3,"")</f>
        <v>#VALUE!</v>
      </c>
      <c r="N1225" s="0" t="e">
        <f aca="false">IF(ROW(E1225) - 1 &gt;= $N$1,SUM(E1225:E1225(E1225,1 - $N$1, 0)) / $N$1,"")</f>
        <v>#VALUE!</v>
      </c>
      <c r="P1225" s="0" t="e">
        <f aca="false">IF(ROW(N1225) - 1 &gt; $P$1, IF(OFFSET(N1225,  1 - $P$1, 0) &lt;&gt; "", MMULT($AA$2:AA2($AA$2, 0, $P$1 - 1), E1225:E1225(E1225,1 - $P$1, 0)) / $O$3,""),"")</f>
        <v>#VALUE!</v>
      </c>
    </row>
    <row collapsed="false" customFormat="false" customHeight="true" hidden="false" ht="14.4" outlineLevel="0" r="1226">
      <c r="A1226" s="5" t="n">
        <v>38336</v>
      </c>
      <c r="B1226" s="1" t="n">
        <v>65.24</v>
      </c>
      <c r="C1226" s="1" t="n">
        <v>65.46</v>
      </c>
      <c r="D1226" s="1" t="n">
        <v>64.66</v>
      </c>
      <c r="E1226" s="1" t="n">
        <v>65.26</v>
      </c>
      <c r="F1226" s="1" t="n">
        <v>14227200</v>
      </c>
      <c r="G1226" s="1" t="n">
        <v>32.49</v>
      </c>
      <c r="I1226" s="0" t="n">
        <f aca="false">B1226-E1226</f>
        <v>-0.0200000000000102</v>
      </c>
      <c r="J1226" s="0" t="n">
        <f aca="false">C1226-D1226</f>
        <v>0.799999999999997</v>
      </c>
      <c r="L1226" s="11" t="e">
        <f aca="false">IF(ROW(E1226) - 1 &gt;= $L$1,MMULT($AA$1:AA1($AA$1, 0, $L$1 - 1),E1226:E1226(E1226,1 - $L$1, 0)) / $K$3,"")</f>
        <v>#VALUE!</v>
      </c>
      <c r="N1226" s="0" t="e">
        <f aca="false">IF(ROW(E1226) - 1 &gt;= $N$1,SUM(E1226:E1226(E1226,1 - $N$1, 0)) / $N$1,"")</f>
        <v>#VALUE!</v>
      </c>
      <c r="P1226" s="0" t="e">
        <f aca="false">IF(ROW(N1226) - 1 &gt; $P$1, IF(OFFSET(N1226,  1 - $P$1, 0) &lt;&gt; "", MMULT($AA$2:AA2($AA$2, 0, $P$1 - 1), E1226:E1226(E1226,1 - $P$1, 0)) / $O$3,""),"")</f>
        <v>#VALUE!</v>
      </c>
    </row>
    <row collapsed="false" customFormat="false" customHeight="true" hidden="false" ht="14.4" outlineLevel="0" r="1227">
      <c r="A1227" s="5" t="n">
        <v>38337</v>
      </c>
      <c r="B1227" s="1" t="n">
        <v>66.15</v>
      </c>
      <c r="C1227" s="1" t="n">
        <v>67.5</v>
      </c>
      <c r="D1227" s="1" t="n">
        <v>66.05</v>
      </c>
      <c r="E1227" s="1" t="n">
        <v>66.6</v>
      </c>
      <c r="F1227" s="1" t="n">
        <v>40218400</v>
      </c>
      <c r="G1227" s="1" t="n">
        <v>33.16</v>
      </c>
      <c r="I1227" s="0" t="n">
        <f aca="false">B1227-E1227</f>
        <v>-0.449999999999989</v>
      </c>
      <c r="J1227" s="0" t="n">
        <f aca="false">C1227-D1227</f>
        <v>1.45</v>
      </c>
      <c r="L1227" s="11" t="e">
        <f aca="false">IF(ROW(E1227) - 1 &gt;= $L$1,MMULT($AA$1:AA1($AA$1, 0, $L$1 - 1),E1227:E1227(E1227,1 - $L$1, 0)) / $K$3,"")</f>
        <v>#VALUE!</v>
      </c>
      <c r="N1227" s="0" t="e">
        <f aca="false">IF(ROW(E1227) - 1 &gt;= $N$1,SUM(E1227:E1227(E1227,1 - $N$1, 0)) / $N$1,"")</f>
        <v>#VALUE!</v>
      </c>
      <c r="P1227" s="0" t="e">
        <f aca="false">IF(ROW(N1227) - 1 &gt; $P$1, IF(OFFSET(N1227,  1 - $P$1, 0) &lt;&gt; "", MMULT($AA$2:AA2($AA$2, 0, $P$1 - 1), E1227:E1227(E1227,1 - $P$1, 0)) / $O$3,""),"")</f>
        <v>#VALUE!</v>
      </c>
    </row>
    <row collapsed="false" customFormat="false" customHeight="true" hidden="false" ht="14.4" outlineLevel="0" r="1228">
      <c r="A1228" s="5" t="n">
        <v>38338</v>
      </c>
      <c r="B1228" s="1" t="n">
        <v>66.84</v>
      </c>
      <c r="C1228" s="1" t="n">
        <v>67.04</v>
      </c>
      <c r="D1228" s="1" t="n">
        <v>64.9</v>
      </c>
      <c r="E1228" s="1" t="n">
        <v>64.99</v>
      </c>
      <c r="F1228" s="1" t="n">
        <v>27982000</v>
      </c>
      <c r="G1228" s="1" t="n">
        <v>32.36</v>
      </c>
      <c r="I1228" s="0" t="n">
        <f aca="false">B1228-E1228</f>
        <v>1.85000000000001</v>
      </c>
      <c r="J1228" s="0" t="n">
        <f aca="false">C1228-D1228</f>
        <v>2.14</v>
      </c>
      <c r="L1228" s="11" t="e">
        <f aca="false">IF(ROW(E1228) - 1 &gt;= $L$1,MMULT($AA$1:AA1($AA$1, 0, $L$1 - 1),E1228:E1228(E1228,1 - $L$1, 0)) / $K$3,"")</f>
        <v>#VALUE!</v>
      </c>
      <c r="N1228" s="0" t="e">
        <f aca="false">IF(ROW(E1228) - 1 &gt;= $N$1,SUM(E1228:E1228(E1228,1 - $N$1, 0)) / $N$1,"")</f>
        <v>#VALUE!</v>
      </c>
      <c r="P1228" s="0" t="e">
        <f aca="false">IF(ROW(N1228) - 1 &gt; $P$1, IF(OFFSET(N1228,  1 - $P$1, 0) &lt;&gt; "", MMULT($AA$2:AA2($AA$2, 0, $P$1 - 1), E1228:E1228(E1228,1 - $P$1, 0)) / $O$3,""),"")</f>
        <v>#VALUE!</v>
      </c>
    </row>
    <row collapsed="false" customFormat="false" customHeight="true" hidden="false" ht="14.4" outlineLevel="0" r="1229">
      <c r="A1229" s="5" t="n">
        <v>38341</v>
      </c>
      <c r="B1229" s="1" t="n">
        <v>65.47</v>
      </c>
      <c r="C1229" s="1" t="n">
        <v>66</v>
      </c>
      <c r="D1229" s="1" t="n">
        <v>61.76</v>
      </c>
      <c r="E1229" s="1" t="n">
        <v>62.72</v>
      </c>
      <c r="F1229" s="1" t="n">
        <v>41718800</v>
      </c>
      <c r="G1229" s="1" t="n">
        <v>31.23</v>
      </c>
      <c r="I1229" s="0" t="n">
        <f aca="false">B1229-E1229</f>
        <v>2.75</v>
      </c>
      <c r="J1229" s="0" t="n">
        <f aca="false">C1229-D1229</f>
        <v>4.24</v>
      </c>
      <c r="L1229" s="11" t="e">
        <f aca="false">IF(ROW(E1229) - 1 &gt;= $L$1,MMULT($AA$1:AA1($AA$1, 0, $L$1 - 1),E1229:E1229(E1229,1 - $L$1, 0)) / $K$3,"")</f>
        <v>#VALUE!</v>
      </c>
      <c r="N1229" s="0" t="e">
        <f aca="false">IF(ROW(E1229) - 1 &gt;= $N$1,SUM(E1229:E1229(E1229,1 - $N$1, 0)) / $N$1,"")</f>
        <v>#VALUE!</v>
      </c>
      <c r="P1229" s="0" t="e">
        <f aca="false">IF(ROW(N1229) - 1 &gt; $P$1, IF(OFFSET(N1229,  1 - $P$1, 0) &lt;&gt; "", MMULT($AA$2:AA2($AA$2, 0, $P$1 - 1), E1229:E1229(E1229,1 - $P$1, 0)) / $O$3,""),"")</f>
        <v>#VALUE!</v>
      </c>
    </row>
    <row collapsed="false" customFormat="false" customHeight="true" hidden="false" ht="14.4" outlineLevel="0" r="1230">
      <c r="A1230" s="5" t="n">
        <v>38342</v>
      </c>
      <c r="B1230" s="1" t="n">
        <v>63.56</v>
      </c>
      <c r="C1230" s="1" t="n">
        <v>63.77</v>
      </c>
      <c r="D1230" s="1" t="n">
        <v>61.6</v>
      </c>
      <c r="E1230" s="1" t="n">
        <v>63.69</v>
      </c>
      <c r="F1230" s="1" t="n">
        <v>38014800</v>
      </c>
      <c r="G1230" s="1" t="n">
        <v>31.71</v>
      </c>
      <c r="I1230" s="0" t="n">
        <f aca="false">B1230-E1230</f>
        <v>-0.129999999999995</v>
      </c>
      <c r="J1230" s="0" t="n">
        <f aca="false">C1230-D1230</f>
        <v>2.17</v>
      </c>
      <c r="L1230" s="11" t="e">
        <f aca="false">IF(ROW(E1230) - 1 &gt;= $L$1,MMULT($AA$1:AA1($AA$1, 0, $L$1 - 1),E1230:E1230(E1230,1 - $L$1, 0)) / $K$3,"")</f>
        <v>#VALUE!</v>
      </c>
      <c r="N1230" s="0" t="e">
        <f aca="false">IF(ROW(E1230) - 1 &gt;= $N$1,SUM(E1230:E1230(E1230,1 - $N$1, 0)) / $N$1,"")</f>
        <v>#VALUE!</v>
      </c>
      <c r="P1230" s="0" t="e">
        <f aca="false">IF(ROW(N1230) - 1 &gt; $P$1, IF(OFFSET(N1230,  1 - $P$1, 0) &lt;&gt; "", MMULT($AA$2:AA2($AA$2, 0, $P$1 - 1), E1230:E1230(E1230,1 - $P$1, 0)) / $O$3,""),"")</f>
        <v>#VALUE!</v>
      </c>
    </row>
    <row collapsed="false" customFormat="false" customHeight="true" hidden="false" ht="14.4" outlineLevel="0" r="1231">
      <c r="A1231" s="5" t="n">
        <v>38343</v>
      </c>
      <c r="B1231" s="1" t="n">
        <v>63.66</v>
      </c>
      <c r="C1231" s="1" t="n">
        <v>64.36</v>
      </c>
      <c r="D1231" s="1" t="n">
        <v>63.4</v>
      </c>
      <c r="E1231" s="1" t="n">
        <v>63.75</v>
      </c>
      <c r="F1231" s="1" t="n">
        <v>20208200</v>
      </c>
      <c r="G1231" s="1" t="n">
        <v>31.74</v>
      </c>
      <c r="I1231" s="0" t="n">
        <f aca="false">B1231-E1231</f>
        <v>-0.0900000000000034</v>
      </c>
      <c r="J1231" s="0" t="n">
        <f aca="false">C1231-D1231</f>
        <v>0.960000000000001</v>
      </c>
      <c r="L1231" s="11" t="e">
        <f aca="false">IF(ROW(E1231) - 1 &gt;= $L$1,MMULT($AA$1:AA1($AA$1, 0, $L$1 - 1),E1231:E1231(E1231,1 - $L$1, 0)) / $K$3,"")</f>
        <v>#VALUE!</v>
      </c>
      <c r="N1231" s="0" t="e">
        <f aca="false">IF(ROW(E1231) - 1 &gt;= $N$1,SUM(E1231:E1231(E1231,1 - $N$1, 0)) / $N$1,"")</f>
        <v>#VALUE!</v>
      </c>
      <c r="P1231" s="0" t="e">
        <f aca="false">IF(ROW(N1231) - 1 &gt; $P$1, IF(OFFSET(N1231,  1 - $P$1, 0) &lt;&gt; "", MMULT($AA$2:AA2($AA$2, 0, $P$1 - 1), E1231:E1231(E1231,1 - $P$1, 0)) / $O$3,""),"")</f>
        <v>#VALUE!</v>
      </c>
    </row>
    <row collapsed="false" customFormat="false" customHeight="true" hidden="false" ht="14.4" outlineLevel="0" r="1232">
      <c r="A1232" s="5" t="n">
        <v>38344</v>
      </c>
      <c r="B1232" s="1" t="n">
        <v>63.75</v>
      </c>
      <c r="C1232" s="1" t="n">
        <v>64.25</v>
      </c>
      <c r="D1232" s="1" t="n">
        <v>63.6</v>
      </c>
      <c r="E1232" s="1" t="n">
        <v>64.01</v>
      </c>
      <c r="F1232" s="1" t="n">
        <v>8783200</v>
      </c>
      <c r="G1232" s="1" t="n">
        <v>31.87</v>
      </c>
      <c r="I1232" s="0" t="n">
        <f aca="false">B1232-E1232</f>
        <v>-0.260000000000005</v>
      </c>
      <c r="J1232" s="0" t="n">
        <f aca="false">C1232-D1232</f>
        <v>0.649999999999999</v>
      </c>
      <c r="L1232" s="11" t="e">
        <f aca="false">IF(ROW(E1232) - 1 &gt;= $L$1,MMULT($AA$1:AA1($AA$1, 0, $L$1 - 1),E1232:E1232(E1232,1 - $L$1, 0)) / $K$3,"")</f>
        <v>#VALUE!</v>
      </c>
      <c r="N1232" s="0" t="e">
        <f aca="false">IF(ROW(E1232) - 1 &gt;= $N$1,SUM(E1232:E1232(E1232,1 - $N$1, 0)) / $N$1,"")</f>
        <v>#VALUE!</v>
      </c>
      <c r="P1232" s="0" t="e">
        <f aca="false">IF(ROW(N1232) - 1 &gt; $P$1, IF(OFFSET(N1232,  1 - $P$1, 0) &lt;&gt; "", MMULT($AA$2:AA2($AA$2, 0, $P$1 - 1), E1232:E1232(E1232,1 - $P$1, 0)) / $O$3,""),"")</f>
        <v>#VALUE!</v>
      </c>
    </row>
    <row collapsed="false" customFormat="false" customHeight="true" hidden="false" ht="14.4" outlineLevel="0" r="1233">
      <c r="A1233" s="5" t="n">
        <v>38348</v>
      </c>
      <c r="B1233" s="1" t="n">
        <v>64.8</v>
      </c>
      <c r="C1233" s="1" t="n">
        <v>65.15</v>
      </c>
      <c r="D1233" s="1" t="n">
        <v>62.88</v>
      </c>
      <c r="E1233" s="1" t="n">
        <v>63.16</v>
      </c>
      <c r="F1233" s="1" t="n">
        <v>19981800</v>
      </c>
      <c r="G1233" s="1" t="n">
        <v>31.44</v>
      </c>
      <c r="I1233" s="0" t="n">
        <f aca="false">B1233-E1233</f>
        <v>1.64</v>
      </c>
      <c r="J1233" s="0" t="n">
        <f aca="false">C1233-D1233</f>
        <v>2.27</v>
      </c>
      <c r="L1233" s="11" t="e">
        <f aca="false">IF(ROW(E1233) - 1 &gt;= $L$1,MMULT($AA$1:AA1($AA$1, 0, $L$1 - 1),E1233:E1233(E1233,1 - $L$1, 0)) / $K$3,"")</f>
        <v>#VALUE!</v>
      </c>
      <c r="N1233" s="0" t="e">
        <f aca="false">IF(ROW(E1233) - 1 &gt;= $N$1,SUM(E1233:E1233(E1233,1 - $N$1, 0)) / $N$1,"")</f>
        <v>#VALUE!</v>
      </c>
      <c r="P1233" s="0" t="e">
        <f aca="false">IF(ROW(N1233) - 1 &gt; $P$1, IF(OFFSET(N1233,  1 - $P$1, 0) &lt;&gt; "", MMULT($AA$2:AA2($AA$2, 0, $P$1 - 1), E1233:E1233(E1233,1 - $P$1, 0)) / $O$3,""),"")</f>
        <v>#VALUE!</v>
      </c>
    </row>
    <row collapsed="false" customFormat="false" customHeight="true" hidden="false" ht="14.4" outlineLevel="0" r="1234">
      <c r="A1234" s="5" t="n">
        <v>38349</v>
      </c>
      <c r="B1234" s="1" t="n">
        <v>63.3</v>
      </c>
      <c r="C1234" s="1" t="n">
        <v>64.25</v>
      </c>
      <c r="D1234" s="1" t="n">
        <v>62.05</v>
      </c>
      <c r="E1234" s="1" t="n">
        <v>64.18</v>
      </c>
      <c r="F1234" s="1" t="n">
        <v>21848400</v>
      </c>
      <c r="G1234" s="1" t="n">
        <v>31.95</v>
      </c>
      <c r="I1234" s="0" t="n">
        <f aca="false">B1234-E1234</f>
        <v>-0.88000000000001</v>
      </c>
      <c r="J1234" s="0" t="n">
        <f aca="false">C1234-D1234</f>
        <v>2.2</v>
      </c>
      <c r="L1234" s="11" t="e">
        <f aca="false">IF(ROW(E1234) - 1 &gt;= $L$1,MMULT($AA$1:AA1($AA$1, 0, $L$1 - 1),E1234:E1234(E1234,1 - $L$1, 0)) / $K$3,"")</f>
        <v>#VALUE!</v>
      </c>
      <c r="N1234" s="0" t="e">
        <f aca="false">IF(ROW(E1234) - 1 &gt;= $N$1,SUM(E1234:E1234(E1234,1 - $N$1, 0)) / $N$1,"")</f>
        <v>#VALUE!</v>
      </c>
      <c r="P1234" s="0" t="e">
        <f aca="false">IF(ROW(N1234) - 1 &gt; $P$1, IF(OFFSET(N1234,  1 - $P$1, 0) &lt;&gt; "", MMULT($AA$2:AA2($AA$2, 0, $P$1 - 1), E1234:E1234(E1234,1 - $P$1, 0)) / $O$3,""),"")</f>
        <v>#VALUE!</v>
      </c>
    </row>
    <row collapsed="false" customFormat="false" customHeight="true" hidden="false" ht="14.4" outlineLevel="0" r="1235">
      <c r="A1235" s="5" t="n">
        <v>38350</v>
      </c>
      <c r="B1235" s="1" t="n">
        <v>63.81</v>
      </c>
      <c r="C1235" s="1" t="n">
        <v>64.98</v>
      </c>
      <c r="D1235" s="1" t="n">
        <v>63.57</v>
      </c>
      <c r="E1235" s="1" t="n">
        <v>64.44</v>
      </c>
      <c r="F1235" s="1" t="n">
        <v>16055800</v>
      </c>
      <c r="G1235" s="1" t="n">
        <v>32.08</v>
      </c>
      <c r="I1235" s="0" t="n">
        <f aca="false">B1235-E1235</f>
        <v>-0.629999999999995</v>
      </c>
      <c r="J1235" s="0" t="n">
        <f aca="false">C1235-D1235</f>
        <v>1.41</v>
      </c>
      <c r="L1235" s="11" t="e">
        <f aca="false">IF(ROW(E1235) - 1 &gt;= $L$1,MMULT($AA$1:AA1($AA$1, 0, $L$1 - 1),E1235:E1235(E1235,1 - $L$1, 0)) / $K$3,"")</f>
        <v>#VALUE!</v>
      </c>
      <c r="N1235" s="0" t="e">
        <f aca="false">IF(ROW(E1235) - 1 &gt;= $N$1,SUM(E1235:E1235(E1235,1 - $N$1, 0)) / $N$1,"")</f>
        <v>#VALUE!</v>
      </c>
      <c r="P1235" s="0" t="e">
        <f aca="false">IF(ROW(N1235) - 1 &gt; $P$1, IF(OFFSET(N1235,  1 - $P$1, 0) &lt;&gt; "", MMULT($AA$2:AA2($AA$2, 0, $P$1 - 1), E1235:E1235(E1235,1 - $P$1, 0)) / $O$3,""),"")</f>
        <v>#VALUE!</v>
      </c>
    </row>
    <row collapsed="false" customFormat="false" customHeight="true" hidden="false" ht="14.4" outlineLevel="0" r="1236">
      <c r="A1236" s="5" t="n">
        <v>38351</v>
      </c>
      <c r="B1236" s="1" t="n">
        <v>64.81</v>
      </c>
      <c r="C1236" s="1" t="n">
        <v>65.03</v>
      </c>
      <c r="D1236" s="1" t="n">
        <v>64.22</v>
      </c>
      <c r="E1236" s="1" t="n">
        <v>64.8</v>
      </c>
      <c r="F1236" s="1" t="n">
        <v>12333600</v>
      </c>
      <c r="G1236" s="1" t="n">
        <v>32.26</v>
      </c>
      <c r="I1236" s="0" t="n">
        <f aca="false">B1236-E1236</f>
        <v>0.0100000000000051</v>
      </c>
      <c r="J1236" s="0" t="n">
        <f aca="false">C1236-D1236</f>
        <v>0.810000000000002</v>
      </c>
      <c r="L1236" s="11" t="e">
        <f aca="false">IF(ROW(E1236) - 1 &gt;= $L$1,MMULT($AA$1:AA1($AA$1, 0, $L$1 - 1),E1236:E1236(E1236,1 - $L$1, 0)) / $K$3,"")</f>
        <v>#VALUE!</v>
      </c>
      <c r="N1236" s="0" t="e">
        <f aca="false">IF(ROW(E1236) - 1 &gt;= $N$1,SUM(E1236:E1236(E1236,1 - $N$1, 0)) / $N$1,"")</f>
        <v>#VALUE!</v>
      </c>
      <c r="P1236" s="0" t="e">
        <f aca="false">IF(ROW(N1236) - 1 &gt; $P$1, IF(OFFSET(N1236,  1 - $P$1, 0) &lt;&gt; "", MMULT($AA$2:AA2($AA$2, 0, $P$1 - 1), E1236:E1236(E1236,1 - $P$1, 0)) / $O$3,""),"")</f>
        <v>#VALUE!</v>
      </c>
    </row>
    <row collapsed="false" customFormat="false" customHeight="true" hidden="false" ht="14.4" outlineLevel="0" r="1237">
      <c r="A1237" s="5" t="n">
        <v>38352</v>
      </c>
      <c r="B1237" s="1" t="n">
        <v>64.89</v>
      </c>
      <c r="C1237" s="1" t="n">
        <v>65</v>
      </c>
      <c r="D1237" s="1" t="n">
        <v>64.03</v>
      </c>
      <c r="E1237" s="1" t="n">
        <v>64.4</v>
      </c>
      <c r="F1237" s="1" t="n">
        <v>9949600</v>
      </c>
      <c r="G1237" s="1" t="n">
        <v>32.06</v>
      </c>
      <c r="I1237" s="0" t="n">
        <f aca="false">B1237-E1237</f>
        <v>0.489999999999995</v>
      </c>
      <c r="J1237" s="0" t="n">
        <f aca="false">C1237-D1237</f>
        <v>0.969999999999999</v>
      </c>
      <c r="L1237" s="11" t="e">
        <f aca="false">IF(ROW(E1237) - 1 &gt;= $L$1,MMULT($AA$1:AA1($AA$1, 0, $L$1 - 1),E1237:E1237(E1237,1 - $L$1, 0)) / $K$3,"")</f>
        <v>#VALUE!</v>
      </c>
      <c r="N1237" s="0" t="e">
        <f aca="false">IF(ROW(E1237) - 1 &gt;= $N$1,SUM(E1237:E1237(E1237,1 - $N$1, 0)) / $N$1,"")</f>
        <v>#VALUE!</v>
      </c>
      <c r="P1237" s="0" t="e">
        <f aca="false">IF(ROW(N1237) - 1 &gt; $P$1, IF(OFFSET(N1237,  1 - $P$1, 0) &lt;&gt; "", MMULT($AA$2:AA2($AA$2, 0, $P$1 - 1), E1237:E1237(E1237,1 - $P$1, 0)) / $O$3,""),"")</f>
        <v>#VALUE!</v>
      </c>
    </row>
    <row collapsed="false" customFormat="false" customHeight="true" hidden="false" ht="14.4" outlineLevel="0" r="1238">
      <c r="A1238" s="5" t="n">
        <v>38355</v>
      </c>
      <c r="B1238" s="1" t="n">
        <v>64.78</v>
      </c>
      <c r="C1238" s="1" t="n">
        <v>65.11</v>
      </c>
      <c r="D1238" s="1" t="n">
        <v>62.6</v>
      </c>
      <c r="E1238" s="1" t="n">
        <v>63.29</v>
      </c>
      <c r="F1238" s="1" t="n">
        <v>24714000</v>
      </c>
      <c r="G1238" s="1" t="n">
        <v>31.51</v>
      </c>
      <c r="I1238" s="0" t="n">
        <f aca="false">B1238-E1238</f>
        <v>1.49</v>
      </c>
      <c r="J1238" s="0" t="n">
        <f aca="false">C1238-D1238</f>
        <v>2.51</v>
      </c>
      <c r="L1238" s="11" t="e">
        <f aca="false">IF(ROW(E1238) - 1 &gt;= $L$1,MMULT($AA$1:AA1($AA$1, 0, $L$1 - 1),E1238:E1238(E1238,1 - $L$1, 0)) / $K$3,"")</f>
        <v>#VALUE!</v>
      </c>
      <c r="N1238" s="0" t="e">
        <f aca="false">IF(ROW(E1238) - 1 &gt;= $N$1,SUM(E1238:E1238(E1238,1 - $N$1, 0)) / $N$1,"")</f>
        <v>#VALUE!</v>
      </c>
      <c r="P1238" s="0" t="e">
        <f aca="false">IF(ROW(N1238) - 1 &gt; $P$1, IF(OFFSET(N1238,  1 - $P$1, 0) &lt;&gt; "", MMULT($AA$2:AA2($AA$2, 0, $P$1 - 1), E1238:E1238(E1238,1 - $P$1, 0)) / $O$3,""),"")</f>
        <v>#VALUE!</v>
      </c>
    </row>
    <row collapsed="false" customFormat="false" customHeight="true" hidden="false" ht="14.4" outlineLevel="0" r="1239">
      <c r="A1239" s="5" t="n">
        <v>38356</v>
      </c>
      <c r="B1239" s="1" t="n">
        <v>63.79</v>
      </c>
      <c r="C1239" s="1" t="n">
        <v>65.47</v>
      </c>
      <c r="D1239" s="1" t="n">
        <v>62.97</v>
      </c>
      <c r="E1239" s="1" t="n">
        <v>63.94</v>
      </c>
      <c r="F1239" s="1" t="n">
        <v>39171800</v>
      </c>
      <c r="G1239" s="1" t="n">
        <v>31.83</v>
      </c>
      <c r="I1239" s="0" t="n">
        <f aca="false">B1239-E1239</f>
        <v>-0.149999999999999</v>
      </c>
      <c r="J1239" s="0" t="n">
        <f aca="false">C1239-D1239</f>
        <v>2.5</v>
      </c>
      <c r="L1239" s="11" t="e">
        <f aca="false">IF(ROW(E1239) - 1 &gt;= $L$1,MMULT($AA$1:AA1($AA$1, 0, $L$1 - 1),E1239:E1239(E1239,1 - $L$1, 0)) / $K$3,"")</f>
        <v>#VALUE!</v>
      </c>
      <c r="N1239" s="0" t="e">
        <f aca="false">IF(ROW(E1239) - 1 &gt;= $N$1,SUM(E1239:E1239(E1239,1 - $N$1, 0)) / $N$1,"")</f>
        <v>#VALUE!</v>
      </c>
      <c r="P1239" s="0" t="e">
        <f aca="false">IF(ROW(N1239) - 1 &gt; $P$1, IF(OFFSET(N1239,  1 - $P$1, 0) &lt;&gt; "", MMULT($AA$2:AA2($AA$2, 0, $P$1 - 1), E1239:E1239(E1239,1 - $P$1, 0)) / $O$3,""),"")</f>
        <v>#VALUE!</v>
      </c>
    </row>
    <row collapsed="false" customFormat="false" customHeight="true" hidden="false" ht="14.4" outlineLevel="0" r="1240">
      <c r="A1240" s="5" t="n">
        <v>38357</v>
      </c>
      <c r="B1240" s="1" t="n">
        <v>64.46</v>
      </c>
      <c r="C1240" s="1" t="n">
        <v>65.25</v>
      </c>
      <c r="D1240" s="1" t="n">
        <v>64.05</v>
      </c>
      <c r="E1240" s="1" t="n">
        <v>64.5</v>
      </c>
      <c r="F1240" s="1" t="n">
        <v>24301200</v>
      </c>
      <c r="G1240" s="1" t="n">
        <v>32.11</v>
      </c>
      <c r="I1240" s="0" t="n">
        <f aca="false">B1240-E1240</f>
        <v>-0.0400000000000063</v>
      </c>
      <c r="J1240" s="0" t="n">
        <f aca="false">C1240-D1240</f>
        <v>1.2</v>
      </c>
      <c r="L1240" s="11" t="e">
        <f aca="false">IF(ROW(E1240) - 1 &gt;= $L$1,MMULT($AA$1:AA1($AA$1, 0, $L$1 - 1),E1240:E1240(E1240,1 - $L$1, 0)) / $K$3,"")</f>
        <v>#VALUE!</v>
      </c>
      <c r="N1240" s="0" t="e">
        <f aca="false">IF(ROW(E1240) - 1 &gt;= $N$1,SUM(E1240:E1240(E1240,1 - $N$1, 0)) / $N$1,"")</f>
        <v>#VALUE!</v>
      </c>
      <c r="P1240" s="0" t="e">
        <f aca="false">IF(ROW(N1240) - 1 &gt; $P$1, IF(OFFSET(N1240,  1 - $P$1, 0) &lt;&gt; "", MMULT($AA$2:AA2($AA$2, 0, $P$1 - 1), E1240:E1240(E1240,1 - $P$1, 0)) / $O$3,""),"")</f>
        <v>#VALUE!</v>
      </c>
    </row>
    <row collapsed="false" customFormat="false" customHeight="true" hidden="false" ht="14.4" outlineLevel="0" r="1241">
      <c r="A1241" s="5" t="n">
        <v>38358</v>
      </c>
      <c r="B1241" s="1" t="n">
        <v>64.67</v>
      </c>
      <c r="C1241" s="1" t="n">
        <v>64.91</v>
      </c>
      <c r="D1241" s="1" t="n">
        <v>63.33</v>
      </c>
      <c r="E1241" s="1" t="n">
        <v>64.55</v>
      </c>
      <c r="F1241" s="1" t="n">
        <v>25198400</v>
      </c>
      <c r="G1241" s="1" t="n">
        <v>32.14</v>
      </c>
      <c r="I1241" s="0" t="n">
        <f aca="false">B1241-E1241</f>
        <v>0.120000000000005</v>
      </c>
      <c r="J1241" s="0" t="n">
        <f aca="false">C1241-D1241</f>
        <v>1.58</v>
      </c>
      <c r="L1241" s="11" t="e">
        <f aca="false">IF(ROW(E1241) - 1 &gt;= $L$1,MMULT($AA$1:AA1($AA$1, 0, $L$1 - 1),E1241:E1241(E1241,1 - $L$1, 0)) / $K$3,"")</f>
        <v>#VALUE!</v>
      </c>
      <c r="N1241" s="0" t="e">
        <f aca="false">IF(ROW(E1241) - 1 &gt;= $N$1,SUM(E1241:E1241(E1241,1 - $N$1, 0)) / $N$1,"")</f>
        <v>#VALUE!</v>
      </c>
      <c r="P1241" s="0" t="e">
        <f aca="false">IF(ROW(N1241) - 1 &gt; $P$1, IF(OFFSET(N1241,  1 - $P$1, 0) &lt;&gt; "", MMULT($AA$2:AA2($AA$2, 0, $P$1 - 1), E1241:E1241(E1241,1 - $P$1, 0)) / $O$3,""),"")</f>
        <v>#VALUE!</v>
      </c>
    </row>
    <row collapsed="false" customFormat="false" customHeight="true" hidden="false" ht="14.4" outlineLevel="0" r="1242">
      <c r="A1242" s="5" t="n">
        <v>38359</v>
      </c>
      <c r="B1242" s="1" t="n">
        <v>65</v>
      </c>
      <c r="C1242" s="1" t="n">
        <v>69.63</v>
      </c>
      <c r="D1242" s="1" t="n">
        <v>64.75</v>
      </c>
      <c r="E1242" s="1" t="n">
        <v>69.25</v>
      </c>
      <c r="F1242" s="1" t="n">
        <v>79551800</v>
      </c>
      <c r="G1242" s="1" t="n">
        <v>34.48</v>
      </c>
      <c r="I1242" s="0" t="n">
        <f aca="false">B1242-E1242</f>
        <v>-4.25</v>
      </c>
      <c r="J1242" s="0" t="n">
        <f aca="false">C1242-D1242</f>
        <v>4.88</v>
      </c>
      <c r="L1242" s="11" t="e">
        <f aca="false">IF(ROW(E1242) - 1 &gt;= $L$1,MMULT($AA$1:AA1($AA$1, 0, $L$1 - 1),E1242:E1242(E1242,1 - $L$1, 0)) / $K$3,"")</f>
        <v>#VALUE!</v>
      </c>
      <c r="N1242" s="0" t="e">
        <f aca="false">IF(ROW(E1242) - 1 &gt;= $N$1,SUM(E1242:E1242(E1242,1 - $N$1, 0)) / $N$1,"")</f>
        <v>#VALUE!</v>
      </c>
      <c r="P1242" s="0" t="e">
        <f aca="false">IF(ROW(N1242) - 1 &gt; $P$1, IF(OFFSET(N1242,  1 - $P$1, 0) &lt;&gt; "", MMULT($AA$2:AA2($AA$2, 0, $P$1 - 1), E1242:E1242(E1242,1 - $P$1, 0)) / $O$3,""),"")</f>
        <v>#VALUE!</v>
      </c>
    </row>
    <row collapsed="false" customFormat="false" customHeight="true" hidden="false" ht="14.4" outlineLevel="0" r="1243">
      <c r="A1243" s="5" t="n">
        <v>38362</v>
      </c>
      <c r="B1243" s="1" t="n">
        <v>69.83</v>
      </c>
      <c r="C1243" s="1" t="n">
        <v>70.7</v>
      </c>
      <c r="D1243" s="1" t="n">
        <v>67.88</v>
      </c>
      <c r="E1243" s="1" t="n">
        <v>68.96</v>
      </c>
      <c r="F1243" s="1" t="n">
        <v>61618200</v>
      </c>
      <c r="G1243" s="1" t="n">
        <v>34.33</v>
      </c>
      <c r="I1243" s="0" t="n">
        <f aca="false">B1243-E1243</f>
        <v>0.870000000000005</v>
      </c>
      <c r="J1243" s="0" t="n">
        <f aca="false">C1243-D1243</f>
        <v>2.82000000000001</v>
      </c>
      <c r="L1243" s="11" t="e">
        <f aca="false">IF(ROW(E1243) - 1 &gt;= $L$1,MMULT($AA$1:AA1($AA$1, 0, $L$1 - 1),E1243:E1243(E1243,1 - $L$1, 0)) / $K$3,"")</f>
        <v>#VALUE!</v>
      </c>
      <c r="N1243" s="0" t="e">
        <f aca="false">IF(ROW(E1243) - 1 &gt;= $N$1,SUM(E1243:E1243(E1243,1 - $N$1, 0)) / $N$1,"")</f>
        <v>#VALUE!</v>
      </c>
      <c r="P1243" s="0" t="e">
        <f aca="false">IF(ROW(N1243) - 1 &gt; $P$1, IF(OFFSET(N1243,  1 - $P$1, 0) &lt;&gt; "", MMULT($AA$2:AA2($AA$2, 0, $P$1 - 1), E1243:E1243(E1243,1 - $P$1, 0)) / $O$3,""),"")</f>
        <v>#VALUE!</v>
      </c>
    </row>
    <row collapsed="false" customFormat="false" customHeight="true" hidden="false" ht="14.4" outlineLevel="0" r="1244">
      <c r="A1244" s="5" t="n">
        <v>38363</v>
      </c>
      <c r="B1244" s="1" t="n">
        <v>68.25</v>
      </c>
      <c r="C1244" s="1" t="n">
        <v>69.15</v>
      </c>
      <c r="D1244" s="1" t="n">
        <v>64.14</v>
      </c>
      <c r="E1244" s="1" t="n">
        <v>64.56</v>
      </c>
      <c r="F1244" s="1" t="n">
        <v>93272400</v>
      </c>
      <c r="G1244" s="1" t="n">
        <v>32.14</v>
      </c>
      <c r="I1244" s="0" t="n">
        <f aca="false">B1244-E1244</f>
        <v>3.69</v>
      </c>
      <c r="J1244" s="0" t="n">
        <f aca="false">C1244-D1244</f>
        <v>5.01000000000001</v>
      </c>
      <c r="L1244" s="11" t="e">
        <f aca="false">IF(ROW(E1244) - 1 &gt;= $L$1,MMULT($AA$1:AA1($AA$1, 0, $L$1 - 1),E1244:E1244(E1244,1 - $L$1, 0)) / $K$3,"")</f>
        <v>#VALUE!</v>
      </c>
      <c r="N1244" s="0" t="e">
        <f aca="false">IF(ROW(E1244) - 1 &gt;= $N$1,SUM(E1244:E1244(E1244,1 - $N$1, 0)) / $N$1,"")</f>
        <v>#VALUE!</v>
      </c>
      <c r="P1244" s="0" t="e">
        <f aca="false">IF(ROW(N1244) - 1 &gt; $P$1, IF(OFFSET(N1244,  1 - $P$1, 0) &lt;&gt; "", MMULT($AA$2:AA2($AA$2, 0, $P$1 - 1), E1244:E1244(E1244,1 - $P$1, 0)) / $O$3,""),"")</f>
        <v>#VALUE!</v>
      </c>
    </row>
    <row collapsed="false" customFormat="false" customHeight="true" hidden="false" ht="14.4" outlineLevel="0" r="1245">
      <c r="A1245" s="5" t="n">
        <v>38364</v>
      </c>
      <c r="B1245" s="1" t="n">
        <v>65.45</v>
      </c>
      <c r="C1245" s="1" t="n">
        <v>65.9</v>
      </c>
      <c r="D1245" s="1" t="n">
        <v>63.3</v>
      </c>
      <c r="E1245" s="1" t="n">
        <v>65.46</v>
      </c>
      <c r="F1245" s="1" t="n">
        <v>68560800</v>
      </c>
      <c r="G1245" s="1" t="n">
        <v>32.59</v>
      </c>
      <c r="I1245" s="0" t="n">
        <f aca="false">B1245-E1245</f>
        <v>-0.00999999999999091</v>
      </c>
      <c r="J1245" s="0" t="n">
        <f aca="false">C1245-D1245</f>
        <v>2.60000000000001</v>
      </c>
      <c r="L1245" s="11" t="e">
        <f aca="false">IF(ROW(E1245) - 1 &gt;= $L$1,MMULT($AA$1:AA1($AA$1, 0, $L$1 - 1),E1245:E1245(E1245,1 - $L$1, 0)) / $K$3,"")</f>
        <v>#VALUE!</v>
      </c>
      <c r="N1245" s="0" t="e">
        <f aca="false">IF(ROW(E1245) - 1 &gt;= $N$1,SUM(E1245:E1245(E1245,1 - $N$1, 0)) / $N$1,"")</f>
        <v>#VALUE!</v>
      </c>
      <c r="P1245" s="0" t="e">
        <f aca="false">IF(ROW(N1245) - 1 &gt; $P$1, IF(OFFSET(N1245,  1 - $P$1, 0) &lt;&gt; "", MMULT($AA$2:AA2($AA$2, 0, $P$1 - 1), E1245:E1245(E1245,1 - $P$1, 0)) / $O$3,""),"")</f>
        <v>#VALUE!</v>
      </c>
    </row>
    <row collapsed="false" customFormat="false" customHeight="true" hidden="false" ht="14.4" outlineLevel="0" r="1246">
      <c r="A1246" s="5" t="n">
        <v>38365</v>
      </c>
      <c r="B1246" s="1" t="n">
        <v>73.71</v>
      </c>
      <c r="C1246" s="1" t="n">
        <v>74.42</v>
      </c>
      <c r="D1246" s="1" t="n">
        <v>69.73</v>
      </c>
      <c r="E1246" s="1" t="n">
        <v>69.8</v>
      </c>
      <c r="F1246" s="1" t="n">
        <v>113025600</v>
      </c>
      <c r="G1246" s="1" t="n">
        <v>34.75</v>
      </c>
      <c r="I1246" s="0" t="n">
        <f aca="false">B1246-E1246</f>
        <v>3.91</v>
      </c>
      <c r="J1246" s="0" t="n">
        <f aca="false">C1246-D1246</f>
        <v>4.69</v>
      </c>
      <c r="L1246" s="11" t="e">
        <f aca="false">IF(ROW(E1246) - 1 &gt;= $L$1,MMULT($AA$1:AA1($AA$1, 0, $L$1 - 1),E1246:E1246(E1246,1 - $L$1, 0)) / $K$3,"")</f>
        <v>#VALUE!</v>
      </c>
      <c r="N1246" s="0" t="e">
        <f aca="false">IF(ROW(E1246) - 1 &gt;= $N$1,SUM(E1246:E1246(E1246,1 - $N$1, 0)) / $N$1,"")</f>
        <v>#VALUE!</v>
      </c>
      <c r="P1246" s="0" t="e">
        <f aca="false">IF(ROW(N1246) - 1 &gt; $P$1, IF(OFFSET(N1246,  1 - $P$1, 0) &lt;&gt; "", MMULT($AA$2:AA2($AA$2, 0, $P$1 - 1), E1246:E1246(E1246,1 - $P$1, 0)) / $O$3,""),"")</f>
        <v>#VALUE!</v>
      </c>
    </row>
    <row collapsed="false" customFormat="false" customHeight="true" hidden="false" ht="14.4" outlineLevel="0" r="1247">
      <c r="A1247" s="5" t="n">
        <v>38366</v>
      </c>
      <c r="B1247" s="1" t="n">
        <v>70.25</v>
      </c>
      <c r="C1247" s="1" t="n">
        <v>71.72</v>
      </c>
      <c r="D1247" s="1" t="n">
        <v>69.19</v>
      </c>
      <c r="E1247" s="1" t="n">
        <v>70.2</v>
      </c>
      <c r="F1247" s="1" t="n">
        <v>63240800</v>
      </c>
      <c r="G1247" s="1" t="n">
        <v>34.95</v>
      </c>
      <c r="I1247" s="0" t="n">
        <f aca="false">B1247-E1247</f>
        <v>0.0499999999999972</v>
      </c>
      <c r="J1247" s="0" t="n">
        <f aca="false">C1247-D1247</f>
        <v>2.53</v>
      </c>
      <c r="L1247" s="11" t="e">
        <f aca="false">IF(ROW(E1247) - 1 &gt;= $L$1,MMULT($AA$1:AA1($AA$1, 0, $L$1 - 1),E1247:E1247(E1247,1 - $L$1, 0)) / $K$3,"")</f>
        <v>#VALUE!</v>
      </c>
      <c r="N1247" s="0" t="e">
        <f aca="false">IF(ROW(E1247) - 1 &gt;= $N$1,SUM(E1247:E1247(E1247,1 - $N$1, 0)) / $N$1,"")</f>
        <v>#VALUE!</v>
      </c>
      <c r="P1247" s="0" t="e">
        <f aca="false">IF(ROW(N1247) - 1 &gt; $P$1, IF(OFFSET(N1247,  1 - $P$1, 0) &lt;&gt; "", MMULT($AA$2:AA2($AA$2, 0, $P$1 - 1), E1247:E1247(E1247,1 - $P$1, 0)) / $O$3,""),"")</f>
        <v>#VALUE!</v>
      </c>
    </row>
    <row collapsed="false" customFormat="false" customHeight="true" hidden="false" ht="14.4" outlineLevel="0" r="1248">
      <c r="A1248" s="5" t="n">
        <v>38370</v>
      </c>
      <c r="B1248" s="1" t="n">
        <v>69.85</v>
      </c>
      <c r="C1248" s="1" t="n">
        <v>70.7</v>
      </c>
      <c r="D1248" s="1" t="n">
        <v>67.75</v>
      </c>
      <c r="E1248" s="1" t="n">
        <v>70.65</v>
      </c>
      <c r="F1248" s="1" t="n">
        <v>35945000</v>
      </c>
      <c r="G1248" s="1" t="n">
        <v>35.17</v>
      </c>
      <c r="I1248" s="0" t="n">
        <f aca="false">B1248-E1248</f>
        <v>-0.800000000000011</v>
      </c>
      <c r="J1248" s="0" t="n">
        <f aca="false">C1248-D1248</f>
        <v>2.95</v>
      </c>
      <c r="L1248" s="11" t="e">
        <f aca="false">IF(ROW(E1248) - 1 &gt;= $L$1,MMULT($AA$1:AA1($AA$1, 0, $L$1 - 1),E1248:E1248(E1248,1 - $L$1, 0)) / $K$3,"")</f>
        <v>#VALUE!</v>
      </c>
      <c r="N1248" s="0" t="e">
        <f aca="false">IF(ROW(E1248) - 1 &gt;= $N$1,SUM(E1248:E1248(E1248,1 - $N$1, 0)) / $N$1,"")</f>
        <v>#VALUE!</v>
      </c>
      <c r="P1248" s="0" t="e">
        <f aca="false">IF(ROW(N1248) - 1 &gt; $P$1, IF(OFFSET(N1248,  1 - $P$1, 0) &lt;&gt; "", MMULT($AA$2:AA2($AA$2, 0, $P$1 - 1), E1248:E1248(E1248,1 - $P$1, 0)) / $O$3,""),"")</f>
        <v>#VALUE!</v>
      </c>
    </row>
    <row collapsed="false" customFormat="false" customHeight="true" hidden="false" ht="14.4" outlineLevel="0" r="1249">
      <c r="A1249" s="5" t="n">
        <v>38371</v>
      </c>
      <c r="B1249" s="1" t="n">
        <v>70.49</v>
      </c>
      <c r="C1249" s="1" t="n">
        <v>71.46</v>
      </c>
      <c r="D1249" s="1" t="n">
        <v>69.75</v>
      </c>
      <c r="E1249" s="1" t="n">
        <v>69.88</v>
      </c>
      <c r="F1249" s="1" t="n">
        <v>26853400</v>
      </c>
      <c r="G1249" s="1" t="n">
        <v>34.79</v>
      </c>
      <c r="I1249" s="0" t="n">
        <f aca="false">B1249-E1249</f>
        <v>0.609999999999999</v>
      </c>
      <c r="J1249" s="0" t="n">
        <f aca="false">C1249-D1249</f>
        <v>1.70999999999999</v>
      </c>
      <c r="L1249" s="11" t="e">
        <f aca="false">IF(ROW(E1249) - 1 &gt;= $L$1,MMULT($AA$1:AA1($AA$1, 0, $L$1 - 1),E1249:E1249(E1249,1 - $L$1, 0)) / $K$3,"")</f>
        <v>#VALUE!</v>
      </c>
      <c r="N1249" s="0" t="e">
        <f aca="false">IF(ROW(E1249) - 1 &gt;= $N$1,SUM(E1249:E1249(E1249,1 - $N$1, 0)) / $N$1,"")</f>
        <v>#VALUE!</v>
      </c>
      <c r="P1249" s="0" t="e">
        <f aca="false">IF(ROW(N1249) - 1 &gt; $P$1, IF(OFFSET(N1249,  1 - $P$1, 0) &lt;&gt; "", MMULT($AA$2:AA2($AA$2, 0, $P$1 - 1), E1249:E1249(E1249,1 - $P$1, 0)) / $O$3,""),"")</f>
        <v>#VALUE!</v>
      </c>
    </row>
    <row collapsed="false" customFormat="false" customHeight="true" hidden="false" ht="14.4" outlineLevel="0" r="1250">
      <c r="A1250" s="5" t="n">
        <v>38372</v>
      </c>
      <c r="B1250" s="1" t="n">
        <v>69.65</v>
      </c>
      <c r="C1250" s="1" t="n">
        <v>71.27</v>
      </c>
      <c r="D1250" s="1" t="n">
        <v>69.47</v>
      </c>
      <c r="E1250" s="1" t="n">
        <v>70.46</v>
      </c>
      <c r="F1250" s="1" t="n">
        <v>32675800</v>
      </c>
      <c r="G1250" s="1" t="n">
        <v>35.08</v>
      </c>
      <c r="I1250" s="0" t="n">
        <f aca="false">B1250-E1250</f>
        <v>-0.809999999999988</v>
      </c>
      <c r="J1250" s="0" t="n">
        <f aca="false">C1250-D1250</f>
        <v>1.8</v>
      </c>
      <c r="L1250" s="11" t="e">
        <f aca="false">IF(ROW(E1250) - 1 &gt;= $L$1,MMULT($AA$1:AA1($AA$1, 0, $L$1 - 1),E1250:E1250(E1250,1 - $L$1, 0)) / $K$3,"")</f>
        <v>#VALUE!</v>
      </c>
      <c r="N1250" s="0" t="e">
        <f aca="false">IF(ROW(E1250) - 1 &gt;= $N$1,SUM(E1250:E1250(E1250,1 - $N$1, 0)) / $N$1,"")</f>
        <v>#VALUE!</v>
      </c>
      <c r="P1250" s="0" t="e">
        <f aca="false">IF(ROW(N1250) - 1 &gt; $P$1, IF(OFFSET(N1250,  1 - $P$1, 0) &lt;&gt; "", MMULT($AA$2:AA2($AA$2, 0, $P$1 - 1), E1250:E1250(E1250,1 - $P$1, 0)) / $O$3,""),"")</f>
        <v>#VALUE!</v>
      </c>
    </row>
    <row collapsed="false" customFormat="false" customHeight="true" hidden="false" ht="14.4" outlineLevel="0" r="1251">
      <c r="A1251" s="5" t="n">
        <v>38373</v>
      </c>
      <c r="B1251" s="1" t="n">
        <v>71.31</v>
      </c>
      <c r="C1251" s="1" t="n">
        <v>71.6</v>
      </c>
      <c r="D1251" s="1" t="n">
        <v>70</v>
      </c>
      <c r="E1251" s="1" t="n">
        <v>70.49</v>
      </c>
      <c r="F1251" s="1" t="n">
        <v>32547600</v>
      </c>
      <c r="G1251" s="1" t="n">
        <v>35.09</v>
      </c>
      <c r="I1251" s="0" t="n">
        <f aca="false">B1251-E1251</f>
        <v>0.820000000000007</v>
      </c>
      <c r="J1251" s="0" t="n">
        <f aca="false">C1251-D1251</f>
        <v>1.59999999999999</v>
      </c>
      <c r="L1251" s="11" t="e">
        <f aca="false">IF(ROW(E1251) - 1 &gt;= $L$1,MMULT($AA$1:AA1($AA$1, 0, $L$1 - 1),E1251:E1251(E1251,1 - $L$1, 0)) / $K$3,"")</f>
        <v>#VALUE!</v>
      </c>
      <c r="N1251" s="0" t="e">
        <f aca="false">IF(ROW(E1251) - 1 &gt;= $N$1,SUM(E1251:E1251(E1251,1 - $N$1, 0)) / $N$1,"")</f>
        <v>#VALUE!</v>
      </c>
      <c r="P1251" s="0" t="e">
        <f aca="false">IF(ROW(N1251) - 1 &gt; $P$1, IF(OFFSET(N1251,  1 - $P$1, 0) &lt;&gt; "", MMULT($AA$2:AA2($AA$2, 0, $P$1 - 1), E1251:E1251(E1251,1 - $P$1, 0)) / $O$3,""),"")</f>
        <v>#VALUE!</v>
      </c>
    </row>
    <row collapsed="false" customFormat="false" customHeight="true" hidden="false" ht="14.4" outlineLevel="0" r="1252">
      <c r="A1252" s="5" t="n">
        <v>38376</v>
      </c>
      <c r="B1252" s="1" t="n">
        <v>70.98</v>
      </c>
      <c r="C1252" s="1" t="n">
        <v>71.78</v>
      </c>
      <c r="D1252" s="1" t="n">
        <v>70.55</v>
      </c>
      <c r="E1252" s="1" t="n">
        <v>70.76</v>
      </c>
      <c r="F1252" s="1" t="n">
        <v>30058200</v>
      </c>
      <c r="G1252" s="1" t="n">
        <v>35.23</v>
      </c>
      <c r="I1252" s="0" t="n">
        <f aca="false">B1252-E1252</f>
        <v>0.219999999999999</v>
      </c>
      <c r="J1252" s="0" t="n">
        <f aca="false">C1252-D1252</f>
        <v>1.23</v>
      </c>
      <c r="L1252" s="11" t="e">
        <f aca="false">IF(ROW(E1252) - 1 &gt;= $L$1,MMULT($AA$1:AA1($AA$1, 0, $L$1 - 1),E1252:E1252(E1252,1 - $L$1, 0)) / $K$3,"")</f>
        <v>#VALUE!</v>
      </c>
      <c r="N1252" s="0" t="e">
        <f aca="false">IF(ROW(E1252) - 1 &gt;= $N$1,SUM(E1252:E1252(E1252,1 - $N$1, 0)) / $N$1,"")</f>
        <v>#VALUE!</v>
      </c>
      <c r="P1252" s="0" t="e">
        <f aca="false">IF(ROW(N1252) - 1 &gt; $P$1, IF(OFFSET(N1252,  1 - $P$1, 0) &lt;&gt; "", MMULT($AA$2:AA2($AA$2, 0, $P$1 - 1), E1252:E1252(E1252,1 - $P$1, 0)) / $O$3,""),"")</f>
        <v>#VALUE!</v>
      </c>
    </row>
    <row collapsed="false" customFormat="false" customHeight="true" hidden="false" ht="14.4" outlineLevel="0" r="1253">
      <c r="A1253" s="5" t="n">
        <v>38377</v>
      </c>
      <c r="B1253" s="1" t="n">
        <v>71.37</v>
      </c>
      <c r="C1253" s="1" t="n">
        <v>72.84</v>
      </c>
      <c r="D1253" s="1" t="n">
        <v>70.94</v>
      </c>
      <c r="E1253" s="1" t="n">
        <v>72.05</v>
      </c>
      <c r="F1253" s="1" t="n">
        <v>34615400</v>
      </c>
      <c r="G1253" s="1" t="n">
        <v>35.87</v>
      </c>
      <c r="I1253" s="0" t="n">
        <f aca="false">B1253-E1253</f>
        <v>-0.679999999999993</v>
      </c>
      <c r="J1253" s="0" t="n">
        <f aca="false">C1253-D1253</f>
        <v>1.90000000000001</v>
      </c>
      <c r="L1253" s="11" t="e">
        <f aca="false">IF(ROW(E1253) - 1 &gt;= $L$1,MMULT($AA$1:AA1($AA$1, 0, $L$1 - 1),E1253:E1253(E1253,1 - $L$1, 0)) / $K$3,"")</f>
        <v>#VALUE!</v>
      </c>
      <c r="N1253" s="0" t="e">
        <f aca="false">IF(ROW(E1253) - 1 &gt;= $N$1,SUM(E1253:E1253(E1253,1 - $N$1, 0)) / $N$1,"")</f>
        <v>#VALUE!</v>
      </c>
      <c r="P1253" s="0" t="e">
        <f aca="false">IF(ROW(N1253) - 1 &gt; $P$1, IF(OFFSET(N1253,  1 - $P$1, 0) &lt;&gt; "", MMULT($AA$2:AA2($AA$2, 0, $P$1 - 1), E1253:E1253(E1253,1 - $P$1, 0)) / $O$3,""),"")</f>
        <v>#VALUE!</v>
      </c>
    </row>
    <row collapsed="false" customFormat="false" customHeight="true" hidden="false" ht="14.4" outlineLevel="0" r="1254">
      <c r="A1254" s="5" t="n">
        <v>38378</v>
      </c>
      <c r="B1254" s="1" t="n">
        <v>72.66</v>
      </c>
      <c r="C1254" s="1" t="n">
        <v>72.75</v>
      </c>
      <c r="D1254" s="1" t="n">
        <v>71.22</v>
      </c>
      <c r="E1254" s="1" t="n">
        <v>72.25</v>
      </c>
      <c r="F1254" s="1" t="n">
        <v>26410600</v>
      </c>
      <c r="G1254" s="1" t="n">
        <v>35.97</v>
      </c>
      <c r="I1254" s="0" t="n">
        <f aca="false">B1254-E1254</f>
        <v>0.409999999999997</v>
      </c>
      <c r="J1254" s="0" t="n">
        <f aca="false">C1254-D1254</f>
        <v>1.53</v>
      </c>
      <c r="L1254" s="11" t="e">
        <f aca="false">IF(ROW(E1254) - 1 &gt;= $L$1,MMULT($AA$1:AA1($AA$1, 0, $L$1 - 1),E1254:E1254(E1254,1 - $L$1, 0)) / $K$3,"")</f>
        <v>#VALUE!</v>
      </c>
      <c r="N1254" s="0" t="e">
        <f aca="false">IF(ROW(E1254) - 1 &gt;= $N$1,SUM(E1254:E1254(E1254,1 - $N$1, 0)) / $N$1,"")</f>
        <v>#VALUE!</v>
      </c>
      <c r="P1254" s="0" t="e">
        <f aca="false">IF(ROW(N1254) - 1 &gt; $P$1, IF(OFFSET(N1254,  1 - $P$1, 0) &lt;&gt; "", MMULT($AA$2:AA2($AA$2, 0, $P$1 - 1), E1254:E1254(E1254,1 - $P$1, 0)) / $O$3,""),"")</f>
        <v>#VALUE!</v>
      </c>
    </row>
    <row collapsed="false" customFormat="false" customHeight="true" hidden="false" ht="14.4" outlineLevel="0" r="1255">
      <c r="A1255" s="5" t="n">
        <v>38379</v>
      </c>
      <c r="B1255" s="1" t="n">
        <v>72.16</v>
      </c>
      <c r="C1255" s="1" t="n">
        <v>72.92</v>
      </c>
      <c r="D1255" s="1" t="n">
        <v>71.55</v>
      </c>
      <c r="E1255" s="1" t="n">
        <v>72.64</v>
      </c>
      <c r="F1255" s="1" t="n">
        <v>17722400</v>
      </c>
      <c r="G1255" s="1" t="n">
        <v>36.16</v>
      </c>
      <c r="I1255" s="0" t="n">
        <f aca="false">B1255-E1255</f>
        <v>-0.480000000000004</v>
      </c>
      <c r="J1255" s="0" t="n">
        <f aca="false">C1255-D1255</f>
        <v>1.37</v>
      </c>
      <c r="L1255" s="11" t="e">
        <f aca="false">IF(ROW(E1255) - 1 &gt;= $L$1,MMULT($AA$1:AA1($AA$1, 0, $L$1 - 1),E1255:E1255(E1255,1 - $L$1, 0)) / $K$3,"")</f>
        <v>#VALUE!</v>
      </c>
      <c r="N1255" s="0" t="e">
        <f aca="false">IF(ROW(E1255) - 1 &gt;= $N$1,SUM(E1255:E1255(E1255,1 - $N$1, 0)) / $N$1,"")</f>
        <v>#VALUE!</v>
      </c>
      <c r="P1255" s="0" t="e">
        <f aca="false">IF(ROW(N1255) - 1 &gt; $P$1, IF(OFFSET(N1255,  1 - $P$1, 0) &lt;&gt; "", MMULT($AA$2:AA2($AA$2, 0, $P$1 - 1), E1255:E1255(E1255,1 - $P$1, 0)) / $O$3,""),"")</f>
        <v>#VALUE!</v>
      </c>
    </row>
    <row collapsed="false" customFormat="false" customHeight="true" hidden="false" ht="14.4" outlineLevel="0" r="1256">
      <c r="A1256" s="5" t="n">
        <v>38380</v>
      </c>
      <c r="B1256" s="1" t="n">
        <v>72.62</v>
      </c>
      <c r="C1256" s="1" t="n">
        <v>73.98</v>
      </c>
      <c r="D1256" s="1" t="n">
        <v>72.44</v>
      </c>
      <c r="E1256" s="1" t="n">
        <v>73.98</v>
      </c>
      <c r="F1256" s="1" t="n">
        <v>28629000</v>
      </c>
      <c r="G1256" s="1" t="n">
        <v>36.83</v>
      </c>
      <c r="I1256" s="0" t="n">
        <f aca="false">B1256-E1256</f>
        <v>-1.36</v>
      </c>
      <c r="J1256" s="0" t="n">
        <f aca="false">C1256-D1256</f>
        <v>1.54000000000001</v>
      </c>
      <c r="L1256" s="11" t="e">
        <f aca="false">IF(ROW(E1256) - 1 &gt;= $L$1,MMULT($AA$1:AA1($AA$1, 0, $L$1 - 1),E1256:E1256(E1256,1 - $L$1, 0)) / $K$3,"")</f>
        <v>#VALUE!</v>
      </c>
      <c r="N1256" s="0" t="e">
        <f aca="false">IF(ROW(E1256) - 1 &gt;= $N$1,SUM(E1256:E1256(E1256,1 - $N$1, 0)) / $N$1,"")</f>
        <v>#VALUE!</v>
      </c>
      <c r="P1256" s="0" t="e">
        <f aca="false">IF(ROW(N1256) - 1 &gt; $P$1, IF(OFFSET(N1256,  1 - $P$1, 0) &lt;&gt; "", MMULT($AA$2:AA2($AA$2, 0, $P$1 - 1), E1256:E1256(E1256,1 - $P$1, 0)) / $O$3,""),"")</f>
        <v>#VALUE!</v>
      </c>
    </row>
    <row collapsed="false" customFormat="false" customHeight="true" hidden="false" ht="14.4" outlineLevel="0" r="1257">
      <c r="A1257" s="5" t="n">
        <v>38383</v>
      </c>
      <c r="B1257" s="1" t="n">
        <v>74.58</v>
      </c>
      <c r="C1257" s="1" t="n">
        <v>77.89</v>
      </c>
      <c r="D1257" s="1" t="n">
        <v>74.51</v>
      </c>
      <c r="E1257" s="1" t="n">
        <v>76.9</v>
      </c>
      <c r="F1257" s="1" t="n">
        <v>60039200</v>
      </c>
      <c r="G1257" s="1" t="n">
        <v>38.29</v>
      </c>
      <c r="I1257" s="0" t="n">
        <f aca="false">B1257-E1257</f>
        <v>-2.32000000000001</v>
      </c>
      <c r="J1257" s="0" t="n">
        <f aca="false">C1257-D1257</f>
        <v>3.38</v>
      </c>
      <c r="L1257" s="11" t="e">
        <f aca="false">IF(ROW(E1257) - 1 &gt;= $L$1,MMULT($AA$1:AA1($AA$1, 0, $L$1 - 1),E1257:E1257(E1257,1 - $L$1, 0)) / $K$3,"")</f>
        <v>#VALUE!</v>
      </c>
      <c r="N1257" s="0" t="e">
        <f aca="false">IF(ROW(E1257) - 1 &gt;= $N$1,SUM(E1257:E1257(E1257,1 - $N$1, 0)) / $N$1,"")</f>
        <v>#VALUE!</v>
      </c>
      <c r="P1257" s="0" t="e">
        <f aca="false">IF(ROW(N1257) - 1 &gt; $P$1, IF(OFFSET(N1257,  1 - $P$1, 0) &lt;&gt; "", MMULT($AA$2:AA2($AA$2, 0, $P$1 - 1), E1257:E1257(E1257,1 - $P$1, 0)) / $O$3,""),"")</f>
        <v>#VALUE!</v>
      </c>
    </row>
    <row collapsed="false" customFormat="false" customHeight="true" hidden="false" ht="14.4" outlineLevel="0" r="1258">
      <c r="A1258" s="5" t="n">
        <v>38384</v>
      </c>
      <c r="B1258" s="1" t="n">
        <v>77.05</v>
      </c>
      <c r="C1258" s="1" t="n">
        <v>77.77</v>
      </c>
      <c r="D1258" s="1" t="n">
        <v>76.58</v>
      </c>
      <c r="E1258" s="1" t="n">
        <v>77.53</v>
      </c>
      <c r="F1258" s="1" t="n">
        <v>24228400</v>
      </c>
      <c r="G1258" s="1" t="n">
        <v>38.6</v>
      </c>
      <c r="I1258" s="0" t="n">
        <f aca="false">B1258-E1258</f>
        <v>-0.480000000000004</v>
      </c>
      <c r="J1258" s="0" t="n">
        <f aca="false">C1258-D1258</f>
        <v>1.19</v>
      </c>
      <c r="L1258" s="11" t="e">
        <f aca="false">IF(ROW(E1258) - 1 &gt;= $L$1,MMULT($AA$1:AA1($AA$1, 0, $L$1 - 1),E1258:E1258(E1258,1 - $L$1, 0)) / $K$3,"")</f>
        <v>#VALUE!</v>
      </c>
      <c r="N1258" s="0" t="e">
        <f aca="false">IF(ROW(E1258) - 1 &gt;= $N$1,SUM(E1258:E1258(E1258,1 - $N$1, 0)) / $N$1,"")</f>
        <v>#VALUE!</v>
      </c>
      <c r="P1258" s="0" t="e">
        <f aca="false">IF(ROW(N1258) - 1 &gt; $P$1, IF(OFFSET(N1258,  1 - $P$1, 0) &lt;&gt; "", MMULT($AA$2:AA2($AA$2, 0, $P$1 - 1), E1258:E1258(E1258,1 - $P$1, 0)) / $O$3,""),"")</f>
        <v>#VALUE!</v>
      </c>
    </row>
    <row collapsed="false" customFormat="false" customHeight="true" hidden="false" ht="14.4" outlineLevel="0" r="1259">
      <c r="A1259" s="5" t="n">
        <v>38385</v>
      </c>
      <c r="B1259" s="1" t="n">
        <v>77.95</v>
      </c>
      <c r="C1259" s="1" t="n">
        <v>79.91</v>
      </c>
      <c r="D1259" s="1" t="n">
        <v>77.69</v>
      </c>
      <c r="E1259" s="1" t="n">
        <v>79.63</v>
      </c>
      <c r="F1259" s="1" t="n">
        <v>36430800</v>
      </c>
      <c r="G1259" s="1" t="n">
        <v>39.64</v>
      </c>
      <c r="I1259" s="0" t="n">
        <f aca="false">B1259-E1259</f>
        <v>-1.67999999999999</v>
      </c>
      <c r="J1259" s="0" t="n">
        <f aca="false">C1259-D1259</f>
        <v>2.22</v>
      </c>
      <c r="L1259" s="11" t="e">
        <f aca="false">IF(ROW(E1259) - 1 &gt;= $L$1,MMULT($AA$1:AA1($AA$1, 0, $L$1 - 1),E1259:E1259(E1259,1 - $L$1, 0)) / $K$3,"")</f>
        <v>#VALUE!</v>
      </c>
      <c r="N1259" s="0" t="e">
        <f aca="false">IF(ROW(E1259) - 1 &gt;= $N$1,SUM(E1259:E1259(E1259,1 - $N$1, 0)) / $N$1,"")</f>
        <v>#VALUE!</v>
      </c>
      <c r="P1259" s="0" t="e">
        <f aca="false">IF(ROW(N1259) - 1 &gt; $P$1, IF(OFFSET(N1259,  1 - $P$1, 0) &lt;&gt; "", MMULT($AA$2:AA2($AA$2, 0, $P$1 - 1), E1259:E1259(E1259,1 - $P$1, 0)) / $O$3,""),"")</f>
        <v>#VALUE!</v>
      </c>
    </row>
    <row collapsed="false" customFormat="false" customHeight="true" hidden="false" ht="14.4" outlineLevel="0" r="1260">
      <c r="A1260" s="5" t="n">
        <v>38386</v>
      </c>
      <c r="B1260" s="1" t="n">
        <v>79.1</v>
      </c>
      <c r="C1260" s="1" t="n">
        <v>79.43</v>
      </c>
      <c r="D1260" s="1" t="n">
        <v>77.33</v>
      </c>
      <c r="E1260" s="1" t="n">
        <v>77.81</v>
      </c>
      <c r="F1260" s="1" t="n">
        <v>26130400</v>
      </c>
      <c r="G1260" s="1" t="n">
        <v>38.74</v>
      </c>
      <c r="I1260" s="0" t="n">
        <f aca="false">B1260-E1260</f>
        <v>1.28999999999999</v>
      </c>
      <c r="J1260" s="0" t="n">
        <f aca="false">C1260-D1260</f>
        <v>2.10000000000001</v>
      </c>
      <c r="L1260" s="11" t="e">
        <f aca="false">IF(ROW(E1260) - 1 &gt;= $L$1,MMULT($AA$1:AA1($AA$1, 0, $L$1 - 1),E1260:E1260(E1260,1 - $L$1, 0)) / $K$3,"")</f>
        <v>#VALUE!</v>
      </c>
      <c r="N1260" s="0" t="e">
        <f aca="false">IF(ROW(E1260) - 1 &gt;= $N$1,SUM(E1260:E1260(E1260,1 - $N$1, 0)) / $N$1,"")</f>
        <v>#VALUE!</v>
      </c>
      <c r="P1260" s="0" t="e">
        <f aca="false">IF(ROW(N1260) - 1 &gt; $P$1, IF(OFFSET(N1260,  1 - $P$1, 0) &lt;&gt; "", MMULT($AA$2:AA2($AA$2, 0, $P$1 - 1), E1260:E1260(E1260,1 - $P$1, 0)) / $O$3,""),"")</f>
        <v>#VALUE!</v>
      </c>
    </row>
    <row collapsed="false" customFormat="false" customHeight="true" hidden="false" ht="14.4" outlineLevel="0" r="1261">
      <c r="A1261" s="5" t="n">
        <v>38387</v>
      </c>
      <c r="B1261" s="1" t="n">
        <v>77.87</v>
      </c>
      <c r="C1261" s="1" t="n">
        <v>78.93</v>
      </c>
      <c r="D1261" s="1" t="n">
        <v>77.53</v>
      </c>
      <c r="E1261" s="1" t="n">
        <v>78.84</v>
      </c>
      <c r="F1261" s="1" t="n">
        <v>20127000</v>
      </c>
      <c r="G1261" s="1" t="n">
        <v>39.25</v>
      </c>
      <c r="I1261" s="0" t="n">
        <f aca="false">B1261-E1261</f>
        <v>-0.969999999999999</v>
      </c>
      <c r="J1261" s="0" t="n">
        <f aca="false">C1261-D1261</f>
        <v>1.40000000000001</v>
      </c>
      <c r="L1261" s="11" t="e">
        <f aca="false">IF(ROW(E1261) - 1 &gt;= $L$1,MMULT($AA$1:AA1($AA$1, 0, $L$1 - 1),E1261:E1261(E1261,1 - $L$1, 0)) / $K$3,"")</f>
        <v>#VALUE!</v>
      </c>
      <c r="N1261" s="0" t="e">
        <f aca="false">IF(ROW(E1261) - 1 &gt;= $N$1,SUM(E1261:E1261(E1261,1 - $N$1, 0)) / $N$1,"")</f>
        <v>#VALUE!</v>
      </c>
      <c r="P1261" s="0" t="e">
        <f aca="false">IF(ROW(N1261) - 1 &gt; $P$1, IF(OFFSET(N1261,  1 - $P$1, 0) &lt;&gt; "", MMULT($AA$2:AA2($AA$2, 0, $P$1 - 1), E1261:E1261(E1261,1 - $P$1, 0)) / $O$3,""),"")</f>
        <v>#VALUE!</v>
      </c>
    </row>
    <row collapsed="false" customFormat="false" customHeight="true" hidden="false" ht="14.4" outlineLevel="0" r="1262">
      <c r="A1262" s="5" t="n">
        <v>38390</v>
      </c>
      <c r="B1262" s="1" t="n">
        <v>78.93</v>
      </c>
      <c r="C1262" s="1" t="n">
        <v>79.35</v>
      </c>
      <c r="D1262" s="1" t="n">
        <v>77.5</v>
      </c>
      <c r="E1262" s="1" t="n">
        <v>78.94</v>
      </c>
      <c r="F1262" s="1" t="n">
        <v>18730600</v>
      </c>
      <c r="G1262" s="1" t="n">
        <v>39.3</v>
      </c>
      <c r="I1262" s="0" t="n">
        <f aca="false">B1262-E1262</f>
        <v>-0.00999999999999091</v>
      </c>
      <c r="J1262" s="0" t="n">
        <f aca="false">C1262-D1262</f>
        <v>1.84999999999999</v>
      </c>
      <c r="L1262" s="11" t="e">
        <f aca="false">IF(ROW(E1262) - 1 &gt;= $L$1,MMULT($AA$1:AA1($AA$1, 0, $L$1 - 1),E1262:E1262(E1262,1 - $L$1, 0)) / $K$3,"")</f>
        <v>#VALUE!</v>
      </c>
      <c r="N1262" s="0" t="e">
        <f aca="false">IF(ROW(E1262) - 1 &gt;= $N$1,SUM(E1262:E1262(E1262,1 - $N$1, 0)) / $N$1,"")</f>
        <v>#VALUE!</v>
      </c>
      <c r="P1262" s="0" t="e">
        <f aca="false">IF(ROW(N1262) - 1 &gt; $P$1, IF(OFFSET(N1262,  1 - $P$1, 0) &lt;&gt; "", MMULT($AA$2:AA2($AA$2, 0, $P$1 - 1), E1262:E1262(E1262,1 - $P$1, 0)) / $O$3,""),"")</f>
        <v>#VALUE!</v>
      </c>
    </row>
    <row collapsed="false" customFormat="false" customHeight="true" hidden="false" ht="14.4" outlineLevel="0" r="1263">
      <c r="A1263" s="5" t="n">
        <v>38391</v>
      </c>
      <c r="B1263" s="1" t="n">
        <v>79.07</v>
      </c>
      <c r="C1263" s="1" t="n">
        <v>81.38</v>
      </c>
      <c r="D1263" s="1" t="n">
        <v>78.79</v>
      </c>
      <c r="E1263" s="1" t="n">
        <v>80.9</v>
      </c>
      <c r="F1263" s="1" t="n">
        <v>31786400</v>
      </c>
      <c r="G1263" s="1" t="n">
        <v>40.28</v>
      </c>
      <c r="I1263" s="0" t="n">
        <f aca="false">B1263-E1263</f>
        <v>-1.83000000000001</v>
      </c>
      <c r="J1263" s="0" t="n">
        <f aca="false">C1263-D1263</f>
        <v>2.58999999999999</v>
      </c>
      <c r="L1263" s="11" t="e">
        <f aca="false">IF(ROW(E1263) - 1 &gt;= $L$1,MMULT($AA$1:AA1($AA$1, 0, $L$1 - 1),E1263:E1263(E1263,1 - $L$1, 0)) / $K$3,"")</f>
        <v>#VALUE!</v>
      </c>
      <c r="N1263" s="0" t="e">
        <f aca="false">IF(ROW(E1263) - 1 &gt;= $N$1,SUM(E1263:E1263(E1263,1 - $N$1, 0)) / $N$1,"")</f>
        <v>#VALUE!</v>
      </c>
      <c r="P1263" s="0" t="e">
        <f aca="false">IF(ROW(N1263) - 1 &gt; $P$1, IF(OFFSET(N1263,  1 - $P$1, 0) &lt;&gt; "", MMULT($AA$2:AA2($AA$2, 0, $P$1 - 1), E1263:E1263(E1263,1 - $P$1, 0)) / $O$3,""),"")</f>
        <v>#VALUE!</v>
      </c>
    </row>
    <row collapsed="false" customFormat="false" customHeight="true" hidden="false" ht="14.4" outlineLevel="0" r="1264">
      <c r="A1264" s="5" t="n">
        <v>38392</v>
      </c>
      <c r="B1264" s="1" t="n">
        <v>81.04</v>
      </c>
      <c r="C1264" s="1" t="n">
        <v>81.99</v>
      </c>
      <c r="D1264" s="1" t="n">
        <v>78.1</v>
      </c>
      <c r="E1264" s="1" t="n">
        <v>78.74</v>
      </c>
      <c r="F1264" s="1" t="n">
        <v>42552000</v>
      </c>
      <c r="G1264" s="1" t="n">
        <v>39.2</v>
      </c>
      <c r="I1264" s="0" t="n">
        <f aca="false">B1264-E1264</f>
        <v>2.30000000000001</v>
      </c>
      <c r="J1264" s="0" t="n">
        <f aca="false">C1264-D1264</f>
        <v>3.89</v>
      </c>
      <c r="L1264" s="11" t="e">
        <f aca="false">IF(ROW(E1264) - 1 &gt;= $L$1,MMULT($AA$1:AA1($AA$1, 0, $L$1 - 1),E1264:E1264(E1264,1 - $L$1, 0)) / $K$3,"")</f>
        <v>#VALUE!</v>
      </c>
      <c r="N1264" s="0" t="e">
        <f aca="false">IF(ROW(E1264) - 1 &gt;= $N$1,SUM(E1264:E1264(E1264,1 - $N$1, 0)) / $N$1,"")</f>
        <v>#VALUE!</v>
      </c>
      <c r="P1264" s="0" t="e">
        <f aca="false">IF(ROW(N1264) - 1 &gt; $P$1, IF(OFFSET(N1264,  1 - $P$1, 0) &lt;&gt; "", MMULT($AA$2:AA2($AA$2, 0, $P$1 - 1), E1264:E1264(E1264,1 - $P$1, 0)) / $O$3,""),"")</f>
        <v>#VALUE!</v>
      </c>
    </row>
    <row collapsed="false" customFormat="false" customHeight="true" hidden="false" ht="14.4" outlineLevel="0" r="1265">
      <c r="A1265" s="5" t="n">
        <v>38393</v>
      </c>
      <c r="B1265" s="1" t="n">
        <v>78.72</v>
      </c>
      <c r="C1265" s="1" t="n">
        <v>79.28</v>
      </c>
      <c r="D1265" s="1" t="n">
        <v>76.66</v>
      </c>
      <c r="E1265" s="1" t="n">
        <v>78.36</v>
      </c>
      <c r="F1265" s="1" t="n">
        <v>39036400</v>
      </c>
      <c r="G1265" s="1" t="n">
        <v>39.01</v>
      </c>
      <c r="I1265" s="0" t="n">
        <f aca="false">B1265-E1265</f>
        <v>0.359999999999999</v>
      </c>
      <c r="J1265" s="0" t="n">
        <f aca="false">C1265-D1265</f>
        <v>2.62</v>
      </c>
      <c r="L1265" s="11" t="e">
        <f aca="false">IF(ROW(E1265) - 1 &gt;= $L$1,MMULT($AA$1:AA1($AA$1, 0, $L$1 - 1),E1265:E1265(E1265,1 - $L$1, 0)) / $K$3,"")</f>
        <v>#VALUE!</v>
      </c>
      <c r="N1265" s="0" t="e">
        <f aca="false">IF(ROW(E1265) - 1 &gt;= $N$1,SUM(E1265:E1265(E1265,1 - $N$1, 0)) / $N$1,"")</f>
        <v>#VALUE!</v>
      </c>
      <c r="P1265" s="0" t="e">
        <f aca="false">IF(ROW(N1265) - 1 &gt; $P$1, IF(OFFSET(N1265,  1 - $P$1, 0) &lt;&gt; "", MMULT($AA$2:AA2($AA$2, 0, $P$1 - 1), E1265:E1265(E1265,1 - $P$1, 0)) / $O$3,""),"")</f>
        <v>#VALUE!</v>
      </c>
    </row>
    <row collapsed="false" customFormat="false" customHeight="true" hidden="false" ht="14.4" outlineLevel="0" r="1266">
      <c r="A1266" s="5" t="n">
        <v>38394</v>
      </c>
      <c r="B1266" s="1" t="n">
        <v>79.86</v>
      </c>
      <c r="C1266" s="1" t="n">
        <v>81.76</v>
      </c>
      <c r="D1266" s="1" t="n">
        <v>78.94</v>
      </c>
      <c r="E1266" s="1" t="n">
        <v>81.21</v>
      </c>
      <c r="F1266" s="1" t="n">
        <v>42894800</v>
      </c>
      <c r="G1266" s="1" t="n">
        <v>40.43</v>
      </c>
      <c r="I1266" s="0" t="n">
        <f aca="false">B1266-E1266</f>
        <v>-1.34999999999999</v>
      </c>
      <c r="J1266" s="0" t="n">
        <f aca="false">C1266-D1266</f>
        <v>2.82000000000001</v>
      </c>
      <c r="L1266" s="11" t="e">
        <f aca="false">IF(ROW(E1266) - 1 &gt;= $L$1,MMULT($AA$1:AA1($AA$1, 0, $L$1 - 1),E1266:E1266(E1266,1 - $L$1, 0)) / $K$3,"")</f>
        <v>#VALUE!</v>
      </c>
      <c r="N1266" s="0" t="e">
        <f aca="false">IF(ROW(E1266) - 1 &gt;= $N$1,SUM(E1266:E1266(E1266,1 - $N$1, 0)) / $N$1,"")</f>
        <v>#VALUE!</v>
      </c>
      <c r="P1266" s="0" t="e">
        <f aca="false">IF(ROW(N1266) - 1 &gt; $P$1, IF(OFFSET(N1266,  1 - $P$1, 0) &lt;&gt; "", MMULT($AA$2:AA2($AA$2, 0, $P$1 - 1), E1266:E1266(E1266,1 - $P$1, 0)) / $O$3,""),"")</f>
        <v>#VALUE!</v>
      </c>
    </row>
    <row collapsed="false" customFormat="false" customHeight="true" hidden="false" ht="14.4" outlineLevel="0" r="1267">
      <c r="A1267" s="5" t="n">
        <v>38397</v>
      </c>
      <c r="B1267" s="1" t="n">
        <v>82.73</v>
      </c>
      <c r="C1267" s="1" t="n">
        <v>84.79</v>
      </c>
      <c r="D1267" s="1" t="n">
        <v>82.05</v>
      </c>
      <c r="E1267" s="1" t="n">
        <v>84.63</v>
      </c>
      <c r="F1267" s="1" t="n">
        <v>45409400</v>
      </c>
      <c r="G1267" s="1" t="n">
        <v>42.13</v>
      </c>
      <c r="I1267" s="0" t="n">
        <f aca="false">B1267-E1267</f>
        <v>-1.89999999999999</v>
      </c>
      <c r="J1267" s="0" t="n">
        <f aca="false">C1267-D1267</f>
        <v>2.74000000000001</v>
      </c>
      <c r="L1267" s="11" t="e">
        <f aca="false">IF(ROW(E1267) - 1 &gt;= $L$1,MMULT($AA$1:AA1($AA$1, 0, $L$1 - 1),E1267:E1267(E1267,1 - $L$1, 0)) / $K$3,"")</f>
        <v>#VALUE!</v>
      </c>
      <c r="N1267" s="0" t="e">
        <f aca="false">IF(ROW(E1267) - 1 &gt;= $N$1,SUM(E1267:E1267(E1267,1 - $N$1, 0)) / $N$1,"")</f>
        <v>#VALUE!</v>
      </c>
      <c r="P1267" s="0" t="e">
        <f aca="false">IF(ROW(N1267) - 1 &gt; $P$1, IF(OFFSET(N1267,  1 - $P$1, 0) &lt;&gt; "", MMULT($AA$2:AA2($AA$2, 0, $P$1 - 1), E1267:E1267(E1267,1 - $P$1, 0)) / $O$3,""),"")</f>
        <v>#VALUE!</v>
      </c>
    </row>
    <row collapsed="false" customFormat="false" customHeight="true" hidden="false" ht="14.4" outlineLevel="0" r="1268">
      <c r="A1268" s="5" t="n">
        <v>38398</v>
      </c>
      <c r="B1268" s="1" t="n">
        <v>86.66</v>
      </c>
      <c r="C1268" s="1" t="n">
        <v>89.08</v>
      </c>
      <c r="D1268" s="1" t="n">
        <v>86</v>
      </c>
      <c r="E1268" s="1" t="n">
        <v>88.41</v>
      </c>
      <c r="F1268" s="1" t="n">
        <v>82579200</v>
      </c>
      <c r="G1268" s="1" t="n">
        <v>44.02</v>
      </c>
      <c r="I1268" s="0" t="n">
        <f aca="false">B1268-E1268</f>
        <v>-1.75</v>
      </c>
      <c r="J1268" s="0" t="n">
        <f aca="false">C1268-D1268</f>
        <v>3.08</v>
      </c>
      <c r="L1268" s="11" t="e">
        <f aca="false">IF(ROW(E1268) - 1 &gt;= $L$1,MMULT($AA$1:AA1($AA$1, 0, $L$1 - 1),E1268:E1268(E1268,1 - $L$1, 0)) / $K$3,"")</f>
        <v>#VALUE!</v>
      </c>
      <c r="N1268" s="0" t="e">
        <f aca="false">IF(ROW(E1268) - 1 &gt;= $N$1,SUM(E1268:E1268(E1268,1 - $N$1, 0)) / $N$1,"")</f>
        <v>#VALUE!</v>
      </c>
      <c r="P1268" s="0" t="e">
        <f aca="false">IF(ROW(N1268) - 1 &gt; $P$1, IF(OFFSET(N1268,  1 - $P$1, 0) &lt;&gt; "", MMULT($AA$2:AA2($AA$2, 0, $P$1 - 1), E1268:E1268(E1268,1 - $P$1, 0)) / $O$3,""),"")</f>
        <v>#VALUE!</v>
      </c>
    </row>
    <row collapsed="false" customFormat="false" customHeight="true" hidden="false" ht="14.4" outlineLevel="0" r="1269">
      <c r="A1269" s="5" t="n">
        <v>38399</v>
      </c>
      <c r="B1269" s="1" t="n">
        <v>88.15</v>
      </c>
      <c r="C1269" s="1" t="n">
        <v>90.2</v>
      </c>
      <c r="D1269" s="1" t="n">
        <v>87.35</v>
      </c>
      <c r="E1269" s="1" t="n">
        <v>90.13</v>
      </c>
      <c r="F1269" s="1" t="n">
        <v>58544400</v>
      </c>
      <c r="G1269" s="1" t="n">
        <v>44.87</v>
      </c>
      <c r="I1269" s="0" t="n">
        <f aca="false">B1269-E1269</f>
        <v>-1.97999999999999</v>
      </c>
      <c r="J1269" s="0" t="n">
        <f aca="false">C1269-D1269</f>
        <v>2.85000000000001</v>
      </c>
      <c r="L1269" s="11" t="e">
        <f aca="false">IF(ROW(E1269) - 1 &gt;= $L$1,MMULT($AA$1:AA1($AA$1, 0, $L$1 - 1),E1269:E1269(E1269,1 - $L$1, 0)) / $K$3,"")</f>
        <v>#VALUE!</v>
      </c>
      <c r="N1269" s="0" t="e">
        <f aca="false">IF(ROW(E1269) - 1 &gt;= $N$1,SUM(E1269:E1269(E1269,1 - $N$1, 0)) / $N$1,"")</f>
        <v>#VALUE!</v>
      </c>
      <c r="P1269" s="0" t="e">
        <f aca="false">IF(ROW(N1269) - 1 &gt; $P$1, IF(OFFSET(N1269,  1 - $P$1, 0) &lt;&gt; "", MMULT($AA$2:AA2($AA$2, 0, $P$1 - 1), E1269:E1269(E1269,1 - $P$1, 0)) / $O$3,""),"")</f>
        <v>#VALUE!</v>
      </c>
    </row>
    <row collapsed="false" customFormat="false" customHeight="true" hidden="false" ht="14.4" outlineLevel="0" r="1270">
      <c r="A1270" s="5" t="n">
        <v>38400</v>
      </c>
      <c r="B1270" s="1" t="n">
        <v>90.65</v>
      </c>
      <c r="C1270" s="1" t="n">
        <v>90.88</v>
      </c>
      <c r="D1270" s="1" t="n">
        <v>87.45</v>
      </c>
      <c r="E1270" s="1" t="n">
        <v>87.81</v>
      </c>
      <c r="F1270" s="1" t="n">
        <v>54231200</v>
      </c>
      <c r="G1270" s="1" t="n">
        <v>43.72</v>
      </c>
      <c r="I1270" s="0" t="n">
        <f aca="false">B1270-E1270</f>
        <v>2.84</v>
      </c>
      <c r="J1270" s="0" t="n">
        <f aca="false">C1270-D1270</f>
        <v>3.42999999999999</v>
      </c>
      <c r="L1270" s="11" t="e">
        <f aca="false">IF(ROW(E1270) - 1 &gt;= $L$1,MMULT($AA$1:AA1($AA$1, 0, $L$1 - 1),E1270:E1270(E1270,1 - $L$1, 0)) / $K$3,"")</f>
        <v>#VALUE!</v>
      </c>
      <c r="N1270" s="0" t="e">
        <f aca="false">IF(ROW(E1270) - 1 &gt;= $N$1,SUM(E1270:E1270(E1270,1 - $N$1, 0)) / $N$1,"")</f>
        <v>#VALUE!</v>
      </c>
      <c r="P1270" s="0" t="e">
        <f aca="false">IF(ROW(N1270) - 1 &gt; $P$1, IF(OFFSET(N1270,  1 - $P$1, 0) &lt;&gt; "", MMULT($AA$2:AA2($AA$2, 0, $P$1 - 1), E1270:E1270(E1270,1 - $P$1, 0)) / $O$3,""),"")</f>
        <v>#VALUE!</v>
      </c>
    </row>
    <row collapsed="false" customFormat="false" customHeight="true" hidden="false" ht="14.4" outlineLevel="0" r="1271">
      <c r="A1271" s="5" t="n">
        <v>38401</v>
      </c>
      <c r="B1271" s="1" t="n">
        <v>87.74</v>
      </c>
      <c r="C1271" s="1" t="n">
        <v>87.86</v>
      </c>
      <c r="D1271" s="1" t="n">
        <v>86.25</v>
      </c>
      <c r="E1271" s="1" t="n">
        <v>86.81</v>
      </c>
      <c r="F1271" s="1" t="n">
        <v>41544800</v>
      </c>
      <c r="G1271" s="1" t="n">
        <v>43.22</v>
      </c>
      <c r="I1271" s="0" t="n">
        <f aca="false">B1271-E1271</f>
        <v>0.929999999999993</v>
      </c>
      <c r="J1271" s="0" t="n">
        <f aca="false">C1271-D1271</f>
        <v>1.61</v>
      </c>
      <c r="L1271" s="11" t="e">
        <f aca="false">IF(ROW(E1271) - 1 &gt;= $L$1,MMULT($AA$1:AA1($AA$1, 0, $L$1 - 1),E1271:E1271(E1271,1 - $L$1, 0)) / $K$3,"")</f>
        <v>#VALUE!</v>
      </c>
      <c r="N1271" s="0" t="e">
        <f aca="false">IF(ROW(E1271) - 1 &gt;= $N$1,SUM(E1271:E1271(E1271,1 - $N$1, 0)) / $N$1,"")</f>
        <v>#VALUE!</v>
      </c>
      <c r="P1271" s="0" t="e">
        <f aca="false">IF(ROW(N1271) - 1 &gt; $P$1, IF(OFFSET(N1271,  1 - $P$1, 0) &lt;&gt; "", MMULT($AA$2:AA2($AA$2, 0, $P$1 - 1), E1271:E1271(E1271,1 - $P$1, 0)) / $O$3,""),"")</f>
        <v>#VALUE!</v>
      </c>
    </row>
    <row collapsed="false" customFormat="false" customHeight="true" hidden="false" ht="14.4" outlineLevel="0" r="1272">
      <c r="A1272" s="5" t="n">
        <v>38405</v>
      </c>
      <c r="B1272" s="1" t="n">
        <v>86.3</v>
      </c>
      <c r="C1272" s="1" t="n">
        <v>88.3</v>
      </c>
      <c r="D1272" s="1" t="n">
        <v>85.29</v>
      </c>
      <c r="E1272" s="1" t="n">
        <v>85.29</v>
      </c>
      <c r="F1272" s="1" t="n">
        <v>43546200</v>
      </c>
      <c r="G1272" s="1" t="n">
        <v>42.46</v>
      </c>
      <c r="I1272" s="0" t="n">
        <f aca="false">B1272-E1272</f>
        <v>1.00999999999999</v>
      </c>
      <c r="J1272" s="0" t="n">
        <f aca="false">C1272-D1272</f>
        <v>3.00999999999999</v>
      </c>
      <c r="L1272" s="11" t="e">
        <f aca="false">IF(ROW(E1272) - 1 &gt;= $L$1,MMULT($AA$1:AA1($AA$1, 0, $L$1 - 1),E1272:E1272(E1272,1 - $L$1, 0)) / $K$3,"")</f>
        <v>#VALUE!</v>
      </c>
      <c r="N1272" s="0" t="e">
        <f aca="false">IF(ROW(E1272) - 1 &gt;= $N$1,SUM(E1272:E1272(E1272,1 - $N$1, 0)) / $N$1,"")</f>
        <v>#VALUE!</v>
      </c>
      <c r="P1272" s="0" t="e">
        <f aca="false">IF(ROW(N1272) - 1 &gt; $P$1, IF(OFFSET(N1272,  1 - $P$1, 0) &lt;&gt; "", MMULT($AA$2:AA2($AA$2, 0, $P$1 - 1), E1272:E1272(E1272,1 - $P$1, 0)) / $O$3,""),"")</f>
        <v>#VALUE!</v>
      </c>
    </row>
    <row collapsed="false" customFormat="false" customHeight="true" hidden="false" ht="14.4" outlineLevel="0" r="1273">
      <c r="A1273" s="5" t="n">
        <v>38406</v>
      </c>
      <c r="B1273" s="1" t="n">
        <v>86.72</v>
      </c>
      <c r="C1273" s="1" t="n">
        <v>88.45</v>
      </c>
      <c r="D1273" s="1" t="n">
        <v>85.55</v>
      </c>
      <c r="E1273" s="1" t="n">
        <v>88.23</v>
      </c>
      <c r="F1273" s="1" t="n">
        <v>48042200</v>
      </c>
      <c r="G1273" s="1" t="n">
        <v>43.93</v>
      </c>
      <c r="I1273" s="0" t="n">
        <f aca="false">B1273-E1273</f>
        <v>-1.51000000000001</v>
      </c>
      <c r="J1273" s="0" t="n">
        <f aca="false">C1273-D1273</f>
        <v>2.90000000000001</v>
      </c>
      <c r="L1273" s="11" t="e">
        <f aca="false">IF(ROW(E1273) - 1 &gt;= $L$1,MMULT($AA$1:AA1($AA$1, 0, $L$1 - 1),E1273:E1273(E1273,1 - $L$1, 0)) / $K$3,"")</f>
        <v>#VALUE!</v>
      </c>
      <c r="N1273" s="0" t="e">
        <f aca="false">IF(ROW(E1273) - 1 &gt;= $N$1,SUM(E1273:E1273(E1273,1 - $N$1, 0)) / $N$1,"")</f>
        <v>#VALUE!</v>
      </c>
      <c r="P1273" s="0" t="e">
        <f aca="false">IF(ROW(N1273) - 1 &gt; $P$1, IF(OFFSET(N1273,  1 - $P$1, 0) &lt;&gt; "", MMULT($AA$2:AA2($AA$2, 0, $P$1 - 1), E1273:E1273(E1273,1 - $P$1, 0)) / $O$3,""),"")</f>
        <v>#VALUE!</v>
      </c>
    </row>
    <row collapsed="false" customFormat="false" customHeight="true" hidden="false" ht="14.4" outlineLevel="0" r="1274">
      <c r="A1274" s="5" t="n">
        <v>38407</v>
      </c>
      <c r="B1274" s="1" t="n">
        <v>88.48</v>
      </c>
      <c r="C1274" s="1" t="n">
        <v>89.31</v>
      </c>
      <c r="D1274" s="1" t="n">
        <v>87.73</v>
      </c>
      <c r="E1274" s="1" t="n">
        <v>88.93</v>
      </c>
      <c r="F1274" s="1" t="n">
        <v>54251000</v>
      </c>
      <c r="G1274" s="1" t="n">
        <v>44.27</v>
      </c>
      <c r="I1274" s="0" t="n">
        <f aca="false">B1274-E1274</f>
        <v>-0.450000000000003</v>
      </c>
      <c r="J1274" s="0" t="n">
        <f aca="false">C1274-D1274</f>
        <v>1.58</v>
      </c>
      <c r="L1274" s="11" t="e">
        <f aca="false">IF(ROW(E1274) - 1 &gt;= $L$1,MMULT($AA$1:AA1($AA$1, 0, $L$1 - 1),E1274:E1274(E1274,1 - $L$1, 0)) / $K$3,"")</f>
        <v>#VALUE!</v>
      </c>
      <c r="N1274" s="0" t="e">
        <f aca="false">IF(ROW(E1274) - 1 &gt;= $N$1,SUM(E1274:E1274(E1274,1 - $N$1, 0)) / $N$1,"")</f>
        <v>#VALUE!</v>
      </c>
      <c r="P1274" s="0" t="e">
        <f aca="false">IF(ROW(N1274) - 1 &gt; $P$1, IF(OFFSET(N1274,  1 - $P$1, 0) &lt;&gt; "", MMULT($AA$2:AA2($AA$2, 0, $P$1 - 1), E1274:E1274(E1274,1 - $P$1, 0)) / $O$3,""),"")</f>
        <v>#VALUE!</v>
      </c>
    </row>
    <row collapsed="false" customFormat="false" customHeight="true" hidden="false" ht="14.4" outlineLevel="0" r="1275">
      <c r="A1275" s="5" t="n">
        <v>38408</v>
      </c>
      <c r="B1275" s="1" t="n">
        <v>89.62</v>
      </c>
      <c r="C1275" s="1" t="n">
        <v>89.91</v>
      </c>
      <c r="D1275" s="1" t="n">
        <v>88.19</v>
      </c>
      <c r="E1275" s="1" t="n">
        <v>88.99</v>
      </c>
      <c r="F1275" s="1" t="n">
        <v>32696800</v>
      </c>
      <c r="G1275" s="1" t="n">
        <v>44.3</v>
      </c>
      <c r="I1275" s="0" t="n">
        <f aca="false">B1275-E1275</f>
        <v>0.63000000000001</v>
      </c>
      <c r="J1275" s="0" t="n">
        <f aca="false">C1275-D1275</f>
        <v>1.72</v>
      </c>
      <c r="L1275" s="11" t="e">
        <f aca="false">IF(ROW(E1275) - 1 &gt;= $L$1,MMULT($AA$1:AA1($AA$1, 0, $L$1 - 1),E1275:E1275(E1275,1 - $L$1, 0)) / $K$3,"")</f>
        <v>#VALUE!</v>
      </c>
      <c r="N1275" s="0" t="e">
        <f aca="false">IF(ROW(E1275) - 1 &gt;= $N$1,SUM(E1275:E1275(E1275,1 - $N$1, 0)) / $N$1,"")</f>
        <v>#VALUE!</v>
      </c>
      <c r="P1275" s="0" t="e">
        <f aca="false">IF(ROW(N1275) - 1 &gt; $P$1, IF(OFFSET(N1275,  1 - $P$1, 0) &lt;&gt; "", MMULT($AA$2:AA2($AA$2, 0, $P$1 - 1), E1275:E1275(E1275,1 - $P$1, 0)) / $O$3,""),"")</f>
        <v>#VALUE!</v>
      </c>
    </row>
    <row collapsed="false" customFormat="false" customHeight="true" hidden="false" ht="14.4" outlineLevel="0" r="1276">
      <c r="A1276" s="5" t="n">
        <v>38411</v>
      </c>
      <c r="B1276" s="1" t="n">
        <v>44.68</v>
      </c>
      <c r="C1276" s="1" t="n">
        <v>45.14</v>
      </c>
      <c r="D1276" s="1" t="n">
        <v>43.96</v>
      </c>
      <c r="E1276" s="1" t="n">
        <v>44.86</v>
      </c>
      <c r="F1276" s="1" t="n">
        <v>23271800</v>
      </c>
      <c r="G1276" s="1" t="n">
        <v>44.67</v>
      </c>
      <c r="I1276" s="0" t="n">
        <f aca="false">B1276-E1276</f>
        <v>-0.18</v>
      </c>
      <c r="J1276" s="0" t="n">
        <f aca="false">C1276-D1276</f>
        <v>1.18</v>
      </c>
      <c r="L1276" s="11" t="e">
        <f aca="false">IF(ROW(E1276) - 1 &gt;= $L$1,MMULT($AA$1:AA1($AA$1, 0, $L$1 - 1),E1276:E1276(E1276,1 - $L$1, 0)) / $K$3,"")</f>
        <v>#VALUE!</v>
      </c>
      <c r="N1276" s="0" t="e">
        <f aca="false">IF(ROW(E1276) - 1 &gt;= $N$1,SUM(E1276:E1276(E1276,1 - $N$1, 0)) / $N$1,"")</f>
        <v>#VALUE!</v>
      </c>
      <c r="P1276" s="0" t="e">
        <f aca="false">IF(ROW(N1276) - 1 &gt; $P$1, IF(OFFSET(N1276,  1 - $P$1, 0) &lt;&gt; "", MMULT($AA$2:AA2($AA$2, 0, $P$1 - 1), E1276:E1276(E1276,1 - $P$1, 0)) / $O$3,""),"")</f>
        <v>#VALUE!</v>
      </c>
    </row>
    <row collapsed="false" customFormat="false" customHeight="true" hidden="false" ht="14.4" outlineLevel="0" r="1277">
      <c r="A1277" s="5" t="n">
        <v>38412</v>
      </c>
      <c r="B1277" s="1" t="n">
        <v>44.99</v>
      </c>
      <c r="C1277" s="1" t="n">
        <v>45.11</v>
      </c>
      <c r="D1277" s="1" t="n">
        <v>44.16</v>
      </c>
      <c r="E1277" s="1" t="n">
        <v>44.5</v>
      </c>
      <c r="F1277" s="1" t="n">
        <v>16721000</v>
      </c>
      <c r="G1277" s="1" t="n">
        <v>44.31</v>
      </c>
      <c r="I1277" s="0" t="n">
        <f aca="false">B1277-E1277</f>
        <v>0.490000000000002</v>
      </c>
      <c r="J1277" s="0" t="n">
        <f aca="false">C1277-D1277</f>
        <v>0.950000000000003</v>
      </c>
      <c r="L1277" s="11" t="e">
        <f aca="false">IF(ROW(E1277) - 1 &gt;= $L$1,MMULT($AA$1:AA1($AA$1, 0, $L$1 - 1),E1277:E1277(E1277,1 - $L$1, 0)) / $K$3,"")</f>
        <v>#VALUE!</v>
      </c>
      <c r="N1277" s="0" t="e">
        <f aca="false">IF(ROW(E1277) - 1 &gt;= $N$1,SUM(E1277:E1277(E1277,1 - $N$1, 0)) / $N$1,"")</f>
        <v>#VALUE!</v>
      </c>
      <c r="P1277" s="0" t="e">
        <f aca="false">IF(ROW(N1277) - 1 &gt; $P$1, IF(OFFSET(N1277,  1 - $P$1, 0) &lt;&gt; "", MMULT($AA$2:AA2($AA$2, 0, $P$1 - 1), E1277:E1277(E1277,1 - $P$1, 0)) / $O$3,""),"")</f>
        <v>#VALUE!</v>
      </c>
    </row>
    <row collapsed="false" customFormat="false" customHeight="true" hidden="false" ht="14.4" outlineLevel="0" r="1278">
      <c r="A1278" s="5" t="n">
        <v>38413</v>
      </c>
      <c r="B1278" s="1" t="n">
        <v>44.25</v>
      </c>
      <c r="C1278" s="1" t="n">
        <v>44.89</v>
      </c>
      <c r="D1278" s="1" t="n">
        <v>44.08</v>
      </c>
      <c r="E1278" s="1" t="n">
        <v>44.12</v>
      </c>
      <c r="F1278" s="1" t="n">
        <v>16362900</v>
      </c>
      <c r="G1278" s="1" t="n">
        <v>43.93</v>
      </c>
      <c r="I1278" s="0" t="n">
        <f aca="false">B1278-E1278</f>
        <v>0.130000000000003</v>
      </c>
      <c r="J1278" s="0" t="n">
        <f aca="false">C1278-D1278</f>
        <v>0.810000000000002</v>
      </c>
      <c r="L1278" s="11" t="e">
        <f aca="false">IF(ROW(E1278) - 1 &gt;= $L$1,MMULT($AA$1:AA1($AA$1, 0, $L$1 - 1),E1278:E1278(E1278,1 - $L$1, 0)) / $K$3,"")</f>
        <v>#VALUE!</v>
      </c>
      <c r="N1278" s="0" t="e">
        <f aca="false">IF(ROW(E1278) - 1 &gt;= $N$1,SUM(E1278:E1278(E1278,1 - $N$1, 0)) / $N$1,"")</f>
        <v>#VALUE!</v>
      </c>
      <c r="P1278" s="0" t="e">
        <f aca="false">IF(ROW(N1278) - 1 &gt; $P$1, IF(OFFSET(N1278,  1 - $P$1, 0) &lt;&gt; "", MMULT($AA$2:AA2($AA$2, 0, $P$1 - 1), E1278:E1278(E1278,1 - $P$1, 0)) / $O$3,""),"")</f>
        <v>#VALUE!</v>
      </c>
    </row>
    <row collapsed="false" customFormat="false" customHeight="true" hidden="false" ht="14.4" outlineLevel="0" r="1279">
      <c r="A1279" s="5" t="n">
        <v>38414</v>
      </c>
      <c r="B1279" s="1" t="n">
        <v>44.37</v>
      </c>
      <c r="C1279" s="1" t="n">
        <v>44.41</v>
      </c>
      <c r="D1279" s="1" t="n">
        <v>41.22</v>
      </c>
      <c r="E1279" s="1" t="n">
        <v>41.79</v>
      </c>
      <c r="F1279" s="1" t="n">
        <v>50416200</v>
      </c>
      <c r="G1279" s="1" t="n">
        <v>41.61</v>
      </c>
      <c r="I1279" s="0" t="n">
        <f aca="false">B1279-E1279</f>
        <v>2.58</v>
      </c>
      <c r="J1279" s="0" t="n">
        <f aca="false">C1279-D1279</f>
        <v>3.19</v>
      </c>
      <c r="L1279" s="11" t="e">
        <f aca="false">IF(ROW(E1279) - 1 &gt;= $L$1,MMULT($AA$1:AA1($AA$1, 0, $L$1 - 1),E1279:E1279(E1279,1 - $L$1, 0)) / $K$3,"")</f>
        <v>#VALUE!</v>
      </c>
      <c r="N1279" s="0" t="e">
        <f aca="false">IF(ROW(E1279) - 1 &gt;= $N$1,SUM(E1279:E1279(E1279,1 - $N$1, 0)) / $N$1,"")</f>
        <v>#VALUE!</v>
      </c>
      <c r="P1279" s="0" t="e">
        <f aca="false">IF(ROW(N1279) - 1 &gt; $P$1, IF(OFFSET(N1279,  1 - $P$1, 0) &lt;&gt; "", MMULT($AA$2:AA2($AA$2, 0, $P$1 - 1), E1279:E1279(E1279,1 - $P$1, 0)) / $O$3,""),"")</f>
        <v>#VALUE!</v>
      </c>
    </row>
    <row collapsed="false" customFormat="false" customHeight="true" hidden="false" ht="14.4" outlineLevel="0" r="1280">
      <c r="A1280" s="5" t="n">
        <v>38415</v>
      </c>
      <c r="B1280" s="1" t="n">
        <v>42.76</v>
      </c>
      <c r="C1280" s="1" t="n">
        <v>43.01</v>
      </c>
      <c r="D1280" s="1" t="n">
        <v>41.85</v>
      </c>
      <c r="E1280" s="1" t="n">
        <v>42.81</v>
      </c>
      <c r="F1280" s="1" t="n">
        <v>27022100</v>
      </c>
      <c r="G1280" s="1" t="n">
        <v>42.63</v>
      </c>
      <c r="I1280" s="0" t="n">
        <f aca="false">B1280-E1280</f>
        <v>-0.0500000000000043</v>
      </c>
      <c r="J1280" s="0" t="n">
        <f aca="false">C1280-D1280</f>
        <v>1.16</v>
      </c>
      <c r="L1280" s="11" t="e">
        <f aca="false">IF(ROW(E1280) - 1 &gt;= $L$1,MMULT($AA$1:AA1($AA$1, 0, $L$1 - 1),E1280:E1280(E1280,1 - $L$1, 0)) / $K$3,"")</f>
        <v>#VALUE!</v>
      </c>
      <c r="N1280" s="0" t="e">
        <f aca="false">IF(ROW(E1280) - 1 &gt;= $N$1,SUM(E1280:E1280(E1280,1 - $N$1, 0)) / $N$1,"")</f>
        <v>#VALUE!</v>
      </c>
      <c r="P1280" s="0" t="e">
        <f aca="false">IF(ROW(N1280) - 1 &gt; $P$1, IF(OFFSET(N1280,  1 - $P$1, 0) &lt;&gt; "", MMULT($AA$2:AA2($AA$2, 0, $P$1 - 1), E1280:E1280(E1280,1 - $P$1, 0)) / $O$3,""),"")</f>
        <v>#VALUE!</v>
      </c>
    </row>
    <row collapsed="false" customFormat="false" customHeight="true" hidden="false" ht="14.4" outlineLevel="0" r="1281">
      <c r="A1281" s="5" t="n">
        <v>38418</v>
      </c>
      <c r="B1281" s="1" t="n">
        <v>42.8</v>
      </c>
      <c r="C1281" s="1" t="n">
        <v>43.25</v>
      </c>
      <c r="D1281" s="1" t="n">
        <v>42.35</v>
      </c>
      <c r="E1281" s="1" t="n">
        <v>42.75</v>
      </c>
      <c r="F1281" s="1" t="n">
        <v>16094000</v>
      </c>
      <c r="G1281" s="1" t="n">
        <v>42.57</v>
      </c>
      <c r="I1281" s="0" t="n">
        <f aca="false">B1281-E1281</f>
        <v>0.0499999999999972</v>
      </c>
      <c r="J1281" s="0" t="n">
        <f aca="false">C1281-D1281</f>
        <v>0.899999999999999</v>
      </c>
      <c r="L1281" s="11" t="e">
        <f aca="false">IF(ROW(E1281) - 1 &gt;= $L$1,MMULT($AA$1:AA1($AA$1, 0, $L$1 - 1),E1281:E1281(E1281,1 - $L$1, 0)) / $K$3,"")</f>
        <v>#VALUE!</v>
      </c>
      <c r="N1281" s="0" t="e">
        <f aca="false">IF(ROW(E1281) - 1 &gt;= $N$1,SUM(E1281:E1281(E1281,1 - $N$1, 0)) / $N$1,"")</f>
        <v>#VALUE!</v>
      </c>
      <c r="P1281" s="0" t="e">
        <f aca="false">IF(ROW(N1281) - 1 &gt; $P$1, IF(OFFSET(N1281,  1 - $P$1, 0) &lt;&gt; "", MMULT($AA$2:AA2($AA$2, 0, $P$1 - 1), E1281:E1281(E1281,1 - $P$1, 0)) / $O$3,""),"")</f>
        <v>#VALUE!</v>
      </c>
    </row>
    <row collapsed="false" customFormat="false" customHeight="true" hidden="false" ht="14.4" outlineLevel="0" r="1282">
      <c r="A1282" s="5" t="n">
        <v>38419</v>
      </c>
      <c r="B1282" s="1" t="n">
        <v>41.9</v>
      </c>
      <c r="C1282" s="1" t="n">
        <v>42.16</v>
      </c>
      <c r="D1282" s="1" t="n">
        <v>40.1</v>
      </c>
      <c r="E1282" s="1" t="n">
        <v>40.53</v>
      </c>
      <c r="F1282" s="1" t="n">
        <v>36480400</v>
      </c>
      <c r="G1282" s="1" t="n">
        <v>40.36</v>
      </c>
      <c r="I1282" s="0" t="n">
        <f aca="false">B1282-E1282</f>
        <v>1.37</v>
      </c>
      <c r="J1282" s="0" t="n">
        <f aca="false">C1282-D1282</f>
        <v>2.06</v>
      </c>
      <c r="L1282" s="11" t="e">
        <f aca="false">IF(ROW(E1282) - 1 &gt;= $L$1,MMULT($AA$1:AA1($AA$1, 0, $L$1 - 1),E1282:E1282(E1282,1 - $L$1, 0)) / $K$3,"")</f>
        <v>#VALUE!</v>
      </c>
      <c r="N1282" s="0" t="e">
        <f aca="false">IF(ROW(E1282) - 1 &gt;= $N$1,SUM(E1282:E1282(E1282,1 - $N$1, 0)) / $N$1,"")</f>
        <v>#VALUE!</v>
      </c>
      <c r="P1282" s="0" t="e">
        <f aca="false">IF(ROW(N1282) - 1 &gt; $P$1, IF(OFFSET(N1282,  1 - $P$1, 0) &lt;&gt; "", MMULT($AA$2:AA2($AA$2, 0, $P$1 - 1), E1282:E1282(E1282,1 - $P$1, 0)) / $O$3,""),"")</f>
        <v>#VALUE!</v>
      </c>
    </row>
    <row collapsed="false" customFormat="false" customHeight="true" hidden="false" ht="14.4" outlineLevel="0" r="1283">
      <c r="A1283" s="5" t="n">
        <v>38420</v>
      </c>
      <c r="B1283" s="1" t="n">
        <v>39.64</v>
      </c>
      <c r="C1283" s="1" t="n">
        <v>40.28</v>
      </c>
      <c r="D1283" s="1" t="n">
        <v>38.83</v>
      </c>
      <c r="E1283" s="1" t="n">
        <v>39.35</v>
      </c>
      <c r="F1283" s="1" t="n">
        <v>47230900</v>
      </c>
      <c r="G1283" s="1" t="n">
        <v>39.18</v>
      </c>
      <c r="I1283" s="0" t="n">
        <f aca="false">B1283-E1283</f>
        <v>0.289999999999999</v>
      </c>
      <c r="J1283" s="0" t="n">
        <f aca="false">C1283-D1283</f>
        <v>1.45</v>
      </c>
      <c r="L1283" s="11" t="e">
        <f aca="false">IF(ROW(E1283) - 1 &gt;= $L$1,MMULT($AA$1:AA1($AA$1, 0, $L$1 - 1),E1283:E1283(E1283,1 - $L$1, 0)) / $K$3,"")</f>
        <v>#VALUE!</v>
      </c>
      <c r="N1283" s="0" t="e">
        <f aca="false">IF(ROW(E1283) - 1 &gt;= $N$1,SUM(E1283:E1283(E1283,1 - $N$1, 0)) / $N$1,"")</f>
        <v>#VALUE!</v>
      </c>
      <c r="P1283" s="0" t="e">
        <f aca="false">IF(ROW(N1283) - 1 &gt; $P$1, IF(OFFSET(N1283,  1 - $P$1, 0) &lt;&gt; "", MMULT($AA$2:AA2($AA$2, 0, $P$1 - 1), E1283:E1283(E1283,1 - $P$1, 0)) / $O$3,""),"")</f>
        <v>#VALUE!</v>
      </c>
    </row>
    <row collapsed="false" customFormat="false" customHeight="true" hidden="false" ht="14.4" outlineLevel="0" r="1284">
      <c r="A1284" s="5" t="n">
        <v>38421</v>
      </c>
      <c r="B1284" s="1" t="n">
        <v>39.53</v>
      </c>
      <c r="C1284" s="1" t="n">
        <v>40.26</v>
      </c>
      <c r="D1284" s="1" t="n">
        <v>39.1</v>
      </c>
      <c r="E1284" s="1" t="n">
        <v>39.83</v>
      </c>
      <c r="F1284" s="1" t="n">
        <v>27753900</v>
      </c>
      <c r="G1284" s="1" t="n">
        <v>39.66</v>
      </c>
      <c r="I1284" s="0" t="n">
        <f aca="false">B1284-E1284</f>
        <v>-0.299999999999997</v>
      </c>
      <c r="J1284" s="0" t="n">
        <f aca="false">C1284-D1284</f>
        <v>1.16</v>
      </c>
      <c r="L1284" s="11" t="e">
        <f aca="false">IF(ROW(E1284) - 1 &gt;= $L$1,MMULT($AA$1:AA1($AA$1, 0, $L$1 - 1),E1284:E1284(E1284,1 - $L$1, 0)) / $K$3,"")</f>
        <v>#VALUE!</v>
      </c>
      <c r="N1284" s="0" t="e">
        <f aca="false">IF(ROW(E1284) - 1 &gt;= $N$1,SUM(E1284:E1284(E1284,1 - $N$1, 0)) / $N$1,"")</f>
        <v>#VALUE!</v>
      </c>
      <c r="P1284" s="0" t="e">
        <f aca="false">IF(ROW(N1284) - 1 &gt; $P$1, IF(OFFSET(N1284,  1 - $P$1, 0) &lt;&gt; "", MMULT($AA$2:AA2($AA$2, 0, $P$1 - 1), E1284:E1284(E1284,1 - $P$1, 0)) / $O$3,""),"")</f>
        <v>#VALUE!</v>
      </c>
    </row>
    <row collapsed="false" customFormat="false" customHeight="true" hidden="false" ht="14.4" outlineLevel="0" r="1285">
      <c r="A1285" s="5" t="n">
        <v>38422</v>
      </c>
      <c r="B1285" s="1" t="n">
        <v>40.21</v>
      </c>
      <c r="C1285" s="1" t="n">
        <v>40.59</v>
      </c>
      <c r="D1285" s="1" t="n">
        <v>39.8</v>
      </c>
      <c r="E1285" s="1" t="n">
        <v>40.27</v>
      </c>
      <c r="F1285" s="1" t="n">
        <v>22601100</v>
      </c>
      <c r="G1285" s="1" t="n">
        <v>40.1</v>
      </c>
      <c r="I1285" s="0" t="n">
        <f aca="false">B1285-E1285</f>
        <v>-0.0600000000000023</v>
      </c>
      <c r="J1285" s="0" t="n">
        <f aca="false">C1285-D1285</f>
        <v>0.790000000000006</v>
      </c>
      <c r="L1285" s="11" t="e">
        <f aca="false">IF(ROW(E1285) - 1 &gt;= $L$1,MMULT($AA$1:AA1($AA$1, 0, $L$1 - 1),E1285:E1285(E1285,1 - $L$1, 0)) / $K$3,"")</f>
        <v>#VALUE!</v>
      </c>
      <c r="N1285" s="0" t="e">
        <f aca="false">IF(ROW(E1285) - 1 &gt;= $N$1,SUM(E1285:E1285(E1285,1 - $N$1, 0)) / $N$1,"")</f>
        <v>#VALUE!</v>
      </c>
      <c r="P1285" s="0" t="e">
        <f aca="false">IF(ROW(N1285) - 1 &gt; $P$1, IF(OFFSET(N1285,  1 - $P$1, 0) &lt;&gt; "", MMULT($AA$2:AA2($AA$2, 0, $P$1 - 1), E1285:E1285(E1285,1 - $P$1, 0)) / $O$3,""),"")</f>
        <v>#VALUE!</v>
      </c>
    </row>
    <row collapsed="false" customFormat="false" customHeight="true" hidden="false" ht="14.4" outlineLevel="0" r="1286">
      <c r="A1286" s="5" t="n">
        <v>38425</v>
      </c>
      <c r="B1286" s="1" t="n">
        <v>40.52</v>
      </c>
      <c r="C1286" s="1" t="n">
        <v>40.79</v>
      </c>
      <c r="D1286" s="1" t="n">
        <v>39.52</v>
      </c>
      <c r="E1286" s="1" t="n">
        <v>40.32</v>
      </c>
      <c r="F1286" s="1" t="n">
        <v>21620900</v>
      </c>
      <c r="G1286" s="1" t="n">
        <v>40.15</v>
      </c>
      <c r="I1286" s="0" t="n">
        <f aca="false">B1286-E1286</f>
        <v>0.200000000000003</v>
      </c>
      <c r="J1286" s="0" t="n">
        <f aca="false">C1286-D1286</f>
        <v>1.27</v>
      </c>
      <c r="L1286" s="11" t="e">
        <f aca="false">IF(ROW(E1286) - 1 &gt;= $L$1,MMULT($AA$1:AA1($AA$1, 0, $L$1 - 1),E1286:E1286(E1286,1 - $L$1, 0)) / $K$3,"")</f>
        <v>#VALUE!</v>
      </c>
      <c r="N1286" s="0" t="e">
        <f aca="false">IF(ROW(E1286) - 1 &gt;= $N$1,SUM(E1286:E1286(E1286,1 - $N$1, 0)) / $N$1,"")</f>
        <v>#VALUE!</v>
      </c>
      <c r="P1286" s="0" t="e">
        <f aca="false">IF(ROW(N1286) - 1 &gt; $P$1, IF(OFFSET(N1286,  1 - $P$1, 0) &lt;&gt; "", MMULT($AA$2:AA2($AA$2, 0, $P$1 - 1), E1286:E1286(E1286,1 - $P$1, 0)) / $O$3,""),"")</f>
        <v>#VALUE!</v>
      </c>
    </row>
    <row collapsed="false" customFormat="false" customHeight="true" hidden="false" ht="14.4" outlineLevel="0" r="1287">
      <c r="A1287" s="5" t="n">
        <v>38426</v>
      </c>
      <c r="B1287" s="1" t="n">
        <v>40.64</v>
      </c>
      <c r="C1287" s="1" t="n">
        <v>41.14</v>
      </c>
      <c r="D1287" s="1" t="n">
        <v>40.25</v>
      </c>
      <c r="E1287" s="1" t="n">
        <v>40.96</v>
      </c>
      <c r="F1287" s="1" t="n">
        <v>18164600</v>
      </c>
      <c r="G1287" s="1" t="n">
        <v>40.78</v>
      </c>
      <c r="I1287" s="0" t="n">
        <f aca="false">B1287-E1287</f>
        <v>-0.32</v>
      </c>
      <c r="J1287" s="0" t="n">
        <f aca="false">C1287-D1287</f>
        <v>0.890000000000001</v>
      </c>
      <c r="L1287" s="11" t="e">
        <f aca="false">IF(ROW(E1287) - 1 &gt;= $L$1,MMULT($AA$1:AA1($AA$1, 0, $L$1 - 1),E1287:E1287(E1287,1 - $L$1, 0)) / $K$3,"")</f>
        <v>#VALUE!</v>
      </c>
      <c r="N1287" s="0" t="e">
        <f aca="false">IF(ROW(E1287) - 1 &gt;= $N$1,SUM(E1287:E1287(E1287,1 - $N$1, 0)) / $N$1,"")</f>
        <v>#VALUE!</v>
      </c>
      <c r="P1287" s="0" t="e">
        <f aca="false">IF(ROW(N1287) - 1 &gt; $P$1, IF(OFFSET(N1287,  1 - $P$1, 0) &lt;&gt; "", MMULT($AA$2:AA2($AA$2, 0, $P$1 - 1), E1287:E1287(E1287,1 - $P$1, 0)) / $O$3,""),"")</f>
        <v>#VALUE!</v>
      </c>
    </row>
    <row collapsed="false" customFormat="false" customHeight="true" hidden="false" ht="14.4" outlineLevel="0" r="1288">
      <c r="A1288" s="5" t="n">
        <v>38427</v>
      </c>
      <c r="B1288" s="1" t="n">
        <v>41.21</v>
      </c>
      <c r="C1288" s="1" t="n">
        <v>42.31</v>
      </c>
      <c r="D1288" s="1" t="n">
        <v>40.78</v>
      </c>
      <c r="E1288" s="1" t="n">
        <v>41.18</v>
      </c>
      <c r="F1288" s="1" t="n">
        <v>24921900</v>
      </c>
      <c r="G1288" s="1" t="n">
        <v>41</v>
      </c>
      <c r="I1288" s="0" t="n">
        <f aca="false">B1288-E1288</f>
        <v>0.0300000000000011</v>
      </c>
      <c r="J1288" s="0" t="n">
        <f aca="false">C1288-D1288</f>
        <v>1.53</v>
      </c>
      <c r="L1288" s="11" t="e">
        <f aca="false">IF(ROW(E1288) - 1 &gt;= $L$1,MMULT($AA$1:AA1($AA$1, 0, $L$1 - 1),E1288:E1288(E1288,1 - $L$1, 0)) / $K$3,"")</f>
        <v>#VALUE!</v>
      </c>
      <c r="N1288" s="0" t="e">
        <f aca="false">IF(ROW(E1288) - 1 &gt;= $N$1,SUM(E1288:E1288(E1288,1 - $N$1, 0)) / $N$1,"")</f>
        <v>#VALUE!</v>
      </c>
      <c r="P1288" s="0" t="e">
        <f aca="false">IF(ROW(N1288) - 1 &gt; $P$1, IF(OFFSET(N1288,  1 - $P$1, 0) &lt;&gt; "", MMULT($AA$2:AA2($AA$2, 0, $P$1 - 1), E1288:E1288(E1288,1 - $P$1, 0)) / $O$3,""),"")</f>
        <v>#VALUE!</v>
      </c>
    </row>
    <row collapsed="false" customFormat="false" customHeight="true" hidden="false" ht="14.4" outlineLevel="0" r="1289">
      <c r="A1289" s="5" t="n">
        <v>38428</v>
      </c>
      <c r="B1289" s="1" t="n">
        <v>41.53</v>
      </c>
      <c r="C1289" s="1" t="n">
        <v>42.88</v>
      </c>
      <c r="D1289" s="1" t="n">
        <v>41.32</v>
      </c>
      <c r="E1289" s="1" t="n">
        <v>42.25</v>
      </c>
      <c r="F1289" s="1" t="n">
        <v>28640000</v>
      </c>
      <c r="G1289" s="1" t="n">
        <v>42.07</v>
      </c>
      <c r="I1289" s="0" t="n">
        <f aca="false">B1289-E1289</f>
        <v>-0.719999999999999</v>
      </c>
      <c r="J1289" s="0" t="n">
        <f aca="false">C1289-D1289</f>
        <v>1.56</v>
      </c>
      <c r="L1289" s="11" t="e">
        <f aca="false">IF(ROW(E1289) - 1 &gt;= $L$1,MMULT($AA$1:AA1($AA$1, 0, $L$1 - 1),E1289:E1289(E1289,1 - $L$1, 0)) / $K$3,"")</f>
        <v>#VALUE!</v>
      </c>
      <c r="N1289" s="0" t="e">
        <f aca="false">IF(ROW(E1289) - 1 &gt;= $N$1,SUM(E1289:E1289(E1289,1 - $N$1, 0)) / $N$1,"")</f>
        <v>#VALUE!</v>
      </c>
      <c r="P1289" s="0" t="e">
        <f aca="false">IF(ROW(N1289) - 1 &gt; $P$1, IF(OFFSET(N1289,  1 - $P$1, 0) &lt;&gt; "", MMULT($AA$2:AA2($AA$2, 0, $P$1 - 1), E1289:E1289(E1289,1 - $P$1, 0)) / $O$3,""),"")</f>
        <v>#VALUE!</v>
      </c>
    </row>
    <row collapsed="false" customFormat="false" customHeight="true" hidden="false" ht="14.4" outlineLevel="0" r="1290">
      <c r="A1290" s="5" t="n">
        <v>38429</v>
      </c>
      <c r="B1290" s="1" t="n">
        <v>43.33</v>
      </c>
      <c r="C1290" s="1" t="n">
        <v>43.44</v>
      </c>
      <c r="D1290" s="1" t="n">
        <v>42.5</v>
      </c>
      <c r="E1290" s="1" t="n">
        <v>42.96</v>
      </c>
      <c r="F1290" s="1" t="n">
        <v>33576800</v>
      </c>
      <c r="G1290" s="1" t="n">
        <v>42.78</v>
      </c>
      <c r="I1290" s="0" t="n">
        <f aca="false">B1290-E1290</f>
        <v>0.369999999999997</v>
      </c>
      <c r="J1290" s="0" t="n">
        <f aca="false">C1290-D1290</f>
        <v>0.939999999999998</v>
      </c>
      <c r="L1290" s="11" t="e">
        <f aca="false">IF(ROW(E1290) - 1 &gt;= $L$1,MMULT($AA$1:AA1($AA$1, 0, $L$1 - 1),E1290:E1290(E1290,1 - $L$1, 0)) / $K$3,"")</f>
        <v>#VALUE!</v>
      </c>
      <c r="N1290" s="0" t="e">
        <f aca="false">IF(ROW(E1290) - 1 &gt;= $N$1,SUM(E1290:E1290(E1290,1 - $N$1, 0)) / $N$1,"")</f>
        <v>#VALUE!</v>
      </c>
      <c r="P1290" s="0" t="e">
        <f aca="false">IF(ROW(N1290) - 1 &gt; $P$1, IF(OFFSET(N1290,  1 - $P$1, 0) &lt;&gt; "", MMULT($AA$2:AA2($AA$2, 0, $P$1 - 1), E1290:E1290(E1290,1 - $P$1, 0)) / $O$3,""),"")</f>
        <v>#VALUE!</v>
      </c>
    </row>
    <row collapsed="false" customFormat="false" customHeight="true" hidden="false" ht="14.4" outlineLevel="0" r="1291">
      <c r="A1291" s="5" t="n">
        <v>38432</v>
      </c>
      <c r="B1291" s="1" t="n">
        <v>43.29</v>
      </c>
      <c r="C1291" s="1" t="n">
        <v>43.97</v>
      </c>
      <c r="D1291" s="1" t="n">
        <v>42.86</v>
      </c>
      <c r="E1291" s="1" t="n">
        <v>43.7</v>
      </c>
      <c r="F1291" s="1" t="n">
        <v>19326000</v>
      </c>
      <c r="G1291" s="1" t="n">
        <v>43.51</v>
      </c>
      <c r="I1291" s="0" t="n">
        <f aca="false">B1291-E1291</f>
        <v>-0.410000000000004</v>
      </c>
      <c r="J1291" s="0" t="n">
        <f aca="false">C1291-D1291</f>
        <v>1.11</v>
      </c>
      <c r="L1291" s="11" t="e">
        <f aca="false">IF(ROW(E1291) - 1 &gt;= $L$1,MMULT($AA$1:AA1($AA$1, 0, $L$1 - 1),E1291:E1291(E1291,1 - $L$1, 0)) / $K$3,"")</f>
        <v>#VALUE!</v>
      </c>
      <c r="N1291" s="0" t="e">
        <f aca="false">IF(ROW(E1291) - 1 &gt;= $N$1,SUM(E1291:E1291(E1291,1 - $N$1, 0)) / $N$1,"")</f>
        <v>#VALUE!</v>
      </c>
      <c r="P1291" s="0" t="e">
        <f aca="false">IF(ROW(N1291) - 1 &gt; $P$1, IF(OFFSET(N1291,  1 - $P$1, 0) &lt;&gt; "", MMULT($AA$2:AA2($AA$2, 0, $P$1 - 1), E1291:E1291(E1291,1 - $P$1, 0)) / $O$3,""),"")</f>
        <v>#VALUE!</v>
      </c>
    </row>
    <row collapsed="false" customFormat="false" customHeight="true" hidden="false" ht="14.4" outlineLevel="0" r="1292">
      <c r="A1292" s="5" t="n">
        <v>38433</v>
      </c>
      <c r="B1292" s="1" t="n">
        <v>43.71</v>
      </c>
      <c r="C1292" s="1" t="n">
        <v>43.96</v>
      </c>
      <c r="D1292" s="1" t="n">
        <v>42.68</v>
      </c>
      <c r="E1292" s="1" t="n">
        <v>42.83</v>
      </c>
      <c r="F1292" s="1" t="n">
        <v>19693400</v>
      </c>
      <c r="G1292" s="1" t="n">
        <v>42.65</v>
      </c>
      <c r="I1292" s="0" t="n">
        <f aca="false">B1292-E1292</f>
        <v>0.880000000000003</v>
      </c>
      <c r="J1292" s="0" t="n">
        <f aca="false">C1292-D1292</f>
        <v>1.28</v>
      </c>
      <c r="L1292" s="11" t="e">
        <f aca="false">IF(ROW(E1292) - 1 &gt;= $L$1,MMULT($AA$1:AA1($AA$1, 0, $L$1 - 1),E1292:E1292(E1292,1 - $L$1, 0)) / $K$3,"")</f>
        <v>#VALUE!</v>
      </c>
      <c r="N1292" s="0" t="e">
        <f aca="false">IF(ROW(E1292) - 1 &gt;= $N$1,SUM(E1292:E1292(E1292,1 - $N$1, 0)) / $N$1,"")</f>
        <v>#VALUE!</v>
      </c>
      <c r="P1292" s="0" t="e">
        <f aca="false">IF(ROW(N1292) - 1 &gt; $P$1, IF(OFFSET(N1292,  1 - $P$1, 0) &lt;&gt; "", MMULT($AA$2:AA2($AA$2, 0, $P$1 - 1), E1292:E1292(E1292,1 - $P$1, 0)) / $O$3,""),"")</f>
        <v>#VALUE!</v>
      </c>
    </row>
    <row collapsed="false" customFormat="false" customHeight="true" hidden="false" ht="14.4" outlineLevel="0" r="1293">
      <c r="A1293" s="5" t="n">
        <v>38434</v>
      </c>
      <c r="B1293" s="1" t="n">
        <v>42.45</v>
      </c>
      <c r="C1293" s="1" t="n">
        <v>43.4</v>
      </c>
      <c r="D1293" s="1" t="n">
        <v>42.02</v>
      </c>
      <c r="E1293" s="1" t="n">
        <v>42.55</v>
      </c>
      <c r="F1293" s="1" t="n">
        <v>21779400</v>
      </c>
      <c r="G1293" s="1" t="n">
        <v>42.37</v>
      </c>
      <c r="I1293" s="0" t="n">
        <f aca="false">B1293-E1293</f>
        <v>-0.0999999999999943</v>
      </c>
      <c r="J1293" s="0" t="n">
        <f aca="false">C1293-D1293</f>
        <v>1.38</v>
      </c>
      <c r="L1293" s="11" t="e">
        <f aca="false">IF(ROW(E1293) - 1 &gt;= $L$1,MMULT($AA$1:AA1($AA$1, 0, $L$1 - 1),E1293:E1293(E1293,1 - $L$1, 0)) / $K$3,"")</f>
        <v>#VALUE!</v>
      </c>
      <c r="N1293" s="0" t="e">
        <f aca="false">IF(ROW(E1293) - 1 &gt;= $N$1,SUM(E1293:E1293(E1293,1 - $N$1, 0)) / $N$1,"")</f>
        <v>#VALUE!</v>
      </c>
      <c r="P1293" s="0" t="e">
        <f aca="false">IF(ROW(N1293) - 1 &gt; $P$1, IF(OFFSET(N1293,  1 - $P$1, 0) &lt;&gt; "", MMULT($AA$2:AA2($AA$2, 0, $P$1 - 1), E1293:E1293(E1293,1 - $P$1, 0)) / $O$3,""),"")</f>
        <v>#VALUE!</v>
      </c>
    </row>
    <row collapsed="false" customFormat="false" customHeight="true" hidden="false" ht="14.4" outlineLevel="0" r="1294">
      <c r="A1294" s="5" t="n">
        <v>38435</v>
      </c>
      <c r="B1294" s="1" t="n">
        <v>42.91</v>
      </c>
      <c r="C1294" s="1" t="n">
        <v>43</v>
      </c>
      <c r="D1294" s="1" t="n">
        <v>42.5</v>
      </c>
      <c r="E1294" s="1" t="n">
        <v>42.5</v>
      </c>
      <c r="F1294" s="1" t="n">
        <v>12596600</v>
      </c>
      <c r="G1294" s="1" t="n">
        <v>42.32</v>
      </c>
      <c r="I1294" s="0" t="n">
        <f aca="false">B1294-E1294</f>
        <v>0.409999999999997</v>
      </c>
      <c r="J1294" s="0" t="n">
        <f aca="false">C1294-D1294</f>
        <v>0.5</v>
      </c>
      <c r="L1294" s="11" t="e">
        <f aca="false">IF(ROW(E1294) - 1 &gt;= $L$1,MMULT($AA$1:AA1($AA$1, 0, $L$1 - 1),E1294:E1294(E1294,1 - $L$1, 0)) / $K$3,"")</f>
        <v>#VALUE!</v>
      </c>
      <c r="N1294" s="0" t="e">
        <f aca="false">IF(ROW(E1294) - 1 &gt;= $N$1,SUM(E1294:E1294(E1294,1 - $N$1, 0)) / $N$1,"")</f>
        <v>#VALUE!</v>
      </c>
      <c r="P1294" s="0" t="e">
        <f aca="false">IF(ROW(N1294) - 1 &gt; $P$1, IF(OFFSET(N1294,  1 - $P$1, 0) &lt;&gt; "", MMULT($AA$2:AA2($AA$2, 0, $P$1 - 1), E1294:E1294(E1294,1 - $P$1, 0)) / $O$3,""),"")</f>
        <v>#VALUE!</v>
      </c>
    </row>
    <row collapsed="false" customFormat="false" customHeight="true" hidden="false" ht="14.4" outlineLevel="0" r="1295">
      <c r="A1295" s="5" t="n">
        <v>38439</v>
      </c>
      <c r="B1295" s="1" t="n">
        <v>42.75</v>
      </c>
      <c r="C1295" s="1" t="n">
        <v>42.96</v>
      </c>
      <c r="D1295" s="1" t="n">
        <v>42.47</v>
      </c>
      <c r="E1295" s="1" t="n">
        <v>42.53</v>
      </c>
      <c r="F1295" s="1" t="n">
        <v>9836100</v>
      </c>
      <c r="G1295" s="1" t="n">
        <v>42.35</v>
      </c>
      <c r="I1295" s="0" t="n">
        <f aca="false">B1295-E1295</f>
        <v>0.219999999999999</v>
      </c>
      <c r="J1295" s="0" t="n">
        <f aca="false">C1295-D1295</f>
        <v>0.490000000000002</v>
      </c>
      <c r="L1295" s="11" t="e">
        <f aca="false">IF(ROW(E1295) - 1 &gt;= $L$1,MMULT($AA$1:AA1($AA$1, 0, $L$1 - 1),E1295:E1295(E1295,1 - $L$1, 0)) / $K$3,"")</f>
        <v>#VALUE!</v>
      </c>
      <c r="N1295" s="0" t="e">
        <f aca="false">IF(ROW(E1295) - 1 &gt;= $N$1,SUM(E1295:E1295(E1295,1 - $N$1, 0)) / $N$1,"")</f>
        <v>#VALUE!</v>
      </c>
      <c r="P1295" s="0" t="e">
        <f aca="false">IF(ROW(N1295) - 1 &gt; $P$1, IF(OFFSET(N1295,  1 - $P$1, 0) &lt;&gt; "", MMULT($AA$2:AA2($AA$2, 0, $P$1 - 1), E1295:E1295(E1295,1 - $P$1, 0)) / $O$3,""),"")</f>
        <v>#VALUE!</v>
      </c>
    </row>
    <row collapsed="false" customFormat="false" customHeight="true" hidden="false" ht="14.4" outlineLevel="0" r="1296">
      <c r="A1296" s="5" t="n">
        <v>38440</v>
      </c>
      <c r="B1296" s="1" t="n">
        <v>42.56</v>
      </c>
      <c r="C1296" s="1" t="n">
        <v>42.83</v>
      </c>
      <c r="D1296" s="1" t="n">
        <v>41.5</v>
      </c>
      <c r="E1296" s="1" t="n">
        <v>41.75</v>
      </c>
      <c r="F1296" s="1" t="n">
        <v>16477000</v>
      </c>
      <c r="G1296" s="1" t="n">
        <v>41.57</v>
      </c>
      <c r="I1296" s="0" t="n">
        <f aca="false">B1296-E1296</f>
        <v>0.810000000000002</v>
      </c>
      <c r="J1296" s="0" t="n">
        <f aca="false">C1296-D1296</f>
        <v>1.33</v>
      </c>
      <c r="L1296" s="11" t="e">
        <f aca="false">IF(ROW(E1296) - 1 &gt;= $L$1,MMULT($AA$1:AA1($AA$1, 0, $L$1 - 1),E1296:E1296(E1296,1 - $L$1, 0)) / $K$3,"")</f>
        <v>#VALUE!</v>
      </c>
      <c r="N1296" s="0" t="e">
        <f aca="false">IF(ROW(E1296) - 1 &gt;= $N$1,SUM(E1296:E1296(E1296,1 - $N$1, 0)) / $N$1,"")</f>
        <v>#VALUE!</v>
      </c>
      <c r="P1296" s="0" t="e">
        <f aca="false">IF(ROW(N1296) - 1 &gt; $P$1, IF(OFFSET(N1296,  1 - $P$1, 0) &lt;&gt; "", MMULT($AA$2:AA2($AA$2, 0, $P$1 - 1), E1296:E1296(E1296,1 - $P$1, 0)) / $O$3,""),"")</f>
        <v>#VALUE!</v>
      </c>
    </row>
    <row collapsed="false" customFormat="false" customHeight="true" hidden="false" ht="14.4" outlineLevel="0" r="1297">
      <c r="A1297" s="5" t="n">
        <v>38441</v>
      </c>
      <c r="B1297" s="1" t="n">
        <v>42.07</v>
      </c>
      <c r="C1297" s="1" t="n">
        <v>42.8</v>
      </c>
      <c r="D1297" s="1" t="n">
        <v>41.82</v>
      </c>
      <c r="E1297" s="1" t="n">
        <v>42.8</v>
      </c>
      <c r="F1297" s="1" t="n">
        <v>14105700</v>
      </c>
      <c r="G1297" s="1" t="n">
        <v>42.62</v>
      </c>
      <c r="I1297" s="0" t="n">
        <f aca="false">B1297-E1297</f>
        <v>-0.729999999999997</v>
      </c>
      <c r="J1297" s="0" t="n">
        <f aca="false">C1297-D1297</f>
        <v>0.979999999999997</v>
      </c>
      <c r="L1297" s="11" t="e">
        <f aca="false">IF(ROW(E1297) - 1 &gt;= $L$1,MMULT($AA$1:AA1($AA$1, 0, $L$1 - 1),E1297:E1297(E1297,1 - $L$1, 0)) / $K$3,"")</f>
        <v>#VALUE!</v>
      </c>
      <c r="N1297" s="0" t="e">
        <f aca="false">IF(ROW(E1297) - 1 &gt;= $N$1,SUM(E1297:E1297(E1297,1 - $N$1, 0)) / $N$1,"")</f>
        <v>#VALUE!</v>
      </c>
      <c r="P1297" s="0" t="e">
        <f aca="false">IF(ROW(N1297) - 1 &gt; $P$1, IF(OFFSET(N1297,  1 - $P$1, 0) &lt;&gt; "", MMULT($AA$2:AA2($AA$2, 0, $P$1 - 1), E1297:E1297(E1297,1 - $P$1, 0)) / $O$3,""),"")</f>
        <v>#VALUE!</v>
      </c>
    </row>
    <row collapsed="false" customFormat="false" customHeight="true" hidden="false" ht="14.4" outlineLevel="0" r="1298">
      <c r="A1298" s="5" t="n">
        <v>38442</v>
      </c>
      <c r="B1298" s="1" t="n">
        <v>42.45</v>
      </c>
      <c r="C1298" s="1" t="n">
        <v>42.52</v>
      </c>
      <c r="D1298" s="1" t="n">
        <v>41.59</v>
      </c>
      <c r="E1298" s="1" t="n">
        <v>41.67</v>
      </c>
      <c r="F1298" s="1" t="n">
        <v>22719100</v>
      </c>
      <c r="G1298" s="1" t="n">
        <v>41.49</v>
      </c>
      <c r="I1298" s="0" t="n">
        <f aca="false">B1298-E1298</f>
        <v>0.780000000000001</v>
      </c>
      <c r="J1298" s="0" t="n">
        <f aca="false">C1298-D1298</f>
        <v>0.93</v>
      </c>
      <c r="L1298" s="11" t="e">
        <f aca="false">IF(ROW(E1298) - 1 &gt;= $L$1,MMULT($AA$1:AA1($AA$1, 0, $L$1 - 1),E1298:E1298(E1298,1 - $L$1, 0)) / $K$3,"")</f>
        <v>#VALUE!</v>
      </c>
      <c r="N1298" s="0" t="e">
        <f aca="false">IF(ROW(E1298) - 1 &gt;= $N$1,SUM(E1298:E1298(E1298,1 - $N$1, 0)) / $N$1,"")</f>
        <v>#VALUE!</v>
      </c>
      <c r="P1298" s="0" t="e">
        <f aca="false">IF(ROW(N1298) - 1 &gt; $P$1, IF(OFFSET(N1298,  1 - $P$1, 0) &lt;&gt; "", MMULT($AA$2:AA2($AA$2, 0, $P$1 - 1), E1298:E1298(E1298,1 - $P$1, 0)) / $O$3,""),"")</f>
        <v>#VALUE!</v>
      </c>
    </row>
    <row collapsed="false" customFormat="false" customHeight="true" hidden="false" ht="14.4" outlineLevel="0" r="1299">
      <c r="A1299" s="5" t="n">
        <v>38443</v>
      </c>
      <c r="B1299" s="1" t="n">
        <v>42.09</v>
      </c>
      <c r="C1299" s="1" t="n">
        <v>42.18</v>
      </c>
      <c r="D1299" s="1" t="n">
        <v>40.57</v>
      </c>
      <c r="E1299" s="1" t="n">
        <v>40.89</v>
      </c>
      <c r="F1299" s="1" t="n">
        <v>22903000</v>
      </c>
      <c r="G1299" s="1" t="n">
        <v>40.72</v>
      </c>
      <c r="I1299" s="0" t="n">
        <f aca="false">B1299-E1299</f>
        <v>1.2</v>
      </c>
      <c r="J1299" s="0" t="n">
        <f aca="false">C1299-D1299</f>
        <v>1.61</v>
      </c>
      <c r="L1299" s="11" t="e">
        <f aca="false">IF(ROW(E1299) - 1 &gt;= $L$1,MMULT($AA$1:AA1($AA$1, 0, $L$1 - 1),E1299:E1299(E1299,1 - $L$1, 0)) / $K$3,"")</f>
        <v>#VALUE!</v>
      </c>
      <c r="N1299" s="0" t="e">
        <f aca="false">IF(ROW(E1299) - 1 &gt;= $N$1,SUM(E1299:E1299(E1299,1 - $N$1, 0)) / $N$1,"")</f>
        <v>#VALUE!</v>
      </c>
      <c r="P1299" s="0" t="e">
        <f aca="false">IF(ROW(N1299) - 1 &gt; $P$1, IF(OFFSET(N1299,  1 - $P$1, 0) &lt;&gt; "", MMULT($AA$2:AA2($AA$2, 0, $P$1 - 1), E1299:E1299(E1299,1 - $P$1, 0)) / $O$3,""),"")</f>
        <v>#VALUE!</v>
      </c>
    </row>
    <row collapsed="false" customFormat="false" customHeight="true" hidden="false" ht="14.4" outlineLevel="0" r="1300">
      <c r="A1300" s="5" t="n">
        <v>38446</v>
      </c>
      <c r="B1300" s="1" t="n">
        <v>40.99</v>
      </c>
      <c r="C1300" s="1" t="n">
        <v>41.31</v>
      </c>
      <c r="D1300" s="1" t="n">
        <v>40.16</v>
      </c>
      <c r="E1300" s="1" t="n">
        <v>41.09</v>
      </c>
      <c r="F1300" s="1" t="n">
        <v>20714800</v>
      </c>
      <c r="G1300" s="1" t="n">
        <v>40.91</v>
      </c>
      <c r="I1300" s="0" t="n">
        <f aca="false">B1300-E1300</f>
        <v>-0.100000000000001</v>
      </c>
      <c r="J1300" s="0" t="n">
        <f aca="false">C1300-D1300</f>
        <v>1.15000000000001</v>
      </c>
      <c r="L1300" s="11" t="e">
        <f aca="false">IF(ROW(E1300) - 1 &gt;= $L$1,MMULT($AA$1:AA1($AA$1, 0, $L$1 - 1),E1300:E1300(E1300,1 - $L$1, 0)) / $K$3,"")</f>
        <v>#VALUE!</v>
      </c>
      <c r="N1300" s="0" t="e">
        <f aca="false">IF(ROW(E1300) - 1 &gt;= $N$1,SUM(E1300:E1300(E1300,1 - $N$1, 0)) / $N$1,"")</f>
        <v>#VALUE!</v>
      </c>
      <c r="P1300" s="0" t="e">
        <f aca="false">IF(ROW(N1300) - 1 &gt; $P$1, IF(OFFSET(N1300,  1 - $P$1, 0) &lt;&gt; "", MMULT($AA$2:AA2($AA$2, 0, $P$1 - 1), E1300:E1300(E1300,1 - $P$1, 0)) / $O$3,""),"")</f>
        <v>#VALUE!</v>
      </c>
    </row>
    <row collapsed="false" customFormat="false" customHeight="true" hidden="false" ht="14.4" outlineLevel="0" r="1301">
      <c r="A1301" s="5" t="n">
        <v>38447</v>
      </c>
      <c r="B1301" s="1" t="n">
        <v>41.22</v>
      </c>
      <c r="C1301" s="1" t="n">
        <v>42.24</v>
      </c>
      <c r="D1301" s="1" t="n">
        <v>41.09</v>
      </c>
      <c r="E1301" s="1" t="n">
        <v>41.89</v>
      </c>
      <c r="F1301" s="1" t="n">
        <v>19865700</v>
      </c>
      <c r="G1301" s="1" t="n">
        <v>41.71</v>
      </c>
      <c r="I1301" s="0" t="n">
        <f aca="false">B1301-E1301</f>
        <v>-0.670000000000002</v>
      </c>
      <c r="J1301" s="0" t="n">
        <f aca="false">C1301-D1301</f>
        <v>1.15</v>
      </c>
      <c r="L1301" s="11" t="e">
        <f aca="false">IF(ROW(E1301) - 1 &gt;= $L$1,MMULT($AA$1:AA1($AA$1, 0, $L$1 - 1),E1301:E1301(E1301,1 - $L$1, 0)) / $K$3,"")</f>
        <v>#VALUE!</v>
      </c>
      <c r="N1301" s="0" t="e">
        <f aca="false">IF(ROW(E1301) - 1 &gt;= $N$1,SUM(E1301:E1301(E1301,1 - $N$1, 0)) / $N$1,"")</f>
        <v>#VALUE!</v>
      </c>
      <c r="P1301" s="0" t="e">
        <f aca="false">IF(ROW(N1301) - 1 &gt; $P$1, IF(OFFSET(N1301,  1 - $P$1, 0) &lt;&gt; "", MMULT($AA$2:AA2($AA$2, 0, $P$1 - 1), E1301:E1301(E1301,1 - $P$1, 0)) / $O$3,""),"")</f>
        <v>#VALUE!</v>
      </c>
    </row>
    <row collapsed="false" customFormat="false" customHeight="true" hidden="false" ht="14.4" outlineLevel="0" r="1302">
      <c r="A1302" s="5" t="n">
        <v>38448</v>
      </c>
      <c r="B1302" s="1" t="n">
        <v>42.4</v>
      </c>
      <c r="C1302" s="1" t="n">
        <v>42.81</v>
      </c>
      <c r="D1302" s="1" t="n">
        <v>42.15</v>
      </c>
      <c r="E1302" s="1" t="n">
        <v>42.33</v>
      </c>
      <c r="F1302" s="1" t="n">
        <v>14815200</v>
      </c>
      <c r="G1302" s="1" t="n">
        <v>42.15</v>
      </c>
      <c r="I1302" s="0" t="n">
        <f aca="false">B1302-E1302</f>
        <v>0.0700000000000003</v>
      </c>
      <c r="J1302" s="0" t="n">
        <f aca="false">C1302-D1302</f>
        <v>0.660000000000004</v>
      </c>
      <c r="L1302" s="11" t="e">
        <f aca="false">IF(ROW(E1302) - 1 &gt;= $L$1,MMULT($AA$1:AA1($AA$1, 0, $L$1 - 1),E1302:E1302(E1302,1 - $L$1, 0)) / $K$3,"")</f>
        <v>#VALUE!</v>
      </c>
      <c r="N1302" s="0" t="e">
        <f aca="false">IF(ROW(E1302) - 1 &gt;= $N$1,SUM(E1302:E1302(E1302,1 - $N$1, 0)) / $N$1,"")</f>
        <v>#VALUE!</v>
      </c>
      <c r="P1302" s="0" t="e">
        <f aca="false">IF(ROW(N1302) - 1 &gt; $P$1, IF(OFFSET(N1302,  1 - $P$1, 0) &lt;&gt; "", MMULT($AA$2:AA2($AA$2, 0, $P$1 - 1), E1302:E1302(E1302,1 - $P$1, 0)) / $O$3,""),"")</f>
        <v>#VALUE!</v>
      </c>
    </row>
    <row collapsed="false" customFormat="false" customHeight="true" hidden="false" ht="14.4" outlineLevel="0" r="1303">
      <c r="A1303" s="5" t="n">
        <v>38449</v>
      </c>
      <c r="B1303" s="1" t="n">
        <v>42.33</v>
      </c>
      <c r="C1303" s="1" t="n">
        <v>43.75</v>
      </c>
      <c r="D1303" s="1" t="n">
        <v>42.25</v>
      </c>
      <c r="E1303" s="1" t="n">
        <v>43.56</v>
      </c>
      <c r="F1303" s="1" t="n">
        <v>18106700</v>
      </c>
      <c r="G1303" s="1" t="n">
        <v>43.37</v>
      </c>
      <c r="I1303" s="0" t="n">
        <f aca="false">B1303-E1303</f>
        <v>-1.23</v>
      </c>
      <c r="J1303" s="0" t="n">
        <f aca="false">C1303-D1303</f>
        <v>1.5</v>
      </c>
      <c r="L1303" s="11" t="e">
        <f aca="false">IF(ROW(E1303) - 1 &gt;= $L$1,MMULT($AA$1:AA1($AA$1, 0, $L$1 - 1),E1303:E1303(E1303,1 - $L$1, 0)) / $K$3,"")</f>
        <v>#VALUE!</v>
      </c>
      <c r="N1303" s="0" t="e">
        <f aca="false">IF(ROW(E1303) - 1 &gt;= $N$1,SUM(E1303:E1303(E1303,1 - $N$1, 0)) / $N$1,"")</f>
        <v>#VALUE!</v>
      </c>
      <c r="P1303" s="0" t="e">
        <f aca="false">IF(ROW(N1303) - 1 &gt; $P$1, IF(OFFSET(N1303,  1 - $P$1, 0) &lt;&gt; "", MMULT($AA$2:AA2($AA$2, 0, $P$1 - 1), E1303:E1303(E1303,1 - $P$1, 0)) / $O$3,""),"")</f>
        <v>#VALUE!</v>
      </c>
    </row>
    <row collapsed="false" customFormat="false" customHeight="true" hidden="false" ht="14.4" outlineLevel="0" r="1304">
      <c r="A1304" s="5" t="n">
        <v>38450</v>
      </c>
      <c r="B1304" s="1" t="n">
        <v>43.7</v>
      </c>
      <c r="C1304" s="1" t="n">
        <v>44.45</v>
      </c>
      <c r="D1304" s="1" t="n">
        <v>43.54</v>
      </c>
      <c r="E1304" s="1" t="n">
        <v>43.74</v>
      </c>
      <c r="F1304" s="1" t="n">
        <v>23212500</v>
      </c>
      <c r="G1304" s="1" t="n">
        <v>43.55</v>
      </c>
      <c r="I1304" s="0" t="n">
        <f aca="false">B1304-E1304</f>
        <v>-0.0399999999999991</v>
      </c>
      <c r="J1304" s="0" t="n">
        <f aca="false">C1304-D1304</f>
        <v>0.910000000000004</v>
      </c>
      <c r="L1304" s="11" t="e">
        <f aca="false">IF(ROW(E1304) - 1 &gt;= $L$1,MMULT($AA$1:AA1($AA$1, 0, $L$1 - 1),E1304:E1304(E1304,1 - $L$1, 0)) / $K$3,"")</f>
        <v>#VALUE!</v>
      </c>
      <c r="N1304" s="0" t="e">
        <f aca="false">IF(ROW(E1304) - 1 &gt;= $N$1,SUM(E1304:E1304(E1304,1 - $N$1, 0)) / $N$1,"")</f>
        <v>#VALUE!</v>
      </c>
      <c r="P1304" s="0" t="e">
        <f aca="false">IF(ROW(N1304) - 1 &gt; $P$1, IF(OFFSET(N1304,  1 - $P$1, 0) &lt;&gt; "", MMULT($AA$2:AA2($AA$2, 0, $P$1 - 1), E1304:E1304(E1304,1 - $P$1, 0)) / $O$3,""),"")</f>
        <v>#VALUE!</v>
      </c>
    </row>
    <row collapsed="false" customFormat="false" customHeight="true" hidden="false" ht="14.4" outlineLevel="0" r="1305">
      <c r="A1305" s="5" t="n">
        <v>38453</v>
      </c>
      <c r="B1305" s="1" t="n">
        <v>44.15</v>
      </c>
      <c r="C1305" s="1" t="n">
        <v>44.25</v>
      </c>
      <c r="D1305" s="1" t="n">
        <v>41.91</v>
      </c>
      <c r="E1305" s="1" t="n">
        <v>41.92</v>
      </c>
      <c r="F1305" s="1" t="n">
        <v>29345100</v>
      </c>
      <c r="G1305" s="1" t="n">
        <v>41.74</v>
      </c>
      <c r="I1305" s="0" t="n">
        <f aca="false">B1305-E1305</f>
        <v>2.23</v>
      </c>
      <c r="J1305" s="0" t="n">
        <f aca="false">C1305-D1305</f>
        <v>2.34</v>
      </c>
      <c r="L1305" s="11" t="e">
        <f aca="false">IF(ROW(E1305) - 1 &gt;= $L$1,MMULT($AA$1:AA1($AA$1, 0, $L$1 - 1),E1305:E1305(E1305,1 - $L$1, 0)) / $K$3,"")</f>
        <v>#VALUE!</v>
      </c>
      <c r="N1305" s="0" t="e">
        <f aca="false">IF(ROW(E1305) - 1 &gt;= $N$1,SUM(E1305:E1305(E1305,1 - $N$1, 0)) / $N$1,"")</f>
        <v>#VALUE!</v>
      </c>
      <c r="P1305" s="0" t="e">
        <f aca="false">IF(ROW(N1305) - 1 &gt; $P$1, IF(OFFSET(N1305,  1 - $P$1, 0) &lt;&gt; "", MMULT($AA$2:AA2($AA$2, 0, $P$1 - 1), E1305:E1305(E1305,1 - $P$1, 0)) / $O$3,""),"")</f>
        <v>#VALUE!</v>
      </c>
    </row>
    <row collapsed="false" customFormat="false" customHeight="true" hidden="false" ht="14.4" outlineLevel="0" r="1306">
      <c r="A1306" s="5" t="n">
        <v>38454</v>
      </c>
      <c r="B1306" s="1" t="n">
        <v>42.49</v>
      </c>
      <c r="C1306" s="1" t="n">
        <v>43.19</v>
      </c>
      <c r="D1306" s="1" t="n">
        <v>42.01</v>
      </c>
      <c r="E1306" s="1" t="n">
        <v>42.66</v>
      </c>
      <c r="F1306" s="1" t="n">
        <v>35037900</v>
      </c>
      <c r="G1306" s="1" t="n">
        <v>42.48</v>
      </c>
      <c r="I1306" s="0" t="n">
        <f aca="false">B1306-E1306</f>
        <v>-0.169999999999995</v>
      </c>
      <c r="J1306" s="0" t="n">
        <f aca="false">C1306-D1306</f>
        <v>1.18</v>
      </c>
      <c r="L1306" s="11" t="e">
        <f aca="false">IF(ROW(E1306) - 1 &gt;= $L$1,MMULT($AA$1:AA1($AA$1, 0, $L$1 - 1),E1306:E1306(E1306,1 - $L$1, 0)) / $K$3,"")</f>
        <v>#VALUE!</v>
      </c>
      <c r="N1306" s="0" t="e">
        <f aca="false">IF(ROW(E1306) - 1 &gt;= $N$1,SUM(E1306:E1306(E1306,1 - $N$1, 0)) / $N$1,"")</f>
        <v>#VALUE!</v>
      </c>
      <c r="P1306" s="0" t="e">
        <f aca="false">IF(ROW(N1306) - 1 &gt; $P$1, IF(OFFSET(N1306,  1 - $P$1, 0) &lt;&gt; "", MMULT($AA$2:AA2($AA$2, 0, $P$1 - 1), E1306:E1306(E1306,1 - $P$1, 0)) / $O$3,""),"")</f>
        <v>#VALUE!</v>
      </c>
    </row>
    <row collapsed="false" customFormat="false" customHeight="true" hidden="false" ht="14.4" outlineLevel="0" r="1307">
      <c r="A1307" s="5" t="n">
        <v>38455</v>
      </c>
      <c r="B1307" s="1" t="n">
        <v>42.95</v>
      </c>
      <c r="C1307" s="1" t="n">
        <v>42.99</v>
      </c>
      <c r="D1307" s="1" t="n">
        <v>40.39</v>
      </c>
      <c r="E1307" s="1" t="n">
        <v>41.04</v>
      </c>
      <c r="F1307" s="1" t="n">
        <v>48998100</v>
      </c>
      <c r="G1307" s="1" t="n">
        <v>40.86</v>
      </c>
      <c r="I1307" s="0" t="n">
        <f aca="false">B1307-E1307</f>
        <v>1.91</v>
      </c>
      <c r="J1307" s="0" t="n">
        <f aca="false">C1307-D1307</f>
        <v>2.6</v>
      </c>
      <c r="L1307" s="11" t="e">
        <f aca="false">IF(ROW(E1307) - 1 &gt;= $L$1,MMULT($AA$1:AA1($AA$1, 0, $L$1 - 1),E1307:E1307(E1307,1 - $L$1, 0)) / $K$3,"")</f>
        <v>#VALUE!</v>
      </c>
      <c r="N1307" s="0" t="e">
        <f aca="false">IF(ROW(E1307) - 1 &gt;= $N$1,SUM(E1307:E1307(E1307,1 - $N$1, 0)) / $N$1,"")</f>
        <v>#VALUE!</v>
      </c>
      <c r="P1307" s="0" t="e">
        <f aca="false">IF(ROW(N1307) - 1 &gt; $P$1, IF(OFFSET(N1307,  1 - $P$1, 0) &lt;&gt; "", MMULT($AA$2:AA2($AA$2, 0, $P$1 - 1), E1307:E1307(E1307,1 - $P$1, 0)) / $O$3,""),"")</f>
        <v>#VALUE!</v>
      </c>
    </row>
    <row collapsed="false" customFormat="false" customHeight="true" hidden="false" ht="14.4" outlineLevel="0" r="1308">
      <c r="A1308" s="5" t="n">
        <v>38456</v>
      </c>
      <c r="B1308" s="1" t="n">
        <v>38.81</v>
      </c>
      <c r="C1308" s="1" t="n">
        <v>39.56</v>
      </c>
      <c r="D1308" s="1" t="n">
        <v>36.84</v>
      </c>
      <c r="E1308" s="1" t="n">
        <v>37.26</v>
      </c>
      <c r="F1308" s="1" t="n">
        <v>98328300</v>
      </c>
      <c r="G1308" s="1" t="n">
        <v>37.1</v>
      </c>
      <c r="I1308" s="0" t="n">
        <f aca="false">B1308-E1308</f>
        <v>1.55</v>
      </c>
      <c r="J1308" s="0" t="n">
        <f aca="false">C1308-D1308</f>
        <v>2.72</v>
      </c>
      <c r="L1308" s="11" t="e">
        <f aca="false">IF(ROW(E1308) - 1 &gt;= $L$1,MMULT($AA$1:AA1($AA$1, 0, $L$1 - 1),E1308:E1308(E1308,1 - $L$1, 0)) / $K$3,"")</f>
        <v>#VALUE!</v>
      </c>
      <c r="N1308" s="0" t="e">
        <f aca="false">IF(ROW(E1308) - 1 &gt;= $N$1,SUM(E1308:E1308(E1308,1 - $N$1, 0)) / $N$1,"")</f>
        <v>#VALUE!</v>
      </c>
      <c r="P1308" s="0" t="e">
        <f aca="false">IF(ROW(N1308) - 1 &gt; $P$1, IF(OFFSET(N1308,  1 - $P$1, 0) &lt;&gt; "", MMULT($AA$2:AA2($AA$2, 0, $P$1 - 1), E1308:E1308(E1308,1 - $P$1, 0)) / $O$3,""),"")</f>
        <v>#VALUE!</v>
      </c>
    </row>
    <row collapsed="false" customFormat="false" customHeight="true" hidden="false" ht="14.4" outlineLevel="0" r="1309">
      <c r="A1309" s="5" t="n">
        <v>38457</v>
      </c>
      <c r="B1309" s="1" t="n">
        <v>36.62</v>
      </c>
      <c r="C1309" s="1" t="n">
        <v>37.25</v>
      </c>
      <c r="D1309" s="1" t="n">
        <v>35.28</v>
      </c>
      <c r="E1309" s="1" t="n">
        <v>35.35</v>
      </c>
      <c r="F1309" s="1" t="n">
        <v>61717400</v>
      </c>
      <c r="G1309" s="1" t="n">
        <v>35.2</v>
      </c>
      <c r="I1309" s="0" t="n">
        <f aca="false">B1309-E1309</f>
        <v>1.27</v>
      </c>
      <c r="J1309" s="0" t="n">
        <f aca="false">C1309-D1309</f>
        <v>1.97</v>
      </c>
      <c r="L1309" s="11" t="e">
        <f aca="false">IF(ROW(E1309) - 1 &gt;= $L$1,MMULT($AA$1:AA1($AA$1, 0, $L$1 - 1),E1309:E1309(E1309,1 - $L$1, 0)) / $K$3,"")</f>
        <v>#VALUE!</v>
      </c>
      <c r="N1309" s="0" t="e">
        <f aca="false">IF(ROW(E1309) - 1 &gt;= $N$1,SUM(E1309:E1309(E1309,1 - $N$1, 0)) / $N$1,"")</f>
        <v>#VALUE!</v>
      </c>
      <c r="P1309" s="0" t="e">
        <f aca="false">IF(ROW(N1309) - 1 &gt; $P$1, IF(OFFSET(N1309,  1 - $P$1, 0) &lt;&gt; "", MMULT($AA$2:AA2($AA$2, 0, $P$1 - 1), E1309:E1309(E1309,1 - $P$1, 0)) / $O$3,""),"")</f>
        <v>#VALUE!</v>
      </c>
    </row>
    <row collapsed="false" customFormat="false" customHeight="true" hidden="false" ht="14.4" outlineLevel="0" r="1310">
      <c r="A1310" s="5" t="n">
        <v>38460</v>
      </c>
      <c r="B1310" s="1" t="n">
        <v>35</v>
      </c>
      <c r="C1310" s="1" t="n">
        <v>36.3</v>
      </c>
      <c r="D1310" s="1" t="n">
        <v>34</v>
      </c>
      <c r="E1310" s="1" t="n">
        <v>35.62</v>
      </c>
      <c r="F1310" s="1" t="n">
        <v>47399200</v>
      </c>
      <c r="G1310" s="1" t="n">
        <v>35.47</v>
      </c>
      <c r="I1310" s="0" t="n">
        <f aca="false">B1310-E1310</f>
        <v>-0.619999999999997</v>
      </c>
      <c r="J1310" s="0" t="n">
        <f aca="false">C1310-D1310</f>
        <v>2.3</v>
      </c>
      <c r="L1310" s="11" t="e">
        <f aca="false">IF(ROW(E1310) - 1 &gt;= $L$1,MMULT($AA$1:AA1($AA$1, 0, $L$1 - 1),E1310:E1310(E1310,1 - $L$1, 0)) / $K$3,"")</f>
        <v>#VALUE!</v>
      </c>
      <c r="N1310" s="0" t="e">
        <f aca="false">IF(ROW(E1310) - 1 &gt;= $N$1,SUM(E1310:E1310(E1310,1 - $N$1, 0)) / $N$1,"")</f>
        <v>#VALUE!</v>
      </c>
      <c r="P1310" s="0" t="e">
        <f aca="false">IF(ROW(N1310) - 1 &gt; $P$1, IF(OFFSET(N1310,  1 - $P$1, 0) &lt;&gt; "", MMULT($AA$2:AA2($AA$2, 0, $P$1 - 1), E1310:E1310(E1310,1 - $P$1, 0)) / $O$3,""),"")</f>
        <v>#VALUE!</v>
      </c>
    </row>
    <row collapsed="false" customFormat="false" customHeight="true" hidden="false" ht="14.4" outlineLevel="0" r="1311">
      <c r="A1311" s="5" t="n">
        <v>38461</v>
      </c>
      <c r="B1311" s="1" t="n">
        <v>36.6</v>
      </c>
      <c r="C1311" s="1" t="n">
        <v>37.44</v>
      </c>
      <c r="D1311" s="1" t="n">
        <v>35.87</v>
      </c>
      <c r="E1311" s="1" t="n">
        <v>37.09</v>
      </c>
      <c r="F1311" s="1" t="n">
        <v>38630100</v>
      </c>
      <c r="G1311" s="1" t="n">
        <v>36.93</v>
      </c>
      <c r="I1311" s="0" t="n">
        <f aca="false">B1311-E1311</f>
        <v>-0.490000000000002</v>
      </c>
      <c r="J1311" s="0" t="n">
        <f aca="false">C1311-D1311</f>
        <v>1.57</v>
      </c>
      <c r="L1311" s="11" t="e">
        <f aca="false">IF(ROW(E1311) - 1 &gt;= $L$1,MMULT($AA$1:AA1($AA$1, 0, $L$1 - 1),E1311:E1311(E1311,1 - $L$1, 0)) / $K$3,"")</f>
        <v>#VALUE!</v>
      </c>
      <c r="N1311" s="0" t="e">
        <f aca="false">IF(ROW(E1311) - 1 &gt;= $N$1,SUM(E1311:E1311(E1311,1 - $N$1, 0)) / $N$1,"")</f>
        <v>#VALUE!</v>
      </c>
      <c r="P1311" s="0" t="e">
        <f aca="false">IF(ROW(N1311) - 1 &gt; $P$1, IF(OFFSET(N1311,  1 - $P$1, 0) &lt;&gt; "", MMULT($AA$2:AA2($AA$2, 0, $P$1 - 1), E1311:E1311(E1311,1 - $P$1, 0)) / $O$3,""),"")</f>
        <v>#VALUE!</v>
      </c>
    </row>
    <row collapsed="false" customFormat="false" customHeight="true" hidden="false" ht="14.4" outlineLevel="0" r="1312">
      <c r="A1312" s="5" t="n">
        <v>38462</v>
      </c>
      <c r="B1312" s="1" t="n">
        <v>37.66</v>
      </c>
      <c r="C1312" s="1" t="n">
        <v>37.74</v>
      </c>
      <c r="D1312" s="1" t="n">
        <v>35.44</v>
      </c>
      <c r="E1312" s="1" t="n">
        <v>35.51</v>
      </c>
      <c r="F1312" s="1" t="n">
        <v>33754700</v>
      </c>
      <c r="G1312" s="1" t="n">
        <v>35.36</v>
      </c>
      <c r="I1312" s="0" t="n">
        <f aca="false">B1312-E1312</f>
        <v>2.15</v>
      </c>
      <c r="J1312" s="0" t="n">
        <f aca="false">C1312-D1312</f>
        <v>2.3</v>
      </c>
      <c r="L1312" s="11" t="e">
        <f aca="false">IF(ROW(E1312) - 1 &gt;= $L$1,MMULT($AA$1:AA1($AA$1, 0, $L$1 - 1),E1312:E1312(E1312,1 - $L$1, 0)) / $K$3,"")</f>
        <v>#VALUE!</v>
      </c>
      <c r="N1312" s="0" t="e">
        <f aca="false">IF(ROW(E1312) - 1 &gt;= $N$1,SUM(E1312:E1312(E1312,1 - $N$1, 0)) / $N$1,"")</f>
        <v>#VALUE!</v>
      </c>
      <c r="P1312" s="0" t="e">
        <f aca="false">IF(ROW(N1312) - 1 &gt; $P$1, IF(OFFSET(N1312,  1 - $P$1, 0) &lt;&gt; "", MMULT($AA$2:AA2($AA$2, 0, $P$1 - 1), E1312:E1312(E1312,1 - $P$1, 0)) / $O$3,""),"")</f>
        <v>#VALUE!</v>
      </c>
    </row>
    <row collapsed="false" customFormat="false" customHeight="true" hidden="false" ht="14.4" outlineLevel="0" r="1313">
      <c r="A1313" s="5" t="n">
        <v>38463</v>
      </c>
      <c r="B1313" s="1" t="n">
        <v>36.4</v>
      </c>
      <c r="C1313" s="1" t="n">
        <v>37.21</v>
      </c>
      <c r="D1313" s="1" t="n">
        <v>35.9</v>
      </c>
      <c r="E1313" s="1" t="n">
        <v>37.18</v>
      </c>
      <c r="F1313" s="1" t="n">
        <v>27128300</v>
      </c>
      <c r="G1313" s="1" t="n">
        <v>37.02</v>
      </c>
      <c r="I1313" s="0" t="n">
        <f aca="false">B1313-E1313</f>
        <v>-0.780000000000001</v>
      </c>
      <c r="J1313" s="0" t="n">
        <f aca="false">C1313-D1313</f>
        <v>1.31</v>
      </c>
      <c r="L1313" s="11" t="e">
        <f aca="false">IF(ROW(E1313) - 1 &gt;= $L$1,MMULT($AA$1:AA1($AA$1, 0, $L$1 - 1),E1313:E1313(E1313,1 - $L$1, 0)) / $K$3,"")</f>
        <v>#VALUE!</v>
      </c>
      <c r="N1313" s="0" t="e">
        <f aca="false">IF(ROW(E1313) - 1 &gt;= $N$1,SUM(E1313:E1313(E1313,1 - $N$1, 0)) / $N$1,"")</f>
        <v>#VALUE!</v>
      </c>
      <c r="P1313" s="0" t="e">
        <f aca="false">IF(ROW(N1313) - 1 &gt; $P$1, IF(OFFSET(N1313,  1 - $P$1, 0) &lt;&gt; "", MMULT($AA$2:AA2($AA$2, 0, $P$1 - 1), E1313:E1313(E1313,1 - $P$1, 0)) / $O$3,""),"")</f>
        <v>#VALUE!</v>
      </c>
    </row>
    <row collapsed="false" customFormat="false" customHeight="true" hidden="false" ht="14.4" outlineLevel="0" r="1314">
      <c r="A1314" s="5" t="n">
        <v>38464</v>
      </c>
      <c r="B1314" s="1" t="n">
        <v>36.84</v>
      </c>
      <c r="C1314" s="1" t="n">
        <v>37</v>
      </c>
      <c r="D1314" s="1" t="n">
        <v>34.9</v>
      </c>
      <c r="E1314" s="1" t="n">
        <v>35.5</v>
      </c>
      <c r="F1314" s="1" t="n">
        <v>29968900</v>
      </c>
      <c r="G1314" s="1" t="n">
        <v>35.35</v>
      </c>
      <c r="I1314" s="0" t="n">
        <f aca="false">B1314-E1314</f>
        <v>1.34</v>
      </c>
      <c r="J1314" s="0" t="n">
        <f aca="false">C1314-D1314</f>
        <v>2.1</v>
      </c>
      <c r="L1314" s="11" t="e">
        <f aca="false">IF(ROW(E1314) - 1 &gt;= $L$1,MMULT($AA$1:AA1($AA$1, 0, $L$1 - 1),E1314:E1314(E1314,1 - $L$1, 0)) / $K$3,"")</f>
        <v>#VALUE!</v>
      </c>
      <c r="N1314" s="0" t="e">
        <f aca="false">IF(ROW(E1314) - 1 &gt;= $N$1,SUM(E1314:E1314(E1314,1 - $N$1, 0)) / $N$1,"")</f>
        <v>#VALUE!</v>
      </c>
      <c r="P1314" s="0" t="e">
        <f aca="false">IF(ROW(N1314) - 1 &gt; $P$1, IF(OFFSET(N1314,  1 - $P$1, 0) &lt;&gt; "", MMULT($AA$2:AA2($AA$2, 0, $P$1 - 1), E1314:E1314(E1314,1 - $P$1, 0)) / $O$3,""),"")</f>
        <v>#VALUE!</v>
      </c>
    </row>
    <row collapsed="false" customFormat="false" customHeight="true" hidden="false" ht="14.4" outlineLevel="0" r="1315">
      <c r="A1315" s="5" t="n">
        <v>38467</v>
      </c>
      <c r="B1315" s="1" t="n">
        <v>36.49</v>
      </c>
      <c r="C1315" s="1" t="n">
        <v>37.02</v>
      </c>
      <c r="D1315" s="1" t="n">
        <v>36.11</v>
      </c>
      <c r="E1315" s="1" t="n">
        <v>36.98</v>
      </c>
      <c r="F1315" s="1" t="n">
        <v>26659300</v>
      </c>
      <c r="G1315" s="1" t="n">
        <v>36.82</v>
      </c>
      <c r="I1315" s="0" t="n">
        <f aca="false">B1315-E1315</f>
        <v>-0.489999999999995</v>
      </c>
      <c r="J1315" s="0" t="n">
        <f aca="false">C1315-D1315</f>
        <v>0.910000000000004</v>
      </c>
      <c r="L1315" s="11" t="e">
        <f aca="false">IF(ROW(E1315) - 1 &gt;= $L$1,MMULT($AA$1:AA1($AA$1, 0, $L$1 - 1),E1315:E1315(E1315,1 - $L$1, 0)) / $K$3,"")</f>
        <v>#VALUE!</v>
      </c>
      <c r="N1315" s="0" t="e">
        <f aca="false">IF(ROW(E1315) - 1 &gt;= $N$1,SUM(E1315:E1315(E1315,1 - $N$1, 0)) / $N$1,"")</f>
        <v>#VALUE!</v>
      </c>
      <c r="P1315" s="0" t="e">
        <f aca="false">IF(ROW(N1315) - 1 &gt; $P$1, IF(OFFSET(N1315,  1 - $P$1, 0) &lt;&gt; "", MMULT($AA$2:AA2($AA$2, 0, $P$1 - 1), E1315:E1315(E1315,1 - $P$1, 0)) / $O$3,""),"")</f>
        <v>#VALUE!</v>
      </c>
    </row>
    <row collapsed="false" customFormat="false" customHeight="true" hidden="false" ht="14.4" outlineLevel="0" r="1316">
      <c r="A1316" s="5" t="n">
        <v>38468</v>
      </c>
      <c r="B1316" s="1" t="n">
        <v>36.78</v>
      </c>
      <c r="C1316" s="1" t="n">
        <v>37.51</v>
      </c>
      <c r="D1316" s="1" t="n">
        <v>36.12</v>
      </c>
      <c r="E1316" s="1" t="n">
        <v>36.19</v>
      </c>
      <c r="F1316" s="1" t="n">
        <v>28946700</v>
      </c>
      <c r="G1316" s="1" t="n">
        <v>36.04</v>
      </c>
      <c r="I1316" s="0" t="n">
        <f aca="false">B1316-E1316</f>
        <v>0.590000000000003</v>
      </c>
      <c r="J1316" s="0" t="n">
        <f aca="false">C1316-D1316</f>
        <v>1.39</v>
      </c>
      <c r="L1316" s="11" t="e">
        <f aca="false">IF(ROW(E1316) - 1 &gt;= $L$1,MMULT($AA$1:AA1($AA$1, 0, $L$1 - 1),E1316:E1316(E1316,1 - $L$1, 0)) / $K$3,"")</f>
        <v>#VALUE!</v>
      </c>
      <c r="N1316" s="0" t="e">
        <f aca="false">IF(ROW(E1316) - 1 &gt;= $N$1,SUM(E1316:E1316(E1316,1 - $N$1, 0)) / $N$1,"")</f>
        <v>#VALUE!</v>
      </c>
      <c r="P1316" s="0" t="e">
        <f aca="false">IF(ROW(N1316) - 1 &gt; $P$1, IF(OFFSET(N1316,  1 - $P$1, 0) &lt;&gt; "", MMULT($AA$2:AA2($AA$2, 0, $P$1 - 1), E1316:E1316(E1316,1 - $P$1, 0)) / $O$3,""),"")</f>
        <v>#VALUE!</v>
      </c>
    </row>
    <row collapsed="false" customFormat="false" customHeight="true" hidden="false" ht="14.4" outlineLevel="0" r="1317">
      <c r="A1317" s="5" t="n">
        <v>38469</v>
      </c>
      <c r="B1317" s="1" t="n">
        <v>35.89</v>
      </c>
      <c r="C1317" s="1" t="n">
        <v>36.36</v>
      </c>
      <c r="D1317" s="1" t="n">
        <v>35.51</v>
      </c>
      <c r="E1317" s="1" t="n">
        <v>35.95</v>
      </c>
      <c r="F1317" s="1" t="n">
        <v>21924600</v>
      </c>
      <c r="G1317" s="1" t="n">
        <v>35.8</v>
      </c>
      <c r="I1317" s="0" t="n">
        <f aca="false">B1317-E1317</f>
        <v>-0.0600000000000023</v>
      </c>
      <c r="J1317" s="0" t="n">
        <f aca="false">C1317-D1317</f>
        <v>0.850000000000001</v>
      </c>
      <c r="L1317" s="11" t="e">
        <f aca="false">IF(ROW(E1317) - 1 &gt;= $L$1,MMULT($AA$1:AA1($AA$1, 0, $L$1 - 1),E1317:E1317(E1317,1 - $L$1, 0)) / $K$3,"")</f>
        <v>#VALUE!</v>
      </c>
      <c r="N1317" s="0" t="e">
        <f aca="false">IF(ROW(E1317) - 1 &gt;= $N$1,SUM(E1317:E1317(E1317,1 - $N$1, 0)) / $N$1,"")</f>
        <v>#VALUE!</v>
      </c>
      <c r="P1317" s="0" t="e">
        <f aca="false">IF(ROW(N1317) - 1 &gt; $P$1, IF(OFFSET(N1317,  1 - $P$1, 0) &lt;&gt; "", MMULT($AA$2:AA2($AA$2, 0, $P$1 - 1), E1317:E1317(E1317,1 - $P$1, 0)) / $O$3,""),"")</f>
        <v>#VALUE!</v>
      </c>
    </row>
    <row collapsed="false" customFormat="false" customHeight="true" hidden="false" ht="14.4" outlineLevel="0" r="1318">
      <c r="A1318" s="5" t="n">
        <v>38470</v>
      </c>
      <c r="B1318" s="1" t="n">
        <v>36.29</v>
      </c>
      <c r="C1318" s="1" t="n">
        <v>36.34</v>
      </c>
      <c r="D1318" s="1" t="n">
        <v>35.24</v>
      </c>
      <c r="E1318" s="1" t="n">
        <v>35.54</v>
      </c>
      <c r="F1318" s="1" t="n">
        <v>20539500</v>
      </c>
      <c r="G1318" s="1" t="n">
        <v>35.39</v>
      </c>
      <c r="I1318" s="0" t="n">
        <f aca="false">B1318-E1318</f>
        <v>0.75</v>
      </c>
      <c r="J1318" s="0" t="n">
        <f aca="false">C1318-D1318</f>
        <v>1.1</v>
      </c>
      <c r="L1318" s="11" t="e">
        <f aca="false">IF(ROW(E1318) - 1 &gt;= $L$1,MMULT($AA$1:AA1($AA$1, 0, $L$1 - 1),E1318:E1318(E1318,1 - $L$1, 0)) / $K$3,"")</f>
        <v>#VALUE!</v>
      </c>
      <c r="N1318" s="0" t="e">
        <f aca="false">IF(ROW(E1318) - 1 &gt;= $N$1,SUM(E1318:E1318(E1318,1 - $N$1, 0)) / $N$1,"")</f>
        <v>#VALUE!</v>
      </c>
      <c r="P1318" s="0" t="e">
        <f aca="false">IF(ROW(N1318) - 1 &gt; $P$1, IF(OFFSET(N1318,  1 - $P$1, 0) &lt;&gt; "", MMULT($AA$2:AA2($AA$2, 0, $P$1 - 1), E1318:E1318(E1318,1 - $P$1, 0)) / $O$3,""),"")</f>
        <v>#VALUE!</v>
      </c>
    </row>
    <row collapsed="false" customFormat="false" customHeight="true" hidden="false" ht="14.4" outlineLevel="0" r="1319">
      <c r="A1319" s="5" t="n">
        <v>38471</v>
      </c>
      <c r="B1319" s="1" t="n">
        <v>36.15</v>
      </c>
      <c r="C1319" s="1" t="n">
        <v>36.23</v>
      </c>
      <c r="D1319" s="1" t="n">
        <v>35.22</v>
      </c>
      <c r="E1319" s="1" t="n">
        <v>36.06</v>
      </c>
      <c r="F1319" s="1" t="n">
        <v>23986800</v>
      </c>
      <c r="G1319" s="1" t="n">
        <v>35.91</v>
      </c>
      <c r="I1319" s="0" t="n">
        <f aca="false">B1319-E1319</f>
        <v>0.0899999999999963</v>
      </c>
      <c r="J1319" s="0" t="n">
        <f aca="false">C1319-D1319</f>
        <v>1.01</v>
      </c>
      <c r="L1319" s="11" t="e">
        <f aca="false">IF(ROW(E1319) - 1 &gt;= $L$1,MMULT($AA$1:AA1($AA$1, 0, $L$1 - 1),E1319:E1319(E1319,1 - $L$1, 0)) / $K$3,"")</f>
        <v>#VALUE!</v>
      </c>
      <c r="N1319" s="0" t="e">
        <f aca="false">IF(ROW(E1319) - 1 &gt;= $N$1,SUM(E1319:E1319(E1319,1 - $N$1, 0)) / $N$1,"")</f>
        <v>#VALUE!</v>
      </c>
      <c r="P1319" s="0" t="e">
        <f aca="false">IF(ROW(N1319) - 1 &gt; $P$1, IF(OFFSET(N1319,  1 - $P$1, 0) &lt;&gt; "", MMULT($AA$2:AA2($AA$2, 0, $P$1 - 1), E1319:E1319(E1319,1 - $P$1, 0)) / $O$3,""),"")</f>
        <v>#VALUE!</v>
      </c>
    </row>
    <row collapsed="false" customFormat="false" customHeight="true" hidden="false" ht="14.4" outlineLevel="0" r="1320">
      <c r="A1320" s="5" t="n">
        <v>38474</v>
      </c>
      <c r="B1320" s="1" t="n">
        <v>36.21</v>
      </c>
      <c r="C1320" s="1" t="n">
        <v>36.65</v>
      </c>
      <c r="D1320" s="1" t="n">
        <v>36.02</v>
      </c>
      <c r="E1320" s="1" t="n">
        <v>36.43</v>
      </c>
      <c r="F1320" s="1" t="n">
        <v>16640000</v>
      </c>
      <c r="G1320" s="1" t="n">
        <v>36.27</v>
      </c>
      <c r="I1320" s="0" t="n">
        <f aca="false">B1320-E1320</f>
        <v>-0.219999999999999</v>
      </c>
      <c r="J1320" s="0" t="n">
        <f aca="false">C1320-D1320</f>
        <v>0.629999999999995</v>
      </c>
      <c r="L1320" s="11" t="e">
        <f aca="false">IF(ROW(E1320) - 1 &gt;= $L$1,MMULT($AA$1:AA1($AA$1, 0, $L$1 - 1),E1320:E1320(E1320,1 - $L$1, 0)) / $K$3,"")</f>
        <v>#VALUE!</v>
      </c>
      <c r="N1320" s="0" t="e">
        <f aca="false">IF(ROW(E1320) - 1 &gt;= $N$1,SUM(E1320:E1320(E1320,1 - $N$1, 0)) / $N$1,"")</f>
        <v>#VALUE!</v>
      </c>
      <c r="P1320" s="0" t="e">
        <f aca="false">IF(ROW(N1320) - 1 &gt; $P$1, IF(OFFSET(N1320,  1 - $P$1, 0) &lt;&gt; "", MMULT($AA$2:AA2($AA$2, 0, $P$1 - 1), E1320:E1320(E1320,1 - $P$1, 0)) / $O$3,""),"")</f>
        <v>#VALUE!</v>
      </c>
    </row>
    <row collapsed="false" customFormat="false" customHeight="true" hidden="false" ht="14.4" outlineLevel="0" r="1321">
      <c r="A1321" s="5" t="n">
        <v>38475</v>
      </c>
      <c r="B1321" s="1" t="n">
        <v>36.4</v>
      </c>
      <c r="C1321" s="1" t="n">
        <v>36.74</v>
      </c>
      <c r="D1321" s="1" t="n">
        <v>36.03</v>
      </c>
      <c r="E1321" s="1" t="n">
        <v>36.21</v>
      </c>
      <c r="F1321" s="1" t="n">
        <v>17740700</v>
      </c>
      <c r="G1321" s="1" t="n">
        <v>36.06</v>
      </c>
      <c r="I1321" s="0" t="n">
        <f aca="false">B1321-E1321</f>
        <v>0.189999999999998</v>
      </c>
      <c r="J1321" s="0" t="n">
        <f aca="false">C1321-D1321</f>
        <v>0.710000000000001</v>
      </c>
      <c r="L1321" s="11" t="e">
        <f aca="false">IF(ROW(E1321) - 1 &gt;= $L$1,MMULT($AA$1:AA1($AA$1, 0, $L$1 - 1),E1321:E1321(E1321,1 - $L$1, 0)) / $K$3,"")</f>
        <v>#VALUE!</v>
      </c>
      <c r="N1321" s="0" t="e">
        <f aca="false">IF(ROW(E1321) - 1 &gt;= $N$1,SUM(E1321:E1321(E1321,1 - $N$1, 0)) / $N$1,"")</f>
        <v>#VALUE!</v>
      </c>
      <c r="P1321" s="0" t="e">
        <f aca="false">IF(ROW(N1321) - 1 &gt; $P$1, IF(OFFSET(N1321,  1 - $P$1, 0) &lt;&gt; "", MMULT($AA$2:AA2($AA$2, 0, $P$1 - 1), E1321:E1321(E1321,1 - $P$1, 0)) / $O$3,""),"")</f>
        <v>#VALUE!</v>
      </c>
    </row>
    <row collapsed="false" customFormat="false" customHeight="true" hidden="false" ht="14.4" outlineLevel="0" r="1322">
      <c r="A1322" s="5" t="n">
        <v>38476</v>
      </c>
      <c r="B1322" s="1" t="n">
        <v>36.11</v>
      </c>
      <c r="C1322" s="1" t="n">
        <v>37.2</v>
      </c>
      <c r="D1322" s="1" t="n">
        <v>36.1</v>
      </c>
      <c r="E1322" s="1" t="n">
        <v>37.15</v>
      </c>
      <c r="F1322" s="1" t="n">
        <v>16006300</v>
      </c>
      <c r="G1322" s="1" t="n">
        <v>36.99</v>
      </c>
      <c r="I1322" s="0" t="n">
        <f aca="false">B1322-E1322</f>
        <v>-1.04</v>
      </c>
      <c r="J1322" s="0" t="n">
        <f aca="false">C1322-D1322</f>
        <v>1.1</v>
      </c>
      <c r="L1322" s="11" t="e">
        <f aca="false">IF(ROW(E1322) - 1 &gt;= $L$1,MMULT($AA$1:AA1($AA$1, 0, $L$1 - 1),E1322:E1322(E1322,1 - $L$1, 0)) / $K$3,"")</f>
        <v>#VALUE!</v>
      </c>
      <c r="N1322" s="0" t="e">
        <f aca="false">IF(ROW(E1322) - 1 &gt;= $N$1,SUM(E1322:E1322(E1322,1 - $N$1, 0)) / $N$1,"")</f>
        <v>#VALUE!</v>
      </c>
      <c r="P1322" s="0" t="e">
        <f aca="false">IF(ROW(N1322) - 1 &gt; $P$1, IF(OFFSET(N1322,  1 - $P$1, 0) &lt;&gt; "", MMULT($AA$2:AA2($AA$2, 0, $P$1 - 1), E1322:E1322(E1322,1 - $P$1, 0)) / $O$3,""),"")</f>
        <v>#VALUE!</v>
      </c>
    </row>
    <row collapsed="false" customFormat="false" customHeight="true" hidden="false" ht="14.4" outlineLevel="0" r="1323">
      <c r="A1323" s="5" t="n">
        <v>38477</v>
      </c>
      <c r="B1323" s="1" t="n">
        <v>37.25</v>
      </c>
      <c r="C1323" s="1" t="n">
        <v>37.27</v>
      </c>
      <c r="D1323" s="1" t="n">
        <v>36.47</v>
      </c>
      <c r="E1323" s="1" t="n">
        <v>36.68</v>
      </c>
      <c r="F1323" s="1" t="n">
        <v>13834500</v>
      </c>
      <c r="G1323" s="1" t="n">
        <v>36.52</v>
      </c>
      <c r="I1323" s="0" t="n">
        <f aca="false">B1323-E1323</f>
        <v>0.57</v>
      </c>
      <c r="J1323" s="0" t="n">
        <f aca="false">C1323-D1323</f>
        <v>0.800000000000004</v>
      </c>
      <c r="L1323" s="11" t="e">
        <f aca="false">IF(ROW(E1323) - 1 &gt;= $L$1,MMULT($AA$1:AA1($AA$1, 0, $L$1 - 1),E1323:E1323(E1323,1 - $L$1, 0)) / $K$3,"")</f>
        <v>#VALUE!</v>
      </c>
      <c r="N1323" s="0" t="e">
        <f aca="false">IF(ROW(E1323) - 1 &gt;= $N$1,SUM(E1323:E1323(E1323,1 - $N$1, 0)) / $N$1,"")</f>
        <v>#VALUE!</v>
      </c>
      <c r="P1323" s="0" t="e">
        <f aca="false">IF(ROW(N1323) - 1 &gt; $P$1, IF(OFFSET(N1323,  1 - $P$1, 0) &lt;&gt; "", MMULT($AA$2:AA2($AA$2, 0, $P$1 - 1), E1323:E1323(E1323,1 - $P$1, 0)) / $O$3,""),"")</f>
        <v>#VALUE!</v>
      </c>
    </row>
    <row collapsed="false" customFormat="false" customHeight="true" hidden="false" ht="14.4" outlineLevel="0" r="1324">
      <c r="A1324" s="5" t="n">
        <v>38478</v>
      </c>
      <c r="B1324" s="1" t="n">
        <v>36.89</v>
      </c>
      <c r="C1324" s="1" t="n">
        <v>37.33</v>
      </c>
      <c r="D1324" s="1" t="n">
        <v>36.79</v>
      </c>
      <c r="E1324" s="1" t="n">
        <v>37.24</v>
      </c>
      <c r="F1324" s="1" t="n">
        <v>11651700</v>
      </c>
      <c r="G1324" s="1" t="n">
        <v>37.08</v>
      </c>
      <c r="I1324" s="0" t="n">
        <f aca="false">B1324-E1324</f>
        <v>-0.350000000000001</v>
      </c>
      <c r="J1324" s="0" t="n">
        <f aca="false">C1324-D1324</f>
        <v>0.539999999999999</v>
      </c>
      <c r="L1324" s="11" t="e">
        <f aca="false">IF(ROW(E1324) - 1 &gt;= $L$1,MMULT($AA$1:AA1($AA$1, 0, $L$1 - 1),E1324:E1324(E1324,1 - $L$1, 0)) / $K$3,"")</f>
        <v>#VALUE!</v>
      </c>
      <c r="N1324" s="0" t="e">
        <f aca="false">IF(ROW(E1324) - 1 &gt;= $N$1,SUM(E1324:E1324(E1324,1 - $N$1, 0)) / $N$1,"")</f>
        <v>#VALUE!</v>
      </c>
      <c r="P1324" s="0" t="e">
        <f aca="false">IF(ROW(N1324) - 1 &gt; $P$1, IF(OFFSET(N1324,  1 - $P$1, 0) &lt;&gt; "", MMULT($AA$2:AA2($AA$2, 0, $P$1 - 1), E1324:E1324(E1324,1 - $P$1, 0)) / $O$3,""),"")</f>
        <v>#VALUE!</v>
      </c>
    </row>
    <row collapsed="false" customFormat="false" customHeight="true" hidden="false" ht="14.4" outlineLevel="0" r="1325">
      <c r="A1325" s="5" t="n">
        <v>38481</v>
      </c>
      <c r="B1325" s="1" t="n">
        <v>37.28</v>
      </c>
      <c r="C1325" s="1" t="n">
        <v>37.45</v>
      </c>
      <c r="D1325" s="1" t="n">
        <v>36.75</v>
      </c>
      <c r="E1325" s="1" t="n">
        <v>36.97</v>
      </c>
      <c r="F1325" s="1" t="n">
        <v>12703400</v>
      </c>
      <c r="G1325" s="1" t="n">
        <v>36.81</v>
      </c>
      <c r="I1325" s="0" t="n">
        <f aca="false">B1325-E1325</f>
        <v>0.310000000000002</v>
      </c>
      <c r="J1325" s="0" t="n">
        <f aca="false">C1325-D1325</f>
        <v>0.700000000000003</v>
      </c>
      <c r="L1325" s="11" t="e">
        <f aca="false">IF(ROW(E1325) - 1 &gt;= $L$1,MMULT($AA$1:AA1($AA$1, 0, $L$1 - 1),E1325:E1325(E1325,1 - $L$1, 0)) / $K$3,"")</f>
        <v>#VALUE!</v>
      </c>
      <c r="N1325" s="0" t="e">
        <f aca="false">IF(ROW(E1325) - 1 &gt;= $N$1,SUM(E1325:E1325(E1325,1 - $N$1, 0)) / $N$1,"")</f>
        <v>#VALUE!</v>
      </c>
      <c r="P1325" s="0" t="e">
        <f aca="false">IF(ROW(N1325) - 1 &gt; $P$1, IF(OFFSET(N1325,  1 - $P$1, 0) &lt;&gt; "", MMULT($AA$2:AA2($AA$2, 0, $P$1 - 1), E1325:E1325(E1325,1 - $P$1, 0)) / $O$3,""),"")</f>
        <v>#VALUE!</v>
      </c>
    </row>
    <row collapsed="false" customFormat="false" customHeight="true" hidden="false" ht="14.4" outlineLevel="0" r="1326">
      <c r="A1326" s="5" t="n">
        <v>38482</v>
      </c>
      <c r="B1326" s="1" t="n">
        <v>36.75</v>
      </c>
      <c r="C1326" s="1" t="n">
        <v>37.25</v>
      </c>
      <c r="D1326" s="1" t="n">
        <v>36.33</v>
      </c>
      <c r="E1326" s="1" t="n">
        <v>36.42</v>
      </c>
      <c r="F1326" s="1" t="n">
        <v>15723700</v>
      </c>
      <c r="G1326" s="1" t="n">
        <v>36.26</v>
      </c>
      <c r="I1326" s="0" t="n">
        <f aca="false">B1326-E1326</f>
        <v>0.329999999999998</v>
      </c>
      <c r="J1326" s="0" t="n">
        <f aca="false">C1326-D1326</f>
        <v>0.920000000000002</v>
      </c>
      <c r="L1326" s="11" t="e">
        <f aca="false">IF(ROW(E1326) - 1 &gt;= $L$1,MMULT($AA$1:AA1($AA$1, 0, $L$1 - 1),E1326:E1326(E1326,1 - $L$1, 0)) / $K$3,"")</f>
        <v>#VALUE!</v>
      </c>
      <c r="N1326" s="0" t="e">
        <f aca="false">IF(ROW(E1326) - 1 &gt;= $N$1,SUM(E1326:E1326(E1326,1 - $N$1, 0)) / $N$1,"")</f>
        <v>#VALUE!</v>
      </c>
      <c r="P1326" s="0" t="e">
        <f aca="false">IF(ROW(N1326) - 1 &gt; $P$1, IF(OFFSET(N1326,  1 - $P$1, 0) &lt;&gt; "", MMULT($AA$2:AA2($AA$2, 0, $P$1 - 1), E1326:E1326(E1326,1 - $P$1, 0)) / $O$3,""),"")</f>
        <v>#VALUE!</v>
      </c>
    </row>
    <row collapsed="false" customFormat="false" customHeight="true" hidden="false" ht="14.4" outlineLevel="0" r="1327">
      <c r="A1327" s="5" t="n">
        <v>38483</v>
      </c>
      <c r="B1327" s="1" t="n">
        <v>35.2</v>
      </c>
      <c r="C1327" s="1" t="n">
        <v>35.67</v>
      </c>
      <c r="D1327" s="1" t="n">
        <v>33.11</v>
      </c>
      <c r="E1327" s="1" t="n">
        <v>35.61</v>
      </c>
      <c r="F1327" s="1" t="n">
        <v>72927900</v>
      </c>
      <c r="G1327" s="1" t="n">
        <v>35.46</v>
      </c>
      <c r="I1327" s="0" t="n">
        <f aca="false">B1327-E1327</f>
        <v>-0.409999999999997</v>
      </c>
      <c r="J1327" s="0" t="n">
        <f aca="false">C1327-D1327</f>
        <v>2.56</v>
      </c>
      <c r="L1327" s="11" t="e">
        <f aca="false">IF(ROW(E1327) - 1 &gt;= $L$1,MMULT($AA$1:AA1($AA$1, 0, $L$1 - 1),E1327:E1327(E1327,1 - $L$1, 0)) / $K$3,"")</f>
        <v>#VALUE!</v>
      </c>
      <c r="N1327" s="0" t="e">
        <f aca="false">IF(ROW(E1327) - 1 &gt;= $N$1,SUM(E1327:E1327(E1327,1 - $N$1, 0)) / $N$1,"")</f>
        <v>#VALUE!</v>
      </c>
      <c r="P1327" s="0" t="e">
        <f aca="false">IF(ROW(N1327) - 1 &gt; $P$1, IF(OFFSET(N1327,  1 - $P$1, 0) &lt;&gt; "", MMULT($AA$2:AA2($AA$2, 0, $P$1 - 1), E1327:E1327(E1327,1 - $P$1, 0)) / $O$3,""),"")</f>
        <v>#VALUE!</v>
      </c>
    </row>
    <row collapsed="false" customFormat="false" customHeight="true" hidden="false" ht="14.4" outlineLevel="0" r="1328">
      <c r="A1328" s="5" t="n">
        <v>38484</v>
      </c>
      <c r="B1328" s="1" t="n">
        <v>35.42</v>
      </c>
      <c r="C1328" s="1" t="n">
        <v>35.59</v>
      </c>
      <c r="D1328" s="1" t="n">
        <v>34</v>
      </c>
      <c r="E1328" s="1" t="n">
        <v>34.13</v>
      </c>
      <c r="F1328" s="1" t="n">
        <v>34651500</v>
      </c>
      <c r="G1328" s="1" t="n">
        <v>33.98</v>
      </c>
      <c r="I1328" s="0" t="n">
        <f aca="false">B1328-E1328</f>
        <v>1.29</v>
      </c>
      <c r="J1328" s="0" t="n">
        <f aca="false">C1328-D1328</f>
        <v>1.59</v>
      </c>
      <c r="L1328" s="11" t="e">
        <f aca="false">IF(ROW(E1328) - 1 &gt;= $L$1,MMULT($AA$1:AA1($AA$1, 0, $L$1 - 1),E1328:E1328(E1328,1 - $L$1, 0)) / $K$3,"")</f>
        <v>#VALUE!</v>
      </c>
      <c r="N1328" s="0" t="e">
        <f aca="false">IF(ROW(E1328) - 1 &gt;= $N$1,SUM(E1328:E1328(E1328,1 - $N$1, 0)) / $N$1,"")</f>
        <v>#VALUE!</v>
      </c>
      <c r="P1328" s="0" t="e">
        <f aca="false">IF(ROW(N1328) - 1 &gt; $P$1, IF(OFFSET(N1328,  1 - $P$1, 0) &lt;&gt; "", MMULT($AA$2:AA2($AA$2, 0, $P$1 - 1), E1328:E1328(E1328,1 - $P$1, 0)) / $O$3,""),"")</f>
        <v>#VALUE!</v>
      </c>
    </row>
    <row collapsed="false" customFormat="false" customHeight="true" hidden="false" ht="14.4" outlineLevel="0" r="1329">
      <c r="A1329" s="5" t="n">
        <v>38485</v>
      </c>
      <c r="B1329" s="1" t="n">
        <v>34.2</v>
      </c>
      <c r="C1329" s="1" t="n">
        <v>35.23</v>
      </c>
      <c r="D1329" s="1" t="n">
        <v>34.07</v>
      </c>
      <c r="E1329" s="1" t="n">
        <v>34.77</v>
      </c>
      <c r="F1329" s="1" t="n">
        <v>25096900</v>
      </c>
      <c r="G1329" s="1" t="n">
        <v>34.62</v>
      </c>
      <c r="I1329" s="0" t="n">
        <f aca="false">B1329-E1329</f>
        <v>-0.57</v>
      </c>
      <c r="J1329" s="0" t="n">
        <f aca="false">C1329-D1329</f>
        <v>1.16</v>
      </c>
      <c r="L1329" s="11" t="e">
        <f aca="false">IF(ROW(E1329) - 1 &gt;= $L$1,MMULT($AA$1:AA1($AA$1, 0, $L$1 - 1),E1329:E1329(E1329,1 - $L$1, 0)) / $K$3,"")</f>
        <v>#VALUE!</v>
      </c>
      <c r="N1329" s="0" t="e">
        <f aca="false">IF(ROW(E1329) - 1 &gt;= $N$1,SUM(E1329:E1329(E1329,1 - $N$1, 0)) / $N$1,"")</f>
        <v>#VALUE!</v>
      </c>
      <c r="P1329" s="0" t="e">
        <f aca="false">IF(ROW(N1329) - 1 &gt; $P$1, IF(OFFSET(N1329,  1 - $P$1, 0) &lt;&gt; "", MMULT($AA$2:AA2($AA$2, 0, $P$1 - 1), E1329:E1329(E1329,1 - $P$1, 0)) / $O$3,""),"")</f>
        <v>#VALUE!</v>
      </c>
    </row>
    <row collapsed="false" customFormat="false" customHeight="true" hidden="false" ht="14.4" outlineLevel="0" r="1330">
      <c r="A1330" s="5" t="n">
        <v>38488</v>
      </c>
      <c r="B1330" s="1" t="n">
        <v>34.56</v>
      </c>
      <c r="C1330" s="1" t="n">
        <v>35.7</v>
      </c>
      <c r="D1330" s="1" t="n">
        <v>34.53</v>
      </c>
      <c r="E1330" s="1" t="n">
        <v>35.55</v>
      </c>
      <c r="F1330" s="1" t="n">
        <v>16939100</v>
      </c>
      <c r="G1330" s="1" t="n">
        <v>35.4</v>
      </c>
      <c r="I1330" s="0" t="n">
        <f aca="false">B1330-E1330</f>
        <v>-0.989999999999995</v>
      </c>
      <c r="J1330" s="0" t="n">
        <f aca="false">C1330-D1330</f>
        <v>1.17</v>
      </c>
      <c r="L1330" s="11" t="e">
        <f aca="false">IF(ROW(E1330) - 1 &gt;= $L$1,MMULT($AA$1:AA1($AA$1, 0, $L$1 - 1),E1330:E1330(E1330,1 - $L$1, 0)) / $K$3,"")</f>
        <v>#VALUE!</v>
      </c>
      <c r="N1330" s="0" t="e">
        <f aca="false">IF(ROW(E1330) - 1 &gt;= $N$1,SUM(E1330:E1330(E1330,1 - $N$1, 0)) / $N$1,"")</f>
        <v>#VALUE!</v>
      </c>
      <c r="P1330" s="0" t="e">
        <f aca="false">IF(ROW(N1330) - 1 &gt; $P$1, IF(OFFSET(N1330,  1 - $P$1, 0) &lt;&gt; "", MMULT($AA$2:AA2($AA$2, 0, $P$1 - 1), E1330:E1330(E1330,1 - $P$1, 0)) / $O$3,""),"")</f>
        <v>#VALUE!</v>
      </c>
    </row>
    <row collapsed="false" customFormat="false" customHeight="true" hidden="false" ht="14.4" outlineLevel="0" r="1331">
      <c r="A1331" s="5" t="n">
        <v>38489</v>
      </c>
      <c r="B1331" s="1" t="n">
        <v>35.14</v>
      </c>
      <c r="C1331" s="1" t="n">
        <v>35.46</v>
      </c>
      <c r="D1331" s="1" t="n">
        <v>34.54</v>
      </c>
      <c r="E1331" s="1" t="n">
        <v>35.36</v>
      </c>
      <c r="F1331" s="1" t="n">
        <v>21012300</v>
      </c>
      <c r="G1331" s="1" t="n">
        <v>35.21</v>
      </c>
      <c r="I1331" s="0" t="n">
        <f aca="false">B1331-E1331</f>
        <v>-0.219999999999999</v>
      </c>
      <c r="J1331" s="0" t="n">
        <f aca="false">C1331-D1331</f>
        <v>0.920000000000002</v>
      </c>
      <c r="L1331" s="11" t="e">
        <f aca="false">IF(ROW(E1331) - 1 &gt;= $L$1,MMULT($AA$1:AA1($AA$1, 0, $L$1 - 1),E1331:E1331(E1331,1 - $L$1, 0)) / $K$3,"")</f>
        <v>#VALUE!</v>
      </c>
      <c r="N1331" s="0" t="e">
        <f aca="false">IF(ROW(E1331) - 1 &gt;= $N$1,SUM(E1331:E1331(E1331,1 - $N$1, 0)) / $N$1,"")</f>
        <v>#VALUE!</v>
      </c>
      <c r="P1331" s="0" t="e">
        <f aca="false">IF(ROW(N1331) - 1 &gt; $P$1, IF(OFFSET(N1331,  1 - $P$1, 0) &lt;&gt; "", MMULT($AA$2:AA2($AA$2, 0, $P$1 - 1), E1331:E1331(E1331,1 - $P$1, 0)) / $O$3,""),"")</f>
        <v>#VALUE!</v>
      </c>
    </row>
    <row collapsed="false" customFormat="false" customHeight="true" hidden="false" ht="14.4" outlineLevel="0" r="1332">
      <c r="A1332" s="5" t="n">
        <v>38490</v>
      </c>
      <c r="B1332" s="1" t="n">
        <v>35.45</v>
      </c>
      <c r="C1332" s="1" t="n">
        <v>37.56</v>
      </c>
      <c r="D1332" s="1" t="n">
        <v>34.99</v>
      </c>
      <c r="E1332" s="1" t="n">
        <v>35.84</v>
      </c>
      <c r="F1332" s="1" t="n">
        <v>22740100</v>
      </c>
      <c r="G1332" s="1" t="n">
        <v>35.69</v>
      </c>
      <c r="I1332" s="0" t="n">
        <f aca="false">B1332-E1332</f>
        <v>-0.390000000000001</v>
      </c>
      <c r="J1332" s="0" t="n">
        <f aca="false">C1332-D1332</f>
        <v>2.57</v>
      </c>
      <c r="L1332" s="11" t="e">
        <f aca="false">IF(ROW(E1332) - 1 &gt;= $L$1,MMULT($AA$1:AA1($AA$1, 0, $L$1 - 1),E1332:E1332(E1332,1 - $L$1, 0)) / $K$3,"")</f>
        <v>#VALUE!</v>
      </c>
      <c r="N1332" s="0" t="e">
        <f aca="false">IF(ROW(E1332) - 1 &gt;= $N$1,SUM(E1332:E1332(E1332,1 - $N$1, 0)) / $N$1,"")</f>
        <v>#VALUE!</v>
      </c>
      <c r="P1332" s="0" t="e">
        <f aca="false">IF(ROW(N1332) - 1 &gt; $P$1, IF(OFFSET(N1332,  1 - $P$1, 0) &lt;&gt; "", MMULT($AA$2:AA2($AA$2, 0, $P$1 - 1), E1332:E1332(E1332,1 - $P$1, 0)) / $O$3,""),"")</f>
        <v>#VALUE!</v>
      </c>
    </row>
    <row collapsed="false" customFormat="false" customHeight="true" hidden="false" ht="14.4" outlineLevel="0" r="1333">
      <c r="A1333" s="5" t="n">
        <v>38491</v>
      </c>
      <c r="B1333" s="1" t="n">
        <v>35.78</v>
      </c>
      <c r="C1333" s="1" t="n">
        <v>37.68</v>
      </c>
      <c r="D1333" s="1" t="n">
        <v>35.78</v>
      </c>
      <c r="E1333" s="1" t="n">
        <v>37.55</v>
      </c>
      <c r="F1333" s="1" t="n">
        <v>28327200</v>
      </c>
      <c r="G1333" s="1" t="n">
        <v>37.39</v>
      </c>
      <c r="I1333" s="0" t="n">
        <f aca="false">B1333-E1333</f>
        <v>-1.77</v>
      </c>
      <c r="J1333" s="0" t="n">
        <f aca="false">C1333-D1333</f>
        <v>1.9</v>
      </c>
      <c r="L1333" s="11" t="e">
        <f aca="false">IF(ROW(E1333) - 1 &gt;= $L$1,MMULT($AA$1:AA1($AA$1, 0, $L$1 - 1),E1333:E1333(E1333,1 - $L$1, 0)) / $K$3,"")</f>
        <v>#VALUE!</v>
      </c>
      <c r="N1333" s="0" t="e">
        <f aca="false">IF(ROW(E1333) - 1 &gt;= $N$1,SUM(E1333:E1333(E1333,1 - $N$1, 0)) / $N$1,"")</f>
        <v>#VALUE!</v>
      </c>
      <c r="P1333" s="0" t="e">
        <f aca="false">IF(ROW(N1333) - 1 &gt; $P$1, IF(OFFSET(N1333,  1 - $P$1, 0) &lt;&gt; "", MMULT($AA$2:AA2($AA$2, 0, $P$1 - 1), E1333:E1333(E1333,1 - $P$1, 0)) / $O$3,""),"")</f>
        <v>#VALUE!</v>
      </c>
    </row>
    <row collapsed="false" customFormat="false" customHeight="true" hidden="false" ht="14.4" outlineLevel="0" r="1334">
      <c r="A1334" s="5" t="n">
        <v>38492</v>
      </c>
      <c r="B1334" s="1" t="n">
        <v>37.25</v>
      </c>
      <c r="C1334" s="1" t="n">
        <v>37.65</v>
      </c>
      <c r="D1334" s="1" t="n">
        <v>37.19</v>
      </c>
      <c r="E1334" s="1" t="n">
        <v>37.55</v>
      </c>
      <c r="F1334" s="1" t="n">
        <v>16166100</v>
      </c>
      <c r="G1334" s="1" t="n">
        <v>37.39</v>
      </c>
      <c r="I1334" s="0" t="n">
        <f aca="false">B1334-E1334</f>
        <v>-0.299999999999997</v>
      </c>
      <c r="J1334" s="0" t="n">
        <f aca="false">C1334-D1334</f>
        <v>0.460000000000001</v>
      </c>
      <c r="L1334" s="11" t="e">
        <f aca="false">IF(ROW(E1334) - 1 &gt;= $L$1,MMULT($AA$1:AA1($AA$1, 0, $L$1 - 1),E1334:E1334(E1334,1 - $L$1, 0)) / $K$3,"")</f>
        <v>#VALUE!</v>
      </c>
      <c r="N1334" s="0" t="e">
        <f aca="false">IF(ROW(E1334) - 1 &gt;= $N$1,SUM(E1334:E1334(E1334,1 - $N$1, 0)) / $N$1,"")</f>
        <v>#VALUE!</v>
      </c>
      <c r="P1334" s="0" t="e">
        <f aca="false">IF(ROW(N1334) - 1 &gt; $P$1, IF(OFFSET(N1334,  1 - $P$1, 0) &lt;&gt; "", MMULT($AA$2:AA2($AA$2, 0, $P$1 - 1), E1334:E1334(E1334,1 - $P$1, 0)) / $O$3,""),"")</f>
        <v>#VALUE!</v>
      </c>
    </row>
    <row collapsed="false" customFormat="false" customHeight="true" hidden="false" ht="14.4" outlineLevel="0" r="1335">
      <c r="A1335" s="5" t="n">
        <v>38495</v>
      </c>
      <c r="B1335" s="1" t="n">
        <v>37.85</v>
      </c>
      <c r="C1335" s="1" t="n">
        <v>39.9</v>
      </c>
      <c r="D1335" s="1" t="n">
        <v>37.85</v>
      </c>
      <c r="E1335" s="1" t="n">
        <v>39.76</v>
      </c>
      <c r="F1335" s="1" t="n">
        <v>37234800</v>
      </c>
      <c r="G1335" s="1" t="n">
        <v>39.59</v>
      </c>
      <c r="I1335" s="0" t="n">
        <f aca="false">B1335-E1335</f>
        <v>-1.91</v>
      </c>
      <c r="J1335" s="0" t="n">
        <f aca="false">C1335-D1335</f>
        <v>2.05</v>
      </c>
      <c r="L1335" s="11" t="e">
        <f aca="false">IF(ROW(E1335) - 1 &gt;= $L$1,MMULT($AA$1:AA1($AA$1, 0, $L$1 - 1),E1335:E1335(E1335,1 - $L$1, 0)) / $K$3,"")</f>
        <v>#VALUE!</v>
      </c>
      <c r="N1335" s="0" t="e">
        <f aca="false">IF(ROW(E1335) - 1 &gt;= $N$1,SUM(E1335:E1335(E1335,1 - $N$1, 0)) / $N$1,"")</f>
        <v>#VALUE!</v>
      </c>
      <c r="P1335" s="0" t="e">
        <f aca="false">IF(ROW(N1335) - 1 &gt; $P$1, IF(OFFSET(N1335,  1 - $P$1, 0) &lt;&gt; "", MMULT($AA$2:AA2($AA$2, 0, $P$1 - 1), E1335:E1335(E1335,1 - $P$1, 0)) / $O$3,""),"")</f>
        <v>#VALUE!</v>
      </c>
    </row>
    <row collapsed="false" customFormat="false" customHeight="true" hidden="false" ht="14.4" outlineLevel="0" r="1336">
      <c r="A1336" s="5" t="n">
        <v>38496</v>
      </c>
      <c r="B1336" s="1" t="n">
        <v>39.45</v>
      </c>
      <c r="C1336" s="1" t="n">
        <v>39.99</v>
      </c>
      <c r="D1336" s="1" t="n">
        <v>39.03</v>
      </c>
      <c r="E1336" s="1" t="n">
        <v>39.7</v>
      </c>
      <c r="F1336" s="1" t="n">
        <v>21195000</v>
      </c>
      <c r="G1336" s="1" t="n">
        <v>39.53</v>
      </c>
      <c r="I1336" s="0" t="n">
        <f aca="false">B1336-E1336</f>
        <v>-0.25</v>
      </c>
      <c r="J1336" s="0" t="n">
        <f aca="false">C1336-D1336</f>
        <v>0.960000000000001</v>
      </c>
      <c r="L1336" s="11" t="e">
        <f aca="false">IF(ROW(E1336) - 1 &gt;= $L$1,MMULT($AA$1:AA1($AA$1, 0, $L$1 - 1),E1336:E1336(E1336,1 - $L$1, 0)) / $K$3,"")</f>
        <v>#VALUE!</v>
      </c>
      <c r="N1336" s="0" t="e">
        <f aca="false">IF(ROW(E1336) - 1 &gt;= $N$1,SUM(E1336:E1336(E1336,1 - $N$1, 0)) / $N$1,"")</f>
        <v>#VALUE!</v>
      </c>
      <c r="P1336" s="0" t="e">
        <f aca="false">IF(ROW(N1336) - 1 &gt; $P$1, IF(OFFSET(N1336,  1 - $P$1, 0) &lt;&gt; "", MMULT($AA$2:AA2($AA$2, 0, $P$1 - 1), E1336:E1336(E1336,1 - $P$1, 0)) / $O$3,""),"")</f>
        <v>#VALUE!</v>
      </c>
    </row>
    <row collapsed="false" customFormat="false" customHeight="true" hidden="false" ht="14.4" outlineLevel="0" r="1337">
      <c r="A1337" s="5" t="n">
        <v>38497</v>
      </c>
      <c r="B1337" s="1" t="n">
        <v>39.5</v>
      </c>
      <c r="C1337" s="1" t="n">
        <v>39.95</v>
      </c>
      <c r="D1337" s="1" t="n">
        <v>39.32</v>
      </c>
      <c r="E1337" s="1" t="n">
        <v>39.78</v>
      </c>
      <c r="F1337" s="1" t="n">
        <v>14143100</v>
      </c>
      <c r="G1337" s="1" t="n">
        <v>39.61</v>
      </c>
      <c r="I1337" s="0" t="n">
        <f aca="false">B1337-E1337</f>
        <v>-0.280000000000001</v>
      </c>
      <c r="J1337" s="0" t="n">
        <f aca="false">C1337-D1337</f>
        <v>0.630000000000003</v>
      </c>
      <c r="L1337" s="11" t="e">
        <f aca="false">IF(ROW(E1337) - 1 &gt;= $L$1,MMULT($AA$1:AA1($AA$1, 0, $L$1 - 1),E1337:E1337(E1337,1 - $L$1, 0)) / $K$3,"")</f>
        <v>#VALUE!</v>
      </c>
      <c r="N1337" s="0" t="e">
        <f aca="false">IF(ROW(E1337) - 1 &gt;= $N$1,SUM(E1337:E1337(E1337,1 - $N$1, 0)) / $N$1,"")</f>
        <v>#VALUE!</v>
      </c>
      <c r="P1337" s="0" t="e">
        <f aca="false">IF(ROW(N1337) - 1 &gt; $P$1, IF(OFFSET(N1337,  1 - $P$1, 0) &lt;&gt; "", MMULT($AA$2:AA2($AA$2, 0, $P$1 - 1), E1337:E1337(E1337,1 - $P$1, 0)) / $O$3,""),"")</f>
        <v>#VALUE!</v>
      </c>
    </row>
    <row collapsed="false" customFormat="false" customHeight="true" hidden="false" ht="14.4" outlineLevel="0" r="1338">
      <c r="A1338" s="5" t="n">
        <v>38498</v>
      </c>
      <c r="B1338" s="1" t="n">
        <v>39.94</v>
      </c>
      <c r="C1338" s="1" t="n">
        <v>40.94</v>
      </c>
      <c r="D1338" s="1" t="n">
        <v>39.94</v>
      </c>
      <c r="E1338" s="1" t="n">
        <v>40.74</v>
      </c>
      <c r="F1338" s="1" t="n">
        <v>18768600</v>
      </c>
      <c r="G1338" s="1" t="n">
        <v>40.57</v>
      </c>
      <c r="I1338" s="0" t="n">
        <f aca="false">B1338-E1338</f>
        <v>-0.800000000000004</v>
      </c>
      <c r="J1338" s="0" t="n">
        <f aca="false">C1338-D1338</f>
        <v>1</v>
      </c>
      <c r="L1338" s="11" t="e">
        <f aca="false">IF(ROW(E1338) - 1 &gt;= $L$1,MMULT($AA$1:AA1($AA$1, 0, $L$1 - 1),E1338:E1338(E1338,1 - $L$1, 0)) / $K$3,"")</f>
        <v>#VALUE!</v>
      </c>
      <c r="N1338" s="0" t="e">
        <f aca="false">IF(ROW(E1338) - 1 &gt;= $N$1,SUM(E1338:E1338(E1338,1 - $N$1, 0)) / $N$1,"")</f>
        <v>#VALUE!</v>
      </c>
      <c r="P1338" s="0" t="e">
        <f aca="false">IF(ROW(N1338) - 1 &gt; $P$1, IF(OFFSET(N1338,  1 - $P$1, 0) &lt;&gt; "", MMULT($AA$2:AA2($AA$2, 0, $P$1 - 1), E1338:E1338(E1338,1 - $P$1, 0)) / $O$3,""),"")</f>
        <v>#VALUE!</v>
      </c>
    </row>
    <row collapsed="false" customFormat="false" customHeight="true" hidden="false" ht="14.4" outlineLevel="0" r="1339">
      <c r="A1339" s="5" t="n">
        <v>38499</v>
      </c>
      <c r="B1339" s="1" t="n">
        <v>40.64</v>
      </c>
      <c r="C1339" s="1" t="n">
        <v>40.79</v>
      </c>
      <c r="D1339" s="1" t="n">
        <v>40.01</v>
      </c>
      <c r="E1339" s="1" t="n">
        <v>40.56</v>
      </c>
      <c r="F1339" s="1" t="n">
        <v>11286000</v>
      </c>
      <c r="G1339" s="1" t="n">
        <v>40.39</v>
      </c>
      <c r="I1339" s="0" t="n">
        <f aca="false">B1339-E1339</f>
        <v>0.0799999999999983</v>
      </c>
      <c r="J1339" s="0" t="n">
        <f aca="false">C1339-D1339</f>
        <v>0.780000000000001</v>
      </c>
      <c r="L1339" s="11" t="e">
        <f aca="false">IF(ROW(E1339) - 1 &gt;= $L$1,MMULT($AA$1:AA1($AA$1, 0, $L$1 - 1),E1339:E1339(E1339,1 - $L$1, 0)) / $K$3,"")</f>
        <v>#VALUE!</v>
      </c>
      <c r="N1339" s="0" t="e">
        <f aca="false">IF(ROW(E1339) - 1 &gt;= $N$1,SUM(E1339:E1339(E1339,1 - $N$1, 0)) / $N$1,"")</f>
        <v>#VALUE!</v>
      </c>
      <c r="P1339" s="0" t="e">
        <f aca="false">IF(ROW(N1339) - 1 &gt; $P$1, IF(OFFSET(N1339,  1 - $P$1, 0) &lt;&gt; "", MMULT($AA$2:AA2($AA$2, 0, $P$1 - 1), E1339:E1339(E1339,1 - $P$1, 0)) / $O$3,""),"")</f>
        <v>#VALUE!</v>
      </c>
    </row>
    <row collapsed="false" customFormat="false" customHeight="true" hidden="false" ht="14.4" outlineLevel="0" r="1340">
      <c r="A1340" s="5" t="n">
        <v>38503</v>
      </c>
      <c r="B1340" s="1" t="n">
        <v>40.66</v>
      </c>
      <c r="C1340" s="1" t="n">
        <v>40.74</v>
      </c>
      <c r="D1340" s="1" t="n">
        <v>39.58</v>
      </c>
      <c r="E1340" s="1" t="n">
        <v>39.76</v>
      </c>
      <c r="F1340" s="1" t="n">
        <v>14435900</v>
      </c>
      <c r="G1340" s="1" t="n">
        <v>39.59</v>
      </c>
      <c r="I1340" s="0" t="n">
        <f aca="false">B1340-E1340</f>
        <v>0.899999999999999</v>
      </c>
      <c r="J1340" s="0" t="n">
        <f aca="false">C1340-D1340</f>
        <v>1.16</v>
      </c>
      <c r="L1340" s="11" t="e">
        <f aca="false">IF(ROW(E1340) - 1 &gt;= $L$1,MMULT($AA$1:AA1($AA$1, 0, $L$1 - 1),E1340:E1340(E1340,1 - $L$1, 0)) / $K$3,"")</f>
        <v>#VALUE!</v>
      </c>
      <c r="N1340" s="0" t="e">
        <f aca="false">IF(ROW(E1340) - 1 &gt;= $N$1,SUM(E1340:E1340(E1340,1 - $N$1, 0)) / $N$1,"")</f>
        <v>#VALUE!</v>
      </c>
      <c r="P1340" s="0" t="e">
        <f aca="false">IF(ROW(N1340) - 1 &gt; $P$1, IF(OFFSET(N1340,  1 - $P$1, 0) &lt;&gt; "", MMULT($AA$2:AA2($AA$2, 0, $P$1 - 1), E1340:E1340(E1340,1 - $P$1, 0)) / $O$3,""),"")</f>
        <v>#VALUE!</v>
      </c>
    </row>
    <row collapsed="false" customFormat="false" customHeight="true" hidden="false" ht="14.4" outlineLevel="0" r="1341">
      <c r="A1341" s="5" t="n">
        <v>38504</v>
      </c>
      <c r="B1341" s="1" t="n">
        <v>39.89</v>
      </c>
      <c r="C1341" s="1" t="n">
        <v>40.76</v>
      </c>
      <c r="D1341" s="1" t="n">
        <v>39.86</v>
      </c>
      <c r="E1341" s="1" t="n">
        <v>40.3</v>
      </c>
      <c r="F1341" s="1" t="n">
        <v>16207600</v>
      </c>
      <c r="G1341" s="1" t="n">
        <v>40.13</v>
      </c>
      <c r="I1341" s="0" t="n">
        <f aca="false">B1341-E1341</f>
        <v>-0.409999999999997</v>
      </c>
      <c r="J1341" s="0" t="n">
        <f aca="false">C1341-D1341</f>
        <v>0.899999999999999</v>
      </c>
      <c r="L1341" s="11" t="e">
        <f aca="false">IF(ROW(E1341) - 1 &gt;= $L$1,MMULT($AA$1:AA1($AA$1, 0, $L$1 - 1),E1341:E1341(E1341,1 - $L$1, 0)) / $K$3,"")</f>
        <v>#VALUE!</v>
      </c>
      <c r="N1341" s="0" t="e">
        <f aca="false">IF(ROW(E1341) - 1 &gt;= $N$1,SUM(E1341:E1341(E1341,1 - $N$1, 0)) / $N$1,"")</f>
        <v>#VALUE!</v>
      </c>
      <c r="P1341" s="0" t="e">
        <f aca="false">IF(ROW(N1341) - 1 &gt; $P$1, IF(OFFSET(N1341,  1 - $P$1, 0) &lt;&gt; "", MMULT($AA$2:AA2($AA$2, 0, $P$1 - 1), E1341:E1341(E1341,1 - $P$1, 0)) / $O$3,""),"")</f>
        <v>#VALUE!</v>
      </c>
    </row>
    <row collapsed="false" customFormat="false" customHeight="true" hidden="false" ht="14.4" outlineLevel="0" r="1342">
      <c r="A1342" s="5" t="n">
        <v>38505</v>
      </c>
      <c r="B1342" s="1" t="n">
        <v>40.05</v>
      </c>
      <c r="C1342" s="1" t="n">
        <v>40.32</v>
      </c>
      <c r="D1342" s="1" t="n">
        <v>39.6</v>
      </c>
      <c r="E1342" s="1" t="n">
        <v>40.04</v>
      </c>
      <c r="F1342" s="1" t="n">
        <v>13356200</v>
      </c>
      <c r="G1342" s="1" t="n">
        <v>39.87</v>
      </c>
      <c r="I1342" s="0" t="n">
        <f aca="false">B1342-E1342</f>
        <v>0.00999999999999801</v>
      </c>
      <c r="J1342" s="0" t="n">
        <f aca="false">C1342-D1342</f>
        <v>0.719999999999999</v>
      </c>
      <c r="L1342" s="11" t="e">
        <f aca="false">IF(ROW(E1342) - 1 &gt;= $L$1,MMULT($AA$1:AA1($AA$1, 0, $L$1 - 1),E1342:E1342(E1342,1 - $L$1, 0)) / $K$3,"")</f>
        <v>#VALUE!</v>
      </c>
      <c r="N1342" s="0" t="e">
        <f aca="false">IF(ROW(E1342) - 1 &gt;= $N$1,SUM(E1342:E1342(E1342,1 - $N$1, 0)) / $N$1,"")</f>
        <v>#VALUE!</v>
      </c>
      <c r="P1342" s="0" t="e">
        <f aca="false">IF(ROW(N1342) - 1 &gt; $P$1, IF(OFFSET(N1342,  1 - $P$1, 0) &lt;&gt; "", MMULT($AA$2:AA2($AA$2, 0, $P$1 - 1), E1342:E1342(E1342,1 - $P$1, 0)) / $O$3,""),"")</f>
        <v>#VALUE!</v>
      </c>
    </row>
    <row collapsed="false" customFormat="false" customHeight="true" hidden="false" ht="14.4" outlineLevel="0" r="1343">
      <c r="A1343" s="5" t="n">
        <v>38506</v>
      </c>
      <c r="B1343" s="1" t="n">
        <v>38.16</v>
      </c>
      <c r="C1343" s="1" t="n">
        <v>38.58</v>
      </c>
      <c r="D1343" s="1" t="n">
        <v>37.77</v>
      </c>
      <c r="E1343" s="1" t="n">
        <v>38.24</v>
      </c>
      <c r="F1343" s="1" t="n">
        <v>34173900</v>
      </c>
      <c r="G1343" s="1" t="n">
        <v>38.08</v>
      </c>
      <c r="I1343" s="0" t="n">
        <f aca="false">B1343-E1343</f>
        <v>-0.0800000000000054</v>
      </c>
      <c r="J1343" s="0" t="n">
        <f aca="false">C1343-D1343</f>
        <v>0.809999999999995</v>
      </c>
      <c r="L1343" s="11" t="e">
        <f aca="false">IF(ROW(E1343) - 1 &gt;= $L$1,MMULT($AA$1:AA1($AA$1, 0, $L$1 - 1),E1343:E1343(E1343,1 - $L$1, 0)) / $K$3,"")</f>
        <v>#VALUE!</v>
      </c>
      <c r="N1343" s="0" t="e">
        <f aca="false">IF(ROW(E1343) - 1 &gt;= $N$1,SUM(E1343:E1343(E1343,1 - $N$1, 0)) / $N$1,"")</f>
        <v>#VALUE!</v>
      </c>
      <c r="P1343" s="0" t="e">
        <f aca="false">IF(ROW(N1343) - 1 &gt; $P$1, IF(OFFSET(N1343,  1 - $P$1, 0) &lt;&gt; "", MMULT($AA$2:AA2($AA$2, 0, $P$1 - 1), E1343:E1343(E1343,1 - $P$1, 0)) / $O$3,""),"")</f>
        <v>#VALUE!</v>
      </c>
    </row>
    <row collapsed="false" customFormat="false" customHeight="true" hidden="false" ht="14.4" outlineLevel="0" r="1344">
      <c r="A1344" s="5" t="n">
        <v>38509</v>
      </c>
      <c r="B1344" s="1" t="n">
        <v>38.33</v>
      </c>
      <c r="C1344" s="1" t="n">
        <v>38.63</v>
      </c>
      <c r="D1344" s="1" t="n">
        <v>37.56</v>
      </c>
      <c r="E1344" s="1" t="n">
        <v>37.92</v>
      </c>
      <c r="F1344" s="1" t="n">
        <v>28998800</v>
      </c>
      <c r="G1344" s="1" t="n">
        <v>37.76</v>
      </c>
      <c r="I1344" s="0" t="n">
        <f aca="false">B1344-E1344</f>
        <v>0.409999999999997</v>
      </c>
      <c r="J1344" s="0" t="n">
        <f aca="false">C1344-D1344</f>
        <v>1.07</v>
      </c>
      <c r="L1344" s="11" t="e">
        <f aca="false">IF(ROW(E1344) - 1 &gt;= $L$1,MMULT($AA$1:AA1($AA$1, 0, $L$1 - 1),E1344:E1344(E1344,1 - $L$1, 0)) / $K$3,"")</f>
        <v>#VALUE!</v>
      </c>
      <c r="N1344" s="0" t="e">
        <f aca="false">IF(ROW(E1344) - 1 &gt;= $N$1,SUM(E1344:E1344(E1344,1 - $N$1, 0)) / $N$1,"")</f>
        <v>#VALUE!</v>
      </c>
      <c r="P1344" s="0" t="e">
        <f aca="false">IF(ROW(N1344) - 1 &gt; $P$1, IF(OFFSET(N1344,  1 - $P$1, 0) &lt;&gt; "", MMULT($AA$2:AA2($AA$2, 0, $P$1 - 1), E1344:E1344(E1344,1 - $P$1, 0)) / $O$3,""),"")</f>
        <v>#VALUE!</v>
      </c>
    </row>
    <row collapsed="false" customFormat="false" customHeight="true" hidden="false" ht="14.4" outlineLevel="0" r="1345">
      <c r="A1345" s="5" t="n">
        <v>38510</v>
      </c>
      <c r="B1345" s="1" t="n">
        <v>37.6</v>
      </c>
      <c r="C1345" s="1" t="n">
        <v>37.73</v>
      </c>
      <c r="D1345" s="1" t="n">
        <v>36.45</v>
      </c>
      <c r="E1345" s="1" t="n">
        <v>36.54</v>
      </c>
      <c r="F1345" s="1" t="n">
        <v>26616600</v>
      </c>
      <c r="G1345" s="1" t="n">
        <v>36.38</v>
      </c>
      <c r="I1345" s="0" t="n">
        <f aca="false">B1345-E1345</f>
        <v>1.06</v>
      </c>
      <c r="J1345" s="0" t="n">
        <f aca="false">C1345-D1345</f>
        <v>1.27999999999999</v>
      </c>
      <c r="L1345" s="11" t="e">
        <f aca="false">IF(ROW(E1345) - 1 &gt;= $L$1,MMULT($AA$1:AA1($AA$1, 0, $L$1 - 1),E1345:E1345(E1345,1 - $L$1, 0)) / $K$3,"")</f>
        <v>#VALUE!</v>
      </c>
      <c r="N1345" s="0" t="e">
        <f aca="false">IF(ROW(E1345) - 1 &gt;= $N$1,SUM(E1345:E1345(E1345,1 - $N$1, 0)) / $N$1,"")</f>
        <v>#VALUE!</v>
      </c>
      <c r="P1345" s="0" t="e">
        <f aca="false">IF(ROW(N1345) - 1 &gt; $P$1, IF(OFFSET(N1345,  1 - $P$1, 0) &lt;&gt; "", MMULT($AA$2:AA2($AA$2, 0, $P$1 - 1), E1345:E1345(E1345,1 - $P$1, 0)) / $O$3,""),"")</f>
        <v>#VALUE!</v>
      </c>
    </row>
    <row collapsed="false" customFormat="false" customHeight="true" hidden="false" ht="14.4" outlineLevel="0" r="1346">
      <c r="A1346" s="5" t="n">
        <v>38511</v>
      </c>
      <c r="B1346" s="1" t="n">
        <v>36.63</v>
      </c>
      <c r="C1346" s="1" t="n">
        <v>37.25</v>
      </c>
      <c r="D1346" s="1" t="n">
        <v>36.57</v>
      </c>
      <c r="E1346" s="1" t="n">
        <v>36.92</v>
      </c>
      <c r="F1346" s="1" t="n">
        <v>14428800</v>
      </c>
      <c r="G1346" s="1" t="n">
        <v>36.76</v>
      </c>
      <c r="I1346" s="0" t="n">
        <f aca="false">B1346-E1346</f>
        <v>-0.289999999999999</v>
      </c>
      <c r="J1346" s="0" t="n">
        <f aca="false">C1346-D1346</f>
        <v>0.68</v>
      </c>
      <c r="L1346" s="11" t="e">
        <f aca="false">IF(ROW(E1346) - 1 &gt;= $L$1,MMULT($AA$1:AA1($AA$1, 0, $L$1 - 1),E1346:E1346(E1346,1 - $L$1, 0)) / $K$3,"")</f>
        <v>#VALUE!</v>
      </c>
      <c r="N1346" s="0" t="e">
        <f aca="false">IF(ROW(E1346) - 1 &gt;= $N$1,SUM(E1346:E1346(E1346,1 - $N$1, 0)) / $N$1,"")</f>
        <v>#VALUE!</v>
      </c>
      <c r="P1346" s="0" t="e">
        <f aca="false">IF(ROW(N1346) - 1 &gt; $P$1, IF(OFFSET(N1346,  1 - $P$1, 0) &lt;&gt; "", MMULT($AA$2:AA2($AA$2, 0, $P$1 - 1), E1346:E1346(E1346,1 - $P$1, 0)) / $O$3,""),"")</f>
        <v>#VALUE!</v>
      </c>
    </row>
    <row collapsed="false" customFormat="false" customHeight="true" hidden="false" ht="14.4" outlineLevel="0" r="1347">
      <c r="A1347" s="5" t="n">
        <v>38512</v>
      </c>
      <c r="B1347" s="1" t="n">
        <v>37</v>
      </c>
      <c r="C1347" s="1" t="n">
        <v>37.94</v>
      </c>
      <c r="D1347" s="1" t="n">
        <v>36.82</v>
      </c>
      <c r="E1347" s="1" t="n">
        <v>37.65</v>
      </c>
      <c r="F1347" s="1" t="n">
        <v>13937700</v>
      </c>
      <c r="G1347" s="1" t="n">
        <v>37.49</v>
      </c>
      <c r="I1347" s="0" t="n">
        <f aca="false">B1347-E1347</f>
        <v>-0.649999999999999</v>
      </c>
      <c r="J1347" s="0" t="n">
        <f aca="false">C1347-D1347</f>
        <v>1.12</v>
      </c>
      <c r="L1347" s="11" t="e">
        <f aca="false">IF(ROW(E1347) - 1 &gt;= $L$1,MMULT($AA$1:AA1($AA$1, 0, $L$1 - 1),E1347:E1347(E1347,1 - $L$1, 0)) / $K$3,"")</f>
        <v>#VALUE!</v>
      </c>
      <c r="N1347" s="0" t="e">
        <f aca="false">IF(ROW(E1347) - 1 &gt;= $N$1,SUM(E1347:E1347(E1347,1 - $N$1, 0)) / $N$1,"")</f>
        <v>#VALUE!</v>
      </c>
      <c r="P1347" s="0" t="e">
        <f aca="false">IF(ROW(N1347) - 1 &gt; $P$1, IF(OFFSET(N1347,  1 - $P$1, 0) &lt;&gt; "", MMULT($AA$2:AA2($AA$2, 0, $P$1 - 1), E1347:E1347(E1347,1 - $P$1, 0)) / $O$3,""),"")</f>
        <v>#VALUE!</v>
      </c>
    </row>
    <row collapsed="false" customFormat="false" customHeight="true" hidden="false" ht="14.4" outlineLevel="0" r="1348">
      <c r="A1348" s="5" t="n">
        <v>38513</v>
      </c>
      <c r="B1348" s="1" t="n">
        <v>37.4</v>
      </c>
      <c r="C1348" s="1" t="n">
        <v>37.4</v>
      </c>
      <c r="D1348" s="1" t="n">
        <v>35.52</v>
      </c>
      <c r="E1348" s="1" t="n">
        <v>35.81</v>
      </c>
      <c r="F1348" s="1" t="n">
        <v>24247600</v>
      </c>
      <c r="G1348" s="1" t="n">
        <v>35.66</v>
      </c>
      <c r="I1348" s="0" t="n">
        <f aca="false">B1348-E1348</f>
        <v>1.59</v>
      </c>
      <c r="J1348" s="0" t="n">
        <f aca="false">C1348-D1348</f>
        <v>1.88</v>
      </c>
      <c r="L1348" s="11" t="e">
        <f aca="false">IF(ROW(E1348) - 1 &gt;= $L$1,MMULT($AA$1:AA1($AA$1, 0, $L$1 - 1),E1348:E1348(E1348,1 - $L$1, 0)) / $K$3,"")</f>
        <v>#VALUE!</v>
      </c>
      <c r="N1348" s="0" t="e">
        <f aca="false">IF(ROW(E1348) - 1 &gt;= $N$1,SUM(E1348:E1348(E1348,1 - $N$1, 0)) / $N$1,"")</f>
        <v>#VALUE!</v>
      </c>
      <c r="P1348" s="0" t="e">
        <f aca="false">IF(ROW(N1348) - 1 &gt; $P$1, IF(OFFSET(N1348,  1 - $P$1, 0) &lt;&gt; "", MMULT($AA$2:AA2($AA$2, 0, $P$1 - 1), E1348:E1348(E1348,1 - $P$1, 0)) / $O$3,""),"")</f>
        <v>#VALUE!</v>
      </c>
    </row>
    <row collapsed="false" customFormat="false" customHeight="true" hidden="false" ht="14.4" outlineLevel="0" r="1349">
      <c r="A1349" s="5" t="n">
        <v>38516</v>
      </c>
      <c r="B1349" s="1" t="n">
        <v>35.89</v>
      </c>
      <c r="C1349" s="1" t="n">
        <v>36.61</v>
      </c>
      <c r="D1349" s="1" t="n">
        <v>35.82</v>
      </c>
      <c r="E1349" s="1" t="n">
        <v>35.9</v>
      </c>
      <c r="F1349" s="1" t="n">
        <v>15563300</v>
      </c>
      <c r="G1349" s="1" t="n">
        <v>35.75</v>
      </c>
      <c r="I1349" s="0" t="n">
        <f aca="false">B1349-E1349</f>
        <v>-0.00999999999999801</v>
      </c>
      <c r="J1349" s="0" t="n">
        <f aca="false">C1349-D1349</f>
        <v>0.789999999999999</v>
      </c>
      <c r="L1349" s="11" t="e">
        <f aca="false">IF(ROW(E1349) - 1 &gt;= $L$1,MMULT($AA$1:AA1($AA$1, 0, $L$1 - 1),E1349:E1349(E1349,1 - $L$1, 0)) / $K$3,"")</f>
        <v>#VALUE!</v>
      </c>
      <c r="N1349" s="0" t="e">
        <f aca="false">IF(ROW(E1349) - 1 &gt;= $N$1,SUM(E1349:E1349(E1349,1 - $N$1, 0)) / $N$1,"")</f>
        <v>#VALUE!</v>
      </c>
      <c r="P1349" s="0" t="e">
        <f aca="false">IF(ROW(N1349) - 1 &gt; $P$1, IF(OFFSET(N1349,  1 - $P$1, 0) &lt;&gt; "", MMULT($AA$2:AA2($AA$2, 0, $P$1 - 1), E1349:E1349(E1349,1 - $P$1, 0)) / $O$3,""),"")</f>
        <v>#VALUE!</v>
      </c>
    </row>
    <row collapsed="false" customFormat="false" customHeight="true" hidden="false" ht="14.4" outlineLevel="0" r="1350">
      <c r="A1350" s="5" t="n">
        <v>38517</v>
      </c>
      <c r="B1350" s="1" t="n">
        <v>35.92</v>
      </c>
      <c r="C1350" s="1" t="n">
        <v>36.15</v>
      </c>
      <c r="D1350" s="1" t="n">
        <v>35.75</v>
      </c>
      <c r="E1350" s="1" t="n">
        <v>36</v>
      </c>
      <c r="F1350" s="1" t="n">
        <v>12423100</v>
      </c>
      <c r="G1350" s="1" t="n">
        <v>35.85</v>
      </c>
      <c r="I1350" s="0" t="n">
        <f aca="false">B1350-E1350</f>
        <v>-0.0799999999999983</v>
      </c>
      <c r="J1350" s="0" t="n">
        <f aca="false">C1350-D1350</f>
        <v>0.399999999999999</v>
      </c>
      <c r="L1350" s="11" t="e">
        <f aca="false">IF(ROW(E1350) - 1 &gt;= $L$1,MMULT($AA$1:AA1($AA$1, 0, $L$1 - 1),E1350:E1350(E1350,1 - $L$1, 0)) / $K$3,"")</f>
        <v>#VALUE!</v>
      </c>
      <c r="N1350" s="0" t="e">
        <f aca="false">IF(ROW(E1350) - 1 &gt;= $N$1,SUM(E1350:E1350(E1350,1 - $N$1, 0)) / $N$1,"")</f>
        <v>#VALUE!</v>
      </c>
      <c r="P1350" s="0" t="e">
        <f aca="false">IF(ROW(N1350) - 1 &gt; $P$1, IF(OFFSET(N1350,  1 - $P$1, 0) &lt;&gt; "", MMULT($AA$2:AA2($AA$2, 0, $P$1 - 1), E1350:E1350(E1350,1 - $P$1, 0)) / $O$3,""),"")</f>
        <v>#VALUE!</v>
      </c>
    </row>
    <row collapsed="false" customFormat="false" customHeight="true" hidden="false" ht="14.4" outlineLevel="0" r="1351">
      <c r="A1351" s="5" t="n">
        <v>38518</v>
      </c>
      <c r="B1351" s="1" t="n">
        <v>36.87</v>
      </c>
      <c r="C1351" s="1" t="n">
        <v>37.3</v>
      </c>
      <c r="D1351" s="1" t="n">
        <v>36.3</v>
      </c>
      <c r="E1351" s="1" t="n">
        <v>37.13</v>
      </c>
      <c r="F1351" s="1" t="n">
        <v>20119400</v>
      </c>
      <c r="G1351" s="1" t="n">
        <v>36.97</v>
      </c>
      <c r="I1351" s="0" t="n">
        <f aca="false">B1351-E1351</f>
        <v>-0.260000000000005</v>
      </c>
      <c r="J1351" s="0" t="n">
        <f aca="false">C1351-D1351</f>
        <v>1</v>
      </c>
      <c r="L1351" s="11" t="e">
        <f aca="false">IF(ROW(E1351) - 1 &gt;= $L$1,MMULT($AA$1:AA1($AA$1, 0, $L$1 - 1),E1351:E1351(E1351,1 - $L$1, 0)) / $K$3,"")</f>
        <v>#VALUE!</v>
      </c>
      <c r="N1351" s="0" t="e">
        <f aca="false">IF(ROW(E1351) - 1 &gt;= $N$1,SUM(E1351:E1351(E1351,1 - $N$1, 0)) / $N$1,"")</f>
        <v>#VALUE!</v>
      </c>
      <c r="P1351" s="0" t="e">
        <f aca="false">IF(ROW(N1351) - 1 &gt; $P$1, IF(OFFSET(N1351,  1 - $P$1, 0) &lt;&gt; "", MMULT($AA$2:AA2($AA$2, 0, $P$1 - 1), E1351:E1351(E1351,1 - $P$1, 0)) / $O$3,""),"")</f>
        <v>#VALUE!</v>
      </c>
    </row>
    <row collapsed="false" customFormat="false" customHeight="true" hidden="false" ht="14.4" outlineLevel="0" r="1352">
      <c r="A1352" s="5" t="n">
        <v>38519</v>
      </c>
      <c r="B1352" s="1" t="n">
        <v>37.19</v>
      </c>
      <c r="C1352" s="1" t="n">
        <v>38.08</v>
      </c>
      <c r="D1352" s="1" t="n">
        <v>36.82</v>
      </c>
      <c r="E1352" s="1" t="n">
        <v>37.98</v>
      </c>
      <c r="F1352" s="1" t="n">
        <v>19559800</v>
      </c>
      <c r="G1352" s="1" t="n">
        <v>37.82</v>
      </c>
      <c r="I1352" s="0" t="n">
        <f aca="false">B1352-E1352</f>
        <v>-0.789999999999999</v>
      </c>
      <c r="J1352" s="0" t="n">
        <f aca="false">C1352-D1352</f>
        <v>1.26</v>
      </c>
      <c r="L1352" s="11" t="e">
        <f aca="false">IF(ROW(E1352) - 1 &gt;= $L$1,MMULT($AA$1:AA1($AA$1, 0, $L$1 - 1),E1352:E1352(E1352,1 - $L$1, 0)) / $K$3,"")</f>
        <v>#VALUE!</v>
      </c>
      <c r="N1352" s="0" t="e">
        <f aca="false">IF(ROW(E1352) - 1 &gt;= $N$1,SUM(E1352:E1352(E1352,1 - $N$1, 0)) / $N$1,"")</f>
        <v>#VALUE!</v>
      </c>
      <c r="P1352" s="0" t="e">
        <f aca="false">IF(ROW(N1352) - 1 &gt; $P$1, IF(OFFSET(N1352,  1 - $P$1, 0) &lt;&gt; "", MMULT($AA$2:AA2($AA$2, 0, $P$1 - 1), E1352:E1352(E1352,1 - $P$1, 0)) / $O$3,""),"")</f>
        <v>#VALUE!</v>
      </c>
    </row>
    <row collapsed="false" customFormat="false" customHeight="true" hidden="false" ht="14.4" outlineLevel="0" r="1353">
      <c r="A1353" s="5" t="n">
        <v>38520</v>
      </c>
      <c r="B1353" s="1" t="n">
        <v>38.47</v>
      </c>
      <c r="C1353" s="1" t="n">
        <v>38.54</v>
      </c>
      <c r="D1353" s="1" t="n">
        <v>37.83</v>
      </c>
      <c r="E1353" s="1" t="n">
        <v>38.31</v>
      </c>
      <c r="F1353" s="1" t="n">
        <v>21290200</v>
      </c>
      <c r="G1353" s="1" t="n">
        <v>38.15</v>
      </c>
      <c r="I1353" s="0" t="n">
        <f aca="false">B1353-E1353</f>
        <v>0.159999999999997</v>
      </c>
      <c r="J1353" s="0" t="n">
        <f aca="false">C1353-D1353</f>
        <v>0.710000000000001</v>
      </c>
      <c r="L1353" s="11" t="e">
        <f aca="false">IF(ROW(E1353) - 1 &gt;= $L$1,MMULT($AA$1:AA1($AA$1, 0, $L$1 - 1),E1353:E1353(E1353,1 - $L$1, 0)) / $K$3,"")</f>
        <v>#VALUE!</v>
      </c>
      <c r="N1353" s="0" t="e">
        <f aca="false">IF(ROW(E1353) - 1 &gt;= $N$1,SUM(E1353:E1353(E1353,1 - $N$1, 0)) / $N$1,"")</f>
        <v>#VALUE!</v>
      </c>
      <c r="P1353" s="0" t="e">
        <f aca="false">IF(ROW(N1353) - 1 &gt; $P$1, IF(OFFSET(N1353,  1 - $P$1, 0) &lt;&gt; "", MMULT($AA$2:AA2($AA$2, 0, $P$1 - 1), E1353:E1353(E1353,1 - $P$1, 0)) / $O$3,""),"")</f>
        <v>#VALUE!</v>
      </c>
    </row>
    <row collapsed="false" customFormat="false" customHeight="true" hidden="false" ht="14.4" outlineLevel="0" r="1354">
      <c r="A1354" s="5" t="n">
        <v>38523</v>
      </c>
      <c r="B1354" s="1" t="n">
        <v>37.85</v>
      </c>
      <c r="C1354" s="1" t="n">
        <v>38.09</v>
      </c>
      <c r="D1354" s="1" t="n">
        <v>37.45</v>
      </c>
      <c r="E1354" s="1" t="n">
        <v>37.61</v>
      </c>
      <c r="F1354" s="1" t="n">
        <v>11561300</v>
      </c>
      <c r="G1354" s="1" t="n">
        <v>37.45</v>
      </c>
      <c r="I1354" s="0" t="n">
        <f aca="false">B1354-E1354</f>
        <v>0.240000000000002</v>
      </c>
      <c r="J1354" s="0" t="n">
        <f aca="false">C1354-D1354</f>
        <v>0.640000000000001</v>
      </c>
      <c r="L1354" s="11" t="e">
        <f aca="false">IF(ROW(E1354) - 1 &gt;= $L$1,MMULT($AA$1:AA1($AA$1, 0, $L$1 - 1),E1354:E1354(E1354,1 - $L$1, 0)) / $K$3,"")</f>
        <v>#VALUE!</v>
      </c>
      <c r="N1354" s="0" t="e">
        <f aca="false">IF(ROW(E1354) - 1 &gt;= $N$1,SUM(E1354:E1354(E1354,1 - $N$1, 0)) / $N$1,"")</f>
        <v>#VALUE!</v>
      </c>
      <c r="P1354" s="0" t="e">
        <f aca="false">IF(ROW(N1354) - 1 &gt; $P$1, IF(OFFSET(N1354,  1 - $P$1, 0) &lt;&gt; "", MMULT($AA$2:AA2($AA$2, 0, $P$1 - 1), E1354:E1354(E1354,1 - $P$1, 0)) / $O$3,""),"")</f>
        <v>#VALUE!</v>
      </c>
    </row>
    <row collapsed="false" customFormat="false" customHeight="true" hidden="false" ht="14.4" outlineLevel="0" r="1355">
      <c r="A1355" s="5" t="n">
        <v>38524</v>
      </c>
      <c r="B1355" s="1" t="n">
        <v>37.72</v>
      </c>
      <c r="C1355" s="1" t="n">
        <v>38.19</v>
      </c>
      <c r="D1355" s="1" t="n">
        <v>37.38</v>
      </c>
      <c r="E1355" s="1" t="n">
        <v>37.86</v>
      </c>
      <c r="F1355" s="1" t="n">
        <v>13233100</v>
      </c>
      <c r="G1355" s="1" t="n">
        <v>37.7</v>
      </c>
      <c r="I1355" s="0" t="n">
        <f aca="false">B1355-E1355</f>
        <v>-0.140000000000001</v>
      </c>
      <c r="J1355" s="0" t="n">
        <f aca="false">C1355-D1355</f>
        <v>0.809999999999995</v>
      </c>
      <c r="L1355" s="11" t="e">
        <f aca="false">IF(ROW(E1355) - 1 &gt;= $L$1,MMULT($AA$1:AA1($AA$1, 0, $L$1 - 1),E1355:E1355(E1355,1 - $L$1, 0)) / $K$3,"")</f>
        <v>#VALUE!</v>
      </c>
      <c r="N1355" s="0" t="e">
        <f aca="false">IF(ROW(E1355) - 1 &gt;= $N$1,SUM(E1355:E1355(E1355,1 - $N$1, 0)) / $N$1,"")</f>
        <v>#VALUE!</v>
      </c>
      <c r="P1355" s="0" t="e">
        <f aca="false">IF(ROW(N1355) - 1 &gt; $P$1, IF(OFFSET(N1355,  1 - $P$1, 0) &lt;&gt; "", MMULT($AA$2:AA2($AA$2, 0, $P$1 - 1), E1355:E1355(E1355,1 - $P$1, 0)) / $O$3,""),"")</f>
        <v>#VALUE!</v>
      </c>
    </row>
    <row collapsed="false" customFormat="false" customHeight="true" hidden="false" ht="14.4" outlineLevel="0" r="1356">
      <c r="A1356" s="5" t="n">
        <v>38525</v>
      </c>
      <c r="B1356" s="1" t="n">
        <v>38.26</v>
      </c>
      <c r="C1356" s="1" t="n">
        <v>38.6</v>
      </c>
      <c r="D1356" s="1" t="n">
        <v>38.14</v>
      </c>
      <c r="E1356" s="1" t="n">
        <v>38.55</v>
      </c>
      <c r="F1356" s="1" t="n">
        <v>15175900</v>
      </c>
      <c r="G1356" s="1" t="n">
        <v>38.39</v>
      </c>
      <c r="I1356" s="0" t="n">
        <f aca="false">B1356-E1356</f>
        <v>-0.289999999999999</v>
      </c>
      <c r="J1356" s="0" t="n">
        <f aca="false">C1356-D1356</f>
        <v>0.460000000000001</v>
      </c>
      <c r="L1356" s="11" t="e">
        <f aca="false">IF(ROW(E1356) - 1 &gt;= $L$1,MMULT($AA$1:AA1($AA$1, 0, $L$1 - 1),E1356:E1356(E1356,1 - $L$1, 0)) / $K$3,"")</f>
        <v>#VALUE!</v>
      </c>
      <c r="N1356" s="0" t="e">
        <f aca="false">IF(ROW(E1356) - 1 &gt;= $N$1,SUM(E1356:E1356(E1356,1 - $N$1, 0)) / $N$1,"")</f>
        <v>#VALUE!</v>
      </c>
      <c r="P1356" s="0" t="e">
        <f aca="false">IF(ROW(N1356) - 1 &gt; $P$1, IF(OFFSET(N1356,  1 - $P$1, 0) &lt;&gt; "", MMULT($AA$2:AA2($AA$2, 0, $P$1 - 1), E1356:E1356(E1356,1 - $P$1, 0)) / $O$3,""),"")</f>
        <v>#VALUE!</v>
      </c>
    </row>
    <row collapsed="false" customFormat="false" customHeight="true" hidden="false" ht="14.4" outlineLevel="0" r="1357">
      <c r="A1357" s="5" t="n">
        <v>38526</v>
      </c>
      <c r="B1357" s="1" t="n">
        <v>38.83</v>
      </c>
      <c r="C1357" s="1" t="n">
        <v>39.78</v>
      </c>
      <c r="D1357" s="1" t="n">
        <v>38.65</v>
      </c>
      <c r="E1357" s="1" t="n">
        <v>38.89</v>
      </c>
      <c r="F1357" s="1" t="n">
        <v>24080500</v>
      </c>
      <c r="G1357" s="1" t="n">
        <v>38.72</v>
      </c>
      <c r="I1357" s="0" t="n">
        <f aca="false">B1357-E1357</f>
        <v>-0.0600000000000023</v>
      </c>
      <c r="J1357" s="0" t="n">
        <f aca="false">C1357-D1357</f>
        <v>1.13</v>
      </c>
      <c r="L1357" s="11" t="e">
        <f aca="false">IF(ROW(E1357) - 1 &gt;= $L$1,MMULT($AA$1:AA1($AA$1, 0, $L$1 - 1),E1357:E1357(E1357,1 - $L$1, 0)) / $K$3,"")</f>
        <v>#VALUE!</v>
      </c>
      <c r="N1357" s="0" t="e">
        <f aca="false">IF(ROW(E1357) - 1 &gt;= $N$1,SUM(E1357:E1357(E1357,1 - $N$1, 0)) / $N$1,"")</f>
        <v>#VALUE!</v>
      </c>
      <c r="P1357" s="0" t="e">
        <f aca="false">IF(ROW(N1357) - 1 &gt; $P$1, IF(OFFSET(N1357,  1 - $P$1, 0) &lt;&gt; "", MMULT($AA$2:AA2($AA$2, 0, $P$1 - 1), E1357:E1357(E1357,1 - $P$1, 0)) / $O$3,""),"")</f>
        <v>#VALUE!</v>
      </c>
    </row>
    <row collapsed="false" customFormat="false" customHeight="true" hidden="false" ht="14.4" outlineLevel="0" r="1358">
      <c r="A1358" s="5" t="n">
        <v>38527</v>
      </c>
      <c r="B1358" s="1" t="n">
        <v>39.09</v>
      </c>
      <c r="C1358" s="1" t="n">
        <v>39.12</v>
      </c>
      <c r="D1358" s="1" t="n">
        <v>37.68</v>
      </c>
      <c r="E1358" s="1" t="n">
        <v>37.76</v>
      </c>
      <c r="F1358" s="1" t="n">
        <v>14668200</v>
      </c>
      <c r="G1358" s="1" t="n">
        <v>37.6</v>
      </c>
      <c r="I1358" s="0" t="n">
        <f aca="false">B1358-E1358</f>
        <v>1.33000000000001</v>
      </c>
      <c r="J1358" s="0" t="n">
        <f aca="false">C1358-D1358</f>
        <v>1.44</v>
      </c>
      <c r="L1358" s="11" t="e">
        <f aca="false">IF(ROW(E1358) - 1 &gt;= $L$1,MMULT($AA$1:AA1($AA$1, 0, $L$1 - 1),E1358:E1358(E1358,1 - $L$1, 0)) / $K$3,"")</f>
        <v>#VALUE!</v>
      </c>
      <c r="N1358" s="0" t="e">
        <f aca="false">IF(ROW(E1358) - 1 &gt;= $N$1,SUM(E1358:E1358(E1358,1 - $N$1, 0)) / $N$1,"")</f>
        <v>#VALUE!</v>
      </c>
      <c r="P1358" s="0" t="e">
        <f aca="false">IF(ROW(N1358) - 1 &gt; $P$1, IF(OFFSET(N1358,  1 - $P$1, 0) &lt;&gt; "", MMULT($AA$2:AA2($AA$2, 0, $P$1 - 1), E1358:E1358(E1358,1 - $P$1, 0)) / $O$3,""),"")</f>
        <v>#VALUE!</v>
      </c>
    </row>
    <row collapsed="false" customFormat="false" customHeight="true" hidden="false" ht="14.4" outlineLevel="0" r="1359">
      <c r="A1359" s="5" t="n">
        <v>38530</v>
      </c>
      <c r="B1359" s="1" t="n">
        <v>36.84</v>
      </c>
      <c r="C1359" s="1" t="n">
        <v>38.1</v>
      </c>
      <c r="D1359" s="1" t="n">
        <v>36.68</v>
      </c>
      <c r="E1359" s="1" t="n">
        <v>37.1</v>
      </c>
      <c r="F1359" s="1" t="n">
        <v>21434700</v>
      </c>
      <c r="G1359" s="1" t="n">
        <v>36.94</v>
      </c>
      <c r="I1359" s="0" t="n">
        <f aca="false">B1359-E1359</f>
        <v>-0.259999999999998</v>
      </c>
      <c r="J1359" s="0" t="n">
        <f aca="false">C1359-D1359</f>
        <v>1.42</v>
      </c>
      <c r="L1359" s="11" t="e">
        <f aca="false">IF(ROW(E1359) - 1 &gt;= $L$1,MMULT($AA$1:AA1($AA$1, 0, $L$1 - 1),E1359:E1359(E1359,1 - $L$1, 0)) / $K$3,"")</f>
        <v>#VALUE!</v>
      </c>
      <c r="N1359" s="0" t="e">
        <f aca="false">IF(ROW(E1359) - 1 &gt;= $N$1,SUM(E1359:E1359(E1359,1 - $N$1, 0)) / $N$1,"")</f>
        <v>#VALUE!</v>
      </c>
      <c r="P1359" s="0" t="e">
        <f aca="false">IF(ROW(N1359) - 1 &gt; $P$1, IF(OFFSET(N1359,  1 - $P$1, 0) &lt;&gt; "", MMULT($AA$2:AA2($AA$2, 0, $P$1 - 1), E1359:E1359(E1359,1 - $P$1, 0)) / $O$3,""),"")</f>
        <v>#VALUE!</v>
      </c>
    </row>
    <row collapsed="false" customFormat="false" customHeight="true" hidden="false" ht="14.4" outlineLevel="0" r="1360">
      <c r="A1360" s="5" t="n">
        <v>38531</v>
      </c>
      <c r="B1360" s="1" t="n">
        <v>37.49</v>
      </c>
      <c r="C1360" s="1" t="n">
        <v>37.59</v>
      </c>
      <c r="D1360" s="1" t="n">
        <v>37.17</v>
      </c>
      <c r="E1360" s="1" t="n">
        <v>37.31</v>
      </c>
      <c r="F1360" s="1" t="n">
        <v>12510700</v>
      </c>
      <c r="G1360" s="1" t="n">
        <v>37.15</v>
      </c>
      <c r="I1360" s="0" t="n">
        <f aca="false">B1360-E1360</f>
        <v>0.18</v>
      </c>
      <c r="J1360" s="0" t="n">
        <f aca="false">C1360-D1360</f>
        <v>0.420000000000002</v>
      </c>
      <c r="L1360" s="11" t="e">
        <f aca="false">IF(ROW(E1360) - 1 &gt;= $L$1,MMULT($AA$1:AA1($AA$1, 0, $L$1 - 1),E1360:E1360(E1360,1 - $L$1, 0)) / $K$3,"")</f>
        <v>#VALUE!</v>
      </c>
      <c r="N1360" s="0" t="e">
        <f aca="false">IF(ROW(E1360) - 1 &gt;= $N$1,SUM(E1360:E1360(E1360,1 - $N$1, 0)) / $N$1,"")</f>
        <v>#VALUE!</v>
      </c>
      <c r="P1360" s="0" t="e">
        <f aca="false">IF(ROW(N1360) - 1 &gt; $P$1, IF(OFFSET(N1360,  1 - $P$1, 0) &lt;&gt; "", MMULT($AA$2:AA2($AA$2, 0, $P$1 - 1), E1360:E1360(E1360,1 - $P$1, 0)) / $O$3,""),"")</f>
        <v>#VALUE!</v>
      </c>
    </row>
    <row collapsed="false" customFormat="false" customHeight="true" hidden="false" ht="14.4" outlineLevel="0" r="1361">
      <c r="A1361" s="5" t="n">
        <v>38532</v>
      </c>
      <c r="B1361" s="1" t="n">
        <v>37.23</v>
      </c>
      <c r="C1361" s="1" t="n">
        <v>37.29</v>
      </c>
      <c r="D1361" s="1" t="n">
        <v>36.12</v>
      </c>
      <c r="E1361" s="1" t="n">
        <v>36.37</v>
      </c>
      <c r="F1361" s="1" t="n">
        <v>16012800</v>
      </c>
      <c r="G1361" s="1" t="n">
        <v>36.21</v>
      </c>
      <c r="I1361" s="0" t="n">
        <f aca="false">B1361-E1361</f>
        <v>0.859999999999999</v>
      </c>
      <c r="J1361" s="0" t="n">
        <f aca="false">C1361-D1361</f>
        <v>1.17</v>
      </c>
      <c r="L1361" s="11" t="e">
        <f aca="false">IF(ROW(E1361) - 1 &gt;= $L$1,MMULT($AA$1:AA1($AA$1, 0, $L$1 - 1),E1361:E1361(E1361,1 - $L$1, 0)) / $K$3,"")</f>
        <v>#VALUE!</v>
      </c>
      <c r="N1361" s="0" t="e">
        <f aca="false">IF(ROW(E1361) - 1 &gt;= $N$1,SUM(E1361:E1361(E1361,1 - $N$1, 0)) / $N$1,"")</f>
        <v>#VALUE!</v>
      </c>
      <c r="P1361" s="0" t="e">
        <f aca="false">IF(ROW(N1361) - 1 &gt; $P$1, IF(OFFSET(N1361,  1 - $P$1, 0) &lt;&gt; "", MMULT($AA$2:AA2($AA$2, 0, $P$1 - 1), E1361:E1361(E1361,1 - $P$1, 0)) / $O$3,""),"")</f>
        <v>#VALUE!</v>
      </c>
    </row>
    <row collapsed="false" customFormat="false" customHeight="true" hidden="false" ht="14.4" outlineLevel="0" r="1362">
      <c r="A1362" s="5" t="n">
        <v>38533</v>
      </c>
      <c r="B1362" s="1" t="n">
        <v>36.61</v>
      </c>
      <c r="C1362" s="1" t="n">
        <v>37.16</v>
      </c>
      <c r="D1362" s="1" t="n">
        <v>36.31</v>
      </c>
      <c r="E1362" s="1" t="n">
        <v>36.81</v>
      </c>
      <c r="F1362" s="1" t="n">
        <v>14942500</v>
      </c>
      <c r="G1362" s="1" t="n">
        <v>36.65</v>
      </c>
      <c r="I1362" s="0" t="n">
        <f aca="false">B1362-E1362</f>
        <v>-0.200000000000003</v>
      </c>
      <c r="J1362" s="0" t="n">
        <f aca="false">C1362-D1362</f>
        <v>0.849999999999994</v>
      </c>
      <c r="L1362" s="11" t="e">
        <f aca="false">IF(ROW(E1362) - 1 &gt;= $L$1,MMULT($AA$1:AA1($AA$1, 0, $L$1 - 1),E1362:E1362(E1362,1 - $L$1, 0)) / $K$3,"")</f>
        <v>#VALUE!</v>
      </c>
      <c r="N1362" s="0" t="e">
        <f aca="false">IF(ROW(E1362) - 1 &gt;= $N$1,SUM(E1362:E1362(E1362,1 - $N$1, 0)) / $N$1,"")</f>
        <v>#VALUE!</v>
      </c>
      <c r="P1362" s="0" t="e">
        <f aca="false">IF(ROW(N1362) - 1 &gt; $P$1, IF(OFFSET(N1362,  1 - $P$1, 0) &lt;&gt; "", MMULT($AA$2:AA2($AA$2, 0, $P$1 - 1), E1362:E1362(E1362,1 - $P$1, 0)) / $O$3,""),"")</f>
        <v>#VALUE!</v>
      </c>
    </row>
    <row collapsed="false" customFormat="false" customHeight="true" hidden="false" ht="14.4" outlineLevel="0" r="1363">
      <c r="A1363" s="5" t="n">
        <v>38534</v>
      </c>
      <c r="B1363" s="1" t="n">
        <v>36.83</v>
      </c>
      <c r="C1363" s="1" t="n">
        <v>36.97</v>
      </c>
      <c r="D1363" s="1" t="n">
        <v>36.29</v>
      </c>
      <c r="E1363" s="1" t="n">
        <v>36.5</v>
      </c>
      <c r="F1363" s="1" t="n">
        <v>8928600</v>
      </c>
      <c r="G1363" s="1" t="n">
        <v>36.34</v>
      </c>
      <c r="I1363" s="0" t="n">
        <f aca="false">B1363-E1363</f>
        <v>0.329999999999998</v>
      </c>
      <c r="J1363" s="0" t="n">
        <f aca="false">C1363-D1363</f>
        <v>0.68</v>
      </c>
      <c r="L1363" s="11" t="e">
        <f aca="false">IF(ROW(E1363) - 1 &gt;= $L$1,MMULT($AA$1:AA1($AA$1, 0, $L$1 - 1),E1363:E1363(E1363,1 - $L$1, 0)) / $K$3,"")</f>
        <v>#VALUE!</v>
      </c>
      <c r="N1363" s="0" t="e">
        <f aca="false">IF(ROW(E1363) - 1 &gt;= $N$1,SUM(E1363:E1363(E1363,1 - $N$1, 0)) / $N$1,"")</f>
        <v>#VALUE!</v>
      </c>
      <c r="P1363" s="0" t="e">
        <f aca="false">IF(ROW(N1363) - 1 &gt; $P$1, IF(OFFSET(N1363,  1 - $P$1, 0) &lt;&gt; "", MMULT($AA$2:AA2($AA$2, 0, $P$1 - 1), E1363:E1363(E1363,1 - $P$1, 0)) / $O$3,""),"")</f>
        <v>#VALUE!</v>
      </c>
    </row>
    <row collapsed="false" customFormat="false" customHeight="true" hidden="false" ht="14.4" outlineLevel="0" r="1364">
      <c r="A1364" s="5" t="n">
        <v>38538</v>
      </c>
      <c r="B1364" s="1" t="n">
        <v>36.55</v>
      </c>
      <c r="C1364" s="1" t="n">
        <v>38.15</v>
      </c>
      <c r="D1364" s="1" t="n">
        <v>36.5</v>
      </c>
      <c r="E1364" s="1" t="n">
        <v>37.98</v>
      </c>
      <c r="F1364" s="1" t="n">
        <v>16223900</v>
      </c>
      <c r="G1364" s="1" t="n">
        <v>37.82</v>
      </c>
      <c r="I1364" s="0" t="n">
        <f aca="false">B1364-E1364</f>
        <v>-1.43</v>
      </c>
      <c r="J1364" s="0" t="n">
        <f aca="false">C1364-D1364</f>
        <v>1.65</v>
      </c>
      <c r="L1364" s="11" t="e">
        <f aca="false">IF(ROW(E1364) - 1 &gt;= $L$1,MMULT($AA$1:AA1($AA$1, 0, $L$1 - 1),E1364:E1364(E1364,1 - $L$1, 0)) / $K$3,"")</f>
        <v>#VALUE!</v>
      </c>
      <c r="N1364" s="0" t="e">
        <f aca="false">IF(ROW(E1364) - 1 &gt;= $N$1,SUM(E1364:E1364(E1364,1 - $N$1, 0)) / $N$1,"")</f>
        <v>#VALUE!</v>
      </c>
      <c r="P1364" s="0" t="e">
        <f aca="false">IF(ROW(N1364) - 1 &gt; $P$1, IF(OFFSET(N1364,  1 - $P$1, 0) &lt;&gt; "", MMULT($AA$2:AA2($AA$2, 0, $P$1 - 1), E1364:E1364(E1364,1 - $P$1, 0)) / $O$3,""),"")</f>
        <v>#VALUE!</v>
      </c>
    </row>
    <row collapsed="false" customFormat="false" customHeight="true" hidden="false" ht="14.4" outlineLevel="0" r="1365">
      <c r="A1365" s="5" t="n">
        <v>38539</v>
      </c>
      <c r="B1365" s="1" t="n">
        <v>37.71</v>
      </c>
      <c r="C1365" s="1" t="n">
        <v>38.16</v>
      </c>
      <c r="D1365" s="1" t="n">
        <v>37.2</v>
      </c>
      <c r="E1365" s="1" t="n">
        <v>37.39</v>
      </c>
      <c r="F1365" s="1" t="n">
        <v>14093800</v>
      </c>
      <c r="G1365" s="1" t="n">
        <v>37.23</v>
      </c>
      <c r="I1365" s="0" t="n">
        <f aca="false">B1365-E1365</f>
        <v>0.32</v>
      </c>
      <c r="J1365" s="0" t="n">
        <f aca="false">C1365-D1365</f>
        <v>0.959999999999994</v>
      </c>
      <c r="L1365" s="11" t="e">
        <f aca="false">IF(ROW(E1365) - 1 &gt;= $L$1,MMULT($AA$1:AA1($AA$1, 0, $L$1 - 1),E1365:E1365(E1365,1 - $L$1, 0)) / $K$3,"")</f>
        <v>#VALUE!</v>
      </c>
      <c r="N1365" s="0" t="e">
        <f aca="false">IF(ROW(E1365) - 1 &gt;= $N$1,SUM(E1365:E1365(E1365,1 - $N$1, 0)) / $N$1,"")</f>
        <v>#VALUE!</v>
      </c>
      <c r="P1365" s="0" t="e">
        <f aca="false">IF(ROW(N1365) - 1 &gt; $P$1, IF(OFFSET(N1365,  1 - $P$1, 0) &lt;&gt; "", MMULT($AA$2:AA2($AA$2, 0, $P$1 - 1), E1365:E1365(E1365,1 - $P$1, 0)) / $O$3,""),"")</f>
        <v>#VALUE!</v>
      </c>
    </row>
    <row collapsed="false" customFormat="false" customHeight="true" hidden="false" ht="14.4" outlineLevel="0" r="1366">
      <c r="A1366" s="5" t="n">
        <v>38540</v>
      </c>
      <c r="B1366" s="1" t="n">
        <v>36.81</v>
      </c>
      <c r="C1366" s="1" t="n">
        <v>37.76</v>
      </c>
      <c r="D1366" s="1" t="n">
        <v>36.8</v>
      </c>
      <c r="E1366" s="1" t="n">
        <v>37.63</v>
      </c>
      <c r="F1366" s="1" t="n">
        <v>13704400</v>
      </c>
      <c r="G1366" s="1" t="n">
        <v>37.47</v>
      </c>
      <c r="I1366" s="0" t="n">
        <f aca="false">B1366-E1366</f>
        <v>-0.82</v>
      </c>
      <c r="J1366" s="0" t="n">
        <f aca="false">C1366-D1366</f>
        <v>0.960000000000001</v>
      </c>
      <c r="L1366" s="11" t="e">
        <f aca="false">IF(ROW(E1366) - 1 &gt;= $L$1,MMULT($AA$1:AA1($AA$1, 0, $L$1 - 1),E1366:E1366(E1366,1 - $L$1, 0)) / $K$3,"")</f>
        <v>#VALUE!</v>
      </c>
      <c r="N1366" s="0" t="e">
        <f aca="false">IF(ROW(E1366) - 1 &gt;= $N$1,SUM(E1366:E1366(E1366,1 - $N$1, 0)) / $N$1,"")</f>
        <v>#VALUE!</v>
      </c>
      <c r="P1366" s="0" t="e">
        <f aca="false">IF(ROW(N1366) - 1 &gt; $P$1, IF(OFFSET(N1366,  1 - $P$1, 0) &lt;&gt; "", MMULT($AA$2:AA2($AA$2, 0, $P$1 - 1), E1366:E1366(E1366,1 - $P$1, 0)) / $O$3,""),"")</f>
        <v>#VALUE!</v>
      </c>
    </row>
    <row collapsed="false" customFormat="false" customHeight="true" hidden="false" ht="14.4" outlineLevel="0" r="1367">
      <c r="A1367" s="5" t="n">
        <v>38541</v>
      </c>
      <c r="B1367" s="1" t="n">
        <v>37.87</v>
      </c>
      <c r="C1367" s="1" t="n">
        <v>38.28</v>
      </c>
      <c r="D1367" s="1" t="n">
        <v>37.47</v>
      </c>
      <c r="E1367" s="1" t="n">
        <v>38.25</v>
      </c>
      <c r="F1367" s="1" t="n">
        <v>10383400</v>
      </c>
      <c r="G1367" s="1" t="n">
        <v>38.09</v>
      </c>
      <c r="I1367" s="0" t="n">
        <f aca="false">B1367-E1367</f>
        <v>-0.380000000000003</v>
      </c>
      <c r="J1367" s="0" t="n">
        <f aca="false">C1367-D1367</f>
        <v>0.810000000000002</v>
      </c>
      <c r="L1367" s="11" t="e">
        <f aca="false">IF(ROW(E1367) - 1 &gt;= $L$1,MMULT($AA$1:AA1($AA$1, 0, $L$1 - 1),E1367:E1367(E1367,1 - $L$1, 0)) / $K$3,"")</f>
        <v>#VALUE!</v>
      </c>
      <c r="N1367" s="0" t="e">
        <f aca="false">IF(ROW(E1367) - 1 &gt;= $N$1,SUM(E1367:E1367(E1367,1 - $N$1, 0)) / $N$1,"")</f>
        <v>#VALUE!</v>
      </c>
      <c r="P1367" s="0" t="e">
        <f aca="false">IF(ROW(N1367) - 1 &gt; $P$1, IF(OFFSET(N1367,  1 - $P$1, 0) &lt;&gt; "", MMULT($AA$2:AA2($AA$2, 0, $P$1 - 1), E1367:E1367(E1367,1 - $P$1, 0)) / $O$3,""),"")</f>
        <v>#VALUE!</v>
      </c>
    </row>
    <row collapsed="false" customFormat="false" customHeight="true" hidden="false" ht="14.4" outlineLevel="0" r="1368">
      <c r="A1368" s="5" t="n">
        <v>38544</v>
      </c>
      <c r="B1368" s="1" t="n">
        <v>38.37</v>
      </c>
      <c r="C1368" s="1" t="n">
        <v>38.65</v>
      </c>
      <c r="D1368" s="1" t="n">
        <v>37.78</v>
      </c>
      <c r="E1368" s="1" t="n">
        <v>38.1</v>
      </c>
      <c r="F1368" s="1" t="n">
        <v>13885300</v>
      </c>
      <c r="G1368" s="1" t="n">
        <v>37.94</v>
      </c>
      <c r="I1368" s="0" t="n">
        <f aca="false">B1368-E1368</f>
        <v>0.269999999999996</v>
      </c>
      <c r="J1368" s="0" t="n">
        <f aca="false">C1368-D1368</f>
        <v>0.869999999999997</v>
      </c>
      <c r="L1368" s="11" t="e">
        <f aca="false">IF(ROW(E1368) - 1 &gt;= $L$1,MMULT($AA$1:AA1($AA$1, 0, $L$1 - 1),E1368:E1368(E1368,1 - $L$1, 0)) / $K$3,"")</f>
        <v>#VALUE!</v>
      </c>
      <c r="N1368" s="0" t="e">
        <f aca="false">IF(ROW(E1368) - 1 &gt;= $N$1,SUM(E1368:E1368(E1368,1 - $N$1, 0)) / $N$1,"")</f>
        <v>#VALUE!</v>
      </c>
      <c r="P1368" s="0" t="e">
        <f aca="false">IF(ROW(N1368) - 1 &gt; $P$1, IF(OFFSET(N1368,  1 - $P$1, 0) &lt;&gt; "", MMULT($AA$2:AA2($AA$2, 0, $P$1 - 1), E1368:E1368(E1368,1 - $P$1, 0)) / $O$3,""),"")</f>
        <v>#VALUE!</v>
      </c>
    </row>
    <row collapsed="false" customFormat="false" customHeight="true" hidden="false" ht="14.4" outlineLevel="0" r="1369">
      <c r="A1369" s="5" t="n">
        <v>38545</v>
      </c>
      <c r="B1369" s="1" t="n">
        <v>38.23</v>
      </c>
      <c r="C1369" s="1" t="n">
        <v>38.4</v>
      </c>
      <c r="D1369" s="1" t="n">
        <v>37.91</v>
      </c>
      <c r="E1369" s="1" t="n">
        <v>38.24</v>
      </c>
      <c r="F1369" s="1" t="n">
        <v>13822800</v>
      </c>
      <c r="G1369" s="1" t="n">
        <v>38.08</v>
      </c>
      <c r="I1369" s="0" t="n">
        <f aca="false">B1369-E1369</f>
        <v>-0.0100000000000051</v>
      </c>
      <c r="J1369" s="0" t="n">
        <f aca="false">C1369-D1369</f>
        <v>0.490000000000002</v>
      </c>
      <c r="L1369" s="11" t="e">
        <f aca="false">IF(ROW(E1369) - 1 &gt;= $L$1,MMULT($AA$1:AA1($AA$1, 0, $L$1 - 1),E1369:E1369(E1369,1 - $L$1, 0)) / $K$3,"")</f>
        <v>#VALUE!</v>
      </c>
      <c r="N1369" s="0" t="e">
        <f aca="false">IF(ROW(E1369) - 1 &gt;= $N$1,SUM(E1369:E1369(E1369,1 - $N$1, 0)) / $N$1,"")</f>
        <v>#VALUE!</v>
      </c>
      <c r="P1369" s="0" t="e">
        <f aca="false">IF(ROW(N1369) - 1 &gt; $P$1, IF(OFFSET(N1369,  1 - $P$1, 0) &lt;&gt; "", MMULT($AA$2:AA2($AA$2, 0, $P$1 - 1), E1369:E1369(E1369,1 - $P$1, 0)) / $O$3,""),"")</f>
        <v>#VALUE!</v>
      </c>
    </row>
    <row collapsed="false" customFormat="false" customHeight="true" hidden="false" ht="14.4" outlineLevel="0" r="1370">
      <c r="A1370" s="5" t="n">
        <v>38546</v>
      </c>
      <c r="B1370" s="1" t="n">
        <v>38.29</v>
      </c>
      <c r="C1370" s="1" t="n">
        <v>38.5</v>
      </c>
      <c r="D1370" s="1" t="n">
        <v>37.9</v>
      </c>
      <c r="E1370" s="1" t="n">
        <v>38.35</v>
      </c>
      <c r="F1370" s="1" t="n">
        <v>24458400</v>
      </c>
      <c r="G1370" s="1" t="n">
        <v>38.19</v>
      </c>
      <c r="I1370" s="0" t="n">
        <f aca="false">B1370-E1370</f>
        <v>-0.0600000000000023</v>
      </c>
      <c r="J1370" s="0" t="n">
        <f aca="false">C1370-D1370</f>
        <v>0.600000000000001</v>
      </c>
      <c r="L1370" s="11" t="e">
        <f aca="false">IF(ROW(E1370) - 1 &gt;= $L$1,MMULT($AA$1:AA1($AA$1, 0, $L$1 - 1),E1370:E1370(E1370,1 - $L$1, 0)) / $K$3,"")</f>
        <v>#VALUE!</v>
      </c>
      <c r="N1370" s="0" t="e">
        <f aca="false">IF(ROW(E1370) - 1 &gt;= $N$1,SUM(E1370:E1370(E1370,1 - $N$1, 0)) / $N$1,"")</f>
        <v>#VALUE!</v>
      </c>
      <c r="P1370" s="0" t="e">
        <f aca="false">IF(ROW(N1370) - 1 &gt; $P$1, IF(OFFSET(N1370,  1 - $P$1, 0) &lt;&gt; "", MMULT($AA$2:AA2($AA$2, 0, $P$1 - 1), E1370:E1370(E1370,1 - $P$1, 0)) / $O$3,""),"")</f>
        <v>#VALUE!</v>
      </c>
    </row>
    <row collapsed="false" customFormat="false" customHeight="true" hidden="false" ht="14.4" outlineLevel="0" r="1371">
      <c r="A1371" s="5" t="n">
        <v>38547</v>
      </c>
      <c r="B1371" s="1" t="n">
        <v>40.79</v>
      </c>
      <c r="C1371" s="1" t="n">
        <v>42.01</v>
      </c>
      <c r="D1371" s="1" t="n">
        <v>40.23</v>
      </c>
      <c r="E1371" s="1" t="n">
        <v>40.75</v>
      </c>
      <c r="F1371" s="1" t="n">
        <v>74859300</v>
      </c>
      <c r="G1371" s="1" t="n">
        <v>40.58</v>
      </c>
      <c r="I1371" s="0" t="n">
        <f aca="false">B1371-E1371</f>
        <v>0.0399999999999991</v>
      </c>
      <c r="J1371" s="0" t="n">
        <f aca="false">C1371-D1371</f>
        <v>1.78</v>
      </c>
      <c r="L1371" s="11" t="e">
        <f aca="false">IF(ROW(E1371) - 1 &gt;= $L$1,MMULT($AA$1:AA1($AA$1, 0, $L$1 - 1),E1371:E1371(E1371,1 - $L$1, 0)) / $K$3,"")</f>
        <v>#VALUE!</v>
      </c>
      <c r="N1371" s="0" t="e">
        <f aca="false">IF(ROW(E1371) - 1 &gt;= $N$1,SUM(E1371:E1371(E1371,1 - $N$1, 0)) / $N$1,"")</f>
        <v>#VALUE!</v>
      </c>
      <c r="P1371" s="0" t="e">
        <f aca="false">IF(ROW(N1371) - 1 &gt; $P$1, IF(OFFSET(N1371,  1 - $P$1, 0) &lt;&gt; "", MMULT($AA$2:AA2($AA$2, 0, $P$1 - 1), E1371:E1371(E1371,1 - $P$1, 0)) / $O$3,""),"")</f>
        <v>#VALUE!</v>
      </c>
    </row>
    <row collapsed="false" customFormat="false" customHeight="true" hidden="false" ht="14.4" outlineLevel="0" r="1372">
      <c r="A1372" s="5" t="n">
        <v>38548</v>
      </c>
      <c r="B1372" s="1" t="n">
        <v>40.97</v>
      </c>
      <c r="C1372" s="1" t="n">
        <v>41.57</v>
      </c>
      <c r="D1372" s="1" t="n">
        <v>40.46</v>
      </c>
      <c r="E1372" s="1" t="n">
        <v>41.55</v>
      </c>
      <c r="F1372" s="1" t="n">
        <v>24560100</v>
      </c>
      <c r="G1372" s="1" t="n">
        <v>41.37</v>
      </c>
      <c r="I1372" s="0" t="n">
        <f aca="false">B1372-E1372</f>
        <v>-0.579999999999998</v>
      </c>
      <c r="J1372" s="0" t="n">
        <f aca="false">C1372-D1372</f>
        <v>1.11</v>
      </c>
      <c r="L1372" s="11" t="e">
        <f aca="false">IF(ROW(E1372) - 1 &gt;= $L$1,MMULT($AA$1:AA1($AA$1, 0, $L$1 - 1),E1372:E1372(E1372,1 - $L$1, 0)) / $K$3,"")</f>
        <v>#VALUE!</v>
      </c>
      <c r="N1372" s="0" t="e">
        <f aca="false">IF(ROW(E1372) - 1 &gt;= $N$1,SUM(E1372:E1372(E1372,1 - $N$1, 0)) / $N$1,"")</f>
        <v>#VALUE!</v>
      </c>
      <c r="P1372" s="0" t="e">
        <f aca="false">IF(ROW(N1372) - 1 &gt; $P$1, IF(OFFSET(N1372,  1 - $P$1, 0) &lt;&gt; "", MMULT($AA$2:AA2($AA$2, 0, $P$1 - 1), E1372:E1372(E1372,1 - $P$1, 0)) / $O$3,""),"")</f>
        <v>#VALUE!</v>
      </c>
    </row>
    <row collapsed="false" customFormat="false" customHeight="true" hidden="false" ht="14.4" outlineLevel="0" r="1373">
      <c r="A1373" s="5" t="n">
        <v>38551</v>
      </c>
      <c r="B1373" s="1" t="n">
        <v>41.41</v>
      </c>
      <c r="C1373" s="1" t="n">
        <v>42.1</v>
      </c>
      <c r="D1373" s="1" t="n">
        <v>41.37</v>
      </c>
      <c r="E1373" s="1" t="n">
        <v>41.49</v>
      </c>
      <c r="F1373" s="1" t="n">
        <v>20939200</v>
      </c>
      <c r="G1373" s="1" t="n">
        <v>41.31</v>
      </c>
      <c r="I1373" s="0" t="n">
        <f aca="false">B1373-E1373</f>
        <v>-0.0800000000000054</v>
      </c>
      <c r="J1373" s="0" t="n">
        <f aca="false">C1373-D1373</f>
        <v>0.730000000000004</v>
      </c>
      <c r="L1373" s="11" t="e">
        <f aca="false">IF(ROW(E1373) - 1 &gt;= $L$1,MMULT($AA$1:AA1($AA$1, 0, $L$1 - 1),E1373:E1373(E1373,1 - $L$1, 0)) / $K$3,"")</f>
        <v>#VALUE!</v>
      </c>
      <c r="N1373" s="0" t="e">
        <f aca="false">IF(ROW(E1373) - 1 &gt;= $N$1,SUM(E1373:E1373(E1373,1 - $N$1, 0)) / $N$1,"")</f>
        <v>#VALUE!</v>
      </c>
      <c r="P1373" s="0" t="e">
        <f aca="false">IF(ROW(N1373) - 1 &gt; $P$1, IF(OFFSET(N1373,  1 - $P$1, 0) &lt;&gt; "", MMULT($AA$2:AA2($AA$2, 0, $P$1 - 1), E1373:E1373(E1373,1 - $P$1, 0)) / $O$3,""),"")</f>
        <v>#VALUE!</v>
      </c>
    </row>
    <row collapsed="false" customFormat="false" customHeight="true" hidden="false" ht="14.4" outlineLevel="0" r="1374">
      <c r="A1374" s="5" t="n">
        <v>38552</v>
      </c>
      <c r="B1374" s="1" t="n">
        <v>41.52</v>
      </c>
      <c r="C1374" s="1" t="n">
        <v>43.23</v>
      </c>
      <c r="D1374" s="1" t="n">
        <v>41.07</v>
      </c>
      <c r="E1374" s="1" t="n">
        <v>43.19</v>
      </c>
      <c r="F1374" s="1" t="n">
        <v>23966500</v>
      </c>
      <c r="G1374" s="1" t="n">
        <v>43.01</v>
      </c>
      <c r="I1374" s="0" t="n">
        <f aca="false">B1374-E1374</f>
        <v>-1.66999999999999</v>
      </c>
      <c r="J1374" s="0" t="n">
        <f aca="false">C1374-D1374</f>
        <v>2.16</v>
      </c>
      <c r="L1374" s="11" t="e">
        <f aca="false">IF(ROW(E1374) - 1 &gt;= $L$1,MMULT($AA$1:AA1($AA$1, 0, $L$1 - 1),E1374:E1374(E1374,1 - $L$1, 0)) / $K$3,"")</f>
        <v>#VALUE!</v>
      </c>
      <c r="N1374" s="0" t="e">
        <f aca="false">IF(ROW(E1374) - 1 &gt;= $N$1,SUM(E1374:E1374(E1374,1 - $N$1, 0)) / $N$1,"")</f>
        <v>#VALUE!</v>
      </c>
      <c r="P1374" s="0" t="e">
        <f aca="false">IF(ROW(N1374) - 1 &gt; $P$1, IF(OFFSET(N1374,  1 - $P$1, 0) &lt;&gt; "", MMULT($AA$2:AA2($AA$2, 0, $P$1 - 1), E1374:E1374(E1374,1 - $P$1, 0)) / $O$3,""),"")</f>
        <v>#VALUE!</v>
      </c>
    </row>
    <row collapsed="false" customFormat="false" customHeight="true" hidden="false" ht="14.4" outlineLevel="0" r="1375">
      <c r="A1375" s="5" t="n">
        <v>38553</v>
      </c>
      <c r="B1375" s="1" t="n">
        <v>42.86</v>
      </c>
      <c r="C1375" s="1" t="n">
        <v>43.8</v>
      </c>
      <c r="D1375" s="1" t="n">
        <v>42.65</v>
      </c>
      <c r="E1375" s="1" t="n">
        <v>43.63</v>
      </c>
      <c r="F1375" s="1" t="n">
        <v>16192700</v>
      </c>
      <c r="G1375" s="1" t="n">
        <v>43.44</v>
      </c>
      <c r="I1375" s="0" t="n">
        <f aca="false">B1375-E1375</f>
        <v>-0.770000000000003</v>
      </c>
      <c r="J1375" s="0" t="n">
        <f aca="false">C1375-D1375</f>
        <v>1.15</v>
      </c>
      <c r="L1375" s="11" t="e">
        <f aca="false">IF(ROW(E1375) - 1 &gt;= $L$1,MMULT($AA$1:AA1($AA$1, 0, $L$1 - 1),E1375:E1375(E1375,1 - $L$1, 0)) / $K$3,"")</f>
        <v>#VALUE!</v>
      </c>
      <c r="N1375" s="0" t="e">
        <f aca="false">IF(ROW(E1375) - 1 &gt;= $N$1,SUM(E1375:E1375(E1375,1 - $N$1, 0)) / $N$1,"")</f>
        <v>#VALUE!</v>
      </c>
      <c r="P1375" s="0" t="e">
        <f aca="false">IF(ROW(N1375) - 1 &gt; $P$1, IF(OFFSET(N1375,  1 - $P$1, 0) &lt;&gt; "", MMULT($AA$2:AA2($AA$2, 0, $P$1 - 1), E1375:E1375(E1375,1 - $P$1, 0)) / $O$3,""),"")</f>
        <v>#VALUE!</v>
      </c>
    </row>
    <row collapsed="false" customFormat="false" customHeight="true" hidden="false" ht="14.4" outlineLevel="0" r="1376">
      <c r="A1376" s="5" t="n">
        <v>38554</v>
      </c>
      <c r="B1376" s="1" t="n">
        <v>43.7</v>
      </c>
      <c r="C1376" s="1" t="n">
        <v>44.04</v>
      </c>
      <c r="D1376" s="1" t="n">
        <v>42.9</v>
      </c>
      <c r="E1376" s="1" t="n">
        <v>43.29</v>
      </c>
      <c r="F1376" s="1" t="n">
        <v>14438000</v>
      </c>
      <c r="G1376" s="1" t="n">
        <v>43.1</v>
      </c>
      <c r="I1376" s="0" t="n">
        <f aca="false">B1376-E1376</f>
        <v>0.410000000000004</v>
      </c>
      <c r="J1376" s="0" t="n">
        <f aca="false">C1376-D1376</f>
        <v>1.14</v>
      </c>
      <c r="L1376" s="11" t="e">
        <f aca="false">IF(ROW(E1376) - 1 &gt;= $L$1,MMULT($AA$1:AA1($AA$1, 0, $L$1 - 1),E1376:E1376(E1376,1 - $L$1, 0)) / $K$3,"")</f>
        <v>#VALUE!</v>
      </c>
      <c r="N1376" s="0" t="e">
        <f aca="false">IF(ROW(E1376) - 1 &gt;= $N$1,SUM(E1376:E1376(E1376,1 - $N$1, 0)) / $N$1,"")</f>
        <v>#VALUE!</v>
      </c>
      <c r="P1376" s="0" t="e">
        <f aca="false">IF(ROW(N1376) - 1 &gt; $P$1, IF(OFFSET(N1376,  1 - $P$1, 0) &lt;&gt; "", MMULT($AA$2:AA2($AA$2, 0, $P$1 - 1), E1376:E1376(E1376,1 - $P$1, 0)) / $O$3,""),"")</f>
        <v>#VALUE!</v>
      </c>
    </row>
    <row collapsed="false" customFormat="false" customHeight="true" hidden="false" ht="14.4" outlineLevel="0" r="1377">
      <c r="A1377" s="5" t="n">
        <v>38555</v>
      </c>
      <c r="B1377" s="1" t="n">
        <v>43.44</v>
      </c>
      <c r="C1377" s="1" t="n">
        <v>44</v>
      </c>
      <c r="D1377" s="1" t="n">
        <v>43.39</v>
      </c>
      <c r="E1377" s="1" t="n">
        <v>44</v>
      </c>
      <c r="F1377" s="1" t="n">
        <v>10753800</v>
      </c>
      <c r="G1377" s="1" t="n">
        <v>43.81</v>
      </c>
      <c r="I1377" s="0" t="n">
        <f aca="false">B1377-E1377</f>
        <v>-0.560000000000002</v>
      </c>
      <c r="J1377" s="0" t="n">
        <f aca="false">C1377-D1377</f>
        <v>0.609999999999999</v>
      </c>
      <c r="L1377" s="11" t="e">
        <f aca="false">IF(ROW(E1377) - 1 &gt;= $L$1,MMULT($AA$1:AA1($AA$1, 0, $L$1 - 1),E1377:E1377(E1377,1 - $L$1, 0)) / $K$3,"")</f>
        <v>#VALUE!</v>
      </c>
      <c r="N1377" s="0" t="e">
        <f aca="false">IF(ROW(E1377) - 1 &gt;= $N$1,SUM(E1377:E1377(E1377,1 - $N$1, 0)) / $N$1,"")</f>
        <v>#VALUE!</v>
      </c>
      <c r="P1377" s="0" t="e">
        <f aca="false">IF(ROW(N1377) - 1 &gt; $P$1, IF(OFFSET(N1377,  1 - $P$1, 0) &lt;&gt; "", MMULT($AA$2:AA2($AA$2, 0, $P$1 - 1), E1377:E1377(E1377,1 - $P$1, 0)) / $O$3,""),"")</f>
        <v>#VALUE!</v>
      </c>
    </row>
    <row collapsed="false" customFormat="false" customHeight="true" hidden="false" ht="14.4" outlineLevel="0" r="1378">
      <c r="A1378" s="5" t="n">
        <v>38558</v>
      </c>
      <c r="B1378" s="1" t="n">
        <v>43.99</v>
      </c>
      <c r="C1378" s="1" t="n">
        <v>44.28</v>
      </c>
      <c r="D1378" s="1" t="n">
        <v>43.73</v>
      </c>
      <c r="E1378" s="1" t="n">
        <v>43.81</v>
      </c>
      <c r="F1378" s="1" t="n">
        <v>10522400</v>
      </c>
      <c r="G1378" s="1" t="n">
        <v>43.62</v>
      </c>
      <c r="I1378" s="0" t="n">
        <f aca="false">B1378-E1378</f>
        <v>0.18</v>
      </c>
      <c r="J1378" s="0" t="n">
        <f aca="false">C1378-D1378</f>
        <v>0.550000000000004</v>
      </c>
      <c r="L1378" s="11" t="e">
        <f aca="false">IF(ROW(E1378) - 1 &gt;= $L$1,MMULT($AA$1:AA1($AA$1, 0, $L$1 - 1),E1378:E1378(E1378,1 - $L$1, 0)) / $K$3,"")</f>
        <v>#VALUE!</v>
      </c>
      <c r="N1378" s="0" t="e">
        <f aca="false">IF(ROW(E1378) - 1 &gt;= $N$1,SUM(E1378:E1378(E1378,1 - $N$1, 0)) / $N$1,"")</f>
        <v>#VALUE!</v>
      </c>
      <c r="P1378" s="0" t="e">
        <f aca="false">IF(ROW(N1378) - 1 &gt; $P$1, IF(OFFSET(N1378,  1 - $P$1, 0) &lt;&gt; "", MMULT($AA$2:AA2($AA$2, 0, $P$1 - 1), E1378:E1378(E1378,1 - $P$1, 0)) / $O$3,""),"")</f>
        <v>#VALUE!</v>
      </c>
    </row>
    <row collapsed="false" customFormat="false" customHeight="true" hidden="false" ht="14.4" outlineLevel="0" r="1379">
      <c r="A1379" s="5" t="n">
        <v>38559</v>
      </c>
      <c r="B1379" s="1" t="n">
        <v>44.01</v>
      </c>
      <c r="C1379" s="1" t="n">
        <v>44.11</v>
      </c>
      <c r="D1379" s="1" t="n">
        <v>43.36</v>
      </c>
      <c r="E1379" s="1" t="n">
        <v>43.63</v>
      </c>
      <c r="F1379" s="1" t="n">
        <v>9592600</v>
      </c>
      <c r="G1379" s="1" t="n">
        <v>43.44</v>
      </c>
      <c r="I1379" s="0" t="n">
        <f aca="false">B1379-E1379</f>
        <v>0.379999999999995</v>
      </c>
      <c r="J1379" s="0" t="n">
        <f aca="false">C1379-D1379</f>
        <v>0.75</v>
      </c>
      <c r="L1379" s="11" t="e">
        <f aca="false">IF(ROW(E1379) - 1 &gt;= $L$1,MMULT($AA$1:AA1($AA$1, 0, $L$1 - 1),E1379:E1379(E1379,1 - $L$1, 0)) / $K$3,"")</f>
        <v>#VALUE!</v>
      </c>
      <c r="N1379" s="0" t="e">
        <f aca="false">IF(ROW(E1379) - 1 &gt;= $N$1,SUM(E1379:E1379(E1379,1 - $N$1, 0)) / $N$1,"")</f>
        <v>#VALUE!</v>
      </c>
      <c r="P1379" s="0" t="e">
        <f aca="false">IF(ROW(N1379) - 1 &gt; $P$1, IF(OFFSET(N1379,  1 - $P$1, 0) &lt;&gt; "", MMULT($AA$2:AA2($AA$2, 0, $P$1 - 1), E1379:E1379(E1379,1 - $P$1, 0)) / $O$3,""),"")</f>
        <v>#VALUE!</v>
      </c>
    </row>
    <row collapsed="false" customFormat="false" customHeight="true" hidden="false" ht="14.4" outlineLevel="0" r="1380">
      <c r="A1380" s="5" t="n">
        <v>38560</v>
      </c>
      <c r="B1380" s="1" t="n">
        <v>43.83</v>
      </c>
      <c r="C1380" s="1" t="n">
        <v>44.07</v>
      </c>
      <c r="D1380" s="1" t="n">
        <v>42.67</v>
      </c>
      <c r="E1380" s="1" t="n">
        <v>43.99</v>
      </c>
      <c r="F1380" s="1" t="n">
        <v>10133900</v>
      </c>
      <c r="G1380" s="1" t="n">
        <v>43.8</v>
      </c>
      <c r="I1380" s="0" t="n">
        <f aca="false">B1380-E1380</f>
        <v>-0.160000000000004</v>
      </c>
      <c r="J1380" s="0" t="n">
        <f aca="false">C1380-D1380</f>
        <v>1.4</v>
      </c>
      <c r="L1380" s="11" t="e">
        <f aca="false">IF(ROW(E1380) - 1 &gt;= $L$1,MMULT($AA$1:AA1($AA$1, 0, $L$1 - 1),E1380:E1380(E1380,1 - $L$1, 0)) / $K$3,"")</f>
        <v>#VALUE!</v>
      </c>
      <c r="N1380" s="0" t="e">
        <f aca="false">IF(ROW(E1380) - 1 &gt;= $N$1,SUM(E1380:E1380(E1380,1 - $N$1, 0)) / $N$1,"")</f>
        <v>#VALUE!</v>
      </c>
      <c r="P1380" s="0" t="e">
        <f aca="false">IF(ROW(N1380) - 1 &gt; $P$1, IF(OFFSET(N1380,  1 - $P$1, 0) &lt;&gt; "", MMULT($AA$2:AA2($AA$2, 0, $P$1 - 1), E1380:E1380(E1380,1 - $P$1, 0)) / $O$3,""),"")</f>
        <v>#VALUE!</v>
      </c>
    </row>
    <row collapsed="false" customFormat="false" customHeight="true" hidden="false" ht="14.4" outlineLevel="0" r="1381">
      <c r="A1381" s="5" t="n">
        <v>38561</v>
      </c>
      <c r="B1381" s="1" t="n">
        <v>43.85</v>
      </c>
      <c r="C1381" s="1" t="n">
        <v>44</v>
      </c>
      <c r="D1381" s="1" t="n">
        <v>43.3</v>
      </c>
      <c r="E1381" s="1" t="n">
        <v>43.8</v>
      </c>
      <c r="F1381" s="1" t="n">
        <v>8975400</v>
      </c>
      <c r="G1381" s="1" t="n">
        <v>43.61</v>
      </c>
      <c r="I1381" s="0" t="n">
        <f aca="false">B1381-E1381</f>
        <v>0.0500000000000043</v>
      </c>
      <c r="J1381" s="0" t="n">
        <f aca="false">C1381-D1381</f>
        <v>0.700000000000003</v>
      </c>
      <c r="L1381" s="11" t="e">
        <f aca="false">IF(ROW(E1381) - 1 &gt;= $L$1,MMULT($AA$1:AA1($AA$1, 0, $L$1 - 1),E1381:E1381(E1381,1 - $L$1, 0)) / $K$3,"")</f>
        <v>#VALUE!</v>
      </c>
      <c r="N1381" s="0" t="e">
        <f aca="false">IF(ROW(E1381) - 1 &gt;= $N$1,SUM(E1381:E1381(E1381,1 - $N$1, 0)) / $N$1,"")</f>
        <v>#VALUE!</v>
      </c>
      <c r="P1381" s="0" t="e">
        <f aca="false">IF(ROW(N1381) - 1 &gt; $P$1, IF(OFFSET(N1381,  1 - $P$1, 0) &lt;&gt; "", MMULT($AA$2:AA2($AA$2, 0, $P$1 - 1), E1381:E1381(E1381,1 - $P$1, 0)) / $O$3,""),"")</f>
        <v>#VALUE!</v>
      </c>
    </row>
    <row collapsed="false" customFormat="false" customHeight="true" hidden="false" ht="14.4" outlineLevel="0" r="1382">
      <c r="A1382" s="5" t="n">
        <v>38562</v>
      </c>
      <c r="B1382" s="1" t="n">
        <v>43.56</v>
      </c>
      <c r="C1382" s="1" t="n">
        <v>44.38</v>
      </c>
      <c r="D1382" s="1" t="n">
        <v>42.26</v>
      </c>
      <c r="E1382" s="1" t="n">
        <v>42.65</v>
      </c>
      <c r="F1382" s="1" t="n">
        <v>20074300</v>
      </c>
      <c r="G1382" s="1" t="n">
        <v>42.47</v>
      </c>
      <c r="I1382" s="0" t="n">
        <f aca="false">B1382-E1382</f>
        <v>0.910000000000004</v>
      </c>
      <c r="J1382" s="0" t="n">
        <f aca="false">C1382-D1382</f>
        <v>2.12</v>
      </c>
      <c r="L1382" s="11" t="e">
        <f aca="false">IF(ROW(E1382) - 1 &gt;= $L$1,MMULT($AA$1:AA1($AA$1, 0, $L$1 - 1),E1382:E1382(E1382,1 - $L$1, 0)) / $K$3,"")</f>
        <v>#VALUE!</v>
      </c>
      <c r="N1382" s="0" t="e">
        <f aca="false">IF(ROW(E1382) - 1 &gt;= $N$1,SUM(E1382:E1382(E1382,1 - $N$1, 0)) / $N$1,"")</f>
        <v>#VALUE!</v>
      </c>
      <c r="P1382" s="0" t="e">
        <f aca="false">IF(ROW(N1382) - 1 &gt; $P$1, IF(OFFSET(N1382,  1 - $P$1, 0) &lt;&gt; "", MMULT($AA$2:AA2($AA$2, 0, $P$1 - 1), E1382:E1382(E1382,1 - $P$1, 0)) / $O$3,""),"")</f>
        <v>#VALUE!</v>
      </c>
    </row>
    <row collapsed="false" customFormat="false" customHeight="true" hidden="false" ht="14.4" outlineLevel="0" r="1383">
      <c r="A1383" s="5" t="n">
        <v>38565</v>
      </c>
      <c r="B1383" s="1" t="n">
        <v>42.57</v>
      </c>
      <c r="C1383" s="1" t="n">
        <v>43.08</v>
      </c>
      <c r="D1383" s="1" t="n">
        <v>42.08</v>
      </c>
      <c r="E1383" s="1" t="n">
        <v>42.75</v>
      </c>
      <c r="F1383" s="1" t="n">
        <v>11223200</v>
      </c>
      <c r="G1383" s="1" t="n">
        <v>42.57</v>
      </c>
      <c r="I1383" s="0" t="n">
        <f aca="false">B1383-E1383</f>
        <v>-0.18</v>
      </c>
      <c r="J1383" s="0" t="n">
        <f aca="false">C1383-D1383</f>
        <v>1</v>
      </c>
      <c r="L1383" s="11" t="e">
        <f aca="false">IF(ROW(E1383) - 1 &gt;= $L$1,MMULT($AA$1:AA1($AA$1, 0, $L$1 - 1),E1383:E1383(E1383,1 - $L$1, 0)) / $K$3,"")</f>
        <v>#VALUE!</v>
      </c>
      <c r="N1383" s="0" t="e">
        <f aca="false">IF(ROW(E1383) - 1 &gt;= $N$1,SUM(E1383:E1383(E1383,1 - $N$1, 0)) / $N$1,"")</f>
        <v>#VALUE!</v>
      </c>
      <c r="P1383" s="0" t="e">
        <f aca="false">IF(ROW(N1383) - 1 &gt; $P$1, IF(OFFSET(N1383,  1 - $P$1, 0) &lt;&gt; "", MMULT($AA$2:AA2($AA$2, 0, $P$1 - 1), E1383:E1383(E1383,1 - $P$1, 0)) / $O$3,""),"")</f>
        <v>#VALUE!</v>
      </c>
    </row>
    <row collapsed="false" customFormat="false" customHeight="true" hidden="false" ht="14.4" outlineLevel="0" r="1384">
      <c r="A1384" s="5" t="n">
        <v>38566</v>
      </c>
      <c r="B1384" s="1" t="n">
        <v>42.89</v>
      </c>
      <c r="C1384" s="1" t="n">
        <v>43.5</v>
      </c>
      <c r="D1384" s="1" t="n">
        <v>42.61</v>
      </c>
      <c r="E1384" s="1" t="n">
        <v>43.19</v>
      </c>
      <c r="F1384" s="1" t="n">
        <v>10602700</v>
      </c>
      <c r="G1384" s="1" t="n">
        <v>43.01</v>
      </c>
      <c r="I1384" s="0" t="n">
        <f aca="false">B1384-E1384</f>
        <v>-0.299999999999997</v>
      </c>
      <c r="J1384" s="0" t="n">
        <f aca="false">C1384-D1384</f>
        <v>0.890000000000001</v>
      </c>
      <c r="L1384" s="11" t="e">
        <f aca="false">IF(ROW(E1384) - 1 &gt;= $L$1,MMULT($AA$1:AA1($AA$1, 0, $L$1 - 1),E1384:E1384(E1384,1 - $L$1, 0)) / $K$3,"")</f>
        <v>#VALUE!</v>
      </c>
      <c r="N1384" s="0" t="e">
        <f aca="false">IF(ROW(E1384) - 1 &gt;= $N$1,SUM(E1384:E1384(E1384,1 - $N$1, 0)) / $N$1,"")</f>
        <v>#VALUE!</v>
      </c>
      <c r="P1384" s="0" t="e">
        <f aca="false">IF(ROW(N1384) - 1 &gt; $P$1, IF(OFFSET(N1384,  1 - $P$1, 0) &lt;&gt; "", MMULT($AA$2:AA2($AA$2, 0, $P$1 - 1), E1384:E1384(E1384,1 - $P$1, 0)) / $O$3,""),"")</f>
        <v>#VALUE!</v>
      </c>
    </row>
    <row collapsed="false" customFormat="false" customHeight="true" hidden="false" ht="14.4" outlineLevel="0" r="1385">
      <c r="A1385" s="5" t="n">
        <v>38567</v>
      </c>
      <c r="B1385" s="1" t="n">
        <v>43.19</v>
      </c>
      <c r="C1385" s="1" t="n">
        <v>43.31</v>
      </c>
      <c r="D1385" s="1" t="n">
        <v>42.77</v>
      </c>
      <c r="E1385" s="1" t="n">
        <v>43.22</v>
      </c>
      <c r="F1385" s="1" t="n">
        <v>9225800</v>
      </c>
      <c r="G1385" s="1" t="n">
        <v>43.04</v>
      </c>
      <c r="I1385" s="0" t="n">
        <f aca="false">B1385-E1385</f>
        <v>-0.0300000000000011</v>
      </c>
      <c r="J1385" s="0" t="n">
        <f aca="false">C1385-D1385</f>
        <v>0.539999999999999</v>
      </c>
      <c r="L1385" s="11" t="e">
        <f aca="false">IF(ROW(E1385) - 1 &gt;= $L$1,MMULT($AA$1:AA1($AA$1, 0, $L$1 - 1),E1385:E1385(E1385,1 - $L$1, 0)) / $K$3,"")</f>
        <v>#VALUE!</v>
      </c>
      <c r="N1385" s="0" t="e">
        <f aca="false">IF(ROW(E1385) - 1 &gt;= $N$1,SUM(E1385:E1385(E1385,1 - $N$1, 0)) / $N$1,"")</f>
        <v>#VALUE!</v>
      </c>
      <c r="P1385" s="0" t="e">
        <f aca="false">IF(ROW(N1385) - 1 &gt; $P$1, IF(OFFSET(N1385,  1 - $P$1, 0) &lt;&gt; "", MMULT($AA$2:AA2($AA$2, 0, $P$1 - 1), E1385:E1385(E1385,1 - $P$1, 0)) / $O$3,""),"")</f>
        <v>#VALUE!</v>
      </c>
    </row>
    <row collapsed="false" customFormat="false" customHeight="true" hidden="false" ht="14.4" outlineLevel="0" r="1386">
      <c r="A1386" s="5" t="n">
        <v>38568</v>
      </c>
      <c r="B1386" s="1" t="n">
        <v>42.89</v>
      </c>
      <c r="C1386" s="1" t="n">
        <v>43</v>
      </c>
      <c r="D1386" s="1" t="n">
        <v>42.29</v>
      </c>
      <c r="E1386" s="1" t="n">
        <v>42.71</v>
      </c>
      <c r="F1386" s="1" t="n">
        <v>9618000</v>
      </c>
      <c r="G1386" s="1" t="n">
        <v>42.53</v>
      </c>
      <c r="I1386" s="0" t="n">
        <f aca="false">B1386-E1386</f>
        <v>0.18</v>
      </c>
      <c r="J1386" s="0" t="n">
        <f aca="false">C1386-D1386</f>
        <v>0.710000000000001</v>
      </c>
      <c r="L1386" s="11" t="e">
        <f aca="false">IF(ROW(E1386) - 1 &gt;= $L$1,MMULT($AA$1:AA1($AA$1, 0, $L$1 - 1),E1386:E1386(E1386,1 - $L$1, 0)) / $K$3,"")</f>
        <v>#VALUE!</v>
      </c>
      <c r="N1386" s="0" t="e">
        <f aca="false">IF(ROW(E1386) - 1 &gt;= $N$1,SUM(E1386:E1386(E1386,1 - $N$1, 0)) / $N$1,"")</f>
        <v>#VALUE!</v>
      </c>
      <c r="P1386" s="0" t="e">
        <f aca="false">IF(ROW(N1386) - 1 &gt; $P$1, IF(OFFSET(N1386,  1 - $P$1, 0) &lt;&gt; "", MMULT($AA$2:AA2($AA$2, 0, $P$1 - 1), E1386:E1386(E1386,1 - $P$1, 0)) / $O$3,""),"")</f>
        <v>#VALUE!</v>
      </c>
    </row>
    <row collapsed="false" customFormat="false" customHeight="true" hidden="false" ht="14.4" outlineLevel="0" r="1387">
      <c r="A1387" s="5" t="n">
        <v>38569</v>
      </c>
      <c r="B1387" s="1" t="n">
        <v>42.49</v>
      </c>
      <c r="C1387" s="1" t="n">
        <v>43.36</v>
      </c>
      <c r="D1387" s="1" t="n">
        <v>42.02</v>
      </c>
      <c r="E1387" s="1" t="n">
        <v>42.99</v>
      </c>
      <c r="F1387" s="1" t="n">
        <v>8640400</v>
      </c>
      <c r="G1387" s="1" t="n">
        <v>42.81</v>
      </c>
      <c r="I1387" s="0" t="n">
        <f aca="false">B1387-E1387</f>
        <v>-0.5</v>
      </c>
      <c r="J1387" s="0" t="n">
        <f aca="false">C1387-D1387</f>
        <v>1.34</v>
      </c>
      <c r="L1387" s="11" t="e">
        <f aca="false">IF(ROW(E1387) - 1 &gt;= $L$1,MMULT($AA$1:AA1($AA$1, 0, $L$1 - 1),E1387:E1387(E1387,1 - $L$1, 0)) / $K$3,"")</f>
        <v>#VALUE!</v>
      </c>
      <c r="N1387" s="0" t="e">
        <f aca="false">IF(ROW(E1387) - 1 &gt;= $N$1,SUM(E1387:E1387(E1387,1 - $N$1, 0)) / $N$1,"")</f>
        <v>#VALUE!</v>
      </c>
      <c r="P1387" s="0" t="e">
        <f aca="false">IF(ROW(N1387) - 1 &gt; $P$1, IF(OFFSET(N1387,  1 - $P$1, 0) &lt;&gt; "", MMULT($AA$2:AA2($AA$2, 0, $P$1 - 1), E1387:E1387(E1387,1 - $P$1, 0)) / $O$3,""),"")</f>
        <v>#VALUE!</v>
      </c>
    </row>
    <row collapsed="false" customFormat="false" customHeight="true" hidden="false" ht="14.4" outlineLevel="0" r="1388">
      <c r="A1388" s="5" t="n">
        <v>38572</v>
      </c>
      <c r="B1388" s="1" t="n">
        <v>43</v>
      </c>
      <c r="C1388" s="1" t="n">
        <v>43.25</v>
      </c>
      <c r="D1388" s="1" t="n">
        <v>42.61</v>
      </c>
      <c r="E1388" s="1" t="n">
        <v>42.65</v>
      </c>
      <c r="F1388" s="1" t="n">
        <v>6299400</v>
      </c>
      <c r="G1388" s="1" t="n">
        <v>42.47</v>
      </c>
      <c r="I1388" s="0" t="n">
        <f aca="false">B1388-E1388</f>
        <v>0.350000000000001</v>
      </c>
      <c r="J1388" s="0" t="n">
        <f aca="false">C1388-D1388</f>
        <v>0.640000000000001</v>
      </c>
      <c r="L1388" s="11" t="e">
        <f aca="false">IF(ROW(E1388) - 1 &gt;= $L$1,MMULT($AA$1:AA1($AA$1, 0, $L$1 - 1),E1388:E1388(E1388,1 - $L$1, 0)) / $K$3,"")</f>
        <v>#VALUE!</v>
      </c>
      <c r="N1388" s="0" t="e">
        <f aca="false">IF(ROW(E1388) - 1 &gt;= $N$1,SUM(E1388:E1388(E1388,1 - $N$1, 0)) / $N$1,"")</f>
        <v>#VALUE!</v>
      </c>
      <c r="P1388" s="0" t="e">
        <f aca="false">IF(ROW(N1388) - 1 &gt; $P$1, IF(OFFSET(N1388,  1 - $P$1, 0) &lt;&gt; "", MMULT($AA$2:AA2($AA$2, 0, $P$1 - 1), E1388:E1388(E1388,1 - $P$1, 0)) / $O$3,""),"")</f>
        <v>#VALUE!</v>
      </c>
    </row>
    <row collapsed="false" customFormat="false" customHeight="true" hidden="false" ht="14.4" outlineLevel="0" r="1389">
      <c r="A1389" s="5" t="n">
        <v>38573</v>
      </c>
      <c r="B1389" s="1" t="n">
        <v>42.93</v>
      </c>
      <c r="C1389" s="1" t="n">
        <v>43.89</v>
      </c>
      <c r="D1389" s="1" t="n">
        <v>42.91</v>
      </c>
      <c r="E1389" s="1" t="n">
        <v>43.82</v>
      </c>
      <c r="F1389" s="1" t="n">
        <v>13601400</v>
      </c>
      <c r="G1389" s="1" t="n">
        <v>43.63</v>
      </c>
      <c r="I1389" s="0" t="n">
        <f aca="false">B1389-E1389</f>
        <v>-0.890000000000001</v>
      </c>
      <c r="J1389" s="0" t="n">
        <f aca="false">C1389-D1389</f>
        <v>0.980000000000004</v>
      </c>
      <c r="L1389" s="11" t="e">
        <f aca="false">IF(ROW(E1389) - 1 &gt;= $L$1,MMULT($AA$1:AA1($AA$1, 0, $L$1 - 1),E1389:E1389(E1389,1 - $L$1, 0)) / $K$3,"")</f>
        <v>#VALUE!</v>
      </c>
      <c r="N1389" s="0" t="e">
        <f aca="false">IF(ROW(E1389) - 1 &gt;= $N$1,SUM(E1389:E1389(E1389,1 - $N$1, 0)) / $N$1,"")</f>
        <v>#VALUE!</v>
      </c>
      <c r="P1389" s="0" t="e">
        <f aca="false">IF(ROW(N1389) - 1 &gt; $P$1, IF(OFFSET(N1389,  1 - $P$1, 0) &lt;&gt; "", MMULT($AA$2:AA2($AA$2, 0, $P$1 - 1), E1389:E1389(E1389,1 - $P$1, 0)) / $O$3,""),"")</f>
        <v>#VALUE!</v>
      </c>
    </row>
    <row collapsed="false" customFormat="false" customHeight="true" hidden="false" ht="14.4" outlineLevel="0" r="1390">
      <c r="A1390" s="5" t="n">
        <v>38574</v>
      </c>
      <c r="B1390" s="1" t="n">
        <v>44</v>
      </c>
      <c r="C1390" s="1" t="n">
        <v>44.39</v>
      </c>
      <c r="D1390" s="1" t="n">
        <v>43.31</v>
      </c>
      <c r="E1390" s="1" t="n">
        <v>43.38</v>
      </c>
      <c r="F1390" s="1" t="n">
        <v>12890900</v>
      </c>
      <c r="G1390" s="1" t="n">
        <v>43.19</v>
      </c>
      <c r="I1390" s="0" t="n">
        <f aca="false">B1390-E1390</f>
        <v>0.619999999999997</v>
      </c>
      <c r="J1390" s="0" t="n">
        <f aca="false">C1390-D1390</f>
        <v>1.08</v>
      </c>
      <c r="L1390" s="11" t="e">
        <f aca="false">IF(ROW(E1390) - 1 &gt;= $L$1,MMULT($AA$1:AA1($AA$1, 0, $L$1 - 1),E1390:E1390(E1390,1 - $L$1, 0)) / $K$3,"")</f>
        <v>#VALUE!</v>
      </c>
      <c r="N1390" s="0" t="e">
        <f aca="false">IF(ROW(E1390) - 1 &gt;= $N$1,SUM(E1390:E1390(E1390,1 - $N$1, 0)) / $N$1,"")</f>
        <v>#VALUE!</v>
      </c>
      <c r="P1390" s="0" t="e">
        <f aca="false">IF(ROW(N1390) - 1 &gt; $P$1, IF(OFFSET(N1390,  1 - $P$1, 0) &lt;&gt; "", MMULT($AA$2:AA2($AA$2, 0, $P$1 - 1), E1390:E1390(E1390,1 - $P$1, 0)) / $O$3,""),"")</f>
        <v>#VALUE!</v>
      </c>
    </row>
    <row collapsed="false" customFormat="false" customHeight="true" hidden="false" ht="14.4" outlineLevel="0" r="1391">
      <c r="A1391" s="5" t="n">
        <v>38575</v>
      </c>
      <c r="B1391" s="1" t="n">
        <v>43.39</v>
      </c>
      <c r="C1391" s="1" t="n">
        <v>44.12</v>
      </c>
      <c r="D1391" s="1" t="n">
        <v>43.25</v>
      </c>
      <c r="E1391" s="1" t="n">
        <v>44</v>
      </c>
      <c r="F1391" s="1" t="n">
        <v>9713700</v>
      </c>
      <c r="G1391" s="1" t="n">
        <v>43.81</v>
      </c>
      <c r="I1391" s="0" t="n">
        <f aca="false">B1391-E1391</f>
        <v>-0.609999999999999</v>
      </c>
      <c r="J1391" s="0" t="n">
        <f aca="false">C1391-D1391</f>
        <v>0.869999999999997</v>
      </c>
      <c r="L1391" s="11" t="e">
        <f aca="false">IF(ROW(E1391) - 1 &gt;= $L$1,MMULT($AA$1:AA1($AA$1, 0, $L$1 - 1),E1391:E1391(E1391,1 - $L$1, 0)) / $K$3,"")</f>
        <v>#VALUE!</v>
      </c>
      <c r="N1391" s="0" t="e">
        <f aca="false">IF(ROW(E1391) - 1 &gt;= $N$1,SUM(E1391:E1391(E1391,1 - $N$1, 0)) / $N$1,"")</f>
        <v>#VALUE!</v>
      </c>
      <c r="P1391" s="0" t="e">
        <f aca="false">IF(ROW(N1391) - 1 &gt; $P$1, IF(OFFSET(N1391,  1 - $P$1, 0) &lt;&gt; "", MMULT($AA$2:AA2($AA$2, 0, $P$1 - 1), E1391:E1391(E1391,1 - $P$1, 0)) / $O$3,""),"")</f>
        <v>#VALUE!</v>
      </c>
    </row>
    <row collapsed="false" customFormat="false" customHeight="true" hidden="false" ht="14.4" outlineLevel="0" r="1392">
      <c r="A1392" s="5" t="n">
        <v>38576</v>
      </c>
      <c r="B1392" s="1" t="n">
        <v>43.46</v>
      </c>
      <c r="C1392" s="1" t="n">
        <v>46.22</v>
      </c>
      <c r="D1392" s="1" t="n">
        <v>43.36</v>
      </c>
      <c r="E1392" s="1" t="n">
        <v>46.1</v>
      </c>
      <c r="F1392" s="1" t="n">
        <v>32715600</v>
      </c>
      <c r="G1392" s="1" t="n">
        <v>45.9</v>
      </c>
      <c r="I1392" s="0" t="n">
        <f aca="false">B1392-E1392</f>
        <v>-2.64</v>
      </c>
      <c r="J1392" s="0" t="n">
        <f aca="false">C1392-D1392</f>
        <v>2.86</v>
      </c>
      <c r="L1392" s="11" t="e">
        <f aca="false">IF(ROW(E1392) - 1 &gt;= $L$1,MMULT($AA$1:AA1($AA$1, 0, $L$1 - 1),E1392:E1392(E1392,1 - $L$1, 0)) / $K$3,"")</f>
        <v>#VALUE!</v>
      </c>
      <c r="N1392" s="0" t="e">
        <f aca="false">IF(ROW(E1392) - 1 &gt;= $N$1,SUM(E1392:E1392(E1392,1 - $N$1, 0)) / $N$1,"")</f>
        <v>#VALUE!</v>
      </c>
      <c r="P1392" s="0" t="e">
        <f aca="false">IF(ROW(N1392) - 1 &gt; $P$1, IF(OFFSET(N1392,  1 - $P$1, 0) &lt;&gt; "", MMULT($AA$2:AA2($AA$2, 0, $P$1 - 1), E1392:E1392(E1392,1 - $P$1, 0)) / $O$3,""),"")</f>
        <v>#VALUE!</v>
      </c>
    </row>
    <row collapsed="false" customFormat="false" customHeight="true" hidden="false" ht="14.4" outlineLevel="0" r="1393">
      <c r="A1393" s="5" t="n">
        <v>38579</v>
      </c>
      <c r="B1393" s="1" t="n">
        <v>46.48</v>
      </c>
      <c r="C1393" s="1" t="n">
        <v>48.33</v>
      </c>
      <c r="D1393" s="1" t="n">
        <v>46.45</v>
      </c>
      <c r="E1393" s="1" t="n">
        <v>47.68</v>
      </c>
      <c r="F1393" s="1" t="n">
        <v>38811700</v>
      </c>
      <c r="G1393" s="1" t="n">
        <v>47.48</v>
      </c>
      <c r="I1393" s="0" t="n">
        <f aca="false">B1393-E1393</f>
        <v>-1.2</v>
      </c>
      <c r="J1393" s="0" t="n">
        <f aca="false">C1393-D1393</f>
        <v>1.88</v>
      </c>
      <c r="L1393" s="11" t="e">
        <f aca="false">IF(ROW(E1393) - 1 &gt;= $L$1,MMULT($AA$1:AA1($AA$1, 0, $L$1 - 1),E1393:E1393(E1393,1 - $L$1, 0)) / $K$3,"")</f>
        <v>#VALUE!</v>
      </c>
      <c r="N1393" s="0" t="e">
        <f aca="false">IF(ROW(E1393) - 1 &gt;= $N$1,SUM(E1393:E1393(E1393,1 - $N$1, 0)) / $N$1,"")</f>
        <v>#VALUE!</v>
      </c>
      <c r="P1393" s="0" t="e">
        <f aca="false">IF(ROW(N1393) - 1 &gt; $P$1, IF(OFFSET(N1393,  1 - $P$1, 0) &lt;&gt; "", MMULT($AA$2:AA2($AA$2, 0, $P$1 - 1), E1393:E1393(E1393,1 - $P$1, 0)) / $O$3,""),"")</f>
        <v>#VALUE!</v>
      </c>
    </row>
    <row collapsed="false" customFormat="false" customHeight="true" hidden="false" ht="14.4" outlineLevel="0" r="1394">
      <c r="A1394" s="5" t="n">
        <v>38580</v>
      </c>
      <c r="B1394" s="1" t="n">
        <v>47.39</v>
      </c>
      <c r="C1394" s="1" t="n">
        <v>47.5</v>
      </c>
      <c r="D1394" s="1" t="n">
        <v>46.21</v>
      </c>
      <c r="E1394" s="1" t="n">
        <v>46.25</v>
      </c>
      <c r="F1394" s="1" t="n">
        <v>19200800</v>
      </c>
      <c r="G1394" s="1" t="n">
        <v>46.05</v>
      </c>
      <c r="I1394" s="0" t="n">
        <f aca="false">B1394-E1394</f>
        <v>1.14</v>
      </c>
      <c r="J1394" s="0" t="n">
        <f aca="false">C1394-D1394</f>
        <v>1.29</v>
      </c>
      <c r="L1394" s="11" t="e">
        <f aca="false">IF(ROW(E1394) - 1 &gt;= $L$1,MMULT($AA$1:AA1($AA$1, 0, $L$1 - 1),E1394:E1394(E1394,1 - $L$1, 0)) / $K$3,"")</f>
        <v>#VALUE!</v>
      </c>
      <c r="N1394" s="0" t="e">
        <f aca="false">IF(ROW(E1394) - 1 &gt;= $N$1,SUM(E1394:E1394(E1394,1 - $N$1, 0)) / $N$1,"")</f>
        <v>#VALUE!</v>
      </c>
      <c r="P1394" s="0" t="e">
        <f aca="false">IF(ROW(N1394) - 1 &gt; $P$1, IF(OFFSET(N1394,  1 - $P$1, 0) &lt;&gt; "", MMULT($AA$2:AA2($AA$2, 0, $P$1 - 1), E1394:E1394(E1394,1 - $P$1, 0)) / $O$3,""),"")</f>
        <v>#VALUE!</v>
      </c>
    </row>
    <row collapsed="false" customFormat="false" customHeight="true" hidden="false" ht="14.4" outlineLevel="0" r="1395">
      <c r="A1395" s="5" t="n">
        <v>38581</v>
      </c>
      <c r="B1395" s="1" t="n">
        <v>46.4</v>
      </c>
      <c r="C1395" s="1" t="n">
        <v>47.44</v>
      </c>
      <c r="D1395" s="1" t="n">
        <v>46.37</v>
      </c>
      <c r="E1395" s="1" t="n">
        <v>47.15</v>
      </c>
      <c r="F1395" s="1" t="n">
        <v>17847300</v>
      </c>
      <c r="G1395" s="1" t="n">
        <v>46.95</v>
      </c>
      <c r="I1395" s="0" t="n">
        <f aca="false">B1395-E1395</f>
        <v>-0.75</v>
      </c>
      <c r="J1395" s="0" t="n">
        <f aca="false">C1395-D1395</f>
        <v>1.07</v>
      </c>
      <c r="L1395" s="11" t="e">
        <f aca="false">IF(ROW(E1395) - 1 &gt;= $L$1,MMULT($AA$1:AA1($AA$1, 0, $L$1 - 1),E1395:E1395(E1395,1 - $L$1, 0)) / $K$3,"")</f>
        <v>#VALUE!</v>
      </c>
      <c r="N1395" s="0" t="e">
        <f aca="false">IF(ROW(E1395) - 1 &gt;= $N$1,SUM(E1395:E1395(E1395,1 - $N$1, 0)) / $N$1,"")</f>
        <v>#VALUE!</v>
      </c>
      <c r="P1395" s="0" t="e">
        <f aca="false">IF(ROW(N1395) - 1 &gt; $P$1, IF(OFFSET(N1395,  1 - $P$1, 0) &lt;&gt; "", MMULT($AA$2:AA2($AA$2, 0, $P$1 - 1), E1395:E1395(E1395,1 - $P$1, 0)) / $O$3,""),"")</f>
        <v>#VALUE!</v>
      </c>
    </row>
    <row collapsed="false" customFormat="false" customHeight="true" hidden="false" ht="14.4" outlineLevel="0" r="1396">
      <c r="A1396" s="5" t="n">
        <v>38582</v>
      </c>
      <c r="B1396" s="1" t="n">
        <v>46.91</v>
      </c>
      <c r="C1396" s="1" t="n">
        <v>47</v>
      </c>
      <c r="D1396" s="1" t="n">
        <v>45.75</v>
      </c>
      <c r="E1396" s="1" t="n">
        <v>46.3</v>
      </c>
      <c r="F1396" s="1" t="n">
        <v>15805700</v>
      </c>
      <c r="G1396" s="1" t="n">
        <v>46.1</v>
      </c>
      <c r="I1396" s="0" t="n">
        <f aca="false">B1396-E1396</f>
        <v>0.609999999999999</v>
      </c>
      <c r="J1396" s="0" t="n">
        <f aca="false">C1396-D1396</f>
        <v>1.25</v>
      </c>
      <c r="L1396" s="11" t="e">
        <f aca="false">IF(ROW(E1396) - 1 &gt;= $L$1,MMULT($AA$1:AA1($AA$1, 0, $L$1 - 1),E1396:E1396(E1396,1 - $L$1, 0)) / $K$3,"")</f>
        <v>#VALUE!</v>
      </c>
      <c r="N1396" s="0" t="e">
        <f aca="false">IF(ROW(E1396) - 1 &gt;= $N$1,SUM(E1396:E1396(E1396,1 - $N$1, 0)) / $N$1,"")</f>
        <v>#VALUE!</v>
      </c>
      <c r="P1396" s="0" t="e">
        <f aca="false">IF(ROW(N1396) - 1 &gt; $P$1, IF(OFFSET(N1396,  1 - $P$1, 0) &lt;&gt; "", MMULT($AA$2:AA2($AA$2, 0, $P$1 - 1), E1396:E1396(E1396,1 - $P$1, 0)) / $O$3,""),"")</f>
        <v>#VALUE!</v>
      </c>
    </row>
    <row collapsed="false" customFormat="false" customHeight="true" hidden="false" ht="14.4" outlineLevel="0" r="1397">
      <c r="A1397" s="5" t="n">
        <v>38583</v>
      </c>
      <c r="B1397" s="1" t="n">
        <v>46.28</v>
      </c>
      <c r="C1397" s="1" t="n">
        <v>46.7</v>
      </c>
      <c r="D1397" s="1" t="n">
        <v>45.77</v>
      </c>
      <c r="E1397" s="1" t="n">
        <v>45.83</v>
      </c>
      <c r="F1397" s="1" t="n">
        <v>13448900</v>
      </c>
      <c r="G1397" s="1" t="n">
        <v>45.63</v>
      </c>
      <c r="I1397" s="0" t="n">
        <f aca="false">B1397-E1397</f>
        <v>0.450000000000003</v>
      </c>
      <c r="J1397" s="0" t="n">
        <f aca="false">C1397-D1397</f>
        <v>0.93</v>
      </c>
      <c r="L1397" s="11" t="e">
        <f aca="false">IF(ROW(E1397) - 1 &gt;= $L$1,MMULT($AA$1:AA1($AA$1, 0, $L$1 - 1),E1397:E1397(E1397,1 - $L$1, 0)) / $K$3,"")</f>
        <v>#VALUE!</v>
      </c>
      <c r="N1397" s="0" t="e">
        <f aca="false">IF(ROW(E1397) - 1 &gt;= $N$1,SUM(E1397:E1397(E1397,1 - $N$1, 0)) / $N$1,"")</f>
        <v>#VALUE!</v>
      </c>
      <c r="P1397" s="0" t="e">
        <f aca="false">IF(ROW(N1397) - 1 &gt; $P$1, IF(OFFSET(N1397,  1 - $P$1, 0) &lt;&gt; "", MMULT($AA$2:AA2($AA$2, 0, $P$1 - 1), E1397:E1397(E1397,1 - $P$1, 0)) / $O$3,""),"")</f>
        <v>#VALUE!</v>
      </c>
    </row>
    <row collapsed="false" customFormat="false" customHeight="true" hidden="false" ht="14.4" outlineLevel="0" r="1398">
      <c r="A1398" s="5" t="n">
        <v>38586</v>
      </c>
      <c r="B1398" s="1" t="n">
        <v>46.15</v>
      </c>
      <c r="C1398" s="1" t="n">
        <v>46.75</v>
      </c>
      <c r="D1398" s="1" t="n">
        <v>45.26</v>
      </c>
      <c r="E1398" s="1" t="n">
        <v>45.87</v>
      </c>
      <c r="F1398" s="1" t="n">
        <v>13847600</v>
      </c>
      <c r="G1398" s="1" t="n">
        <v>45.67</v>
      </c>
      <c r="I1398" s="0" t="n">
        <f aca="false">B1398-E1398</f>
        <v>0.280000000000001</v>
      </c>
      <c r="J1398" s="0" t="n">
        <f aca="false">C1398-D1398</f>
        <v>1.49</v>
      </c>
      <c r="L1398" s="11" t="e">
        <f aca="false">IF(ROW(E1398) - 1 &gt;= $L$1,MMULT($AA$1:AA1($AA$1, 0, $L$1 - 1),E1398:E1398(E1398,1 - $L$1, 0)) / $K$3,"")</f>
        <v>#VALUE!</v>
      </c>
      <c r="N1398" s="0" t="e">
        <f aca="false">IF(ROW(E1398) - 1 &gt;= $N$1,SUM(E1398:E1398(E1398,1 - $N$1, 0)) / $N$1,"")</f>
        <v>#VALUE!</v>
      </c>
      <c r="P1398" s="0" t="e">
        <f aca="false">IF(ROW(N1398) - 1 &gt; $P$1, IF(OFFSET(N1398,  1 - $P$1, 0) &lt;&gt; "", MMULT($AA$2:AA2($AA$2, 0, $P$1 - 1), E1398:E1398(E1398,1 - $P$1, 0)) / $O$3,""),"")</f>
        <v>#VALUE!</v>
      </c>
    </row>
    <row collapsed="false" customFormat="false" customHeight="true" hidden="false" ht="14.4" outlineLevel="0" r="1399">
      <c r="A1399" s="5" t="n">
        <v>38587</v>
      </c>
      <c r="B1399" s="1" t="n">
        <v>45.85</v>
      </c>
      <c r="C1399" s="1" t="n">
        <v>46.1</v>
      </c>
      <c r="D1399" s="1" t="n">
        <v>45.32</v>
      </c>
      <c r="E1399" s="1" t="n">
        <v>45.74</v>
      </c>
      <c r="F1399" s="1" t="n">
        <v>10557300</v>
      </c>
      <c r="G1399" s="1" t="n">
        <v>45.54</v>
      </c>
      <c r="I1399" s="0" t="n">
        <f aca="false">B1399-E1399</f>
        <v>0.109999999999999</v>
      </c>
      <c r="J1399" s="0" t="n">
        <f aca="false">C1399-D1399</f>
        <v>0.780000000000001</v>
      </c>
      <c r="L1399" s="11" t="e">
        <f aca="false">IF(ROW(E1399) - 1 &gt;= $L$1,MMULT($AA$1:AA1($AA$1, 0, $L$1 - 1),E1399:E1399(E1399,1 - $L$1, 0)) / $K$3,"")</f>
        <v>#VALUE!</v>
      </c>
      <c r="N1399" s="0" t="e">
        <f aca="false">IF(ROW(E1399) - 1 &gt;= $N$1,SUM(E1399:E1399(E1399,1 - $N$1, 0)) / $N$1,"")</f>
        <v>#VALUE!</v>
      </c>
      <c r="P1399" s="0" t="e">
        <f aca="false">IF(ROW(N1399) - 1 &gt; $P$1, IF(OFFSET(N1399,  1 - $P$1, 0) &lt;&gt; "", MMULT($AA$2:AA2($AA$2, 0, $P$1 - 1), E1399:E1399(E1399,1 - $P$1, 0)) / $O$3,""),"")</f>
        <v>#VALUE!</v>
      </c>
    </row>
    <row collapsed="false" customFormat="false" customHeight="true" hidden="false" ht="14.4" outlineLevel="0" r="1400">
      <c r="A1400" s="5" t="n">
        <v>38588</v>
      </c>
      <c r="B1400" s="1" t="n">
        <v>45.6</v>
      </c>
      <c r="C1400" s="1" t="n">
        <v>47.12</v>
      </c>
      <c r="D1400" s="1" t="n">
        <v>45.59</v>
      </c>
      <c r="E1400" s="1" t="n">
        <v>45.77</v>
      </c>
      <c r="F1400" s="1" t="n">
        <v>20431100</v>
      </c>
      <c r="G1400" s="1" t="n">
        <v>45.57</v>
      </c>
      <c r="I1400" s="0" t="n">
        <f aca="false">B1400-E1400</f>
        <v>-0.170000000000002</v>
      </c>
      <c r="J1400" s="0" t="n">
        <f aca="false">C1400-D1400</f>
        <v>1.52999999999999</v>
      </c>
      <c r="L1400" s="11" t="e">
        <f aca="false">IF(ROW(E1400) - 1 &gt;= $L$1,MMULT($AA$1:AA1($AA$1, 0, $L$1 - 1),E1400:E1400(E1400,1 - $L$1, 0)) / $K$3,"")</f>
        <v>#VALUE!</v>
      </c>
      <c r="N1400" s="0" t="e">
        <f aca="false">IF(ROW(E1400) - 1 &gt;= $N$1,SUM(E1400:E1400(E1400,1 - $N$1, 0)) / $N$1,"")</f>
        <v>#VALUE!</v>
      </c>
      <c r="P1400" s="0" t="e">
        <f aca="false">IF(ROW(N1400) - 1 &gt; $P$1, IF(OFFSET(N1400,  1 - $P$1, 0) &lt;&gt; "", MMULT($AA$2:AA2($AA$2, 0, $P$1 - 1), E1400:E1400(E1400,1 - $P$1, 0)) / $O$3,""),"")</f>
        <v>#VALUE!</v>
      </c>
    </row>
    <row collapsed="false" customFormat="false" customHeight="true" hidden="false" ht="14.4" outlineLevel="0" r="1401">
      <c r="A1401" s="5" t="n">
        <v>38589</v>
      </c>
      <c r="B1401" s="1" t="n">
        <v>46.12</v>
      </c>
      <c r="C1401" s="1" t="n">
        <v>46.49</v>
      </c>
      <c r="D1401" s="1" t="n">
        <v>45.81</v>
      </c>
      <c r="E1401" s="1" t="n">
        <v>46.06</v>
      </c>
      <c r="F1401" s="1" t="n">
        <v>9866200</v>
      </c>
      <c r="G1401" s="1" t="n">
        <v>45.86</v>
      </c>
      <c r="I1401" s="0" t="n">
        <f aca="false">B1401-E1401</f>
        <v>0.0599999999999952</v>
      </c>
      <c r="J1401" s="0" t="n">
        <f aca="false">C1401-D1401</f>
        <v>0.68</v>
      </c>
      <c r="L1401" s="11" t="e">
        <f aca="false">IF(ROW(E1401) - 1 &gt;= $L$1,MMULT($AA$1:AA1($AA$1, 0, $L$1 - 1),E1401:E1401(E1401,1 - $L$1, 0)) / $K$3,"")</f>
        <v>#VALUE!</v>
      </c>
      <c r="N1401" s="0" t="e">
        <f aca="false">IF(ROW(E1401) - 1 &gt;= $N$1,SUM(E1401:E1401(E1401,1 - $N$1, 0)) / $N$1,"")</f>
        <v>#VALUE!</v>
      </c>
      <c r="P1401" s="0" t="e">
        <f aca="false">IF(ROW(N1401) - 1 &gt; $P$1, IF(OFFSET(N1401,  1 - $P$1, 0) &lt;&gt; "", MMULT($AA$2:AA2($AA$2, 0, $P$1 - 1), E1401:E1401(E1401,1 - $P$1, 0)) / $O$3,""),"")</f>
        <v>#VALUE!</v>
      </c>
    </row>
    <row collapsed="false" customFormat="false" customHeight="true" hidden="false" ht="14.4" outlineLevel="0" r="1402">
      <c r="A1402" s="5" t="n">
        <v>38590</v>
      </c>
      <c r="B1402" s="1" t="n">
        <v>46.12</v>
      </c>
      <c r="C1402" s="1" t="n">
        <v>46.34</v>
      </c>
      <c r="D1402" s="1" t="n">
        <v>45.36</v>
      </c>
      <c r="E1402" s="1" t="n">
        <v>45.74</v>
      </c>
      <c r="F1402" s="1" t="n">
        <v>9323500</v>
      </c>
      <c r="G1402" s="1" t="n">
        <v>45.54</v>
      </c>
      <c r="I1402" s="0" t="n">
        <f aca="false">B1402-E1402</f>
        <v>0.379999999999995</v>
      </c>
      <c r="J1402" s="0" t="n">
        <f aca="false">C1402-D1402</f>
        <v>0.980000000000004</v>
      </c>
      <c r="L1402" s="11" t="e">
        <f aca="false">IF(ROW(E1402) - 1 &gt;= $L$1,MMULT($AA$1:AA1($AA$1, 0, $L$1 - 1),E1402:E1402(E1402,1 - $L$1, 0)) / $K$3,"")</f>
        <v>#VALUE!</v>
      </c>
      <c r="N1402" s="0" t="e">
        <f aca="false">IF(ROW(E1402) - 1 &gt;= $N$1,SUM(E1402:E1402(E1402,1 - $N$1, 0)) / $N$1,"")</f>
        <v>#VALUE!</v>
      </c>
      <c r="P1402" s="0" t="e">
        <f aca="false">IF(ROW(N1402) - 1 &gt; $P$1, IF(OFFSET(N1402,  1 - $P$1, 0) &lt;&gt; "", MMULT($AA$2:AA2($AA$2, 0, $P$1 - 1), E1402:E1402(E1402,1 - $P$1, 0)) / $O$3,""),"")</f>
        <v>#VALUE!</v>
      </c>
    </row>
    <row collapsed="false" customFormat="false" customHeight="true" hidden="false" ht="14.4" outlineLevel="0" r="1403">
      <c r="A1403" s="5" t="n">
        <v>38593</v>
      </c>
      <c r="B1403" s="1" t="n">
        <v>45.27</v>
      </c>
      <c r="C1403" s="1" t="n">
        <v>46.03</v>
      </c>
      <c r="D1403" s="1" t="n">
        <v>45.26</v>
      </c>
      <c r="E1403" s="1" t="n">
        <v>45.84</v>
      </c>
      <c r="F1403" s="1" t="n">
        <v>9153400</v>
      </c>
      <c r="G1403" s="1" t="n">
        <v>45.64</v>
      </c>
      <c r="I1403" s="0" t="n">
        <f aca="false">B1403-E1403</f>
        <v>-0.57</v>
      </c>
      <c r="J1403" s="0" t="n">
        <f aca="false">C1403-D1403</f>
        <v>0.770000000000003</v>
      </c>
      <c r="L1403" s="11" t="e">
        <f aca="false">IF(ROW(E1403) - 1 &gt;= $L$1,MMULT($AA$1:AA1($AA$1, 0, $L$1 - 1),E1403:E1403(E1403,1 - $L$1, 0)) / $K$3,"")</f>
        <v>#VALUE!</v>
      </c>
      <c r="N1403" s="0" t="e">
        <f aca="false">IF(ROW(E1403) - 1 &gt;= $N$1,SUM(E1403:E1403(E1403,1 - $N$1, 0)) / $N$1,"")</f>
        <v>#VALUE!</v>
      </c>
      <c r="P1403" s="0" t="e">
        <f aca="false">IF(ROW(N1403) - 1 &gt; $P$1, IF(OFFSET(N1403,  1 - $P$1, 0) &lt;&gt; "", MMULT($AA$2:AA2($AA$2, 0, $P$1 - 1), E1403:E1403(E1403,1 - $P$1, 0)) / $O$3,""),"")</f>
        <v>#VALUE!</v>
      </c>
    </row>
    <row collapsed="false" customFormat="false" customHeight="true" hidden="false" ht="14.4" outlineLevel="0" r="1404">
      <c r="A1404" s="5" t="n">
        <v>38594</v>
      </c>
      <c r="B1404" s="1" t="n">
        <v>45.99</v>
      </c>
      <c r="C1404" s="1" t="n">
        <v>46.79</v>
      </c>
      <c r="D1404" s="1" t="n">
        <v>45.92</v>
      </c>
      <c r="E1404" s="1" t="n">
        <v>46.57</v>
      </c>
      <c r="F1404" s="1" t="n">
        <v>18527200</v>
      </c>
      <c r="G1404" s="1" t="n">
        <v>46.37</v>
      </c>
      <c r="I1404" s="0" t="n">
        <f aca="false">B1404-E1404</f>
        <v>-0.579999999999998</v>
      </c>
      <c r="J1404" s="0" t="n">
        <f aca="false">C1404-D1404</f>
        <v>0.869999999999997</v>
      </c>
      <c r="L1404" s="11" t="e">
        <f aca="false">IF(ROW(E1404) - 1 &gt;= $L$1,MMULT($AA$1:AA1($AA$1, 0, $L$1 - 1),E1404:E1404(E1404,1 - $L$1, 0)) / $K$3,"")</f>
        <v>#VALUE!</v>
      </c>
      <c r="N1404" s="0" t="e">
        <f aca="false">IF(ROW(E1404) - 1 &gt;= $N$1,SUM(E1404:E1404(E1404,1 - $N$1, 0)) / $N$1,"")</f>
        <v>#VALUE!</v>
      </c>
      <c r="P1404" s="0" t="e">
        <f aca="false">IF(ROW(N1404) - 1 &gt; $P$1, IF(OFFSET(N1404,  1 - $P$1, 0) &lt;&gt; "", MMULT($AA$2:AA2($AA$2, 0, $P$1 - 1), E1404:E1404(E1404,1 - $P$1, 0)) / $O$3,""),"")</f>
        <v>#VALUE!</v>
      </c>
    </row>
    <row collapsed="false" customFormat="false" customHeight="true" hidden="false" ht="14.4" outlineLevel="0" r="1405">
      <c r="A1405" s="5" t="n">
        <v>38595</v>
      </c>
      <c r="B1405" s="1" t="n">
        <v>46.86</v>
      </c>
      <c r="C1405" s="1" t="n">
        <v>47.03</v>
      </c>
      <c r="D1405" s="1" t="n">
        <v>46.27</v>
      </c>
      <c r="E1405" s="1" t="n">
        <v>46.89</v>
      </c>
      <c r="F1405" s="1" t="n">
        <v>14391300</v>
      </c>
      <c r="G1405" s="1" t="n">
        <v>46.69</v>
      </c>
      <c r="I1405" s="0" t="n">
        <f aca="false">B1405-E1405</f>
        <v>-0.0300000000000011</v>
      </c>
      <c r="J1405" s="0" t="n">
        <f aca="false">C1405-D1405</f>
        <v>0.759999999999998</v>
      </c>
      <c r="L1405" s="11" t="e">
        <f aca="false">IF(ROW(E1405) - 1 &gt;= $L$1,MMULT($AA$1:AA1($AA$1, 0, $L$1 - 1),E1405:E1405(E1405,1 - $L$1, 0)) / $K$3,"")</f>
        <v>#VALUE!</v>
      </c>
      <c r="N1405" s="0" t="e">
        <f aca="false">IF(ROW(E1405) - 1 &gt;= $N$1,SUM(E1405:E1405(E1405,1 - $N$1, 0)) / $N$1,"")</f>
        <v>#VALUE!</v>
      </c>
      <c r="P1405" s="0" t="e">
        <f aca="false">IF(ROW(N1405) - 1 &gt; $P$1, IF(OFFSET(N1405,  1 - $P$1, 0) &lt;&gt; "", MMULT($AA$2:AA2($AA$2, 0, $P$1 - 1), E1405:E1405(E1405,1 - $P$1, 0)) / $O$3,""),"")</f>
        <v>#VALUE!</v>
      </c>
    </row>
    <row collapsed="false" customFormat="false" customHeight="true" hidden="false" ht="14.4" outlineLevel="0" r="1406">
      <c r="A1406" s="5" t="n">
        <v>38596</v>
      </c>
      <c r="B1406" s="1" t="n">
        <v>47</v>
      </c>
      <c r="C1406" s="1" t="n">
        <v>47.17</v>
      </c>
      <c r="D1406" s="1" t="n">
        <v>46.09</v>
      </c>
      <c r="E1406" s="1" t="n">
        <v>46.26</v>
      </c>
      <c r="F1406" s="1" t="n">
        <v>12727400</v>
      </c>
      <c r="G1406" s="1" t="n">
        <v>46.06</v>
      </c>
      <c r="I1406" s="0" t="n">
        <f aca="false">B1406-E1406</f>
        <v>0.740000000000002</v>
      </c>
      <c r="J1406" s="0" t="n">
        <f aca="false">C1406-D1406</f>
        <v>1.08</v>
      </c>
      <c r="L1406" s="11" t="e">
        <f aca="false">IF(ROW(E1406) - 1 &gt;= $L$1,MMULT($AA$1:AA1($AA$1, 0, $L$1 - 1),E1406:E1406(E1406,1 - $L$1, 0)) / $K$3,"")</f>
        <v>#VALUE!</v>
      </c>
      <c r="N1406" s="0" t="e">
        <f aca="false">IF(ROW(E1406) - 1 &gt;= $N$1,SUM(E1406:E1406(E1406,1 - $N$1, 0)) / $N$1,"")</f>
        <v>#VALUE!</v>
      </c>
      <c r="P1406" s="0" t="e">
        <f aca="false">IF(ROW(N1406) - 1 &gt; $P$1, IF(OFFSET(N1406,  1 - $P$1, 0) &lt;&gt; "", MMULT($AA$2:AA2($AA$2, 0, $P$1 - 1), E1406:E1406(E1406,1 - $P$1, 0)) / $O$3,""),"")</f>
        <v>#VALUE!</v>
      </c>
    </row>
    <row collapsed="false" customFormat="false" customHeight="true" hidden="false" ht="14.4" outlineLevel="0" r="1407">
      <c r="A1407" s="5" t="n">
        <v>38597</v>
      </c>
      <c r="B1407" s="1" t="n">
        <v>46.3</v>
      </c>
      <c r="C1407" s="1" t="n">
        <v>46.8</v>
      </c>
      <c r="D1407" s="1" t="n">
        <v>46.12</v>
      </c>
      <c r="E1407" s="1" t="n">
        <v>46.22</v>
      </c>
      <c r="F1407" s="1" t="n">
        <v>7942100</v>
      </c>
      <c r="G1407" s="1" t="n">
        <v>46.02</v>
      </c>
      <c r="I1407" s="0" t="n">
        <f aca="false">B1407-E1407</f>
        <v>0.0799999999999983</v>
      </c>
      <c r="J1407" s="0" t="n">
        <f aca="false">C1407-D1407</f>
        <v>0.68</v>
      </c>
      <c r="L1407" s="11" t="e">
        <f aca="false">IF(ROW(E1407) - 1 &gt;= $L$1,MMULT($AA$1:AA1($AA$1, 0, $L$1 - 1),E1407:E1407(E1407,1 - $L$1, 0)) / $K$3,"")</f>
        <v>#VALUE!</v>
      </c>
      <c r="N1407" s="0" t="e">
        <f aca="false">IF(ROW(E1407) - 1 &gt;= $N$1,SUM(E1407:E1407(E1407,1 - $N$1, 0)) / $N$1,"")</f>
        <v>#VALUE!</v>
      </c>
      <c r="P1407" s="0" t="e">
        <f aca="false">IF(ROW(N1407) - 1 &gt; $P$1, IF(OFFSET(N1407,  1 - $P$1, 0) &lt;&gt; "", MMULT($AA$2:AA2($AA$2, 0, $P$1 - 1), E1407:E1407(E1407,1 - $P$1, 0)) / $O$3,""),"")</f>
        <v>#VALUE!</v>
      </c>
    </row>
    <row collapsed="false" customFormat="false" customHeight="true" hidden="false" ht="14.4" outlineLevel="0" r="1408">
      <c r="A1408" s="5" t="n">
        <v>38601</v>
      </c>
      <c r="B1408" s="1" t="n">
        <v>46.7</v>
      </c>
      <c r="C1408" s="1" t="n">
        <v>48.88</v>
      </c>
      <c r="D1408" s="1" t="n">
        <v>46.55</v>
      </c>
      <c r="E1408" s="1" t="n">
        <v>48.8</v>
      </c>
      <c r="F1408" s="1" t="n">
        <v>29236400</v>
      </c>
      <c r="G1408" s="1" t="n">
        <v>48.59</v>
      </c>
      <c r="I1408" s="0" t="n">
        <f aca="false">B1408-E1408</f>
        <v>-2.09999999999999</v>
      </c>
      <c r="J1408" s="0" t="n">
        <f aca="false">C1408-D1408</f>
        <v>2.33000000000001</v>
      </c>
      <c r="L1408" s="11" t="e">
        <f aca="false">IF(ROW(E1408) - 1 &gt;= $L$1,MMULT($AA$1:AA1($AA$1, 0, $L$1 - 1),E1408:E1408(E1408,1 - $L$1, 0)) / $K$3,"")</f>
        <v>#VALUE!</v>
      </c>
      <c r="N1408" s="0" t="e">
        <f aca="false">IF(ROW(E1408) - 1 &gt;= $N$1,SUM(E1408:E1408(E1408,1 - $N$1, 0)) / $N$1,"")</f>
        <v>#VALUE!</v>
      </c>
      <c r="P1408" s="0" t="e">
        <f aca="false">IF(ROW(N1408) - 1 &gt; $P$1, IF(OFFSET(N1408,  1 - $P$1, 0) &lt;&gt; "", MMULT($AA$2:AA2($AA$2, 0, $P$1 - 1), E1408:E1408(E1408,1 - $P$1, 0)) / $O$3,""),"")</f>
        <v>#VALUE!</v>
      </c>
    </row>
    <row collapsed="false" customFormat="false" customHeight="true" hidden="false" ht="14.4" outlineLevel="0" r="1409">
      <c r="A1409" s="5" t="n">
        <v>38602</v>
      </c>
      <c r="B1409" s="1" t="n">
        <v>49.05</v>
      </c>
      <c r="C1409" s="1" t="n">
        <v>49.4</v>
      </c>
      <c r="D1409" s="1" t="n">
        <v>47.92</v>
      </c>
      <c r="E1409" s="1" t="n">
        <v>48.68</v>
      </c>
      <c r="F1409" s="1" t="n">
        <v>34395500</v>
      </c>
      <c r="G1409" s="1" t="n">
        <v>48.47</v>
      </c>
      <c r="I1409" s="0" t="n">
        <f aca="false">B1409-E1409</f>
        <v>0.369999999999997</v>
      </c>
      <c r="J1409" s="0" t="n">
        <f aca="false">C1409-D1409</f>
        <v>1.48</v>
      </c>
      <c r="L1409" s="11" t="e">
        <f aca="false">IF(ROW(E1409) - 1 &gt;= $L$1,MMULT($AA$1:AA1($AA$1, 0, $L$1 - 1),E1409:E1409(E1409,1 - $L$1, 0)) / $K$3,"")</f>
        <v>#VALUE!</v>
      </c>
      <c r="N1409" s="0" t="e">
        <f aca="false">IF(ROW(E1409) - 1 &gt;= $N$1,SUM(E1409:E1409(E1409,1 - $N$1, 0)) / $N$1,"")</f>
        <v>#VALUE!</v>
      </c>
      <c r="P1409" s="0" t="e">
        <f aca="false">IF(ROW(N1409) - 1 &gt; $P$1, IF(OFFSET(N1409,  1 - $P$1, 0) &lt;&gt; "", MMULT($AA$2:AA2($AA$2, 0, $P$1 - 1), E1409:E1409(E1409,1 - $P$1, 0)) / $O$3,""),"")</f>
        <v>#VALUE!</v>
      </c>
    </row>
    <row collapsed="false" customFormat="false" customHeight="true" hidden="false" ht="14.4" outlineLevel="0" r="1410">
      <c r="A1410" s="5" t="n">
        <v>38603</v>
      </c>
      <c r="B1410" s="1" t="n">
        <v>49.35</v>
      </c>
      <c r="C1410" s="1" t="n">
        <v>50.12</v>
      </c>
      <c r="D1410" s="1" t="n">
        <v>49.14</v>
      </c>
      <c r="E1410" s="1" t="n">
        <v>49.78</v>
      </c>
      <c r="F1410" s="1" t="n">
        <v>25094300</v>
      </c>
      <c r="G1410" s="1" t="n">
        <v>49.57</v>
      </c>
      <c r="I1410" s="0" t="n">
        <f aca="false">B1410-E1410</f>
        <v>-0.43</v>
      </c>
      <c r="J1410" s="0" t="n">
        <f aca="false">C1410-D1410</f>
        <v>0.979999999999997</v>
      </c>
      <c r="L1410" s="11" t="e">
        <f aca="false">IF(ROW(E1410) - 1 &gt;= $L$1,MMULT($AA$1:AA1($AA$1, 0, $L$1 - 1),E1410:E1410(E1410,1 - $L$1, 0)) / $K$3,"")</f>
        <v>#VALUE!</v>
      </c>
      <c r="N1410" s="0" t="e">
        <f aca="false">IF(ROW(E1410) - 1 &gt;= $N$1,SUM(E1410:E1410(E1410,1 - $N$1, 0)) / $N$1,"")</f>
        <v>#VALUE!</v>
      </c>
      <c r="P1410" s="0" t="e">
        <f aca="false">IF(ROW(N1410) - 1 &gt; $P$1, IF(OFFSET(N1410,  1 - $P$1, 0) &lt;&gt; "", MMULT($AA$2:AA2($AA$2, 0, $P$1 - 1), E1410:E1410(E1410,1 - $P$1, 0)) / $O$3,""),"")</f>
        <v>#VALUE!</v>
      </c>
    </row>
    <row collapsed="false" customFormat="false" customHeight="true" hidden="false" ht="14.4" outlineLevel="0" r="1411">
      <c r="A1411" s="5" t="n">
        <v>38604</v>
      </c>
      <c r="B1411" s="1" t="n">
        <v>50.07</v>
      </c>
      <c r="C1411" s="1" t="n">
        <v>51.35</v>
      </c>
      <c r="D1411" s="1" t="n">
        <v>49.79</v>
      </c>
      <c r="E1411" s="1" t="n">
        <v>51.31</v>
      </c>
      <c r="F1411" s="1" t="n">
        <v>21987200</v>
      </c>
      <c r="G1411" s="1" t="n">
        <v>51.09</v>
      </c>
      <c r="I1411" s="0" t="n">
        <f aca="false">B1411-E1411</f>
        <v>-1.24</v>
      </c>
      <c r="J1411" s="0" t="n">
        <f aca="false">C1411-D1411</f>
        <v>1.56</v>
      </c>
      <c r="L1411" s="11" t="e">
        <f aca="false">IF(ROW(E1411) - 1 &gt;= $L$1,MMULT($AA$1:AA1($AA$1, 0, $L$1 - 1),E1411:E1411(E1411,1 - $L$1, 0)) / $K$3,"")</f>
        <v>#VALUE!</v>
      </c>
      <c r="N1411" s="0" t="e">
        <f aca="false">IF(ROW(E1411) - 1 &gt;= $N$1,SUM(E1411:E1411(E1411,1 - $N$1, 0)) / $N$1,"")</f>
        <v>#VALUE!</v>
      </c>
      <c r="P1411" s="0" t="e">
        <f aca="false">IF(ROW(N1411) - 1 &gt; $P$1, IF(OFFSET(N1411,  1 - $P$1, 0) &lt;&gt; "", MMULT($AA$2:AA2($AA$2, 0, $P$1 - 1), E1411:E1411(E1411,1 - $P$1, 0)) / $O$3,""),"")</f>
        <v>#VALUE!</v>
      </c>
    </row>
    <row collapsed="false" customFormat="false" customHeight="true" hidden="false" ht="14.4" outlineLevel="0" r="1412">
      <c r="A1412" s="5" t="n">
        <v>38607</v>
      </c>
      <c r="B1412" s="1" t="n">
        <v>51.1</v>
      </c>
      <c r="C1412" s="1" t="n">
        <v>51.63</v>
      </c>
      <c r="D1412" s="1" t="n">
        <v>50.58</v>
      </c>
      <c r="E1412" s="1" t="n">
        <v>51.4</v>
      </c>
      <c r="F1412" s="1" t="n">
        <v>16171300</v>
      </c>
      <c r="G1412" s="1" t="n">
        <v>51.18</v>
      </c>
      <c r="I1412" s="0" t="n">
        <f aca="false">B1412-E1412</f>
        <v>-0.299999999999997</v>
      </c>
      <c r="J1412" s="0" t="n">
        <f aca="false">C1412-D1412</f>
        <v>1.05</v>
      </c>
      <c r="L1412" s="11" t="e">
        <f aca="false">IF(ROW(E1412) - 1 &gt;= $L$1,MMULT($AA$1:AA1($AA$1, 0, $L$1 - 1),E1412:E1412(E1412,1 - $L$1, 0)) / $K$3,"")</f>
        <v>#VALUE!</v>
      </c>
      <c r="N1412" s="0" t="e">
        <f aca="false">IF(ROW(E1412) - 1 &gt;= $N$1,SUM(E1412:E1412(E1412,1 - $N$1, 0)) / $N$1,"")</f>
        <v>#VALUE!</v>
      </c>
      <c r="P1412" s="0" t="e">
        <f aca="false">IF(ROW(N1412) - 1 &gt; $P$1, IF(OFFSET(N1412,  1 - $P$1, 0) &lt;&gt; "", MMULT($AA$2:AA2($AA$2, 0, $P$1 - 1), E1412:E1412(E1412,1 - $P$1, 0)) / $O$3,""),"")</f>
        <v>#VALUE!</v>
      </c>
    </row>
    <row collapsed="false" customFormat="false" customHeight="true" hidden="false" ht="14.4" outlineLevel="0" r="1413">
      <c r="A1413" s="5" t="n">
        <v>38608</v>
      </c>
      <c r="B1413" s="1" t="n">
        <v>51.02</v>
      </c>
      <c r="C1413" s="1" t="n">
        <v>51.29</v>
      </c>
      <c r="D1413" s="1" t="n">
        <v>50.32</v>
      </c>
      <c r="E1413" s="1" t="n">
        <v>50.82</v>
      </c>
      <c r="F1413" s="1" t="n">
        <v>17603000</v>
      </c>
      <c r="G1413" s="1" t="n">
        <v>50.6</v>
      </c>
      <c r="I1413" s="0" t="n">
        <f aca="false">B1413-E1413</f>
        <v>0.200000000000003</v>
      </c>
      <c r="J1413" s="0" t="n">
        <f aca="false">C1413-D1413</f>
        <v>0.969999999999999</v>
      </c>
      <c r="L1413" s="11" t="e">
        <f aca="false">IF(ROW(E1413) - 1 &gt;= $L$1,MMULT($AA$1:AA1($AA$1, 0, $L$1 - 1),E1413:E1413(E1413,1 - $L$1, 0)) / $K$3,"")</f>
        <v>#VALUE!</v>
      </c>
      <c r="N1413" s="0" t="e">
        <f aca="false">IF(ROW(E1413) - 1 &gt;= $N$1,SUM(E1413:E1413(E1413,1 - $N$1, 0)) / $N$1,"")</f>
        <v>#VALUE!</v>
      </c>
      <c r="P1413" s="0" t="e">
        <f aca="false">IF(ROW(N1413) - 1 &gt; $P$1, IF(OFFSET(N1413,  1 - $P$1, 0) &lt;&gt; "", MMULT($AA$2:AA2($AA$2, 0, $P$1 - 1), E1413:E1413(E1413,1 - $P$1, 0)) / $O$3,""),"")</f>
        <v>#VALUE!</v>
      </c>
    </row>
    <row collapsed="false" customFormat="false" customHeight="true" hidden="false" ht="14.4" outlineLevel="0" r="1414">
      <c r="A1414" s="5" t="n">
        <v>38609</v>
      </c>
      <c r="B1414" s="1" t="n">
        <v>51.06</v>
      </c>
      <c r="C1414" s="1" t="n">
        <v>51.19</v>
      </c>
      <c r="D1414" s="1" t="n">
        <v>49.46</v>
      </c>
      <c r="E1414" s="1" t="n">
        <v>49.61</v>
      </c>
      <c r="F1414" s="1" t="n">
        <v>16943800</v>
      </c>
      <c r="G1414" s="1" t="n">
        <v>49.4</v>
      </c>
      <c r="I1414" s="0" t="n">
        <f aca="false">B1414-E1414</f>
        <v>1.45</v>
      </c>
      <c r="J1414" s="0" t="n">
        <f aca="false">C1414-D1414</f>
        <v>1.73</v>
      </c>
      <c r="L1414" s="11" t="e">
        <f aca="false">IF(ROW(E1414) - 1 &gt;= $L$1,MMULT($AA$1:AA1($AA$1, 0, $L$1 - 1),E1414:E1414(E1414,1 - $L$1, 0)) / $K$3,"")</f>
        <v>#VALUE!</v>
      </c>
      <c r="N1414" s="0" t="e">
        <f aca="false">IF(ROW(E1414) - 1 &gt;= $N$1,SUM(E1414:E1414(E1414,1 - $N$1, 0)) / $N$1,"")</f>
        <v>#VALUE!</v>
      </c>
      <c r="P1414" s="0" t="e">
        <f aca="false">IF(ROW(N1414) - 1 &gt; $P$1, IF(OFFSET(N1414,  1 - $P$1, 0) &lt;&gt; "", MMULT($AA$2:AA2($AA$2, 0, $P$1 - 1), E1414:E1414(E1414,1 - $P$1, 0)) / $O$3,""),"")</f>
        <v>#VALUE!</v>
      </c>
    </row>
    <row collapsed="false" customFormat="false" customHeight="true" hidden="false" ht="14.4" outlineLevel="0" r="1415">
      <c r="A1415" s="5" t="n">
        <v>38610</v>
      </c>
      <c r="B1415" s="1" t="n">
        <v>50</v>
      </c>
      <c r="C1415" s="1" t="n">
        <v>50.18</v>
      </c>
      <c r="D1415" s="1" t="n">
        <v>49.33</v>
      </c>
      <c r="E1415" s="1" t="n">
        <v>49.87</v>
      </c>
      <c r="F1415" s="1" t="n">
        <v>14827000</v>
      </c>
      <c r="G1415" s="1" t="n">
        <v>49.66</v>
      </c>
      <c r="I1415" s="0" t="n">
        <f aca="false">B1415-E1415</f>
        <v>0.130000000000003</v>
      </c>
      <c r="J1415" s="0" t="n">
        <f aca="false">C1415-D1415</f>
        <v>0.850000000000001</v>
      </c>
      <c r="L1415" s="11" t="e">
        <f aca="false">IF(ROW(E1415) - 1 &gt;= $L$1,MMULT($AA$1:AA1($AA$1, 0, $L$1 - 1),E1415:E1415(E1415,1 - $L$1, 0)) / $K$3,"")</f>
        <v>#VALUE!</v>
      </c>
      <c r="N1415" s="0" t="e">
        <f aca="false">IF(ROW(E1415) - 1 &gt;= $N$1,SUM(E1415:E1415(E1415,1 - $N$1, 0)) / $N$1,"")</f>
        <v>#VALUE!</v>
      </c>
      <c r="P1415" s="0" t="e">
        <f aca="false">IF(ROW(N1415) - 1 &gt; $P$1, IF(OFFSET(N1415,  1 - $P$1, 0) &lt;&gt; "", MMULT($AA$2:AA2($AA$2, 0, $P$1 - 1), E1415:E1415(E1415,1 - $P$1, 0)) / $O$3,""),"")</f>
        <v>#VALUE!</v>
      </c>
    </row>
    <row collapsed="false" customFormat="false" customHeight="true" hidden="false" ht="14.4" outlineLevel="0" r="1416">
      <c r="A1416" s="5" t="n">
        <v>38611</v>
      </c>
      <c r="B1416" s="1" t="n">
        <v>50.23</v>
      </c>
      <c r="C1416" s="1" t="n">
        <v>51.21</v>
      </c>
      <c r="D1416" s="1" t="n">
        <v>49.95</v>
      </c>
      <c r="E1416" s="1" t="n">
        <v>51.21</v>
      </c>
      <c r="F1416" s="1" t="n">
        <v>21107300</v>
      </c>
      <c r="G1416" s="1" t="n">
        <v>50.99</v>
      </c>
      <c r="I1416" s="0" t="n">
        <f aca="false">B1416-E1416</f>
        <v>-0.980000000000004</v>
      </c>
      <c r="J1416" s="0" t="n">
        <f aca="false">C1416-D1416</f>
        <v>1.26</v>
      </c>
      <c r="L1416" s="11" t="e">
        <f aca="false">IF(ROW(E1416) - 1 &gt;= $L$1,MMULT($AA$1:AA1($AA$1, 0, $L$1 - 1),E1416:E1416(E1416,1 - $L$1, 0)) / $K$3,"")</f>
        <v>#VALUE!</v>
      </c>
      <c r="N1416" s="0" t="e">
        <f aca="false">IF(ROW(E1416) - 1 &gt;= $N$1,SUM(E1416:E1416(E1416,1 - $N$1, 0)) / $N$1,"")</f>
        <v>#VALUE!</v>
      </c>
      <c r="P1416" s="0" t="e">
        <f aca="false">IF(ROW(N1416) - 1 &gt; $P$1, IF(OFFSET(N1416,  1 - $P$1, 0) &lt;&gt; "", MMULT($AA$2:AA2($AA$2, 0, $P$1 - 1), E1416:E1416(E1416,1 - $P$1, 0)) / $O$3,""),"")</f>
        <v>#VALUE!</v>
      </c>
    </row>
    <row collapsed="false" customFormat="false" customHeight="true" hidden="false" ht="14.4" outlineLevel="0" r="1417">
      <c r="A1417" s="5" t="n">
        <v>38614</v>
      </c>
      <c r="B1417" s="1" t="n">
        <v>51.05</v>
      </c>
      <c r="C1417" s="1" t="n">
        <v>52.89</v>
      </c>
      <c r="D1417" s="1" t="n">
        <v>51.05</v>
      </c>
      <c r="E1417" s="1" t="n">
        <v>52.64</v>
      </c>
      <c r="F1417" s="1" t="n">
        <v>27990400</v>
      </c>
      <c r="G1417" s="1" t="n">
        <v>52.41</v>
      </c>
      <c r="I1417" s="0" t="n">
        <f aca="false">B1417-E1417</f>
        <v>-1.59</v>
      </c>
      <c r="J1417" s="0" t="n">
        <f aca="false">C1417-D1417</f>
        <v>1.84</v>
      </c>
      <c r="L1417" s="11" t="e">
        <f aca="false">IF(ROW(E1417) - 1 &gt;= $L$1,MMULT($AA$1:AA1($AA$1, 0, $L$1 - 1),E1417:E1417(E1417,1 - $L$1, 0)) / $K$3,"")</f>
        <v>#VALUE!</v>
      </c>
      <c r="N1417" s="0" t="e">
        <f aca="false">IF(ROW(E1417) - 1 &gt;= $N$1,SUM(E1417:E1417(E1417,1 - $N$1, 0)) / $N$1,"")</f>
        <v>#VALUE!</v>
      </c>
      <c r="P1417" s="0" t="e">
        <f aca="false">IF(ROW(N1417) - 1 &gt; $P$1, IF(OFFSET(N1417,  1 - $P$1, 0) &lt;&gt; "", MMULT($AA$2:AA2($AA$2, 0, $P$1 - 1), E1417:E1417(E1417,1 - $P$1, 0)) / $O$3,""),"")</f>
        <v>#VALUE!</v>
      </c>
    </row>
    <row collapsed="false" customFormat="false" customHeight="true" hidden="false" ht="14.4" outlineLevel="0" r="1418">
      <c r="A1418" s="5" t="n">
        <v>38615</v>
      </c>
      <c r="B1418" s="1" t="n">
        <v>52.99</v>
      </c>
      <c r="C1418" s="1" t="n">
        <v>53.81</v>
      </c>
      <c r="D1418" s="1" t="n">
        <v>52.92</v>
      </c>
      <c r="E1418" s="1" t="n">
        <v>53.19</v>
      </c>
      <c r="F1418" s="1" t="n">
        <v>29279600</v>
      </c>
      <c r="G1418" s="1" t="n">
        <v>52.96</v>
      </c>
      <c r="I1418" s="0" t="n">
        <f aca="false">B1418-E1418</f>
        <v>-0.199999999999996</v>
      </c>
      <c r="J1418" s="0" t="n">
        <f aca="false">C1418-D1418</f>
        <v>0.890000000000001</v>
      </c>
      <c r="L1418" s="11" t="e">
        <f aca="false">IF(ROW(E1418) - 1 &gt;= $L$1,MMULT($AA$1:AA1($AA$1, 0, $L$1 - 1),E1418:E1418(E1418,1 - $L$1, 0)) / $K$3,"")</f>
        <v>#VALUE!</v>
      </c>
      <c r="N1418" s="0" t="e">
        <f aca="false">IF(ROW(E1418) - 1 &gt;= $N$1,SUM(E1418:E1418(E1418,1 - $N$1, 0)) / $N$1,"")</f>
        <v>#VALUE!</v>
      </c>
      <c r="P1418" s="0" t="e">
        <f aca="false">IF(ROW(N1418) - 1 &gt; $P$1, IF(OFFSET(N1418,  1 - $P$1, 0) &lt;&gt; "", MMULT($AA$2:AA2($AA$2, 0, $P$1 - 1), E1418:E1418(E1418,1 - $P$1, 0)) / $O$3,""),"")</f>
        <v>#VALUE!</v>
      </c>
    </row>
    <row collapsed="false" customFormat="false" customHeight="true" hidden="false" ht="14.4" outlineLevel="0" r="1419">
      <c r="A1419" s="5" t="n">
        <v>38616</v>
      </c>
      <c r="B1419" s="1" t="n">
        <v>52.96</v>
      </c>
      <c r="C1419" s="1" t="n">
        <v>53.05</v>
      </c>
      <c r="D1419" s="1" t="n">
        <v>51.86</v>
      </c>
      <c r="E1419" s="1" t="n">
        <v>52.11</v>
      </c>
      <c r="F1419" s="1" t="n">
        <v>15526700</v>
      </c>
      <c r="G1419" s="1" t="n">
        <v>51.89</v>
      </c>
      <c r="I1419" s="0" t="n">
        <f aca="false">B1419-E1419</f>
        <v>0.850000000000001</v>
      </c>
      <c r="J1419" s="0" t="n">
        <f aca="false">C1419-D1419</f>
        <v>1.19</v>
      </c>
      <c r="L1419" s="11" t="e">
        <f aca="false">IF(ROW(E1419) - 1 &gt;= $L$1,MMULT($AA$1:AA1($AA$1, 0, $L$1 - 1),E1419:E1419(E1419,1 - $L$1, 0)) / $K$3,"")</f>
        <v>#VALUE!</v>
      </c>
      <c r="N1419" s="0" t="e">
        <f aca="false">IF(ROW(E1419) - 1 &gt;= $N$1,SUM(E1419:E1419(E1419,1 - $N$1, 0)) / $N$1,"")</f>
        <v>#VALUE!</v>
      </c>
      <c r="P1419" s="0" t="e">
        <f aca="false">IF(ROW(N1419) - 1 &gt; $P$1, IF(OFFSET(N1419,  1 - $P$1, 0) &lt;&gt; "", MMULT($AA$2:AA2($AA$2, 0, $P$1 - 1), E1419:E1419(E1419,1 - $P$1, 0)) / $O$3,""),"")</f>
        <v>#VALUE!</v>
      </c>
    </row>
    <row collapsed="false" customFormat="false" customHeight="true" hidden="false" ht="14.4" outlineLevel="0" r="1420">
      <c r="A1420" s="5" t="n">
        <v>38617</v>
      </c>
      <c r="B1420" s="1" t="n">
        <v>51.88</v>
      </c>
      <c r="C1420" s="1" t="n">
        <v>52.47</v>
      </c>
      <c r="D1420" s="1" t="n">
        <v>51.32</v>
      </c>
      <c r="E1420" s="1" t="n">
        <v>51.9</v>
      </c>
      <c r="F1420" s="1" t="n">
        <v>16561700</v>
      </c>
      <c r="G1420" s="1" t="n">
        <v>51.68</v>
      </c>
      <c r="I1420" s="0" t="n">
        <f aca="false">B1420-E1420</f>
        <v>-0.019999999999996</v>
      </c>
      <c r="J1420" s="0" t="n">
        <f aca="false">C1420-D1420</f>
        <v>1.15</v>
      </c>
      <c r="L1420" s="11" t="e">
        <f aca="false">IF(ROW(E1420) - 1 &gt;= $L$1,MMULT($AA$1:AA1($AA$1, 0, $L$1 - 1),E1420:E1420(E1420,1 - $L$1, 0)) / $K$3,"")</f>
        <v>#VALUE!</v>
      </c>
      <c r="N1420" s="0" t="e">
        <f aca="false">IF(ROW(E1420) - 1 &gt;= $N$1,SUM(E1420:E1420(E1420,1 - $N$1, 0)) / $N$1,"")</f>
        <v>#VALUE!</v>
      </c>
      <c r="P1420" s="0" t="e">
        <f aca="false">IF(ROW(N1420) - 1 &gt; $P$1, IF(OFFSET(N1420,  1 - $P$1, 0) &lt;&gt; "", MMULT($AA$2:AA2($AA$2, 0, $P$1 - 1), E1420:E1420(E1420,1 - $P$1, 0)) / $O$3,""),"")</f>
        <v>#VALUE!</v>
      </c>
    </row>
    <row collapsed="false" customFormat="false" customHeight="true" hidden="false" ht="14.4" outlineLevel="0" r="1421">
      <c r="A1421" s="5" t="n">
        <v>38618</v>
      </c>
      <c r="B1421" s="1" t="n">
        <v>52.1</v>
      </c>
      <c r="C1421" s="1" t="n">
        <v>53.5</v>
      </c>
      <c r="D1421" s="1" t="n">
        <v>51.84</v>
      </c>
      <c r="E1421" s="1" t="n">
        <v>53.2</v>
      </c>
      <c r="F1421" s="1" t="n">
        <v>19944900</v>
      </c>
      <c r="G1421" s="1" t="n">
        <v>52.97</v>
      </c>
      <c r="I1421" s="0" t="n">
        <f aca="false">B1421-E1421</f>
        <v>-1.1</v>
      </c>
      <c r="J1421" s="0" t="n">
        <f aca="false">C1421-D1421</f>
        <v>1.66</v>
      </c>
      <c r="L1421" s="11" t="e">
        <f aca="false">IF(ROW(E1421) - 1 &gt;= $L$1,MMULT($AA$1:AA1($AA$1, 0, $L$1 - 1),E1421:E1421(E1421,1 - $L$1, 0)) / $K$3,"")</f>
        <v>#VALUE!</v>
      </c>
      <c r="N1421" s="0" t="e">
        <f aca="false">IF(ROW(E1421) - 1 &gt;= $N$1,SUM(E1421:E1421(E1421,1 - $N$1, 0)) / $N$1,"")</f>
        <v>#VALUE!</v>
      </c>
      <c r="P1421" s="0" t="e">
        <f aca="false">IF(ROW(N1421) - 1 &gt; $P$1, IF(OFFSET(N1421,  1 - $P$1, 0) &lt;&gt; "", MMULT($AA$2:AA2($AA$2, 0, $P$1 - 1), E1421:E1421(E1421,1 - $P$1, 0)) / $O$3,""),"")</f>
        <v>#VALUE!</v>
      </c>
    </row>
    <row collapsed="false" customFormat="false" customHeight="true" hidden="false" ht="14.4" outlineLevel="0" r="1422">
      <c r="A1422" s="5" t="n">
        <v>38621</v>
      </c>
      <c r="B1422" s="1" t="n">
        <v>54.03</v>
      </c>
      <c r="C1422" s="1" t="n">
        <v>54.56</v>
      </c>
      <c r="D1422" s="1" t="n">
        <v>53.32</v>
      </c>
      <c r="E1422" s="1" t="n">
        <v>53.84</v>
      </c>
      <c r="F1422" s="1" t="n">
        <v>19520100</v>
      </c>
      <c r="G1422" s="1" t="n">
        <v>53.61</v>
      </c>
      <c r="I1422" s="0" t="n">
        <f aca="false">B1422-E1422</f>
        <v>0.189999999999998</v>
      </c>
      <c r="J1422" s="0" t="n">
        <f aca="false">C1422-D1422</f>
        <v>1.24</v>
      </c>
      <c r="L1422" s="11" t="e">
        <f aca="false">IF(ROW(E1422) - 1 &gt;= $L$1,MMULT($AA$1:AA1($AA$1, 0, $L$1 - 1),E1422:E1422(E1422,1 - $L$1, 0)) / $K$3,"")</f>
        <v>#VALUE!</v>
      </c>
      <c r="N1422" s="0" t="e">
        <f aca="false">IF(ROW(E1422) - 1 &gt;= $N$1,SUM(E1422:E1422(E1422,1 - $N$1, 0)) / $N$1,"")</f>
        <v>#VALUE!</v>
      </c>
      <c r="P1422" s="0" t="e">
        <f aca="false">IF(ROW(N1422) - 1 &gt; $P$1, IF(OFFSET(N1422,  1 - $P$1, 0) &lt;&gt; "", MMULT($AA$2:AA2($AA$2, 0, $P$1 - 1), E1422:E1422(E1422,1 - $P$1, 0)) / $O$3,""),"")</f>
        <v>#VALUE!</v>
      </c>
    </row>
    <row collapsed="false" customFormat="false" customHeight="true" hidden="false" ht="14.4" outlineLevel="0" r="1423">
      <c r="A1423" s="5" t="n">
        <v>38622</v>
      </c>
      <c r="B1423" s="1" t="n">
        <v>53.92</v>
      </c>
      <c r="C1423" s="1" t="n">
        <v>54.24</v>
      </c>
      <c r="D1423" s="1" t="n">
        <v>53.43</v>
      </c>
      <c r="E1423" s="1" t="n">
        <v>53.44</v>
      </c>
      <c r="F1423" s="1" t="n">
        <v>12203700</v>
      </c>
      <c r="G1423" s="1" t="n">
        <v>53.21</v>
      </c>
      <c r="I1423" s="0" t="n">
        <f aca="false">B1423-E1423</f>
        <v>0.480000000000004</v>
      </c>
      <c r="J1423" s="0" t="n">
        <f aca="false">C1423-D1423</f>
        <v>0.810000000000002</v>
      </c>
      <c r="L1423" s="11" t="e">
        <f aca="false">IF(ROW(E1423) - 1 &gt;= $L$1,MMULT($AA$1:AA1($AA$1, 0, $L$1 - 1),E1423:E1423(E1423,1 - $L$1, 0)) / $K$3,"")</f>
        <v>#VALUE!</v>
      </c>
      <c r="N1423" s="0" t="e">
        <f aca="false">IF(ROW(E1423) - 1 &gt;= $N$1,SUM(E1423:E1423(E1423,1 - $N$1, 0)) / $N$1,"")</f>
        <v>#VALUE!</v>
      </c>
      <c r="P1423" s="0" t="e">
        <f aca="false">IF(ROW(N1423) - 1 &gt; $P$1, IF(OFFSET(N1423,  1 - $P$1, 0) &lt;&gt; "", MMULT($AA$2:AA2($AA$2, 0, $P$1 - 1), E1423:E1423(E1423,1 - $P$1, 0)) / $O$3,""),"")</f>
        <v>#VALUE!</v>
      </c>
    </row>
    <row collapsed="false" customFormat="false" customHeight="true" hidden="false" ht="14.4" outlineLevel="0" r="1424">
      <c r="A1424" s="5" t="n">
        <v>38623</v>
      </c>
      <c r="B1424" s="1" t="n">
        <v>53.07</v>
      </c>
      <c r="C1424" s="1" t="n">
        <v>53.11</v>
      </c>
      <c r="D1424" s="1" t="n">
        <v>50.59</v>
      </c>
      <c r="E1424" s="1" t="n">
        <v>51.08</v>
      </c>
      <c r="F1424" s="1" t="n">
        <v>40198000</v>
      </c>
      <c r="G1424" s="1" t="n">
        <v>50.86</v>
      </c>
      <c r="I1424" s="0" t="n">
        <f aca="false">B1424-E1424</f>
        <v>1.99</v>
      </c>
      <c r="J1424" s="0" t="n">
        <f aca="false">C1424-D1424</f>
        <v>2.52</v>
      </c>
      <c r="L1424" s="11" t="e">
        <f aca="false">IF(ROW(E1424) - 1 &gt;= $L$1,MMULT($AA$1:AA1($AA$1, 0, $L$1 - 1),E1424:E1424(E1424,1 - $L$1, 0)) / $K$3,"")</f>
        <v>#VALUE!</v>
      </c>
      <c r="N1424" s="0" t="e">
        <f aca="false">IF(ROW(E1424) - 1 &gt;= $N$1,SUM(E1424:E1424(E1424,1 - $N$1, 0)) / $N$1,"")</f>
        <v>#VALUE!</v>
      </c>
      <c r="P1424" s="0" t="e">
        <f aca="false">IF(ROW(N1424) - 1 &gt; $P$1, IF(OFFSET(N1424,  1 - $P$1, 0) &lt;&gt; "", MMULT($AA$2:AA2($AA$2, 0, $P$1 - 1), E1424:E1424(E1424,1 - $P$1, 0)) / $O$3,""),"")</f>
        <v>#VALUE!</v>
      </c>
    </row>
    <row collapsed="false" customFormat="false" customHeight="true" hidden="false" ht="14.4" outlineLevel="0" r="1425">
      <c r="A1425" s="5" t="n">
        <v>38624</v>
      </c>
      <c r="B1425" s="1" t="n">
        <v>51.23</v>
      </c>
      <c r="C1425" s="1" t="n">
        <v>52.59</v>
      </c>
      <c r="D1425" s="1" t="n">
        <v>50.81</v>
      </c>
      <c r="E1425" s="1" t="n">
        <v>52.34</v>
      </c>
      <c r="F1425" s="1" t="n">
        <v>22744500</v>
      </c>
      <c r="G1425" s="1" t="n">
        <v>52.12</v>
      </c>
      <c r="I1425" s="0" t="n">
        <f aca="false">B1425-E1425</f>
        <v>-1.11000000000001</v>
      </c>
      <c r="J1425" s="0" t="n">
        <f aca="false">C1425-D1425</f>
        <v>1.78</v>
      </c>
      <c r="L1425" s="11" t="e">
        <f aca="false">IF(ROW(E1425) - 1 &gt;= $L$1,MMULT($AA$1:AA1($AA$1, 0, $L$1 - 1),E1425:E1425(E1425,1 - $L$1, 0)) / $K$3,"")</f>
        <v>#VALUE!</v>
      </c>
      <c r="N1425" s="0" t="e">
        <f aca="false">IF(ROW(E1425) - 1 &gt;= $N$1,SUM(E1425:E1425(E1425,1 - $N$1, 0)) / $N$1,"")</f>
        <v>#VALUE!</v>
      </c>
      <c r="P1425" s="0" t="e">
        <f aca="false">IF(ROW(N1425) - 1 &gt; $P$1, IF(OFFSET(N1425,  1 - $P$1, 0) &lt;&gt; "", MMULT($AA$2:AA2($AA$2, 0, $P$1 - 1), E1425:E1425(E1425,1 - $P$1, 0)) / $O$3,""),"")</f>
        <v>#VALUE!</v>
      </c>
    </row>
    <row collapsed="false" customFormat="false" customHeight="true" hidden="false" ht="14.4" outlineLevel="0" r="1426">
      <c r="A1426" s="5" t="n">
        <v>38625</v>
      </c>
      <c r="B1426" s="1" t="n">
        <v>52.33</v>
      </c>
      <c r="C1426" s="1" t="n">
        <v>53.65</v>
      </c>
      <c r="D1426" s="1" t="n">
        <v>51.88</v>
      </c>
      <c r="E1426" s="1" t="n">
        <v>53.61</v>
      </c>
      <c r="F1426" s="1" t="n">
        <v>18986900</v>
      </c>
      <c r="G1426" s="1" t="n">
        <v>53.38</v>
      </c>
      <c r="I1426" s="0" t="n">
        <f aca="false">B1426-E1426</f>
        <v>-1.28</v>
      </c>
      <c r="J1426" s="0" t="n">
        <f aca="false">C1426-D1426</f>
        <v>1.77</v>
      </c>
      <c r="L1426" s="11" t="e">
        <f aca="false">IF(ROW(E1426) - 1 &gt;= $L$1,MMULT($AA$1:AA1($AA$1, 0, $L$1 - 1),E1426:E1426(E1426,1 - $L$1, 0)) / $K$3,"")</f>
        <v>#VALUE!</v>
      </c>
      <c r="N1426" s="0" t="e">
        <f aca="false">IF(ROW(E1426) - 1 &gt;= $N$1,SUM(E1426:E1426(E1426,1 - $N$1, 0)) / $N$1,"")</f>
        <v>#VALUE!</v>
      </c>
      <c r="P1426" s="0" t="e">
        <f aca="false">IF(ROW(N1426) - 1 &gt; $P$1, IF(OFFSET(N1426,  1 - $P$1, 0) &lt;&gt; "", MMULT($AA$2:AA2($AA$2, 0, $P$1 - 1), E1426:E1426(E1426,1 - $P$1, 0)) / $O$3,""),"")</f>
        <v>#VALUE!</v>
      </c>
    </row>
    <row collapsed="false" customFormat="false" customHeight="true" hidden="false" ht="14.4" outlineLevel="0" r="1427">
      <c r="A1427" s="5" t="n">
        <v>38628</v>
      </c>
      <c r="B1427" s="1" t="n">
        <v>54.16</v>
      </c>
      <c r="C1427" s="1" t="n">
        <v>54.54</v>
      </c>
      <c r="D1427" s="1" t="n">
        <v>53.68</v>
      </c>
      <c r="E1427" s="1" t="n">
        <v>54.44</v>
      </c>
      <c r="F1427" s="1" t="n">
        <v>18126900</v>
      </c>
      <c r="G1427" s="1" t="n">
        <v>54.21</v>
      </c>
      <c r="I1427" s="0" t="n">
        <f aca="false">B1427-E1427</f>
        <v>-0.280000000000001</v>
      </c>
      <c r="J1427" s="0" t="n">
        <f aca="false">C1427-D1427</f>
        <v>0.859999999999999</v>
      </c>
      <c r="L1427" s="11" t="e">
        <f aca="false">IF(ROW(E1427) - 1 &gt;= $L$1,MMULT($AA$1:AA1($AA$1, 0, $L$1 - 1),E1427:E1427(E1427,1 - $L$1, 0)) / $K$3,"")</f>
        <v>#VALUE!</v>
      </c>
      <c r="N1427" s="0" t="e">
        <f aca="false">IF(ROW(E1427) - 1 &gt;= $N$1,SUM(E1427:E1427(E1427,1 - $N$1, 0)) / $N$1,"")</f>
        <v>#VALUE!</v>
      </c>
      <c r="P1427" s="0" t="e">
        <f aca="false">IF(ROW(N1427) - 1 &gt; $P$1, IF(OFFSET(N1427,  1 - $P$1, 0) &lt;&gt; "", MMULT($AA$2:AA2($AA$2, 0, $P$1 - 1), E1427:E1427(E1427,1 - $P$1, 0)) / $O$3,""),"")</f>
        <v>#VALUE!</v>
      </c>
    </row>
    <row collapsed="false" customFormat="false" customHeight="true" hidden="false" ht="14.4" outlineLevel="0" r="1428">
      <c r="A1428" s="5" t="n">
        <v>38629</v>
      </c>
      <c r="B1428" s="1" t="n">
        <v>54.95</v>
      </c>
      <c r="C1428" s="1" t="n">
        <v>55.35</v>
      </c>
      <c r="D1428" s="1" t="n">
        <v>53.64</v>
      </c>
      <c r="E1428" s="1" t="n">
        <v>53.75</v>
      </c>
      <c r="F1428" s="1" t="n">
        <v>19266400</v>
      </c>
      <c r="G1428" s="1" t="n">
        <v>53.52</v>
      </c>
      <c r="I1428" s="0" t="n">
        <f aca="false">B1428-E1428</f>
        <v>1.2</v>
      </c>
      <c r="J1428" s="0" t="n">
        <f aca="false">C1428-D1428</f>
        <v>1.71</v>
      </c>
      <c r="L1428" s="11" t="e">
        <f aca="false">IF(ROW(E1428) - 1 &gt;= $L$1,MMULT($AA$1:AA1($AA$1, 0, $L$1 - 1),E1428:E1428(E1428,1 - $L$1, 0)) / $K$3,"")</f>
        <v>#VALUE!</v>
      </c>
      <c r="N1428" s="0" t="e">
        <f aca="false">IF(ROW(E1428) - 1 &gt;= $N$1,SUM(E1428:E1428(E1428,1 - $N$1, 0)) / $N$1,"")</f>
        <v>#VALUE!</v>
      </c>
      <c r="P1428" s="0" t="e">
        <f aca="false">IF(ROW(N1428) - 1 &gt; $P$1, IF(OFFSET(N1428,  1 - $P$1, 0) &lt;&gt; "", MMULT($AA$2:AA2($AA$2, 0, $P$1 - 1), E1428:E1428(E1428,1 - $P$1, 0)) / $O$3,""),"")</f>
        <v>#VALUE!</v>
      </c>
    </row>
    <row collapsed="false" customFormat="false" customHeight="true" hidden="false" ht="14.4" outlineLevel="0" r="1429">
      <c r="A1429" s="5" t="n">
        <v>38630</v>
      </c>
      <c r="B1429" s="1" t="n">
        <v>54.33</v>
      </c>
      <c r="C1429" s="1" t="n">
        <v>54.36</v>
      </c>
      <c r="D1429" s="1" t="n">
        <v>52.75</v>
      </c>
      <c r="E1429" s="1" t="n">
        <v>52.78</v>
      </c>
      <c r="F1429" s="1" t="n">
        <v>21813200</v>
      </c>
      <c r="G1429" s="1" t="n">
        <v>52.55</v>
      </c>
      <c r="I1429" s="0" t="n">
        <f aca="false">B1429-E1429</f>
        <v>1.55</v>
      </c>
      <c r="J1429" s="0" t="n">
        <f aca="false">C1429-D1429</f>
        <v>1.61</v>
      </c>
      <c r="L1429" s="11" t="e">
        <f aca="false">IF(ROW(E1429) - 1 &gt;= $L$1,MMULT($AA$1:AA1($AA$1, 0, $L$1 - 1),E1429:E1429(E1429,1 - $L$1, 0)) / $K$3,"")</f>
        <v>#VALUE!</v>
      </c>
      <c r="N1429" s="0" t="e">
        <f aca="false">IF(ROW(E1429) - 1 &gt;= $N$1,SUM(E1429:E1429(E1429,1 - $N$1, 0)) / $N$1,"")</f>
        <v>#VALUE!</v>
      </c>
      <c r="P1429" s="0" t="e">
        <f aca="false">IF(ROW(N1429) - 1 &gt; $P$1, IF(OFFSET(N1429,  1 - $P$1, 0) &lt;&gt; "", MMULT($AA$2:AA2($AA$2, 0, $P$1 - 1), E1429:E1429(E1429,1 - $P$1, 0)) / $O$3,""),"")</f>
        <v>#VALUE!</v>
      </c>
    </row>
    <row collapsed="false" customFormat="false" customHeight="true" hidden="false" ht="14.4" outlineLevel="0" r="1430">
      <c r="A1430" s="5" t="n">
        <v>38631</v>
      </c>
      <c r="B1430" s="1" t="n">
        <v>53.2</v>
      </c>
      <c r="C1430" s="1" t="n">
        <v>53.49</v>
      </c>
      <c r="D1430" s="1" t="n">
        <v>50.87</v>
      </c>
      <c r="E1430" s="1" t="n">
        <v>51.7</v>
      </c>
      <c r="F1430" s="1" t="n">
        <v>27054900</v>
      </c>
      <c r="G1430" s="1" t="n">
        <v>51.48</v>
      </c>
      <c r="I1430" s="0" t="n">
        <f aca="false">B1430-E1430</f>
        <v>1.5</v>
      </c>
      <c r="J1430" s="0" t="n">
        <f aca="false">C1430-D1430</f>
        <v>2.62</v>
      </c>
      <c r="L1430" s="11" t="e">
        <f aca="false">IF(ROW(E1430) - 1 &gt;= $L$1,MMULT($AA$1:AA1($AA$1, 0, $L$1 - 1),E1430:E1430(E1430,1 - $L$1, 0)) / $K$3,"")</f>
        <v>#VALUE!</v>
      </c>
      <c r="N1430" s="0" t="e">
        <f aca="false">IF(ROW(E1430) - 1 &gt;= $N$1,SUM(E1430:E1430(E1430,1 - $N$1, 0)) / $N$1,"")</f>
        <v>#VALUE!</v>
      </c>
      <c r="P1430" s="0" t="e">
        <f aca="false">IF(ROW(N1430) - 1 &gt; $P$1, IF(OFFSET(N1430,  1 - $P$1, 0) &lt;&gt; "", MMULT($AA$2:AA2($AA$2, 0, $P$1 - 1), E1430:E1430(E1430,1 - $P$1, 0)) / $O$3,""),"")</f>
        <v>#VALUE!</v>
      </c>
    </row>
    <row collapsed="false" customFormat="false" customHeight="true" hidden="false" ht="14.4" outlineLevel="0" r="1431">
      <c r="A1431" s="5" t="n">
        <v>38632</v>
      </c>
      <c r="B1431" s="1" t="n">
        <v>51.72</v>
      </c>
      <c r="C1431" s="1" t="n">
        <v>51.93</v>
      </c>
      <c r="D1431" s="1" t="n">
        <v>50.55</v>
      </c>
      <c r="E1431" s="1" t="n">
        <v>51.3</v>
      </c>
      <c r="F1431" s="1" t="n">
        <v>24210100</v>
      </c>
      <c r="G1431" s="1" t="n">
        <v>51.08</v>
      </c>
      <c r="I1431" s="0" t="n">
        <f aca="false">B1431-E1431</f>
        <v>0.420000000000002</v>
      </c>
      <c r="J1431" s="0" t="n">
        <f aca="false">C1431-D1431</f>
        <v>1.38</v>
      </c>
      <c r="L1431" s="11" t="e">
        <f aca="false">IF(ROW(E1431) - 1 &gt;= $L$1,MMULT($AA$1:AA1($AA$1, 0, $L$1 - 1),E1431:E1431(E1431,1 - $L$1, 0)) / $K$3,"")</f>
        <v>#VALUE!</v>
      </c>
      <c r="N1431" s="0" t="e">
        <f aca="false">IF(ROW(E1431) - 1 &gt;= $N$1,SUM(E1431:E1431(E1431,1 - $N$1, 0)) / $N$1,"")</f>
        <v>#VALUE!</v>
      </c>
      <c r="P1431" s="0" t="e">
        <f aca="false">IF(ROW(N1431) - 1 &gt; $P$1, IF(OFFSET(N1431,  1 - $P$1, 0) &lt;&gt; "", MMULT($AA$2:AA2($AA$2, 0, $P$1 - 1), E1431:E1431(E1431,1 - $P$1, 0)) / $O$3,""),"")</f>
        <v>#VALUE!</v>
      </c>
    </row>
    <row collapsed="false" customFormat="false" customHeight="true" hidden="false" ht="14.4" outlineLevel="0" r="1432">
      <c r="A1432" s="5" t="n">
        <v>38635</v>
      </c>
      <c r="B1432" s="1" t="n">
        <v>51.76</v>
      </c>
      <c r="C1432" s="1" t="n">
        <v>51.91</v>
      </c>
      <c r="D1432" s="1" t="n">
        <v>50.28</v>
      </c>
      <c r="E1432" s="1" t="n">
        <v>50.37</v>
      </c>
      <c r="F1432" s="1" t="n">
        <v>18125200</v>
      </c>
      <c r="G1432" s="1" t="n">
        <v>50.15</v>
      </c>
      <c r="I1432" s="0" t="n">
        <f aca="false">B1432-E1432</f>
        <v>1.39</v>
      </c>
      <c r="J1432" s="0" t="n">
        <f aca="false">C1432-D1432</f>
        <v>1.63</v>
      </c>
      <c r="L1432" s="11" t="e">
        <f aca="false">IF(ROW(E1432) - 1 &gt;= $L$1,MMULT($AA$1:AA1($AA$1, 0, $L$1 - 1),E1432:E1432(E1432,1 - $L$1, 0)) / $K$3,"")</f>
        <v>#VALUE!</v>
      </c>
      <c r="N1432" s="0" t="e">
        <f aca="false">IF(ROW(E1432) - 1 &gt;= $N$1,SUM(E1432:E1432(E1432,1 - $N$1, 0)) / $N$1,"")</f>
        <v>#VALUE!</v>
      </c>
      <c r="P1432" s="0" t="e">
        <f aca="false">IF(ROW(N1432) - 1 &gt; $P$1, IF(OFFSET(N1432,  1 - $P$1, 0) &lt;&gt; "", MMULT($AA$2:AA2($AA$2, 0, $P$1 - 1), E1432:E1432(E1432,1 - $P$1, 0)) / $O$3,""),"")</f>
        <v>#VALUE!</v>
      </c>
    </row>
    <row collapsed="false" customFormat="false" customHeight="true" hidden="false" ht="14.4" outlineLevel="0" r="1433">
      <c r="A1433" s="5" t="n">
        <v>38636</v>
      </c>
      <c r="B1433" s="1" t="n">
        <v>51.23</v>
      </c>
      <c r="C1433" s="1" t="n">
        <v>51.87</v>
      </c>
      <c r="D1433" s="1" t="n">
        <v>50.4</v>
      </c>
      <c r="E1433" s="1" t="n">
        <v>51.59</v>
      </c>
      <c r="F1433" s="1" t="n">
        <v>43781600</v>
      </c>
      <c r="G1433" s="1" t="n">
        <v>51.37</v>
      </c>
      <c r="I1433" s="0" t="n">
        <f aca="false">B1433-E1433</f>
        <v>-0.360000000000007</v>
      </c>
      <c r="J1433" s="0" t="n">
        <f aca="false">C1433-D1433</f>
        <v>1.47</v>
      </c>
      <c r="L1433" s="11" t="e">
        <f aca="false">IF(ROW(E1433) - 1 &gt;= $L$1,MMULT($AA$1:AA1($AA$1, 0, $L$1 - 1),E1433:E1433(E1433,1 - $L$1, 0)) / $K$3,"")</f>
        <v>#VALUE!</v>
      </c>
      <c r="N1433" s="0" t="e">
        <f aca="false">IF(ROW(E1433) - 1 &gt;= $N$1,SUM(E1433:E1433(E1433,1 - $N$1, 0)) / $N$1,"")</f>
        <v>#VALUE!</v>
      </c>
      <c r="P1433" s="0" t="e">
        <f aca="false">IF(ROW(N1433) - 1 &gt; $P$1, IF(OFFSET(N1433,  1 - $P$1, 0) &lt;&gt; "", MMULT($AA$2:AA2($AA$2, 0, $P$1 - 1), E1433:E1433(E1433,1 - $P$1, 0)) / $O$3,""),"")</f>
        <v>#VALUE!</v>
      </c>
    </row>
    <row collapsed="false" customFormat="false" customHeight="true" hidden="false" ht="14.4" outlineLevel="0" r="1434">
      <c r="A1434" s="5" t="n">
        <v>38637</v>
      </c>
      <c r="B1434" s="1" t="n">
        <v>48.65</v>
      </c>
      <c r="C1434" s="1" t="n">
        <v>50.3</v>
      </c>
      <c r="D1434" s="1" t="n">
        <v>47.87</v>
      </c>
      <c r="E1434" s="1" t="n">
        <v>49.25</v>
      </c>
      <c r="F1434" s="1" t="n">
        <v>96338800</v>
      </c>
      <c r="G1434" s="1" t="n">
        <v>49.04</v>
      </c>
      <c r="I1434" s="0" t="n">
        <f aca="false">B1434-E1434</f>
        <v>-0.600000000000001</v>
      </c>
      <c r="J1434" s="0" t="n">
        <f aca="false">C1434-D1434</f>
        <v>2.43</v>
      </c>
      <c r="L1434" s="11" t="e">
        <f aca="false">IF(ROW(E1434) - 1 &gt;= $L$1,MMULT($AA$1:AA1($AA$1, 0, $L$1 - 1),E1434:E1434(E1434,1 - $L$1, 0)) / $K$3,"")</f>
        <v>#VALUE!</v>
      </c>
      <c r="N1434" s="0" t="e">
        <f aca="false">IF(ROW(E1434) - 1 &gt;= $N$1,SUM(E1434:E1434(E1434,1 - $N$1, 0)) / $N$1,"")</f>
        <v>#VALUE!</v>
      </c>
      <c r="P1434" s="0" t="e">
        <f aca="false">IF(ROW(N1434) - 1 &gt; $P$1, IF(OFFSET(N1434,  1 - $P$1, 0) &lt;&gt; "", MMULT($AA$2:AA2($AA$2, 0, $P$1 - 1), E1434:E1434(E1434,1 - $P$1, 0)) / $O$3,""),"")</f>
        <v>#VALUE!</v>
      </c>
    </row>
    <row collapsed="false" customFormat="false" customHeight="true" hidden="false" ht="14.4" outlineLevel="0" r="1435">
      <c r="A1435" s="5" t="n">
        <v>38638</v>
      </c>
      <c r="B1435" s="1" t="n">
        <v>49.44</v>
      </c>
      <c r="C1435" s="1" t="n">
        <v>53.95</v>
      </c>
      <c r="D1435" s="1" t="n">
        <v>49.27</v>
      </c>
      <c r="E1435" s="1" t="n">
        <v>53.74</v>
      </c>
      <c r="F1435" s="1" t="n">
        <v>66627700</v>
      </c>
      <c r="G1435" s="1" t="n">
        <v>53.51</v>
      </c>
      <c r="I1435" s="0" t="n">
        <f aca="false">B1435-E1435</f>
        <v>-4.3</v>
      </c>
      <c r="J1435" s="0" t="n">
        <f aca="false">C1435-D1435</f>
        <v>4.68</v>
      </c>
      <c r="L1435" s="11" t="e">
        <f aca="false">IF(ROW(E1435) - 1 &gt;= $L$1,MMULT($AA$1:AA1($AA$1, 0, $L$1 - 1),E1435:E1435(E1435,1 - $L$1, 0)) / $K$3,"")</f>
        <v>#VALUE!</v>
      </c>
      <c r="N1435" s="0" t="e">
        <f aca="false">IF(ROW(E1435) - 1 &gt;= $N$1,SUM(E1435:E1435(E1435,1 - $N$1, 0)) / $N$1,"")</f>
        <v>#VALUE!</v>
      </c>
      <c r="P1435" s="0" t="e">
        <f aca="false">IF(ROW(N1435) - 1 &gt; $P$1, IF(OFFSET(N1435,  1 - $P$1, 0) &lt;&gt; "", MMULT($AA$2:AA2($AA$2, 0, $P$1 - 1), E1435:E1435(E1435,1 - $P$1, 0)) / $O$3,""),"")</f>
        <v>#VALUE!</v>
      </c>
    </row>
    <row collapsed="false" customFormat="false" customHeight="true" hidden="false" ht="14.4" outlineLevel="0" r="1436">
      <c r="A1436" s="5" t="n">
        <v>38639</v>
      </c>
      <c r="B1436" s="1" t="n">
        <v>54.03</v>
      </c>
      <c r="C1436" s="1" t="n">
        <v>54.35</v>
      </c>
      <c r="D1436" s="1" t="n">
        <v>52.79</v>
      </c>
      <c r="E1436" s="1" t="n">
        <v>54</v>
      </c>
      <c r="F1436" s="1" t="n">
        <v>36984000</v>
      </c>
      <c r="G1436" s="1" t="n">
        <v>53.77</v>
      </c>
      <c r="I1436" s="0" t="n">
        <f aca="false">B1436-E1436</f>
        <v>0.0300000000000011</v>
      </c>
      <c r="J1436" s="0" t="n">
        <f aca="false">C1436-D1436</f>
        <v>1.56</v>
      </c>
      <c r="L1436" s="11" t="e">
        <f aca="false">IF(ROW(E1436) - 1 &gt;= $L$1,MMULT($AA$1:AA1($AA$1, 0, $L$1 - 1),E1436:E1436(E1436,1 - $L$1, 0)) / $K$3,"")</f>
        <v>#VALUE!</v>
      </c>
      <c r="N1436" s="0" t="e">
        <f aca="false">IF(ROW(E1436) - 1 &gt;= $N$1,SUM(E1436:E1436(E1436,1 - $N$1, 0)) / $N$1,"")</f>
        <v>#VALUE!</v>
      </c>
      <c r="P1436" s="0" t="e">
        <f aca="false">IF(ROW(N1436) - 1 &gt; $P$1, IF(OFFSET(N1436,  1 - $P$1, 0) &lt;&gt; "", MMULT($AA$2:AA2($AA$2, 0, $P$1 - 1), E1436:E1436(E1436,1 - $P$1, 0)) / $O$3,""),"")</f>
        <v>#VALUE!</v>
      </c>
    </row>
    <row collapsed="false" customFormat="false" customHeight="true" hidden="false" ht="14.4" outlineLevel="0" r="1437">
      <c r="A1437" s="5" t="n">
        <v>38642</v>
      </c>
      <c r="B1437" s="1" t="n">
        <v>53.98</v>
      </c>
      <c r="C1437" s="1" t="n">
        <v>54.23</v>
      </c>
      <c r="D1437" s="1" t="n">
        <v>52.68</v>
      </c>
      <c r="E1437" s="1" t="n">
        <v>53.44</v>
      </c>
      <c r="F1437" s="1" t="n">
        <v>22029800</v>
      </c>
      <c r="G1437" s="1" t="n">
        <v>53.21</v>
      </c>
      <c r="I1437" s="0" t="n">
        <f aca="false">B1437-E1437</f>
        <v>0.539999999999999</v>
      </c>
      <c r="J1437" s="0" t="n">
        <f aca="false">C1437-D1437</f>
        <v>1.55</v>
      </c>
      <c r="L1437" s="11" t="e">
        <f aca="false">IF(ROW(E1437) - 1 &gt;= $L$1,MMULT($AA$1:AA1($AA$1, 0, $L$1 - 1),E1437:E1437(E1437,1 - $L$1, 0)) / $K$3,"")</f>
        <v>#VALUE!</v>
      </c>
      <c r="N1437" s="0" t="e">
        <f aca="false">IF(ROW(E1437) - 1 &gt;= $N$1,SUM(E1437:E1437(E1437,1 - $N$1, 0)) / $N$1,"")</f>
        <v>#VALUE!</v>
      </c>
      <c r="P1437" s="0" t="e">
        <f aca="false">IF(ROW(N1437) - 1 &gt; $P$1, IF(OFFSET(N1437,  1 - $P$1, 0) &lt;&gt; "", MMULT($AA$2:AA2($AA$2, 0, $P$1 - 1), E1437:E1437(E1437,1 - $P$1, 0)) / $O$3,""),"")</f>
        <v>#VALUE!</v>
      </c>
    </row>
    <row collapsed="false" customFormat="false" customHeight="true" hidden="false" ht="14.4" outlineLevel="0" r="1438">
      <c r="A1438" s="5" t="n">
        <v>38643</v>
      </c>
      <c r="B1438" s="1" t="n">
        <v>53.25</v>
      </c>
      <c r="C1438" s="1" t="n">
        <v>53.95</v>
      </c>
      <c r="D1438" s="1" t="n">
        <v>52.2</v>
      </c>
      <c r="E1438" s="1" t="n">
        <v>52.21</v>
      </c>
      <c r="F1438" s="1" t="n">
        <v>21771000</v>
      </c>
      <c r="G1438" s="1" t="n">
        <v>51.99</v>
      </c>
      <c r="I1438" s="0" t="n">
        <f aca="false">B1438-E1438</f>
        <v>1.04</v>
      </c>
      <c r="J1438" s="0" t="n">
        <f aca="false">C1438-D1438</f>
        <v>1.75</v>
      </c>
      <c r="L1438" s="11" t="e">
        <f aca="false">IF(ROW(E1438) - 1 &gt;= $L$1,MMULT($AA$1:AA1($AA$1, 0, $L$1 - 1),E1438:E1438(E1438,1 - $L$1, 0)) / $K$3,"")</f>
        <v>#VALUE!</v>
      </c>
      <c r="N1438" s="0" t="e">
        <f aca="false">IF(ROW(E1438) - 1 &gt;= $N$1,SUM(E1438:E1438(E1438,1 - $N$1, 0)) / $N$1,"")</f>
        <v>#VALUE!</v>
      </c>
      <c r="P1438" s="0" t="e">
        <f aca="false">IF(ROW(N1438) - 1 &gt; $P$1, IF(OFFSET(N1438,  1 - $P$1, 0) &lt;&gt; "", MMULT($AA$2:AA2($AA$2, 0, $P$1 - 1), E1438:E1438(E1438,1 - $P$1, 0)) / $O$3,""),"")</f>
        <v>#VALUE!</v>
      </c>
    </row>
    <row collapsed="false" customFormat="false" customHeight="true" hidden="false" ht="14.4" outlineLevel="0" r="1439">
      <c r="A1439" s="5" t="n">
        <v>38644</v>
      </c>
      <c r="B1439" s="1" t="n">
        <v>52.07</v>
      </c>
      <c r="C1439" s="1" t="n">
        <v>54.96</v>
      </c>
      <c r="D1439" s="1" t="n">
        <v>51.21</v>
      </c>
      <c r="E1439" s="1" t="n">
        <v>54.94</v>
      </c>
      <c r="F1439" s="1" t="n">
        <v>36024400</v>
      </c>
      <c r="G1439" s="1" t="n">
        <v>54.71</v>
      </c>
      <c r="I1439" s="0" t="n">
        <f aca="false">B1439-E1439</f>
        <v>-2.87</v>
      </c>
      <c r="J1439" s="0" t="n">
        <f aca="false">C1439-D1439</f>
        <v>3.75</v>
      </c>
      <c r="L1439" s="11" t="e">
        <f aca="false">IF(ROW(E1439) - 1 &gt;= $L$1,MMULT($AA$1:AA1($AA$1, 0, $L$1 - 1),E1439:E1439(E1439,1 - $L$1, 0)) / $K$3,"")</f>
        <v>#VALUE!</v>
      </c>
      <c r="N1439" s="0" t="e">
        <f aca="false">IF(ROW(E1439) - 1 &gt;= $N$1,SUM(E1439:E1439(E1439,1 - $N$1, 0)) / $N$1,"")</f>
        <v>#VALUE!</v>
      </c>
      <c r="P1439" s="0" t="e">
        <f aca="false">IF(ROW(N1439) - 1 &gt; $P$1, IF(OFFSET(N1439,  1 - $P$1, 0) &lt;&gt; "", MMULT($AA$2:AA2($AA$2, 0, $P$1 - 1), E1439:E1439(E1439,1 - $P$1, 0)) / $O$3,""),"")</f>
        <v>#VALUE!</v>
      </c>
    </row>
    <row collapsed="false" customFormat="false" customHeight="true" hidden="false" ht="14.4" outlineLevel="0" r="1440">
      <c r="A1440" s="5" t="n">
        <v>38645</v>
      </c>
      <c r="B1440" s="1" t="n">
        <v>54.47</v>
      </c>
      <c r="C1440" s="1" t="n">
        <v>56.5</v>
      </c>
      <c r="D1440" s="1" t="n">
        <v>54.35</v>
      </c>
      <c r="E1440" s="1" t="n">
        <v>56.14</v>
      </c>
      <c r="F1440" s="1" t="n">
        <v>48491500</v>
      </c>
      <c r="G1440" s="1" t="n">
        <v>55.9</v>
      </c>
      <c r="I1440" s="0" t="n">
        <f aca="false">B1440-E1440</f>
        <v>-1.67</v>
      </c>
      <c r="J1440" s="0" t="n">
        <f aca="false">C1440-D1440</f>
        <v>2.15</v>
      </c>
      <c r="L1440" s="11" t="e">
        <f aca="false">IF(ROW(E1440) - 1 &gt;= $L$1,MMULT($AA$1:AA1($AA$1, 0, $L$1 - 1),E1440:E1440(E1440,1 - $L$1, 0)) / $K$3,"")</f>
        <v>#VALUE!</v>
      </c>
      <c r="N1440" s="0" t="e">
        <f aca="false">IF(ROW(E1440) - 1 &gt;= $N$1,SUM(E1440:E1440(E1440,1 - $N$1, 0)) / $N$1,"")</f>
        <v>#VALUE!</v>
      </c>
      <c r="P1440" s="0" t="e">
        <f aca="false">IF(ROW(N1440) - 1 &gt; $P$1, IF(OFFSET(N1440,  1 - $P$1, 0) &lt;&gt; "", MMULT($AA$2:AA2($AA$2, 0, $P$1 - 1), E1440:E1440(E1440,1 - $P$1, 0)) / $O$3,""),"")</f>
        <v>#VALUE!</v>
      </c>
    </row>
    <row collapsed="false" customFormat="false" customHeight="true" hidden="false" ht="14.4" outlineLevel="0" r="1441">
      <c r="A1441" s="5" t="n">
        <v>38646</v>
      </c>
      <c r="B1441" s="1" t="n">
        <v>56.84</v>
      </c>
      <c r="C1441" s="1" t="n">
        <v>56.98</v>
      </c>
      <c r="D1441" s="1" t="n">
        <v>55.36</v>
      </c>
      <c r="E1441" s="1" t="n">
        <v>55.66</v>
      </c>
      <c r="F1441" s="1" t="n">
        <v>28454500</v>
      </c>
      <c r="G1441" s="1" t="n">
        <v>55.42</v>
      </c>
      <c r="I1441" s="0" t="n">
        <f aca="false">B1441-E1441</f>
        <v>1.18000000000001</v>
      </c>
      <c r="J1441" s="0" t="n">
        <f aca="false">C1441-D1441</f>
        <v>1.62</v>
      </c>
      <c r="L1441" s="11" t="e">
        <f aca="false">IF(ROW(E1441) - 1 &gt;= $L$1,MMULT($AA$1:AA1($AA$1, 0, $L$1 - 1),E1441:E1441(E1441,1 - $L$1, 0)) / $K$3,"")</f>
        <v>#VALUE!</v>
      </c>
      <c r="N1441" s="0" t="e">
        <f aca="false">IF(ROW(E1441) - 1 &gt;= $N$1,SUM(E1441:E1441(E1441,1 - $N$1, 0)) / $N$1,"")</f>
        <v>#VALUE!</v>
      </c>
      <c r="P1441" s="0" t="e">
        <f aca="false">IF(ROW(N1441) - 1 &gt; $P$1, IF(OFFSET(N1441,  1 - $P$1, 0) &lt;&gt; "", MMULT($AA$2:AA2($AA$2, 0, $P$1 - 1), E1441:E1441(E1441,1 - $P$1, 0)) / $O$3,""),"")</f>
        <v>#VALUE!</v>
      </c>
    </row>
    <row collapsed="false" customFormat="false" customHeight="true" hidden="false" ht="14.4" outlineLevel="0" r="1442">
      <c r="A1442" s="5" t="n">
        <v>38649</v>
      </c>
      <c r="B1442" s="1" t="n">
        <v>55.25</v>
      </c>
      <c r="C1442" s="1" t="n">
        <v>56.79</v>
      </c>
      <c r="D1442" s="1" t="n">
        <v>55.09</v>
      </c>
      <c r="E1442" s="1" t="n">
        <v>56.79</v>
      </c>
      <c r="F1442" s="1" t="n">
        <v>21776900</v>
      </c>
      <c r="G1442" s="1" t="n">
        <v>56.55</v>
      </c>
      <c r="I1442" s="0" t="n">
        <f aca="false">B1442-E1442</f>
        <v>-1.54</v>
      </c>
      <c r="J1442" s="0" t="n">
        <f aca="false">C1442-D1442</f>
        <v>1.7</v>
      </c>
      <c r="L1442" s="11" t="e">
        <f aca="false">IF(ROW(E1442) - 1 &gt;= $L$1,MMULT($AA$1:AA1($AA$1, 0, $L$1 - 1),E1442:E1442(E1442,1 - $L$1, 0)) / $K$3,"")</f>
        <v>#VALUE!</v>
      </c>
      <c r="N1442" s="0" t="e">
        <f aca="false">IF(ROW(E1442) - 1 &gt;= $N$1,SUM(E1442:E1442(E1442,1 - $N$1, 0)) / $N$1,"")</f>
        <v>#VALUE!</v>
      </c>
      <c r="P1442" s="0" t="e">
        <f aca="false">IF(ROW(N1442) - 1 &gt; $P$1, IF(OFFSET(N1442,  1 - $P$1, 0) &lt;&gt; "", MMULT($AA$2:AA2($AA$2, 0, $P$1 - 1), E1442:E1442(E1442,1 - $P$1, 0)) / $O$3,""),"")</f>
        <v>#VALUE!</v>
      </c>
    </row>
    <row collapsed="false" customFormat="false" customHeight="true" hidden="false" ht="14.4" outlineLevel="0" r="1443">
      <c r="A1443" s="5" t="n">
        <v>38650</v>
      </c>
      <c r="B1443" s="1" t="n">
        <v>56.4</v>
      </c>
      <c r="C1443" s="1" t="n">
        <v>56.85</v>
      </c>
      <c r="D1443" s="1" t="n">
        <v>55.69</v>
      </c>
      <c r="E1443" s="1" t="n">
        <v>56.1</v>
      </c>
      <c r="F1443" s="1" t="n">
        <v>16611700</v>
      </c>
      <c r="G1443" s="1" t="n">
        <v>55.86</v>
      </c>
      <c r="I1443" s="0" t="n">
        <f aca="false">B1443-E1443</f>
        <v>0.299999999999997</v>
      </c>
      <c r="J1443" s="0" t="n">
        <f aca="false">C1443-D1443</f>
        <v>1.16</v>
      </c>
      <c r="L1443" s="11" t="e">
        <f aca="false">IF(ROW(E1443) - 1 &gt;= $L$1,MMULT($AA$1:AA1($AA$1, 0, $L$1 - 1),E1443:E1443(E1443,1 - $L$1, 0)) / $K$3,"")</f>
        <v>#VALUE!</v>
      </c>
      <c r="N1443" s="0" t="e">
        <f aca="false">IF(ROW(E1443) - 1 &gt;= $N$1,SUM(E1443:E1443(E1443,1 - $N$1, 0)) / $N$1,"")</f>
        <v>#VALUE!</v>
      </c>
      <c r="P1443" s="0" t="e">
        <f aca="false">IF(ROW(N1443) - 1 &gt; $P$1, IF(OFFSET(N1443,  1 - $P$1, 0) &lt;&gt; "", MMULT($AA$2:AA2($AA$2, 0, $P$1 - 1), E1443:E1443(E1443,1 - $P$1, 0)) / $O$3,""),"")</f>
        <v>#VALUE!</v>
      </c>
    </row>
    <row collapsed="false" customFormat="false" customHeight="true" hidden="false" ht="14.4" outlineLevel="0" r="1444">
      <c r="A1444" s="5" t="n">
        <v>38651</v>
      </c>
      <c r="B1444" s="1" t="n">
        <v>56.28</v>
      </c>
      <c r="C1444" s="1" t="n">
        <v>57.56</v>
      </c>
      <c r="D1444" s="1" t="n">
        <v>55.92</v>
      </c>
      <c r="E1444" s="1" t="n">
        <v>57.03</v>
      </c>
      <c r="F1444" s="1" t="n">
        <v>22556900</v>
      </c>
      <c r="G1444" s="1" t="n">
        <v>56.79</v>
      </c>
      <c r="I1444" s="0" t="n">
        <f aca="false">B1444-E1444</f>
        <v>-0.75</v>
      </c>
      <c r="J1444" s="0" t="n">
        <f aca="false">C1444-D1444</f>
        <v>1.64</v>
      </c>
      <c r="L1444" s="11" t="e">
        <f aca="false">IF(ROW(E1444) - 1 &gt;= $L$1,MMULT($AA$1:AA1($AA$1, 0, $L$1 - 1),E1444:E1444(E1444,1 - $L$1, 0)) / $K$3,"")</f>
        <v>#VALUE!</v>
      </c>
      <c r="N1444" s="0" t="e">
        <f aca="false">IF(ROW(E1444) - 1 &gt;= $N$1,SUM(E1444:E1444(E1444,1 - $N$1, 0)) / $N$1,"")</f>
        <v>#VALUE!</v>
      </c>
      <c r="P1444" s="0" t="e">
        <f aca="false">IF(ROW(N1444) - 1 &gt; $P$1, IF(OFFSET(N1444,  1 - $P$1, 0) &lt;&gt; "", MMULT($AA$2:AA2($AA$2, 0, $P$1 - 1), E1444:E1444(E1444,1 - $P$1, 0)) / $O$3,""),"")</f>
        <v>#VALUE!</v>
      </c>
    </row>
    <row collapsed="false" customFormat="false" customHeight="true" hidden="false" ht="14.4" outlineLevel="0" r="1445">
      <c r="A1445" s="5" t="n">
        <v>38652</v>
      </c>
      <c r="B1445" s="1" t="n">
        <v>56.99</v>
      </c>
      <c r="C1445" s="1" t="n">
        <v>57.01</v>
      </c>
      <c r="D1445" s="1" t="n">
        <v>55.41</v>
      </c>
      <c r="E1445" s="1" t="n">
        <v>55.41</v>
      </c>
      <c r="F1445" s="1" t="n">
        <v>14697900</v>
      </c>
      <c r="G1445" s="1" t="n">
        <v>55.17</v>
      </c>
      <c r="I1445" s="0" t="n">
        <f aca="false">B1445-E1445</f>
        <v>1.58000000000001</v>
      </c>
      <c r="J1445" s="0" t="n">
        <f aca="false">C1445-D1445</f>
        <v>1.6</v>
      </c>
      <c r="L1445" s="11" t="e">
        <f aca="false">IF(ROW(E1445) - 1 &gt;= $L$1,MMULT($AA$1:AA1($AA$1, 0, $L$1 - 1),E1445:E1445(E1445,1 - $L$1, 0)) / $K$3,"")</f>
        <v>#VALUE!</v>
      </c>
      <c r="N1445" s="0" t="e">
        <f aca="false">IF(ROW(E1445) - 1 &gt;= $N$1,SUM(E1445:E1445(E1445,1 - $N$1, 0)) / $N$1,"")</f>
        <v>#VALUE!</v>
      </c>
      <c r="P1445" s="0" t="e">
        <f aca="false">IF(ROW(N1445) - 1 &gt; $P$1, IF(OFFSET(N1445,  1 - $P$1, 0) &lt;&gt; "", MMULT($AA$2:AA2($AA$2, 0, $P$1 - 1), E1445:E1445(E1445,1 - $P$1, 0)) / $O$3,""),"")</f>
        <v>#VALUE!</v>
      </c>
    </row>
    <row collapsed="false" customFormat="false" customHeight="true" hidden="false" ht="14.4" outlineLevel="0" r="1446">
      <c r="A1446" s="5" t="n">
        <v>38653</v>
      </c>
      <c r="B1446" s="1" t="n">
        <v>56.04</v>
      </c>
      <c r="C1446" s="1" t="n">
        <v>56.43</v>
      </c>
      <c r="D1446" s="1" t="n">
        <v>54.17</v>
      </c>
      <c r="E1446" s="1" t="n">
        <v>54.47</v>
      </c>
      <c r="F1446" s="1" t="n">
        <v>27492400</v>
      </c>
      <c r="G1446" s="1" t="n">
        <v>54.24</v>
      </c>
      <c r="I1446" s="0" t="n">
        <f aca="false">B1446-E1446</f>
        <v>1.57</v>
      </c>
      <c r="J1446" s="0" t="n">
        <f aca="false">C1446-D1446</f>
        <v>2.26</v>
      </c>
      <c r="L1446" s="11" t="e">
        <f aca="false">IF(ROW(E1446) - 1 &gt;= $L$1,MMULT($AA$1:AA1($AA$1, 0, $L$1 - 1),E1446:E1446(E1446,1 - $L$1, 0)) / $K$3,"")</f>
        <v>#VALUE!</v>
      </c>
      <c r="N1446" s="0" t="e">
        <f aca="false">IF(ROW(E1446) - 1 &gt;= $N$1,SUM(E1446:E1446(E1446,1 - $N$1, 0)) / $N$1,"")</f>
        <v>#VALUE!</v>
      </c>
      <c r="P1446" s="0" t="e">
        <f aca="false">IF(ROW(N1446) - 1 &gt; $P$1, IF(OFFSET(N1446,  1 - $P$1, 0) &lt;&gt; "", MMULT($AA$2:AA2($AA$2, 0, $P$1 - 1), E1446:E1446(E1446,1 - $P$1, 0)) / $O$3,""),"")</f>
        <v>#VALUE!</v>
      </c>
    </row>
    <row collapsed="false" customFormat="false" customHeight="true" hidden="false" ht="14.4" outlineLevel="0" r="1447">
      <c r="A1447" s="5" t="n">
        <v>38656</v>
      </c>
      <c r="B1447" s="1" t="n">
        <v>55.2</v>
      </c>
      <c r="C1447" s="1" t="n">
        <v>57.98</v>
      </c>
      <c r="D1447" s="1" t="n">
        <v>54.75</v>
      </c>
      <c r="E1447" s="1" t="n">
        <v>57.59</v>
      </c>
      <c r="F1447" s="1" t="n">
        <v>33601600</v>
      </c>
      <c r="G1447" s="1" t="n">
        <v>57.34</v>
      </c>
      <c r="I1447" s="0" t="n">
        <f aca="false">B1447-E1447</f>
        <v>-2.39</v>
      </c>
      <c r="J1447" s="0" t="n">
        <f aca="false">C1447-D1447</f>
        <v>3.23</v>
      </c>
      <c r="L1447" s="11" t="e">
        <f aca="false">IF(ROW(E1447) - 1 &gt;= $L$1,MMULT($AA$1:AA1($AA$1, 0, $L$1 - 1),E1447:E1447(E1447,1 - $L$1, 0)) / $K$3,"")</f>
        <v>#VALUE!</v>
      </c>
      <c r="N1447" s="0" t="e">
        <f aca="false">IF(ROW(E1447) - 1 &gt;= $N$1,SUM(E1447:E1447(E1447,1 - $N$1, 0)) / $N$1,"")</f>
        <v>#VALUE!</v>
      </c>
      <c r="P1447" s="0" t="e">
        <f aca="false">IF(ROW(N1447) - 1 &gt; $P$1, IF(OFFSET(N1447,  1 - $P$1, 0) &lt;&gt; "", MMULT($AA$2:AA2($AA$2, 0, $P$1 - 1), E1447:E1447(E1447,1 - $P$1, 0)) / $O$3,""),"")</f>
        <v>#VALUE!</v>
      </c>
    </row>
    <row collapsed="false" customFormat="false" customHeight="true" hidden="false" ht="14.4" outlineLevel="0" r="1448">
      <c r="A1448" s="5" t="n">
        <v>38657</v>
      </c>
      <c r="B1448" s="1" t="n">
        <v>57.24</v>
      </c>
      <c r="C1448" s="1" t="n">
        <v>58.14</v>
      </c>
      <c r="D1448" s="1" t="n">
        <v>56.87</v>
      </c>
      <c r="E1448" s="1" t="n">
        <v>57.5</v>
      </c>
      <c r="F1448" s="1" t="n">
        <v>26774500</v>
      </c>
      <c r="G1448" s="1" t="n">
        <v>57.25</v>
      </c>
      <c r="I1448" s="0" t="n">
        <f aca="false">B1448-E1448</f>
        <v>-0.259999999999998</v>
      </c>
      <c r="J1448" s="0" t="n">
        <f aca="false">C1448-D1448</f>
        <v>1.27</v>
      </c>
      <c r="L1448" s="11" t="e">
        <f aca="false">IF(ROW(E1448) - 1 &gt;= $L$1,MMULT($AA$1:AA1($AA$1, 0, $L$1 - 1),E1448:E1448(E1448,1 - $L$1, 0)) / $K$3,"")</f>
        <v>#VALUE!</v>
      </c>
      <c r="N1448" s="0" t="e">
        <f aca="false">IF(ROW(E1448) - 1 &gt;= $N$1,SUM(E1448:E1448(E1448,1 - $N$1, 0)) / $N$1,"")</f>
        <v>#VALUE!</v>
      </c>
      <c r="P1448" s="0" t="e">
        <f aca="false">IF(ROW(N1448) - 1 &gt; $P$1, IF(OFFSET(N1448,  1 - $P$1, 0) &lt;&gt; "", MMULT($AA$2:AA2($AA$2, 0, $P$1 - 1), E1448:E1448(E1448,1 - $P$1, 0)) / $O$3,""),"")</f>
        <v>#VALUE!</v>
      </c>
    </row>
    <row collapsed="false" customFormat="false" customHeight="true" hidden="false" ht="14.4" outlineLevel="0" r="1449">
      <c r="A1449" s="5" t="n">
        <v>38658</v>
      </c>
      <c r="B1449" s="1" t="n">
        <v>57.72</v>
      </c>
      <c r="C1449" s="1" t="n">
        <v>60</v>
      </c>
      <c r="D1449" s="1" t="n">
        <v>57.6</v>
      </c>
      <c r="E1449" s="1" t="n">
        <v>59.95</v>
      </c>
      <c r="F1449" s="1" t="n">
        <v>30609300</v>
      </c>
      <c r="G1449" s="1" t="n">
        <v>59.69</v>
      </c>
      <c r="I1449" s="0" t="n">
        <f aca="false">B1449-E1449</f>
        <v>-2.23</v>
      </c>
      <c r="J1449" s="0" t="n">
        <f aca="false">C1449-D1449</f>
        <v>2.4</v>
      </c>
      <c r="L1449" s="11" t="e">
        <f aca="false">IF(ROW(E1449) - 1 &gt;= $L$1,MMULT($AA$1:AA1($AA$1, 0, $L$1 - 1),E1449:E1449(E1449,1 - $L$1, 0)) / $K$3,"")</f>
        <v>#VALUE!</v>
      </c>
      <c r="N1449" s="0" t="e">
        <f aca="false">IF(ROW(E1449) - 1 &gt;= $N$1,SUM(E1449:E1449(E1449,1 - $N$1, 0)) / $N$1,"")</f>
        <v>#VALUE!</v>
      </c>
      <c r="P1449" s="0" t="e">
        <f aca="false">IF(ROW(N1449) - 1 &gt; $P$1, IF(OFFSET(N1449,  1 - $P$1, 0) &lt;&gt; "", MMULT($AA$2:AA2($AA$2, 0, $P$1 - 1), E1449:E1449(E1449,1 - $P$1, 0)) / $O$3,""),"")</f>
        <v>#VALUE!</v>
      </c>
    </row>
    <row collapsed="false" customFormat="false" customHeight="true" hidden="false" ht="14.4" outlineLevel="0" r="1450">
      <c r="A1450" s="5" t="n">
        <v>38659</v>
      </c>
      <c r="B1450" s="1" t="n">
        <v>60.26</v>
      </c>
      <c r="C1450" s="1" t="n">
        <v>62.32</v>
      </c>
      <c r="D1450" s="1" t="n">
        <v>60.07</v>
      </c>
      <c r="E1450" s="1" t="n">
        <v>61.85</v>
      </c>
      <c r="F1450" s="1" t="n">
        <v>31585100</v>
      </c>
      <c r="G1450" s="1" t="n">
        <v>61.59</v>
      </c>
      <c r="I1450" s="0" t="n">
        <f aca="false">B1450-E1450</f>
        <v>-1.59</v>
      </c>
      <c r="J1450" s="0" t="n">
        <f aca="false">C1450-D1450</f>
        <v>2.25</v>
      </c>
      <c r="L1450" s="11" t="e">
        <f aca="false">IF(ROW(E1450) - 1 &gt;= $L$1,MMULT($AA$1:AA1($AA$1, 0, $L$1 - 1),E1450:E1450(E1450,1 - $L$1, 0)) / $K$3,"")</f>
        <v>#VALUE!</v>
      </c>
      <c r="N1450" s="0" t="e">
        <f aca="false">IF(ROW(E1450) - 1 &gt;= $N$1,SUM(E1450:E1450(E1450,1 - $N$1, 0)) / $N$1,"")</f>
        <v>#VALUE!</v>
      </c>
      <c r="P1450" s="0" t="e">
        <f aca="false">IF(ROW(N1450) - 1 &gt; $P$1, IF(OFFSET(N1450,  1 - $P$1, 0) &lt;&gt; "", MMULT($AA$2:AA2($AA$2, 0, $P$1 - 1), E1450:E1450(E1450,1 - $P$1, 0)) / $O$3,""),"")</f>
        <v>#VALUE!</v>
      </c>
    </row>
    <row collapsed="false" customFormat="false" customHeight="true" hidden="false" ht="14.4" outlineLevel="0" r="1451">
      <c r="A1451" s="5" t="n">
        <v>38660</v>
      </c>
      <c r="B1451" s="1" t="n">
        <v>60.35</v>
      </c>
      <c r="C1451" s="1" t="n">
        <v>61.24</v>
      </c>
      <c r="D1451" s="1" t="n">
        <v>59.62</v>
      </c>
      <c r="E1451" s="1" t="n">
        <v>61.15</v>
      </c>
      <c r="F1451" s="1" t="n">
        <v>31358400</v>
      </c>
      <c r="G1451" s="1" t="n">
        <v>60.89</v>
      </c>
      <c r="I1451" s="0" t="n">
        <f aca="false">B1451-E1451</f>
        <v>-0.799999999999997</v>
      </c>
      <c r="J1451" s="0" t="n">
        <f aca="false">C1451-D1451</f>
        <v>1.62</v>
      </c>
      <c r="L1451" s="11" t="e">
        <f aca="false">IF(ROW(E1451) - 1 &gt;= $L$1,MMULT($AA$1:AA1($AA$1, 0, $L$1 - 1),E1451:E1451(E1451,1 - $L$1, 0)) / $K$3,"")</f>
        <v>#VALUE!</v>
      </c>
      <c r="N1451" s="0" t="e">
        <f aca="false">IF(ROW(E1451) - 1 &gt;= $N$1,SUM(E1451:E1451(E1451,1 - $N$1, 0)) / $N$1,"")</f>
        <v>#VALUE!</v>
      </c>
      <c r="P1451" s="0" t="e">
        <f aca="false">IF(ROW(N1451) - 1 &gt; $P$1, IF(OFFSET(N1451,  1 - $P$1, 0) &lt;&gt; "", MMULT($AA$2:AA2($AA$2, 0, $P$1 - 1), E1451:E1451(E1451,1 - $P$1, 0)) / $O$3,""),"")</f>
        <v>#VALUE!</v>
      </c>
    </row>
    <row collapsed="false" customFormat="false" customHeight="true" hidden="false" ht="14.4" outlineLevel="0" r="1452">
      <c r="A1452" s="5" t="n">
        <v>38663</v>
      </c>
      <c r="B1452" s="1" t="n">
        <v>60.85</v>
      </c>
      <c r="C1452" s="1" t="n">
        <v>61.67</v>
      </c>
      <c r="D1452" s="1" t="n">
        <v>60.14</v>
      </c>
      <c r="E1452" s="1" t="n">
        <v>60.23</v>
      </c>
      <c r="F1452" s="1" t="n">
        <v>22815400</v>
      </c>
      <c r="G1452" s="1" t="n">
        <v>59.97</v>
      </c>
      <c r="I1452" s="0" t="n">
        <f aca="false">B1452-E1452</f>
        <v>0.620000000000005</v>
      </c>
      <c r="J1452" s="0" t="n">
        <f aca="false">C1452-D1452</f>
        <v>1.53</v>
      </c>
      <c r="L1452" s="11" t="e">
        <f aca="false">IF(ROW(E1452) - 1 &gt;= $L$1,MMULT($AA$1:AA1($AA$1, 0, $L$1 - 1),E1452:E1452(E1452,1 - $L$1, 0)) / $K$3,"")</f>
        <v>#VALUE!</v>
      </c>
      <c r="N1452" s="0" t="e">
        <f aca="false">IF(ROW(E1452) - 1 &gt;= $N$1,SUM(E1452:E1452(E1452,1 - $N$1, 0)) / $N$1,"")</f>
        <v>#VALUE!</v>
      </c>
      <c r="P1452" s="0" t="e">
        <f aca="false">IF(ROW(N1452) - 1 &gt; $P$1, IF(OFFSET(N1452,  1 - $P$1, 0) &lt;&gt; "", MMULT($AA$2:AA2($AA$2, 0, $P$1 - 1), E1452:E1452(E1452,1 - $P$1, 0)) / $O$3,""),"")</f>
        <v>#VALUE!</v>
      </c>
    </row>
    <row collapsed="false" customFormat="false" customHeight="true" hidden="false" ht="14.4" outlineLevel="0" r="1453">
      <c r="A1453" s="5" t="n">
        <v>38664</v>
      </c>
      <c r="B1453" s="1" t="n">
        <v>59.95</v>
      </c>
      <c r="C1453" s="1" t="n">
        <v>60.38</v>
      </c>
      <c r="D1453" s="1" t="n">
        <v>59.1</v>
      </c>
      <c r="E1453" s="1" t="n">
        <v>59.9</v>
      </c>
      <c r="F1453" s="1" t="n">
        <v>16920200</v>
      </c>
      <c r="G1453" s="1" t="n">
        <v>59.64</v>
      </c>
      <c r="I1453" s="0" t="n">
        <f aca="false">B1453-E1453</f>
        <v>0.0500000000000043</v>
      </c>
      <c r="J1453" s="0" t="n">
        <f aca="false">C1453-D1453</f>
        <v>1.28</v>
      </c>
      <c r="L1453" s="11" t="e">
        <f aca="false">IF(ROW(E1453) - 1 &gt;= $L$1,MMULT($AA$1:AA1($AA$1, 0, $L$1 - 1),E1453:E1453(E1453,1 - $L$1, 0)) / $K$3,"")</f>
        <v>#VALUE!</v>
      </c>
      <c r="N1453" s="0" t="e">
        <f aca="false">IF(ROW(E1453) - 1 &gt;= $N$1,SUM(E1453:E1453(E1453,1 - $N$1, 0)) / $N$1,"")</f>
        <v>#VALUE!</v>
      </c>
      <c r="P1453" s="0" t="e">
        <f aca="false">IF(ROW(N1453) - 1 &gt; $P$1, IF(OFFSET(N1453,  1 - $P$1, 0) &lt;&gt; "", MMULT($AA$2:AA2($AA$2, 0, $P$1 - 1), E1453:E1453(E1453,1 - $P$1, 0)) / $O$3,""),"")</f>
        <v>#VALUE!</v>
      </c>
    </row>
    <row collapsed="false" customFormat="false" customHeight="true" hidden="false" ht="14.4" outlineLevel="0" r="1454">
      <c r="A1454" s="5" t="n">
        <v>38665</v>
      </c>
      <c r="B1454" s="1" t="n">
        <v>60</v>
      </c>
      <c r="C1454" s="1" t="n">
        <v>61.21</v>
      </c>
      <c r="D1454" s="1" t="n">
        <v>60</v>
      </c>
      <c r="E1454" s="1" t="n">
        <v>60.11</v>
      </c>
      <c r="F1454" s="1" t="n">
        <v>19747500</v>
      </c>
      <c r="G1454" s="1" t="n">
        <v>59.85</v>
      </c>
      <c r="I1454" s="0" t="n">
        <f aca="false">B1454-E1454</f>
        <v>-0.109999999999999</v>
      </c>
      <c r="J1454" s="0" t="n">
        <f aca="false">C1454-D1454</f>
        <v>1.21</v>
      </c>
      <c r="L1454" s="11" t="e">
        <f aca="false">IF(ROW(E1454) - 1 &gt;= $L$1,MMULT($AA$1:AA1($AA$1, 0, $L$1 - 1),E1454:E1454(E1454,1 - $L$1, 0)) / $K$3,"")</f>
        <v>#VALUE!</v>
      </c>
      <c r="N1454" s="0" t="e">
        <f aca="false">IF(ROW(E1454) - 1 &gt;= $N$1,SUM(E1454:E1454(E1454,1 - $N$1, 0)) / $N$1,"")</f>
        <v>#VALUE!</v>
      </c>
      <c r="P1454" s="0" t="e">
        <f aca="false">IF(ROW(N1454) - 1 &gt; $P$1, IF(OFFSET(N1454,  1 - $P$1, 0) &lt;&gt; "", MMULT($AA$2:AA2($AA$2, 0, $P$1 - 1), E1454:E1454(E1454,1 - $P$1, 0)) / $O$3,""),"")</f>
        <v>#VALUE!</v>
      </c>
    </row>
    <row collapsed="false" customFormat="false" customHeight="true" hidden="false" ht="14.4" outlineLevel="0" r="1455">
      <c r="A1455" s="5" t="n">
        <v>38666</v>
      </c>
      <c r="B1455" s="1" t="n">
        <v>60.64</v>
      </c>
      <c r="C1455" s="1" t="n">
        <v>61.2</v>
      </c>
      <c r="D1455" s="1" t="n">
        <v>59.01</v>
      </c>
      <c r="E1455" s="1" t="n">
        <v>61.18</v>
      </c>
      <c r="F1455" s="1" t="n">
        <v>23762300</v>
      </c>
      <c r="G1455" s="1" t="n">
        <v>60.92</v>
      </c>
      <c r="I1455" s="0" t="n">
        <f aca="false">B1455-E1455</f>
        <v>-0.539999999999999</v>
      </c>
      <c r="J1455" s="0" t="n">
        <f aca="false">C1455-D1455</f>
        <v>2.19</v>
      </c>
      <c r="L1455" s="11" t="e">
        <f aca="false">IF(ROW(E1455) - 1 &gt;= $L$1,MMULT($AA$1:AA1($AA$1, 0, $L$1 - 1),E1455:E1455(E1455,1 - $L$1, 0)) / $K$3,"")</f>
        <v>#VALUE!</v>
      </c>
      <c r="N1455" s="0" t="e">
        <f aca="false">IF(ROW(E1455) - 1 &gt;= $N$1,SUM(E1455:E1455(E1455,1 - $N$1, 0)) / $N$1,"")</f>
        <v>#VALUE!</v>
      </c>
      <c r="P1455" s="0" t="e">
        <f aca="false">IF(ROW(N1455) - 1 &gt; $P$1, IF(OFFSET(N1455,  1 - $P$1, 0) &lt;&gt; "", MMULT($AA$2:AA2($AA$2, 0, $P$1 - 1), E1455:E1455(E1455,1 - $P$1, 0)) / $O$3,""),"")</f>
        <v>#VALUE!</v>
      </c>
    </row>
    <row collapsed="false" customFormat="false" customHeight="true" hidden="false" ht="14.4" outlineLevel="0" r="1456">
      <c r="A1456" s="5" t="n">
        <v>38667</v>
      </c>
      <c r="B1456" s="1" t="n">
        <v>61.54</v>
      </c>
      <c r="C1456" s="1" t="n">
        <v>62.11</v>
      </c>
      <c r="D1456" s="1" t="n">
        <v>61.34</v>
      </c>
      <c r="E1456" s="1" t="n">
        <v>61.54</v>
      </c>
      <c r="F1456" s="1" t="n">
        <v>15194600</v>
      </c>
      <c r="G1456" s="1" t="n">
        <v>61.28</v>
      </c>
      <c r="I1456" s="0" t="n">
        <f aca="false">B1456-E1456</f>
        <v>0</v>
      </c>
      <c r="J1456" s="0" t="n">
        <f aca="false">C1456-D1456</f>
        <v>0.769999999999996</v>
      </c>
      <c r="L1456" s="11" t="e">
        <f aca="false">IF(ROW(E1456) - 1 &gt;= $L$1,MMULT($AA$1:AA1($AA$1, 0, $L$1 - 1),E1456:E1456(E1456,1 - $L$1, 0)) / $K$3,"")</f>
        <v>#VALUE!</v>
      </c>
      <c r="N1456" s="0" t="e">
        <f aca="false">IF(ROW(E1456) - 1 &gt;= $N$1,SUM(E1456:E1456(E1456,1 - $N$1, 0)) / $N$1,"")</f>
        <v>#VALUE!</v>
      </c>
      <c r="P1456" s="0" t="e">
        <f aca="false">IF(ROW(N1456) - 1 &gt; $P$1, IF(OFFSET(N1456,  1 - $P$1, 0) &lt;&gt; "", MMULT($AA$2:AA2($AA$2, 0, $P$1 - 1), E1456:E1456(E1456,1 - $P$1, 0)) / $O$3,""),"")</f>
        <v>#VALUE!</v>
      </c>
    </row>
    <row collapsed="false" customFormat="false" customHeight="true" hidden="false" ht="14.4" outlineLevel="0" r="1457">
      <c r="A1457" s="5" t="n">
        <v>38670</v>
      </c>
      <c r="B1457" s="1" t="n">
        <v>61.54</v>
      </c>
      <c r="C1457" s="1" t="n">
        <v>61.98</v>
      </c>
      <c r="D1457" s="1" t="n">
        <v>60.91</v>
      </c>
      <c r="E1457" s="1" t="n">
        <v>61.45</v>
      </c>
      <c r="F1457" s="1" t="n">
        <v>13211900</v>
      </c>
      <c r="G1457" s="1" t="n">
        <v>61.19</v>
      </c>
      <c r="I1457" s="0" t="n">
        <f aca="false">B1457-E1457</f>
        <v>0.0899999999999963</v>
      </c>
      <c r="J1457" s="0" t="n">
        <f aca="false">C1457-D1457</f>
        <v>1.07</v>
      </c>
      <c r="L1457" s="11" t="e">
        <f aca="false">IF(ROW(E1457) - 1 &gt;= $L$1,MMULT($AA$1:AA1($AA$1, 0, $L$1 - 1),E1457:E1457(E1457,1 - $L$1, 0)) / $K$3,"")</f>
        <v>#VALUE!</v>
      </c>
      <c r="N1457" s="0" t="e">
        <f aca="false">IF(ROW(E1457) - 1 &gt;= $N$1,SUM(E1457:E1457(E1457,1 - $N$1, 0)) / $N$1,"")</f>
        <v>#VALUE!</v>
      </c>
      <c r="P1457" s="0" t="e">
        <f aca="false">IF(ROW(N1457) - 1 &gt; $P$1, IF(OFFSET(N1457,  1 - $P$1, 0) &lt;&gt; "", MMULT($AA$2:AA2($AA$2, 0, $P$1 - 1), E1457:E1457(E1457,1 - $P$1, 0)) / $O$3,""),"")</f>
        <v>#VALUE!</v>
      </c>
    </row>
    <row collapsed="false" customFormat="false" customHeight="true" hidden="false" ht="14.4" outlineLevel="0" r="1458">
      <c r="A1458" s="5" t="n">
        <v>38671</v>
      </c>
      <c r="B1458" s="1" t="n">
        <v>61.6</v>
      </c>
      <c r="C1458" s="1" t="n">
        <v>63.08</v>
      </c>
      <c r="D1458" s="1" t="n">
        <v>61.46</v>
      </c>
      <c r="E1458" s="1" t="n">
        <v>62.28</v>
      </c>
      <c r="F1458" s="1" t="n">
        <v>19172900</v>
      </c>
      <c r="G1458" s="1" t="n">
        <v>62.01</v>
      </c>
      <c r="I1458" s="0" t="n">
        <f aca="false">B1458-E1458</f>
        <v>-0.68</v>
      </c>
      <c r="J1458" s="0" t="n">
        <f aca="false">C1458-D1458</f>
        <v>1.62</v>
      </c>
      <c r="L1458" s="11" t="e">
        <f aca="false">IF(ROW(E1458) - 1 &gt;= $L$1,MMULT($AA$1:AA1($AA$1, 0, $L$1 - 1),E1458:E1458(E1458,1 - $L$1, 0)) / $K$3,"")</f>
        <v>#VALUE!</v>
      </c>
      <c r="N1458" s="0" t="e">
        <f aca="false">IF(ROW(E1458) - 1 &gt;= $N$1,SUM(E1458:E1458(E1458,1 - $N$1, 0)) / $N$1,"")</f>
        <v>#VALUE!</v>
      </c>
      <c r="P1458" s="0" t="e">
        <f aca="false">IF(ROW(N1458) - 1 &gt; $P$1, IF(OFFSET(N1458,  1 - $P$1, 0) &lt;&gt; "", MMULT($AA$2:AA2($AA$2, 0, $P$1 - 1), E1458:E1458(E1458,1 - $P$1, 0)) / $O$3,""),"")</f>
        <v>#VALUE!</v>
      </c>
    </row>
    <row collapsed="false" customFormat="false" customHeight="true" hidden="false" ht="14.4" outlineLevel="0" r="1459">
      <c r="A1459" s="5" t="n">
        <v>38672</v>
      </c>
      <c r="B1459" s="1" t="n">
        <v>63.15</v>
      </c>
      <c r="C1459" s="1" t="n">
        <v>65.06</v>
      </c>
      <c r="D1459" s="1" t="n">
        <v>63.09</v>
      </c>
      <c r="E1459" s="1" t="n">
        <v>64.95</v>
      </c>
      <c r="F1459" s="1" t="n">
        <v>28018400</v>
      </c>
      <c r="G1459" s="1" t="n">
        <v>64.67</v>
      </c>
      <c r="I1459" s="0" t="n">
        <f aca="false">B1459-E1459</f>
        <v>-1.8</v>
      </c>
      <c r="J1459" s="0" t="n">
        <f aca="false">C1459-D1459</f>
        <v>1.97</v>
      </c>
      <c r="L1459" s="11" t="e">
        <f aca="false">IF(ROW(E1459) - 1 &gt;= $L$1,MMULT($AA$1:AA1($AA$1, 0, $L$1 - 1),E1459:E1459(E1459,1 - $L$1, 0)) / $K$3,"")</f>
        <v>#VALUE!</v>
      </c>
      <c r="N1459" s="0" t="e">
        <f aca="false">IF(ROW(E1459) - 1 &gt;= $N$1,SUM(E1459:E1459(E1459,1 - $N$1, 0)) / $N$1,"")</f>
        <v>#VALUE!</v>
      </c>
      <c r="P1459" s="0" t="e">
        <f aca="false">IF(ROW(N1459) - 1 &gt; $P$1, IF(OFFSET(N1459,  1 - $P$1, 0) &lt;&gt; "", MMULT($AA$2:AA2($AA$2, 0, $P$1 - 1), E1459:E1459(E1459,1 - $P$1, 0)) / $O$3,""),"")</f>
        <v>#VALUE!</v>
      </c>
    </row>
    <row collapsed="false" customFormat="false" customHeight="true" hidden="false" ht="14.4" outlineLevel="0" r="1460">
      <c r="A1460" s="5" t="n">
        <v>38673</v>
      </c>
      <c r="B1460" s="1" t="n">
        <v>65.59</v>
      </c>
      <c r="C1460" s="1" t="n">
        <v>65.88</v>
      </c>
      <c r="D1460" s="1" t="n">
        <v>64.25</v>
      </c>
      <c r="E1460" s="1" t="n">
        <v>64.52</v>
      </c>
      <c r="F1460" s="1" t="n">
        <v>24150200</v>
      </c>
      <c r="G1460" s="1" t="n">
        <v>64.24</v>
      </c>
      <c r="I1460" s="0" t="n">
        <f aca="false">B1460-E1460</f>
        <v>1.07000000000001</v>
      </c>
      <c r="J1460" s="0" t="n">
        <f aca="false">C1460-D1460</f>
        <v>1.63</v>
      </c>
      <c r="L1460" s="11" t="e">
        <f aca="false">IF(ROW(E1460) - 1 &gt;= $L$1,MMULT($AA$1:AA1($AA$1, 0, $L$1 - 1),E1460:E1460(E1460,1 - $L$1, 0)) / $K$3,"")</f>
        <v>#VALUE!</v>
      </c>
      <c r="N1460" s="0" t="e">
        <f aca="false">IF(ROW(E1460) - 1 &gt;= $N$1,SUM(E1460:E1460(E1460,1 - $N$1, 0)) / $N$1,"")</f>
        <v>#VALUE!</v>
      </c>
      <c r="P1460" s="0" t="e">
        <f aca="false">IF(ROW(N1460) - 1 &gt; $P$1, IF(OFFSET(N1460,  1 - $P$1, 0) &lt;&gt; "", MMULT($AA$2:AA2($AA$2, 0, $P$1 - 1), E1460:E1460(E1460,1 - $P$1, 0)) / $O$3,""),"")</f>
        <v>#VALUE!</v>
      </c>
    </row>
    <row collapsed="false" customFormat="false" customHeight="true" hidden="false" ht="14.4" outlineLevel="0" r="1461">
      <c r="A1461" s="5" t="n">
        <v>38674</v>
      </c>
      <c r="B1461" s="1" t="n">
        <v>65.31</v>
      </c>
      <c r="C1461" s="1" t="n">
        <v>65.43</v>
      </c>
      <c r="D1461" s="1" t="n">
        <v>64.37</v>
      </c>
      <c r="E1461" s="1" t="n">
        <v>64.56</v>
      </c>
      <c r="F1461" s="1" t="n">
        <v>18748700</v>
      </c>
      <c r="G1461" s="1" t="n">
        <v>64.28</v>
      </c>
      <c r="I1461" s="0" t="n">
        <f aca="false">B1461-E1461</f>
        <v>0.75</v>
      </c>
      <c r="J1461" s="0" t="n">
        <f aca="false">C1461-D1461</f>
        <v>1.06</v>
      </c>
      <c r="L1461" s="11" t="e">
        <f aca="false">IF(ROW(E1461) - 1 &gt;= $L$1,MMULT($AA$1:AA1($AA$1, 0, $L$1 - 1),E1461:E1461(E1461,1 - $L$1, 0)) / $K$3,"")</f>
        <v>#VALUE!</v>
      </c>
      <c r="N1461" s="0" t="e">
        <f aca="false">IF(ROW(E1461) - 1 &gt;= $N$1,SUM(E1461:E1461(E1461,1 - $N$1, 0)) / $N$1,"")</f>
        <v>#VALUE!</v>
      </c>
      <c r="P1461" s="0" t="e">
        <f aca="false">IF(ROW(N1461) - 1 &gt; $P$1, IF(OFFSET(N1461,  1 - $P$1, 0) &lt;&gt; "", MMULT($AA$2:AA2($AA$2, 0, $P$1 - 1), E1461:E1461(E1461,1 - $P$1, 0)) / $O$3,""),"")</f>
        <v>#VALUE!</v>
      </c>
    </row>
    <row collapsed="false" customFormat="false" customHeight="true" hidden="false" ht="14.4" outlineLevel="0" r="1462">
      <c r="A1462" s="5" t="n">
        <v>38677</v>
      </c>
      <c r="B1462" s="1" t="n">
        <v>64.82</v>
      </c>
      <c r="C1462" s="1" t="n">
        <v>65.19</v>
      </c>
      <c r="D1462" s="1" t="n">
        <v>63.72</v>
      </c>
      <c r="E1462" s="1" t="n">
        <v>64.96</v>
      </c>
      <c r="F1462" s="1" t="n">
        <v>18275400</v>
      </c>
      <c r="G1462" s="1" t="n">
        <v>64.68</v>
      </c>
      <c r="I1462" s="0" t="n">
        <f aca="false">B1462-E1462</f>
        <v>-0.140000000000001</v>
      </c>
      <c r="J1462" s="0" t="n">
        <f aca="false">C1462-D1462</f>
        <v>1.47</v>
      </c>
      <c r="L1462" s="11" t="e">
        <f aca="false">IF(ROW(E1462) - 1 &gt;= $L$1,MMULT($AA$1:AA1($AA$1, 0, $L$1 - 1),E1462:E1462(E1462,1 - $L$1, 0)) / $K$3,"")</f>
        <v>#VALUE!</v>
      </c>
      <c r="N1462" s="0" t="e">
        <f aca="false">IF(ROW(E1462) - 1 &gt;= $N$1,SUM(E1462:E1462(E1462,1 - $N$1, 0)) / $N$1,"")</f>
        <v>#VALUE!</v>
      </c>
      <c r="P1462" s="0" t="e">
        <f aca="false">IF(ROW(N1462) - 1 &gt; $P$1, IF(OFFSET(N1462,  1 - $P$1, 0) &lt;&gt; "", MMULT($AA$2:AA2($AA$2, 0, $P$1 - 1), E1462:E1462(E1462,1 - $P$1, 0)) / $O$3,""),"")</f>
        <v>#VALUE!</v>
      </c>
    </row>
    <row collapsed="false" customFormat="false" customHeight="true" hidden="false" ht="14.4" outlineLevel="0" r="1463">
      <c r="A1463" s="5" t="n">
        <v>38678</v>
      </c>
      <c r="B1463" s="1" t="n">
        <v>64.84</v>
      </c>
      <c r="C1463" s="1" t="n">
        <v>66.76</v>
      </c>
      <c r="D1463" s="1" t="n">
        <v>64.52</v>
      </c>
      <c r="E1463" s="1" t="n">
        <v>66.52</v>
      </c>
      <c r="F1463" s="1" t="n">
        <v>19295800</v>
      </c>
      <c r="G1463" s="1" t="n">
        <v>66.24</v>
      </c>
      <c r="I1463" s="0" t="n">
        <f aca="false">B1463-E1463</f>
        <v>-1.67999999999999</v>
      </c>
      <c r="J1463" s="0" t="n">
        <f aca="false">C1463-D1463</f>
        <v>2.24000000000001</v>
      </c>
      <c r="L1463" s="11" t="e">
        <f aca="false">IF(ROW(E1463) - 1 &gt;= $L$1,MMULT($AA$1:AA1($AA$1, 0, $L$1 - 1),E1463:E1463(E1463,1 - $L$1, 0)) / $K$3,"")</f>
        <v>#VALUE!</v>
      </c>
      <c r="N1463" s="0" t="e">
        <f aca="false">IF(ROW(E1463) - 1 &gt;= $N$1,SUM(E1463:E1463(E1463,1 - $N$1, 0)) / $N$1,"")</f>
        <v>#VALUE!</v>
      </c>
      <c r="P1463" s="0" t="e">
        <f aca="false">IF(ROW(N1463) - 1 &gt; $P$1, IF(OFFSET(N1463,  1 - $P$1, 0) &lt;&gt; "", MMULT($AA$2:AA2($AA$2, 0, $P$1 - 1), E1463:E1463(E1463,1 - $P$1, 0)) / $O$3,""),"")</f>
        <v>#VALUE!</v>
      </c>
    </row>
    <row collapsed="false" customFormat="false" customHeight="true" hidden="false" ht="14.4" outlineLevel="0" r="1464">
      <c r="A1464" s="5" t="n">
        <v>38679</v>
      </c>
      <c r="B1464" s="1" t="n">
        <v>66.88</v>
      </c>
      <c r="C1464" s="1" t="n">
        <v>67.98</v>
      </c>
      <c r="D1464" s="1" t="n">
        <v>66.69</v>
      </c>
      <c r="E1464" s="1" t="n">
        <v>67.11</v>
      </c>
      <c r="F1464" s="1" t="n">
        <v>17351900</v>
      </c>
      <c r="G1464" s="1" t="n">
        <v>66.82</v>
      </c>
      <c r="I1464" s="0" t="n">
        <f aca="false">B1464-E1464</f>
        <v>-0.230000000000004</v>
      </c>
      <c r="J1464" s="0" t="n">
        <f aca="false">C1464-D1464</f>
        <v>1.29000000000001</v>
      </c>
      <c r="L1464" s="11" t="e">
        <f aca="false">IF(ROW(E1464) - 1 &gt;= $L$1,MMULT($AA$1:AA1($AA$1, 0, $L$1 - 1),E1464:E1464(E1464,1 - $L$1, 0)) / $K$3,"")</f>
        <v>#VALUE!</v>
      </c>
      <c r="N1464" s="0" t="e">
        <f aca="false">IF(ROW(E1464) - 1 &gt;= $N$1,SUM(E1464:E1464(E1464,1 - $N$1, 0)) / $N$1,"")</f>
        <v>#VALUE!</v>
      </c>
      <c r="P1464" s="0" t="e">
        <f aca="false">IF(ROW(N1464) - 1 &gt; $P$1, IF(OFFSET(N1464,  1 - $P$1, 0) &lt;&gt; "", MMULT($AA$2:AA2($AA$2, 0, $P$1 - 1), E1464:E1464(E1464,1 - $P$1, 0)) / $O$3,""),"")</f>
        <v>#VALUE!</v>
      </c>
    </row>
    <row collapsed="false" customFormat="false" customHeight="true" hidden="false" ht="14.4" outlineLevel="0" r="1465">
      <c r="A1465" s="5" t="n">
        <v>38681</v>
      </c>
      <c r="B1465" s="1" t="n">
        <v>67.66</v>
      </c>
      <c r="C1465" s="1" t="n">
        <v>69.54</v>
      </c>
      <c r="D1465" s="1" t="n">
        <v>67.5</v>
      </c>
      <c r="E1465" s="1" t="n">
        <v>69.34</v>
      </c>
      <c r="F1465" s="1" t="n">
        <v>14107600</v>
      </c>
      <c r="G1465" s="1" t="n">
        <v>69.04</v>
      </c>
      <c r="I1465" s="0" t="n">
        <f aca="false">B1465-E1465</f>
        <v>-1.68000000000001</v>
      </c>
      <c r="J1465" s="0" t="n">
        <f aca="false">C1465-D1465</f>
        <v>2.04000000000001</v>
      </c>
      <c r="L1465" s="11" t="e">
        <f aca="false">IF(ROW(E1465) - 1 &gt;= $L$1,MMULT($AA$1:AA1($AA$1, 0, $L$1 - 1),E1465:E1465(E1465,1 - $L$1, 0)) / $K$3,"")</f>
        <v>#VALUE!</v>
      </c>
      <c r="N1465" s="0" t="e">
        <f aca="false">IF(ROW(E1465) - 1 &gt;= $N$1,SUM(E1465:E1465(E1465,1 - $N$1, 0)) / $N$1,"")</f>
        <v>#VALUE!</v>
      </c>
      <c r="P1465" s="0" t="e">
        <f aca="false">IF(ROW(N1465) - 1 &gt; $P$1, IF(OFFSET(N1465,  1 - $P$1, 0) &lt;&gt; "", MMULT($AA$2:AA2($AA$2, 0, $P$1 - 1), E1465:E1465(E1465,1 - $P$1, 0)) / $O$3,""),"")</f>
        <v>#VALUE!</v>
      </c>
    </row>
    <row collapsed="false" customFormat="false" customHeight="true" hidden="false" ht="14.4" outlineLevel="0" r="1466">
      <c r="A1466" s="5" t="n">
        <v>38684</v>
      </c>
      <c r="B1466" s="1" t="n">
        <v>70.72</v>
      </c>
      <c r="C1466" s="1" t="n">
        <v>71.07</v>
      </c>
      <c r="D1466" s="1" t="n">
        <v>69.07</v>
      </c>
      <c r="E1466" s="1" t="n">
        <v>69.66</v>
      </c>
      <c r="F1466" s="1" t="n">
        <v>36375700</v>
      </c>
      <c r="G1466" s="1" t="n">
        <v>69.36</v>
      </c>
      <c r="I1466" s="0" t="n">
        <f aca="false">B1466-E1466</f>
        <v>1.06</v>
      </c>
      <c r="J1466" s="0" t="n">
        <f aca="false">C1466-D1466</f>
        <v>2</v>
      </c>
      <c r="L1466" s="11" t="e">
        <f aca="false">IF(ROW(E1466) - 1 &gt;= $L$1,MMULT($AA$1:AA1($AA$1, 0, $L$1 - 1),E1466:E1466(E1466,1 - $L$1, 0)) / $K$3,"")</f>
        <v>#VALUE!</v>
      </c>
      <c r="N1466" s="0" t="e">
        <f aca="false">IF(ROW(E1466) - 1 &gt;= $N$1,SUM(E1466:E1466(E1466,1 - $N$1, 0)) / $N$1,"")</f>
        <v>#VALUE!</v>
      </c>
      <c r="P1466" s="0" t="e">
        <f aca="false">IF(ROW(N1466) - 1 &gt; $P$1, IF(OFFSET(N1466,  1 - $P$1, 0) &lt;&gt; "", MMULT($AA$2:AA2($AA$2, 0, $P$1 - 1), E1466:E1466(E1466,1 - $P$1, 0)) / $O$3,""),"")</f>
        <v>#VALUE!</v>
      </c>
    </row>
    <row collapsed="false" customFormat="false" customHeight="true" hidden="false" ht="14.4" outlineLevel="0" r="1467">
      <c r="A1467" s="5" t="n">
        <v>38685</v>
      </c>
      <c r="B1467" s="1" t="n">
        <v>69.99</v>
      </c>
      <c r="C1467" s="1" t="n">
        <v>70.3</v>
      </c>
      <c r="D1467" s="1" t="n">
        <v>67.35</v>
      </c>
      <c r="E1467" s="1" t="n">
        <v>68.1</v>
      </c>
      <c r="F1467" s="1" t="n">
        <v>31836900</v>
      </c>
      <c r="G1467" s="1" t="n">
        <v>67.81</v>
      </c>
      <c r="I1467" s="0" t="n">
        <f aca="false">B1467-E1467</f>
        <v>1.89</v>
      </c>
      <c r="J1467" s="0" t="n">
        <f aca="false">C1467-D1467</f>
        <v>2.95</v>
      </c>
      <c r="L1467" s="11" t="e">
        <f aca="false">IF(ROW(E1467) - 1 &gt;= $L$1,MMULT($AA$1:AA1($AA$1, 0, $L$1 - 1),E1467:E1467(E1467,1 - $L$1, 0)) / $K$3,"")</f>
        <v>#VALUE!</v>
      </c>
      <c r="N1467" s="0" t="e">
        <f aca="false">IF(ROW(E1467) - 1 &gt;= $N$1,SUM(E1467:E1467(E1467,1 - $N$1, 0)) / $N$1,"")</f>
        <v>#VALUE!</v>
      </c>
      <c r="P1467" s="0" t="e">
        <f aca="false">IF(ROW(N1467) - 1 &gt; $P$1, IF(OFFSET(N1467,  1 - $P$1, 0) &lt;&gt; "", MMULT($AA$2:AA2($AA$2, 0, $P$1 - 1), E1467:E1467(E1467,1 - $P$1, 0)) / $O$3,""),"")</f>
        <v>#VALUE!</v>
      </c>
    </row>
    <row collapsed="false" customFormat="false" customHeight="true" hidden="false" ht="14.4" outlineLevel="0" r="1468">
      <c r="A1468" s="5" t="n">
        <v>38686</v>
      </c>
      <c r="B1468" s="1" t="n">
        <v>68.43</v>
      </c>
      <c r="C1468" s="1" t="n">
        <v>68.85</v>
      </c>
      <c r="D1468" s="1" t="n">
        <v>67.52</v>
      </c>
      <c r="E1468" s="1" t="n">
        <v>67.82</v>
      </c>
      <c r="F1468" s="1" t="n">
        <v>21274100</v>
      </c>
      <c r="G1468" s="1" t="n">
        <v>67.53</v>
      </c>
      <c r="I1468" s="0" t="n">
        <f aca="false">B1468-E1468</f>
        <v>0.610000000000014</v>
      </c>
      <c r="J1468" s="0" t="n">
        <f aca="false">C1468-D1468</f>
        <v>1.33</v>
      </c>
      <c r="L1468" s="11" t="e">
        <f aca="false">IF(ROW(E1468) - 1 &gt;= $L$1,MMULT($AA$1:AA1($AA$1, 0, $L$1 - 1),E1468:E1468(E1468,1 - $L$1, 0)) / $K$3,"")</f>
        <v>#VALUE!</v>
      </c>
      <c r="N1468" s="0" t="e">
        <f aca="false">IF(ROW(E1468) - 1 &gt;= $N$1,SUM(E1468:E1468(E1468,1 - $N$1, 0)) / $N$1,"")</f>
        <v>#VALUE!</v>
      </c>
      <c r="P1468" s="0" t="e">
        <f aca="false">IF(ROW(N1468) - 1 &gt; $P$1, IF(OFFSET(N1468,  1 - $P$1, 0) &lt;&gt; "", MMULT($AA$2:AA2($AA$2, 0, $P$1 - 1), E1468:E1468(E1468,1 - $P$1, 0)) / $O$3,""),"")</f>
        <v>#VALUE!</v>
      </c>
    </row>
    <row collapsed="false" customFormat="false" customHeight="true" hidden="false" ht="14.4" outlineLevel="0" r="1469">
      <c r="A1469" s="5" t="n">
        <v>38687</v>
      </c>
      <c r="B1469" s="1" t="n">
        <v>68.95</v>
      </c>
      <c r="C1469" s="1" t="n">
        <v>71.73</v>
      </c>
      <c r="D1469" s="1" t="n">
        <v>68.81</v>
      </c>
      <c r="E1469" s="1" t="n">
        <v>71.6</v>
      </c>
      <c r="F1469" s="1" t="n">
        <v>29031900</v>
      </c>
      <c r="G1469" s="1" t="n">
        <v>71.29</v>
      </c>
      <c r="I1469" s="0" t="n">
        <f aca="false">B1469-E1469</f>
        <v>-2.64999999999999</v>
      </c>
      <c r="J1469" s="0" t="n">
        <f aca="false">C1469-D1469</f>
        <v>2.92</v>
      </c>
      <c r="L1469" s="11" t="e">
        <f aca="false">IF(ROW(E1469) - 1 &gt;= $L$1,MMULT($AA$1:AA1($AA$1, 0, $L$1 - 1),E1469:E1469(E1469,1 - $L$1, 0)) / $K$3,"")</f>
        <v>#VALUE!</v>
      </c>
      <c r="N1469" s="0" t="e">
        <f aca="false">IF(ROW(E1469) - 1 &gt;= $N$1,SUM(E1469:E1469(E1469,1 - $N$1, 0)) / $N$1,"")</f>
        <v>#VALUE!</v>
      </c>
      <c r="P1469" s="0" t="e">
        <f aca="false">IF(ROW(N1469) - 1 &gt; $P$1, IF(OFFSET(N1469,  1 - $P$1, 0) &lt;&gt; "", MMULT($AA$2:AA2($AA$2, 0, $P$1 - 1), E1469:E1469(E1469,1 - $P$1, 0)) / $O$3,""),"")</f>
        <v>#VALUE!</v>
      </c>
    </row>
    <row collapsed="false" customFormat="false" customHeight="true" hidden="false" ht="14.4" outlineLevel="0" r="1470">
      <c r="A1470" s="5" t="n">
        <v>38688</v>
      </c>
      <c r="B1470" s="1" t="n">
        <v>72.27</v>
      </c>
      <c r="C1470" s="1" t="n">
        <v>72.74</v>
      </c>
      <c r="D1470" s="1" t="n">
        <v>70.7</v>
      </c>
      <c r="E1470" s="1" t="n">
        <v>72.63</v>
      </c>
      <c r="F1470" s="1" t="n">
        <v>31991500</v>
      </c>
      <c r="G1470" s="1" t="n">
        <v>72.32</v>
      </c>
      <c r="I1470" s="0" t="n">
        <f aca="false">B1470-E1470</f>
        <v>-0.359999999999999</v>
      </c>
      <c r="J1470" s="0" t="n">
        <f aca="false">C1470-D1470</f>
        <v>2.03999999999999</v>
      </c>
      <c r="L1470" s="11" t="e">
        <f aca="false">IF(ROW(E1470) - 1 &gt;= $L$1,MMULT($AA$1:AA1($AA$1, 0, $L$1 - 1),E1470:E1470(E1470,1 - $L$1, 0)) / $K$3,"")</f>
        <v>#VALUE!</v>
      </c>
      <c r="N1470" s="0" t="e">
        <f aca="false">IF(ROW(E1470) - 1 &gt;= $N$1,SUM(E1470:E1470(E1470,1 - $N$1, 0)) / $N$1,"")</f>
        <v>#VALUE!</v>
      </c>
      <c r="P1470" s="0" t="e">
        <f aca="false">IF(ROW(N1470) - 1 &gt; $P$1, IF(OFFSET(N1470,  1 - $P$1, 0) &lt;&gt; "", MMULT($AA$2:AA2($AA$2, 0, $P$1 - 1), E1470:E1470(E1470,1 - $P$1, 0)) / $O$3,""),"")</f>
        <v>#VALUE!</v>
      </c>
    </row>
    <row collapsed="false" customFormat="false" customHeight="true" hidden="false" ht="14.4" outlineLevel="0" r="1471">
      <c r="A1471" s="5" t="n">
        <v>38691</v>
      </c>
      <c r="B1471" s="1" t="n">
        <v>71.95</v>
      </c>
      <c r="C1471" s="1" t="n">
        <v>72.53</v>
      </c>
      <c r="D1471" s="1" t="n">
        <v>71.49</v>
      </c>
      <c r="E1471" s="1" t="n">
        <v>71.82</v>
      </c>
      <c r="F1471" s="1" t="n">
        <v>20845400</v>
      </c>
      <c r="G1471" s="1" t="n">
        <v>71.51</v>
      </c>
      <c r="I1471" s="0" t="n">
        <f aca="false">B1471-E1471</f>
        <v>0.13000000000001</v>
      </c>
      <c r="J1471" s="0" t="n">
        <f aca="false">C1471-D1471</f>
        <v>1.04000000000001</v>
      </c>
      <c r="L1471" s="11" t="e">
        <f aca="false">IF(ROW(E1471) - 1 &gt;= $L$1,MMULT($AA$1:AA1($AA$1, 0, $L$1 - 1),E1471:E1471(E1471,1 - $L$1, 0)) / $K$3,"")</f>
        <v>#VALUE!</v>
      </c>
      <c r="N1471" s="0" t="e">
        <f aca="false">IF(ROW(E1471) - 1 &gt;= $N$1,SUM(E1471:E1471(E1471,1 - $N$1, 0)) / $N$1,"")</f>
        <v>#VALUE!</v>
      </c>
      <c r="P1471" s="0" t="e">
        <f aca="false">IF(ROW(N1471) - 1 &gt; $P$1, IF(OFFSET(N1471,  1 - $P$1, 0) &lt;&gt; "", MMULT($AA$2:AA2($AA$2, 0, $P$1 - 1), E1471:E1471(E1471,1 - $P$1, 0)) / $O$3,""),"")</f>
        <v>#VALUE!</v>
      </c>
    </row>
    <row collapsed="false" customFormat="false" customHeight="true" hidden="false" ht="14.4" outlineLevel="0" r="1472">
      <c r="A1472" s="5" t="n">
        <v>38692</v>
      </c>
      <c r="B1472" s="1" t="n">
        <v>73.93</v>
      </c>
      <c r="C1472" s="1" t="n">
        <v>74.83</v>
      </c>
      <c r="D1472" s="1" t="n">
        <v>73.35</v>
      </c>
      <c r="E1472" s="1" t="n">
        <v>74.05</v>
      </c>
      <c r="F1472" s="1" t="n">
        <v>30608200</v>
      </c>
      <c r="G1472" s="1" t="n">
        <v>73.73</v>
      </c>
      <c r="I1472" s="0" t="n">
        <f aca="false">B1472-E1472</f>
        <v>-0.11999999999999</v>
      </c>
      <c r="J1472" s="0" t="n">
        <f aca="false">C1472-D1472</f>
        <v>1.48</v>
      </c>
      <c r="L1472" s="11" t="e">
        <f aca="false">IF(ROW(E1472) - 1 &gt;= $L$1,MMULT($AA$1:AA1($AA$1, 0, $L$1 - 1),E1472:E1472(E1472,1 - $L$1, 0)) / $K$3,"")</f>
        <v>#VALUE!</v>
      </c>
      <c r="N1472" s="0" t="e">
        <f aca="false">IF(ROW(E1472) - 1 &gt;= $N$1,SUM(E1472:E1472(E1472,1 - $N$1, 0)) / $N$1,"")</f>
        <v>#VALUE!</v>
      </c>
      <c r="P1472" s="0" t="e">
        <f aca="false">IF(ROW(N1472) - 1 &gt; $P$1, IF(OFFSET(N1472,  1 - $P$1, 0) &lt;&gt; "", MMULT($AA$2:AA2($AA$2, 0, $P$1 - 1), E1472:E1472(E1472,1 - $P$1, 0)) / $O$3,""),"")</f>
        <v>#VALUE!</v>
      </c>
    </row>
    <row collapsed="false" customFormat="false" customHeight="true" hidden="false" ht="14.4" outlineLevel="0" r="1473">
      <c r="A1473" s="5" t="n">
        <v>38693</v>
      </c>
      <c r="B1473" s="1" t="n">
        <v>74.23</v>
      </c>
      <c r="C1473" s="1" t="n">
        <v>74.46</v>
      </c>
      <c r="D1473" s="1" t="n">
        <v>73.12</v>
      </c>
      <c r="E1473" s="1" t="n">
        <v>73.95</v>
      </c>
      <c r="F1473" s="1" t="n">
        <v>24266600</v>
      </c>
      <c r="G1473" s="1" t="n">
        <v>73.63</v>
      </c>
      <c r="I1473" s="0" t="n">
        <f aca="false">B1473-E1473</f>
        <v>0.280000000000001</v>
      </c>
      <c r="J1473" s="0" t="n">
        <f aca="false">C1473-D1473</f>
        <v>1.33999999999999</v>
      </c>
      <c r="L1473" s="11" t="e">
        <f aca="false">IF(ROW(E1473) - 1 &gt;= $L$1,MMULT($AA$1:AA1($AA$1, 0, $L$1 - 1),E1473:E1473(E1473,1 - $L$1, 0)) / $K$3,"")</f>
        <v>#VALUE!</v>
      </c>
      <c r="N1473" s="0" t="e">
        <f aca="false">IF(ROW(E1473) - 1 &gt;= $N$1,SUM(E1473:E1473(E1473,1 - $N$1, 0)) / $N$1,"")</f>
        <v>#VALUE!</v>
      </c>
      <c r="P1473" s="0" t="e">
        <f aca="false">IF(ROW(N1473) - 1 &gt; $P$1, IF(OFFSET(N1473,  1 - $P$1, 0) &lt;&gt; "", MMULT($AA$2:AA2($AA$2, 0, $P$1 - 1), E1473:E1473(E1473,1 - $P$1, 0)) / $O$3,""),"")</f>
        <v>#VALUE!</v>
      </c>
    </row>
    <row collapsed="false" customFormat="false" customHeight="true" hidden="false" ht="14.4" outlineLevel="0" r="1474">
      <c r="A1474" s="5" t="n">
        <v>38694</v>
      </c>
      <c r="B1474" s="1" t="n">
        <v>73.2</v>
      </c>
      <c r="C1474" s="1" t="n">
        <v>74.17</v>
      </c>
      <c r="D1474" s="1" t="n">
        <v>72.6</v>
      </c>
      <c r="E1474" s="1" t="n">
        <v>74.08</v>
      </c>
      <c r="F1474" s="1" t="n">
        <v>28231500</v>
      </c>
      <c r="G1474" s="1" t="n">
        <v>73.76</v>
      </c>
      <c r="I1474" s="0" t="n">
        <f aca="false">B1474-E1474</f>
        <v>-0.879999999999995</v>
      </c>
      <c r="J1474" s="0" t="n">
        <f aca="false">C1474-D1474</f>
        <v>1.57000000000001</v>
      </c>
      <c r="L1474" s="11" t="e">
        <f aca="false">IF(ROW(E1474) - 1 &gt;= $L$1,MMULT($AA$1:AA1($AA$1, 0, $L$1 - 1),E1474:E1474(E1474,1 - $L$1, 0)) / $K$3,"")</f>
        <v>#VALUE!</v>
      </c>
      <c r="N1474" s="0" t="e">
        <f aca="false">IF(ROW(E1474) - 1 &gt;= $N$1,SUM(E1474:E1474(E1474,1 - $N$1, 0)) / $N$1,"")</f>
        <v>#VALUE!</v>
      </c>
      <c r="P1474" s="0" t="e">
        <f aca="false">IF(ROW(N1474) - 1 &gt; $P$1, IF(OFFSET(N1474,  1 - $P$1, 0) &lt;&gt; "", MMULT($AA$2:AA2($AA$2, 0, $P$1 - 1), E1474:E1474(E1474,1 - $P$1, 0)) / $O$3,""),"")</f>
        <v>#VALUE!</v>
      </c>
    </row>
    <row collapsed="false" customFormat="false" customHeight="true" hidden="false" ht="14.4" outlineLevel="0" r="1475">
      <c r="A1475" s="5" t="n">
        <v>38695</v>
      </c>
      <c r="B1475" s="1" t="n">
        <v>74.21</v>
      </c>
      <c r="C1475" s="1" t="n">
        <v>74.59</v>
      </c>
      <c r="D1475" s="1" t="n">
        <v>73.35</v>
      </c>
      <c r="E1475" s="1" t="n">
        <v>74.33</v>
      </c>
      <c r="F1475" s="1" t="n">
        <v>19835800</v>
      </c>
      <c r="G1475" s="1" t="n">
        <v>74.01</v>
      </c>
      <c r="I1475" s="0" t="n">
        <f aca="false">B1475-E1475</f>
        <v>-0.120000000000005</v>
      </c>
      <c r="J1475" s="0" t="n">
        <f aca="false">C1475-D1475</f>
        <v>1.24000000000001</v>
      </c>
      <c r="L1475" s="11" t="e">
        <f aca="false">IF(ROW(E1475) - 1 &gt;= $L$1,MMULT($AA$1:AA1($AA$1, 0, $L$1 - 1),E1475:E1475(E1475,1 - $L$1, 0)) / $K$3,"")</f>
        <v>#VALUE!</v>
      </c>
      <c r="N1475" s="0" t="e">
        <f aca="false">IF(ROW(E1475) - 1 &gt;= $N$1,SUM(E1475:E1475(E1475,1 - $N$1, 0)) / $N$1,"")</f>
        <v>#VALUE!</v>
      </c>
      <c r="P1475" s="0" t="e">
        <f aca="false">IF(ROW(N1475) - 1 &gt; $P$1, IF(OFFSET(N1475,  1 - $P$1, 0) &lt;&gt; "", MMULT($AA$2:AA2($AA$2, 0, $P$1 - 1), E1475:E1475(E1475,1 - $P$1, 0)) / $O$3,""),"")</f>
        <v>#VALUE!</v>
      </c>
    </row>
    <row collapsed="false" customFormat="false" customHeight="true" hidden="false" ht="14.4" outlineLevel="0" r="1476">
      <c r="A1476" s="5" t="n">
        <v>38698</v>
      </c>
      <c r="B1476" s="1" t="n">
        <v>74.87</v>
      </c>
      <c r="C1476" s="1" t="n">
        <v>75.35</v>
      </c>
      <c r="D1476" s="1" t="n">
        <v>74.56</v>
      </c>
      <c r="E1476" s="1" t="n">
        <v>74.91</v>
      </c>
      <c r="F1476" s="1" t="n">
        <v>18749800</v>
      </c>
      <c r="G1476" s="1" t="n">
        <v>74.59</v>
      </c>
      <c r="I1476" s="0" t="n">
        <f aca="false">B1476-E1476</f>
        <v>-0.039999999999992</v>
      </c>
      <c r="J1476" s="0" t="n">
        <f aca="false">C1476-D1476</f>
        <v>0.789999999999992</v>
      </c>
      <c r="L1476" s="11" t="e">
        <f aca="false">IF(ROW(E1476) - 1 &gt;= $L$1,MMULT($AA$1:AA1($AA$1, 0, $L$1 - 1),E1476:E1476(E1476,1 - $L$1, 0)) / $K$3,"")</f>
        <v>#VALUE!</v>
      </c>
      <c r="N1476" s="0" t="e">
        <f aca="false">IF(ROW(E1476) - 1 &gt;= $N$1,SUM(E1476:E1476(E1476,1 - $N$1, 0)) / $N$1,"")</f>
        <v>#VALUE!</v>
      </c>
      <c r="P1476" s="0" t="e">
        <f aca="false">IF(ROW(N1476) - 1 &gt; $P$1, IF(OFFSET(N1476,  1 - $P$1, 0) &lt;&gt; "", MMULT($AA$2:AA2($AA$2, 0, $P$1 - 1), E1476:E1476(E1476,1 - $P$1, 0)) / $O$3,""),"")</f>
        <v>#VALUE!</v>
      </c>
    </row>
    <row collapsed="false" customFormat="false" customHeight="true" hidden="false" ht="14.4" outlineLevel="0" r="1477">
      <c r="A1477" s="5" t="n">
        <v>38699</v>
      </c>
      <c r="B1477" s="1" t="n">
        <v>74.85</v>
      </c>
      <c r="C1477" s="1" t="n">
        <v>75.46</v>
      </c>
      <c r="D1477" s="1" t="n">
        <v>74.21</v>
      </c>
      <c r="E1477" s="1" t="n">
        <v>74.98</v>
      </c>
      <c r="F1477" s="1" t="n">
        <v>17636300</v>
      </c>
      <c r="G1477" s="1" t="n">
        <v>74.66</v>
      </c>
      <c r="I1477" s="0" t="n">
        <f aca="false">B1477-E1477</f>
        <v>-0.13000000000001</v>
      </c>
      <c r="J1477" s="0" t="n">
        <f aca="false">C1477-D1477</f>
        <v>1.25</v>
      </c>
      <c r="L1477" s="11" t="e">
        <f aca="false">IF(ROW(E1477) - 1 &gt;= $L$1,MMULT($AA$1:AA1($AA$1, 0, $L$1 - 1),E1477:E1477(E1477,1 - $L$1, 0)) / $K$3,"")</f>
        <v>#VALUE!</v>
      </c>
      <c r="N1477" s="0" t="e">
        <f aca="false">IF(ROW(E1477) - 1 &gt;= $N$1,SUM(E1477:E1477(E1477,1 - $N$1, 0)) / $N$1,"")</f>
        <v>#VALUE!</v>
      </c>
      <c r="P1477" s="0" t="e">
        <f aca="false">IF(ROW(N1477) - 1 &gt; $P$1, IF(OFFSET(N1477,  1 - $P$1, 0) &lt;&gt; "", MMULT($AA$2:AA2($AA$2, 0, $P$1 - 1), E1477:E1477(E1477,1 - $P$1, 0)) / $O$3,""),"")</f>
        <v>#VALUE!</v>
      </c>
    </row>
    <row collapsed="false" customFormat="false" customHeight="true" hidden="false" ht="14.4" outlineLevel="0" r="1478">
      <c r="A1478" s="5" t="n">
        <v>38700</v>
      </c>
      <c r="B1478" s="1" t="n">
        <v>72.53</v>
      </c>
      <c r="C1478" s="1" t="n">
        <v>73.3</v>
      </c>
      <c r="D1478" s="1" t="n">
        <v>70.27</v>
      </c>
      <c r="E1478" s="1" t="n">
        <v>72.01</v>
      </c>
      <c r="F1478" s="1" t="n">
        <v>51811300</v>
      </c>
      <c r="G1478" s="1" t="n">
        <v>71.7</v>
      </c>
      <c r="I1478" s="0" t="n">
        <f aca="false">B1478-E1478</f>
        <v>0.519999999999996</v>
      </c>
      <c r="J1478" s="0" t="n">
        <f aca="false">C1478-D1478</f>
        <v>3.03</v>
      </c>
      <c r="L1478" s="11" t="e">
        <f aca="false">IF(ROW(E1478) - 1 &gt;= $L$1,MMULT($AA$1:AA1($AA$1, 0, $L$1 - 1),E1478:E1478(E1478,1 - $L$1, 0)) / $K$3,"")</f>
        <v>#VALUE!</v>
      </c>
      <c r="N1478" s="0" t="e">
        <f aca="false">IF(ROW(E1478) - 1 &gt;= $N$1,SUM(E1478:E1478(E1478,1 - $N$1, 0)) / $N$1,"")</f>
        <v>#VALUE!</v>
      </c>
      <c r="P1478" s="0" t="e">
        <f aca="false">IF(ROW(N1478) - 1 &gt; $P$1, IF(OFFSET(N1478,  1 - $P$1, 0) &lt;&gt; "", MMULT($AA$2:AA2($AA$2, 0, $P$1 - 1), E1478:E1478(E1478,1 - $P$1, 0)) / $O$3,""),"")</f>
        <v>#VALUE!</v>
      </c>
    </row>
    <row collapsed="false" customFormat="false" customHeight="true" hidden="false" ht="14.4" outlineLevel="0" r="1479">
      <c r="A1479" s="5" t="n">
        <v>38701</v>
      </c>
      <c r="B1479" s="1" t="n">
        <v>72.68</v>
      </c>
      <c r="C1479" s="1" t="n">
        <v>72.86</v>
      </c>
      <c r="D1479" s="1" t="n">
        <v>71.35</v>
      </c>
      <c r="E1479" s="1" t="n">
        <v>72.18</v>
      </c>
      <c r="F1479" s="1" t="n">
        <v>20041500</v>
      </c>
      <c r="G1479" s="1" t="n">
        <v>71.87</v>
      </c>
      <c r="I1479" s="0" t="n">
        <f aca="false">B1479-E1479</f>
        <v>0.5</v>
      </c>
      <c r="J1479" s="0" t="n">
        <f aca="false">C1479-D1479</f>
        <v>1.51000000000001</v>
      </c>
      <c r="L1479" s="11" t="e">
        <f aca="false">IF(ROW(E1479) - 1 &gt;= $L$1,MMULT($AA$1:AA1($AA$1, 0, $L$1 - 1),E1479:E1479(E1479,1 - $L$1, 0)) / $K$3,"")</f>
        <v>#VALUE!</v>
      </c>
      <c r="N1479" s="0" t="e">
        <f aca="false">IF(ROW(E1479) - 1 &gt;= $N$1,SUM(E1479:E1479(E1479,1 - $N$1, 0)) / $N$1,"")</f>
        <v>#VALUE!</v>
      </c>
      <c r="P1479" s="0" t="e">
        <f aca="false">IF(ROW(N1479) - 1 &gt; $P$1, IF(OFFSET(N1479,  1 - $P$1, 0) &lt;&gt; "", MMULT($AA$2:AA2($AA$2, 0, $P$1 - 1), E1479:E1479(E1479,1 - $P$1, 0)) / $O$3,""),"")</f>
        <v>#VALUE!</v>
      </c>
    </row>
    <row collapsed="false" customFormat="false" customHeight="true" hidden="false" ht="14.4" outlineLevel="0" r="1480">
      <c r="A1480" s="5" t="n">
        <v>38702</v>
      </c>
      <c r="B1480" s="1" t="n">
        <v>72.14</v>
      </c>
      <c r="C1480" s="1" t="n">
        <v>72.3</v>
      </c>
      <c r="D1480" s="1" t="n">
        <v>71.06</v>
      </c>
      <c r="E1480" s="1" t="n">
        <v>71.11</v>
      </c>
      <c r="F1480" s="1" t="n">
        <v>23970400</v>
      </c>
      <c r="G1480" s="1" t="n">
        <v>70.81</v>
      </c>
      <c r="I1480" s="0" t="n">
        <f aca="false">B1480-E1480</f>
        <v>1.03</v>
      </c>
      <c r="J1480" s="0" t="n">
        <f aca="false">C1480-D1480</f>
        <v>1.24</v>
      </c>
      <c r="L1480" s="11" t="e">
        <f aca="false">IF(ROW(E1480) - 1 &gt;= $L$1,MMULT($AA$1:AA1($AA$1, 0, $L$1 - 1),E1480:E1480(E1480,1 - $L$1, 0)) / $K$3,"")</f>
        <v>#VALUE!</v>
      </c>
      <c r="N1480" s="0" t="e">
        <f aca="false">IF(ROW(E1480) - 1 &gt;= $N$1,SUM(E1480:E1480(E1480,1 - $N$1, 0)) / $N$1,"")</f>
        <v>#VALUE!</v>
      </c>
      <c r="P1480" s="0" t="e">
        <f aca="false">IF(ROW(N1480) - 1 &gt; $P$1, IF(OFFSET(N1480,  1 - $P$1, 0) &lt;&gt; "", MMULT($AA$2:AA2($AA$2, 0, $P$1 - 1), E1480:E1480(E1480,1 - $P$1, 0)) / $O$3,""),"")</f>
        <v>#VALUE!</v>
      </c>
    </row>
    <row collapsed="false" customFormat="false" customHeight="true" hidden="false" ht="14.4" outlineLevel="0" r="1481">
      <c r="A1481" s="5" t="n">
        <v>38705</v>
      </c>
      <c r="B1481" s="1" t="n">
        <v>71.11</v>
      </c>
      <c r="C1481" s="1" t="n">
        <v>72.6</v>
      </c>
      <c r="D1481" s="1" t="n">
        <v>71.04</v>
      </c>
      <c r="E1481" s="1" t="n">
        <v>71.38</v>
      </c>
      <c r="F1481" s="1" t="n">
        <v>18903400</v>
      </c>
      <c r="G1481" s="1" t="n">
        <v>71.07</v>
      </c>
      <c r="I1481" s="0" t="n">
        <f aca="false">B1481-E1481</f>
        <v>-0.269999999999996</v>
      </c>
      <c r="J1481" s="0" t="n">
        <f aca="false">C1481-D1481</f>
        <v>1.55999999999999</v>
      </c>
      <c r="L1481" s="11" t="e">
        <f aca="false">IF(ROW(E1481) - 1 &gt;= $L$1,MMULT($AA$1:AA1($AA$1, 0, $L$1 - 1),E1481:E1481(E1481,1 - $L$1, 0)) / $K$3,"")</f>
        <v>#VALUE!</v>
      </c>
      <c r="N1481" s="0" t="e">
        <f aca="false">IF(ROW(E1481) - 1 &gt;= $N$1,SUM(E1481:E1481(E1481,1 - $N$1, 0)) / $N$1,"")</f>
        <v>#VALUE!</v>
      </c>
      <c r="P1481" s="0" t="e">
        <f aca="false">IF(ROW(N1481) - 1 &gt; $P$1, IF(OFFSET(N1481,  1 - $P$1, 0) &lt;&gt; "", MMULT($AA$2:AA2($AA$2, 0, $P$1 - 1), E1481:E1481(E1481,1 - $P$1, 0)) / $O$3,""),"")</f>
        <v>#VALUE!</v>
      </c>
    </row>
    <row collapsed="false" customFormat="false" customHeight="true" hidden="false" ht="14.4" outlineLevel="0" r="1482">
      <c r="A1482" s="5" t="n">
        <v>38706</v>
      </c>
      <c r="B1482" s="1" t="n">
        <v>71.63</v>
      </c>
      <c r="C1482" s="1" t="n">
        <v>72.38</v>
      </c>
      <c r="D1482" s="1" t="n">
        <v>71.12</v>
      </c>
      <c r="E1482" s="1" t="n">
        <v>72.11</v>
      </c>
      <c r="F1482" s="1" t="n">
        <v>17111000</v>
      </c>
      <c r="G1482" s="1" t="n">
        <v>71.8</v>
      </c>
      <c r="I1482" s="0" t="n">
        <f aca="false">B1482-E1482</f>
        <v>-0.480000000000004</v>
      </c>
      <c r="J1482" s="0" t="n">
        <f aca="false">C1482-D1482</f>
        <v>1.25999999999999</v>
      </c>
      <c r="L1482" s="11" t="e">
        <f aca="false">IF(ROW(E1482) - 1 &gt;= $L$1,MMULT($AA$1:AA1($AA$1, 0, $L$1 - 1),E1482:E1482(E1482,1 - $L$1, 0)) / $K$3,"")</f>
        <v>#VALUE!</v>
      </c>
      <c r="N1482" s="0" t="e">
        <f aca="false">IF(ROW(E1482) - 1 &gt;= $N$1,SUM(E1482:E1482(E1482,1 - $N$1, 0)) / $N$1,"")</f>
        <v>#VALUE!</v>
      </c>
      <c r="P1482" s="0" t="e">
        <f aca="false">IF(ROW(N1482) - 1 &gt; $P$1, IF(OFFSET(N1482,  1 - $P$1, 0) &lt;&gt; "", MMULT($AA$2:AA2($AA$2, 0, $P$1 - 1), E1482:E1482(E1482,1 - $P$1, 0)) / $O$3,""),"")</f>
        <v>#VALUE!</v>
      </c>
    </row>
    <row collapsed="false" customFormat="false" customHeight="true" hidden="false" ht="14.4" outlineLevel="0" r="1483">
      <c r="A1483" s="5" t="n">
        <v>38707</v>
      </c>
      <c r="B1483" s="1" t="n">
        <v>72.6</v>
      </c>
      <c r="C1483" s="1" t="n">
        <v>73.61</v>
      </c>
      <c r="D1483" s="1" t="n">
        <v>72.54</v>
      </c>
      <c r="E1483" s="1" t="n">
        <v>73.5</v>
      </c>
      <c r="F1483" s="1" t="n">
        <v>16990600</v>
      </c>
      <c r="G1483" s="1" t="n">
        <v>73.19</v>
      </c>
      <c r="I1483" s="0" t="n">
        <f aca="false">B1483-E1483</f>
        <v>-0.900000000000006</v>
      </c>
      <c r="J1483" s="0" t="n">
        <f aca="false">C1483-D1483</f>
        <v>1.06999999999999</v>
      </c>
      <c r="L1483" s="11" t="e">
        <f aca="false">IF(ROW(E1483) - 1 &gt;= $L$1,MMULT($AA$1:AA1($AA$1, 0, $L$1 - 1),E1483:E1483(E1483,1 - $L$1, 0)) / $K$3,"")</f>
        <v>#VALUE!</v>
      </c>
      <c r="N1483" s="0" t="e">
        <f aca="false">IF(ROW(E1483) - 1 &gt;= $N$1,SUM(E1483:E1483(E1483,1 - $N$1, 0)) / $N$1,"")</f>
        <v>#VALUE!</v>
      </c>
      <c r="P1483" s="0" t="e">
        <f aca="false">IF(ROW(N1483) - 1 &gt; $P$1, IF(OFFSET(N1483,  1 - $P$1, 0) &lt;&gt; "", MMULT($AA$2:AA2($AA$2, 0, $P$1 - 1), E1483:E1483(E1483,1 - $P$1, 0)) / $O$3,""),"")</f>
        <v>#VALUE!</v>
      </c>
    </row>
    <row collapsed="false" customFormat="false" customHeight="true" hidden="false" ht="14.4" outlineLevel="0" r="1484">
      <c r="A1484" s="5" t="n">
        <v>38708</v>
      </c>
      <c r="B1484" s="1" t="n">
        <v>73.91</v>
      </c>
      <c r="C1484" s="1" t="n">
        <v>74.49</v>
      </c>
      <c r="D1484" s="1" t="n">
        <v>73.6</v>
      </c>
      <c r="E1484" s="1" t="n">
        <v>74.02</v>
      </c>
      <c r="F1484" s="1" t="n">
        <v>13236100</v>
      </c>
      <c r="G1484" s="1" t="n">
        <v>73.7</v>
      </c>
      <c r="I1484" s="0" t="n">
        <f aca="false">B1484-E1484</f>
        <v>-0.109999999999999</v>
      </c>
      <c r="J1484" s="0" t="n">
        <f aca="false">C1484-D1484</f>
        <v>0.890000000000001</v>
      </c>
      <c r="L1484" s="11" t="e">
        <f aca="false">IF(ROW(E1484) - 1 &gt;= $L$1,MMULT($AA$1:AA1($AA$1, 0, $L$1 - 1),E1484:E1484(E1484,1 - $L$1, 0)) / $K$3,"")</f>
        <v>#VALUE!</v>
      </c>
      <c r="N1484" s="0" t="e">
        <f aca="false">IF(ROW(E1484) - 1 &gt;= $N$1,SUM(E1484:E1484(E1484,1 - $N$1, 0)) / $N$1,"")</f>
        <v>#VALUE!</v>
      </c>
      <c r="P1484" s="0" t="e">
        <f aca="false">IF(ROW(N1484) - 1 &gt; $P$1, IF(OFFSET(N1484,  1 - $P$1, 0) &lt;&gt; "", MMULT($AA$2:AA2($AA$2, 0, $P$1 - 1), E1484:E1484(E1484,1 - $P$1, 0)) / $O$3,""),"")</f>
        <v>#VALUE!</v>
      </c>
    </row>
    <row collapsed="false" customFormat="false" customHeight="true" hidden="false" ht="14.4" outlineLevel="0" r="1485">
      <c r="A1485" s="5" t="n">
        <v>38709</v>
      </c>
      <c r="B1485" s="1" t="n">
        <v>74.17</v>
      </c>
      <c r="C1485" s="1" t="n">
        <v>74.26</v>
      </c>
      <c r="D1485" s="1" t="n">
        <v>73.3</v>
      </c>
      <c r="E1485" s="1" t="n">
        <v>73.35</v>
      </c>
      <c r="F1485" s="1" t="n">
        <v>8209200</v>
      </c>
      <c r="G1485" s="1" t="n">
        <v>73.04</v>
      </c>
      <c r="I1485" s="0" t="n">
        <f aca="false">B1485-E1485</f>
        <v>0.820000000000007</v>
      </c>
      <c r="J1485" s="0" t="n">
        <f aca="false">C1485-D1485</f>
        <v>0.960000000000008</v>
      </c>
      <c r="L1485" s="11" t="e">
        <f aca="false">IF(ROW(E1485) - 1 &gt;= $L$1,MMULT($AA$1:AA1($AA$1, 0, $L$1 - 1),E1485:E1485(E1485,1 - $L$1, 0)) / $K$3,"")</f>
        <v>#VALUE!</v>
      </c>
      <c r="N1485" s="0" t="e">
        <f aca="false">IF(ROW(E1485) - 1 &gt;= $N$1,SUM(E1485:E1485(E1485,1 - $N$1, 0)) / $N$1,"")</f>
        <v>#VALUE!</v>
      </c>
      <c r="P1485" s="0" t="e">
        <f aca="false">IF(ROW(N1485) - 1 &gt; $P$1, IF(OFFSET(N1485,  1 - $P$1, 0) &lt;&gt; "", MMULT($AA$2:AA2($AA$2, 0, $P$1 - 1), E1485:E1485(E1485,1 - $P$1, 0)) / $O$3,""),"")</f>
        <v>#VALUE!</v>
      </c>
    </row>
    <row collapsed="false" customFormat="false" customHeight="true" hidden="false" ht="14.4" outlineLevel="0" r="1486">
      <c r="A1486" s="5" t="n">
        <v>38713</v>
      </c>
      <c r="B1486" s="1" t="n">
        <v>74</v>
      </c>
      <c r="C1486" s="1" t="n">
        <v>75.18</v>
      </c>
      <c r="D1486" s="1" t="n">
        <v>73.95</v>
      </c>
      <c r="E1486" s="1" t="n">
        <v>74.23</v>
      </c>
      <c r="F1486" s="1" t="n">
        <v>21092500</v>
      </c>
      <c r="G1486" s="1" t="n">
        <v>73.91</v>
      </c>
      <c r="I1486" s="0" t="n">
        <f aca="false">B1486-E1486</f>
        <v>-0.230000000000004</v>
      </c>
      <c r="J1486" s="0" t="n">
        <f aca="false">C1486-D1486</f>
        <v>1.23</v>
      </c>
      <c r="L1486" s="11" t="e">
        <f aca="false">IF(ROW(E1486) - 1 &gt;= $L$1,MMULT($AA$1:AA1($AA$1, 0, $L$1 - 1),E1486:E1486(E1486,1 - $L$1, 0)) / $K$3,"")</f>
        <v>#VALUE!</v>
      </c>
      <c r="N1486" s="0" t="e">
        <f aca="false">IF(ROW(E1486) - 1 &gt;= $N$1,SUM(E1486:E1486(E1486,1 - $N$1, 0)) / $N$1,"")</f>
        <v>#VALUE!</v>
      </c>
      <c r="P1486" s="0" t="e">
        <f aca="false">IF(ROW(N1486) - 1 &gt; $P$1, IF(OFFSET(N1486,  1 - $P$1, 0) &lt;&gt; "", MMULT($AA$2:AA2($AA$2, 0, $P$1 - 1), E1486:E1486(E1486,1 - $P$1, 0)) / $O$3,""),"")</f>
        <v>#VALUE!</v>
      </c>
    </row>
    <row collapsed="false" customFormat="false" customHeight="true" hidden="false" ht="14.4" outlineLevel="0" r="1487">
      <c r="A1487" s="5" t="n">
        <v>38714</v>
      </c>
      <c r="B1487" s="1" t="n">
        <v>74.47</v>
      </c>
      <c r="C1487" s="1" t="n">
        <v>74.76</v>
      </c>
      <c r="D1487" s="1" t="n">
        <v>73.32</v>
      </c>
      <c r="E1487" s="1" t="n">
        <v>73.57</v>
      </c>
      <c r="F1487" s="1" t="n">
        <v>14218400</v>
      </c>
      <c r="G1487" s="1" t="n">
        <v>73.26</v>
      </c>
      <c r="I1487" s="0" t="n">
        <f aca="false">B1487-E1487</f>
        <v>0.900000000000006</v>
      </c>
      <c r="J1487" s="0" t="n">
        <f aca="false">C1487-D1487</f>
        <v>1.44000000000001</v>
      </c>
      <c r="L1487" s="11" t="e">
        <f aca="false">IF(ROW(E1487) - 1 &gt;= $L$1,MMULT($AA$1:AA1($AA$1, 0, $L$1 - 1),E1487:E1487(E1487,1 - $L$1, 0)) / $K$3,"")</f>
        <v>#VALUE!</v>
      </c>
      <c r="N1487" s="0" t="e">
        <f aca="false">IF(ROW(E1487) - 1 &gt;= $N$1,SUM(E1487:E1487(E1487,1 - $N$1, 0)) / $N$1,"")</f>
        <v>#VALUE!</v>
      </c>
      <c r="P1487" s="0" t="e">
        <f aca="false">IF(ROW(N1487) - 1 &gt; $P$1, IF(OFFSET(N1487,  1 - $P$1, 0) &lt;&gt; "", MMULT($AA$2:AA2($AA$2, 0, $P$1 - 1), E1487:E1487(E1487,1 - $P$1, 0)) / $O$3,""),"")</f>
        <v>#VALUE!</v>
      </c>
    </row>
    <row collapsed="false" customFormat="false" customHeight="true" hidden="false" ht="14.4" outlineLevel="0" r="1488">
      <c r="A1488" s="5" t="n">
        <v>38715</v>
      </c>
      <c r="B1488" s="1" t="n">
        <v>73.78</v>
      </c>
      <c r="C1488" s="1" t="n">
        <v>73.82</v>
      </c>
      <c r="D1488" s="1" t="n">
        <v>71.42</v>
      </c>
      <c r="E1488" s="1" t="n">
        <v>71.45</v>
      </c>
      <c r="F1488" s="1" t="n">
        <v>17500900</v>
      </c>
      <c r="G1488" s="1" t="n">
        <v>71.14</v>
      </c>
      <c r="I1488" s="0" t="n">
        <f aca="false">B1488-E1488</f>
        <v>2.33</v>
      </c>
      <c r="J1488" s="0" t="n">
        <f aca="false">C1488-D1488</f>
        <v>2.39999999999999</v>
      </c>
      <c r="L1488" s="11" t="e">
        <f aca="false">IF(ROW(E1488) - 1 &gt;= $L$1,MMULT($AA$1:AA1($AA$1, 0, $L$1 - 1),E1488:E1488(E1488,1 - $L$1, 0)) / $K$3,"")</f>
        <v>#VALUE!</v>
      </c>
      <c r="N1488" s="0" t="e">
        <f aca="false">IF(ROW(E1488) - 1 &gt;= $N$1,SUM(E1488:E1488(E1488,1 - $N$1, 0)) / $N$1,"")</f>
        <v>#VALUE!</v>
      </c>
      <c r="P1488" s="0" t="e">
        <f aca="false">IF(ROW(N1488) - 1 &gt; $P$1, IF(OFFSET(N1488,  1 - $P$1, 0) &lt;&gt; "", MMULT($AA$2:AA2($AA$2, 0, $P$1 - 1), E1488:E1488(E1488,1 - $P$1, 0)) / $O$3,""),"")</f>
        <v>#VALUE!</v>
      </c>
    </row>
    <row collapsed="false" customFormat="false" customHeight="true" hidden="false" ht="14.4" outlineLevel="0" r="1489">
      <c r="A1489" s="5" t="n">
        <v>38716</v>
      </c>
      <c r="B1489" s="1" t="n">
        <v>70.91</v>
      </c>
      <c r="C1489" s="1" t="n">
        <v>72.43</v>
      </c>
      <c r="D1489" s="1" t="n">
        <v>70.34</v>
      </c>
      <c r="E1489" s="1" t="n">
        <v>71.89</v>
      </c>
      <c r="F1489" s="1" t="n">
        <v>22295100</v>
      </c>
      <c r="G1489" s="1" t="n">
        <v>71.58</v>
      </c>
      <c r="I1489" s="0" t="n">
        <f aca="false">B1489-E1489</f>
        <v>-0.980000000000004</v>
      </c>
      <c r="J1489" s="0" t="n">
        <f aca="false">C1489-D1489</f>
        <v>2.09</v>
      </c>
      <c r="L1489" s="11" t="e">
        <f aca="false">IF(ROW(E1489) - 1 &gt;= $L$1,MMULT($AA$1:AA1($AA$1, 0, $L$1 - 1),E1489:E1489(E1489,1 - $L$1, 0)) / $K$3,"")</f>
        <v>#VALUE!</v>
      </c>
      <c r="N1489" s="0" t="e">
        <f aca="false">IF(ROW(E1489) - 1 &gt;= $N$1,SUM(E1489:E1489(E1489,1 - $N$1, 0)) / $N$1,"")</f>
        <v>#VALUE!</v>
      </c>
      <c r="P1489" s="0" t="e">
        <f aca="false">IF(ROW(N1489) - 1 &gt; $P$1, IF(OFFSET(N1489,  1 - $P$1, 0) &lt;&gt; "", MMULT($AA$2:AA2($AA$2, 0, $P$1 - 1), E1489:E1489(E1489,1 - $P$1, 0)) / $O$3,""),"")</f>
        <v>#VALUE!</v>
      </c>
    </row>
    <row collapsed="false" customFormat="false" customHeight="true" hidden="false" ht="14.4" outlineLevel="0" r="1490">
      <c r="A1490" s="5" t="n">
        <v>38720</v>
      </c>
      <c r="B1490" s="1" t="n">
        <v>72.38</v>
      </c>
      <c r="C1490" s="1" t="n">
        <v>74.75</v>
      </c>
      <c r="D1490" s="1" t="n">
        <v>72.25</v>
      </c>
      <c r="E1490" s="1" t="n">
        <v>74.75</v>
      </c>
      <c r="F1490" s="1" t="n">
        <v>28829800</v>
      </c>
      <c r="G1490" s="1" t="n">
        <v>74.43</v>
      </c>
      <c r="I1490" s="0" t="n">
        <f aca="false">B1490-E1490</f>
        <v>-2.37</v>
      </c>
      <c r="J1490" s="0" t="n">
        <f aca="false">C1490-D1490</f>
        <v>2.5</v>
      </c>
      <c r="L1490" s="11" t="e">
        <f aca="false">IF(ROW(E1490) - 1 &gt;= $L$1,MMULT($AA$1:AA1($AA$1, 0, $L$1 - 1),E1490:E1490(E1490,1 - $L$1, 0)) / $K$3,"")</f>
        <v>#VALUE!</v>
      </c>
      <c r="N1490" s="0" t="e">
        <f aca="false">IF(ROW(E1490) - 1 &gt;= $N$1,SUM(E1490:E1490(E1490,1 - $N$1, 0)) / $N$1,"")</f>
        <v>#VALUE!</v>
      </c>
      <c r="P1490" s="0" t="e">
        <f aca="false">IF(ROW(N1490) - 1 &gt; $P$1, IF(OFFSET(N1490,  1 - $P$1, 0) &lt;&gt; "", MMULT($AA$2:AA2($AA$2, 0, $P$1 - 1), E1490:E1490(E1490,1 - $P$1, 0)) / $O$3,""),"")</f>
        <v>#VALUE!</v>
      </c>
    </row>
    <row collapsed="false" customFormat="false" customHeight="true" hidden="false" ht="14.4" outlineLevel="0" r="1491">
      <c r="A1491" s="5" t="n">
        <v>38721</v>
      </c>
      <c r="B1491" s="1" t="n">
        <v>75.13</v>
      </c>
      <c r="C1491" s="1" t="n">
        <v>75.98</v>
      </c>
      <c r="D1491" s="1" t="n">
        <v>74.5</v>
      </c>
      <c r="E1491" s="1" t="n">
        <v>74.97</v>
      </c>
      <c r="F1491" s="1" t="n">
        <v>22128700</v>
      </c>
      <c r="G1491" s="1" t="n">
        <v>74.65</v>
      </c>
      <c r="I1491" s="0" t="n">
        <f aca="false">B1491-E1491</f>
        <v>0.159999999999997</v>
      </c>
      <c r="J1491" s="0" t="n">
        <f aca="false">C1491-D1491</f>
        <v>1.48</v>
      </c>
      <c r="L1491" s="11" t="e">
        <f aca="false">IF(ROW(E1491) - 1 &gt;= $L$1,MMULT($AA$1:AA1($AA$1, 0, $L$1 - 1),E1491:E1491(E1491,1 - $L$1, 0)) / $K$3,"")</f>
        <v>#VALUE!</v>
      </c>
      <c r="N1491" s="0" t="e">
        <f aca="false">IF(ROW(E1491) - 1 &gt;= $N$1,SUM(E1491:E1491(E1491,1 - $N$1, 0)) / $N$1,"")</f>
        <v>#VALUE!</v>
      </c>
      <c r="P1491" s="0" t="e">
        <f aca="false">IF(ROW(N1491) - 1 &gt; $P$1, IF(OFFSET(N1491,  1 - $P$1, 0) &lt;&gt; "", MMULT($AA$2:AA2($AA$2, 0, $P$1 - 1), E1491:E1491(E1491,1 - $P$1, 0)) / $O$3,""),"")</f>
        <v>#VALUE!</v>
      </c>
    </row>
    <row collapsed="false" customFormat="false" customHeight="true" hidden="false" ht="14.4" outlineLevel="0" r="1492">
      <c r="A1492" s="5" t="n">
        <v>38722</v>
      </c>
      <c r="B1492" s="1" t="n">
        <v>74.83</v>
      </c>
      <c r="C1492" s="1" t="n">
        <v>74.9</v>
      </c>
      <c r="D1492" s="1" t="n">
        <v>73.75</v>
      </c>
      <c r="E1492" s="1" t="n">
        <v>74.38</v>
      </c>
      <c r="F1492" s="1" t="n">
        <v>16050800</v>
      </c>
      <c r="G1492" s="1" t="n">
        <v>74.06</v>
      </c>
      <c r="I1492" s="0" t="n">
        <f aca="false">B1492-E1492</f>
        <v>0.450000000000003</v>
      </c>
      <c r="J1492" s="0" t="n">
        <f aca="false">C1492-D1492</f>
        <v>1.15000000000001</v>
      </c>
      <c r="L1492" s="11" t="e">
        <f aca="false">IF(ROW(E1492) - 1 &gt;= $L$1,MMULT($AA$1:AA1($AA$1, 0, $L$1 - 1),E1492:E1492(E1492,1 - $L$1, 0)) / $K$3,"")</f>
        <v>#VALUE!</v>
      </c>
      <c r="N1492" s="0" t="e">
        <f aca="false">IF(ROW(E1492) - 1 &gt;= $N$1,SUM(E1492:E1492(E1492,1 - $N$1, 0)) / $N$1,"")</f>
        <v>#VALUE!</v>
      </c>
      <c r="P1492" s="0" t="e">
        <f aca="false">IF(ROW(N1492) - 1 &gt; $P$1, IF(OFFSET(N1492,  1 - $P$1, 0) &lt;&gt; "", MMULT($AA$2:AA2($AA$2, 0, $P$1 - 1), E1492:E1492(E1492,1 - $P$1, 0)) / $O$3,""),"")</f>
        <v>#VALUE!</v>
      </c>
    </row>
    <row collapsed="false" customFormat="false" customHeight="true" hidden="false" ht="14.4" outlineLevel="0" r="1493">
      <c r="A1493" s="5" t="n">
        <v>38723</v>
      </c>
      <c r="B1493" s="1" t="n">
        <v>75.25</v>
      </c>
      <c r="C1493" s="1" t="n">
        <v>76.7</v>
      </c>
      <c r="D1493" s="1" t="n">
        <v>74.55</v>
      </c>
      <c r="E1493" s="1" t="n">
        <v>76.3</v>
      </c>
      <c r="F1493" s="1" t="n">
        <v>25159200</v>
      </c>
      <c r="G1493" s="1" t="n">
        <v>75.97</v>
      </c>
      <c r="I1493" s="0" t="n">
        <f aca="false">B1493-E1493</f>
        <v>-1.05</v>
      </c>
      <c r="J1493" s="0" t="n">
        <f aca="false">C1493-D1493</f>
        <v>2.15000000000001</v>
      </c>
      <c r="L1493" s="11" t="e">
        <f aca="false">IF(ROW(E1493) - 1 &gt;= $L$1,MMULT($AA$1:AA1($AA$1, 0, $L$1 - 1),E1493:E1493(E1493,1 - $L$1, 0)) / $K$3,"")</f>
        <v>#VALUE!</v>
      </c>
      <c r="N1493" s="0" t="e">
        <f aca="false">IF(ROW(E1493) - 1 &gt;= $N$1,SUM(E1493:E1493(E1493,1 - $N$1, 0)) / $N$1,"")</f>
        <v>#VALUE!</v>
      </c>
      <c r="P1493" s="0" t="e">
        <f aca="false">IF(ROW(N1493) - 1 &gt; $P$1, IF(OFFSET(N1493,  1 - $P$1, 0) &lt;&gt; "", MMULT($AA$2:AA2($AA$2, 0, $P$1 - 1), E1493:E1493(E1493,1 - $P$1, 0)) / $O$3,""),"")</f>
        <v>#VALUE!</v>
      </c>
    </row>
    <row collapsed="false" customFormat="false" customHeight="true" hidden="false" ht="14.4" outlineLevel="0" r="1494">
      <c r="A1494" s="5" t="n">
        <v>38726</v>
      </c>
      <c r="B1494" s="1" t="n">
        <v>76.73</v>
      </c>
      <c r="C1494" s="1" t="n">
        <v>77.2</v>
      </c>
      <c r="D1494" s="1" t="n">
        <v>75.74</v>
      </c>
      <c r="E1494" s="1" t="n">
        <v>76.05</v>
      </c>
      <c r="F1494" s="1" t="n">
        <v>24108600</v>
      </c>
      <c r="G1494" s="1" t="n">
        <v>75.72</v>
      </c>
      <c r="I1494" s="0" t="n">
        <f aca="false">B1494-E1494</f>
        <v>0.680000000000007</v>
      </c>
      <c r="J1494" s="0" t="n">
        <f aca="false">C1494-D1494</f>
        <v>1.46000000000001</v>
      </c>
      <c r="L1494" s="11" t="e">
        <f aca="false">IF(ROW(E1494) - 1 &gt;= $L$1,MMULT($AA$1:AA1($AA$1, 0, $L$1 - 1),E1494:E1494(E1494,1 - $L$1, 0)) / $K$3,"")</f>
        <v>#VALUE!</v>
      </c>
      <c r="N1494" s="0" t="e">
        <f aca="false">IF(ROW(E1494) - 1 &gt;= $N$1,SUM(E1494:E1494(E1494,1 - $N$1, 0)) / $N$1,"")</f>
        <v>#VALUE!</v>
      </c>
      <c r="P1494" s="0" t="e">
        <f aca="false">IF(ROW(N1494) - 1 &gt; $P$1, IF(OFFSET(N1494,  1 - $P$1, 0) &lt;&gt; "", MMULT($AA$2:AA2($AA$2, 0, $P$1 - 1), E1494:E1494(E1494,1 - $P$1, 0)) / $O$3,""),"")</f>
        <v>#VALUE!</v>
      </c>
    </row>
    <row collapsed="false" customFormat="false" customHeight="true" hidden="false" ht="14.4" outlineLevel="0" r="1495">
      <c r="A1495" s="5" t="n">
        <v>38727</v>
      </c>
      <c r="B1495" s="1" t="n">
        <v>76.25</v>
      </c>
      <c r="C1495" s="1" t="n">
        <v>81.89</v>
      </c>
      <c r="D1495" s="1" t="n">
        <v>75.83</v>
      </c>
      <c r="E1495" s="1" t="n">
        <v>80.86</v>
      </c>
      <c r="F1495" s="1" t="n">
        <v>81423900</v>
      </c>
      <c r="G1495" s="1" t="n">
        <v>80.51</v>
      </c>
      <c r="I1495" s="0" t="n">
        <f aca="false">B1495-E1495</f>
        <v>-4.61</v>
      </c>
      <c r="J1495" s="0" t="n">
        <f aca="false">C1495-D1495</f>
        <v>6.06</v>
      </c>
      <c r="L1495" s="11" t="e">
        <f aca="false">IF(ROW(E1495) - 1 &gt;= $L$1,MMULT($AA$1:AA1($AA$1, 0, $L$1 - 1),E1495:E1495(E1495,1 - $L$1, 0)) / $K$3,"")</f>
        <v>#VALUE!</v>
      </c>
      <c r="N1495" s="0" t="e">
        <f aca="false">IF(ROW(E1495) - 1 &gt;= $N$1,SUM(E1495:E1495(E1495,1 - $N$1, 0)) / $N$1,"")</f>
        <v>#VALUE!</v>
      </c>
      <c r="P1495" s="0" t="e">
        <f aca="false">IF(ROW(N1495) - 1 &gt; $P$1, IF(OFFSET(N1495,  1 - $P$1, 0) &lt;&gt; "", MMULT($AA$2:AA2($AA$2, 0, $P$1 - 1), E1495:E1495(E1495,1 - $P$1, 0)) / $O$3,""),"")</f>
        <v>#VALUE!</v>
      </c>
    </row>
    <row collapsed="false" customFormat="false" customHeight="true" hidden="false" ht="14.4" outlineLevel="0" r="1496">
      <c r="A1496" s="5" t="n">
        <v>38728</v>
      </c>
      <c r="B1496" s="1" t="n">
        <v>83.84</v>
      </c>
      <c r="C1496" s="1" t="n">
        <v>84.8</v>
      </c>
      <c r="D1496" s="1" t="n">
        <v>82.59</v>
      </c>
      <c r="E1496" s="1" t="n">
        <v>83.9</v>
      </c>
      <c r="F1496" s="1" t="n">
        <v>53349800</v>
      </c>
      <c r="G1496" s="1" t="n">
        <v>83.54</v>
      </c>
      <c r="I1496" s="0" t="n">
        <f aca="false">B1496-E1496</f>
        <v>-0.0600000000000023</v>
      </c>
      <c r="J1496" s="0" t="n">
        <f aca="false">C1496-D1496</f>
        <v>2.20999999999999</v>
      </c>
      <c r="L1496" s="11" t="e">
        <f aca="false">IF(ROW(E1496) - 1 &gt;= $L$1,MMULT($AA$1:AA1($AA$1, 0, $L$1 - 1),E1496:E1496(E1496,1 - $L$1, 0)) / $K$3,"")</f>
        <v>#VALUE!</v>
      </c>
      <c r="N1496" s="0" t="e">
        <f aca="false">IF(ROW(E1496) - 1 &gt;= $N$1,SUM(E1496:E1496(E1496,1 - $N$1, 0)) / $N$1,"")</f>
        <v>#VALUE!</v>
      </c>
      <c r="P1496" s="0" t="e">
        <f aca="false">IF(ROW(N1496) - 1 &gt; $P$1, IF(OFFSET(N1496,  1 - $P$1, 0) &lt;&gt; "", MMULT($AA$2:AA2($AA$2, 0, $P$1 - 1), E1496:E1496(E1496,1 - $P$1, 0)) / $O$3,""),"")</f>
        <v>#VALUE!</v>
      </c>
    </row>
    <row collapsed="false" customFormat="false" customHeight="true" hidden="false" ht="14.4" outlineLevel="0" r="1497">
      <c r="A1497" s="5" t="n">
        <v>38729</v>
      </c>
      <c r="B1497" s="1" t="n">
        <v>84.97</v>
      </c>
      <c r="C1497" s="1" t="n">
        <v>86.4</v>
      </c>
      <c r="D1497" s="1" t="n">
        <v>83.62</v>
      </c>
      <c r="E1497" s="1" t="n">
        <v>84.29</v>
      </c>
      <c r="F1497" s="1" t="n">
        <v>45743200</v>
      </c>
      <c r="G1497" s="1" t="n">
        <v>83.93</v>
      </c>
      <c r="I1497" s="0" t="n">
        <f aca="false">B1497-E1497</f>
        <v>0.679999999999993</v>
      </c>
      <c r="J1497" s="0" t="n">
        <f aca="false">C1497-D1497</f>
        <v>2.78</v>
      </c>
      <c r="L1497" s="11" t="e">
        <f aca="false">IF(ROW(E1497) - 1 &gt;= $L$1,MMULT($AA$1:AA1($AA$1, 0, $L$1 - 1),E1497:E1497(E1497,1 - $L$1, 0)) / $K$3,"")</f>
        <v>#VALUE!</v>
      </c>
      <c r="N1497" s="0" t="e">
        <f aca="false">IF(ROW(E1497) - 1 &gt;= $N$1,SUM(E1497:E1497(E1497,1 - $N$1, 0)) / $N$1,"")</f>
        <v>#VALUE!</v>
      </c>
      <c r="P1497" s="0" t="e">
        <f aca="false">IF(ROW(N1497) - 1 &gt; $P$1, IF(OFFSET(N1497,  1 - $P$1, 0) &lt;&gt; "", MMULT($AA$2:AA2($AA$2, 0, $P$1 - 1), E1497:E1497(E1497,1 - $P$1, 0)) / $O$3,""),"")</f>
        <v>#VALUE!</v>
      </c>
    </row>
    <row collapsed="false" customFormat="false" customHeight="true" hidden="false" ht="14.4" outlineLevel="0" r="1498">
      <c r="A1498" s="5" t="n">
        <v>38730</v>
      </c>
      <c r="B1498" s="1" t="n">
        <v>84.99</v>
      </c>
      <c r="C1498" s="1" t="n">
        <v>86.01</v>
      </c>
      <c r="D1498" s="1" t="n">
        <v>84.6</v>
      </c>
      <c r="E1498" s="1" t="n">
        <v>85.59</v>
      </c>
      <c r="F1498" s="1" t="n">
        <v>27725200</v>
      </c>
      <c r="G1498" s="1" t="n">
        <v>85.22</v>
      </c>
      <c r="I1498" s="0" t="n">
        <f aca="false">B1498-E1498</f>
        <v>-0.600000000000009</v>
      </c>
      <c r="J1498" s="0" t="n">
        <f aca="false">C1498-D1498</f>
        <v>1.41000000000001</v>
      </c>
      <c r="L1498" s="11" t="e">
        <f aca="false">IF(ROW(E1498) - 1 &gt;= $L$1,MMULT($AA$1:AA1($AA$1, 0, $L$1 - 1),E1498:E1498(E1498,1 - $L$1, 0)) / $K$3,"")</f>
        <v>#VALUE!</v>
      </c>
      <c r="N1498" s="0" t="e">
        <f aca="false">IF(ROW(E1498) - 1 &gt;= $N$1,SUM(E1498:E1498(E1498,1 - $N$1, 0)) / $N$1,"")</f>
        <v>#VALUE!</v>
      </c>
      <c r="P1498" s="0" t="e">
        <f aca="false">IF(ROW(N1498) - 1 &gt; $P$1, IF(OFFSET(N1498,  1 - $P$1, 0) &lt;&gt; "", MMULT($AA$2:AA2($AA$2, 0, $P$1 - 1), E1498:E1498(E1498,1 - $P$1, 0)) / $O$3,""),"")</f>
        <v>#VALUE!</v>
      </c>
    </row>
    <row collapsed="false" customFormat="false" customHeight="true" hidden="false" ht="14.4" outlineLevel="0" r="1499">
      <c r="A1499" s="5" t="n">
        <v>38734</v>
      </c>
      <c r="B1499" s="1" t="n">
        <v>85.7</v>
      </c>
      <c r="C1499" s="1" t="n">
        <v>86.38</v>
      </c>
      <c r="D1499" s="1" t="n">
        <v>83.87</v>
      </c>
      <c r="E1499" s="1" t="n">
        <v>84.71</v>
      </c>
      <c r="F1499" s="1" t="n">
        <v>29843700</v>
      </c>
      <c r="G1499" s="1" t="n">
        <v>84.35</v>
      </c>
      <c r="I1499" s="0" t="n">
        <f aca="false">B1499-E1499</f>
        <v>0.990000000000009</v>
      </c>
      <c r="J1499" s="0" t="n">
        <f aca="false">C1499-D1499</f>
        <v>2.50999999999999</v>
      </c>
      <c r="L1499" s="11" t="e">
        <f aca="false">IF(ROW(E1499) - 1 &gt;= $L$1,MMULT($AA$1:AA1($AA$1, 0, $L$1 - 1),E1499:E1499(E1499,1 - $L$1, 0)) / $K$3,"")</f>
        <v>#VALUE!</v>
      </c>
      <c r="N1499" s="0" t="e">
        <f aca="false">IF(ROW(E1499) - 1 &gt;= $N$1,SUM(E1499:E1499(E1499,1 - $N$1, 0)) / $N$1,"")</f>
        <v>#VALUE!</v>
      </c>
      <c r="P1499" s="0" t="e">
        <f aca="false">IF(ROW(N1499) - 1 &gt; $P$1, IF(OFFSET(N1499,  1 - $P$1, 0) &lt;&gt; "", MMULT($AA$2:AA2($AA$2, 0, $P$1 - 1), E1499:E1499(E1499,1 - $P$1, 0)) / $O$3,""),"")</f>
        <v>#VALUE!</v>
      </c>
    </row>
    <row collapsed="false" customFormat="false" customHeight="true" hidden="false" ht="14.4" outlineLevel="0" r="1500">
      <c r="A1500" s="5" t="n">
        <v>38735</v>
      </c>
      <c r="B1500" s="1" t="n">
        <v>83.08</v>
      </c>
      <c r="C1500" s="1" t="n">
        <v>84.05</v>
      </c>
      <c r="D1500" s="1" t="n">
        <v>81.85</v>
      </c>
      <c r="E1500" s="1" t="n">
        <v>82.49</v>
      </c>
      <c r="F1500" s="1" t="n">
        <v>42879900</v>
      </c>
      <c r="G1500" s="1" t="n">
        <v>82.14</v>
      </c>
      <c r="I1500" s="0" t="n">
        <f aca="false">B1500-E1500</f>
        <v>0.590000000000003</v>
      </c>
      <c r="J1500" s="0" t="n">
        <f aca="false">C1500-D1500</f>
        <v>2.2</v>
      </c>
      <c r="L1500" s="11" t="e">
        <f aca="false">IF(ROW(E1500) - 1 &gt;= $L$1,MMULT($AA$1:AA1($AA$1, 0, $L$1 - 1),E1500:E1500(E1500,1 - $L$1, 0)) / $K$3,"")</f>
        <v>#VALUE!</v>
      </c>
      <c r="N1500" s="0" t="e">
        <f aca="false">IF(ROW(E1500) - 1 &gt;= $N$1,SUM(E1500:E1500(E1500,1 - $N$1, 0)) / $N$1,"")</f>
        <v>#VALUE!</v>
      </c>
      <c r="P1500" s="0" t="e">
        <f aca="false">IF(ROW(N1500) - 1 &gt; $P$1, IF(OFFSET(N1500,  1 - $P$1, 0) &lt;&gt; "", MMULT($AA$2:AA2($AA$2, 0, $P$1 - 1), E1500:E1500(E1500,1 - $P$1, 0)) / $O$3,""),"")</f>
        <v>#VALUE!</v>
      </c>
    </row>
    <row collapsed="false" customFormat="false" customHeight="true" hidden="false" ht="14.4" outlineLevel="0" r="1501">
      <c r="A1501" s="5" t="n">
        <v>38736</v>
      </c>
      <c r="B1501" s="1" t="n">
        <v>81.25</v>
      </c>
      <c r="C1501" s="1" t="n">
        <v>81.66</v>
      </c>
      <c r="D1501" s="1" t="n">
        <v>78.74</v>
      </c>
      <c r="E1501" s="1" t="n">
        <v>79.04</v>
      </c>
      <c r="F1501" s="1" t="n">
        <v>60566000</v>
      </c>
      <c r="G1501" s="1" t="n">
        <v>78.7</v>
      </c>
      <c r="I1501" s="0" t="n">
        <f aca="false">B1501-E1501</f>
        <v>2.20999999999999</v>
      </c>
      <c r="J1501" s="0" t="n">
        <f aca="false">C1501-D1501</f>
        <v>2.92</v>
      </c>
      <c r="L1501" s="11" t="e">
        <f aca="false">IF(ROW(E1501) - 1 &gt;= $L$1,MMULT($AA$1:AA1($AA$1, 0, $L$1 - 1),E1501:E1501(E1501,1 - $L$1, 0)) / $K$3,"")</f>
        <v>#VALUE!</v>
      </c>
      <c r="N1501" s="0" t="e">
        <f aca="false">IF(ROW(E1501) - 1 &gt;= $N$1,SUM(E1501:E1501(E1501,1 - $N$1, 0)) / $N$1,"")</f>
        <v>#VALUE!</v>
      </c>
      <c r="P1501" s="0" t="e">
        <f aca="false">IF(ROW(N1501) - 1 &gt; $P$1, IF(OFFSET(N1501,  1 - $P$1, 0) &lt;&gt; "", MMULT($AA$2:AA2($AA$2, 0, $P$1 - 1), E1501:E1501(E1501,1 - $P$1, 0)) / $O$3,""),"")</f>
        <v>#VALUE!</v>
      </c>
    </row>
    <row collapsed="false" customFormat="false" customHeight="true" hidden="false" ht="14.4" outlineLevel="0" r="1502">
      <c r="A1502" s="5" t="n">
        <v>38737</v>
      </c>
      <c r="B1502" s="1" t="n">
        <v>79.28</v>
      </c>
      <c r="C1502" s="1" t="n">
        <v>80.04</v>
      </c>
      <c r="D1502" s="1" t="n">
        <v>75.83</v>
      </c>
      <c r="E1502" s="1" t="n">
        <v>76.09</v>
      </c>
      <c r="F1502" s="1" t="n">
        <v>40527100</v>
      </c>
      <c r="G1502" s="1" t="n">
        <v>75.76</v>
      </c>
      <c r="I1502" s="0" t="n">
        <f aca="false">B1502-E1502</f>
        <v>3.19</v>
      </c>
      <c r="J1502" s="0" t="n">
        <f aca="false">C1502-D1502</f>
        <v>4.21000000000001</v>
      </c>
      <c r="L1502" s="11" t="e">
        <f aca="false">IF(ROW(E1502) - 1 &gt;= $L$1,MMULT($AA$1:AA1($AA$1, 0, $L$1 - 1),E1502:E1502(E1502,1 - $L$1, 0)) / $K$3,"")</f>
        <v>#VALUE!</v>
      </c>
      <c r="N1502" s="0" t="e">
        <f aca="false">IF(ROW(E1502) - 1 &gt;= $N$1,SUM(E1502:E1502(E1502,1 - $N$1, 0)) / $N$1,"")</f>
        <v>#VALUE!</v>
      </c>
      <c r="P1502" s="0" t="e">
        <f aca="false">IF(ROW(N1502) - 1 &gt; $P$1, IF(OFFSET(N1502,  1 - $P$1, 0) &lt;&gt; "", MMULT($AA$2:AA2($AA$2, 0, $P$1 - 1), E1502:E1502(E1502,1 - $P$1, 0)) / $O$3,""),"")</f>
        <v>#VALUE!</v>
      </c>
    </row>
    <row collapsed="false" customFormat="false" customHeight="true" hidden="false" ht="14.4" outlineLevel="0" r="1503">
      <c r="A1503" s="5" t="n">
        <v>38740</v>
      </c>
      <c r="B1503" s="1" t="n">
        <v>76.1</v>
      </c>
      <c r="C1503" s="1" t="n">
        <v>79.56</v>
      </c>
      <c r="D1503" s="1" t="n">
        <v>76</v>
      </c>
      <c r="E1503" s="1" t="n">
        <v>77.67</v>
      </c>
      <c r="F1503" s="1" t="n">
        <v>37847500</v>
      </c>
      <c r="G1503" s="1" t="n">
        <v>77.34</v>
      </c>
      <c r="I1503" s="0" t="n">
        <f aca="false">B1503-E1503</f>
        <v>-1.57000000000001</v>
      </c>
      <c r="J1503" s="0" t="n">
        <f aca="false">C1503-D1503</f>
        <v>3.56</v>
      </c>
      <c r="L1503" s="11" t="e">
        <f aca="false">IF(ROW(E1503) - 1 &gt;= $L$1,MMULT($AA$1:AA1($AA$1, 0, $L$1 - 1),E1503:E1503(E1503,1 - $L$1, 0)) / $K$3,"")</f>
        <v>#VALUE!</v>
      </c>
      <c r="N1503" s="0" t="e">
        <f aca="false">IF(ROW(E1503) - 1 &gt;= $N$1,SUM(E1503:E1503(E1503,1 - $N$1, 0)) / $N$1,"")</f>
        <v>#VALUE!</v>
      </c>
      <c r="P1503" s="0" t="e">
        <f aca="false">IF(ROW(N1503) - 1 &gt; $P$1, IF(OFFSET(N1503,  1 - $P$1, 0) &lt;&gt; "", MMULT($AA$2:AA2($AA$2, 0, $P$1 - 1), E1503:E1503(E1503,1 - $P$1, 0)) / $O$3,""),"")</f>
        <v>#VALUE!</v>
      </c>
    </row>
    <row collapsed="false" customFormat="false" customHeight="true" hidden="false" ht="14.4" outlineLevel="0" r="1504">
      <c r="A1504" s="5" t="n">
        <v>38741</v>
      </c>
      <c r="B1504" s="1" t="n">
        <v>78.76</v>
      </c>
      <c r="C1504" s="1" t="n">
        <v>79.42</v>
      </c>
      <c r="D1504" s="1" t="n">
        <v>75.77</v>
      </c>
      <c r="E1504" s="1" t="n">
        <v>76.04</v>
      </c>
      <c r="F1504" s="1" t="n">
        <v>40794800</v>
      </c>
      <c r="G1504" s="1" t="n">
        <v>75.71</v>
      </c>
      <c r="I1504" s="0" t="n">
        <f aca="false">B1504-E1504</f>
        <v>2.72</v>
      </c>
      <c r="J1504" s="0" t="n">
        <f aca="false">C1504-D1504</f>
        <v>3.65000000000001</v>
      </c>
      <c r="L1504" s="11" t="e">
        <f aca="false">IF(ROW(E1504) - 1 &gt;= $L$1,MMULT($AA$1:AA1($AA$1, 0, $L$1 - 1),E1504:E1504(E1504,1 - $L$1, 0)) / $K$3,"")</f>
        <v>#VALUE!</v>
      </c>
      <c r="N1504" s="0" t="e">
        <f aca="false">IF(ROW(E1504) - 1 &gt;= $N$1,SUM(E1504:E1504(E1504,1 - $N$1, 0)) / $N$1,"")</f>
        <v>#VALUE!</v>
      </c>
      <c r="P1504" s="0" t="e">
        <f aca="false">IF(ROW(N1504) - 1 &gt; $P$1, IF(OFFSET(N1504,  1 - $P$1, 0) &lt;&gt; "", MMULT($AA$2:AA2($AA$2, 0, $P$1 - 1), E1504:E1504(E1504,1 - $P$1, 0)) / $O$3,""),"")</f>
        <v>#VALUE!</v>
      </c>
    </row>
    <row collapsed="false" customFormat="false" customHeight="true" hidden="false" ht="14.4" outlineLevel="0" r="1505">
      <c r="A1505" s="5" t="n">
        <v>38742</v>
      </c>
      <c r="B1505" s="1" t="n">
        <v>77.39</v>
      </c>
      <c r="C1505" s="1" t="n">
        <v>77.5</v>
      </c>
      <c r="D1505" s="1" t="n">
        <v>73.25</v>
      </c>
      <c r="E1505" s="1" t="n">
        <v>74.2</v>
      </c>
      <c r="F1505" s="1" t="n">
        <v>45563800</v>
      </c>
      <c r="G1505" s="1" t="n">
        <v>73.88</v>
      </c>
      <c r="I1505" s="0" t="n">
        <f aca="false">B1505-E1505</f>
        <v>3.19</v>
      </c>
      <c r="J1505" s="0" t="n">
        <f aca="false">C1505-D1505</f>
        <v>4.25</v>
      </c>
      <c r="L1505" s="11" t="e">
        <f aca="false">IF(ROW(E1505) - 1 &gt;= $L$1,MMULT($AA$1:AA1($AA$1, 0, $L$1 - 1),E1505:E1505(E1505,1 - $L$1, 0)) / $K$3,"")</f>
        <v>#VALUE!</v>
      </c>
      <c r="N1505" s="0" t="e">
        <f aca="false">IF(ROW(E1505) - 1 &gt;= $N$1,SUM(E1505:E1505(E1505,1 - $N$1, 0)) / $N$1,"")</f>
        <v>#VALUE!</v>
      </c>
      <c r="P1505" s="0" t="e">
        <f aca="false">IF(ROW(N1505) - 1 &gt; $P$1, IF(OFFSET(N1505,  1 - $P$1, 0) &lt;&gt; "", MMULT($AA$2:AA2($AA$2, 0, $P$1 - 1), E1505:E1505(E1505,1 - $P$1, 0)) / $O$3,""),"")</f>
        <v>#VALUE!</v>
      </c>
    </row>
    <row collapsed="false" customFormat="false" customHeight="true" hidden="false" ht="14.4" outlineLevel="0" r="1506">
      <c r="A1506" s="5" t="n">
        <v>38743</v>
      </c>
      <c r="B1506" s="1" t="n">
        <v>74.53</v>
      </c>
      <c r="C1506" s="1" t="n">
        <v>75.43</v>
      </c>
      <c r="D1506" s="1" t="n">
        <v>71.93</v>
      </c>
      <c r="E1506" s="1" t="n">
        <v>72.33</v>
      </c>
      <c r="F1506" s="1" t="n">
        <v>42192400</v>
      </c>
      <c r="G1506" s="1" t="n">
        <v>72.02</v>
      </c>
      <c r="I1506" s="0" t="n">
        <f aca="false">B1506-E1506</f>
        <v>2.2</v>
      </c>
      <c r="J1506" s="0" t="n">
        <f aca="false">C1506-D1506</f>
        <v>3.5</v>
      </c>
      <c r="L1506" s="11" t="e">
        <f aca="false">IF(ROW(E1506) - 1 &gt;= $L$1,MMULT($AA$1:AA1($AA$1, 0, $L$1 - 1),E1506:E1506(E1506,1 - $L$1, 0)) / $K$3,"")</f>
        <v>#VALUE!</v>
      </c>
      <c r="N1506" s="0" t="e">
        <f aca="false">IF(ROW(E1506) - 1 &gt;= $N$1,SUM(E1506:E1506(E1506,1 - $N$1, 0)) / $N$1,"")</f>
        <v>#VALUE!</v>
      </c>
      <c r="P1506" s="0" t="e">
        <f aca="false">IF(ROW(N1506) - 1 &gt; $P$1, IF(OFFSET(N1506,  1 - $P$1, 0) &lt;&gt; "", MMULT($AA$2:AA2($AA$2, 0, $P$1 - 1), E1506:E1506(E1506,1 - $P$1, 0)) / $O$3,""),"")</f>
        <v>#VALUE!</v>
      </c>
    </row>
    <row collapsed="false" customFormat="false" customHeight="true" hidden="false" ht="14.4" outlineLevel="0" r="1507">
      <c r="A1507" s="5" t="n">
        <v>38744</v>
      </c>
      <c r="B1507" s="1" t="n">
        <v>72.95</v>
      </c>
      <c r="C1507" s="1" t="n">
        <v>73.6</v>
      </c>
      <c r="D1507" s="1" t="n">
        <v>71.1</v>
      </c>
      <c r="E1507" s="1" t="n">
        <v>72.03</v>
      </c>
      <c r="F1507" s="1" t="n">
        <v>34066600</v>
      </c>
      <c r="G1507" s="1" t="n">
        <v>71.72</v>
      </c>
      <c r="I1507" s="0" t="n">
        <f aca="false">B1507-E1507</f>
        <v>0.920000000000002</v>
      </c>
      <c r="J1507" s="0" t="n">
        <f aca="false">C1507-D1507</f>
        <v>2.5</v>
      </c>
      <c r="L1507" s="11" t="e">
        <f aca="false">IF(ROW(E1507) - 1 &gt;= $L$1,MMULT($AA$1:AA1($AA$1, 0, $L$1 - 1),E1507:E1507(E1507,1 - $L$1, 0)) / $K$3,"")</f>
        <v>#VALUE!</v>
      </c>
      <c r="N1507" s="0" t="e">
        <f aca="false">IF(ROW(E1507) - 1 &gt;= $N$1,SUM(E1507:E1507(E1507,1 - $N$1, 0)) / $N$1,"")</f>
        <v>#VALUE!</v>
      </c>
      <c r="P1507" s="0" t="e">
        <f aca="false">IF(ROW(N1507) - 1 &gt; $P$1, IF(OFFSET(N1507,  1 - $P$1, 0) &lt;&gt; "", MMULT($AA$2:AA2($AA$2, 0, $P$1 - 1), E1507:E1507(E1507,1 - $P$1, 0)) / $O$3,""),"")</f>
        <v>#VALUE!</v>
      </c>
    </row>
    <row collapsed="false" customFormat="false" customHeight="true" hidden="false" ht="14.4" outlineLevel="0" r="1508">
      <c r="A1508" s="5" t="n">
        <v>38747</v>
      </c>
      <c r="B1508" s="1" t="n">
        <v>71.17</v>
      </c>
      <c r="C1508" s="1" t="n">
        <v>76.6</v>
      </c>
      <c r="D1508" s="1" t="n">
        <v>70.87</v>
      </c>
      <c r="E1508" s="1" t="n">
        <v>75</v>
      </c>
      <c r="F1508" s="1" t="n">
        <v>49942900</v>
      </c>
      <c r="G1508" s="1" t="n">
        <v>74.68</v>
      </c>
      <c r="I1508" s="0" t="n">
        <f aca="false">B1508-E1508</f>
        <v>-3.83</v>
      </c>
      <c r="J1508" s="0" t="n">
        <f aca="false">C1508-D1508</f>
        <v>5.72999999999999</v>
      </c>
      <c r="L1508" s="11" t="e">
        <f aca="false">IF(ROW(E1508) - 1 &gt;= $L$1,MMULT($AA$1:AA1($AA$1, 0, $L$1 - 1),E1508:E1508(E1508,1 - $L$1, 0)) / $K$3,"")</f>
        <v>#VALUE!</v>
      </c>
      <c r="N1508" s="0" t="e">
        <f aca="false">IF(ROW(E1508) - 1 &gt;= $N$1,SUM(E1508:E1508(E1508,1 - $N$1, 0)) / $N$1,"")</f>
        <v>#VALUE!</v>
      </c>
      <c r="P1508" s="0" t="e">
        <f aca="false">IF(ROW(N1508) - 1 &gt; $P$1, IF(OFFSET(N1508,  1 - $P$1, 0) &lt;&gt; "", MMULT($AA$2:AA2($AA$2, 0, $P$1 - 1), E1508:E1508(E1508,1 - $P$1, 0)) / $O$3,""),"")</f>
        <v>#VALUE!</v>
      </c>
    </row>
    <row collapsed="false" customFormat="false" customHeight="true" hidden="false" ht="14.4" outlineLevel="0" r="1509">
      <c r="A1509" s="5" t="n">
        <v>38748</v>
      </c>
      <c r="B1509" s="1" t="n">
        <v>75.5</v>
      </c>
      <c r="C1509" s="1" t="n">
        <v>76.34</v>
      </c>
      <c r="D1509" s="1" t="n">
        <v>73.75</v>
      </c>
      <c r="E1509" s="1" t="n">
        <v>75.51</v>
      </c>
      <c r="F1509" s="1" t="n">
        <v>32626500</v>
      </c>
      <c r="G1509" s="1" t="n">
        <v>75.19</v>
      </c>
      <c r="I1509" s="0" t="n">
        <f aca="false">B1509-E1509</f>
        <v>-0.0100000000000051</v>
      </c>
      <c r="J1509" s="0" t="n">
        <f aca="false">C1509-D1509</f>
        <v>2.59</v>
      </c>
      <c r="L1509" s="11" t="e">
        <f aca="false">IF(ROW(E1509) - 1 &gt;= $L$1,MMULT($AA$1:AA1($AA$1, 0, $L$1 - 1),E1509:E1509(E1509,1 - $L$1, 0)) / $K$3,"")</f>
        <v>#VALUE!</v>
      </c>
      <c r="N1509" s="0" t="e">
        <f aca="false">IF(ROW(E1509) - 1 &gt;= $N$1,SUM(E1509:E1509(E1509,1 - $N$1, 0)) / $N$1,"")</f>
        <v>#VALUE!</v>
      </c>
      <c r="P1509" s="0" t="e">
        <f aca="false">IF(ROW(N1509) - 1 &gt; $P$1, IF(OFFSET(N1509,  1 - $P$1, 0) &lt;&gt; "", MMULT($AA$2:AA2($AA$2, 0, $P$1 - 1), E1509:E1509(E1509,1 - $P$1, 0)) / $O$3,""),"")</f>
        <v>#VALUE!</v>
      </c>
    </row>
    <row collapsed="false" customFormat="false" customHeight="true" hidden="false" ht="14.4" outlineLevel="0" r="1510">
      <c r="A1510" s="5" t="n">
        <v>38749</v>
      </c>
      <c r="B1510" s="1" t="n">
        <v>74.95</v>
      </c>
      <c r="C1510" s="1" t="n">
        <v>76.46</v>
      </c>
      <c r="D1510" s="1" t="n">
        <v>74.64</v>
      </c>
      <c r="E1510" s="1" t="n">
        <v>75.42</v>
      </c>
      <c r="F1510" s="1" t="n">
        <v>18613800</v>
      </c>
      <c r="G1510" s="1" t="n">
        <v>75.1</v>
      </c>
      <c r="I1510" s="0" t="n">
        <f aca="false">B1510-E1510</f>
        <v>-0.469999999999999</v>
      </c>
      <c r="J1510" s="0" t="n">
        <f aca="false">C1510-D1510</f>
        <v>1.81999999999999</v>
      </c>
      <c r="L1510" s="11" t="e">
        <f aca="false">IF(ROW(E1510) - 1 &gt;= $L$1,MMULT($AA$1:AA1($AA$1, 0, $L$1 - 1),E1510:E1510(E1510,1 - $L$1, 0)) / $K$3,"")</f>
        <v>#VALUE!</v>
      </c>
      <c r="N1510" s="0" t="e">
        <f aca="false">IF(ROW(E1510) - 1 &gt;= $N$1,SUM(E1510:E1510(E1510,1 - $N$1, 0)) / $N$1,"")</f>
        <v>#VALUE!</v>
      </c>
      <c r="P1510" s="0" t="e">
        <f aca="false">IF(ROW(N1510) - 1 &gt; $P$1, IF(OFFSET(N1510,  1 - $P$1, 0) &lt;&gt; "", MMULT($AA$2:AA2($AA$2, 0, $P$1 - 1), E1510:E1510(E1510,1 - $P$1, 0)) / $O$3,""),"")</f>
        <v>#VALUE!</v>
      </c>
    </row>
    <row collapsed="false" customFormat="false" customHeight="true" hidden="false" ht="14.4" outlineLevel="0" r="1511">
      <c r="A1511" s="5" t="n">
        <v>38750</v>
      </c>
      <c r="B1511" s="1" t="n">
        <v>75.1</v>
      </c>
      <c r="C1511" s="1" t="n">
        <v>75.36</v>
      </c>
      <c r="D1511" s="1" t="n">
        <v>72.05</v>
      </c>
      <c r="E1511" s="1" t="n">
        <v>72.1</v>
      </c>
      <c r="F1511" s="1" t="n">
        <v>25261500</v>
      </c>
      <c r="G1511" s="1" t="n">
        <v>71.79</v>
      </c>
      <c r="I1511" s="0" t="n">
        <f aca="false">B1511-E1511</f>
        <v>3</v>
      </c>
      <c r="J1511" s="0" t="n">
        <f aca="false">C1511-D1511</f>
        <v>3.31</v>
      </c>
      <c r="L1511" s="11" t="e">
        <f aca="false">IF(ROW(E1511) - 1 &gt;= $L$1,MMULT($AA$1:AA1($AA$1, 0, $L$1 - 1),E1511:E1511(E1511,1 - $L$1, 0)) / $K$3,"")</f>
        <v>#VALUE!</v>
      </c>
      <c r="N1511" s="0" t="e">
        <f aca="false">IF(ROW(E1511) - 1 &gt;= $N$1,SUM(E1511:E1511(E1511,1 - $N$1, 0)) / $N$1,"")</f>
        <v>#VALUE!</v>
      </c>
      <c r="P1511" s="0" t="e">
        <f aca="false">IF(ROW(N1511) - 1 &gt; $P$1, IF(OFFSET(N1511,  1 - $P$1, 0) &lt;&gt; "", MMULT($AA$2:AA2($AA$2, 0, $P$1 - 1), E1511:E1511(E1511,1 - $P$1, 0)) / $O$3,""),"")</f>
        <v>#VALUE!</v>
      </c>
    </row>
    <row collapsed="false" customFormat="false" customHeight="true" hidden="false" ht="14.4" outlineLevel="0" r="1512">
      <c r="A1512" s="5" t="n">
        <v>38751</v>
      </c>
      <c r="B1512" s="1" t="n">
        <v>72.24</v>
      </c>
      <c r="C1512" s="1" t="n">
        <v>72.79</v>
      </c>
      <c r="D1512" s="1" t="n">
        <v>71.04</v>
      </c>
      <c r="E1512" s="1" t="n">
        <v>71.85</v>
      </c>
      <c r="F1512" s="1" t="n">
        <v>24718700</v>
      </c>
      <c r="G1512" s="1" t="n">
        <v>71.54</v>
      </c>
      <c r="I1512" s="0" t="n">
        <f aca="false">B1512-E1512</f>
        <v>0.390000000000001</v>
      </c>
      <c r="J1512" s="0" t="n">
        <f aca="false">C1512-D1512</f>
        <v>1.75</v>
      </c>
      <c r="L1512" s="11" t="e">
        <f aca="false">IF(ROW(E1512) - 1 &gt;= $L$1,MMULT($AA$1:AA1($AA$1, 0, $L$1 - 1),E1512:E1512(E1512,1 - $L$1, 0)) / $K$3,"")</f>
        <v>#VALUE!</v>
      </c>
      <c r="N1512" s="0" t="e">
        <f aca="false">IF(ROW(E1512) - 1 &gt;= $N$1,SUM(E1512:E1512(E1512,1 - $N$1, 0)) / $N$1,"")</f>
        <v>#VALUE!</v>
      </c>
      <c r="P1512" s="0" t="e">
        <f aca="false">IF(ROW(N1512) - 1 &gt; $P$1, IF(OFFSET(N1512,  1 - $P$1, 0) &lt;&gt; "", MMULT($AA$2:AA2($AA$2, 0, $P$1 - 1), E1512:E1512(E1512,1 - $P$1, 0)) / $O$3,""),"")</f>
        <v>#VALUE!</v>
      </c>
    </row>
    <row collapsed="false" customFormat="false" customHeight="true" hidden="false" ht="14.4" outlineLevel="0" r="1513">
      <c r="A1513" s="5" t="n">
        <v>38754</v>
      </c>
      <c r="B1513" s="1" t="n">
        <v>72.02</v>
      </c>
      <c r="C1513" s="1" t="n">
        <v>72.51</v>
      </c>
      <c r="D1513" s="1" t="n">
        <v>66.74</v>
      </c>
      <c r="E1513" s="1" t="n">
        <v>67.3</v>
      </c>
      <c r="F1513" s="1" t="n">
        <v>58991700</v>
      </c>
      <c r="G1513" s="1" t="n">
        <v>67.01</v>
      </c>
      <c r="I1513" s="0" t="n">
        <f aca="false">B1513-E1513</f>
        <v>4.72</v>
      </c>
      <c r="J1513" s="0" t="n">
        <f aca="false">C1513-D1513</f>
        <v>5.77000000000001</v>
      </c>
      <c r="L1513" s="11" t="e">
        <f aca="false">IF(ROW(E1513) - 1 &gt;= $L$1,MMULT($AA$1:AA1($AA$1, 0, $L$1 - 1),E1513:E1513(E1513,1 - $L$1, 0)) / $K$3,"")</f>
        <v>#VALUE!</v>
      </c>
      <c r="N1513" s="0" t="e">
        <f aca="false">IF(ROW(E1513) - 1 &gt;= $N$1,SUM(E1513:E1513(E1513,1 - $N$1, 0)) / $N$1,"")</f>
        <v>#VALUE!</v>
      </c>
      <c r="P1513" s="0" t="e">
        <f aca="false">IF(ROW(N1513) - 1 &gt; $P$1, IF(OFFSET(N1513,  1 - $P$1, 0) &lt;&gt; "", MMULT($AA$2:AA2($AA$2, 0, $P$1 - 1), E1513:E1513(E1513,1 - $P$1, 0)) / $O$3,""),"")</f>
        <v>#VALUE!</v>
      </c>
    </row>
    <row collapsed="false" customFormat="false" customHeight="true" hidden="false" ht="14.4" outlineLevel="0" r="1514">
      <c r="A1514" s="5" t="n">
        <v>38755</v>
      </c>
      <c r="B1514" s="1" t="n">
        <v>68.27</v>
      </c>
      <c r="C1514" s="1" t="n">
        <v>69.48</v>
      </c>
      <c r="D1514" s="1" t="n">
        <v>66.68</v>
      </c>
      <c r="E1514" s="1" t="n">
        <v>67.6</v>
      </c>
      <c r="F1514" s="1" t="n">
        <v>49601100</v>
      </c>
      <c r="G1514" s="1" t="n">
        <v>67.31</v>
      </c>
      <c r="I1514" s="0" t="n">
        <f aca="false">B1514-E1514</f>
        <v>0.670000000000002</v>
      </c>
      <c r="J1514" s="0" t="n">
        <f aca="false">C1514-D1514</f>
        <v>2.8</v>
      </c>
      <c r="L1514" s="11" t="e">
        <f aca="false">IF(ROW(E1514) - 1 &gt;= $L$1,MMULT($AA$1:AA1($AA$1, 0, $L$1 - 1),E1514:E1514(E1514,1 - $L$1, 0)) / $K$3,"")</f>
        <v>#VALUE!</v>
      </c>
      <c r="N1514" s="0" t="e">
        <f aca="false">IF(ROW(E1514) - 1 &gt;= $N$1,SUM(E1514:E1514(E1514,1 - $N$1, 0)) / $N$1,"")</f>
        <v>#VALUE!</v>
      </c>
      <c r="P1514" s="0" t="e">
        <f aca="false">IF(ROW(N1514) - 1 &gt; $P$1, IF(OFFSET(N1514,  1 - $P$1, 0) &lt;&gt; "", MMULT($AA$2:AA2($AA$2, 0, $P$1 - 1), E1514:E1514(E1514,1 - $P$1, 0)) / $O$3,""),"")</f>
        <v>#VALUE!</v>
      </c>
    </row>
    <row collapsed="false" customFormat="false" customHeight="true" hidden="false" ht="14.4" outlineLevel="0" r="1515">
      <c r="A1515" s="5" t="n">
        <v>38756</v>
      </c>
      <c r="B1515" s="1" t="n">
        <v>68.49</v>
      </c>
      <c r="C1515" s="1" t="n">
        <v>69.08</v>
      </c>
      <c r="D1515" s="1" t="n">
        <v>66</v>
      </c>
      <c r="E1515" s="1" t="n">
        <v>68.81</v>
      </c>
      <c r="F1515" s="1" t="n">
        <v>34039800</v>
      </c>
      <c r="G1515" s="1" t="n">
        <v>68.52</v>
      </c>
      <c r="I1515" s="0" t="n">
        <f aca="false">B1515-E1515</f>
        <v>-0.320000000000007</v>
      </c>
      <c r="J1515" s="0" t="n">
        <f aca="false">C1515-D1515</f>
        <v>3.08</v>
      </c>
      <c r="L1515" s="11" t="e">
        <f aca="false">IF(ROW(E1515) - 1 &gt;= $L$1,MMULT($AA$1:AA1($AA$1, 0, $L$1 - 1),E1515:E1515(E1515,1 - $L$1, 0)) / $K$3,"")</f>
        <v>#VALUE!</v>
      </c>
      <c r="N1515" s="0" t="e">
        <f aca="false">IF(ROW(E1515) - 1 &gt;= $N$1,SUM(E1515:E1515(E1515,1 - $N$1, 0)) / $N$1,"")</f>
        <v>#VALUE!</v>
      </c>
      <c r="P1515" s="0" t="e">
        <f aca="false">IF(ROW(N1515) - 1 &gt; $P$1, IF(OFFSET(N1515,  1 - $P$1, 0) &lt;&gt; "", MMULT($AA$2:AA2($AA$2, 0, $P$1 - 1), E1515:E1515(E1515,1 - $P$1, 0)) / $O$3,""),"")</f>
        <v>#VALUE!</v>
      </c>
    </row>
    <row collapsed="false" customFormat="false" customHeight="true" hidden="false" ht="14.4" outlineLevel="0" r="1516">
      <c r="A1516" s="5" t="n">
        <v>38757</v>
      </c>
      <c r="B1516" s="1" t="n">
        <v>69.1</v>
      </c>
      <c r="C1516" s="1" t="n">
        <v>69.23</v>
      </c>
      <c r="D1516" s="1" t="n">
        <v>64.53</v>
      </c>
      <c r="E1516" s="1" t="n">
        <v>64.95</v>
      </c>
      <c r="F1516" s="1" t="n">
        <v>41063000</v>
      </c>
      <c r="G1516" s="1" t="n">
        <v>64.67</v>
      </c>
      <c r="I1516" s="0" t="n">
        <f aca="false">B1516-E1516</f>
        <v>4.14999999999999</v>
      </c>
      <c r="J1516" s="0" t="n">
        <f aca="false">C1516-D1516</f>
        <v>4.7</v>
      </c>
      <c r="L1516" s="11" t="e">
        <f aca="false">IF(ROW(E1516) - 1 &gt;= $L$1,MMULT($AA$1:AA1($AA$1, 0, $L$1 - 1),E1516:E1516(E1516,1 - $L$1, 0)) / $K$3,"")</f>
        <v>#VALUE!</v>
      </c>
      <c r="N1516" s="0" t="e">
        <f aca="false">IF(ROW(E1516) - 1 &gt;= $N$1,SUM(E1516:E1516(E1516,1 - $N$1, 0)) / $N$1,"")</f>
        <v>#VALUE!</v>
      </c>
      <c r="P1516" s="0" t="e">
        <f aca="false">IF(ROW(N1516) - 1 &gt; $P$1, IF(OFFSET(N1516,  1 - $P$1, 0) &lt;&gt; "", MMULT($AA$2:AA2($AA$2, 0, $P$1 - 1), E1516:E1516(E1516,1 - $P$1, 0)) / $O$3,""),"")</f>
        <v>#VALUE!</v>
      </c>
    </row>
    <row collapsed="false" customFormat="false" customHeight="true" hidden="false" ht="14.4" outlineLevel="0" r="1517">
      <c r="A1517" s="5" t="n">
        <v>38758</v>
      </c>
      <c r="B1517" s="1" t="n">
        <v>65.18</v>
      </c>
      <c r="C1517" s="1" t="n">
        <v>67.67</v>
      </c>
      <c r="D1517" s="1" t="n">
        <v>62.9</v>
      </c>
      <c r="E1517" s="1" t="n">
        <v>67.31</v>
      </c>
      <c r="F1517" s="1" t="n">
        <v>62874200</v>
      </c>
      <c r="G1517" s="1" t="n">
        <v>67.02</v>
      </c>
      <c r="I1517" s="0" t="n">
        <f aca="false">B1517-E1517</f>
        <v>-2.13</v>
      </c>
      <c r="J1517" s="0" t="n">
        <f aca="false">C1517-D1517</f>
        <v>4.77</v>
      </c>
      <c r="L1517" s="11" t="e">
        <f aca="false">IF(ROW(E1517) - 1 &gt;= $L$1,MMULT($AA$1:AA1($AA$1, 0, $L$1 - 1),E1517:E1517(E1517,1 - $L$1, 0)) / $K$3,"")</f>
        <v>#VALUE!</v>
      </c>
      <c r="N1517" s="0" t="e">
        <f aca="false">IF(ROW(E1517) - 1 &gt;= $N$1,SUM(E1517:E1517(E1517,1 - $N$1, 0)) / $N$1,"")</f>
        <v>#VALUE!</v>
      </c>
      <c r="P1517" s="0" t="e">
        <f aca="false">IF(ROW(N1517) - 1 &gt; $P$1, IF(OFFSET(N1517,  1 - $P$1, 0) &lt;&gt; "", MMULT($AA$2:AA2($AA$2, 0, $P$1 - 1), E1517:E1517(E1517,1 - $P$1, 0)) / $O$3,""),"")</f>
        <v>#VALUE!</v>
      </c>
    </row>
    <row collapsed="false" customFormat="false" customHeight="true" hidden="false" ht="14.4" outlineLevel="0" r="1518">
      <c r="A1518" s="5" t="n">
        <v>38761</v>
      </c>
      <c r="B1518" s="1" t="n">
        <v>66.63</v>
      </c>
      <c r="C1518" s="1" t="n">
        <v>66.75</v>
      </c>
      <c r="D1518" s="1" t="n">
        <v>64.64</v>
      </c>
      <c r="E1518" s="1" t="n">
        <v>64.71</v>
      </c>
      <c r="F1518" s="1" t="n">
        <v>31553500</v>
      </c>
      <c r="G1518" s="1" t="n">
        <v>64.43</v>
      </c>
      <c r="I1518" s="0" t="n">
        <f aca="false">B1518-E1518</f>
        <v>1.92</v>
      </c>
      <c r="J1518" s="0" t="n">
        <f aca="false">C1518-D1518</f>
        <v>2.11</v>
      </c>
      <c r="L1518" s="11" t="e">
        <f aca="false">IF(ROW(E1518) - 1 &gt;= $L$1,MMULT($AA$1:AA1($AA$1, 0, $L$1 - 1),E1518:E1518(E1518,1 - $L$1, 0)) / $K$3,"")</f>
        <v>#VALUE!</v>
      </c>
      <c r="N1518" s="0" t="e">
        <f aca="false">IF(ROW(E1518) - 1 &gt;= $N$1,SUM(E1518:E1518(E1518,1 - $N$1, 0)) / $N$1,"")</f>
        <v>#VALUE!</v>
      </c>
      <c r="P1518" s="0" t="e">
        <f aca="false">IF(ROW(N1518) - 1 &gt; $P$1, IF(OFFSET(N1518,  1 - $P$1, 0) &lt;&gt; "", MMULT($AA$2:AA2($AA$2, 0, $P$1 - 1), E1518:E1518(E1518,1 - $P$1, 0)) / $O$3,""),"")</f>
        <v>#VALUE!</v>
      </c>
    </row>
    <row collapsed="false" customFormat="false" customHeight="true" hidden="false" ht="14.4" outlineLevel="0" r="1519">
      <c r="A1519" s="5" t="n">
        <v>38762</v>
      </c>
      <c r="B1519" s="1" t="n">
        <v>65.1</v>
      </c>
      <c r="C1519" s="1" t="n">
        <v>68.1</v>
      </c>
      <c r="D1519" s="1" t="n">
        <v>65</v>
      </c>
      <c r="E1519" s="1" t="n">
        <v>67.64</v>
      </c>
      <c r="F1519" s="1" t="n">
        <v>41462100</v>
      </c>
      <c r="G1519" s="1" t="n">
        <v>67.35</v>
      </c>
      <c r="I1519" s="0" t="n">
        <f aca="false">B1519-E1519</f>
        <v>-2.54000000000001</v>
      </c>
      <c r="J1519" s="0" t="n">
        <f aca="false">C1519-D1519</f>
        <v>3.09999999999999</v>
      </c>
      <c r="L1519" s="11" t="e">
        <f aca="false">IF(ROW(E1519) - 1 &gt;= $L$1,MMULT($AA$1:AA1($AA$1, 0, $L$1 - 1),E1519:E1519(E1519,1 - $L$1, 0)) / $K$3,"")</f>
        <v>#VALUE!</v>
      </c>
      <c r="N1519" s="0" t="e">
        <f aca="false">IF(ROW(E1519) - 1 &gt;= $N$1,SUM(E1519:E1519(E1519,1 - $N$1, 0)) / $N$1,"")</f>
        <v>#VALUE!</v>
      </c>
      <c r="P1519" s="0" t="e">
        <f aca="false">IF(ROW(N1519) - 1 &gt; $P$1, IF(OFFSET(N1519,  1 - $P$1, 0) &lt;&gt; "", MMULT($AA$2:AA2($AA$2, 0, $P$1 - 1), E1519:E1519(E1519,1 - $P$1, 0)) / $O$3,""),"")</f>
        <v>#VALUE!</v>
      </c>
    </row>
    <row collapsed="false" customFormat="false" customHeight="true" hidden="false" ht="14.4" outlineLevel="0" r="1520">
      <c r="A1520" s="5" t="n">
        <v>38763</v>
      </c>
      <c r="B1520" s="1" t="n">
        <v>67.16</v>
      </c>
      <c r="C1520" s="1" t="n">
        <v>69.62</v>
      </c>
      <c r="D1520" s="1" t="n">
        <v>66.75</v>
      </c>
      <c r="E1520" s="1" t="n">
        <v>69.22</v>
      </c>
      <c r="F1520" s="1" t="n">
        <v>41420400</v>
      </c>
      <c r="G1520" s="1" t="n">
        <v>68.92</v>
      </c>
      <c r="I1520" s="0" t="n">
        <f aca="false">B1520-E1520</f>
        <v>-2.06</v>
      </c>
      <c r="J1520" s="0" t="n">
        <f aca="false">C1520-D1520</f>
        <v>2.87</v>
      </c>
      <c r="L1520" s="11" t="e">
        <f aca="false">IF(ROW(E1520) - 1 &gt;= $L$1,MMULT($AA$1:AA1($AA$1, 0, $L$1 - 1),E1520:E1520(E1520,1 - $L$1, 0)) / $K$3,"")</f>
        <v>#VALUE!</v>
      </c>
      <c r="N1520" s="0" t="e">
        <f aca="false">IF(ROW(E1520) - 1 &gt;= $N$1,SUM(E1520:E1520(E1520,1 - $N$1, 0)) / $N$1,"")</f>
        <v>#VALUE!</v>
      </c>
      <c r="P1520" s="0" t="e">
        <f aca="false">IF(ROW(N1520) - 1 &gt; $P$1, IF(OFFSET(N1520,  1 - $P$1, 0) &lt;&gt; "", MMULT($AA$2:AA2($AA$2, 0, $P$1 - 1), E1520:E1520(E1520,1 - $P$1, 0)) / $O$3,""),"")</f>
        <v>#VALUE!</v>
      </c>
    </row>
    <row collapsed="false" customFormat="false" customHeight="true" hidden="false" ht="14.4" outlineLevel="0" r="1521">
      <c r="A1521" s="5" t="n">
        <v>38764</v>
      </c>
      <c r="B1521" s="1" t="n">
        <v>69.91</v>
      </c>
      <c r="C1521" s="1" t="n">
        <v>71.01</v>
      </c>
      <c r="D1521" s="1" t="n">
        <v>69.48</v>
      </c>
      <c r="E1521" s="1" t="n">
        <v>70.57</v>
      </c>
      <c r="F1521" s="1" t="n">
        <v>33863400</v>
      </c>
      <c r="G1521" s="1" t="n">
        <v>70.27</v>
      </c>
      <c r="I1521" s="0" t="n">
        <f aca="false">B1521-E1521</f>
        <v>-0.659999999999997</v>
      </c>
      <c r="J1521" s="0" t="n">
        <f aca="false">C1521-D1521</f>
        <v>1.53</v>
      </c>
      <c r="L1521" s="11" t="e">
        <f aca="false">IF(ROW(E1521) - 1 &gt;= $L$1,MMULT($AA$1:AA1($AA$1, 0, $L$1 - 1),E1521:E1521(E1521,1 - $L$1, 0)) / $K$3,"")</f>
        <v>#VALUE!</v>
      </c>
      <c r="N1521" s="0" t="e">
        <f aca="false">IF(ROW(E1521) - 1 &gt;= $N$1,SUM(E1521:E1521(E1521,1 - $N$1, 0)) / $N$1,"")</f>
        <v>#VALUE!</v>
      </c>
      <c r="P1521" s="0" t="e">
        <f aca="false">IF(ROW(N1521) - 1 &gt; $P$1, IF(OFFSET(N1521,  1 - $P$1, 0) &lt;&gt; "", MMULT($AA$2:AA2($AA$2, 0, $P$1 - 1), E1521:E1521(E1521,1 - $P$1, 0)) / $O$3,""),"")</f>
        <v>#VALUE!</v>
      </c>
    </row>
    <row collapsed="false" customFormat="false" customHeight="true" hidden="false" ht="14.4" outlineLevel="0" r="1522">
      <c r="A1522" s="5" t="n">
        <v>38765</v>
      </c>
      <c r="B1522" s="1" t="n">
        <v>70.3</v>
      </c>
      <c r="C1522" s="1" t="n">
        <v>70.89</v>
      </c>
      <c r="D1522" s="1" t="n">
        <v>69.61</v>
      </c>
      <c r="E1522" s="1" t="n">
        <v>70.29</v>
      </c>
      <c r="F1522" s="1" t="n">
        <v>20571400</v>
      </c>
      <c r="G1522" s="1" t="n">
        <v>69.99</v>
      </c>
      <c r="I1522" s="0" t="n">
        <f aca="false">B1522-E1522</f>
        <v>0.00999999999999091</v>
      </c>
      <c r="J1522" s="0" t="n">
        <f aca="false">C1522-D1522</f>
        <v>1.28</v>
      </c>
      <c r="L1522" s="11" t="e">
        <f aca="false">IF(ROW(E1522) - 1 &gt;= $L$1,MMULT($AA$1:AA1($AA$1, 0, $L$1 - 1),E1522:E1522(E1522,1 - $L$1, 0)) / $K$3,"")</f>
        <v>#VALUE!</v>
      </c>
      <c r="N1522" s="0" t="e">
        <f aca="false">IF(ROW(E1522) - 1 &gt;= $N$1,SUM(E1522:E1522(E1522,1 - $N$1, 0)) / $N$1,"")</f>
        <v>#VALUE!</v>
      </c>
      <c r="P1522" s="0" t="e">
        <f aca="false">IF(ROW(N1522) - 1 &gt; $P$1, IF(OFFSET(N1522,  1 - $P$1, 0) &lt;&gt; "", MMULT($AA$2:AA2($AA$2, 0, $P$1 - 1), E1522:E1522(E1522,1 - $P$1, 0)) / $O$3,""),"")</f>
        <v>#VALUE!</v>
      </c>
    </row>
    <row collapsed="false" customFormat="false" customHeight="true" hidden="false" ht="14.4" outlineLevel="0" r="1523">
      <c r="A1523" s="5" t="n">
        <v>38769</v>
      </c>
      <c r="B1523" s="1" t="n">
        <v>70.59</v>
      </c>
      <c r="C1523" s="1" t="n">
        <v>70.8</v>
      </c>
      <c r="D1523" s="1" t="n">
        <v>68.68</v>
      </c>
      <c r="E1523" s="1" t="n">
        <v>69.08</v>
      </c>
      <c r="F1523" s="1" t="n">
        <v>27843100</v>
      </c>
      <c r="G1523" s="1" t="n">
        <v>68.78</v>
      </c>
      <c r="I1523" s="0" t="n">
        <f aca="false">B1523-E1523</f>
        <v>1.51000000000001</v>
      </c>
      <c r="J1523" s="0" t="n">
        <f aca="false">C1523-D1523</f>
        <v>2.11999999999999</v>
      </c>
      <c r="L1523" s="11" t="e">
        <f aca="false">IF(ROW(E1523) - 1 &gt;= $L$1,MMULT($AA$1:AA1($AA$1, 0, $L$1 - 1),E1523:E1523(E1523,1 - $L$1, 0)) / $K$3,"")</f>
        <v>#VALUE!</v>
      </c>
      <c r="N1523" s="0" t="e">
        <f aca="false">IF(ROW(E1523) - 1 &gt;= $N$1,SUM(E1523:E1523(E1523,1 - $N$1, 0)) / $N$1,"")</f>
        <v>#VALUE!</v>
      </c>
      <c r="P1523" s="0" t="e">
        <f aca="false">IF(ROW(N1523) - 1 &gt; $P$1, IF(OFFSET(N1523,  1 - $P$1, 0) &lt;&gt; "", MMULT($AA$2:AA2($AA$2, 0, $P$1 - 1), E1523:E1523(E1523,1 - $P$1, 0)) / $O$3,""),"")</f>
        <v>#VALUE!</v>
      </c>
    </row>
    <row collapsed="false" customFormat="false" customHeight="true" hidden="false" ht="14.4" outlineLevel="0" r="1524">
      <c r="A1524" s="5" t="n">
        <v>38770</v>
      </c>
      <c r="B1524" s="1" t="n">
        <v>69</v>
      </c>
      <c r="C1524" s="1" t="n">
        <v>71.67</v>
      </c>
      <c r="D1524" s="1" t="n">
        <v>68</v>
      </c>
      <c r="E1524" s="1" t="n">
        <v>71.32</v>
      </c>
      <c r="F1524" s="1" t="n">
        <v>34937100</v>
      </c>
      <c r="G1524" s="1" t="n">
        <v>71.02</v>
      </c>
      <c r="I1524" s="0" t="n">
        <f aca="false">B1524-E1524</f>
        <v>-2.31999999999999</v>
      </c>
      <c r="J1524" s="0" t="n">
        <f aca="false">C1524-D1524</f>
        <v>3.67</v>
      </c>
      <c r="L1524" s="11" t="e">
        <f aca="false">IF(ROW(E1524) - 1 &gt;= $L$1,MMULT($AA$1:AA1($AA$1, 0, $L$1 - 1),E1524:E1524(E1524,1 - $L$1, 0)) / $K$3,"")</f>
        <v>#VALUE!</v>
      </c>
      <c r="N1524" s="0" t="e">
        <f aca="false">IF(ROW(E1524) - 1 &gt;= $N$1,SUM(E1524:E1524(E1524,1 - $N$1, 0)) / $N$1,"")</f>
        <v>#VALUE!</v>
      </c>
      <c r="P1524" s="0" t="e">
        <f aca="false">IF(ROW(N1524) - 1 &gt; $P$1, IF(OFFSET(N1524,  1 - $P$1, 0) &lt;&gt; "", MMULT($AA$2:AA2($AA$2, 0, $P$1 - 1), E1524:E1524(E1524,1 - $P$1, 0)) / $O$3,""),"")</f>
        <v>#VALUE!</v>
      </c>
    </row>
    <row collapsed="false" customFormat="false" customHeight="true" hidden="false" ht="14.4" outlineLevel="0" r="1525">
      <c r="A1525" s="5" t="n">
        <v>38771</v>
      </c>
      <c r="B1525" s="1" t="n">
        <v>71.79</v>
      </c>
      <c r="C1525" s="1" t="n">
        <v>73</v>
      </c>
      <c r="D1525" s="1" t="n">
        <v>71.43</v>
      </c>
      <c r="E1525" s="1" t="n">
        <v>71.75</v>
      </c>
      <c r="F1525" s="1" t="n">
        <v>30604200</v>
      </c>
      <c r="G1525" s="1" t="n">
        <v>71.44</v>
      </c>
      <c r="I1525" s="0" t="n">
        <f aca="false">B1525-E1525</f>
        <v>0.0400000000000063</v>
      </c>
      <c r="J1525" s="0" t="n">
        <f aca="false">C1525-D1525</f>
        <v>1.56999999999999</v>
      </c>
      <c r="L1525" s="11" t="e">
        <f aca="false">IF(ROW(E1525) - 1 &gt;= $L$1,MMULT($AA$1:AA1($AA$1, 0, $L$1 - 1),E1525:E1525(E1525,1 - $L$1, 0)) / $K$3,"")</f>
        <v>#VALUE!</v>
      </c>
      <c r="N1525" s="0" t="e">
        <f aca="false">IF(ROW(E1525) - 1 &gt;= $N$1,SUM(E1525:E1525(E1525,1 - $N$1, 0)) / $N$1,"")</f>
        <v>#VALUE!</v>
      </c>
      <c r="P1525" s="0" t="e">
        <f aca="false">IF(ROW(N1525) - 1 &gt; $P$1, IF(OFFSET(N1525,  1 - $P$1, 0) &lt;&gt; "", MMULT($AA$2:AA2($AA$2, 0, $P$1 - 1), E1525:E1525(E1525,1 - $P$1, 0)) / $O$3,""),"")</f>
        <v>#VALUE!</v>
      </c>
    </row>
    <row collapsed="false" customFormat="false" customHeight="true" hidden="false" ht="14.4" outlineLevel="0" r="1526">
      <c r="A1526" s="5" t="n">
        <v>38772</v>
      </c>
      <c r="B1526" s="1" t="n">
        <v>72.14</v>
      </c>
      <c r="C1526" s="1" t="n">
        <v>72.89</v>
      </c>
      <c r="D1526" s="1" t="n">
        <v>71.2</v>
      </c>
      <c r="E1526" s="1" t="n">
        <v>71.46</v>
      </c>
      <c r="F1526" s="1" t="n">
        <v>19098000</v>
      </c>
      <c r="G1526" s="1" t="n">
        <v>71.15</v>
      </c>
      <c r="I1526" s="0" t="n">
        <f aca="false">B1526-E1526</f>
        <v>0.680000000000007</v>
      </c>
      <c r="J1526" s="0" t="n">
        <f aca="false">C1526-D1526</f>
        <v>1.69</v>
      </c>
      <c r="L1526" s="11" t="e">
        <f aca="false">IF(ROW(E1526) - 1 &gt;= $L$1,MMULT($AA$1:AA1($AA$1, 0, $L$1 - 1),E1526:E1526(E1526,1 - $L$1, 0)) / $K$3,"")</f>
        <v>#VALUE!</v>
      </c>
      <c r="N1526" s="0" t="e">
        <f aca="false">IF(ROW(E1526) - 1 &gt;= $N$1,SUM(E1526:E1526(E1526,1 - $N$1, 0)) / $N$1,"")</f>
        <v>#VALUE!</v>
      </c>
      <c r="P1526" s="0" t="e">
        <f aca="false">IF(ROW(N1526) - 1 &gt; $P$1, IF(OFFSET(N1526,  1 - $P$1, 0) &lt;&gt; "", MMULT($AA$2:AA2($AA$2, 0, $P$1 - 1), E1526:E1526(E1526,1 - $P$1, 0)) / $O$3,""),"")</f>
        <v>#VALUE!</v>
      </c>
    </row>
    <row collapsed="false" customFormat="false" customHeight="true" hidden="false" ht="14.4" outlineLevel="0" r="1527">
      <c r="A1527" s="5" t="n">
        <v>38775</v>
      </c>
      <c r="B1527" s="1" t="n">
        <v>71.99</v>
      </c>
      <c r="C1527" s="1" t="n">
        <v>72.12</v>
      </c>
      <c r="D1527" s="1" t="n">
        <v>70.65</v>
      </c>
      <c r="E1527" s="1" t="n">
        <v>70.99</v>
      </c>
      <c r="F1527" s="1" t="n">
        <v>28258600</v>
      </c>
      <c r="G1527" s="1" t="n">
        <v>70.69</v>
      </c>
      <c r="I1527" s="0" t="n">
        <f aca="false">B1527-E1527</f>
        <v>1</v>
      </c>
      <c r="J1527" s="0" t="n">
        <f aca="false">C1527-D1527</f>
        <v>1.47</v>
      </c>
      <c r="L1527" s="11" t="e">
        <f aca="false">IF(ROW(E1527) - 1 &gt;= $L$1,MMULT($AA$1:AA1($AA$1, 0, $L$1 - 1),E1527:E1527(E1527,1 - $L$1, 0)) / $K$3,"")</f>
        <v>#VALUE!</v>
      </c>
      <c r="N1527" s="0" t="e">
        <f aca="false">IF(ROW(E1527) - 1 &gt;= $N$1,SUM(E1527:E1527(E1527,1 - $N$1, 0)) / $N$1,"")</f>
        <v>#VALUE!</v>
      </c>
      <c r="P1527" s="0" t="e">
        <f aca="false">IF(ROW(N1527) - 1 &gt; $P$1, IF(OFFSET(N1527,  1 - $P$1, 0) &lt;&gt; "", MMULT($AA$2:AA2($AA$2, 0, $P$1 - 1), E1527:E1527(E1527,1 - $P$1, 0)) / $O$3,""),"")</f>
        <v>#VALUE!</v>
      </c>
    </row>
    <row collapsed="false" customFormat="false" customHeight="true" hidden="false" ht="14.4" outlineLevel="0" r="1528">
      <c r="A1528" s="5" t="n">
        <v>38776</v>
      </c>
      <c r="B1528" s="1" t="n">
        <v>71.58</v>
      </c>
      <c r="C1528" s="1" t="n">
        <v>72.4</v>
      </c>
      <c r="D1528" s="1" t="n">
        <v>68.1</v>
      </c>
      <c r="E1528" s="1" t="n">
        <v>68.49</v>
      </c>
      <c r="F1528" s="1" t="n">
        <v>45249300</v>
      </c>
      <c r="G1528" s="1" t="n">
        <v>68.2</v>
      </c>
      <c r="I1528" s="0" t="n">
        <f aca="false">B1528-E1528</f>
        <v>3.09</v>
      </c>
      <c r="J1528" s="0" t="n">
        <f aca="false">C1528-D1528</f>
        <v>4.30000000000001</v>
      </c>
      <c r="L1528" s="11" t="e">
        <f aca="false">IF(ROW(E1528) - 1 &gt;= $L$1,MMULT($AA$1:AA1($AA$1, 0, $L$1 - 1),E1528:E1528(E1528,1 - $L$1, 0)) / $K$3,"")</f>
        <v>#VALUE!</v>
      </c>
      <c r="N1528" s="0" t="e">
        <f aca="false">IF(ROW(E1528) - 1 &gt;= $N$1,SUM(E1528:E1528(E1528,1 - $N$1, 0)) / $N$1,"")</f>
        <v>#VALUE!</v>
      </c>
      <c r="P1528" s="0" t="e">
        <f aca="false">IF(ROW(N1528) - 1 &gt; $P$1, IF(OFFSET(N1528,  1 - $P$1, 0) &lt;&gt; "", MMULT($AA$2:AA2($AA$2, 0, $P$1 - 1), E1528:E1528(E1528,1 - $P$1, 0)) / $O$3,""),"")</f>
        <v>#VALUE!</v>
      </c>
    </row>
    <row collapsed="false" customFormat="false" customHeight="true" hidden="false" ht="14.4" outlineLevel="0" r="1529">
      <c r="A1529" s="5" t="n">
        <v>38777</v>
      </c>
      <c r="B1529" s="1" t="n">
        <v>68.84</v>
      </c>
      <c r="C1529" s="1" t="n">
        <v>69.49</v>
      </c>
      <c r="D1529" s="1" t="n">
        <v>68.02</v>
      </c>
      <c r="E1529" s="1" t="n">
        <v>69.1</v>
      </c>
      <c r="F1529" s="1" t="n">
        <v>27279200</v>
      </c>
      <c r="G1529" s="1" t="n">
        <v>68.8</v>
      </c>
      <c r="I1529" s="0" t="n">
        <f aca="false">B1529-E1529</f>
        <v>-0.259999999999991</v>
      </c>
      <c r="J1529" s="0" t="n">
        <f aca="false">C1529-D1529</f>
        <v>1.47</v>
      </c>
      <c r="L1529" s="11" t="e">
        <f aca="false">IF(ROW(E1529) - 1 &gt;= $L$1,MMULT($AA$1:AA1($AA$1, 0, $L$1 - 1),E1529:E1529(E1529,1 - $L$1, 0)) / $K$3,"")</f>
        <v>#VALUE!</v>
      </c>
      <c r="N1529" s="0" t="e">
        <f aca="false">IF(ROW(E1529) - 1 &gt;= $N$1,SUM(E1529:E1529(E1529,1 - $N$1, 0)) / $N$1,"")</f>
        <v>#VALUE!</v>
      </c>
      <c r="P1529" s="0" t="e">
        <f aca="false">IF(ROW(N1529) - 1 &gt; $P$1, IF(OFFSET(N1529,  1 - $P$1, 0) &lt;&gt; "", MMULT($AA$2:AA2($AA$2, 0, $P$1 - 1), E1529:E1529(E1529,1 - $P$1, 0)) / $O$3,""),"")</f>
        <v>#VALUE!</v>
      </c>
    </row>
    <row collapsed="false" customFormat="false" customHeight="true" hidden="false" ht="14.4" outlineLevel="0" r="1530">
      <c r="A1530" s="5" t="n">
        <v>38778</v>
      </c>
      <c r="B1530" s="1" t="n">
        <v>68.99</v>
      </c>
      <c r="C1530" s="1" t="n">
        <v>69.99</v>
      </c>
      <c r="D1530" s="1" t="n">
        <v>68.67</v>
      </c>
      <c r="E1530" s="1" t="n">
        <v>69.61</v>
      </c>
      <c r="F1530" s="1" t="n">
        <v>22331200</v>
      </c>
      <c r="G1530" s="1" t="n">
        <v>69.31</v>
      </c>
      <c r="I1530" s="0" t="n">
        <f aca="false">B1530-E1530</f>
        <v>-0.620000000000005</v>
      </c>
      <c r="J1530" s="0" t="n">
        <f aca="false">C1530-D1530</f>
        <v>1.31999999999999</v>
      </c>
      <c r="L1530" s="11" t="e">
        <f aca="false">IF(ROW(E1530) - 1 &gt;= $L$1,MMULT($AA$1:AA1($AA$1, 0, $L$1 - 1),E1530:E1530(E1530,1 - $L$1, 0)) / $K$3,"")</f>
        <v>#VALUE!</v>
      </c>
      <c r="N1530" s="0" t="e">
        <f aca="false">IF(ROW(E1530) - 1 &gt;= $N$1,SUM(E1530:E1530(E1530,1 - $N$1, 0)) / $N$1,"")</f>
        <v>#VALUE!</v>
      </c>
      <c r="P1530" s="0" t="e">
        <f aca="false">IF(ROW(N1530) - 1 &gt; $P$1, IF(OFFSET(N1530,  1 - $P$1, 0) &lt;&gt; "", MMULT($AA$2:AA2($AA$2, 0, $P$1 - 1), E1530:E1530(E1530,1 - $P$1, 0)) / $O$3,""),"")</f>
        <v>#VALUE!</v>
      </c>
    </row>
    <row collapsed="false" customFormat="false" customHeight="true" hidden="false" ht="14.4" outlineLevel="0" r="1531">
      <c r="A1531" s="5" t="n">
        <v>38779</v>
      </c>
      <c r="B1531" s="1" t="n">
        <v>69.4</v>
      </c>
      <c r="C1531" s="1" t="n">
        <v>69.91</v>
      </c>
      <c r="D1531" s="1" t="n">
        <v>67.53</v>
      </c>
      <c r="E1531" s="1" t="n">
        <v>67.72</v>
      </c>
      <c r="F1531" s="1" t="n">
        <v>26345300</v>
      </c>
      <c r="G1531" s="1" t="n">
        <v>67.43</v>
      </c>
      <c r="I1531" s="0" t="n">
        <f aca="false">B1531-E1531</f>
        <v>1.68000000000001</v>
      </c>
      <c r="J1531" s="0" t="n">
        <f aca="false">C1531-D1531</f>
        <v>2.38</v>
      </c>
      <c r="L1531" s="11" t="e">
        <f aca="false">IF(ROW(E1531) - 1 &gt;= $L$1,MMULT($AA$1:AA1($AA$1, 0, $L$1 - 1),E1531:E1531(E1531,1 - $L$1, 0)) / $K$3,"")</f>
        <v>#VALUE!</v>
      </c>
      <c r="N1531" s="0" t="e">
        <f aca="false">IF(ROW(E1531) - 1 &gt;= $N$1,SUM(E1531:E1531(E1531,1 - $N$1, 0)) / $N$1,"")</f>
        <v>#VALUE!</v>
      </c>
      <c r="P1531" s="0" t="e">
        <f aca="false">IF(ROW(N1531) - 1 &gt; $P$1, IF(OFFSET(N1531,  1 - $P$1, 0) &lt;&gt; "", MMULT($AA$2:AA2($AA$2, 0, $P$1 - 1), E1531:E1531(E1531,1 - $P$1, 0)) / $O$3,""),"")</f>
        <v>#VALUE!</v>
      </c>
    </row>
    <row collapsed="false" customFormat="false" customHeight="true" hidden="false" ht="14.4" outlineLevel="0" r="1532">
      <c r="A1532" s="5" t="n">
        <v>38782</v>
      </c>
      <c r="B1532" s="1" t="n">
        <v>67.69</v>
      </c>
      <c r="C1532" s="1" t="n">
        <v>67.72</v>
      </c>
      <c r="D1532" s="1" t="n">
        <v>64.94</v>
      </c>
      <c r="E1532" s="1" t="n">
        <v>65.48</v>
      </c>
      <c r="F1532" s="1" t="n">
        <v>32595200</v>
      </c>
      <c r="G1532" s="1" t="n">
        <v>65.2</v>
      </c>
      <c r="I1532" s="0" t="n">
        <f aca="false">B1532-E1532</f>
        <v>2.20999999999999</v>
      </c>
      <c r="J1532" s="0" t="n">
        <f aca="false">C1532-D1532</f>
        <v>2.78</v>
      </c>
      <c r="L1532" s="11" t="e">
        <f aca="false">IF(ROW(E1532) - 1 &gt;= $L$1,MMULT($AA$1:AA1($AA$1, 0, $L$1 - 1),E1532:E1532(E1532,1 - $L$1, 0)) / $K$3,"")</f>
        <v>#VALUE!</v>
      </c>
      <c r="N1532" s="0" t="e">
        <f aca="false">IF(ROW(E1532) - 1 &gt;= $N$1,SUM(E1532:E1532(E1532,1 - $N$1, 0)) / $N$1,"")</f>
        <v>#VALUE!</v>
      </c>
      <c r="P1532" s="0" t="e">
        <f aca="false">IF(ROW(N1532) - 1 &gt; $P$1, IF(OFFSET(N1532,  1 - $P$1, 0) &lt;&gt; "", MMULT($AA$2:AA2($AA$2, 0, $P$1 - 1), E1532:E1532(E1532,1 - $P$1, 0)) / $O$3,""),"")</f>
        <v>#VALUE!</v>
      </c>
    </row>
    <row collapsed="false" customFormat="false" customHeight="true" hidden="false" ht="14.4" outlineLevel="0" r="1533">
      <c r="A1533" s="5" t="n">
        <v>38783</v>
      </c>
      <c r="B1533" s="1" t="n">
        <v>65.76</v>
      </c>
      <c r="C1533" s="1" t="n">
        <v>66.9</v>
      </c>
      <c r="D1533" s="1" t="n">
        <v>65.08</v>
      </c>
      <c r="E1533" s="1" t="n">
        <v>66.31</v>
      </c>
      <c r="F1533" s="1" t="n">
        <v>31174200</v>
      </c>
      <c r="G1533" s="1" t="n">
        <v>66.03</v>
      </c>
      <c r="I1533" s="0" t="n">
        <f aca="false">B1533-E1533</f>
        <v>-0.549999999999997</v>
      </c>
      <c r="J1533" s="0" t="n">
        <f aca="false">C1533-D1533</f>
        <v>1.82000000000001</v>
      </c>
      <c r="L1533" s="11" t="e">
        <f aca="false">IF(ROW(E1533) - 1 &gt;= $L$1,MMULT($AA$1:AA1($AA$1, 0, $L$1 - 1),E1533:E1533(E1533,1 - $L$1, 0)) / $K$3,"")</f>
        <v>#VALUE!</v>
      </c>
      <c r="N1533" s="0" t="e">
        <f aca="false">IF(ROW(E1533) - 1 &gt;= $N$1,SUM(E1533:E1533(E1533,1 - $N$1, 0)) / $N$1,"")</f>
        <v>#VALUE!</v>
      </c>
      <c r="P1533" s="0" t="e">
        <f aca="false">IF(ROW(N1533) - 1 &gt; $P$1, IF(OFFSET(N1533,  1 - $P$1, 0) &lt;&gt; "", MMULT($AA$2:AA2($AA$2, 0, $P$1 - 1), E1533:E1533(E1533,1 - $P$1, 0)) / $O$3,""),"")</f>
        <v>#VALUE!</v>
      </c>
    </row>
    <row collapsed="false" customFormat="false" customHeight="true" hidden="false" ht="14.4" outlineLevel="0" r="1534">
      <c r="A1534" s="5" t="n">
        <v>38784</v>
      </c>
      <c r="B1534" s="1" t="n">
        <v>66.29</v>
      </c>
      <c r="C1534" s="1" t="n">
        <v>67.2</v>
      </c>
      <c r="D1534" s="1" t="n">
        <v>65.35</v>
      </c>
      <c r="E1534" s="1" t="n">
        <v>65.66</v>
      </c>
      <c r="F1534" s="1" t="n">
        <v>23330400</v>
      </c>
      <c r="G1534" s="1" t="n">
        <v>65.38</v>
      </c>
      <c r="I1534" s="0" t="n">
        <f aca="false">B1534-E1534</f>
        <v>0.63000000000001</v>
      </c>
      <c r="J1534" s="0" t="n">
        <f aca="false">C1534-D1534</f>
        <v>1.85000000000001</v>
      </c>
      <c r="L1534" s="11" t="e">
        <f aca="false">IF(ROW(E1534) - 1 &gt;= $L$1,MMULT($AA$1:AA1($AA$1, 0, $L$1 - 1),E1534:E1534(E1534,1 - $L$1, 0)) / $K$3,"")</f>
        <v>#VALUE!</v>
      </c>
      <c r="N1534" s="0" t="e">
        <f aca="false">IF(ROW(E1534) - 1 &gt;= $N$1,SUM(E1534:E1534(E1534,1 - $N$1, 0)) / $N$1,"")</f>
        <v>#VALUE!</v>
      </c>
      <c r="P1534" s="0" t="e">
        <f aca="false">IF(ROW(N1534) - 1 &gt; $P$1, IF(OFFSET(N1534,  1 - $P$1, 0) &lt;&gt; "", MMULT($AA$2:AA2($AA$2, 0, $P$1 - 1), E1534:E1534(E1534,1 - $P$1, 0)) / $O$3,""),"")</f>
        <v>#VALUE!</v>
      </c>
    </row>
    <row collapsed="false" customFormat="false" customHeight="true" hidden="false" ht="14.4" outlineLevel="0" r="1535">
      <c r="A1535" s="5" t="n">
        <v>38785</v>
      </c>
      <c r="B1535" s="1" t="n">
        <v>65.98</v>
      </c>
      <c r="C1535" s="1" t="n">
        <v>66.47</v>
      </c>
      <c r="D1535" s="1" t="n">
        <v>63.81</v>
      </c>
      <c r="E1535" s="1" t="n">
        <v>63.93</v>
      </c>
      <c r="F1535" s="1" t="n">
        <v>28546600</v>
      </c>
      <c r="G1535" s="1" t="n">
        <v>63.66</v>
      </c>
      <c r="I1535" s="0" t="n">
        <f aca="false">B1535-E1535</f>
        <v>2.05</v>
      </c>
      <c r="J1535" s="0" t="n">
        <f aca="false">C1535-D1535</f>
        <v>2.66</v>
      </c>
      <c r="L1535" s="11" t="e">
        <f aca="false">IF(ROW(E1535) - 1 &gt;= $L$1,MMULT($AA$1:AA1($AA$1, 0, $L$1 - 1),E1535:E1535(E1535,1 - $L$1, 0)) / $K$3,"")</f>
        <v>#VALUE!</v>
      </c>
      <c r="N1535" s="0" t="e">
        <f aca="false">IF(ROW(E1535) - 1 &gt;= $N$1,SUM(E1535:E1535(E1535,1 - $N$1, 0)) / $N$1,"")</f>
        <v>#VALUE!</v>
      </c>
      <c r="P1535" s="0" t="e">
        <f aca="false">IF(ROW(N1535) - 1 &gt; $P$1, IF(OFFSET(N1535,  1 - $P$1, 0) &lt;&gt; "", MMULT($AA$2:AA2($AA$2, 0, $P$1 - 1), E1535:E1535(E1535,1 - $P$1, 0)) / $O$3,""),"")</f>
        <v>#VALUE!</v>
      </c>
    </row>
    <row collapsed="false" customFormat="false" customHeight="true" hidden="false" ht="14.4" outlineLevel="0" r="1536">
      <c r="A1536" s="5" t="n">
        <v>38786</v>
      </c>
      <c r="B1536" s="1" t="n">
        <v>64.05</v>
      </c>
      <c r="C1536" s="1" t="n">
        <v>64.49</v>
      </c>
      <c r="D1536" s="1" t="n">
        <v>62.45</v>
      </c>
      <c r="E1536" s="1" t="n">
        <v>63.19</v>
      </c>
      <c r="F1536" s="1" t="n">
        <v>37255100</v>
      </c>
      <c r="G1536" s="1" t="n">
        <v>62.92</v>
      </c>
      <c r="I1536" s="0" t="n">
        <f aca="false">B1536-E1536</f>
        <v>0.859999999999999</v>
      </c>
      <c r="J1536" s="0" t="n">
        <f aca="false">C1536-D1536</f>
        <v>2.03999999999999</v>
      </c>
      <c r="L1536" s="11" t="e">
        <f aca="false">IF(ROW(E1536) - 1 &gt;= $L$1,MMULT($AA$1:AA1($AA$1, 0, $L$1 - 1),E1536:E1536(E1536,1 - $L$1, 0)) / $K$3,"")</f>
        <v>#VALUE!</v>
      </c>
      <c r="N1536" s="0" t="e">
        <f aca="false">IF(ROW(E1536) - 1 &gt;= $N$1,SUM(E1536:E1536(E1536,1 - $N$1, 0)) / $N$1,"")</f>
        <v>#VALUE!</v>
      </c>
      <c r="P1536" s="0" t="e">
        <f aca="false">IF(ROW(N1536) - 1 &gt; $P$1, IF(OFFSET(N1536,  1 - $P$1, 0) &lt;&gt; "", MMULT($AA$2:AA2($AA$2, 0, $P$1 - 1), E1536:E1536(E1536,1 - $P$1, 0)) / $O$3,""),"")</f>
        <v>#VALUE!</v>
      </c>
    </row>
    <row collapsed="false" customFormat="false" customHeight="true" hidden="false" ht="14.4" outlineLevel="0" r="1537">
      <c r="A1537" s="5" t="n">
        <v>38789</v>
      </c>
      <c r="B1537" s="1" t="n">
        <v>65.05</v>
      </c>
      <c r="C1537" s="1" t="n">
        <v>66.28</v>
      </c>
      <c r="D1537" s="1" t="n">
        <v>64.79</v>
      </c>
      <c r="E1537" s="1" t="n">
        <v>65.68</v>
      </c>
      <c r="F1537" s="1" t="n">
        <v>30756700</v>
      </c>
      <c r="G1537" s="1" t="n">
        <v>65.4</v>
      </c>
      <c r="I1537" s="0" t="n">
        <f aca="false">B1537-E1537</f>
        <v>-0.63000000000001</v>
      </c>
      <c r="J1537" s="0" t="n">
        <f aca="false">C1537-D1537</f>
        <v>1.49</v>
      </c>
      <c r="L1537" s="11" t="e">
        <f aca="false">IF(ROW(E1537) - 1 &gt;= $L$1,MMULT($AA$1:AA1($AA$1, 0, $L$1 - 1),E1537:E1537(E1537,1 - $L$1, 0)) / $K$3,"")</f>
        <v>#VALUE!</v>
      </c>
      <c r="N1537" s="0" t="e">
        <f aca="false">IF(ROW(E1537) - 1 &gt;= $N$1,SUM(E1537:E1537(E1537,1 - $N$1, 0)) / $N$1,"")</f>
        <v>#VALUE!</v>
      </c>
      <c r="P1537" s="0" t="e">
        <f aca="false">IF(ROW(N1537) - 1 &gt; $P$1, IF(OFFSET(N1537,  1 - $P$1, 0) &lt;&gt; "", MMULT($AA$2:AA2($AA$2, 0, $P$1 - 1), E1537:E1537(E1537,1 - $P$1, 0)) / $O$3,""),"")</f>
        <v>#VALUE!</v>
      </c>
    </row>
    <row collapsed="false" customFormat="false" customHeight="true" hidden="false" ht="14.4" outlineLevel="0" r="1538">
      <c r="A1538" s="5" t="n">
        <v>38790</v>
      </c>
      <c r="B1538" s="1" t="n">
        <v>65.77</v>
      </c>
      <c r="C1538" s="1" t="n">
        <v>67.32</v>
      </c>
      <c r="D1538" s="1" t="n">
        <v>65.5</v>
      </c>
      <c r="E1538" s="1" t="n">
        <v>67.32</v>
      </c>
      <c r="F1538" s="1" t="n">
        <v>22929300</v>
      </c>
      <c r="G1538" s="1" t="n">
        <v>67.03</v>
      </c>
      <c r="I1538" s="0" t="n">
        <f aca="false">B1538-E1538</f>
        <v>-1.55</v>
      </c>
      <c r="J1538" s="0" t="n">
        <f aca="false">C1538-D1538</f>
        <v>1.81999999999999</v>
      </c>
      <c r="L1538" s="11" t="e">
        <f aca="false">IF(ROW(E1538) - 1 &gt;= $L$1,MMULT($AA$1:AA1($AA$1, 0, $L$1 - 1),E1538:E1538(E1538,1 - $L$1, 0)) / $K$3,"")</f>
        <v>#VALUE!</v>
      </c>
      <c r="N1538" s="0" t="e">
        <f aca="false">IF(ROW(E1538) - 1 &gt;= $N$1,SUM(E1538:E1538(E1538,1 - $N$1, 0)) / $N$1,"")</f>
        <v>#VALUE!</v>
      </c>
      <c r="P1538" s="0" t="e">
        <f aca="false">IF(ROW(N1538) - 1 &gt; $P$1, IF(OFFSET(N1538,  1 - $P$1, 0) &lt;&gt; "", MMULT($AA$2:AA2($AA$2, 0, $P$1 - 1), E1538:E1538(E1538,1 - $P$1, 0)) / $O$3,""),"")</f>
        <v>#VALUE!</v>
      </c>
    </row>
    <row collapsed="false" customFormat="false" customHeight="true" hidden="false" ht="14.4" outlineLevel="0" r="1539">
      <c r="A1539" s="5" t="n">
        <v>38791</v>
      </c>
      <c r="B1539" s="1" t="n">
        <v>67.71</v>
      </c>
      <c r="C1539" s="1" t="n">
        <v>68.04</v>
      </c>
      <c r="D1539" s="1" t="n">
        <v>65.52</v>
      </c>
      <c r="E1539" s="1" t="n">
        <v>66.23</v>
      </c>
      <c r="F1539" s="1" t="n">
        <v>31857000</v>
      </c>
      <c r="G1539" s="1" t="n">
        <v>65.95</v>
      </c>
      <c r="I1539" s="0" t="n">
        <f aca="false">B1539-E1539</f>
        <v>1.47999999999999</v>
      </c>
      <c r="J1539" s="0" t="n">
        <f aca="false">C1539-D1539</f>
        <v>2.52000000000001</v>
      </c>
      <c r="L1539" s="11" t="e">
        <f aca="false">IF(ROW(E1539) - 1 &gt;= $L$1,MMULT($AA$1:AA1($AA$1, 0, $L$1 - 1),E1539:E1539(E1539,1 - $L$1, 0)) / $K$3,"")</f>
        <v>#VALUE!</v>
      </c>
      <c r="N1539" s="0" t="e">
        <f aca="false">IF(ROW(E1539) - 1 &gt;= $N$1,SUM(E1539:E1539(E1539,1 - $N$1, 0)) / $N$1,"")</f>
        <v>#VALUE!</v>
      </c>
      <c r="P1539" s="0" t="e">
        <f aca="false">IF(ROW(N1539) - 1 &gt; $P$1, IF(OFFSET(N1539,  1 - $P$1, 0) &lt;&gt; "", MMULT($AA$2:AA2($AA$2, 0, $P$1 - 1), E1539:E1539(E1539,1 - $P$1, 0)) / $O$3,""),"")</f>
        <v>#VALUE!</v>
      </c>
    </row>
    <row collapsed="false" customFormat="false" customHeight="true" hidden="false" ht="14.4" outlineLevel="0" r="1540">
      <c r="A1540" s="5" t="n">
        <v>38792</v>
      </c>
      <c r="B1540" s="1" t="n">
        <v>66.85</v>
      </c>
      <c r="C1540" s="1" t="n">
        <v>66.9</v>
      </c>
      <c r="D1540" s="1" t="n">
        <v>64.3</v>
      </c>
      <c r="E1540" s="1" t="n">
        <v>64.31</v>
      </c>
      <c r="F1540" s="1" t="n">
        <v>26772800</v>
      </c>
      <c r="G1540" s="1" t="n">
        <v>64.04</v>
      </c>
      <c r="I1540" s="0" t="n">
        <f aca="false">B1540-E1540</f>
        <v>2.53999999999999</v>
      </c>
      <c r="J1540" s="0" t="n">
        <f aca="false">C1540-D1540</f>
        <v>2.60000000000001</v>
      </c>
      <c r="L1540" s="11" t="e">
        <f aca="false">IF(ROW(E1540) - 1 &gt;= $L$1,MMULT($AA$1:AA1($AA$1, 0, $L$1 - 1),E1540:E1540(E1540,1 - $L$1, 0)) / $K$3,"")</f>
        <v>#VALUE!</v>
      </c>
      <c r="N1540" s="0" t="e">
        <f aca="false">IF(ROW(E1540) - 1 &gt;= $N$1,SUM(E1540:E1540(E1540,1 - $N$1, 0)) / $N$1,"")</f>
        <v>#VALUE!</v>
      </c>
      <c r="P1540" s="0" t="e">
        <f aca="false">IF(ROW(N1540) - 1 &gt; $P$1, IF(OFFSET(N1540,  1 - $P$1, 0) &lt;&gt; "", MMULT($AA$2:AA2($AA$2, 0, $P$1 - 1), E1540:E1540(E1540,1 - $P$1, 0)) / $O$3,""),"")</f>
        <v>#VALUE!</v>
      </c>
    </row>
    <row collapsed="false" customFormat="false" customHeight="true" hidden="false" ht="14.4" outlineLevel="0" r="1541">
      <c r="A1541" s="5" t="n">
        <v>38793</v>
      </c>
      <c r="B1541" s="1" t="n">
        <v>64.75</v>
      </c>
      <c r="C1541" s="1" t="n">
        <v>65.54</v>
      </c>
      <c r="D1541" s="1" t="n">
        <v>64.11</v>
      </c>
      <c r="E1541" s="1" t="n">
        <v>64.66</v>
      </c>
      <c r="F1541" s="1" t="n">
        <v>29001500</v>
      </c>
      <c r="G1541" s="1" t="n">
        <v>64.38</v>
      </c>
      <c r="I1541" s="0" t="n">
        <f aca="false">B1541-E1541</f>
        <v>0.0900000000000034</v>
      </c>
      <c r="J1541" s="0" t="n">
        <f aca="false">C1541-D1541</f>
        <v>1.43000000000001</v>
      </c>
      <c r="L1541" s="11" t="e">
        <f aca="false">IF(ROW(E1541) - 1 &gt;= $L$1,MMULT($AA$1:AA1($AA$1, 0, $L$1 - 1),E1541:E1541(E1541,1 - $L$1, 0)) / $K$3,"")</f>
        <v>#VALUE!</v>
      </c>
      <c r="N1541" s="0" t="e">
        <f aca="false">IF(ROW(E1541) - 1 &gt;= $N$1,SUM(E1541:E1541(E1541,1 - $N$1, 0)) / $N$1,"")</f>
        <v>#VALUE!</v>
      </c>
      <c r="P1541" s="0" t="e">
        <f aca="false">IF(ROW(N1541) - 1 &gt; $P$1, IF(OFFSET(N1541,  1 - $P$1, 0) &lt;&gt; "", MMULT($AA$2:AA2($AA$2, 0, $P$1 - 1), E1541:E1541(E1541,1 - $P$1, 0)) / $O$3,""),"")</f>
        <v>#VALUE!</v>
      </c>
    </row>
    <row collapsed="false" customFormat="false" customHeight="true" hidden="false" ht="14.4" outlineLevel="0" r="1542">
      <c r="A1542" s="5" t="n">
        <v>38796</v>
      </c>
      <c r="B1542" s="1" t="n">
        <v>65.22</v>
      </c>
      <c r="C1542" s="1" t="n">
        <v>65.46</v>
      </c>
      <c r="D1542" s="1" t="n">
        <v>63.87</v>
      </c>
      <c r="E1542" s="1" t="n">
        <v>63.99</v>
      </c>
      <c r="F1542" s="1" t="n">
        <v>21622900</v>
      </c>
      <c r="G1542" s="1" t="n">
        <v>63.72</v>
      </c>
      <c r="I1542" s="0" t="n">
        <f aca="false">B1542-E1542</f>
        <v>1.23</v>
      </c>
      <c r="J1542" s="0" t="n">
        <f aca="false">C1542-D1542</f>
        <v>1.59</v>
      </c>
      <c r="L1542" s="11" t="e">
        <f aca="false">IF(ROW(E1542) - 1 &gt;= $L$1,MMULT($AA$1:AA1($AA$1, 0, $L$1 - 1),E1542:E1542(E1542,1 - $L$1, 0)) / $K$3,"")</f>
        <v>#VALUE!</v>
      </c>
      <c r="N1542" s="0" t="e">
        <f aca="false">IF(ROW(E1542) - 1 &gt;= $N$1,SUM(E1542:E1542(E1542,1 - $N$1, 0)) / $N$1,"")</f>
        <v>#VALUE!</v>
      </c>
      <c r="P1542" s="0" t="e">
        <f aca="false">IF(ROW(N1542) - 1 &gt; $P$1, IF(OFFSET(N1542,  1 - $P$1, 0) &lt;&gt; "", MMULT($AA$2:AA2($AA$2, 0, $P$1 - 1), E1542:E1542(E1542,1 - $P$1, 0)) / $O$3,""),"")</f>
        <v>#VALUE!</v>
      </c>
    </row>
    <row collapsed="false" customFormat="false" customHeight="true" hidden="false" ht="14.4" outlineLevel="0" r="1543">
      <c r="A1543" s="5" t="n">
        <v>38797</v>
      </c>
      <c r="B1543" s="1" t="n">
        <v>64.29</v>
      </c>
      <c r="C1543" s="1" t="n">
        <v>64.34</v>
      </c>
      <c r="D1543" s="1" t="n">
        <v>61.39</v>
      </c>
      <c r="E1543" s="1" t="n">
        <v>61.81</v>
      </c>
      <c r="F1543" s="1" t="n">
        <v>47991700</v>
      </c>
      <c r="G1543" s="1" t="n">
        <v>61.55</v>
      </c>
      <c r="I1543" s="0" t="n">
        <f aca="false">B1543-E1543</f>
        <v>2.48</v>
      </c>
      <c r="J1543" s="0" t="n">
        <f aca="false">C1543-D1543</f>
        <v>2.95</v>
      </c>
      <c r="L1543" s="11" t="e">
        <f aca="false">IF(ROW(E1543) - 1 &gt;= $L$1,MMULT($AA$1:AA1($AA$1, 0, $L$1 - 1),E1543:E1543(E1543,1 - $L$1, 0)) / $K$3,"")</f>
        <v>#VALUE!</v>
      </c>
      <c r="N1543" s="0" t="e">
        <f aca="false">IF(ROW(E1543) - 1 &gt;= $N$1,SUM(E1543:E1543(E1543,1 - $N$1, 0)) / $N$1,"")</f>
        <v>#VALUE!</v>
      </c>
      <c r="P1543" s="0" t="e">
        <f aca="false">IF(ROW(N1543) - 1 &gt; $P$1, IF(OFFSET(N1543,  1 - $P$1, 0) &lt;&gt; "", MMULT($AA$2:AA2($AA$2, 0, $P$1 - 1), E1543:E1543(E1543,1 - $P$1, 0)) / $O$3,""),"")</f>
        <v>#VALUE!</v>
      </c>
    </row>
    <row collapsed="false" customFormat="false" customHeight="true" hidden="false" ht="14.4" outlineLevel="0" r="1544">
      <c r="A1544" s="5" t="n">
        <v>38798</v>
      </c>
      <c r="B1544" s="1" t="n">
        <v>62.16</v>
      </c>
      <c r="C1544" s="1" t="n">
        <v>63.25</v>
      </c>
      <c r="D1544" s="1" t="n">
        <v>61.27</v>
      </c>
      <c r="E1544" s="1" t="n">
        <v>61.67</v>
      </c>
      <c r="F1544" s="1" t="n">
        <v>48067700</v>
      </c>
      <c r="G1544" s="1" t="n">
        <v>61.41</v>
      </c>
      <c r="I1544" s="0" t="n">
        <f aca="false">B1544-E1544</f>
        <v>0.489999999999995</v>
      </c>
      <c r="J1544" s="0" t="n">
        <f aca="false">C1544-D1544</f>
        <v>1.98</v>
      </c>
      <c r="L1544" s="11" t="e">
        <f aca="false">IF(ROW(E1544) - 1 &gt;= $L$1,MMULT($AA$1:AA1($AA$1, 0, $L$1 - 1),E1544:E1544(E1544,1 - $L$1, 0)) / $K$3,"")</f>
        <v>#VALUE!</v>
      </c>
      <c r="N1544" s="0" t="e">
        <f aca="false">IF(ROW(E1544) - 1 &gt;= $N$1,SUM(E1544:E1544(E1544,1 - $N$1, 0)) / $N$1,"")</f>
        <v>#VALUE!</v>
      </c>
      <c r="P1544" s="0" t="e">
        <f aca="false">IF(ROW(N1544) - 1 &gt; $P$1, IF(OFFSET(N1544,  1 - $P$1, 0) &lt;&gt; "", MMULT($AA$2:AA2($AA$2, 0, $P$1 - 1), E1544:E1544(E1544,1 - $P$1, 0)) / $O$3,""),"")</f>
        <v>#VALUE!</v>
      </c>
    </row>
    <row collapsed="false" customFormat="false" customHeight="true" hidden="false" ht="14.4" outlineLevel="0" r="1545">
      <c r="A1545" s="5" t="n">
        <v>38799</v>
      </c>
      <c r="B1545" s="1" t="n">
        <v>61.82</v>
      </c>
      <c r="C1545" s="1" t="n">
        <v>61.9</v>
      </c>
      <c r="D1545" s="1" t="n">
        <v>59.61</v>
      </c>
      <c r="E1545" s="1" t="n">
        <v>60.16</v>
      </c>
      <c r="F1545" s="1" t="n">
        <v>50993800</v>
      </c>
      <c r="G1545" s="1" t="n">
        <v>59.9</v>
      </c>
      <c r="I1545" s="0" t="n">
        <f aca="false">B1545-E1545</f>
        <v>1.66</v>
      </c>
      <c r="J1545" s="0" t="n">
        <f aca="false">C1545-D1545</f>
        <v>2.29</v>
      </c>
      <c r="L1545" s="11" t="e">
        <f aca="false">IF(ROW(E1545) - 1 &gt;= $L$1,MMULT($AA$1:AA1($AA$1, 0, $L$1 - 1),E1545:E1545(E1545,1 - $L$1, 0)) / $K$3,"")</f>
        <v>#VALUE!</v>
      </c>
      <c r="N1545" s="0" t="e">
        <f aca="false">IF(ROW(E1545) - 1 &gt;= $N$1,SUM(E1545:E1545(E1545,1 - $N$1, 0)) / $N$1,"")</f>
        <v>#VALUE!</v>
      </c>
      <c r="P1545" s="0" t="e">
        <f aca="false">IF(ROW(N1545) - 1 &gt; $P$1, IF(OFFSET(N1545,  1 - $P$1, 0) &lt;&gt; "", MMULT($AA$2:AA2($AA$2, 0, $P$1 - 1), E1545:E1545(E1545,1 - $P$1, 0)) / $O$3,""),"")</f>
        <v>#VALUE!</v>
      </c>
    </row>
    <row collapsed="false" customFormat="false" customHeight="true" hidden="false" ht="14.4" outlineLevel="0" r="1546">
      <c r="A1546" s="5" t="n">
        <v>38800</v>
      </c>
      <c r="B1546" s="1" t="n">
        <v>60.25</v>
      </c>
      <c r="C1546" s="1" t="n">
        <v>60.94</v>
      </c>
      <c r="D1546" s="1" t="n">
        <v>59.03</v>
      </c>
      <c r="E1546" s="1" t="n">
        <v>59.96</v>
      </c>
      <c r="F1546" s="1" t="n">
        <v>38285000</v>
      </c>
      <c r="G1546" s="1" t="n">
        <v>59.7</v>
      </c>
      <c r="I1546" s="0" t="n">
        <f aca="false">B1546-E1546</f>
        <v>0.289999999999999</v>
      </c>
      <c r="J1546" s="0" t="n">
        <f aca="false">C1546-D1546</f>
        <v>1.91</v>
      </c>
      <c r="L1546" s="11" t="e">
        <f aca="false">IF(ROW(E1546) - 1 &gt;= $L$1,MMULT($AA$1:AA1($AA$1, 0, $L$1 - 1),E1546:E1546(E1546,1 - $L$1, 0)) / $K$3,"")</f>
        <v>#VALUE!</v>
      </c>
      <c r="N1546" s="0" t="e">
        <f aca="false">IF(ROW(E1546) - 1 &gt;= $N$1,SUM(E1546:E1546(E1546,1 - $N$1, 0)) / $N$1,"")</f>
        <v>#VALUE!</v>
      </c>
      <c r="P1546" s="0" t="e">
        <f aca="false">IF(ROW(N1546) - 1 &gt; $P$1, IF(OFFSET(N1546,  1 - $P$1, 0) &lt;&gt; "", MMULT($AA$2:AA2($AA$2, 0, $P$1 - 1), E1546:E1546(E1546,1 - $P$1, 0)) / $O$3,""),"")</f>
        <v>#VALUE!</v>
      </c>
    </row>
    <row collapsed="false" customFormat="false" customHeight="true" hidden="false" ht="14.4" outlineLevel="0" r="1547">
      <c r="A1547" s="5" t="n">
        <v>38803</v>
      </c>
      <c r="B1547" s="1" t="n">
        <v>60.35</v>
      </c>
      <c r="C1547" s="1" t="n">
        <v>61.38</v>
      </c>
      <c r="D1547" s="1" t="n">
        <v>59.4</v>
      </c>
      <c r="E1547" s="1" t="n">
        <v>59.51</v>
      </c>
      <c r="F1547" s="1" t="n">
        <v>39574000</v>
      </c>
      <c r="G1547" s="1" t="n">
        <v>59.26</v>
      </c>
      <c r="I1547" s="0" t="n">
        <f aca="false">B1547-E1547</f>
        <v>0.840000000000003</v>
      </c>
      <c r="J1547" s="0" t="n">
        <f aca="false">C1547-D1547</f>
        <v>1.98</v>
      </c>
      <c r="L1547" s="11" t="e">
        <f aca="false">IF(ROW(E1547) - 1 &gt;= $L$1,MMULT($AA$1:AA1($AA$1, 0, $L$1 - 1),E1547:E1547(E1547,1 - $L$1, 0)) / $K$3,"")</f>
        <v>#VALUE!</v>
      </c>
      <c r="N1547" s="0" t="e">
        <f aca="false">IF(ROW(E1547) - 1 &gt;= $N$1,SUM(E1547:E1547(E1547,1 - $N$1, 0)) / $N$1,"")</f>
        <v>#VALUE!</v>
      </c>
      <c r="P1547" s="0" t="e">
        <f aca="false">IF(ROW(N1547) - 1 &gt; $P$1, IF(OFFSET(N1547,  1 - $P$1, 0) &lt;&gt; "", MMULT($AA$2:AA2($AA$2, 0, $P$1 - 1), E1547:E1547(E1547,1 - $P$1, 0)) / $O$3,""),"")</f>
        <v>#VALUE!</v>
      </c>
    </row>
    <row collapsed="false" customFormat="false" customHeight="true" hidden="false" ht="14.4" outlineLevel="0" r="1548">
      <c r="A1548" s="5" t="n">
        <v>38804</v>
      </c>
      <c r="B1548" s="1" t="n">
        <v>59.63</v>
      </c>
      <c r="C1548" s="1" t="n">
        <v>60.14</v>
      </c>
      <c r="D1548" s="1" t="n">
        <v>58.25</v>
      </c>
      <c r="E1548" s="1" t="n">
        <v>58.71</v>
      </c>
      <c r="F1548" s="1" t="n">
        <v>48940100</v>
      </c>
      <c r="G1548" s="1" t="n">
        <v>58.46</v>
      </c>
      <c r="I1548" s="0" t="n">
        <f aca="false">B1548-E1548</f>
        <v>0.920000000000002</v>
      </c>
      <c r="J1548" s="0" t="n">
        <f aca="false">C1548-D1548</f>
        <v>1.89</v>
      </c>
      <c r="L1548" s="11" t="e">
        <f aca="false">IF(ROW(E1548) - 1 &gt;= $L$1,MMULT($AA$1:AA1($AA$1, 0, $L$1 - 1),E1548:E1548(E1548,1 - $L$1, 0)) / $K$3,"")</f>
        <v>#VALUE!</v>
      </c>
      <c r="N1548" s="0" t="e">
        <f aca="false">IF(ROW(E1548) - 1 &gt;= $N$1,SUM(E1548:E1548(E1548,1 - $N$1, 0)) / $N$1,"")</f>
        <v>#VALUE!</v>
      </c>
      <c r="P1548" s="0" t="e">
        <f aca="false">IF(ROW(N1548) - 1 &gt; $P$1, IF(OFFSET(N1548,  1 - $P$1, 0) &lt;&gt; "", MMULT($AA$2:AA2($AA$2, 0, $P$1 - 1), E1548:E1548(E1548,1 - $P$1, 0)) / $O$3,""),"")</f>
        <v>#VALUE!</v>
      </c>
    </row>
    <row collapsed="false" customFormat="false" customHeight="true" hidden="false" ht="14.4" outlineLevel="0" r="1549">
      <c r="A1549" s="5" t="n">
        <v>38805</v>
      </c>
      <c r="B1549" s="1" t="n">
        <v>59.13</v>
      </c>
      <c r="C1549" s="1" t="n">
        <v>62.52</v>
      </c>
      <c r="D1549" s="1" t="n">
        <v>57.67</v>
      </c>
      <c r="E1549" s="1" t="n">
        <v>62.33</v>
      </c>
      <c r="F1549" s="1" t="n">
        <v>83815500</v>
      </c>
      <c r="G1549" s="1" t="n">
        <v>62.06</v>
      </c>
      <c r="I1549" s="0" t="n">
        <f aca="false">B1549-E1549</f>
        <v>-3.2</v>
      </c>
      <c r="J1549" s="0" t="n">
        <f aca="false">C1549-D1549</f>
        <v>4.85</v>
      </c>
      <c r="L1549" s="11" t="e">
        <f aca="false">IF(ROW(E1549) - 1 &gt;= $L$1,MMULT($AA$1:AA1($AA$1, 0, $L$1 - 1),E1549:E1549(E1549,1 - $L$1, 0)) / $K$3,"")</f>
        <v>#VALUE!</v>
      </c>
      <c r="N1549" s="0" t="e">
        <f aca="false">IF(ROW(E1549) - 1 &gt;= $N$1,SUM(E1549:E1549(E1549,1 - $N$1, 0)) / $N$1,"")</f>
        <v>#VALUE!</v>
      </c>
      <c r="P1549" s="0" t="e">
        <f aca="false">IF(ROW(N1549) - 1 &gt; $P$1, IF(OFFSET(N1549,  1 - $P$1, 0) &lt;&gt; "", MMULT($AA$2:AA2($AA$2, 0, $P$1 - 1), E1549:E1549(E1549,1 - $P$1, 0)) / $O$3,""),"")</f>
        <v>#VALUE!</v>
      </c>
    </row>
    <row collapsed="false" customFormat="false" customHeight="true" hidden="false" ht="14.4" outlineLevel="0" r="1550">
      <c r="A1550" s="5" t="n">
        <v>38806</v>
      </c>
      <c r="B1550" s="1" t="n">
        <v>62.82</v>
      </c>
      <c r="C1550" s="1" t="n">
        <v>63.3</v>
      </c>
      <c r="D1550" s="1" t="n">
        <v>61.53</v>
      </c>
      <c r="E1550" s="1" t="n">
        <v>62.75</v>
      </c>
      <c r="F1550" s="1" t="n">
        <v>49666100</v>
      </c>
      <c r="G1550" s="1" t="n">
        <v>62.48</v>
      </c>
      <c r="I1550" s="0" t="n">
        <f aca="false">B1550-E1550</f>
        <v>0.0700000000000003</v>
      </c>
      <c r="J1550" s="0" t="n">
        <f aca="false">C1550-D1550</f>
        <v>1.77</v>
      </c>
      <c r="L1550" s="11" t="e">
        <f aca="false">IF(ROW(E1550) - 1 &gt;= $L$1,MMULT($AA$1:AA1($AA$1, 0, $L$1 - 1),E1550:E1550(E1550,1 - $L$1, 0)) / $K$3,"")</f>
        <v>#VALUE!</v>
      </c>
      <c r="N1550" s="0" t="e">
        <f aca="false">IF(ROW(E1550) - 1 &gt;= $N$1,SUM(E1550:E1550(E1550,1 - $N$1, 0)) / $N$1,"")</f>
        <v>#VALUE!</v>
      </c>
      <c r="P1550" s="0" t="e">
        <f aca="false">IF(ROW(N1550) - 1 &gt; $P$1, IF(OFFSET(N1550,  1 - $P$1, 0) &lt;&gt; "", MMULT($AA$2:AA2($AA$2, 0, $P$1 - 1), E1550:E1550(E1550,1 - $P$1, 0)) / $O$3,""),"")</f>
        <v>#VALUE!</v>
      </c>
    </row>
    <row collapsed="false" customFormat="false" customHeight="true" hidden="false" ht="14.4" outlineLevel="0" r="1551">
      <c r="A1551" s="5" t="n">
        <v>38807</v>
      </c>
      <c r="B1551" s="1" t="n">
        <v>63.25</v>
      </c>
      <c r="C1551" s="1" t="n">
        <v>63.61</v>
      </c>
      <c r="D1551" s="1" t="n">
        <v>62.24</v>
      </c>
      <c r="E1551" s="1" t="n">
        <v>62.72</v>
      </c>
      <c r="F1551" s="1" t="n">
        <v>29119900</v>
      </c>
      <c r="G1551" s="1" t="n">
        <v>62.45</v>
      </c>
      <c r="I1551" s="0" t="n">
        <f aca="false">B1551-E1551</f>
        <v>0.530000000000001</v>
      </c>
      <c r="J1551" s="0" t="n">
        <f aca="false">C1551-D1551</f>
        <v>1.37</v>
      </c>
      <c r="L1551" s="11" t="e">
        <f aca="false">IF(ROW(E1551) - 1 &gt;= $L$1,MMULT($AA$1:AA1($AA$1, 0, $L$1 - 1),E1551:E1551(E1551,1 - $L$1, 0)) / $K$3,"")</f>
        <v>#VALUE!</v>
      </c>
      <c r="N1551" s="0" t="e">
        <f aca="false">IF(ROW(E1551) - 1 &gt;= $N$1,SUM(E1551:E1551(E1551,1 - $N$1, 0)) / $N$1,"")</f>
        <v>#VALUE!</v>
      </c>
      <c r="P1551" s="0" t="e">
        <f aca="false">IF(ROW(N1551) - 1 &gt; $P$1, IF(OFFSET(N1551,  1 - $P$1, 0) &lt;&gt; "", MMULT($AA$2:AA2($AA$2, 0, $P$1 - 1), E1551:E1551(E1551,1 - $P$1, 0)) / $O$3,""),"")</f>
        <v>#VALUE!</v>
      </c>
    </row>
    <row collapsed="false" customFormat="false" customHeight="true" hidden="false" ht="14.4" outlineLevel="0" r="1552">
      <c r="A1552" s="5" t="n">
        <v>38810</v>
      </c>
      <c r="B1552" s="1" t="n">
        <v>63.67</v>
      </c>
      <c r="C1552" s="1" t="n">
        <v>64.12</v>
      </c>
      <c r="D1552" s="1" t="n">
        <v>62.61</v>
      </c>
      <c r="E1552" s="1" t="n">
        <v>62.65</v>
      </c>
      <c r="F1552" s="1" t="n">
        <v>29135400</v>
      </c>
      <c r="G1552" s="1" t="n">
        <v>62.38</v>
      </c>
      <c r="I1552" s="0" t="n">
        <f aca="false">B1552-E1552</f>
        <v>1.02</v>
      </c>
      <c r="J1552" s="0" t="n">
        <f aca="false">C1552-D1552</f>
        <v>1.51000000000001</v>
      </c>
      <c r="L1552" s="11" t="e">
        <f aca="false">IF(ROW(E1552) - 1 &gt;= $L$1,MMULT($AA$1:AA1($AA$1, 0, $L$1 - 1),E1552:E1552(E1552,1 - $L$1, 0)) / $K$3,"")</f>
        <v>#VALUE!</v>
      </c>
      <c r="N1552" s="0" t="e">
        <f aca="false">IF(ROW(E1552) - 1 &gt;= $N$1,SUM(E1552:E1552(E1552,1 - $N$1, 0)) / $N$1,"")</f>
        <v>#VALUE!</v>
      </c>
      <c r="P1552" s="0" t="e">
        <f aca="false">IF(ROW(N1552) - 1 &gt; $P$1, IF(OFFSET(N1552,  1 - $P$1, 0) &lt;&gt; "", MMULT($AA$2:AA2($AA$2, 0, $P$1 - 1), E1552:E1552(E1552,1 - $P$1, 0)) / $O$3,""),"")</f>
        <v>#VALUE!</v>
      </c>
    </row>
    <row collapsed="false" customFormat="false" customHeight="true" hidden="false" ht="14.4" outlineLevel="0" r="1553">
      <c r="A1553" s="5" t="n">
        <v>38811</v>
      </c>
      <c r="B1553" s="1" t="n">
        <v>62.1</v>
      </c>
      <c r="C1553" s="1" t="n">
        <v>62.22</v>
      </c>
      <c r="D1553" s="1" t="n">
        <v>61.05</v>
      </c>
      <c r="E1553" s="1" t="n">
        <v>61.17</v>
      </c>
      <c r="F1553" s="1" t="n">
        <v>33283000</v>
      </c>
      <c r="G1553" s="1" t="n">
        <v>60.91</v>
      </c>
      <c r="I1553" s="0" t="n">
        <f aca="false">B1553-E1553</f>
        <v>0.93</v>
      </c>
      <c r="J1553" s="0" t="n">
        <f aca="false">C1553-D1553</f>
        <v>1.17</v>
      </c>
      <c r="L1553" s="11" t="e">
        <f aca="false">IF(ROW(E1553) - 1 &gt;= $L$1,MMULT($AA$1:AA1($AA$1, 0, $L$1 - 1),E1553:E1553(E1553,1 - $L$1, 0)) / $K$3,"")</f>
        <v>#VALUE!</v>
      </c>
      <c r="N1553" s="0" t="e">
        <f aca="false">IF(ROW(E1553) - 1 &gt;= $N$1,SUM(E1553:E1553(E1553,1 - $N$1, 0)) / $N$1,"")</f>
        <v>#VALUE!</v>
      </c>
      <c r="P1553" s="0" t="e">
        <f aca="false">IF(ROW(N1553) - 1 &gt; $P$1, IF(OFFSET(N1553,  1 - $P$1, 0) &lt;&gt; "", MMULT($AA$2:AA2($AA$2, 0, $P$1 - 1), E1553:E1553(E1553,1 - $P$1, 0)) / $O$3,""),"")</f>
        <v>#VALUE!</v>
      </c>
    </row>
    <row collapsed="false" customFormat="false" customHeight="true" hidden="false" ht="14.4" outlineLevel="0" r="1554">
      <c r="A1554" s="5" t="n">
        <v>38812</v>
      </c>
      <c r="B1554" s="1" t="n">
        <v>64.71</v>
      </c>
      <c r="C1554" s="1" t="n">
        <v>67.21</v>
      </c>
      <c r="D1554" s="1" t="n">
        <v>64.15</v>
      </c>
      <c r="E1554" s="1" t="n">
        <v>67.21</v>
      </c>
      <c r="F1554" s="1" t="n">
        <v>79764600</v>
      </c>
      <c r="G1554" s="1" t="n">
        <v>66.92</v>
      </c>
      <c r="I1554" s="0" t="n">
        <f aca="false">B1554-E1554</f>
        <v>-2.5</v>
      </c>
      <c r="J1554" s="0" t="n">
        <f aca="false">C1554-D1554</f>
        <v>3.05999999999999</v>
      </c>
      <c r="L1554" s="11" t="e">
        <f aca="false">IF(ROW(E1554) - 1 &gt;= $L$1,MMULT($AA$1:AA1($AA$1, 0, $L$1 - 1),E1554:E1554(E1554,1 - $L$1, 0)) / $K$3,"")</f>
        <v>#VALUE!</v>
      </c>
      <c r="N1554" s="0" t="e">
        <f aca="false">IF(ROW(E1554) - 1 &gt;= $N$1,SUM(E1554:E1554(E1554,1 - $N$1, 0)) / $N$1,"")</f>
        <v>#VALUE!</v>
      </c>
      <c r="P1554" s="0" t="e">
        <f aca="false">IF(ROW(N1554) - 1 &gt; $P$1, IF(OFFSET(N1554,  1 - $P$1, 0) &lt;&gt; "", MMULT($AA$2:AA2($AA$2, 0, $P$1 - 1), E1554:E1554(E1554,1 - $P$1, 0)) / $O$3,""),"")</f>
        <v>#VALUE!</v>
      </c>
    </row>
    <row collapsed="false" customFormat="false" customHeight="true" hidden="false" ht="14.4" outlineLevel="0" r="1555">
      <c r="A1555" s="5" t="n">
        <v>38813</v>
      </c>
      <c r="B1555" s="1" t="n">
        <v>68.3</v>
      </c>
      <c r="C1555" s="1" t="n">
        <v>72.05</v>
      </c>
      <c r="D1555" s="1" t="n">
        <v>68.2</v>
      </c>
      <c r="E1555" s="1" t="n">
        <v>71.24</v>
      </c>
      <c r="F1555" s="1" t="n">
        <v>95134600</v>
      </c>
      <c r="G1555" s="1" t="n">
        <v>70.94</v>
      </c>
      <c r="I1555" s="0" t="n">
        <f aca="false">B1555-E1555</f>
        <v>-2.94</v>
      </c>
      <c r="J1555" s="0" t="n">
        <f aca="false">C1555-D1555</f>
        <v>3.84999999999999</v>
      </c>
      <c r="L1555" s="11" t="e">
        <f aca="false">IF(ROW(E1555) - 1 &gt;= $L$1,MMULT($AA$1:AA1($AA$1, 0, $L$1 - 1),E1555:E1555(E1555,1 - $L$1, 0)) / $K$3,"")</f>
        <v>#VALUE!</v>
      </c>
      <c r="N1555" s="0" t="e">
        <f aca="false">IF(ROW(E1555) - 1 &gt;= $N$1,SUM(E1555:E1555(E1555,1 - $N$1, 0)) / $N$1,"")</f>
        <v>#VALUE!</v>
      </c>
      <c r="P1555" s="0" t="e">
        <f aca="false">IF(ROW(N1555) - 1 &gt; $P$1, IF(OFFSET(N1555,  1 - $P$1, 0) &lt;&gt; "", MMULT($AA$2:AA2($AA$2, 0, $P$1 - 1), E1555:E1555(E1555,1 - $P$1, 0)) / $O$3,""),"")</f>
        <v>#VALUE!</v>
      </c>
    </row>
    <row collapsed="false" customFormat="false" customHeight="true" hidden="false" ht="14.4" outlineLevel="0" r="1556">
      <c r="A1556" s="5" t="n">
        <v>38814</v>
      </c>
      <c r="B1556" s="1" t="n">
        <v>70.93</v>
      </c>
      <c r="C1556" s="1" t="n">
        <v>71.21</v>
      </c>
      <c r="D1556" s="1" t="n">
        <v>68.47</v>
      </c>
      <c r="E1556" s="1" t="n">
        <v>69.79</v>
      </c>
      <c r="F1556" s="1" t="n">
        <v>55187100</v>
      </c>
      <c r="G1556" s="1" t="n">
        <v>69.49</v>
      </c>
      <c r="I1556" s="0" t="n">
        <f aca="false">B1556-E1556</f>
        <v>1.14</v>
      </c>
      <c r="J1556" s="0" t="n">
        <f aca="false">C1556-D1556</f>
        <v>2.73999999999999</v>
      </c>
      <c r="L1556" s="11" t="e">
        <f aca="false">IF(ROW(E1556) - 1 &gt;= $L$1,MMULT($AA$1:AA1($AA$1, 0, $L$1 - 1),E1556:E1556(E1556,1 - $L$1, 0)) / $K$3,"")</f>
        <v>#VALUE!</v>
      </c>
      <c r="N1556" s="0" t="e">
        <f aca="false">IF(ROW(E1556) - 1 &gt;= $N$1,SUM(E1556:E1556(E1556,1 - $N$1, 0)) / $N$1,"")</f>
        <v>#VALUE!</v>
      </c>
      <c r="P1556" s="0" t="e">
        <f aca="false">IF(ROW(N1556) - 1 &gt; $P$1, IF(OFFSET(N1556,  1 - $P$1, 0) &lt;&gt; "", MMULT($AA$2:AA2($AA$2, 0, $P$1 - 1), E1556:E1556(E1556,1 - $P$1, 0)) / $O$3,""),"")</f>
        <v>#VALUE!</v>
      </c>
    </row>
    <row collapsed="false" customFormat="false" customHeight="true" hidden="false" ht="14.4" outlineLevel="0" r="1557">
      <c r="A1557" s="5" t="n">
        <v>38817</v>
      </c>
      <c r="B1557" s="1" t="n">
        <v>70.29</v>
      </c>
      <c r="C1557" s="1" t="n">
        <v>70.93</v>
      </c>
      <c r="D1557" s="1" t="n">
        <v>68.45</v>
      </c>
      <c r="E1557" s="1" t="n">
        <v>68.67</v>
      </c>
      <c r="F1557" s="1" t="n">
        <v>32268400</v>
      </c>
      <c r="G1557" s="1" t="n">
        <v>68.38</v>
      </c>
      <c r="I1557" s="0" t="n">
        <f aca="false">B1557-E1557</f>
        <v>1.62</v>
      </c>
      <c r="J1557" s="0" t="n">
        <f aca="false">C1557-D1557</f>
        <v>2.48</v>
      </c>
      <c r="L1557" s="11" t="e">
        <f aca="false">IF(ROW(E1557) - 1 &gt;= $L$1,MMULT($AA$1:AA1($AA$1, 0, $L$1 - 1),E1557:E1557(E1557,1 - $L$1, 0)) / $K$3,"")</f>
        <v>#VALUE!</v>
      </c>
      <c r="N1557" s="0" t="e">
        <f aca="false">IF(ROW(E1557) - 1 &gt;= $N$1,SUM(E1557:E1557(E1557,1 - $N$1, 0)) / $N$1,"")</f>
        <v>#VALUE!</v>
      </c>
      <c r="P1557" s="0" t="e">
        <f aca="false">IF(ROW(N1557) - 1 &gt; $P$1, IF(OFFSET(N1557,  1 - $P$1, 0) &lt;&gt; "", MMULT($AA$2:AA2($AA$2, 0, $P$1 - 1), E1557:E1557(E1557,1 - $P$1, 0)) / $O$3,""),"")</f>
        <v>#VALUE!</v>
      </c>
    </row>
    <row collapsed="false" customFormat="false" customHeight="true" hidden="false" ht="14.4" outlineLevel="0" r="1558">
      <c r="A1558" s="5" t="n">
        <v>38818</v>
      </c>
      <c r="B1558" s="1" t="n">
        <v>68.99</v>
      </c>
      <c r="C1558" s="1" t="n">
        <v>69.3</v>
      </c>
      <c r="D1558" s="1" t="n">
        <v>67.07</v>
      </c>
      <c r="E1558" s="1" t="n">
        <v>67.99</v>
      </c>
      <c r="F1558" s="1" t="n">
        <v>33547000</v>
      </c>
      <c r="G1558" s="1" t="n">
        <v>67.7</v>
      </c>
      <c r="I1558" s="0" t="n">
        <f aca="false">B1558-E1558</f>
        <v>1</v>
      </c>
      <c r="J1558" s="0" t="n">
        <f aca="false">C1558-D1558</f>
        <v>2.23</v>
      </c>
      <c r="L1558" s="11" t="e">
        <f aca="false">IF(ROW(E1558) - 1 &gt;= $L$1,MMULT($AA$1:AA1($AA$1, 0, $L$1 - 1),E1558:E1558(E1558,1 - $L$1, 0)) / $K$3,"")</f>
        <v>#VALUE!</v>
      </c>
      <c r="N1558" s="0" t="e">
        <f aca="false">IF(ROW(E1558) - 1 &gt;= $N$1,SUM(E1558:E1558(E1558,1 - $N$1, 0)) / $N$1,"")</f>
        <v>#VALUE!</v>
      </c>
      <c r="P1558" s="0" t="e">
        <f aca="false">IF(ROW(N1558) - 1 &gt; $P$1, IF(OFFSET(N1558,  1 - $P$1, 0) &lt;&gt; "", MMULT($AA$2:AA2($AA$2, 0, $P$1 - 1), E1558:E1558(E1558,1 - $P$1, 0)) / $O$3,""),"")</f>
        <v>#VALUE!</v>
      </c>
    </row>
    <row collapsed="false" customFormat="false" customHeight="true" hidden="false" ht="14.4" outlineLevel="0" r="1559">
      <c r="A1559" s="5" t="n">
        <v>38819</v>
      </c>
      <c r="B1559" s="1" t="n">
        <v>68.01</v>
      </c>
      <c r="C1559" s="1" t="n">
        <v>68.17</v>
      </c>
      <c r="D1559" s="1" t="n">
        <v>66.3</v>
      </c>
      <c r="E1559" s="1" t="n">
        <v>66.71</v>
      </c>
      <c r="F1559" s="1" t="n">
        <v>26424800</v>
      </c>
      <c r="G1559" s="1" t="n">
        <v>66.42</v>
      </c>
      <c r="I1559" s="0" t="n">
        <f aca="false">B1559-E1559</f>
        <v>1.30000000000001</v>
      </c>
      <c r="J1559" s="0" t="n">
        <f aca="false">C1559-D1559</f>
        <v>1.87</v>
      </c>
      <c r="L1559" s="11" t="e">
        <f aca="false">IF(ROW(E1559) - 1 &gt;= $L$1,MMULT($AA$1:AA1($AA$1, 0, $L$1 - 1),E1559:E1559(E1559,1 - $L$1, 0)) / $K$3,"")</f>
        <v>#VALUE!</v>
      </c>
      <c r="N1559" s="0" t="e">
        <f aca="false">IF(ROW(E1559) - 1 &gt;= $N$1,SUM(E1559:E1559(E1559,1 - $N$1, 0)) / $N$1,"")</f>
        <v>#VALUE!</v>
      </c>
      <c r="P1559" s="0" t="e">
        <f aca="false">IF(ROW(N1559) - 1 &gt; $P$1, IF(OFFSET(N1559,  1 - $P$1, 0) &lt;&gt; "", MMULT($AA$2:AA2($AA$2, 0, $P$1 - 1), E1559:E1559(E1559,1 - $P$1, 0)) / $O$3,""),"")</f>
        <v>#VALUE!</v>
      </c>
    </row>
    <row collapsed="false" customFormat="false" customHeight="true" hidden="false" ht="14.4" outlineLevel="0" r="1560">
      <c r="A1560" s="5" t="n">
        <v>38820</v>
      </c>
      <c r="B1560" s="1" t="n">
        <v>66.34</v>
      </c>
      <c r="C1560" s="1" t="n">
        <v>67.44</v>
      </c>
      <c r="D1560" s="1" t="n">
        <v>65.81</v>
      </c>
      <c r="E1560" s="1" t="n">
        <v>66.47</v>
      </c>
      <c r="F1560" s="1" t="n">
        <v>26238500</v>
      </c>
      <c r="G1560" s="1" t="n">
        <v>66.19</v>
      </c>
      <c r="I1560" s="0" t="n">
        <f aca="false">B1560-E1560</f>
        <v>-0.129999999999995</v>
      </c>
      <c r="J1560" s="0" t="n">
        <f aca="false">C1560-D1560</f>
        <v>1.63</v>
      </c>
      <c r="L1560" s="11" t="e">
        <f aca="false">IF(ROW(E1560) - 1 &gt;= $L$1,MMULT($AA$1:AA1($AA$1, 0, $L$1 - 1),E1560:E1560(E1560,1 - $L$1, 0)) / $K$3,"")</f>
        <v>#VALUE!</v>
      </c>
      <c r="N1560" s="0" t="e">
        <f aca="false">IF(ROW(E1560) - 1 &gt;= $N$1,SUM(E1560:E1560(E1560,1 - $N$1, 0)) / $N$1,"")</f>
        <v>#VALUE!</v>
      </c>
      <c r="P1560" s="0" t="e">
        <f aca="false">IF(ROW(N1560) - 1 &gt; $P$1, IF(OFFSET(N1560,  1 - $P$1, 0) &lt;&gt; "", MMULT($AA$2:AA2($AA$2, 0, $P$1 - 1), E1560:E1560(E1560,1 - $P$1, 0)) / $O$3,""),"")</f>
        <v>#VALUE!</v>
      </c>
    </row>
    <row collapsed="false" customFormat="false" customHeight="true" hidden="false" ht="14.4" outlineLevel="0" r="1561">
      <c r="A1561" s="5" t="n">
        <v>38824</v>
      </c>
      <c r="B1561" s="1" t="n">
        <v>66.51</v>
      </c>
      <c r="C1561" s="1" t="n">
        <v>66.84</v>
      </c>
      <c r="D1561" s="1" t="n">
        <v>64.35</v>
      </c>
      <c r="E1561" s="1" t="n">
        <v>64.81</v>
      </c>
      <c r="F1561" s="1" t="n">
        <v>25783500</v>
      </c>
      <c r="G1561" s="1" t="n">
        <v>64.53</v>
      </c>
      <c r="I1561" s="0" t="n">
        <f aca="false">B1561-E1561</f>
        <v>1.7</v>
      </c>
      <c r="J1561" s="0" t="n">
        <f aca="false">C1561-D1561</f>
        <v>2.49000000000001</v>
      </c>
      <c r="L1561" s="11" t="e">
        <f aca="false">IF(ROW(E1561) - 1 &gt;= $L$1,MMULT($AA$1:AA1($AA$1, 0, $L$1 - 1),E1561:E1561(E1561,1 - $L$1, 0)) / $K$3,"")</f>
        <v>#VALUE!</v>
      </c>
      <c r="N1561" s="0" t="e">
        <f aca="false">IF(ROW(E1561) - 1 &gt;= $N$1,SUM(E1561:E1561(E1561,1 - $N$1, 0)) / $N$1,"")</f>
        <v>#VALUE!</v>
      </c>
      <c r="P1561" s="0" t="e">
        <f aca="false">IF(ROW(N1561) - 1 &gt; $P$1, IF(OFFSET(N1561,  1 - $P$1, 0) &lt;&gt; "", MMULT($AA$2:AA2($AA$2, 0, $P$1 - 1), E1561:E1561(E1561,1 - $P$1, 0)) / $O$3,""),"")</f>
        <v>#VALUE!</v>
      </c>
    </row>
    <row collapsed="false" customFormat="false" customHeight="true" hidden="false" ht="14.4" outlineLevel="0" r="1562">
      <c r="A1562" s="5" t="n">
        <v>38825</v>
      </c>
      <c r="B1562" s="1" t="n">
        <v>65.04</v>
      </c>
      <c r="C1562" s="1" t="n">
        <v>66.47</v>
      </c>
      <c r="D1562" s="1" t="n">
        <v>64.79</v>
      </c>
      <c r="E1562" s="1" t="n">
        <v>66.22</v>
      </c>
      <c r="F1562" s="1" t="n">
        <v>28387300</v>
      </c>
      <c r="G1562" s="1" t="n">
        <v>65.94</v>
      </c>
      <c r="I1562" s="0" t="n">
        <f aca="false">B1562-E1562</f>
        <v>-1.17999999999999</v>
      </c>
      <c r="J1562" s="0" t="n">
        <f aca="false">C1562-D1562</f>
        <v>1.67999999999999</v>
      </c>
      <c r="L1562" s="11" t="e">
        <f aca="false">IF(ROW(E1562) - 1 &gt;= $L$1,MMULT($AA$1:AA1($AA$1, 0, $L$1 - 1),E1562:E1562(E1562,1 - $L$1, 0)) / $K$3,"")</f>
        <v>#VALUE!</v>
      </c>
      <c r="N1562" s="0" t="e">
        <f aca="false">IF(ROW(E1562) - 1 &gt;= $N$1,SUM(E1562:E1562(E1562,1 - $N$1, 0)) / $N$1,"")</f>
        <v>#VALUE!</v>
      </c>
      <c r="P1562" s="0" t="e">
        <f aca="false">IF(ROW(N1562) - 1 &gt; $P$1, IF(OFFSET(N1562,  1 - $P$1, 0) &lt;&gt; "", MMULT($AA$2:AA2($AA$2, 0, $P$1 - 1), E1562:E1562(E1562,1 - $P$1, 0)) / $O$3,""),"")</f>
        <v>#VALUE!</v>
      </c>
    </row>
    <row collapsed="false" customFormat="false" customHeight="true" hidden="false" ht="14.4" outlineLevel="0" r="1563">
      <c r="A1563" s="5" t="n">
        <v>38826</v>
      </c>
      <c r="B1563" s="1" t="n">
        <v>66.82</v>
      </c>
      <c r="C1563" s="1" t="n">
        <v>67</v>
      </c>
      <c r="D1563" s="1" t="n">
        <v>65.47</v>
      </c>
      <c r="E1563" s="1" t="n">
        <v>65.65</v>
      </c>
      <c r="F1563" s="1" t="n">
        <v>38786900</v>
      </c>
      <c r="G1563" s="1" t="n">
        <v>65.37</v>
      </c>
      <c r="I1563" s="0" t="n">
        <f aca="false">B1563-E1563</f>
        <v>1.16999999999999</v>
      </c>
      <c r="J1563" s="0" t="n">
        <f aca="false">C1563-D1563</f>
        <v>1.53</v>
      </c>
      <c r="L1563" s="11" t="e">
        <f aca="false">IF(ROW(E1563) - 1 &gt;= $L$1,MMULT($AA$1:AA1($AA$1, 0, $L$1 - 1),E1563:E1563(E1563,1 - $L$1, 0)) / $K$3,"")</f>
        <v>#VALUE!</v>
      </c>
      <c r="N1563" s="0" t="e">
        <f aca="false">IF(ROW(E1563) - 1 &gt;= $N$1,SUM(E1563:E1563(E1563,1 - $N$1, 0)) / $N$1,"")</f>
        <v>#VALUE!</v>
      </c>
      <c r="P1563" s="0" t="e">
        <f aca="false">IF(ROW(N1563) - 1 &gt; $P$1, IF(OFFSET(N1563,  1 - $P$1, 0) &lt;&gt; "", MMULT($AA$2:AA2($AA$2, 0, $P$1 - 1), E1563:E1563(E1563,1 - $P$1, 0)) / $O$3,""),"")</f>
        <v>#VALUE!</v>
      </c>
    </row>
    <row collapsed="false" customFormat="false" customHeight="true" hidden="false" ht="14.4" outlineLevel="0" r="1564">
      <c r="A1564" s="5" t="n">
        <v>38827</v>
      </c>
      <c r="B1564" s="1" t="n">
        <v>69.51</v>
      </c>
      <c r="C1564" s="1" t="n">
        <v>70</v>
      </c>
      <c r="D1564" s="1" t="n">
        <v>66.2</v>
      </c>
      <c r="E1564" s="1" t="n">
        <v>67.63</v>
      </c>
      <c r="F1564" s="1" t="n">
        <v>59535100</v>
      </c>
      <c r="G1564" s="1" t="n">
        <v>67.34</v>
      </c>
      <c r="I1564" s="0" t="n">
        <f aca="false">B1564-E1564</f>
        <v>1.88000000000001</v>
      </c>
      <c r="J1564" s="0" t="n">
        <f aca="false">C1564-D1564</f>
        <v>3.8</v>
      </c>
      <c r="L1564" s="11" t="e">
        <f aca="false">IF(ROW(E1564) - 1 &gt;= $L$1,MMULT($AA$1:AA1($AA$1, 0, $L$1 - 1),E1564:E1564(E1564,1 - $L$1, 0)) / $K$3,"")</f>
        <v>#VALUE!</v>
      </c>
      <c r="N1564" s="0" t="e">
        <f aca="false">IF(ROW(E1564) - 1 &gt;= $N$1,SUM(E1564:E1564(E1564,1 - $N$1, 0)) / $N$1,"")</f>
        <v>#VALUE!</v>
      </c>
      <c r="P1564" s="0" t="e">
        <f aca="false">IF(ROW(N1564) - 1 &gt; $P$1, IF(OFFSET(N1564,  1 - $P$1, 0) &lt;&gt; "", MMULT($AA$2:AA2($AA$2, 0, $P$1 - 1), E1564:E1564(E1564,1 - $P$1, 0)) / $O$3,""),"")</f>
        <v>#VALUE!</v>
      </c>
    </row>
    <row collapsed="false" customFormat="false" customHeight="true" hidden="false" ht="14.4" outlineLevel="0" r="1565">
      <c r="A1565" s="5" t="n">
        <v>38828</v>
      </c>
      <c r="B1565" s="1" t="n">
        <v>68.19</v>
      </c>
      <c r="C1565" s="1" t="n">
        <v>68.64</v>
      </c>
      <c r="D1565" s="1" t="n">
        <v>66.47</v>
      </c>
      <c r="E1565" s="1" t="n">
        <v>67.04</v>
      </c>
      <c r="F1565" s="1" t="n">
        <v>28178100</v>
      </c>
      <c r="G1565" s="1" t="n">
        <v>66.75</v>
      </c>
      <c r="I1565" s="0" t="n">
        <f aca="false">B1565-E1565</f>
        <v>1.14999999999999</v>
      </c>
      <c r="J1565" s="0" t="n">
        <f aca="false">C1565-D1565</f>
        <v>2.17</v>
      </c>
      <c r="L1565" s="11" t="e">
        <f aca="false">IF(ROW(E1565) - 1 &gt;= $L$1,MMULT($AA$1:AA1($AA$1, 0, $L$1 - 1),E1565:E1565(E1565,1 - $L$1, 0)) / $K$3,"")</f>
        <v>#VALUE!</v>
      </c>
      <c r="N1565" s="0" t="e">
        <f aca="false">IF(ROW(E1565) - 1 &gt;= $N$1,SUM(E1565:E1565(E1565,1 - $N$1, 0)) / $N$1,"")</f>
        <v>#VALUE!</v>
      </c>
      <c r="P1565" s="0" t="e">
        <f aca="false">IF(ROW(N1565) - 1 &gt; $P$1, IF(OFFSET(N1565,  1 - $P$1, 0) &lt;&gt; "", MMULT($AA$2:AA2($AA$2, 0, $P$1 - 1), E1565:E1565(E1565,1 - $P$1, 0)) / $O$3,""),"")</f>
        <v>#VALUE!</v>
      </c>
    </row>
    <row collapsed="false" customFormat="false" customHeight="true" hidden="false" ht="14.4" outlineLevel="0" r="1566">
      <c r="A1566" s="5" t="n">
        <v>38831</v>
      </c>
      <c r="B1566" s="1" t="n">
        <v>66.85</v>
      </c>
      <c r="C1566" s="1" t="n">
        <v>66.92</v>
      </c>
      <c r="D1566" s="1" t="n">
        <v>65.5</v>
      </c>
      <c r="E1566" s="1" t="n">
        <v>65.75</v>
      </c>
      <c r="F1566" s="1" t="n">
        <v>25251000</v>
      </c>
      <c r="G1566" s="1" t="n">
        <v>65.47</v>
      </c>
      <c r="I1566" s="0" t="n">
        <f aca="false">B1566-E1566</f>
        <v>1.09999999999999</v>
      </c>
      <c r="J1566" s="0" t="n">
        <f aca="false">C1566-D1566</f>
        <v>1.42</v>
      </c>
      <c r="L1566" s="11" t="e">
        <f aca="false">IF(ROW(E1566) - 1 &gt;= $L$1,MMULT($AA$1:AA1($AA$1, 0, $L$1 - 1),E1566:E1566(E1566,1 - $L$1, 0)) / $K$3,"")</f>
        <v>#VALUE!</v>
      </c>
      <c r="N1566" s="0" t="e">
        <f aca="false">IF(ROW(E1566) - 1 &gt;= $N$1,SUM(E1566:E1566(E1566,1 - $N$1, 0)) / $N$1,"")</f>
        <v>#VALUE!</v>
      </c>
      <c r="P1566" s="0" t="e">
        <f aca="false">IF(ROW(N1566) - 1 &gt; $P$1, IF(OFFSET(N1566,  1 - $P$1, 0) &lt;&gt; "", MMULT($AA$2:AA2($AA$2, 0, $P$1 - 1), E1566:E1566(E1566,1 - $P$1, 0)) / $O$3,""),"")</f>
        <v>#VALUE!</v>
      </c>
    </row>
    <row collapsed="false" customFormat="false" customHeight="true" hidden="false" ht="14.4" outlineLevel="0" r="1567">
      <c r="A1567" s="5" t="n">
        <v>38832</v>
      </c>
      <c r="B1567" s="1" t="n">
        <v>65.96</v>
      </c>
      <c r="C1567" s="1" t="n">
        <v>66.59</v>
      </c>
      <c r="D1567" s="1" t="n">
        <v>65.56</v>
      </c>
      <c r="E1567" s="1" t="n">
        <v>66.17</v>
      </c>
      <c r="F1567" s="1" t="n">
        <v>18895100</v>
      </c>
      <c r="G1567" s="1" t="n">
        <v>65.89</v>
      </c>
      <c r="I1567" s="0" t="n">
        <f aca="false">B1567-E1567</f>
        <v>-0.210000000000008</v>
      </c>
      <c r="J1567" s="0" t="n">
        <f aca="false">C1567-D1567</f>
        <v>1.03</v>
      </c>
      <c r="L1567" s="11" t="e">
        <f aca="false">IF(ROW(E1567) - 1 &gt;= $L$1,MMULT($AA$1:AA1($AA$1, 0, $L$1 - 1),E1567:E1567(E1567,1 - $L$1, 0)) / $K$3,"")</f>
        <v>#VALUE!</v>
      </c>
      <c r="N1567" s="0" t="e">
        <f aca="false">IF(ROW(E1567) - 1 &gt;= $N$1,SUM(E1567:E1567(E1567,1 - $N$1, 0)) / $N$1,"")</f>
        <v>#VALUE!</v>
      </c>
      <c r="P1567" s="0" t="e">
        <f aca="false">IF(ROW(N1567) - 1 &gt; $P$1, IF(OFFSET(N1567,  1 - $P$1, 0) &lt;&gt; "", MMULT($AA$2:AA2($AA$2, 0, $P$1 - 1), E1567:E1567(E1567,1 - $P$1, 0)) / $O$3,""),"")</f>
        <v>#VALUE!</v>
      </c>
    </row>
    <row collapsed="false" customFormat="false" customHeight="true" hidden="false" ht="14.4" outlineLevel="0" r="1568">
      <c r="A1568" s="5" t="n">
        <v>38833</v>
      </c>
      <c r="B1568" s="1" t="n">
        <v>66.65</v>
      </c>
      <c r="C1568" s="1" t="n">
        <v>68.28</v>
      </c>
      <c r="D1568" s="1" t="n">
        <v>66.4</v>
      </c>
      <c r="E1568" s="1" t="n">
        <v>68.15</v>
      </c>
      <c r="F1568" s="1" t="n">
        <v>25388800</v>
      </c>
      <c r="G1568" s="1" t="n">
        <v>67.86</v>
      </c>
      <c r="I1568" s="0" t="n">
        <f aca="false">B1568-E1568</f>
        <v>-1.5</v>
      </c>
      <c r="J1568" s="0" t="n">
        <f aca="false">C1568-D1568</f>
        <v>1.88</v>
      </c>
      <c r="L1568" s="11" t="e">
        <f aca="false">IF(ROW(E1568) - 1 &gt;= $L$1,MMULT($AA$1:AA1($AA$1, 0, $L$1 - 1),E1568:E1568(E1568,1 - $L$1, 0)) / $K$3,"")</f>
        <v>#VALUE!</v>
      </c>
      <c r="N1568" s="0" t="e">
        <f aca="false">IF(ROW(E1568) - 1 &gt;= $N$1,SUM(E1568:E1568(E1568,1 - $N$1, 0)) / $N$1,"")</f>
        <v>#VALUE!</v>
      </c>
      <c r="P1568" s="0" t="e">
        <f aca="false">IF(ROW(N1568) - 1 &gt; $P$1, IF(OFFSET(N1568,  1 - $P$1, 0) &lt;&gt; "", MMULT($AA$2:AA2($AA$2, 0, $P$1 - 1), E1568:E1568(E1568,1 - $P$1, 0)) / $O$3,""),"")</f>
        <v>#VALUE!</v>
      </c>
    </row>
    <row collapsed="false" customFormat="false" customHeight="true" hidden="false" ht="14.4" outlineLevel="0" r="1569">
      <c r="A1569" s="5" t="n">
        <v>38834</v>
      </c>
      <c r="B1569" s="1" t="n">
        <v>67.73</v>
      </c>
      <c r="C1569" s="1" t="n">
        <v>69.86</v>
      </c>
      <c r="D1569" s="1" t="n">
        <v>67.35</v>
      </c>
      <c r="E1569" s="1" t="n">
        <v>69.36</v>
      </c>
      <c r="F1569" s="1" t="n">
        <v>30212400</v>
      </c>
      <c r="G1569" s="1" t="n">
        <v>69.06</v>
      </c>
      <c r="I1569" s="0" t="n">
        <f aca="false">B1569-E1569</f>
        <v>-1.63</v>
      </c>
      <c r="J1569" s="0" t="n">
        <f aca="false">C1569-D1569</f>
        <v>2.51000000000001</v>
      </c>
      <c r="L1569" s="11" t="e">
        <f aca="false">IF(ROW(E1569) - 1 &gt;= $L$1,MMULT($AA$1:AA1($AA$1, 0, $L$1 - 1),E1569:E1569(E1569,1 - $L$1, 0)) / $K$3,"")</f>
        <v>#VALUE!</v>
      </c>
      <c r="N1569" s="0" t="e">
        <f aca="false">IF(ROW(E1569) - 1 &gt;= $N$1,SUM(E1569:E1569(E1569,1 - $N$1, 0)) / $N$1,"")</f>
        <v>#VALUE!</v>
      </c>
      <c r="P1569" s="0" t="e">
        <f aca="false">IF(ROW(N1569) - 1 &gt; $P$1, IF(OFFSET(N1569,  1 - $P$1, 0) &lt;&gt; "", MMULT($AA$2:AA2($AA$2, 0, $P$1 - 1), E1569:E1569(E1569,1 - $P$1, 0)) / $O$3,""),"")</f>
        <v>#VALUE!</v>
      </c>
    </row>
    <row collapsed="false" customFormat="false" customHeight="true" hidden="false" ht="14.4" outlineLevel="0" r="1570">
      <c r="A1570" s="5" t="n">
        <v>38835</v>
      </c>
      <c r="B1570" s="1" t="n">
        <v>69.38</v>
      </c>
      <c r="C1570" s="1" t="n">
        <v>71.3</v>
      </c>
      <c r="D1570" s="1" t="n">
        <v>69.2</v>
      </c>
      <c r="E1570" s="1" t="n">
        <v>70.39</v>
      </c>
      <c r="F1570" s="1" t="n">
        <v>27144200</v>
      </c>
      <c r="G1570" s="1" t="n">
        <v>70.09</v>
      </c>
      <c r="I1570" s="0" t="n">
        <f aca="false">B1570-E1570</f>
        <v>-1.01000000000001</v>
      </c>
      <c r="J1570" s="0" t="n">
        <f aca="false">C1570-D1570</f>
        <v>2.09999999999999</v>
      </c>
      <c r="L1570" s="11" t="e">
        <f aca="false">IF(ROW(E1570) - 1 &gt;= $L$1,MMULT($AA$1:AA1($AA$1, 0, $L$1 - 1),E1570:E1570(E1570,1 - $L$1, 0)) / $K$3,"")</f>
        <v>#VALUE!</v>
      </c>
      <c r="N1570" s="0" t="e">
        <f aca="false">IF(ROW(E1570) - 1 &gt;= $N$1,SUM(E1570:E1570(E1570,1 - $N$1, 0)) / $N$1,"")</f>
        <v>#VALUE!</v>
      </c>
      <c r="P1570" s="0" t="e">
        <f aca="false">IF(ROW(N1570) - 1 &gt; $P$1, IF(OFFSET(N1570,  1 - $P$1, 0) &lt;&gt; "", MMULT($AA$2:AA2($AA$2, 0, $P$1 - 1), E1570:E1570(E1570,1 - $P$1, 0)) / $O$3,""),"")</f>
        <v>#VALUE!</v>
      </c>
    </row>
    <row collapsed="false" customFormat="false" customHeight="true" hidden="false" ht="14.4" outlineLevel="0" r="1571">
      <c r="A1571" s="5" t="n">
        <v>38838</v>
      </c>
      <c r="B1571" s="1" t="n">
        <v>70.77</v>
      </c>
      <c r="C1571" s="1" t="n">
        <v>71.54</v>
      </c>
      <c r="D1571" s="1" t="n">
        <v>69.16</v>
      </c>
      <c r="E1571" s="1" t="n">
        <v>69.6</v>
      </c>
      <c r="F1571" s="1" t="n">
        <v>26799300</v>
      </c>
      <c r="G1571" s="1" t="n">
        <v>69.3</v>
      </c>
      <c r="I1571" s="0" t="n">
        <f aca="false">B1571-E1571</f>
        <v>1.17</v>
      </c>
      <c r="J1571" s="0" t="n">
        <f aca="false">C1571-D1571</f>
        <v>2.38000000000001</v>
      </c>
      <c r="L1571" s="11" t="e">
        <f aca="false">IF(ROW(E1571) - 1 &gt;= $L$1,MMULT($AA$1:AA1($AA$1, 0, $L$1 - 1),E1571:E1571(E1571,1 - $L$1, 0)) / $K$3,"")</f>
        <v>#VALUE!</v>
      </c>
      <c r="N1571" s="0" t="e">
        <f aca="false">IF(ROW(E1571) - 1 &gt;= $N$1,SUM(E1571:E1571(E1571,1 - $N$1, 0)) / $N$1,"")</f>
        <v>#VALUE!</v>
      </c>
      <c r="P1571" s="0" t="e">
        <f aca="false">IF(ROW(N1571) - 1 &gt; $P$1, IF(OFFSET(N1571,  1 - $P$1, 0) &lt;&gt; "", MMULT($AA$2:AA2($AA$2, 0, $P$1 - 1), E1571:E1571(E1571,1 - $P$1, 0)) / $O$3,""),"")</f>
        <v>#VALUE!</v>
      </c>
    </row>
    <row collapsed="false" customFormat="false" customHeight="true" hidden="false" ht="14.4" outlineLevel="0" r="1572">
      <c r="A1572" s="5" t="n">
        <v>38839</v>
      </c>
      <c r="B1572" s="1" t="n">
        <v>70.15</v>
      </c>
      <c r="C1572" s="1" t="n">
        <v>71.98</v>
      </c>
      <c r="D1572" s="1" t="n">
        <v>70.11</v>
      </c>
      <c r="E1572" s="1" t="n">
        <v>71.62</v>
      </c>
      <c r="F1572" s="1" t="n">
        <v>27559400</v>
      </c>
      <c r="G1572" s="1" t="n">
        <v>71.31</v>
      </c>
      <c r="I1572" s="0" t="n">
        <f aca="false">B1572-E1572</f>
        <v>-1.47</v>
      </c>
      <c r="J1572" s="0" t="n">
        <f aca="false">C1572-D1572</f>
        <v>1.87</v>
      </c>
      <c r="L1572" s="11" t="e">
        <f aca="false">IF(ROW(E1572) - 1 &gt;= $L$1,MMULT($AA$1:AA1($AA$1, 0, $L$1 - 1),E1572:E1572(E1572,1 - $L$1, 0)) / $K$3,"")</f>
        <v>#VALUE!</v>
      </c>
      <c r="N1572" s="0" t="e">
        <f aca="false">IF(ROW(E1572) - 1 &gt;= $N$1,SUM(E1572:E1572(E1572,1 - $N$1, 0)) / $N$1,"")</f>
        <v>#VALUE!</v>
      </c>
      <c r="P1572" s="0" t="e">
        <f aca="false">IF(ROW(N1572) - 1 &gt; $P$1, IF(OFFSET(N1572,  1 - $P$1, 0) &lt;&gt; "", MMULT($AA$2:AA2($AA$2, 0, $P$1 - 1), E1572:E1572(E1572,1 - $P$1, 0)) / $O$3,""),"")</f>
        <v>#VALUE!</v>
      </c>
    </row>
    <row collapsed="false" customFormat="false" customHeight="true" hidden="false" ht="14.4" outlineLevel="0" r="1573">
      <c r="A1573" s="5" t="n">
        <v>38840</v>
      </c>
      <c r="B1573" s="1" t="n">
        <v>71.83</v>
      </c>
      <c r="C1573" s="1" t="n">
        <v>71.95</v>
      </c>
      <c r="D1573" s="1" t="n">
        <v>70.18</v>
      </c>
      <c r="E1573" s="1" t="n">
        <v>71.14</v>
      </c>
      <c r="F1573" s="1" t="n">
        <v>24535400</v>
      </c>
      <c r="G1573" s="1" t="n">
        <v>70.84</v>
      </c>
      <c r="I1573" s="0" t="n">
        <f aca="false">B1573-E1573</f>
        <v>0.689999999999998</v>
      </c>
      <c r="J1573" s="0" t="n">
        <f aca="false">C1573-D1573</f>
        <v>1.77</v>
      </c>
      <c r="L1573" s="11" t="e">
        <f aca="false">IF(ROW(E1573) - 1 &gt;= $L$1,MMULT($AA$1:AA1($AA$1, 0, $L$1 - 1),E1573:E1573(E1573,1 - $L$1, 0)) / $K$3,"")</f>
        <v>#VALUE!</v>
      </c>
      <c r="N1573" s="0" t="e">
        <f aca="false">IF(ROW(E1573) - 1 &gt;= $N$1,SUM(E1573:E1573(E1573,1 - $N$1, 0)) / $N$1,"")</f>
        <v>#VALUE!</v>
      </c>
      <c r="P1573" s="0" t="e">
        <f aca="false">IF(ROW(N1573) - 1 &gt; $P$1, IF(OFFSET(N1573,  1 - $P$1, 0) &lt;&gt; "", MMULT($AA$2:AA2($AA$2, 0, $P$1 - 1), E1573:E1573(E1573,1 - $P$1, 0)) / $O$3,""),"")</f>
        <v>#VALUE!</v>
      </c>
    </row>
    <row collapsed="false" customFormat="false" customHeight="true" hidden="false" ht="14.4" outlineLevel="0" r="1574">
      <c r="A1574" s="5" t="n">
        <v>38841</v>
      </c>
      <c r="B1574" s="1" t="n">
        <v>71.22</v>
      </c>
      <c r="C1574" s="1" t="n">
        <v>72.89</v>
      </c>
      <c r="D1574" s="1" t="n">
        <v>70.46</v>
      </c>
      <c r="E1574" s="1" t="n">
        <v>71.13</v>
      </c>
      <c r="F1574" s="1" t="n">
        <v>30729300</v>
      </c>
      <c r="G1574" s="1" t="n">
        <v>70.83</v>
      </c>
      <c r="I1574" s="0" t="n">
        <f aca="false">B1574-E1574</f>
        <v>0.0900000000000034</v>
      </c>
      <c r="J1574" s="0" t="n">
        <f aca="false">C1574-D1574</f>
        <v>2.43000000000001</v>
      </c>
      <c r="L1574" s="11" t="e">
        <f aca="false">IF(ROW(E1574) - 1 &gt;= $L$1,MMULT($AA$1:AA1($AA$1, 0, $L$1 - 1),E1574:E1574(E1574,1 - $L$1, 0)) / $K$3,"")</f>
        <v>#VALUE!</v>
      </c>
      <c r="N1574" s="0" t="e">
        <f aca="false">IF(ROW(E1574) - 1 &gt;= $N$1,SUM(E1574:E1574(E1574,1 - $N$1, 0)) / $N$1,"")</f>
        <v>#VALUE!</v>
      </c>
      <c r="P1574" s="0" t="e">
        <f aca="false">IF(ROW(N1574) - 1 &gt; $P$1, IF(OFFSET(N1574,  1 - $P$1, 0) &lt;&gt; "", MMULT($AA$2:AA2($AA$2, 0, $P$1 - 1), E1574:E1574(E1574,1 - $P$1, 0)) / $O$3,""),"")</f>
        <v>#VALUE!</v>
      </c>
    </row>
    <row collapsed="false" customFormat="false" customHeight="true" hidden="false" ht="14.4" outlineLevel="0" r="1575">
      <c r="A1575" s="5" t="n">
        <v>38842</v>
      </c>
      <c r="B1575" s="1" t="n">
        <v>71.86</v>
      </c>
      <c r="C1575" s="1" t="n">
        <v>72.25</v>
      </c>
      <c r="D1575" s="1" t="n">
        <v>71.15</v>
      </c>
      <c r="E1575" s="1" t="n">
        <v>71.89</v>
      </c>
      <c r="F1575" s="1" t="n">
        <v>20139700</v>
      </c>
      <c r="G1575" s="1" t="n">
        <v>71.58</v>
      </c>
      <c r="I1575" s="0" t="n">
        <f aca="false">B1575-E1575</f>
        <v>-0.0300000000000011</v>
      </c>
      <c r="J1575" s="0" t="n">
        <f aca="false">C1575-D1575</f>
        <v>1.09999999999999</v>
      </c>
      <c r="L1575" s="11" t="e">
        <f aca="false">IF(ROW(E1575) - 1 &gt;= $L$1,MMULT($AA$1:AA1($AA$1, 0, $L$1 - 1),E1575:E1575(E1575,1 - $L$1, 0)) / $K$3,"")</f>
        <v>#VALUE!</v>
      </c>
      <c r="N1575" s="0" t="e">
        <f aca="false">IF(ROW(E1575) - 1 &gt;= $N$1,SUM(E1575:E1575(E1575,1 - $N$1, 0)) / $N$1,"")</f>
        <v>#VALUE!</v>
      </c>
      <c r="P1575" s="0" t="e">
        <f aca="false">IF(ROW(N1575) - 1 &gt; $P$1, IF(OFFSET(N1575,  1 - $P$1, 0) &lt;&gt; "", MMULT($AA$2:AA2($AA$2, 0, $P$1 - 1), E1575:E1575(E1575,1 - $P$1, 0)) / $O$3,""),"")</f>
        <v>#VALUE!</v>
      </c>
    </row>
    <row collapsed="false" customFormat="false" customHeight="true" hidden="false" ht="14.4" outlineLevel="0" r="1576">
      <c r="A1576" s="5" t="n">
        <v>38845</v>
      </c>
      <c r="B1576" s="1" t="n">
        <v>72.99</v>
      </c>
      <c r="C1576" s="1" t="n">
        <v>73.8</v>
      </c>
      <c r="D1576" s="1" t="n">
        <v>71.72</v>
      </c>
      <c r="E1576" s="1" t="n">
        <v>71.89</v>
      </c>
      <c r="F1576" s="1" t="n">
        <v>21244700</v>
      </c>
      <c r="G1576" s="1" t="n">
        <v>71.58</v>
      </c>
      <c r="I1576" s="0" t="n">
        <f aca="false">B1576-E1576</f>
        <v>1.09999999999999</v>
      </c>
      <c r="J1576" s="0" t="n">
        <f aca="false">C1576-D1576</f>
        <v>2.08</v>
      </c>
      <c r="L1576" s="11" t="e">
        <f aca="false">IF(ROW(E1576) - 1 &gt;= $L$1,MMULT($AA$1:AA1($AA$1, 0, $L$1 - 1),E1576:E1576(E1576,1 - $L$1, 0)) / $K$3,"")</f>
        <v>#VALUE!</v>
      </c>
      <c r="N1576" s="0" t="e">
        <f aca="false">IF(ROW(E1576) - 1 &gt;= $N$1,SUM(E1576:E1576(E1576,1 - $N$1, 0)) / $N$1,"")</f>
        <v>#VALUE!</v>
      </c>
      <c r="P1576" s="0" t="e">
        <f aca="false">IF(ROW(N1576) - 1 &gt; $P$1, IF(OFFSET(N1576,  1 - $P$1, 0) &lt;&gt; "", MMULT($AA$2:AA2($AA$2, 0, $P$1 - 1), E1576:E1576(E1576,1 - $P$1, 0)) / $O$3,""),"")</f>
        <v>#VALUE!</v>
      </c>
    </row>
    <row collapsed="false" customFormat="false" customHeight="true" hidden="false" ht="14.4" outlineLevel="0" r="1577">
      <c r="A1577" s="5" t="n">
        <v>38846</v>
      </c>
      <c r="B1577" s="1" t="n">
        <v>71.82</v>
      </c>
      <c r="C1577" s="1" t="n">
        <v>72.56</v>
      </c>
      <c r="D1577" s="1" t="n">
        <v>70.62</v>
      </c>
      <c r="E1577" s="1" t="n">
        <v>71.03</v>
      </c>
      <c r="F1577" s="1" t="n">
        <v>18988100</v>
      </c>
      <c r="G1577" s="1" t="n">
        <v>70.73</v>
      </c>
      <c r="I1577" s="0" t="n">
        <f aca="false">B1577-E1577</f>
        <v>0.789999999999992</v>
      </c>
      <c r="J1577" s="0" t="n">
        <f aca="false">C1577-D1577</f>
        <v>1.94</v>
      </c>
      <c r="L1577" s="11" t="e">
        <f aca="false">IF(ROW(E1577) - 1 &gt;= $L$1,MMULT($AA$1:AA1($AA$1, 0, $L$1 - 1),E1577:E1577(E1577,1 - $L$1, 0)) / $K$3,"")</f>
        <v>#VALUE!</v>
      </c>
      <c r="N1577" s="0" t="e">
        <f aca="false">IF(ROW(E1577) - 1 &gt;= $N$1,SUM(E1577:E1577(E1577,1 - $N$1, 0)) / $N$1,"")</f>
        <v>#VALUE!</v>
      </c>
      <c r="P1577" s="0" t="e">
        <f aca="false">IF(ROW(N1577) - 1 &gt; $P$1, IF(OFFSET(N1577,  1 - $P$1, 0) &lt;&gt; "", MMULT($AA$2:AA2($AA$2, 0, $P$1 - 1), E1577:E1577(E1577,1 - $P$1, 0)) / $O$3,""),"")</f>
        <v>#VALUE!</v>
      </c>
    </row>
    <row collapsed="false" customFormat="false" customHeight="true" hidden="false" ht="14.4" outlineLevel="0" r="1578">
      <c r="A1578" s="5" t="n">
        <v>38847</v>
      </c>
      <c r="B1578" s="1" t="n">
        <v>71.29</v>
      </c>
      <c r="C1578" s="1" t="n">
        <v>71.33</v>
      </c>
      <c r="D1578" s="1" t="n">
        <v>69.61</v>
      </c>
      <c r="E1578" s="1" t="n">
        <v>70.6</v>
      </c>
      <c r="F1578" s="1" t="n">
        <v>16424600</v>
      </c>
      <c r="G1578" s="1" t="n">
        <v>70.3</v>
      </c>
      <c r="I1578" s="0" t="n">
        <f aca="false">B1578-E1578</f>
        <v>0.690000000000012</v>
      </c>
      <c r="J1578" s="0" t="n">
        <f aca="false">C1578-D1578</f>
        <v>1.72</v>
      </c>
      <c r="L1578" s="11" t="e">
        <f aca="false">IF(ROW(E1578) - 1 &gt;= $L$1,MMULT($AA$1:AA1($AA$1, 0, $L$1 - 1),E1578:E1578(E1578,1 - $L$1, 0)) / $K$3,"")</f>
        <v>#VALUE!</v>
      </c>
      <c r="N1578" s="0" t="e">
        <f aca="false">IF(ROW(E1578) - 1 &gt;= $N$1,SUM(E1578:E1578(E1578,1 - $N$1, 0)) / $N$1,"")</f>
        <v>#VALUE!</v>
      </c>
      <c r="P1578" s="0" t="e">
        <f aca="false">IF(ROW(N1578) - 1 &gt; $P$1, IF(OFFSET(N1578,  1 - $P$1, 0) &lt;&gt; "", MMULT($AA$2:AA2($AA$2, 0, $P$1 - 1), E1578:E1578(E1578,1 - $P$1, 0)) / $O$3,""),"")</f>
        <v>#VALUE!</v>
      </c>
    </row>
    <row collapsed="false" customFormat="false" customHeight="true" hidden="false" ht="14.4" outlineLevel="0" r="1579">
      <c r="A1579" s="5" t="n">
        <v>38848</v>
      </c>
      <c r="B1579" s="1" t="n">
        <v>70.79</v>
      </c>
      <c r="C1579" s="1" t="n">
        <v>70.84</v>
      </c>
      <c r="D1579" s="1" t="n">
        <v>67.55</v>
      </c>
      <c r="E1579" s="1" t="n">
        <v>68.15</v>
      </c>
      <c r="F1579" s="1" t="n">
        <v>29024600</v>
      </c>
      <c r="G1579" s="1" t="n">
        <v>67.86</v>
      </c>
      <c r="I1579" s="0" t="n">
        <f aca="false">B1579-E1579</f>
        <v>2.64</v>
      </c>
      <c r="J1579" s="0" t="n">
        <f aca="false">C1579-D1579</f>
        <v>3.29000000000001</v>
      </c>
      <c r="L1579" s="11" t="e">
        <f aca="false">IF(ROW(E1579) - 1 &gt;= $L$1,MMULT($AA$1:AA1($AA$1, 0, $L$1 - 1),E1579:E1579(E1579,1 - $L$1, 0)) / $K$3,"")</f>
        <v>#VALUE!</v>
      </c>
      <c r="N1579" s="0" t="e">
        <f aca="false">IF(ROW(E1579) - 1 &gt;= $N$1,SUM(E1579:E1579(E1579,1 - $N$1, 0)) / $N$1,"")</f>
        <v>#VALUE!</v>
      </c>
      <c r="P1579" s="0" t="e">
        <f aca="false">IF(ROW(N1579) - 1 &gt; $P$1, IF(OFFSET(N1579,  1 - $P$1, 0) &lt;&gt; "", MMULT($AA$2:AA2($AA$2, 0, $P$1 - 1), E1579:E1579(E1579,1 - $P$1, 0)) / $O$3,""),"")</f>
        <v>#VALUE!</v>
      </c>
    </row>
    <row collapsed="false" customFormat="false" customHeight="true" hidden="false" ht="14.4" outlineLevel="0" r="1580">
      <c r="A1580" s="5" t="n">
        <v>38849</v>
      </c>
      <c r="B1580" s="1" t="n">
        <v>67.85</v>
      </c>
      <c r="C1580" s="1" t="n">
        <v>68.69</v>
      </c>
      <c r="D1580" s="1" t="n">
        <v>66.86</v>
      </c>
      <c r="E1580" s="1" t="n">
        <v>67.7</v>
      </c>
      <c r="F1580" s="1" t="n">
        <v>22920500</v>
      </c>
      <c r="G1580" s="1" t="n">
        <v>67.41</v>
      </c>
      <c r="I1580" s="0" t="n">
        <f aca="false">B1580-E1580</f>
        <v>0.149999999999991</v>
      </c>
      <c r="J1580" s="0" t="n">
        <f aca="false">C1580-D1580</f>
        <v>1.83</v>
      </c>
      <c r="L1580" s="11" t="e">
        <f aca="false">IF(ROW(E1580) - 1 &gt;= $L$1,MMULT($AA$1:AA1($AA$1, 0, $L$1 - 1),E1580:E1580(E1580,1 - $L$1, 0)) / $K$3,"")</f>
        <v>#VALUE!</v>
      </c>
      <c r="N1580" s="0" t="e">
        <f aca="false">IF(ROW(E1580) - 1 &gt;= $N$1,SUM(E1580:E1580(E1580,1 - $N$1, 0)) / $N$1,"")</f>
        <v>#VALUE!</v>
      </c>
      <c r="P1580" s="0" t="e">
        <f aca="false">IF(ROW(N1580) - 1 &gt; $P$1, IF(OFFSET(N1580,  1 - $P$1, 0) &lt;&gt; "", MMULT($AA$2:AA2($AA$2, 0, $P$1 - 1), E1580:E1580(E1580,1 - $P$1, 0)) / $O$3,""),"")</f>
        <v>#VALUE!</v>
      </c>
    </row>
    <row collapsed="false" customFormat="false" customHeight="true" hidden="false" ht="14.4" outlineLevel="0" r="1581">
      <c r="A1581" s="5" t="n">
        <v>38852</v>
      </c>
      <c r="B1581" s="1" t="n">
        <v>67.37</v>
      </c>
      <c r="C1581" s="1" t="n">
        <v>68.38</v>
      </c>
      <c r="D1581" s="1" t="n">
        <v>67.12</v>
      </c>
      <c r="E1581" s="1" t="n">
        <v>67.79</v>
      </c>
      <c r="F1581" s="1" t="n">
        <v>18899200</v>
      </c>
      <c r="G1581" s="1" t="n">
        <v>67.5</v>
      </c>
      <c r="I1581" s="0" t="n">
        <f aca="false">B1581-E1581</f>
        <v>-0.420000000000002</v>
      </c>
      <c r="J1581" s="0" t="n">
        <f aca="false">C1581-D1581</f>
        <v>1.25999999999999</v>
      </c>
      <c r="L1581" s="11" t="e">
        <f aca="false">IF(ROW(E1581) - 1 &gt;= $L$1,MMULT($AA$1:AA1($AA$1, 0, $L$1 - 1),E1581:E1581(E1581,1 - $L$1, 0)) / $K$3,"")</f>
        <v>#VALUE!</v>
      </c>
      <c r="N1581" s="0" t="e">
        <f aca="false">IF(ROW(E1581) - 1 &gt;= $N$1,SUM(E1581:E1581(E1581,1 - $N$1, 0)) / $N$1,"")</f>
        <v>#VALUE!</v>
      </c>
      <c r="P1581" s="0" t="e">
        <f aca="false">IF(ROW(N1581) - 1 &gt; $P$1, IF(OFFSET(N1581,  1 - $P$1, 0) &lt;&gt; "", MMULT($AA$2:AA2($AA$2, 0, $P$1 - 1), E1581:E1581(E1581,1 - $P$1, 0)) / $O$3,""),"")</f>
        <v>#VALUE!</v>
      </c>
    </row>
    <row collapsed="false" customFormat="false" customHeight="true" hidden="false" ht="14.4" outlineLevel="0" r="1582">
      <c r="A1582" s="5" t="n">
        <v>38853</v>
      </c>
      <c r="B1582" s="1" t="n">
        <v>68.1</v>
      </c>
      <c r="C1582" s="1" t="n">
        <v>68.25</v>
      </c>
      <c r="D1582" s="1" t="n">
        <v>64.75</v>
      </c>
      <c r="E1582" s="1" t="n">
        <v>64.98</v>
      </c>
      <c r="F1582" s="1" t="n">
        <v>33455000</v>
      </c>
      <c r="G1582" s="1" t="n">
        <v>64.7</v>
      </c>
      <c r="I1582" s="0" t="n">
        <f aca="false">B1582-E1582</f>
        <v>3.11999999999999</v>
      </c>
      <c r="J1582" s="0" t="n">
        <f aca="false">C1582-D1582</f>
        <v>3.5</v>
      </c>
      <c r="L1582" s="11" t="e">
        <f aca="false">IF(ROW(E1582) - 1 &gt;= $L$1,MMULT($AA$1:AA1($AA$1, 0, $L$1 - 1),E1582:E1582(E1582,1 - $L$1, 0)) / $K$3,"")</f>
        <v>#VALUE!</v>
      </c>
      <c r="N1582" s="0" t="e">
        <f aca="false">IF(ROW(E1582) - 1 &gt;= $N$1,SUM(E1582:E1582(E1582,1 - $N$1, 0)) / $N$1,"")</f>
        <v>#VALUE!</v>
      </c>
      <c r="P1582" s="0" t="e">
        <f aca="false">IF(ROW(N1582) - 1 &gt; $P$1, IF(OFFSET(N1582,  1 - $P$1, 0) &lt;&gt; "", MMULT($AA$2:AA2($AA$2, 0, $P$1 - 1), E1582:E1582(E1582,1 - $P$1, 0)) / $O$3,""),"")</f>
        <v>#VALUE!</v>
      </c>
    </row>
    <row collapsed="false" customFormat="false" customHeight="true" hidden="false" ht="14.4" outlineLevel="0" r="1583">
      <c r="A1583" s="5" t="n">
        <v>38854</v>
      </c>
      <c r="B1583" s="1" t="n">
        <v>64.71</v>
      </c>
      <c r="C1583" s="1" t="n">
        <v>65.7</v>
      </c>
      <c r="D1583" s="1" t="n">
        <v>64.07</v>
      </c>
      <c r="E1583" s="1" t="n">
        <v>65.26</v>
      </c>
      <c r="F1583" s="1" t="n">
        <v>26935500</v>
      </c>
      <c r="G1583" s="1" t="n">
        <v>64.98</v>
      </c>
      <c r="I1583" s="0" t="n">
        <f aca="false">B1583-E1583</f>
        <v>-0.550000000000011</v>
      </c>
      <c r="J1583" s="0" t="n">
        <f aca="false">C1583-D1583</f>
        <v>1.63000000000001</v>
      </c>
      <c r="L1583" s="11" t="e">
        <f aca="false">IF(ROW(E1583) - 1 &gt;= $L$1,MMULT($AA$1:AA1($AA$1, 0, $L$1 - 1),E1583:E1583(E1583,1 - $L$1, 0)) / $K$3,"")</f>
        <v>#VALUE!</v>
      </c>
      <c r="N1583" s="0" t="e">
        <f aca="false">IF(ROW(E1583) - 1 &gt;= $N$1,SUM(E1583:E1583(E1583,1 - $N$1, 0)) / $N$1,"")</f>
        <v>#VALUE!</v>
      </c>
      <c r="P1583" s="0" t="e">
        <f aca="false">IF(ROW(N1583) - 1 &gt; $P$1, IF(OFFSET(N1583,  1 - $P$1, 0) &lt;&gt; "", MMULT($AA$2:AA2($AA$2, 0, $P$1 - 1), E1583:E1583(E1583,1 - $P$1, 0)) / $O$3,""),"")</f>
        <v>#VALUE!</v>
      </c>
    </row>
    <row collapsed="false" customFormat="false" customHeight="true" hidden="false" ht="14.4" outlineLevel="0" r="1584">
      <c r="A1584" s="5" t="n">
        <v>38855</v>
      </c>
      <c r="B1584" s="1" t="n">
        <v>65.68</v>
      </c>
      <c r="C1584" s="1" t="n">
        <v>66.26</v>
      </c>
      <c r="D1584" s="1" t="n">
        <v>63.12</v>
      </c>
      <c r="E1584" s="1" t="n">
        <v>63.18</v>
      </c>
      <c r="F1584" s="1" t="n">
        <v>23515800</v>
      </c>
      <c r="G1584" s="1" t="n">
        <v>62.91</v>
      </c>
      <c r="I1584" s="0" t="n">
        <f aca="false">B1584-E1584</f>
        <v>2.50000000000001</v>
      </c>
      <c r="J1584" s="0" t="n">
        <f aca="false">C1584-D1584</f>
        <v>3.14000000000001</v>
      </c>
      <c r="L1584" s="11" t="e">
        <f aca="false">IF(ROW(E1584) - 1 &gt;= $L$1,MMULT($AA$1:AA1($AA$1, 0, $L$1 - 1),E1584:E1584(E1584,1 - $L$1, 0)) / $K$3,"")</f>
        <v>#VALUE!</v>
      </c>
      <c r="N1584" s="0" t="e">
        <f aca="false">IF(ROW(E1584) - 1 &gt;= $N$1,SUM(E1584:E1584(E1584,1 - $N$1, 0)) / $N$1,"")</f>
        <v>#VALUE!</v>
      </c>
      <c r="P1584" s="0" t="e">
        <f aca="false">IF(ROW(N1584) - 1 &gt; $P$1, IF(OFFSET(N1584,  1 - $P$1, 0) &lt;&gt; "", MMULT($AA$2:AA2($AA$2, 0, $P$1 - 1), E1584:E1584(E1584,1 - $P$1, 0)) / $O$3,""),"")</f>
        <v>#VALUE!</v>
      </c>
    </row>
    <row collapsed="false" customFormat="false" customHeight="true" hidden="false" ht="14.4" outlineLevel="0" r="1585">
      <c r="A1585" s="5" t="n">
        <v>38856</v>
      </c>
      <c r="B1585" s="1" t="n">
        <v>63.26</v>
      </c>
      <c r="C1585" s="1" t="n">
        <v>64.88</v>
      </c>
      <c r="D1585" s="1" t="n">
        <v>62.82</v>
      </c>
      <c r="E1585" s="1" t="n">
        <v>64.51</v>
      </c>
      <c r="F1585" s="1" t="n">
        <v>35209500</v>
      </c>
      <c r="G1585" s="1" t="n">
        <v>64.23</v>
      </c>
      <c r="I1585" s="0" t="n">
        <f aca="false">B1585-E1585</f>
        <v>-1.25000000000001</v>
      </c>
      <c r="J1585" s="0" t="n">
        <f aca="false">C1585-D1585</f>
        <v>2.06</v>
      </c>
      <c r="L1585" s="11" t="e">
        <f aca="false">IF(ROW(E1585) - 1 &gt;= $L$1,MMULT($AA$1:AA1($AA$1, 0, $L$1 - 1),E1585:E1585(E1585,1 - $L$1, 0)) / $K$3,"")</f>
        <v>#VALUE!</v>
      </c>
      <c r="N1585" s="0" t="e">
        <f aca="false">IF(ROW(E1585) - 1 &gt;= $N$1,SUM(E1585:E1585(E1585,1 - $N$1, 0)) / $N$1,"")</f>
        <v>#VALUE!</v>
      </c>
      <c r="P1585" s="0" t="e">
        <f aca="false">IF(ROW(N1585) - 1 &gt; $P$1, IF(OFFSET(N1585,  1 - $P$1, 0) &lt;&gt; "", MMULT($AA$2:AA2($AA$2, 0, $P$1 - 1), E1585:E1585(E1585,1 - $P$1, 0)) / $O$3,""),"")</f>
        <v>#VALUE!</v>
      </c>
    </row>
    <row collapsed="false" customFormat="false" customHeight="true" hidden="false" ht="14.4" outlineLevel="0" r="1586">
      <c r="A1586" s="5" t="n">
        <v>38859</v>
      </c>
      <c r="B1586" s="1" t="n">
        <v>63.87</v>
      </c>
      <c r="C1586" s="1" t="n">
        <v>63.99</v>
      </c>
      <c r="D1586" s="1" t="n">
        <v>62.77</v>
      </c>
      <c r="E1586" s="1" t="n">
        <v>63.38</v>
      </c>
      <c r="F1586" s="1" t="n">
        <v>25677700</v>
      </c>
      <c r="G1586" s="1" t="n">
        <v>63.11</v>
      </c>
      <c r="I1586" s="0" t="n">
        <f aca="false">B1586-E1586</f>
        <v>0.489999999999995</v>
      </c>
      <c r="J1586" s="0" t="n">
        <f aca="false">C1586-D1586</f>
        <v>1.22</v>
      </c>
      <c r="L1586" s="11" t="e">
        <f aca="false">IF(ROW(E1586) - 1 &gt;= $L$1,MMULT($AA$1:AA1($AA$1, 0, $L$1 - 1),E1586:E1586(E1586,1 - $L$1, 0)) / $K$3,"")</f>
        <v>#VALUE!</v>
      </c>
      <c r="N1586" s="0" t="e">
        <f aca="false">IF(ROW(E1586) - 1 &gt;= $N$1,SUM(E1586:E1586(E1586,1 - $N$1, 0)) / $N$1,"")</f>
        <v>#VALUE!</v>
      </c>
      <c r="P1586" s="0" t="e">
        <f aca="false">IF(ROW(N1586) - 1 &gt; $P$1, IF(OFFSET(N1586,  1 - $P$1, 0) &lt;&gt; "", MMULT($AA$2:AA2($AA$2, 0, $P$1 - 1), E1586:E1586(E1586,1 - $P$1, 0)) / $O$3,""),"")</f>
        <v>#VALUE!</v>
      </c>
    </row>
    <row collapsed="false" customFormat="false" customHeight="true" hidden="false" ht="14.4" outlineLevel="0" r="1587">
      <c r="A1587" s="5" t="n">
        <v>38860</v>
      </c>
      <c r="B1587" s="1" t="n">
        <v>64.86</v>
      </c>
      <c r="C1587" s="1" t="n">
        <v>65.19</v>
      </c>
      <c r="D1587" s="1" t="n">
        <v>63</v>
      </c>
      <c r="E1587" s="1" t="n">
        <v>63.15</v>
      </c>
      <c r="F1587" s="1" t="n">
        <v>24800500</v>
      </c>
      <c r="G1587" s="1" t="n">
        <v>62.88</v>
      </c>
      <c r="I1587" s="0" t="n">
        <f aca="false">B1587-E1587</f>
        <v>1.71</v>
      </c>
      <c r="J1587" s="0" t="n">
        <f aca="false">C1587-D1587</f>
        <v>2.19</v>
      </c>
      <c r="L1587" s="11" t="e">
        <f aca="false">IF(ROW(E1587) - 1 &gt;= $L$1,MMULT($AA$1:AA1($AA$1, 0, $L$1 - 1),E1587:E1587(E1587,1 - $L$1, 0)) / $K$3,"")</f>
        <v>#VALUE!</v>
      </c>
      <c r="N1587" s="0" t="e">
        <f aca="false">IF(ROW(E1587) - 1 &gt;= $N$1,SUM(E1587:E1587(E1587,1 - $N$1, 0)) / $N$1,"")</f>
        <v>#VALUE!</v>
      </c>
      <c r="P1587" s="0" t="e">
        <f aca="false">IF(ROW(N1587) - 1 &gt; $P$1, IF(OFFSET(N1587,  1 - $P$1, 0) &lt;&gt; "", MMULT($AA$2:AA2($AA$2, 0, $P$1 - 1), E1587:E1587(E1587,1 - $P$1, 0)) / $O$3,""),"")</f>
        <v>#VALUE!</v>
      </c>
    </row>
    <row collapsed="false" customFormat="false" customHeight="true" hidden="false" ht="14.4" outlineLevel="0" r="1588">
      <c r="A1588" s="5" t="n">
        <v>38861</v>
      </c>
      <c r="B1588" s="1" t="n">
        <v>62.99</v>
      </c>
      <c r="C1588" s="1" t="n">
        <v>63.65</v>
      </c>
      <c r="D1588" s="1" t="n">
        <v>61.56</v>
      </c>
      <c r="E1588" s="1" t="n">
        <v>63.34</v>
      </c>
      <c r="F1588" s="1" t="n">
        <v>32715400</v>
      </c>
      <c r="G1588" s="1" t="n">
        <v>63.07</v>
      </c>
      <c r="I1588" s="0" t="n">
        <f aca="false">B1588-E1588</f>
        <v>-0.350000000000001</v>
      </c>
      <c r="J1588" s="0" t="n">
        <f aca="false">C1588-D1588</f>
        <v>2.09</v>
      </c>
      <c r="L1588" s="11" t="e">
        <f aca="false">IF(ROW(E1588) - 1 &gt;= $L$1,MMULT($AA$1:AA1($AA$1, 0, $L$1 - 1),E1588:E1588(E1588,1 - $L$1, 0)) / $K$3,"")</f>
        <v>#VALUE!</v>
      </c>
      <c r="N1588" s="0" t="e">
        <f aca="false">IF(ROW(E1588) - 1 &gt;= $N$1,SUM(E1588:E1588(E1588,1 - $N$1, 0)) / $N$1,"")</f>
        <v>#VALUE!</v>
      </c>
      <c r="P1588" s="0" t="e">
        <f aca="false">IF(ROW(N1588) - 1 &gt; $P$1, IF(OFFSET(N1588,  1 - $P$1, 0) &lt;&gt; "", MMULT($AA$2:AA2($AA$2, 0, $P$1 - 1), E1588:E1588(E1588,1 - $P$1, 0)) / $O$3,""),"")</f>
        <v>#VALUE!</v>
      </c>
    </row>
    <row collapsed="false" customFormat="false" customHeight="true" hidden="false" ht="14.4" outlineLevel="0" r="1589">
      <c r="A1589" s="5" t="n">
        <v>38862</v>
      </c>
      <c r="B1589" s="1" t="n">
        <v>64.26</v>
      </c>
      <c r="C1589" s="1" t="n">
        <v>64.45</v>
      </c>
      <c r="D1589" s="1" t="n">
        <v>63.29</v>
      </c>
      <c r="E1589" s="1" t="n">
        <v>64.33</v>
      </c>
      <c r="F1589" s="1" t="n">
        <v>16549000</v>
      </c>
      <c r="G1589" s="1" t="n">
        <v>64.05</v>
      </c>
      <c r="I1589" s="0" t="n">
        <f aca="false">B1589-E1589</f>
        <v>-0.0699999999999932</v>
      </c>
      <c r="J1589" s="0" t="n">
        <f aca="false">C1589-D1589</f>
        <v>1.16</v>
      </c>
      <c r="L1589" s="11" t="e">
        <f aca="false">IF(ROW(E1589) - 1 &gt;= $L$1,MMULT($AA$1:AA1($AA$1, 0, $L$1 - 1),E1589:E1589(E1589,1 - $L$1, 0)) / $K$3,"")</f>
        <v>#VALUE!</v>
      </c>
      <c r="N1589" s="0" t="e">
        <f aca="false">IF(ROW(E1589) - 1 &gt;= $N$1,SUM(E1589:E1589(E1589,1 - $N$1, 0)) / $N$1,"")</f>
        <v>#VALUE!</v>
      </c>
      <c r="P1589" s="0" t="e">
        <f aca="false">IF(ROW(N1589) - 1 &gt; $P$1, IF(OFFSET(N1589,  1 - $P$1, 0) &lt;&gt; "", MMULT($AA$2:AA2($AA$2, 0, $P$1 - 1), E1589:E1589(E1589,1 - $P$1, 0)) / $O$3,""),"")</f>
        <v>#VALUE!</v>
      </c>
    </row>
    <row collapsed="false" customFormat="false" customHeight="true" hidden="false" ht="14.4" outlineLevel="0" r="1590">
      <c r="A1590" s="5" t="n">
        <v>38863</v>
      </c>
      <c r="B1590" s="1" t="n">
        <v>64.31</v>
      </c>
      <c r="C1590" s="1" t="n">
        <v>64.56</v>
      </c>
      <c r="D1590" s="1" t="n">
        <v>63.14</v>
      </c>
      <c r="E1590" s="1" t="n">
        <v>63.55</v>
      </c>
      <c r="F1590" s="1" t="n">
        <v>15462500</v>
      </c>
      <c r="G1590" s="1" t="n">
        <v>63.28</v>
      </c>
      <c r="I1590" s="0" t="n">
        <f aca="false">B1590-E1590</f>
        <v>0.760000000000005</v>
      </c>
      <c r="J1590" s="0" t="n">
        <f aca="false">C1590-D1590</f>
        <v>1.42</v>
      </c>
      <c r="L1590" s="11" t="e">
        <f aca="false">IF(ROW(E1590) - 1 &gt;= $L$1,MMULT($AA$1:AA1($AA$1, 0, $L$1 - 1),E1590:E1590(E1590,1 - $L$1, 0)) / $K$3,"")</f>
        <v>#VALUE!</v>
      </c>
      <c r="N1590" s="0" t="e">
        <f aca="false">IF(ROW(E1590) - 1 &gt;= $N$1,SUM(E1590:E1590(E1590,1 - $N$1, 0)) / $N$1,"")</f>
        <v>#VALUE!</v>
      </c>
      <c r="P1590" s="0" t="e">
        <f aca="false">IF(ROW(N1590) - 1 &gt; $P$1, IF(OFFSET(N1590,  1 - $P$1, 0) &lt;&gt; "", MMULT($AA$2:AA2($AA$2, 0, $P$1 - 1), E1590:E1590(E1590,1 - $P$1, 0)) / $O$3,""),"")</f>
        <v>#VALUE!</v>
      </c>
    </row>
    <row collapsed="false" customFormat="false" customHeight="true" hidden="false" ht="14.4" outlineLevel="0" r="1591">
      <c r="A1591" s="5" t="n">
        <v>38867</v>
      </c>
      <c r="B1591" s="1" t="n">
        <v>63.29</v>
      </c>
      <c r="C1591" s="1" t="n">
        <v>63.3</v>
      </c>
      <c r="D1591" s="1" t="n">
        <v>61.22</v>
      </c>
      <c r="E1591" s="1" t="n">
        <v>61.22</v>
      </c>
      <c r="F1591" s="1" t="n">
        <v>20121500</v>
      </c>
      <c r="G1591" s="1" t="n">
        <v>60.96</v>
      </c>
      <c r="I1591" s="0" t="n">
        <f aca="false">B1591-E1591</f>
        <v>2.07</v>
      </c>
      <c r="J1591" s="0" t="n">
        <f aca="false">C1591-D1591</f>
        <v>2.08</v>
      </c>
      <c r="L1591" s="11" t="e">
        <f aca="false">IF(ROW(E1591) - 1 &gt;= $L$1,MMULT($AA$1:AA1($AA$1, 0, $L$1 - 1),E1591:E1591(E1591,1 - $L$1, 0)) / $K$3,"")</f>
        <v>#VALUE!</v>
      </c>
      <c r="N1591" s="0" t="e">
        <f aca="false">IF(ROW(E1591) - 1 &gt;= $N$1,SUM(E1591:E1591(E1591,1 - $N$1, 0)) / $N$1,"")</f>
        <v>#VALUE!</v>
      </c>
      <c r="P1591" s="0" t="e">
        <f aca="false">IF(ROW(N1591) - 1 &gt; $P$1, IF(OFFSET(N1591,  1 - $P$1, 0) &lt;&gt; "", MMULT($AA$2:AA2($AA$2, 0, $P$1 - 1), E1591:E1591(E1591,1 - $P$1, 0)) / $O$3,""),"")</f>
        <v>#VALUE!</v>
      </c>
    </row>
    <row collapsed="false" customFormat="false" customHeight="true" hidden="false" ht="14.4" outlineLevel="0" r="1592">
      <c r="A1592" s="5" t="n">
        <v>38868</v>
      </c>
      <c r="B1592" s="1" t="n">
        <v>61.76</v>
      </c>
      <c r="C1592" s="1" t="n">
        <v>61.79</v>
      </c>
      <c r="D1592" s="1" t="n">
        <v>58.69</v>
      </c>
      <c r="E1592" s="1" t="n">
        <v>59.77</v>
      </c>
      <c r="F1592" s="1" t="n">
        <v>45749200</v>
      </c>
      <c r="G1592" s="1" t="n">
        <v>59.51</v>
      </c>
      <c r="I1592" s="0" t="n">
        <f aca="false">B1592-E1592</f>
        <v>1.99</v>
      </c>
      <c r="J1592" s="0" t="n">
        <f aca="false">C1592-D1592</f>
        <v>3.1</v>
      </c>
      <c r="L1592" s="11" t="e">
        <f aca="false">IF(ROW(E1592) - 1 &gt;= $L$1,MMULT($AA$1:AA1($AA$1, 0, $L$1 - 1),E1592:E1592(E1592,1 - $L$1, 0)) / $K$3,"")</f>
        <v>#VALUE!</v>
      </c>
      <c r="N1592" s="0" t="e">
        <f aca="false">IF(ROW(E1592) - 1 &gt;= $N$1,SUM(E1592:E1592(E1592,1 - $N$1, 0)) / $N$1,"")</f>
        <v>#VALUE!</v>
      </c>
      <c r="P1592" s="0" t="e">
        <f aca="false">IF(ROW(N1592) - 1 &gt; $P$1, IF(OFFSET(N1592,  1 - $P$1, 0) &lt;&gt; "", MMULT($AA$2:AA2($AA$2, 0, $P$1 - 1), E1592:E1592(E1592,1 - $P$1, 0)) / $O$3,""),"")</f>
        <v>#VALUE!</v>
      </c>
    </row>
    <row collapsed="false" customFormat="false" customHeight="true" hidden="false" ht="14.4" outlineLevel="0" r="1593">
      <c r="A1593" s="5" t="n">
        <v>38869</v>
      </c>
      <c r="B1593" s="1" t="n">
        <v>59.85</v>
      </c>
      <c r="C1593" s="1" t="n">
        <v>62.28</v>
      </c>
      <c r="D1593" s="1" t="n">
        <v>59.52</v>
      </c>
      <c r="E1593" s="1" t="n">
        <v>62.17</v>
      </c>
      <c r="F1593" s="1" t="n">
        <v>33661000</v>
      </c>
      <c r="G1593" s="1" t="n">
        <v>61.9</v>
      </c>
      <c r="I1593" s="0" t="n">
        <f aca="false">B1593-E1593</f>
        <v>-2.32</v>
      </c>
      <c r="J1593" s="0" t="n">
        <f aca="false">C1593-D1593</f>
        <v>2.76</v>
      </c>
      <c r="L1593" s="11" t="e">
        <f aca="false">IF(ROW(E1593) - 1 &gt;= $L$1,MMULT($AA$1:AA1($AA$1, 0, $L$1 - 1),E1593:E1593(E1593,1 - $L$1, 0)) / $K$3,"")</f>
        <v>#VALUE!</v>
      </c>
      <c r="N1593" s="0" t="e">
        <f aca="false">IF(ROW(E1593) - 1 &gt;= $N$1,SUM(E1593:E1593(E1593,1 - $N$1, 0)) / $N$1,"")</f>
        <v>#VALUE!</v>
      </c>
      <c r="P1593" s="0" t="e">
        <f aca="false">IF(ROW(N1593) - 1 &gt; $P$1, IF(OFFSET(N1593,  1 - $P$1, 0) &lt;&gt; "", MMULT($AA$2:AA2($AA$2, 0, $P$1 - 1), E1593:E1593(E1593,1 - $P$1, 0)) / $O$3,""),"")</f>
        <v>#VALUE!</v>
      </c>
    </row>
    <row collapsed="false" customFormat="false" customHeight="true" hidden="false" ht="14.4" outlineLevel="0" r="1594">
      <c r="A1594" s="5" t="n">
        <v>38870</v>
      </c>
      <c r="B1594" s="1" t="n">
        <v>62.99</v>
      </c>
      <c r="C1594" s="1" t="n">
        <v>63.1</v>
      </c>
      <c r="D1594" s="1" t="n">
        <v>60.88</v>
      </c>
      <c r="E1594" s="1" t="n">
        <v>61.66</v>
      </c>
      <c r="F1594" s="1" t="n">
        <v>24492400</v>
      </c>
      <c r="G1594" s="1" t="n">
        <v>61.4</v>
      </c>
      <c r="I1594" s="0" t="n">
        <f aca="false">B1594-E1594</f>
        <v>1.33000000000001</v>
      </c>
      <c r="J1594" s="0" t="n">
        <f aca="false">C1594-D1594</f>
        <v>2.22</v>
      </c>
      <c r="L1594" s="11" t="e">
        <f aca="false">IF(ROW(E1594) - 1 &gt;= $L$1,MMULT($AA$1:AA1($AA$1, 0, $L$1 - 1),E1594:E1594(E1594,1 - $L$1, 0)) / $K$3,"")</f>
        <v>#VALUE!</v>
      </c>
      <c r="N1594" s="0" t="e">
        <f aca="false">IF(ROW(E1594) - 1 &gt;= $N$1,SUM(E1594:E1594(E1594,1 - $N$1, 0)) / $N$1,"")</f>
        <v>#VALUE!</v>
      </c>
      <c r="P1594" s="0" t="e">
        <f aca="false">IF(ROW(N1594) - 1 &gt; $P$1, IF(OFFSET(N1594,  1 - $P$1, 0) &lt;&gt; "", MMULT($AA$2:AA2($AA$2, 0, $P$1 - 1), E1594:E1594(E1594,1 - $P$1, 0)) / $O$3,""),"")</f>
        <v>#VALUE!</v>
      </c>
    </row>
    <row collapsed="false" customFormat="false" customHeight="true" hidden="false" ht="14.4" outlineLevel="0" r="1595">
      <c r="A1595" s="5" t="n">
        <v>38873</v>
      </c>
      <c r="B1595" s="1" t="n">
        <v>61.15</v>
      </c>
      <c r="C1595" s="1" t="n">
        <v>61.15</v>
      </c>
      <c r="D1595" s="1" t="n">
        <v>59.97</v>
      </c>
      <c r="E1595" s="1" t="n">
        <v>60</v>
      </c>
      <c r="F1595" s="1" t="n">
        <v>21635200</v>
      </c>
      <c r="G1595" s="1" t="n">
        <v>59.74</v>
      </c>
      <c r="I1595" s="0" t="n">
        <f aca="false">B1595-E1595</f>
        <v>1.15</v>
      </c>
      <c r="J1595" s="0" t="n">
        <f aca="false">C1595-D1595</f>
        <v>1.18</v>
      </c>
      <c r="L1595" s="11" t="e">
        <f aca="false">IF(ROW(E1595) - 1 &gt;= $L$1,MMULT($AA$1:AA1($AA$1, 0, $L$1 - 1),E1595:E1595(E1595,1 - $L$1, 0)) / $K$3,"")</f>
        <v>#VALUE!</v>
      </c>
      <c r="N1595" s="0" t="e">
        <f aca="false">IF(ROW(E1595) - 1 &gt;= $N$1,SUM(E1595:E1595(E1595,1 - $N$1, 0)) / $N$1,"")</f>
        <v>#VALUE!</v>
      </c>
      <c r="P1595" s="0" t="e">
        <f aca="false">IF(ROW(N1595) - 1 &gt; $P$1, IF(OFFSET(N1595,  1 - $P$1, 0) &lt;&gt; "", MMULT($AA$2:AA2($AA$2, 0, $P$1 - 1), E1595:E1595(E1595,1 - $P$1, 0)) / $O$3,""),"")</f>
        <v>#VALUE!</v>
      </c>
    </row>
    <row collapsed="false" customFormat="false" customHeight="true" hidden="false" ht="14.4" outlineLevel="0" r="1596">
      <c r="A1596" s="5" t="n">
        <v>38874</v>
      </c>
      <c r="B1596" s="1" t="n">
        <v>60.22</v>
      </c>
      <c r="C1596" s="1" t="n">
        <v>60.63</v>
      </c>
      <c r="D1596" s="1" t="n">
        <v>58.91</v>
      </c>
      <c r="E1596" s="1" t="n">
        <v>59.72</v>
      </c>
      <c r="F1596" s="1" t="n">
        <v>25929900</v>
      </c>
      <c r="G1596" s="1" t="n">
        <v>59.46</v>
      </c>
      <c r="I1596" s="0" t="n">
        <f aca="false">B1596-E1596</f>
        <v>0.5</v>
      </c>
      <c r="J1596" s="0" t="n">
        <f aca="false">C1596-D1596</f>
        <v>1.72000000000001</v>
      </c>
      <c r="L1596" s="11" t="e">
        <f aca="false">IF(ROW(E1596) - 1 &gt;= $L$1,MMULT($AA$1:AA1($AA$1, 0, $L$1 - 1),E1596:E1596(E1596,1 - $L$1, 0)) / $K$3,"")</f>
        <v>#VALUE!</v>
      </c>
      <c r="N1596" s="0" t="e">
        <f aca="false">IF(ROW(E1596) - 1 &gt;= $N$1,SUM(E1596:E1596(E1596,1 - $N$1, 0)) / $N$1,"")</f>
        <v>#VALUE!</v>
      </c>
      <c r="P1596" s="0" t="e">
        <f aca="false">IF(ROW(N1596) - 1 &gt; $P$1, IF(OFFSET(N1596,  1 - $P$1, 0) &lt;&gt; "", MMULT($AA$2:AA2($AA$2, 0, $P$1 - 1), E1596:E1596(E1596,1 - $P$1, 0)) / $O$3,""),"")</f>
        <v>#VALUE!</v>
      </c>
    </row>
    <row collapsed="false" customFormat="false" customHeight="true" hidden="false" ht="14.4" outlineLevel="0" r="1597">
      <c r="A1597" s="5" t="n">
        <v>38875</v>
      </c>
      <c r="B1597" s="1" t="n">
        <v>60.1</v>
      </c>
      <c r="C1597" s="1" t="n">
        <v>60.4</v>
      </c>
      <c r="D1597" s="1" t="n">
        <v>58.35</v>
      </c>
      <c r="E1597" s="1" t="n">
        <v>58.56</v>
      </c>
      <c r="F1597" s="1" t="n">
        <v>26803800</v>
      </c>
      <c r="G1597" s="1" t="n">
        <v>58.31</v>
      </c>
      <c r="I1597" s="0" t="n">
        <f aca="false">B1597-E1597</f>
        <v>1.54</v>
      </c>
      <c r="J1597" s="0" t="n">
        <f aca="false">C1597-D1597</f>
        <v>2.05</v>
      </c>
      <c r="L1597" s="11" t="e">
        <f aca="false">IF(ROW(E1597) - 1 &gt;= $L$1,MMULT($AA$1:AA1($AA$1, 0, $L$1 - 1),E1597:E1597(E1597,1 - $L$1, 0)) / $K$3,"")</f>
        <v>#VALUE!</v>
      </c>
      <c r="N1597" s="0" t="e">
        <f aca="false">IF(ROW(E1597) - 1 &gt;= $N$1,SUM(E1597:E1597(E1597,1 - $N$1, 0)) / $N$1,"")</f>
        <v>#VALUE!</v>
      </c>
      <c r="P1597" s="0" t="e">
        <f aca="false">IF(ROW(N1597) - 1 &gt; $P$1, IF(OFFSET(N1597,  1 - $P$1, 0) &lt;&gt; "", MMULT($AA$2:AA2($AA$2, 0, $P$1 - 1), E1597:E1597(E1597,1 - $P$1, 0)) / $O$3,""),"")</f>
        <v>#VALUE!</v>
      </c>
    </row>
    <row collapsed="false" customFormat="false" customHeight="true" hidden="false" ht="14.4" outlineLevel="0" r="1598">
      <c r="A1598" s="5" t="n">
        <v>38876</v>
      </c>
      <c r="B1598" s="1" t="n">
        <v>58.44</v>
      </c>
      <c r="C1598" s="1" t="n">
        <v>60.93</v>
      </c>
      <c r="D1598" s="1" t="n">
        <v>57.15</v>
      </c>
      <c r="E1598" s="1" t="n">
        <v>60.76</v>
      </c>
      <c r="F1598" s="1" t="n">
        <v>49910100</v>
      </c>
      <c r="G1598" s="1" t="n">
        <v>60.5</v>
      </c>
      <c r="I1598" s="0" t="n">
        <f aca="false">B1598-E1598</f>
        <v>-2.32</v>
      </c>
      <c r="J1598" s="0" t="n">
        <f aca="false">C1598-D1598</f>
        <v>3.78</v>
      </c>
      <c r="L1598" s="11" t="e">
        <f aca="false">IF(ROW(E1598) - 1 &gt;= $L$1,MMULT($AA$1:AA1($AA$1, 0, $L$1 - 1),E1598:E1598(E1598,1 - $L$1, 0)) / $K$3,"")</f>
        <v>#VALUE!</v>
      </c>
      <c r="N1598" s="0" t="e">
        <f aca="false">IF(ROW(E1598) - 1 &gt;= $N$1,SUM(E1598:E1598(E1598,1 - $N$1, 0)) / $N$1,"")</f>
        <v>#VALUE!</v>
      </c>
      <c r="P1598" s="0" t="e">
        <f aca="false">IF(ROW(N1598) - 1 &gt; $P$1, IF(OFFSET(N1598,  1 - $P$1, 0) &lt;&gt; "", MMULT($AA$2:AA2($AA$2, 0, $P$1 - 1), E1598:E1598(E1598,1 - $P$1, 0)) / $O$3,""),"")</f>
        <v>#VALUE!</v>
      </c>
    </row>
    <row collapsed="false" customFormat="false" customHeight="true" hidden="false" ht="14.4" outlineLevel="0" r="1599">
      <c r="A1599" s="5" t="n">
        <v>38877</v>
      </c>
      <c r="B1599" s="1" t="n">
        <v>61.18</v>
      </c>
      <c r="C1599" s="1" t="n">
        <v>61.56</v>
      </c>
      <c r="D1599" s="1" t="n">
        <v>59.1</v>
      </c>
      <c r="E1599" s="1" t="n">
        <v>59.24</v>
      </c>
      <c r="F1599" s="1" t="n">
        <v>27708500</v>
      </c>
      <c r="G1599" s="1" t="n">
        <v>58.99</v>
      </c>
      <c r="I1599" s="0" t="n">
        <f aca="false">B1599-E1599</f>
        <v>1.94</v>
      </c>
      <c r="J1599" s="0" t="n">
        <f aca="false">C1599-D1599</f>
        <v>2.46</v>
      </c>
      <c r="L1599" s="11" t="e">
        <f aca="false">IF(ROW(E1599) - 1 &gt;= $L$1,MMULT($AA$1:AA1($AA$1, 0, $L$1 - 1),E1599:E1599(E1599,1 - $L$1, 0)) / $K$3,"")</f>
        <v>#VALUE!</v>
      </c>
      <c r="N1599" s="0" t="e">
        <f aca="false">IF(ROW(E1599) - 1 &gt;= $N$1,SUM(E1599:E1599(E1599,1 - $N$1, 0)) / $N$1,"")</f>
        <v>#VALUE!</v>
      </c>
      <c r="P1599" s="0" t="e">
        <f aca="false">IF(ROW(N1599) - 1 &gt; $P$1, IF(OFFSET(N1599,  1 - $P$1, 0) &lt;&gt; "", MMULT($AA$2:AA2($AA$2, 0, $P$1 - 1), E1599:E1599(E1599,1 - $P$1, 0)) / $O$3,""),"")</f>
        <v>#VALUE!</v>
      </c>
    </row>
    <row collapsed="false" customFormat="false" customHeight="true" hidden="false" ht="14.4" outlineLevel="0" r="1600">
      <c r="A1600" s="5" t="n">
        <v>38880</v>
      </c>
      <c r="B1600" s="1" t="n">
        <v>59.4</v>
      </c>
      <c r="C1600" s="1" t="n">
        <v>59.73</v>
      </c>
      <c r="D1600" s="1" t="n">
        <v>56.96</v>
      </c>
      <c r="E1600" s="1" t="n">
        <v>57</v>
      </c>
      <c r="F1600" s="1" t="n">
        <v>25635200</v>
      </c>
      <c r="G1600" s="1" t="n">
        <v>56.76</v>
      </c>
      <c r="I1600" s="0" t="n">
        <f aca="false">B1600-E1600</f>
        <v>2.4</v>
      </c>
      <c r="J1600" s="0" t="n">
        <f aca="false">C1600-D1600</f>
        <v>2.77</v>
      </c>
      <c r="L1600" s="11" t="e">
        <f aca="false">IF(ROW(E1600) - 1 &gt;= $L$1,MMULT($AA$1:AA1($AA$1, 0, $L$1 - 1),E1600:E1600(E1600,1 - $L$1, 0)) / $K$3,"")</f>
        <v>#VALUE!</v>
      </c>
      <c r="N1600" s="0" t="e">
        <f aca="false">IF(ROW(E1600) - 1 &gt;= $N$1,SUM(E1600:E1600(E1600,1 - $N$1, 0)) / $N$1,"")</f>
        <v>#VALUE!</v>
      </c>
      <c r="P1600" s="0" t="e">
        <f aca="false">IF(ROW(N1600) - 1 &gt; $P$1, IF(OFFSET(N1600,  1 - $P$1, 0) &lt;&gt; "", MMULT($AA$2:AA2($AA$2, 0, $P$1 - 1), E1600:E1600(E1600,1 - $P$1, 0)) / $O$3,""),"")</f>
        <v>#VALUE!</v>
      </c>
    </row>
    <row collapsed="false" customFormat="false" customHeight="true" hidden="false" ht="14.4" outlineLevel="0" r="1601">
      <c r="A1601" s="5" t="n">
        <v>38881</v>
      </c>
      <c r="B1601" s="1" t="n">
        <v>57.61</v>
      </c>
      <c r="C1601" s="1" t="n">
        <v>59.1</v>
      </c>
      <c r="D1601" s="1" t="n">
        <v>57.36</v>
      </c>
      <c r="E1601" s="1" t="n">
        <v>58.33</v>
      </c>
      <c r="F1601" s="1" t="n">
        <v>38594400</v>
      </c>
      <c r="G1601" s="1" t="n">
        <v>58.08</v>
      </c>
      <c r="I1601" s="0" t="n">
        <f aca="false">B1601-E1601</f>
        <v>-0.719999999999999</v>
      </c>
      <c r="J1601" s="0" t="n">
        <f aca="false">C1601-D1601</f>
        <v>1.74</v>
      </c>
      <c r="L1601" s="11" t="e">
        <f aca="false">IF(ROW(E1601) - 1 &gt;= $L$1,MMULT($AA$1:AA1($AA$1, 0, $L$1 - 1),E1601:E1601(E1601,1 - $L$1, 0)) / $K$3,"")</f>
        <v>#VALUE!</v>
      </c>
      <c r="N1601" s="0" t="e">
        <f aca="false">IF(ROW(E1601) - 1 &gt;= $N$1,SUM(E1601:E1601(E1601,1 - $N$1, 0)) / $N$1,"")</f>
        <v>#VALUE!</v>
      </c>
      <c r="P1601" s="0" t="e">
        <f aca="false">IF(ROW(N1601) - 1 &gt; $P$1, IF(OFFSET(N1601,  1 - $P$1, 0) &lt;&gt; "", MMULT($AA$2:AA2($AA$2, 0, $P$1 - 1), E1601:E1601(E1601,1 - $P$1, 0)) / $O$3,""),"")</f>
        <v>#VALUE!</v>
      </c>
    </row>
    <row collapsed="false" customFormat="false" customHeight="true" hidden="false" ht="14.4" outlineLevel="0" r="1602">
      <c r="A1602" s="5" t="n">
        <v>38882</v>
      </c>
      <c r="B1602" s="1" t="n">
        <v>58.28</v>
      </c>
      <c r="C1602" s="1" t="n">
        <v>58.78</v>
      </c>
      <c r="D1602" s="1" t="n">
        <v>56.69</v>
      </c>
      <c r="E1602" s="1" t="n">
        <v>57.61</v>
      </c>
      <c r="F1602" s="1" t="n">
        <v>31362000</v>
      </c>
      <c r="G1602" s="1" t="n">
        <v>57.36</v>
      </c>
      <c r="I1602" s="0" t="n">
        <f aca="false">B1602-E1602</f>
        <v>0.670000000000002</v>
      </c>
      <c r="J1602" s="0" t="n">
        <f aca="false">C1602-D1602</f>
        <v>2.09</v>
      </c>
      <c r="L1602" s="11" t="e">
        <f aca="false">IF(ROW(E1602) - 1 &gt;= $L$1,MMULT($AA$1:AA1($AA$1, 0, $L$1 - 1),E1602:E1602(E1602,1 - $L$1, 0)) / $K$3,"")</f>
        <v>#VALUE!</v>
      </c>
      <c r="N1602" s="0" t="e">
        <f aca="false">IF(ROW(E1602) - 1 &gt;= $N$1,SUM(E1602:E1602(E1602,1 - $N$1, 0)) / $N$1,"")</f>
        <v>#VALUE!</v>
      </c>
      <c r="P1602" s="0" t="e">
        <f aca="false">IF(ROW(N1602) - 1 &gt; $P$1, IF(OFFSET(N1602,  1 - $P$1, 0) &lt;&gt; "", MMULT($AA$2:AA2($AA$2, 0, $P$1 - 1), E1602:E1602(E1602,1 - $P$1, 0)) / $O$3,""),"")</f>
        <v>#VALUE!</v>
      </c>
    </row>
    <row collapsed="false" customFormat="false" customHeight="true" hidden="false" ht="14.4" outlineLevel="0" r="1603">
      <c r="A1603" s="5" t="n">
        <v>38883</v>
      </c>
      <c r="B1603" s="1" t="n">
        <v>57.3</v>
      </c>
      <c r="C1603" s="1" t="n">
        <v>59.74</v>
      </c>
      <c r="D1603" s="1" t="n">
        <v>56.75</v>
      </c>
      <c r="E1603" s="1" t="n">
        <v>59.38</v>
      </c>
      <c r="F1603" s="1" t="n">
        <v>42513700</v>
      </c>
      <c r="G1603" s="1" t="n">
        <v>59.13</v>
      </c>
      <c r="I1603" s="0" t="n">
        <f aca="false">B1603-E1603</f>
        <v>-2.08000000000001</v>
      </c>
      <c r="J1603" s="0" t="n">
        <f aca="false">C1603-D1603</f>
        <v>2.99</v>
      </c>
      <c r="L1603" s="11" t="e">
        <f aca="false">IF(ROW(E1603) - 1 &gt;= $L$1,MMULT($AA$1:AA1($AA$1, 0, $L$1 - 1),E1603:E1603(E1603,1 - $L$1, 0)) / $K$3,"")</f>
        <v>#VALUE!</v>
      </c>
      <c r="N1603" s="0" t="e">
        <f aca="false">IF(ROW(E1603) - 1 &gt;= $N$1,SUM(E1603:E1603(E1603,1 - $N$1, 0)) / $N$1,"")</f>
        <v>#VALUE!</v>
      </c>
      <c r="P1603" s="0" t="e">
        <f aca="false">IF(ROW(N1603) - 1 &gt; $P$1, IF(OFFSET(N1603,  1 - $P$1, 0) &lt;&gt; "", MMULT($AA$2:AA2($AA$2, 0, $P$1 - 1), E1603:E1603(E1603,1 - $P$1, 0)) / $O$3,""),"")</f>
        <v>#VALUE!</v>
      </c>
    </row>
    <row collapsed="false" customFormat="false" customHeight="true" hidden="false" ht="14.4" outlineLevel="0" r="1604">
      <c r="A1604" s="5" t="n">
        <v>38884</v>
      </c>
      <c r="B1604" s="1" t="n">
        <v>58.96</v>
      </c>
      <c r="C1604" s="1" t="n">
        <v>59.19</v>
      </c>
      <c r="D1604" s="1" t="n">
        <v>57.52</v>
      </c>
      <c r="E1604" s="1" t="n">
        <v>57.56</v>
      </c>
      <c r="F1604" s="1" t="n">
        <v>29932200</v>
      </c>
      <c r="G1604" s="1" t="n">
        <v>57.31</v>
      </c>
      <c r="I1604" s="0" t="n">
        <f aca="false">B1604-E1604</f>
        <v>1.4</v>
      </c>
      <c r="J1604" s="0" t="n">
        <f aca="false">C1604-D1604</f>
        <v>1.66999999999999</v>
      </c>
      <c r="L1604" s="11" t="e">
        <f aca="false">IF(ROW(E1604) - 1 &gt;= $L$1,MMULT($AA$1:AA1($AA$1, 0, $L$1 - 1),E1604:E1604(E1604,1 - $L$1, 0)) / $K$3,"")</f>
        <v>#VALUE!</v>
      </c>
      <c r="N1604" s="0" t="e">
        <f aca="false">IF(ROW(E1604) - 1 &gt;= $N$1,SUM(E1604:E1604(E1604,1 - $N$1, 0)) / $N$1,"")</f>
        <v>#VALUE!</v>
      </c>
      <c r="P1604" s="0" t="e">
        <f aca="false">IF(ROW(N1604) - 1 &gt; $P$1, IF(OFFSET(N1604,  1 - $P$1, 0) &lt;&gt; "", MMULT($AA$2:AA2($AA$2, 0, $P$1 - 1), E1604:E1604(E1604,1 - $P$1, 0)) / $O$3,""),"")</f>
        <v>#VALUE!</v>
      </c>
    </row>
    <row collapsed="false" customFormat="false" customHeight="true" hidden="false" ht="14.4" outlineLevel="0" r="1605">
      <c r="A1605" s="5" t="n">
        <v>38887</v>
      </c>
      <c r="B1605" s="1" t="n">
        <v>57.83</v>
      </c>
      <c r="C1605" s="1" t="n">
        <v>58.18</v>
      </c>
      <c r="D1605" s="1" t="n">
        <v>57</v>
      </c>
      <c r="E1605" s="1" t="n">
        <v>57.2</v>
      </c>
      <c r="F1605" s="1" t="n">
        <v>25163400</v>
      </c>
      <c r="G1605" s="1" t="n">
        <v>56.96</v>
      </c>
      <c r="I1605" s="0" t="n">
        <f aca="false">B1605-E1605</f>
        <v>0.629999999999995</v>
      </c>
      <c r="J1605" s="0" t="n">
        <f aca="false">C1605-D1605</f>
        <v>1.18</v>
      </c>
      <c r="L1605" s="11" t="e">
        <f aca="false">IF(ROW(E1605) - 1 &gt;= $L$1,MMULT($AA$1:AA1($AA$1, 0, $L$1 - 1),E1605:E1605(E1605,1 - $L$1, 0)) / $K$3,"")</f>
        <v>#VALUE!</v>
      </c>
      <c r="N1605" s="0" t="e">
        <f aca="false">IF(ROW(E1605) - 1 &gt;= $N$1,SUM(E1605:E1605(E1605,1 - $N$1, 0)) / $N$1,"")</f>
        <v>#VALUE!</v>
      </c>
      <c r="P1605" s="0" t="e">
        <f aca="false">IF(ROW(N1605) - 1 &gt; $P$1, IF(OFFSET(N1605,  1 - $P$1, 0) &lt;&gt; "", MMULT($AA$2:AA2($AA$2, 0, $P$1 - 1), E1605:E1605(E1605,1 - $P$1, 0)) / $O$3,""),"")</f>
        <v>#VALUE!</v>
      </c>
    </row>
    <row collapsed="false" customFormat="false" customHeight="true" hidden="false" ht="14.4" outlineLevel="0" r="1606">
      <c r="A1606" s="5" t="n">
        <v>38888</v>
      </c>
      <c r="B1606" s="1" t="n">
        <v>57.61</v>
      </c>
      <c r="C1606" s="1" t="n">
        <v>58.35</v>
      </c>
      <c r="D1606" s="1" t="n">
        <v>57.29</v>
      </c>
      <c r="E1606" s="1" t="n">
        <v>57.47</v>
      </c>
      <c r="F1606" s="1" t="n">
        <v>24034800</v>
      </c>
      <c r="G1606" s="1" t="n">
        <v>57.22</v>
      </c>
      <c r="I1606" s="0" t="n">
        <f aca="false">B1606-E1606</f>
        <v>0.140000000000001</v>
      </c>
      <c r="J1606" s="0" t="n">
        <f aca="false">C1606-D1606</f>
        <v>1.06</v>
      </c>
      <c r="L1606" s="11" t="e">
        <f aca="false">IF(ROW(E1606) - 1 &gt;= $L$1,MMULT($AA$1:AA1($AA$1, 0, $L$1 - 1),E1606:E1606(E1606,1 - $L$1, 0)) / $K$3,"")</f>
        <v>#VALUE!</v>
      </c>
      <c r="N1606" s="0" t="e">
        <f aca="false">IF(ROW(E1606) - 1 &gt;= $N$1,SUM(E1606:E1606(E1606,1 - $N$1, 0)) / $N$1,"")</f>
        <v>#VALUE!</v>
      </c>
      <c r="P1606" s="0" t="e">
        <f aca="false">IF(ROW(N1606) - 1 &gt; $P$1, IF(OFFSET(N1606,  1 - $P$1, 0) &lt;&gt; "", MMULT($AA$2:AA2($AA$2, 0, $P$1 - 1), E1606:E1606(E1606,1 - $P$1, 0)) / $O$3,""),"")</f>
        <v>#VALUE!</v>
      </c>
    </row>
    <row collapsed="false" customFormat="false" customHeight="true" hidden="false" ht="14.4" outlineLevel="0" r="1607">
      <c r="A1607" s="5" t="n">
        <v>38889</v>
      </c>
      <c r="B1607" s="1" t="n">
        <v>57.74</v>
      </c>
      <c r="C1607" s="1" t="n">
        <v>58.71</v>
      </c>
      <c r="D1607" s="1" t="n">
        <v>57.3</v>
      </c>
      <c r="E1607" s="1" t="n">
        <v>57.86</v>
      </c>
      <c r="F1607" s="1" t="n">
        <v>30832000</v>
      </c>
      <c r="G1607" s="1" t="n">
        <v>57.61</v>
      </c>
      <c r="I1607" s="0" t="n">
        <f aca="false">B1607-E1607</f>
        <v>-0.119999999999997</v>
      </c>
      <c r="J1607" s="0" t="n">
        <f aca="false">C1607-D1607</f>
        <v>1.41</v>
      </c>
      <c r="L1607" s="11" t="e">
        <f aca="false">IF(ROW(E1607) - 1 &gt;= $L$1,MMULT($AA$1:AA1($AA$1, 0, $L$1 - 1),E1607:E1607(E1607,1 - $L$1, 0)) / $K$3,"")</f>
        <v>#VALUE!</v>
      </c>
      <c r="N1607" s="0" t="e">
        <f aca="false">IF(ROW(E1607) - 1 &gt;= $N$1,SUM(E1607:E1607(E1607,1 - $N$1, 0)) / $N$1,"")</f>
        <v>#VALUE!</v>
      </c>
      <c r="P1607" s="0" t="e">
        <f aca="false">IF(ROW(N1607) - 1 &gt; $P$1, IF(OFFSET(N1607,  1 - $P$1, 0) &lt;&gt; "", MMULT($AA$2:AA2($AA$2, 0, $P$1 - 1), E1607:E1607(E1607,1 - $P$1, 0)) / $O$3,""),"")</f>
        <v>#VALUE!</v>
      </c>
    </row>
    <row collapsed="false" customFormat="false" customHeight="true" hidden="false" ht="14.4" outlineLevel="0" r="1608">
      <c r="A1608" s="5" t="n">
        <v>38890</v>
      </c>
      <c r="B1608" s="1" t="n">
        <v>58.2</v>
      </c>
      <c r="C1608" s="1" t="n">
        <v>59.75</v>
      </c>
      <c r="D1608" s="1" t="n">
        <v>58.07</v>
      </c>
      <c r="E1608" s="1" t="n">
        <v>59.58</v>
      </c>
      <c r="F1608" s="1" t="n">
        <v>34486900</v>
      </c>
      <c r="G1608" s="1" t="n">
        <v>59.33</v>
      </c>
      <c r="I1608" s="0" t="n">
        <f aca="false">B1608-E1608</f>
        <v>-1.38</v>
      </c>
      <c r="J1608" s="0" t="n">
        <f aca="false">C1608-D1608</f>
        <v>1.68</v>
      </c>
      <c r="L1608" s="11" t="e">
        <f aca="false">IF(ROW(E1608) - 1 &gt;= $L$1,MMULT($AA$1:AA1($AA$1, 0, $L$1 - 1),E1608:E1608(E1608,1 - $L$1, 0)) / $K$3,"")</f>
        <v>#VALUE!</v>
      </c>
      <c r="N1608" s="0" t="e">
        <f aca="false">IF(ROW(E1608) - 1 &gt;= $N$1,SUM(E1608:E1608(E1608,1 - $N$1, 0)) / $N$1,"")</f>
        <v>#VALUE!</v>
      </c>
      <c r="P1608" s="0" t="e">
        <f aca="false">IF(ROW(N1608) - 1 &gt; $P$1, IF(OFFSET(N1608,  1 - $P$1, 0) &lt;&gt; "", MMULT($AA$2:AA2($AA$2, 0, $P$1 - 1), E1608:E1608(E1608,1 - $P$1, 0)) / $O$3,""),"")</f>
        <v>#VALUE!</v>
      </c>
    </row>
    <row collapsed="false" customFormat="false" customHeight="true" hidden="false" ht="14.4" outlineLevel="0" r="1609">
      <c r="A1609" s="5" t="n">
        <v>38891</v>
      </c>
      <c r="B1609" s="1" t="n">
        <v>59.72</v>
      </c>
      <c r="C1609" s="1" t="n">
        <v>60.17</v>
      </c>
      <c r="D1609" s="1" t="n">
        <v>58.73</v>
      </c>
      <c r="E1609" s="1" t="n">
        <v>58.83</v>
      </c>
      <c r="F1609" s="1" t="n">
        <v>23578700</v>
      </c>
      <c r="G1609" s="1" t="n">
        <v>58.58</v>
      </c>
      <c r="I1609" s="0" t="n">
        <f aca="false">B1609-E1609</f>
        <v>0.890000000000001</v>
      </c>
      <c r="J1609" s="0" t="n">
        <f aca="false">C1609-D1609</f>
        <v>1.44</v>
      </c>
      <c r="L1609" s="11" t="e">
        <f aca="false">IF(ROW(E1609) - 1 &gt;= $L$1,MMULT($AA$1:AA1($AA$1, 0, $L$1 - 1),E1609:E1609(E1609,1 - $L$1, 0)) / $K$3,"")</f>
        <v>#VALUE!</v>
      </c>
      <c r="N1609" s="0" t="e">
        <f aca="false">IF(ROW(E1609) - 1 &gt;= $N$1,SUM(E1609:E1609(E1609,1 - $N$1, 0)) / $N$1,"")</f>
        <v>#VALUE!</v>
      </c>
      <c r="P1609" s="0" t="e">
        <f aca="false">IF(ROW(N1609) - 1 &gt; $P$1, IF(OFFSET(N1609,  1 - $P$1, 0) &lt;&gt; "", MMULT($AA$2:AA2($AA$2, 0, $P$1 - 1), E1609:E1609(E1609,1 - $P$1, 0)) / $O$3,""),"")</f>
        <v>#VALUE!</v>
      </c>
    </row>
    <row collapsed="false" customFormat="false" customHeight="true" hidden="false" ht="14.4" outlineLevel="0" r="1610">
      <c r="A1610" s="5" t="n">
        <v>38894</v>
      </c>
      <c r="B1610" s="1" t="n">
        <v>59.17</v>
      </c>
      <c r="C1610" s="1" t="n">
        <v>59.2</v>
      </c>
      <c r="D1610" s="1" t="n">
        <v>58.37</v>
      </c>
      <c r="E1610" s="1" t="n">
        <v>58.99</v>
      </c>
      <c r="F1610" s="1" t="n">
        <v>16662000</v>
      </c>
      <c r="G1610" s="1" t="n">
        <v>58.74</v>
      </c>
      <c r="I1610" s="0" t="n">
        <f aca="false">B1610-E1610</f>
        <v>0.18</v>
      </c>
      <c r="J1610" s="0" t="n">
        <f aca="false">C1610-D1610</f>
        <v>0.830000000000005</v>
      </c>
      <c r="L1610" s="11" t="e">
        <f aca="false">IF(ROW(E1610) - 1 &gt;= $L$1,MMULT($AA$1:AA1($AA$1, 0, $L$1 - 1),E1610:E1610(E1610,1 - $L$1, 0)) / $K$3,"")</f>
        <v>#VALUE!</v>
      </c>
      <c r="N1610" s="0" t="e">
        <f aca="false">IF(ROW(E1610) - 1 &gt;= $N$1,SUM(E1610:E1610(E1610,1 - $N$1, 0)) / $N$1,"")</f>
        <v>#VALUE!</v>
      </c>
      <c r="P1610" s="0" t="e">
        <f aca="false">IF(ROW(N1610) - 1 &gt; $P$1, IF(OFFSET(N1610,  1 - $P$1, 0) &lt;&gt; "", MMULT($AA$2:AA2($AA$2, 0, $P$1 - 1), E1610:E1610(E1610,1 - $P$1, 0)) / $O$3,""),"")</f>
        <v>#VALUE!</v>
      </c>
    </row>
    <row collapsed="false" customFormat="false" customHeight="true" hidden="false" ht="14.4" outlineLevel="0" r="1611">
      <c r="A1611" s="5" t="n">
        <v>38895</v>
      </c>
      <c r="B1611" s="1" t="n">
        <v>59.09</v>
      </c>
      <c r="C1611" s="1" t="n">
        <v>59.22</v>
      </c>
      <c r="D1611" s="1" t="n">
        <v>57.4</v>
      </c>
      <c r="E1611" s="1" t="n">
        <v>57.43</v>
      </c>
      <c r="F1611" s="1" t="n">
        <v>19664700</v>
      </c>
      <c r="G1611" s="1" t="n">
        <v>57.18</v>
      </c>
      <c r="I1611" s="0" t="n">
        <f aca="false">B1611-E1611</f>
        <v>1.66</v>
      </c>
      <c r="J1611" s="0" t="n">
        <f aca="false">C1611-D1611</f>
        <v>1.82</v>
      </c>
      <c r="L1611" s="11" t="e">
        <f aca="false">IF(ROW(E1611) - 1 &gt;= $L$1,MMULT($AA$1:AA1($AA$1, 0, $L$1 - 1),E1611:E1611(E1611,1 - $L$1, 0)) / $K$3,"")</f>
        <v>#VALUE!</v>
      </c>
      <c r="N1611" s="0" t="e">
        <f aca="false">IF(ROW(E1611) - 1 &gt;= $N$1,SUM(E1611:E1611(E1611,1 - $N$1, 0)) / $N$1,"")</f>
        <v>#VALUE!</v>
      </c>
      <c r="P1611" s="0" t="e">
        <f aca="false">IF(ROW(N1611) - 1 &gt; $P$1, IF(OFFSET(N1611,  1 - $P$1, 0) &lt;&gt; "", MMULT($AA$2:AA2($AA$2, 0, $P$1 - 1), E1611:E1611(E1611,1 - $P$1, 0)) / $O$3,""),"")</f>
        <v>#VALUE!</v>
      </c>
    </row>
    <row collapsed="false" customFormat="false" customHeight="true" hidden="false" ht="14.4" outlineLevel="0" r="1612">
      <c r="A1612" s="5" t="n">
        <v>38896</v>
      </c>
      <c r="B1612" s="1" t="n">
        <v>57.29</v>
      </c>
      <c r="C1612" s="1" t="n">
        <v>57.3</v>
      </c>
      <c r="D1612" s="1" t="n">
        <v>55.41</v>
      </c>
      <c r="E1612" s="1" t="n">
        <v>56.02</v>
      </c>
      <c r="F1612" s="1" t="n">
        <v>30382300</v>
      </c>
      <c r="G1612" s="1" t="n">
        <v>55.78</v>
      </c>
      <c r="I1612" s="0" t="n">
        <f aca="false">B1612-E1612</f>
        <v>1.27</v>
      </c>
      <c r="J1612" s="0" t="n">
        <f aca="false">C1612-D1612</f>
        <v>1.89</v>
      </c>
      <c r="L1612" s="11" t="e">
        <f aca="false">IF(ROW(E1612) - 1 &gt;= $L$1,MMULT($AA$1:AA1($AA$1, 0, $L$1 - 1),E1612:E1612(E1612,1 - $L$1, 0)) / $K$3,"")</f>
        <v>#VALUE!</v>
      </c>
      <c r="N1612" s="0" t="e">
        <f aca="false">IF(ROW(E1612) - 1 &gt;= $N$1,SUM(E1612:E1612(E1612,1 - $N$1, 0)) / $N$1,"")</f>
        <v>#VALUE!</v>
      </c>
      <c r="P1612" s="0" t="e">
        <f aca="false">IF(ROW(N1612) - 1 &gt; $P$1, IF(OFFSET(N1612,  1 - $P$1, 0) &lt;&gt; "", MMULT($AA$2:AA2($AA$2, 0, $P$1 - 1), E1612:E1612(E1612,1 - $P$1, 0)) / $O$3,""),"")</f>
        <v>#VALUE!</v>
      </c>
    </row>
    <row collapsed="false" customFormat="false" customHeight="true" hidden="false" ht="14.4" outlineLevel="0" r="1613">
      <c r="A1613" s="5" t="n">
        <v>38897</v>
      </c>
      <c r="B1613" s="1" t="n">
        <v>56.76</v>
      </c>
      <c r="C1613" s="1" t="n">
        <v>59.09</v>
      </c>
      <c r="D1613" s="1" t="n">
        <v>56.39</v>
      </c>
      <c r="E1613" s="1" t="n">
        <v>58.97</v>
      </c>
      <c r="F1613" s="1" t="n">
        <v>31192800</v>
      </c>
      <c r="G1613" s="1" t="n">
        <v>58.72</v>
      </c>
      <c r="I1613" s="0" t="n">
        <f aca="false">B1613-E1613</f>
        <v>-2.21</v>
      </c>
      <c r="J1613" s="0" t="n">
        <f aca="false">C1613-D1613</f>
        <v>2.7</v>
      </c>
      <c r="L1613" s="11" t="e">
        <f aca="false">IF(ROW(E1613) - 1 &gt;= $L$1,MMULT($AA$1:AA1($AA$1, 0, $L$1 - 1),E1613:E1613(E1613,1 - $L$1, 0)) / $K$3,"")</f>
        <v>#VALUE!</v>
      </c>
      <c r="N1613" s="0" t="e">
        <f aca="false">IF(ROW(E1613) - 1 &gt;= $N$1,SUM(E1613:E1613(E1613,1 - $N$1, 0)) / $N$1,"")</f>
        <v>#VALUE!</v>
      </c>
      <c r="P1613" s="0" t="e">
        <f aca="false">IF(ROW(N1613) - 1 &gt; $P$1, IF(OFFSET(N1613,  1 - $P$1, 0) &lt;&gt; "", MMULT($AA$2:AA2($AA$2, 0, $P$1 - 1), E1613:E1613(E1613,1 - $P$1, 0)) / $O$3,""),"")</f>
        <v>#VALUE!</v>
      </c>
    </row>
    <row collapsed="false" customFormat="false" customHeight="true" hidden="false" ht="14.4" outlineLevel="0" r="1614">
      <c r="A1614" s="5" t="n">
        <v>38898</v>
      </c>
      <c r="B1614" s="1" t="n">
        <v>57.59</v>
      </c>
      <c r="C1614" s="1" t="n">
        <v>57.75</v>
      </c>
      <c r="D1614" s="1" t="n">
        <v>56.5</v>
      </c>
      <c r="E1614" s="1" t="n">
        <v>57.27</v>
      </c>
      <c r="F1614" s="1" t="n">
        <v>26417700</v>
      </c>
      <c r="G1614" s="1" t="n">
        <v>57.03</v>
      </c>
      <c r="I1614" s="0" t="n">
        <f aca="false">B1614-E1614</f>
        <v>0.32</v>
      </c>
      <c r="J1614" s="0" t="n">
        <f aca="false">C1614-D1614</f>
        <v>1.25</v>
      </c>
      <c r="L1614" s="11" t="e">
        <f aca="false">IF(ROW(E1614) - 1 &gt;= $L$1,MMULT($AA$1:AA1($AA$1, 0, $L$1 - 1),E1614:E1614(E1614,1 - $L$1, 0)) / $K$3,"")</f>
        <v>#VALUE!</v>
      </c>
      <c r="N1614" s="0" t="e">
        <f aca="false">IF(ROW(E1614) - 1 &gt;= $N$1,SUM(E1614:E1614(E1614,1 - $N$1, 0)) / $N$1,"")</f>
        <v>#VALUE!</v>
      </c>
      <c r="P1614" s="0" t="e">
        <f aca="false">IF(ROW(N1614) - 1 &gt; $P$1, IF(OFFSET(N1614,  1 - $P$1, 0) &lt;&gt; "", MMULT($AA$2:AA2($AA$2, 0, $P$1 - 1), E1614:E1614(E1614,1 - $P$1, 0)) / $O$3,""),"")</f>
        <v>#VALUE!</v>
      </c>
    </row>
    <row collapsed="false" customFormat="false" customHeight="true" hidden="false" ht="14.4" outlineLevel="0" r="1615">
      <c r="A1615" s="5" t="n">
        <v>38901</v>
      </c>
      <c r="B1615" s="1" t="n">
        <v>57.52</v>
      </c>
      <c r="C1615" s="1" t="n">
        <v>58.18</v>
      </c>
      <c r="D1615" s="1" t="n">
        <v>57.34</v>
      </c>
      <c r="E1615" s="1" t="n">
        <v>57.95</v>
      </c>
      <c r="F1615" s="1" t="n">
        <v>6956100</v>
      </c>
      <c r="G1615" s="1" t="n">
        <v>57.7</v>
      </c>
      <c r="I1615" s="0" t="n">
        <f aca="false">B1615-E1615</f>
        <v>-0.43</v>
      </c>
      <c r="J1615" s="0" t="n">
        <f aca="false">C1615-D1615</f>
        <v>0.839999999999996</v>
      </c>
      <c r="L1615" s="11" t="e">
        <f aca="false">IF(ROW(E1615) - 1 &gt;= $L$1,MMULT($AA$1:AA1($AA$1, 0, $L$1 - 1),E1615:E1615(E1615,1 - $L$1, 0)) / $K$3,"")</f>
        <v>#VALUE!</v>
      </c>
      <c r="N1615" s="0" t="e">
        <f aca="false">IF(ROW(E1615) - 1 &gt;= $N$1,SUM(E1615:E1615(E1615,1 - $N$1, 0)) / $N$1,"")</f>
        <v>#VALUE!</v>
      </c>
      <c r="P1615" s="0" t="e">
        <f aca="false">IF(ROW(N1615) - 1 &gt; $P$1, IF(OFFSET(N1615,  1 - $P$1, 0) &lt;&gt; "", MMULT($AA$2:AA2($AA$2, 0, $P$1 - 1), E1615:E1615(E1615,1 - $P$1, 0)) / $O$3,""),"")</f>
        <v>#VALUE!</v>
      </c>
    </row>
    <row collapsed="false" customFormat="false" customHeight="true" hidden="false" ht="14.4" outlineLevel="0" r="1616">
      <c r="A1616" s="5" t="n">
        <v>38903</v>
      </c>
      <c r="B1616" s="1" t="n">
        <v>57.15</v>
      </c>
      <c r="C1616" s="1" t="n">
        <v>57.6</v>
      </c>
      <c r="D1616" s="1" t="n">
        <v>56.56</v>
      </c>
      <c r="E1616" s="1" t="n">
        <v>57</v>
      </c>
      <c r="F1616" s="1" t="n">
        <v>18508600</v>
      </c>
      <c r="G1616" s="1" t="n">
        <v>56.76</v>
      </c>
      <c r="I1616" s="0" t="n">
        <f aca="false">B1616-E1616</f>
        <v>0.149999999999999</v>
      </c>
      <c r="J1616" s="0" t="n">
        <f aca="false">C1616-D1616</f>
        <v>1.04</v>
      </c>
      <c r="L1616" s="11" t="e">
        <f aca="false">IF(ROW(E1616) - 1 &gt;= $L$1,MMULT($AA$1:AA1($AA$1, 0, $L$1 - 1),E1616:E1616(E1616,1 - $L$1, 0)) / $K$3,"")</f>
        <v>#VALUE!</v>
      </c>
      <c r="N1616" s="0" t="e">
        <f aca="false">IF(ROW(E1616) - 1 &gt;= $N$1,SUM(E1616:E1616(E1616,1 - $N$1, 0)) / $N$1,"")</f>
        <v>#VALUE!</v>
      </c>
      <c r="P1616" s="0" t="e">
        <f aca="false">IF(ROW(N1616) - 1 &gt; $P$1, IF(OFFSET(N1616,  1 - $P$1, 0) &lt;&gt; "", MMULT($AA$2:AA2($AA$2, 0, $P$1 - 1), E1616:E1616(E1616,1 - $P$1, 0)) / $O$3,""),"")</f>
        <v>#VALUE!</v>
      </c>
    </row>
    <row collapsed="false" customFormat="false" customHeight="true" hidden="false" ht="14.4" outlineLevel="0" r="1617">
      <c r="A1617" s="5" t="n">
        <v>38904</v>
      </c>
      <c r="B1617" s="1" t="n">
        <v>57.09</v>
      </c>
      <c r="C1617" s="1" t="n">
        <v>57.4</v>
      </c>
      <c r="D1617" s="1" t="n">
        <v>55.61</v>
      </c>
      <c r="E1617" s="1" t="n">
        <v>55.77</v>
      </c>
      <c r="F1617" s="1" t="n">
        <v>22614600</v>
      </c>
      <c r="G1617" s="1" t="n">
        <v>55.53</v>
      </c>
      <c r="I1617" s="0" t="n">
        <f aca="false">B1617-E1617</f>
        <v>1.32</v>
      </c>
      <c r="J1617" s="0" t="n">
        <f aca="false">C1617-D1617</f>
        <v>1.79</v>
      </c>
      <c r="L1617" s="11" t="e">
        <f aca="false">IF(ROW(E1617) - 1 &gt;= $L$1,MMULT($AA$1:AA1($AA$1, 0, $L$1 - 1),E1617:E1617(E1617,1 - $L$1, 0)) / $K$3,"")</f>
        <v>#VALUE!</v>
      </c>
      <c r="N1617" s="0" t="e">
        <f aca="false">IF(ROW(E1617) - 1 &gt;= $N$1,SUM(E1617:E1617(E1617,1 - $N$1, 0)) / $N$1,"")</f>
        <v>#VALUE!</v>
      </c>
      <c r="P1617" s="0" t="e">
        <f aca="false">IF(ROW(N1617) - 1 &gt; $P$1, IF(OFFSET(N1617,  1 - $P$1, 0) &lt;&gt; "", MMULT($AA$2:AA2($AA$2, 0, $P$1 - 1), E1617:E1617(E1617,1 - $P$1, 0)) / $O$3,""),"")</f>
        <v>#VALUE!</v>
      </c>
    </row>
    <row collapsed="false" customFormat="false" customHeight="true" hidden="false" ht="14.4" outlineLevel="0" r="1618">
      <c r="A1618" s="5" t="n">
        <v>38905</v>
      </c>
      <c r="B1618" s="1" t="n">
        <v>55.48</v>
      </c>
      <c r="C1618" s="1" t="n">
        <v>56.55</v>
      </c>
      <c r="D1618" s="1" t="n">
        <v>54.67</v>
      </c>
      <c r="E1618" s="1" t="n">
        <v>55.4</v>
      </c>
      <c r="F1618" s="1" t="n">
        <v>28548600</v>
      </c>
      <c r="G1618" s="1" t="n">
        <v>55.16</v>
      </c>
      <c r="I1618" s="0" t="n">
        <f aca="false">B1618-E1618</f>
        <v>0.0799999999999983</v>
      </c>
      <c r="J1618" s="0" t="n">
        <f aca="false">C1618-D1618</f>
        <v>1.88</v>
      </c>
      <c r="L1618" s="11" t="e">
        <f aca="false">IF(ROW(E1618) - 1 &gt;= $L$1,MMULT($AA$1:AA1($AA$1, 0, $L$1 - 1),E1618:E1618(E1618,1 - $L$1, 0)) / $K$3,"")</f>
        <v>#VALUE!</v>
      </c>
      <c r="N1618" s="0" t="e">
        <f aca="false">IF(ROW(E1618) - 1 &gt;= $N$1,SUM(E1618:E1618(E1618,1 - $N$1, 0)) / $N$1,"")</f>
        <v>#VALUE!</v>
      </c>
      <c r="P1618" s="0" t="e">
        <f aca="false">IF(ROW(N1618) - 1 &gt; $P$1, IF(OFFSET(N1618,  1 - $P$1, 0) &lt;&gt; "", MMULT($AA$2:AA2($AA$2, 0, $P$1 - 1), E1618:E1618(E1618,1 - $P$1, 0)) / $O$3,""),"")</f>
        <v>#VALUE!</v>
      </c>
    </row>
    <row collapsed="false" customFormat="false" customHeight="true" hidden="false" ht="14.4" outlineLevel="0" r="1619">
      <c r="A1619" s="5" t="n">
        <v>38908</v>
      </c>
      <c r="B1619" s="1" t="n">
        <v>55.7</v>
      </c>
      <c r="C1619" s="1" t="n">
        <v>56.49</v>
      </c>
      <c r="D1619" s="1" t="n">
        <v>54.5</v>
      </c>
      <c r="E1619" s="1" t="n">
        <v>55</v>
      </c>
      <c r="F1619" s="1" t="n">
        <v>18905200</v>
      </c>
      <c r="G1619" s="1" t="n">
        <v>54.76</v>
      </c>
      <c r="I1619" s="0" t="n">
        <f aca="false">B1619-E1619</f>
        <v>0.700000000000003</v>
      </c>
      <c r="J1619" s="0" t="n">
        <f aca="false">C1619-D1619</f>
        <v>1.99</v>
      </c>
      <c r="L1619" s="11" t="e">
        <f aca="false">IF(ROW(E1619) - 1 &gt;= $L$1,MMULT($AA$1:AA1($AA$1, 0, $L$1 - 1),E1619:E1619(E1619,1 - $L$1, 0)) / $K$3,"")</f>
        <v>#VALUE!</v>
      </c>
      <c r="N1619" s="0" t="e">
        <f aca="false">IF(ROW(E1619) - 1 &gt;= $N$1,SUM(E1619:E1619(E1619,1 - $N$1, 0)) / $N$1,"")</f>
        <v>#VALUE!</v>
      </c>
      <c r="P1619" s="0" t="e">
        <f aca="false">IF(ROW(N1619) - 1 &gt; $P$1, IF(OFFSET(N1619,  1 - $P$1, 0) &lt;&gt; "", MMULT($AA$2:AA2($AA$2, 0, $P$1 - 1), E1619:E1619(E1619,1 - $P$1, 0)) / $O$3,""),"")</f>
        <v>#VALUE!</v>
      </c>
    </row>
    <row collapsed="false" customFormat="false" customHeight="true" hidden="false" ht="14.4" outlineLevel="0" r="1620">
      <c r="A1620" s="5" t="n">
        <v>38909</v>
      </c>
      <c r="B1620" s="1" t="n">
        <v>55.11</v>
      </c>
      <c r="C1620" s="1" t="n">
        <v>55.99</v>
      </c>
      <c r="D1620" s="1" t="n">
        <v>54.53</v>
      </c>
      <c r="E1620" s="1" t="n">
        <v>55.65</v>
      </c>
      <c r="F1620" s="1" t="n">
        <v>29465100</v>
      </c>
      <c r="G1620" s="1" t="n">
        <v>55.41</v>
      </c>
      <c r="I1620" s="0" t="n">
        <f aca="false">B1620-E1620</f>
        <v>-0.539999999999999</v>
      </c>
      <c r="J1620" s="0" t="n">
        <f aca="false">C1620-D1620</f>
        <v>1.46</v>
      </c>
      <c r="L1620" s="11" t="e">
        <f aca="false">IF(ROW(E1620) - 1 &gt;= $L$1,MMULT($AA$1:AA1($AA$1, 0, $L$1 - 1),E1620:E1620(E1620,1 - $L$1, 0)) / $K$3,"")</f>
        <v>#VALUE!</v>
      </c>
      <c r="N1620" s="0" t="e">
        <f aca="false">IF(ROW(E1620) - 1 &gt;= $N$1,SUM(E1620:E1620(E1620,1 - $N$1, 0)) / $N$1,"")</f>
        <v>#VALUE!</v>
      </c>
      <c r="P1620" s="0" t="e">
        <f aca="false">IF(ROW(N1620) - 1 &gt; $P$1, IF(OFFSET(N1620,  1 - $P$1, 0) &lt;&gt; "", MMULT($AA$2:AA2($AA$2, 0, $P$1 - 1), E1620:E1620(E1620,1 - $P$1, 0)) / $O$3,""),"")</f>
        <v>#VALUE!</v>
      </c>
    </row>
    <row collapsed="false" customFormat="false" customHeight="true" hidden="false" ht="14.4" outlineLevel="0" r="1621">
      <c r="A1621" s="5" t="n">
        <v>38910</v>
      </c>
      <c r="B1621" s="1" t="n">
        <v>55.17</v>
      </c>
      <c r="C1621" s="1" t="n">
        <v>55.24</v>
      </c>
      <c r="D1621" s="1" t="n">
        <v>52.92</v>
      </c>
      <c r="E1621" s="1" t="n">
        <v>52.96</v>
      </c>
      <c r="F1621" s="1" t="n">
        <v>33118900</v>
      </c>
      <c r="G1621" s="1" t="n">
        <v>52.73</v>
      </c>
      <c r="I1621" s="0" t="n">
        <f aca="false">B1621-E1621</f>
        <v>2.21</v>
      </c>
      <c r="J1621" s="0" t="n">
        <f aca="false">C1621-D1621</f>
        <v>2.32</v>
      </c>
      <c r="L1621" s="11" t="e">
        <f aca="false">IF(ROW(E1621) - 1 &gt;= $L$1,MMULT($AA$1:AA1($AA$1, 0, $L$1 - 1),E1621:E1621(E1621,1 - $L$1, 0)) / $K$3,"")</f>
        <v>#VALUE!</v>
      </c>
      <c r="N1621" s="0" t="e">
        <f aca="false">IF(ROW(E1621) - 1 &gt;= $N$1,SUM(E1621:E1621(E1621,1 - $N$1, 0)) / $N$1,"")</f>
        <v>#VALUE!</v>
      </c>
      <c r="P1621" s="0" t="e">
        <f aca="false">IF(ROW(N1621) - 1 &gt; $P$1, IF(OFFSET(N1621,  1 - $P$1, 0) &lt;&gt; "", MMULT($AA$2:AA2($AA$2, 0, $P$1 - 1), E1621:E1621(E1621,1 - $P$1, 0)) / $O$3,""),"")</f>
        <v>#VALUE!</v>
      </c>
    </row>
    <row collapsed="false" customFormat="false" customHeight="true" hidden="false" ht="14.4" outlineLevel="0" r="1622">
      <c r="A1622" s="5" t="n">
        <v>38911</v>
      </c>
      <c r="B1622" s="1" t="n">
        <v>52.03</v>
      </c>
      <c r="C1622" s="1" t="n">
        <v>54.12</v>
      </c>
      <c r="D1622" s="1" t="n">
        <v>51.41</v>
      </c>
      <c r="E1622" s="1" t="n">
        <v>52.25</v>
      </c>
      <c r="F1622" s="1" t="n">
        <v>44639500</v>
      </c>
      <c r="G1622" s="1" t="n">
        <v>52.03</v>
      </c>
      <c r="I1622" s="0" t="n">
        <f aca="false">B1622-E1622</f>
        <v>-0.219999999999999</v>
      </c>
      <c r="J1622" s="0" t="n">
        <f aca="false">C1622-D1622</f>
        <v>2.71</v>
      </c>
      <c r="L1622" s="11" t="e">
        <f aca="false">IF(ROW(E1622) - 1 &gt;= $L$1,MMULT($AA$1:AA1($AA$1, 0, $L$1 - 1),E1622:E1622(E1622,1 - $L$1, 0)) / $K$3,"")</f>
        <v>#VALUE!</v>
      </c>
      <c r="N1622" s="0" t="e">
        <f aca="false">IF(ROW(E1622) - 1 &gt;= $N$1,SUM(E1622:E1622(E1622,1 - $N$1, 0)) / $N$1,"")</f>
        <v>#VALUE!</v>
      </c>
      <c r="P1622" s="0" t="e">
        <f aca="false">IF(ROW(N1622) - 1 &gt; $P$1, IF(OFFSET(N1622,  1 - $P$1, 0) &lt;&gt; "", MMULT($AA$2:AA2($AA$2, 0, $P$1 - 1), E1622:E1622(E1622,1 - $P$1, 0)) / $O$3,""),"")</f>
        <v>#VALUE!</v>
      </c>
    </row>
    <row collapsed="false" customFormat="false" customHeight="true" hidden="false" ht="14.4" outlineLevel="0" r="1623">
      <c r="A1623" s="5" t="n">
        <v>38912</v>
      </c>
      <c r="B1623" s="1" t="n">
        <v>52.5</v>
      </c>
      <c r="C1623" s="1" t="n">
        <v>52.89</v>
      </c>
      <c r="D1623" s="1" t="n">
        <v>50.16</v>
      </c>
      <c r="E1623" s="1" t="n">
        <v>50.67</v>
      </c>
      <c r="F1623" s="1" t="n">
        <v>35465600</v>
      </c>
      <c r="G1623" s="1" t="n">
        <v>50.45</v>
      </c>
      <c r="I1623" s="0" t="n">
        <f aca="false">B1623-E1623</f>
        <v>1.83</v>
      </c>
      <c r="J1623" s="0" t="n">
        <f aca="false">C1623-D1623</f>
        <v>2.73</v>
      </c>
      <c r="L1623" s="11" t="e">
        <f aca="false">IF(ROW(E1623) - 1 &gt;= $L$1,MMULT($AA$1:AA1($AA$1, 0, $L$1 - 1),E1623:E1623(E1623,1 - $L$1, 0)) / $K$3,"")</f>
        <v>#VALUE!</v>
      </c>
      <c r="N1623" s="0" t="e">
        <f aca="false">IF(ROW(E1623) - 1 &gt;= $N$1,SUM(E1623:E1623(E1623,1 - $N$1, 0)) / $N$1,"")</f>
        <v>#VALUE!</v>
      </c>
      <c r="P1623" s="0" t="e">
        <f aca="false">IF(ROW(N1623) - 1 &gt; $P$1, IF(OFFSET(N1623,  1 - $P$1, 0) &lt;&gt; "", MMULT($AA$2:AA2($AA$2, 0, $P$1 - 1), E1623:E1623(E1623,1 - $P$1, 0)) / $O$3,""),"")</f>
        <v>#VALUE!</v>
      </c>
    </row>
    <row collapsed="false" customFormat="false" customHeight="true" hidden="false" ht="14.4" outlineLevel="0" r="1624">
      <c r="A1624" s="5" t="n">
        <v>38915</v>
      </c>
      <c r="B1624" s="1" t="n">
        <v>51.73</v>
      </c>
      <c r="C1624" s="1" t="n">
        <v>53.11</v>
      </c>
      <c r="D1624" s="1" t="n">
        <v>51.65</v>
      </c>
      <c r="E1624" s="1" t="n">
        <v>52.37</v>
      </c>
      <c r="F1624" s="1" t="n">
        <v>36590800</v>
      </c>
      <c r="G1624" s="1" t="n">
        <v>52.15</v>
      </c>
      <c r="I1624" s="0" t="n">
        <f aca="false">B1624-E1624</f>
        <v>-0.640000000000001</v>
      </c>
      <c r="J1624" s="0" t="n">
        <f aca="false">C1624-D1624</f>
        <v>1.46</v>
      </c>
      <c r="L1624" s="11" t="e">
        <f aca="false">IF(ROW(E1624) - 1 &gt;= $L$1,MMULT($AA$1:AA1($AA$1, 0, $L$1 - 1),E1624:E1624(E1624,1 - $L$1, 0)) / $K$3,"")</f>
        <v>#VALUE!</v>
      </c>
      <c r="N1624" s="0" t="e">
        <f aca="false">IF(ROW(E1624) - 1 &gt;= $N$1,SUM(E1624:E1624(E1624,1 - $N$1, 0)) / $N$1,"")</f>
        <v>#VALUE!</v>
      </c>
      <c r="P1624" s="0" t="e">
        <f aca="false">IF(ROW(N1624) - 1 &gt; $P$1, IF(OFFSET(N1624,  1 - $P$1, 0) &lt;&gt; "", MMULT($AA$2:AA2($AA$2, 0, $P$1 - 1), E1624:E1624(E1624,1 - $P$1, 0)) / $O$3,""),"")</f>
        <v>#VALUE!</v>
      </c>
    </row>
    <row collapsed="false" customFormat="false" customHeight="true" hidden="false" ht="14.4" outlineLevel="0" r="1625">
      <c r="A1625" s="5" t="n">
        <v>38916</v>
      </c>
      <c r="B1625" s="1" t="n">
        <v>53.16</v>
      </c>
      <c r="C1625" s="1" t="n">
        <v>53.85</v>
      </c>
      <c r="D1625" s="1" t="n">
        <v>51.85</v>
      </c>
      <c r="E1625" s="1" t="n">
        <v>52.9</v>
      </c>
      <c r="F1625" s="1" t="n">
        <v>35730300</v>
      </c>
      <c r="G1625" s="1" t="n">
        <v>52.67</v>
      </c>
      <c r="I1625" s="0" t="n">
        <f aca="false">B1625-E1625</f>
        <v>0.259999999999998</v>
      </c>
      <c r="J1625" s="0" t="n">
        <f aca="false">C1625-D1625</f>
        <v>2</v>
      </c>
      <c r="L1625" s="11" t="e">
        <f aca="false">IF(ROW(E1625) - 1 &gt;= $L$1,MMULT($AA$1:AA1($AA$1, 0, $L$1 - 1),E1625:E1625(E1625,1 - $L$1, 0)) / $K$3,"")</f>
        <v>#VALUE!</v>
      </c>
      <c r="N1625" s="0" t="e">
        <f aca="false">IF(ROW(E1625) - 1 &gt;= $N$1,SUM(E1625:E1625(E1625,1 - $N$1, 0)) / $N$1,"")</f>
        <v>#VALUE!</v>
      </c>
      <c r="P1625" s="0" t="e">
        <f aca="false">IF(ROW(N1625) - 1 &gt; $P$1, IF(OFFSET(N1625,  1 - $P$1, 0) &lt;&gt; "", MMULT($AA$2:AA2($AA$2, 0, $P$1 - 1), E1625:E1625(E1625,1 - $P$1, 0)) / $O$3,""),"")</f>
        <v>#VALUE!</v>
      </c>
    </row>
    <row collapsed="false" customFormat="false" customHeight="true" hidden="false" ht="14.4" outlineLevel="0" r="1626">
      <c r="A1626" s="5" t="n">
        <v>38917</v>
      </c>
      <c r="B1626" s="1" t="n">
        <v>52.96</v>
      </c>
      <c r="C1626" s="1" t="n">
        <v>55.08</v>
      </c>
      <c r="D1626" s="1" t="n">
        <v>52.36</v>
      </c>
      <c r="E1626" s="1" t="n">
        <v>54.1</v>
      </c>
      <c r="F1626" s="1" t="n">
        <v>49669400</v>
      </c>
      <c r="G1626" s="1" t="n">
        <v>53.87</v>
      </c>
      <c r="I1626" s="0" t="n">
        <f aca="false">B1626-E1626</f>
        <v>-1.14</v>
      </c>
      <c r="J1626" s="0" t="n">
        <f aca="false">C1626-D1626</f>
        <v>2.72</v>
      </c>
      <c r="L1626" s="11" t="e">
        <f aca="false">IF(ROW(E1626) - 1 &gt;= $L$1,MMULT($AA$1:AA1($AA$1, 0, $L$1 - 1),E1626:E1626(E1626,1 - $L$1, 0)) / $K$3,"")</f>
        <v>#VALUE!</v>
      </c>
      <c r="N1626" s="0" t="e">
        <f aca="false">IF(ROW(E1626) - 1 &gt;= $N$1,SUM(E1626:E1626(E1626,1 - $N$1, 0)) / $N$1,"")</f>
        <v>#VALUE!</v>
      </c>
      <c r="P1626" s="0" t="e">
        <f aca="false">IF(ROW(N1626) - 1 &gt; $P$1, IF(OFFSET(N1626,  1 - $P$1, 0) &lt;&gt; "", MMULT($AA$2:AA2($AA$2, 0, $P$1 - 1), E1626:E1626(E1626,1 - $P$1, 0)) / $O$3,""),"")</f>
        <v>#VALUE!</v>
      </c>
    </row>
    <row collapsed="false" customFormat="false" customHeight="true" hidden="false" ht="14.4" outlineLevel="0" r="1627">
      <c r="A1627" s="5" t="n">
        <v>38918</v>
      </c>
      <c r="B1627" s="1" t="n">
        <v>60.96</v>
      </c>
      <c r="C1627" s="1" t="n">
        <v>61.59</v>
      </c>
      <c r="D1627" s="1" t="n">
        <v>59.72</v>
      </c>
      <c r="E1627" s="1" t="n">
        <v>60.5</v>
      </c>
      <c r="F1627" s="1" t="n">
        <v>70433800</v>
      </c>
      <c r="G1627" s="1" t="n">
        <v>60.24</v>
      </c>
      <c r="I1627" s="0" t="n">
        <f aca="false">B1627-E1627</f>
        <v>0.460000000000001</v>
      </c>
      <c r="J1627" s="0" t="n">
        <f aca="false">C1627-D1627</f>
        <v>1.87</v>
      </c>
      <c r="L1627" s="11" t="e">
        <f aca="false">IF(ROW(E1627) - 1 &gt;= $L$1,MMULT($AA$1:AA1($AA$1, 0, $L$1 - 1),E1627:E1627(E1627,1 - $L$1, 0)) / $K$3,"")</f>
        <v>#VALUE!</v>
      </c>
      <c r="N1627" s="0" t="e">
        <f aca="false">IF(ROW(E1627) - 1 &gt;= $N$1,SUM(E1627:E1627(E1627,1 - $N$1, 0)) / $N$1,"")</f>
        <v>#VALUE!</v>
      </c>
      <c r="P1627" s="0" t="e">
        <f aca="false">IF(ROW(N1627) - 1 &gt; $P$1, IF(OFFSET(N1627,  1 - $P$1, 0) &lt;&gt; "", MMULT($AA$2:AA2($AA$2, 0, $P$1 - 1), E1627:E1627(E1627,1 - $P$1, 0)) / $O$3,""),"")</f>
        <v>#VALUE!</v>
      </c>
    </row>
    <row collapsed="false" customFormat="false" customHeight="true" hidden="false" ht="14.4" outlineLevel="0" r="1628">
      <c r="A1628" s="5" t="n">
        <v>38919</v>
      </c>
      <c r="B1628" s="1" t="n">
        <v>59.82</v>
      </c>
      <c r="C1628" s="1" t="n">
        <v>61.15</v>
      </c>
      <c r="D1628" s="1" t="n">
        <v>59.64</v>
      </c>
      <c r="E1628" s="1" t="n">
        <v>60.72</v>
      </c>
      <c r="F1628" s="1" t="n">
        <v>31853300</v>
      </c>
      <c r="G1628" s="1" t="n">
        <v>60.46</v>
      </c>
      <c r="I1628" s="0" t="n">
        <f aca="false">B1628-E1628</f>
        <v>-0.899999999999999</v>
      </c>
      <c r="J1628" s="0" t="n">
        <f aca="false">C1628-D1628</f>
        <v>1.51</v>
      </c>
      <c r="L1628" s="11" t="e">
        <f aca="false">IF(ROW(E1628) - 1 &gt;= $L$1,MMULT($AA$1:AA1($AA$1, 0, $L$1 - 1),E1628:E1628(E1628,1 - $L$1, 0)) / $K$3,"")</f>
        <v>#VALUE!</v>
      </c>
      <c r="N1628" s="0" t="e">
        <f aca="false">IF(ROW(E1628) - 1 &gt;= $N$1,SUM(E1628:E1628(E1628,1 - $N$1, 0)) / $N$1,"")</f>
        <v>#VALUE!</v>
      </c>
      <c r="P1628" s="0" t="e">
        <f aca="false">IF(ROW(N1628) - 1 &gt; $P$1, IF(OFFSET(N1628,  1 - $P$1, 0) &lt;&gt; "", MMULT($AA$2:AA2($AA$2, 0, $P$1 - 1), E1628:E1628(E1628,1 - $P$1, 0)) / $O$3,""),"")</f>
        <v>#VALUE!</v>
      </c>
    </row>
    <row collapsed="false" customFormat="false" customHeight="true" hidden="false" ht="14.4" outlineLevel="0" r="1629">
      <c r="A1629" s="5" t="n">
        <v>38922</v>
      </c>
      <c r="B1629" s="1" t="n">
        <v>61.26</v>
      </c>
      <c r="C1629" s="1" t="n">
        <v>62.1</v>
      </c>
      <c r="D1629" s="1" t="n">
        <v>60.43</v>
      </c>
      <c r="E1629" s="1" t="n">
        <v>61.42</v>
      </c>
      <c r="F1629" s="1" t="n">
        <v>25816300</v>
      </c>
      <c r="G1629" s="1" t="n">
        <v>61.16</v>
      </c>
      <c r="I1629" s="0" t="n">
        <f aca="false">B1629-E1629</f>
        <v>-0.160000000000004</v>
      </c>
      <c r="J1629" s="0" t="n">
        <f aca="false">C1629-D1629</f>
        <v>1.67</v>
      </c>
      <c r="L1629" s="11" t="e">
        <f aca="false">IF(ROW(E1629) - 1 &gt;= $L$1,MMULT($AA$1:AA1($AA$1, 0, $L$1 - 1),E1629:E1629(E1629,1 - $L$1, 0)) / $K$3,"")</f>
        <v>#VALUE!</v>
      </c>
      <c r="N1629" s="0" t="e">
        <f aca="false">IF(ROW(E1629) - 1 &gt;= $N$1,SUM(E1629:E1629(E1629,1 - $N$1, 0)) / $N$1,"")</f>
        <v>#VALUE!</v>
      </c>
      <c r="P1629" s="0" t="e">
        <f aca="false">IF(ROW(N1629) - 1 &gt; $P$1, IF(OFFSET(N1629,  1 - $P$1, 0) &lt;&gt; "", MMULT($AA$2:AA2($AA$2, 0, $P$1 - 1), E1629:E1629(E1629,1 - $P$1, 0)) / $O$3,""),"")</f>
        <v>#VALUE!</v>
      </c>
    </row>
    <row collapsed="false" customFormat="false" customHeight="true" hidden="false" ht="14.4" outlineLevel="0" r="1630">
      <c r="A1630" s="5" t="n">
        <v>38923</v>
      </c>
      <c r="B1630" s="1" t="n">
        <v>61.78</v>
      </c>
      <c r="C1630" s="1" t="n">
        <v>62.09</v>
      </c>
      <c r="D1630" s="1" t="n">
        <v>60.78</v>
      </c>
      <c r="E1630" s="1" t="n">
        <v>61.93</v>
      </c>
      <c r="F1630" s="1" t="n">
        <v>21038200</v>
      </c>
      <c r="G1630" s="1" t="n">
        <v>61.67</v>
      </c>
      <c r="I1630" s="0" t="n">
        <f aca="false">B1630-E1630</f>
        <v>-0.149999999999999</v>
      </c>
      <c r="J1630" s="0" t="n">
        <f aca="false">C1630-D1630</f>
        <v>1.31</v>
      </c>
      <c r="L1630" s="11" t="e">
        <f aca="false">IF(ROW(E1630) - 1 &gt;= $L$1,MMULT($AA$1:AA1($AA$1, 0, $L$1 - 1),E1630:E1630(E1630,1 - $L$1, 0)) / $K$3,"")</f>
        <v>#VALUE!</v>
      </c>
      <c r="N1630" s="0" t="e">
        <f aca="false">IF(ROW(E1630) - 1 &gt;= $N$1,SUM(E1630:E1630(E1630,1 - $N$1, 0)) / $N$1,"")</f>
        <v>#VALUE!</v>
      </c>
      <c r="P1630" s="0" t="e">
        <f aca="false">IF(ROW(N1630) - 1 &gt; $P$1, IF(OFFSET(N1630,  1 - $P$1, 0) &lt;&gt; "", MMULT($AA$2:AA2($AA$2, 0, $P$1 - 1), E1630:E1630(E1630,1 - $P$1, 0)) / $O$3,""),"")</f>
        <v>#VALUE!</v>
      </c>
    </row>
    <row collapsed="false" customFormat="false" customHeight="true" hidden="false" ht="14.4" outlineLevel="0" r="1631">
      <c r="A1631" s="5" t="n">
        <v>38924</v>
      </c>
      <c r="B1631" s="1" t="n">
        <v>62</v>
      </c>
      <c r="C1631" s="1" t="n">
        <v>64.64</v>
      </c>
      <c r="D1631" s="1" t="n">
        <v>61.68</v>
      </c>
      <c r="E1631" s="1" t="n">
        <v>63.87</v>
      </c>
      <c r="F1631" s="1" t="n">
        <v>32086700</v>
      </c>
      <c r="G1631" s="1" t="n">
        <v>63.6</v>
      </c>
      <c r="I1631" s="0" t="n">
        <f aca="false">B1631-E1631</f>
        <v>-1.87</v>
      </c>
      <c r="J1631" s="0" t="n">
        <f aca="false">C1631-D1631</f>
        <v>2.96</v>
      </c>
      <c r="L1631" s="11" t="e">
        <f aca="false">IF(ROW(E1631) - 1 &gt;= $L$1,MMULT($AA$1:AA1($AA$1, 0, $L$1 - 1),E1631:E1631(E1631,1 - $L$1, 0)) / $K$3,"")</f>
        <v>#VALUE!</v>
      </c>
      <c r="N1631" s="0" t="e">
        <f aca="false">IF(ROW(E1631) - 1 &gt;= $N$1,SUM(E1631:E1631(E1631,1 - $N$1, 0)) / $N$1,"")</f>
        <v>#VALUE!</v>
      </c>
      <c r="P1631" s="0" t="e">
        <f aca="false">IF(ROW(N1631) - 1 &gt; $P$1, IF(OFFSET(N1631,  1 - $P$1, 0) &lt;&gt; "", MMULT($AA$2:AA2($AA$2, 0, $P$1 - 1), E1631:E1631(E1631,1 - $P$1, 0)) / $O$3,""),"")</f>
        <v>#VALUE!</v>
      </c>
    </row>
    <row collapsed="false" customFormat="false" customHeight="true" hidden="false" ht="14.4" outlineLevel="0" r="1632">
      <c r="A1632" s="5" t="n">
        <v>38925</v>
      </c>
      <c r="B1632" s="1" t="n">
        <v>64.5</v>
      </c>
      <c r="C1632" s="1" t="n">
        <v>65.02</v>
      </c>
      <c r="D1632" s="1" t="n">
        <v>62.86</v>
      </c>
      <c r="E1632" s="1" t="n">
        <v>63.4</v>
      </c>
      <c r="F1632" s="1" t="n">
        <v>26251600</v>
      </c>
      <c r="G1632" s="1" t="n">
        <v>63.13</v>
      </c>
      <c r="I1632" s="0" t="n">
        <f aca="false">B1632-E1632</f>
        <v>1.1</v>
      </c>
      <c r="J1632" s="0" t="n">
        <f aca="false">C1632-D1632</f>
        <v>2.16</v>
      </c>
      <c r="L1632" s="11" t="e">
        <f aca="false">IF(ROW(E1632) - 1 &gt;= $L$1,MMULT($AA$1:AA1($AA$1, 0, $L$1 - 1),E1632:E1632(E1632,1 - $L$1, 0)) / $K$3,"")</f>
        <v>#VALUE!</v>
      </c>
      <c r="N1632" s="0" t="e">
        <f aca="false">IF(ROW(E1632) - 1 &gt;= $N$1,SUM(E1632:E1632(E1632,1 - $N$1, 0)) / $N$1,"")</f>
        <v>#VALUE!</v>
      </c>
      <c r="P1632" s="0" t="e">
        <f aca="false">IF(ROW(N1632) - 1 &gt; $P$1, IF(OFFSET(N1632,  1 - $P$1, 0) &lt;&gt; "", MMULT($AA$2:AA2($AA$2, 0, $P$1 - 1), E1632:E1632(E1632,1 - $P$1, 0)) / $O$3,""),"")</f>
        <v>#VALUE!</v>
      </c>
    </row>
    <row collapsed="false" customFormat="false" customHeight="true" hidden="false" ht="14.4" outlineLevel="0" r="1633">
      <c r="A1633" s="5" t="n">
        <v>38926</v>
      </c>
      <c r="B1633" s="1" t="n">
        <v>63.94</v>
      </c>
      <c r="C1633" s="1" t="n">
        <v>65.68</v>
      </c>
      <c r="D1633" s="1" t="n">
        <v>63.5</v>
      </c>
      <c r="E1633" s="1" t="n">
        <v>65.59</v>
      </c>
      <c r="F1633" s="1" t="n">
        <v>24696700</v>
      </c>
      <c r="G1633" s="1" t="n">
        <v>65.31</v>
      </c>
      <c r="I1633" s="0" t="n">
        <f aca="false">B1633-E1633</f>
        <v>-1.65000000000001</v>
      </c>
      <c r="J1633" s="0" t="n">
        <f aca="false">C1633-D1633</f>
        <v>2.18000000000001</v>
      </c>
      <c r="L1633" s="11" t="e">
        <f aca="false">IF(ROW(E1633) - 1 &gt;= $L$1,MMULT($AA$1:AA1($AA$1, 0, $L$1 - 1),E1633:E1633(E1633,1 - $L$1, 0)) / $K$3,"")</f>
        <v>#VALUE!</v>
      </c>
      <c r="N1633" s="0" t="e">
        <f aca="false">IF(ROW(E1633) - 1 &gt;= $N$1,SUM(E1633:E1633(E1633,1 - $N$1, 0)) / $N$1,"")</f>
        <v>#VALUE!</v>
      </c>
      <c r="P1633" s="0" t="e">
        <f aca="false">IF(ROW(N1633) - 1 &gt; $P$1, IF(OFFSET(N1633,  1 - $P$1, 0) &lt;&gt; "", MMULT($AA$2:AA2($AA$2, 0, $P$1 - 1), E1633:E1633(E1633,1 - $P$1, 0)) / $O$3,""),"")</f>
        <v>#VALUE!</v>
      </c>
    </row>
    <row collapsed="false" customFormat="false" customHeight="true" hidden="false" ht="14.4" outlineLevel="0" r="1634">
      <c r="A1634" s="5" t="n">
        <v>38929</v>
      </c>
      <c r="B1634" s="1" t="n">
        <v>66.83</v>
      </c>
      <c r="C1634" s="1" t="n">
        <v>68.63</v>
      </c>
      <c r="D1634" s="1" t="n">
        <v>66.28</v>
      </c>
      <c r="E1634" s="1" t="n">
        <v>67.96</v>
      </c>
      <c r="F1634" s="1" t="n">
        <v>31887200</v>
      </c>
      <c r="G1634" s="1" t="n">
        <v>67.67</v>
      </c>
      <c r="I1634" s="0" t="n">
        <f aca="false">B1634-E1634</f>
        <v>-1.13</v>
      </c>
      <c r="J1634" s="0" t="n">
        <f aca="false">C1634-D1634</f>
        <v>2.34999999999999</v>
      </c>
      <c r="L1634" s="11" t="e">
        <f aca="false">IF(ROW(E1634) - 1 &gt;= $L$1,MMULT($AA$1:AA1($AA$1, 0, $L$1 - 1),E1634:E1634(E1634,1 - $L$1, 0)) / $K$3,"")</f>
        <v>#VALUE!</v>
      </c>
      <c r="N1634" s="0" t="e">
        <f aca="false">IF(ROW(E1634) - 1 &gt;= $N$1,SUM(E1634:E1634(E1634,1 - $N$1, 0)) / $N$1,"")</f>
        <v>#VALUE!</v>
      </c>
      <c r="P1634" s="0" t="e">
        <f aca="false">IF(ROW(N1634) - 1 &gt; $P$1, IF(OFFSET(N1634,  1 - $P$1, 0) &lt;&gt; "", MMULT($AA$2:AA2($AA$2, 0, $P$1 - 1), E1634:E1634(E1634,1 - $P$1, 0)) / $O$3,""),"")</f>
        <v>#VALUE!</v>
      </c>
    </row>
    <row collapsed="false" customFormat="false" customHeight="true" hidden="false" ht="14.4" outlineLevel="0" r="1635">
      <c r="A1635" s="5" t="n">
        <v>38930</v>
      </c>
      <c r="B1635" s="1" t="n">
        <v>67.22</v>
      </c>
      <c r="C1635" s="1" t="n">
        <v>67.93</v>
      </c>
      <c r="D1635" s="1" t="n">
        <v>65.94</v>
      </c>
      <c r="E1635" s="1" t="n">
        <v>67.18</v>
      </c>
      <c r="F1635" s="1" t="n">
        <v>25420200</v>
      </c>
      <c r="G1635" s="1" t="n">
        <v>66.89</v>
      </c>
      <c r="I1635" s="0" t="n">
        <f aca="false">B1635-E1635</f>
        <v>0.039999999999992</v>
      </c>
      <c r="J1635" s="0" t="n">
        <f aca="false">C1635-D1635</f>
        <v>1.99000000000001</v>
      </c>
      <c r="L1635" s="11" t="e">
        <f aca="false">IF(ROW(E1635) - 1 &gt;= $L$1,MMULT($AA$1:AA1($AA$1, 0, $L$1 - 1),E1635:E1635(E1635,1 - $L$1, 0)) / $K$3,"")</f>
        <v>#VALUE!</v>
      </c>
      <c r="N1635" s="0" t="e">
        <f aca="false">IF(ROW(E1635) - 1 &gt;= $N$1,SUM(E1635:E1635(E1635,1 - $N$1, 0)) / $N$1,"")</f>
        <v>#VALUE!</v>
      </c>
      <c r="P1635" s="0" t="e">
        <f aca="false">IF(ROW(N1635) - 1 &gt; $P$1, IF(OFFSET(N1635,  1 - $P$1, 0) &lt;&gt; "", MMULT($AA$2:AA2($AA$2, 0, $P$1 - 1), E1635:E1635(E1635,1 - $P$1, 0)) / $O$3,""),"")</f>
        <v>#VALUE!</v>
      </c>
    </row>
    <row collapsed="false" customFormat="false" customHeight="true" hidden="false" ht="14.4" outlineLevel="0" r="1636">
      <c r="A1636" s="5" t="n">
        <v>38931</v>
      </c>
      <c r="B1636" s="1" t="n">
        <v>67.65</v>
      </c>
      <c r="C1636" s="1" t="n">
        <v>68.68</v>
      </c>
      <c r="D1636" s="1" t="n">
        <v>67.51</v>
      </c>
      <c r="E1636" s="1" t="n">
        <v>68.16</v>
      </c>
      <c r="F1636" s="1" t="n">
        <v>19670300</v>
      </c>
      <c r="G1636" s="1" t="n">
        <v>67.87</v>
      </c>
      <c r="I1636" s="0" t="n">
        <f aca="false">B1636-E1636</f>
        <v>-0.509999999999991</v>
      </c>
      <c r="J1636" s="0" t="n">
        <f aca="false">C1636-D1636</f>
        <v>1.17</v>
      </c>
      <c r="L1636" s="11" t="e">
        <f aca="false">IF(ROW(E1636) - 1 &gt;= $L$1,MMULT($AA$1:AA1($AA$1, 0, $L$1 - 1),E1636:E1636(E1636,1 - $L$1, 0)) / $K$3,"")</f>
        <v>#VALUE!</v>
      </c>
      <c r="N1636" s="0" t="e">
        <f aca="false">IF(ROW(E1636) - 1 &gt;= $N$1,SUM(E1636:E1636(E1636,1 - $N$1, 0)) / $N$1,"")</f>
        <v>#VALUE!</v>
      </c>
      <c r="P1636" s="0" t="e">
        <f aca="false">IF(ROW(N1636) - 1 &gt; $P$1, IF(OFFSET(N1636,  1 - $P$1, 0) &lt;&gt; "", MMULT($AA$2:AA2($AA$2, 0, $P$1 - 1), E1636:E1636(E1636,1 - $P$1, 0)) / $O$3,""),"")</f>
        <v>#VALUE!</v>
      </c>
    </row>
    <row collapsed="false" customFormat="false" customHeight="true" hidden="false" ht="14.4" outlineLevel="0" r="1637">
      <c r="A1637" s="5" t="n">
        <v>38932</v>
      </c>
      <c r="B1637" s="1" t="n">
        <v>67.91</v>
      </c>
      <c r="C1637" s="1" t="n">
        <v>70</v>
      </c>
      <c r="D1637" s="1" t="n">
        <v>67.81</v>
      </c>
      <c r="E1637" s="1" t="n">
        <v>69.59</v>
      </c>
      <c r="F1637" s="1" t="n">
        <v>30037300</v>
      </c>
      <c r="G1637" s="1" t="n">
        <v>69.29</v>
      </c>
      <c r="I1637" s="0" t="n">
        <f aca="false">B1637-E1637</f>
        <v>-1.68000000000001</v>
      </c>
      <c r="J1637" s="0" t="n">
        <f aca="false">C1637-D1637</f>
        <v>2.19</v>
      </c>
      <c r="L1637" s="11" t="e">
        <f aca="false">IF(ROW(E1637) - 1 &gt;= $L$1,MMULT($AA$1:AA1($AA$1, 0, $L$1 - 1),E1637:E1637(E1637,1 - $L$1, 0)) / $K$3,"")</f>
        <v>#VALUE!</v>
      </c>
      <c r="N1637" s="0" t="e">
        <f aca="false">IF(ROW(E1637) - 1 &gt;= $N$1,SUM(E1637:E1637(E1637,1 - $N$1, 0)) / $N$1,"")</f>
        <v>#VALUE!</v>
      </c>
      <c r="P1637" s="0" t="e">
        <f aca="false">IF(ROW(N1637) - 1 &gt; $P$1, IF(OFFSET(N1637,  1 - $P$1, 0) &lt;&gt; "", MMULT($AA$2:AA2($AA$2, 0, $P$1 - 1), E1637:E1637(E1637,1 - $P$1, 0)) / $O$3,""),"")</f>
        <v>#VALUE!</v>
      </c>
    </row>
    <row collapsed="false" customFormat="false" customHeight="true" hidden="false" ht="14.4" outlineLevel="0" r="1638">
      <c r="A1638" s="5" t="n">
        <v>38933</v>
      </c>
      <c r="B1638" s="1" t="n">
        <v>67.05</v>
      </c>
      <c r="C1638" s="1" t="n">
        <v>68.61</v>
      </c>
      <c r="D1638" s="1" t="n">
        <v>64.96</v>
      </c>
      <c r="E1638" s="1" t="n">
        <v>68.3</v>
      </c>
      <c r="F1638" s="1" t="n">
        <v>66173800</v>
      </c>
      <c r="G1638" s="1" t="n">
        <v>68.01</v>
      </c>
      <c r="I1638" s="0" t="n">
        <f aca="false">B1638-E1638</f>
        <v>-1.25</v>
      </c>
      <c r="J1638" s="0" t="n">
        <f aca="false">C1638-D1638</f>
        <v>3.65000000000001</v>
      </c>
      <c r="L1638" s="11" t="e">
        <f aca="false">IF(ROW(E1638) - 1 &gt;= $L$1,MMULT($AA$1:AA1($AA$1, 0, $L$1 - 1),E1638:E1638(E1638,1 - $L$1, 0)) / $K$3,"")</f>
        <v>#VALUE!</v>
      </c>
      <c r="N1638" s="0" t="e">
        <f aca="false">IF(ROW(E1638) - 1 &gt;= $N$1,SUM(E1638:E1638(E1638,1 - $N$1, 0)) / $N$1,"")</f>
        <v>#VALUE!</v>
      </c>
      <c r="P1638" s="0" t="e">
        <f aca="false">IF(ROW(N1638) - 1 &gt; $P$1, IF(OFFSET(N1638,  1 - $P$1, 0) &lt;&gt; "", MMULT($AA$2:AA2($AA$2, 0, $P$1 - 1), E1638:E1638(E1638,1 - $P$1, 0)) / $O$3,""),"")</f>
        <v>#VALUE!</v>
      </c>
    </row>
    <row collapsed="false" customFormat="false" customHeight="true" hidden="false" ht="14.4" outlineLevel="0" r="1639">
      <c r="A1639" s="5" t="n">
        <v>38936</v>
      </c>
      <c r="B1639" s="1" t="n">
        <v>67.72</v>
      </c>
      <c r="C1639" s="1" t="n">
        <v>69.6</v>
      </c>
      <c r="D1639" s="1" t="n">
        <v>66.31</v>
      </c>
      <c r="E1639" s="1" t="n">
        <v>67.21</v>
      </c>
      <c r="F1639" s="1" t="n">
        <v>44482600</v>
      </c>
      <c r="G1639" s="1" t="n">
        <v>66.92</v>
      </c>
      <c r="I1639" s="0" t="n">
        <f aca="false">B1639-E1639</f>
        <v>0.510000000000005</v>
      </c>
      <c r="J1639" s="0" t="n">
        <f aca="false">C1639-D1639</f>
        <v>3.28999999999999</v>
      </c>
      <c r="L1639" s="11" t="e">
        <f aca="false">IF(ROW(E1639) - 1 &gt;= $L$1,MMULT($AA$1:AA1($AA$1, 0, $L$1 - 1),E1639:E1639(E1639,1 - $L$1, 0)) / $K$3,"")</f>
        <v>#VALUE!</v>
      </c>
      <c r="N1639" s="0" t="e">
        <f aca="false">IF(ROW(E1639) - 1 &gt;= $N$1,SUM(E1639:E1639(E1639,1 - $N$1, 0)) / $N$1,"")</f>
        <v>#VALUE!</v>
      </c>
      <c r="P1639" s="0" t="e">
        <f aca="false">IF(ROW(N1639) - 1 &gt; $P$1, IF(OFFSET(N1639,  1 - $P$1, 0) &lt;&gt; "", MMULT($AA$2:AA2($AA$2, 0, $P$1 - 1), E1639:E1639(E1639,1 - $P$1, 0)) / $O$3,""),"")</f>
        <v>#VALUE!</v>
      </c>
    </row>
    <row collapsed="false" customFormat="false" customHeight="true" hidden="false" ht="14.4" outlineLevel="0" r="1640">
      <c r="A1640" s="5" t="n">
        <v>38937</v>
      </c>
      <c r="B1640" s="1" t="n">
        <v>67.09</v>
      </c>
      <c r="C1640" s="1" t="n">
        <v>67.11</v>
      </c>
      <c r="D1640" s="1" t="n">
        <v>64.51</v>
      </c>
      <c r="E1640" s="1" t="n">
        <v>64.78</v>
      </c>
      <c r="F1640" s="1" t="n">
        <v>35638000</v>
      </c>
      <c r="G1640" s="1" t="n">
        <v>64.5</v>
      </c>
      <c r="I1640" s="0" t="n">
        <f aca="false">B1640-E1640</f>
        <v>2.31</v>
      </c>
      <c r="J1640" s="0" t="n">
        <f aca="false">C1640-D1640</f>
        <v>2.59999999999999</v>
      </c>
      <c r="L1640" s="11" t="e">
        <f aca="false">IF(ROW(E1640) - 1 &gt;= $L$1,MMULT($AA$1:AA1($AA$1, 0, $L$1 - 1),E1640:E1640(E1640,1 - $L$1, 0)) / $K$3,"")</f>
        <v>#VALUE!</v>
      </c>
      <c r="N1640" s="0" t="e">
        <f aca="false">IF(ROW(E1640) - 1 &gt;= $N$1,SUM(E1640:E1640(E1640,1 - $N$1, 0)) / $N$1,"")</f>
        <v>#VALUE!</v>
      </c>
      <c r="P1640" s="0" t="e">
        <f aca="false">IF(ROW(N1640) - 1 &gt; $P$1, IF(OFFSET(N1640,  1 - $P$1, 0) &lt;&gt; "", MMULT($AA$2:AA2($AA$2, 0, $P$1 - 1), E1640:E1640(E1640,1 - $P$1, 0)) / $O$3,""),"")</f>
        <v>#VALUE!</v>
      </c>
    </row>
    <row collapsed="false" customFormat="false" customHeight="true" hidden="false" ht="14.4" outlineLevel="0" r="1641">
      <c r="A1641" s="5" t="n">
        <v>38938</v>
      </c>
      <c r="B1641" s="1" t="n">
        <v>65.43</v>
      </c>
      <c r="C1641" s="1" t="n">
        <v>65.6</v>
      </c>
      <c r="D1641" s="1" t="n">
        <v>63.4</v>
      </c>
      <c r="E1641" s="1" t="n">
        <v>63.59</v>
      </c>
      <c r="F1641" s="1" t="n">
        <v>34137100</v>
      </c>
      <c r="G1641" s="1" t="n">
        <v>63.32</v>
      </c>
      <c r="I1641" s="0" t="n">
        <f aca="false">B1641-E1641</f>
        <v>1.84</v>
      </c>
      <c r="J1641" s="0" t="n">
        <f aca="false">C1641-D1641</f>
        <v>2.2</v>
      </c>
      <c r="L1641" s="11" t="e">
        <f aca="false">IF(ROW(E1641) - 1 &gt;= $L$1,MMULT($AA$1:AA1($AA$1, 0, $L$1 - 1),E1641:E1641(E1641,1 - $L$1, 0)) / $K$3,"")</f>
        <v>#VALUE!</v>
      </c>
      <c r="N1641" s="0" t="e">
        <f aca="false">IF(ROW(E1641) - 1 &gt;= $N$1,SUM(E1641:E1641(E1641,1 - $N$1, 0)) / $N$1,"")</f>
        <v>#VALUE!</v>
      </c>
      <c r="P1641" s="0" t="e">
        <f aca="false">IF(ROW(N1641) - 1 &gt; $P$1, IF(OFFSET(N1641,  1 - $P$1, 0) &lt;&gt; "", MMULT($AA$2:AA2($AA$2, 0, $P$1 - 1), E1641:E1641(E1641,1 - $P$1, 0)) / $O$3,""),"")</f>
        <v>#VALUE!</v>
      </c>
    </row>
    <row collapsed="false" customFormat="false" customHeight="true" hidden="false" ht="14.4" outlineLevel="0" r="1642">
      <c r="A1642" s="5" t="n">
        <v>38939</v>
      </c>
      <c r="B1642" s="1" t="n">
        <v>63.25</v>
      </c>
      <c r="C1642" s="1" t="n">
        <v>64.81</v>
      </c>
      <c r="D1642" s="1" t="n">
        <v>62.7</v>
      </c>
      <c r="E1642" s="1" t="n">
        <v>64.07</v>
      </c>
      <c r="F1642" s="1" t="n">
        <v>24920000</v>
      </c>
      <c r="G1642" s="1" t="n">
        <v>63.8</v>
      </c>
      <c r="I1642" s="0" t="n">
        <f aca="false">B1642-E1642</f>
        <v>-0.819999999999993</v>
      </c>
      <c r="J1642" s="0" t="n">
        <f aca="false">C1642-D1642</f>
        <v>2.11</v>
      </c>
      <c r="L1642" s="11" t="e">
        <f aca="false">IF(ROW(E1642) - 1 &gt;= $L$1,MMULT($AA$1:AA1($AA$1, 0, $L$1 - 1),E1642:E1642(E1642,1 - $L$1, 0)) / $K$3,"")</f>
        <v>#VALUE!</v>
      </c>
      <c r="N1642" s="0" t="e">
        <f aca="false">IF(ROW(E1642) - 1 &gt;= $N$1,SUM(E1642:E1642(E1642,1 - $N$1, 0)) / $N$1,"")</f>
        <v>#VALUE!</v>
      </c>
      <c r="P1642" s="0" t="e">
        <f aca="false">IF(ROW(N1642) - 1 &gt; $P$1, IF(OFFSET(N1642,  1 - $P$1, 0) &lt;&gt; "", MMULT($AA$2:AA2($AA$2, 0, $P$1 - 1), E1642:E1642(E1642,1 - $P$1, 0)) / $O$3,""),"")</f>
        <v>#VALUE!</v>
      </c>
    </row>
    <row collapsed="false" customFormat="false" customHeight="true" hidden="false" ht="14.4" outlineLevel="0" r="1643">
      <c r="A1643" s="5" t="n">
        <v>38940</v>
      </c>
      <c r="B1643" s="1" t="n">
        <v>63.23</v>
      </c>
      <c r="C1643" s="1" t="n">
        <v>64.13</v>
      </c>
      <c r="D1643" s="1" t="n">
        <v>62.58</v>
      </c>
      <c r="E1643" s="1" t="n">
        <v>63.65</v>
      </c>
      <c r="F1643" s="1" t="n">
        <v>27768900</v>
      </c>
      <c r="G1643" s="1" t="n">
        <v>63.38</v>
      </c>
      <c r="I1643" s="0" t="n">
        <f aca="false">B1643-E1643</f>
        <v>-0.420000000000002</v>
      </c>
      <c r="J1643" s="0" t="n">
        <f aca="false">C1643-D1643</f>
        <v>1.55</v>
      </c>
      <c r="L1643" s="11" t="e">
        <f aca="false">IF(ROW(E1643) - 1 &gt;= $L$1,MMULT($AA$1:AA1($AA$1, 0, $L$1 - 1),E1643:E1643(E1643,1 - $L$1, 0)) / $K$3,"")</f>
        <v>#VALUE!</v>
      </c>
      <c r="N1643" s="0" t="e">
        <f aca="false">IF(ROW(E1643) - 1 &gt;= $N$1,SUM(E1643:E1643(E1643,1 - $N$1, 0)) / $N$1,"")</f>
        <v>#VALUE!</v>
      </c>
      <c r="P1643" s="0" t="e">
        <f aca="false">IF(ROW(N1643) - 1 &gt; $P$1, IF(OFFSET(N1643,  1 - $P$1, 0) &lt;&gt; "", MMULT($AA$2:AA2($AA$2, 0, $P$1 - 1), E1643:E1643(E1643,1 - $P$1, 0)) / $O$3,""),"")</f>
        <v>#VALUE!</v>
      </c>
    </row>
    <row collapsed="false" customFormat="false" customHeight="true" hidden="false" ht="14.4" outlineLevel="0" r="1644">
      <c r="A1644" s="5" t="n">
        <v>38943</v>
      </c>
      <c r="B1644" s="1" t="n">
        <v>64.05</v>
      </c>
      <c r="C1644" s="1" t="n">
        <v>65.22</v>
      </c>
      <c r="D1644" s="1" t="n">
        <v>63.6</v>
      </c>
      <c r="E1644" s="1" t="n">
        <v>63.94</v>
      </c>
      <c r="F1644" s="1" t="n">
        <v>25629300</v>
      </c>
      <c r="G1644" s="1" t="n">
        <v>63.67</v>
      </c>
      <c r="I1644" s="0" t="n">
        <f aca="false">B1644-E1644</f>
        <v>0.109999999999999</v>
      </c>
      <c r="J1644" s="0" t="n">
        <f aca="false">C1644-D1644</f>
        <v>1.62</v>
      </c>
      <c r="L1644" s="11" t="e">
        <f aca="false">IF(ROW(E1644) - 1 &gt;= $L$1,MMULT($AA$1:AA1($AA$1, 0, $L$1 - 1),E1644:E1644(E1644,1 - $L$1, 0)) / $K$3,"")</f>
        <v>#VALUE!</v>
      </c>
      <c r="N1644" s="0" t="e">
        <f aca="false">IF(ROW(E1644) - 1 &gt;= $N$1,SUM(E1644:E1644(E1644,1 - $N$1, 0)) / $N$1,"")</f>
        <v>#VALUE!</v>
      </c>
      <c r="P1644" s="0" t="e">
        <f aca="false">IF(ROW(N1644) - 1 &gt; $P$1, IF(OFFSET(N1644,  1 - $P$1, 0) &lt;&gt; "", MMULT($AA$2:AA2($AA$2, 0, $P$1 - 1), E1644:E1644(E1644,1 - $P$1, 0)) / $O$3,""),"")</f>
        <v>#VALUE!</v>
      </c>
    </row>
    <row collapsed="false" customFormat="false" customHeight="true" hidden="false" ht="14.4" outlineLevel="0" r="1645">
      <c r="A1645" s="5" t="n">
        <v>38944</v>
      </c>
      <c r="B1645" s="1" t="n">
        <v>65.34</v>
      </c>
      <c r="C1645" s="1" t="n">
        <v>66.5</v>
      </c>
      <c r="D1645" s="1" t="n">
        <v>64.8</v>
      </c>
      <c r="E1645" s="1" t="n">
        <v>66.45</v>
      </c>
      <c r="F1645" s="1" t="n">
        <v>30762600</v>
      </c>
      <c r="G1645" s="1" t="n">
        <v>66.17</v>
      </c>
      <c r="I1645" s="0" t="n">
        <f aca="false">B1645-E1645</f>
        <v>-1.11</v>
      </c>
      <c r="J1645" s="0" t="n">
        <f aca="false">C1645-D1645</f>
        <v>1.7</v>
      </c>
      <c r="L1645" s="11" t="e">
        <f aca="false">IF(ROW(E1645) - 1 &gt;= $L$1,MMULT($AA$1:AA1($AA$1, 0, $L$1 - 1),E1645:E1645(E1645,1 - $L$1, 0)) / $K$3,"")</f>
        <v>#VALUE!</v>
      </c>
      <c r="N1645" s="0" t="e">
        <f aca="false">IF(ROW(E1645) - 1 &gt;= $N$1,SUM(E1645:E1645(E1645,1 - $N$1, 0)) / $N$1,"")</f>
        <v>#VALUE!</v>
      </c>
      <c r="P1645" s="0" t="e">
        <f aca="false">IF(ROW(N1645) - 1 &gt; $P$1, IF(OFFSET(N1645,  1 - $P$1, 0) &lt;&gt; "", MMULT($AA$2:AA2($AA$2, 0, $P$1 - 1), E1645:E1645(E1645,1 - $P$1, 0)) / $O$3,""),"")</f>
        <v>#VALUE!</v>
      </c>
    </row>
    <row collapsed="false" customFormat="false" customHeight="true" hidden="false" ht="14.4" outlineLevel="0" r="1646">
      <c r="A1646" s="5" t="n">
        <v>38945</v>
      </c>
      <c r="B1646" s="1" t="n">
        <v>67.1</v>
      </c>
      <c r="C1646" s="1" t="n">
        <v>68.07</v>
      </c>
      <c r="D1646" s="1" t="n">
        <v>66.33</v>
      </c>
      <c r="E1646" s="1" t="n">
        <v>67.98</v>
      </c>
      <c r="F1646" s="1" t="n">
        <v>27903000</v>
      </c>
      <c r="G1646" s="1" t="n">
        <v>67.69</v>
      </c>
      <c r="I1646" s="0" t="n">
        <f aca="false">B1646-E1646</f>
        <v>-0.88000000000001</v>
      </c>
      <c r="J1646" s="0" t="n">
        <f aca="false">C1646-D1646</f>
        <v>1.74</v>
      </c>
      <c r="L1646" s="11" t="e">
        <f aca="false">IF(ROW(E1646) - 1 &gt;= $L$1,MMULT($AA$1:AA1($AA$1, 0, $L$1 - 1),E1646:E1646(E1646,1 - $L$1, 0)) / $K$3,"")</f>
        <v>#VALUE!</v>
      </c>
      <c r="N1646" s="0" t="e">
        <f aca="false">IF(ROW(E1646) - 1 &gt;= $N$1,SUM(E1646:E1646(E1646,1 - $N$1, 0)) / $N$1,"")</f>
        <v>#VALUE!</v>
      </c>
      <c r="P1646" s="0" t="e">
        <f aca="false">IF(ROW(N1646) - 1 &gt; $P$1, IF(OFFSET(N1646,  1 - $P$1, 0) &lt;&gt; "", MMULT($AA$2:AA2($AA$2, 0, $P$1 - 1), E1646:E1646(E1646,1 - $P$1, 0)) / $O$3,""),"")</f>
        <v>#VALUE!</v>
      </c>
    </row>
    <row collapsed="false" customFormat="false" customHeight="true" hidden="false" ht="14.4" outlineLevel="0" r="1647">
      <c r="A1647" s="5" t="n">
        <v>38946</v>
      </c>
      <c r="B1647" s="1" t="n">
        <v>68</v>
      </c>
      <c r="C1647" s="1" t="n">
        <v>68.66</v>
      </c>
      <c r="D1647" s="1" t="n">
        <v>67.18</v>
      </c>
      <c r="E1647" s="1" t="n">
        <v>67.59</v>
      </c>
      <c r="F1647" s="1" t="n">
        <v>20755300</v>
      </c>
      <c r="G1647" s="1" t="n">
        <v>67.3</v>
      </c>
      <c r="I1647" s="0" t="n">
        <f aca="false">B1647-E1647</f>
        <v>0.409999999999997</v>
      </c>
      <c r="J1647" s="0" t="n">
        <f aca="false">C1647-D1647</f>
        <v>1.47999999999999</v>
      </c>
      <c r="L1647" s="11" t="e">
        <f aca="false">IF(ROW(E1647) - 1 &gt;= $L$1,MMULT($AA$1:AA1($AA$1, 0, $L$1 - 1),E1647:E1647(E1647,1 - $L$1, 0)) / $K$3,"")</f>
        <v>#VALUE!</v>
      </c>
      <c r="N1647" s="0" t="e">
        <f aca="false">IF(ROW(E1647) - 1 &gt;= $N$1,SUM(E1647:E1647(E1647,1 - $N$1, 0)) / $N$1,"")</f>
        <v>#VALUE!</v>
      </c>
      <c r="P1647" s="0" t="e">
        <f aca="false">IF(ROW(N1647) - 1 &gt; $P$1, IF(OFFSET(N1647,  1 - $P$1, 0) &lt;&gt; "", MMULT($AA$2:AA2($AA$2, 0, $P$1 - 1), E1647:E1647(E1647,1 - $P$1, 0)) / $O$3,""),"")</f>
        <v>#VALUE!</v>
      </c>
    </row>
    <row collapsed="false" customFormat="false" customHeight="true" hidden="false" ht="14.4" outlineLevel="0" r="1648">
      <c r="A1648" s="5" t="n">
        <v>38947</v>
      </c>
      <c r="B1648" s="1" t="n">
        <v>67.71</v>
      </c>
      <c r="C1648" s="1" t="n">
        <v>68.4</v>
      </c>
      <c r="D1648" s="1" t="n">
        <v>67.26</v>
      </c>
      <c r="E1648" s="1" t="n">
        <v>67.91</v>
      </c>
      <c r="F1648" s="1" t="n">
        <v>19155500</v>
      </c>
      <c r="G1648" s="1" t="n">
        <v>67.62</v>
      </c>
      <c r="I1648" s="0" t="n">
        <f aca="false">B1648-E1648</f>
        <v>-0.200000000000003</v>
      </c>
      <c r="J1648" s="0" t="n">
        <f aca="false">C1648-D1648</f>
        <v>1.14</v>
      </c>
      <c r="L1648" s="11" t="e">
        <f aca="false">IF(ROW(E1648) - 1 &gt;= $L$1,MMULT($AA$1:AA1($AA$1, 0, $L$1 - 1),E1648:E1648(E1648,1 - $L$1, 0)) / $K$3,"")</f>
        <v>#VALUE!</v>
      </c>
      <c r="N1648" s="0" t="e">
        <f aca="false">IF(ROW(E1648) - 1 &gt;= $N$1,SUM(E1648:E1648(E1648,1 - $N$1, 0)) / $N$1,"")</f>
        <v>#VALUE!</v>
      </c>
      <c r="P1648" s="0" t="e">
        <f aca="false">IF(ROW(N1648) - 1 &gt; $P$1, IF(OFFSET(N1648,  1 - $P$1, 0) &lt;&gt; "", MMULT($AA$2:AA2($AA$2, 0, $P$1 - 1), E1648:E1648(E1648,1 - $P$1, 0)) / $O$3,""),"")</f>
        <v>#VALUE!</v>
      </c>
    </row>
    <row collapsed="false" customFormat="false" customHeight="true" hidden="false" ht="14.4" outlineLevel="0" r="1649">
      <c r="A1649" s="5" t="n">
        <v>38950</v>
      </c>
      <c r="B1649" s="1" t="n">
        <v>67.3</v>
      </c>
      <c r="C1649" s="1" t="n">
        <v>67.31</v>
      </c>
      <c r="D1649" s="1" t="n">
        <v>66.15</v>
      </c>
      <c r="E1649" s="1" t="n">
        <v>66.56</v>
      </c>
      <c r="F1649" s="1" t="n">
        <v>18793800</v>
      </c>
      <c r="G1649" s="1" t="n">
        <v>66.28</v>
      </c>
      <c r="I1649" s="0" t="n">
        <f aca="false">B1649-E1649</f>
        <v>0.739999999999995</v>
      </c>
      <c r="J1649" s="0" t="n">
        <f aca="false">C1649-D1649</f>
        <v>1.16</v>
      </c>
      <c r="L1649" s="11" t="e">
        <f aca="false">IF(ROW(E1649) - 1 &gt;= $L$1,MMULT($AA$1:AA1($AA$1, 0, $L$1 - 1),E1649:E1649(E1649,1 - $L$1, 0)) / $K$3,"")</f>
        <v>#VALUE!</v>
      </c>
      <c r="N1649" s="0" t="e">
        <f aca="false">IF(ROW(E1649) - 1 &gt;= $N$1,SUM(E1649:E1649(E1649,1 - $N$1, 0)) / $N$1,"")</f>
        <v>#VALUE!</v>
      </c>
      <c r="P1649" s="0" t="e">
        <f aca="false">IF(ROW(N1649) - 1 &gt; $P$1, IF(OFFSET(N1649,  1 - $P$1, 0) &lt;&gt; "", MMULT($AA$2:AA2($AA$2, 0, $P$1 - 1), E1649:E1649(E1649,1 - $P$1, 0)) / $O$3,""),"")</f>
        <v>#VALUE!</v>
      </c>
    </row>
    <row collapsed="false" customFormat="false" customHeight="true" hidden="false" ht="14.4" outlineLevel="0" r="1650">
      <c r="A1650" s="5" t="n">
        <v>38951</v>
      </c>
      <c r="B1650" s="1" t="n">
        <v>66.68</v>
      </c>
      <c r="C1650" s="1" t="n">
        <v>68.32</v>
      </c>
      <c r="D1650" s="1" t="n">
        <v>66.5</v>
      </c>
      <c r="E1650" s="1" t="n">
        <v>67.62</v>
      </c>
      <c r="F1650" s="1" t="n">
        <v>20606000</v>
      </c>
      <c r="G1650" s="1" t="n">
        <v>67.33</v>
      </c>
      <c r="I1650" s="0" t="n">
        <f aca="false">B1650-E1650</f>
        <v>-0.939999999999998</v>
      </c>
      <c r="J1650" s="0" t="n">
        <f aca="false">C1650-D1650</f>
        <v>1.81999999999999</v>
      </c>
      <c r="L1650" s="11" t="e">
        <f aca="false">IF(ROW(E1650) - 1 &gt;= $L$1,MMULT($AA$1:AA1($AA$1, 0, $L$1 - 1),E1650:E1650(E1650,1 - $L$1, 0)) / $K$3,"")</f>
        <v>#VALUE!</v>
      </c>
      <c r="N1650" s="0" t="e">
        <f aca="false">IF(ROW(E1650) - 1 &gt;= $N$1,SUM(E1650:E1650(E1650,1 - $N$1, 0)) / $N$1,"")</f>
        <v>#VALUE!</v>
      </c>
      <c r="P1650" s="0" t="e">
        <f aca="false">IF(ROW(N1650) - 1 &gt; $P$1, IF(OFFSET(N1650,  1 - $P$1, 0) &lt;&gt; "", MMULT($AA$2:AA2($AA$2, 0, $P$1 - 1), E1650:E1650(E1650,1 - $P$1, 0)) / $O$3,""),"")</f>
        <v>#VALUE!</v>
      </c>
    </row>
    <row collapsed="false" customFormat="false" customHeight="true" hidden="false" ht="14.4" outlineLevel="0" r="1651">
      <c r="A1651" s="5" t="n">
        <v>38952</v>
      </c>
      <c r="B1651" s="1" t="n">
        <v>68</v>
      </c>
      <c r="C1651" s="1" t="n">
        <v>68.65</v>
      </c>
      <c r="D1651" s="1" t="n">
        <v>66.94</v>
      </c>
      <c r="E1651" s="1" t="n">
        <v>67.31</v>
      </c>
      <c r="F1651" s="1" t="n">
        <v>19152100</v>
      </c>
      <c r="G1651" s="1" t="n">
        <v>67.02</v>
      </c>
      <c r="I1651" s="0" t="n">
        <f aca="false">B1651-E1651</f>
        <v>0.689999999999998</v>
      </c>
      <c r="J1651" s="0" t="n">
        <f aca="false">C1651-D1651</f>
        <v>1.71000000000001</v>
      </c>
      <c r="L1651" s="11" t="e">
        <f aca="false">IF(ROW(E1651) - 1 &gt;= $L$1,MMULT($AA$1:AA1($AA$1, 0, $L$1 - 1),E1651:E1651(E1651,1 - $L$1, 0)) / $K$3,"")</f>
        <v>#VALUE!</v>
      </c>
      <c r="N1651" s="0" t="e">
        <f aca="false">IF(ROW(E1651) - 1 &gt;= $N$1,SUM(E1651:E1651(E1651,1 - $N$1, 0)) / $N$1,"")</f>
        <v>#VALUE!</v>
      </c>
      <c r="P1651" s="0" t="e">
        <f aca="false">IF(ROW(N1651) - 1 &gt; $P$1, IF(OFFSET(N1651,  1 - $P$1, 0) &lt;&gt; "", MMULT($AA$2:AA2($AA$2, 0, $P$1 - 1), E1651:E1651(E1651,1 - $P$1, 0)) / $O$3,""),"")</f>
        <v>#VALUE!</v>
      </c>
    </row>
    <row collapsed="false" customFormat="false" customHeight="true" hidden="false" ht="14.4" outlineLevel="0" r="1652">
      <c r="A1652" s="5" t="n">
        <v>38953</v>
      </c>
      <c r="B1652" s="1" t="n">
        <v>67.89</v>
      </c>
      <c r="C1652" s="1" t="n">
        <v>68.19</v>
      </c>
      <c r="D1652" s="1" t="n">
        <v>66.27</v>
      </c>
      <c r="E1652" s="1" t="n">
        <v>67.81</v>
      </c>
      <c r="F1652" s="1" t="n">
        <v>23399700</v>
      </c>
      <c r="G1652" s="1" t="n">
        <v>67.52</v>
      </c>
      <c r="I1652" s="0" t="n">
        <f aca="false">B1652-E1652</f>
        <v>0.0799999999999983</v>
      </c>
      <c r="J1652" s="0" t="n">
        <f aca="false">C1652-D1652</f>
        <v>1.92</v>
      </c>
      <c r="L1652" s="11" t="e">
        <f aca="false">IF(ROW(E1652) - 1 &gt;= $L$1,MMULT($AA$1:AA1($AA$1, 0, $L$1 - 1),E1652:E1652(E1652,1 - $L$1, 0)) / $K$3,"")</f>
        <v>#VALUE!</v>
      </c>
      <c r="N1652" s="0" t="e">
        <f aca="false">IF(ROW(E1652) - 1 &gt;= $N$1,SUM(E1652:E1652(E1652,1 - $N$1, 0)) / $N$1,"")</f>
        <v>#VALUE!</v>
      </c>
      <c r="P1652" s="0" t="e">
        <f aca="false">IF(ROW(N1652) - 1 &gt; $P$1, IF(OFFSET(N1652,  1 - $P$1, 0) &lt;&gt; "", MMULT($AA$2:AA2($AA$2, 0, $P$1 - 1), E1652:E1652(E1652,1 - $P$1, 0)) / $O$3,""),"")</f>
        <v>#VALUE!</v>
      </c>
    </row>
    <row collapsed="false" customFormat="false" customHeight="true" hidden="false" ht="14.4" outlineLevel="0" r="1653">
      <c r="A1653" s="5" t="n">
        <v>38954</v>
      </c>
      <c r="B1653" s="1" t="n">
        <v>67.34</v>
      </c>
      <c r="C1653" s="1" t="n">
        <v>69.05</v>
      </c>
      <c r="D1653" s="1" t="n">
        <v>67.31</v>
      </c>
      <c r="E1653" s="1" t="n">
        <v>68.75</v>
      </c>
      <c r="F1653" s="1" t="n">
        <v>19427100</v>
      </c>
      <c r="G1653" s="1" t="n">
        <v>68.46</v>
      </c>
      <c r="I1653" s="0" t="n">
        <f aca="false">B1653-E1653</f>
        <v>-1.41</v>
      </c>
      <c r="J1653" s="0" t="n">
        <f aca="false">C1653-D1653</f>
        <v>1.74</v>
      </c>
      <c r="L1653" s="11" t="e">
        <f aca="false">IF(ROW(E1653) - 1 &gt;= $L$1,MMULT($AA$1:AA1($AA$1, 0, $L$1 - 1),E1653:E1653(E1653,1 - $L$1, 0)) / $K$3,"")</f>
        <v>#VALUE!</v>
      </c>
      <c r="N1653" s="0" t="e">
        <f aca="false">IF(ROW(E1653) - 1 &gt;= $N$1,SUM(E1653:E1653(E1653,1 - $N$1, 0)) / $N$1,"")</f>
        <v>#VALUE!</v>
      </c>
      <c r="P1653" s="0" t="e">
        <f aca="false">IF(ROW(N1653) - 1 &gt; $P$1, IF(OFFSET(N1653,  1 - $P$1, 0) &lt;&gt; "", MMULT($AA$2:AA2($AA$2, 0, $P$1 - 1), E1653:E1653(E1653,1 - $P$1, 0)) / $O$3,""),"")</f>
        <v>#VALUE!</v>
      </c>
    </row>
    <row collapsed="false" customFormat="false" customHeight="true" hidden="false" ht="14.4" outlineLevel="0" r="1654">
      <c r="A1654" s="5" t="n">
        <v>38957</v>
      </c>
      <c r="B1654" s="1" t="n">
        <v>68.5</v>
      </c>
      <c r="C1654" s="1" t="n">
        <v>68.61</v>
      </c>
      <c r="D1654" s="1" t="n">
        <v>66.68</v>
      </c>
      <c r="E1654" s="1" t="n">
        <v>66.98</v>
      </c>
      <c r="F1654" s="1" t="n">
        <v>26362900</v>
      </c>
      <c r="G1654" s="1" t="n">
        <v>66.69</v>
      </c>
      <c r="I1654" s="0" t="n">
        <f aca="false">B1654-E1654</f>
        <v>1.52</v>
      </c>
      <c r="J1654" s="0" t="n">
        <f aca="false">C1654-D1654</f>
        <v>1.92999999999999</v>
      </c>
      <c r="L1654" s="11" t="e">
        <f aca="false">IF(ROW(E1654) - 1 &gt;= $L$1,MMULT($AA$1:AA1($AA$1, 0, $L$1 - 1),E1654:E1654(E1654,1 - $L$1, 0)) / $K$3,"")</f>
        <v>#VALUE!</v>
      </c>
      <c r="N1654" s="0" t="e">
        <f aca="false">IF(ROW(E1654) - 1 &gt;= $N$1,SUM(E1654:E1654(E1654,1 - $N$1, 0)) / $N$1,"")</f>
        <v>#VALUE!</v>
      </c>
      <c r="P1654" s="0" t="e">
        <f aca="false">IF(ROW(N1654) - 1 &gt; $P$1, IF(OFFSET(N1654,  1 - $P$1, 0) &lt;&gt; "", MMULT($AA$2:AA2($AA$2, 0, $P$1 - 1), E1654:E1654(E1654,1 - $P$1, 0)) / $O$3,""),"")</f>
        <v>#VALUE!</v>
      </c>
    </row>
    <row collapsed="false" customFormat="false" customHeight="true" hidden="false" ht="14.4" outlineLevel="0" r="1655">
      <c r="A1655" s="5" t="n">
        <v>38958</v>
      </c>
      <c r="B1655" s="1" t="n">
        <v>66.99</v>
      </c>
      <c r="C1655" s="1" t="n">
        <v>67.26</v>
      </c>
      <c r="D1655" s="1" t="n">
        <v>65.12</v>
      </c>
      <c r="E1655" s="1" t="n">
        <v>66.48</v>
      </c>
      <c r="F1655" s="1" t="n">
        <v>33833300</v>
      </c>
      <c r="G1655" s="1" t="n">
        <v>66.2</v>
      </c>
      <c r="I1655" s="0" t="n">
        <f aca="false">B1655-E1655</f>
        <v>0.509999999999991</v>
      </c>
      <c r="J1655" s="0" t="n">
        <f aca="false">C1655-D1655</f>
        <v>2.14</v>
      </c>
      <c r="L1655" s="11" t="e">
        <f aca="false">IF(ROW(E1655) - 1 &gt;= $L$1,MMULT($AA$1:AA1($AA$1, 0, $L$1 - 1),E1655:E1655(E1655,1 - $L$1, 0)) / $K$3,"")</f>
        <v>#VALUE!</v>
      </c>
      <c r="N1655" s="0" t="e">
        <f aca="false">IF(ROW(E1655) - 1 &gt;= $N$1,SUM(E1655:E1655(E1655,1 - $N$1, 0)) / $N$1,"")</f>
        <v>#VALUE!</v>
      </c>
      <c r="P1655" s="0" t="e">
        <f aca="false">IF(ROW(N1655) - 1 &gt; $P$1, IF(OFFSET(N1655,  1 - $P$1, 0) &lt;&gt; "", MMULT($AA$2:AA2($AA$2, 0, $P$1 - 1), E1655:E1655(E1655,1 - $P$1, 0)) / $O$3,""),"")</f>
        <v>#VALUE!</v>
      </c>
    </row>
    <row collapsed="false" customFormat="false" customHeight="true" hidden="false" ht="14.4" outlineLevel="0" r="1656">
      <c r="A1656" s="5" t="n">
        <v>38959</v>
      </c>
      <c r="B1656" s="1" t="n">
        <v>67.34</v>
      </c>
      <c r="C1656" s="1" t="n">
        <v>67.82</v>
      </c>
      <c r="D1656" s="1" t="n">
        <v>66.68</v>
      </c>
      <c r="E1656" s="1" t="n">
        <v>66.96</v>
      </c>
      <c r="F1656" s="1" t="n">
        <v>24290800</v>
      </c>
      <c r="G1656" s="1" t="n">
        <v>66.67</v>
      </c>
      <c r="I1656" s="0" t="n">
        <f aca="false">B1656-E1656</f>
        <v>0.38000000000001</v>
      </c>
      <c r="J1656" s="0" t="n">
        <f aca="false">C1656-D1656</f>
        <v>1.13999999999999</v>
      </c>
      <c r="L1656" s="11" t="e">
        <f aca="false">IF(ROW(E1656) - 1 &gt;= $L$1,MMULT($AA$1:AA1($AA$1, 0, $L$1 - 1),E1656:E1656(E1656,1 - $L$1, 0)) / $K$3,"")</f>
        <v>#VALUE!</v>
      </c>
      <c r="N1656" s="0" t="e">
        <f aca="false">IF(ROW(E1656) - 1 &gt;= $N$1,SUM(E1656:E1656(E1656,1 - $N$1, 0)) / $N$1,"")</f>
        <v>#VALUE!</v>
      </c>
      <c r="P1656" s="0" t="e">
        <f aca="false">IF(ROW(N1656) - 1 &gt; $P$1, IF(OFFSET(N1656,  1 - $P$1, 0) &lt;&gt; "", MMULT($AA$2:AA2($AA$2, 0, $P$1 - 1), E1656:E1656(E1656,1 - $P$1, 0)) / $O$3,""),"")</f>
        <v>#VALUE!</v>
      </c>
    </row>
    <row collapsed="false" customFormat="false" customHeight="true" hidden="false" ht="14.4" outlineLevel="0" r="1657">
      <c r="A1657" s="5" t="n">
        <v>38960</v>
      </c>
      <c r="B1657" s="1" t="n">
        <v>67.28</v>
      </c>
      <c r="C1657" s="1" t="n">
        <v>68.3</v>
      </c>
      <c r="D1657" s="1" t="n">
        <v>66.66</v>
      </c>
      <c r="E1657" s="1" t="n">
        <v>67.85</v>
      </c>
      <c r="F1657" s="1" t="n">
        <v>20524900</v>
      </c>
      <c r="G1657" s="1" t="n">
        <v>67.56</v>
      </c>
      <c r="I1657" s="0" t="n">
        <f aca="false">B1657-E1657</f>
        <v>-0.569999999999993</v>
      </c>
      <c r="J1657" s="0" t="n">
        <f aca="false">C1657-D1657</f>
        <v>1.64</v>
      </c>
      <c r="L1657" s="11" t="e">
        <f aca="false">IF(ROW(E1657) - 1 &gt;= $L$1,MMULT($AA$1:AA1($AA$1, 0, $L$1 - 1),E1657:E1657(E1657,1 - $L$1, 0)) / $K$3,"")</f>
        <v>#VALUE!</v>
      </c>
      <c r="N1657" s="0" t="e">
        <f aca="false">IF(ROW(E1657) - 1 &gt;= $N$1,SUM(E1657:E1657(E1657,1 - $N$1, 0)) / $N$1,"")</f>
        <v>#VALUE!</v>
      </c>
      <c r="P1657" s="0" t="e">
        <f aca="false">IF(ROW(N1657) - 1 &gt; $P$1, IF(OFFSET(N1657,  1 - $P$1, 0) &lt;&gt; "", MMULT($AA$2:AA2($AA$2, 0, $P$1 - 1), E1657:E1657(E1657,1 - $P$1, 0)) / $O$3,""),"")</f>
        <v>#VALUE!</v>
      </c>
    </row>
    <row collapsed="false" customFormat="false" customHeight="true" hidden="false" ht="14.4" outlineLevel="0" r="1658">
      <c r="A1658" s="5" t="n">
        <v>38961</v>
      </c>
      <c r="B1658" s="1" t="n">
        <v>68.48</v>
      </c>
      <c r="C1658" s="1" t="n">
        <v>68.65</v>
      </c>
      <c r="D1658" s="1" t="n">
        <v>67.82</v>
      </c>
      <c r="E1658" s="1" t="n">
        <v>68.38</v>
      </c>
      <c r="F1658" s="1" t="n">
        <v>14589100</v>
      </c>
      <c r="G1658" s="1" t="n">
        <v>68.09</v>
      </c>
      <c r="I1658" s="0" t="n">
        <f aca="false">B1658-E1658</f>
        <v>0.100000000000009</v>
      </c>
      <c r="J1658" s="0" t="n">
        <f aca="false">C1658-D1658</f>
        <v>0.830000000000013</v>
      </c>
      <c r="L1658" s="11" t="e">
        <f aca="false">IF(ROW(E1658) - 1 &gt;= $L$1,MMULT($AA$1:AA1($AA$1, 0, $L$1 - 1),E1658:E1658(E1658,1 - $L$1, 0)) / $K$3,"")</f>
        <v>#VALUE!</v>
      </c>
      <c r="N1658" s="0" t="e">
        <f aca="false">IF(ROW(E1658) - 1 &gt;= $N$1,SUM(E1658:E1658(E1658,1 - $N$1, 0)) / $N$1,"")</f>
        <v>#VALUE!</v>
      </c>
      <c r="P1658" s="0" t="e">
        <f aca="false">IF(ROW(N1658) - 1 &gt; $P$1, IF(OFFSET(N1658,  1 - $P$1, 0) &lt;&gt; "", MMULT($AA$2:AA2($AA$2, 0, $P$1 - 1), E1658:E1658(E1658,1 - $P$1, 0)) / $O$3,""),"")</f>
        <v>#VALUE!</v>
      </c>
    </row>
    <row collapsed="false" customFormat="false" customHeight="true" hidden="false" ht="14.4" outlineLevel="0" r="1659">
      <c r="A1659" s="5" t="n">
        <v>38965</v>
      </c>
      <c r="B1659" s="1" t="n">
        <v>68.97</v>
      </c>
      <c r="C1659" s="1" t="n">
        <v>71.5</v>
      </c>
      <c r="D1659" s="1" t="n">
        <v>68.55</v>
      </c>
      <c r="E1659" s="1" t="n">
        <v>71.48</v>
      </c>
      <c r="F1659" s="1" t="n">
        <v>36159200</v>
      </c>
      <c r="G1659" s="1" t="n">
        <v>71.17</v>
      </c>
      <c r="I1659" s="0" t="n">
        <f aca="false">B1659-E1659</f>
        <v>-2.51000000000001</v>
      </c>
      <c r="J1659" s="0" t="n">
        <f aca="false">C1659-D1659</f>
        <v>2.95</v>
      </c>
      <c r="L1659" s="11" t="e">
        <f aca="false">IF(ROW(E1659) - 1 &gt;= $L$1,MMULT($AA$1:AA1($AA$1, 0, $L$1 - 1),E1659:E1659(E1659,1 - $L$1, 0)) / $K$3,"")</f>
        <v>#VALUE!</v>
      </c>
      <c r="N1659" s="0" t="e">
        <f aca="false">IF(ROW(E1659) - 1 &gt;= $N$1,SUM(E1659:E1659(E1659,1 - $N$1, 0)) / $N$1,"")</f>
        <v>#VALUE!</v>
      </c>
      <c r="P1659" s="0" t="e">
        <f aca="false">IF(ROW(N1659) - 1 &gt; $P$1, IF(OFFSET(N1659,  1 - $P$1, 0) &lt;&gt; "", MMULT($AA$2:AA2($AA$2, 0, $P$1 - 1), E1659:E1659(E1659,1 - $P$1, 0)) / $O$3,""),"")</f>
        <v>#VALUE!</v>
      </c>
    </row>
    <row collapsed="false" customFormat="false" customHeight="true" hidden="false" ht="14.4" outlineLevel="0" r="1660">
      <c r="A1660" s="5" t="n">
        <v>38966</v>
      </c>
      <c r="B1660" s="1" t="n">
        <v>71.08</v>
      </c>
      <c r="C1660" s="1" t="n">
        <v>71.69</v>
      </c>
      <c r="D1660" s="1" t="n">
        <v>69.7</v>
      </c>
      <c r="E1660" s="1" t="n">
        <v>70.03</v>
      </c>
      <c r="F1660" s="1" t="n">
        <v>34789400</v>
      </c>
      <c r="G1660" s="1" t="n">
        <v>69.73</v>
      </c>
      <c r="I1660" s="0" t="n">
        <f aca="false">B1660-E1660</f>
        <v>1.05</v>
      </c>
      <c r="J1660" s="0" t="n">
        <f aca="false">C1660-D1660</f>
        <v>1.99</v>
      </c>
      <c r="L1660" s="11" t="e">
        <f aca="false">IF(ROW(E1660) - 1 &gt;= $L$1,MMULT($AA$1:AA1($AA$1, 0, $L$1 - 1),E1660:E1660(E1660,1 - $L$1, 0)) / $K$3,"")</f>
        <v>#VALUE!</v>
      </c>
      <c r="N1660" s="0" t="e">
        <f aca="false">IF(ROW(E1660) - 1 &gt;= $N$1,SUM(E1660:E1660(E1660,1 - $N$1, 0)) / $N$1,"")</f>
        <v>#VALUE!</v>
      </c>
      <c r="P1660" s="0" t="e">
        <f aca="false">IF(ROW(N1660) - 1 &gt; $P$1, IF(OFFSET(N1660,  1 - $P$1, 0) &lt;&gt; "", MMULT($AA$2:AA2($AA$2, 0, $P$1 - 1), E1660:E1660(E1660,1 - $P$1, 0)) / $O$3,""),"")</f>
        <v>#VALUE!</v>
      </c>
    </row>
    <row collapsed="false" customFormat="false" customHeight="true" hidden="false" ht="14.4" outlineLevel="0" r="1661">
      <c r="A1661" s="5" t="n">
        <v>38967</v>
      </c>
      <c r="B1661" s="1" t="n">
        <v>70.6</v>
      </c>
      <c r="C1661" s="1" t="n">
        <v>73.48</v>
      </c>
      <c r="D1661" s="1" t="n">
        <v>70.25</v>
      </c>
      <c r="E1661" s="1" t="n">
        <v>72.8</v>
      </c>
      <c r="F1661" s="1" t="n">
        <v>45284200</v>
      </c>
      <c r="G1661" s="1" t="n">
        <v>72.49</v>
      </c>
      <c r="I1661" s="0" t="n">
        <f aca="false">B1661-E1661</f>
        <v>-2.2</v>
      </c>
      <c r="J1661" s="0" t="n">
        <f aca="false">C1661-D1661</f>
        <v>3.23</v>
      </c>
      <c r="L1661" s="11" t="e">
        <f aca="false">IF(ROW(E1661) - 1 &gt;= $L$1,MMULT($AA$1:AA1($AA$1, 0, $L$1 - 1),E1661:E1661(E1661,1 - $L$1, 0)) / $K$3,"")</f>
        <v>#VALUE!</v>
      </c>
      <c r="N1661" s="0" t="e">
        <f aca="false">IF(ROW(E1661) - 1 &gt;= $N$1,SUM(E1661:E1661(E1661,1 - $N$1, 0)) / $N$1,"")</f>
        <v>#VALUE!</v>
      </c>
      <c r="P1661" s="0" t="e">
        <f aca="false">IF(ROW(N1661) - 1 &gt; $P$1, IF(OFFSET(N1661,  1 - $P$1, 0) &lt;&gt; "", MMULT($AA$2:AA2($AA$2, 0, $P$1 - 1), E1661:E1661(E1661,1 - $P$1, 0)) / $O$3,""),"")</f>
        <v>#VALUE!</v>
      </c>
    </row>
    <row collapsed="false" customFormat="false" customHeight="true" hidden="false" ht="14.4" outlineLevel="0" r="1662">
      <c r="A1662" s="5" t="n">
        <v>38968</v>
      </c>
      <c r="B1662" s="1" t="n">
        <v>73.37</v>
      </c>
      <c r="C1662" s="1" t="n">
        <v>73.57</v>
      </c>
      <c r="D1662" s="1" t="n">
        <v>71.91</v>
      </c>
      <c r="E1662" s="1" t="n">
        <v>72.52</v>
      </c>
      <c r="F1662" s="1" t="n">
        <v>31997200</v>
      </c>
      <c r="G1662" s="1" t="n">
        <v>72.21</v>
      </c>
      <c r="I1662" s="0" t="n">
        <f aca="false">B1662-E1662</f>
        <v>0.850000000000009</v>
      </c>
      <c r="J1662" s="0" t="n">
        <f aca="false">C1662-D1662</f>
        <v>1.66</v>
      </c>
      <c r="L1662" s="11" t="e">
        <f aca="false">IF(ROW(E1662) - 1 &gt;= $L$1,MMULT($AA$1:AA1($AA$1, 0, $L$1 - 1),E1662:E1662(E1662,1 - $L$1, 0)) / $K$3,"")</f>
        <v>#VALUE!</v>
      </c>
      <c r="N1662" s="0" t="e">
        <f aca="false">IF(ROW(E1662) - 1 &gt;= $N$1,SUM(E1662:E1662(E1662,1 - $N$1, 0)) / $N$1,"")</f>
        <v>#VALUE!</v>
      </c>
      <c r="P1662" s="0" t="e">
        <f aca="false">IF(ROW(N1662) - 1 &gt; $P$1, IF(OFFSET(N1662,  1 - $P$1, 0) &lt;&gt; "", MMULT($AA$2:AA2($AA$2, 0, $P$1 - 1), E1662:E1662(E1662,1 - $P$1, 0)) / $O$3,""),"")</f>
        <v>#VALUE!</v>
      </c>
    </row>
    <row collapsed="false" customFormat="false" customHeight="true" hidden="false" ht="14.4" outlineLevel="0" r="1663">
      <c r="A1663" s="5" t="n">
        <v>38971</v>
      </c>
      <c r="B1663" s="1" t="n">
        <v>72.43</v>
      </c>
      <c r="C1663" s="1" t="n">
        <v>73.73</v>
      </c>
      <c r="D1663" s="1" t="n">
        <v>71.42</v>
      </c>
      <c r="E1663" s="1" t="n">
        <v>72.5</v>
      </c>
      <c r="F1663" s="1" t="n">
        <v>33897300</v>
      </c>
      <c r="G1663" s="1" t="n">
        <v>72.19</v>
      </c>
      <c r="I1663" s="0" t="n">
        <f aca="false">B1663-E1663</f>
        <v>-0.0699999999999932</v>
      </c>
      <c r="J1663" s="0" t="n">
        <f aca="false">C1663-D1663</f>
        <v>2.31</v>
      </c>
      <c r="L1663" s="11" t="e">
        <f aca="false">IF(ROW(E1663) - 1 &gt;= $L$1,MMULT($AA$1:AA1($AA$1, 0, $L$1 - 1),E1663:E1663(E1663,1 - $L$1, 0)) / $K$3,"")</f>
        <v>#VALUE!</v>
      </c>
      <c r="N1663" s="0" t="e">
        <f aca="false">IF(ROW(E1663) - 1 &gt;= $N$1,SUM(E1663:E1663(E1663,1 - $N$1, 0)) / $N$1,"")</f>
        <v>#VALUE!</v>
      </c>
      <c r="P1663" s="0" t="e">
        <f aca="false">IF(ROW(N1663) - 1 &gt; $P$1, IF(OFFSET(N1663,  1 - $P$1, 0) &lt;&gt; "", MMULT($AA$2:AA2($AA$2, 0, $P$1 - 1), E1663:E1663(E1663,1 - $P$1, 0)) / $O$3,""),"")</f>
        <v>#VALUE!</v>
      </c>
    </row>
    <row collapsed="false" customFormat="false" customHeight="true" hidden="false" ht="14.4" outlineLevel="0" r="1664">
      <c r="A1664" s="5" t="n">
        <v>38972</v>
      </c>
      <c r="B1664" s="1" t="n">
        <v>72.81</v>
      </c>
      <c r="C1664" s="1" t="n">
        <v>73.45</v>
      </c>
      <c r="D1664" s="1" t="n">
        <v>71.45</v>
      </c>
      <c r="E1664" s="1" t="n">
        <v>72.63</v>
      </c>
      <c r="F1664" s="1" t="n">
        <v>60167400</v>
      </c>
      <c r="G1664" s="1" t="n">
        <v>72.32</v>
      </c>
      <c r="I1664" s="0" t="n">
        <f aca="false">B1664-E1664</f>
        <v>0.180000000000007</v>
      </c>
      <c r="J1664" s="0" t="n">
        <f aca="false">C1664-D1664</f>
        <v>2</v>
      </c>
      <c r="L1664" s="11" t="e">
        <f aca="false">IF(ROW(E1664) - 1 &gt;= $L$1,MMULT($AA$1:AA1($AA$1, 0, $L$1 - 1),E1664:E1664(E1664,1 - $L$1, 0)) / $K$3,"")</f>
        <v>#VALUE!</v>
      </c>
      <c r="N1664" s="0" t="e">
        <f aca="false">IF(ROW(E1664) - 1 &gt;= $N$1,SUM(E1664:E1664(E1664,1 - $N$1, 0)) / $N$1,"")</f>
        <v>#VALUE!</v>
      </c>
      <c r="P1664" s="0" t="e">
        <f aca="false">IF(ROW(N1664) - 1 &gt; $P$1, IF(OFFSET(N1664,  1 - $P$1, 0) &lt;&gt; "", MMULT($AA$2:AA2($AA$2, 0, $P$1 - 1), E1664:E1664(E1664,1 - $P$1, 0)) / $O$3,""),"")</f>
        <v>#VALUE!</v>
      </c>
    </row>
    <row collapsed="false" customFormat="false" customHeight="true" hidden="false" ht="14.4" outlineLevel="0" r="1665">
      <c r="A1665" s="5" t="n">
        <v>38973</v>
      </c>
      <c r="B1665" s="1" t="n">
        <v>72.85</v>
      </c>
      <c r="C1665" s="1" t="n">
        <v>74.32</v>
      </c>
      <c r="D1665" s="1" t="n">
        <v>72.3</v>
      </c>
      <c r="E1665" s="1" t="n">
        <v>74.2</v>
      </c>
      <c r="F1665" s="1" t="n">
        <v>40933500</v>
      </c>
      <c r="G1665" s="1" t="n">
        <v>73.88</v>
      </c>
      <c r="I1665" s="0" t="n">
        <f aca="false">B1665-E1665</f>
        <v>-1.35000000000001</v>
      </c>
      <c r="J1665" s="0" t="n">
        <f aca="false">C1665-D1665</f>
        <v>2.02</v>
      </c>
      <c r="L1665" s="11" t="e">
        <f aca="false">IF(ROW(E1665) - 1 &gt;= $L$1,MMULT($AA$1:AA1($AA$1, 0, $L$1 - 1),E1665:E1665(E1665,1 - $L$1, 0)) / $K$3,"")</f>
        <v>#VALUE!</v>
      </c>
      <c r="N1665" s="0" t="e">
        <f aca="false">IF(ROW(E1665) - 1 &gt;= $N$1,SUM(E1665:E1665(E1665,1 - $N$1, 0)) / $N$1,"")</f>
        <v>#VALUE!</v>
      </c>
      <c r="P1665" s="0" t="e">
        <f aca="false">IF(ROW(N1665) - 1 &gt; $P$1, IF(OFFSET(N1665,  1 - $P$1, 0) &lt;&gt; "", MMULT($AA$2:AA2($AA$2, 0, $P$1 - 1), E1665:E1665(E1665,1 - $P$1, 0)) / $O$3,""),"")</f>
        <v>#VALUE!</v>
      </c>
    </row>
    <row collapsed="false" customFormat="false" customHeight="true" hidden="false" ht="14.4" outlineLevel="0" r="1666">
      <c r="A1666" s="5" t="n">
        <v>38974</v>
      </c>
      <c r="B1666" s="1" t="n">
        <v>73.72</v>
      </c>
      <c r="C1666" s="1" t="n">
        <v>74.67</v>
      </c>
      <c r="D1666" s="1" t="n">
        <v>73.46</v>
      </c>
      <c r="E1666" s="1" t="n">
        <v>74.17</v>
      </c>
      <c r="F1666" s="1" t="n">
        <v>28633200</v>
      </c>
      <c r="G1666" s="1" t="n">
        <v>73.85</v>
      </c>
      <c r="I1666" s="0" t="n">
        <f aca="false">B1666-E1666</f>
        <v>-0.450000000000003</v>
      </c>
      <c r="J1666" s="0" t="n">
        <f aca="false">C1666-D1666</f>
        <v>1.21000000000001</v>
      </c>
      <c r="L1666" s="11" t="e">
        <f aca="false">IF(ROW(E1666) - 1 &gt;= $L$1,MMULT($AA$1:AA1($AA$1, 0, $L$1 - 1),E1666:E1666(E1666,1 - $L$1, 0)) / $K$3,"")</f>
        <v>#VALUE!</v>
      </c>
      <c r="N1666" s="0" t="e">
        <f aca="false">IF(ROW(E1666) - 1 &gt;= $N$1,SUM(E1666:E1666(E1666,1 - $N$1, 0)) / $N$1,"")</f>
        <v>#VALUE!</v>
      </c>
      <c r="P1666" s="0" t="e">
        <f aca="false">IF(ROW(N1666) - 1 &gt; $P$1, IF(OFFSET(N1666,  1 - $P$1, 0) &lt;&gt; "", MMULT($AA$2:AA2($AA$2, 0, $P$1 - 1), E1666:E1666(E1666,1 - $P$1, 0)) / $O$3,""),"")</f>
        <v>#VALUE!</v>
      </c>
    </row>
    <row collapsed="false" customFormat="false" customHeight="true" hidden="false" ht="14.4" outlineLevel="0" r="1667">
      <c r="A1667" s="5" t="n">
        <v>38975</v>
      </c>
      <c r="B1667" s="1" t="n">
        <v>74.6</v>
      </c>
      <c r="C1667" s="1" t="n">
        <v>74.98</v>
      </c>
      <c r="D1667" s="1" t="n">
        <v>73.29</v>
      </c>
      <c r="E1667" s="1" t="n">
        <v>74.1</v>
      </c>
      <c r="F1667" s="1" t="n">
        <v>35066200</v>
      </c>
      <c r="G1667" s="1" t="n">
        <v>73.78</v>
      </c>
      <c r="I1667" s="0" t="n">
        <f aca="false">B1667-E1667</f>
        <v>0.5</v>
      </c>
      <c r="J1667" s="0" t="n">
        <f aca="false">C1667-D1667</f>
        <v>1.69</v>
      </c>
      <c r="L1667" s="11" t="e">
        <f aca="false">IF(ROW(E1667) - 1 &gt;= $L$1,MMULT($AA$1:AA1($AA$1, 0, $L$1 - 1),E1667:E1667(E1667,1 - $L$1, 0)) / $K$3,"")</f>
        <v>#VALUE!</v>
      </c>
      <c r="N1667" s="0" t="e">
        <f aca="false">IF(ROW(E1667) - 1 &gt;= $N$1,SUM(E1667:E1667(E1667,1 - $N$1, 0)) / $N$1,"")</f>
        <v>#VALUE!</v>
      </c>
      <c r="P1667" s="0" t="e">
        <f aca="false">IF(ROW(N1667) - 1 &gt; $P$1, IF(OFFSET(N1667,  1 - $P$1, 0) &lt;&gt; "", MMULT($AA$2:AA2($AA$2, 0, $P$1 - 1), E1667:E1667(E1667,1 - $P$1, 0)) / $O$3,""),"")</f>
        <v>#VALUE!</v>
      </c>
    </row>
    <row collapsed="false" customFormat="false" customHeight="true" hidden="false" ht="14.4" outlineLevel="0" r="1668">
      <c r="A1668" s="5" t="n">
        <v>38978</v>
      </c>
      <c r="B1668" s="1" t="n">
        <v>73.8</v>
      </c>
      <c r="C1668" s="1" t="n">
        <v>74.86</v>
      </c>
      <c r="D1668" s="1" t="n">
        <v>73.3</v>
      </c>
      <c r="E1668" s="1" t="n">
        <v>73.89</v>
      </c>
      <c r="F1668" s="1" t="n">
        <v>25188500</v>
      </c>
      <c r="G1668" s="1" t="n">
        <v>73.57</v>
      </c>
      <c r="I1668" s="0" t="n">
        <f aca="false">B1668-E1668</f>
        <v>-0.0900000000000034</v>
      </c>
      <c r="J1668" s="0" t="n">
        <f aca="false">C1668-D1668</f>
        <v>1.56</v>
      </c>
      <c r="L1668" s="11" t="e">
        <f aca="false">IF(ROW(E1668) - 1 &gt;= $L$1,MMULT($AA$1:AA1($AA$1, 0, $L$1 - 1),E1668:E1668(E1668,1 - $L$1, 0)) / $K$3,"")</f>
        <v>#VALUE!</v>
      </c>
      <c r="N1668" s="0" t="e">
        <f aca="false">IF(ROW(E1668) - 1 &gt;= $N$1,SUM(E1668:E1668(E1668,1 - $N$1, 0)) / $N$1,"")</f>
        <v>#VALUE!</v>
      </c>
      <c r="P1668" s="0" t="e">
        <f aca="false">IF(ROW(N1668) - 1 &gt; $P$1, IF(OFFSET(N1668,  1 - $P$1, 0) &lt;&gt; "", MMULT($AA$2:AA2($AA$2, 0, $P$1 - 1), E1668:E1668(E1668,1 - $P$1, 0)) / $O$3,""),"")</f>
        <v>#VALUE!</v>
      </c>
    </row>
    <row collapsed="false" customFormat="false" customHeight="true" hidden="false" ht="14.4" outlineLevel="0" r="1669">
      <c r="A1669" s="5" t="n">
        <v>38979</v>
      </c>
      <c r="B1669" s="1" t="n">
        <v>74.1</v>
      </c>
      <c r="C1669" s="1" t="n">
        <v>74.36</v>
      </c>
      <c r="D1669" s="1" t="n">
        <v>72.8</v>
      </c>
      <c r="E1669" s="1" t="n">
        <v>73.77</v>
      </c>
      <c r="F1669" s="1" t="n">
        <v>25358900</v>
      </c>
      <c r="G1669" s="1" t="n">
        <v>73.45</v>
      </c>
      <c r="I1669" s="0" t="n">
        <f aca="false">B1669-E1669</f>
        <v>0.329999999999998</v>
      </c>
      <c r="J1669" s="0" t="n">
        <f aca="false">C1669-D1669</f>
        <v>1.56</v>
      </c>
      <c r="L1669" s="11" t="e">
        <f aca="false">IF(ROW(E1669) - 1 &gt;= $L$1,MMULT($AA$1:AA1($AA$1, 0, $L$1 - 1),E1669:E1669(E1669,1 - $L$1, 0)) / $K$3,"")</f>
        <v>#VALUE!</v>
      </c>
      <c r="N1669" s="0" t="e">
        <f aca="false">IF(ROW(E1669) - 1 &gt;= $N$1,SUM(E1669:E1669(E1669,1 - $N$1, 0)) / $N$1,"")</f>
        <v>#VALUE!</v>
      </c>
      <c r="P1669" s="0" t="e">
        <f aca="false">IF(ROW(N1669) - 1 &gt; $P$1, IF(OFFSET(N1669,  1 - $P$1, 0) &lt;&gt; "", MMULT($AA$2:AA2($AA$2, 0, $P$1 - 1), E1669:E1669(E1669,1 - $P$1, 0)) / $O$3,""),"")</f>
        <v>#VALUE!</v>
      </c>
    </row>
    <row collapsed="false" customFormat="false" customHeight="true" hidden="false" ht="14.4" outlineLevel="0" r="1670">
      <c r="A1670" s="5" t="n">
        <v>38980</v>
      </c>
      <c r="B1670" s="1" t="n">
        <v>74.38</v>
      </c>
      <c r="C1670" s="1" t="n">
        <v>75.68</v>
      </c>
      <c r="D1670" s="1" t="n">
        <v>74.22</v>
      </c>
      <c r="E1670" s="1" t="n">
        <v>75.26</v>
      </c>
      <c r="F1670" s="1" t="n">
        <v>29385400</v>
      </c>
      <c r="G1670" s="1" t="n">
        <v>74.94</v>
      </c>
      <c r="I1670" s="0" t="n">
        <f aca="false">B1670-E1670</f>
        <v>-0.88000000000001</v>
      </c>
      <c r="J1670" s="0" t="n">
        <f aca="false">C1670-D1670</f>
        <v>1.46000000000001</v>
      </c>
      <c r="L1670" s="11" t="e">
        <f aca="false">IF(ROW(E1670) - 1 &gt;= $L$1,MMULT($AA$1:AA1($AA$1, 0, $L$1 - 1),E1670:E1670(E1670,1 - $L$1, 0)) / $K$3,"")</f>
        <v>#VALUE!</v>
      </c>
      <c r="N1670" s="0" t="e">
        <f aca="false">IF(ROW(E1670) - 1 &gt;= $N$1,SUM(E1670:E1670(E1670,1 - $N$1, 0)) / $N$1,"")</f>
        <v>#VALUE!</v>
      </c>
      <c r="P1670" s="0" t="e">
        <f aca="false">IF(ROW(N1670) - 1 &gt; $P$1, IF(OFFSET(N1670,  1 - $P$1, 0) &lt;&gt; "", MMULT($AA$2:AA2($AA$2, 0, $P$1 - 1), E1670:E1670(E1670,1 - $P$1, 0)) / $O$3,""),"")</f>
        <v>#VALUE!</v>
      </c>
    </row>
    <row collapsed="false" customFormat="false" customHeight="true" hidden="false" ht="14.4" outlineLevel="0" r="1671">
      <c r="A1671" s="5" t="n">
        <v>38981</v>
      </c>
      <c r="B1671" s="1" t="n">
        <v>75.25</v>
      </c>
      <c r="C1671" s="1" t="n">
        <v>76.06</v>
      </c>
      <c r="D1671" s="1" t="n">
        <v>74.02</v>
      </c>
      <c r="E1671" s="1" t="n">
        <v>74.65</v>
      </c>
      <c r="F1671" s="1" t="n">
        <v>28361600</v>
      </c>
      <c r="G1671" s="1" t="n">
        <v>74.33</v>
      </c>
      <c r="I1671" s="0" t="n">
        <f aca="false">B1671-E1671</f>
        <v>0.599999999999994</v>
      </c>
      <c r="J1671" s="0" t="n">
        <f aca="false">C1671-D1671</f>
        <v>2.04000000000001</v>
      </c>
      <c r="L1671" s="11" t="e">
        <f aca="false">IF(ROW(E1671) - 1 &gt;= $L$1,MMULT($AA$1:AA1($AA$1, 0, $L$1 - 1),E1671:E1671(E1671,1 - $L$1, 0)) / $K$3,"")</f>
        <v>#VALUE!</v>
      </c>
      <c r="N1671" s="0" t="e">
        <f aca="false">IF(ROW(E1671) - 1 &gt;= $N$1,SUM(E1671:E1671(E1671,1 - $N$1, 0)) / $N$1,"")</f>
        <v>#VALUE!</v>
      </c>
      <c r="P1671" s="0" t="e">
        <f aca="false">IF(ROW(N1671) - 1 &gt; $P$1, IF(OFFSET(N1671,  1 - $P$1, 0) &lt;&gt; "", MMULT($AA$2:AA2($AA$2, 0, $P$1 - 1), E1671:E1671(E1671,1 - $P$1, 0)) / $O$3,""),"")</f>
        <v>#VALUE!</v>
      </c>
    </row>
    <row collapsed="false" customFormat="false" customHeight="true" hidden="false" ht="14.4" outlineLevel="0" r="1672">
      <c r="A1672" s="5" t="n">
        <v>38982</v>
      </c>
      <c r="B1672" s="1" t="n">
        <v>74.3</v>
      </c>
      <c r="C1672" s="1" t="n">
        <v>74.34</v>
      </c>
      <c r="D1672" s="1" t="n">
        <v>72.58</v>
      </c>
      <c r="E1672" s="1" t="n">
        <v>73</v>
      </c>
      <c r="F1672" s="1" t="n">
        <v>23754000</v>
      </c>
      <c r="G1672" s="1" t="n">
        <v>72.69</v>
      </c>
      <c r="I1672" s="0" t="n">
        <f aca="false">B1672-E1672</f>
        <v>1.3</v>
      </c>
      <c r="J1672" s="0" t="n">
        <f aca="false">C1672-D1672</f>
        <v>1.76000000000001</v>
      </c>
      <c r="L1672" s="11" t="e">
        <f aca="false">IF(ROW(E1672) - 1 &gt;= $L$1,MMULT($AA$1:AA1($AA$1, 0, $L$1 - 1),E1672:E1672(E1672,1 - $L$1, 0)) / $K$3,"")</f>
        <v>#VALUE!</v>
      </c>
      <c r="N1672" s="0" t="e">
        <f aca="false">IF(ROW(E1672) - 1 &gt;= $N$1,SUM(E1672:E1672(E1672,1 - $N$1, 0)) / $N$1,"")</f>
        <v>#VALUE!</v>
      </c>
      <c r="P1672" s="0" t="e">
        <f aca="false">IF(ROW(N1672) - 1 &gt; $P$1, IF(OFFSET(N1672,  1 - $P$1, 0) &lt;&gt; "", MMULT($AA$2:AA2($AA$2, 0, $P$1 - 1), E1672:E1672(E1672,1 - $P$1, 0)) / $O$3,""),"")</f>
        <v>#VALUE!</v>
      </c>
    </row>
    <row collapsed="false" customFormat="false" customHeight="true" hidden="false" ht="14.4" outlineLevel="0" r="1673">
      <c r="A1673" s="5" t="n">
        <v>38985</v>
      </c>
      <c r="B1673" s="1" t="n">
        <v>73.81</v>
      </c>
      <c r="C1673" s="1" t="n">
        <v>75.86</v>
      </c>
      <c r="D1673" s="1" t="n">
        <v>73.72</v>
      </c>
      <c r="E1673" s="1" t="n">
        <v>75.75</v>
      </c>
      <c r="F1673" s="1" t="n">
        <v>30678300</v>
      </c>
      <c r="G1673" s="1" t="n">
        <v>75.43</v>
      </c>
      <c r="I1673" s="0" t="n">
        <f aca="false">B1673-E1673</f>
        <v>-1.94</v>
      </c>
      <c r="J1673" s="0" t="n">
        <f aca="false">C1673-D1673</f>
        <v>2.14</v>
      </c>
      <c r="L1673" s="11" t="e">
        <f aca="false">IF(ROW(E1673) - 1 &gt;= $L$1,MMULT($AA$1:AA1($AA$1, 0, $L$1 - 1),E1673:E1673(E1673,1 - $L$1, 0)) / $K$3,"")</f>
        <v>#VALUE!</v>
      </c>
      <c r="N1673" s="0" t="e">
        <f aca="false">IF(ROW(E1673) - 1 &gt;= $N$1,SUM(E1673:E1673(E1673,1 - $N$1, 0)) / $N$1,"")</f>
        <v>#VALUE!</v>
      </c>
      <c r="P1673" s="0" t="e">
        <f aca="false">IF(ROW(N1673) - 1 &gt; $P$1, IF(OFFSET(N1673,  1 - $P$1, 0) &lt;&gt; "", MMULT($AA$2:AA2($AA$2, 0, $P$1 - 1), E1673:E1673(E1673,1 - $P$1, 0)) / $O$3,""),"")</f>
        <v>#VALUE!</v>
      </c>
    </row>
    <row collapsed="false" customFormat="false" customHeight="true" hidden="false" ht="14.4" outlineLevel="0" r="1674">
      <c r="A1674" s="5" t="n">
        <v>38986</v>
      </c>
      <c r="B1674" s="1" t="n">
        <v>76.18</v>
      </c>
      <c r="C1674" s="1" t="n">
        <v>77.78</v>
      </c>
      <c r="D1674" s="1" t="n">
        <v>76.1</v>
      </c>
      <c r="E1674" s="1" t="n">
        <v>77.61</v>
      </c>
      <c r="F1674" s="1" t="n">
        <v>39391000</v>
      </c>
      <c r="G1674" s="1" t="n">
        <v>77.28</v>
      </c>
      <c r="I1674" s="0" t="n">
        <f aca="false">B1674-E1674</f>
        <v>-1.42999999999999</v>
      </c>
      <c r="J1674" s="0" t="n">
        <f aca="false">C1674-D1674</f>
        <v>1.68000000000001</v>
      </c>
      <c r="L1674" s="11" t="e">
        <f aca="false">IF(ROW(E1674) - 1 &gt;= $L$1,MMULT($AA$1:AA1($AA$1, 0, $L$1 - 1),E1674:E1674(E1674,1 - $L$1, 0)) / $K$3,"")</f>
        <v>#VALUE!</v>
      </c>
      <c r="N1674" s="0" t="e">
        <f aca="false">IF(ROW(E1674) - 1 &gt;= $N$1,SUM(E1674:E1674(E1674,1 - $N$1, 0)) / $N$1,"")</f>
        <v>#VALUE!</v>
      </c>
      <c r="P1674" s="0" t="e">
        <f aca="false">IF(ROW(N1674) - 1 &gt; $P$1, IF(OFFSET(N1674,  1 - $P$1, 0) &lt;&gt; "", MMULT($AA$2:AA2($AA$2, 0, $P$1 - 1), E1674:E1674(E1674,1 - $P$1, 0)) / $O$3,""),"")</f>
        <v>#VALUE!</v>
      </c>
    </row>
    <row collapsed="false" customFormat="false" customHeight="true" hidden="false" ht="14.4" outlineLevel="0" r="1675">
      <c r="A1675" s="5" t="n">
        <v>38987</v>
      </c>
      <c r="B1675" s="1" t="n">
        <v>77.17</v>
      </c>
      <c r="C1675" s="1" t="n">
        <v>77.47</v>
      </c>
      <c r="D1675" s="1" t="n">
        <v>75.82</v>
      </c>
      <c r="E1675" s="1" t="n">
        <v>76.41</v>
      </c>
      <c r="F1675" s="1" t="n">
        <v>28941900</v>
      </c>
      <c r="G1675" s="1" t="n">
        <v>76.08</v>
      </c>
      <c r="I1675" s="0" t="n">
        <f aca="false">B1675-E1675</f>
        <v>0.760000000000005</v>
      </c>
      <c r="J1675" s="0" t="n">
        <f aca="false">C1675-D1675</f>
        <v>1.65000000000001</v>
      </c>
      <c r="L1675" s="11" t="e">
        <f aca="false">IF(ROW(E1675) - 1 &gt;= $L$1,MMULT($AA$1:AA1($AA$1, 0, $L$1 - 1),E1675:E1675(E1675,1 - $L$1, 0)) / $K$3,"")</f>
        <v>#VALUE!</v>
      </c>
      <c r="N1675" s="0" t="e">
        <f aca="false">IF(ROW(E1675) - 1 &gt;= $N$1,SUM(E1675:E1675(E1675,1 - $N$1, 0)) / $N$1,"")</f>
        <v>#VALUE!</v>
      </c>
      <c r="P1675" s="0" t="e">
        <f aca="false">IF(ROW(N1675) - 1 &gt; $P$1, IF(OFFSET(N1675,  1 - $P$1, 0) &lt;&gt; "", MMULT($AA$2:AA2($AA$2, 0, $P$1 - 1), E1675:E1675(E1675,1 - $P$1, 0)) / $O$3,""),"")</f>
        <v>#VALUE!</v>
      </c>
    </row>
    <row collapsed="false" customFormat="false" customHeight="true" hidden="false" ht="14.4" outlineLevel="0" r="1676">
      <c r="A1676" s="5" t="n">
        <v>38988</v>
      </c>
      <c r="B1676" s="1" t="n">
        <v>77.02</v>
      </c>
      <c r="C1676" s="1" t="n">
        <v>77.48</v>
      </c>
      <c r="D1676" s="1" t="n">
        <v>75.95</v>
      </c>
      <c r="E1676" s="1" t="n">
        <v>77.01</v>
      </c>
      <c r="F1676" s="1" t="n">
        <v>25843200</v>
      </c>
      <c r="G1676" s="1" t="n">
        <v>76.68</v>
      </c>
      <c r="I1676" s="0" t="n">
        <f aca="false">B1676-E1676</f>
        <v>0.00999999999999091</v>
      </c>
      <c r="J1676" s="0" t="n">
        <f aca="false">C1676-D1676</f>
        <v>1.53</v>
      </c>
      <c r="L1676" s="11" t="e">
        <f aca="false">IF(ROW(E1676) - 1 &gt;= $L$1,MMULT($AA$1:AA1($AA$1, 0, $L$1 - 1),E1676:E1676(E1676,1 - $L$1, 0)) / $K$3,"")</f>
        <v>#VALUE!</v>
      </c>
      <c r="N1676" s="0" t="e">
        <f aca="false">IF(ROW(E1676) - 1 &gt;= $N$1,SUM(E1676:E1676(E1676,1 - $N$1, 0)) / $N$1,"")</f>
        <v>#VALUE!</v>
      </c>
      <c r="P1676" s="0" t="e">
        <f aca="false">IF(ROW(N1676) - 1 &gt; $P$1, IF(OFFSET(N1676,  1 - $P$1, 0) &lt;&gt; "", MMULT($AA$2:AA2($AA$2, 0, $P$1 - 1), E1676:E1676(E1676,1 - $P$1, 0)) / $O$3,""),"")</f>
        <v>#VALUE!</v>
      </c>
    </row>
    <row collapsed="false" customFormat="false" customHeight="true" hidden="false" ht="14.4" outlineLevel="0" r="1677">
      <c r="A1677" s="5" t="n">
        <v>38989</v>
      </c>
      <c r="B1677" s="1" t="n">
        <v>77.11</v>
      </c>
      <c r="C1677" s="1" t="n">
        <v>77.52</v>
      </c>
      <c r="D1677" s="1" t="n">
        <v>76.68</v>
      </c>
      <c r="E1677" s="1" t="n">
        <v>76.98</v>
      </c>
      <c r="F1677" s="1" t="n">
        <v>14493300</v>
      </c>
      <c r="G1677" s="1" t="n">
        <v>76.65</v>
      </c>
      <c r="I1677" s="0" t="n">
        <f aca="false">B1677-E1677</f>
        <v>0.129999999999995</v>
      </c>
      <c r="J1677" s="0" t="n">
        <f aca="false">C1677-D1677</f>
        <v>0.839999999999989</v>
      </c>
      <c r="L1677" s="11" t="e">
        <f aca="false">IF(ROW(E1677) - 1 &gt;= $L$1,MMULT($AA$1:AA1($AA$1, 0, $L$1 - 1),E1677:E1677(E1677,1 - $L$1, 0)) / $K$3,"")</f>
        <v>#VALUE!</v>
      </c>
      <c r="N1677" s="0" t="e">
        <f aca="false">IF(ROW(E1677) - 1 &gt;= $N$1,SUM(E1677:E1677(E1677,1 - $N$1, 0)) / $N$1,"")</f>
        <v>#VALUE!</v>
      </c>
      <c r="P1677" s="0" t="e">
        <f aca="false">IF(ROW(N1677) - 1 &gt; $P$1, IF(OFFSET(N1677,  1 - $P$1, 0) &lt;&gt; "", MMULT($AA$2:AA2($AA$2, 0, $P$1 - 1), E1677:E1677(E1677,1 - $P$1, 0)) / $O$3,""),"")</f>
        <v>#VALUE!</v>
      </c>
    </row>
    <row collapsed="false" customFormat="false" customHeight="true" hidden="false" ht="14.4" outlineLevel="0" r="1678">
      <c r="A1678" s="5" t="n">
        <v>38992</v>
      </c>
      <c r="B1678" s="1" t="n">
        <v>75.1</v>
      </c>
      <c r="C1678" s="1" t="n">
        <v>75.87</v>
      </c>
      <c r="D1678" s="1" t="n">
        <v>74.3</v>
      </c>
      <c r="E1678" s="1" t="n">
        <v>74.86</v>
      </c>
      <c r="F1678" s="1" t="n">
        <v>25451400</v>
      </c>
      <c r="G1678" s="1" t="n">
        <v>74.54</v>
      </c>
      <c r="I1678" s="0" t="n">
        <f aca="false">B1678-E1678</f>
        <v>0.239999999999995</v>
      </c>
      <c r="J1678" s="0" t="n">
        <f aca="false">C1678-D1678</f>
        <v>1.57000000000001</v>
      </c>
      <c r="L1678" s="11" t="e">
        <f aca="false">IF(ROW(E1678) - 1 &gt;= $L$1,MMULT($AA$1:AA1($AA$1, 0, $L$1 - 1),E1678:E1678(E1678,1 - $L$1, 0)) / $K$3,"")</f>
        <v>#VALUE!</v>
      </c>
      <c r="N1678" s="0" t="e">
        <f aca="false">IF(ROW(E1678) - 1 &gt;= $N$1,SUM(E1678:E1678(E1678,1 - $N$1, 0)) / $N$1,"")</f>
        <v>#VALUE!</v>
      </c>
      <c r="P1678" s="0" t="e">
        <f aca="false">IF(ROW(N1678) - 1 &gt; $P$1, IF(OFFSET(N1678,  1 - $P$1, 0) &lt;&gt; "", MMULT($AA$2:AA2($AA$2, 0, $P$1 - 1), E1678:E1678(E1678,1 - $P$1, 0)) / $O$3,""),"")</f>
        <v>#VALUE!</v>
      </c>
    </row>
    <row collapsed="false" customFormat="false" customHeight="true" hidden="false" ht="14.4" outlineLevel="0" r="1679">
      <c r="A1679" s="5" t="n">
        <v>38993</v>
      </c>
      <c r="B1679" s="1" t="n">
        <v>74.45</v>
      </c>
      <c r="C1679" s="1" t="n">
        <v>74.95</v>
      </c>
      <c r="D1679" s="1" t="n">
        <v>73.19</v>
      </c>
      <c r="E1679" s="1" t="n">
        <v>74.08</v>
      </c>
      <c r="F1679" s="1" t="n">
        <v>28239600</v>
      </c>
      <c r="G1679" s="1" t="n">
        <v>73.76</v>
      </c>
      <c r="I1679" s="0" t="n">
        <f aca="false">B1679-E1679</f>
        <v>0.370000000000005</v>
      </c>
      <c r="J1679" s="0" t="n">
        <f aca="false">C1679-D1679</f>
        <v>1.76000000000001</v>
      </c>
      <c r="L1679" s="11" t="e">
        <f aca="false">IF(ROW(E1679) - 1 &gt;= $L$1,MMULT($AA$1:AA1($AA$1, 0, $L$1 - 1),E1679:E1679(E1679,1 - $L$1, 0)) / $K$3,"")</f>
        <v>#VALUE!</v>
      </c>
      <c r="N1679" s="0" t="e">
        <f aca="false">IF(ROW(E1679) - 1 &gt;= $N$1,SUM(E1679:E1679(E1679,1 - $N$1, 0)) / $N$1,"")</f>
        <v>#VALUE!</v>
      </c>
      <c r="P1679" s="0" t="e">
        <f aca="false">IF(ROW(N1679) - 1 &gt; $P$1, IF(OFFSET(N1679,  1 - $P$1, 0) &lt;&gt; "", MMULT($AA$2:AA2($AA$2, 0, $P$1 - 1), E1679:E1679(E1679,1 - $P$1, 0)) / $O$3,""),"")</f>
        <v>#VALUE!</v>
      </c>
    </row>
    <row collapsed="false" customFormat="false" customHeight="true" hidden="false" ht="14.4" outlineLevel="0" r="1680">
      <c r="A1680" s="5" t="n">
        <v>38994</v>
      </c>
      <c r="B1680" s="1" t="n">
        <v>74.1</v>
      </c>
      <c r="C1680" s="1" t="n">
        <v>75.46</v>
      </c>
      <c r="D1680" s="1" t="n">
        <v>73.16</v>
      </c>
      <c r="E1680" s="1" t="n">
        <v>75.38</v>
      </c>
      <c r="F1680" s="1" t="n">
        <v>29610100</v>
      </c>
      <c r="G1680" s="1" t="n">
        <v>75.06</v>
      </c>
      <c r="I1680" s="0" t="n">
        <f aca="false">B1680-E1680</f>
        <v>-1.28</v>
      </c>
      <c r="J1680" s="0" t="n">
        <f aca="false">C1680-D1680</f>
        <v>2.3</v>
      </c>
      <c r="L1680" s="11" t="e">
        <f aca="false">IF(ROW(E1680) - 1 &gt;= $L$1,MMULT($AA$1:AA1($AA$1, 0, $L$1 - 1),E1680:E1680(E1680,1 - $L$1, 0)) / $K$3,"")</f>
        <v>#VALUE!</v>
      </c>
      <c r="N1680" s="0" t="e">
        <f aca="false">IF(ROW(E1680) - 1 &gt;= $N$1,SUM(E1680:E1680(E1680,1 - $N$1, 0)) / $N$1,"")</f>
        <v>#VALUE!</v>
      </c>
      <c r="P1680" s="0" t="e">
        <f aca="false">IF(ROW(N1680) - 1 &gt; $P$1, IF(OFFSET(N1680,  1 - $P$1, 0) &lt;&gt; "", MMULT($AA$2:AA2($AA$2, 0, $P$1 - 1), E1680:E1680(E1680,1 - $P$1, 0)) / $O$3,""),"")</f>
        <v>#VALUE!</v>
      </c>
    </row>
    <row collapsed="false" customFormat="false" customHeight="true" hidden="false" ht="14.4" outlineLevel="0" r="1681">
      <c r="A1681" s="5" t="n">
        <v>38995</v>
      </c>
      <c r="B1681" s="1" t="n">
        <v>74.53</v>
      </c>
      <c r="C1681" s="1" t="n">
        <v>76.16</v>
      </c>
      <c r="D1681" s="1" t="n">
        <v>74.13</v>
      </c>
      <c r="E1681" s="1" t="n">
        <v>74.83</v>
      </c>
      <c r="F1681" s="1" t="n">
        <v>24424400</v>
      </c>
      <c r="G1681" s="1" t="n">
        <v>74.51</v>
      </c>
      <c r="I1681" s="0" t="n">
        <f aca="false">B1681-E1681</f>
        <v>-0.299999999999997</v>
      </c>
      <c r="J1681" s="0" t="n">
        <f aca="false">C1681-D1681</f>
        <v>2.03</v>
      </c>
      <c r="L1681" s="11" t="e">
        <f aca="false">IF(ROW(E1681) - 1 &gt;= $L$1,MMULT($AA$1:AA1($AA$1, 0, $L$1 - 1),E1681:E1681(E1681,1 - $L$1, 0)) / $K$3,"")</f>
        <v>#VALUE!</v>
      </c>
      <c r="N1681" s="0" t="e">
        <f aca="false">IF(ROW(E1681) - 1 &gt;= $N$1,SUM(E1681:E1681(E1681,1 - $N$1, 0)) / $N$1,"")</f>
        <v>#VALUE!</v>
      </c>
      <c r="P1681" s="0" t="e">
        <f aca="false">IF(ROW(N1681) - 1 &gt; $P$1, IF(OFFSET(N1681,  1 - $P$1, 0) &lt;&gt; "", MMULT($AA$2:AA2($AA$2, 0, $P$1 - 1), E1681:E1681(E1681,1 - $P$1, 0)) / $O$3,""),"")</f>
        <v>#VALUE!</v>
      </c>
    </row>
    <row collapsed="false" customFormat="false" customHeight="true" hidden="false" ht="14.4" outlineLevel="0" r="1682">
      <c r="A1682" s="5" t="n">
        <v>38996</v>
      </c>
      <c r="B1682" s="1" t="n">
        <v>74.42</v>
      </c>
      <c r="C1682" s="1" t="n">
        <v>75.04</v>
      </c>
      <c r="D1682" s="1" t="n">
        <v>73.81</v>
      </c>
      <c r="E1682" s="1" t="n">
        <v>74.22</v>
      </c>
      <c r="F1682" s="1" t="n">
        <v>16677100</v>
      </c>
      <c r="G1682" s="1" t="n">
        <v>73.9</v>
      </c>
      <c r="I1682" s="0" t="n">
        <f aca="false">B1682-E1682</f>
        <v>0.200000000000003</v>
      </c>
      <c r="J1682" s="0" t="n">
        <f aca="false">C1682-D1682</f>
        <v>1.23</v>
      </c>
      <c r="L1682" s="11" t="e">
        <f aca="false">IF(ROW(E1682) - 1 &gt;= $L$1,MMULT($AA$1:AA1($AA$1, 0, $L$1 - 1),E1682:E1682(E1682,1 - $L$1, 0)) / $K$3,"")</f>
        <v>#VALUE!</v>
      </c>
      <c r="N1682" s="0" t="e">
        <f aca="false">IF(ROW(E1682) - 1 &gt;= $N$1,SUM(E1682:E1682(E1682,1 - $N$1, 0)) / $N$1,"")</f>
        <v>#VALUE!</v>
      </c>
      <c r="P1682" s="0" t="e">
        <f aca="false">IF(ROW(N1682) - 1 &gt; $P$1, IF(OFFSET(N1682,  1 - $P$1, 0) &lt;&gt; "", MMULT($AA$2:AA2($AA$2, 0, $P$1 - 1), E1682:E1682(E1682,1 - $P$1, 0)) / $O$3,""),"")</f>
        <v>#VALUE!</v>
      </c>
    </row>
    <row collapsed="false" customFormat="false" customHeight="true" hidden="false" ht="14.4" outlineLevel="0" r="1683">
      <c r="A1683" s="5" t="n">
        <v>38999</v>
      </c>
      <c r="B1683" s="1" t="n">
        <v>73.8</v>
      </c>
      <c r="C1683" s="1" t="n">
        <v>75.08</v>
      </c>
      <c r="D1683" s="1" t="n">
        <v>73.53</v>
      </c>
      <c r="E1683" s="1" t="n">
        <v>74.63</v>
      </c>
      <c r="F1683" s="1" t="n">
        <v>15650800</v>
      </c>
      <c r="G1683" s="1" t="n">
        <v>74.31</v>
      </c>
      <c r="I1683" s="0" t="n">
        <f aca="false">B1683-E1683</f>
        <v>-0.829999999999998</v>
      </c>
      <c r="J1683" s="0" t="n">
        <f aca="false">C1683-D1683</f>
        <v>1.55</v>
      </c>
      <c r="L1683" s="11" t="e">
        <f aca="false">IF(ROW(E1683) - 1 &gt;= $L$1,MMULT($AA$1:AA1($AA$1, 0, $L$1 - 1),E1683:E1683(E1683,1 - $L$1, 0)) / $K$3,"")</f>
        <v>#VALUE!</v>
      </c>
      <c r="N1683" s="0" t="e">
        <f aca="false">IF(ROW(E1683) - 1 &gt;= $N$1,SUM(E1683:E1683(E1683,1 - $N$1, 0)) / $N$1,"")</f>
        <v>#VALUE!</v>
      </c>
      <c r="P1683" s="0" t="e">
        <f aca="false">IF(ROW(N1683) - 1 &gt; $P$1, IF(OFFSET(N1683,  1 - $P$1, 0) &lt;&gt; "", MMULT($AA$2:AA2($AA$2, 0, $P$1 - 1), E1683:E1683(E1683,1 - $P$1, 0)) / $O$3,""),"")</f>
        <v>#VALUE!</v>
      </c>
    </row>
    <row collapsed="false" customFormat="false" customHeight="true" hidden="false" ht="14.4" outlineLevel="0" r="1684">
      <c r="A1684" s="5" t="n">
        <v>39000</v>
      </c>
      <c r="B1684" s="1" t="n">
        <v>74.54</v>
      </c>
      <c r="C1684" s="1" t="n">
        <v>74.58</v>
      </c>
      <c r="D1684" s="1" t="n">
        <v>73.08</v>
      </c>
      <c r="E1684" s="1" t="n">
        <v>73.81</v>
      </c>
      <c r="F1684" s="1" t="n">
        <v>18985300</v>
      </c>
      <c r="G1684" s="1" t="n">
        <v>73.49</v>
      </c>
      <c r="I1684" s="0" t="n">
        <f aca="false">B1684-E1684</f>
        <v>0.730000000000004</v>
      </c>
      <c r="J1684" s="0" t="n">
        <f aca="false">C1684-D1684</f>
        <v>1.5</v>
      </c>
      <c r="L1684" s="11" t="e">
        <f aca="false">IF(ROW(E1684) - 1 &gt;= $L$1,MMULT($AA$1:AA1($AA$1, 0, $L$1 - 1),E1684:E1684(E1684,1 - $L$1, 0)) / $K$3,"")</f>
        <v>#VALUE!</v>
      </c>
      <c r="N1684" s="0" t="e">
        <f aca="false">IF(ROW(E1684) - 1 &gt;= $N$1,SUM(E1684:E1684(E1684,1 - $N$1, 0)) / $N$1,"")</f>
        <v>#VALUE!</v>
      </c>
      <c r="P1684" s="0" t="e">
        <f aca="false">IF(ROW(N1684) - 1 &gt; $P$1, IF(OFFSET(N1684,  1 - $P$1, 0) &lt;&gt; "", MMULT($AA$2:AA2($AA$2, 0, $P$1 - 1), E1684:E1684(E1684,1 - $P$1, 0)) / $O$3,""),"")</f>
        <v>#VALUE!</v>
      </c>
    </row>
    <row collapsed="false" customFormat="false" customHeight="true" hidden="false" ht="14.4" outlineLevel="0" r="1685">
      <c r="A1685" s="5" t="n">
        <v>39001</v>
      </c>
      <c r="B1685" s="1" t="n">
        <v>73.42</v>
      </c>
      <c r="C1685" s="1" t="n">
        <v>73.98</v>
      </c>
      <c r="D1685" s="1" t="n">
        <v>72.6</v>
      </c>
      <c r="E1685" s="1" t="n">
        <v>73.23</v>
      </c>
      <c r="F1685" s="1" t="n">
        <v>20423400</v>
      </c>
      <c r="G1685" s="1" t="n">
        <v>72.92</v>
      </c>
      <c r="I1685" s="0" t="n">
        <f aca="false">B1685-E1685</f>
        <v>0.189999999999998</v>
      </c>
      <c r="J1685" s="0" t="n">
        <f aca="false">C1685-D1685</f>
        <v>1.38000000000001</v>
      </c>
      <c r="L1685" s="11" t="e">
        <f aca="false">IF(ROW(E1685) - 1 &gt;= $L$1,MMULT($AA$1:AA1($AA$1, 0, $L$1 - 1),E1685:E1685(E1685,1 - $L$1, 0)) / $K$3,"")</f>
        <v>#VALUE!</v>
      </c>
      <c r="N1685" s="0" t="e">
        <f aca="false">IF(ROW(E1685) - 1 &gt;= $N$1,SUM(E1685:E1685(E1685,1 - $N$1, 0)) / $N$1,"")</f>
        <v>#VALUE!</v>
      </c>
      <c r="P1685" s="0" t="e">
        <f aca="false">IF(ROW(N1685) - 1 &gt; $P$1, IF(OFFSET(N1685,  1 - $P$1, 0) &lt;&gt; "", MMULT($AA$2:AA2($AA$2, 0, $P$1 - 1), E1685:E1685(E1685,1 - $P$1, 0)) / $O$3,""),"")</f>
        <v>#VALUE!</v>
      </c>
    </row>
    <row collapsed="false" customFormat="false" customHeight="true" hidden="false" ht="14.4" outlineLevel="0" r="1686">
      <c r="A1686" s="5" t="n">
        <v>39002</v>
      </c>
      <c r="B1686" s="1" t="n">
        <v>73.61</v>
      </c>
      <c r="C1686" s="1" t="n">
        <v>75.39</v>
      </c>
      <c r="D1686" s="1" t="n">
        <v>73.6</v>
      </c>
      <c r="E1686" s="1" t="n">
        <v>75.26</v>
      </c>
      <c r="F1686" s="1" t="n">
        <v>21173400</v>
      </c>
      <c r="G1686" s="1" t="n">
        <v>74.94</v>
      </c>
      <c r="I1686" s="0" t="n">
        <f aca="false">B1686-E1686</f>
        <v>-1.65000000000001</v>
      </c>
      <c r="J1686" s="0" t="n">
        <f aca="false">C1686-D1686</f>
        <v>1.79000000000001</v>
      </c>
      <c r="L1686" s="11" t="e">
        <f aca="false">IF(ROW(E1686) - 1 &gt;= $L$1,MMULT($AA$1:AA1($AA$1, 0, $L$1 - 1),E1686:E1686(E1686,1 - $L$1, 0)) / $K$3,"")</f>
        <v>#VALUE!</v>
      </c>
      <c r="N1686" s="0" t="e">
        <f aca="false">IF(ROW(E1686) - 1 &gt;= $N$1,SUM(E1686:E1686(E1686,1 - $N$1, 0)) / $N$1,"")</f>
        <v>#VALUE!</v>
      </c>
      <c r="P1686" s="0" t="e">
        <f aca="false">IF(ROW(N1686) - 1 &gt; $P$1, IF(OFFSET(N1686,  1 - $P$1, 0) &lt;&gt; "", MMULT($AA$2:AA2($AA$2, 0, $P$1 - 1), E1686:E1686(E1686,1 - $P$1, 0)) / $O$3,""),"")</f>
        <v>#VALUE!</v>
      </c>
    </row>
    <row collapsed="false" customFormat="false" customHeight="true" hidden="false" ht="14.4" outlineLevel="0" r="1687">
      <c r="A1687" s="5" t="n">
        <v>39003</v>
      </c>
      <c r="B1687" s="1" t="n">
        <v>75.63</v>
      </c>
      <c r="C1687" s="1" t="n">
        <v>76.88</v>
      </c>
      <c r="D1687" s="1" t="n">
        <v>74.74</v>
      </c>
      <c r="E1687" s="1" t="n">
        <v>75.02</v>
      </c>
      <c r="F1687" s="1" t="n">
        <v>24435600</v>
      </c>
      <c r="G1687" s="1" t="n">
        <v>74.7</v>
      </c>
      <c r="I1687" s="0" t="n">
        <f aca="false">B1687-E1687</f>
        <v>0.609999999999999</v>
      </c>
      <c r="J1687" s="0" t="n">
        <f aca="false">C1687-D1687</f>
        <v>2.14</v>
      </c>
      <c r="L1687" s="11" t="e">
        <f aca="false">IF(ROW(E1687) - 1 &gt;= $L$1,MMULT($AA$1:AA1($AA$1, 0, $L$1 - 1),E1687:E1687(E1687,1 - $L$1, 0)) / $K$3,"")</f>
        <v>#VALUE!</v>
      </c>
      <c r="N1687" s="0" t="e">
        <f aca="false">IF(ROW(E1687) - 1 &gt;= $N$1,SUM(E1687:E1687(E1687,1 - $N$1, 0)) / $N$1,"")</f>
        <v>#VALUE!</v>
      </c>
      <c r="P1687" s="0" t="e">
        <f aca="false">IF(ROW(N1687) - 1 &gt; $P$1, IF(OFFSET(N1687,  1 - $P$1, 0) &lt;&gt; "", MMULT($AA$2:AA2($AA$2, 0, $P$1 - 1), E1687:E1687(E1687,1 - $P$1, 0)) / $O$3,""),"")</f>
        <v>#VALUE!</v>
      </c>
    </row>
    <row collapsed="false" customFormat="false" customHeight="true" hidden="false" ht="14.4" outlineLevel="0" r="1688">
      <c r="A1688" s="5" t="n">
        <v>39006</v>
      </c>
      <c r="B1688" s="1" t="n">
        <v>75.19</v>
      </c>
      <c r="C1688" s="1" t="n">
        <v>75.88</v>
      </c>
      <c r="D1688" s="1" t="n">
        <v>74.79</v>
      </c>
      <c r="E1688" s="1" t="n">
        <v>75.4</v>
      </c>
      <c r="F1688" s="1" t="n">
        <v>18167600</v>
      </c>
      <c r="G1688" s="1" t="n">
        <v>75.08</v>
      </c>
      <c r="I1688" s="0" t="n">
        <f aca="false">B1688-E1688</f>
        <v>-0.210000000000008</v>
      </c>
      <c r="J1688" s="0" t="n">
        <f aca="false">C1688-D1688</f>
        <v>1.08999999999999</v>
      </c>
      <c r="L1688" s="11" t="e">
        <f aca="false">IF(ROW(E1688) - 1 &gt;= $L$1,MMULT($AA$1:AA1($AA$1, 0, $L$1 - 1),E1688:E1688(E1688,1 - $L$1, 0)) / $K$3,"")</f>
        <v>#VALUE!</v>
      </c>
      <c r="N1688" s="0" t="e">
        <f aca="false">IF(ROW(E1688) - 1 &gt;= $N$1,SUM(E1688:E1688(E1688,1 - $N$1, 0)) / $N$1,"")</f>
        <v>#VALUE!</v>
      </c>
      <c r="P1688" s="0" t="e">
        <f aca="false">IF(ROW(N1688) - 1 &gt; $P$1, IF(OFFSET(N1688,  1 - $P$1, 0) &lt;&gt; "", MMULT($AA$2:AA2($AA$2, 0, $P$1 - 1), E1688:E1688(E1688,1 - $P$1, 0)) / $O$3,""),"")</f>
        <v>#VALUE!</v>
      </c>
    </row>
    <row collapsed="false" customFormat="false" customHeight="true" hidden="false" ht="14.4" outlineLevel="0" r="1689">
      <c r="A1689" s="5" t="n">
        <v>39007</v>
      </c>
      <c r="B1689" s="1" t="n">
        <v>75.04</v>
      </c>
      <c r="C1689" s="1" t="n">
        <v>75.27</v>
      </c>
      <c r="D1689" s="1" t="n">
        <v>74.04</v>
      </c>
      <c r="E1689" s="1" t="n">
        <v>74.29</v>
      </c>
      <c r="F1689" s="1" t="n">
        <v>17175900</v>
      </c>
      <c r="G1689" s="1" t="n">
        <v>73.97</v>
      </c>
      <c r="I1689" s="0" t="n">
        <f aca="false">B1689-E1689</f>
        <v>0.75</v>
      </c>
      <c r="J1689" s="0" t="n">
        <f aca="false">C1689-D1689</f>
        <v>1.22999999999999</v>
      </c>
      <c r="L1689" s="11" t="e">
        <f aca="false">IF(ROW(E1689) - 1 &gt;= $L$1,MMULT($AA$1:AA1($AA$1, 0, $L$1 - 1),E1689:E1689(E1689,1 - $L$1, 0)) / $K$3,"")</f>
        <v>#VALUE!</v>
      </c>
      <c r="N1689" s="0" t="e">
        <f aca="false">IF(ROW(E1689) - 1 &gt;= $N$1,SUM(E1689:E1689(E1689,1 - $N$1, 0)) / $N$1,"")</f>
        <v>#VALUE!</v>
      </c>
      <c r="P1689" s="0" t="e">
        <f aca="false">IF(ROW(N1689) - 1 &gt; $P$1, IF(OFFSET(N1689,  1 - $P$1, 0) &lt;&gt; "", MMULT($AA$2:AA2($AA$2, 0, $P$1 - 1), E1689:E1689(E1689,1 - $P$1, 0)) / $O$3,""),"")</f>
        <v>#VALUE!</v>
      </c>
    </row>
    <row collapsed="false" customFormat="false" customHeight="true" hidden="false" ht="14.4" outlineLevel="0" r="1690">
      <c r="A1690" s="5" t="n">
        <v>39008</v>
      </c>
      <c r="B1690" s="1" t="n">
        <v>74.75</v>
      </c>
      <c r="C1690" s="1" t="n">
        <v>75.37</v>
      </c>
      <c r="D1690" s="1" t="n">
        <v>73.91</v>
      </c>
      <c r="E1690" s="1" t="n">
        <v>74.53</v>
      </c>
      <c r="F1690" s="1" t="n">
        <v>40496700</v>
      </c>
      <c r="G1690" s="1" t="n">
        <v>74.21</v>
      </c>
      <c r="I1690" s="0" t="n">
        <f aca="false">B1690-E1690</f>
        <v>0.219999999999999</v>
      </c>
      <c r="J1690" s="0" t="n">
        <f aca="false">C1690-D1690</f>
        <v>1.46000000000001</v>
      </c>
      <c r="L1690" s="11" t="e">
        <f aca="false">IF(ROW(E1690) - 1 &gt;= $L$1,MMULT($AA$1:AA1($AA$1, 0, $L$1 - 1),E1690:E1690(E1690,1 - $L$1, 0)) / $K$3,"")</f>
        <v>#VALUE!</v>
      </c>
      <c r="N1690" s="0" t="e">
        <f aca="false">IF(ROW(E1690) - 1 &gt;= $N$1,SUM(E1690:E1690(E1690,1 - $N$1, 0)) / $N$1,"")</f>
        <v>#VALUE!</v>
      </c>
      <c r="P1690" s="0" t="e">
        <f aca="false">IF(ROW(N1690) - 1 &gt; $P$1, IF(OFFSET(N1690,  1 - $P$1, 0) &lt;&gt; "", MMULT($AA$2:AA2($AA$2, 0, $P$1 - 1), E1690:E1690(E1690,1 - $P$1, 0)) / $O$3,""),"")</f>
        <v>#VALUE!</v>
      </c>
    </row>
    <row collapsed="false" customFormat="false" customHeight="true" hidden="false" ht="14.4" outlineLevel="0" r="1691">
      <c r="A1691" s="5" t="n">
        <v>39009</v>
      </c>
      <c r="B1691" s="1" t="n">
        <v>79.26</v>
      </c>
      <c r="C1691" s="1" t="n">
        <v>79.95</v>
      </c>
      <c r="D1691" s="1" t="n">
        <v>78.16</v>
      </c>
      <c r="E1691" s="1" t="n">
        <v>78.99</v>
      </c>
      <c r="F1691" s="1" t="n">
        <v>54034900</v>
      </c>
      <c r="G1691" s="1" t="n">
        <v>78.65</v>
      </c>
      <c r="I1691" s="0" t="n">
        <f aca="false">B1691-E1691</f>
        <v>0.27000000000001</v>
      </c>
      <c r="J1691" s="0" t="n">
        <f aca="false">C1691-D1691</f>
        <v>1.79000000000001</v>
      </c>
      <c r="L1691" s="11" t="e">
        <f aca="false">IF(ROW(E1691) - 1 &gt;= $L$1,MMULT($AA$1:AA1($AA$1, 0, $L$1 - 1),E1691:E1691(E1691,1 - $L$1, 0)) / $K$3,"")</f>
        <v>#VALUE!</v>
      </c>
      <c r="N1691" s="0" t="e">
        <f aca="false">IF(ROW(E1691) - 1 &gt;= $N$1,SUM(E1691:E1691(E1691,1 - $N$1, 0)) / $N$1,"")</f>
        <v>#VALUE!</v>
      </c>
      <c r="P1691" s="0" t="e">
        <f aca="false">IF(ROW(N1691) - 1 &gt; $P$1, IF(OFFSET(N1691,  1 - $P$1, 0) &lt;&gt; "", MMULT($AA$2:AA2($AA$2, 0, $P$1 - 1), E1691:E1691(E1691,1 - $P$1, 0)) / $O$3,""),"")</f>
        <v>#VALUE!</v>
      </c>
    </row>
    <row collapsed="false" customFormat="false" customHeight="true" hidden="false" ht="14.4" outlineLevel="0" r="1692">
      <c r="A1692" s="5" t="n">
        <v>39010</v>
      </c>
      <c r="B1692" s="1" t="n">
        <v>78.97</v>
      </c>
      <c r="C1692" s="1" t="n">
        <v>79.99</v>
      </c>
      <c r="D1692" s="1" t="n">
        <v>78.67</v>
      </c>
      <c r="E1692" s="1" t="n">
        <v>79.95</v>
      </c>
      <c r="F1692" s="1" t="n">
        <v>22836200</v>
      </c>
      <c r="G1692" s="1" t="n">
        <v>79.61</v>
      </c>
      <c r="I1692" s="0" t="n">
        <f aca="false">B1692-E1692</f>
        <v>-0.980000000000004</v>
      </c>
      <c r="J1692" s="0" t="n">
        <f aca="false">C1692-D1692</f>
        <v>1.31999999999999</v>
      </c>
      <c r="L1692" s="11" t="e">
        <f aca="false">IF(ROW(E1692) - 1 &gt;= $L$1,MMULT($AA$1:AA1($AA$1, 0, $L$1 - 1),E1692:E1692(E1692,1 - $L$1, 0)) / $K$3,"")</f>
        <v>#VALUE!</v>
      </c>
      <c r="N1692" s="0" t="e">
        <f aca="false">IF(ROW(E1692) - 1 &gt;= $N$1,SUM(E1692:E1692(E1692,1 - $N$1, 0)) / $N$1,"")</f>
        <v>#VALUE!</v>
      </c>
      <c r="P1692" s="0" t="e">
        <f aca="false">IF(ROW(N1692) - 1 &gt; $P$1, IF(OFFSET(N1692,  1 - $P$1, 0) &lt;&gt; "", MMULT($AA$2:AA2($AA$2, 0, $P$1 - 1), E1692:E1692(E1692,1 - $P$1, 0)) / $O$3,""),"")</f>
        <v>#VALUE!</v>
      </c>
    </row>
    <row collapsed="false" customFormat="false" customHeight="true" hidden="false" ht="14.4" outlineLevel="0" r="1693">
      <c r="A1693" s="5" t="n">
        <v>39013</v>
      </c>
      <c r="B1693" s="1" t="n">
        <v>79.99</v>
      </c>
      <c r="C1693" s="1" t="n">
        <v>81.9</v>
      </c>
      <c r="D1693" s="1" t="n">
        <v>79.75</v>
      </c>
      <c r="E1693" s="1" t="n">
        <v>81.46</v>
      </c>
      <c r="F1693" s="1" t="n">
        <v>29732400</v>
      </c>
      <c r="G1693" s="1" t="n">
        <v>81.11</v>
      </c>
      <c r="I1693" s="0" t="n">
        <f aca="false">B1693-E1693</f>
        <v>-1.47</v>
      </c>
      <c r="J1693" s="0" t="n">
        <f aca="false">C1693-D1693</f>
        <v>2.15000000000001</v>
      </c>
      <c r="L1693" s="11" t="e">
        <f aca="false">IF(ROW(E1693) - 1 &gt;= $L$1,MMULT($AA$1:AA1($AA$1, 0, $L$1 - 1),E1693:E1693(E1693,1 - $L$1, 0)) / $K$3,"")</f>
        <v>#VALUE!</v>
      </c>
      <c r="N1693" s="0" t="e">
        <f aca="false">IF(ROW(E1693) - 1 &gt;= $N$1,SUM(E1693:E1693(E1693,1 - $N$1, 0)) / $N$1,"")</f>
        <v>#VALUE!</v>
      </c>
      <c r="P1693" s="0" t="e">
        <f aca="false">IF(ROW(N1693) - 1 &gt; $P$1, IF(OFFSET(N1693,  1 - $P$1, 0) &lt;&gt; "", MMULT($AA$2:AA2($AA$2, 0, $P$1 - 1), E1693:E1693(E1693,1 - $P$1, 0)) / $O$3,""),"")</f>
        <v>#VALUE!</v>
      </c>
    </row>
    <row collapsed="false" customFormat="false" customHeight="true" hidden="false" ht="14.4" outlineLevel="0" r="1694">
      <c r="A1694" s="5" t="n">
        <v>39014</v>
      </c>
      <c r="B1694" s="1" t="n">
        <v>81.21</v>
      </c>
      <c r="C1694" s="1" t="n">
        <v>81.68</v>
      </c>
      <c r="D1694" s="1" t="n">
        <v>80.2</v>
      </c>
      <c r="E1694" s="1" t="n">
        <v>81.05</v>
      </c>
      <c r="F1694" s="1" t="n">
        <v>16543300</v>
      </c>
      <c r="G1694" s="1" t="n">
        <v>80.7</v>
      </c>
      <c r="I1694" s="0" t="n">
        <f aca="false">B1694-E1694</f>
        <v>0.159999999999997</v>
      </c>
      <c r="J1694" s="0" t="n">
        <f aca="false">C1694-D1694</f>
        <v>1.48</v>
      </c>
      <c r="L1694" s="11" t="e">
        <f aca="false">IF(ROW(E1694) - 1 &gt;= $L$1,MMULT($AA$1:AA1($AA$1, 0, $L$1 - 1),E1694:E1694(E1694,1 - $L$1, 0)) / $K$3,"")</f>
        <v>#VALUE!</v>
      </c>
      <c r="N1694" s="0" t="e">
        <f aca="false">IF(ROW(E1694) - 1 &gt;= $N$1,SUM(E1694:E1694(E1694,1 - $N$1, 0)) / $N$1,"")</f>
        <v>#VALUE!</v>
      </c>
      <c r="P1694" s="0" t="e">
        <f aca="false">IF(ROW(N1694) - 1 &gt; $P$1, IF(OFFSET(N1694,  1 - $P$1, 0) &lt;&gt; "", MMULT($AA$2:AA2($AA$2, 0, $P$1 - 1), E1694:E1694(E1694,1 - $P$1, 0)) / $O$3,""),"")</f>
        <v>#VALUE!</v>
      </c>
    </row>
    <row collapsed="false" customFormat="false" customHeight="true" hidden="false" ht="14.4" outlineLevel="0" r="1695">
      <c r="A1695" s="5" t="n">
        <v>39015</v>
      </c>
      <c r="B1695" s="1" t="n">
        <v>81.35</v>
      </c>
      <c r="C1695" s="1" t="n">
        <v>82</v>
      </c>
      <c r="D1695" s="1" t="n">
        <v>81.01</v>
      </c>
      <c r="E1695" s="1" t="n">
        <v>81.68</v>
      </c>
      <c r="F1695" s="1" t="n">
        <v>17329100</v>
      </c>
      <c r="G1695" s="1" t="n">
        <v>81.33</v>
      </c>
      <c r="I1695" s="0" t="n">
        <f aca="false">B1695-E1695</f>
        <v>-0.330000000000012</v>
      </c>
      <c r="J1695" s="0" t="n">
        <f aca="false">C1695-D1695</f>
        <v>0.989999999999995</v>
      </c>
      <c r="L1695" s="11" t="e">
        <f aca="false">IF(ROW(E1695) - 1 &gt;= $L$1,MMULT($AA$1:AA1($AA$1, 0, $L$1 - 1),E1695:E1695(E1695,1 - $L$1, 0)) / $K$3,"")</f>
        <v>#VALUE!</v>
      </c>
      <c r="N1695" s="0" t="e">
        <f aca="false">IF(ROW(E1695) - 1 &gt;= $N$1,SUM(E1695:E1695(E1695,1 - $N$1, 0)) / $N$1,"")</f>
        <v>#VALUE!</v>
      </c>
      <c r="P1695" s="0" t="e">
        <f aca="false">IF(ROW(N1695) - 1 &gt; $P$1, IF(OFFSET(N1695,  1 - $P$1, 0) &lt;&gt; "", MMULT($AA$2:AA2($AA$2, 0, $P$1 - 1), E1695:E1695(E1695,1 - $P$1, 0)) / $O$3,""),"")</f>
        <v>#VALUE!</v>
      </c>
    </row>
    <row collapsed="false" customFormat="false" customHeight="true" hidden="false" ht="14.4" outlineLevel="0" r="1696">
      <c r="A1696" s="5" t="n">
        <v>39016</v>
      </c>
      <c r="B1696" s="1" t="n">
        <v>81.9</v>
      </c>
      <c r="C1696" s="1" t="n">
        <v>82.6</v>
      </c>
      <c r="D1696" s="1" t="n">
        <v>81.13</v>
      </c>
      <c r="E1696" s="1" t="n">
        <v>82.19</v>
      </c>
      <c r="F1696" s="1" t="n">
        <v>15455600</v>
      </c>
      <c r="G1696" s="1" t="n">
        <v>81.84</v>
      </c>
      <c r="I1696" s="0" t="n">
        <f aca="false">B1696-E1696</f>
        <v>-0.289999999999992</v>
      </c>
      <c r="J1696" s="0" t="n">
        <f aca="false">C1696-D1696</f>
        <v>1.47</v>
      </c>
      <c r="L1696" s="11" t="e">
        <f aca="false">IF(ROW(E1696) - 1 &gt;= $L$1,MMULT($AA$1:AA1($AA$1, 0, $L$1 - 1),E1696:E1696(E1696,1 - $L$1, 0)) / $K$3,"")</f>
        <v>#VALUE!</v>
      </c>
      <c r="N1696" s="0" t="e">
        <f aca="false">IF(ROW(E1696) - 1 &gt;= $N$1,SUM(E1696:E1696(E1696,1 - $N$1, 0)) / $N$1,"")</f>
        <v>#VALUE!</v>
      </c>
      <c r="P1696" s="0" t="e">
        <f aca="false">IF(ROW(N1696) - 1 &gt; $P$1, IF(OFFSET(N1696,  1 - $P$1, 0) &lt;&gt; "", MMULT($AA$2:AA2($AA$2, 0, $P$1 - 1), E1696:E1696(E1696,1 - $P$1, 0)) / $O$3,""),"")</f>
        <v>#VALUE!</v>
      </c>
    </row>
    <row collapsed="false" customFormat="false" customHeight="true" hidden="false" ht="14.4" outlineLevel="0" r="1697">
      <c r="A1697" s="5" t="n">
        <v>39017</v>
      </c>
      <c r="B1697" s="1" t="n">
        <v>81.75</v>
      </c>
      <c r="C1697" s="1" t="n">
        <v>82.45</v>
      </c>
      <c r="D1697" s="1" t="n">
        <v>80.01</v>
      </c>
      <c r="E1697" s="1" t="n">
        <v>80.41</v>
      </c>
      <c r="F1697" s="1" t="n">
        <v>21248800</v>
      </c>
      <c r="G1697" s="1" t="n">
        <v>80.07</v>
      </c>
      <c r="I1697" s="0" t="n">
        <f aca="false">B1697-E1697</f>
        <v>1.34</v>
      </c>
      <c r="J1697" s="0" t="n">
        <f aca="false">C1697-D1697</f>
        <v>2.44</v>
      </c>
      <c r="L1697" s="11" t="e">
        <f aca="false">IF(ROW(E1697) - 1 &gt;= $L$1,MMULT($AA$1:AA1($AA$1, 0, $L$1 - 1),E1697:E1697(E1697,1 - $L$1, 0)) / $K$3,"")</f>
        <v>#VALUE!</v>
      </c>
      <c r="N1697" s="0" t="e">
        <f aca="false">IF(ROW(E1697) - 1 &gt;= $N$1,SUM(E1697:E1697(E1697,1 - $N$1, 0)) / $N$1,"")</f>
        <v>#VALUE!</v>
      </c>
      <c r="P1697" s="0" t="e">
        <f aca="false">IF(ROW(N1697) - 1 &gt; $P$1, IF(OFFSET(N1697,  1 - $P$1, 0) &lt;&gt; "", MMULT($AA$2:AA2($AA$2, 0, $P$1 - 1), E1697:E1697(E1697,1 - $P$1, 0)) / $O$3,""),"")</f>
        <v>#VALUE!</v>
      </c>
    </row>
    <row collapsed="false" customFormat="false" customHeight="true" hidden="false" ht="14.4" outlineLevel="0" r="1698">
      <c r="A1698" s="5" t="n">
        <v>39020</v>
      </c>
      <c r="B1698" s="1" t="n">
        <v>79.99</v>
      </c>
      <c r="C1698" s="1" t="n">
        <v>80.9</v>
      </c>
      <c r="D1698" s="1" t="n">
        <v>79.5</v>
      </c>
      <c r="E1698" s="1" t="n">
        <v>80.42</v>
      </c>
      <c r="F1698" s="1" t="n">
        <v>17854200</v>
      </c>
      <c r="G1698" s="1" t="n">
        <v>80.08</v>
      </c>
      <c r="I1698" s="0" t="n">
        <f aca="false">B1698-E1698</f>
        <v>-0.430000000000007</v>
      </c>
      <c r="J1698" s="0" t="n">
        <f aca="false">C1698-D1698</f>
        <v>1.40000000000001</v>
      </c>
      <c r="L1698" s="11" t="e">
        <f aca="false">IF(ROW(E1698) - 1 &gt;= $L$1,MMULT($AA$1:AA1($AA$1, 0, $L$1 - 1),E1698:E1698(E1698,1 - $L$1, 0)) / $K$3,"")</f>
        <v>#VALUE!</v>
      </c>
      <c r="N1698" s="0" t="e">
        <f aca="false">IF(ROW(E1698) - 1 &gt;= $N$1,SUM(E1698:E1698(E1698,1 - $N$1, 0)) / $N$1,"")</f>
        <v>#VALUE!</v>
      </c>
      <c r="P1698" s="0" t="e">
        <f aca="false">IF(ROW(N1698) - 1 &gt; $P$1, IF(OFFSET(N1698,  1 - $P$1, 0) &lt;&gt; "", MMULT($AA$2:AA2($AA$2, 0, $P$1 - 1), E1698:E1698(E1698,1 - $P$1, 0)) / $O$3,""),"")</f>
        <v>#VALUE!</v>
      </c>
    </row>
    <row collapsed="false" customFormat="false" customHeight="true" hidden="false" ht="14.4" outlineLevel="0" r="1699">
      <c r="A1699" s="5" t="n">
        <v>39021</v>
      </c>
      <c r="B1699" s="1" t="n">
        <v>81.45</v>
      </c>
      <c r="C1699" s="1" t="n">
        <v>81.68</v>
      </c>
      <c r="D1699" s="1" t="n">
        <v>80.23</v>
      </c>
      <c r="E1699" s="1" t="n">
        <v>81.08</v>
      </c>
      <c r="F1699" s="1" t="n">
        <v>17909800</v>
      </c>
      <c r="G1699" s="1" t="n">
        <v>80.73</v>
      </c>
      <c r="I1699" s="0" t="n">
        <f aca="false">B1699-E1699</f>
        <v>0.370000000000005</v>
      </c>
      <c r="J1699" s="0" t="n">
        <f aca="false">C1699-D1699</f>
        <v>1.45</v>
      </c>
      <c r="L1699" s="11" t="e">
        <f aca="false">IF(ROW(E1699) - 1 &gt;= $L$1,MMULT($AA$1:AA1($AA$1, 0, $L$1 - 1),E1699:E1699(E1699,1 - $L$1, 0)) / $K$3,"")</f>
        <v>#VALUE!</v>
      </c>
      <c r="N1699" s="0" t="e">
        <f aca="false">IF(ROW(E1699) - 1 &gt;= $N$1,SUM(E1699:E1699(E1699,1 - $N$1, 0)) / $N$1,"")</f>
        <v>#VALUE!</v>
      </c>
      <c r="P1699" s="0" t="e">
        <f aca="false">IF(ROW(N1699) - 1 &gt; $P$1, IF(OFFSET(N1699,  1 - $P$1, 0) &lt;&gt; "", MMULT($AA$2:AA2($AA$2, 0, $P$1 - 1), E1699:E1699(E1699,1 - $P$1, 0)) / $O$3,""),"")</f>
        <v>#VALUE!</v>
      </c>
    </row>
    <row collapsed="false" customFormat="false" customHeight="true" hidden="false" ht="14.4" outlineLevel="0" r="1700">
      <c r="A1700" s="5" t="n">
        <v>39022</v>
      </c>
      <c r="B1700" s="1" t="n">
        <v>81.1</v>
      </c>
      <c r="C1700" s="1" t="n">
        <v>81.38</v>
      </c>
      <c r="D1700" s="1" t="n">
        <v>78.36</v>
      </c>
      <c r="E1700" s="1" t="n">
        <v>79.16</v>
      </c>
      <c r="F1700" s="1" t="n">
        <v>21828300</v>
      </c>
      <c r="G1700" s="1" t="n">
        <v>78.82</v>
      </c>
      <c r="I1700" s="0" t="n">
        <f aca="false">B1700-E1700</f>
        <v>1.94</v>
      </c>
      <c r="J1700" s="0" t="n">
        <f aca="false">C1700-D1700</f>
        <v>3.02</v>
      </c>
      <c r="L1700" s="11" t="e">
        <f aca="false">IF(ROW(E1700) - 1 &gt;= $L$1,MMULT($AA$1:AA1($AA$1, 0, $L$1 - 1),E1700:E1700(E1700,1 - $L$1, 0)) / $K$3,"")</f>
        <v>#VALUE!</v>
      </c>
      <c r="N1700" s="0" t="e">
        <f aca="false">IF(ROW(E1700) - 1 &gt;= $N$1,SUM(E1700:E1700(E1700,1 - $N$1, 0)) / $N$1,"")</f>
        <v>#VALUE!</v>
      </c>
      <c r="P1700" s="0" t="e">
        <f aca="false">IF(ROW(N1700) - 1 &gt; $P$1, IF(OFFSET(N1700,  1 - $P$1, 0) &lt;&gt; "", MMULT($AA$2:AA2($AA$2, 0, $P$1 - 1), E1700:E1700(E1700,1 - $P$1, 0)) / $O$3,""),"")</f>
        <v>#VALUE!</v>
      </c>
    </row>
    <row collapsed="false" customFormat="false" customHeight="true" hidden="false" ht="14.4" outlineLevel="0" r="1701">
      <c r="A1701" s="5" t="n">
        <v>39023</v>
      </c>
      <c r="B1701" s="1" t="n">
        <v>78.92</v>
      </c>
      <c r="C1701" s="1" t="n">
        <v>79.32</v>
      </c>
      <c r="D1701" s="1" t="n">
        <v>78.5</v>
      </c>
      <c r="E1701" s="1" t="n">
        <v>78.98</v>
      </c>
      <c r="F1701" s="1" t="n">
        <v>16624400</v>
      </c>
      <c r="G1701" s="1" t="n">
        <v>78.64</v>
      </c>
      <c r="I1701" s="0" t="n">
        <f aca="false">B1701-E1701</f>
        <v>-0.0600000000000023</v>
      </c>
      <c r="J1701" s="0" t="n">
        <f aca="false">C1701-D1701</f>
        <v>0.819999999999993</v>
      </c>
      <c r="L1701" s="11" t="e">
        <f aca="false">IF(ROW(E1701) - 1 &gt;= $L$1,MMULT($AA$1:AA1($AA$1, 0, $L$1 - 1),E1701:E1701(E1701,1 - $L$1, 0)) / $K$3,"")</f>
        <v>#VALUE!</v>
      </c>
      <c r="N1701" s="0" t="e">
        <f aca="false">IF(ROW(E1701) - 1 &gt;= $N$1,SUM(E1701:E1701(E1701,1 - $N$1, 0)) / $N$1,"")</f>
        <v>#VALUE!</v>
      </c>
      <c r="P1701" s="0" t="e">
        <f aca="false">IF(ROW(N1701) - 1 &gt; $P$1, IF(OFFSET(N1701,  1 - $P$1, 0) &lt;&gt; "", MMULT($AA$2:AA2($AA$2, 0, $P$1 - 1), E1701:E1701(E1701,1 - $P$1, 0)) / $O$3,""),"")</f>
        <v>#VALUE!</v>
      </c>
    </row>
    <row collapsed="false" customFormat="false" customHeight="true" hidden="false" ht="14.4" outlineLevel="0" r="1702">
      <c r="A1702" s="5" t="n">
        <v>39024</v>
      </c>
      <c r="B1702" s="1" t="n">
        <v>79.36</v>
      </c>
      <c r="C1702" s="1" t="n">
        <v>79.53</v>
      </c>
      <c r="D1702" s="1" t="n">
        <v>77.79</v>
      </c>
      <c r="E1702" s="1" t="n">
        <v>78.29</v>
      </c>
      <c r="F1702" s="1" t="n">
        <v>15424600</v>
      </c>
      <c r="G1702" s="1" t="n">
        <v>77.96</v>
      </c>
      <c r="I1702" s="0" t="n">
        <f aca="false">B1702-E1702</f>
        <v>1.06999999999999</v>
      </c>
      <c r="J1702" s="0" t="n">
        <f aca="false">C1702-D1702</f>
        <v>1.74</v>
      </c>
      <c r="L1702" s="11" t="e">
        <f aca="false">IF(ROW(E1702) - 1 &gt;= $L$1,MMULT($AA$1:AA1($AA$1, 0, $L$1 - 1),E1702:E1702(E1702,1 - $L$1, 0)) / $K$3,"")</f>
        <v>#VALUE!</v>
      </c>
      <c r="N1702" s="0" t="e">
        <f aca="false">IF(ROW(E1702) - 1 &gt;= $N$1,SUM(E1702:E1702(E1702,1 - $N$1, 0)) / $N$1,"")</f>
        <v>#VALUE!</v>
      </c>
      <c r="P1702" s="0" t="e">
        <f aca="false">IF(ROW(N1702) - 1 &gt; $P$1, IF(OFFSET(N1702,  1 - $P$1, 0) &lt;&gt; "", MMULT($AA$2:AA2($AA$2, 0, $P$1 - 1), E1702:E1702(E1702,1 - $P$1, 0)) / $O$3,""),"")</f>
        <v>#VALUE!</v>
      </c>
    </row>
    <row collapsed="false" customFormat="false" customHeight="true" hidden="false" ht="14.4" outlineLevel="0" r="1703">
      <c r="A1703" s="5" t="n">
        <v>39027</v>
      </c>
      <c r="B1703" s="1" t="n">
        <v>78.95</v>
      </c>
      <c r="C1703" s="1" t="n">
        <v>80.06</v>
      </c>
      <c r="D1703" s="1" t="n">
        <v>78.43</v>
      </c>
      <c r="E1703" s="1" t="n">
        <v>79.71</v>
      </c>
      <c r="F1703" s="1" t="n">
        <v>15520600</v>
      </c>
      <c r="G1703" s="1" t="n">
        <v>79.37</v>
      </c>
      <c r="I1703" s="0" t="n">
        <f aca="false">B1703-E1703</f>
        <v>-0.759999999999991</v>
      </c>
      <c r="J1703" s="0" t="n">
        <f aca="false">C1703-D1703</f>
        <v>1.63</v>
      </c>
      <c r="L1703" s="11" t="e">
        <f aca="false">IF(ROW(E1703) - 1 &gt;= $L$1,MMULT($AA$1:AA1($AA$1, 0, $L$1 - 1),E1703:E1703(E1703,1 - $L$1, 0)) / $K$3,"")</f>
        <v>#VALUE!</v>
      </c>
      <c r="N1703" s="0" t="e">
        <f aca="false">IF(ROW(E1703) - 1 &gt;= $N$1,SUM(E1703:E1703(E1703,1 - $N$1, 0)) / $N$1,"")</f>
        <v>#VALUE!</v>
      </c>
      <c r="P1703" s="0" t="e">
        <f aca="false">IF(ROW(N1703) - 1 &gt; $P$1, IF(OFFSET(N1703,  1 - $P$1, 0) &lt;&gt; "", MMULT($AA$2:AA2($AA$2, 0, $P$1 - 1), E1703:E1703(E1703,1 - $P$1, 0)) / $O$3,""),"")</f>
        <v>#VALUE!</v>
      </c>
    </row>
    <row collapsed="false" customFormat="false" customHeight="true" hidden="false" ht="14.4" outlineLevel="0" r="1704">
      <c r="A1704" s="5" t="n">
        <v>39028</v>
      </c>
      <c r="B1704" s="1" t="n">
        <v>80.45</v>
      </c>
      <c r="C1704" s="1" t="n">
        <v>81</v>
      </c>
      <c r="D1704" s="1" t="n">
        <v>80.13</v>
      </c>
      <c r="E1704" s="1" t="n">
        <v>80.51</v>
      </c>
      <c r="F1704" s="1" t="n">
        <v>18783300</v>
      </c>
      <c r="G1704" s="1" t="n">
        <v>80.17</v>
      </c>
      <c r="I1704" s="0" t="n">
        <f aca="false">B1704-E1704</f>
        <v>-0.0600000000000023</v>
      </c>
      <c r="J1704" s="0" t="n">
        <f aca="false">C1704-D1704</f>
        <v>0.870000000000005</v>
      </c>
      <c r="L1704" s="11" t="e">
        <f aca="false">IF(ROW(E1704) - 1 &gt;= $L$1,MMULT($AA$1:AA1($AA$1, 0, $L$1 - 1),E1704:E1704(E1704,1 - $L$1, 0)) / $K$3,"")</f>
        <v>#VALUE!</v>
      </c>
      <c r="N1704" s="0" t="e">
        <f aca="false">IF(ROW(E1704) - 1 &gt;= $N$1,SUM(E1704:E1704(E1704,1 - $N$1, 0)) / $N$1,"")</f>
        <v>#VALUE!</v>
      </c>
      <c r="P1704" s="0" t="e">
        <f aca="false">IF(ROW(N1704) - 1 &gt; $P$1, IF(OFFSET(N1704,  1 - $P$1, 0) &lt;&gt; "", MMULT($AA$2:AA2($AA$2, 0, $P$1 - 1), E1704:E1704(E1704,1 - $P$1, 0)) / $O$3,""),"")</f>
        <v>#VALUE!</v>
      </c>
    </row>
    <row collapsed="false" customFormat="false" customHeight="true" hidden="false" ht="14.4" outlineLevel="0" r="1705">
      <c r="A1705" s="5" t="n">
        <v>39029</v>
      </c>
      <c r="B1705" s="1" t="n">
        <v>80.02</v>
      </c>
      <c r="C1705" s="1" t="n">
        <v>82.69</v>
      </c>
      <c r="D1705" s="1" t="n">
        <v>79.89</v>
      </c>
      <c r="E1705" s="1" t="n">
        <v>82.45</v>
      </c>
      <c r="F1705" s="1" t="n">
        <v>24675600</v>
      </c>
      <c r="G1705" s="1" t="n">
        <v>82.1</v>
      </c>
      <c r="I1705" s="0" t="n">
        <f aca="false">B1705-E1705</f>
        <v>-2.43000000000001</v>
      </c>
      <c r="J1705" s="0" t="n">
        <f aca="false">C1705-D1705</f>
        <v>2.8</v>
      </c>
      <c r="L1705" s="11" t="e">
        <f aca="false">IF(ROW(E1705) - 1 &gt;= $L$1,MMULT($AA$1:AA1($AA$1, 0, $L$1 - 1),E1705:E1705(E1705,1 - $L$1, 0)) / $K$3,"")</f>
        <v>#VALUE!</v>
      </c>
      <c r="N1705" s="0" t="e">
        <f aca="false">IF(ROW(E1705) - 1 &gt;= $N$1,SUM(E1705:E1705(E1705,1 - $N$1, 0)) / $N$1,"")</f>
        <v>#VALUE!</v>
      </c>
      <c r="P1705" s="0" t="e">
        <f aca="false">IF(ROW(N1705) - 1 &gt; $P$1, IF(OFFSET(N1705,  1 - $P$1, 0) &lt;&gt; "", MMULT($AA$2:AA2($AA$2, 0, $P$1 - 1), E1705:E1705(E1705,1 - $P$1, 0)) / $O$3,""),"")</f>
        <v>#VALUE!</v>
      </c>
    </row>
    <row collapsed="false" customFormat="false" customHeight="true" hidden="false" ht="14.4" outlineLevel="0" r="1706">
      <c r="A1706" s="5" t="n">
        <v>39030</v>
      </c>
      <c r="B1706" s="1" t="n">
        <v>82.9</v>
      </c>
      <c r="C1706" s="1" t="n">
        <v>84.69</v>
      </c>
      <c r="D1706" s="1" t="n">
        <v>82.12</v>
      </c>
      <c r="E1706" s="1" t="n">
        <v>83.34</v>
      </c>
      <c r="F1706" s="1" t="n">
        <v>32966200</v>
      </c>
      <c r="G1706" s="1" t="n">
        <v>82.98</v>
      </c>
      <c r="I1706" s="0" t="n">
        <f aca="false">B1706-E1706</f>
        <v>-0.439999999999998</v>
      </c>
      <c r="J1706" s="0" t="n">
        <f aca="false">C1706-D1706</f>
        <v>2.56999999999999</v>
      </c>
      <c r="L1706" s="11" t="e">
        <f aca="false">IF(ROW(E1706) - 1 &gt;= $L$1,MMULT($AA$1:AA1($AA$1, 0, $L$1 - 1),E1706:E1706(E1706,1 - $L$1, 0)) / $K$3,"")</f>
        <v>#VALUE!</v>
      </c>
      <c r="N1706" s="0" t="e">
        <f aca="false">IF(ROW(E1706) - 1 &gt;= $N$1,SUM(E1706:E1706(E1706,1 - $N$1, 0)) / $N$1,"")</f>
        <v>#VALUE!</v>
      </c>
      <c r="P1706" s="0" t="e">
        <f aca="false">IF(ROW(N1706) - 1 &gt; $P$1, IF(OFFSET(N1706,  1 - $P$1, 0) &lt;&gt; "", MMULT($AA$2:AA2($AA$2, 0, $P$1 - 1), E1706:E1706(E1706,1 - $P$1, 0)) / $O$3,""),"")</f>
        <v>#VALUE!</v>
      </c>
    </row>
    <row collapsed="false" customFormat="false" customHeight="true" hidden="false" ht="14.4" outlineLevel="0" r="1707">
      <c r="A1707" s="5" t="n">
        <v>39031</v>
      </c>
      <c r="B1707" s="1" t="n">
        <v>83.55</v>
      </c>
      <c r="C1707" s="1" t="n">
        <v>83.6</v>
      </c>
      <c r="D1707" s="1" t="n">
        <v>82.5</v>
      </c>
      <c r="E1707" s="1" t="n">
        <v>83.12</v>
      </c>
      <c r="F1707" s="1" t="n">
        <v>13352300</v>
      </c>
      <c r="G1707" s="1" t="n">
        <v>82.76</v>
      </c>
      <c r="I1707" s="0" t="n">
        <f aca="false">B1707-E1707</f>
        <v>0.429999999999993</v>
      </c>
      <c r="J1707" s="0" t="n">
        <f aca="false">C1707-D1707</f>
        <v>1.09999999999999</v>
      </c>
      <c r="L1707" s="11" t="e">
        <f aca="false">IF(ROW(E1707) - 1 &gt;= $L$1,MMULT($AA$1:AA1($AA$1, 0, $L$1 - 1),E1707:E1707(E1707,1 - $L$1, 0)) / $K$3,"")</f>
        <v>#VALUE!</v>
      </c>
      <c r="N1707" s="0" t="e">
        <f aca="false">IF(ROW(E1707) - 1 &gt;= $N$1,SUM(E1707:E1707(E1707,1 - $N$1, 0)) / $N$1,"")</f>
        <v>#VALUE!</v>
      </c>
      <c r="P1707" s="0" t="e">
        <f aca="false">IF(ROW(N1707) - 1 &gt; $P$1, IF(OFFSET(N1707,  1 - $P$1, 0) &lt;&gt; "", MMULT($AA$2:AA2($AA$2, 0, $P$1 - 1), E1707:E1707(E1707,1 - $P$1, 0)) / $O$3,""),"")</f>
        <v>#VALUE!</v>
      </c>
    </row>
    <row collapsed="false" customFormat="false" customHeight="true" hidden="false" ht="14.4" outlineLevel="0" r="1708">
      <c r="A1708" s="5" t="n">
        <v>39034</v>
      </c>
      <c r="B1708" s="1" t="n">
        <v>83.22</v>
      </c>
      <c r="C1708" s="1" t="n">
        <v>84.45</v>
      </c>
      <c r="D1708" s="1" t="n">
        <v>82.64</v>
      </c>
      <c r="E1708" s="1" t="n">
        <v>84.35</v>
      </c>
      <c r="F1708" s="1" t="n">
        <v>16095500</v>
      </c>
      <c r="G1708" s="1" t="n">
        <v>83.99</v>
      </c>
      <c r="I1708" s="0" t="n">
        <f aca="false">B1708-E1708</f>
        <v>-1.13</v>
      </c>
      <c r="J1708" s="0" t="n">
        <f aca="false">C1708-D1708</f>
        <v>1.81</v>
      </c>
      <c r="L1708" s="11" t="e">
        <f aca="false">IF(ROW(E1708) - 1 &gt;= $L$1,MMULT($AA$1:AA1($AA$1, 0, $L$1 - 1),E1708:E1708(E1708,1 - $L$1, 0)) / $K$3,"")</f>
        <v>#VALUE!</v>
      </c>
      <c r="N1708" s="0" t="e">
        <f aca="false">IF(ROW(E1708) - 1 &gt;= $N$1,SUM(E1708:E1708(E1708,1 - $N$1, 0)) / $N$1,"")</f>
        <v>#VALUE!</v>
      </c>
      <c r="P1708" s="0" t="e">
        <f aca="false">IF(ROW(N1708) - 1 &gt; $P$1, IF(OFFSET(N1708,  1 - $P$1, 0) &lt;&gt; "", MMULT($AA$2:AA2($AA$2, 0, $P$1 - 1), E1708:E1708(E1708,1 - $P$1, 0)) / $O$3,""),"")</f>
        <v>#VALUE!</v>
      </c>
    </row>
    <row collapsed="false" customFormat="false" customHeight="true" hidden="false" ht="14.4" outlineLevel="0" r="1709">
      <c r="A1709" s="5" t="n">
        <v>39035</v>
      </c>
      <c r="B1709" s="1" t="n">
        <v>84.8</v>
      </c>
      <c r="C1709" s="1" t="n">
        <v>85</v>
      </c>
      <c r="D1709" s="1" t="n">
        <v>83.9</v>
      </c>
      <c r="E1709" s="1" t="n">
        <v>85</v>
      </c>
      <c r="F1709" s="1" t="n">
        <v>21034100</v>
      </c>
      <c r="G1709" s="1" t="n">
        <v>84.64</v>
      </c>
      <c r="I1709" s="0" t="n">
        <f aca="false">B1709-E1709</f>
        <v>-0.200000000000003</v>
      </c>
      <c r="J1709" s="0" t="n">
        <f aca="false">C1709-D1709</f>
        <v>1.09999999999999</v>
      </c>
      <c r="L1709" s="11" t="e">
        <f aca="false">IF(ROW(E1709) - 1 &gt;= $L$1,MMULT($AA$1:AA1($AA$1, 0, $L$1 - 1),E1709:E1709(E1709,1 - $L$1, 0)) / $K$3,"")</f>
        <v>#VALUE!</v>
      </c>
      <c r="N1709" s="0" t="e">
        <f aca="false">IF(ROW(E1709) - 1 &gt;= $N$1,SUM(E1709:E1709(E1709,1 - $N$1, 0)) / $N$1,"")</f>
        <v>#VALUE!</v>
      </c>
      <c r="P1709" s="0" t="e">
        <f aca="false">IF(ROW(N1709) - 1 &gt; $P$1, IF(OFFSET(N1709,  1 - $P$1, 0) &lt;&gt; "", MMULT($AA$2:AA2($AA$2, 0, $P$1 - 1), E1709:E1709(E1709,1 - $P$1, 0)) / $O$3,""),"")</f>
        <v>#VALUE!</v>
      </c>
    </row>
    <row collapsed="false" customFormat="false" customHeight="true" hidden="false" ht="14.4" outlineLevel="0" r="1710">
      <c r="A1710" s="5" t="n">
        <v>39036</v>
      </c>
      <c r="B1710" s="1" t="n">
        <v>85.05</v>
      </c>
      <c r="C1710" s="1" t="n">
        <v>85.9</v>
      </c>
      <c r="D1710" s="1" t="n">
        <v>84</v>
      </c>
      <c r="E1710" s="1" t="n">
        <v>84.05</v>
      </c>
      <c r="F1710" s="1" t="n">
        <v>23404400</v>
      </c>
      <c r="G1710" s="1" t="n">
        <v>83.69</v>
      </c>
      <c r="I1710" s="0" t="n">
        <f aca="false">B1710-E1710</f>
        <v>1</v>
      </c>
      <c r="J1710" s="0" t="n">
        <f aca="false">C1710-D1710</f>
        <v>1.90000000000001</v>
      </c>
      <c r="L1710" s="11" t="e">
        <f aca="false">IF(ROW(E1710) - 1 &gt;= $L$1,MMULT($AA$1:AA1($AA$1, 0, $L$1 - 1),E1710:E1710(E1710,1 - $L$1, 0)) / $K$3,"")</f>
        <v>#VALUE!</v>
      </c>
      <c r="N1710" s="0" t="e">
        <f aca="false">IF(ROW(E1710) - 1 &gt;= $N$1,SUM(E1710:E1710(E1710,1 - $N$1, 0)) / $N$1,"")</f>
        <v>#VALUE!</v>
      </c>
      <c r="P1710" s="0" t="e">
        <f aca="false">IF(ROW(N1710) - 1 &gt; $P$1, IF(OFFSET(N1710,  1 - $P$1, 0) &lt;&gt; "", MMULT($AA$2:AA2($AA$2, 0, $P$1 - 1), E1710:E1710(E1710,1 - $P$1, 0)) / $O$3,""),"")</f>
        <v>#VALUE!</v>
      </c>
    </row>
    <row collapsed="false" customFormat="false" customHeight="true" hidden="false" ht="14.4" outlineLevel="0" r="1711">
      <c r="A1711" s="5" t="n">
        <v>39037</v>
      </c>
      <c r="B1711" s="1" t="n">
        <v>84.87</v>
      </c>
      <c r="C1711" s="1" t="n">
        <v>86.3</v>
      </c>
      <c r="D1711" s="1" t="n">
        <v>84.62</v>
      </c>
      <c r="E1711" s="1" t="n">
        <v>85.61</v>
      </c>
      <c r="F1711" s="1" t="n">
        <v>24783600</v>
      </c>
      <c r="G1711" s="1" t="n">
        <v>85.24</v>
      </c>
      <c r="I1711" s="0" t="n">
        <f aca="false">B1711-E1711</f>
        <v>-0.739999999999995</v>
      </c>
      <c r="J1711" s="0" t="n">
        <f aca="false">C1711-D1711</f>
        <v>1.67999999999999</v>
      </c>
      <c r="L1711" s="11" t="e">
        <f aca="false">IF(ROW(E1711) - 1 &gt;= $L$1,MMULT($AA$1:AA1($AA$1, 0, $L$1 - 1),E1711:E1711(E1711,1 - $L$1, 0)) / $K$3,"")</f>
        <v>#VALUE!</v>
      </c>
      <c r="N1711" s="0" t="e">
        <f aca="false">IF(ROW(E1711) - 1 &gt;= $N$1,SUM(E1711:E1711(E1711,1 - $N$1, 0)) / $N$1,"")</f>
        <v>#VALUE!</v>
      </c>
      <c r="P1711" s="0" t="e">
        <f aca="false">IF(ROW(N1711) - 1 &gt; $P$1, IF(OFFSET(N1711,  1 - $P$1, 0) &lt;&gt; "", MMULT($AA$2:AA2($AA$2, 0, $P$1 - 1), E1711:E1711(E1711,1 - $P$1, 0)) / $O$3,""),"")</f>
        <v>#VALUE!</v>
      </c>
    </row>
    <row collapsed="false" customFormat="false" customHeight="true" hidden="false" ht="14.4" outlineLevel="0" r="1712">
      <c r="A1712" s="5" t="n">
        <v>39038</v>
      </c>
      <c r="B1712" s="1" t="n">
        <v>85.14</v>
      </c>
      <c r="C1712" s="1" t="n">
        <v>85.94</v>
      </c>
      <c r="D1712" s="1" t="n">
        <v>85</v>
      </c>
      <c r="E1712" s="1" t="n">
        <v>85.85</v>
      </c>
      <c r="F1712" s="1" t="n">
        <v>16658000</v>
      </c>
      <c r="G1712" s="1" t="n">
        <v>85.48</v>
      </c>
      <c r="I1712" s="0" t="n">
        <f aca="false">B1712-E1712</f>
        <v>-0.709999999999994</v>
      </c>
      <c r="J1712" s="0" t="n">
        <f aca="false">C1712-D1712</f>
        <v>0.939999999999998</v>
      </c>
      <c r="L1712" s="11" t="e">
        <f aca="false">IF(ROW(E1712) - 1 &gt;= $L$1,MMULT($AA$1:AA1($AA$1, 0, $L$1 - 1),E1712:E1712(E1712,1 - $L$1, 0)) / $K$3,"")</f>
        <v>#VALUE!</v>
      </c>
      <c r="N1712" s="0" t="e">
        <f aca="false">IF(ROW(E1712) - 1 &gt;= $N$1,SUM(E1712:E1712(E1712,1 - $N$1, 0)) / $N$1,"")</f>
        <v>#VALUE!</v>
      </c>
      <c r="P1712" s="0" t="e">
        <f aca="false">IF(ROW(N1712) - 1 &gt; $P$1, IF(OFFSET(N1712,  1 - $P$1, 0) &lt;&gt; "", MMULT($AA$2:AA2($AA$2, 0, $P$1 - 1), E1712:E1712(E1712,1 - $P$1, 0)) / $O$3,""),"")</f>
        <v>#VALUE!</v>
      </c>
    </row>
    <row collapsed="false" customFormat="false" customHeight="true" hidden="false" ht="14.4" outlineLevel="0" r="1713">
      <c r="A1713" s="5" t="n">
        <v>39041</v>
      </c>
      <c r="B1713" s="1" t="n">
        <v>85.4</v>
      </c>
      <c r="C1713" s="1" t="n">
        <v>87</v>
      </c>
      <c r="D1713" s="1" t="n">
        <v>85.2</v>
      </c>
      <c r="E1713" s="1" t="n">
        <v>86.47</v>
      </c>
      <c r="F1713" s="1" t="n">
        <v>20385500</v>
      </c>
      <c r="G1713" s="1" t="n">
        <v>86.1</v>
      </c>
      <c r="I1713" s="0" t="n">
        <f aca="false">B1713-E1713</f>
        <v>-1.06999999999999</v>
      </c>
      <c r="J1713" s="0" t="n">
        <f aca="false">C1713-D1713</f>
        <v>1.8</v>
      </c>
      <c r="L1713" s="11" t="e">
        <f aca="false">IF(ROW(E1713) - 1 &gt;= $L$1,MMULT($AA$1:AA1($AA$1, 0, $L$1 - 1),E1713:E1713(E1713,1 - $L$1, 0)) / $K$3,"")</f>
        <v>#VALUE!</v>
      </c>
      <c r="N1713" s="0" t="e">
        <f aca="false">IF(ROW(E1713) - 1 &gt;= $N$1,SUM(E1713:E1713(E1713,1 - $N$1, 0)) / $N$1,"")</f>
        <v>#VALUE!</v>
      </c>
      <c r="P1713" s="0" t="e">
        <f aca="false">IF(ROW(N1713) - 1 &gt; $P$1, IF(OFFSET(N1713,  1 - $P$1, 0) &lt;&gt; "", MMULT($AA$2:AA2($AA$2, 0, $P$1 - 1), E1713:E1713(E1713,1 - $P$1, 0)) / $O$3,""),"")</f>
        <v>#VALUE!</v>
      </c>
    </row>
    <row collapsed="false" customFormat="false" customHeight="true" hidden="false" ht="14.4" outlineLevel="0" r="1714">
      <c r="A1714" s="5" t="n">
        <v>39042</v>
      </c>
      <c r="B1714" s="1" t="n">
        <v>87.42</v>
      </c>
      <c r="C1714" s="1" t="n">
        <v>88.6</v>
      </c>
      <c r="D1714" s="1" t="n">
        <v>87.11</v>
      </c>
      <c r="E1714" s="1" t="n">
        <v>88.6</v>
      </c>
      <c r="F1714" s="1" t="n">
        <v>22238100</v>
      </c>
      <c r="G1714" s="1" t="n">
        <v>88.22</v>
      </c>
      <c r="I1714" s="0" t="n">
        <f aca="false">B1714-E1714</f>
        <v>-1.17999999999999</v>
      </c>
      <c r="J1714" s="0" t="n">
        <f aca="false">C1714-D1714</f>
        <v>1.49</v>
      </c>
      <c r="L1714" s="11" t="e">
        <f aca="false">IF(ROW(E1714) - 1 &gt;= $L$1,MMULT($AA$1:AA1($AA$1, 0, $L$1 - 1),E1714:E1714(E1714,1 - $L$1, 0)) / $K$3,"")</f>
        <v>#VALUE!</v>
      </c>
      <c r="N1714" s="0" t="e">
        <f aca="false">IF(ROW(E1714) - 1 &gt;= $N$1,SUM(E1714:E1714(E1714,1 - $N$1, 0)) / $N$1,"")</f>
        <v>#VALUE!</v>
      </c>
      <c r="P1714" s="0" t="e">
        <f aca="false">IF(ROW(N1714) - 1 &gt; $P$1, IF(OFFSET(N1714,  1 - $P$1, 0) &lt;&gt; "", MMULT($AA$2:AA2($AA$2, 0, $P$1 - 1), E1714:E1714(E1714,1 - $P$1, 0)) / $O$3,""),"")</f>
        <v>#VALUE!</v>
      </c>
    </row>
    <row collapsed="false" customFormat="false" customHeight="true" hidden="false" ht="14.4" outlineLevel="0" r="1715">
      <c r="A1715" s="5" t="n">
        <v>39043</v>
      </c>
      <c r="B1715" s="1" t="n">
        <v>88.99</v>
      </c>
      <c r="C1715" s="1" t="n">
        <v>90.75</v>
      </c>
      <c r="D1715" s="1" t="n">
        <v>87.85</v>
      </c>
      <c r="E1715" s="1" t="n">
        <v>90.31</v>
      </c>
      <c r="F1715" s="1" t="n">
        <v>23997900</v>
      </c>
      <c r="G1715" s="1" t="n">
        <v>89.92</v>
      </c>
      <c r="I1715" s="0" t="n">
        <f aca="false">B1715-E1715</f>
        <v>-1.32000000000001</v>
      </c>
      <c r="J1715" s="0" t="n">
        <f aca="false">C1715-D1715</f>
        <v>2.90000000000001</v>
      </c>
      <c r="L1715" s="11" t="e">
        <f aca="false">IF(ROW(E1715) - 1 &gt;= $L$1,MMULT($AA$1:AA1($AA$1, 0, $L$1 - 1),E1715:E1715(E1715,1 - $L$1, 0)) / $K$3,"")</f>
        <v>#VALUE!</v>
      </c>
      <c r="N1715" s="0" t="e">
        <f aca="false">IF(ROW(E1715) - 1 &gt;= $N$1,SUM(E1715:E1715(E1715,1 - $N$1, 0)) / $N$1,"")</f>
        <v>#VALUE!</v>
      </c>
      <c r="P1715" s="0" t="e">
        <f aca="false">IF(ROW(N1715) - 1 &gt; $P$1, IF(OFFSET(N1715,  1 - $P$1, 0) &lt;&gt; "", MMULT($AA$2:AA2($AA$2, 0, $P$1 - 1), E1715:E1715(E1715,1 - $P$1, 0)) / $O$3,""),"")</f>
        <v>#VALUE!</v>
      </c>
    </row>
    <row collapsed="false" customFormat="false" customHeight="true" hidden="false" ht="14.4" outlineLevel="0" r="1716">
      <c r="A1716" s="5" t="n">
        <v>39045</v>
      </c>
      <c r="B1716" s="1" t="n">
        <v>89.53</v>
      </c>
      <c r="C1716" s="1" t="n">
        <v>93.08</v>
      </c>
      <c r="D1716" s="1" t="n">
        <v>89.5</v>
      </c>
      <c r="E1716" s="1" t="n">
        <v>91.63</v>
      </c>
      <c r="F1716" s="1" t="n">
        <v>18524200</v>
      </c>
      <c r="G1716" s="1" t="n">
        <v>91.24</v>
      </c>
      <c r="I1716" s="0" t="n">
        <f aca="false">B1716-E1716</f>
        <v>-2.09999999999999</v>
      </c>
      <c r="J1716" s="0" t="n">
        <f aca="false">C1716-D1716</f>
        <v>3.58</v>
      </c>
      <c r="L1716" s="11" t="e">
        <f aca="false">IF(ROW(E1716) - 1 &gt;= $L$1,MMULT($AA$1:AA1($AA$1, 0, $L$1 - 1),E1716:E1716(E1716,1 - $L$1, 0)) / $K$3,"")</f>
        <v>#VALUE!</v>
      </c>
      <c r="N1716" s="0" t="e">
        <f aca="false">IF(ROW(E1716) - 1 &gt;= $N$1,SUM(E1716:E1716(E1716,1 - $N$1, 0)) / $N$1,"")</f>
        <v>#VALUE!</v>
      </c>
      <c r="P1716" s="0" t="e">
        <f aca="false">IF(ROW(N1716) - 1 &gt; $P$1, IF(OFFSET(N1716,  1 - $P$1, 0) &lt;&gt; "", MMULT($AA$2:AA2($AA$2, 0, $P$1 - 1), E1716:E1716(E1716,1 - $P$1, 0)) / $O$3,""),"")</f>
        <v>#VALUE!</v>
      </c>
    </row>
    <row collapsed="false" customFormat="false" customHeight="true" hidden="false" ht="14.4" outlineLevel="0" r="1717">
      <c r="A1717" s="5" t="n">
        <v>39048</v>
      </c>
      <c r="B1717" s="1" t="n">
        <v>92.51</v>
      </c>
      <c r="C1717" s="1" t="n">
        <v>93.16</v>
      </c>
      <c r="D1717" s="1" t="n">
        <v>89.5</v>
      </c>
      <c r="E1717" s="1" t="n">
        <v>89.54</v>
      </c>
      <c r="F1717" s="1" t="n">
        <v>38387000</v>
      </c>
      <c r="G1717" s="1" t="n">
        <v>89.16</v>
      </c>
      <c r="I1717" s="0" t="n">
        <f aca="false">B1717-E1717</f>
        <v>2.97</v>
      </c>
      <c r="J1717" s="0" t="n">
        <f aca="false">C1717-D1717</f>
        <v>3.66</v>
      </c>
      <c r="L1717" s="11" t="e">
        <f aca="false">IF(ROW(E1717) - 1 &gt;= $L$1,MMULT($AA$1:AA1($AA$1, 0, $L$1 - 1),E1717:E1717(E1717,1 - $L$1, 0)) / $K$3,"")</f>
        <v>#VALUE!</v>
      </c>
      <c r="N1717" s="0" t="e">
        <f aca="false">IF(ROW(E1717) - 1 &gt;= $N$1,SUM(E1717:E1717(E1717,1 - $N$1, 0)) / $N$1,"")</f>
        <v>#VALUE!</v>
      </c>
      <c r="P1717" s="0" t="e">
        <f aca="false">IF(ROW(N1717) - 1 &gt; $P$1, IF(OFFSET(N1717,  1 - $P$1, 0) &lt;&gt; "", MMULT($AA$2:AA2($AA$2, 0, $P$1 - 1), E1717:E1717(E1717,1 - $P$1, 0)) / $O$3,""),"")</f>
        <v>#VALUE!</v>
      </c>
    </row>
    <row collapsed="false" customFormat="false" customHeight="true" hidden="false" ht="14.4" outlineLevel="0" r="1718">
      <c r="A1718" s="5" t="n">
        <v>39049</v>
      </c>
      <c r="B1718" s="1" t="n">
        <v>90.36</v>
      </c>
      <c r="C1718" s="1" t="n">
        <v>91.97</v>
      </c>
      <c r="D1718" s="1" t="n">
        <v>89.91</v>
      </c>
      <c r="E1718" s="1" t="n">
        <v>91.81</v>
      </c>
      <c r="F1718" s="1" t="n">
        <v>37006200</v>
      </c>
      <c r="G1718" s="1" t="n">
        <v>91.42</v>
      </c>
      <c r="I1718" s="0" t="n">
        <f aca="false">B1718-E1718</f>
        <v>-1.45</v>
      </c>
      <c r="J1718" s="0" t="n">
        <f aca="false">C1718-D1718</f>
        <v>2.06</v>
      </c>
      <c r="L1718" s="11" t="e">
        <f aca="false">IF(ROW(E1718) - 1 &gt;= $L$1,MMULT($AA$1:AA1($AA$1, 0, $L$1 - 1),E1718:E1718(E1718,1 - $L$1, 0)) / $K$3,"")</f>
        <v>#VALUE!</v>
      </c>
      <c r="N1718" s="0" t="e">
        <f aca="false">IF(ROW(E1718) - 1 &gt;= $N$1,SUM(E1718:E1718(E1718,1 - $N$1, 0)) / $N$1,"")</f>
        <v>#VALUE!</v>
      </c>
      <c r="P1718" s="0" t="e">
        <f aca="false">IF(ROW(N1718) - 1 &gt; $P$1, IF(OFFSET(N1718,  1 - $P$1, 0) &lt;&gt; "", MMULT($AA$2:AA2($AA$2, 0, $P$1 - 1), E1718:E1718(E1718,1 - $P$1, 0)) / $O$3,""),"")</f>
        <v>#VALUE!</v>
      </c>
    </row>
    <row collapsed="false" customFormat="false" customHeight="true" hidden="false" ht="14.4" outlineLevel="0" r="1719">
      <c r="A1719" s="5" t="n">
        <v>39050</v>
      </c>
      <c r="B1719" s="1" t="n">
        <v>93</v>
      </c>
      <c r="C1719" s="1" t="n">
        <v>93.15</v>
      </c>
      <c r="D1719" s="1" t="n">
        <v>90.25</v>
      </c>
      <c r="E1719" s="1" t="n">
        <v>91.8</v>
      </c>
      <c r="F1719" s="1" t="n">
        <v>41324400</v>
      </c>
      <c r="G1719" s="1" t="n">
        <v>91.41</v>
      </c>
      <c r="I1719" s="0" t="n">
        <f aca="false">B1719-E1719</f>
        <v>1.2</v>
      </c>
      <c r="J1719" s="0" t="n">
        <f aca="false">C1719-D1719</f>
        <v>2.90000000000001</v>
      </c>
      <c r="L1719" s="11" t="e">
        <f aca="false">IF(ROW(E1719) - 1 &gt;= $L$1,MMULT($AA$1:AA1($AA$1, 0, $L$1 - 1),E1719:E1719(E1719,1 - $L$1, 0)) / $K$3,"")</f>
        <v>#VALUE!</v>
      </c>
      <c r="N1719" s="0" t="e">
        <f aca="false">IF(ROW(E1719) - 1 &gt;= $N$1,SUM(E1719:E1719(E1719,1 - $N$1, 0)) / $N$1,"")</f>
        <v>#VALUE!</v>
      </c>
      <c r="P1719" s="0" t="e">
        <f aca="false">IF(ROW(N1719) - 1 &gt; $P$1, IF(OFFSET(N1719,  1 - $P$1, 0) &lt;&gt; "", MMULT($AA$2:AA2($AA$2, 0, $P$1 - 1), E1719:E1719(E1719,1 - $P$1, 0)) / $O$3,""),"")</f>
        <v>#VALUE!</v>
      </c>
    </row>
    <row collapsed="false" customFormat="false" customHeight="true" hidden="false" ht="14.4" outlineLevel="0" r="1720">
      <c r="A1720" s="5" t="n">
        <v>39051</v>
      </c>
      <c r="B1720" s="1" t="n">
        <v>92.21</v>
      </c>
      <c r="C1720" s="1" t="n">
        <v>92.68</v>
      </c>
      <c r="D1720" s="1" t="n">
        <v>91.06</v>
      </c>
      <c r="E1720" s="1" t="n">
        <v>91.66</v>
      </c>
      <c r="F1720" s="1" t="n">
        <v>31088800</v>
      </c>
      <c r="G1720" s="1" t="n">
        <v>91.27</v>
      </c>
      <c r="I1720" s="0" t="n">
        <f aca="false">B1720-E1720</f>
        <v>0.549999999999997</v>
      </c>
      <c r="J1720" s="0" t="n">
        <f aca="false">C1720-D1720</f>
        <v>1.62</v>
      </c>
      <c r="L1720" s="11" t="e">
        <f aca="false">IF(ROW(E1720) - 1 &gt;= $L$1,MMULT($AA$1:AA1($AA$1, 0, $L$1 - 1),E1720:E1720(E1720,1 - $L$1, 0)) / $K$3,"")</f>
        <v>#VALUE!</v>
      </c>
      <c r="N1720" s="0" t="e">
        <f aca="false">IF(ROW(E1720) - 1 &gt;= $N$1,SUM(E1720:E1720(E1720,1 - $N$1, 0)) / $N$1,"")</f>
        <v>#VALUE!</v>
      </c>
      <c r="P1720" s="0" t="e">
        <f aca="false">IF(ROW(N1720) - 1 &gt; $P$1, IF(OFFSET(N1720,  1 - $P$1, 0) &lt;&gt; "", MMULT($AA$2:AA2($AA$2, 0, $P$1 - 1), E1720:E1720(E1720,1 - $P$1, 0)) / $O$3,""),"")</f>
        <v>#VALUE!</v>
      </c>
    </row>
    <row collapsed="false" customFormat="false" customHeight="true" hidden="false" ht="14.4" outlineLevel="0" r="1721">
      <c r="A1721" s="5" t="n">
        <v>39052</v>
      </c>
      <c r="B1721" s="1" t="n">
        <v>91.8</v>
      </c>
      <c r="C1721" s="1" t="n">
        <v>92.33</v>
      </c>
      <c r="D1721" s="1" t="n">
        <v>90.1</v>
      </c>
      <c r="E1721" s="1" t="n">
        <v>91.32</v>
      </c>
      <c r="F1721" s="1" t="n">
        <v>28395700</v>
      </c>
      <c r="G1721" s="1" t="n">
        <v>90.93</v>
      </c>
      <c r="I1721" s="0" t="n">
        <f aca="false">B1721-E1721</f>
        <v>0.480000000000004</v>
      </c>
      <c r="J1721" s="0" t="n">
        <f aca="false">C1721-D1721</f>
        <v>2.23</v>
      </c>
      <c r="L1721" s="11" t="e">
        <f aca="false">IF(ROW(E1721) - 1 &gt;= $L$1,MMULT($AA$1:AA1($AA$1, 0, $L$1 - 1),E1721:E1721(E1721,1 - $L$1, 0)) / $K$3,"")</f>
        <v>#VALUE!</v>
      </c>
      <c r="N1721" s="0" t="e">
        <f aca="false">IF(ROW(E1721) - 1 &gt;= $N$1,SUM(E1721:E1721(E1721,1 - $N$1, 0)) / $N$1,"")</f>
        <v>#VALUE!</v>
      </c>
      <c r="P1721" s="0" t="e">
        <f aca="false">IF(ROW(N1721) - 1 &gt; $P$1, IF(OFFSET(N1721,  1 - $P$1, 0) &lt;&gt; "", MMULT($AA$2:AA2($AA$2, 0, $P$1 - 1), E1721:E1721(E1721,1 - $P$1, 0)) / $O$3,""),"")</f>
        <v>#VALUE!</v>
      </c>
    </row>
    <row collapsed="false" customFormat="false" customHeight="true" hidden="false" ht="14.4" outlineLevel="0" r="1722">
      <c r="A1722" s="5" t="n">
        <v>39055</v>
      </c>
      <c r="B1722" s="1" t="n">
        <v>91.88</v>
      </c>
      <c r="C1722" s="1" t="n">
        <v>92.05</v>
      </c>
      <c r="D1722" s="1" t="n">
        <v>90.5</v>
      </c>
      <c r="E1722" s="1" t="n">
        <v>91.12</v>
      </c>
      <c r="F1722" s="1" t="n">
        <v>25340600</v>
      </c>
      <c r="G1722" s="1" t="n">
        <v>90.73</v>
      </c>
      <c r="I1722" s="0" t="n">
        <f aca="false">B1722-E1722</f>
        <v>0.759999999999991</v>
      </c>
      <c r="J1722" s="0" t="n">
        <f aca="false">C1722-D1722</f>
        <v>1.55</v>
      </c>
      <c r="L1722" s="11" t="e">
        <f aca="false">IF(ROW(E1722) - 1 &gt;= $L$1,MMULT($AA$1:AA1($AA$1, 0, $L$1 - 1),E1722:E1722(E1722,1 - $L$1, 0)) / $K$3,"")</f>
        <v>#VALUE!</v>
      </c>
      <c r="N1722" s="0" t="e">
        <f aca="false">IF(ROW(E1722) - 1 &gt;= $N$1,SUM(E1722:E1722(E1722,1 - $N$1, 0)) / $N$1,"")</f>
        <v>#VALUE!</v>
      </c>
      <c r="P1722" s="0" t="e">
        <f aca="false">IF(ROW(N1722) - 1 &gt; $P$1, IF(OFFSET(N1722,  1 - $P$1, 0) &lt;&gt; "", MMULT($AA$2:AA2($AA$2, 0, $P$1 - 1), E1722:E1722(E1722,1 - $P$1, 0)) / $O$3,""),"")</f>
        <v>#VALUE!</v>
      </c>
    </row>
    <row collapsed="false" customFormat="false" customHeight="true" hidden="false" ht="14.4" outlineLevel="0" r="1723">
      <c r="A1723" s="5" t="n">
        <v>39056</v>
      </c>
      <c r="B1723" s="1" t="n">
        <v>91.65</v>
      </c>
      <c r="C1723" s="1" t="n">
        <v>92.33</v>
      </c>
      <c r="D1723" s="1" t="n">
        <v>90.87</v>
      </c>
      <c r="E1723" s="1" t="n">
        <v>91.27</v>
      </c>
      <c r="F1723" s="1" t="n">
        <v>23672800</v>
      </c>
      <c r="G1723" s="1" t="n">
        <v>90.88</v>
      </c>
      <c r="I1723" s="0" t="n">
        <f aca="false">B1723-E1723</f>
        <v>0.38000000000001</v>
      </c>
      <c r="J1723" s="0" t="n">
        <f aca="false">C1723-D1723</f>
        <v>1.45999999999999</v>
      </c>
      <c r="L1723" s="11" t="e">
        <f aca="false">IF(ROW(E1723) - 1 &gt;= $L$1,MMULT($AA$1:AA1($AA$1, 0, $L$1 - 1),E1723:E1723(E1723,1 - $L$1, 0)) / $K$3,"")</f>
        <v>#VALUE!</v>
      </c>
      <c r="N1723" s="0" t="e">
        <f aca="false">IF(ROW(E1723) - 1 &gt;= $N$1,SUM(E1723:E1723(E1723,1 - $N$1, 0)) / $N$1,"")</f>
        <v>#VALUE!</v>
      </c>
      <c r="P1723" s="0" t="e">
        <f aca="false">IF(ROW(N1723) - 1 &gt; $P$1, IF(OFFSET(N1723,  1 - $P$1, 0) &lt;&gt; "", MMULT($AA$2:AA2($AA$2, 0, $P$1 - 1), E1723:E1723(E1723,1 - $P$1, 0)) / $O$3,""),"")</f>
        <v>#VALUE!</v>
      </c>
    </row>
    <row collapsed="false" customFormat="false" customHeight="true" hidden="false" ht="14.4" outlineLevel="0" r="1724">
      <c r="A1724" s="5" t="n">
        <v>39057</v>
      </c>
      <c r="B1724" s="1" t="n">
        <v>90.64</v>
      </c>
      <c r="C1724" s="1" t="n">
        <v>91.39</v>
      </c>
      <c r="D1724" s="1" t="n">
        <v>89.67</v>
      </c>
      <c r="E1724" s="1" t="n">
        <v>89.83</v>
      </c>
      <c r="F1724" s="1" t="n">
        <v>22792300</v>
      </c>
      <c r="G1724" s="1" t="n">
        <v>89.45</v>
      </c>
      <c r="I1724" s="0" t="n">
        <f aca="false">B1724-E1724</f>
        <v>0.810000000000002</v>
      </c>
      <c r="J1724" s="0" t="n">
        <f aca="false">C1724-D1724</f>
        <v>1.72</v>
      </c>
      <c r="L1724" s="11" t="e">
        <f aca="false">IF(ROW(E1724) - 1 &gt;= $L$1,MMULT($AA$1:AA1($AA$1, 0, $L$1 - 1),E1724:E1724(E1724,1 - $L$1, 0)) / $K$3,"")</f>
        <v>#VALUE!</v>
      </c>
      <c r="N1724" s="0" t="e">
        <f aca="false">IF(ROW(E1724) - 1 &gt;= $N$1,SUM(E1724:E1724(E1724,1 - $N$1, 0)) / $N$1,"")</f>
        <v>#VALUE!</v>
      </c>
      <c r="P1724" s="0" t="e">
        <f aca="false">IF(ROW(N1724) - 1 &gt; $P$1, IF(OFFSET(N1724,  1 - $P$1, 0) &lt;&gt; "", MMULT($AA$2:AA2($AA$2, 0, $P$1 - 1), E1724:E1724(E1724,1 - $P$1, 0)) / $O$3,""),"")</f>
        <v>#VALUE!</v>
      </c>
    </row>
    <row collapsed="false" customFormat="false" customHeight="true" hidden="false" ht="14.4" outlineLevel="0" r="1725">
      <c r="A1725" s="5" t="n">
        <v>39058</v>
      </c>
      <c r="B1725" s="1" t="n">
        <v>90.03</v>
      </c>
      <c r="C1725" s="1" t="n">
        <v>90.5</v>
      </c>
      <c r="D1725" s="1" t="n">
        <v>86.9</v>
      </c>
      <c r="E1725" s="1" t="n">
        <v>87.04</v>
      </c>
      <c r="F1725" s="1" t="n">
        <v>35886700</v>
      </c>
      <c r="G1725" s="1" t="n">
        <v>86.67</v>
      </c>
      <c r="I1725" s="0" t="n">
        <f aca="false">B1725-E1725</f>
        <v>2.98999999999999</v>
      </c>
      <c r="J1725" s="0" t="n">
        <f aca="false">C1725-D1725</f>
        <v>3.59999999999999</v>
      </c>
      <c r="L1725" s="11" t="e">
        <f aca="false">IF(ROW(E1725) - 1 &gt;= $L$1,MMULT($AA$1:AA1($AA$1, 0, $L$1 - 1),E1725:E1725(E1725,1 - $L$1, 0)) / $K$3,"")</f>
        <v>#VALUE!</v>
      </c>
      <c r="N1725" s="0" t="e">
        <f aca="false">IF(ROW(E1725) - 1 &gt;= $N$1,SUM(E1725:E1725(E1725,1 - $N$1, 0)) / $N$1,"")</f>
        <v>#VALUE!</v>
      </c>
      <c r="P1725" s="0" t="e">
        <f aca="false">IF(ROW(N1725) - 1 &gt; $P$1, IF(OFFSET(N1725,  1 - $P$1, 0) &lt;&gt; "", MMULT($AA$2:AA2($AA$2, 0, $P$1 - 1), E1725:E1725(E1725,1 - $P$1, 0)) / $O$3,""),"")</f>
        <v>#VALUE!</v>
      </c>
    </row>
    <row collapsed="false" customFormat="false" customHeight="true" hidden="false" ht="14.4" outlineLevel="0" r="1726">
      <c r="A1726" s="5" t="n">
        <v>39059</v>
      </c>
      <c r="B1726" s="1" t="n">
        <v>87.23</v>
      </c>
      <c r="C1726" s="1" t="n">
        <v>89.39</v>
      </c>
      <c r="D1726" s="1" t="n">
        <v>87</v>
      </c>
      <c r="E1726" s="1" t="n">
        <v>88.26</v>
      </c>
      <c r="F1726" s="1" t="n">
        <v>28009900</v>
      </c>
      <c r="G1726" s="1" t="n">
        <v>87.88</v>
      </c>
      <c r="I1726" s="0" t="n">
        <f aca="false">B1726-E1726</f>
        <v>-1.03</v>
      </c>
      <c r="J1726" s="0" t="n">
        <f aca="false">C1726-D1726</f>
        <v>2.39</v>
      </c>
      <c r="L1726" s="11" t="e">
        <f aca="false">IF(ROW(E1726) - 1 &gt;= $L$1,MMULT($AA$1:AA1($AA$1, 0, $L$1 - 1),E1726:E1726(E1726,1 - $L$1, 0)) / $K$3,"")</f>
        <v>#VALUE!</v>
      </c>
      <c r="N1726" s="0" t="e">
        <f aca="false">IF(ROW(E1726) - 1 &gt;= $N$1,SUM(E1726:E1726(E1726,1 - $N$1, 0)) / $N$1,"")</f>
        <v>#VALUE!</v>
      </c>
      <c r="P1726" s="0" t="e">
        <f aca="false">IF(ROW(N1726) - 1 &gt; $P$1, IF(OFFSET(N1726,  1 - $P$1, 0) &lt;&gt; "", MMULT($AA$2:AA2($AA$2, 0, $P$1 - 1), E1726:E1726(E1726,1 - $P$1, 0)) / $O$3,""),"")</f>
        <v>#VALUE!</v>
      </c>
    </row>
    <row collapsed="false" customFormat="false" customHeight="true" hidden="false" ht="14.4" outlineLevel="0" r="1727">
      <c r="A1727" s="5" t="n">
        <v>39062</v>
      </c>
      <c r="B1727" s="1" t="n">
        <v>88.9</v>
      </c>
      <c r="C1727" s="1" t="n">
        <v>89.3</v>
      </c>
      <c r="D1727" s="1" t="n">
        <v>88.05</v>
      </c>
      <c r="E1727" s="1" t="n">
        <v>88.75</v>
      </c>
      <c r="F1727" s="1" t="n">
        <v>17849300</v>
      </c>
      <c r="G1727" s="1" t="n">
        <v>88.37</v>
      </c>
      <c r="I1727" s="0" t="n">
        <f aca="false">B1727-E1727</f>
        <v>0.150000000000006</v>
      </c>
      <c r="J1727" s="0" t="n">
        <f aca="false">C1727-D1727</f>
        <v>1.25</v>
      </c>
      <c r="L1727" s="11" t="e">
        <f aca="false">IF(ROW(E1727) - 1 &gt;= $L$1,MMULT($AA$1:AA1($AA$1, 0, $L$1 - 1),E1727:E1727(E1727,1 - $L$1, 0)) / $K$3,"")</f>
        <v>#VALUE!</v>
      </c>
      <c r="N1727" s="0" t="e">
        <f aca="false">IF(ROW(E1727) - 1 &gt;= $N$1,SUM(E1727:E1727(E1727,1 - $N$1, 0)) / $N$1,"")</f>
        <v>#VALUE!</v>
      </c>
      <c r="P1727" s="0" t="e">
        <f aca="false">IF(ROW(N1727) - 1 &gt; $P$1, IF(OFFSET(N1727,  1 - $P$1, 0) &lt;&gt; "", MMULT($AA$2:AA2($AA$2, 0, $P$1 - 1), E1727:E1727(E1727,1 - $P$1, 0)) / $O$3,""),"")</f>
        <v>#VALUE!</v>
      </c>
    </row>
    <row collapsed="false" customFormat="false" customHeight="true" hidden="false" ht="14.4" outlineLevel="0" r="1728">
      <c r="A1728" s="5" t="n">
        <v>39063</v>
      </c>
      <c r="B1728" s="1" t="n">
        <v>88.61</v>
      </c>
      <c r="C1728" s="1" t="n">
        <v>88.84</v>
      </c>
      <c r="D1728" s="1" t="n">
        <v>85.53</v>
      </c>
      <c r="E1728" s="1" t="n">
        <v>86.14</v>
      </c>
      <c r="F1728" s="1" t="n">
        <v>36665000</v>
      </c>
      <c r="G1728" s="1" t="n">
        <v>85.77</v>
      </c>
      <c r="I1728" s="0" t="n">
        <f aca="false">B1728-E1728</f>
        <v>2.47</v>
      </c>
      <c r="J1728" s="0" t="n">
        <f aca="false">C1728-D1728</f>
        <v>3.31</v>
      </c>
      <c r="L1728" s="11" t="e">
        <f aca="false">IF(ROW(E1728) - 1 &gt;= $L$1,MMULT($AA$1:AA1($AA$1, 0, $L$1 - 1),E1728:E1728(E1728,1 - $L$1, 0)) / $K$3,"")</f>
        <v>#VALUE!</v>
      </c>
      <c r="N1728" s="0" t="e">
        <f aca="false">IF(ROW(E1728) - 1 &gt;= $N$1,SUM(E1728:E1728(E1728,1 - $N$1, 0)) / $N$1,"")</f>
        <v>#VALUE!</v>
      </c>
      <c r="P1728" s="0" t="e">
        <f aca="false">IF(ROW(N1728) - 1 &gt; $P$1, IF(OFFSET(N1728,  1 - $P$1, 0) &lt;&gt; "", MMULT($AA$2:AA2($AA$2, 0, $P$1 - 1), E1728:E1728(E1728,1 - $P$1, 0)) / $O$3,""),"")</f>
        <v>#VALUE!</v>
      </c>
    </row>
    <row collapsed="false" customFormat="false" customHeight="true" hidden="false" ht="14.4" outlineLevel="0" r="1729">
      <c r="A1729" s="5" t="n">
        <v>39064</v>
      </c>
      <c r="B1729" s="1" t="n">
        <v>87.95</v>
      </c>
      <c r="C1729" s="1" t="n">
        <v>89.07</v>
      </c>
      <c r="D1729" s="1" t="n">
        <v>87.15</v>
      </c>
      <c r="E1729" s="1" t="n">
        <v>89.05</v>
      </c>
      <c r="F1729" s="1" t="n">
        <v>30609000</v>
      </c>
      <c r="G1729" s="1" t="n">
        <v>88.67</v>
      </c>
      <c r="I1729" s="0" t="n">
        <f aca="false">B1729-E1729</f>
        <v>-1.09999999999999</v>
      </c>
      <c r="J1729" s="0" t="n">
        <f aca="false">C1729-D1729</f>
        <v>1.91999999999999</v>
      </c>
      <c r="L1729" s="11" t="e">
        <f aca="false">IF(ROW(E1729) - 1 &gt;= $L$1,MMULT($AA$1:AA1($AA$1, 0, $L$1 - 1),E1729:E1729(E1729,1 - $L$1, 0)) / $K$3,"")</f>
        <v>#VALUE!</v>
      </c>
      <c r="N1729" s="0" t="e">
        <f aca="false">IF(ROW(E1729) - 1 &gt;= $N$1,SUM(E1729:E1729(E1729,1 - $N$1, 0)) / $N$1,"")</f>
        <v>#VALUE!</v>
      </c>
      <c r="P1729" s="0" t="e">
        <f aca="false">IF(ROW(N1729) - 1 &gt; $P$1, IF(OFFSET(N1729,  1 - $P$1, 0) &lt;&gt; "", MMULT($AA$2:AA2($AA$2, 0, $P$1 - 1), E1729:E1729(E1729,1 - $P$1, 0)) / $O$3,""),"")</f>
        <v>#VALUE!</v>
      </c>
    </row>
    <row collapsed="false" customFormat="false" customHeight="true" hidden="false" ht="14.4" outlineLevel="0" r="1730">
      <c r="A1730" s="5" t="n">
        <v>39065</v>
      </c>
      <c r="B1730" s="1" t="n">
        <v>89.05</v>
      </c>
      <c r="C1730" s="1" t="n">
        <v>90</v>
      </c>
      <c r="D1730" s="1" t="n">
        <v>88.26</v>
      </c>
      <c r="E1730" s="1" t="n">
        <v>88.55</v>
      </c>
      <c r="F1730" s="1" t="n">
        <v>29726100</v>
      </c>
      <c r="G1730" s="1" t="n">
        <v>88.17</v>
      </c>
      <c r="I1730" s="0" t="n">
        <f aca="false">B1730-E1730</f>
        <v>0.5</v>
      </c>
      <c r="J1730" s="0" t="n">
        <f aca="false">C1730-D1730</f>
        <v>1.74</v>
      </c>
      <c r="L1730" s="11" t="e">
        <f aca="false">IF(ROW(E1730) - 1 &gt;= $L$1,MMULT($AA$1:AA1($AA$1, 0, $L$1 - 1),E1730:E1730(E1730,1 - $L$1, 0)) / $K$3,"")</f>
        <v>#VALUE!</v>
      </c>
      <c r="N1730" s="0" t="e">
        <f aca="false">IF(ROW(E1730) - 1 &gt;= $N$1,SUM(E1730:E1730(E1730,1 - $N$1, 0)) / $N$1,"")</f>
        <v>#VALUE!</v>
      </c>
      <c r="P1730" s="0" t="e">
        <f aca="false">IF(ROW(N1730) - 1 &gt; $P$1, IF(OFFSET(N1730,  1 - $P$1, 0) &lt;&gt; "", MMULT($AA$2:AA2($AA$2, 0, $P$1 - 1), E1730:E1730(E1730,1 - $P$1, 0)) / $O$3,""),"")</f>
        <v>#VALUE!</v>
      </c>
    </row>
    <row collapsed="false" customFormat="false" customHeight="true" hidden="false" ht="14.4" outlineLevel="0" r="1731">
      <c r="A1731" s="5" t="n">
        <v>39066</v>
      </c>
      <c r="B1731" s="1" t="n">
        <v>89.02</v>
      </c>
      <c r="C1731" s="1" t="n">
        <v>89.22</v>
      </c>
      <c r="D1731" s="1" t="n">
        <v>87.33</v>
      </c>
      <c r="E1731" s="1" t="n">
        <v>87.72</v>
      </c>
      <c r="F1731" s="1" t="n">
        <v>26426400</v>
      </c>
      <c r="G1731" s="1" t="n">
        <v>87.34</v>
      </c>
      <c r="I1731" s="0" t="n">
        <f aca="false">B1731-E1731</f>
        <v>1.3</v>
      </c>
      <c r="J1731" s="0" t="n">
        <f aca="false">C1731-D1731</f>
        <v>1.89</v>
      </c>
      <c r="L1731" s="11" t="e">
        <f aca="false">IF(ROW(E1731) - 1 &gt;= $L$1,MMULT($AA$1:AA1($AA$1, 0, $L$1 - 1),E1731:E1731(E1731,1 - $L$1, 0)) / $K$3,"")</f>
        <v>#VALUE!</v>
      </c>
      <c r="N1731" s="0" t="e">
        <f aca="false">IF(ROW(E1731) - 1 &gt;= $N$1,SUM(E1731:E1731(E1731,1 - $N$1, 0)) / $N$1,"")</f>
        <v>#VALUE!</v>
      </c>
      <c r="P1731" s="0" t="e">
        <f aca="false">IF(ROW(N1731) - 1 &gt; $P$1, IF(OFFSET(N1731,  1 - $P$1, 0) &lt;&gt; "", MMULT($AA$2:AA2($AA$2, 0, $P$1 - 1), E1731:E1731(E1731,1 - $P$1, 0)) / $O$3,""),"")</f>
        <v>#VALUE!</v>
      </c>
    </row>
    <row collapsed="false" customFormat="false" customHeight="true" hidden="false" ht="14.4" outlineLevel="0" r="1732">
      <c r="A1732" s="5" t="n">
        <v>39069</v>
      </c>
      <c r="B1732" s="1" t="n">
        <v>87.63</v>
      </c>
      <c r="C1732" s="1" t="n">
        <v>88</v>
      </c>
      <c r="D1732" s="1" t="n">
        <v>84.59</v>
      </c>
      <c r="E1732" s="1" t="n">
        <v>85.47</v>
      </c>
      <c r="F1732" s="1" t="n">
        <v>25770600</v>
      </c>
      <c r="G1732" s="1" t="n">
        <v>85.1</v>
      </c>
      <c r="I1732" s="0" t="n">
        <f aca="false">B1732-E1732</f>
        <v>2.16</v>
      </c>
      <c r="J1732" s="0" t="n">
        <f aca="false">C1732-D1732</f>
        <v>3.41</v>
      </c>
      <c r="L1732" s="11" t="e">
        <f aca="false">IF(ROW(E1732) - 1 &gt;= $L$1,MMULT($AA$1:AA1($AA$1, 0, $L$1 - 1),E1732:E1732(E1732,1 - $L$1, 0)) / $K$3,"")</f>
        <v>#VALUE!</v>
      </c>
      <c r="N1732" s="0" t="e">
        <f aca="false">IF(ROW(E1732) - 1 &gt;= $N$1,SUM(E1732:E1732(E1732,1 - $N$1, 0)) / $N$1,"")</f>
        <v>#VALUE!</v>
      </c>
      <c r="P1732" s="0" t="e">
        <f aca="false">IF(ROW(N1732) - 1 &gt; $P$1, IF(OFFSET(N1732,  1 - $P$1, 0) &lt;&gt; "", MMULT($AA$2:AA2($AA$2, 0, $P$1 - 1), E1732:E1732(E1732,1 - $P$1, 0)) / $O$3,""),"")</f>
        <v>#VALUE!</v>
      </c>
    </row>
    <row collapsed="false" customFormat="false" customHeight="true" hidden="false" ht="14.4" outlineLevel="0" r="1733">
      <c r="A1733" s="5" t="n">
        <v>39070</v>
      </c>
      <c r="B1733" s="1" t="n">
        <v>84.73</v>
      </c>
      <c r="C1733" s="1" t="n">
        <v>86.68</v>
      </c>
      <c r="D1733" s="1" t="n">
        <v>83.62</v>
      </c>
      <c r="E1733" s="1" t="n">
        <v>86.31</v>
      </c>
      <c r="F1733" s="1" t="n">
        <v>32550200</v>
      </c>
      <c r="G1733" s="1" t="n">
        <v>85.94</v>
      </c>
      <c r="I1733" s="0" t="n">
        <f aca="false">B1733-E1733</f>
        <v>-1.58</v>
      </c>
      <c r="J1733" s="0" t="n">
        <f aca="false">C1733-D1733</f>
        <v>3.06</v>
      </c>
      <c r="L1733" s="11" t="e">
        <f aca="false">IF(ROW(E1733) - 1 &gt;= $L$1,MMULT($AA$1:AA1($AA$1, 0, $L$1 - 1),E1733:E1733(E1733,1 - $L$1, 0)) / $K$3,"")</f>
        <v>#VALUE!</v>
      </c>
      <c r="N1733" s="0" t="e">
        <f aca="false">IF(ROW(E1733) - 1 &gt;= $N$1,SUM(E1733:E1733(E1733,1 - $N$1, 0)) / $N$1,"")</f>
        <v>#VALUE!</v>
      </c>
      <c r="P1733" s="0" t="e">
        <f aca="false">IF(ROW(N1733) - 1 &gt; $P$1, IF(OFFSET(N1733,  1 - $P$1, 0) &lt;&gt; "", MMULT($AA$2:AA2($AA$2, 0, $P$1 - 1), E1733:E1733(E1733,1 - $P$1, 0)) / $O$3,""),"")</f>
        <v>#VALUE!</v>
      </c>
    </row>
    <row collapsed="false" customFormat="false" customHeight="true" hidden="false" ht="14.4" outlineLevel="0" r="1734">
      <c r="A1734" s="5" t="n">
        <v>39071</v>
      </c>
      <c r="B1734" s="1" t="n">
        <v>86.47</v>
      </c>
      <c r="C1734" s="1" t="n">
        <v>86.67</v>
      </c>
      <c r="D1734" s="1" t="n">
        <v>84.74</v>
      </c>
      <c r="E1734" s="1" t="n">
        <v>84.76</v>
      </c>
      <c r="F1734" s="1" t="n">
        <v>20274700</v>
      </c>
      <c r="G1734" s="1" t="n">
        <v>84.4</v>
      </c>
      <c r="I1734" s="0" t="n">
        <f aca="false">B1734-E1734</f>
        <v>1.70999999999999</v>
      </c>
      <c r="J1734" s="0" t="n">
        <f aca="false">C1734-D1734</f>
        <v>1.93000000000001</v>
      </c>
      <c r="L1734" s="11" t="e">
        <f aca="false">IF(ROW(E1734) - 1 &gt;= $L$1,MMULT($AA$1:AA1($AA$1, 0, $L$1 - 1),E1734:E1734(E1734,1 - $L$1, 0)) / $K$3,"")</f>
        <v>#VALUE!</v>
      </c>
      <c r="N1734" s="0" t="e">
        <f aca="false">IF(ROW(E1734) - 1 &gt;= $N$1,SUM(E1734:E1734(E1734,1 - $N$1, 0)) / $N$1,"")</f>
        <v>#VALUE!</v>
      </c>
      <c r="P1734" s="0" t="e">
        <f aca="false">IF(ROW(N1734) - 1 &gt; $P$1, IF(OFFSET(N1734,  1 - $P$1, 0) &lt;&gt; "", MMULT($AA$2:AA2($AA$2, 0, $P$1 - 1), E1734:E1734(E1734,1 - $P$1, 0)) / $O$3,""),"")</f>
        <v>#VALUE!</v>
      </c>
    </row>
    <row collapsed="false" customFormat="false" customHeight="true" hidden="false" ht="14.4" outlineLevel="0" r="1735">
      <c r="A1735" s="5" t="n">
        <v>39072</v>
      </c>
      <c r="B1735" s="1" t="n">
        <v>84.7</v>
      </c>
      <c r="C1735" s="1" t="n">
        <v>85.48</v>
      </c>
      <c r="D1735" s="1" t="n">
        <v>82.2</v>
      </c>
      <c r="E1735" s="1" t="n">
        <v>82.9</v>
      </c>
      <c r="F1735" s="1" t="n">
        <v>32271400</v>
      </c>
      <c r="G1735" s="1" t="n">
        <v>82.55</v>
      </c>
      <c r="I1735" s="0" t="n">
        <f aca="false">B1735-E1735</f>
        <v>1.8</v>
      </c>
      <c r="J1735" s="0" t="n">
        <f aca="false">C1735-D1735</f>
        <v>3.28</v>
      </c>
      <c r="L1735" s="11" t="e">
        <f aca="false">IF(ROW(E1735) - 1 &gt;= $L$1,MMULT($AA$1:AA1($AA$1, 0, $L$1 - 1),E1735:E1735(E1735,1 - $L$1, 0)) / $K$3,"")</f>
        <v>#VALUE!</v>
      </c>
      <c r="N1735" s="0" t="e">
        <f aca="false">IF(ROW(E1735) - 1 &gt;= $N$1,SUM(E1735:E1735(E1735,1 - $N$1, 0)) / $N$1,"")</f>
        <v>#VALUE!</v>
      </c>
      <c r="P1735" s="0" t="e">
        <f aca="false">IF(ROW(N1735) - 1 &gt; $P$1, IF(OFFSET(N1735,  1 - $P$1, 0) &lt;&gt; "", MMULT($AA$2:AA2($AA$2, 0, $P$1 - 1), E1735:E1735(E1735,1 - $P$1, 0)) / $O$3,""),"")</f>
        <v>#VALUE!</v>
      </c>
    </row>
    <row collapsed="false" customFormat="false" customHeight="true" hidden="false" ht="14.4" outlineLevel="0" r="1736">
      <c r="A1736" s="5" t="n">
        <v>39073</v>
      </c>
      <c r="B1736" s="1" t="n">
        <v>83.46</v>
      </c>
      <c r="C1736" s="1" t="n">
        <v>84.04</v>
      </c>
      <c r="D1736" s="1" t="n">
        <v>81.6</v>
      </c>
      <c r="E1736" s="1" t="n">
        <v>82.2</v>
      </c>
      <c r="F1736" s="1" t="n">
        <v>21903700</v>
      </c>
      <c r="G1736" s="1" t="n">
        <v>81.85</v>
      </c>
      <c r="I1736" s="0" t="n">
        <f aca="false">B1736-E1736</f>
        <v>1.25999999999999</v>
      </c>
      <c r="J1736" s="0" t="n">
        <f aca="false">C1736-D1736</f>
        <v>2.44000000000001</v>
      </c>
      <c r="L1736" s="11" t="e">
        <f aca="false">IF(ROW(E1736) - 1 &gt;= $L$1,MMULT($AA$1:AA1($AA$1, 0, $L$1 - 1),E1736:E1736(E1736,1 - $L$1, 0)) / $K$3,"")</f>
        <v>#VALUE!</v>
      </c>
      <c r="N1736" s="0" t="e">
        <f aca="false">IF(ROW(E1736) - 1 &gt;= $N$1,SUM(E1736:E1736(E1736,1 - $N$1, 0)) / $N$1,"")</f>
        <v>#VALUE!</v>
      </c>
      <c r="P1736" s="0" t="e">
        <f aca="false">IF(ROW(N1736) - 1 &gt; $P$1, IF(OFFSET(N1736,  1 - $P$1, 0) &lt;&gt; "", MMULT($AA$2:AA2($AA$2, 0, $P$1 - 1), E1736:E1736(E1736,1 - $P$1, 0)) / $O$3,""),"")</f>
        <v>#VALUE!</v>
      </c>
    </row>
    <row collapsed="false" customFormat="false" customHeight="true" hidden="false" ht="14.4" outlineLevel="0" r="1737">
      <c r="A1737" s="5" t="n">
        <v>39077</v>
      </c>
      <c r="B1737" s="1" t="n">
        <v>82.15</v>
      </c>
      <c r="C1737" s="1" t="n">
        <v>82.57</v>
      </c>
      <c r="D1737" s="1" t="n">
        <v>80.89</v>
      </c>
      <c r="E1737" s="1" t="n">
        <v>81.51</v>
      </c>
      <c r="F1737" s="1" t="n">
        <v>17524600</v>
      </c>
      <c r="G1737" s="1" t="n">
        <v>81.16</v>
      </c>
      <c r="I1737" s="0" t="n">
        <f aca="false">B1737-E1737</f>
        <v>0.640000000000001</v>
      </c>
      <c r="J1737" s="0" t="n">
        <f aca="false">C1737-D1737</f>
        <v>1.67999999999999</v>
      </c>
      <c r="L1737" s="11" t="e">
        <f aca="false">IF(ROW(E1737) - 1 &gt;= $L$1,MMULT($AA$1:AA1($AA$1, 0, $L$1 - 1),E1737:E1737(E1737,1 - $L$1, 0)) / $K$3,"")</f>
        <v>#VALUE!</v>
      </c>
      <c r="N1737" s="0" t="e">
        <f aca="false">IF(ROW(E1737) - 1 &gt;= $N$1,SUM(E1737:E1737(E1737,1 - $N$1, 0)) / $N$1,"")</f>
        <v>#VALUE!</v>
      </c>
      <c r="P1737" s="0" t="e">
        <f aca="false">IF(ROW(N1737) - 1 &gt; $P$1, IF(OFFSET(N1737,  1 - $P$1, 0) &lt;&gt; "", MMULT($AA$2:AA2($AA$2, 0, $P$1 - 1), E1737:E1737(E1737,1 - $P$1, 0)) / $O$3,""),"")</f>
        <v>#VALUE!</v>
      </c>
    </row>
    <row collapsed="false" customFormat="false" customHeight="true" hidden="false" ht="14.4" outlineLevel="0" r="1738">
      <c r="A1738" s="5" t="n">
        <v>39078</v>
      </c>
      <c r="B1738" s="1" t="n">
        <v>78.15</v>
      </c>
      <c r="C1738" s="1" t="n">
        <v>82</v>
      </c>
      <c r="D1738" s="1" t="n">
        <v>76.77</v>
      </c>
      <c r="E1738" s="1" t="n">
        <v>81.52</v>
      </c>
      <c r="F1738" s="1" t="n">
        <v>69134100</v>
      </c>
      <c r="G1738" s="1" t="n">
        <v>81.17</v>
      </c>
      <c r="I1738" s="0" t="n">
        <f aca="false">B1738-E1738</f>
        <v>-3.36999999999999</v>
      </c>
      <c r="J1738" s="0" t="n">
        <f aca="false">C1738-D1738</f>
        <v>5.23</v>
      </c>
      <c r="L1738" s="11" t="e">
        <f aca="false">IF(ROW(E1738) - 1 &gt;= $L$1,MMULT($AA$1:AA1($AA$1, 0, $L$1 - 1),E1738:E1738(E1738,1 - $L$1, 0)) / $K$3,"")</f>
        <v>#VALUE!</v>
      </c>
      <c r="N1738" s="0" t="e">
        <f aca="false">IF(ROW(E1738) - 1 &gt;= $N$1,SUM(E1738:E1738(E1738,1 - $N$1, 0)) / $N$1,"")</f>
        <v>#VALUE!</v>
      </c>
      <c r="P1738" s="0" t="e">
        <f aca="false">IF(ROW(N1738) - 1 &gt; $P$1, IF(OFFSET(N1738,  1 - $P$1, 0) &lt;&gt; "", MMULT($AA$2:AA2($AA$2, 0, $P$1 - 1), E1738:E1738(E1738,1 - $P$1, 0)) / $O$3,""),"")</f>
        <v>#VALUE!</v>
      </c>
    </row>
    <row collapsed="false" customFormat="false" customHeight="true" hidden="false" ht="14.4" outlineLevel="0" r="1739">
      <c r="A1739" s="5" t="n">
        <v>39079</v>
      </c>
      <c r="B1739" s="1" t="n">
        <v>80.22</v>
      </c>
      <c r="C1739" s="1" t="n">
        <v>81.25</v>
      </c>
      <c r="D1739" s="1" t="n">
        <v>79.65</v>
      </c>
      <c r="E1739" s="1" t="n">
        <v>80.87</v>
      </c>
      <c r="F1739" s="1" t="n">
        <v>39995600</v>
      </c>
      <c r="G1739" s="1" t="n">
        <v>80.52</v>
      </c>
      <c r="I1739" s="0" t="n">
        <f aca="false">B1739-E1739</f>
        <v>-0.650000000000006</v>
      </c>
      <c r="J1739" s="0" t="n">
        <f aca="false">C1739-D1739</f>
        <v>1.59999999999999</v>
      </c>
      <c r="L1739" s="11" t="e">
        <f aca="false">IF(ROW(E1739) - 1 &gt;= $L$1,MMULT($AA$1:AA1($AA$1, 0, $L$1 - 1),E1739:E1739(E1739,1 - $L$1, 0)) / $K$3,"")</f>
        <v>#VALUE!</v>
      </c>
      <c r="N1739" s="0" t="e">
        <f aca="false">IF(ROW(E1739) - 1 &gt;= $N$1,SUM(E1739:E1739(E1739,1 - $N$1, 0)) / $N$1,"")</f>
        <v>#VALUE!</v>
      </c>
      <c r="P1739" s="0" t="e">
        <f aca="false">IF(ROW(N1739) - 1 &gt; $P$1, IF(OFFSET(N1739,  1 - $P$1, 0) &lt;&gt; "", MMULT($AA$2:AA2($AA$2, 0, $P$1 - 1), E1739:E1739(E1739,1 - $P$1, 0)) / $O$3,""),"")</f>
        <v>#VALUE!</v>
      </c>
    </row>
    <row collapsed="false" customFormat="false" customHeight="true" hidden="false" ht="14.4" outlineLevel="0" r="1740">
      <c r="A1740" s="5" t="n">
        <v>39080</v>
      </c>
      <c r="B1740" s="1" t="n">
        <v>83.95</v>
      </c>
      <c r="C1740" s="1" t="n">
        <v>85.4</v>
      </c>
      <c r="D1740" s="1" t="n">
        <v>83.36</v>
      </c>
      <c r="E1740" s="1" t="n">
        <v>84.84</v>
      </c>
      <c r="F1740" s="1" t="n">
        <v>38443900</v>
      </c>
      <c r="G1740" s="1" t="n">
        <v>84.48</v>
      </c>
      <c r="I1740" s="0" t="n">
        <f aca="false">B1740-E1740</f>
        <v>-0.890000000000001</v>
      </c>
      <c r="J1740" s="0" t="n">
        <f aca="false">C1740-D1740</f>
        <v>2.04000000000001</v>
      </c>
      <c r="L1740" s="11" t="e">
        <f aca="false">IF(ROW(E1740) - 1 &gt;= $L$1,MMULT($AA$1:AA1($AA$1, 0, $L$1 - 1),E1740:E1740(E1740,1 - $L$1, 0)) / $K$3,"")</f>
        <v>#VALUE!</v>
      </c>
      <c r="N1740" s="0" t="e">
        <f aca="false">IF(ROW(E1740) - 1 &gt;= $N$1,SUM(E1740:E1740(E1740,1 - $N$1, 0)) / $N$1,"")</f>
        <v>#VALUE!</v>
      </c>
      <c r="P1740" s="0" t="e">
        <f aca="false">IF(ROW(N1740) - 1 &gt; $P$1, IF(OFFSET(N1740,  1 - $P$1, 0) &lt;&gt; "", MMULT($AA$2:AA2($AA$2, 0, $P$1 - 1), E1740:E1740(E1740,1 - $P$1, 0)) / $O$3,""),"")</f>
        <v>#VALUE!</v>
      </c>
    </row>
    <row collapsed="false" customFormat="false" customHeight="true" hidden="false" ht="14.4" outlineLevel="0" r="1741">
      <c r="A1741" s="5" t="n">
        <v>39085</v>
      </c>
      <c r="B1741" s="1" t="n">
        <v>86.29</v>
      </c>
      <c r="C1741" s="1" t="n">
        <v>86.58</v>
      </c>
      <c r="D1741" s="1" t="n">
        <v>81.9</v>
      </c>
      <c r="E1741" s="1" t="n">
        <v>83.8</v>
      </c>
      <c r="F1741" s="1" t="n">
        <v>44225700</v>
      </c>
      <c r="G1741" s="1" t="n">
        <v>83.44</v>
      </c>
      <c r="I1741" s="0" t="n">
        <f aca="false">B1741-E1741</f>
        <v>2.49000000000001</v>
      </c>
      <c r="J1741" s="0" t="n">
        <f aca="false">C1741-D1741</f>
        <v>4.67999999999999</v>
      </c>
      <c r="L1741" s="11" t="e">
        <f aca="false">IF(ROW(E1741) - 1 &gt;= $L$1,MMULT($AA$1:AA1($AA$1, 0, $L$1 - 1),E1741:E1741(E1741,1 - $L$1, 0)) / $K$3,"")</f>
        <v>#VALUE!</v>
      </c>
      <c r="N1741" s="0" t="e">
        <f aca="false">IF(ROW(E1741) - 1 &gt;= $N$1,SUM(E1741:E1741(E1741,1 - $N$1, 0)) / $N$1,"")</f>
        <v>#VALUE!</v>
      </c>
      <c r="P1741" s="0" t="e">
        <f aca="false">IF(ROW(N1741) - 1 &gt; $P$1, IF(OFFSET(N1741,  1 - $P$1, 0) &lt;&gt; "", MMULT($AA$2:AA2($AA$2, 0, $P$1 - 1), E1741:E1741(E1741,1 - $P$1, 0)) / $O$3,""),"")</f>
        <v>#VALUE!</v>
      </c>
    </row>
    <row collapsed="false" customFormat="false" customHeight="true" hidden="false" ht="14.4" outlineLevel="0" r="1742">
      <c r="A1742" s="5" t="n">
        <v>39086</v>
      </c>
      <c r="B1742" s="1" t="n">
        <v>84.05</v>
      </c>
      <c r="C1742" s="1" t="n">
        <v>85.95</v>
      </c>
      <c r="D1742" s="1" t="n">
        <v>83.82</v>
      </c>
      <c r="E1742" s="1" t="n">
        <v>85.66</v>
      </c>
      <c r="F1742" s="1" t="n">
        <v>30259300</v>
      </c>
      <c r="G1742" s="1" t="n">
        <v>85.29</v>
      </c>
      <c r="I1742" s="0" t="n">
        <f aca="false">B1742-E1742</f>
        <v>-1.61</v>
      </c>
      <c r="J1742" s="0" t="n">
        <f aca="false">C1742-D1742</f>
        <v>2.13000000000001</v>
      </c>
      <c r="L1742" s="11" t="e">
        <f aca="false">IF(ROW(E1742) - 1 &gt;= $L$1,MMULT($AA$1:AA1($AA$1, 0, $L$1 - 1),E1742:E1742(E1742,1 - $L$1, 0)) / $K$3,"")</f>
        <v>#VALUE!</v>
      </c>
      <c r="N1742" s="0" t="e">
        <f aca="false">IF(ROW(E1742) - 1 &gt;= $N$1,SUM(E1742:E1742(E1742,1 - $N$1, 0)) / $N$1,"")</f>
        <v>#VALUE!</v>
      </c>
      <c r="P1742" s="0" t="e">
        <f aca="false">IF(ROW(N1742) - 1 &gt; $P$1, IF(OFFSET(N1742,  1 - $P$1, 0) &lt;&gt; "", MMULT($AA$2:AA2($AA$2, 0, $P$1 - 1), E1742:E1742(E1742,1 - $P$1, 0)) / $O$3,""),"")</f>
        <v>#VALUE!</v>
      </c>
    </row>
    <row collapsed="false" customFormat="false" customHeight="true" hidden="false" ht="14.4" outlineLevel="0" r="1743">
      <c r="A1743" s="5" t="n">
        <v>39087</v>
      </c>
      <c r="B1743" s="1" t="n">
        <v>85.77</v>
      </c>
      <c r="C1743" s="1" t="n">
        <v>86.2</v>
      </c>
      <c r="D1743" s="1" t="n">
        <v>84.4</v>
      </c>
      <c r="E1743" s="1" t="n">
        <v>85.05</v>
      </c>
      <c r="F1743" s="1" t="n">
        <v>29812200</v>
      </c>
      <c r="G1743" s="1" t="n">
        <v>84.69</v>
      </c>
      <c r="I1743" s="0" t="n">
        <f aca="false">B1743-E1743</f>
        <v>0.719999999999999</v>
      </c>
      <c r="J1743" s="0" t="n">
        <f aca="false">C1743-D1743</f>
        <v>1.8</v>
      </c>
      <c r="L1743" s="11" t="e">
        <f aca="false">IF(ROW(E1743) - 1 &gt;= $L$1,MMULT($AA$1:AA1($AA$1, 0, $L$1 - 1),E1743:E1743(E1743,1 - $L$1, 0)) / $K$3,"")</f>
        <v>#VALUE!</v>
      </c>
      <c r="N1743" s="0" t="e">
        <f aca="false">IF(ROW(E1743) - 1 &gt;= $N$1,SUM(E1743:E1743(E1743,1 - $N$1, 0)) / $N$1,"")</f>
        <v>#VALUE!</v>
      </c>
      <c r="P1743" s="0" t="e">
        <f aca="false">IF(ROW(N1743) - 1 &gt; $P$1, IF(OFFSET(N1743,  1 - $P$1, 0) &lt;&gt; "", MMULT($AA$2:AA2($AA$2, 0, $P$1 - 1), E1743:E1743(E1743,1 - $P$1, 0)) / $O$3,""),"")</f>
        <v>#VALUE!</v>
      </c>
    </row>
    <row collapsed="false" customFormat="false" customHeight="true" hidden="false" ht="14.4" outlineLevel="0" r="1744">
      <c r="A1744" s="5" t="n">
        <v>39090</v>
      </c>
      <c r="B1744" s="1" t="n">
        <v>85.96</v>
      </c>
      <c r="C1744" s="1" t="n">
        <v>86.53</v>
      </c>
      <c r="D1744" s="1" t="n">
        <v>85.28</v>
      </c>
      <c r="E1744" s="1" t="n">
        <v>85.47</v>
      </c>
      <c r="F1744" s="1" t="n">
        <v>28468100</v>
      </c>
      <c r="G1744" s="1" t="n">
        <v>85.1</v>
      </c>
      <c r="I1744" s="0" t="n">
        <f aca="false">B1744-E1744</f>
        <v>0.489999999999995</v>
      </c>
      <c r="J1744" s="0" t="n">
        <f aca="false">C1744-D1744</f>
        <v>1.25</v>
      </c>
      <c r="L1744" s="11" t="e">
        <f aca="false">IF(ROW(E1744) - 1 &gt;= $L$1,MMULT($AA$1:AA1($AA$1, 0, $L$1 - 1),E1744:E1744(E1744,1 - $L$1, 0)) / $K$3,"")</f>
        <v>#VALUE!</v>
      </c>
      <c r="N1744" s="0" t="e">
        <f aca="false">IF(ROW(E1744) - 1 &gt;= $N$1,SUM(E1744:E1744(E1744,1 - $N$1, 0)) / $N$1,"")</f>
        <v>#VALUE!</v>
      </c>
      <c r="P1744" s="0" t="e">
        <f aca="false">IF(ROW(N1744) - 1 &gt; $P$1, IF(OFFSET(N1744,  1 - $P$1, 0) &lt;&gt; "", MMULT($AA$2:AA2($AA$2, 0, $P$1 - 1), E1744:E1744(E1744,1 - $P$1, 0)) / $O$3,""),"")</f>
        <v>#VALUE!</v>
      </c>
    </row>
    <row collapsed="false" customFormat="false" customHeight="true" hidden="false" ht="14.4" outlineLevel="0" r="1745">
      <c r="A1745" s="5" t="n">
        <v>39091</v>
      </c>
      <c r="B1745" s="1" t="n">
        <v>86.45</v>
      </c>
      <c r="C1745" s="1" t="n">
        <v>92.98</v>
      </c>
      <c r="D1745" s="1" t="n">
        <v>85.15</v>
      </c>
      <c r="E1745" s="1" t="n">
        <v>92.57</v>
      </c>
      <c r="F1745" s="1" t="n">
        <v>119617800</v>
      </c>
      <c r="G1745" s="1" t="n">
        <v>92.17</v>
      </c>
      <c r="I1745" s="0" t="n">
        <f aca="false">B1745-E1745</f>
        <v>-6.11999999999999</v>
      </c>
      <c r="J1745" s="0" t="n">
        <f aca="false">C1745-D1745</f>
        <v>7.83</v>
      </c>
      <c r="L1745" s="11" t="e">
        <f aca="false">IF(ROW(E1745) - 1 &gt;= $L$1,MMULT($AA$1:AA1($AA$1, 0, $L$1 - 1),E1745:E1745(E1745,1 - $L$1, 0)) / $K$3,"")</f>
        <v>#VALUE!</v>
      </c>
      <c r="N1745" s="0" t="e">
        <f aca="false">IF(ROW(E1745) - 1 &gt;= $N$1,SUM(E1745:E1745(E1745,1 - $N$1, 0)) / $N$1,"")</f>
        <v>#VALUE!</v>
      </c>
      <c r="P1745" s="0" t="e">
        <f aca="false">IF(ROW(N1745) - 1 &gt; $P$1, IF(OFFSET(N1745,  1 - $P$1, 0) &lt;&gt; "", MMULT($AA$2:AA2($AA$2, 0, $P$1 - 1), E1745:E1745(E1745,1 - $P$1, 0)) / $O$3,""),"")</f>
        <v>#VALUE!</v>
      </c>
    </row>
    <row collapsed="false" customFormat="false" customHeight="true" hidden="false" ht="14.4" outlineLevel="0" r="1746">
      <c r="A1746" s="5" t="n">
        <v>39092</v>
      </c>
      <c r="B1746" s="1" t="n">
        <v>94.75</v>
      </c>
      <c r="C1746" s="1" t="n">
        <v>97.8</v>
      </c>
      <c r="D1746" s="1" t="n">
        <v>93.45</v>
      </c>
      <c r="E1746" s="1" t="n">
        <v>97</v>
      </c>
      <c r="F1746" s="1" t="n">
        <v>105460000</v>
      </c>
      <c r="G1746" s="1" t="n">
        <v>96.59</v>
      </c>
      <c r="I1746" s="0" t="n">
        <f aca="false">B1746-E1746</f>
        <v>-2.25</v>
      </c>
      <c r="J1746" s="0" t="n">
        <f aca="false">C1746-D1746</f>
        <v>4.34999999999999</v>
      </c>
      <c r="L1746" s="11" t="e">
        <f aca="false">IF(ROW(E1746) - 1 &gt;= $L$1,MMULT($AA$1:AA1($AA$1, 0, $L$1 - 1),E1746:E1746(E1746,1 - $L$1, 0)) / $K$3,"")</f>
        <v>#VALUE!</v>
      </c>
      <c r="N1746" s="0" t="e">
        <f aca="false">IF(ROW(E1746) - 1 &gt;= $N$1,SUM(E1746:E1746(E1746,1 - $N$1, 0)) / $N$1,"")</f>
        <v>#VALUE!</v>
      </c>
      <c r="P1746" s="0" t="e">
        <f aca="false">IF(ROW(N1746) - 1 &gt; $P$1, IF(OFFSET(N1746,  1 - $P$1, 0) &lt;&gt; "", MMULT($AA$2:AA2($AA$2, 0, $P$1 - 1), E1746:E1746(E1746,1 - $P$1, 0)) / $O$3,""),"")</f>
        <v>#VALUE!</v>
      </c>
    </row>
    <row collapsed="false" customFormat="false" customHeight="true" hidden="false" ht="14.4" outlineLevel="0" r="1747">
      <c r="A1747" s="5" t="n">
        <v>39093</v>
      </c>
      <c r="B1747" s="1" t="n">
        <v>95.94</v>
      </c>
      <c r="C1747" s="1" t="n">
        <v>96.78</v>
      </c>
      <c r="D1747" s="1" t="n">
        <v>95.1</v>
      </c>
      <c r="E1747" s="1" t="n">
        <v>95.8</v>
      </c>
      <c r="F1747" s="1" t="n">
        <v>51437600</v>
      </c>
      <c r="G1747" s="1" t="n">
        <v>95.39</v>
      </c>
      <c r="I1747" s="0" t="n">
        <f aca="false">B1747-E1747</f>
        <v>0.140000000000001</v>
      </c>
      <c r="J1747" s="0" t="n">
        <f aca="false">C1747-D1747</f>
        <v>1.68000000000001</v>
      </c>
      <c r="L1747" s="11" t="e">
        <f aca="false">IF(ROW(E1747) - 1 &gt;= $L$1,MMULT($AA$1:AA1($AA$1, 0, $L$1 - 1),E1747:E1747(E1747,1 - $L$1, 0)) / $K$3,"")</f>
        <v>#VALUE!</v>
      </c>
      <c r="N1747" s="0" t="e">
        <f aca="false">IF(ROW(E1747) - 1 &gt;= $N$1,SUM(E1747:E1747(E1747,1 - $N$1, 0)) / $N$1,"")</f>
        <v>#VALUE!</v>
      </c>
      <c r="P1747" s="0" t="e">
        <f aca="false">IF(ROW(N1747) - 1 &gt; $P$1, IF(OFFSET(N1747,  1 - $P$1, 0) &lt;&gt; "", MMULT($AA$2:AA2($AA$2, 0, $P$1 - 1), E1747:E1747(E1747,1 - $P$1, 0)) / $O$3,""),"")</f>
        <v>#VALUE!</v>
      </c>
    </row>
    <row collapsed="false" customFormat="false" customHeight="true" hidden="false" ht="14.4" outlineLevel="0" r="1748">
      <c r="A1748" s="5" t="n">
        <v>39094</v>
      </c>
      <c r="B1748" s="1" t="n">
        <v>94.59</v>
      </c>
      <c r="C1748" s="1" t="n">
        <v>95.06</v>
      </c>
      <c r="D1748" s="1" t="n">
        <v>93.23</v>
      </c>
      <c r="E1748" s="1" t="n">
        <v>94.62</v>
      </c>
      <c r="F1748" s="1" t="n">
        <v>46881800</v>
      </c>
      <c r="G1748" s="1" t="n">
        <v>94.22</v>
      </c>
      <c r="I1748" s="0" t="n">
        <f aca="false">B1748-E1748</f>
        <v>-0.0300000000000011</v>
      </c>
      <c r="J1748" s="0" t="n">
        <f aca="false">C1748-D1748</f>
        <v>1.83</v>
      </c>
      <c r="L1748" s="11" t="e">
        <f aca="false">IF(ROW(E1748) - 1 &gt;= $L$1,MMULT($AA$1:AA1($AA$1, 0, $L$1 - 1),E1748:E1748(E1748,1 - $L$1, 0)) / $K$3,"")</f>
        <v>#VALUE!</v>
      </c>
      <c r="N1748" s="0" t="e">
        <f aca="false">IF(ROW(E1748) - 1 &gt;= $N$1,SUM(E1748:E1748(E1748,1 - $N$1, 0)) / $N$1,"")</f>
        <v>#VALUE!</v>
      </c>
      <c r="P1748" s="0" t="e">
        <f aca="false">IF(ROW(N1748) - 1 &gt; $P$1, IF(OFFSET(N1748,  1 - $P$1, 0) &lt;&gt; "", MMULT($AA$2:AA2($AA$2, 0, $P$1 - 1), E1748:E1748(E1748,1 - $P$1, 0)) / $O$3,""),"")</f>
        <v>#VALUE!</v>
      </c>
    </row>
    <row collapsed="false" customFormat="false" customHeight="true" hidden="false" ht="14.4" outlineLevel="0" r="1749">
      <c r="A1749" s="5" t="n">
        <v>39098</v>
      </c>
      <c r="B1749" s="1" t="n">
        <v>95.68</v>
      </c>
      <c r="C1749" s="1" t="n">
        <v>97.25</v>
      </c>
      <c r="D1749" s="1" t="n">
        <v>95.45</v>
      </c>
      <c r="E1749" s="1" t="n">
        <v>97.1</v>
      </c>
      <c r="F1749" s="1" t="n">
        <v>44431300</v>
      </c>
      <c r="G1749" s="1" t="n">
        <v>96.68</v>
      </c>
      <c r="I1749" s="0" t="n">
        <f aca="false">B1749-E1749</f>
        <v>-1.41999999999999</v>
      </c>
      <c r="J1749" s="0" t="n">
        <f aca="false">C1749-D1749</f>
        <v>1.8</v>
      </c>
      <c r="L1749" s="11" t="e">
        <f aca="false">IF(ROW(E1749) - 1 &gt;= $L$1,MMULT($AA$1:AA1($AA$1, 0, $L$1 - 1),E1749:E1749(E1749,1 - $L$1, 0)) / $K$3,"")</f>
        <v>#VALUE!</v>
      </c>
      <c r="N1749" s="0" t="e">
        <f aca="false">IF(ROW(E1749) - 1 &gt;= $N$1,SUM(E1749:E1749(E1749,1 - $N$1, 0)) / $N$1,"")</f>
        <v>#VALUE!</v>
      </c>
      <c r="P1749" s="0" t="e">
        <f aca="false">IF(ROW(N1749) - 1 &gt; $P$1, IF(OFFSET(N1749,  1 - $P$1, 0) &lt;&gt; "", MMULT($AA$2:AA2($AA$2, 0, $P$1 - 1), E1749:E1749(E1749,1 - $P$1, 0)) / $O$3,""),"")</f>
        <v>#VALUE!</v>
      </c>
    </row>
    <row collapsed="false" customFormat="false" customHeight="true" hidden="false" ht="14.4" outlineLevel="0" r="1750">
      <c r="A1750" s="5" t="n">
        <v>39099</v>
      </c>
      <c r="B1750" s="1" t="n">
        <v>97.56</v>
      </c>
      <c r="C1750" s="1" t="n">
        <v>97.6</v>
      </c>
      <c r="D1750" s="1" t="n">
        <v>94.82</v>
      </c>
      <c r="E1750" s="1" t="n">
        <v>94.95</v>
      </c>
      <c r="F1750" s="1" t="n">
        <v>58795000</v>
      </c>
      <c r="G1750" s="1" t="n">
        <v>94.54</v>
      </c>
      <c r="I1750" s="0" t="n">
        <f aca="false">B1750-E1750</f>
        <v>2.61</v>
      </c>
      <c r="J1750" s="0" t="n">
        <f aca="false">C1750-D1750</f>
        <v>2.78</v>
      </c>
      <c r="L1750" s="11" t="e">
        <f aca="false">IF(ROW(E1750) - 1 &gt;= $L$1,MMULT($AA$1:AA1($AA$1, 0, $L$1 - 1),E1750:E1750(E1750,1 - $L$1, 0)) / $K$3,"")</f>
        <v>#VALUE!</v>
      </c>
      <c r="N1750" s="0" t="e">
        <f aca="false">IF(ROW(E1750) - 1 &gt;= $N$1,SUM(E1750:E1750(E1750,1 - $N$1, 0)) / $N$1,"")</f>
        <v>#VALUE!</v>
      </c>
      <c r="P1750" s="0" t="e">
        <f aca="false">IF(ROW(N1750) - 1 &gt; $P$1, IF(OFFSET(N1750,  1 - $P$1, 0) &lt;&gt; "", MMULT($AA$2:AA2($AA$2, 0, $P$1 - 1), E1750:E1750(E1750,1 - $P$1, 0)) / $O$3,""),"")</f>
        <v>#VALUE!</v>
      </c>
    </row>
    <row collapsed="false" customFormat="false" customHeight="true" hidden="false" ht="14.4" outlineLevel="0" r="1751">
      <c r="A1751" s="5" t="n">
        <v>39100</v>
      </c>
      <c r="B1751" s="1" t="n">
        <v>92.1</v>
      </c>
      <c r="C1751" s="1" t="n">
        <v>92.11</v>
      </c>
      <c r="D1751" s="1" t="n">
        <v>89.05</v>
      </c>
      <c r="E1751" s="1" t="n">
        <v>89.07</v>
      </c>
      <c r="F1751" s="1" t="n">
        <v>84450200</v>
      </c>
      <c r="G1751" s="1" t="n">
        <v>88.69</v>
      </c>
      <c r="I1751" s="0" t="n">
        <f aca="false">B1751-E1751</f>
        <v>3.03</v>
      </c>
      <c r="J1751" s="0" t="n">
        <f aca="false">C1751-D1751</f>
        <v>3.06</v>
      </c>
      <c r="L1751" s="11" t="e">
        <f aca="false">IF(ROW(E1751) - 1 &gt;= $L$1,MMULT($AA$1:AA1($AA$1, 0, $L$1 - 1),E1751:E1751(E1751,1 - $L$1, 0)) / $K$3,"")</f>
        <v>#VALUE!</v>
      </c>
      <c r="N1751" s="0" t="e">
        <f aca="false">IF(ROW(E1751) - 1 &gt;= $N$1,SUM(E1751:E1751(E1751,1 - $N$1, 0)) / $N$1,"")</f>
        <v>#VALUE!</v>
      </c>
      <c r="P1751" s="0" t="e">
        <f aca="false">IF(ROW(N1751) - 1 &gt; $P$1, IF(OFFSET(N1751,  1 - $P$1, 0) &lt;&gt; "", MMULT($AA$2:AA2($AA$2, 0, $P$1 - 1), E1751:E1751(E1751,1 - $P$1, 0)) / $O$3,""),"")</f>
        <v>#VALUE!</v>
      </c>
    </row>
    <row collapsed="false" customFormat="false" customHeight="true" hidden="false" ht="14.4" outlineLevel="0" r="1752">
      <c r="A1752" s="5" t="n">
        <v>39101</v>
      </c>
      <c r="B1752" s="1" t="n">
        <v>88.63</v>
      </c>
      <c r="C1752" s="1" t="n">
        <v>89.65</v>
      </c>
      <c r="D1752" s="1" t="n">
        <v>88.12</v>
      </c>
      <c r="E1752" s="1" t="n">
        <v>88.5</v>
      </c>
      <c r="F1752" s="1" t="n">
        <v>48731200</v>
      </c>
      <c r="G1752" s="1" t="n">
        <v>88.12</v>
      </c>
      <c r="I1752" s="0" t="n">
        <f aca="false">B1752-E1752</f>
        <v>0.129999999999995</v>
      </c>
      <c r="J1752" s="0" t="n">
        <f aca="false">C1752-D1752</f>
        <v>1.53</v>
      </c>
      <c r="L1752" s="11" t="e">
        <f aca="false">IF(ROW(E1752) - 1 &gt;= $L$1,MMULT($AA$1:AA1($AA$1, 0, $L$1 - 1),E1752:E1752(E1752,1 - $L$1, 0)) / $K$3,"")</f>
        <v>#VALUE!</v>
      </c>
      <c r="N1752" s="0" t="e">
        <f aca="false">IF(ROW(E1752) - 1 &gt;= $N$1,SUM(E1752:E1752(E1752,1 - $N$1, 0)) / $N$1,"")</f>
        <v>#VALUE!</v>
      </c>
      <c r="P1752" s="0" t="e">
        <f aca="false">IF(ROW(N1752) - 1 &gt; $P$1, IF(OFFSET(N1752,  1 - $P$1, 0) &lt;&gt; "", MMULT($AA$2:AA2($AA$2, 0, $P$1 - 1), E1752:E1752(E1752,1 - $P$1, 0)) / $O$3,""),"")</f>
        <v>#VALUE!</v>
      </c>
    </row>
    <row collapsed="false" customFormat="false" customHeight="true" hidden="false" ht="14.4" outlineLevel="0" r="1753">
      <c r="A1753" s="5" t="n">
        <v>39104</v>
      </c>
      <c r="B1753" s="1" t="n">
        <v>89.14</v>
      </c>
      <c r="C1753" s="1" t="n">
        <v>89.16</v>
      </c>
      <c r="D1753" s="1" t="n">
        <v>85.65</v>
      </c>
      <c r="E1753" s="1" t="n">
        <v>86.79</v>
      </c>
      <c r="F1753" s="1" t="n">
        <v>51929500</v>
      </c>
      <c r="G1753" s="1" t="n">
        <v>86.42</v>
      </c>
      <c r="I1753" s="0" t="n">
        <f aca="false">B1753-E1753</f>
        <v>2.34999999999999</v>
      </c>
      <c r="J1753" s="0" t="n">
        <f aca="false">C1753-D1753</f>
        <v>3.50999999999999</v>
      </c>
      <c r="L1753" s="11" t="e">
        <f aca="false">IF(ROW(E1753) - 1 &gt;= $L$1,MMULT($AA$1:AA1($AA$1, 0, $L$1 - 1),E1753:E1753(E1753,1 - $L$1, 0)) / $K$3,"")</f>
        <v>#VALUE!</v>
      </c>
      <c r="N1753" s="0" t="e">
        <f aca="false">IF(ROW(E1753) - 1 &gt;= $N$1,SUM(E1753:E1753(E1753,1 - $N$1, 0)) / $N$1,"")</f>
        <v>#VALUE!</v>
      </c>
      <c r="P1753" s="0" t="e">
        <f aca="false">IF(ROW(N1753) - 1 &gt; $P$1, IF(OFFSET(N1753,  1 - $P$1, 0) &lt;&gt; "", MMULT($AA$2:AA2($AA$2, 0, $P$1 - 1), E1753:E1753(E1753,1 - $P$1, 0)) / $O$3,""),"")</f>
        <v>#VALUE!</v>
      </c>
    </row>
    <row collapsed="false" customFormat="false" customHeight="true" hidden="false" ht="14.4" outlineLevel="0" r="1754">
      <c r="A1754" s="5" t="n">
        <v>39105</v>
      </c>
      <c r="B1754" s="1" t="n">
        <v>85.73</v>
      </c>
      <c r="C1754" s="1" t="n">
        <v>87.51</v>
      </c>
      <c r="D1754" s="1" t="n">
        <v>85.51</v>
      </c>
      <c r="E1754" s="1" t="n">
        <v>85.7</v>
      </c>
      <c r="F1754" s="1" t="n">
        <v>43122300</v>
      </c>
      <c r="G1754" s="1" t="n">
        <v>85.33</v>
      </c>
      <c r="I1754" s="0" t="n">
        <f aca="false">B1754-E1754</f>
        <v>0.0300000000000011</v>
      </c>
      <c r="J1754" s="0" t="n">
        <f aca="false">C1754-D1754</f>
        <v>2</v>
      </c>
      <c r="L1754" s="11" t="e">
        <f aca="false">IF(ROW(E1754) - 1 &gt;= $L$1,MMULT($AA$1:AA1($AA$1, 0, $L$1 - 1),E1754:E1754(E1754,1 - $L$1, 0)) / $K$3,"")</f>
        <v>#VALUE!</v>
      </c>
      <c r="N1754" s="0" t="e">
        <f aca="false">IF(ROW(E1754) - 1 &gt;= $N$1,SUM(E1754:E1754(E1754,1 - $N$1, 0)) / $N$1,"")</f>
        <v>#VALUE!</v>
      </c>
      <c r="P1754" s="0" t="e">
        <f aca="false">IF(ROW(N1754) - 1 &gt; $P$1, IF(OFFSET(N1754,  1 - $P$1, 0) &lt;&gt; "", MMULT($AA$2:AA2($AA$2, 0, $P$1 - 1), E1754:E1754(E1754,1 - $P$1, 0)) / $O$3,""),"")</f>
        <v>#VALUE!</v>
      </c>
    </row>
    <row collapsed="false" customFormat="false" customHeight="true" hidden="false" ht="14.4" outlineLevel="0" r="1755">
      <c r="A1755" s="5" t="n">
        <v>39106</v>
      </c>
      <c r="B1755" s="1" t="n">
        <v>86.68</v>
      </c>
      <c r="C1755" s="1" t="n">
        <v>87.15</v>
      </c>
      <c r="D1755" s="1" t="n">
        <v>86.08</v>
      </c>
      <c r="E1755" s="1" t="n">
        <v>86.7</v>
      </c>
      <c r="F1755" s="1" t="n">
        <v>33136200</v>
      </c>
      <c r="G1755" s="1" t="n">
        <v>86.33</v>
      </c>
      <c r="I1755" s="0" t="n">
        <f aca="false">B1755-E1755</f>
        <v>-0.019999999999996</v>
      </c>
      <c r="J1755" s="0" t="n">
        <f aca="false">C1755-D1755</f>
        <v>1.07000000000001</v>
      </c>
      <c r="L1755" s="11" t="e">
        <f aca="false">IF(ROW(E1755) - 1 &gt;= $L$1,MMULT($AA$1:AA1($AA$1, 0, $L$1 - 1),E1755:E1755(E1755,1 - $L$1, 0)) / $K$3,"")</f>
        <v>#VALUE!</v>
      </c>
      <c r="N1755" s="0" t="e">
        <f aca="false">IF(ROW(E1755) - 1 &gt;= $N$1,SUM(E1755:E1755(E1755,1 - $N$1, 0)) / $N$1,"")</f>
        <v>#VALUE!</v>
      </c>
      <c r="P1755" s="0" t="e">
        <f aca="false">IF(ROW(N1755) - 1 &gt; $P$1, IF(OFFSET(N1755,  1 - $P$1, 0) &lt;&gt; "", MMULT($AA$2:AA2($AA$2, 0, $P$1 - 1), E1755:E1755(E1755,1 - $P$1, 0)) / $O$3,""),"")</f>
        <v>#VALUE!</v>
      </c>
    </row>
    <row collapsed="false" customFormat="false" customHeight="true" hidden="false" ht="14.4" outlineLevel="0" r="1756">
      <c r="A1756" s="5" t="n">
        <v>39107</v>
      </c>
      <c r="B1756" s="1" t="n">
        <v>87.11</v>
      </c>
      <c r="C1756" s="1" t="n">
        <v>88.5</v>
      </c>
      <c r="D1756" s="1" t="n">
        <v>86.03</v>
      </c>
      <c r="E1756" s="1" t="n">
        <v>86.25</v>
      </c>
      <c r="F1756" s="1" t="n">
        <v>32356200</v>
      </c>
      <c r="G1756" s="1" t="n">
        <v>85.88</v>
      </c>
      <c r="I1756" s="0" t="n">
        <f aca="false">B1756-E1756</f>
        <v>0.859999999999999</v>
      </c>
      <c r="J1756" s="0" t="n">
        <f aca="false">C1756-D1756</f>
        <v>2.47</v>
      </c>
      <c r="L1756" s="11" t="e">
        <f aca="false">IF(ROW(E1756) - 1 &gt;= $L$1,MMULT($AA$1:AA1($AA$1, 0, $L$1 - 1),E1756:E1756(E1756,1 - $L$1, 0)) / $K$3,"")</f>
        <v>#VALUE!</v>
      </c>
      <c r="N1756" s="0" t="e">
        <f aca="false">IF(ROW(E1756) - 1 &gt;= $N$1,SUM(E1756:E1756(E1756,1 - $N$1, 0)) / $N$1,"")</f>
        <v>#VALUE!</v>
      </c>
      <c r="P1756" s="0" t="e">
        <f aca="false">IF(ROW(N1756) - 1 &gt; $P$1, IF(OFFSET(N1756,  1 - $P$1, 0) &lt;&gt; "", MMULT($AA$2:AA2($AA$2, 0, $P$1 - 1), E1756:E1756(E1756,1 - $P$1, 0)) / $O$3,""),"")</f>
        <v>#VALUE!</v>
      </c>
    </row>
    <row collapsed="false" customFormat="false" customHeight="true" hidden="false" ht="14.4" outlineLevel="0" r="1757">
      <c r="A1757" s="5" t="n">
        <v>39108</v>
      </c>
      <c r="B1757" s="1" t="n">
        <v>87.11</v>
      </c>
      <c r="C1757" s="1" t="n">
        <v>87.37</v>
      </c>
      <c r="D1757" s="1" t="n">
        <v>84.99</v>
      </c>
      <c r="E1757" s="1" t="n">
        <v>85.38</v>
      </c>
      <c r="F1757" s="1" t="n">
        <v>35245500</v>
      </c>
      <c r="G1757" s="1" t="n">
        <v>85.01</v>
      </c>
      <c r="I1757" s="0" t="n">
        <f aca="false">B1757-E1757</f>
        <v>1.73</v>
      </c>
      <c r="J1757" s="0" t="n">
        <f aca="false">C1757-D1757</f>
        <v>2.38000000000001</v>
      </c>
      <c r="L1757" s="11" t="e">
        <f aca="false">IF(ROW(E1757) - 1 &gt;= $L$1,MMULT($AA$1:AA1($AA$1, 0, $L$1 - 1),E1757:E1757(E1757,1 - $L$1, 0)) / $K$3,"")</f>
        <v>#VALUE!</v>
      </c>
      <c r="N1757" s="0" t="e">
        <f aca="false">IF(ROW(E1757) - 1 &gt;= $N$1,SUM(E1757:E1757(E1757,1 - $N$1, 0)) / $N$1,"")</f>
        <v>#VALUE!</v>
      </c>
      <c r="P1757" s="0" t="e">
        <f aca="false">IF(ROW(N1757) - 1 &gt; $P$1, IF(OFFSET(N1757,  1 - $P$1, 0) &lt;&gt; "", MMULT($AA$2:AA2($AA$2, 0, $P$1 - 1), E1757:E1757(E1757,1 - $P$1, 0)) / $O$3,""),"")</f>
        <v>#VALUE!</v>
      </c>
    </row>
    <row collapsed="false" customFormat="false" customHeight="true" hidden="false" ht="14.4" outlineLevel="0" r="1758">
      <c r="A1758" s="5" t="n">
        <v>39111</v>
      </c>
      <c r="B1758" s="1" t="n">
        <v>86.3</v>
      </c>
      <c r="C1758" s="1" t="n">
        <v>86.65</v>
      </c>
      <c r="D1758" s="1" t="n">
        <v>85.53</v>
      </c>
      <c r="E1758" s="1" t="n">
        <v>85.94</v>
      </c>
      <c r="F1758" s="1" t="n">
        <v>32202300</v>
      </c>
      <c r="G1758" s="1" t="n">
        <v>85.57</v>
      </c>
      <c r="I1758" s="0" t="n">
        <f aca="false">B1758-E1758</f>
        <v>0.359999999999999</v>
      </c>
      <c r="J1758" s="0" t="n">
        <f aca="false">C1758-D1758</f>
        <v>1.12</v>
      </c>
      <c r="L1758" s="11" t="e">
        <f aca="false">IF(ROW(E1758) - 1 &gt;= $L$1,MMULT($AA$1:AA1($AA$1, 0, $L$1 - 1),E1758:E1758(E1758,1 - $L$1, 0)) / $K$3,"")</f>
        <v>#VALUE!</v>
      </c>
      <c r="N1758" s="0" t="e">
        <f aca="false">IF(ROW(E1758) - 1 &gt;= $N$1,SUM(E1758:E1758(E1758,1 - $N$1, 0)) / $N$1,"")</f>
        <v>#VALUE!</v>
      </c>
      <c r="P1758" s="0" t="e">
        <f aca="false">IF(ROW(N1758) - 1 &gt; $P$1, IF(OFFSET(N1758,  1 - $P$1, 0) &lt;&gt; "", MMULT($AA$2:AA2($AA$2, 0, $P$1 - 1), E1758:E1758(E1758,1 - $P$1, 0)) / $O$3,""),"")</f>
        <v>#VALUE!</v>
      </c>
    </row>
    <row collapsed="false" customFormat="false" customHeight="true" hidden="false" ht="14.4" outlineLevel="0" r="1759">
      <c r="A1759" s="5" t="n">
        <v>39112</v>
      </c>
      <c r="B1759" s="1" t="n">
        <v>86.43</v>
      </c>
      <c r="C1759" s="1" t="n">
        <v>86.49</v>
      </c>
      <c r="D1759" s="1" t="n">
        <v>85.25</v>
      </c>
      <c r="E1759" s="1" t="n">
        <v>85.55</v>
      </c>
      <c r="F1759" s="1" t="n">
        <v>20641800</v>
      </c>
      <c r="G1759" s="1" t="n">
        <v>85.18</v>
      </c>
      <c r="I1759" s="0" t="n">
        <f aca="false">B1759-E1759</f>
        <v>0.88000000000001</v>
      </c>
      <c r="J1759" s="0" t="n">
        <f aca="false">C1759-D1759</f>
        <v>1.24</v>
      </c>
      <c r="L1759" s="11" t="e">
        <f aca="false">IF(ROW(E1759) - 1 &gt;= $L$1,MMULT($AA$1:AA1($AA$1, 0, $L$1 - 1),E1759:E1759(E1759,1 - $L$1, 0)) / $K$3,"")</f>
        <v>#VALUE!</v>
      </c>
      <c r="N1759" s="0" t="e">
        <f aca="false">IF(ROW(E1759) - 1 &gt;= $N$1,SUM(E1759:E1759(E1759,1 - $N$1, 0)) / $N$1,"")</f>
        <v>#VALUE!</v>
      </c>
      <c r="P1759" s="0" t="e">
        <f aca="false">IF(ROW(N1759) - 1 &gt; $P$1, IF(OFFSET(N1759,  1 - $P$1, 0) &lt;&gt; "", MMULT($AA$2:AA2($AA$2, 0, $P$1 - 1), E1759:E1759(E1759,1 - $P$1, 0)) / $O$3,""),"")</f>
        <v>#VALUE!</v>
      </c>
    </row>
    <row collapsed="false" customFormat="false" customHeight="true" hidden="false" ht="14.4" outlineLevel="0" r="1760">
      <c r="A1760" s="5" t="n">
        <v>39113</v>
      </c>
      <c r="B1760" s="1" t="n">
        <v>84.86</v>
      </c>
      <c r="C1760" s="1" t="n">
        <v>86</v>
      </c>
      <c r="D1760" s="1" t="n">
        <v>84.35</v>
      </c>
      <c r="E1760" s="1" t="n">
        <v>85.73</v>
      </c>
      <c r="F1760" s="1" t="n">
        <v>30573900</v>
      </c>
      <c r="G1760" s="1" t="n">
        <v>85.36</v>
      </c>
      <c r="I1760" s="0" t="n">
        <f aca="false">B1760-E1760</f>
        <v>-0.870000000000005</v>
      </c>
      <c r="J1760" s="0" t="n">
        <f aca="false">C1760-D1760</f>
        <v>1.65000000000001</v>
      </c>
      <c r="L1760" s="11" t="e">
        <f aca="false">IF(ROW(E1760) - 1 &gt;= $L$1,MMULT($AA$1:AA1($AA$1, 0, $L$1 - 1),E1760:E1760(E1760,1 - $L$1, 0)) / $K$3,"")</f>
        <v>#VALUE!</v>
      </c>
      <c r="N1760" s="0" t="e">
        <f aca="false">IF(ROW(E1760) - 1 &gt;= $N$1,SUM(E1760:E1760(E1760,1 - $N$1, 0)) / $N$1,"")</f>
        <v>#VALUE!</v>
      </c>
      <c r="P1760" s="0" t="e">
        <f aca="false">IF(ROW(N1760) - 1 &gt; $P$1, IF(OFFSET(N1760,  1 - $P$1, 0) &lt;&gt; "", MMULT($AA$2:AA2($AA$2, 0, $P$1 - 1), E1760:E1760(E1760,1 - $P$1, 0)) / $O$3,""),"")</f>
        <v>#VALUE!</v>
      </c>
    </row>
    <row collapsed="false" customFormat="false" customHeight="true" hidden="false" ht="14.4" outlineLevel="0" r="1761">
      <c r="A1761" s="5" t="n">
        <v>39114</v>
      </c>
      <c r="B1761" s="1" t="n">
        <v>86.23</v>
      </c>
      <c r="C1761" s="1" t="n">
        <v>86.27</v>
      </c>
      <c r="D1761" s="1" t="n">
        <v>84.74</v>
      </c>
      <c r="E1761" s="1" t="n">
        <v>84.74</v>
      </c>
      <c r="F1761" s="1" t="n">
        <v>23726500</v>
      </c>
      <c r="G1761" s="1" t="n">
        <v>84.38</v>
      </c>
      <c r="I1761" s="0" t="n">
        <f aca="false">B1761-E1761</f>
        <v>1.49000000000001</v>
      </c>
      <c r="J1761" s="0" t="n">
        <f aca="false">C1761-D1761</f>
        <v>1.53</v>
      </c>
      <c r="L1761" s="11" t="e">
        <f aca="false">IF(ROW(E1761) - 1 &gt;= $L$1,MMULT($AA$1:AA1($AA$1, 0, $L$1 - 1),E1761:E1761(E1761,1 - $L$1, 0)) / $K$3,"")</f>
        <v>#VALUE!</v>
      </c>
      <c r="N1761" s="0" t="e">
        <f aca="false">IF(ROW(E1761) - 1 &gt;= $N$1,SUM(E1761:E1761(E1761,1 - $N$1, 0)) / $N$1,"")</f>
        <v>#VALUE!</v>
      </c>
      <c r="P1761" s="0" t="e">
        <f aca="false">IF(ROW(N1761) - 1 &gt; $P$1, IF(OFFSET(N1761,  1 - $P$1, 0) &lt;&gt; "", MMULT($AA$2:AA2($AA$2, 0, $P$1 - 1), E1761:E1761(E1761,1 - $P$1, 0)) / $O$3,""),"")</f>
        <v>#VALUE!</v>
      </c>
    </row>
    <row collapsed="false" customFormat="false" customHeight="true" hidden="false" ht="14.4" outlineLevel="0" r="1762">
      <c r="A1762" s="5" t="n">
        <v>39115</v>
      </c>
      <c r="B1762" s="1" t="n">
        <v>84.12</v>
      </c>
      <c r="C1762" s="1" t="n">
        <v>85.25</v>
      </c>
      <c r="D1762" s="1" t="n">
        <v>83.7</v>
      </c>
      <c r="E1762" s="1" t="n">
        <v>84.75</v>
      </c>
      <c r="F1762" s="1" t="n">
        <v>22197500</v>
      </c>
      <c r="G1762" s="1" t="n">
        <v>84.39</v>
      </c>
      <c r="I1762" s="0" t="n">
        <f aca="false">B1762-E1762</f>
        <v>-0.629999999999995</v>
      </c>
      <c r="J1762" s="0" t="n">
        <f aca="false">C1762-D1762</f>
        <v>1.55</v>
      </c>
      <c r="L1762" s="11" t="e">
        <f aca="false">IF(ROW(E1762) - 1 &gt;= $L$1,MMULT($AA$1:AA1($AA$1, 0, $L$1 - 1),E1762:E1762(E1762,1 - $L$1, 0)) / $K$3,"")</f>
        <v>#VALUE!</v>
      </c>
      <c r="N1762" s="0" t="e">
        <f aca="false">IF(ROW(E1762) - 1 &gt;= $N$1,SUM(E1762:E1762(E1762,1 - $N$1, 0)) / $N$1,"")</f>
        <v>#VALUE!</v>
      </c>
      <c r="P1762" s="0" t="e">
        <f aca="false">IF(ROW(N1762) - 1 &gt; $P$1, IF(OFFSET(N1762,  1 - $P$1, 0) &lt;&gt; "", MMULT($AA$2:AA2($AA$2, 0, $P$1 - 1), E1762:E1762(E1762,1 - $P$1, 0)) / $O$3,""),"")</f>
        <v>#VALUE!</v>
      </c>
    </row>
    <row collapsed="false" customFormat="false" customHeight="true" hidden="false" ht="14.4" outlineLevel="0" r="1763">
      <c r="A1763" s="5" t="n">
        <v>39118</v>
      </c>
      <c r="B1763" s="1" t="n">
        <v>84.3</v>
      </c>
      <c r="C1763" s="1" t="n">
        <v>85.23</v>
      </c>
      <c r="D1763" s="1" t="n">
        <v>83.94</v>
      </c>
      <c r="E1763" s="1" t="n">
        <v>83.94</v>
      </c>
      <c r="F1763" s="1" t="n">
        <v>20673300</v>
      </c>
      <c r="G1763" s="1" t="n">
        <v>83.58</v>
      </c>
      <c r="I1763" s="0" t="n">
        <f aca="false">B1763-E1763</f>
        <v>0.359999999999999</v>
      </c>
      <c r="J1763" s="0" t="n">
        <f aca="false">C1763-D1763</f>
        <v>1.29000000000001</v>
      </c>
      <c r="L1763" s="11" t="e">
        <f aca="false">IF(ROW(E1763) - 1 &gt;= $L$1,MMULT($AA$1:AA1($AA$1, 0, $L$1 - 1),E1763:E1763(E1763,1 - $L$1, 0)) / $K$3,"")</f>
        <v>#VALUE!</v>
      </c>
      <c r="N1763" s="0" t="e">
        <f aca="false">IF(ROW(E1763) - 1 &gt;= $N$1,SUM(E1763:E1763(E1763,1 - $N$1, 0)) / $N$1,"")</f>
        <v>#VALUE!</v>
      </c>
      <c r="P1763" s="0" t="e">
        <f aca="false">IF(ROW(N1763) - 1 &gt; $P$1, IF(OFFSET(N1763,  1 - $P$1, 0) &lt;&gt; "", MMULT($AA$2:AA2($AA$2, 0, $P$1 - 1), E1763:E1763(E1763,1 - $P$1, 0)) / $O$3,""),"")</f>
        <v>#VALUE!</v>
      </c>
    </row>
    <row collapsed="false" customFormat="false" customHeight="true" hidden="false" ht="14.4" outlineLevel="0" r="1764">
      <c r="A1764" s="5" t="n">
        <v>39119</v>
      </c>
      <c r="B1764" s="1" t="n">
        <v>84.45</v>
      </c>
      <c r="C1764" s="1" t="n">
        <v>84.47</v>
      </c>
      <c r="D1764" s="1" t="n">
        <v>82.86</v>
      </c>
      <c r="E1764" s="1" t="n">
        <v>84.15</v>
      </c>
      <c r="F1764" s="1" t="n">
        <v>30871200</v>
      </c>
      <c r="G1764" s="1" t="n">
        <v>83.79</v>
      </c>
      <c r="I1764" s="0" t="n">
        <f aca="false">B1764-E1764</f>
        <v>0.299999999999997</v>
      </c>
      <c r="J1764" s="0" t="n">
        <f aca="false">C1764-D1764</f>
        <v>1.61</v>
      </c>
      <c r="L1764" s="11" t="e">
        <f aca="false">IF(ROW(E1764) - 1 &gt;= $L$1,MMULT($AA$1:AA1($AA$1, 0, $L$1 - 1),E1764:E1764(E1764,1 - $L$1, 0)) / $K$3,"")</f>
        <v>#VALUE!</v>
      </c>
      <c r="N1764" s="0" t="e">
        <f aca="false">IF(ROW(E1764) - 1 &gt;= $N$1,SUM(E1764:E1764(E1764,1 - $N$1, 0)) / $N$1,"")</f>
        <v>#VALUE!</v>
      </c>
      <c r="P1764" s="0" t="e">
        <f aca="false">IF(ROW(N1764) - 1 &gt; $P$1, IF(OFFSET(N1764,  1 - $P$1, 0) &lt;&gt; "", MMULT($AA$2:AA2($AA$2, 0, $P$1 - 1), E1764:E1764(E1764,1 - $P$1, 0)) / $O$3,""),"")</f>
        <v>#VALUE!</v>
      </c>
    </row>
    <row collapsed="false" customFormat="false" customHeight="true" hidden="false" ht="14.4" outlineLevel="0" r="1765">
      <c r="A1765" s="5" t="n">
        <v>39120</v>
      </c>
      <c r="B1765" s="1" t="n">
        <v>84.48</v>
      </c>
      <c r="C1765" s="1" t="n">
        <v>86.38</v>
      </c>
      <c r="D1765" s="1" t="n">
        <v>83.55</v>
      </c>
      <c r="E1765" s="1" t="n">
        <v>86.15</v>
      </c>
      <c r="F1765" s="1" t="n">
        <v>38100900</v>
      </c>
      <c r="G1765" s="1" t="n">
        <v>85.78</v>
      </c>
      <c r="I1765" s="0" t="n">
        <f aca="false">B1765-E1765</f>
        <v>-1.67</v>
      </c>
      <c r="J1765" s="0" t="n">
        <f aca="false">C1765-D1765</f>
        <v>2.83</v>
      </c>
      <c r="L1765" s="11" t="e">
        <f aca="false">IF(ROW(E1765) - 1 &gt;= $L$1,MMULT($AA$1:AA1($AA$1, 0, $L$1 - 1),E1765:E1765(E1765,1 - $L$1, 0)) / $K$3,"")</f>
        <v>#VALUE!</v>
      </c>
      <c r="N1765" s="0" t="e">
        <f aca="false">IF(ROW(E1765) - 1 &gt;= $N$1,SUM(E1765:E1765(E1765,1 - $N$1, 0)) / $N$1,"")</f>
        <v>#VALUE!</v>
      </c>
      <c r="P1765" s="0" t="e">
        <f aca="false">IF(ROW(N1765) - 1 &gt; $P$1, IF(OFFSET(N1765,  1 - $P$1, 0) &lt;&gt; "", MMULT($AA$2:AA2($AA$2, 0, $P$1 - 1), E1765:E1765(E1765,1 - $P$1, 0)) / $O$3,""),"")</f>
        <v>#VALUE!</v>
      </c>
    </row>
    <row collapsed="false" customFormat="false" customHeight="true" hidden="false" ht="14.4" outlineLevel="0" r="1766">
      <c r="A1766" s="5" t="n">
        <v>39121</v>
      </c>
      <c r="B1766" s="1" t="n">
        <v>85.43</v>
      </c>
      <c r="C1766" s="1" t="n">
        <v>86.51</v>
      </c>
      <c r="D1766" s="1" t="n">
        <v>85.41</v>
      </c>
      <c r="E1766" s="1" t="n">
        <v>86.18</v>
      </c>
      <c r="F1766" s="1" t="n">
        <v>24251100</v>
      </c>
      <c r="G1766" s="1" t="n">
        <v>85.81</v>
      </c>
      <c r="I1766" s="0" t="n">
        <f aca="false">B1766-E1766</f>
        <v>-0.75</v>
      </c>
      <c r="J1766" s="0" t="n">
        <f aca="false">C1766-D1766</f>
        <v>1.10000000000001</v>
      </c>
      <c r="L1766" s="11" t="e">
        <f aca="false">IF(ROW(E1766) - 1 &gt;= $L$1,MMULT($AA$1:AA1($AA$1, 0, $L$1 - 1),E1766:E1766(E1766,1 - $L$1, 0)) / $K$3,"")</f>
        <v>#VALUE!</v>
      </c>
      <c r="N1766" s="0" t="e">
        <f aca="false">IF(ROW(E1766) - 1 &gt;= $N$1,SUM(E1766:E1766(E1766,1 - $N$1, 0)) / $N$1,"")</f>
        <v>#VALUE!</v>
      </c>
      <c r="P1766" s="0" t="e">
        <f aca="false">IF(ROW(N1766) - 1 &gt; $P$1, IF(OFFSET(N1766,  1 - $P$1, 0) &lt;&gt; "", MMULT($AA$2:AA2($AA$2, 0, $P$1 - 1), E1766:E1766(E1766,1 - $P$1, 0)) / $O$3,""),"")</f>
        <v>#VALUE!</v>
      </c>
    </row>
    <row collapsed="false" customFormat="false" customHeight="true" hidden="false" ht="14.4" outlineLevel="0" r="1767">
      <c r="A1767" s="5" t="n">
        <v>39122</v>
      </c>
      <c r="B1767" s="1" t="n">
        <v>85.88</v>
      </c>
      <c r="C1767" s="1" t="n">
        <v>86.2</v>
      </c>
      <c r="D1767" s="1" t="n">
        <v>83.21</v>
      </c>
      <c r="E1767" s="1" t="n">
        <v>83.27</v>
      </c>
      <c r="F1767" s="1" t="n">
        <v>30733600</v>
      </c>
      <c r="G1767" s="1" t="n">
        <v>82.91</v>
      </c>
      <c r="I1767" s="0" t="n">
        <f aca="false">B1767-E1767</f>
        <v>2.61</v>
      </c>
      <c r="J1767" s="0" t="n">
        <f aca="false">C1767-D1767</f>
        <v>2.99000000000001</v>
      </c>
      <c r="L1767" s="11" t="e">
        <f aca="false">IF(ROW(E1767) - 1 &gt;= $L$1,MMULT($AA$1:AA1($AA$1, 0, $L$1 - 1),E1767:E1767(E1767,1 - $L$1, 0)) / $K$3,"")</f>
        <v>#VALUE!</v>
      </c>
      <c r="N1767" s="0" t="e">
        <f aca="false">IF(ROW(E1767) - 1 &gt;= $N$1,SUM(E1767:E1767(E1767,1 - $N$1, 0)) / $N$1,"")</f>
        <v>#VALUE!</v>
      </c>
      <c r="P1767" s="0" t="e">
        <f aca="false">IF(ROW(N1767) - 1 &gt; $P$1, IF(OFFSET(N1767,  1 - $P$1, 0) &lt;&gt; "", MMULT($AA$2:AA2($AA$2, 0, $P$1 - 1), E1767:E1767(E1767,1 - $P$1, 0)) / $O$3,""),"")</f>
        <v>#VALUE!</v>
      </c>
    </row>
    <row collapsed="false" customFormat="false" customHeight="true" hidden="false" ht="14.4" outlineLevel="0" r="1768">
      <c r="A1768" s="5" t="n">
        <v>39125</v>
      </c>
      <c r="B1768" s="1" t="n">
        <v>84.43</v>
      </c>
      <c r="C1768" s="1" t="n">
        <v>85.18</v>
      </c>
      <c r="D1768" s="1" t="n">
        <v>83.63</v>
      </c>
      <c r="E1768" s="1" t="n">
        <v>84.88</v>
      </c>
      <c r="F1768" s="1" t="n">
        <v>25859700</v>
      </c>
      <c r="G1768" s="1" t="n">
        <v>84.52</v>
      </c>
      <c r="I1768" s="0" t="n">
        <f aca="false">B1768-E1768</f>
        <v>-0.449999999999989</v>
      </c>
      <c r="J1768" s="0" t="n">
        <f aca="false">C1768-D1768</f>
        <v>1.55000000000001</v>
      </c>
      <c r="L1768" s="11" t="e">
        <f aca="false">IF(ROW(E1768) - 1 &gt;= $L$1,MMULT($AA$1:AA1($AA$1, 0, $L$1 - 1),E1768:E1768(E1768,1 - $L$1, 0)) / $K$3,"")</f>
        <v>#VALUE!</v>
      </c>
      <c r="N1768" s="0" t="e">
        <f aca="false">IF(ROW(E1768) - 1 &gt;= $N$1,SUM(E1768:E1768(E1768,1 - $N$1, 0)) / $N$1,"")</f>
        <v>#VALUE!</v>
      </c>
      <c r="P1768" s="0" t="e">
        <f aca="false">IF(ROW(N1768) - 1 &gt; $P$1, IF(OFFSET(N1768,  1 - $P$1, 0) &lt;&gt; "", MMULT($AA$2:AA2($AA$2, 0, $P$1 - 1), E1768:E1768(E1768,1 - $P$1, 0)) / $O$3,""),"")</f>
        <v>#VALUE!</v>
      </c>
    </row>
    <row collapsed="false" customFormat="false" customHeight="true" hidden="false" ht="14.4" outlineLevel="0" r="1769">
      <c r="A1769" s="5" t="n">
        <v>39126</v>
      </c>
      <c r="B1769" s="1" t="n">
        <v>85.16</v>
      </c>
      <c r="C1769" s="1" t="n">
        <v>85.29</v>
      </c>
      <c r="D1769" s="1" t="n">
        <v>84.3</v>
      </c>
      <c r="E1769" s="1" t="n">
        <v>84.7</v>
      </c>
      <c r="F1769" s="1" t="n">
        <v>20749500</v>
      </c>
      <c r="G1769" s="1" t="n">
        <v>84.34</v>
      </c>
      <c r="I1769" s="0" t="n">
        <f aca="false">B1769-E1769</f>
        <v>0.459999999999994</v>
      </c>
      <c r="J1769" s="0" t="n">
        <f aca="false">C1769-D1769</f>
        <v>0.990000000000009</v>
      </c>
      <c r="L1769" s="11" t="e">
        <f aca="false">IF(ROW(E1769) - 1 &gt;= $L$1,MMULT($AA$1:AA1($AA$1, 0, $L$1 - 1),E1769:E1769(E1769,1 - $L$1, 0)) / $K$3,"")</f>
        <v>#VALUE!</v>
      </c>
      <c r="N1769" s="0" t="e">
        <f aca="false">IF(ROW(E1769) - 1 &gt;= $N$1,SUM(E1769:E1769(E1769,1 - $N$1, 0)) / $N$1,"")</f>
        <v>#VALUE!</v>
      </c>
      <c r="P1769" s="0" t="e">
        <f aca="false">IF(ROW(N1769) - 1 &gt; $P$1, IF(OFFSET(N1769,  1 - $P$1, 0) &lt;&gt; "", MMULT($AA$2:AA2($AA$2, 0, $P$1 - 1), E1769:E1769(E1769,1 - $P$1, 0)) / $O$3,""),"")</f>
        <v>#VALUE!</v>
      </c>
    </row>
    <row collapsed="false" customFormat="false" customHeight="true" hidden="false" ht="14.4" outlineLevel="0" r="1770">
      <c r="A1770" s="5" t="n">
        <v>39127</v>
      </c>
      <c r="B1770" s="1" t="n">
        <v>84.63</v>
      </c>
      <c r="C1770" s="1" t="n">
        <v>85.64</v>
      </c>
      <c r="D1770" s="1" t="n">
        <v>84.57</v>
      </c>
      <c r="E1770" s="1" t="n">
        <v>85.3</v>
      </c>
      <c r="F1770" s="1" t="n">
        <v>18142200</v>
      </c>
      <c r="G1770" s="1" t="n">
        <v>84.94</v>
      </c>
      <c r="I1770" s="0" t="n">
        <f aca="false">B1770-E1770</f>
        <v>-0.670000000000002</v>
      </c>
      <c r="J1770" s="0" t="n">
        <f aca="false">C1770-D1770</f>
        <v>1.07000000000001</v>
      </c>
      <c r="L1770" s="11" t="e">
        <f aca="false">IF(ROW(E1770) - 1 &gt;= $L$1,MMULT($AA$1:AA1($AA$1, 0, $L$1 - 1),E1770:E1770(E1770,1 - $L$1, 0)) / $K$3,"")</f>
        <v>#VALUE!</v>
      </c>
      <c r="N1770" s="0" t="e">
        <f aca="false">IF(ROW(E1770) - 1 &gt;= $N$1,SUM(E1770:E1770(E1770,1 - $N$1, 0)) / $N$1,"")</f>
        <v>#VALUE!</v>
      </c>
      <c r="P1770" s="0" t="e">
        <f aca="false">IF(ROW(N1770) - 1 &gt; $P$1, IF(OFFSET(N1770,  1 - $P$1, 0) &lt;&gt; "", MMULT($AA$2:AA2($AA$2, 0, $P$1 - 1), E1770:E1770(E1770,1 - $P$1, 0)) / $O$3,""),"")</f>
        <v>#VALUE!</v>
      </c>
    </row>
    <row collapsed="false" customFormat="false" customHeight="true" hidden="false" ht="14.4" outlineLevel="0" r="1771">
      <c r="A1771" s="5" t="n">
        <v>39128</v>
      </c>
      <c r="B1771" s="1" t="n">
        <v>85.44</v>
      </c>
      <c r="C1771" s="1" t="n">
        <v>85.62</v>
      </c>
      <c r="D1771" s="1" t="n">
        <v>84.78</v>
      </c>
      <c r="E1771" s="1" t="n">
        <v>85.21</v>
      </c>
      <c r="F1771" s="1" t="n">
        <v>12987900</v>
      </c>
      <c r="G1771" s="1" t="n">
        <v>84.85</v>
      </c>
      <c r="I1771" s="0" t="n">
        <f aca="false">B1771-E1771</f>
        <v>0.230000000000004</v>
      </c>
      <c r="J1771" s="0" t="n">
        <f aca="false">C1771-D1771</f>
        <v>0.840000000000003</v>
      </c>
      <c r="L1771" s="11" t="e">
        <f aca="false">IF(ROW(E1771) - 1 &gt;= $L$1,MMULT($AA$1:AA1($AA$1, 0, $L$1 - 1),E1771:E1771(E1771,1 - $L$1, 0)) / $K$3,"")</f>
        <v>#VALUE!</v>
      </c>
      <c r="N1771" s="0" t="e">
        <f aca="false">IF(ROW(E1771) - 1 &gt;= $N$1,SUM(E1771:E1771(E1771,1 - $N$1, 0)) / $N$1,"")</f>
        <v>#VALUE!</v>
      </c>
      <c r="P1771" s="0" t="e">
        <f aca="false">IF(ROW(N1771) - 1 &gt; $P$1, IF(OFFSET(N1771,  1 - $P$1, 0) &lt;&gt; "", MMULT($AA$2:AA2($AA$2, 0, $P$1 - 1), E1771:E1771(E1771,1 - $P$1, 0)) / $O$3,""),"")</f>
        <v>#VALUE!</v>
      </c>
    </row>
    <row collapsed="false" customFormat="false" customHeight="true" hidden="false" ht="14.4" outlineLevel="0" r="1772">
      <c r="A1772" s="5" t="n">
        <v>39129</v>
      </c>
      <c r="B1772" s="1" t="n">
        <v>85.25</v>
      </c>
      <c r="C1772" s="1" t="n">
        <v>85.41</v>
      </c>
      <c r="D1772" s="1" t="n">
        <v>84.66</v>
      </c>
      <c r="E1772" s="1" t="n">
        <v>84.83</v>
      </c>
      <c r="F1772" s="1" t="n">
        <v>14281000</v>
      </c>
      <c r="G1772" s="1" t="n">
        <v>84.47</v>
      </c>
      <c r="I1772" s="0" t="n">
        <f aca="false">B1772-E1772</f>
        <v>0.420000000000002</v>
      </c>
      <c r="J1772" s="0" t="n">
        <f aca="false">C1772-D1772</f>
        <v>0.75</v>
      </c>
      <c r="L1772" s="11" t="e">
        <f aca="false">IF(ROW(E1772) - 1 &gt;= $L$1,MMULT($AA$1:AA1($AA$1, 0, $L$1 - 1),E1772:E1772(E1772,1 - $L$1, 0)) / $K$3,"")</f>
        <v>#VALUE!</v>
      </c>
      <c r="N1772" s="0" t="e">
        <f aca="false">IF(ROW(E1772) - 1 &gt;= $N$1,SUM(E1772:E1772(E1772,1 - $N$1, 0)) / $N$1,"")</f>
        <v>#VALUE!</v>
      </c>
      <c r="P1772" s="0" t="e">
        <f aca="false">IF(ROW(N1772) - 1 &gt; $P$1, IF(OFFSET(N1772,  1 - $P$1, 0) &lt;&gt; "", MMULT($AA$2:AA2($AA$2, 0, $P$1 - 1), E1772:E1772(E1772,1 - $P$1, 0)) / $O$3,""),"")</f>
        <v>#VALUE!</v>
      </c>
    </row>
    <row collapsed="false" customFormat="false" customHeight="true" hidden="false" ht="14.4" outlineLevel="0" r="1773">
      <c r="A1773" s="5" t="n">
        <v>39133</v>
      </c>
      <c r="B1773" s="1" t="n">
        <v>84.65</v>
      </c>
      <c r="C1773" s="1" t="n">
        <v>86.16</v>
      </c>
      <c r="D1773" s="1" t="n">
        <v>84.16</v>
      </c>
      <c r="E1773" s="1" t="n">
        <v>85.9</v>
      </c>
      <c r="F1773" s="1" t="n">
        <v>22060800</v>
      </c>
      <c r="G1773" s="1" t="n">
        <v>85.53</v>
      </c>
      <c r="I1773" s="0" t="n">
        <f aca="false">B1773-E1773</f>
        <v>-1.25</v>
      </c>
      <c r="J1773" s="0" t="n">
        <f aca="false">C1773-D1773</f>
        <v>2</v>
      </c>
      <c r="L1773" s="11" t="e">
        <f aca="false">IF(ROW(E1773) - 1 &gt;= $L$1,MMULT($AA$1:AA1($AA$1, 0, $L$1 - 1),E1773:E1773(E1773,1 - $L$1, 0)) / $K$3,"")</f>
        <v>#VALUE!</v>
      </c>
      <c r="N1773" s="0" t="e">
        <f aca="false">IF(ROW(E1773) - 1 &gt;= $N$1,SUM(E1773:E1773(E1773,1 - $N$1, 0)) / $N$1,"")</f>
        <v>#VALUE!</v>
      </c>
      <c r="P1773" s="0" t="e">
        <f aca="false">IF(ROW(N1773) - 1 &gt; $P$1, IF(OFFSET(N1773,  1 - $P$1, 0) &lt;&gt; "", MMULT($AA$2:AA2($AA$2, 0, $P$1 - 1), E1773:E1773(E1773,1 - $P$1, 0)) / $O$3,""),"")</f>
        <v>#VALUE!</v>
      </c>
    </row>
    <row collapsed="false" customFormat="false" customHeight="true" hidden="false" ht="14.4" outlineLevel="0" r="1774">
      <c r="A1774" s="5" t="n">
        <v>39134</v>
      </c>
      <c r="B1774" s="1" t="n">
        <v>85.98</v>
      </c>
      <c r="C1774" s="1" t="n">
        <v>89.49</v>
      </c>
      <c r="D1774" s="1" t="n">
        <v>85.96</v>
      </c>
      <c r="E1774" s="1" t="n">
        <v>89.2</v>
      </c>
      <c r="F1774" s="1" t="n">
        <v>41261200</v>
      </c>
      <c r="G1774" s="1" t="n">
        <v>88.82</v>
      </c>
      <c r="I1774" s="0" t="n">
        <f aca="false">B1774-E1774</f>
        <v>-3.22</v>
      </c>
      <c r="J1774" s="0" t="n">
        <f aca="false">C1774-D1774</f>
        <v>3.53</v>
      </c>
      <c r="L1774" s="11" t="e">
        <f aca="false">IF(ROW(E1774) - 1 &gt;= $L$1,MMULT($AA$1:AA1($AA$1, 0, $L$1 - 1),E1774:E1774(E1774,1 - $L$1, 0)) / $K$3,"")</f>
        <v>#VALUE!</v>
      </c>
      <c r="N1774" s="0" t="e">
        <f aca="false">IF(ROW(E1774) - 1 &gt;= $N$1,SUM(E1774:E1774(E1774,1 - $N$1, 0)) / $N$1,"")</f>
        <v>#VALUE!</v>
      </c>
      <c r="P1774" s="0" t="e">
        <f aca="false">IF(ROW(N1774) - 1 &gt; $P$1, IF(OFFSET(N1774,  1 - $P$1, 0) &lt;&gt; "", MMULT($AA$2:AA2($AA$2, 0, $P$1 - 1), E1774:E1774(E1774,1 - $P$1, 0)) / $O$3,""),"")</f>
        <v>#VALUE!</v>
      </c>
    </row>
    <row collapsed="false" customFormat="false" customHeight="true" hidden="false" ht="14.4" outlineLevel="0" r="1775">
      <c r="A1775" s="5" t="n">
        <v>39135</v>
      </c>
      <c r="B1775" s="1" t="n">
        <v>90.8</v>
      </c>
      <c r="C1775" s="1" t="n">
        <v>90.81</v>
      </c>
      <c r="D1775" s="1" t="n">
        <v>88.53</v>
      </c>
      <c r="E1775" s="1" t="n">
        <v>89.51</v>
      </c>
      <c r="F1775" s="1" t="n">
        <v>29936600</v>
      </c>
      <c r="G1775" s="1" t="n">
        <v>89.13</v>
      </c>
      <c r="I1775" s="0" t="n">
        <f aca="false">B1775-E1775</f>
        <v>1.28999999999999</v>
      </c>
      <c r="J1775" s="0" t="n">
        <f aca="false">C1775-D1775</f>
        <v>2.28</v>
      </c>
      <c r="L1775" s="11" t="e">
        <f aca="false">IF(ROW(E1775) - 1 &gt;= $L$1,MMULT($AA$1:AA1($AA$1, 0, $L$1 - 1),E1775:E1775(E1775,1 - $L$1, 0)) / $K$3,"")</f>
        <v>#VALUE!</v>
      </c>
      <c r="N1775" s="0" t="e">
        <f aca="false">IF(ROW(E1775) - 1 &gt;= $N$1,SUM(E1775:E1775(E1775,1 - $N$1, 0)) / $N$1,"")</f>
        <v>#VALUE!</v>
      </c>
      <c r="P1775" s="0" t="e">
        <f aca="false">IF(ROW(N1775) - 1 &gt; $P$1, IF(OFFSET(N1775,  1 - $P$1, 0) &lt;&gt; "", MMULT($AA$2:AA2($AA$2, 0, $P$1 - 1), E1775:E1775(E1775,1 - $P$1, 0)) / $O$3,""),"")</f>
        <v>#VALUE!</v>
      </c>
    </row>
    <row collapsed="false" customFormat="false" customHeight="true" hidden="false" ht="14.4" outlineLevel="0" r="1776">
      <c r="A1776" s="5" t="n">
        <v>39136</v>
      </c>
      <c r="B1776" s="1" t="n">
        <v>89.16</v>
      </c>
      <c r="C1776" s="1" t="n">
        <v>90.34</v>
      </c>
      <c r="D1776" s="1" t="n">
        <v>88.85</v>
      </c>
      <c r="E1776" s="1" t="n">
        <v>89.07</v>
      </c>
      <c r="F1776" s="1" t="n">
        <v>18496200</v>
      </c>
      <c r="G1776" s="1" t="n">
        <v>88.69</v>
      </c>
      <c r="I1776" s="0" t="n">
        <f aca="false">B1776-E1776</f>
        <v>0.0900000000000034</v>
      </c>
      <c r="J1776" s="0" t="n">
        <f aca="false">C1776-D1776</f>
        <v>1.49000000000001</v>
      </c>
      <c r="L1776" s="11" t="e">
        <f aca="false">IF(ROW(E1776) - 1 &gt;= $L$1,MMULT($AA$1:AA1($AA$1, 0, $L$1 - 1),E1776:E1776(E1776,1 - $L$1, 0)) / $K$3,"")</f>
        <v>#VALUE!</v>
      </c>
      <c r="N1776" s="0" t="e">
        <f aca="false">IF(ROW(E1776) - 1 &gt;= $N$1,SUM(E1776:E1776(E1776,1 - $N$1, 0)) / $N$1,"")</f>
        <v>#VALUE!</v>
      </c>
      <c r="P1776" s="0" t="e">
        <f aca="false">IF(ROW(N1776) - 1 &gt; $P$1, IF(OFFSET(N1776,  1 - $P$1, 0) &lt;&gt; "", MMULT($AA$2:AA2($AA$2, 0, $P$1 - 1), E1776:E1776(E1776,1 - $P$1, 0)) / $O$3,""),"")</f>
        <v>#VALUE!</v>
      </c>
    </row>
    <row collapsed="false" customFormat="false" customHeight="true" hidden="false" ht="14.4" outlineLevel="0" r="1777">
      <c r="A1777" s="5" t="n">
        <v>39139</v>
      </c>
      <c r="B1777" s="1" t="n">
        <v>89.84</v>
      </c>
      <c r="C1777" s="1" t="n">
        <v>90</v>
      </c>
      <c r="D1777" s="1" t="n">
        <v>87.61</v>
      </c>
      <c r="E1777" s="1" t="n">
        <v>88.51</v>
      </c>
      <c r="F1777" s="1" t="n">
        <v>21994600</v>
      </c>
      <c r="G1777" s="1" t="n">
        <v>88.13</v>
      </c>
      <c r="I1777" s="0" t="n">
        <f aca="false">B1777-E1777</f>
        <v>1.33</v>
      </c>
      <c r="J1777" s="0" t="n">
        <f aca="false">C1777-D1777</f>
        <v>2.39</v>
      </c>
      <c r="L1777" s="11" t="e">
        <f aca="false">IF(ROW(E1777) - 1 &gt;= $L$1,MMULT($AA$1:AA1($AA$1, 0, $L$1 - 1),E1777:E1777(E1777,1 - $L$1, 0)) / $K$3,"")</f>
        <v>#VALUE!</v>
      </c>
      <c r="N1777" s="0" t="e">
        <f aca="false">IF(ROW(E1777) - 1 &gt;= $N$1,SUM(E1777:E1777(E1777,1 - $N$1, 0)) / $N$1,"")</f>
        <v>#VALUE!</v>
      </c>
      <c r="P1777" s="0" t="e">
        <f aca="false">IF(ROW(N1777) - 1 &gt; $P$1, IF(OFFSET(N1777,  1 - $P$1, 0) &lt;&gt; "", MMULT($AA$2:AA2($AA$2, 0, $P$1 - 1), E1777:E1777(E1777,1 - $P$1, 0)) / $O$3,""),"")</f>
        <v>#VALUE!</v>
      </c>
    </row>
    <row collapsed="false" customFormat="false" customHeight="true" hidden="false" ht="14.4" outlineLevel="0" r="1778">
      <c r="A1778" s="5" t="n">
        <v>39140</v>
      </c>
      <c r="B1778" s="1" t="n">
        <v>86.3</v>
      </c>
      <c r="C1778" s="1" t="n">
        <v>87.08</v>
      </c>
      <c r="D1778" s="1" t="n">
        <v>83.41</v>
      </c>
      <c r="E1778" s="1" t="n">
        <v>83.93</v>
      </c>
      <c r="F1778" s="1" t="n">
        <v>40921900</v>
      </c>
      <c r="G1778" s="1" t="n">
        <v>83.57</v>
      </c>
      <c r="I1778" s="0" t="n">
        <f aca="false">B1778-E1778</f>
        <v>2.36999999999999</v>
      </c>
      <c r="J1778" s="0" t="n">
        <f aca="false">C1778-D1778</f>
        <v>3.67</v>
      </c>
      <c r="L1778" s="11" t="e">
        <f aca="false">IF(ROW(E1778) - 1 &gt;= $L$1,MMULT($AA$1:AA1($AA$1, 0, $L$1 - 1),E1778:E1778(E1778,1 - $L$1, 0)) / $K$3,"")</f>
        <v>#VALUE!</v>
      </c>
      <c r="N1778" s="0" t="e">
        <f aca="false">IF(ROW(E1778) - 1 &gt;= $N$1,SUM(E1778:E1778(E1778,1 - $N$1, 0)) / $N$1,"")</f>
        <v>#VALUE!</v>
      </c>
      <c r="P1778" s="0" t="e">
        <f aca="false">IF(ROW(N1778) - 1 &gt; $P$1, IF(OFFSET(N1778,  1 - $P$1, 0) &lt;&gt; "", MMULT($AA$2:AA2($AA$2, 0, $P$1 - 1), E1778:E1778(E1778,1 - $P$1, 0)) / $O$3,""),"")</f>
        <v>#VALUE!</v>
      </c>
    </row>
    <row collapsed="false" customFormat="false" customHeight="true" hidden="false" ht="14.4" outlineLevel="0" r="1779">
      <c r="A1779" s="5" t="n">
        <v>39141</v>
      </c>
      <c r="B1779" s="1" t="n">
        <v>83</v>
      </c>
      <c r="C1779" s="1" t="n">
        <v>85.6</v>
      </c>
      <c r="D1779" s="1" t="n">
        <v>83</v>
      </c>
      <c r="E1779" s="1" t="n">
        <v>84.61</v>
      </c>
      <c r="F1779" s="1" t="n">
        <v>32838400</v>
      </c>
      <c r="G1779" s="1" t="n">
        <v>84.25</v>
      </c>
      <c r="I1779" s="0" t="n">
        <f aca="false">B1779-E1779</f>
        <v>-1.61</v>
      </c>
      <c r="J1779" s="0" t="n">
        <f aca="false">C1779-D1779</f>
        <v>2.59999999999999</v>
      </c>
      <c r="L1779" s="11" t="e">
        <f aca="false">IF(ROW(E1779) - 1 &gt;= $L$1,MMULT($AA$1:AA1($AA$1, 0, $L$1 - 1),E1779:E1779(E1779,1 - $L$1, 0)) / $K$3,"")</f>
        <v>#VALUE!</v>
      </c>
      <c r="N1779" s="0" t="e">
        <f aca="false">IF(ROW(E1779) - 1 &gt;= $N$1,SUM(E1779:E1779(E1779,1 - $N$1, 0)) / $N$1,"")</f>
        <v>#VALUE!</v>
      </c>
      <c r="P1779" s="0" t="e">
        <f aca="false">IF(ROW(N1779) - 1 &gt; $P$1, IF(OFFSET(N1779,  1 - $P$1, 0) &lt;&gt; "", MMULT($AA$2:AA2($AA$2, 0, $P$1 - 1), E1779:E1779(E1779,1 - $P$1, 0)) / $O$3,""),"")</f>
        <v>#VALUE!</v>
      </c>
    </row>
    <row collapsed="false" customFormat="false" customHeight="true" hidden="false" ht="14.4" outlineLevel="0" r="1780">
      <c r="A1780" s="5" t="n">
        <v>39142</v>
      </c>
      <c r="B1780" s="1" t="n">
        <v>84.03</v>
      </c>
      <c r="C1780" s="1" t="n">
        <v>88.31</v>
      </c>
      <c r="D1780" s="1" t="n">
        <v>83.75</v>
      </c>
      <c r="E1780" s="1" t="n">
        <v>87.06</v>
      </c>
      <c r="F1780" s="1" t="n">
        <v>50554600</v>
      </c>
      <c r="G1780" s="1" t="n">
        <v>86.69</v>
      </c>
      <c r="I1780" s="0" t="n">
        <f aca="false">B1780-E1780</f>
        <v>-3.03</v>
      </c>
      <c r="J1780" s="0" t="n">
        <f aca="false">C1780-D1780</f>
        <v>4.56</v>
      </c>
      <c r="L1780" s="11" t="e">
        <f aca="false">IF(ROW(E1780) - 1 &gt;= $L$1,MMULT($AA$1:AA1($AA$1, 0, $L$1 - 1),E1780:E1780(E1780,1 - $L$1, 0)) / $K$3,"")</f>
        <v>#VALUE!</v>
      </c>
      <c r="N1780" s="0" t="e">
        <f aca="false">IF(ROW(E1780) - 1 &gt;= $N$1,SUM(E1780:E1780(E1780,1 - $N$1, 0)) / $N$1,"")</f>
        <v>#VALUE!</v>
      </c>
      <c r="P1780" s="0" t="e">
        <f aca="false">IF(ROW(N1780) - 1 &gt; $P$1, IF(OFFSET(N1780,  1 - $P$1, 0) &lt;&gt; "", MMULT($AA$2:AA2($AA$2, 0, $P$1 - 1), E1780:E1780(E1780,1 - $P$1, 0)) / $O$3,""),"")</f>
        <v>#VALUE!</v>
      </c>
    </row>
    <row collapsed="false" customFormat="false" customHeight="true" hidden="false" ht="14.4" outlineLevel="0" r="1781">
      <c r="A1781" s="5" t="n">
        <v>39143</v>
      </c>
      <c r="B1781" s="1" t="n">
        <v>86.77</v>
      </c>
      <c r="C1781" s="1" t="n">
        <v>87.54</v>
      </c>
      <c r="D1781" s="1" t="n">
        <v>85.21</v>
      </c>
      <c r="E1781" s="1" t="n">
        <v>85.41</v>
      </c>
      <c r="F1781" s="1" t="n">
        <v>30714300</v>
      </c>
      <c r="G1781" s="1" t="n">
        <v>85.04</v>
      </c>
      <c r="I1781" s="0" t="n">
        <f aca="false">B1781-E1781</f>
        <v>1.36</v>
      </c>
      <c r="J1781" s="0" t="n">
        <f aca="false">C1781-D1781</f>
        <v>2.33000000000001</v>
      </c>
      <c r="L1781" s="11" t="e">
        <f aca="false">IF(ROW(E1781) - 1 &gt;= $L$1,MMULT($AA$1:AA1($AA$1, 0, $L$1 - 1),E1781:E1781(E1781,1 - $L$1, 0)) / $K$3,"")</f>
        <v>#VALUE!</v>
      </c>
      <c r="N1781" s="0" t="e">
        <f aca="false">IF(ROW(E1781) - 1 &gt;= $N$1,SUM(E1781:E1781(E1781,1 - $N$1, 0)) / $N$1,"")</f>
        <v>#VALUE!</v>
      </c>
      <c r="P1781" s="0" t="e">
        <f aca="false">IF(ROW(N1781) - 1 &gt; $P$1, IF(OFFSET(N1781,  1 - $P$1, 0) &lt;&gt; "", MMULT($AA$2:AA2($AA$2, 0, $P$1 - 1), E1781:E1781(E1781,1 - $P$1, 0)) / $O$3,""),"")</f>
        <v>#VALUE!</v>
      </c>
    </row>
    <row collapsed="false" customFormat="false" customHeight="true" hidden="false" ht="14.4" outlineLevel="0" r="1782">
      <c r="A1782" s="5" t="n">
        <v>39146</v>
      </c>
      <c r="B1782" s="1" t="n">
        <v>85.89</v>
      </c>
      <c r="C1782" s="1" t="n">
        <v>88.65</v>
      </c>
      <c r="D1782" s="1" t="n">
        <v>85.76</v>
      </c>
      <c r="E1782" s="1" t="n">
        <v>86.32</v>
      </c>
      <c r="F1782" s="1" t="n">
        <v>29960700</v>
      </c>
      <c r="G1782" s="1" t="n">
        <v>85.95</v>
      </c>
      <c r="I1782" s="0" t="n">
        <f aca="false">B1782-E1782</f>
        <v>-0.429999999999993</v>
      </c>
      <c r="J1782" s="0" t="n">
        <f aca="false">C1782-D1782</f>
        <v>2.89</v>
      </c>
      <c r="L1782" s="11" t="e">
        <f aca="false">IF(ROW(E1782) - 1 &gt;= $L$1,MMULT($AA$1:AA1($AA$1, 0, $L$1 - 1),E1782:E1782(E1782,1 - $L$1, 0)) / $K$3,"")</f>
        <v>#VALUE!</v>
      </c>
      <c r="N1782" s="0" t="e">
        <f aca="false">IF(ROW(E1782) - 1 &gt;= $N$1,SUM(E1782:E1782(E1782,1 - $N$1, 0)) / $N$1,"")</f>
        <v>#VALUE!</v>
      </c>
      <c r="P1782" s="0" t="e">
        <f aca="false">IF(ROW(N1782) - 1 &gt; $P$1, IF(OFFSET(N1782,  1 - $P$1, 0) &lt;&gt; "", MMULT($AA$2:AA2($AA$2, 0, $P$1 - 1), E1782:E1782(E1782,1 - $P$1, 0)) / $O$3,""),"")</f>
        <v>#VALUE!</v>
      </c>
    </row>
    <row collapsed="false" customFormat="false" customHeight="true" hidden="false" ht="14.4" outlineLevel="0" r="1783">
      <c r="A1783" s="5" t="n">
        <v>39147</v>
      </c>
      <c r="B1783" s="1" t="n">
        <v>87.8</v>
      </c>
      <c r="C1783" s="1" t="n">
        <v>88.31</v>
      </c>
      <c r="D1783" s="1" t="n">
        <v>87.4</v>
      </c>
      <c r="E1783" s="1" t="n">
        <v>88.19</v>
      </c>
      <c r="F1783" s="1" t="n">
        <v>25828100</v>
      </c>
      <c r="G1783" s="1" t="n">
        <v>87.81</v>
      </c>
      <c r="I1783" s="0" t="n">
        <f aca="false">B1783-E1783</f>
        <v>-0.390000000000001</v>
      </c>
      <c r="J1783" s="0" t="n">
        <f aca="false">C1783-D1783</f>
        <v>0.909999999999997</v>
      </c>
      <c r="L1783" s="11" t="e">
        <f aca="false">IF(ROW(E1783) - 1 &gt;= $L$1,MMULT($AA$1:AA1($AA$1, 0, $L$1 - 1),E1783:E1783(E1783,1 - $L$1, 0)) / $K$3,"")</f>
        <v>#VALUE!</v>
      </c>
      <c r="N1783" s="0" t="e">
        <f aca="false">IF(ROW(E1783) - 1 &gt;= $N$1,SUM(E1783:E1783(E1783,1 - $N$1, 0)) / $N$1,"")</f>
        <v>#VALUE!</v>
      </c>
      <c r="P1783" s="0" t="e">
        <f aca="false">IF(ROW(N1783) - 1 &gt; $P$1, IF(OFFSET(N1783,  1 - $P$1, 0) &lt;&gt; "", MMULT($AA$2:AA2($AA$2, 0, $P$1 - 1), E1783:E1783(E1783,1 - $P$1, 0)) / $O$3,""),"")</f>
        <v>#VALUE!</v>
      </c>
    </row>
    <row collapsed="false" customFormat="false" customHeight="true" hidden="false" ht="14.4" outlineLevel="0" r="1784">
      <c r="A1784" s="5" t="n">
        <v>39148</v>
      </c>
      <c r="B1784" s="1" t="n">
        <v>88.05</v>
      </c>
      <c r="C1784" s="1" t="n">
        <v>88.97</v>
      </c>
      <c r="D1784" s="1" t="n">
        <v>87.45</v>
      </c>
      <c r="E1784" s="1" t="n">
        <v>87.72</v>
      </c>
      <c r="F1784" s="1" t="n">
        <v>22367300</v>
      </c>
      <c r="G1784" s="1" t="n">
        <v>87.34</v>
      </c>
      <c r="I1784" s="0" t="n">
        <f aca="false">B1784-E1784</f>
        <v>0.329999999999998</v>
      </c>
      <c r="J1784" s="0" t="n">
        <f aca="false">C1784-D1784</f>
        <v>1.52</v>
      </c>
      <c r="L1784" s="11" t="e">
        <f aca="false">IF(ROW(E1784) - 1 &gt;= $L$1,MMULT($AA$1:AA1($AA$1, 0, $L$1 - 1),E1784:E1784(E1784,1 - $L$1, 0)) / $K$3,"")</f>
        <v>#VALUE!</v>
      </c>
      <c r="N1784" s="0" t="e">
        <f aca="false">IF(ROW(E1784) - 1 &gt;= $N$1,SUM(E1784:E1784(E1784,1 - $N$1, 0)) / $N$1,"")</f>
        <v>#VALUE!</v>
      </c>
      <c r="P1784" s="0" t="e">
        <f aca="false">IF(ROW(N1784) - 1 &gt; $P$1, IF(OFFSET(N1784,  1 - $P$1, 0) &lt;&gt; "", MMULT($AA$2:AA2($AA$2, 0, $P$1 - 1), E1784:E1784(E1784,1 - $P$1, 0)) / $O$3,""),"")</f>
        <v>#VALUE!</v>
      </c>
    </row>
    <row collapsed="false" customFormat="false" customHeight="true" hidden="false" ht="14.4" outlineLevel="0" r="1785">
      <c r="A1785" s="5" t="n">
        <v>39149</v>
      </c>
      <c r="B1785" s="1" t="n">
        <v>88.59</v>
      </c>
      <c r="C1785" s="1" t="n">
        <v>88.72</v>
      </c>
      <c r="D1785" s="1" t="n">
        <v>87.46</v>
      </c>
      <c r="E1785" s="1" t="n">
        <v>88</v>
      </c>
      <c r="F1785" s="1" t="n">
        <v>18250400</v>
      </c>
      <c r="G1785" s="1" t="n">
        <v>87.62</v>
      </c>
      <c r="I1785" s="0" t="n">
        <f aca="false">B1785-E1785</f>
        <v>0.590000000000003</v>
      </c>
      <c r="J1785" s="0" t="n">
        <f aca="false">C1785-D1785</f>
        <v>1.26000000000001</v>
      </c>
      <c r="L1785" s="11" t="e">
        <f aca="false">IF(ROW(E1785) - 1 &gt;= $L$1,MMULT($AA$1:AA1($AA$1, 0, $L$1 - 1),E1785:E1785(E1785,1 - $L$1, 0)) / $K$3,"")</f>
        <v>#VALUE!</v>
      </c>
      <c r="N1785" s="0" t="e">
        <f aca="false">IF(ROW(E1785) - 1 &gt;= $N$1,SUM(E1785:E1785(E1785,1 - $N$1, 0)) / $N$1,"")</f>
        <v>#VALUE!</v>
      </c>
      <c r="P1785" s="0" t="e">
        <f aca="false">IF(ROW(N1785) - 1 &gt; $P$1, IF(OFFSET(N1785,  1 - $P$1, 0) &lt;&gt; "", MMULT($AA$2:AA2($AA$2, 0, $P$1 - 1), E1785:E1785(E1785,1 - $P$1, 0)) / $O$3,""),"")</f>
        <v>#VALUE!</v>
      </c>
    </row>
    <row collapsed="false" customFormat="false" customHeight="true" hidden="false" ht="14.4" outlineLevel="0" r="1786">
      <c r="A1786" s="5" t="n">
        <v>39150</v>
      </c>
      <c r="B1786" s="1" t="n">
        <v>88.8</v>
      </c>
      <c r="C1786" s="1" t="n">
        <v>88.85</v>
      </c>
      <c r="D1786" s="1" t="n">
        <v>87.4</v>
      </c>
      <c r="E1786" s="1" t="n">
        <v>87.97</v>
      </c>
      <c r="F1786" s="1" t="n">
        <v>16137000</v>
      </c>
      <c r="G1786" s="1" t="n">
        <v>87.59</v>
      </c>
      <c r="I1786" s="0" t="n">
        <f aca="false">B1786-E1786</f>
        <v>0.829999999999998</v>
      </c>
      <c r="J1786" s="0" t="n">
        <f aca="false">C1786-D1786</f>
        <v>1.44999999999999</v>
      </c>
      <c r="L1786" s="11" t="e">
        <f aca="false">IF(ROW(E1786) - 1 &gt;= $L$1,MMULT($AA$1:AA1($AA$1, 0, $L$1 - 1),E1786:E1786(E1786,1 - $L$1, 0)) / $K$3,"")</f>
        <v>#VALUE!</v>
      </c>
      <c r="N1786" s="0" t="e">
        <f aca="false">IF(ROW(E1786) - 1 &gt;= $N$1,SUM(E1786:E1786(E1786,1 - $N$1, 0)) / $N$1,"")</f>
        <v>#VALUE!</v>
      </c>
      <c r="P1786" s="0" t="e">
        <f aca="false">IF(ROW(N1786) - 1 &gt; $P$1, IF(OFFSET(N1786,  1 - $P$1, 0) &lt;&gt; "", MMULT($AA$2:AA2($AA$2, 0, $P$1 - 1), E1786:E1786(E1786,1 - $P$1, 0)) / $O$3,""),"")</f>
        <v>#VALUE!</v>
      </c>
    </row>
    <row collapsed="false" customFormat="false" customHeight="true" hidden="false" ht="14.4" outlineLevel="0" r="1787">
      <c r="A1787" s="5" t="n">
        <v>39153</v>
      </c>
      <c r="B1787" s="1" t="n">
        <v>88.07</v>
      </c>
      <c r="C1787" s="1" t="n">
        <v>89.99</v>
      </c>
      <c r="D1787" s="1" t="n">
        <v>87.99</v>
      </c>
      <c r="E1787" s="1" t="n">
        <v>89.87</v>
      </c>
      <c r="F1787" s="1" t="n">
        <v>26050300</v>
      </c>
      <c r="G1787" s="1" t="n">
        <v>89.49</v>
      </c>
      <c r="I1787" s="0" t="n">
        <f aca="false">B1787-E1787</f>
        <v>-1.80000000000001</v>
      </c>
      <c r="J1787" s="0" t="n">
        <f aca="false">C1787-D1787</f>
        <v>2</v>
      </c>
      <c r="L1787" s="11" t="e">
        <f aca="false">IF(ROW(E1787) - 1 &gt;= $L$1,MMULT($AA$1:AA1($AA$1, 0, $L$1 - 1),E1787:E1787(E1787,1 - $L$1, 0)) / $K$3,"")</f>
        <v>#VALUE!</v>
      </c>
      <c r="N1787" s="0" t="e">
        <f aca="false">IF(ROW(E1787) - 1 &gt;= $N$1,SUM(E1787:E1787(E1787,1 - $N$1, 0)) / $N$1,"")</f>
        <v>#VALUE!</v>
      </c>
      <c r="P1787" s="0" t="e">
        <f aca="false">IF(ROW(N1787) - 1 &gt; $P$1, IF(OFFSET(N1787,  1 - $P$1, 0) &lt;&gt; "", MMULT($AA$2:AA2($AA$2, 0, $P$1 - 1), E1787:E1787(E1787,1 - $P$1, 0)) / $O$3,""),"")</f>
        <v>#VALUE!</v>
      </c>
    </row>
    <row collapsed="false" customFormat="false" customHeight="true" hidden="false" ht="14.4" outlineLevel="0" r="1788">
      <c r="A1788" s="5" t="n">
        <v>39154</v>
      </c>
      <c r="B1788" s="1" t="n">
        <v>89.41</v>
      </c>
      <c r="C1788" s="1" t="n">
        <v>90.6</v>
      </c>
      <c r="D1788" s="1" t="n">
        <v>88.4</v>
      </c>
      <c r="E1788" s="1" t="n">
        <v>88.4</v>
      </c>
      <c r="F1788" s="1" t="n">
        <v>30996100</v>
      </c>
      <c r="G1788" s="1" t="n">
        <v>88.02</v>
      </c>
      <c r="I1788" s="0" t="n">
        <f aca="false">B1788-E1788</f>
        <v>1.00999999999999</v>
      </c>
      <c r="J1788" s="0" t="n">
        <f aca="false">C1788-D1788</f>
        <v>2.19999999999999</v>
      </c>
      <c r="L1788" s="11" t="e">
        <f aca="false">IF(ROW(E1788) - 1 &gt;= $L$1,MMULT($AA$1:AA1($AA$1, 0, $L$1 - 1),E1788:E1788(E1788,1 - $L$1, 0)) / $K$3,"")</f>
        <v>#VALUE!</v>
      </c>
      <c r="N1788" s="0" t="e">
        <f aca="false">IF(ROW(E1788) - 1 &gt;= $N$1,SUM(E1788:E1788(E1788,1 - $N$1, 0)) / $N$1,"")</f>
        <v>#VALUE!</v>
      </c>
      <c r="P1788" s="0" t="e">
        <f aca="false">IF(ROW(N1788) - 1 &gt; $P$1, IF(OFFSET(N1788,  1 - $P$1, 0) &lt;&gt; "", MMULT($AA$2:AA2($AA$2, 0, $P$1 - 1), E1788:E1788(E1788,1 - $P$1, 0)) / $O$3,""),"")</f>
        <v>#VALUE!</v>
      </c>
    </row>
    <row collapsed="false" customFormat="false" customHeight="true" hidden="false" ht="14.4" outlineLevel="0" r="1789">
      <c r="A1789" s="5" t="n">
        <v>39155</v>
      </c>
      <c r="B1789" s="1" t="n">
        <v>88.6</v>
      </c>
      <c r="C1789" s="1" t="n">
        <v>90</v>
      </c>
      <c r="D1789" s="1" t="n">
        <v>87.92</v>
      </c>
      <c r="E1789" s="1" t="n">
        <v>90</v>
      </c>
      <c r="F1789" s="1" t="n">
        <v>28449500</v>
      </c>
      <c r="G1789" s="1" t="n">
        <v>89.62</v>
      </c>
      <c r="I1789" s="0" t="n">
        <f aca="false">B1789-E1789</f>
        <v>-1.40000000000001</v>
      </c>
      <c r="J1789" s="0" t="n">
        <f aca="false">C1789-D1789</f>
        <v>2.08</v>
      </c>
      <c r="L1789" s="11" t="e">
        <f aca="false">IF(ROW(E1789) - 1 &gt;= $L$1,MMULT($AA$1:AA1($AA$1, 0, $L$1 - 1),E1789:E1789(E1789,1 - $L$1, 0)) / $K$3,"")</f>
        <v>#VALUE!</v>
      </c>
      <c r="N1789" s="0" t="e">
        <f aca="false">IF(ROW(E1789) - 1 &gt;= $N$1,SUM(E1789:E1789(E1789,1 - $N$1, 0)) / $N$1,"")</f>
        <v>#VALUE!</v>
      </c>
      <c r="P1789" s="0" t="e">
        <f aca="false">IF(ROW(N1789) - 1 &gt; $P$1, IF(OFFSET(N1789,  1 - $P$1, 0) &lt;&gt; "", MMULT($AA$2:AA2($AA$2, 0, $P$1 - 1), E1789:E1789(E1789,1 - $P$1, 0)) / $O$3,""),"")</f>
        <v>#VALUE!</v>
      </c>
    </row>
    <row collapsed="false" customFormat="false" customHeight="true" hidden="false" ht="14.4" outlineLevel="0" r="1790">
      <c r="A1790" s="5" t="n">
        <v>39156</v>
      </c>
      <c r="B1790" s="1" t="n">
        <v>89.96</v>
      </c>
      <c r="C1790" s="1" t="n">
        <v>90.36</v>
      </c>
      <c r="D1790" s="1" t="n">
        <v>89.31</v>
      </c>
      <c r="E1790" s="1" t="n">
        <v>89.57</v>
      </c>
      <c r="F1790" s="1" t="n">
        <v>19982100</v>
      </c>
      <c r="G1790" s="1" t="n">
        <v>89.19</v>
      </c>
      <c r="I1790" s="0" t="n">
        <f aca="false">B1790-E1790</f>
        <v>0.390000000000001</v>
      </c>
      <c r="J1790" s="0" t="n">
        <f aca="false">C1790-D1790</f>
        <v>1.05</v>
      </c>
      <c r="L1790" s="11" t="e">
        <f aca="false">IF(ROW(E1790) - 1 &gt;= $L$1,MMULT($AA$1:AA1($AA$1, 0, $L$1 - 1),E1790:E1790(E1790,1 - $L$1, 0)) / $K$3,"")</f>
        <v>#VALUE!</v>
      </c>
      <c r="N1790" s="0" t="e">
        <f aca="false">IF(ROW(E1790) - 1 &gt;= $N$1,SUM(E1790:E1790(E1790,1 - $N$1, 0)) / $N$1,"")</f>
        <v>#VALUE!</v>
      </c>
      <c r="P1790" s="0" t="e">
        <f aca="false">IF(ROW(N1790) - 1 &gt; $P$1, IF(OFFSET(N1790,  1 - $P$1, 0) &lt;&gt; "", MMULT($AA$2:AA2($AA$2, 0, $P$1 - 1), E1790:E1790(E1790,1 - $P$1, 0)) / $O$3,""),"")</f>
        <v>#VALUE!</v>
      </c>
    </row>
    <row collapsed="false" customFormat="false" customHeight="true" hidden="false" ht="14.4" outlineLevel="0" r="1791">
      <c r="A1791" s="5" t="n">
        <v>39157</v>
      </c>
      <c r="B1791" s="1" t="n">
        <v>89.54</v>
      </c>
      <c r="C1791" s="1" t="n">
        <v>89.99</v>
      </c>
      <c r="D1791" s="1" t="n">
        <v>89.32</v>
      </c>
      <c r="E1791" s="1" t="n">
        <v>89.59</v>
      </c>
      <c r="F1791" s="1" t="n">
        <v>20418000</v>
      </c>
      <c r="G1791" s="1" t="n">
        <v>89.21</v>
      </c>
      <c r="I1791" s="0" t="n">
        <f aca="false">B1791-E1791</f>
        <v>-0.0499999999999972</v>
      </c>
      <c r="J1791" s="0" t="n">
        <f aca="false">C1791-D1791</f>
        <v>0.670000000000002</v>
      </c>
      <c r="L1791" s="11" t="e">
        <f aca="false">IF(ROW(E1791) - 1 &gt;= $L$1,MMULT($AA$1:AA1($AA$1, 0, $L$1 - 1),E1791:E1791(E1791,1 - $L$1, 0)) / $K$3,"")</f>
        <v>#VALUE!</v>
      </c>
      <c r="N1791" s="0" t="e">
        <f aca="false">IF(ROW(E1791) - 1 &gt;= $N$1,SUM(E1791:E1791(E1791,1 - $N$1, 0)) / $N$1,"")</f>
        <v>#VALUE!</v>
      </c>
      <c r="P1791" s="0" t="e">
        <f aca="false">IF(ROW(N1791) - 1 &gt; $P$1, IF(OFFSET(N1791,  1 - $P$1, 0) &lt;&gt; "", MMULT($AA$2:AA2($AA$2, 0, $P$1 - 1), E1791:E1791(E1791,1 - $P$1, 0)) / $O$3,""),"")</f>
        <v>#VALUE!</v>
      </c>
    </row>
    <row collapsed="false" customFormat="false" customHeight="true" hidden="false" ht="14.4" outlineLevel="0" r="1792">
      <c r="A1792" s="5" t="n">
        <v>39160</v>
      </c>
      <c r="B1792" s="1" t="n">
        <v>90.24</v>
      </c>
      <c r="C1792" s="1" t="n">
        <v>91.55</v>
      </c>
      <c r="D1792" s="1" t="n">
        <v>89.59</v>
      </c>
      <c r="E1792" s="1" t="n">
        <v>91.13</v>
      </c>
      <c r="F1792" s="1" t="n">
        <v>25462900</v>
      </c>
      <c r="G1792" s="1" t="n">
        <v>90.74</v>
      </c>
      <c r="I1792" s="0" t="n">
        <f aca="false">B1792-E1792</f>
        <v>-0.890000000000001</v>
      </c>
      <c r="J1792" s="0" t="n">
        <f aca="false">C1792-D1792</f>
        <v>1.95999999999999</v>
      </c>
      <c r="L1792" s="11" t="e">
        <f aca="false">IF(ROW(E1792) - 1 &gt;= $L$1,MMULT($AA$1:AA1($AA$1, 0, $L$1 - 1),E1792:E1792(E1792,1 - $L$1, 0)) / $K$3,"")</f>
        <v>#VALUE!</v>
      </c>
      <c r="N1792" s="0" t="e">
        <f aca="false">IF(ROW(E1792) - 1 &gt;= $N$1,SUM(E1792:E1792(E1792,1 - $N$1, 0)) / $N$1,"")</f>
        <v>#VALUE!</v>
      </c>
      <c r="P1792" s="0" t="e">
        <f aca="false">IF(ROW(N1792) - 1 &gt; $P$1, IF(OFFSET(N1792,  1 - $P$1, 0) &lt;&gt; "", MMULT($AA$2:AA2($AA$2, 0, $P$1 - 1), E1792:E1792(E1792,1 - $P$1, 0)) / $O$3,""),"")</f>
        <v>#VALUE!</v>
      </c>
    </row>
    <row collapsed="false" customFormat="false" customHeight="true" hidden="false" ht="14.4" outlineLevel="0" r="1793">
      <c r="A1793" s="5" t="n">
        <v>39161</v>
      </c>
      <c r="B1793" s="1" t="n">
        <v>91.35</v>
      </c>
      <c r="C1793" s="1" t="n">
        <v>91.84</v>
      </c>
      <c r="D1793" s="1" t="n">
        <v>91.06</v>
      </c>
      <c r="E1793" s="1" t="n">
        <v>91.48</v>
      </c>
      <c r="F1793" s="1" t="n">
        <v>17461300</v>
      </c>
      <c r="G1793" s="1" t="n">
        <v>91.09</v>
      </c>
      <c r="I1793" s="0" t="n">
        <f aca="false">B1793-E1793</f>
        <v>-0.13000000000001</v>
      </c>
      <c r="J1793" s="0" t="n">
        <f aca="false">C1793-D1793</f>
        <v>0.780000000000001</v>
      </c>
      <c r="L1793" s="11" t="e">
        <f aca="false">IF(ROW(E1793) - 1 &gt;= $L$1,MMULT($AA$1:AA1($AA$1, 0, $L$1 - 1),E1793:E1793(E1793,1 - $L$1, 0)) / $K$3,"")</f>
        <v>#VALUE!</v>
      </c>
      <c r="N1793" s="0" t="e">
        <f aca="false">IF(ROW(E1793) - 1 &gt;= $N$1,SUM(E1793:E1793(E1793,1 - $N$1, 0)) / $N$1,"")</f>
        <v>#VALUE!</v>
      </c>
      <c r="P1793" s="0" t="e">
        <f aca="false">IF(ROW(N1793) - 1 &gt; $P$1, IF(OFFSET(N1793,  1 - $P$1, 0) &lt;&gt; "", MMULT($AA$2:AA2($AA$2, 0, $P$1 - 1), E1793:E1793(E1793,1 - $P$1, 0)) / $O$3,""),"")</f>
        <v>#VALUE!</v>
      </c>
    </row>
    <row collapsed="false" customFormat="false" customHeight="true" hidden="false" ht="14.4" outlineLevel="0" r="1794">
      <c r="A1794" s="5" t="n">
        <v>39162</v>
      </c>
      <c r="B1794" s="1" t="n">
        <v>91.99</v>
      </c>
      <c r="C1794" s="1" t="n">
        <v>94</v>
      </c>
      <c r="D1794" s="1" t="n">
        <v>91.65</v>
      </c>
      <c r="E1794" s="1" t="n">
        <v>93.87</v>
      </c>
      <c r="F1794" s="1" t="n">
        <v>24532000</v>
      </c>
      <c r="G1794" s="1" t="n">
        <v>93.47</v>
      </c>
      <c r="I1794" s="0" t="n">
        <f aca="false">B1794-E1794</f>
        <v>-1.88000000000001</v>
      </c>
      <c r="J1794" s="0" t="n">
        <f aca="false">C1794-D1794</f>
        <v>2.34999999999999</v>
      </c>
      <c r="L1794" s="11" t="e">
        <f aca="false">IF(ROW(E1794) - 1 &gt;= $L$1,MMULT($AA$1:AA1($AA$1, 0, $L$1 - 1),E1794:E1794(E1794,1 - $L$1, 0)) / $K$3,"")</f>
        <v>#VALUE!</v>
      </c>
      <c r="N1794" s="0" t="e">
        <f aca="false">IF(ROW(E1794) - 1 &gt;= $N$1,SUM(E1794:E1794(E1794,1 - $N$1, 0)) / $N$1,"")</f>
        <v>#VALUE!</v>
      </c>
      <c r="P1794" s="0" t="e">
        <f aca="false">IF(ROW(N1794) - 1 &gt; $P$1, IF(OFFSET(N1794,  1 - $P$1, 0) &lt;&gt; "", MMULT($AA$2:AA2($AA$2, 0, $P$1 - 1), E1794:E1794(E1794,1 - $P$1, 0)) / $O$3,""),"")</f>
        <v>#VALUE!</v>
      </c>
    </row>
    <row collapsed="false" customFormat="false" customHeight="true" hidden="false" ht="14.4" outlineLevel="0" r="1795">
      <c r="A1795" s="5" t="n">
        <v>39163</v>
      </c>
      <c r="B1795" s="1" t="n">
        <v>93.73</v>
      </c>
      <c r="C1795" s="1" t="n">
        <v>94.36</v>
      </c>
      <c r="D1795" s="1" t="n">
        <v>93</v>
      </c>
      <c r="E1795" s="1" t="n">
        <v>93.96</v>
      </c>
      <c r="F1795" s="1" t="n">
        <v>20053300</v>
      </c>
      <c r="G1795" s="1" t="n">
        <v>93.56</v>
      </c>
      <c r="I1795" s="0" t="n">
        <f aca="false">B1795-E1795</f>
        <v>-0.22999999999999</v>
      </c>
      <c r="J1795" s="0" t="n">
        <f aca="false">C1795-D1795</f>
        <v>1.36</v>
      </c>
      <c r="L1795" s="11" t="e">
        <f aca="false">IF(ROW(E1795) - 1 &gt;= $L$1,MMULT($AA$1:AA1($AA$1, 0, $L$1 - 1),E1795:E1795(E1795,1 - $L$1, 0)) / $K$3,"")</f>
        <v>#VALUE!</v>
      </c>
      <c r="N1795" s="0" t="e">
        <f aca="false">IF(ROW(E1795) - 1 &gt;= $N$1,SUM(E1795:E1795(E1795,1 - $N$1, 0)) / $N$1,"")</f>
        <v>#VALUE!</v>
      </c>
      <c r="P1795" s="0" t="e">
        <f aca="false">IF(ROW(N1795) - 1 &gt; $P$1, IF(OFFSET(N1795,  1 - $P$1, 0) &lt;&gt; "", MMULT($AA$2:AA2($AA$2, 0, $P$1 - 1), E1795:E1795(E1795,1 - $P$1, 0)) / $O$3,""),"")</f>
        <v>#VALUE!</v>
      </c>
    </row>
    <row collapsed="false" customFormat="false" customHeight="true" hidden="false" ht="14.4" outlineLevel="0" r="1796">
      <c r="A1796" s="5" t="n">
        <v>39164</v>
      </c>
      <c r="B1796" s="1" t="n">
        <v>93.35</v>
      </c>
      <c r="C1796" s="1" t="n">
        <v>94.07</v>
      </c>
      <c r="D1796" s="1" t="n">
        <v>93.3</v>
      </c>
      <c r="E1796" s="1" t="n">
        <v>93.52</v>
      </c>
      <c r="F1796" s="1" t="n">
        <v>16103000</v>
      </c>
      <c r="G1796" s="1" t="n">
        <v>93.12</v>
      </c>
      <c r="I1796" s="0" t="n">
        <f aca="false">B1796-E1796</f>
        <v>-0.170000000000002</v>
      </c>
      <c r="J1796" s="0" t="n">
        <f aca="false">C1796-D1796</f>
        <v>0.769999999999996</v>
      </c>
      <c r="L1796" s="11" t="e">
        <f aca="false">IF(ROW(E1796) - 1 &gt;= $L$1,MMULT($AA$1:AA1($AA$1, 0, $L$1 - 1),E1796:E1796(E1796,1 - $L$1, 0)) / $K$3,"")</f>
        <v>#VALUE!</v>
      </c>
      <c r="N1796" s="0" t="e">
        <f aca="false">IF(ROW(E1796) - 1 &gt;= $N$1,SUM(E1796:E1796(E1796,1 - $N$1, 0)) / $N$1,"")</f>
        <v>#VALUE!</v>
      </c>
      <c r="P1796" s="0" t="e">
        <f aca="false">IF(ROW(N1796) - 1 &gt; $P$1, IF(OFFSET(N1796,  1 - $P$1, 0) &lt;&gt; "", MMULT($AA$2:AA2($AA$2, 0, $P$1 - 1), E1796:E1796(E1796,1 - $P$1, 0)) / $O$3,""),"")</f>
        <v>#VALUE!</v>
      </c>
    </row>
    <row collapsed="false" customFormat="false" customHeight="true" hidden="false" ht="14.4" outlineLevel="0" r="1797">
      <c r="A1797" s="5" t="n">
        <v>39167</v>
      </c>
      <c r="B1797" s="1" t="n">
        <v>93.99</v>
      </c>
      <c r="C1797" s="1" t="n">
        <v>95.9</v>
      </c>
      <c r="D1797" s="1" t="n">
        <v>93.3</v>
      </c>
      <c r="E1797" s="1" t="n">
        <v>95.85</v>
      </c>
      <c r="F1797" s="1" t="n">
        <v>30892400</v>
      </c>
      <c r="G1797" s="1" t="n">
        <v>95.44</v>
      </c>
      <c r="I1797" s="0" t="n">
        <f aca="false">B1797-E1797</f>
        <v>-1.86</v>
      </c>
      <c r="J1797" s="0" t="n">
        <f aca="false">C1797-D1797</f>
        <v>2.60000000000001</v>
      </c>
      <c r="L1797" s="11" t="e">
        <f aca="false">IF(ROW(E1797) - 1 &gt;= $L$1,MMULT($AA$1:AA1($AA$1, 0, $L$1 - 1),E1797:E1797(E1797,1 - $L$1, 0)) / $K$3,"")</f>
        <v>#VALUE!</v>
      </c>
      <c r="N1797" s="0" t="e">
        <f aca="false">IF(ROW(E1797) - 1 &gt;= $N$1,SUM(E1797:E1797(E1797,1 - $N$1, 0)) / $N$1,"")</f>
        <v>#VALUE!</v>
      </c>
      <c r="P1797" s="0" t="e">
        <f aca="false">IF(ROW(N1797) - 1 &gt; $P$1, IF(OFFSET(N1797,  1 - $P$1, 0) &lt;&gt; "", MMULT($AA$2:AA2($AA$2, 0, $P$1 - 1), E1797:E1797(E1797,1 - $P$1, 0)) / $O$3,""),"")</f>
        <v>#VALUE!</v>
      </c>
    </row>
    <row collapsed="false" customFormat="false" customHeight="true" hidden="false" ht="14.4" outlineLevel="0" r="1798">
      <c r="A1798" s="5" t="n">
        <v>39168</v>
      </c>
      <c r="B1798" s="1" t="n">
        <v>95.71</v>
      </c>
      <c r="C1798" s="1" t="n">
        <v>96.83</v>
      </c>
      <c r="D1798" s="1" t="n">
        <v>95</v>
      </c>
      <c r="E1798" s="1" t="n">
        <v>95.46</v>
      </c>
      <c r="F1798" s="1" t="n">
        <v>33287600</v>
      </c>
      <c r="G1798" s="1" t="n">
        <v>95.05</v>
      </c>
      <c r="I1798" s="0" t="n">
        <f aca="false">B1798-E1798</f>
        <v>0.25</v>
      </c>
      <c r="J1798" s="0" t="n">
        <f aca="false">C1798-D1798</f>
        <v>1.83</v>
      </c>
      <c r="L1798" s="11" t="e">
        <f aca="false">IF(ROW(E1798) - 1 &gt;= $L$1,MMULT($AA$1:AA1($AA$1, 0, $L$1 - 1),E1798:E1798(E1798,1 - $L$1, 0)) / $K$3,"")</f>
        <v>#VALUE!</v>
      </c>
      <c r="N1798" s="0" t="e">
        <f aca="false">IF(ROW(E1798) - 1 &gt;= $N$1,SUM(E1798:E1798(E1798,1 - $N$1, 0)) / $N$1,"")</f>
        <v>#VALUE!</v>
      </c>
      <c r="P1798" s="0" t="e">
        <f aca="false">IF(ROW(N1798) - 1 &gt; $P$1, IF(OFFSET(N1798,  1 - $P$1, 0) &lt;&gt; "", MMULT($AA$2:AA2($AA$2, 0, $P$1 - 1), E1798:E1798(E1798,1 - $P$1, 0)) / $O$3,""),"")</f>
        <v>#VALUE!</v>
      </c>
    </row>
    <row collapsed="false" customFormat="false" customHeight="true" hidden="false" ht="14.4" outlineLevel="0" r="1799">
      <c r="A1799" s="5" t="n">
        <v>39169</v>
      </c>
      <c r="B1799" s="1" t="n">
        <v>94.88</v>
      </c>
      <c r="C1799" s="1" t="n">
        <v>95.4</v>
      </c>
      <c r="D1799" s="1" t="n">
        <v>93.15</v>
      </c>
      <c r="E1799" s="1" t="n">
        <v>93.24</v>
      </c>
      <c r="F1799" s="1" t="n">
        <v>33654900</v>
      </c>
      <c r="G1799" s="1" t="n">
        <v>92.84</v>
      </c>
      <c r="I1799" s="0" t="n">
        <f aca="false">B1799-E1799</f>
        <v>1.64</v>
      </c>
      <c r="J1799" s="0" t="n">
        <f aca="false">C1799-D1799</f>
        <v>2.25</v>
      </c>
      <c r="L1799" s="11" t="e">
        <f aca="false">IF(ROW(E1799) - 1 &gt;= $L$1,MMULT($AA$1:AA1($AA$1, 0, $L$1 - 1),E1799:E1799(E1799,1 - $L$1, 0)) / $K$3,"")</f>
        <v>#VALUE!</v>
      </c>
      <c r="N1799" s="0" t="e">
        <f aca="false">IF(ROW(E1799) - 1 &gt;= $N$1,SUM(E1799:E1799(E1799,1 - $N$1, 0)) / $N$1,"")</f>
        <v>#VALUE!</v>
      </c>
      <c r="P1799" s="0" t="e">
        <f aca="false">IF(ROW(N1799) - 1 &gt; $P$1, IF(OFFSET(N1799,  1 - $P$1, 0) &lt;&gt; "", MMULT($AA$2:AA2($AA$2, 0, $P$1 - 1), E1799:E1799(E1799,1 - $P$1, 0)) / $O$3,""),"")</f>
        <v>#VALUE!</v>
      </c>
    </row>
    <row collapsed="false" customFormat="false" customHeight="true" hidden="false" ht="14.4" outlineLevel="0" r="1800">
      <c r="A1800" s="5" t="n">
        <v>39170</v>
      </c>
      <c r="B1800" s="1" t="n">
        <v>94.19</v>
      </c>
      <c r="C1800" s="1" t="n">
        <v>94.19</v>
      </c>
      <c r="D1800" s="1" t="n">
        <v>92.23</v>
      </c>
      <c r="E1800" s="1" t="n">
        <v>93.75</v>
      </c>
      <c r="F1800" s="1" t="n">
        <v>25918700</v>
      </c>
      <c r="G1800" s="1" t="n">
        <v>93.35</v>
      </c>
      <c r="I1800" s="0" t="n">
        <f aca="false">B1800-E1800</f>
        <v>0.439999999999998</v>
      </c>
      <c r="J1800" s="0" t="n">
        <f aca="false">C1800-D1800</f>
        <v>1.95999999999999</v>
      </c>
      <c r="L1800" s="11" t="e">
        <f aca="false">IF(ROW(E1800) - 1 &gt;= $L$1,MMULT($AA$1:AA1($AA$1, 0, $L$1 - 1),E1800:E1800(E1800,1 - $L$1, 0)) / $K$3,"")</f>
        <v>#VALUE!</v>
      </c>
      <c r="N1800" s="0" t="e">
        <f aca="false">IF(ROW(E1800) - 1 &gt;= $N$1,SUM(E1800:E1800(E1800,1 - $N$1, 0)) / $N$1,"")</f>
        <v>#VALUE!</v>
      </c>
      <c r="P1800" s="0" t="e">
        <f aca="false">IF(ROW(N1800) - 1 &gt; $P$1, IF(OFFSET(N1800,  1 - $P$1, 0) &lt;&gt; "", MMULT($AA$2:AA2($AA$2, 0, $P$1 - 1), E1800:E1800(E1800,1 - $P$1, 0)) / $O$3,""),"")</f>
        <v>#VALUE!</v>
      </c>
    </row>
    <row collapsed="false" customFormat="false" customHeight="true" hidden="false" ht="14.4" outlineLevel="0" r="1801">
      <c r="A1801" s="5" t="n">
        <v>39171</v>
      </c>
      <c r="B1801" s="1" t="n">
        <v>94.28</v>
      </c>
      <c r="C1801" s="1" t="n">
        <v>94.68</v>
      </c>
      <c r="D1801" s="1" t="n">
        <v>92.75</v>
      </c>
      <c r="E1801" s="1" t="n">
        <v>92.91</v>
      </c>
      <c r="F1801" s="1" t="n">
        <v>21448500</v>
      </c>
      <c r="G1801" s="1" t="n">
        <v>92.51</v>
      </c>
      <c r="I1801" s="0" t="n">
        <f aca="false">B1801-E1801</f>
        <v>1.37</v>
      </c>
      <c r="J1801" s="0" t="n">
        <f aca="false">C1801-D1801</f>
        <v>1.93000000000001</v>
      </c>
      <c r="L1801" s="11" t="e">
        <f aca="false">IF(ROW(E1801) - 1 &gt;= $L$1,MMULT($AA$1:AA1($AA$1, 0, $L$1 - 1),E1801:E1801(E1801,1 - $L$1, 0)) / $K$3,"")</f>
        <v>#VALUE!</v>
      </c>
      <c r="N1801" s="0" t="e">
        <f aca="false">IF(ROW(E1801) - 1 &gt;= $N$1,SUM(E1801:E1801(E1801,1 - $N$1, 0)) / $N$1,"")</f>
        <v>#VALUE!</v>
      </c>
      <c r="P1801" s="0" t="e">
        <f aca="false">IF(ROW(N1801) - 1 &gt; $P$1, IF(OFFSET(N1801,  1 - $P$1, 0) &lt;&gt; "", MMULT($AA$2:AA2($AA$2, 0, $P$1 - 1), E1801:E1801(E1801,1 - $P$1, 0)) / $O$3,""),"")</f>
        <v>#VALUE!</v>
      </c>
    </row>
    <row collapsed="false" customFormat="false" customHeight="true" hidden="false" ht="14.4" outlineLevel="0" r="1802">
      <c r="A1802" s="5" t="n">
        <v>39174</v>
      </c>
      <c r="B1802" s="1" t="n">
        <v>94.14</v>
      </c>
      <c r="C1802" s="1" t="n">
        <v>94.25</v>
      </c>
      <c r="D1802" s="1" t="n">
        <v>93.02</v>
      </c>
      <c r="E1802" s="1" t="n">
        <v>93.65</v>
      </c>
      <c r="F1802" s="1" t="n">
        <v>17928300</v>
      </c>
      <c r="G1802" s="1" t="n">
        <v>93.25</v>
      </c>
      <c r="I1802" s="0" t="n">
        <f aca="false">B1802-E1802</f>
        <v>0.489999999999995</v>
      </c>
      <c r="J1802" s="0" t="n">
        <f aca="false">C1802-D1802</f>
        <v>1.23</v>
      </c>
      <c r="L1802" s="11" t="e">
        <f aca="false">IF(ROW(E1802) - 1 &gt;= $L$1,MMULT($AA$1:AA1($AA$1, 0, $L$1 - 1),E1802:E1802(E1802,1 - $L$1, 0)) / $K$3,"")</f>
        <v>#VALUE!</v>
      </c>
      <c r="N1802" s="0" t="e">
        <f aca="false">IF(ROW(E1802) - 1 &gt;= $N$1,SUM(E1802:E1802(E1802,1 - $N$1, 0)) / $N$1,"")</f>
        <v>#VALUE!</v>
      </c>
      <c r="P1802" s="0" t="e">
        <f aca="false">IF(ROW(N1802) - 1 &gt; $P$1, IF(OFFSET(N1802,  1 - $P$1, 0) &lt;&gt; "", MMULT($AA$2:AA2($AA$2, 0, $P$1 - 1), E1802:E1802(E1802,1 - $P$1, 0)) / $O$3,""),"")</f>
        <v>#VALUE!</v>
      </c>
    </row>
    <row collapsed="false" customFormat="false" customHeight="true" hidden="false" ht="14.4" outlineLevel="0" r="1803">
      <c r="A1803" s="5" t="n">
        <v>39175</v>
      </c>
      <c r="B1803" s="1" t="n">
        <v>94.14</v>
      </c>
      <c r="C1803" s="1" t="n">
        <v>95.23</v>
      </c>
      <c r="D1803" s="1" t="n">
        <v>93.76</v>
      </c>
      <c r="E1803" s="1" t="n">
        <v>94.5</v>
      </c>
      <c r="F1803" s="1" t="n">
        <v>20854800</v>
      </c>
      <c r="G1803" s="1" t="n">
        <v>94.1</v>
      </c>
      <c r="I1803" s="0" t="n">
        <f aca="false">B1803-E1803</f>
        <v>-0.359999999999999</v>
      </c>
      <c r="J1803" s="0" t="n">
        <f aca="false">C1803-D1803</f>
        <v>1.47</v>
      </c>
      <c r="L1803" s="11" t="e">
        <f aca="false">IF(ROW(E1803) - 1 &gt;= $L$1,MMULT($AA$1:AA1($AA$1, 0, $L$1 - 1),E1803:E1803(E1803,1 - $L$1, 0)) / $K$3,"")</f>
        <v>#VALUE!</v>
      </c>
      <c r="N1803" s="0" t="e">
        <f aca="false">IF(ROW(E1803) - 1 &gt;= $N$1,SUM(E1803:E1803(E1803,1 - $N$1, 0)) / $N$1,"")</f>
        <v>#VALUE!</v>
      </c>
      <c r="P1803" s="0" t="e">
        <f aca="false">IF(ROW(N1803) - 1 &gt; $P$1, IF(OFFSET(N1803,  1 - $P$1, 0) &lt;&gt; "", MMULT($AA$2:AA2($AA$2, 0, $P$1 - 1), E1803:E1803(E1803,1 - $P$1, 0)) / $O$3,""),"")</f>
        <v>#VALUE!</v>
      </c>
    </row>
    <row collapsed="false" customFormat="false" customHeight="true" hidden="false" ht="14.4" outlineLevel="0" r="1804">
      <c r="A1804" s="5" t="n">
        <v>39176</v>
      </c>
      <c r="B1804" s="1" t="n">
        <v>94.94</v>
      </c>
      <c r="C1804" s="1" t="n">
        <v>95.14</v>
      </c>
      <c r="D1804" s="1" t="n">
        <v>94.13</v>
      </c>
      <c r="E1804" s="1" t="n">
        <v>94.27</v>
      </c>
      <c r="F1804" s="1" t="n">
        <v>17028000</v>
      </c>
      <c r="G1804" s="1" t="n">
        <v>93.87</v>
      </c>
      <c r="I1804" s="0" t="n">
        <f aca="false">B1804-E1804</f>
        <v>0.670000000000002</v>
      </c>
      <c r="J1804" s="0" t="n">
        <f aca="false">C1804-D1804</f>
        <v>1.01000000000001</v>
      </c>
      <c r="L1804" s="11" t="e">
        <f aca="false">IF(ROW(E1804) - 1 &gt;= $L$1,MMULT($AA$1:AA1($AA$1, 0, $L$1 - 1),E1804:E1804(E1804,1 - $L$1, 0)) / $K$3,"")</f>
        <v>#VALUE!</v>
      </c>
      <c r="N1804" s="0" t="e">
        <f aca="false">IF(ROW(E1804) - 1 &gt;= $N$1,SUM(E1804:E1804(E1804,1 - $N$1, 0)) / $N$1,"")</f>
        <v>#VALUE!</v>
      </c>
      <c r="P1804" s="0" t="e">
        <f aca="false">IF(ROW(N1804) - 1 &gt; $P$1, IF(OFFSET(N1804,  1 - $P$1, 0) &lt;&gt; "", MMULT($AA$2:AA2($AA$2, 0, $P$1 - 1), E1804:E1804(E1804,1 - $P$1, 0)) / $O$3,""),"")</f>
        <v>#VALUE!</v>
      </c>
    </row>
    <row collapsed="false" customFormat="false" customHeight="true" hidden="false" ht="14.4" outlineLevel="0" r="1805">
      <c r="A1805" s="5" t="n">
        <v>39177</v>
      </c>
      <c r="B1805" s="1" t="n">
        <v>94.12</v>
      </c>
      <c r="C1805" s="1" t="n">
        <v>94.68</v>
      </c>
      <c r="D1805" s="1" t="n">
        <v>93.52</v>
      </c>
      <c r="E1805" s="1" t="n">
        <v>94.68</v>
      </c>
      <c r="F1805" s="1" t="n">
        <v>12697000</v>
      </c>
      <c r="G1805" s="1" t="n">
        <v>94.28</v>
      </c>
      <c r="I1805" s="0" t="n">
        <f aca="false">B1805-E1805</f>
        <v>-0.560000000000002</v>
      </c>
      <c r="J1805" s="0" t="n">
        <f aca="false">C1805-D1805</f>
        <v>1.16000000000001</v>
      </c>
      <c r="L1805" s="11" t="e">
        <f aca="false">IF(ROW(E1805) - 1 &gt;= $L$1,MMULT($AA$1:AA1($AA$1, 0, $L$1 - 1),E1805:E1805(E1805,1 - $L$1, 0)) / $K$3,"")</f>
        <v>#VALUE!</v>
      </c>
      <c r="N1805" s="0" t="e">
        <f aca="false">IF(ROW(E1805) - 1 &gt;= $N$1,SUM(E1805:E1805(E1805,1 - $N$1, 0)) / $N$1,"")</f>
        <v>#VALUE!</v>
      </c>
      <c r="P1805" s="0" t="e">
        <f aca="false">IF(ROW(N1805) - 1 &gt; $P$1, IF(OFFSET(N1805,  1 - $P$1, 0) &lt;&gt; "", MMULT($AA$2:AA2($AA$2, 0, $P$1 - 1), E1805:E1805(E1805,1 - $P$1, 0)) / $O$3,""),"")</f>
        <v>#VALUE!</v>
      </c>
    </row>
    <row collapsed="false" customFormat="false" customHeight="true" hidden="false" ht="14.4" outlineLevel="0" r="1806">
      <c r="A1806" s="5" t="n">
        <v>39181</v>
      </c>
      <c r="B1806" s="1" t="n">
        <v>95.21</v>
      </c>
      <c r="C1806" s="1" t="n">
        <v>95.3</v>
      </c>
      <c r="D1806" s="1" t="n">
        <v>93.04</v>
      </c>
      <c r="E1806" s="1" t="n">
        <v>93.65</v>
      </c>
      <c r="F1806" s="1" t="n">
        <v>14762200</v>
      </c>
      <c r="G1806" s="1" t="n">
        <v>93.25</v>
      </c>
      <c r="I1806" s="0" t="n">
        <f aca="false">B1806-E1806</f>
        <v>1.55999999999999</v>
      </c>
      <c r="J1806" s="0" t="n">
        <f aca="false">C1806-D1806</f>
        <v>2.25999999999999</v>
      </c>
      <c r="L1806" s="11" t="e">
        <f aca="false">IF(ROW(E1806) - 1 &gt;= $L$1,MMULT($AA$1:AA1($AA$1, 0, $L$1 - 1),E1806:E1806(E1806,1 - $L$1, 0)) / $K$3,"")</f>
        <v>#VALUE!</v>
      </c>
      <c r="N1806" s="0" t="e">
        <f aca="false">IF(ROW(E1806) - 1 &gt;= $N$1,SUM(E1806:E1806(E1806,1 - $N$1, 0)) / $N$1,"")</f>
        <v>#VALUE!</v>
      </c>
      <c r="P1806" s="0" t="e">
        <f aca="false">IF(ROW(N1806) - 1 &gt; $P$1, IF(OFFSET(N1806,  1 - $P$1, 0) &lt;&gt; "", MMULT($AA$2:AA2($AA$2, 0, $P$1 - 1), E1806:E1806(E1806,1 - $P$1, 0)) / $O$3,""),"")</f>
        <v>#VALUE!</v>
      </c>
    </row>
    <row collapsed="false" customFormat="false" customHeight="true" hidden="false" ht="14.4" outlineLevel="0" r="1807">
      <c r="A1807" s="5" t="n">
        <v>39182</v>
      </c>
      <c r="B1807" s="1" t="n">
        <v>93.67</v>
      </c>
      <c r="C1807" s="1" t="n">
        <v>94.26</v>
      </c>
      <c r="D1807" s="1" t="n">
        <v>93.41</v>
      </c>
      <c r="E1807" s="1" t="n">
        <v>94.25</v>
      </c>
      <c r="F1807" s="1" t="n">
        <v>12588100</v>
      </c>
      <c r="G1807" s="1" t="n">
        <v>93.85</v>
      </c>
      <c r="I1807" s="0" t="n">
        <f aca="false">B1807-E1807</f>
        <v>-0.579999999999998</v>
      </c>
      <c r="J1807" s="0" t="n">
        <f aca="false">C1807-D1807</f>
        <v>0.850000000000009</v>
      </c>
      <c r="L1807" s="11" t="e">
        <f aca="false">IF(ROW(E1807) - 1 &gt;= $L$1,MMULT($AA$1:AA1($AA$1, 0, $L$1 - 1),E1807:E1807(E1807,1 - $L$1, 0)) / $K$3,"")</f>
        <v>#VALUE!</v>
      </c>
      <c r="N1807" s="0" t="e">
        <f aca="false">IF(ROW(E1807) - 1 &gt;= $N$1,SUM(E1807:E1807(E1807,1 - $N$1, 0)) / $N$1,"")</f>
        <v>#VALUE!</v>
      </c>
      <c r="P1807" s="0" t="e">
        <f aca="false">IF(ROW(N1807) - 1 &gt; $P$1, IF(OFFSET(N1807,  1 - $P$1, 0) &lt;&gt; "", MMULT($AA$2:AA2($AA$2, 0, $P$1 - 1), E1807:E1807(E1807,1 - $P$1, 0)) / $O$3,""),"")</f>
        <v>#VALUE!</v>
      </c>
    </row>
    <row collapsed="false" customFormat="false" customHeight="true" hidden="false" ht="14.4" outlineLevel="0" r="1808">
      <c r="A1808" s="5" t="n">
        <v>39183</v>
      </c>
      <c r="B1808" s="1" t="n">
        <v>93.9</v>
      </c>
      <c r="C1808" s="1" t="n">
        <v>93.95</v>
      </c>
      <c r="D1808" s="1" t="n">
        <v>92.33</v>
      </c>
      <c r="E1808" s="1" t="n">
        <v>92.59</v>
      </c>
      <c r="F1808" s="1" t="n">
        <v>19607800</v>
      </c>
      <c r="G1808" s="1" t="n">
        <v>92.19</v>
      </c>
      <c r="I1808" s="0" t="n">
        <f aca="false">B1808-E1808</f>
        <v>1.31</v>
      </c>
      <c r="J1808" s="0" t="n">
        <f aca="false">C1808-D1808</f>
        <v>1.62</v>
      </c>
      <c r="L1808" s="11" t="e">
        <f aca="false">IF(ROW(E1808) - 1 &gt;= $L$1,MMULT($AA$1:AA1($AA$1, 0, $L$1 - 1),E1808:E1808(E1808,1 - $L$1, 0)) / $K$3,"")</f>
        <v>#VALUE!</v>
      </c>
      <c r="N1808" s="0" t="e">
        <f aca="false">IF(ROW(E1808) - 1 &gt;= $N$1,SUM(E1808:E1808(E1808,1 - $N$1, 0)) / $N$1,"")</f>
        <v>#VALUE!</v>
      </c>
      <c r="P1808" s="0" t="e">
        <f aca="false">IF(ROW(N1808) - 1 &gt; $P$1, IF(OFFSET(N1808,  1 - $P$1, 0) &lt;&gt; "", MMULT($AA$2:AA2($AA$2, 0, $P$1 - 1), E1808:E1808(E1808,1 - $P$1, 0)) / $O$3,""),"")</f>
        <v>#VALUE!</v>
      </c>
    </row>
    <row collapsed="false" customFormat="false" customHeight="true" hidden="false" ht="14.4" outlineLevel="0" r="1809">
      <c r="A1809" s="5" t="n">
        <v>39184</v>
      </c>
      <c r="B1809" s="1" t="n">
        <v>92.04</v>
      </c>
      <c r="C1809" s="1" t="n">
        <v>92.31</v>
      </c>
      <c r="D1809" s="1" t="n">
        <v>90.72</v>
      </c>
      <c r="E1809" s="1" t="n">
        <v>92.19</v>
      </c>
      <c r="F1809" s="1" t="n">
        <v>23452700</v>
      </c>
      <c r="G1809" s="1" t="n">
        <v>91.8</v>
      </c>
      <c r="I1809" s="0" t="n">
        <f aca="false">B1809-E1809</f>
        <v>-0.149999999999991</v>
      </c>
      <c r="J1809" s="0" t="n">
        <f aca="false">C1809-D1809</f>
        <v>1.59</v>
      </c>
      <c r="L1809" s="11" t="e">
        <f aca="false">IF(ROW(E1809) - 1 &gt;= $L$1,MMULT($AA$1:AA1($AA$1, 0, $L$1 - 1),E1809:E1809(E1809,1 - $L$1, 0)) / $K$3,"")</f>
        <v>#VALUE!</v>
      </c>
      <c r="N1809" s="0" t="e">
        <f aca="false">IF(ROW(E1809) - 1 &gt;= $N$1,SUM(E1809:E1809(E1809,1 - $N$1, 0)) / $N$1,"")</f>
        <v>#VALUE!</v>
      </c>
      <c r="P1809" s="0" t="e">
        <f aca="false">IF(ROW(N1809) - 1 &gt; $P$1, IF(OFFSET(N1809,  1 - $P$1, 0) &lt;&gt; "", MMULT($AA$2:AA2($AA$2, 0, $P$1 - 1), E1809:E1809(E1809,1 - $P$1, 0)) / $O$3,""),"")</f>
        <v>#VALUE!</v>
      </c>
    </row>
    <row collapsed="false" customFormat="false" customHeight="true" hidden="false" ht="14.4" outlineLevel="0" r="1810">
      <c r="A1810" s="5" t="n">
        <v>39185</v>
      </c>
      <c r="B1810" s="1" t="n">
        <v>90.9</v>
      </c>
      <c r="C1810" s="1" t="n">
        <v>91.4</v>
      </c>
      <c r="D1810" s="1" t="n">
        <v>90.06</v>
      </c>
      <c r="E1810" s="1" t="n">
        <v>90.24</v>
      </c>
      <c r="F1810" s="1" t="n">
        <v>25712200</v>
      </c>
      <c r="G1810" s="1" t="n">
        <v>89.85</v>
      </c>
      <c r="I1810" s="0" t="n">
        <f aca="false">B1810-E1810</f>
        <v>0.660000000000011</v>
      </c>
      <c r="J1810" s="0" t="n">
        <f aca="false">C1810-D1810</f>
        <v>1.34</v>
      </c>
      <c r="L1810" s="11" t="e">
        <f aca="false">IF(ROW(E1810) - 1 &gt;= $L$1,MMULT($AA$1:AA1($AA$1, 0, $L$1 - 1),E1810:E1810(E1810,1 - $L$1, 0)) / $K$3,"")</f>
        <v>#VALUE!</v>
      </c>
      <c r="N1810" s="0" t="e">
        <f aca="false">IF(ROW(E1810) - 1 &gt;= $N$1,SUM(E1810:E1810(E1810,1 - $N$1, 0)) / $N$1,"")</f>
        <v>#VALUE!</v>
      </c>
      <c r="P1810" s="0" t="e">
        <f aca="false">IF(ROW(N1810) - 1 &gt; $P$1, IF(OFFSET(N1810,  1 - $P$1, 0) &lt;&gt; "", MMULT($AA$2:AA2($AA$2, 0, $P$1 - 1), E1810:E1810(E1810,1 - $P$1, 0)) / $O$3,""),"")</f>
        <v>#VALUE!</v>
      </c>
    </row>
    <row collapsed="false" customFormat="false" customHeight="true" hidden="false" ht="14.4" outlineLevel="0" r="1811">
      <c r="A1811" s="5" t="n">
        <v>39188</v>
      </c>
      <c r="B1811" s="1" t="n">
        <v>90.57</v>
      </c>
      <c r="C1811" s="1" t="n">
        <v>91.5</v>
      </c>
      <c r="D1811" s="1" t="n">
        <v>90.25</v>
      </c>
      <c r="E1811" s="1" t="n">
        <v>91.43</v>
      </c>
      <c r="F1811" s="1" t="n">
        <v>21751200</v>
      </c>
      <c r="G1811" s="1" t="n">
        <v>91.04</v>
      </c>
      <c r="I1811" s="0" t="n">
        <f aca="false">B1811-E1811</f>
        <v>-0.860000000000014</v>
      </c>
      <c r="J1811" s="0" t="n">
        <f aca="false">C1811-D1811</f>
        <v>1.25</v>
      </c>
      <c r="L1811" s="11" t="e">
        <f aca="false">IF(ROW(E1811) - 1 &gt;= $L$1,MMULT($AA$1:AA1($AA$1, 0, $L$1 - 1),E1811:E1811(E1811,1 - $L$1, 0)) / $K$3,"")</f>
        <v>#VALUE!</v>
      </c>
      <c r="N1811" s="0" t="e">
        <f aca="false">IF(ROW(E1811) - 1 &gt;= $N$1,SUM(E1811:E1811(E1811,1 - $N$1, 0)) / $N$1,"")</f>
        <v>#VALUE!</v>
      </c>
      <c r="P1811" s="0" t="e">
        <f aca="false">IF(ROW(N1811) - 1 &gt; $P$1, IF(OFFSET(N1811,  1 - $P$1, 0) &lt;&gt; "", MMULT($AA$2:AA2($AA$2, 0, $P$1 - 1), E1811:E1811(E1811,1 - $P$1, 0)) / $O$3,""),"")</f>
        <v>#VALUE!</v>
      </c>
    </row>
    <row collapsed="false" customFormat="false" customHeight="true" hidden="false" ht="14.4" outlineLevel="0" r="1812">
      <c r="A1812" s="5" t="n">
        <v>39189</v>
      </c>
      <c r="B1812" s="1" t="n">
        <v>92</v>
      </c>
      <c r="C1812" s="1" t="n">
        <v>92.3</v>
      </c>
      <c r="D1812" s="1" t="n">
        <v>89.7</v>
      </c>
      <c r="E1812" s="1" t="n">
        <v>90.35</v>
      </c>
      <c r="F1812" s="1" t="n">
        <v>26854300</v>
      </c>
      <c r="G1812" s="1" t="n">
        <v>89.96</v>
      </c>
      <c r="I1812" s="0" t="n">
        <f aca="false">B1812-E1812</f>
        <v>1.65000000000001</v>
      </c>
      <c r="J1812" s="0" t="n">
        <f aca="false">C1812-D1812</f>
        <v>2.59999999999999</v>
      </c>
      <c r="L1812" s="11" t="e">
        <f aca="false">IF(ROW(E1812) - 1 &gt;= $L$1,MMULT($AA$1:AA1($AA$1, 0, $L$1 - 1),E1812:E1812(E1812,1 - $L$1, 0)) / $K$3,"")</f>
        <v>#VALUE!</v>
      </c>
      <c r="N1812" s="0" t="e">
        <f aca="false">IF(ROW(E1812) - 1 &gt;= $N$1,SUM(E1812:E1812(E1812,1 - $N$1, 0)) / $N$1,"")</f>
        <v>#VALUE!</v>
      </c>
      <c r="P1812" s="0" t="e">
        <f aca="false">IF(ROW(N1812) - 1 &gt; $P$1, IF(OFFSET(N1812,  1 - $P$1, 0) &lt;&gt; "", MMULT($AA$2:AA2($AA$2, 0, $P$1 - 1), E1812:E1812(E1812,1 - $P$1, 0)) / $O$3,""),"")</f>
        <v>#VALUE!</v>
      </c>
    </row>
    <row collapsed="false" customFormat="false" customHeight="true" hidden="false" ht="14.4" outlineLevel="0" r="1813">
      <c r="A1813" s="5" t="n">
        <v>39190</v>
      </c>
      <c r="B1813" s="1" t="n">
        <v>90.16</v>
      </c>
      <c r="C1813" s="1" t="n">
        <v>90.85</v>
      </c>
      <c r="D1813" s="1" t="n">
        <v>89.6</v>
      </c>
      <c r="E1813" s="1" t="n">
        <v>90.4</v>
      </c>
      <c r="F1813" s="1" t="n">
        <v>16573000</v>
      </c>
      <c r="G1813" s="1" t="n">
        <v>90.01</v>
      </c>
      <c r="I1813" s="0" t="n">
        <f aca="false">B1813-E1813</f>
        <v>-0.240000000000009</v>
      </c>
      <c r="J1813" s="0" t="n">
        <f aca="false">C1813-D1813</f>
        <v>1.25</v>
      </c>
      <c r="L1813" s="11" t="e">
        <f aca="false">IF(ROW(E1813) - 1 &gt;= $L$1,MMULT($AA$1:AA1($AA$1, 0, $L$1 - 1),E1813:E1813(E1813,1 - $L$1, 0)) / $K$3,"")</f>
        <v>#VALUE!</v>
      </c>
      <c r="N1813" s="0" t="e">
        <f aca="false">IF(ROW(E1813) - 1 &gt;= $N$1,SUM(E1813:E1813(E1813,1 - $N$1, 0)) / $N$1,"")</f>
        <v>#VALUE!</v>
      </c>
      <c r="P1813" s="0" t="e">
        <f aca="false">IF(ROW(N1813) - 1 &gt; $P$1, IF(OFFSET(N1813,  1 - $P$1, 0) &lt;&gt; "", MMULT($AA$2:AA2($AA$2, 0, $P$1 - 1), E1813:E1813(E1813,1 - $P$1, 0)) / $O$3,""),"")</f>
        <v>#VALUE!</v>
      </c>
    </row>
    <row collapsed="false" customFormat="false" customHeight="true" hidden="false" ht="14.4" outlineLevel="0" r="1814">
      <c r="A1814" s="5" t="n">
        <v>39191</v>
      </c>
      <c r="B1814" s="1" t="n">
        <v>90.19</v>
      </c>
      <c r="C1814" s="1" t="n">
        <v>91.25</v>
      </c>
      <c r="D1814" s="1" t="n">
        <v>89.83</v>
      </c>
      <c r="E1814" s="1" t="n">
        <v>90.27</v>
      </c>
      <c r="F1814" s="1" t="n">
        <v>15211200</v>
      </c>
      <c r="G1814" s="1" t="n">
        <v>89.88</v>
      </c>
      <c r="I1814" s="0" t="n">
        <f aca="false">B1814-E1814</f>
        <v>-0.0799999999999983</v>
      </c>
      <c r="J1814" s="0" t="n">
        <f aca="false">C1814-D1814</f>
        <v>1.42</v>
      </c>
      <c r="L1814" s="11" t="e">
        <f aca="false">IF(ROW(E1814) - 1 &gt;= $L$1,MMULT($AA$1:AA1($AA$1, 0, $L$1 - 1),E1814:E1814(E1814,1 - $L$1, 0)) / $K$3,"")</f>
        <v>#VALUE!</v>
      </c>
      <c r="N1814" s="0" t="e">
        <f aca="false">IF(ROW(E1814) - 1 &gt;= $N$1,SUM(E1814:E1814(E1814,1 - $N$1, 0)) / $N$1,"")</f>
        <v>#VALUE!</v>
      </c>
      <c r="P1814" s="0" t="e">
        <f aca="false">IF(ROW(N1814) - 1 &gt; $P$1, IF(OFFSET(N1814,  1 - $P$1, 0) &lt;&gt; "", MMULT($AA$2:AA2($AA$2, 0, $P$1 - 1), E1814:E1814(E1814,1 - $P$1, 0)) / $O$3,""),"")</f>
        <v>#VALUE!</v>
      </c>
    </row>
    <row collapsed="false" customFormat="false" customHeight="true" hidden="false" ht="14.4" outlineLevel="0" r="1815">
      <c r="A1815" s="5" t="n">
        <v>39192</v>
      </c>
      <c r="B1815" s="1" t="n">
        <v>90.89</v>
      </c>
      <c r="C1815" s="1" t="n">
        <v>91.18</v>
      </c>
      <c r="D1815" s="1" t="n">
        <v>90.55</v>
      </c>
      <c r="E1815" s="1" t="n">
        <v>90.97</v>
      </c>
      <c r="F1815" s="1" t="n">
        <v>18670700</v>
      </c>
      <c r="G1815" s="1" t="n">
        <v>90.58</v>
      </c>
      <c r="I1815" s="0" t="n">
        <f aca="false">B1815-E1815</f>
        <v>-0.0799999999999983</v>
      </c>
      <c r="J1815" s="0" t="n">
        <f aca="false">C1815-D1815</f>
        <v>0.63000000000001</v>
      </c>
      <c r="L1815" s="11" t="e">
        <f aca="false">IF(ROW(E1815) - 1 &gt;= $L$1,MMULT($AA$1:AA1($AA$1, 0, $L$1 - 1),E1815:E1815(E1815,1 - $L$1, 0)) / $K$3,"")</f>
        <v>#VALUE!</v>
      </c>
      <c r="N1815" s="0" t="e">
        <f aca="false">IF(ROW(E1815) - 1 &gt;= $N$1,SUM(E1815:E1815(E1815,1 - $N$1, 0)) / $N$1,"")</f>
        <v>#VALUE!</v>
      </c>
      <c r="P1815" s="0" t="e">
        <f aca="false">IF(ROW(N1815) - 1 &gt; $P$1, IF(OFFSET(N1815,  1 - $P$1, 0) &lt;&gt; "", MMULT($AA$2:AA2($AA$2, 0, $P$1 - 1), E1815:E1815(E1815,1 - $P$1, 0)) / $O$3,""),"")</f>
        <v>#VALUE!</v>
      </c>
    </row>
    <row collapsed="false" customFormat="false" customHeight="true" hidden="false" ht="14.4" outlineLevel="0" r="1816">
      <c r="A1816" s="5" t="n">
        <v>39195</v>
      </c>
      <c r="B1816" s="1" t="n">
        <v>91.59</v>
      </c>
      <c r="C1816" s="1" t="n">
        <v>93.8</v>
      </c>
      <c r="D1816" s="1" t="n">
        <v>91.42</v>
      </c>
      <c r="E1816" s="1" t="n">
        <v>93.51</v>
      </c>
      <c r="F1816" s="1" t="n">
        <v>27867500</v>
      </c>
      <c r="G1816" s="1" t="n">
        <v>93.11</v>
      </c>
      <c r="I1816" s="0" t="n">
        <f aca="false">B1816-E1816</f>
        <v>-1.92</v>
      </c>
      <c r="J1816" s="0" t="n">
        <f aca="false">C1816-D1816</f>
        <v>2.38</v>
      </c>
      <c r="L1816" s="11" t="e">
        <f aca="false">IF(ROW(E1816) - 1 &gt;= $L$1,MMULT($AA$1:AA1($AA$1, 0, $L$1 - 1),E1816:E1816(E1816,1 - $L$1, 0)) / $K$3,"")</f>
        <v>#VALUE!</v>
      </c>
      <c r="N1816" s="0" t="e">
        <f aca="false">IF(ROW(E1816) - 1 &gt;= $N$1,SUM(E1816:E1816(E1816,1 - $N$1, 0)) / $N$1,"")</f>
        <v>#VALUE!</v>
      </c>
      <c r="P1816" s="0" t="e">
        <f aca="false">IF(ROW(N1816) - 1 &gt; $P$1, IF(OFFSET(N1816,  1 - $P$1, 0) &lt;&gt; "", MMULT($AA$2:AA2($AA$2, 0, $P$1 - 1), E1816:E1816(E1816,1 - $P$1, 0)) / $O$3,""),"")</f>
        <v>#VALUE!</v>
      </c>
    </row>
    <row collapsed="false" customFormat="false" customHeight="true" hidden="false" ht="14.4" outlineLevel="0" r="1817">
      <c r="A1817" s="5" t="n">
        <v>39196</v>
      </c>
      <c r="B1817" s="1" t="n">
        <v>93.96</v>
      </c>
      <c r="C1817" s="1" t="n">
        <v>96.39</v>
      </c>
      <c r="D1817" s="1" t="n">
        <v>91.3</v>
      </c>
      <c r="E1817" s="1" t="n">
        <v>93.24</v>
      </c>
      <c r="F1817" s="1" t="n">
        <v>37687600</v>
      </c>
      <c r="G1817" s="1" t="n">
        <v>92.84</v>
      </c>
      <c r="I1817" s="0" t="n">
        <f aca="false">B1817-E1817</f>
        <v>0.719999999999999</v>
      </c>
      <c r="J1817" s="0" t="n">
        <f aca="false">C1817-D1817</f>
        <v>5.09</v>
      </c>
      <c r="L1817" s="11" t="e">
        <f aca="false">IF(ROW(E1817) - 1 &gt;= $L$1,MMULT($AA$1:AA1($AA$1, 0, $L$1 - 1),E1817:E1817(E1817,1 - $L$1, 0)) / $K$3,"")</f>
        <v>#VALUE!</v>
      </c>
      <c r="N1817" s="0" t="e">
        <f aca="false">IF(ROW(E1817) - 1 &gt;= $N$1,SUM(E1817:E1817(E1817,1 - $N$1, 0)) / $N$1,"")</f>
        <v>#VALUE!</v>
      </c>
      <c r="P1817" s="0" t="e">
        <f aca="false">IF(ROW(N1817) - 1 &gt; $P$1, IF(OFFSET(N1817,  1 - $P$1, 0) &lt;&gt; "", MMULT($AA$2:AA2($AA$2, 0, $P$1 - 1), E1817:E1817(E1817,1 - $P$1, 0)) / $O$3,""),"")</f>
        <v>#VALUE!</v>
      </c>
    </row>
    <row collapsed="false" customFormat="false" customHeight="true" hidden="false" ht="14.4" outlineLevel="0" r="1818">
      <c r="A1818" s="5" t="n">
        <v>39197</v>
      </c>
      <c r="B1818" s="1" t="n">
        <v>94.23</v>
      </c>
      <c r="C1818" s="1" t="n">
        <v>95.4</v>
      </c>
      <c r="D1818" s="1" t="n">
        <v>93.8</v>
      </c>
      <c r="E1818" s="1" t="n">
        <v>95.35</v>
      </c>
      <c r="F1818" s="1" t="n">
        <v>42398000</v>
      </c>
      <c r="G1818" s="1" t="n">
        <v>94.94</v>
      </c>
      <c r="I1818" s="0" t="n">
        <f aca="false">B1818-E1818</f>
        <v>-1.11999999999999</v>
      </c>
      <c r="J1818" s="0" t="n">
        <f aca="false">C1818-D1818</f>
        <v>1.60000000000001</v>
      </c>
      <c r="L1818" s="11" t="e">
        <f aca="false">IF(ROW(E1818) - 1 &gt;= $L$1,MMULT($AA$1:AA1($AA$1, 0, $L$1 - 1),E1818:E1818(E1818,1 - $L$1, 0)) / $K$3,"")</f>
        <v>#VALUE!</v>
      </c>
      <c r="N1818" s="0" t="e">
        <f aca="false">IF(ROW(E1818) - 1 &gt;= $N$1,SUM(E1818:E1818(E1818,1 - $N$1, 0)) / $N$1,"")</f>
        <v>#VALUE!</v>
      </c>
      <c r="P1818" s="0" t="e">
        <f aca="false">IF(ROW(N1818) - 1 &gt; $P$1, IF(OFFSET(N1818,  1 - $P$1, 0) &lt;&gt; "", MMULT($AA$2:AA2($AA$2, 0, $P$1 - 1), E1818:E1818(E1818,1 - $P$1, 0)) / $O$3,""),"")</f>
        <v>#VALUE!</v>
      </c>
    </row>
    <row collapsed="false" customFormat="false" customHeight="true" hidden="false" ht="14.4" outlineLevel="0" r="1819">
      <c r="A1819" s="5" t="n">
        <v>39198</v>
      </c>
      <c r="B1819" s="1" t="n">
        <v>101.58</v>
      </c>
      <c r="C1819" s="1" t="n">
        <v>102.5</v>
      </c>
      <c r="D1819" s="1" t="n">
        <v>98.3</v>
      </c>
      <c r="E1819" s="1" t="n">
        <v>98.84</v>
      </c>
      <c r="F1819" s="1" t="n">
        <v>62063500</v>
      </c>
      <c r="G1819" s="1" t="n">
        <v>98.42</v>
      </c>
      <c r="I1819" s="0" t="n">
        <f aca="false">B1819-E1819</f>
        <v>2.73999999999999</v>
      </c>
      <c r="J1819" s="0" t="n">
        <f aca="false">C1819-D1819</f>
        <v>4.2</v>
      </c>
      <c r="L1819" s="11" t="e">
        <f aca="false">IF(ROW(E1819) - 1 &gt;= $L$1,MMULT($AA$1:AA1($AA$1, 0, $L$1 - 1),E1819:E1819(E1819,1 - $L$1, 0)) / $K$3,"")</f>
        <v>#VALUE!</v>
      </c>
      <c r="N1819" s="0" t="e">
        <f aca="false">IF(ROW(E1819) - 1 &gt;= $N$1,SUM(E1819:E1819(E1819,1 - $N$1, 0)) / $N$1,"")</f>
        <v>#VALUE!</v>
      </c>
      <c r="P1819" s="0" t="e">
        <f aca="false">IF(ROW(N1819) - 1 &gt; $P$1, IF(OFFSET(N1819,  1 - $P$1, 0) &lt;&gt; "", MMULT($AA$2:AA2($AA$2, 0, $P$1 - 1), E1819:E1819(E1819,1 - $P$1, 0)) / $O$3,""),"")</f>
        <v>#VALUE!</v>
      </c>
    </row>
    <row collapsed="false" customFormat="false" customHeight="true" hidden="false" ht="14.4" outlineLevel="0" r="1820">
      <c r="A1820" s="5" t="n">
        <v>39199</v>
      </c>
      <c r="B1820" s="1" t="n">
        <v>98.18</v>
      </c>
      <c r="C1820" s="1" t="n">
        <v>99.95</v>
      </c>
      <c r="D1820" s="1" t="n">
        <v>97.69</v>
      </c>
      <c r="E1820" s="1" t="n">
        <v>99.92</v>
      </c>
      <c r="F1820" s="1" t="n">
        <v>24978700</v>
      </c>
      <c r="G1820" s="1" t="n">
        <v>99.49</v>
      </c>
      <c r="I1820" s="0" t="n">
        <f aca="false">B1820-E1820</f>
        <v>-1.74</v>
      </c>
      <c r="J1820" s="0" t="n">
        <f aca="false">C1820-D1820</f>
        <v>2.26000000000001</v>
      </c>
      <c r="L1820" s="11" t="e">
        <f aca="false">IF(ROW(E1820) - 1 &gt;= $L$1,MMULT($AA$1:AA1($AA$1, 0, $L$1 - 1),E1820:E1820(E1820,1 - $L$1, 0)) / $K$3,"")</f>
        <v>#VALUE!</v>
      </c>
      <c r="N1820" s="0" t="e">
        <f aca="false">IF(ROW(E1820) - 1 &gt;= $N$1,SUM(E1820:E1820(E1820,1 - $N$1, 0)) / $N$1,"")</f>
        <v>#VALUE!</v>
      </c>
      <c r="P1820" s="0" t="e">
        <f aca="false">IF(ROW(N1820) - 1 &gt; $P$1, IF(OFFSET(N1820,  1 - $P$1, 0) &lt;&gt; "", MMULT($AA$2:AA2($AA$2, 0, $P$1 - 1), E1820:E1820(E1820,1 - $P$1, 0)) / $O$3,""),"")</f>
        <v>#VALUE!</v>
      </c>
    </row>
    <row collapsed="false" customFormat="false" customHeight="true" hidden="false" ht="14.4" outlineLevel="0" r="1821">
      <c r="A1821" s="5" t="n">
        <v>39202</v>
      </c>
      <c r="B1821" s="1" t="n">
        <v>100.09</v>
      </c>
      <c r="C1821" s="1" t="n">
        <v>101</v>
      </c>
      <c r="D1821" s="1" t="n">
        <v>99.67</v>
      </c>
      <c r="E1821" s="1" t="n">
        <v>99.8</v>
      </c>
      <c r="F1821" s="1" t="n">
        <v>22018200</v>
      </c>
      <c r="G1821" s="1" t="n">
        <v>99.37</v>
      </c>
      <c r="I1821" s="0" t="n">
        <f aca="false">B1821-E1821</f>
        <v>0.290000000000006</v>
      </c>
      <c r="J1821" s="0" t="n">
        <f aca="false">C1821-D1821</f>
        <v>1.33</v>
      </c>
      <c r="L1821" s="11" t="e">
        <f aca="false">IF(ROW(E1821) - 1 &gt;= $L$1,MMULT($AA$1:AA1($AA$1, 0, $L$1 - 1),E1821:E1821(E1821,1 - $L$1, 0)) / $K$3,"")</f>
        <v>#VALUE!</v>
      </c>
      <c r="N1821" s="0" t="e">
        <f aca="false">IF(ROW(E1821) - 1 &gt;= $N$1,SUM(E1821:E1821(E1821,1 - $N$1, 0)) / $N$1,"")</f>
        <v>#VALUE!</v>
      </c>
      <c r="P1821" s="0" t="e">
        <f aca="false">IF(ROW(N1821) - 1 &gt; $P$1, IF(OFFSET(N1821,  1 - $P$1, 0) &lt;&gt; "", MMULT($AA$2:AA2($AA$2, 0, $P$1 - 1), E1821:E1821(E1821,1 - $P$1, 0)) / $O$3,""),"")</f>
        <v>#VALUE!</v>
      </c>
    </row>
    <row collapsed="false" customFormat="false" customHeight="true" hidden="false" ht="14.4" outlineLevel="0" r="1822">
      <c r="A1822" s="5" t="n">
        <v>39203</v>
      </c>
      <c r="B1822" s="1" t="n">
        <v>99.59</v>
      </c>
      <c r="C1822" s="1" t="n">
        <v>100.35</v>
      </c>
      <c r="D1822" s="1" t="n">
        <v>98.55</v>
      </c>
      <c r="E1822" s="1" t="n">
        <v>99.47</v>
      </c>
      <c r="F1822" s="1" t="n">
        <v>19018700</v>
      </c>
      <c r="G1822" s="1" t="n">
        <v>99.04</v>
      </c>
      <c r="I1822" s="0" t="n">
        <f aca="false">B1822-E1822</f>
        <v>0.120000000000005</v>
      </c>
      <c r="J1822" s="0" t="n">
        <f aca="false">C1822-D1822</f>
        <v>1.8</v>
      </c>
      <c r="L1822" s="11" t="e">
        <f aca="false">IF(ROW(E1822) - 1 &gt;= $L$1,MMULT($AA$1:AA1($AA$1, 0, $L$1 - 1),E1822:E1822(E1822,1 - $L$1, 0)) / $K$3,"")</f>
        <v>#VALUE!</v>
      </c>
      <c r="N1822" s="0" t="e">
        <f aca="false">IF(ROW(E1822) - 1 &gt;= $N$1,SUM(E1822:E1822(E1822,1 - $N$1, 0)) / $N$1,"")</f>
        <v>#VALUE!</v>
      </c>
      <c r="P1822" s="0" t="e">
        <f aca="false">IF(ROW(N1822) - 1 &gt; $P$1, IF(OFFSET(N1822,  1 - $P$1, 0) &lt;&gt; "", MMULT($AA$2:AA2($AA$2, 0, $P$1 - 1), E1822:E1822(E1822,1 - $P$1, 0)) / $O$3,""),"")</f>
        <v>#VALUE!</v>
      </c>
    </row>
    <row collapsed="false" customFormat="false" customHeight="true" hidden="false" ht="14.4" outlineLevel="0" r="1823">
      <c r="A1823" s="5" t="n">
        <v>39204</v>
      </c>
      <c r="B1823" s="1" t="n">
        <v>99.65</v>
      </c>
      <c r="C1823" s="1" t="n">
        <v>100.54</v>
      </c>
      <c r="D1823" s="1" t="n">
        <v>99.47</v>
      </c>
      <c r="E1823" s="1" t="n">
        <v>100.39</v>
      </c>
      <c r="F1823" s="1" t="n">
        <v>18040900</v>
      </c>
      <c r="G1823" s="1" t="n">
        <v>99.96</v>
      </c>
      <c r="I1823" s="0" t="n">
        <f aca="false">B1823-E1823</f>
        <v>-0.739999999999995</v>
      </c>
      <c r="J1823" s="0" t="n">
        <f aca="false">C1823-D1823</f>
        <v>1.07000000000001</v>
      </c>
      <c r="L1823" s="11" t="e">
        <f aca="false">IF(ROW(E1823) - 1 &gt;= $L$1,MMULT($AA$1:AA1($AA$1, 0, $L$1 - 1),E1823:E1823(E1823,1 - $L$1, 0)) / $K$3,"")</f>
        <v>#VALUE!</v>
      </c>
      <c r="N1823" s="0" t="e">
        <f aca="false">IF(ROW(E1823) - 1 &gt;= $N$1,SUM(E1823:E1823(E1823,1 - $N$1, 0)) / $N$1,"")</f>
        <v>#VALUE!</v>
      </c>
      <c r="P1823" s="0" t="e">
        <f aca="false">IF(ROW(N1823) - 1 &gt; $P$1, IF(OFFSET(N1823,  1 - $P$1, 0) &lt;&gt; "", MMULT($AA$2:AA2($AA$2, 0, $P$1 - 1), E1823:E1823(E1823,1 - $P$1, 0)) / $O$3,""),"")</f>
        <v>#VALUE!</v>
      </c>
    </row>
    <row collapsed="false" customFormat="false" customHeight="true" hidden="false" ht="14.4" outlineLevel="0" r="1824">
      <c r="A1824" s="5" t="n">
        <v>39205</v>
      </c>
      <c r="B1824" s="1" t="n">
        <v>100.73</v>
      </c>
      <c r="C1824" s="1" t="n">
        <v>101.45</v>
      </c>
      <c r="D1824" s="1" t="n">
        <v>100.01</v>
      </c>
      <c r="E1824" s="1" t="n">
        <v>100.4</v>
      </c>
      <c r="F1824" s="1" t="n">
        <v>20574200</v>
      </c>
      <c r="G1824" s="1" t="n">
        <v>99.97</v>
      </c>
      <c r="I1824" s="0" t="n">
        <f aca="false">B1824-E1824</f>
        <v>0.329999999999998</v>
      </c>
      <c r="J1824" s="0" t="n">
        <f aca="false">C1824-D1824</f>
        <v>1.44</v>
      </c>
      <c r="L1824" s="11" t="e">
        <f aca="false">IF(ROW(E1824) - 1 &gt;= $L$1,MMULT($AA$1:AA1($AA$1, 0, $L$1 - 1),E1824:E1824(E1824,1 - $L$1, 0)) / $K$3,"")</f>
        <v>#VALUE!</v>
      </c>
      <c r="N1824" s="0" t="e">
        <f aca="false">IF(ROW(E1824) - 1 &gt;= $N$1,SUM(E1824:E1824(E1824,1 - $N$1, 0)) / $N$1,"")</f>
        <v>#VALUE!</v>
      </c>
      <c r="P1824" s="0" t="e">
        <f aca="false">IF(ROW(N1824) - 1 &gt; $P$1, IF(OFFSET(N1824,  1 - $P$1, 0) &lt;&gt; "", MMULT($AA$2:AA2($AA$2, 0, $P$1 - 1), E1824:E1824(E1824,1 - $P$1, 0)) / $O$3,""),"")</f>
        <v>#VALUE!</v>
      </c>
    </row>
    <row collapsed="false" customFormat="false" customHeight="true" hidden="false" ht="14.4" outlineLevel="0" r="1825">
      <c r="A1825" s="5" t="n">
        <v>39206</v>
      </c>
      <c r="B1825" s="1" t="n">
        <v>100.8</v>
      </c>
      <c r="C1825" s="1" t="n">
        <v>101.6</v>
      </c>
      <c r="D1825" s="1" t="n">
        <v>100.5</v>
      </c>
      <c r="E1825" s="1" t="n">
        <v>100.81</v>
      </c>
      <c r="F1825" s="1" t="n">
        <v>13642400</v>
      </c>
      <c r="G1825" s="1" t="n">
        <v>100.38</v>
      </c>
      <c r="I1825" s="0" t="n">
        <f aca="false">B1825-E1825</f>
        <v>-0.0100000000000051</v>
      </c>
      <c r="J1825" s="0" t="n">
        <f aca="false">C1825-D1825</f>
        <v>1.09999999999999</v>
      </c>
      <c r="L1825" s="11" t="e">
        <f aca="false">IF(ROW(E1825) - 1 &gt;= $L$1,MMULT($AA$1:AA1($AA$1, 0, $L$1 - 1),E1825:E1825(E1825,1 - $L$1, 0)) / $K$3,"")</f>
        <v>#VALUE!</v>
      </c>
      <c r="N1825" s="0" t="e">
        <f aca="false">IF(ROW(E1825) - 1 &gt;= $N$1,SUM(E1825:E1825(E1825,1 - $N$1, 0)) / $N$1,"")</f>
        <v>#VALUE!</v>
      </c>
      <c r="P1825" s="0" t="e">
        <f aca="false">IF(ROW(N1825) - 1 &gt; $P$1, IF(OFFSET(N1825,  1 - $P$1, 0) &lt;&gt; "", MMULT($AA$2:AA2($AA$2, 0, $P$1 - 1), E1825:E1825(E1825,1 - $P$1, 0)) / $O$3,""),"")</f>
        <v>#VALUE!</v>
      </c>
    </row>
    <row collapsed="false" customFormat="false" customHeight="true" hidden="false" ht="14.4" outlineLevel="0" r="1826">
      <c r="A1826" s="5" t="n">
        <v>39209</v>
      </c>
      <c r="B1826" s="1" t="n">
        <v>101.08</v>
      </c>
      <c r="C1826" s="1" t="n">
        <v>104.35</v>
      </c>
      <c r="D1826" s="1" t="n">
        <v>101.01</v>
      </c>
      <c r="E1826" s="1" t="n">
        <v>103.92</v>
      </c>
      <c r="F1826" s="1" t="n">
        <v>30769900</v>
      </c>
      <c r="G1826" s="1" t="n">
        <v>103.48</v>
      </c>
      <c r="I1826" s="0" t="n">
        <f aca="false">B1826-E1826</f>
        <v>-2.84</v>
      </c>
      <c r="J1826" s="0" t="n">
        <f aca="false">C1826-D1826</f>
        <v>3.33999999999999</v>
      </c>
      <c r="L1826" s="11" t="e">
        <f aca="false">IF(ROW(E1826) - 1 &gt;= $L$1,MMULT($AA$1:AA1($AA$1, 0, $L$1 - 1),E1826:E1826(E1826,1 - $L$1, 0)) / $K$3,"")</f>
        <v>#VALUE!</v>
      </c>
      <c r="N1826" s="0" t="e">
        <f aca="false">IF(ROW(E1826) - 1 &gt;= $N$1,SUM(E1826:E1826(E1826,1 - $N$1, 0)) / $N$1,"")</f>
        <v>#VALUE!</v>
      </c>
      <c r="P1826" s="0" t="e">
        <f aca="false">IF(ROW(N1826) - 1 &gt; $P$1, IF(OFFSET(N1826,  1 - $P$1, 0) &lt;&gt; "", MMULT($AA$2:AA2($AA$2, 0, $P$1 - 1), E1826:E1826(E1826,1 - $P$1, 0)) / $O$3,""),"")</f>
        <v>#VALUE!</v>
      </c>
    </row>
    <row collapsed="false" customFormat="false" customHeight="true" hidden="false" ht="14.4" outlineLevel="0" r="1827">
      <c r="A1827" s="5" t="n">
        <v>39210</v>
      </c>
      <c r="B1827" s="1" t="n">
        <v>103.47</v>
      </c>
      <c r="C1827" s="1" t="n">
        <v>105.15</v>
      </c>
      <c r="D1827" s="1" t="n">
        <v>103.42</v>
      </c>
      <c r="E1827" s="1" t="n">
        <v>105.06</v>
      </c>
      <c r="F1827" s="1" t="n">
        <v>27999900</v>
      </c>
      <c r="G1827" s="1" t="n">
        <v>104.61</v>
      </c>
      <c r="I1827" s="0" t="n">
        <f aca="false">B1827-E1827</f>
        <v>-1.59</v>
      </c>
      <c r="J1827" s="0" t="n">
        <f aca="false">C1827-D1827</f>
        <v>1.73</v>
      </c>
      <c r="L1827" s="11" t="e">
        <f aca="false">IF(ROW(E1827) - 1 &gt;= $L$1,MMULT($AA$1:AA1($AA$1, 0, $L$1 - 1),E1827:E1827(E1827,1 - $L$1, 0)) / $K$3,"")</f>
        <v>#VALUE!</v>
      </c>
      <c r="N1827" s="0" t="e">
        <f aca="false">IF(ROW(E1827) - 1 &gt;= $N$1,SUM(E1827:E1827(E1827,1 - $N$1, 0)) / $N$1,"")</f>
        <v>#VALUE!</v>
      </c>
      <c r="P1827" s="0" t="e">
        <f aca="false">IF(ROW(N1827) - 1 &gt; $P$1, IF(OFFSET(N1827,  1 - $P$1, 0) &lt;&gt; "", MMULT($AA$2:AA2($AA$2, 0, $P$1 - 1), E1827:E1827(E1827,1 - $P$1, 0)) / $O$3,""),"")</f>
        <v>#VALUE!</v>
      </c>
    </row>
    <row collapsed="false" customFormat="false" customHeight="true" hidden="false" ht="14.4" outlineLevel="0" r="1828">
      <c r="A1828" s="5" t="n">
        <v>39211</v>
      </c>
      <c r="B1828" s="1" t="n">
        <v>104.91</v>
      </c>
      <c r="C1828" s="1" t="n">
        <v>106.96</v>
      </c>
      <c r="D1828" s="1" t="n">
        <v>104.89</v>
      </c>
      <c r="E1828" s="1" t="n">
        <v>106.88</v>
      </c>
      <c r="F1828" s="1" t="n">
        <v>25634200</v>
      </c>
      <c r="G1828" s="1" t="n">
        <v>106.42</v>
      </c>
      <c r="I1828" s="0" t="n">
        <f aca="false">B1828-E1828</f>
        <v>-1.97</v>
      </c>
      <c r="J1828" s="0" t="n">
        <f aca="false">C1828-D1828</f>
        <v>2.06999999999999</v>
      </c>
      <c r="L1828" s="11" t="e">
        <f aca="false">IF(ROW(E1828) - 1 &gt;= $L$1,MMULT($AA$1:AA1($AA$1, 0, $L$1 - 1),E1828:E1828(E1828,1 - $L$1, 0)) / $K$3,"")</f>
        <v>#VALUE!</v>
      </c>
      <c r="N1828" s="0" t="e">
        <f aca="false">IF(ROW(E1828) - 1 &gt;= $N$1,SUM(E1828:E1828(E1828,1 - $N$1, 0)) / $N$1,"")</f>
        <v>#VALUE!</v>
      </c>
      <c r="P1828" s="0" t="e">
        <f aca="false">IF(ROW(N1828) - 1 &gt; $P$1, IF(OFFSET(N1828,  1 - $P$1, 0) &lt;&gt; "", MMULT($AA$2:AA2($AA$2, 0, $P$1 - 1), E1828:E1828(E1828,1 - $P$1, 0)) / $O$3,""),"")</f>
        <v>#VALUE!</v>
      </c>
    </row>
    <row collapsed="false" customFormat="false" customHeight="true" hidden="false" ht="14.4" outlineLevel="0" r="1829">
      <c r="A1829" s="5" t="n">
        <v>39212</v>
      </c>
      <c r="B1829" s="1" t="n">
        <v>106.63</v>
      </c>
      <c r="C1829" s="1" t="n">
        <v>108.84</v>
      </c>
      <c r="D1829" s="1" t="n">
        <v>105.92</v>
      </c>
      <c r="E1829" s="1" t="n">
        <v>107.34</v>
      </c>
      <c r="F1829" s="1" t="n">
        <v>42759200</v>
      </c>
      <c r="G1829" s="1" t="n">
        <v>106.88</v>
      </c>
      <c r="I1829" s="0" t="n">
        <f aca="false">B1829-E1829</f>
        <v>-0.710000000000008</v>
      </c>
      <c r="J1829" s="0" t="n">
        <f aca="false">C1829-D1829</f>
        <v>2.92</v>
      </c>
      <c r="L1829" s="11" t="e">
        <f aca="false">IF(ROW(E1829) - 1 &gt;= $L$1,MMULT($AA$1:AA1($AA$1, 0, $L$1 - 1),E1829:E1829(E1829,1 - $L$1, 0)) / $K$3,"")</f>
        <v>#VALUE!</v>
      </c>
      <c r="N1829" s="0" t="e">
        <f aca="false">IF(ROW(E1829) - 1 &gt;= $N$1,SUM(E1829:E1829(E1829,1 - $N$1, 0)) / $N$1,"")</f>
        <v>#VALUE!</v>
      </c>
      <c r="P1829" s="0" t="e">
        <f aca="false">IF(ROW(N1829) - 1 &gt; $P$1, IF(OFFSET(N1829,  1 - $P$1, 0) &lt;&gt; "", MMULT($AA$2:AA2($AA$2, 0, $P$1 - 1), E1829:E1829(E1829,1 - $P$1, 0)) / $O$3,""),"")</f>
        <v>#VALUE!</v>
      </c>
    </row>
    <row collapsed="false" customFormat="false" customHeight="true" hidden="false" ht="14.4" outlineLevel="0" r="1830">
      <c r="A1830" s="5" t="n">
        <v>39213</v>
      </c>
      <c r="B1830" s="1" t="n">
        <v>107.74</v>
      </c>
      <c r="C1830" s="1" t="n">
        <v>109.13</v>
      </c>
      <c r="D1830" s="1" t="n">
        <v>106.78</v>
      </c>
      <c r="E1830" s="1" t="n">
        <v>108.74</v>
      </c>
      <c r="F1830" s="1" t="n">
        <v>23346300</v>
      </c>
      <c r="G1830" s="1" t="n">
        <v>108.28</v>
      </c>
      <c r="I1830" s="0" t="n">
        <f aca="false">B1830-E1830</f>
        <v>-1</v>
      </c>
      <c r="J1830" s="0" t="n">
        <f aca="false">C1830-D1830</f>
        <v>2.34999999999999</v>
      </c>
      <c r="L1830" s="11" t="e">
        <f aca="false">IF(ROW(E1830) - 1 &gt;= $L$1,MMULT($AA$1:AA1($AA$1, 0, $L$1 - 1),E1830:E1830(E1830,1 - $L$1, 0)) / $K$3,"")</f>
        <v>#VALUE!</v>
      </c>
      <c r="N1830" s="0" t="e">
        <f aca="false">IF(ROW(E1830) - 1 &gt;= $N$1,SUM(E1830:E1830(E1830,1 - $N$1, 0)) / $N$1,"")</f>
        <v>#VALUE!</v>
      </c>
      <c r="P1830" s="0" t="e">
        <f aca="false">IF(ROW(N1830) - 1 &gt; $P$1, IF(OFFSET(N1830,  1 - $P$1, 0) &lt;&gt; "", MMULT($AA$2:AA2($AA$2, 0, $P$1 - 1), E1830:E1830(E1830,1 - $P$1, 0)) / $O$3,""),"")</f>
        <v>#VALUE!</v>
      </c>
    </row>
    <row collapsed="false" customFormat="false" customHeight="true" hidden="false" ht="14.4" outlineLevel="0" r="1831">
      <c r="A1831" s="5" t="n">
        <v>39216</v>
      </c>
      <c r="B1831" s="1" t="n">
        <v>109.62</v>
      </c>
      <c r="C1831" s="1" t="n">
        <v>110</v>
      </c>
      <c r="D1831" s="1" t="n">
        <v>108.25</v>
      </c>
      <c r="E1831" s="1" t="n">
        <v>109.36</v>
      </c>
      <c r="F1831" s="1" t="n">
        <v>23283800</v>
      </c>
      <c r="G1831" s="1" t="n">
        <v>108.89</v>
      </c>
      <c r="I1831" s="0" t="n">
        <f aca="false">B1831-E1831</f>
        <v>0.260000000000005</v>
      </c>
      <c r="J1831" s="0" t="n">
        <f aca="false">C1831-D1831</f>
        <v>1.75</v>
      </c>
      <c r="L1831" s="11" t="e">
        <f aca="false">IF(ROW(E1831) - 1 &gt;= $L$1,MMULT($AA$1:AA1($AA$1, 0, $L$1 - 1),E1831:E1831(E1831,1 - $L$1, 0)) / $K$3,"")</f>
        <v>#VALUE!</v>
      </c>
      <c r="N1831" s="0" t="e">
        <f aca="false">IF(ROW(E1831) - 1 &gt;= $N$1,SUM(E1831:E1831(E1831,1 - $N$1, 0)) / $N$1,"")</f>
        <v>#VALUE!</v>
      </c>
      <c r="P1831" s="0" t="e">
        <f aca="false">IF(ROW(N1831) - 1 &gt; $P$1, IF(OFFSET(N1831,  1 - $P$1, 0) &lt;&gt; "", MMULT($AA$2:AA2($AA$2, 0, $P$1 - 1), E1831:E1831(E1831,1 - $P$1, 0)) / $O$3,""),"")</f>
        <v>#VALUE!</v>
      </c>
    </row>
    <row collapsed="false" customFormat="false" customHeight="true" hidden="false" ht="14.4" outlineLevel="0" r="1832">
      <c r="A1832" s="5" t="n">
        <v>39217</v>
      </c>
      <c r="B1832" s="1" t="n">
        <v>109.57</v>
      </c>
      <c r="C1832" s="1" t="n">
        <v>110.2</v>
      </c>
      <c r="D1832" s="1" t="n">
        <v>106.48</v>
      </c>
      <c r="E1832" s="1" t="n">
        <v>107.52</v>
      </c>
      <c r="F1832" s="1" t="n">
        <v>34089800</v>
      </c>
      <c r="G1832" s="1" t="n">
        <v>107.06</v>
      </c>
      <c r="I1832" s="0" t="n">
        <f aca="false">B1832-E1832</f>
        <v>2.05</v>
      </c>
      <c r="J1832" s="0" t="n">
        <f aca="false">C1832-D1832</f>
        <v>3.72</v>
      </c>
      <c r="L1832" s="11" t="e">
        <f aca="false">IF(ROW(E1832) - 1 &gt;= $L$1,MMULT($AA$1:AA1($AA$1, 0, $L$1 - 1),E1832:E1832(E1832,1 - $L$1, 0)) / $K$3,"")</f>
        <v>#VALUE!</v>
      </c>
      <c r="N1832" s="0" t="e">
        <f aca="false">IF(ROW(E1832) - 1 &gt;= $N$1,SUM(E1832:E1832(E1832,1 - $N$1, 0)) / $N$1,"")</f>
        <v>#VALUE!</v>
      </c>
      <c r="P1832" s="0" t="e">
        <f aca="false">IF(ROW(N1832) - 1 &gt; $P$1, IF(OFFSET(N1832,  1 - $P$1, 0) &lt;&gt; "", MMULT($AA$2:AA2($AA$2, 0, $P$1 - 1), E1832:E1832(E1832,1 - $P$1, 0)) / $O$3,""),"")</f>
        <v>#VALUE!</v>
      </c>
    </row>
    <row collapsed="false" customFormat="false" customHeight="true" hidden="false" ht="14.4" outlineLevel="0" r="1833">
      <c r="A1833" s="5" t="n">
        <v>39218</v>
      </c>
      <c r="B1833" s="1" t="n">
        <v>108.53</v>
      </c>
      <c r="C1833" s="1" t="n">
        <v>108.83</v>
      </c>
      <c r="D1833" s="1" t="n">
        <v>103.42</v>
      </c>
      <c r="E1833" s="1" t="n">
        <v>107.34</v>
      </c>
      <c r="F1833" s="1" t="n">
        <v>40241700</v>
      </c>
      <c r="G1833" s="1" t="n">
        <v>106.88</v>
      </c>
      <c r="I1833" s="0" t="n">
        <f aca="false">B1833-E1833</f>
        <v>1.19</v>
      </c>
      <c r="J1833" s="0" t="n">
        <f aca="false">C1833-D1833</f>
        <v>5.41</v>
      </c>
      <c r="L1833" s="11" t="e">
        <f aca="false">IF(ROW(E1833) - 1 &gt;= $L$1,MMULT($AA$1:AA1($AA$1, 0, $L$1 - 1),E1833:E1833(E1833,1 - $L$1, 0)) / $K$3,"")</f>
        <v>#VALUE!</v>
      </c>
      <c r="N1833" s="0" t="e">
        <f aca="false">IF(ROW(E1833) - 1 &gt;= $N$1,SUM(E1833:E1833(E1833,1 - $N$1, 0)) / $N$1,"")</f>
        <v>#VALUE!</v>
      </c>
      <c r="P1833" s="0" t="e">
        <f aca="false">IF(ROW(N1833) - 1 &gt; $P$1, IF(OFFSET(N1833,  1 - $P$1, 0) &lt;&gt; "", MMULT($AA$2:AA2($AA$2, 0, $P$1 - 1), E1833:E1833(E1833,1 - $P$1, 0)) / $O$3,""),"")</f>
        <v>#VALUE!</v>
      </c>
    </row>
    <row collapsed="false" customFormat="false" customHeight="true" hidden="false" ht="14.4" outlineLevel="0" r="1834">
      <c r="A1834" s="5" t="n">
        <v>39219</v>
      </c>
      <c r="B1834" s="1" t="n">
        <v>107.15</v>
      </c>
      <c r="C1834" s="1" t="n">
        <v>109.87</v>
      </c>
      <c r="D1834" s="1" t="n">
        <v>107.15</v>
      </c>
      <c r="E1834" s="1" t="n">
        <v>109.44</v>
      </c>
      <c r="F1834" s="1" t="n">
        <v>26260400</v>
      </c>
      <c r="G1834" s="1" t="n">
        <v>108.97</v>
      </c>
      <c r="I1834" s="0" t="n">
        <f aca="false">B1834-E1834</f>
        <v>-2.28999999999999</v>
      </c>
      <c r="J1834" s="0" t="n">
        <f aca="false">C1834-D1834</f>
        <v>2.72</v>
      </c>
      <c r="L1834" s="11" t="e">
        <f aca="false">IF(ROW(E1834) - 1 &gt;= $L$1,MMULT($AA$1:AA1($AA$1, 0, $L$1 - 1),E1834:E1834(E1834,1 - $L$1, 0)) / $K$3,"")</f>
        <v>#VALUE!</v>
      </c>
      <c r="N1834" s="0" t="e">
        <f aca="false">IF(ROW(E1834) - 1 &gt;= $N$1,SUM(E1834:E1834(E1834,1 - $N$1, 0)) / $N$1,"")</f>
        <v>#VALUE!</v>
      </c>
      <c r="P1834" s="0" t="e">
        <f aca="false">IF(ROW(N1834) - 1 &gt; $P$1, IF(OFFSET(N1834,  1 - $P$1, 0) &lt;&gt; "", MMULT($AA$2:AA2($AA$2, 0, $P$1 - 1), E1834:E1834(E1834,1 - $P$1, 0)) / $O$3,""),"")</f>
        <v>#VALUE!</v>
      </c>
    </row>
    <row collapsed="false" customFormat="false" customHeight="true" hidden="false" ht="14.4" outlineLevel="0" r="1835">
      <c r="A1835" s="5" t="n">
        <v>39220</v>
      </c>
      <c r="B1835" s="1" t="n">
        <v>110.23</v>
      </c>
      <c r="C1835" s="1" t="n">
        <v>110.64</v>
      </c>
      <c r="D1835" s="1" t="n">
        <v>109.77</v>
      </c>
      <c r="E1835" s="1" t="n">
        <v>110.02</v>
      </c>
      <c r="F1835" s="1" t="n">
        <v>22190900</v>
      </c>
      <c r="G1835" s="1" t="n">
        <v>109.55</v>
      </c>
      <c r="I1835" s="0" t="n">
        <f aca="false">B1835-E1835</f>
        <v>0.210000000000008</v>
      </c>
      <c r="J1835" s="0" t="n">
        <f aca="false">C1835-D1835</f>
        <v>0.870000000000005</v>
      </c>
      <c r="L1835" s="11" t="e">
        <f aca="false">IF(ROW(E1835) - 1 &gt;= $L$1,MMULT($AA$1:AA1($AA$1, 0, $L$1 - 1),E1835:E1835(E1835,1 - $L$1, 0)) / $K$3,"")</f>
        <v>#VALUE!</v>
      </c>
      <c r="N1835" s="0" t="e">
        <f aca="false">IF(ROW(E1835) - 1 &gt;= $N$1,SUM(E1835:E1835(E1835,1 - $N$1, 0)) / $N$1,"")</f>
        <v>#VALUE!</v>
      </c>
      <c r="P1835" s="0" t="e">
        <f aca="false">IF(ROW(N1835) - 1 &gt; $P$1, IF(OFFSET(N1835,  1 - $P$1, 0) &lt;&gt; "", MMULT($AA$2:AA2($AA$2, 0, $P$1 - 1), E1835:E1835(E1835,1 - $P$1, 0)) / $O$3,""),"")</f>
        <v>#VALUE!</v>
      </c>
    </row>
    <row collapsed="false" customFormat="false" customHeight="true" hidden="false" ht="14.4" outlineLevel="0" r="1836">
      <c r="A1836" s="5" t="n">
        <v>39223</v>
      </c>
      <c r="B1836" s="1" t="n">
        <v>110.31</v>
      </c>
      <c r="C1836" s="1" t="n">
        <v>112.45</v>
      </c>
      <c r="D1836" s="1" t="n">
        <v>110.05</v>
      </c>
      <c r="E1836" s="1" t="n">
        <v>111.98</v>
      </c>
      <c r="F1836" s="1" t="n">
        <v>22853300</v>
      </c>
      <c r="G1836" s="1" t="n">
        <v>111.5</v>
      </c>
      <c r="I1836" s="0" t="n">
        <f aca="false">B1836-E1836</f>
        <v>-1.67</v>
      </c>
      <c r="J1836" s="0" t="n">
        <f aca="false">C1836-D1836</f>
        <v>2.40000000000001</v>
      </c>
      <c r="L1836" s="11" t="e">
        <f aca="false">IF(ROW(E1836) - 1 &gt;= $L$1,MMULT($AA$1:AA1($AA$1, 0, $L$1 - 1),E1836:E1836(E1836,1 - $L$1, 0)) / $K$3,"")</f>
        <v>#VALUE!</v>
      </c>
      <c r="N1836" s="0" t="e">
        <f aca="false">IF(ROW(E1836) - 1 &gt;= $N$1,SUM(E1836:E1836(E1836,1 - $N$1, 0)) / $N$1,"")</f>
        <v>#VALUE!</v>
      </c>
      <c r="P1836" s="0" t="e">
        <f aca="false">IF(ROW(N1836) - 1 &gt; $P$1, IF(OFFSET(N1836,  1 - $P$1, 0) &lt;&gt; "", MMULT($AA$2:AA2($AA$2, 0, $P$1 - 1), E1836:E1836(E1836,1 - $P$1, 0)) / $O$3,""),"")</f>
        <v>#VALUE!</v>
      </c>
    </row>
    <row collapsed="false" customFormat="false" customHeight="true" hidden="false" ht="14.4" outlineLevel="0" r="1837">
      <c r="A1837" s="5" t="n">
        <v>39224</v>
      </c>
      <c r="B1837" s="1" t="n">
        <v>112.49</v>
      </c>
      <c r="C1837" s="1" t="n">
        <v>113.75</v>
      </c>
      <c r="D1837" s="1" t="n">
        <v>112.01</v>
      </c>
      <c r="E1837" s="1" t="n">
        <v>113.54</v>
      </c>
      <c r="F1837" s="1" t="n">
        <v>20443200</v>
      </c>
      <c r="G1837" s="1" t="n">
        <v>113.05</v>
      </c>
      <c r="I1837" s="0" t="n">
        <f aca="false">B1837-E1837</f>
        <v>-1.05000000000001</v>
      </c>
      <c r="J1837" s="0" t="n">
        <f aca="false">C1837-D1837</f>
        <v>1.74</v>
      </c>
      <c r="L1837" s="11" t="e">
        <f aca="false">IF(ROW(E1837) - 1 &gt;= $L$1,MMULT($AA$1:AA1($AA$1, 0, $L$1 - 1),E1837:E1837(E1837,1 - $L$1, 0)) / $K$3,"")</f>
        <v>#VALUE!</v>
      </c>
      <c r="N1837" s="0" t="e">
        <f aca="false">IF(ROW(E1837) - 1 &gt;= $N$1,SUM(E1837:E1837(E1837,1 - $N$1, 0)) / $N$1,"")</f>
        <v>#VALUE!</v>
      </c>
      <c r="P1837" s="0" t="e">
        <f aca="false">IF(ROW(N1837) - 1 &gt; $P$1, IF(OFFSET(N1837,  1 - $P$1, 0) &lt;&gt; "", MMULT($AA$2:AA2($AA$2, 0, $P$1 - 1), E1837:E1837(E1837,1 - $P$1, 0)) / $O$3,""),"")</f>
        <v>#VALUE!</v>
      </c>
    </row>
    <row collapsed="false" customFormat="false" customHeight="true" hidden="false" ht="14.4" outlineLevel="0" r="1838">
      <c r="A1838" s="5" t="n">
        <v>39225</v>
      </c>
      <c r="B1838" s="1" t="n">
        <v>114.02</v>
      </c>
      <c r="C1838" s="1" t="n">
        <v>115</v>
      </c>
      <c r="D1838" s="1" t="n">
        <v>112.59</v>
      </c>
      <c r="E1838" s="1" t="n">
        <v>112.89</v>
      </c>
      <c r="F1838" s="1" t="n">
        <v>32549100</v>
      </c>
      <c r="G1838" s="1" t="n">
        <v>112.41</v>
      </c>
      <c r="I1838" s="0" t="n">
        <f aca="false">B1838-E1838</f>
        <v>1.13</v>
      </c>
      <c r="J1838" s="0" t="n">
        <f aca="false">C1838-D1838</f>
        <v>2.41</v>
      </c>
      <c r="L1838" s="11" t="e">
        <f aca="false">IF(ROW(E1838) - 1 &gt;= $L$1,MMULT($AA$1:AA1($AA$1, 0, $L$1 - 1),E1838:E1838(E1838,1 - $L$1, 0)) / $K$3,"")</f>
        <v>#VALUE!</v>
      </c>
      <c r="N1838" s="0" t="e">
        <f aca="false">IF(ROW(E1838) - 1 &gt;= $N$1,SUM(E1838:E1838(E1838,1 - $N$1, 0)) / $N$1,"")</f>
        <v>#VALUE!</v>
      </c>
      <c r="P1838" s="0" t="e">
        <f aca="false">IF(ROW(N1838) - 1 &gt; $P$1, IF(OFFSET(N1838,  1 - $P$1, 0) &lt;&gt; "", MMULT($AA$2:AA2($AA$2, 0, $P$1 - 1), E1838:E1838(E1838,1 - $P$1, 0)) / $O$3,""),"")</f>
        <v>#VALUE!</v>
      </c>
    </row>
    <row collapsed="false" customFormat="false" customHeight="true" hidden="false" ht="14.4" outlineLevel="0" r="1839">
      <c r="A1839" s="5" t="n">
        <v>39226</v>
      </c>
      <c r="B1839" s="1" t="n">
        <v>112.81</v>
      </c>
      <c r="C1839" s="1" t="n">
        <v>114.46</v>
      </c>
      <c r="D1839" s="1" t="n">
        <v>110.37</v>
      </c>
      <c r="E1839" s="1" t="n">
        <v>110.69</v>
      </c>
      <c r="F1839" s="1" t="n">
        <v>31691500</v>
      </c>
      <c r="G1839" s="1" t="n">
        <v>110.22</v>
      </c>
      <c r="I1839" s="0" t="n">
        <f aca="false">B1839-E1839</f>
        <v>2.12</v>
      </c>
      <c r="J1839" s="0" t="n">
        <f aca="false">C1839-D1839</f>
        <v>4.08999999999999</v>
      </c>
      <c r="L1839" s="11" t="e">
        <f aca="false">IF(ROW(E1839) - 1 &gt;= $L$1,MMULT($AA$1:AA1($AA$1, 0, $L$1 - 1),E1839:E1839(E1839,1 - $L$1, 0)) / $K$3,"")</f>
        <v>#VALUE!</v>
      </c>
      <c r="N1839" s="0" t="e">
        <f aca="false">IF(ROW(E1839) - 1 &gt;= $N$1,SUM(E1839:E1839(E1839,1 - $N$1, 0)) / $N$1,"")</f>
        <v>#VALUE!</v>
      </c>
      <c r="P1839" s="0" t="e">
        <f aca="false">IF(ROW(N1839) - 1 &gt; $P$1, IF(OFFSET(N1839,  1 - $P$1, 0) &lt;&gt; "", MMULT($AA$2:AA2($AA$2, 0, $P$1 - 1), E1839:E1839(E1839,1 - $P$1, 0)) / $O$3,""),"")</f>
        <v>#VALUE!</v>
      </c>
    </row>
    <row collapsed="false" customFormat="false" customHeight="true" hidden="false" ht="14.4" outlineLevel="0" r="1840">
      <c r="A1840" s="5" t="n">
        <v>39227</v>
      </c>
      <c r="B1840" s="1" t="n">
        <v>112</v>
      </c>
      <c r="C1840" s="1" t="n">
        <v>113.78</v>
      </c>
      <c r="D1840" s="1" t="n">
        <v>111.5</v>
      </c>
      <c r="E1840" s="1" t="n">
        <v>113.62</v>
      </c>
      <c r="F1840" s="1" t="n">
        <v>22605700</v>
      </c>
      <c r="G1840" s="1" t="n">
        <v>113.13</v>
      </c>
      <c r="I1840" s="0" t="n">
        <f aca="false">B1840-E1840</f>
        <v>-1.62</v>
      </c>
      <c r="J1840" s="0" t="n">
        <f aca="false">C1840-D1840</f>
        <v>2.28</v>
      </c>
      <c r="L1840" s="11" t="e">
        <f aca="false">IF(ROW(E1840) - 1 &gt;= $L$1,MMULT($AA$1:AA1($AA$1, 0, $L$1 - 1),E1840:E1840(E1840,1 - $L$1, 0)) / $K$3,"")</f>
        <v>#VALUE!</v>
      </c>
      <c r="N1840" s="0" t="e">
        <f aca="false">IF(ROW(E1840) - 1 &gt;= $N$1,SUM(E1840:E1840(E1840,1 - $N$1, 0)) / $N$1,"")</f>
        <v>#VALUE!</v>
      </c>
      <c r="P1840" s="0" t="e">
        <f aca="false">IF(ROW(N1840) - 1 &gt; $P$1, IF(OFFSET(N1840,  1 - $P$1, 0) &lt;&gt; "", MMULT($AA$2:AA2($AA$2, 0, $P$1 - 1), E1840:E1840(E1840,1 - $P$1, 0)) / $O$3,""),"")</f>
        <v>#VALUE!</v>
      </c>
    </row>
    <row collapsed="false" customFormat="false" customHeight="true" hidden="false" ht="14.4" outlineLevel="0" r="1841">
      <c r="A1841" s="5" t="n">
        <v>39231</v>
      </c>
      <c r="B1841" s="1" t="n">
        <v>114.45</v>
      </c>
      <c r="C1841" s="1" t="n">
        <v>114.86</v>
      </c>
      <c r="D1841" s="1" t="n">
        <v>112.69</v>
      </c>
      <c r="E1841" s="1" t="n">
        <v>114.35</v>
      </c>
      <c r="F1841" s="1" t="n">
        <v>23060500</v>
      </c>
      <c r="G1841" s="1" t="n">
        <v>113.86</v>
      </c>
      <c r="I1841" s="0" t="n">
        <f aca="false">B1841-E1841</f>
        <v>0.100000000000009</v>
      </c>
      <c r="J1841" s="0" t="n">
        <f aca="false">C1841-D1841</f>
        <v>2.17</v>
      </c>
      <c r="L1841" s="11" t="e">
        <f aca="false">IF(ROW(E1841) - 1 &gt;= $L$1,MMULT($AA$1:AA1($AA$1, 0, $L$1 - 1),E1841:E1841(E1841,1 - $L$1, 0)) / $K$3,"")</f>
        <v>#VALUE!</v>
      </c>
      <c r="N1841" s="0" t="e">
        <f aca="false">IF(ROW(E1841) - 1 &gt;= $N$1,SUM(E1841:E1841(E1841,1 - $N$1, 0)) / $N$1,"")</f>
        <v>#VALUE!</v>
      </c>
      <c r="P1841" s="0" t="e">
        <f aca="false">IF(ROW(N1841) - 1 &gt; $P$1, IF(OFFSET(N1841,  1 - $P$1, 0) &lt;&gt; "", MMULT($AA$2:AA2($AA$2, 0, $P$1 - 1), E1841:E1841(E1841,1 - $P$1, 0)) / $O$3,""),"")</f>
        <v>#VALUE!</v>
      </c>
    </row>
    <row collapsed="false" customFormat="false" customHeight="true" hidden="false" ht="14.4" outlineLevel="0" r="1842">
      <c r="A1842" s="5" t="n">
        <v>39232</v>
      </c>
      <c r="B1842" s="1" t="n">
        <v>114.3</v>
      </c>
      <c r="C1842" s="1" t="n">
        <v>118.88</v>
      </c>
      <c r="D1842" s="1" t="n">
        <v>113.53</v>
      </c>
      <c r="E1842" s="1" t="n">
        <v>118.77</v>
      </c>
      <c r="F1842" s="1" t="n">
        <v>52801600</v>
      </c>
      <c r="G1842" s="1" t="n">
        <v>118.26</v>
      </c>
      <c r="I1842" s="0" t="n">
        <f aca="false">B1842-E1842</f>
        <v>-4.47</v>
      </c>
      <c r="J1842" s="0" t="n">
        <f aca="false">C1842-D1842</f>
        <v>5.34999999999999</v>
      </c>
      <c r="L1842" s="11" t="e">
        <f aca="false">IF(ROW(E1842) - 1 &gt;= $L$1,MMULT($AA$1:AA1($AA$1, 0, $L$1 - 1),E1842:E1842(E1842,1 - $L$1, 0)) / $K$3,"")</f>
        <v>#VALUE!</v>
      </c>
      <c r="N1842" s="0" t="e">
        <f aca="false">IF(ROW(E1842) - 1 &gt;= $N$1,SUM(E1842:E1842(E1842,1 - $N$1, 0)) / $N$1,"")</f>
        <v>#VALUE!</v>
      </c>
      <c r="P1842" s="0" t="e">
        <f aca="false">IF(ROW(N1842) - 1 &gt; $P$1, IF(OFFSET(N1842,  1 - $P$1, 0) &lt;&gt; "", MMULT($AA$2:AA2($AA$2, 0, $P$1 - 1), E1842:E1842(E1842,1 - $P$1, 0)) / $O$3,""),"")</f>
        <v>#VALUE!</v>
      </c>
    </row>
    <row collapsed="false" customFormat="false" customHeight="true" hidden="false" ht="14.4" outlineLevel="0" r="1843">
      <c r="A1843" s="5" t="n">
        <v>39233</v>
      </c>
      <c r="B1843" s="1" t="n">
        <v>120.07</v>
      </c>
      <c r="C1843" s="1" t="n">
        <v>122.17</v>
      </c>
      <c r="D1843" s="1" t="n">
        <v>119.54</v>
      </c>
      <c r="E1843" s="1" t="n">
        <v>121.19</v>
      </c>
      <c r="F1843" s="1" t="n">
        <v>46323800</v>
      </c>
      <c r="G1843" s="1" t="n">
        <v>120.67</v>
      </c>
      <c r="I1843" s="0" t="n">
        <f aca="false">B1843-E1843</f>
        <v>-1.12</v>
      </c>
      <c r="J1843" s="0" t="n">
        <f aca="false">C1843-D1843</f>
        <v>2.63</v>
      </c>
      <c r="L1843" s="11" t="e">
        <f aca="false">IF(ROW(E1843) - 1 &gt;= $L$1,MMULT($AA$1:AA1($AA$1, 0, $L$1 - 1),E1843:E1843(E1843,1 - $L$1, 0)) / $K$3,"")</f>
        <v>#VALUE!</v>
      </c>
      <c r="N1843" s="0" t="e">
        <f aca="false">IF(ROW(E1843) - 1 &gt;= $N$1,SUM(E1843:E1843(E1843,1 - $N$1, 0)) / $N$1,"")</f>
        <v>#VALUE!</v>
      </c>
      <c r="P1843" s="0" t="e">
        <f aca="false">IF(ROW(N1843) - 1 &gt; $P$1, IF(OFFSET(N1843,  1 - $P$1, 0) &lt;&gt; "", MMULT($AA$2:AA2($AA$2, 0, $P$1 - 1), E1843:E1843(E1843,1 - $P$1, 0)) / $O$3,""),"")</f>
        <v>#VALUE!</v>
      </c>
    </row>
    <row collapsed="false" customFormat="false" customHeight="true" hidden="false" ht="14.4" outlineLevel="0" r="1844">
      <c r="A1844" s="5" t="n">
        <v>39234</v>
      </c>
      <c r="B1844" s="1" t="n">
        <v>121.1</v>
      </c>
      <c r="C1844" s="1" t="n">
        <v>121.19</v>
      </c>
      <c r="D1844" s="1" t="n">
        <v>118.29</v>
      </c>
      <c r="E1844" s="1" t="n">
        <v>118.4</v>
      </c>
      <c r="F1844" s="1" t="n">
        <v>31616500</v>
      </c>
      <c r="G1844" s="1" t="n">
        <v>117.89</v>
      </c>
      <c r="I1844" s="0" t="n">
        <f aca="false">B1844-E1844</f>
        <v>2.69999999999999</v>
      </c>
      <c r="J1844" s="0" t="n">
        <f aca="false">C1844-D1844</f>
        <v>2.89999999999999</v>
      </c>
      <c r="L1844" s="11" t="e">
        <f aca="false">IF(ROW(E1844) - 1 &gt;= $L$1,MMULT($AA$1:AA1($AA$1, 0, $L$1 - 1),E1844:E1844(E1844,1 - $L$1, 0)) / $K$3,"")</f>
        <v>#VALUE!</v>
      </c>
      <c r="N1844" s="0" t="e">
        <f aca="false">IF(ROW(E1844) - 1 &gt;= $N$1,SUM(E1844:E1844(E1844,1 - $N$1, 0)) / $N$1,"")</f>
        <v>#VALUE!</v>
      </c>
      <c r="P1844" s="0" t="e">
        <f aca="false">IF(ROW(N1844) - 1 &gt; $P$1, IF(OFFSET(N1844,  1 - $P$1, 0) &lt;&gt; "", MMULT($AA$2:AA2($AA$2, 0, $P$1 - 1), E1844:E1844(E1844,1 - $P$1, 0)) / $O$3,""),"")</f>
        <v>#VALUE!</v>
      </c>
    </row>
    <row collapsed="false" customFormat="false" customHeight="true" hidden="false" ht="14.4" outlineLevel="0" r="1845">
      <c r="A1845" s="5" t="n">
        <v>39237</v>
      </c>
      <c r="B1845" s="1" t="n">
        <v>118.63</v>
      </c>
      <c r="C1845" s="1" t="n">
        <v>121.73</v>
      </c>
      <c r="D1845" s="1" t="n">
        <v>117.9</v>
      </c>
      <c r="E1845" s="1" t="n">
        <v>121.33</v>
      </c>
      <c r="F1845" s="1" t="n">
        <v>31666900</v>
      </c>
      <c r="G1845" s="1" t="n">
        <v>120.81</v>
      </c>
      <c r="I1845" s="0" t="n">
        <f aca="false">B1845-E1845</f>
        <v>-2.7</v>
      </c>
      <c r="J1845" s="0" t="n">
        <f aca="false">C1845-D1845</f>
        <v>3.83</v>
      </c>
      <c r="L1845" s="11" t="e">
        <f aca="false">IF(ROW(E1845) - 1 &gt;= $L$1,MMULT($AA$1:AA1($AA$1, 0, $L$1 - 1),E1845:E1845(E1845,1 - $L$1, 0)) / $K$3,"")</f>
        <v>#VALUE!</v>
      </c>
      <c r="N1845" s="0" t="e">
        <f aca="false">IF(ROW(E1845) - 1 &gt;= $N$1,SUM(E1845:E1845(E1845,1 - $N$1, 0)) / $N$1,"")</f>
        <v>#VALUE!</v>
      </c>
      <c r="P1845" s="0" t="e">
        <f aca="false">IF(ROW(N1845) - 1 &gt; $P$1, IF(OFFSET(N1845,  1 - $P$1, 0) &lt;&gt; "", MMULT($AA$2:AA2($AA$2, 0, $P$1 - 1), E1845:E1845(E1845,1 - $P$1, 0)) / $O$3,""),"")</f>
        <v>#VALUE!</v>
      </c>
    </row>
    <row collapsed="false" customFormat="false" customHeight="true" hidden="false" ht="14.4" outlineLevel="0" r="1846">
      <c r="A1846" s="5" t="n">
        <v>39238</v>
      </c>
      <c r="B1846" s="1" t="n">
        <v>121.41</v>
      </c>
      <c r="C1846" s="1" t="n">
        <v>122.69</v>
      </c>
      <c r="D1846" s="1" t="n">
        <v>120.5</v>
      </c>
      <c r="E1846" s="1" t="n">
        <v>122.67</v>
      </c>
      <c r="F1846" s="1" t="n">
        <v>32885200</v>
      </c>
      <c r="G1846" s="1" t="n">
        <v>122.15</v>
      </c>
      <c r="I1846" s="0" t="n">
        <f aca="false">B1846-E1846</f>
        <v>-1.26000000000001</v>
      </c>
      <c r="J1846" s="0" t="n">
        <f aca="false">C1846-D1846</f>
        <v>2.19</v>
      </c>
      <c r="L1846" s="11" t="e">
        <f aca="false">IF(ROW(E1846) - 1 &gt;= $L$1,MMULT($AA$1:AA1($AA$1, 0, $L$1 - 1),E1846:E1846(E1846,1 - $L$1, 0)) / $K$3,"")</f>
        <v>#VALUE!</v>
      </c>
      <c r="N1846" s="0" t="e">
        <f aca="false">IF(ROW(E1846) - 1 &gt;= $N$1,SUM(E1846:E1846(E1846,1 - $N$1, 0)) / $N$1,"")</f>
        <v>#VALUE!</v>
      </c>
      <c r="P1846" s="0" t="e">
        <f aca="false">IF(ROW(N1846) - 1 &gt; $P$1, IF(OFFSET(N1846,  1 - $P$1, 0) &lt;&gt; "", MMULT($AA$2:AA2($AA$2, 0, $P$1 - 1), E1846:E1846(E1846,1 - $P$1, 0)) / $O$3,""),"")</f>
        <v>#VALUE!</v>
      </c>
    </row>
    <row collapsed="false" customFormat="false" customHeight="true" hidden="false" ht="14.4" outlineLevel="0" r="1847">
      <c r="A1847" s="5" t="n">
        <v>39239</v>
      </c>
      <c r="B1847" s="1" t="n">
        <v>122.3</v>
      </c>
      <c r="C1847" s="1" t="n">
        <v>124.05</v>
      </c>
      <c r="D1847" s="1" t="n">
        <v>121.95</v>
      </c>
      <c r="E1847" s="1" t="n">
        <v>123.64</v>
      </c>
      <c r="F1847" s="1" t="n">
        <v>39722900</v>
      </c>
      <c r="G1847" s="1" t="n">
        <v>123.11</v>
      </c>
      <c r="I1847" s="0" t="n">
        <f aca="false">B1847-E1847</f>
        <v>-1.34</v>
      </c>
      <c r="J1847" s="0" t="n">
        <f aca="false">C1847-D1847</f>
        <v>2.09999999999999</v>
      </c>
      <c r="L1847" s="11" t="e">
        <f aca="false">IF(ROW(E1847) - 1 &gt;= $L$1,MMULT($AA$1:AA1($AA$1, 0, $L$1 - 1),E1847:E1847(E1847,1 - $L$1, 0)) / $K$3,"")</f>
        <v>#VALUE!</v>
      </c>
      <c r="N1847" s="0" t="e">
        <f aca="false">IF(ROW(E1847) - 1 &gt;= $N$1,SUM(E1847:E1847(E1847,1 - $N$1, 0)) / $N$1,"")</f>
        <v>#VALUE!</v>
      </c>
      <c r="P1847" s="0" t="e">
        <f aca="false">IF(ROW(N1847) - 1 &gt; $P$1, IF(OFFSET(N1847,  1 - $P$1, 0) &lt;&gt; "", MMULT($AA$2:AA2($AA$2, 0, $P$1 - 1), E1847:E1847(E1847,1 - $P$1, 0)) / $O$3,""),"")</f>
        <v>#VALUE!</v>
      </c>
    </row>
    <row collapsed="false" customFormat="false" customHeight="true" hidden="false" ht="14.4" outlineLevel="0" r="1848">
      <c r="A1848" s="5" t="n">
        <v>39240</v>
      </c>
      <c r="B1848" s="1" t="n">
        <v>124.99</v>
      </c>
      <c r="C1848" s="1" t="n">
        <v>127.61</v>
      </c>
      <c r="D1848" s="1" t="n">
        <v>123.19</v>
      </c>
      <c r="E1848" s="1" t="n">
        <v>124.07</v>
      </c>
      <c r="F1848" s="1" t="n">
        <v>68395700</v>
      </c>
      <c r="G1848" s="1" t="n">
        <v>123.54</v>
      </c>
      <c r="I1848" s="0" t="n">
        <f aca="false">B1848-E1848</f>
        <v>0.920000000000002</v>
      </c>
      <c r="J1848" s="0" t="n">
        <f aca="false">C1848-D1848</f>
        <v>4.42</v>
      </c>
      <c r="L1848" s="11" t="e">
        <f aca="false">IF(ROW(E1848) - 1 &gt;= $L$1,MMULT($AA$1:AA1($AA$1, 0, $L$1 - 1),E1848:E1848(E1848,1 - $L$1, 0)) / $K$3,"")</f>
        <v>#VALUE!</v>
      </c>
      <c r="N1848" s="0" t="e">
        <f aca="false">IF(ROW(E1848) - 1 &gt;= $N$1,SUM(E1848:E1848(E1848,1 - $N$1, 0)) / $N$1,"")</f>
        <v>#VALUE!</v>
      </c>
      <c r="P1848" s="0" t="e">
        <f aca="false">IF(ROW(N1848) - 1 &gt; $P$1, IF(OFFSET(N1848,  1 - $P$1, 0) &lt;&gt; "", MMULT($AA$2:AA2($AA$2, 0, $P$1 - 1), E1848:E1848(E1848,1 - $P$1, 0)) / $O$3,""),"")</f>
        <v>#VALUE!</v>
      </c>
    </row>
    <row collapsed="false" customFormat="false" customHeight="true" hidden="false" ht="14.4" outlineLevel="0" r="1849">
      <c r="A1849" s="5" t="n">
        <v>39241</v>
      </c>
      <c r="B1849" s="1" t="n">
        <v>125.82</v>
      </c>
      <c r="C1849" s="1" t="n">
        <v>125.83</v>
      </c>
      <c r="D1849" s="1" t="n">
        <v>122.29</v>
      </c>
      <c r="E1849" s="1" t="n">
        <v>124.49</v>
      </c>
      <c r="F1849" s="1" t="n">
        <v>44345800</v>
      </c>
      <c r="G1849" s="1" t="n">
        <v>123.96</v>
      </c>
      <c r="I1849" s="0" t="n">
        <f aca="false">B1849-E1849</f>
        <v>1.33</v>
      </c>
      <c r="J1849" s="0" t="n">
        <f aca="false">C1849-D1849</f>
        <v>3.53999999999999</v>
      </c>
      <c r="L1849" s="11" t="e">
        <f aca="false">IF(ROW(E1849) - 1 &gt;= $L$1,MMULT($AA$1:AA1($AA$1, 0, $L$1 - 1),E1849:E1849(E1849,1 - $L$1, 0)) / $K$3,"")</f>
        <v>#VALUE!</v>
      </c>
      <c r="N1849" s="0" t="e">
        <f aca="false">IF(ROW(E1849) - 1 &gt;= $N$1,SUM(E1849:E1849(E1849,1 - $N$1, 0)) / $N$1,"")</f>
        <v>#VALUE!</v>
      </c>
      <c r="P1849" s="0" t="e">
        <f aca="false">IF(ROW(N1849) - 1 &gt; $P$1, IF(OFFSET(N1849,  1 - $P$1, 0) &lt;&gt; "", MMULT($AA$2:AA2($AA$2, 0, $P$1 - 1), E1849:E1849(E1849,1 - $P$1, 0)) / $O$3,""),"")</f>
        <v>#VALUE!</v>
      </c>
    </row>
    <row collapsed="false" customFormat="false" customHeight="true" hidden="false" ht="14.4" outlineLevel="0" r="1850">
      <c r="A1850" s="5" t="n">
        <v>39244</v>
      </c>
      <c r="B1850" s="1" t="n">
        <v>126</v>
      </c>
      <c r="C1850" s="1" t="n">
        <v>126.15</v>
      </c>
      <c r="D1850" s="1" t="n">
        <v>119.54</v>
      </c>
      <c r="E1850" s="1" t="n">
        <v>120.19</v>
      </c>
      <c r="F1850" s="1" t="n">
        <v>66937800</v>
      </c>
      <c r="G1850" s="1" t="n">
        <v>119.68</v>
      </c>
      <c r="I1850" s="0" t="n">
        <f aca="false">B1850-E1850</f>
        <v>5.81</v>
      </c>
      <c r="J1850" s="0" t="n">
        <f aca="false">C1850-D1850</f>
        <v>6.61</v>
      </c>
      <c r="L1850" s="11" t="e">
        <f aca="false">IF(ROW(E1850) - 1 &gt;= $L$1,MMULT($AA$1:AA1($AA$1, 0, $L$1 - 1),E1850:E1850(E1850,1 - $L$1, 0)) / $K$3,"")</f>
        <v>#VALUE!</v>
      </c>
      <c r="N1850" s="0" t="e">
        <f aca="false">IF(ROW(E1850) - 1 &gt;= $N$1,SUM(E1850:E1850(E1850,1 - $N$1, 0)) / $N$1,"")</f>
        <v>#VALUE!</v>
      </c>
      <c r="P1850" s="0" t="e">
        <f aca="false">IF(ROW(N1850) - 1 &gt; $P$1, IF(OFFSET(N1850,  1 - $P$1, 0) &lt;&gt; "", MMULT($AA$2:AA2($AA$2, 0, $P$1 - 1), E1850:E1850(E1850,1 - $P$1, 0)) / $O$3,""),"")</f>
        <v>#VALUE!</v>
      </c>
    </row>
    <row collapsed="false" customFormat="false" customHeight="true" hidden="false" ht="14.4" outlineLevel="0" r="1851">
      <c r="A1851" s="5" t="n">
        <v>39245</v>
      </c>
      <c r="B1851" s="1" t="n">
        <v>119.35</v>
      </c>
      <c r="C1851" s="1" t="n">
        <v>121.71</v>
      </c>
      <c r="D1851" s="1" t="n">
        <v>118.31</v>
      </c>
      <c r="E1851" s="1" t="n">
        <v>120.38</v>
      </c>
      <c r="F1851" s="1" t="n">
        <v>50948800</v>
      </c>
      <c r="G1851" s="1" t="n">
        <v>119.87</v>
      </c>
      <c r="I1851" s="0" t="n">
        <f aca="false">B1851-E1851</f>
        <v>-1.03</v>
      </c>
      <c r="J1851" s="0" t="n">
        <f aca="false">C1851-D1851</f>
        <v>3.39999999999999</v>
      </c>
      <c r="L1851" s="11" t="e">
        <f aca="false">IF(ROW(E1851) - 1 &gt;= $L$1,MMULT($AA$1:AA1($AA$1, 0, $L$1 - 1),E1851:E1851(E1851,1 - $L$1, 0)) / $K$3,"")</f>
        <v>#VALUE!</v>
      </c>
      <c r="N1851" s="0" t="e">
        <f aca="false">IF(ROW(E1851) - 1 &gt;= $N$1,SUM(E1851:E1851(E1851,1 - $N$1, 0)) / $N$1,"")</f>
        <v>#VALUE!</v>
      </c>
      <c r="P1851" s="0" t="e">
        <f aca="false">IF(ROW(N1851) - 1 &gt; $P$1, IF(OFFSET(N1851,  1 - $P$1, 0) &lt;&gt; "", MMULT($AA$2:AA2($AA$2, 0, $P$1 - 1), E1851:E1851(E1851,1 - $P$1, 0)) / $O$3,""),"")</f>
        <v>#VALUE!</v>
      </c>
    </row>
    <row collapsed="false" customFormat="false" customHeight="true" hidden="false" ht="14.4" outlineLevel="0" r="1852">
      <c r="A1852" s="5" t="n">
        <v>39246</v>
      </c>
      <c r="B1852" s="1" t="n">
        <v>121.15</v>
      </c>
      <c r="C1852" s="1" t="n">
        <v>121.19</v>
      </c>
      <c r="D1852" s="1" t="n">
        <v>115.4</v>
      </c>
      <c r="E1852" s="1" t="n">
        <v>117.5</v>
      </c>
      <c r="F1852" s="1" t="n">
        <v>61476900</v>
      </c>
      <c r="G1852" s="1" t="n">
        <v>117</v>
      </c>
      <c r="I1852" s="0" t="n">
        <f aca="false">B1852-E1852</f>
        <v>3.65000000000001</v>
      </c>
      <c r="J1852" s="0" t="n">
        <f aca="false">C1852-D1852</f>
        <v>5.78999999999999</v>
      </c>
      <c r="L1852" s="11" t="e">
        <f aca="false">IF(ROW(E1852) - 1 &gt;= $L$1,MMULT($AA$1:AA1($AA$1, 0, $L$1 - 1),E1852:E1852(E1852,1 - $L$1, 0)) / $K$3,"")</f>
        <v>#VALUE!</v>
      </c>
      <c r="N1852" s="0" t="e">
        <f aca="false">IF(ROW(E1852) - 1 &gt;= $N$1,SUM(E1852:E1852(E1852,1 - $N$1, 0)) / $N$1,"")</f>
        <v>#VALUE!</v>
      </c>
      <c r="P1852" s="0" t="e">
        <f aca="false">IF(ROW(N1852) - 1 &gt; $P$1, IF(OFFSET(N1852,  1 - $P$1, 0) &lt;&gt; "", MMULT($AA$2:AA2($AA$2, 0, $P$1 - 1), E1852:E1852(E1852,1 - $P$1, 0)) / $O$3,""),"")</f>
        <v>#VALUE!</v>
      </c>
    </row>
    <row collapsed="false" customFormat="false" customHeight="true" hidden="false" ht="14.4" outlineLevel="0" r="1853">
      <c r="A1853" s="5" t="n">
        <v>39247</v>
      </c>
      <c r="B1853" s="1" t="n">
        <v>117.2</v>
      </c>
      <c r="C1853" s="1" t="n">
        <v>119.45</v>
      </c>
      <c r="D1853" s="1" t="n">
        <v>116.42</v>
      </c>
      <c r="E1853" s="1" t="n">
        <v>118.75</v>
      </c>
      <c r="F1853" s="1" t="n">
        <v>34759500</v>
      </c>
      <c r="G1853" s="1" t="n">
        <v>118.24</v>
      </c>
      <c r="I1853" s="0" t="n">
        <f aca="false">B1853-E1853</f>
        <v>-1.55</v>
      </c>
      <c r="J1853" s="0" t="n">
        <f aca="false">C1853-D1853</f>
        <v>3.03</v>
      </c>
      <c r="L1853" s="11" t="e">
        <f aca="false">IF(ROW(E1853) - 1 &gt;= $L$1,MMULT($AA$1:AA1($AA$1, 0, $L$1 - 1),E1853:E1853(E1853,1 - $L$1, 0)) / $K$3,"")</f>
        <v>#VALUE!</v>
      </c>
      <c r="N1853" s="0" t="e">
        <f aca="false">IF(ROW(E1853) - 1 &gt;= $N$1,SUM(E1853:E1853(E1853,1 - $N$1, 0)) / $N$1,"")</f>
        <v>#VALUE!</v>
      </c>
      <c r="P1853" s="0" t="e">
        <f aca="false">IF(ROW(N1853) - 1 &gt; $P$1, IF(OFFSET(N1853,  1 - $P$1, 0) &lt;&gt; "", MMULT($AA$2:AA2($AA$2, 0, $P$1 - 1), E1853:E1853(E1853,1 - $P$1, 0)) / $O$3,""),"")</f>
        <v>#VALUE!</v>
      </c>
    </row>
    <row collapsed="false" customFormat="false" customHeight="true" hidden="false" ht="14.4" outlineLevel="0" r="1854">
      <c r="A1854" s="5" t="n">
        <v>39248</v>
      </c>
      <c r="B1854" s="1" t="n">
        <v>120.62</v>
      </c>
      <c r="C1854" s="1" t="n">
        <v>120.67</v>
      </c>
      <c r="D1854" s="1" t="n">
        <v>119.86</v>
      </c>
      <c r="E1854" s="1" t="n">
        <v>120.5</v>
      </c>
      <c r="F1854" s="1" t="n">
        <v>28972100</v>
      </c>
      <c r="G1854" s="1" t="n">
        <v>119.98</v>
      </c>
      <c r="I1854" s="0" t="n">
        <f aca="false">B1854-E1854</f>
        <v>0.120000000000005</v>
      </c>
      <c r="J1854" s="0" t="n">
        <f aca="false">C1854-D1854</f>
        <v>0.810000000000002</v>
      </c>
      <c r="L1854" s="11" t="e">
        <f aca="false">IF(ROW(E1854) - 1 &gt;= $L$1,MMULT($AA$1:AA1($AA$1, 0, $L$1 - 1),E1854:E1854(E1854,1 - $L$1, 0)) / $K$3,"")</f>
        <v>#VALUE!</v>
      </c>
      <c r="N1854" s="0" t="e">
        <f aca="false">IF(ROW(E1854) - 1 &gt;= $N$1,SUM(E1854:E1854(E1854,1 - $N$1, 0)) / $N$1,"")</f>
        <v>#VALUE!</v>
      </c>
      <c r="P1854" s="0" t="e">
        <f aca="false">IF(ROW(N1854) - 1 &gt; $P$1, IF(OFFSET(N1854,  1 - $P$1, 0) &lt;&gt; "", MMULT($AA$2:AA2($AA$2, 0, $P$1 - 1), E1854:E1854(E1854,1 - $P$1, 0)) / $O$3,""),"")</f>
        <v>#VALUE!</v>
      </c>
    </row>
    <row collapsed="false" customFormat="false" customHeight="true" hidden="false" ht="14.4" outlineLevel="0" r="1855">
      <c r="A1855" s="5" t="n">
        <v>39251</v>
      </c>
      <c r="B1855" s="1" t="n">
        <v>123.28</v>
      </c>
      <c r="C1855" s="1" t="n">
        <v>125.18</v>
      </c>
      <c r="D1855" s="1" t="n">
        <v>122.54</v>
      </c>
      <c r="E1855" s="1" t="n">
        <v>125.09</v>
      </c>
      <c r="F1855" s="1" t="n">
        <v>32521600</v>
      </c>
      <c r="G1855" s="1" t="n">
        <v>124.56</v>
      </c>
      <c r="I1855" s="0" t="n">
        <f aca="false">B1855-E1855</f>
        <v>-1.81</v>
      </c>
      <c r="J1855" s="0" t="n">
        <f aca="false">C1855-D1855</f>
        <v>2.64</v>
      </c>
      <c r="L1855" s="11" t="e">
        <f aca="false">IF(ROW(E1855) - 1 &gt;= $L$1,MMULT($AA$1:AA1($AA$1, 0, $L$1 - 1),E1855:E1855(E1855,1 - $L$1, 0)) / $K$3,"")</f>
        <v>#VALUE!</v>
      </c>
      <c r="N1855" s="0" t="e">
        <f aca="false">IF(ROW(E1855) - 1 &gt;= $N$1,SUM(E1855:E1855(E1855,1 - $N$1, 0)) / $N$1,"")</f>
        <v>#VALUE!</v>
      </c>
      <c r="P1855" s="0" t="e">
        <f aca="false">IF(ROW(N1855) - 1 &gt; $P$1, IF(OFFSET(N1855,  1 - $P$1, 0) &lt;&gt; "", MMULT($AA$2:AA2($AA$2, 0, $P$1 - 1), E1855:E1855(E1855,1 - $P$1, 0)) / $O$3,""),"")</f>
        <v>#VALUE!</v>
      </c>
    </row>
    <row collapsed="false" customFormat="false" customHeight="true" hidden="false" ht="14.4" outlineLevel="0" r="1856">
      <c r="A1856" s="5" t="n">
        <v>39252</v>
      </c>
      <c r="B1856" s="1" t="n">
        <v>124.69</v>
      </c>
      <c r="C1856" s="1" t="n">
        <v>125.01</v>
      </c>
      <c r="D1856" s="1" t="n">
        <v>122.91</v>
      </c>
      <c r="E1856" s="1" t="n">
        <v>123.66</v>
      </c>
      <c r="F1856" s="1" t="n">
        <v>33679500</v>
      </c>
      <c r="G1856" s="1" t="n">
        <v>123.13</v>
      </c>
      <c r="I1856" s="0" t="n">
        <f aca="false">B1856-E1856</f>
        <v>1.03</v>
      </c>
      <c r="J1856" s="0" t="n">
        <f aca="false">C1856-D1856</f>
        <v>2.10000000000001</v>
      </c>
      <c r="L1856" s="11" t="e">
        <f aca="false">IF(ROW(E1856) - 1 &gt;= $L$1,MMULT($AA$1:AA1($AA$1, 0, $L$1 - 1),E1856:E1856(E1856,1 - $L$1, 0)) / $K$3,"")</f>
        <v>#VALUE!</v>
      </c>
      <c r="N1856" s="0" t="e">
        <f aca="false">IF(ROW(E1856) - 1 &gt;= $N$1,SUM(E1856:E1856(E1856,1 - $N$1, 0)) / $N$1,"")</f>
        <v>#VALUE!</v>
      </c>
      <c r="P1856" s="0" t="e">
        <f aca="false">IF(ROW(N1856) - 1 &gt; $P$1, IF(OFFSET(N1856,  1 - $P$1, 0) &lt;&gt; "", MMULT($AA$2:AA2($AA$2, 0, $P$1 - 1), E1856:E1856(E1856,1 - $P$1, 0)) / $O$3,""),"")</f>
        <v>#VALUE!</v>
      </c>
    </row>
    <row collapsed="false" customFormat="false" customHeight="true" hidden="false" ht="14.4" outlineLevel="0" r="1857">
      <c r="A1857" s="5" t="n">
        <v>39253</v>
      </c>
      <c r="B1857" s="1" t="n">
        <v>123.87</v>
      </c>
      <c r="C1857" s="1" t="n">
        <v>124.66</v>
      </c>
      <c r="D1857" s="1" t="n">
        <v>121.5</v>
      </c>
      <c r="E1857" s="1" t="n">
        <v>121.55</v>
      </c>
      <c r="F1857" s="1" t="n">
        <v>32054000</v>
      </c>
      <c r="G1857" s="1" t="n">
        <v>121.03</v>
      </c>
      <c r="I1857" s="0" t="n">
        <f aca="false">B1857-E1857</f>
        <v>2.32000000000001</v>
      </c>
      <c r="J1857" s="0" t="n">
        <f aca="false">C1857-D1857</f>
        <v>3.16</v>
      </c>
      <c r="L1857" s="11" t="e">
        <f aca="false">IF(ROW(E1857) - 1 &gt;= $L$1,MMULT($AA$1:AA1($AA$1, 0, $L$1 - 1),E1857:E1857(E1857,1 - $L$1, 0)) / $K$3,"")</f>
        <v>#VALUE!</v>
      </c>
      <c r="N1857" s="0" t="e">
        <f aca="false">IF(ROW(E1857) - 1 &gt;= $N$1,SUM(E1857:E1857(E1857,1 - $N$1, 0)) / $N$1,"")</f>
        <v>#VALUE!</v>
      </c>
      <c r="P1857" s="0" t="e">
        <f aca="false">IF(ROW(N1857) - 1 &gt; $P$1, IF(OFFSET(N1857,  1 - $P$1, 0) &lt;&gt; "", MMULT($AA$2:AA2($AA$2, 0, $P$1 - 1), E1857:E1857(E1857,1 - $P$1, 0)) / $O$3,""),"")</f>
        <v>#VALUE!</v>
      </c>
    </row>
    <row collapsed="false" customFormat="false" customHeight="true" hidden="false" ht="14.4" outlineLevel="0" r="1858">
      <c r="A1858" s="5" t="n">
        <v>39254</v>
      </c>
      <c r="B1858" s="1" t="n">
        <v>121.7</v>
      </c>
      <c r="C1858" s="1" t="n">
        <v>124.29</v>
      </c>
      <c r="D1858" s="1" t="n">
        <v>120.72</v>
      </c>
      <c r="E1858" s="1" t="n">
        <v>123.9</v>
      </c>
      <c r="F1858" s="1" t="n">
        <v>30965900</v>
      </c>
      <c r="G1858" s="1" t="n">
        <v>123.37</v>
      </c>
      <c r="I1858" s="0" t="n">
        <f aca="false">B1858-E1858</f>
        <v>-2.2</v>
      </c>
      <c r="J1858" s="0" t="n">
        <f aca="false">C1858-D1858</f>
        <v>3.57000000000001</v>
      </c>
      <c r="L1858" s="11" t="e">
        <f aca="false">IF(ROW(E1858) - 1 &gt;= $L$1,MMULT($AA$1:AA1($AA$1, 0, $L$1 - 1),E1858:E1858(E1858,1 - $L$1, 0)) / $K$3,"")</f>
        <v>#VALUE!</v>
      </c>
      <c r="N1858" s="0" t="e">
        <f aca="false">IF(ROW(E1858) - 1 &gt;= $N$1,SUM(E1858:E1858(E1858,1 - $N$1, 0)) / $N$1,"")</f>
        <v>#VALUE!</v>
      </c>
      <c r="P1858" s="0" t="e">
        <f aca="false">IF(ROW(N1858) - 1 &gt; $P$1, IF(OFFSET(N1858,  1 - $P$1, 0) &lt;&gt; "", MMULT($AA$2:AA2($AA$2, 0, $P$1 - 1), E1858:E1858(E1858,1 - $P$1, 0)) / $O$3,""),"")</f>
        <v>#VALUE!</v>
      </c>
    </row>
    <row collapsed="false" customFormat="false" customHeight="true" hidden="false" ht="14.4" outlineLevel="0" r="1859">
      <c r="A1859" s="5" t="n">
        <v>39255</v>
      </c>
      <c r="B1859" s="1" t="n">
        <v>123.85</v>
      </c>
      <c r="C1859" s="1" t="n">
        <v>124.45</v>
      </c>
      <c r="D1859" s="1" t="n">
        <v>122.38</v>
      </c>
      <c r="E1859" s="1" t="n">
        <v>123</v>
      </c>
      <c r="F1859" s="1" t="n">
        <v>22567000</v>
      </c>
      <c r="G1859" s="1" t="n">
        <v>122.47</v>
      </c>
      <c r="I1859" s="0" t="n">
        <f aca="false">B1859-E1859</f>
        <v>0.849999999999994</v>
      </c>
      <c r="J1859" s="0" t="n">
        <f aca="false">C1859-D1859</f>
        <v>2.07000000000001</v>
      </c>
      <c r="L1859" s="11" t="e">
        <f aca="false">IF(ROW(E1859) - 1 &gt;= $L$1,MMULT($AA$1:AA1($AA$1, 0, $L$1 - 1),E1859:E1859(E1859,1 - $L$1, 0)) / $K$3,"")</f>
        <v>#VALUE!</v>
      </c>
      <c r="N1859" s="0" t="e">
        <f aca="false">IF(ROW(E1859) - 1 &gt;= $N$1,SUM(E1859:E1859(E1859,1 - $N$1, 0)) / $N$1,"")</f>
        <v>#VALUE!</v>
      </c>
      <c r="P1859" s="0" t="e">
        <f aca="false">IF(ROW(N1859) - 1 &gt; $P$1, IF(OFFSET(N1859,  1 - $P$1, 0) &lt;&gt; "", MMULT($AA$2:AA2($AA$2, 0, $P$1 - 1), E1859:E1859(E1859,1 - $P$1, 0)) / $O$3,""),"")</f>
        <v>#VALUE!</v>
      </c>
    </row>
    <row collapsed="false" customFormat="false" customHeight="true" hidden="false" ht="14.4" outlineLevel="0" r="1860">
      <c r="A1860" s="5" t="n">
        <v>39258</v>
      </c>
      <c r="B1860" s="1" t="n">
        <v>124.19</v>
      </c>
      <c r="C1860" s="1" t="n">
        <v>125.09</v>
      </c>
      <c r="D1860" s="1" t="n">
        <v>121.06</v>
      </c>
      <c r="E1860" s="1" t="n">
        <v>122.34</v>
      </c>
      <c r="F1860" s="1" t="n">
        <v>34478700</v>
      </c>
      <c r="G1860" s="1" t="n">
        <v>121.82</v>
      </c>
      <c r="I1860" s="0" t="n">
        <f aca="false">B1860-E1860</f>
        <v>1.84999999999999</v>
      </c>
      <c r="J1860" s="0" t="n">
        <f aca="false">C1860-D1860</f>
        <v>4.03</v>
      </c>
      <c r="L1860" s="11" t="e">
        <f aca="false">IF(ROW(E1860) - 1 &gt;= $L$1,MMULT($AA$1:AA1($AA$1, 0, $L$1 - 1),E1860:E1860(E1860,1 - $L$1, 0)) / $K$3,"")</f>
        <v>#VALUE!</v>
      </c>
      <c r="N1860" s="0" t="e">
        <f aca="false">IF(ROW(E1860) - 1 &gt;= $N$1,SUM(E1860:E1860(E1860,1 - $N$1, 0)) / $N$1,"")</f>
        <v>#VALUE!</v>
      </c>
      <c r="P1860" s="0" t="e">
        <f aca="false">IF(ROW(N1860) - 1 &gt; $P$1, IF(OFFSET(N1860,  1 - $P$1, 0) &lt;&gt; "", MMULT($AA$2:AA2($AA$2, 0, $P$1 - 1), E1860:E1860(E1860,1 - $P$1, 0)) / $O$3,""),"")</f>
        <v>#VALUE!</v>
      </c>
    </row>
    <row collapsed="false" customFormat="false" customHeight="true" hidden="false" ht="14.4" outlineLevel="0" r="1861">
      <c r="A1861" s="5" t="n">
        <v>39259</v>
      </c>
      <c r="B1861" s="1" t="n">
        <v>123.98</v>
      </c>
      <c r="C1861" s="1" t="n">
        <v>124</v>
      </c>
      <c r="D1861" s="1" t="n">
        <v>118.72</v>
      </c>
      <c r="E1861" s="1" t="n">
        <v>119.65</v>
      </c>
      <c r="F1861" s="1" t="n">
        <v>48035900</v>
      </c>
      <c r="G1861" s="1" t="n">
        <v>119.14</v>
      </c>
      <c r="I1861" s="0" t="n">
        <f aca="false">B1861-E1861</f>
        <v>4.33</v>
      </c>
      <c r="J1861" s="0" t="n">
        <f aca="false">C1861-D1861</f>
        <v>5.28</v>
      </c>
      <c r="L1861" s="11" t="e">
        <f aca="false">IF(ROW(E1861) - 1 &gt;= $L$1,MMULT($AA$1:AA1($AA$1, 0, $L$1 - 1),E1861:E1861(E1861,1 - $L$1, 0)) / $K$3,"")</f>
        <v>#VALUE!</v>
      </c>
      <c r="N1861" s="0" t="e">
        <f aca="false">IF(ROW(E1861) - 1 &gt;= $N$1,SUM(E1861:E1861(E1861,1 - $N$1, 0)) / $N$1,"")</f>
        <v>#VALUE!</v>
      </c>
      <c r="P1861" s="0" t="e">
        <f aca="false">IF(ROW(N1861) - 1 &gt; $P$1, IF(OFFSET(N1861,  1 - $P$1, 0) &lt;&gt; "", MMULT($AA$2:AA2($AA$2, 0, $P$1 - 1), E1861:E1861(E1861,1 - $P$1, 0)) / $O$3,""),"")</f>
        <v>#VALUE!</v>
      </c>
    </row>
    <row collapsed="false" customFormat="false" customHeight="true" hidden="false" ht="14.4" outlineLevel="0" r="1862">
      <c r="A1862" s="5" t="n">
        <v>39260</v>
      </c>
      <c r="B1862" s="1" t="n">
        <v>120.61</v>
      </c>
      <c r="C1862" s="1" t="n">
        <v>122.04</v>
      </c>
      <c r="D1862" s="1" t="n">
        <v>119.26</v>
      </c>
      <c r="E1862" s="1" t="n">
        <v>121.89</v>
      </c>
      <c r="F1862" s="1" t="n">
        <v>34810600</v>
      </c>
      <c r="G1862" s="1" t="n">
        <v>121.37</v>
      </c>
      <c r="I1862" s="0" t="n">
        <f aca="false">B1862-E1862</f>
        <v>-1.28</v>
      </c>
      <c r="J1862" s="0" t="n">
        <f aca="false">C1862-D1862</f>
        <v>2.78</v>
      </c>
      <c r="L1862" s="11" t="e">
        <f aca="false">IF(ROW(E1862) - 1 &gt;= $L$1,MMULT($AA$1:AA1($AA$1, 0, $L$1 - 1),E1862:E1862(E1862,1 - $L$1, 0)) / $K$3,"")</f>
        <v>#VALUE!</v>
      </c>
      <c r="N1862" s="0" t="e">
        <f aca="false">IF(ROW(E1862) - 1 &gt;= $N$1,SUM(E1862:E1862(E1862,1 - $N$1, 0)) / $N$1,"")</f>
        <v>#VALUE!</v>
      </c>
      <c r="P1862" s="0" t="e">
        <f aca="false">IF(ROW(N1862) - 1 &gt; $P$1, IF(OFFSET(N1862,  1 - $P$1, 0) &lt;&gt; "", MMULT($AA$2:AA2($AA$2, 0, $P$1 - 1), E1862:E1862(E1862,1 - $P$1, 0)) / $O$3,""),"")</f>
        <v>#VALUE!</v>
      </c>
    </row>
    <row collapsed="false" customFormat="false" customHeight="true" hidden="false" ht="14.4" outlineLevel="0" r="1863">
      <c r="A1863" s="5" t="n">
        <v>39261</v>
      </c>
      <c r="B1863" s="1" t="n">
        <v>122.36</v>
      </c>
      <c r="C1863" s="1" t="n">
        <v>122.49</v>
      </c>
      <c r="D1863" s="1" t="n">
        <v>120</v>
      </c>
      <c r="E1863" s="1" t="n">
        <v>120.56</v>
      </c>
      <c r="F1863" s="1" t="n">
        <v>29933700</v>
      </c>
      <c r="G1863" s="1" t="n">
        <v>120.04</v>
      </c>
      <c r="I1863" s="0" t="n">
        <f aca="false">B1863-E1863</f>
        <v>1.8</v>
      </c>
      <c r="J1863" s="0" t="n">
        <f aca="false">C1863-D1863</f>
        <v>2.48999999999999</v>
      </c>
      <c r="L1863" s="11" t="e">
        <f aca="false">IF(ROW(E1863) - 1 &gt;= $L$1,MMULT($AA$1:AA1($AA$1, 0, $L$1 - 1),E1863:E1863(E1863,1 - $L$1, 0)) / $K$3,"")</f>
        <v>#VALUE!</v>
      </c>
      <c r="N1863" s="0" t="e">
        <f aca="false">IF(ROW(E1863) - 1 &gt;= $N$1,SUM(E1863:E1863(E1863,1 - $N$1, 0)) / $N$1,"")</f>
        <v>#VALUE!</v>
      </c>
      <c r="P1863" s="0" t="e">
        <f aca="false">IF(ROW(N1863) - 1 &gt; $P$1, IF(OFFSET(N1863,  1 - $P$1, 0) &lt;&gt; "", MMULT($AA$2:AA2($AA$2, 0, $P$1 - 1), E1863:E1863(E1863,1 - $P$1, 0)) / $O$3,""),"")</f>
        <v>#VALUE!</v>
      </c>
    </row>
    <row collapsed="false" customFormat="false" customHeight="true" hidden="false" ht="14.4" outlineLevel="0" r="1864">
      <c r="A1864" s="5" t="n">
        <v>39262</v>
      </c>
      <c r="B1864" s="1" t="n">
        <v>121.97</v>
      </c>
      <c r="C1864" s="1" t="n">
        <v>124</v>
      </c>
      <c r="D1864" s="1" t="n">
        <v>121.09</v>
      </c>
      <c r="E1864" s="1" t="n">
        <v>122.04</v>
      </c>
      <c r="F1864" s="1" t="n">
        <v>40637200</v>
      </c>
      <c r="G1864" s="1" t="n">
        <v>121.52</v>
      </c>
      <c r="I1864" s="0" t="n">
        <f aca="false">B1864-E1864</f>
        <v>-0.0700000000000074</v>
      </c>
      <c r="J1864" s="0" t="n">
        <f aca="false">C1864-D1864</f>
        <v>2.91</v>
      </c>
      <c r="L1864" s="11" t="e">
        <f aca="false">IF(ROW(E1864) - 1 &gt;= $L$1,MMULT($AA$1:AA1($AA$1, 0, $L$1 - 1),E1864:E1864(E1864,1 - $L$1, 0)) / $K$3,"")</f>
        <v>#VALUE!</v>
      </c>
      <c r="N1864" s="0" t="e">
        <f aca="false">IF(ROW(E1864) - 1 &gt;= $N$1,SUM(E1864:E1864(E1864,1 - $N$1, 0)) / $N$1,"")</f>
        <v>#VALUE!</v>
      </c>
      <c r="P1864" s="0" t="e">
        <f aca="false">IF(ROW(N1864) - 1 &gt; $P$1, IF(OFFSET(N1864,  1 - $P$1, 0) &lt;&gt; "", MMULT($AA$2:AA2($AA$2, 0, $P$1 - 1), E1864:E1864(E1864,1 - $P$1, 0)) / $O$3,""),"")</f>
        <v>#VALUE!</v>
      </c>
    </row>
    <row collapsed="false" customFormat="false" customHeight="true" hidden="false" ht="14.4" outlineLevel="0" r="1865">
      <c r="A1865" s="5" t="n">
        <v>39265</v>
      </c>
      <c r="B1865" s="1" t="n">
        <v>121.05</v>
      </c>
      <c r="C1865" s="1" t="n">
        <v>122.09</v>
      </c>
      <c r="D1865" s="1" t="n">
        <v>119.3</v>
      </c>
      <c r="E1865" s="1" t="n">
        <v>121.26</v>
      </c>
      <c r="F1865" s="1" t="n">
        <v>35530800</v>
      </c>
      <c r="G1865" s="1" t="n">
        <v>120.74</v>
      </c>
      <c r="I1865" s="0" t="n">
        <f aca="false">B1865-E1865</f>
        <v>-0.210000000000008</v>
      </c>
      <c r="J1865" s="0" t="n">
        <f aca="false">C1865-D1865</f>
        <v>2.79000000000001</v>
      </c>
      <c r="L1865" s="11" t="e">
        <f aca="false">IF(ROW(E1865) - 1 &gt;= $L$1,MMULT($AA$1:AA1($AA$1, 0, $L$1 - 1),E1865:E1865(E1865,1 - $L$1, 0)) / $K$3,"")</f>
        <v>#VALUE!</v>
      </c>
      <c r="N1865" s="0" t="e">
        <f aca="false">IF(ROW(E1865) - 1 &gt;= $N$1,SUM(E1865:E1865(E1865,1 - $N$1, 0)) / $N$1,"")</f>
        <v>#VALUE!</v>
      </c>
      <c r="P1865" s="0" t="e">
        <f aca="false">IF(ROW(N1865) - 1 &gt; $P$1, IF(OFFSET(N1865,  1 - $P$1, 0) &lt;&gt; "", MMULT($AA$2:AA2($AA$2, 0, $P$1 - 1), E1865:E1865(E1865,1 - $P$1, 0)) / $O$3,""),"")</f>
        <v>#VALUE!</v>
      </c>
    </row>
    <row collapsed="false" customFormat="false" customHeight="true" hidden="false" ht="14.4" outlineLevel="0" r="1866">
      <c r="A1866" s="5" t="n">
        <v>39266</v>
      </c>
      <c r="B1866" s="1" t="n">
        <v>122</v>
      </c>
      <c r="C1866" s="1" t="n">
        <v>127.4</v>
      </c>
      <c r="D1866" s="1" t="n">
        <v>121.5</v>
      </c>
      <c r="E1866" s="1" t="n">
        <v>127.17</v>
      </c>
      <c r="F1866" s="1" t="n">
        <v>41517200</v>
      </c>
      <c r="G1866" s="1" t="n">
        <v>126.63</v>
      </c>
      <c r="I1866" s="0" t="n">
        <f aca="false">B1866-E1866</f>
        <v>-5.17</v>
      </c>
      <c r="J1866" s="0" t="n">
        <f aca="false">C1866-D1866</f>
        <v>5.90000000000001</v>
      </c>
      <c r="L1866" s="11" t="e">
        <f aca="false">IF(ROW(E1866) - 1 &gt;= $L$1,MMULT($AA$1:AA1($AA$1, 0, $L$1 - 1),E1866:E1866(E1866,1 - $L$1, 0)) / $K$3,"")</f>
        <v>#VALUE!</v>
      </c>
      <c r="N1866" s="0" t="e">
        <f aca="false">IF(ROW(E1866) - 1 &gt;= $N$1,SUM(E1866:E1866(E1866,1 - $N$1, 0)) / $N$1,"")</f>
        <v>#VALUE!</v>
      </c>
      <c r="P1866" s="0" t="e">
        <f aca="false">IF(ROW(N1866) - 1 &gt; $P$1, IF(OFFSET(N1866,  1 - $P$1, 0) &lt;&gt; "", MMULT($AA$2:AA2($AA$2, 0, $P$1 - 1), E1866:E1866(E1866,1 - $P$1, 0)) / $O$3,""),"")</f>
        <v>#VALUE!</v>
      </c>
    </row>
    <row collapsed="false" customFormat="false" customHeight="true" hidden="false" ht="14.4" outlineLevel="0" r="1867">
      <c r="A1867" s="5" t="n">
        <v>39268</v>
      </c>
      <c r="B1867" s="1" t="n">
        <v>128.8</v>
      </c>
      <c r="C1867" s="1" t="n">
        <v>132.97</v>
      </c>
      <c r="D1867" s="1" t="n">
        <v>128.69</v>
      </c>
      <c r="E1867" s="1" t="n">
        <v>132.75</v>
      </c>
      <c r="F1867" s="1" t="n">
        <v>51894700</v>
      </c>
      <c r="G1867" s="1" t="n">
        <v>132.18</v>
      </c>
      <c r="I1867" s="0" t="n">
        <f aca="false">B1867-E1867</f>
        <v>-3.94999999999999</v>
      </c>
      <c r="J1867" s="0" t="n">
        <f aca="false">C1867-D1867</f>
        <v>4.28</v>
      </c>
      <c r="L1867" s="11" t="e">
        <f aca="false">IF(ROW(E1867) - 1 &gt;= $L$1,MMULT($AA$1:AA1($AA$1, 0, $L$1 - 1),E1867:E1867(E1867,1 - $L$1, 0)) / $K$3,"")</f>
        <v>#VALUE!</v>
      </c>
      <c r="N1867" s="0" t="e">
        <f aca="false">IF(ROW(E1867) - 1 &gt;= $N$1,SUM(E1867:E1867(E1867,1 - $N$1, 0)) / $N$1,"")</f>
        <v>#VALUE!</v>
      </c>
      <c r="P1867" s="0" t="e">
        <f aca="false">IF(ROW(N1867) - 1 &gt; $P$1, IF(OFFSET(N1867,  1 - $P$1, 0) &lt;&gt; "", MMULT($AA$2:AA2($AA$2, 0, $P$1 - 1), E1867:E1867(E1867,1 - $P$1, 0)) / $O$3,""),"")</f>
        <v>#VALUE!</v>
      </c>
    </row>
    <row collapsed="false" customFormat="false" customHeight="true" hidden="false" ht="14.4" outlineLevel="0" r="1868">
      <c r="A1868" s="5" t="n">
        <v>39269</v>
      </c>
      <c r="B1868" s="1" t="n">
        <v>133.13</v>
      </c>
      <c r="C1868" s="1" t="n">
        <v>133.34</v>
      </c>
      <c r="D1868" s="1" t="n">
        <v>130.4</v>
      </c>
      <c r="E1868" s="1" t="n">
        <v>132.3</v>
      </c>
      <c r="F1868" s="1" t="n">
        <v>31239100</v>
      </c>
      <c r="G1868" s="1" t="n">
        <v>131.73</v>
      </c>
      <c r="I1868" s="0" t="n">
        <f aca="false">B1868-E1868</f>
        <v>0.829999999999984</v>
      </c>
      <c r="J1868" s="0" t="n">
        <f aca="false">C1868-D1868</f>
        <v>2.94</v>
      </c>
      <c r="L1868" s="11" t="e">
        <f aca="false">IF(ROW(E1868) - 1 &gt;= $L$1,MMULT($AA$1:AA1($AA$1, 0, $L$1 - 1),E1868:E1868(E1868,1 - $L$1, 0)) / $K$3,"")</f>
        <v>#VALUE!</v>
      </c>
      <c r="N1868" s="0" t="e">
        <f aca="false">IF(ROW(E1868) - 1 &gt;= $N$1,SUM(E1868:E1868(E1868,1 - $N$1, 0)) / $N$1,"")</f>
        <v>#VALUE!</v>
      </c>
      <c r="P1868" s="0" t="e">
        <f aca="false">IF(ROW(N1868) - 1 &gt; $P$1, IF(OFFSET(N1868,  1 - $P$1, 0) &lt;&gt; "", MMULT($AA$2:AA2($AA$2, 0, $P$1 - 1), E1868:E1868(E1868,1 - $P$1, 0)) / $O$3,""),"")</f>
        <v>#VALUE!</v>
      </c>
    </row>
    <row collapsed="false" customFormat="false" customHeight="true" hidden="false" ht="14.4" outlineLevel="0" r="1869">
      <c r="A1869" s="5" t="n">
        <v>39272</v>
      </c>
      <c r="B1869" s="1" t="n">
        <v>132.38</v>
      </c>
      <c r="C1869" s="1" t="n">
        <v>132.9</v>
      </c>
      <c r="D1869" s="1" t="n">
        <v>129.18</v>
      </c>
      <c r="E1869" s="1" t="n">
        <v>130.33</v>
      </c>
      <c r="F1869" s="1" t="n">
        <v>35565000</v>
      </c>
      <c r="G1869" s="1" t="n">
        <v>129.77</v>
      </c>
      <c r="I1869" s="0" t="n">
        <f aca="false">B1869-E1869</f>
        <v>2.04999999999998</v>
      </c>
      <c r="J1869" s="0" t="n">
        <f aca="false">C1869-D1869</f>
        <v>3.72</v>
      </c>
      <c r="L1869" s="11" t="e">
        <f aca="false">IF(ROW(E1869) - 1 &gt;= $L$1,MMULT($AA$1:AA1($AA$1, 0, $L$1 - 1),E1869:E1869(E1869,1 - $L$1, 0)) / $K$3,"")</f>
        <v>#VALUE!</v>
      </c>
      <c r="N1869" s="0" t="e">
        <f aca="false">IF(ROW(E1869) - 1 &gt;= $N$1,SUM(E1869:E1869(E1869,1 - $N$1, 0)) / $N$1,"")</f>
        <v>#VALUE!</v>
      </c>
      <c r="P1869" s="0" t="e">
        <f aca="false">IF(ROW(N1869) - 1 &gt; $P$1, IF(OFFSET(N1869,  1 - $P$1, 0) &lt;&gt; "", MMULT($AA$2:AA2($AA$2, 0, $P$1 - 1), E1869:E1869(E1869,1 - $P$1, 0)) / $O$3,""),"")</f>
        <v>#VALUE!</v>
      </c>
    </row>
    <row collapsed="false" customFormat="false" customHeight="true" hidden="false" ht="14.4" outlineLevel="0" r="1870">
      <c r="A1870" s="5" t="n">
        <v>39273</v>
      </c>
      <c r="B1870" s="1" t="n">
        <v>128.88</v>
      </c>
      <c r="C1870" s="1" t="n">
        <v>134.5</v>
      </c>
      <c r="D1870" s="1" t="n">
        <v>128.81</v>
      </c>
      <c r="E1870" s="1" t="n">
        <v>132.35</v>
      </c>
      <c r="F1870" s="1" t="n">
        <v>44821700</v>
      </c>
      <c r="G1870" s="1" t="n">
        <v>131.78</v>
      </c>
      <c r="I1870" s="0" t="n">
        <f aca="false">B1870-E1870</f>
        <v>-3.47</v>
      </c>
      <c r="J1870" s="0" t="n">
        <f aca="false">C1870-D1870</f>
        <v>5.69</v>
      </c>
      <c r="L1870" s="11" t="e">
        <f aca="false">IF(ROW(E1870) - 1 &gt;= $L$1,MMULT($AA$1:AA1($AA$1, 0, $L$1 - 1),E1870:E1870(E1870,1 - $L$1, 0)) / $K$3,"")</f>
        <v>#VALUE!</v>
      </c>
      <c r="N1870" s="0" t="e">
        <f aca="false">IF(ROW(E1870) - 1 &gt;= $N$1,SUM(E1870:E1870(E1870,1 - $N$1, 0)) / $N$1,"")</f>
        <v>#VALUE!</v>
      </c>
      <c r="P1870" s="0" t="e">
        <f aca="false">IF(ROW(N1870) - 1 &gt; $P$1, IF(OFFSET(N1870,  1 - $P$1, 0) &lt;&gt; "", MMULT($AA$2:AA2($AA$2, 0, $P$1 - 1), E1870:E1870(E1870,1 - $P$1, 0)) / $O$3,""),"")</f>
        <v>#VALUE!</v>
      </c>
    </row>
    <row collapsed="false" customFormat="false" customHeight="true" hidden="false" ht="14.4" outlineLevel="0" r="1871">
      <c r="A1871" s="5" t="n">
        <v>39274</v>
      </c>
      <c r="B1871" s="1" t="n">
        <v>132.07</v>
      </c>
      <c r="C1871" s="1" t="n">
        <v>133.7</v>
      </c>
      <c r="D1871" s="1" t="n">
        <v>131.31</v>
      </c>
      <c r="E1871" s="1" t="n">
        <v>132.39</v>
      </c>
      <c r="F1871" s="1" t="n">
        <v>29349000</v>
      </c>
      <c r="G1871" s="1" t="n">
        <v>131.82</v>
      </c>
      <c r="I1871" s="0" t="n">
        <f aca="false">B1871-E1871</f>
        <v>-0.319999999999993</v>
      </c>
      <c r="J1871" s="0" t="n">
        <f aca="false">C1871-D1871</f>
        <v>2.38999999999999</v>
      </c>
      <c r="L1871" s="11" t="e">
        <f aca="false">IF(ROW(E1871) - 1 &gt;= $L$1,MMULT($AA$1:AA1($AA$1, 0, $L$1 - 1),E1871:E1871(E1871,1 - $L$1, 0)) / $K$3,"")</f>
        <v>#VALUE!</v>
      </c>
      <c r="N1871" s="0" t="e">
        <f aca="false">IF(ROW(E1871) - 1 &gt;= $N$1,SUM(E1871:E1871(E1871,1 - $N$1, 0)) / $N$1,"")</f>
        <v>#VALUE!</v>
      </c>
      <c r="P1871" s="0" t="e">
        <f aca="false">IF(ROW(N1871) - 1 &gt; $P$1, IF(OFFSET(N1871,  1 - $P$1, 0) &lt;&gt; "", MMULT($AA$2:AA2($AA$2, 0, $P$1 - 1), E1871:E1871(E1871,1 - $P$1, 0)) / $O$3,""),"")</f>
        <v>#VALUE!</v>
      </c>
    </row>
    <row collapsed="false" customFormat="false" customHeight="true" hidden="false" ht="14.4" outlineLevel="0" r="1872">
      <c r="A1872" s="5" t="n">
        <v>39275</v>
      </c>
      <c r="B1872" s="1" t="n">
        <v>133.85</v>
      </c>
      <c r="C1872" s="1" t="n">
        <v>134.24</v>
      </c>
      <c r="D1872" s="1" t="n">
        <v>132.39</v>
      </c>
      <c r="E1872" s="1" t="n">
        <v>134.07</v>
      </c>
      <c r="F1872" s="1" t="n">
        <v>25164600</v>
      </c>
      <c r="G1872" s="1" t="n">
        <v>133.5</v>
      </c>
      <c r="I1872" s="0" t="n">
        <f aca="false">B1872-E1872</f>
        <v>-0.219999999999999</v>
      </c>
      <c r="J1872" s="0" t="n">
        <f aca="false">C1872-D1872</f>
        <v>1.85000000000002</v>
      </c>
      <c r="L1872" s="11" t="e">
        <f aca="false">IF(ROW(E1872) - 1 &gt;= $L$1,MMULT($AA$1:AA1($AA$1, 0, $L$1 - 1),E1872:E1872(E1872,1 - $L$1, 0)) / $K$3,"")</f>
        <v>#VALUE!</v>
      </c>
      <c r="N1872" s="0" t="e">
        <f aca="false">IF(ROW(E1872) - 1 &gt;= $N$1,SUM(E1872:E1872(E1872,1 - $N$1, 0)) / $N$1,"")</f>
        <v>#VALUE!</v>
      </c>
      <c r="P1872" s="0" t="e">
        <f aca="false">IF(ROW(N1872) - 1 &gt; $P$1, IF(OFFSET(N1872,  1 - $P$1, 0) &lt;&gt; "", MMULT($AA$2:AA2($AA$2, 0, $P$1 - 1), E1872:E1872(E1872,1 - $P$1, 0)) / $O$3,""),"")</f>
        <v>#VALUE!</v>
      </c>
    </row>
    <row collapsed="false" customFormat="false" customHeight="true" hidden="false" ht="14.4" outlineLevel="0" r="1873">
      <c r="A1873" s="5" t="n">
        <v>39276</v>
      </c>
      <c r="B1873" s="1" t="n">
        <v>135.03</v>
      </c>
      <c r="C1873" s="1" t="n">
        <v>137.85</v>
      </c>
      <c r="D1873" s="1" t="n">
        <v>134.52</v>
      </c>
      <c r="E1873" s="1" t="n">
        <v>137.73</v>
      </c>
      <c r="F1873" s="1" t="n">
        <v>32414500</v>
      </c>
      <c r="G1873" s="1" t="n">
        <v>137.14</v>
      </c>
      <c r="I1873" s="0" t="n">
        <f aca="false">B1873-E1873</f>
        <v>-2.69999999999999</v>
      </c>
      <c r="J1873" s="0" t="n">
        <f aca="false">C1873-D1873</f>
        <v>3.32999999999998</v>
      </c>
      <c r="L1873" s="11" t="e">
        <f aca="false">IF(ROW(E1873) - 1 &gt;= $L$1,MMULT($AA$1:AA1($AA$1, 0, $L$1 - 1),E1873:E1873(E1873,1 - $L$1, 0)) / $K$3,"")</f>
        <v>#VALUE!</v>
      </c>
      <c r="N1873" s="0" t="e">
        <f aca="false">IF(ROW(E1873) - 1 &gt;= $N$1,SUM(E1873:E1873(E1873,1 - $N$1, 0)) / $N$1,"")</f>
        <v>#VALUE!</v>
      </c>
      <c r="P1873" s="0" t="e">
        <f aca="false">IF(ROW(N1873) - 1 &gt; $P$1, IF(OFFSET(N1873,  1 - $P$1, 0) &lt;&gt; "", MMULT($AA$2:AA2($AA$2, 0, $P$1 - 1), E1873:E1873(E1873,1 - $P$1, 0)) / $O$3,""),"")</f>
        <v>#VALUE!</v>
      </c>
    </row>
    <row collapsed="false" customFormat="false" customHeight="true" hidden="false" ht="14.4" outlineLevel="0" r="1874">
      <c r="A1874" s="5" t="n">
        <v>39279</v>
      </c>
      <c r="B1874" s="1" t="n">
        <v>138.39</v>
      </c>
      <c r="C1874" s="1" t="n">
        <v>139.98</v>
      </c>
      <c r="D1874" s="1" t="n">
        <v>137.5</v>
      </c>
      <c r="E1874" s="1" t="n">
        <v>138.1</v>
      </c>
      <c r="F1874" s="1" t="n">
        <v>33432600</v>
      </c>
      <c r="G1874" s="1" t="n">
        <v>137.51</v>
      </c>
      <c r="I1874" s="0" t="n">
        <f aca="false">B1874-E1874</f>
        <v>0.289999999999992</v>
      </c>
      <c r="J1874" s="0" t="n">
        <f aca="false">C1874-D1874</f>
        <v>2.47999999999999</v>
      </c>
      <c r="L1874" s="11" t="e">
        <f aca="false">IF(ROW(E1874) - 1 &gt;= $L$1,MMULT($AA$1:AA1($AA$1, 0, $L$1 - 1),E1874:E1874(E1874,1 - $L$1, 0)) / $K$3,"")</f>
        <v>#VALUE!</v>
      </c>
      <c r="N1874" s="0" t="e">
        <f aca="false">IF(ROW(E1874) - 1 &gt;= $N$1,SUM(E1874:E1874(E1874,1 - $N$1, 0)) / $N$1,"")</f>
        <v>#VALUE!</v>
      </c>
      <c r="P1874" s="0" t="e">
        <f aca="false">IF(ROW(N1874) - 1 &gt; $P$1, IF(OFFSET(N1874,  1 - $P$1, 0) &lt;&gt; "", MMULT($AA$2:AA2($AA$2, 0, $P$1 - 1), E1874:E1874(E1874,1 - $P$1, 0)) / $O$3,""),"")</f>
        <v>#VALUE!</v>
      </c>
    </row>
    <row collapsed="false" customFormat="false" customHeight="true" hidden="false" ht="14.4" outlineLevel="0" r="1875">
      <c r="A1875" s="5" t="n">
        <v>39280</v>
      </c>
      <c r="B1875" s="1" t="n">
        <v>138.3</v>
      </c>
      <c r="C1875" s="1" t="n">
        <v>139.6</v>
      </c>
      <c r="D1875" s="1" t="n">
        <v>137.5</v>
      </c>
      <c r="E1875" s="1" t="n">
        <v>138.91</v>
      </c>
      <c r="F1875" s="1" t="n">
        <v>25355700</v>
      </c>
      <c r="G1875" s="1" t="n">
        <v>138.32</v>
      </c>
      <c r="I1875" s="0" t="n">
        <f aca="false">B1875-E1875</f>
        <v>-0.609999999999985</v>
      </c>
      <c r="J1875" s="0" t="n">
        <f aca="false">C1875-D1875</f>
        <v>2.09999999999999</v>
      </c>
      <c r="L1875" s="11" t="e">
        <f aca="false">IF(ROW(E1875) - 1 &gt;= $L$1,MMULT($AA$1:AA1($AA$1, 0, $L$1 - 1),E1875:E1875(E1875,1 - $L$1, 0)) / $K$3,"")</f>
        <v>#VALUE!</v>
      </c>
      <c r="N1875" s="0" t="e">
        <f aca="false">IF(ROW(E1875) - 1 &gt;= $N$1,SUM(E1875:E1875(E1875,1 - $N$1, 0)) / $N$1,"")</f>
        <v>#VALUE!</v>
      </c>
      <c r="P1875" s="0" t="e">
        <f aca="false">IF(ROW(N1875) - 1 &gt; $P$1, IF(OFFSET(N1875,  1 - $P$1, 0) &lt;&gt; "", MMULT($AA$2:AA2($AA$2, 0, $P$1 - 1), E1875:E1875(E1875,1 - $P$1, 0)) / $O$3,""),"")</f>
        <v>#VALUE!</v>
      </c>
    </row>
    <row collapsed="false" customFormat="false" customHeight="true" hidden="false" ht="14.4" outlineLevel="0" r="1876">
      <c r="A1876" s="5" t="n">
        <v>39281</v>
      </c>
      <c r="B1876" s="1" t="n">
        <v>138.19</v>
      </c>
      <c r="C1876" s="1" t="n">
        <v>138.44</v>
      </c>
      <c r="D1876" s="1" t="n">
        <v>136.04</v>
      </c>
      <c r="E1876" s="1" t="n">
        <v>138.12</v>
      </c>
      <c r="F1876" s="1" t="n">
        <v>27030600</v>
      </c>
      <c r="G1876" s="1" t="n">
        <v>137.53</v>
      </c>
      <c r="I1876" s="0" t="n">
        <f aca="false">B1876-E1876</f>
        <v>0.0699999999999932</v>
      </c>
      <c r="J1876" s="0" t="n">
        <f aca="false">C1876-D1876</f>
        <v>2.40000000000001</v>
      </c>
      <c r="L1876" s="11" t="e">
        <f aca="false">IF(ROW(E1876) - 1 &gt;= $L$1,MMULT($AA$1:AA1($AA$1, 0, $L$1 - 1),E1876:E1876(E1876,1 - $L$1, 0)) / $K$3,"")</f>
        <v>#VALUE!</v>
      </c>
      <c r="N1876" s="0" t="e">
        <f aca="false">IF(ROW(E1876) - 1 &gt;= $N$1,SUM(E1876:E1876(E1876,1 - $N$1, 0)) / $N$1,"")</f>
        <v>#VALUE!</v>
      </c>
      <c r="P1876" s="0" t="e">
        <f aca="false">IF(ROW(N1876) - 1 &gt; $P$1, IF(OFFSET(N1876,  1 - $P$1, 0) &lt;&gt; "", MMULT($AA$2:AA2($AA$2, 0, $P$1 - 1), E1876:E1876(E1876,1 - $P$1, 0)) / $O$3,""),"")</f>
        <v>#VALUE!</v>
      </c>
    </row>
    <row collapsed="false" customFormat="false" customHeight="true" hidden="false" ht="14.4" outlineLevel="0" r="1877">
      <c r="A1877" s="5" t="n">
        <v>39282</v>
      </c>
      <c r="B1877" s="1" t="n">
        <v>140.3</v>
      </c>
      <c r="C1877" s="1" t="n">
        <v>140.81</v>
      </c>
      <c r="D1877" s="1" t="n">
        <v>139.65</v>
      </c>
      <c r="E1877" s="1" t="n">
        <v>140</v>
      </c>
      <c r="F1877" s="1" t="n">
        <v>26174700</v>
      </c>
      <c r="G1877" s="1" t="n">
        <v>139.4</v>
      </c>
      <c r="I1877" s="0" t="n">
        <f aca="false">B1877-E1877</f>
        <v>0.300000000000011</v>
      </c>
      <c r="J1877" s="0" t="n">
        <f aca="false">C1877-D1877</f>
        <v>1.16</v>
      </c>
      <c r="L1877" s="11" t="e">
        <f aca="false">IF(ROW(E1877) - 1 &gt;= $L$1,MMULT($AA$1:AA1($AA$1, 0, $L$1 - 1),E1877:E1877(E1877,1 - $L$1, 0)) / $K$3,"")</f>
        <v>#VALUE!</v>
      </c>
      <c r="N1877" s="0" t="e">
        <f aca="false">IF(ROW(E1877) - 1 &gt;= $N$1,SUM(E1877:E1877(E1877,1 - $N$1, 0)) / $N$1,"")</f>
        <v>#VALUE!</v>
      </c>
      <c r="P1877" s="0" t="e">
        <f aca="false">IF(ROW(N1877) - 1 &gt; $P$1, IF(OFFSET(N1877,  1 - $P$1, 0) &lt;&gt; "", MMULT($AA$2:AA2($AA$2, 0, $P$1 - 1), E1877:E1877(E1877,1 - $P$1, 0)) / $O$3,""),"")</f>
        <v>#VALUE!</v>
      </c>
    </row>
    <row collapsed="false" customFormat="false" customHeight="true" hidden="false" ht="14.4" outlineLevel="0" r="1878">
      <c r="A1878" s="5" t="n">
        <v>39283</v>
      </c>
      <c r="B1878" s="1" t="n">
        <v>141.65</v>
      </c>
      <c r="C1878" s="1" t="n">
        <v>144.18</v>
      </c>
      <c r="D1878" s="1" t="n">
        <v>140</v>
      </c>
      <c r="E1878" s="1" t="n">
        <v>143.75</v>
      </c>
      <c r="F1878" s="1" t="n">
        <v>41706200</v>
      </c>
      <c r="G1878" s="1" t="n">
        <v>143.14</v>
      </c>
      <c r="I1878" s="0" t="n">
        <f aca="false">B1878-E1878</f>
        <v>-2.09999999999999</v>
      </c>
      <c r="J1878" s="0" t="n">
        <f aca="false">C1878-D1878</f>
        <v>4.18000000000001</v>
      </c>
      <c r="L1878" s="11" t="e">
        <f aca="false">IF(ROW(E1878) - 1 &gt;= $L$1,MMULT($AA$1:AA1($AA$1, 0, $L$1 - 1),E1878:E1878(E1878,1 - $L$1, 0)) / $K$3,"")</f>
        <v>#VALUE!</v>
      </c>
      <c r="N1878" s="0" t="e">
        <f aca="false">IF(ROW(E1878) - 1 &gt;= $N$1,SUM(E1878:E1878(E1878,1 - $N$1, 0)) / $N$1,"")</f>
        <v>#VALUE!</v>
      </c>
      <c r="P1878" s="0" t="e">
        <f aca="false">IF(ROW(N1878) - 1 &gt; $P$1, IF(OFFSET(N1878,  1 - $P$1, 0) &lt;&gt; "", MMULT($AA$2:AA2($AA$2, 0, $P$1 - 1), E1878:E1878(E1878,1 - $P$1, 0)) / $O$3,""),"")</f>
        <v>#VALUE!</v>
      </c>
    </row>
    <row collapsed="false" customFormat="false" customHeight="true" hidden="false" ht="14.4" outlineLevel="0" r="1879">
      <c r="A1879" s="5" t="n">
        <v>39286</v>
      </c>
      <c r="B1879" s="1" t="n">
        <v>143.31</v>
      </c>
      <c r="C1879" s="1" t="n">
        <v>145.22</v>
      </c>
      <c r="D1879" s="1" t="n">
        <v>140.93</v>
      </c>
      <c r="E1879" s="1" t="n">
        <v>143.7</v>
      </c>
      <c r="F1879" s="1" t="n">
        <v>37017500</v>
      </c>
      <c r="G1879" s="1" t="n">
        <v>143.09</v>
      </c>
      <c r="I1879" s="0" t="n">
        <f aca="false">B1879-E1879</f>
        <v>-0.389999999999986</v>
      </c>
      <c r="J1879" s="0" t="n">
        <f aca="false">C1879-D1879</f>
        <v>4.28999999999999</v>
      </c>
      <c r="L1879" s="11" t="e">
        <f aca="false">IF(ROW(E1879) - 1 &gt;= $L$1,MMULT($AA$1:AA1($AA$1, 0, $L$1 - 1),E1879:E1879(E1879,1 - $L$1, 0)) / $K$3,"")</f>
        <v>#VALUE!</v>
      </c>
      <c r="N1879" s="0" t="e">
        <f aca="false">IF(ROW(E1879) - 1 &gt;= $N$1,SUM(E1879:E1879(E1879,1 - $N$1, 0)) / $N$1,"")</f>
        <v>#VALUE!</v>
      </c>
      <c r="P1879" s="0" t="e">
        <f aca="false">IF(ROW(N1879) - 1 &gt; $P$1, IF(OFFSET(N1879,  1 - $P$1, 0) &lt;&gt; "", MMULT($AA$2:AA2($AA$2, 0, $P$1 - 1), E1879:E1879(E1879,1 - $P$1, 0)) / $O$3,""),"")</f>
        <v>#VALUE!</v>
      </c>
    </row>
    <row collapsed="false" customFormat="false" customHeight="true" hidden="false" ht="14.4" outlineLevel="0" r="1880">
      <c r="A1880" s="5" t="n">
        <v>39287</v>
      </c>
      <c r="B1880" s="1" t="n">
        <v>138.88</v>
      </c>
      <c r="C1880" s="1" t="n">
        <v>141</v>
      </c>
      <c r="D1880" s="1" t="n">
        <v>134.15</v>
      </c>
      <c r="E1880" s="1" t="n">
        <v>134.89</v>
      </c>
      <c r="F1880" s="1" t="n">
        <v>64117600</v>
      </c>
      <c r="G1880" s="1" t="n">
        <v>134.31</v>
      </c>
      <c r="I1880" s="0" t="n">
        <f aca="false">B1880-E1880</f>
        <v>3.99000000000001</v>
      </c>
      <c r="J1880" s="0" t="n">
        <f aca="false">C1880-D1880</f>
        <v>6.84999999999999</v>
      </c>
      <c r="L1880" s="11" t="e">
        <f aca="false">IF(ROW(E1880) - 1 &gt;= $L$1,MMULT($AA$1:AA1($AA$1, 0, $L$1 - 1),E1880:E1880(E1880,1 - $L$1, 0)) / $K$3,"")</f>
        <v>#VALUE!</v>
      </c>
      <c r="N1880" s="0" t="e">
        <f aca="false">IF(ROW(E1880) - 1 &gt;= $N$1,SUM(E1880:E1880(E1880,1 - $N$1, 0)) / $N$1,"")</f>
        <v>#VALUE!</v>
      </c>
      <c r="P1880" s="0" t="e">
        <f aca="false">IF(ROW(N1880) - 1 &gt; $P$1, IF(OFFSET(N1880,  1 - $P$1, 0) &lt;&gt; "", MMULT($AA$2:AA2($AA$2, 0, $P$1 - 1), E1880:E1880(E1880,1 - $P$1, 0)) / $O$3,""),"")</f>
        <v>#VALUE!</v>
      </c>
    </row>
    <row collapsed="false" customFormat="false" customHeight="true" hidden="false" ht="14.4" outlineLevel="0" r="1881">
      <c r="A1881" s="5" t="n">
        <v>39288</v>
      </c>
      <c r="B1881" s="1" t="n">
        <v>137.35</v>
      </c>
      <c r="C1881" s="1" t="n">
        <v>138.36</v>
      </c>
      <c r="D1881" s="1" t="n">
        <v>135</v>
      </c>
      <c r="E1881" s="1" t="n">
        <v>137.26</v>
      </c>
      <c r="F1881" s="1" t="n">
        <v>53435100</v>
      </c>
      <c r="G1881" s="1" t="n">
        <v>136.67</v>
      </c>
      <c r="I1881" s="0" t="n">
        <f aca="false">B1881-E1881</f>
        <v>0.0900000000000034</v>
      </c>
      <c r="J1881" s="0" t="n">
        <f aca="false">C1881-D1881</f>
        <v>3.36000000000001</v>
      </c>
      <c r="L1881" s="11" t="e">
        <f aca="false">IF(ROW(E1881) - 1 &gt;= $L$1,MMULT($AA$1:AA1($AA$1, 0, $L$1 - 1),E1881:E1881(E1881,1 - $L$1, 0)) / $K$3,"")</f>
        <v>#VALUE!</v>
      </c>
      <c r="N1881" s="0" t="e">
        <f aca="false">IF(ROW(E1881) - 1 &gt;= $N$1,SUM(E1881:E1881(E1881,1 - $N$1, 0)) / $N$1,"")</f>
        <v>#VALUE!</v>
      </c>
      <c r="P1881" s="0" t="e">
        <f aca="false">IF(ROW(N1881) - 1 &gt; $P$1, IF(OFFSET(N1881,  1 - $P$1, 0) &lt;&gt; "", MMULT($AA$2:AA2($AA$2, 0, $P$1 - 1), E1881:E1881(E1881,1 - $P$1, 0)) / $O$3,""),"")</f>
        <v>#VALUE!</v>
      </c>
    </row>
    <row collapsed="false" customFormat="false" customHeight="true" hidden="false" ht="14.4" outlineLevel="0" r="1882">
      <c r="A1882" s="5" t="n">
        <v>39289</v>
      </c>
      <c r="B1882" s="1" t="n">
        <v>145.91</v>
      </c>
      <c r="C1882" s="1" t="n">
        <v>148.5</v>
      </c>
      <c r="D1882" s="1" t="n">
        <v>136.96</v>
      </c>
      <c r="E1882" s="1" t="n">
        <v>146</v>
      </c>
      <c r="F1882" s="1" t="n">
        <v>78093900</v>
      </c>
      <c r="G1882" s="1" t="n">
        <v>145.38</v>
      </c>
      <c r="I1882" s="0" t="n">
        <f aca="false">B1882-E1882</f>
        <v>-0.0900000000000034</v>
      </c>
      <c r="J1882" s="0" t="n">
        <f aca="false">C1882-D1882</f>
        <v>11.54</v>
      </c>
      <c r="L1882" s="11" t="e">
        <f aca="false">IF(ROW(E1882) - 1 &gt;= $L$1,MMULT($AA$1:AA1($AA$1, 0, $L$1 - 1),E1882:E1882(E1882,1 - $L$1, 0)) / $K$3,"")</f>
        <v>#VALUE!</v>
      </c>
      <c r="N1882" s="0" t="e">
        <f aca="false">IF(ROW(E1882) - 1 &gt;= $N$1,SUM(E1882:E1882(E1882,1 - $N$1, 0)) / $N$1,"")</f>
        <v>#VALUE!</v>
      </c>
      <c r="P1882" s="0" t="e">
        <f aca="false">IF(ROW(N1882) - 1 &gt; $P$1, IF(OFFSET(N1882,  1 - $P$1, 0) &lt;&gt; "", MMULT($AA$2:AA2($AA$2, 0, $P$1 - 1), E1882:E1882(E1882,1 - $P$1, 0)) / $O$3,""),"")</f>
        <v>#VALUE!</v>
      </c>
    </row>
    <row collapsed="false" customFormat="false" customHeight="true" hidden="false" ht="14.4" outlineLevel="0" r="1883">
      <c r="A1883" s="5" t="n">
        <v>39290</v>
      </c>
      <c r="B1883" s="1" t="n">
        <v>146.19</v>
      </c>
      <c r="C1883" s="1" t="n">
        <v>148.92</v>
      </c>
      <c r="D1883" s="1" t="n">
        <v>143.78</v>
      </c>
      <c r="E1883" s="1" t="n">
        <v>143.85</v>
      </c>
      <c r="F1883" s="1" t="n">
        <v>41467800</v>
      </c>
      <c r="G1883" s="1" t="n">
        <v>143.24</v>
      </c>
      <c r="I1883" s="0" t="n">
        <f aca="false">B1883-E1883</f>
        <v>2.34</v>
      </c>
      <c r="J1883" s="0" t="n">
        <f aca="false">C1883-D1883</f>
        <v>5.13999999999999</v>
      </c>
      <c r="L1883" s="11" t="e">
        <f aca="false">IF(ROW(E1883) - 1 &gt;= $L$1,MMULT($AA$1:AA1($AA$1, 0, $L$1 - 1),E1883:E1883(E1883,1 - $L$1, 0)) / $K$3,"")</f>
        <v>#VALUE!</v>
      </c>
      <c r="N1883" s="0" t="e">
        <f aca="false">IF(ROW(E1883) - 1 &gt;= $N$1,SUM(E1883:E1883(E1883,1 - $N$1, 0)) / $N$1,"")</f>
        <v>#VALUE!</v>
      </c>
      <c r="P1883" s="0" t="e">
        <f aca="false">IF(ROW(N1883) - 1 &gt; $P$1, IF(OFFSET(N1883,  1 - $P$1, 0) &lt;&gt; "", MMULT($AA$2:AA2($AA$2, 0, $P$1 - 1), E1883:E1883(E1883,1 - $P$1, 0)) / $O$3,""),"")</f>
        <v>#VALUE!</v>
      </c>
    </row>
    <row collapsed="false" customFormat="false" customHeight="true" hidden="false" ht="14.4" outlineLevel="0" r="1884">
      <c r="A1884" s="5" t="n">
        <v>39293</v>
      </c>
      <c r="B1884" s="1" t="n">
        <v>144.33</v>
      </c>
      <c r="C1884" s="1" t="n">
        <v>145.45</v>
      </c>
      <c r="D1884" s="1" t="n">
        <v>139.57</v>
      </c>
      <c r="E1884" s="1" t="n">
        <v>141.43</v>
      </c>
      <c r="F1884" s="1" t="n">
        <v>39535300</v>
      </c>
      <c r="G1884" s="1" t="n">
        <v>140.83</v>
      </c>
      <c r="I1884" s="0" t="n">
        <f aca="false">B1884-E1884</f>
        <v>2.90000000000001</v>
      </c>
      <c r="J1884" s="0" t="n">
        <f aca="false">C1884-D1884</f>
        <v>5.88</v>
      </c>
      <c r="L1884" s="11" t="e">
        <f aca="false">IF(ROW(E1884) - 1 &gt;= $L$1,MMULT($AA$1:AA1($AA$1, 0, $L$1 - 1),E1884:E1884(E1884,1 - $L$1, 0)) / $K$3,"")</f>
        <v>#VALUE!</v>
      </c>
      <c r="N1884" s="0" t="e">
        <f aca="false">IF(ROW(E1884) - 1 &gt;= $N$1,SUM(E1884:E1884(E1884,1 - $N$1, 0)) / $N$1,"")</f>
        <v>#VALUE!</v>
      </c>
      <c r="P1884" s="0" t="e">
        <f aca="false">IF(ROW(N1884) - 1 &gt; $P$1, IF(OFFSET(N1884,  1 - $P$1, 0) &lt;&gt; "", MMULT($AA$2:AA2($AA$2, 0, $P$1 - 1), E1884:E1884(E1884,1 - $P$1, 0)) / $O$3,""),"")</f>
        <v>#VALUE!</v>
      </c>
    </row>
    <row collapsed="false" customFormat="false" customHeight="true" hidden="false" ht="14.4" outlineLevel="0" r="1885">
      <c r="A1885" s="5" t="n">
        <v>39294</v>
      </c>
      <c r="B1885" s="1" t="n">
        <v>142.97</v>
      </c>
      <c r="C1885" s="1" t="n">
        <v>143.48</v>
      </c>
      <c r="D1885" s="1" t="n">
        <v>131.52</v>
      </c>
      <c r="E1885" s="1" t="n">
        <v>131.76</v>
      </c>
      <c r="F1885" s="1" t="n">
        <v>62942600</v>
      </c>
      <c r="G1885" s="1" t="n">
        <v>131.2</v>
      </c>
      <c r="I1885" s="0" t="n">
        <f aca="false">B1885-E1885</f>
        <v>11.21</v>
      </c>
      <c r="J1885" s="0" t="n">
        <f aca="false">C1885-D1885</f>
        <v>11.96</v>
      </c>
      <c r="L1885" s="11" t="e">
        <f aca="false">IF(ROW(E1885) - 1 &gt;= $L$1,MMULT($AA$1:AA1($AA$1, 0, $L$1 - 1),E1885:E1885(E1885,1 - $L$1, 0)) / $K$3,"")</f>
        <v>#VALUE!</v>
      </c>
      <c r="N1885" s="0" t="e">
        <f aca="false">IF(ROW(E1885) - 1 &gt;= $N$1,SUM(E1885:E1885(E1885,1 - $N$1, 0)) / $N$1,"")</f>
        <v>#VALUE!</v>
      </c>
      <c r="P1885" s="0" t="e">
        <f aca="false">IF(ROW(N1885) - 1 &gt; $P$1, IF(OFFSET(N1885,  1 - $P$1, 0) &lt;&gt; "", MMULT($AA$2:AA2($AA$2, 0, $P$1 - 1), E1885:E1885(E1885,1 - $P$1, 0)) / $O$3,""),"")</f>
        <v>#VALUE!</v>
      </c>
    </row>
    <row collapsed="false" customFormat="false" customHeight="true" hidden="false" ht="14.4" outlineLevel="0" r="1886">
      <c r="A1886" s="5" t="n">
        <v>39295</v>
      </c>
      <c r="B1886" s="1" t="n">
        <v>133.64</v>
      </c>
      <c r="C1886" s="1" t="n">
        <v>135.38</v>
      </c>
      <c r="D1886" s="1" t="n">
        <v>127.77</v>
      </c>
      <c r="E1886" s="1" t="n">
        <v>135</v>
      </c>
      <c r="F1886" s="1" t="n">
        <v>62505600</v>
      </c>
      <c r="G1886" s="1" t="n">
        <v>134.42</v>
      </c>
      <c r="I1886" s="0" t="n">
        <f aca="false">B1886-E1886</f>
        <v>-1.36000000000001</v>
      </c>
      <c r="J1886" s="0" t="n">
        <f aca="false">C1886-D1886</f>
        <v>7.61</v>
      </c>
      <c r="L1886" s="11" t="e">
        <f aca="false">IF(ROW(E1886) - 1 &gt;= $L$1,MMULT($AA$1:AA1($AA$1, 0, $L$1 - 1),E1886:E1886(E1886,1 - $L$1, 0)) / $K$3,"")</f>
        <v>#VALUE!</v>
      </c>
      <c r="N1886" s="0" t="e">
        <f aca="false">IF(ROW(E1886) - 1 &gt;= $N$1,SUM(E1886:E1886(E1886,1 - $N$1, 0)) / $N$1,"")</f>
        <v>#VALUE!</v>
      </c>
      <c r="P1886" s="0" t="e">
        <f aca="false">IF(ROW(N1886) - 1 &gt; $P$1, IF(OFFSET(N1886,  1 - $P$1, 0) &lt;&gt; "", MMULT($AA$2:AA2($AA$2, 0, $P$1 - 1), E1886:E1886(E1886,1 - $P$1, 0)) / $O$3,""),"")</f>
        <v>#VALUE!</v>
      </c>
    </row>
    <row collapsed="false" customFormat="false" customHeight="true" hidden="false" ht="14.4" outlineLevel="0" r="1887">
      <c r="A1887" s="5" t="n">
        <v>39296</v>
      </c>
      <c r="B1887" s="1" t="n">
        <v>136.65</v>
      </c>
      <c r="C1887" s="1" t="n">
        <v>136.96</v>
      </c>
      <c r="D1887" s="1" t="n">
        <v>134.15</v>
      </c>
      <c r="E1887" s="1" t="n">
        <v>136.49</v>
      </c>
      <c r="F1887" s="1" t="n">
        <v>30451600</v>
      </c>
      <c r="G1887" s="1" t="n">
        <v>135.91</v>
      </c>
      <c r="I1887" s="0" t="n">
        <f aca="false">B1887-E1887</f>
        <v>0.159999999999997</v>
      </c>
      <c r="J1887" s="0" t="n">
        <f aca="false">C1887-D1887</f>
        <v>2.81</v>
      </c>
      <c r="L1887" s="11" t="e">
        <f aca="false">IF(ROW(E1887) - 1 &gt;= $L$1,MMULT($AA$1:AA1($AA$1, 0, $L$1 - 1),E1887:E1887(E1887,1 - $L$1, 0)) / $K$3,"")</f>
        <v>#VALUE!</v>
      </c>
      <c r="N1887" s="0" t="e">
        <f aca="false">IF(ROW(E1887) - 1 &gt;= $N$1,SUM(E1887:E1887(E1887,1 - $N$1, 0)) / $N$1,"")</f>
        <v>#VALUE!</v>
      </c>
      <c r="P1887" s="0" t="e">
        <f aca="false">IF(ROW(N1887) - 1 &gt; $P$1, IF(OFFSET(N1887,  1 - $P$1, 0) &lt;&gt; "", MMULT($AA$2:AA2($AA$2, 0, $P$1 - 1), E1887:E1887(E1887,1 - $P$1, 0)) / $O$3,""),"")</f>
        <v>#VALUE!</v>
      </c>
    </row>
    <row collapsed="false" customFormat="false" customHeight="true" hidden="false" ht="14.4" outlineLevel="0" r="1888">
      <c r="A1888" s="5" t="n">
        <v>39297</v>
      </c>
      <c r="B1888" s="1" t="n">
        <v>135.26</v>
      </c>
      <c r="C1888" s="1" t="n">
        <v>135.95</v>
      </c>
      <c r="D1888" s="1" t="n">
        <v>131.5</v>
      </c>
      <c r="E1888" s="1" t="n">
        <v>131.85</v>
      </c>
      <c r="F1888" s="1" t="n">
        <v>24256700</v>
      </c>
      <c r="G1888" s="1" t="n">
        <v>131.29</v>
      </c>
      <c r="I1888" s="0" t="n">
        <f aca="false">B1888-E1888</f>
        <v>3.41</v>
      </c>
      <c r="J1888" s="0" t="n">
        <f aca="false">C1888-D1888</f>
        <v>4.44999999999999</v>
      </c>
      <c r="L1888" s="11" t="e">
        <f aca="false">IF(ROW(E1888) - 1 &gt;= $L$1,MMULT($AA$1:AA1($AA$1, 0, $L$1 - 1),E1888:E1888(E1888,1 - $L$1, 0)) / $K$3,"")</f>
        <v>#VALUE!</v>
      </c>
      <c r="N1888" s="0" t="e">
        <f aca="false">IF(ROW(E1888) - 1 &gt;= $N$1,SUM(E1888:E1888(E1888,1 - $N$1, 0)) / $N$1,"")</f>
        <v>#VALUE!</v>
      </c>
      <c r="P1888" s="0" t="e">
        <f aca="false">IF(ROW(N1888) - 1 &gt; $P$1, IF(OFFSET(N1888,  1 - $P$1, 0) &lt;&gt; "", MMULT($AA$2:AA2($AA$2, 0, $P$1 - 1), E1888:E1888(E1888,1 - $P$1, 0)) / $O$3,""),"")</f>
        <v>#VALUE!</v>
      </c>
    </row>
    <row collapsed="false" customFormat="false" customHeight="true" hidden="false" ht="14.4" outlineLevel="0" r="1889">
      <c r="A1889" s="5" t="n">
        <v>39300</v>
      </c>
      <c r="B1889" s="1" t="n">
        <v>132.9</v>
      </c>
      <c r="C1889" s="1" t="n">
        <v>135.27</v>
      </c>
      <c r="D1889" s="1" t="n">
        <v>128.3</v>
      </c>
      <c r="E1889" s="1" t="n">
        <v>135.25</v>
      </c>
      <c r="F1889" s="1" t="n">
        <v>33041800</v>
      </c>
      <c r="G1889" s="1" t="n">
        <v>134.67</v>
      </c>
      <c r="I1889" s="0" t="n">
        <f aca="false">B1889-E1889</f>
        <v>-2.34999999999999</v>
      </c>
      <c r="J1889" s="0" t="n">
        <f aca="false">C1889-D1889</f>
        <v>6.97</v>
      </c>
      <c r="L1889" s="11" t="e">
        <f aca="false">IF(ROW(E1889) - 1 &gt;= $L$1,MMULT($AA$1:AA1($AA$1, 0, $L$1 - 1),E1889:E1889(E1889,1 - $L$1, 0)) / $K$3,"")</f>
        <v>#VALUE!</v>
      </c>
      <c r="N1889" s="0" t="e">
        <f aca="false">IF(ROW(E1889) - 1 &gt;= $N$1,SUM(E1889:E1889(E1889,1 - $N$1, 0)) / $N$1,"")</f>
        <v>#VALUE!</v>
      </c>
      <c r="P1889" s="0" t="e">
        <f aca="false">IF(ROW(N1889) - 1 &gt; $P$1, IF(OFFSET(N1889,  1 - $P$1, 0) &lt;&gt; "", MMULT($AA$2:AA2($AA$2, 0, $P$1 - 1), E1889:E1889(E1889,1 - $P$1, 0)) / $O$3,""),"")</f>
        <v>#VALUE!</v>
      </c>
    </row>
    <row collapsed="false" customFormat="false" customHeight="true" hidden="false" ht="14.4" outlineLevel="0" r="1890">
      <c r="A1890" s="5" t="n">
        <v>39301</v>
      </c>
      <c r="B1890" s="1" t="n">
        <v>134.94</v>
      </c>
      <c r="C1890" s="1" t="n">
        <v>137.24</v>
      </c>
      <c r="D1890" s="1" t="n">
        <v>132.63</v>
      </c>
      <c r="E1890" s="1" t="n">
        <v>135.03</v>
      </c>
      <c r="F1890" s="1" t="n">
        <v>33926300</v>
      </c>
      <c r="G1890" s="1" t="n">
        <v>134.45</v>
      </c>
      <c r="I1890" s="0" t="n">
        <f aca="false">B1890-E1890</f>
        <v>-0.0900000000000034</v>
      </c>
      <c r="J1890" s="0" t="n">
        <f aca="false">C1890-D1890</f>
        <v>4.61000000000001</v>
      </c>
      <c r="L1890" s="11" t="e">
        <f aca="false">IF(ROW(E1890) - 1 &gt;= $L$1,MMULT($AA$1:AA1($AA$1, 0, $L$1 - 1),E1890:E1890(E1890,1 - $L$1, 0)) / $K$3,"")</f>
        <v>#VALUE!</v>
      </c>
      <c r="N1890" s="0" t="e">
        <f aca="false">IF(ROW(E1890) - 1 &gt;= $N$1,SUM(E1890:E1890(E1890,1 - $N$1, 0)) / $N$1,"")</f>
        <v>#VALUE!</v>
      </c>
      <c r="P1890" s="0" t="e">
        <f aca="false">IF(ROW(N1890) - 1 &gt; $P$1, IF(OFFSET(N1890,  1 - $P$1, 0) &lt;&gt; "", MMULT($AA$2:AA2($AA$2, 0, $P$1 - 1), E1890:E1890(E1890,1 - $P$1, 0)) / $O$3,""),"")</f>
        <v>#VALUE!</v>
      </c>
    </row>
    <row collapsed="false" customFormat="false" customHeight="true" hidden="false" ht="14.4" outlineLevel="0" r="1891">
      <c r="A1891" s="5" t="n">
        <v>39302</v>
      </c>
      <c r="B1891" s="1" t="n">
        <v>136.76</v>
      </c>
      <c r="C1891" s="1" t="n">
        <v>136.86</v>
      </c>
      <c r="D1891" s="1" t="n">
        <v>132</v>
      </c>
      <c r="E1891" s="1" t="n">
        <v>134.01</v>
      </c>
      <c r="F1891" s="1" t="n">
        <v>28860600</v>
      </c>
      <c r="G1891" s="1" t="n">
        <v>133.44</v>
      </c>
      <c r="I1891" s="0" t="n">
        <f aca="false">B1891-E1891</f>
        <v>2.75</v>
      </c>
      <c r="J1891" s="0" t="n">
        <f aca="false">C1891-D1891</f>
        <v>4.86000000000001</v>
      </c>
      <c r="L1891" s="11" t="e">
        <f aca="false">IF(ROW(E1891) - 1 &gt;= $L$1,MMULT($AA$1:AA1($AA$1, 0, $L$1 - 1),E1891:E1891(E1891,1 - $L$1, 0)) / $K$3,"")</f>
        <v>#VALUE!</v>
      </c>
      <c r="N1891" s="0" t="e">
        <f aca="false">IF(ROW(E1891) - 1 &gt;= $N$1,SUM(E1891:E1891(E1891,1 - $N$1, 0)) / $N$1,"")</f>
        <v>#VALUE!</v>
      </c>
      <c r="P1891" s="0" t="e">
        <f aca="false">IF(ROW(N1891) - 1 &gt; $P$1, IF(OFFSET(N1891,  1 - $P$1, 0) &lt;&gt; "", MMULT($AA$2:AA2($AA$2, 0, $P$1 - 1), E1891:E1891(E1891,1 - $P$1, 0)) / $O$3,""),"")</f>
        <v>#VALUE!</v>
      </c>
    </row>
    <row collapsed="false" customFormat="false" customHeight="true" hidden="false" ht="14.4" outlineLevel="0" r="1892">
      <c r="A1892" s="5" t="n">
        <v>39303</v>
      </c>
      <c r="B1892" s="1" t="n">
        <v>131.11</v>
      </c>
      <c r="C1892" s="1" t="n">
        <v>133</v>
      </c>
      <c r="D1892" s="1" t="n">
        <v>125.09</v>
      </c>
      <c r="E1892" s="1" t="n">
        <v>126.39</v>
      </c>
      <c r="F1892" s="1" t="n">
        <v>40192700</v>
      </c>
      <c r="G1892" s="1" t="n">
        <v>125.85</v>
      </c>
      <c r="I1892" s="0" t="n">
        <f aca="false">B1892-E1892</f>
        <v>4.72000000000001</v>
      </c>
      <c r="J1892" s="0" t="n">
        <f aca="false">C1892-D1892</f>
        <v>7.91</v>
      </c>
      <c r="L1892" s="11" t="e">
        <f aca="false">IF(ROW(E1892) - 1 &gt;= $L$1,MMULT($AA$1:AA1($AA$1, 0, $L$1 - 1),E1892:E1892(E1892,1 - $L$1, 0)) / $K$3,"")</f>
        <v>#VALUE!</v>
      </c>
      <c r="N1892" s="0" t="e">
        <f aca="false">IF(ROW(E1892) - 1 &gt;= $N$1,SUM(E1892:E1892(E1892,1 - $N$1, 0)) / $N$1,"")</f>
        <v>#VALUE!</v>
      </c>
      <c r="P1892" s="0" t="e">
        <f aca="false">IF(ROW(N1892) - 1 &gt; $P$1, IF(OFFSET(N1892,  1 - $P$1, 0) &lt;&gt; "", MMULT($AA$2:AA2($AA$2, 0, $P$1 - 1), E1892:E1892(E1892,1 - $P$1, 0)) / $O$3,""),"")</f>
        <v>#VALUE!</v>
      </c>
    </row>
    <row collapsed="false" customFormat="false" customHeight="true" hidden="false" ht="14.4" outlineLevel="0" r="1893">
      <c r="A1893" s="5" t="n">
        <v>39304</v>
      </c>
      <c r="B1893" s="1" t="n">
        <v>123.12</v>
      </c>
      <c r="C1893" s="1" t="n">
        <v>127.75</v>
      </c>
      <c r="D1893" s="1" t="n">
        <v>120.3</v>
      </c>
      <c r="E1893" s="1" t="n">
        <v>125</v>
      </c>
      <c r="F1893" s="1" t="n">
        <v>50383900</v>
      </c>
      <c r="G1893" s="1" t="n">
        <v>124.47</v>
      </c>
      <c r="I1893" s="0" t="n">
        <f aca="false">B1893-E1893</f>
        <v>-1.88</v>
      </c>
      <c r="J1893" s="0" t="n">
        <f aca="false">C1893-D1893</f>
        <v>7.45</v>
      </c>
      <c r="L1893" s="11" t="e">
        <f aca="false">IF(ROW(E1893) - 1 &gt;= $L$1,MMULT($AA$1:AA1($AA$1, 0, $L$1 - 1),E1893:E1893(E1893,1 - $L$1, 0)) / $K$3,"")</f>
        <v>#VALUE!</v>
      </c>
      <c r="N1893" s="0" t="e">
        <f aca="false">IF(ROW(E1893) - 1 &gt;= $N$1,SUM(E1893:E1893(E1893,1 - $N$1, 0)) / $N$1,"")</f>
        <v>#VALUE!</v>
      </c>
      <c r="P1893" s="0" t="e">
        <f aca="false">IF(ROW(N1893) - 1 &gt; $P$1, IF(OFFSET(N1893,  1 - $P$1, 0) &lt;&gt; "", MMULT($AA$2:AA2($AA$2, 0, $P$1 - 1), E1893:E1893(E1893,1 - $P$1, 0)) / $O$3,""),"")</f>
        <v>#VALUE!</v>
      </c>
    </row>
    <row collapsed="false" customFormat="false" customHeight="true" hidden="false" ht="14.4" outlineLevel="0" r="1894">
      <c r="A1894" s="5" t="n">
        <v>39307</v>
      </c>
      <c r="B1894" s="1" t="n">
        <v>128.32</v>
      </c>
      <c r="C1894" s="1" t="n">
        <v>129.35</v>
      </c>
      <c r="D1894" s="1" t="n">
        <v>126.5</v>
      </c>
      <c r="E1894" s="1" t="n">
        <v>127.79</v>
      </c>
      <c r="F1894" s="1" t="n">
        <v>26889700</v>
      </c>
      <c r="G1894" s="1" t="n">
        <v>127.24</v>
      </c>
      <c r="I1894" s="0" t="n">
        <f aca="false">B1894-E1894</f>
        <v>0.529999999999987</v>
      </c>
      <c r="J1894" s="0" t="n">
        <f aca="false">C1894-D1894</f>
        <v>2.84999999999999</v>
      </c>
      <c r="L1894" s="11" t="e">
        <f aca="false">IF(ROW(E1894) - 1 &gt;= $L$1,MMULT($AA$1:AA1($AA$1, 0, $L$1 - 1),E1894:E1894(E1894,1 - $L$1, 0)) / $K$3,"")</f>
        <v>#VALUE!</v>
      </c>
      <c r="N1894" s="0" t="e">
        <f aca="false">IF(ROW(E1894) - 1 &gt;= $N$1,SUM(E1894:E1894(E1894,1 - $N$1, 0)) / $N$1,"")</f>
        <v>#VALUE!</v>
      </c>
      <c r="P1894" s="0" t="e">
        <f aca="false">IF(ROW(N1894) - 1 &gt; $P$1, IF(OFFSET(N1894,  1 - $P$1, 0) &lt;&gt; "", MMULT($AA$2:AA2($AA$2, 0, $P$1 - 1), E1894:E1894(E1894,1 - $P$1, 0)) / $O$3,""),"")</f>
        <v>#VALUE!</v>
      </c>
    </row>
    <row collapsed="false" customFormat="false" customHeight="true" hidden="false" ht="14.4" outlineLevel="0" r="1895">
      <c r="A1895" s="5" t="n">
        <v>39308</v>
      </c>
      <c r="B1895" s="1" t="n">
        <v>128.29</v>
      </c>
      <c r="C1895" s="1" t="n">
        <v>128.3</v>
      </c>
      <c r="D1895" s="1" t="n">
        <v>123.71</v>
      </c>
      <c r="E1895" s="1" t="n">
        <v>124.03</v>
      </c>
      <c r="F1895" s="1" t="n">
        <v>26393100</v>
      </c>
      <c r="G1895" s="1" t="n">
        <v>123.5</v>
      </c>
      <c r="I1895" s="0" t="n">
        <f aca="false">B1895-E1895</f>
        <v>4.25999999999999</v>
      </c>
      <c r="J1895" s="0" t="n">
        <f aca="false">C1895-D1895</f>
        <v>4.59000000000002</v>
      </c>
      <c r="L1895" s="11" t="e">
        <f aca="false">IF(ROW(E1895) - 1 &gt;= $L$1,MMULT($AA$1:AA1($AA$1, 0, $L$1 - 1),E1895:E1895(E1895,1 - $L$1, 0)) / $K$3,"")</f>
        <v>#VALUE!</v>
      </c>
      <c r="N1895" s="0" t="e">
        <f aca="false">IF(ROW(E1895) - 1 &gt;= $N$1,SUM(E1895:E1895(E1895,1 - $N$1, 0)) / $N$1,"")</f>
        <v>#VALUE!</v>
      </c>
      <c r="P1895" s="0" t="e">
        <f aca="false">IF(ROW(N1895) - 1 &gt; $P$1, IF(OFFSET(N1895,  1 - $P$1, 0) &lt;&gt; "", MMULT($AA$2:AA2($AA$2, 0, $P$1 - 1), E1895:E1895(E1895,1 - $P$1, 0)) / $O$3,""),"")</f>
        <v>#VALUE!</v>
      </c>
    </row>
    <row collapsed="false" customFormat="false" customHeight="true" hidden="false" ht="14.4" outlineLevel="0" r="1896">
      <c r="A1896" s="5" t="n">
        <v>39309</v>
      </c>
      <c r="B1896" s="1" t="n">
        <v>122.74</v>
      </c>
      <c r="C1896" s="1" t="n">
        <v>124.86</v>
      </c>
      <c r="D1896" s="1" t="n">
        <v>119.65</v>
      </c>
      <c r="E1896" s="1" t="n">
        <v>119.9</v>
      </c>
      <c r="F1896" s="1" t="n">
        <v>35459000</v>
      </c>
      <c r="G1896" s="1" t="n">
        <v>119.39</v>
      </c>
      <c r="I1896" s="0" t="n">
        <f aca="false">B1896-E1896</f>
        <v>2.83999999999999</v>
      </c>
      <c r="J1896" s="0" t="n">
        <f aca="false">C1896-D1896</f>
        <v>5.20999999999999</v>
      </c>
      <c r="L1896" s="11" t="e">
        <f aca="false">IF(ROW(E1896) - 1 &gt;= $L$1,MMULT($AA$1:AA1($AA$1, 0, $L$1 - 1),E1896:E1896(E1896,1 - $L$1, 0)) / $K$3,"")</f>
        <v>#VALUE!</v>
      </c>
      <c r="N1896" s="0" t="e">
        <f aca="false">IF(ROW(E1896) - 1 &gt;= $N$1,SUM(E1896:E1896(E1896,1 - $N$1, 0)) / $N$1,"")</f>
        <v>#VALUE!</v>
      </c>
      <c r="P1896" s="0" t="e">
        <f aca="false">IF(ROW(N1896) - 1 &gt; $P$1, IF(OFFSET(N1896,  1 - $P$1, 0) &lt;&gt; "", MMULT($AA$2:AA2($AA$2, 0, $P$1 - 1), E1896:E1896(E1896,1 - $P$1, 0)) / $O$3,""),"")</f>
        <v>#VALUE!</v>
      </c>
    </row>
    <row collapsed="false" customFormat="false" customHeight="true" hidden="false" ht="14.4" outlineLevel="0" r="1897">
      <c r="A1897" s="5" t="n">
        <v>39310</v>
      </c>
      <c r="B1897" s="1" t="n">
        <v>117.01</v>
      </c>
      <c r="C1897" s="1" t="n">
        <v>118.5</v>
      </c>
      <c r="D1897" s="1" t="n">
        <v>111.62</v>
      </c>
      <c r="E1897" s="1" t="n">
        <v>117.05</v>
      </c>
      <c r="F1897" s="1" t="n">
        <v>66667500</v>
      </c>
      <c r="G1897" s="1" t="n">
        <v>116.55</v>
      </c>
      <c r="I1897" s="0" t="n">
        <f aca="false">B1897-E1897</f>
        <v>-0.039999999999992</v>
      </c>
      <c r="J1897" s="0" t="n">
        <f aca="false">C1897-D1897</f>
        <v>6.88</v>
      </c>
      <c r="L1897" s="11" t="e">
        <f aca="false">IF(ROW(E1897) - 1 &gt;= $L$1,MMULT($AA$1:AA1($AA$1, 0, $L$1 - 1),E1897:E1897(E1897,1 - $L$1, 0)) / $K$3,"")</f>
        <v>#VALUE!</v>
      </c>
      <c r="N1897" s="0" t="e">
        <f aca="false">IF(ROW(E1897) - 1 &gt;= $N$1,SUM(E1897:E1897(E1897,1 - $N$1, 0)) / $N$1,"")</f>
        <v>#VALUE!</v>
      </c>
      <c r="P1897" s="0" t="e">
        <f aca="false">IF(ROW(N1897) - 1 &gt; $P$1, IF(OFFSET(N1897,  1 - $P$1, 0) &lt;&gt; "", MMULT($AA$2:AA2($AA$2, 0, $P$1 - 1), E1897:E1897(E1897,1 - $P$1, 0)) / $O$3,""),"")</f>
        <v>#VALUE!</v>
      </c>
    </row>
    <row collapsed="false" customFormat="false" customHeight="true" hidden="false" ht="14.4" outlineLevel="0" r="1898">
      <c r="A1898" s="5" t="n">
        <v>39311</v>
      </c>
      <c r="B1898" s="1" t="n">
        <v>122.01</v>
      </c>
      <c r="C1898" s="1" t="n">
        <v>123.5</v>
      </c>
      <c r="D1898" s="1" t="n">
        <v>119.82</v>
      </c>
      <c r="E1898" s="1" t="n">
        <v>122.06</v>
      </c>
      <c r="F1898" s="1" t="n">
        <v>42680800</v>
      </c>
      <c r="G1898" s="1" t="n">
        <v>121.54</v>
      </c>
      <c r="I1898" s="0" t="n">
        <f aca="false">B1898-E1898</f>
        <v>-0.0499999999999972</v>
      </c>
      <c r="J1898" s="0" t="n">
        <f aca="false">C1898-D1898</f>
        <v>3.68000000000001</v>
      </c>
      <c r="L1898" s="11" t="e">
        <f aca="false">IF(ROW(E1898) - 1 &gt;= $L$1,MMULT($AA$1:AA1($AA$1, 0, $L$1 - 1),E1898:E1898(E1898,1 - $L$1, 0)) / $K$3,"")</f>
        <v>#VALUE!</v>
      </c>
      <c r="N1898" s="0" t="e">
        <f aca="false">IF(ROW(E1898) - 1 &gt;= $N$1,SUM(E1898:E1898(E1898,1 - $N$1, 0)) / $N$1,"")</f>
        <v>#VALUE!</v>
      </c>
      <c r="P1898" s="0" t="e">
        <f aca="false">IF(ROW(N1898) - 1 &gt; $P$1, IF(OFFSET(N1898,  1 - $P$1, 0) &lt;&gt; "", MMULT($AA$2:AA2($AA$2, 0, $P$1 - 1), E1898:E1898(E1898,1 - $P$1, 0)) / $O$3,""),"")</f>
        <v>#VALUE!</v>
      </c>
    </row>
    <row collapsed="false" customFormat="false" customHeight="true" hidden="false" ht="14.4" outlineLevel="0" r="1899">
      <c r="A1899" s="5" t="n">
        <v>39314</v>
      </c>
      <c r="B1899" s="1" t="n">
        <v>123.96</v>
      </c>
      <c r="C1899" s="1" t="n">
        <v>124.5</v>
      </c>
      <c r="D1899" s="1" t="n">
        <v>120.5</v>
      </c>
      <c r="E1899" s="1" t="n">
        <v>122.22</v>
      </c>
      <c r="F1899" s="1" t="n">
        <v>28689900</v>
      </c>
      <c r="G1899" s="1" t="n">
        <v>121.7</v>
      </c>
      <c r="I1899" s="0" t="n">
        <f aca="false">B1899-E1899</f>
        <v>1.74</v>
      </c>
      <c r="J1899" s="0" t="n">
        <f aca="false">C1899-D1899</f>
        <v>4</v>
      </c>
      <c r="L1899" s="11" t="e">
        <f aca="false">IF(ROW(E1899) - 1 &gt;= $L$1,MMULT($AA$1:AA1($AA$1, 0, $L$1 - 1),E1899:E1899(E1899,1 - $L$1, 0)) / $K$3,"")</f>
        <v>#VALUE!</v>
      </c>
      <c r="N1899" s="0" t="e">
        <f aca="false">IF(ROW(E1899) - 1 &gt;= $N$1,SUM(E1899:E1899(E1899,1 - $N$1, 0)) / $N$1,"")</f>
        <v>#VALUE!</v>
      </c>
      <c r="P1899" s="0" t="e">
        <f aca="false">IF(ROW(N1899) - 1 &gt; $P$1, IF(OFFSET(N1899,  1 - $P$1, 0) &lt;&gt; "", MMULT($AA$2:AA2($AA$2, 0, $P$1 - 1), E1899:E1899(E1899,1 - $P$1, 0)) / $O$3,""),"")</f>
        <v>#VALUE!</v>
      </c>
    </row>
    <row collapsed="false" customFormat="false" customHeight="true" hidden="false" ht="14.4" outlineLevel="0" r="1900">
      <c r="A1900" s="5" t="n">
        <v>39315</v>
      </c>
      <c r="B1900" s="1" t="n">
        <v>122.21</v>
      </c>
      <c r="C1900" s="1" t="n">
        <v>128.96</v>
      </c>
      <c r="D1900" s="1" t="n">
        <v>121</v>
      </c>
      <c r="E1900" s="1" t="n">
        <v>127.57</v>
      </c>
      <c r="F1900" s="1" t="n">
        <v>46537400</v>
      </c>
      <c r="G1900" s="1" t="n">
        <v>127.02</v>
      </c>
      <c r="I1900" s="0" t="n">
        <f aca="false">B1900-E1900</f>
        <v>-5.36</v>
      </c>
      <c r="J1900" s="0" t="n">
        <f aca="false">C1900-D1900</f>
        <v>7.96000000000001</v>
      </c>
      <c r="L1900" s="11" t="e">
        <f aca="false">IF(ROW(E1900) - 1 &gt;= $L$1,MMULT($AA$1:AA1($AA$1, 0, $L$1 - 1),E1900:E1900(E1900,1 - $L$1, 0)) / $K$3,"")</f>
        <v>#VALUE!</v>
      </c>
      <c r="N1900" s="0" t="e">
        <f aca="false">IF(ROW(E1900) - 1 &gt;= $N$1,SUM(E1900:E1900(E1900,1 - $N$1, 0)) / $N$1,"")</f>
        <v>#VALUE!</v>
      </c>
      <c r="P1900" s="0" t="e">
        <f aca="false">IF(ROW(N1900) - 1 &gt; $P$1, IF(OFFSET(N1900,  1 - $P$1, 0) &lt;&gt; "", MMULT($AA$2:AA2($AA$2, 0, $P$1 - 1), E1900:E1900(E1900,1 - $P$1, 0)) / $O$3,""),"")</f>
        <v>#VALUE!</v>
      </c>
    </row>
    <row collapsed="false" customFormat="false" customHeight="true" hidden="false" ht="14.4" outlineLevel="0" r="1901">
      <c r="A1901" s="5" t="n">
        <v>39316</v>
      </c>
      <c r="B1901" s="1" t="n">
        <v>131.22</v>
      </c>
      <c r="C1901" s="1" t="n">
        <v>132.75</v>
      </c>
      <c r="D1901" s="1" t="n">
        <v>130.33</v>
      </c>
      <c r="E1901" s="1" t="n">
        <v>132.51</v>
      </c>
      <c r="F1901" s="1" t="n">
        <v>37920200</v>
      </c>
      <c r="G1901" s="1" t="n">
        <v>131.94</v>
      </c>
      <c r="I1901" s="0" t="n">
        <f aca="false">B1901-E1901</f>
        <v>-1.28999999999999</v>
      </c>
      <c r="J1901" s="0" t="n">
        <f aca="false">C1901-D1901</f>
        <v>2.41999999999999</v>
      </c>
      <c r="L1901" s="11" t="e">
        <f aca="false">IF(ROW(E1901) - 1 &gt;= $L$1,MMULT($AA$1:AA1($AA$1, 0, $L$1 - 1),E1901:E1901(E1901,1 - $L$1, 0)) / $K$3,"")</f>
        <v>#VALUE!</v>
      </c>
      <c r="N1901" s="0" t="e">
        <f aca="false">IF(ROW(E1901) - 1 &gt;= $N$1,SUM(E1901:E1901(E1901,1 - $N$1, 0)) / $N$1,"")</f>
        <v>#VALUE!</v>
      </c>
      <c r="P1901" s="0" t="e">
        <f aca="false">IF(ROW(N1901) - 1 &gt; $P$1, IF(OFFSET(N1901,  1 - $P$1, 0) &lt;&gt; "", MMULT($AA$2:AA2($AA$2, 0, $P$1 - 1), E1901:E1901(E1901,1 - $P$1, 0)) / $O$3,""),"")</f>
        <v>#VALUE!</v>
      </c>
    </row>
    <row collapsed="false" customFormat="false" customHeight="true" hidden="false" ht="14.4" outlineLevel="0" r="1902">
      <c r="A1902" s="5" t="n">
        <v>39317</v>
      </c>
      <c r="B1902" s="1" t="n">
        <v>133.09</v>
      </c>
      <c r="C1902" s="1" t="n">
        <v>133.34</v>
      </c>
      <c r="D1902" s="1" t="n">
        <v>129.76</v>
      </c>
      <c r="E1902" s="1" t="n">
        <v>131.07</v>
      </c>
      <c r="F1902" s="1" t="n">
        <v>30958500</v>
      </c>
      <c r="G1902" s="1" t="n">
        <v>130.51</v>
      </c>
      <c r="I1902" s="0" t="n">
        <f aca="false">B1902-E1902</f>
        <v>2.02000000000001</v>
      </c>
      <c r="J1902" s="0" t="n">
        <f aca="false">C1902-D1902</f>
        <v>3.58000000000001</v>
      </c>
      <c r="L1902" s="11" t="e">
        <f aca="false">IF(ROW(E1902) - 1 &gt;= $L$1,MMULT($AA$1:AA1($AA$1, 0, $L$1 - 1),E1902:E1902(E1902,1 - $L$1, 0)) / $K$3,"")</f>
        <v>#VALUE!</v>
      </c>
      <c r="N1902" s="0" t="e">
        <f aca="false">IF(ROW(E1902) - 1 &gt;= $N$1,SUM(E1902:E1902(E1902,1 - $N$1, 0)) / $N$1,"")</f>
        <v>#VALUE!</v>
      </c>
      <c r="P1902" s="0" t="e">
        <f aca="false">IF(ROW(N1902) - 1 &gt; $P$1, IF(OFFSET(N1902,  1 - $P$1, 0) &lt;&gt; "", MMULT($AA$2:AA2($AA$2, 0, $P$1 - 1), E1902:E1902(E1902,1 - $P$1, 0)) / $O$3,""),"")</f>
        <v>#VALUE!</v>
      </c>
    </row>
    <row collapsed="false" customFormat="false" customHeight="true" hidden="false" ht="14.4" outlineLevel="0" r="1903">
      <c r="A1903" s="5" t="n">
        <v>39318</v>
      </c>
      <c r="B1903" s="1" t="n">
        <v>130.53</v>
      </c>
      <c r="C1903" s="1" t="n">
        <v>135.37</v>
      </c>
      <c r="D1903" s="1" t="n">
        <v>129.81</v>
      </c>
      <c r="E1903" s="1" t="n">
        <v>135.3</v>
      </c>
      <c r="F1903" s="1" t="n">
        <v>32565500</v>
      </c>
      <c r="G1903" s="1" t="n">
        <v>134.72</v>
      </c>
      <c r="I1903" s="0" t="n">
        <f aca="false">B1903-E1903</f>
        <v>-4.77000000000001</v>
      </c>
      <c r="J1903" s="0" t="n">
        <f aca="false">C1903-D1903</f>
        <v>5.56</v>
      </c>
      <c r="L1903" s="11" t="e">
        <f aca="false">IF(ROW(E1903) - 1 &gt;= $L$1,MMULT($AA$1:AA1($AA$1, 0, $L$1 - 1),E1903:E1903(E1903,1 - $L$1, 0)) / $K$3,"")</f>
        <v>#VALUE!</v>
      </c>
      <c r="N1903" s="0" t="e">
        <f aca="false">IF(ROW(E1903) - 1 &gt;= $N$1,SUM(E1903:E1903(E1903,1 - $N$1, 0)) / $N$1,"")</f>
        <v>#VALUE!</v>
      </c>
      <c r="P1903" s="0" t="e">
        <f aca="false">IF(ROW(N1903) - 1 &gt; $P$1, IF(OFFSET(N1903,  1 - $P$1, 0) &lt;&gt; "", MMULT($AA$2:AA2($AA$2, 0, $P$1 - 1), E1903:E1903(E1903,1 - $P$1, 0)) / $O$3,""),"")</f>
        <v>#VALUE!</v>
      </c>
    </row>
    <row collapsed="false" customFormat="false" customHeight="true" hidden="false" ht="14.4" outlineLevel="0" r="1904">
      <c r="A1904" s="5" t="n">
        <v>39321</v>
      </c>
      <c r="B1904" s="1" t="n">
        <v>133.39</v>
      </c>
      <c r="C1904" s="1" t="n">
        <v>134.66</v>
      </c>
      <c r="D1904" s="1" t="n">
        <v>132.1</v>
      </c>
      <c r="E1904" s="1" t="n">
        <v>132.25</v>
      </c>
      <c r="F1904" s="1" t="n">
        <v>25265700</v>
      </c>
      <c r="G1904" s="1" t="n">
        <v>131.68</v>
      </c>
      <c r="I1904" s="0" t="n">
        <f aca="false">B1904-E1904</f>
        <v>1.13999999999999</v>
      </c>
      <c r="J1904" s="0" t="n">
        <f aca="false">C1904-D1904</f>
        <v>2.56</v>
      </c>
      <c r="L1904" s="11" t="e">
        <f aca="false">IF(ROW(E1904) - 1 &gt;= $L$1,MMULT($AA$1:AA1($AA$1, 0, $L$1 - 1),E1904:E1904(E1904,1 - $L$1, 0)) / $K$3,"")</f>
        <v>#VALUE!</v>
      </c>
      <c r="N1904" s="0" t="e">
        <f aca="false">IF(ROW(E1904) - 1 &gt;= $N$1,SUM(E1904:E1904(E1904,1 - $N$1, 0)) / $N$1,"")</f>
        <v>#VALUE!</v>
      </c>
      <c r="P1904" s="0" t="e">
        <f aca="false">IF(ROW(N1904) - 1 &gt; $P$1, IF(OFFSET(N1904,  1 - $P$1, 0) &lt;&gt; "", MMULT($AA$2:AA2($AA$2, 0, $P$1 - 1), E1904:E1904(E1904,1 - $P$1, 0)) / $O$3,""),"")</f>
        <v>#VALUE!</v>
      </c>
    </row>
    <row collapsed="false" customFormat="false" customHeight="true" hidden="false" ht="14.4" outlineLevel="0" r="1905">
      <c r="A1905" s="5" t="n">
        <v>39322</v>
      </c>
      <c r="B1905" s="1" t="n">
        <v>130.99</v>
      </c>
      <c r="C1905" s="1" t="n">
        <v>132.41</v>
      </c>
      <c r="D1905" s="1" t="n">
        <v>126.63</v>
      </c>
      <c r="E1905" s="1" t="n">
        <v>126.82</v>
      </c>
      <c r="F1905" s="1" t="n">
        <v>42120200</v>
      </c>
      <c r="G1905" s="1" t="n">
        <v>126.28</v>
      </c>
      <c r="I1905" s="0" t="n">
        <f aca="false">B1905-E1905</f>
        <v>4.17000000000002</v>
      </c>
      <c r="J1905" s="0" t="n">
        <f aca="false">C1905-D1905</f>
        <v>5.78</v>
      </c>
      <c r="L1905" s="11" t="e">
        <f aca="false">IF(ROW(E1905) - 1 &gt;= $L$1,MMULT($AA$1:AA1($AA$1, 0, $L$1 - 1),E1905:E1905(E1905,1 - $L$1, 0)) / $K$3,"")</f>
        <v>#VALUE!</v>
      </c>
      <c r="N1905" s="0" t="e">
        <f aca="false">IF(ROW(E1905) - 1 &gt;= $N$1,SUM(E1905:E1905(E1905,1 - $N$1, 0)) / $N$1,"")</f>
        <v>#VALUE!</v>
      </c>
      <c r="P1905" s="0" t="e">
        <f aca="false">IF(ROW(N1905) - 1 &gt; $P$1, IF(OFFSET(N1905,  1 - $P$1, 0) &lt;&gt; "", MMULT($AA$2:AA2($AA$2, 0, $P$1 - 1), E1905:E1905(E1905,1 - $P$1, 0)) / $O$3,""),"")</f>
        <v>#VALUE!</v>
      </c>
    </row>
    <row collapsed="false" customFormat="false" customHeight="true" hidden="false" ht="14.4" outlineLevel="0" r="1906">
      <c r="A1906" s="5" t="n">
        <v>39323</v>
      </c>
      <c r="B1906" s="1" t="n">
        <v>129.88</v>
      </c>
      <c r="C1906" s="1" t="n">
        <v>134.18</v>
      </c>
      <c r="D1906" s="1" t="n">
        <v>129.54</v>
      </c>
      <c r="E1906" s="1" t="n">
        <v>134.08</v>
      </c>
      <c r="F1906" s="1" t="n">
        <v>41673600</v>
      </c>
      <c r="G1906" s="1" t="n">
        <v>133.51</v>
      </c>
      <c r="I1906" s="0" t="n">
        <f aca="false">B1906-E1906</f>
        <v>-4.20000000000002</v>
      </c>
      <c r="J1906" s="0" t="n">
        <f aca="false">C1906-D1906</f>
        <v>4.64000000000002</v>
      </c>
      <c r="L1906" s="11" t="e">
        <f aca="false">IF(ROW(E1906) - 1 &gt;= $L$1,MMULT($AA$1:AA1($AA$1, 0, $L$1 - 1),E1906:E1906(E1906,1 - $L$1, 0)) / $K$3,"")</f>
        <v>#VALUE!</v>
      </c>
      <c r="N1906" s="0" t="e">
        <f aca="false">IF(ROW(E1906) - 1 &gt;= $N$1,SUM(E1906:E1906(E1906,1 - $N$1, 0)) / $N$1,"")</f>
        <v>#VALUE!</v>
      </c>
      <c r="P1906" s="0" t="e">
        <f aca="false">IF(ROW(N1906) - 1 &gt; $P$1, IF(OFFSET(N1906,  1 - $P$1, 0) &lt;&gt; "", MMULT($AA$2:AA2($AA$2, 0, $P$1 - 1), E1906:E1906(E1906,1 - $P$1, 0)) / $O$3,""),"")</f>
        <v>#VALUE!</v>
      </c>
    </row>
    <row collapsed="false" customFormat="false" customHeight="true" hidden="false" ht="14.4" outlineLevel="0" r="1907">
      <c r="A1907" s="5" t="n">
        <v>39324</v>
      </c>
      <c r="B1907" s="1" t="n">
        <v>132.67</v>
      </c>
      <c r="C1907" s="1" t="n">
        <v>138.25</v>
      </c>
      <c r="D1907" s="1" t="n">
        <v>132.3</v>
      </c>
      <c r="E1907" s="1" t="n">
        <v>136.25</v>
      </c>
      <c r="F1907" s="1" t="n">
        <v>51270800</v>
      </c>
      <c r="G1907" s="1" t="n">
        <v>135.67</v>
      </c>
      <c r="I1907" s="0" t="n">
        <f aca="false">B1907-E1907</f>
        <v>-3.58000000000001</v>
      </c>
      <c r="J1907" s="0" t="n">
        <f aca="false">C1907-D1907</f>
        <v>5.94999999999999</v>
      </c>
      <c r="L1907" s="11" t="e">
        <f aca="false">IF(ROW(E1907) - 1 &gt;= $L$1,MMULT($AA$1:AA1($AA$1, 0, $L$1 - 1),E1907:E1907(E1907,1 - $L$1, 0)) / $K$3,"")</f>
        <v>#VALUE!</v>
      </c>
      <c r="N1907" s="0" t="e">
        <f aca="false">IF(ROW(E1907) - 1 &gt;= $N$1,SUM(E1907:E1907(E1907,1 - $N$1, 0)) / $N$1,"")</f>
        <v>#VALUE!</v>
      </c>
      <c r="P1907" s="0" t="e">
        <f aca="false">IF(ROW(N1907) - 1 &gt; $P$1, IF(OFFSET(N1907,  1 - $P$1, 0) &lt;&gt; "", MMULT($AA$2:AA2($AA$2, 0, $P$1 - 1), E1907:E1907(E1907,1 - $P$1, 0)) / $O$3,""),"")</f>
        <v>#VALUE!</v>
      </c>
    </row>
    <row collapsed="false" customFormat="false" customHeight="true" hidden="false" ht="14.4" outlineLevel="0" r="1908">
      <c r="A1908" s="5" t="n">
        <v>39325</v>
      </c>
      <c r="B1908" s="1" t="n">
        <v>139.49</v>
      </c>
      <c r="C1908" s="1" t="n">
        <v>139.65</v>
      </c>
      <c r="D1908" s="1" t="n">
        <v>137.41</v>
      </c>
      <c r="E1908" s="1" t="n">
        <v>138.48</v>
      </c>
      <c r="F1908" s="1" t="n">
        <v>31317400</v>
      </c>
      <c r="G1908" s="1" t="n">
        <v>137.89</v>
      </c>
      <c r="I1908" s="0" t="n">
        <f aca="false">B1908-E1908</f>
        <v>1.01000000000002</v>
      </c>
      <c r="J1908" s="0" t="n">
        <f aca="false">C1908-D1908</f>
        <v>2.24000000000001</v>
      </c>
      <c r="L1908" s="11" t="e">
        <f aca="false">IF(ROW(E1908) - 1 &gt;= $L$1,MMULT($AA$1:AA1($AA$1, 0, $L$1 - 1),E1908:E1908(E1908,1 - $L$1, 0)) / $K$3,"")</f>
        <v>#VALUE!</v>
      </c>
      <c r="N1908" s="0" t="e">
        <f aca="false">IF(ROW(E1908) - 1 &gt;= $N$1,SUM(E1908:E1908(E1908,1 - $N$1, 0)) / $N$1,"")</f>
        <v>#VALUE!</v>
      </c>
      <c r="P1908" s="0" t="e">
        <f aca="false">IF(ROW(N1908) - 1 &gt; $P$1, IF(OFFSET(N1908,  1 - $P$1, 0) &lt;&gt; "", MMULT($AA$2:AA2($AA$2, 0, $P$1 - 1), E1908:E1908(E1908,1 - $P$1, 0)) / $O$3,""),"")</f>
        <v>#VALUE!</v>
      </c>
    </row>
    <row collapsed="false" customFormat="false" customHeight="true" hidden="false" ht="14.4" outlineLevel="0" r="1909">
      <c r="A1909" s="5" t="n">
        <v>39329</v>
      </c>
      <c r="B1909" s="1" t="n">
        <v>139.94</v>
      </c>
      <c r="C1909" s="1" t="n">
        <v>145.73</v>
      </c>
      <c r="D1909" s="1" t="n">
        <v>139.84</v>
      </c>
      <c r="E1909" s="1" t="n">
        <v>144.16</v>
      </c>
      <c r="F1909" s="1" t="n">
        <v>47030100</v>
      </c>
      <c r="G1909" s="1" t="n">
        <v>143.54</v>
      </c>
      <c r="I1909" s="0" t="n">
        <f aca="false">B1909-E1909</f>
        <v>-4.22</v>
      </c>
      <c r="J1909" s="0" t="n">
        <f aca="false">C1909-D1909</f>
        <v>5.88999999999999</v>
      </c>
      <c r="L1909" s="11" t="e">
        <f aca="false">IF(ROW(E1909) - 1 &gt;= $L$1,MMULT($AA$1:AA1($AA$1, 0, $L$1 - 1),E1909:E1909(E1909,1 - $L$1, 0)) / $K$3,"")</f>
        <v>#VALUE!</v>
      </c>
      <c r="N1909" s="0" t="e">
        <f aca="false">IF(ROW(E1909) - 1 &gt;= $N$1,SUM(E1909:E1909(E1909,1 - $N$1, 0)) / $N$1,"")</f>
        <v>#VALUE!</v>
      </c>
      <c r="P1909" s="0" t="e">
        <f aca="false">IF(ROW(N1909) - 1 &gt; $P$1, IF(OFFSET(N1909,  1 - $P$1, 0) &lt;&gt; "", MMULT($AA$2:AA2($AA$2, 0, $P$1 - 1), E1909:E1909(E1909,1 - $P$1, 0)) / $O$3,""),"")</f>
        <v>#VALUE!</v>
      </c>
    </row>
    <row collapsed="false" customFormat="false" customHeight="true" hidden="false" ht="14.4" outlineLevel="0" r="1910">
      <c r="A1910" s="5" t="n">
        <v>39330</v>
      </c>
      <c r="B1910" s="1" t="n">
        <v>144.97</v>
      </c>
      <c r="C1910" s="1" t="n">
        <v>145.84</v>
      </c>
      <c r="D1910" s="1" t="n">
        <v>136.1</v>
      </c>
      <c r="E1910" s="1" t="n">
        <v>136.76</v>
      </c>
      <c r="F1910" s="1" t="n">
        <v>83150800</v>
      </c>
      <c r="G1910" s="1" t="n">
        <v>136.18</v>
      </c>
      <c r="I1910" s="0" t="n">
        <f aca="false">B1910-E1910</f>
        <v>8.21000000000001</v>
      </c>
      <c r="J1910" s="0" t="n">
        <f aca="false">C1910-D1910</f>
        <v>9.74000000000001</v>
      </c>
      <c r="L1910" s="11" t="e">
        <f aca="false">IF(ROW(E1910) - 1 &gt;= $L$1,MMULT($AA$1:AA1($AA$1, 0, $L$1 - 1),E1910:E1910(E1910,1 - $L$1, 0)) / $K$3,"")</f>
        <v>#VALUE!</v>
      </c>
      <c r="N1910" s="0" t="e">
        <f aca="false">IF(ROW(E1910) - 1 &gt;= $N$1,SUM(E1910:E1910(E1910,1 - $N$1, 0)) / $N$1,"")</f>
        <v>#VALUE!</v>
      </c>
      <c r="P1910" s="0" t="e">
        <f aca="false">IF(ROW(N1910) - 1 &gt; $P$1, IF(OFFSET(N1910,  1 - $P$1, 0) &lt;&gt; "", MMULT($AA$2:AA2($AA$2, 0, $P$1 - 1), E1910:E1910(E1910,1 - $P$1, 0)) / $O$3,""),"")</f>
        <v>#VALUE!</v>
      </c>
    </row>
    <row collapsed="false" customFormat="false" customHeight="true" hidden="false" ht="14.4" outlineLevel="0" r="1911">
      <c r="A1911" s="5" t="n">
        <v>39331</v>
      </c>
      <c r="B1911" s="1" t="n">
        <v>135.56</v>
      </c>
      <c r="C1911" s="1" t="n">
        <v>137.57</v>
      </c>
      <c r="D1911" s="1" t="n">
        <v>132.71</v>
      </c>
      <c r="E1911" s="1" t="n">
        <v>135.01</v>
      </c>
      <c r="F1911" s="1" t="n">
        <v>67902200</v>
      </c>
      <c r="G1911" s="1" t="n">
        <v>134.43</v>
      </c>
      <c r="I1911" s="0" t="n">
        <f aca="false">B1911-E1911</f>
        <v>0.550000000000011</v>
      </c>
      <c r="J1911" s="0" t="n">
        <f aca="false">C1911-D1911</f>
        <v>4.85999999999999</v>
      </c>
      <c r="L1911" s="11" t="e">
        <f aca="false">IF(ROW(E1911) - 1 &gt;= $L$1,MMULT($AA$1:AA1($AA$1, 0, $L$1 - 1),E1911:E1911(E1911,1 - $L$1, 0)) / $K$3,"")</f>
        <v>#VALUE!</v>
      </c>
      <c r="N1911" s="0" t="e">
        <f aca="false">IF(ROW(E1911) - 1 &gt;= $N$1,SUM(E1911:E1911(E1911,1 - $N$1, 0)) / $N$1,"")</f>
        <v>#VALUE!</v>
      </c>
      <c r="P1911" s="0" t="e">
        <f aca="false">IF(ROW(N1911) - 1 &gt; $P$1, IF(OFFSET(N1911,  1 - $P$1, 0) &lt;&gt; "", MMULT($AA$2:AA2($AA$2, 0, $P$1 - 1), E1911:E1911(E1911,1 - $P$1, 0)) / $O$3,""),"")</f>
        <v>#VALUE!</v>
      </c>
    </row>
    <row collapsed="false" customFormat="false" customHeight="true" hidden="false" ht="14.4" outlineLevel="0" r="1912">
      <c r="A1912" s="5" t="n">
        <v>39332</v>
      </c>
      <c r="B1912" s="1" t="n">
        <v>132.01</v>
      </c>
      <c r="C1912" s="1" t="n">
        <v>132.3</v>
      </c>
      <c r="D1912" s="1" t="n">
        <v>130</v>
      </c>
      <c r="E1912" s="1" t="n">
        <v>131.77</v>
      </c>
      <c r="F1912" s="1" t="n">
        <v>51092000</v>
      </c>
      <c r="G1912" s="1" t="n">
        <v>131.21</v>
      </c>
      <c r="I1912" s="0" t="n">
        <f aca="false">B1912-E1912</f>
        <v>0.239999999999981</v>
      </c>
      <c r="J1912" s="0" t="n">
        <f aca="false">C1912-D1912</f>
        <v>2.30000000000001</v>
      </c>
      <c r="L1912" s="11" t="e">
        <f aca="false">IF(ROW(E1912) - 1 &gt;= $L$1,MMULT($AA$1:AA1($AA$1, 0, $L$1 - 1),E1912:E1912(E1912,1 - $L$1, 0)) / $K$3,"")</f>
        <v>#VALUE!</v>
      </c>
      <c r="N1912" s="0" t="e">
        <f aca="false">IF(ROW(E1912) - 1 &gt;= $N$1,SUM(E1912:E1912(E1912,1 - $N$1, 0)) / $N$1,"")</f>
        <v>#VALUE!</v>
      </c>
      <c r="P1912" s="0" t="e">
        <f aca="false">IF(ROW(N1912) - 1 &gt; $P$1, IF(OFFSET(N1912,  1 - $P$1, 0) &lt;&gt; "", MMULT($AA$2:AA2($AA$2, 0, $P$1 - 1), E1912:E1912(E1912,1 - $P$1, 0)) / $O$3,""),"")</f>
        <v>#VALUE!</v>
      </c>
    </row>
    <row collapsed="false" customFormat="false" customHeight="true" hidden="false" ht="14.4" outlineLevel="0" r="1913">
      <c r="A1913" s="5" t="n">
        <v>39335</v>
      </c>
      <c r="B1913" s="1" t="n">
        <v>136.99</v>
      </c>
      <c r="C1913" s="1" t="n">
        <v>138.04</v>
      </c>
      <c r="D1913" s="1" t="n">
        <v>133.95</v>
      </c>
      <c r="E1913" s="1" t="n">
        <v>136.71</v>
      </c>
      <c r="F1913" s="1" t="n">
        <v>53137100</v>
      </c>
      <c r="G1913" s="1" t="n">
        <v>136.13</v>
      </c>
      <c r="I1913" s="0" t="n">
        <f aca="false">B1913-E1913</f>
        <v>0.280000000000001</v>
      </c>
      <c r="J1913" s="0" t="n">
        <f aca="false">C1913-D1913</f>
        <v>4.09</v>
      </c>
      <c r="L1913" s="11" t="e">
        <f aca="false">IF(ROW(E1913) - 1 &gt;= $L$1,MMULT($AA$1:AA1($AA$1, 0, $L$1 - 1),E1913:E1913(E1913,1 - $L$1, 0)) / $K$3,"")</f>
        <v>#VALUE!</v>
      </c>
      <c r="N1913" s="0" t="e">
        <f aca="false">IF(ROW(E1913) - 1 &gt;= $N$1,SUM(E1913:E1913(E1913,1 - $N$1, 0)) / $N$1,"")</f>
        <v>#VALUE!</v>
      </c>
      <c r="P1913" s="0" t="e">
        <f aca="false">IF(ROW(N1913) - 1 &gt; $P$1, IF(OFFSET(N1913,  1 - $P$1, 0) &lt;&gt; "", MMULT($AA$2:AA2($AA$2, 0, $P$1 - 1), E1913:E1913(E1913,1 - $P$1, 0)) / $O$3,""),"")</f>
        <v>#VALUE!</v>
      </c>
    </row>
    <row collapsed="false" customFormat="false" customHeight="true" hidden="false" ht="14.4" outlineLevel="0" r="1914">
      <c r="A1914" s="5" t="n">
        <v>39336</v>
      </c>
      <c r="B1914" s="1" t="n">
        <v>137.9</v>
      </c>
      <c r="C1914" s="1" t="n">
        <v>138.3</v>
      </c>
      <c r="D1914" s="1" t="n">
        <v>133.75</v>
      </c>
      <c r="E1914" s="1" t="n">
        <v>135.49</v>
      </c>
      <c r="F1914" s="1" t="n">
        <v>34710200</v>
      </c>
      <c r="G1914" s="1" t="n">
        <v>134.91</v>
      </c>
      <c r="I1914" s="0" t="n">
        <f aca="false">B1914-E1914</f>
        <v>2.41</v>
      </c>
      <c r="J1914" s="0" t="n">
        <f aca="false">C1914-D1914</f>
        <v>4.55000000000001</v>
      </c>
      <c r="L1914" s="11" t="e">
        <f aca="false">IF(ROW(E1914) - 1 &gt;= $L$1,MMULT($AA$1:AA1($AA$1, 0, $L$1 - 1),E1914:E1914(E1914,1 - $L$1, 0)) / $K$3,"")</f>
        <v>#VALUE!</v>
      </c>
      <c r="N1914" s="0" t="e">
        <f aca="false">IF(ROW(E1914) - 1 &gt;= $N$1,SUM(E1914:E1914(E1914,1 - $N$1, 0)) / $N$1,"")</f>
        <v>#VALUE!</v>
      </c>
      <c r="P1914" s="0" t="e">
        <f aca="false">IF(ROW(N1914) - 1 &gt; $P$1, IF(OFFSET(N1914,  1 - $P$1, 0) &lt;&gt; "", MMULT($AA$2:AA2($AA$2, 0, $P$1 - 1), E1914:E1914(E1914,1 - $P$1, 0)) / $O$3,""),"")</f>
        <v>#VALUE!</v>
      </c>
    </row>
    <row collapsed="false" customFormat="false" customHeight="true" hidden="false" ht="14.4" outlineLevel="0" r="1915">
      <c r="A1915" s="5" t="n">
        <v>39337</v>
      </c>
      <c r="B1915" s="1" t="n">
        <v>135.99</v>
      </c>
      <c r="C1915" s="1" t="n">
        <v>139.4</v>
      </c>
      <c r="D1915" s="1" t="n">
        <v>135.75</v>
      </c>
      <c r="E1915" s="1" t="n">
        <v>136.85</v>
      </c>
      <c r="F1915" s="1" t="n">
        <v>36527500</v>
      </c>
      <c r="G1915" s="1" t="n">
        <v>136.26</v>
      </c>
      <c r="I1915" s="0" t="n">
        <f aca="false">B1915-E1915</f>
        <v>-0.859999999999985</v>
      </c>
      <c r="J1915" s="0" t="n">
        <f aca="false">C1915-D1915</f>
        <v>3.65000000000001</v>
      </c>
      <c r="L1915" s="11" t="e">
        <f aca="false">IF(ROW(E1915) - 1 &gt;= $L$1,MMULT($AA$1:AA1($AA$1, 0, $L$1 - 1),E1915:E1915(E1915,1 - $L$1, 0)) / $K$3,"")</f>
        <v>#VALUE!</v>
      </c>
      <c r="N1915" s="0" t="e">
        <f aca="false">IF(ROW(E1915) - 1 &gt;= $N$1,SUM(E1915:E1915(E1915,1 - $N$1, 0)) / $N$1,"")</f>
        <v>#VALUE!</v>
      </c>
      <c r="P1915" s="0" t="e">
        <f aca="false">IF(ROW(N1915) - 1 &gt; $P$1, IF(OFFSET(N1915,  1 - $P$1, 0) &lt;&gt; "", MMULT($AA$2:AA2($AA$2, 0, $P$1 - 1), E1915:E1915(E1915,1 - $P$1, 0)) / $O$3,""),"")</f>
        <v>#VALUE!</v>
      </c>
    </row>
    <row collapsed="false" customFormat="false" customHeight="true" hidden="false" ht="14.4" outlineLevel="0" r="1916">
      <c r="A1916" s="5" t="n">
        <v>39338</v>
      </c>
      <c r="B1916" s="1" t="n">
        <v>138.83</v>
      </c>
      <c r="C1916" s="1" t="n">
        <v>139</v>
      </c>
      <c r="D1916" s="1" t="n">
        <v>136.65</v>
      </c>
      <c r="E1916" s="1" t="n">
        <v>137.2</v>
      </c>
      <c r="F1916" s="1" t="n">
        <v>23434400</v>
      </c>
      <c r="G1916" s="1" t="n">
        <v>136.61</v>
      </c>
      <c r="I1916" s="0" t="n">
        <f aca="false">B1916-E1916</f>
        <v>1.63000000000002</v>
      </c>
      <c r="J1916" s="0" t="n">
        <f aca="false">C1916-D1916</f>
        <v>2.34999999999999</v>
      </c>
      <c r="L1916" s="11" t="e">
        <f aca="false">IF(ROW(E1916) - 1 &gt;= $L$1,MMULT($AA$1:AA1($AA$1, 0, $L$1 - 1),E1916:E1916(E1916,1 - $L$1, 0)) / $K$3,"")</f>
        <v>#VALUE!</v>
      </c>
      <c r="N1916" s="0" t="e">
        <f aca="false">IF(ROW(E1916) - 1 &gt;= $N$1,SUM(E1916:E1916(E1916,1 - $N$1, 0)) / $N$1,"")</f>
        <v>#VALUE!</v>
      </c>
      <c r="P1916" s="0" t="e">
        <f aca="false">IF(ROW(N1916) - 1 &gt; $P$1, IF(OFFSET(N1916,  1 - $P$1, 0) &lt;&gt; "", MMULT($AA$2:AA2($AA$2, 0, $P$1 - 1), E1916:E1916(E1916,1 - $P$1, 0)) / $O$3,""),"")</f>
        <v>#VALUE!</v>
      </c>
    </row>
    <row collapsed="false" customFormat="false" customHeight="true" hidden="false" ht="14.4" outlineLevel="0" r="1917">
      <c r="A1917" s="5" t="n">
        <v>39339</v>
      </c>
      <c r="B1917" s="1" t="n">
        <v>136.57</v>
      </c>
      <c r="C1917" s="1" t="n">
        <v>138.98</v>
      </c>
      <c r="D1917" s="1" t="n">
        <v>136.2</v>
      </c>
      <c r="E1917" s="1" t="n">
        <v>138.81</v>
      </c>
      <c r="F1917" s="1" t="n">
        <v>21690000</v>
      </c>
      <c r="G1917" s="1" t="n">
        <v>138.22</v>
      </c>
      <c r="I1917" s="0" t="n">
        <f aca="false">B1917-E1917</f>
        <v>-2.24000000000001</v>
      </c>
      <c r="J1917" s="0" t="n">
        <f aca="false">C1917-D1917</f>
        <v>2.78</v>
      </c>
      <c r="L1917" s="11" t="e">
        <f aca="false">IF(ROW(E1917) - 1 &gt;= $L$1,MMULT($AA$1:AA1($AA$1, 0, $L$1 - 1),E1917:E1917(E1917,1 - $L$1, 0)) / $K$3,"")</f>
        <v>#VALUE!</v>
      </c>
      <c r="N1917" s="0" t="e">
        <f aca="false">IF(ROW(E1917) - 1 &gt;= $N$1,SUM(E1917:E1917(E1917,1 - $N$1, 0)) / $N$1,"")</f>
        <v>#VALUE!</v>
      </c>
      <c r="P1917" s="0" t="e">
        <f aca="false">IF(ROW(N1917) - 1 &gt; $P$1, IF(OFFSET(N1917,  1 - $P$1, 0) &lt;&gt; "", MMULT($AA$2:AA2($AA$2, 0, $P$1 - 1), E1917:E1917(E1917,1 - $P$1, 0)) / $O$3,""),"")</f>
        <v>#VALUE!</v>
      </c>
    </row>
    <row collapsed="false" customFormat="false" customHeight="true" hidden="false" ht="14.4" outlineLevel="0" r="1918">
      <c r="A1918" s="5" t="n">
        <v>39342</v>
      </c>
      <c r="B1918" s="1" t="n">
        <v>138.99</v>
      </c>
      <c r="C1918" s="1" t="n">
        <v>140.59</v>
      </c>
      <c r="D1918" s="1" t="n">
        <v>137.6</v>
      </c>
      <c r="E1918" s="1" t="n">
        <v>138.41</v>
      </c>
      <c r="F1918" s="1" t="n">
        <v>28334700</v>
      </c>
      <c r="G1918" s="1" t="n">
        <v>137.82</v>
      </c>
      <c r="I1918" s="0" t="n">
        <f aca="false">B1918-E1918</f>
        <v>0.580000000000013</v>
      </c>
      <c r="J1918" s="0" t="n">
        <f aca="false">C1918-D1918</f>
        <v>2.99000000000001</v>
      </c>
      <c r="L1918" s="11" t="e">
        <f aca="false">IF(ROW(E1918) - 1 &gt;= $L$1,MMULT($AA$1:AA1($AA$1, 0, $L$1 - 1),E1918:E1918(E1918,1 - $L$1, 0)) / $K$3,"")</f>
        <v>#VALUE!</v>
      </c>
      <c r="N1918" s="0" t="e">
        <f aca="false">IF(ROW(E1918) - 1 &gt;= $N$1,SUM(E1918:E1918(E1918,1 - $N$1, 0)) / $N$1,"")</f>
        <v>#VALUE!</v>
      </c>
      <c r="P1918" s="0" t="e">
        <f aca="false">IF(ROW(N1918) - 1 &gt; $P$1, IF(OFFSET(N1918,  1 - $P$1, 0) &lt;&gt; "", MMULT($AA$2:AA2($AA$2, 0, $P$1 - 1), E1918:E1918(E1918,1 - $P$1, 0)) / $O$3,""),"")</f>
        <v>#VALUE!</v>
      </c>
    </row>
    <row collapsed="false" customFormat="false" customHeight="true" hidden="false" ht="14.4" outlineLevel="0" r="1919">
      <c r="A1919" s="5" t="n">
        <v>39343</v>
      </c>
      <c r="B1919" s="1" t="n">
        <v>139.06</v>
      </c>
      <c r="C1919" s="1" t="n">
        <v>142.85</v>
      </c>
      <c r="D1919" s="1" t="n">
        <v>137.83</v>
      </c>
      <c r="E1919" s="1" t="n">
        <v>140.92</v>
      </c>
      <c r="F1919" s="1" t="n">
        <v>38003200</v>
      </c>
      <c r="G1919" s="1" t="n">
        <v>140.32</v>
      </c>
      <c r="I1919" s="0" t="n">
        <f aca="false">B1919-E1919</f>
        <v>-1.85999999999999</v>
      </c>
      <c r="J1919" s="0" t="n">
        <f aca="false">C1919-D1919</f>
        <v>5.01999999999998</v>
      </c>
      <c r="L1919" s="11" t="e">
        <f aca="false">IF(ROW(E1919) - 1 &gt;= $L$1,MMULT($AA$1:AA1($AA$1, 0, $L$1 - 1),E1919:E1919(E1919,1 - $L$1, 0)) / $K$3,"")</f>
        <v>#VALUE!</v>
      </c>
      <c r="N1919" s="0" t="e">
        <f aca="false">IF(ROW(E1919) - 1 &gt;= $N$1,SUM(E1919:E1919(E1919,1 - $N$1, 0)) / $N$1,"")</f>
        <v>#VALUE!</v>
      </c>
      <c r="P1919" s="0" t="e">
        <f aca="false">IF(ROW(N1919) - 1 &gt; $P$1, IF(OFFSET(N1919,  1 - $P$1, 0) &lt;&gt; "", MMULT($AA$2:AA2($AA$2, 0, $P$1 - 1), E1919:E1919(E1919,1 - $P$1, 0)) / $O$3,""),"")</f>
        <v>#VALUE!</v>
      </c>
    </row>
    <row collapsed="false" customFormat="false" customHeight="true" hidden="false" ht="14.4" outlineLevel="0" r="1920">
      <c r="A1920" s="5" t="n">
        <v>39344</v>
      </c>
      <c r="B1920" s="1" t="n">
        <v>143.02</v>
      </c>
      <c r="C1920" s="1" t="n">
        <v>143.16</v>
      </c>
      <c r="D1920" s="1" t="n">
        <v>139.4</v>
      </c>
      <c r="E1920" s="1" t="n">
        <v>140.77</v>
      </c>
      <c r="F1920" s="1" t="n">
        <v>36674300</v>
      </c>
      <c r="G1920" s="1" t="n">
        <v>140.17</v>
      </c>
      <c r="I1920" s="0" t="n">
        <f aca="false">B1920-E1920</f>
        <v>2.25</v>
      </c>
      <c r="J1920" s="0" t="n">
        <f aca="false">C1920-D1920</f>
        <v>3.75999999999999</v>
      </c>
      <c r="L1920" s="11" t="e">
        <f aca="false">IF(ROW(E1920) - 1 &gt;= $L$1,MMULT($AA$1:AA1($AA$1, 0, $L$1 - 1),E1920:E1920(E1920,1 - $L$1, 0)) / $K$3,"")</f>
        <v>#VALUE!</v>
      </c>
      <c r="N1920" s="0" t="e">
        <f aca="false">IF(ROW(E1920) - 1 &gt;= $N$1,SUM(E1920:E1920(E1920,1 - $N$1, 0)) / $N$1,"")</f>
        <v>#VALUE!</v>
      </c>
      <c r="P1920" s="0" t="e">
        <f aca="false">IF(ROW(N1920) - 1 &gt; $P$1, IF(OFFSET(N1920,  1 - $P$1, 0) &lt;&gt; "", MMULT($AA$2:AA2($AA$2, 0, $P$1 - 1), E1920:E1920(E1920,1 - $P$1, 0)) / $O$3,""),"")</f>
        <v>#VALUE!</v>
      </c>
    </row>
    <row collapsed="false" customFormat="false" customHeight="true" hidden="false" ht="14.4" outlineLevel="0" r="1921">
      <c r="A1921" s="5" t="n">
        <v>39345</v>
      </c>
      <c r="B1921" s="1" t="n">
        <v>140.15</v>
      </c>
      <c r="C1921" s="1" t="n">
        <v>141.79</v>
      </c>
      <c r="D1921" s="1" t="n">
        <v>139.32</v>
      </c>
      <c r="E1921" s="1" t="n">
        <v>140.31</v>
      </c>
      <c r="F1921" s="1" t="n">
        <v>24708600</v>
      </c>
      <c r="G1921" s="1" t="n">
        <v>139.71</v>
      </c>
      <c r="I1921" s="0" t="n">
        <f aca="false">B1921-E1921</f>
        <v>-0.159999999999997</v>
      </c>
      <c r="J1921" s="0" t="n">
        <f aca="false">C1921-D1921</f>
        <v>2.47</v>
      </c>
      <c r="L1921" s="11" t="e">
        <f aca="false">IF(ROW(E1921) - 1 &gt;= $L$1,MMULT($AA$1:AA1($AA$1, 0, $L$1 - 1),E1921:E1921(E1921,1 - $L$1, 0)) / $K$3,"")</f>
        <v>#VALUE!</v>
      </c>
      <c r="N1921" s="0" t="e">
        <f aca="false">IF(ROW(E1921) - 1 &gt;= $N$1,SUM(E1921:E1921(E1921,1 - $N$1, 0)) / $N$1,"")</f>
        <v>#VALUE!</v>
      </c>
      <c r="P1921" s="0" t="e">
        <f aca="false">IF(ROW(N1921) - 1 &gt; $P$1, IF(OFFSET(N1921,  1 - $P$1, 0) &lt;&gt; "", MMULT($AA$2:AA2($AA$2, 0, $P$1 - 1), E1921:E1921(E1921,1 - $P$1, 0)) / $O$3,""),"")</f>
        <v>#VALUE!</v>
      </c>
    </row>
    <row collapsed="false" customFormat="false" customHeight="true" hidden="false" ht="14.4" outlineLevel="0" r="1922">
      <c r="A1922" s="5" t="n">
        <v>39346</v>
      </c>
      <c r="B1922" s="1" t="n">
        <v>141.14</v>
      </c>
      <c r="C1922" s="1" t="n">
        <v>144.65</v>
      </c>
      <c r="D1922" s="1" t="n">
        <v>140.31</v>
      </c>
      <c r="E1922" s="1" t="n">
        <v>144.15</v>
      </c>
      <c r="F1922" s="1" t="n">
        <v>40674300</v>
      </c>
      <c r="G1922" s="1" t="n">
        <v>143.53</v>
      </c>
      <c r="I1922" s="0" t="n">
        <f aca="false">B1922-E1922</f>
        <v>-3.01000000000002</v>
      </c>
      <c r="J1922" s="0" t="n">
        <f aca="false">C1922-D1922</f>
        <v>4.34</v>
      </c>
      <c r="L1922" s="11" t="e">
        <f aca="false">IF(ROW(E1922) - 1 &gt;= $L$1,MMULT($AA$1:AA1($AA$1, 0, $L$1 - 1),E1922:E1922(E1922,1 - $L$1, 0)) / $K$3,"")</f>
        <v>#VALUE!</v>
      </c>
      <c r="N1922" s="0" t="e">
        <f aca="false">IF(ROW(E1922) - 1 &gt;= $N$1,SUM(E1922:E1922(E1922,1 - $N$1, 0)) / $N$1,"")</f>
        <v>#VALUE!</v>
      </c>
      <c r="P1922" s="0" t="e">
        <f aca="false">IF(ROW(N1922) - 1 &gt; $P$1, IF(OFFSET(N1922,  1 - $P$1, 0) &lt;&gt; "", MMULT($AA$2:AA2($AA$2, 0, $P$1 - 1), E1922:E1922(E1922,1 - $P$1, 0)) / $O$3,""),"")</f>
        <v>#VALUE!</v>
      </c>
    </row>
    <row collapsed="false" customFormat="false" customHeight="true" hidden="false" ht="14.4" outlineLevel="0" r="1923">
      <c r="A1923" s="5" t="n">
        <v>39349</v>
      </c>
      <c r="B1923" s="1" t="n">
        <v>146.73</v>
      </c>
      <c r="C1923" s="1" t="n">
        <v>149.85</v>
      </c>
      <c r="D1923" s="1" t="n">
        <v>146.65</v>
      </c>
      <c r="E1923" s="1" t="n">
        <v>148.28</v>
      </c>
      <c r="F1923" s="1" t="n">
        <v>37577200</v>
      </c>
      <c r="G1923" s="1" t="n">
        <v>147.65</v>
      </c>
      <c r="I1923" s="0" t="n">
        <f aca="false">B1923-E1923</f>
        <v>-1.55000000000001</v>
      </c>
      <c r="J1923" s="0" t="n">
        <f aca="false">C1923-D1923</f>
        <v>3.19999999999999</v>
      </c>
      <c r="L1923" s="11" t="e">
        <f aca="false">IF(ROW(E1923) - 1 &gt;= $L$1,MMULT($AA$1:AA1($AA$1, 0, $L$1 - 1),E1923:E1923(E1923,1 - $L$1, 0)) / $K$3,"")</f>
        <v>#VALUE!</v>
      </c>
      <c r="N1923" s="0" t="e">
        <f aca="false">IF(ROW(E1923) - 1 &gt;= $N$1,SUM(E1923:E1923(E1923,1 - $N$1, 0)) / $N$1,"")</f>
        <v>#VALUE!</v>
      </c>
      <c r="P1923" s="0" t="e">
        <f aca="false">IF(ROW(N1923) - 1 &gt; $P$1, IF(OFFSET(N1923,  1 - $P$1, 0) &lt;&gt; "", MMULT($AA$2:AA2($AA$2, 0, $P$1 - 1), E1923:E1923(E1923,1 - $P$1, 0)) / $O$3,""),"")</f>
        <v>#VALUE!</v>
      </c>
    </row>
    <row collapsed="false" customFormat="false" customHeight="true" hidden="false" ht="14.4" outlineLevel="0" r="1924">
      <c r="A1924" s="5" t="n">
        <v>39350</v>
      </c>
      <c r="B1924" s="1" t="n">
        <v>146.84</v>
      </c>
      <c r="C1924" s="1" t="n">
        <v>153.22</v>
      </c>
      <c r="D1924" s="1" t="n">
        <v>146.82</v>
      </c>
      <c r="E1924" s="1" t="n">
        <v>153.18</v>
      </c>
      <c r="F1924" s="1" t="n">
        <v>42591100</v>
      </c>
      <c r="G1924" s="1" t="n">
        <v>152.53</v>
      </c>
      <c r="I1924" s="0" t="n">
        <f aca="false">B1924-E1924</f>
        <v>-6.34</v>
      </c>
      <c r="J1924" s="0" t="n">
        <f aca="false">C1924-D1924</f>
        <v>6.40000000000001</v>
      </c>
      <c r="L1924" s="11" t="e">
        <f aca="false">IF(ROW(E1924) - 1 &gt;= $L$1,MMULT($AA$1:AA1($AA$1, 0, $L$1 - 1),E1924:E1924(E1924,1 - $L$1, 0)) / $K$3,"")</f>
        <v>#VALUE!</v>
      </c>
      <c r="N1924" s="0" t="e">
        <f aca="false">IF(ROW(E1924) - 1 &gt;= $N$1,SUM(E1924:E1924(E1924,1 - $N$1, 0)) / $N$1,"")</f>
        <v>#VALUE!</v>
      </c>
      <c r="P1924" s="0" t="e">
        <f aca="false">IF(ROW(N1924) - 1 &gt; $P$1, IF(OFFSET(N1924,  1 - $P$1, 0) &lt;&gt; "", MMULT($AA$2:AA2($AA$2, 0, $P$1 - 1), E1924:E1924(E1924,1 - $P$1, 0)) / $O$3,""),"")</f>
        <v>#VALUE!</v>
      </c>
    </row>
    <row collapsed="false" customFormat="false" customHeight="true" hidden="false" ht="14.4" outlineLevel="0" r="1925">
      <c r="A1925" s="5" t="n">
        <v>39351</v>
      </c>
      <c r="B1925" s="1" t="n">
        <v>154.47</v>
      </c>
      <c r="C1925" s="1" t="n">
        <v>155</v>
      </c>
      <c r="D1925" s="1" t="n">
        <v>151.25</v>
      </c>
      <c r="E1925" s="1" t="n">
        <v>152.77</v>
      </c>
      <c r="F1925" s="1" t="n">
        <v>34831000</v>
      </c>
      <c r="G1925" s="1" t="n">
        <v>152.12</v>
      </c>
      <c r="I1925" s="0" t="n">
        <f aca="false">B1925-E1925</f>
        <v>1.69999999999999</v>
      </c>
      <c r="J1925" s="0" t="n">
        <f aca="false">C1925-D1925</f>
        <v>3.75</v>
      </c>
      <c r="L1925" s="11" t="e">
        <f aca="false">IF(ROW(E1925) - 1 &gt;= $L$1,MMULT($AA$1:AA1($AA$1, 0, $L$1 - 1),E1925:E1925(E1925,1 - $L$1, 0)) / $K$3,"")</f>
        <v>#VALUE!</v>
      </c>
      <c r="N1925" s="0" t="e">
        <f aca="false">IF(ROW(E1925) - 1 &gt;= $N$1,SUM(E1925:E1925(E1925,1 - $N$1, 0)) / $N$1,"")</f>
        <v>#VALUE!</v>
      </c>
      <c r="P1925" s="0" t="e">
        <f aca="false">IF(ROW(N1925) - 1 &gt; $P$1, IF(OFFSET(N1925,  1 - $P$1, 0) &lt;&gt; "", MMULT($AA$2:AA2($AA$2, 0, $P$1 - 1), E1925:E1925(E1925,1 - $P$1, 0)) / $O$3,""),"")</f>
        <v>#VALUE!</v>
      </c>
    </row>
    <row collapsed="false" customFormat="false" customHeight="true" hidden="false" ht="14.4" outlineLevel="0" r="1926">
      <c r="A1926" s="5" t="n">
        <v>39352</v>
      </c>
      <c r="B1926" s="1" t="n">
        <v>153.77</v>
      </c>
      <c r="C1926" s="1" t="n">
        <v>154.52</v>
      </c>
      <c r="D1926" s="1" t="n">
        <v>152.32</v>
      </c>
      <c r="E1926" s="1" t="n">
        <v>154.5</v>
      </c>
      <c r="F1926" s="1" t="n">
        <v>23507100</v>
      </c>
      <c r="G1926" s="1" t="n">
        <v>153.84</v>
      </c>
      <c r="I1926" s="0" t="n">
        <f aca="false">B1926-E1926</f>
        <v>-0.72999999999999</v>
      </c>
      <c r="J1926" s="0" t="n">
        <f aca="false">C1926-D1926</f>
        <v>2.20000000000002</v>
      </c>
      <c r="L1926" s="11" t="e">
        <f aca="false">IF(ROW(E1926) - 1 &gt;= $L$1,MMULT($AA$1:AA1($AA$1, 0, $L$1 - 1),E1926:E1926(E1926,1 - $L$1, 0)) / $K$3,"")</f>
        <v>#VALUE!</v>
      </c>
      <c r="N1926" s="0" t="e">
        <f aca="false">IF(ROW(E1926) - 1 &gt;= $N$1,SUM(E1926:E1926(E1926,1 - $N$1, 0)) / $N$1,"")</f>
        <v>#VALUE!</v>
      </c>
      <c r="P1926" s="0" t="e">
        <f aca="false">IF(ROW(N1926) - 1 &gt; $P$1, IF(OFFSET(N1926,  1 - $P$1, 0) &lt;&gt; "", MMULT($AA$2:AA2($AA$2, 0, $P$1 - 1), E1926:E1926(E1926,1 - $P$1, 0)) / $O$3,""),"")</f>
        <v>#VALUE!</v>
      </c>
    </row>
    <row collapsed="false" customFormat="false" customHeight="true" hidden="false" ht="14.4" outlineLevel="0" r="1927">
      <c r="A1927" s="5" t="n">
        <v>39353</v>
      </c>
      <c r="B1927" s="1" t="n">
        <v>153.44</v>
      </c>
      <c r="C1927" s="1" t="n">
        <v>154.6</v>
      </c>
      <c r="D1927" s="1" t="n">
        <v>152.75</v>
      </c>
      <c r="E1927" s="1" t="n">
        <v>153.47</v>
      </c>
      <c r="F1927" s="1" t="n">
        <v>21967900</v>
      </c>
      <c r="G1927" s="1" t="n">
        <v>152.81</v>
      </c>
      <c r="I1927" s="0" t="n">
        <f aca="false">B1927-E1927</f>
        <v>-0.0300000000000011</v>
      </c>
      <c r="J1927" s="0" t="n">
        <f aca="false">C1927-D1927</f>
        <v>1.84999999999999</v>
      </c>
      <c r="L1927" s="11" t="e">
        <f aca="false">IF(ROW(E1927) - 1 &gt;= $L$1,MMULT($AA$1:AA1($AA$1, 0, $L$1 - 1),E1927:E1927(E1927,1 - $L$1, 0)) / $K$3,"")</f>
        <v>#VALUE!</v>
      </c>
      <c r="N1927" s="0" t="e">
        <f aca="false">IF(ROW(E1927) - 1 &gt;= $N$1,SUM(E1927:E1927(E1927,1 - $N$1, 0)) / $N$1,"")</f>
        <v>#VALUE!</v>
      </c>
      <c r="P1927" s="0" t="e">
        <f aca="false">IF(ROW(N1927) - 1 &gt; $P$1, IF(OFFSET(N1927,  1 - $P$1, 0) &lt;&gt; "", MMULT($AA$2:AA2($AA$2, 0, $P$1 - 1), E1927:E1927(E1927,1 - $P$1, 0)) / $O$3,""),"")</f>
        <v>#VALUE!</v>
      </c>
    </row>
    <row collapsed="false" customFormat="false" customHeight="true" hidden="false" ht="14.4" outlineLevel="0" r="1928">
      <c r="A1928" s="5" t="n">
        <v>39356</v>
      </c>
      <c r="B1928" s="1" t="n">
        <v>154.63</v>
      </c>
      <c r="C1928" s="1" t="n">
        <v>157.41</v>
      </c>
      <c r="D1928" s="1" t="n">
        <v>152.93</v>
      </c>
      <c r="E1928" s="1" t="n">
        <v>156.34</v>
      </c>
      <c r="F1928" s="1" t="n">
        <v>29895300</v>
      </c>
      <c r="G1928" s="1" t="n">
        <v>155.67</v>
      </c>
      <c r="I1928" s="0" t="n">
        <f aca="false">B1928-E1928</f>
        <v>-1.71000000000001</v>
      </c>
      <c r="J1928" s="0" t="n">
        <f aca="false">C1928-D1928</f>
        <v>4.47999999999999</v>
      </c>
      <c r="L1928" s="11" t="e">
        <f aca="false">IF(ROW(E1928) - 1 &gt;= $L$1,MMULT($AA$1:AA1($AA$1, 0, $L$1 - 1),E1928:E1928(E1928,1 - $L$1, 0)) / $K$3,"")</f>
        <v>#VALUE!</v>
      </c>
      <c r="N1928" s="0" t="e">
        <f aca="false">IF(ROW(E1928) - 1 &gt;= $N$1,SUM(E1928:E1928(E1928,1 - $N$1, 0)) / $N$1,"")</f>
        <v>#VALUE!</v>
      </c>
      <c r="P1928" s="0" t="e">
        <f aca="false">IF(ROW(N1928) - 1 &gt; $P$1, IF(OFFSET(N1928,  1 - $P$1, 0) &lt;&gt; "", MMULT($AA$2:AA2($AA$2, 0, $P$1 - 1), E1928:E1928(E1928,1 - $P$1, 0)) / $O$3,""),"")</f>
        <v>#VALUE!</v>
      </c>
    </row>
    <row collapsed="false" customFormat="false" customHeight="true" hidden="false" ht="14.4" outlineLevel="0" r="1929">
      <c r="A1929" s="5" t="n">
        <v>39357</v>
      </c>
      <c r="B1929" s="1" t="n">
        <v>156.55</v>
      </c>
      <c r="C1929" s="1" t="n">
        <v>158.59</v>
      </c>
      <c r="D1929" s="1" t="n">
        <v>155.89</v>
      </c>
      <c r="E1929" s="1" t="n">
        <v>158.45</v>
      </c>
      <c r="F1929" s="1" t="n">
        <v>28288200</v>
      </c>
      <c r="G1929" s="1" t="n">
        <v>157.77</v>
      </c>
      <c r="I1929" s="0" t="n">
        <f aca="false">B1929-E1929</f>
        <v>-1.89999999999998</v>
      </c>
      <c r="J1929" s="0" t="n">
        <f aca="false">C1929-D1929</f>
        <v>2.70000000000002</v>
      </c>
      <c r="L1929" s="11" t="e">
        <f aca="false">IF(ROW(E1929) - 1 &gt;= $L$1,MMULT($AA$1:AA1($AA$1, 0, $L$1 - 1),E1929:E1929(E1929,1 - $L$1, 0)) / $K$3,"")</f>
        <v>#VALUE!</v>
      </c>
      <c r="N1929" s="0" t="e">
        <f aca="false">IF(ROW(E1929) - 1 &gt;= $N$1,SUM(E1929:E1929(E1929,1 - $N$1, 0)) / $N$1,"")</f>
        <v>#VALUE!</v>
      </c>
      <c r="P1929" s="0" t="e">
        <f aca="false">IF(ROW(N1929) - 1 &gt; $P$1, IF(OFFSET(N1929,  1 - $P$1, 0) &lt;&gt; "", MMULT($AA$2:AA2($AA$2, 0, $P$1 - 1), E1929:E1929(E1929,1 - $P$1, 0)) / $O$3,""),"")</f>
        <v>#VALUE!</v>
      </c>
    </row>
    <row collapsed="false" customFormat="false" customHeight="true" hidden="false" ht="14.4" outlineLevel="0" r="1930">
      <c r="A1930" s="5" t="n">
        <v>39358</v>
      </c>
      <c r="B1930" s="1" t="n">
        <v>157.78</v>
      </c>
      <c r="C1930" s="1" t="n">
        <v>159.18</v>
      </c>
      <c r="D1930" s="1" t="n">
        <v>157.01</v>
      </c>
      <c r="E1930" s="1" t="n">
        <v>157.92</v>
      </c>
      <c r="F1930" s="1" t="n">
        <v>24732800</v>
      </c>
      <c r="G1930" s="1" t="n">
        <v>157.24</v>
      </c>
      <c r="I1930" s="0" t="n">
        <f aca="false">B1930-E1930</f>
        <v>-0.139999999999986</v>
      </c>
      <c r="J1930" s="0" t="n">
        <f aca="false">C1930-D1930</f>
        <v>2.17000000000002</v>
      </c>
      <c r="L1930" s="11" t="e">
        <f aca="false">IF(ROW(E1930) - 1 &gt;= $L$1,MMULT($AA$1:AA1($AA$1, 0, $L$1 - 1),E1930:E1930(E1930,1 - $L$1, 0)) / $K$3,"")</f>
        <v>#VALUE!</v>
      </c>
      <c r="N1930" s="0" t="e">
        <f aca="false">IF(ROW(E1930) - 1 &gt;= $N$1,SUM(E1930:E1930(E1930,1 - $N$1, 0)) / $N$1,"")</f>
        <v>#VALUE!</v>
      </c>
      <c r="P1930" s="0" t="e">
        <f aca="false">IF(ROW(N1930) - 1 &gt; $P$1, IF(OFFSET(N1930,  1 - $P$1, 0) &lt;&gt; "", MMULT($AA$2:AA2($AA$2, 0, $P$1 - 1), E1930:E1930(E1930,1 - $P$1, 0)) / $O$3,""),"")</f>
        <v>#VALUE!</v>
      </c>
    </row>
    <row collapsed="false" customFormat="false" customHeight="true" hidden="false" ht="14.4" outlineLevel="0" r="1931">
      <c r="A1931" s="5" t="n">
        <v>39359</v>
      </c>
      <c r="B1931" s="1" t="n">
        <v>158</v>
      </c>
      <c r="C1931" s="1" t="n">
        <v>158.08</v>
      </c>
      <c r="D1931" s="1" t="n">
        <v>153.5</v>
      </c>
      <c r="E1931" s="1" t="n">
        <v>156.24</v>
      </c>
      <c r="F1931" s="1" t="n">
        <v>23462800</v>
      </c>
      <c r="G1931" s="1" t="n">
        <v>155.57</v>
      </c>
      <c r="I1931" s="0" t="n">
        <f aca="false">B1931-E1931</f>
        <v>1.75999999999999</v>
      </c>
      <c r="J1931" s="0" t="n">
        <f aca="false">C1931-D1931</f>
        <v>4.58000000000001</v>
      </c>
      <c r="L1931" s="11" t="e">
        <f aca="false">IF(ROW(E1931) - 1 &gt;= $L$1,MMULT($AA$1:AA1($AA$1, 0, $L$1 - 1),E1931:E1931(E1931,1 - $L$1, 0)) / $K$3,"")</f>
        <v>#VALUE!</v>
      </c>
      <c r="N1931" s="0" t="e">
        <f aca="false">IF(ROW(E1931) - 1 &gt;= $N$1,SUM(E1931:E1931(E1931,1 - $N$1, 0)) / $N$1,"")</f>
        <v>#VALUE!</v>
      </c>
      <c r="P1931" s="0" t="e">
        <f aca="false">IF(ROW(N1931) - 1 &gt; $P$1, IF(OFFSET(N1931,  1 - $P$1, 0) &lt;&gt; "", MMULT($AA$2:AA2($AA$2, 0, $P$1 - 1), E1931:E1931(E1931,1 - $P$1, 0)) / $O$3,""),"")</f>
        <v>#VALUE!</v>
      </c>
    </row>
    <row collapsed="false" customFormat="false" customHeight="true" hidden="false" ht="14.4" outlineLevel="0" r="1932">
      <c r="A1932" s="5" t="n">
        <v>39360</v>
      </c>
      <c r="B1932" s="1" t="n">
        <v>158.37</v>
      </c>
      <c r="C1932" s="1" t="n">
        <v>161.58</v>
      </c>
      <c r="D1932" s="1" t="n">
        <v>157.7</v>
      </c>
      <c r="E1932" s="1" t="n">
        <v>161.45</v>
      </c>
      <c r="F1932" s="1" t="n">
        <v>33695400</v>
      </c>
      <c r="G1932" s="1" t="n">
        <v>160.76</v>
      </c>
      <c r="I1932" s="0" t="n">
        <f aca="false">B1932-E1932</f>
        <v>-3.07999999999998</v>
      </c>
      <c r="J1932" s="0" t="n">
        <f aca="false">C1932-D1932</f>
        <v>3.88000000000002</v>
      </c>
      <c r="L1932" s="11" t="e">
        <f aca="false">IF(ROW(E1932) - 1 &gt;= $L$1,MMULT($AA$1:AA1($AA$1, 0, $L$1 - 1),E1932:E1932(E1932,1 - $L$1, 0)) / $K$3,"")</f>
        <v>#VALUE!</v>
      </c>
      <c r="N1932" s="0" t="e">
        <f aca="false">IF(ROW(E1932) - 1 &gt;= $N$1,SUM(E1932:E1932(E1932,1 - $N$1, 0)) / $N$1,"")</f>
        <v>#VALUE!</v>
      </c>
      <c r="P1932" s="0" t="e">
        <f aca="false">IF(ROW(N1932) - 1 &gt; $P$1, IF(OFFSET(N1932,  1 - $P$1, 0) &lt;&gt; "", MMULT($AA$2:AA2($AA$2, 0, $P$1 - 1), E1932:E1932(E1932,1 - $P$1, 0)) / $O$3,""),"")</f>
        <v>#VALUE!</v>
      </c>
    </row>
    <row collapsed="false" customFormat="false" customHeight="true" hidden="false" ht="14.4" outlineLevel="0" r="1933">
      <c r="A1933" s="5" t="n">
        <v>39363</v>
      </c>
      <c r="B1933" s="1" t="n">
        <v>163.49</v>
      </c>
      <c r="C1933" s="1" t="n">
        <v>167.91</v>
      </c>
      <c r="D1933" s="1" t="n">
        <v>162.97</v>
      </c>
      <c r="E1933" s="1" t="n">
        <v>167.91</v>
      </c>
      <c r="F1933" s="1" t="n">
        <v>29854600</v>
      </c>
      <c r="G1933" s="1" t="n">
        <v>167.19</v>
      </c>
      <c r="I1933" s="0" t="n">
        <f aca="false">B1933-E1933</f>
        <v>-4.41999999999999</v>
      </c>
      <c r="J1933" s="0" t="n">
        <f aca="false">C1933-D1933</f>
        <v>4.94</v>
      </c>
      <c r="L1933" s="11" t="e">
        <f aca="false">IF(ROW(E1933) - 1 &gt;= $L$1,MMULT($AA$1:AA1($AA$1, 0, $L$1 - 1),E1933:E1933(E1933,1 - $L$1, 0)) / $K$3,"")</f>
        <v>#VALUE!</v>
      </c>
      <c r="N1933" s="0" t="e">
        <f aca="false">IF(ROW(E1933) - 1 &gt;= $N$1,SUM(E1933:E1933(E1933,1 - $N$1, 0)) / $N$1,"")</f>
        <v>#VALUE!</v>
      </c>
      <c r="P1933" s="0" t="e">
        <f aca="false">IF(ROW(N1933) - 1 &gt; $P$1, IF(OFFSET(N1933,  1 - $P$1, 0) &lt;&gt; "", MMULT($AA$2:AA2($AA$2, 0, $P$1 - 1), E1933:E1933(E1933,1 - $P$1, 0)) / $O$3,""),"")</f>
        <v>#VALUE!</v>
      </c>
    </row>
    <row collapsed="false" customFormat="false" customHeight="true" hidden="false" ht="14.4" outlineLevel="0" r="1934">
      <c r="A1934" s="5" t="n">
        <v>39364</v>
      </c>
      <c r="B1934" s="1" t="n">
        <v>170.2</v>
      </c>
      <c r="C1934" s="1" t="n">
        <v>171.11</v>
      </c>
      <c r="D1934" s="1" t="n">
        <v>166.68</v>
      </c>
      <c r="E1934" s="1" t="n">
        <v>167.86</v>
      </c>
      <c r="F1934" s="1" t="n">
        <v>39438800</v>
      </c>
      <c r="G1934" s="1" t="n">
        <v>167.14</v>
      </c>
      <c r="I1934" s="0" t="n">
        <f aca="false">B1934-E1934</f>
        <v>2.33999999999997</v>
      </c>
      <c r="J1934" s="0" t="n">
        <f aca="false">C1934-D1934</f>
        <v>4.43000000000001</v>
      </c>
      <c r="L1934" s="11" t="e">
        <f aca="false">IF(ROW(E1934) - 1 &gt;= $L$1,MMULT($AA$1:AA1($AA$1, 0, $L$1 - 1),E1934:E1934(E1934,1 - $L$1, 0)) / $K$3,"")</f>
        <v>#VALUE!</v>
      </c>
      <c r="N1934" s="0" t="e">
        <f aca="false">IF(ROW(E1934) - 1 &gt;= $N$1,SUM(E1934:E1934(E1934,1 - $N$1, 0)) / $N$1,"")</f>
        <v>#VALUE!</v>
      </c>
      <c r="P1934" s="0" t="e">
        <f aca="false">IF(ROW(N1934) - 1 &gt; $P$1, IF(OFFSET(N1934,  1 - $P$1, 0) &lt;&gt; "", MMULT($AA$2:AA2($AA$2, 0, $P$1 - 1), E1934:E1934(E1934,1 - $P$1, 0)) / $O$3,""),"")</f>
        <v>#VALUE!</v>
      </c>
    </row>
    <row collapsed="false" customFormat="false" customHeight="true" hidden="false" ht="14.4" outlineLevel="0" r="1935">
      <c r="A1935" s="5" t="n">
        <v>39365</v>
      </c>
      <c r="B1935" s="1" t="n">
        <v>167.55</v>
      </c>
      <c r="C1935" s="1" t="n">
        <v>167.88</v>
      </c>
      <c r="D1935" s="1" t="n">
        <v>165.6</v>
      </c>
      <c r="E1935" s="1" t="n">
        <v>166.79</v>
      </c>
      <c r="F1935" s="1" t="n">
        <v>23842500</v>
      </c>
      <c r="G1935" s="1" t="n">
        <v>166.08</v>
      </c>
      <c r="I1935" s="0" t="n">
        <f aca="false">B1935-E1935</f>
        <v>0.760000000000019</v>
      </c>
      <c r="J1935" s="0" t="n">
        <f aca="false">C1935-D1935</f>
        <v>2.28</v>
      </c>
      <c r="L1935" s="11" t="e">
        <f aca="false">IF(ROW(E1935) - 1 &gt;= $L$1,MMULT($AA$1:AA1($AA$1, 0, $L$1 - 1),E1935:E1935(E1935,1 - $L$1, 0)) / $K$3,"")</f>
        <v>#VALUE!</v>
      </c>
      <c r="N1935" s="0" t="e">
        <f aca="false">IF(ROW(E1935) - 1 &gt;= $N$1,SUM(E1935:E1935(E1935,1 - $N$1, 0)) / $N$1,"")</f>
        <v>#VALUE!</v>
      </c>
      <c r="P1935" s="0" t="e">
        <f aca="false">IF(ROW(N1935) - 1 &gt; $P$1, IF(OFFSET(N1935,  1 - $P$1, 0) &lt;&gt; "", MMULT($AA$2:AA2($AA$2, 0, $P$1 - 1), E1935:E1935(E1935,1 - $P$1, 0)) / $O$3,""),"")</f>
        <v>#VALUE!</v>
      </c>
    </row>
    <row collapsed="false" customFormat="false" customHeight="true" hidden="false" ht="14.4" outlineLevel="0" r="1936">
      <c r="A1936" s="5" t="n">
        <v>39366</v>
      </c>
      <c r="B1936" s="1" t="n">
        <v>169.49</v>
      </c>
      <c r="C1936" s="1" t="n">
        <v>171.88</v>
      </c>
      <c r="D1936" s="1" t="n">
        <v>153.21</v>
      </c>
      <c r="E1936" s="1" t="n">
        <v>162.23</v>
      </c>
      <c r="F1936" s="1" t="n">
        <v>58714000</v>
      </c>
      <c r="G1936" s="1" t="n">
        <v>161.54</v>
      </c>
      <c r="I1936" s="0" t="n">
        <f aca="false">B1936-E1936</f>
        <v>7.26000000000002</v>
      </c>
      <c r="J1936" s="0" t="n">
        <f aca="false">C1936-D1936</f>
        <v>18.67</v>
      </c>
      <c r="L1936" s="11" t="e">
        <f aca="false">IF(ROW(E1936) - 1 &gt;= $L$1,MMULT($AA$1:AA1($AA$1, 0, $L$1 - 1),E1936:E1936(E1936,1 - $L$1, 0)) / $K$3,"")</f>
        <v>#VALUE!</v>
      </c>
      <c r="N1936" s="0" t="e">
        <f aca="false">IF(ROW(E1936) - 1 &gt;= $N$1,SUM(E1936:E1936(E1936,1 - $N$1, 0)) / $N$1,"")</f>
        <v>#VALUE!</v>
      </c>
      <c r="P1936" s="0" t="e">
        <f aca="false">IF(ROW(N1936) - 1 &gt; $P$1, IF(OFFSET(N1936,  1 - $P$1, 0) &lt;&gt; "", MMULT($AA$2:AA2($AA$2, 0, $P$1 - 1), E1936:E1936(E1936,1 - $P$1, 0)) / $O$3,""),"")</f>
        <v>#VALUE!</v>
      </c>
    </row>
    <row collapsed="false" customFormat="false" customHeight="true" hidden="false" ht="14.4" outlineLevel="0" r="1937">
      <c r="A1937" s="5" t="n">
        <v>39367</v>
      </c>
      <c r="B1937" s="1" t="n">
        <v>163.01</v>
      </c>
      <c r="C1937" s="1" t="n">
        <v>167.28</v>
      </c>
      <c r="D1937" s="1" t="n">
        <v>161.8</v>
      </c>
      <c r="E1937" s="1" t="n">
        <v>167.25</v>
      </c>
      <c r="F1937" s="1" t="n">
        <v>35292000</v>
      </c>
      <c r="G1937" s="1" t="n">
        <v>166.53</v>
      </c>
      <c r="I1937" s="0" t="n">
        <f aca="false">B1937-E1937</f>
        <v>-4.24000000000001</v>
      </c>
      <c r="J1937" s="0" t="n">
        <f aca="false">C1937-D1937</f>
        <v>5.47999999999999</v>
      </c>
      <c r="L1937" s="11" t="e">
        <f aca="false">IF(ROW(E1937) - 1 &gt;= $L$1,MMULT($AA$1:AA1($AA$1, 0, $L$1 - 1),E1937:E1937(E1937,1 - $L$1, 0)) / $K$3,"")</f>
        <v>#VALUE!</v>
      </c>
      <c r="N1937" s="0" t="e">
        <f aca="false">IF(ROW(E1937) - 1 &gt;= $N$1,SUM(E1937:E1937(E1937,1 - $N$1, 0)) / $N$1,"")</f>
        <v>#VALUE!</v>
      </c>
      <c r="P1937" s="0" t="e">
        <f aca="false">IF(ROW(N1937) - 1 &gt; $P$1, IF(OFFSET(N1937,  1 - $P$1, 0) &lt;&gt; "", MMULT($AA$2:AA2($AA$2, 0, $P$1 - 1), E1937:E1937(E1937,1 - $P$1, 0)) / $O$3,""),"")</f>
        <v>#VALUE!</v>
      </c>
    </row>
    <row collapsed="false" customFormat="false" customHeight="true" hidden="false" ht="14.4" outlineLevel="0" r="1938">
      <c r="A1938" s="5" t="n">
        <v>39370</v>
      </c>
      <c r="B1938" s="1" t="n">
        <v>167.98</v>
      </c>
      <c r="C1938" s="1" t="n">
        <v>169.57</v>
      </c>
      <c r="D1938" s="1" t="n">
        <v>163.5</v>
      </c>
      <c r="E1938" s="1" t="n">
        <v>166.98</v>
      </c>
      <c r="F1938" s="1" t="n">
        <v>38497500</v>
      </c>
      <c r="G1938" s="1" t="n">
        <v>166.27</v>
      </c>
      <c r="I1938" s="0" t="n">
        <f aca="false">B1938-E1938</f>
        <v>1</v>
      </c>
      <c r="J1938" s="0" t="n">
        <f aca="false">C1938-D1938</f>
        <v>6.06999999999999</v>
      </c>
      <c r="L1938" s="11" t="e">
        <f aca="false">IF(ROW(E1938) - 1 &gt;= $L$1,MMULT($AA$1:AA1($AA$1, 0, $L$1 - 1),E1938:E1938(E1938,1 - $L$1, 0)) / $K$3,"")</f>
        <v>#VALUE!</v>
      </c>
      <c r="N1938" s="0" t="e">
        <f aca="false">IF(ROW(E1938) - 1 &gt;= $N$1,SUM(E1938:E1938(E1938,1 - $N$1, 0)) / $N$1,"")</f>
        <v>#VALUE!</v>
      </c>
      <c r="P1938" s="0" t="e">
        <f aca="false">IF(ROW(N1938) - 1 &gt; $P$1, IF(OFFSET(N1938,  1 - $P$1, 0) &lt;&gt; "", MMULT($AA$2:AA2($AA$2, 0, $P$1 - 1), E1938:E1938(E1938,1 - $P$1, 0)) / $O$3,""),"")</f>
        <v>#VALUE!</v>
      </c>
    </row>
    <row collapsed="false" customFormat="false" customHeight="true" hidden="false" ht="14.4" outlineLevel="0" r="1939">
      <c r="A1939" s="5" t="n">
        <v>39371</v>
      </c>
      <c r="B1939" s="1" t="n">
        <v>165.54</v>
      </c>
      <c r="C1939" s="1" t="n">
        <v>170.18</v>
      </c>
      <c r="D1939" s="1" t="n">
        <v>165.15</v>
      </c>
      <c r="E1939" s="1" t="n">
        <v>169.58</v>
      </c>
      <c r="F1939" s="1" t="n">
        <v>38136800</v>
      </c>
      <c r="G1939" s="1" t="n">
        <v>168.86</v>
      </c>
      <c r="I1939" s="0" t="n">
        <f aca="false">B1939-E1939</f>
        <v>-4.04000000000002</v>
      </c>
      <c r="J1939" s="0" t="n">
        <f aca="false">C1939-D1939</f>
        <v>5.03</v>
      </c>
      <c r="L1939" s="11" t="e">
        <f aca="false">IF(ROW(E1939) - 1 &gt;= $L$1,MMULT($AA$1:AA1($AA$1, 0, $L$1 - 1),E1939:E1939(E1939,1 - $L$1, 0)) / $K$3,"")</f>
        <v>#VALUE!</v>
      </c>
      <c r="N1939" s="0" t="e">
        <f aca="false">IF(ROW(E1939) - 1 &gt;= $N$1,SUM(E1939:E1939(E1939,1 - $N$1, 0)) / $N$1,"")</f>
        <v>#VALUE!</v>
      </c>
      <c r="P1939" s="0" t="e">
        <f aca="false">IF(ROW(N1939) - 1 &gt; $P$1, IF(OFFSET(N1939,  1 - $P$1, 0) &lt;&gt; "", MMULT($AA$2:AA2($AA$2, 0, $P$1 - 1), E1939:E1939(E1939,1 - $P$1, 0)) / $O$3,""),"")</f>
        <v>#VALUE!</v>
      </c>
    </row>
    <row collapsed="false" customFormat="false" customHeight="true" hidden="false" ht="14.4" outlineLevel="0" r="1940">
      <c r="A1940" s="5" t="n">
        <v>39372</v>
      </c>
      <c r="B1940" s="1" t="n">
        <v>172.69</v>
      </c>
      <c r="C1940" s="1" t="n">
        <v>173.04</v>
      </c>
      <c r="D1940" s="1" t="n">
        <v>169.18</v>
      </c>
      <c r="E1940" s="1" t="n">
        <v>172.75</v>
      </c>
      <c r="F1940" s="1" t="n">
        <v>40271900</v>
      </c>
      <c r="G1940" s="1" t="n">
        <v>172.01</v>
      </c>
      <c r="I1940" s="0" t="n">
        <f aca="false">B1940-E1940</f>
        <v>-0.0600000000000023</v>
      </c>
      <c r="J1940" s="0" t="n">
        <f aca="false">C1940-D1940</f>
        <v>3.85999999999999</v>
      </c>
      <c r="L1940" s="11" t="e">
        <f aca="false">IF(ROW(E1940) - 1 &gt;= $L$1,MMULT($AA$1:AA1($AA$1, 0, $L$1 - 1),E1940:E1940(E1940,1 - $L$1, 0)) / $K$3,"")</f>
        <v>#VALUE!</v>
      </c>
      <c r="N1940" s="0" t="e">
        <f aca="false">IF(ROW(E1940) - 1 &gt;= $N$1,SUM(E1940:E1940(E1940,1 - $N$1, 0)) / $N$1,"")</f>
        <v>#VALUE!</v>
      </c>
      <c r="P1940" s="0" t="e">
        <f aca="false">IF(ROW(N1940) - 1 &gt; $P$1, IF(OFFSET(N1940,  1 - $P$1, 0) &lt;&gt; "", MMULT($AA$2:AA2($AA$2, 0, $P$1 - 1), E1940:E1940(E1940,1 - $P$1, 0)) / $O$3,""),"")</f>
        <v>#VALUE!</v>
      </c>
    </row>
    <row collapsed="false" customFormat="false" customHeight="true" hidden="false" ht="14.4" outlineLevel="0" r="1941">
      <c r="A1941" s="5" t="n">
        <v>39373</v>
      </c>
      <c r="B1941" s="1" t="n">
        <v>171.5</v>
      </c>
      <c r="C1941" s="1" t="n">
        <v>174.19</v>
      </c>
      <c r="D1941" s="1" t="n">
        <v>171.05</v>
      </c>
      <c r="E1941" s="1" t="n">
        <v>173.5</v>
      </c>
      <c r="F1941" s="1" t="n">
        <v>29417000</v>
      </c>
      <c r="G1941" s="1" t="n">
        <v>172.76</v>
      </c>
      <c r="I1941" s="0" t="n">
        <f aca="false">B1941-E1941</f>
        <v>-2</v>
      </c>
      <c r="J1941" s="0" t="n">
        <f aca="false">C1941-D1941</f>
        <v>3.13999999999999</v>
      </c>
      <c r="L1941" s="11" t="e">
        <f aca="false">IF(ROW(E1941) - 1 &gt;= $L$1,MMULT($AA$1:AA1($AA$1, 0, $L$1 - 1),E1941:E1941(E1941,1 - $L$1, 0)) / $K$3,"")</f>
        <v>#VALUE!</v>
      </c>
      <c r="N1941" s="0" t="e">
        <f aca="false">IF(ROW(E1941) - 1 &gt;= $N$1,SUM(E1941:E1941(E1941,1 - $N$1, 0)) / $N$1,"")</f>
        <v>#VALUE!</v>
      </c>
      <c r="P1941" s="0" t="e">
        <f aca="false">IF(ROW(N1941) - 1 &gt; $P$1, IF(OFFSET(N1941,  1 - $P$1, 0) &lt;&gt; "", MMULT($AA$2:AA2($AA$2, 0, $P$1 - 1), E1941:E1941(E1941,1 - $P$1, 0)) / $O$3,""),"")</f>
        <v>#VALUE!</v>
      </c>
    </row>
    <row collapsed="false" customFormat="false" customHeight="true" hidden="false" ht="14.4" outlineLevel="0" r="1942">
      <c r="A1942" s="5" t="n">
        <v>39374</v>
      </c>
      <c r="B1942" s="1" t="n">
        <v>174.24</v>
      </c>
      <c r="C1942" s="1" t="n">
        <v>174.63</v>
      </c>
      <c r="D1942" s="1" t="n">
        <v>170</v>
      </c>
      <c r="E1942" s="1" t="n">
        <v>170.42</v>
      </c>
      <c r="F1942" s="1" t="n">
        <v>46135000</v>
      </c>
      <c r="G1942" s="1" t="n">
        <v>169.69</v>
      </c>
      <c r="I1942" s="0" t="n">
        <f aca="false">B1942-E1942</f>
        <v>3.82000000000002</v>
      </c>
      <c r="J1942" s="0" t="n">
        <f aca="false">C1942-D1942</f>
        <v>4.63</v>
      </c>
      <c r="L1942" s="11" t="e">
        <f aca="false">IF(ROW(E1942) - 1 &gt;= $L$1,MMULT($AA$1:AA1($AA$1, 0, $L$1 - 1),E1942:E1942(E1942,1 - $L$1, 0)) / $K$3,"")</f>
        <v>#VALUE!</v>
      </c>
      <c r="N1942" s="0" t="e">
        <f aca="false">IF(ROW(E1942) - 1 &gt;= $N$1,SUM(E1942:E1942(E1942,1 - $N$1, 0)) / $N$1,"")</f>
        <v>#VALUE!</v>
      </c>
      <c r="P1942" s="0" t="e">
        <f aca="false">IF(ROW(N1942) - 1 &gt; $P$1, IF(OFFSET(N1942,  1 - $P$1, 0) &lt;&gt; "", MMULT($AA$2:AA2($AA$2, 0, $P$1 - 1), E1942:E1942(E1942,1 - $P$1, 0)) / $O$3,""),"")</f>
        <v>#VALUE!</v>
      </c>
    </row>
    <row collapsed="false" customFormat="false" customHeight="true" hidden="false" ht="14.4" outlineLevel="0" r="1943">
      <c r="A1943" s="5" t="n">
        <v>39377</v>
      </c>
      <c r="B1943" s="1" t="n">
        <v>170.35</v>
      </c>
      <c r="C1943" s="1" t="n">
        <v>174.9</v>
      </c>
      <c r="D1943" s="1" t="n">
        <v>169.96</v>
      </c>
      <c r="E1943" s="1" t="n">
        <v>174.36</v>
      </c>
      <c r="F1943" s="1" t="n">
        <v>58910700</v>
      </c>
      <c r="G1943" s="1" t="n">
        <v>173.61</v>
      </c>
      <c r="I1943" s="0" t="n">
        <f aca="false">B1943-E1943</f>
        <v>-4.01000000000002</v>
      </c>
      <c r="J1943" s="0" t="n">
        <f aca="false">C1943-D1943</f>
        <v>4.94</v>
      </c>
      <c r="L1943" s="11" t="e">
        <f aca="false">IF(ROW(E1943) - 1 &gt;= $L$1,MMULT($AA$1:AA1($AA$1, 0, $L$1 - 1),E1943:E1943(E1943,1 - $L$1, 0)) / $K$3,"")</f>
        <v>#VALUE!</v>
      </c>
      <c r="N1943" s="0" t="e">
        <f aca="false">IF(ROW(E1943) - 1 &gt;= $N$1,SUM(E1943:E1943(E1943,1 - $N$1, 0)) / $N$1,"")</f>
        <v>#VALUE!</v>
      </c>
      <c r="P1943" s="0" t="e">
        <f aca="false">IF(ROW(N1943) - 1 &gt; $P$1, IF(OFFSET(N1943,  1 - $P$1, 0) &lt;&gt; "", MMULT($AA$2:AA2($AA$2, 0, $P$1 - 1), E1943:E1943(E1943,1 - $P$1, 0)) / $O$3,""),"")</f>
        <v>#VALUE!</v>
      </c>
    </row>
    <row collapsed="false" customFormat="false" customHeight="true" hidden="false" ht="14.4" outlineLevel="0" r="1944">
      <c r="A1944" s="5" t="n">
        <v>39378</v>
      </c>
      <c r="B1944" s="1" t="n">
        <v>188.56</v>
      </c>
      <c r="C1944" s="1" t="n">
        <v>188.6</v>
      </c>
      <c r="D1944" s="1" t="n">
        <v>182.76</v>
      </c>
      <c r="E1944" s="1" t="n">
        <v>186.16</v>
      </c>
      <c r="F1944" s="1" t="n">
        <v>64113000</v>
      </c>
      <c r="G1944" s="1" t="n">
        <v>185.36</v>
      </c>
      <c r="I1944" s="0" t="n">
        <f aca="false">B1944-E1944</f>
        <v>2.40000000000001</v>
      </c>
      <c r="J1944" s="0" t="n">
        <f aca="false">C1944-D1944</f>
        <v>5.84</v>
      </c>
      <c r="L1944" s="11" t="e">
        <f aca="false">IF(ROW(E1944) - 1 &gt;= $L$1,MMULT($AA$1:AA1($AA$1, 0, $L$1 - 1),E1944:E1944(E1944,1 - $L$1, 0)) / $K$3,"")</f>
        <v>#VALUE!</v>
      </c>
      <c r="N1944" s="0" t="e">
        <f aca="false">IF(ROW(E1944) - 1 &gt;= $N$1,SUM(E1944:E1944(E1944,1 - $N$1, 0)) / $N$1,"")</f>
        <v>#VALUE!</v>
      </c>
      <c r="P1944" s="0" t="e">
        <f aca="false">IF(ROW(N1944) - 1 &gt; $P$1, IF(OFFSET(N1944,  1 - $P$1, 0) &lt;&gt; "", MMULT($AA$2:AA2($AA$2, 0, $P$1 - 1), E1944:E1944(E1944,1 - $P$1, 0)) / $O$3,""),"")</f>
        <v>#VALUE!</v>
      </c>
    </row>
    <row collapsed="false" customFormat="false" customHeight="true" hidden="false" ht="14.4" outlineLevel="0" r="1945">
      <c r="A1945" s="5" t="n">
        <v>39379</v>
      </c>
      <c r="B1945" s="1" t="n">
        <v>185.81</v>
      </c>
      <c r="C1945" s="1" t="n">
        <v>187.21</v>
      </c>
      <c r="D1945" s="1" t="n">
        <v>179.24</v>
      </c>
      <c r="E1945" s="1" t="n">
        <v>185.93</v>
      </c>
      <c r="F1945" s="1" t="n">
        <v>46017200</v>
      </c>
      <c r="G1945" s="1" t="n">
        <v>185.14</v>
      </c>
      <c r="I1945" s="0" t="n">
        <f aca="false">B1945-E1945</f>
        <v>-0.120000000000005</v>
      </c>
      <c r="J1945" s="0" t="n">
        <f aca="false">C1945-D1945</f>
        <v>7.97</v>
      </c>
      <c r="L1945" s="11" t="e">
        <f aca="false">IF(ROW(E1945) - 1 &gt;= $L$1,MMULT($AA$1:AA1($AA$1, 0, $L$1 - 1),E1945:E1945(E1945,1 - $L$1, 0)) / $K$3,"")</f>
        <v>#VALUE!</v>
      </c>
      <c r="N1945" s="0" t="e">
        <f aca="false">IF(ROW(E1945) - 1 &gt;= $N$1,SUM(E1945:E1945(E1945,1 - $N$1, 0)) / $N$1,"")</f>
        <v>#VALUE!</v>
      </c>
      <c r="P1945" s="0" t="e">
        <f aca="false">IF(ROW(N1945) - 1 &gt; $P$1, IF(OFFSET(N1945,  1 - $P$1, 0) &lt;&gt; "", MMULT($AA$2:AA2($AA$2, 0, $P$1 - 1), E1945:E1945(E1945,1 - $P$1, 0)) / $O$3,""),"")</f>
        <v>#VALUE!</v>
      </c>
    </row>
    <row collapsed="false" customFormat="false" customHeight="true" hidden="false" ht="14.4" outlineLevel="0" r="1946">
      <c r="A1946" s="5" t="n">
        <v>39380</v>
      </c>
      <c r="B1946" s="1" t="n">
        <v>184.87</v>
      </c>
      <c r="C1946" s="1" t="n">
        <v>185.9</v>
      </c>
      <c r="D1946" s="1" t="n">
        <v>181.66</v>
      </c>
      <c r="E1946" s="1" t="n">
        <v>182.78</v>
      </c>
      <c r="F1946" s="1" t="n">
        <v>34771500</v>
      </c>
      <c r="G1946" s="1" t="n">
        <v>182</v>
      </c>
      <c r="I1946" s="0" t="n">
        <f aca="false">B1946-E1946</f>
        <v>2.09</v>
      </c>
      <c r="J1946" s="0" t="n">
        <f aca="false">C1946-D1946</f>
        <v>4.24000000000001</v>
      </c>
      <c r="L1946" s="11" t="e">
        <f aca="false">IF(ROW(E1946) - 1 &gt;= $L$1,MMULT($AA$1:AA1($AA$1, 0, $L$1 - 1),E1946:E1946(E1946,1 - $L$1, 0)) / $K$3,"")</f>
        <v>#VALUE!</v>
      </c>
      <c r="N1946" s="0" t="e">
        <f aca="false">IF(ROW(E1946) - 1 &gt;= $N$1,SUM(E1946:E1946(E1946,1 - $N$1, 0)) / $N$1,"")</f>
        <v>#VALUE!</v>
      </c>
      <c r="P1946" s="0" t="e">
        <f aca="false">IF(ROW(N1946) - 1 &gt; $P$1, IF(OFFSET(N1946,  1 - $P$1, 0) &lt;&gt; "", MMULT($AA$2:AA2($AA$2, 0, $P$1 - 1), E1946:E1946(E1946,1 - $P$1, 0)) / $O$3,""),"")</f>
        <v>#VALUE!</v>
      </c>
    </row>
    <row collapsed="false" customFormat="false" customHeight="true" hidden="false" ht="14.4" outlineLevel="0" r="1947">
      <c r="A1947" s="5" t="n">
        <v>39381</v>
      </c>
      <c r="B1947" s="1" t="n">
        <v>185.29</v>
      </c>
      <c r="C1947" s="1" t="n">
        <v>185.37</v>
      </c>
      <c r="D1947" s="1" t="n">
        <v>182.88</v>
      </c>
      <c r="E1947" s="1" t="n">
        <v>184.7</v>
      </c>
      <c r="F1947" s="1" t="n">
        <v>25219800</v>
      </c>
      <c r="G1947" s="1" t="n">
        <v>183.91</v>
      </c>
      <c r="I1947" s="0" t="n">
        <f aca="false">B1947-E1947</f>
        <v>0.590000000000003</v>
      </c>
      <c r="J1947" s="0" t="n">
        <f aca="false">C1947-D1947</f>
        <v>2.49000000000001</v>
      </c>
      <c r="L1947" s="11" t="e">
        <f aca="false">IF(ROW(E1947) - 1 &gt;= $L$1,MMULT($AA$1:AA1($AA$1, 0, $L$1 - 1),E1947:E1947(E1947,1 - $L$1, 0)) / $K$3,"")</f>
        <v>#VALUE!</v>
      </c>
      <c r="N1947" s="0" t="e">
        <f aca="false">IF(ROW(E1947) - 1 &gt;= $N$1,SUM(E1947:E1947(E1947,1 - $N$1, 0)) / $N$1,"")</f>
        <v>#VALUE!</v>
      </c>
      <c r="P1947" s="0" t="e">
        <f aca="false">IF(ROW(N1947) - 1 &gt; $P$1, IF(OFFSET(N1947,  1 - $P$1, 0) &lt;&gt; "", MMULT($AA$2:AA2($AA$2, 0, $P$1 - 1), E1947:E1947(E1947,1 - $P$1, 0)) / $O$3,""),"")</f>
        <v>#VALUE!</v>
      </c>
    </row>
    <row collapsed="false" customFormat="false" customHeight="true" hidden="false" ht="14.4" outlineLevel="0" r="1948">
      <c r="A1948" s="5" t="n">
        <v>39384</v>
      </c>
      <c r="B1948" s="1" t="n">
        <v>185.45</v>
      </c>
      <c r="C1948" s="1" t="n">
        <v>186.59</v>
      </c>
      <c r="D1948" s="1" t="n">
        <v>184.7</v>
      </c>
      <c r="E1948" s="1" t="n">
        <v>185.09</v>
      </c>
      <c r="F1948" s="1" t="n">
        <v>19305500</v>
      </c>
      <c r="G1948" s="1" t="n">
        <v>184.3</v>
      </c>
      <c r="I1948" s="0" t="n">
        <f aca="false">B1948-E1948</f>
        <v>0.359999999999985</v>
      </c>
      <c r="J1948" s="0" t="n">
        <f aca="false">C1948-D1948</f>
        <v>1.89000000000001</v>
      </c>
      <c r="L1948" s="11" t="e">
        <f aca="false">IF(ROW(E1948) - 1 &gt;= $L$1,MMULT($AA$1:AA1($AA$1, 0, $L$1 - 1),E1948:E1948(E1948,1 - $L$1, 0)) / $K$3,"")</f>
        <v>#VALUE!</v>
      </c>
      <c r="N1948" s="0" t="e">
        <f aca="false">IF(ROW(E1948) - 1 &gt;= $N$1,SUM(E1948:E1948(E1948,1 - $N$1, 0)) / $N$1,"")</f>
        <v>#VALUE!</v>
      </c>
      <c r="P1948" s="0" t="e">
        <f aca="false">IF(ROW(N1948) - 1 &gt; $P$1, IF(OFFSET(N1948,  1 - $P$1, 0) &lt;&gt; "", MMULT($AA$2:AA2($AA$2, 0, $P$1 - 1), E1948:E1948(E1948,1 - $P$1, 0)) / $O$3,""),"")</f>
        <v>#VALUE!</v>
      </c>
    </row>
    <row collapsed="false" customFormat="false" customHeight="true" hidden="false" ht="14.4" outlineLevel="0" r="1949">
      <c r="A1949" s="5" t="n">
        <v>39385</v>
      </c>
      <c r="B1949" s="1" t="n">
        <v>186.18</v>
      </c>
      <c r="C1949" s="1" t="n">
        <v>189.37</v>
      </c>
      <c r="D1949" s="1" t="n">
        <v>184.73</v>
      </c>
      <c r="E1949" s="1" t="n">
        <v>187</v>
      </c>
      <c r="F1949" s="1" t="n">
        <v>33550500</v>
      </c>
      <c r="G1949" s="1" t="n">
        <v>186.2</v>
      </c>
      <c r="I1949" s="0" t="n">
        <f aca="false">B1949-E1949</f>
        <v>-0.819999999999993</v>
      </c>
      <c r="J1949" s="0" t="n">
        <f aca="false">C1949-D1949</f>
        <v>4.64000000000002</v>
      </c>
      <c r="L1949" s="11" t="e">
        <f aca="false">IF(ROW(E1949) - 1 &gt;= $L$1,MMULT($AA$1:AA1($AA$1, 0, $L$1 - 1),E1949:E1949(E1949,1 - $L$1, 0)) / $K$3,"")</f>
        <v>#VALUE!</v>
      </c>
      <c r="N1949" s="0" t="e">
        <f aca="false">IF(ROW(E1949) - 1 &gt;= $N$1,SUM(E1949:E1949(E1949,1 - $N$1, 0)) / $N$1,"")</f>
        <v>#VALUE!</v>
      </c>
      <c r="P1949" s="0" t="e">
        <f aca="false">IF(ROW(N1949) - 1 &gt; $P$1, IF(OFFSET(N1949,  1 - $P$1, 0) &lt;&gt; "", MMULT($AA$2:AA2($AA$2, 0, $P$1 - 1), E1949:E1949(E1949,1 - $P$1, 0)) / $O$3,""),"")</f>
        <v>#VALUE!</v>
      </c>
    </row>
    <row collapsed="false" customFormat="false" customHeight="true" hidden="false" ht="14.4" outlineLevel="0" r="1950">
      <c r="A1950" s="5" t="n">
        <v>39386</v>
      </c>
      <c r="B1950" s="1" t="n">
        <v>187.63</v>
      </c>
      <c r="C1950" s="1" t="n">
        <v>190.12</v>
      </c>
      <c r="D1950" s="1" t="n">
        <v>184.95</v>
      </c>
      <c r="E1950" s="1" t="n">
        <v>189.95</v>
      </c>
      <c r="F1950" s="1" t="n">
        <v>29761100</v>
      </c>
      <c r="G1950" s="1" t="n">
        <v>189.14</v>
      </c>
      <c r="I1950" s="0" t="n">
        <f aca="false">B1950-E1950</f>
        <v>-2.31999999999999</v>
      </c>
      <c r="J1950" s="0" t="n">
        <f aca="false">C1950-D1950</f>
        <v>5.17000000000002</v>
      </c>
      <c r="L1950" s="11" t="e">
        <f aca="false">IF(ROW(E1950) - 1 &gt;= $L$1,MMULT($AA$1:AA1($AA$1, 0, $L$1 - 1),E1950:E1950(E1950,1 - $L$1, 0)) / $K$3,"")</f>
        <v>#VALUE!</v>
      </c>
      <c r="N1950" s="0" t="e">
        <f aca="false">IF(ROW(E1950) - 1 &gt;= $N$1,SUM(E1950:E1950(E1950,1 - $N$1, 0)) / $N$1,"")</f>
        <v>#VALUE!</v>
      </c>
      <c r="P1950" s="0" t="e">
        <f aca="false">IF(ROW(N1950) - 1 &gt; $P$1, IF(OFFSET(N1950,  1 - $P$1, 0) &lt;&gt; "", MMULT($AA$2:AA2($AA$2, 0, $P$1 - 1), E1950:E1950(E1950,1 - $P$1, 0)) / $O$3,""),"")</f>
        <v>#VALUE!</v>
      </c>
    </row>
    <row collapsed="false" customFormat="false" customHeight="true" hidden="false" ht="14.4" outlineLevel="0" r="1951">
      <c r="A1951" s="5" t="n">
        <v>39387</v>
      </c>
      <c r="B1951" s="1" t="n">
        <v>188.6</v>
      </c>
      <c r="C1951" s="1" t="n">
        <v>190.1</v>
      </c>
      <c r="D1951" s="1" t="n">
        <v>180</v>
      </c>
      <c r="E1951" s="1" t="n">
        <v>187.44</v>
      </c>
      <c r="F1951" s="1" t="n">
        <v>28751300</v>
      </c>
      <c r="G1951" s="1" t="n">
        <v>186.64</v>
      </c>
      <c r="I1951" s="0" t="n">
        <f aca="false">B1951-E1951</f>
        <v>1.16</v>
      </c>
      <c r="J1951" s="0" t="n">
        <f aca="false">C1951-D1951</f>
        <v>10.1</v>
      </c>
      <c r="L1951" s="11" t="e">
        <f aca="false">IF(ROW(E1951) - 1 &gt;= $L$1,MMULT($AA$1:AA1($AA$1, 0, $L$1 - 1),E1951:E1951(E1951,1 - $L$1, 0)) / $K$3,"")</f>
        <v>#VALUE!</v>
      </c>
      <c r="N1951" s="0" t="e">
        <f aca="false">IF(ROW(E1951) - 1 &gt;= $N$1,SUM(E1951:E1951(E1951,1 - $N$1, 0)) / $N$1,"")</f>
        <v>#VALUE!</v>
      </c>
      <c r="P1951" s="0" t="e">
        <f aca="false">IF(ROW(N1951) - 1 &gt; $P$1, IF(OFFSET(N1951,  1 - $P$1, 0) &lt;&gt; "", MMULT($AA$2:AA2($AA$2, 0, $P$1 - 1), E1951:E1951(E1951,1 - $P$1, 0)) / $O$3,""),"")</f>
        <v>#VALUE!</v>
      </c>
    </row>
    <row collapsed="false" customFormat="false" customHeight="true" hidden="false" ht="14.4" outlineLevel="0" r="1952">
      <c r="A1952" s="5" t="n">
        <v>39388</v>
      </c>
      <c r="B1952" s="1" t="n">
        <v>189.21</v>
      </c>
      <c r="C1952" s="1" t="n">
        <v>189.44</v>
      </c>
      <c r="D1952" s="1" t="n">
        <v>183.49</v>
      </c>
      <c r="E1952" s="1" t="n">
        <v>187.87</v>
      </c>
      <c r="F1952" s="1" t="n">
        <v>35789800</v>
      </c>
      <c r="G1952" s="1" t="n">
        <v>187.07</v>
      </c>
      <c r="I1952" s="0" t="n">
        <f aca="false">B1952-E1952</f>
        <v>1.34</v>
      </c>
      <c r="J1952" s="0" t="n">
        <f aca="false">C1952-D1952</f>
        <v>5.94999999999999</v>
      </c>
      <c r="L1952" s="11" t="e">
        <f aca="false">IF(ROW(E1952) - 1 &gt;= $L$1,MMULT($AA$1:AA1($AA$1, 0, $L$1 - 1),E1952:E1952(E1952,1 - $L$1, 0)) / $K$3,"")</f>
        <v>#VALUE!</v>
      </c>
      <c r="N1952" s="0" t="e">
        <f aca="false">IF(ROW(E1952) - 1 &gt;= $N$1,SUM(E1952:E1952(E1952,1 - $N$1, 0)) / $N$1,"")</f>
        <v>#VALUE!</v>
      </c>
      <c r="P1952" s="0" t="e">
        <f aca="false">IF(ROW(N1952) - 1 &gt; $P$1, IF(OFFSET(N1952,  1 - $P$1, 0) &lt;&gt; "", MMULT($AA$2:AA2($AA$2, 0, $P$1 - 1), E1952:E1952(E1952,1 - $P$1, 0)) / $O$3,""),"")</f>
        <v>#VALUE!</v>
      </c>
    </row>
    <row collapsed="false" customFormat="false" customHeight="true" hidden="false" ht="14.4" outlineLevel="0" r="1953">
      <c r="A1953" s="5" t="n">
        <v>39391</v>
      </c>
      <c r="B1953" s="1" t="n">
        <v>185.29</v>
      </c>
      <c r="C1953" s="1" t="n">
        <v>188.96</v>
      </c>
      <c r="D1953" s="1" t="n">
        <v>184.24</v>
      </c>
      <c r="E1953" s="1" t="n">
        <v>186.18</v>
      </c>
      <c r="F1953" s="1" t="n">
        <v>28720600</v>
      </c>
      <c r="G1953" s="1" t="n">
        <v>185.38</v>
      </c>
      <c r="I1953" s="0" t="n">
        <f aca="false">B1953-E1953</f>
        <v>-0.890000000000015</v>
      </c>
      <c r="J1953" s="0" t="n">
        <f aca="false">C1953-D1953</f>
        <v>4.72</v>
      </c>
      <c r="L1953" s="11" t="e">
        <f aca="false">IF(ROW(E1953) - 1 &gt;= $L$1,MMULT($AA$1:AA1($AA$1, 0, $L$1 - 1),E1953:E1953(E1953,1 - $L$1, 0)) / $K$3,"")</f>
        <v>#VALUE!</v>
      </c>
      <c r="N1953" s="0" t="e">
        <f aca="false">IF(ROW(E1953) - 1 &gt;= $N$1,SUM(E1953:E1953(E1953,1 - $N$1, 0)) / $N$1,"")</f>
        <v>#VALUE!</v>
      </c>
      <c r="P1953" s="0" t="e">
        <f aca="false">IF(ROW(N1953) - 1 &gt; $P$1, IF(OFFSET(N1953,  1 - $P$1, 0) &lt;&gt; "", MMULT($AA$2:AA2($AA$2, 0, $P$1 - 1), E1953:E1953(E1953,1 - $P$1, 0)) / $O$3,""),"")</f>
        <v>#VALUE!</v>
      </c>
    </row>
    <row collapsed="false" customFormat="false" customHeight="true" hidden="false" ht="14.4" outlineLevel="0" r="1954">
      <c r="A1954" s="5" t="n">
        <v>39392</v>
      </c>
      <c r="B1954" s="1" t="n">
        <v>187.05</v>
      </c>
      <c r="C1954" s="1" t="n">
        <v>192</v>
      </c>
      <c r="D1954" s="1" t="n">
        <v>185.27</v>
      </c>
      <c r="E1954" s="1" t="n">
        <v>191.79</v>
      </c>
      <c r="F1954" s="1" t="n">
        <v>34097400</v>
      </c>
      <c r="G1954" s="1" t="n">
        <v>190.97</v>
      </c>
      <c r="I1954" s="0" t="n">
        <f aca="false">B1954-E1954</f>
        <v>-4.73999999999998</v>
      </c>
      <c r="J1954" s="0" t="n">
        <f aca="false">C1954-D1954</f>
        <v>6.72999999999999</v>
      </c>
      <c r="L1954" s="11" t="e">
        <f aca="false">IF(ROW(E1954) - 1 &gt;= $L$1,MMULT($AA$1:AA1($AA$1, 0, $L$1 - 1),E1954:E1954(E1954,1 - $L$1, 0)) / $K$3,"")</f>
        <v>#VALUE!</v>
      </c>
      <c r="N1954" s="0" t="e">
        <f aca="false">IF(ROW(E1954) - 1 &gt;= $N$1,SUM(E1954:E1954(E1954,1 - $N$1, 0)) / $N$1,"")</f>
        <v>#VALUE!</v>
      </c>
      <c r="P1954" s="0" t="e">
        <f aca="false">IF(ROW(N1954) - 1 &gt; $P$1, IF(OFFSET(N1954,  1 - $P$1, 0) &lt;&gt; "", MMULT($AA$2:AA2($AA$2, 0, $P$1 - 1), E1954:E1954(E1954,1 - $P$1, 0)) / $O$3,""),"")</f>
        <v>#VALUE!</v>
      </c>
    </row>
    <row collapsed="false" customFormat="false" customHeight="true" hidden="false" ht="14.4" outlineLevel="0" r="1955">
      <c r="A1955" s="5" t="n">
        <v>39393</v>
      </c>
      <c r="B1955" s="1" t="n">
        <v>190.61</v>
      </c>
      <c r="C1955" s="1" t="n">
        <v>192.68</v>
      </c>
      <c r="D1955" s="1" t="n">
        <v>186.13</v>
      </c>
      <c r="E1955" s="1" t="n">
        <v>186.3</v>
      </c>
      <c r="F1955" s="1" t="n">
        <v>35473400</v>
      </c>
      <c r="G1955" s="1" t="n">
        <v>185.5</v>
      </c>
      <c r="I1955" s="0" t="n">
        <f aca="false">B1955-E1955</f>
        <v>4.31</v>
      </c>
      <c r="J1955" s="0" t="n">
        <f aca="false">C1955-D1955</f>
        <v>6.55000000000001</v>
      </c>
      <c r="L1955" s="11" t="e">
        <f aca="false">IF(ROW(E1955) - 1 &gt;= $L$1,MMULT($AA$1:AA1($AA$1, 0, $L$1 - 1),E1955:E1955(E1955,1 - $L$1, 0)) / $K$3,"")</f>
        <v>#VALUE!</v>
      </c>
      <c r="N1955" s="0" t="e">
        <f aca="false">IF(ROW(E1955) - 1 &gt;= $N$1,SUM(E1955:E1955(E1955,1 - $N$1, 0)) / $N$1,"")</f>
        <v>#VALUE!</v>
      </c>
      <c r="P1955" s="0" t="e">
        <f aca="false">IF(ROW(N1955) - 1 &gt; $P$1, IF(OFFSET(N1955,  1 - $P$1, 0) &lt;&gt; "", MMULT($AA$2:AA2($AA$2, 0, $P$1 - 1), E1955:E1955(E1955,1 - $P$1, 0)) / $O$3,""),"")</f>
        <v>#VALUE!</v>
      </c>
    </row>
    <row collapsed="false" customFormat="false" customHeight="true" hidden="false" ht="14.4" outlineLevel="0" r="1956">
      <c r="A1956" s="5" t="n">
        <v>39394</v>
      </c>
      <c r="B1956" s="1" t="n">
        <v>186.67</v>
      </c>
      <c r="C1956" s="1" t="n">
        <v>186.9</v>
      </c>
      <c r="D1956" s="1" t="n">
        <v>167.77</v>
      </c>
      <c r="E1956" s="1" t="n">
        <v>175.47</v>
      </c>
      <c r="F1956" s="1" t="n">
        <v>67458500</v>
      </c>
      <c r="G1956" s="1" t="n">
        <v>174.72</v>
      </c>
      <c r="I1956" s="0" t="n">
        <f aca="false">B1956-E1956</f>
        <v>11.2</v>
      </c>
      <c r="J1956" s="0" t="n">
        <f aca="false">C1956-D1956</f>
        <v>19.13</v>
      </c>
      <c r="L1956" s="11" t="e">
        <f aca="false">IF(ROW(E1956) - 1 &gt;= $L$1,MMULT($AA$1:AA1($AA$1, 0, $L$1 - 1),E1956:E1956(E1956,1 - $L$1, 0)) / $K$3,"")</f>
        <v>#VALUE!</v>
      </c>
      <c r="N1956" s="0" t="e">
        <f aca="false">IF(ROW(E1956) - 1 &gt;= $N$1,SUM(E1956:E1956(E1956,1 - $N$1, 0)) / $N$1,"")</f>
        <v>#VALUE!</v>
      </c>
      <c r="P1956" s="0" t="e">
        <f aca="false">IF(ROW(N1956) - 1 &gt; $P$1, IF(OFFSET(N1956,  1 - $P$1, 0) &lt;&gt; "", MMULT($AA$2:AA2($AA$2, 0, $P$1 - 1), E1956:E1956(E1956,1 - $P$1, 0)) / $O$3,""),"")</f>
        <v>#VALUE!</v>
      </c>
    </row>
    <row collapsed="false" customFormat="false" customHeight="true" hidden="false" ht="14.4" outlineLevel="0" r="1957">
      <c r="A1957" s="5" t="n">
        <v>39395</v>
      </c>
      <c r="B1957" s="1" t="n">
        <v>171.15</v>
      </c>
      <c r="C1957" s="1" t="n">
        <v>175.12</v>
      </c>
      <c r="D1957" s="1" t="n">
        <v>165.21</v>
      </c>
      <c r="E1957" s="1" t="n">
        <v>165.37</v>
      </c>
      <c r="F1957" s="1" t="n">
        <v>54458700</v>
      </c>
      <c r="G1957" s="1" t="n">
        <v>164.66</v>
      </c>
      <c r="I1957" s="0" t="n">
        <f aca="false">B1957-E1957</f>
        <v>5.78</v>
      </c>
      <c r="J1957" s="0" t="n">
        <f aca="false">C1957-D1957</f>
        <v>9.91</v>
      </c>
      <c r="L1957" s="11" t="e">
        <f aca="false">IF(ROW(E1957) - 1 &gt;= $L$1,MMULT($AA$1:AA1($AA$1, 0, $L$1 - 1),E1957:E1957(E1957,1 - $L$1, 0)) / $K$3,"")</f>
        <v>#VALUE!</v>
      </c>
      <c r="N1957" s="0" t="e">
        <f aca="false">IF(ROW(E1957) - 1 &gt;= $N$1,SUM(E1957:E1957(E1957,1 - $N$1, 0)) / $N$1,"")</f>
        <v>#VALUE!</v>
      </c>
      <c r="P1957" s="0" t="e">
        <f aca="false">IF(ROW(N1957) - 1 &gt; $P$1, IF(OFFSET(N1957,  1 - $P$1, 0) &lt;&gt; "", MMULT($AA$2:AA2($AA$2, 0, $P$1 - 1), E1957:E1957(E1957,1 - $P$1, 0)) / $O$3,""),"")</f>
        <v>#VALUE!</v>
      </c>
    </row>
    <row collapsed="false" customFormat="false" customHeight="true" hidden="false" ht="14.4" outlineLevel="0" r="1958">
      <c r="A1958" s="5" t="n">
        <v>39398</v>
      </c>
      <c r="B1958" s="1" t="n">
        <v>165.28</v>
      </c>
      <c r="C1958" s="1" t="n">
        <v>167.7</v>
      </c>
      <c r="D1958" s="1" t="n">
        <v>150.63</v>
      </c>
      <c r="E1958" s="1" t="n">
        <v>153.76</v>
      </c>
      <c r="F1958" s="1" t="n">
        <v>63057700</v>
      </c>
      <c r="G1958" s="1" t="n">
        <v>153.1</v>
      </c>
      <c r="I1958" s="0" t="n">
        <f aca="false">B1958-E1958</f>
        <v>11.52</v>
      </c>
      <c r="J1958" s="0" t="n">
        <f aca="false">C1958-D1958</f>
        <v>17.07</v>
      </c>
      <c r="L1958" s="11" t="e">
        <f aca="false">IF(ROW(E1958) - 1 &gt;= $L$1,MMULT($AA$1:AA1($AA$1, 0, $L$1 - 1),E1958:E1958(E1958,1 - $L$1, 0)) / $K$3,"")</f>
        <v>#VALUE!</v>
      </c>
      <c r="N1958" s="0" t="e">
        <f aca="false">IF(ROW(E1958) - 1 &gt;= $N$1,SUM(E1958:E1958(E1958,1 - $N$1, 0)) / $N$1,"")</f>
        <v>#VALUE!</v>
      </c>
      <c r="P1958" s="0" t="e">
        <f aca="false">IF(ROW(N1958) - 1 &gt; $P$1, IF(OFFSET(N1958,  1 - $P$1, 0) &lt;&gt; "", MMULT($AA$2:AA2($AA$2, 0, $P$1 - 1), E1958:E1958(E1958,1 - $P$1, 0)) / $O$3,""),"")</f>
        <v>#VALUE!</v>
      </c>
    </row>
    <row collapsed="false" customFormat="false" customHeight="true" hidden="false" ht="14.4" outlineLevel="0" r="1959">
      <c r="A1959" s="5" t="n">
        <v>39399</v>
      </c>
      <c r="B1959" s="1" t="n">
        <v>160.85</v>
      </c>
      <c r="C1959" s="1" t="n">
        <v>170.98</v>
      </c>
      <c r="D1959" s="1" t="n">
        <v>153.76</v>
      </c>
      <c r="E1959" s="1" t="n">
        <v>169.96</v>
      </c>
      <c r="F1959" s="1" t="n">
        <v>62034100</v>
      </c>
      <c r="G1959" s="1" t="n">
        <v>169.23</v>
      </c>
      <c r="I1959" s="0" t="n">
        <f aca="false">B1959-E1959</f>
        <v>-9.11000000000001</v>
      </c>
      <c r="J1959" s="0" t="n">
        <f aca="false">C1959-D1959</f>
        <v>17.22</v>
      </c>
      <c r="L1959" s="11" t="e">
        <f aca="false">IF(ROW(E1959) - 1 &gt;= $L$1,MMULT($AA$1:AA1($AA$1, 0, $L$1 - 1),E1959:E1959(E1959,1 - $L$1, 0)) / $K$3,"")</f>
        <v>#VALUE!</v>
      </c>
      <c r="N1959" s="0" t="e">
        <f aca="false">IF(ROW(E1959) - 1 &gt;= $N$1,SUM(E1959:E1959(E1959,1 - $N$1, 0)) / $N$1,"")</f>
        <v>#VALUE!</v>
      </c>
      <c r="P1959" s="0" t="e">
        <f aca="false">IF(ROW(N1959) - 1 &gt; $P$1, IF(OFFSET(N1959,  1 - $P$1, 0) &lt;&gt; "", MMULT($AA$2:AA2($AA$2, 0, $P$1 - 1), E1959:E1959(E1959,1 - $P$1, 0)) / $O$3,""),"")</f>
        <v>#VALUE!</v>
      </c>
    </row>
    <row collapsed="false" customFormat="false" customHeight="true" hidden="false" ht="14.4" outlineLevel="0" r="1960">
      <c r="A1960" s="5" t="n">
        <v>39400</v>
      </c>
      <c r="B1960" s="1" t="n">
        <v>177.16</v>
      </c>
      <c r="C1960" s="1" t="n">
        <v>177.57</v>
      </c>
      <c r="D1960" s="1" t="n">
        <v>163.74</v>
      </c>
      <c r="E1960" s="1" t="n">
        <v>166.11</v>
      </c>
      <c r="F1960" s="1" t="n">
        <v>51695400</v>
      </c>
      <c r="G1960" s="1" t="n">
        <v>165.4</v>
      </c>
      <c r="I1960" s="0" t="n">
        <f aca="false">B1960-E1960</f>
        <v>11.05</v>
      </c>
      <c r="J1960" s="0" t="n">
        <f aca="false">C1960-D1960</f>
        <v>13.83</v>
      </c>
      <c r="L1960" s="11" t="e">
        <f aca="false">IF(ROW(E1960) - 1 &gt;= $L$1,MMULT($AA$1:AA1($AA$1, 0, $L$1 - 1),E1960:E1960(E1960,1 - $L$1, 0)) / $K$3,"")</f>
        <v>#VALUE!</v>
      </c>
      <c r="N1960" s="0" t="e">
        <f aca="false">IF(ROW(E1960) - 1 &gt;= $N$1,SUM(E1960:E1960(E1960,1 - $N$1, 0)) / $N$1,"")</f>
        <v>#VALUE!</v>
      </c>
      <c r="P1960" s="0" t="e">
        <f aca="false">IF(ROW(N1960) - 1 &gt; $P$1, IF(OFFSET(N1960,  1 - $P$1, 0) &lt;&gt; "", MMULT($AA$2:AA2($AA$2, 0, $P$1 - 1), E1960:E1960(E1960,1 - $P$1, 0)) / $O$3,""),"")</f>
        <v>#VALUE!</v>
      </c>
    </row>
    <row collapsed="false" customFormat="false" customHeight="true" hidden="false" ht="14.4" outlineLevel="0" r="1961">
      <c r="A1961" s="5" t="n">
        <v>39401</v>
      </c>
      <c r="B1961" s="1" t="n">
        <v>166.39</v>
      </c>
      <c r="C1961" s="1" t="n">
        <v>169.59</v>
      </c>
      <c r="D1961" s="1" t="n">
        <v>160.3</v>
      </c>
      <c r="E1961" s="1" t="n">
        <v>164.3</v>
      </c>
      <c r="F1961" s="1" t="n">
        <v>53095600</v>
      </c>
      <c r="G1961" s="1" t="n">
        <v>163.6</v>
      </c>
      <c r="I1961" s="0" t="n">
        <f aca="false">B1961-E1961</f>
        <v>2.08999999999997</v>
      </c>
      <c r="J1961" s="0" t="n">
        <f aca="false">C1961-D1961</f>
        <v>9.28999999999999</v>
      </c>
      <c r="L1961" s="11" t="e">
        <f aca="false">IF(ROW(E1961) - 1 &gt;= $L$1,MMULT($AA$1:AA1($AA$1, 0, $L$1 - 1),E1961:E1961(E1961,1 - $L$1, 0)) / $K$3,"")</f>
        <v>#VALUE!</v>
      </c>
      <c r="N1961" s="0" t="e">
        <f aca="false">IF(ROW(E1961) - 1 &gt;= $N$1,SUM(E1961:E1961(E1961,1 - $N$1, 0)) / $N$1,"")</f>
        <v>#VALUE!</v>
      </c>
      <c r="P1961" s="0" t="e">
        <f aca="false">IF(ROW(N1961) - 1 &gt; $P$1, IF(OFFSET(N1961,  1 - $P$1, 0) &lt;&gt; "", MMULT($AA$2:AA2($AA$2, 0, $P$1 - 1), E1961:E1961(E1961,1 - $P$1, 0)) / $O$3,""),"")</f>
        <v>#VALUE!</v>
      </c>
    </row>
    <row collapsed="false" customFormat="false" customHeight="true" hidden="false" ht="14.4" outlineLevel="0" r="1962">
      <c r="A1962" s="5" t="n">
        <v>39402</v>
      </c>
      <c r="B1962" s="1" t="n">
        <v>165.3</v>
      </c>
      <c r="C1962" s="1" t="n">
        <v>167.02</v>
      </c>
      <c r="D1962" s="1" t="n">
        <v>159.33</v>
      </c>
      <c r="E1962" s="1" t="n">
        <v>166.39</v>
      </c>
      <c r="F1962" s="1" t="n">
        <v>49391300</v>
      </c>
      <c r="G1962" s="1" t="n">
        <v>165.68</v>
      </c>
      <c r="I1962" s="0" t="n">
        <f aca="false">B1962-E1962</f>
        <v>-1.08999999999998</v>
      </c>
      <c r="J1962" s="0" t="n">
        <f aca="false">C1962-D1962</f>
        <v>7.69</v>
      </c>
      <c r="L1962" s="11" t="e">
        <f aca="false">IF(ROW(E1962) - 1 &gt;= $L$1,MMULT($AA$1:AA1($AA$1, 0, $L$1 - 1),E1962:E1962(E1962,1 - $L$1, 0)) / $K$3,"")</f>
        <v>#VALUE!</v>
      </c>
      <c r="N1962" s="0" t="e">
        <f aca="false">IF(ROW(E1962) - 1 &gt;= $N$1,SUM(E1962:E1962(E1962,1 - $N$1, 0)) / $N$1,"")</f>
        <v>#VALUE!</v>
      </c>
      <c r="P1962" s="0" t="e">
        <f aca="false">IF(ROW(N1962) - 1 &gt; $P$1, IF(OFFSET(N1962,  1 - $P$1, 0) &lt;&gt; "", MMULT($AA$2:AA2($AA$2, 0, $P$1 - 1), E1962:E1962(E1962,1 - $P$1, 0)) / $O$3,""),"")</f>
        <v>#VALUE!</v>
      </c>
    </row>
    <row collapsed="false" customFormat="false" customHeight="true" hidden="false" ht="14.4" outlineLevel="0" r="1963">
      <c r="A1963" s="5" t="n">
        <v>39405</v>
      </c>
      <c r="B1963" s="1" t="n">
        <v>166.1</v>
      </c>
      <c r="C1963" s="1" t="n">
        <v>168.2</v>
      </c>
      <c r="D1963" s="1" t="n">
        <v>162.1</v>
      </c>
      <c r="E1963" s="1" t="n">
        <v>163.95</v>
      </c>
      <c r="F1963" s="1" t="n">
        <v>41196800</v>
      </c>
      <c r="G1963" s="1" t="n">
        <v>163.25</v>
      </c>
      <c r="I1963" s="0" t="n">
        <f aca="false">B1963-E1963</f>
        <v>2.15000000000001</v>
      </c>
      <c r="J1963" s="0" t="n">
        <f aca="false">C1963-D1963</f>
        <v>6.09999999999999</v>
      </c>
      <c r="L1963" s="11" t="e">
        <f aca="false">IF(ROW(E1963) - 1 &gt;= $L$1,MMULT($AA$1:AA1($AA$1, 0, $L$1 - 1),E1963:E1963(E1963,1 - $L$1, 0)) / $K$3,"")</f>
        <v>#VALUE!</v>
      </c>
      <c r="N1963" s="0" t="e">
        <f aca="false">IF(ROW(E1963) - 1 &gt;= $N$1,SUM(E1963:E1963(E1963,1 - $N$1, 0)) / $N$1,"")</f>
        <v>#VALUE!</v>
      </c>
      <c r="P1963" s="0" t="e">
        <f aca="false">IF(ROW(N1963) - 1 &gt; $P$1, IF(OFFSET(N1963,  1 - $P$1, 0) &lt;&gt; "", MMULT($AA$2:AA2($AA$2, 0, $P$1 - 1), E1963:E1963(E1963,1 - $P$1, 0)) / $O$3,""),"")</f>
        <v>#VALUE!</v>
      </c>
    </row>
    <row collapsed="false" customFormat="false" customHeight="true" hidden="false" ht="14.4" outlineLevel="0" r="1964">
      <c r="A1964" s="5" t="n">
        <v>39406</v>
      </c>
      <c r="B1964" s="1" t="n">
        <v>165.67</v>
      </c>
      <c r="C1964" s="1" t="n">
        <v>171.79</v>
      </c>
      <c r="D1964" s="1" t="n">
        <v>163.53</v>
      </c>
      <c r="E1964" s="1" t="n">
        <v>168.85</v>
      </c>
      <c r="F1964" s="1" t="n">
        <v>55130100</v>
      </c>
      <c r="G1964" s="1" t="n">
        <v>168.13</v>
      </c>
      <c r="I1964" s="0" t="n">
        <f aca="false">B1964-E1964</f>
        <v>-3.18000000000001</v>
      </c>
      <c r="J1964" s="0" t="n">
        <f aca="false">C1964-D1964</f>
        <v>8.25999999999999</v>
      </c>
      <c r="L1964" s="11" t="e">
        <f aca="false">IF(ROW(E1964) - 1 &gt;= $L$1,MMULT($AA$1:AA1($AA$1, 0, $L$1 - 1),E1964:E1964(E1964,1 - $L$1, 0)) / $K$3,"")</f>
        <v>#VALUE!</v>
      </c>
      <c r="N1964" s="0" t="e">
        <f aca="false">IF(ROW(E1964) - 1 &gt;= $N$1,SUM(E1964:E1964(E1964,1 - $N$1, 0)) / $N$1,"")</f>
        <v>#VALUE!</v>
      </c>
      <c r="P1964" s="0" t="e">
        <f aca="false">IF(ROW(N1964) - 1 &gt; $P$1, IF(OFFSET(N1964,  1 - $P$1, 0) &lt;&gt; "", MMULT($AA$2:AA2($AA$2, 0, $P$1 - 1), E1964:E1964(E1964,1 - $P$1, 0)) / $O$3,""),"")</f>
        <v>#VALUE!</v>
      </c>
    </row>
    <row collapsed="false" customFormat="false" customHeight="true" hidden="false" ht="14.4" outlineLevel="0" r="1965">
      <c r="A1965" s="5" t="n">
        <v>39407</v>
      </c>
      <c r="B1965" s="1" t="n">
        <v>165.84</v>
      </c>
      <c r="C1965" s="1" t="n">
        <v>172.35</v>
      </c>
      <c r="D1965" s="1" t="n">
        <v>164.67</v>
      </c>
      <c r="E1965" s="1" t="n">
        <v>168.46</v>
      </c>
      <c r="F1965" s="1" t="n">
        <v>43493200</v>
      </c>
      <c r="G1965" s="1" t="n">
        <v>167.74</v>
      </c>
      <c r="I1965" s="0" t="n">
        <f aca="false">B1965-E1965</f>
        <v>-2.62</v>
      </c>
      <c r="J1965" s="0" t="n">
        <f aca="false">C1965-D1965</f>
        <v>7.68000000000001</v>
      </c>
      <c r="L1965" s="11" t="e">
        <f aca="false">IF(ROW(E1965) - 1 &gt;= $L$1,MMULT($AA$1:AA1($AA$1, 0, $L$1 - 1),E1965:E1965(E1965,1 - $L$1, 0)) / $K$3,"")</f>
        <v>#VALUE!</v>
      </c>
      <c r="N1965" s="0" t="e">
        <f aca="false">IF(ROW(E1965) - 1 &gt;= $N$1,SUM(E1965:E1965(E1965,1 - $N$1, 0)) / $N$1,"")</f>
        <v>#VALUE!</v>
      </c>
      <c r="P1965" s="0" t="e">
        <f aca="false">IF(ROW(N1965) - 1 &gt; $P$1, IF(OFFSET(N1965,  1 - $P$1, 0) &lt;&gt; "", MMULT($AA$2:AA2($AA$2, 0, $P$1 - 1), E1965:E1965(E1965,1 - $P$1, 0)) / $O$3,""),"")</f>
        <v>#VALUE!</v>
      </c>
    </row>
    <row collapsed="false" customFormat="false" customHeight="true" hidden="false" ht="14.4" outlineLevel="0" r="1966">
      <c r="A1966" s="5" t="n">
        <v>39409</v>
      </c>
      <c r="B1966" s="1" t="n">
        <v>172</v>
      </c>
      <c r="C1966" s="1" t="n">
        <v>172.05</v>
      </c>
      <c r="D1966" s="1" t="n">
        <v>169.75</v>
      </c>
      <c r="E1966" s="1" t="n">
        <v>171.54</v>
      </c>
      <c r="F1966" s="1" t="n">
        <v>16634200</v>
      </c>
      <c r="G1966" s="1" t="n">
        <v>170.81</v>
      </c>
      <c r="I1966" s="0" t="n">
        <f aca="false">B1966-E1966</f>
        <v>0.460000000000008</v>
      </c>
      <c r="J1966" s="0" t="n">
        <f aca="false">C1966-D1966</f>
        <v>2.30000000000001</v>
      </c>
      <c r="L1966" s="11" t="e">
        <f aca="false">IF(ROW(E1966) - 1 &gt;= $L$1,MMULT($AA$1:AA1($AA$1, 0, $L$1 - 1),E1966:E1966(E1966,1 - $L$1, 0)) / $K$3,"")</f>
        <v>#VALUE!</v>
      </c>
      <c r="N1966" s="0" t="e">
        <f aca="false">IF(ROW(E1966) - 1 &gt;= $N$1,SUM(E1966:E1966(E1966,1 - $N$1, 0)) / $N$1,"")</f>
        <v>#VALUE!</v>
      </c>
      <c r="P1966" s="0" t="e">
        <f aca="false">IF(ROW(N1966) - 1 &gt; $P$1, IF(OFFSET(N1966,  1 - $P$1, 0) &lt;&gt; "", MMULT($AA$2:AA2($AA$2, 0, $P$1 - 1), E1966:E1966(E1966,1 - $P$1, 0)) / $O$3,""),"")</f>
        <v>#VALUE!</v>
      </c>
    </row>
    <row collapsed="false" customFormat="false" customHeight="true" hidden="false" ht="14.4" outlineLevel="0" r="1967">
      <c r="A1967" s="5" t="n">
        <v>39412</v>
      </c>
      <c r="B1967" s="1" t="n">
        <v>173.59</v>
      </c>
      <c r="C1967" s="1" t="n">
        <v>177.27</v>
      </c>
      <c r="D1967" s="1" t="n">
        <v>172.35</v>
      </c>
      <c r="E1967" s="1" t="n">
        <v>172.54</v>
      </c>
      <c r="F1967" s="1" t="n">
        <v>46634100</v>
      </c>
      <c r="G1967" s="1" t="n">
        <v>171.8</v>
      </c>
      <c r="I1967" s="0" t="n">
        <f aca="false">B1967-E1967</f>
        <v>1.05000000000001</v>
      </c>
      <c r="J1967" s="0" t="n">
        <f aca="false">C1967-D1967</f>
        <v>4.92000000000002</v>
      </c>
      <c r="L1967" s="11" t="e">
        <f aca="false">IF(ROW(E1967) - 1 &gt;= $L$1,MMULT($AA$1:AA1($AA$1, 0, $L$1 - 1),E1967:E1967(E1967,1 - $L$1, 0)) / $K$3,"")</f>
        <v>#VALUE!</v>
      </c>
      <c r="N1967" s="0" t="e">
        <f aca="false">IF(ROW(E1967) - 1 &gt;= $N$1,SUM(E1967:E1967(E1967,1 - $N$1, 0)) / $N$1,"")</f>
        <v>#VALUE!</v>
      </c>
      <c r="P1967" s="0" t="e">
        <f aca="false">IF(ROW(N1967) - 1 &gt; $P$1, IF(OFFSET(N1967,  1 - $P$1, 0) &lt;&gt; "", MMULT($AA$2:AA2($AA$2, 0, $P$1 - 1), E1967:E1967(E1967,1 - $P$1, 0)) / $O$3,""),"")</f>
        <v>#VALUE!</v>
      </c>
    </row>
    <row collapsed="false" customFormat="false" customHeight="true" hidden="false" ht="14.4" outlineLevel="0" r="1968">
      <c r="A1968" s="5" t="n">
        <v>39413</v>
      </c>
      <c r="B1968" s="1" t="n">
        <v>175.22</v>
      </c>
      <c r="C1968" s="1" t="n">
        <v>175.79</v>
      </c>
      <c r="D1968" s="1" t="n">
        <v>170.01</v>
      </c>
      <c r="E1968" s="1" t="n">
        <v>174.81</v>
      </c>
      <c r="F1968" s="1" t="n">
        <v>47036800</v>
      </c>
      <c r="G1968" s="1" t="n">
        <v>174.06</v>
      </c>
      <c r="I1968" s="0" t="n">
        <f aca="false">B1968-E1968</f>
        <v>0.409999999999997</v>
      </c>
      <c r="J1968" s="0" t="n">
        <f aca="false">C1968-D1968</f>
        <v>5.78</v>
      </c>
      <c r="L1968" s="11" t="e">
        <f aca="false">IF(ROW(E1968) - 1 &gt;= $L$1,MMULT($AA$1:AA1($AA$1, 0, $L$1 - 1),E1968:E1968(E1968,1 - $L$1, 0)) / $K$3,"")</f>
        <v>#VALUE!</v>
      </c>
      <c r="N1968" s="0" t="e">
        <f aca="false">IF(ROW(E1968) - 1 &gt;= $N$1,SUM(E1968:E1968(E1968,1 - $N$1, 0)) / $N$1,"")</f>
        <v>#VALUE!</v>
      </c>
      <c r="P1968" s="0" t="e">
        <f aca="false">IF(ROW(N1968) - 1 &gt; $P$1, IF(OFFSET(N1968,  1 - $P$1, 0) &lt;&gt; "", MMULT($AA$2:AA2($AA$2, 0, $P$1 - 1), E1968:E1968(E1968,1 - $P$1, 0)) / $O$3,""),"")</f>
        <v>#VALUE!</v>
      </c>
    </row>
    <row collapsed="false" customFormat="false" customHeight="true" hidden="false" ht="14.4" outlineLevel="0" r="1969">
      <c r="A1969" s="5" t="n">
        <v>39414</v>
      </c>
      <c r="B1969" s="1" t="n">
        <v>176.82</v>
      </c>
      <c r="C1969" s="1" t="n">
        <v>180.6</v>
      </c>
      <c r="D1969" s="1" t="n">
        <v>175.35</v>
      </c>
      <c r="E1969" s="1" t="n">
        <v>180.22</v>
      </c>
      <c r="F1969" s="1" t="n">
        <v>41104000</v>
      </c>
      <c r="G1969" s="1" t="n">
        <v>179.45</v>
      </c>
      <c r="I1969" s="0" t="n">
        <f aca="false">B1969-E1969</f>
        <v>-3.40000000000001</v>
      </c>
      <c r="J1969" s="0" t="n">
        <f aca="false">C1969-D1969</f>
        <v>5.25</v>
      </c>
      <c r="L1969" s="11" t="e">
        <f aca="false">IF(ROW(E1969) - 1 &gt;= $L$1,MMULT($AA$1:AA1($AA$1, 0, $L$1 - 1),E1969:E1969(E1969,1 - $L$1, 0)) / $K$3,"")</f>
        <v>#VALUE!</v>
      </c>
      <c r="N1969" s="0" t="e">
        <f aca="false">IF(ROW(E1969) - 1 &gt;= $N$1,SUM(E1969:E1969(E1969,1 - $N$1, 0)) / $N$1,"")</f>
        <v>#VALUE!</v>
      </c>
      <c r="P1969" s="0" t="e">
        <f aca="false">IF(ROW(N1969) - 1 &gt; $P$1, IF(OFFSET(N1969,  1 - $P$1, 0) &lt;&gt; "", MMULT($AA$2:AA2($AA$2, 0, $P$1 - 1), E1969:E1969(E1969,1 - $P$1, 0)) / $O$3,""),"")</f>
        <v>#VALUE!</v>
      </c>
    </row>
    <row collapsed="false" customFormat="false" customHeight="true" hidden="false" ht="14.4" outlineLevel="0" r="1970">
      <c r="A1970" s="5" t="n">
        <v>39415</v>
      </c>
      <c r="B1970" s="1" t="n">
        <v>179.43</v>
      </c>
      <c r="C1970" s="1" t="n">
        <v>185.17</v>
      </c>
      <c r="D1970" s="1" t="n">
        <v>179.15</v>
      </c>
      <c r="E1970" s="1" t="n">
        <v>184.29</v>
      </c>
      <c r="F1970" s="1" t="n">
        <v>37533100</v>
      </c>
      <c r="G1970" s="1" t="n">
        <v>183.5</v>
      </c>
      <c r="I1970" s="0" t="n">
        <f aca="false">B1970-E1970</f>
        <v>-4.85999999999999</v>
      </c>
      <c r="J1970" s="0" t="n">
        <f aca="false">C1970-D1970</f>
        <v>6.01999999999998</v>
      </c>
      <c r="L1970" s="11" t="e">
        <f aca="false">IF(ROW(E1970) - 1 &gt;= $L$1,MMULT($AA$1:AA1($AA$1, 0, $L$1 - 1),E1970:E1970(E1970,1 - $L$1, 0)) / $K$3,"")</f>
        <v>#VALUE!</v>
      </c>
      <c r="N1970" s="0" t="e">
        <f aca="false">IF(ROW(E1970) - 1 &gt;= $N$1,SUM(E1970:E1970(E1970,1 - $N$1, 0)) / $N$1,"")</f>
        <v>#VALUE!</v>
      </c>
      <c r="P1970" s="0" t="e">
        <f aca="false">IF(ROW(N1970) - 1 &gt; $P$1, IF(OFFSET(N1970,  1 - $P$1, 0) &lt;&gt; "", MMULT($AA$2:AA2($AA$2, 0, $P$1 - 1), E1970:E1970(E1970,1 - $P$1, 0)) / $O$3,""),"")</f>
        <v>#VALUE!</v>
      </c>
    </row>
    <row collapsed="false" customFormat="false" customHeight="true" hidden="false" ht="14.4" outlineLevel="0" r="1971">
      <c r="A1971" s="5" t="n">
        <v>39416</v>
      </c>
      <c r="B1971" s="1" t="n">
        <v>187.34</v>
      </c>
      <c r="C1971" s="1" t="n">
        <v>187.7</v>
      </c>
      <c r="D1971" s="1" t="n">
        <v>179.7</v>
      </c>
      <c r="E1971" s="1" t="n">
        <v>182.22</v>
      </c>
      <c r="F1971" s="1" t="n">
        <v>42421500</v>
      </c>
      <c r="G1971" s="1" t="n">
        <v>181.44</v>
      </c>
      <c r="I1971" s="0" t="n">
        <f aca="false">B1971-E1971</f>
        <v>5.12</v>
      </c>
      <c r="J1971" s="0" t="n">
        <f aca="false">C1971-D1971</f>
        <v>8</v>
      </c>
      <c r="L1971" s="11" t="e">
        <f aca="false">IF(ROW(E1971) - 1 &gt;= $L$1,MMULT($AA$1:AA1($AA$1, 0, $L$1 - 1),E1971:E1971(E1971,1 - $L$1, 0)) / $K$3,"")</f>
        <v>#VALUE!</v>
      </c>
      <c r="N1971" s="0" t="e">
        <f aca="false">IF(ROW(E1971) - 1 &gt;= $N$1,SUM(E1971:E1971(E1971,1 - $N$1, 0)) / $N$1,"")</f>
        <v>#VALUE!</v>
      </c>
      <c r="P1971" s="0" t="e">
        <f aca="false">IF(ROW(N1971) - 1 &gt; $P$1, IF(OFFSET(N1971,  1 - $P$1, 0) &lt;&gt; "", MMULT($AA$2:AA2($AA$2, 0, $P$1 - 1), E1971:E1971(E1971,1 - $P$1, 0)) / $O$3,""),"")</f>
        <v>#VALUE!</v>
      </c>
    </row>
    <row collapsed="false" customFormat="false" customHeight="true" hidden="false" ht="14.4" outlineLevel="0" r="1972">
      <c r="A1972" s="5" t="n">
        <v>39419</v>
      </c>
      <c r="B1972" s="1" t="n">
        <v>181.86</v>
      </c>
      <c r="C1972" s="1" t="n">
        <v>184.14</v>
      </c>
      <c r="D1972" s="1" t="n">
        <v>177.7</v>
      </c>
      <c r="E1972" s="1" t="n">
        <v>178.86</v>
      </c>
      <c r="F1972" s="1" t="n">
        <v>34338200</v>
      </c>
      <c r="G1972" s="1" t="n">
        <v>178.1</v>
      </c>
      <c r="I1972" s="0" t="n">
        <f aca="false">B1972-E1972</f>
        <v>3</v>
      </c>
      <c r="J1972" s="0" t="n">
        <f aca="false">C1972-D1972</f>
        <v>6.44</v>
      </c>
      <c r="L1972" s="11" t="e">
        <f aca="false">IF(ROW(E1972) - 1 &gt;= $L$1,MMULT($AA$1:AA1($AA$1, 0, $L$1 - 1),E1972:E1972(E1972,1 - $L$1, 0)) / $K$3,"")</f>
        <v>#VALUE!</v>
      </c>
      <c r="N1972" s="0" t="e">
        <f aca="false">IF(ROW(E1972) - 1 &gt;= $N$1,SUM(E1972:E1972(E1972,1 - $N$1, 0)) / $N$1,"")</f>
        <v>#VALUE!</v>
      </c>
      <c r="P1972" s="0" t="e">
        <f aca="false">IF(ROW(N1972) - 1 &gt; $P$1, IF(OFFSET(N1972,  1 - $P$1, 0) &lt;&gt; "", MMULT($AA$2:AA2($AA$2, 0, $P$1 - 1), E1972:E1972(E1972,1 - $P$1, 0)) / $O$3,""),"")</f>
        <v>#VALUE!</v>
      </c>
    </row>
    <row collapsed="false" customFormat="false" customHeight="true" hidden="false" ht="14.4" outlineLevel="0" r="1973">
      <c r="A1973" s="5" t="n">
        <v>39420</v>
      </c>
      <c r="B1973" s="1" t="n">
        <v>177.15</v>
      </c>
      <c r="C1973" s="1" t="n">
        <v>180.9</v>
      </c>
      <c r="D1973" s="1" t="n">
        <v>176.99</v>
      </c>
      <c r="E1973" s="1" t="n">
        <v>179.81</v>
      </c>
      <c r="F1973" s="1" t="n">
        <v>27635700</v>
      </c>
      <c r="G1973" s="1" t="n">
        <v>179.04</v>
      </c>
      <c r="I1973" s="0" t="n">
        <f aca="false">B1973-E1973</f>
        <v>-2.66</v>
      </c>
      <c r="J1973" s="0" t="n">
        <f aca="false">C1973-D1973</f>
        <v>3.91</v>
      </c>
      <c r="L1973" s="11" t="e">
        <f aca="false">IF(ROW(E1973) - 1 &gt;= $L$1,MMULT($AA$1:AA1($AA$1, 0, $L$1 - 1),E1973:E1973(E1973,1 - $L$1, 0)) / $K$3,"")</f>
        <v>#VALUE!</v>
      </c>
      <c r="N1973" s="0" t="e">
        <f aca="false">IF(ROW(E1973) - 1 &gt;= $N$1,SUM(E1973:E1973(E1973,1 - $N$1, 0)) / $N$1,"")</f>
        <v>#VALUE!</v>
      </c>
      <c r="P1973" s="0" t="e">
        <f aca="false">IF(ROW(N1973) - 1 &gt; $P$1, IF(OFFSET(N1973,  1 - $P$1, 0) &lt;&gt; "", MMULT($AA$2:AA2($AA$2, 0, $P$1 - 1), E1973:E1973(E1973,1 - $P$1, 0)) / $O$3,""),"")</f>
        <v>#VALUE!</v>
      </c>
    </row>
    <row collapsed="false" customFormat="false" customHeight="true" hidden="false" ht="14.4" outlineLevel="0" r="1974">
      <c r="A1974" s="5" t="n">
        <v>39421</v>
      </c>
      <c r="B1974" s="1" t="n">
        <v>182.89</v>
      </c>
      <c r="C1974" s="1" t="n">
        <v>186</v>
      </c>
      <c r="D1974" s="1" t="n">
        <v>182.41</v>
      </c>
      <c r="E1974" s="1" t="n">
        <v>185.5</v>
      </c>
      <c r="F1974" s="1" t="n">
        <v>31871500</v>
      </c>
      <c r="G1974" s="1" t="n">
        <v>184.71</v>
      </c>
      <c r="I1974" s="0" t="n">
        <f aca="false">B1974-E1974</f>
        <v>-2.61000000000001</v>
      </c>
      <c r="J1974" s="0" t="n">
        <f aca="false">C1974-D1974</f>
        <v>3.59</v>
      </c>
      <c r="L1974" s="11" t="e">
        <f aca="false">IF(ROW(E1974) - 1 &gt;= $L$1,MMULT($AA$1:AA1($AA$1, 0, $L$1 - 1),E1974:E1974(E1974,1 - $L$1, 0)) / $K$3,"")</f>
        <v>#VALUE!</v>
      </c>
      <c r="N1974" s="0" t="e">
        <f aca="false">IF(ROW(E1974) - 1 &gt;= $N$1,SUM(E1974:E1974(E1974,1 - $N$1, 0)) / $N$1,"")</f>
        <v>#VALUE!</v>
      </c>
      <c r="P1974" s="0" t="e">
        <f aca="false">IF(ROW(N1974) - 1 &gt; $P$1, IF(OFFSET(N1974,  1 - $P$1, 0) &lt;&gt; "", MMULT($AA$2:AA2($AA$2, 0, $P$1 - 1), E1974:E1974(E1974,1 - $P$1, 0)) / $O$3,""),"")</f>
        <v>#VALUE!</v>
      </c>
    </row>
    <row collapsed="false" customFormat="false" customHeight="true" hidden="false" ht="14.4" outlineLevel="0" r="1975">
      <c r="A1975" s="5" t="n">
        <v>39422</v>
      </c>
      <c r="B1975" s="1" t="n">
        <v>186.19</v>
      </c>
      <c r="C1975" s="1" t="n">
        <v>190.1</v>
      </c>
      <c r="D1975" s="1" t="n">
        <v>186.12</v>
      </c>
      <c r="E1975" s="1" t="n">
        <v>189.95</v>
      </c>
      <c r="F1975" s="1" t="n">
        <v>32136100</v>
      </c>
      <c r="G1975" s="1" t="n">
        <v>189.14</v>
      </c>
      <c r="I1975" s="0" t="n">
        <f aca="false">B1975-E1975</f>
        <v>-3.75999999999999</v>
      </c>
      <c r="J1975" s="0" t="n">
        <f aca="false">C1975-D1975</f>
        <v>3.97999999999999</v>
      </c>
      <c r="L1975" s="11" t="e">
        <f aca="false">IF(ROW(E1975) - 1 &gt;= $L$1,MMULT($AA$1:AA1($AA$1, 0, $L$1 - 1),E1975:E1975(E1975,1 - $L$1, 0)) / $K$3,"")</f>
        <v>#VALUE!</v>
      </c>
      <c r="N1975" s="0" t="e">
        <f aca="false">IF(ROW(E1975) - 1 &gt;= $N$1,SUM(E1975:E1975(E1975,1 - $N$1, 0)) / $N$1,"")</f>
        <v>#VALUE!</v>
      </c>
      <c r="P1975" s="0" t="e">
        <f aca="false">IF(ROW(N1975) - 1 &gt; $P$1, IF(OFFSET(N1975,  1 - $P$1, 0) &lt;&gt; "", MMULT($AA$2:AA2($AA$2, 0, $P$1 - 1), E1975:E1975(E1975,1 - $P$1, 0)) / $O$3,""),"")</f>
        <v>#VALUE!</v>
      </c>
    </row>
    <row collapsed="false" customFormat="false" customHeight="true" hidden="false" ht="14.4" outlineLevel="0" r="1976">
      <c r="A1976" s="5" t="n">
        <v>39423</v>
      </c>
      <c r="B1976" s="1" t="n">
        <v>190.54</v>
      </c>
      <c r="C1976" s="1" t="n">
        <v>194.99</v>
      </c>
      <c r="D1976" s="1" t="n">
        <v>188.04</v>
      </c>
      <c r="E1976" s="1" t="n">
        <v>194.3</v>
      </c>
      <c r="F1976" s="1" t="n">
        <v>38073800</v>
      </c>
      <c r="G1976" s="1" t="n">
        <v>193.47</v>
      </c>
      <c r="I1976" s="0" t="n">
        <f aca="false">B1976-E1976</f>
        <v>-3.76000000000002</v>
      </c>
      <c r="J1976" s="0" t="n">
        <f aca="false">C1976-D1976</f>
        <v>6.95000000000002</v>
      </c>
      <c r="L1976" s="11" t="e">
        <f aca="false">IF(ROW(E1976) - 1 &gt;= $L$1,MMULT($AA$1:AA1($AA$1, 0, $L$1 - 1),E1976:E1976(E1976,1 - $L$1, 0)) / $K$3,"")</f>
        <v>#VALUE!</v>
      </c>
      <c r="N1976" s="0" t="e">
        <f aca="false">IF(ROW(E1976) - 1 &gt;= $N$1,SUM(E1976:E1976(E1976,1 - $N$1, 0)) / $N$1,"")</f>
        <v>#VALUE!</v>
      </c>
      <c r="P1976" s="0" t="e">
        <f aca="false">IF(ROW(N1976) - 1 &gt; $P$1, IF(OFFSET(N1976,  1 - $P$1, 0) &lt;&gt; "", MMULT($AA$2:AA2($AA$2, 0, $P$1 - 1), E1976:E1976(E1976,1 - $P$1, 0)) / $O$3,""),"")</f>
        <v>#VALUE!</v>
      </c>
    </row>
    <row collapsed="false" customFormat="false" customHeight="true" hidden="false" ht="14.4" outlineLevel="0" r="1977">
      <c r="A1977" s="5" t="n">
        <v>39426</v>
      </c>
      <c r="B1977" s="1" t="n">
        <v>193.59</v>
      </c>
      <c r="C1977" s="1" t="n">
        <v>195.66</v>
      </c>
      <c r="D1977" s="1" t="n">
        <v>192.69</v>
      </c>
      <c r="E1977" s="1" t="n">
        <v>194.21</v>
      </c>
      <c r="F1977" s="1" t="n">
        <v>25799200</v>
      </c>
      <c r="G1977" s="1" t="n">
        <v>193.38</v>
      </c>
      <c r="I1977" s="0" t="n">
        <f aca="false">B1977-E1977</f>
        <v>-0.620000000000005</v>
      </c>
      <c r="J1977" s="0" t="n">
        <f aca="false">C1977-D1977</f>
        <v>2.97</v>
      </c>
      <c r="L1977" s="11" t="e">
        <f aca="false">IF(ROW(E1977) - 1 &gt;= $L$1,MMULT($AA$1:AA1($AA$1, 0, $L$1 - 1),E1977:E1977(E1977,1 - $L$1, 0)) / $K$3,"")</f>
        <v>#VALUE!</v>
      </c>
      <c r="N1977" s="0" t="e">
        <f aca="false">IF(ROW(E1977) - 1 &gt;= $N$1,SUM(E1977:E1977(E1977,1 - $N$1, 0)) / $N$1,"")</f>
        <v>#VALUE!</v>
      </c>
      <c r="P1977" s="0" t="e">
        <f aca="false">IF(ROW(N1977) - 1 &gt; $P$1, IF(OFFSET(N1977,  1 - $P$1, 0) &lt;&gt; "", MMULT($AA$2:AA2($AA$2, 0, $P$1 - 1), E1977:E1977(E1977,1 - $P$1, 0)) / $O$3,""),"")</f>
        <v>#VALUE!</v>
      </c>
    </row>
    <row collapsed="false" customFormat="false" customHeight="true" hidden="false" ht="14.4" outlineLevel="0" r="1978">
      <c r="A1978" s="5" t="n">
        <v>39427</v>
      </c>
      <c r="B1978" s="1" t="n">
        <v>194.75</v>
      </c>
      <c r="C1978" s="1" t="n">
        <v>196.83</v>
      </c>
      <c r="D1978" s="1" t="n">
        <v>187.39</v>
      </c>
      <c r="E1978" s="1" t="n">
        <v>188.54</v>
      </c>
      <c r="F1978" s="1" t="n">
        <v>39675900</v>
      </c>
      <c r="G1978" s="1" t="n">
        <v>187.73</v>
      </c>
      <c r="I1978" s="0" t="n">
        <f aca="false">B1978-E1978</f>
        <v>6.21000000000001</v>
      </c>
      <c r="J1978" s="0" t="n">
        <f aca="false">C1978-D1978</f>
        <v>9.44000000000003</v>
      </c>
      <c r="L1978" s="11" t="e">
        <f aca="false">IF(ROW(E1978) - 1 &gt;= $L$1,MMULT($AA$1:AA1($AA$1, 0, $L$1 - 1),E1978:E1978(E1978,1 - $L$1, 0)) / $K$3,"")</f>
        <v>#VALUE!</v>
      </c>
      <c r="N1978" s="0" t="e">
        <f aca="false">IF(ROW(E1978) - 1 &gt;= $N$1,SUM(E1978:E1978(E1978,1 - $N$1, 0)) / $N$1,"")</f>
        <v>#VALUE!</v>
      </c>
      <c r="P1978" s="0" t="e">
        <f aca="false">IF(ROW(N1978) - 1 &gt; $P$1, IF(OFFSET(N1978,  1 - $P$1, 0) &lt;&gt; "", MMULT($AA$2:AA2($AA$2, 0, $P$1 - 1), E1978:E1978(E1978,1 - $P$1, 0)) / $O$3,""),"")</f>
        <v>#VALUE!</v>
      </c>
    </row>
    <row collapsed="false" customFormat="false" customHeight="true" hidden="false" ht="14.4" outlineLevel="0" r="1979">
      <c r="A1979" s="5" t="n">
        <v>39428</v>
      </c>
      <c r="B1979" s="1" t="n">
        <v>193.44</v>
      </c>
      <c r="C1979" s="1" t="n">
        <v>194.48</v>
      </c>
      <c r="D1979" s="1" t="n">
        <v>185.76</v>
      </c>
      <c r="E1979" s="1" t="n">
        <v>190.86</v>
      </c>
      <c r="F1979" s="1" t="n">
        <v>43773600</v>
      </c>
      <c r="G1979" s="1" t="n">
        <v>190.04</v>
      </c>
      <c r="I1979" s="0" t="n">
        <f aca="false">B1979-E1979</f>
        <v>2.57999999999998</v>
      </c>
      <c r="J1979" s="0" t="n">
        <f aca="false">C1979-D1979</f>
        <v>8.72</v>
      </c>
      <c r="L1979" s="11" t="e">
        <f aca="false">IF(ROW(E1979) - 1 &gt;= $L$1,MMULT($AA$1:AA1($AA$1, 0, $L$1 - 1),E1979:E1979(E1979,1 - $L$1, 0)) / $K$3,"")</f>
        <v>#VALUE!</v>
      </c>
      <c r="N1979" s="0" t="e">
        <f aca="false">IF(ROW(E1979) - 1 &gt;= $N$1,SUM(E1979:E1979(E1979,1 - $N$1, 0)) / $N$1,"")</f>
        <v>#VALUE!</v>
      </c>
      <c r="P1979" s="0" t="e">
        <f aca="false">IF(ROW(N1979) - 1 &gt; $P$1, IF(OFFSET(N1979,  1 - $P$1, 0) &lt;&gt; "", MMULT($AA$2:AA2($AA$2, 0, $P$1 - 1), E1979:E1979(E1979,1 - $P$1, 0)) / $O$3,""),"")</f>
        <v>#VALUE!</v>
      </c>
    </row>
    <row collapsed="false" customFormat="false" customHeight="true" hidden="false" ht="14.4" outlineLevel="0" r="1980">
      <c r="A1980" s="5" t="n">
        <v>39429</v>
      </c>
      <c r="B1980" s="1" t="n">
        <v>190.19</v>
      </c>
      <c r="C1980" s="1" t="n">
        <v>192.12</v>
      </c>
      <c r="D1980" s="1" t="n">
        <v>187.82</v>
      </c>
      <c r="E1980" s="1" t="n">
        <v>191.83</v>
      </c>
      <c r="F1980" s="1" t="n">
        <v>30879200</v>
      </c>
      <c r="G1980" s="1" t="n">
        <v>191.01</v>
      </c>
      <c r="I1980" s="0" t="n">
        <f aca="false">B1980-E1980</f>
        <v>-1.64000000000001</v>
      </c>
      <c r="J1980" s="0" t="n">
        <f aca="false">C1980-D1980</f>
        <v>4.30000000000001</v>
      </c>
      <c r="L1980" s="11" t="e">
        <f aca="false">IF(ROW(E1980) - 1 &gt;= $L$1,MMULT($AA$1:AA1($AA$1, 0, $L$1 - 1),E1980:E1980(E1980,1 - $L$1, 0)) / $K$3,"")</f>
        <v>#VALUE!</v>
      </c>
      <c r="N1980" s="0" t="e">
        <f aca="false">IF(ROW(E1980) - 1 &gt;= $N$1,SUM(E1980:E1980(E1980,1 - $N$1, 0)) / $N$1,"")</f>
        <v>#VALUE!</v>
      </c>
      <c r="P1980" s="0" t="e">
        <f aca="false">IF(ROW(N1980) - 1 &gt; $P$1, IF(OFFSET(N1980,  1 - $P$1, 0) &lt;&gt; "", MMULT($AA$2:AA2($AA$2, 0, $P$1 - 1), E1980:E1980(E1980,1 - $P$1, 0)) / $O$3,""),"")</f>
        <v>#VALUE!</v>
      </c>
    </row>
    <row collapsed="false" customFormat="false" customHeight="true" hidden="false" ht="14.4" outlineLevel="0" r="1981">
      <c r="A1981" s="5" t="n">
        <v>39430</v>
      </c>
      <c r="B1981" s="1" t="n">
        <v>190.37</v>
      </c>
      <c r="C1981" s="1" t="n">
        <v>193.2</v>
      </c>
      <c r="D1981" s="1" t="n">
        <v>189.54</v>
      </c>
      <c r="E1981" s="1" t="n">
        <v>190.39</v>
      </c>
      <c r="F1981" s="1" t="n">
        <v>24082600</v>
      </c>
      <c r="G1981" s="1" t="n">
        <v>189.58</v>
      </c>
      <c r="I1981" s="0" t="n">
        <f aca="false">B1981-E1981</f>
        <v>-0.0199999999999818</v>
      </c>
      <c r="J1981" s="0" t="n">
        <f aca="false">C1981-D1981</f>
        <v>3.66</v>
      </c>
      <c r="L1981" s="11" t="e">
        <f aca="false">IF(ROW(E1981) - 1 &gt;= $L$1,MMULT($AA$1:AA1($AA$1, 0, $L$1 - 1),E1981:E1981(E1981,1 - $L$1, 0)) / $K$3,"")</f>
        <v>#VALUE!</v>
      </c>
      <c r="N1981" s="0" t="e">
        <f aca="false">IF(ROW(E1981) - 1 &gt;= $N$1,SUM(E1981:E1981(E1981,1 - $N$1, 0)) / $N$1,"")</f>
        <v>#VALUE!</v>
      </c>
      <c r="P1981" s="0" t="e">
        <f aca="false">IF(ROW(N1981) - 1 &gt; $P$1, IF(OFFSET(N1981,  1 - $P$1, 0) &lt;&gt; "", MMULT($AA$2:AA2($AA$2, 0, $P$1 - 1), E1981:E1981(E1981,1 - $P$1, 0)) / $O$3,""),"")</f>
        <v>#VALUE!</v>
      </c>
    </row>
    <row collapsed="false" customFormat="false" customHeight="true" hidden="false" ht="14.4" outlineLevel="0" r="1982">
      <c r="A1982" s="5" t="n">
        <v>39433</v>
      </c>
      <c r="B1982" s="1" t="n">
        <v>190.72</v>
      </c>
      <c r="C1982" s="1" t="n">
        <v>192.65</v>
      </c>
      <c r="D1982" s="1" t="n">
        <v>182.98</v>
      </c>
      <c r="E1982" s="1" t="n">
        <v>184.4</v>
      </c>
      <c r="F1982" s="1" t="n">
        <v>36596200</v>
      </c>
      <c r="G1982" s="1" t="n">
        <v>183.61</v>
      </c>
      <c r="I1982" s="0" t="n">
        <f aca="false">B1982-E1982</f>
        <v>6.31999999999999</v>
      </c>
      <c r="J1982" s="0" t="n">
        <f aca="false">C1982-D1982</f>
        <v>9.67000000000002</v>
      </c>
      <c r="L1982" s="11" t="e">
        <f aca="false">IF(ROW(E1982) - 1 &gt;= $L$1,MMULT($AA$1:AA1($AA$1, 0, $L$1 - 1),E1982:E1982(E1982,1 - $L$1, 0)) / $K$3,"")</f>
        <v>#VALUE!</v>
      </c>
      <c r="N1982" s="0" t="e">
        <f aca="false">IF(ROW(E1982) - 1 &gt;= $N$1,SUM(E1982:E1982(E1982,1 - $N$1, 0)) / $N$1,"")</f>
        <v>#VALUE!</v>
      </c>
      <c r="P1982" s="0" t="e">
        <f aca="false">IF(ROW(N1982) - 1 &gt; $P$1, IF(OFFSET(N1982,  1 - $P$1, 0) &lt;&gt; "", MMULT($AA$2:AA2($AA$2, 0, $P$1 - 1), E1982:E1982(E1982,1 - $P$1, 0)) / $O$3,""),"")</f>
        <v>#VALUE!</v>
      </c>
    </row>
    <row collapsed="false" customFormat="false" customHeight="true" hidden="false" ht="14.4" outlineLevel="0" r="1983">
      <c r="A1983" s="5" t="n">
        <v>39434</v>
      </c>
      <c r="B1983" s="1" t="n">
        <v>186.52</v>
      </c>
      <c r="C1983" s="1" t="n">
        <v>187.33</v>
      </c>
      <c r="D1983" s="1" t="n">
        <v>178.6</v>
      </c>
      <c r="E1983" s="1" t="n">
        <v>182.98</v>
      </c>
      <c r="F1983" s="1" t="n">
        <v>43664400</v>
      </c>
      <c r="G1983" s="1" t="n">
        <v>182.2</v>
      </c>
      <c r="I1983" s="0" t="n">
        <f aca="false">B1983-E1983</f>
        <v>3.54000000000002</v>
      </c>
      <c r="J1983" s="0" t="n">
        <f aca="false">C1983-D1983</f>
        <v>8.73000000000002</v>
      </c>
      <c r="L1983" s="11" t="e">
        <f aca="false">IF(ROW(E1983) - 1 &gt;= $L$1,MMULT($AA$1:AA1($AA$1, 0, $L$1 - 1),E1983:E1983(E1983,1 - $L$1, 0)) / $K$3,"")</f>
        <v>#VALUE!</v>
      </c>
      <c r="N1983" s="0" t="e">
        <f aca="false">IF(ROW(E1983) - 1 &gt;= $N$1,SUM(E1983:E1983(E1983,1 - $N$1, 0)) / $N$1,"")</f>
        <v>#VALUE!</v>
      </c>
      <c r="P1983" s="0" t="e">
        <f aca="false">IF(ROW(N1983) - 1 &gt; $P$1, IF(OFFSET(N1983,  1 - $P$1, 0) &lt;&gt; "", MMULT($AA$2:AA2($AA$2, 0, $P$1 - 1), E1983:E1983(E1983,1 - $P$1, 0)) / $O$3,""),"")</f>
        <v>#VALUE!</v>
      </c>
    </row>
    <row collapsed="false" customFormat="false" customHeight="true" hidden="false" ht="14.4" outlineLevel="0" r="1984">
      <c r="A1984" s="5" t="n">
        <v>39435</v>
      </c>
      <c r="B1984" s="1" t="n">
        <v>182.98</v>
      </c>
      <c r="C1984" s="1" t="n">
        <v>184.64</v>
      </c>
      <c r="D1984" s="1" t="n">
        <v>180.9</v>
      </c>
      <c r="E1984" s="1" t="n">
        <v>183.12</v>
      </c>
      <c r="F1984" s="1" t="n">
        <v>29552800</v>
      </c>
      <c r="G1984" s="1" t="n">
        <v>182.34</v>
      </c>
      <c r="I1984" s="0" t="n">
        <f aca="false">B1984-E1984</f>
        <v>-0.140000000000015</v>
      </c>
      <c r="J1984" s="0" t="n">
        <f aca="false">C1984-D1984</f>
        <v>3.73999999999998</v>
      </c>
      <c r="L1984" s="11" t="e">
        <f aca="false">IF(ROW(E1984) - 1 &gt;= $L$1,MMULT($AA$1:AA1($AA$1, 0, $L$1 - 1),E1984:E1984(E1984,1 - $L$1, 0)) / $K$3,"")</f>
        <v>#VALUE!</v>
      </c>
      <c r="N1984" s="0" t="e">
        <f aca="false">IF(ROW(E1984) - 1 &gt;= $N$1,SUM(E1984:E1984(E1984,1 - $N$1, 0)) / $N$1,"")</f>
        <v>#VALUE!</v>
      </c>
      <c r="P1984" s="0" t="e">
        <f aca="false">IF(ROW(N1984) - 1 &gt; $P$1, IF(OFFSET(N1984,  1 - $P$1, 0) &lt;&gt; "", MMULT($AA$2:AA2($AA$2, 0, $P$1 - 1), E1984:E1984(E1984,1 - $P$1, 0)) / $O$3,""),"")</f>
        <v>#VALUE!</v>
      </c>
    </row>
    <row collapsed="false" customFormat="false" customHeight="true" hidden="false" ht="14.4" outlineLevel="0" r="1985">
      <c r="A1985" s="5" t="n">
        <v>39436</v>
      </c>
      <c r="B1985" s="1" t="n">
        <v>185.43</v>
      </c>
      <c r="C1985" s="1" t="n">
        <v>187.83</v>
      </c>
      <c r="D1985" s="1" t="n">
        <v>183.33</v>
      </c>
      <c r="E1985" s="1" t="n">
        <v>187.21</v>
      </c>
      <c r="F1985" s="1" t="n">
        <v>27644900</v>
      </c>
      <c r="G1985" s="1" t="n">
        <v>186.41</v>
      </c>
      <c r="I1985" s="0" t="n">
        <f aca="false">B1985-E1985</f>
        <v>-1.78</v>
      </c>
      <c r="J1985" s="0" t="n">
        <f aca="false">C1985-D1985</f>
        <v>4.5</v>
      </c>
      <c r="L1985" s="11" t="e">
        <f aca="false">IF(ROW(E1985) - 1 &gt;= $L$1,MMULT($AA$1:AA1($AA$1, 0, $L$1 - 1),E1985:E1985(E1985,1 - $L$1, 0)) / $K$3,"")</f>
        <v>#VALUE!</v>
      </c>
      <c r="N1985" s="0" t="e">
        <f aca="false">IF(ROW(E1985) - 1 &gt;= $N$1,SUM(E1985:E1985(E1985,1 - $N$1, 0)) / $N$1,"")</f>
        <v>#VALUE!</v>
      </c>
      <c r="P1985" s="0" t="e">
        <f aca="false">IF(ROW(N1985) - 1 &gt; $P$1, IF(OFFSET(N1985,  1 - $P$1, 0) &lt;&gt; "", MMULT($AA$2:AA2($AA$2, 0, $P$1 - 1), E1985:E1985(E1985,1 - $P$1, 0)) / $O$3,""),"")</f>
        <v>#VALUE!</v>
      </c>
    </row>
    <row collapsed="false" customFormat="false" customHeight="true" hidden="false" ht="14.4" outlineLevel="0" r="1986">
      <c r="A1986" s="5" t="n">
        <v>39437</v>
      </c>
      <c r="B1986" s="1" t="n">
        <v>190.12</v>
      </c>
      <c r="C1986" s="1" t="n">
        <v>193.91</v>
      </c>
      <c r="D1986" s="1" t="n">
        <v>189.89</v>
      </c>
      <c r="E1986" s="1" t="n">
        <v>193.91</v>
      </c>
      <c r="F1986" s="1" t="n">
        <v>35498600</v>
      </c>
      <c r="G1986" s="1" t="n">
        <v>193.08</v>
      </c>
      <c r="I1986" s="0" t="n">
        <f aca="false">B1986-E1986</f>
        <v>-3.78999999999999</v>
      </c>
      <c r="J1986" s="0" t="n">
        <f aca="false">C1986-D1986</f>
        <v>4.02000000000001</v>
      </c>
      <c r="L1986" s="11" t="e">
        <f aca="false">IF(ROW(E1986) - 1 &gt;= $L$1,MMULT($AA$1:AA1($AA$1, 0, $L$1 - 1),E1986:E1986(E1986,1 - $L$1, 0)) / $K$3,"")</f>
        <v>#VALUE!</v>
      </c>
      <c r="N1986" s="0" t="e">
        <f aca="false">IF(ROW(E1986) - 1 &gt;= $N$1,SUM(E1986:E1986(E1986,1 - $N$1, 0)) / $N$1,"")</f>
        <v>#VALUE!</v>
      </c>
      <c r="P1986" s="0" t="e">
        <f aca="false">IF(ROW(N1986) - 1 &gt; $P$1, IF(OFFSET(N1986,  1 - $P$1, 0) &lt;&gt; "", MMULT($AA$2:AA2($AA$2, 0, $P$1 - 1), E1986:E1986(E1986,1 - $P$1, 0)) / $O$3,""),"")</f>
        <v>#VALUE!</v>
      </c>
    </row>
    <row collapsed="false" customFormat="false" customHeight="true" hidden="false" ht="14.4" outlineLevel="0" r="1987">
      <c r="A1987" s="5" t="n">
        <v>39440</v>
      </c>
      <c r="B1987" s="1" t="n">
        <v>195.03</v>
      </c>
      <c r="C1987" s="1" t="n">
        <v>199.33</v>
      </c>
      <c r="D1987" s="1" t="n">
        <v>194.79</v>
      </c>
      <c r="E1987" s="1" t="n">
        <v>198.8</v>
      </c>
      <c r="F1987" s="1" t="n">
        <v>17150100</v>
      </c>
      <c r="G1987" s="1" t="n">
        <v>197.95</v>
      </c>
      <c r="I1987" s="0" t="n">
        <f aca="false">B1987-E1987</f>
        <v>-3.77000000000001</v>
      </c>
      <c r="J1987" s="0" t="n">
        <f aca="false">C1987-D1987</f>
        <v>4.54000000000002</v>
      </c>
      <c r="L1987" s="11" t="e">
        <f aca="false">IF(ROW(E1987) - 1 &gt;= $L$1,MMULT($AA$1:AA1($AA$1, 0, $L$1 - 1),E1987:E1987(E1987,1 - $L$1, 0)) / $K$3,"")</f>
        <v>#VALUE!</v>
      </c>
      <c r="N1987" s="0" t="e">
        <f aca="false">IF(ROW(E1987) - 1 &gt;= $N$1,SUM(E1987:E1987(E1987,1 - $N$1, 0)) / $N$1,"")</f>
        <v>#VALUE!</v>
      </c>
      <c r="P1987" s="0" t="e">
        <f aca="false">IF(ROW(N1987) - 1 &gt; $P$1, IF(OFFSET(N1987,  1 - $P$1, 0) &lt;&gt; "", MMULT($AA$2:AA2($AA$2, 0, $P$1 - 1), E1987:E1987(E1987,1 - $P$1, 0)) / $O$3,""),"")</f>
        <v>#VALUE!</v>
      </c>
    </row>
    <row collapsed="false" customFormat="false" customHeight="true" hidden="false" ht="14.4" outlineLevel="0" r="1988">
      <c r="A1988" s="5" t="n">
        <v>39442</v>
      </c>
      <c r="B1988" s="1" t="n">
        <v>199.01</v>
      </c>
      <c r="C1988" s="1" t="n">
        <v>200.96</v>
      </c>
      <c r="D1988" s="1" t="n">
        <v>196.82</v>
      </c>
      <c r="E1988" s="1" t="n">
        <v>198.95</v>
      </c>
      <c r="F1988" s="1" t="n">
        <v>25133300</v>
      </c>
      <c r="G1988" s="1" t="n">
        <v>198.1</v>
      </c>
      <c r="I1988" s="0" t="n">
        <f aca="false">B1988-E1988</f>
        <v>0.0600000000000023</v>
      </c>
      <c r="J1988" s="0" t="n">
        <f aca="false">C1988-D1988</f>
        <v>4.14000000000002</v>
      </c>
      <c r="L1988" s="11" t="e">
        <f aca="false">IF(ROW(E1988) - 1 &gt;= $L$1,MMULT($AA$1:AA1($AA$1, 0, $L$1 - 1),E1988:E1988(E1988,1 - $L$1, 0)) / $K$3,"")</f>
        <v>#VALUE!</v>
      </c>
      <c r="N1988" s="0" t="e">
        <f aca="false">IF(ROW(E1988) - 1 &gt;= $N$1,SUM(E1988:E1988(E1988,1 - $N$1, 0)) / $N$1,"")</f>
        <v>#VALUE!</v>
      </c>
      <c r="P1988" s="0" t="e">
        <f aca="false">IF(ROW(N1988) - 1 &gt; $P$1, IF(OFFSET(N1988,  1 - $P$1, 0) &lt;&gt; "", MMULT($AA$2:AA2($AA$2, 0, $P$1 - 1), E1988:E1988(E1988,1 - $P$1, 0)) / $O$3,""),"")</f>
        <v>#VALUE!</v>
      </c>
    </row>
    <row collapsed="false" customFormat="false" customHeight="true" hidden="false" ht="14.4" outlineLevel="0" r="1989">
      <c r="A1989" s="5" t="n">
        <v>39443</v>
      </c>
      <c r="B1989" s="1" t="n">
        <v>198.95</v>
      </c>
      <c r="C1989" s="1" t="n">
        <v>202.96</v>
      </c>
      <c r="D1989" s="1" t="n">
        <v>197.8</v>
      </c>
      <c r="E1989" s="1" t="n">
        <v>198.57</v>
      </c>
      <c r="F1989" s="1" t="n">
        <v>28411700</v>
      </c>
      <c r="G1989" s="1" t="n">
        <v>197.72</v>
      </c>
      <c r="I1989" s="0" t="n">
        <f aca="false">B1989-E1989</f>
        <v>0.379999999999995</v>
      </c>
      <c r="J1989" s="0" t="n">
        <f aca="false">C1989-D1989</f>
        <v>5.16</v>
      </c>
      <c r="L1989" s="11" t="e">
        <f aca="false">IF(ROW(E1989) - 1 &gt;= $L$1,MMULT($AA$1:AA1($AA$1, 0, $L$1 - 1),E1989:E1989(E1989,1 - $L$1, 0)) / $K$3,"")</f>
        <v>#VALUE!</v>
      </c>
      <c r="N1989" s="0" t="e">
        <f aca="false">IF(ROW(E1989) - 1 &gt;= $N$1,SUM(E1989:E1989(E1989,1 - $N$1, 0)) / $N$1,"")</f>
        <v>#VALUE!</v>
      </c>
      <c r="P1989" s="0" t="e">
        <f aca="false">IF(ROW(N1989) - 1 &gt; $P$1, IF(OFFSET(N1989,  1 - $P$1, 0) &lt;&gt; "", MMULT($AA$2:AA2($AA$2, 0, $P$1 - 1), E1989:E1989(E1989,1 - $P$1, 0)) / $O$3,""),"")</f>
        <v>#VALUE!</v>
      </c>
    </row>
    <row collapsed="false" customFormat="false" customHeight="true" hidden="false" ht="14.4" outlineLevel="0" r="1990">
      <c r="A1990" s="5" t="n">
        <v>39444</v>
      </c>
      <c r="B1990" s="1" t="n">
        <v>200.59</v>
      </c>
      <c r="C1990" s="1" t="n">
        <v>201.56</v>
      </c>
      <c r="D1990" s="1" t="n">
        <v>196.88</v>
      </c>
      <c r="E1990" s="1" t="n">
        <v>199.83</v>
      </c>
      <c r="F1990" s="1" t="n">
        <v>24987400</v>
      </c>
      <c r="G1990" s="1" t="n">
        <v>198.98</v>
      </c>
      <c r="I1990" s="0" t="n">
        <f aca="false">B1990-E1990</f>
        <v>0.759999999999991</v>
      </c>
      <c r="J1990" s="0" t="n">
        <f aca="false">C1990-D1990</f>
        <v>4.68000000000001</v>
      </c>
      <c r="L1990" s="11" t="e">
        <f aca="false">IF(ROW(E1990) - 1 &gt;= $L$1,MMULT($AA$1:AA1($AA$1, 0, $L$1 - 1),E1990:E1990(E1990,1 - $L$1, 0)) / $K$3,"")</f>
        <v>#VALUE!</v>
      </c>
      <c r="N1990" s="0" t="e">
        <f aca="false">IF(ROW(E1990) - 1 &gt;= $N$1,SUM(E1990:E1990(E1990,1 - $N$1, 0)) / $N$1,"")</f>
        <v>#VALUE!</v>
      </c>
      <c r="P1990" s="0" t="e">
        <f aca="false">IF(ROW(N1990) - 1 &gt; $P$1, IF(OFFSET(N1990,  1 - $P$1, 0) &lt;&gt; "", MMULT($AA$2:AA2($AA$2, 0, $P$1 - 1), E1990:E1990(E1990,1 - $P$1, 0)) / $O$3,""),"")</f>
        <v>#VALUE!</v>
      </c>
    </row>
    <row collapsed="false" customFormat="false" customHeight="true" hidden="false" ht="14.4" outlineLevel="0" r="1991">
      <c r="A1991" s="5" t="n">
        <v>39447</v>
      </c>
      <c r="B1991" s="1" t="n">
        <v>199.5</v>
      </c>
      <c r="C1991" s="1" t="n">
        <v>200.5</v>
      </c>
      <c r="D1991" s="1" t="n">
        <v>197.75</v>
      </c>
      <c r="E1991" s="1" t="n">
        <v>198.08</v>
      </c>
      <c r="F1991" s="1" t="n">
        <v>19261900</v>
      </c>
      <c r="G1991" s="1" t="n">
        <v>197.23</v>
      </c>
      <c r="I1991" s="0" t="n">
        <f aca="false">B1991-E1991</f>
        <v>1.41999999999999</v>
      </c>
      <c r="J1991" s="0" t="n">
        <f aca="false">C1991-D1991</f>
        <v>2.75</v>
      </c>
      <c r="L1991" s="11" t="e">
        <f aca="false">IF(ROW(E1991) - 1 &gt;= $L$1,MMULT($AA$1:AA1($AA$1, 0, $L$1 - 1),E1991:E1991(E1991,1 - $L$1, 0)) / $K$3,"")</f>
        <v>#VALUE!</v>
      </c>
      <c r="N1991" s="0" t="e">
        <f aca="false">IF(ROW(E1991) - 1 &gt;= $N$1,SUM(E1991:E1991(E1991,1 - $N$1, 0)) / $N$1,"")</f>
        <v>#VALUE!</v>
      </c>
      <c r="P1991" s="0" t="e">
        <f aca="false">IF(ROW(N1991) - 1 &gt; $P$1, IF(OFFSET(N1991,  1 - $P$1, 0) &lt;&gt; "", MMULT($AA$2:AA2($AA$2, 0, $P$1 - 1), E1991:E1991(E1991,1 - $P$1, 0)) / $O$3,""),"")</f>
        <v>#VALUE!</v>
      </c>
    </row>
    <row collapsed="false" customFormat="false" customHeight="true" hidden="false" ht="14.4" outlineLevel="0" r="1992">
      <c r="A1992" s="5" t="n">
        <v>39449</v>
      </c>
      <c r="B1992" s="1" t="n">
        <v>199.27</v>
      </c>
      <c r="C1992" s="1" t="n">
        <v>200.26</v>
      </c>
      <c r="D1992" s="1" t="n">
        <v>192.55</v>
      </c>
      <c r="E1992" s="1" t="n">
        <v>194.84</v>
      </c>
      <c r="F1992" s="1" t="n">
        <v>38542100</v>
      </c>
      <c r="G1992" s="1" t="n">
        <v>194.01</v>
      </c>
      <c r="I1992" s="0" t="n">
        <f aca="false">B1992-E1992</f>
        <v>4.43000000000001</v>
      </c>
      <c r="J1992" s="0" t="n">
        <f aca="false">C1992-D1992</f>
        <v>7.70999999999998</v>
      </c>
      <c r="L1992" s="11" t="e">
        <f aca="false">IF(ROW(E1992) - 1 &gt;= $L$1,MMULT($AA$1:AA1($AA$1, 0, $L$1 - 1),E1992:E1992(E1992,1 - $L$1, 0)) / $K$3,"")</f>
        <v>#VALUE!</v>
      </c>
      <c r="N1992" s="0" t="e">
        <f aca="false">IF(ROW(E1992) - 1 &gt;= $N$1,SUM(E1992:E1992(E1992,1 - $N$1, 0)) / $N$1,"")</f>
        <v>#VALUE!</v>
      </c>
      <c r="P1992" s="0" t="e">
        <f aca="false">IF(ROW(N1992) - 1 &gt; $P$1, IF(OFFSET(N1992,  1 - $P$1, 0) &lt;&gt; "", MMULT($AA$2:AA2($AA$2, 0, $P$1 - 1), E1992:E1992(E1992,1 - $P$1, 0)) / $O$3,""),"")</f>
        <v>#VALUE!</v>
      </c>
    </row>
    <row collapsed="false" customFormat="false" customHeight="true" hidden="false" ht="14.4" outlineLevel="0" r="1993">
      <c r="A1993" s="5" t="n">
        <v>39450</v>
      </c>
      <c r="B1993" s="1" t="n">
        <v>195.41</v>
      </c>
      <c r="C1993" s="1" t="n">
        <v>197.39</v>
      </c>
      <c r="D1993" s="1" t="n">
        <v>192.69</v>
      </c>
      <c r="E1993" s="1" t="n">
        <v>194.93</v>
      </c>
      <c r="F1993" s="1" t="n">
        <v>30073800</v>
      </c>
      <c r="G1993" s="1" t="n">
        <v>194.1</v>
      </c>
      <c r="I1993" s="0" t="n">
        <f aca="false">B1993-E1993</f>
        <v>0.47999999999999</v>
      </c>
      <c r="J1993" s="0" t="n">
        <f aca="false">C1993-D1993</f>
        <v>4.69999999999999</v>
      </c>
      <c r="L1993" s="11" t="e">
        <f aca="false">IF(ROW(E1993) - 1 &gt;= $L$1,MMULT($AA$1:AA1($AA$1, 0, $L$1 - 1),E1993:E1993(E1993,1 - $L$1, 0)) / $K$3,"")</f>
        <v>#VALUE!</v>
      </c>
      <c r="N1993" s="0" t="e">
        <f aca="false">IF(ROW(E1993) - 1 &gt;= $N$1,SUM(E1993:E1993(E1993,1 - $N$1, 0)) / $N$1,"")</f>
        <v>#VALUE!</v>
      </c>
      <c r="P1993" s="0" t="e">
        <f aca="false">IF(ROW(N1993) - 1 &gt; $P$1, IF(OFFSET(N1993,  1 - $P$1, 0) &lt;&gt; "", MMULT($AA$2:AA2($AA$2, 0, $P$1 - 1), E1993:E1993(E1993,1 - $P$1, 0)) / $O$3,""),"")</f>
        <v>#VALUE!</v>
      </c>
    </row>
    <row collapsed="false" customFormat="false" customHeight="true" hidden="false" ht="14.4" outlineLevel="0" r="1994">
      <c r="A1994" s="5" t="n">
        <v>39451</v>
      </c>
      <c r="B1994" s="1" t="n">
        <v>191.45</v>
      </c>
      <c r="C1994" s="1" t="n">
        <v>193</v>
      </c>
      <c r="D1994" s="1" t="n">
        <v>178.89</v>
      </c>
      <c r="E1994" s="1" t="n">
        <v>180.05</v>
      </c>
      <c r="F1994" s="1" t="n">
        <v>51994000</v>
      </c>
      <c r="G1994" s="1" t="n">
        <v>179.28</v>
      </c>
      <c r="I1994" s="0" t="n">
        <f aca="false">B1994-E1994</f>
        <v>11.4</v>
      </c>
      <c r="J1994" s="0" t="n">
        <f aca="false">C1994-D1994</f>
        <v>14.11</v>
      </c>
      <c r="L1994" s="11" t="e">
        <f aca="false">IF(ROW(E1994) - 1 &gt;= $L$1,MMULT($AA$1:AA1($AA$1, 0, $L$1 - 1),E1994:E1994(E1994,1 - $L$1, 0)) / $K$3,"")</f>
        <v>#VALUE!</v>
      </c>
      <c r="N1994" s="0" t="e">
        <f aca="false">IF(ROW(E1994) - 1 &gt;= $N$1,SUM(E1994:E1994(E1994,1 - $N$1, 0)) / $N$1,"")</f>
        <v>#VALUE!</v>
      </c>
      <c r="P1994" s="0" t="e">
        <f aca="false">IF(ROW(N1994) - 1 &gt; $P$1, IF(OFFSET(N1994,  1 - $P$1, 0) &lt;&gt; "", MMULT($AA$2:AA2($AA$2, 0, $P$1 - 1), E1994:E1994(E1994,1 - $P$1, 0)) / $O$3,""),"")</f>
        <v>#VALUE!</v>
      </c>
    </row>
    <row collapsed="false" customFormat="false" customHeight="true" hidden="false" ht="14.4" outlineLevel="0" r="1995">
      <c r="A1995" s="5" t="n">
        <v>39454</v>
      </c>
      <c r="B1995" s="1" t="n">
        <v>181.25</v>
      </c>
      <c r="C1995" s="1" t="n">
        <v>183.6</v>
      </c>
      <c r="D1995" s="1" t="n">
        <v>170.23</v>
      </c>
      <c r="E1995" s="1" t="n">
        <v>177.64</v>
      </c>
      <c r="F1995" s="1" t="n">
        <v>74006900</v>
      </c>
      <c r="G1995" s="1" t="n">
        <v>176.88</v>
      </c>
      <c r="I1995" s="0" t="n">
        <f aca="false">B1995-E1995</f>
        <v>3.61000000000001</v>
      </c>
      <c r="J1995" s="0" t="n">
        <f aca="false">C1995-D1995</f>
        <v>13.37</v>
      </c>
      <c r="L1995" s="11" t="e">
        <f aca="false">IF(ROW(E1995) - 1 &gt;= $L$1,MMULT($AA$1:AA1($AA$1, 0, $L$1 - 1),E1995:E1995(E1995,1 - $L$1, 0)) / $K$3,"")</f>
        <v>#VALUE!</v>
      </c>
      <c r="N1995" s="0" t="e">
        <f aca="false">IF(ROW(E1995) - 1 &gt;= $N$1,SUM(E1995:E1995(E1995,1 - $N$1, 0)) / $N$1,"")</f>
        <v>#VALUE!</v>
      </c>
      <c r="P1995" s="0" t="e">
        <f aca="false">IF(ROW(N1995) - 1 &gt; $P$1, IF(OFFSET(N1995,  1 - $P$1, 0) &lt;&gt; "", MMULT($AA$2:AA2($AA$2, 0, $P$1 - 1), E1995:E1995(E1995,1 - $P$1, 0)) / $O$3,""),"")</f>
        <v>#VALUE!</v>
      </c>
    </row>
    <row collapsed="false" customFormat="false" customHeight="true" hidden="false" ht="14.4" outlineLevel="0" r="1996">
      <c r="A1996" s="5" t="n">
        <v>39455</v>
      </c>
      <c r="B1996" s="1" t="n">
        <v>180.14</v>
      </c>
      <c r="C1996" s="1" t="n">
        <v>182.46</v>
      </c>
      <c r="D1996" s="1" t="n">
        <v>170.8</v>
      </c>
      <c r="E1996" s="1" t="n">
        <v>171.25</v>
      </c>
      <c r="F1996" s="1" t="n">
        <v>54422000</v>
      </c>
      <c r="G1996" s="1" t="n">
        <v>170.52</v>
      </c>
      <c r="I1996" s="0" t="n">
        <f aca="false">B1996-E1996</f>
        <v>8.88999999999999</v>
      </c>
      <c r="J1996" s="0" t="n">
        <f aca="false">C1996-D1996</f>
        <v>11.66</v>
      </c>
      <c r="L1996" s="11" t="e">
        <f aca="false">IF(ROW(E1996) - 1 &gt;= $L$1,MMULT($AA$1:AA1($AA$1, 0, $L$1 - 1),E1996:E1996(E1996,1 - $L$1, 0)) / $K$3,"")</f>
        <v>#VALUE!</v>
      </c>
      <c r="N1996" s="0" t="e">
        <f aca="false">IF(ROW(E1996) - 1 &gt;= $N$1,SUM(E1996:E1996(E1996,1 - $N$1, 0)) / $N$1,"")</f>
        <v>#VALUE!</v>
      </c>
      <c r="P1996" s="0" t="e">
        <f aca="false">IF(ROW(N1996) - 1 &gt; $P$1, IF(OFFSET(N1996,  1 - $P$1, 0) &lt;&gt; "", MMULT($AA$2:AA2($AA$2, 0, $P$1 - 1), E1996:E1996(E1996,1 - $P$1, 0)) / $O$3,""),"")</f>
        <v>#VALUE!</v>
      </c>
    </row>
    <row collapsed="false" customFormat="false" customHeight="true" hidden="false" ht="14.4" outlineLevel="0" r="1997">
      <c r="A1997" s="5" t="n">
        <v>39456</v>
      </c>
      <c r="B1997" s="1" t="n">
        <v>171.3</v>
      </c>
      <c r="C1997" s="1" t="n">
        <v>179.5</v>
      </c>
      <c r="D1997" s="1" t="n">
        <v>168.3</v>
      </c>
      <c r="E1997" s="1" t="n">
        <v>179.4</v>
      </c>
      <c r="F1997" s="1" t="n">
        <v>64781500</v>
      </c>
      <c r="G1997" s="1" t="n">
        <v>178.63</v>
      </c>
      <c r="I1997" s="0" t="n">
        <f aca="false">B1997-E1997</f>
        <v>-8.09999999999999</v>
      </c>
      <c r="J1997" s="0" t="n">
        <f aca="false">C1997-D1997</f>
        <v>11.2</v>
      </c>
      <c r="L1997" s="11" t="e">
        <f aca="false">IF(ROW(E1997) - 1 &gt;= $L$1,MMULT($AA$1:AA1($AA$1, 0, $L$1 - 1),E1997:E1997(E1997,1 - $L$1, 0)) / $K$3,"")</f>
        <v>#VALUE!</v>
      </c>
      <c r="N1997" s="0" t="e">
        <f aca="false">IF(ROW(E1997) - 1 &gt;= $N$1,SUM(E1997:E1997(E1997,1 - $N$1, 0)) / $N$1,"")</f>
        <v>#VALUE!</v>
      </c>
      <c r="P1997" s="0" t="e">
        <f aca="false">IF(ROW(N1997) - 1 &gt; $P$1, IF(OFFSET(N1997,  1 - $P$1, 0) &lt;&gt; "", MMULT($AA$2:AA2($AA$2, 0, $P$1 - 1), E1997:E1997(E1997,1 - $P$1, 0)) / $O$3,""),"")</f>
        <v>#VALUE!</v>
      </c>
    </row>
    <row collapsed="false" customFormat="false" customHeight="true" hidden="false" ht="14.4" outlineLevel="0" r="1998">
      <c r="A1998" s="5" t="n">
        <v>39457</v>
      </c>
      <c r="B1998" s="1" t="n">
        <v>177.58</v>
      </c>
      <c r="C1998" s="1" t="n">
        <v>181</v>
      </c>
      <c r="D1998" s="1" t="n">
        <v>175.41</v>
      </c>
      <c r="E1998" s="1" t="n">
        <v>178.02</v>
      </c>
      <c r="F1998" s="1" t="n">
        <v>52963400</v>
      </c>
      <c r="G1998" s="1" t="n">
        <v>177.26</v>
      </c>
      <c r="I1998" s="0" t="n">
        <f aca="false">B1998-E1998</f>
        <v>-0.439999999999998</v>
      </c>
      <c r="J1998" s="0" t="n">
        <f aca="false">C1998-D1998</f>
        <v>5.59</v>
      </c>
      <c r="L1998" s="11" t="e">
        <f aca="false">IF(ROW(E1998) - 1 &gt;= $L$1,MMULT($AA$1:AA1($AA$1, 0, $L$1 - 1),E1998:E1998(E1998,1 - $L$1, 0)) / $K$3,"")</f>
        <v>#VALUE!</v>
      </c>
      <c r="N1998" s="0" t="e">
        <f aca="false">IF(ROW(E1998) - 1 &gt;= $N$1,SUM(E1998:E1998(E1998,1 - $N$1, 0)) / $N$1,"")</f>
        <v>#VALUE!</v>
      </c>
      <c r="P1998" s="0" t="e">
        <f aca="false">IF(ROW(N1998) - 1 &gt; $P$1, IF(OFFSET(N1998,  1 - $P$1, 0) &lt;&gt; "", MMULT($AA$2:AA2($AA$2, 0, $P$1 - 1), E1998:E1998(E1998,1 - $P$1, 0)) / $O$3,""),"")</f>
        <v>#VALUE!</v>
      </c>
    </row>
    <row collapsed="false" customFormat="false" customHeight="true" hidden="false" ht="14.4" outlineLevel="0" r="1999">
      <c r="A1999" s="5" t="n">
        <v>39458</v>
      </c>
      <c r="B1999" s="1" t="n">
        <v>176</v>
      </c>
      <c r="C1999" s="1" t="n">
        <v>177.85</v>
      </c>
      <c r="D1999" s="1" t="n">
        <v>170</v>
      </c>
      <c r="E1999" s="1" t="n">
        <v>172.69</v>
      </c>
      <c r="F1999" s="1" t="n">
        <v>44010200</v>
      </c>
      <c r="G1999" s="1" t="n">
        <v>171.95</v>
      </c>
      <c r="I1999" s="0" t="n">
        <f aca="false">B1999-E1999</f>
        <v>3.31</v>
      </c>
      <c r="J1999" s="0" t="n">
        <f aca="false">C1999-D1999</f>
        <v>7.84999999999999</v>
      </c>
      <c r="L1999" s="11" t="e">
        <f aca="false">IF(ROW(E1999) - 1 &gt;= $L$1,MMULT($AA$1:AA1($AA$1, 0, $L$1 - 1),E1999:E1999(E1999,1 - $L$1, 0)) / $K$3,"")</f>
        <v>#VALUE!</v>
      </c>
      <c r="N1999" s="0" t="e">
        <f aca="false">IF(ROW(E1999) - 1 &gt;= $N$1,SUM(E1999:E1999(E1999,1 - $N$1, 0)) / $N$1,"")</f>
        <v>#VALUE!</v>
      </c>
      <c r="P1999" s="0" t="e">
        <f aca="false">IF(ROW(N1999) - 1 &gt; $P$1, IF(OFFSET(N1999,  1 - $P$1, 0) &lt;&gt; "", MMULT($AA$2:AA2($AA$2, 0, $P$1 - 1), E1999:E1999(E1999,1 - $P$1, 0)) / $O$3,""),"")</f>
        <v>#VALUE!</v>
      </c>
    </row>
    <row collapsed="false" customFormat="false" customHeight="true" hidden="false" ht="14.4" outlineLevel="0" r="2000">
      <c r="A2000" s="5" t="n">
        <v>39461</v>
      </c>
      <c r="B2000" s="1" t="n">
        <v>177.52</v>
      </c>
      <c r="C2000" s="1" t="n">
        <v>179.42</v>
      </c>
      <c r="D2000" s="1" t="n">
        <v>175.17</v>
      </c>
      <c r="E2000" s="1" t="n">
        <v>178.78</v>
      </c>
      <c r="F2000" s="1" t="n">
        <v>39301800</v>
      </c>
      <c r="G2000" s="1" t="n">
        <v>178.02</v>
      </c>
      <c r="I2000" s="0" t="n">
        <f aca="false">B2000-E2000</f>
        <v>-1.25999999999999</v>
      </c>
      <c r="J2000" s="0" t="n">
        <f aca="false">C2000-D2000</f>
        <v>4.25</v>
      </c>
      <c r="L2000" s="11" t="e">
        <f aca="false">IF(ROW(E2000) - 1 &gt;= $L$1,MMULT($AA$1:AA1($AA$1, 0, $L$1 - 1),E2000:E2000(E2000,1 - $L$1, 0)) / $K$3,"")</f>
        <v>#VALUE!</v>
      </c>
      <c r="N2000" s="0" t="e">
        <f aca="false">IF(ROW(E2000) - 1 &gt;= $N$1,SUM(E2000:E2000(E2000,1 - $N$1, 0)) / $N$1,"")</f>
        <v>#VALUE!</v>
      </c>
      <c r="P2000" s="0" t="e">
        <f aca="false">IF(ROW(N2000) - 1 &gt; $P$1, IF(OFFSET(N2000,  1 - $P$1, 0) &lt;&gt; "", MMULT($AA$2:AA2($AA$2, 0, $P$1 - 1), E2000:E2000(E2000,1 - $P$1, 0)) / $O$3,""),"")</f>
        <v>#VALUE!</v>
      </c>
    </row>
    <row collapsed="false" customFormat="false" customHeight="true" hidden="false" ht="14.4" outlineLevel="0" r="2001">
      <c r="A2001" s="5" t="n">
        <v>39462</v>
      </c>
      <c r="B2001" s="1" t="n">
        <v>177.72</v>
      </c>
      <c r="C2001" s="1" t="n">
        <v>179.22</v>
      </c>
      <c r="D2001" s="1" t="n">
        <v>164.66</v>
      </c>
      <c r="E2001" s="1" t="n">
        <v>169.04</v>
      </c>
      <c r="F2001" s="1" t="n">
        <v>83688500</v>
      </c>
      <c r="G2001" s="1" t="n">
        <v>168.32</v>
      </c>
      <c r="I2001" s="0" t="n">
        <f aca="false">B2001-E2001</f>
        <v>8.68000000000001</v>
      </c>
      <c r="J2001" s="0" t="n">
        <f aca="false">C2001-D2001</f>
        <v>14.56</v>
      </c>
      <c r="L2001" s="11" t="e">
        <f aca="false">IF(ROW(E2001) - 1 &gt;= $L$1,MMULT($AA$1:AA1($AA$1, 0, $L$1 - 1),E2001:E2001(E2001,1 - $L$1, 0)) / $K$3,"")</f>
        <v>#VALUE!</v>
      </c>
      <c r="N2001" s="0" t="e">
        <f aca="false">IF(ROW(E2001) - 1 &gt;= $N$1,SUM(E2001:E2001(E2001,1 - $N$1, 0)) / $N$1,"")</f>
        <v>#VALUE!</v>
      </c>
      <c r="P2001" s="0" t="e">
        <f aca="false">IF(ROW(N2001) - 1 &gt; $P$1, IF(OFFSET(N2001,  1 - $P$1, 0) &lt;&gt; "", MMULT($AA$2:AA2($AA$2, 0, $P$1 - 1), E2001:E2001(E2001,1 - $P$1, 0)) / $O$3,""),"")</f>
        <v>#VALUE!</v>
      </c>
    </row>
    <row collapsed="false" customFormat="false" customHeight="true" hidden="false" ht="14.4" outlineLevel="0" r="2002">
      <c r="A2002" s="5" t="n">
        <v>39463</v>
      </c>
      <c r="B2002" s="1" t="n">
        <v>165.23</v>
      </c>
      <c r="C2002" s="1" t="n">
        <v>169.01</v>
      </c>
      <c r="D2002" s="1" t="n">
        <v>156.7</v>
      </c>
      <c r="E2002" s="1" t="n">
        <v>159.64</v>
      </c>
      <c r="F2002" s="1" t="n">
        <v>79065900</v>
      </c>
      <c r="G2002" s="1" t="n">
        <v>158.96</v>
      </c>
      <c r="I2002" s="0" t="n">
        <f aca="false">B2002-E2002</f>
        <v>5.59</v>
      </c>
      <c r="J2002" s="0" t="n">
        <f aca="false">C2002-D2002</f>
        <v>12.31</v>
      </c>
      <c r="L2002" s="11" t="e">
        <f aca="false">IF(ROW(E2002) - 1 &gt;= $L$1,MMULT($AA$1:AA1($AA$1, 0, $L$1 - 1),E2002:E2002(E2002,1 - $L$1, 0)) / $K$3,"")</f>
        <v>#VALUE!</v>
      </c>
      <c r="N2002" s="0" t="e">
        <f aca="false">IF(ROW(E2002) - 1 &gt;= $N$1,SUM(E2002:E2002(E2002,1 - $N$1, 0)) / $N$1,"")</f>
        <v>#VALUE!</v>
      </c>
      <c r="P2002" s="0" t="e">
        <f aca="false">IF(ROW(N2002) - 1 &gt; $P$1, IF(OFFSET(N2002,  1 - $P$1, 0) &lt;&gt; "", MMULT($AA$2:AA2($AA$2, 0, $P$1 - 1), E2002:E2002(E2002,1 - $P$1, 0)) / $O$3,""),"")</f>
        <v>#VALUE!</v>
      </c>
    </row>
    <row collapsed="false" customFormat="false" customHeight="true" hidden="false" ht="14.4" outlineLevel="0" r="2003">
      <c r="A2003" s="5" t="n">
        <v>39464</v>
      </c>
      <c r="B2003" s="1" t="n">
        <v>161.51</v>
      </c>
      <c r="C2003" s="1" t="n">
        <v>165.36</v>
      </c>
      <c r="D2003" s="1" t="n">
        <v>158.42</v>
      </c>
      <c r="E2003" s="1" t="n">
        <v>160.89</v>
      </c>
      <c r="F2003" s="1" t="n">
        <v>62780700</v>
      </c>
      <c r="G2003" s="1" t="n">
        <v>160.2</v>
      </c>
      <c r="I2003" s="0" t="n">
        <f aca="false">B2003-E2003</f>
        <v>0.620000000000005</v>
      </c>
      <c r="J2003" s="0" t="n">
        <f aca="false">C2003-D2003</f>
        <v>6.94000000000003</v>
      </c>
      <c r="L2003" s="11" t="e">
        <f aca="false">IF(ROW(E2003) - 1 &gt;= $L$1,MMULT($AA$1:AA1($AA$1, 0, $L$1 - 1),E2003:E2003(E2003,1 - $L$1, 0)) / $K$3,"")</f>
        <v>#VALUE!</v>
      </c>
      <c r="N2003" s="0" t="e">
        <f aca="false">IF(ROW(E2003) - 1 &gt;= $N$1,SUM(E2003:E2003(E2003,1 - $N$1, 0)) / $N$1,"")</f>
        <v>#VALUE!</v>
      </c>
      <c r="P2003" s="0" t="e">
        <f aca="false">IF(ROW(N2003) - 1 &gt; $P$1, IF(OFFSET(N2003,  1 - $P$1, 0) &lt;&gt; "", MMULT($AA$2:AA2($AA$2, 0, $P$1 - 1), E2003:E2003(E2003,1 - $P$1, 0)) / $O$3,""),"")</f>
        <v>#VALUE!</v>
      </c>
    </row>
    <row collapsed="false" customFormat="false" customHeight="true" hidden="false" ht="14.4" outlineLevel="0" r="2004">
      <c r="A2004" s="5" t="n">
        <v>39465</v>
      </c>
      <c r="B2004" s="1" t="n">
        <v>161.71</v>
      </c>
      <c r="C2004" s="1" t="n">
        <v>165.75</v>
      </c>
      <c r="D2004" s="1" t="n">
        <v>159.61</v>
      </c>
      <c r="E2004" s="1" t="n">
        <v>161.36</v>
      </c>
      <c r="F2004" s="1" t="n">
        <v>61583700</v>
      </c>
      <c r="G2004" s="1" t="n">
        <v>160.67</v>
      </c>
      <c r="I2004" s="0" t="n">
        <f aca="false">B2004-E2004</f>
        <v>0.349999999999994</v>
      </c>
      <c r="J2004" s="0" t="n">
        <f aca="false">C2004-D2004</f>
        <v>6.13999999999999</v>
      </c>
      <c r="L2004" s="11" t="e">
        <f aca="false">IF(ROW(E2004) - 1 &gt;= $L$1,MMULT($AA$1:AA1($AA$1, 0, $L$1 - 1),E2004:E2004(E2004,1 - $L$1, 0)) / $K$3,"")</f>
        <v>#VALUE!</v>
      </c>
      <c r="N2004" s="0" t="e">
        <f aca="false">IF(ROW(E2004) - 1 &gt;= $N$1,SUM(E2004:E2004(E2004,1 - $N$1, 0)) / $N$1,"")</f>
        <v>#VALUE!</v>
      </c>
      <c r="P2004" s="0" t="e">
        <f aca="false">IF(ROW(N2004) - 1 &gt; $P$1, IF(OFFSET(N2004,  1 - $P$1, 0) &lt;&gt; "", MMULT($AA$2:AA2($AA$2, 0, $P$1 - 1), E2004:E2004(E2004,1 - $P$1, 0)) / $O$3,""),"")</f>
        <v>#VALUE!</v>
      </c>
    </row>
    <row collapsed="false" customFormat="false" customHeight="true" hidden="false" ht="14.4" outlineLevel="0" r="2005">
      <c r="A2005" s="5" t="n">
        <v>39469</v>
      </c>
      <c r="B2005" s="1" t="n">
        <v>148.06</v>
      </c>
      <c r="C2005" s="1" t="n">
        <v>159.98</v>
      </c>
      <c r="D2005" s="1" t="n">
        <v>146</v>
      </c>
      <c r="E2005" s="1" t="n">
        <v>155.64</v>
      </c>
      <c r="F2005" s="1" t="n">
        <v>86955500</v>
      </c>
      <c r="G2005" s="1" t="n">
        <v>154.97</v>
      </c>
      <c r="I2005" s="0" t="n">
        <f aca="false">B2005-E2005</f>
        <v>-7.57999999999998</v>
      </c>
      <c r="J2005" s="0" t="n">
        <f aca="false">C2005-D2005</f>
        <v>13.98</v>
      </c>
      <c r="L2005" s="11" t="e">
        <f aca="false">IF(ROW(E2005) - 1 &gt;= $L$1,MMULT($AA$1:AA1($AA$1, 0, $L$1 - 1),E2005:E2005(E2005,1 - $L$1, 0)) / $K$3,"")</f>
        <v>#VALUE!</v>
      </c>
      <c r="N2005" s="0" t="e">
        <f aca="false">IF(ROW(E2005) - 1 &gt;= $N$1,SUM(E2005:E2005(E2005,1 - $N$1, 0)) / $N$1,"")</f>
        <v>#VALUE!</v>
      </c>
      <c r="P2005" s="0" t="e">
        <f aca="false">IF(ROW(N2005) - 1 &gt; $P$1, IF(OFFSET(N2005,  1 - $P$1, 0) &lt;&gt; "", MMULT($AA$2:AA2($AA$2, 0, $P$1 - 1), E2005:E2005(E2005,1 - $P$1, 0)) / $O$3,""),"")</f>
        <v>#VALUE!</v>
      </c>
    </row>
    <row collapsed="false" customFormat="false" customHeight="true" hidden="false" ht="14.4" outlineLevel="0" r="2006">
      <c r="A2006" s="5" t="n">
        <v>39470</v>
      </c>
      <c r="B2006" s="1" t="n">
        <v>136.19</v>
      </c>
      <c r="C2006" s="1" t="n">
        <v>140</v>
      </c>
      <c r="D2006" s="1" t="n">
        <v>126.14</v>
      </c>
      <c r="E2006" s="1" t="n">
        <v>139.07</v>
      </c>
      <c r="F2006" s="1" t="n">
        <v>120463200</v>
      </c>
      <c r="G2006" s="1" t="n">
        <v>138.48</v>
      </c>
      <c r="I2006" s="0" t="n">
        <f aca="false">B2006-E2006</f>
        <v>-2.88</v>
      </c>
      <c r="J2006" s="0" t="n">
        <f aca="false">C2006-D2006</f>
        <v>13.86</v>
      </c>
      <c r="L2006" s="11" t="e">
        <f aca="false">IF(ROW(E2006) - 1 &gt;= $L$1,MMULT($AA$1:AA1($AA$1, 0, $L$1 - 1),E2006:E2006(E2006,1 - $L$1, 0)) / $K$3,"")</f>
        <v>#VALUE!</v>
      </c>
      <c r="N2006" s="0" t="e">
        <f aca="false">IF(ROW(E2006) - 1 &gt;= $N$1,SUM(E2006:E2006(E2006,1 - $N$1, 0)) / $N$1,"")</f>
        <v>#VALUE!</v>
      </c>
      <c r="P2006" s="0" t="e">
        <f aca="false">IF(ROW(N2006) - 1 &gt; $P$1, IF(OFFSET(N2006,  1 - $P$1, 0) &lt;&gt; "", MMULT($AA$2:AA2($AA$2, 0, $P$1 - 1), E2006:E2006(E2006,1 - $P$1, 0)) / $O$3,""),"")</f>
        <v>#VALUE!</v>
      </c>
    </row>
    <row collapsed="false" customFormat="false" customHeight="true" hidden="false" ht="14.4" outlineLevel="0" r="2007">
      <c r="A2007" s="5" t="n">
        <v>39471</v>
      </c>
      <c r="B2007" s="1" t="n">
        <v>139.99</v>
      </c>
      <c r="C2007" s="1" t="n">
        <v>140.7</v>
      </c>
      <c r="D2007" s="1" t="n">
        <v>132.01</v>
      </c>
      <c r="E2007" s="1" t="n">
        <v>135.6</v>
      </c>
      <c r="F2007" s="1" t="n">
        <v>71638100</v>
      </c>
      <c r="G2007" s="1" t="n">
        <v>135.02</v>
      </c>
      <c r="I2007" s="0" t="n">
        <f aca="false">B2007-E2007</f>
        <v>4.39000000000002</v>
      </c>
      <c r="J2007" s="0" t="n">
        <f aca="false">C2007-D2007</f>
        <v>8.69</v>
      </c>
      <c r="L2007" s="11" t="e">
        <f aca="false">IF(ROW(E2007) - 1 &gt;= $L$1,MMULT($AA$1:AA1($AA$1, 0, $L$1 - 1),E2007:E2007(E2007,1 - $L$1, 0)) / $K$3,"")</f>
        <v>#VALUE!</v>
      </c>
      <c r="N2007" s="0" t="e">
        <f aca="false">IF(ROW(E2007) - 1 &gt;= $N$1,SUM(E2007:E2007(E2007,1 - $N$1, 0)) / $N$1,"")</f>
        <v>#VALUE!</v>
      </c>
      <c r="P2007" s="0" t="e">
        <f aca="false">IF(ROW(N2007) - 1 &gt; $P$1, IF(OFFSET(N2007,  1 - $P$1, 0) &lt;&gt; "", MMULT($AA$2:AA2($AA$2, 0, $P$1 - 1), E2007:E2007(E2007,1 - $P$1, 0)) / $O$3,""),"")</f>
        <v>#VALUE!</v>
      </c>
    </row>
    <row collapsed="false" customFormat="false" customHeight="true" hidden="false" ht="14.4" outlineLevel="0" r="2008">
      <c r="A2008" s="5" t="n">
        <v>39472</v>
      </c>
      <c r="B2008" s="1" t="n">
        <v>138.99</v>
      </c>
      <c r="C2008" s="1" t="n">
        <v>139.09</v>
      </c>
      <c r="D2008" s="1" t="n">
        <v>129.61</v>
      </c>
      <c r="E2008" s="1" t="n">
        <v>130.01</v>
      </c>
      <c r="F2008" s="1" t="n">
        <v>55526400</v>
      </c>
      <c r="G2008" s="1" t="n">
        <v>129.45</v>
      </c>
      <c r="I2008" s="0" t="n">
        <f aca="false">B2008-E2008</f>
        <v>8.98000000000002</v>
      </c>
      <c r="J2008" s="0" t="n">
        <f aca="false">C2008-D2008</f>
        <v>9.47999999999999</v>
      </c>
      <c r="L2008" s="11" t="e">
        <f aca="false">IF(ROW(E2008) - 1 &gt;= $L$1,MMULT($AA$1:AA1($AA$1, 0, $L$1 - 1),E2008:E2008(E2008,1 - $L$1, 0)) / $K$3,"")</f>
        <v>#VALUE!</v>
      </c>
      <c r="N2008" s="0" t="e">
        <f aca="false">IF(ROW(E2008) - 1 &gt;= $N$1,SUM(E2008:E2008(E2008,1 - $N$1, 0)) / $N$1,"")</f>
        <v>#VALUE!</v>
      </c>
      <c r="P2008" s="0" t="e">
        <f aca="false">IF(ROW(N2008) - 1 &gt; $P$1, IF(OFFSET(N2008,  1 - $P$1, 0) &lt;&gt; "", MMULT($AA$2:AA2($AA$2, 0, $P$1 - 1), E2008:E2008(E2008,1 - $P$1, 0)) / $O$3,""),"")</f>
        <v>#VALUE!</v>
      </c>
    </row>
    <row collapsed="false" customFormat="false" customHeight="true" hidden="false" ht="14.4" outlineLevel="0" r="2009">
      <c r="A2009" s="5" t="n">
        <v>39475</v>
      </c>
      <c r="B2009" s="1" t="n">
        <v>128.16</v>
      </c>
      <c r="C2009" s="1" t="n">
        <v>133.2</v>
      </c>
      <c r="D2009" s="1" t="n">
        <v>126.45</v>
      </c>
      <c r="E2009" s="1" t="n">
        <v>130.01</v>
      </c>
      <c r="F2009" s="1" t="n">
        <v>52673000</v>
      </c>
      <c r="G2009" s="1" t="n">
        <v>129.45</v>
      </c>
      <c r="I2009" s="0" t="n">
        <f aca="false">B2009-E2009</f>
        <v>-1.84999999999999</v>
      </c>
      <c r="J2009" s="0" t="n">
        <f aca="false">C2009-D2009</f>
        <v>6.74999999999999</v>
      </c>
      <c r="L2009" s="11" t="e">
        <f aca="false">IF(ROW(E2009) - 1 &gt;= $L$1,MMULT($AA$1:AA1($AA$1, 0, $L$1 - 1),E2009:E2009(E2009,1 - $L$1, 0)) / $K$3,"")</f>
        <v>#VALUE!</v>
      </c>
      <c r="N2009" s="0" t="e">
        <f aca="false">IF(ROW(E2009) - 1 &gt;= $N$1,SUM(E2009:E2009(E2009,1 - $N$1, 0)) / $N$1,"")</f>
        <v>#VALUE!</v>
      </c>
      <c r="P2009" s="0" t="e">
        <f aca="false">IF(ROW(N2009) - 1 &gt; $P$1, IF(OFFSET(N2009,  1 - $P$1, 0) &lt;&gt; "", MMULT($AA$2:AA2($AA$2, 0, $P$1 - 1), E2009:E2009(E2009,1 - $P$1, 0)) / $O$3,""),"")</f>
        <v>#VALUE!</v>
      </c>
    </row>
    <row collapsed="false" customFormat="false" customHeight="true" hidden="false" ht="14.4" outlineLevel="0" r="2010">
      <c r="A2010" s="5" t="n">
        <v>39476</v>
      </c>
      <c r="B2010" s="1" t="n">
        <v>131.15</v>
      </c>
      <c r="C2010" s="1" t="n">
        <v>132.79</v>
      </c>
      <c r="D2010" s="1" t="n">
        <v>129.05</v>
      </c>
      <c r="E2010" s="1" t="n">
        <v>131.54</v>
      </c>
      <c r="F2010" s="1" t="n">
        <v>39285100</v>
      </c>
      <c r="G2010" s="1" t="n">
        <v>130.98</v>
      </c>
      <c r="I2010" s="0" t="n">
        <f aca="false">B2010-E2010</f>
        <v>-0.389999999999986</v>
      </c>
      <c r="J2010" s="0" t="n">
        <f aca="false">C2010-D2010</f>
        <v>3.73999999999998</v>
      </c>
      <c r="L2010" s="11" t="e">
        <f aca="false">IF(ROW(E2010) - 1 &gt;= $L$1,MMULT($AA$1:AA1($AA$1, 0, $L$1 - 1),E2010:E2010(E2010,1 - $L$1, 0)) / $K$3,"")</f>
        <v>#VALUE!</v>
      </c>
      <c r="N2010" s="0" t="e">
        <f aca="false">IF(ROW(E2010) - 1 &gt;= $N$1,SUM(E2010:E2010(E2010,1 - $N$1, 0)) / $N$1,"")</f>
        <v>#VALUE!</v>
      </c>
      <c r="P2010" s="0" t="e">
        <f aca="false">IF(ROW(N2010) - 1 &gt; $P$1, IF(OFFSET(N2010,  1 - $P$1, 0) &lt;&gt; "", MMULT($AA$2:AA2($AA$2, 0, $P$1 - 1), E2010:E2010(E2010,1 - $P$1, 0)) / $O$3,""),"")</f>
        <v>#VALUE!</v>
      </c>
    </row>
    <row collapsed="false" customFormat="false" customHeight="true" hidden="false" ht="14.4" outlineLevel="0" r="2011">
      <c r="A2011" s="5" t="n">
        <v>39477</v>
      </c>
      <c r="B2011" s="1" t="n">
        <v>131.37</v>
      </c>
      <c r="C2011" s="1" t="n">
        <v>135.45</v>
      </c>
      <c r="D2011" s="1" t="n">
        <v>130</v>
      </c>
      <c r="E2011" s="1" t="n">
        <v>132.18</v>
      </c>
      <c r="F2011" s="1" t="n">
        <v>44394700</v>
      </c>
      <c r="G2011" s="1" t="n">
        <v>131.61</v>
      </c>
      <c r="I2011" s="0" t="n">
        <f aca="false">B2011-E2011</f>
        <v>-0.810000000000002</v>
      </c>
      <c r="J2011" s="0" t="n">
        <f aca="false">C2011-D2011</f>
        <v>5.44999999999999</v>
      </c>
      <c r="L2011" s="11" t="e">
        <f aca="false">IF(ROW(E2011) - 1 &gt;= $L$1,MMULT($AA$1:AA1($AA$1, 0, $L$1 - 1),E2011:E2011(E2011,1 - $L$1, 0)) / $K$3,"")</f>
        <v>#VALUE!</v>
      </c>
      <c r="N2011" s="0" t="e">
        <f aca="false">IF(ROW(E2011) - 1 &gt;= $N$1,SUM(E2011:E2011(E2011,1 - $N$1, 0)) / $N$1,"")</f>
        <v>#VALUE!</v>
      </c>
      <c r="P2011" s="0" t="e">
        <f aca="false">IF(ROW(N2011) - 1 &gt; $P$1, IF(OFFSET(N2011,  1 - $P$1, 0) &lt;&gt; "", MMULT($AA$2:AA2($AA$2, 0, $P$1 - 1), E2011:E2011(E2011,1 - $P$1, 0)) / $O$3,""),"")</f>
        <v>#VALUE!</v>
      </c>
    </row>
    <row collapsed="false" customFormat="false" customHeight="true" hidden="false" ht="14.4" outlineLevel="0" r="2012">
      <c r="A2012" s="5" t="n">
        <v>39478</v>
      </c>
      <c r="B2012" s="1" t="n">
        <v>129.45</v>
      </c>
      <c r="C2012" s="1" t="n">
        <v>136.65</v>
      </c>
      <c r="D2012" s="1" t="n">
        <v>129.4</v>
      </c>
      <c r="E2012" s="1" t="n">
        <v>135.36</v>
      </c>
      <c r="F2012" s="1" t="n">
        <v>48059800</v>
      </c>
      <c r="G2012" s="1" t="n">
        <v>134.78</v>
      </c>
      <c r="I2012" s="0" t="n">
        <f aca="false">B2012-E2012</f>
        <v>-5.91000000000003</v>
      </c>
      <c r="J2012" s="0" t="n">
        <f aca="false">C2012-D2012</f>
        <v>7.25</v>
      </c>
      <c r="L2012" s="11" t="e">
        <f aca="false">IF(ROW(E2012) - 1 &gt;= $L$1,MMULT($AA$1:AA1($AA$1, 0, $L$1 - 1),E2012:E2012(E2012,1 - $L$1, 0)) / $K$3,"")</f>
        <v>#VALUE!</v>
      </c>
      <c r="N2012" s="0" t="e">
        <f aca="false">IF(ROW(E2012) - 1 &gt;= $N$1,SUM(E2012:E2012(E2012,1 - $N$1, 0)) / $N$1,"")</f>
        <v>#VALUE!</v>
      </c>
      <c r="P2012" s="0" t="e">
        <f aca="false">IF(ROW(N2012) - 1 &gt; $P$1, IF(OFFSET(N2012,  1 - $P$1, 0) &lt;&gt; "", MMULT($AA$2:AA2($AA$2, 0, $P$1 - 1), E2012:E2012(E2012,1 - $P$1, 0)) / $O$3,""),"")</f>
        <v>#VALUE!</v>
      </c>
    </row>
    <row collapsed="false" customFormat="false" customHeight="true" hidden="false" ht="14.4" outlineLevel="0" r="2013">
      <c r="A2013" s="5" t="n">
        <v>39479</v>
      </c>
      <c r="B2013" s="1" t="n">
        <v>136.24</v>
      </c>
      <c r="C2013" s="1" t="n">
        <v>136.59</v>
      </c>
      <c r="D2013" s="1" t="n">
        <v>132.18</v>
      </c>
      <c r="E2013" s="1" t="n">
        <v>133.75</v>
      </c>
      <c r="F2013" s="1" t="n">
        <v>36098000</v>
      </c>
      <c r="G2013" s="1" t="n">
        <v>133.18</v>
      </c>
      <c r="I2013" s="0" t="n">
        <f aca="false">B2013-E2013</f>
        <v>2.49000000000001</v>
      </c>
      <c r="J2013" s="0" t="n">
        <f aca="false">C2013-D2013</f>
        <v>4.41</v>
      </c>
      <c r="L2013" s="11" t="e">
        <f aca="false">IF(ROW(E2013) - 1 &gt;= $L$1,MMULT($AA$1:AA1($AA$1, 0, $L$1 - 1),E2013:E2013(E2013,1 - $L$1, 0)) / $K$3,"")</f>
        <v>#VALUE!</v>
      </c>
      <c r="N2013" s="0" t="e">
        <f aca="false">IF(ROW(E2013) - 1 &gt;= $N$1,SUM(E2013:E2013(E2013,1 - $N$1, 0)) / $N$1,"")</f>
        <v>#VALUE!</v>
      </c>
      <c r="P2013" s="0" t="e">
        <f aca="false">IF(ROW(N2013) - 1 &gt; $P$1, IF(OFFSET(N2013,  1 - $P$1, 0) &lt;&gt; "", MMULT($AA$2:AA2($AA$2, 0, $P$1 - 1), E2013:E2013(E2013,1 - $P$1, 0)) / $O$3,""),"")</f>
        <v>#VALUE!</v>
      </c>
    </row>
    <row collapsed="false" customFormat="false" customHeight="true" hidden="false" ht="14.4" outlineLevel="0" r="2014">
      <c r="A2014" s="5" t="n">
        <v>39482</v>
      </c>
      <c r="B2014" s="1" t="n">
        <v>134.21</v>
      </c>
      <c r="C2014" s="1" t="n">
        <v>135.9</v>
      </c>
      <c r="D2014" s="1" t="n">
        <v>131.42</v>
      </c>
      <c r="E2014" s="1" t="n">
        <v>131.65</v>
      </c>
      <c r="F2014" s="1" t="n">
        <v>32115500</v>
      </c>
      <c r="G2014" s="1" t="n">
        <v>131.09</v>
      </c>
      <c r="I2014" s="0" t="n">
        <f aca="false">B2014-E2014</f>
        <v>2.56</v>
      </c>
      <c r="J2014" s="0" t="n">
        <f aca="false">C2014-D2014</f>
        <v>4.48000000000002</v>
      </c>
      <c r="L2014" s="11" t="e">
        <f aca="false">IF(ROW(E2014) - 1 &gt;= $L$1,MMULT($AA$1:AA1($AA$1, 0, $L$1 - 1),E2014:E2014(E2014,1 - $L$1, 0)) / $K$3,"")</f>
        <v>#VALUE!</v>
      </c>
      <c r="N2014" s="0" t="e">
        <f aca="false">IF(ROW(E2014) - 1 &gt;= $N$1,SUM(E2014:E2014(E2014,1 - $N$1, 0)) / $N$1,"")</f>
        <v>#VALUE!</v>
      </c>
      <c r="P2014" s="0" t="e">
        <f aca="false">IF(ROW(N2014) - 1 &gt; $P$1, IF(OFFSET(N2014,  1 - $P$1, 0) &lt;&gt; "", MMULT($AA$2:AA2($AA$2, 0, $P$1 - 1), E2014:E2014(E2014,1 - $P$1, 0)) / $O$3,""),"")</f>
        <v>#VALUE!</v>
      </c>
    </row>
    <row collapsed="false" customFormat="false" customHeight="true" hidden="false" ht="14.4" outlineLevel="0" r="2015">
      <c r="A2015" s="5" t="n">
        <v>39483</v>
      </c>
      <c r="B2015" s="1" t="n">
        <v>130.43</v>
      </c>
      <c r="C2015" s="1" t="n">
        <v>134</v>
      </c>
      <c r="D2015" s="1" t="n">
        <v>128.9</v>
      </c>
      <c r="E2015" s="1" t="n">
        <v>129.36</v>
      </c>
      <c r="F2015" s="1" t="n">
        <v>40751500</v>
      </c>
      <c r="G2015" s="1" t="n">
        <v>128.81</v>
      </c>
      <c r="I2015" s="0" t="n">
        <f aca="false">B2015-E2015</f>
        <v>1.06999999999999</v>
      </c>
      <c r="J2015" s="0" t="n">
        <f aca="false">C2015-D2015</f>
        <v>5.09999999999999</v>
      </c>
      <c r="L2015" s="11" t="e">
        <f aca="false">IF(ROW(E2015) - 1 &gt;= $L$1,MMULT($AA$1:AA1($AA$1, 0, $L$1 - 1),E2015:E2015(E2015,1 - $L$1, 0)) / $K$3,"")</f>
        <v>#VALUE!</v>
      </c>
      <c r="N2015" s="0" t="e">
        <f aca="false">IF(ROW(E2015) - 1 &gt;= $N$1,SUM(E2015:E2015(E2015,1 - $N$1, 0)) / $N$1,"")</f>
        <v>#VALUE!</v>
      </c>
      <c r="P2015" s="0" t="e">
        <f aca="false">IF(ROW(N2015) - 1 &gt; $P$1, IF(OFFSET(N2015,  1 - $P$1, 0) &lt;&gt; "", MMULT($AA$2:AA2($AA$2, 0, $P$1 - 1), E2015:E2015(E2015,1 - $P$1, 0)) / $O$3,""),"")</f>
        <v>#VALUE!</v>
      </c>
    </row>
    <row collapsed="false" customFormat="false" customHeight="true" hidden="false" ht="14.4" outlineLevel="0" r="2016">
      <c r="A2016" s="5" t="n">
        <v>39484</v>
      </c>
      <c r="B2016" s="1" t="n">
        <v>130.83</v>
      </c>
      <c r="C2016" s="1" t="n">
        <v>131.92</v>
      </c>
      <c r="D2016" s="1" t="n">
        <v>121.77</v>
      </c>
      <c r="E2016" s="1" t="n">
        <v>122</v>
      </c>
      <c r="F2016" s="1" t="n">
        <v>56188300</v>
      </c>
      <c r="G2016" s="1" t="n">
        <v>121.48</v>
      </c>
      <c r="I2016" s="0" t="n">
        <f aca="false">B2016-E2016</f>
        <v>8.83000000000001</v>
      </c>
      <c r="J2016" s="0" t="n">
        <f aca="false">C2016-D2016</f>
        <v>10.15</v>
      </c>
      <c r="L2016" s="11" t="e">
        <f aca="false">IF(ROW(E2016) - 1 &gt;= $L$1,MMULT($AA$1:AA1($AA$1, 0, $L$1 - 1),E2016:E2016(E2016,1 - $L$1, 0)) / $K$3,"")</f>
        <v>#VALUE!</v>
      </c>
      <c r="N2016" s="0" t="e">
        <f aca="false">IF(ROW(E2016) - 1 &gt;= $N$1,SUM(E2016:E2016(E2016,1 - $N$1, 0)) / $N$1,"")</f>
        <v>#VALUE!</v>
      </c>
      <c r="P2016" s="0" t="e">
        <f aca="false">IF(ROW(N2016) - 1 &gt; $P$1, IF(OFFSET(N2016,  1 - $P$1, 0) &lt;&gt; "", MMULT($AA$2:AA2($AA$2, 0, $P$1 - 1), E2016:E2016(E2016,1 - $P$1, 0)) / $O$3,""),"")</f>
        <v>#VALUE!</v>
      </c>
    </row>
    <row collapsed="false" customFormat="false" customHeight="true" hidden="false" ht="14.4" outlineLevel="0" r="2017">
      <c r="A2017" s="5" t="n">
        <v>39485</v>
      </c>
      <c r="B2017" s="1" t="n">
        <v>119.97</v>
      </c>
      <c r="C2017" s="1" t="n">
        <v>124.78</v>
      </c>
      <c r="D2017" s="1" t="n">
        <v>117.27</v>
      </c>
      <c r="E2017" s="1" t="n">
        <v>121.24</v>
      </c>
      <c r="F2017" s="1" t="n">
        <v>74404700</v>
      </c>
      <c r="G2017" s="1" t="n">
        <v>120.72</v>
      </c>
      <c r="I2017" s="0" t="n">
        <f aca="false">B2017-E2017</f>
        <v>-1.27</v>
      </c>
      <c r="J2017" s="0" t="n">
        <f aca="false">C2017-D2017</f>
        <v>7.51000000000001</v>
      </c>
      <c r="L2017" s="11" t="e">
        <f aca="false">IF(ROW(E2017) - 1 &gt;= $L$1,MMULT($AA$1:AA1($AA$1, 0, $L$1 - 1),E2017:E2017(E2017,1 - $L$1, 0)) / $K$3,"")</f>
        <v>#VALUE!</v>
      </c>
      <c r="N2017" s="0" t="e">
        <f aca="false">IF(ROW(E2017) - 1 &gt;= $N$1,SUM(E2017:E2017(E2017,1 - $N$1, 0)) / $N$1,"")</f>
        <v>#VALUE!</v>
      </c>
      <c r="P2017" s="0" t="e">
        <f aca="false">IF(ROW(N2017) - 1 &gt; $P$1, IF(OFFSET(N2017,  1 - $P$1, 0) &lt;&gt; "", MMULT($AA$2:AA2($AA$2, 0, $P$1 - 1), E2017:E2017(E2017,1 - $P$1, 0)) / $O$3,""),"")</f>
        <v>#VALUE!</v>
      </c>
    </row>
    <row collapsed="false" customFormat="false" customHeight="true" hidden="false" ht="14.4" outlineLevel="0" r="2018">
      <c r="A2018" s="5" t="n">
        <v>39486</v>
      </c>
      <c r="B2018" s="1" t="n">
        <v>122.08</v>
      </c>
      <c r="C2018" s="1" t="n">
        <v>125.7</v>
      </c>
      <c r="D2018" s="1" t="n">
        <v>121.6</v>
      </c>
      <c r="E2018" s="1" t="n">
        <v>125.48</v>
      </c>
      <c r="F2018" s="1" t="n">
        <v>48427600</v>
      </c>
      <c r="G2018" s="1" t="n">
        <v>124.94</v>
      </c>
      <c r="I2018" s="0" t="n">
        <f aca="false">B2018-E2018</f>
        <v>-3.40000000000001</v>
      </c>
      <c r="J2018" s="0" t="n">
        <f aca="false">C2018-D2018</f>
        <v>4.10000000000001</v>
      </c>
      <c r="L2018" s="11" t="e">
        <f aca="false">IF(ROW(E2018) - 1 &gt;= $L$1,MMULT($AA$1:AA1($AA$1, 0, $L$1 - 1),E2018:E2018(E2018,1 - $L$1, 0)) / $K$3,"")</f>
        <v>#VALUE!</v>
      </c>
      <c r="N2018" s="0" t="e">
        <f aca="false">IF(ROW(E2018) - 1 &gt;= $N$1,SUM(E2018:E2018(E2018,1 - $N$1, 0)) / $N$1,"")</f>
        <v>#VALUE!</v>
      </c>
      <c r="P2018" s="0" t="e">
        <f aca="false">IF(ROW(N2018) - 1 &gt; $P$1, IF(OFFSET(N2018,  1 - $P$1, 0) &lt;&gt; "", MMULT($AA$2:AA2($AA$2, 0, $P$1 - 1), E2018:E2018(E2018,1 - $P$1, 0)) / $O$3,""),"")</f>
        <v>#VALUE!</v>
      </c>
    </row>
    <row collapsed="false" customFormat="false" customHeight="true" hidden="false" ht="14.4" outlineLevel="0" r="2019">
      <c r="A2019" s="5" t="n">
        <v>39489</v>
      </c>
      <c r="B2019" s="1" t="n">
        <v>128.01</v>
      </c>
      <c r="C2019" s="1" t="n">
        <v>129.98</v>
      </c>
      <c r="D2019" s="1" t="n">
        <v>127.2</v>
      </c>
      <c r="E2019" s="1" t="n">
        <v>129.45</v>
      </c>
      <c r="F2019" s="1" t="n">
        <v>42908300</v>
      </c>
      <c r="G2019" s="1" t="n">
        <v>128.9</v>
      </c>
      <c r="I2019" s="0" t="n">
        <f aca="false">B2019-E2019</f>
        <v>-1.44</v>
      </c>
      <c r="J2019" s="0" t="n">
        <f aca="false">C2019-D2019</f>
        <v>2.77999999999999</v>
      </c>
      <c r="L2019" s="11" t="e">
        <f aca="false">IF(ROW(E2019) - 1 &gt;= $L$1,MMULT($AA$1:AA1($AA$1, 0, $L$1 - 1),E2019:E2019(E2019,1 - $L$1, 0)) / $K$3,"")</f>
        <v>#VALUE!</v>
      </c>
      <c r="N2019" s="0" t="e">
        <f aca="false">IF(ROW(E2019) - 1 &gt;= $N$1,SUM(E2019:E2019(E2019,1 - $N$1, 0)) / $N$1,"")</f>
        <v>#VALUE!</v>
      </c>
      <c r="P2019" s="0" t="e">
        <f aca="false">IF(ROW(N2019) - 1 &gt; $P$1, IF(OFFSET(N2019,  1 - $P$1, 0) &lt;&gt; "", MMULT($AA$2:AA2($AA$2, 0, $P$1 - 1), E2019:E2019(E2019,1 - $P$1, 0)) / $O$3,""),"")</f>
        <v>#VALUE!</v>
      </c>
    </row>
    <row collapsed="false" customFormat="false" customHeight="true" hidden="false" ht="14.4" outlineLevel="0" r="2020">
      <c r="A2020" s="5" t="n">
        <v>39490</v>
      </c>
      <c r="B2020" s="1" t="n">
        <v>130.7</v>
      </c>
      <c r="C2020" s="1" t="n">
        <v>131</v>
      </c>
      <c r="D2020" s="1" t="n">
        <v>123.62</v>
      </c>
      <c r="E2020" s="1" t="n">
        <v>124.86</v>
      </c>
      <c r="F2020" s="1" t="n">
        <v>43785000</v>
      </c>
      <c r="G2020" s="1" t="n">
        <v>124.33</v>
      </c>
      <c r="I2020" s="0" t="n">
        <f aca="false">B2020-E2020</f>
        <v>5.83999999999999</v>
      </c>
      <c r="J2020" s="0" t="n">
        <f aca="false">C2020-D2020</f>
        <v>7.38</v>
      </c>
      <c r="L2020" s="11" t="e">
        <f aca="false">IF(ROW(E2020) - 1 &gt;= $L$1,MMULT($AA$1:AA1($AA$1, 0, $L$1 - 1),E2020:E2020(E2020,1 - $L$1, 0)) / $K$3,"")</f>
        <v>#VALUE!</v>
      </c>
      <c r="N2020" s="0" t="e">
        <f aca="false">IF(ROW(E2020) - 1 &gt;= $N$1,SUM(E2020:E2020(E2020,1 - $N$1, 0)) / $N$1,"")</f>
        <v>#VALUE!</v>
      </c>
      <c r="P2020" s="0" t="e">
        <f aca="false">IF(ROW(N2020) - 1 &gt; $P$1, IF(OFFSET(N2020,  1 - $P$1, 0) &lt;&gt; "", MMULT($AA$2:AA2($AA$2, 0, $P$1 - 1), E2020:E2020(E2020,1 - $P$1, 0)) / $O$3,""),"")</f>
        <v>#VALUE!</v>
      </c>
    </row>
    <row collapsed="false" customFormat="false" customHeight="true" hidden="false" ht="14.4" outlineLevel="0" r="2021">
      <c r="A2021" s="5" t="n">
        <v>39491</v>
      </c>
      <c r="B2021" s="1" t="n">
        <v>126.68</v>
      </c>
      <c r="C2021" s="1" t="n">
        <v>129.78</v>
      </c>
      <c r="D2021" s="1" t="n">
        <v>125.63</v>
      </c>
      <c r="E2021" s="1" t="n">
        <v>129.4</v>
      </c>
      <c r="F2021" s="1" t="n">
        <v>34590500</v>
      </c>
      <c r="G2021" s="1" t="n">
        <v>128.85</v>
      </c>
      <c r="I2021" s="0" t="n">
        <f aca="false">B2021-E2021</f>
        <v>-2.72</v>
      </c>
      <c r="J2021" s="0" t="n">
        <f aca="false">C2021-D2021</f>
        <v>4.15000000000001</v>
      </c>
      <c r="L2021" s="11" t="e">
        <f aca="false">IF(ROW(E2021) - 1 &gt;= $L$1,MMULT($AA$1:AA1($AA$1, 0, $L$1 - 1),E2021:E2021(E2021,1 - $L$1, 0)) / $K$3,"")</f>
        <v>#VALUE!</v>
      </c>
      <c r="N2021" s="0" t="e">
        <f aca="false">IF(ROW(E2021) - 1 &gt;= $N$1,SUM(E2021:E2021(E2021,1 - $N$1, 0)) / $N$1,"")</f>
        <v>#VALUE!</v>
      </c>
      <c r="P2021" s="0" t="e">
        <f aca="false">IF(ROW(N2021) - 1 &gt; $P$1, IF(OFFSET(N2021,  1 - $P$1, 0) &lt;&gt; "", MMULT($AA$2:AA2($AA$2, 0, $P$1 - 1), E2021:E2021(E2021,1 - $P$1, 0)) / $O$3,""),"")</f>
        <v>#VALUE!</v>
      </c>
    </row>
    <row collapsed="false" customFormat="false" customHeight="true" hidden="false" ht="14.4" outlineLevel="0" r="2022">
      <c r="A2022" s="5" t="n">
        <v>39492</v>
      </c>
      <c r="B2022" s="1" t="n">
        <v>129.4</v>
      </c>
      <c r="C2022" s="1" t="n">
        <v>130.8</v>
      </c>
      <c r="D2022" s="1" t="n">
        <v>127.01</v>
      </c>
      <c r="E2022" s="1" t="n">
        <v>127.46</v>
      </c>
      <c r="F2022" s="1" t="n">
        <v>34074900</v>
      </c>
      <c r="G2022" s="1" t="n">
        <v>126.92</v>
      </c>
      <c r="I2022" s="0" t="n">
        <f aca="false">B2022-E2022</f>
        <v>1.94000000000001</v>
      </c>
      <c r="J2022" s="0" t="n">
        <f aca="false">C2022-D2022</f>
        <v>3.79000000000001</v>
      </c>
      <c r="L2022" s="11" t="e">
        <f aca="false">IF(ROW(E2022) - 1 &gt;= $L$1,MMULT($AA$1:AA1($AA$1, 0, $L$1 - 1),E2022:E2022(E2022,1 - $L$1, 0)) / $K$3,"")</f>
        <v>#VALUE!</v>
      </c>
      <c r="N2022" s="0" t="e">
        <f aca="false">IF(ROW(E2022) - 1 &gt;= $N$1,SUM(E2022:E2022(E2022,1 - $N$1, 0)) / $N$1,"")</f>
        <v>#VALUE!</v>
      </c>
      <c r="P2022" s="0" t="e">
        <f aca="false">IF(ROW(N2022) - 1 &gt; $P$1, IF(OFFSET(N2022,  1 - $P$1, 0) &lt;&gt; "", MMULT($AA$2:AA2($AA$2, 0, $P$1 - 1), E2022:E2022(E2022,1 - $P$1, 0)) / $O$3,""),"")</f>
        <v>#VALUE!</v>
      </c>
    </row>
    <row collapsed="false" customFormat="false" customHeight="true" hidden="false" ht="14.4" outlineLevel="0" r="2023">
      <c r="A2023" s="5" t="n">
        <v>39493</v>
      </c>
      <c r="B2023" s="1" t="n">
        <v>126.27</v>
      </c>
      <c r="C2023" s="1" t="n">
        <v>127.08</v>
      </c>
      <c r="D2023" s="1" t="n">
        <v>124.06</v>
      </c>
      <c r="E2023" s="1" t="n">
        <v>124.63</v>
      </c>
      <c r="F2023" s="1" t="n">
        <v>32189300</v>
      </c>
      <c r="G2023" s="1" t="n">
        <v>124.1</v>
      </c>
      <c r="I2023" s="0" t="n">
        <f aca="false">B2023-E2023</f>
        <v>1.64</v>
      </c>
      <c r="J2023" s="0" t="n">
        <f aca="false">C2023-D2023</f>
        <v>3.02</v>
      </c>
      <c r="L2023" s="11" t="e">
        <f aca="false">IF(ROW(E2023) - 1 &gt;= $L$1,MMULT($AA$1:AA1($AA$1, 0, $L$1 - 1),E2023:E2023(E2023,1 - $L$1, 0)) / $K$3,"")</f>
        <v>#VALUE!</v>
      </c>
      <c r="N2023" s="0" t="e">
        <f aca="false">IF(ROW(E2023) - 1 &gt;= $N$1,SUM(E2023:E2023(E2023,1 - $N$1, 0)) / $N$1,"")</f>
        <v>#VALUE!</v>
      </c>
      <c r="P2023" s="0" t="e">
        <f aca="false">IF(ROW(N2023) - 1 &gt; $P$1, IF(OFFSET(N2023,  1 - $P$1, 0) &lt;&gt; "", MMULT($AA$2:AA2($AA$2, 0, $P$1 - 1), E2023:E2023(E2023,1 - $P$1, 0)) / $O$3,""),"")</f>
        <v>#VALUE!</v>
      </c>
    </row>
    <row collapsed="false" customFormat="false" customHeight="true" hidden="false" ht="14.4" outlineLevel="0" r="2024">
      <c r="A2024" s="5" t="n">
        <v>39497</v>
      </c>
      <c r="B2024" s="1" t="n">
        <v>125.99</v>
      </c>
      <c r="C2024" s="1" t="n">
        <v>126.75</v>
      </c>
      <c r="D2024" s="1" t="n">
        <v>121.44</v>
      </c>
      <c r="E2024" s="1" t="n">
        <v>122.18</v>
      </c>
      <c r="F2024" s="1" t="n">
        <v>35894500</v>
      </c>
      <c r="G2024" s="1" t="n">
        <v>121.66</v>
      </c>
      <c r="I2024" s="0" t="n">
        <f aca="false">B2024-E2024</f>
        <v>3.80999999999999</v>
      </c>
      <c r="J2024" s="0" t="n">
        <f aca="false">C2024-D2024</f>
        <v>5.31</v>
      </c>
      <c r="L2024" s="11" t="e">
        <f aca="false">IF(ROW(E2024) - 1 &gt;= $L$1,MMULT($AA$1:AA1($AA$1, 0, $L$1 - 1),E2024:E2024(E2024,1 - $L$1, 0)) / $K$3,"")</f>
        <v>#VALUE!</v>
      </c>
      <c r="N2024" s="0" t="e">
        <f aca="false">IF(ROW(E2024) - 1 &gt;= $N$1,SUM(E2024:E2024(E2024,1 - $N$1, 0)) / $N$1,"")</f>
        <v>#VALUE!</v>
      </c>
      <c r="P2024" s="0" t="e">
        <f aca="false">IF(ROW(N2024) - 1 &gt; $P$1, IF(OFFSET(N2024,  1 - $P$1, 0) &lt;&gt; "", MMULT($AA$2:AA2($AA$2, 0, $P$1 - 1), E2024:E2024(E2024,1 - $P$1, 0)) / $O$3,""),"")</f>
        <v>#VALUE!</v>
      </c>
    </row>
    <row collapsed="false" customFormat="false" customHeight="true" hidden="false" ht="14.4" outlineLevel="0" r="2025">
      <c r="A2025" s="5" t="n">
        <v>39498</v>
      </c>
      <c r="B2025" s="1" t="n">
        <v>122.2</v>
      </c>
      <c r="C2025" s="1" t="n">
        <v>124.6</v>
      </c>
      <c r="D2025" s="1" t="n">
        <v>121.68</v>
      </c>
      <c r="E2025" s="1" t="n">
        <v>123.82</v>
      </c>
      <c r="F2025" s="1" t="n">
        <v>34551400</v>
      </c>
      <c r="G2025" s="1" t="n">
        <v>123.29</v>
      </c>
      <c r="I2025" s="0" t="n">
        <f aca="false">B2025-E2025</f>
        <v>-1.61999999999999</v>
      </c>
      <c r="J2025" s="0" t="n">
        <f aca="false">C2025-D2025</f>
        <v>2.91999999999999</v>
      </c>
      <c r="L2025" s="11" t="e">
        <f aca="false">IF(ROW(E2025) - 1 &gt;= $L$1,MMULT($AA$1:AA1($AA$1, 0, $L$1 - 1),E2025:E2025(E2025,1 - $L$1, 0)) / $K$3,"")</f>
        <v>#VALUE!</v>
      </c>
      <c r="N2025" s="0" t="e">
        <f aca="false">IF(ROW(E2025) - 1 &gt;= $N$1,SUM(E2025:E2025(E2025,1 - $N$1, 0)) / $N$1,"")</f>
        <v>#VALUE!</v>
      </c>
      <c r="P2025" s="0" t="e">
        <f aca="false">IF(ROW(N2025) - 1 &gt; $P$1, IF(OFFSET(N2025,  1 - $P$1, 0) &lt;&gt; "", MMULT($AA$2:AA2($AA$2, 0, $P$1 - 1), E2025:E2025(E2025,1 - $P$1, 0)) / $O$3,""),"")</f>
        <v>#VALUE!</v>
      </c>
    </row>
    <row collapsed="false" customFormat="false" customHeight="true" hidden="false" ht="14.4" outlineLevel="0" r="2026">
      <c r="A2026" s="5" t="n">
        <v>39499</v>
      </c>
      <c r="B2026" s="1" t="n">
        <v>126.05</v>
      </c>
      <c r="C2026" s="1" t="n">
        <v>126.47</v>
      </c>
      <c r="D2026" s="1" t="n">
        <v>120.86</v>
      </c>
      <c r="E2026" s="1" t="n">
        <v>121.54</v>
      </c>
      <c r="F2026" s="1" t="n">
        <v>33504100</v>
      </c>
      <c r="G2026" s="1" t="n">
        <v>121.02</v>
      </c>
      <c r="I2026" s="0" t="n">
        <f aca="false">B2026-E2026</f>
        <v>4.50999999999999</v>
      </c>
      <c r="J2026" s="0" t="n">
        <f aca="false">C2026-D2026</f>
        <v>5.61</v>
      </c>
      <c r="L2026" s="11" t="e">
        <f aca="false">IF(ROW(E2026) - 1 &gt;= $L$1,MMULT($AA$1:AA1($AA$1, 0, $L$1 - 1),E2026:E2026(E2026,1 - $L$1, 0)) / $K$3,"")</f>
        <v>#VALUE!</v>
      </c>
      <c r="N2026" s="0" t="e">
        <f aca="false">IF(ROW(E2026) - 1 &gt;= $N$1,SUM(E2026:E2026(E2026,1 - $N$1, 0)) / $N$1,"")</f>
        <v>#VALUE!</v>
      </c>
      <c r="P2026" s="0" t="e">
        <f aca="false">IF(ROW(N2026) - 1 &gt; $P$1, IF(OFFSET(N2026,  1 - $P$1, 0) &lt;&gt; "", MMULT($AA$2:AA2($AA$2, 0, $P$1 - 1), E2026:E2026(E2026,1 - $P$1, 0)) / $O$3,""),"")</f>
        <v>#VALUE!</v>
      </c>
    </row>
    <row collapsed="false" customFormat="false" customHeight="true" hidden="false" ht="14.4" outlineLevel="0" r="2027">
      <c r="A2027" s="5" t="n">
        <v>39500</v>
      </c>
      <c r="B2027" s="1" t="n">
        <v>122.48</v>
      </c>
      <c r="C2027" s="1" t="n">
        <v>122.51</v>
      </c>
      <c r="D2027" s="1" t="n">
        <v>115.87</v>
      </c>
      <c r="E2027" s="1" t="n">
        <v>119.46</v>
      </c>
      <c r="F2027" s="1" t="n">
        <v>54638500</v>
      </c>
      <c r="G2027" s="1" t="n">
        <v>118.95</v>
      </c>
      <c r="I2027" s="0" t="n">
        <f aca="false">B2027-E2027</f>
        <v>3.02000000000001</v>
      </c>
      <c r="J2027" s="0" t="n">
        <f aca="false">C2027-D2027</f>
        <v>6.64</v>
      </c>
      <c r="L2027" s="11" t="e">
        <f aca="false">IF(ROW(E2027) - 1 &gt;= $L$1,MMULT($AA$1:AA1($AA$1, 0, $L$1 - 1),E2027:E2027(E2027,1 - $L$1, 0)) / $K$3,"")</f>
        <v>#VALUE!</v>
      </c>
      <c r="N2027" s="0" t="e">
        <f aca="false">IF(ROW(E2027) - 1 &gt;= $N$1,SUM(E2027:E2027(E2027,1 - $N$1, 0)) / $N$1,"")</f>
        <v>#VALUE!</v>
      </c>
      <c r="P2027" s="0" t="e">
        <f aca="false">IF(ROW(N2027) - 1 &gt; $P$1, IF(OFFSET(N2027,  1 - $P$1, 0) &lt;&gt; "", MMULT($AA$2:AA2($AA$2, 0, $P$1 - 1), E2027:E2027(E2027,1 - $P$1, 0)) / $O$3,""),"")</f>
        <v>#VALUE!</v>
      </c>
    </row>
    <row collapsed="false" customFormat="false" customHeight="true" hidden="false" ht="14.4" outlineLevel="0" r="2028">
      <c r="A2028" s="5" t="n">
        <v>39503</v>
      </c>
      <c r="B2028" s="1" t="n">
        <v>118.59</v>
      </c>
      <c r="C2028" s="1" t="n">
        <v>120.17</v>
      </c>
      <c r="D2028" s="1" t="n">
        <v>116.66</v>
      </c>
      <c r="E2028" s="1" t="n">
        <v>119.74</v>
      </c>
      <c r="F2028" s="1" t="n">
        <v>44884800</v>
      </c>
      <c r="G2028" s="1" t="n">
        <v>119.23</v>
      </c>
      <c r="I2028" s="0" t="n">
        <f aca="false">B2028-E2028</f>
        <v>-1.14999999999999</v>
      </c>
      <c r="J2028" s="0" t="n">
        <f aca="false">C2028-D2028</f>
        <v>3.51000000000001</v>
      </c>
      <c r="L2028" s="11" t="e">
        <f aca="false">IF(ROW(E2028) - 1 &gt;= $L$1,MMULT($AA$1:AA1($AA$1, 0, $L$1 - 1),E2028:E2028(E2028,1 - $L$1, 0)) / $K$3,"")</f>
        <v>#VALUE!</v>
      </c>
      <c r="N2028" s="0" t="e">
        <f aca="false">IF(ROW(E2028) - 1 &gt;= $N$1,SUM(E2028:E2028(E2028,1 - $N$1, 0)) / $N$1,"")</f>
        <v>#VALUE!</v>
      </c>
      <c r="P2028" s="0" t="e">
        <f aca="false">IF(ROW(N2028) - 1 &gt; $P$1, IF(OFFSET(N2028,  1 - $P$1, 0) &lt;&gt; "", MMULT($AA$2:AA2($AA$2, 0, $P$1 - 1), E2028:E2028(E2028,1 - $P$1, 0)) / $O$3,""),"")</f>
        <v>#VALUE!</v>
      </c>
    </row>
    <row collapsed="false" customFormat="false" customHeight="true" hidden="false" ht="14.4" outlineLevel="0" r="2029">
      <c r="A2029" s="5" t="n">
        <v>39504</v>
      </c>
      <c r="B2029" s="1" t="n">
        <v>117.64</v>
      </c>
      <c r="C2029" s="1" t="n">
        <v>121.09</v>
      </c>
      <c r="D2029" s="1" t="n">
        <v>115.44</v>
      </c>
      <c r="E2029" s="1" t="n">
        <v>119.15</v>
      </c>
      <c r="F2029" s="1" t="n">
        <v>53746000</v>
      </c>
      <c r="G2029" s="1" t="n">
        <v>118.64</v>
      </c>
      <c r="I2029" s="0" t="n">
        <f aca="false">B2029-E2029</f>
        <v>-1.51000000000001</v>
      </c>
      <c r="J2029" s="0" t="n">
        <f aca="false">C2029-D2029</f>
        <v>5.65000000000001</v>
      </c>
      <c r="L2029" s="11" t="e">
        <f aca="false">IF(ROW(E2029) - 1 &gt;= $L$1,MMULT($AA$1:AA1($AA$1, 0, $L$1 - 1),E2029:E2029(E2029,1 - $L$1, 0)) / $K$3,"")</f>
        <v>#VALUE!</v>
      </c>
      <c r="N2029" s="0" t="e">
        <f aca="false">IF(ROW(E2029) - 1 &gt;= $N$1,SUM(E2029:E2029(E2029,1 - $N$1, 0)) / $N$1,"")</f>
        <v>#VALUE!</v>
      </c>
      <c r="P2029" s="0" t="e">
        <f aca="false">IF(ROW(N2029) - 1 &gt; $P$1, IF(OFFSET(N2029,  1 - $P$1, 0) &lt;&gt; "", MMULT($AA$2:AA2($AA$2, 0, $P$1 - 1), E2029:E2029(E2029,1 - $P$1, 0)) / $O$3,""),"")</f>
        <v>#VALUE!</v>
      </c>
    </row>
    <row collapsed="false" customFormat="false" customHeight="true" hidden="false" ht="14.4" outlineLevel="0" r="2030">
      <c r="A2030" s="5" t="n">
        <v>39505</v>
      </c>
      <c r="B2030" s="1" t="n">
        <v>118.23</v>
      </c>
      <c r="C2030" s="1" t="n">
        <v>123.05</v>
      </c>
      <c r="D2030" s="1" t="n">
        <v>118.09</v>
      </c>
      <c r="E2030" s="1" t="n">
        <v>122.96</v>
      </c>
      <c r="F2030" s="1" t="n">
        <v>52683500</v>
      </c>
      <c r="G2030" s="1" t="n">
        <v>122.43</v>
      </c>
      <c r="I2030" s="0" t="n">
        <f aca="false">B2030-E2030</f>
        <v>-4.72999999999999</v>
      </c>
      <c r="J2030" s="0" t="n">
        <f aca="false">C2030-D2030</f>
        <v>4.95999999999999</v>
      </c>
      <c r="L2030" s="11" t="e">
        <f aca="false">IF(ROW(E2030) - 1 &gt;= $L$1,MMULT($AA$1:AA1($AA$1, 0, $L$1 - 1),E2030:E2030(E2030,1 - $L$1, 0)) / $K$3,"")</f>
        <v>#VALUE!</v>
      </c>
      <c r="N2030" s="0" t="e">
        <f aca="false">IF(ROW(E2030) - 1 &gt;= $N$1,SUM(E2030:E2030(E2030,1 - $N$1, 0)) / $N$1,"")</f>
        <v>#VALUE!</v>
      </c>
      <c r="P2030" s="0" t="e">
        <f aca="false">IF(ROW(N2030) - 1 &gt; $P$1, IF(OFFSET(N2030,  1 - $P$1, 0) &lt;&gt; "", MMULT($AA$2:AA2($AA$2, 0, $P$1 - 1), E2030:E2030(E2030,1 - $P$1, 0)) / $O$3,""),"")</f>
        <v>#VALUE!</v>
      </c>
    </row>
    <row collapsed="false" customFormat="false" customHeight="true" hidden="false" ht="14.4" outlineLevel="0" r="2031">
      <c r="A2031" s="5" t="n">
        <v>39506</v>
      </c>
      <c r="B2031" s="1" t="n">
        <v>127.2</v>
      </c>
      <c r="C2031" s="1" t="n">
        <v>132.2</v>
      </c>
      <c r="D2031" s="1" t="n">
        <v>125.77</v>
      </c>
      <c r="E2031" s="1" t="n">
        <v>129.91</v>
      </c>
      <c r="F2031" s="1" t="n">
        <v>57794800</v>
      </c>
      <c r="G2031" s="1" t="n">
        <v>129.35</v>
      </c>
      <c r="I2031" s="0" t="n">
        <f aca="false">B2031-E2031</f>
        <v>-2.70999999999999</v>
      </c>
      <c r="J2031" s="0" t="n">
        <f aca="false">C2031-D2031</f>
        <v>6.42999999999999</v>
      </c>
      <c r="L2031" s="11" t="e">
        <f aca="false">IF(ROW(E2031) - 1 &gt;= $L$1,MMULT($AA$1:AA1($AA$1, 0, $L$1 - 1),E2031:E2031(E2031,1 - $L$1, 0)) / $K$3,"")</f>
        <v>#VALUE!</v>
      </c>
      <c r="N2031" s="0" t="e">
        <f aca="false">IF(ROW(E2031) - 1 &gt;= $N$1,SUM(E2031:E2031(E2031,1 - $N$1, 0)) / $N$1,"")</f>
        <v>#VALUE!</v>
      </c>
      <c r="P2031" s="0" t="e">
        <f aca="false">IF(ROW(N2031) - 1 &gt; $P$1, IF(OFFSET(N2031,  1 - $P$1, 0) &lt;&gt; "", MMULT($AA$2:AA2($AA$2, 0, $P$1 - 1), E2031:E2031(E2031,1 - $P$1, 0)) / $O$3,""),"")</f>
        <v>#VALUE!</v>
      </c>
    </row>
    <row collapsed="false" customFormat="false" customHeight="true" hidden="false" ht="14.4" outlineLevel="0" r="2032">
      <c r="A2032" s="5" t="n">
        <v>39507</v>
      </c>
      <c r="B2032" s="1" t="n">
        <v>129.29</v>
      </c>
      <c r="C2032" s="1" t="n">
        <v>130.21</v>
      </c>
      <c r="D2032" s="1" t="n">
        <v>124.8</v>
      </c>
      <c r="E2032" s="1" t="n">
        <v>125.02</v>
      </c>
      <c r="F2032" s="1" t="n">
        <v>44838600</v>
      </c>
      <c r="G2032" s="1" t="n">
        <v>124.49</v>
      </c>
      <c r="I2032" s="0" t="n">
        <f aca="false">B2032-E2032</f>
        <v>4.27</v>
      </c>
      <c r="J2032" s="0" t="n">
        <f aca="false">C2032-D2032</f>
        <v>5.41000000000001</v>
      </c>
      <c r="L2032" s="11" t="e">
        <f aca="false">IF(ROW(E2032) - 1 &gt;= $L$1,MMULT($AA$1:AA1($AA$1, 0, $L$1 - 1),E2032:E2032(E2032,1 - $L$1, 0)) / $K$3,"")</f>
        <v>#VALUE!</v>
      </c>
      <c r="N2032" s="0" t="e">
        <f aca="false">IF(ROW(E2032) - 1 &gt;= $N$1,SUM(E2032:E2032(E2032,1 - $N$1, 0)) / $N$1,"")</f>
        <v>#VALUE!</v>
      </c>
      <c r="P2032" s="0" t="e">
        <f aca="false">IF(ROW(N2032) - 1 &gt; $P$1, IF(OFFSET(N2032,  1 - $P$1, 0) &lt;&gt; "", MMULT($AA$2:AA2($AA$2, 0, $P$1 - 1), E2032:E2032(E2032,1 - $P$1, 0)) / $O$3,""),"")</f>
        <v>#VALUE!</v>
      </c>
    </row>
    <row collapsed="false" customFormat="false" customHeight="true" hidden="false" ht="14.4" outlineLevel="0" r="2033">
      <c r="A2033" s="5" t="n">
        <v>39510</v>
      </c>
      <c r="B2033" s="1" t="n">
        <v>124.44</v>
      </c>
      <c r="C2033" s="1" t="n">
        <v>125.98</v>
      </c>
      <c r="D2033" s="1" t="n">
        <v>118</v>
      </c>
      <c r="E2033" s="1" t="n">
        <v>121.73</v>
      </c>
      <c r="F2033" s="1" t="n">
        <v>56894400</v>
      </c>
      <c r="G2033" s="1" t="n">
        <v>121.21</v>
      </c>
      <c r="I2033" s="0" t="n">
        <f aca="false">B2033-E2033</f>
        <v>2.70999999999999</v>
      </c>
      <c r="J2033" s="0" t="n">
        <f aca="false">C2033-D2033</f>
        <v>7.98</v>
      </c>
      <c r="L2033" s="11" t="e">
        <f aca="false">IF(ROW(E2033) - 1 &gt;= $L$1,MMULT($AA$1:AA1($AA$1, 0, $L$1 - 1),E2033:E2033(E2033,1 - $L$1, 0)) / $K$3,"")</f>
        <v>#VALUE!</v>
      </c>
      <c r="N2033" s="0" t="e">
        <f aca="false">IF(ROW(E2033) - 1 &gt;= $N$1,SUM(E2033:E2033(E2033,1 - $N$1, 0)) / $N$1,"")</f>
        <v>#VALUE!</v>
      </c>
      <c r="P2033" s="0" t="e">
        <f aca="false">IF(ROW(N2033) - 1 &gt; $P$1, IF(OFFSET(N2033,  1 - $P$1, 0) &lt;&gt; "", MMULT($AA$2:AA2($AA$2, 0, $P$1 - 1), E2033:E2033(E2033,1 - $P$1, 0)) / $O$3,""),"")</f>
        <v>#VALUE!</v>
      </c>
    </row>
    <row collapsed="false" customFormat="false" customHeight="true" hidden="false" ht="14.4" outlineLevel="0" r="2034">
      <c r="A2034" s="5" t="n">
        <v>39511</v>
      </c>
      <c r="B2034" s="1" t="n">
        <v>121.99</v>
      </c>
      <c r="C2034" s="1" t="n">
        <v>124.88</v>
      </c>
      <c r="D2034" s="1" t="n">
        <v>120.4</v>
      </c>
      <c r="E2034" s="1" t="n">
        <v>124.62</v>
      </c>
      <c r="F2034" s="1" t="n">
        <v>63763700</v>
      </c>
      <c r="G2034" s="1" t="n">
        <v>124.09</v>
      </c>
      <c r="I2034" s="0" t="n">
        <f aca="false">B2034-E2034</f>
        <v>-2.63000000000001</v>
      </c>
      <c r="J2034" s="0" t="n">
        <f aca="false">C2034-D2034</f>
        <v>4.47999999999999</v>
      </c>
      <c r="L2034" s="11" t="e">
        <f aca="false">IF(ROW(E2034) - 1 &gt;= $L$1,MMULT($AA$1:AA1($AA$1, 0, $L$1 - 1),E2034:E2034(E2034,1 - $L$1, 0)) / $K$3,"")</f>
        <v>#VALUE!</v>
      </c>
      <c r="N2034" s="0" t="e">
        <f aca="false">IF(ROW(E2034) - 1 &gt;= $N$1,SUM(E2034:E2034(E2034,1 - $N$1, 0)) / $N$1,"")</f>
        <v>#VALUE!</v>
      </c>
      <c r="P2034" s="0" t="e">
        <f aca="false">IF(ROW(N2034) - 1 &gt; $P$1, IF(OFFSET(N2034,  1 - $P$1, 0) &lt;&gt; "", MMULT($AA$2:AA2($AA$2, 0, $P$1 - 1), E2034:E2034(E2034,1 - $P$1, 0)) / $O$3,""),"")</f>
        <v>#VALUE!</v>
      </c>
    </row>
    <row collapsed="false" customFormat="false" customHeight="true" hidden="false" ht="14.4" outlineLevel="0" r="2035">
      <c r="A2035" s="5" t="n">
        <v>39512</v>
      </c>
      <c r="B2035" s="1" t="n">
        <v>123.58</v>
      </c>
      <c r="C2035" s="1" t="n">
        <v>125.14</v>
      </c>
      <c r="D2035" s="1" t="n">
        <v>122.25</v>
      </c>
      <c r="E2035" s="1" t="n">
        <v>124.49</v>
      </c>
      <c r="F2035" s="1" t="n">
        <v>43637000</v>
      </c>
      <c r="G2035" s="1" t="n">
        <v>123.96</v>
      </c>
      <c r="I2035" s="0" t="n">
        <f aca="false">B2035-E2035</f>
        <v>-0.909999999999997</v>
      </c>
      <c r="J2035" s="0" t="n">
        <f aca="false">C2035-D2035</f>
        <v>2.89</v>
      </c>
      <c r="L2035" s="11" t="e">
        <f aca="false">IF(ROW(E2035) - 1 &gt;= $L$1,MMULT($AA$1:AA1($AA$1, 0, $L$1 - 1),E2035:E2035(E2035,1 - $L$1, 0)) / $K$3,"")</f>
        <v>#VALUE!</v>
      </c>
      <c r="N2035" s="0" t="e">
        <f aca="false">IF(ROW(E2035) - 1 &gt;= $N$1,SUM(E2035:E2035(E2035,1 - $N$1, 0)) / $N$1,"")</f>
        <v>#VALUE!</v>
      </c>
      <c r="P2035" s="0" t="e">
        <f aca="false">IF(ROW(N2035) - 1 &gt; $P$1, IF(OFFSET(N2035,  1 - $P$1, 0) &lt;&gt; "", MMULT($AA$2:AA2($AA$2, 0, $P$1 - 1), E2035:E2035(E2035,1 - $P$1, 0)) / $O$3,""),"")</f>
        <v>#VALUE!</v>
      </c>
    </row>
    <row collapsed="false" customFormat="false" customHeight="true" hidden="false" ht="14.4" outlineLevel="0" r="2036">
      <c r="A2036" s="5" t="n">
        <v>39513</v>
      </c>
      <c r="B2036" s="1" t="n">
        <v>124.61</v>
      </c>
      <c r="C2036" s="1" t="n">
        <v>127.5</v>
      </c>
      <c r="D2036" s="1" t="n">
        <v>120.81</v>
      </c>
      <c r="E2036" s="1" t="n">
        <v>120.93</v>
      </c>
      <c r="F2036" s="1" t="n">
        <v>52632100</v>
      </c>
      <c r="G2036" s="1" t="n">
        <v>120.41</v>
      </c>
      <c r="I2036" s="0" t="n">
        <f aca="false">B2036-E2036</f>
        <v>3.67999999999999</v>
      </c>
      <c r="J2036" s="0" t="n">
        <f aca="false">C2036-D2036</f>
        <v>6.69</v>
      </c>
      <c r="L2036" s="11" t="e">
        <f aca="false">IF(ROW(E2036) - 1 &gt;= $L$1,MMULT($AA$1:AA1($AA$1, 0, $L$1 - 1),E2036:E2036(E2036,1 - $L$1, 0)) / $K$3,"")</f>
        <v>#VALUE!</v>
      </c>
      <c r="N2036" s="0" t="e">
        <f aca="false">IF(ROW(E2036) - 1 &gt;= $N$1,SUM(E2036:E2036(E2036,1 - $N$1, 0)) / $N$1,"")</f>
        <v>#VALUE!</v>
      </c>
      <c r="P2036" s="0" t="e">
        <f aca="false">IF(ROW(N2036) - 1 &gt; $P$1, IF(OFFSET(N2036,  1 - $P$1, 0) &lt;&gt; "", MMULT($AA$2:AA2($AA$2, 0, $P$1 - 1), E2036:E2036(E2036,1 - $P$1, 0)) / $O$3,""),"")</f>
        <v>#VALUE!</v>
      </c>
    </row>
    <row collapsed="false" customFormat="false" customHeight="true" hidden="false" ht="14.4" outlineLevel="0" r="2037">
      <c r="A2037" s="5" t="n">
        <v>39514</v>
      </c>
      <c r="B2037" s="1" t="n">
        <v>120.41</v>
      </c>
      <c r="C2037" s="1" t="n">
        <v>122.98</v>
      </c>
      <c r="D2037" s="1" t="n">
        <v>119.05</v>
      </c>
      <c r="E2037" s="1" t="n">
        <v>122.25</v>
      </c>
      <c r="F2037" s="1" t="n">
        <v>43945100</v>
      </c>
      <c r="G2037" s="1" t="n">
        <v>121.73</v>
      </c>
      <c r="I2037" s="0" t="n">
        <f aca="false">B2037-E2037</f>
        <v>-1.84</v>
      </c>
      <c r="J2037" s="0" t="n">
        <f aca="false">C2037-D2037</f>
        <v>3.93000000000001</v>
      </c>
      <c r="L2037" s="11" t="e">
        <f aca="false">IF(ROW(E2037) - 1 &gt;= $L$1,MMULT($AA$1:AA1($AA$1, 0, $L$1 - 1),E2037:E2037(E2037,1 - $L$1, 0)) / $K$3,"")</f>
        <v>#VALUE!</v>
      </c>
      <c r="N2037" s="0" t="e">
        <f aca="false">IF(ROW(E2037) - 1 &gt;= $N$1,SUM(E2037:E2037(E2037,1 - $N$1, 0)) / $N$1,"")</f>
        <v>#VALUE!</v>
      </c>
      <c r="P2037" s="0" t="e">
        <f aca="false">IF(ROW(N2037) - 1 &gt; $P$1, IF(OFFSET(N2037,  1 - $P$1, 0) &lt;&gt; "", MMULT($AA$2:AA2($AA$2, 0, $P$1 - 1), E2037:E2037(E2037,1 - $P$1, 0)) / $O$3,""),"")</f>
        <v>#VALUE!</v>
      </c>
    </row>
    <row collapsed="false" customFormat="false" customHeight="true" hidden="false" ht="14.4" outlineLevel="0" r="2038">
      <c r="A2038" s="5" t="n">
        <v>39517</v>
      </c>
      <c r="B2038" s="1" t="n">
        <v>121.98</v>
      </c>
      <c r="C2038" s="1" t="n">
        <v>123.46</v>
      </c>
      <c r="D2038" s="1" t="n">
        <v>119.37</v>
      </c>
      <c r="E2038" s="1" t="n">
        <v>119.69</v>
      </c>
      <c r="F2038" s="1" t="n">
        <v>35699600</v>
      </c>
      <c r="G2038" s="1" t="n">
        <v>119.18</v>
      </c>
      <c r="I2038" s="0" t="n">
        <f aca="false">B2038-E2038</f>
        <v>2.29000000000001</v>
      </c>
      <c r="J2038" s="0" t="n">
        <f aca="false">C2038-D2038</f>
        <v>4.08999999999999</v>
      </c>
      <c r="L2038" s="11" t="e">
        <f aca="false">IF(ROW(E2038) - 1 &gt;= $L$1,MMULT($AA$1:AA1($AA$1, 0, $L$1 - 1),E2038:E2038(E2038,1 - $L$1, 0)) / $K$3,"")</f>
        <v>#VALUE!</v>
      </c>
      <c r="N2038" s="0" t="e">
        <f aca="false">IF(ROW(E2038) - 1 &gt;= $N$1,SUM(E2038:E2038(E2038,1 - $N$1, 0)) / $N$1,"")</f>
        <v>#VALUE!</v>
      </c>
      <c r="P2038" s="0" t="e">
        <f aca="false">IF(ROW(N2038) - 1 &gt; $P$1, IF(OFFSET(N2038,  1 - $P$1, 0) &lt;&gt; "", MMULT($AA$2:AA2($AA$2, 0, $P$1 - 1), E2038:E2038(E2038,1 - $P$1, 0)) / $O$3,""),"")</f>
        <v>#VALUE!</v>
      </c>
    </row>
    <row collapsed="false" customFormat="false" customHeight="true" hidden="false" ht="14.4" outlineLevel="0" r="2039">
      <c r="A2039" s="5" t="n">
        <v>39518</v>
      </c>
      <c r="B2039" s="1" t="n">
        <v>124.1</v>
      </c>
      <c r="C2039" s="1" t="n">
        <v>127.48</v>
      </c>
      <c r="D2039" s="1" t="n">
        <v>122</v>
      </c>
      <c r="E2039" s="1" t="n">
        <v>127.35</v>
      </c>
      <c r="F2039" s="1" t="n">
        <v>41569400</v>
      </c>
      <c r="G2039" s="1" t="n">
        <v>126.81</v>
      </c>
      <c r="I2039" s="0" t="n">
        <f aca="false">B2039-E2039</f>
        <v>-3.25</v>
      </c>
      <c r="J2039" s="0" t="n">
        <f aca="false">C2039-D2039</f>
        <v>5.48</v>
      </c>
      <c r="L2039" s="11" t="e">
        <f aca="false">IF(ROW(E2039) - 1 &gt;= $L$1,MMULT($AA$1:AA1($AA$1, 0, $L$1 - 1),E2039:E2039(E2039,1 - $L$1, 0)) / $K$3,"")</f>
        <v>#VALUE!</v>
      </c>
      <c r="N2039" s="0" t="e">
        <f aca="false">IF(ROW(E2039) - 1 &gt;= $N$1,SUM(E2039:E2039(E2039,1 - $N$1, 0)) / $N$1,"")</f>
        <v>#VALUE!</v>
      </c>
      <c r="P2039" s="0" t="e">
        <f aca="false">IF(ROW(N2039) - 1 &gt; $P$1, IF(OFFSET(N2039,  1 - $P$1, 0) &lt;&gt; "", MMULT($AA$2:AA2($AA$2, 0, $P$1 - 1), E2039:E2039(E2039,1 - $P$1, 0)) / $O$3,""),"")</f>
        <v>#VALUE!</v>
      </c>
    </row>
    <row collapsed="false" customFormat="false" customHeight="true" hidden="false" ht="14.4" outlineLevel="0" r="2040">
      <c r="A2040" s="5" t="n">
        <v>39519</v>
      </c>
      <c r="B2040" s="1" t="n">
        <v>127.04</v>
      </c>
      <c r="C2040" s="1" t="n">
        <v>128.68</v>
      </c>
      <c r="D2040" s="1" t="n">
        <v>125.17</v>
      </c>
      <c r="E2040" s="1" t="n">
        <v>126.03</v>
      </c>
      <c r="F2040" s="1" t="n">
        <v>37843900</v>
      </c>
      <c r="G2040" s="1" t="n">
        <v>125.49</v>
      </c>
      <c r="I2040" s="0" t="n">
        <f aca="false">B2040-E2040</f>
        <v>1.01000000000001</v>
      </c>
      <c r="J2040" s="0" t="n">
        <f aca="false">C2040-D2040</f>
        <v>3.51000000000001</v>
      </c>
      <c r="L2040" s="11" t="e">
        <f aca="false">IF(ROW(E2040) - 1 &gt;= $L$1,MMULT($AA$1:AA1($AA$1, 0, $L$1 - 1),E2040:E2040(E2040,1 - $L$1, 0)) / $K$3,"")</f>
        <v>#VALUE!</v>
      </c>
      <c r="N2040" s="0" t="e">
        <f aca="false">IF(ROW(E2040) - 1 &gt;= $N$1,SUM(E2040:E2040(E2040,1 - $N$1, 0)) / $N$1,"")</f>
        <v>#VALUE!</v>
      </c>
      <c r="P2040" s="0" t="e">
        <f aca="false">IF(ROW(N2040) - 1 &gt; $P$1, IF(OFFSET(N2040,  1 - $P$1, 0) &lt;&gt; "", MMULT($AA$2:AA2($AA$2, 0, $P$1 - 1), E2040:E2040(E2040,1 - $P$1, 0)) / $O$3,""),"")</f>
        <v>#VALUE!</v>
      </c>
    </row>
    <row collapsed="false" customFormat="false" customHeight="true" hidden="false" ht="14.4" outlineLevel="0" r="2041">
      <c r="A2041" s="5" t="n">
        <v>39520</v>
      </c>
      <c r="B2041" s="1" t="n">
        <v>124.1</v>
      </c>
      <c r="C2041" s="1" t="n">
        <v>129.5</v>
      </c>
      <c r="D2041" s="1" t="n">
        <v>123</v>
      </c>
      <c r="E2041" s="1" t="n">
        <v>127.94</v>
      </c>
      <c r="F2041" s="1" t="n">
        <v>45075100</v>
      </c>
      <c r="G2041" s="1" t="n">
        <v>127.39</v>
      </c>
      <c r="I2041" s="0" t="n">
        <f aca="false">B2041-E2041</f>
        <v>-3.84</v>
      </c>
      <c r="J2041" s="0" t="n">
        <f aca="false">C2041-D2041</f>
        <v>6.5</v>
      </c>
      <c r="L2041" s="11" t="e">
        <f aca="false">IF(ROW(E2041) - 1 &gt;= $L$1,MMULT($AA$1:AA1($AA$1, 0, $L$1 - 1),E2041:E2041(E2041,1 - $L$1, 0)) / $K$3,"")</f>
        <v>#VALUE!</v>
      </c>
      <c r="N2041" s="0" t="e">
        <f aca="false">IF(ROW(E2041) - 1 &gt;= $N$1,SUM(E2041:E2041(E2041,1 - $N$1, 0)) / $N$1,"")</f>
        <v>#VALUE!</v>
      </c>
      <c r="P2041" s="0" t="e">
        <f aca="false">IF(ROW(N2041) - 1 &gt; $P$1, IF(OFFSET(N2041,  1 - $P$1, 0) &lt;&gt; "", MMULT($AA$2:AA2($AA$2, 0, $P$1 - 1), E2041:E2041(E2041,1 - $P$1, 0)) / $O$3,""),"")</f>
        <v>#VALUE!</v>
      </c>
    </row>
    <row collapsed="false" customFormat="false" customHeight="true" hidden="false" ht="14.4" outlineLevel="0" r="2042">
      <c r="A2042" s="5" t="n">
        <v>39521</v>
      </c>
      <c r="B2042" s="1" t="n">
        <v>129.88</v>
      </c>
      <c r="C2042" s="1" t="n">
        <v>130.3</v>
      </c>
      <c r="D2042" s="1" t="n">
        <v>124.2</v>
      </c>
      <c r="E2042" s="1" t="n">
        <v>126.61</v>
      </c>
      <c r="F2042" s="1" t="n">
        <v>41308600</v>
      </c>
      <c r="G2042" s="1" t="n">
        <v>126.07</v>
      </c>
      <c r="I2042" s="0" t="n">
        <f aca="false">B2042-E2042</f>
        <v>3.27</v>
      </c>
      <c r="J2042" s="0" t="n">
        <f aca="false">C2042-D2042</f>
        <v>6.10000000000001</v>
      </c>
      <c r="L2042" s="11" t="e">
        <f aca="false">IF(ROW(E2042) - 1 &gt;= $L$1,MMULT($AA$1:AA1($AA$1, 0, $L$1 - 1),E2042:E2042(E2042,1 - $L$1, 0)) / $K$3,"")</f>
        <v>#VALUE!</v>
      </c>
      <c r="N2042" s="0" t="e">
        <f aca="false">IF(ROW(E2042) - 1 &gt;= $N$1,SUM(E2042:E2042(E2042,1 - $N$1, 0)) / $N$1,"")</f>
        <v>#VALUE!</v>
      </c>
      <c r="P2042" s="0" t="e">
        <f aca="false">IF(ROW(N2042) - 1 &gt; $P$1, IF(OFFSET(N2042,  1 - $P$1, 0) &lt;&gt; "", MMULT($AA$2:AA2($AA$2, 0, $P$1 - 1), E2042:E2042(E2042,1 - $P$1, 0)) / $O$3,""),"")</f>
        <v>#VALUE!</v>
      </c>
    </row>
    <row collapsed="false" customFormat="false" customHeight="true" hidden="false" ht="14.4" outlineLevel="0" r="2043">
      <c r="A2043" s="5" t="n">
        <v>39524</v>
      </c>
      <c r="B2043" s="1" t="n">
        <v>122.55</v>
      </c>
      <c r="C2043" s="1" t="n">
        <v>128.59</v>
      </c>
      <c r="D2043" s="1" t="n">
        <v>122.55</v>
      </c>
      <c r="E2043" s="1" t="n">
        <v>126.73</v>
      </c>
      <c r="F2043" s="1" t="n">
        <v>38307100</v>
      </c>
      <c r="G2043" s="1" t="n">
        <v>126.19</v>
      </c>
      <c r="I2043" s="0" t="n">
        <f aca="false">B2043-E2043</f>
        <v>-4.18000000000001</v>
      </c>
      <c r="J2043" s="0" t="n">
        <f aca="false">C2043-D2043</f>
        <v>6.04000000000001</v>
      </c>
      <c r="L2043" s="11" t="e">
        <f aca="false">IF(ROW(E2043) - 1 &gt;= $L$1,MMULT($AA$1:AA1($AA$1, 0, $L$1 - 1),E2043:E2043(E2043,1 - $L$1, 0)) / $K$3,"")</f>
        <v>#VALUE!</v>
      </c>
      <c r="N2043" s="0" t="e">
        <f aca="false">IF(ROW(E2043) - 1 &gt;= $N$1,SUM(E2043:E2043(E2043,1 - $N$1, 0)) / $N$1,"")</f>
        <v>#VALUE!</v>
      </c>
      <c r="P2043" s="0" t="e">
        <f aca="false">IF(ROW(N2043) - 1 &gt; $P$1, IF(OFFSET(N2043,  1 - $P$1, 0) &lt;&gt; "", MMULT($AA$2:AA2($AA$2, 0, $P$1 - 1), E2043:E2043(E2043,1 - $P$1, 0)) / $O$3,""),"")</f>
        <v>#VALUE!</v>
      </c>
    </row>
    <row collapsed="false" customFormat="false" customHeight="true" hidden="false" ht="14.4" outlineLevel="0" r="2044">
      <c r="A2044" s="5" t="n">
        <v>39525</v>
      </c>
      <c r="B2044" s="1" t="n">
        <v>129.18</v>
      </c>
      <c r="C2044" s="1" t="n">
        <v>133</v>
      </c>
      <c r="D2044" s="1" t="n">
        <v>128.67</v>
      </c>
      <c r="E2044" s="1" t="n">
        <v>132.82</v>
      </c>
      <c r="F2044" s="1" t="n">
        <v>43040000</v>
      </c>
      <c r="G2044" s="1" t="n">
        <v>132.25</v>
      </c>
      <c r="I2044" s="0" t="n">
        <f aca="false">B2044-E2044</f>
        <v>-3.63999999999999</v>
      </c>
      <c r="J2044" s="0" t="n">
        <f aca="false">C2044-D2044</f>
        <v>4.33000000000001</v>
      </c>
      <c r="L2044" s="11" t="e">
        <f aca="false">IF(ROW(E2044) - 1 &gt;= $L$1,MMULT($AA$1:AA1($AA$1, 0, $L$1 - 1),E2044:E2044(E2044,1 - $L$1, 0)) / $K$3,"")</f>
        <v>#VALUE!</v>
      </c>
      <c r="N2044" s="0" t="e">
        <f aca="false">IF(ROW(E2044) - 1 &gt;= $N$1,SUM(E2044:E2044(E2044,1 - $N$1, 0)) / $N$1,"")</f>
        <v>#VALUE!</v>
      </c>
      <c r="P2044" s="0" t="e">
        <f aca="false">IF(ROW(N2044) - 1 &gt; $P$1, IF(OFFSET(N2044,  1 - $P$1, 0) &lt;&gt; "", MMULT($AA$2:AA2($AA$2, 0, $P$1 - 1), E2044:E2044(E2044,1 - $P$1, 0)) / $O$3,""),"")</f>
        <v>#VALUE!</v>
      </c>
    </row>
    <row collapsed="false" customFormat="false" customHeight="true" hidden="false" ht="14.4" outlineLevel="0" r="2045">
      <c r="A2045" s="5" t="n">
        <v>39526</v>
      </c>
      <c r="B2045" s="1" t="n">
        <v>133.12</v>
      </c>
      <c r="C2045" s="1" t="n">
        <v>134.29</v>
      </c>
      <c r="D2045" s="1" t="n">
        <v>129.67</v>
      </c>
      <c r="E2045" s="1" t="n">
        <v>129.67</v>
      </c>
      <c r="F2045" s="1" t="n">
        <v>36090600</v>
      </c>
      <c r="G2045" s="1" t="n">
        <v>129.12</v>
      </c>
      <c r="I2045" s="0" t="n">
        <f aca="false">B2045-E2045</f>
        <v>3.45000000000002</v>
      </c>
      <c r="J2045" s="0" t="n">
        <f aca="false">C2045-D2045</f>
        <v>4.62</v>
      </c>
      <c r="L2045" s="11" t="e">
        <f aca="false">IF(ROW(E2045) - 1 &gt;= $L$1,MMULT($AA$1:AA1($AA$1, 0, $L$1 - 1),E2045:E2045(E2045,1 - $L$1, 0)) / $K$3,"")</f>
        <v>#VALUE!</v>
      </c>
      <c r="N2045" s="0" t="e">
        <f aca="false">IF(ROW(E2045) - 1 &gt;= $N$1,SUM(E2045:E2045(E2045,1 - $N$1, 0)) / $N$1,"")</f>
        <v>#VALUE!</v>
      </c>
      <c r="P2045" s="0" t="e">
        <f aca="false">IF(ROW(N2045) - 1 &gt; $P$1, IF(OFFSET(N2045,  1 - $P$1, 0) &lt;&gt; "", MMULT($AA$2:AA2($AA$2, 0, $P$1 - 1), E2045:E2045(E2045,1 - $P$1, 0)) / $O$3,""),"")</f>
        <v>#VALUE!</v>
      </c>
    </row>
    <row collapsed="false" customFormat="false" customHeight="true" hidden="false" ht="14.4" outlineLevel="0" r="2046">
      <c r="A2046" s="5" t="n">
        <v>39527</v>
      </c>
      <c r="B2046" s="1" t="n">
        <v>131.12</v>
      </c>
      <c r="C2046" s="1" t="n">
        <v>133.29</v>
      </c>
      <c r="D2046" s="1" t="n">
        <v>129.18</v>
      </c>
      <c r="E2046" s="1" t="n">
        <v>133.27</v>
      </c>
      <c r="F2046" s="1" t="n">
        <v>32456700</v>
      </c>
      <c r="G2046" s="1" t="n">
        <v>132.7</v>
      </c>
      <c r="I2046" s="0" t="n">
        <f aca="false">B2046-E2046</f>
        <v>-2.15000000000001</v>
      </c>
      <c r="J2046" s="0" t="n">
        <f aca="false">C2046-D2046</f>
        <v>4.10999999999999</v>
      </c>
      <c r="L2046" s="11" t="e">
        <f aca="false">IF(ROW(E2046) - 1 &gt;= $L$1,MMULT($AA$1:AA1($AA$1, 0, $L$1 - 1),E2046:E2046(E2046,1 - $L$1, 0)) / $K$3,"")</f>
        <v>#VALUE!</v>
      </c>
      <c r="N2046" s="0" t="e">
        <f aca="false">IF(ROW(E2046) - 1 &gt;= $N$1,SUM(E2046:E2046(E2046,1 - $N$1, 0)) / $N$1,"")</f>
        <v>#VALUE!</v>
      </c>
      <c r="P2046" s="0" t="e">
        <f aca="false">IF(ROW(N2046) - 1 &gt; $P$1, IF(OFFSET(N2046,  1 - $P$1, 0) &lt;&gt; "", MMULT($AA$2:AA2($AA$2, 0, $P$1 - 1), E2046:E2046(E2046,1 - $P$1, 0)) / $O$3,""),"")</f>
        <v>#VALUE!</v>
      </c>
    </row>
    <row collapsed="false" customFormat="false" customHeight="true" hidden="false" ht="14.4" outlineLevel="0" r="2047">
      <c r="A2047" s="5" t="n">
        <v>39531</v>
      </c>
      <c r="B2047" s="1" t="n">
        <v>134.01</v>
      </c>
      <c r="C2047" s="1" t="n">
        <v>140.85</v>
      </c>
      <c r="D2047" s="1" t="n">
        <v>133.64</v>
      </c>
      <c r="E2047" s="1" t="n">
        <v>139.53</v>
      </c>
      <c r="F2047" s="1" t="n">
        <v>38104300</v>
      </c>
      <c r="G2047" s="1" t="n">
        <v>138.93</v>
      </c>
      <c r="I2047" s="0" t="n">
        <f aca="false">B2047-E2047</f>
        <v>-5.52000000000001</v>
      </c>
      <c r="J2047" s="0" t="n">
        <f aca="false">C2047-D2047</f>
        <v>7.21000000000001</v>
      </c>
      <c r="L2047" s="11" t="e">
        <f aca="false">IF(ROW(E2047) - 1 &gt;= $L$1,MMULT($AA$1:AA1($AA$1, 0, $L$1 - 1),E2047:E2047(E2047,1 - $L$1, 0)) / $K$3,"")</f>
        <v>#VALUE!</v>
      </c>
      <c r="N2047" s="0" t="e">
        <f aca="false">IF(ROW(E2047) - 1 &gt;= $N$1,SUM(E2047:E2047(E2047,1 - $N$1, 0)) / $N$1,"")</f>
        <v>#VALUE!</v>
      </c>
      <c r="P2047" s="0" t="e">
        <f aca="false">IF(ROW(N2047) - 1 &gt; $P$1, IF(OFFSET(N2047,  1 - $P$1, 0) &lt;&gt; "", MMULT($AA$2:AA2($AA$2, 0, $P$1 - 1), E2047:E2047(E2047,1 - $P$1, 0)) / $O$3,""),"")</f>
        <v>#VALUE!</v>
      </c>
    </row>
    <row collapsed="false" customFormat="false" customHeight="true" hidden="false" ht="14.4" outlineLevel="0" r="2048">
      <c r="A2048" s="5" t="n">
        <v>39532</v>
      </c>
      <c r="B2048" s="1" t="n">
        <v>139.96</v>
      </c>
      <c r="C2048" s="1" t="n">
        <v>143.1</v>
      </c>
      <c r="D2048" s="1" t="n">
        <v>137.33</v>
      </c>
      <c r="E2048" s="1" t="n">
        <v>140.98</v>
      </c>
      <c r="F2048" s="1" t="n">
        <v>37585400</v>
      </c>
      <c r="G2048" s="1" t="n">
        <v>140.38</v>
      </c>
      <c r="I2048" s="0" t="n">
        <f aca="false">B2048-E2048</f>
        <v>-1.01999999999998</v>
      </c>
      <c r="J2048" s="0" t="n">
        <f aca="false">C2048-D2048</f>
        <v>5.76999999999998</v>
      </c>
      <c r="L2048" s="11" t="e">
        <f aca="false">IF(ROW(E2048) - 1 &gt;= $L$1,MMULT($AA$1:AA1($AA$1, 0, $L$1 - 1),E2048:E2048(E2048,1 - $L$1, 0)) / $K$3,"")</f>
        <v>#VALUE!</v>
      </c>
      <c r="N2048" s="0" t="e">
        <f aca="false">IF(ROW(E2048) - 1 &gt;= $N$1,SUM(E2048:E2048(E2048,1 - $N$1, 0)) / $N$1,"")</f>
        <v>#VALUE!</v>
      </c>
      <c r="P2048" s="0" t="e">
        <f aca="false">IF(ROW(N2048) - 1 &gt; $P$1, IF(OFFSET(N2048,  1 - $P$1, 0) &lt;&gt; "", MMULT($AA$2:AA2($AA$2, 0, $P$1 - 1), E2048:E2048(E2048,1 - $P$1, 0)) / $O$3,""),"")</f>
        <v>#VALUE!</v>
      </c>
    </row>
    <row collapsed="false" customFormat="false" customHeight="true" hidden="false" ht="14.4" outlineLevel="0" r="2049">
      <c r="A2049" s="5" t="n">
        <v>39533</v>
      </c>
      <c r="B2049" s="1" t="n">
        <v>140.87</v>
      </c>
      <c r="C2049" s="1" t="n">
        <v>145.74</v>
      </c>
      <c r="D2049" s="1" t="n">
        <v>140.64</v>
      </c>
      <c r="E2049" s="1" t="n">
        <v>145.06</v>
      </c>
      <c r="F2049" s="1" t="n">
        <v>42217300</v>
      </c>
      <c r="G2049" s="1" t="n">
        <v>144.44</v>
      </c>
      <c r="I2049" s="0" t="n">
        <f aca="false">B2049-E2049</f>
        <v>-4.19</v>
      </c>
      <c r="J2049" s="0" t="n">
        <f aca="false">C2049-D2049</f>
        <v>5.10000000000002</v>
      </c>
      <c r="L2049" s="11" t="e">
        <f aca="false">IF(ROW(E2049) - 1 &gt;= $L$1,MMULT($AA$1:AA1($AA$1, 0, $L$1 - 1),E2049:E2049(E2049,1 - $L$1, 0)) / $K$3,"")</f>
        <v>#VALUE!</v>
      </c>
      <c r="N2049" s="0" t="e">
        <f aca="false">IF(ROW(E2049) - 1 &gt;= $N$1,SUM(E2049:E2049(E2049,1 - $N$1, 0)) / $N$1,"")</f>
        <v>#VALUE!</v>
      </c>
      <c r="P2049" s="0" t="e">
        <f aca="false">IF(ROW(N2049) - 1 &gt; $P$1, IF(OFFSET(N2049,  1 - $P$1, 0) &lt;&gt; "", MMULT($AA$2:AA2($AA$2, 0, $P$1 - 1), E2049:E2049(E2049,1 - $P$1, 0)) / $O$3,""),"")</f>
        <v>#VALUE!</v>
      </c>
    </row>
    <row collapsed="false" customFormat="false" customHeight="true" hidden="false" ht="14.4" outlineLevel="0" r="2050">
      <c r="A2050" s="5" t="n">
        <v>39534</v>
      </c>
      <c r="B2050" s="1" t="n">
        <v>144.95</v>
      </c>
      <c r="C2050" s="1" t="n">
        <v>145.31</v>
      </c>
      <c r="D2050" s="1" t="n">
        <v>139.99</v>
      </c>
      <c r="E2050" s="1" t="n">
        <v>140.25</v>
      </c>
      <c r="F2050" s="1" t="n">
        <v>35708200</v>
      </c>
      <c r="G2050" s="1" t="n">
        <v>139.65</v>
      </c>
      <c r="I2050" s="0" t="n">
        <f aca="false">B2050-E2050</f>
        <v>4.69999999999999</v>
      </c>
      <c r="J2050" s="0" t="n">
        <f aca="false">C2050-D2050</f>
        <v>5.31999999999999</v>
      </c>
      <c r="L2050" s="11" t="e">
        <f aca="false">IF(ROW(E2050) - 1 &gt;= $L$1,MMULT($AA$1:AA1($AA$1, 0, $L$1 - 1),E2050:E2050(E2050,1 - $L$1, 0)) / $K$3,"")</f>
        <v>#VALUE!</v>
      </c>
      <c r="N2050" s="0" t="e">
        <f aca="false">IF(ROW(E2050) - 1 &gt;= $N$1,SUM(E2050:E2050(E2050,1 - $N$1, 0)) / $N$1,"")</f>
        <v>#VALUE!</v>
      </c>
      <c r="P2050" s="0" t="e">
        <f aca="false">IF(ROW(N2050) - 1 &gt; $P$1, IF(OFFSET(N2050,  1 - $P$1, 0) &lt;&gt; "", MMULT($AA$2:AA2($AA$2, 0, $P$1 - 1), E2050:E2050(E2050,1 - $P$1, 0)) / $O$3,""),"")</f>
        <v>#VALUE!</v>
      </c>
    </row>
    <row collapsed="false" customFormat="false" customHeight="true" hidden="false" ht="14.4" outlineLevel="0" r="2051">
      <c r="A2051" s="5" t="n">
        <v>39535</v>
      </c>
      <c r="B2051" s="1" t="n">
        <v>141.8</v>
      </c>
      <c r="C2051" s="1" t="n">
        <v>144.65</v>
      </c>
      <c r="D2051" s="1" t="n">
        <v>141.6</v>
      </c>
      <c r="E2051" s="1" t="n">
        <v>143.01</v>
      </c>
      <c r="F2051" s="1" t="n">
        <v>25521800</v>
      </c>
      <c r="G2051" s="1" t="n">
        <v>142.4</v>
      </c>
      <c r="I2051" s="0" t="n">
        <f aca="false">B2051-E2051</f>
        <v>-1.20999999999998</v>
      </c>
      <c r="J2051" s="0" t="n">
        <f aca="false">C2051-D2051</f>
        <v>3.05000000000001</v>
      </c>
      <c r="L2051" s="11" t="e">
        <f aca="false">IF(ROW(E2051) - 1 &gt;= $L$1,MMULT($AA$1:AA1($AA$1, 0, $L$1 - 1),E2051:E2051(E2051,1 - $L$1, 0)) / $K$3,"")</f>
        <v>#VALUE!</v>
      </c>
      <c r="N2051" s="0" t="e">
        <f aca="false">IF(ROW(E2051) - 1 &gt;= $N$1,SUM(E2051:E2051(E2051,1 - $N$1, 0)) / $N$1,"")</f>
        <v>#VALUE!</v>
      </c>
      <c r="P2051" s="0" t="e">
        <f aca="false">IF(ROW(N2051) - 1 &gt; $P$1, IF(OFFSET(N2051,  1 - $P$1, 0) &lt;&gt; "", MMULT($AA$2:AA2($AA$2, 0, $P$1 - 1), E2051:E2051(E2051,1 - $P$1, 0)) / $O$3,""),"")</f>
        <v>#VALUE!</v>
      </c>
    </row>
    <row collapsed="false" customFormat="false" customHeight="true" hidden="false" ht="14.4" outlineLevel="0" r="2052">
      <c r="A2052" s="5" t="n">
        <v>39538</v>
      </c>
      <c r="B2052" s="1" t="n">
        <v>143.27</v>
      </c>
      <c r="C2052" s="1" t="n">
        <v>145.71</v>
      </c>
      <c r="D2052" s="1" t="n">
        <v>142.52</v>
      </c>
      <c r="E2052" s="1" t="n">
        <v>143.5</v>
      </c>
      <c r="F2052" s="1" t="n">
        <v>27430900</v>
      </c>
      <c r="G2052" s="1" t="n">
        <v>142.89</v>
      </c>
      <c r="I2052" s="0" t="n">
        <f aca="false">B2052-E2052</f>
        <v>-0.22999999999999</v>
      </c>
      <c r="J2052" s="0" t="n">
        <f aca="false">C2052-D2052</f>
        <v>3.19</v>
      </c>
      <c r="L2052" s="11" t="e">
        <f aca="false">IF(ROW(E2052) - 1 &gt;= $L$1,MMULT($AA$1:AA1($AA$1, 0, $L$1 - 1),E2052:E2052(E2052,1 - $L$1, 0)) / $K$3,"")</f>
        <v>#VALUE!</v>
      </c>
      <c r="N2052" s="0" t="e">
        <f aca="false">IF(ROW(E2052) - 1 &gt;= $N$1,SUM(E2052:E2052(E2052,1 - $N$1, 0)) / $N$1,"")</f>
        <v>#VALUE!</v>
      </c>
      <c r="P2052" s="0" t="e">
        <f aca="false">IF(ROW(N2052) - 1 &gt; $P$1, IF(OFFSET(N2052,  1 - $P$1, 0) &lt;&gt; "", MMULT($AA$2:AA2($AA$2, 0, $P$1 - 1), E2052:E2052(E2052,1 - $P$1, 0)) / $O$3,""),"")</f>
        <v>#VALUE!</v>
      </c>
    </row>
    <row collapsed="false" customFormat="false" customHeight="true" hidden="false" ht="14.4" outlineLevel="0" r="2053">
      <c r="A2053" s="5" t="n">
        <v>39539</v>
      </c>
      <c r="B2053" s="1" t="n">
        <v>146.3</v>
      </c>
      <c r="C2053" s="1" t="n">
        <v>149.66</v>
      </c>
      <c r="D2053" s="1" t="n">
        <v>143.61</v>
      </c>
      <c r="E2053" s="1" t="n">
        <v>149.53</v>
      </c>
      <c r="F2053" s="1" t="n">
        <v>36877400</v>
      </c>
      <c r="G2053" s="1" t="n">
        <v>148.89</v>
      </c>
      <c r="I2053" s="0" t="n">
        <f aca="false">B2053-E2053</f>
        <v>-3.22999999999999</v>
      </c>
      <c r="J2053" s="0" t="n">
        <f aca="false">C2053-D2053</f>
        <v>6.04999999999998</v>
      </c>
      <c r="L2053" s="11" t="e">
        <f aca="false">IF(ROW(E2053) - 1 &gt;= $L$1,MMULT($AA$1:AA1($AA$1, 0, $L$1 - 1),E2053:E2053(E2053,1 - $L$1, 0)) / $K$3,"")</f>
        <v>#VALUE!</v>
      </c>
      <c r="N2053" s="0" t="e">
        <f aca="false">IF(ROW(E2053) - 1 &gt;= $N$1,SUM(E2053:E2053(E2053,1 - $N$1, 0)) / $N$1,"")</f>
        <v>#VALUE!</v>
      </c>
      <c r="P2053" s="0" t="e">
        <f aca="false">IF(ROW(N2053) - 1 &gt; $P$1, IF(OFFSET(N2053,  1 - $P$1, 0) &lt;&gt; "", MMULT($AA$2:AA2($AA$2, 0, $P$1 - 1), E2053:E2053(E2053,1 - $P$1, 0)) / $O$3,""),"")</f>
        <v>#VALUE!</v>
      </c>
    </row>
    <row collapsed="false" customFormat="false" customHeight="true" hidden="false" ht="14.4" outlineLevel="0" r="2054">
      <c r="A2054" s="5" t="n">
        <v>39540</v>
      </c>
      <c r="B2054" s="1" t="n">
        <v>148.78</v>
      </c>
      <c r="C2054" s="1" t="n">
        <v>151.2</v>
      </c>
      <c r="D2054" s="1" t="n">
        <v>145.85</v>
      </c>
      <c r="E2054" s="1" t="n">
        <v>147.49</v>
      </c>
      <c r="F2054" s="1" t="n">
        <v>37320300</v>
      </c>
      <c r="G2054" s="1" t="n">
        <v>146.86</v>
      </c>
      <c r="I2054" s="0" t="n">
        <f aca="false">B2054-E2054</f>
        <v>1.28999999999999</v>
      </c>
      <c r="J2054" s="0" t="n">
        <f aca="false">C2054-D2054</f>
        <v>5.34999999999999</v>
      </c>
      <c r="L2054" s="11" t="e">
        <f aca="false">IF(ROW(E2054) - 1 &gt;= $L$1,MMULT($AA$1:AA1($AA$1, 0, $L$1 - 1),E2054:E2054(E2054,1 - $L$1, 0)) / $K$3,"")</f>
        <v>#VALUE!</v>
      </c>
      <c r="N2054" s="0" t="e">
        <f aca="false">IF(ROW(E2054) - 1 &gt;= $N$1,SUM(E2054:E2054(E2054,1 - $N$1, 0)) / $N$1,"")</f>
        <v>#VALUE!</v>
      </c>
      <c r="P2054" s="0" t="e">
        <f aca="false">IF(ROW(N2054) - 1 &gt; $P$1, IF(OFFSET(N2054,  1 - $P$1, 0) &lt;&gt; "", MMULT($AA$2:AA2($AA$2, 0, $P$1 - 1), E2054:E2054(E2054,1 - $P$1, 0)) / $O$3,""),"")</f>
        <v>#VALUE!</v>
      </c>
    </row>
    <row collapsed="false" customFormat="false" customHeight="true" hidden="false" ht="14.4" outlineLevel="0" r="2055">
      <c r="A2055" s="5" t="n">
        <v>39541</v>
      </c>
      <c r="B2055" s="1" t="n">
        <v>147.06</v>
      </c>
      <c r="C2055" s="1" t="n">
        <v>153.63</v>
      </c>
      <c r="D2055" s="1" t="n">
        <v>147</v>
      </c>
      <c r="E2055" s="1" t="n">
        <v>151.61</v>
      </c>
      <c r="F2055" s="1" t="n">
        <v>37556000</v>
      </c>
      <c r="G2055" s="1" t="n">
        <v>150.96</v>
      </c>
      <c r="I2055" s="0" t="n">
        <f aca="false">B2055-E2055</f>
        <v>-4.55000000000001</v>
      </c>
      <c r="J2055" s="0" t="n">
        <f aca="false">C2055-D2055</f>
        <v>6.63</v>
      </c>
      <c r="L2055" s="11" t="e">
        <f aca="false">IF(ROW(E2055) - 1 &gt;= $L$1,MMULT($AA$1:AA1($AA$1, 0, $L$1 - 1),E2055:E2055(E2055,1 - $L$1, 0)) / $K$3,"")</f>
        <v>#VALUE!</v>
      </c>
      <c r="N2055" s="0" t="e">
        <f aca="false">IF(ROW(E2055) - 1 &gt;= $N$1,SUM(E2055:E2055(E2055,1 - $N$1, 0)) / $N$1,"")</f>
        <v>#VALUE!</v>
      </c>
      <c r="P2055" s="0" t="e">
        <f aca="false">IF(ROW(N2055) - 1 &gt; $P$1, IF(OFFSET(N2055,  1 - $P$1, 0) &lt;&gt; "", MMULT($AA$2:AA2($AA$2, 0, $P$1 - 1), E2055:E2055(E2055,1 - $P$1, 0)) / $O$3,""),"")</f>
        <v>#VALUE!</v>
      </c>
    </row>
    <row collapsed="false" customFormat="false" customHeight="true" hidden="false" ht="14.4" outlineLevel="0" r="2056">
      <c r="A2056" s="5" t="n">
        <v>39542</v>
      </c>
      <c r="B2056" s="1" t="n">
        <v>152.19</v>
      </c>
      <c r="C2056" s="1" t="n">
        <v>154.71</v>
      </c>
      <c r="D2056" s="1" t="n">
        <v>150.75</v>
      </c>
      <c r="E2056" s="1" t="n">
        <v>153.08</v>
      </c>
      <c r="F2056" s="1" t="n">
        <v>30514900</v>
      </c>
      <c r="G2056" s="1" t="n">
        <v>152.43</v>
      </c>
      <c r="I2056" s="0" t="n">
        <f aca="false">B2056-E2056</f>
        <v>-0.890000000000015</v>
      </c>
      <c r="J2056" s="0" t="n">
        <f aca="false">C2056-D2056</f>
        <v>3.96000000000001</v>
      </c>
      <c r="L2056" s="11" t="e">
        <f aca="false">IF(ROW(E2056) - 1 &gt;= $L$1,MMULT($AA$1:AA1($AA$1, 0, $L$1 - 1),E2056:E2056(E2056,1 - $L$1, 0)) / $K$3,"")</f>
        <v>#VALUE!</v>
      </c>
      <c r="N2056" s="0" t="e">
        <f aca="false">IF(ROW(E2056) - 1 &gt;= $N$1,SUM(E2056:E2056(E2056,1 - $N$1, 0)) / $N$1,"")</f>
        <v>#VALUE!</v>
      </c>
      <c r="P2056" s="0" t="e">
        <f aca="false">IF(ROW(N2056) - 1 &gt; $P$1, IF(OFFSET(N2056,  1 - $P$1, 0) &lt;&gt; "", MMULT($AA$2:AA2($AA$2, 0, $P$1 - 1), E2056:E2056(E2056,1 - $P$1, 0)) / $O$3,""),"")</f>
        <v>#VALUE!</v>
      </c>
    </row>
    <row collapsed="false" customFormat="false" customHeight="true" hidden="false" ht="14.4" outlineLevel="0" r="2057">
      <c r="A2057" s="5" t="n">
        <v>39545</v>
      </c>
      <c r="B2057" s="1" t="n">
        <v>156.13</v>
      </c>
      <c r="C2057" s="1" t="n">
        <v>159.69</v>
      </c>
      <c r="D2057" s="1" t="n">
        <v>155.11</v>
      </c>
      <c r="E2057" s="1" t="n">
        <v>155.89</v>
      </c>
      <c r="F2057" s="1" t="n">
        <v>41368800</v>
      </c>
      <c r="G2057" s="1" t="n">
        <v>155.22</v>
      </c>
      <c r="I2057" s="0" t="n">
        <f aca="false">B2057-E2057</f>
        <v>0.240000000000009</v>
      </c>
      <c r="J2057" s="0" t="n">
        <f aca="false">C2057-D2057</f>
        <v>4.57999999999998</v>
      </c>
      <c r="L2057" s="11" t="e">
        <f aca="false">IF(ROW(E2057) - 1 &gt;= $L$1,MMULT($AA$1:AA1($AA$1, 0, $L$1 - 1),E2057:E2057(E2057,1 - $L$1, 0)) / $K$3,"")</f>
        <v>#VALUE!</v>
      </c>
      <c r="N2057" s="0" t="e">
        <f aca="false">IF(ROW(E2057) - 1 &gt;= $N$1,SUM(E2057:E2057(E2057,1 - $N$1, 0)) / $N$1,"")</f>
        <v>#VALUE!</v>
      </c>
      <c r="P2057" s="0" t="e">
        <f aca="false">IF(ROW(N2057) - 1 &gt; $P$1, IF(OFFSET(N2057,  1 - $P$1, 0) &lt;&gt; "", MMULT($AA$2:AA2($AA$2, 0, $P$1 - 1), E2057:E2057(E2057,1 - $P$1, 0)) / $O$3,""),"")</f>
        <v>#VALUE!</v>
      </c>
    </row>
    <row collapsed="false" customFormat="false" customHeight="true" hidden="false" ht="14.4" outlineLevel="0" r="2058">
      <c r="A2058" s="5" t="n">
        <v>39546</v>
      </c>
      <c r="B2058" s="1" t="n">
        <v>153.55</v>
      </c>
      <c r="C2058" s="1" t="n">
        <v>156.45</v>
      </c>
      <c r="D2058" s="1" t="n">
        <v>152.32</v>
      </c>
      <c r="E2058" s="1" t="n">
        <v>152.84</v>
      </c>
      <c r="F2058" s="1" t="n">
        <v>36224800</v>
      </c>
      <c r="G2058" s="1" t="n">
        <v>152.19</v>
      </c>
      <c r="I2058" s="0" t="n">
        <f aca="false">B2058-E2058</f>
        <v>0.710000000000008</v>
      </c>
      <c r="J2058" s="0" t="n">
        <f aca="false">C2058-D2058</f>
        <v>4.13</v>
      </c>
      <c r="L2058" s="11" t="e">
        <f aca="false">IF(ROW(E2058) - 1 &gt;= $L$1,MMULT($AA$1:AA1($AA$1, 0, $L$1 - 1),E2058:E2058(E2058,1 - $L$1, 0)) / $K$3,"")</f>
        <v>#VALUE!</v>
      </c>
      <c r="N2058" s="0" t="e">
        <f aca="false">IF(ROW(E2058) - 1 &gt;= $N$1,SUM(E2058:E2058(E2058,1 - $N$1, 0)) / $N$1,"")</f>
        <v>#VALUE!</v>
      </c>
      <c r="P2058" s="0" t="e">
        <f aca="false">IF(ROW(N2058) - 1 &gt; $P$1, IF(OFFSET(N2058,  1 - $P$1, 0) &lt;&gt; "", MMULT($AA$2:AA2($AA$2, 0, $P$1 - 1), E2058:E2058(E2058,1 - $P$1, 0)) / $O$3,""),"")</f>
        <v>#VALUE!</v>
      </c>
    </row>
    <row collapsed="false" customFormat="false" customHeight="true" hidden="false" ht="14.4" outlineLevel="0" r="2059">
      <c r="A2059" s="5" t="n">
        <v>39547</v>
      </c>
      <c r="B2059" s="1" t="n">
        <v>153.31</v>
      </c>
      <c r="C2059" s="1" t="n">
        <v>153.89</v>
      </c>
      <c r="D2059" s="1" t="n">
        <v>150.46</v>
      </c>
      <c r="E2059" s="1" t="n">
        <v>151.44</v>
      </c>
      <c r="F2059" s="1" t="n">
        <v>31192800</v>
      </c>
      <c r="G2059" s="1" t="n">
        <v>150.79</v>
      </c>
      <c r="I2059" s="0" t="n">
        <f aca="false">B2059-E2059</f>
        <v>1.87</v>
      </c>
      <c r="J2059" s="0" t="n">
        <f aca="false">C2059-D2059</f>
        <v>3.42999999999998</v>
      </c>
      <c r="L2059" s="11" t="e">
        <f aca="false">IF(ROW(E2059) - 1 &gt;= $L$1,MMULT($AA$1:AA1($AA$1, 0, $L$1 - 1),E2059:E2059(E2059,1 - $L$1, 0)) / $K$3,"")</f>
        <v>#VALUE!</v>
      </c>
      <c r="N2059" s="0" t="e">
        <f aca="false">IF(ROW(E2059) - 1 &gt;= $N$1,SUM(E2059:E2059(E2059,1 - $N$1, 0)) / $N$1,"")</f>
        <v>#VALUE!</v>
      </c>
      <c r="P2059" s="0" t="e">
        <f aca="false">IF(ROW(N2059) - 1 &gt; $P$1, IF(OFFSET(N2059,  1 - $P$1, 0) &lt;&gt; "", MMULT($AA$2:AA2($AA$2, 0, $P$1 - 1), E2059:E2059(E2059,1 - $P$1, 0)) / $O$3,""),"")</f>
        <v>#VALUE!</v>
      </c>
    </row>
    <row collapsed="false" customFormat="false" customHeight="true" hidden="false" ht="14.4" outlineLevel="0" r="2060">
      <c r="A2060" s="5" t="n">
        <v>39548</v>
      </c>
      <c r="B2060" s="1" t="n">
        <v>151.13</v>
      </c>
      <c r="C2060" s="1" t="n">
        <v>155.42</v>
      </c>
      <c r="D2060" s="1" t="n">
        <v>150.6</v>
      </c>
      <c r="E2060" s="1" t="n">
        <v>154.55</v>
      </c>
      <c r="F2060" s="1" t="n">
        <v>34134400</v>
      </c>
      <c r="G2060" s="1" t="n">
        <v>153.89</v>
      </c>
      <c r="I2060" s="0" t="n">
        <f aca="false">B2060-E2060</f>
        <v>-3.42000000000002</v>
      </c>
      <c r="J2060" s="0" t="n">
        <f aca="false">C2060-D2060</f>
        <v>4.81999999999999</v>
      </c>
      <c r="L2060" s="11" t="e">
        <f aca="false">IF(ROW(E2060) - 1 &gt;= $L$1,MMULT($AA$1:AA1($AA$1, 0, $L$1 - 1),E2060:E2060(E2060,1 - $L$1, 0)) / $K$3,"")</f>
        <v>#VALUE!</v>
      </c>
      <c r="N2060" s="0" t="e">
        <f aca="false">IF(ROW(E2060) - 1 &gt;= $N$1,SUM(E2060:E2060(E2060,1 - $N$1, 0)) / $N$1,"")</f>
        <v>#VALUE!</v>
      </c>
      <c r="P2060" s="0" t="e">
        <f aca="false">IF(ROW(N2060) - 1 &gt; $P$1, IF(OFFSET(N2060,  1 - $P$1, 0) &lt;&gt; "", MMULT($AA$2:AA2($AA$2, 0, $P$1 - 1), E2060:E2060(E2060,1 - $P$1, 0)) / $O$3,""),"")</f>
        <v>#VALUE!</v>
      </c>
    </row>
    <row collapsed="false" customFormat="false" customHeight="true" hidden="false" ht="14.4" outlineLevel="0" r="2061">
      <c r="A2061" s="5" t="n">
        <v>39549</v>
      </c>
      <c r="B2061" s="1" t="n">
        <v>152.72</v>
      </c>
      <c r="C2061" s="1" t="n">
        <v>153.3</v>
      </c>
      <c r="D2061" s="1" t="n">
        <v>146.4</v>
      </c>
      <c r="E2061" s="1" t="n">
        <v>147.14</v>
      </c>
      <c r="F2061" s="1" t="n">
        <v>43217000</v>
      </c>
      <c r="G2061" s="1" t="n">
        <v>146.51</v>
      </c>
      <c r="I2061" s="0" t="n">
        <f aca="false">B2061-E2061</f>
        <v>5.58000000000001</v>
      </c>
      <c r="J2061" s="0" t="n">
        <f aca="false">C2061-D2061</f>
        <v>6.90000000000001</v>
      </c>
      <c r="L2061" s="11" t="e">
        <f aca="false">IF(ROW(E2061) - 1 &gt;= $L$1,MMULT($AA$1:AA1($AA$1, 0, $L$1 - 1),E2061:E2061(E2061,1 - $L$1, 0)) / $K$3,"")</f>
        <v>#VALUE!</v>
      </c>
      <c r="N2061" s="0" t="e">
        <f aca="false">IF(ROW(E2061) - 1 &gt;= $N$1,SUM(E2061:E2061(E2061,1 - $N$1, 0)) / $N$1,"")</f>
        <v>#VALUE!</v>
      </c>
      <c r="P2061" s="0" t="e">
        <f aca="false">IF(ROW(N2061) - 1 &gt; $P$1, IF(OFFSET(N2061,  1 - $P$1, 0) &lt;&gt; "", MMULT($AA$2:AA2($AA$2, 0, $P$1 - 1), E2061:E2061(E2061,1 - $P$1, 0)) / $O$3,""),"")</f>
        <v>#VALUE!</v>
      </c>
    </row>
    <row collapsed="false" customFormat="false" customHeight="true" hidden="false" ht="14.4" outlineLevel="0" r="2062">
      <c r="A2062" s="5" t="n">
        <v>39552</v>
      </c>
      <c r="B2062" s="1" t="n">
        <v>146.77</v>
      </c>
      <c r="C2062" s="1" t="n">
        <v>149.25</v>
      </c>
      <c r="D2062" s="1" t="n">
        <v>144.54</v>
      </c>
      <c r="E2062" s="1" t="n">
        <v>147.78</v>
      </c>
      <c r="F2062" s="1" t="n">
        <v>30181700</v>
      </c>
      <c r="G2062" s="1" t="n">
        <v>147.15</v>
      </c>
      <c r="I2062" s="0" t="n">
        <f aca="false">B2062-E2062</f>
        <v>-1.00999999999999</v>
      </c>
      <c r="J2062" s="0" t="n">
        <f aca="false">C2062-D2062</f>
        <v>4.71000000000001</v>
      </c>
      <c r="L2062" s="11" t="e">
        <f aca="false">IF(ROW(E2062) - 1 &gt;= $L$1,MMULT($AA$1:AA1($AA$1, 0, $L$1 - 1),E2062:E2062(E2062,1 - $L$1, 0)) / $K$3,"")</f>
        <v>#VALUE!</v>
      </c>
      <c r="N2062" s="0" t="e">
        <f aca="false">IF(ROW(E2062) - 1 &gt;= $N$1,SUM(E2062:E2062(E2062,1 - $N$1, 0)) / $N$1,"")</f>
        <v>#VALUE!</v>
      </c>
      <c r="P2062" s="0" t="e">
        <f aca="false">IF(ROW(N2062) - 1 &gt; $P$1, IF(OFFSET(N2062,  1 - $P$1, 0) &lt;&gt; "", MMULT($AA$2:AA2($AA$2, 0, $P$1 - 1), E2062:E2062(E2062,1 - $P$1, 0)) / $O$3,""),"")</f>
        <v>#VALUE!</v>
      </c>
    </row>
    <row collapsed="false" customFormat="false" customHeight="true" hidden="false" ht="14.4" outlineLevel="0" r="2063">
      <c r="A2063" s="5" t="n">
        <v>39553</v>
      </c>
      <c r="B2063" s="1" t="n">
        <v>149.4</v>
      </c>
      <c r="C2063" s="1" t="n">
        <v>149.72</v>
      </c>
      <c r="D2063" s="1" t="n">
        <v>145.72</v>
      </c>
      <c r="E2063" s="1" t="n">
        <v>148.38</v>
      </c>
      <c r="F2063" s="1" t="n">
        <v>24929900</v>
      </c>
      <c r="G2063" s="1" t="n">
        <v>147.75</v>
      </c>
      <c r="I2063" s="0" t="n">
        <f aca="false">B2063-E2063</f>
        <v>1.02000000000001</v>
      </c>
      <c r="J2063" s="0" t="n">
        <f aca="false">C2063-D2063</f>
        <v>4</v>
      </c>
      <c r="L2063" s="11" t="e">
        <f aca="false">IF(ROW(E2063) - 1 &gt;= $L$1,MMULT($AA$1:AA1($AA$1, 0, $L$1 - 1),E2063:E2063(E2063,1 - $L$1, 0)) / $K$3,"")</f>
        <v>#VALUE!</v>
      </c>
      <c r="N2063" s="0" t="e">
        <f aca="false">IF(ROW(E2063) - 1 &gt;= $N$1,SUM(E2063:E2063(E2063,1 - $N$1, 0)) / $N$1,"")</f>
        <v>#VALUE!</v>
      </c>
      <c r="P2063" s="0" t="e">
        <f aca="false">IF(ROW(N2063) - 1 &gt; $P$1, IF(OFFSET(N2063,  1 - $P$1, 0) &lt;&gt; "", MMULT($AA$2:AA2($AA$2, 0, $P$1 - 1), E2063:E2063(E2063,1 - $P$1, 0)) / $O$3,""),"")</f>
        <v>#VALUE!</v>
      </c>
    </row>
    <row collapsed="false" customFormat="false" customHeight="true" hidden="false" ht="14.4" outlineLevel="0" r="2064">
      <c r="A2064" s="5" t="n">
        <v>39554</v>
      </c>
      <c r="B2064" s="1" t="n">
        <v>151.72</v>
      </c>
      <c r="C2064" s="1" t="n">
        <v>154.1</v>
      </c>
      <c r="D2064" s="1" t="n">
        <v>150.62</v>
      </c>
      <c r="E2064" s="1" t="n">
        <v>153.7</v>
      </c>
      <c r="F2064" s="1" t="n">
        <v>28420500</v>
      </c>
      <c r="G2064" s="1" t="n">
        <v>153.04</v>
      </c>
      <c r="I2064" s="0" t="n">
        <f aca="false">B2064-E2064</f>
        <v>-1.97999999999999</v>
      </c>
      <c r="J2064" s="0" t="n">
        <f aca="false">C2064-D2064</f>
        <v>3.47999999999999</v>
      </c>
      <c r="L2064" s="11" t="e">
        <f aca="false">IF(ROW(E2064) - 1 &gt;= $L$1,MMULT($AA$1:AA1($AA$1, 0, $L$1 - 1),E2064:E2064(E2064,1 - $L$1, 0)) / $K$3,"")</f>
        <v>#VALUE!</v>
      </c>
      <c r="N2064" s="0" t="e">
        <f aca="false">IF(ROW(E2064) - 1 &gt;= $N$1,SUM(E2064:E2064(E2064,1 - $N$1, 0)) / $N$1,"")</f>
        <v>#VALUE!</v>
      </c>
      <c r="P2064" s="0" t="e">
        <f aca="false">IF(ROW(N2064) - 1 &gt; $P$1, IF(OFFSET(N2064,  1 - $P$1, 0) &lt;&gt; "", MMULT($AA$2:AA2($AA$2, 0, $P$1 - 1), E2064:E2064(E2064,1 - $P$1, 0)) / $O$3,""),"")</f>
        <v>#VALUE!</v>
      </c>
    </row>
    <row collapsed="false" customFormat="false" customHeight="true" hidden="false" ht="14.4" outlineLevel="0" r="2065">
      <c r="A2065" s="5" t="n">
        <v>39555</v>
      </c>
      <c r="B2065" s="1" t="n">
        <v>154.17</v>
      </c>
      <c r="C2065" s="1" t="n">
        <v>156</v>
      </c>
      <c r="D2065" s="1" t="n">
        <v>153.35</v>
      </c>
      <c r="E2065" s="1" t="n">
        <v>154.49</v>
      </c>
      <c r="F2065" s="1" t="n">
        <v>25152400</v>
      </c>
      <c r="G2065" s="1" t="n">
        <v>153.83</v>
      </c>
      <c r="I2065" s="0" t="n">
        <f aca="false">B2065-E2065</f>
        <v>-0.320000000000022</v>
      </c>
      <c r="J2065" s="0" t="n">
        <f aca="false">C2065-D2065</f>
        <v>2.65000000000001</v>
      </c>
      <c r="L2065" s="11" t="e">
        <f aca="false">IF(ROW(E2065) - 1 &gt;= $L$1,MMULT($AA$1:AA1($AA$1, 0, $L$1 - 1),E2065:E2065(E2065,1 - $L$1, 0)) / $K$3,"")</f>
        <v>#VALUE!</v>
      </c>
      <c r="N2065" s="0" t="e">
        <f aca="false">IF(ROW(E2065) - 1 &gt;= $N$1,SUM(E2065:E2065(E2065,1 - $N$1, 0)) / $N$1,"")</f>
        <v>#VALUE!</v>
      </c>
      <c r="P2065" s="0" t="e">
        <f aca="false">IF(ROW(N2065) - 1 &gt; $P$1, IF(OFFSET(N2065,  1 - $P$1, 0) &lt;&gt; "", MMULT($AA$2:AA2($AA$2, 0, $P$1 - 1), E2065:E2065(E2065,1 - $P$1, 0)) / $O$3,""),"")</f>
        <v>#VALUE!</v>
      </c>
    </row>
    <row collapsed="false" customFormat="false" customHeight="true" hidden="false" ht="14.4" outlineLevel="0" r="2066">
      <c r="A2066" s="5" t="n">
        <v>39556</v>
      </c>
      <c r="B2066" s="1" t="n">
        <v>159.12</v>
      </c>
      <c r="C2066" s="1" t="n">
        <v>162.26</v>
      </c>
      <c r="D2066" s="1" t="n">
        <v>158.38</v>
      </c>
      <c r="E2066" s="1" t="n">
        <v>161.04</v>
      </c>
      <c r="F2066" s="1" t="n">
        <v>36670200</v>
      </c>
      <c r="G2066" s="1" t="n">
        <v>160.35</v>
      </c>
      <c r="I2066" s="0" t="n">
        <f aca="false">B2066-E2066</f>
        <v>-1.91999999999999</v>
      </c>
      <c r="J2066" s="0" t="n">
        <f aca="false">C2066-D2066</f>
        <v>3.88</v>
      </c>
      <c r="L2066" s="11" t="e">
        <f aca="false">IF(ROW(E2066) - 1 &gt;= $L$1,MMULT($AA$1:AA1($AA$1, 0, $L$1 - 1),E2066:E2066(E2066,1 - $L$1, 0)) / $K$3,"")</f>
        <v>#VALUE!</v>
      </c>
      <c r="N2066" s="0" t="e">
        <f aca="false">IF(ROW(E2066) - 1 &gt;= $N$1,SUM(E2066:E2066(E2066,1 - $N$1, 0)) / $N$1,"")</f>
        <v>#VALUE!</v>
      </c>
      <c r="P2066" s="0" t="e">
        <f aca="false">IF(ROW(N2066) - 1 &gt; $P$1, IF(OFFSET(N2066,  1 - $P$1, 0) &lt;&gt; "", MMULT($AA$2:AA2($AA$2, 0, $P$1 - 1), E2066:E2066(E2066,1 - $P$1, 0)) / $O$3,""),"")</f>
        <v>#VALUE!</v>
      </c>
    </row>
    <row collapsed="false" customFormat="false" customHeight="true" hidden="false" ht="14.4" outlineLevel="0" r="2067">
      <c r="A2067" s="5" t="n">
        <v>39559</v>
      </c>
      <c r="B2067" s="1" t="n">
        <v>162.21</v>
      </c>
      <c r="C2067" s="1" t="n">
        <v>168.5</v>
      </c>
      <c r="D2067" s="1" t="n">
        <v>161.76</v>
      </c>
      <c r="E2067" s="1" t="n">
        <v>168.16</v>
      </c>
      <c r="F2067" s="1" t="n">
        <v>37112600</v>
      </c>
      <c r="G2067" s="1" t="n">
        <v>167.44</v>
      </c>
      <c r="I2067" s="0" t="n">
        <f aca="false">B2067-E2067</f>
        <v>-5.94999999999999</v>
      </c>
      <c r="J2067" s="0" t="n">
        <f aca="false">C2067-D2067</f>
        <v>6.74000000000001</v>
      </c>
      <c r="L2067" s="11" t="e">
        <f aca="false">IF(ROW(E2067) - 1 &gt;= $L$1,MMULT($AA$1:AA1($AA$1, 0, $L$1 - 1),E2067:E2067(E2067,1 - $L$1, 0)) / $K$3,"")</f>
        <v>#VALUE!</v>
      </c>
      <c r="N2067" s="0" t="e">
        <f aca="false">IF(ROW(E2067) - 1 &gt;= $N$1,SUM(E2067:E2067(E2067,1 - $N$1, 0)) / $N$1,"")</f>
        <v>#VALUE!</v>
      </c>
      <c r="P2067" s="0" t="e">
        <f aca="false">IF(ROW(N2067) - 1 &gt; $P$1, IF(OFFSET(N2067,  1 - $P$1, 0) &lt;&gt; "", MMULT($AA$2:AA2($AA$2, 0, $P$1 - 1), E2067:E2067(E2067,1 - $P$1, 0)) / $O$3,""),"")</f>
        <v>#VALUE!</v>
      </c>
    </row>
    <row collapsed="false" customFormat="false" customHeight="true" hidden="false" ht="14.4" outlineLevel="0" r="2068">
      <c r="A2068" s="5" t="n">
        <v>39560</v>
      </c>
      <c r="B2068" s="1" t="n">
        <v>167.4</v>
      </c>
      <c r="C2068" s="1" t="n">
        <v>168</v>
      </c>
      <c r="D2068" s="1" t="n">
        <v>158.09</v>
      </c>
      <c r="E2068" s="1" t="n">
        <v>160.2</v>
      </c>
      <c r="F2068" s="1" t="n">
        <v>51413300</v>
      </c>
      <c r="G2068" s="1" t="n">
        <v>159.52</v>
      </c>
      <c r="I2068" s="0" t="n">
        <f aca="false">B2068-E2068</f>
        <v>7.20000000000002</v>
      </c>
      <c r="J2068" s="0" t="n">
        <f aca="false">C2068-D2068</f>
        <v>9.91</v>
      </c>
      <c r="L2068" s="11" t="e">
        <f aca="false">IF(ROW(E2068) - 1 &gt;= $L$1,MMULT($AA$1:AA1($AA$1, 0, $L$1 - 1),E2068:E2068(E2068,1 - $L$1, 0)) / $K$3,"")</f>
        <v>#VALUE!</v>
      </c>
      <c r="N2068" s="0" t="e">
        <f aca="false">IF(ROW(E2068) - 1 &gt;= $N$1,SUM(E2068:E2068(E2068,1 - $N$1, 0)) / $N$1,"")</f>
        <v>#VALUE!</v>
      </c>
      <c r="P2068" s="0" t="e">
        <f aca="false">IF(ROW(N2068) - 1 &gt; $P$1, IF(OFFSET(N2068,  1 - $P$1, 0) &lt;&gt; "", MMULT($AA$2:AA2($AA$2, 0, $P$1 - 1), E2068:E2068(E2068,1 - $P$1, 0)) / $O$3,""),"")</f>
        <v>#VALUE!</v>
      </c>
    </row>
    <row collapsed="false" customFormat="false" customHeight="true" hidden="false" ht="14.4" outlineLevel="0" r="2069">
      <c r="A2069" s="5" t="n">
        <v>39561</v>
      </c>
      <c r="B2069" s="1" t="n">
        <v>164.05</v>
      </c>
      <c r="C2069" s="1" t="n">
        <v>164.84</v>
      </c>
      <c r="D2069" s="1" t="n">
        <v>161.08</v>
      </c>
      <c r="E2069" s="1" t="n">
        <v>162.89</v>
      </c>
      <c r="F2069" s="1" t="n">
        <v>53721100</v>
      </c>
      <c r="G2069" s="1" t="n">
        <v>162.19</v>
      </c>
      <c r="I2069" s="0" t="n">
        <f aca="false">B2069-E2069</f>
        <v>1.16000000000003</v>
      </c>
      <c r="J2069" s="0" t="n">
        <f aca="false">C2069-D2069</f>
        <v>3.75999999999999</v>
      </c>
      <c r="L2069" s="11" t="e">
        <f aca="false">IF(ROW(E2069) - 1 &gt;= $L$1,MMULT($AA$1:AA1($AA$1, 0, $L$1 - 1),E2069:E2069(E2069,1 - $L$1, 0)) / $K$3,"")</f>
        <v>#VALUE!</v>
      </c>
      <c r="N2069" s="0" t="e">
        <f aca="false">IF(ROW(E2069) - 1 &gt;= $N$1,SUM(E2069:E2069(E2069,1 - $N$1, 0)) / $N$1,"")</f>
        <v>#VALUE!</v>
      </c>
      <c r="P2069" s="0" t="e">
        <f aca="false">IF(ROW(N2069) - 1 &gt; $P$1, IF(OFFSET(N2069,  1 - $P$1, 0) &lt;&gt; "", MMULT($AA$2:AA2($AA$2, 0, $P$1 - 1), E2069:E2069(E2069,1 - $P$1, 0)) / $O$3,""),"")</f>
        <v>#VALUE!</v>
      </c>
    </row>
    <row collapsed="false" customFormat="false" customHeight="true" hidden="false" ht="14.4" outlineLevel="0" r="2070">
      <c r="A2070" s="5" t="n">
        <v>39562</v>
      </c>
      <c r="B2070" s="1" t="n">
        <v>165.34</v>
      </c>
      <c r="C2070" s="1" t="n">
        <v>169.98</v>
      </c>
      <c r="D2070" s="1" t="n">
        <v>159.19</v>
      </c>
      <c r="E2070" s="1" t="n">
        <v>168.94</v>
      </c>
      <c r="F2070" s="1" t="n">
        <v>60573800</v>
      </c>
      <c r="G2070" s="1" t="n">
        <v>168.22</v>
      </c>
      <c r="I2070" s="0" t="n">
        <f aca="false">B2070-E2070</f>
        <v>-3.59999999999999</v>
      </c>
      <c r="J2070" s="0" t="n">
        <f aca="false">C2070-D2070</f>
        <v>10.79</v>
      </c>
      <c r="L2070" s="11" t="e">
        <f aca="false">IF(ROW(E2070) - 1 &gt;= $L$1,MMULT($AA$1:AA1($AA$1, 0, $L$1 - 1),E2070:E2070(E2070,1 - $L$1, 0)) / $K$3,"")</f>
        <v>#VALUE!</v>
      </c>
      <c r="N2070" s="0" t="e">
        <f aca="false">IF(ROW(E2070) - 1 &gt;= $N$1,SUM(E2070:E2070(E2070,1 - $N$1, 0)) / $N$1,"")</f>
        <v>#VALUE!</v>
      </c>
      <c r="P2070" s="0" t="e">
        <f aca="false">IF(ROW(N2070) - 1 &gt; $P$1, IF(OFFSET(N2070,  1 - $P$1, 0) &lt;&gt; "", MMULT($AA$2:AA2($AA$2, 0, $P$1 - 1), E2070:E2070(E2070,1 - $P$1, 0)) / $O$3,""),"")</f>
        <v>#VALUE!</v>
      </c>
    </row>
    <row collapsed="false" customFormat="false" customHeight="true" hidden="false" ht="14.4" outlineLevel="0" r="2071">
      <c r="A2071" s="5" t="n">
        <v>39563</v>
      </c>
      <c r="B2071" s="1" t="n">
        <v>170.7</v>
      </c>
      <c r="C2071" s="1" t="n">
        <v>171.1</v>
      </c>
      <c r="D2071" s="1" t="n">
        <v>166.42</v>
      </c>
      <c r="E2071" s="1" t="n">
        <v>169.73</v>
      </c>
      <c r="F2071" s="1" t="n">
        <v>35445500</v>
      </c>
      <c r="G2071" s="1" t="n">
        <v>169</v>
      </c>
      <c r="I2071" s="0" t="n">
        <f aca="false">B2071-E2071</f>
        <v>0.969999999999999</v>
      </c>
      <c r="J2071" s="0" t="n">
        <f aca="false">C2071-D2071</f>
        <v>4.68000000000001</v>
      </c>
      <c r="L2071" s="11" t="e">
        <f aca="false">IF(ROW(E2071) - 1 &gt;= $L$1,MMULT($AA$1:AA1($AA$1, 0, $L$1 - 1),E2071:E2071(E2071,1 - $L$1, 0)) / $K$3,"")</f>
        <v>#VALUE!</v>
      </c>
      <c r="N2071" s="0" t="e">
        <f aca="false">IF(ROW(E2071) - 1 &gt;= $N$1,SUM(E2071:E2071(E2071,1 - $N$1, 0)) / $N$1,"")</f>
        <v>#VALUE!</v>
      </c>
      <c r="P2071" s="0" t="e">
        <f aca="false">IF(ROW(N2071) - 1 &gt; $P$1, IF(OFFSET(N2071,  1 - $P$1, 0) &lt;&gt; "", MMULT($AA$2:AA2($AA$2, 0, $P$1 - 1), E2071:E2071(E2071,1 - $P$1, 0)) / $O$3,""),"")</f>
        <v>#VALUE!</v>
      </c>
    </row>
    <row collapsed="false" customFormat="false" customHeight="true" hidden="false" ht="14.4" outlineLevel="0" r="2072">
      <c r="A2072" s="5" t="n">
        <v>39566</v>
      </c>
      <c r="B2072" s="1" t="n">
        <v>169.75</v>
      </c>
      <c r="C2072" s="1" t="n">
        <v>173.75</v>
      </c>
      <c r="D2072" s="1" t="n">
        <v>169.13</v>
      </c>
      <c r="E2072" s="1" t="n">
        <v>172.24</v>
      </c>
      <c r="F2072" s="1" t="n">
        <v>28114800</v>
      </c>
      <c r="G2072" s="1" t="n">
        <v>171.5</v>
      </c>
      <c r="I2072" s="0" t="n">
        <f aca="false">B2072-E2072</f>
        <v>-2.49000000000001</v>
      </c>
      <c r="J2072" s="0" t="n">
        <f aca="false">C2072-D2072</f>
        <v>4.62</v>
      </c>
      <c r="L2072" s="11" t="e">
        <f aca="false">IF(ROW(E2072) - 1 &gt;= $L$1,MMULT($AA$1:AA1($AA$1, 0, $L$1 - 1),E2072:E2072(E2072,1 - $L$1, 0)) / $K$3,"")</f>
        <v>#VALUE!</v>
      </c>
      <c r="N2072" s="0" t="e">
        <f aca="false">IF(ROW(E2072) - 1 &gt;= $N$1,SUM(E2072:E2072(E2072,1 - $N$1, 0)) / $N$1,"")</f>
        <v>#VALUE!</v>
      </c>
      <c r="P2072" s="0" t="e">
        <f aca="false">IF(ROW(N2072) - 1 &gt; $P$1, IF(OFFSET(N2072,  1 - $P$1, 0) &lt;&gt; "", MMULT($AA$2:AA2($AA$2, 0, $P$1 - 1), E2072:E2072(E2072,1 - $P$1, 0)) / $O$3,""),"")</f>
        <v>#VALUE!</v>
      </c>
    </row>
    <row collapsed="false" customFormat="false" customHeight="true" hidden="false" ht="14.4" outlineLevel="0" r="2073">
      <c r="A2073" s="5" t="n">
        <v>39567</v>
      </c>
      <c r="B2073" s="1" t="n">
        <v>171.11</v>
      </c>
      <c r="C2073" s="1" t="n">
        <v>175.66</v>
      </c>
      <c r="D2073" s="1" t="n">
        <v>170.25</v>
      </c>
      <c r="E2073" s="1" t="n">
        <v>175.05</v>
      </c>
      <c r="F2073" s="1" t="n">
        <v>32981300</v>
      </c>
      <c r="G2073" s="1" t="n">
        <v>174.3</v>
      </c>
      <c r="I2073" s="0" t="n">
        <f aca="false">B2073-E2073</f>
        <v>-3.94</v>
      </c>
      <c r="J2073" s="0" t="n">
        <f aca="false">C2073-D2073</f>
        <v>5.41</v>
      </c>
      <c r="L2073" s="11" t="e">
        <f aca="false">IF(ROW(E2073) - 1 &gt;= $L$1,MMULT($AA$1:AA1($AA$1, 0, $L$1 - 1),E2073:E2073(E2073,1 - $L$1, 0)) / $K$3,"")</f>
        <v>#VALUE!</v>
      </c>
      <c r="N2073" s="0" t="e">
        <f aca="false">IF(ROW(E2073) - 1 &gt;= $N$1,SUM(E2073:E2073(E2073,1 - $N$1, 0)) / $N$1,"")</f>
        <v>#VALUE!</v>
      </c>
      <c r="P2073" s="0" t="e">
        <f aca="false">IF(ROW(N2073) - 1 &gt; $P$1, IF(OFFSET(N2073,  1 - $P$1, 0) &lt;&gt; "", MMULT($AA$2:AA2($AA$2, 0, $P$1 - 1), E2073:E2073(E2073,1 - $P$1, 0)) / $O$3,""),"")</f>
        <v>#VALUE!</v>
      </c>
    </row>
    <row collapsed="false" customFormat="false" customHeight="true" hidden="false" ht="14.4" outlineLevel="0" r="2074">
      <c r="A2074" s="5" t="n">
        <v>39568</v>
      </c>
      <c r="B2074" s="1" t="n">
        <v>176.19</v>
      </c>
      <c r="C2074" s="1" t="n">
        <v>180</v>
      </c>
      <c r="D2074" s="1" t="n">
        <v>172.92</v>
      </c>
      <c r="E2074" s="1" t="n">
        <v>173.95</v>
      </c>
      <c r="F2074" s="1" t="n">
        <v>40697300</v>
      </c>
      <c r="G2074" s="1" t="n">
        <v>173.21</v>
      </c>
      <c r="I2074" s="0" t="n">
        <f aca="false">B2074-E2074</f>
        <v>2.24000000000001</v>
      </c>
      <c r="J2074" s="0" t="n">
        <f aca="false">C2074-D2074</f>
        <v>7.08000000000001</v>
      </c>
      <c r="L2074" s="11" t="e">
        <f aca="false">IF(ROW(E2074) - 1 &gt;= $L$1,MMULT($AA$1:AA1($AA$1, 0, $L$1 - 1),E2074:E2074(E2074,1 - $L$1, 0)) / $K$3,"")</f>
        <v>#VALUE!</v>
      </c>
      <c r="N2074" s="0" t="e">
        <f aca="false">IF(ROW(E2074) - 1 &gt;= $N$1,SUM(E2074:E2074(E2074,1 - $N$1, 0)) / $N$1,"")</f>
        <v>#VALUE!</v>
      </c>
      <c r="P2074" s="0" t="e">
        <f aca="false">IF(ROW(N2074) - 1 &gt; $P$1, IF(OFFSET(N2074,  1 - $P$1, 0) &lt;&gt; "", MMULT($AA$2:AA2($AA$2, 0, $P$1 - 1), E2074:E2074(E2074,1 - $P$1, 0)) / $O$3,""),"")</f>
        <v>#VALUE!</v>
      </c>
    </row>
    <row collapsed="false" customFormat="false" customHeight="true" hidden="false" ht="14.4" outlineLevel="0" r="2075">
      <c r="A2075" s="5" t="n">
        <v>39569</v>
      </c>
      <c r="B2075" s="1" t="n">
        <v>174.96</v>
      </c>
      <c r="C2075" s="1" t="n">
        <v>180</v>
      </c>
      <c r="D2075" s="1" t="n">
        <v>174.86</v>
      </c>
      <c r="E2075" s="1" t="n">
        <v>180</v>
      </c>
      <c r="F2075" s="1" t="n">
        <v>32270600</v>
      </c>
      <c r="G2075" s="1" t="n">
        <v>179.23</v>
      </c>
      <c r="I2075" s="0" t="n">
        <f aca="false">B2075-E2075</f>
        <v>-5.03999999999999</v>
      </c>
      <c r="J2075" s="0" t="n">
        <f aca="false">C2075-D2075</f>
        <v>5.13999999999999</v>
      </c>
      <c r="L2075" s="11" t="e">
        <f aca="false">IF(ROW(E2075) - 1 &gt;= $L$1,MMULT($AA$1:AA1($AA$1, 0, $L$1 - 1),E2075:E2075(E2075,1 - $L$1, 0)) / $K$3,"")</f>
        <v>#VALUE!</v>
      </c>
      <c r="N2075" s="0" t="e">
        <f aca="false">IF(ROW(E2075) - 1 &gt;= $N$1,SUM(E2075:E2075(E2075,1 - $N$1, 0)) / $N$1,"")</f>
        <v>#VALUE!</v>
      </c>
      <c r="P2075" s="0" t="e">
        <f aca="false">IF(ROW(N2075) - 1 &gt; $P$1, IF(OFFSET(N2075,  1 - $P$1, 0) &lt;&gt; "", MMULT($AA$2:AA2($AA$2, 0, $P$1 - 1), E2075:E2075(E2075,1 - $P$1, 0)) / $O$3,""),"")</f>
        <v>#VALUE!</v>
      </c>
    </row>
    <row collapsed="false" customFormat="false" customHeight="true" hidden="false" ht="14.4" outlineLevel="0" r="2076">
      <c r="A2076" s="5" t="n">
        <v>39570</v>
      </c>
      <c r="B2076" s="1" t="n">
        <v>180.19</v>
      </c>
      <c r="C2076" s="1" t="n">
        <v>181.92</v>
      </c>
      <c r="D2076" s="1" t="n">
        <v>178.55</v>
      </c>
      <c r="E2076" s="1" t="n">
        <v>180.94</v>
      </c>
      <c r="F2076" s="1" t="n">
        <v>35931500</v>
      </c>
      <c r="G2076" s="1" t="n">
        <v>180.17</v>
      </c>
      <c r="I2076" s="0" t="n">
        <f aca="false">B2076-E2076</f>
        <v>-0.75</v>
      </c>
      <c r="J2076" s="0" t="n">
        <f aca="false">C2076-D2076</f>
        <v>3.36999999999998</v>
      </c>
      <c r="L2076" s="11" t="e">
        <f aca="false">IF(ROW(E2076) - 1 &gt;= $L$1,MMULT($AA$1:AA1($AA$1, 0, $L$1 - 1),E2076:E2076(E2076,1 - $L$1, 0)) / $K$3,"")</f>
        <v>#VALUE!</v>
      </c>
      <c r="N2076" s="0" t="e">
        <f aca="false">IF(ROW(E2076) - 1 &gt;= $N$1,SUM(E2076:E2076(E2076,1 - $N$1, 0)) / $N$1,"")</f>
        <v>#VALUE!</v>
      </c>
      <c r="P2076" s="0" t="e">
        <f aca="false">IF(ROW(N2076) - 1 &gt; $P$1, IF(OFFSET(N2076,  1 - $P$1, 0) &lt;&gt; "", MMULT($AA$2:AA2($AA$2, 0, $P$1 - 1), E2076:E2076(E2076,1 - $P$1, 0)) / $O$3,""),"")</f>
        <v>#VALUE!</v>
      </c>
    </row>
    <row collapsed="false" customFormat="false" customHeight="true" hidden="false" ht="14.4" outlineLevel="0" r="2077">
      <c r="A2077" s="5" t="n">
        <v>39573</v>
      </c>
      <c r="B2077" s="1" t="n">
        <v>181.92</v>
      </c>
      <c r="C2077" s="1" t="n">
        <v>185.31</v>
      </c>
      <c r="D2077" s="1" t="n">
        <v>181.05</v>
      </c>
      <c r="E2077" s="1" t="n">
        <v>184.73</v>
      </c>
      <c r="F2077" s="1" t="n">
        <v>30519900</v>
      </c>
      <c r="G2077" s="1" t="n">
        <v>183.94</v>
      </c>
      <c r="I2077" s="0" t="n">
        <f aca="false">B2077-E2077</f>
        <v>-2.81</v>
      </c>
      <c r="J2077" s="0" t="n">
        <f aca="false">C2077-D2077</f>
        <v>4.25999999999999</v>
      </c>
      <c r="L2077" s="11" t="e">
        <f aca="false">IF(ROW(E2077) - 1 &gt;= $L$1,MMULT($AA$1:AA1($AA$1, 0, $L$1 - 1),E2077:E2077(E2077,1 - $L$1, 0)) / $K$3,"")</f>
        <v>#VALUE!</v>
      </c>
      <c r="N2077" s="0" t="e">
        <f aca="false">IF(ROW(E2077) - 1 &gt;= $N$1,SUM(E2077:E2077(E2077,1 - $N$1, 0)) / $N$1,"")</f>
        <v>#VALUE!</v>
      </c>
      <c r="P2077" s="0" t="e">
        <f aca="false">IF(ROW(N2077) - 1 &gt; $P$1, IF(OFFSET(N2077,  1 - $P$1, 0) &lt;&gt; "", MMULT($AA$2:AA2($AA$2, 0, $P$1 - 1), E2077:E2077(E2077,1 - $P$1, 0)) / $O$3,""),"")</f>
        <v>#VALUE!</v>
      </c>
    </row>
    <row collapsed="false" customFormat="false" customHeight="true" hidden="false" ht="14.4" outlineLevel="0" r="2078">
      <c r="A2078" s="5" t="n">
        <v>39574</v>
      </c>
      <c r="B2078" s="1" t="n">
        <v>184.66</v>
      </c>
      <c r="C2078" s="1" t="n">
        <v>187.12</v>
      </c>
      <c r="D2078" s="1" t="n">
        <v>182.18</v>
      </c>
      <c r="E2078" s="1" t="n">
        <v>186.66</v>
      </c>
      <c r="F2078" s="1" t="n">
        <v>32816800</v>
      </c>
      <c r="G2078" s="1" t="n">
        <v>185.86</v>
      </c>
      <c r="I2078" s="0" t="n">
        <f aca="false">B2078-E2078</f>
        <v>-2</v>
      </c>
      <c r="J2078" s="0" t="n">
        <f aca="false">C2078-D2078</f>
        <v>4.94</v>
      </c>
      <c r="L2078" s="11" t="e">
        <f aca="false">IF(ROW(E2078) - 1 &gt;= $L$1,MMULT($AA$1:AA1($AA$1, 0, $L$1 - 1),E2078:E2078(E2078,1 - $L$1, 0)) / $K$3,"")</f>
        <v>#VALUE!</v>
      </c>
      <c r="N2078" s="0" t="e">
        <f aca="false">IF(ROW(E2078) - 1 &gt;= $N$1,SUM(E2078:E2078(E2078,1 - $N$1, 0)) / $N$1,"")</f>
        <v>#VALUE!</v>
      </c>
      <c r="P2078" s="0" t="e">
        <f aca="false">IF(ROW(N2078) - 1 &gt; $P$1, IF(OFFSET(N2078,  1 - $P$1, 0) &lt;&gt; "", MMULT($AA$2:AA2($AA$2, 0, $P$1 - 1), E2078:E2078(E2078,1 - $P$1, 0)) / $O$3,""),"")</f>
        <v>#VALUE!</v>
      </c>
    </row>
    <row collapsed="false" customFormat="false" customHeight="true" hidden="false" ht="14.4" outlineLevel="0" r="2079">
      <c r="A2079" s="5" t="n">
        <v>39575</v>
      </c>
      <c r="B2079" s="1" t="n">
        <v>186.05</v>
      </c>
      <c r="C2079" s="1" t="n">
        <v>188.2</v>
      </c>
      <c r="D2079" s="1" t="n">
        <v>180.54</v>
      </c>
      <c r="E2079" s="1" t="n">
        <v>182.59</v>
      </c>
      <c r="F2079" s="1" t="n">
        <v>41326200</v>
      </c>
      <c r="G2079" s="1" t="n">
        <v>181.81</v>
      </c>
      <c r="I2079" s="0" t="n">
        <f aca="false">B2079-E2079</f>
        <v>3.46000000000001</v>
      </c>
      <c r="J2079" s="0" t="n">
        <f aca="false">C2079-D2079</f>
        <v>7.66</v>
      </c>
      <c r="L2079" s="11" t="e">
        <f aca="false">IF(ROW(E2079) - 1 &gt;= $L$1,MMULT($AA$1:AA1($AA$1, 0, $L$1 - 1),E2079:E2079(E2079,1 - $L$1, 0)) / $K$3,"")</f>
        <v>#VALUE!</v>
      </c>
      <c r="N2079" s="0" t="e">
        <f aca="false">IF(ROW(E2079) - 1 &gt;= $N$1,SUM(E2079:E2079(E2079,1 - $N$1, 0)) / $N$1,"")</f>
        <v>#VALUE!</v>
      </c>
      <c r="P2079" s="0" t="e">
        <f aca="false">IF(ROW(N2079) - 1 &gt; $P$1, IF(OFFSET(N2079,  1 - $P$1, 0) &lt;&gt; "", MMULT($AA$2:AA2($AA$2, 0, $P$1 - 1), E2079:E2079(E2079,1 - $P$1, 0)) / $O$3,""),"")</f>
        <v>#VALUE!</v>
      </c>
    </row>
    <row collapsed="false" customFormat="false" customHeight="true" hidden="false" ht="14.4" outlineLevel="0" r="2080">
      <c r="A2080" s="5" t="n">
        <v>39576</v>
      </c>
      <c r="B2080" s="1" t="n">
        <v>183.77</v>
      </c>
      <c r="C2080" s="1" t="n">
        <v>186.5</v>
      </c>
      <c r="D2080" s="1" t="n">
        <v>183.07</v>
      </c>
      <c r="E2080" s="1" t="n">
        <v>185.06</v>
      </c>
      <c r="F2080" s="1" t="n">
        <v>32110200</v>
      </c>
      <c r="G2080" s="1" t="n">
        <v>184.27</v>
      </c>
      <c r="I2080" s="0" t="n">
        <f aca="false">B2080-E2080</f>
        <v>-1.28999999999999</v>
      </c>
      <c r="J2080" s="0" t="n">
        <f aca="false">C2080-D2080</f>
        <v>3.43000000000001</v>
      </c>
      <c r="L2080" s="11" t="e">
        <f aca="false">IF(ROW(E2080) - 1 &gt;= $L$1,MMULT($AA$1:AA1($AA$1, 0, $L$1 - 1),E2080:E2080(E2080,1 - $L$1, 0)) / $K$3,"")</f>
        <v>#VALUE!</v>
      </c>
      <c r="N2080" s="0" t="e">
        <f aca="false">IF(ROW(E2080) - 1 &gt;= $N$1,SUM(E2080:E2080(E2080,1 - $N$1, 0)) / $N$1,"")</f>
        <v>#VALUE!</v>
      </c>
      <c r="P2080" s="0" t="e">
        <f aca="false">IF(ROW(N2080) - 1 &gt; $P$1, IF(OFFSET(N2080,  1 - $P$1, 0) &lt;&gt; "", MMULT($AA$2:AA2($AA$2, 0, $P$1 - 1), E2080:E2080(E2080,1 - $P$1, 0)) / $O$3,""),"")</f>
        <v>#VALUE!</v>
      </c>
    </row>
    <row collapsed="false" customFormat="false" customHeight="true" hidden="false" ht="14.4" outlineLevel="0" r="2081">
      <c r="A2081" s="5" t="n">
        <v>39577</v>
      </c>
      <c r="B2081" s="1" t="n">
        <v>183.16</v>
      </c>
      <c r="C2081" s="1" t="n">
        <v>184.25</v>
      </c>
      <c r="D2081" s="1" t="n">
        <v>181.37</v>
      </c>
      <c r="E2081" s="1" t="n">
        <v>183.45</v>
      </c>
      <c r="F2081" s="1" t="n">
        <v>24038300</v>
      </c>
      <c r="G2081" s="1" t="n">
        <v>182.67</v>
      </c>
      <c r="I2081" s="0" t="n">
        <f aca="false">B2081-E2081</f>
        <v>-0.289999999999992</v>
      </c>
      <c r="J2081" s="0" t="n">
        <f aca="false">C2081-D2081</f>
        <v>2.88</v>
      </c>
      <c r="L2081" s="11" t="e">
        <f aca="false">IF(ROW(E2081) - 1 &gt;= $L$1,MMULT($AA$1:AA1($AA$1, 0, $L$1 - 1),E2081:E2081(E2081,1 - $L$1, 0)) / $K$3,"")</f>
        <v>#VALUE!</v>
      </c>
      <c r="N2081" s="0" t="e">
        <f aca="false">IF(ROW(E2081) - 1 &gt;= $N$1,SUM(E2081:E2081(E2081,1 - $N$1, 0)) / $N$1,"")</f>
        <v>#VALUE!</v>
      </c>
      <c r="P2081" s="0" t="e">
        <f aca="false">IF(ROW(N2081) - 1 &gt; $P$1, IF(OFFSET(N2081,  1 - $P$1, 0) &lt;&gt; "", MMULT($AA$2:AA2($AA$2, 0, $P$1 - 1), E2081:E2081(E2081,1 - $P$1, 0)) / $O$3,""),"")</f>
        <v>#VALUE!</v>
      </c>
    </row>
    <row collapsed="false" customFormat="false" customHeight="true" hidden="false" ht="14.4" outlineLevel="0" r="2082">
      <c r="A2082" s="5" t="n">
        <v>39580</v>
      </c>
      <c r="B2082" s="1" t="n">
        <v>185.21</v>
      </c>
      <c r="C2082" s="1" t="n">
        <v>188.87</v>
      </c>
      <c r="D2082" s="1" t="n">
        <v>182.85</v>
      </c>
      <c r="E2082" s="1" t="n">
        <v>188.16</v>
      </c>
      <c r="F2082" s="1" t="n">
        <v>29234400</v>
      </c>
      <c r="G2082" s="1" t="n">
        <v>187.36</v>
      </c>
      <c r="I2082" s="0" t="n">
        <f aca="false">B2082-E2082</f>
        <v>-2.94999999999999</v>
      </c>
      <c r="J2082" s="0" t="n">
        <f aca="false">C2082-D2082</f>
        <v>6.02000000000001</v>
      </c>
      <c r="L2082" s="11" t="e">
        <f aca="false">IF(ROW(E2082) - 1 &gt;= $L$1,MMULT($AA$1:AA1($AA$1, 0, $L$1 - 1),E2082:E2082(E2082,1 - $L$1, 0)) / $K$3,"")</f>
        <v>#VALUE!</v>
      </c>
      <c r="N2082" s="0" t="e">
        <f aca="false">IF(ROW(E2082) - 1 &gt;= $N$1,SUM(E2082:E2082(E2082,1 - $N$1, 0)) / $N$1,"")</f>
        <v>#VALUE!</v>
      </c>
      <c r="P2082" s="0" t="e">
        <f aca="false">IF(ROW(N2082) - 1 &gt; $P$1, IF(OFFSET(N2082,  1 - $P$1, 0) &lt;&gt; "", MMULT($AA$2:AA2($AA$2, 0, $P$1 - 1), E2082:E2082(E2082,1 - $P$1, 0)) / $O$3,""),"")</f>
        <v>#VALUE!</v>
      </c>
    </row>
    <row collapsed="false" customFormat="false" customHeight="true" hidden="false" ht="14.4" outlineLevel="0" r="2083">
      <c r="A2083" s="5" t="n">
        <v>39581</v>
      </c>
      <c r="B2083" s="1" t="n">
        <v>188.61</v>
      </c>
      <c r="C2083" s="1" t="n">
        <v>191.45</v>
      </c>
      <c r="D2083" s="1" t="n">
        <v>187.86</v>
      </c>
      <c r="E2083" s="1" t="n">
        <v>189.96</v>
      </c>
      <c r="F2083" s="1" t="n">
        <v>29401300</v>
      </c>
      <c r="G2083" s="1" t="n">
        <v>189.15</v>
      </c>
      <c r="I2083" s="0" t="n">
        <f aca="false">B2083-E2083</f>
        <v>-1.34999999999999</v>
      </c>
      <c r="J2083" s="0" t="n">
        <f aca="false">C2083-D2083</f>
        <v>3.58999999999997</v>
      </c>
      <c r="L2083" s="11" t="e">
        <f aca="false">IF(ROW(E2083) - 1 &gt;= $L$1,MMULT($AA$1:AA1($AA$1, 0, $L$1 - 1),E2083:E2083(E2083,1 - $L$1, 0)) / $K$3,"")</f>
        <v>#VALUE!</v>
      </c>
      <c r="N2083" s="0" t="e">
        <f aca="false">IF(ROW(E2083) - 1 &gt;= $N$1,SUM(E2083:E2083(E2083,1 - $N$1, 0)) / $N$1,"")</f>
        <v>#VALUE!</v>
      </c>
      <c r="P2083" s="0" t="e">
        <f aca="false">IF(ROW(N2083) - 1 &gt; $P$1, IF(OFFSET(N2083,  1 - $P$1, 0) &lt;&gt; "", MMULT($AA$2:AA2($AA$2, 0, $P$1 - 1), E2083:E2083(E2083,1 - $P$1, 0)) / $O$3,""),"")</f>
        <v>#VALUE!</v>
      </c>
    </row>
    <row collapsed="false" customFormat="false" customHeight="true" hidden="false" ht="14.4" outlineLevel="0" r="2084">
      <c r="A2084" s="5" t="n">
        <v>39582</v>
      </c>
      <c r="B2084" s="1" t="n">
        <v>191.23</v>
      </c>
      <c r="C2084" s="1" t="n">
        <v>192.24</v>
      </c>
      <c r="D2084" s="1" t="n">
        <v>185.57</v>
      </c>
      <c r="E2084" s="1" t="n">
        <v>186.26</v>
      </c>
      <c r="F2084" s="1" t="n">
        <v>32743700</v>
      </c>
      <c r="G2084" s="1" t="n">
        <v>185.46</v>
      </c>
      <c r="I2084" s="0" t="n">
        <f aca="false">B2084-E2084</f>
        <v>4.97</v>
      </c>
      <c r="J2084" s="0" t="n">
        <f aca="false">C2084-D2084</f>
        <v>6.67000000000002</v>
      </c>
      <c r="L2084" s="11" t="e">
        <f aca="false">IF(ROW(E2084) - 1 &gt;= $L$1,MMULT($AA$1:AA1($AA$1, 0, $L$1 - 1),E2084:E2084(E2084,1 - $L$1, 0)) / $K$3,"")</f>
        <v>#VALUE!</v>
      </c>
      <c r="N2084" s="0" t="e">
        <f aca="false">IF(ROW(E2084) - 1 &gt;= $N$1,SUM(E2084:E2084(E2084,1 - $N$1, 0)) / $N$1,"")</f>
        <v>#VALUE!</v>
      </c>
      <c r="P2084" s="0" t="e">
        <f aca="false">IF(ROW(N2084) - 1 &gt; $P$1, IF(OFFSET(N2084,  1 - $P$1, 0) &lt;&gt; "", MMULT($AA$2:AA2($AA$2, 0, $P$1 - 1), E2084:E2084(E2084,1 - $P$1, 0)) / $O$3,""),"")</f>
        <v>#VALUE!</v>
      </c>
    </row>
    <row collapsed="false" customFormat="false" customHeight="true" hidden="false" ht="14.4" outlineLevel="0" r="2085">
      <c r="A2085" s="5" t="n">
        <v>39583</v>
      </c>
      <c r="B2085" s="1" t="n">
        <v>186.81</v>
      </c>
      <c r="C2085" s="1" t="n">
        <v>189.9</v>
      </c>
      <c r="D2085" s="1" t="n">
        <v>184.2</v>
      </c>
      <c r="E2085" s="1" t="n">
        <v>189.73</v>
      </c>
      <c r="F2085" s="1" t="n">
        <v>31186000</v>
      </c>
      <c r="G2085" s="1" t="n">
        <v>188.92</v>
      </c>
      <c r="I2085" s="0" t="n">
        <f aca="false">B2085-E2085</f>
        <v>-2.91999999999999</v>
      </c>
      <c r="J2085" s="0" t="n">
        <f aca="false">C2085-D2085</f>
        <v>5.70000000000002</v>
      </c>
      <c r="L2085" s="11" t="e">
        <f aca="false">IF(ROW(E2085) - 1 &gt;= $L$1,MMULT($AA$1:AA1($AA$1, 0, $L$1 - 1),E2085:E2085(E2085,1 - $L$1, 0)) / $K$3,"")</f>
        <v>#VALUE!</v>
      </c>
      <c r="N2085" s="0" t="e">
        <f aca="false">IF(ROW(E2085) - 1 &gt;= $N$1,SUM(E2085:E2085(E2085,1 - $N$1, 0)) / $N$1,"")</f>
        <v>#VALUE!</v>
      </c>
      <c r="P2085" s="0" t="e">
        <f aca="false">IF(ROW(N2085) - 1 &gt; $P$1, IF(OFFSET(N2085,  1 - $P$1, 0) &lt;&gt; "", MMULT($AA$2:AA2($AA$2, 0, $P$1 - 1), E2085:E2085(E2085,1 - $P$1, 0)) / $O$3,""),"")</f>
        <v>#VALUE!</v>
      </c>
    </row>
    <row collapsed="false" customFormat="false" customHeight="true" hidden="false" ht="14.4" outlineLevel="0" r="2086">
      <c r="A2086" s="5" t="n">
        <v>39584</v>
      </c>
      <c r="B2086" s="1" t="n">
        <v>190.11</v>
      </c>
      <c r="C2086" s="1" t="n">
        <v>190.3</v>
      </c>
      <c r="D2086" s="1" t="n">
        <v>187</v>
      </c>
      <c r="E2086" s="1" t="n">
        <v>187.62</v>
      </c>
      <c r="F2086" s="1" t="n">
        <v>27348900</v>
      </c>
      <c r="G2086" s="1" t="n">
        <v>186.82</v>
      </c>
      <c r="I2086" s="0" t="n">
        <f aca="false">B2086-E2086</f>
        <v>2.49000000000001</v>
      </c>
      <c r="J2086" s="0" t="n">
        <f aca="false">C2086-D2086</f>
        <v>3.30000000000001</v>
      </c>
      <c r="L2086" s="11" t="e">
        <f aca="false">IF(ROW(E2086) - 1 &gt;= $L$1,MMULT($AA$1:AA1($AA$1, 0, $L$1 - 1),E2086:E2086(E2086,1 - $L$1, 0)) / $K$3,"")</f>
        <v>#VALUE!</v>
      </c>
      <c r="N2086" s="0" t="e">
        <f aca="false">IF(ROW(E2086) - 1 &gt;= $N$1,SUM(E2086:E2086(E2086,1 - $N$1, 0)) / $N$1,"")</f>
        <v>#VALUE!</v>
      </c>
      <c r="P2086" s="0" t="e">
        <f aca="false">IF(ROW(N2086) - 1 &gt; $P$1, IF(OFFSET(N2086,  1 - $P$1, 0) &lt;&gt; "", MMULT($AA$2:AA2($AA$2, 0, $P$1 - 1), E2086:E2086(E2086,1 - $P$1, 0)) / $O$3,""),"")</f>
        <v>#VALUE!</v>
      </c>
    </row>
    <row collapsed="false" customFormat="false" customHeight="true" hidden="false" ht="14.4" outlineLevel="0" r="2087">
      <c r="A2087" s="5" t="n">
        <v>39587</v>
      </c>
      <c r="B2087" s="1" t="n">
        <v>187.86</v>
      </c>
      <c r="C2087" s="1" t="n">
        <v>188.69</v>
      </c>
      <c r="D2087" s="1" t="n">
        <v>181.3</v>
      </c>
      <c r="E2087" s="1" t="n">
        <v>183.6</v>
      </c>
      <c r="F2087" s="1" t="n">
        <v>33779300</v>
      </c>
      <c r="G2087" s="1" t="n">
        <v>182.82</v>
      </c>
      <c r="I2087" s="0" t="n">
        <f aca="false">B2087-E2087</f>
        <v>4.26000000000002</v>
      </c>
      <c r="J2087" s="0" t="n">
        <f aca="false">C2087-D2087</f>
        <v>7.38999999999999</v>
      </c>
      <c r="L2087" s="11" t="e">
        <f aca="false">IF(ROW(E2087) - 1 &gt;= $L$1,MMULT($AA$1:AA1($AA$1, 0, $L$1 - 1),E2087:E2087(E2087,1 - $L$1, 0)) / $K$3,"")</f>
        <v>#VALUE!</v>
      </c>
      <c r="N2087" s="0" t="e">
        <f aca="false">IF(ROW(E2087) - 1 &gt;= $N$1,SUM(E2087:E2087(E2087,1 - $N$1, 0)) / $N$1,"")</f>
        <v>#VALUE!</v>
      </c>
      <c r="P2087" s="0" t="e">
        <f aca="false">IF(ROW(N2087) - 1 &gt; $P$1, IF(OFFSET(N2087,  1 - $P$1, 0) &lt;&gt; "", MMULT($AA$2:AA2($AA$2, 0, $P$1 - 1), E2087:E2087(E2087,1 - $P$1, 0)) / $O$3,""),"")</f>
        <v>#VALUE!</v>
      </c>
    </row>
    <row collapsed="false" customFormat="false" customHeight="true" hidden="false" ht="14.4" outlineLevel="0" r="2088">
      <c r="A2088" s="5" t="n">
        <v>39588</v>
      </c>
      <c r="B2088" s="1" t="n">
        <v>181.82</v>
      </c>
      <c r="C2088" s="1" t="n">
        <v>186.16</v>
      </c>
      <c r="D2088" s="1" t="n">
        <v>180.12</v>
      </c>
      <c r="E2088" s="1" t="n">
        <v>185.9</v>
      </c>
      <c r="F2088" s="1" t="n">
        <v>34637500</v>
      </c>
      <c r="G2088" s="1" t="n">
        <v>185.11</v>
      </c>
      <c r="I2088" s="0" t="n">
        <f aca="false">B2088-E2088</f>
        <v>-4.08000000000001</v>
      </c>
      <c r="J2088" s="0" t="n">
        <f aca="false">C2088-D2088</f>
        <v>6.03999999999999</v>
      </c>
      <c r="L2088" s="11" t="e">
        <f aca="false">IF(ROW(E2088) - 1 &gt;= $L$1,MMULT($AA$1:AA1($AA$1, 0, $L$1 - 1),E2088:E2088(E2088,1 - $L$1, 0)) / $K$3,"")</f>
        <v>#VALUE!</v>
      </c>
      <c r="N2088" s="0" t="e">
        <f aca="false">IF(ROW(E2088) - 1 &gt;= $N$1,SUM(E2088:E2088(E2088,1 - $N$1, 0)) / $N$1,"")</f>
        <v>#VALUE!</v>
      </c>
      <c r="P2088" s="0" t="e">
        <f aca="false">IF(ROW(N2088) - 1 &gt; $P$1, IF(OFFSET(N2088,  1 - $P$1, 0) &lt;&gt; "", MMULT($AA$2:AA2($AA$2, 0, $P$1 - 1), E2088:E2088(E2088,1 - $P$1, 0)) / $O$3,""),"")</f>
        <v>#VALUE!</v>
      </c>
    </row>
    <row collapsed="false" customFormat="false" customHeight="true" hidden="false" ht="14.4" outlineLevel="0" r="2089">
      <c r="A2089" s="5" t="n">
        <v>39589</v>
      </c>
      <c r="B2089" s="1" t="n">
        <v>185.67</v>
      </c>
      <c r="C2089" s="1" t="n">
        <v>187.95</v>
      </c>
      <c r="D2089" s="1" t="n">
        <v>176.25</v>
      </c>
      <c r="E2089" s="1" t="n">
        <v>178.19</v>
      </c>
      <c r="F2089" s="1" t="n">
        <v>41344900</v>
      </c>
      <c r="G2089" s="1" t="n">
        <v>177.43</v>
      </c>
      <c r="I2089" s="0" t="n">
        <f aca="false">B2089-E2089</f>
        <v>7.47999999999999</v>
      </c>
      <c r="J2089" s="0" t="n">
        <f aca="false">C2089-D2089</f>
        <v>11.7</v>
      </c>
      <c r="L2089" s="11" t="e">
        <f aca="false">IF(ROW(E2089) - 1 &gt;= $L$1,MMULT($AA$1:AA1($AA$1, 0, $L$1 - 1),E2089:E2089(E2089,1 - $L$1, 0)) / $K$3,"")</f>
        <v>#VALUE!</v>
      </c>
      <c r="N2089" s="0" t="e">
        <f aca="false">IF(ROW(E2089) - 1 &gt;= $N$1,SUM(E2089:E2089(E2089,1 - $N$1, 0)) / $N$1,"")</f>
        <v>#VALUE!</v>
      </c>
      <c r="P2089" s="0" t="e">
        <f aca="false">IF(ROW(N2089) - 1 &gt; $P$1, IF(OFFSET(N2089,  1 - $P$1, 0) &lt;&gt; "", MMULT($AA$2:AA2($AA$2, 0, $P$1 - 1), E2089:E2089(E2089,1 - $P$1, 0)) / $O$3,""),"")</f>
        <v>#VALUE!</v>
      </c>
    </row>
    <row collapsed="false" customFormat="false" customHeight="true" hidden="false" ht="14.4" outlineLevel="0" r="2090">
      <c r="A2090" s="5" t="n">
        <v>39590</v>
      </c>
      <c r="B2090" s="1" t="n">
        <v>179.26</v>
      </c>
      <c r="C2090" s="1" t="n">
        <v>181.33</v>
      </c>
      <c r="D2090" s="1" t="n">
        <v>172</v>
      </c>
      <c r="E2090" s="1" t="n">
        <v>177.05</v>
      </c>
      <c r="F2090" s="1" t="n">
        <v>43097700</v>
      </c>
      <c r="G2090" s="1" t="n">
        <v>176.29</v>
      </c>
      <c r="I2090" s="0" t="n">
        <f aca="false">B2090-E2090</f>
        <v>2.20999999999998</v>
      </c>
      <c r="J2090" s="0" t="n">
        <f aca="false">C2090-D2090</f>
        <v>9.33000000000001</v>
      </c>
      <c r="L2090" s="11" t="e">
        <f aca="false">IF(ROW(E2090) - 1 &gt;= $L$1,MMULT($AA$1:AA1($AA$1, 0, $L$1 - 1),E2090:E2090(E2090,1 - $L$1, 0)) / $K$3,"")</f>
        <v>#VALUE!</v>
      </c>
      <c r="N2090" s="0" t="e">
        <f aca="false">IF(ROW(E2090) - 1 &gt;= $N$1,SUM(E2090:E2090(E2090,1 - $N$1, 0)) / $N$1,"")</f>
        <v>#VALUE!</v>
      </c>
      <c r="P2090" s="0" t="e">
        <f aca="false">IF(ROW(N2090) - 1 &gt; $P$1, IF(OFFSET(N2090,  1 - $P$1, 0) &lt;&gt; "", MMULT($AA$2:AA2($AA$2, 0, $P$1 - 1), E2090:E2090(E2090,1 - $P$1, 0)) / $O$3,""),"")</f>
        <v>#VALUE!</v>
      </c>
    </row>
    <row collapsed="false" customFormat="false" customHeight="true" hidden="false" ht="14.4" outlineLevel="0" r="2091">
      <c r="A2091" s="5" t="n">
        <v>39591</v>
      </c>
      <c r="B2091" s="1" t="n">
        <v>180.77</v>
      </c>
      <c r="C2091" s="1" t="n">
        <v>181.99</v>
      </c>
      <c r="D2091" s="1" t="n">
        <v>177.8</v>
      </c>
      <c r="E2091" s="1" t="n">
        <v>181.17</v>
      </c>
      <c r="F2091" s="1" t="n">
        <v>32389900</v>
      </c>
      <c r="G2091" s="1" t="n">
        <v>180.4</v>
      </c>
      <c r="I2091" s="0" t="n">
        <f aca="false">B2091-E2091</f>
        <v>-0.399999999999977</v>
      </c>
      <c r="J2091" s="0" t="n">
        <f aca="false">C2091-D2091</f>
        <v>4.19</v>
      </c>
      <c r="L2091" s="11" t="e">
        <f aca="false">IF(ROW(E2091) - 1 &gt;= $L$1,MMULT($AA$1:AA1($AA$1, 0, $L$1 - 1),E2091:E2091(E2091,1 - $L$1, 0)) / $K$3,"")</f>
        <v>#VALUE!</v>
      </c>
      <c r="N2091" s="0" t="e">
        <f aca="false">IF(ROW(E2091) - 1 &gt;= $N$1,SUM(E2091:E2091(E2091,1 - $N$1, 0)) / $N$1,"")</f>
        <v>#VALUE!</v>
      </c>
      <c r="P2091" s="0" t="e">
        <f aca="false">IF(ROW(N2091) - 1 &gt; $P$1, IF(OFFSET(N2091,  1 - $P$1, 0) &lt;&gt; "", MMULT($AA$2:AA2($AA$2, 0, $P$1 - 1), E2091:E2091(E2091,1 - $P$1, 0)) / $O$3,""),"")</f>
        <v>#VALUE!</v>
      </c>
    </row>
    <row collapsed="false" customFormat="false" customHeight="true" hidden="false" ht="14.4" outlineLevel="0" r="2092">
      <c r="A2092" s="5" t="n">
        <v>39595</v>
      </c>
      <c r="B2092" s="1" t="n">
        <v>182.75</v>
      </c>
      <c r="C2092" s="1" t="n">
        <v>186.43</v>
      </c>
      <c r="D2092" s="1" t="n">
        <v>181.84</v>
      </c>
      <c r="E2092" s="1" t="n">
        <v>186.43</v>
      </c>
      <c r="F2092" s="1" t="n">
        <v>28210900</v>
      </c>
      <c r="G2092" s="1" t="n">
        <v>185.63</v>
      </c>
      <c r="I2092" s="0" t="n">
        <f aca="false">B2092-E2092</f>
        <v>-3.68000000000001</v>
      </c>
      <c r="J2092" s="0" t="n">
        <f aca="false">C2092-D2092</f>
        <v>4.59</v>
      </c>
      <c r="L2092" s="11" t="e">
        <f aca="false">IF(ROW(E2092) - 1 &gt;= $L$1,MMULT($AA$1:AA1($AA$1, 0, $L$1 - 1),E2092:E2092(E2092,1 - $L$1, 0)) / $K$3,"")</f>
        <v>#VALUE!</v>
      </c>
      <c r="N2092" s="0" t="e">
        <f aca="false">IF(ROW(E2092) - 1 &gt;= $N$1,SUM(E2092:E2092(E2092,1 - $N$1, 0)) / $N$1,"")</f>
        <v>#VALUE!</v>
      </c>
      <c r="P2092" s="0" t="e">
        <f aca="false">IF(ROW(N2092) - 1 &gt; $P$1, IF(OFFSET(N2092,  1 - $P$1, 0) &lt;&gt; "", MMULT($AA$2:AA2($AA$2, 0, $P$1 - 1), E2092:E2092(E2092,1 - $P$1, 0)) / $O$3,""),"")</f>
        <v>#VALUE!</v>
      </c>
    </row>
    <row collapsed="false" customFormat="false" customHeight="true" hidden="false" ht="14.4" outlineLevel="0" r="2093">
      <c r="A2093" s="5" t="n">
        <v>39596</v>
      </c>
      <c r="B2093" s="1" t="n">
        <v>187.41</v>
      </c>
      <c r="C2093" s="1" t="n">
        <v>187.95</v>
      </c>
      <c r="D2093" s="1" t="n">
        <v>183.72</v>
      </c>
      <c r="E2093" s="1" t="n">
        <v>187.01</v>
      </c>
      <c r="F2093" s="1" t="n">
        <v>26570700</v>
      </c>
      <c r="G2093" s="1" t="n">
        <v>186.21</v>
      </c>
      <c r="I2093" s="0" t="n">
        <f aca="false">B2093-E2093</f>
        <v>0.400000000000006</v>
      </c>
      <c r="J2093" s="0" t="n">
        <f aca="false">C2093-D2093</f>
        <v>4.22999999999999</v>
      </c>
      <c r="L2093" s="11" t="e">
        <f aca="false">IF(ROW(E2093) - 1 &gt;= $L$1,MMULT($AA$1:AA1($AA$1, 0, $L$1 - 1),E2093:E2093(E2093,1 - $L$1, 0)) / $K$3,"")</f>
        <v>#VALUE!</v>
      </c>
      <c r="N2093" s="0" t="e">
        <f aca="false">IF(ROW(E2093) - 1 &gt;= $N$1,SUM(E2093:E2093(E2093,1 - $N$1, 0)) / $N$1,"")</f>
        <v>#VALUE!</v>
      </c>
      <c r="P2093" s="0" t="e">
        <f aca="false">IF(ROW(N2093) - 1 &gt; $P$1, IF(OFFSET(N2093,  1 - $P$1, 0) &lt;&gt; "", MMULT($AA$2:AA2($AA$2, 0, $P$1 - 1), E2093:E2093(E2093,1 - $P$1, 0)) / $O$3,""),"")</f>
        <v>#VALUE!</v>
      </c>
    </row>
    <row collapsed="false" customFormat="false" customHeight="true" hidden="false" ht="14.4" outlineLevel="0" r="2094">
      <c r="A2094" s="5" t="n">
        <v>39597</v>
      </c>
      <c r="B2094" s="1" t="n">
        <v>186.76</v>
      </c>
      <c r="C2094" s="1" t="n">
        <v>188.2</v>
      </c>
      <c r="D2094" s="1" t="n">
        <v>185.5</v>
      </c>
      <c r="E2094" s="1" t="n">
        <v>186.69</v>
      </c>
      <c r="F2094" s="1" t="n">
        <v>23113800</v>
      </c>
      <c r="G2094" s="1" t="n">
        <v>185.89</v>
      </c>
      <c r="I2094" s="0" t="n">
        <f aca="false">B2094-E2094</f>
        <v>0.0699999999999932</v>
      </c>
      <c r="J2094" s="0" t="n">
        <f aca="false">C2094-D2094</f>
        <v>2.69999999999999</v>
      </c>
      <c r="L2094" s="11" t="e">
        <f aca="false">IF(ROW(E2094) - 1 &gt;= $L$1,MMULT($AA$1:AA1($AA$1, 0, $L$1 - 1),E2094:E2094(E2094,1 - $L$1, 0)) / $K$3,"")</f>
        <v>#VALUE!</v>
      </c>
      <c r="N2094" s="0" t="e">
        <f aca="false">IF(ROW(E2094) - 1 &gt;= $N$1,SUM(E2094:E2094(E2094,1 - $N$1, 0)) / $N$1,"")</f>
        <v>#VALUE!</v>
      </c>
      <c r="P2094" s="0" t="e">
        <f aca="false">IF(ROW(N2094) - 1 &gt; $P$1, IF(OFFSET(N2094,  1 - $P$1, 0) &lt;&gt; "", MMULT($AA$2:AA2($AA$2, 0, $P$1 - 1), E2094:E2094(E2094,1 - $P$1, 0)) / $O$3,""),"")</f>
        <v>#VALUE!</v>
      </c>
    </row>
    <row collapsed="false" customFormat="false" customHeight="true" hidden="false" ht="14.4" outlineLevel="0" r="2095">
      <c r="A2095" s="5" t="n">
        <v>39598</v>
      </c>
      <c r="B2095" s="1" t="n">
        <v>187.45</v>
      </c>
      <c r="C2095" s="1" t="n">
        <v>189.54</v>
      </c>
      <c r="D2095" s="1" t="n">
        <v>187.38</v>
      </c>
      <c r="E2095" s="1" t="n">
        <v>188.75</v>
      </c>
      <c r="F2095" s="1" t="n">
        <v>21792300</v>
      </c>
      <c r="G2095" s="1" t="n">
        <v>187.94</v>
      </c>
      <c r="I2095" s="0" t="n">
        <f aca="false">B2095-E2095</f>
        <v>-1.30000000000001</v>
      </c>
      <c r="J2095" s="0" t="n">
        <f aca="false">C2095-D2095</f>
        <v>2.16</v>
      </c>
      <c r="L2095" s="11" t="e">
        <f aca="false">IF(ROW(E2095) - 1 &gt;= $L$1,MMULT($AA$1:AA1($AA$1, 0, $L$1 - 1),E2095:E2095(E2095,1 - $L$1, 0)) / $K$3,"")</f>
        <v>#VALUE!</v>
      </c>
      <c r="N2095" s="0" t="e">
        <f aca="false">IF(ROW(E2095) - 1 &gt;= $N$1,SUM(E2095:E2095(E2095,1 - $N$1, 0)) / $N$1,"")</f>
        <v>#VALUE!</v>
      </c>
      <c r="P2095" s="0" t="e">
        <f aca="false">IF(ROW(N2095) - 1 &gt; $P$1, IF(OFFSET(N2095,  1 - $P$1, 0) &lt;&gt; "", MMULT($AA$2:AA2($AA$2, 0, $P$1 - 1), E2095:E2095(E2095,1 - $P$1, 0)) / $O$3,""),"")</f>
        <v>#VALUE!</v>
      </c>
    </row>
    <row collapsed="false" customFormat="false" customHeight="true" hidden="false" ht="14.4" outlineLevel="0" r="2096">
      <c r="A2096" s="5" t="n">
        <v>39601</v>
      </c>
      <c r="B2096" s="1" t="n">
        <v>188.6</v>
      </c>
      <c r="C2096" s="1" t="n">
        <v>189.65</v>
      </c>
      <c r="D2096" s="1" t="n">
        <v>184.53</v>
      </c>
      <c r="E2096" s="1" t="n">
        <v>186.1</v>
      </c>
      <c r="F2096" s="1" t="n">
        <v>24280000</v>
      </c>
      <c r="G2096" s="1" t="n">
        <v>185.3</v>
      </c>
      <c r="I2096" s="0" t="n">
        <f aca="false">B2096-E2096</f>
        <v>2.5</v>
      </c>
      <c r="J2096" s="0" t="n">
        <f aca="false">C2096-D2096</f>
        <v>5.12</v>
      </c>
      <c r="L2096" s="11" t="e">
        <f aca="false">IF(ROW(E2096) - 1 &gt;= $L$1,MMULT($AA$1:AA1($AA$1, 0, $L$1 - 1),E2096:E2096(E2096,1 - $L$1, 0)) / $K$3,"")</f>
        <v>#VALUE!</v>
      </c>
      <c r="N2096" s="0" t="e">
        <f aca="false">IF(ROW(E2096) - 1 &gt;= $N$1,SUM(E2096:E2096(E2096,1 - $N$1, 0)) / $N$1,"")</f>
        <v>#VALUE!</v>
      </c>
      <c r="P2096" s="0" t="e">
        <f aca="false">IF(ROW(N2096) - 1 &gt; $P$1, IF(OFFSET(N2096,  1 - $P$1, 0) &lt;&gt; "", MMULT($AA$2:AA2($AA$2, 0, $P$1 - 1), E2096:E2096(E2096,1 - $P$1, 0)) / $O$3,""),"")</f>
        <v>#VALUE!</v>
      </c>
    </row>
    <row collapsed="false" customFormat="false" customHeight="true" hidden="false" ht="14.4" outlineLevel="0" r="2097">
      <c r="A2097" s="5" t="n">
        <v>39602</v>
      </c>
      <c r="B2097" s="1" t="n">
        <v>186.86</v>
      </c>
      <c r="C2097" s="1" t="n">
        <v>188.2</v>
      </c>
      <c r="D2097" s="1" t="n">
        <v>182.34</v>
      </c>
      <c r="E2097" s="1" t="n">
        <v>185.37</v>
      </c>
      <c r="F2097" s="1" t="n">
        <v>26804300</v>
      </c>
      <c r="G2097" s="1" t="n">
        <v>184.58</v>
      </c>
      <c r="I2097" s="0" t="n">
        <f aca="false">B2097-E2097</f>
        <v>1.49000000000001</v>
      </c>
      <c r="J2097" s="0" t="n">
        <f aca="false">C2097-D2097</f>
        <v>5.85999999999999</v>
      </c>
      <c r="L2097" s="11" t="e">
        <f aca="false">IF(ROW(E2097) - 1 &gt;= $L$1,MMULT($AA$1:AA1($AA$1, 0, $L$1 - 1),E2097:E2097(E2097,1 - $L$1, 0)) / $K$3,"")</f>
        <v>#VALUE!</v>
      </c>
      <c r="N2097" s="0" t="e">
        <f aca="false">IF(ROW(E2097) - 1 &gt;= $N$1,SUM(E2097:E2097(E2097,1 - $N$1, 0)) / $N$1,"")</f>
        <v>#VALUE!</v>
      </c>
      <c r="P2097" s="0" t="e">
        <f aca="false">IF(ROW(N2097) - 1 &gt; $P$1, IF(OFFSET(N2097,  1 - $P$1, 0) &lt;&gt; "", MMULT($AA$2:AA2($AA$2, 0, $P$1 - 1), E2097:E2097(E2097,1 - $P$1, 0)) / $O$3,""),"")</f>
        <v>#VALUE!</v>
      </c>
    </row>
    <row collapsed="false" customFormat="false" customHeight="true" hidden="false" ht="14.4" outlineLevel="0" r="2098">
      <c r="A2098" s="5" t="n">
        <v>39603</v>
      </c>
      <c r="B2098" s="1" t="n">
        <v>184.02</v>
      </c>
      <c r="C2098" s="1" t="n">
        <v>187.09</v>
      </c>
      <c r="D2098" s="1" t="n">
        <v>183.23</v>
      </c>
      <c r="E2098" s="1" t="n">
        <v>185.19</v>
      </c>
      <c r="F2098" s="1" t="n">
        <v>25963700</v>
      </c>
      <c r="G2098" s="1" t="n">
        <v>184.4</v>
      </c>
      <c r="I2098" s="0" t="n">
        <f aca="false">B2098-E2098</f>
        <v>-1.16999999999999</v>
      </c>
      <c r="J2098" s="0" t="n">
        <f aca="false">C2098-D2098</f>
        <v>3.86000000000001</v>
      </c>
      <c r="L2098" s="11" t="e">
        <f aca="false">IF(ROW(E2098) - 1 &gt;= $L$1,MMULT($AA$1:AA1($AA$1, 0, $L$1 - 1),E2098:E2098(E2098,1 - $L$1, 0)) / $K$3,"")</f>
        <v>#VALUE!</v>
      </c>
      <c r="N2098" s="0" t="e">
        <f aca="false">IF(ROW(E2098) - 1 &gt;= $N$1,SUM(E2098:E2098(E2098,1 - $N$1, 0)) / $N$1,"")</f>
        <v>#VALUE!</v>
      </c>
      <c r="P2098" s="0" t="e">
        <f aca="false">IF(ROW(N2098) - 1 &gt; $P$1, IF(OFFSET(N2098,  1 - $P$1, 0) &lt;&gt; "", MMULT($AA$2:AA2($AA$2, 0, $P$1 - 1), E2098:E2098(E2098,1 - $P$1, 0)) / $O$3,""),"")</f>
        <v>#VALUE!</v>
      </c>
    </row>
    <row collapsed="false" customFormat="false" customHeight="true" hidden="false" ht="14.4" outlineLevel="0" r="2099">
      <c r="A2099" s="5" t="n">
        <v>39604</v>
      </c>
      <c r="B2099" s="1" t="n">
        <v>186.34</v>
      </c>
      <c r="C2099" s="1" t="n">
        <v>189.84</v>
      </c>
      <c r="D2099" s="1" t="n">
        <v>185.7</v>
      </c>
      <c r="E2099" s="1" t="n">
        <v>189.43</v>
      </c>
      <c r="F2099" s="1" t="n">
        <v>26980200</v>
      </c>
      <c r="G2099" s="1" t="n">
        <v>188.62</v>
      </c>
      <c r="I2099" s="0" t="n">
        <f aca="false">B2099-E2099</f>
        <v>-3.09</v>
      </c>
      <c r="J2099" s="0" t="n">
        <f aca="false">C2099-D2099</f>
        <v>4.14000000000002</v>
      </c>
      <c r="L2099" s="11" t="e">
        <f aca="false">IF(ROW(E2099) - 1 &gt;= $L$1,MMULT($AA$1:AA1($AA$1, 0, $L$1 - 1),E2099:E2099(E2099,1 - $L$1, 0)) / $K$3,"")</f>
        <v>#VALUE!</v>
      </c>
      <c r="N2099" s="0" t="e">
        <f aca="false">IF(ROW(E2099) - 1 &gt;= $N$1,SUM(E2099:E2099(E2099,1 - $N$1, 0)) / $N$1,"")</f>
        <v>#VALUE!</v>
      </c>
      <c r="P2099" s="0" t="e">
        <f aca="false">IF(ROW(N2099) - 1 &gt; $P$1, IF(OFFSET(N2099,  1 - $P$1, 0) &lt;&gt; "", MMULT($AA$2:AA2($AA$2, 0, $P$1 - 1), E2099:E2099(E2099,1 - $P$1, 0)) / $O$3,""),"")</f>
        <v>#VALUE!</v>
      </c>
    </row>
    <row collapsed="false" customFormat="false" customHeight="true" hidden="false" ht="14.4" outlineLevel="0" r="2100">
      <c r="A2100" s="5" t="n">
        <v>39605</v>
      </c>
      <c r="B2100" s="1" t="n">
        <v>188</v>
      </c>
      <c r="C2100" s="1" t="n">
        <v>189.95</v>
      </c>
      <c r="D2100" s="1" t="n">
        <v>185.55</v>
      </c>
      <c r="E2100" s="1" t="n">
        <v>185.64</v>
      </c>
      <c r="F2100" s="1" t="n">
        <v>34438700</v>
      </c>
      <c r="G2100" s="1" t="n">
        <v>184.85</v>
      </c>
      <c r="I2100" s="0" t="n">
        <f aca="false">B2100-E2100</f>
        <v>2.36000000000001</v>
      </c>
      <c r="J2100" s="0" t="n">
        <f aca="false">C2100-D2100</f>
        <v>4.39999999999998</v>
      </c>
      <c r="L2100" s="11" t="e">
        <f aca="false">IF(ROW(E2100) - 1 &gt;= $L$1,MMULT($AA$1:AA1($AA$1, 0, $L$1 - 1),E2100:E2100(E2100,1 - $L$1, 0)) / $K$3,"")</f>
        <v>#VALUE!</v>
      </c>
      <c r="N2100" s="0" t="e">
        <f aca="false">IF(ROW(E2100) - 1 &gt;= $N$1,SUM(E2100:E2100(E2100,1 - $N$1, 0)) / $N$1,"")</f>
        <v>#VALUE!</v>
      </c>
      <c r="P2100" s="0" t="e">
        <f aca="false">IF(ROW(N2100) - 1 &gt; $P$1, IF(OFFSET(N2100,  1 - $P$1, 0) &lt;&gt; "", MMULT($AA$2:AA2($AA$2, 0, $P$1 - 1), E2100:E2100(E2100,1 - $P$1, 0)) / $O$3,""),"")</f>
        <v>#VALUE!</v>
      </c>
    </row>
    <row collapsed="false" customFormat="false" customHeight="true" hidden="false" ht="14.4" outlineLevel="0" r="2101">
      <c r="A2101" s="5" t="n">
        <v>39608</v>
      </c>
      <c r="B2101" s="1" t="n">
        <v>184.79</v>
      </c>
      <c r="C2101" s="1" t="n">
        <v>184.94</v>
      </c>
      <c r="D2101" s="1" t="n">
        <v>175.75</v>
      </c>
      <c r="E2101" s="1" t="n">
        <v>181.61</v>
      </c>
      <c r="F2101" s="1" t="n">
        <v>67442600</v>
      </c>
      <c r="G2101" s="1" t="n">
        <v>180.83</v>
      </c>
      <c r="I2101" s="0" t="n">
        <f aca="false">B2101-E2101</f>
        <v>3.17999999999998</v>
      </c>
      <c r="J2101" s="0" t="n">
        <f aca="false">C2101-D2101</f>
        <v>9.19</v>
      </c>
      <c r="L2101" s="11" t="e">
        <f aca="false">IF(ROW(E2101) - 1 &gt;= $L$1,MMULT($AA$1:AA1($AA$1, 0, $L$1 - 1),E2101:E2101(E2101,1 - $L$1, 0)) / $K$3,"")</f>
        <v>#VALUE!</v>
      </c>
      <c r="N2101" s="0" t="e">
        <f aca="false">IF(ROW(E2101) - 1 &gt;= $N$1,SUM(E2101:E2101(E2101,1 - $N$1, 0)) / $N$1,"")</f>
        <v>#VALUE!</v>
      </c>
      <c r="P2101" s="0" t="e">
        <f aca="false">IF(ROW(N2101) - 1 &gt; $P$1, IF(OFFSET(N2101,  1 - $P$1, 0) &lt;&gt; "", MMULT($AA$2:AA2($AA$2, 0, $P$1 - 1), E2101:E2101(E2101,1 - $P$1, 0)) / $O$3,""),"")</f>
        <v>#VALUE!</v>
      </c>
    </row>
    <row collapsed="false" customFormat="false" customHeight="true" hidden="false" ht="14.4" outlineLevel="0" r="2102">
      <c r="A2102" s="5" t="n">
        <v>39609</v>
      </c>
      <c r="B2102" s="1" t="n">
        <v>180.51</v>
      </c>
      <c r="C2102" s="1" t="n">
        <v>186.78</v>
      </c>
      <c r="D2102" s="1" t="n">
        <v>179.02</v>
      </c>
      <c r="E2102" s="1" t="n">
        <v>185.64</v>
      </c>
      <c r="F2102" s="1" t="n">
        <v>40728600</v>
      </c>
      <c r="G2102" s="1" t="n">
        <v>184.85</v>
      </c>
      <c r="I2102" s="0" t="n">
        <f aca="false">B2102-E2102</f>
        <v>-5.13</v>
      </c>
      <c r="J2102" s="0" t="n">
        <f aca="false">C2102-D2102</f>
        <v>7.75999999999999</v>
      </c>
      <c r="L2102" s="11" t="e">
        <f aca="false">IF(ROW(E2102) - 1 &gt;= $L$1,MMULT($AA$1:AA1($AA$1, 0, $L$1 - 1),E2102:E2102(E2102,1 - $L$1, 0)) / $K$3,"")</f>
        <v>#VALUE!</v>
      </c>
      <c r="N2102" s="0" t="e">
        <f aca="false">IF(ROW(E2102) - 1 &gt;= $N$1,SUM(E2102:E2102(E2102,1 - $N$1, 0)) / $N$1,"")</f>
        <v>#VALUE!</v>
      </c>
      <c r="P2102" s="0" t="e">
        <f aca="false">IF(ROW(N2102) - 1 &gt; $P$1, IF(OFFSET(N2102,  1 - $P$1, 0) &lt;&gt; "", MMULT($AA$2:AA2($AA$2, 0, $P$1 - 1), E2102:E2102(E2102,1 - $P$1, 0)) / $O$3,""),"")</f>
        <v>#VALUE!</v>
      </c>
    </row>
    <row collapsed="false" customFormat="false" customHeight="true" hidden="false" ht="14.4" outlineLevel="0" r="2103">
      <c r="A2103" s="5" t="n">
        <v>39610</v>
      </c>
      <c r="B2103" s="1" t="n">
        <v>184.34</v>
      </c>
      <c r="C2103" s="1" t="n">
        <v>186</v>
      </c>
      <c r="D2103" s="1" t="n">
        <v>179.59</v>
      </c>
      <c r="E2103" s="1" t="n">
        <v>180.81</v>
      </c>
      <c r="F2103" s="1" t="n">
        <v>34341100</v>
      </c>
      <c r="G2103" s="1" t="n">
        <v>180.04</v>
      </c>
      <c r="I2103" s="0" t="n">
        <f aca="false">B2103-E2103</f>
        <v>3.53</v>
      </c>
      <c r="J2103" s="0" t="n">
        <f aca="false">C2103-D2103</f>
        <v>6.41</v>
      </c>
      <c r="L2103" s="11" t="e">
        <f aca="false">IF(ROW(E2103) - 1 &gt;= $L$1,MMULT($AA$1:AA1($AA$1, 0, $L$1 - 1),E2103:E2103(E2103,1 - $L$1, 0)) / $K$3,"")</f>
        <v>#VALUE!</v>
      </c>
      <c r="N2103" s="0" t="e">
        <f aca="false">IF(ROW(E2103) - 1 &gt;= $N$1,SUM(E2103:E2103(E2103,1 - $N$1, 0)) / $N$1,"")</f>
        <v>#VALUE!</v>
      </c>
      <c r="P2103" s="0" t="e">
        <f aca="false">IF(ROW(N2103) - 1 &gt; $P$1, IF(OFFSET(N2103,  1 - $P$1, 0) &lt;&gt; "", MMULT($AA$2:AA2($AA$2, 0, $P$1 - 1), E2103:E2103(E2103,1 - $P$1, 0)) / $O$3,""),"")</f>
        <v>#VALUE!</v>
      </c>
    </row>
    <row collapsed="false" customFormat="false" customHeight="true" hidden="false" ht="14.4" outlineLevel="0" r="2104">
      <c r="A2104" s="5" t="n">
        <v>39611</v>
      </c>
      <c r="B2104" s="1" t="n">
        <v>181.49</v>
      </c>
      <c r="C2104" s="1" t="n">
        <v>182.6</v>
      </c>
      <c r="D2104" s="1" t="n">
        <v>171.2</v>
      </c>
      <c r="E2104" s="1" t="n">
        <v>173.26</v>
      </c>
      <c r="F2104" s="1" t="n">
        <v>46726200</v>
      </c>
      <c r="G2104" s="1" t="n">
        <v>172.52</v>
      </c>
      <c r="I2104" s="0" t="n">
        <f aca="false">B2104-E2104</f>
        <v>8.23000000000002</v>
      </c>
      <c r="J2104" s="0" t="n">
        <f aca="false">C2104-D2104</f>
        <v>11.4</v>
      </c>
      <c r="L2104" s="11" t="e">
        <f aca="false">IF(ROW(E2104) - 1 &gt;= $L$1,MMULT($AA$1:AA1($AA$1, 0, $L$1 - 1),E2104:E2104(E2104,1 - $L$1, 0)) / $K$3,"")</f>
        <v>#VALUE!</v>
      </c>
      <c r="N2104" s="0" t="e">
        <f aca="false">IF(ROW(E2104) - 1 &gt;= $N$1,SUM(E2104:E2104(E2104,1 - $N$1, 0)) / $N$1,"")</f>
        <v>#VALUE!</v>
      </c>
      <c r="P2104" s="0" t="e">
        <f aca="false">IF(ROW(N2104) - 1 &gt; $P$1, IF(OFFSET(N2104,  1 - $P$1, 0) &lt;&gt; "", MMULT($AA$2:AA2($AA$2, 0, $P$1 - 1), E2104:E2104(E2104,1 - $P$1, 0)) / $O$3,""),"")</f>
        <v>#VALUE!</v>
      </c>
    </row>
    <row collapsed="false" customFormat="false" customHeight="true" hidden="false" ht="14.4" outlineLevel="0" r="2105">
      <c r="A2105" s="5" t="n">
        <v>39612</v>
      </c>
      <c r="B2105" s="1" t="n">
        <v>171.64</v>
      </c>
      <c r="C2105" s="1" t="n">
        <v>174.16</v>
      </c>
      <c r="D2105" s="1" t="n">
        <v>165.31</v>
      </c>
      <c r="E2105" s="1" t="n">
        <v>172.37</v>
      </c>
      <c r="F2105" s="1" t="n">
        <v>48069900</v>
      </c>
      <c r="G2105" s="1" t="n">
        <v>171.63</v>
      </c>
      <c r="I2105" s="0" t="n">
        <f aca="false">B2105-E2105</f>
        <v>-0.730000000000018</v>
      </c>
      <c r="J2105" s="0" t="n">
        <f aca="false">C2105-D2105</f>
        <v>8.84999999999999</v>
      </c>
      <c r="L2105" s="11" t="e">
        <f aca="false">IF(ROW(E2105) - 1 &gt;= $L$1,MMULT($AA$1:AA1($AA$1, 0, $L$1 - 1),E2105:E2105(E2105,1 - $L$1, 0)) / $K$3,"")</f>
        <v>#VALUE!</v>
      </c>
      <c r="N2105" s="0" t="e">
        <f aca="false">IF(ROW(E2105) - 1 &gt;= $N$1,SUM(E2105:E2105(E2105,1 - $N$1, 0)) / $N$1,"")</f>
        <v>#VALUE!</v>
      </c>
      <c r="P2105" s="0" t="e">
        <f aca="false">IF(ROW(N2105) - 1 &gt; $P$1, IF(OFFSET(N2105,  1 - $P$1, 0) &lt;&gt; "", MMULT($AA$2:AA2($AA$2, 0, $P$1 - 1), E2105:E2105(E2105,1 - $P$1, 0)) / $O$3,""),"")</f>
        <v>#VALUE!</v>
      </c>
    </row>
    <row collapsed="false" customFormat="false" customHeight="true" hidden="false" ht="14.4" outlineLevel="0" r="2106">
      <c r="A2106" s="5" t="n">
        <v>39615</v>
      </c>
      <c r="B2106" s="1" t="n">
        <v>171.3</v>
      </c>
      <c r="C2106" s="1" t="n">
        <v>177.9</v>
      </c>
      <c r="D2106" s="1" t="n">
        <v>169.07</v>
      </c>
      <c r="E2106" s="1" t="n">
        <v>176.84</v>
      </c>
      <c r="F2106" s="1" t="n">
        <v>37561800</v>
      </c>
      <c r="G2106" s="1" t="n">
        <v>176.08</v>
      </c>
      <c r="I2106" s="0" t="n">
        <f aca="false">B2106-E2106</f>
        <v>-5.53999999999999</v>
      </c>
      <c r="J2106" s="0" t="n">
        <f aca="false">C2106-D2106</f>
        <v>8.83000000000001</v>
      </c>
      <c r="L2106" s="11" t="e">
        <f aca="false">IF(ROW(E2106) - 1 &gt;= $L$1,MMULT($AA$1:AA1($AA$1, 0, $L$1 - 1),E2106:E2106(E2106,1 - $L$1, 0)) / $K$3,"")</f>
        <v>#VALUE!</v>
      </c>
      <c r="N2106" s="0" t="e">
        <f aca="false">IF(ROW(E2106) - 1 &gt;= $N$1,SUM(E2106:E2106(E2106,1 - $N$1, 0)) / $N$1,"")</f>
        <v>#VALUE!</v>
      </c>
      <c r="P2106" s="0" t="e">
        <f aca="false">IF(ROW(N2106) - 1 &gt; $P$1, IF(OFFSET(N2106,  1 - $P$1, 0) &lt;&gt; "", MMULT($AA$2:AA2($AA$2, 0, $P$1 - 1), E2106:E2106(E2106,1 - $P$1, 0)) / $O$3,""),"")</f>
        <v>#VALUE!</v>
      </c>
    </row>
    <row collapsed="false" customFormat="false" customHeight="true" hidden="false" ht="14.4" outlineLevel="0" r="2107">
      <c r="A2107" s="5" t="n">
        <v>39616</v>
      </c>
      <c r="B2107" s="1" t="n">
        <v>178.1</v>
      </c>
      <c r="C2107" s="1" t="n">
        <v>181.99</v>
      </c>
      <c r="D2107" s="1" t="n">
        <v>177.41</v>
      </c>
      <c r="E2107" s="1" t="n">
        <v>181.43</v>
      </c>
      <c r="F2107" s="1" t="n">
        <v>32130600</v>
      </c>
      <c r="G2107" s="1" t="n">
        <v>180.65</v>
      </c>
      <c r="I2107" s="0" t="n">
        <f aca="false">B2107-E2107</f>
        <v>-3.33000000000001</v>
      </c>
      <c r="J2107" s="0" t="n">
        <f aca="false">C2107-D2107</f>
        <v>4.58000000000001</v>
      </c>
      <c r="L2107" s="11" t="e">
        <f aca="false">IF(ROW(E2107) - 1 &gt;= $L$1,MMULT($AA$1:AA1($AA$1, 0, $L$1 - 1),E2107:E2107(E2107,1 - $L$1, 0)) / $K$3,"")</f>
        <v>#VALUE!</v>
      </c>
      <c r="N2107" s="0" t="e">
        <f aca="false">IF(ROW(E2107) - 1 &gt;= $N$1,SUM(E2107:E2107(E2107,1 - $N$1, 0)) / $N$1,"")</f>
        <v>#VALUE!</v>
      </c>
      <c r="P2107" s="0" t="e">
        <f aca="false">IF(ROW(N2107) - 1 &gt; $P$1, IF(OFFSET(N2107,  1 - $P$1, 0) &lt;&gt; "", MMULT($AA$2:AA2($AA$2, 0, $P$1 - 1), E2107:E2107(E2107,1 - $P$1, 0)) / $O$3,""),"")</f>
        <v>#VALUE!</v>
      </c>
    </row>
    <row collapsed="false" customFormat="false" customHeight="true" hidden="false" ht="14.4" outlineLevel="0" r="2108">
      <c r="A2108" s="5" t="n">
        <v>39617</v>
      </c>
      <c r="B2108" s="1" t="n">
        <v>181.12</v>
      </c>
      <c r="C2108" s="1" t="n">
        <v>182.2</v>
      </c>
      <c r="D2108" s="1" t="n">
        <v>177.35</v>
      </c>
      <c r="E2108" s="1" t="n">
        <v>178.75</v>
      </c>
      <c r="F2108" s="1" t="n">
        <v>28981000</v>
      </c>
      <c r="G2108" s="1" t="n">
        <v>177.99</v>
      </c>
      <c r="I2108" s="0" t="n">
        <f aca="false">B2108-E2108</f>
        <v>2.37</v>
      </c>
      <c r="J2108" s="0" t="n">
        <f aca="false">C2108-D2108</f>
        <v>4.84999999999999</v>
      </c>
      <c r="L2108" s="11" t="e">
        <f aca="false">IF(ROW(E2108) - 1 &gt;= $L$1,MMULT($AA$1:AA1($AA$1, 0, $L$1 - 1),E2108:E2108(E2108,1 - $L$1, 0)) / $K$3,"")</f>
        <v>#VALUE!</v>
      </c>
      <c r="N2108" s="0" t="e">
        <f aca="false">IF(ROW(E2108) - 1 &gt;= $N$1,SUM(E2108:E2108(E2108,1 - $N$1, 0)) / $N$1,"")</f>
        <v>#VALUE!</v>
      </c>
      <c r="P2108" s="0" t="e">
        <f aca="false">IF(ROW(N2108) - 1 &gt; $P$1, IF(OFFSET(N2108,  1 - $P$1, 0) &lt;&gt; "", MMULT($AA$2:AA2($AA$2, 0, $P$1 - 1), E2108:E2108(E2108,1 - $P$1, 0)) / $O$3,""),"")</f>
        <v>#VALUE!</v>
      </c>
    </row>
    <row collapsed="false" customFormat="false" customHeight="true" hidden="false" ht="14.4" outlineLevel="0" r="2109">
      <c r="A2109" s="5" t="n">
        <v>39618</v>
      </c>
      <c r="B2109" s="1" t="n">
        <v>178.55</v>
      </c>
      <c r="C2109" s="1" t="n">
        <v>182.34</v>
      </c>
      <c r="D2109" s="1" t="n">
        <v>176.8</v>
      </c>
      <c r="E2109" s="1" t="n">
        <v>180.9</v>
      </c>
      <c r="F2109" s="1" t="n">
        <v>28283900</v>
      </c>
      <c r="G2109" s="1" t="n">
        <v>180.13</v>
      </c>
      <c r="I2109" s="0" t="n">
        <f aca="false">B2109-E2109</f>
        <v>-2.34999999999999</v>
      </c>
      <c r="J2109" s="0" t="n">
        <f aca="false">C2109-D2109</f>
        <v>5.53999999999999</v>
      </c>
      <c r="L2109" s="11" t="e">
        <f aca="false">IF(ROW(E2109) - 1 &gt;= $L$1,MMULT($AA$1:AA1($AA$1, 0, $L$1 - 1),E2109:E2109(E2109,1 - $L$1, 0)) / $K$3,"")</f>
        <v>#VALUE!</v>
      </c>
      <c r="N2109" s="0" t="e">
        <f aca="false">IF(ROW(E2109) - 1 &gt;= $N$1,SUM(E2109:E2109(E2109,1 - $N$1, 0)) / $N$1,"")</f>
        <v>#VALUE!</v>
      </c>
      <c r="P2109" s="0" t="e">
        <f aca="false">IF(ROW(N2109) - 1 &gt; $P$1, IF(OFFSET(N2109,  1 - $P$1, 0) &lt;&gt; "", MMULT($AA$2:AA2($AA$2, 0, $P$1 - 1), E2109:E2109(E2109,1 - $P$1, 0)) / $O$3,""),"")</f>
        <v>#VALUE!</v>
      </c>
    </row>
    <row collapsed="false" customFormat="false" customHeight="true" hidden="false" ht="14.4" outlineLevel="0" r="2110">
      <c r="A2110" s="5" t="n">
        <v>39619</v>
      </c>
      <c r="B2110" s="1" t="n">
        <v>179.35</v>
      </c>
      <c r="C2110" s="1" t="n">
        <v>181</v>
      </c>
      <c r="D2110" s="1" t="n">
        <v>175</v>
      </c>
      <c r="E2110" s="1" t="n">
        <v>175.27</v>
      </c>
      <c r="F2110" s="1" t="n">
        <v>31727400</v>
      </c>
      <c r="G2110" s="1" t="n">
        <v>174.52</v>
      </c>
      <c r="I2110" s="0" t="n">
        <f aca="false">B2110-E2110</f>
        <v>4.07999999999998</v>
      </c>
      <c r="J2110" s="0" t="n">
        <f aca="false">C2110-D2110</f>
        <v>6</v>
      </c>
      <c r="L2110" s="11" t="e">
        <f aca="false">IF(ROW(E2110) - 1 &gt;= $L$1,MMULT($AA$1:AA1($AA$1, 0, $L$1 - 1),E2110:E2110(E2110,1 - $L$1, 0)) / $K$3,"")</f>
        <v>#VALUE!</v>
      </c>
      <c r="N2110" s="0" t="e">
        <f aca="false">IF(ROW(E2110) - 1 &gt;= $N$1,SUM(E2110:E2110(E2110,1 - $N$1, 0)) / $N$1,"")</f>
        <v>#VALUE!</v>
      </c>
      <c r="P2110" s="0" t="e">
        <f aca="false">IF(ROW(N2110) - 1 &gt; $P$1, IF(OFFSET(N2110,  1 - $P$1, 0) &lt;&gt; "", MMULT($AA$2:AA2($AA$2, 0, $P$1 - 1), E2110:E2110(E2110,1 - $P$1, 0)) / $O$3,""),"")</f>
        <v>#VALUE!</v>
      </c>
    </row>
    <row collapsed="false" customFormat="false" customHeight="true" hidden="false" ht="14.4" outlineLevel="0" r="2111">
      <c r="A2111" s="5" t="n">
        <v>39622</v>
      </c>
      <c r="B2111" s="1" t="n">
        <v>174.74</v>
      </c>
      <c r="C2111" s="1" t="n">
        <v>175.88</v>
      </c>
      <c r="D2111" s="1" t="n">
        <v>171.56</v>
      </c>
      <c r="E2111" s="1" t="n">
        <v>173.16</v>
      </c>
      <c r="F2111" s="1" t="n">
        <v>23063600</v>
      </c>
      <c r="G2111" s="1" t="n">
        <v>172.42</v>
      </c>
      <c r="I2111" s="0" t="n">
        <f aca="false">B2111-E2111</f>
        <v>1.58000000000001</v>
      </c>
      <c r="J2111" s="0" t="n">
        <f aca="false">C2111-D2111</f>
        <v>4.31999999999999</v>
      </c>
      <c r="L2111" s="11" t="e">
        <f aca="false">IF(ROW(E2111) - 1 &gt;= $L$1,MMULT($AA$1:AA1($AA$1, 0, $L$1 - 1),E2111:E2111(E2111,1 - $L$1, 0)) / $K$3,"")</f>
        <v>#VALUE!</v>
      </c>
      <c r="N2111" s="0" t="e">
        <f aca="false">IF(ROW(E2111) - 1 &gt;= $N$1,SUM(E2111:E2111(E2111,1 - $N$1, 0)) / $N$1,"")</f>
        <v>#VALUE!</v>
      </c>
      <c r="P2111" s="0" t="e">
        <f aca="false">IF(ROW(N2111) - 1 &gt; $P$1, IF(OFFSET(N2111,  1 - $P$1, 0) &lt;&gt; "", MMULT($AA$2:AA2($AA$2, 0, $P$1 - 1), E2111:E2111(E2111,1 - $P$1, 0)) / $O$3,""),"")</f>
        <v>#VALUE!</v>
      </c>
    </row>
    <row collapsed="false" customFormat="false" customHeight="true" hidden="false" ht="14.4" outlineLevel="0" r="2112">
      <c r="A2112" s="5" t="n">
        <v>39623</v>
      </c>
      <c r="B2112" s="1" t="n">
        <v>172.37</v>
      </c>
      <c r="C2112" s="1" t="n">
        <v>175.78</v>
      </c>
      <c r="D2112" s="1" t="n">
        <v>171.63</v>
      </c>
      <c r="E2112" s="1" t="n">
        <v>173.25</v>
      </c>
      <c r="F2112" s="1" t="n">
        <v>22212400</v>
      </c>
      <c r="G2112" s="1" t="n">
        <v>172.51</v>
      </c>
      <c r="I2112" s="0" t="n">
        <f aca="false">B2112-E2112</f>
        <v>-0.879999999999995</v>
      </c>
      <c r="J2112" s="0" t="n">
        <f aca="false">C2112-D2112</f>
        <v>4.15000000000001</v>
      </c>
      <c r="L2112" s="11" t="e">
        <f aca="false">IF(ROW(E2112) - 1 &gt;= $L$1,MMULT($AA$1:AA1($AA$1, 0, $L$1 - 1),E2112:E2112(E2112,1 - $L$1, 0)) / $K$3,"")</f>
        <v>#VALUE!</v>
      </c>
      <c r="N2112" s="0" t="e">
        <f aca="false">IF(ROW(E2112) - 1 &gt;= $N$1,SUM(E2112:E2112(E2112,1 - $N$1, 0)) / $N$1,"")</f>
        <v>#VALUE!</v>
      </c>
      <c r="P2112" s="0" t="e">
        <f aca="false">IF(ROW(N2112) - 1 &gt; $P$1, IF(OFFSET(N2112,  1 - $P$1, 0) &lt;&gt; "", MMULT($AA$2:AA2($AA$2, 0, $P$1 - 1), E2112:E2112(E2112,1 - $P$1, 0)) / $O$3,""),"")</f>
        <v>#VALUE!</v>
      </c>
    </row>
    <row collapsed="false" customFormat="false" customHeight="true" hidden="false" ht="14.4" outlineLevel="0" r="2113">
      <c r="A2113" s="5" t="n">
        <v>39624</v>
      </c>
      <c r="B2113" s="1" t="n">
        <v>174.61</v>
      </c>
      <c r="C2113" s="1" t="n">
        <v>178.83</v>
      </c>
      <c r="D2113" s="1" t="n">
        <v>173.88</v>
      </c>
      <c r="E2113" s="1" t="n">
        <v>177.39</v>
      </c>
      <c r="F2113" s="1" t="n">
        <v>23016100</v>
      </c>
      <c r="G2113" s="1" t="n">
        <v>176.63</v>
      </c>
      <c r="I2113" s="0" t="n">
        <f aca="false">B2113-E2113</f>
        <v>-2.77999999999997</v>
      </c>
      <c r="J2113" s="0" t="n">
        <f aca="false">C2113-D2113</f>
        <v>4.95000000000002</v>
      </c>
      <c r="L2113" s="11" t="e">
        <f aca="false">IF(ROW(E2113) - 1 &gt;= $L$1,MMULT($AA$1:AA1($AA$1, 0, $L$1 - 1),E2113:E2113(E2113,1 - $L$1, 0)) / $K$3,"")</f>
        <v>#VALUE!</v>
      </c>
      <c r="N2113" s="0" t="e">
        <f aca="false">IF(ROW(E2113) - 1 &gt;= $N$1,SUM(E2113:E2113(E2113,1 - $N$1, 0)) / $N$1,"")</f>
        <v>#VALUE!</v>
      </c>
      <c r="P2113" s="0" t="e">
        <f aca="false">IF(ROW(N2113) - 1 &gt; $P$1, IF(OFFSET(N2113,  1 - $P$1, 0) &lt;&gt; "", MMULT($AA$2:AA2($AA$2, 0, $P$1 - 1), E2113:E2113(E2113,1 - $P$1, 0)) / $O$3,""),"")</f>
        <v>#VALUE!</v>
      </c>
    </row>
    <row collapsed="false" customFormat="false" customHeight="true" hidden="false" ht="14.4" outlineLevel="0" r="2114">
      <c r="A2114" s="5" t="n">
        <v>39625</v>
      </c>
      <c r="B2114" s="1" t="n">
        <v>174.07</v>
      </c>
      <c r="C2114" s="1" t="n">
        <v>174.84</v>
      </c>
      <c r="D2114" s="1" t="n">
        <v>168.01</v>
      </c>
      <c r="E2114" s="1" t="n">
        <v>168.26</v>
      </c>
      <c r="F2114" s="1" t="n">
        <v>31057500</v>
      </c>
      <c r="G2114" s="1" t="n">
        <v>167.54</v>
      </c>
      <c r="I2114" s="0" t="n">
        <f aca="false">B2114-E2114</f>
        <v>5.81</v>
      </c>
      <c r="J2114" s="0" t="n">
        <f aca="false">C2114-D2114</f>
        <v>6.83000000000001</v>
      </c>
      <c r="L2114" s="11" t="e">
        <f aca="false">IF(ROW(E2114) - 1 &gt;= $L$1,MMULT($AA$1:AA1($AA$1, 0, $L$1 - 1),E2114:E2114(E2114,1 - $L$1, 0)) / $K$3,"")</f>
        <v>#VALUE!</v>
      </c>
      <c r="N2114" s="0" t="e">
        <f aca="false">IF(ROW(E2114) - 1 &gt;= $N$1,SUM(E2114:E2114(E2114,1 - $N$1, 0)) / $N$1,"")</f>
        <v>#VALUE!</v>
      </c>
      <c r="P2114" s="0" t="e">
        <f aca="false">IF(ROW(N2114) - 1 &gt; $P$1, IF(OFFSET(N2114,  1 - $P$1, 0) &lt;&gt; "", MMULT($AA$2:AA2($AA$2, 0, $P$1 - 1), E2114:E2114(E2114,1 - $P$1, 0)) / $O$3,""),"")</f>
        <v>#VALUE!</v>
      </c>
    </row>
    <row collapsed="false" customFormat="false" customHeight="true" hidden="false" ht="14.4" outlineLevel="0" r="2115">
      <c r="A2115" s="5" t="n">
        <v>39626</v>
      </c>
      <c r="B2115" s="1" t="n">
        <v>166.51</v>
      </c>
      <c r="C2115" s="1" t="n">
        <v>170.57</v>
      </c>
      <c r="D2115" s="1" t="n">
        <v>164.15</v>
      </c>
      <c r="E2115" s="1" t="n">
        <v>170.09</v>
      </c>
      <c r="F2115" s="1" t="n">
        <v>37223200</v>
      </c>
      <c r="G2115" s="1" t="n">
        <v>169.36</v>
      </c>
      <c r="I2115" s="0" t="n">
        <f aca="false">B2115-E2115</f>
        <v>-3.58000000000001</v>
      </c>
      <c r="J2115" s="0" t="n">
        <f aca="false">C2115-D2115</f>
        <v>6.41999999999999</v>
      </c>
      <c r="L2115" s="11" t="e">
        <f aca="false">IF(ROW(E2115) - 1 &gt;= $L$1,MMULT($AA$1:AA1($AA$1, 0, $L$1 - 1),E2115:E2115(E2115,1 - $L$1, 0)) / $K$3,"")</f>
        <v>#VALUE!</v>
      </c>
      <c r="N2115" s="0" t="e">
        <f aca="false">IF(ROW(E2115) - 1 &gt;= $N$1,SUM(E2115:E2115(E2115,1 - $N$1, 0)) / $N$1,"")</f>
        <v>#VALUE!</v>
      </c>
      <c r="P2115" s="0" t="e">
        <f aca="false">IF(ROW(N2115) - 1 &gt; $P$1, IF(OFFSET(N2115,  1 - $P$1, 0) &lt;&gt; "", MMULT($AA$2:AA2($AA$2, 0, $P$1 - 1), E2115:E2115(E2115,1 - $P$1, 0)) / $O$3,""),"")</f>
        <v>#VALUE!</v>
      </c>
    </row>
    <row collapsed="false" customFormat="false" customHeight="true" hidden="false" ht="14.4" outlineLevel="0" r="2116">
      <c r="A2116" s="5" t="n">
        <v>39629</v>
      </c>
      <c r="B2116" s="1" t="n">
        <v>170.19</v>
      </c>
      <c r="C2116" s="1" t="n">
        <v>172</v>
      </c>
      <c r="D2116" s="1" t="n">
        <v>166.62</v>
      </c>
      <c r="E2116" s="1" t="n">
        <v>167.44</v>
      </c>
      <c r="F2116" s="1" t="n">
        <v>24435600</v>
      </c>
      <c r="G2116" s="1" t="n">
        <v>166.72</v>
      </c>
      <c r="I2116" s="0" t="n">
        <f aca="false">B2116-E2116</f>
        <v>2.75</v>
      </c>
      <c r="J2116" s="0" t="n">
        <f aca="false">C2116-D2116</f>
        <v>5.38</v>
      </c>
      <c r="L2116" s="11" t="e">
        <f aca="false">IF(ROW(E2116) - 1 &gt;= $L$1,MMULT($AA$1:AA1($AA$1, 0, $L$1 - 1),E2116:E2116(E2116,1 - $L$1, 0)) / $K$3,"")</f>
        <v>#VALUE!</v>
      </c>
      <c r="N2116" s="0" t="e">
        <f aca="false">IF(ROW(E2116) - 1 &gt;= $N$1,SUM(E2116:E2116(E2116,1 - $N$1, 0)) / $N$1,"")</f>
        <v>#VALUE!</v>
      </c>
      <c r="P2116" s="0" t="e">
        <f aca="false">IF(ROW(N2116) - 1 &gt; $P$1, IF(OFFSET(N2116,  1 - $P$1, 0) &lt;&gt; "", MMULT($AA$2:AA2($AA$2, 0, $P$1 - 1), E2116:E2116(E2116,1 - $P$1, 0)) / $O$3,""),"")</f>
        <v>#VALUE!</v>
      </c>
    </row>
    <row collapsed="false" customFormat="false" customHeight="true" hidden="false" ht="14.4" outlineLevel="0" r="2117">
      <c r="A2117" s="5" t="n">
        <v>39630</v>
      </c>
      <c r="B2117" s="1" t="n">
        <v>164.23</v>
      </c>
      <c r="C2117" s="1" t="n">
        <v>174.72</v>
      </c>
      <c r="D2117" s="1" t="n">
        <v>164</v>
      </c>
      <c r="E2117" s="1" t="n">
        <v>174.68</v>
      </c>
      <c r="F2117" s="1" t="n">
        <v>39688600</v>
      </c>
      <c r="G2117" s="1" t="n">
        <v>173.93</v>
      </c>
      <c r="I2117" s="0" t="n">
        <f aca="false">B2117-E2117</f>
        <v>-10.45</v>
      </c>
      <c r="J2117" s="0" t="n">
        <f aca="false">C2117-D2117</f>
        <v>10.72</v>
      </c>
      <c r="L2117" s="11" t="e">
        <f aca="false">IF(ROW(E2117) - 1 &gt;= $L$1,MMULT($AA$1:AA1($AA$1, 0, $L$1 - 1),E2117:E2117(E2117,1 - $L$1, 0)) / $K$3,"")</f>
        <v>#VALUE!</v>
      </c>
      <c r="N2117" s="0" t="e">
        <f aca="false">IF(ROW(E2117) - 1 &gt;= $N$1,SUM(E2117:E2117(E2117,1 - $N$1, 0)) / $N$1,"")</f>
        <v>#VALUE!</v>
      </c>
      <c r="P2117" s="0" t="e">
        <f aca="false">IF(ROW(N2117) - 1 &gt; $P$1, IF(OFFSET(N2117,  1 - $P$1, 0) &lt;&gt; "", MMULT($AA$2:AA2($AA$2, 0, $P$1 - 1), E2117:E2117(E2117,1 - $P$1, 0)) / $O$3,""),"")</f>
        <v>#VALUE!</v>
      </c>
    </row>
    <row collapsed="false" customFormat="false" customHeight="true" hidden="false" ht="14.4" outlineLevel="0" r="2118">
      <c r="A2118" s="5" t="n">
        <v>39631</v>
      </c>
      <c r="B2118" s="1" t="n">
        <v>175.2</v>
      </c>
      <c r="C2118" s="1" t="n">
        <v>177.45</v>
      </c>
      <c r="D2118" s="1" t="n">
        <v>168.18</v>
      </c>
      <c r="E2118" s="1" t="n">
        <v>168.18</v>
      </c>
      <c r="F2118" s="1" t="n">
        <v>29911400</v>
      </c>
      <c r="G2118" s="1" t="n">
        <v>167.46</v>
      </c>
      <c r="I2118" s="0" t="n">
        <f aca="false">B2118-E2118</f>
        <v>7.01999999999998</v>
      </c>
      <c r="J2118" s="0" t="n">
        <f aca="false">C2118-D2118</f>
        <v>9.26999999999998</v>
      </c>
      <c r="L2118" s="11" t="e">
        <f aca="false">IF(ROW(E2118) - 1 &gt;= $L$1,MMULT($AA$1:AA1($AA$1, 0, $L$1 - 1),E2118:E2118(E2118,1 - $L$1, 0)) / $K$3,"")</f>
        <v>#VALUE!</v>
      </c>
      <c r="N2118" s="0" t="e">
        <f aca="false">IF(ROW(E2118) - 1 &gt;= $N$1,SUM(E2118:E2118(E2118,1 - $N$1, 0)) / $N$1,"")</f>
        <v>#VALUE!</v>
      </c>
      <c r="P2118" s="0" t="e">
        <f aca="false">IF(ROW(N2118) - 1 &gt; $P$1, IF(OFFSET(N2118,  1 - $P$1, 0) &lt;&gt; "", MMULT($AA$2:AA2($AA$2, 0, $P$1 - 1), E2118:E2118(E2118,1 - $P$1, 0)) / $O$3,""),"")</f>
        <v>#VALUE!</v>
      </c>
    </row>
    <row collapsed="false" customFormat="false" customHeight="true" hidden="false" ht="14.4" outlineLevel="0" r="2119">
      <c r="A2119" s="5" t="n">
        <v>39632</v>
      </c>
      <c r="B2119" s="1" t="n">
        <v>169.59</v>
      </c>
      <c r="C2119" s="1" t="n">
        <v>172.17</v>
      </c>
      <c r="D2119" s="1" t="n">
        <v>165.75</v>
      </c>
      <c r="E2119" s="1" t="n">
        <v>170.12</v>
      </c>
      <c r="F2119" s="1" t="n">
        <v>18691500</v>
      </c>
      <c r="G2119" s="1" t="n">
        <v>169.39</v>
      </c>
      <c r="I2119" s="0" t="n">
        <f aca="false">B2119-E2119</f>
        <v>-0.530000000000001</v>
      </c>
      <c r="J2119" s="0" t="n">
        <f aca="false">C2119-D2119</f>
        <v>6.41999999999999</v>
      </c>
      <c r="L2119" s="11" t="e">
        <f aca="false">IF(ROW(E2119) - 1 &gt;= $L$1,MMULT($AA$1:AA1($AA$1, 0, $L$1 - 1),E2119:E2119(E2119,1 - $L$1, 0)) / $K$3,"")</f>
        <v>#VALUE!</v>
      </c>
      <c r="N2119" s="0" t="e">
        <f aca="false">IF(ROW(E2119) - 1 &gt;= $N$1,SUM(E2119:E2119(E2119,1 - $N$1, 0)) / $N$1,"")</f>
        <v>#VALUE!</v>
      </c>
      <c r="P2119" s="0" t="e">
        <f aca="false">IF(ROW(N2119) - 1 &gt; $P$1, IF(OFFSET(N2119,  1 - $P$1, 0) &lt;&gt; "", MMULT($AA$2:AA2($AA$2, 0, $P$1 - 1), E2119:E2119(E2119,1 - $P$1, 0)) / $O$3,""),"")</f>
        <v>#VALUE!</v>
      </c>
    </row>
    <row collapsed="false" customFormat="false" customHeight="true" hidden="false" ht="14.4" outlineLevel="0" r="2120">
      <c r="A2120" s="5" t="n">
        <v>39636</v>
      </c>
      <c r="B2120" s="1" t="n">
        <v>173.16</v>
      </c>
      <c r="C2120" s="1" t="n">
        <v>177.13</v>
      </c>
      <c r="D2120" s="1" t="n">
        <v>171.9</v>
      </c>
      <c r="E2120" s="1" t="n">
        <v>175.16</v>
      </c>
      <c r="F2120" s="1" t="n">
        <v>29299700</v>
      </c>
      <c r="G2120" s="1" t="n">
        <v>174.41</v>
      </c>
      <c r="I2120" s="0" t="n">
        <f aca="false">B2120-E2120</f>
        <v>-2</v>
      </c>
      <c r="J2120" s="0" t="n">
        <f aca="false">C2120-D2120</f>
        <v>5.22999999999999</v>
      </c>
      <c r="L2120" s="11" t="e">
        <f aca="false">IF(ROW(E2120) - 1 &gt;= $L$1,MMULT($AA$1:AA1($AA$1, 0, $L$1 - 1),E2120:E2120(E2120,1 - $L$1, 0)) / $K$3,"")</f>
        <v>#VALUE!</v>
      </c>
      <c r="N2120" s="0" t="e">
        <f aca="false">IF(ROW(E2120) - 1 &gt;= $N$1,SUM(E2120:E2120(E2120,1 - $N$1, 0)) / $N$1,"")</f>
        <v>#VALUE!</v>
      </c>
      <c r="P2120" s="0" t="e">
        <f aca="false">IF(ROW(N2120) - 1 &gt; $P$1, IF(OFFSET(N2120,  1 - $P$1, 0) &lt;&gt; "", MMULT($AA$2:AA2($AA$2, 0, $P$1 - 1), E2120:E2120(E2120,1 - $P$1, 0)) / $O$3,""),"")</f>
        <v>#VALUE!</v>
      </c>
    </row>
    <row collapsed="false" customFormat="false" customHeight="true" hidden="false" ht="14.4" outlineLevel="0" r="2121">
      <c r="A2121" s="5" t="n">
        <v>39637</v>
      </c>
      <c r="B2121" s="1" t="n">
        <v>175.4</v>
      </c>
      <c r="C2121" s="1" t="n">
        <v>179.7</v>
      </c>
      <c r="D2121" s="1" t="n">
        <v>172.74</v>
      </c>
      <c r="E2121" s="1" t="n">
        <v>179.55</v>
      </c>
      <c r="F2121" s="1" t="n">
        <v>31726800</v>
      </c>
      <c r="G2121" s="1" t="n">
        <v>178.78</v>
      </c>
      <c r="I2121" s="0" t="n">
        <f aca="false">B2121-E2121</f>
        <v>-4.15000000000001</v>
      </c>
      <c r="J2121" s="0" t="n">
        <f aca="false">C2121-D2121</f>
        <v>6.95999999999998</v>
      </c>
      <c r="L2121" s="11" t="e">
        <f aca="false">IF(ROW(E2121) - 1 &gt;= $L$1,MMULT($AA$1:AA1($AA$1, 0, $L$1 - 1),E2121:E2121(E2121,1 - $L$1, 0)) / $K$3,"")</f>
        <v>#VALUE!</v>
      </c>
      <c r="N2121" s="0" t="e">
        <f aca="false">IF(ROW(E2121) - 1 &gt;= $N$1,SUM(E2121:E2121(E2121,1 - $N$1, 0)) / $N$1,"")</f>
        <v>#VALUE!</v>
      </c>
      <c r="P2121" s="0" t="e">
        <f aca="false">IF(ROW(N2121) - 1 &gt; $P$1, IF(OFFSET(N2121,  1 - $P$1, 0) &lt;&gt; "", MMULT($AA$2:AA2($AA$2, 0, $P$1 - 1), E2121:E2121(E2121,1 - $P$1, 0)) / $O$3,""),"")</f>
        <v>#VALUE!</v>
      </c>
    </row>
    <row collapsed="false" customFormat="false" customHeight="true" hidden="false" ht="14.4" outlineLevel="0" r="2122">
      <c r="A2122" s="5" t="n">
        <v>39638</v>
      </c>
      <c r="B2122" s="1" t="n">
        <v>180.2</v>
      </c>
      <c r="C2122" s="1" t="n">
        <v>180.91</v>
      </c>
      <c r="D2122" s="1" t="n">
        <v>174.14</v>
      </c>
      <c r="E2122" s="1" t="n">
        <v>174.25</v>
      </c>
      <c r="F2122" s="1" t="n">
        <v>31992000</v>
      </c>
      <c r="G2122" s="1" t="n">
        <v>173.51</v>
      </c>
      <c r="I2122" s="0" t="n">
        <f aca="false">B2122-E2122</f>
        <v>5.94999999999999</v>
      </c>
      <c r="J2122" s="0" t="n">
        <f aca="false">C2122-D2122</f>
        <v>6.77000000000001</v>
      </c>
      <c r="L2122" s="11" t="e">
        <f aca="false">IF(ROW(E2122) - 1 &gt;= $L$1,MMULT($AA$1:AA1($AA$1, 0, $L$1 - 1),E2122:E2122(E2122,1 - $L$1, 0)) / $K$3,"")</f>
        <v>#VALUE!</v>
      </c>
      <c r="N2122" s="0" t="e">
        <f aca="false">IF(ROW(E2122) - 1 &gt;= $N$1,SUM(E2122:E2122(E2122,1 - $N$1, 0)) / $N$1,"")</f>
        <v>#VALUE!</v>
      </c>
      <c r="P2122" s="0" t="e">
        <f aca="false">IF(ROW(N2122) - 1 &gt; $P$1, IF(OFFSET(N2122,  1 - $P$1, 0) &lt;&gt; "", MMULT($AA$2:AA2($AA$2, 0, $P$1 - 1), E2122:E2122(E2122,1 - $P$1, 0)) / $O$3,""),"")</f>
        <v>#VALUE!</v>
      </c>
    </row>
    <row collapsed="false" customFormat="false" customHeight="true" hidden="false" ht="14.4" outlineLevel="0" r="2123">
      <c r="A2123" s="5" t="n">
        <v>39639</v>
      </c>
      <c r="B2123" s="1" t="n">
        <v>174.92</v>
      </c>
      <c r="C2123" s="1" t="n">
        <v>177.34</v>
      </c>
      <c r="D2123" s="1" t="n">
        <v>171.37</v>
      </c>
      <c r="E2123" s="1" t="n">
        <v>176.63</v>
      </c>
      <c r="F2123" s="1" t="n">
        <v>30024600</v>
      </c>
      <c r="G2123" s="1" t="n">
        <v>175.87</v>
      </c>
      <c r="I2123" s="0" t="n">
        <f aca="false">B2123-E2123</f>
        <v>-1.71000000000001</v>
      </c>
      <c r="J2123" s="0" t="n">
        <f aca="false">C2123-D2123</f>
        <v>5.97</v>
      </c>
      <c r="L2123" s="11" t="e">
        <f aca="false">IF(ROW(E2123) - 1 &gt;= $L$1,MMULT($AA$1:AA1($AA$1, 0, $L$1 - 1),E2123:E2123(E2123,1 - $L$1, 0)) / $K$3,"")</f>
        <v>#VALUE!</v>
      </c>
      <c r="N2123" s="0" t="e">
        <f aca="false">IF(ROW(E2123) - 1 &gt;= $N$1,SUM(E2123:E2123(E2123,1 - $N$1, 0)) / $N$1,"")</f>
        <v>#VALUE!</v>
      </c>
      <c r="P2123" s="0" t="e">
        <f aca="false">IF(ROW(N2123) - 1 &gt; $P$1, IF(OFFSET(N2123,  1 - $P$1, 0) &lt;&gt; "", MMULT($AA$2:AA2($AA$2, 0, $P$1 - 1), E2123:E2123(E2123,1 - $P$1, 0)) / $O$3,""),"")</f>
        <v>#VALUE!</v>
      </c>
    </row>
    <row collapsed="false" customFormat="false" customHeight="true" hidden="false" ht="14.4" outlineLevel="0" r="2124">
      <c r="A2124" s="5" t="n">
        <v>39640</v>
      </c>
      <c r="B2124" s="1" t="n">
        <v>175.47</v>
      </c>
      <c r="C2124" s="1" t="n">
        <v>177.11</v>
      </c>
      <c r="D2124" s="1" t="n">
        <v>171</v>
      </c>
      <c r="E2124" s="1" t="n">
        <v>172.58</v>
      </c>
      <c r="F2124" s="1" t="n">
        <v>33214700</v>
      </c>
      <c r="G2124" s="1" t="n">
        <v>171.84</v>
      </c>
      <c r="I2124" s="0" t="n">
        <f aca="false">B2124-E2124</f>
        <v>2.88999999999999</v>
      </c>
      <c r="J2124" s="0" t="n">
        <f aca="false">C2124-D2124</f>
        <v>6.11000000000001</v>
      </c>
      <c r="L2124" s="11" t="e">
        <f aca="false">IF(ROW(E2124) - 1 &gt;= $L$1,MMULT($AA$1:AA1($AA$1, 0, $L$1 - 1),E2124:E2124(E2124,1 - $L$1, 0)) / $K$3,"")</f>
        <v>#VALUE!</v>
      </c>
      <c r="N2124" s="0" t="e">
        <f aca="false">IF(ROW(E2124) - 1 &gt;= $N$1,SUM(E2124:E2124(E2124,1 - $N$1, 0)) / $N$1,"")</f>
        <v>#VALUE!</v>
      </c>
      <c r="P2124" s="0" t="e">
        <f aca="false">IF(ROW(N2124) - 1 &gt; $P$1, IF(OFFSET(N2124,  1 - $P$1, 0) &lt;&gt; "", MMULT($AA$2:AA2($AA$2, 0, $P$1 - 1), E2124:E2124(E2124,1 - $P$1, 0)) / $O$3,""),"")</f>
        <v>#VALUE!</v>
      </c>
    </row>
    <row collapsed="false" customFormat="false" customHeight="true" hidden="false" ht="14.4" outlineLevel="0" r="2125">
      <c r="A2125" s="5" t="n">
        <v>39643</v>
      </c>
      <c r="B2125" s="1" t="n">
        <v>179.24</v>
      </c>
      <c r="C2125" s="1" t="n">
        <v>179.3</v>
      </c>
      <c r="D2125" s="1" t="n">
        <v>173.08</v>
      </c>
      <c r="E2125" s="1" t="n">
        <v>173.88</v>
      </c>
      <c r="F2125" s="1" t="n">
        <v>31644800</v>
      </c>
      <c r="G2125" s="1" t="n">
        <v>173.14</v>
      </c>
      <c r="I2125" s="0" t="n">
        <f aca="false">B2125-E2125</f>
        <v>5.36000000000001</v>
      </c>
      <c r="J2125" s="0" t="n">
        <f aca="false">C2125-D2125</f>
        <v>6.22</v>
      </c>
      <c r="L2125" s="11" t="e">
        <f aca="false">IF(ROW(E2125) - 1 &gt;= $L$1,MMULT($AA$1:AA1($AA$1, 0, $L$1 - 1),E2125:E2125(E2125,1 - $L$1, 0)) / $K$3,"")</f>
        <v>#VALUE!</v>
      </c>
      <c r="N2125" s="0" t="e">
        <f aca="false">IF(ROW(E2125) - 1 &gt;= $N$1,SUM(E2125:E2125(E2125,1 - $N$1, 0)) / $N$1,"")</f>
        <v>#VALUE!</v>
      </c>
      <c r="P2125" s="0" t="e">
        <f aca="false">IF(ROW(N2125) - 1 &gt; $P$1, IF(OFFSET(N2125,  1 - $P$1, 0) &lt;&gt; "", MMULT($AA$2:AA2($AA$2, 0, $P$1 - 1), E2125:E2125(E2125,1 - $P$1, 0)) / $O$3,""),"")</f>
        <v>#VALUE!</v>
      </c>
    </row>
    <row collapsed="false" customFormat="false" customHeight="true" hidden="false" ht="14.4" outlineLevel="0" r="2126">
      <c r="A2126" s="5" t="n">
        <v>39644</v>
      </c>
      <c r="B2126" s="1" t="n">
        <v>172.48</v>
      </c>
      <c r="C2126" s="1" t="n">
        <v>173.74</v>
      </c>
      <c r="D2126" s="1" t="n">
        <v>166.39</v>
      </c>
      <c r="E2126" s="1" t="n">
        <v>169.64</v>
      </c>
      <c r="F2126" s="1" t="n">
        <v>37144400</v>
      </c>
      <c r="G2126" s="1" t="n">
        <v>168.91</v>
      </c>
      <c r="I2126" s="0" t="n">
        <f aca="false">B2126-E2126</f>
        <v>2.84</v>
      </c>
      <c r="J2126" s="0" t="n">
        <f aca="false">C2126-D2126</f>
        <v>7.35000000000002</v>
      </c>
      <c r="L2126" s="11" t="e">
        <f aca="false">IF(ROW(E2126) - 1 &gt;= $L$1,MMULT($AA$1:AA1($AA$1, 0, $L$1 - 1),E2126:E2126(E2126,1 - $L$1, 0)) / $K$3,"")</f>
        <v>#VALUE!</v>
      </c>
      <c r="N2126" s="0" t="e">
        <f aca="false">IF(ROW(E2126) - 1 &gt;= $N$1,SUM(E2126:E2126(E2126,1 - $N$1, 0)) / $N$1,"")</f>
        <v>#VALUE!</v>
      </c>
      <c r="P2126" s="0" t="e">
        <f aca="false">IF(ROW(N2126) - 1 &gt; $P$1, IF(OFFSET(N2126,  1 - $P$1, 0) &lt;&gt; "", MMULT($AA$2:AA2($AA$2, 0, $P$1 - 1), E2126:E2126(E2126,1 - $P$1, 0)) / $O$3,""),"")</f>
        <v>#VALUE!</v>
      </c>
    </row>
    <row collapsed="false" customFormat="false" customHeight="true" hidden="false" ht="14.4" outlineLevel="0" r="2127">
      <c r="A2127" s="5" t="n">
        <v>39645</v>
      </c>
      <c r="B2127" s="1" t="n">
        <v>170.2</v>
      </c>
      <c r="C2127" s="1" t="n">
        <v>172.93</v>
      </c>
      <c r="D2127" s="1" t="n">
        <v>168.6</v>
      </c>
      <c r="E2127" s="1" t="n">
        <v>172.81</v>
      </c>
      <c r="F2127" s="1" t="n">
        <v>26706800</v>
      </c>
      <c r="G2127" s="1" t="n">
        <v>172.07</v>
      </c>
      <c r="I2127" s="0" t="n">
        <f aca="false">B2127-E2127</f>
        <v>-2.61000000000001</v>
      </c>
      <c r="J2127" s="0" t="n">
        <f aca="false">C2127-D2127</f>
        <v>4.33000000000001</v>
      </c>
      <c r="L2127" s="11" t="e">
        <f aca="false">IF(ROW(E2127) - 1 &gt;= $L$1,MMULT($AA$1:AA1($AA$1, 0, $L$1 - 1),E2127:E2127(E2127,1 - $L$1, 0)) / $K$3,"")</f>
        <v>#VALUE!</v>
      </c>
      <c r="N2127" s="0" t="e">
        <f aca="false">IF(ROW(E2127) - 1 &gt;= $N$1,SUM(E2127:E2127(E2127,1 - $N$1, 0)) / $N$1,"")</f>
        <v>#VALUE!</v>
      </c>
      <c r="P2127" s="0" t="e">
        <f aca="false">IF(ROW(N2127) - 1 &gt; $P$1, IF(OFFSET(N2127,  1 - $P$1, 0) &lt;&gt; "", MMULT($AA$2:AA2($AA$2, 0, $P$1 - 1), E2127:E2127(E2127,1 - $P$1, 0)) / $O$3,""),"")</f>
        <v>#VALUE!</v>
      </c>
    </row>
    <row collapsed="false" customFormat="false" customHeight="true" hidden="false" ht="14.4" outlineLevel="0" r="2128">
      <c r="A2128" s="5" t="n">
        <v>39646</v>
      </c>
      <c r="B2128" s="1" t="n">
        <v>174.1</v>
      </c>
      <c r="C2128" s="1" t="n">
        <v>174.98</v>
      </c>
      <c r="D2128" s="1" t="n">
        <v>171.39</v>
      </c>
      <c r="E2128" s="1" t="n">
        <v>171.81</v>
      </c>
      <c r="F2128" s="1" t="n">
        <v>27054500</v>
      </c>
      <c r="G2128" s="1" t="n">
        <v>171.08</v>
      </c>
      <c r="I2128" s="0" t="n">
        <f aca="false">B2128-E2128</f>
        <v>2.28999999999999</v>
      </c>
      <c r="J2128" s="0" t="n">
        <f aca="false">C2128-D2128</f>
        <v>3.59</v>
      </c>
      <c r="L2128" s="11" t="e">
        <f aca="false">IF(ROW(E2128) - 1 &gt;= $L$1,MMULT($AA$1:AA1($AA$1, 0, $L$1 - 1),E2128:E2128(E2128,1 - $L$1, 0)) / $K$3,"")</f>
        <v>#VALUE!</v>
      </c>
      <c r="N2128" s="0" t="e">
        <f aca="false">IF(ROW(E2128) - 1 &gt;= $N$1,SUM(E2128:E2128(E2128,1 - $N$1, 0)) / $N$1,"")</f>
        <v>#VALUE!</v>
      </c>
      <c r="P2128" s="0" t="e">
        <f aca="false">IF(ROW(N2128) - 1 &gt; $P$1, IF(OFFSET(N2128,  1 - $P$1, 0) &lt;&gt; "", MMULT($AA$2:AA2($AA$2, 0, $P$1 - 1), E2128:E2128(E2128,1 - $P$1, 0)) / $O$3,""),"")</f>
        <v>#VALUE!</v>
      </c>
    </row>
    <row collapsed="false" customFormat="false" customHeight="true" hidden="false" ht="14.4" outlineLevel="0" r="2129">
      <c r="A2129" s="5" t="n">
        <v>39647</v>
      </c>
      <c r="B2129" s="1" t="n">
        <v>168.52</v>
      </c>
      <c r="C2129" s="1" t="n">
        <v>169.65</v>
      </c>
      <c r="D2129" s="1" t="n">
        <v>165</v>
      </c>
      <c r="E2129" s="1" t="n">
        <v>165.15</v>
      </c>
      <c r="F2129" s="1" t="n">
        <v>31014800</v>
      </c>
      <c r="G2129" s="1" t="n">
        <v>164.44</v>
      </c>
      <c r="I2129" s="0" t="n">
        <f aca="false">B2129-E2129</f>
        <v>3.37</v>
      </c>
      <c r="J2129" s="0" t="n">
        <f aca="false">C2129-D2129</f>
        <v>4.65000000000001</v>
      </c>
      <c r="L2129" s="11" t="e">
        <f aca="false">IF(ROW(E2129) - 1 &gt;= $L$1,MMULT($AA$1:AA1($AA$1, 0, $L$1 - 1),E2129:E2129(E2129,1 - $L$1, 0)) / $K$3,"")</f>
        <v>#VALUE!</v>
      </c>
      <c r="N2129" s="0" t="e">
        <f aca="false">IF(ROW(E2129) - 1 &gt;= $N$1,SUM(E2129:E2129(E2129,1 - $N$1, 0)) / $N$1,"")</f>
        <v>#VALUE!</v>
      </c>
      <c r="P2129" s="0" t="e">
        <f aca="false">IF(ROW(N2129) - 1 &gt; $P$1, IF(OFFSET(N2129,  1 - $P$1, 0) &lt;&gt; "", MMULT($AA$2:AA2($AA$2, 0, $P$1 - 1), E2129:E2129(E2129,1 - $P$1, 0)) / $O$3,""),"")</f>
        <v>#VALUE!</v>
      </c>
    </row>
    <row collapsed="false" customFormat="false" customHeight="true" hidden="false" ht="14.4" outlineLevel="0" r="2130">
      <c r="A2130" s="5" t="n">
        <v>39650</v>
      </c>
      <c r="B2130" s="1" t="n">
        <v>166.9</v>
      </c>
      <c r="C2130" s="1" t="n">
        <v>167.5</v>
      </c>
      <c r="D2130" s="1" t="n">
        <v>161.12</v>
      </c>
      <c r="E2130" s="1" t="n">
        <v>166.29</v>
      </c>
      <c r="F2130" s="1" t="n">
        <v>48588200</v>
      </c>
      <c r="G2130" s="1" t="n">
        <v>165.58</v>
      </c>
      <c r="I2130" s="0" t="n">
        <f aca="false">B2130-E2130</f>
        <v>0.610000000000014</v>
      </c>
      <c r="J2130" s="0" t="n">
        <f aca="false">C2130-D2130</f>
        <v>6.38</v>
      </c>
      <c r="L2130" s="11" t="e">
        <f aca="false">IF(ROW(E2130) - 1 &gt;= $L$1,MMULT($AA$1:AA1($AA$1, 0, $L$1 - 1),E2130:E2130(E2130,1 - $L$1, 0)) / $K$3,"")</f>
        <v>#VALUE!</v>
      </c>
      <c r="N2130" s="0" t="e">
        <f aca="false">IF(ROW(E2130) - 1 &gt;= $N$1,SUM(E2130:E2130(E2130,1 - $N$1, 0)) / $N$1,"")</f>
        <v>#VALUE!</v>
      </c>
      <c r="P2130" s="0" t="e">
        <f aca="false">IF(ROW(N2130) - 1 &gt; $P$1, IF(OFFSET(N2130,  1 - $P$1, 0) &lt;&gt; "", MMULT($AA$2:AA2($AA$2, 0, $P$1 - 1), E2130:E2130(E2130,1 - $P$1, 0)) / $O$3,""),"")</f>
        <v>#VALUE!</v>
      </c>
    </row>
    <row collapsed="false" customFormat="false" customHeight="true" hidden="false" ht="14.4" outlineLevel="0" r="2131">
      <c r="A2131" s="5" t="n">
        <v>39651</v>
      </c>
      <c r="B2131" s="1" t="n">
        <v>149</v>
      </c>
      <c r="C2131" s="1" t="n">
        <v>162.76</v>
      </c>
      <c r="D2131" s="1" t="n">
        <v>146.53</v>
      </c>
      <c r="E2131" s="1" t="n">
        <v>162.02</v>
      </c>
      <c r="F2131" s="1" t="n">
        <v>67128300</v>
      </c>
      <c r="G2131" s="1" t="n">
        <v>161.33</v>
      </c>
      <c r="I2131" s="0" t="n">
        <f aca="false">B2131-E2131</f>
        <v>-13.02</v>
      </c>
      <c r="J2131" s="0" t="n">
        <f aca="false">C2131-D2131</f>
        <v>16.23</v>
      </c>
      <c r="L2131" s="11" t="e">
        <f aca="false">IF(ROW(E2131) - 1 &gt;= $L$1,MMULT($AA$1:AA1($AA$1, 0, $L$1 - 1),E2131:E2131(E2131,1 - $L$1, 0)) / $K$3,"")</f>
        <v>#VALUE!</v>
      </c>
      <c r="N2131" s="0" t="e">
        <f aca="false">IF(ROW(E2131) - 1 &gt;= $N$1,SUM(E2131:E2131(E2131,1 - $N$1, 0)) / $N$1,"")</f>
        <v>#VALUE!</v>
      </c>
      <c r="P2131" s="0" t="e">
        <f aca="false">IF(ROW(N2131) - 1 &gt; $P$1, IF(OFFSET(N2131,  1 - $P$1, 0) &lt;&gt; "", MMULT($AA$2:AA2($AA$2, 0, $P$1 - 1), E2131:E2131(E2131,1 - $P$1, 0)) / $O$3,""),"")</f>
        <v>#VALUE!</v>
      </c>
    </row>
    <row collapsed="false" customFormat="false" customHeight="true" hidden="false" ht="14.4" outlineLevel="0" r="2132">
      <c r="A2132" s="5" t="n">
        <v>39652</v>
      </c>
      <c r="B2132" s="1" t="n">
        <v>164.99</v>
      </c>
      <c r="C2132" s="1" t="n">
        <v>168.37</v>
      </c>
      <c r="D2132" s="1" t="n">
        <v>161.56</v>
      </c>
      <c r="E2132" s="1" t="n">
        <v>166.26</v>
      </c>
      <c r="F2132" s="1" t="n">
        <v>37920300</v>
      </c>
      <c r="G2132" s="1" t="n">
        <v>165.55</v>
      </c>
      <c r="I2132" s="0" t="n">
        <f aca="false">B2132-E2132</f>
        <v>-1.26999999999998</v>
      </c>
      <c r="J2132" s="0" t="n">
        <f aca="false">C2132-D2132</f>
        <v>6.81</v>
      </c>
      <c r="L2132" s="11" t="e">
        <f aca="false">IF(ROW(E2132) - 1 &gt;= $L$1,MMULT($AA$1:AA1($AA$1, 0, $L$1 - 1),E2132:E2132(E2132,1 - $L$1, 0)) / $K$3,"")</f>
        <v>#VALUE!</v>
      </c>
      <c r="N2132" s="0" t="e">
        <f aca="false">IF(ROW(E2132) - 1 &gt;= $N$1,SUM(E2132:E2132(E2132,1 - $N$1, 0)) / $N$1,"")</f>
        <v>#VALUE!</v>
      </c>
      <c r="P2132" s="0" t="e">
        <f aca="false">IF(ROW(N2132) - 1 &gt; $P$1, IF(OFFSET(N2132,  1 - $P$1, 0) &lt;&gt; "", MMULT($AA$2:AA2($AA$2, 0, $P$1 - 1), E2132:E2132(E2132,1 - $P$1, 0)) / $O$3,""),"")</f>
        <v>#VALUE!</v>
      </c>
    </row>
    <row collapsed="false" customFormat="false" customHeight="true" hidden="false" ht="14.4" outlineLevel="0" r="2133">
      <c r="A2133" s="5" t="n">
        <v>39653</v>
      </c>
      <c r="B2133" s="1" t="n">
        <v>164.32</v>
      </c>
      <c r="C2133" s="1" t="n">
        <v>165.26</v>
      </c>
      <c r="D2133" s="1" t="n">
        <v>158.45</v>
      </c>
      <c r="E2133" s="1" t="n">
        <v>159.03</v>
      </c>
      <c r="F2133" s="1" t="n">
        <v>29986400</v>
      </c>
      <c r="G2133" s="1" t="n">
        <v>158.35</v>
      </c>
      <c r="I2133" s="0" t="n">
        <f aca="false">B2133-E2133</f>
        <v>5.28999999999999</v>
      </c>
      <c r="J2133" s="0" t="n">
        <f aca="false">C2133-D2133</f>
        <v>6.81</v>
      </c>
      <c r="L2133" s="11" t="e">
        <f aca="false">IF(ROW(E2133) - 1 &gt;= $L$1,MMULT($AA$1:AA1($AA$1, 0, $L$1 - 1),E2133:E2133(E2133,1 - $L$1, 0)) / $K$3,"")</f>
        <v>#VALUE!</v>
      </c>
      <c r="N2133" s="0" t="e">
        <f aca="false">IF(ROW(E2133) - 1 &gt;= $N$1,SUM(E2133:E2133(E2133,1 - $N$1, 0)) / $N$1,"")</f>
        <v>#VALUE!</v>
      </c>
      <c r="P2133" s="0" t="e">
        <f aca="false">IF(ROW(N2133) - 1 &gt; $P$1, IF(OFFSET(N2133,  1 - $P$1, 0) &lt;&gt; "", MMULT($AA$2:AA2($AA$2, 0, $P$1 - 1), E2133:E2133(E2133,1 - $P$1, 0)) / $O$3,""),"")</f>
        <v>#VALUE!</v>
      </c>
    </row>
    <row collapsed="false" customFormat="false" customHeight="true" hidden="false" ht="14.4" outlineLevel="0" r="2134">
      <c r="A2134" s="5" t="n">
        <v>39654</v>
      </c>
      <c r="B2134" s="1" t="n">
        <v>160.4</v>
      </c>
      <c r="C2134" s="1" t="n">
        <v>163</v>
      </c>
      <c r="D2134" s="1" t="n">
        <v>158.65</v>
      </c>
      <c r="E2134" s="1" t="n">
        <v>162.12</v>
      </c>
      <c r="F2134" s="1" t="n">
        <v>22629900</v>
      </c>
      <c r="G2134" s="1" t="n">
        <v>161.43</v>
      </c>
      <c r="I2134" s="0" t="n">
        <f aca="false">B2134-E2134</f>
        <v>-1.72</v>
      </c>
      <c r="J2134" s="0" t="n">
        <f aca="false">C2134-D2134</f>
        <v>4.34999999999999</v>
      </c>
      <c r="L2134" s="11" t="e">
        <f aca="false">IF(ROW(E2134) - 1 &gt;= $L$1,MMULT($AA$1:AA1($AA$1, 0, $L$1 - 1),E2134:E2134(E2134,1 - $L$1, 0)) / $K$3,"")</f>
        <v>#VALUE!</v>
      </c>
      <c r="N2134" s="0" t="e">
        <f aca="false">IF(ROW(E2134) - 1 &gt;= $N$1,SUM(E2134:E2134(E2134,1 - $N$1, 0)) / $N$1,"")</f>
        <v>#VALUE!</v>
      </c>
      <c r="P2134" s="0" t="e">
        <f aca="false">IF(ROW(N2134) - 1 &gt; $P$1, IF(OFFSET(N2134,  1 - $P$1, 0) &lt;&gt; "", MMULT($AA$2:AA2($AA$2, 0, $P$1 - 1), E2134:E2134(E2134,1 - $P$1, 0)) / $O$3,""),"")</f>
        <v>#VALUE!</v>
      </c>
    </row>
    <row collapsed="false" customFormat="false" customHeight="true" hidden="false" ht="14.4" outlineLevel="0" r="2135">
      <c r="A2135" s="5" t="n">
        <v>39657</v>
      </c>
      <c r="B2135" s="1" t="n">
        <v>162.34</v>
      </c>
      <c r="C2135" s="1" t="n">
        <v>162.47</v>
      </c>
      <c r="D2135" s="1" t="n">
        <v>154.02</v>
      </c>
      <c r="E2135" s="1" t="n">
        <v>154.4</v>
      </c>
      <c r="F2135" s="1" t="n">
        <v>27882600</v>
      </c>
      <c r="G2135" s="1" t="n">
        <v>153.74</v>
      </c>
      <c r="I2135" s="0" t="n">
        <f aca="false">B2135-E2135</f>
        <v>7.94</v>
      </c>
      <c r="J2135" s="0" t="n">
        <f aca="false">C2135-D2135</f>
        <v>8.44999999999999</v>
      </c>
      <c r="L2135" s="11" t="e">
        <f aca="false">IF(ROW(E2135) - 1 &gt;= $L$1,MMULT($AA$1:AA1($AA$1, 0, $L$1 - 1),E2135:E2135(E2135,1 - $L$1, 0)) / $K$3,"")</f>
        <v>#VALUE!</v>
      </c>
      <c r="N2135" s="0" t="e">
        <f aca="false">IF(ROW(E2135) - 1 &gt;= $N$1,SUM(E2135:E2135(E2135,1 - $N$1, 0)) / $N$1,"")</f>
        <v>#VALUE!</v>
      </c>
      <c r="P2135" s="0" t="e">
        <f aca="false">IF(ROW(N2135) - 1 &gt; $P$1, IF(OFFSET(N2135,  1 - $P$1, 0) &lt;&gt; "", MMULT($AA$2:AA2($AA$2, 0, $P$1 - 1), E2135:E2135(E2135,1 - $P$1, 0)) / $O$3,""),"")</f>
        <v>#VALUE!</v>
      </c>
    </row>
    <row collapsed="false" customFormat="false" customHeight="true" hidden="false" ht="14.4" outlineLevel="0" r="2136">
      <c r="A2136" s="5" t="n">
        <v>39658</v>
      </c>
      <c r="B2136" s="1" t="n">
        <v>155.41</v>
      </c>
      <c r="C2136" s="1" t="n">
        <v>159.45</v>
      </c>
      <c r="D2136" s="1" t="n">
        <v>153.65</v>
      </c>
      <c r="E2136" s="1" t="n">
        <v>157.08</v>
      </c>
      <c r="F2136" s="1" t="n">
        <v>24431100</v>
      </c>
      <c r="G2136" s="1" t="n">
        <v>156.41</v>
      </c>
      <c r="I2136" s="0" t="n">
        <f aca="false">B2136-E2136</f>
        <v>-1.67000000000002</v>
      </c>
      <c r="J2136" s="0" t="n">
        <f aca="false">C2136-D2136</f>
        <v>5.79999999999998</v>
      </c>
      <c r="L2136" s="11" t="e">
        <f aca="false">IF(ROW(E2136) - 1 &gt;= $L$1,MMULT($AA$1:AA1($AA$1, 0, $L$1 - 1),E2136:E2136(E2136,1 - $L$1, 0)) / $K$3,"")</f>
        <v>#VALUE!</v>
      </c>
      <c r="N2136" s="0" t="e">
        <f aca="false">IF(ROW(E2136) - 1 &gt;= $N$1,SUM(E2136:E2136(E2136,1 - $N$1, 0)) / $N$1,"")</f>
        <v>#VALUE!</v>
      </c>
      <c r="P2136" s="0" t="e">
        <f aca="false">IF(ROW(N2136) - 1 &gt; $P$1, IF(OFFSET(N2136,  1 - $P$1, 0) &lt;&gt; "", MMULT($AA$2:AA2($AA$2, 0, $P$1 - 1), E2136:E2136(E2136,1 - $P$1, 0)) / $O$3,""),"")</f>
        <v>#VALUE!</v>
      </c>
    </row>
    <row collapsed="false" customFormat="false" customHeight="true" hidden="false" ht="14.4" outlineLevel="0" r="2137">
      <c r="A2137" s="5" t="n">
        <v>39659</v>
      </c>
      <c r="B2137" s="1" t="n">
        <v>157.78</v>
      </c>
      <c r="C2137" s="1" t="n">
        <v>160.49</v>
      </c>
      <c r="D2137" s="1" t="n">
        <v>156.08</v>
      </c>
      <c r="E2137" s="1" t="n">
        <v>159.88</v>
      </c>
      <c r="F2137" s="1" t="n">
        <v>25899400</v>
      </c>
      <c r="G2137" s="1" t="n">
        <v>159.2</v>
      </c>
      <c r="I2137" s="0" t="n">
        <f aca="false">B2137-E2137</f>
        <v>-2.09999999999999</v>
      </c>
      <c r="J2137" s="0" t="n">
        <f aca="false">C2137-D2137</f>
        <v>4.41</v>
      </c>
      <c r="L2137" s="11" t="e">
        <f aca="false">IF(ROW(E2137) - 1 &gt;= $L$1,MMULT($AA$1:AA1($AA$1, 0, $L$1 - 1),E2137:E2137(E2137,1 - $L$1, 0)) / $K$3,"")</f>
        <v>#VALUE!</v>
      </c>
      <c r="N2137" s="0" t="e">
        <f aca="false">IF(ROW(E2137) - 1 &gt;= $N$1,SUM(E2137:E2137(E2137,1 - $N$1, 0)) / $N$1,"")</f>
        <v>#VALUE!</v>
      </c>
      <c r="P2137" s="0" t="e">
        <f aca="false">IF(ROW(N2137) - 1 &gt; $P$1, IF(OFFSET(N2137,  1 - $P$1, 0) &lt;&gt; "", MMULT($AA$2:AA2($AA$2, 0, $P$1 - 1), E2137:E2137(E2137,1 - $P$1, 0)) / $O$3,""),"")</f>
        <v>#VALUE!</v>
      </c>
    </row>
    <row collapsed="false" customFormat="false" customHeight="true" hidden="false" ht="14.4" outlineLevel="0" r="2138">
      <c r="A2138" s="5" t="n">
        <v>39660</v>
      </c>
      <c r="B2138" s="1" t="n">
        <v>157.54</v>
      </c>
      <c r="C2138" s="1" t="n">
        <v>162.2</v>
      </c>
      <c r="D2138" s="1" t="n">
        <v>156.98</v>
      </c>
      <c r="E2138" s="1" t="n">
        <v>158.95</v>
      </c>
      <c r="F2138" s="1" t="n">
        <v>22767800</v>
      </c>
      <c r="G2138" s="1" t="n">
        <v>158.27</v>
      </c>
      <c r="I2138" s="0" t="n">
        <f aca="false">B2138-E2138</f>
        <v>-1.41</v>
      </c>
      <c r="J2138" s="0" t="n">
        <f aca="false">C2138-D2138</f>
        <v>5.22</v>
      </c>
      <c r="L2138" s="11" t="e">
        <f aca="false">IF(ROW(E2138) - 1 &gt;= $L$1,MMULT($AA$1:AA1($AA$1, 0, $L$1 - 1),E2138:E2138(E2138,1 - $L$1, 0)) / $K$3,"")</f>
        <v>#VALUE!</v>
      </c>
      <c r="N2138" s="0" t="e">
        <f aca="false">IF(ROW(E2138) - 1 &gt;= $N$1,SUM(E2138:E2138(E2138,1 - $N$1, 0)) / $N$1,"")</f>
        <v>#VALUE!</v>
      </c>
      <c r="P2138" s="0" t="e">
        <f aca="false">IF(ROW(N2138) - 1 &gt; $P$1, IF(OFFSET(N2138,  1 - $P$1, 0) &lt;&gt; "", MMULT($AA$2:AA2($AA$2, 0, $P$1 - 1), E2138:E2138(E2138,1 - $P$1, 0)) / $O$3,""),"")</f>
        <v>#VALUE!</v>
      </c>
    </row>
    <row collapsed="false" customFormat="false" customHeight="true" hidden="false" ht="14.4" outlineLevel="0" r="2139">
      <c r="A2139" s="5" t="n">
        <v>39661</v>
      </c>
      <c r="B2139" s="1" t="n">
        <v>159.9</v>
      </c>
      <c r="C2139" s="1" t="n">
        <v>159.99</v>
      </c>
      <c r="D2139" s="1" t="n">
        <v>155.75</v>
      </c>
      <c r="E2139" s="1" t="n">
        <v>156.66</v>
      </c>
      <c r="F2139" s="1" t="n">
        <v>19451400</v>
      </c>
      <c r="G2139" s="1" t="n">
        <v>155.99</v>
      </c>
      <c r="I2139" s="0" t="n">
        <f aca="false">B2139-E2139</f>
        <v>3.24000000000001</v>
      </c>
      <c r="J2139" s="0" t="n">
        <f aca="false">C2139-D2139</f>
        <v>4.24000000000001</v>
      </c>
      <c r="L2139" s="11" t="e">
        <f aca="false">IF(ROW(E2139) - 1 &gt;= $L$1,MMULT($AA$1:AA1($AA$1, 0, $L$1 - 1),E2139:E2139(E2139,1 - $L$1, 0)) / $K$3,"")</f>
        <v>#VALUE!</v>
      </c>
      <c r="N2139" s="0" t="e">
        <f aca="false">IF(ROW(E2139) - 1 &gt;= $N$1,SUM(E2139:E2139(E2139,1 - $N$1, 0)) / $N$1,"")</f>
        <v>#VALUE!</v>
      </c>
      <c r="P2139" s="0" t="e">
        <f aca="false">IF(ROW(N2139) - 1 &gt; $P$1, IF(OFFSET(N2139,  1 - $P$1, 0) &lt;&gt; "", MMULT($AA$2:AA2($AA$2, 0, $P$1 - 1), E2139:E2139(E2139,1 - $P$1, 0)) / $O$3,""),"")</f>
        <v>#VALUE!</v>
      </c>
    </row>
    <row collapsed="false" customFormat="false" customHeight="true" hidden="false" ht="14.4" outlineLevel="0" r="2140">
      <c r="A2140" s="5" t="n">
        <v>39664</v>
      </c>
      <c r="B2140" s="1" t="n">
        <v>156.6</v>
      </c>
      <c r="C2140" s="1" t="n">
        <v>157.9</v>
      </c>
      <c r="D2140" s="1" t="n">
        <v>152.91</v>
      </c>
      <c r="E2140" s="1" t="n">
        <v>153.23</v>
      </c>
      <c r="F2140" s="1" t="n">
        <v>21161700</v>
      </c>
      <c r="G2140" s="1" t="n">
        <v>152.57</v>
      </c>
      <c r="I2140" s="0" t="n">
        <f aca="false">B2140-E2140</f>
        <v>3.37</v>
      </c>
      <c r="J2140" s="0" t="n">
        <f aca="false">C2140-D2140</f>
        <v>4.99000000000001</v>
      </c>
      <c r="L2140" s="11" t="e">
        <f aca="false">IF(ROW(E2140) - 1 &gt;= $L$1,MMULT($AA$1:AA1($AA$1, 0, $L$1 - 1),E2140:E2140(E2140,1 - $L$1, 0)) / $K$3,"")</f>
        <v>#VALUE!</v>
      </c>
      <c r="N2140" s="0" t="e">
        <f aca="false">IF(ROW(E2140) - 1 &gt;= $N$1,SUM(E2140:E2140(E2140,1 - $N$1, 0)) / $N$1,"")</f>
        <v>#VALUE!</v>
      </c>
      <c r="P2140" s="0" t="e">
        <f aca="false">IF(ROW(N2140) - 1 &gt; $P$1, IF(OFFSET(N2140,  1 - $P$1, 0) &lt;&gt; "", MMULT($AA$2:AA2($AA$2, 0, $P$1 - 1), E2140:E2140(E2140,1 - $P$1, 0)) / $O$3,""),"")</f>
        <v>#VALUE!</v>
      </c>
    </row>
    <row collapsed="false" customFormat="false" customHeight="true" hidden="false" ht="14.4" outlineLevel="0" r="2141">
      <c r="A2141" s="5" t="n">
        <v>39665</v>
      </c>
      <c r="B2141" s="1" t="n">
        <v>155.42</v>
      </c>
      <c r="C2141" s="1" t="n">
        <v>160.8</v>
      </c>
      <c r="D2141" s="1" t="n">
        <v>154.82</v>
      </c>
      <c r="E2141" s="1" t="n">
        <v>160.64</v>
      </c>
      <c r="F2141" s="1" t="n">
        <v>24584700</v>
      </c>
      <c r="G2141" s="1" t="n">
        <v>159.95</v>
      </c>
      <c r="I2141" s="0" t="n">
        <f aca="false">B2141-E2141</f>
        <v>-5.22</v>
      </c>
      <c r="J2141" s="0" t="n">
        <f aca="false">C2141-D2141</f>
        <v>5.98000000000002</v>
      </c>
      <c r="L2141" s="11" t="e">
        <f aca="false">IF(ROW(E2141) - 1 &gt;= $L$1,MMULT($AA$1:AA1($AA$1, 0, $L$1 - 1),E2141:E2141(E2141,1 - $L$1, 0)) / $K$3,"")</f>
        <v>#VALUE!</v>
      </c>
      <c r="N2141" s="0" t="e">
        <f aca="false">IF(ROW(E2141) - 1 &gt;= $N$1,SUM(E2141:E2141(E2141,1 - $N$1, 0)) / $N$1,"")</f>
        <v>#VALUE!</v>
      </c>
      <c r="P2141" s="0" t="e">
        <f aca="false">IF(ROW(N2141) - 1 &gt; $P$1, IF(OFFSET(N2141,  1 - $P$1, 0) &lt;&gt; "", MMULT($AA$2:AA2($AA$2, 0, $P$1 - 1), E2141:E2141(E2141,1 - $P$1, 0)) / $O$3,""),"")</f>
        <v>#VALUE!</v>
      </c>
    </row>
    <row collapsed="false" customFormat="false" customHeight="true" hidden="false" ht="14.4" outlineLevel="0" r="2142">
      <c r="A2142" s="5" t="n">
        <v>39666</v>
      </c>
      <c r="B2142" s="1" t="n">
        <v>159.97</v>
      </c>
      <c r="C2142" s="1" t="n">
        <v>167.4</v>
      </c>
      <c r="D2142" s="1" t="n">
        <v>158</v>
      </c>
      <c r="E2142" s="1" t="n">
        <v>164.19</v>
      </c>
      <c r="F2142" s="1" t="n">
        <v>28264600</v>
      </c>
      <c r="G2142" s="1" t="n">
        <v>163.49</v>
      </c>
      <c r="I2142" s="0" t="n">
        <f aca="false">B2142-E2142</f>
        <v>-4.22</v>
      </c>
      <c r="J2142" s="0" t="n">
        <f aca="false">C2142-D2142</f>
        <v>9.40000000000001</v>
      </c>
      <c r="L2142" s="11" t="e">
        <f aca="false">IF(ROW(E2142) - 1 &gt;= $L$1,MMULT($AA$1:AA1($AA$1, 0, $L$1 - 1),E2142:E2142(E2142,1 - $L$1, 0)) / $K$3,"")</f>
        <v>#VALUE!</v>
      </c>
      <c r="N2142" s="0" t="e">
        <f aca="false">IF(ROW(E2142) - 1 &gt;= $N$1,SUM(E2142:E2142(E2142,1 - $N$1, 0)) / $N$1,"")</f>
        <v>#VALUE!</v>
      </c>
      <c r="P2142" s="0" t="e">
        <f aca="false">IF(ROW(N2142) - 1 &gt; $P$1, IF(OFFSET(N2142,  1 - $P$1, 0) &lt;&gt; "", MMULT($AA$2:AA2($AA$2, 0, $P$1 - 1), E2142:E2142(E2142,1 - $P$1, 0)) / $O$3,""),"")</f>
        <v>#VALUE!</v>
      </c>
    </row>
    <row collapsed="false" customFormat="false" customHeight="true" hidden="false" ht="14.4" outlineLevel="0" r="2143">
      <c r="A2143" s="5" t="n">
        <v>39667</v>
      </c>
      <c r="B2143" s="1" t="n">
        <v>162.71</v>
      </c>
      <c r="C2143" s="1" t="n">
        <v>166.15</v>
      </c>
      <c r="D2143" s="1" t="n">
        <v>161.5</v>
      </c>
      <c r="E2143" s="1" t="n">
        <v>163.57</v>
      </c>
      <c r="F2143" s="1" t="n">
        <v>24013300</v>
      </c>
      <c r="G2143" s="1" t="n">
        <v>162.87</v>
      </c>
      <c r="I2143" s="0" t="n">
        <f aca="false">B2143-E2143</f>
        <v>-0.859999999999985</v>
      </c>
      <c r="J2143" s="0" t="n">
        <f aca="false">C2143-D2143</f>
        <v>4.65000000000001</v>
      </c>
      <c r="L2143" s="11" t="e">
        <f aca="false">IF(ROW(E2143) - 1 &gt;= $L$1,MMULT($AA$1:AA1($AA$1, 0, $L$1 - 1),E2143:E2143(E2143,1 - $L$1, 0)) / $K$3,"")</f>
        <v>#VALUE!</v>
      </c>
      <c r="N2143" s="0" t="e">
        <f aca="false">IF(ROW(E2143) - 1 &gt;= $N$1,SUM(E2143:E2143(E2143,1 - $N$1, 0)) / $N$1,"")</f>
        <v>#VALUE!</v>
      </c>
      <c r="P2143" s="0" t="e">
        <f aca="false">IF(ROW(N2143) - 1 &gt; $P$1, IF(OFFSET(N2143,  1 - $P$1, 0) &lt;&gt; "", MMULT($AA$2:AA2($AA$2, 0, $P$1 - 1), E2143:E2143(E2143,1 - $P$1, 0)) / $O$3,""),"")</f>
        <v>#VALUE!</v>
      </c>
    </row>
    <row collapsed="false" customFormat="false" customHeight="true" hidden="false" ht="14.4" outlineLevel="0" r="2144">
      <c r="A2144" s="5" t="n">
        <v>39668</v>
      </c>
      <c r="B2144" s="1" t="n">
        <v>163.86</v>
      </c>
      <c r="C2144" s="1" t="n">
        <v>169.65</v>
      </c>
      <c r="D2144" s="1" t="n">
        <v>163.75</v>
      </c>
      <c r="E2144" s="1" t="n">
        <v>169.55</v>
      </c>
      <c r="F2144" s="1" t="n">
        <v>25499900</v>
      </c>
      <c r="G2144" s="1" t="n">
        <v>168.83</v>
      </c>
      <c r="I2144" s="0" t="n">
        <f aca="false">B2144-E2144</f>
        <v>-5.69</v>
      </c>
      <c r="J2144" s="0" t="n">
        <f aca="false">C2144-D2144</f>
        <v>5.90000000000001</v>
      </c>
      <c r="L2144" s="11" t="e">
        <f aca="false">IF(ROW(E2144) - 1 &gt;= $L$1,MMULT($AA$1:AA1($AA$1, 0, $L$1 - 1),E2144:E2144(E2144,1 - $L$1, 0)) / $K$3,"")</f>
        <v>#VALUE!</v>
      </c>
      <c r="N2144" s="0" t="e">
        <f aca="false">IF(ROW(E2144) - 1 &gt;= $N$1,SUM(E2144:E2144(E2144,1 - $N$1, 0)) / $N$1,"")</f>
        <v>#VALUE!</v>
      </c>
      <c r="P2144" s="0" t="e">
        <f aca="false">IF(ROW(N2144) - 1 &gt; $P$1, IF(OFFSET(N2144,  1 - $P$1, 0) &lt;&gt; "", MMULT($AA$2:AA2($AA$2, 0, $P$1 - 1), E2144:E2144(E2144,1 - $P$1, 0)) / $O$3,""),"")</f>
        <v>#VALUE!</v>
      </c>
    </row>
    <row collapsed="false" customFormat="false" customHeight="true" hidden="false" ht="14.4" outlineLevel="0" r="2145">
      <c r="A2145" s="5" t="n">
        <v>39671</v>
      </c>
      <c r="B2145" s="1" t="n">
        <v>170.07</v>
      </c>
      <c r="C2145" s="1" t="n">
        <v>176.5</v>
      </c>
      <c r="D2145" s="1" t="n">
        <v>169.67</v>
      </c>
      <c r="E2145" s="1" t="n">
        <v>173.56</v>
      </c>
      <c r="F2145" s="1" t="n">
        <v>31832300</v>
      </c>
      <c r="G2145" s="1" t="n">
        <v>172.82</v>
      </c>
      <c r="I2145" s="0" t="n">
        <f aca="false">B2145-E2145</f>
        <v>-3.49000000000001</v>
      </c>
      <c r="J2145" s="0" t="n">
        <f aca="false">C2145-D2145</f>
        <v>6.83000000000001</v>
      </c>
      <c r="L2145" s="11" t="e">
        <f aca="false">IF(ROW(E2145) - 1 &gt;= $L$1,MMULT($AA$1:AA1($AA$1, 0, $L$1 - 1),E2145:E2145(E2145,1 - $L$1, 0)) / $K$3,"")</f>
        <v>#VALUE!</v>
      </c>
      <c r="N2145" s="0" t="e">
        <f aca="false">IF(ROW(E2145) - 1 &gt;= $N$1,SUM(E2145:E2145(E2145,1 - $N$1, 0)) / $N$1,"")</f>
        <v>#VALUE!</v>
      </c>
      <c r="P2145" s="0" t="e">
        <f aca="false">IF(ROW(N2145) - 1 &gt; $P$1, IF(OFFSET(N2145,  1 - $P$1, 0) &lt;&gt; "", MMULT($AA$2:AA2($AA$2, 0, $P$1 - 1), E2145:E2145(E2145,1 - $P$1, 0)) / $O$3,""),"")</f>
        <v>#VALUE!</v>
      </c>
    </row>
    <row collapsed="false" customFormat="false" customHeight="true" hidden="false" ht="14.4" outlineLevel="0" r="2146">
      <c r="A2146" s="5" t="n">
        <v>39672</v>
      </c>
      <c r="B2146" s="1" t="n">
        <v>173.52</v>
      </c>
      <c r="C2146" s="1" t="n">
        <v>179.29</v>
      </c>
      <c r="D2146" s="1" t="n">
        <v>173.51</v>
      </c>
      <c r="E2146" s="1" t="n">
        <v>176.73</v>
      </c>
      <c r="F2146" s="1" t="n">
        <v>29867100</v>
      </c>
      <c r="G2146" s="1" t="n">
        <v>175.97</v>
      </c>
      <c r="I2146" s="0" t="n">
        <f aca="false">B2146-E2146</f>
        <v>-3.20999999999998</v>
      </c>
      <c r="J2146" s="0" t="n">
        <f aca="false">C2146-D2146</f>
        <v>5.78</v>
      </c>
      <c r="L2146" s="11" t="e">
        <f aca="false">IF(ROW(E2146) - 1 &gt;= $L$1,MMULT($AA$1:AA1($AA$1, 0, $L$1 - 1),E2146:E2146(E2146,1 - $L$1, 0)) / $K$3,"")</f>
        <v>#VALUE!</v>
      </c>
      <c r="N2146" s="0" t="e">
        <f aca="false">IF(ROW(E2146) - 1 &gt;= $N$1,SUM(E2146:E2146(E2146,1 - $N$1, 0)) / $N$1,"")</f>
        <v>#VALUE!</v>
      </c>
      <c r="P2146" s="0" t="e">
        <f aca="false">IF(ROW(N2146) - 1 &gt; $P$1, IF(OFFSET(N2146,  1 - $P$1, 0) &lt;&gt; "", MMULT($AA$2:AA2($AA$2, 0, $P$1 - 1), E2146:E2146(E2146,1 - $P$1, 0)) / $O$3,""),"")</f>
        <v>#VALUE!</v>
      </c>
    </row>
    <row collapsed="false" customFormat="false" customHeight="true" hidden="false" ht="14.4" outlineLevel="0" r="2147">
      <c r="A2147" s="5" t="n">
        <v>39673</v>
      </c>
      <c r="B2147" s="1" t="n">
        <v>177.98</v>
      </c>
      <c r="C2147" s="1" t="n">
        <v>180</v>
      </c>
      <c r="D2147" s="1" t="n">
        <v>175.9</v>
      </c>
      <c r="E2147" s="1" t="n">
        <v>179.3</v>
      </c>
      <c r="F2147" s="1" t="n">
        <v>30083800</v>
      </c>
      <c r="G2147" s="1" t="n">
        <v>178.53</v>
      </c>
      <c r="I2147" s="0" t="n">
        <f aca="false">B2147-E2147</f>
        <v>-1.32000000000002</v>
      </c>
      <c r="J2147" s="0" t="n">
        <f aca="false">C2147-D2147</f>
        <v>4.09999999999999</v>
      </c>
      <c r="L2147" s="11" t="e">
        <f aca="false">IF(ROW(E2147) - 1 &gt;= $L$1,MMULT($AA$1:AA1($AA$1, 0, $L$1 - 1),E2147:E2147(E2147,1 - $L$1, 0)) / $K$3,"")</f>
        <v>#VALUE!</v>
      </c>
      <c r="N2147" s="0" t="e">
        <f aca="false">IF(ROW(E2147) - 1 &gt;= $N$1,SUM(E2147:E2147(E2147,1 - $N$1, 0)) / $N$1,"")</f>
        <v>#VALUE!</v>
      </c>
      <c r="P2147" s="0" t="e">
        <f aca="false">IF(ROW(N2147) - 1 &gt; $P$1, IF(OFFSET(N2147,  1 - $P$1, 0) &lt;&gt; "", MMULT($AA$2:AA2($AA$2, 0, $P$1 - 1), E2147:E2147(E2147,1 - $P$1, 0)) / $O$3,""),"")</f>
        <v>#VALUE!</v>
      </c>
    </row>
    <row collapsed="false" customFormat="false" customHeight="true" hidden="false" ht="14.4" outlineLevel="0" r="2148">
      <c r="A2148" s="5" t="n">
        <v>39674</v>
      </c>
      <c r="B2148" s="1" t="n">
        <v>178.33</v>
      </c>
      <c r="C2148" s="1" t="n">
        <v>180.45</v>
      </c>
      <c r="D2148" s="1" t="n">
        <v>177.84</v>
      </c>
      <c r="E2148" s="1" t="n">
        <v>179.32</v>
      </c>
      <c r="F2148" s="1" t="n">
        <v>25403600</v>
      </c>
      <c r="G2148" s="1" t="n">
        <v>178.55</v>
      </c>
      <c r="I2148" s="0" t="n">
        <f aca="false">B2148-E2148</f>
        <v>-0.989999999999981</v>
      </c>
      <c r="J2148" s="0" t="n">
        <f aca="false">C2148-D2148</f>
        <v>2.60999999999999</v>
      </c>
      <c r="L2148" s="11" t="e">
        <f aca="false">IF(ROW(E2148) - 1 &gt;= $L$1,MMULT($AA$1:AA1($AA$1, 0, $L$1 - 1),E2148:E2148(E2148,1 - $L$1, 0)) / $K$3,"")</f>
        <v>#VALUE!</v>
      </c>
      <c r="N2148" s="0" t="e">
        <f aca="false">IF(ROW(E2148) - 1 &gt;= $N$1,SUM(E2148:E2148(E2148,1 - $N$1, 0)) / $N$1,"")</f>
        <v>#VALUE!</v>
      </c>
      <c r="P2148" s="0" t="e">
        <f aca="false">IF(ROW(N2148) - 1 &gt; $P$1, IF(OFFSET(N2148,  1 - $P$1, 0) &lt;&gt; "", MMULT($AA$2:AA2($AA$2, 0, $P$1 - 1), E2148:E2148(E2148,1 - $P$1, 0)) / $O$3,""),"")</f>
        <v>#VALUE!</v>
      </c>
    </row>
    <row collapsed="false" customFormat="false" customHeight="true" hidden="false" ht="14.4" outlineLevel="0" r="2149">
      <c r="A2149" s="5" t="n">
        <v>39675</v>
      </c>
      <c r="B2149" s="1" t="n">
        <v>179.04</v>
      </c>
      <c r="C2149" s="1" t="n">
        <v>179.75</v>
      </c>
      <c r="D2149" s="1" t="n">
        <v>175.05</v>
      </c>
      <c r="E2149" s="1" t="n">
        <v>175.74</v>
      </c>
      <c r="F2149" s="1" t="n">
        <v>25294700</v>
      </c>
      <c r="G2149" s="1" t="n">
        <v>174.99</v>
      </c>
      <c r="I2149" s="0" t="n">
        <f aca="false">B2149-E2149</f>
        <v>3.29999999999998</v>
      </c>
      <c r="J2149" s="0" t="n">
        <f aca="false">C2149-D2149</f>
        <v>4.69999999999999</v>
      </c>
      <c r="L2149" s="11" t="e">
        <f aca="false">IF(ROW(E2149) - 1 &gt;= $L$1,MMULT($AA$1:AA1($AA$1, 0, $L$1 - 1),E2149:E2149(E2149,1 - $L$1, 0)) / $K$3,"")</f>
        <v>#VALUE!</v>
      </c>
      <c r="N2149" s="0" t="e">
        <f aca="false">IF(ROW(E2149) - 1 &gt;= $N$1,SUM(E2149:E2149(E2149,1 - $N$1, 0)) / $N$1,"")</f>
        <v>#VALUE!</v>
      </c>
      <c r="P2149" s="0" t="e">
        <f aca="false">IF(ROW(N2149) - 1 &gt; $P$1, IF(OFFSET(N2149,  1 - $P$1, 0) &lt;&gt; "", MMULT($AA$2:AA2($AA$2, 0, $P$1 - 1), E2149:E2149(E2149,1 - $P$1, 0)) / $O$3,""),"")</f>
        <v>#VALUE!</v>
      </c>
    </row>
    <row collapsed="false" customFormat="false" customHeight="true" hidden="false" ht="14.4" outlineLevel="0" r="2150">
      <c r="A2150" s="5" t="n">
        <v>39678</v>
      </c>
      <c r="B2150" s="1" t="n">
        <v>175.57</v>
      </c>
      <c r="C2150" s="1" t="n">
        <v>177.81</v>
      </c>
      <c r="D2150" s="1" t="n">
        <v>173.82</v>
      </c>
      <c r="E2150" s="1" t="n">
        <v>175.39</v>
      </c>
      <c r="F2150" s="1" t="n">
        <v>19714800</v>
      </c>
      <c r="G2150" s="1" t="n">
        <v>174.64</v>
      </c>
      <c r="I2150" s="0" t="n">
        <f aca="false">B2150-E2150</f>
        <v>0.180000000000007</v>
      </c>
      <c r="J2150" s="0" t="n">
        <f aca="false">C2150-D2150</f>
        <v>3.99000000000001</v>
      </c>
      <c r="L2150" s="11" t="e">
        <f aca="false">IF(ROW(E2150) - 1 &gt;= $L$1,MMULT($AA$1:AA1($AA$1, 0, $L$1 - 1),E2150:E2150(E2150,1 - $L$1, 0)) / $K$3,"")</f>
        <v>#VALUE!</v>
      </c>
      <c r="N2150" s="0" t="e">
        <f aca="false">IF(ROW(E2150) - 1 &gt;= $N$1,SUM(E2150:E2150(E2150,1 - $N$1, 0)) / $N$1,"")</f>
        <v>#VALUE!</v>
      </c>
      <c r="P2150" s="0" t="e">
        <f aca="false">IF(ROW(N2150) - 1 &gt; $P$1, IF(OFFSET(N2150,  1 - $P$1, 0) &lt;&gt; "", MMULT($AA$2:AA2($AA$2, 0, $P$1 - 1), E2150:E2150(E2150,1 - $P$1, 0)) / $O$3,""),"")</f>
        <v>#VALUE!</v>
      </c>
    </row>
    <row collapsed="false" customFormat="false" customHeight="true" hidden="false" ht="14.4" outlineLevel="0" r="2151">
      <c r="A2151" s="5" t="n">
        <v>39679</v>
      </c>
      <c r="B2151" s="1" t="n">
        <v>174.54</v>
      </c>
      <c r="C2151" s="1" t="n">
        <v>177.07</v>
      </c>
      <c r="D2151" s="1" t="n">
        <v>171.81</v>
      </c>
      <c r="E2151" s="1" t="n">
        <v>173.53</v>
      </c>
      <c r="F2151" s="1" t="n">
        <v>22007300</v>
      </c>
      <c r="G2151" s="1" t="n">
        <v>172.79</v>
      </c>
      <c r="I2151" s="0" t="n">
        <f aca="false">B2151-E2151</f>
        <v>1.00999999999999</v>
      </c>
      <c r="J2151" s="0" t="n">
        <f aca="false">C2151-D2151</f>
        <v>5.25999999999999</v>
      </c>
      <c r="L2151" s="11" t="e">
        <f aca="false">IF(ROW(E2151) - 1 &gt;= $L$1,MMULT($AA$1:AA1($AA$1, 0, $L$1 - 1),E2151:E2151(E2151,1 - $L$1, 0)) / $K$3,"")</f>
        <v>#VALUE!</v>
      </c>
      <c r="N2151" s="0" t="e">
        <f aca="false">IF(ROW(E2151) - 1 &gt;= $N$1,SUM(E2151:E2151(E2151,1 - $N$1, 0)) / $N$1,"")</f>
        <v>#VALUE!</v>
      </c>
      <c r="P2151" s="0" t="e">
        <f aca="false">IF(ROW(N2151) - 1 &gt; $P$1, IF(OFFSET(N2151,  1 - $P$1, 0) &lt;&gt; "", MMULT($AA$2:AA2($AA$2, 0, $P$1 - 1), E2151:E2151(E2151,1 - $P$1, 0)) / $O$3,""),"")</f>
        <v>#VALUE!</v>
      </c>
    </row>
    <row collapsed="false" customFormat="false" customHeight="true" hidden="false" ht="14.4" outlineLevel="0" r="2152">
      <c r="A2152" s="5" t="n">
        <v>39680</v>
      </c>
      <c r="B2152" s="1" t="n">
        <v>174.77</v>
      </c>
      <c r="C2152" s="1" t="n">
        <v>176.94</v>
      </c>
      <c r="D2152" s="1" t="n">
        <v>173.61</v>
      </c>
      <c r="E2152" s="1" t="n">
        <v>175.84</v>
      </c>
      <c r="F2152" s="1" t="n">
        <v>18105400</v>
      </c>
      <c r="G2152" s="1" t="n">
        <v>175.09</v>
      </c>
      <c r="I2152" s="0" t="n">
        <f aca="false">B2152-E2152</f>
        <v>-1.06999999999999</v>
      </c>
      <c r="J2152" s="0" t="n">
        <f aca="false">C2152-D2152</f>
        <v>3.32999999999998</v>
      </c>
      <c r="L2152" s="11" t="e">
        <f aca="false">IF(ROW(E2152) - 1 &gt;= $L$1,MMULT($AA$1:AA1($AA$1, 0, $L$1 - 1),E2152:E2152(E2152,1 - $L$1, 0)) / $K$3,"")</f>
        <v>#VALUE!</v>
      </c>
      <c r="N2152" s="0" t="e">
        <f aca="false">IF(ROW(E2152) - 1 &gt;= $N$1,SUM(E2152:E2152(E2152,1 - $N$1, 0)) / $N$1,"")</f>
        <v>#VALUE!</v>
      </c>
      <c r="P2152" s="0" t="e">
        <f aca="false">IF(ROW(N2152) - 1 &gt; $P$1, IF(OFFSET(N2152,  1 - $P$1, 0) &lt;&gt; "", MMULT($AA$2:AA2($AA$2, 0, $P$1 - 1), E2152:E2152(E2152,1 - $P$1, 0)) / $O$3,""),"")</f>
        <v>#VALUE!</v>
      </c>
    </row>
    <row collapsed="false" customFormat="false" customHeight="true" hidden="false" ht="14.4" outlineLevel="0" r="2153">
      <c r="A2153" s="5" t="n">
        <v>39681</v>
      </c>
      <c r="B2153" s="1" t="n">
        <v>174.47</v>
      </c>
      <c r="C2153" s="1" t="n">
        <v>175.45</v>
      </c>
      <c r="D2153" s="1" t="n">
        <v>171.89</v>
      </c>
      <c r="E2153" s="1" t="n">
        <v>174.29</v>
      </c>
      <c r="F2153" s="1" t="n">
        <v>19276600</v>
      </c>
      <c r="G2153" s="1" t="n">
        <v>173.54</v>
      </c>
      <c r="I2153" s="0" t="n">
        <f aca="false">B2153-E2153</f>
        <v>0.180000000000007</v>
      </c>
      <c r="J2153" s="0" t="n">
        <f aca="false">C2153-D2153</f>
        <v>3.56</v>
      </c>
      <c r="L2153" s="11" t="e">
        <f aca="false">IF(ROW(E2153) - 1 &gt;= $L$1,MMULT($AA$1:AA1($AA$1, 0, $L$1 - 1),E2153:E2153(E2153,1 - $L$1, 0)) / $K$3,"")</f>
        <v>#VALUE!</v>
      </c>
      <c r="N2153" s="0" t="e">
        <f aca="false">IF(ROW(E2153) - 1 &gt;= $N$1,SUM(E2153:E2153(E2153,1 - $N$1, 0)) / $N$1,"")</f>
        <v>#VALUE!</v>
      </c>
      <c r="P2153" s="0" t="e">
        <f aca="false">IF(ROW(N2153) - 1 &gt; $P$1, IF(OFFSET(N2153,  1 - $P$1, 0) &lt;&gt; "", MMULT($AA$2:AA2($AA$2, 0, $P$1 - 1), E2153:E2153(E2153,1 - $P$1, 0)) / $O$3,""),"")</f>
        <v>#VALUE!</v>
      </c>
    </row>
    <row collapsed="false" customFormat="false" customHeight="true" hidden="false" ht="14.4" outlineLevel="0" r="2154">
      <c r="A2154" s="5" t="n">
        <v>39682</v>
      </c>
      <c r="B2154" s="1" t="n">
        <v>175.82</v>
      </c>
      <c r="C2154" s="1" t="n">
        <v>177.5</v>
      </c>
      <c r="D2154" s="1" t="n">
        <v>175.57</v>
      </c>
      <c r="E2154" s="1" t="n">
        <v>176.79</v>
      </c>
      <c r="F2154" s="1" t="n">
        <v>15700400</v>
      </c>
      <c r="G2154" s="1" t="n">
        <v>176.03</v>
      </c>
      <c r="I2154" s="0" t="n">
        <f aca="false">B2154-E2154</f>
        <v>-0.969999999999999</v>
      </c>
      <c r="J2154" s="0" t="n">
        <f aca="false">C2154-D2154</f>
        <v>1.93000000000001</v>
      </c>
      <c r="L2154" s="11" t="e">
        <f aca="false">IF(ROW(E2154) - 1 &gt;= $L$1,MMULT($AA$1:AA1($AA$1, 0, $L$1 - 1),E2154:E2154(E2154,1 - $L$1, 0)) / $K$3,"")</f>
        <v>#VALUE!</v>
      </c>
      <c r="N2154" s="0" t="e">
        <f aca="false">IF(ROW(E2154) - 1 &gt;= $N$1,SUM(E2154:E2154(E2154,1 - $N$1, 0)) / $N$1,"")</f>
        <v>#VALUE!</v>
      </c>
      <c r="P2154" s="0" t="e">
        <f aca="false">IF(ROW(N2154) - 1 &gt; $P$1, IF(OFFSET(N2154,  1 - $P$1, 0) &lt;&gt; "", MMULT($AA$2:AA2($AA$2, 0, $P$1 - 1), E2154:E2154(E2154,1 - $P$1, 0)) / $O$3,""),"")</f>
        <v>#VALUE!</v>
      </c>
    </row>
    <row collapsed="false" customFormat="false" customHeight="true" hidden="false" ht="14.4" outlineLevel="0" r="2155">
      <c r="A2155" s="5" t="n">
        <v>39685</v>
      </c>
      <c r="B2155" s="1" t="n">
        <v>176.15</v>
      </c>
      <c r="C2155" s="1" t="n">
        <v>176.23</v>
      </c>
      <c r="D2155" s="1" t="n">
        <v>171.66</v>
      </c>
      <c r="E2155" s="1" t="n">
        <v>172.55</v>
      </c>
      <c r="F2155" s="1" t="n">
        <v>17300900</v>
      </c>
      <c r="G2155" s="1" t="n">
        <v>171.81</v>
      </c>
      <c r="I2155" s="0" t="n">
        <f aca="false">B2155-E2155</f>
        <v>3.59999999999999</v>
      </c>
      <c r="J2155" s="0" t="n">
        <f aca="false">C2155-D2155</f>
        <v>4.56999999999999</v>
      </c>
      <c r="L2155" s="11" t="e">
        <f aca="false">IF(ROW(E2155) - 1 &gt;= $L$1,MMULT($AA$1:AA1($AA$1, 0, $L$1 - 1),E2155:E2155(E2155,1 - $L$1, 0)) / $K$3,"")</f>
        <v>#VALUE!</v>
      </c>
      <c r="N2155" s="0" t="e">
        <f aca="false">IF(ROW(E2155) - 1 &gt;= $N$1,SUM(E2155:E2155(E2155,1 - $N$1, 0)) / $N$1,"")</f>
        <v>#VALUE!</v>
      </c>
      <c r="P2155" s="0" t="e">
        <f aca="false">IF(ROW(N2155) - 1 &gt; $P$1, IF(OFFSET(N2155,  1 - $P$1, 0) &lt;&gt; "", MMULT($AA$2:AA2($AA$2, 0, $P$1 - 1), E2155:E2155(E2155,1 - $P$1, 0)) / $O$3,""),"")</f>
        <v>#VALUE!</v>
      </c>
    </row>
    <row collapsed="false" customFormat="false" customHeight="true" hidden="false" ht="14.4" outlineLevel="0" r="2156">
      <c r="A2156" s="5" t="n">
        <v>39686</v>
      </c>
      <c r="B2156" s="1" t="n">
        <v>172.76</v>
      </c>
      <c r="C2156" s="1" t="n">
        <v>174.88</v>
      </c>
      <c r="D2156" s="1" t="n">
        <v>172.61</v>
      </c>
      <c r="E2156" s="1" t="n">
        <v>173.64</v>
      </c>
      <c r="F2156" s="1" t="n">
        <v>15912500</v>
      </c>
      <c r="G2156" s="1" t="n">
        <v>172.9</v>
      </c>
      <c r="I2156" s="0" t="n">
        <f aca="false">B2156-E2156</f>
        <v>-0.879999999999995</v>
      </c>
      <c r="J2156" s="0" t="n">
        <f aca="false">C2156-D2156</f>
        <v>2.26999999999998</v>
      </c>
      <c r="L2156" s="11" t="e">
        <f aca="false">IF(ROW(E2156) - 1 &gt;= $L$1,MMULT($AA$1:AA1($AA$1, 0, $L$1 - 1),E2156:E2156(E2156,1 - $L$1, 0)) / $K$3,"")</f>
        <v>#VALUE!</v>
      </c>
      <c r="N2156" s="0" t="e">
        <f aca="false">IF(ROW(E2156) - 1 &gt;= $N$1,SUM(E2156:E2156(E2156,1 - $N$1, 0)) / $N$1,"")</f>
        <v>#VALUE!</v>
      </c>
      <c r="P2156" s="0" t="e">
        <f aca="false">IF(ROW(N2156) - 1 &gt; $P$1, IF(OFFSET(N2156,  1 - $P$1, 0) &lt;&gt; "", MMULT($AA$2:AA2($AA$2, 0, $P$1 - 1), E2156:E2156(E2156,1 - $P$1, 0)) / $O$3,""),"")</f>
        <v>#VALUE!</v>
      </c>
    </row>
    <row collapsed="false" customFormat="false" customHeight="true" hidden="false" ht="14.4" outlineLevel="0" r="2157">
      <c r="A2157" s="5" t="n">
        <v>39687</v>
      </c>
      <c r="B2157" s="1" t="n">
        <v>173.31</v>
      </c>
      <c r="C2157" s="1" t="n">
        <v>175.76</v>
      </c>
      <c r="D2157" s="1" t="n">
        <v>172.19</v>
      </c>
      <c r="E2157" s="1" t="n">
        <v>174.67</v>
      </c>
      <c r="F2157" s="1" t="n">
        <v>17063600</v>
      </c>
      <c r="G2157" s="1" t="n">
        <v>173.92</v>
      </c>
      <c r="I2157" s="0" t="n">
        <f aca="false">B2157-E2157</f>
        <v>-1.35999999999999</v>
      </c>
      <c r="J2157" s="0" t="n">
        <f aca="false">C2157-D2157</f>
        <v>3.56999999999999</v>
      </c>
      <c r="L2157" s="11" t="e">
        <f aca="false">IF(ROW(E2157) - 1 &gt;= $L$1,MMULT($AA$1:AA1($AA$1, 0, $L$1 - 1),E2157:E2157(E2157,1 - $L$1, 0)) / $K$3,"")</f>
        <v>#VALUE!</v>
      </c>
      <c r="N2157" s="0" t="e">
        <f aca="false">IF(ROW(E2157) - 1 &gt;= $N$1,SUM(E2157:E2157(E2157,1 - $N$1, 0)) / $N$1,"")</f>
        <v>#VALUE!</v>
      </c>
      <c r="P2157" s="0" t="e">
        <f aca="false">IF(ROW(N2157) - 1 &gt; $P$1, IF(OFFSET(N2157,  1 - $P$1, 0) &lt;&gt; "", MMULT($AA$2:AA2($AA$2, 0, $P$1 - 1), E2157:E2157(E2157,1 - $P$1, 0)) / $O$3,""),"")</f>
        <v>#VALUE!</v>
      </c>
    </row>
    <row collapsed="false" customFormat="false" customHeight="true" hidden="false" ht="14.4" outlineLevel="0" r="2158">
      <c r="A2158" s="5" t="n">
        <v>39688</v>
      </c>
      <c r="B2158" s="1" t="n">
        <v>175.28</v>
      </c>
      <c r="C2158" s="1" t="n">
        <v>176.25</v>
      </c>
      <c r="D2158" s="1" t="n">
        <v>172.75</v>
      </c>
      <c r="E2158" s="1" t="n">
        <v>173.74</v>
      </c>
      <c r="F2158" s="1" t="n">
        <v>15406600</v>
      </c>
      <c r="G2158" s="1" t="n">
        <v>173</v>
      </c>
      <c r="I2158" s="0" t="n">
        <f aca="false">B2158-E2158</f>
        <v>1.53999999999999</v>
      </c>
      <c r="J2158" s="0" t="n">
        <f aca="false">C2158-D2158</f>
        <v>3.5</v>
      </c>
      <c r="L2158" s="11" t="e">
        <f aca="false">IF(ROW(E2158) - 1 &gt;= $L$1,MMULT($AA$1:AA1($AA$1, 0, $L$1 - 1),E2158:E2158(E2158,1 - $L$1, 0)) / $K$3,"")</f>
        <v>#VALUE!</v>
      </c>
      <c r="N2158" s="0" t="e">
        <f aca="false">IF(ROW(E2158) - 1 &gt;= $N$1,SUM(E2158:E2158(E2158,1 - $N$1, 0)) / $N$1,"")</f>
        <v>#VALUE!</v>
      </c>
      <c r="P2158" s="0" t="e">
        <f aca="false">IF(ROW(N2158) - 1 &gt; $P$1, IF(OFFSET(N2158,  1 - $P$1, 0) &lt;&gt; "", MMULT($AA$2:AA2($AA$2, 0, $P$1 - 1), E2158:E2158(E2158,1 - $P$1, 0)) / $O$3,""),"")</f>
        <v>#VALUE!</v>
      </c>
    </row>
    <row collapsed="false" customFormat="false" customHeight="true" hidden="false" ht="14.4" outlineLevel="0" r="2159">
      <c r="A2159" s="5" t="n">
        <v>39689</v>
      </c>
      <c r="B2159" s="1" t="n">
        <v>172.96</v>
      </c>
      <c r="C2159" s="1" t="n">
        <v>173.5</v>
      </c>
      <c r="D2159" s="1" t="n">
        <v>169.04</v>
      </c>
      <c r="E2159" s="1" t="n">
        <v>169.53</v>
      </c>
      <c r="F2159" s="1" t="n">
        <v>21403200</v>
      </c>
      <c r="G2159" s="1" t="n">
        <v>168.81</v>
      </c>
      <c r="I2159" s="0" t="n">
        <f aca="false">B2159-E2159</f>
        <v>3.43000000000001</v>
      </c>
      <c r="J2159" s="0" t="n">
        <f aca="false">C2159-D2159</f>
        <v>4.46000000000001</v>
      </c>
      <c r="L2159" s="11" t="e">
        <f aca="false">IF(ROW(E2159) - 1 &gt;= $L$1,MMULT($AA$1:AA1($AA$1, 0, $L$1 - 1),E2159:E2159(E2159,1 - $L$1, 0)) / $K$3,"")</f>
        <v>#VALUE!</v>
      </c>
      <c r="N2159" s="0" t="e">
        <f aca="false">IF(ROW(E2159) - 1 &gt;= $N$1,SUM(E2159:E2159(E2159,1 - $N$1, 0)) / $N$1,"")</f>
        <v>#VALUE!</v>
      </c>
      <c r="P2159" s="0" t="e">
        <f aca="false">IF(ROW(N2159) - 1 &gt; $P$1, IF(OFFSET(N2159,  1 - $P$1, 0) &lt;&gt; "", MMULT($AA$2:AA2($AA$2, 0, $P$1 - 1), E2159:E2159(E2159,1 - $P$1, 0)) / $O$3,""),"")</f>
        <v>#VALUE!</v>
      </c>
    </row>
    <row collapsed="false" customFormat="false" customHeight="true" hidden="false" ht="14.4" outlineLevel="0" r="2160">
      <c r="A2160" s="5" t="n">
        <v>39693</v>
      </c>
      <c r="B2160" s="1" t="n">
        <v>172.4</v>
      </c>
      <c r="C2160" s="1" t="n">
        <v>173.5</v>
      </c>
      <c r="D2160" s="1" t="n">
        <v>165</v>
      </c>
      <c r="E2160" s="1" t="n">
        <v>166.19</v>
      </c>
      <c r="F2160" s="1" t="n">
        <v>27884400</v>
      </c>
      <c r="G2160" s="1" t="n">
        <v>165.48</v>
      </c>
      <c r="I2160" s="0" t="n">
        <f aca="false">B2160-E2160</f>
        <v>6.21000000000001</v>
      </c>
      <c r="J2160" s="0" t="n">
        <f aca="false">C2160-D2160</f>
        <v>8.5</v>
      </c>
      <c r="L2160" s="11" t="e">
        <f aca="false">IF(ROW(E2160) - 1 &gt;= $L$1,MMULT($AA$1:AA1($AA$1, 0, $L$1 - 1),E2160:E2160(E2160,1 - $L$1, 0)) / $K$3,"")</f>
        <v>#VALUE!</v>
      </c>
      <c r="N2160" s="0" t="e">
        <f aca="false">IF(ROW(E2160) - 1 &gt;= $N$1,SUM(E2160:E2160(E2160,1 - $N$1, 0)) / $N$1,"")</f>
        <v>#VALUE!</v>
      </c>
      <c r="P2160" s="0" t="e">
        <f aca="false">IF(ROW(N2160) - 1 &gt; $P$1, IF(OFFSET(N2160,  1 - $P$1, 0) &lt;&gt; "", MMULT($AA$2:AA2($AA$2, 0, $P$1 - 1), E2160:E2160(E2160,1 - $P$1, 0)) / $O$3,""),"")</f>
        <v>#VALUE!</v>
      </c>
    </row>
    <row collapsed="false" customFormat="false" customHeight="true" hidden="false" ht="14.4" outlineLevel="0" r="2161">
      <c r="A2161" s="5" t="n">
        <v>39694</v>
      </c>
      <c r="B2161" s="1" t="n">
        <v>166.84</v>
      </c>
      <c r="C2161" s="1" t="n">
        <v>168.68</v>
      </c>
      <c r="D2161" s="1" t="n">
        <v>164</v>
      </c>
      <c r="E2161" s="1" t="n">
        <v>166.96</v>
      </c>
      <c r="F2161" s="1" t="n">
        <v>26244100</v>
      </c>
      <c r="G2161" s="1" t="n">
        <v>166.25</v>
      </c>
      <c r="I2161" s="0" t="n">
        <f aca="false">B2161-E2161</f>
        <v>-0.120000000000005</v>
      </c>
      <c r="J2161" s="0" t="n">
        <f aca="false">C2161-D2161</f>
        <v>4.68000000000001</v>
      </c>
      <c r="L2161" s="11" t="e">
        <f aca="false">IF(ROW(E2161) - 1 &gt;= $L$1,MMULT($AA$1:AA1($AA$1, 0, $L$1 - 1),E2161:E2161(E2161,1 - $L$1, 0)) / $K$3,"")</f>
        <v>#VALUE!</v>
      </c>
      <c r="N2161" s="0" t="e">
        <f aca="false">IF(ROW(E2161) - 1 &gt;= $N$1,SUM(E2161:E2161(E2161,1 - $N$1, 0)) / $N$1,"")</f>
        <v>#VALUE!</v>
      </c>
      <c r="P2161" s="0" t="e">
        <f aca="false">IF(ROW(N2161) - 1 &gt; $P$1, IF(OFFSET(N2161,  1 - $P$1, 0) &lt;&gt; "", MMULT($AA$2:AA2($AA$2, 0, $P$1 - 1), E2161:E2161(E2161,1 - $P$1, 0)) / $O$3,""),"")</f>
        <v>#VALUE!</v>
      </c>
    </row>
    <row collapsed="false" customFormat="false" customHeight="true" hidden="false" ht="14.4" outlineLevel="0" r="2162">
      <c r="A2162" s="5" t="n">
        <v>39695</v>
      </c>
      <c r="B2162" s="1" t="n">
        <v>165.86</v>
      </c>
      <c r="C2162" s="1" t="n">
        <v>167.91</v>
      </c>
      <c r="D2162" s="1" t="n">
        <v>160.81</v>
      </c>
      <c r="E2162" s="1" t="n">
        <v>161.22</v>
      </c>
      <c r="F2162" s="1" t="n">
        <v>26549500</v>
      </c>
      <c r="G2162" s="1" t="n">
        <v>160.53</v>
      </c>
      <c r="I2162" s="0" t="n">
        <f aca="false">B2162-E2162</f>
        <v>4.64000000000002</v>
      </c>
      <c r="J2162" s="0" t="n">
        <f aca="false">C2162-D2162</f>
        <v>7.09999999999999</v>
      </c>
      <c r="L2162" s="11" t="e">
        <f aca="false">IF(ROW(E2162) - 1 &gt;= $L$1,MMULT($AA$1:AA1($AA$1, 0, $L$1 - 1),E2162:E2162(E2162,1 - $L$1, 0)) / $K$3,"")</f>
        <v>#VALUE!</v>
      </c>
      <c r="N2162" s="0" t="e">
        <f aca="false">IF(ROW(E2162) - 1 &gt;= $N$1,SUM(E2162:E2162(E2162,1 - $N$1, 0)) / $N$1,"")</f>
        <v>#VALUE!</v>
      </c>
      <c r="P2162" s="0" t="e">
        <f aca="false">IF(ROW(N2162) - 1 &gt; $P$1, IF(OFFSET(N2162,  1 - $P$1, 0) &lt;&gt; "", MMULT($AA$2:AA2($AA$2, 0, $P$1 - 1), E2162:E2162(E2162,1 - $P$1, 0)) / $O$3,""),"")</f>
        <v>#VALUE!</v>
      </c>
    </row>
    <row collapsed="false" customFormat="false" customHeight="true" hidden="false" ht="14.4" outlineLevel="0" r="2163">
      <c r="A2163" s="5" t="n">
        <v>39696</v>
      </c>
      <c r="B2163" s="1" t="n">
        <v>158.59</v>
      </c>
      <c r="C2163" s="1" t="n">
        <v>162.4</v>
      </c>
      <c r="D2163" s="1" t="n">
        <v>157.65</v>
      </c>
      <c r="E2163" s="1" t="n">
        <v>160.18</v>
      </c>
      <c r="F2163" s="1" t="n">
        <v>28103000</v>
      </c>
      <c r="G2163" s="1" t="n">
        <v>159.5</v>
      </c>
      <c r="I2163" s="0" t="n">
        <f aca="false">B2163-E2163</f>
        <v>-1.59</v>
      </c>
      <c r="J2163" s="0" t="n">
        <f aca="false">C2163-D2163</f>
        <v>4.75</v>
      </c>
      <c r="L2163" s="11" t="e">
        <f aca="false">IF(ROW(E2163) - 1 &gt;= $L$1,MMULT($AA$1:AA1($AA$1, 0, $L$1 - 1),E2163:E2163(E2163,1 - $L$1, 0)) / $K$3,"")</f>
        <v>#VALUE!</v>
      </c>
      <c r="N2163" s="0" t="e">
        <f aca="false">IF(ROW(E2163) - 1 &gt;= $N$1,SUM(E2163:E2163(E2163,1 - $N$1, 0)) / $N$1,"")</f>
        <v>#VALUE!</v>
      </c>
      <c r="P2163" s="0" t="e">
        <f aca="false">IF(ROW(N2163) - 1 &gt; $P$1, IF(OFFSET(N2163,  1 - $P$1, 0) &lt;&gt; "", MMULT($AA$2:AA2($AA$2, 0, $P$1 - 1), E2163:E2163(E2163,1 - $P$1, 0)) / $O$3,""),"")</f>
        <v>#VALUE!</v>
      </c>
    </row>
    <row collapsed="false" customFormat="false" customHeight="true" hidden="false" ht="14.4" outlineLevel="0" r="2164">
      <c r="A2164" s="5" t="n">
        <v>39699</v>
      </c>
      <c r="B2164" s="1" t="n">
        <v>164.57</v>
      </c>
      <c r="C2164" s="1" t="n">
        <v>164.89</v>
      </c>
      <c r="D2164" s="1" t="n">
        <v>151.46</v>
      </c>
      <c r="E2164" s="1" t="n">
        <v>157.92</v>
      </c>
      <c r="F2164" s="1" t="n">
        <v>37356400</v>
      </c>
      <c r="G2164" s="1" t="n">
        <v>157.24</v>
      </c>
      <c r="I2164" s="0" t="n">
        <f aca="false">B2164-E2164</f>
        <v>6.65000000000001</v>
      </c>
      <c r="J2164" s="0" t="n">
        <f aca="false">C2164-D2164</f>
        <v>13.43</v>
      </c>
      <c r="L2164" s="11" t="e">
        <f aca="false">IF(ROW(E2164) - 1 &gt;= $L$1,MMULT($AA$1:AA1($AA$1, 0, $L$1 - 1),E2164:E2164(E2164,1 - $L$1, 0)) / $K$3,"")</f>
        <v>#VALUE!</v>
      </c>
      <c r="N2164" s="0" t="e">
        <f aca="false">IF(ROW(E2164) - 1 &gt;= $N$1,SUM(E2164:E2164(E2164,1 - $N$1, 0)) / $N$1,"")</f>
        <v>#VALUE!</v>
      </c>
      <c r="P2164" s="0" t="e">
        <f aca="false">IF(ROW(N2164) - 1 &gt; $P$1, IF(OFFSET(N2164,  1 - $P$1, 0) &lt;&gt; "", MMULT($AA$2:AA2($AA$2, 0, $P$1 - 1), E2164:E2164(E2164,1 - $P$1, 0)) / $O$3,""),"")</f>
        <v>#VALUE!</v>
      </c>
    </row>
    <row collapsed="false" customFormat="false" customHeight="true" hidden="false" ht="14.4" outlineLevel="0" r="2165">
      <c r="A2165" s="5" t="n">
        <v>39700</v>
      </c>
      <c r="B2165" s="1" t="n">
        <v>156.86</v>
      </c>
      <c r="C2165" s="1" t="n">
        <v>159.96</v>
      </c>
      <c r="D2165" s="1" t="n">
        <v>149.79</v>
      </c>
      <c r="E2165" s="1" t="n">
        <v>151.68</v>
      </c>
      <c r="F2165" s="1" t="n">
        <v>44465200</v>
      </c>
      <c r="G2165" s="1" t="n">
        <v>151.03</v>
      </c>
      <c r="I2165" s="0" t="n">
        <f aca="false">B2165-E2165</f>
        <v>5.18000000000001</v>
      </c>
      <c r="J2165" s="0" t="n">
        <f aca="false">C2165-D2165</f>
        <v>10.17</v>
      </c>
      <c r="L2165" s="11" t="e">
        <f aca="false">IF(ROW(E2165) - 1 &gt;= $L$1,MMULT($AA$1:AA1($AA$1, 0, $L$1 - 1),E2165:E2165(E2165,1 - $L$1, 0)) / $K$3,"")</f>
        <v>#VALUE!</v>
      </c>
      <c r="N2165" s="0" t="e">
        <f aca="false">IF(ROW(E2165) - 1 &gt;= $N$1,SUM(E2165:E2165(E2165,1 - $N$1, 0)) / $N$1,"")</f>
        <v>#VALUE!</v>
      </c>
      <c r="P2165" s="0" t="e">
        <f aca="false">IF(ROW(N2165) - 1 &gt; $P$1, IF(OFFSET(N2165,  1 - $P$1, 0) &lt;&gt; "", MMULT($AA$2:AA2($AA$2, 0, $P$1 - 1), E2165:E2165(E2165,1 - $P$1, 0)) / $O$3,""),"")</f>
        <v>#VALUE!</v>
      </c>
    </row>
    <row collapsed="false" customFormat="false" customHeight="true" hidden="false" ht="14.4" outlineLevel="0" r="2166">
      <c r="A2166" s="5" t="n">
        <v>39701</v>
      </c>
      <c r="B2166" s="1" t="n">
        <v>152.32</v>
      </c>
      <c r="C2166" s="1" t="n">
        <v>154.99</v>
      </c>
      <c r="D2166" s="1" t="n">
        <v>148.8</v>
      </c>
      <c r="E2166" s="1" t="n">
        <v>151.61</v>
      </c>
      <c r="F2166" s="1" t="n">
        <v>34755100</v>
      </c>
      <c r="G2166" s="1" t="n">
        <v>150.96</v>
      </c>
      <c r="I2166" s="0" t="n">
        <f aca="false">B2166-E2166</f>
        <v>0.70999999999998</v>
      </c>
      <c r="J2166" s="0" t="n">
        <f aca="false">C2166-D2166</f>
        <v>6.19</v>
      </c>
      <c r="L2166" s="11" t="e">
        <f aca="false">IF(ROW(E2166) - 1 &gt;= $L$1,MMULT($AA$1:AA1($AA$1, 0, $L$1 - 1),E2166:E2166(E2166,1 - $L$1, 0)) / $K$3,"")</f>
        <v>#VALUE!</v>
      </c>
      <c r="N2166" s="0" t="e">
        <f aca="false">IF(ROW(E2166) - 1 &gt;= $N$1,SUM(E2166:E2166(E2166,1 - $N$1, 0)) / $N$1,"")</f>
        <v>#VALUE!</v>
      </c>
      <c r="P2166" s="0" t="e">
        <f aca="false">IF(ROW(N2166) - 1 &gt; $P$1, IF(OFFSET(N2166,  1 - $P$1, 0) &lt;&gt; "", MMULT($AA$2:AA2($AA$2, 0, $P$1 - 1), E2166:E2166(E2166,1 - $P$1, 0)) / $O$3,""),"")</f>
        <v>#VALUE!</v>
      </c>
    </row>
    <row collapsed="false" customFormat="false" customHeight="true" hidden="false" ht="14.4" outlineLevel="0" r="2167">
      <c r="A2167" s="5" t="n">
        <v>39702</v>
      </c>
      <c r="B2167" s="1" t="n">
        <v>148.18</v>
      </c>
      <c r="C2167" s="1" t="n">
        <v>152.99</v>
      </c>
      <c r="D2167" s="1" t="n">
        <v>146</v>
      </c>
      <c r="E2167" s="1" t="n">
        <v>152.65</v>
      </c>
      <c r="F2167" s="1" t="n">
        <v>34683400</v>
      </c>
      <c r="G2167" s="1" t="n">
        <v>152</v>
      </c>
      <c r="I2167" s="0" t="n">
        <f aca="false">B2167-E2167</f>
        <v>-4.47</v>
      </c>
      <c r="J2167" s="0" t="n">
        <f aca="false">C2167-D2167</f>
        <v>6.99000000000001</v>
      </c>
      <c r="L2167" s="11" t="e">
        <f aca="false">IF(ROW(E2167) - 1 &gt;= $L$1,MMULT($AA$1:AA1($AA$1, 0, $L$1 - 1),E2167:E2167(E2167,1 - $L$1, 0)) / $K$3,"")</f>
        <v>#VALUE!</v>
      </c>
      <c r="N2167" s="0" t="e">
        <f aca="false">IF(ROW(E2167) - 1 &gt;= $N$1,SUM(E2167:E2167(E2167,1 - $N$1, 0)) / $N$1,"")</f>
        <v>#VALUE!</v>
      </c>
      <c r="P2167" s="0" t="e">
        <f aca="false">IF(ROW(N2167) - 1 &gt; $P$1, IF(OFFSET(N2167,  1 - $P$1, 0) &lt;&gt; "", MMULT($AA$2:AA2($AA$2, 0, $P$1 - 1), E2167:E2167(E2167,1 - $P$1, 0)) / $O$3,""),"")</f>
        <v>#VALUE!</v>
      </c>
    </row>
    <row collapsed="false" customFormat="false" customHeight="true" hidden="false" ht="14.4" outlineLevel="0" r="2168">
      <c r="A2168" s="5" t="n">
        <v>39703</v>
      </c>
      <c r="B2168" s="1" t="n">
        <v>150.91</v>
      </c>
      <c r="C2168" s="1" t="n">
        <v>150.91</v>
      </c>
      <c r="D2168" s="1" t="n">
        <v>146.5</v>
      </c>
      <c r="E2168" s="1" t="n">
        <v>148.94</v>
      </c>
      <c r="F2168" s="1" t="n">
        <v>28322400</v>
      </c>
      <c r="G2168" s="1" t="n">
        <v>148.3</v>
      </c>
      <c r="I2168" s="0" t="n">
        <f aca="false">B2168-E2168</f>
        <v>1.97</v>
      </c>
      <c r="J2168" s="0" t="n">
        <f aca="false">C2168-D2168</f>
        <v>4.41</v>
      </c>
      <c r="L2168" s="11" t="e">
        <f aca="false">IF(ROW(E2168) - 1 &gt;= $L$1,MMULT($AA$1:AA1($AA$1, 0, $L$1 - 1),E2168:E2168(E2168,1 - $L$1, 0)) / $K$3,"")</f>
        <v>#VALUE!</v>
      </c>
      <c r="N2168" s="0" t="e">
        <f aca="false">IF(ROW(E2168) - 1 &gt;= $N$1,SUM(E2168:E2168(E2168,1 - $N$1, 0)) / $N$1,"")</f>
        <v>#VALUE!</v>
      </c>
      <c r="P2168" s="0" t="e">
        <f aca="false">IF(ROW(N2168) - 1 &gt; $P$1, IF(OFFSET(N2168,  1 - $P$1, 0) &lt;&gt; "", MMULT($AA$2:AA2($AA$2, 0, $P$1 - 1), E2168:E2168(E2168,1 - $P$1, 0)) / $O$3,""),"")</f>
        <v>#VALUE!</v>
      </c>
    </row>
    <row collapsed="false" customFormat="false" customHeight="true" hidden="false" ht="14.4" outlineLevel="0" r="2169">
      <c r="A2169" s="5" t="n">
        <v>39706</v>
      </c>
      <c r="B2169" s="1" t="n">
        <v>142.03</v>
      </c>
      <c r="C2169" s="1" t="n">
        <v>147.69</v>
      </c>
      <c r="D2169" s="1" t="n">
        <v>140.36</v>
      </c>
      <c r="E2169" s="1" t="n">
        <v>140.36</v>
      </c>
      <c r="F2169" s="1" t="n">
        <v>32879800</v>
      </c>
      <c r="G2169" s="1" t="n">
        <v>139.76</v>
      </c>
      <c r="I2169" s="0" t="n">
        <f aca="false">B2169-E2169</f>
        <v>1.66999999999999</v>
      </c>
      <c r="J2169" s="0" t="n">
        <f aca="false">C2169-D2169</f>
        <v>7.32999999999998</v>
      </c>
      <c r="L2169" s="11" t="e">
        <f aca="false">IF(ROW(E2169) - 1 &gt;= $L$1,MMULT($AA$1:AA1($AA$1, 0, $L$1 - 1),E2169:E2169(E2169,1 - $L$1, 0)) / $K$3,"")</f>
        <v>#VALUE!</v>
      </c>
      <c r="N2169" s="0" t="e">
        <f aca="false">IF(ROW(E2169) - 1 &gt;= $N$1,SUM(E2169:E2169(E2169,1 - $N$1, 0)) / $N$1,"")</f>
        <v>#VALUE!</v>
      </c>
      <c r="P2169" s="0" t="e">
        <f aca="false">IF(ROW(N2169) - 1 &gt; $P$1, IF(OFFSET(N2169,  1 - $P$1, 0) &lt;&gt; "", MMULT($AA$2:AA2($AA$2, 0, $P$1 - 1), E2169:E2169(E2169,1 - $P$1, 0)) / $O$3,""),"")</f>
        <v>#VALUE!</v>
      </c>
    </row>
    <row collapsed="false" customFormat="false" customHeight="true" hidden="false" ht="14.4" outlineLevel="0" r="2170">
      <c r="A2170" s="5" t="n">
        <v>39707</v>
      </c>
      <c r="B2170" s="1" t="n">
        <v>133.86</v>
      </c>
      <c r="C2170" s="1" t="n">
        <v>142.5</v>
      </c>
      <c r="D2170" s="1" t="n">
        <v>132.15</v>
      </c>
      <c r="E2170" s="1" t="n">
        <v>139.88</v>
      </c>
      <c r="F2170" s="1" t="n">
        <v>42851300</v>
      </c>
      <c r="G2170" s="1" t="n">
        <v>139.28</v>
      </c>
      <c r="I2170" s="0" t="n">
        <f aca="false">B2170-E2170</f>
        <v>-6.01999999999998</v>
      </c>
      <c r="J2170" s="0" t="n">
        <f aca="false">C2170-D2170</f>
        <v>10.35</v>
      </c>
      <c r="L2170" s="11" t="e">
        <f aca="false">IF(ROW(E2170) - 1 &gt;= $L$1,MMULT($AA$1:AA1($AA$1, 0, $L$1 - 1),E2170:E2170(E2170,1 - $L$1, 0)) / $K$3,"")</f>
        <v>#VALUE!</v>
      </c>
      <c r="N2170" s="0" t="e">
        <f aca="false">IF(ROW(E2170) - 1 &gt;= $N$1,SUM(E2170:E2170(E2170,1 - $N$1, 0)) / $N$1,"")</f>
        <v>#VALUE!</v>
      </c>
      <c r="P2170" s="0" t="e">
        <f aca="false">IF(ROW(N2170) - 1 &gt; $P$1, IF(OFFSET(N2170,  1 - $P$1, 0) &lt;&gt; "", MMULT($AA$2:AA2($AA$2, 0, $P$1 - 1), E2170:E2170(E2170,1 - $P$1, 0)) / $O$3,""),"")</f>
        <v>#VALUE!</v>
      </c>
    </row>
    <row collapsed="false" customFormat="false" customHeight="true" hidden="false" ht="14.4" outlineLevel="0" r="2171">
      <c r="A2171" s="5" t="n">
        <v>39708</v>
      </c>
      <c r="B2171" s="1" t="n">
        <v>138.49</v>
      </c>
      <c r="C2171" s="1" t="n">
        <v>138.51</v>
      </c>
      <c r="D2171" s="1" t="n">
        <v>127.83</v>
      </c>
      <c r="E2171" s="1" t="n">
        <v>127.83</v>
      </c>
      <c r="F2171" s="1" t="n">
        <v>42873400</v>
      </c>
      <c r="G2171" s="1" t="n">
        <v>127.28</v>
      </c>
      <c r="I2171" s="0" t="n">
        <f aca="false">B2171-E2171</f>
        <v>10.66</v>
      </c>
      <c r="J2171" s="0" t="n">
        <f aca="false">C2171-D2171</f>
        <v>10.68</v>
      </c>
      <c r="L2171" s="11" t="e">
        <f aca="false">IF(ROW(E2171) - 1 &gt;= $L$1,MMULT($AA$1:AA1($AA$1, 0, $L$1 - 1),E2171:E2171(E2171,1 - $L$1, 0)) / $K$3,"")</f>
        <v>#VALUE!</v>
      </c>
      <c r="N2171" s="0" t="e">
        <f aca="false">IF(ROW(E2171) - 1 &gt;= $N$1,SUM(E2171:E2171(E2171,1 - $N$1, 0)) / $N$1,"")</f>
        <v>#VALUE!</v>
      </c>
      <c r="P2171" s="0" t="e">
        <f aca="false">IF(ROW(N2171) - 1 &gt; $P$1, IF(OFFSET(N2171,  1 - $P$1, 0) &lt;&gt; "", MMULT($AA$2:AA2($AA$2, 0, $P$1 - 1), E2171:E2171(E2171,1 - $P$1, 0)) / $O$3,""),"")</f>
        <v>#VALUE!</v>
      </c>
    </row>
    <row collapsed="false" customFormat="false" customHeight="true" hidden="false" ht="14.4" outlineLevel="0" r="2172">
      <c r="A2172" s="5" t="n">
        <v>39709</v>
      </c>
      <c r="B2172" s="1" t="n">
        <v>130.57</v>
      </c>
      <c r="C2172" s="1" t="n">
        <v>135.43</v>
      </c>
      <c r="D2172" s="1" t="n">
        <v>120.68</v>
      </c>
      <c r="E2172" s="1" t="n">
        <v>134.09</v>
      </c>
      <c r="F2172" s="1" t="n">
        <v>59866200</v>
      </c>
      <c r="G2172" s="1" t="n">
        <v>133.52</v>
      </c>
      <c r="I2172" s="0" t="n">
        <f aca="false">B2172-E2172</f>
        <v>-3.52000000000001</v>
      </c>
      <c r="J2172" s="0" t="n">
        <f aca="false">C2172-D2172</f>
        <v>14.75</v>
      </c>
      <c r="L2172" s="11" t="e">
        <f aca="false">IF(ROW(E2172) - 1 &gt;= $L$1,MMULT($AA$1:AA1($AA$1, 0, $L$1 - 1),E2172:E2172(E2172,1 - $L$1, 0)) / $K$3,"")</f>
        <v>#VALUE!</v>
      </c>
      <c r="N2172" s="0" t="e">
        <f aca="false">IF(ROW(E2172) - 1 &gt;= $N$1,SUM(E2172:E2172(E2172,1 - $N$1, 0)) / $N$1,"")</f>
        <v>#VALUE!</v>
      </c>
      <c r="P2172" s="0" t="e">
        <f aca="false">IF(ROW(N2172) - 1 &gt; $P$1, IF(OFFSET(N2172,  1 - $P$1, 0) &lt;&gt; "", MMULT($AA$2:AA2($AA$2, 0, $P$1 - 1), E2172:E2172(E2172,1 - $P$1, 0)) / $O$3,""),"")</f>
        <v>#VALUE!</v>
      </c>
    </row>
    <row collapsed="false" customFormat="false" customHeight="true" hidden="false" ht="14.4" outlineLevel="0" r="2173">
      <c r="A2173" s="5" t="n">
        <v>39710</v>
      </c>
      <c r="B2173" s="1" t="n">
        <v>142.6</v>
      </c>
      <c r="C2173" s="1" t="n">
        <v>144.2</v>
      </c>
      <c r="D2173" s="1" t="n">
        <v>136.31</v>
      </c>
      <c r="E2173" s="1" t="n">
        <v>140.91</v>
      </c>
      <c r="F2173" s="1" t="n">
        <v>51102700</v>
      </c>
      <c r="G2173" s="1" t="n">
        <v>140.31</v>
      </c>
      <c r="I2173" s="0" t="n">
        <f aca="false">B2173-E2173</f>
        <v>1.69</v>
      </c>
      <c r="J2173" s="0" t="n">
        <f aca="false">C2173-D2173</f>
        <v>7.88999999999999</v>
      </c>
      <c r="L2173" s="11" t="e">
        <f aca="false">IF(ROW(E2173) - 1 &gt;= $L$1,MMULT($AA$1:AA1($AA$1, 0, $L$1 - 1),E2173:E2173(E2173,1 - $L$1, 0)) / $K$3,"")</f>
        <v>#VALUE!</v>
      </c>
      <c r="N2173" s="0" t="e">
        <f aca="false">IF(ROW(E2173) - 1 &gt;= $N$1,SUM(E2173:E2173(E2173,1 - $N$1, 0)) / $N$1,"")</f>
        <v>#VALUE!</v>
      </c>
      <c r="P2173" s="0" t="e">
        <f aca="false">IF(ROW(N2173) - 1 &gt; $P$1, IF(OFFSET(N2173,  1 - $P$1, 0) &lt;&gt; "", MMULT($AA$2:AA2($AA$2, 0, $P$1 - 1), E2173:E2173(E2173,1 - $P$1, 0)) / $O$3,""),"")</f>
        <v>#VALUE!</v>
      </c>
    </row>
    <row collapsed="false" customFormat="false" customHeight="true" hidden="false" ht="14.4" outlineLevel="0" r="2174">
      <c r="A2174" s="5" t="n">
        <v>39713</v>
      </c>
      <c r="B2174" s="1" t="n">
        <v>139.94</v>
      </c>
      <c r="C2174" s="1" t="n">
        <v>140.25</v>
      </c>
      <c r="D2174" s="1" t="n">
        <v>130.66</v>
      </c>
      <c r="E2174" s="1" t="n">
        <v>131.05</v>
      </c>
      <c r="F2174" s="1" t="n">
        <v>30596900</v>
      </c>
      <c r="G2174" s="1" t="n">
        <v>130.49</v>
      </c>
      <c r="I2174" s="0" t="n">
        <f aca="false">B2174-E2174</f>
        <v>8.88999999999999</v>
      </c>
      <c r="J2174" s="0" t="n">
        <f aca="false">C2174-D2174</f>
        <v>9.59</v>
      </c>
      <c r="L2174" s="11" t="e">
        <f aca="false">IF(ROW(E2174) - 1 &gt;= $L$1,MMULT($AA$1:AA1($AA$1, 0, $L$1 - 1),E2174:E2174(E2174,1 - $L$1, 0)) / $K$3,"")</f>
        <v>#VALUE!</v>
      </c>
      <c r="N2174" s="0" t="e">
        <f aca="false">IF(ROW(E2174) - 1 &gt;= $N$1,SUM(E2174:E2174(E2174,1 - $N$1, 0)) / $N$1,"")</f>
        <v>#VALUE!</v>
      </c>
      <c r="P2174" s="0" t="e">
        <f aca="false">IF(ROW(N2174) - 1 &gt; $P$1, IF(OFFSET(N2174,  1 - $P$1, 0) &lt;&gt; "", MMULT($AA$2:AA2($AA$2, 0, $P$1 - 1), E2174:E2174(E2174,1 - $P$1, 0)) / $O$3,""),"")</f>
        <v>#VALUE!</v>
      </c>
    </row>
    <row collapsed="false" customFormat="false" customHeight="true" hidden="false" ht="14.4" outlineLevel="0" r="2175">
      <c r="A2175" s="5" t="n">
        <v>39714</v>
      </c>
      <c r="B2175" s="1" t="n">
        <v>131.85</v>
      </c>
      <c r="C2175" s="1" t="n">
        <v>135.8</v>
      </c>
      <c r="D2175" s="1" t="n">
        <v>126.66</v>
      </c>
      <c r="E2175" s="1" t="n">
        <v>126.84</v>
      </c>
      <c r="F2175" s="1" t="n">
        <v>45727300</v>
      </c>
      <c r="G2175" s="1" t="n">
        <v>126.3</v>
      </c>
      <c r="I2175" s="0" t="n">
        <f aca="false">B2175-E2175</f>
        <v>5.00999999999999</v>
      </c>
      <c r="J2175" s="0" t="n">
        <f aca="false">C2175-D2175</f>
        <v>9.14000000000002</v>
      </c>
      <c r="L2175" s="11" t="e">
        <f aca="false">IF(ROW(E2175) - 1 &gt;= $L$1,MMULT($AA$1:AA1($AA$1, 0, $L$1 - 1),E2175:E2175(E2175,1 - $L$1, 0)) / $K$3,"")</f>
        <v>#VALUE!</v>
      </c>
      <c r="N2175" s="0" t="e">
        <f aca="false">IF(ROW(E2175) - 1 &gt;= $N$1,SUM(E2175:E2175(E2175,1 - $N$1, 0)) / $N$1,"")</f>
        <v>#VALUE!</v>
      </c>
      <c r="P2175" s="0" t="e">
        <f aca="false">IF(ROW(N2175) - 1 &gt; $P$1, IF(OFFSET(N2175,  1 - $P$1, 0) &lt;&gt; "", MMULT($AA$2:AA2($AA$2, 0, $P$1 - 1), E2175:E2175(E2175,1 - $P$1, 0)) / $O$3,""),"")</f>
        <v>#VALUE!</v>
      </c>
    </row>
    <row collapsed="false" customFormat="false" customHeight="true" hidden="false" ht="14.4" outlineLevel="0" r="2176">
      <c r="A2176" s="5" t="n">
        <v>39715</v>
      </c>
      <c r="B2176" s="1" t="n">
        <v>127.27</v>
      </c>
      <c r="C2176" s="1" t="n">
        <v>130.95</v>
      </c>
      <c r="D2176" s="1" t="n">
        <v>125.15</v>
      </c>
      <c r="E2176" s="1" t="n">
        <v>128.71</v>
      </c>
      <c r="F2176" s="1" t="n">
        <v>37393400</v>
      </c>
      <c r="G2176" s="1" t="n">
        <v>128.16</v>
      </c>
      <c r="I2176" s="0" t="n">
        <f aca="false">B2176-E2176</f>
        <v>-1.44000000000001</v>
      </c>
      <c r="J2176" s="0" t="n">
        <f aca="false">C2176-D2176</f>
        <v>5.79999999999998</v>
      </c>
      <c r="L2176" s="11" t="e">
        <f aca="false">IF(ROW(E2176) - 1 &gt;= $L$1,MMULT($AA$1:AA1($AA$1, 0, $L$1 - 1),E2176:E2176(E2176,1 - $L$1, 0)) / $K$3,"")</f>
        <v>#VALUE!</v>
      </c>
      <c r="N2176" s="0" t="e">
        <f aca="false">IF(ROW(E2176) - 1 &gt;= $N$1,SUM(E2176:E2176(E2176,1 - $N$1, 0)) / $N$1,"")</f>
        <v>#VALUE!</v>
      </c>
      <c r="P2176" s="0" t="e">
        <f aca="false">IF(ROW(N2176) - 1 &gt; $P$1, IF(OFFSET(N2176,  1 - $P$1, 0) &lt;&gt; "", MMULT($AA$2:AA2($AA$2, 0, $P$1 - 1), E2176:E2176(E2176,1 - $P$1, 0)) / $O$3,""),"")</f>
        <v>#VALUE!</v>
      </c>
    </row>
    <row collapsed="false" customFormat="false" customHeight="true" hidden="false" ht="14.4" outlineLevel="0" r="2177">
      <c r="A2177" s="5" t="n">
        <v>39716</v>
      </c>
      <c r="B2177" s="1" t="n">
        <v>129.8</v>
      </c>
      <c r="C2177" s="1" t="n">
        <v>134.79</v>
      </c>
      <c r="D2177" s="1" t="n">
        <v>128.52</v>
      </c>
      <c r="E2177" s="1" t="n">
        <v>131.93</v>
      </c>
      <c r="F2177" s="1" t="n">
        <v>35930200</v>
      </c>
      <c r="G2177" s="1" t="n">
        <v>131.37</v>
      </c>
      <c r="I2177" s="0" t="n">
        <f aca="false">B2177-E2177</f>
        <v>-2.13</v>
      </c>
      <c r="J2177" s="0" t="n">
        <f aca="false">C2177-D2177</f>
        <v>6.26999999999998</v>
      </c>
      <c r="L2177" s="11" t="e">
        <f aca="false">IF(ROW(E2177) - 1 &gt;= $L$1,MMULT($AA$1:AA1($AA$1, 0, $L$1 - 1),E2177:E2177(E2177,1 - $L$1, 0)) / $K$3,"")</f>
        <v>#VALUE!</v>
      </c>
      <c r="N2177" s="0" t="e">
        <f aca="false">IF(ROW(E2177) - 1 &gt;= $N$1,SUM(E2177:E2177(E2177,1 - $N$1, 0)) / $N$1,"")</f>
        <v>#VALUE!</v>
      </c>
      <c r="P2177" s="0" t="e">
        <f aca="false">IF(ROW(N2177) - 1 &gt; $P$1, IF(OFFSET(N2177,  1 - $P$1, 0) &lt;&gt; "", MMULT($AA$2:AA2($AA$2, 0, $P$1 - 1), E2177:E2177(E2177,1 - $P$1, 0)) / $O$3,""),"")</f>
        <v>#VALUE!</v>
      </c>
    </row>
    <row collapsed="false" customFormat="false" customHeight="true" hidden="false" ht="14.4" outlineLevel="0" r="2178">
      <c r="A2178" s="5" t="n">
        <v>39717</v>
      </c>
      <c r="B2178" s="1" t="n">
        <v>124.91</v>
      </c>
      <c r="C2178" s="1" t="n">
        <v>129.8</v>
      </c>
      <c r="D2178" s="1" t="n">
        <v>123</v>
      </c>
      <c r="E2178" s="1" t="n">
        <v>128.24</v>
      </c>
      <c r="F2178" s="1" t="n">
        <v>40230400</v>
      </c>
      <c r="G2178" s="1" t="n">
        <v>127.69</v>
      </c>
      <c r="I2178" s="0" t="n">
        <f aca="false">B2178-E2178</f>
        <v>-3.33000000000001</v>
      </c>
      <c r="J2178" s="0" t="n">
        <f aca="false">C2178-D2178</f>
        <v>6.80000000000001</v>
      </c>
      <c r="L2178" s="11" t="e">
        <f aca="false">IF(ROW(E2178) - 1 &gt;= $L$1,MMULT($AA$1:AA1($AA$1, 0, $L$1 - 1),E2178:E2178(E2178,1 - $L$1, 0)) / $K$3,"")</f>
        <v>#VALUE!</v>
      </c>
      <c r="N2178" s="0" t="e">
        <f aca="false">IF(ROW(E2178) - 1 &gt;= $N$1,SUM(E2178:E2178(E2178,1 - $N$1, 0)) / $N$1,"")</f>
        <v>#VALUE!</v>
      </c>
      <c r="P2178" s="0" t="e">
        <f aca="false">IF(ROW(N2178) - 1 &gt; $P$1, IF(OFFSET(N2178,  1 - $P$1, 0) &lt;&gt; "", MMULT($AA$2:AA2($AA$2, 0, $P$1 - 1), E2178:E2178(E2178,1 - $P$1, 0)) / $O$3,""),"")</f>
        <v>#VALUE!</v>
      </c>
    </row>
    <row collapsed="false" customFormat="false" customHeight="true" hidden="false" ht="14.4" outlineLevel="0" r="2179">
      <c r="A2179" s="5" t="n">
        <v>39720</v>
      </c>
      <c r="B2179" s="1" t="n">
        <v>119.62</v>
      </c>
      <c r="C2179" s="1" t="n">
        <v>119.68</v>
      </c>
      <c r="D2179" s="1" t="n">
        <v>100.59</v>
      </c>
      <c r="E2179" s="1" t="n">
        <v>105.26</v>
      </c>
      <c r="F2179" s="1" t="n">
        <v>93644900</v>
      </c>
      <c r="G2179" s="1" t="n">
        <v>104.81</v>
      </c>
      <c r="I2179" s="0" t="n">
        <f aca="false">B2179-E2179</f>
        <v>14.36</v>
      </c>
      <c r="J2179" s="0" t="n">
        <f aca="false">C2179-D2179</f>
        <v>19.09</v>
      </c>
      <c r="L2179" s="11" t="e">
        <f aca="false">IF(ROW(E2179) - 1 &gt;= $L$1,MMULT($AA$1:AA1($AA$1, 0, $L$1 - 1),E2179:E2179(E2179,1 - $L$1, 0)) / $K$3,"")</f>
        <v>#VALUE!</v>
      </c>
      <c r="N2179" s="0" t="e">
        <f aca="false">IF(ROW(E2179) - 1 &gt;= $N$1,SUM(E2179:E2179(E2179,1 - $N$1, 0)) / $N$1,"")</f>
        <v>#VALUE!</v>
      </c>
      <c r="P2179" s="0" t="e">
        <f aca="false">IF(ROW(N2179) - 1 &gt; $P$1, IF(OFFSET(N2179,  1 - $P$1, 0) &lt;&gt; "", MMULT($AA$2:AA2($AA$2, 0, $P$1 - 1), E2179:E2179(E2179,1 - $P$1, 0)) / $O$3,""),"")</f>
        <v>#VALUE!</v>
      </c>
    </row>
    <row collapsed="false" customFormat="false" customHeight="true" hidden="false" ht="14.4" outlineLevel="0" r="2180">
      <c r="A2180" s="5" t="n">
        <v>39721</v>
      </c>
      <c r="B2180" s="1" t="n">
        <v>108.25</v>
      </c>
      <c r="C2180" s="1" t="n">
        <v>115</v>
      </c>
      <c r="D2180" s="1" t="n">
        <v>106.3</v>
      </c>
      <c r="E2180" s="1" t="n">
        <v>113.66</v>
      </c>
      <c r="F2180" s="1" t="n">
        <v>58095800</v>
      </c>
      <c r="G2180" s="1" t="n">
        <v>113.17</v>
      </c>
      <c r="I2180" s="0" t="n">
        <f aca="false">B2180-E2180</f>
        <v>-5.41</v>
      </c>
      <c r="J2180" s="0" t="n">
        <f aca="false">C2180-D2180</f>
        <v>8.7</v>
      </c>
      <c r="L2180" s="11" t="e">
        <f aca="false">IF(ROW(E2180) - 1 &gt;= $L$1,MMULT($AA$1:AA1($AA$1, 0, $L$1 - 1),E2180:E2180(E2180,1 - $L$1, 0)) / $K$3,"")</f>
        <v>#VALUE!</v>
      </c>
      <c r="N2180" s="0" t="e">
        <f aca="false">IF(ROW(E2180) - 1 &gt;= $N$1,SUM(E2180:E2180(E2180,1 - $N$1, 0)) / $N$1,"")</f>
        <v>#VALUE!</v>
      </c>
      <c r="P2180" s="0" t="e">
        <f aca="false">IF(ROW(N2180) - 1 &gt; $P$1, IF(OFFSET(N2180,  1 - $P$1, 0) &lt;&gt; "", MMULT($AA$2:AA2($AA$2, 0, $P$1 - 1), E2180:E2180(E2180,1 - $P$1, 0)) / $O$3,""),"")</f>
        <v>#VALUE!</v>
      </c>
    </row>
    <row collapsed="false" customFormat="false" customHeight="true" hidden="false" ht="14.4" outlineLevel="0" r="2181">
      <c r="A2181" s="5" t="n">
        <v>39722</v>
      </c>
      <c r="B2181" s="1" t="n">
        <v>111.92</v>
      </c>
      <c r="C2181" s="1" t="n">
        <v>112.36</v>
      </c>
      <c r="D2181" s="1" t="n">
        <v>107.39</v>
      </c>
      <c r="E2181" s="1" t="n">
        <v>109.12</v>
      </c>
      <c r="F2181" s="1" t="n">
        <v>46303000</v>
      </c>
      <c r="G2181" s="1" t="n">
        <v>108.65</v>
      </c>
      <c r="I2181" s="0" t="n">
        <f aca="false">B2181-E2181</f>
        <v>2.8</v>
      </c>
      <c r="J2181" s="0" t="n">
        <f aca="false">C2181-D2181</f>
        <v>4.97</v>
      </c>
      <c r="L2181" s="11" t="e">
        <f aca="false">IF(ROW(E2181) - 1 &gt;= $L$1,MMULT($AA$1:AA1($AA$1, 0, $L$1 - 1),E2181:E2181(E2181,1 - $L$1, 0)) / $K$3,"")</f>
        <v>#VALUE!</v>
      </c>
      <c r="N2181" s="0" t="e">
        <f aca="false">IF(ROW(E2181) - 1 &gt;= $N$1,SUM(E2181:E2181(E2181,1 - $N$1, 0)) / $N$1,"")</f>
        <v>#VALUE!</v>
      </c>
      <c r="P2181" s="0" t="e">
        <f aca="false">IF(ROW(N2181) - 1 &gt; $P$1, IF(OFFSET(N2181,  1 - $P$1, 0) &lt;&gt; "", MMULT($AA$2:AA2($AA$2, 0, $P$1 - 1), E2181:E2181(E2181,1 - $P$1, 0)) / $O$3,""),"")</f>
        <v>#VALUE!</v>
      </c>
    </row>
    <row collapsed="false" customFormat="false" customHeight="true" hidden="false" ht="14.4" outlineLevel="0" r="2182">
      <c r="A2182" s="5" t="n">
        <v>39723</v>
      </c>
      <c r="B2182" s="1" t="n">
        <v>108.01</v>
      </c>
      <c r="C2182" s="1" t="n">
        <v>108.79</v>
      </c>
      <c r="D2182" s="1" t="n">
        <v>100</v>
      </c>
      <c r="E2182" s="1" t="n">
        <v>100.1</v>
      </c>
      <c r="F2182" s="1" t="n">
        <v>57477300</v>
      </c>
      <c r="G2182" s="1" t="n">
        <v>99.67</v>
      </c>
      <c r="I2182" s="0" t="n">
        <f aca="false">B2182-E2182</f>
        <v>7.91000000000001</v>
      </c>
      <c r="J2182" s="0" t="n">
        <f aca="false">C2182-D2182</f>
        <v>8.79000000000001</v>
      </c>
      <c r="L2182" s="11" t="e">
        <f aca="false">IF(ROW(E2182) - 1 &gt;= $L$1,MMULT($AA$1:AA1($AA$1, 0, $L$1 - 1),E2182:E2182(E2182,1 - $L$1, 0)) / $K$3,"")</f>
        <v>#VALUE!</v>
      </c>
      <c r="N2182" s="0" t="e">
        <f aca="false">IF(ROW(E2182) - 1 &gt;= $N$1,SUM(E2182:E2182(E2182,1 - $N$1, 0)) / $N$1,"")</f>
        <v>#VALUE!</v>
      </c>
      <c r="P2182" s="0" t="e">
        <f aca="false">IF(ROW(N2182) - 1 &gt; $P$1, IF(OFFSET(N2182,  1 - $P$1, 0) &lt;&gt; "", MMULT($AA$2:AA2($AA$2, 0, $P$1 - 1), E2182:E2182(E2182,1 - $P$1, 0)) / $O$3,""),"")</f>
        <v>#VALUE!</v>
      </c>
    </row>
    <row collapsed="false" customFormat="false" customHeight="true" hidden="false" ht="14.4" outlineLevel="0" r="2183">
      <c r="A2183" s="5" t="n">
        <v>39724</v>
      </c>
      <c r="B2183" s="1" t="n">
        <v>104</v>
      </c>
      <c r="C2183" s="1" t="n">
        <v>106.5</v>
      </c>
      <c r="D2183" s="1" t="n">
        <v>94.65</v>
      </c>
      <c r="E2183" s="1" t="n">
        <v>97.07</v>
      </c>
      <c r="F2183" s="1" t="n">
        <v>81942800</v>
      </c>
      <c r="G2183" s="1" t="n">
        <v>96.66</v>
      </c>
      <c r="I2183" s="0" t="n">
        <f aca="false">B2183-E2183</f>
        <v>6.93000000000001</v>
      </c>
      <c r="J2183" s="0" t="n">
        <f aca="false">C2183-D2183</f>
        <v>11.85</v>
      </c>
      <c r="L2183" s="11" t="e">
        <f aca="false">IF(ROW(E2183) - 1 &gt;= $L$1,MMULT($AA$1:AA1($AA$1, 0, $L$1 - 1),E2183:E2183(E2183,1 - $L$1, 0)) / $K$3,"")</f>
        <v>#VALUE!</v>
      </c>
      <c r="N2183" s="0" t="e">
        <f aca="false">IF(ROW(E2183) - 1 &gt;= $N$1,SUM(E2183:E2183(E2183,1 - $N$1, 0)) / $N$1,"")</f>
        <v>#VALUE!</v>
      </c>
      <c r="P2183" s="0" t="e">
        <f aca="false">IF(ROW(N2183) - 1 &gt; $P$1, IF(OFFSET(N2183,  1 - $P$1, 0) &lt;&gt; "", MMULT($AA$2:AA2($AA$2, 0, $P$1 - 1), E2183:E2183(E2183,1 - $P$1, 0)) / $O$3,""),"")</f>
        <v>#VALUE!</v>
      </c>
    </row>
    <row collapsed="false" customFormat="false" customHeight="true" hidden="false" ht="14.4" outlineLevel="0" r="2184">
      <c r="A2184" s="5" t="n">
        <v>39727</v>
      </c>
      <c r="B2184" s="1" t="n">
        <v>91.96</v>
      </c>
      <c r="C2184" s="1" t="n">
        <v>98.78</v>
      </c>
      <c r="D2184" s="1" t="n">
        <v>87.54</v>
      </c>
      <c r="E2184" s="1" t="n">
        <v>98.14</v>
      </c>
      <c r="F2184" s="1" t="n">
        <v>75264900</v>
      </c>
      <c r="G2184" s="1" t="n">
        <v>97.72</v>
      </c>
      <c r="I2184" s="0" t="n">
        <f aca="false">B2184-E2184</f>
        <v>-6.18000000000001</v>
      </c>
      <c r="J2184" s="0" t="n">
        <f aca="false">C2184-D2184</f>
        <v>11.24</v>
      </c>
      <c r="L2184" s="11" t="e">
        <f aca="false">IF(ROW(E2184) - 1 &gt;= $L$1,MMULT($AA$1:AA1($AA$1, 0, $L$1 - 1),E2184:E2184(E2184,1 - $L$1, 0)) / $K$3,"")</f>
        <v>#VALUE!</v>
      </c>
      <c r="N2184" s="0" t="e">
        <f aca="false">IF(ROW(E2184) - 1 &gt;= $N$1,SUM(E2184:E2184(E2184,1 - $N$1, 0)) / $N$1,"")</f>
        <v>#VALUE!</v>
      </c>
      <c r="P2184" s="0" t="e">
        <f aca="false">IF(ROW(N2184) - 1 &gt; $P$1, IF(OFFSET(N2184,  1 - $P$1, 0) &lt;&gt; "", MMULT($AA$2:AA2($AA$2, 0, $P$1 - 1), E2184:E2184(E2184,1 - $P$1, 0)) / $O$3,""),"")</f>
        <v>#VALUE!</v>
      </c>
    </row>
    <row collapsed="false" customFormat="false" customHeight="true" hidden="false" ht="14.4" outlineLevel="0" r="2185">
      <c r="A2185" s="5" t="n">
        <v>39728</v>
      </c>
      <c r="B2185" s="1" t="n">
        <v>100.48</v>
      </c>
      <c r="C2185" s="1" t="n">
        <v>101.5</v>
      </c>
      <c r="D2185" s="1" t="n">
        <v>88.95</v>
      </c>
      <c r="E2185" s="1" t="n">
        <v>89.16</v>
      </c>
      <c r="F2185" s="1" t="n">
        <v>67099000</v>
      </c>
      <c r="G2185" s="1" t="n">
        <v>88.78</v>
      </c>
      <c r="I2185" s="0" t="n">
        <f aca="false">B2185-E2185</f>
        <v>11.32</v>
      </c>
      <c r="J2185" s="0" t="n">
        <f aca="false">C2185-D2185</f>
        <v>12.55</v>
      </c>
      <c r="L2185" s="11" t="e">
        <f aca="false">IF(ROW(E2185) - 1 &gt;= $L$1,MMULT($AA$1:AA1($AA$1, 0, $L$1 - 1),E2185:E2185(E2185,1 - $L$1, 0)) / $K$3,"")</f>
        <v>#VALUE!</v>
      </c>
      <c r="N2185" s="0" t="e">
        <f aca="false">IF(ROW(E2185) - 1 &gt;= $N$1,SUM(E2185:E2185(E2185,1 - $N$1, 0)) / $N$1,"")</f>
        <v>#VALUE!</v>
      </c>
      <c r="P2185" s="0" t="e">
        <f aca="false">IF(ROW(N2185) - 1 &gt; $P$1, IF(OFFSET(N2185,  1 - $P$1, 0) &lt;&gt; "", MMULT($AA$2:AA2($AA$2, 0, $P$1 - 1), E2185:E2185(E2185,1 - $P$1, 0)) / $O$3,""),"")</f>
        <v>#VALUE!</v>
      </c>
    </row>
    <row collapsed="false" customFormat="false" customHeight="true" hidden="false" ht="14.4" outlineLevel="0" r="2186">
      <c r="A2186" s="5" t="n">
        <v>39729</v>
      </c>
      <c r="B2186" s="1" t="n">
        <v>85.91</v>
      </c>
      <c r="C2186" s="1" t="n">
        <v>96.33</v>
      </c>
      <c r="D2186" s="1" t="n">
        <v>85.68</v>
      </c>
      <c r="E2186" s="1" t="n">
        <v>89.79</v>
      </c>
      <c r="F2186" s="1" t="n">
        <v>78847900</v>
      </c>
      <c r="G2186" s="1" t="n">
        <v>89.41</v>
      </c>
      <c r="I2186" s="0" t="n">
        <f aca="false">B2186-E2186</f>
        <v>-3.88000000000001</v>
      </c>
      <c r="J2186" s="0" t="n">
        <f aca="false">C2186-D2186</f>
        <v>10.65</v>
      </c>
      <c r="L2186" s="11" t="e">
        <f aca="false">IF(ROW(E2186) - 1 &gt;= $L$1,MMULT($AA$1:AA1($AA$1, 0, $L$1 - 1),E2186:E2186(E2186,1 - $L$1, 0)) / $K$3,"")</f>
        <v>#VALUE!</v>
      </c>
      <c r="N2186" s="0" t="e">
        <f aca="false">IF(ROW(E2186) - 1 &gt;= $N$1,SUM(E2186:E2186(E2186,1 - $N$1, 0)) / $N$1,"")</f>
        <v>#VALUE!</v>
      </c>
      <c r="P2186" s="0" t="e">
        <f aca="false">IF(ROW(N2186) - 1 &gt; $P$1, IF(OFFSET(N2186,  1 - $P$1, 0) &lt;&gt; "", MMULT($AA$2:AA2($AA$2, 0, $P$1 - 1), E2186:E2186(E2186,1 - $P$1, 0)) / $O$3,""),"")</f>
        <v>#VALUE!</v>
      </c>
    </row>
    <row collapsed="false" customFormat="false" customHeight="true" hidden="false" ht="14.4" outlineLevel="0" r="2187">
      <c r="A2187" s="5" t="n">
        <v>39730</v>
      </c>
      <c r="B2187" s="1" t="n">
        <v>93.35</v>
      </c>
      <c r="C2187" s="1" t="n">
        <v>95.8</v>
      </c>
      <c r="D2187" s="1" t="n">
        <v>86.6</v>
      </c>
      <c r="E2187" s="1" t="n">
        <v>88.74</v>
      </c>
      <c r="F2187" s="1" t="n">
        <v>57763700</v>
      </c>
      <c r="G2187" s="1" t="n">
        <v>88.36</v>
      </c>
      <c r="I2187" s="0" t="n">
        <f aca="false">B2187-E2187</f>
        <v>4.61</v>
      </c>
      <c r="J2187" s="0" t="n">
        <f aca="false">C2187-D2187</f>
        <v>9.2</v>
      </c>
      <c r="L2187" s="11" t="e">
        <f aca="false">IF(ROW(E2187) - 1 &gt;= $L$1,MMULT($AA$1:AA1($AA$1, 0, $L$1 - 1),E2187:E2187(E2187,1 - $L$1, 0)) / $K$3,"")</f>
        <v>#VALUE!</v>
      </c>
      <c r="N2187" s="0" t="e">
        <f aca="false">IF(ROW(E2187) - 1 &gt;= $N$1,SUM(E2187:E2187(E2187,1 - $N$1, 0)) / $N$1,"")</f>
        <v>#VALUE!</v>
      </c>
      <c r="P2187" s="0" t="e">
        <f aca="false">IF(ROW(N2187) - 1 &gt; $P$1, IF(OFFSET(N2187,  1 - $P$1, 0) &lt;&gt; "", MMULT($AA$2:AA2($AA$2, 0, $P$1 - 1), E2187:E2187(E2187,1 - $P$1, 0)) / $O$3,""),"")</f>
        <v>#VALUE!</v>
      </c>
    </row>
    <row collapsed="false" customFormat="false" customHeight="true" hidden="false" ht="14.4" outlineLevel="0" r="2188">
      <c r="A2188" s="5" t="n">
        <v>39731</v>
      </c>
      <c r="B2188" s="1" t="n">
        <v>85.7</v>
      </c>
      <c r="C2188" s="1" t="n">
        <v>100</v>
      </c>
      <c r="D2188" s="1" t="n">
        <v>85</v>
      </c>
      <c r="E2188" s="1" t="n">
        <v>96.8</v>
      </c>
      <c r="F2188" s="1" t="n">
        <v>79260700</v>
      </c>
      <c r="G2188" s="1" t="n">
        <v>96.39</v>
      </c>
      <c r="I2188" s="0" t="n">
        <f aca="false">B2188-E2188</f>
        <v>-11.1</v>
      </c>
      <c r="J2188" s="0" t="n">
        <f aca="false">C2188-D2188</f>
        <v>15</v>
      </c>
      <c r="L2188" s="11" t="e">
        <f aca="false">IF(ROW(E2188) - 1 &gt;= $L$1,MMULT($AA$1:AA1($AA$1, 0, $L$1 - 1),E2188:E2188(E2188,1 - $L$1, 0)) / $K$3,"")</f>
        <v>#VALUE!</v>
      </c>
      <c r="N2188" s="0" t="e">
        <f aca="false">IF(ROW(E2188) - 1 &gt;= $N$1,SUM(E2188:E2188(E2188,1 - $N$1, 0)) / $N$1,"")</f>
        <v>#VALUE!</v>
      </c>
      <c r="P2188" s="0" t="e">
        <f aca="false">IF(ROW(N2188) - 1 &gt; $P$1, IF(OFFSET(N2188,  1 - $P$1, 0) &lt;&gt; "", MMULT($AA$2:AA2($AA$2, 0, $P$1 - 1), E2188:E2188(E2188,1 - $P$1, 0)) / $O$3,""),"")</f>
        <v>#VALUE!</v>
      </c>
    </row>
    <row collapsed="false" customFormat="false" customHeight="true" hidden="false" ht="14.4" outlineLevel="0" r="2189">
      <c r="A2189" s="5" t="n">
        <v>39734</v>
      </c>
      <c r="B2189" s="1" t="n">
        <v>104.55</v>
      </c>
      <c r="C2189" s="1" t="n">
        <v>110.53</v>
      </c>
      <c r="D2189" s="1" t="n">
        <v>101.02</v>
      </c>
      <c r="E2189" s="1" t="n">
        <v>110.26</v>
      </c>
      <c r="F2189" s="1" t="n">
        <v>54967000</v>
      </c>
      <c r="G2189" s="1" t="n">
        <v>109.79</v>
      </c>
      <c r="I2189" s="0" t="n">
        <f aca="false">B2189-E2189</f>
        <v>-5.71000000000001</v>
      </c>
      <c r="J2189" s="0" t="n">
        <f aca="false">C2189-D2189</f>
        <v>9.51000000000001</v>
      </c>
      <c r="L2189" s="11" t="e">
        <f aca="false">IF(ROW(E2189) - 1 &gt;= $L$1,MMULT($AA$1:AA1($AA$1, 0, $L$1 - 1),E2189:E2189(E2189,1 - $L$1, 0)) / $K$3,"")</f>
        <v>#VALUE!</v>
      </c>
      <c r="N2189" s="0" t="e">
        <f aca="false">IF(ROW(E2189) - 1 &gt;= $N$1,SUM(E2189:E2189(E2189,1 - $N$1, 0)) / $N$1,"")</f>
        <v>#VALUE!</v>
      </c>
      <c r="P2189" s="0" t="e">
        <f aca="false">IF(ROW(N2189) - 1 &gt; $P$1, IF(OFFSET(N2189,  1 - $P$1, 0) &lt;&gt; "", MMULT($AA$2:AA2($AA$2, 0, $P$1 - 1), E2189:E2189(E2189,1 - $P$1, 0)) / $O$3,""),"")</f>
        <v>#VALUE!</v>
      </c>
    </row>
    <row collapsed="false" customFormat="false" customHeight="true" hidden="false" ht="14.4" outlineLevel="0" r="2190">
      <c r="A2190" s="5" t="n">
        <v>39735</v>
      </c>
      <c r="B2190" s="1" t="n">
        <v>116.26</v>
      </c>
      <c r="C2190" s="1" t="n">
        <v>116.4</v>
      </c>
      <c r="D2190" s="1" t="n">
        <v>103.14</v>
      </c>
      <c r="E2190" s="1" t="n">
        <v>104.08</v>
      </c>
      <c r="F2190" s="1" t="n">
        <v>70749800</v>
      </c>
      <c r="G2190" s="1" t="n">
        <v>103.64</v>
      </c>
      <c r="I2190" s="0" t="n">
        <f aca="false">B2190-E2190</f>
        <v>12.18</v>
      </c>
      <c r="J2190" s="0" t="n">
        <f aca="false">C2190-D2190</f>
        <v>13.26</v>
      </c>
      <c r="L2190" s="11" t="e">
        <f aca="false">IF(ROW(E2190) - 1 &gt;= $L$1,MMULT($AA$1:AA1($AA$1, 0, $L$1 - 1),E2190:E2190(E2190,1 - $L$1, 0)) / $K$3,"")</f>
        <v>#VALUE!</v>
      </c>
      <c r="N2190" s="0" t="e">
        <f aca="false">IF(ROW(E2190) - 1 &gt;= $N$1,SUM(E2190:E2190(E2190,1 - $N$1, 0)) / $N$1,"")</f>
        <v>#VALUE!</v>
      </c>
      <c r="P2190" s="0" t="e">
        <f aca="false">IF(ROW(N2190) - 1 &gt; $P$1, IF(OFFSET(N2190,  1 - $P$1, 0) &lt;&gt; "", MMULT($AA$2:AA2($AA$2, 0, $P$1 - 1), E2190:E2190(E2190,1 - $P$1, 0)) / $O$3,""),"")</f>
        <v>#VALUE!</v>
      </c>
    </row>
    <row collapsed="false" customFormat="false" customHeight="true" hidden="false" ht="14.4" outlineLevel="0" r="2191">
      <c r="A2191" s="5" t="n">
        <v>39736</v>
      </c>
      <c r="B2191" s="1" t="n">
        <v>103.84</v>
      </c>
      <c r="C2191" s="1" t="n">
        <v>107</v>
      </c>
      <c r="D2191" s="1" t="n">
        <v>97.89</v>
      </c>
      <c r="E2191" s="1" t="n">
        <v>97.95</v>
      </c>
      <c r="F2191" s="1" t="n">
        <v>56577700</v>
      </c>
      <c r="G2191" s="1" t="n">
        <v>97.53</v>
      </c>
      <c r="I2191" s="0" t="n">
        <f aca="false">B2191-E2191</f>
        <v>5.89</v>
      </c>
      <c r="J2191" s="0" t="n">
        <f aca="false">C2191-D2191</f>
        <v>9.11</v>
      </c>
      <c r="L2191" s="11" t="e">
        <f aca="false">IF(ROW(E2191) - 1 &gt;= $L$1,MMULT($AA$1:AA1($AA$1, 0, $L$1 - 1),E2191:E2191(E2191,1 - $L$1, 0)) / $K$3,"")</f>
        <v>#VALUE!</v>
      </c>
      <c r="N2191" s="0" t="e">
        <f aca="false">IF(ROW(E2191) - 1 &gt;= $N$1,SUM(E2191:E2191(E2191,1 - $N$1, 0)) / $N$1,"")</f>
        <v>#VALUE!</v>
      </c>
      <c r="P2191" s="0" t="e">
        <f aca="false">IF(ROW(N2191) - 1 &gt; $P$1, IF(OFFSET(N2191,  1 - $P$1, 0) &lt;&gt; "", MMULT($AA$2:AA2($AA$2, 0, $P$1 - 1), E2191:E2191(E2191,1 - $P$1, 0)) / $O$3,""),"")</f>
        <v>#VALUE!</v>
      </c>
    </row>
    <row collapsed="false" customFormat="false" customHeight="true" hidden="false" ht="14.4" outlineLevel="0" r="2192">
      <c r="A2192" s="5" t="n">
        <v>39737</v>
      </c>
      <c r="B2192" s="1" t="n">
        <v>99.77</v>
      </c>
      <c r="C2192" s="1" t="n">
        <v>103.43</v>
      </c>
      <c r="D2192" s="1" t="n">
        <v>91.74</v>
      </c>
      <c r="E2192" s="1" t="n">
        <v>101.89</v>
      </c>
      <c r="F2192" s="1" t="n">
        <v>70732900</v>
      </c>
      <c r="G2192" s="1" t="n">
        <v>101.45</v>
      </c>
      <c r="I2192" s="0" t="n">
        <f aca="false">B2192-E2192</f>
        <v>-2.12</v>
      </c>
      <c r="J2192" s="0" t="n">
        <f aca="false">C2192-D2192</f>
        <v>11.69</v>
      </c>
      <c r="L2192" s="11" t="e">
        <f aca="false">IF(ROW(E2192) - 1 &gt;= $L$1,MMULT($AA$1:AA1($AA$1, 0, $L$1 - 1),E2192:E2192(E2192,1 - $L$1, 0)) / $K$3,"")</f>
        <v>#VALUE!</v>
      </c>
      <c r="N2192" s="0" t="e">
        <f aca="false">IF(ROW(E2192) - 1 &gt;= $N$1,SUM(E2192:E2192(E2192,1 - $N$1, 0)) / $N$1,"")</f>
        <v>#VALUE!</v>
      </c>
      <c r="P2192" s="0" t="e">
        <f aca="false">IF(ROW(N2192) - 1 &gt; $P$1, IF(OFFSET(N2192,  1 - $P$1, 0) &lt;&gt; "", MMULT($AA$2:AA2($AA$2, 0, $P$1 - 1), E2192:E2192(E2192,1 - $P$1, 0)) / $O$3,""),"")</f>
        <v>#VALUE!</v>
      </c>
    </row>
    <row collapsed="false" customFormat="false" customHeight="true" hidden="false" ht="14.4" outlineLevel="0" r="2193">
      <c r="A2193" s="5" t="n">
        <v>39738</v>
      </c>
      <c r="B2193" s="1" t="n">
        <v>99.6</v>
      </c>
      <c r="C2193" s="1" t="n">
        <v>102.04</v>
      </c>
      <c r="D2193" s="1" t="n">
        <v>85.89</v>
      </c>
      <c r="E2193" s="1" t="n">
        <v>97.4</v>
      </c>
      <c r="F2193" s="1" t="n">
        <v>62936700</v>
      </c>
      <c r="G2193" s="1" t="n">
        <v>96.98</v>
      </c>
      <c r="I2193" s="0" t="n">
        <f aca="false">B2193-E2193</f>
        <v>2.19999999999999</v>
      </c>
      <c r="J2193" s="0" t="n">
        <f aca="false">C2193-D2193</f>
        <v>16.15</v>
      </c>
      <c r="L2193" s="11" t="e">
        <f aca="false">IF(ROW(E2193) - 1 &gt;= $L$1,MMULT($AA$1:AA1($AA$1, 0, $L$1 - 1),E2193:E2193(E2193,1 - $L$1, 0)) / $K$3,"")</f>
        <v>#VALUE!</v>
      </c>
      <c r="N2193" s="0" t="e">
        <f aca="false">IF(ROW(E2193) - 1 &gt;= $N$1,SUM(E2193:E2193(E2193,1 - $N$1, 0)) / $N$1,"")</f>
        <v>#VALUE!</v>
      </c>
      <c r="P2193" s="0" t="e">
        <f aca="false">IF(ROW(N2193) - 1 &gt; $P$1, IF(OFFSET(N2193,  1 - $P$1, 0) &lt;&gt; "", MMULT($AA$2:AA2($AA$2, 0, $P$1 - 1), E2193:E2193(E2193,1 - $P$1, 0)) / $O$3,""),"")</f>
        <v>#VALUE!</v>
      </c>
    </row>
    <row collapsed="false" customFormat="false" customHeight="true" hidden="false" ht="14.4" outlineLevel="0" r="2194">
      <c r="A2194" s="5" t="n">
        <v>39741</v>
      </c>
      <c r="B2194" s="1" t="n">
        <v>99.78</v>
      </c>
      <c r="C2194" s="1" t="n">
        <v>100.03</v>
      </c>
      <c r="D2194" s="1" t="n">
        <v>93.64</v>
      </c>
      <c r="E2194" s="1" t="n">
        <v>98.44</v>
      </c>
      <c r="F2194" s="1" t="n">
        <v>55280200</v>
      </c>
      <c r="G2194" s="1" t="n">
        <v>98.02</v>
      </c>
      <c r="I2194" s="0" t="n">
        <f aca="false">B2194-E2194</f>
        <v>1.34</v>
      </c>
      <c r="J2194" s="0" t="n">
        <f aca="false">C2194-D2194</f>
        <v>6.39</v>
      </c>
      <c r="L2194" s="11" t="e">
        <f aca="false">IF(ROW(E2194) - 1 &gt;= $L$1,MMULT($AA$1:AA1($AA$1, 0, $L$1 - 1),E2194:E2194(E2194,1 - $L$1, 0)) / $K$3,"")</f>
        <v>#VALUE!</v>
      </c>
      <c r="N2194" s="0" t="e">
        <f aca="false">IF(ROW(E2194) - 1 &gt;= $N$1,SUM(E2194:E2194(E2194,1 - $N$1, 0)) / $N$1,"")</f>
        <v>#VALUE!</v>
      </c>
      <c r="P2194" s="0" t="e">
        <f aca="false">IF(ROW(N2194) - 1 &gt; $P$1, IF(OFFSET(N2194,  1 - $P$1, 0) &lt;&gt; "", MMULT($AA$2:AA2($AA$2, 0, $P$1 - 1), E2194:E2194(E2194,1 - $P$1, 0)) / $O$3,""),"")</f>
        <v>#VALUE!</v>
      </c>
    </row>
    <row collapsed="false" customFormat="false" customHeight="true" hidden="false" ht="14.4" outlineLevel="0" r="2195">
      <c r="A2195" s="5" t="n">
        <v>39742</v>
      </c>
      <c r="B2195" s="1" t="n">
        <v>96.95</v>
      </c>
      <c r="C2195" s="1" t="n">
        <v>97.9</v>
      </c>
      <c r="D2195" s="1" t="n">
        <v>91.16</v>
      </c>
      <c r="E2195" s="1" t="n">
        <v>91.49</v>
      </c>
      <c r="F2195" s="1" t="n">
        <v>78345000</v>
      </c>
      <c r="G2195" s="1" t="n">
        <v>91.1</v>
      </c>
      <c r="I2195" s="0" t="n">
        <f aca="false">B2195-E2195</f>
        <v>5.46000000000001</v>
      </c>
      <c r="J2195" s="0" t="n">
        <f aca="false">C2195-D2195</f>
        <v>6.74000000000001</v>
      </c>
      <c r="L2195" s="11" t="e">
        <f aca="false">IF(ROW(E2195) - 1 &gt;= $L$1,MMULT($AA$1:AA1($AA$1, 0, $L$1 - 1),E2195:E2195(E2195,1 - $L$1, 0)) / $K$3,"")</f>
        <v>#VALUE!</v>
      </c>
      <c r="N2195" s="0" t="e">
        <f aca="false">IF(ROW(E2195) - 1 &gt;= $N$1,SUM(E2195:E2195(E2195,1 - $N$1, 0)) / $N$1,"")</f>
        <v>#VALUE!</v>
      </c>
      <c r="P2195" s="0" t="e">
        <f aca="false">IF(ROW(N2195) - 1 &gt; $P$1, IF(OFFSET(N2195,  1 - $P$1, 0) &lt;&gt; "", MMULT($AA$2:AA2($AA$2, 0, $P$1 - 1), E2195:E2195(E2195,1 - $P$1, 0)) / $O$3,""),"")</f>
        <v>#VALUE!</v>
      </c>
    </row>
    <row collapsed="false" customFormat="false" customHeight="true" hidden="false" ht="14.4" outlineLevel="0" r="2196">
      <c r="A2196" s="5" t="n">
        <v>39743</v>
      </c>
      <c r="B2196" s="1" t="n">
        <v>97.37</v>
      </c>
      <c r="C2196" s="1" t="n">
        <v>101.25</v>
      </c>
      <c r="D2196" s="1" t="n">
        <v>92.93</v>
      </c>
      <c r="E2196" s="1" t="n">
        <v>96.87</v>
      </c>
      <c r="F2196" s="1" t="n">
        <v>80314600</v>
      </c>
      <c r="G2196" s="1" t="n">
        <v>96.46</v>
      </c>
      <c r="I2196" s="0" t="n">
        <f aca="false">B2196-E2196</f>
        <v>0.5</v>
      </c>
      <c r="J2196" s="0" t="n">
        <f aca="false">C2196-D2196</f>
        <v>8.31999999999999</v>
      </c>
      <c r="L2196" s="11" t="e">
        <f aca="false">IF(ROW(E2196) - 1 &gt;= $L$1,MMULT($AA$1:AA1($AA$1, 0, $L$1 - 1),E2196:E2196(E2196,1 - $L$1, 0)) / $K$3,"")</f>
        <v>#VALUE!</v>
      </c>
      <c r="N2196" s="0" t="e">
        <f aca="false">IF(ROW(E2196) - 1 &gt;= $N$1,SUM(E2196:E2196(E2196,1 - $N$1, 0)) / $N$1,"")</f>
        <v>#VALUE!</v>
      </c>
      <c r="P2196" s="0" t="e">
        <f aca="false">IF(ROW(N2196) - 1 &gt; $P$1, IF(OFFSET(N2196,  1 - $P$1, 0) &lt;&gt; "", MMULT($AA$2:AA2($AA$2, 0, $P$1 - 1), E2196:E2196(E2196,1 - $P$1, 0)) / $O$3,""),"")</f>
        <v>#VALUE!</v>
      </c>
    </row>
    <row collapsed="false" customFormat="false" customHeight="true" hidden="false" ht="14.4" outlineLevel="0" r="2197">
      <c r="A2197" s="5" t="n">
        <v>39744</v>
      </c>
      <c r="B2197" s="1" t="n">
        <v>96.51</v>
      </c>
      <c r="C2197" s="1" t="n">
        <v>99.25</v>
      </c>
      <c r="D2197" s="1" t="n">
        <v>91.9</v>
      </c>
      <c r="E2197" s="1" t="n">
        <v>98.23</v>
      </c>
      <c r="F2197" s="1" t="n">
        <v>59836800</v>
      </c>
      <c r="G2197" s="1" t="n">
        <v>97.81</v>
      </c>
      <c r="I2197" s="0" t="n">
        <f aca="false">B2197-E2197</f>
        <v>-1.72</v>
      </c>
      <c r="J2197" s="0" t="n">
        <f aca="false">C2197-D2197</f>
        <v>7.34999999999999</v>
      </c>
      <c r="L2197" s="11" t="e">
        <f aca="false">IF(ROW(E2197) - 1 &gt;= $L$1,MMULT($AA$1:AA1($AA$1, 0, $L$1 - 1),E2197:E2197(E2197,1 - $L$1, 0)) / $K$3,"")</f>
        <v>#VALUE!</v>
      </c>
      <c r="N2197" s="0" t="e">
        <f aca="false">IF(ROW(E2197) - 1 &gt;= $N$1,SUM(E2197:E2197(E2197,1 - $N$1, 0)) / $N$1,"")</f>
        <v>#VALUE!</v>
      </c>
      <c r="P2197" s="0" t="e">
        <f aca="false">IF(ROW(N2197) - 1 &gt; $P$1, IF(OFFSET(N2197,  1 - $P$1, 0) &lt;&gt; "", MMULT($AA$2:AA2($AA$2, 0, $P$1 - 1), E2197:E2197(E2197,1 - $P$1, 0)) / $O$3,""),"")</f>
        <v>#VALUE!</v>
      </c>
    </row>
    <row collapsed="false" customFormat="false" customHeight="true" hidden="false" ht="14.4" outlineLevel="0" r="2198">
      <c r="A2198" s="5" t="n">
        <v>39745</v>
      </c>
      <c r="B2198" s="1" t="n">
        <v>90.33</v>
      </c>
      <c r="C2198" s="1" t="n">
        <v>97.9</v>
      </c>
      <c r="D2198" s="1" t="n">
        <v>90.11</v>
      </c>
      <c r="E2198" s="1" t="n">
        <v>96.38</v>
      </c>
      <c r="F2198" s="1" t="n">
        <v>56787800</v>
      </c>
      <c r="G2198" s="1" t="n">
        <v>95.97</v>
      </c>
      <c r="I2198" s="0" t="n">
        <f aca="false">B2198-E2198</f>
        <v>-6.05</v>
      </c>
      <c r="J2198" s="0" t="n">
        <f aca="false">C2198-D2198</f>
        <v>7.79000000000001</v>
      </c>
      <c r="L2198" s="11" t="e">
        <f aca="false">IF(ROW(E2198) - 1 &gt;= $L$1,MMULT($AA$1:AA1($AA$1, 0, $L$1 - 1),E2198:E2198(E2198,1 - $L$1, 0)) / $K$3,"")</f>
        <v>#VALUE!</v>
      </c>
      <c r="N2198" s="0" t="e">
        <f aca="false">IF(ROW(E2198) - 1 &gt;= $N$1,SUM(E2198:E2198(E2198,1 - $N$1, 0)) / $N$1,"")</f>
        <v>#VALUE!</v>
      </c>
      <c r="P2198" s="0" t="e">
        <f aca="false">IF(ROW(N2198) - 1 &gt; $P$1, IF(OFFSET(N2198,  1 - $P$1, 0) &lt;&gt; "", MMULT($AA$2:AA2($AA$2, 0, $P$1 - 1), E2198:E2198(E2198,1 - $P$1, 0)) / $O$3,""),"")</f>
        <v>#VALUE!</v>
      </c>
    </row>
    <row collapsed="false" customFormat="false" customHeight="true" hidden="false" ht="14.4" outlineLevel="0" r="2199">
      <c r="A2199" s="5" t="n">
        <v>39748</v>
      </c>
      <c r="B2199" s="1" t="n">
        <v>95.07</v>
      </c>
      <c r="C2199" s="1" t="n">
        <v>97.63</v>
      </c>
      <c r="D2199" s="1" t="n">
        <v>91.86</v>
      </c>
      <c r="E2199" s="1" t="n">
        <v>92.09</v>
      </c>
      <c r="F2199" s="1" t="n">
        <v>43170400</v>
      </c>
      <c r="G2199" s="1" t="n">
        <v>91.7</v>
      </c>
      <c r="I2199" s="0" t="n">
        <f aca="false">B2199-E2199</f>
        <v>2.97999999999999</v>
      </c>
      <c r="J2199" s="0" t="n">
        <f aca="false">C2199-D2199</f>
        <v>5.77</v>
      </c>
      <c r="L2199" s="11" t="e">
        <f aca="false">IF(ROW(E2199) - 1 &gt;= $L$1,MMULT($AA$1:AA1($AA$1, 0, $L$1 - 1),E2199:E2199(E2199,1 - $L$1, 0)) / $K$3,"")</f>
        <v>#VALUE!</v>
      </c>
      <c r="N2199" s="0" t="e">
        <f aca="false">IF(ROW(E2199) - 1 &gt;= $N$1,SUM(E2199:E2199(E2199,1 - $N$1, 0)) / $N$1,"")</f>
        <v>#VALUE!</v>
      </c>
      <c r="P2199" s="0" t="e">
        <f aca="false">IF(ROW(N2199) - 1 &gt; $P$1, IF(OFFSET(N2199,  1 - $P$1, 0) &lt;&gt; "", MMULT($AA$2:AA2($AA$2, 0, $P$1 - 1), E2199:E2199(E2199,1 - $P$1, 0)) / $O$3,""),"")</f>
        <v>#VALUE!</v>
      </c>
    </row>
    <row collapsed="false" customFormat="false" customHeight="true" hidden="false" ht="14.4" outlineLevel="0" r="2200">
      <c r="A2200" s="5" t="n">
        <v>39749</v>
      </c>
      <c r="B2200" s="1" t="n">
        <v>95.43</v>
      </c>
      <c r="C2200" s="1" t="n">
        <v>100.5</v>
      </c>
      <c r="D2200" s="1" t="n">
        <v>92.37</v>
      </c>
      <c r="E2200" s="1" t="n">
        <v>99.91</v>
      </c>
      <c r="F2200" s="1" t="n">
        <v>58361900</v>
      </c>
      <c r="G2200" s="1" t="n">
        <v>99.48</v>
      </c>
      <c r="I2200" s="0" t="n">
        <f aca="false">B2200-E2200</f>
        <v>-4.47999999999999</v>
      </c>
      <c r="J2200" s="0" t="n">
        <f aca="false">C2200-D2200</f>
        <v>8.13</v>
      </c>
      <c r="L2200" s="11" t="e">
        <f aca="false">IF(ROW(E2200) - 1 &gt;= $L$1,MMULT($AA$1:AA1($AA$1, 0, $L$1 - 1),E2200:E2200(E2200,1 - $L$1, 0)) / $K$3,"")</f>
        <v>#VALUE!</v>
      </c>
      <c r="N2200" s="0" t="e">
        <f aca="false">IF(ROW(E2200) - 1 &gt;= $N$1,SUM(E2200:E2200(E2200,1 - $N$1, 0)) / $N$1,"")</f>
        <v>#VALUE!</v>
      </c>
      <c r="P2200" s="0" t="e">
        <f aca="false">IF(ROW(N2200) - 1 &gt; $P$1, IF(OFFSET(N2200,  1 - $P$1, 0) &lt;&gt; "", MMULT($AA$2:AA2($AA$2, 0, $P$1 - 1), E2200:E2200(E2200,1 - $P$1, 0)) / $O$3,""),"")</f>
        <v>#VALUE!</v>
      </c>
    </row>
    <row collapsed="false" customFormat="false" customHeight="true" hidden="false" ht="14.4" outlineLevel="0" r="2201">
      <c r="A2201" s="5" t="n">
        <v>39750</v>
      </c>
      <c r="B2201" s="1" t="n">
        <v>100.86</v>
      </c>
      <c r="C2201" s="1" t="n">
        <v>109.54</v>
      </c>
      <c r="D2201" s="1" t="n">
        <v>99.94</v>
      </c>
      <c r="E2201" s="1" t="n">
        <v>104.55</v>
      </c>
      <c r="F2201" s="1" t="n">
        <v>69677800</v>
      </c>
      <c r="G2201" s="1" t="n">
        <v>104.1</v>
      </c>
      <c r="I2201" s="0" t="n">
        <f aca="false">B2201-E2201</f>
        <v>-3.69</v>
      </c>
      <c r="J2201" s="0" t="n">
        <f aca="false">C2201-D2201</f>
        <v>9.60000000000001</v>
      </c>
      <c r="L2201" s="11" t="e">
        <f aca="false">IF(ROW(E2201) - 1 &gt;= $L$1,MMULT($AA$1:AA1($AA$1, 0, $L$1 - 1),E2201:E2201(E2201,1 - $L$1, 0)) / $K$3,"")</f>
        <v>#VALUE!</v>
      </c>
      <c r="N2201" s="0" t="e">
        <f aca="false">IF(ROW(E2201) - 1 &gt;= $N$1,SUM(E2201:E2201(E2201,1 - $N$1, 0)) / $N$1,"")</f>
        <v>#VALUE!</v>
      </c>
      <c r="P2201" s="0" t="e">
        <f aca="false">IF(ROW(N2201) - 1 &gt; $P$1, IF(OFFSET(N2201,  1 - $P$1, 0) &lt;&gt; "", MMULT($AA$2:AA2($AA$2, 0, $P$1 - 1), E2201:E2201(E2201,1 - $P$1, 0)) / $O$3,""),"")</f>
        <v>#VALUE!</v>
      </c>
    </row>
    <row collapsed="false" customFormat="false" customHeight="true" hidden="false" ht="14.4" outlineLevel="0" r="2202">
      <c r="A2202" s="5" t="n">
        <v>39751</v>
      </c>
      <c r="B2202" s="1" t="n">
        <v>108.23</v>
      </c>
      <c r="C2202" s="1" t="n">
        <v>112.19</v>
      </c>
      <c r="D2202" s="1" t="n">
        <v>107.61</v>
      </c>
      <c r="E2202" s="1" t="n">
        <v>111.04</v>
      </c>
      <c r="F2202" s="1" t="n">
        <v>58503200</v>
      </c>
      <c r="G2202" s="1" t="n">
        <v>110.57</v>
      </c>
      <c r="I2202" s="0" t="n">
        <f aca="false">B2202-E2202</f>
        <v>-2.81</v>
      </c>
      <c r="J2202" s="0" t="n">
        <f aca="false">C2202-D2202</f>
        <v>4.58</v>
      </c>
      <c r="L2202" s="11" t="e">
        <f aca="false">IF(ROW(E2202) - 1 &gt;= $L$1,MMULT($AA$1:AA1($AA$1, 0, $L$1 - 1),E2202:E2202(E2202,1 - $L$1, 0)) / $K$3,"")</f>
        <v>#VALUE!</v>
      </c>
      <c r="N2202" s="0" t="e">
        <f aca="false">IF(ROW(E2202) - 1 &gt;= $N$1,SUM(E2202:E2202(E2202,1 - $N$1, 0)) / $N$1,"")</f>
        <v>#VALUE!</v>
      </c>
      <c r="P2202" s="0" t="e">
        <f aca="false">IF(ROW(N2202) - 1 &gt; $P$1, IF(OFFSET(N2202,  1 - $P$1, 0) &lt;&gt; "", MMULT($AA$2:AA2($AA$2, 0, $P$1 - 1), E2202:E2202(E2202,1 - $P$1, 0)) / $O$3,""),"")</f>
        <v>#VALUE!</v>
      </c>
    </row>
    <row collapsed="false" customFormat="false" customHeight="true" hidden="false" ht="14.4" outlineLevel="0" r="2203">
      <c r="A2203" s="5" t="n">
        <v>39752</v>
      </c>
      <c r="B2203" s="1" t="n">
        <v>107.4</v>
      </c>
      <c r="C2203" s="1" t="n">
        <v>110.78</v>
      </c>
      <c r="D2203" s="1" t="n">
        <v>105.14</v>
      </c>
      <c r="E2203" s="1" t="n">
        <v>107.59</v>
      </c>
      <c r="F2203" s="1" t="n">
        <v>59277000</v>
      </c>
      <c r="G2203" s="1" t="n">
        <v>107.13</v>
      </c>
      <c r="I2203" s="0" t="n">
        <f aca="false">B2203-E2203</f>
        <v>-0.189999999999998</v>
      </c>
      <c r="J2203" s="0" t="n">
        <f aca="false">C2203-D2203</f>
        <v>5.64</v>
      </c>
      <c r="L2203" s="11" t="e">
        <f aca="false">IF(ROW(E2203) - 1 &gt;= $L$1,MMULT($AA$1:AA1($AA$1, 0, $L$1 - 1),E2203:E2203(E2203,1 - $L$1, 0)) / $K$3,"")</f>
        <v>#VALUE!</v>
      </c>
      <c r="N2203" s="0" t="e">
        <f aca="false">IF(ROW(E2203) - 1 &gt;= $N$1,SUM(E2203:E2203(E2203,1 - $N$1, 0)) / $N$1,"")</f>
        <v>#VALUE!</v>
      </c>
      <c r="P2203" s="0" t="e">
        <f aca="false">IF(ROW(N2203) - 1 &gt; $P$1, IF(OFFSET(N2203,  1 - $P$1, 0) &lt;&gt; "", MMULT($AA$2:AA2($AA$2, 0, $P$1 - 1), E2203:E2203(E2203,1 - $P$1, 0)) / $O$3,""),"")</f>
        <v>#VALUE!</v>
      </c>
    </row>
    <row collapsed="false" customFormat="false" customHeight="true" hidden="false" ht="14.4" outlineLevel="0" r="2204">
      <c r="A2204" s="5" t="n">
        <v>39755</v>
      </c>
      <c r="B2204" s="1" t="n">
        <v>105.93</v>
      </c>
      <c r="C2204" s="1" t="n">
        <v>109.1</v>
      </c>
      <c r="D2204" s="1" t="n">
        <v>104.86</v>
      </c>
      <c r="E2204" s="1" t="n">
        <v>106.96</v>
      </c>
      <c r="F2204" s="1" t="n">
        <v>37783500</v>
      </c>
      <c r="G2204" s="1" t="n">
        <v>106.5</v>
      </c>
      <c r="I2204" s="0" t="n">
        <f aca="false">B2204-E2204</f>
        <v>-1.02999999999999</v>
      </c>
      <c r="J2204" s="0" t="n">
        <f aca="false">C2204-D2204</f>
        <v>4.24</v>
      </c>
      <c r="L2204" s="11" t="e">
        <f aca="false">IF(ROW(E2204) - 1 &gt;= $L$1,MMULT($AA$1:AA1($AA$1, 0, $L$1 - 1),E2204:E2204(E2204,1 - $L$1, 0)) / $K$3,"")</f>
        <v>#VALUE!</v>
      </c>
      <c r="N2204" s="0" t="e">
        <f aca="false">IF(ROW(E2204) - 1 &gt;= $N$1,SUM(E2204:E2204(E2204,1 - $N$1, 0)) / $N$1,"")</f>
        <v>#VALUE!</v>
      </c>
      <c r="P2204" s="0" t="e">
        <f aca="false">IF(ROW(N2204) - 1 &gt; $P$1, IF(OFFSET(N2204,  1 - $P$1, 0) &lt;&gt; "", MMULT($AA$2:AA2($AA$2, 0, $P$1 - 1), E2204:E2204(E2204,1 - $P$1, 0)) / $O$3,""),"")</f>
        <v>#VALUE!</v>
      </c>
    </row>
    <row collapsed="false" customFormat="false" customHeight="true" hidden="false" ht="14.4" outlineLevel="0" r="2205">
      <c r="A2205" s="5" t="n">
        <v>39756</v>
      </c>
      <c r="B2205" s="1" t="n">
        <v>109.99</v>
      </c>
      <c r="C2205" s="1" t="n">
        <v>111.79</v>
      </c>
      <c r="D2205" s="1" t="n">
        <v>106.67</v>
      </c>
      <c r="E2205" s="1" t="n">
        <v>110.99</v>
      </c>
      <c r="F2205" s="1" t="n">
        <v>49952900</v>
      </c>
      <c r="G2205" s="1" t="n">
        <v>110.52</v>
      </c>
      <c r="I2205" s="0" t="n">
        <f aca="false">B2205-E2205</f>
        <v>-1</v>
      </c>
      <c r="J2205" s="0" t="n">
        <f aca="false">C2205-D2205</f>
        <v>5.12</v>
      </c>
      <c r="L2205" s="11" t="e">
        <f aca="false">IF(ROW(E2205) - 1 &gt;= $L$1,MMULT($AA$1:AA1($AA$1, 0, $L$1 - 1),E2205:E2205(E2205,1 - $L$1, 0)) / $K$3,"")</f>
        <v>#VALUE!</v>
      </c>
      <c r="N2205" s="0" t="e">
        <f aca="false">IF(ROW(E2205) - 1 &gt;= $N$1,SUM(E2205:E2205(E2205,1 - $N$1, 0)) / $N$1,"")</f>
        <v>#VALUE!</v>
      </c>
      <c r="P2205" s="0" t="e">
        <f aca="false">IF(ROW(N2205) - 1 &gt; $P$1, IF(OFFSET(N2205,  1 - $P$1, 0) &lt;&gt; "", MMULT($AA$2:AA2($AA$2, 0, $P$1 - 1), E2205:E2205(E2205,1 - $P$1, 0)) / $O$3,""),"")</f>
        <v>#VALUE!</v>
      </c>
    </row>
    <row collapsed="false" customFormat="false" customHeight="true" hidden="false" ht="14.4" outlineLevel="0" r="2206">
      <c r="A2206" s="5" t="n">
        <v>39757</v>
      </c>
      <c r="B2206" s="1" t="n">
        <v>108.91</v>
      </c>
      <c r="C2206" s="1" t="n">
        <v>109.72</v>
      </c>
      <c r="D2206" s="1" t="n">
        <v>102.99</v>
      </c>
      <c r="E2206" s="1" t="n">
        <v>103.3</v>
      </c>
      <c r="F2206" s="1" t="n">
        <v>44873400</v>
      </c>
      <c r="G2206" s="1" t="n">
        <v>102.86</v>
      </c>
      <c r="I2206" s="0" t="n">
        <f aca="false">B2206-E2206</f>
        <v>5.61</v>
      </c>
      <c r="J2206" s="0" t="n">
        <f aca="false">C2206-D2206</f>
        <v>6.73</v>
      </c>
      <c r="L2206" s="11" t="e">
        <f aca="false">IF(ROW(E2206) - 1 &gt;= $L$1,MMULT($AA$1:AA1($AA$1, 0, $L$1 - 1),E2206:E2206(E2206,1 - $L$1, 0)) / $K$3,"")</f>
        <v>#VALUE!</v>
      </c>
      <c r="N2206" s="0" t="e">
        <f aca="false">IF(ROW(E2206) - 1 &gt;= $N$1,SUM(E2206:E2206(E2206,1 - $N$1, 0)) / $N$1,"")</f>
        <v>#VALUE!</v>
      </c>
      <c r="P2206" s="0" t="e">
        <f aca="false">IF(ROW(N2206) - 1 &gt; $P$1, IF(OFFSET(N2206,  1 - $P$1, 0) &lt;&gt; "", MMULT($AA$2:AA2($AA$2, 0, $P$1 - 1), E2206:E2206(E2206,1 - $P$1, 0)) / $O$3,""),"")</f>
        <v>#VALUE!</v>
      </c>
    </row>
    <row collapsed="false" customFormat="false" customHeight="true" hidden="false" ht="14.4" outlineLevel="0" r="2207">
      <c r="A2207" s="5" t="n">
        <v>39758</v>
      </c>
      <c r="B2207" s="1" t="n">
        <v>101.05</v>
      </c>
      <c r="C2207" s="1" t="n">
        <v>102.78</v>
      </c>
      <c r="D2207" s="1" t="n">
        <v>98</v>
      </c>
      <c r="E2207" s="1" t="n">
        <v>99.1</v>
      </c>
      <c r="F2207" s="1" t="n">
        <v>47109800</v>
      </c>
      <c r="G2207" s="1" t="n">
        <v>98.68</v>
      </c>
      <c r="I2207" s="0" t="n">
        <f aca="false">B2207-E2207</f>
        <v>1.95</v>
      </c>
      <c r="J2207" s="0" t="n">
        <f aca="false">C2207-D2207</f>
        <v>4.78</v>
      </c>
      <c r="L2207" s="11" t="e">
        <f aca="false">IF(ROW(E2207) - 1 &gt;= $L$1,MMULT($AA$1:AA1($AA$1, 0, $L$1 - 1),E2207:E2207(E2207,1 - $L$1, 0)) / $K$3,"")</f>
        <v>#VALUE!</v>
      </c>
      <c r="N2207" s="0" t="e">
        <f aca="false">IF(ROW(E2207) - 1 &gt;= $N$1,SUM(E2207:E2207(E2207,1 - $N$1, 0)) / $N$1,"")</f>
        <v>#VALUE!</v>
      </c>
      <c r="P2207" s="0" t="e">
        <f aca="false">IF(ROW(N2207) - 1 &gt; $P$1, IF(OFFSET(N2207,  1 - $P$1, 0) &lt;&gt; "", MMULT($AA$2:AA2($AA$2, 0, $P$1 - 1), E2207:E2207(E2207,1 - $P$1, 0)) / $O$3,""),"")</f>
        <v>#VALUE!</v>
      </c>
    </row>
    <row collapsed="false" customFormat="false" customHeight="true" hidden="false" ht="14.4" outlineLevel="0" r="2208">
      <c r="A2208" s="5" t="n">
        <v>39759</v>
      </c>
      <c r="B2208" s="1" t="n">
        <v>99.24</v>
      </c>
      <c r="C2208" s="1" t="n">
        <v>99.85</v>
      </c>
      <c r="D2208" s="1" t="n">
        <v>95.72</v>
      </c>
      <c r="E2208" s="1" t="n">
        <v>98.24</v>
      </c>
      <c r="F2208" s="1" t="n">
        <v>39116200</v>
      </c>
      <c r="G2208" s="1" t="n">
        <v>97.82</v>
      </c>
      <c r="I2208" s="0" t="n">
        <f aca="false">B2208-E2208</f>
        <v>1</v>
      </c>
      <c r="J2208" s="0" t="n">
        <f aca="false">C2208-D2208</f>
        <v>4.13</v>
      </c>
      <c r="L2208" s="11" t="e">
        <f aca="false">IF(ROW(E2208) - 1 &gt;= $L$1,MMULT($AA$1:AA1($AA$1, 0, $L$1 - 1),E2208:E2208(E2208,1 - $L$1, 0)) / $K$3,"")</f>
        <v>#VALUE!</v>
      </c>
      <c r="N2208" s="0" t="e">
        <f aca="false">IF(ROW(E2208) - 1 &gt;= $N$1,SUM(E2208:E2208(E2208,1 - $N$1, 0)) / $N$1,"")</f>
        <v>#VALUE!</v>
      </c>
      <c r="P2208" s="0" t="e">
        <f aca="false">IF(ROW(N2208) - 1 &gt; $P$1, IF(OFFSET(N2208,  1 - $P$1, 0) &lt;&gt; "", MMULT($AA$2:AA2($AA$2, 0, $P$1 - 1), E2208:E2208(E2208,1 - $P$1, 0)) / $O$3,""),"")</f>
        <v>#VALUE!</v>
      </c>
    </row>
    <row collapsed="false" customFormat="false" customHeight="true" hidden="false" ht="14.4" outlineLevel="0" r="2209">
      <c r="A2209" s="5" t="n">
        <v>39762</v>
      </c>
      <c r="B2209" s="1" t="n">
        <v>100.17</v>
      </c>
      <c r="C2209" s="1" t="n">
        <v>100.4</v>
      </c>
      <c r="D2209" s="1" t="n">
        <v>94.5</v>
      </c>
      <c r="E2209" s="1" t="n">
        <v>95.88</v>
      </c>
      <c r="F2209" s="1" t="n">
        <v>40136500</v>
      </c>
      <c r="G2209" s="1" t="n">
        <v>95.47</v>
      </c>
      <c r="I2209" s="0" t="n">
        <f aca="false">B2209-E2209</f>
        <v>4.29000000000001</v>
      </c>
      <c r="J2209" s="0" t="n">
        <f aca="false">C2209-D2209</f>
        <v>5.90000000000001</v>
      </c>
      <c r="L2209" s="11" t="e">
        <f aca="false">IF(ROW(E2209) - 1 &gt;= $L$1,MMULT($AA$1:AA1($AA$1, 0, $L$1 - 1),E2209:E2209(E2209,1 - $L$1, 0)) / $K$3,"")</f>
        <v>#VALUE!</v>
      </c>
      <c r="N2209" s="0" t="e">
        <f aca="false">IF(ROW(E2209) - 1 &gt;= $N$1,SUM(E2209:E2209(E2209,1 - $N$1, 0)) / $N$1,"")</f>
        <v>#VALUE!</v>
      </c>
      <c r="P2209" s="0" t="e">
        <f aca="false">IF(ROW(N2209) - 1 &gt; $P$1, IF(OFFSET(N2209,  1 - $P$1, 0) &lt;&gt; "", MMULT($AA$2:AA2($AA$2, 0, $P$1 - 1), E2209:E2209(E2209,1 - $P$1, 0)) / $O$3,""),"")</f>
        <v>#VALUE!</v>
      </c>
    </row>
    <row collapsed="false" customFormat="false" customHeight="true" hidden="false" ht="14.4" outlineLevel="0" r="2210">
      <c r="A2210" s="5" t="n">
        <v>39763</v>
      </c>
      <c r="B2210" s="1" t="n">
        <v>94.81</v>
      </c>
      <c r="C2210" s="1" t="n">
        <v>97.17</v>
      </c>
      <c r="D2210" s="1" t="n">
        <v>92.26</v>
      </c>
      <c r="E2210" s="1" t="n">
        <v>94.77</v>
      </c>
      <c r="F2210" s="1" t="n">
        <v>43733500</v>
      </c>
      <c r="G2210" s="1" t="n">
        <v>94.36</v>
      </c>
      <c r="I2210" s="0" t="n">
        <f aca="false">B2210-E2210</f>
        <v>0.0400000000000063</v>
      </c>
      <c r="J2210" s="0" t="n">
        <f aca="false">C2210-D2210</f>
        <v>4.91</v>
      </c>
      <c r="L2210" s="11" t="e">
        <f aca="false">IF(ROW(E2210) - 1 &gt;= $L$1,MMULT($AA$1:AA1($AA$1, 0, $L$1 - 1),E2210:E2210(E2210,1 - $L$1, 0)) / $K$3,"")</f>
        <v>#VALUE!</v>
      </c>
      <c r="N2210" s="0" t="e">
        <f aca="false">IF(ROW(E2210) - 1 &gt;= $N$1,SUM(E2210:E2210(E2210,1 - $N$1, 0)) / $N$1,"")</f>
        <v>#VALUE!</v>
      </c>
      <c r="P2210" s="0" t="e">
        <f aca="false">IF(ROW(N2210) - 1 &gt; $P$1, IF(OFFSET(N2210,  1 - $P$1, 0) &lt;&gt; "", MMULT($AA$2:AA2($AA$2, 0, $P$1 - 1), E2210:E2210(E2210,1 - $P$1, 0)) / $O$3,""),"")</f>
        <v>#VALUE!</v>
      </c>
    </row>
    <row collapsed="false" customFormat="false" customHeight="true" hidden="false" ht="14.4" outlineLevel="0" r="2211">
      <c r="A2211" s="5" t="n">
        <v>39764</v>
      </c>
      <c r="B2211" s="1" t="n">
        <v>92.43</v>
      </c>
      <c r="C2211" s="1" t="n">
        <v>93.24</v>
      </c>
      <c r="D2211" s="1" t="n">
        <v>90.01</v>
      </c>
      <c r="E2211" s="1" t="n">
        <v>90.12</v>
      </c>
      <c r="F2211" s="1" t="n">
        <v>42106300</v>
      </c>
      <c r="G2211" s="1" t="n">
        <v>89.73</v>
      </c>
      <c r="I2211" s="0" t="n">
        <f aca="false">B2211-E2211</f>
        <v>2.31</v>
      </c>
      <c r="J2211" s="0" t="n">
        <f aca="false">C2211-D2211</f>
        <v>3.22999999999999</v>
      </c>
      <c r="L2211" s="11" t="e">
        <f aca="false">IF(ROW(E2211) - 1 &gt;= $L$1,MMULT($AA$1:AA1($AA$1, 0, $L$1 - 1),E2211:E2211(E2211,1 - $L$1, 0)) / $K$3,"")</f>
        <v>#VALUE!</v>
      </c>
      <c r="N2211" s="0" t="e">
        <f aca="false">IF(ROW(E2211) - 1 &gt;= $N$1,SUM(E2211:E2211(E2211,1 - $N$1, 0)) / $N$1,"")</f>
        <v>#VALUE!</v>
      </c>
      <c r="P2211" s="0" t="e">
        <f aca="false">IF(ROW(N2211) - 1 &gt; $P$1, IF(OFFSET(N2211,  1 - $P$1, 0) &lt;&gt; "", MMULT($AA$2:AA2($AA$2, 0, $P$1 - 1), E2211:E2211(E2211,1 - $P$1, 0)) / $O$3,""),"")</f>
        <v>#VALUE!</v>
      </c>
    </row>
    <row collapsed="false" customFormat="false" customHeight="true" hidden="false" ht="14.4" outlineLevel="0" r="2212">
      <c r="A2212" s="5" t="n">
        <v>39765</v>
      </c>
      <c r="B2212" s="1" t="n">
        <v>89.87</v>
      </c>
      <c r="C2212" s="1" t="n">
        <v>96.44</v>
      </c>
      <c r="D2212" s="1" t="n">
        <v>86.02</v>
      </c>
      <c r="E2212" s="1" t="n">
        <v>96.44</v>
      </c>
      <c r="F2212" s="1" t="n">
        <v>66217400</v>
      </c>
      <c r="G2212" s="1" t="n">
        <v>96.03</v>
      </c>
      <c r="I2212" s="0" t="n">
        <f aca="false">B2212-E2212</f>
        <v>-6.56999999999999</v>
      </c>
      <c r="J2212" s="0" t="n">
        <f aca="false">C2212-D2212</f>
        <v>10.42</v>
      </c>
      <c r="L2212" s="11" t="e">
        <f aca="false">IF(ROW(E2212) - 1 &gt;= $L$1,MMULT($AA$1:AA1($AA$1, 0, $L$1 - 1),E2212:E2212(E2212,1 - $L$1, 0)) / $K$3,"")</f>
        <v>#VALUE!</v>
      </c>
      <c r="N2212" s="0" t="e">
        <f aca="false">IF(ROW(E2212) - 1 &gt;= $N$1,SUM(E2212:E2212(E2212,1 - $N$1, 0)) / $N$1,"")</f>
        <v>#VALUE!</v>
      </c>
      <c r="P2212" s="0" t="e">
        <f aca="false">IF(ROW(N2212) - 1 &gt; $P$1, IF(OFFSET(N2212,  1 - $P$1, 0) &lt;&gt; "", MMULT($AA$2:AA2($AA$2, 0, $P$1 - 1), E2212:E2212(E2212,1 - $P$1, 0)) / $O$3,""),"")</f>
        <v>#VALUE!</v>
      </c>
    </row>
    <row collapsed="false" customFormat="false" customHeight="true" hidden="false" ht="14.4" outlineLevel="0" r="2213">
      <c r="A2213" s="5" t="n">
        <v>39766</v>
      </c>
      <c r="B2213" s="1" t="n">
        <v>93.76</v>
      </c>
      <c r="C2213" s="1" t="n">
        <v>93.99</v>
      </c>
      <c r="D2213" s="1" t="n">
        <v>90</v>
      </c>
      <c r="E2213" s="1" t="n">
        <v>90.24</v>
      </c>
      <c r="F2213" s="1" t="n">
        <v>50188100</v>
      </c>
      <c r="G2213" s="1" t="n">
        <v>89.85</v>
      </c>
      <c r="I2213" s="0" t="n">
        <f aca="false">B2213-E2213</f>
        <v>3.52000000000001</v>
      </c>
      <c r="J2213" s="0" t="n">
        <f aca="false">C2213-D2213</f>
        <v>3.98999999999999</v>
      </c>
      <c r="L2213" s="11" t="e">
        <f aca="false">IF(ROW(E2213) - 1 &gt;= $L$1,MMULT($AA$1:AA1($AA$1, 0, $L$1 - 1),E2213:E2213(E2213,1 - $L$1, 0)) / $K$3,"")</f>
        <v>#VALUE!</v>
      </c>
      <c r="N2213" s="0" t="e">
        <f aca="false">IF(ROW(E2213) - 1 &gt;= $N$1,SUM(E2213:E2213(E2213,1 - $N$1, 0)) / $N$1,"")</f>
        <v>#VALUE!</v>
      </c>
      <c r="P2213" s="0" t="e">
        <f aca="false">IF(ROW(N2213) - 1 &gt; $P$1, IF(OFFSET(N2213,  1 - $P$1, 0) &lt;&gt; "", MMULT($AA$2:AA2($AA$2, 0, $P$1 - 1), E2213:E2213(E2213,1 - $P$1, 0)) / $O$3,""),"")</f>
        <v>#VALUE!</v>
      </c>
    </row>
    <row collapsed="false" customFormat="false" customHeight="true" hidden="false" ht="14.4" outlineLevel="0" r="2214">
      <c r="A2214" s="5" t="n">
        <v>39769</v>
      </c>
      <c r="B2214" s="1" t="n">
        <v>88.48</v>
      </c>
      <c r="C2214" s="1" t="n">
        <v>90.55</v>
      </c>
      <c r="D2214" s="1" t="n">
        <v>87.26</v>
      </c>
      <c r="E2214" s="1" t="n">
        <v>88.14</v>
      </c>
      <c r="F2214" s="1" t="n">
        <v>41518800</v>
      </c>
      <c r="G2214" s="1" t="n">
        <v>87.76</v>
      </c>
      <c r="I2214" s="0" t="n">
        <f aca="false">B2214-E2214</f>
        <v>0.340000000000003</v>
      </c>
      <c r="J2214" s="0" t="n">
        <f aca="false">C2214-D2214</f>
        <v>3.28999999999999</v>
      </c>
      <c r="L2214" s="11" t="e">
        <f aca="false">IF(ROW(E2214) - 1 &gt;= $L$1,MMULT($AA$1:AA1($AA$1, 0, $L$1 - 1),E2214:E2214(E2214,1 - $L$1, 0)) / $K$3,"")</f>
        <v>#VALUE!</v>
      </c>
      <c r="N2214" s="0" t="e">
        <f aca="false">IF(ROW(E2214) - 1 &gt;= $N$1,SUM(E2214:E2214(E2214,1 - $N$1, 0)) / $N$1,"")</f>
        <v>#VALUE!</v>
      </c>
      <c r="P2214" s="0" t="e">
        <f aca="false">IF(ROW(N2214) - 1 &gt; $P$1, IF(OFFSET(N2214,  1 - $P$1, 0) &lt;&gt; "", MMULT($AA$2:AA2($AA$2, 0, $P$1 - 1), E2214:E2214(E2214,1 - $P$1, 0)) / $O$3,""),"")</f>
        <v>#VALUE!</v>
      </c>
    </row>
    <row collapsed="false" customFormat="false" customHeight="true" hidden="false" ht="14.4" outlineLevel="0" r="2215">
      <c r="A2215" s="5" t="n">
        <v>39770</v>
      </c>
      <c r="B2215" s="1" t="n">
        <v>89.64</v>
      </c>
      <c r="C2215" s="1" t="n">
        <v>90.99</v>
      </c>
      <c r="D2215" s="1" t="n">
        <v>86.86</v>
      </c>
      <c r="E2215" s="1" t="n">
        <v>89.91</v>
      </c>
      <c r="F2215" s="1" t="n">
        <v>43203400</v>
      </c>
      <c r="G2215" s="1" t="n">
        <v>89.53</v>
      </c>
      <c r="I2215" s="0" t="n">
        <f aca="false">B2215-E2215</f>
        <v>-0.269999999999996</v>
      </c>
      <c r="J2215" s="0" t="n">
        <f aca="false">C2215-D2215</f>
        <v>4.13</v>
      </c>
      <c r="L2215" s="11" t="e">
        <f aca="false">IF(ROW(E2215) - 1 &gt;= $L$1,MMULT($AA$1:AA1($AA$1, 0, $L$1 - 1),E2215:E2215(E2215,1 - $L$1, 0)) / $K$3,"")</f>
        <v>#VALUE!</v>
      </c>
      <c r="N2215" s="0" t="e">
        <f aca="false">IF(ROW(E2215) - 1 &gt;= $N$1,SUM(E2215:E2215(E2215,1 - $N$1, 0)) / $N$1,"")</f>
        <v>#VALUE!</v>
      </c>
      <c r="P2215" s="0" t="e">
        <f aca="false">IF(ROW(N2215) - 1 &gt; $P$1, IF(OFFSET(N2215,  1 - $P$1, 0) &lt;&gt; "", MMULT($AA$2:AA2($AA$2, 0, $P$1 - 1), E2215:E2215(E2215,1 - $P$1, 0)) / $O$3,""),"")</f>
        <v>#VALUE!</v>
      </c>
    </row>
    <row collapsed="false" customFormat="false" customHeight="true" hidden="false" ht="14.4" outlineLevel="0" r="2216">
      <c r="A2216" s="5" t="n">
        <v>39771</v>
      </c>
      <c r="B2216" s="1" t="n">
        <v>89.44</v>
      </c>
      <c r="C2216" s="1" t="n">
        <v>91.58</v>
      </c>
      <c r="D2216" s="1" t="n">
        <v>86.21</v>
      </c>
      <c r="E2216" s="1" t="n">
        <v>86.29</v>
      </c>
      <c r="F2216" s="1" t="n">
        <v>41853600</v>
      </c>
      <c r="G2216" s="1" t="n">
        <v>85.92</v>
      </c>
      <c r="I2216" s="0" t="n">
        <f aca="false">B2216-E2216</f>
        <v>3.14999999999999</v>
      </c>
      <c r="J2216" s="0" t="n">
        <f aca="false">C2216-D2216</f>
        <v>5.37</v>
      </c>
      <c r="L2216" s="11" t="e">
        <f aca="false">IF(ROW(E2216) - 1 &gt;= $L$1,MMULT($AA$1:AA1($AA$1, 0, $L$1 - 1),E2216:E2216(E2216,1 - $L$1, 0)) / $K$3,"")</f>
        <v>#VALUE!</v>
      </c>
      <c r="N2216" s="0" t="e">
        <f aca="false">IF(ROW(E2216) - 1 &gt;= $N$1,SUM(E2216:E2216(E2216,1 - $N$1, 0)) / $N$1,"")</f>
        <v>#VALUE!</v>
      </c>
      <c r="P2216" s="0" t="e">
        <f aca="false">IF(ROW(N2216) - 1 &gt; $P$1, IF(OFFSET(N2216,  1 - $P$1, 0) &lt;&gt; "", MMULT($AA$2:AA2($AA$2, 0, $P$1 - 1), E2216:E2216(E2216,1 - $P$1, 0)) / $O$3,""),"")</f>
        <v>#VALUE!</v>
      </c>
    </row>
    <row collapsed="false" customFormat="false" customHeight="true" hidden="false" ht="14.4" outlineLevel="0" r="2217">
      <c r="A2217" s="5" t="n">
        <v>39772</v>
      </c>
      <c r="B2217" s="1" t="n">
        <v>85.24</v>
      </c>
      <c r="C2217" s="1" t="n">
        <v>86.45</v>
      </c>
      <c r="D2217" s="1" t="n">
        <v>80</v>
      </c>
      <c r="E2217" s="1" t="n">
        <v>80.49</v>
      </c>
      <c r="F2217" s="1" t="n">
        <v>61314800</v>
      </c>
      <c r="G2217" s="1" t="n">
        <v>80.15</v>
      </c>
      <c r="I2217" s="0" t="n">
        <f aca="false">B2217-E2217</f>
        <v>4.75</v>
      </c>
      <c r="J2217" s="0" t="n">
        <f aca="false">C2217-D2217</f>
        <v>6.45</v>
      </c>
      <c r="L2217" s="11" t="e">
        <f aca="false">IF(ROW(E2217) - 1 &gt;= $L$1,MMULT($AA$1:AA1($AA$1, 0, $L$1 - 1),E2217:E2217(E2217,1 - $L$1, 0)) / $K$3,"")</f>
        <v>#VALUE!</v>
      </c>
      <c r="N2217" s="0" t="e">
        <f aca="false">IF(ROW(E2217) - 1 &gt;= $N$1,SUM(E2217:E2217(E2217,1 - $N$1, 0)) / $N$1,"")</f>
        <v>#VALUE!</v>
      </c>
      <c r="P2217" s="0" t="e">
        <f aca="false">IF(ROW(N2217) - 1 &gt; $P$1, IF(OFFSET(N2217,  1 - $P$1, 0) &lt;&gt; "", MMULT($AA$2:AA2($AA$2, 0, $P$1 - 1), E2217:E2217(E2217,1 - $P$1, 0)) / $O$3,""),"")</f>
        <v>#VALUE!</v>
      </c>
    </row>
    <row collapsed="false" customFormat="false" customHeight="true" hidden="false" ht="14.4" outlineLevel="0" r="2218">
      <c r="A2218" s="5" t="n">
        <v>39773</v>
      </c>
      <c r="B2218" s="1" t="n">
        <v>81.93</v>
      </c>
      <c r="C2218" s="1" t="n">
        <v>84.12</v>
      </c>
      <c r="D2218" s="1" t="n">
        <v>79.14</v>
      </c>
      <c r="E2218" s="1" t="n">
        <v>82.58</v>
      </c>
      <c r="F2218" s="1" t="n">
        <v>56045400</v>
      </c>
      <c r="G2218" s="1" t="n">
        <v>82.23</v>
      </c>
      <c r="I2218" s="0" t="n">
        <f aca="false">B2218-E2218</f>
        <v>-0.649999999999992</v>
      </c>
      <c r="J2218" s="0" t="n">
        <f aca="false">C2218-D2218</f>
        <v>4.98</v>
      </c>
      <c r="L2218" s="11" t="e">
        <f aca="false">IF(ROW(E2218) - 1 &gt;= $L$1,MMULT($AA$1:AA1($AA$1, 0, $L$1 - 1),E2218:E2218(E2218,1 - $L$1, 0)) / $K$3,"")</f>
        <v>#VALUE!</v>
      </c>
      <c r="N2218" s="0" t="e">
        <f aca="false">IF(ROW(E2218) - 1 &gt;= $N$1,SUM(E2218:E2218(E2218,1 - $N$1, 0)) / $N$1,"")</f>
        <v>#VALUE!</v>
      </c>
      <c r="P2218" s="0" t="e">
        <f aca="false">IF(ROW(N2218) - 1 &gt; $P$1, IF(OFFSET(N2218,  1 - $P$1, 0) &lt;&gt; "", MMULT($AA$2:AA2($AA$2, 0, $P$1 - 1), E2218:E2218(E2218,1 - $P$1, 0)) / $O$3,""),"")</f>
        <v>#VALUE!</v>
      </c>
    </row>
    <row collapsed="false" customFormat="false" customHeight="true" hidden="false" ht="14.4" outlineLevel="0" r="2219">
      <c r="A2219" s="5" t="n">
        <v>39776</v>
      </c>
      <c r="B2219" s="1" t="n">
        <v>85.21</v>
      </c>
      <c r="C2219" s="1" t="n">
        <v>94.79</v>
      </c>
      <c r="D2219" s="1" t="n">
        <v>84.84</v>
      </c>
      <c r="E2219" s="1" t="n">
        <v>92.95</v>
      </c>
      <c r="F2219" s="1" t="n">
        <v>51509200</v>
      </c>
      <c r="G2219" s="1" t="n">
        <v>92.55</v>
      </c>
      <c r="I2219" s="0" t="n">
        <f aca="false">B2219-E2219</f>
        <v>-7.74000000000001</v>
      </c>
      <c r="J2219" s="0" t="n">
        <f aca="false">C2219-D2219</f>
        <v>9.95</v>
      </c>
      <c r="L2219" s="11" t="e">
        <f aca="false">IF(ROW(E2219) - 1 &gt;= $L$1,MMULT($AA$1:AA1($AA$1, 0, $L$1 - 1),E2219:E2219(E2219,1 - $L$1, 0)) / $K$3,"")</f>
        <v>#VALUE!</v>
      </c>
      <c r="N2219" s="0" t="e">
        <f aca="false">IF(ROW(E2219) - 1 &gt;= $N$1,SUM(E2219:E2219(E2219,1 - $N$1, 0)) / $N$1,"")</f>
        <v>#VALUE!</v>
      </c>
      <c r="P2219" s="0" t="e">
        <f aca="false">IF(ROW(N2219) - 1 &gt; $P$1, IF(OFFSET(N2219,  1 - $P$1, 0) &lt;&gt; "", MMULT($AA$2:AA2($AA$2, 0, $P$1 - 1), E2219:E2219(E2219,1 - $P$1, 0)) / $O$3,""),"")</f>
        <v>#VALUE!</v>
      </c>
    </row>
    <row collapsed="false" customFormat="false" customHeight="true" hidden="false" ht="14.4" outlineLevel="0" r="2220">
      <c r="A2220" s="5" t="n">
        <v>39777</v>
      </c>
      <c r="B2220" s="1" t="n">
        <v>94.63</v>
      </c>
      <c r="C2220" s="1" t="n">
        <v>94.71</v>
      </c>
      <c r="D2220" s="1" t="n">
        <v>88.16</v>
      </c>
      <c r="E2220" s="1" t="n">
        <v>90.8</v>
      </c>
      <c r="F2220" s="1" t="n">
        <v>44117600</v>
      </c>
      <c r="G2220" s="1" t="n">
        <v>90.41</v>
      </c>
      <c r="I2220" s="0" t="n">
        <f aca="false">B2220-E2220</f>
        <v>3.83</v>
      </c>
      <c r="J2220" s="0" t="n">
        <f aca="false">C2220-D2220</f>
        <v>6.55</v>
      </c>
      <c r="L2220" s="11" t="e">
        <f aca="false">IF(ROW(E2220) - 1 &gt;= $L$1,MMULT($AA$1:AA1($AA$1, 0, $L$1 - 1),E2220:E2220(E2220,1 - $L$1, 0)) / $K$3,"")</f>
        <v>#VALUE!</v>
      </c>
      <c r="N2220" s="0" t="e">
        <f aca="false">IF(ROW(E2220) - 1 &gt;= $N$1,SUM(E2220:E2220(E2220,1 - $N$1, 0)) / $N$1,"")</f>
        <v>#VALUE!</v>
      </c>
      <c r="P2220" s="0" t="e">
        <f aca="false">IF(ROW(N2220) - 1 &gt; $P$1, IF(OFFSET(N2220,  1 - $P$1, 0) &lt;&gt; "", MMULT($AA$2:AA2($AA$2, 0, $P$1 - 1), E2220:E2220(E2220,1 - $P$1, 0)) / $O$3,""),"")</f>
        <v>#VALUE!</v>
      </c>
    </row>
    <row collapsed="false" customFormat="false" customHeight="true" hidden="false" ht="14.4" outlineLevel="0" r="2221">
      <c r="A2221" s="5" t="n">
        <v>39778</v>
      </c>
      <c r="B2221" s="1" t="n">
        <v>89.92</v>
      </c>
      <c r="C2221" s="1" t="n">
        <v>95.25</v>
      </c>
      <c r="D2221" s="1" t="n">
        <v>89.85</v>
      </c>
      <c r="E2221" s="1" t="n">
        <v>95</v>
      </c>
      <c r="F2221" s="1" t="n">
        <v>32137000</v>
      </c>
      <c r="G2221" s="1" t="n">
        <v>94.59</v>
      </c>
      <c r="I2221" s="0" t="n">
        <f aca="false">B2221-E2221</f>
        <v>-5.08</v>
      </c>
      <c r="J2221" s="0" t="n">
        <f aca="false">C2221-D2221</f>
        <v>5.40000000000001</v>
      </c>
      <c r="L2221" s="11" t="e">
        <f aca="false">IF(ROW(E2221) - 1 &gt;= $L$1,MMULT($AA$1:AA1($AA$1, 0, $L$1 - 1),E2221:E2221(E2221,1 - $L$1, 0)) / $K$3,"")</f>
        <v>#VALUE!</v>
      </c>
      <c r="N2221" s="0" t="e">
        <f aca="false">IF(ROW(E2221) - 1 &gt;= $N$1,SUM(E2221:E2221(E2221,1 - $N$1, 0)) / $N$1,"")</f>
        <v>#VALUE!</v>
      </c>
      <c r="P2221" s="0" t="e">
        <f aca="false">IF(ROW(N2221) - 1 &gt; $P$1, IF(OFFSET(N2221,  1 - $P$1, 0) &lt;&gt; "", MMULT($AA$2:AA2($AA$2, 0, $P$1 - 1), E2221:E2221(E2221,1 - $P$1, 0)) / $O$3,""),"")</f>
        <v>#VALUE!</v>
      </c>
    </row>
    <row collapsed="false" customFormat="false" customHeight="true" hidden="false" ht="14.4" outlineLevel="0" r="2222">
      <c r="A2222" s="5" t="n">
        <v>39780</v>
      </c>
      <c r="B2222" s="1" t="n">
        <v>94.7</v>
      </c>
      <c r="C2222" s="1" t="n">
        <v>94.76</v>
      </c>
      <c r="D2222" s="1" t="n">
        <v>91.86</v>
      </c>
      <c r="E2222" s="1" t="n">
        <v>92.67</v>
      </c>
      <c r="F2222" s="1" t="n">
        <v>10634800</v>
      </c>
      <c r="G2222" s="1" t="n">
        <v>92.27</v>
      </c>
      <c r="I2222" s="0" t="n">
        <f aca="false">B2222-E2222</f>
        <v>2.03</v>
      </c>
      <c r="J2222" s="0" t="n">
        <f aca="false">C2222-D2222</f>
        <v>2.90000000000001</v>
      </c>
      <c r="L2222" s="11" t="e">
        <f aca="false">IF(ROW(E2222) - 1 &gt;= $L$1,MMULT($AA$1:AA1($AA$1, 0, $L$1 - 1),E2222:E2222(E2222,1 - $L$1, 0)) / $K$3,"")</f>
        <v>#VALUE!</v>
      </c>
      <c r="N2222" s="0" t="e">
        <f aca="false">IF(ROW(E2222) - 1 &gt;= $N$1,SUM(E2222:E2222(E2222,1 - $N$1, 0)) / $N$1,"")</f>
        <v>#VALUE!</v>
      </c>
      <c r="P2222" s="0" t="e">
        <f aca="false">IF(ROW(N2222) - 1 &gt; $P$1, IF(OFFSET(N2222,  1 - $P$1, 0) &lt;&gt; "", MMULT($AA$2:AA2($AA$2, 0, $P$1 - 1), E2222:E2222(E2222,1 - $P$1, 0)) / $O$3,""),"")</f>
        <v>#VALUE!</v>
      </c>
    </row>
    <row collapsed="false" customFormat="false" customHeight="true" hidden="false" ht="14.4" outlineLevel="0" r="2223">
      <c r="A2223" s="5" t="n">
        <v>39783</v>
      </c>
      <c r="B2223" s="1" t="n">
        <v>91.3</v>
      </c>
      <c r="C2223" s="1" t="n">
        <v>92.27</v>
      </c>
      <c r="D2223" s="1" t="n">
        <v>88.92</v>
      </c>
      <c r="E2223" s="1" t="n">
        <v>88.93</v>
      </c>
      <c r="F2223" s="1" t="n">
        <v>32991700</v>
      </c>
      <c r="G2223" s="1" t="n">
        <v>88.55</v>
      </c>
      <c r="I2223" s="0" t="n">
        <f aca="false">B2223-E2223</f>
        <v>2.36999999999999</v>
      </c>
      <c r="J2223" s="0" t="n">
        <f aca="false">C2223-D2223</f>
        <v>3.34999999999999</v>
      </c>
      <c r="L2223" s="11" t="e">
        <f aca="false">IF(ROW(E2223) - 1 &gt;= $L$1,MMULT($AA$1:AA1($AA$1, 0, $L$1 - 1),E2223:E2223(E2223,1 - $L$1, 0)) / $K$3,"")</f>
        <v>#VALUE!</v>
      </c>
      <c r="N2223" s="0" t="e">
        <f aca="false">IF(ROW(E2223) - 1 &gt;= $N$1,SUM(E2223:E2223(E2223,1 - $N$1, 0)) / $N$1,"")</f>
        <v>#VALUE!</v>
      </c>
      <c r="P2223" s="0" t="e">
        <f aca="false">IF(ROW(N2223) - 1 &gt; $P$1, IF(OFFSET(N2223,  1 - $P$1, 0) &lt;&gt; "", MMULT($AA$2:AA2($AA$2, 0, $P$1 - 1), E2223:E2223(E2223,1 - $P$1, 0)) / $O$3,""),"")</f>
        <v>#VALUE!</v>
      </c>
    </row>
    <row collapsed="false" customFormat="false" customHeight="true" hidden="false" ht="14.4" outlineLevel="0" r="2224">
      <c r="A2224" s="5" t="n">
        <v>39784</v>
      </c>
      <c r="B2224" s="1" t="n">
        <v>90.03</v>
      </c>
      <c r="C2224" s="1" t="n">
        <v>92.65</v>
      </c>
      <c r="D2224" s="1" t="n">
        <v>86.5</v>
      </c>
      <c r="E2224" s="1" t="n">
        <v>92.47</v>
      </c>
      <c r="F2224" s="1" t="n">
        <v>41025800</v>
      </c>
      <c r="G2224" s="1" t="n">
        <v>92.07</v>
      </c>
      <c r="I2224" s="0" t="n">
        <f aca="false">B2224-E2224</f>
        <v>-2.44</v>
      </c>
      <c r="J2224" s="0" t="n">
        <f aca="false">C2224-D2224</f>
        <v>6.15000000000001</v>
      </c>
      <c r="L2224" s="11" t="e">
        <f aca="false">IF(ROW(E2224) - 1 &gt;= $L$1,MMULT($AA$1:AA1($AA$1, 0, $L$1 - 1),E2224:E2224(E2224,1 - $L$1, 0)) / $K$3,"")</f>
        <v>#VALUE!</v>
      </c>
      <c r="N2224" s="0" t="e">
        <f aca="false">IF(ROW(E2224) - 1 &gt;= $N$1,SUM(E2224:E2224(E2224,1 - $N$1, 0)) / $N$1,"")</f>
        <v>#VALUE!</v>
      </c>
      <c r="P2224" s="0" t="e">
        <f aca="false">IF(ROW(N2224) - 1 &gt; $P$1, IF(OFFSET(N2224,  1 - $P$1, 0) &lt;&gt; "", MMULT($AA$2:AA2($AA$2, 0, $P$1 - 1), E2224:E2224(E2224,1 - $P$1, 0)) / $O$3,""),"")</f>
        <v>#VALUE!</v>
      </c>
    </row>
    <row collapsed="false" customFormat="false" customHeight="true" hidden="false" ht="14.4" outlineLevel="0" r="2225">
      <c r="A2225" s="5" t="n">
        <v>39785</v>
      </c>
      <c r="B2225" s="1" t="n">
        <v>89.4</v>
      </c>
      <c r="C2225" s="1" t="n">
        <v>96.23</v>
      </c>
      <c r="D2225" s="1" t="n">
        <v>88.8</v>
      </c>
      <c r="E2225" s="1" t="n">
        <v>95.9</v>
      </c>
      <c r="F2225" s="1" t="n">
        <v>47810000</v>
      </c>
      <c r="G2225" s="1" t="n">
        <v>95.49</v>
      </c>
      <c r="I2225" s="0" t="n">
        <f aca="false">B2225-E2225</f>
        <v>-6.5</v>
      </c>
      <c r="J2225" s="0" t="n">
        <f aca="false">C2225-D2225</f>
        <v>7.43000000000001</v>
      </c>
      <c r="L2225" s="11" t="e">
        <f aca="false">IF(ROW(E2225) - 1 &gt;= $L$1,MMULT($AA$1:AA1($AA$1, 0, $L$1 - 1),E2225:E2225(E2225,1 - $L$1, 0)) / $K$3,"")</f>
        <v>#VALUE!</v>
      </c>
      <c r="N2225" s="0" t="e">
        <f aca="false">IF(ROW(E2225) - 1 &gt;= $N$1,SUM(E2225:E2225(E2225,1 - $N$1, 0)) / $N$1,"")</f>
        <v>#VALUE!</v>
      </c>
      <c r="P2225" s="0" t="e">
        <f aca="false">IF(ROW(N2225) - 1 &gt; $P$1, IF(OFFSET(N2225,  1 - $P$1, 0) &lt;&gt; "", MMULT($AA$2:AA2($AA$2, 0, $P$1 - 1), E2225:E2225(E2225,1 - $P$1, 0)) / $O$3,""),"")</f>
        <v>#VALUE!</v>
      </c>
    </row>
    <row collapsed="false" customFormat="false" customHeight="true" hidden="false" ht="14.4" outlineLevel="0" r="2226">
      <c r="A2226" s="5" t="n">
        <v>39786</v>
      </c>
      <c r="B2226" s="1" t="n">
        <v>94.43</v>
      </c>
      <c r="C2226" s="1" t="n">
        <v>95.21</v>
      </c>
      <c r="D2226" s="1" t="n">
        <v>89.06</v>
      </c>
      <c r="E2226" s="1" t="n">
        <v>91.41</v>
      </c>
      <c r="F2226" s="1" t="n">
        <v>38977500</v>
      </c>
      <c r="G2226" s="1" t="n">
        <v>91.02</v>
      </c>
      <c r="I2226" s="0" t="n">
        <f aca="false">B2226-E2226</f>
        <v>3.02000000000001</v>
      </c>
      <c r="J2226" s="0" t="n">
        <f aca="false">C2226-D2226</f>
        <v>6.14999999999999</v>
      </c>
      <c r="L2226" s="11" t="e">
        <f aca="false">IF(ROW(E2226) - 1 &gt;= $L$1,MMULT($AA$1:AA1($AA$1, 0, $L$1 - 1),E2226:E2226(E2226,1 - $L$1, 0)) / $K$3,"")</f>
        <v>#VALUE!</v>
      </c>
      <c r="N2226" s="0" t="e">
        <f aca="false">IF(ROW(E2226) - 1 &gt;= $N$1,SUM(E2226:E2226(E2226,1 - $N$1, 0)) / $N$1,"")</f>
        <v>#VALUE!</v>
      </c>
      <c r="P2226" s="0" t="e">
        <f aca="false">IF(ROW(N2226) - 1 &gt; $P$1, IF(OFFSET(N2226,  1 - $P$1, 0) &lt;&gt; "", MMULT($AA$2:AA2($AA$2, 0, $P$1 - 1), E2226:E2226(E2226,1 - $P$1, 0)) / $O$3,""),"")</f>
        <v>#VALUE!</v>
      </c>
    </row>
    <row collapsed="false" customFormat="false" customHeight="true" hidden="false" ht="14.4" outlineLevel="0" r="2227">
      <c r="A2227" s="5" t="n">
        <v>39787</v>
      </c>
      <c r="B2227" s="1" t="n">
        <v>90.35</v>
      </c>
      <c r="C2227" s="1" t="n">
        <v>94.49</v>
      </c>
      <c r="D2227" s="1" t="n">
        <v>88.86</v>
      </c>
      <c r="E2227" s="1" t="n">
        <v>94</v>
      </c>
      <c r="F2227" s="1" t="n">
        <v>37278400</v>
      </c>
      <c r="G2227" s="1" t="n">
        <v>93.6</v>
      </c>
      <c r="I2227" s="0" t="n">
        <f aca="false">B2227-E2227</f>
        <v>-3.65000000000001</v>
      </c>
      <c r="J2227" s="0" t="n">
        <f aca="false">C2227-D2227</f>
        <v>5.63</v>
      </c>
      <c r="L2227" s="11" t="e">
        <f aca="false">IF(ROW(E2227) - 1 &gt;= $L$1,MMULT($AA$1:AA1($AA$1, 0, $L$1 - 1),E2227:E2227(E2227,1 - $L$1, 0)) / $K$3,"")</f>
        <v>#VALUE!</v>
      </c>
      <c r="N2227" s="0" t="e">
        <f aca="false">IF(ROW(E2227) - 1 &gt;= $N$1,SUM(E2227:E2227(E2227,1 - $N$1, 0)) / $N$1,"")</f>
        <v>#VALUE!</v>
      </c>
      <c r="P2227" s="0" t="e">
        <f aca="false">IF(ROW(N2227) - 1 &gt; $P$1, IF(OFFSET(N2227,  1 - $P$1, 0) &lt;&gt; "", MMULT($AA$2:AA2($AA$2, 0, $P$1 - 1), E2227:E2227(E2227,1 - $P$1, 0)) / $O$3,""),"")</f>
        <v>#VALUE!</v>
      </c>
    </row>
    <row collapsed="false" customFormat="false" customHeight="true" hidden="false" ht="14.4" outlineLevel="0" r="2228">
      <c r="A2228" s="5" t="n">
        <v>39790</v>
      </c>
      <c r="B2228" s="1" t="n">
        <v>97.28</v>
      </c>
      <c r="C2228" s="1" t="n">
        <v>100.8</v>
      </c>
      <c r="D2228" s="1" t="n">
        <v>95.8</v>
      </c>
      <c r="E2228" s="1" t="n">
        <v>99.72</v>
      </c>
      <c r="F2228" s="1" t="n">
        <v>42326500</v>
      </c>
      <c r="G2228" s="1" t="n">
        <v>99.29</v>
      </c>
      <c r="I2228" s="0" t="n">
        <f aca="false">B2228-E2228</f>
        <v>-2.44</v>
      </c>
      <c r="J2228" s="0" t="n">
        <f aca="false">C2228-D2228</f>
        <v>5</v>
      </c>
      <c r="L2228" s="11" t="e">
        <f aca="false">IF(ROW(E2228) - 1 &gt;= $L$1,MMULT($AA$1:AA1($AA$1, 0, $L$1 - 1),E2228:E2228(E2228,1 - $L$1, 0)) / $K$3,"")</f>
        <v>#VALUE!</v>
      </c>
      <c r="N2228" s="0" t="e">
        <f aca="false">IF(ROW(E2228) - 1 &gt;= $N$1,SUM(E2228:E2228(E2228,1 - $N$1, 0)) / $N$1,"")</f>
        <v>#VALUE!</v>
      </c>
      <c r="P2228" s="0" t="e">
        <f aca="false">IF(ROW(N2228) - 1 &gt; $P$1, IF(OFFSET(N2228,  1 - $P$1, 0) &lt;&gt; "", MMULT($AA$2:AA2($AA$2, 0, $P$1 - 1), E2228:E2228(E2228,1 - $P$1, 0)) / $O$3,""),"")</f>
        <v>#VALUE!</v>
      </c>
    </row>
    <row collapsed="false" customFormat="false" customHeight="true" hidden="false" ht="14.4" outlineLevel="0" r="2229">
      <c r="A2229" s="5" t="n">
        <v>39791</v>
      </c>
      <c r="B2229" s="1" t="n">
        <v>98.04</v>
      </c>
      <c r="C2229" s="1" t="n">
        <v>103.6</v>
      </c>
      <c r="D2229" s="1" t="n">
        <v>97.21</v>
      </c>
      <c r="E2229" s="1" t="n">
        <v>100.06</v>
      </c>
      <c r="F2229" s="1" t="n">
        <v>42982000</v>
      </c>
      <c r="G2229" s="1" t="n">
        <v>99.63</v>
      </c>
      <c r="I2229" s="0" t="n">
        <f aca="false">B2229-E2229</f>
        <v>-2.02</v>
      </c>
      <c r="J2229" s="0" t="n">
        <f aca="false">C2229-D2229</f>
        <v>6.39</v>
      </c>
      <c r="L2229" s="11" t="e">
        <f aca="false">IF(ROW(E2229) - 1 &gt;= $L$1,MMULT($AA$1:AA1($AA$1, 0, $L$1 - 1),E2229:E2229(E2229,1 - $L$1, 0)) / $K$3,"")</f>
        <v>#VALUE!</v>
      </c>
      <c r="N2229" s="0" t="e">
        <f aca="false">IF(ROW(E2229) - 1 &gt;= $N$1,SUM(E2229:E2229(E2229,1 - $N$1, 0)) / $N$1,"")</f>
        <v>#VALUE!</v>
      </c>
      <c r="P2229" s="0" t="e">
        <f aca="false">IF(ROW(N2229) - 1 &gt; $P$1, IF(OFFSET(N2229,  1 - $P$1, 0) &lt;&gt; "", MMULT($AA$2:AA2($AA$2, 0, $P$1 - 1), E2229:E2229(E2229,1 - $P$1, 0)) / $O$3,""),"")</f>
        <v>#VALUE!</v>
      </c>
    </row>
    <row collapsed="false" customFormat="false" customHeight="true" hidden="false" ht="14.4" outlineLevel="0" r="2230">
      <c r="A2230" s="5" t="n">
        <v>39792</v>
      </c>
      <c r="B2230" s="1" t="n">
        <v>97.87</v>
      </c>
      <c r="C2230" s="1" t="n">
        <v>99.49</v>
      </c>
      <c r="D2230" s="1" t="n">
        <v>96.5</v>
      </c>
      <c r="E2230" s="1" t="n">
        <v>98.21</v>
      </c>
      <c r="F2230" s="1" t="n">
        <v>33501700</v>
      </c>
      <c r="G2230" s="1" t="n">
        <v>97.79</v>
      </c>
      <c r="I2230" s="0" t="n">
        <f aca="false">B2230-E2230</f>
        <v>-0.339999999999989</v>
      </c>
      <c r="J2230" s="0" t="n">
        <f aca="false">C2230-D2230</f>
        <v>2.98999999999999</v>
      </c>
      <c r="L2230" s="11" t="e">
        <f aca="false">IF(ROW(E2230) - 1 &gt;= $L$1,MMULT($AA$1:AA1($AA$1, 0, $L$1 - 1),E2230:E2230(E2230,1 - $L$1, 0)) / $K$3,"")</f>
        <v>#VALUE!</v>
      </c>
      <c r="N2230" s="0" t="e">
        <f aca="false">IF(ROW(E2230) - 1 &gt;= $N$1,SUM(E2230:E2230(E2230,1 - $N$1, 0)) / $N$1,"")</f>
        <v>#VALUE!</v>
      </c>
      <c r="P2230" s="0" t="e">
        <f aca="false">IF(ROW(N2230) - 1 &gt; $P$1, IF(OFFSET(N2230,  1 - $P$1, 0) &lt;&gt; "", MMULT($AA$2:AA2($AA$2, 0, $P$1 - 1), E2230:E2230(E2230,1 - $P$1, 0)) / $O$3,""),"")</f>
        <v>#VALUE!</v>
      </c>
    </row>
    <row collapsed="false" customFormat="false" customHeight="true" hidden="false" ht="14.4" outlineLevel="0" r="2231">
      <c r="A2231" s="5" t="n">
        <v>39793</v>
      </c>
      <c r="B2231" s="1" t="n">
        <v>97.35</v>
      </c>
      <c r="C2231" s="1" t="n">
        <v>101.24</v>
      </c>
      <c r="D2231" s="1" t="n">
        <v>94.83</v>
      </c>
      <c r="E2231" s="1" t="n">
        <v>95</v>
      </c>
      <c r="F2231" s="1" t="n">
        <v>37164900</v>
      </c>
      <c r="G2231" s="1" t="n">
        <v>94.59</v>
      </c>
      <c r="I2231" s="0" t="n">
        <f aca="false">B2231-E2231</f>
        <v>2.34999999999999</v>
      </c>
      <c r="J2231" s="0" t="n">
        <f aca="false">C2231-D2231</f>
        <v>6.41</v>
      </c>
      <c r="L2231" s="11" t="e">
        <f aca="false">IF(ROW(E2231) - 1 &gt;= $L$1,MMULT($AA$1:AA1($AA$1, 0, $L$1 - 1),E2231:E2231(E2231,1 - $L$1, 0)) / $K$3,"")</f>
        <v>#VALUE!</v>
      </c>
      <c r="N2231" s="0" t="e">
        <f aca="false">IF(ROW(E2231) - 1 &gt;= $N$1,SUM(E2231:E2231(E2231,1 - $N$1, 0)) / $N$1,"")</f>
        <v>#VALUE!</v>
      </c>
      <c r="P2231" s="0" t="e">
        <f aca="false">IF(ROW(N2231) - 1 &gt; $P$1, IF(OFFSET(N2231,  1 - $P$1, 0) &lt;&gt; "", MMULT($AA$2:AA2($AA$2, 0, $P$1 - 1), E2231:E2231(E2231,1 - $P$1, 0)) / $O$3,""),"")</f>
        <v>#VALUE!</v>
      </c>
    </row>
    <row collapsed="false" customFormat="false" customHeight="true" hidden="false" ht="14.4" outlineLevel="0" r="2232">
      <c r="A2232" s="5" t="n">
        <v>39794</v>
      </c>
      <c r="B2232" s="1" t="n">
        <v>92.8</v>
      </c>
      <c r="C2232" s="1" t="n">
        <v>99</v>
      </c>
      <c r="D2232" s="1" t="n">
        <v>92.53</v>
      </c>
      <c r="E2232" s="1" t="n">
        <v>98.27</v>
      </c>
      <c r="F2232" s="1" t="n">
        <v>37184800</v>
      </c>
      <c r="G2232" s="1" t="n">
        <v>97.85</v>
      </c>
      <c r="I2232" s="0" t="n">
        <f aca="false">B2232-E2232</f>
        <v>-5.47</v>
      </c>
      <c r="J2232" s="0" t="n">
        <f aca="false">C2232-D2232</f>
        <v>6.47</v>
      </c>
      <c r="L2232" s="11" t="e">
        <f aca="false">IF(ROW(E2232) - 1 &gt;= $L$1,MMULT($AA$1:AA1($AA$1, 0, $L$1 - 1),E2232:E2232(E2232,1 - $L$1, 0)) / $K$3,"")</f>
        <v>#VALUE!</v>
      </c>
      <c r="N2232" s="0" t="e">
        <f aca="false">IF(ROW(E2232) - 1 &gt;= $N$1,SUM(E2232:E2232(E2232,1 - $N$1, 0)) / $N$1,"")</f>
        <v>#VALUE!</v>
      </c>
      <c r="P2232" s="0" t="e">
        <f aca="false">IF(ROW(N2232) - 1 &gt; $P$1, IF(OFFSET(N2232,  1 - $P$1, 0) &lt;&gt; "", MMULT($AA$2:AA2($AA$2, 0, $P$1 - 1), E2232:E2232(E2232,1 - $P$1, 0)) / $O$3,""),"")</f>
        <v>#VALUE!</v>
      </c>
    </row>
    <row collapsed="false" customFormat="false" customHeight="true" hidden="false" ht="14.4" outlineLevel="0" r="2233">
      <c r="A2233" s="5" t="n">
        <v>39797</v>
      </c>
      <c r="B2233" s="1" t="n">
        <v>95.99</v>
      </c>
      <c r="C2233" s="1" t="n">
        <v>96.21</v>
      </c>
      <c r="D2233" s="1" t="n">
        <v>93</v>
      </c>
      <c r="E2233" s="1" t="n">
        <v>94.75</v>
      </c>
      <c r="F2233" s="1" t="n">
        <v>31848500</v>
      </c>
      <c r="G2233" s="1" t="n">
        <v>94.34</v>
      </c>
      <c r="I2233" s="0" t="n">
        <f aca="false">B2233-E2233</f>
        <v>1.24</v>
      </c>
      <c r="J2233" s="0" t="n">
        <f aca="false">C2233-D2233</f>
        <v>3.20999999999999</v>
      </c>
      <c r="L2233" s="11" t="e">
        <f aca="false">IF(ROW(E2233) - 1 &gt;= $L$1,MMULT($AA$1:AA1($AA$1, 0, $L$1 - 1),E2233:E2233(E2233,1 - $L$1, 0)) / $K$3,"")</f>
        <v>#VALUE!</v>
      </c>
      <c r="N2233" s="0" t="e">
        <f aca="false">IF(ROW(E2233) - 1 &gt;= $N$1,SUM(E2233:E2233(E2233,1 - $N$1, 0)) / $N$1,"")</f>
        <v>#VALUE!</v>
      </c>
      <c r="P2233" s="0" t="e">
        <f aca="false">IF(ROW(N2233) - 1 &gt; $P$1, IF(OFFSET(N2233,  1 - $P$1, 0) &lt;&gt; "", MMULT($AA$2:AA2($AA$2, 0, $P$1 - 1), E2233:E2233(E2233,1 - $P$1, 0)) / $O$3,""),"")</f>
        <v>#VALUE!</v>
      </c>
    </row>
    <row collapsed="false" customFormat="false" customHeight="true" hidden="false" ht="14.4" outlineLevel="0" r="2234">
      <c r="A2234" s="5" t="n">
        <v>39798</v>
      </c>
      <c r="B2234" s="1" t="n">
        <v>93.98</v>
      </c>
      <c r="C2234" s="1" t="n">
        <v>96.48</v>
      </c>
      <c r="D2234" s="1" t="n">
        <v>92.75</v>
      </c>
      <c r="E2234" s="1" t="n">
        <v>95.43</v>
      </c>
      <c r="F2234" s="1" t="n">
        <v>39053800</v>
      </c>
      <c r="G2234" s="1" t="n">
        <v>95.02</v>
      </c>
      <c r="I2234" s="0" t="n">
        <f aca="false">B2234-E2234</f>
        <v>-1.45</v>
      </c>
      <c r="J2234" s="0" t="n">
        <f aca="false">C2234-D2234</f>
        <v>3.73</v>
      </c>
      <c r="L2234" s="11" t="e">
        <f aca="false">IF(ROW(E2234) - 1 &gt;= $L$1,MMULT($AA$1:AA1($AA$1, 0, $L$1 - 1),E2234:E2234(E2234,1 - $L$1, 0)) / $K$3,"")</f>
        <v>#VALUE!</v>
      </c>
      <c r="N2234" s="0" t="e">
        <f aca="false">IF(ROW(E2234) - 1 &gt;= $N$1,SUM(E2234:E2234(E2234,1 - $N$1, 0)) / $N$1,"")</f>
        <v>#VALUE!</v>
      </c>
      <c r="P2234" s="0" t="e">
        <f aca="false">IF(ROW(N2234) - 1 &gt; $P$1, IF(OFFSET(N2234,  1 - $P$1, 0) &lt;&gt; "", MMULT($AA$2:AA2($AA$2, 0, $P$1 - 1), E2234:E2234(E2234,1 - $P$1, 0)) / $O$3,""),"")</f>
        <v>#VALUE!</v>
      </c>
    </row>
    <row collapsed="false" customFormat="false" customHeight="true" hidden="false" ht="14.4" outlineLevel="0" r="2235">
      <c r="A2235" s="5" t="n">
        <v>39799</v>
      </c>
      <c r="B2235" s="1" t="n">
        <v>91.03</v>
      </c>
      <c r="C2235" s="1" t="n">
        <v>91.1</v>
      </c>
      <c r="D2235" s="1" t="n">
        <v>88.02</v>
      </c>
      <c r="E2235" s="1" t="n">
        <v>89.16</v>
      </c>
      <c r="F2235" s="1" t="n">
        <v>46209300</v>
      </c>
      <c r="G2235" s="1" t="n">
        <v>88.78</v>
      </c>
      <c r="I2235" s="0" t="n">
        <f aca="false">B2235-E2235</f>
        <v>1.87</v>
      </c>
      <c r="J2235" s="0" t="n">
        <f aca="false">C2235-D2235</f>
        <v>3.08</v>
      </c>
      <c r="L2235" s="11" t="e">
        <f aca="false">IF(ROW(E2235) - 1 &gt;= $L$1,MMULT($AA$1:AA1($AA$1, 0, $L$1 - 1),E2235:E2235(E2235,1 - $L$1, 0)) / $K$3,"")</f>
        <v>#VALUE!</v>
      </c>
      <c r="N2235" s="0" t="e">
        <f aca="false">IF(ROW(E2235) - 1 &gt;= $N$1,SUM(E2235:E2235(E2235,1 - $N$1, 0)) / $N$1,"")</f>
        <v>#VALUE!</v>
      </c>
      <c r="P2235" s="0" t="e">
        <f aca="false">IF(ROW(N2235) - 1 &gt; $P$1, IF(OFFSET(N2235,  1 - $P$1, 0) &lt;&gt; "", MMULT($AA$2:AA2($AA$2, 0, $P$1 - 1), E2235:E2235(E2235,1 - $P$1, 0)) / $O$3,""),"")</f>
        <v>#VALUE!</v>
      </c>
    </row>
    <row collapsed="false" customFormat="false" customHeight="true" hidden="false" ht="14.4" outlineLevel="0" r="2236">
      <c r="A2236" s="5" t="n">
        <v>39800</v>
      </c>
      <c r="B2236" s="1" t="n">
        <v>89.31</v>
      </c>
      <c r="C2236" s="1" t="n">
        <v>90.83</v>
      </c>
      <c r="D2236" s="1" t="n">
        <v>88.44</v>
      </c>
      <c r="E2236" s="1" t="n">
        <v>89.43</v>
      </c>
      <c r="F2236" s="1" t="n">
        <v>30622000</v>
      </c>
      <c r="G2236" s="1" t="n">
        <v>89.05</v>
      </c>
      <c r="I2236" s="0" t="n">
        <f aca="false">B2236-E2236</f>
        <v>-0.120000000000005</v>
      </c>
      <c r="J2236" s="0" t="n">
        <f aca="false">C2236-D2236</f>
        <v>2.39</v>
      </c>
      <c r="L2236" s="11" t="e">
        <f aca="false">IF(ROW(E2236) - 1 &gt;= $L$1,MMULT($AA$1:AA1($AA$1, 0, $L$1 - 1),E2236:E2236(E2236,1 - $L$1, 0)) / $K$3,"")</f>
        <v>#VALUE!</v>
      </c>
      <c r="N2236" s="0" t="e">
        <f aca="false">IF(ROW(E2236) - 1 &gt;= $N$1,SUM(E2236:E2236(E2236,1 - $N$1, 0)) / $N$1,"")</f>
        <v>#VALUE!</v>
      </c>
      <c r="P2236" s="0" t="e">
        <f aca="false">IF(ROW(N2236) - 1 &gt; $P$1, IF(OFFSET(N2236,  1 - $P$1, 0) &lt;&gt; "", MMULT($AA$2:AA2($AA$2, 0, $P$1 - 1), E2236:E2236(E2236,1 - $P$1, 0)) / $O$3,""),"")</f>
        <v>#VALUE!</v>
      </c>
    </row>
    <row collapsed="false" customFormat="false" customHeight="true" hidden="false" ht="14.4" outlineLevel="0" r="2237">
      <c r="A2237" s="5" t="n">
        <v>39801</v>
      </c>
      <c r="B2237" s="1" t="n">
        <v>89.94</v>
      </c>
      <c r="C2237" s="1" t="n">
        <v>90.94</v>
      </c>
      <c r="D2237" s="1" t="n">
        <v>88.8</v>
      </c>
      <c r="E2237" s="1" t="n">
        <v>90</v>
      </c>
      <c r="F2237" s="1" t="n">
        <v>28640000</v>
      </c>
      <c r="G2237" s="1" t="n">
        <v>89.62</v>
      </c>
      <c r="I2237" s="0" t="n">
        <f aca="false">B2237-E2237</f>
        <v>-0.0600000000000023</v>
      </c>
      <c r="J2237" s="0" t="n">
        <f aca="false">C2237-D2237</f>
        <v>2.14</v>
      </c>
      <c r="L2237" s="11" t="e">
        <f aca="false">IF(ROW(E2237) - 1 &gt;= $L$1,MMULT($AA$1:AA1($AA$1, 0, $L$1 - 1),E2237:E2237(E2237,1 - $L$1, 0)) / $K$3,"")</f>
        <v>#VALUE!</v>
      </c>
      <c r="N2237" s="0" t="e">
        <f aca="false">IF(ROW(E2237) - 1 &gt;= $N$1,SUM(E2237:E2237(E2237,1 - $N$1, 0)) / $N$1,"")</f>
        <v>#VALUE!</v>
      </c>
      <c r="P2237" s="0" t="e">
        <f aca="false">IF(ROW(N2237) - 1 &gt; $P$1, IF(OFFSET(N2237,  1 - $P$1, 0) &lt;&gt; "", MMULT($AA$2:AA2($AA$2, 0, $P$1 - 1), E2237:E2237(E2237,1 - $P$1, 0)) / $O$3,""),"")</f>
        <v>#VALUE!</v>
      </c>
    </row>
    <row collapsed="false" customFormat="false" customHeight="true" hidden="false" ht="14.4" outlineLevel="0" r="2238">
      <c r="A2238" s="5" t="n">
        <v>39804</v>
      </c>
      <c r="B2238" s="1" t="n">
        <v>90.02</v>
      </c>
      <c r="C2238" s="1" t="n">
        <v>90.03</v>
      </c>
      <c r="D2238" s="1" t="n">
        <v>84.69</v>
      </c>
      <c r="E2238" s="1" t="n">
        <v>85.74</v>
      </c>
      <c r="F2238" s="1" t="n">
        <v>30169300</v>
      </c>
      <c r="G2238" s="1" t="n">
        <v>85.37</v>
      </c>
      <c r="I2238" s="0" t="n">
        <f aca="false">B2238-E2238</f>
        <v>4.28</v>
      </c>
      <c r="J2238" s="0" t="n">
        <f aca="false">C2238-D2238</f>
        <v>5.34</v>
      </c>
      <c r="L2238" s="11" t="e">
        <f aca="false">IF(ROW(E2238) - 1 &gt;= $L$1,MMULT($AA$1:AA1($AA$1, 0, $L$1 - 1),E2238:E2238(E2238,1 - $L$1, 0)) / $K$3,"")</f>
        <v>#VALUE!</v>
      </c>
      <c r="N2238" s="0" t="e">
        <f aca="false">IF(ROW(E2238) - 1 &gt;= $N$1,SUM(E2238:E2238(E2238,1 - $N$1, 0)) / $N$1,"")</f>
        <v>#VALUE!</v>
      </c>
      <c r="P2238" s="0" t="e">
        <f aca="false">IF(ROW(N2238) - 1 &gt; $P$1, IF(OFFSET(N2238,  1 - $P$1, 0) &lt;&gt; "", MMULT($AA$2:AA2($AA$2, 0, $P$1 - 1), E2238:E2238(E2238,1 - $P$1, 0)) / $O$3,""),"")</f>
        <v>#VALUE!</v>
      </c>
    </row>
    <row collapsed="false" customFormat="false" customHeight="true" hidden="false" ht="14.4" outlineLevel="0" r="2239">
      <c r="A2239" s="5" t="n">
        <v>39805</v>
      </c>
      <c r="B2239" s="1" t="n">
        <v>86.87</v>
      </c>
      <c r="C2239" s="1" t="n">
        <v>87.87</v>
      </c>
      <c r="D2239" s="1" t="n">
        <v>85.9</v>
      </c>
      <c r="E2239" s="1" t="n">
        <v>86.38</v>
      </c>
      <c r="F2239" s="1" t="n">
        <v>22679700</v>
      </c>
      <c r="G2239" s="1" t="n">
        <v>86.01</v>
      </c>
      <c r="I2239" s="0" t="n">
        <f aca="false">B2239-E2239</f>
        <v>0.490000000000009</v>
      </c>
      <c r="J2239" s="0" t="n">
        <f aca="false">C2239-D2239</f>
        <v>1.97</v>
      </c>
      <c r="L2239" s="11" t="e">
        <f aca="false">IF(ROW(E2239) - 1 &gt;= $L$1,MMULT($AA$1:AA1($AA$1, 0, $L$1 - 1),E2239:E2239(E2239,1 - $L$1, 0)) / $K$3,"")</f>
        <v>#VALUE!</v>
      </c>
      <c r="N2239" s="0" t="e">
        <f aca="false">IF(ROW(E2239) - 1 &gt;= $N$1,SUM(E2239:E2239(E2239,1 - $N$1, 0)) / $N$1,"")</f>
        <v>#VALUE!</v>
      </c>
      <c r="P2239" s="0" t="e">
        <f aca="false">IF(ROW(N2239) - 1 &gt; $P$1, IF(OFFSET(N2239,  1 - $P$1, 0) &lt;&gt; "", MMULT($AA$2:AA2($AA$2, 0, $P$1 - 1), E2239:E2239(E2239,1 - $P$1, 0)) / $O$3,""),"")</f>
        <v>#VALUE!</v>
      </c>
    </row>
    <row collapsed="false" customFormat="false" customHeight="true" hidden="false" ht="14.4" outlineLevel="0" r="2240">
      <c r="A2240" s="5" t="n">
        <v>39806</v>
      </c>
      <c r="B2240" s="1" t="n">
        <v>86.14</v>
      </c>
      <c r="C2240" s="1" t="n">
        <v>86.25</v>
      </c>
      <c r="D2240" s="1" t="n">
        <v>84.55</v>
      </c>
      <c r="E2240" s="1" t="n">
        <v>85.04</v>
      </c>
      <c r="F2240" s="1" t="n">
        <v>9690500</v>
      </c>
      <c r="G2240" s="1" t="n">
        <v>84.68</v>
      </c>
      <c r="I2240" s="0" t="n">
        <f aca="false">B2240-E2240</f>
        <v>1.09999999999999</v>
      </c>
      <c r="J2240" s="0" t="n">
        <f aca="false">C2240-D2240</f>
        <v>1.7</v>
      </c>
      <c r="L2240" s="11" t="e">
        <f aca="false">IF(ROW(E2240) - 1 &gt;= $L$1,MMULT($AA$1:AA1($AA$1, 0, $L$1 - 1),E2240:E2240(E2240,1 - $L$1, 0)) / $K$3,"")</f>
        <v>#VALUE!</v>
      </c>
      <c r="N2240" s="0" t="e">
        <f aca="false">IF(ROW(E2240) - 1 &gt;= $N$1,SUM(E2240:E2240(E2240,1 - $N$1, 0)) / $N$1,"")</f>
        <v>#VALUE!</v>
      </c>
      <c r="P2240" s="0" t="e">
        <f aca="false">IF(ROW(N2240) - 1 &gt; $P$1, IF(OFFSET(N2240,  1 - $P$1, 0) &lt;&gt; "", MMULT($AA$2:AA2($AA$2, 0, $P$1 - 1), E2240:E2240(E2240,1 - $P$1, 0)) / $O$3,""),"")</f>
        <v>#VALUE!</v>
      </c>
    </row>
    <row collapsed="false" customFormat="false" customHeight="true" hidden="false" ht="14.4" outlineLevel="0" r="2241">
      <c r="A2241" s="5" t="n">
        <v>39808</v>
      </c>
      <c r="B2241" s="1" t="n">
        <v>86.64</v>
      </c>
      <c r="C2241" s="1" t="n">
        <v>87.42</v>
      </c>
      <c r="D2241" s="1" t="n">
        <v>85.24</v>
      </c>
      <c r="E2241" s="1" t="n">
        <v>85.81</v>
      </c>
      <c r="F2241" s="1" t="n">
        <v>11011600</v>
      </c>
      <c r="G2241" s="1" t="n">
        <v>85.44</v>
      </c>
      <c r="I2241" s="0" t="n">
        <f aca="false">B2241-E2241</f>
        <v>0.829999999999998</v>
      </c>
      <c r="J2241" s="0" t="n">
        <f aca="false">C2241-D2241</f>
        <v>2.18000000000001</v>
      </c>
      <c r="L2241" s="11" t="e">
        <f aca="false">IF(ROW(E2241) - 1 &gt;= $L$1,MMULT($AA$1:AA1($AA$1, 0, $L$1 - 1),E2241:E2241(E2241,1 - $L$1, 0)) / $K$3,"")</f>
        <v>#VALUE!</v>
      </c>
      <c r="N2241" s="0" t="e">
        <f aca="false">IF(ROW(E2241) - 1 &gt;= $N$1,SUM(E2241:E2241(E2241,1 - $N$1, 0)) / $N$1,"")</f>
        <v>#VALUE!</v>
      </c>
      <c r="P2241" s="0" t="e">
        <f aca="false">IF(ROW(N2241) - 1 &gt; $P$1, IF(OFFSET(N2241,  1 - $P$1, 0) &lt;&gt; "", MMULT($AA$2:AA2($AA$2, 0, $P$1 - 1), E2241:E2241(E2241,1 - $P$1, 0)) / $O$3,""),"")</f>
        <v>#VALUE!</v>
      </c>
    </row>
    <row collapsed="false" customFormat="false" customHeight="true" hidden="false" ht="14.4" outlineLevel="0" r="2242">
      <c r="A2242" s="5" t="n">
        <v>39811</v>
      </c>
      <c r="B2242" s="1" t="n">
        <v>86.52</v>
      </c>
      <c r="C2242" s="1" t="n">
        <v>87.62</v>
      </c>
      <c r="D2242" s="1" t="n">
        <v>85.07</v>
      </c>
      <c r="E2242" s="1" t="n">
        <v>86.61</v>
      </c>
      <c r="F2242" s="1" t="n">
        <v>24500000</v>
      </c>
      <c r="G2242" s="1" t="n">
        <v>86.24</v>
      </c>
      <c r="I2242" s="0" t="n">
        <f aca="false">B2242-E2242</f>
        <v>-0.0900000000000034</v>
      </c>
      <c r="J2242" s="0" t="n">
        <f aca="false">C2242-D2242</f>
        <v>2.55000000000001</v>
      </c>
      <c r="L2242" s="11" t="e">
        <f aca="false">IF(ROW(E2242) - 1 &gt;= $L$1,MMULT($AA$1:AA1($AA$1, 0, $L$1 - 1),E2242:E2242(E2242,1 - $L$1, 0)) / $K$3,"")</f>
        <v>#VALUE!</v>
      </c>
      <c r="N2242" s="0" t="e">
        <f aca="false">IF(ROW(E2242) - 1 &gt;= $N$1,SUM(E2242:E2242(E2242,1 - $N$1, 0)) / $N$1,"")</f>
        <v>#VALUE!</v>
      </c>
      <c r="P2242" s="0" t="e">
        <f aca="false">IF(ROW(N2242) - 1 &gt; $P$1, IF(OFFSET(N2242,  1 - $P$1, 0) &lt;&gt; "", MMULT($AA$2:AA2($AA$2, 0, $P$1 - 1), E2242:E2242(E2242,1 - $P$1, 0)) / $O$3,""),"")</f>
        <v>#VALUE!</v>
      </c>
    </row>
    <row collapsed="false" customFormat="false" customHeight="true" hidden="false" ht="14.4" outlineLevel="0" r="2243">
      <c r="A2243" s="5" t="n">
        <v>39812</v>
      </c>
      <c r="B2243" s="1" t="n">
        <v>87.42</v>
      </c>
      <c r="C2243" s="1" t="n">
        <v>88.05</v>
      </c>
      <c r="D2243" s="1" t="n">
        <v>84.72</v>
      </c>
      <c r="E2243" s="1" t="n">
        <v>86.29</v>
      </c>
      <c r="F2243" s="1" t="n">
        <v>34557200</v>
      </c>
      <c r="G2243" s="1" t="n">
        <v>85.92</v>
      </c>
      <c r="I2243" s="0" t="n">
        <f aca="false">B2243-E2243</f>
        <v>1.13</v>
      </c>
      <c r="J2243" s="0" t="n">
        <f aca="false">C2243-D2243</f>
        <v>3.33</v>
      </c>
      <c r="L2243" s="11" t="e">
        <f aca="false">IF(ROW(E2243) - 1 &gt;= $L$1,MMULT($AA$1:AA1($AA$1, 0, $L$1 - 1),E2243:E2243(E2243,1 - $L$1, 0)) / $K$3,"")</f>
        <v>#VALUE!</v>
      </c>
      <c r="N2243" s="0" t="e">
        <f aca="false">IF(ROW(E2243) - 1 &gt;= $N$1,SUM(E2243:E2243(E2243,1 - $N$1, 0)) / $N$1,"")</f>
        <v>#VALUE!</v>
      </c>
      <c r="P2243" s="0" t="e">
        <f aca="false">IF(ROW(N2243) - 1 &gt; $P$1, IF(OFFSET(N2243,  1 - $P$1, 0) &lt;&gt; "", MMULT($AA$2:AA2($AA$2, 0, $P$1 - 1), E2243:E2243(E2243,1 - $P$1, 0)) / $O$3,""),"")</f>
        <v>#VALUE!</v>
      </c>
    </row>
    <row collapsed="false" customFormat="false" customHeight="true" hidden="false" ht="14.4" outlineLevel="0" r="2244">
      <c r="A2244" s="5" t="n">
        <v>39813</v>
      </c>
      <c r="B2244" s="1" t="n">
        <v>85.97</v>
      </c>
      <c r="C2244" s="1" t="n">
        <v>87.74</v>
      </c>
      <c r="D2244" s="1" t="n">
        <v>85.34</v>
      </c>
      <c r="E2244" s="1" t="n">
        <v>85.35</v>
      </c>
      <c r="F2244" s="1" t="n">
        <v>21697900</v>
      </c>
      <c r="G2244" s="1" t="n">
        <v>84.99</v>
      </c>
      <c r="I2244" s="0" t="n">
        <f aca="false">B2244-E2244</f>
        <v>0.620000000000005</v>
      </c>
      <c r="J2244" s="0" t="n">
        <f aca="false">C2244-D2244</f>
        <v>2.39999999999999</v>
      </c>
      <c r="L2244" s="11" t="e">
        <f aca="false">IF(ROW(E2244) - 1 &gt;= $L$1,MMULT($AA$1:AA1($AA$1, 0, $L$1 - 1),E2244:E2244(E2244,1 - $L$1, 0)) / $K$3,"")</f>
        <v>#VALUE!</v>
      </c>
      <c r="N2244" s="0" t="e">
        <f aca="false">IF(ROW(E2244) - 1 &gt;= $N$1,SUM(E2244:E2244(E2244,1 - $N$1, 0)) / $N$1,"")</f>
        <v>#VALUE!</v>
      </c>
      <c r="P2244" s="0" t="e">
        <f aca="false">IF(ROW(N2244) - 1 &gt; $P$1, IF(OFFSET(N2244,  1 - $P$1, 0) &lt;&gt; "", MMULT($AA$2:AA2($AA$2, 0, $P$1 - 1), E2244:E2244(E2244,1 - $P$1, 0)) / $O$3,""),"")</f>
        <v>#VALUE!</v>
      </c>
    </row>
    <row collapsed="false" customFormat="false" customHeight="true" hidden="false" ht="14.4" outlineLevel="0" r="2245">
      <c r="A2245" s="5" t="n">
        <v>39815</v>
      </c>
      <c r="B2245" s="1" t="n">
        <v>85.88</v>
      </c>
      <c r="C2245" s="1" t="n">
        <v>91.04</v>
      </c>
      <c r="D2245" s="1" t="n">
        <v>85.16</v>
      </c>
      <c r="E2245" s="1" t="n">
        <v>90.75</v>
      </c>
      <c r="F2245" s="1" t="n">
        <v>26643400</v>
      </c>
      <c r="G2245" s="1" t="n">
        <v>90.36</v>
      </c>
      <c r="I2245" s="0" t="n">
        <f aca="false">B2245-E2245</f>
        <v>-4.87</v>
      </c>
      <c r="J2245" s="0" t="n">
        <f aca="false">C2245-D2245</f>
        <v>5.88000000000001</v>
      </c>
      <c r="L2245" s="11" t="e">
        <f aca="false">IF(ROW(E2245) - 1 &gt;= $L$1,MMULT($AA$1:AA1($AA$1, 0, $L$1 - 1),E2245:E2245(E2245,1 - $L$1, 0)) / $K$3,"")</f>
        <v>#VALUE!</v>
      </c>
      <c r="N2245" s="0" t="e">
        <f aca="false">IF(ROW(E2245) - 1 &gt;= $N$1,SUM(E2245:E2245(E2245,1 - $N$1, 0)) / $N$1,"")</f>
        <v>#VALUE!</v>
      </c>
      <c r="P2245" s="0" t="e">
        <f aca="false">IF(ROW(N2245) - 1 &gt; $P$1, IF(OFFSET(N2245,  1 - $P$1, 0) &lt;&gt; "", MMULT($AA$2:AA2($AA$2, 0, $P$1 - 1), E2245:E2245(E2245,1 - $P$1, 0)) / $O$3,""),"")</f>
        <v>#VALUE!</v>
      </c>
    </row>
    <row collapsed="false" customFormat="false" customHeight="true" hidden="false" ht="14.4" outlineLevel="0" r="2246">
      <c r="A2246" s="5" t="n">
        <v>39818</v>
      </c>
      <c r="B2246" s="1" t="n">
        <v>93.17</v>
      </c>
      <c r="C2246" s="1" t="n">
        <v>96.18</v>
      </c>
      <c r="D2246" s="1" t="n">
        <v>92.71</v>
      </c>
      <c r="E2246" s="1" t="n">
        <v>94.58</v>
      </c>
      <c r="F2246" s="1" t="n">
        <v>42200300</v>
      </c>
      <c r="G2246" s="1" t="n">
        <v>94.18</v>
      </c>
      <c r="I2246" s="0" t="n">
        <f aca="false">B2246-E2246</f>
        <v>-1.41</v>
      </c>
      <c r="J2246" s="0" t="n">
        <f aca="false">C2246-D2246</f>
        <v>3.47000000000001</v>
      </c>
      <c r="L2246" s="11" t="e">
        <f aca="false">IF(ROW(E2246) - 1 &gt;= $L$1,MMULT($AA$1:AA1($AA$1, 0, $L$1 - 1),E2246:E2246(E2246,1 - $L$1, 0)) / $K$3,"")</f>
        <v>#VALUE!</v>
      </c>
      <c r="N2246" s="0" t="e">
        <f aca="false">IF(ROW(E2246) - 1 &gt;= $N$1,SUM(E2246:E2246(E2246,1 - $N$1, 0)) / $N$1,"")</f>
        <v>#VALUE!</v>
      </c>
      <c r="P2246" s="0" t="e">
        <f aca="false">IF(ROW(N2246) - 1 &gt; $P$1, IF(OFFSET(N2246,  1 - $P$1, 0) &lt;&gt; "", MMULT($AA$2:AA2($AA$2, 0, $P$1 - 1), E2246:E2246(E2246,1 - $P$1, 0)) / $O$3,""),"")</f>
        <v>#VALUE!</v>
      </c>
    </row>
    <row collapsed="false" customFormat="false" customHeight="true" hidden="false" ht="14.4" outlineLevel="0" r="2247">
      <c r="A2247" s="5" t="n">
        <v>39819</v>
      </c>
      <c r="B2247" s="1" t="n">
        <v>95.95</v>
      </c>
      <c r="C2247" s="1" t="n">
        <v>97.17</v>
      </c>
      <c r="D2247" s="1" t="n">
        <v>92.39</v>
      </c>
      <c r="E2247" s="1" t="n">
        <v>93.02</v>
      </c>
      <c r="F2247" s="1" t="n">
        <v>46046800</v>
      </c>
      <c r="G2247" s="1" t="n">
        <v>92.62</v>
      </c>
      <c r="I2247" s="0" t="n">
        <f aca="false">B2247-E2247</f>
        <v>2.93000000000001</v>
      </c>
      <c r="J2247" s="0" t="n">
        <f aca="false">C2247-D2247</f>
        <v>4.78</v>
      </c>
      <c r="L2247" s="11" t="e">
        <f aca="false">IF(ROW(E2247) - 1 &gt;= $L$1,MMULT($AA$1:AA1($AA$1, 0, $L$1 - 1),E2247:E2247(E2247,1 - $L$1, 0)) / $K$3,"")</f>
        <v>#VALUE!</v>
      </c>
      <c r="N2247" s="0" t="e">
        <f aca="false">IF(ROW(E2247) - 1 &gt;= $N$1,SUM(E2247:E2247(E2247,1 - $N$1, 0)) / $N$1,"")</f>
        <v>#VALUE!</v>
      </c>
      <c r="P2247" s="0" t="e">
        <f aca="false">IF(ROW(N2247) - 1 &gt; $P$1, IF(OFFSET(N2247,  1 - $P$1, 0) &lt;&gt; "", MMULT($AA$2:AA2($AA$2, 0, $P$1 - 1), E2247:E2247(E2247,1 - $P$1, 0)) / $O$3,""),"")</f>
        <v>#VALUE!</v>
      </c>
    </row>
    <row collapsed="false" customFormat="false" customHeight="true" hidden="false" ht="14.4" outlineLevel="0" r="2248">
      <c r="A2248" s="5" t="n">
        <v>39820</v>
      </c>
      <c r="B2248" s="1" t="n">
        <v>91.81</v>
      </c>
      <c r="C2248" s="1" t="n">
        <v>92.5</v>
      </c>
      <c r="D2248" s="1" t="n">
        <v>90.26</v>
      </c>
      <c r="E2248" s="1" t="n">
        <v>91.01</v>
      </c>
      <c r="F2248" s="1" t="n">
        <v>26894600</v>
      </c>
      <c r="G2248" s="1" t="n">
        <v>90.62</v>
      </c>
      <c r="I2248" s="0" t="n">
        <f aca="false">B2248-E2248</f>
        <v>0.799999999999997</v>
      </c>
      <c r="J2248" s="0" t="n">
        <f aca="false">C2248-D2248</f>
        <v>2.23999999999999</v>
      </c>
      <c r="L2248" s="11" t="e">
        <f aca="false">IF(ROW(E2248) - 1 &gt;= $L$1,MMULT($AA$1:AA1($AA$1, 0, $L$1 - 1),E2248:E2248(E2248,1 - $L$1, 0)) / $K$3,"")</f>
        <v>#VALUE!</v>
      </c>
      <c r="N2248" s="0" t="e">
        <f aca="false">IF(ROW(E2248) - 1 &gt;= $N$1,SUM(E2248:E2248(E2248,1 - $N$1, 0)) / $N$1,"")</f>
        <v>#VALUE!</v>
      </c>
      <c r="P2248" s="0" t="e">
        <f aca="false">IF(ROW(N2248) - 1 &gt; $P$1, IF(OFFSET(N2248,  1 - $P$1, 0) &lt;&gt; "", MMULT($AA$2:AA2($AA$2, 0, $P$1 - 1), E2248:E2248(E2248,1 - $P$1, 0)) / $O$3,""),"")</f>
        <v>#VALUE!</v>
      </c>
    </row>
    <row collapsed="false" customFormat="false" customHeight="true" hidden="false" ht="14.4" outlineLevel="0" r="2249">
      <c r="A2249" s="5" t="n">
        <v>39821</v>
      </c>
      <c r="B2249" s="1" t="n">
        <v>90.43</v>
      </c>
      <c r="C2249" s="1" t="n">
        <v>93.15</v>
      </c>
      <c r="D2249" s="1" t="n">
        <v>90.04</v>
      </c>
      <c r="E2249" s="1" t="n">
        <v>92.7</v>
      </c>
      <c r="F2249" s="1" t="n">
        <v>23912000</v>
      </c>
      <c r="G2249" s="1" t="n">
        <v>92.3</v>
      </c>
      <c r="I2249" s="0" t="n">
        <f aca="false">B2249-E2249</f>
        <v>-2.27</v>
      </c>
      <c r="J2249" s="0" t="n">
        <f aca="false">C2249-D2249</f>
        <v>3.11</v>
      </c>
      <c r="L2249" s="11" t="e">
        <f aca="false">IF(ROW(E2249) - 1 &gt;= $L$1,MMULT($AA$1:AA1($AA$1, 0, $L$1 - 1),E2249:E2249(E2249,1 - $L$1, 0)) / $K$3,"")</f>
        <v>#VALUE!</v>
      </c>
      <c r="N2249" s="0" t="e">
        <f aca="false">IF(ROW(E2249) - 1 &gt;= $N$1,SUM(E2249:E2249(E2249,1 - $N$1, 0)) / $N$1,"")</f>
        <v>#VALUE!</v>
      </c>
      <c r="P2249" s="0" t="e">
        <f aca="false">IF(ROW(N2249) - 1 &gt; $P$1, IF(OFFSET(N2249,  1 - $P$1, 0) &lt;&gt; "", MMULT($AA$2:AA2($AA$2, 0, $P$1 - 1), E2249:E2249(E2249,1 - $P$1, 0)) / $O$3,""),"")</f>
        <v>#VALUE!</v>
      </c>
    </row>
    <row collapsed="false" customFormat="false" customHeight="true" hidden="false" ht="14.4" outlineLevel="0" r="2250">
      <c r="A2250" s="5" t="n">
        <v>39822</v>
      </c>
      <c r="B2250" s="1" t="n">
        <v>93.21</v>
      </c>
      <c r="C2250" s="1" t="n">
        <v>93.38</v>
      </c>
      <c r="D2250" s="1" t="n">
        <v>90.14</v>
      </c>
      <c r="E2250" s="1" t="n">
        <v>90.58</v>
      </c>
      <c r="F2250" s="1" t="n">
        <v>19530200</v>
      </c>
      <c r="G2250" s="1" t="n">
        <v>90.19</v>
      </c>
      <c r="I2250" s="0" t="n">
        <f aca="false">B2250-E2250</f>
        <v>2.63</v>
      </c>
      <c r="J2250" s="0" t="n">
        <f aca="false">C2250-D2250</f>
        <v>3.23999999999999</v>
      </c>
      <c r="L2250" s="11" t="e">
        <f aca="false">IF(ROW(E2250) - 1 &gt;= $L$1,MMULT($AA$1:AA1($AA$1, 0, $L$1 - 1),E2250:E2250(E2250,1 - $L$1, 0)) / $K$3,"")</f>
        <v>#VALUE!</v>
      </c>
      <c r="N2250" s="0" t="e">
        <f aca="false">IF(ROW(E2250) - 1 &gt;= $N$1,SUM(E2250:E2250(E2250,1 - $N$1, 0)) / $N$1,"")</f>
        <v>#VALUE!</v>
      </c>
      <c r="P2250" s="0" t="e">
        <f aca="false">IF(ROW(N2250) - 1 &gt; $P$1, IF(OFFSET(N2250,  1 - $P$1, 0) &lt;&gt; "", MMULT($AA$2:AA2($AA$2, 0, $P$1 - 1), E2250:E2250(E2250,1 - $P$1, 0)) / $O$3,""),"")</f>
        <v>#VALUE!</v>
      </c>
    </row>
    <row collapsed="false" customFormat="false" customHeight="true" hidden="false" ht="14.4" outlineLevel="0" r="2251">
      <c r="A2251" s="5" t="n">
        <v>39825</v>
      </c>
      <c r="B2251" s="1" t="n">
        <v>90.46</v>
      </c>
      <c r="C2251" s="1" t="n">
        <v>90.99</v>
      </c>
      <c r="D2251" s="1" t="n">
        <v>87.55</v>
      </c>
      <c r="E2251" s="1" t="n">
        <v>88.66</v>
      </c>
      <c r="F2251" s="1" t="n">
        <v>22061300</v>
      </c>
      <c r="G2251" s="1" t="n">
        <v>88.28</v>
      </c>
      <c r="I2251" s="0" t="n">
        <f aca="false">B2251-E2251</f>
        <v>1.8</v>
      </c>
      <c r="J2251" s="0" t="n">
        <f aca="false">C2251-D2251</f>
        <v>3.44</v>
      </c>
      <c r="L2251" s="11" t="e">
        <f aca="false">IF(ROW(E2251) - 1 &gt;= $L$1,MMULT($AA$1:AA1($AA$1, 0, $L$1 - 1),E2251:E2251(E2251,1 - $L$1, 0)) / $K$3,"")</f>
        <v>#VALUE!</v>
      </c>
      <c r="N2251" s="0" t="e">
        <f aca="false">IF(ROW(E2251) - 1 &gt;= $N$1,SUM(E2251:E2251(E2251,1 - $N$1, 0)) / $N$1,"")</f>
        <v>#VALUE!</v>
      </c>
      <c r="P2251" s="0" t="e">
        <f aca="false">IF(ROW(N2251) - 1 &gt; $P$1, IF(OFFSET(N2251,  1 - $P$1, 0) &lt;&gt; "", MMULT($AA$2:AA2($AA$2, 0, $P$1 - 1), E2251:E2251(E2251,1 - $P$1, 0)) / $O$3,""),"")</f>
        <v>#VALUE!</v>
      </c>
    </row>
    <row collapsed="false" customFormat="false" customHeight="true" hidden="false" ht="14.4" outlineLevel="0" r="2252">
      <c r="A2252" s="5" t="n">
        <v>39826</v>
      </c>
      <c r="B2252" s="1" t="n">
        <v>88.24</v>
      </c>
      <c r="C2252" s="1" t="n">
        <v>89.74</v>
      </c>
      <c r="D2252" s="1" t="n">
        <v>86.35</v>
      </c>
      <c r="E2252" s="1" t="n">
        <v>87.71</v>
      </c>
      <c r="F2252" s="1" t="n">
        <v>28514200</v>
      </c>
      <c r="G2252" s="1" t="n">
        <v>87.34</v>
      </c>
      <c r="I2252" s="0" t="n">
        <f aca="false">B2252-E2252</f>
        <v>0.530000000000001</v>
      </c>
      <c r="J2252" s="0" t="n">
        <f aca="false">C2252-D2252</f>
        <v>3.39</v>
      </c>
      <c r="L2252" s="11" t="e">
        <f aca="false">IF(ROW(E2252) - 1 &gt;= $L$1,MMULT($AA$1:AA1($AA$1, 0, $L$1 - 1),E2252:E2252(E2252,1 - $L$1, 0)) / $K$3,"")</f>
        <v>#VALUE!</v>
      </c>
      <c r="N2252" s="0" t="e">
        <f aca="false">IF(ROW(E2252) - 1 &gt;= $N$1,SUM(E2252:E2252(E2252,1 - $N$1, 0)) / $N$1,"")</f>
        <v>#VALUE!</v>
      </c>
      <c r="P2252" s="0" t="e">
        <f aca="false">IF(ROW(N2252) - 1 &gt; $P$1, IF(OFFSET(N2252,  1 - $P$1, 0) &lt;&gt; "", MMULT($AA$2:AA2($AA$2, 0, $P$1 - 1), E2252:E2252(E2252,1 - $P$1, 0)) / $O$3,""),"")</f>
        <v>#VALUE!</v>
      </c>
    </row>
    <row collapsed="false" customFormat="false" customHeight="true" hidden="false" ht="14.4" outlineLevel="0" r="2253">
      <c r="A2253" s="5" t="n">
        <v>39827</v>
      </c>
      <c r="B2253" s="1" t="n">
        <v>86.24</v>
      </c>
      <c r="C2253" s="1" t="n">
        <v>87.25</v>
      </c>
      <c r="D2253" s="1" t="n">
        <v>84.72</v>
      </c>
      <c r="E2253" s="1" t="n">
        <v>85.33</v>
      </c>
      <c r="F2253" s="1" t="n">
        <v>36488000</v>
      </c>
      <c r="G2253" s="1" t="n">
        <v>84.97</v>
      </c>
      <c r="I2253" s="0" t="n">
        <f aca="false">B2253-E2253</f>
        <v>0.909999999999997</v>
      </c>
      <c r="J2253" s="0" t="n">
        <f aca="false">C2253-D2253</f>
        <v>2.53</v>
      </c>
      <c r="L2253" s="11" t="e">
        <f aca="false">IF(ROW(E2253) - 1 &gt;= $L$1,MMULT($AA$1:AA1($AA$1, 0, $L$1 - 1),E2253:E2253(E2253,1 - $L$1, 0)) / $K$3,"")</f>
        <v>#VALUE!</v>
      </c>
      <c r="N2253" s="0" t="e">
        <f aca="false">IF(ROW(E2253) - 1 &gt;= $N$1,SUM(E2253:E2253(E2253,1 - $N$1, 0)) / $N$1,"")</f>
        <v>#VALUE!</v>
      </c>
      <c r="P2253" s="0" t="e">
        <f aca="false">IF(ROW(N2253) - 1 &gt; $P$1, IF(OFFSET(N2253,  1 - $P$1, 0) &lt;&gt; "", MMULT($AA$2:AA2($AA$2, 0, $P$1 - 1), E2253:E2253(E2253,1 - $P$1, 0)) / $O$3,""),"")</f>
        <v>#VALUE!</v>
      </c>
    </row>
    <row collapsed="false" customFormat="false" customHeight="true" hidden="false" ht="14.4" outlineLevel="0" r="2254">
      <c r="A2254" s="5" t="n">
        <v>39828</v>
      </c>
      <c r="B2254" s="1" t="n">
        <v>80.57</v>
      </c>
      <c r="C2254" s="1" t="n">
        <v>84.12</v>
      </c>
      <c r="D2254" s="1" t="n">
        <v>80.05</v>
      </c>
      <c r="E2254" s="1" t="n">
        <v>83.38</v>
      </c>
      <c r="F2254" s="1" t="n">
        <v>65415500</v>
      </c>
      <c r="G2254" s="1" t="n">
        <v>83.02</v>
      </c>
      <c r="I2254" s="0" t="n">
        <f aca="false">B2254-E2254</f>
        <v>-2.81</v>
      </c>
      <c r="J2254" s="0" t="n">
        <f aca="false">C2254-D2254</f>
        <v>4.07000000000001</v>
      </c>
      <c r="L2254" s="11" t="e">
        <f aca="false">IF(ROW(E2254) - 1 &gt;= $L$1,MMULT($AA$1:AA1($AA$1, 0, $L$1 - 1),E2254:E2254(E2254,1 - $L$1, 0)) / $K$3,"")</f>
        <v>#VALUE!</v>
      </c>
      <c r="N2254" s="0" t="e">
        <f aca="false">IF(ROW(E2254) - 1 &gt;= $N$1,SUM(E2254:E2254(E2254,1 - $N$1, 0)) / $N$1,"")</f>
        <v>#VALUE!</v>
      </c>
      <c r="P2254" s="0" t="e">
        <f aca="false">IF(ROW(N2254) - 1 &gt; $P$1, IF(OFFSET(N2254,  1 - $P$1, 0) &lt;&gt; "", MMULT($AA$2:AA2($AA$2, 0, $P$1 - 1), E2254:E2254(E2254,1 - $P$1, 0)) / $O$3,""),"")</f>
        <v>#VALUE!</v>
      </c>
    </row>
    <row collapsed="false" customFormat="false" customHeight="true" hidden="false" ht="14.4" outlineLevel="0" r="2255">
      <c r="A2255" s="5" t="n">
        <v>39829</v>
      </c>
      <c r="B2255" s="1" t="n">
        <v>84.3</v>
      </c>
      <c r="C2255" s="1" t="n">
        <v>84.38</v>
      </c>
      <c r="D2255" s="1" t="n">
        <v>80.4</v>
      </c>
      <c r="E2255" s="1" t="n">
        <v>82.33</v>
      </c>
      <c r="F2255" s="1" t="n">
        <v>37415200</v>
      </c>
      <c r="G2255" s="1" t="n">
        <v>81.98</v>
      </c>
      <c r="I2255" s="0" t="n">
        <f aca="false">B2255-E2255</f>
        <v>1.97</v>
      </c>
      <c r="J2255" s="0" t="n">
        <f aca="false">C2255-D2255</f>
        <v>3.97999999999999</v>
      </c>
      <c r="L2255" s="11" t="e">
        <f aca="false">IF(ROW(E2255) - 1 &gt;= $L$1,MMULT($AA$1:AA1($AA$1, 0, $L$1 - 1),E2255:E2255(E2255,1 - $L$1, 0)) / $K$3,"")</f>
        <v>#VALUE!</v>
      </c>
      <c r="N2255" s="0" t="e">
        <f aca="false">IF(ROW(E2255) - 1 &gt;= $N$1,SUM(E2255:E2255(E2255,1 - $N$1, 0)) / $N$1,"")</f>
        <v>#VALUE!</v>
      </c>
      <c r="P2255" s="0" t="e">
        <f aca="false">IF(ROW(N2255) - 1 &gt; $P$1, IF(OFFSET(N2255,  1 - $P$1, 0) &lt;&gt; "", MMULT($AA$2:AA2($AA$2, 0, $P$1 - 1), E2255:E2255(E2255,1 - $P$1, 0)) / $O$3,""),"")</f>
        <v>#VALUE!</v>
      </c>
    </row>
    <row collapsed="false" customFormat="false" customHeight="true" hidden="false" ht="14.4" outlineLevel="0" r="2256">
      <c r="A2256" s="5" t="n">
        <v>39833</v>
      </c>
      <c r="B2256" s="1" t="n">
        <v>81.93</v>
      </c>
      <c r="C2256" s="1" t="n">
        <v>82</v>
      </c>
      <c r="D2256" s="1" t="n">
        <v>78.2</v>
      </c>
      <c r="E2256" s="1" t="n">
        <v>78.2</v>
      </c>
      <c r="F2256" s="1" t="n">
        <v>32854100</v>
      </c>
      <c r="G2256" s="1" t="n">
        <v>77.87</v>
      </c>
      <c r="I2256" s="0" t="n">
        <f aca="false">B2256-E2256</f>
        <v>3.73</v>
      </c>
      <c r="J2256" s="0" t="n">
        <f aca="false">C2256-D2256</f>
        <v>3.8</v>
      </c>
      <c r="L2256" s="11" t="e">
        <f aca="false">IF(ROW(E2256) - 1 &gt;= $L$1,MMULT($AA$1:AA1($AA$1, 0, $L$1 - 1),E2256:E2256(E2256,1 - $L$1, 0)) / $K$3,"")</f>
        <v>#VALUE!</v>
      </c>
      <c r="N2256" s="0" t="e">
        <f aca="false">IF(ROW(E2256) - 1 &gt;= $N$1,SUM(E2256:E2256(E2256,1 - $N$1, 0)) / $N$1,"")</f>
        <v>#VALUE!</v>
      </c>
      <c r="P2256" s="0" t="e">
        <f aca="false">IF(ROW(N2256) - 1 &gt; $P$1, IF(OFFSET(N2256,  1 - $P$1, 0) &lt;&gt; "", MMULT($AA$2:AA2($AA$2, 0, $P$1 - 1), E2256:E2256(E2256,1 - $P$1, 0)) / $O$3,""),"")</f>
        <v>#VALUE!</v>
      </c>
    </row>
    <row collapsed="false" customFormat="false" customHeight="true" hidden="false" ht="14.4" outlineLevel="0" r="2257">
      <c r="A2257" s="5" t="n">
        <v>39834</v>
      </c>
      <c r="B2257" s="1" t="n">
        <v>79.39</v>
      </c>
      <c r="C2257" s="1" t="n">
        <v>82.88</v>
      </c>
      <c r="D2257" s="1" t="n">
        <v>79.31</v>
      </c>
      <c r="E2257" s="1" t="n">
        <v>82.83</v>
      </c>
      <c r="F2257" s="1" t="n">
        <v>38902500</v>
      </c>
      <c r="G2257" s="1" t="n">
        <v>82.48</v>
      </c>
      <c r="I2257" s="0" t="n">
        <f aca="false">B2257-E2257</f>
        <v>-3.44</v>
      </c>
      <c r="J2257" s="0" t="n">
        <f aca="false">C2257-D2257</f>
        <v>3.56999999999999</v>
      </c>
      <c r="L2257" s="11" t="e">
        <f aca="false">IF(ROW(E2257) - 1 &gt;= $L$1,MMULT($AA$1:AA1($AA$1, 0, $L$1 - 1),E2257:E2257(E2257,1 - $L$1, 0)) / $K$3,"")</f>
        <v>#VALUE!</v>
      </c>
      <c r="N2257" s="0" t="e">
        <f aca="false">IF(ROW(E2257) - 1 &gt;= $N$1,SUM(E2257:E2257(E2257,1 - $N$1, 0)) / $N$1,"")</f>
        <v>#VALUE!</v>
      </c>
      <c r="P2257" s="0" t="e">
        <f aca="false">IF(ROW(N2257) - 1 &gt; $P$1, IF(OFFSET(N2257,  1 - $P$1, 0) &lt;&gt; "", MMULT($AA$2:AA2($AA$2, 0, $P$1 - 1), E2257:E2257(E2257,1 - $P$1, 0)) / $O$3,""),"")</f>
        <v>#VALUE!</v>
      </c>
    </row>
    <row collapsed="false" customFormat="false" customHeight="true" hidden="false" ht="14.4" outlineLevel="0" r="2258">
      <c r="A2258" s="5" t="n">
        <v>39835</v>
      </c>
      <c r="B2258" s="1" t="n">
        <v>88.04</v>
      </c>
      <c r="C2258" s="1" t="n">
        <v>90</v>
      </c>
      <c r="D2258" s="1" t="n">
        <v>85.82</v>
      </c>
      <c r="E2258" s="1" t="n">
        <v>88.36</v>
      </c>
      <c r="F2258" s="1" t="n">
        <v>50340300</v>
      </c>
      <c r="G2258" s="1" t="n">
        <v>87.98</v>
      </c>
      <c r="I2258" s="0" t="n">
        <f aca="false">B2258-E2258</f>
        <v>-0.319999999999993</v>
      </c>
      <c r="J2258" s="0" t="n">
        <f aca="false">C2258-D2258</f>
        <v>4.18000000000001</v>
      </c>
      <c r="L2258" s="11" t="e">
        <f aca="false">IF(ROW(E2258) - 1 &gt;= $L$1,MMULT($AA$1:AA1($AA$1, 0, $L$1 - 1),E2258:E2258(E2258,1 - $L$1, 0)) / $K$3,"")</f>
        <v>#VALUE!</v>
      </c>
      <c r="N2258" s="0" t="e">
        <f aca="false">IF(ROW(E2258) - 1 &gt;= $N$1,SUM(E2258:E2258(E2258,1 - $N$1, 0)) / $N$1,"")</f>
        <v>#VALUE!</v>
      </c>
      <c r="P2258" s="0" t="e">
        <f aca="false">IF(ROW(N2258) - 1 &gt; $P$1, IF(OFFSET(N2258,  1 - $P$1, 0) &lt;&gt; "", MMULT($AA$2:AA2($AA$2, 0, $P$1 - 1), E2258:E2258(E2258,1 - $P$1, 0)) / $O$3,""),"")</f>
        <v>#VALUE!</v>
      </c>
    </row>
    <row collapsed="false" customFormat="false" customHeight="true" hidden="false" ht="14.4" outlineLevel="0" r="2259">
      <c r="A2259" s="5" t="n">
        <v>39836</v>
      </c>
      <c r="B2259" s="1" t="n">
        <v>86.82</v>
      </c>
      <c r="C2259" s="1" t="n">
        <v>89.87</v>
      </c>
      <c r="D2259" s="1" t="n">
        <v>86.5</v>
      </c>
      <c r="E2259" s="1" t="n">
        <v>88.36</v>
      </c>
      <c r="F2259" s="1" t="n">
        <v>27277500</v>
      </c>
      <c r="G2259" s="1" t="n">
        <v>87.98</v>
      </c>
      <c r="I2259" s="0" t="n">
        <f aca="false">B2259-E2259</f>
        <v>-1.54000000000001</v>
      </c>
      <c r="J2259" s="0" t="n">
        <f aca="false">C2259-D2259</f>
        <v>3.37</v>
      </c>
      <c r="L2259" s="11" t="e">
        <f aca="false">IF(ROW(E2259) - 1 &gt;= $L$1,MMULT($AA$1:AA1($AA$1, 0, $L$1 - 1),E2259:E2259(E2259,1 - $L$1, 0)) / $K$3,"")</f>
        <v>#VALUE!</v>
      </c>
      <c r="N2259" s="0" t="e">
        <f aca="false">IF(ROW(E2259) - 1 &gt;= $N$1,SUM(E2259:E2259(E2259,1 - $N$1, 0)) / $N$1,"")</f>
        <v>#VALUE!</v>
      </c>
      <c r="P2259" s="0" t="e">
        <f aca="false">IF(ROW(N2259) - 1 &gt; $P$1, IF(OFFSET(N2259,  1 - $P$1, 0) &lt;&gt; "", MMULT($AA$2:AA2($AA$2, 0, $P$1 - 1), E2259:E2259(E2259,1 - $P$1, 0)) / $O$3,""),"")</f>
        <v>#VALUE!</v>
      </c>
    </row>
    <row collapsed="false" customFormat="false" customHeight="true" hidden="false" ht="14.4" outlineLevel="0" r="2260">
      <c r="A2260" s="5" t="n">
        <v>39839</v>
      </c>
      <c r="B2260" s="1" t="n">
        <v>88.86</v>
      </c>
      <c r="C2260" s="1" t="n">
        <v>90.97</v>
      </c>
      <c r="D2260" s="1" t="n">
        <v>88.3</v>
      </c>
      <c r="E2260" s="1" t="n">
        <v>89.64</v>
      </c>
      <c r="F2260" s="1" t="n">
        <v>24722800</v>
      </c>
      <c r="G2260" s="1" t="n">
        <v>89.26</v>
      </c>
      <c r="I2260" s="0" t="n">
        <f aca="false">B2260-E2260</f>
        <v>-0.780000000000001</v>
      </c>
      <c r="J2260" s="0" t="n">
        <f aca="false">C2260-D2260</f>
        <v>2.67</v>
      </c>
      <c r="L2260" s="11" t="e">
        <f aca="false">IF(ROW(E2260) - 1 &gt;= $L$1,MMULT($AA$1:AA1($AA$1, 0, $L$1 - 1),E2260:E2260(E2260,1 - $L$1, 0)) / $K$3,"")</f>
        <v>#VALUE!</v>
      </c>
      <c r="N2260" s="0" t="e">
        <f aca="false">IF(ROW(E2260) - 1 &gt;= $N$1,SUM(E2260:E2260(E2260,1 - $N$1, 0)) / $N$1,"")</f>
        <v>#VALUE!</v>
      </c>
      <c r="P2260" s="0" t="e">
        <f aca="false">IF(ROW(N2260) - 1 &gt; $P$1, IF(OFFSET(N2260,  1 - $P$1, 0) &lt;&gt; "", MMULT($AA$2:AA2($AA$2, 0, $P$1 - 1), E2260:E2260(E2260,1 - $P$1, 0)) / $O$3,""),"")</f>
        <v>#VALUE!</v>
      </c>
    </row>
    <row collapsed="false" customFormat="false" customHeight="true" hidden="false" ht="14.4" outlineLevel="0" r="2261">
      <c r="A2261" s="5" t="n">
        <v>39840</v>
      </c>
      <c r="B2261" s="1" t="n">
        <v>90.19</v>
      </c>
      <c r="C2261" s="1" t="n">
        <v>91.55</v>
      </c>
      <c r="D2261" s="1" t="n">
        <v>89.74</v>
      </c>
      <c r="E2261" s="1" t="n">
        <v>90.73</v>
      </c>
      <c r="F2261" s="1" t="n">
        <v>22072800</v>
      </c>
      <c r="G2261" s="1" t="n">
        <v>90.34</v>
      </c>
      <c r="I2261" s="0" t="n">
        <f aca="false">B2261-E2261</f>
        <v>-0.540000000000006</v>
      </c>
      <c r="J2261" s="0" t="n">
        <f aca="false">C2261-D2261</f>
        <v>1.81</v>
      </c>
      <c r="L2261" s="11" t="e">
        <f aca="false">IF(ROW(E2261) - 1 &gt;= $L$1,MMULT($AA$1:AA1($AA$1, 0, $L$1 - 1),E2261:E2261(E2261,1 - $L$1, 0)) / $K$3,"")</f>
        <v>#VALUE!</v>
      </c>
      <c r="N2261" s="0" t="e">
        <f aca="false">IF(ROW(E2261) - 1 &gt;= $N$1,SUM(E2261:E2261(E2261,1 - $N$1, 0)) / $N$1,"")</f>
        <v>#VALUE!</v>
      </c>
      <c r="P2261" s="0" t="e">
        <f aca="false">IF(ROW(N2261) - 1 &gt; $P$1, IF(OFFSET(N2261,  1 - $P$1, 0) &lt;&gt; "", MMULT($AA$2:AA2($AA$2, 0, $P$1 - 1), E2261:E2261(E2261,1 - $P$1, 0)) / $O$3,""),"")</f>
        <v>#VALUE!</v>
      </c>
    </row>
    <row collapsed="false" customFormat="false" customHeight="true" hidden="false" ht="14.4" outlineLevel="0" r="2262">
      <c r="A2262" s="5" t="n">
        <v>39841</v>
      </c>
      <c r="B2262" s="1" t="n">
        <v>92.12</v>
      </c>
      <c r="C2262" s="1" t="n">
        <v>95</v>
      </c>
      <c r="D2262" s="1" t="n">
        <v>91.5</v>
      </c>
      <c r="E2262" s="1" t="n">
        <v>94.2</v>
      </c>
      <c r="F2262" s="1" t="n">
        <v>30764500</v>
      </c>
      <c r="G2262" s="1" t="n">
        <v>93.8</v>
      </c>
      <c r="I2262" s="0" t="n">
        <f aca="false">B2262-E2262</f>
        <v>-2.08</v>
      </c>
      <c r="J2262" s="0" t="n">
        <f aca="false">C2262-D2262</f>
        <v>3.5</v>
      </c>
      <c r="L2262" s="11" t="e">
        <f aca="false">IF(ROW(E2262) - 1 &gt;= $L$1,MMULT($AA$1:AA1($AA$1, 0, $L$1 - 1),E2262:E2262(E2262,1 - $L$1, 0)) / $K$3,"")</f>
        <v>#VALUE!</v>
      </c>
      <c r="N2262" s="0" t="e">
        <f aca="false">IF(ROW(E2262) - 1 &gt;= $N$1,SUM(E2262:E2262(E2262,1 - $N$1, 0)) / $N$1,"")</f>
        <v>#VALUE!</v>
      </c>
      <c r="P2262" s="0" t="e">
        <f aca="false">IF(ROW(N2262) - 1 &gt; $P$1, IF(OFFSET(N2262,  1 - $P$1, 0) &lt;&gt; "", MMULT($AA$2:AA2($AA$2, 0, $P$1 - 1), E2262:E2262(E2262,1 - $P$1, 0)) / $O$3,""),"")</f>
        <v>#VALUE!</v>
      </c>
    </row>
    <row collapsed="false" customFormat="false" customHeight="true" hidden="false" ht="14.4" outlineLevel="0" r="2263">
      <c r="A2263" s="5" t="n">
        <v>39842</v>
      </c>
      <c r="B2263" s="1" t="n">
        <v>93.09</v>
      </c>
      <c r="C2263" s="1" t="n">
        <v>94.34</v>
      </c>
      <c r="D2263" s="1" t="n">
        <v>92.6</v>
      </c>
      <c r="E2263" s="1" t="n">
        <v>93</v>
      </c>
      <c r="F2263" s="1" t="n">
        <v>21168900</v>
      </c>
      <c r="G2263" s="1" t="n">
        <v>92.6</v>
      </c>
      <c r="I2263" s="0" t="n">
        <f aca="false">B2263-E2263</f>
        <v>0.0900000000000034</v>
      </c>
      <c r="J2263" s="0" t="n">
        <f aca="false">C2263-D2263</f>
        <v>1.74000000000001</v>
      </c>
      <c r="L2263" s="11" t="e">
        <f aca="false">IF(ROW(E2263) - 1 &gt;= $L$1,MMULT($AA$1:AA1($AA$1, 0, $L$1 - 1),E2263:E2263(E2263,1 - $L$1, 0)) / $K$3,"")</f>
        <v>#VALUE!</v>
      </c>
      <c r="N2263" s="0" t="e">
        <f aca="false">IF(ROW(E2263) - 1 &gt;= $N$1,SUM(E2263:E2263(E2263,1 - $N$1, 0)) / $N$1,"")</f>
        <v>#VALUE!</v>
      </c>
      <c r="P2263" s="0" t="e">
        <f aca="false">IF(ROW(N2263) - 1 &gt; $P$1, IF(OFFSET(N2263,  1 - $P$1, 0) &lt;&gt; "", MMULT($AA$2:AA2($AA$2, 0, $P$1 - 1), E2263:E2263(E2263,1 - $P$1, 0)) / $O$3,""),"")</f>
        <v>#VALUE!</v>
      </c>
    </row>
    <row collapsed="false" customFormat="false" customHeight="true" hidden="false" ht="14.4" outlineLevel="0" r="2264">
      <c r="A2264" s="5" t="n">
        <v>39843</v>
      </c>
      <c r="B2264" s="1" t="n">
        <v>92.6</v>
      </c>
      <c r="C2264" s="1" t="n">
        <v>93.62</v>
      </c>
      <c r="D2264" s="1" t="n">
        <v>90.01</v>
      </c>
      <c r="E2264" s="1" t="n">
        <v>90.13</v>
      </c>
      <c r="F2264" s="1" t="n">
        <v>23267100</v>
      </c>
      <c r="G2264" s="1" t="n">
        <v>89.74</v>
      </c>
      <c r="I2264" s="0" t="n">
        <f aca="false">B2264-E2264</f>
        <v>2.47</v>
      </c>
      <c r="J2264" s="0" t="n">
        <f aca="false">C2264-D2264</f>
        <v>3.61</v>
      </c>
      <c r="L2264" s="11" t="e">
        <f aca="false">IF(ROW(E2264) - 1 &gt;= $L$1,MMULT($AA$1:AA1($AA$1, 0, $L$1 - 1),E2264:E2264(E2264,1 - $L$1, 0)) / $K$3,"")</f>
        <v>#VALUE!</v>
      </c>
      <c r="N2264" s="0" t="e">
        <f aca="false">IF(ROW(E2264) - 1 &gt;= $N$1,SUM(E2264:E2264(E2264,1 - $N$1, 0)) / $N$1,"")</f>
        <v>#VALUE!</v>
      </c>
      <c r="P2264" s="0" t="e">
        <f aca="false">IF(ROW(N2264) - 1 &gt; $P$1, IF(OFFSET(N2264,  1 - $P$1, 0) &lt;&gt; "", MMULT($AA$2:AA2($AA$2, 0, $P$1 - 1), E2264:E2264(E2264,1 - $P$1, 0)) / $O$3,""),"")</f>
        <v>#VALUE!</v>
      </c>
    </row>
    <row collapsed="false" customFormat="false" customHeight="true" hidden="false" ht="14.4" outlineLevel="0" r="2265">
      <c r="A2265" s="5" t="n">
        <v>39846</v>
      </c>
      <c r="B2265" s="1" t="n">
        <v>89.1</v>
      </c>
      <c r="C2265" s="1" t="n">
        <v>92</v>
      </c>
      <c r="D2265" s="1" t="n">
        <v>88.9</v>
      </c>
      <c r="E2265" s="1" t="n">
        <v>91.51</v>
      </c>
      <c r="F2265" s="1" t="n">
        <v>19937400</v>
      </c>
      <c r="G2265" s="1" t="n">
        <v>91.12</v>
      </c>
      <c r="I2265" s="0" t="n">
        <f aca="false">B2265-E2265</f>
        <v>-2.41000000000001</v>
      </c>
      <c r="J2265" s="0" t="n">
        <f aca="false">C2265-D2265</f>
        <v>3.09999999999999</v>
      </c>
      <c r="L2265" s="11" t="e">
        <f aca="false">IF(ROW(E2265) - 1 &gt;= $L$1,MMULT($AA$1:AA1($AA$1, 0, $L$1 - 1),E2265:E2265(E2265,1 - $L$1, 0)) / $K$3,"")</f>
        <v>#VALUE!</v>
      </c>
      <c r="N2265" s="0" t="e">
        <f aca="false">IF(ROW(E2265) - 1 &gt;= $N$1,SUM(E2265:E2265(E2265,1 - $N$1, 0)) / $N$1,"")</f>
        <v>#VALUE!</v>
      </c>
      <c r="P2265" s="0" t="e">
        <f aca="false">IF(ROW(N2265) - 1 &gt; $P$1, IF(OFFSET(N2265,  1 - $P$1, 0) &lt;&gt; "", MMULT($AA$2:AA2($AA$2, 0, $P$1 - 1), E2265:E2265(E2265,1 - $P$1, 0)) / $O$3,""),"")</f>
        <v>#VALUE!</v>
      </c>
    </row>
    <row collapsed="false" customFormat="false" customHeight="true" hidden="false" ht="14.4" outlineLevel="0" r="2266">
      <c r="A2266" s="5" t="n">
        <v>39847</v>
      </c>
      <c r="B2266" s="1" t="n">
        <v>91.92</v>
      </c>
      <c r="C2266" s="1" t="n">
        <v>93.38</v>
      </c>
      <c r="D2266" s="1" t="n">
        <v>90.28</v>
      </c>
      <c r="E2266" s="1" t="n">
        <v>92.98</v>
      </c>
      <c r="F2266" s="1" t="n">
        <v>21403900</v>
      </c>
      <c r="G2266" s="1" t="n">
        <v>92.58</v>
      </c>
      <c r="I2266" s="0" t="n">
        <f aca="false">B2266-E2266</f>
        <v>-1.06</v>
      </c>
      <c r="J2266" s="0" t="n">
        <f aca="false">C2266-D2266</f>
        <v>3.09999999999999</v>
      </c>
      <c r="L2266" s="11" t="e">
        <f aca="false">IF(ROW(E2266) - 1 &gt;= $L$1,MMULT($AA$1:AA1($AA$1, 0, $L$1 - 1),E2266:E2266(E2266,1 - $L$1, 0)) / $K$3,"")</f>
        <v>#VALUE!</v>
      </c>
      <c r="N2266" s="0" t="e">
        <f aca="false">IF(ROW(E2266) - 1 &gt;= $N$1,SUM(E2266:E2266(E2266,1 - $N$1, 0)) / $N$1,"")</f>
        <v>#VALUE!</v>
      </c>
      <c r="P2266" s="0" t="e">
        <f aca="false">IF(ROW(N2266) - 1 &gt; $P$1, IF(OFFSET(N2266,  1 - $P$1, 0) &lt;&gt; "", MMULT($AA$2:AA2($AA$2, 0, $P$1 - 1), E2266:E2266(E2266,1 - $P$1, 0)) / $O$3,""),"")</f>
        <v>#VALUE!</v>
      </c>
    </row>
    <row collapsed="false" customFormat="false" customHeight="true" hidden="false" ht="14.4" outlineLevel="0" r="2267">
      <c r="A2267" s="5" t="n">
        <v>39848</v>
      </c>
      <c r="B2267" s="1" t="n">
        <v>93.22</v>
      </c>
      <c r="C2267" s="1" t="n">
        <v>96.25</v>
      </c>
      <c r="D2267" s="1" t="n">
        <v>93.1</v>
      </c>
      <c r="E2267" s="1" t="n">
        <v>93.55</v>
      </c>
      <c r="F2267" s="1" t="n">
        <v>28872200</v>
      </c>
      <c r="G2267" s="1" t="n">
        <v>93.15</v>
      </c>
      <c r="I2267" s="0" t="n">
        <f aca="false">B2267-E2267</f>
        <v>-0.329999999999998</v>
      </c>
      <c r="J2267" s="0" t="n">
        <f aca="false">C2267-D2267</f>
        <v>3.15000000000001</v>
      </c>
      <c r="L2267" s="11" t="e">
        <f aca="false">IF(ROW(E2267) - 1 &gt;= $L$1,MMULT($AA$1:AA1($AA$1, 0, $L$1 - 1),E2267:E2267(E2267,1 - $L$1, 0)) / $K$3,"")</f>
        <v>#VALUE!</v>
      </c>
      <c r="N2267" s="0" t="e">
        <f aca="false">IF(ROW(E2267) - 1 &gt;= $N$1,SUM(E2267:E2267(E2267,1 - $N$1, 0)) / $N$1,"")</f>
        <v>#VALUE!</v>
      </c>
      <c r="P2267" s="0" t="e">
        <f aca="false">IF(ROW(N2267) - 1 &gt; $P$1, IF(OFFSET(N2267,  1 - $P$1, 0) &lt;&gt; "", MMULT($AA$2:AA2($AA$2, 0, $P$1 - 1), E2267:E2267(E2267,1 - $P$1, 0)) / $O$3,""),"")</f>
        <v>#VALUE!</v>
      </c>
    </row>
    <row collapsed="false" customFormat="false" customHeight="true" hidden="false" ht="14.4" outlineLevel="0" r="2268">
      <c r="A2268" s="5" t="n">
        <v>39849</v>
      </c>
      <c r="B2268" s="1" t="n">
        <v>92.77</v>
      </c>
      <c r="C2268" s="1" t="n">
        <v>97.25</v>
      </c>
      <c r="D2268" s="1" t="n">
        <v>92.62</v>
      </c>
      <c r="E2268" s="1" t="n">
        <v>96.46</v>
      </c>
      <c r="F2268" s="1" t="n">
        <v>26758800</v>
      </c>
      <c r="G2268" s="1" t="n">
        <v>96.05</v>
      </c>
      <c r="I2268" s="0" t="n">
        <f aca="false">B2268-E2268</f>
        <v>-3.69</v>
      </c>
      <c r="J2268" s="0" t="n">
        <f aca="false">C2268-D2268</f>
        <v>4.63</v>
      </c>
      <c r="L2268" s="11" t="e">
        <f aca="false">IF(ROW(E2268) - 1 &gt;= $L$1,MMULT($AA$1:AA1($AA$1, 0, $L$1 - 1),E2268:E2268(E2268,1 - $L$1, 0)) / $K$3,"")</f>
        <v>#VALUE!</v>
      </c>
      <c r="N2268" s="0" t="e">
        <f aca="false">IF(ROW(E2268) - 1 &gt;= $N$1,SUM(E2268:E2268(E2268,1 - $N$1, 0)) / $N$1,"")</f>
        <v>#VALUE!</v>
      </c>
      <c r="P2268" s="0" t="e">
        <f aca="false">IF(ROW(N2268) - 1 &gt; $P$1, IF(OFFSET(N2268,  1 - $P$1, 0) &lt;&gt; "", MMULT($AA$2:AA2($AA$2, 0, $P$1 - 1), E2268:E2268(E2268,1 - $P$1, 0)) / $O$3,""),"")</f>
        <v>#VALUE!</v>
      </c>
    </row>
    <row collapsed="false" customFormat="false" customHeight="true" hidden="false" ht="14.4" outlineLevel="0" r="2269">
      <c r="A2269" s="5" t="n">
        <v>39850</v>
      </c>
      <c r="B2269" s="1" t="n">
        <v>97.02</v>
      </c>
      <c r="C2269" s="1" t="n">
        <v>100</v>
      </c>
      <c r="D2269" s="1" t="n">
        <v>97</v>
      </c>
      <c r="E2269" s="1" t="n">
        <v>99.72</v>
      </c>
      <c r="F2269" s="1" t="n">
        <v>24543200</v>
      </c>
      <c r="G2269" s="1" t="n">
        <v>99.29</v>
      </c>
      <c r="I2269" s="0" t="n">
        <f aca="false">B2269-E2269</f>
        <v>-2.7</v>
      </c>
      <c r="J2269" s="0" t="n">
        <f aca="false">C2269-D2269</f>
        <v>3</v>
      </c>
      <c r="L2269" s="11" t="e">
        <f aca="false">IF(ROW(E2269) - 1 &gt;= $L$1,MMULT($AA$1:AA1($AA$1, 0, $L$1 - 1),E2269:E2269(E2269,1 - $L$1, 0)) / $K$3,"")</f>
        <v>#VALUE!</v>
      </c>
      <c r="N2269" s="0" t="e">
        <f aca="false">IF(ROW(E2269) - 1 &gt;= $N$1,SUM(E2269:E2269(E2269,1 - $N$1, 0)) / $N$1,"")</f>
        <v>#VALUE!</v>
      </c>
      <c r="P2269" s="0" t="e">
        <f aca="false">IF(ROW(N2269) - 1 &gt; $P$1, IF(OFFSET(N2269,  1 - $P$1, 0) &lt;&gt; "", MMULT($AA$2:AA2($AA$2, 0, $P$1 - 1), E2269:E2269(E2269,1 - $P$1, 0)) / $O$3,""),"")</f>
        <v>#VALUE!</v>
      </c>
    </row>
    <row collapsed="false" customFormat="false" customHeight="true" hidden="false" ht="14.4" outlineLevel="0" r="2270">
      <c r="A2270" s="5" t="n">
        <v>39853</v>
      </c>
      <c r="B2270" s="1" t="n">
        <v>100</v>
      </c>
      <c r="C2270" s="1" t="n">
        <v>103</v>
      </c>
      <c r="D2270" s="1" t="n">
        <v>99.5</v>
      </c>
      <c r="E2270" s="1" t="n">
        <v>102.51</v>
      </c>
      <c r="F2270" s="1" t="n">
        <v>25536100</v>
      </c>
      <c r="G2270" s="1" t="n">
        <v>102.07</v>
      </c>
      <c r="I2270" s="0" t="n">
        <f aca="false">B2270-E2270</f>
        <v>-2.51000000000001</v>
      </c>
      <c r="J2270" s="0" t="n">
        <f aca="false">C2270-D2270</f>
        <v>3.5</v>
      </c>
      <c r="L2270" s="11" t="e">
        <f aca="false">IF(ROW(E2270) - 1 &gt;= $L$1,MMULT($AA$1:AA1($AA$1, 0, $L$1 - 1),E2270:E2270(E2270,1 - $L$1, 0)) / $K$3,"")</f>
        <v>#VALUE!</v>
      </c>
      <c r="N2270" s="0" t="e">
        <f aca="false">IF(ROW(E2270) - 1 &gt;= $N$1,SUM(E2270:E2270(E2270,1 - $N$1, 0)) / $N$1,"")</f>
        <v>#VALUE!</v>
      </c>
      <c r="P2270" s="0" t="e">
        <f aca="false">IF(ROW(N2270) - 1 &gt; $P$1, IF(OFFSET(N2270,  1 - $P$1, 0) &lt;&gt; "", MMULT($AA$2:AA2($AA$2, 0, $P$1 - 1), E2270:E2270(E2270,1 - $P$1, 0)) / $O$3,""),"")</f>
        <v>#VALUE!</v>
      </c>
    </row>
    <row collapsed="false" customFormat="false" customHeight="true" hidden="false" ht="14.4" outlineLevel="0" r="2271">
      <c r="A2271" s="5" t="n">
        <v>39854</v>
      </c>
      <c r="B2271" s="1" t="n">
        <v>101.33</v>
      </c>
      <c r="C2271" s="1" t="n">
        <v>102.51</v>
      </c>
      <c r="D2271" s="1" t="n">
        <v>97.06</v>
      </c>
      <c r="E2271" s="1" t="n">
        <v>97.83</v>
      </c>
      <c r="F2271" s="1" t="n">
        <v>30323600</v>
      </c>
      <c r="G2271" s="1" t="n">
        <v>97.41</v>
      </c>
      <c r="I2271" s="0" t="n">
        <f aca="false">B2271-E2271</f>
        <v>3.5</v>
      </c>
      <c r="J2271" s="0" t="n">
        <f aca="false">C2271-D2271</f>
        <v>5.45</v>
      </c>
      <c r="L2271" s="11" t="e">
        <f aca="false">IF(ROW(E2271) - 1 &gt;= $L$1,MMULT($AA$1:AA1($AA$1, 0, $L$1 - 1),E2271:E2271(E2271,1 - $L$1, 0)) / $K$3,"")</f>
        <v>#VALUE!</v>
      </c>
      <c r="N2271" s="0" t="e">
        <f aca="false">IF(ROW(E2271) - 1 &gt;= $N$1,SUM(E2271:E2271(E2271,1 - $N$1, 0)) / $N$1,"")</f>
        <v>#VALUE!</v>
      </c>
      <c r="P2271" s="0" t="e">
        <f aca="false">IF(ROW(N2271) - 1 &gt; $P$1, IF(OFFSET(N2271,  1 - $P$1, 0) &lt;&gt; "", MMULT($AA$2:AA2($AA$2, 0, $P$1 - 1), E2271:E2271(E2271,1 - $P$1, 0)) / $O$3,""),"")</f>
        <v>#VALUE!</v>
      </c>
    </row>
    <row collapsed="false" customFormat="false" customHeight="true" hidden="false" ht="14.4" outlineLevel="0" r="2272">
      <c r="A2272" s="5" t="n">
        <v>39855</v>
      </c>
      <c r="B2272" s="1" t="n">
        <v>96.37</v>
      </c>
      <c r="C2272" s="1" t="n">
        <v>98.31</v>
      </c>
      <c r="D2272" s="1" t="n">
        <v>95.77</v>
      </c>
      <c r="E2272" s="1" t="n">
        <v>96.82</v>
      </c>
      <c r="F2272" s="1" t="n">
        <v>24106200</v>
      </c>
      <c r="G2272" s="1" t="n">
        <v>96.41</v>
      </c>
      <c r="I2272" s="0" t="n">
        <f aca="false">B2272-E2272</f>
        <v>-0.449999999999989</v>
      </c>
      <c r="J2272" s="0" t="n">
        <f aca="false">C2272-D2272</f>
        <v>2.54000000000001</v>
      </c>
      <c r="L2272" s="11" t="e">
        <f aca="false">IF(ROW(E2272) - 1 &gt;= $L$1,MMULT($AA$1:AA1($AA$1, 0, $L$1 - 1),E2272:E2272(E2272,1 - $L$1, 0)) / $K$3,"")</f>
        <v>#VALUE!</v>
      </c>
      <c r="N2272" s="0" t="e">
        <f aca="false">IF(ROW(E2272) - 1 &gt;= $N$1,SUM(E2272:E2272(E2272,1 - $N$1, 0)) / $N$1,"")</f>
        <v>#VALUE!</v>
      </c>
      <c r="P2272" s="0" t="e">
        <f aca="false">IF(ROW(N2272) - 1 &gt; $P$1, IF(OFFSET(N2272,  1 - $P$1, 0) &lt;&gt; "", MMULT($AA$2:AA2($AA$2, 0, $P$1 - 1), E2272:E2272(E2272,1 - $P$1, 0)) / $O$3,""),"")</f>
        <v>#VALUE!</v>
      </c>
    </row>
    <row collapsed="false" customFormat="false" customHeight="true" hidden="false" ht="14.4" outlineLevel="0" r="2273">
      <c r="A2273" s="5" t="n">
        <v>39856</v>
      </c>
      <c r="B2273" s="1" t="n">
        <v>95.83</v>
      </c>
      <c r="C2273" s="1" t="n">
        <v>99.75</v>
      </c>
      <c r="D2273" s="1" t="n">
        <v>95.83</v>
      </c>
      <c r="E2273" s="1" t="n">
        <v>99.27</v>
      </c>
      <c r="F2273" s="1" t="n">
        <v>29185300</v>
      </c>
      <c r="G2273" s="1" t="n">
        <v>98.85</v>
      </c>
      <c r="I2273" s="0" t="n">
        <f aca="false">B2273-E2273</f>
        <v>-3.44</v>
      </c>
      <c r="J2273" s="0" t="n">
        <f aca="false">C2273-D2273</f>
        <v>3.92</v>
      </c>
      <c r="L2273" s="11" t="e">
        <f aca="false">IF(ROW(E2273) - 1 &gt;= $L$1,MMULT($AA$1:AA1($AA$1, 0, $L$1 - 1),E2273:E2273(E2273,1 - $L$1, 0)) / $K$3,"")</f>
        <v>#VALUE!</v>
      </c>
      <c r="N2273" s="0" t="e">
        <f aca="false">IF(ROW(E2273) - 1 &gt;= $N$1,SUM(E2273:E2273(E2273,1 - $N$1, 0)) / $N$1,"")</f>
        <v>#VALUE!</v>
      </c>
      <c r="P2273" s="0" t="e">
        <f aca="false">IF(ROW(N2273) - 1 &gt; $P$1, IF(OFFSET(N2273,  1 - $P$1, 0) &lt;&gt; "", MMULT($AA$2:AA2($AA$2, 0, $P$1 - 1), E2273:E2273(E2273,1 - $P$1, 0)) / $O$3,""),"")</f>
        <v>#VALUE!</v>
      </c>
    </row>
    <row collapsed="false" customFormat="false" customHeight="true" hidden="false" ht="14.4" outlineLevel="0" r="2274">
      <c r="A2274" s="5" t="n">
        <v>39857</v>
      </c>
      <c r="B2274" s="1" t="n">
        <v>98.99</v>
      </c>
      <c r="C2274" s="1" t="n">
        <v>99.94</v>
      </c>
      <c r="D2274" s="1" t="n">
        <v>98.12</v>
      </c>
      <c r="E2274" s="1" t="n">
        <v>99.16</v>
      </c>
      <c r="F2274" s="1" t="n">
        <v>21749200</v>
      </c>
      <c r="G2274" s="1" t="n">
        <v>98.74</v>
      </c>
      <c r="I2274" s="0" t="n">
        <f aca="false">B2274-E2274</f>
        <v>-0.170000000000002</v>
      </c>
      <c r="J2274" s="0" t="n">
        <f aca="false">C2274-D2274</f>
        <v>1.81999999999999</v>
      </c>
      <c r="L2274" s="11" t="e">
        <f aca="false">IF(ROW(E2274) - 1 &gt;= $L$1,MMULT($AA$1:AA1($AA$1, 0, $L$1 - 1),E2274:E2274(E2274,1 - $L$1, 0)) / $K$3,"")</f>
        <v>#VALUE!</v>
      </c>
      <c r="N2274" s="0" t="e">
        <f aca="false">IF(ROW(E2274) - 1 &gt;= $N$1,SUM(E2274:E2274(E2274,1 - $N$1, 0)) / $N$1,"")</f>
        <v>#VALUE!</v>
      </c>
      <c r="P2274" s="0" t="e">
        <f aca="false">IF(ROW(N2274) - 1 &gt; $P$1, IF(OFFSET(N2274,  1 - $P$1, 0) &lt;&gt; "", MMULT($AA$2:AA2($AA$2, 0, $P$1 - 1), E2274:E2274(E2274,1 - $P$1, 0)) / $O$3,""),"")</f>
        <v>#VALUE!</v>
      </c>
    </row>
    <row collapsed="false" customFormat="false" customHeight="true" hidden="false" ht="14.4" outlineLevel="0" r="2275">
      <c r="A2275" s="5" t="n">
        <v>39861</v>
      </c>
      <c r="B2275" s="1" t="n">
        <v>96.87</v>
      </c>
      <c r="C2275" s="1" t="n">
        <v>97.04</v>
      </c>
      <c r="D2275" s="1" t="n">
        <v>94.28</v>
      </c>
      <c r="E2275" s="1" t="n">
        <v>94.53</v>
      </c>
      <c r="F2275" s="1" t="n">
        <v>24222800</v>
      </c>
      <c r="G2275" s="1" t="n">
        <v>94.13</v>
      </c>
      <c r="I2275" s="0" t="n">
        <f aca="false">B2275-E2275</f>
        <v>2.34</v>
      </c>
      <c r="J2275" s="0" t="n">
        <f aca="false">C2275-D2275</f>
        <v>2.76000000000001</v>
      </c>
      <c r="L2275" s="11" t="e">
        <f aca="false">IF(ROW(E2275) - 1 &gt;= $L$1,MMULT($AA$1:AA1($AA$1, 0, $L$1 - 1),E2275:E2275(E2275,1 - $L$1, 0)) / $K$3,"")</f>
        <v>#VALUE!</v>
      </c>
      <c r="N2275" s="0" t="e">
        <f aca="false">IF(ROW(E2275) - 1 &gt;= $N$1,SUM(E2275:E2275(E2275,1 - $N$1, 0)) / $N$1,"")</f>
        <v>#VALUE!</v>
      </c>
      <c r="P2275" s="0" t="e">
        <f aca="false">IF(ROW(N2275) - 1 &gt; $P$1, IF(OFFSET(N2275,  1 - $P$1, 0) &lt;&gt; "", MMULT($AA$2:AA2($AA$2, 0, $P$1 - 1), E2275:E2275(E2275,1 - $P$1, 0)) / $O$3,""),"")</f>
        <v>#VALUE!</v>
      </c>
    </row>
    <row collapsed="false" customFormat="false" customHeight="true" hidden="false" ht="14.4" outlineLevel="0" r="2276">
      <c r="A2276" s="5" t="n">
        <v>39862</v>
      </c>
      <c r="B2276" s="1" t="n">
        <v>95.05</v>
      </c>
      <c r="C2276" s="1" t="n">
        <v>95.85</v>
      </c>
      <c r="D2276" s="1" t="n">
        <v>92.72</v>
      </c>
      <c r="E2276" s="1" t="n">
        <v>94.37</v>
      </c>
      <c r="F2276" s="1" t="n">
        <v>24456400</v>
      </c>
      <c r="G2276" s="1" t="n">
        <v>93.97</v>
      </c>
      <c r="I2276" s="0" t="n">
        <f aca="false">B2276-E2276</f>
        <v>0.679999999999993</v>
      </c>
      <c r="J2276" s="0" t="n">
        <f aca="false">C2276-D2276</f>
        <v>3.13</v>
      </c>
      <c r="L2276" s="11" t="e">
        <f aca="false">IF(ROW(E2276) - 1 &gt;= $L$1,MMULT($AA$1:AA1($AA$1, 0, $L$1 - 1),E2276:E2276(E2276,1 - $L$1, 0)) / $K$3,"")</f>
        <v>#VALUE!</v>
      </c>
      <c r="N2276" s="0" t="e">
        <f aca="false">IF(ROW(E2276) - 1 &gt;= $N$1,SUM(E2276:E2276(E2276,1 - $N$1, 0)) / $N$1,"")</f>
        <v>#VALUE!</v>
      </c>
      <c r="P2276" s="0" t="e">
        <f aca="false">IF(ROW(N2276) - 1 &gt; $P$1, IF(OFFSET(N2276,  1 - $P$1, 0) &lt;&gt; "", MMULT($AA$2:AA2($AA$2, 0, $P$1 - 1), E2276:E2276(E2276,1 - $P$1, 0)) / $O$3,""),"")</f>
        <v>#VALUE!</v>
      </c>
    </row>
    <row collapsed="false" customFormat="false" customHeight="true" hidden="false" ht="14.4" outlineLevel="0" r="2277">
      <c r="A2277" s="5" t="n">
        <v>39863</v>
      </c>
      <c r="B2277" s="1" t="n">
        <v>93.37</v>
      </c>
      <c r="C2277" s="1" t="n">
        <v>94.25</v>
      </c>
      <c r="D2277" s="1" t="n">
        <v>90.11</v>
      </c>
      <c r="E2277" s="1" t="n">
        <v>90.64</v>
      </c>
      <c r="F2277" s="1" t="n">
        <v>32957300</v>
      </c>
      <c r="G2277" s="1" t="n">
        <v>90.25</v>
      </c>
      <c r="I2277" s="0" t="n">
        <f aca="false">B2277-E2277</f>
        <v>2.73</v>
      </c>
      <c r="J2277" s="0" t="n">
        <f aca="false">C2277-D2277</f>
        <v>4.14</v>
      </c>
      <c r="L2277" s="11" t="e">
        <f aca="false">IF(ROW(E2277) - 1 &gt;= $L$1,MMULT($AA$1:AA1($AA$1, 0, $L$1 - 1),E2277:E2277(E2277,1 - $L$1, 0)) / $K$3,"")</f>
        <v>#VALUE!</v>
      </c>
      <c r="N2277" s="0" t="e">
        <f aca="false">IF(ROW(E2277) - 1 &gt;= $N$1,SUM(E2277:E2277(E2277,1 - $N$1, 0)) / $N$1,"")</f>
        <v>#VALUE!</v>
      </c>
      <c r="P2277" s="0" t="e">
        <f aca="false">IF(ROW(N2277) - 1 &gt; $P$1, IF(OFFSET(N2277,  1 - $P$1, 0) &lt;&gt; "", MMULT($AA$2:AA2($AA$2, 0, $P$1 - 1), E2277:E2277(E2277,1 - $P$1, 0)) / $O$3,""),"")</f>
        <v>#VALUE!</v>
      </c>
    </row>
    <row collapsed="false" customFormat="false" customHeight="true" hidden="false" ht="14.4" outlineLevel="0" r="2278">
      <c r="A2278" s="5" t="n">
        <v>39864</v>
      </c>
      <c r="B2278" s="1" t="n">
        <v>89.4</v>
      </c>
      <c r="C2278" s="1" t="n">
        <v>92.4</v>
      </c>
      <c r="D2278" s="1" t="n">
        <v>89</v>
      </c>
      <c r="E2278" s="1" t="n">
        <v>91.2</v>
      </c>
      <c r="F2278" s="1" t="n">
        <v>26797000</v>
      </c>
      <c r="G2278" s="1" t="n">
        <v>90.81</v>
      </c>
      <c r="I2278" s="0" t="n">
        <f aca="false">B2278-E2278</f>
        <v>-1.8</v>
      </c>
      <c r="J2278" s="0" t="n">
        <f aca="false">C2278-D2278</f>
        <v>3.40000000000001</v>
      </c>
      <c r="L2278" s="11" t="e">
        <f aca="false">IF(ROW(E2278) - 1 &gt;= $L$1,MMULT($AA$1:AA1($AA$1, 0, $L$1 - 1),E2278:E2278(E2278,1 - $L$1, 0)) / $K$3,"")</f>
        <v>#VALUE!</v>
      </c>
      <c r="N2278" s="0" t="e">
        <f aca="false">IF(ROW(E2278) - 1 &gt;= $N$1,SUM(E2278:E2278(E2278,1 - $N$1, 0)) / $N$1,"")</f>
        <v>#VALUE!</v>
      </c>
      <c r="P2278" s="0" t="e">
        <f aca="false">IF(ROW(N2278) - 1 &gt; $P$1, IF(OFFSET(N2278,  1 - $P$1, 0) &lt;&gt; "", MMULT($AA$2:AA2($AA$2, 0, $P$1 - 1), E2278:E2278(E2278,1 - $P$1, 0)) / $O$3,""),"")</f>
        <v>#VALUE!</v>
      </c>
    </row>
    <row collapsed="false" customFormat="false" customHeight="true" hidden="false" ht="14.4" outlineLevel="0" r="2279">
      <c r="A2279" s="5" t="n">
        <v>39867</v>
      </c>
      <c r="B2279" s="1" t="n">
        <v>91.65</v>
      </c>
      <c r="C2279" s="1" t="n">
        <v>92</v>
      </c>
      <c r="D2279" s="1" t="n">
        <v>86.51</v>
      </c>
      <c r="E2279" s="1" t="n">
        <v>86.95</v>
      </c>
      <c r="F2279" s="1" t="n">
        <v>28106500</v>
      </c>
      <c r="G2279" s="1" t="n">
        <v>86.58</v>
      </c>
      <c r="I2279" s="0" t="n">
        <f aca="false">B2279-E2279</f>
        <v>4.7</v>
      </c>
      <c r="J2279" s="0" t="n">
        <f aca="false">C2279-D2279</f>
        <v>5.49</v>
      </c>
      <c r="L2279" s="11" t="e">
        <f aca="false">IF(ROW(E2279) - 1 &gt;= $L$1,MMULT($AA$1:AA1($AA$1, 0, $L$1 - 1),E2279:E2279(E2279,1 - $L$1, 0)) / $K$3,"")</f>
        <v>#VALUE!</v>
      </c>
      <c r="N2279" s="0" t="e">
        <f aca="false">IF(ROW(E2279) - 1 &gt;= $N$1,SUM(E2279:E2279(E2279,1 - $N$1, 0)) / $N$1,"")</f>
        <v>#VALUE!</v>
      </c>
      <c r="P2279" s="0" t="e">
        <f aca="false">IF(ROW(N2279) - 1 &gt; $P$1, IF(OFFSET(N2279,  1 - $P$1, 0) &lt;&gt; "", MMULT($AA$2:AA2($AA$2, 0, $P$1 - 1), E2279:E2279(E2279,1 - $P$1, 0)) / $O$3,""),"")</f>
        <v>#VALUE!</v>
      </c>
    </row>
    <row collapsed="false" customFormat="false" customHeight="true" hidden="false" ht="14.4" outlineLevel="0" r="2280">
      <c r="A2280" s="5" t="n">
        <v>39868</v>
      </c>
      <c r="B2280" s="1" t="n">
        <v>87.45</v>
      </c>
      <c r="C2280" s="1" t="n">
        <v>90.89</v>
      </c>
      <c r="D2280" s="1" t="n">
        <v>87</v>
      </c>
      <c r="E2280" s="1" t="n">
        <v>90.25</v>
      </c>
      <c r="F2280" s="1" t="n">
        <v>28825200</v>
      </c>
      <c r="G2280" s="1" t="n">
        <v>89.86</v>
      </c>
      <c r="I2280" s="0" t="n">
        <f aca="false">B2280-E2280</f>
        <v>-2.8</v>
      </c>
      <c r="J2280" s="0" t="n">
        <f aca="false">C2280-D2280</f>
        <v>3.89</v>
      </c>
      <c r="L2280" s="11" t="e">
        <f aca="false">IF(ROW(E2280) - 1 &gt;= $L$1,MMULT($AA$1:AA1($AA$1, 0, $L$1 - 1),E2280:E2280(E2280,1 - $L$1, 0)) / $K$3,"")</f>
        <v>#VALUE!</v>
      </c>
      <c r="N2280" s="0" t="e">
        <f aca="false">IF(ROW(E2280) - 1 &gt;= $N$1,SUM(E2280:E2280(E2280,1 - $N$1, 0)) / $N$1,"")</f>
        <v>#VALUE!</v>
      </c>
      <c r="P2280" s="0" t="e">
        <f aca="false">IF(ROW(N2280) - 1 &gt; $P$1, IF(OFFSET(N2280,  1 - $P$1, 0) &lt;&gt; "", MMULT($AA$2:AA2($AA$2, 0, $P$1 - 1), E2280:E2280(E2280,1 - $P$1, 0)) / $O$3,""),"")</f>
        <v>#VALUE!</v>
      </c>
    </row>
    <row collapsed="false" customFormat="false" customHeight="true" hidden="false" ht="14.4" outlineLevel="0" r="2281">
      <c r="A2281" s="5" t="n">
        <v>39869</v>
      </c>
      <c r="B2281" s="1" t="n">
        <v>89.86</v>
      </c>
      <c r="C2281" s="1" t="n">
        <v>92.92</v>
      </c>
      <c r="D2281" s="1" t="n">
        <v>89.25</v>
      </c>
      <c r="E2281" s="1" t="n">
        <v>91.16</v>
      </c>
      <c r="F2281" s="1" t="n">
        <v>29751900</v>
      </c>
      <c r="G2281" s="1" t="n">
        <v>90.77</v>
      </c>
      <c r="I2281" s="0" t="n">
        <f aca="false">B2281-E2281</f>
        <v>-1.3</v>
      </c>
      <c r="J2281" s="0" t="n">
        <f aca="false">C2281-D2281</f>
        <v>3.67</v>
      </c>
      <c r="L2281" s="11" t="e">
        <f aca="false">IF(ROW(E2281) - 1 &gt;= $L$1,MMULT($AA$1:AA1($AA$1, 0, $L$1 - 1),E2281:E2281(E2281,1 - $L$1, 0)) / $K$3,"")</f>
        <v>#VALUE!</v>
      </c>
      <c r="N2281" s="0" t="e">
        <f aca="false">IF(ROW(E2281) - 1 &gt;= $N$1,SUM(E2281:E2281(E2281,1 - $N$1, 0)) / $N$1,"")</f>
        <v>#VALUE!</v>
      </c>
      <c r="P2281" s="0" t="e">
        <f aca="false">IF(ROW(N2281) - 1 &gt; $P$1, IF(OFFSET(N2281,  1 - $P$1, 0) &lt;&gt; "", MMULT($AA$2:AA2($AA$2, 0, $P$1 - 1), E2281:E2281(E2281,1 - $P$1, 0)) / $O$3,""),"")</f>
        <v>#VALUE!</v>
      </c>
    </row>
    <row collapsed="false" customFormat="false" customHeight="true" hidden="false" ht="14.4" outlineLevel="0" r="2282">
      <c r="A2282" s="5" t="n">
        <v>39870</v>
      </c>
      <c r="B2282" s="1" t="n">
        <v>92</v>
      </c>
      <c r="C2282" s="1" t="n">
        <v>92.92</v>
      </c>
      <c r="D2282" s="1" t="n">
        <v>88.96</v>
      </c>
      <c r="E2282" s="1" t="n">
        <v>89.19</v>
      </c>
      <c r="F2282" s="1" t="n">
        <v>22495300</v>
      </c>
      <c r="G2282" s="1" t="n">
        <v>88.81</v>
      </c>
      <c r="I2282" s="0" t="n">
        <f aca="false">B2282-E2282</f>
        <v>2.81</v>
      </c>
      <c r="J2282" s="0" t="n">
        <f aca="false">C2282-D2282</f>
        <v>3.96000000000001</v>
      </c>
      <c r="L2282" s="11" t="e">
        <f aca="false">IF(ROW(E2282) - 1 &gt;= $L$1,MMULT($AA$1:AA1($AA$1, 0, $L$1 - 1),E2282:E2282(E2282,1 - $L$1, 0)) / $K$3,"")</f>
        <v>#VALUE!</v>
      </c>
      <c r="N2282" s="0" t="e">
        <f aca="false">IF(ROW(E2282) - 1 &gt;= $N$1,SUM(E2282:E2282(E2282,1 - $N$1, 0)) / $N$1,"")</f>
        <v>#VALUE!</v>
      </c>
      <c r="P2282" s="0" t="e">
        <f aca="false">IF(ROW(N2282) - 1 &gt; $P$1, IF(OFFSET(N2282,  1 - $P$1, 0) &lt;&gt; "", MMULT($AA$2:AA2($AA$2, 0, $P$1 - 1), E2282:E2282(E2282,1 - $P$1, 0)) / $O$3,""),"")</f>
        <v>#VALUE!</v>
      </c>
    </row>
    <row collapsed="false" customFormat="false" customHeight="true" hidden="false" ht="14.4" outlineLevel="0" r="2283">
      <c r="A2283" s="5" t="n">
        <v>39871</v>
      </c>
      <c r="B2283" s="1" t="n">
        <v>87.93</v>
      </c>
      <c r="C2283" s="1" t="n">
        <v>91.3</v>
      </c>
      <c r="D2283" s="1" t="n">
        <v>87.67</v>
      </c>
      <c r="E2283" s="1" t="n">
        <v>89.31</v>
      </c>
      <c r="F2283" s="1" t="n">
        <v>25237800</v>
      </c>
      <c r="G2283" s="1" t="n">
        <v>88.93</v>
      </c>
      <c r="I2283" s="0" t="n">
        <f aca="false">B2283-E2283</f>
        <v>-1.38</v>
      </c>
      <c r="J2283" s="0" t="n">
        <f aca="false">C2283-D2283</f>
        <v>3.63</v>
      </c>
      <c r="L2283" s="11" t="e">
        <f aca="false">IF(ROW(E2283) - 1 &gt;= $L$1,MMULT($AA$1:AA1($AA$1, 0, $L$1 - 1),E2283:E2283(E2283,1 - $L$1, 0)) / $K$3,"")</f>
        <v>#VALUE!</v>
      </c>
      <c r="N2283" s="0" t="e">
        <f aca="false">IF(ROW(E2283) - 1 &gt;= $N$1,SUM(E2283:E2283(E2283,1 - $N$1, 0)) / $N$1,"")</f>
        <v>#VALUE!</v>
      </c>
      <c r="P2283" s="0" t="e">
        <f aca="false">IF(ROW(N2283) - 1 &gt; $P$1, IF(OFFSET(N2283,  1 - $P$1, 0) &lt;&gt; "", MMULT($AA$2:AA2($AA$2, 0, $P$1 - 1), E2283:E2283(E2283,1 - $P$1, 0)) / $O$3,""),"")</f>
        <v>#VALUE!</v>
      </c>
    </row>
    <row collapsed="false" customFormat="false" customHeight="true" hidden="false" ht="14.4" outlineLevel="0" r="2284">
      <c r="A2284" s="5" t="n">
        <v>39874</v>
      </c>
      <c r="B2284" s="1" t="n">
        <v>88.12</v>
      </c>
      <c r="C2284" s="1" t="n">
        <v>91.2</v>
      </c>
      <c r="D2284" s="1" t="n">
        <v>87.67</v>
      </c>
      <c r="E2284" s="1" t="n">
        <v>87.94</v>
      </c>
      <c r="F2284" s="1" t="n">
        <v>27533200</v>
      </c>
      <c r="G2284" s="1" t="n">
        <v>87.56</v>
      </c>
      <c r="I2284" s="0" t="n">
        <f aca="false">B2284-E2284</f>
        <v>0.180000000000007</v>
      </c>
      <c r="J2284" s="0" t="n">
        <f aca="false">C2284-D2284</f>
        <v>3.53</v>
      </c>
      <c r="L2284" s="11" t="e">
        <f aca="false">IF(ROW(E2284) - 1 &gt;= $L$1,MMULT($AA$1:AA1($AA$1, 0, $L$1 - 1),E2284:E2284(E2284,1 - $L$1, 0)) / $K$3,"")</f>
        <v>#VALUE!</v>
      </c>
      <c r="N2284" s="0" t="e">
        <f aca="false">IF(ROW(E2284) - 1 &gt;= $N$1,SUM(E2284:E2284(E2284,1 - $N$1, 0)) / $N$1,"")</f>
        <v>#VALUE!</v>
      </c>
      <c r="P2284" s="0" t="e">
        <f aca="false">IF(ROW(N2284) - 1 &gt; $P$1, IF(OFFSET(N2284,  1 - $P$1, 0) &lt;&gt; "", MMULT($AA$2:AA2($AA$2, 0, $P$1 - 1), E2284:E2284(E2284,1 - $P$1, 0)) / $O$3,""),"")</f>
        <v>#VALUE!</v>
      </c>
    </row>
    <row collapsed="false" customFormat="false" customHeight="true" hidden="false" ht="14.4" outlineLevel="0" r="2285">
      <c r="A2285" s="5" t="n">
        <v>39875</v>
      </c>
      <c r="B2285" s="1" t="n">
        <v>88.93</v>
      </c>
      <c r="C2285" s="1" t="n">
        <v>90.74</v>
      </c>
      <c r="D2285" s="1" t="n">
        <v>87.88</v>
      </c>
      <c r="E2285" s="1" t="n">
        <v>88.37</v>
      </c>
      <c r="F2285" s="1" t="n">
        <v>25869300</v>
      </c>
      <c r="G2285" s="1" t="n">
        <v>87.99</v>
      </c>
      <c r="I2285" s="0" t="n">
        <f aca="false">B2285-E2285</f>
        <v>0.560000000000002</v>
      </c>
      <c r="J2285" s="0" t="n">
        <f aca="false">C2285-D2285</f>
        <v>2.86</v>
      </c>
      <c r="L2285" s="11" t="e">
        <f aca="false">IF(ROW(E2285) - 1 &gt;= $L$1,MMULT($AA$1:AA1($AA$1, 0, $L$1 - 1),E2285:E2285(E2285,1 - $L$1, 0)) / $K$3,"")</f>
        <v>#VALUE!</v>
      </c>
      <c r="N2285" s="0" t="e">
        <f aca="false">IF(ROW(E2285) - 1 &gt;= $N$1,SUM(E2285:E2285(E2285,1 - $N$1, 0)) / $N$1,"")</f>
        <v>#VALUE!</v>
      </c>
      <c r="P2285" s="0" t="e">
        <f aca="false">IF(ROW(N2285) - 1 &gt; $P$1, IF(OFFSET(N2285,  1 - $P$1, 0) &lt;&gt; "", MMULT($AA$2:AA2($AA$2, 0, $P$1 - 1), E2285:E2285(E2285,1 - $P$1, 0)) / $O$3,""),"")</f>
        <v>#VALUE!</v>
      </c>
    </row>
    <row collapsed="false" customFormat="false" customHeight="true" hidden="false" ht="14.4" outlineLevel="0" r="2286">
      <c r="A2286" s="5" t="n">
        <v>39876</v>
      </c>
      <c r="B2286" s="1" t="n">
        <v>90.18</v>
      </c>
      <c r="C2286" s="1" t="n">
        <v>92.77</v>
      </c>
      <c r="D2286" s="1" t="n">
        <v>89.45</v>
      </c>
      <c r="E2286" s="1" t="n">
        <v>91.17</v>
      </c>
      <c r="F2286" s="1" t="n">
        <v>26478700</v>
      </c>
      <c r="G2286" s="1" t="n">
        <v>90.78</v>
      </c>
      <c r="I2286" s="0" t="n">
        <f aca="false">B2286-E2286</f>
        <v>-0.989999999999995</v>
      </c>
      <c r="J2286" s="0" t="n">
        <f aca="false">C2286-D2286</f>
        <v>3.31999999999999</v>
      </c>
      <c r="L2286" s="11" t="e">
        <f aca="false">IF(ROW(E2286) - 1 &gt;= $L$1,MMULT($AA$1:AA1($AA$1, 0, $L$1 - 1),E2286:E2286(E2286,1 - $L$1, 0)) / $K$3,"")</f>
        <v>#VALUE!</v>
      </c>
      <c r="N2286" s="0" t="e">
        <f aca="false">IF(ROW(E2286) - 1 &gt;= $N$1,SUM(E2286:E2286(E2286,1 - $N$1, 0)) / $N$1,"")</f>
        <v>#VALUE!</v>
      </c>
      <c r="P2286" s="0" t="e">
        <f aca="false">IF(ROW(N2286) - 1 &gt; $P$1, IF(OFFSET(N2286,  1 - $P$1, 0) &lt;&gt; "", MMULT($AA$2:AA2($AA$2, 0, $P$1 - 1), E2286:E2286(E2286,1 - $P$1, 0)) / $O$3,""),"")</f>
        <v>#VALUE!</v>
      </c>
    </row>
    <row collapsed="false" customFormat="false" customHeight="true" hidden="false" ht="14.4" outlineLevel="0" r="2287">
      <c r="A2287" s="5" t="n">
        <v>39877</v>
      </c>
      <c r="B2287" s="1" t="n">
        <v>90.46</v>
      </c>
      <c r="C2287" s="1" t="n">
        <v>91.87</v>
      </c>
      <c r="D2287" s="1" t="n">
        <v>88.45</v>
      </c>
      <c r="E2287" s="1" t="n">
        <v>88.84</v>
      </c>
      <c r="F2287" s="1" t="n">
        <v>25246400</v>
      </c>
      <c r="G2287" s="1" t="n">
        <v>88.46</v>
      </c>
      <c r="I2287" s="0" t="n">
        <f aca="false">B2287-E2287</f>
        <v>1.61999999999999</v>
      </c>
      <c r="J2287" s="0" t="n">
        <f aca="false">C2287-D2287</f>
        <v>3.42</v>
      </c>
      <c r="L2287" s="11" t="e">
        <f aca="false">IF(ROW(E2287) - 1 &gt;= $L$1,MMULT($AA$1:AA1($AA$1, 0, $L$1 - 1),E2287:E2287(E2287,1 - $L$1, 0)) / $K$3,"")</f>
        <v>#VALUE!</v>
      </c>
      <c r="N2287" s="0" t="e">
        <f aca="false">IF(ROW(E2287) - 1 &gt;= $N$1,SUM(E2287:E2287(E2287,1 - $N$1, 0)) / $N$1,"")</f>
        <v>#VALUE!</v>
      </c>
      <c r="P2287" s="0" t="e">
        <f aca="false">IF(ROW(N2287) - 1 &gt; $P$1, IF(OFFSET(N2287,  1 - $P$1, 0) &lt;&gt; "", MMULT($AA$2:AA2($AA$2, 0, $P$1 - 1), E2287:E2287(E2287,1 - $P$1, 0)) / $O$3,""),"")</f>
        <v>#VALUE!</v>
      </c>
    </row>
    <row collapsed="false" customFormat="false" customHeight="true" hidden="false" ht="14.4" outlineLevel="0" r="2288">
      <c r="A2288" s="5" t="n">
        <v>39878</v>
      </c>
      <c r="B2288" s="1" t="n">
        <v>88.34</v>
      </c>
      <c r="C2288" s="1" t="n">
        <v>88.4</v>
      </c>
      <c r="D2288" s="1" t="n">
        <v>82.33</v>
      </c>
      <c r="E2288" s="1" t="n">
        <v>85.3</v>
      </c>
      <c r="F2288" s="1" t="n">
        <v>36112400</v>
      </c>
      <c r="G2288" s="1" t="n">
        <v>84.94</v>
      </c>
      <c r="I2288" s="0" t="n">
        <f aca="false">B2288-E2288</f>
        <v>3.04000000000001</v>
      </c>
      <c r="J2288" s="0" t="n">
        <f aca="false">C2288-D2288</f>
        <v>6.07000000000001</v>
      </c>
      <c r="L2288" s="11" t="e">
        <f aca="false">IF(ROW(E2288) - 1 &gt;= $L$1,MMULT($AA$1:AA1($AA$1, 0, $L$1 - 1),E2288:E2288(E2288,1 - $L$1, 0)) / $K$3,"")</f>
        <v>#VALUE!</v>
      </c>
      <c r="N2288" s="0" t="e">
        <f aca="false">IF(ROW(E2288) - 1 &gt;= $N$1,SUM(E2288:E2288(E2288,1 - $N$1, 0)) / $N$1,"")</f>
        <v>#VALUE!</v>
      </c>
      <c r="P2288" s="0" t="e">
        <f aca="false">IF(ROW(N2288) - 1 &gt; $P$1, IF(OFFSET(N2288,  1 - $P$1, 0) &lt;&gt; "", MMULT($AA$2:AA2($AA$2, 0, $P$1 - 1), E2288:E2288(E2288,1 - $P$1, 0)) / $O$3,""),"")</f>
        <v>#VALUE!</v>
      </c>
    </row>
    <row collapsed="false" customFormat="false" customHeight="true" hidden="false" ht="14.4" outlineLevel="0" r="2289">
      <c r="A2289" s="5" t="n">
        <v>39881</v>
      </c>
      <c r="B2289" s="1" t="n">
        <v>84.18</v>
      </c>
      <c r="C2289" s="1" t="n">
        <v>87.6</v>
      </c>
      <c r="D2289" s="1" t="n">
        <v>82.57</v>
      </c>
      <c r="E2289" s="1" t="n">
        <v>83.11</v>
      </c>
      <c r="F2289" s="1" t="n">
        <v>24939200</v>
      </c>
      <c r="G2289" s="1" t="n">
        <v>82.75</v>
      </c>
      <c r="I2289" s="0" t="n">
        <f aca="false">B2289-E2289</f>
        <v>1.07000000000001</v>
      </c>
      <c r="J2289" s="0" t="n">
        <f aca="false">C2289-D2289</f>
        <v>5.03</v>
      </c>
      <c r="L2289" s="11" t="e">
        <f aca="false">IF(ROW(E2289) - 1 &gt;= $L$1,MMULT($AA$1:AA1($AA$1, 0, $L$1 - 1),E2289:E2289(E2289,1 - $L$1, 0)) / $K$3,"")</f>
        <v>#VALUE!</v>
      </c>
      <c r="N2289" s="0" t="e">
        <f aca="false">IF(ROW(E2289) - 1 &gt;= $N$1,SUM(E2289:E2289(E2289,1 - $N$1, 0)) / $N$1,"")</f>
        <v>#VALUE!</v>
      </c>
      <c r="P2289" s="0" t="e">
        <f aca="false">IF(ROW(N2289) - 1 &gt; $P$1, IF(OFFSET(N2289,  1 - $P$1, 0) &lt;&gt; "", MMULT($AA$2:AA2($AA$2, 0, $P$1 - 1), E2289:E2289(E2289,1 - $P$1, 0)) / $O$3,""),"")</f>
        <v>#VALUE!</v>
      </c>
    </row>
    <row collapsed="false" customFormat="false" customHeight="true" hidden="false" ht="14.4" outlineLevel="0" r="2290">
      <c r="A2290" s="5" t="n">
        <v>39882</v>
      </c>
      <c r="B2290" s="1" t="n">
        <v>84.87</v>
      </c>
      <c r="C2290" s="1" t="n">
        <v>89.17</v>
      </c>
      <c r="D2290" s="1" t="n">
        <v>84.36</v>
      </c>
      <c r="E2290" s="1" t="n">
        <v>88.63</v>
      </c>
      <c r="F2290" s="1" t="n">
        <v>30152100</v>
      </c>
      <c r="G2290" s="1" t="n">
        <v>88.25</v>
      </c>
      <c r="I2290" s="0" t="n">
        <f aca="false">B2290-E2290</f>
        <v>-3.75999999999999</v>
      </c>
      <c r="J2290" s="0" t="n">
        <f aca="false">C2290-D2290</f>
        <v>4.81</v>
      </c>
      <c r="L2290" s="11" t="e">
        <f aca="false">IF(ROW(E2290) - 1 &gt;= $L$1,MMULT($AA$1:AA1($AA$1, 0, $L$1 - 1),E2290:E2290(E2290,1 - $L$1, 0)) / $K$3,"")</f>
        <v>#VALUE!</v>
      </c>
      <c r="N2290" s="0" t="e">
        <f aca="false">IF(ROW(E2290) - 1 &gt;= $N$1,SUM(E2290:E2290(E2290,1 - $N$1, 0)) / $N$1,"")</f>
        <v>#VALUE!</v>
      </c>
      <c r="P2290" s="0" t="e">
        <f aca="false">IF(ROW(N2290) - 1 &gt; $P$1, IF(OFFSET(N2290,  1 - $P$1, 0) &lt;&gt; "", MMULT($AA$2:AA2($AA$2, 0, $P$1 - 1), E2290:E2290(E2290,1 - $P$1, 0)) / $O$3,""),"")</f>
        <v>#VALUE!</v>
      </c>
    </row>
    <row collapsed="false" customFormat="false" customHeight="true" hidden="false" ht="14.4" outlineLevel="0" r="2291">
      <c r="A2291" s="5" t="n">
        <v>39883</v>
      </c>
      <c r="B2291" s="1" t="n">
        <v>89.81</v>
      </c>
      <c r="C2291" s="1" t="n">
        <v>94.07</v>
      </c>
      <c r="D2291" s="1" t="n">
        <v>89.58</v>
      </c>
      <c r="E2291" s="1" t="n">
        <v>92.68</v>
      </c>
      <c r="F2291" s="1" t="n">
        <v>30227600</v>
      </c>
      <c r="G2291" s="1" t="n">
        <v>92.28</v>
      </c>
      <c r="I2291" s="0" t="n">
        <f aca="false">B2291-E2291</f>
        <v>-2.87</v>
      </c>
      <c r="J2291" s="0" t="n">
        <f aca="false">C2291-D2291</f>
        <v>4.49</v>
      </c>
      <c r="L2291" s="11" t="e">
        <f aca="false">IF(ROW(E2291) - 1 &gt;= $L$1,MMULT($AA$1:AA1($AA$1, 0, $L$1 - 1),E2291:E2291(E2291,1 - $L$1, 0)) / $K$3,"")</f>
        <v>#VALUE!</v>
      </c>
      <c r="N2291" s="0" t="e">
        <f aca="false">IF(ROW(E2291) - 1 &gt;= $N$1,SUM(E2291:E2291(E2291,1 - $N$1, 0)) / $N$1,"")</f>
        <v>#VALUE!</v>
      </c>
      <c r="P2291" s="0" t="e">
        <f aca="false">IF(ROW(N2291) - 1 &gt; $P$1, IF(OFFSET(N2291,  1 - $P$1, 0) &lt;&gt; "", MMULT($AA$2:AA2($AA$2, 0, $P$1 - 1), E2291:E2291(E2291,1 - $P$1, 0)) / $O$3,""),"")</f>
        <v>#VALUE!</v>
      </c>
    </row>
    <row collapsed="false" customFormat="false" customHeight="true" hidden="false" ht="14.4" outlineLevel="0" r="2292">
      <c r="A2292" s="5" t="n">
        <v>39884</v>
      </c>
      <c r="B2292" s="1" t="n">
        <v>92.9</v>
      </c>
      <c r="C2292" s="1" t="n">
        <v>96.58</v>
      </c>
      <c r="D2292" s="1" t="n">
        <v>92</v>
      </c>
      <c r="E2292" s="1" t="n">
        <v>96.35</v>
      </c>
      <c r="F2292" s="1" t="n">
        <v>27444900</v>
      </c>
      <c r="G2292" s="1" t="n">
        <v>95.94</v>
      </c>
      <c r="I2292" s="0" t="n">
        <f aca="false">B2292-E2292</f>
        <v>-3.44999999999999</v>
      </c>
      <c r="J2292" s="0" t="n">
        <f aca="false">C2292-D2292</f>
        <v>4.58</v>
      </c>
      <c r="L2292" s="11" t="e">
        <f aca="false">IF(ROW(E2292) - 1 &gt;= $L$1,MMULT($AA$1:AA1($AA$1, 0, $L$1 - 1),E2292:E2292(E2292,1 - $L$1, 0)) / $K$3,"")</f>
        <v>#VALUE!</v>
      </c>
      <c r="N2292" s="0" t="e">
        <f aca="false">IF(ROW(E2292) - 1 &gt;= $N$1,SUM(E2292:E2292(E2292,1 - $N$1, 0)) / $N$1,"")</f>
        <v>#VALUE!</v>
      </c>
      <c r="P2292" s="0" t="e">
        <f aca="false">IF(ROW(N2292) - 1 &gt; $P$1, IF(OFFSET(N2292,  1 - $P$1, 0) &lt;&gt; "", MMULT($AA$2:AA2($AA$2, 0, $P$1 - 1), E2292:E2292(E2292,1 - $P$1, 0)) / $O$3,""),"")</f>
        <v>#VALUE!</v>
      </c>
    </row>
    <row collapsed="false" customFormat="false" customHeight="true" hidden="false" ht="14.4" outlineLevel="0" r="2293">
      <c r="A2293" s="5" t="n">
        <v>39885</v>
      </c>
      <c r="B2293" s="1" t="n">
        <v>96.3</v>
      </c>
      <c r="C2293" s="1" t="n">
        <v>97.2</v>
      </c>
      <c r="D2293" s="1" t="n">
        <v>95.01</v>
      </c>
      <c r="E2293" s="1" t="n">
        <v>95.93</v>
      </c>
      <c r="F2293" s="1" t="n">
        <v>21470300</v>
      </c>
      <c r="G2293" s="1" t="n">
        <v>95.52</v>
      </c>
      <c r="I2293" s="0" t="n">
        <f aca="false">B2293-E2293</f>
        <v>0.36999999999999</v>
      </c>
      <c r="J2293" s="0" t="n">
        <f aca="false">C2293-D2293</f>
        <v>2.19</v>
      </c>
      <c r="L2293" s="11" t="e">
        <f aca="false">IF(ROW(E2293) - 1 &gt;= $L$1,MMULT($AA$1:AA1($AA$1, 0, $L$1 - 1),E2293:E2293(E2293,1 - $L$1, 0)) / $K$3,"")</f>
        <v>#VALUE!</v>
      </c>
      <c r="N2293" s="0" t="e">
        <f aca="false">IF(ROW(E2293) - 1 &gt;= $N$1,SUM(E2293:E2293(E2293,1 - $N$1, 0)) / $N$1,"")</f>
        <v>#VALUE!</v>
      </c>
      <c r="P2293" s="0" t="e">
        <f aca="false">IF(ROW(N2293) - 1 &gt; $P$1, IF(OFFSET(N2293,  1 - $P$1, 0) &lt;&gt; "", MMULT($AA$2:AA2($AA$2, 0, $P$1 - 1), E2293:E2293(E2293,1 - $P$1, 0)) / $O$3,""),"")</f>
        <v>#VALUE!</v>
      </c>
    </row>
    <row collapsed="false" customFormat="false" customHeight="true" hidden="false" ht="14.4" outlineLevel="0" r="2294">
      <c r="A2294" s="5" t="n">
        <v>39888</v>
      </c>
      <c r="B2294" s="1" t="n">
        <v>96.53</v>
      </c>
      <c r="C2294" s="1" t="n">
        <v>97.39</v>
      </c>
      <c r="D2294" s="1" t="n">
        <v>94.18</v>
      </c>
      <c r="E2294" s="1" t="n">
        <v>95.42</v>
      </c>
      <c r="F2294" s="1" t="n">
        <v>28473000</v>
      </c>
      <c r="G2294" s="1" t="n">
        <v>95.01</v>
      </c>
      <c r="I2294" s="0" t="n">
        <f aca="false">B2294-E2294</f>
        <v>1.11</v>
      </c>
      <c r="J2294" s="0" t="n">
        <f aca="false">C2294-D2294</f>
        <v>3.20999999999999</v>
      </c>
      <c r="L2294" s="11" t="e">
        <f aca="false">IF(ROW(E2294) - 1 &gt;= $L$1,MMULT($AA$1:AA1($AA$1, 0, $L$1 - 1),E2294:E2294(E2294,1 - $L$1, 0)) / $K$3,"")</f>
        <v>#VALUE!</v>
      </c>
      <c r="N2294" s="0" t="e">
        <f aca="false">IF(ROW(E2294) - 1 &gt;= $N$1,SUM(E2294:E2294(E2294,1 - $N$1, 0)) / $N$1,"")</f>
        <v>#VALUE!</v>
      </c>
      <c r="P2294" s="0" t="e">
        <f aca="false">IF(ROW(N2294) - 1 &gt; $P$1, IF(OFFSET(N2294,  1 - $P$1, 0) &lt;&gt; "", MMULT($AA$2:AA2($AA$2, 0, $P$1 - 1), E2294:E2294(E2294,1 - $P$1, 0)) / $O$3,""),"")</f>
        <v>#VALUE!</v>
      </c>
    </row>
    <row collapsed="false" customFormat="false" customHeight="true" hidden="false" ht="14.4" outlineLevel="0" r="2295">
      <c r="A2295" s="5" t="n">
        <v>39889</v>
      </c>
      <c r="B2295" s="1" t="n">
        <v>95.24</v>
      </c>
      <c r="C2295" s="1" t="n">
        <v>99.69</v>
      </c>
      <c r="D2295" s="1" t="n">
        <v>95.07</v>
      </c>
      <c r="E2295" s="1" t="n">
        <v>99.66</v>
      </c>
      <c r="F2295" s="1" t="n">
        <v>28094500</v>
      </c>
      <c r="G2295" s="1" t="n">
        <v>99.23</v>
      </c>
      <c r="I2295" s="0" t="n">
        <f aca="false">B2295-E2295</f>
        <v>-4.42</v>
      </c>
      <c r="J2295" s="0" t="n">
        <f aca="false">C2295-D2295</f>
        <v>4.62</v>
      </c>
      <c r="L2295" s="11" t="e">
        <f aca="false">IF(ROW(E2295) - 1 &gt;= $L$1,MMULT($AA$1:AA1($AA$1, 0, $L$1 - 1),E2295:E2295(E2295,1 - $L$1, 0)) / $K$3,"")</f>
        <v>#VALUE!</v>
      </c>
      <c r="N2295" s="0" t="e">
        <f aca="false">IF(ROW(E2295) - 1 &gt;= $N$1,SUM(E2295:E2295(E2295,1 - $N$1, 0)) / $N$1,"")</f>
        <v>#VALUE!</v>
      </c>
      <c r="P2295" s="0" t="e">
        <f aca="false">IF(ROW(N2295) - 1 &gt; $P$1, IF(OFFSET(N2295,  1 - $P$1, 0) &lt;&gt; "", MMULT($AA$2:AA2($AA$2, 0, $P$1 - 1), E2295:E2295(E2295,1 - $P$1, 0)) / $O$3,""),"")</f>
        <v>#VALUE!</v>
      </c>
    </row>
    <row collapsed="false" customFormat="false" customHeight="true" hidden="false" ht="14.4" outlineLevel="0" r="2296">
      <c r="A2296" s="5" t="n">
        <v>39890</v>
      </c>
      <c r="B2296" s="1" t="n">
        <v>99.91</v>
      </c>
      <c r="C2296" s="1" t="n">
        <v>103.48</v>
      </c>
      <c r="D2296" s="1" t="n">
        <v>99.72</v>
      </c>
      <c r="E2296" s="1" t="n">
        <v>101.52</v>
      </c>
      <c r="F2296" s="1" t="n">
        <v>28429900</v>
      </c>
      <c r="G2296" s="1" t="n">
        <v>101.09</v>
      </c>
      <c r="I2296" s="0" t="n">
        <f aca="false">B2296-E2296</f>
        <v>-1.61</v>
      </c>
      <c r="J2296" s="0" t="n">
        <f aca="false">C2296-D2296</f>
        <v>3.76000000000001</v>
      </c>
      <c r="L2296" s="11" t="e">
        <f aca="false">IF(ROW(E2296) - 1 &gt;= $L$1,MMULT($AA$1:AA1($AA$1, 0, $L$1 - 1),E2296:E2296(E2296,1 - $L$1, 0)) / $K$3,"")</f>
        <v>#VALUE!</v>
      </c>
      <c r="N2296" s="0" t="e">
        <f aca="false">IF(ROW(E2296) - 1 &gt;= $N$1,SUM(E2296:E2296(E2296,1 - $N$1, 0)) / $N$1,"")</f>
        <v>#VALUE!</v>
      </c>
      <c r="P2296" s="0" t="e">
        <f aca="false">IF(ROW(N2296) - 1 &gt; $P$1, IF(OFFSET(N2296,  1 - $P$1, 0) &lt;&gt; "", MMULT($AA$2:AA2($AA$2, 0, $P$1 - 1), E2296:E2296(E2296,1 - $P$1, 0)) / $O$3,""),"")</f>
        <v>#VALUE!</v>
      </c>
    </row>
    <row collapsed="false" customFormat="false" customHeight="true" hidden="false" ht="14.4" outlineLevel="0" r="2297">
      <c r="A2297" s="5" t="n">
        <v>39891</v>
      </c>
      <c r="B2297" s="1" t="n">
        <v>101.85</v>
      </c>
      <c r="C2297" s="1" t="n">
        <v>103.2</v>
      </c>
      <c r="D2297" s="1" t="n">
        <v>100.25</v>
      </c>
      <c r="E2297" s="1" t="n">
        <v>101.62</v>
      </c>
      <c r="F2297" s="1" t="n">
        <v>17863600</v>
      </c>
      <c r="G2297" s="1" t="n">
        <v>101.19</v>
      </c>
      <c r="I2297" s="0" t="n">
        <f aca="false">B2297-E2297</f>
        <v>0.22999999999999</v>
      </c>
      <c r="J2297" s="0" t="n">
        <f aca="false">C2297-D2297</f>
        <v>2.95</v>
      </c>
      <c r="L2297" s="11" t="e">
        <f aca="false">IF(ROW(E2297) - 1 &gt;= $L$1,MMULT($AA$1:AA1($AA$1, 0, $L$1 - 1),E2297:E2297(E2297,1 - $L$1, 0)) / $K$3,"")</f>
        <v>#VALUE!</v>
      </c>
      <c r="N2297" s="0" t="e">
        <f aca="false">IF(ROW(E2297) - 1 &gt;= $N$1,SUM(E2297:E2297(E2297,1 - $N$1, 0)) / $N$1,"")</f>
        <v>#VALUE!</v>
      </c>
      <c r="P2297" s="0" t="e">
        <f aca="false">IF(ROW(N2297) - 1 &gt; $P$1, IF(OFFSET(N2297,  1 - $P$1, 0) &lt;&gt; "", MMULT($AA$2:AA2($AA$2, 0, $P$1 - 1), E2297:E2297(E2297,1 - $P$1, 0)) / $O$3,""),"")</f>
        <v>#VALUE!</v>
      </c>
    </row>
    <row collapsed="false" customFormat="false" customHeight="true" hidden="false" ht="14.4" outlineLevel="0" r="2298">
      <c r="A2298" s="5" t="n">
        <v>39892</v>
      </c>
      <c r="B2298" s="1" t="n">
        <v>102.09</v>
      </c>
      <c r="C2298" s="1" t="n">
        <v>103.11</v>
      </c>
      <c r="D2298" s="1" t="n">
        <v>100.57</v>
      </c>
      <c r="E2298" s="1" t="n">
        <v>101.59</v>
      </c>
      <c r="F2298" s="1" t="n">
        <v>24842400</v>
      </c>
      <c r="G2298" s="1" t="n">
        <v>101.16</v>
      </c>
      <c r="I2298" s="0" t="n">
        <f aca="false">B2298-E2298</f>
        <v>0.5</v>
      </c>
      <c r="J2298" s="0" t="n">
        <f aca="false">C2298-D2298</f>
        <v>2.54000000000001</v>
      </c>
      <c r="L2298" s="11" t="e">
        <f aca="false">IF(ROW(E2298) - 1 &gt;= $L$1,MMULT($AA$1:AA1($AA$1, 0, $L$1 - 1),E2298:E2298(E2298,1 - $L$1, 0)) / $K$3,"")</f>
        <v>#VALUE!</v>
      </c>
      <c r="N2298" s="0" t="e">
        <f aca="false">IF(ROW(E2298) - 1 &gt;= $N$1,SUM(E2298:E2298(E2298,1 - $N$1, 0)) / $N$1,"")</f>
        <v>#VALUE!</v>
      </c>
      <c r="P2298" s="0" t="e">
        <f aca="false">IF(ROW(N2298) - 1 &gt; $P$1, IF(OFFSET(N2298,  1 - $P$1, 0) &lt;&gt; "", MMULT($AA$2:AA2($AA$2, 0, $P$1 - 1), E2298:E2298(E2298,1 - $P$1, 0)) / $O$3,""),"")</f>
        <v>#VALUE!</v>
      </c>
    </row>
    <row collapsed="false" customFormat="false" customHeight="true" hidden="false" ht="14.4" outlineLevel="0" r="2299">
      <c r="A2299" s="5" t="n">
        <v>39895</v>
      </c>
      <c r="B2299" s="1" t="n">
        <v>102.71</v>
      </c>
      <c r="C2299" s="1" t="n">
        <v>108.16</v>
      </c>
      <c r="D2299" s="1" t="n">
        <v>101.75</v>
      </c>
      <c r="E2299" s="1" t="n">
        <v>107.66</v>
      </c>
      <c r="F2299" s="1" t="n">
        <v>23799900</v>
      </c>
      <c r="G2299" s="1" t="n">
        <v>107.2</v>
      </c>
      <c r="I2299" s="0" t="n">
        <f aca="false">B2299-E2299</f>
        <v>-4.95</v>
      </c>
      <c r="J2299" s="0" t="n">
        <f aca="false">C2299-D2299</f>
        <v>6.41</v>
      </c>
      <c r="L2299" s="11" t="e">
        <f aca="false">IF(ROW(E2299) - 1 &gt;= $L$1,MMULT($AA$1:AA1($AA$1, 0, $L$1 - 1),E2299:E2299(E2299,1 - $L$1, 0)) / $K$3,"")</f>
        <v>#VALUE!</v>
      </c>
      <c r="N2299" s="0" t="e">
        <f aca="false">IF(ROW(E2299) - 1 &gt;= $N$1,SUM(E2299:E2299(E2299,1 - $N$1, 0)) / $N$1,"")</f>
        <v>#VALUE!</v>
      </c>
      <c r="P2299" s="0" t="e">
        <f aca="false">IF(ROW(N2299) - 1 &gt; $P$1, IF(OFFSET(N2299,  1 - $P$1, 0) &lt;&gt; "", MMULT($AA$2:AA2($AA$2, 0, $P$1 - 1), E2299:E2299(E2299,1 - $P$1, 0)) / $O$3,""),"")</f>
        <v>#VALUE!</v>
      </c>
    </row>
    <row collapsed="false" customFormat="false" customHeight="true" hidden="false" ht="14.4" outlineLevel="0" r="2300">
      <c r="A2300" s="5" t="n">
        <v>39896</v>
      </c>
      <c r="B2300" s="1" t="n">
        <v>106.36</v>
      </c>
      <c r="C2300" s="1" t="n">
        <v>109.44</v>
      </c>
      <c r="D2300" s="1" t="n">
        <v>105.39</v>
      </c>
      <c r="E2300" s="1" t="n">
        <v>106.5</v>
      </c>
      <c r="F2300" s="1" t="n">
        <v>22879000</v>
      </c>
      <c r="G2300" s="1" t="n">
        <v>106.04</v>
      </c>
      <c r="I2300" s="0" t="n">
        <f aca="false">B2300-E2300</f>
        <v>-0.140000000000001</v>
      </c>
      <c r="J2300" s="0" t="n">
        <f aca="false">C2300-D2300</f>
        <v>4.05</v>
      </c>
      <c r="L2300" s="11" t="e">
        <f aca="false">IF(ROW(E2300) - 1 &gt;= $L$1,MMULT($AA$1:AA1($AA$1, 0, $L$1 - 1),E2300:E2300(E2300,1 - $L$1, 0)) / $K$3,"")</f>
        <v>#VALUE!</v>
      </c>
      <c r="N2300" s="0" t="e">
        <f aca="false">IF(ROW(E2300) - 1 &gt;= $N$1,SUM(E2300:E2300(E2300,1 - $N$1, 0)) / $N$1,"")</f>
        <v>#VALUE!</v>
      </c>
      <c r="P2300" s="0" t="e">
        <f aca="false">IF(ROW(N2300) - 1 &gt; $P$1, IF(OFFSET(N2300,  1 - $P$1, 0) &lt;&gt; "", MMULT($AA$2:AA2($AA$2, 0, $P$1 - 1), E2300:E2300(E2300,1 - $P$1, 0)) / $O$3,""),"")</f>
        <v>#VALUE!</v>
      </c>
    </row>
    <row collapsed="false" customFormat="false" customHeight="true" hidden="false" ht="14.4" outlineLevel="0" r="2301">
      <c r="A2301" s="5" t="n">
        <v>39897</v>
      </c>
      <c r="B2301" s="1" t="n">
        <v>107.58</v>
      </c>
      <c r="C2301" s="1" t="n">
        <v>108.36</v>
      </c>
      <c r="D2301" s="1" t="n">
        <v>103.86</v>
      </c>
      <c r="E2301" s="1" t="n">
        <v>106.49</v>
      </c>
      <c r="F2301" s="1" t="n">
        <v>23093500</v>
      </c>
      <c r="G2301" s="1" t="n">
        <v>106.03</v>
      </c>
      <c r="I2301" s="0" t="n">
        <f aca="false">B2301-E2301</f>
        <v>1.09</v>
      </c>
      <c r="J2301" s="0" t="n">
        <f aca="false">C2301-D2301</f>
        <v>4.5</v>
      </c>
      <c r="L2301" s="11" t="e">
        <f aca="false">IF(ROW(E2301) - 1 &gt;= $L$1,MMULT($AA$1:AA1($AA$1, 0, $L$1 - 1),E2301:E2301(E2301,1 - $L$1, 0)) / $K$3,"")</f>
        <v>#VALUE!</v>
      </c>
      <c r="N2301" s="0" t="e">
        <f aca="false">IF(ROW(E2301) - 1 &gt;= $N$1,SUM(E2301:E2301(E2301,1 - $N$1, 0)) / $N$1,"")</f>
        <v>#VALUE!</v>
      </c>
      <c r="P2301" s="0" t="e">
        <f aca="false">IF(ROW(N2301) - 1 &gt; $P$1, IF(OFFSET(N2301,  1 - $P$1, 0) &lt;&gt; "", MMULT($AA$2:AA2($AA$2, 0, $P$1 - 1), E2301:E2301(E2301,1 - $P$1, 0)) / $O$3,""),"")</f>
        <v>#VALUE!</v>
      </c>
    </row>
    <row collapsed="false" customFormat="false" customHeight="true" hidden="false" ht="14.4" outlineLevel="0" r="2302">
      <c r="A2302" s="5" t="n">
        <v>39898</v>
      </c>
      <c r="B2302" s="1" t="n">
        <v>107.83</v>
      </c>
      <c r="C2302" s="1" t="n">
        <v>109.98</v>
      </c>
      <c r="D2302" s="1" t="n">
        <v>107.58</v>
      </c>
      <c r="E2302" s="1" t="n">
        <v>109.87</v>
      </c>
      <c r="F2302" s="1" t="n">
        <v>22009000</v>
      </c>
      <c r="G2302" s="1" t="n">
        <v>109.4</v>
      </c>
      <c r="I2302" s="0" t="n">
        <f aca="false">B2302-E2302</f>
        <v>-2.04000000000001</v>
      </c>
      <c r="J2302" s="0" t="n">
        <f aca="false">C2302-D2302</f>
        <v>2.40000000000001</v>
      </c>
      <c r="L2302" s="11" t="e">
        <f aca="false">IF(ROW(E2302) - 1 &gt;= $L$1,MMULT($AA$1:AA1($AA$1, 0, $L$1 - 1),E2302:E2302(E2302,1 - $L$1, 0)) / $K$3,"")</f>
        <v>#VALUE!</v>
      </c>
      <c r="N2302" s="0" t="e">
        <f aca="false">IF(ROW(E2302) - 1 &gt;= $N$1,SUM(E2302:E2302(E2302,1 - $N$1, 0)) / $N$1,"")</f>
        <v>#VALUE!</v>
      </c>
      <c r="P2302" s="0" t="e">
        <f aca="false">IF(ROW(N2302) - 1 &gt; $P$1, IF(OFFSET(N2302,  1 - $P$1, 0) &lt;&gt; "", MMULT($AA$2:AA2($AA$2, 0, $P$1 - 1), E2302:E2302(E2302,1 - $P$1, 0)) / $O$3,""),"")</f>
        <v>#VALUE!</v>
      </c>
    </row>
    <row collapsed="false" customFormat="false" customHeight="true" hidden="false" ht="14.4" outlineLevel="0" r="2303">
      <c r="A2303" s="5" t="n">
        <v>39899</v>
      </c>
      <c r="B2303" s="1" t="n">
        <v>108.23</v>
      </c>
      <c r="C2303" s="1" t="n">
        <v>108.53</v>
      </c>
      <c r="D2303" s="1" t="n">
        <v>106.4</v>
      </c>
      <c r="E2303" s="1" t="n">
        <v>106.85</v>
      </c>
      <c r="F2303" s="1" t="n">
        <v>17602600</v>
      </c>
      <c r="G2303" s="1" t="n">
        <v>106.39</v>
      </c>
      <c r="I2303" s="0" t="n">
        <f aca="false">B2303-E2303</f>
        <v>1.38000000000001</v>
      </c>
      <c r="J2303" s="0" t="n">
        <f aca="false">C2303-D2303</f>
        <v>2.13</v>
      </c>
      <c r="L2303" s="11" t="e">
        <f aca="false">IF(ROW(E2303) - 1 &gt;= $L$1,MMULT($AA$1:AA1($AA$1, 0, $L$1 - 1),E2303:E2303(E2303,1 - $L$1, 0)) / $K$3,"")</f>
        <v>#VALUE!</v>
      </c>
      <c r="N2303" s="0" t="e">
        <f aca="false">IF(ROW(E2303) - 1 &gt;= $N$1,SUM(E2303:E2303(E2303,1 - $N$1, 0)) / $N$1,"")</f>
        <v>#VALUE!</v>
      </c>
      <c r="P2303" s="0" t="e">
        <f aca="false">IF(ROW(N2303) - 1 &gt; $P$1, IF(OFFSET(N2303,  1 - $P$1, 0) &lt;&gt; "", MMULT($AA$2:AA2($AA$2, 0, $P$1 - 1), E2303:E2303(E2303,1 - $P$1, 0)) / $O$3,""),"")</f>
        <v>#VALUE!</v>
      </c>
    </row>
    <row collapsed="false" customFormat="false" customHeight="true" hidden="false" ht="14.4" outlineLevel="0" r="2304">
      <c r="A2304" s="5" t="n">
        <v>39902</v>
      </c>
      <c r="B2304" s="1" t="n">
        <v>104.51</v>
      </c>
      <c r="C2304" s="1" t="n">
        <v>105.01</v>
      </c>
      <c r="D2304" s="1" t="n">
        <v>102.61</v>
      </c>
      <c r="E2304" s="1" t="n">
        <v>104.49</v>
      </c>
      <c r="F2304" s="1" t="n">
        <v>17957000</v>
      </c>
      <c r="G2304" s="1" t="n">
        <v>104.04</v>
      </c>
      <c r="I2304" s="0" t="n">
        <f aca="false">B2304-E2304</f>
        <v>0.0200000000000102</v>
      </c>
      <c r="J2304" s="0" t="n">
        <f aca="false">C2304-D2304</f>
        <v>2.40000000000001</v>
      </c>
      <c r="L2304" s="11" t="e">
        <f aca="false">IF(ROW(E2304) - 1 &gt;= $L$1,MMULT($AA$1:AA1($AA$1, 0, $L$1 - 1),E2304:E2304(E2304,1 - $L$1, 0)) / $K$3,"")</f>
        <v>#VALUE!</v>
      </c>
      <c r="N2304" s="0" t="e">
        <f aca="false">IF(ROW(E2304) - 1 &gt;= $N$1,SUM(E2304:E2304(E2304,1 - $N$1, 0)) / $N$1,"")</f>
        <v>#VALUE!</v>
      </c>
      <c r="P2304" s="0" t="e">
        <f aca="false">IF(ROW(N2304) - 1 &gt; $P$1, IF(OFFSET(N2304,  1 - $P$1, 0) &lt;&gt; "", MMULT($AA$2:AA2($AA$2, 0, $P$1 - 1), E2304:E2304(E2304,1 - $P$1, 0)) / $O$3,""),"")</f>
        <v>#VALUE!</v>
      </c>
    </row>
    <row collapsed="false" customFormat="false" customHeight="true" hidden="false" ht="14.4" outlineLevel="0" r="2305">
      <c r="A2305" s="5" t="n">
        <v>39903</v>
      </c>
      <c r="B2305" s="1" t="n">
        <v>105.45</v>
      </c>
      <c r="C2305" s="1" t="n">
        <v>107.45</v>
      </c>
      <c r="D2305" s="1" t="n">
        <v>105</v>
      </c>
      <c r="E2305" s="1" t="n">
        <v>105.12</v>
      </c>
      <c r="F2305" s="1" t="n">
        <v>20338500</v>
      </c>
      <c r="G2305" s="1" t="n">
        <v>104.67</v>
      </c>
      <c r="I2305" s="0" t="n">
        <f aca="false">B2305-E2305</f>
        <v>0.329999999999998</v>
      </c>
      <c r="J2305" s="0" t="n">
        <f aca="false">C2305-D2305</f>
        <v>2.45</v>
      </c>
      <c r="L2305" s="11" t="e">
        <f aca="false">IF(ROW(E2305) - 1 &gt;= $L$1,MMULT($AA$1:AA1($AA$1, 0, $L$1 - 1),E2305:E2305(E2305,1 - $L$1, 0)) / $K$3,"")</f>
        <v>#VALUE!</v>
      </c>
      <c r="N2305" s="0" t="e">
        <f aca="false">IF(ROW(E2305) - 1 &gt;= $N$1,SUM(E2305:E2305(E2305,1 - $N$1, 0)) / $N$1,"")</f>
        <v>#VALUE!</v>
      </c>
      <c r="P2305" s="0" t="e">
        <f aca="false">IF(ROW(N2305) - 1 &gt; $P$1, IF(OFFSET(N2305,  1 - $P$1, 0) &lt;&gt; "", MMULT($AA$2:AA2($AA$2, 0, $P$1 - 1), E2305:E2305(E2305,1 - $P$1, 0)) / $O$3,""),"")</f>
        <v>#VALUE!</v>
      </c>
    </row>
    <row collapsed="false" customFormat="false" customHeight="true" hidden="false" ht="14.4" outlineLevel="0" r="2306">
      <c r="A2306" s="5" t="n">
        <v>39904</v>
      </c>
      <c r="B2306" s="1" t="n">
        <v>104.09</v>
      </c>
      <c r="C2306" s="1" t="n">
        <v>109</v>
      </c>
      <c r="D2306" s="1" t="n">
        <v>103.89</v>
      </c>
      <c r="E2306" s="1" t="n">
        <v>108.69</v>
      </c>
      <c r="F2306" s="1" t="n">
        <v>21049000</v>
      </c>
      <c r="G2306" s="1" t="n">
        <v>108.23</v>
      </c>
      <c r="I2306" s="0" t="n">
        <f aca="false">B2306-E2306</f>
        <v>-4.59999999999999</v>
      </c>
      <c r="J2306" s="0" t="n">
        <f aca="false">C2306-D2306</f>
        <v>5.11</v>
      </c>
      <c r="L2306" s="11" t="e">
        <f aca="false">IF(ROW(E2306) - 1 &gt;= $L$1,MMULT($AA$1:AA1($AA$1, 0, $L$1 - 1),E2306:E2306(E2306,1 - $L$1, 0)) / $K$3,"")</f>
        <v>#VALUE!</v>
      </c>
      <c r="N2306" s="0" t="e">
        <f aca="false">IF(ROW(E2306) - 1 &gt;= $N$1,SUM(E2306:E2306(E2306,1 - $N$1, 0)) / $N$1,"")</f>
        <v>#VALUE!</v>
      </c>
      <c r="P2306" s="0" t="e">
        <f aca="false">IF(ROW(N2306) - 1 &gt; $P$1, IF(OFFSET(N2306,  1 - $P$1, 0) &lt;&gt; "", MMULT($AA$2:AA2($AA$2, 0, $P$1 - 1), E2306:E2306(E2306,1 - $P$1, 0)) / $O$3,""),"")</f>
        <v>#VALUE!</v>
      </c>
    </row>
    <row collapsed="false" customFormat="false" customHeight="true" hidden="false" ht="14.4" outlineLevel="0" r="2307">
      <c r="A2307" s="5" t="n">
        <v>39905</v>
      </c>
      <c r="B2307" s="1" t="n">
        <v>110.14</v>
      </c>
      <c r="C2307" s="1" t="n">
        <v>114.75</v>
      </c>
      <c r="D2307" s="1" t="n">
        <v>109.78</v>
      </c>
      <c r="E2307" s="1" t="n">
        <v>112.71</v>
      </c>
      <c r="F2307" s="1" t="n">
        <v>29013100</v>
      </c>
      <c r="G2307" s="1" t="n">
        <v>112.23</v>
      </c>
      <c r="I2307" s="0" t="n">
        <f aca="false">B2307-E2307</f>
        <v>-2.56999999999999</v>
      </c>
      <c r="J2307" s="0" t="n">
        <f aca="false">C2307-D2307</f>
        <v>4.97</v>
      </c>
      <c r="L2307" s="11" t="e">
        <f aca="false">IF(ROW(E2307) - 1 &gt;= $L$1,MMULT($AA$1:AA1($AA$1, 0, $L$1 - 1),E2307:E2307(E2307,1 - $L$1, 0)) / $K$3,"")</f>
        <v>#VALUE!</v>
      </c>
      <c r="N2307" s="0" t="e">
        <f aca="false">IF(ROW(E2307) - 1 &gt;= $N$1,SUM(E2307:E2307(E2307,1 - $N$1, 0)) / $N$1,"")</f>
        <v>#VALUE!</v>
      </c>
      <c r="P2307" s="0" t="e">
        <f aca="false">IF(ROW(N2307) - 1 &gt; $P$1, IF(OFFSET(N2307,  1 - $P$1, 0) &lt;&gt; "", MMULT($AA$2:AA2($AA$2, 0, $P$1 - 1), E2307:E2307(E2307,1 - $P$1, 0)) / $O$3,""),"")</f>
        <v>#VALUE!</v>
      </c>
    </row>
    <row collapsed="false" customFormat="false" customHeight="true" hidden="false" ht="14.4" outlineLevel="0" r="2308">
      <c r="A2308" s="5" t="n">
        <v>39906</v>
      </c>
      <c r="B2308" s="1" t="n">
        <v>114.19</v>
      </c>
      <c r="C2308" s="1" t="n">
        <v>116.13</v>
      </c>
      <c r="D2308" s="1" t="n">
        <v>113.52</v>
      </c>
      <c r="E2308" s="1" t="n">
        <v>115.99</v>
      </c>
      <c r="F2308" s="1" t="n">
        <v>22722900</v>
      </c>
      <c r="G2308" s="1" t="n">
        <v>115.49</v>
      </c>
      <c r="I2308" s="0" t="n">
        <f aca="false">B2308-E2308</f>
        <v>-1.8</v>
      </c>
      <c r="J2308" s="0" t="n">
        <f aca="false">C2308-D2308</f>
        <v>2.61</v>
      </c>
      <c r="L2308" s="11" t="e">
        <f aca="false">IF(ROW(E2308) - 1 &gt;= $L$1,MMULT($AA$1:AA1($AA$1, 0, $L$1 - 1),E2308:E2308(E2308,1 - $L$1, 0)) / $K$3,"")</f>
        <v>#VALUE!</v>
      </c>
      <c r="N2308" s="0" t="e">
        <f aca="false">IF(ROW(E2308) - 1 &gt;= $N$1,SUM(E2308:E2308(E2308,1 - $N$1, 0)) / $N$1,"")</f>
        <v>#VALUE!</v>
      </c>
      <c r="P2308" s="0" t="e">
        <f aca="false">IF(ROW(N2308) - 1 &gt; $P$1, IF(OFFSET(N2308,  1 - $P$1, 0) &lt;&gt; "", MMULT($AA$2:AA2($AA$2, 0, $P$1 - 1), E2308:E2308(E2308,1 - $P$1, 0)) / $O$3,""),"")</f>
        <v>#VALUE!</v>
      </c>
    </row>
    <row collapsed="false" customFormat="false" customHeight="true" hidden="false" ht="14.4" outlineLevel="0" r="2309">
      <c r="A2309" s="5" t="n">
        <v>39909</v>
      </c>
      <c r="B2309" s="1" t="n">
        <v>114.94</v>
      </c>
      <c r="C2309" s="1" t="n">
        <v>118.75</v>
      </c>
      <c r="D2309" s="1" t="n">
        <v>113.28</v>
      </c>
      <c r="E2309" s="1" t="n">
        <v>118.45</v>
      </c>
      <c r="F2309" s="1" t="n">
        <v>23502300</v>
      </c>
      <c r="G2309" s="1" t="n">
        <v>117.94</v>
      </c>
      <c r="I2309" s="0" t="n">
        <f aca="false">B2309-E2309</f>
        <v>-3.51000000000001</v>
      </c>
      <c r="J2309" s="0" t="n">
        <f aca="false">C2309-D2309</f>
        <v>5.47</v>
      </c>
      <c r="L2309" s="11" t="e">
        <f aca="false">IF(ROW(E2309) - 1 &gt;= $L$1,MMULT($AA$1:AA1($AA$1, 0, $L$1 - 1),E2309:E2309(E2309,1 - $L$1, 0)) / $K$3,"")</f>
        <v>#VALUE!</v>
      </c>
      <c r="N2309" s="0" t="e">
        <f aca="false">IF(ROW(E2309) - 1 &gt;= $N$1,SUM(E2309:E2309(E2309,1 - $N$1, 0)) / $N$1,"")</f>
        <v>#VALUE!</v>
      </c>
      <c r="P2309" s="0" t="e">
        <f aca="false">IF(ROW(N2309) - 1 &gt; $P$1, IF(OFFSET(N2309,  1 - $P$1, 0) &lt;&gt; "", MMULT($AA$2:AA2($AA$2, 0, $P$1 - 1), E2309:E2309(E2309,1 - $P$1, 0)) / $O$3,""),"")</f>
        <v>#VALUE!</v>
      </c>
    </row>
    <row collapsed="false" customFormat="false" customHeight="true" hidden="false" ht="14.4" outlineLevel="0" r="2310">
      <c r="A2310" s="5" t="n">
        <v>39910</v>
      </c>
      <c r="B2310" s="1" t="n">
        <v>116.53</v>
      </c>
      <c r="C2310" s="1" t="n">
        <v>116.67</v>
      </c>
      <c r="D2310" s="1" t="n">
        <v>114.19</v>
      </c>
      <c r="E2310" s="1" t="n">
        <v>115</v>
      </c>
      <c r="F2310" s="1" t="n">
        <v>19163600</v>
      </c>
      <c r="G2310" s="1" t="n">
        <v>114.51</v>
      </c>
      <c r="I2310" s="0" t="n">
        <f aca="false">B2310-E2310</f>
        <v>1.53</v>
      </c>
      <c r="J2310" s="0" t="n">
        <f aca="false">C2310-D2310</f>
        <v>2.48</v>
      </c>
      <c r="L2310" s="11" t="e">
        <f aca="false">IF(ROW(E2310) - 1 &gt;= $L$1,MMULT($AA$1:AA1($AA$1, 0, $L$1 - 1),E2310:E2310(E2310,1 - $L$1, 0)) / $K$3,"")</f>
        <v>#VALUE!</v>
      </c>
      <c r="N2310" s="0" t="e">
        <f aca="false">IF(ROW(E2310) - 1 &gt;= $N$1,SUM(E2310:E2310(E2310,1 - $N$1, 0)) / $N$1,"")</f>
        <v>#VALUE!</v>
      </c>
      <c r="P2310" s="0" t="e">
        <f aca="false">IF(ROW(N2310) - 1 &gt; $P$1, IF(OFFSET(N2310,  1 - $P$1, 0) &lt;&gt; "", MMULT($AA$2:AA2($AA$2, 0, $P$1 - 1), E2310:E2310(E2310,1 - $P$1, 0)) / $O$3,""),"")</f>
        <v>#VALUE!</v>
      </c>
    </row>
    <row collapsed="false" customFormat="false" customHeight="true" hidden="false" ht="14.4" outlineLevel="0" r="2311">
      <c r="A2311" s="5" t="n">
        <v>39911</v>
      </c>
      <c r="B2311" s="1" t="n">
        <v>115.43</v>
      </c>
      <c r="C2311" s="1" t="n">
        <v>116.79</v>
      </c>
      <c r="D2311" s="1" t="n">
        <v>114.58</v>
      </c>
      <c r="E2311" s="1" t="n">
        <v>116.32</v>
      </c>
      <c r="F2311" s="1" t="n">
        <v>16272500</v>
      </c>
      <c r="G2311" s="1" t="n">
        <v>115.82</v>
      </c>
      <c r="I2311" s="0" t="n">
        <f aca="false">B2311-E2311</f>
        <v>-0.889999999999986</v>
      </c>
      <c r="J2311" s="0" t="n">
        <f aca="false">C2311-D2311</f>
        <v>2.21000000000001</v>
      </c>
      <c r="L2311" s="11" t="e">
        <f aca="false">IF(ROW(E2311) - 1 &gt;= $L$1,MMULT($AA$1:AA1($AA$1, 0, $L$1 - 1),E2311:E2311(E2311,1 - $L$1, 0)) / $K$3,"")</f>
        <v>#VALUE!</v>
      </c>
      <c r="N2311" s="0" t="e">
        <f aca="false">IF(ROW(E2311) - 1 &gt;= $N$1,SUM(E2311:E2311(E2311,1 - $N$1, 0)) / $N$1,"")</f>
        <v>#VALUE!</v>
      </c>
      <c r="P2311" s="0" t="e">
        <f aca="false">IF(ROW(N2311) - 1 &gt; $P$1, IF(OFFSET(N2311,  1 - $P$1, 0) &lt;&gt; "", MMULT($AA$2:AA2($AA$2, 0, $P$1 - 1), E2311:E2311(E2311,1 - $P$1, 0)) / $O$3,""),"")</f>
        <v>#VALUE!</v>
      </c>
    </row>
    <row collapsed="false" customFormat="false" customHeight="true" hidden="false" ht="14.4" outlineLevel="0" r="2312">
      <c r="A2312" s="5" t="n">
        <v>39912</v>
      </c>
      <c r="B2312" s="1" t="n">
        <v>118.42</v>
      </c>
      <c r="C2312" s="1" t="n">
        <v>120</v>
      </c>
      <c r="D2312" s="1" t="n">
        <v>117.96</v>
      </c>
      <c r="E2312" s="1" t="n">
        <v>119.57</v>
      </c>
      <c r="F2312" s="1" t="n">
        <v>18955600</v>
      </c>
      <c r="G2312" s="1" t="n">
        <v>119.06</v>
      </c>
      <c r="I2312" s="0" t="n">
        <f aca="false">B2312-E2312</f>
        <v>-1.14999999999999</v>
      </c>
      <c r="J2312" s="0" t="n">
        <f aca="false">C2312-D2312</f>
        <v>2.04000000000001</v>
      </c>
      <c r="L2312" s="11" t="e">
        <f aca="false">IF(ROW(E2312) - 1 &gt;= $L$1,MMULT($AA$1:AA1($AA$1, 0, $L$1 - 1),E2312:E2312(E2312,1 - $L$1, 0)) / $K$3,"")</f>
        <v>#VALUE!</v>
      </c>
      <c r="N2312" s="0" t="e">
        <f aca="false">IF(ROW(E2312) - 1 &gt;= $N$1,SUM(E2312:E2312(E2312,1 - $N$1, 0)) / $N$1,"")</f>
        <v>#VALUE!</v>
      </c>
      <c r="P2312" s="0" t="e">
        <f aca="false">IF(ROW(N2312) - 1 &gt; $P$1, IF(OFFSET(N2312,  1 - $P$1, 0) &lt;&gt; "", MMULT($AA$2:AA2($AA$2, 0, $P$1 - 1), E2312:E2312(E2312,1 - $P$1, 0)) / $O$3,""),"")</f>
        <v>#VALUE!</v>
      </c>
    </row>
    <row collapsed="false" customFormat="false" customHeight="true" hidden="false" ht="14.4" outlineLevel="0" r="2313">
      <c r="A2313" s="5" t="n">
        <v>39916</v>
      </c>
      <c r="B2313" s="1" t="n">
        <v>120.01</v>
      </c>
      <c r="C2313" s="1" t="n">
        <v>120.98</v>
      </c>
      <c r="D2313" s="1" t="n">
        <v>119</v>
      </c>
      <c r="E2313" s="1" t="n">
        <v>120.22</v>
      </c>
      <c r="F2313" s="1" t="n">
        <v>13901300</v>
      </c>
      <c r="G2313" s="1" t="n">
        <v>119.71</v>
      </c>
      <c r="I2313" s="0" t="n">
        <f aca="false">B2313-E2313</f>
        <v>-0.209999999999994</v>
      </c>
      <c r="J2313" s="0" t="n">
        <f aca="false">C2313-D2313</f>
        <v>1.98</v>
      </c>
      <c r="L2313" s="11" t="e">
        <f aca="false">IF(ROW(E2313) - 1 &gt;= $L$1,MMULT($AA$1:AA1($AA$1, 0, $L$1 - 1),E2313:E2313(E2313,1 - $L$1, 0)) / $K$3,"")</f>
        <v>#VALUE!</v>
      </c>
      <c r="N2313" s="0" t="e">
        <f aca="false">IF(ROW(E2313) - 1 &gt;= $N$1,SUM(E2313:E2313(E2313,1 - $N$1, 0)) / $N$1,"")</f>
        <v>#VALUE!</v>
      </c>
      <c r="P2313" s="0" t="e">
        <f aca="false">IF(ROW(N2313) - 1 &gt; $P$1, IF(OFFSET(N2313,  1 - $P$1, 0) &lt;&gt; "", MMULT($AA$2:AA2($AA$2, 0, $P$1 - 1), E2313:E2313(E2313,1 - $P$1, 0)) / $O$3,""),"")</f>
        <v>#VALUE!</v>
      </c>
    </row>
    <row collapsed="false" customFormat="false" customHeight="true" hidden="false" ht="14.4" outlineLevel="0" r="2314">
      <c r="A2314" s="5" t="n">
        <v>39917</v>
      </c>
      <c r="B2314" s="1" t="n">
        <v>119.57</v>
      </c>
      <c r="C2314" s="1" t="n">
        <v>120.17</v>
      </c>
      <c r="D2314" s="1" t="n">
        <v>117.25</v>
      </c>
      <c r="E2314" s="1" t="n">
        <v>118.31</v>
      </c>
      <c r="F2314" s="1" t="n">
        <v>16236500</v>
      </c>
      <c r="G2314" s="1" t="n">
        <v>117.8</v>
      </c>
      <c r="I2314" s="0" t="n">
        <f aca="false">B2314-E2314</f>
        <v>1.25999999999999</v>
      </c>
      <c r="J2314" s="0" t="n">
        <f aca="false">C2314-D2314</f>
        <v>2.92</v>
      </c>
      <c r="L2314" s="11" t="e">
        <f aca="false">IF(ROW(E2314) - 1 &gt;= $L$1,MMULT($AA$1:AA1($AA$1, 0, $L$1 - 1),E2314:E2314(E2314,1 - $L$1, 0)) / $K$3,"")</f>
        <v>#VALUE!</v>
      </c>
      <c r="N2314" s="0" t="e">
        <f aca="false">IF(ROW(E2314) - 1 &gt;= $N$1,SUM(E2314:E2314(E2314,1 - $N$1, 0)) / $N$1,"")</f>
        <v>#VALUE!</v>
      </c>
      <c r="P2314" s="0" t="e">
        <f aca="false">IF(ROW(N2314) - 1 &gt; $P$1, IF(OFFSET(N2314,  1 - $P$1, 0) &lt;&gt; "", MMULT($AA$2:AA2($AA$2, 0, $P$1 - 1), E2314:E2314(E2314,1 - $P$1, 0)) / $O$3,""),"")</f>
        <v>#VALUE!</v>
      </c>
    </row>
    <row collapsed="false" customFormat="false" customHeight="true" hidden="false" ht="14.4" outlineLevel="0" r="2315">
      <c r="A2315" s="5" t="n">
        <v>39918</v>
      </c>
      <c r="B2315" s="1" t="n">
        <v>117.2</v>
      </c>
      <c r="C2315" s="1" t="n">
        <v>118.25</v>
      </c>
      <c r="D2315" s="1" t="n">
        <v>115.76</v>
      </c>
      <c r="E2315" s="1" t="n">
        <v>117.64</v>
      </c>
      <c r="F2315" s="1" t="n">
        <v>14745800</v>
      </c>
      <c r="G2315" s="1" t="n">
        <v>117.14</v>
      </c>
      <c r="I2315" s="0" t="n">
        <f aca="false">B2315-E2315</f>
        <v>-0.439999999999998</v>
      </c>
      <c r="J2315" s="0" t="n">
        <f aca="false">C2315-D2315</f>
        <v>2.48999999999999</v>
      </c>
      <c r="L2315" s="11" t="e">
        <f aca="false">IF(ROW(E2315) - 1 &gt;= $L$1,MMULT($AA$1:AA1($AA$1, 0, $L$1 - 1),E2315:E2315(E2315,1 - $L$1, 0)) / $K$3,"")</f>
        <v>#VALUE!</v>
      </c>
      <c r="N2315" s="0" t="e">
        <f aca="false">IF(ROW(E2315) - 1 &gt;= $N$1,SUM(E2315:E2315(E2315,1 - $N$1, 0)) / $N$1,"")</f>
        <v>#VALUE!</v>
      </c>
      <c r="P2315" s="0" t="e">
        <f aca="false">IF(ROW(N2315) - 1 &gt; $P$1, IF(OFFSET(N2315,  1 - $P$1, 0) &lt;&gt; "", MMULT($AA$2:AA2($AA$2, 0, $P$1 - 1), E2315:E2315(E2315,1 - $P$1, 0)) / $O$3,""),"")</f>
        <v>#VALUE!</v>
      </c>
    </row>
    <row collapsed="false" customFormat="false" customHeight="true" hidden="false" ht="14.4" outlineLevel="0" r="2316">
      <c r="A2316" s="5" t="n">
        <v>39919</v>
      </c>
      <c r="B2316" s="1" t="n">
        <v>119.19</v>
      </c>
      <c r="C2316" s="1" t="n">
        <v>123.15</v>
      </c>
      <c r="D2316" s="1" t="n">
        <v>118.79</v>
      </c>
      <c r="E2316" s="1" t="n">
        <v>121.45</v>
      </c>
      <c r="F2316" s="1" t="n">
        <v>21194500</v>
      </c>
      <c r="G2316" s="1" t="n">
        <v>120.93</v>
      </c>
      <c r="I2316" s="0" t="n">
        <f aca="false">B2316-E2316</f>
        <v>-2.26000000000001</v>
      </c>
      <c r="J2316" s="0" t="n">
        <f aca="false">C2316-D2316</f>
        <v>4.36</v>
      </c>
      <c r="L2316" s="11" t="e">
        <f aca="false">IF(ROW(E2316) - 1 &gt;= $L$1,MMULT($AA$1:AA1($AA$1, 0, $L$1 - 1),E2316:E2316(E2316,1 - $L$1, 0)) / $K$3,"")</f>
        <v>#VALUE!</v>
      </c>
      <c r="N2316" s="0" t="e">
        <f aca="false">IF(ROW(E2316) - 1 &gt;= $N$1,SUM(E2316:E2316(E2316,1 - $N$1, 0)) / $N$1,"")</f>
        <v>#VALUE!</v>
      </c>
      <c r="P2316" s="0" t="e">
        <f aca="false">IF(ROW(N2316) - 1 &gt; $P$1, IF(OFFSET(N2316,  1 - $P$1, 0) &lt;&gt; "", MMULT($AA$2:AA2($AA$2, 0, $P$1 - 1), E2316:E2316(E2316,1 - $P$1, 0)) / $O$3,""),"")</f>
        <v>#VALUE!</v>
      </c>
    </row>
    <row collapsed="false" customFormat="false" customHeight="true" hidden="false" ht="14.4" outlineLevel="0" r="2317">
      <c r="A2317" s="5" t="n">
        <v>39920</v>
      </c>
      <c r="B2317" s="1" t="n">
        <v>121.18</v>
      </c>
      <c r="C2317" s="1" t="n">
        <v>124.25</v>
      </c>
      <c r="D2317" s="1" t="n">
        <v>120.25</v>
      </c>
      <c r="E2317" s="1" t="n">
        <v>123.42</v>
      </c>
      <c r="F2317" s="1" t="n">
        <v>17767700</v>
      </c>
      <c r="G2317" s="1" t="n">
        <v>122.89</v>
      </c>
      <c r="I2317" s="0" t="n">
        <f aca="false">B2317-E2317</f>
        <v>-2.23999999999999</v>
      </c>
      <c r="J2317" s="0" t="n">
        <f aca="false">C2317-D2317</f>
        <v>4</v>
      </c>
      <c r="L2317" s="11" t="e">
        <f aca="false">IF(ROW(E2317) - 1 &gt;= $L$1,MMULT($AA$1:AA1($AA$1, 0, $L$1 - 1),E2317:E2317(E2317,1 - $L$1, 0)) / $K$3,"")</f>
        <v>#VALUE!</v>
      </c>
      <c r="N2317" s="0" t="e">
        <f aca="false">IF(ROW(E2317) - 1 &gt;= $N$1,SUM(E2317:E2317(E2317,1 - $N$1, 0)) / $N$1,"")</f>
        <v>#VALUE!</v>
      </c>
      <c r="P2317" s="0" t="e">
        <f aca="false">IF(ROW(N2317) - 1 &gt; $P$1, IF(OFFSET(N2317,  1 - $P$1, 0) &lt;&gt; "", MMULT($AA$2:AA2($AA$2, 0, $P$1 - 1), E2317:E2317(E2317,1 - $P$1, 0)) / $O$3,""),"")</f>
        <v>#VALUE!</v>
      </c>
    </row>
    <row collapsed="false" customFormat="false" customHeight="true" hidden="false" ht="14.4" outlineLevel="0" r="2318">
      <c r="A2318" s="5" t="n">
        <v>39923</v>
      </c>
      <c r="B2318" s="1" t="n">
        <v>121.73</v>
      </c>
      <c r="C2318" s="1" t="n">
        <v>122.99</v>
      </c>
      <c r="D2318" s="1" t="n">
        <v>119.16</v>
      </c>
      <c r="E2318" s="1" t="n">
        <v>120.5</v>
      </c>
      <c r="F2318" s="1" t="n">
        <v>16659500</v>
      </c>
      <c r="G2318" s="1" t="n">
        <v>119.98</v>
      </c>
      <c r="I2318" s="0" t="n">
        <f aca="false">B2318-E2318</f>
        <v>1.23</v>
      </c>
      <c r="J2318" s="0" t="n">
        <f aca="false">C2318-D2318</f>
        <v>3.83</v>
      </c>
      <c r="L2318" s="11" t="e">
        <f aca="false">IF(ROW(E2318) - 1 &gt;= $L$1,MMULT($AA$1:AA1($AA$1, 0, $L$1 - 1),E2318:E2318(E2318,1 - $L$1, 0)) / $K$3,"")</f>
        <v>#VALUE!</v>
      </c>
      <c r="N2318" s="0" t="e">
        <f aca="false">IF(ROW(E2318) - 1 &gt;= $N$1,SUM(E2318:E2318(E2318,1 - $N$1, 0)) / $N$1,"")</f>
        <v>#VALUE!</v>
      </c>
      <c r="P2318" s="0" t="e">
        <f aca="false">IF(ROW(N2318) - 1 &gt; $P$1, IF(OFFSET(N2318,  1 - $P$1, 0) &lt;&gt; "", MMULT($AA$2:AA2($AA$2, 0, $P$1 - 1), E2318:E2318(E2318,1 - $P$1, 0)) / $O$3,""),"")</f>
        <v>#VALUE!</v>
      </c>
    </row>
    <row collapsed="false" customFormat="false" customHeight="true" hidden="false" ht="14.4" outlineLevel="0" r="2319">
      <c r="A2319" s="5" t="n">
        <v>39924</v>
      </c>
      <c r="B2319" s="1" t="n">
        <v>118.89</v>
      </c>
      <c r="C2319" s="1" t="n">
        <v>122.14</v>
      </c>
      <c r="D2319" s="1" t="n">
        <v>118.6</v>
      </c>
      <c r="E2319" s="1" t="n">
        <v>121.76</v>
      </c>
      <c r="F2319" s="1" t="n">
        <v>16810200</v>
      </c>
      <c r="G2319" s="1" t="n">
        <v>121.24</v>
      </c>
      <c r="I2319" s="0" t="n">
        <f aca="false">B2319-E2319</f>
        <v>-2.87</v>
      </c>
      <c r="J2319" s="0" t="n">
        <f aca="false">C2319-D2319</f>
        <v>3.54000000000001</v>
      </c>
      <c r="L2319" s="11" t="e">
        <f aca="false">IF(ROW(E2319) - 1 &gt;= $L$1,MMULT($AA$1:AA1($AA$1, 0, $L$1 - 1),E2319:E2319(E2319,1 - $L$1, 0)) / $K$3,"")</f>
        <v>#VALUE!</v>
      </c>
      <c r="N2319" s="0" t="e">
        <f aca="false">IF(ROW(E2319) - 1 &gt;= $N$1,SUM(E2319:E2319(E2319,1 - $N$1, 0)) / $N$1,"")</f>
        <v>#VALUE!</v>
      </c>
      <c r="P2319" s="0" t="e">
        <f aca="false">IF(ROW(N2319) - 1 &gt; $P$1, IF(OFFSET(N2319,  1 - $P$1, 0) &lt;&gt; "", MMULT($AA$2:AA2($AA$2, 0, $P$1 - 1), E2319:E2319(E2319,1 - $P$1, 0)) / $O$3,""),"")</f>
        <v>#VALUE!</v>
      </c>
    </row>
    <row collapsed="false" customFormat="false" customHeight="true" hidden="false" ht="14.4" outlineLevel="0" r="2320">
      <c r="A2320" s="5" t="n">
        <v>39925</v>
      </c>
      <c r="B2320" s="1" t="n">
        <v>122.63</v>
      </c>
      <c r="C2320" s="1" t="n">
        <v>125.35</v>
      </c>
      <c r="D2320" s="1" t="n">
        <v>121.2</v>
      </c>
      <c r="E2320" s="1" t="n">
        <v>121.51</v>
      </c>
      <c r="F2320" s="1" t="n">
        <v>33527400</v>
      </c>
      <c r="G2320" s="1" t="n">
        <v>120.99</v>
      </c>
      <c r="I2320" s="0" t="n">
        <f aca="false">B2320-E2320</f>
        <v>1.11999999999999</v>
      </c>
      <c r="J2320" s="0" t="n">
        <f aca="false">C2320-D2320</f>
        <v>4.14999999999999</v>
      </c>
      <c r="L2320" s="11" t="e">
        <f aca="false">IF(ROW(E2320) - 1 &gt;= $L$1,MMULT($AA$1:AA1($AA$1, 0, $L$1 - 1),E2320:E2320(E2320,1 - $L$1, 0)) / $K$3,"")</f>
        <v>#VALUE!</v>
      </c>
      <c r="N2320" s="0" t="e">
        <f aca="false">IF(ROW(E2320) - 1 &gt;= $N$1,SUM(E2320:E2320(E2320,1 - $N$1, 0)) / $N$1,"")</f>
        <v>#VALUE!</v>
      </c>
      <c r="P2320" s="0" t="e">
        <f aca="false">IF(ROW(N2320) - 1 &gt; $P$1, IF(OFFSET(N2320,  1 - $P$1, 0) &lt;&gt; "", MMULT($AA$2:AA2($AA$2, 0, $P$1 - 1), E2320:E2320(E2320,1 - $P$1, 0)) / $O$3,""),"")</f>
        <v>#VALUE!</v>
      </c>
    </row>
    <row collapsed="false" customFormat="false" customHeight="true" hidden="false" ht="14.4" outlineLevel="0" r="2321">
      <c r="A2321" s="5" t="n">
        <v>39926</v>
      </c>
      <c r="B2321" s="1" t="n">
        <v>126.62</v>
      </c>
      <c r="C2321" s="1" t="n">
        <v>127.2</v>
      </c>
      <c r="D2321" s="1" t="n">
        <v>123.51</v>
      </c>
      <c r="E2321" s="1" t="n">
        <v>125.4</v>
      </c>
      <c r="F2321" s="1" t="n">
        <v>33755600</v>
      </c>
      <c r="G2321" s="1" t="n">
        <v>124.86</v>
      </c>
      <c r="I2321" s="0" t="n">
        <f aca="false">B2321-E2321</f>
        <v>1.22</v>
      </c>
      <c r="J2321" s="0" t="n">
        <f aca="false">C2321-D2321</f>
        <v>3.69</v>
      </c>
      <c r="L2321" s="11" t="e">
        <f aca="false">IF(ROW(E2321) - 1 &gt;= $L$1,MMULT($AA$1:AA1($AA$1, 0, $L$1 - 1),E2321:E2321(E2321,1 - $L$1, 0)) / $K$3,"")</f>
        <v>#VALUE!</v>
      </c>
      <c r="N2321" s="0" t="e">
        <f aca="false">IF(ROW(E2321) - 1 &gt;= $N$1,SUM(E2321:E2321(E2321,1 - $N$1, 0)) / $N$1,"")</f>
        <v>#VALUE!</v>
      </c>
      <c r="P2321" s="0" t="e">
        <f aca="false">IF(ROW(N2321) - 1 &gt; $P$1, IF(OFFSET(N2321,  1 - $P$1, 0) &lt;&gt; "", MMULT($AA$2:AA2($AA$2, 0, $P$1 - 1), E2321:E2321(E2321,1 - $P$1, 0)) / $O$3,""),"")</f>
        <v>#VALUE!</v>
      </c>
    </row>
    <row collapsed="false" customFormat="false" customHeight="true" hidden="false" ht="14.4" outlineLevel="0" r="2322">
      <c r="A2322" s="5" t="n">
        <v>39927</v>
      </c>
      <c r="B2322" s="1" t="n">
        <v>124.64</v>
      </c>
      <c r="C2322" s="1" t="n">
        <v>125.14</v>
      </c>
      <c r="D2322" s="1" t="n">
        <v>122.97</v>
      </c>
      <c r="E2322" s="1" t="n">
        <v>123.9</v>
      </c>
      <c r="F2322" s="1" t="n">
        <v>19313000</v>
      </c>
      <c r="G2322" s="1" t="n">
        <v>123.37</v>
      </c>
      <c r="I2322" s="0" t="n">
        <f aca="false">B2322-E2322</f>
        <v>0.739999999999995</v>
      </c>
      <c r="J2322" s="0" t="n">
        <f aca="false">C2322-D2322</f>
        <v>2.17</v>
      </c>
      <c r="L2322" s="11" t="e">
        <f aca="false">IF(ROW(E2322) - 1 &gt;= $L$1,MMULT($AA$1:AA1($AA$1, 0, $L$1 - 1),E2322:E2322(E2322,1 - $L$1, 0)) / $K$3,"")</f>
        <v>#VALUE!</v>
      </c>
      <c r="N2322" s="0" t="e">
        <f aca="false">IF(ROW(E2322) - 1 &gt;= $N$1,SUM(E2322:E2322(E2322,1 - $N$1, 0)) / $N$1,"")</f>
        <v>#VALUE!</v>
      </c>
      <c r="P2322" s="0" t="e">
        <f aca="false">IF(ROW(N2322) - 1 &gt; $P$1, IF(OFFSET(N2322,  1 - $P$1, 0) &lt;&gt; "", MMULT($AA$2:AA2($AA$2, 0, $P$1 - 1), E2322:E2322(E2322,1 - $P$1, 0)) / $O$3,""),"")</f>
        <v>#VALUE!</v>
      </c>
    </row>
    <row collapsed="false" customFormat="false" customHeight="true" hidden="false" ht="14.4" outlineLevel="0" r="2323">
      <c r="A2323" s="5" t="n">
        <v>39930</v>
      </c>
      <c r="B2323" s="1" t="n">
        <v>122.9</v>
      </c>
      <c r="C2323" s="1" t="n">
        <v>125</v>
      </c>
      <c r="D2323" s="1" t="n">
        <v>122.66</v>
      </c>
      <c r="E2323" s="1" t="n">
        <v>124.73</v>
      </c>
      <c r="F2323" s="1" t="n">
        <v>17167500</v>
      </c>
      <c r="G2323" s="1" t="n">
        <v>124.2</v>
      </c>
      <c r="I2323" s="0" t="n">
        <f aca="false">B2323-E2323</f>
        <v>-1.83</v>
      </c>
      <c r="J2323" s="0" t="n">
        <f aca="false">C2323-D2323</f>
        <v>2.34</v>
      </c>
      <c r="L2323" s="11" t="e">
        <f aca="false">IF(ROW(E2323) - 1 &gt;= $L$1,MMULT($AA$1:AA1($AA$1, 0, $L$1 - 1),E2323:E2323(E2323,1 - $L$1, 0)) / $K$3,"")</f>
        <v>#VALUE!</v>
      </c>
      <c r="N2323" s="0" t="e">
        <f aca="false">IF(ROW(E2323) - 1 &gt;= $N$1,SUM(E2323:E2323(E2323,1 - $N$1, 0)) / $N$1,"")</f>
        <v>#VALUE!</v>
      </c>
      <c r="P2323" s="0" t="e">
        <f aca="false">IF(ROW(N2323) - 1 &gt; $P$1, IF(OFFSET(N2323,  1 - $P$1, 0) &lt;&gt; "", MMULT($AA$2:AA2($AA$2, 0, $P$1 - 1), E2323:E2323(E2323,1 - $P$1, 0)) / $O$3,""),"")</f>
        <v>#VALUE!</v>
      </c>
    </row>
    <row collapsed="false" customFormat="false" customHeight="true" hidden="false" ht="14.4" outlineLevel="0" r="2324">
      <c r="A2324" s="5" t="n">
        <v>39931</v>
      </c>
      <c r="B2324" s="1" t="n">
        <v>123.35</v>
      </c>
      <c r="C2324" s="1" t="n">
        <v>126.21</v>
      </c>
      <c r="D2324" s="1" t="n">
        <v>123.26</v>
      </c>
      <c r="E2324" s="1" t="n">
        <v>123.9</v>
      </c>
      <c r="F2324" s="1" t="n">
        <v>16280600</v>
      </c>
      <c r="G2324" s="1" t="n">
        <v>123.37</v>
      </c>
      <c r="I2324" s="0" t="n">
        <f aca="false">B2324-E2324</f>
        <v>-0.550000000000011</v>
      </c>
      <c r="J2324" s="0" t="n">
        <f aca="false">C2324-D2324</f>
        <v>2.94999999999999</v>
      </c>
      <c r="L2324" s="11" t="e">
        <f aca="false">IF(ROW(E2324) - 1 &gt;= $L$1,MMULT($AA$1:AA1($AA$1, 0, $L$1 - 1),E2324:E2324(E2324,1 - $L$1, 0)) / $K$3,"")</f>
        <v>#VALUE!</v>
      </c>
      <c r="N2324" s="0" t="e">
        <f aca="false">IF(ROW(E2324) - 1 &gt;= $N$1,SUM(E2324:E2324(E2324,1 - $N$1, 0)) / $N$1,"")</f>
        <v>#VALUE!</v>
      </c>
      <c r="P2324" s="0" t="e">
        <f aca="false">IF(ROW(N2324) - 1 &gt; $P$1, IF(OFFSET(N2324,  1 - $P$1, 0) &lt;&gt; "", MMULT($AA$2:AA2($AA$2, 0, $P$1 - 1), E2324:E2324(E2324,1 - $P$1, 0)) / $O$3,""),"")</f>
        <v>#VALUE!</v>
      </c>
    </row>
    <row collapsed="false" customFormat="false" customHeight="true" hidden="false" ht="14.4" outlineLevel="0" r="2325">
      <c r="A2325" s="5" t="n">
        <v>39932</v>
      </c>
      <c r="B2325" s="1" t="n">
        <v>124.85</v>
      </c>
      <c r="C2325" s="1" t="n">
        <v>126.85</v>
      </c>
      <c r="D2325" s="1" t="n">
        <v>123.83</v>
      </c>
      <c r="E2325" s="1" t="n">
        <v>125.14</v>
      </c>
      <c r="F2325" s="1" t="n">
        <v>16361100</v>
      </c>
      <c r="G2325" s="1" t="n">
        <v>124.61</v>
      </c>
      <c r="I2325" s="0" t="n">
        <f aca="false">B2325-E2325</f>
        <v>-0.290000000000006</v>
      </c>
      <c r="J2325" s="0" t="n">
        <f aca="false">C2325-D2325</f>
        <v>3.02</v>
      </c>
      <c r="L2325" s="11" t="e">
        <f aca="false">IF(ROW(E2325) - 1 &gt;= $L$1,MMULT($AA$1:AA1($AA$1, 0, $L$1 - 1),E2325:E2325(E2325,1 - $L$1, 0)) / $K$3,"")</f>
        <v>#VALUE!</v>
      </c>
      <c r="N2325" s="0" t="e">
        <f aca="false">IF(ROW(E2325) - 1 &gt;= $N$1,SUM(E2325:E2325(E2325,1 - $N$1, 0)) / $N$1,"")</f>
        <v>#VALUE!</v>
      </c>
      <c r="P2325" s="0" t="e">
        <f aca="false">IF(ROW(N2325) - 1 &gt; $P$1, IF(OFFSET(N2325,  1 - $P$1, 0) &lt;&gt; "", MMULT($AA$2:AA2($AA$2, 0, $P$1 - 1), E2325:E2325(E2325,1 - $P$1, 0)) / $O$3,""),"")</f>
        <v>#VALUE!</v>
      </c>
    </row>
    <row collapsed="false" customFormat="false" customHeight="true" hidden="false" ht="14.4" outlineLevel="0" r="2326">
      <c r="A2326" s="5" t="n">
        <v>39933</v>
      </c>
      <c r="B2326" s="1" t="n">
        <v>126.22</v>
      </c>
      <c r="C2326" s="1" t="n">
        <v>127</v>
      </c>
      <c r="D2326" s="1" t="n">
        <v>124.92</v>
      </c>
      <c r="E2326" s="1" t="n">
        <v>125.83</v>
      </c>
      <c r="F2326" s="1" t="n">
        <v>17803200</v>
      </c>
      <c r="G2326" s="1" t="n">
        <v>125.29</v>
      </c>
      <c r="I2326" s="0" t="n">
        <f aca="false">B2326-E2326</f>
        <v>0.390000000000001</v>
      </c>
      <c r="J2326" s="0" t="n">
        <f aca="false">C2326-D2326</f>
        <v>2.08</v>
      </c>
      <c r="L2326" s="11" t="e">
        <f aca="false">IF(ROW(E2326) - 1 &gt;= $L$1,MMULT($AA$1:AA1($AA$1, 0, $L$1 - 1),E2326:E2326(E2326,1 - $L$1, 0)) / $K$3,"")</f>
        <v>#VALUE!</v>
      </c>
      <c r="N2326" s="0" t="e">
        <f aca="false">IF(ROW(E2326) - 1 &gt;= $N$1,SUM(E2326:E2326(E2326,1 - $N$1, 0)) / $N$1,"")</f>
        <v>#VALUE!</v>
      </c>
      <c r="P2326" s="0" t="e">
        <f aca="false">IF(ROW(N2326) - 1 &gt; $P$1, IF(OFFSET(N2326,  1 - $P$1, 0) &lt;&gt; "", MMULT($AA$2:AA2($AA$2, 0, $P$1 - 1), E2326:E2326(E2326,1 - $P$1, 0)) / $O$3,""),"")</f>
        <v>#VALUE!</v>
      </c>
    </row>
    <row collapsed="false" customFormat="false" customHeight="true" hidden="false" ht="14.4" outlineLevel="0" r="2327">
      <c r="A2327" s="5" t="n">
        <v>39934</v>
      </c>
      <c r="B2327" s="1" t="n">
        <v>125.8</v>
      </c>
      <c r="C2327" s="1" t="n">
        <v>127.95</v>
      </c>
      <c r="D2327" s="1" t="n">
        <v>125.8</v>
      </c>
      <c r="E2327" s="1" t="n">
        <v>127.24</v>
      </c>
      <c r="F2327" s="1" t="n">
        <v>14197000</v>
      </c>
      <c r="G2327" s="1" t="n">
        <v>126.7</v>
      </c>
      <c r="I2327" s="0" t="n">
        <f aca="false">B2327-E2327</f>
        <v>-1.44</v>
      </c>
      <c r="J2327" s="0" t="n">
        <f aca="false">C2327-D2327</f>
        <v>2.15000000000001</v>
      </c>
      <c r="L2327" s="11" t="e">
        <f aca="false">IF(ROW(E2327) - 1 &gt;= $L$1,MMULT($AA$1:AA1($AA$1, 0, $L$1 - 1),E2327:E2327(E2327,1 - $L$1, 0)) / $K$3,"")</f>
        <v>#VALUE!</v>
      </c>
      <c r="N2327" s="0" t="e">
        <f aca="false">IF(ROW(E2327) - 1 &gt;= $N$1,SUM(E2327:E2327(E2327,1 - $N$1, 0)) / $N$1,"")</f>
        <v>#VALUE!</v>
      </c>
      <c r="P2327" s="0" t="e">
        <f aca="false">IF(ROW(N2327) - 1 &gt; $P$1, IF(OFFSET(N2327,  1 - $P$1, 0) &lt;&gt; "", MMULT($AA$2:AA2($AA$2, 0, $P$1 - 1), E2327:E2327(E2327,1 - $P$1, 0)) / $O$3,""),"")</f>
        <v>#VALUE!</v>
      </c>
    </row>
    <row collapsed="false" customFormat="false" customHeight="true" hidden="false" ht="14.4" outlineLevel="0" r="2328">
      <c r="A2328" s="5" t="n">
        <v>39937</v>
      </c>
      <c r="B2328" s="1" t="n">
        <v>128.24</v>
      </c>
      <c r="C2328" s="1" t="n">
        <v>132.25</v>
      </c>
      <c r="D2328" s="1" t="n">
        <v>127.68</v>
      </c>
      <c r="E2328" s="1" t="n">
        <v>132.07</v>
      </c>
      <c r="F2328" s="1" t="n">
        <v>21762800</v>
      </c>
      <c r="G2328" s="1" t="n">
        <v>131.51</v>
      </c>
      <c r="I2328" s="0" t="n">
        <f aca="false">B2328-E2328</f>
        <v>-3.82999999999998</v>
      </c>
      <c r="J2328" s="0" t="n">
        <f aca="false">C2328-D2328</f>
        <v>4.56999999999999</v>
      </c>
      <c r="L2328" s="11" t="e">
        <f aca="false">IF(ROW(E2328) - 1 &gt;= $L$1,MMULT($AA$1:AA1($AA$1, 0, $L$1 - 1),E2328:E2328(E2328,1 - $L$1, 0)) / $K$3,"")</f>
        <v>#VALUE!</v>
      </c>
      <c r="N2328" s="0" t="e">
        <f aca="false">IF(ROW(E2328) - 1 &gt;= $N$1,SUM(E2328:E2328(E2328,1 - $N$1, 0)) / $N$1,"")</f>
        <v>#VALUE!</v>
      </c>
      <c r="P2328" s="0" t="e">
        <f aca="false">IF(ROW(N2328) - 1 &gt; $P$1, IF(OFFSET(N2328,  1 - $P$1, 0) &lt;&gt; "", MMULT($AA$2:AA2($AA$2, 0, $P$1 - 1), E2328:E2328(E2328,1 - $P$1, 0)) / $O$3,""),"")</f>
        <v>#VALUE!</v>
      </c>
    </row>
    <row collapsed="false" customFormat="false" customHeight="true" hidden="false" ht="14.4" outlineLevel="0" r="2329">
      <c r="A2329" s="5" t="n">
        <v>39938</v>
      </c>
      <c r="B2329" s="1" t="n">
        <v>131.75</v>
      </c>
      <c r="C2329" s="1" t="n">
        <v>132.86</v>
      </c>
      <c r="D2329" s="1" t="n">
        <v>131.12</v>
      </c>
      <c r="E2329" s="1" t="n">
        <v>132.71</v>
      </c>
      <c r="F2329" s="1" t="n">
        <v>14223400</v>
      </c>
      <c r="G2329" s="1" t="n">
        <v>132.14</v>
      </c>
      <c r="I2329" s="0" t="n">
        <f aca="false">B2329-E2329</f>
        <v>-0.960000000000008</v>
      </c>
      <c r="J2329" s="0" t="n">
        <f aca="false">C2329-D2329</f>
        <v>1.74000000000001</v>
      </c>
      <c r="L2329" s="11" t="e">
        <f aca="false">IF(ROW(E2329) - 1 &gt;= $L$1,MMULT($AA$1:AA1($AA$1, 0, $L$1 - 1),E2329:E2329(E2329,1 - $L$1, 0)) / $K$3,"")</f>
        <v>#VALUE!</v>
      </c>
      <c r="N2329" s="0" t="e">
        <f aca="false">IF(ROW(E2329) - 1 &gt;= $N$1,SUM(E2329:E2329(E2329,1 - $N$1, 0)) / $N$1,"")</f>
        <v>#VALUE!</v>
      </c>
      <c r="P2329" s="0" t="e">
        <f aca="false">IF(ROW(N2329) - 1 &gt; $P$1, IF(OFFSET(N2329,  1 - $P$1, 0) &lt;&gt; "", MMULT($AA$2:AA2($AA$2, 0, $P$1 - 1), E2329:E2329(E2329,1 - $P$1, 0)) / $O$3,""),"")</f>
        <v>#VALUE!</v>
      </c>
    </row>
    <row collapsed="false" customFormat="false" customHeight="true" hidden="false" ht="14.4" outlineLevel="0" r="2330">
      <c r="A2330" s="5" t="n">
        <v>39939</v>
      </c>
      <c r="B2330" s="1" t="n">
        <v>133.33</v>
      </c>
      <c r="C2330" s="1" t="n">
        <v>133.5</v>
      </c>
      <c r="D2330" s="1" t="n">
        <v>130.22</v>
      </c>
      <c r="E2330" s="1" t="n">
        <v>132.5</v>
      </c>
      <c r="F2330" s="1" t="n">
        <v>16912100</v>
      </c>
      <c r="G2330" s="1" t="n">
        <v>131.93</v>
      </c>
      <c r="I2330" s="0" t="n">
        <f aca="false">B2330-E2330</f>
        <v>0.830000000000013</v>
      </c>
      <c r="J2330" s="0" t="n">
        <f aca="false">C2330-D2330</f>
        <v>3.28</v>
      </c>
      <c r="L2330" s="11" t="e">
        <f aca="false">IF(ROW(E2330) - 1 &gt;= $L$1,MMULT($AA$1:AA1($AA$1, 0, $L$1 - 1),E2330:E2330(E2330,1 - $L$1, 0)) / $K$3,"")</f>
        <v>#VALUE!</v>
      </c>
      <c r="N2330" s="0" t="e">
        <f aca="false">IF(ROW(E2330) - 1 &gt;= $N$1,SUM(E2330:E2330(E2330,1 - $N$1, 0)) / $N$1,"")</f>
        <v>#VALUE!</v>
      </c>
      <c r="P2330" s="0" t="e">
        <f aca="false">IF(ROW(N2330) - 1 &gt; $P$1, IF(OFFSET(N2330,  1 - $P$1, 0) &lt;&gt; "", MMULT($AA$2:AA2($AA$2, 0, $P$1 - 1), E2330:E2330(E2330,1 - $P$1, 0)) / $O$3,""),"")</f>
        <v>#VALUE!</v>
      </c>
    </row>
    <row collapsed="false" customFormat="false" customHeight="true" hidden="false" ht="14.4" outlineLevel="0" r="2331">
      <c r="A2331" s="5" t="n">
        <v>39940</v>
      </c>
      <c r="B2331" s="1" t="n">
        <v>132.33</v>
      </c>
      <c r="C2331" s="1" t="n">
        <v>132.39</v>
      </c>
      <c r="D2331" s="1" t="n">
        <v>127.9</v>
      </c>
      <c r="E2331" s="1" t="n">
        <v>129.06</v>
      </c>
      <c r="F2331" s="1" t="n">
        <v>18992000</v>
      </c>
      <c r="G2331" s="1" t="n">
        <v>128.51</v>
      </c>
      <c r="I2331" s="0" t="n">
        <f aca="false">B2331-E2331</f>
        <v>3.27000000000001</v>
      </c>
      <c r="J2331" s="0" t="n">
        <f aca="false">C2331-D2331</f>
        <v>4.48999999999998</v>
      </c>
      <c r="L2331" s="11" t="e">
        <f aca="false">IF(ROW(E2331) - 1 &gt;= $L$1,MMULT($AA$1:AA1($AA$1, 0, $L$1 - 1),E2331:E2331(E2331,1 - $L$1, 0)) / $K$3,"")</f>
        <v>#VALUE!</v>
      </c>
      <c r="N2331" s="0" t="e">
        <f aca="false">IF(ROW(E2331) - 1 &gt;= $N$1,SUM(E2331:E2331(E2331,1 - $N$1, 0)) / $N$1,"")</f>
        <v>#VALUE!</v>
      </c>
      <c r="P2331" s="0" t="e">
        <f aca="false">IF(ROW(N2331) - 1 &gt; $P$1, IF(OFFSET(N2331,  1 - $P$1, 0) &lt;&gt; "", MMULT($AA$2:AA2($AA$2, 0, $P$1 - 1), E2331:E2331(E2331,1 - $P$1, 0)) / $O$3,""),"")</f>
        <v>#VALUE!</v>
      </c>
    </row>
    <row collapsed="false" customFormat="false" customHeight="true" hidden="false" ht="14.4" outlineLevel="0" r="2332">
      <c r="A2332" s="5" t="n">
        <v>39941</v>
      </c>
      <c r="B2332" s="1" t="n">
        <v>129.04</v>
      </c>
      <c r="C2332" s="1" t="n">
        <v>131.23</v>
      </c>
      <c r="D2332" s="1" t="n">
        <v>126.26</v>
      </c>
      <c r="E2332" s="1" t="n">
        <v>129.19</v>
      </c>
      <c r="F2332" s="1" t="n">
        <v>16713000</v>
      </c>
      <c r="G2332" s="1" t="n">
        <v>128.64</v>
      </c>
      <c r="I2332" s="0" t="n">
        <f aca="false">B2332-E2332</f>
        <v>-0.150000000000006</v>
      </c>
      <c r="J2332" s="0" t="n">
        <f aca="false">C2332-D2332</f>
        <v>4.96999999999998</v>
      </c>
      <c r="L2332" s="11" t="e">
        <f aca="false">IF(ROW(E2332) - 1 &gt;= $L$1,MMULT($AA$1:AA1($AA$1, 0, $L$1 - 1),E2332:E2332(E2332,1 - $L$1, 0)) / $K$3,"")</f>
        <v>#VALUE!</v>
      </c>
      <c r="N2332" s="0" t="e">
        <f aca="false">IF(ROW(E2332) - 1 &gt;= $N$1,SUM(E2332:E2332(E2332,1 - $N$1, 0)) / $N$1,"")</f>
        <v>#VALUE!</v>
      </c>
      <c r="P2332" s="0" t="e">
        <f aca="false">IF(ROW(N2332) - 1 &gt; $P$1, IF(OFFSET(N2332,  1 - $P$1, 0) &lt;&gt; "", MMULT($AA$2:AA2($AA$2, 0, $P$1 - 1), E2332:E2332(E2332,1 - $P$1, 0)) / $O$3,""),"")</f>
        <v>#VALUE!</v>
      </c>
    </row>
    <row collapsed="false" customFormat="false" customHeight="true" hidden="false" ht="14.4" outlineLevel="0" r="2333">
      <c r="A2333" s="5" t="n">
        <v>39944</v>
      </c>
      <c r="B2333" s="1" t="n">
        <v>127.37</v>
      </c>
      <c r="C2333" s="1" t="n">
        <v>130.96</v>
      </c>
      <c r="D2333" s="1" t="n">
        <v>127.12</v>
      </c>
      <c r="E2333" s="1" t="n">
        <v>129.57</v>
      </c>
      <c r="F2333" s="1" t="n">
        <v>14452100</v>
      </c>
      <c r="G2333" s="1" t="n">
        <v>129.02</v>
      </c>
      <c r="I2333" s="0" t="n">
        <f aca="false">B2333-E2333</f>
        <v>-2.19999999999999</v>
      </c>
      <c r="J2333" s="0" t="n">
        <f aca="false">C2333-D2333</f>
        <v>3.84</v>
      </c>
      <c r="L2333" s="11" t="e">
        <f aca="false">IF(ROW(E2333) - 1 &gt;= $L$1,MMULT($AA$1:AA1($AA$1, 0, $L$1 - 1),E2333:E2333(E2333,1 - $L$1, 0)) / $K$3,"")</f>
        <v>#VALUE!</v>
      </c>
      <c r="N2333" s="0" t="e">
        <f aca="false">IF(ROW(E2333) - 1 &gt;= $N$1,SUM(E2333:E2333(E2333,1 - $N$1, 0)) / $N$1,"")</f>
        <v>#VALUE!</v>
      </c>
      <c r="P2333" s="0" t="e">
        <f aca="false">IF(ROW(N2333) - 1 &gt; $P$1, IF(OFFSET(N2333,  1 - $P$1, 0) &lt;&gt; "", MMULT($AA$2:AA2($AA$2, 0, $P$1 - 1), E2333:E2333(E2333,1 - $P$1, 0)) / $O$3,""),"")</f>
        <v>#VALUE!</v>
      </c>
    </row>
    <row collapsed="false" customFormat="false" customHeight="true" hidden="false" ht="14.4" outlineLevel="0" r="2334">
      <c r="A2334" s="5" t="n">
        <v>39945</v>
      </c>
      <c r="B2334" s="1" t="n">
        <v>129.56</v>
      </c>
      <c r="C2334" s="1" t="n">
        <v>129.71</v>
      </c>
      <c r="D2334" s="1" t="n">
        <v>123.25</v>
      </c>
      <c r="E2334" s="1" t="n">
        <v>124.42</v>
      </c>
      <c r="F2334" s="1" t="n">
        <v>21767200</v>
      </c>
      <c r="G2334" s="1" t="n">
        <v>123.89</v>
      </c>
      <c r="I2334" s="0" t="n">
        <f aca="false">B2334-E2334</f>
        <v>5.14</v>
      </c>
      <c r="J2334" s="0" t="n">
        <f aca="false">C2334-D2334</f>
        <v>6.46000000000001</v>
      </c>
      <c r="L2334" s="11" t="e">
        <f aca="false">IF(ROW(E2334) - 1 &gt;= $L$1,MMULT($AA$1:AA1($AA$1, 0, $L$1 - 1),E2334:E2334(E2334,1 - $L$1, 0)) / $K$3,"")</f>
        <v>#VALUE!</v>
      </c>
      <c r="N2334" s="0" t="e">
        <f aca="false">IF(ROW(E2334) - 1 &gt;= $N$1,SUM(E2334:E2334(E2334,1 - $N$1, 0)) / $N$1,"")</f>
        <v>#VALUE!</v>
      </c>
      <c r="P2334" s="0" t="e">
        <f aca="false">IF(ROW(N2334) - 1 &gt; $P$1, IF(OFFSET(N2334,  1 - $P$1, 0) &lt;&gt; "", MMULT($AA$2:AA2($AA$2, 0, $P$1 - 1), E2334:E2334(E2334,1 - $P$1, 0)) / $O$3,""),"")</f>
        <v>#VALUE!</v>
      </c>
    </row>
    <row collapsed="false" customFormat="false" customHeight="true" hidden="false" ht="14.4" outlineLevel="0" r="2335">
      <c r="A2335" s="5" t="n">
        <v>39946</v>
      </c>
      <c r="B2335" s="1" t="n">
        <v>123.21</v>
      </c>
      <c r="C2335" s="1" t="n">
        <v>124.02</v>
      </c>
      <c r="D2335" s="1" t="n">
        <v>119.38</v>
      </c>
      <c r="E2335" s="1" t="n">
        <v>119.49</v>
      </c>
      <c r="F2335" s="1" t="n">
        <v>21284700</v>
      </c>
      <c r="G2335" s="1" t="n">
        <v>118.98</v>
      </c>
      <c r="I2335" s="0" t="n">
        <f aca="false">B2335-E2335</f>
        <v>3.72</v>
      </c>
      <c r="J2335" s="0" t="n">
        <f aca="false">C2335-D2335</f>
        <v>4.64</v>
      </c>
      <c r="L2335" s="11" t="e">
        <f aca="false">IF(ROW(E2335) - 1 &gt;= $L$1,MMULT($AA$1:AA1($AA$1, 0, $L$1 - 1),E2335:E2335(E2335,1 - $L$1, 0)) / $K$3,"")</f>
        <v>#VALUE!</v>
      </c>
      <c r="N2335" s="0" t="e">
        <f aca="false">IF(ROW(E2335) - 1 &gt;= $N$1,SUM(E2335:E2335(E2335,1 - $N$1, 0)) / $N$1,"")</f>
        <v>#VALUE!</v>
      </c>
      <c r="P2335" s="0" t="e">
        <f aca="false">IF(ROW(N2335) - 1 &gt; $P$1, IF(OFFSET(N2335,  1 - $P$1, 0) &lt;&gt; "", MMULT($AA$2:AA2($AA$2, 0, $P$1 - 1), E2335:E2335(E2335,1 - $P$1, 0)) / $O$3,""),"")</f>
        <v>#VALUE!</v>
      </c>
    </row>
    <row collapsed="false" customFormat="false" customHeight="true" hidden="false" ht="14.4" outlineLevel="0" r="2336">
      <c r="A2336" s="5" t="n">
        <v>39947</v>
      </c>
      <c r="B2336" s="1" t="n">
        <v>119.78</v>
      </c>
      <c r="C2336" s="1" t="n">
        <v>123.53</v>
      </c>
      <c r="D2336" s="1" t="n">
        <v>119.7</v>
      </c>
      <c r="E2336" s="1" t="n">
        <v>122.95</v>
      </c>
      <c r="F2336" s="1" t="n">
        <v>15993800</v>
      </c>
      <c r="G2336" s="1" t="n">
        <v>122.42</v>
      </c>
      <c r="I2336" s="0" t="n">
        <f aca="false">B2336-E2336</f>
        <v>-3.17</v>
      </c>
      <c r="J2336" s="0" t="n">
        <f aca="false">C2336-D2336</f>
        <v>3.83</v>
      </c>
      <c r="L2336" s="11" t="e">
        <f aca="false">IF(ROW(E2336) - 1 &gt;= $L$1,MMULT($AA$1:AA1($AA$1, 0, $L$1 - 1),E2336:E2336(E2336,1 - $L$1, 0)) / $K$3,"")</f>
        <v>#VALUE!</v>
      </c>
      <c r="N2336" s="0" t="e">
        <f aca="false">IF(ROW(E2336) - 1 &gt;= $N$1,SUM(E2336:E2336(E2336,1 - $N$1, 0)) / $N$1,"")</f>
        <v>#VALUE!</v>
      </c>
      <c r="P2336" s="0" t="e">
        <f aca="false">IF(ROW(N2336) - 1 &gt; $P$1, IF(OFFSET(N2336,  1 - $P$1, 0) &lt;&gt; "", MMULT($AA$2:AA2($AA$2, 0, $P$1 - 1), E2336:E2336(E2336,1 - $P$1, 0)) / $O$3,""),"")</f>
        <v>#VALUE!</v>
      </c>
    </row>
    <row collapsed="false" customFormat="false" customHeight="true" hidden="false" ht="14.4" outlineLevel="0" r="2337">
      <c r="A2337" s="5" t="n">
        <v>39948</v>
      </c>
      <c r="B2337" s="1" t="n">
        <v>122.32</v>
      </c>
      <c r="C2337" s="1" t="n">
        <v>124.62</v>
      </c>
      <c r="D2337" s="1" t="n">
        <v>121.61</v>
      </c>
      <c r="E2337" s="1" t="n">
        <v>122.42</v>
      </c>
      <c r="F2337" s="1" t="n">
        <v>13127400</v>
      </c>
      <c r="G2337" s="1" t="n">
        <v>121.9</v>
      </c>
      <c r="I2337" s="0" t="n">
        <f aca="false">B2337-E2337</f>
        <v>-0.100000000000009</v>
      </c>
      <c r="J2337" s="0" t="n">
        <f aca="false">C2337-D2337</f>
        <v>3.01000000000001</v>
      </c>
      <c r="L2337" s="11" t="e">
        <f aca="false">IF(ROW(E2337) - 1 &gt;= $L$1,MMULT($AA$1:AA1($AA$1, 0, $L$1 - 1),E2337:E2337(E2337,1 - $L$1, 0)) / $K$3,"")</f>
        <v>#VALUE!</v>
      </c>
      <c r="N2337" s="0" t="e">
        <f aca="false">IF(ROW(E2337) - 1 &gt;= $N$1,SUM(E2337:E2337(E2337,1 - $N$1, 0)) / $N$1,"")</f>
        <v>#VALUE!</v>
      </c>
      <c r="P2337" s="0" t="e">
        <f aca="false">IF(ROW(N2337) - 1 &gt; $P$1, IF(OFFSET(N2337,  1 - $P$1, 0) &lt;&gt; "", MMULT($AA$2:AA2($AA$2, 0, $P$1 - 1), E2337:E2337(E2337,1 - $P$1, 0)) / $O$3,""),"")</f>
        <v>#VALUE!</v>
      </c>
    </row>
    <row collapsed="false" customFormat="false" customHeight="true" hidden="false" ht="14.4" outlineLevel="0" r="2338">
      <c r="A2338" s="5" t="n">
        <v>39951</v>
      </c>
      <c r="B2338" s="1" t="n">
        <v>123.73</v>
      </c>
      <c r="C2338" s="1" t="n">
        <v>126.7</v>
      </c>
      <c r="D2338" s="1" t="n">
        <v>121.57</v>
      </c>
      <c r="E2338" s="1" t="n">
        <v>126.65</v>
      </c>
      <c r="F2338" s="1" t="n">
        <v>16387200</v>
      </c>
      <c r="G2338" s="1" t="n">
        <v>126.11</v>
      </c>
      <c r="I2338" s="0" t="n">
        <f aca="false">B2338-E2338</f>
        <v>-2.92</v>
      </c>
      <c r="J2338" s="0" t="n">
        <f aca="false">C2338-D2338</f>
        <v>5.13000000000001</v>
      </c>
      <c r="L2338" s="11" t="e">
        <f aca="false">IF(ROW(E2338) - 1 &gt;= $L$1,MMULT($AA$1:AA1($AA$1, 0, $L$1 - 1),E2338:E2338(E2338,1 - $L$1, 0)) / $K$3,"")</f>
        <v>#VALUE!</v>
      </c>
      <c r="N2338" s="0" t="e">
        <f aca="false">IF(ROW(E2338) - 1 &gt;= $N$1,SUM(E2338:E2338(E2338,1 - $N$1, 0)) / $N$1,"")</f>
        <v>#VALUE!</v>
      </c>
      <c r="P2338" s="0" t="e">
        <f aca="false">IF(ROW(N2338) - 1 &gt; $P$1, IF(OFFSET(N2338,  1 - $P$1, 0) &lt;&gt; "", MMULT($AA$2:AA2($AA$2, 0, $P$1 - 1), E2338:E2338(E2338,1 - $P$1, 0)) / $O$3,""),"")</f>
        <v>#VALUE!</v>
      </c>
    </row>
    <row collapsed="false" customFormat="false" customHeight="true" hidden="false" ht="14.4" outlineLevel="0" r="2339">
      <c r="A2339" s="5" t="n">
        <v>39952</v>
      </c>
      <c r="B2339" s="1" t="n">
        <v>126.82</v>
      </c>
      <c r="C2339" s="1" t="n">
        <v>129.31</v>
      </c>
      <c r="D2339" s="1" t="n">
        <v>125.74</v>
      </c>
      <c r="E2339" s="1" t="n">
        <v>127.45</v>
      </c>
      <c r="F2339" s="1" t="n">
        <v>13300800</v>
      </c>
      <c r="G2339" s="1" t="n">
        <v>126.91</v>
      </c>
      <c r="I2339" s="0" t="n">
        <f aca="false">B2339-E2339</f>
        <v>-0.63000000000001</v>
      </c>
      <c r="J2339" s="0" t="n">
        <f aca="false">C2339-D2339</f>
        <v>3.57000000000001</v>
      </c>
      <c r="L2339" s="11" t="e">
        <f aca="false">IF(ROW(E2339) - 1 &gt;= $L$1,MMULT($AA$1:AA1($AA$1, 0, $L$1 - 1),E2339:E2339(E2339,1 - $L$1, 0)) / $K$3,"")</f>
        <v>#VALUE!</v>
      </c>
      <c r="N2339" s="0" t="e">
        <f aca="false">IF(ROW(E2339) - 1 &gt;= $N$1,SUM(E2339:E2339(E2339,1 - $N$1, 0)) / $N$1,"")</f>
        <v>#VALUE!</v>
      </c>
      <c r="P2339" s="0" t="e">
        <f aca="false">IF(ROW(N2339) - 1 &gt; $P$1, IF(OFFSET(N2339,  1 - $P$1, 0) &lt;&gt; "", MMULT($AA$2:AA2($AA$2, 0, $P$1 - 1), E2339:E2339(E2339,1 - $P$1, 0)) / $O$3,""),"")</f>
        <v>#VALUE!</v>
      </c>
    </row>
    <row collapsed="false" customFormat="false" customHeight="true" hidden="false" ht="14.4" outlineLevel="0" r="2340">
      <c r="A2340" s="5" t="n">
        <v>39953</v>
      </c>
      <c r="B2340" s="1" t="n">
        <v>127.63</v>
      </c>
      <c r="C2340" s="1" t="n">
        <v>129.21</v>
      </c>
      <c r="D2340" s="1" t="n">
        <v>125.3</v>
      </c>
      <c r="E2340" s="1" t="n">
        <v>125.87</v>
      </c>
      <c r="F2340" s="1" t="n">
        <v>13878000</v>
      </c>
      <c r="G2340" s="1" t="n">
        <v>125.33</v>
      </c>
      <c r="I2340" s="0" t="n">
        <f aca="false">B2340-E2340</f>
        <v>1.75999999999999</v>
      </c>
      <c r="J2340" s="0" t="n">
        <f aca="false">C2340-D2340</f>
        <v>3.91000000000001</v>
      </c>
      <c r="L2340" s="11" t="e">
        <f aca="false">IF(ROW(E2340) - 1 &gt;= $L$1,MMULT($AA$1:AA1($AA$1, 0, $L$1 - 1),E2340:E2340(E2340,1 - $L$1, 0)) / $K$3,"")</f>
        <v>#VALUE!</v>
      </c>
      <c r="N2340" s="0" t="e">
        <f aca="false">IF(ROW(E2340) - 1 &gt;= $N$1,SUM(E2340:E2340(E2340,1 - $N$1, 0)) / $N$1,"")</f>
        <v>#VALUE!</v>
      </c>
      <c r="P2340" s="0" t="e">
        <f aca="false">IF(ROW(N2340) - 1 &gt; $P$1, IF(OFFSET(N2340,  1 - $P$1, 0) &lt;&gt; "", MMULT($AA$2:AA2($AA$2, 0, $P$1 - 1), E2340:E2340(E2340,1 - $P$1, 0)) / $O$3,""),"")</f>
        <v>#VALUE!</v>
      </c>
    </row>
    <row collapsed="false" customFormat="false" customHeight="true" hidden="false" ht="14.4" outlineLevel="0" r="2341">
      <c r="A2341" s="5" t="n">
        <v>39954</v>
      </c>
      <c r="B2341" s="1" t="n">
        <v>125.15</v>
      </c>
      <c r="C2341" s="1" t="n">
        <v>126.78</v>
      </c>
      <c r="D2341" s="1" t="n">
        <v>122.89</v>
      </c>
      <c r="E2341" s="1" t="n">
        <v>124.18</v>
      </c>
      <c r="F2341" s="1" t="n">
        <v>14569500</v>
      </c>
      <c r="G2341" s="1" t="n">
        <v>123.65</v>
      </c>
      <c r="I2341" s="0" t="n">
        <f aca="false">B2341-E2341</f>
        <v>0.969999999999999</v>
      </c>
      <c r="J2341" s="0" t="n">
        <f aca="false">C2341-D2341</f>
        <v>3.89</v>
      </c>
      <c r="L2341" s="11" t="e">
        <f aca="false">IF(ROW(E2341) - 1 &gt;= $L$1,MMULT($AA$1:AA1($AA$1, 0, $L$1 - 1),E2341:E2341(E2341,1 - $L$1, 0)) / $K$3,"")</f>
        <v>#VALUE!</v>
      </c>
      <c r="N2341" s="0" t="e">
        <f aca="false">IF(ROW(E2341) - 1 &gt;= $N$1,SUM(E2341:E2341(E2341,1 - $N$1, 0)) / $N$1,"")</f>
        <v>#VALUE!</v>
      </c>
      <c r="P2341" s="0" t="e">
        <f aca="false">IF(ROW(N2341) - 1 &gt; $P$1, IF(OFFSET(N2341,  1 - $P$1, 0) &lt;&gt; "", MMULT($AA$2:AA2($AA$2, 0, $P$1 - 1), E2341:E2341(E2341,1 - $P$1, 0)) / $O$3,""),"")</f>
        <v>#VALUE!</v>
      </c>
    </row>
    <row collapsed="false" customFormat="false" customHeight="true" hidden="false" ht="14.4" outlineLevel="0" r="2342">
      <c r="A2342" s="5" t="n">
        <v>39955</v>
      </c>
      <c r="B2342" s="1" t="n">
        <v>124.05</v>
      </c>
      <c r="C2342" s="1" t="n">
        <v>124.18</v>
      </c>
      <c r="D2342" s="1" t="n">
        <v>121.75</v>
      </c>
      <c r="E2342" s="1" t="n">
        <v>122.5</v>
      </c>
      <c r="F2342" s="1" t="n">
        <v>10642800</v>
      </c>
      <c r="G2342" s="1" t="n">
        <v>121.98</v>
      </c>
      <c r="I2342" s="0" t="n">
        <f aca="false">B2342-E2342</f>
        <v>1.55</v>
      </c>
      <c r="J2342" s="0" t="n">
        <f aca="false">C2342-D2342</f>
        <v>2.43000000000001</v>
      </c>
      <c r="L2342" s="11" t="e">
        <f aca="false">IF(ROW(E2342) - 1 &gt;= $L$1,MMULT($AA$1:AA1($AA$1, 0, $L$1 - 1),E2342:E2342(E2342,1 - $L$1, 0)) / $K$3,"")</f>
        <v>#VALUE!</v>
      </c>
      <c r="N2342" s="0" t="e">
        <f aca="false">IF(ROW(E2342) - 1 &gt;= $N$1,SUM(E2342:E2342(E2342,1 - $N$1, 0)) / $N$1,"")</f>
        <v>#VALUE!</v>
      </c>
      <c r="P2342" s="0" t="e">
        <f aca="false">IF(ROW(N2342) - 1 &gt; $P$1, IF(OFFSET(N2342,  1 - $P$1, 0) &lt;&gt; "", MMULT($AA$2:AA2($AA$2, 0, $P$1 - 1), E2342:E2342(E2342,1 - $P$1, 0)) / $O$3,""),"")</f>
        <v>#VALUE!</v>
      </c>
    </row>
    <row collapsed="false" customFormat="false" customHeight="true" hidden="false" ht="14.4" outlineLevel="0" r="2343">
      <c r="A2343" s="5" t="n">
        <v>39959</v>
      </c>
      <c r="B2343" s="1" t="n">
        <v>124.76</v>
      </c>
      <c r="C2343" s="1" t="n">
        <v>130.83</v>
      </c>
      <c r="D2343" s="1" t="n">
        <v>124.55</v>
      </c>
      <c r="E2343" s="1" t="n">
        <v>130.78</v>
      </c>
      <c r="F2343" s="1" t="n">
        <v>22747400</v>
      </c>
      <c r="G2343" s="1" t="n">
        <v>130.22</v>
      </c>
      <c r="I2343" s="0" t="n">
        <f aca="false">B2343-E2343</f>
        <v>-6.02</v>
      </c>
      <c r="J2343" s="0" t="n">
        <f aca="false">C2343-D2343</f>
        <v>6.28000000000002</v>
      </c>
      <c r="L2343" s="11" t="e">
        <f aca="false">IF(ROW(E2343) - 1 &gt;= $L$1,MMULT($AA$1:AA1($AA$1, 0, $L$1 - 1),E2343:E2343(E2343,1 - $L$1, 0)) / $K$3,"")</f>
        <v>#VALUE!</v>
      </c>
      <c r="N2343" s="0" t="e">
        <f aca="false">IF(ROW(E2343) - 1 &gt;= $N$1,SUM(E2343:E2343(E2343,1 - $N$1, 0)) / $N$1,"")</f>
        <v>#VALUE!</v>
      </c>
      <c r="P2343" s="0" t="e">
        <f aca="false">IF(ROW(N2343) - 1 &gt; $P$1, IF(OFFSET(N2343,  1 - $P$1, 0) &lt;&gt; "", MMULT($AA$2:AA2($AA$2, 0, $P$1 - 1), E2343:E2343(E2343,1 - $P$1, 0)) / $O$3,""),"")</f>
        <v>#VALUE!</v>
      </c>
    </row>
    <row collapsed="false" customFormat="false" customHeight="true" hidden="false" ht="14.4" outlineLevel="0" r="2344">
      <c r="A2344" s="5" t="n">
        <v>39960</v>
      </c>
      <c r="B2344" s="1" t="n">
        <v>131.78</v>
      </c>
      <c r="C2344" s="1" t="n">
        <v>134.98</v>
      </c>
      <c r="D2344" s="1" t="n">
        <v>130.91</v>
      </c>
      <c r="E2344" s="1" t="n">
        <v>133.05</v>
      </c>
      <c r="F2344" s="1" t="n">
        <v>23086500</v>
      </c>
      <c r="G2344" s="1" t="n">
        <v>132.48</v>
      </c>
      <c r="I2344" s="0" t="n">
        <f aca="false">B2344-E2344</f>
        <v>-1.27000000000001</v>
      </c>
      <c r="J2344" s="0" t="n">
        <f aca="false">C2344-D2344</f>
        <v>4.06999999999999</v>
      </c>
      <c r="L2344" s="11" t="e">
        <f aca="false">IF(ROW(E2344) - 1 &gt;= $L$1,MMULT($AA$1:AA1($AA$1, 0, $L$1 - 1),E2344:E2344(E2344,1 - $L$1, 0)) / $K$3,"")</f>
        <v>#VALUE!</v>
      </c>
      <c r="N2344" s="0" t="e">
        <f aca="false">IF(ROW(E2344) - 1 &gt;= $N$1,SUM(E2344:E2344(E2344,1 - $N$1, 0)) / $N$1,"")</f>
        <v>#VALUE!</v>
      </c>
      <c r="P2344" s="0" t="e">
        <f aca="false">IF(ROW(N2344) - 1 &gt; $P$1, IF(OFFSET(N2344,  1 - $P$1, 0) &lt;&gt; "", MMULT($AA$2:AA2($AA$2, 0, $P$1 - 1), E2344:E2344(E2344,1 - $P$1, 0)) / $O$3,""),"")</f>
        <v>#VALUE!</v>
      </c>
    </row>
    <row collapsed="false" customFormat="false" customHeight="true" hidden="false" ht="14.4" outlineLevel="0" r="2345">
      <c r="A2345" s="5" t="n">
        <v>39961</v>
      </c>
      <c r="B2345" s="1" t="n">
        <v>133.45</v>
      </c>
      <c r="C2345" s="1" t="n">
        <v>135.39</v>
      </c>
      <c r="D2345" s="1" t="n">
        <v>132.03</v>
      </c>
      <c r="E2345" s="1" t="n">
        <v>135.07</v>
      </c>
      <c r="F2345" s="1" t="n">
        <v>17412600</v>
      </c>
      <c r="G2345" s="1" t="n">
        <v>134.49</v>
      </c>
      <c r="I2345" s="0" t="n">
        <f aca="false">B2345-E2345</f>
        <v>-1.62</v>
      </c>
      <c r="J2345" s="0" t="n">
        <f aca="false">C2345-D2345</f>
        <v>3.35999999999999</v>
      </c>
      <c r="L2345" s="11" t="e">
        <f aca="false">IF(ROW(E2345) - 1 &gt;= $L$1,MMULT($AA$1:AA1($AA$1, 0, $L$1 - 1),E2345:E2345(E2345,1 - $L$1, 0)) / $K$3,"")</f>
        <v>#VALUE!</v>
      </c>
      <c r="N2345" s="0" t="e">
        <f aca="false">IF(ROW(E2345) - 1 &gt;= $N$1,SUM(E2345:E2345(E2345,1 - $N$1, 0)) / $N$1,"")</f>
        <v>#VALUE!</v>
      </c>
      <c r="P2345" s="0" t="e">
        <f aca="false">IF(ROW(N2345) - 1 &gt; $P$1, IF(OFFSET(N2345,  1 - $P$1, 0) &lt;&gt; "", MMULT($AA$2:AA2($AA$2, 0, $P$1 - 1), E2345:E2345(E2345,1 - $P$1, 0)) / $O$3,""),"")</f>
        <v>#VALUE!</v>
      </c>
    </row>
    <row collapsed="false" customFormat="false" customHeight="true" hidden="false" ht="14.4" outlineLevel="0" r="2346">
      <c r="A2346" s="5" t="n">
        <v>39962</v>
      </c>
      <c r="B2346" s="1" t="n">
        <v>135.39</v>
      </c>
      <c r="C2346" s="1" t="n">
        <v>135.9</v>
      </c>
      <c r="D2346" s="1" t="n">
        <v>133.85</v>
      </c>
      <c r="E2346" s="1" t="n">
        <v>135.81</v>
      </c>
      <c r="F2346" s="1" t="n">
        <v>16304800</v>
      </c>
      <c r="G2346" s="1" t="n">
        <v>135.23</v>
      </c>
      <c r="I2346" s="0" t="n">
        <f aca="false">B2346-E2346</f>
        <v>-0.420000000000016</v>
      </c>
      <c r="J2346" s="0" t="n">
        <f aca="false">C2346-D2346</f>
        <v>2.05000000000001</v>
      </c>
      <c r="L2346" s="11" t="e">
        <f aca="false">IF(ROW(E2346) - 1 &gt;= $L$1,MMULT($AA$1:AA1($AA$1, 0, $L$1 - 1),E2346:E2346(E2346,1 - $L$1, 0)) / $K$3,"")</f>
        <v>#VALUE!</v>
      </c>
      <c r="N2346" s="0" t="e">
        <f aca="false">IF(ROW(E2346) - 1 &gt;= $N$1,SUM(E2346:E2346(E2346,1 - $N$1, 0)) / $N$1,"")</f>
        <v>#VALUE!</v>
      </c>
      <c r="P2346" s="0" t="e">
        <f aca="false">IF(ROW(N2346) - 1 &gt; $P$1, IF(OFFSET(N2346,  1 - $P$1, 0) &lt;&gt; "", MMULT($AA$2:AA2($AA$2, 0, $P$1 - 1), E2346:E2346(E2346,1 - $P$1, 0)) / $O$3,""),"")</f>
        <v>#VALUE!</v>
      </c>
    </row>
    <row collapsed="false" customFormat="false" customHeight="true" hidden="false" ht="14.4" outlineLevel="0" r="2347">
      <c r="A2347" s="5" t="n">
        <v>39965</v>
      </c>
      <c r="B2347" s="1" t="n">
        <v>136.47</v>
      </c>
      <c r="C2347" s="1" t="n">
        <v>139.99</v>
      </c>
      <c r="D2347" s="1" t="n">
        <v>136</v>
      </c>
      <c r="E2347" s="1" t="n">
        <v>139.35</v>
      </c>
      <c r="F2347" s="1" t="n">
        <v>16160700</v>
      </c>
      <c r="G2347" s="1" t="n">
        <v>138.75</v>
      </c>
      <c r="I2347" s="0" t="n">
        <f aca="false">B2347-E2347</f>
        <v>-2.88</v>
      </c>
      <c r="J2347" s="0" t="n">
        <f aca="false">C2347-D2347</f>
        <v>3.99000000000001</v>
      </c>
      <c r="L2347" s="11" t="e">
        <f aca="false">IF(ROW(E2347) - 1 &gt;= $L$1,MMULT($AA$1:AA1($AA$1, 0, $L$1 - 1),E2347:E2347(E2347,1 - $L$1, 0)) / $K$3,"")</f>
        <v>#VALUE!</v>
      </c>
      <c r="N2347" s="0" t="e">
        <f aca="false">IF(ROW(E2347) - 1 &gt;= $N$1,SUM(E2347:E2347(E2347,1 - $N$1, 0)) / $N$1,"")</f>
        <v>#VALUE!</v>
      </c>
      <c r="P2347" s="0" t="e">
        <f aca="false">IF(ROW(N2347) - 1 &gt; $P$1, IF(OFFSET(N2347,  1 - $P$1, 0) &lt;&gt; "", MMULT($AA$2:AA2($AA$2, 0, $P$1 - 1), E2347:E2347(E2347,1 - $P$1, 0)) / $O$3,""),"")</f>
        <v>#VALUE!</v>
      </c>
    </row>
    <row collapsed="false" customFormat="false" customHeight="true" hidden="false" ht="14.4" outlineLevel="0" r="2348">
      <c r="A2348" s="5" t="n">
        <v>39966</v>
      </c>
      <c r="B2348" s="1" t="n">
        <v>138.99</v>
      </c>
      <c r="C2348" s="1" t="n">
        <v>141.34</v>
      </c>
      <c r="D2348" s="1" t="n">
        <v>138.35</v>
      </c>
      <c r="E2348" s="1" t="n">
        <v>139.49</v>
      </c>
      <c r="F2348" s="1" t="n">
        <v>16293700</v>
      </c>
      <c r="G2348" s="1" t="n">
        <v>138.89</v>
      </c>
      <c r="I2348" s="0" t="n">
        <f aca="false">B2348-E2348</f>
        <v>-0.5</v>
      </c>
      <c r="J2348" s="0" t="n">
        <f aca="false">C2348-D2348</f>
        <v>2.99000000000001</v>
      </c>
      <c r="L2348" s="11" t="e">
        <f aca="false">IF(ROW(E2348) - 1 &gt;= $L$1,MMULT($AA$1:AA1($AA$1, 0, $L$1 - 1),E2348:E2348(E2348,1 - $L$1, 0)) / $K$3,"")</f>
        <v>#VALUE!</v>
      </c>
      <c r="N2348" s="0" t="e">
        <f aca="false">IF(ROW(E2348) - 1 &gt;= $N$1,SUM(E2348:E2348(E2348,1 - $N$1, 0)) / $N$1,"")</f>
        <v>#VALUE!</v>
      </c>
      <c r="P2348" s="0" t="e">
        <f aca="false">IF(ROW(N2348) - 1 &gt; $P$1, IF(OFFSET(N2348,  1 - $P$1, 0) &lt;&gt; "", MMULT($AA$2:AA2($AA$2, 0, $P$1 - 1), E2348:E2348(E2348,1 - $P$1, 0)) / $O$3,""),"")</f>
        <v>#VALUE!</v>
      </c>
    </row>
    <row collapsed="false" customFormat="false" customHeight="true" hidden="false" ht="14.4" outlineLevel="0" r="2349">
      <c r="A2349" s="5" t="n">
        <v>39967</v>
      </c>
      <c r="B2349" s="1" t="n">
        <v>140</v>
      </c>
      <c r="C2349" s="1" t="n">
        <v>141.11</v>
      </c>
      <c r="D2349" s="1" t="n">
        <v>139.07</v>
      </c>
      <c r="E2349" s="1" t="n">
        <v>140.95</v>
      </c>
      <c r="F2349" s="1" t="n">
        <v>20185700</v>
      </c>
      <c r="G2349" s="1" t="n">
        <v>140.35</v>
      </c>
      <c r="I2349" s="0" t="n">
        <f aca="false">B2349-E2349</f>
        <v>-0.949999999999989</v>
      </c>
      <c r="J2349" s="0" t="n">
        <f aca="false">C2349-D2349</f>
        <v>2.04000000000002</v>
      </c>
      <c r="L2349" s="11" t="e">
        <f aca="false">IF(ROW(E2349) - 1 &gt;= $L$1,MMULT($AA$1:AA1($AA$1, 0, $L$1 - 1),E2349:E2349(E2349,1 - $L$1, 0)) / $K$3,"")</f>
        <v>#VALUE!</v>
      </c>
      <c r="N2349" s="0" t="e">
        <f aca="false">IF(ROW(E2349) - 1 &gt;= $N$1,SUM(E2349:E2349(E2349,1 - $N$1, 0)) / $N$1,"")</f>
        <v>#VALUE!</v>
      </c>
      <c r="P2349" s="0" t="e">
        <f aca="false">IF(ROW(N2349) - 1 &gt; $P$1, IF(OFFSET(N2349,  1 - $P$1, 0) &lt;&gt; "", MMULT($AA$2:AA2($AA$2, 0, $P$1 - 1), E2349:E2349(E2349,1 - $P$1, 0)) / $O$3,""),"")</f>
        <v>#VALUE!</v>
      </c>
    </row>
    <row collapsed="false" customFormat="false" customHeight="true" hidden="false" ht="14.4" outlineLevel="0" r="2350">
      <c r="A2350" s="5" t="n">
        <v>39968</v>
      </c>
      <c r="B2350" s="1" t="n">
        <v>140.13</v>
      </c>
      <c r="C2350" s="1" t="n">
        <v>144.18</v>
      </c>
      <c r="D2350" s="1" t="n">
        <v>140.04</v>
      </c>
      <c r="E2350" s="1" t="n">
        <v>143.74</v>
      </c>
      <c r="F2350" s="1" t="n">
        <v>19665500</v>
      </c>
      <c r="G2350" s="1" t="n">
        <v>143.13</v>
      </c>
      <c r="I2350" s="0" t="n">
        <f aca="false">B2350-E2350</f>
        <v>-3.61000000000001</v>
      </c>
      <c r="J2350" s="0" t="n">
        <f aca="false">C2350-D2350</f>
        <v>4.14000000000002</v>
      </c>
      <c r="L2350" s="11" t="e">
        <f aca="false">IF(ROW(E2350) - 1 &gt;= $L$1,MMULT($AA$1:AA1($AA$1, 0, $L$1 - 1),E2350:E2350(E2350,1 - $L$1, 0)) / $K$3,"")</f>
        <v>#VALUE!</v>
      </c>
      <c r="N2350" s="0" t="e">
        <f aca="false">IF(ROW(E2350) - 1 &gt;= $N$1,SUM(E2350:E2350(E2350,1 - $N$1, 0)) / $N$1,"")</f>
        <v>#VALUE!</v>
      </c>
      <c r="P2350" s="0" t="e">
        <f aca="false">IF(ROW(N2350) - 1 &gt; $P$1, IF(OFFSET(N2350,  1 - $P$1, 0) &lt;&gt; "", MMULT($AA$2:AA2($AA$2, 0, $P$1 - 1), E2350:E2350(E2350,1 - $P$1, 0)) / $O$3,""),"")</f>
        <v>#VALUE!</v>
      </c>
    </row>
    <row collapsed="false" customFormat="false" customHeight="true" hidden="false" ht="14.4" outlineLevel="0" r="2351">
      <c r="A2351" s="5" t="n">
        <v>39969</v>
      </c>
      <c r="B2351" s="1" t="n">
        <v>145.31</v>
      </c>
      <c r="C2351" s="1" t="n">
        <v>146.4</v>
      </c>
      <c r="D2351" s="1" t="n">
        <v>143.21</v>
      </c>
      <c r="E2351" s="1" t="n">
        <v>144.67</v>
      </c>
      <c r="F2351" s="1" t="n">
        <v>22597000</v>
      </c>
      <c r="G2351" s="1" t="n">
        <v>144.05</v>
      </c>
      <c r="I2351" s="0" t="n">
        <f aca="false">B2351-E2351</f>
        <v>0.640000000000015</v>
      </c>
      <c r="J2351" s="0" t="n">
        <f aca="false">C2351-D2351</f>
        <v>3.19</v>
      </c>
      <c r="L2351" s="11" t="e">
        <f aca="false">IF(ROW(E2351) - 1 &gt;= $L$1,MMULT($AA$1:AA1($AA$1, 0, $L$1 - 1),E2351:E2351(E2351,1 - $L$1, 0)) / $K$3,"")</f>
        <v>#VALUE!</v>
      </c>
      <c r="N2351" s="0" t="e">
        <f aca="false">IF(ROW(E2351) - 1 &gt;= $N$1,SUM(E2351:E2351(E2351,1 - $N$1, 0)) / $N$1,"")</f>
        <v>#VALUE!</v>
      </c>
      <c r="P2351" s="0" t="e">
        <f aca="false">IF(ROW(N2351) - 1 &gt; $P$1, IF(OFFSET(N2351,  1 - $P$1, 0) &lt;&gt; "", MMULT($AA$2:AA2($AA$2, 0, $P$1 - 1), E2351:E2351(E2351,1 - $P$1, 0)) / $O$3,""),"")</f>
        <v>#VALUE!</v>
      </c>
    </row>
    <row collapsed="false" customFormat="false" customHeight="true" hidden="false" ht="14.4" outlineLevel="0" r="2352">
      <c r="A2352" s="5" t="n">
        <v>39972</v>
      </c>
      <c r="B2352" s="1" t="n">
        <v>143.82</v>
      </c>
      <c r="C2352" s="1" t="n">
        <v>144.23</v>
      </c>
      <c r="D2352" s="1" t="n">
        <v>139.43</v>
      </c>
      <c r="E2352" s="1" t="n">
        <v>143.85</v>
      </c>
      <c r="F2352" s="1" t="n">
        <v>33273300</v>
      </c>
      <c r="G2352" s="1" t="n">
        <v>143.24</v>
      </c>
      <c r="I2352" s="0" t="n">
        <f aca="false">B2352-E2352</f>
        <v>-0.0300000000000011</v>
      </c>
      <c r="J2352" s="0" t="n">
        <f aca="false">C2352-D2352</f>
        <v>4.79999999999998</v>
      </c>
      <c r="L2352" s="11" t="e">
        <f aca="false">IF(ROW(E2352) - 1 &gt;= $L$1,MMULT($AA$1:AA1($AA$1, 0, $L$1 - 1),E2352:E2352(E2352,1 - $L$1, 0)) / $K$3,"")</f>
        <v>#VALUE!</v>
      </c>
      <c r="N2352" s="0" t="e">
        <f aca="false">IF(ROW(E2352) - 1 &gt;= $N$1,SUM(E2352:E2352(E2352,1 - $N$1, 0)) / $N$1,"")</f>
        <v>#VALUE!</v>
      </c>
      <c r="P2352" s="0" t="e">
        <f aca="false">IF(ROW(N2352) - 1 &gt; $P$1, IF(OFFSET(N2352,  1 - $P$1, 0) &lt;&gt; "", MMULT($AA$2:AA2($AA$2, 0, $P$1 - 1), E2352:E2352(E2352,1 - $P$1, 0)) / $O$3,""),"")</f>
        <v>#VALUE!</v>
      </c>
    </row>
    <row collapsed="false" customFormat="false" customHeight="true" hidden="false" ht="14.4" outlineLevel="0" r="2353">
      <c r="A2353" s="5" t="n">
        <v>39973</v>
      </c>
      <c r="B2353" s="1" t="n">
        <v>143.81</v>
      </c>
      <c r="C2353" s="1" t="n">
        <v>144.56</v>
      </c>
      <c r="D2353" s="1" t="n">
        <v>140.55</v>
      </c>
      <c r="E2353" s="1" t="n">
        <v>142.72</v>
      </c>
      <c r="F2353" s="1" t="n">
        <v>24177300</v>
      </c>
      <c r="G2353" s="1" t="n">
        <v>142.11</v>
      </c>
      <c r="I2353" s="0" t="n">
        <f aca="false">B2353-E2353</f>
        <v>1.09</v>
      </c>
      <c r="J2353" s="0" t="n">
        <f aca="false">C2353-D2353</f>
        <v>4.00999999999999</v>
      </c>
      <c r="L2353" s="11" t="e">
        <f aca="false">IF(ROW(E2353) - 1 &gt;= $L$1,MMULT($AA$1:AA1($AA$1, 0, $L$1 - 1),E2353:E2353(E2353,1 - $L$1, 0)) / $K$3,"")</f>
        <v>#VALUE!</v>
      </c>
      <c r="N2353" s="0" t="e">
        <f aca="false">IF(ROW(E2353) - 1 &gt;= $N$1,SUM(E2353:E2353(E2353,1 - $N$1, 0)) / $N$1,"")</f>
        <v>#VALUE!</v>
      </c>
      <c r="P2353" s="0" t="e">
        <f aca="false">IF(ROW(N2353) - 1 &gt; $P$1, IF(OFFSET(N2353,  1 - $P$1, 0) &lt;&gt; "", MMULT($AA$2:AA2($AA$2, 0, $P$1 - 1), E2353:E2353(E2353,1 - $P$1, 0)) / $O$3,""),"")</f>
        <v>#VALUE!</v>
      </c>
    </row>
    <row collapsed="false" customFormat="false" customHeight="true" hidden="false" ht="14.4" outlineLevel="0" r="2354">
      <c r="A2354" s="5" t="n">
        <v>39974</v>
      </c>
      <c r="B2354" s="1" t="n">
        <v>142.28</v>
      </c>
      <c r="C2354" s="1" t="n">
        <v>142.35</v>
      </c>
      <c r="D2354" s="1" t="n">
        <v>138.3</v>
      </c>
      <c r="E2354" s="1" t="n">
        <v>140.25</v>
      </c>
      <c r="F2354" s="1" t="n">
        <v>24593700</v>
      </c>
      <c r="G2354" s="1" t="n">
        <v>139.65</v>
      </c>
      <c r="I2354" s="0" t="n">
        <f aca="false">B2354-E2354</f>
        <v>2.03</v>
      </c>
      <c r="J2354" s="0" t="n">
        <f aca="false">C2354-D2354</f>
        <v>4.04999999999998</v>
      </c>
      <c r="L2354" s="11" t="e">
        <f aca="false">IF(ROW(E2354) - 1 &gt;= $L$1,MMULT($AA$1:AA1($AA$1, 0, $L$1 - 1),E2354:E2354(E2354,1 - $L$1, 0)) / $K$3,"")</f>
        <v>#VALUE!</v>
      </c>
      <c r="N2354" s="0" t="e">
        <f aca="false">IF(ROW(E2354) - 1 &gt;= $N$1,SUM(E2354:E2354(E2354,1 - $N$1, 0)) / $N$1,"")</f>
        <v>#VALUE!</v>
      </c>
      <c r="P2354" s="0" t="e">
        <f aca="false">IF(ROW(N2354) - 1 &gt; $P$1, IF(OFFSET(N2354,  1 - $P$1, 0) &lt;&gt; "", MMULT($AA$2:AA2($AA$2, 0, $P$1 - 1), E2354:E2354(E2354,1 - $P$1, 0)) / $O$3,""),"")</f>
        <v>#VALUE!</v>
      </c>
    </row>
    <row collapsed="false" customFormat="false" customHeight="true" hidden="false" ht="14.4" outlineLevel="0" r="2355">
      <c r="A2355" s="5" t="n">
        <v>39975</v>
      </c>
      <c r="B2355" s="1" t="n">
        <v>139.55</v>
      </c>
      <c r="C2355" s="1" t="n">
        <v>141.56</v>
      </c>
      <c r="D2355" s="1" t="n">
        <v>138.55</v>
      </c>
      <c r="E2355" s="1" t="n">
        <v>139.95</v>
      </c>
      <c r="F2355" s="1" t="n">
        <v>18743700</v>
      </c>
      <c r="G2355" s="1" t="n">
        <v>139.35</v>
      </c>
      <c r="I2355" s="0" t="n">
        <f aca="false">B2355-E2355</f>
        <v>-0.399999999999977</v>
      </c>
      <c r="J2355" s="0" t="n">
        <f aca="false">C2355-D2355</f>
        <v>3.00999999999999</v>
      </c>
      <c r="L2355" s="11" t="e">
        <f aca="false">IF(ROW(E2355) - 1 &gt;= $L$1,MMULT($AA$1:AA1($AA$1, 0, $L$1 - 1),E2355:E2355(E2355,1 - $L$1, 0)) / $K$3,"")</f>
        <v>#VALUE!</v>
      </c>
      <c r="N2355" s="0" t="e">
        <f aca="false">IF(ROW(E2355) - 1 &gt;= $N$1,SUM(E2355:E2355(E2355,1 - $N$1, 0)) / $N$1,"")</f>
        <v>#VALUE!</v>
      </c>
      <c r="P2355" s="0" t="e">
        <f aca="false">IF(ROW(N2355) - 1 &gt; $P$1, IF(OFFSET(N2355,  1 - $P$1, 0) &lt;&gt; "", MMULT($AA$2:AA2($AA$2, 0, $P$1 - 1), E2355:E2355(E2355,1 - $P$1, 0)) / $O$3,""),"")</f>
        <v>#VALUE!</v>
      </c>
    </row>
    <row collapsed="false" customFormat="false" customHeight="true" hidden="false" ht="14.4" outlineLevel="0" r="2356">
      <c r="A2356" s="5" t="n">
        <v>39976</v>
      </c>
      <c r="B2356" s="1" t="n">
        <v>138.81</v>
      </c>
      <c r="C2356" s="1" t="n">
        <v>139.1</v>
      </c>
      <c r="D2356" s="1" t="n">
        <v>136.04</v>
      </c>
      <c r="E2356" s="1" t="n">
        <v>136.97</v>
      </c>
      <c r="F2356" s="1" t="n">
        <v>20110200</v>
      </c>
      <c r="G2356" s="1" t="n">
        <v>136.38</v>
      </c>
      <c r="I2356" s="0" t="n">
        <f aca="false">B2356-E2356</f>
        <v>1.84</v>
      </c>
      <c r="J2356" s="0" t="n">
        <f aca="false">C2356-D2356</f>
        <v>3.06</v>
      </c>
      <c r="L2356" s="11" t="e">
        <f aca="false">IF(ROW(E2356) - 1 &gt;= $L$1,MMULT($AA$1:AA1($AA$1, 0, $L$1 - 1),E2356:E2356(E2356,1 - $L$1, 0)) / $K$3,"")</f>
        <v>#VALUE!</v>
      </c>
      <c r="N2356" s="0" t="e">
        <f aca="false">IF(ROW(E2356) - 1 &gt;= $N$1,SUM(E2356:E2356(E2356,1 - $N$1, 0)) / $N$1,"")</f>
        <v>#VALUE!</v>
      </c>
      <c r="P2356" s="0" t="e">
        <f aca="false">IF(ROW(N2356) - 1 &gt; $P$1, IF(OFFSET(N2356,  1 - $P$1, 0) &lt;&gt; "", MMULT($AA$2:AA2($AA$2, 0, $P$1 - 1), E2356:E2356(E2356,1 - $P$1, 0)) / $O$3,""),"")</f>
        <v>#VALUE!</v>
      </c>
    </row>
    <row collapsed="false" customFormat="false" customHeight="true" hidden="false" ht="14.4" outlineLevel="0" r="2357">
      <c r="A2357" s="5" t="n">
        <v>39979</v>
      </c>
      <c r="B2357" s="1" t="n">
        <v>136.01</v>
      </c>
      <c r="C2357" s="1" t="n">
        <v>136.93</v>
      </c>
      <c r="D2357" s="1" t="n">
        <v>134.89</v>
      </c>
      <c r="E2357" s="1" t="n">
        <v>136.09</v>
      </c>
      <c r="F2357" s="1" t="n">
        <v>19276800</v>
      </c>
      <c r="G2357" s="1" t="n">
        <v>135.51</v>
      </c>
      <c r="I2357" s="0" t="n">
        <f aca="false">B2357-E2357</f>
        <v>-0.0800000000000125</v>
      </c>
      <c r="J2357" s="0" t="n">
        <f aca="false">C2357-D2357</f>
        <v>2.04000000000002</v>
      </c>
      <c r="L2357" s="11" t="e">
        <f aca="false">IF(ROW(E2357) - 1 &gt;= $L$1,MMULT($AA$1:AA1($AA$1, 0, $L$1 - 1),E2357:E2357(E2357,1 - $L$1, 0)) / $K$3,"")</f>
        <v>#VALUE!</v>
      </c>
      <c r="N2357" s="0" t="e">
        <f aca="false">IF(ROW(E2357) - 1 &gt;= $N$1,SUM(E2357:E2357(E2357,1 - $N$1, 0)) / $N$1,"")</f>
        <v>#VALUE!</v>
      </c>
      <c r="P2357" s="0" t="e">
        <f aca="false">IF(ROW(N2357) - 1 &gt; $P$1, IF(OFFSET(N2357,  1 - $P$1, 0) &lt;&gt; "", MMULT($AA$2:AA2($AA$2, 0, $P$1 - 1), E2357:E2357(E2357,1 - $P$1, 0)) / $O$3,""),"")</f>
        <v>#VALUE!</v>
      </c>
    </row>
    <row collapsed="false" customFormat="false" customHeight="true" hidden="false" ht="14.4" outlineLevel="0" r="2358">
      <c r="A2358" s="5" t="n">
        <v>39980</v>
      </c>
      <c r="B2358" s="1" t="n">
        <v>136.66</v>
      </c>
      <c r="C2358" s="1" t="n">
        <v>138.47</v>
      </c>
      <c r="D2358" s="1" t="n">
        <v>136.1</v>
      </c>
      <c r="E2358" s="1" t="n">
        <v>136.35</v>
      </c>
      <c r="F2358" s="1" t="n">
        <v>18385900</v>
      </c>
      <c r="G2358" s="1" t="n">
        <v>135.77</v>
      </c>
      <c r="I2358" s="0" t="n">
        <f aca="false">B2358-E2358</f>
        <v>0.310000000000002</v>
      </c>
      <c r="J2358" s="0" t="n">
        <f aca="false">C2358-D2358</f>
        <v>2.37</v>
      </c>
      <c r="L2358" s="11" t="e">
        <f aca="false">IF(ROW(E2358) - 1 &gt;= $L$1,MMULT($AA$1:AA1($AA$1, 0, $L$1 - 1),E2358:E2358(E2358,1 - $L$1, 0)) / $K$3,"")</f>
        <v>#VALUE!</v>
      </c>
      <c r="N2358" s="0" t="e">
        <f aca="false">IF(ROW(E2358) - 1 &gt;= $N$1,SUM(E2358:E2358(E2358,1 - $N$1, 0)) / $N$1,"")</f>
        <v>#VALUE!</v>
      </c>
      <c r="P2358" s="0" t="e">
        <f aca="false">IF(ROW(N2358) - 1 &gt; $P$1, IF(OFFSET(N2358,  1 - $P$1, 0) &lt;&gt; "", MMULT($AA$2:AA2($AA$2, 0, $P$1 - 1), E2358:E2358(E2358,1 - $P$1, 0)) / $O$3,""),"")</f>
        <v>#VALUE!</v>
      </c>
    </row>
    <row collapsed="false" customFormat="false" customHeight="true" hidden="false" ht="14.4" outlineLevel="0" r="2359">
      <c r="A2359" s="5" t="n">
        <v>39981</v>
      </c>
      <c r="B2359" s="1" t="n">
        <v>136.67</v>
      </c>
      <c r="C2359" s="1" t="n">
        <v>137.45</v>
      </c>
      <c r="D2359" s="1" t="n">
        <v>134.53</v>
      </c>
      <c r="E2359" s="1" t="n">
        <v>135.58</v>
      </c>
      <c r="F2359" s="1" t="n">
        <v>20407600</v>
      </c>
      <c r="G2359" s="1" t="n">
        <v>135</v>
      </c>
      <c r="I2359" s="0" t="n">
        <f aca="false">B2359-E2359</f>
        <v>1.08999999999998</v>
      </c>
      <c r="J2359" s="0" t="n">
        <f aca="false">C2359-D2359</f>
        <v>2.91999999999999</v>
      </c>
      <c r="L2359" s="11" t="e">
        <f aca="false">IF(ROW(E2359) - 1 &gt;= $L$1,MMULT($AA$1:AA1($AA$1, 0, $L$1 - 1),E2359:E2359(E2359,1 - $L$1, 0)) / $K$3,"")</f>
        <v>#VALUE!</v>
      </c>
      <c r="N2359" s="0" t="e">
        <f aca="false">IF(ROW(E2359) - 1 &gt;= $N$1,SUM(E2359:E2359(E2359,1 - $N$1, 0)) / $N$1,"")</f>
        <v>#VALUE!</v>
      </c>
      <c r="P2359" s="0" t="e">
        <f aca="false">IF(ROW(N2359) - 1 &gt; $P$1, IF(OFFSET(N2359,  1 - $P$1, 0) &lt;&gt; "", MMULT($AA$2:AA2($AA$2, 0, $P$1 - 1), E2359:E2359(E2359,1 - $P$1, 0)) / $O$3,""),"")</f>
        <v>#VALUE!</v>
      </c>
    </row>
    <row collapsed="false" customFormat="false" customHeight="true" hidden="false" ht="14.4" outlineLevel="0" r="2360">
      <c r="A2360" s="5" t="n">
        <v>39982</v>
      </c>
      <c r="B2360" s="1" t="n">
        <v>136.11</v>
      </c>
      <c r="C2360" s="1" t="n">
        <v>138</v>
      </c>
      <c r="D2360" s="1" t="n">
        <v>135.59</v>
      </c>
      <c r="E2360" s="1" t="n">
        <v>135.88</v>
      </c>
      <c r="F2360" s="1" t="n">
        <v>15274300</v>
      </c>
      <c r="G2360" s="1" t="n">
        <v>135.3</v>
      </c>
      <c r="I2360" s="0" t="n">
        <f aca="false">B2360-E2360</f>
        <v>0.230000000000018</v>
      </c>
      <c r="J2360" s="0" t="n">
        <f aca="false">C2360-D2360</f>
        <v>2.41</v>
      </c>
      <c r="L2360" s="11" t="e">
        <f aca="false">IF(ROW(E2360) - 1 &gt;= $L$1,MMULT($AA$1:AA1($AA$1, 0, $L$1 - 1),E2360:E2360(E2360,1 - $L$1, 0)) / $K$3,"")</f>
        <v>#VALUE!</v>
      </c>
      <c r="N2360" s="0" t="e">
        <f aca="false">IF(ROW(E2360) - 1 &gt;= $N$1,SUM(E2360:E2360(E2360,1 - $N$1, 0)) / $N$1,"")</f>
        <v>#VALUE!</v>
      </c>
      <c r="P2360" s="0" t="e">
        <f aca="false">IF(ROW(N2360) - 1 &gt; $P$1, IF(OFFSET(N2360,  1 - $P$1, 0) &lt;&gt; "", MMULT($AA$2:AA2($AA$2, 0, $P$1 - 1), E2360:E2360(E2360,1 - $P$1, 0)) / $O$3,""),"")</f>
        <v>#VALUE!</v>
      </c>
    </row>
    <row collapsed="false" customFormat="false" customHeight="true" hidden="false" ht="14.4" outlineLevel="0" r="2361">
      <c r="A2361" s="5" t="n">
        <v>39983</v>
      </c>
      <c r="B2361" s="1" t="n">
        <v>138.07</v>
      </c>
      <c r="C2361" s="1" t="n">
        <v>139.5</v>
      </c>
      <c r="D2361" s="1" t="n">
        <v>136.9</v>
      </c>
      <c r="E2361" s="1" t="n">
        <v>139.48</v>
      </c>
      <c r="F2361" s="1" t="n">
        <v>25780600</v>
      </c>
      <c r="G2361" s="1" t="n">
        <v>138.88</v>
      </c>
      <c r="I2361" s="0" t="n">
        <f aca="false">B2361-E2361</f>
        <v>-1.41</v>
      </c>
      <c r="J2361" s="0" t="n">
        <f aca="false">C2361-D2361</f>
        <v>2.59999999999999</v>
      </c>
      <c r="L2361" s="11" t="e">
        <f aca="false">IF(ROW(E2361) - 1 &gt;= $L$1,MMULT($AA$1:AA1($AA$1, 0, $L$1 - 1),E2361:E2361(E2361,1 - $L$1, 0)) / $K$3,"")</f>
        <v>#VALUE!</v>
      </c>
      <c r="N2361" s="0" t="e">
        <f aca="false">IF(ROW(E2361) - 1 &gt;= $N$1,SUM(E2361:E2361(E2361,1 - $N$1, 0)) / $N$1,"")</f>
        <v>#VALUE!</v>
      </c>
      <c r="P2361" s="0" t="e">
        <f aca="false">IF(ROW(N2361) - 1 &gt; $P$1, IF(OFFSET(N2361,  1 - $P$1, 0) &lt;&gt; "", MMULT($AA$2:AA2($AA$2, 0, $P$1 - 1), E2361:E2361(E2361,1 - $P$1, 0)) / $O$3,""),"")</f>
        <v>#VALUE!</v>
      </c>
    </row>
    <row collapsed="false" customFormat="false" customHeight="true" hidden="false" ht="14.4" outlineLevel="0" r="2362">
      <c r="A2362" s="5" t="n">
        <v>39986</v>
      </c>
      <c r="B2362" s="1" t="n">
        <v>140.67</v>
      </c>
      <c r="C2362" s="1" t="n">
        <v>141.56</v>
      </c>
      <c r="D2362" s="1" t="n">
        <v>136.33</v>
      </c>
      <c r="E2362" s="1" t="n">
        <v>137.37</v>
      </c>
      <c r="F2362" s="1" t="n">
        <v>22675500</v>
      </c>
      <c r="G2362" s="1" t="n">
        <v>136.78</v>
      </c>
      <c r="I2362" s="0" t="n">
        <f aca="false">B2362-E2362</f>
        <v>3.29999999999998</v>
      </c>
      <c r="J2362" s="0" t="n">
        <f aca="false">C2362-D2362</f>
        <v>5.22999999999999</v>
      </c>
      <c r="L2362" s="11" t="e">
        <f aca="false">IF(ROW(E2362) - 1 &gt;= $L$1,MMULT($AA$1:AA1($AA$1, 0, $L$1 - 1),E2362:E2362(E2362,1 - $L$1, 0)) / $K$3,"")</f>
        <v>#VALUE!</v>
      </c>
      <c r="N2362" s="0" t="e">
        <f aca="false">IF(ROW(E2362) - 1 &gt;= $N$1,SUM(E2362:E2362(E2362,1 - $N$1, 0)) / $N$1,"")</f>
        <v>#VALUE!</v>
      </c>
      <c r="P2362" s="0" t="e">
        <f aca="false">IF(ROW(N2362) - 1 &gt; $P$1, IF(OFFSET(N2362,  1 - $P$1, 0) &lt;&gt; "", MMULT($AA$2:AA2($AA$2, 0, $P$1 - 1), E2362:E2362(E2362,1 - $P$1, 0)) / $O$3,""),"")</f>
        <v>#VALUE!</v>
      </c>
    </row>
    <row collapsed="false" customFormat="false" customHeight="true" hidden="false" ht="14.4" outlineLevel="0" r="2363">
      <c r="A2363" s="5" t="n">
        <v>39987</v>
      </c>
      <c r="B2363" s="1" t="n">
        <v>136.4</v>
      </c>
      <c r="C2363" s="1" t="n">
        <v>136.95</v>
      </c>
      <c r="D2363" s="1" t="n">
        <v>132.88</v>
      </c>
      <c r="E2363" s="1" t="n">
        <v>134.01</v>
      </c>
      <c r="F2363" s="1" t="n">
        <v>25233300</v>
      </c>
      <c r="G2363" s="1" t="n">
        <v>133.44</v>
      </c>
      <c r="I2363" s="0" t="n">
        <f aca="false">B2363-E2363</f>
        <v>2.39000000000001</v>
      </c>
      <c r="J2363" s="0" t="n">
        <f aca="false">C2363-D2363</f>
        <v>4.06999999999999</v>
      </c>
      <c r="L2363" s="11" t="e">
        <f aca="false">IF(ROW(E2363) - 1 &gt;= $L$1,MMULT($AA$1:AA1($AA$1, 0, $L$1 - 1),E2363:E2363(E2363,1 - $L$1, 0)) / $K$3,"")</f>
        <v>#VALUE!</v>
      </c>
      <c r="N2363" s="0" t="e">
        <f aca="false">IF(ROW(E2363) - 1 &gt;= $N$1,SUM(E2363:E2363(E2363,1 - $N$1, 0)) / $N$1,"")</f>
        <v>#VALUE!</v>
      </c>
      <c r="P2363" s="0" t="e">
        <f aca="false">IF(ROW(N2363) - 1 &gt; $P$1, IF(OFFSET(N2363,  1 - $P$1, 0) &lt;&gt; "", MMULT($AA$2:AA2($AA$2, 0, $P$1 - 1), E2363:E2363(E2363,1 - $P$1, 0)) / $O$3,""),"")</f>
        <v>#VALUE!</v>
      </c>
    </row>
    <row collapsed="false" customFormat="false" customHeight="true" hidden="false" ht="14.4" outlineLevel="0" r="2364">
      <c r="A2364" s="5" t="n">
        <v>39988</v>
      </c>
      <c r="B2364" s="1" t="n">
        <v>135.42</v>
      </c>
      <c r="C2364" s="1" t="n">
        <v>137.5</v>
      </c>
      <c r="D2364" s="1" t="n">
        <v>134.86</v>
      </c>
      <c r="E2364" s="1" t="n">
        <v>136.22</v>
      </c>
      <c r="F2364" s="1" t="n">
        <v>17340200</v>
      </c>
      <c r="G2364" s="1" t="n">
        <v>135.64</v>
      </c>
      <c r="I2364" s="0" t="n">
        <f aca="false">B2364-E2364</f>
        <v>-0.800000000000011</v>
      </c>
      <c r="J2364" s="0" t="n">
        <f aca="false">C2364-D2364</f>
        <v>2.63999999999999</v>
      </c>
      <c r="L2364" s="11" t="e">
        <f aca="false">IF(ROW(E2364) - 1 &gt;= $L$1,MMULT($AA$1:AA1($AA$1, 0, $L$1 - 1),E2364:E2364(E2364,1 - $L$1, 0)) / $K$3,"")</f>
        <v>#VALUE!</v>
      </c>
      <c r="N2364" s="0" t="e">
        <f aca="false">IF(ROW(E2364) - 1 &gt;= $N$1,SUM(E2364:E2364(E2364,1 - $N$1, 0)) / $N$1,"")</f>
        <v>#VALUE!</v>
      </c>
      <c r="P2364" s="0" t="e">
        <f aca="false">IF(ROW(N2364) - 1 &gt; $P$1, IF(OFFSET(N2364,  1 - $P$1, 0) &lt;&gt; "", MMULT($AA$2:AA2($AA$2, 0, $P$1 - 1), E2364:E2364(E2364,1 - $P$1, 0)) / $O$3,""),"")</f>
        <v>#VALUE!</v>
      </c>
    </row>
    <row collapsed="false" customFormat="false" customHeight="true" hidden="false" ht="14.4" outlineLevel="0" r="2365">
      <c r="A2365" s="5" t="n">
        <v>39989</v>
      </c>
      <c r="B2365" s="1" t="n">
        <v>135.75</v>
      </c>
      <c r="C2365" s="1" t="n">
        <v>140.2</v>
      </c>
      <c r="D2365" s="1" t="n">
        <v>135.21</v>
      </c>
      <c r="E2365" s="1" t="n">
        <v>139.86</v>
      </c>
      <c r="F2365" s="1" t="n">
        <v>21051700</v>
      </c>
      <c r="G2365" s="1" t="n">
        <v>139.26</v>
      </c>
      <c r="I2365" s="0" t="n">
        <f aca="false">B2365-E2365</f>
        <v>-4.11000000000001</v>
      </c>
      <c r="J2365" s="0" t="n">
        <f aca="false">C2365-D2365</f>
        <v>4.98999999999998</v>
      </c>
      <c r="L2365" s="11" t="e">
        <f aca="false">IF(ROW(E2365) - 1 &gt;= $L$1,MMULT($AA$1:AA1($AA$1, 0, $L$1 - 1),E2365:E2365(E2365,1 - $L$1, 0)) / $K$3,"")</f>
        <v>#VALUE!</v>
      </c>
      <c r="N2365" s="0" t="e">
        <f aca="false">IF(ROW(E2365) - 1 &gt;= $N$1,SUM(E2365:E2365(E2365,1 - $N$1, 0)) / $N$1,"")</f>
        <v>#VALUE!</v>
      </c>
      <c r="P2365" s="0" t="e">
        <f aca="false">IF(ROW(N2365) - 1 &gt; $P$1, IF(OFFSET(N2365,  1 - $P$1, 0) &lt;&gt; "", MMULT($AA$2:AA2($AA$2, 0, $P$1 - 1), E2365:E2365(E2365,1 - $P$1, 0)) / $O$3,""),"")</f>
        <v>#VALUE!</v>
      </c>
    </row>
    <row collapsed="false" customFormat="false" customHeight="true" hidden="false" ht="14.4" outlineLevel="0" r="2366">
      <c r="A2366" s="5" t="n">
        <v>39990</v>
      </c>
      <c r="B2366" s="1" t="n">
        <v>139.79</v>
      </c>
      <c r="C2366" s="1" t="n">
        <v>143.56</v>
      </c>
      <c r="D2366" s="1" t="n">
        <v>139.74</v>
      </c>
      <c r="E2366" s="1" t="n">
        <v>142.44</v>
      </c>
      <c r="F2366" s="1" t="n">
        <v>15692300</v>
      </c>
      <c r="G2366" s="1" t="n">
        <v>141.83</v>
      </c>
      <c r="I2366" s="0" t="n">
        <f aca="false">B2366-E2366</f>
        <v>-2.65000000000001</v>
      </c>
      <c r="J2366" s="0" t="n">
        <f aca="false">C2366-D2366</f>
        <v>3.81999999999999</v>
      </c>
      <c r="L2366" s="11" t="e">
        <f aca="false">IF(ROW(E2366) - 1 &gt;= $L$1,MMULT($AA$1:AA1($AA$1, 0, $L$1 - 1),E2366:E2366(E2366,1 - $L$1, 0)) / $K$3,"")</f>
        <v>#VALUE!</v>
      </c>
      <c r="N2366" s="0" t="e">
        <f aca="false">IF(ROW(E2366) - 1 &gt;= $N$1,SUM(E2366:E2366(E2366,1 - $N$1, 0)) / $N$1,"")</f>
        <v>#VALUE!</v>
      </c>
      <c r="P2366" s="0" t="e">
        <f aca="false">IF(ROW(N2366) - 1 &gt; $P$1, IF(OFFSET(N2366,  1 - $P$1, 0) &lt;&gt; "", MMULT($AA$2:AA2($AA$2, 0, $P$1 - 1), E2366:E2366(E2366,1 - $P$1, 0)) / $O$3,""),"")</f>
        <v>#VALUE!</v>
      </c>
    </row>
    <row collapsed="false" customFormat="false" customHeight="true" hidden="false" ht="14.4" outlineLevel="0" r="2367">
      <c r="A2367" s="5" t="n">
        <v>39993</v>
      </c>
      <c r="B2367" s="1" t="n">
        <v>143.46</v>
      </c>
      <c r="C2367" s="1" t="n">
        <v>143.95</v>
      </c>
      <c r="D2367" s="1" t="n">
        <v>141.54</v>
      </c>
      <c r="E2367" s="1" t="n">
        <v>141.97</v>
      </c>
      <c r="F2367" s="1" t="n">
        <v>20272000</v>
      </c>
      <c r="G2367" s="1" t="n">
        <v>141.36</v>
      </c>
      <c r="I2367" s="0" t="n">
        <f aca="false">B2367-E2367</f>
        <v>1.49000000000001</v>
      </c>
      <c r="J2367" s="0" t="n">
        <f aca="false">C2367-D2367</f>
        <v>2.41</v>
      </c>
      <c r="L2367" s="11" t="e">
        <f aca="false">IF(ROW(E2367) - 1 &gt;= $L$1,MMULT($AA$1:AA1($AA$1, 0, $L$1 - 1),E2367:E2367(E2367,1 - $L$1, 0)) / $K$3,"")</f>
        <v>#VALUE!</v>
      </c>
      <c r="N2367" s="0" t="e">
        <f aca="false">IF(ROW(E2367) - 1 &gt;= $N$1,SUM(E2367:E2367(E2367,1 - $N$1, 0)) / $N$1,"")</f>
        <v>#VALUE!</v>
      </c>
      <c r="P2367" s="0" t="e">
        <f aca="false">IF(ROW(N2367) - 1 &gt; $P$1, IF(OFFSET(N2367,  1 - $P$1, 0) &lt;&gt; "", MMULT($AA$2:AA2($AA$2, 0, $P$1 - 1), E2367:E2367(E2367,1 - $P$1, 0)) / $O$3,""),"")</f>
        <v>#VALUE!</v>
      </c>
    </row>
    <row collapsed="false" customFormat="false" customHeight="true" hidden="false" ht="14.4" outlineLevel="0" r="2368">
      <c r="A2368" s="5" t="n">
        <v>39994</v>
      </c>
      <c r="B2368" s="1" t="n">
        <v>142.58</v>
      </c>
      <c r="C2368" s="1" t="n">
        <v>143.8</v>
      </c>
      <c r="D2368" s="1" t="n">
        <v>141.8</v>
      </c>
      <c r="E2368" s="1" t="n">
        <v>142.43</v>
      </c>
      <c r="F2368" s="1" t="n">
        <v>15508000</v>
      </c>
      <c r="G2368" s="1" t="n">
        <v>141.82</v>
      </c>
      <c r="I2368" s="0" t="n">
        <f aca="false">B2368-E2368</f>
        <v>0.150000000000006</v>
      </c>
      <c r="J2368" s="0" t="n">
        <f aca="false">C2368-D2368</f>
        <v>2</v>
      </c>
      <c r="L2368" s="11" t="e">
        <f aca="false">IF(ROW(E2368) - 1 &gt;= $L$1,MMULT($AA$1:AA1($AA$1, 0, $L$1 - 1),E2368:E2368(E2368,1 - $L$1, 0)) / $K$3,"")</f>
        <v>#VALUE!</v>
      </c>
      <c r="N2368" s="0" t="e">
        <f aca="false">IF(ROW(E2368) - 1 &gt;= $N$1,SUM(E2368:E2368(E2368,1 - $N$1, 0)) / $N$1,"")</f>
        <v>#VALUE!</v>
      </c>
      <c r="P2368" s="0" t="e">
        <f aca="false">IF(ROW(N2368) - 1 &gt; $P$1, IF(OFFSET(N2368,  1 - $P$1, 0) &lt;&gt; "", MMULT($AA$2:AA2($AA$2, 0, $P$1 - 1), E2368:E2368(E2368,1 - $P$1, 0)) / $O$3,""),"")</f>
        <v>#VALUE!</v>
      </c>
    </row>
    <row collapsed="false" customFormat="false" customHeight="true" hidden="false" ht="14.4" outlineLevel="0" r="2369">
      <c r="A2369" s="5" t="n">
        <v>39995</v>
      </c>
      <c r="B2369" s="1" t="n">
        <v>143.5</v>
      </c>
      <c r="C2369" s="1" t="n">
        <v>144.66</v>
      </c>
      <c r="D2369" s="1" t="n">
        <v>142.52</v>
      </c>
      <c r="E2369" s="1" t="n">
        <v>142.83</v>
      </c>
      <c r="F2369" s="1" t="n">
        <v>14792100</v>
      </c>
      <c r="G2369" s="1" t="n">
        <v>142.22</v>
      </c>
      <c r="I2369" s="0" t="n">
        <f aca="false">B2369-E2369</f>
        <v>0.669999999999988</v>
      </c>
      <c r="J2369" s="0" t="n">
        <f aca="false">C2369-D2369</f>
        <v>2.13999999999999</v>
      </c>
      <c r="L2369" s="11" t="e">
        <f aca="false">IF(ROW(E2369) - 1 &gt;= $L$1,MMULT($AA$1:AA1($AA$1, 0, $L$1 - 1),E2369:E2369(E2369,1 - $L$1, 0)) / $K$3,"")</f>
        <v>#VALUE!</v>
      </c>
      <c r="N2369" s="0" t="e">
        <f aca="false">IF(ROW(E2369) - 1 &gt;= $N$1,SUM(E2369:E2369(E2369,1 - $N$1, 0)) / $N$1,"")</f>
        <v>#VALUE!</v>
      </c>
      <c r="P2369" s="0" t="e">
        <f aca="false">IF(ROW(N2369) - 1 &gt; $P$1, IF(OFFSET(N2369,  1 - $P$1, 0) &lt;&gt; "", MMULT($AA$2:AA2($AA$2, 0, $P$1 - 1), E2369:E2369(E2369,1 - $P$1, 0)) / $O$3,""),"")</f>
        <v>#VALUE!</v>
      </c>
    </row>
    <row collapsed="false" customFormat="false" customHeight="true" hidden="false" ht="14.4" outlineLevel="0" r="2370">
      <c r="A2370" s="5" t="n">
        <v>39996</v>
      </c>
      <c r="B2370" s="1" t="n">
        <v>141.25</v>
      </c>
      <c r="C2370" s="1" t="n">
        <v>142.83</v>
      </c>
      <c r="D2370" s="1" t="n">
        <v>139.79</v>
      </c>
      <c r="E2370" s="1" t="n">
        <v>140.02</v>
      </c>
      <c r="F2370" s="1" t="n">
        <v>13231400</v>
      </c>
      <c r="G2370" s="1" t="n">
        <v>139.42</v>
      </c>
      <c r="I2370" s="0" t="n">
        <f aca="false">B2370-E2370</f>
        <v>1.22999999999999</v>
      </c>
      <c r="J2370" s="0" t="n">
        <f aca="false">C2370-D2370</f>
        <v>3.04000000000002</v>
      </c>
      <c r="L2370" s="11" t="e">
        <f aca="false">IF(ROW(E2370) - 1 &gt;= $L$1,MMULT($AA$1:AA1($AA$1, 0, $L$1 - 1),E2370:E2370(E2370,1 - $L$1, 0)) / $K$3,"")</f>
        <v>#VALUE!</v>
      </c>
      <c r="N2370" s="0" t="e">
        <f aca="false">IF(ROW(E2370) - 1 &gt;= $N$1,SUM(E2370:E2370(E2370,1 - $N$1, 0)) / $N$1,"")</f>
        <v>#VALUE!</v>
      </c>
      <c r="P2370" s="0" t="e">
        <f aca="false">IF(ROW(N2370) - 1 &gt; $P$1, IF(OFFSET(N2370,  1 - $P$1, 0) &lt;&gt; "", MMULT($AA$2:AA2($AA$2, 0, $P$1 - 1), E2370:E2370(E2370,1 - $P$1, 0)) / $O$3,""),"")</f>
        <v>#VALUE!</v>
      </c>
    </row>
    <row collapsed="false" customFormat="false" customHeight="true" hidden="false" ht="14.4" outlineLevel="0" r="2371">
      <c r="A2371" s="5" t="n">
        <v>40000</v>
      </c>
      <c r="B2371" s="1" t="n">
        <v>138.7</v>
      </c>
      <c r="C2371" s="1" t="n">
        <v>138.99</v>
      </c>
      <c r="D2371" s="1" t="n">
        <v>136.25</v>
      </c>
      <c r="E2371" s="1" t="n">
        <v>138.61</v>
      </c>
      <c r="F2371" s="1" t="n">
        <v>17810300</v>
      </c>
      <c r="G2371" s="1" t="n">
        <v>138.02</v>
      </c>
      <c r="I2371" s="0" t="n">
        <f aca="false">B2371-E2371</f>
        <v>0.089999999999975</v>
      </c>
      <c r="J2371" s="0" t="n">
        <f aca="false">C2371-D2371</f>
        <v>2.74000000000001</v>
      </c>
      <c r="L2371" s="11" t="e">
        <f aca="false">IF(ROW(E2371) - 1 &gt;= $L$1,MMULT($AA$1:AA1($AA$1, 0, $L$1 - 1),E2371:E2371(E2371,1 - $L$1, 0)) / $K$3,"")</f>
        <v>#VALUE!</v>
      </c>
      <c r="N2371" s="0" t="e">
        <f aca="false">IF(ROW(E2371) - 1 &gt;= $N$1,SUM(E2371:E2371(E2371,1 - $N$1, 0)) / $N$1,"")</f>
        <v>#VALUE!</v>
      </c>
      <c r="P2371" s="0" t="e">
        <f aca="false">IF(ROW(N2371) - 1 &gt; $P$1, IF(OFFSET(N2371,  1 - $P$1, 0) &lt;&gt; "", MMULT($AA$2:AA2($AA$2, 0, $P$1 - 1), E2371:E2371(E2371,1 - $P$1, 0)) / $O$3,""),"")</f>
        <v>#VALUE!</v>
      </c>
    </row>
    <row collapsed="false" customFormat="false" customHeight="true" hidden="false" ht="14.4" outlineLevel="0" r="2372">
      <c r="A2372" s="5" t="n">
        <v>40001</v>
      </c>
      <c r="B2372" s="1" t="n">
        <v>138.48</v>
      </c>
      <c r="C2372" s="1" t="n">
        <v>139.68</v>
      </c>
      <c r="D2372" s="1" t="n">
        <v>135.18</v>
      </c>
      <c r="E2372" s="1" t="n">
        <v>135.4</v>
      </c>
      <c r="F2372" s="1" t="n">
        <v>16485600</v>
      </c>
      <c r="G2372" s="1" t="n">
        <v>134.82</v>
      </c>
      <c r="I2372" s="0" t="n">
        <f aca="false">B2372-E2372</f>
        <v>3.07999999999998</v>
      </c>
      <c r="J2372" s="0" t="n">
        <f aca="false">C2372-D2372</f>
        <v>4.5</v>
      </c>
      <c r="L2372" s="11" t="e">
        <f aca="false">IF(ROW(E2372) - 1 &gt;= $L$1,MMULT($AA$1:AA1($AA$1, 0, $L$1 - 1),E2372:E2372(E2372,1 - $L$1, 0)) / $K$3,"")</f>
        <v>#VALUE!</v>
      </c>
      <c r="N2372" s="0" t="e">
        <f aca="false">IF(ROW(E2372) - 1 &gt;= $N$1,SUM(E2372:E2372(E2372,1 - $N$1, 0)) / $N$1,"")</f>
        <v>#VALUE!</v>
      </c>
      <c r="P2372" s="0" t="e">
        <f aca="false">IF(ROW(N2372) - 1 &gt; $P$1, IF(OFFSET(N2372,  1 - $P$1, 0) &lt;&gt; "", MMULT($AA$2:AA2($AA$2, 0, $P$1 - 1), E2372:E2372(E2372,1 - $P$1, 0)) / $O$3,""),"")</f>
        <v>#VALUE!</v>
      </c>
    </row>
    <row collapsed="false" customFormat="false" customHeight="true" hidden="false" ht="14.4" outlineLevel="0" r="2373">
      <c r="A2373" s="5" t="n">
        <v>40002</v>
      </c>
      <c r="B2373" s="1" t="n">
        <v>135.92</v>
      </c>
      <c r="C2373" s="1" t="n">
        <v>138.04</v>
      </c>
      <c r="D2373" s="1" t="n">
        <v>134.42</v>
      </c>
      <c r="E2373" s="1" t="n">
        <v>137.22</v>
      </c>
      <c r="F2373" s="1" t="n">
        <v>20568900</v>
      </c>
      <c r="G2373" s="1" t="n">
        <v>136.63</v>
      </c>
      <c r="I2373" s="0" t="n">
        <f aca="false">B2373-E2373</f>
        <v>-1.30000000000001</v>
      </c>
      <c r="J2373" s="0" t="n">
        <f aca="false">C2373-D2373</f>
        <v>3.62</v>
      </c>
      <c r="L2373" s="11" t="e">
        <f aca="false">IF(ROW(E2373) - 1 &gt;= $L$1,MMULT($AA$1:AA1($AA$1, 0, $L$1 - 1),E2373:E2373(E2373,1 - $L$1, 0)) / $K$3,"")</f>
        <v>#VALUE!</v>
      </c>
      <c r="N2373" s="0" t="e">
        <f aca="false">IF(ROW(E2373) - 1 &gt;= $N$1,SUM(E2373:E2373(E2373,1 - $N$1, 0)) / $N$1,"")</f>
        <v>#VALUE!</v>
      </c>
      <c r="P2373" s="0" t="e">
        <f aca="false">IF(ROW(N2373) - 1 &gt; $P$1, IF(OFFSET(N2373,  1 - $P$1, 0) &lt;&gt; "", MMULT($AA$2:AA2($AA$2, 0, $P$1 - 1), E2373:E2373(E2373,1 - $P$1, 0)) / $O$3,""),"")</f>
        <v>#VALUE!</v>
      </c>
    </row>
    <row collapsed="false" customFormat="false" customHeight="true" hidden="false" ht="14.4" outlineLevel="0" r="2374">
      <c r="A2374" s="5" t="n">
        <v>40003</v>
      </c>
      <c r="B2374" s="1" t="n">
        <v>137.76</v>
      </c>
      <c r="C2374" s="1" t="n">
        <v>137.99</v>
      </c>
      <c r="D2374" s="1" t="n">
        <v>135.93</v>
      </c>
      <c r="E2374" s="1" t="n">
        <v>136.36</v>
      </c>
      <c r="F2374" s="1" t="n">
        <v>12250900</v>
      </c>
      <c r="G2374" s="1" t="n">
        <v>135.78</v>
      </c>
      <c r="I2374" s="0" t="n">
        <f aca="false">B2374-E2374</f>
        <v>1.39999999999998</v>
      </c>
      <c r="J2374" s="0" t="n">
        <f aca="false">C2374-D2374</f>
        <v>2.06</v>
      </c>
      <c r="L2374" s="11" t="e">
        <f aca="false">IF(ROW(E2374) - 1 &gt;= $L$1,MMULT($AA$1:AA1($AA$1, 0, $L$1 - 1),E2374:E2374(E2374,1 - $L$1, 0)) / $K$3,"")</f>
        <v>#VALUE!</v>
      </c>
      <c r="N2374" s="0" t="e">
        <f aca="false">IF(ROW(E2374) - 1 &gt;= $N$1,SUM(E2374:E2374(E2374,1 - $N$1, 0)) / $N$1,"")</f>
        <v>#VALUE!</v>
      </c>
      <c r="P2374" s="0" t="e">
        <f aca="false">IF(ROW(N2374) - 1 &gt; $P$1, IF(OFFSET(N2374,  1 - $P$1, 0) &lt;&gt; "", MMULT($AA$2:AA2($AA$2, 0, $P$1 - 1), E2374:E2374(E2374,1 - $P$1, 0)) / $O$3,""),"")</f>
        <v>#VALUE!</v>
      </c>
    </row>
    <row collapsed="false" customFormat="false" customHeight="true" hidden="false" ht="14.4" outlineLevel="0" r="2375">
      <c r="A2375" s="5" t="n">
        <v>40004</v>
      </c>
      <c r="B2375" s="1" t="n">
        <v>136.34</v>
      </c>
      <c r="C2375" s="1" t="n">
        <v>138.97</v>
      </c>
      <c r="D2375" s="1" t="n">
        <v>136.32</v>
      </c>
      <c r="E2375" s="1" t="n">
        <v>138.52</v>
      </c>
      <c r="F2375" s="1" t="n">
        <v>15902700</v>
      </c>
      <c r="G2375" s="1" t="n">
        <v>137.93</v>
      </c>
      <c r="I2375" s="0" t="n">
        <f aca="false">B2375-E2375</f>
        <v>-2.18000000000001</v>
      </c>
      <c r="J2375" s="0" t="n">
        <f aca="false">C2375-D2375</f>
        <v>2.65000000000001</v>
      </c>
      <c r="L2375" s="11" t="e">
        <f aca="false">IF(ROW(E2375) - 1 &gt;= $L$1,MMULT($AA$1:AA1($AA$1, 0, $L$1 - 1),E2375:E2375(E2375,1 - $L$1, 0)) / $K$3,"")</f>
        <v>#VALUE!</v>
      </c>
      <c r="N2375" s="0" t="e">
        <f aca="false">IF(ROW(E2375) - 1 &gt;= $N$1,SUM(E2375:E2375(E2375,1 - $N$1, 0)) / $N$1,"")</f>
        <v>#VALUE!</v>
      </c>
      <c r="P2375" s="0" t="e">
        <f aca="false">IF(ROW(N2375) - 1 &gt; $P$1, IF(OFFSET(N2375,  1 - $P$1, 0) &lt;&gt; "", MMULT($AA$2:AA2($AA$2, 0, $P$1 - 1), E2375:E2375(E2375,1 - $P$1, 0)) / $O$3,""),"")</f>
        <v>#VALUE!</v>
      </c>
    </row>
    <row collapsed="false" customFormat="false" customHeight="true" hidden="false" ht="14.4" outlineLevel="0" r="2376">
      <c r="A2376" s="5" t="n">
        <v>40007</v>
      </c>
      <c r="B2376" s="1" t="n">
        <v>139.54</v>
      </c>
      <c r="C2376" s="1" t="n">
        <v>142.34</v>
      </c>
      <c r="D2376" s="1" t="n">
        <v>137.53</v>
      </c>
      <c r="E2376" s="1" t="n">
        <v>142.34</v>
      </c>
      <c r="F2376" s="1" t="n">
        <v>17267900</v>
      </c>
      <c r="G2376" s="1" t="n">
        <v>141.73</v>
      </c>
      <c r="I2376" s="0" t="n">
        <f aca="false">B2376-E2376</f>
        <v>-2.80000000000001</v>
      </c>
      <c r="J2376" s="0" t="n">
        <f aca="false">C2376-D2376</f>
        <v>4.81</v>
      </c>
      <c r="L2376" s="11" t="e">
        <f aca="false">IF(ROW(E2376) - 1 &gt;= $L$1,MMULT($AA$1:AA1($AA$1, 0, $L$1 - 1),E2376:E2376(E2376,1 - $L$1, 0)) / $K$3,"")</f>
        <v>#VALUE!</v>
      </c>
      <c r="N2376" s="0" t="e">
        <f aca="false">IF(ROW(E2376) - 1 &gt;= $N$1,SUM(E2376:E2376(E2376,1 - $N$1, 0)) / $N$1,"")</f>
        <v>#VALUE!</v>
      </c>
      <c r="P2376" s="0" t="e">
        <f aca="false">IF(ROW(N2376) - 1 &gt; $P$1, IF(OFFSET(N2376,  1 - $P$1, 0) &lt;&gt; "", MMULT($AA$2:AA2($AA$2, 0, $P$1 - 1), E2376:E2376(E2376,1 - $P$1, 0)) / $O$3,""),"")</f>
        <v>#VALUE!</v>
      </c>
    </row>
    <row collapsed="false" customFormat="false" customHeight="true" hidden="false" ht="14.4" outlineLevel="0" r="2377">
      <c r="A2377" s="5" t="n">
        <v>40008</v>
      </c>
      <c r="B2377" s="1" t="n">
        <v>142.03</v>
      </c>
      <c r="C2377" s="1" t="n">
        <v>143.18</v>
      </c>
      <c r="D2377" s="1" t="n">
        <v>141.16</v>
      </c>
      <c r="E2377" s="1" t="n">
        <v>142.27</v>
      </c>
      <c r="F2377" s="1" t="n">
        <v>12401700</v>
      </c>
      <c r="G2377" s="1" t="n">
        <v>141.66</v>
      </c>
      <c r="I2377" s="0" t="n">
        <f aca="false">B2377-E2377</f>
        <v>-0.240000000000009</v>
      </c>
      <c r="J2377" s="0" t="n">
        <f aca="false">C2377-D2377</f>
        <v>2.02000000000001</v>
      </c>
      <c r="L2377" s="11" t="e">
        <f aca="false">IF(ROW(E2377) - 1 &gt;= $L$1,MMULT($AA$1:AA1($AA$1, 0, $L$1 - 1),E2377:E2377(E2377,1 - $L$1, 0)) / $K$3,"")</f>
        <v>#VALUE!</v>
      </c>
      <c r="N2377" s="0" t="e">
        <f aca="false">IF(ROW(E2377) - 1 &gt;= $N$1,SUM(E2377:E2377(E2377,1 - $N$1, 0)) / $N$1,"")</f>
        <v>#VALUE!</v>
      </c>
      <c r="P2377" s="0" t="e">
        <f aca="false">IF(ROW(N2377) - 1 &gt; $P$1, IF(OFFSET(N2377,  1 - $P$1, 0) &lt;&gt; "", MMULT($AA$2:AA2($AA$2, 0, $P$1 - 1), E2377:E2377(E2377,1 - $P$1, 0)) / $O$3,""),"")</f>
        <v>#VALUE!</v>
      </c>
    </row>
    <row collapsed="false" customFormat="false" customHeight="true" hidden="false" ht="14.4" outlineLevel="0" r="2378">
      <c r="A2378" s="5" t="n">
        <v>40009</v>
      </c>
      <c r="B2378" s="1" t="n">
        <v>145.04</v>
      </c>
      <c r="C2378" s="1" t="n">
        <v>147</v>
      </c>
      <c r="D2378" s="1" t="n">
        <v>144.32</v>
      </c>
      <c r="E2378" s="1" t="n">
        <v>146.88</v>
      </c>
      <c r="F2378" s="1" t="n">
        <v>17342400</v>
      </c>
      <c r="G2378" s="1" t="n">
        <v>146.25</v>
      </c>
      <c r="I2378" s="0" t="n">
        <f aca="false">B2378-E2378</f>
        <v>-1.84</v>
      </c>
      <c r="J2378" s="0" t="n">
        <f aca="false">C2378-D2378</f>
        <v>2.68000000000001</v>
      </c>
      <c r="L2378" s="11" t="e">
        <f aca="false">IF(ROW(E2378) - 1 &gt;= $L$1,MMULT($AA$1:AA1($AA$1, 0, $L$1 - 1),E2378:E2378(E2378,1 - $L$1, 0)) / $K$3,"")</f>
        <v>#VALUE!</v>
      </c>
      <c r="N2378" s="0" t="e">
        <f aca="false">IF(ROW(E2378) - 1 &gt;= $N$1,SUM(E2378:E2378(E2378,1 - $N$1, 0)) / $N$1,"")</f>
        <v>#VALUE!</v>
      </c>
      <c r="P2378" s="0" t="e">
        <f aca="false">IF(ROW(N2378) - 1 &gt; $P$1, IF(OFFSET(N2378,  1 - $P$1, 0) &lt;&gt; "", MMULT($AA$2:AA2($AA$2, 0, $P$1 - 1), E2378:E2378(E2378,1 - $P$1, 0)) / $O$3,""),"")</f>
        <v>#VALUE!</v>
      </c>
    </row>
    <row collapsed="false" customFormat="false" customHeight="true" hidden="false" ht="14.4" outlineLevel="0" r="2379">
      <c r="A2379" s="5" t="n">
        <v>40010</v>
      </c>
      <c r="B2379" s="1" t="n">
        <v>145.76</v>
      </c>
      <c r="C2379" s="1" t="n">
        <v>148.02</v>
      </c>
      <c r="D2379" s="1" t="n">
        <v>145.57</v>
      </c>
      <c r="E2379" s="1" t="n">
        <v>147.52</v>
      </c>
      <c r="F2379" s="1" t="n">
        <v>14056100</v>
      </c>
      <c r="G2379" s="1" t="n">
        <v>146.89</v>
      </c>
      <c r="I2379" s="0" t="n">
        <f aca="false">B2379-E2379</f>
        <v>-1.76000000000002</v>
      </c>
      <c r="J2379" s="0" t="n">
        <f aca="false">C2379-D2379</f>
        <v>2.45000000000002</v>
      </c>
      <c r="L2379" s="11" t="e">
        <f aca="false">IF(ROW(E2379) - 1 &gt;= $L$1,MMULT($AA$1:AA1($AA$1, 0, $L$1 - 1),E2379:E2379(E2379,1 - $L$1, 0)) / $K$3,"")</f>
        <v>#VALUE!</v>
      </c>
      <c r="N2379" s="0" t="e">
        <f aca="false">IF(ROW(E2379) - 1 &gt;= $N$1,SUM(E2379:E2379(E2379,1 - $N$1, 0)) / $N$1,"")</f>
        <v>#VALUE!</v>
      </c>
      <c r="P2379" s="0" t="e">
        <f aca="false">IF(ROW(N2379) - 1 &gt; $P$1, IF(OFFSET(N2379,  1 - $P$1, 0) &lt;&gt; "", MMULT($AA$2:AA2($AA$2, 0, $P$1 - 1), E2379:E2379(E2379,1 - $P$1, 0)) / $O$3,""),"")</f>
        <v>#VALUE!</v>
      </c>
    </row>
    <row collapsed="false" customFormat="false" customHeight="true" hidden="false" ht="14.4" outlineLevel="0" r="2380">
      <c r="A2380" s="5" t="n">
        <v>40011</v>
      </c>
      <c r="B2380" s="1" t="n">
        <v>149.08</v>
      </c>
      <c r="C2380" s="1" t="n">
        <v>152.02</v>
      </c>
      <c r="D2380" s="1" t="n">
        <v>148.63</v>
      </c>
      <c r="E2380" s="1" t="n">
        <v>151.75</v>
      </c>
      <c r="F2380" s="1" t="n">
        <v>21505500</v>
      </c>
      <c r="G2380" s="1" t="n">
        <v>151.1</v>
      </c>
      <c r="I2380" s="0" t="n">
        <f aca="false">B2380-E2380</f>
        <v>-2.66999999999999</v>
      </c>
      <c r="J2380" s="0" t="n">
        <f aca="false">C2380-D2380</f>
        <v>3.39000000000001</v>
      </c>
      <c r="L2380" s="11" t="e">
        <f aca="false">IF(ROW(E2380) - 1 &gt;= $L$1,MMULT($AA$1:AA1($AA$1, 0, $L$1 - 1),E2380:E2380(E2380,1 - $L$1, 0)) / $K$3,"")</f>
        <v>#VALUE!</v>
      </c>
      <c r="N2380" s="0" t="e">
        <f aca="false">IF(ROW(E2380) - 1 &gt;= $N$1,SUM(E2380:E2380(E2380,1 - $N$1, 0)) / $N$1,"")</f>
        <v>#VALUE!</v>
      </c>
      <c r="P2380" s="0" t="e">
        <f aca="false">IF(ROW(N2380) - 1 &gt; $P$1, IF(OFFSET(N2380,  1 - $P$1, 0) &lt;&gt; "", MMULT($AA$2:AA2($AA$2, 0, $P$1 - 1), E2380:E2380(E2380,1 - $P$1, 0)) / $O$3,""),"")</f>
        <v>#VALUE!</v>
      </c>
    </row>
    <row collapsed="false" customFormat="false" customHeight="true" hidden="false" ht="14.4" outlineLevel="0" r="2381">
      <c r="A2381" s="5" t="n">
        <v>40014</v>
      </c>
      <c r="B2381" s="1" t="n">
        <v>153.27</v>
      </c>
      <c r="C2381" s="1" t="n">
        <v>155.04</v>
      </c>
      <c r="D2381" s="1" t="n">
        <v>150.89</v>
      </c>
      <c r="E2381" s="1" t="n">
        <v>152.91</v>
      </c>
      <c r="F2381" s="1" t="n">
        <v>26268800</v>
      </c>
      <c r="G2381" s="1" t="n">
        <v>152.26</v>
      </c>
      <c r="I2381" s="0" t="n">
        <f aca="false">B2381-E2381</f>
        <v>0.360000000000014</v>
      </c>
      <c r="J2381" s="0" t="n">
        <f aca="false">C2381-D2381</f>
        <v>4.15000000000001</v>
      </c>
      <c r="L2381" s="11" t="e">
        <f aca="false">IF(ROW(E2381) - 1 &gt;= $L$1,MMULT($AA$1:AA1($AA$1, 0, $L$1 - 1),E2381:E2381(E2381,1 - $L$1, 0)) / $K$3,"")</f>
        <v>#VALUE!</v>
      </c>
      <c r="N2381" s="0" t="e">
        <f aca="false">IF(ROW(E2381) - 1 &gt;= $N$1,SUM(E2381:E2381(E2381,1 - $N$1, 0)) / $N$1,"")</f>
        <v>#VALUE!</v>
      </c>
      <c r="P2381" s="0" t="e">
        <f aca="false">IF(ROW(N2381) - 1 &gt; $P$1, IF(OFFSET(N2381,  1 - $P$1, 0) &lt;&gt; "", MMULT($AA$2:AA2($AA$2, 0, $P$1 - 1), E2381:E2381(E2381,1 - $P$1, 0)) / $O$3,""),"")</f>
        <v>#VALUE!</v>
      </c>
    </row>
    <row collapsed="false" customFormat="false" customHeight="true" hidden="false" ht="14.4" outlineLevel="0" r="2382">
      <c r="A2382" s="5" t="n">
        <v>40015</v>
      </c>
      <c r="B2382" s="1" t="n">
        <v>153.29</v>
      </c>
      <c r="C2382" s="1" t="n">
        <v>153.43</v>
      </c>
      <c r="D2382" s="1" t="n">
        <v>149.75</v>
      </c>
      <c r="E2382" s="1" t="n">
        <v>151.51</v>
      </c>
      <c r="F2382" s="1" t="n">
        <v>31242200</v>
      </c>
      <c r="G2382" s="1" t="n">
        <v>150.86</v>
      </c>
      <c r="I2382" s="0" t="n">
        <f aca="false">B2382-E2382</f>
        <v>1.78</v>
      </c>
      <c r="J2382" s="0" t="n">
        <f aca="false">C2382-D2382</f>
        <v>3.68000000000001</v>
      </c>
      <c r="L2382" s="11" t="e">
        <f aca="false">IF(ROW(E2382) - 1 &gt;= $L$1,MMULT($AA$1:AA1($AA$1, 0, $L$1 - 1),E2382:E2382(E2382,1 - $L$1, 0)) / $K$3,"")</f>
        <v>#VALUE!</v>
      </c>
      <c r="N2382" s="0" t="e">
        <f aca="false">IF(ROW(E2382) - 1 &gt;= $N$1,SUM(E2382:E2382(E2382,1 - $N$1, 0)) / $N$1,"")</f>
        <v>#VALUE!</v>
      </c>
      <c r="P2382" s="0" t="e">
        <f aca="false">IF(ROW(N2382) - 1 &gt; $P$1, IF(OFFSET(N2382,  1 - $P$1, 0) &lt;&gt; "", MMULT($AA$2:AA2($AA$2, 0, $P$1 - 1), E2382:E2382(E2382,1 - $P$1, 0)) / $O$3,""),"")</f>
        <v>#VALUE!</v>
      </c>
    </row>
    <row collapsed="false" customFormat="false" customHeight="true" hidden="false" ht="14.4" outlineLevel="0" r="2383">
      <c r="A2383" s="5" t="n">
        <v>40016</v>
      </c>
      <c r="B2383" s="1" t="n">
        <v>157.79</v>
      </c>
      <c r="C2383" s="1" t="n">
        <v>158.73</v>
      </c>
      <c r="D2383" s="1" t="n">
        <v>156.11</v>
      </c>
      <c r="E2383" s="1" t="n">
        <v>156.74</v>
      </c>
      <c r="F2383" s="1" t="n">
        <v>31218000</v>
      </c>
      <c r="G2383" s="1" t="n">
        <v>156.07</v>
      </c>
      <c r="I2383" s="0" t="n">
        <f aca="false">B2383-E2383</f>
        <v>1.04999999999998</v>
      </c>
      <c r="J2383" s="0" t="n">
        <f aca="false">C2383-D2383</f>
        <v>2.61999999999998</v>
      </c>
      <c r="L2383" s="11" t="e">
        <f aca="false">IF(ROW(E2383) - 1 &gt;= $L$1,MMULT($AA$1:AA1($AA$1, 0, $L$1 - 1),E2383:E2383(E2383,1 - $L$1, 0)) / $K$3,"")</f>
        <v>#VALUE!</v>
      </c>
      <c r="N2383" s="0" t="e">
        <f aca="false">IF(ROW(E2383) - 1 &gt;= $N$1,SUM(E2383:E2383(E2383,1 - $N$1, 0)) / $N$1,"")</f>
        <v>#VALUE!</v>
      </c>
      <c r="P2383" s="0" t="e">
        <f aca="false">IF(ROW(N2383) - 1 &gt; $P$1, IF(OFFSET(N2383,  1 - $P$1, 0) &lt;&gt; "", MMULT($AA$2:AA2($AA$2, 0, $P$1 - 1), E2383:E2383(E2383,1 - $P$1, 0)) / $O$3,""),"")</f>
        <v>#VALUE!</v>
      </c>
    </row>
    <row collapsed="false" customFormat="false" customHeight="true" hidden="false" ht="14.4" outlineLevel="0" r="2384">
      <c r="A2384" s="5" t="n">
        <v>40017</v>
      </c>
      <c r="B2384" s="1" t="n">
        <v>156.63</v>
      </c>
      <c r="C2384" s="1" t="n">
        <v>158.44</v>
      </c>
      <c r="D2384" s="1" t="n">
        <v>155.56</v>
      </c>
      <c r="E2384" s="1" t="n">
        <v>157.82</v>
      </c>
      <c r="F2384" s="1" t="n">
        <v>18820100</v>
      </c>
      <c r="G2384" s="1" t="n">
        <v>157.15</v>
      </c>
      <c r="I2384" s="0" t="n">
        <f aca="false">B2384-E2384</f>
        <v>-1.19</v>
      </c>
      <c r="J2384" s="0" t="n">
        <f aca="false">C2384-D2384</f>
        <v>2.88</v>
      </c>
      <c r="L2384" s="11" t="e">
        <f aca="false">IF(ROW(E2384) - 1 &gt;= $L$1,MMULT($AA$1:AA1($AA$1, 0, $L$1 - 1),E2384:E2384(E2384,1 - $L$1, 0)) / $K$3,"")</f>
        <v>#VALUE!</v>
      </c>
      <c r="N2384" s="0" t="e">
        <f aca="false">IF(ROW(E2384) - 1 &gt;= $N$1,SUM(E2384:E2384(E2384,1 - $N$1, 0)) / $N$1,"")</f>
        <v>#VALUE!</v>
      </c>
      <c r="P2384" s="0" t="e">
        <f aca="false">IF(ROW(N2384) - 1 &gt; $P$1, IF(OFFSET(N2384,  1 - $P$1, 0) &lt;&gt; "", MMULT($AA$2:AA2($AA$2, 0, $P$1 - 1), E2384:E2384(E2384,1 - $P$1, 0)) / $O$3,""),"")</f>
        <v>#VALUE!</v>
      </c>
    </row>
    <row collapsed="false" customFormat="false" customHeight="true" hidden="false" ht="14.4" outlineLevel="0" r="2385">
      <c r="A2385" s="5" t="n">
        <v>40018</v>
      </c>
      <c r="B2385" s="1" t="n">
        <v>156.95</v>
      </c>
      <c r="C2385" s="1" t="n">
        <v>160</v>
      </c>
      <c r="D2385" s="1" t="n">
        <v>156.5</v>
      </c>
      <c r="E2385" s="1" t="n">
        <v>159.99</v>
      </c>
      <c r="F2385" s="1" t="n">
        <v>15655800</v>
      </c>
      <c r="G2385" s="1" t="n">
        <v>159.31</v>
      </c>
      <c r="I2385" s="0" t="n">
        <f aca="false">B2385-E2385</f>
        <v>-3.04000000000002</v>
      </c>
      <c r="J2385" s="0" t="n">
        <f aca="false">C2385-D2385</f>
        <v>3.5</v>
      </c>
      <c r="L2385" s="11" t="e">
        <f aca="false">IF(ROW(E2385) - 1 &gt;= $L$1,MMULT($AA$1:AA1($AA$1, 0, $L$1 - 1),E2385:E2385(E2385,1 - $L$1, 0)) / $K$3,"")</f>
        <v>#VALUE!</v>
      </c>
      <c r="N2385" s="0" t="e">
        <f aca="false">IF(ROW(E2385) - 1 &gt;= $N$1,SUM(E2385:E2385(E2385,1 - $N$1, 0)) / $N$1,"")</f>
        <v>#VALUE!</v>
      </c>
      <c r="P2385" s="0" t="e">
        <f aca="false">IF(ROW(N2385) - 1 &gt; $P$1, IF(OFFSET(N2385,  1 - $P$1, 0) &lt;&gt; "", MMULT($AA$2:AA2($AA$2, 0, $P$1 - 1), E2385:E2385(E2385,1 - $P$1, 0)) / $O$3,""),"")</f>
        <v>#VALUE!</v>
      </c>
    </row>
    <row collapsed="false" customFormat="false" customHeight="true" hidden="false" ht="14.4" outlineLevel="0" r="2386">
      <c r="A2386" s="5" t="n">
        <v>40021</v>
      </c>
      <c r="B2386" s="1" t="n">
        <v>160.17</v>
      </c>
      <c r="C2386" s="1" t="n">
        <v>160.88</v>
      </c>
      <c r="D2386" s="1" t="n">
        <v>157.26</v>
      </c>
      <c r="E2386" s="1" t="n">
        <v>160.1</v>
      </c>
      <c r="F2386" s="1" t="n">
        <v>15475400</v>
      </c>
      <c r="G2386" s="1" t="n">
        <v>159.42</v>
      </c>
      <c r="I2386" s="0" t="n">
        <f aca="false">B2386-E2386</f>
        <v>0.0699999999999932</v>
      </c>
      <c r="J2386" s="0" t="n">
        <f aca="false">C2386-D2386</f>
        <v>3.62</v>
      </c>
      <c r="L2386" s="11" t="e">
        <f aca="false">IF(ROW(E2386) - 1 &gt;= $L$1,MMULT($AA$1:AA1($AA$1, 0, $L$1 - 1),E2386:E2386(E2386,1 - $L$1, 0)) / $K$3,"")</f>
        <v>#VALUE!</v>
      </c>
      <c r="N2386" s="0" t="e">
        <f aca="false">IF(ROW(E2386) - 1 &gt;= $N$1,SUM(E2386:E2386(E2386,1 - $N$1, 0)) / $N$1,"")</f>
        <v>#VALUE!</v>
      </c>
      <c r="P2386" s="0" t="e">
        <f aca="false">IF(ROW(N2386) - 1 &gt; $P$1, IF(OFFSET(N2386,  1 - $P$1, 0) &lt;&gt; "", MMULT($AA$2:AA2($AA$2, 0, $P$1 - 1), E2386:E2386(E2386,1 - $P$1, 0)) / $O$3,""),"")</f>
        <v>#VALUE!</v>
      </c>
    </row>
    <row collapsed="false" customFormat="false" customHeight="true" hidden="false" ht="14.4" outlineLevel="0" r="2387">
      <c r="A2387" s="5" t="n">
        <v>40022</v>
      </c>
      <c r="B2387" s="1" t="n">
        <v>158.88</v>
      </c>
      <c r="C2387" s="1" t="n">
        <v>160.1</v>
      </c>
      <c r="D2387" s="1" t="n">
        <v>157.6</v>
      </c>
      <c r="E2387" s="1" t="n">
        <v>160</v>
      </c>
      <c r="F2387" s="1" t="n">
        <v>12984100</v>
      </c>
      <c r="G2387" s="1" t="n">
        <v>159.32</v>
      </c>
      <c r="I2387" s="0" t="n">
        <f aca="false">B2387-E2387</f>
        <v>-1.12</v>
      </c>
      <c r="J2387" s="0" t="n">
        <f aca="false">C2387-D2387</f>
        <v>2.5</v>
      </c>
      <c r="L2387" s="11" t="e">
        <f aca="false">IF(ROW(E2387) - 1 &gt;= $L$1,MMULT($AA$1:AA1($AA$1, 0, $L$1 - 1),E2387:E2387(E2387,1 - $L$1, 0)) / $K$3,"")</f>
        <v>#VALUE!</v>
      </c>
      <c r="N2387" s="0" t="e">
        <f aca="false">IF(ROW(E2387) - 1 &gt;= $N$1,SUM(E2387:E2387(E2387,1 - $N$1, 0)) / $N$1,"")</f>
        <v>#VALUE!</v>
      </c>
      <c r="P2387" s="0" t="e">
        <f aca="false">IF(ROW(N2387) - 1 &gt; $P$1, IF(OFFSET(N2387,  1 - $P$1, 0) &lt;&gt; "", MMULT($AA$2:AA2($AA$2, 0, $P$1 - 1), E2387:E2387(E2387,1 - $P$1, 0)) / $O$3,""),"")</f>
        <v>#VALUE!</v>
      </c>
    </row>
    <row collapsed="false" customFormat="false" customHeight="true" hidden="false" ht="14.4" outlineLevel="0" r="2388">
      <c r="A2388" s="5" t="n">
        <v>40023</v>
      </c>
      <c r="B2388" s="1" t="n">
        <v>158.9</v>
      </c>
      <c r="C2388" s="1" t="n">
        <v>160.45</v>
      </c>
      <c r="D2388" s="1" t="n">
        <v>158.25</v>
      </c>
      <c r="E2388" s="1" t="n">
        <v>160.03</v>
      </c>
      <c r="F2388" s="1" t="n">
        <v>13648500</v>
      </c>
      <c r="G2388" s="1" t="n">
        <v>159.35</v>
      </c>
      <c r="I2388" s="0" t="n">
        <f aca="false">B2388-E2388</f>
        <v>-1.13</v>
      </c>
      <c r="J2388" s="0" t="n">
        <f aca="false">C2388-D2388</f>
        <v>2.19999999999999</v>
      </c>
      <c r="L2388" s="11" t="e">
        <f aca="false">IF(ROW(E2388) - 1 &gt;= $L$1,MMULT($AA$1:AA1($AA$1, 0, $L$1 - 1),E2388:E2388(E2388,1 - $L$1, 0)) / $K$3,"")</f>
        <v>#VALUE!</v>
      </c>
      <c r="N2388" s="0" t="e">
        <f aca="false">IF(ROW(E2388) - 1 &gt;= $N$1,SUM(E2388:E2388(E2388,1 - $N$1, 0)) / $N$1,"")</f>
        <v>#VALUE!</v>
      </c>
      <c r="P2388" s="0" t="e">
        <f aca="false">IF(ROW(N2388) - 1 &gt; $P$1, IF(OFFSET(N2388,  1 - $P$1, 0) &lt;&gt; "", MMULT($AA$2:AA2($AA$2, 0, $P$1 - 1), E2388:E2388(E2388,1 - $P$1, 0)) / $O$3,""),"")</f>
        <v>#VALUE!</v>
      </c>
    </row>
    <row collapsed="false" customFormat="false" customHeight="true" hidden="false" ht="14.4" outlineLevel="0" r="2389">
      <c r="A2389" s="5" t="n">
        <v>40024</v>
      </c>
      <c r="B2389" s="1" t="n">
        <v>161.7</v>
      </c>
      <c r="C2389" s="1" t="n">
        <v>164.72</v>
      </c>
      <c r="D2389" s="1" t="n">
        <v>161.5</v>
      </c>
      <c r="E2389" s="1" t="n">
        <v>162.79</v>
      </c>
      <c r="F2389" s="1" t="n">
        <v>16771600</v>
      </c>
      <c r="G2389" s="1" t="n">
        <v>162.09</v>
      </c>
      <c r="I2389" s="0" t="n">
        <f aca="false">B2389-E2389</f>
        <v>-1.09</v>
      </c>
      <c r="J2389" s="0" t="n">
        <f aca="false">C2389-D2389</f>
        <v>3.22</v>
      </c>
      <c r="L2389" s="11" t="e">
        <f aca="false">IF(ROW(E2389) - 1 &gt;= $L$1,MMULT($AA$1:AA1($AA$1, 0, $L$1 - 1),E2389:E2389(E2389,1 - $L$1, 0)) / $K$3,"")</f>
        <v>#VALUE!</v>
      </c>
      <c r="N2389" s="0" t="e">
        <f aca="false">IF(ROW(E2389) - 1 &gt;= $N$1,SUM(E2389:E2389(E2389,1 - $N$1, 0)) / $N$1,"")</f>
        <v>#VALUE!</v>
      </c>
      <c r="P2389" s="0" t="e">
        <f aca="false">IF(ROW(N2389) - 1 &gt; $P$1, IF(OFFSET(N2389,  1 - $P$1, 0) &lt;&gt; "", MMULT($AA$2:AA2($AA$2, 0, $P$1 - 1), E2389:E2389(E2389,1 - $P$1, 0)) / $O$3,""),"")</f>
        <v>#VALUE!</v>
      </c>
    </row>
    <row collapsed="false" customFormat="false" customHeight="true" hidden="false" ht="14.4" outlineLevel="0" r="2390">
      <c r="A2390" s="5" t="n">
        <v>40025</v>
      </c>
      <c r="B2390" s="1" t="n">
        <v>162.99</v>
      </c>
      <c r="C2390" s="1" t="n">
        <v>165</v>
      </c>
      <c r="D2390" s="1" t="n">
        <v>162.91</v>
      </c>
      <c r="E2390" s="1" t="n">
        <v>163.39</v>
      </c>
      <c r="F2390" s="1" t="n">
        <v>15090600</v>
      </c>
      <c r="G2390" s="1" t="n">
        <v>162.69</v>
      </c>
      <c r="I2390" s="0" t="n">
        <f aca="false">B2390-E2390</f>
        <v>-0.399999999999977</v>
      </c>
      <c r="J2390" s="0" t="n">
        <f aca="false">C2390-D2390</f>
        <v>2.09</v>
      </c>
      <c r="L2390" s="11" t="e">
        <f aca="false">IF(ROW(E2390) - 1 &gt;= $L$1,MMULT($AA$1:AA1($AA$1, 0, $L$1 - 1),E2390:E2390(E2390,1 - $L$1, 0)) / $K$3,"")</f>
        <v>#VALUE!</v>
      </c>
      <c r="N2390" s="0" t="e">
        <f aca="false">IF(ROW(E2390) - 1 &gt;= $N$1,SUM(E2390:E2390(E2390,1 - $N$1, 0)) / $N$1,"")</f>
        <v>#VALUE!</v>
      </c>
      <c r="P2390" s="0" t="e">
        <f aca="false">IF(ROW(N2390) - 1 &gt; $P$1, IF(OFFSET(N2390,  1 - $P$1, 0) &lt;&gt; "", MMULT($AA$2:AA2($AA$2, 0, $P$1 - 1), E2390:E2390(E2390,1 - $P$1, 0)) / $O$3,""),"")</f>
        <v>#VALUE!</v>
      </c>
    </row>
    <row collapsed="false" customFormat="false" customHeight="true" hidden="false" ht="14.4" outlineLevel="0" r="2391">
      <c r="A2391" s="5" t="n">
        <v>40028</v>
      </c>
      <c r="B2391" s="1" t="n">
        <v>165.21</v>
      </c>
      <c r="C2391" s="1" t="n">
        <v>166.64</v>
      </c>
      <c r="D2391" s="1" t="n">
        <v>164.87</v>
      </c>
      <c r="E2391" s="1" t="n">
        <v>166.43</v>
      </c>
      <c r="F2391" s="1" t="n">
        <v>14080000</v>
      </c>
      <c r="G2391" s="1" t="n">
        <v>165.72</v>
      </c>
      <c r="I2391" s="0" t="n">
        <f aca="false">B2391-E2391</f>
        <v>-1.22</v>
      </c>
      <c r="J2391" s="0" t="n">
        <f aca="false">C2391-D2391</f>
        <v>1.76999999999998</v>
      </c>
      <c r="L2391" s="11" t="e">
        <f aca="false">IF(ROW(E2391) - 1 &gt;= $L$1,MMULT($AA$1:AA1($AA$1, 0, $L$1 - 1),E2391:E2391(E2391,1 - $L$1, 0)) / $K$3,"")</f>
        <v>#VALUE!</v>
      </c>
      <c r="N2391" s="0" t="e">
        <f aca="false">IF(ROW(E2391) - 1 &gt;= $N$1,SUM(E2391:E2391(E2391,1 - $N$1, 0)) / $N$1,"")</f>
        <v>#VALUE!</v>
      </c>
      <c r="P2391" s="0" t="e">
        <f aca="false">IF(ROW(N2391) - 1 &gt; $P$1, IF(OFFSET(N2391,  1 - $P$1, 0) &lt;&gt; "", MMULT($AA$2:AA2($AA$2, 0, $P$1 - 1), E2391:E2391(E2391,1 - $P$1, 0)) / $O$3,""),"")</f>
        <v>#VALUE!</v>
      </c>
    </row>
    <row collapsed="false" customFormat="false" customHeight="true" hidden="false" ht="14.4" outlineLevel="0" r="2392">
      <c r="A2392" s="5" t="n">
        <v>40029</v>
      </c>
      <c r="B2392" s="1" t="n">
        <v>164.93</v>
      </c>
      <c r="C2392" s="1" t="n">
        <v>165.57</v>
      </c>
      <c r="D2392" s="1" t="n">
        <v>164.21</v>
      </c>
      <c r="E2392" s="1" t="n">
        <v>165.55</v>
      </c>
      <c r="F2392" s="1" t="n">
        <v>14136100</v>
      </c>
      <c r="G2392" s="1" t="n">
        <v>164.84</v>
      </c>
      <c r="I2392" s="0" t="n">
        <f aca="false">B2392-E2392</f>
        <v>-0.620000000000005</v>
      </c>
      <c r="J2392" s="0" t="n">
        <f aca="false">C2392-D2392</f>
        <v>1.35999999999999</v>
      </c>
      <c r="L2392" s="11" t="e">
        <f aca="false">IF(ROW(E2392) - 1 &gt;= $L$1,MMULT($AA$1:AA1($AA$1, 0, $L$1 - 1),E2392:E2392(E2392,1 - $L$1, 0)) / $K$3,"")</f>
        <v>#VALUE!</v>
      </c>
      <c r="N2392" s="0" t="e">
        <f aca="false">IF(ROW(E2392) - 1 &gt;= $N$1,SUM(E2392:E2392(E2392,1 - $N$1, 0)) / $N$1,"")</f>
        <v>#VALUE!</v>
      </c>
      <c r="P2392" s="0" t="e">
        <f aca="false">IF(ROW(N2392) - 1 &gt; $P$1, IF(OFFSET(N2392,  1 - $P$1, 0) &lt;&gt; "", MMULT($AA$2:AA2($AA$2, 0, $P$1 - 1), E2392:E2392(E2392,1 - $P$1, 0)) / $O$3,""),"")</f>
        <v>#VALUE!</v>
      </c>
    </row>
    <row collapsed="false" customFormat="false" customHeight="true" hidden="false" ht="14.4" outlineLevel="0" r="2393">
      <c r="A2393" s="5" t="n">
        <v>40030</v>
      </c>
      <c r="B2393" s="1" t="n">
        <v>165.75</v>
      </c>
      <c r="C2393" s="1" t="n">
        <v>167.39</v>
      </c>
      <c r="D2393" s="1" t="n">
        <v>164.21</v>
      </c>
      <c r="E2393" s="1" t="n">
        <v>165.11</v>
      </c>
      <c r="F2393" s="1" t="n">
        <v>15113700</v>
      </c>
      <c r="G2393" s="1" t="n">
        <v>164.4</v>
      </c>
      <c r="I2393" s="0" t="n">
        <f aca="false">B2393-E2393</f>
        <v>0.639999999999986</v>
      </c>
      <c r="J2393" s="0" t="n">
        <f aca="false">C2393-D2393</f>
        <v>3.17999999999998</v>
      </c>
      <c r="L2393" s="11" t="e">
        <f aca="false">IF(ROW(E2393) - 1 &gt;= $L$1,MMULT($AA$1:AA1($AA$1, 0, $L$1 - 1),E2393:E2393(E2393,1 - $L$1, 0)) / $K$3,"")</f>
        <v>#VALUE!</v>
      </c>
      <c r="N2393" s="0" t="e">
        <f aca="false">IF(ROW(E2393) - 1 &gt;= $N$1,SUM(E2393:E2393(E2393,1 - $N$1, 0)) / $N$1,"")</f>
        <v>#VALUE!</v>
      </c>
      <c r="P2393" s="0" t="e">
        <f aca="false">IF(ROW(N2393) - 1 &gt; $P$1, IF(OFFSET(N2393,  1 - $P$1, 0) &lt;&gt; "", MMULT($AA$2:AA2($AA$2, 0, $P$1 - 1), E2393:E2393(E2393,1 - $P$1, 0)) / $O$3,""),"")</f>
        <v>#VALUE!</v>
      </c>
    </row>
    <row collapsed="false" customFormat="false" customHeight="true" hidden="false" ht="14.4" outlineLevel="0" r="2394">
      <c r="A2394" s="5" t="n">
        <v>40031</v>
      </c>
      <c r="B2394" s="1" t="n">
        <v>165.58</v>
      </c>
      <c r="C2394" s="1" t="n">
        <v>166.51</v>
      </c>
      <c r="D2394" s="1" t="n">
        <v>163.09</v>
      </c>
      <c r="E2394" s="1" t="n">
        <v>163.91</v>
      </c>
      <c r="F2394" s="1" t="n">
        <v>12200600</v>
      </c>
      <c r="G2394" s="1" t="n">
        <v>163.21</v>
      </c>
      <c r="I2394" s="0" t="n">
        <f aca="false">B2394-E2394</f>
        <v>1.67000000000002</v>
      </c>
      <c r="J2394" s="0" t="n">
        <f aca="false">C2394-D2394</f>
        <v>3.41999999999999</v>
      </c>
      <c r="L2394" s="11" t="e">
        <f aca="false">IF(ROW(E2394) - 1 &gt;= $L$1,MMULT($AA$1:AA1($AA$1, 0, $L$1 - 1),E2394:E2394(E2394,1 - $L$1, 0)) / $K$3,"")</f>
        <v>#VALUE!</v>
      </c>
      <c r="N2394" s="0" t="e">
        <f aca="false">IF(ROW(E2394) - 1 &gt;= $N$1,SUM(E2394:E2394(E2394,1 - $N$1, 0)) / $N$1,"")</f>
        <v>#VALUE!</v>
      </c>
      <c r="P2394" s="0" t="e">
        <f aca="false">IF(ROW(N2394) - 1 &gt; $P$1, IF(OFFSET(N2394,  1 - $P$1, 0) &lt;&gt; "", MMULT($AA$2:AA2($AA$2, 0, $P$1 - 1), E2394:E2394(E2394,1 - $P$1, 0)) / $O$3,""),"")</f>
        <v>#VALUE!</v>
      </c>
    </row>
    <row collapsed="false" customFormat="false" customHeight="true" hidden="false" ht="14.4" outlineLevel="0" r="2395">
      <c r="A2395" s="5" t="n">
        <v>40032</v>
      </c>
      <c r="B2395" s="1" t="n">
        <v>165.49</v>
      </c>
      <c r="C2395" s="1" t="n">
        <v>166.6</v>
      </c>
      <c r="D2395" s="1" t="n">
        <v>164.8</v>
      </c>
      <c r="E2395" s="1" t="n">
        <v>165.51</v>
      </c>
      <c r="F2395" s="1" t="n">
        <v>13834100</v>
      </c>
      <c r="G2395" s="1" t="n">
        <v>164.8</v>
      </c>
      <c r="I2395" s="0" t="n">
        <f aca="false">B2395-E2395</f>
        <v>-0.0199999999999818</v>
      </c>
      <c r="J2395" s="0" t="n">
        <f aca="false">C2395-D2395</f>
        <v>1.79999999999998</v>
      </c>
      <c r="L2395" s="11" t="e">
        <f aca="false">IF(ROW(E2395) - 1 &gt;= $L$1,MMULT($AA$1:AA1($AA$1, 0, $L$1 - 1),E2395:E2395(E2395,1 - $L$1, 0)) / $K$3,"")</f>
        <v>#VALUE!</v>
      </c>
      <c r="N2395" s="0" t="e">
        <f aca="false">IF(ROW(E2395) - 1 &gt;= $N$1,SUM(E2395:E2395(E2395,1 - $N$1, 0)) / $N$1,"")</f>
        <v>#VALUE!</v>
      </c>
      <c r="P2395" s="0" t="e">
        <f aca="false">IF(ROW(N2395) - 1 &gt; $P$1, IF(OFFSET(N2395,  1 - $P$1, 0) &lt;&gt; "", MMULT($AA$2:AA2($AA$2, 0, $P$1 - 1), E2395:E2395(E2395,1 - $P$1, 0)) / $O$3,""),"")</f>
        <v>#VALUE!</v>
      </c>
    </row>
    <row collapsed="false" customFormat="false" customHeight="true" hidden="false" ht="14.4" outlineLevel="0" r="2396">
      <c r="A2396" s="5" t="n">
        <v>40035</v>
      </c>
      <c r="B2396" s="1" t="n">
        <v>165.66</v>
      </c>
      <c r="C2396" s="1" t="n">
        <v>166.6</v>
      </c>
      <c r="D2396" s="1" t="n">
        <v>163.66</v>
      </c>
      <c r="E2396" s="1" t="n">
        <v>164.72</v>
      </c>
      <c r="F2396" s="1" t="n">
        <v>10724800</v>
      </c>
      <c r="G2396" s="1" t="n">
        <v>164.02</v>
      </c>
      <c r="I2396" s="0" t="n">
        <f aca="false">B2396-E2396</f>
        <v>0.939999999999998</v>
      </c>
      <c r="J2396" s="0" t="n">
        <f aca="false">C2396-D2396</f>
        <v>2.94</v>
      </c>
      <c r="L2396" s="11" t="e">
        <f aca="false">IF(ROW(E2396) - 1 &gt;= $L$1,MMULT($AA$1:AA1($AA$1, 0, $L$1 - 1),E2396:E2396(E2396,1 - $L$1, 0)) / $K$3,"")</f>
        <v>#VALUE!</v>
      </c>
      <c r="N2396" s="0" t="e">
        <f aca="false">IF(ROW(E2396) - 1 &gt;= $N$1,SUM(E2396:E2396(E2396,1 - $N$1, 0)) / $N$1,"")</f>
        <v>#VALUE!</v>
      </c>
      <c r="P2396" s="0" t="e">
        <f aca="false">IF(ROW(N2396) - 1 &gt; $P$1, IF(OFFSET(N2396,  1 - $P$1, 0) &lt;&gt; "", MMULT($AA$2:AA2($AA$2, 0, $P$1 - 1), E2396:E2396(E2396,1 - $P$1, 0)) / $O$3,""),"")</f>
        <v>#VALUE!</v>
      </c>
    </row>
    <row collapsed="false" customFormat="false" customHeight="true" hidden="false" ht="14.4" outlineLevel="0" r="2397">
      <c r="A2397" s="5" t="n">
        <v>40036</v>
      </c>
      <c r="B2397" s="1" t="n">
        <v>163.69</v>
      </c>
      <c r="C2397" s="1" t="n">
        <v>164.38</v>
      </c>
      <c r="D2397" s="1" t="n">
        <v>161.88</v>
      </c>
      <c r="E2397" s="1" t="n">
        <v>162.83</v>
      </c>
      <c r="F2397" s="1" t="n">
        <v>12690800</v>
      </c>
      <c r="G2397" s="1" t="n">
        <v>162.13</v>
      </c>
      <c r="I2397" s="0" t="n">
        <f aca="false">B2397-E2397</f>
        <v>0.859999999999985</v>
      </c>
      <c r="J2397" s="0" t="n">
        <f aca="false">C2397-D2397</f>
        <v>2.5</v>
      </c>
      <c r="L2397" s="11" t="e">
        <f aca="false">IF(ROW(E2397) - 1 &gt;= $L$1,MMULT($AA$1:AA1($AA$1, 0, $L$1 - 1),E2397:E2397(E2397,1 - $L$1, 0)) / $K$3,"")</f>
        <v>#VALUE!</v>
      </c>
      <c r="N2397" s="0" t="e">
        <f aca="false">IF(ROW(E2397) - 1 &gt;= $N$1,SUM(E2397:E2397(E2397,1 - $N$1, 0)) / $N$1,"")</f>
        <v>#VALUE!</v>
      </c>
      <c r="P2397" s="0" t="e">
        <f aca="false">IF(ROW(N2397) - 1 &gt; $P$1, IF(OFFSET(N2397,  1 - $P$1, 0) &lt;&gt; "", MMULT($AA$2:AA2($AA$2, 0, $P$1 - 1), E2397:E2397(E2397,1 - $P$1, 0)) / $O$3,""),"")</f>
        <v>#VALUE!</v>
      </c>
    </row>
    <row collapsed="false" customFormat="false" customHeight="true" hidden="false" ht="14.4" outlineLevel="0" r="2398">
      <c r="A2398" s="5" t="n">
        <v>40037</v>
      </c>
      <c r="B2398" s="1" t="n">
        <v>162.55</v>
      </c>
      <c r="C2398" s="1" t="n">
        <v>166.71</v>
      </c>
      <c r="D2398" s="1" t="n">
        <v>162.46</v>
      </c>
      <c r="E2398" s="1" t="n">
        <v>165.31</v>
      </c>
      <c r="F2398" s="1" t="n">
        <v>15895400</v>
      </c>
      <c r="G2398" s="1" t="n">
        <v>164.6</v>
      </c>
      <c r="I2398" s="0" t="n">
        <f aca="false">B2398-E2398</f>
        <v>-2.75999999999999</v>
      </c>
      <c r="J2398" s="0" t="n">
        <f aca="false">C2398-D2398</f>
        <v>4.25</v>
      </c>
      <c r="L2398" s="11" t="e">
        <f aca="false">IF(ROW(E2398) - 1 &gt;= $L$1,MMULT($AA$1:AA1($AA$1, 0, $L$1 - 1),E2398:E2398(E2398,1 - $L$1, 0)) / $K$3,"")</f>
        <v>#VALUE!</v>
      </c>
      <c r="N2398" s="0" t="e">
        <f aca="false">IF(ROW(E2398) - 1 &gt;= $N$1,SUM(E2398:E2398(E2398,1 - $N$1, 0)) / $N$1,"")</f>
        <v>#VALUE!</v>
      </c>
      <c r="P2398" s="0" t="e">
        <f aca="false">IF(ROW(N2398) - 1 &gt; $P$1, IF(OFFSET(N2398,  1 - $P$1, 0) &lt;&gt; "", MMULT($AA$2:AA2($AA$2, 0, $P$1 - 1), E2398:E2398(E2398,1 - $P$1, 0)) / $O$3,""),"")</f>
        <v>#VALUE!</v>
      </c>
    </row>
    <row collapsed="false" customFormat="false" customHeight="true" hidden="false" ht="14.4" outlineLevel="0" r="2399">
      <c r="A2399" s="5" t="n">
        <v>40038</v>
      </c>
      <c r="B2399" s="1" t="n">
        <v>166.65</v>
      </c>
      <c r="C2399" s="1" t="n">
        <v>168.67</v>
      </c>
      <c r="D2399" s="1" t="n">
        <v>166.5</v>
      </c>
      <c r="E2399" s="1" t="n">
        <v>168.42</v>
      </c>
      <c r="F2399" s="1" t="n">
        <v>15713600</v>
      </c>
      <c r="G2399" s="1" t="n">
        <v>167.7</v>
      </c>
      <c r="I2399" s="0" t="n">
        <f aca="false">B2399-E2399</f>
        <v>-1.76999999999998</v>
      </c>
      <c r="J2399" s="0" t="n">
        <f aca="false">C2399-D2399</f>
        <v>2.16999999999999</v>
      </c>
      <c r="L2399" s="11" t="e">
        <f aca="false">IF(ROW(E2399) - 1 &gt;= $L$1,MMULT($AA$1:AA1($AA$1, 0, $L$1 - 1),E2399:E2399(E2399,1 - $L$1, 0)) / $K$3,"")</f>
        <v>#VALUE!</v>
      </c>
      <c r="N2399" s="0" t="e">
        <f aca="false">IF(ROW(E2399) - 1 &gt;= $N$1,SUM(E2399:E2399(E2399,1 - $N$1, 0)) / $N$1,"")</f>
        <v>#VALUE!</v>
      </c>
      <c r="P2399" s="0" t="e">
        <f aca="false">IF(ROW(N2399) - 1 &gt; $P$1, IF(OFFSET(N2399,  1 - $P$1, 0) &lt;&gt; "", MMULT($AA$2:AA2($AA$2, 0, $P$1 - 1), E2399:E2399(E2399,1 - $P$1, 0)) / $O$3,""),"")</f>
        <v>#VALUE!</v>
      </c>
    </row>
    <row collapsed="false" customFormat="false" customHeight="true" hidden="false" ht="14.4" outlineLevel="0" r="2400">
      <c r="A2400" s="5" t="n">
        <v>40039</v>
      </c>
      <c r="B2400" s="1" t="n">
        <v>167.94</v>
      </c>
      <c r="C2400" s="1" t="n">
        <v>168.23</v>
      </c>
      <c r="D2400" s="1" t="n">
        <v>165.53</v>
      </c>
      <c r="E2400" s="1" t="n">
        <v>166.78</v>
      </c>
      <c r="F2400" s="1" t="n">
        <v>10922000</v>
      </c>
      <c r="G2400" s="1" t="n">
        <v>166.07</v>
      </c>
      <c r="I2400" s="0" t="n">
        <f aca="false">B2400-E2400</f>
        <v>1.16</v>
      </c>
      <c r="J2400" s="0" t="n">
        <f aca="false">C2400-D2400</f>
        <v>2.69999999999999</v>
      </c>
      <c r="L2400" s="11" t="e">
        <f aca="false">IF(ROW(E2400) - 1 &gt;= $L$1,MMULT($AA$1:AA1($AA$1, 0, $L$1 - 1),E2400:E2400(E2400,1 - $L$1, 0)) / $K$3,"")</f>
        <v>#VALUE!</v>
      </c>
      <c r="N2400" s="0" t="e">
        <f aca="false">IF(ROW(E2400) - 1 &gt;= $N$1,SUM(E2400:E2400(E2400,1 - $N$1, 0)) / $N$1,"")</f>
        <v>#VALUE!</v>
      </c>
      <c r="P2400" s="0" t="e">
        <f aca="false">IF(ROW(N2400) - 1 &gt; $P$1, IF(OFFSET(N2400,  1 - $P$1, 0) &lt;&gt; "", MMULT($AA$2:AA2($AA$2, 0, $P$1 - 1), E2400:E2400(E2400,1 - $P$1, 0)) / $O$3,""),"")</f>
        <v>#VALUE!</v>
      </c>
    </row>
    <row collapsed="false" customFormat="false" customHeight="true" hidden="false" ht="14.4" outlineLevel="0" r="2401">
      <c r="A2401" s="5" t="n">
        <v>40042</v>
      </c>
      <c r="B2401" s="1" t="n">
        <v>163.55</v>
      </c>
      <c r="C2401" s="1" t="n">
        <v>163.59</v>
      </c>
      <c r="D2401" s="1" t="n">
        <v>159.42</v>
      </c>
      <c r="E2401" s="1" t="n">
        <v>159.59</v>
      </c>
      <c r="F2401" s="1" t="n">
        <v>18727900</v>
      </c>
      <c r="G2401" s="1" t="n">
        <v>158.91</v>
      </c>
      <c r="I2401" s="0" t="n">
        <f aca="false">B2401-E2401</f>
        <v>3.96000000000001</v>
      </c>
      <c r="J2401" s="0" t="n">
        <f aca="false">C2401-D2401</f>
        <v>4.17000000000002</v>
      </c>
      <c r="L2401" s="11" t="e">
        <f aca="false">IF(ROW(E2401) - 1 &gt;= $L$1,MMULT($AA$1:AA1($AA$1, 0, $L$1 - 1),E2401:E2401(E2401,1 - $L$1, 0)) / $K$3,"")</f>
        <v>#VALUE!</v>
      </c>
      <c r="N2401" s="0" t="e">
        <f aca="false">IF(ROW(E2401) - 1 &gt;= $N$1,SUM(E2401:E2401(E2401,1 - $N$1, 0)) / $N$1,"")</f>
        <v>#VALUE!</v>
      </c>
      <c r="P2401" s="0" t="e">
        <f aca="false">IF(ROW(N2401) - 1 &gt; $P$1, IF(OFFSET(N2401,  1 - $P$1, 0) &lt;&gt; "", MMULT($AA$2:AA2($AA$2, 0, $P$1 - 1), E2401:E2401(E2401,1 - $P$1, 0)) / $O$3,""),"")</f>
        <v>#VALUE!</v>
      </c>
    </row>
    <row collapsed="false" customFormat="false" customHeight="true" hidden="false" ht="14.4" outlineLevel="0" r="2402">
      <c r="A2402" s="5" t="n">
        <v>40043</v>
      </c>
      <c r="B2402" s="1" t="n">
        <v>161.63</v>
      </c>
      <c r="C2402" s="1" t="n">
        <v>164.24</v>
      </c>
      <c r="D2402" s="1" t="n">
        <v>161.41</v>
      </c>
      <c r="E2402" s="1" t="n">
        <v>164</v>
      </c>
      <c r="F2402" s="1" t="n">
        <v>15398300</v>
      </c>
      <c r="G2402" s="1" t="n">
        <v>163.3</v>
      </c>
      <c r="I2402" s="0" t="n">
        <f aca="false">B2402-E2402</f>
        <v>-2.37</v>
      </c>
      <c r="J2402" s="0" t="n">
        <f aca="false">C2402-D2402</f>
        <v>2.83000000000001</v>
      </c>
      <c r="L2402" s="11" t="e">
        <f aca="false">IF(ROW(E2402) - 1 &gt;= $L$1,MMULT($AA$1:AA1($AA$1, 0, $L$1 - 1),E2402:E2402(E2402,1 - $L$1, 0)) / $K$3,"")</f>
        <v>#VALUE!</v>
      </c>
      <c r="N2402" s="0" t="e">
        <f aca="false">IF(ROW(E2402) - 1 &gt;= $N$1,SUM(E2402:E2402(E2402,1 - $N$1, 0)) / $N$1,"")</f>
        <v>#VALUE!</v>
      </c>
      <c r="P2402" s="0" t="e">
        <f aca="false">IF(ROW(N2402) - 1 &gt; $P$1, IF(OFFSET(N2402,  1 - $P$1, 0) &lt;&gt; "", MMULT($AA$2:AA2($AA$2, 0, $P$1 - 1), E2402:E2402(E2402,1 - $P$1, 0)) / $O$3,""),"")</f>
        <v>#VALUE!</v>
      </c>
    </row>
    <row collapsed="false" customFormat="false" customHeight="true" hidden="false" ht="14.4" outlineLevel="0" r="2403">
      <c r="A2403" s="5" t="n">
        <v>40044</v>
      </c>
      <c r="B2403" s="1" t="n">
        <v>162.75</v>
      </c>
      <c r="C2403" s="1" t="n">
        <v>165.3</v>
      </c>
      <c r="D2403" s="1" t="n">
        <v>162.45</v>
      </c>
      <c r="E2403" s="1" t="n">
        <v>164.6</v>
      </c>
      <c r="F2403" s="1" t="n">
        <v>14759700</v>
      </c>
      <c r="G2403" s="1" t="n">
        <v>163.9</v>
      </c>
      <c r="I2403" s="0" t="n">
        <f aca="false">B2403-E2403</f>
        <v>-1.84999999999999</v>
      </c>
      <c r="J2403" s="0" t="n">
        <f aca="false">C2403-D2403</f>
        <v>2.85000000000002</v>
      </c>
      <c r="L2403" s="11" t="e">
        <f aca="false">IF(ROW(E2403) - 1 &gt;= $L$1,MMULT($AA$1:AA1($AA$1, 0, $L$1 - 1),E2403:E2403(E2403,1 - $L$1, 0)) / $K$3,"")</f>
        <v>#VALUE!</v>
      </c>
      <c r="N2403" s="0" t="e">
        <f aca="false">IF(ROW(E2403) - 1 &gt;= $N$1,SUM(E2403:E2403(E2403,1 - $N$1, 0)) / $N$1,"")</f>
        <v>#VALUE!</v>
      </c>
      <c r="P2403" s="0" t="e">
        <f aca="false">IF(ROW(N2403) - 1 &gt; $P$1, IF(OFFSET(N2403,  1 - $P$1, 0) &lt;&gt; "", MMULT($AA$2:AA2($AA$2, 0, $P$1 - 1), E2403:E2403(E2403,1 - $P$1, 0)) / $O$3,""),"")</f>
        <v>#VALUE!</v>
      </c>
    </row>
    <row collapsed="false" customFormat="false" customHeight="true" hidden="false" ht="14.4" outlineLevel="0" r="2404">
      <c r="A2404" s="5" t="n">
        <v>40045</v>
      </c>
      <c r="B2404" s="1" t="n">
        <v>164.98</v>
      </c>
      <c r="C2404" s="1" t="n">
        <v>166.72</v>
      </c>
      <c r="D2404" s="1" t="n">
        <v>164.61</v>
      </c>
      <c r="E2404" s="1" t="n">
        <v>166.33</v>
      </c>
      <c r="F2404" s="1" t="n">
        <v>12215400</v>
      </c>
      <c r="G2404" s="1" t="n">
        <v>165.62</v>
      </c>
      <c r="I2404" s="0" t="n">
        <f aca="false">B2404-E2404</f>
        <v>-1.35000000000002</v>
      </c>
      <c r="J2404" s="0" t="n">
        <f aca="false">C2404-D2404</f>
        <v>2.10999999999999</v>
      </c>
      <c r="L2404" s="11" t="e">
        <f aca="false">IF(ROW(E2404) - 1 &gt;= $L$1,MMULT($AA$1:AA1($AA$1, 0, $L$1 - 1),E2404:E2404(E2404,1 - $L$1, 0)) / $K$3,"")</f>
        <v>#VALUE!</v>
      </c>
      <c r="N2404" s="0" t="e">
        <f aca="false">IF(ROW(E2404) - 1 &gt;= $N$1,SUM(E2404:E2404(E2404,1 - $N$1, 0)) / $N$1,"")</f>
        <v>#VALUE!</v>
      </c>
      <c r="P2404" s="0" t="e">
        <f aca="false">IF(ROW(N2404) - 1 &gt; $P$1, IF(OFFSET(N2404,  1 - $P$1, 0) &lt;&gt; "", MMULT($AA$2:AA2($AA$2, 0, $P$1 - 1), E2404:E2404(E2404,1 - $P$1, 0)) / $O$3,""),"")</f>
        <v>#VALUE!</v>
      </c>
    </row>
    <row collapsed="false" customFormat="false" customHeight="true" hidden="false" ht="14.4" outlineLevel="0" r="2405">
      <c r="A2405" s="5" t="n">
        <v>40046</v>
      </c>
      <c r="B2405" s="1" t="n">
        <v>167.65</v>
      </c>
      <c r="C2405" s="1" t="n">
        <v>169.37</v>
      </c>
      <c r="D2405" s="1" t="n">
        <v>166.8</v>
      </c>
      <c r="E2405" s="1" t="n">
        <v>169.22</v>
      </c>
      <c r="F2405" s="1" t="n">
        <v>14859800</v>
      </c>
      <c r="G2405" s="1" t="n">
        <v>168.5</v>
      </c>
      <c r="I2405" s="0" t="n">
        <f aca="false">B2405-E2405</f>
        <v>-1.56999999999999</v>
      </c>
      <c r="J2405" s="0" t="n">
        <f aca="false">C2405-D2405</f>
        <v>2.56999999999999</v>
      </c>
      <c r="L2405" s="11" t="e">
        <f aca="false">IF(ROW(E2405) - 1 &gt;= $L$1,MMULT($AA$1:AA1($AA$1, 0, $L$1 - 1),E2405:E2405(E2405,1 - $L$1, 0)) / $K$3,"")</f>
        <v>#VALUE!</v>
      </c>
      <c r="N2405" s="0" t="e">
        <f aca="false">IF(ROW(E2405) - 1 &gt;= $N$1,SUM(E2405:E2405(E2405,1 - $N$1, 0)) / $N$1,"")</f>
        <v>#VALUE!</v>
      </c>
      <c r="P2405" s="0" t="e">
        <f aca="false">IF(ROW(N2405) - 1 &gt; $P$1, IF(OFFSET(N2405,  1 - $P$1, 0) &lt;&gt; "", MMULT($AA$2:AA2($AA$2, 0, $P$1 - 1), E2405:E2405(E2405,1 - $P$1, 0)) / $O$3,""),"")</f>
        <v>#VALUE!</v>
      </c>
    </row>
    <row collapsed="false" customFormat="false" customHeight="true" hidden="false" ht="14.4" outlineLevel="0" r="2406">
      <c r="A2406" s="5" t="n">
        <v>40049</v>
      </c>
      <c r="B2406" s="1" t="n">
        <v>170.12</v>
      </c>
      <c r="C2406" s="1" t="n">
        <v>170.71</v>
      </c>
      <c r="D2406" s="1" t="n">
        <v>168.27</v>
      </c>
      <c r="E2406" s="1" t="n">
        <v>169.06</v>
      </c>
      <c r="F2406" s="1" t="n">
        <v>14533200</v>
      </c>
      <c r="G2406" s="1" t="n">
        <v>168.34</v>
      </c>
      <c r="I2406" s="0" t="n">
        <f aca="false">B2406-E2406</f>
        <v>1.06</v>
      </c>
      <c r="J2406" s="0" t="n">
        <f aca="false">C2406-D2406</f>
        <v>2.44</v>
      </c>
      <c r="L2406" s="11" t="e">
        <f aca="false">IF(ROW(E2406) - 1 &gt;= $L$1,MMULT($AA$1:AA1($AA$1, 0, $L$1 - 1),E2406:E2406(E2406,1 - $L$1, 0)) / $K$3,"")</f>
        <v>#VALUE!</v>
      </c>
      <c r="N2406" s="0" t="e">
        <f aca="false">IF(ROW(E2406) - 1 &gt;= $N$1,SUM(E2406:E2406(E2406,1 - $N$1, 0)) / $N$1,"")</f>
        <v>#VALUE!</v>
      </c>
      <c r="P2406" s="0" t="e">
        <f aca="false">IF(ROW(N2406) - 1 &gt; $P$1, IF(OFFSET(N2406,  1 - $P$1, 0) &lt;&gt; "", MMULT($AA$2:AA2($AA$2, 0, $P$1 - 1), E2406:E2406(E2406,1 - $P$1, 0)) / $O$3,""),"")</f>
        <v>#VALUE!</v>
      </c>
    </row>
    <row collapsed="false" customFormat="false" customHeight="true" hidden="false" ht="14.4" outlineLevel="0" r="2407">
      <c r="A2407" s="5" t="n">
        <v>40050</v>
      </c>
      <c r="B2407" s="1" t="n">
        <v>169.46</v>
      </c>
      <c r="C2407" s="1" t="n">
        <v>170.94</v>
      </c>
      <c r="D2407" s="1" t="n">
        <v>169.13</v>
      </c>
      <c r="E2407" s="1" t="n">
        <v>169.4</v>
      </c>
      <c r="F2407" s="1" t="n">
        <v>11584100</v>
      </c>
      <c r="G2407" s="1" t="n">
        <v>168.68</v>
      </c>
      <c r="I2407" s="0" t="n">
        <f aca="false">B2407-E2407</f>
        <v>0.0600000000000023</v>
      </c>
      <c r="J2407" s="0" t="n">
        <f aca="false">C2407-D2407</f>
        <v>1.81</v>
      </c>
      <c r="L2407" s="11" t="e">
        <f aca="false">IF(ROW(E2407) - 1 &gt;= $L$1,MMULT($AA$1:AA1($AA$1, 0, $L$1 - 1),E2407:E2407(E2407,1 - $L$1, 0)) / $K$3,"")</f>
        <v>#VALUE!</v>
      </c>
      <c r="N2407" s="0" t="e">
        <f aca="false">IF(ROW(E2407) - 1 &gt;= $N$1,SUM(E2407:E2407(E2407,1 - $N$1, 0)) / $N$1,"")</f>
        <v>#VALUE!</v>
      </c>
      <c r="P2407" s="0" t="e">
        <f aca="false">IF(ROW(N2407) - 1 &gt; $P$1, IF(OFFSET(N2407,  1 - $P$1, 0) &lt;&gt; "", MMULT($AA$2:AA2($AA$2, 0, $P$1 - 1), E2407:E2407(E2407,1 - $P$1, 0)) / $O$3,""),"")</f>
        <v>#VALUE!</v>
      </c>
    </row>
    <row collapsed="false" customFormat="false" customHeight="true" hidden="false" ht="14.4" outlineLevel="0" r="2408">
      <c r="A2408" s="5" t="n">
        <v>40051</v>
      </c>
      <c r="B2408" s="1" t="n">
        <v>168.92</v>
      </c>
      <c r="C2408" s="1" t="n">
        <v>169.55</v>
      </c>
      <c r="D2408" s="1" t="n">
        <v>166.76</v>
      </c>
      <c r="E2408" s="1" t="n">
        <v>167.41</v>
      </c>
      <c r="F2408" s="1" t="n">
        <v>10857100</v>
      </c>
      <c r="G2408" s="1" t="n">
        <v>166.69</v>
      </c>
      <c r="I2408" s="0" t="n">
        <f aca="false">B2408-E2408</f>
        <v>1.50999999999999</v>
      </c>
      <c r="J2408" s="0" t="n">
        <f aca="false">C2408-D2408</f>
        <v>2.79000000000002</v>
      </c>
      <c r="L2408" s="11" t="e">
        <f aca="false">IF(ROW(E2408) - 1 &gt;= $L$1,MMULT($AA$1:AA1($AA$1, 0, $L$1 - 1),E2408:E2408(E2408,1 - $L$1, 0)) / $K$3,"")</f>
        <v>#VALUE!</v>
      </c>
      <c r="N2408" s="0" t="e">
        <f aca="false">IF(ROW(E2408) - 1 &gt;= $N$1,SUM(E2408:E2408(E2408,1 - $N$1, 0)) / $N$1,"")</f>
        <v>#VALUE!</v>
      </c>
      <c r="P2408" s="0" t="e">
        <f aca="false">IF(ROW(N2408) - 1 &gt; $P$1, IF(OFFSET(N2408,  1 - $P$1, 0) &lt;&gt; "", MMULT($AA$2:AA2($AA$2, 0, $P$1 - 1), E2408:E2408(E2408,1 - $P$1, 0)) / $O$3,""),"")</f>
        <v>#VALUE!</v>
      </c>
    </row>
    <row collapsed="false" customFormat="false" customHeight="true" hidden="false" ht="14.4" outlineLevel="0" r="2409">
      <c r="A2409" s="5" t="n">
        <v>40052</v>
      </c>
      <c r="B2409" s="1" t="n">
        <v>168.75</v>
      </c>
      <c r="C2409" s="1" t="n">
        <v>169.57</v>
      </c>
      <c r="D2409" s="1" t="n">
        <v>164.83</v>
      </c>
      <c r="E2409" s="1" t="n">
        <v>169.45</v>
      </c>
      <c r="F2409" s="1" t="n">
        <v>16042200</v>
      </c>
      <c r="G2409" s="1" t="n">
        <v>168.73</v>
      </c>
      <c r="I2409" s="0" t="n">
        <f aca="false">B2409-E2409</f>
        <v>-0.699999999999989</v>
      </c>
      <c r="J2409" s="0" t="n">
        <f aca="false">C2409-D2409</f>
        <v>4.73999999999998</v>
      </c>
      <c r="L2409" s="11" t="e">
        <f aca="false">IF(ROW(E2409) - 1 &gt;= $L$1,MMULT($AA$1:AA1($AA$1, 0, $L$1 - 1),E2409:E2409(E2409,1 - $L$1, 0)) / $K$3,"")</f>
        <v>#VALUE!</v>
      </c>
      <c r="N2409" s="0" t="e">
        <f aca="false">IF(ROW(E2409) - 1 &gt;= $N$1,SUM(E2409:E2409(E2409,1 - $N$1, 0)) / $N$1,"")</f>
        <v>#VALUE!</v>
      </c>
      <c r="P2409" s="0" t="e">
        <f aca="false">IF(ROW(N2409) - 1 &gt; $P$1, IF(OFFSET(N2409,  1 - $P$1, 0) &lt;&gt; "", MMULT($AA$2:AA2($AA$2, 0, $P$1 - 1), E2409:E2409(E2409,1 - $P$1, 0)) / $O$3,""),"")</f>
        <v>#VALUE!</v>
      </c>
    </row>
    <row collapsed="false" customFormat="false" customHeight="true" hidden="false" ht="14.4" outlineLevel="0" r="2410">
      <c r="A2410" s="5" t="n">
        <v>40053</v>
      </c>
      <c r="B2410" s="1" t="n">
        <v>172.27</v>
      </c>
      <c r="C2410" s="1" t="n">
        <v>172.49</v>
      </c>
      <c r="D2410" s="1" t="n">
        <v>168.53</v>
      </c>
      <c r="E2410" s="1" t="n">
        <v>170.05</v>
      </c>
      <c r="F2410" s="1" t="n">
        <v>16203600</v>
      </c>
      <c r="G2410" s="1" t="n">
        <v>169.32</v>
      </c>
      <c r="I2410" s="0" t="n">
        <f aca="false">B2410-E2410</f>
        <v>2.22</v>
      </c>
      <c r="J2410" s="0" t="n">
        <f aca="false">C2410-D2410</f>
        <v>3.96000000000001</v>
      </c>
      <c r="L2410" s="11" t="e">
        <f aca="false">IF(ROW(E2410) - 1 &gt;= $L$1,MMULT($AA$1:AA1($AA$1, 0, $L$1 - 1),E2410:E2410(E2410,1 - $L$1, 0)) / $K$3,"")</f>
        <v>#VALUE!</v>
      </c>
      <c r="N2410" s="0" t="e">
        <f aca="false">IF(ROW(E2410) - 1 &gt;= $N$1,SUM(E2410:E2410(E2410,1 - $N$1, 0)) / $N$1,"")</f>
        <v>#VALUE!</v>
      </c>
      <c r="P2410" s="0" t="e">
        <f aca="false">IF(ROW(N2410) - 1 &gt; $P$1, IF(OFFSET(N2410,  1 - $P$1, 0) &lt;&gt; "", MMULT($AA$2:AA2($AA$2, 0, $P$1 - 1), E2410:E2410(E2410,1 - $P$1, 0)) / $O$3,""),"")</f>
        <v>#VALUE!</v>
      </c>
    </row>
    <row collapsed="false" customFormat="false" customHeight="true" hidden="false" ht="14.4" outlineLevel="0" r="2411">
      <c r="A2411" s="5" t="n">
        <v>40056</v>
      </c>
      <c r="B2411" s="1" t="n">
        <v>168.16</v>
      </c>
      <c r="C2411" s="1" t="n">
        <v>168.85</v>
      </c>
      <c r="D2411" s="1" t="n">
        <v>166.5</v>
      </c>
      <c r="E2411" s="1" t="n">
        <v>168.21</v>
      </c>
      <c r="F2411" s="1" t="n">
        <v>11119200</v>
      </c>
      <c r="G2411" s="1" t="n">
        <v>167.49</v>
      </c>
      <c r="I2411" s="0" t="n">
        <f aca="false">B2411-E2411</f>
        <v>-0.0500000000000114</v>
      </c>
      <c r="J2411" s="0" t="n">
        <f aca="false">C2411-D2411</f>
        <v>2.34999999999999</v>
      </c>
      <c r="L2411" s="11" t="e">
        <f aca="false">IF(ROW(E2411) - 1 &gt;= $L$1,MMULT($AA$1:AA1($AA$1, 0, $L$1 - 1),E2411:E2411(E2411,1 - $L$1, 0)) / $K$3,"")</f>
        <v>#VALUE!</v>
      </c>
      <c r="N2411" s="0" t="e">
        <f aca="false">IF(ROW(E2411) - 1 &gt;= $N$1,SUM(E2411:E2411(E2411,1 - $N$1, 0)) / $N$1,"")</f>
        <v>#VALUE!</v>
      </c>
      <c r="P2411" s="0" t="e">
        <f aca="false">IF(ROW(N2411) - 1 &gt; $P$1, IF(OFFSET(N2411,  1 - $P$1, 0) &lt;&gt; "", MMULT($AA$2:AA2($AA$2, 0, $P$1 - 1), E2411:E2411(E2411,1 - $P$1, 0)) / $O$3,""),"")</f>
        <v>#VALUE!</v>
      </c>
    </row>
    <row collapsed="false" customFormat="false" customHeight="true" hidden="false" ht="14.4" outlineLevel="0" r="2412">
      <c r="A2412" s="5" t="n">
        <v>40057</v>
      </c>
      <c r="B2412" s="1" t="n">
        <v>167.99</v>
      </c>
      <c r="C2412" s="1" t="n">
        <v>170</v>
      </c>
      <c r="D2412" s="1" t="n">
        <v>164.94</v>
      </c>
      <c r="E2412" s="1" t="n">
        <v>165.3</v>
      </c>
      <c r="F2412" s="1" t="n">
        <v>16751000</v>
      </c>
      <c r="G2412" s="1" t="n">
        <v>164.59</v>
      </c>
      <c r="I2412" s="0" t="n">
        <f aca="false">B2412-E2412</f>
        <v>2.69</v>
      </c>
      <c r="J2412" s="0" t="n">
        <f aca="false">C2412-D2412</f>
        <v>5.06</v>
      </c>
      <c r="L2412" s="11" t="e">
        <f aca="false">IF(ROW(E2412) - 1 &gt;= $L$1,MMULT($AA$1:AA1($AA$1, 0, $L$1 - 1),E2412:E2412(E2412,1 - $L$1, 0)) / $K$3,"")</f>
        <v>#VALUE!</v>
      </c>
      <c r="N2412" s="0" t="e">
        <f aca="false">IF(ROW(E2412) - 1 &gt;= $N$1,SUM(E2412:E2412(E2412,1 - $N$1, 0)) / $N$1,"")</f>
        <v>#VALUE!</v>
      </c>
      <c r="P2412" s="0" t="e">
        <f aca="false">IF(ROW(N2412) - 1 &gt; $P$1, IF(OFFSET(N2412,  1 - $P$1, 0) &lt;&gt; "", MMULT($AA$2:AA2($AA$2, 0, $P$1 - 1), E2412:E2412(E2412,1 - $P$1, 0)) / $O$3,""),"")</f>
        <v>#VALUE!</v>
      </c>
    </row>
    <row collapsed="false" customFormat="false" customHeight="true" hidden="false" ht="14.4" outlineLevel="0" r="2413">
      <c r="A2413" s="5" t="n">
        <v>40058</v>
      </c>
      <c r="B2413" s="1" t="n">
        <v>164.62</v>
      </c>
      <c r="C2413" s="1" t="n">
        <v>167.61</v>
      </c>
      <c r="D2413" s="1" t="n">
        <v>164.11</v>
      </c>
      <c r="E2413" s="1" t="n">
        <v>165.18</v>
      </c>
      <c r="F2413" s="1" t="n">
        <v>13008900</v>
      </c>
      <c r="G2413" s="1" t="n">
        <v>164.47</v>
      </c>
      <c r="I2413" s="0" t="n">
        <f aca="false">B2413-E2413</f>
        <v>-0.560000000000002</v>
      </c>
      <c r="J2413" s="0" t="n">
        <f aca="false">C2413-D2413</f>
        <v>3.5</v>
      </c>
      <c r="L2413" s="11" t="e">
        <f aca="false">IF(ROW(E2413) - 1 &gt;= $L$1,MMULT($AA$1:AA1($AA$1, 0, $L$1 - 1),E2413:E2413(E2413,1 - $L$1, 0)) / $K$3,"")</f>
        <v>#VALUE!</v>
      </c>
      <c r="N2413" s="0" t="e">
        <f aca="false">IF(ROW(E2413) - 1 &gt;= $N$1,SUM(E2413:E2413(E2413,1 - $N$1, 0)) / $N$1,"")</f>
        <v>#VALUE!</v>
      </c>
      <c r="P2413" s="0" t="e">
        <f aca="false">IF(ROW(N2413) - 1 &gt; $P$1, IF(OFFSET(N2413,  1 - $P$1, 0) &lt;&gt; "", MMULT($AA$2:AA2($AA$2, 0, $P$1 - 1), E2413:E2413(E2413,1 - $P$1, 0)) / $O$3,""),"")</f>
        <v>#VALUE!</v>
      </c>
    </row>
    <row collapsed="false" customFormat="false" customHeight="true" hidden="false" ht="14.4" outlineLevel="0" r="2414">
      <c r="A2414" s="5" t="n">
        <v>40059</v>
      </c>
      <c r="B2414" s="1" t="n">
        <v>166.44</v>
      </c>
      <c r="C2414" s="1" t="n">
        <v>167.1</v>
      </c>
      <c r="D2414" s="1" t="n">
        <v>165</v>
      </c>
      <c r="E2414" s="1" t="n">
        <v>166.55</v>
      </c>
      <c r="F2414" s="1" t="n">
        <v>10498400</v>
      </c>
      <c r="G2414" s="1" t="n">
        <v>165.84</v>
      </c>
      <c r="I2414" s="0" t="n">
        <f aca="false">B2414-E2414</f>
        <v>-0.110000000000014</v>
      </c>
      <c r="J2414" s="0" t="n">
        <f aca="false">C2414-D2414</f>
        <v>2.09999999999999</v>
      </c>
      <c r="L2414" s="11" t="e">
        <f aca="false">IF(ROW(E2414) - 1 &gt;= $L$1,MMULT($AA$1:AA1($AA$1, 0, $L$1 - 1),E2414:E2414(E2414,1 - $L$1, 0)) / $K$3,"")</f>
        <v>#VALUE!</v>
      </c>
      <c r="N2414" s="0" t="e">
        <f aca="false">IF(ROW(E2414) - 1 &gt;= $N$1,SUM(E2414:E2414(E2414,1 - $N$1, 0)) / $N$1,"")</f>
        <v>#VALUE!</v>
      </c>
      <c r="P2414" s="0" t="e">
        <f aca="false">IF(ROW(N2414) - 1 &gt; $P$1, IF(OFFSET(N2414,  1 - $P$1, 0) &lt;&gt; "", MMULT($AA$2:AA2($AA$2, 0, $P$1 - 1), E2414:E2414(E2414,1 - $P$1, 0)) / $O$3,""),"")</f>
        <v>#VALUE!</v>
      </c>
    </row>
    <row collapsed="false" customFormat="false" customHeight="true" hidden="false" ht="14.4" outlineLevel="0" r="2415">
      <c r="A2415" s="5" t="n">
        <v>40060</v>
      </c>
      <c r="B2415" s="1" t="n">
        <v>167.28</v>
      </c>
      <c r="C2415" s="1" t="n">
        <v>170.7</v>
      </c>
      <c r="D2415" s="1" t="n">
        <v>167.09</v>
      </c>
      <c r="E2415" s="1" t="n">
        <v>170.31</v>
      </c>
      <c r="F2415" s="1" t="n">
        <v>13379600</v>
      </c>
      <c r="G2415" s="1" t="n">
        <v>169.58</v>
      </c>
      <c r="I2415" s="0" t="n">
        <f aca="false">B2415-E2415</f>
        <v>-3.03</v>
      </c>
      <c r="J2415" s="0" t="n">
        <f aca="false">C2415-D2415</f>
        <v>3.60999999999999</v>
      </c>
      <c r="L2415" s="11" t="e">
        <f aca="false">IF(ROW(E2415) - 1 &gt;= $L$1,MMULT($AA$1:AA1($AA$1, 0, $L$1 - 1),E2415:E2415(E2415,1 - $L$1, 0)) / $K$3,"")</f>
        <v>#VALUE!</v>
      </c>
      <c r="N2415" s="0" t="e">
        <f aca="false">IF(ROW(E2415) - 1 &gt;= $N$1,SUM(E2415:E2415(E2415,1 - $N$1, 0)) / $N$1,"")</f>
        <v>#VALUE!</v>
      </c>
      <c r="P2415" s="0" t="e">
        <f aca="false">IF(ROW(N2415) - 1 &gt; $P$1, IF(OFFSET(N2415,  1 - $P$1, 0) &lt;&gt; "", MMULT($AA$2:AA2($AA$2, 0, $P$1 - 1), E2415:E2415(E2415,1 - $P$1, 0)) / $O$3,""),"")</f>
        <v>#VALUE!</v>
      </c>
    </row>
    <row collapsed="false" customFormat="false" customHeight="true" hidden="false" ht="14.4" outlineLevel="0" r="2416">
      <c r="A2416" s="5" t="n">
        <v>40064</v>
      </c>
      <c r="B2416" s="1" t="n">
        <v>172.98</v>
      </c>
      <c r="C2416" s="1" t="n">
        <v>173.14</v>
      </c>
      <c r="D2416" s="1" t="n">
        <v>172</v>
      </c>
      <c r="E2416" s="1" t="n">
        <v>172.93</v>
      </c>
      <c r="F2416" s="1" t="n">
        <v>11251700</v>
      </c>
      <c r="G2416" s="1" t="n">
        <v>172.19</v>
      </c>
      <c r="I2416" s="0" t="n">
        <f aca="false">B2416-E2416</f>
        <v>0.049999999999983</v>
      </c>
      <c r="J2416" s="0" t="n">
        <f aca="false">C2416-D2416</f>
        <v>1.13999999999999</v>
      </c>
      <c r="L2416" s="11" t="e">
        <f aca="false">IF(ROW(E2416) - 1 &gt;= $L$1,MMULT($AA$1:AA1($AA$1, 0, $L$1 - 1),E2416:E2416(E2416,1 - $L$1, 0)) / $K$3,"")</f>
        <v>#VALUE!</v>
      </c>
      <c r="N2416" s="0" t="e">
        <f aca="false">IF(ROW(E2416) - 1 &gt;= $N$1,SUM(E2416:E2416(E2416,1 - $N$1, 0)) / $N$1,"")</f>
        <v>#VALUE!</v>
      </c>
      <c r="P2416" s="0" t="e">
        <f aca="false">IF(ROW(N2416) - 1 &gt; $P$1, IF(OFFSET(N2416,  1 - $P$1, 0) &lt;&gt; "", MMULT($AA$2:AA2($AA$2, 0, $P$1 - 1), E2416:E2416(E2416,1 - $P$1, 0)) / $O$3,""),"")</f>
        <v>#VALUE!</v>
      </c>
    </row>
    <row collapsed="false" customFormat="false" customHeight="true" hidden="false" ht="14.4" outlineLevel="0" r="2417">
      <c r="A2417" s="5" t="n">
        <v>40065</v>
      </c>
      <c r="B2417" s="1" t="n">
        <v>172.78</v>
      </c>
      <c r="C2417" s="1" t="n">
        <v>174.47</v>
      </c>
      <c r="D2417" s="1" t="n">
        <v>169.7</v>
      </c>
      <c r="E2417" s="1" t="n">
        <v>171.14</v>
      </c>
      <c r="F2417" s="1" t="n">
        <v>28967400</v>
      </c>
      <c r="G2417" s="1" t="n">
        <v>170.41</v>
      </c>
      <c r="I2417" s="0" t="n">
        <f aca="false">B2417-E2417</f>
        <v>1.64000000000001</v>
      </c>
      <c r="J2417" s="0" t="n">
        <f aca="false">C2417-D2417</f>
        <v>4.77000000000001</v>
      </c>
      <c r="L2417" s="11" t="e">
        <f aca="false">IF(ROW(E2417) - 1 &gt;= $L$1,MMULT($AA$1:AA1($AA$1, 0, $L$1 - 1),E2417:E2417(E2417,1 - $L$1, 0)) / $K$3,"")</f>
        <v>#VALUE!</v>
      </c>
      <c r="N2417" s="0" t="e">
        <f aca="false">IF(ROW(E2417) - 1 &gt;= $N$1,SUM(E2417:E2417(E2417,1 - $N$1, 0)) / $N$1,"")</f>
        <v>#VALUE!</v>
      </c>
      <c r="P2417" s="0" t="e">
        <f aca="false">IF(ROW(N2417) - 1 &gt; $P$1, IF(OFFSET(N2417,  1 - $P$1, 0) &lt;&gt; "", MMULT($AA$2:AA2($AA$2, 0, $P$1 - 1), E2417:E2417(E2417,1 - $P$1, 0)) / $O$3,""),"")</f>
        <v>#VALUE!</v>
      </c>
    </row>
    <row collapsed="false" customFormat="false" customHeight="true" hidden="false" ht="14.4" outlineLevel="0" r="2418">
      <c r="A2418" s="5" t="n">
        <v>40066</v>
      </c>
      <c r="B2418" s="1" t="n">
        <v>172.06</v>
      </c>
      <c r="C2418" s="1" t="n">
        <v>173.25</v>
      </c>
      <c r="D2418" s="1" t="n">
        <v>170.81</v>
      </c>
      <c r="E2418" s="1" t="n">
        <v>172.56</v>
      </c>
      <c r="F2418" s="1" t="n">
        <v>17540500</v>
      </c>
      <c r="G2418" s="1" t="n">
        <v>171.82</v>
      </c>
      <c r="I2418" s="0" t="n">
        <f aca="false">B2418-E2418</f>
        <v>-0.5</v>
      </c>
      <c r="J2418" s="0" t="n">
        <f aca="false">C2418-D2418</f>
        <v>2.44</v>
      </c>
      <c r="L2418" s="11" t="e">
        <f aca="false">IF(ROW(E2418) - 1 &gt;= $L$1,MMULT($AA$1:AA1($AA$1, 0, $L$1 - 1),E2418:E2418(E2418,1 - $L$1, 0)) / $K$3,"")</f>
        <v>#VALUE!</v>
      </c>
      <c r="N2418" s="0" t="e">
        <f aca="false">IF(ROW(E2418) - 1 &gt;= $N$1,SUM(E2418:E2418(E2418,1 - $N$1, 0)) / $N$1,"")</f>
        <v>#VALUE!</v>
      </c>
      <c r="P2418" s="0" t="e">
        <f aca="false">IF(ROW(N2418) - 1 &gt; $P$1, IF(OFFSET(N2418,  1 - $P$1, 0) &lt;&gt; "", MMULT($AA$2:AA2($AA$2, 0, $P$1 - 1), E2418:E2418(E2418,1 - $P$1, 0)) / $O$3,""),"")</f>
        <v>#VALUE!</v>
      </c>
    </row>
    <row collapsed="false" customFormat="false" customHeight="true" hidden="false" ht="14.4" outlineLevel="0" r="2419">
      <c r="A2419" s="5" t="n">
        <v>40067</v>
      </c>
      <c r="B2419" s="1" t="n">
        <v>172.91</v>
      </c>
      <c r="C2419" s="1" t="n">
        <v>173.18</v>
      </c>
      <c r="D2419" s="1" t="n">
        <v>170.87</v>
      </c>
      <c r="E2419" s="1" t="n">
        <v>172.16</v>
      </c>
      <c r="F2419" s="1" t="n">
        <v>12462900</v>
      </c>
      <c r="G2419" s="1" t="n">
        <v>171.42</v>
      </c>
      <c r="I2419" s="0" t="n">
        <f aca="false">B2419-E2419</f>
        <v>0.75</v>
      </c>
      <c r="J2419" s="0" t="n">
        <f aca="false">C2419-D2419</f>
        <v>2.31</v>
      </c>
      <c r="L2419" s="11" t="e">
        <f aca="false">IF(ROW(E2419) - 1 &gt;= $L$1,MMULT($AA$1:AA1($AA$1, 0, $L$1 - 1),E2419:E2419(E2419,1 - $L$1, 0)) / $K$3,"")</f>
        <v>#VALUE!</v>
      </c>
      <c r="N2419" s="0" t="e">
        <f aca="false">IF(ROW(E2419) - 1 &gt;= $N$1,SUM(E2419:E2419(E2419,1 - $N$1, 0)) / $N$1,"")</f>
        <v>#VALUE!</v>
      </c>
      <c r="P2419" s="0" t="e">
        <f aca="false">IF(ROW(N2419) - 1 &gt; $P$1, IF(OFFSET(N2419,  1 - $P$1, 0) &lt;&gt; "", MMULT($AA$2:AA2($AA$2, 0, $P$1 - 1), E2419:E2419(E2419,1 - $P$1, 0)) / $O$3,""),"")</f>
        <v>#VALUE!</v>
      </c>
    </row>
    <row collapsed="false" customFormat="false" customHeight="true" hidden="false" ht="14.4" outlineLevel="0" r="2420">
      <c r="A2420" s="5" t="n">
        <v>40070</v>
      </c>
      <c r="B2420" s="1" t="n">
        <v>170.83</v>
      </c>
      <c r="C2420" s="1" t="n">
        <v>173.9</v>
      </c>
      <c r="D2420" s="1" t="n">
        <v>170.25</v>
      </c>
      <c r="E2420" s="1" t="n">
        <v>173.72</v>
      </c>
      <c r="F2420" s="1" t="n">
        <v>11500400</v>
      </c>
      <c r="G2420" s="1" t="n">
        <v>172.98</v>
      </c>
      <c r="I2420" s="0" t="n">
        <f aca="false">B2420-E2420</f>
        <v>-2.88999999999999</v>
      </c>
      <c r="J2420" s="0" t="n">
        <f aca="false">C2420-D2420</f>
        <v>3.65000000000001</v>
      </c>
      <c r="L2420" s="11" t="e">
        <f aca="false">IF(ROW(E2420) - 1 &gt;= $L$1,MMULT($AA$1:AA1($AA$1, 0, $L$1 - 1),E2420:E2420(E2420,1 - $L$1, 0)) / $K$3,"")</f>
        <v>#VALUE!</v>
      </c>
      <c r="N2420" s="0" t="e">
        <f aca="false">IF(ROW(E2420) - 1 &gt;= $N$1,SUM(E2420:E2420(E2420,1 - $N$1, 0)) / $N$1,"")</f>
        <v>#VALUE!</v>
      </c>
      <c r="P2420" s="0" t="e">
        <f aca="false">IF(ROW(N2420) - 1 &gt; $P$1, IF(OFFSET(N2420,  1 - $P$1, 0) &lt;&gt; "", MMULT($AA$2:AA2($AA$2, 0, $P$1 - 1), E2420:E2420(E2420,1 - $P$1, 0)) / $O$3,""),"")</f>
        <v>#VALUE!</v>
      </c>
    </row>
    <row collapsed="false" customFormat="false" customHeight="true" hidden="false" ht="14.4" outlineLevel="0" r="2421">
      <c r="A2421" s="5" t="n">
        <v>40071</v>
      </c>
      <c r="B2421" s="1" t="n">
        <v>174.04</v>
      </c>
      <c r="C2421" s="1" t="n">
        <v>175.65</v>
      </c>
      <c r="D2421" s="1" t="n">
        <v>173.59</v>
      </c>
      <c r="E2421" s="1" t="n">
        <v>175.16</v>
      </c>
      <c r="F2421" s="1" t="n">
        <v>15231100</v>
      </c>
      <c r="G2421" s="1" t="n">
        <v>174.41</v>
      </c>
      <c r="I2421" s="0" t="n">
        <f aca="false">B2421-E2421</f>
        <v>-1.12</v>
      </c>
      <c r="J2421" s="0" t="n">
        <f aca="false">C2421-D2421</f>
        <v>2.06</v>
      </c>
      <c r="L2421" s="11" t="e">
        <f aca="false">IF(ROW(E2421) - 1 &gt;= $L$1,MMULT($AA$1:AA1($AA$1, 0, $L$1 - 1),E2421:E2421(E2421,1 - $L$1, 0)) / $K$3,"")</f>
        <v>#VALUE!</v>
      </c>
      <c r="N2421" s="0" t="e">
        <f aca="false">IF(ROW(E2421) - 1 &gt;= $N$1,SUM(E2421:E2421(E2421,1 - $N$1, 0)) / $N$1,"")</f>
        <v>#VALUE!</v>
      </c>
      <c r="P2421" s="0" t="e">
        <f aca="false">IF(ROW(N2421) - 1 &gt; $P$1, IF(OFFSET(N2421,  1 - $P$1, 0) &lt;&gt; "", MMULT($AA$2:AA2($AA$2, 0, $P$1 - 1), E2421:E2421(E2421,1 - $P$1, 0)) / $O$3,""),"")</f>
        <v>#VALUE!</v>
      </c>
    </row>
    <row collapsed="false" customFormat="false" customHeight="true" hidden="false" ht="14.4" outlineLevel="0" r="2422">
      <c r="A2422" s="5" t="n">
        <v>40072</v>
      </c>
      <c r="B2422" s="1" t="n">
        <v>177.99</v>
      </c>
      <c r="C2422" s="1" t="n">
        <v>182.75</v>
      </c>
      <c r="D2422" s="1" t="n">
        <v>177.88</v>
      </c>
      <c r="E2422" s="1" t="n">
        <v>181.87</v>
      </c>
      <c r="F2422" s="1" t="n">
        <v>26929400</v>
      </c>
      <c r="G2422" s="1" t="n">
        <v>181.09</v>
      </c>
      <c r="I2422" s="0" t="n">
        <f aca="false">B2422-E2422</f>
        <v>-3.88</v>
      </c>
      <c r="J2422" s="0" t="n">
        <f aca="false">C2422-D2422</f>
        <v>4.87</v>
      </c>
      <c r="L2422" s="11" t="e">
        <f aca="false">IF(ROW(E2422) - 1 &gt;= $L$1,MMULT($AA$1:AA1($AA$1, 0, $L$1 - 1),E2422:E2422(E2422,1 - $L$1, 0)) / $K$3,"")</f>
        <v>#VALUE!</v>
      </c>
      <c r="N2422" s="0" t="e">
        <f aca="false">IF(ROW(E2422) - 1 &gt;= $N$1,SUM(E2422:E2422(E2422,1 - $N$1, 0)) / $N$1,"")</f>
        <v>#VALUE!</v>
      </c>
      <c r="P2422" s="0" t="e">
        <f aca="false">IF(ROW(N2422) - 1 &gt; $P$1, IF(OFFSET(N2422,  1 - $P$1, 0) &lt;&gt; "", MMULT($AA$2:AA2($AA$2, 0, $P$1 - 1), E2422:E2422(E2422,1 - $P$1, 0)) / $O$3,""),"")</f>
        <v>#VALUE!</v>
      </c>
    </row>
    <row collapsed="false" customFormat="false" customHeight="true" hidden="false" ht="14.4" outlineLevel="0" r="2423">
      <c r="A2423" s="5" t="n">
        <v>40073</v>
      </c>
      <c r="B2423" s="1" t="n">
        <v>181.98</v>
      </c>
      <c r="C2423" s="1" t="n">
        <v>186.79</v>
      </c>
      <c r="D2423" s="1" t="n">
        <v>181.97</v>
      </c>
      <c r="E2423" s="1" t="n">
        <v>184.55</v>
      </c>
      <c r="F2423" s="1" t="n">
        <v>28949000</v>
      </c>
      <c r="G2423" s="1" t="n">
        <v>183.76</v>
      </c>
      <c r="I2423" s="0" t="n">
        <f aca="false">B2423-E2423</f>
        <v>-2.57000000000002</v>
      </c>
      <c r="J2423" s="0" t="n">
        <f aca="false">C2423-D2423</f>
        <v>4.81999999999999</v>
      </c>
      <c r="L2423" s="11" t="e">
        <f aca="false">IF(ROW(E2423) - 1 &gt;= $L$1,MMULT($AA$1:AA1($AA$1, 0, $L$1 - 1),E2423:E2423(E2423,1 - $L$1, 0)) / $K$3,"")</f>
        <v>#VALUE!</v>
      </c>
      <c r="N2423" s="0" t="e">
        <f aca="false">IF(ROW(E2423) - 1 &gt;= $N$1,SUM(E2423:E2423(E2423,1 - $N$1, 0)) / $N$1,"")</f>
        <v>#VALUE!</v>
      </c>
      <c r="P2423" s="0" t="e">
        <f aca="false">IF(ROW(N2423) - 1 &gt; $P$1, IF(OFFSET(N2423,  1 - $P$1, 0) &lt;&gt; "", MMULT($AA$2:AA2($AA$2, 0, $P$1 - 1), E2423:E2423(E2423,1 - $P$1, 0)) / $O$3,""),"")</f>
        <v>#VALUE!</v>
      </c>
    </row>
    <row collapsed="false" customFormat="false" customHeight="true" hidden="false" ht="14.4" outlineLevel="0" r="2424">
      <c r="A2424" s="5" t="n">
        <v>40074</v>
      </c>
      <c r="B2424" s="1" t="n">
        <v>185.83</v>
      </c>
      <c r="C2424" s="1" t="n">
        <v>186.55</v>
      </c>
      <c r="D2424" s="1" t="n">
        <v>184.76</v>
      </c>
      <c r="E2424" s="1" t="n">
        <v>185.02</v>
      </c>
      <c r="F2424" s="1" t="n">
        <v>21485100</v>
      </c>
      <c r="G2424" s="1" t="n">
        <v>184.23</v>
      </c>
      <c r="I2424" s="0" t="n">
        <f aca="false">B2424-E2424</f>
        <v>0.810000000000002</v>
      </c>
      <c r="J2424" s="0" t="n">
        <f aca="false">C2424-D2424</f>
        <v>1.79000000000002</v>
      </c>
      <c r="L2424" s="11" t="e">
        <f aca="false">IF(ROW(E2424) - 1 &gt;= $L$1,MMULT($AA$1:AA1($AA$1, 0, $L$1 - 1),E2424:E2424(E2424,1 - $L$1, 0)) / $K$3,"")</f>
        <v>#VALUE!</v>
      </c>
      <c r="N2424" s="0" t="e">
        <f aca="false">IF(ROW(E2424) - 1 &gt;= $N$1,SUM(E2424:E2424(E2424,1 - $N$1, 0)) / $N$1,"")</f>
        <v>#VALUE!</v>
      </c>
      <c r="P2424" s="0" t="e">
        <f aca="false">IF(ROW(N2424) - 1 &gt; $P$1, IF(OFFSET(N2424,  1 - $P$1, 0) &lt;&gt; "", MMULT($AA$2:AA2($AA$2, 0, $P$1 - 1), E2424:E2424(E2424,1 - $P$1, 0)) / $O$3,""),"")</f>
        <v>#VALUE!</v>
      </c>
    </row>
    <row collapsed="false" customFormat="false" customHeight="true" hidden="false" ht="14.4" outlineLevel="0" r="2425">
      <c r="A2425" s="5" t="n">
        <v>40077</v>
      </c>
      <c r="B2425" s="1" t="n">
        <v>184.29</v>
      </c>
      <c r="C2425" s="1" t="n">
        <v>185.16</v>
      </c>
      <c r="D2425" s="1" t="n">
        <v>181.62</v>
      </c>
      <c r="E2425" s="1" t="n">
        <v>184.02</v>
      </c>
      <c r="F2425" s="1" t="n">
        <v>15632700</v>
      </c>
      <c r="G2425" s="1" t="n">
        <v>183.23</v>
      </c>
      <c r="I2425" s="0" t="n">
        <f aca="false">B2425-E2425</f>
        <v>0.269999999999982</v>
      </c>
      <c r="J2425" s="0" t="n">
        <f aca="false">C2425-D2425</f>
        <v>3.53999999999999</v>
      </c>
      <c r="L2425" s="11" t="e">
        <f aca="false">IF(ROW(E2425) - 1 &gt;= $L$1,MMULT($AA$1:AA1($AA$1, 0, $L$1 - 1),E2425:E2425(E2425,1 - $L$1, 0)) / $K$3,"")</f>
        <v>#VALUE!</v>
      </c>
      <c r="N2425" s="0" t="e">
        <f aca="false">IF(ROW(E2425) - 1 &gt;= $N$1,SUM(E2425:E2425(E2425,1 - $N$1, 0)) / $N$1,"")</f>
        <v>#VALUE!</v>
      </c>
      <c r="P2425" s="0" t="e">
        <f aca="false">IF(ROW(N2425) - 1 &gt; $P$1, IF(OFFSET(N2425,  1 - $P$1, 0) &lt;&gt; "", MMULT($AA$2:AA2($AA$2, 0, $P$1 - 1), E2425:E2425(E2425,1 - $P$1, 0)) / $O$3,""),"")</f>
        <v>#VALUE!</v>
      </c>
    </row>
    <row collapsed="false" customFormat="false" customHeight="true" hidden="false" ht="14.4" outlineLevel="0" r="2426">
      <c r="A2426" s="5" t="n">
        <v>40078</v>
      </c>
      <c r="B2426" s="1" t="n">
        <v>185.19</v>
      </c>
      <c r="C2426" s="1" t="n">
        <v>185.38</v>
      </c>
      <c r="D2426" s="1" t="n">
        <v>182.85</v>
      </c>
      <c r="E2426" s="1" t="n">
        <v>184.48</v>
      </c>
      <c r="F2426" s="1" t="n">
        <v>12741200</v>
      </c>
      <c r="G2426" s="1" t="n">
        <v>183.69</v>
      </c>
      <c r="I2426" s="0" t="n">
        <f aca="false">B2426-E2426</f>
        <v>0.710000000000008</v>
      </c>
      <c r="J2426" s="0" t="n">
        <f aca="false">C2426-D2426</f>
        <v>2.53</v>
      </c>
      <c r="L2426" s="11" t="e">
        <f aca="false">IF(ROW(E2426) - 1 &gt;= $L$1,MMULT($AA$1:AA1($AA$1, 0, $L$1 - 1),E2426:E2426(E2426,1 - $L$1, 0)) / $K$3,"")</f>
        <v>#VALUE!</v>
      </c>
      <c r="N2426" s="0" t="e">
        <f aca="false">IF(ROW(E2426) - 1 &gt;= $N$1,SUM(E2426:E2426(E2426,1 - $N$1, 0)) / $N$1,"")</f>
        <v>#VALUE!</v>
      </c>
      <c r="P2426" s="0" t="e">
        <f aca="false">IF(ROW(N2426) - 1 &gt; $P$1, IF(OFFSET(N2426,  1 - $P$1, 0) &lt;&gt; "", MMULT($AA$2:AA2($AA$2, 0, $P$1 - 1), E2426:E2426(E2426,1 - $P$1, 0)) / $O$3,""),"")</f>
        <v>#VALUE!</v>
      </c>
    </row>
    <row collapsed="false" customFormat="false" customHeight="true" hidden="false" ht="14.4" outlineLevel="0" r="2427">
      <c r="A2427" s="5" t="n">
        <v>40079</v>
      </c>
      <c r="B2427" s="1" t="n">
        <v>185.4</v>
      </c>
      <c r="C2427" s="1" t="n">
        <v>188.9</v>
      </c>
      <c r="D2427" s="1" t="n">
        <v>185.03</v>
      </c>
      <c r="E2427" s="1" t="n">
        <v>185.5</v>
      </c>
      <c r="F2427" s="1" t="n">
        <v>21198700</v>
      </c>
      <c r="G2427" s="1" t="n">
        <v>184.71</v>
      </c>
      <c r="I2427" s="0" t="n">
        <f aca="false">B2427-E2427</f>
        <v>-0.0999999999999943</v>
      </c>
      <c r="J2427" s="0" t="n">
        <f aca="false">C2427-D2427</f>
        <v>3.87</v>
      </c>
      <c r="L2427" s="11" t="e">
        <f aca="false">IF(ROW(E2427) - 1 &gt;= $L$1,MMULT($AA$1:AA1($AA$1, 0, $L$1 - 1),E2427:E2427(E2427,1 - $L$1, 0)) / $K$3,"")</f>
        <v>#VALUE!</v>
      </c>
      <c r="N2427" s="0" t="e">
        <f aca="false">IF(ROW(E2427) - 1 &gt;= $N$1,SUM(E2427:E2427(E2427,1 - $N$1, 0)) / $N$1,"")</f>
        <v>#VALUE!</v>
      </c>
      <c r="P2427" s="0" t="e">
        <f aca="false">IF(ROW(N2427) - 1 &gt; $P$1, IF(OFFSET(N2427,  1 - $P$1, 0) &lt;&gt; "", MMULT($AA$2:AA2($AA$2, 0, $P$1 - 1), E2427:E2427(E2427,1 - $P$1, 0)) / $O$3,""),"")</f>
        <v>#VALUE!</v>
      </c>
    </row>
    <row collapsed="false" customFormat="false" customHeight="true" hidden="false" ht="14.4" outlineLevel="0" r="2428">
      <c r="A2428" s="5" t="n">
        <v>40080</v>
      </c>
      <c r="B2428" s="1" t="n">
        <v>187.2</v>
      </c>
      <c r="C2428" s="1" t="n">
        <v>187.7</v>
      </c>
      <c r="D2428" s="1" t="n">
        <v>182.77</v>
      </c>
      <c r="E2428" s="1" t="n">
        <v>183.82</v>
      </c>
      <c r="F2428" s="1" t="n">
        <v>19674300</v>
      </c>
      <c r="G2428" s="1" t="n">
        <v>183.03</v>
      </c>
      <c r="I2428" s="0" t="n">
        <f aca="false">B2428-E2428</f>
        <v>3.38</v>
      </c>
      <c r="J2428" s="0" t="n">
        <f aca="false">C2428-D2428</f>
        <v>4.92999999999998</v>
      </c>
      <c r="L2428" s="11" t="e">
        <f aca="false">IF(ROW(E2428) - 1 &gt;= $L$1,MMULT($AA$1:AA1($AA$1, 0, $L$1 - 1),E2428:E2428(E2428,1 - $L$1, 0)) / $K$3,"")</f>
        <v>#VALUE!</v>
      </c>
      <c r="N2428" s="0" t="e">
        <f aca="false">IF(ROW(E2428) - 1 &gt;= $N$1,SUM(E2428:E2428(E2428,1 - $N$1, 0)) / $N$1,"")</f>
        <v>#VALUE!</v>
      </c>
      <c r="P2428" s="0" t="e">
        <f aca="false">IF(ROW(N2428) - 1 &gt; $P$1, IF(OFFSET(N2428,  1 - $P$1, 0) &lt;&gt; "", MMULT($AA$2:AA2($AA$2, 0, $P$1 - 1), E2428:E2428(E2428,1 - $P$1, 0)) / $O$3,""),"")</f>
        <v>#VALUE!</v>
      </c>
    </row>
    <row collapsed="false" customFormat="false" customHeight="true" hidden="false" ht="14.4" outlineLevel="0" r="2429">
      <c r="A2429" s="5" t="n">
        <v>40081</v>
      </c>
      <c r="B2429" s="1" t="n">
        <v>182.01</v>
      </c>
      <c r="C2429" s="1" t="n">
        <v>185.5</v>
      </c>
      <c r="D2429" s="1" t="n">
        <v>181.44</v>
      </c>
      <c r="E2429" s="1" t="n">
        <v>182.37</v>
      </c>
      <c r="F2429" s="1" t="n">
        <v>15901400</v>
      </c>
      <c r="G2429" s="1" t="n">
        <v>181.59</v>
      </c>
      <c r="I2429" s="0" t="n">
        <f aca="false">B2429-E2429</f>
        <v>-0.360000000000014</v>
      </c>
      <c r="J2429" s="0" t="n">
        <f aca="false">C2429-D2429</f>
        <v>4.06</v>
      </c>
      <c r="L2429" s="11" t="e">
        <f aca="false">IF(ROW(E2429) - 1 &gt;= $L$1,MMULT($AA$1:AA1($AA$1, 0, $L$1 - 1),E2429:E2429(E2429,1 - $L$1, 0)) / $K$3,"")</f>
        <v>#VALUE!</v>
      </c>
      <c r="N2429" s="0" t="e">
        <f aca="false">IF(ROW(E2429) - 1 &gt;= $N$1,SUM(E2429:E2429(E2429,1 - $N$1, 0)) / $N$1,"")</f>
        <v>#VALUE!</v>
      </c>
      <c r="P2429" s="0" t="e">
        <f aca="false">IF(ROW(N2429) - 1 &gt; $P$1, IF(OFFSET(N2429,  1 - $P$1, 0) &lt;&gt; "", MMULT($AA$2:AA2($AA$2, 0, $P$1 - 1), E2429:E2429(E2429,1 - $P$1, 0)) / $O$3,""),"")</f>
        <v>#VALUE!</v>
      </c>
    </row>
    <row collapsed="false" customFormat="false" customHeight="true" hidden="false" ht="14.4" outlineLevel="0" r="2430">
      <c r="A2430" s="5" t="n">
        <v>40084</v>
      </c>
      <c r="B2430" s="1" t="n">
        <v>183.87</v>
      </c>
      <c r="C2430" s="1" t="n">
        <v>186.68</v>
      </c>
      <c r="D2430" s="1" t="n">
        <v>183.33</v>
      </c>
      <c r="E2430" s="1" t="n">
        <v>186.15</v>
      </c>
      <c r="F2430" s="1" t="n">
        <v>12051600</v>
      </c>
      <c r="G2430" s="1" t="n">
        <v>185.35</v>
      </c>
      <c r="I2430" s="0" t="n">
        <f aca="false">B2430-E2430</f>
        <v>-2.28</v>
      </c>
      <c r="J2430" s="0" t="n">
        <f aca="false">C2430-D2430</f>
        <v>3.34999999999999</v>
      </c>
      <c r="L2430" s="11" t="e">
        <f aca="false">IF(ROW(E2430) - 1 &gt;= $L$1,MMULT($AA$1:AA1($AA$1, 0, $L$1 - 1),E2430:E2430(E2430,1 - $L$1, 0)) / $K$3,"")</f>
        <v>#VALUE!</v>
      </c>
      <c r="N2430" s="0" t="e">
        <f aca="false">IF(ROW(E2430) - 1 &gt;= $N$1,SUM(E2430:E2430(E2430,1 - $N$1, 0)) / $N$1,"")</f>
        <v>#VALUE!</v>
      </c>
      <c r="P2430" s="0" t="e">
        <f aca="false">IF(ROW(N2430) - 1 &gt; $P$1, IF(OFFSET(N2430,  1 - $P$1, 0) &lt;&gt; "", MMULT($AA$2:AA2($AA$2, 0, $P$1 - 1), E2430:E2430(E2430,1 - $P$1, 0)) / $O$3,""),"")</f>
        <v>#VALUE!</v>
      </c>
    </row>
    <row collapsed="false" customFormat="false" customHeight="true" hidden="false" ht="14.4" outlineLevel="0" r="2431">
      <c r="A2431" s="5" t="n">
        <v>40085</v>
      </c>
      <c r="B2431" s="1" t="n">
        <v>186.73</v>
      </c>
      <c r="C2431" s="1" t="n">
        <v>187.4</v>
      </c>
      <c r="D2431" s="1" t="n">
        <v>184.31</v>
      </c>
      <c r="E2431" s="1" t="n">
        <v>185.38</v>
      </c>
      <c r="F2431" s="1" t="n">
        <v>12335200</v>
      </c>
      <c r="G2431" s="1" t="n">
        <v>184.59</v>
      </c>
      <c r="I2431" s="0" t="n">
        <f aca="false">B2431-E2431</f>
        <v>1.34999999999999</v>
      </c>
      <c r="J2431" s="0" t="n">
        <f aca="false">C2431-D2431</f>
        <v>3.09</v>
      </c>
      <c r="L2431" s="11" t="e">
        <f aca="false">IF(ROW(E2431) - 1 &gt;= $L$1,MMULT($AA$1:AA1($AA$1, 0, $L$1 - 1),E2431:E2431(E2431,1 - $L$1, 0)) / $K$3,"")</f>
        <v>#VALUE!</v>
      </c>
      <c r="N2431" s="0" t="e">
        <f aca="false">IF(ROW(E2431) - 1 &gt;= $N$1,SUM(E2431:E2431(E2431,1 - $N$1, 0)) / $N$1,"")</f>
        <v>#VALUE!</v>
      </c>
      <c r="P2431" s="0" t="e">
        <f aca="false">IF(ROW(N2431) - 1 &gt; $P$1, IF(OFFSET(N2431,  1 - $P$1, 0) &lt;&gt; "", MMULT($AA$2:AA2($AA$2, 0, $P$1 - 1), E2431:E2431(E2431,1 - $P$1, 0)) / $O$3,""),"")</f>
        <v>#VALUE!</v>
      </c>
    </row>
    <row collapsed="false" customFormat="false" customHeight="true" hidden="false" ht="14.4" outlineLevel="0" r="2432">
      <c r="A2432" s="5" t="n">
        <v>40086</v>
      </c>
      <c r="B2432" s="1" t="n">
        <v>186.13</v>
      </c>
      <c r="C2432" s="1" t="n">
        <v>186.45</v>
      </c>
      <c r="D2432" s="1" t="n">
        <v>182.61</v>
      </c>
      <c r="E2432" s="1" t="n">
        <v>185.35</v>
      </c>
      <c r="F2432" s="1" t="n">
        <v>19270900</v>
      </c>
      <c r="G2432" s="1" t="n">
        <v>184.56</v>
      </c>
      <c r="I2432" s="0" t="n">
        <f aca="false">B2432-E2432</f>
        <v>0.780000000000001</v>
      </c>
      <c r="J2432" s="0" t="n">
        <f aca="false">C2432-D2432</f>
        <v>3.83999999999997</v>
      </c>
      <c r="L2432" s="11" t="e">
        <f aca="false">IF(ROW(E2432) - 1 &gt;= $L$1,MMULT($AA$1:AA1($AA$1, 0, $L$1 - 1),E2432:E2432(E2432,1 - $L$1, 0)) / $K$3,"")</f>
        <v>#VALUE!</v>
      </c>
      <c r="N2432" s="0" t="e">
        <f aca="false">IF(ROW(E2432) - 1 &gt;= $N$1,SUM(E2432:E2432(E2432,1 - $N$1, 0)) / $N$1,"")</f>
        <v>#VALUE!</v>
      </c>
      <c r="P2432" s="0" t="e">
        <f aca="false">IF(ROW(N2432) - 1 &gt; $P$1, IF(OFFSET(N2432,  1 - $P$1, 0) &lt;&gt; "", MMULT($AA$2:AA2($AA$2, 0, $P$1 - 1), E2432:E2432(E2432,1 - $P$1, 0)) / $O$3,""),"")</f>
        <v>#VALUE!</v>
      </c>
    </row>
    <row collapsed="false" customFormat="false" customHeight="true" hidden="false" ht="14.4" outlineLevel="0" r="2433">
      <c r="A2433" s="5" t="n">
        <v>40087</v>
      </c>
      <c r="B2433" s="1" t="n">
        <v>185.35</v>
      </c>
      <c r="C2433" s="1" t="n">
        <v>186.22</v>
      </c>
      <c r="D2433" s="1" t="n">
        <v>180.7</v>
      </c>
      <c r="E2433" s="1" t="n">
        <v>180.86</v>
      </c>
      <c r="F2433" s="1" t="n">
        <v>18739700</v>
      </c>
      <c r="G2433" s="1" t="n">
        <v>180.09</v>
      </c>
      <c r="I2433" s="0" t="n">
        <f aca="false">B2433-E2433</f>
        <v>4.48999999999998</v>
      </c>
      <c r="J2433" s="0" t="n">
        <f aca="false">C2433-D2433</f>
        <v>5.52000000000001</v>
      </c>
      <c r="L2433" s="11" t="e">
        <f aca="false">IF(ROW(E2433) - 1 &gt;= $L$1,MMULT($AA$1:AA1($AA$1, 0, $L$1 - 1),E2433:E2433(E2433,1 - $L$1, 0)) / $K$3,"")</f>
        <v>#VALUE!</v>
      </c>
      <c r="N2433" s="0" t="e">
        <f aca="false">IF(ROW(E2433) - 1 &gt;= $N$1,SUM(E2433:E2433(E2433,1 - $N$1, 0)) / $N$1,"")</f>
        <v>#VALUE!</v>
      </c>
      <c r="P2433" s="0" t="e">
        <f aca="false">IF(ROW(N2433) - 1 &gt; $P$1, IF(OFFSET(N2433,  1 - $P$1, 0) &lt;&gt; "", MMULT($AA$2:AA2($AA$2, 0, $P$1 - 1), E2433:E2433(E2433,1 - $P$1, 0)) / $O$3,""),"")</f>
        <v>#VALUE!</v>
      </c>
    </row>
    <row collapsed="false" customFormat="false" customHeight="true" hidden="false" ht="14.4" outlineLevel="0" r="2434">
      <c r="A2434" s="5" t="n">
        <v>40088</v>
      </c>
      <c r="B2434" s="1" t="n">
        <v>181.41</v>
      </c>
      <c r="C2434" s="1" t="n">
        <v>185.94</v>
      </c>
      <c r="D2434" s="1" t="n">
        <v>181.35</v>
      </c>
      <c r="E2434" s="1" t="n">
        <v>184.9</v>
      </c>
      <c r="F2434" s="1" t="n">
        <v>19761000</v>
      </c>
      <c r="G2434" s="1" t="n">
        <v>184.11</v>
      </c>
      <c r="I2434" s="0" t="n">
        <f aca="false">B2434-E2434</f>
        <v>-3.49000000000001</v>
      </c>
      <c r="J2434" s="0" t="n">
        <f aca="false">C2434-D2434</f>
        <v>4.59</v>
      </c>
      <c r="L2434" s="11" t="e">
        <f aca="false">IF(ROW(E2434) - 1 &gt;= $L$1,MMULT($AA$1:AA1($AA$1, 0, $L$1 - 1),E2434:E2434(E2434,1 - $L$1, 0)) / $K$3,"")</f>
        <v>#VALUE!</v>
      </c>
      <c r="N2434" s="0" t="e">
        <f aca="false">IF(ROW(E2434) - 1 &gt;= $N$1,SUM(E2434:E2434(E2434,1 - $N$1, 0)) / $N$1,"")</f>
        <v>#VALUE!</v>
      </c>
      <c r="P2434" s="0" t="e">
        <f aca="false">IF(ROW(N2434) - 1 &gt; $P$1, IF(OFFSET(N2434,  1 - $P$1, 0) &lt;&gt; "", MMULT($AA$2:AA2($AA$2, 0, $P$1 - 1), E2434:E2434(E2434,1 - $P$1, 0)) / $O$3,""),"")</f>
        <v>#VALUE!</v>
      </c>
    </row>
    <row collapsed="false" customFormat="false" customHeight="true" hidden="false" ht="14.4" outlineLevel="0" r="2435">
      <c r="A2435" s="5" t="n">
        <v>40091</v>
      </c>
      <c r="B2435" s="1" t="n">
        <v>186.2</v>
      </c>
      <c r="C2435" s="1" t="n">
        <v>186.86</v>
      </c>
      <c r="D2435" s="1" t="n">
        <v>184.27</v>
      </c>
      <c r="E2435" s="1" t="n">
        <v>186.02</v>
      </c>
      <c r="F2435" s="1" t="n">
        <v>15111900</v>
      </c>
      <c r="G2435" s="1" t="n">
        <v>185.22</v>
      </c>
      <c r="I2435" s="0" t="n">
        <f aca="false">B2435-E2435</f>
        <v>0.179999999999978</v>
      </c>
      <c r="J2435" s="0" t="n">
        <f aca="false">C2435-D2435</f>
        <v>2.59</v>
      </c>
      <c r="L2435" s="11" t="e">
        <f aca="false">IF(ROW(E2435) - 1 &gt;= $L$1,MMULT($AA$1:AA1($AA$1, 0, $L$1 - 1),E2435:E2435(E2435,1 - $L$1, 0)) / $K$3,"")</f>
        <v>#VALUE!</v>
      </c>
      <c r="N2435" s="0" t="e">
        <f aca="false">IF(ROW(E2435) - 1 &gt;= $N$1,SUM(E2435:E2435(E2435,1 - $N$1, 0)) / $N$1,"")</f>
        <v>#VALUE!</v>
      </c>
      <c r="P2435" s="0" t="e">
        <f aca="false">IF(ROW(N2435) - 1 &gt; $P$1, IF(OFFSET(N2435,  1 - $P$1, 0) &lt;&gt; "", MMULT($AA$2:AA2($AA$2, 0, $P$1 - 1), E2435:E2435(E2435,1 - $P$1, 0)) / $O$3,""),"")</f>
        <v>#VALUE!</v>
      </c>
    </row>
    <row collapsed="false" customFormat="false" customHeight="true" hidden="false" ht="14.4" outlineLevel="0" r="2436">
      <c r="A2436" s="5" t="n">
        <v>40092</v>
      </c>
      <c r="B2436" s="1" t="n">
        <v>187.74</v>
      </c>
      <c r="C2436" s="1" t="n">
        <v>190.01</v>
      </c>
      <c r="D2436" s="1" t="n">
        <v>187.3</v>
      </c>
      <c r="E2436" s="1" t="n">
        <v>190.01</v>
      </c>
      <c r="F2436" s="1" t="n">
        <v>21610200</v>
      </c>
      <c r="G2436" s="1" t="n">
        <v>189.2</v>
      </c>
      <c r="I2436" s="0" t="n">
        <f aca="false">B2436-E2436</f>
        <v>-2.26999999999998</v>
      </c>
      <c r="J2436" s="0" t="n">
        <f aca="false">C2436-D2436</f>
        <v>2.70999999999998</v>
      </c>
      <c r="L2436" s="11" t="e">
        <f aca="false">IF(ROW(E2436) - 1 &gt;= $L$1,MMULT($AA$1:AA1($AA$1, 0, $L$1 - 1),E2436:E2436(E2436,1 - $L$1, 0)) / $K$3,"")</f>
        <v>#VALUE!</v>
      </c>
      <c r="N2436" s="0" t="e">
        <f aca="false">IF(ROW(E2436) - 1 &gt;= $N$1,SUM(E2436:E2436(E2436,1 - $N$1, 0)) / $N$1,"")</f>
        <v>#VALUE!</v>
      </c>
      <c r="P2436" s="0" t="e">
        <f aca="false">IF(ROW(N2436) - 1 &gt; $P$1, IF(OFFSET(N2436,  1 - $P$1, 0) &lt;&gt; "", MMULT($AA$2:AA2($AA$2, 0, $P$1 - 1), E2436:E2436(E2436,1 - $P$1, 0)) / $O$3,""),"")</f>
        <v>#VALUE!</v>
      </c>
    </row>
    <row collapsed="false" customFormat="false" customHeight="true" hidden="false" ht="14.4" outlineLevel="0" r="2437">
      <c r="A2437" s="5" t="n">
        <v>40093</v>
      </c>
      <c r="B2437" s="1" t="n">
        <v>189.76</v>
      </c>
      <c r="C2437" s="1" t="n">
        <v>190.55</v>
      </c>
      <c r="D2437" s="1" t="n">
        <v>189.03</v>
      </c>
      <c r="E2437" s="1" t="n">
        <v>190.25</v>
      </c>
      <c r="F2437" s="1" t="n">
        <v>16631000</v>
      </c>
      <c r="G2437" s="1" t="n">
        <v>189.44</v>
      </c>
      <c r="I2437" s="0" t="n">
        <f aca="false">B2437-E2437</f>
        <v>-0.490000000000009</v>
      </c>
      <c r="J2437" s="0" t="n">
        <f aca="false">C2437-D2437</f>
        <v>1.52000000000001</v>
      </c>
      <c r="L2437" s="11" t="e">
        <f aca="false">IF(ROW(E2437) - 1 &gt;= $L$1,MMULT($AA$1:AA1($AA$1, 0, $L$1 - 1),E2437:E2437(E2437,1 - $L$1, 0)) / $K$3,"")</f>
        <v>#VALUE!</v>
      </c>
      <c r="N2437" s="0" t="e">
        <f aca="false">IF(ROW(E2437) - 1 &gt;= $N$1,SUM(E2437:E2437(E2437,1 - $N$1, 0)) / $N$1,"")</f>
        <v>#VALUE!</v>
      </c>
      <c r="P2437" s="0" t="e">
        <f aca="false">IF(ROW(N2437) - 1 &gt; $P$1, IF(OFFSET(N2437,  1 - $P$1, 0) &lt;&gt; "", MMULT($AA$2:AA2($AA$2, 0, $P$1 - 1), E2437:E2437(E2437,1 - $P$1, 0)) / $O$3,""),"")</f>
        <v>#VALUE!</v>
      </c>
    </row>
    <row collapsed="false" customFormat="false" customHeight="true" hidden="false" ht="14.4" outlineLevel="0" r="2438">
      <c r="A2438" s="5" t="n">
        <v>40094</v>
      </c>
      <c r="B2438" s="1" t="n">
        <v>190.66</v>
      </c>
      <c r="C2438" s="1" t="n">
        <v>191.45</v>
      </c>
      <c r="D2438" s="1" t="n">
        <v>188.89</v>
      </c>
      <c r="E2438" s="1" t="n">
        <v>189.27</v>
      </c>
      <c r="F2438" s="1" t="n">
        <v>15650400</v>
      </c>
      <c r="G2438" s="1" t="n">
        <v>188.46</v>
      </c>
      <c r="I2438" s="0" t="n">
        <f aca="false">B2438-E2438</f>
        <v>1.38999999999999</v>
      </c>
      <c r="J2438" s="0" t="n">
        <f aca="false">C2438-D2438</f>
        <v>2.56</v>
      </c>
      <c r="L2438" s="11" t="e">
        <f aca="false">IF(ROW(E2438) - 1 &gt;= $L$1,MMULT($AA$1:AA1($AA$1, 0, $L$1 - 1),E2438:E2438(E2438,1 - $L$1, 0)) / $K$3,"")</f>
        <v>#VALUE!</v>
      </c>
      <c r="N2438" s="0" t="e">
        <f aca="false">IF(ROW(E2438) - 1 &gt;= $N$1,SUM(E2438:E2438(E2438,1 - $N$1, 0)) / $N$1,"")</f>
        <v>#VALUE!</v>
      </c>
      <c r="P2438" s="0" t="e">
        <f aca="false">IF(ROW(N2438) - 1 &gt; $P$1, IF(OFFSET(N2438,  1 - $P$1, 0) &lt;&gt; "", MMULT($AA$2:AA2($AA$2, 0, $P$1 - 1), E2438:E2438(E2438,1 - $P$1, 0)) / $O$3,""),"")</f>
        <v>#VALUE!</v>
      </c>
    </row>
    <row collapsed="false" customFormat="false" customHeight="true" hidden="false" ht="14.4" outlineLevel="0" r="2439">
      <c r="A2439" s="5" t="n">
        <v>40095</v>
      </c>
      <c r="B2439" s="1" t="n">
        <v>188.97</v>
      </c>
      <c r="C2439" s="1" t="n">
        <v>190.7</v>
      </c>
      <c r="D2439" s="1" t="n">
        <v>188.62</v>
      </c>
      <c r="E2439" s="1" t="n">
        <v>190.47</v>
      </c>
      <c r="F2439" s="1" t="n">
        <v>10474000</v>
      </c>
      <c r="G2439" s="1" t="n">
        <v>189.66</v>
      </c>
      <c r="I2439" s="0" t="n">
        <f aca="false">B2439-E2439</f>
        <v>-1.5</v>
      </c>
      <c r="J2439" s="0" t="n">
        <f aca="false">C2439-D2439</f>
        <v>2.07999999999998</v>
      </c>
      <c r="L2439" s="11" t="e">
        <f aca="false">IF(ROW(E2439) - 1 &gt;= $L$1,MMULT($AA$1:AA1($AA$1, 0, $L$1 - 1),E2439:E2439(E2439,1 - $L$1, 0)) / $K$3,"")</f>
        <v>#VALUE!</v>
      </c>
      <c r="N2439" s="0" t="e">
        <f aca="false">IF(ROW(E2439) - 1 &gt;= $N$1,SUM(E2439:E2439(E2439,1 - $N$1, 0)) / $N$1,"")</f>
        <v>#VALUE!</v>
      </c>
      <c r="P2439" s="0" t="e">
        <f aca="false">IF(ROW(N2439) - 1 &gt; $P$1, IF(OFFSET(N2439,  1 - $P$1, 0) &lt;&gt; "", MMULT($AA$2:AA2($AA$2, 0, $P$1 - 1), E2439:E2439(E2439,1 - $P$1, 0)) / $O$3,""),"")</f>
        <v>#VALUE!</v>
      </c>
    </row>
    <row collapsed="false" customFormat="false" customHeight="true" hidden="false" ht="14.4" outlineLevel="0" r="2440">
      <c r="A2440" s="5" t="n">
        <v>40098</v>
      </c>
      <c r="B2440" s="1" t="n">
        <v>191.02</v>
      </c>
      <c r="C2440" s="1" t="n">
        <v>191.51</v>
      </c>
      <c r="D2440" s="1" t="n">
        <v>189.64</v>
      </c>
      <c r="E2440" s="1" t="n">
        <v>190.81</v>
      </c>
      <c r="F2440" s="1" t="n">
        <v>10286600</v>
      </c>
      <c r="G2440" s="1" t="n">
        <v>189.99</v>
      </c>
      <c r="I2440" s="0" t="n">
        <f aca="false">B2440-E2440</f>
        <v>0.210000000000008</v>
      </c>
      <c r="J2440" s="0" t="n">
        <f aca="false">C2440-D2440</f>
        <v>1.87</v>
      </c>
      <c r="L2440" s="11" t="e">
        <f aca="false">IF(ROW(E2440) - 1 &gt;= $L$1,MMULT($AA$1:AA1($AA$1, 0, $L$1 - 1),E2440:E2440(E2440,1 - $L$1, 0)) / $K$3,"")</f>
        <v>#VALUE!</v>
      </c>
      <c r="N2440" s="0" t="e">
        <f aca="false">IF(ROW(E2440) - 1 &gt;= $N$1,SUM(E2440:E2440(E2440,1 - $N$1, 0)) / $N$1,"")</f>
        <v>#VALUE!</v>
      </c>
      <c r="P2440" s="0" t="e">
        <f aca="false">IF(ROW(N2440) - 1 &gt; $P$1, IF(OFFSET(N2440,  1 - $P$1, 0) &lt;&gt; "", MMULT($AA$2:AA2($AA$2, 0, $P$1 - 1), E2440:E2440(E2440,1 - $P$1, 0)) / $O$3,""),"")</f>
        <v>#VALUE!</v>
      </c>
    </row>
    <row collapsed="false" customFormat="false" customHeight="true" hidden="false" ht="14.4" outlineLevel="0" r="2441">
      <c r="A2441" s="5" t="n">
        <v>40099</v>
      </c>
      <c r="B2441" s="1" t="n">
        <v>190.63</v>
      </c>
      <c r="C2441" s="1" t="n">
        <v>191.17</v>
      </c>
      <c r="D2441" s="1" t="n">
        <v>189.7</v>
      </c>
      <c r="E2441" s="1" t="n">
        <v>190.02</v>
      </c>
      <c r="F2441" s="1" t="n">
        <v>12429300</v>
      </c>
      <c r="G2441" s="1" t="n">
        <v>189.21</v>
      </c>
      <c r="I2441" s="0" t="n">
        <f aca="false">B2441-E2441</f>
        <v>0.609999999999985</v>
      </c>
      <c r="J2441" s="0" t="n">
        <f aca="false">C2441-D2441</f>
        <v>1.47</v>
      </c>
      <c r="L2441" s="11" t="e">
        <f aca="false">IF(ROW(E2441) - 1 &gt;= $L$1,MMULT($AA$1:AA1($AA$1, 0, $L$1 - 1),E2441:E2441(E2441,1 - $L$1, 0)) / $K$3,"")</f>
        <v>#VALUE!</v>
      </c>
      <c r="N2441" s="0" t="e">
        <f aca="false">IF(ROW(E2441) - 1 &gt;= $N$1,SUM(E2441:E2441(E2441,1 - $N$1, 0)) / $N$1,"")</f>
        <v>#VALUE!</v>
      </c>
      <c r="P2441" s="0" t="e">
        <f aca="false">IF(ROW(N2441) - 1 &gt; $P$1, IF(OFFSET(N2441,  1 - $P$1, 0) &lt;&gt; "", MMULT($AA$2:AA2($AA$2, 0, $P$1 - 1), E2441:E2441(E2441,1 - $P$1, 0)) / $O$3,""),"")</f>
        <v>#VALUE!</v>
      </c>
    </row>
    <row collapsed="false" customFormat="false" customHeight="true" hidden="false" ht="14.4" outlineLevel="0" r="2442">
      <c r="A2442" s="5" t="n">
        <v>40100</v>
      </c>
      <c r="B2442" s="1" t="n">
        <v>192.25</v>
      </c>
      <c r="C2442" s="1" t="n">
        <v>192.32</v>
      </c>
      <c r="D2442" s="1" t="n">
        <v>190.23</v>
      </c>
      <c r="E2442" s="1" t="n">
        <v>191.29</v>
      </c>
      <c r="F2442" s="1" t="n">
        <v>13411100</v>
      </c>
      <c r="G2442" s="1" t="n">
        <v>190.47</v>
      </c>
      <c r="I2442" s="0" t="n">
        <f aca="false">B2442-E2442</f>
        <v>0.960000000000008</v>
      </c>
      <c r="J2442" s="0" t="n">
        <f aca="false">C2442-D2442</f>
        <v>2.09</v>
      </c>
      <c r="L2442" s="11" t="e">
        <f aca="false">IF(ROW(E2442) - 1 &gt;= $L$1,MMULT($AA$1:AA1($AA$1, 0, $L$1 - 1),E2442:E2442(E2442,1 - $L$1, 0)) / $K$3,"")</f>
        <v>#VALUE!</v>
      </c>
      <c r="N2442" s="0" t="e">
        <f aca="false">IF(ROW(E2442) - 1 &gt;= $N$1,SUM(E2442:E2442(E2442,1 - $N$1, 0)) / $N$1,"")</f>
        <v>#VALUE!</v>
      </c>
      <c r="P2442" s="0" t="e">
        <f aca="false">IF(ROW(N2442) - 1 &gt; $P$1, IF(OFFSET(N2442,  1 - $P$1, 0) &lt;&gt; "", MMULT($AA$2:AA2($AA$2, 0, $P$1 - 1), E2442:E2442(E2442,1 - $P$1, 0)) / $O$3,""),"")</f>
        <v>#VALUE!</v>
      </c>
    </row>
    <row collapsed="false" customFormat="false" customHeight="true" hidden="false" ht="14.4" outlineLevel="0" r="2443">
      <c r="A2443" s="5" t="n">
        <v>40101</v>
      </c>
      <c r="B2443" s="1" t="n">
        <v>189.63</v>
      </c>
      <c r="C2443" s="1" t="n">
        <v>190.92</v>
      </c>
      <c r="D2443" s="1" t="n">
        <v>189.53</v>
      </c>
      <c r="E2443" s="1" t="n">
        <v>190.56</v>
      </c>
      <c r="F2443" s="1" t="n">
        <v>13341300</v>
      </c>
      <c r="G2443" s="1" t="n">
        <v>189.75</v>
      </c>
      <c r="I2443" s="0" t="n">
        <f aca="false">B2443-E2443</f>
        <v>-0.930000000000007</v>
      </c>
      <c r="J2443" s="0" t="n">
        <f aca="false">C2443-D2443</f>
        <v>1.38999999999999</v>
      </c>
      <c r="L2443" s="11" t="e">
        <f aca="false">IF(ROW(E2443) - 1 &gt;= $L$1,MMULT($AA$1:AA1($AA$1, 0, $L$1 - 1),E2443:E2443(E2443,1 - $L$1, 0)) / $K$3,"")</f>
        <v>#VALUE!</v>
      </c>
      <c r="N2443" s="0" t="e">
        <f aca="false">IF(ROW(E2443) - 1 &gt;= $N$1,SUM(E2443:E2443(E2443,1 - $N$1, 0)) / $N$1,"")</f>
        <v>#VALUE!</v>
      </c>
      <c r="P2443" s="0" t="e">
        <f aca="false">IF(ROW(N2443) - 1 &gt; $P$1, IF(OFFSET(N2443,  1 - $P$1, 0) &lt;&gt; "", MMULT($AA$2:AA2($AA$2, 0, $P$1 - 1), E2443:E2443(E2443,1 - $P$1, 0)) / $O$3,""),"")</f>
        <v>#VALUE!</v>
      </c>
    </row>
    <row collapsed="false" customFormat="false" customHeight="true" hidden="false" ht="14.4" outlineLevel="0" r="2444">
      <c r="A2444" s="5" t="n">
        <v>40102</v>
      </c>
      <c r="B2444" s="1" t="n">
        <v>189.35</v>
      </c>
      <c r="C2444" s="1" t="n">
        <v>190.36</v>
      </c>
      <c r="D2444" s="1" t="n">
        <v>187.84</v>
      </c>
      <c r="E2444" s="1" t="n">
        <v>188.05</v>
      </c>
      <c r="F2444" s="1" t="n">
        <v>15408100</v>
      </c>
      <c r="G2444" s="1" t="n">
        <v>187.25</v>
      </c>
      <c r="I2444" s="0" t="n">
        <f aca="false">B2444-E2444</f>
        <v>1.29999999999998</v>
      </c>
      <c r="J2444" s="0" t="n">
        <f aca="false">C2444-D2444</f>
        <v>2.52000000000001</v>
      </c>
      <c r="L2444" s="11" t="e">
        <f aca="false">IF(ROW(E2444) - 1 &gt;= $L$1,MMULT($AA$1:AA1($AA$1, 0, $L$1 - 1),E2444:E2444(E2444,1 - $L$1, 0)) / $K$3,"")</f>
        <v>#VALUE!</v>
      </c>
      <c r="N2444" s="0" t="e">
        <f aca="false">IF(ROW(E2444) - 1 &gt;= $N$1,SUM(E2444:E2444(E2444,1 - $N$1, 0)) / $N$1,"")</f>
        <v>#VALUE!</v>
      </c>
      <c r="P2444" s="0" t="e">
        <f aca="false">IF(ROW(N2444) - 1 &gt; $P$1, IF(OFFSET(N2444,  1 - $P$1, 0) &lt;&gt; "", MMULT($AA$2:AA2($AA$2, 0, $P$1 - 1), E2444:E2444(E2444,1 - $P$1, 0)) / $O$3,""),"")</f>
        <v>#VALUE!</v>
      </c>
    </row>
    <row collapsed="false" customFormat="false" customHeight="true" hidden="false" ht="14.4" outlineLevel="0" r="2445">
      <c r="A2445" s="5" t="n">
        <v>40105</v>
      </c>
      <c r="B2445" s="1" t="n">
        <v>187.85</v>
      </c>
      <c r="C2445" s="1" t="n">
        <v>190</v>
      </c>
      <c r="D2445" s="1" t="n">
        <v>185.55</v>
      </c>
      <c r="E2445" s="1" t="n">
        <v>189.86</v>
      </c>
      <c r="F2445" s="1" t="n">
        <v>33651100</v>
      </c>
      <c r="G2445" s="1" t="n">
        <v>189.05</v>
      </c>
      <c r="I2445" s="0" t="n">
        <f aca="false">B2445-E2445</f>
        <v>-2.01000000000002</v>
      </c>
      <c r="J2445" s="0" t="n">
        <f aca="false">C2445-D2445</f>
        <v>4.44999999999999</v>
      </c>
      <c r="L2445" s="11" t="e">
        <f aca="false">IF(ROW(E2445) - 1 &gt;= $L$1,MMULT($AA$1:AA1($AA$1, 0, $L$1 - 1),E2445:E2445(E2445,1 - $L$1, 0)) / $K$3,"")</f>
        <v>#VALUE!</v>
      </c>
      <c r="N2445" s="0" t="e">
        <f aca="false">IF(ROW(E2445) - 1 &gt;= $N$1,SUM(E2445:E2445(E2445,1 - $N$1, 0)) / $N$1,"")</f>
        <v>#VALUE!</v>
      </c>
      <c r="P2445" s="0" t="e">
        <f aca="false">IF(ROW(N2445) - 1 &gt; $P$1, IF(OFFSET(N2445,  1 - $P$1, 0) &lt;&gt; "", MMULT($AA$2:AA2($AA$2, 0, $P$1 - 1), E2445:E2445(E2445,1 - $P$1, 0)) / $O$3,""),"")</f>
        <v>#VALUE!</v>
      </c>
    </row>
    <row collapsed="false" customFormat="false" customHeight="true" hidden="false" ht="14.4" outlineLevel="0" r="2446">
      <c r="A2446" s="5" t="n">
        <v>40106</v>
      </c>
      <c r="B2446" s="1" t="n">
        <v>200.6</v>
      </c>
      <c r="C2446" s="1" t="n">
        <v>201.75</v>
      </c>
      <c r="D2446" s="1" t="n">
        <v>197.85</v>
      </c>
      <c r="E2446" s="1" t="n">
        <v>198.76</v>
      </c>
      <c r="F2446" s="1" t="n">
        <v>40751400</v>
      </c>
      <c r="G2446" s="1" t="n">
        <v>197.91</v>
      </c>
      <c r="I2446" s="0" t="n">
        <f aca="false">B2446-E2446</f>
        <v>1.84</v>
      </c>
      <c r="J2446" s="0" t="n">
        <f aca="false">C2446-D2446</f>
        <v>3.90000000000001</v>
      </c>
      <c r="L2446" s="11" t="e">
        <f aca="false">IF(ROW(E2446) - 1 &gt;= $L$1,MMULT($AA$1:AA1($AA$1, 0, $L$1 - 1),E2446:E2446(E2446,1 - $L$1, 0)) / $K$3,"")</f>
        <v>#VALUE!</v>
      </c>
      <c r="N2446" s="0" t="e">
        <f aca="false">IF(ROW(E2446) - 1 &gt;= $N$1,SUM(E2446:E2446(E2446,1 - $N$1, 0)) / $N$1,"")</f>
        <v>#VALUE!</v>
      </c>
      <c r="P2446" s="0" t="e">
        <f aca="false">IF(ROW(N2446) - 1 &gt; $P$1, IF(OFFSET(N2446,  1 - $P$1, 0) &lt;&gt; "", MMULT($AA$2:AA2($AA$2, 0, $P$1 - 1), E2446:E2446(E2446,1 - $P$1, 0)) / $O$3,""),"")</f>
        <v>#VALUE!</v>
      </c>
    </row>
    <row collapsed="false" customFormat="false" customHeight="true" hidden="false" ht="14.4" outlineLevel="0" r="2447">
      <c r="A2447" s="5" t="n">
        <v>40107</v>
      </c>
      <c r="B2447" s="1" t="n">
        <v>199.52</v>
      </c>
      <c r="C2447" s="1" t="n">
        <v>208.71</v>
      </c>
      <c r="D2447" s="1" t="n">
        <v>199.23</v>
      </c>
      <c r="E2447" s="1" t="n">
        <v>204.92</v>
      </c>
      <c r="F2447" s="1" t="n">
        <v>42633100</v>
      </c>
      <c r="G2447" s="1" t="n">
        <v>204.04</v>
      </c>
      <c r="I2447" s="0" t="n">
        <f aca="false">B2447-E2447</f>
        <v>-5.39999999999998</v>
      </c>
      <c r="J2447" s="0" t="n">
        <f aca="false">C2447-D2447</f>
        <v>9.48000000000002</v>
      </c>
      <c r="L2447" s="11" t="e">
        <f aca="false">IF(ROW(E2447) - 1 &gt;= $L$1,MMULT($AA$1:AA1($AA$1, 0, $L$1 - 1),E2447:E2447(E2447,1 - $L$1, 0)) / $K$3,"")</f>
        <v>#VALUE!</v>
      </c>
      <c r="N2447" s="0" t="e">
        <f aca="false">IF(ROW(E2447) - 1 &gt;= $N$1,SUM(E2447:E2447(E2447,1 - $N$1, 0)) / $N$1,"")</f>
        <v>#VALUE!</v>
      </c>
      <c r="P2447" s="0" t="e">
        <f aca="false">IF(ROW(N2447) - 1 &gt; $P$1, IF(OFFSET(N2447,  1 - $P$1, 0) &lt;&gt; "", MMULT($AA$2:AA2($AA$2, 0, $P$1 - 1), E2447:E2447(E2447,1 - $P$1, 0)) / $O$3,""),"")</f>
        <v>#VALUE!</v>
      </c>
    </row>
    <row collapsed="false" customFormat="false" customHeight="true" hidden="false" ht="14.4" outlineLevel="0" r="2448">
      <c r="A2448" s="5" t="n">
        <v>40108</v>
      </c>
      <c r="B2448" s="1" t="n">
        <v>204.7</v>
      </c>
      <c r="C2448" s="1" t="n">
        <v>207.85</v>
      </c>
      <c r="D2448" s="1" t="n">
        <v>202.51</v>
      </c>
      <c r="E2448" s="1" t="n">
        <v>205.2</v>
      </c>
      <c r="F2448" s="1" t="n">
        <v>28264000</v>
      </c>
      <c r="G2448" s="1" t="n">
        <v>204.32</v>
      </c>
      <c r="I2448" s="0" t="n">
        <f aca="false">B2448-E2448</f>
        <v>-0.5</v>
      </c>
      <c r="J2448" s="0" t="n">
        <f aca="false">C2448-D2448</f>
        <v>5.34</v>
      </c>
      <c r="L2448" s="11" t="e">
        <f aca="false">IF(ROW(E2448) - 1 &gt;= $L$1,MMULT($AA$1:AA1($AA$1, 0, $L$1 - 1),E2448:E2448(E2448,1 - $L$1, 0)) / $K$3,"")</f>
        <v>#VALUE!</v>
      </c>
      <c r="N2448" s="0" t="e">
        <f aca="false">IF(ROW(E2448) - 1 &gt;= $N$1,SUM(E2448:E2448(E2448,1 - $N$1, 0)) / $N$1,"")</f>
        <v>#VALUE!</v>
      </c>
      <c r="P2448" s="0" t="e">
        <f aca="false">IF(ROW(N2448) - 1 &gt; $P$1, IF(OFFSET(N2448,  1 - $P$1, 0) &lt;&gt; "", MMULT($AA$2:AA2($AA$2, 0, $P$1 - 1), E2448:E2448(E2448,1 - $P$1, 0)) / $O$3,""),"")</f>
        <v>#VALUE!</v>
      </c>
    </row>
    <row collapsed="false" customFormat="false" customHeight="true" hidden="false" ht="14.4" outlineLevel="0" r="2449">
      <c r="A2449" s="5" t="n">
        <v>40109</v>
      </c>
      <c r="B2449" s="1" t="n">
        <v>205.7</v>
      </c>
      <c r="C2449" s="1" t="n">
        <v>205.8</v>
      </c>
      <c r="D2449" s="1" t="n">
        <v>203.23</v>
      </c>
      <c r="E2449" s="1" t="n">
        <v>203.94</v>
      </c>
      <c r="F2449" s="1" t="n">
        <v>15028100</v>
      </c>
      <c r="G2449" s="1" t="n">
        <v>203.07</v>
      </c>
      <c r="I2449" s="0" t="n">
        <f aca="false">B2449-E2449</f>
        <v>1.75999999999999</v>
      </c>
      <c r="J2449" s="0" t="n">
        <f aca="false">C2449-D2449</f>
        <v>2.57000000000002</v>
      </c>
      <c r="L2449" s="11" t="e">
        <f aca="false">IF(ROW(E2449) - 1 &gt;= $L$1,MMULT($AA$1:AA1($AA$1, 0, $L$1 - 1),E2449:E2449(E2449,1 - $L$1, 0)) / $K$3,"")</f>
        <v>#VALUE!</v>
      </c>
      <c r="N2449" s="0" t="e">
        <f aca="false">IF(ROW(E2449) - 1 &gt;= $N$1,SUM(E2449:E2449(E2449,1 - $N$1, 0)) / $N$1,"")</f>
        <v>#VALUE!</v>
      </c>
      <c r="P2449" s="0" t="e">
        <f aca="false">IF(ROW(N2449) - 1 &gt; $P$1, IF(OFFSET(N2449,  1 - $P$1, 0) &lt;&gt; "", MMULT($AA$2:AA2($AA$2, 0, $P$1 - 1), E2449:E2449(E2449,1 - $P$1, 0)) / $O$3,""),"")</f>
        <v>#VALUE!</v>
      </c>
    </row>
    <row collapsed="false" customFormat="false" customHeight="true" hidden="false" ht="14.4" outlineLevel="0" r="2450">
      <c r="A2450" s="5" t="n">
        <v>40112</v>
      </c>
      <c r="B2450" s="1" t="n">
        <v>203.67</v>
      </c>
      <c r="C2450" s="1" t="n">
        <v>206.75</v>
      </c>
      <c r="D2450" s="1" t="n">
        <v>200.1</v>
      </c>
      <c r="E2450" s="1" t="n">
        <v>202.48</v>
      </c>
      <c r="F2450" s="1" t="n">
        <v>17297800</v>
      </c>
      <c r="G2450" s="1" t="n">
        <v>201.61</v>
      </c>
      <c r="I2450" s="0" t="n">
        <f aca="false">B2450-E2450</f>
        <v>1.19</v>
      </c>
      <c r="J2450" s="0" t="n">
        <f aca="false">C2450-D2450</f>
        <v>6.65000000000001</v>
      </c>
      <c r="L2450" s="11" t="e">
        <f aca="false">IF(ROW(E2450) - 1 &gt;= $L$1,MMULT($AA$1:AA1($AA$1, 0, $L$1 - 1),E2450:E2450(E2450,1 - $L$1, 0)) / $K$3,"")</f>
        <v>#VALUE!</v>
      </c>
      <c r="N2450" s="0" t="e">
        <f aca="false">IF(ROW(E2450) - 1 &gt;= $N$1,SUM(E2450:E2450(E2450,1 - $N$1, 0)) / $N$1,"")</f>
        <v>#VALUE!</v>
      </c>
      <c r="P2450" s="0" t="e">
        <f aca="false">IF(ROW(N2450) - 1 &gt; $P$1, IF(OFFSET(N2450,  1 - $P$1, 0) &lt;&gt; "", MMULT($AA$2:AA2($AA$2, 0, $P$1 - 1), E2450:E2450(E2450,1 - $P$1, 0)) / $O$3,""),"")</f>
        <v>#VALUE!</v>
      </c>
    </row>
    <row collapsed="false" customFormat="false" customHeight="true" hidden="false" ht="14.4" outlineLevel="0" r="2451">
      <c r="A2451" s="5" t="n">
        <v>40113</v>
      </c>
      <c r="B2451" s="1" t="n">
        <v>201.66</v>
      </c>
      <c r="C2451" s="1" t="n">
        <v>202.81</v>
      </c>
      <c r="D2451" s="1" t="n">
        <v>196.45</v>
      </c>
      <c r="E2451" s="1" t="n">
        <v>197.37</v>
      </c>
      <c r="F2451" s="1" t="n">
        <v>27019700</v>
      </c>
      <c r="G2451" s="1" t="n">
        <v>196.53</v>
      </c>
      <c r="I2451" s="0" t="n">
        <f aca="false">B2451-E2451</f>
        <v>4.28999999999999</v>
      </c>
      <c r="J2451" s="0" t="n">
        <f aca="false">C2451-D2451</f>
        <v>6.36000000000001</v>
      </c>
      <c r="L2451" s="11" t="e">
        <f aca="false">IF(ROW(E2451) - 1 &gt;= $L$1,MMULT($AA$1:AA1($AA$1, 0, $L$1 - 1),E2451:E2451(E2451,1 - $L$1, 0)) / $K$3,"")</f>
        <v>#VALUE!</v>
      </c>
      <c r="N2451" s="0" t="e">
        <f aca="false">IF(ROW(E2451) - 1 &gt;= $N$1,SUM(E2451:E2451(E2451,1 - $N$1, 0)) / $N$1,"")</f>
        <v>#VALUE!</v>
      </c>
      <c r="P2451" s="0" t="e">
        <f aca="false">IF(ROW(N2451) - 1 &gt; $P$1, IF(OFFSET(N2451,  1 - $P$1, 0) &lt;&gt; "", MMULT($AA$2:AA2($AA$2, 0, $P$1 - 1), E2451:E2451(E2451,1 - $P$1, 0)) / $O$3,""),"")</f>
        <v>#VALUE!</v>
      </c>
    </row>
    <row collapsed="false" customFormat="false" customHeight="true" hidden="false" ht="14.4" outlineLevel="0" r="2452">
      <c r="A2452" s="5" t="n">
        <v>40114</v>
      </c>
      <c r="B2452" s="1" t="n">
        <v>197.71</v>
      </c>
      <c r="C2452" s="1" t="n">
        <v>198.02</v>
      </c>
      <c r="D2452" s="1" t="n">
        <v>191.1</v>
      </c>
      <c r="E2452" s="1" t="n">
        <v>192.4</v>
      </c>
      <c r="F2452" s="1" t="n">
        <v>29228100</v>
      </c>
      <c r="G2452" s="1" t="n">
        <v>191.58</v>
      </c>
      <c r="I2452" s="0" t="n">
        <f aca="false">B2452-E2452</f>
        <v>5.31</v>
      </c>
      <c r="J2452" s="0" t="n">
        <f aca="false">C2452-D2452</f>
        <v>6.92000000000002</v>
      </c>
      <c r="L2452" s="11" t="e">
        <f aca="false">IF(ROW(E2452) - 1 &gt;= $L$1,MMULT($AA$1:AA1($AA$1, 0, $L$1 - 1),E2452:E2452(E2452,1 - $L$1, 0)) / $K$3,"")</f>
        <v>#VALUE!</v>
      </c>
      <c r="N2452" s="0" t="e">
        <f aca="false">IF(ROW(E2452) - 1 &gt;= $N$1,SUM(E2452:E2452(E2452,1 - $N$1, 0)) / $N$1,"")</f>
        <v>#VALUE!</v>
      </c>
      <c r="P2452" s="0" t="e">
        <f aca="false">IF(ROW(N2452) - 1 &gt; $P$1, IF(OFFSET(N2452,  1 - $P$1, 0) &lt;&gt; "", MMULT($AA$2:AA2($AA$2, 0, $P$1 - 1), E2452:E2452(E2452,1 - $P$1, 0)) / $O$3,""),"")</f>
        <v>#VALUE!</v>
      </c>
    </row>
    <row collapsed="false" customFormat="false" customHeight="true" hidden="false" ht="14.4" outlineLevel="0" r="2453">
      <c r="A2453" s="5" t="n">
        <v>40115</v>
      </c>
      <c r="B2453" s="1" t="n">
        <v>195</v>
      </c>
      <c r="C2453" s="1" t="n">
        <v>196.81</v>
      </c>
      <c r="D2453" s="1" t="n">
        <v>192.14</v>
      </c>
      <c r="E2453" s="1" t="n">
        <v>196.35</v>
      </c>
      <c r="F2453" s="1" t="n">
        <v>20366800</v>
      </c>
      <c r="G2453" s="1" t="n">
        <v>195.51</v>
      </c>
      <c r="I2453" s="0" t="n">
        <f aca="false">B2453-E2453</f>
        <v>-1.34999999999999</v>
      </c>
      <c r="J2453" s="0" t="n">
        <f aca="false">C2453-D2453</f>
        <v>4.67000000000002</v>
      </c>
      <c r="L2453" s="11" t="e">
        <f aca="false">IF(ROW(E2453) - 1 &gt;= $L$1,MMULT($AA$1:AA1($AA$1, 0, $L$1 - 1),E2453:E2453(E2453,1 - $L$1, 0)) / $K$3,"")</f>
        <v>#VALUE!</v>
      </c>
      <c r="N2453" s="0" t="e">
        <f aca="false">IF(ROW(E2453) - 1 &gt;= $N$1,SUM(E2453:E2453(E2453,1 - $N$1, 0)) / $N$1,"")</f>
        <v>#VALUE!</v>
      </c>
      <c r="P2453" s="0" t="e">
        <f aca="false">IF(ROW(N2453) - 1 &gt; $P$1, IF(OFFSET(N2453,  1 - $P$1, 0) &lt;&gt; "", MMULT($AA$2:AA2($AA$2, 0, $P$1 - 1), E2453:E2453(E2453,1 - $P$1, 0)) / $O$3,""),"")</f>
        <v>#VALUE!</v>
      </c>
    </row>
    <row collapsed="false" customFormat="false" customHeight="true" hidden="false" ht="14.4" outlineLevel="0" r="2454">
      <c r="A2454" s="5" t="n">
        <v>40116</v>
      </c>
      <c r="B2454" s="1" t="n">
        <v>196.06</v>
      </c>
      <c r="C2454" s="1" t="n">
        <v>196.8</v>
      </c>
      <c r="D2454" s="1" t="n">
        <v>188.17</v>
      </c>
      <c r="E2454" s="1" t="n">
        <v>188.5</v>
      </c>
      <c r="F2454" s="1" t="n">
        <v>25625900</v>
      </c>
      <c r="G2454" s="1" t="n">
        <v>187.69</v>
      </c>
      <c r="I2454" s="0" t="n">
        <f aca="false">B2454-E2454</f>
        <v>7.56</v>
      </c>
      <c r="J2454" s="0" t="n">
        <f aca="false">C2454-D2454</f>
        <v>8.63000000000002</v>
      </c>
      <c r="L2454" s="11" t="e">
        <f aca="false">IF(ROW(E2454) - 1 &gt;= $L$1,MMULT($AA$1:AA1($AA$1, 0, $L$1 - 1),E2454:E2454(E2454,1 - $L$1, 0)) / $K$3,"")</f>
        <v>#VALUE!</v>
      </c>
      <c r="N2454" s="0" t="e">
        <f aca="false">IF(ROW(E2454) - 1 &gt;= $N$1,SUM(E2454:E2454(E2454,1 - $N$1, 0)) / $N$1,"")</f>
        <v>#VALUE!</v>
      </c>
      <c r="P2454" s="0" t="e">
        <f aca="false">IF(ROW(N2454) - 1 &gt; $P$1, IF(OFFSET(N2454,  1 - $P$1, 0) &lt;&gt; "", MMULT($AA$2:AA2($AA$2, 0, $P$1 - 1), E2454:E2454(E2454,1 - $P$1, 0)) / $O$3,""),"")</f>
        <v>#VALUE!</v>
      </c>
    </row>
    <row collapsed="false" customFormat="false" customHeight="true" hidden="false" ht="14.4" outlineLevel="0" r="2455">
      <c r="A2455" s="5" t="n">
        <v>40119</v>
      </c>
      <c r="B2455" s="1" t="n">
        <v>189.8</v>
      </c>
      <c r="C2455" s="1" t="n">
        <v>192.88</v>
      </c>
      <c r="D2455" s="1" t="n">
        <v>185.57</v>
      </c>
      <c r="E2455" s="1" t="n">
        <v>189.31</v>
      </c>
      <c r="F2455" s="1" t="n">
        <v>24249400</v>
      </c>
      <c r="G2455" s="1" t="n">
        <v>188.5</v>
      </c>
      <c r="I2455" s="0" t="n">
        <f aca="false">B2455-E2455</f>
        <v>0.490000000000009</v>
      </c>
      <c r="J2455" s="0" t="n">
        <f aca="false">C2455-D2455</f>
        <v>7.31</v>
      </c>
      <c r="L2455" s="11" t="e">
        <f aca="false">IF(ROW(E2455) - 1 &gt;= $L$1,MMULT($AA$1:AA1($AA$1, 0, $L$1 - 1),E2455:E2455(E2455,1 - $L$1, 0)) / $K$3,"")</f>
        <v>#VALUE!</v>
      </c>
      <c r="N2455" s="0" t="e">
        <f aca="false">IF(ROW(E2455) - 1 &gt;= $N$1,SUM(E2455:E2455(E2455,1 - $N$1, 0)) / $N$1,"")</f>
        <v>#VALUE!</v>
      </c>
      <c r="P2455" s="0" t="e">
        <f aca="false">IF(ROW(N2455) - 1 &gt; $P$1, IF(OFFSET(N2455,  1 - $P$1, 0) &lt;&gt; "", MMULT($AA$2:AA2($AA$2, 0, $P$1 - 1), E2455:E2455(E2455,1 - $P$1, 0)) / $O$3,""),"")</f>
        <v>#VALUE!</v>
      </c>
    </row>
    <row collapsed="false" customFormat="false" customHeight="true" hidden="false" ht="14.4" outlineLevel="0" r="2456">
      <c r="A2456" s="5" t="n">
        <v>40120</v>
      </c>
      <c r="B2456" s="1" t="n">
        <v>187.85</v>
      </c>
      <c r="C2456" s="1" t="n">
        <v>189.52</v>
      </c>
      <c r="D2456" s="1" t="n">
        <v>185.92</v>
      </c>
      <c r="E2456" s="1" t="n">
        <v>188.75</v>
      </c>
      <c r="F2456" s="1" t="n">
        <v>18662200</v>
      </c>
      <c r="G2456" s="1" t="n">
        <v>187.94</v>
      </c>
      <c r="I2456" s="0" t="n">
        <f aca="false">B2456-E2456</f>
        <v>-0.900000000000006</v>
      </c>
      <c r="J2456" s="0" t="n">
        <f aca="false">C2456-D2456</f>
        <v>3.60000000000002</v>
      </c>
      <c r="L2456" s="11" t="e">
        <f aca="false">IF(ROW(E2456) - 1 &gt;= $L$1,MMULT($AA$1:AA1($AA$1, 0, $L$1 - 1),E2456:E2456(E2456,1 - $L$1, 0)) / $K$3,"")</f>
        <v>#VALUE!</v>
      </c>
      <c r="N2456" s="0" t="e">
        <f aca="false">IF(ROW(E2456) - 1 &gt;= $N$1,SUM(E2456:E2456(E2456,1 - $N$1, 0)) / $N$1,"")</f>
        <v>#VALUE!</v>
      </c>
      <c r="P2456" s="0" t="e">
        <f aca="false">IF(ROW(N2456) - 1 &gt; $P$1, IF(OFFSET(N2456,  1 - $P$1, 0) &lt;&gt; "", MMULT($AA$2:AA2($AA$2, 0, $P$1 - 1), E2456:E2456(E2456,1 - $P$1, 0)) / $O$3,""),"")</f>
        <v>#VALUE!</v>
      </c>
    </row>
    <row collapsed="false" customFormat="false" customHeight="true" hidden="false" ht="14.4" outlineLevel="0" r="2457">
      <c r="A2457" s="5" t="n">
        <v>40121</v>
      </c>
      <c r="B2457" s="1" t="n">
        <v>190.73</v>
      </c>
      <c r="C2457" s="1" t="n">
        <v>193.85</v>
      </c>
      <c r="D2457" s="1" t="n">
        <v>190.23</v>
      </c>
      <c r="E2457" s="1" t="n">
        <v>190.81</v>
      </c>
      <c r="F2457" s="1" t="n">
        <v>17411800</v>
      </c>
      <c r="G2457" s="1" t="n">
        <v>189.99</v>
      </c>
      <c r="I2457" s="0" t="n">
        <f aca="false">B2457-E2457</f>
        <v>-0.0800000000000125</v>
      </c>
      <c r="J2457" s="0" t="n">
        <f aca="false">C2457-D2457</f>
        <v>3.62</v>
      </c>
      <c r="L2457" s="11" t="e">
        <f aca="false">IF(ROW(E2457) - 1 &gt;= $L$1,MMULT($AA$1:AA1($AA$1, 0, $L$1 - 1),E2457:E2457(E2457,1 - $L$1, 0)) / $K$3,"")</f>
        <v>#VALUE!</v>
      </c>
      <c r="N2457" s="0" t="e">
        <f aca="false">IF(ROW(E2457) - 1 &gt;= $N$1,SUM(E2457:E2457(E2457,1 - $N$1, 0)) / $N$1,"")</f>
        <v>#VALUE!</v>
      </c>
      <c r="P2457" s="0" t="e">
        <f aca="false">IF(ROW(N2457) - 1 &gt; $P$1, IF(OFFSET(N2457,  1 - $P$1, 0) &lt;&gt; "", MMULT($AA$2:AA2($AA$2, 0, $P$1 - 1), E2457:E2457(E2457,1 - $P$1, 0)) / $O$3,""),"")</f>
        <v>#VALUE!</v>
      </c>
    </row>
    <row collapsed="false" customFormat="false" customHeight="true" hidden="false" ht="14.4" outlineLevel="0" r="2458">
      <c r="A2458" s="5" t="n">
        <v>40122</v>
      </c>
      <c r="B2458" s="1" t="n">
        <v>192.4</v>
      </c>
      <c r="C2458" s="1" t="n">
        <v>195</v>
      </c>
      <c r="D2458" s="1" t="n">
        <v>191.82</v>
      </c>
      <c r="E2458" s="1" t="n">
        <v>194.03</v>
      </c>
      <c r="F2458" s="1" t="n">
        <v>13742900</v>
      </c>
      <c r="G2458" s="1" t="n">
        <v>193.2</v>
      </c>
      <c r="I2458" s="0" t="n">
        <f aca="false">B2458-E2458</f>
        <v>-1.63</v>
      </c>
      <c r="J2458" s="0" t="n">
        <f aca="false">C2458-D2458</f>
        <v>3.18000000000001</v>
      </c>
      <c r="L2458" s="11" t="e">
        <f aca="false">IF(ROW(E2458) - 1 &gt;= $L$1,MMULT($AA$1:AA1($AA$1, 0, $L$1 - 1),E2458:E2458(E2458,1 - $L$1, 0)) / $K$3,"")</f>
        <v>#VALUE!</v>
      </c>
      <c r="N2458" s="0" t="e">
        <f aca="false">IF(ROW(E2458) - 1 &gt;= $N$1,SUM(E2458:E2458(E2458,1 - $N$1, 0)) / $N$1,"")</f>
        <v>#VALUE!</v>
      </c>
      <c r="P2458" s="0" t="e">
        <f aca="false">IF(ROW(N2458) - 1 &gt; $P$1, IF(OFFSET(N2458,  1 - $P$1, 0) &lt;&gt; "", MMULT($AA$2:AA2($AA$2, 0, $P$1 - 1), E2458:E2458(E2458,1 - $P$1, 0)) / $O$3,""),"")</f>
        <v>#VALUE!</v>
      </c>
    </row>
    <row collapsed="false" customFormat="false" customHeight="true" hidden="false" ht="14.4" outlineLevel="0" r="2459">
      <c r="A2459" s="5" t="n">
        <v>40123</v>
      </c>
      <c r="B2459" s="1" t="n">
        <v>192.51</v>
      </c>
      <c r="C2459" s="1" t="n">
        <v>195.19</v>
      </c>
      <c r="D2459" s="1" t="n">
        <v>192.4</v>
      </c>
      <c r="E2459" s="1" t="n">
        <v>194.34</v>
      </c>
      <c r="F2459" s="1" t="n">
        <v>10539200</v>
      </c>
      <c r="G2459" s="1" t="n">
        <v>193.51</v>
      </c>
      <c r="I2459" s="0" t="n">
        <f aca="false">B2459-E2459</f>
        <v>-1.83000000000001</v>
      </c>
      <c r="J2459" s="0" t="n">
        <f aca="false">C2459-D2459</f>
        <v>2.78999999999999</v>
      </c>
      <c r="L2459" s="11" t="e">
        <f aca="false">IF(ROW(E2459) - 1 &gt;= $L$1,MMULT($AA$1:AA1($AA$1, 0, $L$1 - 1),E2459:E2459(E2459,1 - $L$1, 0)) / $K$3,"")</f>
        <v>#VALUE!</v>
      </c>
      <c r="N2459" s="0" t="e">
        <f aca="false">IF(ROW(E2459) - 1 &gt;= $N$1,SUM(E2459:E2459(E2459,1 - $N$1, 0)) / $N$1,"")</f>
        <v>#VALUE!</v>
      </c>
      <c r="P2459" s="0" t="e">
        <f aca="false">IF(ROW(N2459) - 1 &gt; $P$1, IF(OFFSET(N2459,  1 - $P$1, 0) &lt;&gt; "", MMULT($AA$2:AA2($AA$2, 0, $P$1 - 1), E2459:E2459(E2459,1 - $P$1, 0)) / $O$3,""),"")</f>
        <v>#VALUE!</v>
      </c>
    </row>
    <row collapsed="false" customFormat="false" customHeight="true" hidden="false" ht="14.4" outlineLevel="0" r="2460">
      <c r="A2460" s="5" t="n">
        <v>40126</v>
      </c>
      <c r="B2460" s="1" t="n">
        <v>196.94</v>
      </c>
      <c r="C2460" s="1" t="n">
        <v>201.9</v>
      </c>
      <c r="D2460" s="1" t="n">
        <v>196.26</v>
      </c>
      <c r="E2460" s="1" t="n">
        <v>201.46</v>
      </c>
      <c r="F2460" s="1" t="n">
        <v>18887700</v>
      </c>
      <c r="G2460" s="1" t="n">
        <v>200.6</v>
      </c>
      <c r="I2460" s="0" t="n">
        <f aca="false">B2460-E2460</f>
        <v>-4.52000000000001</v>
      </c>
      <c r="J2460" s="0" t="n">
        <f aca="false">C2460-D2460</f>
        <v>5.64000000000002</v>
      </c>
      <c r="L2460" s="11" t="e">
        <f aca="false">IF(ROW(E2460) - 1 &gt;= $L$1,MMULT($AA$1:AA1($AA$1, 0, $L$1 - 1),E2460:E2460(E2460,1 - $L$1, 0)) / $K$3,"")</f>
        <v>#VALUE!</v>
      </c>
      <c r="N2460" s="0" t="e">
        <f aca="false">IF(ROW(E2460) - 1 &gt;= $N$1,SUM(E2460:E2460(E2460,1 - $N$1, 0)) / $N$1,"")</f>
        <v>#VALUE!</v>
      </c>
      <c r="P2460" s="0" t="e">
        <f aca="false">IF(ROW(N2460) - 1 &gt; $P$1, IF(OFFSET(N2460,  1 - $P$1, 0) &lt;&gt; "", MMULT($AA$2:AA2($AA$2, 0, $P$1 - 1), E2460:E2460(E2460,1 - $P$1, 0)) / $O$3,""),"")</f>
        <v>#VALUE!</v>
      </c>
    </row>
    <row collapsed="false" customFormat="false" customHeight="true" hidden="false" ht="14.4" outlineLevel="0" r="2461">
      <c r="A2461" s="5" t="n">
        <v>40127</v>
      </c>
      <c r="B2461" s="1" t="n">
        <v>201.02</v>
      </c>
      <c r="C2461" s="1" t="n">
        <v>204.98</v>
      </c>
      <c r="D2461" s="1" t="n">
        <v>201.01</v>
      </c>
      <c r="E2461" s="1" t="n">
        <v>202.98</v>
      </c>
      <c r="F2461" s="1" t="n">
        <v>14328400</v>
      </c>
      <c r="G2461" s="1" t="n">
        <v>202.11</v>
      </c>
      <c r="I2461" s="0" t="n">
        <f aca="false">B2461-E2461</f>
        <v>-1.95999999999998</v>
      </c>
      <c r="J2461" s="0" t="n">
        <f aca="false">C2461-D2461</f>
        <v>3.97</v>
      </c>
      <c r="L2461" s="11" t="e">
        <f aca="false">IF(ROW(E2461) - 1 &gt;= $L$1,MMULT($AA$1:AA1($AA$1, 0, $L$1 - 1),E2461:E2461(E2461,1 - $L$1, 0)) / $K$3,"")</f>
        <v>#VALUE!</v>
      </c>
      <c r="N2461" s="0" t="e">
        <f aca="false">IF(ROW(E2461) - 1 &gt;= $N$1,SUM(E2461:E2461(E2461,1 - $N$1, 0)) / $N$1,"")</f>
        <v>#VALUE!</v>
      </c>
      <c r="P2461" s="0" t="e">
        <f aca="false">IF(ROW(N2461) - 1 &gt; $P$1, IF(OFFSET(N2461,  1 - $P$1, 0) &lt;&gt; "", MMULT($AA$2:AA2($AA$2, 0, $P$1 - 1), E2461:E2461(E2461,1 - $P$1, 0)) / $O$3,""),"")</f>
        <v>#VALUE!</v>
      </c>
    </row>
    <row collapsed="false" customFormat="false" customHeight="true" hidden="false" ht="14.4" outlineLevel="0" r="2462">
      <c r="A2462" s="5" t="n">
        <v>40128</v>
      </c>
      <c r="B2462" s="1" t="n">
        <v>204.56</v>
      </c>
      <c r="C2462" s="1" t="n">
        <v>205</v>
      </c>
      <c r="D2462" s="1" t="n">
        <v>201.83</v>
      </c>
      <c r="E2462" s="1" t="n">
        <v>203.25</v>
      </c>
      <c r="F2462" s="1" t="n">
        <v>15852500</v>
      </c>
      <c r="G2462" s="1" t="n">
        <v>202.38</v>
      </c>
      <c r="I2462" s="0" t="n">
        <f aca="false">B2462-E2462</f>
        <v>1.31</v>
      </c>
      <c r="J2462" s="0" t="n">
        <f aca="false">C2462-D2462</f>
        <v>3.16999999999999</v>
      </c>
      <c r="L2462" s="11" t="e">
        <f aca="false">IF(ROW(E2462) - 1 &gt;= $L$1,MMULT($AA$1:AA1($AA$1, 0, $L$1 - 1),E2462:E2462(E2462,1 - $L$1, 0)) / $K$3,"")</f>
        <v>#VALUE!</v>
      </c>
      <c r="N2462" s="0" t="e">
        <f aca="false">IF(ROW(E2462) - 1 &gt;= $N$1,SUM(E2462:E2462(E2462,1 - $N$1, 0)) / $N$1,"")</f>
        <v>#VALUE!</v>
      </c>
      <c r="P2462" s="0" t="e">
        <f aca="false">IF(ROW(N2462) - 1 &gt; $P$1, IF(OFFSET(N2462,  1 - $P$1, 0) &lt;&gt; "", MMULT($AA$2:AA2($AA$2, 0, $P$1 - 1), E2462:E2462(E2462,1 - $P$1, 0)) / $O$3,""),"")</f>
        <v>#VALUE!</v>
      </c>
    </row>
    <row collapsed="false" customFormat="false" customHeight="true" hidden="false" ht="14.4" outlineLevel="0" r="2463">
      <c r="A2463" s="5" t="n">
        <v>40129</v>
      </c>
      <c r="B2463" s="1" t="n">
        <v>203.14</v>
      </c>
      <c r="C2463" s="1" t="n">
        <v>204.87</v>
      </c>
      <c r="D2463" s="1" t="n">
        <v>201.43</v>
      </c>
      <c r="E2463" s="1" t="n">
        <v>201.99</v>
      </c>
      <c r="F2463" s="1" t="n">
        <v>12990400</v>
      </c>
      <c r="G2463" s="1" t="n">
        <v>201.13</v>
      </c>
      <c r="I2463" s="0" t="n">
        <f aca="false">B2463-E2463</f>
        <v>1.14999999999998</v>
      </c>
      <c r="J2463" s="0" t="n">
        <f aca="false">C2463-D2463</f>
        <v>3.44</v>
      </c>
      <c r="L2463" s="11" t="e">
        <f aca="false">IF(ROW(E2463) - 1 &gt;= $L$1,MMULT($AA$1:AA1($AA$1, 0, $L$1 - 1),E2463:E2463(E2463,1 - $L$1, 0)) / $K$3,"")</f>
        <v>#VALUE!</v>
      </c>
      <c r="N2463" s="0" t="e">
        <f aca="false">IF(ROW(E2463) - 1 &gt;= $N$1,SUM(E2463:E2463(E2463,1 - $N$1, 0)) / $N$1,"")</f>
        <v>#VALUE!</v>
      </c>
      <c r="P2463" s="0" t="e">
        <f aca="false">IF(ROW(N2463) - 1 &gt; $P$1, IF(OFFSET(N2463,  1 - $P$1, 0) &lt;&gt; "", MMULT($AA$2:AA2($AA$2, 0, $P$1 - 1), E2463:E2463(E2463,1 - $P$1, 0)) / $O$3,""),"")</f>
        <v>#VALUE!</v>
      </c>
    </row>
    <row collapsed="false" customFormat="false" customHeight="true" hidden="false" ht="14.4" outlineLevel="0" r="2464">
      <c r="A2464" s="5" t="n">
        <v>40130</v>
      </c>
      <c r="B2464" s="1" t="n">
        <v>202.87</v>
      </c>
      <c r="C2464" s="1" t="n">
        <v>204.83</v>
      </c>
      <c r="D2464" s="1" t="n">
        <v>202.07</v>
      </c>
      <c r="E2464" s="1" t="n">
        <v>204.45</v>
      </c>
      <c r="F2464" s="1" t="n">
        <v>12258600</v>
      </c>
      <c r="G2464" s="1" t="n">
        <v>203.58</v>
      </c>
      <c r="I2464" s="0" t="n">
        <f aca="false">B2464-E2464</f>
        <v>-1.57999999999998</v>
      </c>
      <c r="J2464" s="0" t="n">
        <f aca="false">C2464-D2464</f>
        <v>2.76000000000002</v>
      </c>
      <c r="L2464" s="11" t="e">
        <f aca="false">IF(ROW(E2464) - 1 &gt;= $L$1,MMULT($AA$1:AA1($AA$1, 0, $L$1 - 1),E2464:E2464(E2464,1 - $L$1, 0)) / $K$3,"")</f>
        <v>#VALUE!</v>
      </c>
      <c r="N2464" s="0" t="e">
        <f aca="false">IF(ROW(E2464) - 1 &gt;= $N$1,SUM(E2464:E2464(E2464,1 - $N$1, 0)) / $N$1,"")</f>
        <v>#VALUE!</v>
      </c>
      <c r="P2464" s="0" t="e">
        <f aca="false">IF(ROW(N2464) - 1 &gt; $P$1, IF(OFFSET(N2464,  1 - $P$1, 0) &lt;&gt; "", MMULT($AA$2:AA2($AA$2, 0, $P$1 - 1), E2464:E2464(E2464,1 - $P$1, 0)) / $O$3,""),"")</f>
        <v>#VALUE!</v>
      </c>
    </row>
    <row collapsed="false" customFormat="false" customHeight="true" hidden="false" ht="14.4" outlineLevel="0" r="2465">
      <c r="A2465" s="5" t="n">
        <v>40133</v>
      </c>
      <c r="B2465" s="1" t="n">
        <v>205.48</v>
      </c>
      <c r="C2465" s="1" t="n">
        <v>208</v>
      </c>
      <c r="D2465" s="1" t="n">
        <v>205.01</v>
      </c>
      <c r="E2465" s="1" t="n">
        <v>206.63</v>
      </c>
      <c r="F2465" s="1" t="n">
        <v>17328800</v>
      </c>
      <c r="G2465" s="1" t="n">
        <v>205.75</v>
      </c>
      <c r="I2465" s="0" t="n">
        <f aca="false">B2465-E2465</f>
        <v>-1.15000000000001</v>
      </c>
      <c r="J2465" s="0" t="n">
        <f aca="false">C2465-D2465</f>
        <v>2.99000000000001</v>
      </c>
      <c r="L2465" s="11" t="e">
        <f aca="false">IF(ROW(E2465) - 1 &gt;= $L$1,MMULT($AA$1:AA1($AA$1, 0, $L$1 - 1),E2465:E2465(E2465,1 - $L$1, 0)) / $K$3,"")</f>
        <v>#VALUE!</v>
      </c>
      <c r="N2465" s="0" t="e">
        <f aca="false">IF(ROW(E2465) - 1 &gt;= $N$1,SUM(E2465:E2465(E2465,1 - $N$1, 0)) / $N$1,"")</f>
        <v>#VALUE!</v>
      </c>
      <c r="P2465" s="0" t="e">
        <f aca="false">IF(ROW(N2465) - 1 &gt; $P$1, IF(OFFSET(N2465,  1 - $P$1, 0) &lt;&gt; "", MMULT($AA$2:AA2($AA$2, 0, $P$1 - 1), E2465:E2465(E2465,1 - $P$1, 0)) / $O$3,""),"")</f>
        <v>#VALUE!</v>
      </c>
    </row>
    <row collapsed="false" customFormat="false" customHeight="true" hidden="false" ht="14.4" outlineLevel="0" r="2466">
      <c r="A2466" s="5" t="n">
        <v>40134</v>
      </c>
      <c r="B2466" s="1" t="n">
        <v>206.08</v>
      </c>
      <c r="C2466" s="1" t="n">
        <v>207.44</v>
      </c>
      <c r="D2466" s="1" t="n">
        <v>205</v>
      </c>
      <c r="E2466" s="1" t="n">
        <v>207</v>
      </c>
      <c r="F2466" s="1" t="n">
        <v>14161200</v>
      </c>
      <c r="G2466" s="1" t="n">
        <v>206.12</v>
      </c>
      <c r="I2466" s="0" t="n">
        <f aca="false">B2466-E2466</f>
        <v>-0.919999999999988</v>
      </c>
      <c r="J2466" s="0" t="n">
        <f aca="false">C2466-D2466</f>
        <v>2.44</v>
      </c>
      <c r="L2466" s="11" t="e">
        <f aca="false">IF(ROW(E2466) - 1 &gt;= $L$1,MMULT($AA$1:AA1($AA$1, 0, $L$1 - 1),E2466:E2466(E2466,1 - $L$1, 0)) / $K$3,"")</f>
        <v>#VALUE!</v>
      </c>
      <c r="N2466" s="0" t="e">
        <f aca="false">IF(ROW(E2466) - 1 &gt;= $N$1,SUM(E2466:E2466(E2466,1 - $N$1, 0)) / $N$1,"")</f>
        <v>#VALUE!</v>
      </c>
      <c r="P2466" s="0" t="e">
        <f aca="false">IF(ROW(N2466) - 1 &gt; $P$1, IF(OFFSET(N2466,  1 - $P$1, 0) &lt;&gt; "", MMULT($AA$2:AA2($AA$2, 0, $P$1 - 1), E2466:E2466(E2466,1 - $P$1, 0)) / $O$3,""),"")</f>
        <v>#VALUE!</v>
      </c>
    </row>
    <row collapsed="false" customFormat="false" customHeight="true" hidden="false" ht="14.4" outlineLevel="0" r="2467">
      <c r="A2467" s="5" t="n">
        <v>40135</v>
      </c>
      <c r="B2467" s="1" t="n">
        <v>206.54</v>
      </c>
      <c r="C2467" s="1" t="n">
        <v>207</v>
      </c>
      <c r="D2467" s="1" t="n">
        <v>204</v>
      </c>
      <c r="E2467" s="1" t="n">
        <v>205.96</v>
      </c>
      <c r="F2467" s="1" t="n">
        <v>13368600</v>
      </c>
      <c r="G2467" s="1" t="n">
        <v>205.08</v>
      </c>
      <c r="I2467" s="0" t="n">
        <f aca="false">B2467-E2467</f>
        <v>0.579999999999984</v>
      </c>
      <c r="J2467" s="0" t="n">
        <f aca="false">C2467-D2467</f>
        <v>3</v>
      </c>
      <c r="L2467" s="11" t="e">
        <f aca="false">IF(ROW(E2467) - 1 &gt;= $L$1,MMULT($AA$1:AA1($AA$1, 0, $L$1 - 1),E2467:E2467(E2467,1 - $L$1, 0)) / $K$3,"")</f>
        <v>#VALUE!</v>
      </c>
      <c r="N2467" s="0" t="e">
        <f aca="false">IF(ROW(E2467) - 1 &gt;= $N$1,SUM(E2467:E2467(E2467,1 - $N$1, 0)) / $N$1,"")</f>
        <v>#VALUE!</v>
      </c>
      <c r="P2467" s="0" t="e">
        <f aca="false">IF(ROW(N2467) - 1 &gt; $P$1, IF(OFFSET(N2467,  1 - $P$1, 0) &lt;&gt; "", MMULT($AA$2:AA2($AA$2, 0, $P$1 - 1), E2467:E2467(E2467,1 - $P$1, 0)) / $O$3,""),"")</f>
        <v>#VALUE!</v>
      </c>
    </row>
    <row collapsed="false" customFormat="false" customHeight="true" hidden="false" ht="14.4" outlineLevel="0" r="2468">
      <c r="A2468" s="5" t="n">
        <v>40136</v>
      </c>
      <c r="B2468" s="1" t="n">
        <v>204.61</v>
      </c>
      <c r="C2468" s="1" t="n">
        <v>204.61</v>
      </c>
      <c r="D2468" s="1" t="n">
        <v>199.8</v>
      </c>
      <c r="E2468" s="1" t="n">
        <v>200.51</v>
      </c>
      <c r="F2468" s="1" t="n">
        <v>19368800</v>
      </c>
      <c r="G2468" s="1" t="n">
        <v>199.65</v>
      </c>
      <c r="I2468" s="0" t="n">
        <f aca="false">B2468-E2468</f>
        <v>4.10000000000002</v>
      </c>
      <c r="J2468" s="0" t="n">
        <f aca="false">C2468-D2468</f>
        <v>4.81</v>
      </c>
      <c r="L2468" s="11" t="e">
        <f aca="false">IF(ROW(E2468) - 1 &gt;= $L$1,MMULT($AA$1:AA1($AA$1, 0, $L$1 - 1),E2468:E2468(E2468,1 - $L$1, 0)) / $K$3,"")</f>
        <v>#VALUE!</v>
      </c>
      <c r="N2468" s="0" t="e">
        <f aca="false">IF(ROW(E2468) - 1 &gt;= $N$1,SUM(E2468:E2468(E2468,1 - $N$1, 0)) / $N$1,"")</f>
        <v>#VALUE!</v>
      </c>
      <c r="P2468" s="0" t="e">
        <f aca="false">IF(ROW(N2468) - 1 &gt; $P$1, IF(OFFSET(N2468,  1 - $P$1, 0) &lt;&gt; "", MMULT($AA$2:AA2($AA$2, 0, $P$1 - 1), E2468:E2468(E2468,1 - $P$1, 0)) / $O$3,""),"")</f>
        <v>#VALUE!</v>
      </c>
    </row>
    <row collapsed="false" customFormat="false" customHeight="true" hidden="false" ht="14.4" outlineLevel="0" r="2469">
      <c r="A2469" s="5" t="n">
        <v>40137</v>
      </c>
      <c r="B2469" s="1" t="n">
        <v>199.15</v>
      </c>
      <c r="C2469" s="1" t="n">
        <v>200.39</v>
      </c>
      <c r="D2469" s="1" t="n">
        <v>197.76</v>
      </c>
      <c r="E2469" s="1" t="n">
        <v>199.92</v>
      </c>
      <c r="F2469" s="1" t="n">
        <v>14523800</v>
      </c>
      <c r="G2469" s="1" t="n">
        <v>199.07</v>
      </c>
      <c r="I2469" s="0" t="n">
        <f aca="false">B2469-E2469</f>
        <v>-0.769999999999982</v>
      </c>
      <c r="J2469" s="0" t="n">
        <f aca="false">C2469-D2469</f>
        <v>2.63</v>
      </c>
      <c r="L2469" s="11" t="e">
        <f aca="false">IF(ROW(E2469) - 1 &gt;= $L$1,MMULT($AA$1:AA1($AA$1, 0, $L$1 - 1),E2469:E2469(E2469,1 - $L$1, 0)) / $K$3,"")</f>
        <v>#VALUE!</v>
      </c>
      <c r="N2469" s="0" t="e">
        <f aca="false">IF(ROW(E2469) - 1 &gt;= $N$1,SUM(E2469:E2469(E2469,1 - $N$1, 0)) / $N$1,"")</f>
        <v>#VALUE!</v>
      </c>
      <c r="P2469" s="0" t="e">
        <f aca="false">IF(ROW(N2469) - 1 &gt; $P$1, IF(OFFSET(N2469,  1 - $P$1, 0) &lt;&gt; "", MMULT($AA$2:AA2($AA$2, 0, $P$1 - 1), E2469:E2469(E2469,1 - $P$1, 0)) / $O$3,""),"")</f>
        <v>#VALUE!</v>
      </c>
    </row>
    <row collapsed="false" customFormat="false" customHeight="true" hidden="false" ht="14.4" outlineLevel="0" r="2470">
      <c r="A2470" s="5" t="n">
        <v>40140</v>
      </c>
      <c r="B2470" s="1" t="n">
        <v>203</v>
      </c>
      <c r="C2470" s="1" t="n">
        <v>206</v>
      </c>
      <c r="D2470" s="1" t="n">
        <v>202.95</v>
      </c>
      <c r="E2470" s="1" t="n">
        <v>205.88</v>
      </c>
      <c r="F2470" s="1" t="n">
        <v>16960600</v>
      </c>
      <c r="G2470" s="1" t="n">
        <v>205</v>
      </c>
      <c r="I2470" s="0" t="n">
        <f aca="false">B2470-E2470</f>
        <v>-2.88</v>
      </c>
      <c r="J2470" s="0" t="n">
        <f aca="false">C2470-D2470</f>
        <v>3.05000000000001</v>
      </c>
      <c r="L2470" s="11" t="e">
        <f aca="false">IF(ROW(E2470) - 1 &gt;= $L$1,MMULT($AA$1:AA1($AA$1, 0, $L$1 - 1),E2470:E2470(E2470,1 - $L$1, 0)) / $K$3,"")</f>
        <v>#VALUE!</v>
      </c>
      <c r="N2470" s="0" t="e">
        <f aca="false">IF(ROW(E2470) - 1 &gt;= $N$1,SUM(E2470:E2470(E2470,1 - $N$1, 0)) / $N$1,"")</f>
        <v>#VALUE!</v>
      </c>
      <c r="P2470" s="0" t="e">
        <f aca="false">IF(ROW(N2470) - 1 &gt; $P$1, IF(OFFSET(N2470,  1 - $P$1, 0) &lt;&gt; "", MMULT($AA$2:AA2($AA$2, 0, $P$1 - 1), E2470:E2470(E2470,1 - $P$1, 0)) / $O$3,""),"")</f>
        <v>#VALUE!</v>
      </c>
    </row>
    <row collapsed="false" customFormat="false" customHeight="true" hidden="false" ht="14.4" outlineLevel="0" r="2471">
      <c r="A2471" s="5" t="n">
        <v>40141</v>
      </c>
      <c r="B2471" s="1" t="n">
        <v>205.33</v>
      </c>
      <c r="C2471" s="1" t="n">
        <v>205.88</v>
      </c>
      <c r="D2471" s="1" t="n">
        <v>202.9</v>
      </c>
      <c r="E2471" s="1" t="n">
        <v>204.44</v>
      </c>
      <c r="F2471" s="1" t="n">
        <v>11372800</v>
      </c>
      <c r="G2471" s="1" t="n">
        <v>203.57</v>
      </c>
      <c r="I2471" s="0" t="n">
        <f aca="false">B2471-E2471</f>
        <v>0.890000000000015</v>
      </c>
      <c r="J2471" s="0" t="n">
        <f aca="false">C2471-D2471</f>
        <v>2.97999999999999</v>
      </c>
      <c r="L2471" s="11" t="e">
        <f aca="false">IF(ROW(E2471) - 1 &gt;= $L$1,MMULT($AA$1:AA1($AA$1, 0, $L$1 - 1),E2471:E2471(E2471,1 - $L$1, 0)) / $K$3,"")</f>
        <v>#VALUE!</v>
      </c>
      <c r="N2471" s="0" t="e">
        <f aca="false">IF(ROW(E2471) - 1 &gt;= $N$1,SUM(E2471:E2471(E2471,1 - $N$1, 0)) / $N$1,"")</f>
        <v>#VALUE!</v>
      </c>
      <c r="P2471" s="0" t="e">
        <f aca="false">IF(ROW(N2471) - 1 &gt; $P$1, IF(OFFSET(N2471,  1 - $P$1, 0) &lt;&gt; "", MMULT($AA$2:AA2($AA$2, 0, $P$1 - 1), E2471:E2471(E2471,1 - $P$1, 0)) / $O$3,""),"")</f>
        <v>#VALUE!</v>
      </c>
    </row>
    <row collapsed="false" customFormat="false" customHeight="true" hidden="false" ht="14.4" outlineLevel="0" r="2472">
      <c r="A2472" s="5" t="n">
        <v>40142</v>
      </c>
      <c r="B2472" s="1" t="n">
        <v>205.4</v>
      </c>
      <c r="C2472" s="1" t="n">
        <v>205.65</v>
      </c>
      <c r="D2472" s="1" t="n">
        <v>203.76</v>
      </c>
      <c r="E2472" s="1" t="n">
        <v>204.19</v>
      </c>
      <c r="F2472" s="1" t="n">
        <v>10230500</v>
      </c>
      <c r="G2472" s="1" t="n">
        <v>203.32</v>
      </c>
      <c r="I2472" s="0" t="n">
        <f aca="false">B2472-E2472</f>
        <v>1.21000000000001</v>
      </c>
      <c r="J2472" s="0" t="n">
        <f aca="false">C2472-D2472</f>
        <v>1.89000000000001</v>
      </c>
      <c r="L2472" s="11" t="e">
        <f aca="false">IF(ROW(E2472) - 1 &gt;= $L$1,MMULT($AA$1:AA1($AA$1, 0, $L$1 - 1),E2472:E2472(E2472,1 - $L$1, 0)) / $K$3,"")</f>
        <v>#VALUE!</v>
      </c>
      <c r="N2472" s="0" t="e">
        <f aca="false">IF(ROW(E2472) - 1 &gt;= $N$1,SUM(E2472:E2472(E2472,1 - $N$1, 0)) / $N$1,"")</f>
        <v>#VALUE!</v>
      </c>
      <c r="P2472" s="0" t="e">
        <f aca="false">IF(ROW(N2472) - 1 &gt; $P$1, IF(OFFSET(N2472,  1 - $P$1, 0) &lt;&gt; "", MMULT($AA$2:AA2($AA$2, 0, $P$1 - 1), E2472:E2472(E2472,1 - $P$1, 0)) / $O$3,""),"")</f>
        <v>#VALUE!</v>
      </c>
    </row>
    <row collapsed="false" customFormat="false" customHeight="true" hidden="false" ht="14.4" outlineLevel="0" r="2473">
      <c r="A2473" s="5" t="n">
        <v>40144</v>
      </c>
      <c r="B2473" s="1" t="n">
        <v>199.22</v>
      </c>
      <c r="C2473" s="1" t="n">
        <v>202.96</v>
      </c>
      <c r="D2473" s="1" t="n">
        <v>198.37</v>
      </c>
      <c r="E2473" s="1" t="n">
        <v>200.59</v>
      </c>
      <c r="F2473" s="1" t="n">
        <v>10544900</v>
      </c>
      <c r="G2473" s="1" t="n">
        <v>199.73</v>
      </c>
      <c r="I2473" s="0" t="n">
        <f aca="false">B2473-E2473</f>
        <v>-1.37</v>
      </c>
      <c r="J2473" s="0" t="n">
        <f aca="false">C2473-D2473</f>
        <v>4.59</v>
      </c>
      <c r="L2473" s="11" t="e">
        <f aca="false">IF(ROW(E2473) - 1 &gt;= $L$1,MMULT($AA$1:AA1($AA$1, 0, $L$1 - 1),E2473:E2473(E2473,1 - $L$1, 0)) / $K$3,"")</f>
        <v>#VALUE!</v>
      </c>
      <c r="N2473" s="0" t="e">
        <f aca="false">IF(ROW(E2473) - 1 &gt;= $N$1,SUM(E2473:E2473(E2473,1 - $N$1, 0)) / $N$1,"")</f>
        <v>#VALUE!</v>
      </c>
      <c r="P2473" s="0" t="e">
        <f aca="false">IF(ROW(N2473) - 1 &gt; $P$1, IF(OFFSET(N2473,  1 - $P$1, 0) &lt;&gt; "", MMULT($AA$2:AA2($AA$2, 0, $P$1 - 1), E2473:E2473(E2473,1 - $P$1, 0)) / $O$3,""),"")</f>
        <v>#VALUE!</v>
      </c>
    </row>
    <row collapsed="false" customFormat="false" customHeight="true" hidden="false" ht="14.4" outlineLevel="0" r="2474">
      <c r="A2474" s="5" t="n">
        <v>40147</v>
      </c>
      <c r="B2474" s="1" t="n">
        <v>201.11</v>
      </c>
      <c r="C2474" s="1" t="n">
        <v>201.68</v>
      </c>
      <c r="D2474" s="1" t="n">
        <v>198.77</v>
      </c>
      <c r="E2474" s="1" t="n">
        <v>199.91</v>
      </c>
      <c r="F2474" s="1" t="n">
        <v>15173500</v>
      </c>
      <c r="G2474" s="1" t="n">
        <v>199.06</v>
      </c>
      <c r="I2474" s="0" t="n">
        <f aca="false">B2474-E2474</f>
        <v>1.20000000000002</v>
      </c>
      <c r="J2474" s="0" t="n">
        <f aca="false">C2474-D2474</f>
        <v>2.91</v>
      </c>
      <c r="L2474" s="11" t="e">
        <f aca="false">IF(ROW(E2474) - 1 &gt;= $L$1,MMULT($AA$1:AA1($AA$1, 0, $L$1 - 1),E2474:E2474(E2474,1 - $L$1, 0)) / $K$3,"")</f>
        <v>#VALUE!</v>
      </c>
      <c r="N2474" s="0" t="e">
        <f aca="false">IF(ROW(E2474) - 1 &gt;= $N$1,SUM(E2474:E2474(E2474,1 - $N$1, 0)) / $N$1,"")</f>
        <v>#VALUE!</v>
      </c>
      <c r="P2474" s="0" t="e">
        <f aca="false">IF(ROW(N2474) - 1 &gt; $P$1, IF(OFFSET(N2474,  1 - $P$1, 0) &lt;&gt; "", MMULT($AA$2:AA2($AA$2, 0, $P$1 - 1), E2474:E2474(E2474,1 - $P$1, 0)) / $O$3,""),"")</f>
        <v>#VALUE!</v>
      </c>
    </row>
    <row collapsed="false" customFormat="false" customHeight="true" hidden="false" ht="14.4" outlineLevel="0" r="2475">
      <c r="A2475" s="5" t="n">
        <v>40148</v>
      </c>
      <c r="B2475" s="1" t="n">
        <v>202.24</v>
      </c>
      <c r="C2475" s="1" t="n">
        <v>202.77</v>
      </c>
      <c r="D2475" s="1" t="n">
        <v>196.83</v>
      </c>
      <c r="E2475" s="1" t="n">
        <v>196.97</v>
      </c>
      <c r="F2475" s="1" t="n">
        <v>16634400</v>
      </c>
      <c r="G2475" s="1" t="n">
        <v>196.13</v>
      </c>
      <c r="I2475" s="0" t="n">
        <f aca="false">B2475-E2475</f>
        <v>5.27000000000001</v>
      </c>
      <c r="J2475" s="0" t="n">
        <f aca="false">C2475-D2475</f>
        <v>5.94</v>
      </c>
      <c r="L2475" s="11" t="e">
        <f aca="false">IF(ROW(E2475) - 1 &gt;= $L$1,MMULT($AA$1:AA1($AA$1, 0, $L$1 - 1),E2475:E2475(E2475,1 - $L$1, 0)) / $K$3,"")</f>
        <v>#VALUE!</v>
      </c>
      <c r="N2475" s="0" t="e">
        <f aca="false">IF(ROW(E2475) - 1 &gt;= $N$1,SUM(E2475:E2475(E2475,1 - $N$1, 0)) / $N$1,"")</f>
        <v>#VALUE!</v>
      </c>
      <c r="P2475" s="0" t="e">
        <f aca="false">IF(ROW(N2475) - 1 &gt; $P$1, IF(OFFSET(N2475,  1 - $P$1, 0) &lt;&gt; "", MMULT($AA$2:AA2($AA$2, 0, $P$1 - 1), E2475:E2475(E2475,1 - $P$1, 0)) / $O$3,""),"")</f>
        <v>#VALUE!</v>
      </c>
    </row>
    <row collapsed="false" customFormat="false" customHeight="true" hidden="false" ht="14.4" outlineLevel="0" r="2476">
      <c r="A2476" s="5" t="n">
        <v>40149</v>
      </c>
      <c r="B2476" s="1" t="n">
        <v>198.96</v>
      </c>
      <c r="C2476" s="1" t="n">
        <v>201.42</v>
      </c>
      <c r="D2476" s="1" t="n">
        <v>195.75</v>
      </c>
      <c r="E2476" s="1" t="n">
        <v>196.23</v>
      </c>
      <c r="F2476" s="1" t="n">
        <v>25545000</v>
      </c>
      <c r="G2476" s="1" t="n">
        <v>195.39</v>
      </c>
      <c r="I2476" s="0" t="n">
        <f aca="false">B2476-E2476</f>
        <v>2.73000000000002</v>
      </c>
      <c r="J2476" s="0" t="n">
        <f aca="false">C2476-D2476</f>
        <v>5.66999999999999</v>
      </c>
      <c r="L2476" s="11" t="e">
        <f aca="false">IF(ROW(E2476) - 1 &gt;= $L$1,MMULT($AA$1:AA1($AA$1, 0, $L$1 - 1),E2476:E2476(E2476,1 - $L$1, 0)) / $K$3,"")</f>
        <v>#VALUE!</v>
      </c>
      <c r="N2476" s="0" t="e">
        <f aca="false">IF(ROW(E2476) - 1 &gt;= $N$1,SUM(E2476:E2476(E2476,1 - $N$1, 0)) / $N$1,"")</f>
        <v>#VALUE!</v>
      </c>
      <c r="P2476" s="0" t="e">
        <f aca="false">IF(ROW(N2476) - 1 &gt; $P$1, IF(OFFSET(N2476,  1 - $P$1, 0) &lt;&gt; "", MMULT($AA$2:AA2($AA$2, 0, $P$1 - 1), E2476:E2476(E2476,1 - $P$1, 0)) / $O$3,""),"")</f>
        <v>#VALUE!</v>
      </c>
    </row>
    <row collapsed="false" customFormat="false" customHeight="true" hidden="false" ht="14.4" outlineLevel="0" r="2477">
      <c r="A2477" s="5" t="n">
        <v>40150</v>
      </c>
      <c r="B2477" s="1" t="n">
        <v>197.42</v>
      </c>
      <c r="C2477" s="1" t="n">
        <v>198.98</v>
      </c>
      <c r="D2477" s="1" t="n">
        <v>196.27</v>
      </c>
      <c r="E2477" s="1" t="n">
        <v>196.48</v>
      </c>
      <c r="F2477" s="1" t="n">
        <v>16025700</v>
      </c>
      <c r="G2477" s="1" t="n">
        <v>195.64</v>
      </c>
      <c r="I2477" s="0" t="n">
        <f aca="false">B2477-E2477</f>
        <v>0.939999999999998</v>
      </c>
      <c r="J2477" s="0" t="n">
        <f aca="false">C2477-D2477</f>
        <v>2.70999999999998</v>
      </c>
      <c r="L2477" s="11" t="e">
        <f aca="false">IF(ROW(E2477) - 1 &gt;= $L$1,MMULT($AA$1:AA1($AA$1, 0, $L$1 - 1),E2477:E2477(E2477,1 - $L$1, 0)) / $K$3,"")</f>
        <v>#VALUE!</v>
      </c>
      <c r="N2477" s="0" t="e">
        <f aca="false">IF(ROW(E2477) - 1 &gt;= $N$1,SUM(E2477:E2477(E2477,1 - $N$1, 0)) / $N$1,"")</f>
        <v>#VALUE!</v>
      </c>
      <c r="P2477" s="0" t="e">
        <f aca="false">IF(ROW(N2477) - 1 &gt; $P$1, IF(OFFSET(N2477,  1 - $P$1, 0) &lt;&gt; "", MMULT($AA$2:AA2($AA$2, 0, $P$1 - 1), E2477:E2477(E2477,1 - $P$1, 0)) / $O$3,""),"")</f>
        <v>#VALUE!</v>
      </c>
    </row>
    <row collapsed="false" customFormat="false" customHeight="true" hidden="false" ht="14.4" outlineLevel="0" r="2478">
      <c r="A2478" s="5" t="n">
        <v>40151</v>
      </c>
      <c r="B2478" s="1" t="n">
        <v>199.7</v>
      </c>
      <c r="C2478" s="1" t="n">
        <v>199.88</v>
      </c>
      <c r="D2478" s="1" t="n">
        <v>190.28</v>
      </c>
      <c r="E2478" s="1" t="n">
        <v>193.32</v>
      </c>
      <c r="F2478" s="1" t="n">
        <v>29531600</v>
      </c>
      <c r="G2478" s="1" t="n">
        <v>192.49</v>
      </c>
      <c r="I2478" s="0" t="n">
        <f aca="false">B2478-E2478</f>
        <v>6.38</v>
      </c>
      <c r="J2478" s="0" t="n">
        <f aca="false">C2478-D2478</f>
        <v>9.59999999999999</v>
      </c>
      <c r="L2478" s="11" t="e">
        <f aca="false">IF(ROW(E2478) - 1 &gt;= $L$1,MMULT($AA$1:AA1($AA$1, 0, $L$1 - 1),E2478:E2478(E2478,1 - $L$1, 0)) / $K$3,"")</f>
        <v>#VALUE!</v>
      </c>
      <c r="N2478" s="0" t="e">
        <f aca="false">IF(ROW(E2478) - 1 &gt;= $N$1,SUM(E2478:E2478(E2478,1 - $N$1, 0)) / $N$1,"")</f>
        <v>#VALUE!</v>
      </c>
      <c r="P2478" s="0" t="e">
        <f aca="false">IF(ROW(N2478) - 1 &gt; $P$1, IF(OFFSET(N2478,  1 - $P$1, 0) &lt;&gt; "", MMULT($AA$2:AA2($AA$2, 0, $P$1 - 1), E2478:E2478(E2478,1 - $P$1, 0)) / $O$3,""),"")</f>
        <v>#VALUE!</v>
      </c>
    </row>
    <row collapsed="false" customFormat="false" customHeight="true" hidden="false" ht="14.4" outlineLevel="0" r="2479">
      <c r="A2479" s="5" t="n">
        <v>40154</v>
      </c>
      <c r="B2479" s="1" t="n">
        <v>193.32</v>
      </c>
      <c r="C2479" s="1" t="n">
        <v>193.77</v>
      </c>
      <c r="D2479" s="1" t="n">
        <v>188.68</v>
      </c>
      <c r="E2479" s="1" t="n">
        <v>188.95</v>
      </c>
      <c r="F2479" s="1" t="n">
        <v>25527100</v>
      </c>
      <c r="G2479" s="1" t="n">
        <v>188.14</v>
      </c>
      <c r="I2479" s="0" t="n">
        <f aca="false">B2479-E2479</f>
        <v>4.37</v>
      </c>
      <c r="J2479" s="0" t="n">
        <f aca="false">C2479-D2479</f>
        <v>5.09</v>
      </c>
      <c r="L2479" s="11" t="e">
        <f aca="false">IF(ROW(E2479) - 1 &gt;= $L$1,MMULT($AA$1:AA1($AA$1, 0, $L$1 - 1),E2479:E2479(E2479,1 - $L$1, 0)) / $K$3,"")</f>
        <v>#VALUE!</v>
      </c>
      <c r="N2479" s="0" t="e">
        <f aca="false">IF(ROW(E2479) - 1 &gt;= $N$1,SUM(E2479:E2479(E2479,1 - $N$1, 0)) / $N$1,"")</f>
        <v>#VALUE!</v>
      </c>
      <c r="P2479" s="0" t="e">
        <f aca="false">IF(ROW(N2479) - 1 &gt; $P$1, IF(OFFSET(N2479,  1 - $P$1, 0) &lt;&gt; "", MMULT($AA$2:AA2($AA$2, 0, $P$1 - 1), E2479:E2479(E2479,1 - $P$1, 0)) / $O$3,""),"")</f>
        <v>#VALUE!</v>
      </c>
    </row>
    <row collapsed="false" customFormat="false" customHeight="true" hidden="false" ht="14.4" outlineLevel="0" r="2480">
      <c r="A2480" s="5" t="n">
        <v>40155</v>
      </c>
      <c r="B2480" s="1" t="n">
        <v>189.36</v>
      </c>
      <c r="C2480" s="1" t="n">
        <v>192.35</v>
      </c>
      <c r="D2480" s="1" t="n">
        <v>188.7</v>
      </c>
      <c r="E2480" s="1" t="n">
        <v>189.87</v>
      </c>
      <c r="F2480" s="1" t="n">
        <v>24657100</v>
      </c>
      <c r="G2480" s="1" t="n">
        <v>189.06</v>
      </c>
      <c r="I2480" s="0" t="n">
        <f aca="false">B2480-E2480</f>
        <v>-0.509999999999991</v>
      </c>
      <c r="J2480" s="0" t="n">
        <f aca="false">C2480-D2480</f>
        <v>3.65000000000001</v>
      </c>
      <c r="L2480" s="11" t="e">
        <f aca="false">IF(ROW(E2480) - 1 &gt;= $L$1,MMULT($AA$1:AA1($AA$1, 0, $L$1 - 1),E2480:E2480(E2480,1 - $L$1, 0)) / $K$3,"")</f>
        <v>#VALUE!</v>
      </c>
      <c r="N2480" s="0" t="e">
        <f aca="false">IF(ROW(E2480) - 1 &gt;= $N$1,SUM(E2480:E2480(E2480,1 - $N$1, 0)) / $N$1,"")</f>
        <v>#VALUE!</v>
      </c>
      <c r="P2480" s="0" t="e">
        <f aca="false">IF(ROW(N2480) - 1 &gt; $P$1, IF(OFFSET(N2480,  1 - $P$1, 0) &lt;&gt; "", MMULT($AA$2:AA2($AA$2, 0, $P$1 - 1), E2480:E2480(E2480,1 - $P$1, 0)) / $O$3,""),"")</f>
        <v>#VALUE!</v>
      </c>
    </row>
    <row collapsed="false" customFormat="false" customHeight="true" hidden="false" ht="14.4" outlineLevel="0" r="2481">
      <c r="A2481" s="5" t="n">
        <v>40156</v>
      </c>
      <c r="B2481" s="1" t="n">
        <v>191.28</v>
      </c>
      <c r="C2481" s="1" t="n">
        <v>198.16</v>
      </c>
      <c r="D2481" s="1" t="n">
        <v>190.31</v>
      </c>
      <c r="E2481" s="1" t="n">
        <v>197.8</v>
      </c>
      <c r="F2481" s="1" t="n">
        <v>24456500</v>
      </c>
      <c r="G2481" s="1" t="n">
        <v>196.95</v>
      </c>
      <c r="I2481" s="0" t="n">
        <f aca="false">B2481-E2481</f>
        <v>-6.52000000000001</v>
      </c>
      <c r="J2481" s="0" t="n">
        <f aca="false">C2481-D2481</f>
        <v>7.84999999999999</v>
      </c>
      <c r="L2481" s="11" t="e">
        <f aca="false">IF(ROW(E2481) - 1 &gt;= $L$1,MMULT($AA$1:AA1($AA$1, 0, $L$1 - 1),E2481:E2481(E2481,1 - $L$1, 0)) / $K$3,"")</f>
        <v>#VALUE!</v>
      </c>
      <c r="N2481" s="0" t="e">
        <f aca="false">IF(ROW(E2481) - 1 &gt;= $N$1,SUM(E2481:E2481(E2481,1 - $N$1, 0)) / $N$1,"")</f>
        <v>#VALUE!</v>
      </c>
      <c r="P2481" s="0" t="e">
        <f aca="false">IF(ROW(N2481) - 1 &gt; $P$1, IF(OFFSET(N2481,  1 - $P$1, 0) &lt;&gt; "", MMULT($AA$2:AA2($AA$2, 0, $P$1 - 1), E2481:E2481(E2481,1 - $P$1, 0)) / $O$3,""),"")</f>
        <v>#VALUE!</v>
      </c>
    </row>
    <row collapsed="false" customFormat="false" customHeight="true" hidden="false" ht="14.4" outlineLevel="0" r="2482">
      <c r="A2482" s="5" t="n">
        <v>40157</v>
      </c>
      <c r="B2482" s="1" t="n">
        <v>199.5</v>
      </c>
      <c r="C2482" s="1" t="n">
        <v>199.7</v>
      </c>
      <c r="D2482" s="1" t="n">
        <v>196.12</v>
      </c>
      <c r="E2482" s="1" t="n">
        <v>196.43</v>
      </c>
      <c r="F2482" s="1" t="n">
        <v>17488200</v>
      </c>
      <c r="G2482" s="1" t="n">
        <v>195.59</v>
      </c>
      <c r="I2482" s="0" t="n">
        <f aca="false">B2482-E2482</f>
        <v>3.06999999999999</v>
      </c>
      <c r="J2482" s="0" t="n">
        <f aca="false">C2482-D2482</f>
        <v>3.57999999999998</v>
      </c>
      <c r="L2482" s="11" t="e">
        <f aca="false">IF(ROW(E2482) - 1 &gt;= $L$1,MMULT($AA$1:AA1($AA$1, 0, $L$1 - 1),E2482:E2482(E2482,1 - $L$1, 0)) / $K$3,"")</f>
        <v>#VALUE!</v>
      </c>
      <c r="N2482" s="0" t="e">
        <f aca="false">IF(ROW(E2482) - 1 &gt;= $N$1,SUM(E2482:E2482(E2482,1 - $N$1, 0)) / $N$1,"")</f>
        <v>#VALUE!</v>
      </c>
      <c r="P2482" s="0" t="e">
        <f aca="false">IF(ROW(N2482) - 1 &gt; $P$1, IF(OFFSET(N2482,  1 - $P$1, 0) &lt;&gt; "", MMULT($AA$2:AA2($AA$2, 0, $P$1 - 1), E2482:E2482(E2482,1 - $P$1, 0)) / $O$3,""),"")</f>
        <v>#VALUE!</v>
      </c>
    </row>
    <row collapsed="false" customFormat="false" customHeight="true" hidden="false" ht="14.4" outlineLevel="0" r="2483">
      <c r="A2483" s="5" t="n">
        <v>40158</v>
      </c>
      <c r="B2483" s="1" t="n">
        <v>197.78</v>
      </c>
      <c r="C2483" s="1" t="n">
        <v>198</v>
      </c>
      <c r="D2483" s="1" t="n">
        <v>193.43</v>
      </c>
      <c r="E2483" s="1" t="n">
        <v>194.67</v>
      </c>
      <c r="F2483" s="1" t="n">
        <v>15349100</v>
      </c>
      <c r="G2483" s="1" t="n">
        <v>193.84</v>
      </c>
      <c r="I2483" s="0" t="n">
        <f aca="false">B2483-E2483</f>
        <v>3.11000000000001</v>
      </c>
      <c r="J2483" s="0" t="n">
        <f aca="false">C2483-D2483</f>
        <v>4.56999999999999</v>
      </c>
      <c r="L2483" s="11" t="e">
        <f aca="false">IF(ROW(E2483) - 1 &gt;= $L$1,MMULT($AA$1:AA1($AA$1, 0, $L$1 - 1),E2483:E2483(E2483,1 - $L$1, 0)) / $K$3,"")</f>
        <v>#VALUE!</v>
      </c>
      <c r="N2483" s="0" t="e">
        <f aca="false">IF(ROW(E2483) - 1 &gt;= $N$1,SUM(E2483:E2483(E2483,1 - $N$1, 0)) / $N$1,"")</f>
        <v>#VALUE!</v>
      </c>
      <c r="P2483" s="0" t="e">
        <f aca="false">IF(ROW(N2483) - 1 &gt; $P$1, IF(OFFSET(N2483,  1 - $P$1, 0) &lt;&gt; "", MMULT($AA$2:AA2($AA$2, 0, $P$1 - 1), E2483:E2483(E2483,1 - $P$1, 0)) / $O$3,""),"")</f>
        <v>#VALUE!</v>
      </c>
    </row>
    <row collapsed="false" customFormat="false" customHeight="true" hidden="false" ht="14.4" outlineLevel="0" r="2484">
      <c r="A2484" s="5" t="n">
        <v>40161</v>
      </c>
      <c r="B2484" s="1" t="n">
        <v>195.37</v>
      </c>
      <c r="C2484" s="1" t="n">
        <v>197.43</v>
      </c>
      <c r="D2484" s="1" t="n">
        <v>192.56</v>
      </c>
      <c r="E2484" s="1" t="n">
        <v>196.98</v>
      </c>
      <c r="F2484" s="1" t="n">
        <v>17706800</v>
      </c>
      <c r="G2484" s="1" t="n">
        <v>196.14</v>
      </c>
      <c r="I2484" s="0" t="n">
        <f aca="false">B2484-E2484</f>
        <v>-1.60999999999999</v>
      </c>
      <c r="J2484" s="0" t="n">
        <f aca="false">C2484-D2484</f>
        <v>4.87</v>
      </c>
      <c r="L2484" s="11" t="e">
        <f aca="false">IF(ROW(E2484) - 1 &gt;= $L$1,MMULT($AA$1:AA1($AA$1, 0, $L$1 - 1),E2484:E2484(E2484,1 - $L$1, 0)) / $K$3,"")</f>
        <v>#VALUE!</v>
      </c>
      <c r="N2484" s="0" t="e">
        <f aca="false">IF(ROW(E2484) - 1 &gt;= $N$1,SUM(E2484:E2484(E2484,1 - $N$1, 0)) / $N$1,"")</f>
        <v>#VALUE!</v>
      </c>
      <c r="P2484" s="0" t="e">
        <f aca="false">IF(ROW(N2484) - 1 &gt; $P$1, IF(OFFSET(N2484,  1 - $P$1, 0) &lt;&gt; "", MMULT($AA$2:AA2($AA$2, 0, $P$1 - 1), E2484:E2484(E2484,1 - $P$1, 0)) / $O$3,""),"")</f>
        <v>#VALUE!</v>
      </c>
    </row>
    <row collapsed="false" customFormat="false" customHeight="true" hidden="false" ht="14.4" outlineLevel="0" r="2485">
      <c r="A2485" s="5" t="n">
        <v>40162</v>
      </c>
      <c r="B2485" s="1" t="n">
        <v>195.83</v>
      </c>
      <c r="C2485" s="1" t="n">
        <v>197.51</v>
      </c>
      <c r="D2485" s="1" t="n">
        <v>193.27</v>
      </c>
      <c r="E2485" s="1" t="n">
        <v>194.17</v>
      </c>
      <c r="F2485" s="1" t="n">
        <v>14980700</v>
      </c>
      <c r="G2485" s="1" t="n">
        <v>193.34</v>
      </c>
      <c r="I2485" s="0" t="n">
        <f aca="false">B2485-E2485</f>
        <v>1.66000000000003</v>
      </c>
      <c r="J2485" s="0" t="n">
        <f aca="false">C2485-D2485</f>
        <v>4.23999999999998</v>
      </c>
      <c r="L2485" s="11" t="e">
        <f aca="false">IF(ROW(E2485) - 1 &gt;= $L$1,MMULT($AA$1:AA1($AA$1, 0, $L$1 - 1),E2485:E2485(E2485,1 - $L$1, 0)) / $K$3,"")</f>
        <v>#VALUE!</v>
      </c>
      <c r="N2485" s="0" t="e">
        <f aca="false">IF(ROW(E2485) - 1 &gt;= $N$1,SUM(E2485:E2485(E2485,1 - $N$1, 0)) / $N$1,"")</f>
        <v>#VALUE!</v>
      </c>
      <c r="P2485" s="0" t="e">
        <f aca="false">IF(ROW(N2485) - 1 &gt; $P$1, IF(OFFSET(N2485,  1 - $P$1, 0) &lt;&gt; "", MMULT($AA$2:AA2($AA$2, 0, $P$1 - 1), E2485:E2485(E2485,1 - $P$1, 0)) / $O$3,""),"")</f>
        <v>#VALUE!</v>
      </c>
    </row>
    <row collapsed="false" customFormat="false" customHeight="true" hidden="false" ht="14.4" outlineLevel="0" r="2486">
      <c r="A2486" s="5" t="n">
        <v>40163</v>
      </c>
      <c r="B2486" s="1" t="n">
        <v>195.1</v>
      </c>
      <c r="C2486" s="1" t="n">
        <v>196.5</v>
      </c>
      <c r="D2486" s="1" t="n">
        <v>194.55</v>
      </c>
      <c r="E2486" s="1" t="n">
        <v>195.03</v>
      </c>
      <c r="F2486" s="1" t="n">
        <v>12606600</v>
      </c>
      <c r="G2486" s="1" t="n">
        <v>194.2</v>
      </c>
      <c r="I2486" s="0" t="n">
        <f aca="false">B2486-E2486</f>
        <v>0.0699999999999932</v>
      </c>
      <c r="J2486" s="0" t="n">
        <f aca="false">C2486-D2486</f>
        <v>1.94999999999999</v>
      </c>
      <c r="L2486" s="11" t="e">
        <f aca="false">IF(ROW(E2486) - 1 &gt;= $L$1,MMULT($AA$1:AA1($AA$1, 0, $L$1 - 1),E2486:E2486(E2486,1 - $L$1, 0)) / $K$3,"")</f>
        <v>#VALUE!</v>
      </c>
      <c r="N2486" s="0" t="e">
        <f aca="false">IF(ROW(E2486) - 1 &gt;= $N$1,SUM(E2486:E2486(E2486,1 - $N$1, 0)) / $N$1,"")</f>
        <v>#VALUE!</v>
      </c>
      <c r="P2486" s="0" t="e">
        <f aca="false">IF(ROW(N2486) - 1 &gt; $P$1, IF(OFFSET(N2486,  1 - $P$1, 0) &lt;&gt; "", MMULT($AA$2:AA2($AA$2, 0, $P$1 - 1), E2486:E2486(E2486,1 - $P$1, 0)) / $O$3,""),"")</f>
        <v>#VALUE!</v>
      </c>
    </row>
    <row collapsed="false" customFormat="false" customHeight="true" hidden="false" ht="14.4" outlineLevel="0" r="2487">
      <c r="A2487" s="5" t="n">
        <v>40164</v>
      </c>
      <c r="B2487" s="1" t="n">
        <v>194.26</v>
      </c>
      <c r="C2487" s="1" t="n">
        <v>195</v>
      </c>
      <c r="D2487" s="1" t="n">
        <v>191</v>
      </c>
      <c r="E2487" s="1" t="n">
        <v>191.86</v>
      </c>
      <c r="F2487" s="1" t="n">
        <v>13887100</v>
      </c>
      <c r="G2487" s="1" t="n">
        <v>191.04</v>
      </c>
      <c r="I2487" s="0" t="n">
        <f aca="false">B2487-E2487</f>
        <v>2.39999999999998</v>
      </c>
      <c r="J2487" s="0" t="n">
        <f aca="false">C2487-D2487</f>
        <v>4</v>
      </c>
      <c r="L2487" s="11" t="e">
        <f aca="false">IF(ROW(E2487) - 1 &gt;= $L$1,MMULT($AA$1:AA1($AA$1, 0, $L$1 - 1),E2487:E2487(E2487,1 - $L$1, 0)) / $K$3,"")</f>
        <v>#VALUE!</v>
      </c>
      <c r="N2487" s="0" t="e">
        <f aca="false">IF(ROW(E2487) - 1 &gt;= $N$1,SUM(E2487:E2487(E2487,1 - $N$1, 0)) / $N$1,"")</f>
        <v>#VALUE!</v>
      </c>
      <c r="P2487" s="0" t="e">
        <f aca="false">IF(ROW(N2487) - 1 &gt; $P$1, IF(OFFSET(N2487,  1 - $P$1, 0) &lt;&gt; "", MMULT($AA$2:AA2($AA$2, 0, $P$1 - 1), E2487:E2487(E2487,1 - $P$1, 0)) / $O$3,""),"")</f>
        <v>#VALUE!</v>
      </c>
    </row>
    <row collapsed="false" customFormat="false" customHeight="true" hidden="false" ht="14.4" outlineLevel="0" r="2488">
      <c r="A2488" s="5" t="n">
        <v>40165</v>
      </c>
      <c r="B2488" s="1" t="n">
        <v>193.17</v>
      </c>
      <c r="C2488" s="1" t="n">
        <v>195.5</v>
      </c>
      <c r="D2488" s="1" t="n">
        <v>192.6</v>
      </c>
      <c r="E2488" s="1" t="n">
        <v>195.43</v>
      </c>
      <c r="F2488" s="1" t="n">
        <v>21741800</v>
      </c>
      <c r="G2488" s="1" t="n">
        <v>194.59</v>
      </c>
      <c r="I2488" s="0" t="n">
        <f aca="false">B2488-E2488</f>
        <v>-2.26000000000002</v>
      </c>
      <c r="J2488" s="0" t="n">
        <f aca="false">C2488-D2488</f>
        <v>2.90000000000001</v>
      </c>
      <c r="L2488" s="11" t="e">
        <f aca="false">IF(ROW(E2488) - 1 &gt;= $L$1,MMULT($AA$1:AA1($AA$1, 0, $L$1 - 1),E2488:E2488(E2488,1 - $L$1, 0)) / $K$3,"")</f>
        <v>#VALUE!</v>
      </c>
      <c r="N2488" s="0" t="e">
        <f aca="false">IF(ROW(E2488) - 1 &gt;= $N$1,SUM(E2488:E2488(E2488,1 - $N$1, 0)) / $N$1,"")</f>
        <v>#VALUE!</v>
      </c>
      <c r="P2488" s="0" t="e">
        <f aca="false">IF(ROW(N2488) - 1 &gt; $P$1, IF(OFFSET(N2488,  1 - $P$1, 0) &lt;&gt; "", MMULT($AA$2:AA2($AA$2, 0, $P$1 - 1), E2488:E2488(E2488,1 - $P$1, 0)) / $O$3,""),"")</f>
        <v>#VALUE!</v>
      </c>
    </row>
    <row collapsed="false" customFormat="false" customHeight="true" hidden="false" ht="14.4" outlineLevel="0" r="2489">
      <c r="A2489" s="5" t="n">
        <v>40168</v>
      </c>
      <c r="B2489" s="1" t="n">
        <v>196.05</v>
      </c>
      <c r="C2489" s="1" t="n">
        <v>199.75</v>
      </c>
      <c r="D2489" s="1" t="n">
        <v>195.67</v>
      </c>
      <c r="E2489" s="1" t="n">
        <v>198.23</v>
      </c>
      <c r="F2489" s="1" t="n">
        <v>21853800</v>
      </c>
      <c r="G2489" s="1" t="n">
        <v>197.38</v>
      </c>
      <c r="I2489" s="0" t="n">
        <f aca="false">B2489-E2489</f>
        <v>-2.17999999999998</v>
      </c>
      <c r="J2489" s="0" t="n">
        <f aca="false">C2489-D2489</f>
        <v>4.08000000000001</v>
      </c>
      <c r="L2489" s="11" t="e">
        <f aca="false">IF(ROW(E2489) - 1 &gt;= $L$1,MMULT($AA$1:AA1($AA$1, 0, $L$1 - 1),E2489:E2489(E2489,1 - $L$1, 0)) / $K$3,"")</f>
        <v>#VALUE!</v>
      </c>
      <c r="N2489" s="0" t="e">
        <f aca="false">IF(ROW(E2489) - 1 &gt;= $N$1,SUM(E2489:E2489(E2489,1 - $N$1, 0)) / $N$1,"")</f>
        <v>#VALUE!</v>
      </c>
      <c r="P2489" s="0" t="e">
        <f aca="false">IF(ROW(N2489) - 1 &gt; $P$1, IF(OFFSET(N2489,  1 - $P$1, 0) &lt;&gt; "", MMULT($AA$2:AA2($AA$2, 0, $P$1 - 1), E2489:E2489(E2489,1 - $P$1, 0)) / $O$3,""),"")</f>
        <v>#VALUE!</v>
      </c>
    </row>
    <row collapsed="false" customFormat="false" customHeight="true" hidden="false" ht="14.4" outlineLevel="0" r="2490">
      <c r="A2490" s="5" t="n">
        <v>40169</v>
      </c>
      <c r="B2490" s="1" t="n">
        <v>199.44</v>
      </c>
      <c r="C2490" s="1" t="n">
        <v>200.85</v>
      </c>
      <c r="D2490" s="1" t="n">
        <v>198.66</v>
      </c>
      <c r="E2490" s="1" t="n">
        <v>200.36</v>
      </c>
      <c r="F2490" s="1" t="n">
        <v>12482700</v>
      </c>
      <c r="G2490" s="1" t="n">
        <v>199.5</v>
      </c>
      <c r="I2490" s="0" t="n">
        <f aca="false">B2490-E2490</f>
        <v>-0.920000000000016</v>
      </c>
      <c r="J2490" s="0" t="n">
        <f aca="false">C2490-D2490</f>
        <v>2.19</v>
      </c>
      <c r="L2490" s="11" t="e">
        <f aca="false">IF(ROW(E2490) - 1 &gt;= $L$1,MMULT($AA$1:AA1($AA$1, 0, $L$1 - 1),E2490:E2490(E2490,1 - $L$1, 0)) / $K$3,"")</f>
        <v>#VALUE!</v>
      </c>
      <c r="N2490" s="0" t="e">
        <f aca="false">IF(ROW(E2490) - 1 &gt;= $N$1,SUM(E2490:E2490(E2490,1 - $N$1, 0)) / $N$1,"")</f>
        <v>#VALUE!</v>
      </c>
      <c r="P2490" s="0" t="e">
        <f aca="false">IF(ROW(N2490) - 1 &gt; $P$1, IF(OFFSET(N2490,  1 - $P$1, 0) &lt;&gt; "", MMULT($AA$2:AA2($AA$2, 0, $P$1 - 1), E2490:E2490(E2490,1 - $P$1, 0)) / $O$3,""),"")</f>
        <v>#VALUE!</v>
      </c>
    </row>
    <row collapsed="false" customFormat="false" customHeight="true" hidden="false" ht="14.4" outlineLevel="0" r="2491">
      <c r="A2491" s="5" t="n">
        <v>40170</v>
      </c>
      <c r="B2491" s="1" t="n">
        <v>201.2</v>
      </c>
      <c r="C2491" s="1" t="n">
        <v>202.38</v>
      </c>
      <c r="D2491" s="1" t="n">
        <v>200.81</v>
      </c>
      <c r="E2491" s="1" t="n">
        <v>202.1</v>
      </c>
      <c r="F2491" s="1" t="n">
        <v>12340200</v>
      </c>
      <c r="G2491" s="1" t="n">
        <v>201.24</v>
      </c>
      <c r="I2491" s="0" t="n">
        <f aca="false">B2491-E2491</f>
        <v>-0.900000000000006</v>
      </c>
      <c r="J2491" s="0" t="n">
        <f aca="false">C2491-D2491</f>
        <v>1.56999999999999</v>
      </c>
      <c r="L2491" s="11" t="e">
        <f aca="false">IF(ROW(E2491) - 1 &gt;= $L$1,MMULT($AA$1:AA1($AA$1, 0, $L$1 - 1),E2491:E2491(E2491,1 - $L$1, 0)) / $K$3,"")</f>
        <v>#VALUE!</v>
      </c>
      <c r="N2491" s="0" t="e">
        <f aca="false">IF(ROW(E2491) - 1 &gt;= $N$1,SUM(E2491:E2491(E2491,1 - $N$1, 0)) / $N$1,"")</f>
        <v>#VALUE!</v>
      </c>
      <c r="P2491" s="0" t="e">
        <f aca="false">IF(ROW(N2491) - 1 &gt; $P$1, IF(OFFSET(N2491,  1 - $P$1, 0) &lt;&gt; "", MMULT($AA$2:AA2($AA$2, 0, $P$1 - 1), E2491:E2491(E2491,1 - $P$1, 0)) / $O$3,""),"")</f>
        <v>#VALUE!</v>
      </c>
    </row>
    <row collapsed="false" customFormat="false" customHeight="true" hidden="false" ht="14.4" outlineLevel="0" r="2492">
      <c r="A2492" s="5" t="n">
        <v>40171</v>
      </c>
      <c r="B2492" s="1" t="n">
        <v>203.55</v>
      </c>
      <c r="C2492" s="1" t="n">
        <v>209.35</v>
      </c>
      <c r="D2492" s="1" t="n">
        <v>203.35</v>
      </c>
      <c r="E2492" s="1" t="n">
        <v>209.04</v>
      </c>
      <c r="F2492" s="1" t="n">
        <v>17888900</v>
      </c>
      <c r="G2492" s="1" t="n">
        <v>208.15</v>
      </c>
      <c r="I2492" s="0" t="n">
        <f aca="false">B2492-E2492</f>
        <v>-5.48999999999998</v>
      </c>
      <c r="J2492" s="0" t="n">
        <f aca="false">C2492-D2492</f>
        <v>6</v>
      </c>
      <c r="L2492" s="11" t="e">
        <f aca="false">IF(ROW(E2492) - 1 &gt;= $L$1,MMULT($AA$1:AA1($AA$1, 0, $L$1 - 1),E2492:E2492(E2492,1 - $L$1, 0)) / $K$3,"")</f>
        <v>#VALUE!</v>
      </c>
      <c r="N2492" s="0" t="e">
        <f aca="false">IF(ROW(E2492) - 1 &gt;= $N$1,SUM(E2492:E2492(E2492,1 - $N$1, 0)) / $N$1,"")</f>
        <v>#VALUE!</v>
      </c>
      <c r="P2492" s="0" t="e">
        <f aca="false">IF(ROW(N2492) - 1 &gt; $P$1, IF(OFFSET(N2492,  1 - $P$1, 0) &lt;&gt; "", MMULT($AA$2:AA2($AA$2, 0, $P$1 - 1), E2492:E2492(E2492,1 - $P$1, 0)) / $O$3,""),"")</f>
        <v>#VALUE!</v>
      </c>
    </row>
    <row collapsed="false" customFormat="false" customHeight="true" hidden="false" ht="14.4" outlineLevel="0" r="2493">
      <c r="A2493" s="5" t="n">
        <v>40175</v>
      </c>
      <c r="B2493" s="1" t="n">
        <v>211.72</v>
      </c>
      <c r="C2493" s="1" t="n">
        <v>213.95</v>
      </c>
      <c r="D2493" s="1" t="n">
        <v>209.61</v>
      </c>
      <c r="E2493" s="1" t="n">
        <v>211.61</v>
      </c>
      <c r="F2493" s="1" t="n">
        <v>23020200</v>
      </c>
      <c r="G2493" s="1" t="n">
        <v>210.71</v>
      </c>
      <c r="I2493" s="0" t="n">
        <f aca="false">B2493-E2493</f>
        <v>0.109999999999985</v>
      </c>
      <c r="J2493" s="0" t="n">
        <f aca="false">C2493-D2493</f>
        <v>4.33999999999998</v>
      </c>
      <c r="L2493" s="11" t="e">
        <f aca="false">IF(ROW(E2493) - 1 &gt;= $L$1,MMULT($AA$1:AA1($AA$1, 0, $L$1 - 1),E2493:E2493(E2493,1 - $L$1, 0)) / $K$3,"")</f>
        <v>#VALUE!</v>
      </c>
      <c r="N2493" s="0" t="e">
        <f aca="false">IF(ROW(E2493) - 1 &gt;= $N$1,SUM(E2493:E2493(E2493,1 - $N$1, 0)) / $N$1,"")</f>
        <v>#VALUE!</v>
      </c>
      <c r="P2493" s="0" t="e">
        <f aca="false">IF(ROW(N2493) - 1 &gt; $P$1, IF(OFFSET(N2493,  1 - $P$1, 0) &lt;&gt; "", MMULT($AA$2:AA2($AA$2, 0, $P$1 - 1), E2493:E2493(E2493,1 - $P$1, 0)) / $O$3,""),"")</f>
        <v>#VALUE!</v>
      </c>
    </row>
    <row collapsed="false" customFormat="false" customHeight="true" hidden="false" ht="14.4" outlineLevel="0" r="2494">
      <c r="A2494" s="5" t="n">
        <v>40176</v>
      </c>
      <c r="B2494" s="1" t="n">
        <v>212.63</v>
      </c>
      <c r="C2494" s="1" t="n">
        <v>212.72</v>
      </c>
      <c r="D2494" s="1" t="n">
        <v>208.73</v>
      </c>
      <c r="E2494" s="1" t="n">
        <v>209.1</v>
      </c>
      <c r="F2494" s="1" t="n">
        <v>15900200</v>
      </c>
      <c r="G2494" s="1" t="n">
        <v>208.21</v>
      </c>
      <c r="I2494" s="0" t="n">
        <f aca="false">B2494-E2494</f>
        <v>3.53</v>
      </c>
      <c r="J2494" s="0" t="n">
        <f aca="false">C2494-D2494</f>
        <v>3.99000000000001</v>
      </c>
      <c r="L2494" s="11" t="e">
        <f aca="false">IF(ROW(E2494) - 1 &gt;= $L$1,MMULT($AA$1:AA1($AA$1, 0, $L$1 - 1),E2494:E2494(E2494,1 - $L$1, 0)) / $K$3,"")</f>
        <v>#VALUE!</v>
      </c>
      <c r="N2494" s="0" t="e">
        <f aca="false">IF(ROW(E2494) - 1 &gt;= $N$1,SUM(E2494:E2494(E2494,1 - $N$1, 0)) / $N$1,"")</f>
        <v>#VALUE!</v>
      </c>
      <c r="P2494" s="0" t="e">
        <f aca="false">IF(ROW(N2494) - 1 &gt; $P$1, IF(OFFSET(N2494,  1 - $P$1, 0) &lt;&gt; "", MMULT($AA$2:AA2($AA$2, 0, $P$1 - 1), E2494:E2494(E2494,1 - $P$1, 0)) / $O$3,""),"")</f>
        <v>#VALUE!</v>
      </c>
    </row>
    <row collapsed="false" customFormat="false" customHeight="true" hidden="false" ht="14.4" outlineLevel="0" r="2495">
      <c r="A2495" s="5" t="n">
        <v>40177</v>
      </c>
      <c r="B2495" s="1" t="n">
        <v>208.83</v>
      </c>
      <c r="C2495" s="1" t="n">
        <v>212</v>
      </c>
      <c r="D2495" s="1" t="n">
        <v>208.31</v>
      </c>
      <c r="E2495" s="1" t="n">
        <v>211.64</v>
      </c>
      <c r="F2495" s="1" t="n">
        <v>14717300</v>
      </c>
      <c r="G2495" s="1" t="n">
        <v>210.74</v>
      </c>
      <c r="I2495" s="0" t="n">
        <f aca="false">B2495-E2495</f>
        <v>-2.80999999999997</v>
      </c>
      <c r="J2495" s="0" t="n">
        <f aca="false">C2495-D2495</f>
        <v>3.69</v>
      </c>
      <c r="L2495" s="11" t="e">
        <f aca="false">IF(ROW(E2495) - 1 &gt;= $L$1,MMULT($AA$1:AA1($AA$1, 0, $L$1 - 1),E2495:E2495(E2495,1 - $L$1, 0)) / $K$3,"")</f>
        <v>#VALUE!</v>
      </c>
      <c r="N2495" s="0" t="e">
        <f aca="false">IF(ROW(E2495) - 1 &gt;= $N$1,SUM(E2495:E2495(E2495,1 - $N$1, 0)) / $N$1,"")</f>
        <v>#VALUE!</v>
      </c>
      <c r="P2495" s="0" t="e">
        <f aca="false">IF(ROW(N2495) - 1 &gt; $P$1, IF(OFFSET(N2495,  1 - $P$1, 0) &lt;&gt; "", MMULT($AA$2:AA2($AA$2, 0, $P$1 - 1), E2495:E2495(E2495,1 - $P$1, 0)) / $O$3,""),"")</f>
        <v>#VALUE!</v>
      </c>
    </row>
    <row collapsed="false" customFormat="false" customHeight="true" hidden="false" ht="14.4" outlineLevel="0" r="2496">
      <c r="A2496" s="5" t="n">
        <v>40178</v>
      </c>
      <c r="B2496" s="1" t="n">
        <v>213.13</v>
      </c>
      <c r="C2496" s="1" t="n">
        <v>213.35</v>
      </c>
      <c r="D2496" s="1" t="n">
        <v>210.56</v>
      </c>
      <c r="E2496" s="1" t="n">
        <v>210.73</v>
      </c>
      <c r="F2496" s="1" t="n">
        <v>12586100</v>
      </c>
      <c r="G2496" s="1" t="n">
        <v>209.83</v>
      </c>
      <c r="I2496" s="0" t="n">
        <f aca="false">B2496-E2496</f>
        <v>2.40000000000001</v>
      </c>
      <c r="J2496" s="0" t="n">
        <f aca="false">C2496-D2496</f>
        <v>2.78999999999999</v>
      </c>
      <c r="L2496" s="11" t="e">
        <f aca="false">IF(ROW(E2496) - 1 &gt;= $L$1,MMULT($AA$1:AA1($AA$1, 0, $L$1 - 1),E2496:E2496(E2496,1 - $L$1, 0)) / $K$3,"")</f>
        <v>#VALUE!</v>
      </c>
      <c r="N2496" s="0" t="e">
        <f aca="false">IF(ROW(E2496) - 1 &gt;= $N$1,SUM(E2496:E2496(E2496,1 - $N$1, 0)) / $N$1,"")</f>
        <v>#VALUE!</v>
      </c>
      <c r="P2496" s="0" t="e">
        <f aca="false">IF(ROW(N2496) - 1 &gt; $P$1, IF(OFFSET(N2496,  1 - $P$1, 0) &lt;&gt; "", MMULT($AA$2:AA2($AA$2, 0, $P$1 - 1), E2496:E2496(E2496,1 - $P$1, 0)) / $O$3,""),"")</f>
        <v>#VALUE!</v>
      </c>
    </row>
    <row collapsed="false" customFormat="false" customHeight="true" hidden="false" ht="14.4" outlineLevel="0" r="2497">
      <c r="A2497" s="5" t="n">
        <v>40182</v>
      </c>
      <c r="B2497" s="1" t="n">
        <v>213.43</v>
      </c>
      <c r="C2497" s="1" t="n">
        <v>214.5</v>
      </c>
      <c r="D2497" s="1" t="n">
        <v>212.38</v>
      </c>
      <c r="E2497" s="1" t="n">
        <v>214.01</v>
      </c>
      <c r="F2497" s="1" t="n">
        <v>17633200</v>
      </c>
      <c r="G2497" s="1" t="n">
        <v>213.1</v>
      </c>
      <c r="I2497" s="0" t="n">
        <f aca="false">B2497-E2497</f>
        <v>-0.579999999999984</v>
      </c>
      <c r="J2497" s="0" t="n">
        <f aca="false">C2497-D2497</f>
        <v>2.12</v>
      </c>
      <c r="L2497" s="11" t="e">
        <f aca="false">IF(ROW(E2497) - 1 &gt;= $L$1,MMULT($AA$1:AA1($AA$1, 0, $L$1 - 1),E2497:E2497(E2497,1 - $L$1, 0)) / $K$3,"")</f>
        <v>#VALUE!</v>
      </c>
      <c r="N2497" s="0" t="e">
        <f aca="false">IF(ROW(E2497) - 1 &gt;= $N$1,SUM(E2497:E2497(E2497,1 - $N$1, 0)) / $N$1,"")</f>
        <v>#VALUE!</v>
      </c>
      <c r="P2497" s="0" t="e">
        <f aca="false">IF(ROW(N2497) - 1 &gt; $P$1, IF(OFFSET(N2497,  1 - $P$1, 0) &lt;&gt; "", MMULT($AA$2:AA2($AA$2, 0, $P$1 - 1), E2497:E2497(E2497,1 - $P$1, 0)) / $O$3,""),"")</f>
        <v>#VALUE!</v>
      </c>
    </row>
    <row collapsed="false" customFormat="false" customHeight="true" hidden="false" ht="14.4" outlineLevel="0" r="2498">
      <c r="A2498" s="5" t="n">
        <v>40183</v>
      </c>
      <c r="B2498" s="1" t="n">
        <v>214.6</v>
      </c>
      <c r="C2498" s="1" t="n">
        <v>215.59</v>
      </c>
      <c r="D2498" s="1" t="n">
        <v>213.25</v>
      </c>
      <c r="E2498" s="1" t="n">
        <v>214.38</v>
      </c>
      <c r="F2498" s="1" t="n">
        <v>21496600</v>
      </c>
      <c r="G2498" s="1" t="n">
        <v>213.46</v>
      </c>
      <c r="I2498" s="0" t="n">
        <f aca="false">B2498-E2498</f>
        <v>0.219999999999999</v>
      </c>
      <c r="J2498" s="0" t="n">
        <f aca="false">C2498-D2498</f>
        <v>2.34</v>
      </c>
      <c r="L2498" s="11" t="e">
        <f aca="false">IF(ROW(E2498) - 1 &gt;= $L$1,MMULT($AA$1:AA1($AA$1, 0, $L$1 - 1),E2498:E2498(E2498,1 - $L$1, 0)) / $K$3,"")</f>
        <v>#VALUE!</v>
      </c>
      <c r="N2498" s="0" t="e">
        <f aca="false">IF(ROW(E2498) - 1 &gt;= $N$1,SUM(E2498:E2498(E2498,1 - $N$1, 0)) / $N$1,"")</f>
        <v>#VALUE!</v>
      </c>
      <c r="P2498" s="0" t="e">
        <f aca="false">IF(ROW(N2498) - 1 &gt; $P$1, IF(OFFSET(N2498,  1 - $P$1, 0) &lt;&gt; "", MMULT($AA$2:AA2($AA$2, 0, $P$1 - 1), E2498:E2498(E2498,1 - $P$1, 0)) / $O$3,""),"")</f>
        <v>#VALUE!</v>
      </c>
    </row>
    <row collapsed="false" customFormat="false" customHeight="true" hidden="false" ht="14.4" outlineLevel="0" r="2499">
      <c r="A2499" s="5" t="n">
        <v>40184</v>
      </c>
      <c r="B2499" s="1" t="n">
        <v>214.38</v>
      </c>
      <c r="C2499" s="1" t="n">
        <v>215.23</v>
      </c>
      <c r="D2499" s="1" t="n">
        <v>210.75</v>
      </c>
      <c r="E2499" s="1" t="n">
        <v>210.97</v>
      </c>
      <c r="F2499" s="1" t="n">
        <v>19720000</v>
      </c>
      <c r="G2499" s="1" t="n">
        <v>210.07</v>
      </c>
      <c r="I2499" s="0" t="n">
        <f aca="false">B2499-E2499</f>
        <v>3.41</v>
      </c>
      <c r="J2499" s="0" t="n">
        <f aca="false">C2499-D2499</f>
        <v>4.47999999999999</v>
      </c>
      <c r="L2499" s="11" t="e">
        <f aca="false">IF(ROW(E2499) - 1 &gt;= $L$1,MMULT($AA$1:AA1($AA$1, 0, $L$1 - 1),E2499:E2499(E2499,1 - $L$1, 0)) / $K$3,"")</f>
        <v>#VALUE!</v>
      </c>
      <c r="N2499" s="0" t="e">
        <f aca="false">IF(ROW(E2499) - 1 &gt;= $N$1,SUM(E2499:E2499(E2499,1 - $N$1, 0)) / $N$1,"")</f>
        <v>#VALUE!</v>
      </c>
      <c r="P2499" s="0" t="e">
        <f aca="false">IF(ROW(N2499) - 1 &gt; $P$1, IF(OFFSET(N2499,  1 - $P$1, 0) &lt;&gt; "", MMULT($AA$2:AA2($AA$2, 0, $P$1 - 1), E2499:E2499(E2499,1 - $P$1, 0)) / $O$3,""),"")</f>
        <v>#VALUE!</v>
      </c>
    </row>
    <row collapsed="false" customFormat="false" customHeight="true" hidden="false" ht="14.4" outlineLevel="0" r="2500">
      <c r="A2500" s="5" t="n">
        <v>40185</v>
      </c>
      <c r="B2500" s="1" t="n">
        <v>211.75</v>
      </c>
      <c r="C2500" s="1" t="n">
        <v>212</v>
      </c>
      <c r="D2500" s="1" t="n">
        <v>209.05</v>
      </c>
      <c r="E2500" s="1" t="n">
        <v>210.58</v>
      </c>
      <c r="F2500" s="1" t="n">
        <v>17040400</v>
      </c>
      <c r="G2500" s="1" t="n">
        <v>209.68</v>
      </c>
      <c r="I2500" s="0" t="n">
        <f aca="false">B2500-E2500</f>
        <v>1.16999999999999</v>
      </c>
      <c r="J2500" s="0" t="n">
        <f aca="false">C2500-D2500</f>
        <v>2.94999999999999</v>
      </c>
      <c r="L2500" s="11" t="e">
        <f aca="false">IF(ROW(E2500) - 1 &gt;= $L$1,MMULT($AA$1:AA1($AA$1, 0, $L$1 - 1),E2500:E2500(E2500,1 - $L$1, 0)) / $K$3,"")</f>
        <v>#VALUE!</v>
      </c>
      <c r="N2500" s="0" t="e">
        <f aca="false">IF(ROW(E2500) - 1 &gt;= $N$1,SUM(E2500:E2500(E2500,1 - $N$1, 0)) / $N$1,"")</f>
        <v>#VALUE!</v>
      </c>
      <c r="P2500" s="0" t="e">
        <f aca="false">IF(ROW(N2500) - 1 &gt; $P$1, IF(OFFSET(N2500,  1 - $P$1, 0) &lt;&gt; "", MMULT($AA$2:AA2($AA$2, 0, $P$1 - 1), E2500:E2500(E2500,1 - $P$1, 0)) / $O$3,""),"")</f>
        <v>#VALUE!</v>
      </c>
    </row>
    <row collapsed="false" customFormat="false" customHeight="true" hidden="false" ht="14.4" outlineLevel="0" r="2501">
      <c r="A2501" s="5" t="n">
        <v>40186</v>
      </c>
      <c r="B2501" s="1" t="n">
        <v>210.3</v>
      </c>
      <c r="C2501" s="1" t="n">
        <v>212</v>
      </c>
      <c r="D2501" s="1" t="n">
        <v>209.06</v>
      </c>
      <c r="E2501" s="1" t="n">
        <v>211.98</v>
      </c>
      <c r="F2501" s="1" t="n">
        <v>15986100</v>
      </c>
      <c r="G2501" s="1" t="n">
        <v>211.07</v>
      </c>
      <c r="I2501" s="0" t="n">
        <f aca="false">B2501-E2501</f>
        <v>-1.67999999999998</v>
      </c>
      <c r="J2501" s="0" t="n">
        <f aca="false">C2501-D2501</f>
        <v>2.94</v>
      </c>
      <c r="L2501" s="11" t="e">
        <f aca="false">IF(ROW(E2501) - 1 &gt;= $L$1,MMULT($AA$1:AA1($AA$1, 0, $L$1 - 1),E2501:E2501(E2501,1 - $L$1, 0)) / $K$3,"")</f>
        <v>#VALUE!</v>
      </c>
      <c r="N2501" s="0" t="e">
        <f aca="false">IF(ROW(E2501) - 1 &gt;= $N$1,SUM(E2501:E2501(E2501,1 - $N$1, 0)) / $N$1,"")</f>
        <v>#VALUE!</v>
      </c>
      <c r="P2501" s="0" t="e">
        <f aca="false">IF(ROW(N2501) - 1 &gt; $P$1, IF(OFFSET(N2501,  1 - $P$1, 0) &lt;&gt; "", MMULT($AA$2:AA2($AA$2, 0, $P$1 - 1), E2501:E2501(E2501,1 - $P$1, 0)) / $O$3,""),"")</f>
        <v>#VALUE!</v>
      </c>
    </row>
    <row collapsed="false" customFormat="false" customHeight="true" hidden="false" ht="14.4" outlineLevel="0" r="2502">
      <c r="A2502" s="5" t="n">
        <v>40189</v>
      </c>
      <c r="B2502" s="1" t="n">
        <v>212.8</v>
      </c>
      <c r="C2502" s="1" t="n">
        <v>213</v>
      </c>
      <c r="D2502" s="1" t="n">
        <v>208.45</v>
      </c>
      <c r="E2502" s="1" t="n">
        <v>210.11</v>
      </c>
      <c r="F2502" s="1" t="n">
        <v>16508200</v>
      </c>
      <c r="G2502" s="1" t="n">
        <v>209.21</v>
      </c>
      <c r="I2502" s="0" t="n">
        <f aca="false">B2502-E2502</f>
        <v>2.69</v>
      </c>
      <c r="J2502" s="0" t="n">
        <f aca="false">C2502-D2502</f>
        <v>4.55000000000001</v>
      </c>
      <c r="L2502" s="11" t="e">
        <f aca="false">IF(ROW(E2502) - 1 &gt;= $L$1,MMULT($AA$1:AA1($AA$1, 0, $L$1 - 1),E2502:E2502(E2502,1 - $L$1, 0)) / $K$3,"")</f>
        <v>#VALUE!</v>
      </c>
      <c r="N2502" s="0" t="e">
        <f aca="false">IF(ROW(E2502) - 1 &gt;= $N$1,SUM(E2502:E2502(E2502,1 - $N$1, 0)) / $N$1,"")</f>
        <v>#VALUE!</v>
      </c>
      <c r="P2502" s="0" t="e">
        <f aca="false">IF(ROW(N2502) - 1 &gt; $P$1, IF(OFFSET(N2502,  1 - $P$1, 0) &lt;&gt; "", MMULT($AA$2:AA2($AA$2, 0, $P$1 - 1), E2502:E2502(E2502,1 - $P$1, 0)) / $O$3,""),"")</f>
        <v>#VALUE!</v>
      </c>
    </row>
    <row collapsed="false" customFormat="false" customHeight="true" hidden="false" ht="14.4" outlineLevel="0" r="2503">
      <c r="A2503" s="5" t="n">
        <v>40190</v>
      </c>
      <c r="B2503" s="1" t="n">
        <v>209.19</v>
      </c>
      <c r="C2503" s="1" t="n">
        <v>209.77</v>
      </c>
      <c r="D2503" s="1" t="n">
        <v>206.42</v>
      </c>
      <c r="E2503" s="1" t="n">
        <v>207.72</v>
      </c>
      <c r="F2503" s="1" t="n">
        <v>21230700</v>
      </c>
      <c r="G2503" s="1" t="n">
        <v>206.83</v>
      </c>
      <c r="I2503" s="0" t="n">
        <f aca="false">B2503-E2503</f>
        <v>1.47</v>
      </c>
      <c r="J2503" s="0" t="n">
        <f aca="false">C2503-D2503</f>
        <v>3.35000000000002</v>
      </c>
      <c r="L2503" s="11" t="e">
        <f aca="false">IF(ROW(E2503) - 1 &gt;= $L$1,MMULT($AA$1:AA1($AA$1, 0, $L$1 - 1),E2503:E2503(E2503,1 - $L$1, 0)) / $K$3,"")</f>
        <v>#VALUE!</v>
      </c>
      <c r="N2503" s="0" t="e">
        <f aca="false">IF(ROW(E2503) - 1 &gt;= $N$1,SUM(E2503:E2503(E2503,1 - $N$1, 0)) / $N$1,"")</f>
        <v>#VALUE!</v>
      </c>
      <c r="P2503" s="0" t="e">
        <f aca="false">IF(ROW(N2503) - 1 &gt; $P$1, IF(OFFSET(N2503,  1 - $P$1, 0) &lt;&gt; "", MMULT($AA$2:AA2($AA$2, 0, $P$1 - 1), E2503:E2503(E2503,1 - $P$1, 0)) / $O$3,""),"")</f>
        <v>#VALUE!</v>
      </c>
    </row>
    <row collapsed="false" customFormat="false" customHeight="true" hidden="false" ht="14.4" outlineLevel="0" r="2504">
      <c r="A2504" s="5" t="n">
        <v>40191</v>
      </c>
      <c r="B2504" s="1" t="n">
        <v>207.87</v>
      </c>
      <c r="C2504" s="1" t="n">
        <v>210.93</v>
      </c>
      <c r="D2504" s="1" t="n">
        <v>204.1</v>
      </c>
      <c r="E2504" s="1" t="n">
        <v>210.65</v>
      </c>
      <c r="F2504" s="1" t="n">
        <v>21639000</v>
      </c>
      <c r="G2504" s="1" t="n">
        <v>209.75</v>
      </c>
      <c r="I2504" s="0" t="n">
        <f aca="false">B2504-E2504</f>
        <v>-2.78</v>
      </c>
      <c r="J2504" s="0" t="n">
        <f aca="false">C2504-D2504</f>
        <v>6.83000000000001</v>
      </c>
      <c r="L2504" s="11" t="e">
        <f aca="false">IF(ROW(E2504) - 1 &gt;= $L$1,MMULT($AA$1:AA1($AA$1, 0, $L$1 - 1),E2504:E2504(E2504,1 - $L$1, 0)) / $K$3,"")</f>
        <v>#VALUE!</v>
      </c>
      <c r="N2504" s="0" t="e">
        <f aca="false">IF(ROW(E2504) - 1 &gt;= $N$1,SUM(E2504:E2504(E2504,1 - $N$1, 0)) / $N$1,"")</f>
        <v>#VALUE!</v>
      </c>
      <c r="P2504" s="0" t="e">
        <f aca="false">IF(ROW(N2504) - 1 &gt; $P$1, IF(OFFSET(N2504,  1 - $P$1, 0) &lt;&gt; "", MMULT($AA$2:AA2($AA$2, 0, $P$1 - 1), E2504:E2504(E2504,1 - $P$1, 0)) / $O$3,""),"")</f>
        <v>#VALUE!</v>
      </c>
    </row>
    <row collapsed="false" customFormat="false" customHeight="true" hidden="false" ht="14.4" outlineLevel="0" r="2505">
      <c r="A2505" s="5" t="n">
        <v>40192</v>
      </c>
      <c r="B2505" s="1" t="n">
        <v>210.11</v>
      </c>
      <c r="C2505" s="1" t="n">
        <v>210.46</v>
      </c>
      <c r="D2505" s="1" t="n">
        <v>209.02</v>
      </c>
      <c r="E2505" s="1" t="n">
        <v>209.43</v>
      </c>
      <c r="F2505" s="1" t="n">
        <v>15460500</v>
      </c>
      <c r="G2505" s="1" t="n">
        <v>208.53</v>
      </c>
      <c r="I2505" s="0" t="n">
        <f aca="false">B2505-E2505</f>
        <v>0.680000000000007</v>
      </c>
      <c r="J2505" s="0" t="n">
        <f aca="false">C2505-D2505</f>
        <v>1.44</v>
      </c>
      <c r="L2505" s="11" t="e">
        <f aca="false">IF(ROW(E2505) - 1 &gt;= $L$1,MMULT($AA$1:AA1($AA$1, 0, $L$1 - 1),E2505:E2505(E2505,1 - $L$1, 0)) / $K$3,"")</f>
        <v>#VALUE!</v>
      </c>
      <c r="N2505" s="0" t="e">
        <f aca="false">IF(ROW(E2505) - 1 &gt;= $N$1,SUM(E2505:E2505(E2505,1 - $N$1, 0)) / $N$1,"")</f>
        <v>#VALUE!</v>
      </c>
      <c r="P2505" s="0" t="e">
        <f aca="false">IF(ROW(N2505) - 1 &gt; $P$1, IF(OFFSET(N2505,  1 - $P$1, 0) &lt;&gt; "", MMULT($AA$2:AA2($AA$2, 0, $P$1 - 1), E2505:E2505(E2505,1 - $P$1, 0)) / $O$3,""),"")</f>
        <v>#VALUE!</v>
      </c>
    </row>
    <row collapsed="false" customFormat="false" customHeight="true" hidden="false" ht="14.4" outlineLevel="0" r="2506">
      <c r="A2506" s="5" t="n">
        <v>40193</v>
      </c>
      <c r="B2506" s="1" t="n">
        <v>210.93</v>
      </c>
      <c r="C2506" s="1" t="n">
        <v>211.6</v>
      </c>
      <c r="D2506" s="1" t="n">
        <v>205.87</v>
      </c>
      <c r="E2506" s="1" t="n">
        <v>205.93</v>
      </c>
      <c r="F2506" s="1" t="n">
        <v>21216700</v>
      </c>
      <c r="G2506" s="1" t="n">
        <v>205.05</v>
      </c>
      <c r="I2506" s="0" t="n">
        <f aca="false">B2506-E2506</f>
        <v>5</v>
      </c>
      <c r="J2506" s="0" t="n">
        <f aca="false">C2506-D2506</f>
        <v>5.72999999999999</v>
      </c>
      <c r="L2506" s="11" t="e">
        <f aca="false">IF(ROW(E2506) - 1 &gt;= $L$1,MMULT($AA$1:AA1($AA$1, 0, $L$1 - 1),E2506:E2506(E2506,1 - $L$1, 0)) / $K$3,"")</f>
        <v>#VALUE!</v>
      </c>
      <c r="N2506" s="0" t="e">
        <f aca="false">IF(ROW(E2506) - 1 &gt;= $N$1,SUM(E2506:E2506(E2506,1 - $N$1, 0)) / $N$1,"")</f>
        <v>#VALUE!</v>
      </c>
      <c r="P2506" s="0" t="e">
        <f aca="false">IF(ROW(N2506) - 1 &gt; $P$1, IF(OFFSET(N2506,  1 - $P$1, 0) &lt;&gt; "", MMULT($AA$2:AA2($AA$2, 0, $P$1 - 1), E2506:E2506(E2506,1 - $P$1, 0)) / $O$3,""),"")</f>
        <v>#VALUE!</v>
      </c>
    </row>
    <row collapsed="false" customFormat="false" customHeight="true" hidden="false" ht="14.4" outlineLevel="0" r="2507">
      <c r="A2507" s="5" t="n">
        <v>40197</v>
      </c>
      <c r="B2507" s="1" t="n">
        <v>208.33</v>
      </c>
      <c r="C2507" s="1" t="n">
        <v>215.19</v>
      </c>
      <c r="D2507" s="1" t="n">
        <v>207.24</v>
      </c>
      <c r="E2507" s="1" t="n">
        <v>215.04</v>
      </c>
      <c r="F2507" s="1" t="n">
        <v>26071700</v>
      </c>
      <c r="G2507" s="1" t="n">
        <v>214.12</v>
      </c>
      <c r="I2507" s="0" t="n">
        <f aca="false">B2507-E2507</f>
        <v>-6.70999999999998</v>
      </c>
      <c r="J2507" s="0" t="n">
        <f aca="false">C2507-D2507</f>
        <v>7.94999999999999</v>
      </c>
      <c r="L2507" s="11" t="e">
        <f aca="false">IF(ROW(E2507) - 1 &gt;= $L$1,MMULT($AA$1:AA1($AA$1, 0, $L$1 - 1),E2507:E2507(E2507,1 - $L$1, 0)) / $K$3,"")</f>
        <v>#VALUE!</v>
      </c>
      <c r="N2507" s="0" t="e">
        <f aca="false">IF(ROW(E2507) - 1 &gt;= $N$1,SUM(E2507:E2507(E2507,1 - $N$1, 0)) / $N$1,"")</f>
        <v>#VALUE!</v>
      </c>
      <c r="P2507" s="0" t="e">
        <f aca="false">IF(ROW(N2507) - 1 &gt; $P$1, IF(OFFSET(N2507,  1 - $P$1, 0) &lt;&gt; "", MMULT($AA$2:AA2($AA$2, 0, $P$1 - 1), E2507:E2507(E2507,1 - $P$1, 0)) / $O$3,""),"")</f>
        <v>#VALUE!</v>
      </c>
    </row>
    <row collapsed="false" customFormat="false" customHeight="true" hidden="false" ht="14.4" outlineLevel="0" r="2508">
      <c r="A2508" s="5" t="n">
        <v>40198</v>
      </c>
      <c r="B2508" s="1" t="n">
        <v>214.91</v>
      </c>
      <c r="C2508" s="1" t="n">
        <v>215.55</v>
      </c>
      <c r="D2508" s="1" t="n">
        <v>209.5</v>
      </c>
      <c r="E2508" s="1" t="n">
        <v>211.73</v>
      </c>
      <c r="F2508" s="1" t="n">
        <v>21862600</v>
      </c>
      <c r="G2508" s="1" t="n">
        <v>210.82</v>
      </c>
      <c r="I2508" s="0" t="n">
        <f aca="false">B2508-E2508</f>
        <v>3.18000000000001</v>
      </c>
      <c r="J2508" s="0" t="n">
        <f aca="false">C2508-D2508</f>
        <v>6.05000000000001</v>
      </c>
      <c r="L2508" s="11" t="e">
        <f aca="false">IF(ROW(E2508) - 1 &gt;= $L$1,MMULT($AA$1:AA1($AA$1, 0, $L$1 - 1),E2508:E2508(E2508,1 - $L$1, 0)) / $K$3,"")</f>
        <v>#VALUE!</v>
      </c>
      <c r="N2508" s="0" t="e">
        <f aca="false">IF(ROW(E2508) - 1 &gt;= $N$1,SUM(E2508:E2508(E2508,1 - $N$1, 0)) / $N$1,"")</f>
        <v>#VALUE!</v>
      </c>
      <c r="P2508" s="0" t="e">
        <f aca="false">IF(ROW(N2508) - 1 &gt; $P$1, IF(OFFSET(N2508,  1 - $P$1, 0) &lt;&gt; "", MMULT($AA$2:AA2($AA$2, 0, $P$1 - 1), E2508:E2508(E2508,1 - $P$1, 0)) / $O$3,""),"")</f>
        <v>#VALUE!</v>
      </c>
    </row>
    <row collapsed="false" customFormat="false" customHeight="true" hidden="false" ht="14.4" outlineLevel="0" r="2509">
      <c r="A2509" s="5" t="n">
        <v>40199</v>
      </c>
      <c r="B2509" s="1" t="n">
        <v>212.08</v>
      </c>
      <c r="C2509" s="1" t="n">
        <v>213.31</v>
      </c>
      <c r="D2509" s="1" t="n">
        <v>207.21</v>
      </c>
      <c r="E2509" s="1" t="n">
        <v>208.07</v>
      </c>
      <c r="F2509" s="1" t="n">
        <v>21719800</v>
      </c>
      <c r="G2509" s="1" t="n">
        <v>207.18</v>
      </c>
      <c r="I2509" s="0" t="n">
        <f aca="false">B2509-E2509</f>
        <v>4.01000000000002</v>
      </c>
      <c r="J2509" s="0" t="n">
        <f aca="false">C2509-D2509</f>
        <v>6.09999999999999</v>
      </c>
      <c r="L2509" s="11" t="e">
        <f aca="false">IF(ROW(E2509) - 1 &gt;= $L$1,MMULT($AA$1:AA1($AA$1, 0, $L$1 - 1),E2509:E2509(E2509,1 - $L$1, 0)) / $K$3,"")</f>
        <v>#VALUE!</v>
      </c>
      <c r="N2509" s="0" t="e">
        <f aca="false">IF(ROW(E2509) - 1 &gt;= $N$1,SUM(E2509:E2509(E2509,1 - $N$1, 0)) / $N$1,"")</f>
        <v>#VALUE!</v>
      </c>
      <c r="P2509" s="0" t="e">
        <f aca="false">IF(ROW(N2509) - 1 &gt; $P$1, IF(OFFSET(N2509,  1 - $P$1, 0) &lt;&gt; "", MMULT($AA$2:AA2($AA$2, 0, $P$1 - 1), E2509:E2509(E2509,1 - $P$1, 0)) / $O$3,""),"")</f>
        <v>#VALUE!</v>
      </c>
    </row>
    <row collapsed="false" customFormat="false" customHeight="true" hidden="false" ht="14.4" outlineLevel="0" r="2510">
      <c r="A2510" s="5" t="n">
        <v>40200</v>
      </c>
      <c r="B2510" s="1" t="n">
        <v>206.78</v>
      </c>
      <c r="C2510" s="1" t="n">
        <v>207.5</v>
      </c>
      <c r="D2510" s="1" t="n">
        <v>197.16</v>
      </c>
      <c r="E2510" s="1" t="n">
        <v>197.75</v>
      </c>
      <c r="F2510" s="1" t="n">
        <v>31491700</v>
      </c>
      <c r="G2510" s="1" t="n">
        <v>196.9</v>
      </c>
      <c r="I2510" s="0" t="n">
        <f aca="false">B2510-E2510</f>
        <v>9.03</v>
      </c>
      <c r="J2510" s="0" t="n">
        <f aca="false">C2510-D2510</f>
        <v>10.34</v>
      </c>
      <c r="L2510" s="11" t="e">
        <f aca="false">IF(ROW(E2510) - 1 &gt;= $L$1,MMULT($AA$1:AA1($AA$1, 0, $L$1 - 1),E2510:E2510(E2510,1 - $L$1, 0)) / $K$3,"")</f>
        <v>#VALUE!</v>
      </c>
      <c r="N2510" s="0" t="e">
        <f aca="false">IF(ROW(E2510) - 1 &gt;= $N$1,SUM(E2510:E2510(E2510,1 - $N$1, 0)) / $N$1,"")</f>
        <v>#VALUE!</v>
      </c>
      <c r="P2510" s="0" t="e">
        <f aca="false">IF(ROW(N2510) - 1 &gt; $P$1, IF(OFFSET(N2510,  1 - $P$1, 0) &lt;&gt; "", MMULT($AA$2:AA2($AA$2, 0, $P$1 - 1), E2510:E2510(E2510,1 - $P$1, 0)) / $O$3,""),"")</f>
        <v>#VALUE!</v>
      </c>
    </row>
    <row collapsed="false" customFormat="false" customHeight="true" hidden="false" ht="14.4" outlineLevel="0" r="2511">
      <c r="A2511" s="5" t="n">
        <v>40203</v>
      </c>
      <c r="B2511" s="1" t="n">
        <v>202.51</v>
      </c>
      <c r="C2511" s="1" t="n">
        <v>204.7</v>
      </c>
      <c r="D2511" s="1" t="n">
        <v>200.19</v>
      </c>
      <c r="E2511" s="1" t="n">
        <v>203.07</v>
      </c>
      <c r="F2511" s="1" t="n">
        <v>38060700</v>
      </c>
      <c r="G2511" s="1" t="n">
        <v>202.2</v>
      </c>
      <c r="I2511" s="0" t="n">
        <f aca="false">B2511-E2511</f>
        <v>-0.560000000000002</v>
      </c>
      <c r="J2511" s="0" t="n">
        <f aca="false">C2511-D2511</f>
        <v>4.50999999999999</v>
      </c>
      <c r="L2511" s="11" t="e">
        <f aca="false">IF(ROW(E2511) - 1 &gt;= $L$1,MMULT($AA$1:AA1($AA$1, 0, $L$1 - 1),E2511:E2511(E2511,1 - $L$1, 0)) / $K$3,"")</f>
        <v>#VALUE!</v>
      </c>
      <c r="N2511" s="0" t="e">
        <f aca="false">IF(ROW(E2511) - 1 &gt;= $N$1,SUM(E2511:E2511(E2511,1 - $N$1, 0)) / $N$1,"")</f>
        <v>#VALUE!</v>
      </c>
      <c r="P2511" s="0" t="e">
        <f aca="false">IF(ROW(N2511) - 1 &gt; $P$1, IF(OFFSET(N2511,  1 - $P$1, 0) &lt;&gt; "", MMULT($AA$2:AA2($AA$2, 0, $P$1 - 1), E2511:E2511(E2511,1 - $P$1, 0)) / $O$3,""),"")</f>
        <v>#VALUE!</v>
      </c>
    </row>
    <row collapsed="false" customFormat="false" customHeight="true" hidden="false" ht="14.4" outlineLevel="0" r="2512">
      <c r="A2512" s="5" t="n">
        <v>40204</v>
      </c>
      <c r="B2512" s="1" t="n">
        <v>205.95</v>
      </c>
      <c r="C2512" s="1" t="n">
        <v>213.71</v>
      </c>
      <c r="D2512" s="1" t="n">
        <v>202.58</v>
      </c>
      <c r="E2512" s="1" t="n">
        <v>205.94</v>
      </c>
      <c r="F2512" s="1" t="n">
        <v>66682500</v>
      </c>
      <c r="G2512" s="1" t="n">
        <v>205.06</v>
      </c>
      <c r="I2512" s="0" t="n">
        <f aca="false">B2512-E2512</f>
        <v>0.00999999999999091</v>
      </c>
      <c r="J2512" s="0" t="n">
        <f aca="false">C2512-D2512</f>
        <v>11.13</v>
      </c>
      <c r="L2512" s="11" t="e">
        <f aca="false">IF(ROW(E2512) - 1 &gt;= $L$1,MMULT($AA$1:AA1($AA$1, 0, $L$1 - 1),E2512:E2512(E2512,1 - $L$1, 0)) / $K$3,"")</f>
        <v>#VALUE!</v>
      </c>
      <c r="N2512" s="0" t="e">
        <f aca="false">IF(ROW(E2512) - 1 &gt;= $N$1,SUM(E2512:E2512(E2512,1 - $N$1, 0)) / $N$1,"")</f>
        <v>#VALUE!</v>
      </c>
      <c r="P2512" s="0" t="e">
        <f aca="false">IF(ROW(N2512) - 1 &gt; $P$1, IF(OFFSET(N2512,  1 - $P$1, 0) &lt;&gt; "", MMULT($AA$2:AA2($AA$2, 0, $P$1 - 1), E2512:E2512(E2512,1 - $P$1, 0)) / $O$3,""),"")</f>
        <v>#VALUE!</v>
      </c>
    </row>
    <row collapsed="false" customFormat="false" customHeight="true" hidden="false" ht="14.4" outlineLevel="0" r="2513">
      <c r="A2513" s="5" t="n">
        <v>40205</v>
      </c>
      <c r="B2513" s="1" t="n">
        <v>206.85</v>
      </c>
      <c r="C2513" s="1" t="n">
        <v>210.58</v>
      </c>
      <c r="D2513" s="1" t="n">
        <v>199.53</v>
      </c>
      <c r="E2513" s="1" t="n">
        <v>207.88</v>
      </c>
      <c r="F2513" s="1" t="n">
        <v>61520300</v>
      </c>
      <c r="G2513" s="1" t="n">
        <v>206.99</v>
      </c>
      <c r="I2513" s="0" t="n">
        <f aca="false">B2513-E2513</f>
        <v>-1.03</v>
      </c>
      <c r="J2513" s="0" t="n">
        <f aca="false">C2513-D2513</f>
        <v>11.05</v>
      </c>
      <c r="L2513" s="11" t="e">
        <f aca="false">IF(ROW(E2513) - 1 &gt;= $L$1,MMULT($AA$1:AA1($AA$1, 0, $L$1 - 1),E2513:E2513(E2513,1 - $L$1, 0)) / $K$3,"")</f>
        <v>#VALUE!</v>
      </c>
      <c r="N2513" s="0" t="e">
        <f aca="false">IF(ROW(E2513) - 1 &gt;= $N$1,SUM(E2513:E2513(E2513,1 - $N$1, 0)) / $N$1,"")</f>
        <v>#VALUE!</v>
      </c>
      <c r="P2513" s="0" t="e">
        <f aca="false">IF(ROW(N2513) - 1 &gt; $P$1, IF(OFFSET(N2513,  1 - $P$1, 0) &lt;&gt; "", MMULT($AA$2:AA2($AA$2, 0, $P$1 - 1), E2513:E2513(E2513,1 - $P$1, 0)) / $O$3,""),"")</f>
        <v>#VALUE!</v>
      </c>
    </row>
    <row collapsed="false" customFormat="false" customHeight="true" hidden="false" ht="14.4" outlineLevel="0" r="2514">
      <c r="A2514" s="5" t="n">
        <v>40206</v>
      </c>
      <c r="B2514" s="1" t="n">
        <v>204.93</v>
      </c>
      <c r="C2514" s="1" t="n">
        <v>205.5</v>
      </c>
      <c r="D2514" s="1" t="n">
        <v>198.7</v>
      </c>
      <c r="E2514" s="1" t="n">
        <v>199.29</v>
      </c>
      <c r="F2514" s="1" t="n">
        <v>41910800</v>
      </c>
      <c r="G2514" s="1" t="n">
        <v>198.44</v>
      </c>
      <c r="I2514" s="0" t="n">
        <f aca="false">B2514-E2514</f>
        <v>5.64000000000002</v>
      </c>
      <c r="J2514" s="0" t="n">
        <f aca="false">C2514-D2514</f>
        <v>6.80000000000001</v>
      </c>
      <c r="L2514" s="11" t="e">
        <f aca="false">IF(ROW(E2514) - 1 &gt;= $L$1,MMULT($AA$1:AA1($AA$1, 0, $L$1 - 1),E2514:E2514(E2514,1 - $L$1, 0)) / $K$3,"")</f>
        <v>#VALUE!</v>
      </c>
      <c r="N2514" s="0" t="e">
        <f aca="false">IF(ROW(E2514) - 1 &gt;= $N$1,SUM(E2514:E2514(E2514,1 - $N$1, 0)) / $N$1,"")</f>
        <v>#VALUE!</v>
      </c>
      <c r="P2514" s="0" t="e">
        <f aca="false">IF(ROW(N2514) - 1 &gt; $P$1, IF(OFFSET(N2514,  1 - $P$1, 0) &lt;&gt; "", MMULT($AA$2:AA2($AA$2, 0, $P$1 - 1), E2514:E2514(E2514,1 - $P$1, 0)) / $O$3,""),"")</f>
        <v>#VALUE!</v>
      </c>
    </row>
    <row collapsed="false" customFormat="false" customHeight="true" hidden="false" ht="14.4" outlineLevel="0" r="2515">
      <c r="A2515" s="5" t="n">
        <v>40207</v>
      </c>
      <c r="B2515" s="1" t="n">
        <v>201.08</v>
      </c>
      <c r="C2515" s="1" t="n">
        <v>202.2</v>
      </c>
      <c r="D2515" s="1" t="n">
        <v>190.25</v>
      </c>
      <c r="E2515" s="1" t="n">
        <v>192.06</v>
      </c>
      <c r="F2515" s="1" t="n">
        <v>44498300</v>
      </c>
      <c r="G2515" s="1" t="n">
        <v>191.24</v>
      </c>
      <c r="I2515" s="0" t="n">
        <f aca="false">B2515-E2515</f>
        <v>9.02000000000001</v>
      </c>
      <c r="J2515" s="0" t="n">
        <f aca="false">C2515-D2515</f>
        <v>11.95</v>
      </c>
      <c r="L2515" s="11" t="e">
        <f aca="false">IF(ROW(E2515) - 1 &gt;= $L$1,MMULT($AA$1:AA1($AA$1, 0, $L$1 - 1),E2515:E2515(E2515,1 - $L$1, 0)) / $K$3,"")</f>
        <v>#VALUE!</v>
      </c>
      <c r="N2515" s="0" t="e">
        <f aca="false">IF(ROW(E2515) - 1 &gt;= $N$1,SUM(E2515:E2515(E2515,1 - $N$1, 0)) / $N$1,"")</f>
        <v>#VALUE!</v>
      </c>
      <c r="P2515" s="0" t="e">
        <f aca="false">IF(ROW(N2515) - 1 &gt; $P$1, IF(OFFSET(N2515,  1 - $P$1, 0) &lt;&gt; "", MMULT($AA$2:AA2($AA$2, 0, $P$1 - 1), E2515:E2515(E2515,1 - $P$1, 0)) / $O$3,""),"")</f>
        <v>#VALUE!</v>
      </c>
    </row>
    <row collapsed="false" customFormat="false" customHeight="true" hidden="false" ht="14.4" outlineLevel="0" r="2516">
      <c r="A2516" s="5" t="n">
        <v>40210</v>
      </c>
      <c r="B2516" s="1" t="n">
        <v>192.37</v>
      </c>
      <c r="C2516" s="1" t="n">
        <v>196</v>
      </c>
      <c r="D2516" s="1" t="n">
        <v>191.3</v>
      </c>
      <c r="E2516" s="1" t="n">
        <v>194.73</v>
      </c>
      <c r="F2516" s="1" t="n">
        <v>26781300</v>
      </c>
      <c r="G2516" s="1" t="n">
        <v>193.9</v>
      </c>
      <c r="I2516" s="0" t="n">
        <f aca="false">B2516-E2516</f>
        <v>-2.35999999999999</v>
      </c>
      <c r="J2516" s="0" t="n">
        <f aca="false">C2516-D2516</f>
        <v>4.69999999999999</v>
      </c>
      <c r="L2516" s="11" t="e">
        <f aca="false">IF(ROW(E2516) - 1 &gt;= $L$1,MMULT($AA$1:AA1($AA$1, 0, $L$1 - 1),E2516:E2516(E2516,1 - $L$1, 0)) / $K$3,"")</f>
        <v>#VALUE!</v>
      </c>
      <c r="N2516" s="0" t="e">
        <f aca="false">IF(ROW(E2516) - 1 &gt;= $N$1,SUM(E2516:E2516(E2516,1 - $N$1, 0)) / $N$1,"")</f>
        <v>#VALUE!</v>
      </c>
      <c r="P2516" s="0" t="e">
        <f aca="false">IF(ROW(N2516) - 1 &gt; $P$1, IF(OFFSET(N2516,  1 - $P$1, 0) &lt;&gt; "", MMULT($AA$2:AA2($AA$2, 0, $P$1 - 1), E2516:E2516(E2516,1 - $P$1, 0)) / $O$3,""),"")</f>
        <v>#VALUE!</v>
      </c>
    </row>
    <row collapsed="false" customFormat="false" customHeight="true" hidden="false" ht="14.4" outlineLevel="0" r="2517">
      <c r="A2517" s="5" t="n">
        <v>40211</v>
      </c>
      <c r="B2517" s="1" t="n">
        <v>195.91</v>
      </c>
      <c r="C2517" s="1" t="n">
        <v>196.32</v>
      </c>
      <c r="D2517" s="1" t="n">
        <v>193.38</v>
      </c>
      <c r="E2517" s="1" t="n">
        <v>195.86</v>
      </c>
      <c r="F2517" s="1" t="n">
        <v>24940800</v>
      </c>
      <c r="G2517" s="1" t="n">
        <v>195.02</v>
      </c>
      <c r="I2517" s="0" t="n">
        <f aca="false">B2517-E2517</f>
        <v>0.049999999999983</v>
      </c>
      <c r="J2517" s="0" t="n">
        <f aca="false">C2517-D2517</f>
        <v>2.94</v>
      </c>
      <c r="L2517" s="11" t="e">
        <f aca="false">IF(ROW(E2517) - 1 &gt;= $L$1,MMULT($AA$1:AA1($AA$1, 0, $L$1 - 1),E2517:E2517(E2517,1 - $L$1, 0)) / $K$3,"")</f>
        <v>#VALUE!</v>
      </c>
      <c r="N2517" s="0" t="e">
        <f aca="false">IF(ROW(E2517) - 1 &gt;= $N$1,SUM(E2517:E2517(E2517,1 - $N$1, 0)) / $N$1,"")</f>
        <v>#VALUE!</v>
      </c>
      <c r="P2517" s="0" t="e">
        <f aca="false">IF(ROW(N2517) - 1 &gt; $P$1, IF(OFFSET(N2517,  1 - $P$1, 0) &lt;&gt; "", MMULT($AA$2:AA2($AA$2, 0, $P$1 - 1), E2517:E2517(E2517,1 - $P$1, 0)) / $O$3,""),"")</f>
        <v>#VALUE!</v>
      </c>
    </row>
    <row collapsed="false" customFormat="false" customHeight="true" hidden="false" ht="14.4" outlineLevel="0" r="2518">
      <c r="A2518" s="5" t="n">
        <v>40212</v>
      </c>
      <c r="B2518" s="1" t="n">
        <v>195.17</v>
      </c>
      <c r="C2518" s="1" t="n">
        <v>200.2</v>
      </c>
      <c r="D2518" s="1" t="n">
        <v>194.42</v>
      </c>
      <c r="E2518" s="1" t="n">
        <v>199.23</v>
      </c>
      <c r="F2518" s="1" t="n">
        <v>21976000</v>
      </c>
      <c r="G2518" s="1" t="n">
        <v>198.38</v>
      </c>
      <c r="I2518" s="0" t="n">
        <f aca="false">B2518-E2518</f>
        <v>-4.06</v>
      </c>
      <c r="J2518" s="0" t="n">
        <f aca="false">C2518-D2518</f>
        <v>5.78</v>
      </c>
      <c r="L2518" s="11" t="e">
        <f aca="false">IF(ROW(E2518) - 1 &gt;= $L$1,MMULT($AA$1:AA1($AA$1, 0, $L$1 - 1),E2518:E2518(E2518,1 - $L$1, 0)) / $K$3,"")</f>
        <v>#VALUE!</v>
      </c>
      <c r="N2518" s="0" t="e">
        <f aca="false">IF(ROW(E2518) - 1 &gt;= $N$1,SUM(E2518:E2518(E2518,1 - $N$1, 0)) / $N$1,"")</f>
        <v>#VALUE!</v>
      </c>
      <c r="P2518" s="0" t="e">
        <f aca="false">IF(ROW(N2518) - 1 &gt; $P$1, IF(OFFSET(N2518,  1 - $P$1, 0) &lt;&gt; "", MMULT($AA$2:AA2($AA$2, 0, $P$1 - 1), E2518:E2518(E2518,1 - $P$1, 0)) / $O$3,""),"")</f>
        <v>#VALUE!</v>
      </c>
    </row>
    <row collapsed="false" customFormat="false" customHeight="true" hidden="false" ht="14.4" outlineLevel="0" r="2519">
      <c r="A2519" s="5" t="n">
        <v>40213</v>
      </c>
      <c r="B2519" s="1" t="n">
        <v>196.73</v>
      </c>
      <c r="C2519" s="1" t="n">
        <v>198.37</v>
      </c>
      <c r="D2519" s="1" t="n">
        <v>191.57</v>
      </c>
      <c r="E2519" s="1" t="n">
        <v>192.05</v>
      </c>
      <c r="F2519" s="1" t="n">
        <v>27059000</v>
      </c>
      <c r="G2519" s="1" t="n">
        <v>191.23</v>
      </c>
      <c r="I2519" s="0" t="n">
        <f aca="false">B2519-E2519</f>
        <v>4.67999999999998</v>
      </c>
      <c r="J2519" s="0" t="n">
        <f aca="false">C2519-D2519</f>
        <v>6.80000000000001</v>
      </c>
      <c r="L2519" s="11" t="e">
        <f aca="false">IF(ROW(E2519) - 1 &gt;= $L$1,MMULT($AA$1:AA1($AA$1, 0, $L$1 - 1),E2519:E2519(E2519,1 - $L$1, 0)) / $K$3,"")</f>
        <v>#VALUE!</v>
      </c>
      <c r="N2519" s="0" t="e">
        <f aca="false">IF(ROW(E2519) - 1 &gt;= $N$1,SUM(E2519:E2519(E2519,1 - $N$1, 0)) / $N$1,"")</f>
        <v>#VALUE!</v>
      </c>
      <c r="P2519" s="0" t="e">
        <f aca="false">IF(ROW(N2519) - 1 &gt; $P$1, IF(OFFSET(N2519,  1 - $P$1, 0) &lt;&gt; "", MMULT($AA$2:AA2($AA$2, 0, $P$1 - 1), E2519:E2519(E2519,1 - $P$1, 0)) / $O$3,""),"")</f>
        <v>#VALUE!</v>
      </c>
    </row>
    <row collapsed="false" customFormat="false" customHeight="true" hidden="false" ht="14.4" outlineLevel="0" r="2520">
      <c r="A2520" s="5" t="n">
        <v>40214</v>
      </c>
      <c r="B2520" s="1" t="n">
        <v>192.63</v>
      </c>
      <c r="C2520" s="1" t="n">
        <v>196</v>
      </c>
      <c r="D2520" s="1" t="n">
        <v>190.85</v>
      </c>
      <c r="E2520" s="1" t="n">
        <v>195.46</v>
      </c>
      <c r="F2520" s="1" t="n">
        <v>30368100</v>
      </c>
      <c r="G2520" s="1" t="n">
        <v>194.62</v>
      </c>
      <c r="I2520" s="0" t="n">
        <f aca="false">B2520-E2520</f>
        <v>-2.83000000000001</v>
      </c>
      <c r="J2520" s="0" t="n">
        <f aca="false">C2520-D2520</f>
        <v>5.15000000000001</v>
      </c>
      <c r="L2520" s="11" t="e">
        <f aca="false">IF(ROW(E2520) - 1 &gt;= $L$1,MMULT($AA$1:AA1($AA$1, 0, $L$1 - 1),E2520:E2520(E2520,1 - $L$1, 0)) / $K$3,"")</f>
        <v>#VALUE!</v>
      </c>
      <c r="N2520" s="0" t="e">
        <f aca="false">IF(ROW(E2520) - 1 &gt;= $N$1,SUM(E2520:E2520(E2520,1 - $N$1, 0)) / $N$1,"")</f>
        <v>#VALUE!</v>
      </c>
      <c r="P2520" s="0" t="e">
        <f aca="false">IF(ROW(N2520) - 1 &gt; $P$1, IF(OFFSET(N2520,  1 - $P$1, 0) &lt;&gt; "", MMULT($AA$2:AA2($AA$2, 0, $P$1 - 1), E2520:E2520(E2520,1 - $P$1, 0)) / $O$3,""),"")</f>
        <v>#VALUE!</v>
      </c>
    </row>
    <row collapsed="false" customFormat="false" customHeight="true" hidden="false" ht="14.4" outlineLevel="0" r="2521">
      <c r="A2521" s="5" t="n">
        <v>40217</v>
      </c>
      <c r="B2521" s="1" t="n">
        <v>195.69</v>
      </c>
      <c r="C2521" s="1" t="n">
        <v>197.88</v>
      </c>
      <c r="D2521" s="1" t="n">
        <v>194</v>
      </c>
      <c r="E2521" s="1" t="n">
        <v>194.12</v>
      </c>
      <c r="F2521" s="1" t="n">
        <v>17081100</v>
      </c>
      <c r="G2521" s="1" t="n">
        <v>193.29</v>
      </c>
      <c r="I2521" s="0" t="n">
        <f aca="false">B2521-E2521</f>
        <v>1.56999999999999</v>
      </c>
      <c r="J2521" s="0" t="n">
        <f aca="false">C2521-D2521</f>
        <v>3.88</v>
      </c>
      <c r="L2521" s="11" t="e">
        <f aca="false">IF(ROW(E2521) - 1 &gt;= $L$1,MMULT($AA$1:AA1($AA$1, 0, $L$1 - 1),E2521:E2521(E2521,1 - $L$1, 0)) / $K$3,"")</f>
        <v>#VALUE!</v>
      </c>
      <c r="N2521" s="0" t="e">
        <f aca="false">IF(ROW(E2521) - 1 &gt;= $N$1,SUM(E2521:E2521(E2521,1 - $N$1, 0)) / $N$1,"")</f>
        <v>#VALUE!</v>
      </c>
      <c r="P2521" s="0" t="e">
        <f aca="false">IF(ROW(N2521) - 1 &gt; $P$1, IF(OFFSET(N2521,  1 - $P$1, 0) &lt;&gt; "", MMULT($AA$2:AA2($AA$2, 0, $P$1 - 1), E2521:E2521(E2521,1 - $P$1, 0)) / $O$3,""),"")</f>
        <v>#VALUE!</v>
      </c>
    </row>
    <row collapsed="false" customFormat="false" customHeight="true" hidden="false" ht="14.4" outlineLevel="0" r="2522">
      <c r="A2522" s="5" t="n">
        <v>40218</v>
      </c>
      <c r="B2522" s="1" t="n">
        <v>196.42</v>
      </c>
      <c r="C2522" s="1" t="n">
        <v>197.5</v>
      </c>
      <c r="D2522" s="1" t="n">
        <v>194.75</v>
      </c>
      <c r="E2522" s="1" t="n">
        <v>196.19</v>
      </c>
      <c r="F2522" s="1" t="n">
        <v>22603100</v>
      </c>
      <c r="G2522" s="1" t="n">
        <v>195.35</v>
      </c>
      <c r="I2522" s="0" t="n">
        <f aca="false">B2522-E2522</f>
        <v>0.22999999999999</v>
      </c>
      <c r="J2522" s="0" t="n">
        <f aca="false">C2522-D2522</f>
        <v>2.75</v>
      </c>
      <c r="L2522" s="11" t="e">
        <f aca="false">IF(ROW(E2522) - 1 &gt;= $L$1,MMULT($AA$1:AA1($AA$1, 0, $L$1 - 1),E2522:E2522(E2522,1 - $L$1, 0)) / $K$3,"")</f>
        <v>#VALUE!</v>
      </c>
      <c r="N2522" s="0" t="e">
        <f aca="false">IF(ROW(E2522) - 1 &gt;= $N$1,SUM(E2522:E2522(E2522,1 - $N$1, 0)) / $N$1,"")</f>
        <v>#VALUE!</v>
      </c>
      <c r="P2522" s="0" t="e">
        <f aca="false">IF(ROW(N2522) - 1 &gt; $P$1, IF(OFFSET(N2522,  1 - $P$1, 0) &lt;&gt; "", MMULT($AA$2:AA2($AA$2, 0, $P$1 - 1), E2522:E2522(E2522,1 - $P$1, 0)) / $O$3,""),"")</f>
        <v>#VALUE!</v>
      </c>
    </row>
    <row collapsed="false" customFormat="false" customHeight="true" hidden="false" ht="14.4" outlineLevel="0" r="2523">
      <c r="A2523" s="5" t="n">
        <v>40219</v>
      </c>
      <c r="B2523" s="1" t="n">
        <v>195.89</v>
      </c>
      <c r="C2523" s="1" t="n">
        <v>196.6</v>
      </c>
      <c r="D2523" s="1" t="n">
        <v>194.26</v>
      </c>
      <c r="E2523" s="1" t="n">
        <v>195.12</v>
      </c>
      <c r="F2523" s="1" t="n">
        <v>13227200</v>
      </c>
      <c r="G2523" s="1" t="n">
        <v>194.29</v>
      </c>
      <c r="I2523" s="0" t="n">
        <f aca="false">B2523-E2523</f>
        <v>0.769999999999982</v>
      </c>
      <c r="J2523" s="0" t="n">
        <f aca="false">C2523-D2523</f>
        <v>2.34</v>
      </c>
      <c r="L2523" s="11" t="e">
        <f aca="false">IF(ROW(E2523) - 1 &gt;= $L$1,MMULT($AA$1:AA1($AA$1, 0, $L$1 - 1),E2523:E2523(E2523,1 - $L$1, 0)) / $K$3,"")</f>
        <v>#VALUE!</v>
      </c>
      <c r="N2523" s="0" t="e">
        <f aca="false">IF(ROW(E2523) - 1 &gt;= $N$1,SUM(E2523:E2523(E2523,1 - $N$1, 0)) / $N$1,"")</f>
        <v>#VALUE!</v>
      </c>
      <c r="P2523" s="0" t="e">
        <f aca="false">IF(ROW(N2523) - 1 &gt; $P$1, IF(OFFSET(N2523,  1 - $P$1, 0) &lt;&gt; "", MMULT($AA$2:AA2($AA$2, 0, $P$1 - 1), E2523:E2523(E2523,1 - $P$1, 0)) / $O$3,""),"")</f>
        <v>#VALUE!</v>
      </c>
    </row>
    <row collapsed="false" customFormat="false" customHeight="true" hidden="false" ht="14.4" outlineLevel="0" r="2524">
      <c r="A2524" s="5" t="n">
        <v>40220</v>
      </c>
      <c r="B2524" s="1" t="n">
        <v>194.88</v>
      </c>
      <c r="C2524" s="1" t="n">
        <v>199.75</v>
      </c>
      <c r="D2524" s="1" t="n">
        <v>194.06</v>
      </c>
      <c r="E2524" s="1" t="n">
        <v>198.67</v>
      </c>
      <c r="F2524" s="1" t="n">
        <v>19655200</v>
      </c>
      <c r="G2524" s="1" t="n">
        <v>197.82</v>
      </c>
      <c r="I2524" s="0" t="n">
        <f aca="false">B2524-E2524</f>
        <v>-3.78999999999999</v>
      </c>
      <c r="J2524" s="0" t="n">
        <f aca="false">C2524-D2524</f>
        <v>5.69</v>
      </c>
      <c r="L2524" s="11" t="e">
        <f aca="false">IF(ROW(E2524) - 1 &gt;= $L$1,MMULT($AA$1:AA1($AA$1, 0, $L$1 - 1),E2524:E2524(E2524,1 - $L$1, 0)) / $K$3,"")</f>
        <v>#VALUE!</v>
      </c>
      <c r="N2524" s="0" t="e">
        <f aca="false">IF(ROW(E2524) - 1 &gt;= $N$1,SUM(E2524:E2524(E2524,1 - $N$1, 0)) / $N$1,"")</f>
        <v>#VALUE!</v>
      </c>
      <c r="P2524" s="0" t="e">
        <f aca="false">IF(ROW(N2524) - 1 &gt; $P$1, IF(OFFSET(N2524,  1 - $P$1, 0) &lt;&gt; "", MMULT($AA$2:AA2($AA$2, 0, $P$1 - 1), E2524:E2524(E2524,1 - $P$1, 0)) / $O$3,""),"")</f>
        <v>#VALUE!</v>
      </c>
    </row>
    <row collapsed="false" customFormat="false" customHeight="true" hidden="false" ht="14.4" outlineLevel="0" r="2525">
      <c r="A2525" s="5" t="n">
        <v>40221</v>
      </c>
      <c r="B2525" s="1" t="n">
        <v>198.11</v>
      </c>
      <c r="C2525" s="1" t="n">
        <v>201.64</v>
      </c>
      <c r="D2525" s="1" t="n">
        <v>195.5</v>
      </c>
      <c r="E2525" s="1" t="n">
        <v>200.38</v>
      </c>
      <c r="F2525" s="1" t="n">
        <v>23409600</v>
      </c>
      <c r="G2525" s="1" t="n">
        <v>199.52</v>
      </c>
      <c r="I2525" s="0" t="n">
        <f aca="false">B2525-E2525</f>
        <v>-2.26999999999998</v>
      </c>
      <c r="J2525" s="0" t="n">
        <f aca="false">C2525-D2525</f>
        <v>6.13999999999999</v>
      </c>
      <c r="L2525" s="11" t="e">
        <f aca="false">IF(ROW(E2525) - 1 &gt;= $L$1,MMULT($AA$1:AA1($AA$1, 0, $L$1 - 1),E2525:E2525(E2525,1 - $L$1, 0)) / $K$3,"")</f>
        <v>#VALUE!</v>
      </c>
      <c r="N2525" s="0" t="e">
        <f aca="false">IF(ROW(E2525) - 1 &gt;= $N$1,SUM(E2525:E2525(E2525,1 - $N$1, 0)) / $N$1,"")</f>
        <v>#VALUE!</v>
      </c>
      <c r="P2525" s="0" t="e">
        <f aca="false">IF(ROW(N2525) - 1 &gt; $P$1, IF(OFFSET(N2525,  1 - $P$1, 0) &lt;&gt; "", MMULT($AA$2:AA2($AA$2, 0, $P$1 - 1), E2525:E2525(E2525,1 - $P$1, 0)) / $O$3,""),"")</f>
        <v>#VALUE!</v>
      </c>
    </row>
    <row collapsed="false" customFormat="false" customHeight="true" hidden="false" ht="14.4" outlineLevel="0" r="2526">
      <c r="A2526" s="5" t="n">
        <v>40225</v>
      </c>
      <c r="B2526" s="1" t="n">
        <v>201.94</v>
      </c>
      <c r="C2526" s="1" t="n">
        <v>203.69</v>
      </c>
      <c r="D2526" s="1" t="n">
        <v>201.52</v>
      </c>
      <c r="E2526" s="1" t="n">
        <v>203.4</v>
      </c>
      <c r="F2526" s="1" t="n">
        <v>19419200</v>
      </c>
      <c r="G2526" s="1" t="n">
        <v>202.53</v>
      </c>
      <c r="I2526" s="0" t="n">
        <f aca="false">B2526-E2526</f>
        <v>-1.46000000000001</v>
      </c>
      <c r="J2526" s="0" t="n">
        <f aca="false">C2526-D2526</f>
        <v>2.16999999999999</v>
      </c>
      <c r="L2526" s="11" t="e">
        <f aca="false">IF(ROW(E2526) - 1 &gt;= $L$1,MMULT($AA$1:AA1($AA$1, 0, $L$1 - 1),E2526:E2526(E2526,1 - $L$1, 0)) / $K$3,"")</f>
        <v>#VALUE!</v>
      </c>
      <c r="N2526" s="0" t="e">
        <f aca="false">IF(ROW(E2526) - 1 &gt;= $N$1,SUM(E2526:E2526(E2526,1 - $N$1, 0)) / $N$1,"")</f>
        <v>#VALUE!</v>
      </c>
      <c r="P2526" s="0" t="e">
        <f aca="false">IF(ROW(N2526) - 1 &gt; $P$1, IF(OFFSET(N2526,  1 - $P$1, 0) &lt;&gt; "", MMULT($AA$2:AA2($AA$2, 0, $P$1 - 1), E2526:E2526(E2526,1 - $P$1, 0)) / $O$3,""),"")</f>
        <v>#VALUE!</v>
      </c>
    </row>
    <row collapsed="false" customFormat="false" customHeight="true" hidden="false" ht="14.4" outlineLevel="0" r="2527">
      <c r="A2527" s="5" t="n">
        <v>40226</v>
      </c>
      <c r="B2527" s="1" t="n">
        <v>204.19</v>
      </c>
      <c r="C2527" s="1" t="n">
        <v>204.31</v>
      </c>
      <c r="D2527" s="1" t="n">
        <v>200.86</v>
      </c>
      <c r="E2527" s="1" t="n">
        <v>202.55</v>
      </c>
      <c r="F2527" s="1" t="n">
        <v>15585600</v>
      </c>
      <c r="G2527" s="1" t="n">
        <v>201.68</v>
      </c>
      <c r="I2527" s="0" t="n">
        <f aca="false">B2527-E2527</f>
        <v>1.63999999999999</v>
      </c>
      <c r="J2527" s="0" t="n">
        <f aca="false">C2527-D2527</f>
        <v>3.44999999999999</v>
      </c>
      <c r="L2527" s="11" t="e">
        <f aca="false">IF(ROW(E2527) - 1 &gt;= $L$1,MMULT($AA$1:AA1($AA$1, 0, $L$1 - 1),E2527:E2527(E2527,1 - $L$1, 0)) / $K$3,"")</f>
        <v>#VALUE!</v>
      </c>
      <c r="N2527" s="0" t="e">
        <f aca="false">IF(ROW(E2527) - 1 &gt;= $N$1,SUM(E2527:E2527(E2527,1 - $N$1, 0)) / $N$1,"")</f>
        <v>#VALUE!</v>
      </c>
      <c r="P2527" s="0" t="e">
        <f aca="false">IF(ROW(N2527) - 1 &gt; $P$1, IF(OFFSET(N2527,  1 - $P$1, 0) &lt;&gt; "", MMULT($AA$2:AA2($AA$2, 0, $P$1 - 1), E2527:E2527(E2527,1 - $P$1, 0)) / $O$3,""),"")</f>
        <v>#VALUE!</v>
      </c>
    </row>
    <row collapsed="false" customFormat="false" customHeight="true" hidden="false" ht="14.4" outlineLevel="0" r="2528">
      <c r="A2528" s="5" t="n">
        <v>40227</v>
      </c>
      <c r="B2528" s="1" t="n">
        <v>201.63</v>
      </c>
      <c r="C2528" s="1" t="n">
        <v>203.89</v>
      </c>
      <c r="D2528" s="1" t="n">
        <v>200.92</v>
      </c>
      <c r="E2528" s="1" t="n">
        <v>202.93</v>
      </c>
      <c r="F2528" s="1" t="n">
        <v>15100900</v>
      </c>
      <c r="G2528" s="1" t="n">
        <v>202.06</v>
      </c>
      <c r="I2528" s="0" t="n">
        <f aca="false">B2528-E2528</f>
        <v>-1.30000000000001</v>
      </c>
      <c r="J2528" s="0" t="n">
        <f aca="false">C2528-D2528</f>
        <v>2.97</v>
      </c>
      <c r="L2528" s="11" t="e">
        <f aca="false">IF(ROW(E2528) - 1 &gt;= $L$1,MMULT($AA$1:AA1($AA$1, 0, $L$1 - 1),E2528:E2528(E2528,1 - $L$1, 0)) / $K$3,"")</f>
        <v>#VALUE!</v>
      </c>
      <c r="N2528" s="0" t="e">
        <f aca="false">IF(ROW(E2528) - 1 &gt;= $N$1,SUM(E2528:E2528(E2528,1 - $N$1, 0)) / $N$1,"")</f>
        <v>#VALUE!</v>
      </c>
      <c r="P2528" s="0" t="e">
        <f aca="false">IF(ROW(N2528) - 1 &gt; $P$1, IF(OFFSET(N2528,  1 - $P$1, 0) &lt;&gt; "", MMULT($AA$2:AA2($AA$2, 0, $P$1 - 1), E2528:E2528(E2528,1 - $P$1, 0)) / $O$3,""),"")</f>
        <v>#VALUE!</v>
      </c>
    </row>
    <row collapsed="false" customFormat="false" customHeight="true" hidden="false" ht="14.4" outlineLevel="0" r="2529">
      <c r="A2529" s="5" t="n">
        <v>40228</v>
      </c>
      <c r="B2529" s="1" t="n">
        <v>201.86</v>
      </c>
      <c r="C2529" s="1" t="n">
        <v>203.2</v>
      </c>
      <c r="D2529" s="1" t="n">
        <v>201.11</v>
      </c>
      <c r="E2529" s="1" t="n">
        <v>201.67</v>
      </c>
      <c r="F2529" s="1" t="n">
        <v>14838200</v>
      </c>
      <c r="G2529" s="1" t="n">
        <v>200.81</v>
      </c>
      <c r="I2529" s="0" t="n">
        <f aca="false">B2529-E2529</f>
        <v>0.190000000000026</v>
      </c>
      <c r="J2529" s="0" t="n">
        <f aca="false">C2529-D2529</f>
        <v>2.08999999999997</v>
      </c>
      <c r="L2529" s="11" t="e">
        <f aca="false">IF(ROW(E2529) - 1 &gt;= $L$1,MMULT($AA$1:AA1($AA$1, 0, $L$1 - 1),E2529:E2529(E2529,1 - $L$1, 0)) / $K$3,"")</f>
        <v>#VALUE!</v>
      </c>
      <c r="N2529" s="0" t="e">
        <f aca="false">IF(ROW(E2529) - 1 &gt;= $N$1,SUM(E2529:E2529(E2529,1 - $N$1, 0)) / $N$1,"")</f>
        <v>#VALUE!</v>
      </c>
      <c r="P2529" s="0" t="e">
        <f aca="false">IF(ROW(N2529) - 1 &gt; $P$1, IF(OFFSET(N2529,  1 - $P$1, 0) &lt;&gt; "", MMULT($AA$2:AA2($AA$2, 0, $P$1 - 1), E2529:E2529(E2529,1 - $P$1, 0)) / $O$3,""),"")</f>
        <v>#VALUE!</v>
      </c>
    </row>
    <row collapsed="false" customFormat="false" customHeight="true" hidden="false" ht="14.4" outlineLevel="0" r="2530">
      <c r="A2530" s="5" t="n">
        <v>40231</v>
      </c>
      <c r="B2530" s="1" t="n">
        <v>202.34</v>
      </c>
      <c r="C2530" s="1" t="n">
        <v>202.5</v>
      </c>
      <c r="D2530" s="1" t="n">
        <v>199.19</v>
      </c>
      <c r="E2530" s="1" t="n">
        <v>200.42</v>
      </c>
      <c r="F2530" s="1" t="n">
        <v>13948700</v>
      </c>
      <c r="G2530" s="1" t="n">
        <v>199.56</v>
      </c>
      <c r="I2530" s="0" t="n">
        <f aca="false">B2530-E2530</f>
        <v>1.92000000000002</v>
      </c>
      <c r="J2530" s="0" t="n">
        <f aca="false">C2530-D2530</f>
        <v>3.31</v>
      </c>
      <c r="L2530" s="11" t="e">
        <f aca="false">IF(ROW(E2530) - 1 &gt;= $L$1,MMULT($AA$1:AA1($AA$1, 0, $L$1 - 1),E2530:E2530(E2530,1 - $L$1, 0)) / $K$3,"")</f>
        <v>#VALUE!</v>
      </c>
      <c r="N2530" s="0" t="e">
        <f aca="false">IF(ROW(E2530) - 1 &gt;= $N$1,SUM(E2530:E2530(E2530,1 - $N$1, 0)) / $N$1,"")</f>
        <v>#VALUE!</v>
      </c>
      <c r="P2530" s="0" t="e">
        <f aca="false">IF(ROW(N2530) - 1 &gt; $P$1, IF(OFFSET(N2530,  1 - $P$1, 0) &lt;&gt; "", MMULT($AA$2:AA2($AA$2, 0, $P$1 - 1), E2530:E2530(E2530,1 - $P$1, 0)) / $O$3,""),"")</f>
        <v>#VALUE!</v>
      </c>
    </row>
    <row collapsed="false" customFormat="false" customHeight="true" hidden="false" ht="14.4" outlineLevel="0" r="2531">
      <c r="A2531" s="5" t="n">
        <v>40232</v>
      </c>
      <c r="B2531" s="1" t="n">
        <v>200</v>
      </c>
      <c r="C2531" s="1" t="n">
        <v>201.33</v>
      </c>
      <c r="D2531" s="1" t="n">
        <v>195.71</v>
      </c>
      <c r="E2531" s="1" t="n">
        <v>197.06</v>
      </c>
      <c r="F2531" s="1" t="n">
        <v>20539100</v>
      </c>
      <c r="G2531" s="1" t="n">
        <v>196.22</v>
      </c>
      <c r="I2531" s="0" t="n">
        <f aca="false">B2531-E2531</f>
        <v>2.94</v>
      </c>
      <c r="J2531" s="0" t="n">
        <f aca="false">C2531-D2531</f>
        <v>5.62</v>
      </c>
      <c r="L2531" s="11" t="e">
        <f aca="false">IF(ROW(E2531) - 1 &gt;= $L$1,MMULT($AA$1:AA1($AA$1, 0, $L$1 - 1),E2531:E2531(E2531,1 - $L$1, 0)) / $K$3,"")</f>
        <v>#VALUE!</v>
      </c>
      <c r="N2531" s="0" t="e">
        <f aca="false">IF(ROW(E2531) - 1 &gt;= $N$1,SUM(E2531:E2531(E2531,1 - $N$1, 0)) / $N$1,"")</f>
        <v>#VALUE!</v>
      </c>
      <c r="P2531" s="0" t="e">
        <f aca="false">IF(ROW(N2531) - 1 &gt; $P$1, IF(OFFSET(N2531,  1 - $P$1, 0) &lt;&gt; "", MMULT($AA$2:AA2($AA$2, 0, $P$1 - 1), E2531:E2531(E2531,1 - $P$1, 0)) / $O$3,""),"")</f>
        <v>#VALUE!</v>
      </c>
    </row>
    <row collapsed="false" customFormat="false" customHeight="true" hidden="false" ht="14.4" outlineLevel="0" r="2532">
      <c r="A2532" s="5" t="n">
        <v>40233</v>
      </c>
      <c r="B2532" s="1" t="n">
        <v>198.23</v>
      </c>
      <c r="C2532" s="1" t="n">
        <v>201.44</v>
      </c>
      <c r="D2532" s="1" t="n">
        <v>197.84</v>
      </c>
      <c r="E2532" s="1" t="n">
        <v>200.66</v>
      </c>
      <c r="F2532" s="1" t="n">
        <v>16448800</v>
      </c>
      <c r="G2532" s="1" t="n">
        <v>199.8</v>
      </c>
      <c r="I2532" s="0" t="n">
        <f aca="false">B2532-E2532</f>
        <v>-2.43000000000001</v>
      </c>
      <c r="J2532" s="0" t="n">
        <f aca="false">C2532-D2532</f>
        <v>3.59999999999999</v>
      </c>
      <c r="L2532" s="11" t="e">
        <f aca="false">IF(ROW(E2532) - 1 &gt;= $L$1,MMULT($AA$1:AA1($AA$1, 0, $L$1 - 1),E2532:E2532(E2532,1 - $L$1, 0)) / $K$3,"")</f>
        <v>#VALUE!</v>
      </c>
      <c r="N2532" s="0" t="e">
        <f aca="false">IF(ROW(E2532) - 1 &gt;= $N$1,SUM(E2532:E2532(E2532,1 - $N$1, 0)) / $N$1,"")</f>
        <v>#VALUE!</v>
      </c>
      <c r="P2532" s="0" t="e">
        <f aca="false">IF(ROW(N2532) - 1 &gt; $P$1, IF(OFFSET(N2532,  1 - $P$1, 0) &lt;&gt; "", MMULT($AA$2:AA2($AA$2, 0, $P$1 - 1), E2532:E2532(E2532,1 - $P$1, 0)) / $O$3,""),"")</f>
        <v>#VALUE!</v>
      </c>
    </row>
    <row collapsed="false" customFormat="false" customHeight="true" hidden="false" ht="14.4" outlineLevel="0" r="2533">
      <c r="A2533" s="5" t="n">
        <v>40234</v>
      </c>
      <c r="B2533" s="1" t="n">
        <v>197.38</v>
      </c>
      <c r="C2533" s="1" t="n">
        <v>202.86</v>
      </c>
      <c r="D2533" s="1" t="n">
        <v>196.89</v>
      </c>
      <c r="E2533" s="1" t="n">
        <v>202</v>
      </c>
      <c r="F2533" s="1" t="n">
        <v>23754500</v>
      </c>
      <c r="G2533" s="1" t="n">
        <v>201.14</v>
      </c>
      <c r="I2533" s="0" t="n">
        <f aca="false">B2533-E2533</f>
        <v>-4.62</v>
      </c>
      <c r="J2533" s="0" t="n">
        <f aca="false">C2533-D2533</f>
        <v>5.97000000000003</v>
      </c>
      <c r="L2533" s="11" t="e">
        <f aca="false">IF(ROW(E2533) - 1 &gt;= $L$1,MMULT($AA$1:AA1($AA$1, 0, $L$1 - 1),E2533:E2533(E2533,1 - $L$1, 0)) / $K$3,"")</f>
        <v>#VALUE!</v>
      </c>
      <c r="N2533" s="0" t="e">
        <f aca="false">IF(ROW(E2533) - 1 &gt;= $N$1,SUM(E2533:E2533(E2533,1 - $N$1, 0)) / $N$1,"")</f>
        <v>#VALUE!</v>
      </c>
      <c r="P2533" s="0" t="e">
        <f aca="false">IF(ROW(N2533) - 1 &gt; $P$1, IF(OFFSET(N2533,  1 - $P$1, 0) &lt;&gt; "", MMULT($AA$2:AA2($AA$2, 0, $P$1 - 1), E2533:E2533(E2533,1 - $P$1, 0)) / $O$3,""),"")</f>
        <v>#VALUE!</v>
      </c>
    </row>
    <row collapsed="false" customFormat="false" customHeight="true" hidden="false" ht="14.4" outlineLevel="0" r="2534">
      <c r="A2534" s="5" t="n">
        <v>40235</v>
      </c>
      <c r="B2534" s="1" t="n">
        <v>202.38</v>
      </c>
      <c r="C2534" s="1" t="n">
        <v>205.17</v>
      </c>
      <c r="D2534" s="1" t="n">
        <v>202</v>
      </c>
      <c r="E2534" s="1" t="n">
        <v>204.62</v>
      </c>
      <c r="F2534" s="1" t="n">
        <v>18123600</v>
      </c>
      <c r="G2534" s="1" t="n">
        <v>203.75</v>
      </c>
      <c r="I2534" s="0" t="n">
        <f aca="false">B2534-E2534</f>
        <v>-2.24000000000001</v>
      </c>
      <c r="J2534" s="0" t="n">
        <f aca="false">C2534-D2534</f>
        <v>3.16999999999999</v>
      </c>
      <c r="L2534" s="11" t="e">
        <f aca="false">IF(ROW(E2534) - 1 &gt;= $L$1,MMULT($AA$1:AA1($AA$1, 0, $L$1 - 1),E2534:E2534(E2534,1 - $L$1, 0)) / $K$3,"")</f>
        <v>#VALUE!</v>
      </c>
      <c r="N2534" s="0" t="e">
        <f aca="false">IF(ROW(E2534) - 1 &gt;= $N$1,SUM(E2534:E2534(E2534,1 - $N$1, 0)) / $N$1,"")</f>
        <v>#VALUE!</v>
      </c>
      <c r="P2534" s="0" t="e">
        <f aca="false">IF(ROW(N2534) - 1 &gt; $P$1, IF(OFFSET(N2534,  1 - $P$1, 0) &lt;&gt; "", MMULT($AA$2:AA2($AA$2, 0, $P$1 - 1), E2534:E2534(E2534,1 - $P$1, 0)) / $O$3,""),"")</f>
        <v>#VALUE!</v>
      </c>
    </row>
    <row collapsed="false" customFormat="false" customHeight="true" hidden="false" ht="14.4" outlineLevel="0" r="2535">
      <c r="A2535" s="5" t="n">
        <v>40238</v>
      </c>
      <c r="B2535" s="1" t="n">
        <v>205.75</v>
      </c>
      <c r="C2535" s="1" t="n">
        <v>209.5</v>
      </c>
      <c r="D2535" s="1" t="n">
        <v>205.45</v>
      </c>
      <c r="E2535" s="1" t="n">
        <v>208.99</v>
      </c>
      <c r="F2535" s="1" t="n">
        <v>19646200</v>
      </c>
      <c r="G2535" s="1" t="n">
        <v>208.1</v>
      </c>
      <c r="I2535" s="0" t="n">
        <f aca="false">B2535-E2535</f>
        <v>-3.24000000000001</v>
      </c>
      <c r="J2535" s="0" t="n">
        <f aca="false">C2535-D2535</f>
        <v>4.05000000000001</v>
      </c>
      <c r="L2535" s="11" t="e">
        <f aca="false">IF(ROW(E2535) - 1 &gt;= $L$1,MMULT($AA$1:AA1($AA$1, 0, $L$1 - 1),E2535:E2535(E2535,1 - $L$1, 0)) / $K$3,"")</f>
        <v>#VALUE!</v>
      </c>
      <c r="N2535" s="0" t="e">
        <f aca="false">IF(ROW(E2535) - 1 &gt;= $N$1,SUM(E2535:E2535(E2535,1 - $N$1, 0)) / $N$1,"")</f>
        <v>#VALUE!</v>
      </c>
      <c r="P2535" s="0" t="e">
        <f aca="false">IF(ROW(N2535) - 1 &gt; $P$1, IF(OFFSET(N2535,  1 - $P$1, 0) &lt;&gt; "", MMULT($AA$2:AA2($AA$2, 0, $P$1 - 1), E2535:E2535(E2535,1 - $P$1, 0)) / $O$3,""),"")</f>
        <v>#VALUE!</v>
      </c>
    </row>
    <row collapsed="false" customFormat="false" customHeight="true" hidden="false" ht="14.4" outlineLevel="0" r="2536">
      <c r="A2536" s="5" t="n">
        <v>40239</v>
      </c>
      <c r="B2536" s="1" t="n">
        <v>209.93</v>
      </c>
      <c r="C2536" s="1" t="n">
        <v>210.83</v>
      </c>
      <c r="D2536" s="1" t="n">
        <v>207.74</v>
      </c>
      <c r="E2536" s="1" t="n">
        <v>208.85</v>
      </c>
      <c r="F2536" s="1" t="n">
        <v>20233800</v>
      </c>
      <c r="G2536" s="1" t="n">
        <v>207.96</v>
      </c>
      <c r="I2536" s="0" t="n">
        <f aca="false">B2536-E2536</f>
        <v>1.08000000000001</v>
      </c>
      <c r="J2536" s="0" t="n">
        <f aca="false">C2536-D2536</f>
        <v>3.09</v>
      </c>
      <c r="L2536" s="11" t="e">
        <f aca="false">IF(ROW(E2536) - 1 &gt;= $L$1,MMULT($AA$1:AA1($AA$1, 0, $L$1 - 1),E2536:E2536(E2536,1 - $L$1, 0)) / $K$3,"")</f>
        <v>#VALUE!</v>
      </c>
      <c r="N2536" s="0" t="e">
        <f aca="false">IF(ROW(E2536) - 1 &gt;= $N$1,SUM(E2536:E2536(E2536,1 - $N$1, 0)) / $N$1,"")</f>
        <v>#VALUE!</v>
      </c>
      <c r="P2536" s="0" t="e">
        <f aca="false">IF(ROW(N2536) - 1 &gt; $P$1, IF(OFFSET(N2536,  1 - $P$1, 0) &lt;&gt; "", MMULT($AA$2:AA2($AA$2, 0, $P$1 - 1), E2536:E2536(E2536,1 - $P$1, 0)) / $O$3,""),"")</f>
        <v>#VALUE!</v>
      </c>
    </row>
    <row collapsed="false" customFormat="false" customHeight="true" hidden="false" ht="14.4" outlineLevel="0" r="2537">
      <c r="A2537" s="5" t="n">
        <v>40240</v>
      </c>
      <c r="B2537" s="1" t="n">
        <v>208.94</v>
      </c>
      <c r="C2537" s="1" t="n">
        <v>209.87</v>
      </c>
      <c r="D2537" s="1" t="n">
        <v>207.94</v>
      </c>
      <c r="E2537" s="1" t="n">
        <v>209.33</v>
      </c>
      <c r="F2537" s="1" t="n">
        <v>13287600</v>
      </c>
      <c r="G2537" s="1" t="n">
        <v>208.44</v>
      </c>
      <c r="I2537" s="0" t="n">
        <f aca="false">B2537-E2537</f>
        <v>-0.390000000000015</v>
      </c>
      <c r="J2537" s="0" t="n">
        <f aca="false">C2537-D2537</f>
        <v>1.93000000000001</v>
      </c>
      <c r="L2537" s="11" t="e">
        <f aca="false">IF(ROW(E2537) - 1 &gt;= $L$1,MMULT($AA$1:AA1($AA$1, 0, $L$1 - 1),E2537:E2537(E2537,1 - $L$1, 0)) / $K$3,"")</f>
        <v>#VALUE!</v>
      </c>
      <c r="N2537" s="0" t="e">
        <f aca="false">IF(ROW(E2537) - 1 &gt;= $N$1,SUM(E2537:E2537(E2537,1 - $N$1, 0)) / $N$1,"")</f>
        <v>#VALUE!</v>
      </c>
      <c r="P2537" s="0" t="e">
        <f aca="false">IF(ROW(N2537) - 1 &gt; $P$1, IF(OFFSET(N2537,  1 - $P$1, 0) &lt;&gt; "", MMULT($AA$2:AA2($AA$2, 0, $P$1 - 1), E2537:E2537(E2537,1 - $P$1, 0)) / $O$3,""),"")</f>
        <v>#VALUE!</v>
      </c>
    </row>
    <row collapsed="false" customFormat="false" customHeight="true" hidden="false" ht="14.4" outlineLevel="0" r="2538">
      <c r="A2538" s="5" t="n">
        <v>40241</v>
      </c>
      <c r="B2538" s="1" t="n">
        <v>209.28</v>
      </c>
      <c r="C2538" s="1" t="n">
        <v>210.92</v>
      </c>
      <c r="D2538" s="1" t="n">
        <v>208.63</v>
      </c>
      <c r="E2538" s="1" t="n">
        <v>210.71</v>
      </c>
      <c r="F2538" s="1" t="n">
        <v>13072900</v>
      </c>
      <c r="G2538" s="1" t="n">
        <v>209.81</v>
      </c>
      <c r="I2538" s="0" t="n">
        <f aca="false">B2538-E2538</f>
        <v>-1.43000000000001</v>
      </c>
      <c r="J2538" s="0" t="n">
        <f aca="false">C2538-D2538</f>
        <v>2.28999999999999</v>
      </c>
      <c r="L2538" s="11" t="e">
        <f aca="false">IF(ROW(E2538) - 1 &gt;= $L$1,MMULT($AA$1:AA1($AA$1, 0, $L$1 - 1),E2538:E2538(E2538,1 - $L$1, 0)) / $K$3,"")</f>
        <v>#VALUE!</v>
      </c>
      <c r="N2538" s="0" t="e">
        <f aca="false">IF(ROW(E2538) - 1 &gt;= $N$1,SUM(E2538:E2538(E2538,1 - $N$1, 0)) / $N$1,"")</f>
        <v>#VALUE!</v>
      </c>
      <c r="P2538" s="0" t="e">
        <f aca="false">IF(ROW(N2538) - 1 &gt; $P$1, IF(OFFSET(N2538,  1 - $P$1, 0) &lt;&gt; "", MMULT($AA$2:AA2($AA$2, 0, $P$1 - 1), E2538:E2538(E2538,1 - $P$1, 0)) / $O$3,""),"")</f>
        <v>#VALUE!</v>
      </c>
    </row>
    <row collapsed="false" customFormat="false" customHeight="true" hidden="false" ht="14.4" outlineLevel="0" r="2539">
      <c r="A2539" s="5" t="n">
        <v>40242</v>
      </c>
      <c r="B2539" s="1" t="n">
        <v>214.94</v>
      </c>
      <c r="C2539" s="1" t="n">
        <v>219.7</v>
      </c>
      <c r="D2539" s="1" t="n">
        <v>214.63</v>
      </c>
      <c r="E2539" s="1" t="n">
        <v>218.95</v>
      </c>
      <c r="F2539" s="1" t="n">
        <v>32129300</v>
      </c>
      <c r="G2539" s="1" t="n">
        <v>218.01</v>
      </c>
      <c r="I2539" s="0" t="n">
        <f aca="false">B2539-E2539</f>
        <v>-4.00999999999999</v>
      </c>
      <c r="J2539" s="0" t="n">
        <f aca="false">C2539-D2539</f>
        <v>5.06999999999999</v>
      </c>
      <c r="L2539" s="11" t="e">
        <f aca="false">IF(ROW(E2539) - 1 &gt;= $L$1,MMULT($AA$1:AA1($AA$1, 0, $L$1 - 1),E2539:E2539(E2539,1 - $L$1, 0)) / $K$3,"")</f>
        <v>#VALUE!</v>
      </c>
      <c r="N2539" s="0" t="e">
        <f aca="false">IF(ROW(E2539) - 1 &gt;= $N$1,SUM(E2539:E2539(E2539,1 - $N$1, 0)) / $N$1,"")</f>
        <v>#VALUE!</v>
      </c>
      <c r="P2539" s="0" t="e">
        <f aca="false">IF(ROW(N2539) - 1 &gt; $P$1, IF(OFFSET(N2539,  1 - $P$1, 0) &lt;&gt; "", MMULT($AA$2:AA2($AA$2, 0, $P$1 - 1), E2539:E2539(E2539,1 - $P$1, 0)) / $O$3,""),"")</f>
        <v>#VALUE!</v>
      </c>
    </row>
    <row collapsed="false" customFormat="false" customHeight="true" hidden="false" ht="14.4" outlineLevel="0" r="2540">
      <c r="A2540" s="5" t="n">
        <v>40245</v>
      </c>
      <c r="B2540" s="1" t="n">
        <v>220.01</v>
      </c>
      <c r="C2540" s="1" t="n">
        <v>220.09</v>
      </c>
      <c r="D2540" s="1" t="n">
        <v>218.25</v>
      </c>
      <c r="E2540" s="1" t="n">
        <v>219.08</v>
      </c>
      <c r="F2540" s="1" t="n">
        <v>15353200</v>
      </c>
      <c r="G2540" s="1" t="n">
        <v>218.14</v>
      </c>
      <c r="I2540" s="0" t="n">
        <f aca="false">B2540-E2540</f>
        <v>0.929999999999978</v>
      </c>
      <c r="J2540" s="0" t="n">
        <f aca="false">C2540-D2540</f>
        <v>1.84</v>
      </c>
      <c r="L2540" s="11" t="e">
        <f aca="false">IF(ROW(E2540) - 1 &gt;= $L$1,MMULT($AA$1:AA1($AA$1, 0, $L$1 - 1),E2540:E2540(E2540,1 - $L$1, 0)) / $K$3,"")</f>
        <v>#VALUE!</v>
      </c>
      <c r="N2540" s="0" t="e">
        <f aca="false">IF(ROW(E2540) - 1 &gt;= $N$1,SUM(E2540:E2540(E2540,1 - $N$1, 0)) / $N$1,"")</f>
        <v>#VALUE!</v>
      </c>
      <c r="P2540" s="0" t="e">
        <f aca="false">IF(ROW(N2540) - 1 &gt; $P$1, IF(OFFSET(N2540,  1 - $P$1, 0) &lt;&gt; "", MMULT($AA$2:AA2($AA$2, 0, $P$1 - 1), E2540:E2540(E2540,1 - $P$1, 0)) / $O$3,""),"")</f>
        <v>#VALUE!</v>
      </c>
    </row>
    <row collapsed="false" customFormat="false" customHeight="true" hidden="false" ht="14.4" outlineLevel="0" r="2541">
      <c r="A2541" s="5" t="n">
        <v>40246</v>
      </c>
      <c r="B2541" s="1" t="n">
        <v>218.31</v>
      </c>
      <c r="C2541" s="1" t="n">
        <v>225</v>
      </c>
      <c r="D2541" s="1" t="n">
        <v>217.89</v>
      </c>
      <c r="E2541" s="1" t="n">
        <v>223.02</v>
      </c>
      <c r="F2541" s="1" t="n">
        <v>32866400</v>
      </c>
      <c r="G2541" s="1" t="n">
        <v>222.07</v>
      </c>
      <c r="I2541" s="0" t="n">
        <f aca="false">B2541-E2541</f>
        <v>-4.71000000000001</v>
      </c>
      <c r="J2541" s="0" t="n">
        <f aca="false">C2541-D2541</f>
        <v>7.11000000000001</v>
      </c>
      <c r="L2541" s="11" t="e">
        <f aca="false">IF(ROW(E2541) - 1 &gt;= $L$1,MMULT($AA$1:AA1($AA$1, 0, $L$1 - 1),E2541:E2541(E2541,1 - $L$1, 0)) / $K$3,"")</f>
        <v>#VALUE!</v>
      </c>
      <c r="N2541" s="0" t="e">
        <f aca="false">IF(ROW(E2541) - 1 &gt;= $N$1,SUM(E2541:E2541(E2541,1 - $N$1, 0)) / $N$1,"")</f>
        <v>#VALUE!</v>
      </c>
      <c r="P2541" s="0" t="e">
        <f aca="false">IF(ROW(N2541) - 1 &gt; $P$1, IF(OFFSET(N2541,  1 - $P$1, 0) &lt;&gt; "", MMULT($AA$2:AA2($AA$2, 0, $P$1 - 1), E2541:E2541(E2541,1 - $P$1, 0)) / $O$3,""),"")</f>
        <v>#VALUE!</v>
      </c>
    </row>
    <row collapsed="false" customFormat="false" customHeight="true" hidden="false" ht="14.4" outlineLevel="0" r="2542">
      <c r="A2542" s="5" t="n">
        <v>40247</v>
      </c>
      <c r="B2542" s="1" t="n">
        <v>223.83</v>
      </c>
      <c r="C2542" s="1" t="n">
        <v>225.48</v>
      </c>
      <c r="D2542" s="1" t="n">
        <v>223.2</v>
      </c>
      <c r="E2542" s="1" t="n">
        <v>224.84</v>
      </c>
      <c r="F2542" s="1" t="n">
        <v>21293500</v>
      </c>
      <c r="G2542" s="1" t="n">
        <v>223.88</v>
      </c>
      <c r="I2542" s="0" t="n">
        <f aca="false">B2542-E2542</f>
        <v>-1.00999999999999</v>
      </c>
      <c r="J2542" s="0" t="n">
        <f aca="false">C2542-D2542</f>
        <v>2.28</v>
      </c>
      <c r="L2542" s="11" t="e">
        <f aca="false">IF(ROW(E2542) - 1 &gt;= $L$1,MMULT($AA$1:AA1($AA$1, 0, $L$1 - 1),E2542:E2542(E2542,1 - $L$1, 0)) / $K$3,"")</f>
        <v>#VALUE!</v>
      </c>
      <c r="N2542" s="0" t="e">
        <f aca="false">IF(ROW(E2542) - 1 &gt;= $N$1,SUM(E2542:E2542(E2542,1 - $N$1, 0)) / $N$1,"")</f>
        <v>#VALUE!</v>
      </c>
      <c r="P2542" s="0" t="e">
        <f aca="false">IF(ROW(N2542) - 1 &gt; $P$1, IF(OFFSET(N2542,  1 - $P$1, 0) &lt;&gt; "", MMULT($AA$2:AA2($AA$2, 0, $P$1 - 1), E2542:E2542(E2542,1 - $P$1, 0)) / $O$3,""),"")</f>
        <v>#VALUE!</v>
      </c>
    </row>
    <row collapsed="false" customFormat="false" customHeight="true" hidden="false" ht="14.4" outlineLevel="0" r="2543">
      <c r="A2543" s="5" t="n">
        <v>40248</v>
      </c>
      <c r="B2543" s="1" t="n">
        <v>223.91</v>
      </c>
      <c r="C2543" s="1" t="n">
        <v>225.5</v>
      </c>
      <c r="D2543" s="1" t="n">
        <v>223.32</v>
      </c>
      <c r="E2543" s="1" t="n">
        <v>225.5</v>
      </c>
      <c r="F2543" s="1" t="n">
        <v>14489300</v>
      </c>
      <c r="G2543" s="1" t="n">
        <v>224.54</v>
      </c>
      <c r="I2543" s="0" t="n">
        <f aca="false">B2543-E2543</f>
        <v>-1.59</v>
      </c>
      <c r="J2543" s="0" t="n">
        <f aca="false">C2543-D2543</f>
        <v>2.18000000000001</v>
      </c>
      <c r="L2543" s="11" t="e">
        <f aca="false">IF(ROW(E2543) - 1 &gt;= $L$1,MMULT($AA$1:AA1($AA$1, 0, $L$1 - 1),E2543:E2543(E2543,1 - $L$1, 0)) / $K$3,"")</f>
        <v>#VALUE!</v>
      </c>
      <c r="N2543" s="0" t="e">
        <f aca="false">IF(ROW(E2543) - 1 &gt;= $N$1,SUM(E2543:E2543(E2543,1 - $N$1, 0)) / $N$1,"")</f>
        <v>#VALUE!</v>
      </c>
      <c r="P2543" s="0" t="e">
        <f aca="false">IF(ROW(N2543) - 1 &gt; $P$1, IF(OFFSET(N2543,  1 - $P$1, 0) &lt;&gt; "", MMULT($AA$2:AA2($AA$2, 0, $P$1 - 1), E2543:E2543(E2543,1 - $P$1, 0)) / $O$3,""),"")</f>
        <v>#VALUE!</v>
      </c>
    </row>
    <row collapsed="false" customFormat="false" customHeight="true" hidden="false" ht="14.4" outlineLevel="0" r="2544">
      <c r="A2544" s="5" t="n">
        <v>40249</v>
      </c>
      <c r="B2544" s="1" t="n">
        <v>227.37</v>
      </c>
      <c r="C2544" s="1" t="n">
        <v>227.73</v>
      </c>
      <c r="D2544" s="1" t="n">
        <v>225.75</v>
      </c>
      <c r="E2544" s="1" t="n">
        <v>226.6</v>
      </c>
      <c r="F2544" s="1" t="n">
        <v>14868700</v>
      </c>
      <c r="G2544" s="1" t="n">
        <v>225.63</v>
      </c>
      <c r="I2544" s="0" t="n">
        <f aca="false">B2544-E2544</f>
        <v>0.77000000000001</v>
      </c>
      <c r="J2544" s="0" t="n">
        <f aca="false">C2544-D2544</f>
        <v>1.97999999999999</v>
      </c>
      <c r="L2544" s="11" t="e">
        <f aca="false">IF(ROW(E2544) - 1 &gt;= $L$1,MMULT($AA$1:AA1($AA$1, 0, $L$1 - 1),E2544:E2544(E2544,1 - $L$1, 0)) / $K$3,"")</f>
        <v>#VALUE!</v>
      </c>
      <c r="N2544" s="0" t="e">
        <f aca="false">IF(ROW(E2544) - 1 &gt;= $N$1,SUM(E2544:E2544(E2544,1 - $N$1, 0)) / $N$1,"")</f>
        <v>#VALUE!</v>
      </c>
      <c r="P2544" s="0" t="e">
        <f aca="false">IF(ROW(N2544) - 1 &gt; $P$1, IF(OFFSET(N2544,  1 - $P$1, 0) &lt;&gt; "", MMULT($AA$2:AA2($AA$2, 0, $P$1 - 1), E2544:E2544(E2544,1 - $P$1, 0)) / $O$3,""),"")</f>
        <v>#VALUE!</v>
      </c>
    </row>
    <row collapsed="false" customFormat="false" customHeight="true" hidden="false" ht="14.4" outlineLevel="0" r="2545">
      <c r="A2545" s="5" t="n">
        <v>40252</v>
      </c>
      <c r="B2545" s="1" t="n">
        <v>225.38</v>
      </c>
      <c r="C2545" s="1" t="n">
        <v>225.5</v>
      </c>
      <c r="D2545" s="1" t="n">
        <v>220.25</v>
      </c>
      <c r="E2545" s="1" t="n">
        <v>223.84</v>
      </c>
      <c r="F2545" s="1" t="n">
        <v>17625100</v>
      </c>
      <c r="G2545" s="1" t="n">
        <v>222.88</v>
      </c>
      <c r="I2545" s="0" t="n">
        <f aca="false">B2545-E2545</f>
        <v>1.53999999999999</v>
      </c>
      <c r="J2545" s="0" t="n">
        <f aca="false">C2545-D2545</f>
        <v>5.25</v>
      </c>
      <c r="L2545" s="11" t="e">
        <f aca="false">IF(ROW(E2545) - 1 &gt;= $L$1,MMULT($AA$1:AA1($AA$1, 0, $L$1 - 1),E2545:E2545(E2545,1 - $L$1, 0)) / $K$3,"")</f>
        <v>#VALUE!</v>
      </c>
      <c r="N2545" s="0" t="e">
        <f aca="false">IF(ROW(E2545) - 1 &gt;= $N$1,SUM(E2545:E2545(E2545,1 - $N$1, 0)) / $N$1,"")</f>
        <v>#VALUE!</v>
      </c>
      <c r="P2545" s="0" t="e">
        <f aca="false">IF(ROW(N2545) - 1 &gt; $P$1, IF(OFFSET(N2545,  1 - $P$1, 0) &lt;&gt; "", MMULT($AA$2:AA2($AA$2, 0, $P$1 - 1), E2545:E2545(E2545,1 - $P$1, 0)) / $O$3,""),"")</f>
        <v>#VALUE!</v>
      </c>
    </row>
    <row collapsed="false" customFormat="false" customHeight="true" hidden="false" ht="14.4" outlineLevel="0" r="2546">
      <c r="A2546" s="5" t="n">
        <v>40253</v>
      </c>
      <c r="B2546" s="1" t="n">
        <v>224.18</v>
      </c>
      <c r="C2546" s="1" t="n">
        <v>224.98</v>
      </c>
      <c r="D2546" s="1" t="n">
        <v>222.51</v>
      </c>
      <c r="E2546" s="1" t="n">
        <v>224.45</v>
      </c>
      <c r="F2546" s="1" t="n">
        <v>15961000</v>
      </c>
      <c r="G2546" s="1" t="n">
        <v>223.49</v>
      </c>
      <c r="I2546" s="0" t="n">
        <f aca="false">B2546-E2546</f>
        <v>-0.269999999999982</v>
      </c>
      <c r="J2546" s="0" t="n">
        <f aca="false">C2546-D2546</f>
        <v>2.47</v>
      </c>
      <c r="L2546" s="11" t="e">
        <f aca="false">IF(ROW(E2546) - 1 &gt;= $L$1,MMULT($AA$1:AA1($AA$1, 0, $L$1 - 1),E2546:E2546(E2546,1 - $L$1, 0)) / $K$3,"")</f>
        <v>#VALUE!</v>
      </c>
      <c r="N2546" s="0" t="e">
        <f aca="false">IF(ROW(E2546) - 1 &gt;= $N$1,SUM(E2546:E2546(E2546,1 - $N$1, 0)) / $N$1,"")</f>
        <v>#VALUE!</v>
      </c>
      <c r="P2546" s="0" t="e">
        <f aca="false">IF(ROW(N2546) - 1 &gt; $P$1, IF(OFFSET(N2546,  1 - $P$1, 0) &lt;&gt; "", MMULT($AA$2:AA2($AA$2, 0, $P$1 - 1), E2546:E2546(E2546,1 - $P$1, 0)) / $O$3,""),"")</f>
        <v>#VALUE!</v>
      </c>
    </row>
    <row collapsed="false" customFormat="false" customHeight="true" hidden="false" ht="14.4" outlineLevel="0" r="2547">
      <c r="A2547" s="5" t="n">
        <v>40254</v>
      </c>
      <c r="B2547" s="1" t="n">
        <v>224.9</v>
      </c>
      <c r="C2547" s="1" t="n">
        <v>226.45</v>
      </c>
      <c r="D2547" s="1" t="n">
        <v>223.27</v>
      </c>
      <c r="E2547" s="1" t="n">
        <v>224.12</v>
      </c>
      <c r="F2547" s="1" t="n">
        <v>16105600</v>
      </c>
      <c r="G2547" s="1" t="n">
        <v>223.16</v>
      </c>
      <c r="I2547" s="0" t="n">
        <f aca="false">B2547-E2547</f>
        <v>0.780000000000001</v>
      </c>
      <c r="J2547" s="0" t="n">
        <f aca="false">C2547-D2547</f>
        <v>3.17999999999998</v>
      </c>
      <c r="L2547" s="11" t="e">
        <f aca="false">IF(ROW(E2547) - 1 &gt;= $L$1,MMULT($AA$1:AA1($AA$1, 0, $L$1 - 1),E2547:E2547(E2547,1 - $L$1, 0)) / $K$3,"")</f>
        <v>#VALUE!</v>
      </c>
      <c r="N2547" s="0" t="e">
        <f aca="false">IF(ROW(E2547) - 1 &gt;= $N$1,SUM(E2547:E2547(E2547,1 - $N$1, 0)) / $N$1,"")</f>
        <v>#VALUE!</v>
      </c>
      <c r="P2547" s="0" t="e">
        <f aca="false">IF(ROW(N2547) - 1 &gt; $P$1, IF(OFFSET(N2547,  1 - $P$1, 0) &lt;&gt; "", MMULT($AA$2:AA2($AA$2, 0, $P$1 - 1), E2547:E2547(E2547,1 - $P$1, 0)) / $O$3,""),"")</f>
        <v>#VALUE!</v>
      </c>
    </row>
    <row collapsed="false" customFormat="false" customHeight="true" hidden="false" ht="14.4" outlineLevel="0" r="2548">
      <c r="A2548" s="5" t="n">
        <v>40255</v>
      </c>
      <c r="B2548" s="1" t="n">
        <v>224.1</v>
      </c>
      <c r="C2548" s="1" t="n">
        <v>225</v>
      </c>
      <c r="D2548" s="1" t="n">
        <v>222.61</v>
      </c>
      <c r="E2548" s="1" t="n">
        <v>224.65</v>
      </c>
      <c r="F2548" s="1" t="n">
        <v>12218200</v>
      </c>
      <c r="G2548" s="1" t="n">
        <v>223.69</v>
      </c>
      <c r="I2548" s="0" t="n">
        <f aca="false">B2548-E2548</f>
        <v>-0.550000000000011</v>
      </c>
      <c r="J2548" s="0" t="n">
        <f aca="false">C2548-D2548</f>
        <v>2.38999999999999</v>
      </c>
      <c r="L2548" s="11" t="e">
        <f aca="false">IF(ROW(E2548) - 1 &gt;= $L$1,MMULT($AA$1:AA1($AA$1, 0, $L$1 - 1),E2548:E2548(E2548,1 - $L$1, 0)) / $K$3,"")</f>
        <v>#VALUE!</v>
      </c>
      <c r="N2548" s="0" t="e">
        <f aca="false">IF(ROW(E2548) - 1 &gt;= $N$1,SUM(E2548:E2548(E2548,1 - $N$1, 0)) / $N$1,"")</f>
        <v>#VALUE!</v>
      </c>
      <c r="P2548" s="0" t="e">
        <f aca="false">IF(ROW(N2548) - 1 &gt; $P$1, IF(OFFSET(N2548,  1 - $P$1, 0) &lt;&gt; "", MMULT($AA$2:AA2($AA$2, 0, $P$1 - 1), E2548:E2548(E2548,1 - $P$1, 0)) / $O$3,""),"")</f>
        <v>#VALUE!</v>
      </c>
    </row>
    <row collapsed="false" customFormat="false" customHeight="true" hidden="false" ht="14.4" outlineLevel="0" r="2549">
      <c r="A2549" s="5" t="n">
        <v>40256</v>
      </c>
      <c r="B2549" s="1" t="n">
        <v>224.79</v>
      </c>
      <c r="C2549" s="1" t="n">
        <v>225.24</v>
      </c>
      <c r="D2549" s="1" t="n">
        <v>221.23</v>
      </c>
      <c r="E2549" s="1" t="n">
        <v>222.25</v>
      </c>
      <c r="F2549" s="1" t="n">
        <v>19980200</v>
      </c>
      <c r="G2549" s="1" t="n">
        <v>221.3</v>
      </c>
      <c r="I2549" s="0" t="n">
        <f aca="false">B2549-E2549</f>
        <v>2.53999999999999</v>
      </c>
      <c r="J2549" s="0" t="n">
        <f aca="false">C2549-D2549</f>
        <v>4.01000000000002</v>
      </c>
      <c r="L2549" s="11" t="e">
        <f aca="false">IF(ROW(E2549) - 1 &gt;= $L$1,MMULT($AA$1:AA1($AA$1, 0, $L$1 - 1),E2549:E2549(E2549,1 - $L$1, 0)) / $K$3,"")</f>
        <v>#VALUE!</v>
      </c>
      <c r="N2549" s="0" t="e">
        <f aca="false">IF(ROW(E2549) - 1 &gt;= $N$1,SUM(E2549:E2549(E2549,1 - $N$1, 0)) / $N$1,"")</f>
        <v>#VALUE!</v>
      </c>
      <c r="P2549" s="0" t="e">
        <f aca="false">IF(ROW(N2549) - 1 &gt; $P$1, IF(OFFSET(N2549,  1 - $P$1, 0) &lt;&gt; "", MMULT($AA$2:AA2($AA$2, 0, $P$1 - 1), E2549:E2549(E2549,1 - $P$1, 0)) / $O$3,""),"")</f>
        <v>#VALUE!</v>
      </c>
    </row>
    <row collapsed="false" customFormat="false" customHeight="true" hidden="false" ht="14.4" outlineLevel="0" r="2550">
      <c r="A2550" s="5" t="n">
        <v>40259</v>
      </c>
      <c r="B2550" s="1" t="n">
        <v>220.47</v>
      </c>
      <c r="C2550" s="1" t="n">
        <v>226</v>
      </c>
      <c r="D2550" s="1" t="n">
        <v>220.15</v>
      </c>
      <c r="E2550" s="1" t="n">
        <v>224.75</v>
      </c>
      <c r="F2550" s="1" t="n">
        <v>16300700</v>
      </c>
      <c r="G2550" s="1" t="n">
        <v>223.79</v>
      </c>
      <c r="I2550" s="0" t="n">
        <f aca="false">B2550-E2550</f>
        <v>-4.28</v>
      </c>
      <c r="J2550" s="0" t="n">
        <f aca="false">C2550-D2550</f>
        <v>5.84999999999999</v>
      </c>
      <c r="L2550" s="11" t="e">
        <f aca="false">IF(ROW(E2550) - 1 &gt;= $L$1,MMULT($AA$1:AA1($AA$1, 0, $L$1 - 1),E2550:E2550(E2550,1 - $L$1, 0)) / $K$3,"")</f>
        <v>#VALUE!</v>
      </c>
      <c r="N2550" s="0" t="e">
        <f aca="false">IF(ROW(E2550) - 1 &gt;= $N$1,SUM(E2550:E2550(E2550,1 - $N$1, 0)) / $N$1,"")</f>
        <v>#VALUE!</v>
      </c>
      <c r="P2550" s="0" t="e">
        <f aca="false">IF(ROW(N2550) - 1 &gt; $P$1, IF(OFFSET(N2550,  1 - $P$1, 0) &lt;&gt; "", MMULT($AA$2:AA2($AA$2, 0, $P$1 - 1), E2550:E2550(E2550,1 - $P$1, 0)) / $O$3,""),"")</f>
        <v>#VALUE!</v>
      </c>
    </row>
    <row collapsed="false" customFormat="false" customHeight="true" hidden="false" ht="14.4" outlineLevel="0" r="2551">
      <c r="A2551" s="5" t="n">
        <v>40260</v>
      </c>
      <c r="B2551" s="1" t="n">
        <v>225.64</v>
      </c>
      <c r="C2551" s="1" t="n">
        <v>228.78</v>
      </c>
      <c r="D2551" s="1" t="n">
        <v>224.1</v>
      </c>
      <c r="E2551" s="1" t="n">
        <v>228.36</v>
      </c>
      <c r="F2551" s="1" t="n">
        <v>21515400</v>
      </c>
      <c r="G2551" s="1" t="n">
        <v>227.38</v>
      </c>
      <c r="I2551" s="0" t="n">
        <f aca="false">B2551-E2551</f>
        <v>-2.72000000000003</v>
      </c>
      <c r="J2551" s="0" t="n">
        <f aca="false">C2551-D2551</f>
        <v>4.68000000000001</v>
      </c>
      <c r="L2551" s="11" t="e">
        <f aca="false">IF(ROW(E2551) - 1 &gt;= $L$1,MMULT($AA$1:AA1($AA$1, 0, $L$1 - 1),E2551:E2551(E2551,1 - $L$1, 0)) / $K$3,"")</f>
        <v>#VALUE!</v>
      </c>
      <c r="N2551" s="0" t="e">
        <f aca="false">IF(ROW(E2551) - 1 &gt;= $N$1,SUM(E2551:E2551(E2551,1 - $N$1, 0)) / $N$1,"")</f>
        <v>#VALUE!</v>
      </c>
      <c r="P2551" s="0" t="e">
        <f aca="false">IF(ROW(N2551) - 1 &gt; $P$1, IF(OFFSET(N2551,  1 - $P$1, 0) &lt;&gt; "", MMULT($AA$2:AA2($AA$2, 0, $P$1 - 1), E2551:E2551(E2551,1 - $P$1, 0)) / $O$3,""),"")</f>
        <v>#VALUE!</v>
      </c>
    </row>
    <row collapsed="false" customFormat="false" customHeight="true" hidden="false" ht="14.4" outlineLevel="0" r="2552">
      <c r="A2552" s="5" t="n">
        <v>40261</v>
      </c>
      <c r="B2552" s="1" t="n">
        <v>227.64</v>
      </c>
      <c r="C2552" s="1" t="n">
        <v>230.2</v>
      </c>
      <c r="D2552" s="1" t="n">
        <v>227.51</v>
      </c>
      <c r="E2552" s="1" t="n">
        <v>229.37</v>
      </c>
      <c r="F2552" s="1" t="n">
        <v>21349300</v>
      </c>
      <c r="G2552" s="1" t="n">
        <v>228.39</v>
      </c>
      <c r="I2552" s="0" t="n">
        <f aca="false">B2552-E2552</f>
        <v>-1.73000000000002</v>
      </c>
      <c r="J2552" s="0" t="n">
        <f aca="false">C2552-D2552</f>
        <v>2.69</v>
      </c>
      <c r="L2552" s="11" t="e">
        <f aca="false">IF(ROW(E2552) - 1 &gt;= $L$1,MMULT($AA$1:AA1($AA$1, 0, $L$1 - 1),E2552:E2552(E2552,1 - $L$1, 0)) / $K$3,"")</f>
        <v>#VALUE!</v>
      </c>
      <c r="N2552" s="0" t="e">
        <f aca="false">IF(ROW(E2552) - 1 &gt;= $N$1,SUM(E2552:E2552(E2552,1 - $N$1, 0)) / $N$1,"")</f>
        <v>#VALUE!</v>
      </c>
      <c r="P2552" s="0" t="e">
        <f aca="false">IF(ROW(N2552) - 1 &gt; $P$1, IF(OFFSET(N2552,  1 - $P$1, 0) &lt;&gt; "", MMULT($AA$2:AA2($AA$2, 0, $P$1 - 1), E2552:E2552(E2552,1 - $P$1, 0)) / $O$3,""),"")</f>
        <v>#VALUE!</v>
      </c>
    </row>
    <row collapsed="false" customFormat="false" customHeight="true" hidden="false" ht="14.4" outlineLevel="0" r="2553">
      <c r="A2553" s="5" t="n">
        <v>40262</v>
      </c>
      <c r="B2553" s="1" t="n">
        <v>230.92</v>
      </c>
      <c r="C2553" s="1" t="n">
        <v>230.97</v>
      </c>
      <c r="D2553" s="1" t="n">
        <v>226.25</v>
      </c>
      <c r="E2553" s="1" t="n">
        <v>226.65</v>
      </c>
      <c r="F2553" s="1" t="n">
        <v>19367300</v>
      </c>
      <c r="G2553" s="1" t="n">
        <v>225.68</v>
      </c>
      <c r="I2553" s="0" t="n">
        <f aca="false">B2553-E2553</f>
        <v>4.26999999999998</v>
      </c>
      <c r="J2553" s="0" t="n">
        <f aca="false">C2553-D2553</f>
        <v>4.72</v>
      </c>
      <c r="L2553" s="11" t="e">
        <f aca="false">IF(ROW(E2553) - 1 &gt;= $L$1,MMULT($AA$1:AA1($AA$1, 0, $L$1 - 1),E2553:E2553(E2553,1 - $L$1, 0)) / $K$3,"")</f>
        <v>#VALUE!</v>
      </c>
      <c r="N2553" s="0" t="e">
        <f aca="false">IF(ROW(E2553) - 1 &gt;= $N$1,SUM(E2553:E2553(E2553,1 - $N$1, 0)) / $N$1,"")</f>
        <v>#VALUE!</v>
      </c>
      <c r="P2553" s="0" t="e">
        <f aca="false">IF(ROW(N2553) - 1 &gt; $P$1, IF(OFFSET(N2553,  1 - $P$1, 0) &lt;&gt; "", MMULT($AA$2:AA2($AA$2, 0, $P$1 - 1), E2553:E2553(E2553,1 - $P$1, 0)) / $O$3,""),"")</f>
        <v>#VALUE!</v>
      </c>
    </row>
    <row collapsed="false" customFormat="false" customHeight="true" hidden="false" ht="14.4" outlineLevel="0" r="2554">
      <c r="A2554" s="5" t="n">
        <v>40263</v>
      </c>
      <c r="B2554" s="1" t="n">
        <v>228.95</v>
      </c>
      <c r="C2554" s="1" t="n">
        <v>231.95</v>
      </c>
      <c r="D2554" s="1" t="n">
        <v>228.55</v>
      </c>
      <c r="E2554" s="1" t="n">
        <v>230.9</v>
      </c>
      <c r="F2554" s="1" t="n">
        <v>22888400</v>
      </c>
      <c r="G2554" s="1" t="n">
        <v>229.91</v>
      </c>
      <c r="I2554" s="0" t="n">
        <f aca="false">B2554-E2554</f>
        <v>-1.95000000000002</v>
      </c>
      <c r="J2554" s="0" t="n">
        <f aca="false">C2554-D2554</f>
        <v>3.39999999999998</v>
      </c>
      <c r="L2554" s="11" t="e">
        <f aca="false">IF(ROW(E2554) - 1 &gt;= $L$1,MMULT($AA$1:AA1($AA$1, 0, $L$1 - 1),E2554:E2554(E2554,1 - $L$1, 0)) / $K$3,"")</f>
        <v>#VALUE!</v>
      </c>
      <c r="N2554" s="0" t="e">
        <f aca="false">IF(ROW(E2554) - 1 &gt;= $N$1,SUM(E2554:E2554(E2554,1 - $N$1, 0)) / $N$1,"")</f>
        <v>#VALUE!</v>
      </c>
      <c r="P2554" s="0" t="e">
        <f aca="false">IF(ROW(N2554) - 1 &gt; $P$1, IF(OFFSET(N2554,  1 - $P$1, 0) &lt;&gt; "", MMULT($AA$2:AA2($AA$2, 0, $P$1 - 1), E2554:E2554(E2554,1 - $P$1, 0)) / $O$3,""),"")</f>
        <v>#VALUE!</v>
      </c>
    </row>
    <row collapsed="false" customFormat="false" customHeight="true" hidden="false" ht="14.4" outlineLevel="0" r="2555">
      <c r="A2555" s="5" t="n">
        <v>40266</v>
      </c>
      <c r="B2555" s="1" t="n">
        <v>233</v>
      </c>
      <c r="C2555" s="1" t="n">
        <v>233.87</v>
      </c>
      <c r="D2555" s="1" t="n">
        <v>231.62</v>
      </c>
      <c r="E2555" s="1" t="n">
        <v>232.39</v>
      </c>
      <c r="F2555" s="1" t="n">
        <v>19312300</v>
      </c>
      <c r="G2555" s="1" t="n">
        <v>231.4</v>
      </c>
      <c r="I2555" s="0" t="n">
        <f aca="false">B2555-E2555</f>
        <v>0.610000000000014</v>
      </c>
      <c r="J2555" s="0" t="n">
        <f aca="false">C2555-D2555</f>
        <v>2.25</v>
      </c>
      <c r="L2555" s="11" t="e">
        <f aca="false">IF(ROW(E2555) - 1 &gt;= $L$1,MMULT($AA$1:AA1($AA$1, 0, $L$1 - 1),E2555:E2555(E2555,1 - $L$1, 0)) / $K$3,"")</f>
        <v>#VALUE!</v>
      </c>
      <c r="N2555" s="0" t="e">
        <f aca="false">IF(ROW(E2555) - 1 &gt;= $N$1,SUM(E2555:E2555(E2555,1 - $N$1, 0)) / $N$1,"")</f>
        <v>#VALUE!</v>
      </c>
      <c r="P2555" s="0" t="e">
        <f aca="false">IF(ROW(N2555) - 1 &gt; $P$1, IF(OFFSET(N2555,  1 - $P$1, 0) &lt;&gt; "", MMULT($AA$2:AA2($AA$2, 0, $P$1 - 1), E2555:E2555(E2555,1 - $P$1, 0)) / $O$3,""),"")</f>
        <v>#VALUE!</v>
      </c>
    </row>
    <row collapsed="false" customFormat="false" customHeight="true" hidden="false" ht="14.4" outlineLevel="0" r="2556">
      <c r="A2556" s="5" t="n">
        <v>40267</v>
      </c>
      <c r="B2556" s="1" t="n">
        <v>236.6</v>
      </c>
      <c r="C2556" s="1" t="n">
        <v>237.48</v>
      </c>
      <c r="D2556" s="1" t="n">
        <v>234.25</v>
      </c>
      <c r="E2556" s="1" t="n">
        <v>235.85</v>
      </c>
      <c r="F2556" s="1" t="n">
        <v>18832500</v>
      </c>
      <c r="G2556" s="1" t="n">
        <v>234.84</v>
      </c>
      <c r="I2556" s="0" t="n">
        <f aca="false">B2556-E2556</f>
        <v>0.75</v>
      </c>
      <c r="J2556" s="0" t="n">
        <f aca="false">C2556-D2556</f>
        <v>3.22999999999999</v>
      </c>
      <c r="L2556" s="11" t="e">
        <f aca="false">IF(ROW(E2556) - 1 &gt;= $L$1,MMULT($AA$1:AA1($AA$1, 0, $L$1 - 1),E2556:E2556(E2556,1 - $L$1, 0)) / $K$3,"")</f>
        <v>#VALUE!</v>
      </c>
      <c r="N2556" s="0" t="e">
        <f aca="false">IF(ROW(E2556) - 1 &gt;= $N$1,SUM(E2556:E2556(E2556,1 - $N$1, 0)) / $N$1,"")</f>
        <v>#VALUE!</v>
      </c>
      <c r="P2556" s="0" t="e">
        <f aca="false">IF(ROW(N2556) - 1 &gt; $P$1, IF(OFFSET(N2556,  1 - $P$1, 0) &lt;&gt; "", MMULT($AA$2:AA2($AA$2, 0, $P$1 - 1), E2556:E2556(E2556,1 - $P$1, 0)) / $O$3,""),"")</f>
        <v>#VALUE!</v>
      </c>
    </row>
    <row collapsed="false" customFormat="false" customHeight="true" hidden="false" ht="14.4" outlineLevel="0" r="2557">
      <c r="A2557" s="5" t="n">
        <v>40268</v>
      </c>
      <c r="B2557" s="1" t="n">
        <v>235.49</v>
      </c>
      <c r="C2557" s="1" t="n">
        <v>236.61</v>
      </c>
      <c r="D2557" s="1" t="n">
        <v>234.46</v>
      </c>
      <c r="E2557" s="1" t="n">
        <v>235</v>
      </c>
      <c r="F2557" s="1" t="n">
        <v>15380700</v>
      </c>
      <c r="G2557" s="1" t="n">
        <v>234</v>
      </c>
      <c r="I2557" s="0" t="n">
        <f aca="false">B2557-E2557</f>
        <v>0.490000000000009</v>
      </c>
      <c r="J2557" s="0" t="n">
        <f aca="false">C2557-D2557</f>
        <v>2.15000000000001</v>
      </c>
      <c r="L2557" s="11" t="e">
        <f aca="false">IF(ROW(E2557) - 1 &gt;= $L$1,MMULT($AA$1:AA1($AA$1, 0, $L$1 - 1),E2557:E2557(E2557,1 - $L$1, 0)) / $K$3,"")</f>
        <v>#VALUE!</v>
      </c>
      <c r="N2557" s="0" t="e">
        <f aca="false">IF(ROW(E2557) - 1 &gt;= $N$1,SUM(E2557:E2557(E2557,1 - $N$1, 0)) / $N$1,"")</f>
        <v>#VALUE!</v>
      </c>
      <c r="P2557" s="0" t="e">
        <f aca="false">IF(ROW(N2557) - 1 &gt; $P$1, IF(OFFSET(N2557,  1 - $P$1, 0) &lt;&gt; "", MMULT($AA$2:AA2($AA$2, 0, $P$1 - 1), E2557:E2557(E2557,1 - $P$1, 0)) / $O$3,""),"")</f>
        <v>#VALUE!</v>
      </c>
    </row>
    <row collapsed="false" customFormat="false" customHeight="true" hidden="false" ht="14.4" outlineLevel="0" r="2558">
      <c r="A2558" s="5" t="n">
        <v>40269</v>
      </c>
      <c r="B2558" s="1" t="n">
        <v>237.41</v>
      </c>
      <c r="C2558" s="1" t="n">
        <v>238.73</v>
      </c>
      <c r="D2558" s="1" t="n">
        <v>232.75</v>
      </c>
      <c r="E2558" s="1" t="n">
        <v>235.97</v>
      </c>
      <c r="F2558" s="1" t="n">
        <v>21540900</v>
      </c>
      <c r="G2558" s="1" t="n">
        <v>234.96</v>
      </c>
      <c r="I2558" s="0" t="n">
        <f aca="false">B2558-E2558</f>
        <v>1.44</v>
      </c>
      <c r="J2558" s="0" t="n">
        <f aca="false">C2558-D2558</f>
        <v>5.97999999999999</v>
      </c>
      <c r="L2558" s="11" t="e">
        <f aca="false">IF(ROW(E2558) - 1 &gt;= $L$1,MMULT($AA$1:AA1($AA$1, 0, $L$1 - 1),E2558:E2558(E2558,1 - $L$1, 0)) / $K$3,"")</f>
        <v>#VALUE!</v>
      </c>
      <c r="N2558" s="0" t="e">
        <f aca="false">IF(ROW(E2558) - 1 &gt;= $N$1,SUM(E2558:E2558(E2558,1 - $N$1, 0)) / $N$1,"")</f>
        <v>#VALUE!</v>
      </c>
      <c r="P2558" s="0" t="e">
        <f aca="false">IF(ROW(N2558) - 1 &gt; $P$1, IF(OFFSET(N2558,  1 - $P$1, 0) &lt;&gt; "", MMULT($AA$2:AA2($AA$2, 0, $P$1 - 1), E2558:E2558(E2558,1 - $P$1, 0)) / $O$3,""),"")</f>
        <v>#VALUE!</v>
      </c>
    </row>
    <row collapsed="false" customFormat="false" customHeight="true" hidden="false" ht="14.4" outlineLevel="0" r="2559">
      <c r="A2559" s="5" t="n">
        <v>40273</v>
      </c>
      <c r="B2559" s="1" t="n">
        <v>234.98</v>
      </c>
      <c r="C2559" s="1" t="n">
        <v>238.51</v>
      </c>
      <c r="D2559" s="1" t="n">
        <v>234.77</v>
      </c>
      <c r="E2559" s="1" t="n">
        <v>238.49</v>
      </c>
      <c r="F2559" s="1" t="n">
        <v>24446700</v>
      </c>
      <c r="G2559" s="1" t="n">
        <v>237.47</v>
      </c>
      <c r="I2559" s="0" t="n">
        <f aca="false">B2559-E2559</f>
        <v>-3.51000000000002</v>
      </c>
      <c r="J2559" s="0" t="n">
        <f aca="false">C2559-D2559</f>
        <v>3.73999999999998</v>
      </c>
      <c r="L2559" s="11" t="e">
        <f aca="false">IF(ROW(E2559) - 1 &gt;= $L$1,MMULT($AA$1:AA1($AA$1, 0, $L$1 - 1),E2559:E2559(E2559,1 - $L$1, 0)) / $K$3,"")</f>
        <v>#VALUE!</v>
      </c>
      <c r="N2559" s="0" t="e">
        <f aca="false">IF(ROW(E2559) - 1 &gt;= $N$1,SUM(E2559:E2559(E2559,1 - $N$1, 0)) / $N$1,"")</f>
        <v>#VALUE!</v>
      </c>
      <c r="P2559" s="0" t="e">
        <f aca="false">IF(ROW(N2559) - 1 &gt; $P$1, IF(OFFSET(N2559,  1 - $P$1, 0) &lt;&gt; "", MMULT($AA$2:AA2($AA$2, 0, $P$1 - 1), E2559:E2559(E2559,1 - $P$1, 0)) / $O$3,""),"")</f>
        <v>#VALUE!</v>
      </c>
    </row>
    <row collapsed="false" customFormat="false" customHeight="true" hidden="false" ht="14.4" outlineLevel="0" r="2560">
      <c r="A2560" s="5" t="n">
        <v>40274</v>
      </c>
      <c r="B2560" s="1" t="n">
        <v>238.2</v>
      </c>
      <c r="C2560" s="1" t="n">
        <v>240.24</v>
      </c>
      <c r="D2560" s="1" t="n">
        <v>237</v>
      </c>
      <c r="E2560" s="1" t="n">
        <v>239.54</v>
      </c>
      <c r="F2560" s="1" t="n">
        <v>15964900</v>
      </c>
      <c r="G2560" s="1" t="n">
        <v>238.52</v>
      </c>
      <c r="I2560" s="0" t="n">
        <f aca="false">B2560-E2560</f>
        <v>-1.34</v>
      </c>
      <c r="J2560" s="0" t="n">
        <f aca="false">C2560-D2560</f>
        <v>3.24000000000001</v>
      </c>
      <c r="L2560" s="11" t="e">
        <f aca="false">IF(ROW(E2560) - 1 &gt;= $L$1,MMULT($AA$1:AA1($AA$1, 0, $L$1 - 1),E2560:E2560(E2560,1 - $L$1, 0)) / $K$3,"")</f>
        <v>#VALUE!</v>
      </c>
      <c r="N2560" s="0" t="e">
        <f aca="false">IF(ROW(E2560) - 1 &gt;= $N$1,SUM(E2560:E2560(E2560,1 - $N$1, 0)) / $N$1,"")</f>
        <v>#VALUE!</v>
      </c>
      <c r="P2560" s="0" t="e">
        <f aca="false">IF(ROW(N2560) - 1 &gt; $P$1, IF(OFFSET(N2560,  1 - $P$1, 0) &lt;&gt; "", MMULT($AA$2:AA2($AA$2, 0, $P$1 - 1), E2560:E2560(E2560,1 - $P$1, 0)) / $O$3,""),"")</f>
        <v>#VALUE!</v>
      </c>
    </row>
    <row collapsed="false" customFormat="false" customHeight="true" hidden="false" ht="14.4" outlineLevel="0" r="2561">
      <c r="A2561" s="5" t="n">
        <v>40275</v>
      </c>
      <c r="B2561" s="1" t="n">
        <v>239.55</v>
      </c>
      <c r="C2561" s="1" t="n">
        <v>241.92</v>
      </c>
      <c r="D2561" s="1" t="n">
        <v>238.66</v>
      </c>
      <c r="E2561" s="1" t="n">
        <v>240.6</v>
      </c>
      <c r="F2561" s="1" t="n">
        <v>22446500</v>
      </c>
      <c r="G2561" s="1" t="n">
        <v>239.57</v>
      </c>
      <c r="I2561" s="0" t="n">
        <f aca="false">B2561-E2561</f>
        <v>-1.04999999999998</v>
      </c>
      <c r="J2561" s="0" t="n">
        <f aca="false">C2561-D2561</f>
        <v>3.25999999999999</v>
      </c>
      <c r="L2561" s="11" t="e">
        <f aca="false">IF(ROW(E2561) - 1 &gt;= $L$1,MMULT($AA$1:AA1($AA$1, 0, $L$1 - 1),E2561:E2561(E2561,1 - $L$1, 0)) / $K$3,"")</f>
        <v>#VALUE!</v>
      </c>
      <c r="N2561" s="0" t="e">
        <f aca="false">IF(ROW(E2561) - 1 &gt;= $N$1,SUM(E2561:E2561(E2561,1 - $N$1, 0)) / $N$1,"")</f>
        <v>#VALUE!</v>
      </c>
      <c r="P2561" s="0" t="e">
        <f aca="false">IF(ROW(N2561) - 1 &gt; $P$1, IF(OFFSET(N2561,  1 - $P$1, 0) &lt;&gt; "", MMULT($AA$2:AA2($AA$2, 0, $P$1 - 1), E2561:E2561(E2561,1 - $P$1, 0)) / $O$3,""),"")</f>
        <v>#VALUE!</v>
      </c>
    </row>
    <row collapsed="false" customFormat="false" customHeight="true" hidden="false" ht="14.4" outlineLevel="0" r="2562">
      <c r="A2562" s="5" t="n">
        <v>40276</v>
      </c>
      <c r="B2562" s="1" t="n">
        <v>240.44</v>
      </c>
      <c r="C2562" s="1" t="n">
        <v>241.54</v>
      </c>
      <c r="D2562" s="1" t="n">
        <v>238.04</v>
      </c>
      <c r="E2562" s="1" t="n">
        <v>239.95</v>
      </c>
      <c r="F2562" s="1" t="n">
        <v>20463900</v>
      </c>
      <c r="G2562" s="1" t="n">
        <v>238.92</v>
      </c>
      <c r="I2562" s="0" t="n">
        <f aca="false">B2562-E2562</f>
        <v>0.490000000000009</v>
      </c>
      <c r="J2562" s="0" t="n">
        <f aca="false">C2562-D2562</f>
        <v>3.5</v>
      </c>
      <c r="L2562" s="11" t="e">
        <f aca="false">IF(ROW(E2562) - 1 &gt;= $L$1,MMULT($AA$1:AA1($AA$1, 0, $L$1 - 1),E2562:E2562(E2562,1 - $L$1, 0)) / $K$3,"")</f>
        <v>#VALUE!</v>
      </c>
      <c r="N2562" s="0" t="e">
        <f aca="false">IF(ROW(E2562) - 1 &gt;= $N$1,SUM(E2562:E2562(E2562,1 - $N$1, 0)) / $N$1,"")</f>
        <v>#VALUE!</v>
      </c>
      <c r="P2562" s="0" t="e">
        <f aca="false">IF(ROW(N2562) - 1 &gt; $P$1, IF(OFFSET(N2562,  1 - $P$1, 0) &lt;&gt; "", MMULT($AA$2:AA2($AA$2, 0, $P$1 - 1), E2562:E2562(E2562,1 - $P$1, 0)) / $O$3,""),"")</f>
        <v>#VALUE!</v>
      </c>
    </row>
    <row collapsed="false" customFormat="false" customHeight="true" hidden="false" ht="14.4" outlineLevel="0" r="2563">
      <c r="A2563" s="5" t="n">
        <v>40277</v>
      </c>
      <c r="B2563" s="1" t="n">
        <v>241.43</v>
      </c>
      <c r="C2563" s="1" t="n">
        <v>241.89</v>
      </c>
      <c r="D2563" s="1" t="n">
        <v>240.46</v>
      </c>
      <c r="E2563" s="1" t="n">
        <v>241.79</v>
      </c>
      <c r="F2563" s="1" t="n">
        <v>11935100</v>
      </c>
      <c r="G2563" s="1" t="n">
        <v>240.76</v>
      </c>
      <c r="I2563" s="0" t="n">
        <f aca="false">B2563-E2563</f>
        <v>-0.359999999999985</v>
      </c>
      <c r="J2563" s="0" t="n">
        <f aca="false">C2563-D2563</f>
        <v>1.42999999999998</v>
      </c>
      <c r="L2563" s="11" t="e">
        <f aca="false">IF(ROW(E2563) - 1 &gt;= $L$1,MMULT($AA$1:AA1($AA$1, 0, $L$1 - 1),E2563:E2563(E2563,1 - $L$1, 0)) / $K$3,"")</f>
        <v>#VALUE!</v>
      </c>
      <c r="N2563" s="0" t="e">
        <f aca="false">IF(ROW(E2563) - 1 &gt;= $N$1,SUM(E2563:E2563(E2563,1 - $N$1, 0)) / $N$1,"")</f>
        <v>#VALUE!</v>
      </c>
      <c r="P2563" s="0" t="e">
        <f aca="false">IF(ROW(N2563) - 1 &gt; $P$1, IF(OFFSET(N2563,  1 - $P$1, 0) &lt;&gt; "", MMULT($AA$2:AA2($AA$2, 0, $P$1 - 1), E2563:E2563(E2563,1 - $P$1, 0)) / $O$3,""),"")</f>
        <v>#VALUE!</v>
      </c>
    </row>
    <row collapsed="false" customFormat="false" customHeight="true" hidden="false" ht="14.4" outlineLevel="0" r="2564">
      <c r="A2564" s="5" t="n">
        <v>40280</v>
      </c>
      <c r="B2564" s="1" t="n">
        <v>242.2</v>
      </c>
      <c r="C2564" s="1" t="n">
        <v>243.07</v>
      </c>
      <c r="D2564" s="1" t="n">
        <v>241.81</v>
      </c>
      <c r="E2564" s="1" t="n">
        <v>242.29</v>
      </c>
      <c r="F2564" s="1" t="n">
        <v>11893800</v>
      </c>
      <c r="G2564" s="1" t="n">
        <v>241.25</v>
      </c>
      <c r="I2564" s="0" t="n">
        <f aca="false">B2564-E2564</f>
        <v>-0.0900000000000034</v>
      </c>
      <c r="J2564" s="0" t="n">
        <f aca="false">C2564-D2564</f>
        <v>1.25999999999999</v>
      </c>
      <c r="L2564" s="11" t="e">
        <f aca="false">IF(ROW(E2564) - 1 &gt;= $L$1,MMULT($AA$1:AA1($AA$1, 0, $L$1 - 1),E2564:E2564(E2564,1 - $L$1, 0)) / $K$3,"")</f>
        <v>#VALUE!</v>
      </c>
      <c r="N2564" s="0" t="e">
        <f aca="false">IF(ROW(E2564) - 1 &gt;= $N$1,SUM(E2564:E2564(E2564,1 - $N$1, 0)) / $N$1,"")</f>
        <v>#VALUE!</v>
      </c>
      <c r="P2564" s="0" t="e">
        <f aca="false">IF(ROW(N2564) - 1 &gt; $P$1, IF(OFFSET(N2564,  1 - $P$1, 0) &lt;&gt; "", MMULT($AA$2:AA2($AA$2, 0, $P$1 - 1), E2564:E2564(E2564,1 - $P$1, 0)) / $O$3,""),"")</f>
        <v>#VALUE!</v>
      </c>
    </row>
    <row collapsed="false" customFormat="false" customHeight="true" hidden="false" ht="14.4" outlineLevel="0" r="2565">
      <c r="A2565" s="5" t="n">
        <v>40281</v>
      </c>
      <c r="B2565" s="1" t="n">
        <v>241.86</v>
      </c>
      <c r="C2565" s="1" t="n">
        <v>242.8</v>
      </c>
      <c r="D2565" s="1" t="n">
        <v>241.11</v>
      </c>
      <c r="E2565" s="1" t="n">
        <v>242.43</v>
      </c>
      <c r="F2565" s="1" t="n">
        <v>10936100</v>
      </c>
      <c r="G2565" s="1" t="n">
        <v>241.39</v>
      </c>
      <c r="I2565" s="0" t="n">
        <f aca="false">B2565-E2565</f>
        <v>-0.569999999999993</v>
      </c>
      <c r="J2565" s="0" t="n">
        <f aca="false">C2565-D2565</f>
        <v>1.69</v>
      </c>
      <c r="L2565" s="11" t="e">
        <f aca="false">IF(ROW(E2565) - 1 &gt;= $L$1,MMULT($AA$1:AA1($AA$1, 0, $L$1 - 1),E2565:E2565(E2565,1 - $L$1, 0)) / $K$3,"")</f>
        <v>#VALUE!</v>
      </c>
      <c r="N2565" s="0" t="e">
        <f aca="false">IF(ROW(E2565) - 1 &gt;= $N$1,SUM(E2565:E2565(E2565,1 - $N$1, 0)) / $N$1,"")</f>
        <v>#VALUE!</v>
      </c>
      <c r="P2565" s="0" t="e">
        <f aca="false">IF(ROW(N2565) - 1 &gt; $P$1, IF(OFFSET(N2565,  1 - $P$1, 0) &lt;&gt; "", MMULT($AA$2:AA2($AA$2, 0, $P$1 - 1), E2565:E2565(E2565,1 - $P$1, 0)) / $O$3,""),"")</f>
        <v>#VALUE!</v>
      </c>
    </row>
    <row collapsed="false" customFormat="false" customHeight="true" hidden="false" ht="14.4" outlineLevel="0" r="2566">
      <c r="A2566" s="5" t="n">
        <v>40282</v>
      </c>
      <c r="B2566" s="1" t="n">
        <v>245.28</v>
      </c>
      <c r="C2566" s="1" t="n">
        <v>245.81</v>
      </c>
      <c r="D2566" s="1" t="n">
        <v>244.07</v>
      </c>
      <c r="E2566" s="1" t="n">
        <v>245.69</v>
      </c>
      <c r="F2566" s="1" t="n">
        <v>14431300</v>
      </c>
      <c r="G2566" s="1" t="n">
        <v>244.64</v>
      </c>
      <c r="I2566" s="0" t="n">
        <f aca="false">B2566-E2566</f>
        <v>-0.409999999999997</v>
      </c>
      <c r="J2566" s="0" t="n">
        <f aca="false">C2566-D2566</f>
        <v>1.74000000000001</v>
      </c>
      <c r="L2566" s="11" t="e">
        <f aca="false">IF(ROW(E2566) - 1 &gt;= $L$1,MMULT($AA$1:AA1($AA$1, 0, $L$1 - 1),E2566:E2566(E2566,1 - $L$1, 0)) / $K$3,"")</f>
        <v>#VALUE!</v>
      </c>
      <c r="N2566" s="0" t="e">
        <f aca="false">IF(ROW(E2566) - 1 &gt;= $N$1,SUM(E2566:E2566(E2566,1 - $N$1, 0)) / $N$1,"")</f>
        <v>#VALUE!</v>
      </c>
      <c r="P2566" s="0" t="e">
        <f aca="false">IF(ROW(N2566) - 1 &gt; $P$1, IF(OFFSET(N2566,  1 - $P$1, 0) &lt;&gt; "", MMULT($AA$2:AA2($AA$2, 0, $P$1 - 1), E2566:E2566(E2566,1 - $P$1, 0)) / $O$3,""),"")</f>
        <v>#VALUE!</v>
      </c>
    </row>
    <row collapsed="false" customFormat="false" customHeight="true" hidden="false" ht="14.4" outlineLevel="0" r="2567">
      <c r="A2567" s="5" t="n">
        <v>40283</v>
      </c>
      <c r="B2567" s="1" t="n">
        <v>245.78</v>
      </c>
      <c r="C2567" s="1" t="n">
        <v>249.03</v>
      </c>
      <c r="D2567" s="1" t="n">
        <v>245.51</v>
      </c>
      <c r="E2567" s="1" t="n">
        <v>248.92</v>
      </c>
      <c r="F2567" s="1" t="n">
        <v>13456600</v>
      </c>
      <c r="G2567" s="1" t="n">
        <v>247.86</v>
      </c>
      <c r="I2567" s="0" t="n">
        <f aca="false">B2567-E2567</f>
        <v>-3.13999999999999</v>
      </c>
      <c r="J2567" s="0" t="n">
        <f aca="false">C2567-D2567</f>
        <v>3.52000000000001</v>
      </c>
      <c r="L2567" s="11" t="e">
        <f aca="false">IF(ROW(E2567) - 1 &gt;= $L$1,MMULT($AA$1:AA1($AA$1, 0, $L$1 - 1),E2567:E2567(E2567,1 - $L$1, 0)) / $K$3,"")</f>
        <v>#VALUE!</v>
      </c>
      <c r="N2567" s="0" t="e">
        <f aca="false">IF(ROW(E2567) - 1 &gt;= $N$1,SUM(E2567:E2567(E2567,1 - $N$1, 0)) / $N$1,"")</f>
        <v>#VALUE!</v>
      </c>
      <c r="P2567" s="0" t="e">
        <f aca="false">IF(ROW(N2567) - 1 &gt; $P$1, IF(OFFSET(N2567,  1 - $P$1, 0) &lt;&gt; "", MMULT($AA$2:AA2($AA$2, 0, $P$1 - 1), E2567:E2567(E2567,1 - $P$1, 0)) / $O$3,""),"")</f>
        <v>#VALUE!</v>
      </c>
    </row>
    <row collapsed="false" customFormat="false" customHeight="true" hidden="false" ht="14.4" outlineLevel="0" r="2568">
      <c r="A2568" s="5" t="n">
        <v>40284</v>
      </c>
      <c r="B2568" s="1" t="n">
        <v>248.57</v>
      </c>
      <c r="C2568" s="1" t="n">
        <v>251.14</v>
      </c>
      <c r="D2568" s="1" t="n">
        <v>244.55</v>
      </c>
      <c r="E2568" s="1" t="n">
        <v>247.4</v>
      </c>
      <c r="F2568" s="1" t="n">
        <v>26805200</v>
      </c>
      <c r="G2568" s="1" t="n">
        <v>246.34</v>
      </c>
      <c r="I2568" s="0" t="n">
        <f aca="false">B2568-E2568</f>
        <v>1.16999999999999</v>
      </c>
      <c r="J2568" s="0" t="n">
        <f aca="false">C2568-D2568</f>
        <v>6.58999999999998</v>
      </c>
      <c r="L2568" s="11" t="e">
        <f aca="false">IF(ROW(E2568) - 1 &gt;= $L$1,MMULT($AA$1:AA1($AA$1, 0, $L$1 - 1),E2568:E2568(E2568,1 - $L$1, 0)) / $K$3,"")</f>
        <v>#VALUE!</v>
      </c>
      <c r="N2568" s="0" t="e">
        <f aca="false">IF(ROW(E2568) - 1 &gt;= $N$1,SUM(E2568:E2568(E2568,1 - $N$1, 0)) / $N$1,"")</f>
        <v>#VALUE!</v>
      </c>
      <c r="P2568" s="0" t="e">
        <f aca="false">IF(ROW(N2568) - 1 &gt; $P$1, IF(OFFSET(N2568,  1 - $P$1, 0) &lt;&gt; "", MMULT($AA$2:AA2($AA$2, 0, $P$1 - 1), E2568:E2568(E2568,1 - $P$1, 0)) / $O$3,""),"")</f>
        <v>#VALUE!</v>
      </c>
    </row>
    <row collapsed="false" customFormat="false" customHeight="true" hidden="false" ht="14.4" outlineLevel="0" r="2569">
      <c r="A2569" s="5" t="n">
        <v>40287</v>
      </c>
      <c r="B2569" s="1" t="n">
        <v>247.03</v>
      </c>
      <c r="C2569" s="1" t="n">
        <v>247.89</v>
      </c>
      <c r="D2569" s="1" t="n">
        <v>241.77</v>
      </c>
      <c r="E2569" s="1" t="n">
        <v>247.07</v>
      </c>
      <c r="F2569" s="1" t="n">
        <v>20247300</v>
      </c>
      <c r="G2569" s="1" t="n">
        <v>246.01</v>
      </c>
      <c r="I2569" s="0" t="n">
        <f aca="false">B2569-E2569</f>
        <v>-0.039999999999992</v>
      </c>
      <c r="J2569" s="0" t="n">
        <f aca="false">C2569-D2569</f>
        <v>6.11999999999998</v>
      </c>
      <c r="L2569" s="11" t="e">
        <f aca="false">IF(ROW(E2569) - 1 &gt;= $L$1,MMULT($AA$1:AA1($AA$1, 0, $L$1 - 1),E2569:E2569(E2569,1 - $L$1, 0)) / $K$3,"")</f>
        <v>#VALUE!</v>
      </c>
      <c r="N2569" s="0" t="e">
        <f aca="false">IF(ROW(E2569) - 1 &gt;= $N$1,SUM(E2569:E2569(E2569,1 - $N$1, 0)) / $N$1,"")</f>
        <v>#VALUE!</v>
      </c>
      <c r="P2569" s="0" t="e">
        <f aca="false">IF(ROW(N2569) - 1 &gt; $P$1, IF(OFFSET(N2569,  1 - $P$1, 0) &lt;&gt; "", MMULT($AA$2:AA2($AA$2, 0, $P$1 - 1), E2569:E2569(E2569,1 - $P$1, 0)) / $O$3,""),"")</f>
        <v>#VALUE!</v>
      </c>
    </row>
    <row collapsed="false" customFormat="false" customHeight="true" hidden="false" ht="14.4" outlineLevel="0" r="2570">
      <c r="A2570" s="5" t="n">
        <v>40288</v>
      </c>
      <c r="B2570" s="1" t="n">
        <v>248.54</v>
      </c>
      <c r="C2570" s="1" t="n">
        <v>249.25</v>
      </c>
      <c r="D2570" s="1" t="n">
        <v>242.96</v>
      </c>
      <c r="E2570" s="1" t="n">
        <v>244.59</v>
      </c>
      <c r="F2570" s="1" t="n">
        <v>26368800</v>
      </c>
      <c r="G2570" s="1" t="n">
        <v>243.54</v>
      </c>
      <c r="I2570" s="0" t="n">
        <f aca="false">B2570-E2570</f>
        <v>3.94999999999999</v>
      </c>
      <c r="J2570" s="0" t="n">
        <f aca="false">C2570-D2570</f>
        <v>6.28999999999999</v>
      </c>
      <c r="L2570" s="11" t="e">
        <f aca="false">IF(ROW(E2570) - 1 &gt;= $L$1,MMULT($AA$1:AA1($AA$1, 0, $L$1 - 1),E2570:E2570(E2570,1 - $L$1, 0)) / $K$3,"")</f>
        <v>#VALUE!</v>
      </c>
      <c r="N2570" s="0" t="e">
        <f aca="false">IF(ROW(E2570) - 1 &gt;= $N$1,SUM(E2570:E2570(E2570,1 - $N$1, 0)) / $N$1,"")</f>
        <v>#VALUE!</v>
      </c>
      <c r="P2570" s="0" t="e">
        <f aca="false">IF(ROW(N2570) - 1 &gt; $P$1, IF(OFFSET(N2570,  1 - $P$1, 0) &lt;&gt; "", MMULT($AA$2:AA2($AA$2, 0, $P$1 - 1), E2570:E2570(E2570,1 - $P$1, 0)) / $O$3,""),"")</f>
        <v>#VALUE!</v>
      </c>
    </row>
    <row collapsed="false" customFormat="false" customHeight="true" hidden="false" ht="14.4" outlineLevel="0" r="2571">
      <c r="A2571" s="5" t="n">
        <v>40289</v>
      </c>
      <c r="B2571" s="1" t="n">
        <v>258.8</v>
      </c>
      <c r="C2571" s="1" t="n">
        <v>260.25</v>
      </c>
      <c r="D2571" s="1" t="n">
        <v>255.73</v>
      </c>
      <c r="E2571" s="1" t="n">
        <v>259.22</v>
      </c>
      <c r="F2571" s="1" t="n">
        <v>35085400</v>
      </c>
      <c r="G2571" s="1" t="n">
        <v>258.11</v>
      </c>
      <c r="I2571" s="0" t="n">
        <f aca="false">B2571-E2571</f>
        <v>-0.420000000000016</v>
      </c>
      <c r="J2571" s="0" t="n">
        <f aca="false">C2571-D2571</f>
        <v>4.52000000000001</v>
      </c>
      <c r="L2571" s="11" t="e">
        <f aca="false">IF(ROW(E2571) - 1 &gt;= $L$1,MMULT($AA$1:AA1($AA$1, 0, $L$1 - 1),E2571:E2571(E2571,1 - $L$1, 0)) / $K$3,"")</f>
        <v>#VALUE!</v>
      </c>
      <c r="N2571" s="0" t="e">
        <f aca="false">IF(ROW(E2571) - 1 &gt;= $N$1,SUM(E2571:E2571(E2571,1 - $N$1, 0)) / $N$1,"")</f>
        <v>#VALUE!</v>
      </c>
      <c r="P2571" s="0" t="e">
        <f aca="false">IF(ROW(N2571) - 1 &gt; $P$1, IF(OFFSET(N2571,  1 - $P$1, 0) &lt;&gt; "", MMULT($AA$2:AA2($AA$2, 0, $P$1 - 1), E2571:E2571(E2571,1 - $P$1, 0)) / $O$3,""),"")</f>
        <v>#VALUE!</v>
      </c>
    </row>
    <row collapsed="false" customFormat="false" customHeight="true" hidden="false" ht="14.4" outlineLevel="0" r="2572">
      <c r="A2572" s="5" t="n">
        <v>40290</v>
      </c>
      <c r="B2572" s="1" t="n">
        <v>258.24</v>
      </c>
      <c r="C2572" s="1" t="n">
        <v>266.75</v>
      </c>
      <c r="D2572" s="1" t="n">
        <v>256.2</v>
      </c>
      <c r="E2572" s="1" t="n">
        <v>266.47</v>
      </c>
      <c r="F2572" s="1" t="n">
        <v>28336600</v>
      </c>
      <c r="G2572" s="1" t="n">
        <v>265.33</v>
      </c>
      <c r="I2572" s="0" t="n">
        <f aca="false">B2572-E2572</f>
        <v>-8.23000000000002</v>
      </c>
      <c r="J2572" s="0" t="n">
        <f aca="false">C2572-D2572</f>
        <v>10.55</v>
      </c>
      <c r="L2572" s="11" t="e">
        <f aca="false">IF(ROW(E2572) - 1 &gt;= $L$1,MMULT($AA$1:AA1($AA$1, 0, $L$1 - 1),E2572:E2572(E2572,1 - $L$1, 0)) / $K$3,"")</f>
        <v>#VALUE!</v>
      </c>
      <c r="N2572" s="0" t="e">
        <f aca="false">IF(ROW(E2572) - 1 &gt;= $N$1,SUM(E2572:E2572(E2572,1 - $N$1, 0)) / $N$1,"")</f>
        <v>#VALUE!</v>
      </c>
      <c r="P2572" s="0" t="e">
        <f aca="false">IF(ROW(N2572) - 1 &gt; $P$1, IF(OFFSET(N2572,  1 - $P$1, 0) &lt;&gt; "", MMULT($AA$2:AA2($AA$2, 0, $P$1 - 1), E2572:E2572(E2572,1 - $P$1, 0)) / $O$3,""),"")</f>
        <v>#VALUE!</v>
      </c>
    </row>
    <row collapsed="false" customFormat="false" customHeight="true" hidden="false" ht="14.4" outlineLevel="0" r="2573">
      <c r="A2573" s="5" t="n">
        <v>40291</v>
      </c>
      <c r="B2573" s="1" t="n">
        <v>267.99</v>
      </c>
      <c r="C2573" s="1" t="n">
        <v>272.18</v>
      </c>
      <c r="D2573" s="1" t="n">
        <v>267</v>
      </c>
      <c r="E2573" s="1" t="n">
        <v>270.83</v>
      </c>
      <c r="F2573" s="1" t="n">
        <v>28462700</v>
      </c>
      <c r="G2573" s="1" t="n">
        <v>269.67</v>
      </c>
      <c r="I2573" s="0" t="n">
        <f aca="false">B2573-E2573</f>
        <v>-2.83999999999997</v>
      </c>
      <c r="J2573" s="0" t="n">
        <f aca="false">C2573-D2573</f>
        <v>5.18000000000001</v>
      </c>
      <c r="L2573" s="11" t="e">
        <f aca="false">IF(ROW(E2573) - 1 &gt;= $L$1,MMULT($AA$1:AA1($AA$1, 0, $L$1 - 1),E2573:E2573(E2573,1 - $L$1, 0)) / $K$3,"")</f>
        <v>#VALUE!</v>
      </c>
      <c r="N2573" s="0" t="e">
        <f aca="false">IF(ROW(E2573) - 1 &gt;= $N$1,SUM(E2573:E2573(E2573,1 - $N$1, 0)) / $N$1,"")</f>
        <v>#VALUE!</v>
      </c>
      <c r="P2573" s="0" t="e">
        <f aca="false">IF(ROW(N2573) - 1 &gt; $P$1, IF(OFFSET(N2573,  1 - $P$1, 0) &lt;&gt; "", MMULT($AA$2:AA2($AA$2, 0, $P$1 - 1), E2573:E2573(E2573,1 - $P$1, 0)) / $O$3,""),"")</f>
        <v>#VALUE!</v>
      </c>
    </row>
    <row collapsed="false" customFormat="false" customHeight="true" hidden="false" ht="14.4" outlineLevel="0" r="2574">
      <c r="A2574" s="5" t="n">
        <v>40294</v>
      </c>
      <c r="B2574" s="1" t="n">
        <v>271.88</v>
      </c>
      <c r="C2574" s="1" t="n">
        <v>272.46</v>
      </c>
      <c r="D2574" s="1" t="n">
        <v>268.19</v>
      </c>
      <c r="E2574" s="1" t="n">
        <v>269.5</v>
      </c>
      <c r="F2574" s="1" t="n">
        <v>17109600</v>
      </c>
      <c r="G2574" s="1" t="n">
        <v>268.35</v>
      </c>
      <c r="I2574" s="0" t="n">
        <f aca="false">B2574-E2574</f>
        <v>2.38</v>
      </c>
      <c r="J2574" s="0" t="n">
        <f aca="false">C2574-D2574</f>
        <v>4.26999999999998</v>
      </c>
      <c r="L2574" s="11" t="e">
        <f aca="false">IF(ROW(E2574) - 1 &gt;= $L$1,MMULT($AA$1:AA1($AA$1, 0, $L$1 - 1),E2574:E2574(E2574,1 - $L$1, 0)) / $K$3,"")</f>
        <v>#VALUE!</v>
      </c>
      <c r="N2574" s="0" t="e">
        <f aca="false">IF(ROW(E2574) - 1 &gt;= $N$1,SUM(E2574:E2574(E2574,1 - $N$1, 0)) / $N$1,"")</f>
        <v>#VALUE!</v>
      </c>
      <c r="P2574" s="0" t="e">
        <f aca="false">IF(ROW(N2574) - 1 &gt; $P$1, IF(OFFSET(N2574,  1 - $P$1, 0) &lt;&gt; "", MMULT($AA$2:AA2($AA$2, 0, $P$1 - 1), E2574:E2574(E2574,1 - $P$1, 0)) / $O$3,""),"")</f>
        <v>#VALUE!</v>
      </c>
    </row>
    <row collapsed="false" customFormat="false" customHeight="true" hidden="false" ht="14.4" outlineLevel="0" r="2575">
      <c r="A2575" s="5" t="n">
        <v>40295</v>
      </c>
      <c r="B2575" s="1" t="n">
        <v>267.27</v>
      </c>
      <c r="C2575" s="1" t="n">
        <v>267.84</v>
      </c>
      <c r="D2575" s="1" t="n">
        <v>260.52</v>
      </c>
      <c r="E2575" s="1" t="n">
        <v>262.04</v>
      </c>
      <c r="F2575" s="1" t="n">
        <v>25333700</v>
      </c>
      <c r="G2575" s="1" t="n">
        <v>260.92</v>
      </c>
      <c r="I2575" s="0" t="n">
        <f aca="false">B2575-E2575</f>
        <v>5.22999999999996</v>
      </c>
      <c r="J2575" s="0" t="n">
        <f aca="false">C2575-D2575</f>
        <v>7.31999999999999</v>
      </c>
      <c r="L2575" s="11" t="e">
        <f aca="false">IF(ROW(E2575) - 1 &gt;= $L$1,MMULT($AA$1:AA1($AA$1, 0, $L$1 - 1),E2575:E2575(E2575,1 - $L$1, 0)) / $K$3,"")</f>
        <v>#VALUE!</v>
      </c>
      <c r="N2575" s="0" t="e">
        <f aca="false">IF(ROW(E2575) - 1 &gt;= $N$1,SUM(E2575:E2575(E2575,1 - $N$1, 0)) / $N$1,"")</f>
        <v>#VALUE!</v>
      </c>
      <c r="P2575" s="0" t="e">
        <f aca="false">IF(ROW(N2575) - 1 &gt; $P$1, IF(OFFSET(N2575,  1 - $P$1, 0) &lt;&gt; "", MMULT($AA$2:AA2($AA$2, 0, $P$1 - 1), E2575:E2575(E2575,1 - $P$1, 0)) / $O$3,""),"")</f>
        <v>#VALUE!</v>
      </c>
    </row>
    <row collapsed="false" customFormat="false" customHeight="true" hidden="false" ht="14.4" outlineLevel="0" r="2576">
      <c r="A2576" s="5" t="n">
        <v>40296</v>
      </c>
      <c r="B2576" s="1" t="n">
        <v>263.25</v>
      </c>
      <c r="C2576" s="1" t="n">
        <v>264</v>
      </c>
      <c r="D2576" s="1" t="n">
        <v>256.41</v>
      </c>
      <c r="E2576" s="1" t="n">
        <v>261.6</v>
      </c>
      <c r="F2576" s="1" t="n">
        <v>27085800</v>
      </c>
      <c r="G2576" s="1" t="n">
        <v>260.48</v>
      </c>
      <c r="I2576" s="0" t="n">
        <f aca="false">B2576-E2576</f>
        <v>1.64999999999998</v>
      </c>
      <c r="J2576" s="0" t="n">
        <f aca="false">C2576-D2576</f>
        <v>7.58999999999998</v>
      </c>
      <c r="L2576" s="11" t="e">
        <f aca="false">IF(ROW(E2576) - 1 &gt;= $L$1,MMULT($AA$1:AA1($AA$1, 0, $L$1 - 1),E2576:E2576(E2576,1 - $L$1, 0)) / $K$3,"")</f>
        <v>#VALUE!</v>
      </c>
      <c r="N2576" s="0" t="e">
        <f aca="false">IF(ROW(E2576) - 1 &gt;= $N$1,SUM(E2576:E2576(E2576,1 - $N$1, 0)) / $N$1,"")</f>
        <v>#VALUE!</v>
      </c>
      <c r="P2576" s="0" t="e">
        <f aca="false">IF(ROW(N2576) - 1 &gt; $P$1, IF(OFFSET(N2576,  1 - $P$1, 0) &lt;&gt; "", MMULT($AA$2:AA2($AA$2, 0, $P$1 - 1), E2576:E2576(E2576,1 - $P$1, 0)) / $O$3,""),"")</f>
        <v>#VALUE!</v>
      </c>
    </row>
    <row collapsed="false" customFormat="false" customHeight="true" hidden="false" ht="14.4" outlineLevel="0" r="2577">
      <c r="A2577" s="5" t="n">
        <v>40297</v>
      </c>
      <c r="B2577" s="1" t="n">
        <v>263.02</v>
      </c>
      <c r="C2577" s="1" t="n">
        <v>270</v>
      </c>
      <c r="D2577" s="1" t="n">
        <v>262.01</v>
      </c>
      <c r="E2577" s="1" t="n">
        <v>268.64</v>
      </c>
      <c r="F2577" s="1" t="n">
        <v>19958600</v>
      </c>
      <c r="G2577" s="1" t="n">
        <v>267.49</v>
      </c>
      <c r="I2577" s="0" t="n">
        <f aca="false">B2577-E2577</f>
        <v>-5.62</v>
      </c>
      <c r="J2577" s="0" t="n">
        <f aca="false">C2577-D2577</f>
        <v>7.99000000000001</v>
      </c>
      <c r="L2577" s="11" t="e">
        <f aca="false">IF(ROW(E2577) - 1 &gt;= $L$1,MMULT($AA$1:AA1($AA$1, 0, $L$1 - 1),E2577:E2577(E2577,1 - $L$1, 0)) / $K$3,"")</f>
        <v>#VALUE!</v>
      </c>
      <c r="N2577" s="0" t="e">
        <f aca="false">IF(ROW(E2577) - 1 &gt;= $N$1,SUM(E2577:E2577(E2577,1 - $N$1, 0)) / $N$1,"")</f>
        <v>#VALUE!</v>
      </c>
      <c r="P2577" s="0" t="e">
        <f aca="false">IF(ROW(N2577) - 1 &gt; $P$1, IF(OFFSET(N2577,  1 - $P$1, 0) &lt;&gt; "", MMULT($AA$2:AA2($AA$2, 0, $P$1 - 1), E2577:E2577(E2577,1 - $P$1, 0)) / $O$3,""),"")</f>
        <v>#VALUE!</v>
      </c>
    </row>
    <row collapsed="false" customFormat="false" customHeight="true" hidden="false" ht="14.4" outlineLevel="0" r="2578">
      <c r="A2578" s="5" t="n">
        <v>40298</v>
      </c>
      <c r="B2578" s="1" t="n">
        <v>269.31</v>
      </c>
      <c r="C2578" s="1" t="n">
        <v>270.57</v>
      </c>
      <c r="D2578" s="1" t="n">
        <v>261</v>
      </c>
      <c r="E2578" s="1" t="n">
        <v>261.09</v>
      </c>
      <c r="F2578" s="1" t="n">
        <v>19373700</v>
      </c>
      <c r="G2578" s="1" t="n">
        <v>259.97</v>
      </c>
      <c r="I2578" s="0" t="n">
        <f aca="false">B2578-E2578</f>
        <v>8.22000000000003</v>
      </c>
      <c r="J2578" s="0" t="n">
        <f aca="false">C2578-D2578</f>
        <v>9.56999999999999</v>
      </c>
      <c r="L2578" s="11" t="e">
        <f aca="false">IF(ROW(E2578) - 1 &gt;= $L$1,MMULT($AA$1:AA1($AA$1, 0, $L$1 - 1),E2578:E2578(E2578,1 - $L$1, 0)) / $K$3,"")</f>
        <v>#VALUE!</v>
      </c>
      <c r="N2578" s="0" t="e">
        <f aca="false">IF(ROW(E2578) - 1 &gt;= $N$1,SUM(E2578:E2578(E2578,1 - $N$1, 0)) / $N$1,"")</f>
        <v>#VALUE!</v>
      </c>
      <c r="P2578" s="0" t="e">
        <f aca="false">IF(ROW(N2578) - 1 &gt; $P$1, IF(OFFSET(N2578,  1 - $P$1, 0) &lt;&gt; "", MMULT($AA$2:AA2($AA$2, 0, $P$1 - 1), E2578:E2578(E2578,1 - $P$1, 0)) / $O$3,""),"")</f>
        <v>#VALUE!</v>
      </c>
    </row>
    <row collapsed="false" customFormat="false" customHeight="true" hidden="false" ht="14.4" outlineLevel="0" r="2579">
      <c r="A2579" s="5" t="n">
        <v>40301</v>
      </c>
      <c r="B2579" s="1" t="n">
        <v>263.84</v>
      </c>
      <c r="C2579" s="1" t="n">
        <v>267.88</v>
      </c>
      <c r="D2579" s="1" t="n">
        <v>262.88</v>
      </c>
      <c r="E2579" s="1" t="n">
        <v>266.35</v>
      </c>
      <c r="F2579" s="1" t="n">
        <v>16226500</v>
      </c>
      <c r="G2579" s="1" t="n">
        <v>265.21</v>
      </c>
      <c r="I2579" s="0" t="n">
        <f aca="false">B2579-E2579</f>
        <v>-2.51000000000005</v>
      </c>
      <c r="J2579" s="0" t="n">
        <f aca="false">C2579-D2579</f>
        <v>5</v>
      </c>
      <c r="L2579" s="11" t="e">
        <f aca="false">IF(ROW(E2579) - 1 &gt;= $L$1,MMULT($AA$1:AA1($AA$1, 0, $L$1 - 1),E2579:E2579(E2579,1 - $L$1, 0)) / $K$3,"")</f>
        <v>#VALUE!</v>
      </c>
      <c r="N2579" s="0" t="e">
        <f aca="false">IF(ROW(E2579) - 1 &gt;= $N$1,SUM(E2579:E2579(E2579,1 - $N$1, 0)) / $N$1,"")</f>
        <v>#VALUE!</v>
      </c>
      <c r="P2579" s="0" t="e">
        <f aca="false">IF(ROW(N2579) - 1 &gt; $P$1, IF(OFFSET(N2579,  1 - $P$1, 0) &lt;&gt; "", MMULT($AA$2:AA2($AA$2, 0, $P$1 - 1), E2579:E2579(E2579,1 - $P$1, 0)) / $O$3,""),"")</f>
        <v>#VALUE!</v>
      </c>
    </row>
    <row collapsed="false" customFormat="false" customHeight="true" hidden="false" ht="14.4" outlineLevel="0" r="2580">
      <c r="A2580" s="5" t="n">
        <v>40302</v>
      </c>
      <c r="B2580" s="1" t="n">
        <v>262.89</v>
      </c>
      <c r="C2580" s="1" t="n">
        <v>263.29</v>
      </c>
      <c r="D2580" s="1" t="n">
        <v>256.75</v>
      </c>
      <c r="E2580" s="1" t="n">
        <v>258.68</v>
      </c>
      <c r="F2580" s="1" t="n">
        <v>25850700</v>
      </c>
      <c r="G2580" s="1" t="n">
        <v>257.57</v>
      </c>
      <c r="I2580" s="0" t="n">
        <f aca="false">B2580-E2580</f>
        <v>4.20999999999998</v>
      </c>
      <c r="J2580" s="0" t="n">
        <f aca="false">C2580-D2580</f>
        <v>6.54000000000002</v>
      </c>
      <c r="L2580" s="11" t="e">
        <f aca="false">IF(ROW(E2580) - 1 &gt;= $L$1,MMULT($AA$1:AA1($AA$1, 0, $L$1 - 1),E2580:E2580(E2580,1 - $L$1, 0)) / $K$3,"")</f>
        <v>#VALUE!</v>
      </c>
      <c r="N2580" s="0" t="e">
        <f aca="false">IF(ROW(E2580) - 1 &gt;= $N$1,SUM(E2580:E2580(E2580,1 - $N$1, 0)) / $N$1,"")</f>
        <v>#VALUE!</v>
      </c>
      <c r="P2580" s="0" t="e">
        <f aca="false">IF(ROW(N2580) - 1 &gt; $P$1, IF(OFFSET(N2580,  1 - $P$1, 0) &lt;&gt; "", MMULT($AA$2:AA2($AA$2, 0, $P$1 - 1), E2580:E2580(E2580,1 - $P$1, 0)) / $O$3,""),"")</f>
        <v>#VALUE!</v>
      </c>
    </row>
    <row collapsed="false" customFormat="false" customHeight="true" hidden="false" ht="14.4" outlineLevel="0" r="2581">
      <c r="A2581" s="5" t="n">
        <v>40303</v>
      </c>
      <c r="B2581" s="1" t="n">
        <v>253.03</v>
      </c>
      <c r="C2581" s="1" t="n">
        <v>258.14</v>
      </c>
      <c r="D2581" s="1" t="n">
        <v>248.73</v>
      </c>
      <c r="E2581" s="1" t="n">
        <v>255.99</v>
      </c>
      <c r="F2581" s="1" t="n">
        <v>31539400</v>
      </c>
      <c r="G2581" s="1" t="n">
        <v>254.9</v>
      </c>
      <c r="I2581" s="0" t="n">
        <f aca="false">B2581-E2581</f>
        <v>-2.96000000000001</v>
      </c>
      <c r="J2581" s="0" t="n">
        <f aca="false">C2581-D2581</f>
        <v>9.41</v>
      </c>
      <c r="L2581" s="11" t="e">
        <f aca="false">IF(ROW(E2581) - 1 &gt;= $L$1,MMULT($AA$1:AA1($AA$1, 0, $L$1 - 1),E2581:E2581(E2581,1 - $L$1, 0)) / $K$3,"")</f>
        <v>#VALUE!</v>
      </c>
      <c r="N2581" s="0" t="e">
        <f aca="false">IF(ROW(E2581) - 1 &gt;= $N$1,SUM(E2581:E2581(E2581,1 - $N$1, 0)) / $N$1,"")</f>
        <v>#VALUE!</v>
      </c>
      <c r="P2581" s="0" t="e">
        <f aca="false">IF(ROW(N2581) - 1 &gt; $P$1, IF(OFFSET(N2581,  1 - $P$1, 0) &lt;&gt; "", MMULT($AA$2:AA2($AA$2, 0, $P$1 - 1), E2581:E2581(E2581,1 - $P$1, 0)) / $O$3,""),"")</f>
        <v>#VALUE!</v>
      </c>
    </row>
    <row collapsed="false" customFormat="false" customHeight="true" hidden="false" ht="14.4" outlineLevel="0" r="2582">
      <c r="A2582" s="5" t="n">
        <v>40304</v>
      </c>
      <c r="B2582" s="1" t="n">
        <v>253.83</v>
      </c>
      <c r="C2582" s="1" t="n">
        <v>258.25</v>
      </c>
      <c r="D2582" s="1" t="n">
        <v>199.25</v>
      </c>
      <c r="E2582" s="1" t="n">
        <v>246.25</v>
      </c>
      <c r="F2582" s="1" t="n">
        <v>45923600</v>
      </c>
      <c r="G2582" s="1" t="n">
        <v>245.2</v>
      </c>
      <c r="I2582" s="0" t="n">
        <f aca="false">B2582-E2582</f>
        <v>7.58000000000001</v>
      </c>
      <c r="J2582" s="0" t="n">
        <f aca="false">C2582-D2582</f>
        <v>59</v>
      </c>
      <c r="L2582" s="11" t="e">
        <f aca="false">IF(ROW(E2582) - 1 &gt;= $L$1,MMULT($AA$1:AA1($AA$1, 0, $L$1 - 1),E2582:E2582(E2582,1 - $L$1, 0)) / $K$3,"")</f>
        <v>#VALUE!</v>
      </c>
      <c r="N2582" s="0" t="e">
        <f aca="false">IF(ROW(E2582) - 1 &gt;= $N$1,SUM(E2582:E2582(E2582,1 - $N$1, 0)) / $N$1,"")</f>
        <v>#VALUE!</v>
      </c>
      <c r="P2582" s="0" t="e">
        <f aca="false">IF(ROW(N2582) - 1 &gt; $P$1, IF(OFFSET(N2582,  1 - $P$1, 0) &lt;&gt; "", MMULT($AA$2:AA2($AA$2, 0, $P$1 - 1), E2582:E2582(E2582,1 - $P$1, 0)) / $O$3,""),"")</f>
        <v>#VALUE!</v>
      </c>
    </row>
    <row collapsed="false" customFormat="false" customHeight="true" hidden="false" ht="14.4" outlineLevel="0" r="2583">
      <c r="A2583" s="5" t="n">
        <v>40305</v>
      </c>
      <c r="B2583" s="1" t="n">
        <v>243.71</v>
      </c>
      <c r="C2583" s="1" t="n">
        <v>246.57</v>
      </c>
      <c r="D2583" s="1" t="n">
        <v>225.21</v>
      </c>
      <c r="E2583" s="1" t="n">
        <v>235.86</v>
      </c>
      <c r="F2583" s="1" t="n">
        <v>59857800</v>
      </c>
      <c r="G2583" s="1" t="n">
        <v>234.85</v>
      </c>
      <c r="I2583" s="0" t="n">
        <f aca="false">B2583-E2583</f>
        <v>7.84999999999999</v>
      </c>
      <c r="J2583" s="0" t="n">
        <f aca="false">C2583-D2583</f>
        <v>21.36</v>
      </c>
      <c r="L2583" s="11" t="e">
        <f aca="false">IF(ROW(E2583) - 1 &gt;= $L$1,MMULT($AA$1:AA1($AA$1, 0, $L$1 - 1),E2583:E2583(E2583,1 - $L$1, 0)) / $K$3,"")</f>
        <v>#VALUE!</v>
      </c>
      <c r="N2583" s="0" t="e">
        <f aca="false">IF(ROW(E2583) - 1 &gt;= $N$1,SUM(E2583:E2583(E2583,1 - $N$1, 0)) / $N$1,"")</f>
        <v>#VALUE!</v>
      </c>
      <c r="P2583" s="0" t="e">
        <f aca="false">IF(ROW(N2583) - 1 &gt; $P$1, IF(OFFSET(N2583,  1 - $P$1, 0) &lt;&gt; "", MMULT($AA$2:AA2($AA$2, 0, $P$1 - 1), E2583:E2583(E2583,1 - $P$1, 0)) / $O$3,""),"")</f>
        <v>#VALUE!</v>
      </c>
    </row>
    <row collapsed="false" customFormat="false" customHeight="true" hidden="false" ht="14.4" outlineLevel="0" r="2584">
      <c r="A2584" s="5" t="n">
        <v>40308</v>
      </c>
      <c r="B2584" s="1" t="n">
        <v>250.25</v>
      </c>
      <c r="C2584" s="1" t="n">
        <v>254.65</v>
      </c>
      <c r="D2584" s="1" t="n">
        <v>248.53</v>
      </c>
      <c r="E2584" s="1" t="n">
        <v>253.99</v>
      </c>
      <c r="F2584" s="1" t="n">
        <v>35153800</v>
      </c>
      <c r="G2584" s="1" t="n">
        <v>252.9</v>
      </c>
      <c r="I2584" s="0" t="n">
        <f aca="false">B2584-E2584</f>
        <v>-3.74000000000001</v>
      </c>
      <c r="J2584" s="0" t="n">
        <f aca="false">C2584-D2584</f>
        <v>6.12</v>
      </c>
      <c r="L2584" s="11" t="e">
        <f aca="false">IF(ROW(E2584) - 1 &gt;= $L$1,MMULT($AA$1:AA1($AA$1, 0, $L$1 - 1),E2584:E2584(E2584,1 - $L$1, 0)) / $K$3,"")</f>
        <v>#VALUE!</v>
      </c>
      <c r="N2584" s="0" t="e">
        <f aca="false">IF(ROW(E2584) - 1 &gt;= $N$1,SUM(E2584:E2584(E2584,1 - $N$1, 0)) / $N$1,"")</f>
        <v>#VALUE!</v>
      </c>
      <c r="P2584" s="0" t="e">
        <f aca="false">IF(ROW(N2584) - 1 &gt; $P$1, IF(OFFSET(N2584,  1 - $P$1, 0) &lt;&gt; "", MMULT($AA$2:AA2($AA$2, 0, $P$1 - 1), E2584:E2584(E2584,1 - $P$1, 0)) / $O$3,""),"")</f>
        <v>#VALUE!</v>
      </c>
    </row>
    <row collapsed="false" customFormat="false" customHeight="true" hidden="false" ht="14.4" outlineLevel="0" r="2585">
      <c r="A2585" s="5" t="n">
        <v>40309</v>
      </c>
      <c r="B2585" s="1" t="n">
        <v>251.84</v>
      </c>
      <c r="C2585" s="1" t="n">
        <v>259.89</v>
      </c>
      <c r="D2585" s="1" t="n">
        <v>250.5</v>
      </c>
      <c r="E2585" s="1" t="n">
        <v>256.52</v>
      </c>
      <c r="F2585" s="1" t="n">
        <v>30318100</v>
      </c>
      <c r="G2585" s="1" t="n">
        <v>255.42</v>
      </c>
      <c r="I2585" s="0" t="n">
        <f aca="false">B2585-E2585</f>
        <v>-4.67999999999998</v>
      </c>
      <c r="J2585" s="0" t="n">
        <f aca="false">C2585-D2585</f>
        <v>9.38999999999999</v>
      </c>
      <c r="L2585" s="11" t="e">
        <f aca="false">IF(ROW(E2585) - 1 &gt;= $L$1,MMULT($AA$1:AA1($AA$1, 0, $L$1 - 1),E2585:E2585(E2585,1 - $L$1, 0)) / $K$3,"")</f>
        <v>#VALUE!</v>
      </c>
      <c r="N2585" s="0" t="e">
        <f aca="false">IF(ROW(E2585) - 1 &gt;= $N$1,SUM(E2585:E2585(E2585,1 - $N$1, 0)) / $N$1,"")</f>
        <v>#VALUE!</v>
      </c>
      <c r="P2585" s="0" t="e">
        <f aca="false">IF(ROW(N2585) - 1 &gt; $P$1, IF(OFFSET(N2585,  1 - $P$1, 0) &lt;&gt; "", MMULT($AA$2:AA2($AA$2, 0, $P$1 - 1), E2585:E2585(E2585,1 - $P$1, 0)) / $O$3,""),"")</f>
        <v>#VALUE!</v>
      </c>
    </row>
    <row collapsed="false" customFormat="false" customHeight="true" hidden="false" ht="14.4" outlineLevel="0" r="2586">
      <c r="A2586" s="5" t="n">
        <v>40310</v>
      </c>
      <c r="B2586" s="1" t="n">
        <v>259.24</v>
      </c>
      <c r="C2586" s="1" t="n">
        <v>263.13</v>
      </c>
      <c r="D2586" s="1" t="n">
        <v>258.7</v>
      </c>
      <c r="E2586" s="1" t="n">
        <v>262.09</v>
      </c>
      <c r="F2586" s="1" t="n">
        <v>23370700</v>
      </c>
      <c r="G2586" s="1" t="n">
        <v>260.97</v>
      </c>
      <c r="I2586" s="0" t="n">
        <f aca="false">B2586-E2586</f>
        <v>-2.84999999999997</v>
      </c>
      <c r="J2586" s="0" t="n">
        <f aca="false">C2586-D2586</f>
        <v>4.43000000000001</v>
      </c>
      <c r="L2586" s="11" t="e">
        <f aca="false">IF(ROW(E2586) - 1 &gt;= $L$1,MMULT($AA$1:AA1($AA$1, 0, $L$1 - 1),E2586:E2586(E2586,1 - $L$1, 0)) / $K$3,"")</f>
        <v>#VALUE!</v>
      </c>
      <c r="N2586" s="0" t="e">
        <f aca="false">IF(ROW(E2586) - 1 &gt;= $N$1,SUM(E2586:E2586(E2586,1 - $N$1, 0)) / $N$1,"")</f>
        <v>#VALUE!</v>
      </c>
      <c r="P2586" s="0" t="e">
        <f aca="false">IF(ROW(N2586) - 1 &gt; $P$1, IF(OFFSET(N2586,  1 - $P$1, 0) &lt;&gt; "", MMULT($AA$2:AA2($AA$2, 0, $P$1 - 1), E2586:E2586(E2586,1 - $P$1, 0)) / $O$3,""),"")</f>
        <v>#VALUE!</v>
      </c>
    </row>
    <row collapsed="false" customFormat="false" customHeight="true" hidden="false" ht="14.4" outlineLevel="0" r="2587">
      <c r="A2587" s="5" t="n">
        <v>40311</v>
      </c>
      <c r="B2587" s="1" t="n">
        <v>263.22</v>
      </c>
      <c r="C2587" s="1" t="n">
        <v>265</v>
      </c>
      <c r="D2587" s="1" t="n">
        <v>256.4</v>
      </c>
      <c r="E2587" s="1" t="n">
        <v>258.36</v>
      </c>
      <c r="F2587" s="1" t="n">
        <v>21418300</v>
      </c>
      <c r="G2587" s="1" t="n">
        <v>257.26</v>
      </c>
      <c r="I2587" s="0" t="n">
        <f aca="false">B2587-E2587</f>
        <v>4.86000000000001</v>
      </c>
      <c r="J2587" s="0" t="n">
        <f aca="false">C2587-D2587</f>
        <v>8.60000000000002</v>
      </c>
      <c r="L2587" s="11" t="e">
        <f aca="false">IF(ROW(E2587) - 1 &gt;= $L$1,MMULT($AA$1:AA1($AA$1, 0, $L$1 - 1),E2587:E2587(E2587,1 - $L$1, 0)) / $K$3,"")</f>
        <v>#VALUE!</v>
      </c>
      <c r="N2587" s="0" t="e">
        <f aca="false">IF(ROW(E2587) - 1 &gt;= $N$1,SUM(E2587:E2587(E2587,1 - $N$1, 0)) / $N$1,"")</f>
        <v>#VALUE!</v>
      </c>
      <c r="P2587" s="0" t="e">
        <f aca="false">IF(ROW(N2587) - 1 &gt; $P$1, IF(OFFSET(N2587,  1 - $P$1, 0) &lt;&gt; "", MMULT($AA$2:AA2($AA$2, 0, $P$1 - 1), E2587:E2587(E2587,1 - $P$1, 0)) / $O$3,""),"")</f>
        <v>#VALUE!</v>
      </c>
    </row>
    <row collapsed="false" customFormat="false" customHeight="true" hidden="false" ht="14.4" outlineLevel="0" r="2588">
      <c r="A2588" s="5" t="n">
        <v>40312</v>
      </c>
      <c r="B2588" s="1" t="n">
        <v>255.16</v>
      </c>
      <c r="C2588" s="1" t="n">
        <v>256.48</v>
      </c>
      <c r="D2588" s="1" t="n">
        <v>249.5</v>
      </c>
      <c r="E2588" s="1" t="n">
        <v>253.82</v>
      </c>
      <c r="F2588" s="1" t="n">
        <v>27120100</v>
      </c>
      <c r="G2588" s="1" t="n">
        <v>252.73</v>
      </c>
      <c r="I2588" s="0" t="n">
        <f aca="false">B2588-E2588</f>
        <v>1.34</v>
      </c>
      <c r="J2588" s="0" t="n">
        <f aca="false">C2588-D2588</f>
        <v>6.98000000000002</v>
      </c>
      <c r="L2588" s="11" t="e">
        <f aca="false">IF(ROW(E2588) - 1 &gt;= $L$1,MMULT($AA$1:AA1($AA$1, 0, $L$1 - 1),E2588:E2588(E2588,1 - $L$1, 0)) / $K$3,"")</f>
        <v>#VALUE!</v>
      </c>
      <c r="N2588" s="0" t="e">
        <f aca="false">IF(ROW(E2588) - 1 &gt;= $N$1,SUM(E2588:E2588(E2588,1 - $N$1, 0)) / $N$1,"")</f>
        <v>#VALUE!</v>
      </c>
      <c r="P2588" s="0" t="e">
        <f aca="false">IF(ROW(N2588) - 1 &gt; $P$1, IF(OFFSET(N2588,  1 - $P$1, 0) &lt;&gt; "", MMULT($AA$2:AA2($AA$2, 0, $P$1 - 1), E2588:E2588(E2588,1 - $P$1, 0)) / $O$3,""),"")</f>
        <v>#VALUE!</v>
      </c>
    </row>
    <row collapsed="false" customFormat="false" customHeight="true" hidden="false" ht="14.4" outlineLevel="0" r="2589">
      <c r="A2589" s="5" t="n">
        <v>40315</v>
      </c>
      <c r="B2589" s="1" t="n">
        <v>254.7</v>
      </c>
      <c r="C2589" s="1" t="n">
        <v>256.18</v>
      </c>
      <c r="D2589" s="1" t="n">
        <v>247.71</v>
      </c>
      <c r="E2589" s="1" t="n">
        <v>254.22</v>
      </c>
      <c r="F2589" s="1" t="n">
        <v>27244100</v>
      </c>
      <c r="G2589" s="1" t="n">
        <v>253.13</v>
      </c>
      <c r="I2589" s="0" t="n">
        <f aca="false">B2589-E2589</f>
        <v>0.47999999999999</v>
      </c>
      <c r="J2589" s="0" t="n">
        <f aca="false">C2589-D2589</f>
        <v>8.47</v>
      </c>
      <c r="L2589" s="11" t="e">
        <f aca="false">IF(ROW(E2589) - 1 &gt;= $L$1,MMULT($AA$1:AA1($AA$1, 0, $L$1 - 1),E2589:E2589(E2589,1 - $L$1, 0)) / $K$3,"")</f>
        <v>#VALUE!</v>
      </c>
      <c r="N2589" s="0" t="e">
        <f aca="false">IF(ROW(E2589) - 1 &gt;= $N$1,SUM(E2589:E2589(E2589,1 - $N$1, 0)) / $N$1,"")</f>
        <v>#VALUE!</v>
      </c>
      <c r="P2589" s="0" t="e">
        <f aca="false">IF(ROW(N2589) - 1 &gt; $P$1, IF(OFFSET(N2589,  1 - $P$1, 0) &lt;&gt; "", MMULT($AA$2:AA2($AA$2, 0, $P$1 - 1), E2589:E2589(E2589,1 - $P$1, 0)) / $O$3,""),"")</f>
        <v>#VALUE!</v>
      </c>
    </row>
    <row collapsed="false" customFormat="false" customHeight="true" hidden="false" ht="14.4" outlineLevel="0" r="2590">
      <c r="A2590" s="5" t="n">
        <v>40316</v>
      </c>
      <c r="B2590" s="1" t="n">
        <v>256.98</v>
      </c>
      <c r="C2590" s="1" t="n">
        <v>258.55</v>
      </c>
      <c r="D2590" s="1" t="n">
        <v>250.26</v>
      </c>
      <c r="E2590" s="1" t="n">
        <v>252.36</v>
      </c>
      <c r="F2590" s="1" t="n">
        <v>27952800</v>
      </c>
      <c r="G2590" s="1" t="n">
        <v>251.28</v>
      </c>
      <c r="I2590" s="0" t="n">
        <f aca="false">B2590-E2590</f>
        <v>4.62</v>
      </c>
      <c r="J2590" s="0" t="n">
        <f aca="false">C2590-D2590</f>
        <v>8.29000000000002</v>
      </c>
      <c r="L2590" s="11" t="e">
        <f aca="false">IF(ROW(E2590) - 1 &gt;= $L$1,MMULT($AA$1:AA1($AA$1, 0, $L$1 - 1),E2590:E2590(E2590,1 - $L$1, 0)) / $K$3,"")</f>
        <v>#VALUE!</v>
      </c>
      <c r="N2590" s="0" t="e">
        <f aca="false">IF(ROW(E2590) - 1 &gt;= $N$1,SUM(E2590:E2590(E2590,1 - $N$1, 0)) / $N$1,"")</f>
        <v>#VALUE!</v>
      </c>
      <c r="P2590" s="0" t="e">
        <f aca="false">IF(ROW(N2590) - 1 &gt; $P$1, IF(OFFSET(N2590,  1 - $P$1, 0) &lt;&gt; "", MMULT($AA$2:AA2($AA$2, 0, $P$1 - 1), E2590:E2590(E2590,1 - $P$1, 0)) / $O$3,""),"")</f>
        <v>#VALUE!</v>
      </c>
    </row>
    <row collapsed="false" customFormat="false" customHeight="true" hidden="false" ht="14.4" outlineLevel="0" r="2591">
      <c r="A2591" s="5" t="n">
        <v>40317</v>
      </c>
      <c r="B2591" s="1" t="n">
        <v>249.5</v>
      </c>
      <c r="C2591" s="1" t="n">
        <v>252.92</v>
      </c>
      <c r="D2591" s="1" t="n">
        <v>244.85</v>
      </c>
      <c r="E2591" s="1" t="n">
        <v>248.34</v>
      </c>
      <c r="F2591" s="1" t="n">
        <v>36633100</v>
      </c>
      <c r="G2591" s="1" t="n">
        <v>247.28</v>
      </c>
      <c r="I2591" s="0" t="n">
        <f aca="false">B2591-E2591</f>
        <v>1.16</v>
      </c>
      <c r="J2591" s="0" t="n">
        <f aca="false">C2591-D2591</f>
        <v>8.06999999999999</v>
      </c>
      <c r="L2591" s="11" t="e">
        <f aca="false">IF(ROW(E2591) - 1 &gt;= $L$1,MMULT($AA$1:AA1($AA$1, 0, $L$1 - 1),E2591:E2591(E2591,1 - $L$1, 0)) / $K$3,"")</f>
        <v>#VALUE!</v>
      </c>
      <c r="N2591" s="0" t="e">
        <f aca="false">IF(ROW(E2591) - 1 &gt;= $N$1,SUM(E2591:E2591(E2591,1 - $N$1, 0)) / $N$1,"")</f>
        <v>#VALUE!</v>
      </c>
      <c r="P2591" s="0" t="e">
        <f aca="false">IF(ROW(N2591) - 1 &gt; $P$1, IF(OFFSET(N2591,  1 - $P$1, 0) &lt;&gt; "", MMULT($AA$2:AA2($AA$2, 0, $P$1 - 1), E2591:E2591(E2591,1 - $P$1, 0)) / $O$3,""),"")</f>
        <v>#VALUE!</v>
      </c>
    </row>
    <row collapsed="false" customFormat="false" customHeight="true" hidden="false" ht="14.4" outlineLevel="0" r="2592">
      <c r="A2592" s="5" t="n">
        <v>40318</v>
      </c>
      <c r="B2592" s="1" t="n">
        <v>241.88</v>
      </c>
      <c r="C2592" s="1" t="n">
        <v>243.85</v>
      </c>
      <c r="D2592" s="1" t="n">
        <v>236.21</v>
      </c>
      <c r="E2592" s="1" t="n">
        <v>237.76</v>
      </c>
      <c r="F2592" s="1" t="n">
        <v>45818400</v>
      </c>
      <c r="G2592" s="1" t="n">
        <v>236.74</v>
      </c>
      <c r="I2592" s="0" t="n">
        <f aca="false">B2592-E2592</f>
        <v>4.12</v>
      </c>
      <c r="J2592" s="0" t="n">
        <f aca="false">C2592-D2592</f>
        <v>7.63999999999999</v>
      </c>
      <c r="L2592" s="11" t="e">
        <f aca="false">IF(ROW(E2592) - 1 &gt;= $L$1,MMULT($AA$1:AA1($AA$1, 0, $L$1 - 1),E2592:E2592(E2592,1 - $L$1, 0)) / $K$3,"")</f>
        <v>#VALUE!</v>
      </c>
      <c r="N2592" s="0" t="e">
        <f aca="false">IF(ROW(E2592) - 1 &gt;= $N$1,SUM(E2592:E2592(E2592,1 - $N$1, 0)) / $N$1,"")</f>
        <v>#VALUE!</v>
      </c>
      <c r="P2592" s="0" t="e">
        <f aca="false">IF(ROW(N2592) - 1 &gt; $P$1, IF(OFFSET(N2592,  1 - $P$1, 0) &lt;&gt; "", MMULT($AA$2:AA2($AA$2, 0, $P$1 - 1), E2592:E2592(E2592,1 - $P$1, 0)) / $O$3,""),"")</f>
        <v>#VALUE!</v>
      </c>
    </row>
    <row collapsed="false" customFormat="false" customHeight="true" hidden="false" ht="14.4" outlineLevel="0" r="2593">
      <c r="A2593" s="5" t="n">
        <v>40319</v>
      </c>
      <c r="B2593" s="1" t="n">
        <v>232.82</v>
      </c>
      <c r="C2593" s="1" t="n">
        <v>244.5</v>
      </c>
      <c r="D2593" s="1" t="n">
        <v>231.35</v>
      </c>
      <c r="E2593" s="1" t="n">
        <v>242.32</v>
      </c>
      <c r="F2593" s="1" t="n">
        <v>43710400</v>
      </c>
      <c r="G2593" s="1" t="n">
        <v>241.28</v>
      </c>
      <c r="I2593" s="0" t="n">
        <f aca="false">B2593-E2593</f>
        <v>-9.5</v>
      </c>
      <c r="J2593" s="0" t="n">
        <f aca="false">C2593-D2593</f>
        <v>13.15</v>
      </c>
      <c r="L2593" s="11" t="e">
        <f aca="false">IF(ROW(E2593) - 1 &gt;= $L$1,MMULT($AA$1:AA1($AA$1, 0, $L$1 - 1),E2593:E2593(E2593,1 - $L$1, 0)) / $K$3,"")</f>
        <v>#VALUE!</v>
      </c>
      <c r="N2593" s="0" t="e">
        <f aca="false">IF(ROW(E2593) - 1 &gt;= $N$1,SUM(E2593:E2593(E2593,1 - $N$1, 0)) / $N$1,"")</f>
        <v>#VALUE!</v>
      </c>
      <c r="P2593" s="0" t="e">
        <f aca="false">IF(ROW(N2593) - 1 &gt; $P$1, IF(OFFSET(N2593,  1 - $P$1, 0) &lt;&gt; "", MMULT($AA$2:AA2($AA$2, 0, $P$1 - 1), E2593:E2593(E2593,1 - $P$1, 0)) / $O$3,""),"")</f>
        <v>#VALUE!</v>
      </c>
    </row>
    <row collapsed="false" customFormat="false" customHeight="true" hidden="false" ht="14.4" outlineLevel="0" r="2594">
      <c r="A2594" s="5" t="n">
        <v>40322</v>
      </c>
      <c r="B2594" s="1" t="n">
        <v>247.28</v>
      </c>
      <c r="C2594" s="1" t="n">
        <v>250.9</v>
      </c>
      <c r="D2594" s="1" t="n">
        <v>246.26</v>
      </c>
      <c r="E2594" s="1" t="n">
        <v>246.76</v>
      </c>
      <c r="F2594" s="1" t="n">
        <v>26937100</v>
      </c>
      <c r="G2594" s="1" t="n">
        <v>245.71</v>
      </c>
      <c r="I2594" s="0" t="n">
        <f aca="false">B2594-E2594</f>
        <v>0.52000000000001</v>
      </c>
      <c r="J2594" s="0" t="n">
        <f aca="false">C2594-D2594</f>
        <v>4.64000000000002</v>
      </c>
      <c r="L2594" s="11" t="e">
        <f aca="false">IF(ROW(E2594) - 1 &gt;= $L$1,MMULT($AA$1:AA1($AA$1, 0, $L$1 - 1),E2594:E2594(E2594,1 - $L$1, 0)) / $K$3,"")</f>
        <v>#VALUE!</v>
      </c>
      <c r="N2594" s="0" t="e">
        <f aca="false">IF(ROW(E2594) - 1 &gt;= $N$1,SUM(E2594:E2594(E2594,1 - $N$1, 0)) / $N$1,"")</f>
        <v>#VALUE!</v>
      </c>
      <c r="P2594" s="0" t="e">
        <f aca="false">IF(ROW(N2594) - 1 &gt; $P$1, IF(OFFSET(N2594,  1 - $P$1, 0) &lt;&gt; "", MMULT($AA$2:AA2($AA$2, 0, $P$1 - 1), E2594:E2594(E2594,1 - $P$1, 0)) / $O$3,""),"")</f>
        <v>#VALUE!</v>
      </c>
    </row>
    <row collapsed="false" customFormat="false" customHeight="true" hidden="false" ht="14.4" outlineLevel="0" r="2595">
      <c r="A2595" s="5" t="n">
        <v>40323</v>
      </c>
      <c r="B2595" s="1" t="n">
        <v>239.35</v>
      </c>
      <c r="C2595" s="1" t="n">
        <v>246.76</v>
      </c>
      <c r="D2595" s="1" t="n">
        <v>237.16</v>
      </c>
      <c r="E2595" s="1" t="n">
        <v>245.22</v>
      </c>
      <c r="F2595" s="1" t="n">
        <v>37428800</v>
      </c>
      <c r="G2595" s="1" t="n">
        <v>244.17</v>
      </c>
      <c r="I2595" s="0" t="n">
        <f aca="false">B2595-E2595</f>
        <v>-5.87</v>
      </c>
      <c r="J2595" s="0" t="n">
        <f aca="false">C2595-D2595</f>
        <v>9.59999999999999</v>
      </c>
      <c r="L2595" s="11" t="e">
        <f aca="false">IF(ROW(E2595) - 1 &gt;= $L$1,MMULT($AA$1:AA1($AA$1, 0, $L$1 - 1),E2595:E2595(E2595,1 - $L$1, 0)) / $K$3,"")</f>
        <v>#VALUE!</v>
      </c>
      <c r="N2595" s="0" t="e">
        <f aca="false">IF(ROW(E2595) - 1 &gt;= $N$1,SUM(E2595:E2595(E2595,1 - $N$1, 0)) / $N$1,"")</f>
        <v>#VALUE!</v>
      </c>
      <c r="P2595" s="0" t="e">
        <f aca="false">IF(ROW(N2595) - 1 &gt; $P$1, IF(OFFSET(N2595,  1 - $P$1, 0) &lt;&gt; "", MMULT($AA$2:AA2($AA$2, 0, $P$1 - 1), E2595:E2595(E2595,1 - $P$1, 0)) / $O$3,""),"")</f>
        <v>#VALUE!</v>
      </c>
    </row>
    <row collapsed="false" customFormat="false" customHeight="true" hidden="false" ht="14.4" outlineLevel="0" r="2596">
      <c r="A2596" s="5" t="n">
        <v>40324</v>
      </c>
      <c r="B2596" s="1" t="n">
        <v>250.08</v>
      </c>
      <c r="C2596" s="1" t="n">
        <v>252.13</v>
      </c>
      <c r="D2596" s="1" t="n">
        <v>243.75</v>
      </c>
      <c r="E2596" s="1" t="n">
        <v>244.11</v>
      </c>
      <c r="F2596" s="1" t="n">
        <v>30380500</v>
      </c>
      <c r="G2596" s="1" t="n">
        <v>243.07</v>
      </c>
      <c r="I2596" s="0" t="n">
        <f aca="false">B2596-E2596</f>
        <v>5.97</v>
      </c>
      <c r="J2596" s="0" t="n">
        <f aca="false">C2596-D2596</f>
        <v>8.38</v>
      </c>
      <c r="L2596" s="11" t="e">
        <f aca="false">IF(ROW(E2596) - 1 &gt;= $L$1,MMULT($AA$1:AA1($AA$1, 0, $L$1 - 1),E2596:E2596(E2596,1 - $L$1, 0)) / $K$3,"")</f>
        <v>#VALUE!</v>
      </c>
      <c r="N2596" s="0" t="e">
        <f aca="false">IF(ROW(E2596) - 1 &gt;= $N$1,SUM(E2596:E2596(E2596,1 - $N$1, 0)) / $N$1,"")</f>
        <v>#VALUE!</v>
      </c>
      <c r="P2596" s="0" t="e">
        <f aca="false">IF(ROW(N2596) - 1 &gt; $P$1, IF(OFFSET(N2596,  1 - $P$1, 0) &lt;&gt; "", MMULT($AA$2:AA2($AA$2, 0, $P$1 - 1), E2596:E2596(E2596,1 - $P$1, 0)) / $O$3,""),"")</f>
        <v>#VALUE!</v>
      </c>
    </row>
    <row collapsed="false" customFormat="false" customHeight="true" hidden="false" ht="14.4" outlineLevel="0" r="2597">
      <c r="A2597" s="5" t="n">
        <v>40325</v>
      </c>
      <c r="B2597" s="1" t="n">
        <v>250.6</v>
      </c>
      <c r="C2597" s="1" t="n">
        <v>253.89</v>
      </c>
      <c r="D2597" s="1" t="n">
        <v>249.11</v>
      </c>
      <c r="E2597" s="1" t="n">
        <v>253.35</v>
      </c>
      <c r="F2597" s="1" t="n">
        <v>23795800</v>
      </c>
      <c r="G2597" s="1" t="n">
        <v>252.27</v>
      </c>
      <c r="I2597" s="0" t="n">
        <f aca="false">B2597-E2597</f>
        <v>-2.75</v>
      </c>
      <c r="J2597" s="0" t="n">
        <f aca="false">C2597-D2597</f>
        <v>4.77999999999997</v>
      </c>
      <c r="L2597" s="11" t="e">
        <f aca="false">IF(ROW(E2597) - 1 &gt;= $L$1,MMULT($AA$1:AA1($AA$1, 0, $L$1 - 1),E2597:E2597(E2597,1 - $L$1, 0)) / $K$3,"")</f>
        <v>#VALUE!</v>
      </c>
      <c r="N2597" s="0" t="e">
        <f aca="false">IF(ROW(E2597) - 1 &gt;= $N$1,SUM(E2597:E2597(E2597,1 - $N$1, 0)) / $N$1,"")</f>
        <v>#VALUE!</v>
      </c>
      <c r="P2597" s="0" t="e">
        <f aca="false">IF(ROW(N2597) - 1 &gt; $P$1, IF(OFFSET(N2597,  1 - $P$1, 0) &lt;&gt; "", MMULT($AA$2:AA2($AA$2, 0, $P$1 - 1), E2597:E2597(E2597,1 - $P$1, 0)) / $O$3,""),"")</f>
        <v>#VALUE!</v>
      </c>
    </row>
    <row collapsed="false" customFormat="false" customHeight="true" hidden="false" ht="14.4" outlineLevel="0" r="2598">
      <c r="A2598" s="5" t="n">
        <v>40326</v>
      </c>
      <c r="B2598" s="1" t="n">
        <v>259.39</v>
      </c>
      <c r="C2598" s="1" t="n">
        <v>259.4</v>
      </c>
      <c r="D2598" s="1" t="n">
        <v>253.35</v>
      </c>
      <c r="E2598" s="1" t="n">
        <v>256.88</v>
      </c>
      <c r="F2598" s="1" t="n">
        <v>29129100</v>
      </c>
      <c r="G2598" s="1" t="n">
        <v>255.78</v>
      </c>
      <c r="I2598" s="0" t="n">
        <f aca="false">B2598-E2598</f>
        <v>2.50999999999999</v>
      </c>
      <c r="J2598" s="0" t="n">
        <f aca="false">C2598-D2598</f>
        <v>6.04999999999998</v>
      </c>
      <c r="L2598" s="11" t="e">
        <f aca="false">IF(ROW(E2598) - 1 &gt;= $L$1,MMULT($AA$1:AA1($AA$1, 0, $L$1 - 1),E2598:E2598(E2598,1 - $L$1, 0)) / $K$3,"")</f>
        <v>#VALUE!</v>
      </c>
      <c r="N2598" s="0" t="e">
        <f aca="false">IF(ROW(E2598) - 1 &gt;= $N$1,SUM(E2598:E2598(E2598,1 - $N$1, 0)) / $N$1,"")</f>
        <v>#VALUE!</v>
      </c>
      <c r="P2598" s="0" t="e">
        <f aca="false">IF(ROW(N2598) - 1 &gt; $P$1, IF(OFFSET(N2598,  1 - $P$1, 0) &lt;&gt; "", MMULT($AA$2:AA2($AA$2, 0, $P$1 - 1), E2598:E2598(E2598,1 - $P$1, 0)) / $O$3,""),"")</f>
        <v>#VALUE!</v>
      </c>
    </row>
    <row collapsed="false" customFormat="false" customHeight="true" hidden="false" ht="14.4" outlineLevel="0" r="2599">
      <c r="A2599" s="5" t="n">
        <v>40330</v>
      </c>
      <c r="B2599" s="1" t="n">
        <v>259.69</v>
      </c>
      <c r="C2599" s="1" t="n">
        <v>265.94</v>
      </c>
      <c r="D2599" s="1" t="n">
        <v>258.96</v>
      </c>
      <c r="E2599" s="1" t="n">
        <v>260.83</v>
      </c>
      <c r="F2599" s="1" t="n">
        <v>31302600</v>
      </c>
      <c r="G2599" s="1" t="n">
        <v>259.71</v>
      </c>
      <c r="I2599" s="0" t="n">
        <f aca="false">B2599-E2599</f>
        <v>-1.13999999999999</v>
      </c>
      <c r="J2599" s="0" t="n">
        <f aca="false">C2599-D2599</f>
        <v>6.98000000000002</v>
      </c>
      <c r="L2599" s="11" t="e">
        <f aca="false">IF(ROW(E2599) - 1 &gt;= $L$1,MMULT($AA$1:AA1($AA$1, 0, $L$1 - 1),E2599:E2599(E2599,1 - $L$1, 0)) / $K$3,"")</f>
        <v>#VALUE!</v>
      </c>
      <c r="N2599" s="0" t="e">
        <f aca="false">IF(ROW(E2599) - 1 &gt;= $N$1,SUM(E2599:E2599(E2599,1 - $N$1, 0)) / $N$1,"")</f>
        <v>#VALUE!</v>
      </c>
      <c r="P2599" s="0" t="e">
        <f aca="false">IF(ROW(N2599) - 1 &gt; $P$1, IF(OFFSET(N2599,  1 - $P$1, 0) &lt;&gt; "", MMULT($AA$2:AA2($AA$2, 0, $P$1 - 1), E2599:E2599(E2599,1 - $P$1, 0)) / $O$3,""),"")</f>
        <v>#VALUE!</v>
      </c>
    </row>
    <row collapsed="false" customFormat="false" customHeight="true" hidden="false" ht="14.4" outlineLevel="0" r="2600">
      <c r="A2600" s="5" t="n">
        <v>40331</v>
      </c>
      <c r="B2600" s="1" t="n">
        <v>264.54</v>
      </c>
      <c r="C2600" s="1" t="n">
        <v>264.8</v>
      </c>
      <c r="D2600" s="1" t="n">
        <v>260.33</v>
      </c>
      <c r="E2600" s="1" t="n">
        <v>263.95</v>
      </c>
      <c r="F2600" s="1" t="n">
        <v>24591000</v>
      </c>
      <c r="G2600" s="1" t="n">
        <v>262.82</v>
      </c>
      <c r="I2600" s="0" t="n">
        <f aca="false">B2600-E2600</f>
        <v>0.590000000000032</v>
      </c>
      <c r="J2600" s="0" t="n">
        <f aca="false">C2600-D2600</f>
        <v>4.47000000000003</v>
      </c>
      <c r="L2600" s="11" t="e">
        <f aca="false">IF(ROW(E2600) - 1 &gt;= $L$1,MMULT($AA$1:AA1($AA$1, 0, $L$1 - 1),E2600:E2600(E2600,1 - $L$1, 0)) / $K$3,"")</f>
        <v>#VALUE!</v>
      </c>
      <c r="N2600" s="0" t="e">
        <f aca="false">IF(ROW(E2600) - 1 &gt;= $N$1,SUM(E2600:E2600(E2600,1 - $N$1, 0)) / $N$1,"")</f>
        <v>#VALUE!</v>
      </c>
      <c r="P2600" s="0" t="e">
        <f aca="false">IF(ROW(N2600) - 1 &gt; $P$1, IF(OFFSET(N2600,  1 - $P$1, 0) &lt;&gt; "", MMULT($AA$2:AA2($AA$2, 0, $P$1 - 1), E2600:E2600(E2600,1 - $P$1, 0)) / $O$3,""),"")</f>
        <v>#VALUE!</v>
      </c>
    </row>
    <row collapsed="false" customFormat="false" customHeight="true" hidden="false" ht="14.4" outlineLevel="0" r="2601">
      <c r="A2601" s="5" t="n">
        <v>40332</v>
      </c>
      <c r="B2601" s="1" t="n">
        <v>265.18</v>
      </c>
      <c r="C2601" s="1" t="n">
        <v>265.55</v>
      </c>
      <c r="D2601" s="1" t="n">
        <v>260.41</v>
      </c>
      <c r="E2601" s="1" t="n">
        <v>263.12</v>
      </c>
      <c r="F2601" s="1" t="n">
        <v>23218100</v>
      </c>
      <c r="G2601" s="1" t="n">
        <v>262</v>
      </c>
      <c r="I2601" s="0" t="n">
        <f aca="false">B2601-E2601</f>
        <v>2.06</v>
      </c>
      <c r="J2601" s="0" t="n">
        <f aca="false">C2601-D2601</f>
        <v>5.13999999999999</v>
      </c>
      <c r="L2601" s="11" t="e">
        <f aca="false">IF(ROW(E2601) - 1 &gt;= $L$1,MMULT($AA$1:AA1($AA$1, 0, $L$1 - 1),E2601:E2601(E2601,1 - $L$1, 0)) / $K$3,"")</f>
        <v>#VALUE!</v>
      </c>
      <c r="N2601" s="0" t="e">
        <f aca="false">IF(ROW(E2601) - 1 &gt;= $N$1,SUM(E2601:E2601(E2601,1 - $N$1, 0)) / $N$1,"")</f>
        <v>#VALUE!</v>
      </c>
      <c r="P2601" s="0" t="e">
        <f aca="false">IF(ROW(N2601) - 1 &gt; $P$1, IF(OFFSET(N2601,  1 - $P$1, 0) &lt;&gt; "", MMULT($AA$2:AA2($AA$2, 0, $P$1 - 1), E2601:E2601(E2601,1 - $P$1, 0)) / $O$3,""),"")</f>
        <v>#VALUE!</v>
      </c>
    </row>
    <row collapsed="false" customFormat="false" customHeight="true" hidden="false" ht="14.4" outlineLevel="0" r="2602">
      <c r="A2602" s="5" t="n">
        <v>40333</v>
      </c>
      <c r="B2602" s="1" t="n">
        <v>258.21</v>
      </c>
      <c r="C2602" s="1" t="n">
        <v>261.9</v>
      </c>
      <c r="D2602" s="1" t="n">
        <v>254.63</v>
      </c>
      <c r="E2602" s="1" t="n">
        <v>255.96</v>
      </c>
      <c r="F2602" s="1" t="n">
        <v>27082300</v>
      </c>
      <c r="G2602" s="1" t="n">
        <v>254.87</v>
      </c>
      <c r="I2602" s="0" t="n">
        <f aca="false">B2602-E2602</f>
        <v>2.24999999999997</v>
      </c>
      <c r="J2602" s="0" t="n">
        <f aca="false">C2602-D2602</f>
        <v>7.26999999999998</v>
      </c>
      <c r="L2602" s="11" t="e">
        <f aca="false">IF(ROW(E2602) - 1 &gt;= $L$1,MMULT($AA$1:AA1($AA$1, 0, $L$1 - 1),E2602:E2602(E2602,1 - $L$1, 0)) / $K$3,"")</f>
        <v>#VALUE!</v>
      </c>
      <c r="N2602" s="0" t="e">
        <f aca="false">IF(ROW(E2602) - 1 &gt;= $N$1,SUM(E2602:E2602(E2602,1 - $N$1, 0)) / $N$1,"")</f>
        <v>#VALUE!</v>
      </c>
      <c r="P2602" s="0" t="e">
        <f aca="false">IF(ROW(N2602) - 1 &gt; $P$1, IF(OFFSET(N2602,  1 - $P$1, 0) &lt;&gt; "", MMULT($AA$2:AA2($AA$2, 0, $P$1 - 1), E2602:E2602(E2602,1 - $P$1, 0)) / $O$3,""),"")</f>
        <v>#VALUE!</v>
      </c>
    </row>
    <row collapsed="false" customFormat="false" customHeight="true" hidden="false" ht="14.4" outlineLevel="0" r="2603">
      <c r="A2603" s="5" t="n">
        <v>40336</v>
      </c>
      <c r="B2603" s="1" t="n">
        <v>258.29</v>
      </c>
      <c r="C2603" s="1" t="n">
        <v>259.15</v>
      </c>
      <c r="D2603" s="1" t="n">
        <v>250.55</v>
      </c>
      <c r="E2603" s="1" t="n">
        <v>250.94</v>
      </c>
      <c r="F2603" s="1" t="n">
        <v>31676500</v>
      </c>
      <c r="G2603" s="1" t="n">
        <v>249.87</v>
      </c>
      <c r="I2603" s="0" t="n">
        <f aca="false">B2603-E2603</f>
        <v>7.35000000000002</v>
      </c>
      <c r="J2603" s="0" t="n">
        <f aca="false">C2603-D2603</f>
        <v>8.59999999999997</v>
      </c>
      <c r="L2603" s="11" t="e">
        <f aca="false">IF(ROW(E2603) - 1 &gt;= $L$1,MMULT($AA$1:AA1($AA$1, 0, $L$1 - 1),E2603:E2603(E2603,1 - $L$1, 0)) / $K$3,"")</f>
        <v>#VALUE!</v>
      </c>
      <c r="N2603" s="0" t="e">
        <f aca="false">IF(ROW(E2603) - 1 &gt;= $N$1,SUM(E2603:E2603(E2603,1 - $N$1, 0)) / $N$1,"")</f>
        <v>#VALUE!</v>
      </c>
      <c r="P2603" s="0" t="e">
        <f aca="false">IF(ROW(N2603) - 1 &gt; $P$1, IF(OFFSET(N2603,  1 - $P$1, 0) &lt;&gt; "", MMULT($AA$2:AA2($AA$2, 0, $P$1 - 1), E2603:E2603(E2603,1 - $P$1, 0)) / $O$3,""),"")</f>
        <v>#VALUE!</v>
      </c>
    </row>
    <row collapsed="false" customFormat="false" customHeight="true" hidden="false" ht="14.4" outlineLevel="0" r="2604">
      <c r="A2604" s="5" t="n">
        <v>40337</v>
      </c>
      <c r="B2604" s="1" t="n">
        <v>253.24</v>
      </c>
      <c r="C2604" s="1" t="n">
        <v>253.8</v>
      </c>
      <c r="D2604" s="1" t="n">
        <v>245.65</v>
      </c>
      <c r="E2604" s="1" t="n">
        <v>249.33</v>
      </c>
      <c r="F2604" s="1" t="n">
        <v>35741800</v>
      </c>
      <c r="G2604" s="1" t="n">
        <v>248.26</v>
      </c>
      <c r="I2604" s="0" t="n">
        <f aca="false">B2604-E2604</f>
        <v>3.91</v>
      </c>
      <c r="J2604" s="0" t="n">
        <f aca="false">C2604-D2604</f>
        <v>8.15000000000001</v>
      </c>
      <c r="L2604" s="11" t="e">
        <f aca="false">IF(ROW(E2604) - 1 &gt;= $L$1,MMULT($AA$1:AA1($AA$1, 0, $L$1 - 1),E2604:E2604(E2604,1 - $L$1, 0)) / $K$3,"")</f>
        <v>#VALUE!</v>
      </c>
      <c r="N2604" s="0" t="e">
        <f aca="false">IF(ROW(E2604) - 1 &gt;= $N$1,SUM(E2604:E2604(E2604,1 - $N$1, 0)) / $N$1,"")</f>
        <v>#VALUE!</v>
      </c>
      <c r="P2604" s="0" t="e">
        <f aca="false">IF(ROW(N2604) - 1 &gt; $P$1, IF(OFFSET(N2604,  1 - $P$1, 0) &lt;&gt; "", MMULT($AA$2:AA2($AA$2, 0, $P$1 - 1), E2604:E2604(E2604,1 - $P$1, 0)) / $O$3,""),"")</f>
        <v>#VALUE!</v>
      </c>
    </row>
    <row collapsed="false" customFormat="false" customHeight="true" hidden="false" ht="14.4" outlineLevel="0" r="2605">
      <c r="A2605" s="5" t="n">
        <v>40338</v>
      </c>
      <c r="B2605" s="1" t="n">
        <v>251.47</v>
      </c>
      <c r="C2605" s="1" t="n">
        <v>251.9</v>
      </c>
      <c r="D2605" s="1" t="n">
        <v>242.49</v>
      </c>
      <c r="E2605" s="1" t="n">
        <v>243.2</v>
      </c>
      <c r="F2605" s="1" t="n">
        <v>30522500</v>
      </c>
      <c r="G2605" s="1" t="n">
        <v>242.16</v>
      </c>
      <c r="I2605" s="0" t="n">
        <f aca="false">B2605-E2605</f>
        <v>8.27000000000001</v>
      </c>
      <c r="J2605" s="0" t="n">
        <f aca="false">C2605-D2605</f>
        <v>9.41</v>
      </c>
      <c r="L2605" s="11" t="e">
        <f aca="false">IF(ROW(E2605) - 1 &gt;= $L$1,MMULT($AA$1:AA1($AA$1, 0, $L$1 - 1),E2605:E2605(E2605,1 - $L$1, 0)) / $K$3,"")</f>
        <v>#VALUE!</v>
      </c>
      <c r="N2605" s="0" t="e">
        <f aca="false">IF(ROW(E2605) - 1 &gt;= $N$1,SUM(E2605:E2605(E2605,1 - $N$1, 0)) / $N$1,"")</f>
        <v>#VALUE!</v>
      </c>
      <c r="P2605" s="0" t="e">
        <f aca="false">IF(ROW(N2605) - 1 &gt; $P$1, IF(OFFSET(N2605,  1 - $P$1, 0) &lt;&gt; "", MMULT($AA$2:AA2($AA$2, 0, $P$1 - 1), E2605:E2605(E2605,1 - $P$1, 0)) / $O$3,""),"")</f>
        <v>#VALUE!</v>
      </c>
    </row>
    <row collapsed="false" customFormat="false" customHeight="true" hidden="false" ht="14.4" outlineLevel="0" r="2606">
      <c r="A2606" s="5" t="n">
        <v>40339</v>
      </c>
      <c r="B2606" s="1" t="n">
        <v>244.84</v>
      </c>
      <c r="C2606" s="1" t="n">
        <v>250.98</v>
      </c>
      <c r="D2606" s="1" t="n">
        <v>242.2</v>
      </c>
      <c r="E2606" s="1" t="n">
        <v>250.51</v>
      </c>
      <c r="F2606" s="1" t="n">
        <v>27727000</v>
      </c>
      <c r="G2606" s="1" t="n">
        <v>249.44</v>
      </c>
      <c r="I2606" s="0" t="n">
        <f aca="false">B2606-E2606</f>
        <v>-5.66999999999999</v>
      </c>
      <c r="J2606" s="0" t="n">
        <f aca="false">C2606-D2606</f>
        <v>8.78</v>
      </c>
      <c r="L2606" s="11" t="e">
        <f aca="false">IF(ROW(E2606) - 1 &gt;= $L$1,MMULT($AA$1:AA1($AA$1, 0, $L$1 - 1),E2606:E2606(E2606,1 - $L$1, 0)) / $K$3,"")</f>
        <v>#VALUE!</v>
      </c>
      <c r="N2606" s="0" t="e">
        <f aca="false">IF(ROW(E2606) - 1 &gt;= $N$1,SUM(E2606:E2606(E2606,1 - $N$1, 0)) / $N$1,"")</f>
        <v>#VALUE!</v>
      </c>
      <c r="P2606" s="0" t="e">
        <f aca="false">IF(ROW(N2606) - 1 &gt; $P$1, IF(OFFSET(N2606,  1 - $P$1, 0) &lt;&gt; "", MMULT($AA$2:AA2($AA$2, 0, $P$1 - 1), E2606:E2606(E2606,1 - $P$1, 0)) / $O$3,""),"")</f>
        <v>#VALUE!</v>
      </c>
    </row>
    <row collapsed="false" customFormat="false" customHeight="true" hidden="false" ht="14.4" outlineLevel="0" r="2607">
      <c r="A2607" s="5" t="n">
        <v>40340</v>
      </c>
      <c r="B2607" s="1" t="n">
        <v>248.23</v>
      </c>
      <c r="C2607" s="1" t="n">
        <v>253.86</v>
      </c>
      <c r="D2607" s="1" t="n">
        <v>247.37</v>
      </c>
      <c r="E2607" s="1" t="n">
        <v>253.51</v>
      </c>
      <c r="F2607" s="1" t="n">
        <v>19491400</v>
      </c>
      <c r="G2607" s="1" t="n">
        <v>252.43</v>
      </c>
      <c r="I2607" s="0" t="n">
        <f aca="false">B2607-E2607</f>
        <v>-5.28</v>
      </c>
      <c r="J2607" s="0" t="n">
        <f aca="false">C2607-D2607</f>
        <v>6.49000000000001</v>
      </c>
      <c r="L2607" s="11" t="e">
        <f aca="false">IF(ROW(E2607) - 1 &gt;= $L$1,MMULT($AA$1:AA1($AA$1, 0, $L$1 - 1),E2607:E2607(E2607,1 - $L$1, 0)) / $K$3,"")</f>
        <v>#VALUE!</v>
      </c>
      <c r="N2607" s="0" t="e">
        <f aca="false">IF(ROW(E2607) - 1 &gt;= $N$1,SUM(E2607:E2607(E2607,1 - $N$1, 0)) / $N$1,"")</f>
        <v>#VALUE!</v>
      </c>
      <c r="P2607" s="0" t="e">
        <f aca="false">IF(ROW(N2607) - 1 &gt; $P$1, IF(OFFSET(N2607,  1 - $P$1, 0) &lt;&gt; "", MMULT($AA$2:AA2($AA$2, 0, $P$1 - 1), E2607:E2607(E2607,1 - $P$1, 0)) / $O$3,""),"")</f>
        <v>#VALUE!</v>
      </c>
    </row>
    <row collapsed="false" customFormat="false" customHeight="true" hidden="false" ht="14.4" outlineLevel="0" r="2608">
      <c r="A2608" s="5" t="n">
        <v>40343</v>
      </c>
      <c r="B2608" s="1" t="n">
        <v>255.96</v>
      </c>
      <c r="C2608" s="1" t="n">
        <v>259.15</v>
      </c>
      <c r="D2608" s="1" t="n">
        <v>254.01</v>
      </c>
      <c r="E2608" s="1" t="n">
        <v>254.28</v>
      </c>
      <c r="F2608" s="1" t="n">
        <v>21534300</v>
      </c>
      <c r="G2608" s="1" t="n">
        <v>253.19</v>
      </c>
      <c r="I2608" s="0" t="n">
        <f aca="false">B2608-E2608</f>
        <v>1.68000000000001</v>
      </c>
      <c r="J2608" s="0" t="n">
        <f aca="false">C2608-D2608</f>
        <v>5.13999999999999</v>
      </c>
      <c r="L2608" s="11" t="e">
        <f aca="false">IF(ROW(E2608) - 1 &gt;= $L$1,MMULT($AA$1:AA1($AA$1, 0, $L$1 - 1),E2608:E2608(E2608,1 - $L$1, 0)) / $K$3,"")</f>
        <v>#VALUE!</v>
      </c>
      <c r="N2608" s="0" t="e">
        <f aca="false">IF(ROW(E2608) - 1 &gt;= $N$1,SUM(E2608:E2608(E2608,1 - $N$1, 0)) / $N$1,"")</f>
        <v>#VALUE!</v>
      </c>
      <c r="P2608" s="0" t="e">
        <f aca="false">IF(ROW(N2608) - 1 &gt; $P$1, IF(OFFSET(N2608,  1 - $P$1, 0) &lt;&gt; "", MMULT($AA$2:AA2($AA$2, 0, $P$1 - 1), E2608:E2608(E2608,1 - $P$1, 0)) / $O$3,""),"")</f>
        <v>#VALUE!</v>
      </c>
    </row>
    <row collapsed="false" customFormat="false" customHeight="true" hidden="false" ht="14.4" outlineLevel="0" r="2609">
      <c r="A2609" s="5" t="n">
        <v>40344</v>
      </c>
      <c r="B2609" s="1" t="n">
        <v>255.64</v>
      </c>
      <c r="C2609" s="1" t="n">
        <v>259.85</v>
      </c>
      <c r="D2609" s="1" t="n">
        <v>255.5</v>
      </c>
      <c r="E2609" s="1" t="n">
        <v>259.69</v>
      </c>
      <c r="F2609" s="1" t="n">
        <v>20895500</v>
      </c>
      <c r="G2609" s="1" t="n">
        <v>258.58</v>
      </c>
      <c r="I2609" s="0" t="n">
        <f aca="false">B2609-E2609</f>
        <v>-4.05000000000001</v>
      </c>
      <c r="J2609" s="0" t="n">
        <f aca="false">C2609-D2609</f>
        <v>4.35000000000002</v>
      </c>
      <c r="L2609" s="11" t="e">
        <f aca="false">IF(ROW(E2609) - 1 &gt;= $L$1,MMULT($AA$1:AA1($AA$1, 0, $L$1 - 1),E2609:E2609(E2609,1 - $L$1, 0)) / $K$3,"")</f>
        <v>#VALUE!</v>
      </c>
      <c r="N2609" s="0" t="e">
        <f aca="false">IF(ROW(E2609) - 1 &gt;= $N$1,SUM(E2609:E2609(E2609,1 - $N$1, 0)) / $N$1,"")</f>
        <v>#VALUE!</v>
      </c>
      <c r="P2609" s="0" t="e">
        <f aca="false">IF(ROW(N2609) - 1 &gt; $P$1, IF(OFFSET(N2609,  1 - $P$1, 0) &lt;&gt; "", MMULT($AA$2:AA2($AA$2, 0, $P$1 - 1), E2609:E2609(E2609,1 - $P$1, 0)) / $O$3,""),"")</f>
        <v>#VALUE!</v>
      </c>
    </row>
    <row collapsed="false" customFormat="false" customHeight="true" hidden="false" ht="14.4" outlineLevel="0" r="2610">
      <c r="A2610" s="5" t="n">
        <v>40345</v>
      </c>
      <c r="B2610" s="1" t="n">
        <v>261.1</v>
      </c>
      <c r="C2610" s="1" t="n">
        <v>267.75</v>
      </c>
      <c r="D2610" s="1" t="n">
        <v>260.63</v>
      </c>
      <c r="E2610" s="1" t="n">
        <v>267.25</v>
      </c>
      <c r="F2610" s="1" t="n">
        <v>27988500</v>
      </c>
      <c r="G2610" s="1" t="n">
        <v>266.11</v>
      </c>
      <c r="I2610" s="0" t="n">
        <f aca="false">B2610-E2610</f>
        <v>-6.14999999999998</v>
      </c>
      <c r="J2610" s="0" t="n">
        <f aca="false">C2610-D2610</f>
        <v>7.12</v>
      </c>
      <c r="L2610" s="11" t="e">
        <f aca="false">IF(ROW(E2610) - 1 &gt;= $L$1,MMULT($AA$1:AA1($AA$1, 0, $L$1 - 1),E2610:E2610(E2610,1 - $L$1, 0)) / $K$3,"")</f>
        <v>#VALUE!</v>
      </c>
      <c r="N2610" s="0" t="e">
        <f aca="false">IF(ROW(E2610) - 1 &gt;= $N$1,SUM(E2610:E2610(E2610,1 - $N$1, 0)) / $N$1,"")</f>
        <v>#VALUE!</v>
      </c>
      <c r="P2610" s="0" t="e">
        <f aca="false">IF(ROW(N2610) - 1 &gt; $P$1, IF(OFFSET(N2610,  1 - $P$1, 0) &lt;&gt; "", MMULT($AA$2:AA2($AA$2, 0, $P$1 - 1), E2610:E2610(E2610,1 - $P$1, 0)) / $O$3,""),"")</f>
        <v>#VALUE!</v>
      </c>
    </row>
    <row collapsed="false" customFormat="false" customHeight="true" hidden="false" ht="14.4" outlineLevel="0" r="2611">
      <c r="A2611" s="5" t="n">
        <v>40346</v>
      </c>
      <c r="B2611" s="1" t="n">
        <v>270.6</v>
      </c>
      <c r="C2611" s="1" t="n">
        <v>272.9</v>
      </c>
      <c r="D2611" s="1" t="n">
        <v>269.5</v>
      </c>
      <c r="E2611" s="1" t="n">
        <v>271.87</v>
      </c>
      <c r="F2611" s="1" t="n">
        <v>31173400</v>
      </c>
      <c r="G2611" s="1" t="n">
        <v>270.71</v>
      </c>
      <c r="I2611" s="0" t="n">
        <f aca="false">B2611-E2611</f>
        <v>-1.26999999999998</v>
      </c>
      <c r="J2611" s="0" t="n">
        <f aca="false">C2611-D2611</f>
        <v>3.39999999999998</v>
      </c>
      <c r="L2611" s="11" t="e">
        <f aca="false">IF(ROW(E2611) - 1 &gt;= $L$1,MMULT($AA$1:AA1($AA$1, 0, $L$1 - 1),E2611:E2611(E2611,1 - $L$1, 0)) / $K$3,"")</f>
        <v>#VALUE!</v>
      </c>
      <c r="N2611" s="0" t="e">
        <f aca="false">IF(ROW(E2611) - 1 &gt;= $N$1,SUM(E2611:E2611(E2611,1 - $N$1, 0)) / $N$1,"")</f>
        <v>#VALUE!</v>
      </c>
      <c r="P2611" s="0" t="e">
        <f aca="false">IF(ROW(N2611) - 1 &gt; $P$1, IF(OFFSET(N2611,  1 - $P$1, 0) &lt;&gt; "", MMULT($AA$2:AA2($AA$2, 0, $P$1 - 1), E2611:E2611(E2611,1 - $P$1, 0)) / $O$3,""),"")</f>
        <v>#VALUE!</v>
      </c>
    </row>
    <row collapsed="false" customFormat="false" customHeight="true" hidden="false" ht="14.4" outlineLevel="0" r="2612">
      <c r="A2612" s="5" t="n">
        <v>40347</v>
      </c>
      <c r="B2612" s="1" t="n">
        <v>272.25</v>
      </c>
      <c r="C2612" s="1" t="n">
        <v>275</v>
      </c>
      <c r="D2612" s="1" t="n">
        <v>271.42</v>
      </c>
      <c r="E2612" s="1" t="n">
        <v>274.07</v>
      </c>
      <c r="F2612" s="1" t="n">
        <v>28022200</v>
      </c>
      <c r="G2612" s="1" t="n">
        <v>272.9</v>
      </c>
      <c r="I2612" s="0" t="n">
        <f aca="false">B2612-E2612</f>
        <v>-1.81999999999999</v>
      </c>
      <c r="J2612" s="0" t="n">
        <f aca="false">C2612-D2612</f>
        <v>3.57999999999998</v>
      </c>
      <c r="L2612" s="11" t="e">
        <f aca="false">IF(ROW(E2612) - 1 &gt;= $L$1,MMULT($AA$1:AA1($AA$1, 0, $L$1 - 1),E2612:E2612(E2612,1 - $L$1, 0)) / $K$3,"")</f>
        <v>#VALUE!</v>
      </c>
      <c r="N2612" s="0" t="e">
        <f aca="false">IF(ROW(E2612) - 1 &gt;= $N$1,SUM(E2612:E2612(E2612,1 - $N$1, 0)) / $N$1,"")</f>
        <v>#VALUE!</v>
      </c>
      <c r="P2612" s="0" t="e">
        <f aca="false">IF(ROW(N2612) - 1 &gt; $P$1, IF(OFFSET(N2612,  1 - $P$1, 0) &lt;&gt; "", MMULT($AA$2:AA2($AA$2, 0, $P$1 - 1), E2612:E2612(E2612,1 - $P$1, 0)) / $O$3,""),"")</f>
        <v>#VALUE!</v>
      </c>
    </row>
    <row collapsed="false" customFormat="false" customHeight="true" hidden="false" ht="14.4" outlineLevel="0" r="2613">
      <c r="A2613" s="5" t="n">
        <v>40350</v>
      </c>
      <c r="B2613" s="1" t="n">
        <v>277.69</v>
      </c>
      <c r="C2613" s="1" t="n">
        <v>279.01</v>
      </c>
      <c r="D2613" s="1" t="n">
        <v>268.73</v>
      </c>
      <c r="E2613" s="1" t="n">
        <v>270.17</v>
      </c>
      <c r="F2613" s="1" t="n">
        <v>27731800</v>
      </c>
      <c r="G2613" s="1" t="n">
        <v>269.01</v>
      </c>
      <c r="I2613" s="0" t="n">
        <f aca="false">B2613-E2613</f>
        <v>7.51999999999998</v>
      </c>
      <c r="J2613" s="0" t="n">
        <f aca="false">C2613-D2613</f>
        <v>10.28</v>
      </c>
      <c r="L2613" s="11" t="e">
        <f aca="false">IF(ROW(E2613) - 1 &gt;= $L$1,MMULT($AA$1:AA1($AA$1, 0, $L$1 - 1),E2613:E2613(E2613,1 - $L$1, 0)) / $K$3,"")</f>
        <v>#VALUE!</v>
      </c>
      <c r="N2613" s="0" t="e">
        <f aca="false">IF(ROW(E2613) - 1 &gt;= $N$1,SUM(E2613:E2613(E2613,1 - $N$1, 0)) / $N$1,"")</f>
        <v>#VALUE!</v>
      </c>
      <c r="P2613" s="0" t="e">
        <f aca="false">IF(ROW(N2613) - 1 &gt; $P$1, IF(OFFSET(N2613,  1 - $P$1, 0) &lt;&gt; "", MMULT($AA$2:AA2($AA$2, 0, $P$1 - 1), E2613:E2613(E2613,1 - $P$1, 0)) / $O$3,""),"")</f>
        <v>#VALUE!</v>
      </c>
    </row>
    <row collapsed="false" customFormat="false" customHeight="true" hidden="false" ht="14.4" outlineLevel="0" r="2614">
      <c r="A2614" s="5" t="n">
        <v>40351</v>
      </c>
      <c r="B2614" s="1" t="n">
        <v>272.16</v>
      </c>
      <c r="C2614" s="1" t="n">
        <v>275.97</v>
      </c>
      <c r="D2614" s="1" t="n">
        <v>271.5</v>
      </c>
      <c r="E2614" s="1" t="n">
        <v>273.85</v>
      </c>
      <c r="F2614" s="1" t="n">
        <v>25616500</v>
      </c>
      <c r="G2614" s="1" t="n">
        <v>272.68</v>
      </c>
      <c r="I2614" s="0" t="n">
        <f aca="false">B2614-E2614</f>
        <v>-1.69</v>
      </c>
      <c r="J2614" s="0" t="n">
        <f aca="false">C2614-D2614</f>
        <v>4.47000000000003</v>
      </c>
      <c r="L2614" s="11" t="e">
        <f aca="false">IF(ROW(E2614) - 1 &gt;= $L$1,MMULT($AA$1:AA1($AA$1, 0, $L$1 - 1),E2614:E2614(E2614,1 - $L$1, 0)) / $K$3,"")</f>
        <v>#VALUE!</v>
      </c>
      <c r="N2614" s="0" t="e">
        <f aca="false">IF(ROW(E2614) - 1 &gt;= $N$1,SUM(E2614:E2614(E2614,1 - $N$1, 0)) / $N$1,"")</f>
        <v>#VALUE!</v>
      </c>
      <c r="P2614" s="0" t="e">
        <f aca="false">IF(ROW(N2614) - 1 &gt; $P$1, IF(OFFSET(N2614,  1 - $P$1, 0) &lt;&gt; "", MMULT($AA$2:AA2($AA$2, 0, $P$1 - 1), E2614:E2614(E2614,1 - $P$1, 0)) / $O$3,""),"")</f>
        <v>#VALUE!</v>
      </c>
    </row>
    <row collapsed="false" customFormat="false" customHeight="true" hidden="false" ht="14.4" outlineLevel="0" r="2615">
      <c r="A2615" s="5" t="n">
        <v>40352</v>
      </c>
      <c r="B2615" s="1" t="n">
        <v>274.58</v>
      </c>
      <c r="C2615" s="1" t="n">
        <v>274.66</v>
      </c>
      <c r="D2615" s="1" t="n">
        <v>267.9</v>
      </c>
      <c r="E2615" s="1" t="n">
        <v>270.97</v>
      </c>
      <c r="F2615" s="1" t="n">
        <v>27444900</v>
      </c>
      <c r="G2615" s="1" t="n">
        <v>269.81</v>
      </c>
      <c r="I2615" s="0" t="n">
        <f aca="false">B2615-E2615</f>
        <v>3.60999999999996</v>
      </c>
      <c r="J2615" s="0" t="n">
        <f aca="false">C2615-D2615</f>
        <v>6.76000000000005</v>
      </c>
      <c r="L2615" s="11" t="e">
        <f aca="false">IF(ROW(E2615) - 1 &gt;= $L$1,MMULT($AA$1:AA1($AA$1, 0, $L$1 - 1),E2615:E2615(E2615,1 - $L$1, 0)) / $K$3,"")</f>
        <v>#VALUE!</v>
      </c>
      <c r="N2615" s="0" t="e">
        <f aca="false">IF(ROW(E2615) - 1 &gt;= $N$1,SUM(E2615:E2615(E2615,1 - $N$1, 0)) / $N$1,"")</f>
        <v>#VALUE!</v>
      </c>
      <c r="P2615" s="0" t="e">
        <f aca="false">IF(ROW(N2615) - 1 &gt; $P$1, IF(OFFSET(N2615,  1 - $P$1, 0) &lt;&gt; "", MMULT($AA$2:AA2($AA$2, 0, $P$1 - 1), E2615:E2615(E2615,1 - $P$1, 0)) / $O$3,""),"")</f>
        <v>#VALUE!</v>
      </c>
    </row>
    <row collapsed="false" customFormat="false" customHeight="true" hidden="false" ht="14.4" outlineLevel="0" r="2616">
      <c r="A2616" s="5" t="n">
        <v>40353</v>
      </c>
      <c r="B2616" s="1" t="n">
        <v>271</v>
      </c>
      <c r="C2616" s="1" t="n">
        <v>273.2</v>
      </c>
      <c r="D2616" s="1" t="n">
        <v>268.1</v>
      </c>
      <c r="E2616" s="1" t="n">
        <v>269</v>
      </c>
      <c r="F2616" s="1" t="n">
        <v>25509900</v>
      </c>
      <c r="G2616" s="1" t="n">
        <v>267.85</v>
      </c>
      <c r="I2616" s="0" t="n">
        <f aca="false">B2616-E2616</f>
        <v>2</v>
      </c>
      <c r="J2616" s="0" t="n">
        <f aca="false">C2616-D2616</f>
        <v>5.09999999999997</v>
      </c>
      <c r="L2616" s="11" t="e">
        <f aca="false">IF(ROW(E2616) - 1 &gt;= $L$1,MMULT($AA$1:AA1($AA$1, 0, $L$1 - 1),E2616:E2616(E2616,1 - $L$1, 0)) / $K$3,"")</f>
        <v>#VALUE!</v>
      </c>
      <c r="N2616" s="0" t="e">
        <f aca="false">IF(ROW(E2616) - 1 &gt;= $N$1,SUM(E2616:E2616(E2616,1 - $N$1, 0)) / $N$1,"")</f>
        <v>#VALUE!</v>
      </c>
      <c r="P2616" s="0" t="e">
        <f aca="false">IF(ROW(N2616) - 1 &gt; $P$1, IF(OFFSET(N2616,  1 - $P$1, 0) &lt;&gt; "", MMULT($AA$2:AA2($AA$2, 0, $P$1 - 1), E2616:E2616(E2616,1 - $P$1, 0)) / $O$3,""),"")</f>
        <v>#VALUE!</v>
      </c>
    </row>
    <row collapsed="false" customFormat="false" customHeight="true" hidden="false" ht="14.4" outlineLevel="0" r="2617">
      <c r="A2617" s="5" t="n">
        <v>40354</v>
      </c>
      <c r="B2617" s="1" t="n">
        <v>270.06</v>
      </c>
      <c r="C2617" s="1" t="n">
        <v>270.27</v>
      </c>
      <c r="D2617" s="1" t="n">
        <v>265.81</v>
      </c>
      <c r="E2617" s="1" t="n">
        <v>266.7</v>
      </c>
      <c r="F2617" s="1" t="n">
        <v>19640800</v>
      </c>
      <c r="G2617" s="1" t="n">
        <v>265.56</v>
      </c>
      <c r="I2617" s="0" t="n">
        <f aca="false">B2617-E2617</f>
        <v>3.36000000000001</v>
      </c>
      <c r="J2617" s="0" t="n">
        <f aca="false">C2617-D2617</f>
        <v>4.45999999999998</v>
      </c>
      <c r="L2617" s="11" t="e">
        <f aca="false">IF(ROW(E2617) - 1 &gt;= $L$1,MMULT($AA$1:AA1($AA$1, 0, $L$1 - 1),E2617:E2617(E2617,1 - $L$1, 0)) / $K$3,"")</f>
        <v>#VALUE!</v>
      </c>
      <c r="N2617" s="0" t="e">
        <f aca="false">IF(ROW(E2617) - 1 &gt;= $N$1,SUM(E2617:E2617(E2617,1 - $N$1, 0)) / $N$1,"")</f>
        <v>#VALUE!</v>
      </c>
      <c r="P2617" s="0" t="e">
        <f aca="false">IF(ROW(N2617) - 1 &gt; $P$1, IF(OFFSET(N2617,  1 - $P$1, 0) &lt;&gt; "", MMULT($AA$2:AA2($AA$2, 0, $P$1 - 1), E2617:E2617(E2617,1 - $P$1, 0)) / $O$3,""),"")</f>
        <v>#VALUE!</v>
      </c>
    </row>
    <row collapsed="false" customFormat="false" customHeight="true" hidden="false" ht="14.4" outlineLevel="0" r="2618">
      <c r="A2618" s="5" t="n">
        <v>40357</v>
      </c>
      <c r="B2618" s="1" t="n">
        <v>266.93</v>
      </c>
      <c r="C2618" s="1" t="n">
        <v>269.75</v>
      </c>
      <c r="D2618" s="1" t="n">
        <v>264.52</v>
      </c>
      <c r="E2618" s="1" t="n">
        <v>268.3</v>
      </c>
      <c r="F2618" s="1" t="n">
        <v>20891000</v>
      </c>
      <c r="G2618" s="1" t="n">
        <v>267.15</v>
      </c>
      <c r="I2618" s="0" t="n">
        <f aca="false">B2618-E2618</f>
        <v>-1.37</v>
      </c>
      <c r="J2618" s="0" t="n">
        <f aca="false">C2618-D2618</f>
        <v>5.23000000000002</v>
      </c>
      <c r="L2618" s="11" t="e">
        <f aca="false">IF(ROW(E2618) - 1 &gt;= $L$1,MMULT($AA$1:AA1($AA$1, 0, $L$1 - 1),E2618:E2618(E2618,1 - $L$1, 0)) / $K$3,"")</f>
        <v>#VALUE!</v>
      </c>
      <c r="N2618" s="0" t="e">
        <f aca="false">IF(ROW(E2618) - 1 &gt;= $N$1,SUM(E2618:E2618(E2618,1 - $N$1, 0)) / $N$1,"")</f>
        <v>#VALUE!</v>
      </c>
      <c r="P2618" s="0" t="e">
        <f aca="false">IF(ROW(N2618) - 1 &gt; $P$1, IF(OFFSET(N2618,  1 - $P$1, 0) &lt;&gt; "", MMULT($AA$2:AA2($AA$2, 0, $P$1 - 1), E2618:E2618(E2618,1 - $P$1, 0)) / $O$3,""),"")</f>
        <v>#VALUE!</v>
      </c>
    </row>
    <row collapsed="false" customFormat="false" customHeight="true" hidden="false" ht="14.4" outlineLevel="0" r="2619">
      <c r="A2619" s="5" t="n">
        <v>40358</v>
      </c>
      <c r="B2619" s="1" t="n">
        <v>264.12</v>
      </c>
      <c r="C2619" s="1" t="n">
        <v>264.39</v>
      </c>
      <c r="D2619" s="1" t="n">
        <v>254.3</v>
      </c>
      <c r="E2619" s="1" t="n">
        <v>256.17</v>
      </c>
      <c r="F2619" s="1" t="n">
        <v>40476600</v>
      </c>
      <c r="G2619" s="1" t="n">
        <v>255.07</v>
      </c>
      <c r="I2619" s="0" t="n">
        <f aca="false">B2619-E2619</f>
        <v>7.94999999999999</v>
      </c>
      <c r="J2619" s="0" t="n">
        <f aca="false">C2619-D2619</f>
        <v>10.09</v>
      </c>
      <c r="L2619" s="11" t="e">
        <f aca="false">IF(ROW(E2619) - 1 &gt;= $L$1,MMULT($AA$1:AA1($AA$1, 0, $L$1 - 1),E2619:E2619(E2619,1 - $L$1, 0)) / $K$3,"")</f>
        <v>#VALUE!</v>
      </c>
      <c r="N2619" s="0" t="e">
        <f aca="false">IF(ROW(E2619) - 1 &gt;= $N$1,SUM(E2619:E2619(E2619,1 - $N$1, 0)) / $N$1,"")</f>
        <v>#VALUE!</v>
      </c>
      <c r="P2619" s="0" t="e">
        <f aca="false">IF(ROW(N2619) - 1 &gt; $P$1, IF(OFFSET(N2619,  1 - $P$1, 0) &lt;&gt; "", MMULT($AA$2:AA2($AA$2, 0, $P$1 - 1), E2619:E2619(E2619,1 - $P$1, 0)) / $O$3,""),"")</f>
        <v>#VALUE!</v>
      </c>
    </row>
    <row collapsed="false" customFormat="false" customHeight="true" hidden="false" ht="14.4" outlineLevel="0" r="2620">
      <c r="A2620" s="5" t="n">
        <v>40359</v>
      </c>
      <c r="B2620" s="1" t="n">
        <v>256.71</v>
      </c>
      <c r="C2620" s="1" t="n">
        <v>257.97</v>
      </c>
      <c r="D2620" s="1" t="n">
        <v>250.01</v>
      </c>
      <c r="E2620" s="1" t="n">
        <v>251.53</v>
      </c>
      <c r="F2620" s="1" t="n">
        <v>26409000</v>
      </c>
      <c r="G2620" s="1" t="n">
        <v>250.45</v>
      </c>
      <c r="I2620" s="0" t="n">
        <f aca="false">B2620-E2620</f>
        <v>5.17999999999998</v>
      </c>
      <c r="J2620" s="0" t="n">
        <f aca="false">C2620-D2620</f>
        <v>7.96000000000004</v>
      </c>
      <c r="L2620" s="11" t="e">
        <f aca="false">IF(ROW(E2620) - 1 &gt;= $L$1,MMULT($AA$1:AA1($AA$1, 0, $L$1 - 1),E2620:E2620(E2620,1 - $L$1, 0)) / $K$3,"")</f>
        <v>#VALUE!</v>
      </c>
      <c r="N2620" s="0" t="e">
        <f aca="false">IF(ROW(E2620) - 1 &gt;= $N$1,SUM(E2620:E2620(E2620,1 - $N$1, 0)) / $N$1,"")</f>
        <v>#VALUE!</v>
      </c>
      <c r="P2620" s="0" t="e">
        <f aca="false">IF(ROW(N2620) - 1 &gt; $P$1, IF(OFFSET(N2620,  1 - $P$1, 0) &lt;&gt; "", MMULT($AA$2:AA2($AA$2, 0, $P$1 - 1), E2620:E2620(E2620,1 - $P$1, 0)) / $O$3,""),"")</f>
        <v>#VALUE!</v>
      </c>
    </row>
    <row collapsed="false" customFormat="false" customHeight="true" hidden="false" ht="14.4" outlineLevel="0" r="2621">
      <c r="A2621" s="5" t="n">
        <v>40360</v>
      </c>
      <c r="B2621" s="1" t="n">
        <v>254.3</v>
      </c>
      <c r="C2621" s="1" t="n">
        <v>254.8</v>
      </c>
      <c r="D2621" s="1" t="n">
        <v>243.22</v>
      </c>
      <c r="E2621" s="1" t="n">
        <v>248.48</v>
      </c>
      <c r="F2621" s="1" t="n">
        <v>36532000</v>
      </c>
      <c r="G2621" s="1" t="n">
        <v>247.42</v>
      </c>
      <c r="I2621" s="0" t="n">
        <f aca="false">B2621-E2621</f>
        <v>5.82000000000002</v>
      </c>
      <c r="J2621" s="0" t="n">
        <f aca="false">C2621-D2621</f>
        <v>11.58</v>
      </c>
      <c r="L2621" s="11" t="e">
        <f aca="false">IF(ROW(E2621) - 1 &gt;= $L$1,MMULT($AA$1:AA1($AA$1, 0, $L$1 - 1),E2621:E2621(E2621,1 - $L$1, 0)) / $K$3,"")</f>
        <v>#VALUE!</v>
      </c>
      <c r="N2621" s="0" t="e">
        <f aca="false">IF(ROW(E2621) - 1 &gt;= $N$1,SUM(E2621:E2621(E2621,1 - $N$1, 0)) / $N$1,"")</f>
        <v>#VALUE!</v>
      </c>
      <c r="P2621" s="0" t="e">
        <f aca="false">IF(ROW(N2621) - 1 &gt; $P$1, IF(OFFSET(N2621,  1 - $P$1, 0) &lt;&gt; "", MMULT($AA$2:AA2($AA$2, 0, $P$1 - 1), E2621:E2621(E2621,1 - $P$1, 0)) / $O$3,""),"")</f>
        <v>#VALUE!</v>
      </c>
    </row>
    <row collapsed="false" customFormat="false" customHeight="true" hidden="false" ht="14.4" outlineLevel="0" r="2622">
      <c r="A2622" s="5" t="n">
        <v>40361</v>
      </c>
      <c r="B2622" s="1" t="n">
        <v>250.49</v>
      </c>
      <c r="C2622" s="1" t="n">
        <v>250.93</v>
      </c>
      <c r="D2622" s="1" t="n">
        <v>243.2</v>
      </c>
      <c r="E2622" s="1" t="n">
        <v>246.94</v>
      </c>
      <c r="F2622" s="1" t="n">
        <v>24780100</v>
      </c>
      <c r="G2622" s="1" t="n">
        <v>245.88</v>
      </c>
      <c r="I2622" s="0" t="n">
        <f aca="false">B2622-E2622</f>
        <v>3.55000000000001</v>
      </c>
      <c r="J2622" s="0" t="n">
        <f aca="false">C2622-D2622</f>
        <v>7.73000000000002</v>
      </c>
      <c r="L2622" s="11" t="e">
        <f aca="false">IF(ROW(E2622) - 1 &gt;= $L$1,MMULT($AA$1:AA1($AA$1, 0, $L$1 - 1),E2622:E2622(E2622,1 - $L$1, 0)) / $K$3,"")</f>
        <v>#VALUE!</v>
      </c>
      <c r="N2622" s="0" t="e">
        <f aca="false">IF(ROW(E2622) - 1 &gt;= $N$1,SUM(E2622:E2622(E2622,1 - $N$1, 0)) / $N$1,"")</f>
        <v>#VALUE!</v>
      </c>
      <c r="P2622" s="0" t="e">
        <f aca="false">IF(ROW(N2622) - 1 &gt; $P$1, IF(OFFSET(N2622,  1 - $P$1, 0) &lt;&gt; "", MMULT($AA$2:AA2($AA$2, 0, $P$1 - 1), E2622:E2622(E2622,1 - $P$1, 0)) / $O$3,""),"")</f>
        <v>#VALUE!</v>
      </c>
    </row>
    <row collapsed="false" customFormat="false" customHeight="true" hidden="false" ht="14.4" outlineLevel="0" r="2623">
      <c r="A2623" s="5" t="n">
        <v>40365</v>
      </c>
      <c r="B2623" s="1" t="n">
        <v>251</v>
      </c>
      <c r="C2623" s="1" t="n">
        <v>252.8</v>
      </c>
      <c r="D2623" s="1" t="n">
        <v>246.16</v>
      </c>
      <c r="E2623" s="1" t="n">
        <v>248.63</v>
      </c>
      <c r="F2623" s="1" t="n">
        <v>21972700</v>
      </c>
      <c r="G2623" s="1" t="n">
        <v>247.57</v>
      </c>
      <c r="I2623" s="0" t="n">
        <f aca="false">B2623-E2623</f>
        <v>2.37</v>
      </c>
      <c r="J2623" s="0" t="n">
        <f aca="false">C2623-D2623</f>
        <v>6.64000000000002</v>
      </c>
      <c r="L2623" s="11" t="e">
        <f aca="false">IF(ROW(E2623) - 1 &gt;= $L$1,MMULT($AA$1:AA1($AA$1, 0, $L$1 - 1),E2623:E2623(E2623,1 - $L$1, 0)) / $K$3,"")</f>
        <v>#VALUE!</v>
      </c>
      <c r="N2623" s="0" t="e">
        <f aca="false">IF(ROW(E2623) - 1 &gt;= $N$1,SUM(E2623:E2623(E2623,1 - $N$1, 0)) / $N$1,"")</f>
        <v>#VALUE!</v>
      </c>
      <c r="P2623" s="0" t="e">
        <f aca="false">IF(ROW(N2623) - 1 &gt; $P$1, IF(OFFSET(N2623,  1 - $P$1, 0) &lt;&gt; "", MMULT($AA$2:AA2($AA$2, 0, $P$1 - 1), E2623:E2623(E2623,1 - $P$1, 0)) / $O$3,""),"")</f>
        <v>#VALUE!</v>
      </c>
    </row>
    <row collapsed="false" customFormat="false" customHeight="true" hidden="false" ht="14.4" outlineLevel="0" r="2624">
      <c r="A2624" s="5" t="n">
        <v>40366</v>
      </c>
      <c r="B2624" s="1" t="n">
        <v>250.49</v>
      </c>
      <c r="C2624" s="1" t="n">
        <v>258.77</v>
      </c>
      <c r="D2624" s="1" t="n">
        <v>249.75</v>
      </c>
      <c r="E2624" s="1" t="n">
        <v>258.67</v>
      </c>
      <c r="F2624" s="1" t="n">
        <v>23377000</v>
      </c>
      <c r="G2624" s="1" t="n">
        <v>257.56</v>
      </c>
      <c r="I2624" s="0" t="n">
        <f aca="false">B2624-E2624</f>
        <v>-8.18000000000001</v>
      </c>
      <c r="J2624" s="0" t="n">
        <f aca="false">C2624-D2624</f>
        <v>9.01999999999998</v>
      </c>
      <c r="L2624" s="11" t="e">
        <f aca="false">IF(ROW(E2624) - 1 &gt;= $L$1,MMULT($AA$1:AA1($AA$1, 0, $L$1 - 1),E2624:E2624(E2624,1 - $L$1, 0)) / $K$3,"")</f>
        <v>#VALUE!</v>
      </c>
      <c r="N2624" s="0" t="e">
        <f aca="false">IF(ROW(E2624) - 1 &gt;= $N$1,SUM(E2624:E2624(E2624,1 - $N$1, 0)) / $N$1,"")</f>
        <v>#VALUE!</v>
      </c>
      <c r="P2624" s="0" t="e">
        <f aca="false">IF(ROW(N2624) - 1 &gt; $P$1, IF(OFFSET(N2624,  1 - $P$1, 0) &lt;&gt; "", MMULT($AA$2:AA2($AA$2, 0, $P$1 - 1), E2624:E2624(E2624,1 - $P$1, 0)) / $O$3,""),"")</f>
        <v>#VALUE!</v>
      </c>
    </row>
    <row collapsed="false" customFormat="false" customHeight="true" hidden="false" ht="14.4" outlineLevel="0" r="2625">
      <c r="A2625" s="5" t="n">
        <v>40367</v>
      </c>
      <c r="B2625" s="1" t="n">
        <v>262.48</v>
      </c>
      <c r="C2625" s="1" t="n">
        <v>262.9</v>
      </c>
      <c r="D2625" s="1" t="n">
        <v>254.89</v>
      </c>
      <c r="E2625" s="1" t="n">
        <v>258.09</v>
      </c>
      <c r="F2625" s="1" t="n">
        <v>26362300</v>
      </c>
      <c r="G2625" s="1" t="n">
        <v>256.99</v>
      </c>
      <c r="I2625" s="0" t="n">
        <f aca="false">B2625-E2625</f>
        <v>4.39000000000004</v>
      </c>
      <c r="J2625" s="0" t="n">
        <f aca="false">C2625-D2625</f>
        <v>8.00999999999999</v>
      </c>
      <c r="L2625" s="11" t="e">
        <f aca="false">IF(ROW(E2625) - 1 &gt;= $L$1,MMULT($AA$1:AA1($AA$1, 0, $L$1 - 1),E2625:E2625(E2625,1 - $L$1, 0)) / $K$3,"")</f>
        <v>#VALUE!</v>
      </c>
      <c r="N2625" s="0" t="e">
        <f aca="false">IF(ROW(E2625) - 1 &gt;= $N$1,SUM(E2625:E2625(E2625,1 - $N$1, 0)) / $N$1,"")</f>
        <v>#VALUE!</v>
      </c>
      <c r="P2625" s="0" t="e">
        <f aca="false">IF(ROW(N2625) - 1 &gt; $P$1, IF(OFFSET(N2625,  1 - $P$1, 0) &lt;&gt; "", MMULT($AA$2:AA2($AA$2, 0, $P$1 - 1), E2625:E2625(E2625,1 - $P$1, 0)) / $O$3,""),"")</f>
        <v>#VALUE!</v>
      </c>
    </row>
    <row collapsed="false" customFormat="false" customHeight="true" hidden="false" ht="14.4" outlineLevel="0" r="2626">
      <c r="A2626" s="5" t="n">
        <v>40368</v>
      </c>
      <c r="B2626" s="1" t="n">
        <v>256.89</v>
      </c>
      <c r="C2626" s="1" t="n">
        <v>259.9</v>
      </c>
      <c r="D2626" s="1" t="n">
        <v>255.16</v>
      </c>
      <c r="E2626" s="1" t="n">
        <v>259.62</v>
      </c>
      <c r="F2626" s="1" t="n">
        <v>15475800</v>
      </c>
      <c r="G2626" s="1" t="n">
        <v>258.51</v>
      </c>
      <c r="I2626" s="0" t="n">
        <f aca="false">B2626-E2626</f>
        <v>-2.73000000000002</v>
      </c>
      <c r="J2626" s="0" t="n">
        <f aca="false">C2626-D2626</f>
        <v>4.73999999999998</v>
      </c>
      <c r="L2626" s="11" t="e">
        <f aca="false">IF(ROW(E2626) - 1 &gt;= $L$1,MMULT($AA$1:AA1($AA$1, 0, $L$1 - 1),E2626:E2626(E2626,1 - $L$1, 0)) / $K$3,"")</f>
        <v>#VALUE!</v>
      </c>
      <c r="N2626" s="0" t="e">
        <f aca="false">IF(ROW(E2626) - 1 &gt;= $N$1,SUM(E2626:E2626(E2626,1 - $N$1, 0)) / $N$1,"")</f>
        <v>#VALUE!</v>
      </c>
      <c r="P2626" s="0" t="e">
        <f aca="false">IF(ROW(N2626) - 1 &gt; $P$1, IF(OFFSET(N2626,  1 - $P$1, 0) &lt;&gt; "", MMULT($AA$2:AA2($AA$2, 0, $P$1 - 1), E2626:E2626(E2626,1 - $P$1, 0)) / $O$3,""),"")</f>
        <v>#VALUE!</v>
      </c>
    </row>
    <row collapsed="false" customFormat="false" customHeight="true" hidden="false" ht="14.4" outlineLevel="0" r="2627">
      <c r="A2627" s="5" t="n">
        <v>40371</v>
      </c>
      <c r="B2627" s="1" t="n">
        <v>258.53</v>
      </c>
      <c r="C2627" s="1" t="n">
        <v>261.85</v>
      </c>
      <c r="D2627" s="1" t="n">
        <v>254.86</v>
      </c>
      <c r="E2627" s="1" t="n">
        <v>257.29</v>
      </c>
      <c r="F2627" s="1" t="n">
        <v>20102800</v>
      </c>
      <c r="G2627" s="1" t="n">
        <v>256.19</v>
      </c>
      <c r="I2627" s="0" t="n">
        <f aca="false">B2627-E2627</f>
        <v>1.23999999999995</v>
      </c>
      <c r="J2627" s="0" t="n">
        <f aca="false">C2627-D2627</f>
        <v>6.99000000000001</v>
      </c>
      <c r="L2627" s="11" t="e">
        <f aca="false">IF(ROW(E2627) - 1 &gt;= $L$1,MMULT($AA$1:AA1($AA$1, 0, $L$1 - 1),E2627:E2627(E2627,1 - $L$1, 0)) / $K$3,"")</f>
        <v>#VALUE!</v>
      </c>
      <c r="N2627" s="0" t="e">
        <f aca="false">IF(ROW(E2627) - 1 &gt;= $N$1,SUM(E2627:E2627(E2627,1 - $N$1, 0)) / $N$1,"")</f>
        <v>#VALUE!</v>
      </c>
      <c r="P2627" s="0" t="e">
        <f aca="false">IF(ROW(N2627) - 1 &gt; $P$1, IF(OFFSET(N2627,  1 - $P$1, 0) &lt;&gt; "", MMULT($AA$2:AA2($AA$2, 0, $P$1 - 1), E2627:E2627(E2627,1 - $P$1, 0)) / $O$3,""),"")</f>
        <v>#VALUE!</v>
      </c>
    </row>
    <row collapsed="false" customFormat="false" customHeight="true" hidden="false" ht="14.4" outlineLevel="0" r="2628">
      <c r="A2628" s="5" t="n">
        <v>40372</v>
      </c>
      <c r="B2628" s="1" t="n">
        <v>256.32</v>
      </c>
      <c r="C2628" s="1" t="n">
        <v>256.4</v>
      </c>
      <c r="D2628" s="1" t="n">
        <v>246.43</v>
      </c>
      <c r="E2628" s="1" t="n">
        <v>251.8</v>
      </c>
      <c r="F2628" s="1" t="n">
        <v>42533000</v>
      </c>
      <c r="G2628" s="1" t="n">
        <v>250.72</v>
      </c>
      <c r="I2628" s="0" t="n">
        <f aca="false">B2628-E2628</f>
        <v>4.51999999999998</v>
      </c>
      <c r="J2628" s="0" t="n">
        <f aca="false">C2628-D2628</f>
        <v>9.96999999999997</v>
      </c>
      <c r="L2628" s="11" t="e">
        <f aca="false">IF(ROW(E2628) - 1 &gt;= $L$1,MMULT($AA$1:AA1($AA$1, 0, $L$1 - 1),E2628:E2628(E2628,1 - $L$1, 0)) / $K$3,"")</f>
        <v>#VALUE!</v>
      </c>
      <c r="N2628" s="0" t="e">
        <f aca="false">IF(ROW(E2628) - 1 &gt;= $N$1,SUM(E2628:E2628(E2628,1 - $N$1, 0)) / $N$1,"")</f>
        <v>#VALUE!</v>
      </c>
      <c r="P2628" s="0" t="e">
        <f aca="false">IF(ROW(N2628) - 1 &gt; $P$1, IF(OFFSET(N2628,  1 - $P$1, 0) &lt;&gt; "", MMULT($AA$2:AA2($AA$2, 0, $P$1 - 1), E2628:E2628(E2628,1 - $P$1, 0)) / $O$3,""),"")</f>
        <v>#VALUE!</v>
      </c>
    </row>
    <row collapsed="false" customFormat="false" customHeight="true" hidden="false" ht="14.4" outlineLevel="0" r="2629">
      <c r="A2629" s="5" t="n">
        <v>40373</v>
      </c>
      <c r="B2629" s="1" t="n">
        <v>249.38</v>
      </c>
      <c r="C2629" s="1" t="n">
        <v>255.8</v>
      </c>
      <c r="D2629" s="1" t="n">
        <v>249</v>
      </c>
      <c r="E2629" s="1" t="n">
        <v>252.73</v>
      </c>
      <c r="F2629" s="1" t="n">
        <v>29001700</v>
      </c>
      <c r="G2629" s="1" t="n">
        <v>251.65</v>
      </c>
      <c r="I2629" s="0" t="n">
        <f aca="false">B2629-E2629</f>
        <v>-3.34999999999999</v>
      </c>
      <c r="J2629" s="0" t="n">
        <f aca="false">C2629-D2629</f>
        <v>6.80000000000001</v>
      </c>
      <c r="L2629" s="11" t="e">
        <f aca="false">IF(ROW(E2629) - 1 &gt;= $L$1,MMULT($AA$1:AA1($AA$1, 0, $L$1 - 1),E2629:E2629(E2629,1 - $L$1, 0)) / $K$3,"")</f>
        <v>#VALUE!</v>
      </c>
      <c r="N2629" s="0" t="e">
        <f aca="false">IF(ROW(E2629) - 1 &gt;= $N$1,SUM(E2629:E2629(E2629,1 - $N$1, 0)) / $N$1,"")</f>
        <v>#VALUE!</v>
      </c>
      <c r="P2629" s="0" t="e">
        <f aca="false">IF(ROW(N2629) - 1 &gt; $P$1, IF(OFFSET(N2629,  1 - $P$1, 0) &lt;&gt; "", MMULT($AA$2:AA2($AA$2, 0, $P$1 - 1), E2629:E2629(E2629,1 - $P$1, 0)) / $O$3,""),"")</f>
        <v>#VALUE!</v>
      </c>
    </row>
    <row collapsed="false" customFormat="false" customHeight="true" hidden="false" ht="14.4" outlineLevel="0" r="2630">
      <c r="A2630" s="5" t="n">
        <v>40374</v>
      </c>
      <c r="B2630" s="1" t="n">
        <v>248.23</v>
      </c>
      <c r="C2630" s="1" t="n">
        <v>256.97</v>
      </c>
      <c r="D2630" s="1" t="n">
        <v>247.3</v>
      </c>
      <c r="E2630" s="1" t="n">
        <v>251.45</v>
      </c>
      <c r="F2630" s="1" t="n">
        <v>29459500</v>
      </c>
      <c r="G2630" s="1" t="n">
        <v>250.38</v>
      </c>
      <c r="I2630" s="0" t="n">
        <f aca="false">B2630-E2630</f>
        <v>-3.22</v>
      </c>
      <c r="J2630" s="0" t="n">
        <f aca="false">C2630-D2630</f>
        <v>9.67000000000002</v>
      </c>
      <c r="L2630" s="11" t="e">
        <f aca="false">IF(ROW(E2630) - 1 &gt;= $L$1,MMULT($AA$1:AA1($AA$1, 0, $L$1 - 1),E2630:E2630(E2630,1 - $L$1, 0)) / $K$3,"")</f>
        <v>#VALUE!</v>
      </c>
      <c r="N2630" s="0" t="e">
        <f aca="false">IF(ROW(E2630) - 1 &gt;= $N$1,SUM(E2630:E2630(E2630,1 - $N$1, 0)) / $N$1,"")</f>
        <v>#VALUE!</v>
      </c>
      <c r="P2630" s="0" t="e">
        <f aca="false">IF(ROW(N2630) - 1 &gt; $P$1, IF(OFFSET(N2630,  1 - $P$1, 0) &lt;&gt; "", MMULT($AA$2:AA2($AA$2, 0, $P$1 - 1), E2630:E2630(E2630,1 - $P$1, 0)) / $O$3,""),"")</f>
        <v>#VALUE!</v>
      </c>
    </row>
    <row collapsed="false" customFormat="false" customHeight="true" hidden="false" ht="14.4" outlineLevel="0" r="2631">
      <c r="A2631" s="5" t="n">
        <v>40375</v>
      </c>
      <c r="B2631" s="1" t="n">
        <v>253.18</v>
      </c>
      <c r="C2631" s="1" t="n">
        <v>254.97</v>
      </c>
      <c r="D2631" s="1" t="n">
        <v>248.41</v>
      </c>
      <c r="E2631" s="1" t="n">
        <v>249.9</v>
      </c>
      <c r="F2631" s="1" t="n">
        <v>37137800</v>
      </c>
      <c r="G2631" s="1" t="n">
        <v>248.83</v>
      </c>
      <c r="I2631" s="0" t="n">
        <f aca="false">B2631-E2631</f>
        <v>3.28</v>
      </c>
      <c r="J2631" s="0" t="n">
        <f aca="false">C2631-D2631</f>
        <v>6.56</v>
      </c>
      <c r="L2631" s="11" t="e">
        <f aca="false">IF(ROW(E2631) - 1 &gt;= $L$1,MMULT($AA$1:AA1($AA$1, 0, $L$1 - 1),E2631:E2631(E2631,1 - $L$1, 0)) / $K$3,"")</f>
        <v>#VALUE!</v>
      </c>
      <c r="N2631" s="0" t="e">
        <f aca="false">IF(ROW(E2631) - 1 &gt;= $N$1,SUM(E2631:E2631(E2631,1 - $N$1, 0)) / $N$1,"")</f>
        <v>#VALUE!</v>
      </c>
      <c r="P2631" s="0" t="e">
        <f aca="false">IF(ROW(N2631) - 1 &gt; $P$1, IF(OFFSET(N2631,  1 - $P$1, 0) &lt;&gt; "", MMULT($AA$2:AA2($AA$2, 0, $P$1 - 1), E2631:E2631(E2631,1 - $P$1, 0)) / $O$3,""),"")</f>
        <v>#VALUE!</v>
      </c>
    </row>
    <row collapsed="false" customFormat="false" customHeight="true" hidden="false" ht="14.4" outlineLevel="0" r="2632">
      <c r="A2632" s="5" t="n">
        <v>40378</v>
      </c>
      <c r="B2632" s="1" t="n">
        <v>249.88</v>
      </c>
      <c r="C2632" s="1" t="n">
        <v>249.88</v>
      </c>
      <c r="D2632" s="1" t="n">
        <v>239.6</v>
      </c>
      <c r="E2632" s="1" t="n">
        <v>245.58</v>
      </c>
      <c r="F2632" s="1" t="n">
        <v>36588500</v>
      </c>
      <c r="G2632" s="1" t="n">
        <v>244.53</v>
      </c>
      <c r="I2632" s="0" t="n">
        <f aca="false">B2632-E2632</f>
        <v>4.29999999999998</v>
      </c>
      <c r="J2632" s="0" t="n">
        <f aca="false">C2632-D2632</f>
        <v>10.28</v>
      </c>
      <c r="L2632" s="11" t="e">
        <f aca="false">IF(ROW(E2632) - 1 &gt;= $L$1,MMULT($AA$1:AA1($AA$1, 0, $L$1 - 1),E2632:E2632(E2632,1 - $L$1, 0)) / $K$3,"")</f>
        <v>#VALUE!</v>
      </c>
      <c r="N2632" s="0" t="e">
        <f aca="false">IF(ROW(E2632) - 1 &gt;= $N$1,SUM(E2632:E2632(E2632,1 - $N$1, 0)) / $N$1,"")</f>
        <v>#VALUE!</v>
      </c>
      <c r="P2632" s="0" t="e">
        <f aca="false">IF(ROW(N2632) - 1 &gt; $P$1, IF(OFFSET(N2632,  1 - $P$1, 0) &lt;&gt; "", MMULT($AA$2:AA2($AA$2, 0, $P$1 - 1), E2632:E2632(E2632,1 - $P$1, 0)) / $O$3,""),"")</f>
        <v>#VALUE!</v>
      </c>
    </row>
    <row collapsed="false" customFormat="false" customHeight="true" hidden="false" ht="14.4" outlineLevel="0" r="2633">
      <c r="A2633" s="5" t="n">
        <v>40379</v>
      </c>
      <c r="B2633" s="1" t="n">
        <v>242.9</v>
      </c>
      <c r="C2633" s="1" t="n">
        <v>252.9</v>
      </c>
      <c r="D2633" s="1" t="n">
        <v>240.01</v>
      </c>
      <c r="E2633" s="1" t="n">
        <v>251.89</v>
      </c>
      <c r="F2633" s="1" t="n">
        <v>38391100</v>
      </c>
      <c r="G2633" s="1" t="n">
        <v>250.81</v>
      </c>
      <c r="I2633" s="0" t="n">
        <f aca="false">B2633-E2633</f>
        <v>-8.98999999999998</v>
      </c>
      <c r="J2633" s="0" t="n">
        <f aca="false">C2633-D2633</f>
        <v>12.89</v>
      </c>
      <c r="L2633" s="11" t="e">
        <f aca="false">IF(ROW(E2633) - 1 &gt;= $L$1,MMULT($AA$1:AA1($AA$1, 0, $L$1 - 1),E2633:E2633(E2633,1 - $L$1, 0)) / $K$3,"")</f>
        <v>#VALUE!</v>
      </c>
      <c r="N2633" s="0" t="e">
        <f aca="false">IF(ROW(E2633) - 1 &gt;= $N$1,SUM(E2633:E2633(E2633,1 - $N$1, 0)) / $N$1,"")</f>
        <v>#VALUE!</v>
      </c>
      <c r="P2633" s="0" t="e">
        <f aca="false">IF(ROW(N2633) - 1 &gt; $P$1, IF(OFFSET(N2633,  1 - $P$1, 0) &lt;&gt; "", MMULT($AA$2:AA2($AA$2, 0, $P$1 - 1), E2633:E2633(E2633,1 - $P$1, 0)) / $O$3,""),"")</f>
        <v>#VALUE!</v>
      </c>
    </row>
    <row collapsed="false" customFormat="false" customHeight="true" hidden="false" ht="14.4" outlineLevel="0" r="2634">
      <c r="A2634" s="5" t="n">
        <v>40380</v>
      </c>
      <c r="B2634" s="1" t="n">
        <v>265.09</v>
      </c>
      <c r="C2634" s="1" t="n">
        <v>265.15</v>
      </c>
      <c r="D2634" s="1" t="n">
        <v>254</v>
      </c>
      <c r="E2634" s="1" t="n">
        <v>254.24</v>
      </c>
      <c r="F2634" s="1" t="n">
        <v>42345400</v>
      </c>
      <c r="G2634" s="1" t="n">
        <v>253.15</v>
      </c>
      <c r="I2634" s="0" t="n">
        <f aca="false">B2634-E2634</f>
        <v>10.85</v>
      </c>
      <c r="J2634" s="0" t="n">
        <f aca="false">C2634-D2634</f>
        <v>11.15</v>
      </c>
      <c r="L2634" s="11" t="e">
        <f aca="false">IF(ROW(E2634) - 1 &gt;= $L$1,MMULT($AA$1:AA1($AA$1, 0, $L$1 - 1),E2634:E2634(E2634,1 - $L$1, 0)) / $K$3,"")</f>
        <v>#VALUE!</v>
      </c>
      <c r="N2634" s="0" t="e">
        <f aca="false">IF(ROW(E2634) - 1 &gt;= $N$1,SUM(E2634:E2634(E2634,1 - $N$1, 0)) / $N$1,"")</f>
        <v>#VALUE!</v>
      </c>
      <c r="P2634" s="0" t="e">
        <f aca="false">IF(ROW(N2634) - 1 &gt; $P$1, IF(OFFSET(N2634,  1 - $P$1, 0) &lt;&gt; "", MMULT($AA$2:AA2($AA$2, 0, $P$1 - 1), E2634:E2634(E2634,1 - $P$1, 0)) / $O$3,""),"")</f>
        <v>#VALUE!</v>
      </c>
    </row>
    <row collapsed="false" customFormat="false" customHeight="true" hidden="false" ht="14.4" outlineLevel="0" r="2635">
      <c r="A2635" s="5" t="n">
        <v>40381</v>
      </c>
      <c r="B2635" s="1" t="n">
        <v>257.68</v>
      </c>
      <c r="C2635" s="1" t="n">
        <v>260</v>
      </c>
      <c r="D2635" s="1" t="n">
        <v>255.31</v>
      </c>
      <c r="E2635" s="1" t="n">
        <v>259.02</v>
      </c>
      <c r="F2635" s="1" t="n">
        <v>23047100</v>
      </c>
      <c r="G2635" s="1" t="n">
        <v>257.91</v>
      </c>
      <c r="I2635" s="0" t="n">
        <f aca="false">B2635-E2635</f>
        <v>-1.33999999999998</v>
      </c>
      <c r="J2635" s="0" t="n">
        <f aca="false">C2635-D2635</f>
        <v>4.69</v>
      </c>
      <c r="L2635" s="11" t="e">
        <f aca="false">IF(ROW(E2635) - 1 &gt;= $L$1,MMULT($AA$1:AA1($AA$1, 0, $L$1 - 1),E2635:E2635(E2635,1 - $L$1, 0)) / $K$3,"")</f>
        <v>#VALUE!</v>
      </c>
      <c r="N2635" s="0" t="e">
        <f aca="false">IF(ROW(E2635) - 1 &gt;= $N$1,SUM(E2635:E2635(E2635,1 - $N$1, 0)) / $N$1,"")</f>
        <v>#VALUE!</v>
      </c>
      <c r="P2635" s="0" t="e">
        <f aca="false">IF(ROW(N2635) - 1 &gt; $P$1, IF(OFFSET(N2635,  1 - $P$1, 0) &lt;&gt; "", MMULT($AA$2:AA2($AA$2, 0, $P$1 - 1), E2635:E2635(E2635,1 - $P$1, 0)) / $O$3,""),"")</f>
        <v>#VALUE!</v>
      </c>
    </row>
    <row collapsed="false" customFormat="false" customHeight="true" hidden="false" ht="14.4" outlineLevel="0" r="2636">
      <c r="A2636" s="5" t="n">
        <v>40382</v>
      </c>
      <c r="B2636" s="1" t="n">
        <v>257.09</v>
      </c>
      <c r="C2636" s="1" t="n">
        <v>260.38</v>
      </c>
      <c r="D2636" s="1" t="n">
        <v>256.28</v>
      </c>
      <c r="E2636" s="1" t="n">
        <v>259.94</v>
      </c>
      <c r="F2636" s="1" t="n">
        <v>19049600</v>
      </c>
      <c r="G2636" s="1" t="n">
        <v>258.83</v>
      </c>
      <c r="I2636" s="0" t="n">
        <f aca="false">B2636-E2636</f>
        <v>-2.85000000000002</v>
      </c>
      <c r="J2636" s="0" t="n">
        <f aca="false">C2636-D2636</f>
        <v>4.10000000000002</v>
      </c>
      <c r="L2636" s="11" t="e">
        <f aca="false">IF(ROW(E2636) - 1 &gt;= $L$1,MMULT($AA$1:AA1($AA$1, 0, $L$1 - 1),E2636:E2636(E2636,1 - $L$1, 0)) / $K$3,"")</f>
        <v>#VALUE!</v>
      </c>
      <c r="N2636" s="0" t="e">
        <f aca="false">IF(ROW(E2636) - 1 &gt;= $N$1,SUM(E2636:E2636(E2636,1 - $N$1, 0)) / $N$1,"")</f>
        <v>#VALUE!</v>
      </c>
      <c r="P2636" s="0" t="e">
        <f aca="false">IF(ROW(N2636) - 1 &gt; $P$1, IF(OFFSET(N2636,  1 - $P$1, 0) &lt;&gt; "", MMULT($AA$2:AA2($AA$2, 0, $P$1 - 1), E2636:E2636(E2636,1 - $P$1, 0)) / $O$3,""),"")</f>
        <v>#VALUE!</v>
      </c>
    </row>
    <row collapsed="false" customFormat="false" customHeight="true" hidden="false" ht="14.4" outlineLevel="0" r="2637">
      <c r="A2637" s="5" t="n">
        <v>40385</v>
      </c>
      <c r="B2637" s="1" t="n">
        <v>260</v>
      </c>
      <c r="C2637" s="1" t="n">
        <v>260.1</v>
      </c>
      <c r="D2637" s="1" t="n">
        <v>257.71</v>
      </c>
      <c r="E2637" s="1" t="n">
        <v>259.28</v>
      </c>
      <c r="F2637" s="1" t="n">
        <v>15019700</v>
      </c>
      <c r="G2637" s="1" t="n">
        <v>258.17</v>
      </c>
      <c r="I2637" s="0" t="n">
        <f aca="false">B2637-E2637</f>
        <v>0.720000000000027</v>
      </c>
      <c r="J2637" s="0" t="n">
        <f aca="false">C2637-D2637</f>
        <v>2.39000000000004</v>
      </c>
      <c r="L2637" s="11" t="e">
        <f aca="false">IF(ROW(E2637) - 1 &gt;= $L$1,MMULT($AA$1:AA1($AA$1, 0, $L$1 - 1),E2637:E2637(E2637,1 - $L$1, 0)) / $K$3,"")</f>
        <v>#VALUE!</v>
      </c>
      <c r="N2637" s="0" t="e">
        <f aca="false">IF(ROW(E2637) - 1 &gt;= $N$1,SUM(E2637:E2637(E2637,1 - $N$1, 0)) / $N$1,"")</f>
        <v>#VALUE!</v>
      </c>
      <c r="P2637" s="0" t="e">
        <f aca="false">IF(ROW(N2637) - 1 &gt; $P$1, IF(OFFSET(N2637,  1 - $P$1, 0) &lt;&gt; "", MMULT($AA$2:AA2($AA$2, 0, $P$1 - 1), E2637:E2637(E2637,1 - $P$1, 0)) / $O$3,""),"")</f>
        <v>#VALUE!</v>
      </c>
    </row>
    <row collapsed="false" customFormat="false" customHeight="true" hidden="false" ht="14.4" outlineLevel="0" r="2638">
      <c r="A2638" s="5" t="n">
        <v>40386</v>
      </c>
      <c r="B2638" s="1" t="n">
        <v>260.87</v>
      </c>
      <c r="C2638" s="1" t="n">
        <v>264.8</v>
      </c>
      <c r="D2638" s="1" t="n">
        <v>260.3</v>
      </c>
      <c r="E2638" s="1" t="n">
        <v>264.08</v>
      </c>
      <c r="F2638" s="1" t="n">
        <v>20884700</v>
      </c>
      <c r="G2638" s="1" t="n">
        <v>262.95</v>
      </c>
      <c r="I2638" s="0" t="n">
        <f aca="false">B2638-E2638</f>
        <v>-3.20999999999998</v>
      </c>
      <c r="J2638" s="0" t="n">
        <f aca="false">C2638-D2638</f>
        <v>4.5</v>
      </c>
      <c r="L2638" s="11" t="e">
        <f aca="false">IF(ROW(E2638) - 1 &gt;= $L$1,MMULT($AA$1:AA1($AA$1, 0, $L$1 - 1),E2638:E2638(E2638,1 - $L$1, 0)) / $K$3,"")</f>
        <v>#VALUE!</v>
      </c>
      <c r="N2638" s="0" t="e">
        <f aca="false">IF(ROW(E2638) - 1 &gt;= $N$1,SUM(E2638:E2638(E2638,1 - $N$1, 0)) / $N$1,"")</f>
        <v>#VALUE!</v>
      </c>
      <c r="P2638" s="0" t="e">
        <f aca="false">IF(ROW(N2638) - 1 &gt; $P$1, IF(OFFSET(N2638,  1 - $P$1, 0) &lt;&gt; "", MMULT($AA$2:AA2($AA$2, 0, $P$1 - 1), E2638:E2638(E2638,1 - $P$1, 0)) / $O$3,""),"")</f>
        <v>#VALUE!</v>
      </c>
    </row>
    <row collapsed="false" customFormat="false" customHeight="true" hidden="false" ht="14.4" outlineLevel="0" r="2639">
      <c r="A2639" s="5" t="n">
        <v>40387</v>
      </c>
      <c r="B2639" s="1" t="n">
        <v>263.67</v>
      </c>
      <c r="C2639" s="1" t="n">
        <v>265.99</v>
      </c>
      <c r="D2639" s="1" t="n">
        <v>260.25</v>
      </c>
      <c r="E2639" s="1" t="n">
        <v>260.96</v>
      </c>
      <c r="F2639" s="1" t="n">
        <v>18570900</v>
      </c>
      <c r="G2639" s="1" t="n">
        <v>259.84</v>
      </c>
      <c r="I2639" s="0" t="n">
        <f aca="false">B2639-E2639</f>
        <v>2.71000000000004</v>
      </c>
      <c r="J2639" s="0" t="n">
        <f aca="false">C2639-D2639</f>
        <v>5.74000000000001</v>
      </c>
      <c r="L2639" s="11" t="e">
        <f aca="false">IF(ROW(E2639) - 1 &gt;= $L$1,MMULT($AA$1:AA1($AA$1, 0, $L$1 - 1),E2639:E2639(E2639,1 - $L$1, 0)) / $K$3,"")</f>
        <v>#VALUE!</v>
      </c>
      <c r="N2639" s="0" t="e">
        <f aca="false">IF(ROW(E2639) - 1 &gt;= $N$1,SUM(E2639:E2639(E2639,1 - $N$1, 0)) / $N$1,"")</f>
        <v>#VALUE!</v>
      </c>
      <c r="P2639" s="0" t="e">
        <f aca="false">IF(ROW(N2639) - 1 &gt; $P$1, IF(OFFSET(N2639,  1 - $P$1, 0) &lt;&gt; "", MMULT($AA$2:AA2($AA$2, 0, $P$1 - 1), E2639:E2639(E2639,1 - $P$1, 0)) / $O$3,""),"")</f>
        <v>#VALUE!</v>
      </c>
    </row>
    <row collapsed="false" customFormat="false" customHeight="true" hidden="false" ht="14.4" outlineLevel="0" r="2640">
      <c r="A2640" s="5" t="n">
        <v>40388</v>
      </c>
      <c r="B2640" s="1" t="n">
        <v>260.71</v>
      </c>
      <c r="C2640" s="1" t="n">
        <v>262.65</v>
      </c>
      <c r="D2640" s="1" t="n">
        <v>256.1</v>
      </c>
      <c r="E2640" s="1" t="n">
        <v>258.11</v>
      </c>
      <c r="F2640" s="1" t="n">
        <v>22993100</v>
      </c>
      <c r="G2640" s="1" t="n">
        <v>257.01</v>
      </c>
      <c r="I2640" s="0" t="n">
        <f aca="false">B2640-E2640</f>
        <v>2.59999999999997</v>
      </c>
      <c r="J2640" s="0" t="n">
        <f aca="false">C2640-D2640</f>
        <v>6.54999999999995</v>
      </c>
      <c r="L2640" s="11" t="e">
        <f aca="false">IF(ROW(E2640) - 1 &gt;= $L$1,MMULT($AA$1:AA1($AA$1, 0, $L$1 - 1),E2640:E2640(E2640,1 - $L$1, 0)) / $K$3,"")</f>
        <v>#VALUE!</v>
      </c>
      <c r="N2640" s="0" t="e">
        <f aca="false">IF(ROW(E2640) - 1 &gt;= $N$1,SUM(E2640:E2640(E2640,1 - $N$1, 0)) / $N$1,"")</f>
        <v>#VALUE!</v>
      </c>
      <c r="P2640" s="0" t="e">
        <f aca="false">IF(ROW(N2640) - 1 &gt; $P$1, IF(OFFSET(N2640,  1 - $P$1, 0) &lt;&gt; "", MMULT($AA$2:AA2($AA$2, 0, $P$1 - 1), E2640:E2640(E2640,1 - $P$1, 0)) / $O$3,""),"")</f>
        <v>#VALUE!</v>
      </c>
    </row>
    <row collapsed="false" customFormat="false" customHeight="true" hidden="false" ht="14.4" outlineLevel="0" r="2641">
      <c r="A2641" s="5" t="n">
        <v>40389</v>
      </c>
      <c r="B2641" s="1" t="n">
        <v>255.89</v>
      </c>
      <c r="C2641" s="1" t="n">
        <v>259.7</v>
      </c>
      <c r="D2641" s="1" t="n">
        <v>254.9</v>
      </c>
      <c r="E2641" s="1" t="n">
        <v>257.25</v>
      </c>
      <c r="F2641" s="1" t="n">
        <v>16007500</v>
      </c>
      <c r="G2641" s="1" t="n">
        <v>256.15</v>
      </c>
      <c r="I2641" s="0" t="n">
        <f aca="false">B2641-E2641</f>
        <v>-1.36000000000001</v>
      </c>
      <c r="J2641" s="0" t="n">
        <f aca="false">C2641-D2641</f>
        <v>4.79999999999998</v>
      </c>
      <c r="L2641" s="11" t="e">
        <f aca="false">IF(ROW(E2641) - 1 &gt;= $L$1,MMULT($AA$1:AA1($AA$1, 0, $L$1 - 1),E2641:E2641(E2641,1 - $L$1, 0)) / $K$3,"")</f>
        <v>#VALUE!</v>
      </c>
      <c r="N2641" s="0" t="e">
        <f aca="false">IF(ROW(E2641) - 1 &gt;= $N$1,SUM(E2641:E2641(E2641,1 - $N$1, 0)) / $N$1,"")</f>
        <v>#VALUE!</v>
      </c>
      <c r="P2641" s="0" t="e">
        <f aca="false">IF(ROW(N2641) - 1 &gt; $P$1, IF(OFFSET(N2641,  1 - $P$1, 0) &lt;&gt; "", MMULT($AA$2:AA2($AA$2, 0, $P$1 - 1), E2641:E2641(E2641,1 - $P$1, 0)) / $O$3,""),"")</f>
        <v>#VALUE!</v>
      </c>
    </row>
    <row collapsed="false" customFormat="false" customHeight="true" hidden="false" ht="14.4" outlineLevel="0" r="2642">
      <c r="A2642" s="5" t="n">
        <v>40392</v>
      </c>
      <c r="B2642" s="1" t="n">
        <v>260.44</v>
      </c>
      <c r="C2642" s="1" t="n">
        <v>262.59</v>
      </c>
      <c r="D2642" s="1" t="n">
        <v>259.62</v>
      </c>
      <c r="E2642" s="1" t="n">
        <v>261.85</v>
      </c>
      <c r="F2642" s="1" t="n">
        <v>15287700</v>
      </c>
      <c r="G2642" s="1" t="n">
        <v>260.73</v>
      </c>
      <c r="I2642" s="0" t="n">
        <f aca="false">B2642-E2642</f>
        <v>-1.41000000000003</v>
      </c>
      <c r="J2642" s="0" t="n">
        <f aca="false">C2642-D2642</f>
        <v>2.96999999999997</v>
      </c>
      <c r="L2642" s="11" t="e">
        <f aca="false">IF(ROW(E2642) - 1 &gt;= $L$1,MMULT($AA$1:AA1($AA$1, 0, $L$1 - 1),E2642:E2642(E2642,1 - $L$1, 0)) / $K$3,"")</f>
        <v>#VALUE!</v>
      </c>
      <c r="N2642" s="0" t="e">
        <f aca="false">IF(ROW(E2642) - 1 &gt;= $N$1,SUM(E2642:E2642(E2642,1 - $N$1, 0)) / $N$1,"")</f>
        <v>#VALUE!</v>
      </c>
      <c r="P2642" s="0" t="e">
        <f aca="false">IF(ROW(N2642) - 1 &gt; $P$1, IF(OFFSET(N2642,  1 - $P$1, 0) &lt;&gt; "", MMULT($AA$2:AA2($AA$2, 0, $P$1 - 1), E2642:E2642(E2642,1 - $P$1, 0)) / $O$3,""),"")</f>
        <v>#VALUE!</v>
      </c>
    </row>
    <row collapsed="false" customFormat="false" customHeight="true" hidden="false" ht="14.4" outlineLevel="0" r="2643">
      <c r="A2643" s="5" t="n">
        <v>40393</v>
      </c>
      <c r="B2643" s="1" t="n">
        <v>261.01</v>
      </c>
      <c r="C2643" s="1" t="n">
        <v>263.26</v>
      </c>
      <c r="D2643" s="1" t="n">
        <v>259.42</v>
      </c>
      <c r="E2643" s="1" t="n">
        <v>261.93</v>
      </c>
      <c r="F2643" s="1" t="n">
        <v>14916200</v>
      </c>
      <c r="G2643" s="1" t="n">
        <v>260.81</v>
      </c>
      <c r="I2643" s="0" t="n">
        <f aca="false">B2643-E2643</f>
        <v>-0.920000000000016</v>
      </c>
      <c r="J2643" s="0" t="n">
        <f aca="false">C2643-D2643</f>
        <v>3.83999999999997</v>
      </c>
      <c r="L2643" s="11" t="e">
        <f aca="false">IF(ROW(E2643) - 1 &gt;= $L$1,MMULT($AA$1:AA1($AA$1, 0, $L$1 - 1),E2643:E2643(E2643,1 - $L$1, 0)) / $K$3,"")</f>
        <v>#VALUE!</v>
      </c>
      <c r="N2643" s="0" t="e">
        <f aca="false">IF(ROW(E2643) - 1 &gt;= $N$1,SUM(E2643:E2643(E2643,1 - $N$1, 0)) / $N$1,"")</f>
        <v>#VALUE!</v>
      </c>
      <c r="P2643" s="0" t="e">
        <f aca="false">IF(ROW(N2643) - 1 &gt; $P$1, IF(OFFSET(N2643,  1 - $P$1, 0) &lt;&gt; "", MMULT($AA$2:AA2($AA$2, 0, $P$1 - 1), E2643:E2643(E2643,1 - $P$1, 0)) / $O$3,""),"")</f>
        <v>#VALUE!</v>
      </c>
    </row>
    <row collapsed="false" customFormat="false" customHeight="true" hidden="false" ht="14.4" outlineLevel="0" r="2644">
      <c r="A2644" s="5" t="n">
        <v>40394</v>
      </c>
      <c r="B2644" s="1" t="n">
        <v>262.84</v>
      </c>
      <c r="C2644" s="1" t="n">
        <v>264.28</v>
      </c>
      <c r="D2644" s="1" t="n">
        <v>260.31</v>
      </c>
      <c r="E2644" s="1" t="n">
        <v>262.98</v>
      </c>
      <c r="F2644" s="1" t="n">
        <v>15013400</v>
      </c>
      <c r="G2644" s="1" t="n">
        <v>261.86</v>
      </c>
      <c r="I2644" s="0" t="n">
        <f aca="false">B2644-E2644</f>
        <v>-0.140000000000043</v>
      </c>
      <c r="J2644" s="0" t="n">
        <f aca="false">C2644-D2644</f>
        <v>3.96999999999997</v>
      </c>
      <c r="L2644" s="11" t="e">
        <f aca="false">IF(ROW(E2644) - 1 &gt;= $L$1,MMULT($AA$1:AA1($AA$1, 0, $L$1 - 1),E2644:E2644(E2644,1 - $L$1, 0)) / $K$3,"")</f>
        <v>#VALUE!</v>
      </c>
      <c r="N2644" s="0" t="e">
        <f aca="false">IF(ROW(E2644) - 1 &gt;= $N$1,SUM(E2644:E2644(E2644,1 - $N$1, 0)) / $N$1,"")</f>
        <v>#VALUE!</v>
      </c>
      <c r="P2644" s="0" t="e">
        <f aca="false">IF(ROW(N2644) - 1 &gt; $P$1, IF(OFFSET(N2644,  1 - $P$1, 0) &lt;&gt; "", MMULT($AA$2:AA2($AA$2, 0, $P$1 - 1), E2644:E2644(E2644,1 - $P$1, 0)) / $O$3,""),"")</f>
        <v>#VALUE!</v>
      </c>
    </row>
    <row collapsed="false" customFormat="false" customHeight="true" hidden="false" ht="14.4" outlineLevel="0" r="2645">
      <c r="A2645" s="5" t="n">
        <v>40395</v>
      </c>
      <c r="B2645" s="1" t="n">
        <v>261.73</v>
      </c>
      <c r="C2645" s="1" t="n">
        <v>263.18</v>
      </c>
      <c r="D2645" s="1" t="n">
        <v>260.55</v>
      </c>
      <c r="E2645" s="1" t="n">
        <v>261.7</v>
      </c>
      <c r="F2645" s="1" t="n">
        <v>10324900</v>
      </c>
      <c r="G2645" s="1" t="n">
        <v>260.58</v>
      </c>
      <c r="I2645" s="0" t="n">
        <f aca="false">B2645-E2645</f>
        <v>0.0300000000000296</v>
      </c>
      <c r="J2645" s="0" t="n">
        <f aca="false">C2645-D2645</f>
        <v>2.63</v>
      </c>
      <c r="L2645" s="11" t="e">
        <f aca="false">IF(ROW(E2645) - 1 &gt;= $L$1,MMULT($AA$1:AA1($AA$1, 0, $L$1 - 1),E2645:E2645(E2645,1 - $L$1, 0)) / $K$3,"")</f>
        <v>#VALUE!</v>
      </c>
      <c r="N2645" s="0" t="e">
        <f aca="false">IF(ROW(E2645) - 1 &gt;= $N$1,SUM(E2645:E2645(E2645,1 - $N$1, 0)) / $N$1,"")</f>
        <v>#VALUE!</v>
      </c>
      <c r="P2645" s="0" t="e">
        <f aca="false">IF(ROW(N2645) - 1 &gt; $P$1, IF(OFFSET(N2645,  1 - $P$1, 0) &lt;&gt; "", MMULT($AA$2:AA2($AA$2, 0, $P$1 - 1), E2645:E2645(E2645,1 - $P$1, 0)) / $O$3,""),"")</f>
        <v>#VALUE!</v>
      </c>
    </row>
    <row collapsed="false" customFormat="false" customHeight="true" hidden="false" ht="14.4" outlineLevel="0" r="2646">
      <c r="A2646" s="5" t="n">
        <v>40396</v>
      </c>
      <c r="B2646" s="1" t="n">
        <v>259.78</v>
      </c>
      <c r="C2646" s="1" t="n">
        <v>261.49</v>
      </c>
      <c r="D2646" s="1" t="n">
        <v>257.63</v>
      </c>
      <c r="E2646" s="1" t="n">
        <v>260.09</v>
      </c>
      <c r="F2646" s="1" t="n">
        <v>15889200</v>
      </c>
      <c r="G2646" s="1" t="n">
        <v>258.98</v>
      </c>
      <c r="I2646" s="0" t="n">
        <f aca="false">B2646-E2646</f>
        <v>-0.310000000000002</v>
      </c>
      <c r="J2646" s="0" t="n">
        <f aca="false">C2646-D2646</f>
        <v>3.86000000000001</v>
      </c>
      <c r="L2646" s="11" t="e">
        <f aca="false">IF(ROW(E2646) - 1 &gt;= $L$1,MMULT($AA$1:AA1($AA$1, 0, $L$1 - 1),E2646:E2646(E2646,1 - $L$1, 0)) / $K$3,"")</f>
        <v>#VALUE!</v>
      </c>
      <c r="N2646" s="0" t="e">
        <f aca="false">IF(ROW(E2646) - 1 &gt;= $N$1,SUM(E2646:E2646(E2646,1 - $N$1, 0)) / $N$1,"")</f>
        <v>#VALUE!</v>
      </c>
      <c r="P2646" s="0" t="e">
        <f aca="false">IF(ROW(N2646) - 1 &gt; $P$1, IF(OFFSET(N2646,  1 - $P$1, 0) &lt;&gt; "", MMULT($AA$2:AA2($AA$2, 0, $P$1 - 1), E2646:E2646(E2646,1 - $P$1, 0)) / $O$3,""),"")</f>
        <v>#VALUE!</v>
      </c>
    </row>
    <row collapsed="false" customFormat="false" customHeight="true" hidden="false" ht="14.4" outlineLevel="0" r="2647">
      <c r="A2647" s="5" t="n">
        <v>40399</v>
      </c>
      <c r="B2647" s="1" t="n">
        <v>261.48</v>
      </c>
      <c r="C2647" s="1" t="n">
        <v>262.15</v>
      </c>
      <c r="D2647" s="1" t="n">
        <v>259.57</v>
      </c>
      <c r="E2647" s="1" t="n">
        <v>261.75</v>
      </c>
      <c r="F2647" s="1" t="n">
        <v>10826000</v>
      </c>
      <c r="G2647" s="1" t="n">
        <v>260.63</v>
      </c>
      <c r="I2647" s="0" t="n">
        <f aca="false">B2647-E2647</f>
        <v>-0.269999999999982</v>
      </c>
      <c r="J2647" s="0" t="n">
        <f aca="false">C2647-D2647</f>
        <v>2.57999999999998</v>
      </c>
      <c r="L2647" s="11" t="e">
        <f aca="false">IF(ROW(E2647) - 1 &gt;= $L$1,MMULT($AA$1:AA1($AA$1, 0, $L$1 - 1),E2647:E2647(E2647,1 - $L$1, 0)) / $K$3,"")</f>
        <v>#VALUE!</v>
      </c>
      <c r="N2647" s="0" t="e">
        <f aca="false">IF(ROW(E2647) - 1 &gt;= $N$1,SUM(E2647:E2647(E2647,1 - $N$1, 0)) / $N$1,"")</f>
        <v>#VALUE!</v>
      </c>
      <c r="P2647" s="0" t="e">
        <f aca="false">IF(ROW(N2647) - 1 &gt; $P$1, IF(OFFSET(N2647,  1 - $P$1, 0) &lt;&gt; "", MMULT($AA$2:AA2($AA$2, 0, $P$1 - 1), E2647:E2647(E2647,1 - $P$1, 0)) / $O$3,""),"")</f>
        <v>#VALUE!</v>
      </c>
    </row>
    <row collapsed="false" customFormat="false" customHeight="true" hidden="false" ht="14.4" outlineLevel="0" r="2648">
      <c r="A2648" s="5" t="n">
        <v>40400</v>
      </c>
      <c r="B2648" s="1" t="n">
        <v>259.85</v>
      </c>
      <c r="C2648" s="1" t="n">
        <v>260.45</v>
      </c>
      <c r="D2648" s="1" t="n">
        <v>257.55</v>
      </c>
      <c r="E2648" s="1" t="n">
        <v>259.41</v>
      </c>
      <c r="F2648" s="1" t="n">
        <v>16140000</v>
      </c>
      <c r="G2648" s="1" t="n">
        <v>258.3</v>
      </c>
      <c r="I2648" s="0" t="n">
        <f aca="false">B2648-E2648</f>
        <v>0.439999999999998</v>
      </c>
      <c r="J2648" s="0" t="n">
        <f aca="false">C2648-D2648</f>
        <v>2.89999999999998</v>
      </c>
      <c r="L2648" s="11" t="e">
        <f aca="false">IF(ROW(E2648) - 1 &gt;= $L$1,MMULT($AA$1:AA1($AA$1, 0, $L$1 - 1),E2648:E2648(E2648,1 - $L$1, 0)) / $K$3,"")</f>
        <v>#VALUE!</v>
      </c>
      <c r="N2648" s="0" t="e">
        <f aca="false">IF(ROW(E2648) - 1 &gt;= $N$1,SUM(E2648:E2648(E2648,1 - $N$1, 0)) / $N$1,"")</f>
        <v>#VALUE!</v>
      </c>
      <c r="P2648" s="0" t="e">
        <f aca="false">IF(ROW(N2648) - 1 &gt; $P$1, IF(OFFSET(N2648,  1 - $P$1, 0) &lt;&gt; "", MMULT($AA$2:AA2($AA$2, 0, $P$1 - 1), E2648:E2648(E2648,1 - $P$1, 0)) / $O$3,""),"")</f>
        <v>#VALUE!</v>
      </c>
    </row>
    <row collapsed="false" customFormat="false" customHeight="true" hidden="false" ht="14.4" outlineLevel="0" r="2649">
      <c r="A2649" s="5" t="n">
        <v>40401</v>
      </c>
      <c r="B2649" s="1" t="n">
        <v>255.4</v>
      </c>
      <c r="C2649" s="1" t="n">
        <v>255.69</v>
      </c>
      <c r="D2649" s="1" t="n">
        <v>249.81</v>
      </c>
      <c r="E2649" s="1" t="n">
        <v>250.19</v>
      </c>
      <c r="F2649" s="1" t="n">
        <v>22144800</v>
      </c>
      <c r="G2649" s="1" t="n">
        <v>249.12</v>
      </c>
      <c r="I2649" s="0" t="n">
        <f aca="false">B2649-E2649</f>
        <v>5.21000000000001</v>
      </c>
      <c r="J2649" s="0" t="n">
        <f aca="false">C2649-D2649</f>
        <v>5.88</v>
      </c>
      <c r="L2649" s="11" t="e">
        <f aca="false">IF(ROW(E2649) - 1 &gt;= $L$1,MMULT($AA$1:AA1($AA$1, 0, $L$1 - 1),E2649:E2649(E2649,1 - $L$1, 0)) / $K$3,"")</f>
        <v>#VALUE!</v>
      </c>
      <c r="N2649" s="0" t="e">
        <f aca="false">IF(ROW(E2649) - 1 &gt;= $N$1,SUM(E2649:E2649(E2649,1 - $N$1, 0)) / $N$1,"")</f>
        <v>#VALUE!</v>
      </c>
      <c r="P2649" s="0" t="e">
        <f aca="false">IF(ROW(N2649) - 1 &gt; $P$1, IF(OFFSET(N2649,  1 - $P$1, 0) &lt;&gt; "", MMULT($AA$2:AA2($AA$2, 0, $P$1 - 1), E2649:E2649(E2649,1 - $P$1, 0)) / $O$3,""),"")</f>
        <v>#VALUE!</v>
      </c>
    </row>
    <row collapsed="false" customFormat="false" customHeight="true" hidden="false" ht="14.4" outlineLevel="0" r="2650">
      <c r="A2650" s="5" t="n">
        <v>40402</v>
      </c>
      <c r="B2650" s="1" t="n">
        <v>246.69</v>
      </c>
      <c r="C2650" s="1" t="n">
        <v>253.1</v>
      </c>
      <c r="D2650" s="1" t="n">
        <v>246.12</v>
      </c>
      <c r="E2650" s="1" t="n">
        <v>251.79</v>
      </c>
      <c r="F2650" s="1" t="n">
        <v>19104300</v>
      </c>
      <c r="G2650" s="1" t="n">
        <v>250.71</v>
      </c>
      <c r="I2650" s="0" t="n">
        <f aca="false">B2650-E2650</f>
        <v>-5.09999999999999</v>
      </c>
      <c r="J2650" s="0" t="n">
        <f aca="false">C2650-D2650</f>
        <v>6.97999999999999</v>
      </c>
      <c r="L2650" s="11" t="e">
        <f aca="false">IF(ROW(E2650) - 1 &gt;= $L$1,MMULT($AA$1:AA1($AA$1, 0, $L$1 - 1),E2650:E2650(E2650,1 - $L$1, 0)) / $K$3,"")</f>
        <v>#VALUE!</v>
      </c>
      <c r="N2650" s="0" t="e">
        <f aca="false">IF(ROW(E2650) - 1 &gt;= $N$1,SUM(E2650:E2650(E2650,1 - $N$1, 0)) / $N$1,"")</f>
        <v>#VALUE!</v>
      </c>
      <c r="P2650" s="0" t="e">
        <f aca="false">IF(ROW(N2650) - 1 &gt; $P$1, IF(OFFSET(N2650,  1 - $P$1, 0) &lt;&gt; "", MMULT($AA$2:AA2($AA$2, 0, $P$1 - 1), E2650:E2650(E2650,1 - $P$1, 0)) / $O$3,""),"")</f>
        <v>#VALUE!</v>
      </c>
    </row>
    <row collapsed="false" customFormat="false" customHeight="true" hidden="false" ht="14.4" outlineLevel="0" r="2651">
      <c r="A2651" s="5" t="n">
        <v>40403</v>
      </c>
      <c r="B2651" s="1" t="n">
        <v>251.65</v>
      </c>
      <c r="C2651" s="1" t="n">
        <v>251.88</v>
      </c>
      <c r="D2651" s="1" t="n">
        <v>249.09</v>
      </c>
      <c r="E2651" s="1" t="n">
        <v>249.1</v>
      </c>
      <c r="F2651" s="1" t="n">
        <v>12673900</v>
      </c>
      <c r="G2651" s="1" t="n">
        <v>248.04</v>
      </c>
      <c r="I2651" s="0" t="n">
        <f aca="false">B2651-E2651</f>
        <v>2.55000000000001</v>
      </c>
      <c r="J2651" s="0" t="n">
        <f aca="false">C2651-D2651</f>
        <v>2.78999999999999</v>
      </c>
      <c r="L2651" s="11" t="e">
        <f aca="false">IF(ROW(E2651) - 1 &gt;= $L$1,MMULT($AA$1:AA1($AA$1, 0, $L$1 - 1),E2651:E2651(E2651,1 - $L$1, 0)) / $K$3,"")</f>
        <v>#VALUE!</v>
      </c>
      <c r="N2651" s="0" t="e">
        <f aca="false">IF(ROW(E2651) - 1 &gt;= $N$1,SUM(E2651:E2651(E2651,1 - $N$1, 0)) / $N$1,"")</f>
        <v>#VALUE!</v>
      </c>
      <c r="P2651" s="0" t="e">
        <f aca="false">IF(ROW(N2651) - 1 &gt; $P$1, IF(OFFSET(N2651,  1 - $P$1, 0) &lt;&gt; "", MMULT($AA$2:AA2($AA$2, 0, $P$1 - 1), E2651:E2651(E2651,1 - $P$1, 0)) / $O$3,""),"")</f>
        <v>#VALUE!</v>
      </c>
    </row>
    <row collapsed="false" customFormat="false" customHeight="true" hidden="false" ht="14.4" outlineLevel="0" r="2652">
      <c r="A2652" s="5" t="n">
        <v>40406</v>
      </c>
      <c r="B2652" s="1" t="n">
        <v>247.58</v>
      </c>
      <c r="C2652" s="1" t="n">
        <v>250.01</v>
      </c>
      <c r="D2652" s="1" t="n">
        <v>246.62</v>
      </c>
      <c r="E2652" s="1" t="n">
        <v>247.64</v>
      </c>
      <c r="F2652" s="1" t="n">
        <v>11372500</v>
      </c>
      <c r="G2652" s="1" t="n">
        <v>246.58</v>
      </c>
      <c r="I2652" s="0" t="n">
        <f aca="false">B2652-E2652</f>
        <v>-0.0599999999999739</v>
      </c>
      <c r="J2652" s="0" t="n">
        <f aca="false">C2652-D2652</f>
        <v>3.38999999999999</v>
      </c>
      <c r="L2652" s="11" t="e">
        <f aca="false">IF(ROW(E2652) - 1 &gt;= $L$1,MMULT($AA$1:AA1($AA$1, 0, $L$1 - 1),E2652:E2652(E2652,1 - $L$1, 0)) / $K$3,"")</f>
        <v>#VALUE!</v>
      </c>
      <c r="N2652" s="0" t="e">
        <f aca="false">IF(ROW(E2652) - 1 &gt;= $N$1,SUM(E2652:E2652(E2652,1 - $N$1, 0)) / $N$1,"")</f>
        <v>#VALUE!</v>
      </c>
      <c r="P2652" s="0" t="e">
        <f aca="false">IF(ROW(N2652) - 1 &gt; $P$1, IF(OFFSET(N2652,  1 - $P$1, 0) &lt;&gt; "", MMULT($AA$2:AA2($AA$2, 0, $P$1 - 1), E2652:E2652(E2652,1 - $P$1, 0)) / $O$3,""),"")</f>
        <v>#VALUE!</v>
      </c>
    </row>
    <row collapsed="false" customFormat="false" customHeight="true" hidden="false" ht="14.4" outlineLevel="0" r="2653">
      <c r="A2653" s="5" t="n">
        <v>40407</v>
      </c>
      <c r="B2653" s="1" t="n">
        <v>250.08</v>
      </c>
      <c r="C2653" s="1" t="n">
        <v>254.63</v>
      </c>
      <c r="D2653" s="1" t="n">
        <v>249.2</v>
      </c>
      <c r="E2653" s="1" t="n">
        <v>251.97</v>
      </c>
      <c r="F2653" s="1" t="n">
        <v>15094300</v>
      </c>
      <c r="G2653" s="1" t="n">
        <v>250.89</v>
      </c>
      <c r="I2653" s="0" t="n">
        <f aca="false">B2653-E2653</f>
        <v>-1.88999999999999</v>
      </c>
      <c r="J2653" s="0" t="n">
        <f aca="false">C2653-D2653</f>
        <v>5.43000000000001</v>
      </c>
      <c r="L2653" s="11" t="e">
        <f aca="false">IF(ROW(E2653) - 1 &gt;= $L$1,MMULT($AA$1:AA1($AA$1, 0, $L$1 - 1),E2653:E2653(E2653,1 - $L$1, 0)) / $K$3,"")</f>
        <v>#VALUE!</v>
      </c>
      <c r="N2653" s="0" t="e">
        <f aca="false">IF(ROW(E2653) - 1 &gt;= $N$1,SUM(E2653:E2653(E2653,1 - $N$1, 0)) / $N$1,"")</f>
        <v>#VALUE!</v>
      </c>
      <c r="P2653" s="0" t="e">
        <f aca="false">IF(ROW(N2653) - 1 &gt; $P$1, IF(OFFSET(N2653,  1 - $P$1, 0) &lt;&gt; "", MMULT($AA$2:AA2($AA$2, 0, $P$1 - 1), E2653:E2653(E2653,1 - $P$1, 0)) / $O$3,""),"")</f>
        <v>#VALUE!</v>
      </c>
    </row>
    <row collapsed="false" customFormat="false" customHeight="true" hidden="false" ht="14.4" outlineLevel="0" r="2654">
      <c r="A2654" s="5" t="n">
        <v>40408</v>
      </c>
      <c r="B2654" s="1" t="n">
        <v>252.36</v>
      </c>
      <c r="C2654" s="1" t="n">
        <v>254.67</v>
      </c>
      <c r="D2654" s="1" t="n">
        <v>251.58</v>
      </c>
      <c r="E2654" s="1" t="n">
        <v>253.07</v>
      </c>
      <c r="F2654" s="1" t="n">
        <v>12132000</v>
      </c>
      <c r="G2654" s="1" t="n">
        <v>251.99</v>
      </c>
      <c r="I2654" s="0" t="n">
        <f aca="false">B2654-E2654</f>
        <v>-0.70999999999998</v>
      </c>
      <c r="J2654" s="0" t="n">
        <f aca="false">C2654-D2654</f>
        <v>3.08999999999997</v>
      </c>
      <c r="L2654" s="11" t="e">
        <f aca="false">IF(ROW(E2654) - 1 &gt;= $L$1,MMULT($AA$1:AA1($AA$1, 0, $L$1 - 1),E2654:E2654(E2654,1 - $L$1, 0)) / $K$3,"")</f>
        <v>#VALUE!</v>
      </c>
      <c r="N2654" s="0" t="e">
        <f aca="false">IF(ROW(E2654) - 1 &gt;= $N$1,SUM(E2654:E2654(E2654,1 - $N$1, 0)) / $N$1,"")</f>
        <v>#VALUE!</v>
      </c>
      <c r="P2654" s="0" t="e">
        <f aca="false">IF(ROW(N2654) - 1 &gt; $P$1, IF(OFFSET(N2654,  1 - $P$1, 0) &lt;&gt; "", MMULT($AA$2:AA2($AA$2, 0, $P$1 - 1), E2654:E2654(E2654,1 - $P$1, 0)) / $O$3,""),"")</f>
        <v>#VALUE!</v>
      </c>
    </row>
    <row collapsed="false" customFormat="false" customHeight="true" hidden="false" ht="14.4" outlineLevel="0" r="2655">
      <c r="A2655" s="5" t="n">
        <v>40409</v>
      </c>
      <c r="B2655" s="1" t="n">
        <v>252.84</v>
      </c>
      <c r="C2655" s="1" t="n">
        <v>253.48</v>
      </c>
      <c r="D2655" s="1" t="n">
        <v>248.68</v>
      </c>
      <c r="E2655" s="1" t="n">
        <v>249.88</v>
      </c>
      <c r="F2655" s="1" t="n">
        <v>15239500</v>
      </c>
      <c r="G2655" s="1" t="n">
        <v>248.81</v>
      </c>
      <c r="I2655" s="0" t="n">
        <f aca="false">B2655-E2655</f>
        <v>2.96000000000001</v>
      </c>
      <c r="J2655" s="0" t="n">
        <f aca="false">C2655-D2655</f>
        <v>4.79999999999998</v>
      </c>
      <c r="L2655" s="11" t="e">
        <f aca="false">IF(ROW(E2655) - 1 &gt;= $L$1,MMULT($AA$1:AA1($AA$1, 0, $L$1 - 1),E2655:E2655(E2655,1 - $L$1, 0)) / $K$3,"")</f>
        <v>#VALUE!</v>
      </c>
      <c r="N2655" s="0" t="e">
        <f aca="false">IF(ROW(E2655) - 1 &gt;= $N$1,SUM(E2655:E2655(E2655,1 - $N$1, 0)) / $N$1,"")</f>
        <v>#VALUE!</v>
      </c>
      <c r="P2655" s="0" t="e">
        <f aca="false">IF(ROW(N2655) - 1 &gt; $P$1, IF(OFFSET(N2655,  1 - $P$1, 0) &lt;&gt; "", MMULT($AA$2:AA2($AA$2, 0, $P$1 - 1), E2655:E2655(E2655,1 - $P$1, 0)) / $O$3,""),"")</f>
        <v>#VALUE!</v>
      </c>
    </row>
    <row collapsed="false" customFormat="false" customHeight="true" hidden="false" ht="14.4" outlineLevel="0" r="2656">
      <c r="A2656" s="5" t="n">
        <v>40410</v>
      </c>
      <c r="B2656" s="1" t="n">
        <v>249.39</v>
      </c>
      <c r="C2656" s="1" t="n">
        <v>253.92</v>
      </c>
      <c r="D2656" s="1" t="n">
        <v>249</v>
      </c>
      <c r="E2656" s="1" t="n">
        <v>249.64</v>
      </c>
      <c r="F2656" s="1" t="n">
        <v>13722500</v>
      </c>
      <c r="G2656" s="1" t="n">
        <v>248.57</v>
      </c>
      <c r="I2656" s="0" t="n">
        <f aca="false">B2656-E2656</f>
        <v>-0.25</v>
      </c>
      <c r="J2656" s="0" t="n">
        <f aca="false">C2656-D2656</f>
        <v>4.91999999999999</v>
      </c>
      <c r="L2656" s="11" t="e">
        <f aca="false">IF(ROW(E2656) - 1 &gt;= $L$1,MMULT($AA$1:AA1($AA$1, 0, $L$1 - 1),E2656:E2656(E2656,1 - $L$1, 0)) / $K$3,"")</f>
        <v>#VALUE!</v>
      </c>
      <c r="N2656" s="0" t="e">
        <f aca="false">IF(ROW(E2656) - 1 &gt;= $N$1,SUM(E2656:E2656(E2656,1 - $N$1, 0)) / $N$1,"")</f>
        <v>#VALUE!</v>
      </c>
      <c r="P2656" s="0" t="e">
        <f aca="false">IF(ROW(N2656) - 1 &gt; $P$1, IF(OFFSET(N2656,  1 - $P$1, 0) &lt;&gt; "", MMULT($AA$2:AA2($AA$2, 0, $P$1 - 1), E2656:E2656(E2656,1 - $P$1, 0)) / $O$3,""),"")</f>
        <v>#VALUE!</v>
      </c>
    </row>
    <row collapsed="false" customFormat="false" customHeight="true" hidden="false" ht="14.4" outlineLevel="0" r="2657">
      <c r="A2657" s="5" t="n">
        <v>40413</v>
      </c>
      <c r="B2657" s="1" t="n">
        <v>251.79</v>
      </c>
      <c r="C2657" s="1" t="n">
        <v>252</v>
      </c>
      <c r="D2657" s="1" t="n">
        <v>245.25</v>
      </c>
      <c r="E2657" s="1" t="n">
        <v>245.8</v>
      </c>
      <c r="F2657" s="1" t="n">
        <v>14787200</v>
      </c>
      <c r="G2657" s="1" t="n">
        <v>244.75</v>
      </c>
      <c r="I2657" s="0" t="n">
        <f aca="false">B2657-E2657</f>
        <v>5.98999999999998</v>
      </c>
      <c r="J2657" s="0" t="n">
        <f aca="false">C2657-D2657</f>
        <v>6.75</v>
      </c>
      <c r="L2657" s="11" t="e">
        <f aca="false">IF(ROW(E2657) - 1 &gt;= $L$1,MMULT($AA$1:AA1($AA$1, 0, $L$1 - 1),E2657:E2657(E2657,1 - $L$1, 0)) / $K$3,"")</f>
        <v>#VALUE!</v>
      </c>
      <c r="N2657" s="0" t="e">
        <f aca="false">IF(ROW(E2657) - 1 &gt;= $N$1,SUM(E2657:E2657(E2657,1 - $N$1, 0)) / $N$1,"")</f>
        <v>#VALUE!</v>
      </c>
      <c r="P2657" s="0" t="e">
        <f aca="false">IF(ROW(N2657) - 1 &gt; $P$1, IF(OFFSET(N2657,  1 - $P$1, 0) &lt;&gt; "", MMULT($AA$2:AA2($AA$2, 0, $P$1 - 1), E2657:E2657(E2657,1 - $P$1, 0)) / $O$3,""),"")</f>
        <v>#VALUE!</v>
      </c>
    </row>
    <row collapsed="false" customFormat="false" customHeight="true" hidden="false" ht="14.4" outlineLevel="0" r="2658">
      <c r="A2658" s="5" t="n">
        <v>40414</v>
      </c>
      <c r="B2658" s="1" t="n">
        <v>242.67</v>
      </c>
      <c r="C2658" s="1" t="n">
        <v>243</v>
      </c>
      <c r="D2658" s="1" t="n">
        <v>238.65</v>
      </c>
      <c r="E2658" s="1" t="n">
        <v>239.93</v>
      </c>
      <c r="F2658" s="1" t="n">
        <v>21520200</v>
      </c>
      <c r="G2658" s="1" t="n">
        <v>238.9</v>
      </c>
      <c r="I2658" s="0" t="n">
        <f aca="false">B2658-E2658</f>
        <v>2.73999999999998</v>
      </c>
      <c r="J2658" s="0" t="n">
        <f aca="false">C2658-D2658</f>
        <v>4.34999999999999</v>
      </c>
      <c r="L2658" s="11" t="e">
        <f aca="false">IF(ROW(E2658) - 1 &gt;= $L$1,MMULT($AA$1:AA1($AA$1, 0, $L$1 - 1),E2658:E2658(E2658,1 - $L$1, 0)) / $K$3,"")</f>
        <v>#VALUE!</v>
      </c>
      <c r="N2658" s="0" t="e">
        <f aca="false">IF(ROW(E2658) - 1 &gt;= $N$1,SUM(E2658:E2658(E2658,1 - $N$1, 0)) / $N$1,"")</f>
        <v>#VALUE!</v>
      </c>
      <c r="P2658" s="0" t="e">
        <f aca="false">IF(ROW(N2658) - 1 &gt; $P$1, IF(OFFSET(N2658,  1 - $P$1, 0) &lt;&gt; "", MMULT($AA$2:AA2($AA$2, 0, $P$1 - 1), E2658:E2658(E2658,1 - $P$1, 0)) / $O$3,""),"")</f>
        <v>#VALUE!</v>
      </c>
    </row>
    <row collapsed="false" customFormat="false" customHeight="true" hidden="false" ht="14.4" outlineLevel="0" r="2659">
      <c r="A2659" s="5" t="n">
        <v>40415</v>
      </c>
      <c r="B2659" s="1" t="n">
        <v>238.04</v>
      </c>
      <c r="C2659" s="1" t="n">
        <v>243.99</v>
      </c>
      <c r="D2659" s="1" t="n">
        <v>237.2</v>
      </c>
      <c r="E2659" s="1" t="n">
        <v>242.89</v>
      </c>
      <c r="F2659" s="1" t="n">
        <v>21316700</v>
      </c>
      <c r="G2659" s="1" t="n">
        <v>241.85</v>
      </c>
      <c r="I2659" s="0" t="n">
        <f aca="false">B2659-E2659</f>
        <v>-4.84999999999999</v>
      </c>
      <c r="J2659" s="0" t="n">
        <f aca="false">C2659-D2659</f>
        <v>6.79000000000002</v>
      </c>
      <c r="L2659" s="11" t="e">
        <f aca="false">IF(ROW(E2659) - 1 &gt;= $L$1,MMULT($AA$1:AA1($AA$1, 0, $L$1 - 1),E2659:E2659(E2659,1 - $L$1, 0)) / $K$3,"")</f>
        <v>#VALUE!</v>
      </c>
      <c r="N2659" s="0" t="e">
        <f aca="false">IF(ROW(E2659) - 1 &gt;= $N$1,SUM(E2659:E2659(E2659,1 - $N$1, 0)) / $N$1,"")</f>
        <v>#VALUE!</v>
      </c>
      <c r="P2659" s="0" t="e">
        <f aca="false">IF(ROW(N2659) - 1 &gt; $P$1, IF(OFFSET(N2659,  1 - $P$1, 0) &lt;&gt; "", MMULT($AA$2:AA2($AA$2, 0, $P$1 - 1), E2659:E2659(E2659,1 - $P$1, 0)) / $O$3,""),"")</f>
        <v>#VALUE!</v>
      </c>
    </row>
    <row collapsed="false" customFormat="false" customHeight="true" hidden="false" ht="14.4" outlineLevel="0" r="2660">
      <c r="A2660" s="5" t="n">
        <v>40416</v>
      </c>
      <c r="B2660" s="1" t="n">
        <v>245.45</v>
      </c>
      <c r="C2660" s="1" t="n">
        <v>245.75</v>
      </c>
      <c r="D2660" s="1" t="n">
        <v>240.28</v>
      </c>
      <c r="E2660" s="1" t="n">
        <v>240.28</v>
      </c>
      <c r="F2660" s="1" t="n">
        <v>16660900</v>
      </c>
      <c r="G2660" s="1" t="n">
        <v>239.25</v>
      </c>
      <c r="I2660" s="0" t="n">
        <f aca="false">B2660-E2660</f>
        <v>5.16999999999999</v>
      </c>
      <c r="J2660" s="0" t="n">
        <f aca="false">C2660-D2660</f>
        <v>5.47</v>
      </c>
      <c r="L2660" s="11" t="e">
        <f aca="false">IF(ROW(E2660) - 1 &gt;= $L$1,MMULT($AA$1:AA1($AA$1, 0, $L$1 - 1),E2660:E2660(E2660,1 - $L$1, 0)) / $K$3,"")</f>
        <v>#VALUE!</v>
      </c>
      <c r="N2660" s="0" t="e">
        <f aca="false">IF(ROW(E2660) - 1 &gt;= $N$1,SUM(E2660:E2660(E2660,1 - $N$1, 0)) / $N$1,"")</f>
        <v>#VALUE!</v>
      </c>
      <c r="P2660" s="0" t="e">
        <f aca="false">IF(ROW(N2660) - 1 &gt; $P$1, IF(OFFSET(N2660,  1 - $P$1, 0) &lt;&gt; "", MMULT($AA$2:AA2($AA$2, 0, $P$1 - 1), E2660:E2660(E2660,1 - $P$1, 0)) / $O$3,""),"")</f>
        <v>#VALUE!</v>
      </c>
    </row>
    <row collapsed="false" customFormat="false" customHeight="true" hidden="false" ht="14.4" outlineLevel="0" r="2661">
      <c r="A2661" s="5" t="n">
        <v>40417</v>
      </c>
      <c r="B2661" s="1" t="n">
        <v>241.75</v>
      </c>
      <c r="C2661" s="1" t="n">
        <v>242.61</v>
      </c>
      <c r="D2661" s="1" t="n">
        <v>235.56</v>
      </c>
      <c r="E2661" s="1" t="n">
        <v>241.62</v>
      </c>
      <c r="F2661" s="1" t="n">
        <v>19585400</v>
      </c>
      <c r="G2661" s="1" t="n">
        <v>240.59</v>
      </c>
      <c r="I2661" s="0" t="n">
        <f aca="false">B2661-E2661</f>
        <v>0.129999999999995</v>
      </c>
      <c r="J2661" s="0" t="n">
        <f aca="false">C2661-D2661</f>
        <v>7.05000000000001</v>
      </c>
      <c r="L2661" s="11" t="e">
        <f aca="false">IF(ROW(E2661) - 1 &gt;= $L$1,MMULT($AA$1:AA1($AA$1, 0, $L$1 - 1),E2661:E2661(E2661,1 - $L$1, 0)) / $K$3,"")</f>
        <v>#VALUE!</v>
      </c>
      <c r="N2661" s="0" t="e">
        <f aca="false">IF(ROW(E2661) - 1 &gt;= $N$1,SUM(E2661:E2661(E2661,1 - $N$1, 0)) / $N$1,"")</f>
        <v>#VALUE!</v>
      </c>
      <c r="P2661" s="0" t="e">
        <f aca="false">IF(ROW(N2661) - 1 &gt; $P$1, IF(OFFSET(N2661,  1 - $P$1, 0) &lt;&gt; "", MMULT($AA$2:AA2($AA$2, 0, $P$1 - 1), E2661:E2661(E2661,1 - $P$1, 0)) / $O$3,""),"")</f>
        <v>#VALUE!</v>
      </c>
    </row>
    <row collapsed="false" customFormat="false" customHeight="true" hidden="false" ht="14.4" outlineLevel="0" r="2662">
      <c r="A2662" s="5" t="n">
        <v>40420</v>
      </c>
      <c r="B2662" s="1" t="n">
        <v>240.76</v>
      </c>
      <c r="C2662" s="1" t="n">
        <v>245.75</v>
      </c>
      <c r="D2662" s="1" t="n">
        <v>240.68</v>
      </c>
      <c r="E2662" s="1" t="n">
        <v>242.5</v>
      </c>
      <c r="F2662" s="1" t="n">
        <v>13688900</v>
      </c>
      <c r="G2662" s="1" t="n">
        <v>241.46</v>
      </c>
      <c r="I2662" s="0" t="n">
        <f aca="false">B2662-E2662</f>
        <v>-1.74000000000001</v>
      </c>
      <c r="J2662" s="0" t="n">
        <f aca="false">C2662-D2662</f>
        <v>5.06999999999999</v>
      </c>
      <c r="L2662" s="11" t="e">
        <f aca="false">IF(ROW(E2662) - 1 &gt;= $L$1,MMULT($AA$1:AA1($AA$1, 0, $L$1 - 1),E2662:E2662(E2662,1 - $L$1, 0)) / $K$3,"")</f>
        <v>#VALUE!</v>
      </c>
      <c r="N2662" s="0" t="e">
        <f aca="false">IF(ROW(E2662) - 1 &gt;= $N$1,SUM(E2662:E2662(E2662,1 - $N$1, 0)) / $N$1,"")</f>
        <v>#VALUE!</v>
      </c>
      <c r="P2662" s="0" t="e">
        <f aca="false">IF(ROW(N2662) - 1 &gt; $P$1, IF(OFFSET(N2662,  1 - $P$1, 0) &lt;&gt; "", MMULT($AA$2:AA2($AA$2, 0, $P$1 - 1), E2662:E2662(E2662,1 - $P$1, 0)) / $O$3,""),"")</f>
        <v>#VALUE!</v>
      </c>
    </row>
    <row collapsed="false" customFormat="false" customHeight="true" hidden="false" ht="14.4" outlineLevel="0" r="2663">
      <c r="A2663" s="5" t="n">
        <v>40421</v>
      </c>
      <c r="B2663" s="1" t="n">
        <v>241.85</v>
      </c>
      <c r="C2663" s="1" t="n">
        <v>244.56</v>
      </c>
      <c r="D2663" s="1" t="n">
        <v>240.35</v>
      </c>
      <c r="E2663" s="1" t="n">
        <v>243.1</v>
      </c>
      <c r="F2663" s="1" t="n">
        <v>15028100</v>
      </c>
      <c r="G2663" s="1" t="n">
        <v>242.06</v>
      </c>
      <c r="I2663" s="0" t="n">
        <f aca="false">B2663-E2663</f>
        <v>-1.25</v>
      </c>
      <c r="J2663" s="0" t="n">
        <f aca="false">C2663-D2663</f>
        <v>4.21000000000001</v>
      </c>
      <c r="L2663" s="11" t="e">
        <f aca="false">IF(ROW(E2663) - 1 &gt;= $L$1,MMULT($AA$1:AA1($AA$1, 0, $L$1 - 1),E2663:E2663(E2663,1 - $L$1, 0)) / $K$3,"")</f>
        <v>#VALUE!</v>
      </c>
      <c r="N2663" s="0" t="e">
        <f aca="false">IF(ROW(E2663) - 1 &gt;= $N$1,SUM(E2663:E2663(E2663,1 - $N$1, 0)) / $N$1,"")</f>
        <v>#VALUE!</v>
      </c>
      <c r="P2663" s="0" t="e">
        <f aca="false">IF(ROW(N2663) - 1 &gt; $P$1, IF(OFFSET(N2663,  1 - $P$1, 0) &lt;&gt; "", MMULT($AA$2:AA2($AA$2, 0, $P$1 - 1), E2663:E2663(E2663,1 - $P$1, 0)) / $O$3,""),"")</f>
        <v>#VALUE!</v>
      </c>
    </row>
    <row collapsed="false" customFormat="false" customHeight="true" hidden="false" ht="14.4" outlineLevel="0" r="2664">
      <c r="A2664" s="5" t="n">
        <v>40422</v>
      </c>
      <c r="B2664" s="1" t="n">
        <v>247.47</v>
      </c>
      <c r="C2664" s="1" t="n">
        <v>251.46</v>
      </c>
      <c r="D2664" s="1" t="n">
        <v>246.28</v>
      </c>
      <c r="E2664" s="1" t="n">
        <v>250.33</v>
      </c>
      <c r="F2664" s="1" t="n">
        <v>24894200</v>
      </c>
      <c r="G2664" s="1" t="n">
        <v>249.26</v>
      </c>
      <c r="I2664" s="0" t="n">
        <f aca="false">B2664-E2664</f>
        <v>-2.86000000000001</v>
      </c>
      <c r="J2664" s="0" t="n">
        <f aca="false">C2664-D2664</f>
        <v>5.18000000000001</v>
      </c>
      <c r="L2664" s="11" t="e">
        <f aca="false">IF(ROW(E2664) - 1 &gt;= $L$1,MMULT($AA$1:AA1($AA$1, 0, $L$1 - 1),E2664:E2664(E2664,1 - $L$1, 0)) / $K$3,"")</f>
        <v>#VALUE!</v>
      </c>
      <c r="N2664" s="0" t="e">
        <f aca="false">IF(ROW(E2664) - 1 &gt;= $N$1,SUM(E2664:E2664(E2664,1 - $N$1, 0)) / $N$1,"")</f>
        <v>#VALUE!</v>
      </c>
      <c r="P2664" s="0" t="e">
        <f aca="false">IF(ROW(N2664) - 1 &gt; $P$1, IF(OFFSET(N2664,  1 - $P$1, 0) &lt;&gt; "", MMULT($AA$2:AA2($AA$2, 0, $P$1 - 1), E2664:E2664(E2664,1 - $P$1, 0)) / $O$3,""),"")</f>
        <v>#VALUE!</v>
      </c>
    </row>
    <row collapsed="false" customFormat="false" customHeight="true" hidden="false" ht="14.4" outlineLevel="0" r="2665">
      <c r="A2665" s="5" t="n">
        <v>40423</v>
      </c>
      <c r="B2665" s="1" t="n">
        <v>251.26</v>
      </c>
      <c r="C2665" s="1" t="n">
        <v>252.17</v>
      </c>
      <c r="D2665" s="1" t="n">
        <v>248.57</v>
      </c>
      <c r="E2665" s="1" t="n">
        <v>252.17</v>
      </c>
      <c r="F2665" s="1" t="n">
        <v>14836700</v>
      </c>
      <c r="G2665" s="1" t="n">
        <v>251.09</v>
      </c>
      <c r="I2665" s="0" t="n">
        <f aca="false">B2665-E2665</f>
        <v>-0.909999999999997</v>
      </c>
      <c r="J2665" s="0" t="n">
        <f aca="false">C2665-D2665</f>
        <v>3.59999999999999</v>
      </c>
      <c r="L2665" s="11" t="e">
        <f aca="false">IF(ROW(E2665) - 1 &gt;= $L$1,MMULT($AA$1:AA1($AA$1, 0, $L$1 - 1),E2665:E2665(E2665,1 - $L$1, 0)) / $K$3,"")</f>
        <v>#VALUE!</v>
      </c>
      <c r="N2665" s="0" t="e">
        <f aca="false">IF(ROW(E2665) - 1 &gt;= $N$1,SUM(E2665:E2665(E2665,1 - $N$1, 0)) / $N$1,"")</f>
        <v>#VALUE!</v>
      </c>
      <c r="P2665" s="0" t="e">
        <f aca="false">IF(ROW(N2665) - 1 &gt; $P$1, IF(OFFSET(N2665,  1 - $P$1, 0) &lt;&gt; "", MMULT($AA$2:AA2($AA$2, 0, $P$1 - 1), E2665:E2665(E2665,1 - $P$1, 0)) / $O$3,""),"")</f>
        <v>#VALUE!</v>
      </c>
    </row>
    <row collapsed="false" customFormat="false" customHeight="true" hidden="false" ht="14.4" outlineLevel="0" r="2666">
      <c r="A2666" s="5" t="n">
        <v>40424</v>
      </c>
      <c r="B2666" s="1" t="n">
        <v>255.09</v>
      </c>
      <c r="C2666" s="1" t="n">
        <v>258.78</v>
      </c>
      <c r="D2666" s="1" t="n">
        <v>254.5</v>
      </c>
      <c r="E2666" s="1" t="n">
        <v>258.77</v>
      </c>
      <c r="F2666" s="1" t="n">
        <v>18599600</v>
      </c>
      <c r="G2666" s="1" t="n">
        <v>257.66</v>
      </c>
      <c r="I2666" s="0" t="n">
        <f aca="false">B2666-E2666</f>
        <v>-3.67999999999998</v>
      </c>
      <c r="J2666" s="0" t="n">
        <f aca="false">C2666-D2666</f>
        <v>4.27999999999997</v>
      </c>
      <c r="L2666" s="11" t="e">
        <f aca="false">IF(ROW(E2666) - 1 &gt;= $L$1,MMULT($AA$1:AA1($AA$1, 0, $L$1 - 1),E2666:E2666(E2666,1 - $L$1, 0)) / $K$3,"")</f>
        <v>#VALUE!</v>
      </c>
      <c r="N2666" s="0" t="e">
        <f aca="false">IF(ROW(E2666) - 1 &gt;= $N$1,SUM(E2666:E2666(E2666,1 - $N$1, 0)) / $N$1,"")</f>
        <v>#VALUE!</v>
      </c>
      <c r="P2666" s="0" t="e">
        <f aca="false">IF(ROW(N2666) - 1 &gt; $P$1, IF(OFFSET(N2666,  1 - $P$1, 0) &lt;&gt; "", MMULT($AA$2:AA2($AA$2, 0, $P$1 - 1), E2666:E2666(E2666,1 - $P$1, 0)) / $O$3,""),"")</f>
        <v>#VALUE!</v>
      </c>
    </row>
    <row collapsed="false" customFormat="false" customHeight="true" hidden="false" ht="14.4" outlineLevel="0" r="2667">
      <c r="A2667" s="5" t="n">
        <v>40428</v>
      </c>
      <c r="B2667" s="1" t="n">
        <v>256.64</v>
      </c>
      <c r="C2667" s="1" t="n">
        <v>259.53</v>
      </c>
      <c r="D2667" s="1" t="n">
        <v>256.25</v>
      </c>
      <c r="E2667" s="1" t="n">
        <v>257.81</v>
      </c>
      <c r="F2667" s="1" t="n">
        <v>12234200</v>
      </c>
      <c r="G2667" s="1" t="n">
        <v>256.71</v>
      </c>
      <c r="I2667" s="0" t="n">
        <f aca="false">B2667-E2667</f>
        <v>-1.17000000000002</v>
      </c>
      <c r="J2667" s="0" t="n">
        <f aca="false">C2667-D2667</f>
        <v>3.27999999999997</v>
      </c>
      <c r="L2667" s="11" t="e">
        <f aca="false">IF(ROW(E2667) - 1 &gt;= $L$1,MMULT($AA$1:AA1($AA$1, 0, $L$1 - 1),E2667:E2667(E2667,1 - $L$1, 0)) / $K$3,"")</f>
        <v>#VALUE!</v>
      </c>
      <c r="N2667" s="0" t="e">
        <f aca="false">IF(ROW(E2667) - 1 &gt;= $N$1,SUM(E2667:E2667(E2667,1 - $N$1, 0)) / $N$1,"")</f>
        <v>#VALUE!</v>
      </c>
      <c r="P2667" s="0" t="e">
        <f aca="false">IF(ROW(N2667) - 1 &gt; $P$1, IF(OFFSET(N2667,  1 - $P$1, 0) &lt;&gt; "", MMULT($AA$2:AA2($AA$2, 0, $P$1 - 1), E2667:E2667(E2667,1 - $P$1, 0)) / $O$3,""),"")</f>
        <v>#VALUE!</v>
      </c>
    </row>
    <row collapsed="false" customFormat="false" customHeight="true" hidden="false" ht="14.4" outlineLevel="0" r="2668">
      <c r="A2668" s="5" t="n">
        <v>40429</v>
      </c>
      <c r="B2668" s="1" t="n">
        <v>259.78</v>
      </c>
      <c r="C2668" s="1" t="n">
        <v>264.39</v>
      </c>
      <c r="D2668" s="1" t="n">
        <v>259.1</v>
      </c>
      <c r="E2668" s="1" t="n">
        <v>262.92</v>
      </c>
      <c r="F2668" s="1" t="n">
        <v>18805400</v>
      </c>
      <c r="G2668" s="1" t="n">
        <v>261.8</v>
      </c>
      <c r="I2668" s="0" t="n">
        <f aca="false">B2668-E2668</f>
        <v>-3.14000000000004</v>
      </c>
      <c r="J2668" s="0" t="n">
        <f aca="false">C2668-D2668</f>
        <v>5.28999999999996</v>
      </c>
      <c r="L2668" s="11" t="e">
        <f aca="false">IF(ROW(E2668) - 1 &gt;= $L$1,MMULT($AA$1:AA1($AA$1, 0, $L$1 - 1),E2668:E2668(E2668,1 - $L$1, 0)) / $K$3,"")</f>
        <v>#VALUE!</v>
      </c>
      <c r="N2668" s="0" t="e">
        <f aca="false">IF(ROW(E2668) - 1 &gt;= $N$1,SUM(E2668:E2668(E2668,1 - $N$1, 0)) / $N$1,"")</f>
        <v>#VALUE!</v>
      </c>
      <c r="P2668" s="0" t="e">
        <f aca="false">IF(ROW(N2668) - 1 &gt; $P$1, IF(OFFSET(N2668,  1 - $P$1, 0) &lt;&gt; "", MMULT($AA$2:AA2($AA$2, 0, $P$1 - 1), E2668:E2668(E2668,1 - $P$1, 0)) / $O$3,""),"")</f>
        <v>#VALUE!</v>
      </c>
    </row>
    <row collapsed="false" customFormat="false" customHeight="true" hidden="false" ht="14.4" outlineLevel="0" r="2669">
      <c r="A2669" s="5" t="n">
        <v>40430</v>
      </c>
      <c r="B2669" s="1" t="n">
        <v>265.04</v>
      </c>
      <c r="C2669" s="1" t="n">
        <v>266.52</v>
      </c>
      <c r="D2669" s="1" t="n">
        <v>262.92</v>
      </c>
      <c r="E2669" s="1" t="n">
        <v>263.07</v>
      </c>
      <c r="F2669" s="1" t="n">
        <v>15663400</v>
      </c>
      <c r="G2669" s="1" t="n">
        <v>261.95</v>
      </c>
      <c r="I2669" s="0" t="n">
        <f aca="false">B2669-E2669</f>
        <v>1.97000000000003</v>
      </c>
      <c r="J2669" s="0" t="n">
        <f aca="false">C2669-D2669</f>
        <v>3.59999999999997</v>
      </c>
      <c r="L2669" s="11" t="e">
        <f aca="false">IF(ROW(E2669) - 1 &gt;= $L$1,MMULT($AA$1:AA1($AA$1, 0, $L$1 - 1),E2669:E2669(E2669,1 - $L$1, 0)) / $K$3,"")</f>
        <v>#VALUE!</v>
      </c>
      <c r="N2669" s="0" t="e">
        <f aca="false">IF(ROW(E2669) - 1 &gt;= $N$1,SUM(E2669:E2669(E2669,1 - $N$1, 0)) / $N$1,"")</f>
        <v>#VALUE!</v>
      </c>
      <c r="P2669" s="0" t="e">
        <f aca="false">IF(ROW(N2669) - 1 &gt; $P$1, IF(OFFSET(N2669,  1 - $P$1, 0) &lt;&gt; "", MMULT($AA$2:AA2($AA$2, 0, $P$1 - 1), E2669:E2669(E2669,1 - $P$1, 0)) / $O$3,""),"")</f>
        <v>#VALUE!</v>
      </c>
    </row>
    <row collapsed="false" customFormat="false" customHeight="true" hidden="false" ht="14.4" outlineLevel="0" r="2670">
      <c r="A2670" s="5" t="n">
        <v>40431</v>
      </c>
      <c r="B2670" s="1" t="n">
        <v>263.19</v>
      </c>
      <c r="C2670" s="1" t="n">
        <v>264.5</v>
      </c>
      <c r="D2670" s="1" t="n">
        <v>261.4</v>
      </c>
      <c r="E2670" s="1" t="n">
        <v>263.41</v>
      </c>
      <c r="F2670" s="1" t="n">
        <v>13840800</v>
      </c>
      <c r="G2670" s="1" t="n">
        <v>262.28</v>
      </c>
      <c r="I2670" s="0" t="n">
        <f aca="false">B2670-E2670</f>
        <v>-0.220000000000027</v>
      </c>
      <c r="J2670" s="0" t="n">
        <f aca="false">C2670-D2670</f>
        <v>3.10000000000002</v>
      </c>
      <c r="L2670" s="11" t="e">
        <f aca="false">IF(ROW(E2670) - 1 &gt;= $L$1,MMULT($AA$1:AA1($AA$1, 0, $L$1 - 1),E2670:E2670(E2670,1 - $L$1, 0)) / $K$3,"")</f>
        <v>#VALUE!</v>
      </c>
      <c r="N2670" s="0" t="e">
        <f aca="false">IF(ROW(E2670) - 1 &gt;= $N$1,SUM(E2670:E2670(E2670,1 - $N$1, 0)) / $N$1,"")</f>
        <v>#VALUE!</v>
      </c>
      <c r="P2670" s="0" t="e">
        <f aca="false">IF(ROW(N2670) - 1 &gt; $P$1, IF(OFFSET(N2670,  1 - $P$1, 0) &lt;&gt; "", MMULT($AA$2:AA2($AA$2, 0, $P$1 - 1), E2670:E2670(E2670,1 - $P$1, 0)) / $O$3,""),"")</f>
        <v>#VALUE!</v>
      </c>
    </row>
    <row collapsed="false" customFormat="false" customHeight="true" hidden="false" ht="14.4" outlineLevel="0" r="2671">
      <c r="A2671" s="5" t="n">
        <v>40434</v>
      </c>
      <c r="B2671" s="1" t="n">
        <v>265.82</v>
      </c>
      <c r="C2671" s="1" t="n">
        <v>268.28</v>
      </c>
      <c r="D2671" s="1" t="n">
        <v>265.76</v>
      </c>
      <c r="E2671" s="1" t="n">
        <v>267.04</v>
      </c>
      <c r="F2671" s="1" t="n">
        <v>13885000</v>
      </c>
      <c r="G2671" s="1" t="n">
        <v>265.9</v>
      </c>
      <c r="I2671" s="0" t="n">
        <f aca="false">B2671-E2671</f>
        <v>-1.22000000000003</v>
      </c>
      <c r="J2671" s="0" t="n">
        <f aca="false">C2671-D2671</f>
        <v>2.51999999999998</v>
      </c>
      <c r="L2671" s="11" t="e">
        <f aca="false">IF(ROW(E2671) - 1 &gt;= $L$1,MMULT($AA$1:AA1($AA$1, 0, $L$1 - 1),E2671:E2671(E2671,1 - $L$1, 0)) / $K$3,"")</f>
        <v>#VALUE!</v>
      </c>
      <c r="N2671" s="0" t="e">
        <f aca="false">IF(ROW(E2671) - 1 &gt;= $N$1,SUM(E2671:E2671(E2671,1 - $N$1, 0)) / $N$1,"")</f>
        <v>#VALUE!</v>
      </c>
      <c r="P2671" s="0" t="e">
        <f aca="false">IF(ROW(N2671) - 1 &gt; $P$1, IF(OFFSET(N2671,  1 - $P$1, 0) &lt;&gt; "", MMULT($AA$2:AA2($AA$2, 0, $P$1 - 1), E2671:E2671(E2671,1 - $P$1, 0)) / $O$3,""),"")</f>
        <v>#VALUE!</v>
      </c>
    </row>
    <row collapsed="false" customFormat="false" customHeight="true" hidden="false" ht="14.4" outlineLevel="0" r="2672">
      <c r="A2672" s="5" t="n">
        <v>40435</v>
      </c>
      <c r="B2672" s="1" t="n">
        <v>266.21</v>
      </c>
      <c r="C2672" s="1" t="n">
        <v>269.17</v>
      </c>
      <c r="D2672" s="1" t="n">
        <v>265.52</v>
      </c>
      <c r="E2672" s="1" t="n">
        <v>268.06</v>
      </c>
      <c r="F2672" s="1" t="n">
        <v>14576800</v>
      </c>
      <c r="G2672" s="1" t="n">
        <v>266.91</v>
      </c>
      <c r="I2672" s="0" t="n">
        <f aca="false">B2672-E2672</f>
        <v>-1.85000000000002</v>
      </c>
      <c r="J2672" s="0" t="n">
        <f aca="false">C2672-D2672</f>
        <v>3.65000000000003</v>
      </c>
      <c r="L2672" s="11" t="e">
        <f aca="false">IF(ROW(E2672) - 1 &gt;= $L$1,MMULT($AA$1:AA1($AA$1, 0, $L$1 - 1),E2672:E2672(E2672,1 - $L$1, 0)) / $K$3,"")</f>
        <v>#VALUE!</v>
      </c>
      <c r="N2672" s="0" t="e">
        <f aca="false">IF(ROW(E2672) - 1 &gt;= $N$1,SUM(E2672:E2672(E2672,1 - $N$1, 0)) / $N$1,"")</f>
        <v>#VALUE!</v>
      </c>
      <c r="P2672" s="0" t="e">
        <f aca="false">IF(ROW(N2672) - 1 &gt; $P$1, IF(OFFSET(N2672,  1 - $P$1, 0) &lt;&gt; "", MMULT($AA$2:AA2($AA$2, 0, $P$1 - 1), E2672:E2672(E2672,1 - $P$1, 0)) / $O$3,""),"")</f>
        <v>#VALUE!</v>
      </c>
    </row>
    <row collapsed="false" customFormat="false" customHeight="true" hidden="false" ht="14.4" outlineLevel="0" r="2673">
      <c r="A2673" s="5" t="n">
        <v>40436</v>
      </c>
      <c r="B2673" s="1" t="n">
        <v>268.17</v>
      </c>
      <c r="C2673" s="1" t="n">
        <v>270.38</v>
      </c>
      <c r="D2673" s="1" t="n">
        <v>267.84</v>
      </c>
      <c r="E2673" s="1" t="n">
        <v>270.22</v>
      </c>
      <c r="F2673" s="1" t="n">
        <v>15334600</v>
      </c>
      <c r="G2673" s="1" t="n">
        <v>269.06</v>
      </c>
      <c r="I2673" s="0" t="n">
        <f aca="false">B2673-E2673</f>
        <v>-2.05000000000001</v>
      </c>
      <c r="J2673" s="0" t="n">
        <f aca="false">C2673-D2673</f>
        <v>2.54000000000002</v>
      </c>
      <c r="L2673" s="11" t="e">
        <f aca="false">IF(ROW(E2673) - 1 &gt;= $L$1,MMULT($AA$1:AA1($AA$1, 0, $L$1 - 1),E2673:E2673(E2673,1 - $L$1, 0)) / $K$3,"")</f>
        <v>#VALUE!</v>
      </c>
      <c r="N2673" s="0" t="e">
        <f aca="false">IF(ROW(E2673) - 1 &gt;= $N$1,SUM(E2673:E2673(E2673,1 - $N$1, 0)) / $N$1,"")</f>
        <v>#VALUE!</v>
      </c>
      <c r="P2673" s="0" t="e">
        <f aca="false">IF(ROW(N2673) - 1 &gt; $P$1, IF(OFFSET(N2673,  1 - $P$1, 0) &lt;&gt; "", MMULT($AA$2:AA2($AA$2, 0, $P$1 - 1), E2673:E2673(E2673,1 - $P$1, 0)) / $O$3,""),"")</f>
        <v>#VALUE!</v>
      </c>
    </row>
    <row collapsed="false" customFormat="false" customHeight="true" hidden="false" ht="14.4" outlineLevel="0" r="2674">
      <c r="A2674" s="5" t="n">
        <v>40437</v>
      </c>
      <c r="B2674" s="1" t="n">
        <v>270.24</v>
      </c>
      <c r="C2674" s="1" t="n">
        <v>276.67</v>
      </c>
      <c r="D2674" s="1" t="n">
        <v>269.5</v>
      </c>
      <c r="E2674" s="1" t="n">
        <v>276.57</v>
      </c>
      <c r="F2674" s="1" t="n">
        <v>23289400</v>
      </c>
      <c r="G2674" s="1" t="n">
        <v>275.39</v>
      </c>
      <c r="I2674" s="0" t="n">
        <f aca="false">B2674-E2674</f>
        <v>-6.32999999999998</v>
      </c>
      <c r="J2674" s="0" t="n">
        <f aca="false">C2674-D2674</f>
        <v>7.17000000000002</v>
      </c>
      <c r="L2674" s="11" t="e">
        <f aca="false">IF(ROW(E2674) - 1 &gt;= $L$1,MMULT($AA$1:AA1($AA$1, 0, $L$1 - 1),E2674:E2674(E2674,1 - $L$1, 0)) / $K$3,"")</f>
        <v>#VALUE!</v>
      </c>
      <c r="N2674" s="0" t="e">
        <f aca="false">IF(ROW(E2674) - 1 &gt;= $N$1,SUM(E2674:E2674(E2674,1 - $N$1, 0)) / $N$1,"")</f>
        <v>#VALUE!</v>
      </c>
      <c r="P2674" s="0" t="e">
        <f aca="false">IF(ROW(N2674) - 1 &gt; $P$1, IF(OFFSET(N2674,  1 - $P$1, 0) &lt;&gt; "", MMULT($AA$2:AA2($AA$2, 0, $P$1 - 1), E2674:E2674(E2674,1 - $P$1, 0)) / $O$3,""),"")</f>
        <v>#VALUE!</v>
      </c>
    </row>
    <row collapsed="false" customFormat="false" customHeight="true" hidden="false" ht="14.4" outlineLevel="0" r="2675">
      <c r="A2675" s="5" t="n">
        <v>40438</v>
      </c>
      <c r="B2675" s="1" t="n">
        <v>277.69</v>
      </c>
      <c r="C2675" s="1" t="n">
        <v>277.96</v>
      </c>
      <c r="D2675" s="1" t="n">
        <v>273.68</v>
      </c>
      <c r="E2675" s="1" t="n">
        <v>275.37</v>
      </c>
      <c r="F2675" s="1" t="n">
        <v>22659900</v>
      </c>
      <c r="G2675" s="1" t="n">
        <v>274.19</v>
      </c>
      <c r="I2675" s="0" t="n">
        <f aca="false">B2675-E2675</f>
        <v>2.31999999999999</v>
      </c>
      <c r="J2675" s="0" t="n">
        <f aca="false">C2675-D2675</f>
        <v>4.27999999999997</v>
      </c>
      <c r="L2675" s="11" t="e">
        <f aca="false">IF(ROW(E2675) - 1 &gt;= $L$1,MMULT($AA$1:AA1($AA$1, 0, $L$1 - 1),E2675:E2675(E2675,1 - $L$1, 0)) / $K$3,"")</f>
        <v>#VALUE!</v>
      </c>
      <c r="N2675" s="0" t="e">
        <f aca="false">IF(ROW(E2675) - 1 &gt;= $N$1,SUM(E2675:E2675(E2675,1 - $N$1, 0)) / $N$1,"")</f>
        <v>#VALUE!</v>
      </c>
      <c r="P2675" s="0" t="e">
        <f aca="false">IF(ROW(N2675) - 1 &gt; $P$1, IF(OFFSET(N2675,  1 - $P$1, 0) &lt;&gt; "", MMULT($AA$2:AA2($AA$2, 0, $P$1 - 1), E2675:E2675(E2675,1 - $P$1, 0)) / $O$3,""),"")</f>
        <v>#VALUE!</v>
      </c>
    </row>
    <row collapsed="false" customFormat="false" customHeight="true" hidden="false" ht="14.4" outlineLevel="0" r="2676">
      <c r="A2676" s="5" t="n">
        <v>40441</v>
      </c>
      <c r="B2676" s="1" t="n">
        <v>276.08</v>
      </c>
      <c r="C2676" s="1" t="n">
        <v>283.78</v>
      </c>
      <c r="D2676" s="1" t="n">
        <v>275.85</v>
      </c>
      <c r="E2676" s="1" t="n">
        <v>283.23</v>
      </c>
      <c r="F2676" s="1" t="n">
        <v>23524200</v>
      </c>
      <c r="G2676" s="1" t="n">
        <v>282.02</v>
      </c>
      <c r="I2676" s="0" t="n">
        <f aca="false">B2676-E2676</f>
        <v>-7.15000000000003</v>
      </c>
      <c r="J2676" s="0" t="n">
        <f aca="false">C2676-D2676</f>
        <v>7.92999999999995</v>
      </c>
      <c r="L2676" s="11" t="e">
        <f aca="false">IF(ROW(E2676) - 1 &gt;= $L$1,MMULT($AA$1:AA1($AA$1, 0, $L$1 - 1),E2676:E2676(E2676,1 - $L$1, 0)) / $K$3,"")</f>
        <v>#VALUE!</v>
      </c>
      <c r="N2676" s="0" t="e">
        <f aca="false">IF(ROW(E2676) - 1 &gt;= $N$1,SUM(E2676:E2676(E2676,1 - $N$1, 0)) / $N$1,"")</f>
        <v>#VALUE!</v>
      </c>
      <c r="P2676" s="0" t="e">
        <f aca="false">IF(ROW(N2676) - 1 &gt; $P$1, IF(OFFSET(N2676,  1 - $P$1, 0) &lt;&gt; "", MMULT($AA$2:AA2($AA$2, 0, $P$1 - 1), E2676:E2676(E2676,1 - $P$1, 0)) / $O$3,""),"")</f>
        <v>#VALUE!</v>
      </c>
    </row>
    <row collapsed="false" customFormat="false" customHeight="true" hidden="false" ht="14.4" outlineLevel="0" r="2677">
      <c r="A2677" s="5" t="n">
        <v>40442</v>
      </c>
      <c r="B2677" s="1" t="n">
        <v>283.86</v>
      </c>
      <c r="C2677" s="1" t="n">
        <v>287.35</v>
      </c>
      <c r="D2677" s="1" t="n">
        <v>282.79</v>
      </c>
      <c r="E2677" s="1" t="n">
        <v>283.77</v>
      </c>
      <c r="F2677" s="1" t="n">
        <v>23859800</v>
      </c>
      <c r="G2677" s="1" t="n">
        <v>282.56</v>
      </c>
      <c r="I2677" s="0" t="n">
        <f aca="false">B2677-E2677</f>
        <v>0.0900000000000318</v>
      </c>
      <c r="J2677" s="0" t="n">
        <f aca="false">C2677-D2677</f>
        <v>4.56</v>
      </c>
      <c r="L2677" s="11" t="e">
        <f aca="false">IF(ROW(E2677) - 1 &gt;= $L$1,MMULT($AA$1:AA1($AA$1, 0, $L$1 - 1),E2677:E2677(E2677,1 - $L$1, 0)) / $K$3,"")</f>
        <v>#VALUE!</v>
      </c>
      <c r="N2677" s="0" t="e">
        <f aca="false">IF(ROW(E2677) - 1 &gt;= $N$1,SUM(E2677:E2677(E2677,1 - $N$1, 0)) / $N$1,"")</f>
        <v>#VALUE!</v>
      </c>
      <c r="P2677" s="0" t="e">
        <f aca="false">IF(ROW(N2677) - 1 &gt; $P$1, IF(OFFSET(N2677,  1 - $P$1, 0) &lt;&gt; "", MMULT($AA$2:AA2($AA$2, 0, $P$1 - 1), E2677:E2677(E2677,1 - $P$1, 0)) / $O$3,""),"")</f>
        <v>#VALUE!</v>
      </c>
    </row>
    <row collapsed="false" customFormat="false" customHeight="true" hidden="false" ht="14.4" outlineLevel="0" r="2678">
      <c r="A2678" s="5" t="n">
        <v>40443</v>
      </c>
      <c r="B2678" s="1" t="n">
        <v>282.71</v>
      </c>
      <c r="C2678" s="1" t="n">
        <v>287.98</v>
      </c>
      <c r="D2678" s="1" t="n">
        <v>282.41</v>
      </c>
      <c r="E2678" s="1" t="n">
        <v>287.75</v>
      </c>
      <c r="F2678" s="1" t="n">
        <v>20903200</v>
      </c>
      <c r="G2678" s="1" t="n">
        <v>286.52</v>
      </c>
      <c r="I2678" s="0" t="n">
        <f aca="false">B2678-E2678</f>
        <v>-5.04000000000002</v>
      </c>
      <c r="J2678" s="0" t="n">
        <f aca="false">C2678-D2678</f>
        <v>5.56999999999999</v>
      </c>
      <c r="L2678" s="11" t="e">
        <f aca="false">IF(ROW(E2678) - 1 &gt;= $L$1,MMULT($AA$1:AA1($AA$1, 0, $L$1 - 1),E2678:E2678(E2678,1 - $L$1, 0)) / $K$3,"")</f>
        <v>#VALUE!</v>
      </c>
      <c r="N2678" s="0" t="e">
        <f aca="false">IF(ROW(E2678) - 1 &gt;= $N$1,SUM(E2678:E2678(E2678,1 - $N$1, 0)) / $N$1,"")</f>
        <v>#VALUE!</v>
      </c>
      <c r="P2678" s="0" t="e">
        <f aca="false">IF(ROW(N2678) - 1 &gt; $P$1, IF(OFFSET(N2678,  1 - $P$1, 0) &lt;&gt; "", MMULT($AA$2:AA2($AA$2, 0, $P$1 - 1), E2678:E2678(E2678,1 - $P$1, 0)) / $O$3,""),"")</f>
        <v>#VALUE!</v>
      </c>
    </row>
    <row collapsed="false" customFormat="false" customHeight="true" hidden="false" ht="14.4" outlineLevel="0" r="2679">
      <c r="A2679" s="5" t="n">
        <v>40444</v>
      </c>
      <c r="B2679" s="1" t="n">
        <v>286.33</v>
      </c>
      <c r="C2679" s="1" t="n">
        <v>292.76</v>
      </c>
      <c r="D2679" s="1" t="n">
        <v>286</v>
      </c>
      <c r="E2679" s="1" t="n">
        <v>288.92</v>
      </c>
      <c r="F2679" s="1" t="n">
        <v>28075600</v>
      </c>
      <c r="G2679" s="1" t="n">
        <v>287.68</v>
      </c>
      <c r="I2679" s="0" t="n">
        <f aca="false">B2679-E2679</f>
        <v>-2.59000000000003</v>
      </c>
      <c r="J2679" s="0" t="n">
        <f aca="false">C2679-D2679</f>
        <v>6.75999999999999</v>
      </c>
      <c r="L2679" s="11" t="e">
        <f aca="false">IF(ROW(E2679) - 1 &gt;= $L$1,MMULT($AA$1:AA1($AA$1, 0, $L$1 - 1),E2679:E2679(E2679,1 - $L$1, 0)) / $K$3,"")</f>
        <v>#VALUE!</v>
      </c>
      <c r="N2679" s="0" t="e">
        <f aca="false">IF(ROW(E2679) - 1 &gt;= $N$1,SUM(E2679:E2679(E2679,1 - $N$1, 0)) / $N$1,"")</f>
        <v>#VALUE!</v>
      </c>
      <c r="P2679" s="0" t="e">
        <f aca="false">IF(ROW(N2679) - 1 &gt; $P$1, IF(OFFSET(N2679,  1 - $P$1, 0) &lt;&gt; "", MMULT($AA$2:AA2($AA$2, 0, $P$1 - 1), E2679:E2679(E2679,1 - $P$1, 0)) / $O$3,""),"")</f>
        <v>#VALUE!</v>
      </c>
    </row>
    <row collapsed="false" customFormat="false" customHeight="true" hidden="false" ht="14.4" outlineLevel="0" r="2680">
      <c r="A2680" s="5" t="n">
        <v>40445</v>
      </c>
      <c r="B2680" s="1" t="n">
        <v>292.1</v>
      </c>
      <c r="C2680" s="1" t="n">
        <v>293.53</v>
      </c>
      <c r="D2680" s="1" t="n">
        <v>290.55</v>
      </c>
      <c r="E2680" s="1" t="n">
        <v>292.32</v>
      </c>
      <c r="F2680" s="1" t="n">
        <v>23196000</v>
      </c>
      <c r="G2680" s="1" t="n">
        <v>291.07</v>
      </c>
      <c r="I2680" s="0" t="n">
        <f aca="false">B2680-E2680</f>
        <v>-0.21999999999997</v>
      </c>
      <c r="J2680" s="0" t="n">
        <f aca="false">C2680-D2680</f>
        <v>2.97999999999996</v>
      </c>
      <c r="L2680" s="11" t="e">
        <f aca="false">IF(ROW(E2680) - 1 &gt;= $L$1,MMULT($AA$1:AA1($AA$1, 0, $L$1 - 1),E2680:E2680(E2680,1 - $L$1, 0)) / $K$3,"")</f>
        <v>#VALUE!</v>
      </c>
      <c r="N2680" s="0" t="e">
        <f aca="false">IF(ROW(E2680) - 1 &gt;= $N$1,SUM(E2680:E2680(E2680,1 - $N$1, 0)) / $N$1,"")</f>
        <v>#VALUE!</v>
      </c>
      <c r="P2680" s="0" t="e">
        <f aca="false">IF(ROW(N2680) - 1 &gt; $P$1, IF(OFFSET(N2680,  1 - $P$1, 0) &lt;&gt; "", MMULT($AA$2:AA2($AA$2, 0, $P$1 - 1), E2680:E2680(E2680,1 - $P$1, 0)) / $O$3,""),"")</f>
        <v>#VALUE!</v>
      </c>
    </row>
    <row collapsed="false" customFormat="false" customHeight="true" hidden="false" ht="14.4" outlineLevel="0" r="2681">
      <c r="A2681" s="5" t="n">
        <v>40448</v>
      </c>
      <c r="B2681" s="1" t="n">
        <v>293.98</v>
      </c>
      <c r="C2681" s="1" t="n">
        <v>294.73</v>
      </c>
      <c r="D2681" s="1" t="n">
        <v>291.01</v>
      </c>
      <c r="E2681" s="1" t="n">
        <v>291.16</v>
      </c>
      <c r="F2681" s="1" t="n">
        <v>17244100</v>
      </c>
      <c r="G2681" s="1" t="n">
        <v>289.92</v>
      </c>
      <c r="I2681" s="0" t="n">
        <f aca="false">B2681-E2681</f>
        <v>2.81999999999999</v>
      </c>
      <c r="J2681" s="0" t="n">
        <f aca="false">C2681-D2681</f>
        <v>3.72000000000003</v>
      </c>
      <c r="L2681" s="11" t="e">
        <f aca="false">IF(ROW(E2681) - 1 &gt;= $L$1,MMULT($AA$1:AA1($AA$1, 0, $L$1 - 1),E2681:E2681(E2681,1 - $L$1, 0)) / $K$3,"")</f>
        <v>#VALUE!</v>
      </c>
      <c r="N2681" s="0" t="e">
        <f aca="false">IF(ROW(E2681) - 1 &gt;= $N$1,SUM(E2681:E2681(E2681,1 - $N$1, 0)) / $N$1,"")</f>
        <v>#VALUE!</v>
      </c>
      <c r="P2681" s="0" t="e">
        <f aca="false">IF(ROW(N2681) - 1 &gt; $P$1, IF(OFFSET(N2681,  1 - $P$1, 0) &lt;&gt; "", MMULT($AA$2:AA2($AA$2, 0, $P$1 - 1), E2681:E2681(E2681,1 - $P$1, 0)) / $O$3,""),"")</f>
        <v>#VALUE!</v>
      </c>
    </row>
    <row collapsed="false" customFormat="false" customHeight="true" hidden="false" ht="14.4" outlineLevel="0" r="2682">
      <c r="A2682" s="5" t="n">
        <v>40449</v>
      </c>
      <c r="B2682" s="1" t="n">
        <v>291.77</v>
      </c>
      <c r="C2682" s="1" t="n">
        <v>291.77</v>
      </c>
      <c r="D2682" s="1" t="n">
        <v>275</v>
      </c>
      <c r="E2682" s="1" t="n">
        <v>286.86</v>
      </c>
      <c r="F2682" s="1" t="n">
        <v>36965800</v>
      </c>
      <c r="G2682" s="1" t="n">
        <v>285.63</v>
      </c>
      <c r="I2682" s="0" t="n">
        <f aca="false">B2682-E2682</f>
        <v>4.90999999999997</v>
      </c>
      <c r="J2682" s="0" t="n">
        <f aca="false">C2682-D2682</f>
        <v>16.77</v>
      </c>
      <c r="L2682" s="11" t="e">
        <f aca="false">IF(ROW(E2682) - 1 &gt;= $L$1,MMULT($AA$1:AA1($AA$1, 0, $L$1 - 1),E2682:E2682(E2682,1 - $L$1, 0)) / $K$3,"")</f>
        <v>#VALUE!</v>
      </c>
      <c r="N2682" s="0" t="e">
        <f aca="false">IF(ROW(E2682) - 1 &gt;= $N$1,SUM(E2682:E2682(E2682,1 - $N$1, 0)) / $N$1,"")</f>
        <v>#VALUE!</v>
      </c>
      <c r="P2682" s="0" t="e">
        <f aca="false">IF(ROW(N2682) - 1 &gt; $P$1, IF(OFFSET(N2682,  1 - $P$1, 0) &lt;&gt; "", MMULT($AA$2:AA2($AA$2, 0, $P$1 - 1), E2682:E2682(E2682,1 - $P$1, 0)) / $O$3,""),"")</f>
        <v>#VALUE!</v>
      </c>
    </row>
    <row collapsed="false" customFormat="false" customHeight="true" hidden="false" ht="14.4" outlineLevel="0" r="2683">
      <c r="A2683" s="5" t="n">
        <v>40450</v>
      </c>
      <c r="B2683" s="1" t="n">
        <v>287.23</v>
      </c>
      <c r="C2683" s="1" t="n">
        <v>289.81</v>
      </c>
      <c r="D2683" s="1" t="n">
        <v>286</v>
      </c>
      <c r="E2683" s="1" t="n">
        <v>287.37</v>
      </c>
      <c r="F2683" s="1" t="n">
        <v>16773000</v>
      </c>
      <c r="G2683" s="1" t="n">
        <v>286.14</v>
      </c>
      <c r="I2683" s="0" t="n">
        <f aca="false">B2683-E2683</f>
        <v>-0.139999999999986</v>
      </c>
      <c r="J2683" s="0" t="n">
        <f aca="false">C2683-D2683</f>
        <v>3.81</v>
      </c>
      <c r="L2683" s="11" t="e">
        <f aca="false">IF(ROW(E2683) - 1 &gt;= $L$1,MMULT($AA$1:AA1($AA$1, 0, $L$1 - 1),E2683:E2683(E2683,1 - $L$1, 0)) / $K$3,"")</f>
        <v>#VALUE!</v>
      </c>
      <c r="N2683" s="0" t="e">
        <f aca="false">IF(ROW(E2683) - 1 &gt;= $N$1,SUM(E2683:E2683(E2683,1 - $N$1, 0)) / $N$1,"")</f>
        <v>#VALUE!</v>
      </c>
      <c r="P2683" s="0" t="e">
        <f aca="false">IF(ROW(N2683) - 1 &gt; $P$1, IF(OFFSET(N2683,  1 - $P$1, 0) &lt;&gt; "", MMULT($AA$2:AA2($AA$2, 0, $P$1 - 1), E2683:E2683(E2683,1 - $P$1, 0)) / $O$3,""),"")</f>
        <v>#VALUE!</v>
      </c>
    </row>
    <row collapsed="false" customFormat="false" customHeight="true" hidden="false" ht="14.4" outlineLevel="0" r="2684">
      <c r="A2684" s="5" t="n">
        <v>40451</v>
      </c>
      <c r="B2684" s="1" t="n">
        <v>289</v>
      </c>
      <c r="C2684" s="1" t="n">
        <v>290</v>
      </c>
      <c r="D2684" s="1" t="n">
        <v>281.25</v>
      </c>
      <c r="E2684" s="1" t="n">
        <v>283.75</v>
      </c>
      <c r="F2684" s="1" t="n">
        <v>24049700</v>
      </c>
      <c r="G2684" s="1" t="n">
        <v>282.54</v>
      </c>
      <c r="I2684" s="0" t="n">
        <f aca="false">B2684-E2684</f>
        <v>5.25</v>
      </c>
      <c r="J2684" s="0" t="n">
        <f aca="false">C2684-D2684</f>
        <v>8.75</v>
      </c>
      <c r="L2684" s="11" t="e">
        <f aca="false">IF(ROW(E2684) - 1 &gt;= $L$1,MMULT($AA$1:AA1($AA$1, 0, $L$1 - 1),E2684:E2684(E2684,1 - $L$1, 0)) / $K$3,"")</f>
        <v>#VALUE!</v>
      </c>
      <c r="N2684" s="0" t="e">
        <f aca="false">IF(ROW(E2684) - 1 &gt;= $N$1,SUM(E2684:E2684(E2684,1 - $N$1, 0)) / $N$1,"")</f>
        <v>#VALUE!</v>
      </c>
      <c r="P2684" s="0" t="e">
        <f aca="false">IF(ROW(N2684) - 1 &gt; $P$1, IF(OFFSET(N2684,  1 - $P$1, 0) &lt;&gt; "", MMULT($AA$2:AA2($AA$2, 0, $P$1 - 1), E2684:E2684(E2684,1 - $P$1, 0)) / $O$3,""),"")</f>
        <v>#VALUE!</v>
      </c>
    </row>
    <row collapsed="false" customFormat="false" customHeight="true" hidden="false" ht="14.4" outlineLevel="0" r="2685">
      <c r="A2685" s="5" t="n">
        <v>40452</v>
      </c>
      <c r="B2685" s="1" t="n">
        <v>286.15</v>
      </c>
      <c r="C2685" s="1" t="n">
        <v>286.58</v>
      </c>
      <c r="D2685" s="1" t="n">
        <v>281.35</v>
      </c>
      <c r="E2685" s="1" t="n">
        <v>282.52</v>
      </c>
      <c r="F2685" s="1" t="n">
        <v>16005100</v>
      </c>
      <c r="G2685" s="1" t="n">
        <v>281.31</v>
      </c>
      <c r="I2685" s="0" t="n">
        <f aca="false">B2685-E2685</f>
        <v>3.63</v>
      </c>
      <c r="J2685" s="0" t="n">
        <f aca="false">C2685-D2685</f>
        <v>5.22999999999996</v>
      </c>
      <c r="L2685" s="11" t="e">
        <f aca="false">IF(ROW(E2685) - 1 &gt;= $L$1,MMULT($AA$1:AA1($AA$1, 0, $L$1 - 1),E2685:E2685(E2685,1 - $L$1, 0)) / $K$3,"")</f>
        <v>#VALUE!</v>
      </c>
      <c r="N2685" s="0" t="e">
        <f aca="false">IF(ROW(E2685) - 1 &gt;= $N$1,SUM(E2685:E2685(E2685,1 - $N$1, 0)) / $N$1,"")</f>
        <v>#VALUE!</v>
      </c>
      <c r="P2685" s="0" t="e">
        <f aca="false">IF(ROW(N2685) - 1 &gt; $P$1, IF(OFFSET(N2685,  1 - $P$1, 0) &lt;&gt; "", MMULT($AA$2:AA2($AA$2, 0, $P$1 - 1), E2685:E2685(E2685,1 - $P$1, 0)) / $O$3,""),"")</f>
        <v>#VALUE!</v>
      </c>
    </row>
    <row collapsed="false" customFormat="false" customHeight="true" hidden="false" ht="14.4" outlineLevel="0" r="2686">
      <c r="A2686" s="5" t="n">
        <v>40455</v>
      </c>
      <c r="B2686" s="1" t="n">
        <v>281.6</v>
      </c>
      <c r="C2686" s="1" t="n">
        <v>282.9</v>
      </c>
      <c r="D2686" s="1" t="n">
        <v>277.77</v>
      </c>
      <c r="E2686" s="1" t="n">
        <v>278.64</v>
      </c>
      <c r="F2686" s="1" t="n">
        <v>15546500</v>
      </c>
      <c r="G2686" s="1" t="n">
        <v>277.45</v>
      </c>
      <c r="I2686" s="0" t="n">
        <f aca="false">B2686-E2686</f>
        <v>2.96000000000004</v>
      </c>
      <c r="J2686" s="0" t="n">
        <f aca="false">C2686-D2686</f>
        <v>5.13</v>
      </c>
      <c r="L2686" s="11" t="e">
        <f aca="false">IF(ROW(E2686) - 1 &gt;= $L$1,MMULT($AA$1:AA1($AA$1, 0, $L$1 - 1),E2686:E2686(E2686,1 - $L$1, 0)) / $K$3,"")</f>
        <v>#VALUE!</v>
      </c>
      <c r="N2686" s="0" t="e">
        <f aca="false">IF(ROW(E2686) - 1 &gt;= $N$1,SUM(E2686:E2686(E2686,1 - $N$1, 0)) / $N$1,"")</f>
        <v>#VALUE!</v>
      </c>
      <c r="P2686" s="0" t="e">
        <f aca="false">IF(ROW(N2686) - 1 &gt; $P$1, IF(OFFSET(N2686,  1 - $P$1, 0) &lt;&gt; "", MMULT($AA$2:AA2($AA$2, 0, $P$1 - 1), E2686:E2686(E2686,1 - $P$1, 0)) / $O$3,""),"")</f>
        <v>#VALUE!</v>
      </c>
    </row>
    <row collapsed="false" customFormat="false" customHeight="true" hidden="false" ht="14.4" outlineLevel="0" r="2687">
      <c r="A2687" s="5" t="n">
        <v>40456</v>
      </c>
      <c r="B2687" s="1" t="n">
        <v>282</v>
      </c>
      <c r="C2687" s="1" t="n">
        <v>289.45</v>
      </c>
      <c r="D2687" s="1" t="n">
        <v>281.82</v>
      </c>
      <c r="E2687" s="1" t="n">
        <v>288.94</v>
      </c>
      <c r="F2687" s="1" t="n">
        <v>17927400</v>
      </c>
      <c r="G2687" s="1" t="n">
        <v>287.7</v>
      </c>
      <c r="I2687" s="0" t="n">
        <f aca="false">B2687-E2687</f>
        <v>-6.94</v>
      </c>
      <c r="J2687" s="0" t="n">
        <f aca="false">C2687-D2687</f>
        <v>7.63</v>
      </c>
      <c r="L2687" s="11" t="e">
        <f aca="false">IF(ROW(E2687) - 1 &gt;= $L$1,MMULT($AA$1:AA1($AA$1, 0, $L$1 - 1),E2687:E2687(E2687,1 - $L$1, 0)) / $K$3,"")</f>
        <v>#VALUE!</v>
      </c>
      <c r="N2687" s="0" t="e">
        <f aca="false">IF(ROW(E2687) - 1 &gt;= $N$1,SUM(E2687:E2687(E2687,1 - $N$1, 0)) / $N$1,"")</f>
        <v>#VALUE!</v>
      </c>
      <c r="P2687" s="0" t="e">
        <f aca="false">IF(ROW(N2687) - 1 &gt; $P$1, IF(OFFSET(N2687,  1 - $P$1, 0) &lt;&gt; "", MMULT($AA$2:AA2($AA$2, 0, $P$1 - 1), E2687:E2687(E2687,1 - $P$1, 0)) / $O$3,""),"")</f>
        <v>#VALUE!</v>
      </c>
    </row>
    <row collapsed="false" customFormat="false" customHeight="true" hidden="false" ht="14.4" outlineLevel="0" r="2688">
      <c r="A2688" s="5" t="n">
        <v>40457</v>
      </c>
      <c r="B2688" s="1" t="n">
        <v>289.59</v>
      </c>
      <c r="C2688" s="1" t="n">
        <v>291.99</v>
      </c>
      <c r="D2688" s="1" t="n">
        <v>285.26</v>
      </c>
      <c r="E2688" s="1" t="n">
        <v>289.19</v>
      </c>
      <c r="F2688" s="1" t="n">
        <v>23959600</v>
      </c>
      <c r="G2688" s="1" t="n">
        <v>287.95</v>
      </c>
      <c r="I2688" s="0" t="n">
        <f aca="false">B2688-E2688</f>
        <v>0.399999999999977</v>
      </c>
      <c r="J2688" s="0" t="n">
        <f aca="false">C2688-D2688</f>
        <v>6.73000000000002</v>
      </c>
      <c r="L2688" s="11" t="e">
        <f aca="false">IF(ROW(E2688) - 1 &gt;= $L$1,MMULT($AA$1:AA1($AA$1, 0, $L$1 - 1),E2688:E2688(E2688,1 - $L$1, 0)) / $K$3,"")</f>
        <v>#VALUE!</v>
      </c>
      <c r="N2688" s="0" t="e">
        <f aca="false">IF(ROW(E2688) - 1 &gt;= $N$1,SUM(E2688:E2688(E2688,1 - $N$1, 0)) / $N$1,"")</f>
        <v>#VALUE!</v>
      </c>
      <c r="P2688" s="0" t="e">
        <f aca="false">IF(ROW(N2688) - 1 &gt; $P$1, IF(OFFSET(N2688,  1 - $P$1, 0) &lt;&gt; "", MMULT($AA$2:AA2($AA$2, 0, $P$1 - 1), E2688:E2688(E2688,1 - $P$1, 0)) / $O$3,""),"")</f>
        <v>#VALUE!</v>
      </c>
    </row>
    <row collapsed="false" customFormat="false" customHeight="true" hidden="false" ht="14.4" outlineLevel="0" r="2689">
      <c r="A2689" s="5" t="n">
        <v>40458</v>
      </c>
      <c r="B2689" s="1" t="n">
        <v>290.34</v>
      </c>
      <c r="C2689" s="1" t="n">
        <v>290.48</v>
      </c>
      <c r="D2689" s="1" t="n">
        <v>286.91</v>
      </c>
      <c r="E2689" s="1" t="n">
        <v>289.22</v>
      </c>
      <c r="F2689" s="1" t="n">
        <v>14585700</v>
      </c>
      <c r="G2689" s="1" t="n">
        <v>287.98</v>
      </c>
      <c r="I2689" s="0" t="n">
        <f aca="false">B2689-E2689</f>
        <v>1.11999999999995</v>
      </c>
      <c r="J2689" s="0" t="n">
        <f aca="false">C2689-D2689</f>
        <v>3.56999999999999</v>
      </c>
      <c r="L2689" s="11" t="e">
        <f aca="false">IF(ROW(E2689) - 1 &gt;= $L$1,MMULT($AA$1:AA1($AA$1, 0, $L$1 - 1),E2689:E2689(E2689,1 - $L$1, 0)) / $K$3,"")</f>
        <v>#VALUE!</v>
      </c>
      <c r="N2689" s="0" t="e">
        <f aca="false">IF(ROW(E2689) - 1 &gt;= $N$1,SUM(E2689:E2689(E2689,1 - $N$1, 0)) / $N$1,"")</f>
        <v>#VALUE!</v>
      </c>
      <c r="P2689" s="0" t="e">
        <f aca="false">IF(ROW(N2689) - 1 &gt; $P$1, IF(OFFSET(N2689,  1 - $P$1, 0) &lt;&gt; "", MMULT($AA$2:AA2($AA$2, 0, $P$1 - 1), E2689:E2689(E2689,1 - $P$1, 0)) / $O$3,""),"")</f>
        <v>#VALUE!</v>
      </c>
    </row>
    <row collapsed="false" customFormat="false" customHeight="true" hidden="false" ht="14.4" outlineLevel="0" r="2690">
      <c r="A2690" s="5" t="n">
        <v>40459</v>
      </c>
      <c r="B2690" s="1" t="n">
        <v>291.71</v>
      </c>
      <c r="C2690" s="1" t="n">
        <v>294.5</v>
      </c>
      <c r="D2690" s="1" t="n">
        <v>290</v>
      </c>
      <c r="E2690" s="1" t="n">
        <v>294.07</v>
      </c>
      <c r="F2690" s="1" t="n">
        <v>23514400</v>
      </c>
      <c r="G2690" s="1" t="n">
        <v>292.81</v>
      </c>
      <c r="I2690" s="0" t="n">
        <f aca="false">B2690-E2690</f>
        <v>-2.36000000000001</v>
      </c>
      <c r="J2690" s="0" t="n">
        <f aca="false">C2690-D2690</f>
        <v>4.5</v>
      </c>
      <c r="L2690" s="11" t="e">
        <f aca="false">IF(ROW(E2690) - 1 &gt;= $L$1,MMULT($AA$1:AA1($AA$1, 0, $L$1 - 1),E2690:E2690(E2690,1 - $L$1, 0)) / $K$3,"")</f>
        <v>#VALUE!</v>
      </c>
      <c r="N2690" s="0" t="e">
        <f aca="false">IF(ROW(E2690) - 1 &gt;= $N$1,SUM(E2690:E2690(E2690,1 - $N$1, 0)) / $N$1,"")</f>
        <v>#VALUE!</v>
      </c>
      <c r="P2690" s="0" t="e">
        <f aca="false">IF(ROW(N2690) - 1 &gt; $P$1, IF(OFFSET(N2690,  1 - $P$1, 0) &lt;&gt; "", MMULT($AA$2:AA2($AA$2, 0, $P$1 - 1), E2690:E2690(E2690,1 - $P$1, 0)) / $O$3,""),"")</f>
        <v>#VALUE!</v>
      </c>
    </row>
    <row collapsed="false" customFormat="false" customHeight="true" hidden="false" ht="14.4" outlineLevel="0" r="2691">
      <c r="A2691" s="5" t="n">
        <v>40462</v>
      </c>
      <c r="B2691" s="1" t="n">
        <v>294.74</v>
      </c>
      <c r="C2691" s="1" t="n">
        <v>297.24</v>
      </c>
      <c r="D2691" s="1" t="n">
        <v>294.6</v>
      </c>
      <c r="E2691" s="1" t="n">
        <v>295.36</v>
      </c>
      <c r="F2691" s="1" t="n">
        <v>15276900</v>
      </c>
      <c r="G2691" s="1" t="n">
        <v>294.1</v>
      </c>
      <c r="I2691" s="0" t="n">
        <f aca="false">B2691-E2691</f>
        <v>-0.620000000000005</v>
      </c>
      <c r="J2691" s="0" t="n">
        <f aca="false">C2691-D2691</f>
        <v>2.63999999999999</v>
      </c>
      <c r="L2691" s="11" t="e">
        <f aca="false">IF(ROW(E2691) - 1 &gt;= $L$1,MMULT($AA$1:AA1($AA$1, 0, $L$1 - 1),E2691:E2691(E2691,1 - $L$1, 0)) / $K$3,"")</f>
        <v>#VALUE!</v>
      </c>
      <c r="N2691" s="0" t="e">
        <f aca="false">IF(ROW(E2691) - 1 &gt;= $N$1,SUM(E2691:E2691(E2691,1 - $N$1, 0)) / $N$1,"")</f>
        <v>#VALUE!</v>
      </c>
      <c r="P2691" s="0" t="e">
        <f aca="false">IF(ROW(N2691) - 1 &gt; $P$1, IF(OFFSET(N2691,  1 - $P$1, 0) &lt;&gt; "", MMULT($AA$2:AA2($AA$2, 0, $P$1 - 1), E2691:E2691(E2691,1 - $P$1, 0)) / $O$3,""),"")</f>
        <v>#VALUE!</v>
      </c>
    </row>
    <row collapsed="false" customFormat="false" customHeight="true" hidden="false" ht="14.4" outlineLevel="0" r="2692">
      <c r="A2692" s="5" t="n">
        <v>40463</v>
      </c>
      <c r="B2692" s="1" t="n">
        <v>295.41</v>
      </c>
      <c r="C2692" s="1" t="n">
        <v>299.5</v>
      </c>
      <c r="D2692" s="1" t="n">
        <v>292.49</v>
      </c>
      <c r="E2692" s="1" t="n">
        <v>298.54</v>
      </c>
      <c r="F2692" s="1" t="n">
        <v>19948000</v>
      </c>
      <c r="G2692" s="1" t="n">
        <v>297.26</v>
      </c>
      <c r="I2692" s="0" t="n">
        <f aca="false">B2692-E2692</f>
        <v>-3.13</v>
      </c>
      <c r="J2692" s="0" t="n">
        <f aca="false">C2692-D2692</f>
        <v>7.00999999999999</v>
      </c>
      <c r="L2692" s="11" t="e">
        <f aca="false">IF(ROW(E2692) - 1 &gt;= $L$1,MMULT($AA$1:AA1($AA$1, 0, $L$1 - 1),E2692:E2692(E2692,1 - $L$1, 0)) / $K$3,"")</f>
        <v>#VALUE!</v>
      </c>
      <c r="N2692" s="0" t="e">
        <f aca="false">IF(ROW(E2692) - 1 &gt;= $N$1,SUM(E2692:E2692(E2692,1 - $N$1, 0)) / $N$1,"")</f>
        <v>#VALUE!</v>
      </c>
      <c r="P2692" s="0" t="e">
        <f aca="false">IF(ROW(N2692) - 1 &gt; $P$1, IF(OFFSET(N2692,  1 - $P$1, 0) &lt;&gt; "", MMULT($AA$2:AA2($AA$2, 0, $P$1 - 1), E2692:E2692(E2692,1 - $P$1, 0)) / $O$3,""),"")</f>
        <v>#VALUE!</v>
      </c>
    </row>
    <row collapsed="false" customFormat="false" customHeight="true" hidden="false" ht="14.4" outlineLevel="0" r="2693">
      <c r="A2693" s="5" t="n">
        <v>40464</v>
      </c>
      <c r="B2693" s="1" t="n">
        <v>300.2</v>
      </c>
      <c r="C2693" s="1" t="n">
        <v>301.96</v>
      </c>
      <c r="D2693" s="1" t="n">
        <v>299.8</v>
      </c>
      <c r="E2693" s="1" t="n">
        <v>300.14</v>
      </c>
      <c r="F2693" s="1" t="n">
        <v>22503300</v>
      </c>
      <c r="G2693" s="1" t="n">
        <v>298.86</v>
      </c>
      <c r="I2693" s="0" t="n">
        <f aca="false">B2693-E2693</f>
        <v>0.0600000000000023</v>
      </c>
      <c r="J2693" s="0" t="n">
        <f aca="false">C2693-D2693</f>
        <v>2.15999999999997</v>
      </c>
      <c r="L2693" s="11" t="e">
        <f aca="false">IF(ROW(E2693) - 1 &gt;= $L$1,MMULT($AA$1:AA1($AA$1, 0, $L$1 - 1),E2693:E2693(E2693,1 - $L$1, 0)) / $K$3,"")</f>
        <v>#VALUE!</v>
      </c>
      <c r="N2693" s="0" t="e">
        <f aca="false">IF(ROW(E2693) - 1 &gt;= $N$1,SUM(E2693:E2693(E2693,1 - $N$1, 0)) / $N$1,"")</f>
        <v>#VALUE!</v>
      </c>
      <c r="P2693" s="0" t="e">
        <f aca="false">IF(ROW(N2693) - 1 &gt; $P$1, IF(OFFSET(N2693,  1 - $P$1, 0) &lt;&gt; "", MMULT($AA$2:AA2($AA$2, 0, $P$1 - 1), E2693:E2693(E2693,1 - $P$1, 0)) / $O$3,""),"")</f>
        <v>#VALUE!</v>
      </c>
    </row>
    <row collapsed="false" customFormat="false" customHeight="true" hidden="false" ht="14.4" outlineLevel="0" r="2694">
      <c r="A2694" s="5" t="n">
        <v>40465</v>
      </c>
      <c r="B2694" s="1" t="n">
        <v>301.69</v>
      </c>
      <c r="C2694" s="1" t="n">
        <v>302.47</v>
      </c>
      <c r="D2694" s="1" t="n">
        <v>300.4</v>
      </c>
      <c r="E2694" s="1" t="n">
        <v>302.31</v>
      </c>
      <c r="F2694" s="1" t="n">
        <v>15546300</v>
      </c>
      <c r="G2694" s="1" t="n">
        <v>301.02</v>
      </c>
      <c r="I2694" s="0" t="n">
        <f aca="false">B2694-E2694</f>
        <v>-0.620000000000005</v>
      </c>
      <c r="J2694" s="0" t="n">
        <f aca="false">C2694-D2694</f>
        <v>2.07000000000005</v>
      </c>
      <c r="L2694" s="11" t="e">
        <f aca="false">IF(ROW(E2694) - 1 &gt;= $L$1,MMULT($AA$1:AA1($AA$1, 0, $L$1 - 1),E2694:E2694(E2694,1 - $L$1, 0)) / $K$3,"")</f>
        <v>#VALUE!</v>
      </c>
      <c r="N2694" s="0" t="e">
        <f aca="false">IF(ROW(E2694) - 1 &gt;= $N$1,SUM(E2694:E2694(E2694,1 - $N$1, 0)) / $N$1,"")</f>
        <v>#VALUE!</v>
      </c>
      <c r="P2694" s="0" t="e">
        <f aca="false">IF(ROW(N2694) - 1 &gt; $P$1, IF(OFFSET(N2694,  1 - $P$1, 0) &lt;&gt; "", MMULT($AA$2:AA2($AA$2, 0, $P$1 - 1), E2694:E2694(E2694,1 - $P$1, 0)) / $O$3,""),"")</f>
        <v>#VALUE!</v>
      </c>
    </row>
    <row collapsed="false" customFormat="false" customHeight="true" hidden="false" ht="14.4" outlineLevel="0" r="2695">
      <c r="A2695" s="5" t="n">
        <v>40466</v>
      </c>
      <c r="B2695" s="1" t="n">
        <v>307.44</v>
      </c>
      <c r="C2695" s="1" t="n">
        <v>315</v>
      </c>
      <c r="D2695" s="1" t="n">
        <v>304.91</v>
      </c>
      <c r="E2695" s="1" t="n">
        <v>314.74</v>
      </c>
      <c r="F2695" s="1" t="n">
        <v>32935500</v>
      </c>
      <c r="G2695" s="1" t="n">
        <v>313.39</v>
      </c>
      <c r="I2695" s="0" t="n">
        <f aca="false">B2695-E2695</f>
        <v>-7.30000000000001</v>
      </c>
      <c r="J2695" s="0" t="n">
        <f aca="false">C2695-D2695</f>
        <v>10.09</v>
      </c>
      <c r="L2695" s="11" t="e">
        <f aca="false">IF(ROW(E2695) - 1 &gt;= $L$1,MMULT($AA$1:AA1($AA$1, 0, $L$1 - 1),E2695:E2695(E2695,1 - $L$1, 0)) / $K$3,"")</f>
        <v>#VALUE!</v>
      </c>
      <c r="N2695" s="0" t="e">
        <f aca="false">IF(ROW(E2695) - 1 &gt;= $N$1,SUM(E2695:E2695(E2695,1 - $N$1, 0)) / $N$1,"")</f>
        <v>#VALUE!</v>
      </c>
      <c r="P2695" s="0" t="e">
        <f aca="false">IF(ROW(N2695) - 1 &gt; $P$1, IF(OFFSET(N2695,  1 - $P$1, 0) &lt;&gt; "", MMULT($AA$2:AA2($AA$2, 0, $P$1 - 1), E2695:E2695(E2695,1 - $P$1, 0)) / $O$3,""),"")</f>
        <v>#VALUE!</v>
      </c>
    </row>
    <row collapsed="false" customFormat="false" customHeight="true" hidden="false" ht="14.4" outlineLevel="0" r="2696">
      <c r="A2696" s="5" t="n">
        <v>40469</v>
      </c>
      <c r="B2696" s="1" t="n">
        <v>318.47</v>
      </c>
      <c r="C2696" s="1" t="n">
        <v>319</v>
      </c>
      <c r="D2696" s="1" t="n">
        <v>314.29</v>
      </c>
      <c r="E2696" s="1" t="n">
        <v>318</v>
      </c>
      <c r="F2696" s="1" t="n">
        <v>39036100</v>
      </c>
      <c r="G2696" s="1" t="n">
        <v>316.64</v>
      </c>
      <c r="I2696" s="0" t="n">
        <f aca="false">B2696-E2696</f>
        <v>0.470000000000027</v>
      </c>
      <c r="J2696" s="0" t="n">
        <f aca="false">C2696-D2696</f>
        <v>4.70999999999998</v>
      </c>
      <c r="L2696" s="11" t="e">
        <f aca="false">IF(ROW(E2696) - 1 &gt;= $L$1,MMULT($AA$1:AA1($AA$1, 0, $L$1 - 1),E2696:E2696(E2696,1 - $L$1, 0)) / $K$3,"")</f>
        <v>#VALUE!</v>
      </c>
      <c r="N2696" s="0" t="e">
        <f aca="false">IF(ROW(E2696) - 1 &gt;= $N$1,SUM(E2696:E2696(E2696,1 - $N$1, 0)) / $N$1,"")</f>
        <v>#VALUE!</v>
      </c>
      <c r="P2696" s="0" t="e">
        <f aca="false">IF(ROW(N2696) - 1 &gt; $P$1, IF(OFFSET(N2696,  1 - $P$1, 0) &lt;&gt; "", MMULT($AA$2:AA2($AA$2, 0, $P$1 - 1), E2696:E2696(E2696,1 - $P$1, 0)) / $O$3,""),"")</f>
        <v>#VALUE!</v>
      </c>
    </row>
    <row collapsed="false" customFormat="false" customHeight="true" hidden="false" ht="14.4" outlineLevel="0" r="2697">
      <c r="A2697" s="5" t="n">
        <v>40470</v>
      </c>
      <c r="B2697" s="1" t="n">
        <v>303.4</v>
      </c>
      <c r="C2697" s="1" t="n">
        <v>313.77</v>
      </c>
      <c r="D2697" s="1" t="n">
        <v>300.02</v>
      </c>
      <c r="E2697" s="1" t="n">
        <v>309.49</v>
      </c>
      <c r="F2697" s="1" t="n">
        <v>44028000</v>
      </c>
      <c r="G2697" s="1" t="n">
        <v>308.17</v>
      </c>
      <c r="I2697" s="0" t="n">
        <f aca="false">B2697-E2697</f>
        <v>-6.09000000000003</v>
      </c>
      <c r="J2697" s="0" t="n">
        <f aca="false">C2697-D2697</f>
        <v>13.75</v>
      </c>
      <c r="L2697" s="11" t="e">
        <f aca="false">IF(ROW(E2697) - 1 &gt;= $L$1,MMULT($AA$1:AA1($AA$1, 0, $L$1 - 1),E2697:E2697(E2697,1 - $L$1, 0)) / $K$3,"")</f>
        <v>#VALUE!</v>
      </c>
      <c r="N2697" s="0" t="e">
        <f aca="false">IF(ROW(E2697) - 1 &gt;= $N$1,SUM(E2697:E2697(E2697,1 - $N$1, 0)) / $N$1,"")</f>
        <v>#VALUE!</v>
      </c>
      <c r="P2697" s="0" t="e">
        <f aca="false">IF(ROW(N2697) - 1 &gt; $P$1, IF(OFFSET(N2697,  1 - $P$1, 0) &lt;&gt; "", MMULT($AA$2:AA2($AA$2, 0, $P$1 - 1), E2697:E2697(E2697,1 - $P$1, 0)) / $O$3,""),"")</f>
        <v>#VALUE!</v>
      </c>
    </row>
    <row collapsed="false" customFormat="false" customHeight="true" hidden="false" ht="14.4" outlineLevel="0" r="2698">
      <c r="A2698" s="5" t="n">
        <v>40471</v>
      </c>
      <c r="B2698" s="1" t="n">
        <v>309</v>
      </c>
      <c r="C2698" s="1" t="n">
        <v>314.25</v>
      </c>
      <c r="D2698" s="1" t="n">
        <v>306.87</v>
      </c>
      <c r="E2698" s="1" t="n">
        <v>310.53</v>
      </c>
      <c r="F2698" s="1" t="n">
        <v>25772300</v>
      </c>
      <c r="G2698" s="1" t="n">
        <v>309.2</v>
      </c>
      <c r="I2698" s="0" t="n">
        <f aca="false">B2698-E2698</f>
        <v>-1.52999999999997</v>
      </c>
      <c r="J2698" s="0" t="n">
        <f aca="false">C2698-D2698</f>
        <v>7.38</v>
      </c>
      <c r="L2698" s="11" t="e">
        <f aca="false">IF(ROW(E2698) - 1 &gt;= $L$1,MMULT($AA$1:AA1($AA$1, 0, $L$1 - 1),E2698:E2698(E2698,1 - $L$1, 0)) / $K$3,"")</f>
        <v>#VALUE!</v>
      </c>
      <c r="N2698" s="0" t="e">
        <f aca="false">IF(ROW(E2698) - 1 &gt;= $N$1,SUM(E2698:E2698(E2698,1 - $N$1, 0)) / $N$1,"")</f>
        <v>#VALUE!</v>
      </c>
      <c r="P2698" s="0" t="e">
        <f aca="false">IF(ROW(N2698) - 1 &gt; $P$1, IF(OFFSET(N2698,  1 - $P$1, 0) &lt;&gt; "", MMULT($AA$2:AA2($AA$2, 0, $P$1 - 1), E2698:E2698(E2698,1 - $P$1, 0)) / $O$3,""),"")</f>
        <v>#VALUE!</v>
      </c>
    </row>
    <row collapsed="false" customFormat="false" customHeight="true" hidden="false" ht="14.4" outlineLevel="0" r="2699">
      <c r="A2699" s="5" t="n">
        <v>40472</v>
      </c>
      <c r="B2699" s="1" t="n">
        <v>312.36</v>
      </c>
      <c r="C2699" s="1" t="n">
        <v>314.74</v>
      </c>
      <c r="D2699" s="1" t="n">
        <v>306.8</v>
      </c>
      <c r="E2699" s="1" t="n">
        <v>309.52</v>
      </c>
      <c r="F2699" s="1" t="n">
        <v>19695000</v>
      </c>
      <c r="G2699" s="1" t="n">
        <v>308.2</v>
      </c>
      <c r="I2699" s="0" t="n">
        <f aca="false">B2699-E2699</f>
        <v>2.84000000000003</v>
      </c>
      <c r="J2699" s="0" t="n">
        <f aca="false">C2699-D2699</f>
        <v>7.94</v>
      </c>
      <c r="L2699" s="11" t="e">
        <f aca="false">IF(ROW(E2699) - 1 &gt;= $L$1,MMULT($AA$1:AA1($AA$1, 0, $L$1 - 1),E2699:E2699(E2699,1 - $L$1, 0)) / $K$3,"")</f>
        <v>#VALUE!</v>
      </c>
      <c r="N2699" s="0" t="e">
        <f aca="false">IF(ROW(E2699) - 1 &gt;= $N$1,SUM(E2699:E2699(E2699,1 - $N$1, 0)) / $N$1,"")</f>
        <v>#VALUE!</v>
      </c>
      <c r="P2699" s="0" t="e">
        <f aca="false">IF(ROW(N2699) - 1 &gt; $P$1, IF(OFFSET(N2699,  1 - $P$1, 0) &lt;&gt; "", MMULT($AA$2:AA2($AA$2, 0, $P$1 - 1), E2699:E2699(E2699,1 - $P$1, 0)) / $O$3,""),"")</f>
        <v>#VALUE!</v>
      </c>
    </row>
    <row collapsed="false" customFormat="false" customHeight="true" hidden="false" ht="14.4" outlineLevel="0" r="2700">
      <c r="A2700" s="5" t="n">
        <v>40473</v>
      </c>
      <c r="B2700" s="1" t="n">
        <v>309.07</v>
      </c>
      <c r="C2700" s="1" t="n">
        <v>310.04</v>
      </c>
      <c r="D2700" s="1" t="n">
        <v>306.3</v>
      </c>
      <c r="E2700" s="1" t="n">
        <v>307.47</v>
      </c>
      <c r="F2700" s="1" t="n">
        <v>13313500</v>
      </c>
      <c r="G2700" s="1" t="n">
        <v>306.16</v>
      </c>
      <c r="I2700" s="0" t="n">
        <f aca="false">B2700-E2700</f>
        <v>1.59999999999997</v>
      </c>
      <c r="J2700" s="0" t="n">
        <f aca="false">C2700-D2700</f>
        <v>3.74000000000001</v>
      </c>
      <c r="L2700" s="11" t="e">
        <f aca="false">IF(ROW(E2700) - 1 &gt;= $L$1,MMULT($AA$1:AA1($AA$1, 0, $L$1 - 1),E2700:E2700(E2700,1 - $L$1, 0)) / $K$3,"")</f>
        <v>#VALUE!</v>
      </c>
      <c r="N2700" s="0" t="e">
        <f aca="false">IF(ROW(E2700) - 1 &gt;= $N$1,SUM(E2700:E2700(E2700,1 - $N$1, 0)) / $N$1,"")</f>
        <v>#VALUE!</v>
      </c>
      <c r="P2700" s="0" t="e">
        <f aca="false">IF(ROW(N2700) - 1 &gt; $P$1, IF(OFFSET(N2700,  1 - $P$1, 0) &lt;&gt; "", MMULT($AA$2:AA2($AA$2, 0, $P$1 - 1), E2700:E2700(E2700,1 - $P$1, 0)) / $O$3,""),"")</f>
        <v>#VALUE!</v>
      </c>
    </row>
    <row collapsed="false" customFormat="false" customHeight="true" hidden="false" ht="14.4" outlineLevel="0" r="2701">
      <c r="A2701" s="5" t="n">
        <v>40476</v>
      </c>
      <c r="B2701" s="1" t="n">
        <v>309.09</v>
      </c>
      <c r="C2701" s="1" t="n">
        <v>311.6</v>
      </c>
      <c r="D2701" s="1" t="n">
        <v>308.44</v>
      </c>
      <c r="E2701" s="1" t="n">
        <v>308.84</v>
      </c>
      <c r="F2701" s="1" t="n">
        <v>14016500</v>
      </c>
      <c r="G2701" s="1" t="n">
        <v>307.52</v>
      </c>
      <c r="I2701" s="0" t="n">
        <f aca="false">B2701-E2701</f>
        <v>0.25</v>
      </c>
      <c r="J2701" s="0" t="n">
        <f aca="false">C2701-D2701</f>
        <v>3.16000000000002</v>
      </c>
      <c r="L2701" s="11" t="e">
        <f aca="false">IF(ROW(E2701) - 1 &gt;= $L$1,MMULT($AA$1:AA1($AA$1, 0, $L$1 - 1),E2701:E2701(E2701,1 - $L$1, 0)) / $K$3,"")</f>
        <v>#VALUE!</v>
      </c>
      <c r="N2701" s="0" t="e">
        <f aca="false">IF(ROW(E2701) - 1 &gt;= $N$1,SUM(E2701:E2701(E2701,1 - $N$1, 0)) / $N$1,"")</f>
        <v>#VALUE!</v>
      </c>
      <c r="P2701" s="0" t="e">
        <f aca="false">IF(ROW(N2701) - 1 &gt; $P$1, IF(OFFSET(N2701,  1 - $P$1, 0) &lt;&gt; "", MMULT($AA$2:AA2($AA$2, 0, $P$1 - 1), E2701:E2701(E2701,1 - $P$1, 0)) / $O$3,""),"")</f>
        <v>#VALUE!</v>
      </c>
    </row>
    <row collapsed="false" customFormat="false" customHeight="true" hidden="false" ht="14.4" outlineLevel="0" r="2702">
      <c r="A2702" s="5" t="n">
        <v>40477</v>
      </c>
      <c r="B2702" s="1" t="n">
        <v>306.87</v>
      </c>
      <c r="C2702" s="1" t="n">
        <v>309.74</v>
      </c>
      <c r="D2702" s="1" t="n">
        <v>305.65</v>
      </c>
      <c r="E2702" s="1" t="n">
        <v>308.05</v>
      </c>
      <c r="F2702" s="1" t="n">
        <v>14033200</v>
      </c>
      <c r="G2702" s="1" t="n">
        <v>306.73</v>
      </c>
      <c r="I2702" s="0" t="n">
        <f aca="false">B2702-E2702</f>
        <v>-1.18000000000001</v>
      </c>
      <c r="J2702" s="0" t="n">
        <f aca="false">C2702-D2702</f>
        <v>4.09000000000003</v>
      </c>
      <c r="L2702" s="11" t="e">
        <f aca="false">IF(ROW(E2702) - 1 &gt;= $L$1,MMULT($AA$1:AA1($AA$1, 0, $L$1 - 1),E2702:E2702(E2702,1 - $L$1, 0)) / $K$3,"")</f>
        <v>#VALUE!</v>
      </c>
      <c r="N2702" s="0" t="e">
        <f aca="false">IF(ROW(E2702) - 1 &gt;= $N$1,SUM(E2702:E2702(E2702,1 - $N$1, 0)) / $N$1,"")</f>
        <v>#VALUE!</v>
      </c>
      <c r="P2702" s="0" t="e">
        <f aca="false">IF(ROW(N2702) - 1 &gt; $P$1, IF(OFFSET(N2702,  1 - $P$1, 0) &lt;&gt; "", MMULT($AA$2:AA2($AA$2, 0, $P$1 - 1), E2702:E2702(E2702,1 - $P$1, 0)) / $O$3,""),"")</f>
        <v>#VALUE!</v>
      </c>
    </row>
    <row collapsed="false" customFormat="false" customHeight="true" hidden="false" ht="14.4" outlineLevel="0" r="2703">
      <c r="A2703" s="5" t="n">
        <v>40478</v>
      </c>
      <c r="B2703" s="1" t="n">
        <v>307.65</v>
      </c>
      <c r="C2703" s="1" t="n">
        <v>309.9</v>
      </c>
      <c r="D2703" s="1" t="n">
        <v>305.6</v>
      </c>
      <c r="E2703" s="1" t="n">
        <v>307.83</v>
      </c>
      <c r="F2703" s="1" t="n">
        <v>14250100</v>
      </c>
      <c r="G2703" s="1" t="n">
        <v>306.51</v>
      </c>
      <c r="I2703" s="0" t="n">
        <f aca="false">B2703-E2703</f>
        <v>-0.180000000000007</v>
      </c>
      <c r="J2703" s="0" t="n">
        <f aca="false">C2703-D2703</f>
        <v>4.29999999999995</v>
      </c>
      <c r="L2703" s="11" t="e">
        <f aca="false">IF(ROW(E2703) - 1 &gt;= $L$1,MMULT($AA$1:AA1($AA$1, 0, $L$1 - 1),E2703:E2703(E2703,1 - $L$1, 0)) / $K$3,"")</f>
        <v>#VALUE!</v>
      </c>
      <c r="N2703" s="0" t="e">
        <f aca="false">IF(ROW(E2703) - 1 &gt;= $N$1,SUM(E2703:E2703(E2703,1 - $N$1, 0)) / $N$1,"")</f>
        <v>#VALUE!</v>
      </c>
      <c r="P2703" s="0" t="e">
        <f aca="false">IF(ROW(N2703) - 1 &gt; $P$1, IF(OFFSET(N2703,  1 - $P$1, 0) &lt;&gt; "", MMULT($AA$2:AA2($AA$2, 0, $P$1 - 1), E2703:E2703(E2703,1 - $P$1, 0)) / $O$3,""),"")</f>
        <v>#VALUE!</v>
      </c>
    </row>
    <row collapsed="false" customFormat="false" customHeight="true" hidden="false" ht="14.4" outlineLevel="0" r="2704">
      <c r="A2704" s="5" t="n">
        <v>40479</v>
      </c>
      <c r="B2704" s="1" t="n">
        <v>307.95</v>
      </c>
      <c r="C2704" s="1" t="n">
        <v>308</v>
      </c>
      <c r="D2704" s="1" t="n">
        <v>300.9</v>
      </c>
      <c r="E2704" s="1" t="n">
        <v>305.24</v>
      </c>
      <c r="F2704" s="1" t="n">
        <v>19680400</v>
      </c>
      <c r="G2704" s="1" t="n">
        <v>303.94</v>
      </c>
      <c r="I2704" s="0" t="n">
        <f aca="false">B2704-E2704</f>
        <v>2.70999999999998</v>
      </c>
      <c r="J2704" s="0" t="n">
        <f aca="false">C2704-D2704</f>
        <v>7.10000000000002</v>
      </c>
      <c r="L2704" s="11" t="e">
        <f aca="false">IF(ROW(E2704) - 1 &gt;= $L$1,MMULT($AA$1:AA1($AA$1, 0, $L$1 - 1),E2704:E2704(E2704,1 - $L$1, 0)) / $K$3,"")</f>
        <v>#VALUE!</v>
      </c>
      <c r="N2704" s="0" t="e">
        <f aca="false">IF(ROW(E2704) - 1 &gt;= $N$1,SUM(E2704:E2704(E2704,1 - $N$1, 0)) / $N$1,"")</f>
        <v>#VALUE!</v>
      </c>
      <c r="P2704" s="0" t="e">
        <f aca="false">IF(ROW(N2704) - 1 &gt; $P$1, IF(OFFSET(N2704,  1 - $P$1, 0) &lt;&gt; "", MMULT($AA$2:AA2($AA$2, 0, $P$1 - 1), E2704:E2704(E2704,1 - $P$1, 0)) / $O$3,""),"")</f>
        <v>#VALUE!</v>
      </c>
    </row>
    <row collapsed="false" customFormat="false" customHeight="true" hidden="false" ht="14.4" outlineLevel="0" r="2705">
      <c r="A2705" s="5" t="n">
        <v>40480</v>
      </c>
      <c r="B2705" s="1" t="n">
        <v>304.23</v>
      </c>
      <c r="C2705" s="1" t="n">
        <v>305.88</v>
      </c>
      <c r="D2705" s="1" t="n">
        <v>300.87</v>
      </c>
      <c r="E2705" s="1" t="n">
        <v>300.98</v>
      </c>
      <c r="F2705" s="1" t="n">
        <v>15375400</v>
      </c>
      <c r="G2705" s="1" t="n">
        <v>299.69</v>
      </c>
      <c r="I2705" s="0" t="n">
        <f aca="false">B2705-E2705</f>
        <v>3.25</v>
      </c>
      <c r="J2705" s="0" t="n">
        <f aca="false">C2705-D2705</f>
        <v>5.00999999999999</v>
      </c>
      <c r="L2705" s="11" t="e">
        <f aca="false">IF(ROW(E2705) - 1 &gt;= $L$1,MMULT($AA$1:AA1($AA$1, 0, $L$1 - 1),E2705:E2705(E2705,1 - $L$1, 0)) / $K$3,"")</f>
        <v>#VALUE!</v>
      </c>
      <c r="N2705" s="0" t="e">
        <f aca="false">IF(ROW(E2705) - 1 &gt;= $N$1,SUM(E2705:E2705(E2705,1 - $N$1, 0)) / $N$1,"")</f>
        <v>#VALUE!</v>
      </c>
      <c r="P2705" s="0" t="e">
        <f aca="false">IF(ROW(N2705) - 1 &gt; $P$1, IF(OFFSET(N2705,  1 - $P$1, 0) &lt;&gt; "", MMULT($AA$2:AA2($AA$2, 0, $P$1 - 1), E2705:E2705(E2705,1 - $P$1, 0)) / $O$3,""),"")</f>
        <v>#VALUE!</v>
      </c>
    </row>
    <row collapsed="false" customFormat="false" customHeight="true" hidden="false" ht="14.4" outlineLevel="0" r="2706">
      <c r="A2706" s="5" t="n">
        <v>40483</v>
      </c>
      <c r="B2706" s="1" t="n">
        <v>302.22</v>
      </c>
      <c r="C2706" s="1" t="n">
        <v>305.6</v>
      </c>
      <c r="D2706" s="1" t="n">
        <v>302.2</v>
      </c>
      <c r="E2706" s="1" t="n">
        <v>304.18</v>
      </c>
      <c r="F2706" s="1" t="n">
        <v>15138900</v>
      </c>
      <c r="G2706" s="1" t="n">
        <v>302.88</v>
      </c>
      <c r="I2706" s="0" t="n">
        <f aca="false">B2706-E2706</f>
        <v>-1.95999999999998</v>
      </c>
      <c r="J2706" s="0" t="n">
        <f aca="false">C2706-D2706</f>
        <v>3.40000000000003</v>
      </c>
      <c r="L2706" s="11" t="e">
        <f aca="false">IF(ROW(E2706) - 1 &gt;= $L$1,MMULT($AA$1:AA1($AA$1, 0, $L$1 - 1),E2706:E2706(E2706,1 - $L$1, 0)) / $K$3,"")</f>
        <v>#VALUE!</v>
      </c>
      <c r="N2706" s="0" t="e">
        <f aca="false">IF(ROW(E2706) - 1 &gt;= $N$1,SUM(E2706:E2706(E2706,1 - $N$1, 0)) / $N$1,"")</f>
        <v>#VALUE!</v>
      </c>
      <c r="P2706" s="0" t="e">
        <f aca="false">IF(ROW(N2706) - 1 &gt; $P$1, IF(OFFSET(N2706,  1 - $P$1, 0) &lt;&gt; "", MMULT($AA$2:AA2($AA$2, 0, $P$1 - 1), E2706:E2706(E2706,1 - $P$1, 0)) / $O$3,""),"")</f>
        <v>#VALUE!</v>
      </c>
    </row>
    <row collapsed="false" customFormat="false" customHeight="true" hidden="false" ht="14.4" outlineLevel="0" r="2707">
      <c r="A2707" s="5" t="n">
        <v>40484</v>
      </c>
      <c r="B2707" s="1" t="n">
        <v>307</v>
      </c>
      <c r="C2707" s="1" t="n">
        <v>310.19</v>
      </c>
      <c r="D2707" s="1" t="n">
        <v>307</v>
      </c>
      <c r="E2707" s="1" t="n">
        <v>309.36</v>
      </c>
      <c r="F2707" s="1" t="n">
        <v>15497500</v>
      </c>
      <c r="G2707" s="1" t="n">
        <v>308.04</v>
      </c>
      <c r="I2707" s="0" t="n">
        <f aca="false">B2707-E2707</f>
        <v>-2.36000000000001</v>
      </c>
      <c r="J2707" s="0" t="n">
        <f aca="false">C2707-D2707</f>
        <v>3.19</v>
      </c>
      <c r="L2707" s="11" t="e">
        <f aca="false">IF(ROW(E2707) - 1 &gt;= $L$1,MMULT($AA$1:AA1($AA$1, 0, $L$1 - 1),E2707:E2707(E2707,1 - $L$1, 0)) / $K$3,"")</f>
        <v>#VALUE!</v>
      </c>
      <c r="N2707" s="0" t="e">
        <f aca="false">IF(ROW(E2707) - 1 &gt;= $N$1,SUM(E2707:E2707(E2707,1 - $N$1, 0)) / $N$1,"")</f>
        <v>#VALUE!</v>
      </c>
      <c r="P2707" s="0" t="e">
        <f aca="false">IF(ROW(N2707) - 1 &gt; $P$1, IF(OFFSET(N2707,  1 - $P$1, 0) &lt;&gt; "", MMULT($AA$2:AA2($AA$2, 0, $P$1 - 1), E2707:E2707(E2707,1 - $P$1, 0)) / $O$3,""),"")</f>
        <v>#VALUE!</v>
      </c>
    </row>
    <row collapsed="false" customFormat="false" customHeight="true" hidden="false" ht="14.4" outlineLevel="0" r="2708">
      <c r="A2708" s="5" t="n">
        <v>40485</v>
      </c>
      <c r="B2708" s="1" t="n">
        <v>311.37</v>
      </c>
      <c r="C2708" s="1" t="n">
        <v>312.88</v>
      </c>
      <c r="D2708" s="1" t="n">
        <v>308.53</v>
      </c>
      <c r="E2708" s="1" t="n">
        <v>312.8</v>
      </c>
      <c r="F2708" s="1" t="n">
        <v>18155300</v>
      </c>
      <c r="G2708" s="1" t="n">
        <v>311.46</v>
      </c>
      <c r="I2708" s="0" t="n">
        <f aca="false">B2708-E2708</f>
        <v>-1.43000000000001</v>
      </c>
      <c r="J2708" s="0" t="n">
        <f aca="false">C2708-D2708</f>
        <v>4.35000000000002</v>
      </c>
      <c r="L2708" s="11" t="e">
        <f aca="false">IF(ROW(E2708) - 1 &gt;= $L$1,MMULT($AA$1:AA1($AA$1, 0, $L$1 - 1),E2708:E2708(E2708,1 - $L$1, 0)) / $K$3,"")</f>
        <v>#VALUE!</v>
      </c>
      <c r="N2708" s="0" t="e">
        <f aca="false">IF(ROW(E2708) - 1 &gt;= $N$1,SUM(E2708:E2708(E2708,1 - $N$1, 0)) / $N$1,"")</f>
        <v>#VALUE!</v>
      </c>
      <c r="P2708" s="0" t="e">
        <f aca="false">IF(ROW(N2708) - 1 &gt; $P$1, IF(OFFSET(N2708,  1 - $P$1, 0) &lt;&gt; "", MMULT($AA$2:AA2($AA$2, 0, $P$1 - 1), E2708:E2708(E2708,1 - $P$1, 0)) / $O$3,""),"")</f>
        <v>#VALUE!</v>
      </c>
    </row>
    <row collapsed="false" customFormat="false" customHeight="true" hidden="false" ht="14.4" outlineLevel="0" r="2709">
      <c r="A2709" s="5" t="n">
        <v>40486</v>
      </c>
      <c r="B2709" s="1" t="n">
        <v>315.45</v>
      </c>
      <c r="C2709" s="1" t="n">
        <v>320.18</v>
      </c>
      <c r="D2709" s="1" t="n">
        <v>315.03</v>
      </c>
      <c r="E2709" s="1" t="n">
        <v>318.27</v>
      </c>
      <c r="F2709" s="1" t="n">
        <v>22946000</v>
      </c>
      <c r="G2709" s="1" t="n">
        <v>316.91</v>
      </c>
      <c r="I2709" s="0" t="n">
        <f aca="false">B2709-E2709</f>
        <v>-2.81999999999999</v>
      </c>
      <c r="J2709" s="0" t="n">
        <f aca="false">C2709-D2709</f>
        <v>5.15000000000003</v>
      </c>
      <c r="L2709" s="11" t="e">
        <f aca="false">IF(ROW(E2709) - 1 &gt;= $L$1,MMULT($AA$1:AA1($AA$1, 0, $L$1 - 1),E2709:E2709(E2709,1 - $L$1, 0)) / $K$3,"")</f>
        <v>#VALUE!</v>
      </c>
      <c r="N2709" s="0" t="e">
        <f aca="false">IF(ROW(E2709) - 1 &gt;= $N$1,SUM(E2709:E2709(E2709,1 - $N$1, 0)) / $N$1,"")</f>
        <v>#VALUE!</v>
      </c>
      <c r="P2709" s="0" t="e">
        <f aca="false">IF(ROW(N2709) - 1 &gt; $P$1, IF(OFFSET(N2709,  1 - $P$1, 0) &lt;&gt; "", MMULT($AA$2:AA2($AA$2, 0, $P$1 - 1), E2709:E2709(E2709,1 - $P$1, 0)) / $O$3,""),"")</f>
        <v>#VALUE!</v>
      </c>
    </row>
    <row collapsed="false" customFormat="false" customHeight="true" hidden="false" ht="14.4" outlineLevel="0" r="2710">
      <c r="A2710" s="5" t="n">
        <v>40487</v>
      </c>
      <c r="B2710" s="1" t="n">
        <v>317.99</v>
      </c>
      <c r="C2710" s="1" t="n">
        <v>319.57</v>
      </c>
      <c r="D2710" s="1" t="n">
        <v>316.75</v>
      </c>
      <c r="E2710" s="1" t="n">
        <v>317.13</v>
      </c>
      <c r="F2710" s="1" t="n">
        <v>12901900</v>
      </c>
      <c r="G2710" s="1" t="n">
        <v>315.77</v>
      </c>
      <c r="I2710" s="0" t="n">
        <f aca="false">B2710-E2710</f>
        <v>0.860000000000014</v>
      </c>
      <c r="J2710" s="0" t="n">
        <f aca="false">C2710-D2710</f>
        <v>2.81999999999999</v>
      </c>
      <c r="L2710" s="11" t="e">
        <f aca="false">IF(ROW(E2710) - 1 &gt;= $L$1,MMULT($AA$1:AA1($AA$1, 0, $L$1 - 1),E2710:E2710(E2710,1 - $L$1, 0)) / $K$3,"")</f>
        <v>#VALUE!</v>
      </c>
      <c r="N2710" s="0" t="e">
        <f aca="false">IF(ROW(E2710) - 1 &gt;= $N$1,SUM(E2710:E2710(E2710,1 - $N$1, 0)) / $N$1,"")</f>
        <v>#VALUE!</v>
      </c>
      <c r="P2710" s="0" t="e">
        <f aca="false">IF(ROW(N2710) - 1 &gt; $P$1, IF(OFFSET(N2710,  1 - $P$1, 0) &lt;&gt; "", MMULT($AA$2:AA2($AA$2, 0, $P$1 - 1), E2710:E2710(E2710,1 - $P$1, 0)) / $O$3,""),"")</f>
        <v>#VALUE!</v>
      </c>
    </row>
    <row collapsed="false" customFormat="false" customHeight="true" hidden="false" ht="14.4" outlineLevel="0" r="2711">
      <c r="A2711" s="5" t="n">
        <v>40490</v>
      </c>
      <c r="B2711" s="1" t="n">
        <v>317.2</v>
      </c>
      <c r="C2711" s="1" t="n">
        <v>319.77</v>
      </c>
      <c r="D2711" s="1" t="n">
        <v>316.76</v>
      </c>
      <c r="E2711" s="1" t="n">
        <v>318.62</v>
      </c>
      <c r="F2711" s="1" t="n">
        <v>10062800</v>
      </c>
      <c r="G2711" s="1" t="n">
        <v>317.26</v>
      </c>
      <c r="I2711" s="0" t="n">
        <f aca="false">B2711-E2711</f>
        <v>-1.42000000000002</v>
      </c>
      <c r="J2711" s="0" t="n">
        <f aca="false">C2711-D2711</f>
        <v>3.00999999999999</v>
      </c>
      <c r="L2711" s="11" t="e">
        <f aca="false">IF(ROW(E2711) - 1 &gt;= $L$1,MMULT($AA$1:AA1($AA$1, 0, $L$1 - 1),E2711:E2711(E2711,1 - $L$1, 0)) / $K$3,"")</f>
        <v>#VALUE!</v>
      </c>
      <c r="N2711" s="0" t="e">
        <f aca="false">IF(ROW(E2711) - 1 &gt;= $N$1,SUM(E2711:E2711(E2711,1 - $N$1, 0)) / $N$1,"")</f>
        <v>#VALUE!</v>
      </c>
      <c r="P2711" s="0" t="e">
        <f aca="false">IF(ROW(N2711) - 1 &gt; $P$1, IF(OFFSET(N2711,  1 - $P$1, 0) &lt;&gt; "", MMULT($AA$2:AA2($AA$2, 0, $P$1 - 1), E2711:E2711(E2711,1 - $P$1, 0)) / $O$3,""),"")</f>
        <v>#VALUE!</v>
      </c>
    </row>
    <row collapsed="false" customFormat="false" customHeight="true" hidden="false" ht="14.4" outlineLevel="0" r="2712">
      <c r="A2712" s="5" t="n">
        <v>40491</v>
      </c>
      <c r="B2712" s="1" t="n">
        <v>321.05</v>
      </c>
      <c r="C2712" s="1" t="n">
        <v>321.3</v>
      </c>
      <c r="D2712" s="1" t="n">
        <v>314.5</v>
      </c>
      <c r="E2712" s="1" t="n">
        <v>316.08</v>
      </c>
      <c r="F2712" s="1" t="n">
        <v>13698000</v>
      </c>
      <c r="G2712" s="1" t="n">
        <v>314.73</v>
      </c>
      <c r="I2712" s="0" t="n">
        <f aca="false">B2712-E2712</f>
        <v>4.97000000000003</v>
      </c>
      <c r="J2712" s="0" t="n">
        <f aca="false">C2712-D2712</f>
        <v>6.80000000000001</v>
      </c>
      <c r="L2712" s="11" t="e">
        <f aca="false">IF(ROW(E2712) - 1 &gt;= $L$1,MMULT($AA$1:AA1($AA$1, 0, $L$1 - 1),E2712:E2712(E2712,1 - $L$1, 0)) / $K$3,"")</f>
        <v>#VALUE!</v>
      </c>
      <c r="N2712" s="0" t="e">
        <f aca="false">IF(ROW(E2712) - 1 &gt;= $N$1,SUM(E2712:E2712(E2712,1 - $N$1, 0)) / $N$1,"")</f>
        <v>#VALUE!</v>
      </c>
      <c r="P2712" s="0" t="e">
        <f aca="false">IF(ROW(N2712) - 1 &gt; $P$1, IF(OFFSET(N2712,  1 - $P$1, 0) &lt;&gt; "", MMULT($AA$2:AA2($AA$2, 0, $P$1 - 1), E2712:E2712(E2712,1 - $P$1, 0)) / $O$3,""),"")</f>
        <v>#VALUE!</v>
      </c>
    </row>
    <row collapsed="false" customFormat="false" customHeight="true" hidden="false" ht="14.4" outlineLevel="0" r="2713">
      <c r="A2713" s="5" t="n">
        <v>40492</v>
      </c>
      <c r="B2713" s="1" t="n">
        <v>316.64</v>
      </c>
      <c r="C2713" s="1" t="n">
        <v>318.77</v>
      </c>
      <c r="D2713" s="1" t="n">
        <v>313.55</v>
      </c>
      <c r="E2713" s="1" t="n">
        <v>318.03</v>
      </c>
      <c r="F2713" s="1" t="n">
        <v>13722400</v>
      </c>
      <c r="G2713" s="1" t="n">
        <v>316.67</v>
      </c>
      <c r="I2713" s="0" t="n">
        <f aca="false">B2713-E2713</f>
        <v>-1.38999999999999</v>
      </c>
      <c r="J2713" s="0" t="n">
        <f aca="false">C2713-D2713</f>
        <v>5.21999999999997</v>
      </c>
      <c r="L2713" s="11" t="e">
        <f aca="false">IF(ROW(E2713) - 1 &gt;= $L$1,MMULT($AA$1:AA1($AA$1, 0, $L$1 - 1),E2713:E2713(E2713,1 - $L$1, 0)) / $K$3,"")</f>
        <v>#VALUE!</v>
      </c>
      <c r="N2713" s="0" t="e">
        <f aca="false">IF(ROW(E2713) - 1 &gt;= $N$1,SUM(E2713:E2713(E2713,1 - $N$1, 0)) / $N$1,"")</f>
        <v>#VALUE!</v>
      </c>
      <c r="P2713" s="0" t="e">
        <f aca="false">IF(ROW(N2713) - 1 &gt; $P$1, IF(OFFSET(N2713,  1 - $P$1, 0) &lt;&gt; "", MMULT($AA$2:AA2($AA$2, 0, $P$1 - 1), E2713:E2713(E2713,1 - $P$1, 0)) / $O$3,""),"")</f>
        <v>#VALUE!</v>
      </c>
    </row>
    <row collapsed="false" customFormat="false" customHeight="true" hidden="false" ht="14.4" outlineLevel="0" r="2714">
      <c r="A2714" s="5" t="n">
        <v>40493</v>
      </c>
      <c r="B2714" s="1" t="n">
        <v>315</v>
      </c>
      <c r="C2714" s="1" t="n">
        <v>318.4</v>
      </c>
      <c r="D2714" s="1" t="n">
        <v>314.25</v>
      </c>
      <c r="E2714" s="1" t="n">
        <v>316.65</v>
      </c>
      <c r="F2714" s="1" t="n">
        <v>12903000</v>
      </c>
      <c r="G2714" s="1" t="n">
        <v>315.3</v>
      </c>
      <c r="I2714" s="0" t="n">
        <f aca="false">B2714-E2714</f>
        <v>-1.64999999999998</v>
      </c>
      <c r="J2714" s="0" t="n">
        <f aca="false">C2714-D2714</f>
        <v>4.14999999999998</v>
      </c>
      <c r="L2714" s="11" t="e">
        <f aca="false">IF(ROW(E2714) - 1 &gt;= $L$1,MMULT($AA$1:AA1($AA$1, 0, $L$1 - 1),E2714:E2714(E2714,1 - $L$1, 0)) / $K$3,"")</f>
        <v>#VALUE!</v>
      </c>
      <c r="N2714" s="0" t="e">
        <f aca="false">IF(ROW(E2714) - 1 &gt;= $N$1,SUM(E2714:E2714(E2714,1 - $N$1, 0)) / $N$1,"")</f>
        <v>#VALUE!</v>
      </c>
      <c r="P2714" s="0" t="e">
        <f aca="false">IF(ROW(N2714) - 1 &gt; $P$1, IF(OFFSET(N2714,  1 - $P$1, 0) &lt;&gt; "", MMULT($AA$2:AA2($AA$2, 0, $P$1 - 1), E2714:E2714(E2714,1 - $P$1, 0)) / $O$3,""),"")</f>
        <v>#VALUE!</v>
      </c>
    </row>
    <row collapsed="false" customFormat="false" customHeight="true" hidden="false" ht="14.4" outlineLevel="0" r="2715">
      <c r="A2715" s="5" t="n">
        <v>40494</v>
      </c>
      <c r="B2715" s="1" t="n">
        <v>316</v>
      </c>
      <c r="C2715" s="1" t="n">
        <v>316.5</v>
      </c>
      <c r="D2715" s="1" t="n">
        <v>303.63</v>
      </c>
      <c r="E2715" s="1" t="n">
        <v>308.03</v>
      </c>
      <c r="F2715" s="1" t="n">
        <v>28423100</v>
      </c>
      <c r="G2715" s="1" t="n">
        <v>306.71</v>
      </c>
      <c r="I2715" s="0" t="n">
        <f aca="false">B2715-E2715</f>
        <v>7.97000000000003</v>
      </c>
      <c r="J2715" s="0" t="n">
        <f aca="false">C2715-D2715</f>
        <v>12.87</v>
      </c>
      <c r="L2715" s="11" t="e">
        <f aca="false">IF(ROW(E2715) - 1 &gt;= $L$1,MMULT($AA$1:AA1($AA$1, 0, $L$1 - 1),E2715:E2715(E2715,1 - $L$1, 0)) / $K$3,"")</f>
        <v>#VALUE!</v>
      </c>
      <c r="N2715" s="0" t="e">
        <f aca="false">IF(ROW(E2715) - 1 &gt;= $N$1,SUM(E2715:E2715(E2715,1 - $N$1, 0)) / $N$1,"")</f>
        <v>#VALUE!</v>
      </c>
      <c r="P2715" s="0" t="e">
        <f aca="false">IF(ROW(N2715) - 1 &gt; $P$1, IF(OFFSET(N2715,  1 - $P$1, 0) &lt;&gt; "", MMULT($AA$2:AA2($AA$2, 0, $P$1 - 1), E2715:E2715(E2715,1 - $P$1, 0)) / $O$3,""),"")</f>
        <v>#VALUE!</v>
      </c>
    </row>
    <row collapsed="false" customFormat="false" customHeight="true" hidden="false" ht="14.4" outlineLevel="0" r="2716">
      <c r="A2716" s="5" t="n">
        <v>40497</v>
      </c>
      <c r="B2716" s="1" t="n">
        <v>308.46</v>
      </c>
      <c r="C2716" s="1" t="n">
        <v>310.54</v>
      </c>
      <c r="D2716" s="1" t="n">
        <v>306.27</v>
      </c>
      <c r="E2716" s="1" t="n">
        <v>307.04</v>
      </c>
      <c r="F2716" s="1" t="n">
        <v>14414500</v>
      </c>
      <c r="G2716" s="1" t="n">
        <v>305.73</v>
      </c>
      <c r="I2716" s="0" t="n">
        <f aca="false">B2716-E2716</f>
        <v>1.41999999999996</v>
      </c>
      <c r="J2716" s="0" t="n">
        <f aca="false">C2716-D2716</f>
        <v>4.27000000000004</v>
      </c>
      <c r="L2716" s="11" t="e">
        <f aca="false">IF(ROW(E2716) - 1 &gt;= $L$1,MMULT($AA$1:AA1($AA$1, 0, $L$1 - 1),E2716:E2716(E2716,1 - $L$1, 0)) / $K$3,"")</f>
        <v>#VALUE!</v>
      </c>
      <c r="N2716" s="0" t="e">
        <f aca="false">IF(ROW(E2716) - 1 &gt;= $N$1,SUM(E2716:E2716(E2716,1 - $N$1, 0)) / $N$1,"")</f>
        <v>#VALUE!</v>
      </c>
      <c r="P2716" s="0" t="e">
        <f aca="false">IF(ROW(N2716) - 1 &gt; $P$1, IF(OFFSET(N2716,  1 - $P$1, 0) &lt;&gt; "", MMULT($AA$2:AA2($AA$2, 0, $P$1 - 1), E2716:E2716(E2716,1 - $P$1, 0)) / $O$3,""),"")</f>
        <v>#VALUE!</v>
      </c>
    </row>
    <row collapsed="false" customFormat="false" customHeight="true" hidden="false" ht="14.4" outlineLevel="0" r="2717">
      <c r="A2717" s="5" t="n">
        <v>40498</v>
      </c>
      <c r="B2717" s="1" t="n">
        <v>305.72</v>
      </c>
      <c r="C2717" s="1" t="n">
        <v>307.6</v>
      </c>
      <c r="D2717" s="1" t="n">
        <v>299.32</v>
      </c>
      <c r="E2717" s="1" t="n">
        <v>301.59</v>
      </c>
      <c r="F2717" s="1" t="n">
        <v>23487500</v>
      </c>
      <c r="G2717" s="1" t="n">
        <v>300.3</v>
      </c>
      <c r="I2717" s="0" t="n">
        <f aca="false">B2717-E2717</f>
        <v>4.13000000000005</v>
      </c>
      <c r="J2717" s="0" t="n">
        <f aca="false">C2717-D2717</f>
        <v>8.28000000000003</v>
      </c>
      <c r="L2717" s="11" t="e">
        <f aca="false">IF(ROW(E2717) - 1 &gt;= $L$1,MMULT($AA$1:AA1($AA$1, 0, $L$1 - 1),E2717:E2717(E2717,1 - $L$1, 0)) / $K$3,"")</f>
        <v>#VALUE!</v>
      </c>
      <c r="N2717" s="0" t="e">
        <f aca="false">IF(ROW(E2717) - 1 &gt;= $N$1,SUM(E2717:E2717(E2717,1 - $N$1, 0)) / $N$1,"")</f>
        <v>#VALUE!</v>
      </c>
      <c r="P2717" s="0" t="e">
        <f aca="false">IF(ROW(N2717) - 1 &gt; $P$1, IF(OFFSET(N2717,  1 - $P$1, 0) &lt;&gt; "", MMULT($AA$2:AA2($AA$2, 0, $P$1 - 1), E2717:E2717(E2717,1 - $P$1, 0)) / $O$3,""),"")</f>
        <v>#VALUE!</v>
      </c>
    </row>
    <row collapsed="false" customFormat="false" customHeight="true" hidden="false" ht="14.4" outlineLevel="0" r="2718">
      <c r="A2718" s="5" t="n">
        <v>40499</v>
      </c>
      <c r="B2718" s="1" t="n">
        <v>301.2</v>
      </c>
      <c r="C2718" s="1" t="n">
        <v>303.99</v>
      </c>
      <c r="D2718" s="1" t="n">
        <v>297.76</v>
      </c>
      <c r="E2718" s="1" t="n">
        <v>300.5</v>
      </c>
      <c r="F2718" s="1" t="n">
        <v>17123200</v>
      </c>
      <c r="G2718" s="1" t="n">
        <v>299.22</v>
      </c>
      <c r="I2718" s="0" t="n">
        <f aca="false">B2718-E2718</f>
        <v>0.699999999999989</v>
      </c>
      <c r="J2718" s="0" t="n">
        <f aca="false">C2718-D2718</f>
        <v>6.23000000000002</v>
      </c>
      <c r="L2718" s="11" t="e">
        <f aca="false">IF(ROW(E2718) - 1 &gt;= $L$1,MMULT($AA$1:AA1($AA$1, 0, $L$1 - 1),E2718:E2718(E2718,1 - $L$1, 0)) / $K$3,"")</f>
        <v>#VALUE!</v>
      </c>
      <c r="N2718" s="0" t="e">
        <f aca="false">IF(ROW(E2718) - 1 &gt;= $N$1,SUM(E2718:E2718(E2718,1 - $N$1, 0)) / $N$1,"")</f>
        <v>#VALUE!</v>
      </c>
      <c r="P2718" s="0" t="e">
        <f aca="false">IF(ROW(N2718) - 1 &gt; $P$1, IF(OFFSET(N2718,  1 - $P$1, 0) &lt;&gt; "", MMULT($AA$2:AA2($AA$2, 0, $P$1 - 1), E2718:E2718(E2718,1 - $P$1, 0)) / $O$3,""),"")</f>
        <v>#VALUE!</v>
      </c>
    </row>
    <row collapsed="false" customFormat="false" customHeight="true" hidden="false" ht="14.4" outlineLevel="0" r="2719">
      <c r="A2719" s="5" t="n">
        <v>40500</v>
      </c>
      <c r="B2719" s="1" t="n">
        <v>305.2</v>
      </c>
      <c r="C2719" s="1" t="n">
        <v>309.67</v>
      </c>
      <c r="D2719" s="1" t="n">
        <v>304.69</v>
      </c>
      <c r="E2719" s="1" t="n">
        <v>308.43</v>
      </c>
      <c r="F2719" s="1" t="n">
        <v>17660400</v>
      </c>
      <c r="G2719" s="1" t="n">
        <v>307.11</v>
      </c>
      <c r="I2719" s="0" t="n">
        <f aca="false">B2719-E2719</f>
        <v>-3.23000000000002</v>
      </c>
      <c r="J2719" s="0" t="n">
        <f aca="false">C2719-D2719</f>
        <v>4.98000000000002</v>
      </c>
      <c r="L2719" s="11" t="e">
        <f aca="false">IF(ROW(E2719) - 1 &gt;= $L$1,MMULT($AA$1:AA1($AA$1, 0, $L$1 - 1),E2719:E2719(E2719,1 - $L$1, 0)) / $K$3,"")</f>
        <v>#VALUE!</v>
      </c>
      <c r="N2719" s="0" t="e">
        <f aca="false">IF(ROW(E2719) - 1 &gt;= $N$1,SUM(E2719:E2719(E2719,1 - $N$1, 0)) / $N$1,"")</f>
        <v>#VALUE!</v>
      </c>
      <c r="P2719" s="0" t="e">
        <f aca="false">IF(ROW(N2719) - 1 &gt; $P$1, IF(OFFSET(N2719,  1 - $P$1, 0) &lt;&gt; "", MMULT($AA$2:AA2($AA$2, 0, $P$1 - 1), E2719:E2719(E2719,1 - $P$1, 0)) / $O$3,""),"")</f>
        <v>#VALUE!</v>
      </c>
    </row>
    <row collapsed="false" customFormat="false" customHeight="true" hidden="false" ht="14.4" outlineLevel="0" r="2720">
      <c r="A2720" s="5" t="n">
        <v>40501</v>
      </c>
      <c r="B2720" s="1" t="n">
        <v>307.97</v>
      </c>
      <c r="C2720" s="1" t="n">
        <v>308.4</v>
      </c>
      <c r="D2720" s="1" t="n">
        <v>305.24</v>
      </c>
      <c r="E2720" s="1" t="n">
        <v>306.73</v>
      </c>
      <c r="F2720" s="1" t="n">
        <v>13744400</v>
      </c>
      <c r="G2720" s="1" t="n">
        <v>305.42</v>
      </c>
      <c r="I2720" s="0" t="n">
        <f aca="false">B2720-E2720</f>
        <v>1.24000000000001</v>
      </c>
      <c r="J2720" s="0" t="n">
        <f aca="false">C2720-D2720</f>
        <v>3.15999999999997</v>
      </c>
      <c r="L2720" s="11" t="e">
        <f aca="false">IF(ROW(E2720) - 1 &gt;= $L$1,MMULT($AA$1:AA1($AA$1, 0, $L$1 - 1),E2720:E2720(E2720,1 - $L$1, 0)) / $K$3,"")</f>
        <v>#VALUE!</v>
      </c>
      <c r="N2720" s="0" t="e">
        <f aca="false">IF(ROW(E2720) - 1 &gt;= $N$1,SUM(E2720:E2720(E2720,1 - $N$1, 0)) / $N$1,"")</f>
        <v>#VALUE!</v>
      </c>
      <c r="P2720" s="0" t="e">
        <f aca="false">IF(ROW(N2720) - 1 &gt; $P$1, IF(OFFSET(N2720,  1 - $P$1, 0) &lt;&gt; "", MMULT($AA$2:AA2($AA$2, 0, $P$1 - 1), E2720:E2720(E2720,1 - $P$1, 0)) / $O$3,""),"")</f>
        <v>#VALUE!</v>
      </c>
    </row>
    <row collapsed="false" customFormat="false" customHeight="true" hidden="false" ht="14.4" outlineLevel="0" r="2721">
      <c r="A2721" s="5" t="n">
        <v>40504</v>
      </c>
      <c r="B2721" s="1" t="n">
        <v>306.68</v>
      </c>
      <c r="C2721" s="1" t="n">
        <v>313.36</v>
      </c>
      <c r="D2721" s="1" t="n">
        <v>305.87</v>
      </c>
      <c r="E2721" s="1" t="n">
        <v>313.36</v>
      </c>
      <c r="F2721" s="1" t="n">
        <v>14038400</v>
      </c>
      <c r="G2721" s="1" t="n">
        <v>312.02</v>
      </c>
      <c r="I2721" s="0" t="n">
        <f aca="false">B2721-E2721</f>
        <v>-6.68000000000001</v>
      </c>
      <c r="J2721" s="0" t="n">
        <f aca="false">C2721-D2721</f>
        <v>7.49000000000001</v>
      </c>
      <c r="L2721" s="11" t="e">
        <f aca="false">IF(ROW(E2721) - 1 &gt;= $L$1,MMULT($AA$1:AA1($AA$1, 0, $L$1 - 1),E2721:E2721(E2721,1 - $L$1, 0)) / $K$3,"")</f>
        <v>#VALUE!</v>
      </c>
      <c r="N2721" s="0" t="e">
        <f aca="false">IF(ROW(E2721) - 1 &gt;= $N$1,SUM(E2721:E2721(E2721,1 - $N$1, 0)) / $N$1,"")</f>
        <v>#VALUE!</v>
      </c>
      <c r="P2721" s="0" t="e">
        <f aca="false">IF(ROW(N2721) - 1 &gt; $P$1, IF(OFFSET(N2721,  1 - $P$1, 0) &lt;&gt; "", MMULT($AA$2:AA2($AA$2, 0, $P$1 - 1), E2721:E2721(E2721,1 - $P$1, 0)) / $O$3,""),"")</f>
        <v>#VALUE!</v>
      </c>
    </row>
    <row collapsed="false" customFormat="false" customHeight="true" hidden="false" ht="14.4" outlineLevel="0" r="2722">
      <c r="A2722" s="5" t="n">
        <v>40505</v>
      </c>
      <c r="B2722" s="1" t="n">
        <v>310.45</v>
      </c>
      <c r="C2722" s="1" t="n">
        <v>311.75</v>
      </c>
      <c r="D2722" s="1" t="n">
        <v>306.56</v>
      </c>
      <c r="E2722" s="1" t="n">
        <v>308.73</v>
      </c>
      <c r="F2722" s="1" t="n">
        <v>18551700</v>
      </c>
      <c r="G2722" s="1" t="n">
        <v>307.41</v>
      </c>
      <c r="I2722" s="0" t="n">
        <f aca="false">B2722-E2722</f>
        <v>1.71999999999997</v>
      </c>
      <c r="J2722" s="0" t="n">
        <f aca="false">C2722-D2722</f>
        <v>5.19</v>
      </c>
      <c r="L2722" s="11" t="e">
        <f aca="false">IF(ROW(E2722) - 1 &gt;= $L$1,MMULT($AA$1:AA1($AA$1, 0, $L$1 - 1),E2722:E2722(E2722,1 - $L$1, 0)) / $K$3,"")</f>
        <v>#VALUE!</v>
      </c>
      <c r="N2722" s="0" t="e">
        <f aca="false">IF(ROW(E2722) - 1 &gt;= $N$1,SUM(E2722:E2722(E2722,1 - $N$1, 0)) / $N$1,"")</f>
        <v>#VALUE!</v>
      </c>
      <c r="P2722" s="0" t="e">
        <f aca="false">IF(ROW(N2722) - 1 &gt; $P$1, IF(OFFSET(N2722,  1 - $P$1, 0) &lt;&gt; "", MMULT($AA$2:AA2($AA$2, 0, $P$1 - 1), E2722:E2722(E2722,1 - $P$1, 0)) / $O$3,""),"")</f>
        <v>#VALUE!</v>
      </c>
    </row>
    <row collapsed="false" customFormat="false" customHeight="true" hidden="false" ht="14.4" outlineLevel="0" r="2723">
      <c r="A2723" s="5" t="n">
        <v>40506</v>
      </c>
      <c r="B2723" s="1" t="n">
        <v>312</v>
      </c>
      <c r="C2723" s="1" t="n">
        <v>315.4</v>
      </c>
      <c r="D2723" s="1" t="n">
        <v>311.75</v>
      </c>
      <c r="E2723" s="1" t="n">
        <v>314.8</v>
      </c>
      <c r="F2723" s="1" t="n">
        <v>14775900</v>
      </c>
      <c r="G2723" s="1" t="n">
        <v>313.45</v>
      </c>
      <c r="I2723" s="0" t="n">
        <f aca="false">B2723-E2723</f>
        <v>-2.80000000000001</v>
      </c>
      <c r="J2723" s="0" t="n">
        <f aca="false">C2723-D2723</f>
        <v>3.64999999999998</v>
      </c>
      <c r="L2723" s="11" t="e">
        <f aca="false">IF(ROW(E2723) - 1 &gt;= $L$1,MMULT($AA$1:AA1($AA$1, 0, $L$1 - 1),E2723:E2723(E2723,1 - $L$1, 0)) / $K$3,"")</f>
        <v>#VALUE!</v>
      </c>
      <c r="N2723" s="0" t="e">
        <f aca="false">IF(ROW(E2723) - 1 &gt;= $N$1,SUM(E2723:E2723(E2723,1 - $N$1, 0)) / $N$1,"")</f>
        <v>#VALUE!</v>
      </c>
      <c r="P2723" s="0" t="e">
        <f aca="false">IF(ROW(N2723) - 1 &gt; $P$1, IF(OFFSET(N2723,  1 - $P$1, 0) &lt;&gt; "", MMULT($AA$2:AA2($AA$2, 0, $P$1 - 1), E2723:E2723(E2723,1 - $P$1, 0)) / $O$3,""),"")</f>
        <v>#VALUE!</v>
      </c>
    </row>
    <row collapsed="false" customFormat="false" customHeight="true" hidden="false" ht="14.4" outlineLevel="0" r="2724">
      <c r="A2724" s="5" t="n">
        <v>40508</v>
      </c>
      <c r="B2724" s="1" t="n">
        <v>313.74</v>
      </c>
      <c r="C2724" s="1" t="n">
        <v>317.7</v>
      </c>
      <c r="D2724" s="1" t="n">
        <v>312.94</v>
      </c>
      <c r="E2724" s="1" t="n">
        <v>315</v>
      </c>
      <c r="F2724" s="1" t="n">
        <v>8485200</v>
      </c>
      <c r="G2724" s="1" t="n">
        <v>313.65</v>
      </c>
      <c r="I2724" s="0" t="n">
        <f aca="false">B2724-E2724</f>
        <v>-1.25999999999999</v>
      </c>
      <c r="J2724" s="0" t="n">
        <f aca="false">C2724-D2724</f>
        <v>4.75999999999999</v>
      </c>
      <c r="L2724" s="11" t="e">
        <f aca="false">IF(ROW(E2724) - 1 &gt;= $L$1,MMULT($AA$1:AA1($AA$1, 0, $L$1 - 1),E2724:E2724(E2724,1 - $L$1, 0)) / $K$3,"")</f>
        <v>#VALUE!</v>
      </c>
      <c r="N2724" s="0" t="e">
        <f aca="false">IF(ROW(E2724) - 1 &gt;= $N$1,SUM(E2724:E2724(E2724,1 - $N$1, 0)) / $N$1,"")</f>
        <v>#VALUE!</v>
      </c>
      <c r="P2724" s="0" t="e">
        <f aca="false">IF(ROW(N2724) - 1 &gt; $P$1, IF(OFFSET(N2724,  1 - $P$1, 0) &lt;&gt; "", MMULT($AA$2:AA2($AA$2, 0, $P$1 - 1), E2724:E2724(E2724,1 - $P$1, 0)) / $O$3,""),"")</f>
        <v>#VALUE!</v>
      </c>
    </row>
    <row collapsed="false" customFormat="false" customHeight="true" hidden="false" ht="14.4" outlineLevel="0" r="2725">
      <c r="A2725" s="5" t="n">
        <v>40511</v>
      </c>
      <c r="B2725" s="1" t="n">
        <v>315.5</v>
      </c>
      <c r="C2725" s="1" t="n">
        <v>317.48</v>
      </c>
      <c r="D2725" s="1" t="n">
        <v>311.38</v>
      </c>
      <c r="E2725" s="1" t="n">
        <v>316.87</v>
      </c>
      <c r="F2725" s="1" t="n">
        <v>15920900</v>
      </c>
      <c r="G2725" s="1" t="n">
        <v>315.52</v>
      </c>
      <c r="I2725" s="0" t="n">
        <f aca="false">B2725-E2725</f>
        <v>-1.37</v>
      </c>
      <c r="J2725" s="0" t="n">
        <f aca="false">C2725-D2725</f>
        <v>6.10000000000002</v>
      </c>
      <c r="L2725" s="11" t="e">
        <f aca="false">IF(ROW(E2725) - 1 &gt;= $L$1,MMULT($AA$1:AA1($AA$1, 0, $L$1 - 1),E2725:E2725(E2725,1 - $L$1, 0)) / $K$3,"")</f>
        <v>#VALUE!</v>
      </c>
      <c r="N2725" s="0" t="e">
        <f aca="false">IF(ROW(E2725) - 1 &gt;= $N$1,SUM(E2725:E2725(E2725,1 - $N$1, 0)) / $N$1,"")</f>
        <v>#VALUE!</v>
      </c>
      <c r="P2725" s="0" t="e">
        <f aca="false">IF(ROW(N2725) - 1 &gt; $P$1, IF(OFFSET(N2725,  1 - $P$1, 0) &lt;&gt; "", MMULT($AA$2:AA2($AA$2, 0, $P$1 - 1), E2725:E2725(E2725,1 - $P$1, 0)) / $O$3,""),"")</f>
        <v>#VALUE!</v>
      </c>
    </row>
    <row collapsed="false" customFormat="false" customHeight="true" hidden="false" ht="14.4" outlineLevel="0" r="2726">
      <c r="A2726" s="5" t="n">
        <v>40512</v>
      </c>
      <c r="B2726" s="1" t="n">
        <v>313.54</v>
      </c>
      <c r="C2726" s="1" t="n">
        <v>314.36</v>
      </c>
      <c r="D2726" s="1" t="n">
        <v>310.87</v>
      </c>
      <c r="E2726" s="1" t="n">
        <v>311.15</v>
      </c>
      <c r="F2726" s="1" t="n">
        <v>17923500</v>
      </c>
      <c r="G2726" s="1" t="n">
        <v>309.82</v>
      </c>
      <c r="I2726" s="0" t="n">
        <f aca="false">B2726-E2726</f>
        <v>2.39000000000004</v>
      </c>
      <c r="J2726" s="0" t="n">
        <f aca="false">C2726-D2726</f>
        <v>3.49000000000001</v>
      </c>
      <c r="L2726" s="11" t="e">
        <f aca="false">IF(ROW(E2726) - 1 &gt;= $L$1,MMULT($AA$1:AA1($AA$1, 0, $L$1 - 1),E2726:E2726(E2726,1 - $L$1, 0)) / $K$3,"")</f>
        <v>#VALUE!</v>
      </c>
      <c r="N2726" s="0" t="e">
        <f aca="false">IF(ROW(E2726) - 1 &gt;= $N$1,SUM(E2726:E2726(E2726,1 - $N$1, 0)) / $N$1,"")</f>
        <v>#VALUE!</v>
      </c>
      <c r="P2726" s="0" t="e">
        <f aca="false">IF(ROW(N2726) - 1 &gt; $P$1, IF(OFFSET(N2726,  1 - $P$1, 0) &lt;&gt; "", MMULT($AA$2:AA2($AA$2, 0, $P$1 - 1), E2726:E2726(E2726,1 - $P$1, 0)) / $O$3,""),"")</f>
        <v>#VALUE!</v>
      </c>
    </row>
    <row collapsed="false" customFormat="false" customHeight="true" hidden="false" ht="14.4" outlineLevel="0" r="2727">
      <c r="A2727" s="5" t="n">
        <v>40513</v>
      </c>
      <c r="B2727" s="1" t="n">
        <v>315.27</v>
      </c>
      <c r="C2727" s="1" t="n">
        <v>317.75</v>
      </c>
      <c r="D2727" s="1" t="n">
        <v>315</v>
      </c>
      <c r="E2727" s="1" t="n">
        <v>316.4</v>
      </c>
      <c r="F2727" s="1" t="n">
        <v>16491100</v>
      </c>
      <c r="G2727" s="1" t="n">
        <v>315.05</v>
      </c>
      <c r="I2727" s="0" t="n">
        <f aca="false">B2727-E2727</f>
        <v>-1.13</v>
      </c>
      <c r="J2727" s="0" t="n">
        <f aca="false">C2727-D2727</f>
        <v>2.75</v>
      </c>
      <c r="L2727" s="11" t="e">
        <f aca="false">IF(ROW(E2727) - 1 &gt;= $L$1,MMULT($AA$1:AA1($AA$1, 0, $L$1 - 1),E2727:E2727(E2727,1 - $L$1, 0)) / $K$3,"")</f>
        <v>#VALUE!</v>
      </c>
      <c r="N2727" s="0" t="e">
        <f aca="false">IF(ROW(E2727) - 1 &gt;= $N$1,SUM(E2727:E2727(E2727,1 - $N$1, 0)) / $N$1,"")</f>
        <v>#VALUE!</v>
      </c>
      <c r="P2727" s="0" t="e">
        <f aca="false">IF(ROW(N2727) - 1 &gt; $P$1, IF(OFFSET(N2727,  1 - $P$1, 0) &lt;&gt; "", MMULT($AA$2:AA2($AA$2, 0, $P$1 - 1), E2727:E2727(E2727,1 - $P$1, 0)) / $O$3,""),"")</f>
        <v>#VALUE!</v>
      </c>
    </row>
    <row collapsed="false" customFormat="false" customHeight="true" hidden="false" ht="14.4" outlineLevel="0" r="2728">
      <c r="A2728" s="5" t="n">
        <v>40514</v>
      </c>
      <c r="B2728" s="1" t="n">
        <v>317.53</v>
      </c>
      <c r="C2728" s="1" t="n">
        <v>319</v>
      </c>
      <c r="D2728" s="1" t="n">
        <v>314.89</v>
      </c>
      <c r="E2728" s="1" t="n">
        <v>318.15</v>
      </c>
      <c r="F2728" s="1" t="n">
        <v>16529900</v>
      </c>
      <c r="G2728" s="1" t="n">
        <v>316.79</v>
      </c>
      <c r="I2728" s="0" t="n">
        <f aca="false">B2728-E2728</f>
        <v>-0.620000000000005</v>
      </c>
      <c r="J2728" s="0" t="n">
        <f aca="false">C2728-D2728</f>
        <v>4.11000000000001</v>
      </c>
      <c r="L2728" s="11" t="e">
        <f aca="false">IF(ROW(E2728) - 1 &gt;= $L$1,MMULT($AA$1:AA1($AA$1, 0, $L$1 - 1),E2728:E2728(E2728,1 - $L$1, 0)) / $K$3,"")</f>
        <v>#VALUE!</v>
      </c>
      <c r="N2728" s="0" t="e">
        <f aca="false">IF(ROW(E2728) - 1 &gt;= $N$1,SUM(E2728:E2728(E2728,1 - $N$1, 0)) / $N$1,"")</f>
        <v>#VALUE!</v>
      </c>
      <c r="P2728" s="0" t="e">
        <f aca="false">IF(ROW(N2728) - 1 &gt; $P$1, IF(OFFSET(N2728,  1 - $P$1, 0) &lt;&gt; "", MMULT($AA$2:AA2($AA$2, 0, $P$1 - 1), E2728:E2728(E2728,1 - $P$1, 0)) / $O$3,""),"")</f>
        <v>#VALUE!</v>
      </c>
    </row>
    <row collapsed="false" customFormat="false" customHeight="true" hidden="false" ht="14.4" outlineLevel="0" r="2729">
      <c r="A2729" s="5" t="n">
        <v>40515</v>
      </c>
      <c r="B2729" s="1" t="n">
        <v>317.01</v>
      </c>
      <c r="C2729" s="1" t="n">
        <v>318.65</v>
      </c>
      <c r="D2729" s="1" t="n">
        <v>316.34</v>
      </c>
      <c r="E2729" s="1" t="n">
        <v>317.44</v>
      </c>
      <c r="F2729" s="1" t="n">
        <v>12217600</v>
      </c>
      <c r="G2729" s="1" t="n">
        <v>316.08</v>
      </c>
      <c r="I2729" s="0" t="n">
        <f aca="false">B2729-E2729</f>
        <v>-0.430000000000007</v>
      </c>
      <c r="J2729" s="0" t="n">
        <f aca="false">C2729-D2729</f>
        <v>2.31</v>
      </c>
      <c r="L2729" s="11" t="e">
        <f aca="false">IF(ROW(E2729) - 1 &gt;= $L$1,MMULT($AA$1:AA1($AA$1, 0, $L$1 - 1),E2729:E2729(E2729,1 - $L$1, 0)) / $K$3,"")</f>
        <v>#VALUE!</v>
      </c>
      <c r="N2729" s="0" t="e">
        <f aca="false">IF(ROW(E2729) - 1 &gt;= $N$1,SUM(E2729:E2729(E2729,1 - $N$1, 0)) / $N$1,"")</f>
        <v>#VALUE!</v>
      </c>
      <c r="P2729" s="0" t="e">
        <f aca="false">IF(ROW(N2729) - 1 &gt; $P$1, IF(OFFSET(N2729,  1 - $P$1, 0) &lt;&gt; "", MMULT($AA$2:AA2($AA$2, 0, $P$1 - 1), E2729:E2729(E2729,1 - $P$1, 0)) / $O$3,""),"")</f>
        <v>#VALUE!</v>
      </c>
    </row>
    <row collapsed="false" customFormat="false" customHeight="true" hidden="false" ht="14.4" outlineLevel="0" r="2730">
      <c r="A2730" s="5" t="n">
        <v>40518</v>
      </c>
      <c r="B2730" s="1" t="n">
        <v>318.64</v>
      </c>
      <c r="C2730" s="1" t="n">
        <v>322.33</v>
      </c>
      <c r="D2730" s="1" t="n">
        <v>318.42</v>
      </c>
      <c r="E2730" s="1" t="n">
        <v>320.15</v>
      </c>
      <c r="F2730" s="1" t="n">
        <v>16017200</v>
      </c>
      <c r="G2730" s="1" t="n">
        <v>318.78</v>
      </c>
      <c r="I2730" s="0" t="n">
        <f aca="false">B2730-E2730</f>
        <v>-1.50999999999999</v>
      </c>
      <c r="J2730" s="0" t="n">
        <f aca="false">C2730-D2730</f>
        <v>3.90999999999997</v>
      </c>
      <c r="L2730" s="11" t="e">
        <f aca="false">IF(ROW(E2730) - 1 &gt;= $L$1,MMULT($AA$1:AA1($AA$1, 0, $L$1 - 1),E2730:E2730(E2730,1 - $L$1, 0)) / $K$3,"")</f>
        <v>#VALUE!</v>
      </c>
      <c r="N2730" s="0" t="e">
        <f aca="false">IF(ROW(E2730) - 1 &gt;= $N$1,SUM(E2730:E2730(E2730,1 - $N$1, 0)) / $N$1,"")</f>
        <v>#VALUE!</v>
      </c>
      <c r="P2730" s="0" t="e">
        <f aca="false">IF(ROW(N2730) - 1 &gt; $P$1, IF(OFFSET(N2730,  1 - $P$1, 0) &lt;&gt; "", MMULT($AA$2:AA2($AA$2, 0, $P$1 - 1), E2730:E2730(E2730,1 - $P$1, 0)) / $O$3,""),"")</f>
        <v>#VALUE!</v>
      </c>
    </row>
    <row collapsed="false" customFormat="false" customHeight="true" hidden="false" ht="14.4" outlineLevel="0" r="2731">
      <c r="A2731" s="5" t="n">
        <v>40519</v>
      </c>
      <c r="B2731" s="1" t="n">
        <v>323.8</v>
      </c>
      <c r="C2731" s="1" t="n">
        <v>323.99</v>
      </c>
      <c r="D2731" s="1" t="n">
        <v>318.12</v>
      </c>
      <c r="E2731" s="1" t="n">
        <v>318.21</v>
      </c>
      <c r="F2731" s="1" t="n">
        <v>13980500</v>
      </c>
      <c r="G2731" s="1" t="n">
        <v>316.85</v>
      </c>
      <c r="I2731" s="0" t="n">
        <f aca="false">B2731-E2731</f>
        <v>5.59000000000003</v>
      </c>
      <c r="J2731" s="0" t="n">
        <f aca="false">C2731-D2731</f>
        <v>5.87</v>
      </c>
      <c r="L2731" s="11" t="e">
        <f aca="false">IF(ROW(E2731) - 1 &gt;= $L$1,MMULT($AA$1:AA1($AA$1, 0, $L$1 - 1),E2731:E2731(E2731,1 - $L$1, 0)) / $K$3,"")</f>
        <v>#VALUE!</v>
      </c>
      <c r="N2731" s="0" t="e">
        <f aca="false">IF(ROW(E2731) - 1 &gt;= $N$1,SUM(E2731:E2731(E2731,1 - $N$1, 0)) / $N$1,"")</f>
        <v>#VALUE!</v>
      </c>
      <c r="P2731" s="0" t="e">
        <f aca="false">IF(ROW(N2731) - 1 &gt; $P$1, IF(OFFSET(N2731,  1 - $P$1, 0) &lt;&gt; "", MMULT($AA$2:AA2($AA$2, 0, $P$1 - 1), E2731:E2731(E2731,1 - $P$1, 0)) / $O$3,""),"")</f>
        <v>#VALUE!</v>
      </c>
    </row>
    <row collapsed="false" customFormat="false" customHeight="true" hidden="false" ht="14.4" outlineLevel="0" r="2732">
      <c r="A2732" s="5" t="n">
        <v>40520</v>
      </c>
      <c r="B2732" s="1" t="n">
        <v>319.63</v>
      </c>
      <c r="C2732" s="1" t="n">
        <v>321.02</v>
      </c>
      <c r="D2732" s="1" t="n">
        <v>317.11</v>
      </c>
      <c r="E2732" s="1" t="n">
        <v>321.01</v>
      </c>
      <c r="F2732" s="1" t="n">
        <v>11497700</v>
      </c>
      <c r="G2732" s="1" t="n">
        <v>319.64</v>
      </c>
      <c r="I2732" s="0" t="n">
        <f aca="false">B2732-E2732</f>
        <v>-1.38</v>
      </c>
      <c r="J2732" s="0" t="n">
        <f aca="false">C2732-D2732</f>
        <v>3.90999999999997</v>
      </c>
      <c r="L2732" s="11" t="e">
        <f aca="false">IF(ROW(E2732) - 1 &gt;= $L$1,MMULT($AA$1:AA1($AA$1, 0, $L$1 - 1),E2732:E2732(E2732,1 - $L$1, 0)) / $K$3,"")</f>
        <v>#VALUE!</v>
      </c>
      <c r="N2732" s="0" t="e">
        <f aca="false">IF(ROW(E2732) - 1 &gt;= $N$1,SUM(E2732:E2732(E2732,1 - $N$1, 0)) / $N$1,"")</f>
        <v>#VALUE!</v>
      </c>
      <c r="P2732" s="0" t="e">
        <f aca="false">IF(ROW(N2732) - 1 &gt; $P$1, IF(OFFSET(N2732,  1 - $P$1, 0) &lt;&gt; "", MMULT($AA$2:AA2($AA$2, 0, $P$1 - 1), E2732:E2732(E2732,1 - $P$1, 0)) / $O$3,""),"")</f>
        <v>#VALUE!</v>
      </c>
    </row>
    <row collapsed="false" customFormat="false" customHeight="true" hidden="false" ht="14.4" outlineLevel="0" r="2733">
      <c r="A2733" s="5" t="n">
        <v>40521</v>
      </c>
      <c r="B2733" s="1" t="n">
        <v>322.13</v>
      </c>
      <c r="C2733" s="1" t="n">
        <v>322.5</v>
      </c>
      <c r="D2733" s="1" t="n">
        <v>319.02</v>
      </c>
      <c r="E2733" s="1" t="n">
        <v>319.76</v>
      </c>
      <c r="F2733" s="1" t="n">
        <v>10505400</v>
      </c>
      <c r="G2733" s="1" t="n">
        <v>318.39</v>
      </c>
      <c r="I2733" s="0" t="n">
        <f aca="false">B2733-E2733</f>
        <v>2.37</v>
      </c>
      <c r="J2733" s="0" t="n">
        <f aca="false">C2733-D2733</f>
        <v>3.48000000000002</v>
      </c>
      <c r="L2733" s="11" t="e">
        <f aca="false">IF(ROW(E2733) - 1 &gt;= $L$1,MMULT($AA$1:AA1($AA$1, 0, $L$1 - 1),E2733:E2733(E2733,1 - $L$1, 0)) / $K$3,"")</f>
        <v>#VALUE!</v>
      </c>
      <c r="N2733" s="0" t="e">
        <f aca="false">IF(ROW(E2733) - 1 &gt;= $N$1,SUM(E2733:E2733(E2733,1 - $N$1, 0)) / $N$1,"")</f>
        <v>#VALUE!</v>
      </c>
      <c r="P2733" s="0" t="e">
        <f aca="false">IF(ROW(N2733) - 1 &gt; $P$1, IF(OFFSET(N2733,  1 - $P$1, 0) &lt;&gt; "", MMULT($AA$2:AA2($AA$2, 0, $P$1 - 1), E2733:E2733(E2733,1 - $P$1, 0)) / $O$3,""),"")</f>
        <v>#VALUE!</v>
      </c>
    </row>
    <row collapsed="false" customFormat="false" customHeight="true" hidden="false" ht="14.4" outlineLevel="0" r="2734">
      <c r="A2734" s="5" t="n">
        <v>40522</v>
      </c>
      <c r="B2734" s="1" t="n">
        <v>319.65</v>
      </c>
      <c r="C2734" s="1" t="n">
        <v>321.05</v>
      </c>
      <c r="D2734" s="1" t="n">
        <v>318.6</v>
      </c>
      <c r="E2734" s="1" t="n">
        <v>320.56</v>
      </c>
      <c r="F2734" s="1" t="n">
        <v>9375400</v>
      </c>
      <c r="G2734" s="1" t="n">
        <v>319.19</v>
      </c>
      <c r="I2734" s="0" t="n">
        <f aca="false">B2734-E2734</f>
        <v>-0.910000000000025</v>
      </c>
      <c r="J2734" s="0" t="n">
        <f aca="false">C2734-D2734</f>
        <v>2.44999999999999</v>
      </c>
      <c r="L2734" s="11" t="e">
        <f aca="false">IF(ROW(E2734) - 1 &gt;= $L$1,MMULT($AA$1:AA1($AA$1, 0, $L$1 - 1),E2734:E2734(E2734,1 - $L$1, 0)) / $K$3,"")</f>
        <v>#VALUE!</v>
      </c>
      <c r="N2734" s="0" t="e">
        <f aca="false">IF(ROW(E2734) - 1 &gt;= $N$1,SUM(E2734:E2734(E2734,1 - $N$1, 0)) / $N$1,"")</f>
        <v>#VALUE!</v>
      </c>
      <c r="P2734" s="0" t="e">
        <f aca="false">IF(ROW(N2734) - 1 &gt; $P$1, IF(OFFSET(N2734,  1 - $P$1, 0) &lt;&gt; "", MMULT($AA$2:AA2($AA$2, 0, $P$1 - 1), E2734:E2734(E2734,1 - $P$1, 0)) / $O$3,""),"")</f>
        <v>#VALUE!</v>
      </c>
    </row>
    <row collapsed="false" customFormat="false" customHeight="true" hidden="false" ht="14.4" outlineLevel="0" r="2735">
      <c r="A2735" s="5" t="n">
        <v>40525</v>
      </c>
      <c r="B2735" s="1" t="n">
        <v>324.37</v>
      </c>
      <c r="C2735" s="1" t="n">
        <v>325.06</v>
      </c>
      <c r="D2735" s="1" t="n">
        <v>321</v>
      </c>
      <c r="E2735" s="1" t="n">
        <v>321.67</v>
      </c>
      <c r="F2735" s="1" t="n">
        <v>15707700</v>
      </c>
      <c r="G2735" s="1" t="n">
        <v>320.29</v>
      </c>
      <c r="I2735" s="0" t="n">
        <f aca="false">B2735-E2735</f>
        <v>2.69999999999999</v>
      </c>
      <c r="J2735" s="0" t="n">
        <f aca="false">C2735-D2735</f>
        <v>4.06</v>
      </c>
      <c r="L2735" s="11" t="e">
        <f aca="false">IF(ROW(E2735) - 1 &gt;= $L$1,MMULT($AA$1:AA1($AA$1, 0, $L$1 - 1),E2735:E2735(E2735,1 - $L$1, 0)) / $K$3,"")</f>
        <v>#VALUE!</v>
      </c>
      <c r="N2735" s="0" t="e">
        <f aca="false">IF(ROW(E2735) - 1 &gt;= $N$1,SUM(E2735:E2735(E2735,1 - $N$1, 0)) / $N$1,"")</f>
        <v>#VALUE!</v>
      </c>
      <c r="P2735" s="0" t="e">
        <f aca="false">IF(ROW(N2735) - 1 &gt; $P$1, IF(OFFSET(N2735,  1 - $P$1, 0) &lt;&gt; "", MMULT($AA$2:AA2($AA$2, 0, $P$1 - 1), E2735:E2735(E2735,1 - $P$1, 0)) / $O$3,""),"")</f>
        <v>#VALUE!</v>
      </c>
    </row>
    <row collapsed="false" customFormat="false" customHeight="true" hidden="false" ht="14.4" outlineLevel="0" r="2736">
      <c r="A2736" s="5" t="n">
        <v>40526</v>
      </c>
      <c r="B2736" s="1" t="n">
        <v>321.73</v>
      </c>
      <c r="C2736" s="1" t="n">
        <v>322.54</v>
      </c>
      <c r="D2736" s="1" t="n">
        <v>319</v>
      </c>
      <c r="E2736" s="1" t="n">
        <v>320.29</v>
      </c>
      <c r="F2736" s="1" t="n">
        <v>12536000</v>
      </c>
      <c r="G2736" s="1" t="n">
        <v>318.92</v>
      </c>
      <c r="I2736" s="0" t="n">
        <f aca="false">B2736-E2736</f>
        <v>1.44</v>
      </c>
      <c r="J2736" s="0" t="n">
        <f aca="false">C2736-D2736</f>
        <v>3.54000000000002</v>
      </c>
      <c r="L2736" s="11" t="e">
        <f aca="false">IF(ROW(E2736) - 1 &gt;= $L$1,MMULT($AA$1:AA1($AA$1, 0, $L$1 - 1),E2736:E2736(E2736,1 - $L$1, 0)) / $K$3,"")</f>
        <v>#VALUE!</v>
      </c>
      <c r="N2736" s="0" t="e">
        <f aca="false">IF(ROW(E2736) - 1 &gt;= $N$1,SUM(E2736:E2736(E2736,1 - $N$1, 0)) / $N$1,"")</f>
        <v>#VALUE!</v>
      </c>
      <c r="P2736" s="0" t="e">
        <f aca="false">IF(ROW(N2736) - 1 &gt; $P$1, IF(OFFSET(N2736,  1 - $P$1, 0) &lt;&gt; "", MMULT($AA$2:AA2($AA$2, 0, $P$1 - 1), E2736:E2736(E2736,1 - $P$1, 0)) / $O$3,""),"")</f>
        <v>#VALUE!</v>
      </c>
    </row>
    <row collapsed="false" customFormat="false" customHeight="true" hidden="false" ht="14.4" outlineLevel="0" r="2737">
      <c r="A2737" s="5" t="n">
        <v>40527</v>
      </c>
      <c r="B2737" s="1" t="n">
        <v>320</v>
      </c>
      <c r="C2737" s="1" t="n">
        <v>323</v>
      </c>
      <c r="D2737" s="1" t="n">
        <v>319.19</v>
      </c>
      <c r="E2737" s="1" t="n">
        <v>320.36</v>
      </c>
      <c r="F2737" s="1" t="n">
        <v>14904000</v>
      </c>
      <c r="G2737" s="1" t="n">
        <v>318.99</v>
      </c>
      <c r="I2737" s="0" t="n">
        <f aca="false">B2737-E2737</f>
        <v>-0.360000000000014</v>
      </c>
      <c r="J2737" s="0" t="n">
        <f aca="false">C2737-D2737</f>
        <v>3.81</v>
      </c>
      <c r="L2737" s="11" t="e">
        <f aca="false">IF(ROW(E2737) - 1 &gt;= $L$1,MMULT($AA$1:AA1($AA$1, 0, $L$1 - 1),E2737:E2737(E2737,1 - $L$1, 0)) / $K$3,"")</f>
        <v>#VALUE!</v>
      </c>
      <c r="N2737" s="0" t="e">
        <f aca="false">IF(ROW(E2737) - 1 &gt;= $N$1,SUM(E2737:E2737(E2737,1 - $N$1, 0)) / $N$1,"")</f>
        <v>#VALUE!</v>
      </c>
      <c r="P2737" s="0" t="e">
        <f aca="false">IF(ROW(N2737) - 1 &gt; $P$1, IF(OFFSET(N2737,  1 - $P$1, 0) &lt;&gt; "", MMULT($AA$2:AA2($AA$2, 0, $P$1 - 1), E2737:E2737(E2737,1 - $P$1, 0)) / $O$3,""),"")</f>
        <v>#VALUE!</v>
      </c>
    </row>
    <row collapsed="false" customFormat="false" customHeight="true" hidden="false" ht="14.4" outlineLevel="0" r="2738">
      <c r="A2738" s="5" t="n">
        <v>40528</v>
      </c>
      <c r="B2738" s="1" t="n">
        <v>321.09</v>
      </c>
      <c r="C2738" s="1" t="n">
        <v>322.61</v>
      </c>
      <c r="D2738" s="1" t="n">
        <v>320.1</v>
      </c>
      <c r="E2738" s="1" t="n">
        <v>321.25</v>
      </c>
      <c r="F2738" s="1" t="n">
        <v>11501100</v>
      </c>
      <c r="G2738" s="1" t="n">
        <v>319.88</v>
      </c>
      <c r="I2738" s="0" t="n">
        <f aca="false">B2738-E2738</f>
        <v>-0.160000000000025</v>
      </c>
      <c r="J2738" s="0" t="n">
        <f aca="false">C2738-D2738</f>
        <v>2.50999999999999</v>
      </c>
      <c r="L2738" s="11" t="e">
        <f aca="false">IF(ROW(E2738) - 1 &gt;= $L$1,MMULT($AA$1:AA1($AA$1, 0, $L$1 - 1),E2738:E2738(E2738,1 - $L$1, 0)) / $K$3,"")</f>
        <v>#VALUE!</v>
      </c>
      <c r="N2738" s="0" t="e">
        <f aca="false">IF(ROW(E2738) - 1 &gt;= $N$1,SUM(E2738:E2738(E2738,1 - $N$1, 0)) / $N$1,"")</f>
        <v>#VALUE!</v>
      </c>
      <c r="P2738" s="0" t="e">
        <f aca="false">IF(ROW(N2738) - 1 &gt; $P$1, IF(OFFSET(N2738,  1 - $P$1, 0) &lt;&gt; "", MMULT($AA$2:AA2($AA$2, 0, $P$1 - 1), E2738:E2738(E2738,1 - $P$1, 0)) / $O$3,""),"")</f>
        <v>#VALUE!</v>
      </c>
    </row>
    <row collapsed="false" customFormat="false" customHeight="true" hidden="false" ht="14.4" outlineLevel="0" r="2739">
      <c r="A2739" s="5" t="n">
        <v>40529</v>
      </c>
      <c r="B2739" s="1" t="n">
        <v>321.63</v>
      </c>
      <c r="C2739" s="1" t="n">
        <v>321.79</v>
      </c>
      <c r="D2739" s="1" t="n">
        <v>320.23</v>
      </c>
      <c r="E2739" s="1" t="n">
        <v>320.61</v>
      </c>
      <c r="F2739" s="1" t="n">
        <v>13818900</v>
      </c>
      <c r="G2739" s="1" t="n">
        <v>319.24</v>
      </c>
      <c r="I2739" s="0" t="n">
        <f aca="false">B2739-E2739</f>
        <v>1.01999999999998</v>
      </c>
      <c r="J2739" s="0" t="n">
        <f aca="false">C2739-D2739</f>
        <v>1.56</v>
      </c>
      <c r="L2739" s="11" t="e">
        <f aca="false">IF(ROW(E2739) - 1 &gt;= $L$1,MMULT($AA$1:AA1($AA$1, 0, $L$1 - 1),E2739:E2739(E2739,1 - $L$1, 0)) / $K$3,"")</f>
        <v>#VALUE!</v>
      </c>
      <c r="N2739" s="0" t="e">
        <f aca="false">IF(ROW(E2739) - 1 &gt;= $N$1,SUM(E2739:E2739(E2739,1 - $N$1, 0)) / $N$1,"")</f>
        <v>#VALUE!</v>
      </c>
      <c r="P2739" s="0" t="e">
        <f aca="false">IF(ROW(N2739) - 1 &gt; $P$1, IF(OFFSET(N2739,  1 - $P$1, 0) &lt;&gt; "", MMULT($AA$2:AA2($AA$2, 0, $P$1 - 1), E2739:E2739(E2739,1 - $P$1, 0)) / $O$3,""),"")</f>
        <v>#VALUE!</v>
      </c>
    </row>
    <row collapsed="false" customFormat="false" customHeight="true" hidden="false" ht="14.4" outlineLevel="0" r="2740">
      <c r="A2740" s="5" t="n">
        <v>40532</v>
      </c>
      <c r="B2740" s="1" t="n">
        <v>321.6</v>
      </c>
      <c r="C2740" s="1" t="n">
        <v>323.25</v>
      </c>
      <c r="D2740" s="1" t="n">
        <v>318.23</v>
      </c>
      <c r="E2740" s="1" t="n">
        <v>322.21</v>
      </c>
      <c r="F2740" s="1" t="n">
        <v>13771800</v>
      </c>
      <c r="G2740" s="1" t="n">
        <v>320.83</v>
      </c>
      <c r="I2740" s="0" t="n">
        <f aca="false">B2740-E2740</f>
        <v>-0.609999999999957</v>
      </c>
      <c r="J2740" s="0" t="n">
        <f aca="false">C2740-D2740</f>
        <v>5.01999999999998</v>
      </c>
      <c r="L2740" s="11" t="e">
        <f aca="false">IF(ROW(E2740) - 1 &gt;= $L$1,MMULT($AA$1:AA1($AA$1, 0, $L$1 - 1),E2740:E2740(E2740,1 - $L$1, 0)) / $K$3,"")</f>
        <v>#VALUE!</v>
      </c>
      <c r="N2740" s="0" t="e">
        <f aca="false">IF(ROW(E2740) - 1 &gt;= $N$1,SUM(E2740:E2740(E2740,1 - $N$1, 0)) / $N$1,"")</f>
        <v>#VALUE!</v>
      </c>
      <c r="P2740" s="0" t="e">
        <f aca="false">IF(ROW(N2740) - 1 &gt; $P$1, IF(OFFSET(N2740,  1 - $P$1, 0) &lt;&gt; "", MMULT($AA$2:AA2($AA$2, 0, $P$1 - 1), E2740:E2740(E2740,1 - $P$1, 0)) / $O$3,""),"")</f>
        <v>#VALUE!</v>
      </c>
    </row>
    <row collapsed="false" customFormat="false" customHeight="true" hidden="false" ht="14.4" outlineLevel="0" r="2741">
      <c r="A2741" s="5" t="n">
        <v>40533</v>
      </c>
      <c r="B2741" s="1" t="n">
        <v>323</v>
      </c>
      <c r="C2741" s="1" t="n">
        <v>324.39</v>
      </c>
      <c r="D2741" s="1" t="n">
        <v>322.05</v>
      </c>
      <c r="E2741" s="1" t="n">
        <v>324.2</v>
      </c>
      <c r="F2741" s="1" t="n">
        <v>9155500</v>
      </c>
      <c r="G2741" s="1" t="n">
        <v>322.81</v>
      </c>
      <c r="I2741" s="0" t="n">
        <f aca="false">B2741-E2741</f>
        <v>-1.19999999999999</v>
      </c>
      <c r="J2741" s="0" t="n">
        <f aca="false">C2741-D2741</f>
        <v>2.33999999999997</v>
      </c>
      <c r="L2741" s="11" t="e">
        <f aca="false">IF(ROW(E2741) - 1 &gt;= $L$1,MMULT($AA$1:AA1($AA$1, 0, $L$1 - 1),E2741:E2741(E2741,1 - $L$1, 0)) / $K$3,"")</f>
        <v>#VALUE!</v>
      </c>
      <c r="N2741" s="0" t="e">
        <f aca="false">IF(ROW(E2741) - 1 &gt;= $N$1,SUM(E2741:E2741(E2741,1 - $N$1, 0)) / $N$1,"")</f>
        <v>#VALUE!</v>
      </c>
      <c r="P2741" s="0" t="e">
        <f aca="false">IF(ROW(N2741) - 1 &gt; $P$1, IF(OFFSET(N2741,  1 - $P$1, 0) &lt;&gt; "", MMULT($AA$2:AA2($AA$2, 0, $P$1 - 1), E2741:E2741(E2741,1 - $P$1, 0)) / $O$3,""),"")</f>
        <v>#VALUE!</v>
      </c>
    </row>
    <row collapsed="false" customFormat="false" customHeight="true" hidden="false" ht="14.4" outlineLevel="0" r="2742">
      <c r="A2742" s="5" t="n">
        <v>40534</v>
      </c>
      <c r="B2742" s="1" t="n">
        <v>324.36</v>
      </c>
      <c r="C2742" s="1" t="n">
        <v>325.72</v>
      </c>
      <c r="D2742" s="1" t="n">
        <v>323.55</v>
      </c>
      <c r="E2742" s="1" t="n">
        <v>325.16</v>
      </c>
      <c r="F2742" s="1" t="n">
        <v>9497200</v>
      </c>
      <c r="G2742" s="1" t="n">
        <v>323.77</v>
      </c>
      <c r="I2742" s="0" t="n">
        <f aca="false">B2742-E2742</f>
        <v>-0.800000000000011</v>
      </c>
      <c r="J2742" s="0" t="n">
        <f aca="false">C2742-D2742</f>
        <v>2.17000000000002</v>
      </c>
      <c r="L2742" s="11" t="e">
        <f aca="false">IF(ROW(E2742) - 1 &gt;= $L$1,MMULT($AA$1:AA1($AA$1, 0, $L$1 - 1),E2742:E2742(E2742,1 - $L$1, 0)) / $K$3,"")</f>
        <v>#VALUE!</v>
      </c>
      <c r="N2742" s="0" t="e">
        <f aca="false">IF(ROW(E2742) - 1 &gt;= $N$1,SUM(E2742:E2742(E2742,1 - $N$1, 0)) / $N$1,"")</f>
        <v>#VALUE!</v>
      </c>
      <c r="P2742" s="0" t="e">
        <f aca="false">IF(ROW(N2742) - 1 &gt; $P$1, IF(OFFSET(N2742,  1 - $P$1, 0) &lt;&gt; "", MMULT($AA$2:AA2($AA$2, 0, $P$1 - 1), E2742:E2742(E2742,1 - $P$1, 0)) / $O$3,""),"")</f>
        <v>#VALUE!</v>
      </c>
    </row>
    <row collapsed="false" customFormat="false" customHeight="true" hidden="false" ht="14.4" outlineLevel="0" r="2743">
      <c r="A2743" s="5" t="n">
        <v>40535</v>
      </c>
      <c r="B2743" s="1" t="n">
        <v>325</v>
      </c>
      <c r="C2743" s="1" t="n">
        <v>325.15</v>
      </c>
      <c r="D2743" s="1" t="n">
        <v>323.17</v>
      </c>
      <c r="E2743" s="1" t="n">
        <v>323.6</v>
      </c>
      <c r="F2743" s="1" t="n">
        <v>7969900</v>
      </c>
      <c r="G2743" s="1" t="n">
        <v>322.22</v>
      </c>
      <c r="I2743" s="0" t="n">
        <f aca="false">B2743-E2743</f>
        <v>1.39999999999998</v>
      </c>
      <c r="J2743" s="0" t="n">
        <f aca="false">C2743-D2743</f>
        <v>1.97999999999996</v>
      </c>
      <c r="L2743" s="11" t="e">
        <f aca="false">IF(ROW(E2743) - 1 &gt;= $L$1,MMULT($AA$1:AA1($AA$1, 0, $L$1 - 1),E2743:E2743(E2743,1 - $L$1, 0)) / $K$3,"")</f>
        <v>#VALUE!</v>
      </c>
      <c r="N2743" s="0" t="e">
        <f aca="false">IF(ROW(E2743) - 1 &gt;= $N$1,SUM(E2743:E2743(E2743,1 - $N$1, 0)) / $N$1,"")</f>
        <v>#VALUE!</v>
      </c>
      <c r="P2743" s="0" t="e">
        <f aca="false">IF(ROW(N2743) - 1 &gt; $P$1, IF(OFFSET(N2743,  1 - $P$1, 0) &lt;&gt; "", MMULT($AA$2:AA2($AA$2, 0, $P$1 - 1), E2743:E2743(E2743,1 - $P$1, 0)) / $O$3,""),"")</f>
        <v>#VALUE!</v>
      </c>
    </row>
    <row collapsed="false" customFormat="false" customHeight="true" hidden="false" ht="14.4" outlineLevel="0" r="2744">
      <c r="A2744" s="5" t="n">
        <v>40539</v>
      </c>
      <c r="B2744" s="1" t="n">
        <v>322.85</v>
      </c>
      <c r="C2744" s="1" t="n">
        <v>325.44</v>
      </c>
      <c r="D2744" s="1" t="n">
        <v>321.52</v>
      </c>
      <c r="E2744" s="1" t="n">
        <v>324.68</v>
      </c>
      <c r="F2744" s="1" t="n">
        <v>8922000</v>
      </c>
      <c r="G2744" s="1" t="n">
        <v>323.29</v>
      </c>
      <c r="I2744" s="0" t="n">
        <f aca="false">B2744-E2744</f>
        <v>-1.82999999999998</v>
      </c>
      <c r="J2744" s="0" t="n">
        <f aca="false">C2744-D2744</f>
        <v>3.92000000000002</v>
      </c>
      <c r="L2744" s="11" t="e">
        <f aca="false">IF(ROW(E2744) - 1 &gt;= $L$1,MMULT($AA$1:AA1($AA$1, 0, $L$1 - 1),E2744:E2744(E2744,1 - $L$1, 0)) / $K$3,"")</f>
        <v>#VALUE!</v>
      </c>
      <c r="N2744" s="0" t="e">
        <f aca="false">IF(ROW(E2744) - 1 &gt;= $N$1,SUM(E2744:E2744(E2744,1 - $N$1, 0)) / $N$1,"")</f>
        <v>#VALUE!</v>
      </c>
      <c r="P2744" s="0" t="e">
        <f aca="false">IF(ROW(N2744) - 1 &gt; $P$1, IF(OFFSET(N2744,  1 - $P$1, 0) &lt;&gt; "", MMULT($AA$2:AA2($AA$2, 0, $P$1 - 1), E2744:E2744(E2744,1 - $P$1, 0)) / $O$3,""),"")</f>
        <v>#VALUE!</v>
      </c>
    </row>
    <row collapsed="false" customFormat="false" customHeight="true" hidden="false" ht="14.4" outlineLevel="0" r="2745">
      <c r="A2745" s="5" t="n">
        <v>40540</v>
      </c>
      <c r="B2745" s="1" t="n">
        <v>325.91</v>
      </c>
      <c r="C2745" s="1" t="n">
        <v>326.66</v>
      </c>
      <c r="D2745" s="1" t="n">
        <v>325.06</v>
      </c>
      <c r="E2745" s="1" t="n">
        <v>325.47</v>
      </c>
      <c r="F2745" s="1" t="n">
        <v>6283000</v>
      </c>
      <c r="G2745" s="1" t="n">
        <v>324.08</v>
      </c>
      <c r="I2745" s="0" t="n">
        <f aca="false">B2745-E2745</f>
        <v>0.439999999999998</v>
      </c>
      <c r="J2745" s="0" t="n">
        <f aca="false">C2745-D2745</f>
        <v>1.60000000000002</v>
      </c>
      <c r="L2745" s="11" t="e">
        <f aca="false">IF(ROW(E2745) - 1 &gt;= $L$1,MMULT($AA$1:AA1($AA$1, 0, $L$1 - 1),E2745:E2745(E2745,1 - $L$1, 0)) / $K$3,"")</f>
        <v>#VALUE!</v>
      </c>
      <c r="N2745" s="0" t="e">
        <f aca="false">IF(ROW(E2745) - 1 &gt;= $N$1,SUM(E2745:E2745(E2745,1 - $N$1, 0)) / $N$1,"")</f>
        <v>#VALUE!</v>
      </c>
      <c r="P2745" s="0" t="e">
        <f aca="false">IF(ROW(N2745) - 1 &gt; $P$1, IF(OFFSET(N2745,  1 - $P$1, 0) &lt;&gt; "", MMULT($AA$2:AA2($AA$2, 0, $P$1 - 1), E2745:E2745(E2745,1 - $P$1, 0)) / $O$3,""),"")</f>
        <v>#VALUE!</v>
      </c>
    </row>
    <row collapsed="false" customFormat="false" customHeight="true" hidden="false" ht="14.4" outlineLevel="0" r="2746">
      <c r="A2746" s="5" t="n">
        <v>40541</v>
      </c>
      <c r="B2746" s="1" t="n">
        <v>326.22</v>
      </c>
      <c r="C2746" s="1" t="n">
        <v>326.45</v>
      </c>
      <c r="D2746" s="1" t="n">
        <v>325.1</v>
      </c>
      <c r="E2746" s="1" t="n">
        <v>325.29</v>
      </c>
      <c r="F2746" s="1" t="n">
        <v>5826400</v>
      </c>
      <c r="G2746" s="1" t="n">
        <v>323.9</v>
      </c>
      <c r="I2746" s="0" t="n">
        <f aca="false">B2746-E2746</f>
        <v>0.930000000000007</v>
      </c>
      <c r="J2746" s="0" t="n">
        <f aca="false">C2746-D2746</f>
        <v>1.34999999999997</v>
      </c>
      <c r="L2746" s="11" t="e">
        <f aca="false">IF(ROW(E2746) - 1 &gt;= $L$1,MMULT($AA$1:AA1($AA$1, 0, $L$1 - 1),E2746:E2746(E2746,1 - $L$1, 0)) / $K$3,"")</f>
        <v>#VALUE!</v>
      </c>
      <c r="N2746" s="0" t="e">
        <f aca="false">IF(ROW(E2746) - 1 &gt;= $N$1,SUM(E2746:E2746(E2746,1 - $N$1, 0)) / $N$1,"")</f>
        <v>#VALUE!</v>
      </c>
      <c r="P2746" s="0" t="e">
        <f aca="false">IF(ROW(N2746) - 1 &gt; $P$1, IF(OFFSET(N2746,  1 - $P$1, 0) &lt;&gt; "", MMULT($AA$2:AA2($AA$2, 0, $P$1 - 1), E2746:E2746(E2746,1 - $P$1, 0)) / $O$3,""),"")</f>
        <v>#VALUE!</v>
      </c>
    </row>
    <row collapsed="false" customFormat="false" customHeight="true" hidden="false" ht="14.4" outlineLevel="0" r="2747">
      <c r="A2747" s="5" t="n">
        <v>40542</v>
      </c>
      <c r="B2747" s="1" t="n">
        <v>325.48</v>
      </c>
      <c r="C2747" s="1" t="n">
        <v>325.51</v>
      </c>
      <c r="D2747" s="1" t="n">
        <v>323.05</v>
      </c>
      <c r="E2747" s="1" t="n">
        <v>323.66</v>
      </c>
      <c r="F2747" s="1" t="n">
        <v>5624800</v>
      </c>
      <c r="G2747" s="1" t="n">
        <v>322.28</v>
      </c>
      <c r="I2747" s="0" t="n">
        <f aca="false">B2747-E2747</f>
        <v>1.81999999999999</v>
      </c>
      <c r="J2747" s="0" t="n">
        <f aca="false">C2747-D2747</f>
        <v>2.45999999999998</v>
      </c>
      <c r="L2747" s="11" t="e">
        <f aca="false">IF(ROW(E2747) - 1 &gt;= $L$1,MMULT($AA$1:AA1($AA$1, 0, $L$1 - 1),E2747:E2747(E2747,1 - $L$1, 0)) / $K$3,"")</f>
        <v>#VALUE!</v>
      </c>
      <c r="N2747" s="0" t="e">
        <f aca="false">IF(ROW(E2747) - 1 &gt;= $N$1,SUM(E2747:E2747(E2747,1 - $N$1, 0)) / $N$1,"")</f>
        <v>#VALUE!</v>
      </c>
      <c r="P2747" s="0" t="e">
        <f aca="false">IF(ROW(N2747) - 1 &gt; $P$1, IF(OFFSET(N2747,  1 - $P$1, 0) &lt;&gt; "", MMULT($AA$2:AA2($AA$2, 0, $P$1 - 1), E2747:E2747(E2747,1 - $P$1, 0)) / $O$3,""),"")</f>
        <v>#VALUE!</v>
      </c>
    </row>
    <row collapsed="false" customFormat="false" customHeight="true" hidden="false" ht="14.4" outlineLevel="0" r="2748">
      <c r="A2748" s="5" t="n">
        <v>40543</v>
      </c>
      <c r="B2748" s="1" t="n">
        <v>322.95</v>
      </c>
      <c r="C2748" s="1" t="n">
        <v>323.48</v>
      </c>
      <c r="D2748" s="1" t="n">
        <v>321.31</v>
      </c>
      <c r="E2748" s="1" t="n">
        <v>322.56</v>
      </c>
      <c r="F2748" s="1" t="n">
        <v>6911000</v>
      </c>
      <c r="G2748" s="1" t="n">
        <v>321.18</v>
      </c>
      <c r="I2748" s="0" t="n">
        <f aca="false">B2748-E2748</f>
        <v>0.389999999999986</v>
      </c>
      <c r="J2748" s="0" t="n">
        <f aca="false">C2748-D2748</f>
        <v>2.17000000000002</v>
      </c>
      <c r="L2748" s="11" t="e">
        <f aca="false">IF(ROW(E2748) - 1 &gt;= $L$1,MMULT($AA$1:AA1($AA$1, 0, $L$1 - 1),E2748:E2748(E2748,1 - $L$1, 0)) / $K$3,"")</f>
        <v>#VALUE!</v>
      </c>
      <c r="N2748" s="0" t="e">
        <f aca="false">IF(ROW(E2748) - 1 &gt;= $N$1,SUM(E2748:E2748(E2748,1 - $N$1, 0)) / $N$1,"")</f>
        <v>#VALUE!</v>
      </c>
      <c r="P2748" s="0" t="e">
        <f aca="false">IF(ROW(N2748) - 1 &gt; $P$1, IF(OFFSET(N2748,  1 - $P$1, 0) &lt;&gt; "", MMULT($AA$2:AA2($AA$2, 0, $P$1 - 1), E2748:E2748(E2748,1 - $P$1, 0)) / $O$3,""),"")</f>
        <v>#VALUE!</v>
      </c>
    </row>
    <row collapsed="false" customFormat="false" customHeight="true" hidden="false" ht="14.4" outlineLevel="0" r="2749">
      <c r="A2749" s="5" t="n">
        <v>40546</v>
      </c>
      <c r="B2749" s="1" t="n">
        <v>325.64</v>
      </c>
      <c r="C2749" s="1" t="n">
        <v>330.26</v>
      </c>
      <c r="D2749" s="1" t="n">
        <v>324.84</v>
      </c>
      <c r="E2749" s="1" t="n">
        <v>329.57</v>
      </c>
      <c r="F2749" s="1" t="n">
        <v>15897800</v>
      </c>
      <c r="G2749" s="1" t="n">
        <v>328.16</v>
      </c>
      <c r="I2749" s="0" t="n">
        <f aca="false">B2749-E2749</f>
        <v>-3.93000000000001</v>
      </c>
      <c r="J2749" s="0" t="n">
        <f aca="false">C2749-D2749</f>
        <v>5.42000000000002</v>
      </c>
      <c r="L2749" s="11" t="e">
        <f aca="false">IF(ROW(E2749) - 1 &gt;= $L$1,MMULT($AA$1:AA1($AA$1, 0, $L$1 - 1),E2749:E2749(E2749,1 - $L$1, 0)) / $K$3,"")</f>
        <v>#VALUE!</v>
      </c>
      <c r="N2749" s="0" t="e">
        <f aca="false">IF(ROW(E2749) - 1 &gt;= $N$1,SUM(E2749:E2749(E2749,1 - $N$1, 0)) / $N$1,"")</f>
        <v>#VALUE!</v>
      </c>
      <c r="P2749" s="0" t="e">
        <f aca="false">IF(ROW(N2749) - 1 &gt; $P$1, IF(OFFSET(N2749,  1 - $P$1, 0) &lt;&gt; "", MMULT($AA$2:AA2($AA$2, 0, $P$1 - 1), E2749:E2749(E2749,1 - $P$1, 0)) / $O$3,""),"")</f>
        <v>#VALUE!</v>
      </c>
    </row>
    <row collapsed="false" customFormat="false" customHeight="true" hidden="false" ht="14.4" outlineLevel="0" r="2750">
      <c r="A2750" s="5" t="n">
        <v>40547</v>
      </c>
      <c r="B2750" s="1" t="n">
        <v>332.44</v>
      </c>
      <c r="C2750" s="1" t="n">
        <v>332.5</v>
      </c>
      <c r="D2750" s="1" t="n">
        <v>328.15</v>
      </c>
      <c r="E2750" s="1" t="n">
        <v>331.29</v>
      </c>
      <c r="F2750" s="1" t="n">
        <v>11038600</v>
      </c>
      <c r="G2750" s="1" t="n">
        <v>329.87</v>
      </c>
      <c r="I2750" s="0" t="n">
        <f aca="false">B2750-E2750</f>
        <v>1.14999999999998</v>
      </c>
      <c r="J2750" s="0" t="n">
        <f aca="false">C2750-D2750</f>
        <v>4.35000000000002</v>
      </c>
      <c r="L2750" s="11" t="e">
        <f aca="false">IF(ROW(E2750) - 1 &gt;= $L$1,MMULT($AA$1:AA1($AA$1, 0, $L$1 - 1),E2750:E2750(E2750,1 - $L$1, 0)) / $K$3,"")</f>
        <v>#VALUE!</v>
      </c>
      <c r="N2750" s="0" t="e">
        <f aca="false">IF(ROW(E2750) - 1 &gt;= $N$1,SUM(E2750:E2750(E2750,1 - $N$1, 0)) / $N$1,"")</f>
        <v>#VALUE!</v>
      </c>
      <c r="P2750" s="0" t="e">
        <f aca="false">IF(ROW(N2750) - 1 &gt; $P$1, IF(OFFSET(N2750,  1 - $P$1, 0) &lt;&gt; "", MMULT($AA$2:AA2($AA$2, 0, $P$1 - 1), E2750:E2750(E2750,1 - $P$1, 0)) / $O$3,""),"")</f>
        <v>#VALUE!</v>
      </c>
    </row>
    <row collapsed="false" customFormat="false" customHeight="true" hidden="false" ht="14.4" outlineLevel="0" r="2751">
      <c r="A2751" s="5" t="n">
        <v>40548</v>
      </c>
      <c r="B2751" s="1" t="n">
        <v>329.55</v>
      </c>
      <c r="C2751" s="1" t="n">
        <v>334.34</v>
      </c>
      <c r="D2751" s="1" t="n">
        <v>329.5</v>
      </c>
      <c r="E2751" s="1" t="n">
        <v>334</v>
      </c>
      <c r="F2751" s="1" t="n">
        <v>9125700</v>
      </c>
      <c r="G2751" s="1" t="n">
        <v>332.57</v>
      </c>
      <c r="I2751" s="0" t="n">
        <f aca="false">B2751-E2751</f>
        <v>-4.44999999999999</v>
      </c>
      <c r="J2751" s="0" t="n">
        <f aca="false">C2751-D2751</f>
        <v>4.83999999999998</v>
      </c>
      <c r="L2751" s="11" t="e">
        <f aca="false">IF(ROW(E2751) - 1 &gt;= $L$1,MMULT($AA$1:AA1($AA$1, 0, $L$1 - 1),E2751:E2751(E2751,1 - $L$1, 0)) / $K$3,"")</f>
        <v>#VALUE!</v>
      </c>
      <c r="N2751" s="0" t="e">
        <f aca="false">IF(ROW(E2751) - 1 &gt;= $N$1,SUM(E2751:E2751(E2751,1 - $N$1, 0)) / $N$1,"")</f>
        <v>#VALUE!</v>
      </c>
      <c r="P2751" s="0" t="e">
        <f aca="false">IF(ROW(N2751) - 1 &gt; $P$1, IF(OFFSET(N2751,  1 - $P$1, 0) &lt;&gt; "", MMULT($AA$2:AA2($AA$2, 0, $P$1 - 1), E2751:E2751(E2751,1 - $P$1, 0)) / $O$3,""),"")</f>
        <v>#VALUE!</v>
      </c>
    </row>
    <row collapsed="false" customFormat="false" customHeight="true" hidden="false" ht="14.4" outlineLevel="0" r="2752">
      <c r="A2752" s="5" t="n">
        <v>40549</v>
      </c>
      <c r="B2752" s="1" t="n">
        <v>334.72</v>
      </c>
      <c r="C2752" s="1" t="n">
        <v>335.25</v>
      </c>
      <c r="D2752" s="1" t="n">
        <v>332.9</v>
      </c>
      <c r="E2752" s="1" t="n">
        <v>333.73</v>
      </c>
      <c r="F2752" s="1" t="n">
        <v>10729600</v>
      </c>
      <c r="G2752" s="1" t="n">
        <v>332.3</v>
      </c>
      <c r="I2752" s="0" t="n">
        <f aca="false">B2752-E2752</f>
        <v>0.990000000000009</v>
      </c>
      <c r="J2752" s="0" t="n">
        <f aca="false">C2752-D2752</f>
        <v>2.35000000000002</v>
      </c>
      <c r="L2752" s="11" t="e">
        <f aca="false">IF(ROW(E2752) - 1 &gt;= $L$1,MMULT($AA$1:AA1($AA$1, 0, $L$1 - 1),E2752:E2752(E2752,1 - $L$1, 0)) / $K$3,"")</f>
        <v>#VALUE!</v>
      </c>
      <c r="N2752" s="0" t="e">
        <f aca="false">IF(ROW(E2752) - 1 &gt;= $N$1,SUM(E2752:E2752(E2752,1 - $N$1, 0)) / $N$1,"")</f>
        <v>#VALUE!</v>
      </c>
      <c r="P2752" s="0" t="e">
        <f aca="false">IF(ROW(N2752) - 1 &gt; $P$1, IF(OFFSET(N2752,  1 - $P$1, 0) &lt;&gt; "", MMULT($AA$2:AA2($AA$2, 0, $P$1 - 1), E2752:E2752(E2752,1 - $P$1, 0)) / $O$3,""),"")</f>
        <v>#VALUE!</v>
      </c>
    </row>
    <row collapsed="false" customFormat="false" customHeight="true" hidden="false" ht="14.4" outlineLevel="0" r="2753">
      <c r="A2753" s="5" t="n">
        <v>40550</v>
      </c>
      <c r="B2753" s="1" t="n">
        <v>333.99</v>
      </c>
      <c r="C2753" s="1" t="n">
        <v>336.35</v>
      </c>
      <c r="D2753" s="1" t="n">
        <v>331.9</v>
      </c>
      <c r="E2753" s="1" t="n">
        <v>336.12</v>
      </c>
      <c r="F2753" s="1" t="n">
        <v>11140400</v>
      </c>
      <c r="G2753" s="1" t="n">
        <v>334.68</v>
      </c>
      <c r="I2753" s="0" t="n">
        <f aca="false">B2753-E2753</f>
        <v>-2.13</v>
      </c>
      <c r="J2753" s="0" t="n">
        <f aca="false">C2753-D2753</f>
        <v>4.45000000000005</v>
      </c>
      <c r="L2753" s="11" t="e">
        <f aca="false">IF(ROW(E2753) - 1 &gt;= $L$1,MMULT($AA$1:AA1($AA$1, 0, $L$1 - 1),E2753:E2753(E2753,1 - $L$1, 0)) / $K$3,"")</f>
        <v>#VALUE!</v>
      </c>
      <c r="N2753" s="0" t="e">
        <f aca="false">IF(ROW(E2753) - 1 &gt;= $N$1,SUM(E2753:E2753(E2753,1 - $N$1, 0)) / $N$1,"")</f>
        <v>#VALUE!</v>
      </c>
      <c r="P2753" s="0" t="e">
        <f aca="false">IF(ROW(N2753) - 1 &gt; $P$1, IF(OFFSET(N2753,  1 - $P$1, 0) &lt;&gt; "", MMULT($AA$2:AA2($AA$2, 0, $P$1 - 1), E2753:E2753(E2753,1 - $P$1, 0)) / $O$3,""),"")</f>
        <v>#VALUE!</v>
      </c>
    </row>
    <row collapsed="false" customFormat="false" customHeight="true" hidden="false" ht="14.4" outlineLevel="0" r="2754">
      <c r="A2754" s="5" t="n">
        <v>40553</v>
      </c>
      <c r="B2754" s="1" t="n">
        <v>338.83</v>
      </c>
      <c r="C2754" s="1" t="n">
        <v>343.23</v>
      </c>
      <c r="D2754" s="1" t="n">
        <v>337.17</v>
      </c>
      <c r="E2754" s="1" t="n">
        <v>342.45</v>
      </c>
      <c r="F2754" s="1" t="n">
        <v>16020000</v>
      </c>
      <c r="G2754" s="1" t="n">
        <v>340.99</v>
      </c>
      <c r="I2754" s="0" t="n">
        <f aca="false">B2754-E2754</f>
        <v>-3.62</v>
      </c>
      <c r="J2754" s="0" t="n">
        <f aca="false">C2754-D2754</f>
        <v>6.06</v>
      </c>
      <c r="L2754" s="11" t="e">
        <f aca="false">IF(ROW(E2754) - 1 &gt;= $L$1,MMULT($AA$1:AA1($AA$1, 0, $L$1 - 1),E2754:E2754(E2754,1 - $L$1, 0)) / $K$3,"")</f>
        <v>#VALUE!</v>
      </c>
      <c r="N2754" s="0" t="e">
        <f aca="false">IF(ROW(E2754) - 1 &gt;= $N$1,SUM(E2754:E2754(E2754,1 - $N$1, 0)) / $N$1,"")</f>
        <v>#VALUE!</v>
      </c>
      <c r="P2754" s="0" t="e">
        <f aca="false">IF(ROW(N2754) - 1 &gt; $P$1, IF(OFFSET(N2754,  1 - $P$1, 0) &lt;&gt; "", MMULT($AA$2:AA2($AA$2, 0, $P$1 - 1), E2754:E2754(E2754,1 - $P$1, 0)) / $O$3,""),"")</f>
        <v>#VALUE!</v>
      </c>
    </row>
    <row collapsed="false" customFormat="false" customHeight="true" hidden="false" ht="14.4" outlineLevel="0" r="2755">
      <c r="A2755" s="5" t="n">
        <v>40554</v>
      </c>
      <c r="B2755" s="1" t="n">
        <v>344.88</v>
      </c>
      <c r="C2755" s="1" t="n">
        <v>344.96</v>
      </c>
      <c r="D2755" s="1" t="n">
        <v>339.47</v>
      </c>
      <c r="E2755" s="1" t="n">
        <v>341.64</v>
      </c>
      <c r="F2755" s="1" t="n">
        <v>15861000</v>
      </c>
      <c r="G2755" s="1" t="n">
        <v>340.18</v>
      </c>
      <c r="I2755" s="0" t="n">
        <f aca="false">B2755-E2755</f>
        <v>3.24000000000001</v>
      </c>
      <c r="J2755" s="0" t="n">
        <f aca="false">C2755-D2755</f>
        <v>5.48999999999995</v>
      </c>
      <c r="L2755" s="11" t="e">
        <f aca="false">IF(ROW(E2755) - 1 &gt;= $L$1,MMULT($AA$1:AA1($AA$1, 0, $L$1 - 1),E2755:E2755(E2755,1 - $L$1, 0)) / $K$3,"")</f>
        <v>#VALUE!</v>
      </c>
      <c r="N2755" s="0" t="e">
        <f aca="false">IF(ROW(E2755) - 1 &gt;= $N$1,SUM(E2755:E2755(E2755,1 - $N$1, 0)) / $N$1,"")</f>
        <v>#VALUE!</v>
      </c>
      <c r="P2755" s="0" t="e">
        <f aca="false">IF(ROW(N2755) - 1 &gt; $P$1, IF(OFFSET(N2755,  1 - $P$1, 0) &lt;&gt; "", MMULT($AA$2:AA2($AA$2, 0, $P$1 - 1), E2755:E2755(E2755,1 - $P$1, 0)) / $O$3,""),"")</f>
        <v>#VALUE!</v>
      </c>
    </row>
    <row collapsed="false" customFormat="false" customHeight="true" hidden="false" ht="14.4" outlineLevel="0" r="2756">
      <c r="A2756" s="5" t="n">
        <v>40555</v>
      </c>
      <c r="B2756" s="1" t="n">
        <v>343.25</v>
      </c>
      <c r="C2756" s="1" t="n">
        <v>344.43</v>
      </c>
      <c r="D2756" s="1" t="n">
        <v>342</v>
      </c>
      <c r="E2756" s="1" t="n">
        <v>344.42</v>
      </c>
      <c r="F2756" s="1" t="n">
        <v>10806800</v>
      </c>
      <c r="G2756" s="1" t="n">
        <v>342.95</v>
      </c>
      <c r="I2756" s="0" t="n">
        <f aca="false">B2756-E2756</f>
        <v>-1.17000000000002</v>
      </c>
      <c r="J2756" s="0" t="n">
        <f aca="false">C2756-D2756</f>
        <v>2.43000000000001</v>
      </c>
      <c r="L2756" s="11" t="e">
        <f aca="false">IF(ROW(E2756) - 1 &gt;= $L$1,MMULT($AA$1:AA1($AA$1, 0, $L$1 - 1),E2756:E2756(E2756,1 - $L$1, 0)) / $K$3,"")</f>
        <v>#VALUE!</v>
      </c>
      <c r="N2756" s="0" t="e">
        <f aca="false">IF(ROW(E2756) - 1 &gt;= $N$1,SUM(E2756:E2756(E2756,1 - $N$1, 0)) / $N$1,"")</f>
        <v>#VALUE!</v>
      </c>
      <c r="P2756" s="0" t="e">
        <f aca="false">IF(ROW(N2756) - 1 &gt; $P$1, IF(OFFSET(N2756,  1 - $P$1, 0) &lt;&gt; "", MMULT($AA$2:AA2($AA$2, 0, $P$1 - 1), E2756:E2756(E2756,1 - $P$1, 0)) / $O$3,""),"")</f>
        <v>#VALUE!</v>
      </c>
    </row>
    <row collapsed="false" customFormat="false" customHeight="true" hidden="false" ht="14.4" outlineLevel="0" r="2757">
      <c r="A2757" s="5" t="n">
        <v>40556</v>
      </c>
      <c r="B2757" s="1" t="n">
        <v>345.16</v>
      </c>
      <c r="C2757" s="1" t="n">
        <v>346.64</v>
      </c>
      <c r="D2757" s="1" t="n">
        <v>343.85</v>
      </c>
      <c r="E2757" s="1" t="n">
        <v>345.68</v>
      </c>
      <c r="F2757" s="1" t="n">
        <v>10599300</v>
      </c>
      <c r="G2757" s="1" t="n">
        <v>344.2</v>
      </c>
      <c r="I2757" s="0" t="n">
        <f aca="false">B2757-E2757</f>
        <v>-0.519999999999982</v>
      </c>
      <c r="J2757" s="0" t="n">
        <f aca="false">C2757-D2757</f>
        <v>2.78999999999996</v>
      </c>
      <c r="L2757" s="11" t="e">
        <f aca="false">IF(ROW(E2757) - 1 &gt;= $L$1,MMULT($AA$1:AA1($AA$1, 0, $L$1 - 1),E2757:E2757(E2757,1 - $L$1, 0)) / $K$3,"")</f>
        <v>#VALUE!</v>
      </c>
      <c r="N2757" s="0" t="e">
        <f aca="false">IF(ROW(E2757) - 1 &gt;= $N$1,SUM(E2757:E2757(E2757,1 - $N$1, 0)) / $N$1,"")</f>
        <v>#VALUE!</v>
      </c>
      <c r="P2757" s="0" t="e">
        <f aca="false">IF(ROW(N2757) - 1 &gt; $P$1, IF(OFFSET(N2757,  1 - $P$1, 0) &lt;&gt; "", MMULT($AA$2:AA2($AA$2, 0, $P$1 - 1), E2757:E2757(E2757,1 - $P$1, 0)) / $O$3,""),"")</f>
        <v>#VALUE!</v>
      </c>
    </row>
    <row collapsed="false" customFormat="false" customHeight="true" hidden="false" ht="14.4" outlineLevel="0" r="2758">
      <c r="A2758" s="5" t="n">
        <v>40557</v>
      </c>
      <c r="B2758" s="1" t="n">
        <v>345.89</v>
      </c>
      <c r="C2758" s="1" t="n">
        <v>348.48</v>
      </c>
      <c r="D2758" s="1" t="n">
        <v>344.44</v>
      </c>
      <c r="E2758" s="1" t="n">
        <v>348.48</v>
      </c>
      <c r="F2758" s="1" t="n">
        <v>11030000</v>
      </c>
      <c r="G2758" s="1" t="n">
        <v>346.99</v>
      </c>
      <c r="I2758" s="0" t="n">
        <f aca="false">B2758-E2758</f>
        <v>-2.59000000000003</v>
      </c>
      <c r="J2758" s="0" t="n">
        <f aca="false">C2758-D2758</f>
        <v>4.04000000000002</v>
      </c>
      <c r="L2758" s="11" t="e">
        <f aca="false">IF(ROW(E2758) - 1 &gt;= $L$1,MMULT($AA$1:AA1($AA$1, 0, $L$1 - 1),E2758:E2758(E2758,1 - $L$1, 0)) / $K$3,"")</f>
        <v>#VALUE!</v>
      </c>
      <c r="N2758" s="0" t="e">
        <f aca="false">IF(ROW(E2758) - 1 &gt;= $N$1,SUM(E2758:E2758(E2758,1 - $N$1, 0)) / $N$1,"")</f>
        <v>#VALUE!</v>
      </c>
      <c r="P2758" s="0" t="e">
        <f aca="false">IF(ROW(N2758) - 1 &gt; $P$1, IF(OFFSET(N2758,  1 - $P$1, 0) &lt;&gt; "", MMULT($AA$2:AA2($AA$2, 0, $P$1 - 1), E2758:E2758(E2758,1 - $P$1, 0)) / $O$3,""),"")</f>
        <v>#VALUE!</v>
      </c>
    </row>
    <row collapsed="false" customFormat="false" customHeight="true" hidden="false" ht="14.4" outlineLevel="0" r="2759">
      <c r="A2759" s="5" t="n">
        <v>40561</v>
      </c>
      <c r="B2759" s="1" t="n">
        <v>329.52</v>
      </c>
      <c r="C2759" s="1" t="n">
        <v>344.76</v>
      </c>
      <c r="D2759" s="1" t="n">
        <v>326</v>
      </c>
      <c r="E2759" s="1" t="n">
        <v>340.65</v>
      </c>
      <c r="F2759" s="1" t="n">
        <v>67178500</v>
      </c>
      <c r="G2759" s="1" t="n">
        <v>339.19</v>
      </c>
      <c r="I2759" s="0" t="n">
        <f aca="false">B2759-E2759</f>
        <v>-11.13</v>
      </c>
      <c r="J2759" s="0" t="n">
        <f aca="false">C2759-D2759</f>
        <v>18.76</v>
      </c>
      <c r="L2759" s="11" t="e">
        <f aca="false">IF(ROW(E2759) - 1 &gt;= $L$1,MMULT($AA$1:AA1($AA$1, 0, $L$1 - 1),E2759:E2759(E2759,1 - $L$1, 0)) / $K$3,"")</f>
        <v>#VALUE!</v>
      </c>
      <c r="N2759" s="0" t="e">
        <f aca="false">IF(ROW(E2759) - 1 &gt;= $N$1,SUM(E2759:E2759(E2759,1 - $N$1, 0)) / $N$1,"")</f>
        <v>#VALUE!</v>
      </c>
      <c r="P2759" s="0" t="e">
        <f aca="false">IF(ROW(N2759) - 1 &gt; $P$1, IF(OFFSET(N2759,  1 - $P$1, 0) &lt;&gt; "", MMULT($AA$2:AA2($AA$2, 0, $P$1 - 1), E2759:E2759(E2759,1 - $P$1, 0)) / $O$3,""),"")</f>
        <v>#VALUE!</v>
      </c>
    </row>
    <row collapsed="false" customFormat="false" customHeight="true" hidden="false" ht="14.4" outlineLevel="0" r="2760">
      <c r="A2760" s="5" t="n">
        <v>40562</v>
      </c>
      <c r="B2760" s="1" t="n">
        <v>348.35</v>
      </c>
      <c r="C2760" s="1" t="n">
        <v>348.6</v>
      </c>
      <c r="D2760" s="1" t="n">
        <v>336.88</v>
      </c>
      <c r="E2760" s="1" t="n">
        <v>338.84</v>
      </c>
      <c r="F2760" s="1" t="n">
        <v>40557600</v>
      </c>
      <c r="G2760" s="1" t="n">
        <v>337.39</v>
      </c>
      <c r="I2760" s="0" t="n">
        <f aca="false">B2760-E2760</f>
        <v>9.51000000000005</v>
      </c>
      <c r="J2760" s="0" t="n">
        <f aca="false">C2760-D2760</f>
        <v>11.72</v>
      </c>
      <c r="L2760" s="11" t="e">
        <f aca="false">IF(ROW(E2760) - 1 &gt;= $L$1,MMULT($AA$1:AA1($AA$1, 0, $L$1 - 1),E2760:E2760(E2760,1 - $L$1, 0)) / $K$3,"")</f>
        <v>#VALUE!</v>
      </c>
      <c r="N2760" s="0" t="e">
        <f aca="false">IF(ROW(E2760) - 1 &gt;= $N$1,SUM(E2760:E2760(E2760,1 - $N$1, 0)) / $N$1,"")</f>
        <v>#VALUE!</v>
      </c>
      <c r="P2760" s="0" t="e">
        <f aca="false">IF(ROW(N2760) - 1 &gt; $P$1, IF(OFFSET(N2760,  1 - $P$1, 0) &lt;&gt; "", MMULT($AA$2:AA2($AA$2, 0, $P$1 - 1), E2760:E2760(E2760,1 - $P$1, 0)) / $O$3,""),"")</f>
        <v>#VALUE!</v>
      </c>
    </row>
    <row collapsed="false" customFormat="false" customHeight="true" hidden="false" ht="14.4" outlineLevel="0" r="2761">
      <c r="A2761" s="5" t="n">
        <v>40563</v>
      </c>
      <c r="B2761" s="1" t="n">
        <v>336.43</v>
      </c>
      <c r="C2761" s="1" t="n">
        <v>338.3</v>
      </c>
      <c r="D2761" s="1" t="n">
        <v>330.12</v>
      </c>
      <c r="E2761" s="1" t="n">
        <v>332.68</v>
      </c>
      <c r="F2761" s="1" t="n">
        <v>27313900</v>
      </c>
      <c r="G2761" s="1" t="n">
        <v>331.26</v>
      </c>
      <c r="I2761" s="0" t="n">
        <f aca="false">B2761-E2761</f>
        <v>3.75</v>
      </c>
      <c r="J2761" s="0" t="n">
        <f aca="false">C2761-D2761</f>
        <v>8.18000000000001</v>
      </c>
      <c r="L2761" s="11" t="e">
        <f aca="false">IF(ROW(E2761) - 1 &gt;= $L$1,MMULT($AA$1:AA1($AA$1, 0, $L$1 - 1),E2761:E2761(E2761,1 - $L$1, 0)) / $K$3,"")</f>
        <v>#VALUE!</v>
      </c>
      <c r="N2761" s="0" t="e">
        <f aca="false">IF(ROW(E2761) - 1 &gt;= $N$1,SUM(E2761:E2761(E2761,1 - $N$1, 0)) / $N$1,"")</f>
        <v>#VALUE!</v>
      </c>
      <c r="P2761" s="0" t="e">
        <f aca="false">IF(ROW(N2761) - 1 &gt; $P$1, IF(OFFSET(N2761,  1 - $P$1, 0) &lt;&gt; "", MMULT($AA$2:AA2($AA$2, 0, $P$1 - 1), E2761:E2761(E2761,1 - $P$1, 0)) / $O$3,""),"")</f>
        <v>#VALUE!</v>
      </c>
    </row>
    <row collapsed="false" customFormat="false" customHeight="true" hidden="false" ht="14.4" outlineLevel="0" r="2762">
      <c r="A2762" s="5" t="n">
        <v>40564</v>
      </c>
      <c r="B2762" s="1" t="n">
        <v>333.77</v>
      </c>
      <c r="C2762" s="1" t="n">
        <v>334.88</v>
      </c>
      <c r="D2762" s="1" t="n">
        <v>326.63</v>
      </c>
      <c r="E2762" s="1" t="n">
        <v>326.72</v>
      </c>
      <c r="F2762" s="1" t="n">
        <v>26942900</v>
      </c>
      <c r="G2762" s="1" t="n">
        <v>325.32</v>
      </c>
      <c r="I2762" s="0" t="n">
        <f aca="false">B2762-E2762</f>
        <v>7.04999999999995</v>
      </c>
      <c r="J2762" s="0" t="n">
        <f aca="false">C2762-D2762</f>
        <v>8.25</v>
      </c>
      <c r="L2762" s="11" t="e">
        <f aca="false">IF(ROW(E2762) - 1 &gt;= $L$1,MMULT($AA$1:AA1($AA$1, 0, $L$1 - 1),E2762:E2762(E2762,1 - $L$1, 0)) / $K$3,"")</f>
        <v>#VALUE!</v>
      </c>
      <c r="N2762" s="0" t="e">
        <f aca="false">IF(ROW(E2762) - 1 &gt;= $N$1,SUM(E2762:E2762(E2762,1 - $N$1, 0)) / $N$1,"")</f>
        <v>#VALUE!</v>
      </c>
      <c r="P2762" s="0" t="e">
        <f aca="false">IF(ROW(N2762) - 1 &gt; $P$1, IF(OFFSET(N2762,  1 - $P$1, 0) &lt;&gt; "", MMULT($AA$2:AA2($AA$2, 0, $P$1 - 1), E2762:E2762(E2762,1 - $P$1, 0)) / $O$3,""),"")</f>
        <v>#VALUE!</v>
      </c>
    </row>
    <row collapsed="false" customFormat="false" customHeight="true" hidden="false" ht="14.4" outlineLevel="0" r="2763">
      <c r="A2763" s="5" t="n">
        <v>40567</v>
      </c>
      <c r="B2763" s="1" t="n">
        <v>326.87</v>
      </c>
      <c r="C2763" s="1" t="n">
        <v>337.45</v>
      </c>
      <c r="D2763" s="1" t="n">
        <v>326.72</v>
      </c>
      <c r="E2763" s="1" t="n">
        <v>337.45</v>
      </c>
      <c r="F2763" s="1" t="n">
        <v>20524400</v>
      </c>
      <c r="G2763" s="1" t="n">
        <v>336.01</v>
      </c>
      <c r="I2763" s="0" t="n">
        <f aca="false">B2763-E2763</f>
        <v>-10.58</v>
      </c>
      <c r="J2763" s="0" t="n">
        <f aca="false">C2763-D2763</f>
        <v>10.73</v>
      </c>
      <c r="L2763" s="11" t="e">
        <f aca="false">IF(ROW(E2763) - 1 &gt;= $L$1,MMULT($AA$1:AA1($AA$1, 0, $L$1 - 1),E2763:E2763(E2763,1 - $L$1, 0)) / $K$3,"")</f>
        <v>#VALUE!</v>
      </c>
      <c r="N2763" s="0" t="e">
        <f aca="false">IF(ROW(E2763) - 1 &gt;= $N$1,SUM(E2763:E2763(E2763,1 - $N$1, 0)) / $N$1,"")</f>
        <v>#VALUE!</v>
      </c>
      <c r="P2763" s="0" t="e">
        <f aca="false">IF(ROW(N2763) - 1 &gt; $P$1, IF(OFFSET(N2763,  1 - $P$1, 0) &lt;&gt; "", MMULT($AA$2:AA2($AA$2, 0, $P$1 - 1), E2763:E2763(E2763,1 - $P$1, 0)) / $O$3,""),"")</f>
        <v>#VALUE!</v>
      </c>
    </row>
    <row collapsed="false" customFormat="false" customHeight="true" hidden="false" ht="14.4" outlineLevel="0" r="2764">
      <c r="A2764" s="5" t="n">
        <v>40568</v>
      </c>
      <c r="B2764" s="1" t="n">
        <v>336.33</v>
      </c>
      <c r="C2764" s="1" t="n">
        <v>341.44</v>
      </c>
      <c r="D2764" s="1" t="n">
        <v>334.57</v>
      </c>
      <c r="E2764" s="1" t="n">
        <v>341.4</v>
      </c>
      <c r="F2764" s="1" t="n">
        <v>19531000</v>
      </c>
      <c r="G2764" s="1" t="n">
        <v>339.94</v>
      </c>
      <c r="I2764" s="0" t="n">
        <f aca="false">B2764-E2764</f>
        <v>-5.06999999999999</v>
      </c>
      <c r="J2764" s="0" t="n">
        <f aca="false">C2764-D2764</f>
        <v>6.87</v>
      </c>
      <c r="L2764" s="11" t="e">
        <f aca="false">IF(ROW(E2764) - 1 &gt;= $L$1,MMULT($AA$1:AA1($AA$1, 0, $L$1 - 1),E2764:E2764(E2764,1 - $L$1, 0)) / $K$3,"")</f>
        <v>#VALUE!</v>
      </c>
      <c r="N2764" s="0" t="e">
        <f aca="false">IF(ROW(E2764) - 1 &gt;= $N$1,SUM(E2764:E2764(E2764,1 - $N$1, 0)) / $N$1,"")</f>
        <v>#VALUE!</v>
      </c>
      <c r="P2764" s="0" t="e">
        <f aca="false">IF(ROW(N2764) - 1 &gt; $P$1, IF(OFFSET(N2764,  1 - $P$1, 0) &lt;&gt; "", MMULT($AA$2:AA2($AA$2, 0, $P$1 - 1), E2764:E2764(E2764,1 - $P$1, 0)) / $O$3,""),"")</f>
        <v>#VALUE!</v>
      </c>
    </row>
    <row collapsed="false" customFormat="false" customHeight="true" hidden="false" ht="14.4" outlineLevel="0" r="2765">
      <c r="A2765" s="5" t="n">
        <v>40569</v>
      </c>
      <c r="B2765" s="1" t="n">
        <v>342.96</v>
      </c>
      <c r="C2765" s="1" t="n">
        <v>345.6</v>
      </c>
      <c r="D2765" s="1" t="n">
        <v>341.5</v>
      </c>
      <c r="E2765" s="1" t="n">
        <v>343.85</v>
      </c>
      <c r="F2765" s="1" t="n">
        <v>18102700</v>
      </c>
      <c r="G2765" s="1" t="n">
        <v>342.38</v>
      </c>
      <c r="I2765" s="0" t="n">
        <f aca="false">B2765-E2765</f>
        <v>-0.890000000000043</v>
      </c>
      <c r="J2765" s="0" t="n">
        <f aca="false">C2765-D2765</f>
        <v>4.10000000000002</v>
      </c>
      <c r="L2765" s="11" t="e">
        <f aca="false">IF(ROW(E2765) - 1 &gt;= $L$1,MMULT($AA$1:AA1($AA$1, 0, $L$1 - 1),E2765:E2765(E2765,1 - $L$1, 0)) / $K$3,"")</f>
        <v>#VALUE!</v>
      </c>
      <c r="N2765" s="0" t="e">
        <f aca="false">IF(ROW(E2765) - 1 &gt;= $N$1,SUM(E2765:E2765(E2765,1 - $N$1, 0)) / $N$1,"")</f>
        <v>#VALUE!</v>
      </c>
      <c r="P2765" s="0" t="e">
        <f aca="false">IF(ROW(N2765) - 1 &gt; $P$1, IF(OFFSET(N2765,  1 - $P$1, 0) &lt;&gt; "", MMULT($AA$2:AA2($AA$2, 0, $P$1 - 1), E2765:E2765(E2765,1 - $P$1, 0)) / $O$3,""),"")</f>
        <v>#VALUE!</v>
      </c>
    </row>
    <row collapsed="false" customFormat="false" customHeight="true" hidden="false" ht="14.4" outlineLevel="0" r="2766">
      <c r="A2766" s="5" t="n">
        <v>40570</v>
      </c>
      <c r="B2766" s="1" t="n">
        <v>343.78</v>
      </c>
      <c r="C2766" s="1" t="n">
        <v>344.69</v>
      </c>
      <c r="D2766" s="1" t="n">
        <v>342.83</v>
      </c>
      <c r="E2766" s="1" t="n">
        <v>343.21</v>
      </c>
      <c r="F2766" s="1" t="n">
        <v>10179500</v>
      </c>
      <c r="G2766" s="1" t="n">
        <v>341.74</v>
      </c>
      <c r="I2766" s="0" t="n">
        <f aca="false">B2766-E2766</f>
        <v>0.569999999999993</v>
      </c>
      <c r="J2766" s="0" t="n">
        <f aca="false">C2766-D2766</f>
        <v>1.86000000000001</v>
      </c>
      <c r="L2766" s="11" t="e">
        <f aca="false">IF(ROW(E2766) - 1 &gt;= $L$1,MMULT($AA$1:AA1($AA$1, 0, $L$1 - 1),E2766:E2766(E2766,1 - $L$1, 0)) / $K$3,"")</f>
        <v>#VALUE!</v>
      </c>
      <c r="N2766" s="0" t="e">
        <f aca="false">IF(ROW(E2766) - 1 &gt;= $N$1,SUM(E2766:E2766(E2766,1 - $N$1, 0)) / $N$1,"")</f>
        <v>#VALUE!</v>
      </c>
      <c r="P2766" s="0" t="e">
        <f aca="false">IF(ROW(N2766) - 1 &gt; $P$1, IF(OFFSET(N2766,  1 - $P$1, 0) &lt;&gt; "", MMULT($AA$2:AA2($AA$2, 0, $P$1 - 1), E2766:E2766(E2766,1 - $P$1, 0)) / $O$3,""),"")</f>
        <v>#VALUE!</v>
      </c>
    </row>
    <row collapsed="false" customFormat="false" customHeight="true" hidden="false" ht="14.4" outlineLevel="0" r="2767">
      <c r="A2767" s="5" t="n">
        <v>40571</v>
      </c>
      <c r="B2767" s="1" t="n">
        <v>344.17</v>
      </c>
      <c r="C2767" s="1" t="n">
        <v>344.4</v>
      </c>
      <c r="D2767" s="1" t="n">
        <v>333.53</v>
      </c>
      <c r="E2767" s="1" t="n">
        <v>336.1</v>
      </c>
      <c r="F2767" s="1" t="n">
        <v>21144900</v>
      </c>
      <c r="G2767" s="1" t="n">
        <v>334.66</v>
      </c>
      <c r="I2767" s="0" t="n">
        <f aca="false">B2767-E2767</f>
        <v>8.06999999999999</v>
      </c>
      <c r="J2767" s="0" t="n">
        <f aca="false">C2767-D2767</f>
        <v>10.87</v>
      </c>
      <c r="L2767" s="11" t="e">
        <f aca="false">IF(ROW(E2767) - 1 &gt;= $L$1,MMULT($AA$1:AA1($AA$1, 0, $L$1 - 1),E2767:E2767(E2767,1 - $L$1, 0)) / $K$3,"")</f>
        <v>#VALUE!</v>
      </c>
      <c r="N2767" s="0" t="e">
        <f aca="false">IF(ROW(E2767) - 1 &gt;= $N$1,SUM(E2767:E2767(E2767,1 - $N$1, 0)) / $N$1,"")</f>
        <v>#VALUE!</v>
      </c>
      <c r="P2767" s="0" t="e">
        <f aca="false">IF(ROW(N2767) - 1 &gt; $P$1, IF(OFFSET(N2767,  1 - $P$1, 0) &lt;&gt; "", MMULT($AA$2:AA2($AA$2, 0, $P$1 - 1), E2767:E2767(E2767,1 - $P$1, 0)) / $O$3,""),"")</f>
        <v>#VALUE!</v>
      </c>
    </row>
    <row collapsed="false" customFormat="false" customHeight="true" hidden="false" ht="14.4" outlineLevel="0" r="2768">
      <c r="A2768" s="5" t="n">
        <v>40574</v>
      </c>
      <c r="B2768" s="1" t="n">
        <v>335.8</v>
      </c>
      <c r="C2768" s="1" t="n">
        <v>340.04</v>
      </c>
      <c r="D2768" s="1" t="n">
        <v>334.3</v>
      </c>
      <c r="E2768" s="1" t="n">
        <v>339.32</v>
      </c>
      <c r="F2768" s="1" t="n">
        <v>13473100</v>
      </c>
      <c r="G2768" s="1" t="n">
        <v>337.87</v>
      </c>
      <c r="I2768" s="0" t="n">
        <f aca="false">B2768-E2768</f>
        <v>-3.51999999999998</v>
      </c>
      <c r="J2768" s="0" t="n">
        <f aca="false">C2768-D2768</f>
        <v>5.74000000000001</v>
      </c>
      <c r="L2768" s="11" t="e">
        <f aca="false">IF(ROW(E2768) - 1 &gt;= $L$1,MMULT($AA$1:AA1($AA$1, 0, $L$1 - 1),E2768:E2768(E2768,1 - $L$1, 0)) / $K$3,"")</f>
        <v>#VALUE!</v>
      </c>
      <c r="N2768" s="0" t="e">
        <f aca="false">IF(ROW(E2768) - 1 &gt;= $N$1,SUM(E2768:E2768(E2768,1 - $N$1, 0)) / $N$1,"")</f>
        <v>#VALUE!</v>
      </c>
      <c r="P2768" s="0" t="e">
        <f aca="false">IF(ROW(N2768) - 1 &gt; $P$1, IF(OFFSET(N2768,  1 - $P$1, 0) &lt;&gt; "", MMULT($AA$2:AA2($AA$2, 0, $P$1 - 1), E2768:E2768(E2768,1 - $P$1, 0)) / $O$3,""),"")</f>
        <v>#VALUE!</v>
      </c>
    </row>
    <row collapsed="false" customFormat="false" customHeight="true" hidden="false" ht="14.4" outlineLevel="0" r="2769">
      <c r="A2769" s="5" t="n">
        <v>40575</v>
      </c>
      <c r="B2769" s="1" t="n">
        <v>341.3</v>
      </c>
      <c r="C2769" s="1" t="n">
        <v>345.65</v>
      </c>
      <c r="D2769" s="1" t="n">
        <v>340.98</v>
      </c>
      <c r="E2769" s="1" t="n">
        <v>345.03</v>
      </c>
      <c r="F2769" s="1" t="n">
        <v>15236900</v>
      </c>
      <c r="G2769" s="1" t="n">
        <v>343.55</v>
      </c>
      <c r="I2769" s="0" t="n">
        <f aca="false">B2769-E2769</f>
        <v>-3.72999999999996</v>
      </c>
      <c r="J2769" s="0" t="n">
        <f aca="false">C2769-D2769</f>
        <v>4.66999999999996</v>
      </c>
      <c r="L2769" s="11" t="e">
        <f aca="false">IF(ROW(E2769) - 1 &gt;= $L$1,MMULT($AA$1:AA1($AA$1, 0, $L$1 - 1),E2769:E2769(E2769,1 - $L$1, 0)) / $K$3,"")</f>
        <v>#VALUE!</v>
      </c>
      <c r="N2769" s="0" t="e">
        <f aca="false">IF(ROW(E2769) - 1 &gt;= $N$1,SUM(E2769:E2769(E2769,1 - $N$1, 0)) / $N$1,"")</f>
        <v>#VALUE!</v>
      </c>
      <c r="P2769" s="0" t="e">
        <f aca="false">IF(ROW(N2769) - 1 &gt; $P$1, IF(OFFSET(N2769,  1 - $P$1, 0) &lt;&gt; "", MMULT($AA$2:AA2($AA$2, 0, $P$1 - 1), E2769:E2769(E2769,1 - $P$1, 0)) / $O$3,""),"")</f>
        <v>#VALUE!</v>
      </c>
    </row>
    <row collapsed="false" customFormat="false" customHeight="true" hidden="false" ht="14.4" outlineLevel="0" r="2770">
      <c r="A2770" s="5" t="n">
        <v>40576</v>
      </c>
      <c r="B2770" s="1" t="n">
        <v>344.45</v>
      </c>
      <c r="C2770" s="1" t="n">
        <v>345.25</v>
      </c>
      <c r="D2770" s="1" t="n">
        <v>343.55</v>
      </c>
      <c r="E2770" s="1" t="n">
        <v>344.32</v>
      </c>
      <c r="F2770" s="1" t="n">
        <v>9248400</v>
      </c>
      <c r="G2770" s="1" t="n">
        <v>342.85</v>
      </c>
      <c r="I2770" s="0" t="n">
        <f aca="false">B2770-E2770</f>
        <v>0.129999999999995</v>
      </c>
      <c r="J2770" s="0" t="n">
        <f aca="false">C2770-D2770</f>
        <v>1.69999999999999</v>
      </c>
      <c r="L2770" s="11" t="e">
        <f aca="false">IF(ROW(E2770) - 1 &gt;= $L$1,MMULT($AA$1:AA1($AA$1, 0, $L$1 - 1),E2770:E2770(E2770,1 - $L$1, 0)) / $K$3,"")</f>
        <v>#VALUE!</v>
      </c>
      <c r="N2770" s="0" t="e">
        <f aca="false">IF(ROW(E2770) - 1 &gt;= $N$1,SUM(E2770:E2770(E2770,1 - $N$1, 0)) / $N$1,"")</f>
        <v>#VALUE!</v>
      </c>
      <c r="P2770" s="0" t="e">
        <f aca="false">IF(ROW(N2770) - 1 &gt; $P$1, IF(OFFSET(N2770,  1 - $P$1, 0) &lt;&gt; "", MMULT($AA$2:AA2($AA$2, 0, $P$1 - 1), E2770:E2770(E2770,1 - $P$1, 0)) / $O$3,""),"")</f>
        <v>#VALUE!</v>
      </c>
    </row>
    <row collapsed="false" customFormat="false" customHeight="true" hidden="false" ht="14.4" outlineLevel="0" r="2771">
      <c r="A2771" s="5" t="n">
        <v>40577</v>
      </c>
      <c r="B2771" s="1" t="n">
        <v>343.8</v>
      </c>
      <c r="C2771" s="1" t="n">
        <v>344.24</v>
      </c>
      <c r="D2771" s="1" t="n">
        <v>338.55</v>
      </c>
      <c r="E2771" s="1" t="n">
        <v>343.44</v>
      </c>
      <c r="F2771" s="1" t="n">
        <v>14064200</v>
      </c>
      <c r="G2771" s="1" t="n">
        <v>341.97</v>
      </c>
      <c r="I2771" s="0" t="n">
        <f aca="false">B2771-E2771</f>
        <v>0.360000000000014</v>
      </c>
      <c r="J2771" s="0" t="n">
        <f aca="false">C2771-D2771</f>
        <v>5.69</v>
      </c>
      <c r="L2771" s="11" t="e">
        <f aca="false">IF(ROW(E2771) - 1 &gt;= $L$1,MMULT($AA$1:AA1($AA$1, 0, $L$1 - 1),E2771:E2771(E2771,1 - $L$1, 0)) / $K$3,"")</f>
        <v>#VALUE!</v>
      </c>
      <c r="N2771" s="0" t="e">
        <f aca="false">IF(ROW(E2771) - 1 &gt;= $N$1,SUM(E2771:E2771(E2771,1 - $N$1, 0)) / $N$1,"")</f>
        <v>#VALUE!</v>
      </c>
      <c r="P2771" s="0" t="e">
        <f aca="false">IF(ROW(N2771) - 1 &gt; $P$1, IF(OFFSET(N2771,  1 - $P$1, 0) &lt;&gt; "", MMULT($AA$2:AA2($AA$2, 0, $P$1 - 1), E2771:E2771(E2771,1 - $P$1, 0)) / $O$3,""),"")</f>
        <v>#VALUE!</v>
      </c>
    </row>
    <row collapsed="false" customFormat="false" customHeight="true" hidden="false" ht="14.4" outlineLevel="0" r="2772">
      <c r="A2772" s="5" t="n">
        <v>40578</v>
      </c>
      <c r="B2772" s="1" t="n">
        <v>343.64</v>
      </c>
      <c r="C2772" s="1" t="n">
        <v>346.7</v>
      </c>
      <c r="D2772" s="1" t="n">
        <v>343.51</v>
      </c>
      <c r="E2772" s="1" t="n">
        <v>346.5</v>
      </c>
      <c r="F2772" s="1" t="n">
        <v>11494300</v>
      </c>
      <c r="G2772" s="1" t="n">
        <v>345.02</v>
      </c>
      <c r="I2772" s="0" t="n">
        <f aca="false">B2772-E2772</f>
        <v>-2.86000000000001</v>
      </c>
      <c r="J2772" s="0" t="n">
        <f aca="false">C2772-D2772</f>
        <v>3.19</v>
      </c>
      <c r="L2772" s="11" t="e">
        <f aca="false">IF(ROW(E2772) - 1 &gt;= $L$1,MMULT($AA$1:AA1($AA$1, 0, $L$1 - 1),E2772:E2772(E2772,1 - $L$1, 0)) / $K$3,"")</f>
        <v>#VALUE!</v>
      </c>
      <c r="N2772" s="0" t="e">
        <f aca="false">IF(ROW(E2772) - 1 &gt;= $N$1,SUM(E2772:E2772(E2772,1 - $N$1, 0)) / $N$1,"")</f>
        <v>#VALUE!</v>
      </c>
      <c r="P2772" s="0" t="e">
        <f aca="false">IF(ROW(N2772) - 1 &gt; $P$1, IF(OFFSET(N2772,  1 - $P$1, 0) &lt;&gt; "", MMULT($AA$2:AA2($AA$2, 0, $P$1 - 1), E2772:E2772(E2772,1 - $P$1, 0)) / $O$3,""),"")</f>
        <v>#VALUE!</v>
      </c>
    </row>
    <row collapsed="false" customFormat="false" customHeight="true" hidden="false" ht="14.4" outlineLevel="0" r="2773">
      <c r="A2773" s="5" t="n">
        <v>40581</v>
      </c>
      <c r="B2773" s="1" t="n">
        <v>347.89</v>
      </c>
      <c r="C2773" s="1" t="n">
        <v>353.25</v>
      </c>
      <c r="D2773" s="1" t="n">
        <v>347.64</v>
      </c>
      <c r="E2773" s="1" t="n">
        <v>351.88</v>
      </c>
      <c r="F2773" s="1" t="n">
        <v>17322200</v>
      </c>
      <c r="G2773" s="1" t="n">
        <v>350.38</v>
      </c>
      <c r="I2773" s="0" t="n">
        <f aca="false">B2773-E2773</f>
        <v>-3.99000000000001</v>
      </c>
      <c r="J2773" s="0" t="n">
        <f aca="false">C2773-D2773</f>
        <v>5.61000000000001</v>
      </c>
      <c r="L2773" s="11" t="e">
        <f aca="false">IF(ROW(E2773) - 1 &gt;= $L$1,MMULT($AA$1:AA1($AA$1, 0, $L$1 - 1),E2773:E2773(E2773,1 - $L$1, 0)) / $K$3,"")</f>
        <v>#VALUE!</v>
      </c>
      <c r="N2773" s="0" t="e">
        <f aca="false">IF(ROW(E2773) - 1 &gt;= $N$1,SUM(E2773:E2773(E2773,1 - $N$1, 0)) / $N$1,"")</f>
        <v>#VALUE!</v>
      </c>
      <c r="P2773" s="0" t="e">
        <f aca="false">IF(ROW(N2773) - 1 &gt; $P$1, IF(OFFSET(N2773,  1 - $P$1, 0) &lt;&gt; "", MMULT($AA$2:AA2($AA$2, 0, $P$1 - 1), E2773:E2773(E2773,1 - $P$1, 0)) / $O$3,""),"")</f>
        <v>#VALUE!</v>
      </c>
    </row>
    <row collapsed="false" customFormat="false" customHeight="true" hidden="false" ht="14.4" outlineLevel="0" r="2774">
      <c r="A2774" s="5" t="n">
        <v>40582</v>
      </c>
      <c r="B2774" s="1" t="n">
        <v>353.68</v>
      </c>
      <c r="C2774" s="1" t="n">
        <v>355.52</v>
      </c>
      <c r="D2774" s="1" t="n">
        <v>352.15</v>
      </c>
      <c r="E2774" s="1" t="n">
        <v>355.2</v>
      </c>
      <c r="F2774" s="1" t="n">
        <v>13608600</v>
      </c>
      <c r="G2774" s="1" t="n">
        <v>353.68</v>
      </c>
      <c r="I2774" s="0" t="n">
        <f aca="false">B2774-E2774</f>
        <v>-1.51999999999998</v>
      </c>
      <c r="J2774" s="0" t="n">
        <f aca="false">C2774-D2774</f>
        <v>3.37</v>
      </c>
      <c r="L2774" s="11" t="e">
        <f aca="false">IF(ROW(E2774) - 1 &gt;= $L$1,MMULT($AA$1:AA1($AA$1, 0, $L$1 - 1),E2774:E2774(E2774,1 - $L$1, 0)) / $K$3,"")</f>
        <v>#VALUE!</v>
      </c>
      <c r="N2774" s="0" t="e">
        <f aca="false">IF(ROW(E2774) - 1 &gt;= $N$1,SUM(E2774:E2774(E2774,1 - $N$1, 0)) / $N$1,"")</f>
        <v>#VALUE!</v>
      </c>
      <c r="P2774" s="0" t="e">
        <f aca="false">IF(ROW(N2774) - 1 &gt; $P$1, IF(OFFSET(N2774,  1 - $P$1, 0) &lt;&gt; "", MMULT($AA$2:AA2($AA$2, 0, $P$1 - 1), E2774:E2774(E2774,1 - $P$1, 0)) / $O$3,""),"")</f>
        <v>#VALUE!</v>
      </c>
    </row>
    <row collapsed="false" customFormat="false" customHeight="true" hidden="false" ht="14.4" outlineLevel="0" r="2775">
      <c r="A2775" s="5" t="n">
        <v>40583</v>
      </c>
      <c r="B2775" s="1" t="n">
        <v>355.19</v>
      </c>
      <c r="C2775" s="1" t="n">
        <v>359</v>
      </c>
      <c r="D2775" s="1" t="n">
        <v>354.87</v>
      </c>
      <c r="E2775" s="1" t="n">
        <v>358.16</v>
      </c>
      <c r="F2775" s="1" t="n">
        <v>17240900</v>
      </c>
      <c r="G2775" s="1" t="n">
        <v>356.63</v>
      </c>
      <c r="I2775" s="0" t="n">
        <f aca="false">B2775-E2775</f>
        <v>-2.97000000000003</v>
      </c>
      <c r="J2775" s="0" t="n">
        <f aca="false">C2775-D2775</f>
        <v>4.13</v>
      </c>
      <c r="L2775" s="11" t="e">
        <f aca="false">IF(ROW(E2775) - 1 &gt;= $L$1,MMULT($AA$1:AA1($AA$1, 0, $L$1 - 1),E2775:E2775(E2775,1 - $L$1, 0)) / $K$3,"")</f>
        <v>#VALUE!</v>
      </c>
      <c r="N2775" s="0" t="e">
        <f aca="false">IF(ROW(E2775) - 1 &gt;= $N$1,SUM(E2775:E2775(E2775,1 - $N$1, 0)) / $N$1,"")</f>
        <v>#VALUE!</v>
      </c>
      <c r="P2775" s="0" t="e">
        <f aca="false">IF(ROW(N2775) - 1 &gt; $P$1, IF(OFFSET(N2775,  1 - $P$1, 0) &lt;&gt; "", MMULT($AA$2:AA2($AA$2, 0, $P$1 - 1), E2775:E2775(E2775,1 - $P$1, 0)) / $O$3,""),"")</f>
        <v>#VALUE!</v>
      </c>
    </row>
    <row collapsed="false" customFormat="false" customHeight="true" hidden="false" ht="14.4" outlineLevel="0" r="2776">
      <c r="A2776" s="5" t="n">
        <v>40584</v>
      </c>
      <c r="B2776" s="1" t="n">
        <v>357.39</v>
      </c>
      <c r="C2776" s="1" t="n">
        <v>360</v>
      </c>
      <c r="D2776" s="1" t="n">
        <v>348</v>
      </c>
      <c r="E2776" s="1" t="n">
        <v>354.54</v>
      </c>
      <c r="F2776" s="1" t="n">
        <v>33162500</v>
      </c>
      <c r="G2776" s="1" t="n">
        <v>353.02</v>
      </c>
      <c r="I2776" s="0" t="n">
        <f aca="false">B2776-E2776</f>
        <v>2.84999999999997</v>
      </c>
      <c r="J2776" s="0" t="n">
        <f aca="false">C2776-D2776</f>
        <v>12</v>
      </c>
      <c r="L2776" s="11" t="e">
        <f aca="false">IF(ROW(E2776) - 1 &gt;= $L$1,MMULT($AA$1:AA1($AA$1, 0, $L$1 - 1),E2776:E2776(E2776,1 - $L$1, 0)) / $K$3,"")</f>
        <v>#VALUE!</v>
      </c>
      <c r="N2776" s="0" t="e">
        <f aca="false">IF(ROW(E2776) - 1 &gt;= $N$1,SUM(E2776:E2776(E2776,1 - $N$1, 0)) / $N$1,"")</f>
        <v>#VALUE!</v>
      </c>
      <c r="P2776" s="0" t="e">
        <f aca="false">IF(ROW(N2776) - 1 &gt; $P$1, IF(OFFSET(N2776,  1 - $P$1, 0) &lt;&gt; "", MMULT($AA$2:AA2($AA$2, 0, $P$1 - 1), E2776:E2776(E2776,1 - $P$1, 0)) / $O$3,""),"")</f>
        <v>#VALUE!</v>
      </c>
    </row>
    <row collapsed="false" customFormat="false" customHeight="true" hidden="false" ht="14.4" outlineLevel="0" r="2777">
      <c r="A2777" s="5" t="n">
        <v>40585</v>
      </c>
      <c r="B2777" s="1" t="n">
        <v>354.75</v>
      </c>
      <c r="C2777" s="1" t="n">
        <v>357.8</v>
      </c>
      <c r="D2777" s="1" t="n">
        <v>353.54</v>
      </c>
      <c r="E2777" s="1" t="n">
        <v>356.85</v>
      </c>
      <c r="F2777" s="1" t="n">
        <v>13127600</v>
      </c>
      <c r="G2777" s="1" t="n">
        <v>355.32</v>
      </c>
      <c r="I2777" s="0" t="n">
        <f aca="false">B2777-E2777</f>
        <v>-2.10000000000002</v>
      </c>
      <c r="J2777" s="0" t="n">
        <f aca="false">C2777-D2777</f>
        <v>4.25999999999999</v>
      </c>
      <c r="L2777" s="11" t="e">
        <f aca="false">IF(ROW(E2777) - 1 &gt;= $L$1,MMULT($AA$1:AA1($AA$1, 0, $L$1 - 1),E2777:E2777(E2777,1 - $L$1, 0)) / $K$3,"")</f>
        <v>#VALUE!</v>
      </c>
      <c r="N2777" s="0" t="e">
        <f aca="false">IF(ROW(E2777) - 1 &gt;= $N$1,SUM(E2777:E2777(E2777,1 - $N$1, 0)) / $N$1,"")</f>
        <v>#VALUE!</v>
      </c>
      <c r="P2777" s="0" t="e">
        <f aca="false">IF(ROW(N2777) - 1 &gt; $P$1, IF(OFFSET(N2777,  1 - $P$1, 0) &lt;&gt; "", MMULT($AA$2:AA2($AA$2, 0, $P$1 - 1), E2777:E2777(E2777,1 - $P$1, 0)) / $O$3,""),"")</f>
        <v>#VALUE!</v>
      </c>
    </row>
    <row collapsed="false" customFormat="false" customHeight="true" hidden="false" ht="14.4" outlineLevel="0" r="2778">
      <c r="A2778" s="5" t="n">
        <v>40588</v>
      </c>
      <c r="B2778" s="1" t="n">
        <v>356.79</v>
      </c>
      <c r="C2778" s="1" t="n">
        <v>359.48</v>
      </c>
      <c r="D2778" s="1" t="n">
        <v>356.71</v>
      </c>
      <c r="E2778" s="1" t="n">
        <v>359.18</v>
      </c>
      <c r="F2778" s="1" t="n">
        <v>11086300</v>
      </c>
      <c r="G2778" s="1" t="n">
        <v>357.64</v>
      </c>
      <c r="I2778" s="0" t="n">
        <f aca="false">B2778-E2778</f>
        <v>-2.38999999999999</v>
      </c>
      <c r="J2778" s="0" t="n">
        <f aca="false">C2778-D2778</f>
        <v>2.77000000000004</v>
      </c>
      <c r="L2778" s="11" t="e">
        <f aca="false">IF(ROW(E2778) - 1 &gt;= $L$1,MMULT($AA$1:AA1($AA$1, 0, $L$1 - 1),E2778:E2778(E2778,1 - $L$1, 0)) / $K$3,"")</f>
        <v>#VALUE!</v>
      </c>
      <c r="N2778" s="0" t="e">
        <f aca="false">IF(ROW(E2778) - 1 &gt;= $N$1,SUM(E2778:E2778(E2778,1 - $N$1, 0)) / $N$1,"")</f>
        <v>#VALUE!</v>
      </c>
      <c r="P2778" s="0" t="e">
        <f aca="false">IF(ROW(N2778) - 1 &gt; $P$1, IF(OFFSET(N2778,  1 - $P$1, 0) &lt;&gt; "", MMULT($AA$2:AA2($AA$2, 0, $P$1 - 1), E2778:E2778(E2778,1 - $P$1, 0)) / $O$3,""),"")</f>
        <v>#VALUE!</v>
      </c>
    </row>
    <row collapsed="false" customFormat="false" customHeight="true" hidden="false" ht="14.4" outlineLevel="0" r="2779">
      <c r="A2779" s="5" t="n">
        <v>40589</v>
      </c>
      <c r="B2779" s="1" t="n">
        <v>359.19</v>
      </c>
      <c r="C2779" s="1" t="n">
        <v>359.97</v>
      </c>
      <c r="D2779" s="1" t="n">
        <v>357.55</v>
      </c>
      <c r="E2779" s="1" t="n">
        <v>359.9</v>
      </c>
      <c r="F2779" s="1" t="n">
        <v>10149100</v>
      </c>
      <c r="G2779" s="1" t="n">
        <v>358.36</v>
      </c>
      <c r="I2779" s="0" t="n">
        <f aca="false">B2779-E2779</f>
        <v>-0.70999999999998</v>
      </c>
      <c r="J2779" s="0" t="n">
        <f aca="false">C2779-D2779</f>
        <v>2.42000000000002</v>
      </c>
      <c r="L2779" s="11" t="e">
        <f aca="false">IF(ROW(E2779) - 1 &gt;= $L$1,MMULT($AA$1:AA1($AA$1, 0, $L$1 - 1),E2779:E2779(E2779,1 - $L$1, 0)) / $K$3,"")</f>
        <v>#VALUE!</v>
      </c>
      <c r="N2779" s="0" t="e">
        <f aca="false">IF(ROW(E2779) - 1 &gt;= $N$1,SUM(E2779:E2779(E2779,1 - $N$1, 0)) / $N$1,"")</f>
        <v>#VALUE!</v>
      </c>
      <c r="P2779" s="0" t="e">
        <f aca="false">IF(ROW(N2779) - 1 &gt; $P$1, IF(OFFSET(N2779,  1 - $P$1, 0) &lt;&gt; "", MMULT($AA$2:AA2($AA$2, 0, $P$1 - 1), E2779:E2779(E2779,1 - $P$1, 0)) / $O$3,""),"")</f>
        <v>#VALUE!</v>
      </c>
    </row>
    <row collapsed="false" customFormat="false" customHeight="true" hidden="false" ht="14.4" outlineLevel="0" r="2780">
      <c r="A2780" s="5" t="n">
        <v>40590</v>
      </c>
      <c r="B2780" s="1" t="n">
        <v>360.8</v>
      </c>
      <c r="C2780" s="1" t="n">
        <v>364.9</v>
      </c>
      <c r="D2780" s="1" t="n">
        <v>360.5</v>
      </c>
      <c r="E2780" s="1" t="n">
        <v>363.13</v>
      </c>
      <c r="F2780" s="1" t="n">
        <v>17184200</v>
      </c>
      <c r="G2780" s="1" t="n">
        <v>361.58</v>
      </c>
      <c r="I2780" s="0" t="n">
        <f aca="false">B2780-E2780</f>
        <v>-2.32999999999998</v>
      </c>
      <c r="J2780" s="0" t="n">
        <f aca="false">C2780-D2780</f>
        <v>4.39999999999998</v>
      </c>
      <c r="L2780" s="11" t="e">
        <f aca="false">IF(ROW(E2780) - 1 &gt;= $L$1,MMULT($AA$1:AA1($AA$1, 0, $L$1 - 1),E2780:E2780(E2780,1 - $L$1, 0)) / $K$3,"")</f>
        <v>#VALUE!</v>
      </c>
      <c r="N2780" s="0" t="e">
        <f aca="false">IF(ROW(E2780) - 1 &gt;= $N$1,SUM(E2780:E2780(E2780,1 - $N$1, 0)) / $N$1,"")</f>
        <v>#VALUE!</v>
      </c>
      <c r="P2780" s="0" t="e">
        <f aca="false">IF(ROW(N2780) - 1 &gt; $P$1, IF(OFFSET(N2780,  1 - $P$1, 0) &lt;&gt; "", MMULT($AA$2:AA2($AA$2, 0, $P$1 - 1), E2780:E2780(E2780,1 - $P$1, 0)) / $O$3,""),"")</f>
        <v>#VALUE!</v>
      </c>
    </row>
    <row collapsed="false" customFormat="false" customHeight="true" hidden="false" ht="14.4" outlineLevel="0" r="2781">
      <c r="A2781" s="5" t="n">
        <v>40591</v>
      </c>
      <c r="B2781" s="1" t="n">
        <v>357.25</v>
      </c>
      <c r="C2781" s="1" t="n">
        <v>360.27</v>
      </c>
      <c r="D2781" s="1" t="n">
        <v>356.52</v>
      </c>
      <c r="E2781" s="1" t="n">
        <v>358.3</v>
      </c>
      <c r="F2781" s="1" t="n">
        <v>18949400</v>
      </c>
      <c r="G2781" s="1" t="n">
        <v>356.77</v>
      </c>
      <c r="I2781" s="0" t="n">
        <f aca="false">B2781-E2781</f>
        <v>-1.05000000000001</v>
      </c>
      <c r="J2781" s="0" t="n">
        <f aca="false">C2781-D2781</f>
        <v>3.75</v>
      </c>
      <c r="L2781" s="11" t="e">
        <f aca="false">IF(ROW(E2781) - 1 &gt;= $L$1,MMULT($AA$1:AA1($AA$1, 0, $L$1 - 1),E2781:E2781(E2781,1 - $L$1, 0)) / $K$3,"")</f>
        <v>#VALUE!</v>
      </c>
      <c r="N2781" s="0" t="e">
        <f aca="false">IF(ROW(E2781) - 1 &gt;= $N$1,SUM(E2781:E2781(E2781,1 - $N$1, 0)) / $N$1,"")</f>
        <v>#VALUE!</v>
      </c>
      <c r="P2781" s="0" t="e">
        <f aca="false">IF(ROW(N2781) - 1 &gt; $P$1, IF(OFFSET(N2781,  1 - $P$1, 0) &lt;&gt; "", MMULT($AA$2:AA2($AA$2, 0, $P$1 - 1), E2781:E2781(E2781,1 - $P$1, 0)) / $O$3,""),"")</f>
        <v>#VALUE!</v>
      </c>
    </row>
    <row collapsed="false" customFormat="false" customHeight="true" hidden="false" ht="14.4" outlineLevel="0" r="2782">
      <c r="A2782" s="5" t="n">
        <v>40592</v>
      </c>
      <c r="B2782" s="1" t="n">
        <v>358.71</v>
      </c>
      <c r="C2782" s="1" t="n">
        <v>359.5</v>
      </c>
      <c r="D2782" s="1" t="n">
        <v>349.52</v>
      </c>
      <c r="E2782" s="1" t="n">
        <v>350.56</v>
      </c>
      <c r="F2782" s="1" t="n">
        <v>29144900</v>
      </c>
      <c r="G2782" s="1" t="n">
        <v>349.06</v>
      </c>
      <c r="I2782" s="0" t="n">
        <f aca="false">B2782-E2782</f>
        <v>8.14999999999998</v>
      </c>
      <c r="J2782" s="0" t="n">
        <f aca="false">C2782-D2782</f>
        <v>9.98000000000002</v>
      </c>
      <c r="L2782" s="11" t="e">
        <f aca="false">IF(ROW(E2782) - 1 &gt;= $L$1,MMULT($AA$1:AA1($AA$1, 0, $L$1 - 1),E2782:E2782(E2782,1 - $L$1, 0)) / $K$3,"")</f>
        <v>#VALUE!</v>
      </c>
      <c r="N2782" s="0" t="e">
        <f aca="false">IF(ROW(E2782) - 1 &gt;= $N$1,SUM(E2782:E2782(E2782,1 - $N$1, 0)) / $N$1,"")</f>
        <v>#VALUE!</v>
      </c>
      <c r="P2782" s="0" t="e">
        <f aca="false">IF(ROW(N2782) - 1 &gt; $P$1, IF(OFFSET(N2782,  1 - $P$1, 0) &lt;&gt; "", MMULT($AA$2:AA2($AA$2, 0, $P$1 - 1), E2782:E2782(E2782,1 - $P$1, 0)) / $O$3,""),"")</f>
        <v>#VALUE!</v>
      </c>
    </row>
    <row collapsed="false" customFormat="false" customHeight="true" hidden="false" ht="14.4" outlineLevel="0" r="2783">
      <c r="A2783" s="5" t="n">
        <v>40596</v>
      </c>
      <c r="B2783" s="1" t="n">
        <v>342.15</v>
      </c>
      <c r="C2783" s="1" t="n">
        <v>345.4</v>
      </c>
      <c r="D2783" s="1" t="n">
        <v>337.72</v>
      </c>
      <c r="E2783" s="1" t="n">
        <v>338.61</v>
      </c>
      <c r="F2783" s="1" t="n">
        <v>31162700</v>
      </c>
      <c r="G2783" s="1" t="n">
        <v>337.16</v>
      </c>
      <c r="I2783" s="0" t="n">
        <f aca="false">B2783-E2783</f>
        <v>3.53999999999996</v>
      </c>
      <c r="J2783" s="0" t="n">
        <f aca="false">C2783-D2783</f>
        <v>7.67999999999995</v>
      </c>
      <c r="L2783" s="11" t="e">
        <f aca="false">IF(ROW(E2783) - 1 &gt;= $L$1,MMULT($AA$1:AA1($AA$1, 0, $L$1 - 1),E2783:E2783(E2783,1 - $L$1, 0)) / $K$3,"")</f>
        <v>#VALUE!</v>
      </c>
      <c r="N2783" s="0" t="e">
        <f aca="false">IF(ROW(E2783) - 1 &gt;= $N$1,SUM(E2783:E2783(E2783,1 - $N$1, 0)) / $N$1,"")</f>
        <v>#VALUE!</v>
      </c>
      <c r="P2783" s="0" t="e">
        <f aca="false">IF(ROW(N2783) - 1 &gt; $P$1, IF(OFFSET(N2783,  1 - $P$1, 0) &lt;&gt; "", MMULT($AA$2:AA2($AA$2, 0, $P$1 - 1), E2783:E2783(E2783,1 - $P$1, 0)) / $O$3,""),"")</f>
        <v>#VALUE!</v>
      </c>
    </row>
    <row collapsed="false" customFormat="false" customHeight="true" hidden="false" ht="14.4" outlineLevel="0" r="2784">
      <c r="A2784" s="5" t="n">
        <v>40597</v>
      </c>
      <c r="B2784" s="1" t="n">
        <v>338.77</v>
      </c>
      <c r="C2784" s="1" t="n">
        <v>344.64</v>
      </c>
      <c r="D2784" s="1" t="n">
        <v>338.61</v>
      </c>
      <c r="E2784" s="1" t="n">
        <v>342.62</v>
      </c>
      <c r="F2784" s="1" t="n">
        <v>23994800</v>
      </c>
      <c r="G2784" s="1" t="n">
        <v>341.16</v>
      </c>
      <c r="I2784" s="0" t="n">
        <f aca="false">B2784-E2784</f>
        <v>-3.85000000000002</v>
      </c>
      <c r="J2784" s="0" t="n">
        <f aca="false">C2784-D2784</f>
        <v>6.02999999999997</v>
      </c>
      <c r="L2784" s="11" t="e">
        <f aca="false">IF(ROW(E2784) - 1 &gt;= $L$1,MMULT($AA$1:AA1($AA$1, 0, $L$1 - 1),E2784:E2784(E2784,1 - $L$1, 0)) / $K$3,"")</f>
        <v>#VALUE!</v>
      </c>
      <c r="N2784" s="0" t="e">
        <f aca="false">IF(ROW(E2784) - 1 &gt;= $N$1,SUM(E2784:E2784(E2784,1 - $N$1, 0)) / $N$1,"")</f>
        <v>#VALUE!</v>
      </c>
      <c r="P2784" s="0" t="e">
        <f aca="false">IF(ROW(N2784) - 1 &gt; $P$1, IF(OFFSET(N2784,  1 - $P$1, 0) &lt;&gt; "", MMULT($AA$2:AA2($AA$2, 0, $P$1 - 1), E2784:E2784(E2784,1 - $P$1, 0)) / $O$3,""),"")</f>
        <v>#VALUE!</v>
      </c>
    </row>
    <row collapsed="false" customFormat="false" customHeight="true" hidden="false" ht="14.4" outlineLevel="0" r="2785">
      <c r="A2785" s="5" t="n">
        <v>40598</v>
      </c>
      <c r="B2785" s="1" t="n">
        <v>344.02</v>
      </c>
      <c r="C2785" s="1" t="n">
        <v>345.15</v>
      </c>
      <c r="D2785" s="1" t="n">
        <v>338.37</v>
      </c>
      <c r="E2785" s="1" t="n">
        <v>342.88</v>
      </c>
      <c r="F2785" s="1" t="n">
        <v>17853600</v>
      </c>
      <c r="G2785" s="1" t="n">
        <v>341.41</v>
      </c>
      <c r="I2785" s="0" t="n">
        <f aca="false">B2785-E2785</f>
        <v>1.13999999999999</v>
      </c>
      <c r="J2785" s="0" t="n">
        <f aca="false">C2785-D2785</f>
        <v>6.77999999999997</v>
      </c>
      <c r="L2785" s="11" t="e">
        <f aca="false">IF(ROW(E2785) - 1 &gt;= $L$1,MMULT($AA$1:AA1($AA$1, 0, $L$1 - 1),E2785:E2785(E2785,1 - $L$1, 0)) / $K$3,"")</f>
        <v>#VALUE!</v>
      </c>
      <c r="N2785" s="0" t="e">
        <f aca="false">IF(ROW(E2785) - 1 &gt;= $N$1,SUM(E2785:E2785(E2785,1 - $N$1, 0)) / $N$1,"")</f>
        <v>#VALUE!</v>
      </c>
      <c r="P2785" s="0" t="e">
        <f aca="false">IF(ROW(N2785) - 1 &gt; $P$1, IF(OFFSET(N2785,  1 - $P$1, 0) &lt;&gt; "", MMULT($AA$2:AA2($AA$2, 0, $P$1 - 1), E2785:E2785(E2785,1 - $P$1, 0)) / $O$3,""),"")</f>
        <v>#VALUE!</v>
      </c>
    </row>
    <row collapsed="false" customFormat="false" customHeight="true" hidden="false" ht="14.4" outlineLevel="0" r="2786">
      <c r="A2786" s="5" t="n">
        <v>40599</v>
      </c>
      <c r="B2786" s="1" t="n">
        <v>345.26</v>
      </c>
      <c r="C2786" s="1" t="n">
        <v>348.43</v>
      </c>
      <c r="D2786" s="1" t="n">
        <v>344.8</v>
      </c>
      <c r="E2786" s="1" t="n">
        <v>348.16</v>
      </c>
      <c r="F2786" s="1" t="n">
        <v>13572100</v>
      </c>
      <c r="G2786" s="1" t="n">
        <v>346.67</v>
      </c>
      <c r="I2786" s="0" t="n">
        <f aca="false">B2786-E2786</f>
        <v>-2.90000000000003</v>
      </c>
      <c r="J2786" s="0" t="n">
        <f aca="false">C2786-D2786</f>
        <v>3.63</v>
      </c>
      <c r="L2786" s="11" t="e">
        <f aca="false">IF(ROW(E2786) - 1 &gt;= $L$1,MMULT($AA$1:AA1($AA$1, 0, $L$1 - 1),E2786:E2786(E2786,1 - $L$1, 0)) / $K$3,"")</f>
        <v>#VALUE!</v>
      </c>
      <c r="N2786" s="0" t="e">
        <f aca="false">IF(ROW(E2786) - 1 &gt;= $N$1,SUM(E2786:E2786(E2786,1 - $N$1, 0)) / $N$1,"")</f>
        <v>#VALUE!</v>
      </c>
      <c r="P2786" s="0" t="e">
        <f aca="false">IF(ROW(N2786) - 1 &gt; $P$1, IF(OFFSET(N2786,  1 - $P$1, 0) &lt;&gt; "", MMULT($AA$2:AA2($AA$2, 0, $P$1 - 1), E2786:E2786(E2786,1 - $P$1, 0)) / $O$3,""),"")</f>
        <v>#VALUE!</v>
      </c>
    </row>
    <row collapsed="false" customFormat="false" customHeight="true" hidden="false" ht="14.4" outlineLevel="0" r="2787">
      <c r="A2787" s="5" t="n">
        <v>40602</v>
      </c>
      <c r="B2787" s="1" t="n">
        <v>351.24</v>
      </c>
      <c r="C2787" s="1" t="n">
        <v>355.05</v>
      </c>
      <c r="D2787" s="1" t="n">
        <v>351.12</v>
      </c>
      <c r="E2787" s="1" t="n">
        <v>353.21</v>
      </c>
      <c r="F2787" s="1" t="n">
        <v>14395500</v>
      </c>
      <c r="G2787" s="1" t="n">
        <v>351.7</v>
      </c>
      <c r="I2787" s="0" t="n">
        <f aca="false">B2787-E2787</f>
        <v>-1.96999999999997</v>
      </c>
      <c r="J2787" s="0" t="n">
        <f aca="false">C2787-D2787</f>
        <v>3.93000000000001</v>
      </c>
      <c r="L2787" s="11" t="e">
        <f aca="false">IF(ROW(E2787) - 1 &gt;= $L$1,MMULT($AA$1:AA1($AA$1, 0, $L$1 - 1),E2787:E2787(E2787,1 - $L$1, 0)) / $K$3,"")</f>
        <v>#VALUE!</v>
      </c>
      <c r="N2787" s="0" t="e">
        <f aca="false">IF(ROW(E2787) - 1 &gt;= $N$1,SUM(E2787:E2787(E2787,1 - $N$1, 0)) / $N$1,"")</f>
        <v>#VALUE!</v>
      </c>
      <c r="P2787" s="0" t="e">
        <f aca="false">IF(ROW(N2787) - 1 &gt; $P$1, IF(OFFSET(N2787,  1 - $P$1, 0) &lt;&gt; "", MMULT($AA$2:AA2($AA$2, 0, $P$1 - 1), E2787:E2787(E2787,1 - $P$1, 0)) / $O$3,""),"")</f>
        <v>#VALUE!</v>
      </c>
    </row>
    <row collapsed="false" customFormat="false" customHeight="true" hidden="false" ht="14.4" outlineLevel="0" r="2788">
      <c r="A2788" s="5" t="n">
        <v>40603</v>
      </c>
      <c r="B2788" s="1" t="n">
        <v>355.47</v>
      </c>
      <c r="C2788" s="1" t="n">
        <v>355.72</v>
      </c>
      <c r="D2788" s="1" t="n">
        <v>347.68</v>
      </c>
      <c r="E2788" s="1" t="n">
        <v>349.31</v>
      </c>
      <c r="F2788" s="1" t="n">
        <v>16290600</v>
      </c>
      <c r="G2788" s="1" t="n">
        <v>347.82</v>
      </c>
      <c r="I2788" s="0" t="n">
        <f aca="false">B2788-E2788</f>
        <v>6.16000000000003</v>
      </c>
      <c r="J2788" s="0" t="n">
        <f aca="false">C2788-D2788</f>
        <v>8.04000000000002</v>
      </c>
      <c r="L2788" s="11" t="e">
        <f aca="false">IF(ROW(E2788) - 1 &gt;= $L$1,MMULT($AA$1:AA1($AA$1, 0, $L$1 - 1),E2788:E2788(E2788,1 - $L$1, 0)) / $K$3,"")</f>
        <v>#VALUE!</v>
      </c>
      <c r="N2788" s="0" t="e">
        <f aca="false">IF(ROW(E2788) - 1 &gt;= $N$1,SUM(E2788:E2788(E2788,1 - $N$1, 0)) / $N$1,"")</f>
        <v>#VALUE!</v>
      </c>
      <c r="P2788" s="0" t="e">
        <f aca="false">IF(ROW(N2788) - 1 &gt; $P$1, IF(OFFSET(N2788,  1 - $P$1, 0) &lt;&gt; "", MMULT($AA$2:AA2($AA$2, 0, $P$1 - 1), E2788:E2788(E2788,1 - $P$1, 0)) / $O$3,""),"")</f>
        <v>#VALUE!</v>
      </c>
    </row>
    <row collapsed="false" customFormat="false" customHeight="true" hidden="false" ht="14.4" outlineLevel="0" r="2789">
      <c r="A2789" s="5" t="n">
        <v>40604</v>
      </c>
      <c r="B2789" s="1" t="n">
        <v>349.96</v>
      </c>
      <c r="C2789" s="1" t="n">
        <v>354.35</v>
      </c>
      <c r="D2789" s="1" t="n">
        <v>348.4</v>
      </c>
      <c r="E2789" s="1" t="n">
        <v>352.12</v>
      </c>
      <c r="F2789" s="1" t="n">
        <v>21521100</v>
      </c>
      <c r="G2789" s="1" t="n">
        <v>350.61</v>
      </c>
      <c r="I2789" s="0" t="n">
        <f aca="false">B2789-E2789</f>
        <v>-2.16000000000002</v>
      </c>
      <c r="J2789" s="0" t="n">
        <f aca="false">C2789-D2789</f>
        <v>5.95000000000005</v>
      </c>
      <c r="L2789" s="11" t="e">
        <f aca="false">IF(ROW(E2789) - 1 &gt;= $L$1,MMULT($AA$1:AA1($AA$1, 0, $L$1 - 1),E2789:E2789(E2789,1 - $L$1, 0)) / $K$3,"")</f>
        <v>#VALUE!</v>
      </c>
      <c r="N2789" s="0" t="e">
        <f aca="false">IF(ROW(E2789) - 1 &gt;= $N$1,SUM(E2789:E2789(E2789,1 - $N$1, 0)) / $N$1,"")</f>
        <v>#VALUE!</v>
      </c>
      <c r="P2789" s="0" t="e">
        <f aca="false">IF(ROW(N2789) - 1 &gt; $P$1, IF(OFFSET(N2789,  1 - $P$1, 0) &lt;&gt; "", MMULT($AA$2:AA2($AA$2, 0, $P$1 - 1), E2789:E2789(E2789,1 - $P$1, 0)) / $O$3,""),"")</f>
        <v>#VALUE!</v>
      </c>
    </row>
    <row collapsed="false" customFormat="false" customHeight="true" hidden="false" ht="14.4" outlineLevel="0" r="2790">
      <c r="A2790" s="5" t="n">
        <v>40605</v>
      </c>
      <c r="B2790" s="1" t="n">
        <v>357.19</v>
      </c>
      <c r="C2790" s="1" t="n">
        <v>359.79</v>
      </c>
      <c r="D2790" s="1" t="n">
        <v>355.92</v>
      </c>
      <c r="E2790" s="1" t="n">
        <v>359.56</v>
      </c>
      <c r="F2790" s="1" t="n">
        <v>17885300</v>
      </c>
      <c r="G2790" s="1" t="n">
        <v>358.02</v>
      </c>
      <c r="I2790" s="0" t="n">
        <f aca="false">B2790-E2790</f>
        <v>-2.37</v>
      </c>
      <c r="J2790" s="0" t="n">
        <f aca="false">C2790-D2790</f>
        <v>3.87</v>
      </c>
      <c r="L2790" s="11" t="e">
        <f aca="false">IF(ROW(E2790) - 1 &gt;= $L$1,MMULT($AA$1:AA1($AA$1, 0, $L$1 - 1),E2790:E2790(E2790,1 - $L$1, 0)) / $K$3,"")</f>
        <v>#VALUE!</v>
      </c>
      <c r="N2790" s="0" t="e">
        <f aca="false">IF(ROW(E2790) - 1 &gt;= $N$1,SUM(E2790:E2790(E2790,1 - $N$1, 0)) / $N$1,"")</f>
        <v>#VALUE!</v>
      </c>
      <c r="P2790" s="0" t="e">
        <f aca="false">IF(ROW(N2790) - 1 &gt; $P$1, IF(OFFSET(N2790,  1 - $P$1, 0) &lt;&gt; "", MMULT($AA$2:AA2($AA$2, 0, $P$1 - 1), E2790:E2790(E2790,1 - $P$1, 0)) / $O$3,""),"")</f>
        <v>#VALUE!</v>
      </c>
    </row>
    <row collapsed="false" customFormat="false" customHeight="true" hidden="false" ht="14.4" outlineLevel="0" r="2791">
      <c r="A2791" s="5" t="n">
        <v>40606</v>
      </c>
      <c r="B2791" s="1" t="n">
        <v>360.07</v>
      </c>
      <c r="C2791" s="1" t="n">
        <v>360.29</v>
      </c>
      <c r="D2791" s="1" t="n">
        <v>357.75</v>
      </c>
      <c r="E2791" s="1" t="n">
        <v>360</v>
      </c>
      <c r="F2791" s="1" t="n">
        <v>16188100</v>
      </c>
      <c r="G2791" s="1" t="n">
        <v>358.46</v>
      </c>
      <c r="I2791" s="0" t="n">
        <f aca="false">B2791-E2791</f>
        <v>0.0699999999999932</v>
      </c>
      <c r="J2791" s="0" t="n">
        <f aca="false">C2791-D2791</f>
        <v>2.54000000000002</v>
      </c>
      <c r="L2791" s="11" t="e">
        <f aca="false">IF(ROW(E2791) - 1 &gt;= $L$1,MMULT($AA$1:AA1($AA$1, 0, $L$1 - 1),E2791:E2791(E2791,1 - $L$1, 0)) / $K$3,"")</f>
        <v>#VALUE!</v>
      </c>
      <c r="N2791" s="0" t="e">
        <f aca="false">IF(ROW(E2791) - 1 &gt;= $N$1,SUM(E2791:E2791(E2791,1 - $N$1, 0)) / $N$1,"")</f>
        <v>#VALUE!</v>
      </c>
      <c r="P2791" s="0" t="e">
        <f aca="false">IF(ROW(N2791) - 1 &gt; $P$1, IF(OFFSET(N2791,  1 - $P$1, 0) &lt;&gt; "", MMULT($AA$2:AA2($AA$2, 0, $P$1 - 1), E2791:E2791(E2791,1 - $P$1, 0)) / $O$3,""),"")</f>
        <v>#VALUE!</v>
      </c>
    </row>
    <row collapsed="false" customFormat="false" customHeight="true" hidden="false" ht="14.4" outlineLevel="0" r="2792">
      <c r="A2792" s="5" t="n">
        <v>40609</v>
      </c>
      <c r="B2792" s="1" t="n">
        <v>361.4</v>
      </c>
      <c r="C2792" s="1" t="n">
        <v>361.67</v>
      </c>
      <c r="D2792" s="1" t="n">
        <v>351.31</v>
      </c>
      <c r="E2792" s="1" t="n">
        <v>355.36</v>
      </c>
      <c r="F2792" s="1" t="n">
        <v>19504400</v>
      </c>
      <c r="G2792" s="1" t="n">
        <v>353.84</v>
      </c>
      <c r="I2792" s="0" t="n">
        <f aca="false">B2792-E2792</f>
        <v>6.03999999999996</v>
      </c>
      <c r="J2792" s="0" t="n">
        <f aca="false">C2792-D2792</f>
        <v>10.36</v>
      </c>
      <c r="L2792" s="11" t="e">
        <f aca="false">IF(ROW(E2792) - 1 &gt;= $L$1,MMULT($AA$1:AA1($AA$1, 0, $L$1 - 1),E2792:E2792(E2792,1 - $L$1, 0)) / $K$3,"")</f>
        <v>#VALUE!</v>
      </c>
      <c r="N2792" s="0" t="e">
        <f aca="false">IF(ROW(E2792) - 1 &gt;= $N$1,SUM(E2792:E2792(E2792,1 - $N$1, 0)) / $N$1,"")</f>
        <v>#VALUE!</v>
      </c>
      <c r="P2792" s="0" t="e">
        <f aca="false">IF(ROW(N2792) - 1 &gt; $P$1, IF(OFFSET(N2792,  1 - $P$1, 0) &lt;&gt; "", MMULT($AA$2:AA2($AA$2, 0, $P$1 - 1), E2792:E2792(E2792,1 - $P$1, 0)) / $O$3,""),"")</f>
        <v>#VALUE!</v>
      </c>
    </row>
    <row collapsed="false" customFormat="false" customHeight="true" hidden="false" ht="14.4" outlineLevel="0" r="2793">
      <c r="A2793" s="5" t="n">
        <v>40610</v>
      </c>
      <c r="B2793" s="1" t="n">
        <v>354.91</v>
      </c>
      <c r="C2793" s="1" t="n">
        <v>357.4</v>
      </c>
      <c r="D2793" s="1" t="n">
        <v>352.25</v>
      </c>
      <c r="E2793" s="1" t="n">
        <v>355.76</v>
      </c>
      <c r="F2793" s="1" t="n">
        <v>12725600</v>
      </c>
      <c r="G2793" s="1" t="n">
        <v>354.24</v>
      </c>
      <c r="I2793" s="0" t="n">
        <f aca="false">B2793-E2793</f>
        <v>-0.849999999999966</v>
      </c>
      <c r="J2793" s="0" t="n">
        <f aca="false">C2793-D2793</f>
        <v>5.14999999999998</v>
      </c>
      <c r="L2793" s="11" t="e">
        <f aca="false">IF(ROW(E2793) - 1 &gt;= $L$1,MMULT($AA$1:AA1($AA$1, 0, $L$1 - 1),E2793:E2793(E2793,1 - $L$1, 0)) / $K$3,"")</f>
        <v>#VALUE!</v>
      </c>
      <c r="N2793" s="0" t="e">
        <f aca="false">IF(ROW(E2793) - 1 &gt;= $N$1,SUM(E2793:E2793(E2793,1 - $N$1, 0)) / $N$1,"")</f>
        <v>#VALUE!</v>
      </c>
      <c r="P2793" s="0" t="e">
        <f aca="false">IF(ROW(N2793) - 1 &gt; $P$1, IF(OFFSET(N2793,  1 - $P$1, 0) &lt;&gt; "", MMULT($AA$2:AA2($AA$2, 0, $P$1 - 1), E2793:E2793(E2793,1 - $P$1, 0)) / $O$3,""),"")</f>
        <v>#VALUE!</v>
      </c>
    </row>
    <row collapsed="false" customFormat="false" customHeight="true" hidden="false" ht="14.4" outlineLevel="0" r="2794">
      <c r="A2794" s="5" t="n">
        <v>40611</v>
      </c>
      <c r="B2794" s="1" t="n">
        <v>354.69</v>
      </c>
      <c r="C2794" s="1" t="n">
        <v>354.76</v>
      </c>
      <c r="D2794" s="1" t="n">
        <v>350.6</v>
      </c>
      <c r="E2794" s="1" t="n">
        <v>352.47</v>
      </c>
      <c r="F2794" s="1" t="n">
        <v>16189500</v>
      </c>
      <c r="G2794" s="1" t="n">
        <v>350.96</v>
      </c>
      <c r="I2794" s="0" t="n">
        <f aca="false">B2794-E2794</f>
        <v>2.21999999999997</v>
      </c>
      <c r="J2794" s="0" t="n">
        <f aca="false">C2794-D2794</f>
        <v>4.15999999999997</v>
      </c>
      <c r="L2794" s="11" t="e">
        <f aca="false">IF(ROW(E2794) - 1 &gt;= $L$1,MMULT($AA$1:AA1($AA$1, 0, $L$1 - 1),E2794:E2794(E2794,1 - $L$1, 0)) / $K$3,"")</f>
        <v>#VALUE!</v>
      </c>
      <c r="N2794" s="0" t="e">
        <f aca="false">IF(ROW(E2794) - 1 &gt;= $N$1,SUM(E2794:E2794(E2794,1 - $N$1, 0)) / $N$1,"")</f>
        <v>#VALUE!</v>
      </c>
      <c r="P2794" s="0" t="e">
        <f aca="false">IF(ROW(N2794) - 1 &gt; $P$1, IF(OFFSET(N2794,  1 - $P$1, 0) &lt;&gt; "", MMULT($AA$2:AA2($AA$2, 0, $P$1 - 1), E2794:E2794(E2794,1 - $P$1, 0)) / $O$3,""),"")</f>
        <v>#VALUE!</v>
      </c>
    </row>
    <row collapsed="false" customFormat="false" customHeight="true" hidden="false" ht="14.4" outlineLevel="0" r="2795">
      <c r="A2795" s="5" t="n">
        <v>40612</v>
      </c>
      <c r="B2795" s="1" t="n">
        <v>349.12</v>
      </c>
      <c r="C2795" s="1" t="n">
        <v>349.77</v>
      </c>
      <c r="D2795" s="1" t="n">
        <v>344.9</v>
      </c>
      <c r="E2795" s="1" t="n">
        <v>346.67</v>
      </c>
      <c r="F2795" s="1" t="n">
        <v>18126400</v>
      </c>
      <c r="G2795" s="1" t="n">
        <v>345.19</v>
      </c>
      <c r="I2795" s="0" t="n">
        <f aca="false">B2795-E2795</f>
        <v>2.44999999999999</v>
      </c>
      <c r="J2795" s="0" t="n">
        <f aca="false">C2795-D2795</f>
        <v>4.87</v>
      </c>
      <c r="L2795" s="11" t="e">
        <f aca="false">IF(ROW(E2795) - 1 &gt;= $L$1,MMULT($AA$1:AA1($AA$1, 0, $L$1 - 1),E2795:E2795(E2795,1 - $L$1, 0)) / $K$3,"")</f>
        <v>#VALUE!</v>
      </c>
      <c r="N2795" s="0" t="e">
        <f aca="false">IF(ROW(E2795) - 1 &gt;= $N$1,SUM(E2795:E2795(E2795,1 - $N$1, 0)) / $N$1,"")</f>
        <v>#VALUE!</v>
      </c>
      <c r="P2795" s="0" t="e">
        <f aca="false">IF(ROW(N2795) - 1 &gt; $P$1, IF(OFFSET(N2795,  1 - $P$1, 0) &lt;&gt; "", MMULT($AA$2:AA2($AA$2, 0, $P$1 - 1), E2795:E2795(E2795,1 - $P$1, 0)) / $O$3,""),"")</f>
        <v>#VALUE!</v>
      </c>
    </row>
    <row collapsed="false" customFormat="false" customHeight="true" hidden="false" ht="14.4" outlineLevel="0" r="2796">
      <c r="A2796" s="5" t="n">
        <v>40613</v>
      </c>
      <c r="B2796" s="1" t="n">
        <v>345.33</v>
      </c>
      <c r="C2796" s="1" t="n">
        <v>352.32</v>
      </c>
      <c r="D2796" s="1" t="n">
        <v>345</v>
      </c>
      <c r="E2796" s="1" t="n">
        <v>351.99</v>
      </c>
      <c r="F2796" s="1" t="n">
        <v>16824300</v>
      </c>
      <c r="G2796" s="1" t="n">
        <v>350.49</v>
      </c>
      <c r="I2796" s="0" t="n">
        <f aca="false">B2796-E2796</f>
        <v>-6.66000000000003</v>
      </c>
      <c r="J2796" s="0" t="n">
        <f aca="false">C2796-D2796</f>
        <v>7.31999999999999</v>
      </c>
      <c r="L2796" s="11" t="e">
        <f aca="false">IF(ROW(E2796) - 1 &gt;= $L$1,MMULT($AA$1:AA1($AA$1, 0, $L$1 - 1),E2796:E2796(E2796,1 - $L$1, 0)) / $K$3,"")</f>
        <v>#VALUE!</v>
      </c>
      <c r="N2796" s="0" t="e">
        <f aca="false">IF(ROW(E2796) - 1 &gt;= $N$1,SUM(E2796:E2796(E2796,1 - $N$1, 0)) / $N$1,"")</f>
        <v>#VALUE!</v>
      </c>
      <c r="P2796" s="0" t="e">
        <f aca="false">IF(ROW(N2796) - 1 &gt; $P$1, IF(OFFSET(N2796,  1 - $P$1, 0) &lt;&gt; "", MMULT($AA$2:AA2($AA$2, 0, $P$1 - 1), E2796:E2796(E2796,1 - $P$1, 0)) / $O$3,""),"")</f>
        <v>#VALUE!</v>
      </c>
    </row>
    <row collapsed="false" customFormat="false" customHeight="true" hidden="false" ht="14.4" outlineLevel="0" r="2797">
      <c r="A2797" s="5" t="n">
        <v>40616</v>
      </c>
      <c r="B2797" s="1" t="n">
        <v>353.18</v>
      </c>
      <c r="C2797" s="1" t="n">
        <v>356.48</v>
      </c>
      <c r="D2797" s="1" t="n">
        <v>351.31</v>
      </c>
      <c r="E2797" s="1" t="n">
        <v>353.56</v>
      </c>
      <c r="F2797" s="1" t="n">
        <v>15569900</v>
      </c>
      <c r="G2797" s="1" t="n">
        <v>352.05</v>
      </c>
      <c r="I2797" s="0" t="n">
        <f aca="false">B2797-E2797</f>
        <v>-0.379999999999995</v>
      </c>
      <c r="J2797" s="0" t="n">
        <f aca="false">C2797-D2797</f>
        <v>5.17000000000002</v>
      </c>
      <c r="L2797" s="11" t="e">
        <f aca="false">IF(ROW(E2797) - 1 &gt;= $L$1,MMULT($AA$1:AA1($AA$1, 0, $L$1 - 1),E2797:E2797(E2797,1 - $L$1, 0)) / $K$3,"")</f>
        <v>#VALUE!</v>
      </c>
      <c r="N2797" s="0" t="e">
        <f aca="false">IF(ROW(E2797) - 1 &gt;= $N$1,SUM(E2797:E2797(E2797,1 - $N$1, 0)) / $N$1,"")</f>
        <v>#VALUE!</v>
      </c>
      <c r="P2797" s="0" t="e">
        <f aca="false">IF(ROW(N2797) - 1 &gt; $P$1, IF(OFFSET(N2797,  1 - $P$1, 0) &lt;&gt; "", MMULT($AA$2:AA2($AA$2, 0, $P$1 - 1), E2797:E2797(E2797,1 - $P$1, 0)) / $O$3,""),"")</f>
        <v>#VALUE!</v>
      </c>
    </row>
    <row collapsed="false" customFormat="false" customHeight="true" hidden="false" ht="14.4" outlineLevel="0" r="2798">
      <c r="A2798" s="5" t="n">
        <v>40617</v>
      </c>
      <c r="B2798" s="1" t="n">
        <v>342.1</v>
      </c>
      <c r="C2798" s="1" t="n">
        <v>347.84</v>
      </c>
      <c r="D2798" s="1" t="n">
        <v>340.1</v>
      </c>
      <c r="E2798" s="1" t="n">
        <v>345.43</v>
      </c>
      <c r="F2798" s="1" t="n">
        <v>25752900</v>
      </c>
      <c r="G2798" s="1" t="n">
        <v>343.95</v>
      </c>
      <c r="I2798" s="0" t="n">
        <f aca="false">B2798-E2798</f>
        <v>-3.32999999999998</v>
      </c>
      <c r="J2798" s="0" t="n">
        <f aca="false">C2798-D2798</f>
        <v>7.73999999999995</v>
      </c>
      <c r="L2798" s="11" t="e">
        <f aca="false">IF(ROW(E2798) - 1 &gt;= $L$1,MMULT($AA$1:AA1($AA$1, 0, $L$1 - 1),E2798:E2798(E2798,1 - $L$1, 0)) / $K$3,"")</f>
        <v>#VALUE!</v>
      </c>
      <c r="N2798" s="0" t="e">
        <f aca="false">IF(ROW(E2798) - 1 &gt;= $N$1,SUM(E2798:E2798(E2798,1 - $N$1, 0)) / $N$1,"")</f>
        <v>#VALUE!</v>
      </c>
      <c r="P2798" s="0" t="e">
        <f aca="false">IF(ROW(N2798) - 1 &gt; $P$1, IF(OFFSET(N2798,  1 - $P$1, 0) &lt;&gt; "", MMULT($AA$2:AA2($AA$2, 0, $P$1 - 1), E2798:E2798(E2798,1 - $P$1, 0)) / $O$3,""),"")</f>
        <v>#VALUE!</v>
      </c>
    </row>
    <row collapsed="false" customFormat="false" customHeight="true" hidden="false" ht="14.4" outlineLevel="0" r="2799">
      <c r="A2799" s="5" t="n">
        <v>40618</v>
      </c>
      <c r="B2799" s="1" t="n">
        <v>342</v>
      </c>
      <c r="C2799" s="1" t="n">
        <v>343</v>
      </c>
      <c r="D2799" s="1" t="n">
        <v>326.26</v>
      </c>
      <c r="E2799" s="1" t="n">
        <v>330.01</v>
      </c>
      <c r="F2799" s="1" t="n">
        <v>41500400</v>
      </c>
      <c r="G2799" s="1" t="n">
        <v>328.6</v>
      </c>
      <c r="I2799" s="0" t="n">
        <f aca="false">B2799-E2799</f>
        <v>11.99</v>
      </c>
      <c r="J2799" s="0" t="n">
        <f aca="false">C2799-D2799</f>
        <v>16.74</v>
      </c>
      <c r="L2799" s="11" t="e">
        <f aca="false">IF(ROW(E2799) - 1 &gt;= $L$1,MMULT($AA$1:AA1($AA$1, 0, $L$1 - 1),E2799:E2799(E2799,1 - $L$1, 0)) / $K$3,"")</f>
        <v>#VALUE!</v>
      </c>
      <c r="N2799" s="0" t="e">
        <f aca="false">IF(ROW(E2799) - 1 &gt;= $N$1,SUM(E2799:E2799(E2799,1 - $N$1, 0)) / $N$1,"")</f>
        <v>#VALUE!</v>
      </c>
      <c r="P2799" s="0" t="e">
        <f aca="false">IF(ROW(N2799) - 1 &gt; $P$1, IF(OFFSET(N2799,  1 - $P$1, 0) &lt;&gt; "", MMULT($AA$2:AA2($AA$2, 0, $P$1 - 1), E2799:E2799(E2799,1 - $P$1, 0)) / $O$3,""),"")</f>
        <v>#VALUE!</v>
      </c>
    </row>
    <row collapsed="false" customFormat="false" customHeight="true" hidden="false" ht="14.4" outlineLevel="0" r="2800">
      <c r="A2800" s="5" t="n">
        <v>40619</v>
      </c>
      <c r="B2800" s="1" t="n">
        <v>336.83</v>
      </c>
      <c r="C2800" s="1" t="n">
        <v>339.61</v>
      </c>
      <c r="D2800" s="1" t="n">
        <v>330.66</v>
      </c>
      <c r="E2800" s="1" t="n">
        <v>334.64</v>
      </c>
      <c r="F2800" s="1" t="n">
        <v>23550800</v>
      </c>
      <c r="G2800" s="1" t="n">
        <v>333.21</v>
      </c>
      <c r="I2800" s="0" t="n">
        <f aca="false">B2800-E2800</f>
        <v>2.19</v>
      </c>
      <c r="J2800" s="0" t="n">
        <f aca="false">C2800-D2800</f>
        <v>8.94999999999999</v>
      </c>
      <c r="L2800" s="11" t="e">
        <f aca="false">IF(ROW(E2800) - 1 &gt;= $L$1,MMULT($AA$1:AA1($AA$1, 0, $L$1 - 1),E2800:E2800(E2800,1 - $L$1, 0)) / $K$3,"")</f>
        <v>#VALUE!</v>
      </c>
      <c r="N2800" s="0" t="e">
        <f aca="false">IF(ROW(E2800) - 1 &gt;= $N$1,SUM(E2800:E2800(E2800,1 - $N$1, 0)) / $N$1,"")</f>
        <v>#VALUE!</v>
      </c>
      <c r="P2800" s="0" t="e">
        <f aca="false">IF(ROW(N2800) - 1 &gt; $P$1, IF(OFFSET(N2800,  1 - $P$1, 0) &lt;&gt; "", MMULT($AA$2:AA2($AA$2, 0, $P$1 - 1), E2800:E2800(E2800,1 - $P$1, 0)) / $O$3,""),"")</f>
        <v>#VALUE!</v>
      </c>
    </row>
    <row collapsed="false" customFormat="false" customHeight="true" hidden="false" ht="14.4" outlineLevel="0" r="2801">
      <c r="A2801" s="5" t="n">
        <v>40620</v>
      </c>
      <c r="B2801" s="1" t="n">
        <v>337.13</v>
      </c>
      <c r="C2801" s="1" t="n">
        <v>338.2</v>
      </c>
      <c r="D2801" s="1" t="n">
        <v>330</v>
      </c>
      <c r="E2801" s="1" t="n">
        <v>330.67</v>
      </c>
      <c r="F2801" s="1" t="n">
        <v>26900500</v>
      </c>
      <c r="G2801" s="1" t="n">
        <v>329.26</v>
      </c>
      <c r="I2801" s="0" t="n">
        <f aca="false">B2801-E2801</f>
        <v>6.45999999999998</v>
      </c>
      <c r="J2801" s="0" t="n">
        <f aca="false">C2801-D2801</f>
        <v>8.19999999999999</v>
      </c>
      <c r="L2801" s="11" t="e">
        <f aca="false">IF(ROW(E2801) - 1 &gt;= $L$1,MMULT($AA$1:AA1($AA$1, 0, $L$1 - 1),E2801:E2801(E2801,1 - $L$1, 0)) / $K$3,"")</f>
        <v>#VALUE!</v>
      </c>
      <c r="N2801" s="0" t="e">
        <f aca="false">IF(ROW(E2801) - 1 &gt;= $N$1,SUM(E2801:E2801(E2801,1 - $N$1, 0)) / $N$1,"")</f>
        <v>#VALUE!</v>
      </c>
      <c r="P2801" s="0" t="e">
        <f aca="false">IF(ROW(N2801) - 1 &gt; $P$1, IF(OFFSET(N2801,  1 - $P$1, 0) &lt;&gt; "", MMULT($AA$2:AA2($AA$2, 0, $P$1 - 1), E2801:E2801(E2801,1 - $P$1, 0)) / $O$3,""),"")</f>
        <v>#VALUE!</v>
      </c>
    </row>
    <row collapsed="false" customFormat="false" customHeight="true" hidden="false" ht="14.4" outlineLevel="0" r="2802">
      <c r="A2802" s="5" t="n">
        <v>40623</v>
      </c>
      <c r="B2802" s="1" t="n">
        <v>335.99</v>
      </c>
      <c r="C2802" s="1" t="n">
        <v>339.74</v>
      </c>
      <c r="D2802" s="1" t="n">
        <v>335.26</v>
      </c>
      <c r="E2802" s="1" t="n">
        <v>339.3</v>
      </c>
      <c r="F2802" s="1" t="n">
        <v>14621500</v>
      </c>
      <c r="G2802" s="1" t="n">
        <v>337.85</v>
      </c>
      <c r="I2802" s="0" t="n">
        <f aca="false">B2802-E2802</f>
        <v>-3.31</v>
      </c>
      <c r="J2802" s="0" t="n">
        <f aca="false">C2802-D2802</f>
        <v>4.48000000000002</v>
      </c>
      <c r="L2802" s="11" t="e">
        <f aca="false">IF(ROW(E2802) - 1 &gt;= $L$1,MMULT($AA$1:AA1($AA$1, 0, $L$1 - 1),E2802:E2802(E2802,1 - $L$1, 0)) / $K$3,"")</f>
        <v>#VALUE!</v>
      </c>
      <c r="N2802" s="0" t="e">
        <f aca="false">IF(ROW(E2802) - 1 &gt;= $N$1,SUM(E2802:E2802(E2802,1 - $N$1, 0)) / $N$1,"")</f>
        <v>#VALUE!</v>
      </c>
      <c r="P2802" s="0" t="e">
        <f aca="false">IF(ROW(N2802) - 1 &gt; $P$1, IF(OFFSET(N2802,  1 - $P$1, 0) &lt;&gt; "", MMULT($AA$2:AA2($AA$2, 0, $P$1 - 1), E2802:E2802(E2802,1 - $P$1, 0)) / $O$3,""),"")</f>
        <v>#VALUE!</v>
      </c>
    </row>
    <row collapsed="false" customFormat="false" customHeight="true" hidden="false" ht="14.4" outlineLevel="0" r="2803">
      <c r="A2803" s="5" t="n">
        <v>40624</v>
      </c>
      <c r="B2803" s="1" t="n">
        <v>342.56</v>
      </c>
      <c r="C2803" s="1" t="n">
        <v>342.62</v>
      </c>
      <c r="D2803" s="1" t="n">
        <v>339.14</v>
      </c>
      <c r="E2803" s="1" t="n">
        <v>341.2</v>
      </c>
      <c r="F2803" s="1" t="n">
        <v>11640100</v>
      </c>
      <c r="G2803" s="1" t="n">
        <v>339.74</v>
      </c>
      <c r="I2803" s="0" t="n">
        <f aca="false">B2803-E2803</f>
        <v>1.36000000000001</v>
      </c>
      <c r="J2803" s="0" t="n">
        <f aca="false">C2803-D2803</f>
        <v>3.48000000000002</v>
      </c>
      <c r="L2803" s="11" t="e">
        <f aca="false">IF(ROW(E2803) - 1 &gt;= $L$1,MMULT($AA$1:AA1($AA$1, 0, $L$1 - 1),E2803:E2803(E2803,1 - $L$1, 0)) / $K$3,"")</f>
        <v>#VALUE!</v>
      </c>
      <c r="N2803" s="0" t="e">
        <f aca="false">IF(ROW(E2803) - 1 &gt;= $N$1,SUM(E2803:E2803(E2803,1 - $N$1, 0)) / $N$1,"")</f>
        <v>#VALUE!</v>
      </c>
      <c r="P2803" s="0" t="e">
        <f aca="false">IF(ROW(N2803) - 1 &gt; $P$1, IF(OFFSET(N2803,  1 - $P$1, 0) &lt;&gt; "", MMULT($AA$2:AA2($AA$2, 0, $P$1 - 1), E2803:E2803(E2803,1 - $P$1, 0)) / $O$3,""),"")</f>
        <v>#VALUE!</v>
      </c>
    </row>
    <row collapsed="false" customFormat="false" customHeight="true" hidden="false" ht="14.4" outlineLevel="0" r="2804">
      <c r="A2804" s="5" t="n">
        <v>40625</v>
      </c>
      <c r="B2804" s="1" t="n">
        <v>339.28</v>
      </c>
      <c r="C2804" s="1" t="n">
        <v>340.22</v>
      </c>
      <c r="D2804" s="1" t="n">
        <v>335.95</v>
      </c>
      <c r="E2804" s="1" t="n">
        <v>339.19</v>
      </c>
      <c r="F2804" s="1" t="n">
        <v>13321300</v>
      </c>
      <c r="G2804" s="1" t="n">
        <v>337.74</v>
      </c>
      <c r="I2804" s="0" t="n">
        <f aca="false">B2804-E2804</f>
        <v>0.089999999999975</v>
      </c>
      <c r="J2804" s="0" t="n">
        <f aca="false">C2804-D2804</f>
        <v>4.27000000000004</v>
      </c>
      <c r="L2804" s="11" t="e">
        <f aca="false">IF(ROW(E2804) - 1 &gt;= $L$1,MMULT($AA$1:AA1($AA$1, 0, $L$1 - 1),E2804:E2804(E2804,1 - $L$1, 0)) / $K$3,"")</f>
        <v>#VALUE!</v>
      </c>
      <c r="N2804" s="0" t="e">
        <f aca="false">IF(ROW(E2804) - 1 &gt;= $N$1,SUM(E2804:E2804(E2804,1 - $N$1, 0)) / $N$1,"")</f>
        <v>#VALUE!</v>
      </c>
      <c r="P2804" s="0" t="e">
        <f aca="false">IF(ROW(N2804) - 1 &gt; $P$1, IF(OFFSET(N2804,  1 - $P$1, 0) &lt;&gt; "", MMULT($AA$2:AA2($AA$2, 0, $P$1 - 1), E2804:E2804(E2804,1 - $P$1, 0)) / $O$3,""),"")</f>
        <v>#VALUE!</v>
      </c>
    </row>
    <row collapsed="false" customFormat="false" customHeight="true" hidden="false" ht="14.4" outlineLevel="0" r="2805">
      <c r="A2805" s="5" t="n">
        <v>40626</v>
      </c>
      <c r="B2805" s="1" t="n">
        <v>341.85</v>
      </c>
      <c r="C2805" s="1" t="n">
        <v>346</v>
      </c>
      <c r="D2805" s="1" t="n">
        <v>338.86</v>
      </c>
      <c r="E2805" s="1" t="n">
        <v>344.97</v>
      </c>
      <c r="F2805" s="1" t="n">
        <v>14454000</v>
      </c>
      <c r="G2805" s="1" t="n">
        <v>343.5</v>
      </c>
      <c r="I2805" s="0" t="n">
        <f aca="false">B2805-E2805</f>
        <v>-3.12</v>
      </c>
      <c r="J2805" s="0" t="n">
        <f aca="false">C2805-D2805</f>
        <v>7.13999999999999</v>
      </c>
      <c r="L2805" s="11" t="e">
        <f aca="false">IF(ROW(E2805) - 1 &gt;= $L$1,MMULT($AA$1:AA1($AA$1, 0, $L$1 - 1),E2805:E2805(E2805,1 - $L$1, 0)) / $K$3,"")</f>
        <v>#VALUE!</v>
      </c>
      <c r="N2805" s="0" t="e">
        <f aca="false">IF(ROW(E2805) - 1 &gt;= $N$1,SUM(E2805:E2805(E2805,1 - $N$1, 0)) / $N$1,"")</f>
        <v>#VALUE!</v>
      </c>
      <c r="P2805" s="0" t="e">
        <f aca="false">IF(ROW(N2805) - 1 &gt; $P$1, IF(OFFSET(N2805,  1 - $P$1, 0) &lt;&gt; "", MMULT($AA$2:AA2($AA$2, 0, $P$1 - 1), E2805:E2805(E2805,1 - $P$1, 0)) / $O$3,""),"")</f>
        <v>#VALUE!</v>
      </c>
    </row>
    <row collapsed="false" customFormat="false" customHeight="true" hidden="false" ht="14.4" outlineLevel="0" r="2806">
      <c r="A2806" s="5" t="n">
        <v>40627</v>
      </c>
      <c r="B2806" s="1" t="n">
        <v>348.07</v>
      </c>
      <c r="C2806" s="1" t="n">
        <v>352.06</v>
      </c>
      <c r="D2806" s="1" t="n">
        <v>347.02</v>
      </c>
      <c r="E2806" s="1" t="n">
        <v>351.54</v>
      </c>
      <c r="F2806" s="1" t="n">
        <v>16032500</v>
      </c>
      <c r="G2806" s="1" t="n">
        <v>350.04</v>
      </c>
      <c r="I2806" s="0" t="n">
        <f aca="false">B2806-E2806</f>
        <v>-3.47000000000003</v>
      </c>
      <c r="J2806" s="0" t="n">
        <f aca="false">C2806-D2806</f>
        <v>5.04000000000002</v>
      </c>
      <c r="L2806" s="11" t="e">
        <f aca="false">IF(ROW(E2806) - 1 &gt;= $L$1,MMULT($AA$1:AA1($AA$1, 0, $L$1 - 1),E2806:E2806(E2806,1 - $L$1, 0)) / $K$3,"")</f>
        <v>#VALUE!</v>
      </c>
      <c r="N2806" s="0" t="e">
        <f aca="false">IF(ROW(E2806) - 1 &gt;= $N$1,SUM(E2806:E2806(E2806,1 - $N$1, 0)) / $N$1,"")</f>
        <v>#VALUE!</v>
      </c>
      <c r="P2806" s="0" t="e">
        <f aca="false">IF(ROW(N2806) - 1 &gt; $P$1, IF(OFFSET(N2806,  1 - $P$1, 0) &lt;&gt; "", MMULT($AA$2:AA2($AA$2, 0, $P$1 - 1), E2806:E2806(E2806,1 - $P$1, 0)) / $O$3,""),"")</f>
        <v>#VALUE!</v>
      </c>
    </row>
    <row collapsed="false" customFormat="false" customHeight="true" hidden="false" ht="14.4" outlineLevel="0" r="2807">
      <c r="A2807" s="5" t="n">
        <v>40630</v>
      </c>
      <c r="B2807" s="1" t="n">
        <v>353.15</v>
      </c>
      <c r="C2807" s="1" t="n">
        <v>354.32</v>
      </c>
      <c r="D2807" s="1" t="n">
        <v>350.44</v>
      </c>
      <c r="E2807" s="1" t="n">
        <v>350.44</v>
      </c>
      <c r="F2807" s="1" t="n">
        <v>11048400</v>
      </c>
      <c r="G2807" s="1" t="n">
        <v>348.94</v>
      </c>
      <c r="I2807" s="0" t="n">
        <f aca="false">B2807-E2807</f>
        <v>2.70999999999998</v>
      </c>
      <c r="J2807" s="0" t="n">
        <f aca="false">C2807-D2807</f>
        <v>3.88</v>
      </c>
      <c r="L2807" s="11" t="e">
        <f aca="false">IF(ROW(E2807) - 1 &gt;= $L$1,MMULT($AA$1:AA1($AA$1, 0, $L$1 - 1),E2807:E2807(E2807,1 - $L$1, 0)) / $K$3,"")</f>
        <v>#VALUE!</v>
      </c>
      <c r="N2807" s="0" t="e">
        <f aca="false">IF(ROW(E2807) - 1 &gt;= $N$1,SUM(E2807:E2807(E2807,1 - $N$1, 0)) / $N$1,"")</f>
        <v>#VALUE!</v>
      </c>
      <c r="P2807" s="0" t="e">
        <f aca="false">IF(ROW(N2807) - 1 &gt; $P$1, IF(OFFSET(N2807,  1 - $P$1, 0) &lt;&gt; "", MMULT($AA$2:AA2($AA$2, 0, $P$1 - 1), E2807:E2807(E2807,1 - $P$1, 0)) / $O$3,""),"")</f>
        <v>#VALUE!</v>
      </c>
    </row>
    <row collapsed="false" customFormat="false" customHeight="true" hidden="false" ht="14.4" outlineLevel="0" r="2808">
      <c r="A2808" s="5" t="n">
        <v>40631</v>
      </c>
      <c r="B2808" s="1" t="n">
        <v>347.66</v>
      </c>
      <c r="C2808" s="1" t="n">
        <v>350.96</v>
      </c>
      <c r="D2808" s="1" t="n">
        <v>346.06</v>
      </c>
      <c r="E2808" s="1" t="n">
        <v>350.96</v>
      </c>
      <c r="F2808" s="1" t="n">
        <v>12603600</v>
      </c>
      <c r="G2808" s="1" t="n">
        <v>349.46</v>
      </c>
      <c r="I2808" s="0" t="n">
        <f aca="false">B2808-E2808</f>
        <v>-3.29999999999995</v>
      </c>
      <c r="J2808" s="0" t="n">
        <f aca="false">C2808-D2808</f>
        <v>4.89999999999998</v>
      </c>
      <c r="L2808" s="11" t="e">
        <f aca="false">IF(ROW(E2808) - 1 &gt;= $L$1,MMULT($AA$1:AA1($AA$1, 0, $L$1 - 1),E2808:E2808(E2808,1 - $L$1, 0)) / $K$3,"")</f>
        <v>#VALUE!</v>
      </c>
      <c r="N2808" s="0" t="e">
        <f aca="false">IF(ROW(E2808) - 1 &gt;= $N$1,SUM(E2808:E2808(E2808,1 - $N$1, 0)) / $N$1,"")</f>
        <v>#VALUE!</v>
      </c>
      <c r="P2808" s="0" t="e">
        <f aca="false">IF(ROW(N2808) - 1 &gt; $P$1, IF(OFFSET(N2808,  1 - $P$1, 0) &lt;&gt; "", MMULT($AA$2:AA2($AA$2, 0, $P$1 - 1), E2808:E2808(E2808,1 - $P$1, 0)) / $O$3,""),"")</f>
        <v>#VALUE!</v>
      </c>
    </row>
    <row collapsed="false" customFormat="false" customHeight="true" hidden="false" ht="14.4" outlineLevel="0" r="2809">
      <c r="A2809" s="5" t="n">
        <v>40632</v>
      </c>
      <c r="B2809" s="1" t="n">
        <v>350.64</v>
      </c>
      <c r="C2809" s="1" t="n">
        <v>350.88</v>
      </c>
      <c r="D2809" s="1" t="n">
        <v>347.44</v>
      </c>
      <c r="E2809" s="1" t="n">
        <v>348.63</v>
      </c>
      <c r="F2809" s="1" t="n">
        <v>11764500</v>
      </c>
      <c r="G2809" s="1" t="n">
        <v>347.14</v>
      </c>
      <c r="I2809" s="0" t="n">
        <f aca="false">B2809-E2809</f>
        <v>2.00999999999999</v>
      </c>
      <c r="J2809" s="0" t="n">
        <f aca="false">C2809-D2809</f>
        <v>3.44</v>
      </c>
      <c r="L2809" s="11" t="e">
        <f aca="false">IF(ROW(E2809) - 1 &gt;= $L$1,MMULT($AA$1:AA1($AA$1, 0, $L$1 - 1),E2809:E2809(E2809,1 - $L$1, 0)) / $K$3,"")</f>
        <v>#VALUE!</v>
      </c>
      <c r="N2809" s="0" t="e">
        <f aca="false">IF(ROW(E2809) - 1 &gt;= $N$1,SUM(E2809:E2809(E2809,1 - $N$1, 0)) / $N$1,"")</f>
        <v>#VALUE!</v>
      </c>
      <c r="P2809" s="0" t="e">
        <f aca="false">IF(ROW(N2809) - 1 &gt; $P$1, IF(OFFSET(N2809,  1 - $P$1, 0) &lt;&gt; "", MMULT($AA$2:AA2($AA$2, 0, $P$1 - 1), E2809:E2809(E2809,1 - $P$1, 0)) / $O$3,""),"")</f>
        <v>#VALUE!</v>
      </c>
    </row>
    <row collapsed="false" customFormat="false" customHeight="true" hidden="false" ht="14.4" outlineLevel="0" r="2810">
      <c r="A2810" s="5" t="n">
        <v>40633</v>
      </c>
      <c r="B2810" s="1" t="n">
        <v>346.36</v>
      </c>
      <c r="C2810" s="1" t="n">
        <v>349.8</v>
      </c>
      <c r="D2810" s="1" t="n">
        <v>346.06</v>
      </c>
      <c r="E2810" s="1" t="n">
        <v>348.51</v>
      </c>
      <c r="F2810" s="1" t="n">
        <v>9786400</v>
      </c>
      <c r="G2810" s="1" t="n">
        <v>347.02</v>
      </c>
      <c r="I2810" s="0" t="n">
        <f aca="false">B2810-E2810</f>
        <v>-2.14999999999998</v>
      </c>
      <c r="J2810" s="0" t="n">
        <f aca="false">C2810-D2810</f>
        <v>3.74000000000001</v>
      </c>
      <c r="L2810" s="11" t="e">
        <f aca="false">IF(ROW(E2810) - 1 &gt;= $L$1,MMULT($AA$1:AA1($AA$1, 0, $L$1 - 1),E2810:E2810(E2810,1 - $L$1, 0)) / $K$3,"")</f>
        <v>#VALUE!</v>
      </c>
      <c r="N2810" s="0" t="e">
        <f aca="false">IF(ROW(E2810) - 1 &gt;= $N$1,SUM(E2810:E2810(E2810,1 - $N$1, 0)) / $N$1,"")</f>
        <v>#VALUE!</v>
      </c>
      <c r="P2810" s="0" t="e">
        <f aca="false">IF(ROW(N2810) - 1 &gt; $P$1, IF(OFFSET(N2810,  1 - $P$1, 0) &lt;&gt; "", MMULT($AA$2:AA2($AA$2, 0, $P$1 - 1), E2810:E2810(E2810,1 - $P$1, 0)) / $O$3,""),"")</f>
        <v>#VALUE!</v>
      </c>
    </row>
    <row collapsed="false" customFormat="false" customHeight="true" hidden="false" ht="14.4" outlineLevel="0" r="2811">
      <c r="A2811" s="5" t="n">
        <v>40634</v>
      </c>
      <c r="B2811" s="1" t="n">
        <v>351.11</v>
      </c>
      <c r="C2811" s="1" t="n">
        <v>351.59</v>
      </c>
      <c r="D2811" s="1" t="n">
        <v>343.3</v>
      </c>
      <c r="E2811" s="1" t="n">
        <v>344.56</v>
      </c>
      <c r="F2811" s="1" t="n">
        <v>14952200</v>
      </c>
      <c r="G2811" s="1" t="n">
        <v>343.09</v>
      </c>
      <c r="I2811" s="0" t="n">
        <f aca="false">B2811-E2811</f>
        <v>6.55000000000001</v>
      </c>
      <c r="J2811" s="0" t="n">
        <f aca="false">C2811-D2811</f>
        <v>8.28999999999996</v>
      </c>
      <c r="L2811" s="11" t="e">
        <f aca="false">IF(ROW(E2811) - 1 &gt;= $L$1,MMULT($AA$1:AA1($AA$1, 0, $L$1 - 1),E2811:E2811(E2811,1 - $L$1, 0)) / $K$3,"")</f>
        <v>#VALUE!</v>
      </c>
      <c r="N2811" s="0" t="e">
        <f aca="false">IF(ROW(E2811) - 1 &gt;= $N$1,SUM(E2811:E2811(E2811,1 - $N$1, 0)) / $N$1,"")</f>
        <v>#VALUE!</v>
      </c>
      <c r="P2811" s="0" t="e">
        <f aca="false">IF(ROW(N2811) - 1 &gt; $P$1, IF(OFFSET(N2811,  1 - $P$1, 0) &lt;&gt; "", MMULT($AA$2:AA2($AA$2, 0, $P$1 - 1), E2811:E2811(E2811,1 - $P$1, 0)) / $O$3,""),"")</f>
        <v>#VALUE!</v>
      </c>
    </row>
    <row collapsed="false" customFormat="false" customHeight="true" hidden="false" ht="14.4" outlineLevel="0" r="2812">
      <c r="A2812" s="5" t="n">
        <v>40637</v>
      </c>
      <c r="B2812" s="1" t="n">
        <v>344.31</v>
      </c>
      <c r="C2812" s="1" t="n">
        <v>344.6</v>
      </c>
      <c r="D2812" s="1" t="n">
        <v>338.4</v>
      </c>
      <c r="E2812" s="1" t="n">
        <v>341.19</v>
      </c>
      <c r="F2812" s="1" t="n">
        <v>16431600</v>
      </c>
      <c r="G2812" s="1" t="n">
        <v>339.73</v>
      </c>
      <c r="I2812" s="0" t="n">
        <f aca="false">B2812-E2812</f>
        <v>3.12</v>
      </c>
      <c r="J2812" s="0" t="n">
        <f aca="false">C2812-D2812</f>
        <v>6.20000000000005</v>
      </c>
      <c r="L2812" s="11" t="e">
        <f aca="false">IF(ROW(E2812) - 1 &gt;= $L$1,MMULT($AA$1:AA1($AA$1, 0, $L$1 - 1),E2812:E2812(E2812,1 - $L$1, 0)) / $K$3,"")</f>
        <v>#VALUE!</v>
      </c>
      <c r="N2812" s="0" t="e">
        <f aca="false">IF(ROW(E2812) - 1 &gt;= $N$1,SUM(E2812:E2812(E2812,1 - $N$1, 0)) / $N$1,"")</f>
        <v>#VALUE!</v>
      </c>
      <c r="P2812" s="0" t="e">
        <f aca="false">IF(ROW(N2812) - 1 &gt; $P$1, IF(OFFSET(N2812,  1 - $P$1, 0) &lt;&gt; "", MMULT($AA$2:AA2($AA$2, 0, $P$1 - 1), E2812:E2812(E2812,1 - $P$1, 0)) / $O$3,""),"")</f>
        <v>#VALUE!</v>
      </c>
    </row>
    <row collapsed="false" customFormat="false" customHeight="true" hidden="false" ht="14.4" outlineLevel="0" r="2813">
      <c r="A2813" s="5" t="n">
        <v>40638</v>
      </c>
      <c r="B2813" s="1" t="n">
        <v>336.99</v>
      </c>
      <c r="C2813" s="1" t="n">
        <v>342.25</v>
      </c>
      <c r="D2813" s="1" t="n">
        <v>336</v>
      </c>
      <c r="E2813" s="1" t="n">
        <v>338.89</v>
      </c>
      <c r="F2813" s="1" t="n">
        <v>17240400</v>
      </c>
      <c r="G2813" s="1" t="n">
        <v>337.44</v>
      </c>
      <c r="I2813" s="0" t="n">
        <f aca="false">B2813-E2813</f>
        <v>-1.89999999999998</v>
      </c>
      <c r="J2813" s="0" t="n">
        <f aca="false">C2813-D2813</f>
        <v>6.25</v>
      </c>
      <c r="L2813" s="11" t="e">
        <f aca="false">IF(ROW(E2813) - 1 &gt;= $L$1,MMULT($AA$1:AA1($AA$1, 0, $L$1 - 1),E2813:E2813(E2813,1 - $L$1, 0)) / $K$3,"")</f>
        <v>#VALUE!</v>
      </c>
      <c r="N2813" s="0" t="e">
        <f aca="false">IF(ROW(E2813) - 1 &gt;= $N$1,SUM(E2813:E2813(E2813,1 - $N$1, 0)) / $N$1,"")</f>
        <v>#VALUE!</v>
      </c>
      <c r="P2813" s="0" t="e">
        <f aca="false">IF(ROW(N2813) - 1 &gt; $P$1, IF(OFFSET(N2813,  1 - $P$1, 0) &lt;&gt; "", MMULT($AA$2:AA2($AA$2, 0, $P$1 - 1), E2813:E2813(E2813,1 - $P$1, 0)) / $O$3,""),"")</f>
        <v>#VALUE!</v>
      </c>
    </row>
    <row collapsed="false" customFormat="false" customHeight="true" hidden="false" ht="14.4" outlineLevel="0" r="2814">
      <c r="A2814" s="5" t="n">
        <v>40639</v>
      </c>
      <c r="B2814" s="1" t="n">
        <v>341.22</v>
      </c>
      <c r="C2814" s="1" t="n">
        <v>343.9</v>
      </c>
      <c r="D2814" s="1" t="n">
        <v>337.14</v>
      </c>
      <c r="E2814" s="1" t="n">
        <v>338.04</v>
      </c>
      <c r="F2814" s="1" t="n">
        <v>14376400</v>
      </c>
      <c r="G2814" s="1" t="n">
        <v>336.59</v>
      </c>
      <c r="I2814" s="0" t="n">
        <f aca="false">B2814-E2814</f>
        <v>3.18000000000001</v>
      </c>
      <c r="J2814" s="0" t="n">
        <f aca="false">C2814-D2814</f>
        <v>6.75999999999999</v>
      </c>
      <c r="L2814" s="11" t="e">
        <f aca="false">IF(ROW(E2814) - 1 &gt;= $L$1,MMULT($AA$1:AA1($AA$1, 0, $L$1 - 1),E2814:E2814(E2814,1 - $L$1, 0)) / $K$3,"")</f>
        <v>#VALUE!</v>
      </c>
      <c r="N2814" s="0" t="e">
        <f aca="false">IF(ROW(E2814) - 1 &gt;= $N$1,SUM(E2814:E2814(E2814,1 - $N$1, 0)) / $N$1,"")</f>
        <v>#VALUE!</v>
      </c>
      <c r="P2814" s="0" t="e">
        <f aca="false">IF(ROW(N2814) - 1 &gt; $P$1, IF(OFFSET(N2814,  1 - $P$1, 0) &lt;&gt; "", MMULT($AA$2:AA2($AA$2, 0, $P$1 - 1), E2814:E2814(E2814,1 - $P$1, 0)) / $O$3,""),"")</f>
        <v>#VALUE!</v>
      </c>
    </row>
    <row collapsed="false" customFormat="false" customHeight="true" hidden="false" ht="14.4" outlineLevel="0" r="2815">
      <c r="A2815" s="5" t="n">
        <v>40640</v>
      </c>
      <c r="B2815" s="1" t="n">
        <v>338.1</v>
      </c>
      <c r="C2815" s="1" t="n">
        <v>340.43</v>
      </c>
      <c r="D2815" s="1" t="n">
        <v>336.03</v>
      </c>
      <c r="E2815" s="1" t="n">
        <v>338.08</v>
      </c>
      <c r="F2815" s="1" t="n">
        <v>13337400</v>
      </c>
      <c r="G2815" s="1" t="n">
        <v>336.63</v>
      </c>
      <c r="I2815" s="0" t="n">
        <f aca="false">B2815-E2815</f>
        <v>0.0200000000000387</v>
      </c>
      <c r="J2815" s="0" t="n">
        <f aca="false">C2815-D2815</f>
        <v>4.40000000000003</v>
      </c>
      <c r="L2815" s="11" t="e">
        <f aca="false">IF(ROW(E2815) - 1 &gt;= $L$1,MMULT($AA$1:AA1($AA$1, 0, $L$1 - 1),E2815:E2815(E2815,1 - $L$1, 0)) / $K$3,"")</f>
        <v>#VALUE!</v>
      </c>
      <c r="N2815" s="0" t="e">
        <f aca="false">IF(ROW(E2815) - 1 &gt;= $N$1,SUM(E2815:E2815(E2815,1 - $N$1, 0)) / $N$1,"")</f>
        <v>#VALUE!</v>
      </c>
      <c r="P2815" s="0" t="e">
        <f aca="false">IF(ROW(N2815) - 1 &gt; $P$1, IF(OFFSET(N2815,  1 - $P$1, 0) &lt;&gt; "", MMULT($AA$2:AA2($AA$2, 0, $P$1 - 1), E2815:E2815(E2815,1 - $P$1, 0)) / $O$3,""),"")</f>
        <v>#VALUE!</v>
      </c>
    </row>
    <row collapsed="false" customFormat="false" customHeight="true" hidden="false" ht="14.4" outlineLevel="0" r="2816">
      <c r="A2816" s="5" t="n">
        <v>40641</v>
      </c>
      <c r="B2816" s="1" t="n">
        <v>339.92</v>
      </c>
      <c r="C2816" s="1" t="n">
        <v>340.15</v>
      </c>
      <c r="D2816" s="1" t="n">
        <v>333.95</v>
      </c>
      <c r="E2816" s="1" t="n">
        <v>335.06</v>
      </c>
      <c r="F2816" s="1" t="n">
        <v>13483400</v>
      </c>
      <c r="G2816" s="1" t="n">
        <v>333.63</v>
      </c>
      <c r="I2816" s="0" t="n">
        <f aca="false">B2816-E2816</f>
        <v>4.86000000000001</v>
      </c>
      <c r="J2816" s="0" t="n">
        <f aca="false">C2816-D2816</f>
        <v>6.19999999999999</v>
      </c>
      <c r="L2816" s="11" t="e">
        <f aca="false">IF(ROW(E2816) - 1 &gt;= $L$1,MMULT($AA$1:AA1($AA$1, 0, $L$1 - 1),E2816:E2816(E2816,1 - $L$1, 0)) / $K$3,"")</f>
        <v>#VALUE!</v>
      </c>
      <c r="N2816" s="0" t="e">
        <f aca="false">IF(ROW(E2816) - 1 &gt;= $N$1,SUM(E2816:E2816(E2816,1 - $N$1, 0)) / $N$1,"")</f>
        <v>#VALUE!</v>
      </c>
      <c r="P2816" s="0" t="e">
        <f aca="false">IF(ROW(N2816) - 1 &gt; $P$1, IF(OFFSET(N2816,  1 - $P$1, 0) &lt;&gt; "", MMULT($AA$2:AA2($AA$2, 0, $P$1 - 1), E2816:E2816(E2816,1 - $P$1, 0)) / $O$3,""),"")</f>
        <v>#VALUE!</v>
      </c>
    </row>
    <row collapsed="false" customFormat="false" customHeight="true" hidden="false" ht="14.4" outlineLevel="0" r="2817">
      <c r="A2817" s="5" t="n">
        <v>40644</v>
      </c>
      <c r="B2817" s="1" t="n">
        <v>334.06</v>
      </c>
      <c r="C2817" s="1" t="n">
        <v>335.67</v>
      </c>
      <c r="D2817" s="1" t="n">
        <v>330.02</v>
      </c>
      <c r="E2817" s="1" t="n">
        <v>330.8</v>
      </c>
      <c r="F2817" s="1" t="n">
        <v>14248100</v>
      </c>
      <c r="G2817" s="1" t="n">
        <v>329.39</v>
      </c>
      <c r="I2817" s="0" t="n">
        <f aca="false">B2817-E2817</f>
        <v>3.25999999999999</v>
      </c>
      <c r="J2817" s="0" t="n">
        <f aca="false">C2817-D2817</f>
        <v>5.65000000000003</v>
      </c>
      <c r="L2817" s="11" t="e">
        <f aca="false">IF(ROW(E2817) - 1 &gt;= $L$1,MMULT($AA$1:AA1($AA$1, 0, $L$1 - 1),E2817:E2817(E2817,1 - $L$1, 0)) / $K$3,"")</f>
        <v>#VALUE!</v>
      </c>
      <c r="N2817" s="0" t="e">
        <f aca="false">IF(ROW(E2817) - 1 &gt;= $N$1,SUM(E2817:E2817(E2817,1 - $N$1, 0)) / $N$1,"")</f>
        <v>#VALUE!</v>
      </c>
      <c r="P2817" s="0" t="e">
        <f aca="false">IF(ROW(N2817) - 1 &gt; $P$1, IF(OFFSET(N2817,  1 - $P$1, 0) &lt;&gt; "", MMULT($AA$2:AA2($AA$2, 0, $P$1 - 1), E2817:E2817(E2817,1 - $P$1, 0)) / $O$3,""),"")</f>
        <v>#VALUE!</v>
      </c>
    </row>
    <row collapsed="false" customFormat="false" customHeight="true" hidden="false" ht="14.4" outlineLevel="0" r="2818">
      <c r="A2818" s="5" t="n">
        <v>40645</v>
      </c>
      <c r="B2818" s="1" t="n">
        <v>330.49</v>
      </c>
      <c r="C2818" s="1" t="n">
        <v>333.73</v>
      </c>
      <c r="D2818" s="1" t="n">
        <v>330.2</v>
      </c>
      <c r="E2818" s="1" t="n">
        <v>332.4</v>
      </c>
      <c r="F2818" s="1" t="n">
        <v>15201400</v>
      </c>
      <c r="G2818" s="1" t="n">
        <v>330.98</v>
      </c>
      <c r="I2818" s="0" t="n">
        <f aca="false">B2818-E2818</f>
        <v>-1.90999999999997</v>
      </c>
      <c r="J2818" s="0" t="n">
        <f aca="false">C2818-D2818</f>
        <v>3.53000000000003</v>
      </c>
      <c r="L2818" s="11" t="e">
        <f aca="false">IF(ROW(E2818) - 1 &gt;= $L$1,MMULT($AA$1:AA1($AA$1, 0, $L$1 - 1),E2818:E2818(E2818,1 - $L$1, 0)) / $K$3,"")</f>
        <v>#VALUE!</v>
      </c>
      <c r="N2818" s="0" t="e">
        <f aca="false">IF(ROW(E2818) - 1 &gt;= $N$1,SUM(E2818:E2818(E2818,1 - $N$1, 0)) / $N$1,"")</f>
        <v>#VALUE!</v>
      </c>
      <c r="P2818" s="0" t="e">
        <f aca="false">IF(ROW(N2818) - 1 &gt; $P$1, IF(OFFSET(N2818,  1 - $P$1, 0) &lt;&gt; "", MMULT($AA$2:AA2($AA$2, 0, $P$1 - 1), E2818:E2818(E2818,1 - $P$1, 0)) / $O$3,""),"")</f>
        <v>#VALUE!</v>
      </c>
    </row>
    <row collapsed="false" customFormat="false" customHeight="true" hidden="false" ht="14.4" outlineLevel="0" r="2819">
      <c r="A2819" s="5" t="n">
        <v>40646</v>
      </c>
      <c r="B2819" s="1" t="n">
        <v>335.02</v>
      </c>
      <c r="C2819" s="1" t="n">
        <v>336.14</v>
      </c>
      <c r="D2819" s="1" t="n">
        <v>332.52</v>
      </c>
      <c r="E2819" s="1" t="n">
        <v>336.13</v>
      </c>
      <c r="F2819" s="1" t="n">
        <v>12365000</v>
      </c>
      <c r="G2819" s="1" t="n">
        <v>334.69</v>
      </c>
      <c r="I2819" s="0" t="n">
        <f aca="false">B2819-E2819</f>
        <v>-1.11000000000001</v>
      </c>
      <c r="J2819" s="0" t="n">
        <f aca="false">C2819-D2819</f>
        <v>3.62</v>
      </c>
      <c r="L2819" s="11" t="e">
        <f aca="false">IF(ROW(E2819) - 1 &gt;= $L$1,MMULT($AA$1:AA1($AA$1, 0, $L$1 - 1),E2819:E2819(E2819,1 - $L$1, 0)) / $K$3,"")</f>
        <v>#VALUE!</v>
      </c>
      <c r="N2819" s="0" t="e">
        <f aca="false">IF(ROW(E2819) - 1 &gt;= $N$1,SUM(E2819:E2819(E2819,1 - $N$1, 0)) / $N$1,"")</f>
        <v>#VALUE!</v>
      </c>
      <c r="P2819" s="0" t="e">
        <f aca="false">IF(ROW(N2819) - 1 &gt; $P$1, IF(OFFSET(N2819,  1 - $P$1, 0) &lt;&gt; "", MMULT($AA$2:AA2($AA$2, 0, $P$1 - 1), E2819:E2819(E2819,1 - $P$1, 0)) / $O$3,""),"")</f>
        <v>#VALUE!</v>
      </c>
    </row>
    <row collapsed="false" customFormat="false" customHeight="true" hidden="false" ht="14.4" outlineLevel="0" r="2820">
      <c r="A2820" s="5" t="n">
        <v>40647</v>
      </c>
      <c r="B2820" s="1" t="n">
        <v>334.8</v>
      </c>
      <c r="C2820" s="1" t="n">
        <v>336</v>
      </c>
      <c r="D2820" s="1" t="n">
        <v>332.06</v>
      </c>
      <c r="E2820" s="1" t="n">
        <v>332.42</v>
      </c>
      <c r="F2820" s="1" t="n">
        <v>10778600</v>
      </c>
      <c r="G2820" s="1" t="n">
        <v>331</v>
      </c>
      <c r="I2820" s="0" t="n">
        <f aca="false">B2820-E2820</f>
        <v>2.38</v>
      </c>
      <c r="J2820" s="0" t="n">
        <f aca="false">C2820-D2820</f>
        <v>3.94</v>
      </c>
      <c r="L2820" s="11" t="e">
        <f aca="false">IF(ROW(E2820) - 1 &gt;= $L$1,MMULT($AA$1:AA1($AA$1, 0, $L$1 - 1),E2820:E2820(E2820,1 - $L$1, 0)) / $K$3,"")</f>
        <v>#VALUE!</v>
      </c>
      <c r="N2820" s="0" t="e">
        <f aca="false">IF(ROW(E2820) - 1 &gt;= $N$1,SUM(E2820:E2820(E2820,1 - $N$1, 0)) / $N$1,"")</f>
        <v>#VALUE!</v>
      </c>
      <c r="P2820" s="0" t="e">
        <f aca="false">IF(ROW(N2820) - 1 &gt; $P$1, IF(OFFSET(N2820,  1 - $P$1, 0) &lt;&gt; "", MMULT($AA$2:AA2($AA$2, 0, $P$1 - 1), E2820:E2820(E2820,1 - $P$1, 0)) / $O$3,""),"")</f>
        <v>#VALUE!</v>
      </c>
    </row>
    <row collapsed="false" customFormat="false" customHeight="true" hidden="false" ht="14.4" outlineLevel="0" r="2821">
      <c r="A2821" s="5" t="n">
        <v>40648</v>
      </c>
      <c r="B2821" s="1" t="n">
        <v>333.3</v>
      </c>
      <c r="C2821" s="1" t="n">
        <v>333.64</v>
      </c>
      <c r="D2821" s="1" t="n">
        <v>326.8</v>
      </c>
      <c r="E2821" s="1" t="n">
        <v>327.46</v>
      </c>
      <c r="F2821" s="1" t="n">
        <v>16200200</v>
      </c>
      <c r="G2821" s="1" t="n">
        <v>326.06</v>
      </c>
      <c r="I2821" s="0" t="n">
        <f aca="false">B2821-E2821</f>
        <v>5.84000000000003</v>
      </c>
      <c r="J2821" s="0" t="n">
        <f aca="false">C2821-D2821</f>
        <v>6.83999999999998</v>
      </c>
      <c r="L2821" s="11" t="e">
        <f aca="false">IF(ROW(E2821) - 1 &gt;= $L$1,MMULT($AA$1:AA1($AA$1, 0, $L$1 - 1),E2821:E2821(E2821,1 - $L$1, 0)) / $K$3,"")</f>
        <v>#VALUE!</v>
      </c>
      <c r="N2821" s="0" t="e">
        <f aca="false">IF(ROW(E2821) - 1 &gt;= $N$1,SUM(E2821:E2821(E2821,1 - $N$1, 0)) / $N$1,"")</f>
        <v>#VALUE!</v>
      </c>
      <c r="P2821" s="0" t="e">
        <f aca="false">IF(ROW(N2821) - 1 &gt; $P$1, IF(OFFSET(N2821,  1 - $P$1, 0) &lt;&gt; "", MMULT($AA$2:AA2($AA$2, 0, $P$1 - 1), E2821:E2821(E2821,1 - $P$1, 0)) / $O$3,""),"")</f>
        <v>#VALUE!</v>
      </c>
    </row>
    <row collapsed="false" customFormat="false" customHeight="true" hidden="false" ht="14.4" outlineLevel="0" r="2822">
      <c r="A2822" s="5" t="n">
        <v>40651</v>
      </c>
      <c r="B2822" s="1" t="n">
        <v>326.1</v>
      </c>
      <c r="C2822" s="1" t="n">
        <v>332.23</v>
      </c>
      <c r="D2822" s="1" t="n">
        <v>320.16</v>
      </c>
      <c r="E2822" s="1" t="n">
        <v>331.85</v>
      </c>
      <c r="F2822" s="1" t="n">
        <v>21782100</v>
      </c>
      <c r="G2822" s="1" t="n">
        <v>330.43</v>
      </c>
      <c r="I2822" s="0" t="n">
        <f aca="false">B2822-E2822</f>
        <v>-5.75</v>
      </c>
      <c r="J2822" s="0" t="n">
        <f aca="false">C2822-D2822</f>
        <v>12.07</v>
      </c>
      <c r="L2822" s="11" t="e">
        <f aca="false">IF(ROW(E2822) - 1 &gt;= $L$1,MMULT($AA$1:AA1($AA$1, 0, $L$1 - 1),E2822:E2822(E2822,1 - $L$1, 0)) / $K$3,"")</f>
        <v>#VALUE!</v>
      </c>
      <c r="N2822" s="0" t="e">
        <f aca="false">IF(ROW(E2822) - 1 &gt;= $N$1,SUM(E2822:E2822(E2822,1 - $N$1, 0)) / $N$1,"")</f>
        <v>#VALUE!</v>
      </c>
      <c r="P2822" s="0" t="e">
        <f aca="false">IF(ROW(N2822) - 1 &gt; $P$1, IF(OFFSET(N2822,  1 - $P$1, 0) &lt;&gt; "", MMULT($AA$2:AA2($AA$2, 0, $P$1 - 1), E2822:E2822(E2822,1 - $P$1, 0)) / $O$3,""),"")</f>
        <v>#VALUE!</v>
      </c>
    </row>
    <row collapsed="false" customFormat="false" customHeight="true" hidden="false" ht="14.4" outlineLevel="0" r="2823">
      <c r="A2823" s="5" t="n">
        <v>40652</v>
      </c>
      <c r="B2823" s="1" t="n">
        <v>333.1</v>
      </c>
      <c r="C2823" s="1" t="n">
        <v>337.98</v>
      </c>
      <c r="D2823" s="1" t="n">
        <v>331.71</v>
      </c>
      <c r="E2823" s="1" t="n">
        <v>337.86</v>
      </c>
      <c r="F2823" s="1" t="n">
        <v>14977800</v>
      </c>
      <c r="G2823" s="1" t="n">
        <v>336.42</v>
      </c>
      <c r="I2823" s="0" t="n">
        <f aca="false">B2823-E2823</f>
        <v>-4.75999999999999</v>
      </c>
      <c r="J2823" s="0" t="n">
        <f aca="false">C2823-D2823</f>
        <v>6.27000000000004</v>
      </c>
      <c r="L2823" s="11" t="e">
        <f aca="false">IF(ROW(E2823) - 1 &gt;= $L$1,MMULT($AA$1:AA1($AA$1, 0, $L$1 - 1),E2823:E2823(E2823,1 - $L$1, 0)) / $K$3,"")</f>
        <v>#VALUE!</v>
      </c>
      <c r="N2823" s="0" t="e">
        <f aca="false">IF(ROW(E2823) - 1 &gt;= $N$1,SUM(E2823:E2823(E2823,1 - $N$1, 0)) / $N$1,"")</f>
        <v>#VALUE!</v>
      </c>
      <c r="P2823" s="0" t="e">
        <f aca="false">IF(ROW(N2823) - 1 &gt; $P$1, IF(OFFSET(N2823,  1 - $P$1, 0) &lt;&gt; "", MMULT($AA$2:AA2($AA$2, 0, $P$1 - 1), E2823:E2823(E2823,1 - $P$1, 0)) / $O$3,""),"")</f>
        <v>#VALUE!</v>
      </c>
    </row>
    <row collapsed="false" customFormat="false" customHeight="true" hidden="false" ht="14.4" outlineLevel="0" r="2824">
      <c r="A2824" s="5" t="n">
        <v>40653</v>
      </c>
      <c r="B2824" s="1" t="n">
        <v>343.51</v>
      </c>
      <c r="C2824" s="1" t="n">
        <v>345.75</v>
      </c>
      <c r="D2824" s="1" t="n">
        <v>341.5</v>
      </c>
      <c r="E2824" s="1" t="n">
        <v>342.41</v>
      </c>
      <c r="F2824" s="1" t="n">
        <v>25023800</v>
      </c>
      <c r="G2824" s="1" t="n">
        <v>340.95</v>
      </c>
      <c r="I2824" s="0" t="n">
        <f aca="false">B2824-E2824</f>
        <v>1.09999999999997</v>
      </c>
      <c r="J2824" s="0" t="n">
        <f aca="false">C2824-D2824</f>
        <v>4.25</v>
      </c>
      <c r="L2824" s="11" t="e">
        <f aca="false">IF(ROW(E2824) - 1 &gt;= $L$1,MMULT($AA$1:AA1($AA$1, 0, $L$1 - 1),E2824:E2824(E2824,1 - $L$1, 0)) / $K$3,"")</f>
        <v>#VALUE!</v>
      </c>
      <c r="N2824" s="0" t="e">
        <f aca="false">IF(ROW(E2824) - 1 &gt;= $N$1,SUM(E2824:E2824(E2824,1 - $N$1, 0)) / $N$1,"")</f>
        <v>#VALUE!</v>
      </c>
      <c r="P2824" s="0" t="e">
        <f aca="false">IF(ROW(N2824) - 1 &gt; $P$1, IF(OFFSET(N2824,  1 - $P$1, 0) &lt;&gt; "", MMULT($AA$2:AA2($AA$2, 0, $P$1 - 1), E2824:E2824(E2824,1 - $P$1, 0)) / $O$3,""),"")</f>
        <v>#VALUE!</v>
      </c>
    </row>
    <row collapsed="false" customFormat="false" customHeight="true" hidden="false" ht="14.4" outlineLevel="0" r="2825">
      <c r="A2825" s="5" t="n">
        <v>40654</v>
      </c>
      <c r="B2825" s="1" t="n">
        <v>355</v>
      </c>
      <c r="C2825" s="1" t="n">
        <v>355.13</v>
      </c>
      <c r="D2825" s="1" t="n">
        <v>348.52</v>
      </c>
      <c r="E2825" s="1" t="n">
        <v>350.7</v>
      </c>
      <c r="F2825" s="1" t="n">
        <v>26921800</v>
      </c>
      <c r="G2825" s="1" t="n">
        <v>349.2</v>
      </c>
      <c r="I2825" s="0" t="n">
        <f aca="false">B2825-E2825</f>
        <v>4.30000000000001</v>
      </c>
      <c r="J2825" s="0" t="n">
        <f aca="false">C2825-D2825</f>
        <v>6.61000000000001</v>
      </c>
      <c r="L2825" s="11" t="e">
        <f aca="false">IF(ROW(E2825) - 1 &gt;= $L$1,MMULT($AA$1:AA1($AA$1, 0, $L$1 - 1),E2825:E2825(E2825,1 - $L$1, 0)) / $K$3,"")</f>
        <v>#VALUE!</v>
      </c>
      <c r="N2825" s="0" t="e">
        <f aca="false">IF(ROW(E2825) - 1 &gt;= $N$1,SUM(E2825:E2825(E2825,1 - $N$1, 0)) / $N$1,"")</f>
        <v>#VALUE!</v>
      </c>
      <c r="P2825" s="0" t="e">
        <f aca="false">IF(ROW(N2825) - 1 &gt; $P$1, IF(OFFSET(N2825,  1 - $P$1, 0) &lt;&gt; "", MMULT($AA$2:AA2($AA$2, 0, $P$1 - 1), E2825:E2825(E2825,1 - $P$1, 0)) / $O$3,""),"")</f>
        <v>#VALUE!</v>
      </c>
    </row>
    <row collapsed="false" customFormat="false" customHeight="true" hidden="false" ht="14.4" outlineLevel="0" r="2826">
      <c r="A2826" s="5" t="n">
        <v>40658</v>
      </c>
      <c r="B2826" s="1" t="n">
        <v>350.34</v>
      </c>
      <c r="C2826" s="1" t="n">
        <v>353.75</v>
      </c>
      <c r="D2826" s="1" t="n">
        <v>350.3</v>
      </c>
      <c r="E2826" s="1" t="n">
        <v>353.01</v>
      </c>
      <c r="F2826" s="1" t="n">
        <v>9519500</v>
      </c>
      <c r="G2826" s="1" t="n">
        <v>351.5</v>
      </c>
      <c r="I2826" s="0" t="n">
        <f aca="false">B2826-E2826</f>
        <v>-2.67000000000002</v>
      </c>
      <c r="J2826" s="0" t="n">
        <f aca="false">C2826-D2826</f>
        <v>3.44999999999999</v>
      </c>
      <c r="L2826" s="11" t="e">
        <f aca="false">IF(ROW(E2826) - 1 &gt;= $L$1,MMULT($AA$1:AA1($AA$1, 0, $L$1 - 1),E2826:E2826(E2826,1 - $L$1, 0)) / $K$3,"")</f>
        <v>#VALUE!</v>
      </c>
      <c r="N2826" s="0" t="e">
        <f aca="false">IF(ROW(E2826) - 1 &gt;= $N$1,SUM(E2826:E2826(E2826,1 - $N$1, 0)) / $N$1,"")</f>
        <v>#VALUE!</v>
      </c>
      <c r="P2826" s="0" t="e">
        <f aca="false">IF(ROW(N2826) - 1 &gt; $P$1, IF(OFFSET(N2826,  1 - $P$1, 0) &lt;&gt; "", MMULT($AA$2:AA2($AA$2, 0, $P$1 - 1), E2826:E2826(E2826,1 - $P$1, 0)) / $O$3,""),"")</f>
        <v>#VALUE!</v>
      </c>
    </row>
    <row collapsed="false" customFormat="false" customHeight="true" hidden="false" ht="14.4" outlineLevel="0" r="2827">
      <c r="A2827" s="5" t="n">
        <v>40659</v>
      </c>
      <c r="B2827" s="1" t="n">
        <v>353.62</v>
      </c>
      <c r="C2827" s="1" t="n">
        <v>354.99</v>
      </c>
      <c r="D2827" s="1" t="n">
        <v>349.35</v>
      </c>
      <c r="E2827" s="1" t="n">
        <v>350.42</v>
      </c>
      <c r="F2827" s="1" t="n">
        <v>12100000</v>
      </c>
      <c r="G2827" s="1" t="n">
        <v>348.92</v>
      </c>
      <c r="I2827" s="0" t="n">
        <f aca="false">B2827-E2827</f>
        <v>3.19999999999999</v>
      </c>
      <c r="J2827" s="0" t="n">
        <f aca="false">C2827-D2827</f>
        <v>5.63999999999999</v>
      </c>
      <c r="L2827" s="11" t="e">
        <f aca="false">IF(ROW(E2827) - 1 &gt;= $L$1,MMULT($AA$1:AA1($AA$1, 0, $L$1 - 1),E2827:E2827(E2827,1 - $L$1, 0)) / $K$3,"")</f>
        <v>#VALUE!</v>
      </c>
      <c r="N2827" s="0" t="e">
        <f aca="false">IF(ROW(E2827) - 1 &gt;= $N$1,SUM(E2827:E2827(E2827,1 - $N$1, 0)) / $N$1,"")</f>
        <v>#VALUE!</v>
      </c>
      <c r="P2827" s="0" t="e">
        <f aca="false">IF(ROW(N2827) - 1 &gt; $P$1, IF(OFFSET(N2827,  1 - $P$1, 0) &lt;&gt; "", MMULT($AA$2:AA2($AA$2, 0, $P$1 - 1), E2827:E2827(E2827,1 - $P$1, 0)) / $O$3,""),"")</f>
        <v>#VALUE!</v>
      </c>
    </row>
    <row collapsed="false" customFormat="false" customHeight="true" hidden="false" ht="14.4" outlineLevel="0" r="2828">
      <c r="A2828" s="5" t="n">
        <v>40660</v>
      </c>
      <c r="B2828" s="1" t="n">
        <v>352.24</v>
      </c>
      <c r="C2828" s="1" t="n">
        <v>352.35</v>
      </c>
      <c r="D2828" s="1" t="n">
        <v>347.1</v>
      </c>
      <c r="E2828" s="1" t="n">
        <v>350.15</v>
      </c>
      <c r="F2828" s="1" t="n">
        <v>12721900</v>
      </c>
      <c r="G2828" s="1" t="n">
        <v>348.65</v>
      </c>
      <c r="I2828" s="0" t="n">
        <f aca="false">B2828-E2828</f>
        <v>2.09000000000003</v>
      </c>
      <c r="J2828" s="0" t="n">
        <f aca="false">C2828-D2828</f>
        <v>5.25</v>
      </c>
      <c r="L2828" s="11" t="e">
        <f aca="false">IF(ROW(E2828) - 1 &gt;= $L$1,MMULT($AA$1:AA1($AA$1, 0, $L$1 - 1),E2828:E2828(E2828,1 - $L$1, 0)) / $K$3,"")</f>
        <v>#VALUE!</v>
      </c>
      <c r="N2828" s="0" t="e">
        <f aca="false">IF(ROW(E2828) - 1 &gt;= $N$1,SUM(E2828:E2828(E2828,1 - $N$1, 0)) / $N$1,"")</f>
        <v>#VALUE!</v>
      </c>
      <c r="P2828" s="0" t="e">
        <f aca="false">IF(ROW(N2828) - 1 &gt; $P$1, IF(OFFSET(N2828,  1 - $P$1, 0) &lt;&gt; "", MMULT($AA$2:AA2($AA$2, 0, $P$1 - 1), E2828:E2828(E2828,1 - $P$1, 0)) / $O$3,""),"")</f>
        <v>#VALUE!</v>
      </c>
    </row>
    <row collapsed="false" customFormat="false" customHeight="true" hidden="false" ht="14.4" outlineLevel="0" r="2829">
      <c r="A2829" s="5" t="n">
        <v>40661</v>
      </c>
      <c r="B2829" s="1" t="n">
        <v>346.19</v>
      </c>
      <c r="C2829" s="1" t="n">
        <v>349.75</v>
      </c>
      <c r="D2829" s="1" t="n">
        <v>345.52</v>
      </c>
      <c r="E2829" s="1" t="n">
        <v>346.75</v>
      </c>
      <c r="F2829" s="1" t="n">
        <v>12891400</v>
      </c>
      <c r="G2829" s="1" t="n">
        <v>345.27</v>
      </c>
      <c r="I2829" s="0" t="n">
        <f aca="false">B2829-E2829</f>
        <v>-0.560000000000002</v>
      </c>
      <c r="J2829" s="0" t="n">
        <f aca="false">C2829-D2829</f>
        <v>4.23000000000002</v>
      </c>
      <c r="L2829" s="11" t="e">
        <f aca="false">IF(ROW(E2829) - 1 &gt;= $L$1,MMULT($AA$1:AA1($AA$1, 0, $L$1 - 1),E2829:E2829(E2829,1 - $L$1, 0)) / $K$3,"")</f>
        <v>#VALUE!</v>
      </c>
      <c r="N2829" s="0" t="e">
        <f aca="false">IF(ROW(E2829) - 1 &gt;= $N$1,SUM(E2829:E2829(E2829,1 - $N$1, 0)) / $N$1,"")</f>
        <v>#VALUE!</v>
      </c>
      <c r="P2829" s="0" t="e">
        <f aca="false">IF(ROW(N2829) - 1 &gt; $P$1, IF(OFFSET(N2829,  1 - $P$1, 0) &lt;&gt; "", MMULT($AA$2:AA2($AA$2, 0, $P$1 - 1), E2829:E2829(E2829,1 - $P$1, 0)) / $O$3,""),"")</f>
        <v>#VALUE!</v>
      </c>
    </row>
    <row collapsed="false" customFormat="false" customHeight="true" hidden="false" ht="14.4" outlineLevel="0" r="2830">
      <c r="A2830" s="5" t="n">
        <v>40662</v>
      </c>
      <c r="B2830" s="1" t="n">
        <v>346.78</v>
      </c>
      <c r="C2830" s="1" t="n">
        <v>353.95</v>
      </c>
      <c r="D2830" s="1" t="n">
        <v>346.67</v>
      </c>
      <c r="E2830" s="1" t="n">
        <v>350.13</v>
      </c>
      <c r="F2830" s="1" t="n">
        <v>35940900</v>
      </c>
      <c r="G2830" s="1" t="n">
        <v>348.63</v>
      </c>
      <c r="I2830" s="0" t="n">
        <f aca="false">B2830-E2830</f>
        <v>-3.35000000000002</v>
      </c>
      <c r="J2830" s="0" t="n">
        <f aca="false">C2830-D2830</f>
        <v>7.27999999999997</v>
      </c>
      <c r="L2830" s="11" t="e">
        <f aca="false">IF(ROW(E2830) - 1 &gt;= $L$1,MMULT($AA$1:AA1($AA$1, 0, $L$1 - 1),E2830:E2830(E2830,1 - $L$1, 0)) / $K$3,"")</f>
        <v>#VALUE!</v>
      </c>
      <c r="N2830" s="0" t="e">
        <f aca="false">IF(ROW(E2830) - 1 &gt;= $N$1,SUM(E2830:E2830(E2830,1 - $N$1, 0)) / $N$1,"")</f>
        <v>#VALUE!</v>
      </c>
      <c r="P2830" s="0" t="e">
        <f aca="false">IF(ROW(N2830) - 1 &gt; $P$1, IF(OFFSET(N2830,  1 - $P$1, 0) &lt;&gt; "", MMULT($AA$2:AA2($AA$2, 0, $P$1 - 1), E2830:E2830(E2830,1 - $P$1, 0)) / $O$3,""),"")</f>
        <v>#VALUE!</v>
      </c>
    </row>
    <row collapsed="false" customFormat="false" customHeight="true" hidden="false" ht="14.4" outlineLevel="0" r="2831">
      <c r="A2831" s="5" t="n">
        <v>40665</v>
      </c>
      <c r="B2831" s="1" t="n">
        <v>349.74</v>
      </c>
      <c r="C2831" s="1" t="n">
        <v>350.47</v>
      </c>
      <c r="D2831" s="1" t="n">
        <v>345.5</v>
      </c>
      <c r="E2831" s="1" t="n">
        <v>346.28</v>
      </c>
      <c r="F2831" s="1" t="n">
        <v>15811200</v>
      </c>
      <c r="G2831" s="1" t="n">
        <v>344.8</v>
      </c>
      <c r="I2831" s="0" t="n">
        <f aca="false">B2831-E2831</f>
        <v>3.46000000000004</v>
      </c>
      <c r="J2831" s="0" t="n">
        <f aca="false">C2831-D2831</f>
        <v>4.97000000000003</v>
      </c>
      <c r="L2831" s="11" t="e">
        <f aca="false">IF(ROW(E2831) - 1 &gt;= $L$1,MMULT($AA$1:AA1($AA$1, 0, $L$1 - 1),E2831:E2831(E2831,1 - $L$1, 0)) / $K$3,"")</f>
        <v>#VALUE!</v>
      </c>
      <c r="N2831" s="0" t="e">
        <f aca="false">IF(ROW(E2831) - 1 &gt;= $N$1,SUM(E2831:E2831(E2831,1 - $N$1, 0)) / $N$1,"")</f>
        <v>#VALUE!</v>
      </c>
      <c r="P2831" s="0" t="e">
        <f aca="false">IF(ROW(N2831) - 1 &gt; $P$1, IF(OFFSET(N2831,  1 - $P$1, 0) &lt;&gt; "", MMULT($AA$2:AA2($AA$2, 0, $P$1 - 1), E2831:E2831(E2831,1 - $P$1, 0)) / $O$3,""),"")</f>
        <v>#VALUE!</v>
      </c>
    </row>
    <row collapsed="false" customFormat="false" customHeight="true" hidden="false" ht="14.4" outlineLevel="0" r="2832">
      <c r="A2832" s="5" t="n">
        <v>40666</v>
      </c>
      <c r="B2832" s="1" t="n">
        <v>347.99</v>
      </c>
      <c r="C2832" s="1" t="n">
        <v>349.89</v>
      </c>
      <c r="D2832" s="1" t="n">
        <v>345.62</v>
      </c>
      <c r="E2832" s="1" t="n">
        <v>348.2</v>
      </c>
      <c r="F2832" s="1" t="n">
        <v>11191000</v>
      </c>
      <c r="G2832" s="1" t="n">
        <v>346.71</v>
      </c>
      <c r="I2832" s="0" t="n">
        <f aca="false">B2832-E2832</f>
        <v>-0.20999999999998</v>
      </c>
      <c r="J2832" s="0" t="n">
        <f aca="false">C2832-D2832</f>
        <v>4.26999999999998</v>
      </c>
      <c r="L2832" s="11" t="e">
        <f aca="false">IF(ROW(E2832) - 1 &gt;= $L$1,MMULT($AA$1:AA1($AA$1, 0, $L$1 - 1),E2832:E2832(E2832,1 - $L$1, 0)) / $K$3,"")</f>
        <v>#VALUE!</v>
      </c>
      <c r="N2832" s="0" t="e">
        <f aca="false">IF(ROW(E2832) - 1 &gt;= $N$1,SUM(E2832:E2832(E2832,1 - $N$1, 0)) / $N$1,"")</f>
        <v>#VALUE!</v>
      </c>
      <c r="P2832" s="0" t="e">
        <f aca="false">IF(ROW(N2832) - 1 &gt; $P$1, IF(OFFSET(N2832,  1 - $P$1, 0) &lt;&gt; "", MMULT($AA$2:AA2($AA$2, 0, $P$1 - 1), E2832:E2832(E2832,1 - $P$1, 0)) / $O$3,""),"")</f>
        <v>#VALUE!</v>
      </c>
    </row>
    <row collapsed="false" customFormat="false" customHeight="true" hidden="false" ht="14.4" outlineLevel="0" r="2833">
      <c r="A2833" s="5" t="n">
        <v>40667</v>
      </c>
      <c r="B2833" s="1" t="n">
        <v>348.26</v>
      </c>
      <c r="C2833" s="1" t="n">
        <v>351.83</v>
      </c>
      <c r="D2833" s="1" t="n">
        <v>346.88</v>
      </c>
      <c r="E2833" s="1" t="n">
        <v>349.57</v>
      </c>
      <c r="F2833" s="1" t="n">
        <v>13901800</v>
      </c>
      <c r="G2833" s="1" t="n">
        <v>348.08</v>
      </c>
      <c r="I2833" s="0" t="n">
        <f aca="false">B2833-E2833</f>
        <v>-1.31</v>
      </c>
      <c r="J2833" s="0" t="n">
        <f aca="false">C2833-D2833</f>
        <v>4.94999999999999</v>
      </c>
      <c r="L2833" s="11" t="e">
        <f aca="false">IF(ROW(E2833) - 1 &gt;= $L$1,MMULT($AA$1:AA1($AA$1, 0, $L$1 - 1),E2833:E2833(E2833,1 - $L$1, 0)) / $K$3,"")</f>
        <v>#VALUE!</v>
      </c>
      <c r="N2833" s="0" t="e">
        <f aca="false">IF(ROW(E2833) - 1 &gt;= $N$1,SUM(E2833:E2833(E2833,1 - $N$1, 0)) / $N$1,"")</f>
        <v>#VALUE!</v>
      </c>
      <c r="P2833" s="0" t="e">
        <f aca="false">IF(ROW(N2833) - 1 &gt; $P$1, IF(OFFSET(N2833,  1 - $P$1, 0) &lt;&gt; "", MMULT($AA$2:AA2($AA$2, 0, $P$1 - 1), E2833:E2833(E2833,1 - $P$1, 0)) / $O$3,""),"")</f>
        <v>#VALUE!</v>
      </c>
    </row>
    <row collapsed="false" customFormat="false" customHeight="true" hidden="false" ht="14.4" outlineLevel="0" r="2834">
      <c r="A2834" s="5" t="n">
        <v>40668</v>
      </c>
      <c r="B2834" s="1" t="n">
        <v>348.4</v>
      </c>
      <c r="C2834" s="1" t="n">
        <v>350.95</v>
      </c>
      <c r="D2834" s="1" t="n">
        <v>346.05</v>
      </c>
      <c r="E2834" s="1" t="n">
        <v>346.75</v>
      </c>
      <c r="F2834" s="1" t="n">
        <v>11998900</v>
      </c>
      <c r="G2834" s="1" t="n">
        <v>345.27</v>
      </c>
      <c r="I2834" s="0" t="n">
        <f aca="false">B2834-E2834</f>
        <v>1.64999999999998</v>
      </c>
      <c r="J2834" s="0" t="n">
        <f aca="false">C2834-D2834</f>
        <v>4.89999999999998</v>
      </c>
      <c r="L2834" s="11" t="e">
        <f aca="false">IF(ROW(E2834) - 1 &gt;= $L$1,MMULT($AA$1:AA1($AA$1, 0, $L$1 - 1),E2834:E2834(E2834,1 - $L$1, 0)) / $K$3,"")</f>
        <v>#VALUE!</v>
      </c>
      <c r="N2834" s="0" t="e">
        <f aca="false">IF(ROW(E2834) - 1 &gt;= $N$1,SUM(E2834:E2834(E2834,1 - $N$1, 0)) / $N$1,"")</f>
        <v>#VALUE!</v>
      </c>
      <c r="P2834" s="0" t="e">
        <f aca="false">IF(ROW(N2834) - 1 &gt; $P$1, IF(OFFSET(N2834,  1 - $P$1, 0) &lt;&gt; "", MMULT($AA$2:AA2($AA$2, 0, $P$1 - 1), E2834:E2834(E2834,1 - $P$1, 0)) / $O$3,""),"")</f>
        <v>#VALUE!</v>
      </c>
    </row>
    <row collapsed="false" customFormat="false" customHeight="true" hidden="false" ht="14.4" outlineLevel="0" r="2835">
      <c r="A2835" s="5" t="n">
        <v>40669</v>
      </c>
      <c r="B2835" s="1" t="n">
        <v>349.69</v>
      </c>
      <c r="C2835" s="1" t="n">
        <v>350</v>
      </c>
      <c r="D2835" s="1" t="n">
        <v>346.21</v>
      </c>
      <c r="E2835" s="1" t="n">
        <v>346.66</v>
      </c>
      <c r="F2835" s="1" t="n">
        <v>10004800</v>
      </c>
      <c r="G2835" s="1" t="n">
        <v>345.18</v>
      </c>
      <c r="I2835" s="0" t="n">
        <f aca="false">B2835-E2835</f>
        <v>3.02999999999997</v>
      </c>
      <c r="J2835" s="0" t="n">
        <f aca="false">C2835-D2835</f>
        <v>3.79000000000002</v>
      </c>
      <c r="L2835" s="11" t="e">
        <f aca="false">IF(ROW(E2835) - 1 &gt;= $L$1,MMULT($AA$1:AA1($AA$1, 0, $L$1 - 1),E2835:E2835(E2835,1 - $L$1, 0)) / $K$3,"")</f>
        <v>#VALUE!</v>
      </c>
      <c r="N2835" s="0" t="e">
        <f aca="false">IF(ROW(E2835) - 1 &gt;= $N$1,SUM(E2835:E2835(E2835,1 - $N$1, 0)) / $N$1,"")</f>
        <v>#VALUE!</v>
      </c>
      <c r="P2835" s="0" t="e">
        <f aca="false">IF(ROW(N2835) - 1 &gt; $P$1, IF(OFFSET(N2835,  1 - $P$1, 0) &lt;&gt; "", MMULT($AA$2:AA2($AA$2, 0, $P$1 - 1), E2835:E2835(E2835,1 - $P$1, 0)) / $O$3,""),"")</f>
        <v>#VALUE!</v>
      </c>
    </row>
    <row collapsed="false" customFormat="false" customHeight="true" hidden="false" ht="14.4" outlineLevel="0" r="2836">
      <c r="A2836" s="5" t="n">
        <v>40672</v>
      </c>
      <c r="B2836" s="1" t="n">
        <v>347.86</v>
      </c>
      <c r="C2836" s="1" t="n">
        <v>349.2</v>
      </c>
      <c r="D2836" s="1" t="n">
        <v>346.53</v>
      </c>
      <c r="E2836" s="1" t="n">
        <v>347.6</v>
      </c>
      <c r="F2836" s="1" t="n">
        <v>7312400</v>
      </c>
      <c r="G2836" s="1" t="n">
        <v>346.11</v>
      </c>
      <c r="I2836" s="0" t="n">
        <f aca="false">B2836-E2836</f>
        <v>0.259999999999991</v>
      </c>
      <c r="J2836" s="0" t="n">
        <f aca="false">C2836-D2836</f>
        <v>2.67000000000002</v>
      </c>
      <c r="L2836" s="11" t="e">
        <f aca="false">IF(ROW(E2836) - 1 &gt;= $L$1,MMULT($AA$1:AA1($AA$1, 0, $L$1 - 1),E2836:E2836(E2836,1 - $L$1, 0)) / $K$3,"")</f>
        <v>#VALUE!</v>
      </c>
      <c r="N2836" s="0" t="e">
        <f aca="false">IF(ROW(E2836) - 1 &gt;= $N$1,SUM(E2836:E2836(E2836,1 - $N$1, 0)) / $N$1,"")</f>
        <v>#VALUE!</v>
      </c>
      <c r="P2836" s="0" t="e">
        <f aca="false">IF(ROW(N2836) - 1 &gt; $P$1, IF(OFFSET(N2836,  1 - $P$1, 0) &lt;&gt; "", MMULT($AA$2:AA2($AA$2, 0, $P$1 - 1), E2836:E2836(E2836,1 - $P$1, 0)) / $O$3,""),"")</f>
        <v>#VALUE!</v>
      </c>
    </row>
    <row collapsed="false" customFormat="false" customHeight="true" hidden="false" ht="14.4" outlineLevel="0" r="2837">
      <c r="A2837" s="5" t="n">
        <v>40673</v>
      </c>
      <c r="B2837" s="1" t="n">
        <v>348.89</v>
      </c>
      <c r="C2837" s="1" t="n">
        <v>349.69</v>
      </c>
      <c r="D2837" s="1" t="n">
        <v>346.66</v>
      </c>
      <c r="E2837" s="1" t="n">
        <v>349.45</v>
      </c>
      <c r="F2837" s="1" t="n">
        <v>10074700</v>
      </c>
      <c r="G2837" s="1" t="n">
        <v>347.96</v>
      </c>
      <c r="I2837" s="0" t="n">
        <f aca="false">B2837-E2837</f>
        <v>-0.560000000000002</v>
      </c>
      <c r="J2837" s="0" t="n">
        <f aca="false">C2837-D2837</f>
        <v>3.02999999999997</v>
      </c>
      <c r="L2837" s="11" t="e">
        <f aca="false">IF(ROW(E2837) - 1 &gt;= $L$1,MMULT($AA$1:AA1($AA$1, 0, $L$1 - 1),E2837:E2837(E2837,1 - $L$1, 0)) / $K$3,"")</f>
        <v>#VALUE!</v>
      </c>
      <c r="N2837" s="0" t="e">
        <f aca="false">IF(ROW(E2837) - 1 &gt;= $N$1,SUM(E2837:E2837(E2837,1 - $N$1, 0)) / $N$1,"")</f>
        <v>#VALUE!</v>
      </c>
      <c r="P2837" s="0" t="e">
        <f aca="false">IF(ROW(N2837) - 1 &gt; $P$1, IF(OFFSET(N2837,  1 - $P$1, 0) &lt;&gt; "", MMULT($AA$2:AA2($AA$2, 0, $P$1 - 1), E2837:E2837(E2837,1 - $P$1, 0)) / $O$3,""),"")</f>
        <v>#VALUE!</v>
      </c>
    </row>
    <row collapsed="false" customFormat="false" customHeight="true" hidden="false" ht="14.4" outlineLevel="0" r="2838">
      <c r="A2838" s="5" t="n">
        <v>40674</v>
      </c>
      <c r="B2838" s="1" t="n">
        <v>349.02</v>
      </c>
      <c r="C2838" s="1" t="n">
        <v>350</v>
      </c>
      <c r="D2838" s="1" t="n">
        <v>345.24</v>
      </c>
      <c r="E2838" s="1" t="n">
        <v>347.23</v>
      </c>
      <c r="F2838" s="1" t="n">
        <v>12000000</v>
      </c>
      <c r="G2838" s="1" t="n">
        <v>345.75</v>
      </c>
      <c r="I2838" s="0" t="n">
        <f aca="false">B2838-E2838</f>
        <v>1.78999999999996</v>
      </c>
      <c r="J2838" s="0" t="n">
        <f aca="false">C2838-D2838</f>
        <v>4.75999999999999</v>
      </c>
      <c r="L2838" s="11" t="e">
        <f aca="false">IF(ROW(E2838) - 1 &gt;= $L$1,MMULT($AA$1:AA1($AA$1, 0, $L$1 - 1),E2838:E2838(E2838,1 - $L$1, 0)) / $K$3,"")</f>
        <v>#VALUE!</v>
      </c>
      <c r="N2838" s="0" t="e">
        <f aca="false">IF(ROW(E2838) - 1 &gt;= $N$1,SUM(E2838:E2838(E2838,1 - $N$1, 0)) / $N$1,"")</f>
        <v>#VALUE!</v>
      </c>
      <c r="P2838" s="0" t="e">
        <f aca="false">IF(ROW(N2838) - 1 &gt; $P$1, IF(OFFSET(N2838,  1 - $P$1, 0) &lt;&gt; "", MMULT($AA$2:AA2($AA$2, 0, $P$1 - 1), E2838:E2838(E2838,1 - $P$1, 0)) / $O$3,""),"")</f>
        <v>#VALUE!</v>
      </c>
    </row>
    <row collapsed="false" customFormat="false" customHeight="true" hidden="false" ht="14.4" outlineLevel="0" r="2839">
      <c r="A2839" s="5" t="n">
        <v>40675</v>
      </c>
      <c r="B2839" s="1" t="n">
        <v>346.12</v>
      </c>
      <c r="C2839" s="1" t="n">
        <v>347.12</v>
      </c>
      <c r="D2839" s="1" t="n">
        <v>342.27</v>
      </c>
      <c r="E2839" s="1" t="n">
        <v>346.57</v>
      </c>
      <c r="F2839" s="1" t="n">
        <v>11500000</v>
      </c>
      <c r="G2839" s="1" t="n">
        <v>345.09</v>
      </c>
      <c r="I2839" s="0" t="n">
        <f aca="false">B2839-E2839</f>
        <v>-0.449999999999989</v>
      </c>
      <c r="J2839" s="0" t="n">
        <f aca="false">C2839-D2839</f>
        <v>4.85000000000002</v>
      </c>
      <c r="L2839" s="11" t="e">
        <f aca="false">IF(ROW(E2839) - 1 &gt;= $L$1,MMULT($AA$1:AA1($AA$1, 0, $L$1 - 1),E2839:E2839(E2839,1 - $L$1, 0)) / $K$3,"")</f>
        <v>#VALUE!</v>
      </c>
      <c r="N2839" s="0" t="e">
        <f aca="false">IF(ROW(E2839) - 1 &gt;= $N$1,SUM(E2839:E2839(E2839,1 - $N$1, 0)) / $N$1,"")</f>
        <v>#VALUE!</v>
      </c>
      <c r="P2839" s="0" t="e">
        <f aca="false">IF(ROW(N2839) - 1 &gt; $P$1, IF(OFFSET(N2839,  1 - $P$1, 0) &lt;&gt; "", MMULT($AA$2:AA2($AA$2, 0, $P$1 - 1), E2839:E2839(E2839,1 - $P$1, 0)) / $O$3,""),"")</f>
        <v>#VALUE!</v>
      </c>
    </row>
    <row collapsed="false" customFormat="false" customHeight="true" hidden="false" ht="14.4" outlineLevel="0" r="2840">
      <c r="A2840" s="5" t="n">
        <v>40676</v>
      </c>
      <c r="B2840" s="1" t="n">
        <v>345.66</v>
      </c>
      <c r="C2840" s="1" t="n">
        <v>346.25</v>
      </c>
      <c r="D2840" s="1" t="n">
        <v>340.35</v>
      </c>
      <c r="E2840" s="1" t="n">
        <v>340.5</v>
      </c>
      <c r="F2840" s="1" t="n">
        <v>11647000</v>
      </c>
      <c r="G2840" s="1" t="n">
        <v>339.04</v>
      </c>
      <c r="I2840" s="0" t="n">
        <f aca="false">B2840-E2840</f>
        <v>5.16000000000003</v>
      </c>
      <c r="J2840" s="0" t="n">
        <f aca="false">C2840-D2840</f>
        <v>5.89999999999998</v>
      </c>
      <c r="L2840" s="11" t="e">
        <f aca="false">IF(ROW(E2840) - 1 &gt;= $L$1,MMULT($AA$1:AA1($AA$1, 0, $L$1 - 1),E2840:E2840(E2840,1 - $L$1, 0)) / $K$3,"")</f>
        <v>#VALUE!</v>
      </c>
      <c r="N2840" s="0" t="e">
        <f aca="false">IF(ROW(E2840) - 1 &gt;= $N$1,SUM(E2840:E2840(E2840,1 - $N$1, 0)) / $N$1,"")</f>
        <v>#VALUE!</v>
      </c>
      <c r="P2840" s="0" t="e">
        <f aca="false">IF(ROW(N2840) - 1 &gt; $P$1, IF(OFFSET(N2840,  1 - $P$1, 0) &lt;&gt; "", MMULT($AA$2:AA2($AA$2, 0, $P$1 - 1), E2840:E2840(E2840,1 - $P$1, 0)) / $O$3,""),"")</f>
        <v>#VALUE!</v>
      </c>
    </row>
    <row collapsed="false" customFormat="false" customHeight="true" hidden="false" ht="14.4" outlineLevel="0" r="2841">
      <c r="A2841" s="5" t="n">
        <v>40679</v>
      </c>
      <c r="B2841" s="1" t="n">
        <v>339.2</v>
      </c>
      <c r="C2841" s="1" t="n">
        <v>341.22</v>
      </c>
      <c r="D2841" s="1" t="n">
        <v>332.6</v>
      </c>
      <c r="E2841" s="1" t="n">
        <v>333.3</v>
      </c>
      <c r="F2841" s="1" t="n">
        <v>16063400</v>
      </c>
      <c r="G2841" s="1" t="n">
        <v>331.88</v>
      </c>
      <c r="I2841" s="0" t="n">
        <f aca="false">B2841-E2841</f>
        <v>5.89999999999998</v>
      </c>
      <c r="J2841" s="0" t="n">
        <f aca="false">C2841-D2841</f>
        <v>8.62</v>
      </c>
      <c r="L2841" s="11" t="e">
        <f aca="false">IF(ROW(E2841) - 1 &gt;= $L$1,MMULT($AA$1:AA1($AA$1, 0, $L$1 - 1),E2841:E2841(E2841,1 - $L$1, 0)) / $K$3,"")</f>
        <v>#VALUE!</v>
      </c>
      <c r="N2841" s="0" t="e">
        <f aca="false">IF(ROW(E2841) - 1 &gt;= $N$1,SUM(E2841:E2841(E2841,1 - $N$1, 0)) / $N$1,"")</f>
        <v>#VALUE!</v>
      </c>
      <c r="P2841" s="0" t="e">
        <f aca="false">IF(ROW(N2841) - 1 &gt; $P$1, IF(OFFSET(N2841,  1 - $P$1, 0) &lt;&gt; "", MMULT($AA$2:AA2($AA$2, 0, $P$1 - 1), E2841:E2841(E2841,1 - $P$1, 0)) / $O$3,""),"")</f>
        <v>#VALUE!</v>
      </c>
    </row>
    <row collapsed="false" customFormat="false" customHeight="true" hidden="false" ht="14.4" outlineLevel="0" r="2842">
      <c r="A2842" s="5" t="n">
        <v>40680</v>
      </c>
      <c r="B2842" s="1" t="n">
        <v>332</v>
      </c>
      <c r="C2842" s="1" t="n">
        <v>336.14</v>
      </c>
      <c r="D2842" s="1" t="n">
        <v>330.73</v>
      </c>
      <c r="E2842" s="1" t="n">
        <v>336.14</v>
      </c>
      <c r="F2842" s="1" t="n">
        <v>16154800</v>
      </c>
      <c r="G2842" s="1" t="n">
        <v>334.7</v>
      </c>
      <c r="I2842" s="0" t="n">
        <f aca="false">B2842-E2842</f>
        <v>-4.13999999999999</v>
      </c>
      <c r="J2842" s="0" t="n">
        <f aca="false">C2842-D2842</f>
        <v>5.40999999999997</v>
      </c>
      <c r="L2842" s="11" t="e">
        <f aca="false">IF(ROW(E2842) - 1 &gt;= $L$1,MMULT($AA$1:AA1($AA$1, 0, $L$1 - 1),E2842:E2842(E2842,1 - $L$1, 0)) / $K$3,"")</f>
        <v>#VALUE!</v>
      </c>
      <c r="N2842" s="0" t="e">
        <f aca="false">IF(ROW(E2842) - 1 &gt;= $N$1,SUM(E2842:E2842(E2842,1 - $N$1, 0)) / $N$1,"")</f>
        <v>#VALUE!</v>
      </c>
      <c r="P2842" s="0" t="e">
        <f aca="false">IF(ROW(N2842) - 1 &gt; $P$1, IF(OFFSET(N2842,  1 - $P$1, 0) &lt;&gt; "", MMULT($AA$2:AA2($AA$2, 0, $P$1 - 1), E2842:E2842(E2842,1 - $P$1, 0)) / $O$3,""),"")</f>
        <v>#VALUE!</v>
      </c>
    </row>
    <row collapsed="false" customFormat="false" customHeight="true" hidden="false" ht="14.4" outlineLevel="0" r="2843">
      <c r="A2843" s="5" t="n">
        <v>40681</v>
      </c>
      <c r="B2843" s="1" t="n">
        <v>336.47</v>
      </c>
      <c r="C2843" s="1" t="n">
        <v>341.05</v>
      </c>
      <c r="D2843" s="1" t="n">
        <v>336</v>
      </c>
      <c r="E2843" s="1" t="n">
        <v>339.87</v>
      </c>
      <c r="F2843" s="1" t="n">
        <v>11956300</v>
      </c>
      <c r="G2843" s="1" t="n">
        <v>338.42</v>
      </c>
      <c r="I2843" s="0" t="n">
        <f aca="false">B2843-E2843</f>
        <v>-3.39999999999998</v>
      </c>
      <c r="J2843" s="0" t="n">
        <f aca="false">C2843-D2843</f>
        <v>5.05000000000001</v>
      </c>
      <c r="L2843" s="11" t="e">
        <f aca="false">IF(ROW(E2843) - 1 &gt;= $L$1,MMULT($AA$1:AA1($AA$1, 0, $L$1 - 1),E2843:E2843(E2843,1 - $L$1, 0)) / $K$3,"")</f>
        <v>#VALUE!</v>
      </c>
      <c r="N2843" s="0" t="e">
        <f aca="false">IF(ROW(E2843) - 1 &gt;= $N$1,SUM(E2843:E2843(E2843,1 - $N$1, 0)) / $N$1,"")</f>
        <v>#VALUE!</v>
      </c>
      <c r="P2843" s="0" t="e">
        <f aca="false">IF(ROW(N2843) - 1 &gt; $P$1, IF(OFFSET(N2843,  1 - $P$1, 0) &lt;&gt; "", MMULT($AA$2:AA2($AA$2, 0, $P$1 - 1), E2843:E2843(E2843,1 - $P$1, 0)) / $O$3,""),"")</f>
        <v>#VALUE!</v>
      </c>
    </row>
    <row collapsed="false" customFormat="false" customHeight="true" hidden="false" ht="14.4" outlineLevel="0" r="2844">
      <c r="A2844" s="5" t="n">
        <v>40682</v>
      </c>
      <c r="B2844" s="1" t="n">
        <v>342.08</v>
      </c>
      <c r="C2844" s="1" t="n">
        <v>342.41</v>
      </c>
      <c r="D2844" s="1" t="n">
        <v>338.67</v>
      </c>
      <c r="E2844" s="1" t="n">
        <v>340.53</v>
      </c>
      <c r="F2844" s="1" t="n">
        <v>9327500</v>
      </c>
      <c r="G2844" s="1" t="n">
        <v>339.07</v>
      </c>
      <c r="I2844" s="0" t="n">
        <f aca="false">B2844-E2844</f>
        <v>1.55000000000001</v>
      </c>
      <c r="J2844" s="0" t="n">
        <f aca="false">C2844-D2844</f>
        <v>3.74000000000001</v>
      </c>
      <c r="L2844" s="11" t="e">
        <f aca="false">IF(ROW(E2844) - 1 &gt;= $L$1,MMULT($AA$1:AA1($AA$1, 0, $L$1 - 1),E2844:E2844(E2844,1 - $L$1, 0)) / $K$3,"")</f>
        <v>#VALUE!</v>
      </c>
      <c r="N2844" s="0" t="e">
        <f aca="false">IF(ROW(E2844) - 1 &gt;= $N$1,SUM(E2844:E2844(E2844,1 - $N$1, 0)) / $N$1,"")</f>
        <v>#VALUE!</v>
      </c>
      <c r="P2844" s="0" t="e">
        <f aca="false">IF(ROW(N2844) - 1 &gt; $P$1, IF(OFFSET(N2844,  1 - $P$1, 0) &lt;&gt; "", MMULT($AA$2:AA2($AA$2, 0, $P$1 - 1), E2844:E2844(E2844,1 - $P$1, 0)) / $O$3,""),"")</f>
        <v>#VALUE!</v>
      </c>
    </row>
    <row collapsed="false" customFormat="false" customHeight="true" hidden="false" ht="14.4" outlineLevel="0" r="2845">
      <c r="A2845" s="5" t="n">
        <v>40683</v>
      </c>
      <c r="B2845" s="1" t="n">
        <v>339.56</v>
      </c>
      <c r="C2845" s="1" t="n">
        <v>340.95</v>
      </c>
      <c r="D2845" s="1" t="n">
        <v>335.02</v>
      </c>
      <c r="E2845" s="1" t="n">
        <v>335.22</v>
      </c>
      <c r="F2845" s="1" t="n">
        <v>12070300</v>
      </c>
      <c r="G2845" s="1" t="n">
        <v>333.79</v>
      </c>
      <c r="I2845" s="0" t="n">
        <f aca="false">B2845-E2845</f>
        <v>4.33999999999998</v>
      </c>
      <c r="J2845" s="0" t="n">
        <f aca="false">C2845-D2845</f>
        <v>5.93000000000001</v>
      </c>
      <c r="L2845" s="11" t="e">
        <f aca="false">IF(ROW(E2845) - 1 &gt;= $L$1,MMULT($AA$1:AA1($AA$1, 0, $L$1 - 1),E2845:E2845(E2845,1 - $L$1, 0)) / $K$3,"")</f>
        <v>#VALUE!</v>
      </c>
      <c r="N2845" s="0" t="e">
        <f aca="false">IF(ROW(E2845) - 1 &gt;= $N$1,SUM(E2845:E2845(E2845,1 - $N$1, 0)) / $N$1,"")</f>
        <v>#VALUE!</v>
      </c>
      <c r="P2845" s="0" t="e">
        <f aca="false">IF(ROW(N2845) - 1 &gt; $P$1, IF(OFFSET(N2845,  1 - $P$1, 0) &lt;&gt; "", MMULT($AA$2:AA2($AA$2, 0, $P$1 - 1), E2845:E2845(E2845,1 - $P$1, 0)) / $O$3,""),"")</f>
        <v>#VALUE!</v>
      </c>
    </row>
    <row collapsed="false" customFormat="false" customHeight="true" hidden="false" ht="14.4" outlineLevel="0" r="2846">
      <c r="A2846" s="5" t="n">
        <v>40686</v>
      </c>
      <c r="B2846" s="1" t="n">
        <v>329.97</v>
      </c>
      <c r="C2846" s="1" t="n">
        <v>335.98</v>
      </c>
      <c r="D2846" s="1" t="n">
        <v>329.42</v>
      </c>
      <c r="E2846" s="1" t="n">
        <v>334.4</v>
      </c>
      <c r="F2846" s="1" t="n">
        <v>13700000</v>
      </c>
      <c r="G2846" s="1" t="n">
        <v>332.97</v>
      </c>
      <c r="I2846" s="0" t="n">
        <f aca="false">B2846-E2846</f>
        <v>-4.42999999999995</v>
      </c>
      <c r="J2846" s="0" t="n">
        <f aca="false">C2846-D2846</f>
        <v>6.56</v>
      </c>
      <c r="L2846" s="11" t="e">
        <f aca="false">IF(ROW(E2846) - 1 &gt;= $L$1,MMULT($AA$1:AA1($AA$1, 0, $L$1 - 1),E2846:E2846(E2846,1 - $L$1, 0)) / $K$3,"")</f>
        <v>#VALUE!</v>
      </c>
      <c r="N2846" s="0" t="e">
        <f aca="false">IF(ROW(E2846) - 1 &gt;= $N$1,SUM(E2846:E2846(E2846,1 - $N$1, 0)) / $N$1,"")</f>
        <v>#VALUE!</v>
      </c>
      <c r="P2846" s="0" t="e">
        <f aca="false">IF(ROW(N2846) - 1 &gt; $P$1, IF(OFFSET(N2846,  1 - $P$1, 0) &lt;&gt; "", MMULT($AA$2:AA2($AA$2, 0, $P$1 - 1), E2846:E2846(E2846,1 - $P$1, 0)) / $O$3,""),"")</f>
        <v>#VALUE!</v>
      </c>
    </row>
    <row collapsed="false" customFormat="false" customHeight="true" hidden="false" ht="14.4" outlineLevel="0" r="2847">
      <c r="A2847" s="5" t="n">
        <v>40687</v>
      </c>
      <c r="B2847" s="1" t="n">
        <v>335.5</v>
      </c>
      <c r="C2847" s="1" t="n">
        <v>335.9</v>
      </c>
      <c r="D2847" s="1" t="n">
        <v>331.34</v>
      </c>
      <c r="E2847" s="1" t="n">
        <v>332.19</v>
      </c>
      <c r="F2847" s="1" t="n">
        <v>11497400</v>
      </c>
      <c r="G2847" s="1" t="n">
        <v>330.77</v>
      </c>
      <c r="I2847" s="0" t="n">
        <f aca="false">B2847-E2847</f>
        <v>3.31</v>
      </c>
      <c r="J2847" s="0" t="n">
        <f aca="false">C2847-D2847</f>
        <v>4.56</v>
      </c>
      <c r="L2847" s="11" t="e">
        <f aca="false">IF(ROW(E2847) - 1 &gt;= $L$1,MMULT($AA$1:AA1($AA$1, 0, $L$1 - 1),E2847:E2847(E2847,1 - $L$1, 0)) / $K$3,"")</f>
        <v>#VALUE!</v>
      </c>
      <c r="N2847" s="0" t="e">
        <f aca="false">IF(ROW(E2847) - 1 &gt;= $N$1,SUM(E2847:E2847(E2847,1 - $N$1, 0)) / $N$1,"")</f>
        <v>#VALUE!</v>
      </c>
      <c r="P2847" s="0" t="e">
        <f aca="false">IF(ROW(N2847) - 1 &gt; $P$1, IF(OFFSET(N2847,  1 - $P$1, 0) &lt;&gt; "", MMULT($AA$2:AA2($AA$2, 0, $P$1 - 1), E2847:E2847(E2847,1 - $P$1, 0)) / $O$3,""),"")</f>
        <v>#VALUE!</v>
      </c>
    </row>
    <row collapsed="false" customFormat="false" customHeight="true" hidden="false" ht="14.4" outlineLevel="0" r="2848">
      <c r="A2848" s="5" t="n">
        <v>40688</v>
      </c>
      <c r="B2848" s="1" t="n">
        <v>336.78</v>
      </c>
      <c r="C2848" s="1" t="n">
        <v>338.56</v>
      </c>
      <c r="D2848" s="1" t="n">
        <v>332.85</v>
      </c>
      <c r="E2848" s="1" t="n">
        <v>336.78</v>
      </c>
      <c r="F2848" s="1" t="n">
        <v>10508000</v>
      </c>
      <c r="G2848" s="1" t="n">
        <v>335.34</v>
      </c>
      <c r="I2848" s="0" t="n">
        <f aca="false">B2848-E2848</f>
        <v>0</v>
      </c>
      <c r="J2848" s="0" t="n">
        <f aca="false">C2848-D2848</f>
        <v>5.70999999999998</v>
      </c>
      <c r="L2848" s="11" t="e">
        <f aca="false">IF(ROW(E2848) - 1 &gt;= $L$1,MMULT($AA$1:AA1($AA$1, 0, $L$1 - 1),E2848:E2848(E2848,1 - $L$1, 0)) / $K$3,"")</f>
        <v>#VALUE!</v>
      </c>
      <c r="N2848" s="0" t="e">
        <f aca="false">IF(ROW(E2848) - 1 &gt;= $N$1,SUM(E2848:E2848(E2848,1 - $N$1, 0)) / $N$1,"")</f>
        <v>#VALUE!</v>
      </c>
      <c r="P2848" s="0" t="e">
        <f aca="false">IF(ROW(N2848) - 1 &gt; $P$1, IF(OFFSET(N2848,  1 - $P$1, 0) &lt;&gt; "", MMULT($AA$2:AA2($AA$2, 0, $P$1 - 1), E2848:E2848(E2848,1 - $P$1, 0)) / $O$3,""),"")</f>
        <v>#VALUE!</v>
      </c>
    </row>
    <row collapsed="false" customFormat="false" customHeight="true" hidden="false" ht="14.4" outlineLevel="0" r="2849">
      <c r="A2849" s="5" t="n">
        <v>40689</v>
      </c>
      <c r="B2849" s="1" t="n">
        <v>335.97</v>
      </c>
      <c r="C2849" s="1" t="n">
        <v>336.89</v>
      </c>
      <c r="D2849" s="1" t="n">
        <v>334.43</v>
      </c>
      <c r="E2849" s="1" t="n">
        <v>335</v>
      </c>
      <c r="F2849" s="1" t="n">
        <v>7948600</v>
      </c>
      <c r="G2849" s="1" t="n">
        <v>333.57</v>
      </c>
      <c r="I2849" s="0" t="n">
        <f aca="false">B2849-E2849</f>
        <v>0.970000000000027</v>
      </c>
      <c r="J2849" s="0" t="n">
        <f aca="false">C2849-D2849</f>
        <v>2.45999999999998</v>
      </c>
      <c r="L2849" s="11" t="e">
        <f aca="false">IF(ROW(E2849) - 1 &gt;= $L$1,MMULT($AA$1:AA1($AA$1, 0, $L$1 - 1),E2849:E2849(E2849,1 - $L$1, 0)) / $K$3,"")</f>
        <v>#VALUE!</v>
      </c>
      <c r="N2849" s="0" t="e">
        <f aca="false">IF(ROW(E2849) - 1 &gt;= $N$1,SUM(E2849:E2849(E2849,1 - $N$1, 0)) / $N$1,"")</f>
        <v>#VALUE!</v>
      </c>
      <c r="P2849" s="0" t="e">
        <f aca="false">IF(ROW(N2849) - 1 &gt; $P$1, IF(OFFSET(N2849,  1 - $P$1, 0) &lt;&gt; "", MMULT($AA$2:AA2($AA$2, 0, $P$1 - 1), E2849:E2849(E2849,1 - $P$1, 0)) / $O$3,""),"")</f>
        <v>#VALUE!</v>
      </c>
    </row>
    <row collapsed="false" customFormat="false" customHeight="true" hidden="false" ht="14.4" outlineLevel="0" r="2850">
      <c r="A2850" s="5" t="n">
        <v>40690</v>
      </c>
      <c r="B2850" s="1" t="n">
        <v>334.8</v>
      </c>
      <c r="C2850" s="1" t="n">
        <v>337.63</v>
      </c>
      <c r="D2850" s="1" t="n">
        <v>334.31</v>
      </c>
      <c r="E2850" s="1" t="n">
        <v>337.41</v>
      </c>
      <c r="F2850" s="1" t="n">
        <v>7271400</v>
      </c>
      <c r="G2850" s="1" t="n">
        <v>335.97</v>
      </c>
      <c r="I2850" s="0" t="n">
        <f aca="false">B2850-E2850</f>
        <v>-2.61000000000001</v>
      </c>
      <c r="J2850" s="0" t="n">
        <f aca="false">C2850-D2850</f>
        <v>3.31999999999999</v>
      </c>
      <c r="L2850" s="11" t="e">
        <f aca="false">IF(ROW(E2850) - 1 &gt;= $L$1,MMULT($AA$1:AA1($AA$1, 0, $L$1 - 1),E2850:E2850(E2850,1 - $L$1, 0)) / $K$3,"")</f>
        <v>#VALUE!</v>
      </c>
      <c r="N2850" s="0" t="e">
        <f aca="false">IF(ROW(E2850) - 1 &gt;= $N$1,SUM(E2850:E2850(E2850,1 - $N$1, 0)) / $N$1,"")</f>
        <v>#VALUE!</v>
      </c>
      <c r="P2850" s="0" t="e">
        <f aca="false">IF(ROW(N2850) - 1 &gt; $P$1, IF(OFFSET(N2850,  1 - $P$1, 0) &lt;&gt; "", MMULT($AA$2:AA2($AA$2, 0, $P$1 - 1), E2850:E2850(E2850,1 - $P$1, 0)) / $O$3,""),"")</f>
        <v>#VALUE!</v>
      </c>
    </row>
    <row collapsed="false" customFormat="false" customHeight="true" hidden="false" ht="14.4" outlineLevel="0" r="2851">
      <c r="A2851" s="5" t="n">
        <v>40694</v>
      </c>
      <c r="B2851" s="1" t="n">
        <v>341.1</v>
      </c>
      <c r="C2851" s="1" t="n">
        <v>347.83</v>
      </c>
      <c r="D2851" s="1" t="n">
        <v>341</v>
      </c>
      <c r="E2851" s="1" t="n">
        <v>347.83</v>
      </c>
      <c r="F2851" s="1" t="n">
        <v>14919800</v>
      </c>
      <c r="G2851" s="1" t="n">
        <v>346.34</v>
      </c>
      <c r="I2851" s="0" t="n">
        <f aca="false">B2851-E2851</f>
        <v>-6.72999999999996</v>
      </c>
      <c r="J2851" s="0" t="n">
        <f aca="false">C2851-D2851</f>
        <v>6.82999999999998</v>
      </c>
      <c r="L2851" s="11" t="e">
        <f aca="false">IF(ROW(E2851) - 1 &gt;= $L$1,MMULT($AA$1:AA1($AA$1, 0, $L$1 - 1),E2851:E2851(E2851,1 - $L$1, 0)) / $K$3,"")</f>
        <v>#VALUE!</v>
      </c>
      <c r="N2851" s="0" t="e">
        <f aca="false">IF(ROW(E2851) - 1 &gt;= $N$1,SUM(E2851:E2851(E2851,1 - $N$1, 0)) / $N$1,"")</f>
        <v>#VALUE!</v>
      </c>
      <c r="P2851" s="0" t="e">
        <f aca="false">IF(ROW(N2851) - 1 &gt; $P$1, IF(OFFSET(N2851,  1 - $P$1, 0) &lt;&gt; "", MMULT($AA$2:AA2($AA$2, 0, $P$1 - 1), E2851:E2851(E2851,1 - $P$1, 0)) / $O$3,""),"")</f>
        <v>#VALUE!</v>
      </c>
    </row>
    <row collapsed="false" customFormat="false" customHeight="true" hidden="false" ht="14.4" outlineLevel="0" r="2852">
      <c r="A2852" s="5" t="n">
        <v>40695</v>
      </c>
      <c r="B2852" s="1" t="n">
        <v>348.87</v>
      </c>
      <c r="C2852" s="1" t="n">
        <v>352.13</v>
      </c>
      <c r="D2852" s="1" t="n">
        <v>344.65</v>
      </c>
      <c r="E2852" s="1" t="n">
        <v>345.51</v>
      </c>
      <c r="F2852" s="1" t="n">
        <v>19810100</v>
      </c>
      <c r="G2852" s="1" t="n">
        <v>344.03</v>
      </c>
      <c r="I2852" s="0" t="n">
        <f aca="false">B2852-E2852</f>
        <v>3.36000000000001</v>
      </c>
      <c r="J2852" s="0" t="n">
        <f aca="false">C2852-D2852</f>
        <v>7.48000000000002</v>
      </c>
      <c r="L2852" s="11" t="e">
        <f aca="false">IF(ROW(E2852) - 1 &gt;= $L$1,MMULT($AA$1:AA1($AA$1, 0, $L$1 - 1),E2852:E2852(E2852,1 - $L$1, 0)) / $K$3,"")</f>
        <v>#VALUE!</v>
      </c>
      <c r="N2852" s="0" t="e">
        <f aca="false">IF(ROW(E2852) - 1 &gt;= $N$1,SUM(E2852:E2852(E2852,1 - $N$1, 0)) / $N$1,"")</f>
        <v>#VALUE!</v>
      </c>
      <c r="P2852" s="0" t="e">
        <f aca="false">IF(ROW(N2852) - 1 &gt; $P$1, IF(OFFSET(N2852,  1 - $P$1, 0) &lt;&gt; "", MMULT($AA$2:AA2($AA$2, 0, $P$1 - 1), E2852:E2852(E2852,1 - $P$1, 0)) / $O$3,""),"")</f>
        <v>#VALUE!</v>
      </c>
    </row>
    <row collapsed="false" customFormat="false" customHeight="true" hidden="false" ht="14.4" outlineLevel="0" r="2853">
      <c r="A2853" s="5" t="n">
        <v>40696</v>
      </c>
      <c r="B2853" s="1" t="n">
        <v>346.5</v>
      </c>
      <c r="C2853" s="1" t="n">
        <v>347.98</v>
      </c>
      <c r="D2853" s="1" t="n">
        <v>344.3</v>
      </c>
      <c r="E2853" s="1" t="n">
        <v>346.1</v>
      </c>
      <c r="F2853" s="1" t="n">
        <v>12099400</v>
      </c>
      <c r="G2853" s="1" t="n">
        <v>344.62</v>
      </c>
      <c r="I2853" s="0" t="n">
        <f aca="false">B2853-E2853</f>
        <v>0.399999999999977</v>
      </c>
      <c r="J2853" s="0" t="n">
        <f aca="false">C2853-D2853</f>
        <v>3.68000000000001</v>
      </c>
      <c r="L2853" s="11" t="e">
        <f aca="false">IF(ROW(E2853) - 1 &gt;= $L$1,MMULT($AA$1:AA1($AA$1, 0, $L$1 - 1),E2853:E2853(E2853,1 - $L$1, 0)) / $K$3,"")</f>
        <v>#VALUE!</v>
      </c>
      <c r="N2853" s="0" t="e">
        <f aca="false">IF(ROW(E2853) - 1 &gt;= $N$1,SUM(E2853:E2853(E2853,1 - $N$1, 0)) / $N$1,"")</f>
        <v>#VALUE!</v>
      </c>
      <c r="P2853" s="0" t="e">
        <f aca="false">IF(ROW(N2853) - 1 &gt; $P$1, IF(OFFSET(N2853,  1 - $P$1, 0) &lt;&gt; "", MMULT($AA$2:AA2($AA$2, 0, $P$1 - 1), E2853:E2853(E2853,1 - $P$1, 0)) / $O$3,""),"")</f>
        <v>#VALUE!</v>
      </c>
    </row>
    <row collapsed="false" customFormat="false" customHeight="true" hidden="false" ht="14.4" outlineLevel="0" r="2854">
      <c r="A2854" s="5" t="n">
        <v>40697</v>
      </c>
      <c r="B2854" s="1" t="n">
        <v>343.18</v>
      </c>
      <c r="C2854" s="1" t="n">
        <v>345.33</v>
      </c>
      <c r="D2854" s="1" t="n">
        <v>342.01</v>
      </c>
      <c r="E2854" s="1" t="n">
        <v>343.44</v>
      </c>
      <c r="F2854" s="1" t="n">
        <v>11187500</v>
      </c>
      <c r="G2854" s="1" t="n">
        <v>341.97</v>
      </c>
      <c r="I2854" s="0" t="n">
        <f aca="false">B2854-E2854</f>
        <v>-0.259999999999991</v>
      </c>
      <c r="J2854" s="0" t="n">
        <f aca="false">C2854-D2854</f>
        <v>3.31999999999999</v>
      </c>
      <c r="L2854" s="11" t="e">
        <f aca="false">IF(ROW(E2854) - 1 &gt;= $L$1,MMULT($AA$1:AA1($AA$1, 0, $L$1 - 1),E2854:E2854(E2854,1 - $L$1, 0)) / $K$3,"")</f>
        <v>#VALUE!</v>
      </c>
      <c r="N2854" s="0" t="e">
        <f aca="false">IF(ROW(E2854) - 1 &gt;= $N$1,SUM(E2854:E2854(E2854,1 - $N$1, 0)) / $N$1,"")</f>
        <v>#VALUE!</v>
      </c>
      <c r="P2854" s="0" t="e">
        <f aca="false">IF(ROW(N2854) - 1 &gt; $P$1, IF(OFFSET(N2854,  1 - $P$1, 0) &lt;&gt; "", MMULT($AA$2:AA2($AA$2, 0, $P$1 - 1), E2854:E2854(E2854,1 - $P$1, 0)) / $O$3,""),"")</f>
        <v>#VALUE!</v>
      </c>
    </row>
    <row collapsed="false" customFormat="false" customHeight="true" hidden="false" ht="14.4" outlineLevel="0" r="2855">
      <c r="A2855" s="5" t="n">
        <v>40700</v>
      </c>
      <c r="B2855" s="1" t="n">
        <v>345.7</v>
      </c>
      <c r="C2855" s="1" t="n">
        <v>347.05</v>
      </c>
      <c r="D2855" s="1" t="n">
        <v>337.81</v>
      </c>
      <c r="E2855" s="1" t="n">
        <v>338.04</v>
      </c>
      <c r="F2855" s="1" t="n">
        <v>16497900</v>
      </c>
      <c r="G2855" s="1" t="n">
        <v>336.59</v>
      </c>
      <c r="I2855" s="0" t="n">
        <f aca="false">B2855-E2855</f>
        <v>7.65999999999997</v>
      </c>
      <c r="J2855" s="0" t="n">
        <f aca="false">C2855-D2855</f>
        <v>9.24000000000001</v>
      </c>
      <c r="L2855" s="11" t="e">
        <f aca="false">IF(ROW(E2855) - 1 &gt;= $L$1,MMULT($AA$1:AA1($AA$1, 0, $L$1 - 1),E2855:E2855(E2855,1 - $L$1, 0)) / $K$3,"")</f>
        <v>#VALUE!</v>
      </c>
      <c r="N2855" s="0" t="e">
        <f aca="false">IF(ROW(E2855) - 1 &gt;= $N$1,SUM(E2855:E2855(E2855,1 - $N$1, 0)) / $N$1,"")</f>
        <v>#VALUE!</v>
      </c>
      <c r="P2855" s="0" t="e">
        <f aca="false">IF(ROW(N2855) - 1 &gt; $P$1, IF(OFFSET(N2855,  1 - $P$1, 0) &lt;&gt; "", MMULT($AA$2:AA2($AA$2, 0, $P$1 - 1), E2855:E2855(E2855,1 - $P$1, 0)) / $O$3,""),"")</f>
        <v>#VALUE!</v>
      </c>
    </row>
    <row collapsed="false" customFormat="false" customHeight="true" hidden="false" ht="14.4" outlineLevel="0" r="2856">
      <c r="A2856" s="5" t="n">
        <v>40701</v>
      </c>
      <c r="B2856" s="1" t="n">
        <v>338.17</v>
      </c>
      <c r="C2856" s="1" t="n">
        <v>338.22</v>
      </c>
      <c r="D2856" s="1" t="n">
        <v>331.9</v>
      </c>
      <c r="E2856" s="1" t="n">
        <v>332.04</v>
      </c>
      <c r="F2856" s="1" t="n">
        <v>18920900</v>
      </c>
      <c r="G2856" s="1" t="n">
        <v>330.62</v>
      </c>
      <c r="I2856" s="0" t="n">
        <f aca="false">B2856-E2856</f>
        <v>6.13</v>
      </c>
      <c r="J2856" s="0" t="n">
        <f aca="false">C2856-D2856</f>
        <v>6.32000000000005</v>
      </c>
      <c r="L2856" s="11" t="e">
        <f aca="false">IF(ROW(E2856) - 1 &gt;= $L$1,MMULT($AA$1:AA1($AA$1, 0, $L$1 - 1),E2856:E2856(E2856,1 - $L$1, 0)) / $K$3,"")</f>
        <v>#VALUE!</v>
      </c>
      <c r="N2856" s="0" t="e">
        <f aca="false">IF(ROW(E2856) - 1 &gt;= $N$1,SUM(E2856:E2856(E2856,1 - $N$1, 0)) / $N$1,"")</f>
        <v>#VALUE!</v>
      </c>
      <c r="P2856" s="0" t="e">
        <f aca="false">IF(ROW(N2856) - 1 &gt; $P$1, IF(OFFSET(N2856,  1 - $P$1, 0) &lt;&gt; "", MMULT($AA$2:AA2($AA$2, 0, $P$1 - 1), E2856:E2856(E2856,1 - $P$1, 0)) / $O$3,""),"")</f>
        <v>#VALUE!</v>
      </c>
    </row>
    <row collapsed="false" customFormat="false" customHeight="true" hidden="false" ht="14.4" outlineLevel="0" r="2857">
      <c r="A2857" s="5" t="n">
        <v>40702</v>
      </c>
      <c r="B2857" s="1" t="n">
        <v>331.78</v>
      </c>
      <c r="C2857" s="1" t="n">
        <v>334.8</v>
      </c>
      <c r="D2857" s="1" t="n">
        <v>330.65</v>
      </c>
      <c r="E2857" s="1" t="n">
        <v>332.24</v>
      </c>
      <c r="F2857" s="1" t="n">
        <v>11918700</v>
      </c>
      <c r="G2857" s="1" t="n">
        <v>330.82</v>
      </c>
      <c r="I2857" s="0" t="n">
        <f aca="false">B2857-E2857</f>
        <v>-0.460000000000036</v>
      </c>
      <c r="J2857" s="0" t="n">
        <f aca="false">C2857-D2857</f>
        <v>4.15000000000003</v>
      </c>
      <c r="L2857" s="11" t="e">
        <f aca="false">IF(ROW(E2857) - 1 &gt;= $L$1,MMULT($AA$1:AA1($AA$1, 0, $L$1 - 1),E2857:E2857(E2857,1 - $L$1, 0)) / $K$3,"")</f>
        <v>#VALUE!</v>
      </c>
      <c r="N2857" s="0" t="e">
        <f aca="false">IF(ROW(E2857) - 1 &gt;= $N$1,SUM(E2857:E2857(E2857,1 - $N$1, 0)) / $N$1,"")</f>
        <v>#VALUE!</v>
      </c>
      <c r="P2857" s="0" t="e">
        <f aca="false">IF(ROW(N2857) - 1 &gt; $P$1, IF(OFFSET(N2857,  1 - $P$1, 0) &lt;&gt; "", MMULT($AA$2:AA2($AA$2, 0, $P$1 - 1), E2857:E2857(E2857,1 - $P$1, 0)) / $O$3,""),"")</f>
        <v>#VALUE!</v>
      </c>
    </row>
    <row collapsed="false" customFormat="false" customHeight="true" hidden="false" ht="14.4" outlineLevel="0" r="2858">
      <c r="A2858" s="5" t="n">
        <v>40703</v>
      </c>
      <c r="B2858" s="1" t="n">
        <v>333.25</v>
      </c>
      <c r="C2858" s="1" t="n">
        <v>333.67</v>
      </c>
      <c r="D2858" s="1" t="n">
        <v>330.75</v>
      </c>
      <c r="E2858" s="1" t="n">
        <v>331.49</v>
      </c>
      <c r="F2858" s="1" t="n">
        <v>9824600</v>
      </c>
      <c r="G2858" s="1" t="n">
        <v>330.07</v>
      </c>
      <c r="I2858" s="0" t="n">
        <f aca="false">B2858-E2858</f>
        <v>1.75999999999999</v>
      </c>
      <c r="J2858" s="0" t="n">
        <f aca="false">C2858-D2858</f>
        <v>2.92000000000002</v>
      </c>
      <c r="L2858" s="11" t="e">
        <f aca="false">IF(ROW(E2858) - 1 &gt;= $L$1,MMULT($AA$1:AA1($AA$1, 0, $L$1 - 1),E2858:E2858(E2858,1 - $L$1, 0)) / $K$3,"")</f>
        <v>#VALUE!</v>
      </c>
      <c r="N2858" s="0" t="e">
        <f aca="false">IF(ROW(E2858) - 1 &gt;= $N$1,SUM(E2858:E2858(E2858,1 - $N$1, 0)) / $N$1,"")</f>
        <v>#VALUE!</v>
      </c>
      <c r="P2858" s="0" t="e">
        <f aca="false">IF(ROW(N2858) - 1 &gt; $P$1, IF(OFFSET(N2858,  1 - $P$1, 0) &lt;&gt; "", MMULT($AA$2:AA2($AA$2, 0, $P$1 - 1), E2858:E2858(E2858,1 - $P$1, 0)) / $O$3,""),"")</f>
        <v>#VALUE!</v>
      </c>
    </row>
    <row collapsed="false" customFormat="false" customHeight="true" hidden="false" ht="14.4" outlineLevel="0" r="2859">
      <c r="A2859" s="5" t="n">
        <v>40704</v>
      </c>
      <c r="B2859" s="1" t="n">
        <v>330.55</v>
      </c>
      <c r="C2859" s="1" t="n">
        <v>331.66</v>
      </c>
      <c r="D2859" s="1" t="n">
        <v>325.51</v>
      </c>
      <c r="E2859" s="1" t="n">
        <v>325.9</v>
      </c>
      <c r="F2859" s="1" t="n">
        <v>15498400</v>
      </c>
      <c r="G2859" s="1" t="n">
        <v>324.51</v>
      </c>
      <c r="I2859" s="0" t="n">
        <f aca="false">B2859-E2859</f>
        <v>4.65000000000003</v>
      </c>
      <c r="J2859" s="0" t="n">
        <f aca="false">C2859-D2859</f>
        <v>6.15000000000003</v>
      </c>
      <c r="L2859" s="11" t="e">
        <f aca="false">IF(ROW(E2859) - 1 &gt;= $L$1,MMULT($AA$1:AA1($AA$1, 0, $L$1 - 1),E2859:E2859(E2859,1 - $L$1, 0)) / $K$3,"")</f>
        <v>#VALUE!</v>
      </c>
      <c r="N2859" s="0" t="e">
        <f aca="false">IF(ROW(E2859) - 1 &gt;= $N$1,SUM(E2859:E2859(E2859,1 - $N$1, 0)) / $N$1,"")</f>
        <v>#VALUE!</v>
      </c>
      <c r="P2859" s="0" t="e">
        <f aca="false">IF(ROW(N2859) - 1 &gt; $P$1, IF(OFFSET(N2859,  1 - $P$1, 0) &lt;&gt; "", MMULT($AA$2:AA2($AA$2, 0, $P$1 - 1), E2859:E2859(E2859,1 - $P$1, 0)) / $O$3,""),"")</f>
        <v>#VALUE!</v>
      </c>
    </row>
    <row collapsed="false" customFormat="false" customHeight="true" hidden="false" ht="14.4" outlineLevel="0" r="2860">
      <c r="A2860" s="5" t="n">
        <v>40707</v>
      </c>
      <c r="B2860" s="1" t="n">
        <v>326.6</v>
      </c>
      <c r="C2860" s="1" t="n">
        <v>328.31</v>
      </c>
      <c r="D2860" s="1" t="n">
        <v>325.07</v>
      </c>
      <c r="E2860" s="1" t="n">
        <v>326.6</v>
      </c>
      <c r="F2860" s="1" t="n">
        <v>11773500</v>
      </c>
      <c r="G2860" s="1" t="n">
        <v>325.2</v>
      </c>
      <c r="I2860" s="0" t="n">
        <f aca="false">B2860-E2860</f>
        <v>0</v>
      </c>
      <c r="J2860" s="0" t="n">
        <f aca="false">C2860-D2860</f>
        <v>3.24000000000001</v>
      </c>
      <c r="L2860" s="11" t="e">
        <f aca="false">IF(ROW(E2860) - 1 &gt;= $L$1,MMULT($AA$1:AA1($AA$1, 0, $L$1 - 1),E2860:E2860(E2860,1 - $L$1, 0)) / $K$3,"")</f>
        <v>#VALUE!</v>
      </c>
      <c r="N2860" s="0" t="e">
        <f aca="false">IF(ROW(E2860) - 1 &gt;= $N$1,SUM(E2860:E2860(E2860,1 - $N$1, 0)) / $N$1,"")</f>
        <v>#VALUE!</v>
      </c>
      <c r="P2860" s="0" t="e">
        <f aca="false">IF(ROW(N2860) - 1 &gt; $P$1, IF(OFFSET(N2860,  1 - $P$1, 0) &lt;&gt; "", MMULT($AA$2:AA2($AA$2, 0, $P$1 - 1), E2860:E2860(E2860,1 - $P$1, 0)) / $O$3,""),"")</f>
        <v>#VALUE!</v>
      </c>
    </row>
    <row collapsed="false" customFormat="false" customHeight="true" hidden="false" ht="14.4" outlineLevel="0" r="2861">
      <c r="A2861" s="5" t="n">
        <v>40708</v>
      </c>
      <c r="B2861" s="1" t="n">
        <v>330</v>
      </c>
      <c r="C2861" s="1" t="n">
        <v>333.25</v>
      </c>
      <c r="D2861" s="1" t="n">
        <v>329.31</v>
      </c>
      <c r="E2861" s="1" t="n">
        <v>332.44</v>
      </c>
      <c r="F2861" s="1" t="n">
        <v>11948900</v>
      </c>
      <c r="G2861" s="1" t="n">
        <v>331.02</v>
      </c>
      <c r="I2861" s="0" t="n">
        <f aca="false">B2861-E2861</f>
        <v>-2.44</v>
      </c>
      <c r="J2861" s="0" t="n">
        <f aca="false">C2861-D2861</f>
        <v>3.94</v>
      </c>
      <c r="L2861" s="11" t="e">
        <f aca="false">IF(ROW(E2861) - 1 &gt;= $L$1,MMULT($AA$1:AA1($AA$1, 0, $L$1 - 1),E2861:E2861(E2861,1 - $L$1, 0)) / $K$3,"")</f>
        <v>#VALUE!</v>
      </c>
      <c r="N2861" s="0" t="e">
        <f aca="false">IF(ROW(E2861) - 1 &gt;= $N$1,SUM(E2861:E2861(E2861,1 - $N$1, 0)) / $N$1,"")</f>
        <v>#VALUE!</v>
      </c>
      <c r="P2861" s="0" t="e">
        <f aca="false">IF(ROW(N2861) - 1 &gt; $P$1, IF(OFFSET(N2861,  1 - $P$1, 0) &lt;&gt; "", MMULT($AA$2:AA2($AA$2, 0, $P$1 - 1), E2861:E2861(E2861,1 - $P$1, 0)) / $O$3,""),"")</f>
        <v>#VALUE!</v>
      </c>
    </row>
    <row collapsed="false" customFormat="false" customHeight="true" hidden="false" ht="14.4" outlineLevel="0" r="2862">
      <c r="A2862" s="5" t="n">
        <v>40709</v>
      </c>
      <c r="B2862" s="1" t="n">
        <v>329.75</v>
      </c>
      <c r="C2862" s="1" t="n">
        <v>330.3</v>
      </c>
      <c r="D2862" s="1" t="n">
        <v>324.88</v>
      </c>
      <c r="E2862" s="1" t="n">
        <v>326.75</v>
      </c>
      <c r="F2862" s="1" t="n">
        <v>14257000</v>
      </c>
      <c r="G2862" s="1" t="n">
        <v>325.35</v>
      </c>
      <c r="I2862" s="0" t="n">
        <f aca="false">B2862-E2862</f>
        <v>3</v>
      </c>
      <c r="J2862" s="0" t="n">
        <f aca="false">C2862-D2862</f>
        <v>5.42000000000002</v>
      </c>
      <c r="L2862" s="11" t="e">
        <f aca="false">IF(ROW(E2862) - 1 &gt;= $L$1,MMULT($AA$1:AA1($AA$1, 0, $L$1 - 1),E2862:E2862(E2862,1 - $L$1, 0)) / $K$3,"")</f>
        <v>#VALUE!</v>
      </c>
      <c r="N2862" s="0" t="e">
        <f aca="false">IF(ROW(E2862) - 1 &gt;= $N$1,SUM(E2862:E2862(E2862,1 - $N$1, 0)) / $N$1,"")</f>
        <v>#VALUE!</v>
      </c>
      <c r="P2862" s="0" t="e">
        <f aca="false">IF(ROW(N2862) - 1 &gt; $P$1, IF(OFFSET(N2862,  1 - $P$1, 0) &lt;&gt; "", MMULT($AA$2:AA2($AA$2, 0, $P$1 - 1), E2862:E2862(E2862,1 - $P$1, 0)) / $O$3,""),"")</f>
        <v>#VALUE!</v>
      </c>
    </row>
    <row collapsed="false" customFormat="false" customHeight="true" hidden="false" ht="14.4" outlineLevel="0" r="2863">
      <c r="A2863" s="5" t="n">
        <v>40710</v>
      </c>
      <c r="B2863" s="1" t="n">
        <v>326.9</v>
      </c>
      <c r="C2863" s="1" t="n">
        <v>328.68</v>
      </c>
      <c r="D2863" s="1" t="n">
        <v>318.33</v>
      </c>
      <c r="E2863" s="1" t="n">
        <v>325.16</v>
      </c>
      <c r="F2863" s="1" t="n">
        <v>18235400</v>
      </c>
      <c r="G2863" s="1" t="n">
        <v>323.77</v>
      </c>
      <c r="I2863" s="0" t="n">
        <f aca="false">B2863-E2863</f>
        <v>1.73999999999995</v>
      </c>
      <c r="J2863" s="0" t="n">
        <f aca="false">C2863-D2863</f>
        <v>10.35</v>
      </c>
      <c r="L2863" s="11" t="e">
        <f aca="false">IF(ROW(E2863) - 1 &gt;= $L$1,MMULT($AA$1:AA1($AA$1, 0, $L$1 - 1),E2863:E2863(E2863,1 - $L$1, 0)) / $K$3,"")</f>
        <v>#VALUE!</v>
      </c>
      <c r="N2863" s="0" t="e">
        <f aca="false">IF(ROW(E2863) - 1 &gt;= $N$1,SUM(E2863:E2863(E2863,1 - $N$1, 0)) / $N$1,"")</f>
        <v>#VALUE!</v>
      </c>
      <c r="P2863" s="0" t="e">
        <f aca="false">IF(ROW(N2863) - 1 &gt; $P$1, IF(OFFSET(N2863,  1 - $P$1, 0) &lt;&gt; "", MMULT($AA$2:AA2($AA$2, 0, $P$1 - 1), E2863:E2863(E2863,1 - $P$1, 0)) / $O$3,""),"")</f>
        <v>#VALUE!</v>
      </c>
    </row>
    <row collapsed="false" customFormat="false" customHeight="true" hidden="false" ht="14.4" outlineLevel="0" r="2864">
      <c r="A2864" s="5" t="n">
        <v>40711</v>
      </c>
      <c r="B2864" s="1" t="n">
        <v>328.99</v>
      </c>
      <c r="C2864" s="1" t="n">
        <v>329.25</v>
      </c>
      <c r="D2864" s="1" t="n">
        <v>319.36</v>
      </c>
      <c r="E2864" s="1" t="n">
        <v>320.26</v>
      </c>
      <c r="F2864" s="1" t="n">
        <v>21965000</v>
      </c>
      <c r="G2864" s="1" t="n">
        <v>318.89</v>
      </c>
      <c r="I2864" s="0" t="n">
        <f aca="false">B2864-E2864</f>
        <v>8.73000000000002</v>
      </c>
      <c r="J2864" s="0" t="n">
        <f aca="false">C2864-D2864</f>
        <v>9.88999999999999</v>
      </c>
      <c r="L2864" s="11" t="e">
        <f aca="false">IF(ROW(E2864) - 1 &gt;= $L$1,MMULT($AA$1:AA1($AA$1, 0, $L$1 - 1),E2864:E2864(E2864,1 - $L$1, 0)) / $K$3,"")</f>
        <v>#VALUE!</v>
      </c>
      <c r="N2864" s="0" t="e">
        <f aca="false">IF(ROW(E2864) - 1 &gt;= $N$1,SUM(E2864:E2864(E2864,1 - $N$1, 0)) / $N$1,"")</f>
        <v>#VALUE!</v>
      </c>
      <c r="P2864" s="0" t="e">
        <f aca="false">IF(ROW(N2864) - 1 &gt; $P$1, IF(OFFSET(N2864,  1 - $P$1, 0) &lt;&gt; "", MMULT($AA$2:AA2($AA$2, 0, $P$1 - 1), E2864:E2864(E2864,1 - $P$1, 0)) / $O$3,""),"")</f>
        <v>#VALUE!</v>
      </c>
    </row>
    <row collapsed="false" customFormat="false" customHeight="true" hidden="false" ht="14.4" outlineLevel="0" r="2865">
      <c r="A2865" s="5" t="n">
        <v>40714</v>
      </c>
      <c r="B2865" s="1" t="n">
        <v>317.36</v>
      </c>
      <c r="C2865" s="1" t="n">
        <v>317.7</v>
      </c>
      <c r="D2865" s="1" t="n">
        <v>310.5</v>
      </c>
      <c r="E2865" s="1" t="n">
        <v>315.32</v>
      </c>
      <c r="F2865" s="1" t="n">
        <v>22880200</v>
      </c>
      <c r="G2865" s="1" t="n">
        <v>313.97</v>
      </c>
      <c r="I2865" s="0" t="n">
        <f aca="false">B2865-E2865</f>
        <v>2.04000000000002</v>
      </c>
      <c r="J2865" s="0" t="n">
        <f aca="false">C2865-D2865</f>
        <v>7.19999999999999</v>
      </c>
      <c r="L2865" s="11" t="e">
        <f aca="false">IF(ROW(E2865) - 1 &gt;= $L$1,MMULT($AA$1:AA1($AA$1, 0, $L$1 - 1),E2865:E2865(E2865,1 - $L$1, 0)) / $K$3,"")</f>
        <v>#VALUE!</v>
      </c>
      <c r="N2865" s="0" t="e">
        <f aca="false">IF(ROW(E2865) - 1 &gt;= $N$1,SUM(E2865:E2865(E2865,1 - $N$1, 0)) / $N$1,"")</f>
        <v>#VALUE!</v>
      </c>
      <c r="P2865" s="0" t="e">
        <f aca="false">IF(ROW(N2865) - 1 &gt; $P$1, IF(OFFSET(N2865,  1 - $P$1, 0) &lt;&gt; "", MMULT($AA$2:AA2($AA$2, 0, $P$1 - 1), E2865:E2865(E2865,1 - $P$1, 0)) / $O$3,""),"")</f>
        <v>#VALUE!</v>
      </c>
    </row>
    <row collapsed="false" customFormat="false" customHeight="true" hidden="false" ht="14.4" outlineLevel="0" r="2866">
      <c r="A2866" s="5" t="n">
        <v>40715</v>
      </c>
      <c r="B2866" s="1" t="n">
        <v>316.68</v>
      </c>
      <c r="C2866" s="1" t="n">
        <v>325.8</v>
      </c>
      <c r="D2866" s="1" t="n">
        <v>315.2</v>
      </c>
      <c r="E2866" s="1" t="n">
        <v>325.3</v>
      </c>
      <c r="F2866" s="1" t="n">
        <v>17620800</v>
      </c>
      <c r="G2866" s="1" t="n">
        <v>323.91</v>
      </c>
      <c r="I2866" s="0" t="n">
        <f aca="false">B2866-E2866</f>
        <v>-8.62</v>
      </c>
      <c r="J2866" s="0" t="n">
        <f aca="false">C2866-D2866</f>
        <v>10.6</v>
      </c>
      <c r="L2866" s="11" t="e">
        <f aca="false">IF(ROW(E2866) - 1 &gt;= $L$1,MMULT($AA$1:AA1($AA$1, 0, $L$1 - 1),E2866:E2866(E2866,1 - $L$1, 0)) / $K$3,"")</f>
        <v>#VALUE!</v>
      </c>
      <c r="N2866" s="0" t="e">
        <f aca="false">IF(ROW(E2866) - 1 &gt;= $N$1,SUM(E2866:E2866(E2866,1 - $N$1, 0)) / $N$1,"")</f>
        <v>#VALUE!</v>
      </c>
      <c r="P2866" s="0" t="e">
        <f aca="false">IF(ROW(N2866) - 1 &gt; $P$1, IF(OFFSET(N2866,  1 - $P$1, 0) &lt;&gt; "", MMULT($AA$2:AA2($AA$2, 0, $P$1 - 1), E2866:E2866(E2866,1 - $P$1, 0)) / $O$3,""),"")</f>
        <v>#VALUE!</v>
      </c>
    </row>
    <row collapsed="false" customFormat="false" customHeight="true" hidden="false" ht="14.4" outlineLevel="0" r="2867">
      <c r="A2867" s="5" t="n">
        <v>40716</v>
      </c>
      <c r="B2867" s="1" t="n">
        <v>325.16</v>
      </c>
      <c r="C2867" s="1" t="n">
        <v>328.9</v>
      </c>
      <c r="D2867" s="1" t="n">
        <v>322.38</v>
      </c>
      <c r="E2867" s="1" t="n">
        <v>322.61</v>
      </c>
      <c r="F2867" s="1" t="n">
        <v>13949400</v>
      </c>
      <c r="G2867" s="1" t="n">
        <v>321.23</v>
      </c>
      <c r="I2867" s="0" t="n">
        <f aca="false">B2867-E2867</f>
        <v>2.55000000000001</v>
      </c>
      <c r="J2867" s="0" t="n">
        <f aca="false">C2867-D2867</f>
        <v>6.51999999999998</v>
      </c>
      <c r="L2867" s="11" t="e">
        <f aca="false">IF(ROW(E2867) - 1 &gt;= $L$1,MMULT($AA$1:AA1($AA$1, 0, $L$1 - 1),E2867:E2867(E2867,1 - $L$1, 0)) / $K$3,"")</f>
        <v>#VALUE!</v>
      </c>
      <c r="N2867" s="0" t="e">
        <f aca="false">IF(ROW(E2867) - 1 &gt;= $N$1,SUM(E2867:E2867(E2867,1 - $N$1, 0)) / $N$1,"")</f>
        <v>#VALUE!</v>
      </c>
      <c r="P2867" s="0" t="e">
        <f aca="false">IF(ROW(N2867) - 1 &gt; $P$1, IF(OFFSET(N2867,  1 - $P$1, 0) &lt;&gt; "", MMULT($AA$2:AA2($AA$2, 0, $P$1 - 1), E2867:E2867(E2867,1 - $P$1, 0)) / $O$3,""),"")</f>
        <v>#VALUE!</v>
      </c>
    </row>
    <row collapsed="false" customFormat="false" customHeight="true" hidden="false" ht="14.4" outlineLevel="0" r="2868">
      <c r="A2868" s="5" t="n">
        <v>40717</v>
      </c>
      <c r="B2868" s="1" t="n">
        <v>318.94</v>
      </c>
      <c r="C2868" s="1" t="n">
        <v>331.69</v>
      </c>
      <c r="D2868" s="1" t="n">
        <v>318.12</v>
      </c>
      <c r="E2868" s="1" t="n">
        <v>331.23</v>
      </c>
      <c r="F2868" s="1" t="n">
        <v>19991400</v>
      </c>
      <c r="G2868" s="1" t="n">
        <v>329.81</v>
      </c>
      <c r="I2868" s="0" t="n">
        <f aca="false">B2868-E2868</f>
        <v>-12.29</v>
      </c>
      <c r="J2868" s="0" t="n">
        <f aca="false">C2868-D2868</f>
        <v>13.57</v>
      </c>
      <c r="L2868" s="11" t="e">
        <f aca="false">IF(ROW(E2868) - 1 &gt;= $L$1,MMULT($AA$1:AA1($AA$1, 0, $L$1 - 1),E2868:E2868(E2868,1 - $L$1, 0)) / $K$3,"")</f>
        <v>#VALUE!</v>
      </c>
      <c r="N2868" s="0" t="e">
        <f aca="false">IF(ROW(E2868) - 1 &gt;= $N$1,SUM(E2868:E2868(E2868,1 - $N$1, 0)) / $N$1,"")</f>
        <v>#VALUE!</v>
      </c>
      <c r="P2868" s="0" t="e">
        <f aca="false">IF(ROW(N2868) - 1 &gt; $P$1, IF(OFFSET(N2868,  1 - $P$1, 0) &lt;&gt; "", MMULT($AA$2:AA2($AA$2, 0, $P$1 - 1), E2868:E2868(E2868,1 - $P$1, 0)) / $O$3,""),"")</f>
        <v>#VALUE!</v>
      </c>
    </row>
    <row collapsed="false" customFormat="false" customHeight="true" hidden="false" ht="14.4" outlineLevel="0" r="2869">
      <c r="A2869" s="5" t="n">
        <v>40718</v>
      </c>
      <c r="B2869" s="1" t="n">
        <v>331.37</v>
      </c>
      <c r="C2869" s="1" t="n">
        <v>333.15</v>
      </c>
      <c r="D2869" s="1" t="n">
        <v>325.09</v>
      </c>
      <c r="E2869" s="1" t="n">
        <v>326.35</v>
      </c>
      <c r="F2869" s="1" t="n">
        <v>15707400</v>
      </c>
      <c r="G2869" s="1" t="n">
        <v>324.95</v>
      </c>
      <c r="I2869" s="0" t="n">
        <f aca="false">B2869-E2869</f>
        <v>5.01999999999998</v>
      </c>
      <c r="J2869" s="0" t="n">
        <f aca="false">C2869-D2869</f>
        <v>8.06</v>
      </c>
      <c r="L2869" s="11" t="e">
        <f aca="false">IF(ROW(E2869) - 1 &gt;= $L$1,MMULT($AA$1:AA1($AA$1, 0, $L$1 - 1),E2869:E2869(E2869,1 - $L$1, 0)) / $K$3,"")</f>
        <v>#VALUE!</v>
      </c>
      <c r="N2869" s="0" t="e">
        <f aca="false">IF(ROW(E2869) - 1 &gt;= $N$1,SUM(E2869:E2869(E2869,1 - $N$1, 0)) / $N$1,"")</f>
        <v>#VALUE!</v>
      </c>
      <c r="P2869" s="0" t="e">
        <f aca="false">IF(ROW(N2869) - 1 &gt; $P$1, IF(OFFSET(N2869,  1 - $P$1, 0) &lt;&gt; "", MMULT($AA$2:AA2($AA$2, 0, $P$1 - 1), E2869:E2869(E2869,1 - $P$1, 0)) / $O$3,""),"")</f>
        <v>#VALUE!</v>
      </c>
    </row>
    <row collapsed="false" customFormat="false" customHeight="true" hidden="false" ht="14.4" outlineLevel="0" r="2870">
      <c r="A2870" s="5" t="n">
        <v>40721</v>
      </c>
      <c r="B2870" s="1" t="n">
        <v>327.59</v>
      </c>
      <c r="C2870" s="1" t="n">
        <v>333.9</v>
      </c>
      <c r="D2870" s="1" t="n">
        <v>327.25</v>
      </c>
      <c r="E2870" s="1" t="n">
        <v>332.04</v>
      </c>
      <c r="F2870" s="1" t="n">
        <v>12136200</v>
      </c>
      <c r="G2870" s="1" t="n">
        <v>330.62</v>
      </c>
      <c r="I2870" s="0" t="n">
        <f aca="false">B2870-E2870</f>
        <v>-4.45000000000005</v>
      </c>
      <c r="J2870" s="0" t="n">
        <f aca="false">C2870-D2870</f>
        <v>6.64999999999998</v>
      </c>
      <c r="L2870" s="11" t="e">
        <f aca="false">IF(ROW(E2870) - 1 &gt;= $L$1,MMULT($AA$1:AA1($AA$1, 0, $L$1 - 1),E2870:E2870(E2870,1 - $L$1, 0)) / $K$3,"")</f>
        <v>#VALUE!</v>
      </c>
      <c r="N2870" s="0" t="e">
        <f aca="false">IF(ROW(E2870) - 1 &gt;= $N$1,SUM(E2870:E2870(E2870,1 - $N$1, 0)) / $N$1,"")</f>
        <v>#VALUE!</v>
      </c>
      <c r="P2870" s="0" t="e">
        <f aca="false">IF(ROW(N2870) - 1 &gt; $P$1, IF(OFFSET(N2870,  1 - $P$1, 0) &lt;&gt; "", MMULT($AA$2:AA2($AA$2, 0, $P$1 - 1), E2870:E2870(E2870,1 - $P$1, 0)) / $O$3,""),"")</f>
        <v>#VALUE!</v>
      </c>
    </row>
    <row collapsed="false" customFormat="false" customHeight="true" hidden="false" ht="14.4" outlineLevel="0" r="2871">
      <c r="A2871" s="5" t="n">
        <v>40722</v>
      </c>
      <c r="B2871" s="1" t="n">
        <v>333.65</v>
      </c>
      <c r="C2871" s="1" t="n">
        <v>336.7</v>
      </c>
      <c r="D2871" s="1" t="n">
        <v>333.44</v>
      </c>
      <c r="E2871" s="1" t="n">
        <v>335.26</v>
      </c>
      <c r="F2871" s="1" t="n">
        <v>10510700</v>
      </c>
      <c r="G2871" s="1" t="n">
        <v>333.83</v>
      </c>
      <c r="I2871" s="0" t="n">
        <f aca="false">B2871-E2871</f>
        <v>-1.61000000000001</v>
      </c>
      <c r="J2871" s="0" t="n">
        <f aca="false">C2871-D2871</f>
        <v>3.25999999999999</v>
      </c>
      <c r="L2871" s="11" t="e">
        <f aca="false">IF(ROW(E2871) - 1 &gt;= $L$1,MMULT($AA$1:AA1($AA$1, 0, $L$1 - 1),E2871:E2871(E2871,1 - $L$1, 0)) / $K$3,"")</f>
        <v>#VALUE!</v>
      </c>
      <c r="N2871" s="0" t="e">
        <f aca="false">IF(ROW(E2871) - 1 &gt;= $N$1,SUM(E2871:E2871(E2871,1 - $N$1, 0)) / $N$1,"")</f>
        <v>#VALUE!</v>
      </c>
      <c r="P2871" s="0" t="e">
        <f aca="false">IF(ROW(N2871) - 1 &gt; $P$1, IF(OFFSET(N2871,  1 - $P$1, 0) &lt;&gt; "", MMULT($AA$2:AA2($AA$2, 0, $P$1 - 1), E2871:E2871(E2871,1 - $P$1, 0)) / $O$3,""),"")</f>
        <v>#VALUE!</v>
      </c>
    </row>
    <row collapsed="false" customFormat="false" customHeight="true" hidden="false" ht="14.4" outlineLevel="0" r="2872">
      <c r="A2872" s="5" t="n">
        <v>40723</v>
      </c>
      <c r="B2872" s="1" t="n">
        <v>336.04</v>
      </c>
      <c r="C2872" s="1" t="n">
        <v>336.37</v>
      </c>
      <c r="D2872" s="1" t="n">
        <v>331.88</v>
      </c>
      <c r="E2872" s="1" t="n">
        <v>334.04</v>
      </c>
      <c r="F2872" s="1" t="n">
        <v>12590900</v>
      </c>
      <c r="G2872" s="1" t="n">
        <v>332.61</v>
      </c>
      <c r="I2872" s="0" t="n">
        <f aca="false">B2872-E2872</f>
        <v>2</v>
      </c>
      <c r="J2872" s="0" t="n">
        <f aca="false">C2872-D2872</f>
        <v>4.49000000000001</v>
      </c>
      <c r="L2872" s="11" t="e">
        <f aca="false">IF(ROW(E2872) - 1 &gt;= $L$1,MMULT($AA$1:AA1($AA$1, 0, $L$1 - 1),E2872:E2872(E2872,1 - $L$1, 0)) / $K$3,"")</f>
        <v>#VALUE!</v>
      </c>
      <c r="N2872" s="0" t="e">
        <f aca="false">IF(ROW(E2872) - 1 &gt;= $N$1,SUM(E2872:E2872(E2872,1 - $N$1, 0)) / $N$1,"")</f>
        <v>#VALUE!</v>
      </c>
      <c r="P2872" s="0" t="e">
        <f aca="false">IF(ROW(N2872) - 1 &gt; $P$1, IF(OFFSET(N2872,  1 - $P$1, 0) &lt;&gt; "", MMULT($AA$2:AA2($AA$2, 0, $P$1 - 1), E2872:E2872(E2872,1 - $P$1, 0)) / $O$3,""),"")</f>
        <v>#VALUE!</v>
      </c>
    </row>
    <row collapsed="false" customFormat="false" customHeight="true" hidden="false" ht="14.4" outlineLevel="0" r="2873">
      <c r="A2873" s="5" t="n">
        <v>40724</v>
      </c>
      <c r="B2873" s="1" t="n">
        <v>334.7</v>
      </c>
      <c r="C2873" s="1" t="n">
        <v>336.13</v>
      </c>
      <c r="D2873" s="1" t="n">
        <v>332.84</v>
      </c>
      <c r="E2873" s="1" t="n">
        <v>335.67</v>
      </c>
      <c r="F2873" s="1" t="n">
        <v>11534100</v>
      </c>
      <c r="G2873" s="1" t="n">
        <v>334.23</v>
      </c>
      <c r="I2873" s="0" t="n">
        <f aca="false">B2873-E2873</f>
        <v>-0.970000000000027</v>
      </c>
      <c r="J2873" s="0" t="n">
        <f aca="false">C2873-D2873</f>
        <v>3.29000000000002</v>
      </c>
      <c r="L2873" s="11" t="e">
        <f aca="false">IF(ROW(E2873) - 1 &gt;= $L$1,MMULT($AA$1:AA1($AA$1, 0, $L$1 - 1),E2873:E2873(E2873,1 - $L$1, 0)) / $K$3,"")</f>
        <v>#VALUE!</v>
      </c>
      <c r="N2873" s="0" t="e">
        <f aca="false">IF(ROW(E2873) - 1 &gt;= $N$1,SUM(E2873:E2873(E2873,1 - $N$1, 0)) / $N$1,"")</f>
        <v>#VALUE!</v>
      </c>
      <c r="P2873" s="0" t="e">
        <f aca="false">IF(ROW(N2873) - 1 &gt; $P$1, IF(OFFSET(N2873,  1 - $P$1, 0) &lt;&gt; "", MMULT($AA$2:AA2($AA$2, 0, $P$1 - 1), E2873:E2873(E2873,1 - $P$1, 0)) / $O$3,""),"")</f>
        <v>#VALUE!</v>
      </c>
    </row>
    <row collapsed="false" customFormat="false" customHeight="true" hidden="false" ht="14.4" outlineLevel="0" r="2874">
      <c r="A2874" s="5" t="n">
        <v>40725</v>
      </c>
      <c r="B2874" s="1" t="n">
        <v>335.95</v>
      </c>
      <c r="C2874" s="1" t="n">
        <v>343.5</v>
      </c>
      <c r="D2874" s="1" t="n">
        <v>334.2</v>
      </c>
      <c r="E2874" s="1" t="n">
        <v>343.26</v>
      </c>
      <c r="F2874" s="1" t="n">
        <v>15546900</v>
      </c>
      <c r="G2874" s="1" t="n">
        <v>341.79</v>
      </c>
      <c r="I2874" s="0" t="n">
        <f aca="false">B2874-E2874</f>
        <v>-7.31</v>
      </c>
      <c r="J2874" s="0" t="n">
        <f aca="false">C2874-D2874</f>
        <v>9.30000000000001</v>
      </c>
      <c r="L2874" s="11" t="e">
        <f aca="false">IF(ROW(E2874) - 1 &gt;= $L$1,MMULT($AA$1:AA1($AA$1, 0, $L$1 - 1),E2874:E2874(E2874,1 - $L$1, 0)) / $K$3,"")</f>
        <v>#VALUE!</v>
      </c>
      <c r="N2874" s="0" t="e">
        <f aca="false">IF(ROW(E2874) - 1 &gt;= $N$1,SUM(E2874:E2874(E2874,1 - $N$1, 0)) / $N$1,"")</f>
        <v>#VALUE!</v>
      </c>
      <c r="P2874" s="0" t="e">
        <f aca="false">IF(ROW(N2874) - 1 &gt; $P$1, IF(OFFSET(N2874,  1 - $P$1, 0) &lt;&gt; "", MMULT($AA$2:AA2($AA$2, 0, $P$1 - 1), E2874:E2874(E2874,1 - $P$1, 0)) / $O$3,""),"")</f>
        <v>#VALUE!</v>
      </c>
    </row>
    <row collapsed="false" customFormat="false" customHeight="true" hidden="false" ht="14.4" outlineLevel="0" r="2875">
      <c r="A2875" s="5" t="n">
        <v>40729</v>
      </c>
      <c r="B2875" s="1" t="n">
        <v>343</v>
      </c>
      <c r="C2875" s="1" t="n">
        <v>349.83</v>
      </c>
      <c r="D2875" s="1" t="n">
        <v>342.5</v>
      </c>
      <c r="E2875" s="1" t="n">
        <v>349.43</v>
      </c>
      <c r="F2875" s="1" t="n">
        <v>12680500</v>
      </c>
      <c r="G2875" s="1" t="n">
        <v>347.94</v>
      </c>
      <c r="I2875" s="0" t="n">
        <f aca="false">B2875-E2875</f>
        <v>-6.43000000000001</v>
      </c>
      <c r="J2875" s="0" t="n">
        <f aca="false">C2875-D2875</f>
        <v>7.32999999999998</v>
      </c>
      <c r="L2875" s="11" t="e">
        <f aca="false">IF(ROW(E2875) - 1 &gt;= $L$1,MMULT($AA$1:AA1($AA$1, 0, $L$1 - 1),E2875:E2875(E2875,1 - $L$1, 0)) / $K$3,"")</f>
        <v>#VALUE!</v>
      </c>
      <c r="N2875" s="0" t="e">
        <f aca="false">IF(ROW(E2875) - 1 &gt;= $N$1,SUM(E2875:E2875(E2875,1 - $N$1, 0)) / $N$1,"")</f>
        <v>#VALUE!</v>
      </c>
      <c r="P2875" s="0" t="e">
        <f aca="false">IF(ROW(N2875) - 1 &gt; $P$1, IF(OFFSET(N2875,  1 - $P$1, 0) &lt;&gt; "", MMULT($AA$2:AA2($AA$2, 0, $P$1 - 1), E2875:E2875(E2875,1 - $P$1, 0)) / $O$3,""),"")</f>
        <v>#VALUE!</v>
      </c>
    </row>
    <row collapsed="false" customFormat="false" customHeight="true" hidden="false" ht="14.4" outlineLevel="0" r="2876">
      <c r="A2876" s="5" t="n">
        <v>40730</v>
      </c>
      <c r="B2876" s="1" t="n">
        <v>348.95</v>
      </c>
      <c r="C2876" s="1" t="n">
        <v>354.1</v>
      </c>
      <c r="D2876" s="1" t="n">
        <v>346.71</v>
      </c>
      <c r="E2876" s="1" t="n">
        <v>351.76</v>
      </c>
      <c r="F2876" s="1" t="n">
        <v>15879500</v>
      </c>
      <c r="G2876" s="1" t="n">
        <v>350.26</v>
      </c>
      <c r="I2876" s="0" t="n">
        <f aca="false">B2876-E2876</f>
        <v>-2.81</v>
      </c>
      <c r="J2876" s="0" t="n">
        <f aca="false">C2876-D2876</f>
        <v>7.39000000000004</v>
      </c>
      <c r="L2876" s="11" t="e">
        <f aca="false">IF(ROW(E2876) - 1 &gt;= $L$1,MMULT($AA$1:AA1($AA$1, 0, $L$1 - 1),E2876:E2876(E2876,1 - $L$1, 0)) / $K$3,"")</f>
        <v>#VALUE!</v>
      </c>
      <c r="N2876" s="0" t="e">
        <f aca="false">IF(ROW(E2876) - 1 &gt;= $N$1,SUM(E2876:E2876(E2876,1 - $N$1, 0)) / $N$1,"")</f>
        <v>#VALUE!</v>
      </c>
      <c r="P2876" s="0" t="e">
        <f aca="false">IF(ROW(N2876) - 1 &gt; $P$1, IF(OFFSET(N2876,  1 - $P$1, 0) &lt;&gt; "", MMULT($AA$2:AA2($AA$2, 0, $P$1 - 1), E2876:E2876(E2876,1 - $P$1, 0)) / $O$3,""),"")</f>
        <v>#VALUE!</v>
      </c>
    </row>
    <row collapsed="false" customFormat="false" customHeight="true" hidden="false" ht="14.4" outlineLevel="0" r="2877">
      <c r="A2877" s="5" t="n">
        <v>40731</v>
      </c>
      <c r="B2877" s="1" t="n">
        <v>354.67</v>
      </c>
      <c r="C2877" s="1" t="n">
        <v>358</v>
      </c>
      <c r="D2877" s="1" t="n">
        <v>354</v>
      </c>
      <c r="E2877" s="1" t="n">
        <v>357.2</v>
      </c>
      <c r="F2877" s="1" t="n">
        <v>14273700</v>
      </c>
      <c r="G2877" s="1" t="n">
        <v>355.67</v>
      </c>
      <c r="I2877" s="0" t="n">
        <f aca="false">B2877-E2877</f>
        <v>-2.52999999999997</v>
      </c>
      <c r="J2877" s="0" t="n">
        <f aca="false">C2877-D2877</f>
        <v>4</v>
      </c>
      <c r="L2877" s="11" t="e">
        <f aca="false">IF(ROW(E2877) - 1 &gt;= $L$1,MMULT($AA$1:AA1($AA$1, 0, $L$1 - 1),E2877:E2877(E2877,1 - $L$1, 0)) / $K$3,"")</f>
        <v>#VALUE!</v>
      </c>
      <c r="N2877" s="0" t="e">
        <f aca="false">IF(ROW(E2877) - 1 &gt;= $N$1,SUM(E2877:E2877(E2877,1 - $N$1, 0)) / $N$1,"")</f>
        <v>#VALUE!</v>
      </c>
      <c r="P2877" s="0" t="e">
        <f aca="false">IF(ROW(N2877) - 1 &gt; $P$1, IF(OFFSET(N2877,  1 - $P$1, 0) &lt;&gt; "", MMULT($AA$2:AA2($AA$2, 0, $P$1 - 1), E2877:E2877(E2877,1 - $P$1, 0)) / $O$3,""),"")</f>
        <v>#VALUE!</v>
      </c>
    </row>
    <row collapsed="false" customFormat="false" customHeight="true" hidden="false" ht="14.4" outlineLevel="0" r="2878">
      <c r="A2878" s="5" t="n">
        <v>40732</v>
      </c>
      <c r="B2878" s="1" t="n">
        <v>353.34</v>
      </c>
      <c r="C2878" s="1" t="n">
        <v>360</v>
      </c>
      <c r="D2878" s="1" t="n">
        <v>352.2</v>
      </c>
      <c r="E2878" s="1" t="n">
        <v>359.71</v>
      </c>
      <c r="F2878" s="1" t="n">
        <v>17497400</v>
      </c>
      <c r="G2878" s="1" t="n">
        <v>358.17</v>
      </c>
      <c r="I2878" s="0" t="n">
        <f aca="false">B2878-E2878</f>
        <v>-6.37</v>
      </c>
      <c r="J2878" s="0" t="n">
        <f aca="false">C2878-D2878</f>
        <v>7.80000000000001</v>
      </c>
      <c r="L2878" s="11" t="e">
        <f aca="false">IF(ROW(E2878) - 1 &gt;= $L$1,MMULT($AA$1:AA1($AA$1, 0, $L$1 - 1),E2878:E2878(E2878,1 - $L$1, 0)) / $K$3,"")</f>
        <v>#VALUE!</v>
      </c>
      <c r="N2878" s="0" t="e">
        <f aca="false">IF(ROW(E2878) - 1 &gt;= $N$1,SUM(E2878:E2878(E2878,1 - $N$1, 0)) / $N$1,"")</f>
        <v>#VALUE!</v>
      </c>
      <c r="P2878" s="0" t="e">
        <f aca="false">IF(ROW(N2878) - 1 &gt; $P$1, IF(OFFSET(N2878,  1 - $P$1, 0) &lt;&gt; "", MMULT($AA$2:AA2($AA$2, 0, $P$1 - 1), E2878:E2878(E2878,1 - $P$1, 0)) / $O$3,""),"")</f>
        <v>#VALUE!</v>
      </c>
    </row>
    <row collapsed="false" customFormat="false" customHeight="true" hidden="false" ht="14.4" outlineLevel="0" r="2879">
      <c r="A2879" s="5" t="n">
        <v>40735</v>
      </c>
      <c r="B2879" s="1" t="n">
        <v>356.34</v>
      </c>
      <c r="C2879" s="1" t="n">
        <v>359.77</v>
      </c>
      <c r="D2879" s="1" t="n">
        <v>352.82</v>
      </c>
      <c r="E2879" s="1" t="n">
        <v>354</v>
      </c>
      <c r="F2879" s="1" t="n">
        <v>15809800</v>
      </c>
      <c r="G2879" s="1" t="n">
        <v>352.49</v>
      </c>
      <c r="I2879" s="0" t="n">
        <f aca="false">B2879-E2879</f>
        <v>2.33999999999997</v>
      </c>
      <c r="J2879" s="0" t="n">
        <f aca="false">C2879-D2879</f>
        <v>6.94999999999999</v>
      </c>
      <c r="L2879" s="11" t="e">
        <f aca="false">IF(ROW(E2879) - 1 &gt;= $L$1,MMULT($AA$1:AA1($AA$1, 0, $L$1 - 1),E2879:E2879(E2879,1 - $L$1, 0)) / $K$3,"")</f>
        <v>#VALUE!</v>
      </c>
      <c r="N2879" s="0" t="e">
        <f aca="false">IF(ROW(E2879) - 1 &gt;= $N$1,SUM(E2879:E2879(E2879,1 - $N$1, 0)) / $N$1,"")</f>
        <v>#VALUE!</v>
      </c>
      <c r="P2879" s="0" t="e">
        <f aca="false">IF(ROW(N2879) - 1 &gt; $P$1, IF(OFFSET(N2879,  1 - $P$1, 0) &lt;&gt; "", MMULT($AA$2:AA2($AA$2, 0, $P$1 - 1), E2879:E2879(E2879,1 - $P$1, 0)) / $O$3,""),"")</f>
        <v>#VALUE!</v>
      </c>
    </row>
    <row collapsed="false" customFormat="false" customHeight="true" hidden="false" ht="14.4" outlineLevel="0" r="2880">
      <c r="A2880" s="5" t="n">
        <v>40736</v>
      </c>
      <c r="B2880" s="1" t="n">
        <v>353.53</v>
      </c>
      <c r="C2880" s="1" t="n">
        <v>357.68</v>
      </c>
      <c r="D2880" s="1" t="n">
        <v>348.62</v>
      </c>
      <c r="E2880" s="1" t="n">
        <v>353.75</v>
      </c>
      <c r="F2880" s="1" t="n">
        <v>16128900</v>
      </c>
      <c r="G2880" s="1" t="n">
        <v>352.24</v>
      </c>
      <c r="I2880" s="0" t="n">
        <f aca="false">B2880-E2880</f>
        <v>-0.220000000000027</v>
      </c>
      <c r="J2880" s="0" t="n">
        <f aca="false">C2880-D2880</f>
        <v>9.06</v>
      </c>
      <c r="L2880" s="11" t="e">
        <f aca="false">IF(ROW(E2880) - 1 &gt;= $L$1,MMULT($AA$1:AA1($AA$1, 0, $L$1 - 1),E2880:E2880(E2880,1 - $L$1, 0)) / $K$3,"")</f>
        <v>#VALUE!</v>
      </c>
      <c r="N2880" s="0" t="e">
        <f aca="false">IF(ROW(E2880) - 1 &gt;= $N$1,SUM(E2880:E2880(E2880,1 - $N$1, 0)) / $N$1,"")</f>
        <v>#VALUE!</v>
      </c>
      <c r="P2880" s="0" t="e">
        <f aca="false">IF(ROW(N2880) - 1 &gt; $P$1, IF(OFFSET(N2880,  1 - $P$1, 0) &lt;&gt; "", MMULT($AA$2:AA2($AA$2, 0, $P$1 - 1), E2880:E2880(E2880,1 - $P$1, 0)) / $O$3,""),"")</f>
        <v>#VALUE!</v>
      </c>
    </row>
    <row collapsed="false" customFormat="false" customHeight="true" hidden="false" ht="14.4" outlineLevel="0" r="2881">
      <c r="A2881" s="5" t="n">
        <v>40737</v>
      </c>
      <c r="B2881" s="1" t="n">
        <v>358.33</v>
      </c>
      <c r="C2881" s="1" t="n">
        <v>360</v>
      </c>
      <c r="D2881" s="1" t="n">
        <v>356.38</v>
      </c>
      <c r="E2881" s="1" t="n">
        <v>358.02</v>
      </c>
      <c r="F2881" s="1" t="n">
        <v>13987100</v>
      </c>
      <c r="G2881" s="1" t="n">
        <v>356.49</v>
      </c>
      <c r="I2881" s="0" t="n">
        <f aca="false">B2881-E2881</f>
        <v>0.310000000000002</v>
      </c>
      <c r="J2881" s="0" t="n">
        <f aca="false">C2881-D2881</f>
        <v>3.62</v>
      </c>
      <c r="L2881" s="11" t="e">
        <f aca="false">IF(ROW(E2881) - 1 &gt;= $L$1,MMULT($AA$1:AA1($AA$1, 0, $L$1 - 1),E2881:E2881(E2881,1 - $L$1, 0)) / $K$3,"")</f>
        <v>#VALUE!</v>
      </c>
      <c r="N2881" s="0" t="e">
        <f aca="false">IF(ROW(E2881) - 1 &gt;= $N$1,SUM(E2881:E2881(E2881,1 - $N$1, 0)) / $N$1,"")</f>
        <v>#VALUE!</v>
      </c>
      <c r="P2881" s="0" t="e">
        <f aca="false">IF(ROW(N2881) - 1 &gt; $P$1, IF(OFFSET(N2881,  1 - $P$1, 0) &lt;&gt; "", MMULT($AA$2:AA2($AA$2, 0, $P$1 - 1), E2881:E2881(E2881,1 - $P$1, 0)) / $O$3,""),"")</f>
        <v>#VALUE!</v>
      </c>
    </row>
    <row collapsed="false" customFormat="false" customHeight="true" hidden="false" ht="14.4" outlineLevel="0" r="2882">
      <c r="A2882" s="5" t="n">
        <v>40738</v>
      </c>
      <c r="B2882" s="1" t="n">
        <v>361.01</v>
      </c>
      <c r="C2882" s="1" t="n">
        <v>361.61</v>
      </c>
      <c r="D2882" s="1" t="n">
        <v>356.34</v>
      </c>
      <c r="E2882" s="1" t="n">
        <v>357.77</v>
      </c>
      <c r="F2882" s="1" t="n">
        <v>15376200</v>
      </c>
      <c r="G2882" s="1" t="n">
        <v>356.24</v>
      </c>
      <c r="I2882" s="0" t="n">
        <f aca="false">B2882-E2882</f>
        <v>3.24000000000001</v>
      </c>
      <c r="J2882" s="0" t="n">
        <f aca="false">C2882-D2882</f>
        <v>5.27000000000004</v>
      </c>
      <c r="L2882" s="11" t="e">
        <f aca="false">IF(ROW(E2882) - 1 &gt;= $L$1,MMULT($AA$1:AA1($AA$1, 0, $L$1 - 1),E2882:E2882(E2882,1 - $L$1, 0)) / $K$3,"")</f>
        <v>#VALUE!</v>
      </c>
      <c r="N2882" s="0" t="e">
        <f aca="false">IF(ROW(E2882) - 1 &gt;= $N$1,SUM(E2882:E2882(E2882,1 - $N$1, 0)) / $N$1,"")</f>
        <v>#VALUE!</v>
      </c>
      <c r="P2882" s="0" t="e">
        <f aca="false">IF(ROW(N2882) - 1 &gt; $P$1, IF(OFFSET(N2882,  1 - $P$1, 0) &lt;&gt; "", MMULT($AA$2:AA2($AA$2, 0, $P$1 - 1), E2882:E2882(E2882,1 - $P$1, 0)) / $O$3,""),"")</f>
        <v>#VALUE!</v>
      </c>
    </row>
    <row collapsed="false" customFormat="false" customHeight="true" hidden="false" ht="14.4" outlineLevel="0" r="2883">
      <c r="A2883" s="5" t="n">
        <v>40739</v>
      </c>
      <c r="B2883" s="1" t="n">
        <v>361.17</v>
      </c>
      <c r="C2883" s="1" t="n">
        <v>365</v>
      </c>
      <c r="D2883" s="1" t="n">
        <v>359.17</v>
      </c>
      <c r="E2883" s="1" t="n">
        <v>364.92</v>
      </c>
      <c r="F2883" s="1" t="n">
        <v>17302400</v>
      </c>
      <c r="G2883" s="1" t="n">
        <v>363.36</v>
      </c>
      <c r="I2883" s="0" t="n">
        <f aca="false">B2883-E2883</f>
        <v>-3.75</v>
      </c>
      <c r="J2883" s="0" t="n">
        <f aca="false">C2883-D2883</f>
        <v>5.82999999999998</v>
      </c>
      <c r="L2883" s="11" t="e">
        <f aca="false">IF(ROW(E2883) - 1 &gt;= $L$1,MMULT($AA$1:AA1($AA$1, 0, $L$1 - 1),E2883:E2883(E2883,1 - $L$1, 0)) / $K$3,"")</f>
        <v>#VALUE!</v>
      </c>
      <c r="N2883" s="0" t="e">
        <f aca="false">IF(ROW(E2883) - 1 &gt;= $N$1,SUM(E2883:E2883(E2883,1 - $N$1, 0)) / $N$1,"")</f>
        <v>#VALUE!</v>
      </c>
      <c r="P2883" s="0" t="e">
        <f aca="false">IF(ROW(N2883) - 1 &gt; $P$1, IF(OFFSET(N2883,  1 - $P$1, 0) &lt;&gt; "", MMULT($AA$2:AA2($AA$2, 0, $P$1 - 1), E2883:E2883(E2883,1 - $P$1, 0)) / $O$3,""),"")</f>
        <v>#VALUE!</v>
      </c>
    </row>
    <row collapsed="false" customFormat="false" customHeight="true" hidden="false" ht="14.4" outlineLevel="0" r="2884">
      <c r="A2884" s="5" t="n">
        <v>40742</v>
      </c>
      <c r="B2884" s="1" t="n">
        <v>365.43</v>
      </c>
      <c r="C2884" s="1" t="n">
        <v>374.65</v>
      </c>
      <c r="D2884" s="1" t="n">
        <v>365.28</v>
      </c>
      <c r="E2884" s="1" t="n">
        <v>373.8</v>
      </c>
      <c r="F2884" s="1" t="n">
        <v>20451900</v>
      </c>
      <c r="G2884" s="1" t="n">
        <v>372.2</v>
      </c>
      <c r="I2884" s="0" t="n">
        <f aca="false">B2884-E2884</f>
        <v>-8.37</v>
      </c>
      <c r="J2884" s="0" t="n">
        <f aca="false">C2884-D2884</f>
        <v>9.37</v>
      </c>
      <c r="L2884" s="11" t="e">
        <f aca="false">IF(ROW(E2884) - 1 &gt;= $L$1,MMULT($AA$1:AA1($AA$1, 0, $L$1 - 1),E2884:E2884(E2884,1 - $L$1, 0)) / $K$3,"")</f>
        <v>#VALUE!</v>
      </c>
      <c r="N2884" s="0" t="e">
        <f aca="false">IF(ROW(E2884) - 1 &gt;= $N$1,SUM(E2884:E2884(E2884,1 - $N$1, 0)) / $N$1,"")</f>
        <v>#VALUE!</v>
      </c>
      <c r="P2884" s="0" t="e">
        <f aca="false">IF(ROW(N2884) - 1 &gt; $P$1, IF(OFFSET(N2884,  1 - $P$1, 0) &lt;&gt; "", MMULT($AA$2:AA2($AA$2, 0, $P$1 - 1), E2884:E2884(E2884,1 - $P$1, 0)) / $O$3,""),"")</f>
        <v>#VALUE!</v>
      </c>
    </row>
    <row collapsed="false" customFormat="false" customHeight="true" hidden="false" ht="14.4" outlineLevel="0" r="2885">
      <c r="A2885" s="5" t="n">
        <v>40743</v>
      </c>
      <c r="B2885" s="1" t="n">
        <v>378</v>
      </c>
      <c r="C2885" s="1" t="n">
        <v>378.65</v>
      </c>
      <c r="D2885" s="1" t="n">
        <v>373.32</v>
      </c>
      <c r="E2885" s="1" t="n">
        <v>376.85</v>
      </c>
      <c r="F2885" s="1" t="n">
        <v>29255200</v>
      </c>
      <c r="G2885" s="1" t="n">
        <v>375.24</v>
      </c>
      <c r="I2885" s="0" t="n">
        <f aca="false">B2885-E2885</f>
        <v>1.14999999999998</v>
      </c>
      <c r="J2885" s="0" t="n">
        <f aca="false">C2885-D2885</f>
        <v>5.32999999999998</v>
      </c>
      <c r="L2885" s="11" t="e">
        <f aca="false">IF(ROW(E2885) - 1 &gt;= $L$1,MMULT($AA$1:AA1($AA$1, 0, $L$1 - 1),E2885:E2885(E2885,1 - $L$1, 0)) / $K$3,"")</f>
        <v>#VALUE!</v>
      </c>
      <c r="N2885" s="0" t="e">
        <f aca="false">IF(ROW(E2885) - 1 &gt;= $N$1,SUM(E2885:E2885(E2885,1 - $N$1, 0)) / $N$1,"")</f>
        <v>#VALUE!</v>
      </c>
      <c r="P2885" s="0" t="e">
        <f aca="false">IF(ROW(N2885) - 1 &gt; $P$1, IF(OFFSET(N2885,  1 - $P$1, 0) &lt;&gt; "", MMULT($AA$2:AA2($AA$2, 0, $P$1 - 1), E2885:E2885(E2885,1 - $P$1, 0)) / $O$3,""),"")</f>
        <v>#VALUE!</v>
      </c>
    </row>
    <row collapsed="false" customFormat="false" customHeight="true" hidden="false" ht="14.4" outlineLevel="0" r="2886">
      <c r="A2886" s="5" t="n">
        <v>40744</v>
      </c>
      <c r="B2886" s="1" t="n">
        <v>396.12</v>
      </c>
      <c r="C2886" s="1" t="n">
        <v>396.27</v>
      </c>
      <c r="D2886" s="1" t="n">
        <v>386</v>
      </c>
      <c r="E2886" s="1" t="n">
        <v>386.9</v>
      </c>
      <c r="F2886" s="1" t="n">
        <v>33619300</v>
      </c>
      <c r="G2886" s="1" t="n">
        <v>385.25</v>
      </c>
      <c r="I2886" s="0" t="n">
        <f aca="false">B2886-E2886</f>
        <v>9.22000000000003</v>
      </c>
      <c r="J2886" s="0" t="n">
        <f aca="false">C2886-D2886</f>
        <v>10.27</v>
      </c>
      <c r="L2886" s="11" t="e">
        <f aca="false">IF(ROW(E2886) - 1 &gt;= $L$1,MMULT($AA$1:AA1($AA$1, 0, $L$1 - 1),E2886:E2886(E2886,1 - $L$1, 0)) / $K$3,"")</f>
        <v>#VALUE!</v>
      </c>
      <c r="N2886" s="0" t="e">
        <f aca="false">IF(ROW(E2886) - 1 &gt;= $N$1,SUM(E2886:E2886(E2886,1 - $N$1, 0)) / $N$1,"")</f>
        <v>#VALUE!</v>
      </c>
      <c r="P2886" s="0" t="e">
        <f aca="false">IF(ROW(N2886) - 1 &gt; $P$1, IF(OFFSET(N2886,  1 - $P$1, 0) &lt;&gt; "", MMULT($AA$2:AA2($AA$2, 0, $P$1 - 1), E2886:E2886(E2886,1 - $P$1, 0)) / $O$3,""),"")</f>
        <v>#VALUE!</v>
      </c>
    </row>
    <row collapsed="false" customFormat="false" customHeight="true" hidden="false" ht="14.4" outlineLevel="0" r="2887">
      <c r="A2887" s="5" t="n">
        <v>40745</v>
      </c>
      <c r="B2887" s="1" t="n">
        <v>386.95</v>
      </c>
      <c r="C2887" s="1" t="n">
        <v>390.06</v>
      </c>
      <c r="D2887" s="1" t="n">
        <v>383.9</v>
      </c>
      <c r="E2887" s="1" t="n">
        <v>387.29</v>
      </c>
      <c r="F2887" s="1" t="n">
        <v>18804800</v>
      </c>
      <c r="G2887" s="1" t="n">
        <v>385.63</v>
      </c>
      <c r="I2887" s="0" t="n">
        <f aca="false">B2887-E2887</f>
        <v>-0.340000000000032</v>
      </c>
      <c r="J2887" s="0" t="n">
        <f aca="false">C2887-D2887</f>
        <v>6.16000000000003</v>
      </c>
      <c r="L2887" s="11" t="e">
        <f aca="false">IF(ROW(E2887) - 1 &gt;= $L$1,MMULT($AA$1:AA1($AA$1, 0, $L$1 - 1),E2887:E2887(E2887,1 - $L$1, 0)) / $K$3,"")</f>
        <v>#VALUE!</v>
      </c>
      <c r="N2887" s="0" t="e">
        <f aca="false">IF(ROW(E2887) - 1 &gt;= $N$1,SUM(E2887:E2887(E2887,1 - $N$1, 0)) / $N$1,"")</f>
        <v>#VALUE!</v>
      </c>
      <c r="P2887" s="0" t="e">
        <f aca="false">IF(ROW(N2887) - 1 &gt; $P$1, IF(OFFSET(N2887,  1 - $P$1, 0) &lt;&gt; "", MMULT($AA$2:AA2($AA$2, 0, $P$1 - 1), E2887:E2887(E2887,1 - $P$1, 0)) / $O$3,""),"")</f>
        <v>#VALUE!</v>
      </c>
    </row>
    <row collapsed="false" customFormat="false" customHeight="true" hidden="false" ht="14.4" outlineLevel="0" r="2888">
      <c r="A2888" s="5" t="n">
        <v>40746</v>
      </c>
      <c r="B2888" s="1" t="n">
        <v>388.32</v>
      </c>
      <c r="C2888" s="1" t="n">
        <v>395.05</v>
      </c>
      <c r="D2888" s="1" t="n">
        <v>387.75</v>
      </c>
      <c r="E2888" s="1" t="n">
        <v>393.3</v>
      </c>
      <c r="F2888" s="1" t="n">
        <v>18454600</v>
      </c>
      <c r="G2888" s="1" t="n">
        <v>391.62</v>
      </c>
      <c r="I2888" s="0" t="n">
        <f aca="false">B2888-E2888</f>
        <v>-4.98000000000002</v>
      </c>
      <c r="J2888" s="0" t="n">
        <f aca="false">C2888-D2888</f>
        <v>7.30000000000001</v>
      </c>
      <c r="L2888" s="11" t="e">
        <f aca="false">IF(ROW(E2888) - 1 &gt;= $L$1,MMULT($AA$1:AA1($AA$1, 0, $L$1 - 1),E2888:E2888(E2888,1 - $L$1, 0)) / $K$3,"")</f>
        <v>#VALUE!</v>
      </c>
      <c r="N2888" s="0" t="e">
        <f aca="false">IF(ROW(E2888) - 1 &gt;= $N$1,SUM(E2888:E2888(E2888,1 - $N$1, 0)) / $N$1,"")</f>
        <v>#VALUE!</v>
      </c>
      <c r="P2888" s="0" t="e">
        <f aca="false">IF(ROW(N2888) - 1 &gt; $P$1, IF(OFFSET(N2888,  1 - $P$1, 0) &lt;&gt; "", MMULT($AA$2:AA2($AA$2, 0, $P$1 - 1), E2888:E2888(E2888,1 - $P$1, 0)) / $O$3,""),"")</f>
        <v>#VALUE!</v>
      </c>
    </row>
    <row collapsed="false" customFormat="false" customHeight="true" hidden="false" ht="14.4" outlineLevel="0" r="2889">
      <c r="A2889" s="5" t="n">
        <v>40749</v>
      </c>
      <c r="B2889" s="1" t="n">
        <v>390.35</v>
      </c>
      <c r="C2889" s="1" t="n">
        <v>400</v>
      </c>
      <c r="D2889" s="1" t="n">
        <v>389.62</v>
      </c>
      <c r="E2889" s="1" t="n">
        <v>398.5</v>
      </c>
      <c r="F2889" s="1" t="n">
        <v>21064500</v>
      </c>
      <c r="G2889" s="1" t="n">
        <v>396.8</v>
      </c>
      <c r="I2889" s="0" t="n">
        <f aca="false">B2889-E2889</f>
        <v>-8.14999999999998</v>
      </c>
      <c r="J2889" s="0" t="n">
        <f aca="false">C2889-D2889</f>
        <v>10.38</v>
      </c>
      <c r="L2889" s="11" t="e">
        <f aca="false">IF(ROW(E2889) - 1 &gt;= $L$1,MMULT($AA$1:AA1($AA$1, 0, $L$1 - 1),E2889:E2889(E2889,1 - $L$1, 0)) / $K$3,"")</f>
        <v>#VALUE!</v>
      </c>
      <c r="N2889" s="0" t="e">
        <f aca="false">IF(ROW(E2889) - 1 &gt;= $N$1,SUM(E2889:E2889(E2889,1 - $N$1, 0)) / $N$1,"")</f>
        <v>#VALUE!</v>
      </c>
      <c r="P2889" s="0" t="e">
        <f aca="false">IF(ROW(N2889) - 1 &gt; $P$1, IF(OFFSET(N2889,  1 - $P$1, 0) &lt;&gt; "", MMULT($AA$2:AA2($AA$2, 0, $P$1 - 1), E2889:E2889(E2889,1 - $P$1, 0)) / $O$3,""),"")</f>
        <v>#VALUE!</v>
      </c>
    </row>
    <row collapsed="false" customFormat="false" customHeight="true" hidden="false" ht="14.4" outlineLevel="0" r="2890">
      <c r="A2890" s="5" t="n">
        <v>40750</v>
      </c>
      <c r="B2890" s="1" t="n">
        <v>400</v>
      </c>
      <c r="C2890" s="1" t="n">
        <v>404.5</v>
      </c>
      <c r="D2890" s="1" t="n">
        <v>399.68</v>
      </c>
      <c r="E2890" s="1" t="n">
        <v>403.41</v>
      </c>
      <c r="F2890" s="1" t="n">
        <v>17020800</v>
      </c>
      <c r="G2890" s="1" t="n">
        <v>401.69</v>
      </c>
      <c r="I2890" s="0" t="n">
        <f aca="false">B2890-E2890</f>
        <v>-3.41000000000002</v>
      </c>
      <c r="J2890" s="0" t="n">
        <f aca="false">C2890-D2890</f>
        <v>4.81999999999999</v>
      </c>
      <c r="L2890" s="11" t="e">
        <f aca="false">IF(ROW(E2890) - 1 &gt;= $L$1,MMULT($AA$1:AA1($AA$1, 0, $L$1 - 1),E2890:E2890(E2890,1 - $L$1, 0)) / $K$3,"")</f>
        <v>#VALUE!</v>
      </c>
      <c r="N2890" s="0" t="e">
        <f aca="false">IF(ROW(E2890) - 1 &gt;= $N$1,SUM(E2890:E2890(E2890,1 - $N$1, 0)) / $N$1,"")</f>
        <v>#VALUE!</v>
      </c>
      <c r="P2890" s="0" t="e">
        <f aca="false">IF(ROW(N2890) - 1 &gt; $P$1, IF(OFFSET(N2890,  1 - $P$1, 0) &lt;&gt; "", MMULT($AA$2:AA2($AA$2, 0, $P$1 - 1), E2890:E2890(E2890,1 - $P$1, 0)) / $O$3,""),"")</f>
        <v>#VALUE!</v>
      </c>
    </row>
    <row collapsed="false" customFormat="false" customHeight="true" hidden="false" ht="14.4" outlineLevel="0" r="2891">
      <c r="A2891" s="5" t="n">
        <v>40751</v>
      </c>
      <c r="B2891" s="1" t="n">
        <v>400.59</v>
      </c>
      <c r="C2891" s="1" t="n">
        <v>402.64</v>
      </c>
      <c r="D2891" s="1" t="n">
        <v>392.15</v>
      </c>
      <c r="E2891" s="1" t="n">
        <v>392.59</v>
      </c>
      <c r="F2891" s="1" t="n">
        <v>23547300</v>
      </c>
      <c r="G2891" s="1" t="n">
        <v>390.91</v>
      </c>
      <c r="I2891" s="0" t="n">
        <f aca="false">B2891-E2891</f>
        <v>8</v>
      </c>
      <c r="J2891" s="0" t="n">
        <f aca="false">C2891-D2891</f>
        <v>10.49</v>
      </c>
      <c r="L2891" s="11" t="e">
        <f aca="false">IF(ROW(E2891) - 1 &gt;= $L$1,MMULT($AA$1:AA1($AA$1, 0, $L$1 - 1),E2891:E2891(E2891,1 - $L$1, 0)) / $K$3,"")</f>
        <v>#VALUE!</v>
      </c>
      <c r="N2891" s="0" t="e">
        <f aca="false">IF(ROW(E2891) - 1 &gt;= $N$1,SUM(E2891:E2891(E2891,1 - $N$1, 0)) / $N$1,"")</f>
        <v>#VALUE!</v>
      </c>
      <c r="P2891" s="0" t="e">
        <f aca="false">IF(ROW(N2891) - 1 &gt; $P$1, IF(OFFSET(N2891,  1 - $P$1, 0) &lt;&gt; "", MMULT($AA$2:AA2($AA$2, 0, $P$1 - 1), E2891:E2891(E2891,1 - $P$1, 0)) / $O$3,""),"")</f>
        <v>#VALUE!</v>
      </c>
    </row>
    <row collapsed="false" customFormat="false" customHeight="true" hidden="false" ht="14.4" outlineLevel="0" r="2892">
      <c r="A2892" s="5" t="n">
        <v>40752</v>
      </c>
      <c r="B2892" s="1" t="n">
        <v>391.62</v>
      </c>
      <c r="C2892" s="1" t="n">
        <v>396.99</v>
      </c>
      <c r="D2892" s="1" t="n">
        <v>388.13</v>
      </c>
      <c r="E2892" s="1" t="n">
        <v>391.82</v>
      </c>
      <c r="F2892" s="1" t="n">
        <v>21215500</v>
      </c>
      <c r="G2892" s="1" t="n">
        <v>390.14</v>
      </c>
      <c r="I2892" s="0" t="n">
        <f aca="false">B2892-E2892</f>
        <v>-0.199999999999989</v>
      </c>
      <c r="J2892" s="0" t="n">
        <f aca="false">C2892-D2892</f>
        <v>8.86000000000001</v>
      </c>
      <c r="L2892" s="11" t="e">
        <f aca="false">IF(ROW(E2892) - 1 &gt;= $L$1,MMULT($AA$1:AA1($AA$1, 0, $L$1 - 1),E2892:E2892(E2892,1 - $L$1, 0)) / $K$3,"")</f>
        <v>#VALUE!</v>
      </c>
      <c r="N2892" s="0" t="e">
        <f aca="false">IF(ROW(E2892) - 1 &gt;= $N$1,SUM(E2892:E2892(E2892,1 - $N$1, 0)) / $N$1,"")</f>
        <v>#VALUE!</v>
      </c>
      <c r="P2892" s="0" t="e">
        <f aca="false">IF(ROW(N2892) - 1 &gt; $P$1, IF(OFFSET(N2892,  1 - $P$1, 0) &lt;&gt; "", MMULT($AA$2:AA2($AA$2, 0, $P$1 - 1), E2892:E2892(E2892,1 - $P$1, 0)) / $O$3,""),"")</f>
        <v>#VALUE!</v>
      </c>
    </row>
    <row collapsed="false" customFormat="false" customHeight="true" hidden="false" ht="14.4" outlineLevel="0" r="2893">
      <c r="A2893" s="5" t="n">
        <v>40753</v>
      </c>
      <c r="B2893" s="1" t="n">
        <v>387.64</v>
      </c>
      <c r="C2893" s="1" t="n">
        <v>395.15</v>
      </c>
      <c r="D2893" s="1" t="n">
        <v>384</v>
      </c>
      <c r="E2893" s="1" t="n">
        <v>390.48</v>
      </c>
      <c r="F2893" s="1" t="n">
        <v>22592300</v>
      </c>
      <c r="G2893" s="1" t="n">
        <v>388.81</v>
      </c>
      <c r="I2893" s="0" t="n">
        <f aca="false">B2893-E2893</f>
        <v>-2.84000000000003</v>
      </c>
      <c r="J2893" s="0" t="n">
        <f aca="false">C2893-D2893</f>
        <v>11.15</v>
      </c>
      <c r="L2893" s="11" t="e">
        <f aca="false">IF(ROW(E2893) - 1 &gt;= $L$1,MMULT($AA$1:AA1($AA$1, 0, $L$1 - 1),E2893:E2893(E2893,1 - $L$1, 0)) / $K$3,"")</f>
        <v>#VALUE!</v>
      </c>
      <c r="N2893" s="0" t="e">
        <f aca="false">IF(ROW(E2893) - 1 &gt;= $N$1,SUM(E2893:E2893(E2893,1 - $N$1, 0)) / $N$1,"")</f>
        <v>#VALUE!</v>
      </c>
      <c r="P2893" s="0" t="e">
        <f aca="false">IF(ROW(N2893) - 1 &gt; $P$1, IF(OFFSET(N2893,  1 - $P$1, 0) &lt;&gt; "", MMULT($AA$2:AA2($AA$2, 0, $P$1 - 1), E2893:E2893(E2893,1 - $P$1, 0)) / $O$3,""),"")</f>
        <v>#VALUE!</v>
      </c>
    </row>
    <row collapsed="false" customFormat="false" customHeight="true" hidden="false" ht="14.4" outlineLevel="0" r="2894">
      <c r="A2894" s="5" t="n">
        <v>40756</v>
      </c>
      <c r="B2894" s="1" t="n">
        <v>397.78</v>
      </c>
      <c r="C2894" s="1" t="n">
        <v>399.5</v>
      </c>
      <c r="D2894" s="1" t="n">
        <v>392.37</v>
      </c>
      <c r="E2894" s="1" t="n">
        <v>396.75</v>
      </c>
      <c r="F2894" s="1" t="n">
        <v>21887000</v>
      </c>
      <c r="G2894" s="1" t="n">
        <v>395.05</v>
      </c>
      <c r="I2894" s="0" t="n">
        <f aca="false">B2894-E2894</f>
        <v>1.02999999999997</v>
      </c>
      <c r="J2894" s="0" t="n">
        <f aca="false">C2894-D2894</f>
        <v>7.13</v>
      </c>
      <c r="L2894" s="11" t="e">
        <f aca="false">IF(ROW(E2894) - 1 &gt;= $L$1,MMULT($AA$1:AA1($AA$1, 0, $L$1 - 1),E2894:E2894(E2894,1 - $L$1, 0)) / $K$3,"")</f>
        <v>#VALUE!</v>
      </c>
      <c r="N2894" s="0" t="e">
        <f aca="false">IF(ROW(E2894) - 1 &gt;= $N$1,SUM(E2894:E2894(E2894,1 - $N$1, 0)) / $N$1,"")</f>
        <v>#VALUE!</v>
      </c>
      <c r="P2894" s="0" t="e">
        <f aca="false">IF(ROW(N2894) - 1 &gt; $P$1, IF(OFFSET(N2894,  1 - $P$1, 0) &lt;&gt; "", MMULT($AA$2:AA2($AA$2, 0, $P$1 - 1), E2894:E2894(E2894,1 - $P$1, 0)) / $O$3,""),"")</f>
        <v>#VALUE!</v>
      </c>
    </row>
    <row collapsed="false" customFormat="false" customHeight="true" hidden="false" ht="14.4" outlineLevel="0" r="2895">
      <c r="A2895" s="5" t="n">
        <v>40757</v>
      </c>
      <c r="B2895" s="1" t="n">
        <v>397.65</v>
      </c>
      <c r="C2895" s="1" t="n">
        <v>397.9</v>
      </c>
      <c r="D2895" s="1" t="n">
        <v>388.35</v>
      </c>
      <c r="E2895" s="1" t="n">
        <v>388.91</v>
      </c>
      <c r="F2895" s="1" t="n">
        <v>22840700</v>
      </c>
      <c r="G2895" s="1" t="n">
        <v>387.25</v>
      </c>
      <c r="I2895" s="0" t="n">
        <f aca="false">B2895-E2895</f>
        <v>8.73999999999995</v>
      </c>
      <c r="J2895" s="0" t="n">
        <f aca="false">C2895-D2895</f>
        <v>9.54999999999995</v>
      </c>
      <c r="L2895" s="11" t="e">
        <f aca="false">IF(ROW(E2895) - 1 &gt;= $L$1,MMULT($AA$1:AA1($AA$1, 0, $L$1 - 1),E2895:E2895(E2895,1 - $L$1, 0)) / $K$3,"")</f>
        <v>#VALUE!</v>
      </c>
      <c r="N2895" s="0" t="e">
        <f aca="false">IF(ROW(E2895) - 1 &gt;= $N$1,SUM(E2895:E2895(E2895,1 - $N$1, 0)) / $N$1,"")</f>
        <v>#VALUE!</v>
      </c>
      <c r="P2895" s="0" t="e">
        <f aca="false">IF(ROW(N2895) - 1 &gt; $P$1, IF(OFFSET(N2895,  1 - $P$1, 0) &lt;&gt; "", MMULT($AA$2:AA2($AA$2, 0, $P$1 - 1), E2895:E2895(E2895,1 - $P$1, 0)) / $O$3,""),"")</f>
        <v>#VALUE!</v>
      </c>
    </row>
    <row collapsed="false" customFormat="false" customHeight="true" hidden="false" ht="14.4" outlineLevel="0" r="2896">
      <c r="A2896" s="5" t="n">
        <v>40758</v>
      </c>
      <c r="B2896" s="1" t="n">
        <v>390.98</v>
      </c>
      <c r="C2896" s="1" t="n">
        <v>393.55</v>
      </c>
      <c r="D2896" s="1" t="n">
        <v>382.24</v>
      </c>
      <c r="E2896" s="1" t="n">
        <v>392.57</v>
      </c>
      <c r="F2896" s="1" t="n">
        <v>26161000</v>
      </c>
      <c r="G2896" s="1" t="n">
        <v>390.89</v>
      </c>
      <c r="I2896" s="0" t="n">
        <f aca="false">B2896-E2896</f>
        <v>-1.58999999999998</v>
      </c>
      <c r="J2896" s="0" t="n">
        <f aca="false">C2896-D2896</f>
        <v>11.31</v>
      </c>
      <c r="L2896" s="11" t="e">
        <f aca="false">IF(ROW(E2896) - 1 &gt;= $L$1,MMULT($AA$1:AA1($AA$1, 0, $L$1 - 1),E2896:E2896(E2896,1 - $L$1, 0)) / $K$3,"")</f>
        <v>#VALUE!</v>
      </c>
      <c r="N2896" s="0" t="e">
        <f aca="false">IF(ROW(E2896) - 1 &gt;= $N$1,SUM(E2896:E2896(E2896,1 - $N$1, 0)) / $N$1,"")</f>
        <v>#VALUE!</v>
      </c>
      <c r="P2896" s="0" t="e">
        <f aca="false">IF(ROW(N2896) - 1 &gt; $P$1, IF(OFFSET(N2896,  1 - $P$1, 0) &lt;&gt; "", MMULT($AA$2:AA2($AA$2, 0, $P$1 - 1), E2896:E2896(E2896,1 - $P$1, 0)) / $O$3,""),"")</f>
        <v>#VALUE!</v>
      </c>
    </row>
    <row collapsed="false" customFormat="false" customHeight="true" hidden="false" ht="14.4" outlineLevel="0" r="2897">
      <c r="A2897" s="5" t="n">
        <v>40759</v>
      </c>
      <c r="B2897" s="1" t="n">
        <v>389.41</v>
      </c>
      <c r="C2897" s="1" t="n">
        <v>391.32</v>
      </c>
      <c r="D2897" s="1" t="n">
        <v>377.35</v>
      </c>
      <c r="E2897" s="1" t="n">
        <v>377.37</v>
      </c>
      <c r="F2897" s="1" t="n">
        <v>31121700</v>
      </c>
      <c r="G2897" s="1" t="n">
        <v>375.76</v>
      </c>
      <c r="I2897" s="0" t="n">
        <f aca="false">B2897-E2897</f>
        <v>12.04</v>
      </c>
      <c r="J2897" s="0" t="n">
        <f aca="false">C2897-D2897</f>
        <v>13.97</v>
      </c>
      <c r="L2897" s="11" t="e">
        <f aca="false">IF(ROW(E2897) - 1 &gt;= $L$1,MMULT($AA$1:AA1($AA$1, 0, $L$1 - 1),E2897:E2897(E2897,1 - $L$1, 0)) / $K$3,"")</f>
        <v>#VALUE!</v>
      </c>
      <c r="N2897" s="0" t="e">
        <f aca="false">IF(ROW(E2897) - 1 &gt;= $N$1,SUM(E2897:E2897(E2897,1 - $N$1, 0)) / $N$1,"")</f>
        <v>#VALUE!</v>
      </c>
      <c r="P2897" s="0" t="e">
        <f aca="false">IF(ROW(N2897) - 1 &gt; $P$1, IF(OFFSET(N2897,  1 - $P$1, 0) &lt;&gt; "", MMULT($AA$2:AA2($AA$2, 0, $P$1 - 1), E2897:E2897(E2897,1 - $P$1, 0)) / $O$3,""),"")</f>
        <v>#VALUE!</v>
      </c>
    </row>
    <row collapsed="false" customFormat="false" customHeight="true" hidden="false" ht="14.4" outlineLevel="0" r="2898">
      <c r="A2898" s="5" t="n">
        <v>40760</v>
      </c>
      <c r="B2898" s="1" t="n">
        <v>380.44</v>
      </c>
      <c r="C2898" s="1" t="n">
        <v>383.5</v>
      </c>
      <c r="D2898" s="1" t="n">
        <v>362.57</v>
      </c>
      <c r="E2898" s="1" t="n">
        <v>373.62</v>
      </c>
      <c r="F2898" s="1" t="n">
        <v>43021100</v>
      </c>
      <c r="G2898" s="1" t="n">
        <v>372.02</v>
      </c>
      <c r="I2898" s="0" t="n">
        <f aca="false">B2898-E2898</f>
        <v>6.81999999999999</v>
      </c>
      <c r="J2898" s="0" t="n">
        <f aca="false">C2898-D2898</f>
        <v>20.93</v>
      </c>
      <c r="L2898" s="11" t="e">
        <f aca="false">IF(ROW(E2898) - 1 &gt;= $L$1,MMULT($AA$1:AA1($AA$1, 0, $L$1 - 1),E2898:E2898(E2898,1 - $L$1, 0)) / $K$3,"")</f>
        <v>#VALUE!</v>
      </c>
      <c r="N2898" s="0" t="e">
        <f aca="false">IF(ROW(E2898) - 1 &gt;= $N$1,SUM(E2898:E2898(E2898,1 - $N$1, 0)) / $N$1,"")</f>
        <v>#VALUE!</v>
      </c>
      <c r="P2898" s="0" t="e">
        <f aca="false">IF(ROW(N2898) - 1 &gt; $P$1, IF(OFFSET(N2898,  1 - $P$1, 0) &lt;&gt; "", MMULT($AA$2:AA2($AA$2, 0, $P$1 - 1), E2898:E2898(E2898,1 - $P$1, 0)) / $O$3,""),"")</f>
        <v>#VALUE!</v>
      </c>
    </row>
    <row collapsed="false" customFormat="false" customHeight="true" hidden="false" ht="14.4" outlineLevel="0" r="2899">
      <c r="A2899" s="5" t="n">
        <v>40763</v>
      </c>
      <c r="B2899" s="1" t="n">
        <v>361.69</v>
      </c>
      <c r="C2899" s="1" t="n">
        <v>367.77</v>
      </c>
      <c r="D2899" s="1" t="n">
        <v>353.02</v>
      </c>
      <c r="E2899" s="1" t="n">
        <v>353.21</v>
      </c>
      <c r="F2899" s="1" t="n">
        <v>40851200</v>
      </c>
      <c r="G2899" s="1" t="n">
        <v>351.7</v>
      </c>
      <c r="I2899" s="0" t="n">
        <f aca="false">B2899-E2899</f>
        <v>8.48000000000002</v>
      </c>
      <c r="J2899" s="0" t="n">
        <f aca="false">C2899-D2899</f>
        <v>14.75</v>
      </c>
      <c r="L2899" s="11" t="e">
        <f aca="false">IF(ROW(E2899) - 1 &gt;= $L$1,MMULT($AA$1:AA1($AA$1, 0, $L$1 - 1),E2899:E2899(E2899,1 - $L$1, 0)) / $K$3,"")</f>
        <v>#VALUE!</v>
      </c>
      <c r="N2899" s="0" t="e">
        <f aca="false">IF(ROW(E2899) - 1 &gt;= $N$1,SUM(E2899:E2899(E2899,1 - $N$1, 0)) / $N$1,"")</f>
        <v>#VALUE!</v>
      </c>
      <c r="P2899" s="0" t="e">
        <f aca="false">IF(ROW(N2899) - 1 &gt; $P$1, IF(OFFSET(N2899,  1 - $P$1, 0) &lt;&gt; "", MMULT($AA$2:AA2($AA$2, 0, $P$1 - 1), E2899:E2899(E2899,1 - $P$1, 0)) / $O$3,""),"")</f>
        <v>#VALUE!</v>
      </c>
    </row>
    <row collapsed="false" customFormat="false" customHeight="true" hidden="false" ht="14.4" outlineLevel="0" r="2900">
      <c r="A2900" s="5" t="n">
        <v>40764</v>
      </c>
      <c r="B2900" s="1" t="n">
        <v>361.3</v>
      </c>
      <c r="C2900" s="1" t="n">
        <v>374.61</v>
      </c>
      <c r="D2900" s="1" t="n">
        <v>355</v>
      </c>
      <c r="E2900" s="1" t="n">
        <v>374.01</v>
      </c>
      <c r="F2900" s="1" t="n">
        <v>38663700</v>
      </c>
      <c r="G2900" s="1" t="n">
        <v>372.41</v>
      </c>
      <c r="I2900" s="0" t="n">
        <f aca="false">B2900-E2900</f>
        <v>-12.71</v>
      </c>
      <c r="J2900" s="0" t="n">
        <f aca="false">C2900-D2900</f>
        <v>19.61</v>
      </c>
      <c r="L2900" s="11" t="e">
        <f aca="false">IF(ROW(E2900) - 1 &gt;= $L$1,MMULT($AA$1:AA1($AA$1, 0, $L$1 - 1),E2900:E2900(E2900,1 - $L$1, 0)) / $K$3,"")</f>
        <v>#VALUE!</v>
      </c>
      <c r="N2900" s="0" t="e">
        <f aca="false">IF(ROW(E2900) - 1 &gt;= $N$1,SUM(E2900:E2900(E2900,1 - $N$1, 0)) / $N$1,"")</f>
        <v>#VALUE!</v>
      </c>
      <c r="P2900" s="0" t="e">
        <f aca="false">IF(ROW(N2900) - 1 &gt; $P$1, IF(OFFSET(N2900,  1 - $P$1, 0) &lt;&gt; "", MMULT($AA$2:AA2($AA$2, 0, $P$1 - 1), E2900:E2900(E2900,1 - $P$1, 0)) / $O$3,""),"")</f>
        <v>#VALUE!</v>
      </c>
    </row>
    <row collapsed="false" customFormat="false" customHeight="true" hidden="false" ht="14.4" outlineLevel="0" r="2901">
      <c r="A2901" s="5" t="n">
        <v>40765</v>
      </c>
      <c r="B2901" s="1" t="n">
        <v>371.15</v>
      </c>
      <c r="C2901" s="1" t="n">
        <v>374.65</v>
      </c>
      <c r="D2901" s="1" t="n">
        <v>362.5</v>
      </c>
      <c r="E2901" s="1" t="n">
        <v>363.69</v>
      </c>
      <c r="F2901" s="1" t="n">
        <v>31380600</v>
      </c>
      <c r="G2901" s="1" t="n">
        <v>362.14</v>
      </c>
      <c r="I2901" s="0" t="n">
        <f aca="false">B2901-E2901</f>
        <v>7.45999999999998</v>
      </c>
      <c r="J2901" s="0" t="n">
        <f aca="false">C2901-D2901</f>
        <v>12.15</v>
      </c>
      <c r="L2901" s="11" t="e">
        <f aca="false">IF(ROW(E2901) - 1 &gt;= $L$1,MMULT($AA$1:AA1($AA$1, 0, $L$1 - 1),E2901:E2901(E2901,1 - $L$1, 0)) / $K$3,"")</f>
        <v>#VALUE!</v>
      </c>
      <c r="N2901" s="0" t="e">
        <f aca="false">IF(ROW(E2901) - 1 &gt;= $N$1,SUM(E2901:E2901(E2901,1 - $N$1, 0)) / $N$1,"")</f>
        <v>#VALUE!</v>
      </c>
      <c r="P2901" s="0" t="e">
        <f aca="false">IF(ROW(N2901) - 1 &gt; $P$1, IF(OFFSET(N2901,  1 - $P$1, 0) &lt;&gt; "", MMULT($AA$2:AA2($AA$2, 0, $P$1 - 1), E2901:E2901(E2901,1 - $P$1, 0)) / $O$3,""),"")</f>
        <v>#VALUE!</v>
      </c>
    </row>
    <row collapsed="false" customFormat="false" customHeight="true" hidden="false" ht="14.4" outlineLevel="0" r="2902">
      <c r="A2902" s="5" t="n">
        <v>40766</v>
      </c>
      <c r="B2902" s="1" t="n">
        <v>370.52</v>
      </c>
      <c r="C2902" s="1" t="n">
        <v>375.45</v>
      </c>
      <c r="D2902" s="1" t="n">
        <v>364.72</v>
      </c>
      <c r="E2902" s="1" t="n">
        <v>373.7</v>
      </c>
      <c r="F2902" s="1" t="n">
        <v>26498900</v>
      </c>
      <c r="G2902" s="1" t="n">
        <v>372.1</v>
      </c>
      <c r="I2902" s="0" t="n">
        <f aca="false">B2902-E2902</f>
        <v>-3.18000000000001</v>
      </c>
      <c r="J2902" s="0" t="n">
        <f aca="false">C2902-D2902</f>
        <v>10.73</v>
      </c>
      <c r="L2902" s="11" t="e">
        <f aca="false">IF(ROW(E2902) - 1 &gt;= $L$1,MMULT($AA$1:AA1($AA$1, 0, $L$1 - 1),E2902:E2902(E2902,1 - $L$1, 0)) / $K$3,"")</f>
        <v>#VALUE!</v>
      </c>
      <c r="N2902" s="0" t="e">
        <f aca="false">IF(ROW(E2902) - 1 &gt;= $N$1,SUM(E2902:E2902(E2902,1 - $N$1, 0)) / $N$1,"")</f>
        <v>#VALUE!</v>
      </c>
      <c r="P2902" s="0" t="e">
        <f aca="false">IF(ROW(N2902) - 1 &gt; $P$1, IF(OFFSET(N2902,  1 - $P$1, 0) &lt;&gt; "", MMULT($AA$2:AA2($AA$2, 0, $P$1 - 1), E2902:E2902(E2902,1 - $P$1, 0)) / $O$3,""),"")</f>
        <v>#VALUE!</v>
      </c>
    </row>
    <row collapsed="false" customFormat="false" customHeight="true" hidden="false" ht="14.4" outlineLevel="0" r="2903">
      <c r="A2903" s="5" t="n">
        <v>40767</v>
      </c>
      <c r="B2903" s="1" t="n">
        <v>378.07</v>
      </c>
      <c r="C2903" s="1" t="n">
        <v>379.64</v>
      </c>
      <c r="D2903" s="1" t="n">
        <v>374.23</v>
      </c>
      <c r="E2903" s="1" t="n">
        <v>376.99</v>
      </c>
      <c r="F2903" s="1" t="n">
        <v>18892000</v>
      </c>
      <c r="G2903" s="1" t="n">
        <v>375.38</v>
      </c>
      <c r="I2903" s="0" t="n">
        <f aca="false">B2903-E2903</f>
        <v>1.07999999999998</v>
      </c>
      <c r="J2903" s="0" t="n">
        <f aca="false">C2903-D2903</f>
        <v>5.40999999999997</v>
      </c>
      <c r="L2903" s="11" t="e">
        <f aca="false">IF(ROW(E2903) - 1 &gt;= $L$1,MMULT($AA$1:AA1($AA$1, 0, $L$1 - 1),E2903:E2903(E2903,1 - $L$1, 0)) / $K$3,"")</f>
        <v>#VALUE!</v>
      </c>
      <c r="N2903" s="0" t="e">
        <f aca="false">IF(ROW(E2903) - 1 &gt;= $N$1,SUM(E2903:E2903(E2903,1 - $N$1, 0)) / $N$1,"")</f>
        <v>#VALUE!</v>
      </c>
      <c r="P2903" s="0" t="e">
        <f aca="false">IF(ROW(N2903) - 1 &gt; $P$1, IF(OFFSET(N2903,  1 - $P$1, 0) &lt;&gt; "", MMULT($AA$2:AA2($AA$2, 0, $P$1 - 1), E2903:E2903(E2903,1 - $P$1, 0)) / $O$3,""),"")</f>
        <v>#VALUE!</v>
      </c>
    </row>
    <row collapsed="false" customFormat="false" customHeight="true" hidden="false" ht="14.4" outlineLevel="0" r="2904">
      <c r="A2904" s="5" t="n">
        <v>40770</v>
      </c>
      <c r="B2904" s="1" t="n">
        <v>379.63</v>
      </c>
      <c r="C2904" s="1" t="n">
        <v>384.97</v>
      </c>
      <c r="D2904" s="1" t="n">
        <v>378.09</v>
      </c>
      <c r="E2904" s="1" t="n">
        <v>383.41</v>
      </c>
      <c r="F2904" s="1" t="n">
        <v>16448000</v>
      </c>
      <c r="G2904" s="1" t="n">
        <v>381.77</v>
      </c>
      <c r="I2904" s="0" t="n">
        <f aca="false">B2904-E2904</f>
        <v>-3.78000000000003</v>
      </c>
      <c r="J2904" s="0" t="n">
        <f aca="false">C2904-D2904</f>
        <v>6.88000000000005</v>
      </c>
      <c r="L2904" s="11" t="e">
        <f aca="false">IF(ROW(E2904) - 1 &gt;= $L$1,MMULT($AA$1:AA1($AA$1, 0, $L$1 - 1),E2904:E2904(E2904,1 - $L$1, 0)) / $K$3,"")</f>
        <v>#VALUE!</v>
      </c>
      <c r="N2904" s="0" t="e">
        <f aca="false">IF(ROW(E2904) - 1 &gt;= $N$1,SUM(E2904:E2904(E2904,1 - $N$1, 0)) / $N$1,"")</f>
        <v>#VALUE!</v>
      </c>
      <c r="P2904" s="0" t="e">
        <f aca="false">IF(ROW(N2904) - 1 &gt; $P$1, IF(OFFSET(N2904,  1 - $P$1, 0) &lt;&gt; "", MMULT($AA$2:AA2($AA$2, 0, $P$1 - 1), E2904:E2904(E2904,1 - $P$1, 0)) / $O$3,""),"")</f>
        <v>#VALUE!</v>
      </c>
    </row>
    <row collapsed="false" customFormat="false" customHeight="true" hidden="false" ht="14.4" outlineLevel="0" r="2905">
      <c r="A2905" s="5" t="n">
        <v>40771</v>
      </c>
      <c r="B2905" s="1" t="n">
        <v>381.52</v>
      </c>
      <c r="C2905" s="1" t="n">
        <v>383.37</v>
      </c>
      <c r="D2905" s="1" t="n">
        <v>376.06</v>
      </c>
      <c r="E2905" s="1" t="n">
        <v>380.48</v>
      </c>
      <c r="F2905" s="1" t="n">
        <v>17812500</v>
      </c>
      <c r="G2905" s="1" t="n">
        <v>378.85</v>
      </c>
      <c r="I2905" s="0" t="n">
        <f aca="false">B2905-E2905</f>
        <v>1.03999999999996</v>
      </c>
      <c r="J2905" s="0" t="n">
        <f aca="false">C2905-D2905</f>
        <v>7.31</v>
      </c>
      <c r="L2905" s="11" t="e">
        <f aca="false">IF(ROW(E2905) - 1 &gt;= $L$1,MMULT($AA$1:AA1($AA$1, 0, $L$1 - 1),E2905:E2905(E2905,1 - $L$1, 0)) / $K$3,"")</f>
        <v>#VALUE!</v>
      </c>
      <c r="N2905" s="0" t="e">
        <f aca="false">IF(ROW(E2905) - 1 &gt;= $N$1,SUM(E2905:E2905(E2905,1 - $N$1, 0)) / $N$1,"")</f>
        <v>#VALUE!</v>
      </c>
      <c r="P2905" s="0" t="e">
        <f aca="false">IF(ROW(N2905) - 1 &gt; $P$1, IF(OFFSET(N2905,  1 - $P$1, 0) &lt;&gt; "", MMULT($AA$2:AA2($AA$2, 0, $P$1 - 1), E2905:E2905(E2905,1 - $P$1, 0)) / $O$3,""),"")</f>
        <v>#VALUE!</v>
      </c>
    </row>
    <row collapsed="false" customFormat="false" customHeight="true" hidden="false" ht="14.4" outlineLevel="0" r="2906">
      <c r="A2906" s="5" t="n">
        <v>40772</v>
      </c>
      <c r="B2906" s="1" t="n">
        <v>382.31</v>
      </c>
      <c r="C2906" s="1" t="n">
        <v>384.52</v>
      </c>
      <c r="D2906" s="1" t="n">
        <v>378</v>
      </c>
      <c r="E2906" s="1" t="n">
        <v>380.44</v>
      </c>
      <c r="F2906" s="1" t="n">
        <v>15787900</v>
      </c>
      <c r="G2906" s="1" t="n">
        <v>378.81</v>
      </c>
      <c r="I2906" s="0" t="n">
        <f aca="false">B2906-E2906</f>
        <v>1.87</v>
      </c>
      <c r="J2906" s="0" t="n">
        <f aca="false">C2906-D2906</f>
        <v>6.51999999999998</v>
      </c>
      <c r="L2906" s="11" t="e">
        <f aca="false">IF(ROW(E2906) - 1 &gt;= $L$1,MMULT($AA$1:AA1($AA$1, 0, $L$1 - 1),E2906:E2906(E2906,1 - $L$1, 0)) / $K$3,"")</f>
        <v>#VALUE!</v>
      </c>
      <c r="N2906" s="0" t="e">
        <f aca="false">IF(ROW(E2906) - 1 &gt;= $N$1,SUM(E2906:E2906(E2906,1 - $N$1, 0)) / $N$1,"")</f>
        <v>#VALUE!</v>
      </c>
      <c r="P2906" s="0" t="e">
        <f aca="false">IF(ROW(N2906) - 1 &gt; $P$1, IF(OFFSET(N2906,  1 - $P$1, 0) &lt;&gt; "", MMULT($AA$2:AA2($AA$2, 0, $P$1 - 1), E2906:E2906(E2906,1 - $P$1, 0)) / $O$3,""),"")</f>
        <v>#VALUE!</v>
      </c>
    </row>
    <row collapsed="false" customFormat="false" customHeight="true" hidden="false" ht="14.4" outlineLevel="0" r="2907">
      <c r="A2907" s="5" t="n">
        <v>40773</v>
      </c>
      <c r="B2907" s="1" t="n">
        <v>370.84</v>
      </c>
      <c r="C2907" s="1" t="n">
        <v>372.65</v>
      </c>
      <c r="D2907" s="1" t="n">
        <v>361.37</v>
      </c>
      <c r="E2907" s="1" t="n">
        <v>366.05</v>
      </c>
      <c r="F2907" s="1" t="n">
        <v>30408400</v>
      </c>
      <c r="G2907" s="1" t="n">
        <v>364.49</v>
      </c>
      <c r="I2907" s="0" t="n">
        <f aca="false">B2907-E2907</f>
        <v>4.78999999999996</v>
      </c>
      <c r="J2907" s="0" t="n">
        <f aca="false">C2907-D2907</f>
        <v>11.28</v>
      </c>
      <c r="L2907" s="11" t="e">
        <f aca="false">IF(ROW(E2907) - 1 &gt;= $L$1,MMULT($AA$1:AA1($AA$1, 0, $L$1 - 1),E2907:E2907(E2907,1 - $L$1, 0)) / $K$3,"")</f>
        <v>#VALUE!</v>
      </c>
      <c r="N2907" s="0" t="e">
        <f aca="false">IF(ROW(E2907) - 1 &gt;= $N$1,SUM(E2907:E2907(E2907,1 - $N$1, 0)) / $N$1,"")</f>
        <v>#VALUE!</v>
      </c>
      <c r="P2907" s="0" t="e">
        <f aca="false">IF(ROW(N2907) - 1 &gt; $P$1, IF(OFFSET(N2907,  1 - $P$1, 0) &lt;&gt; "", MMULT($AA$2:AA2($AA$2, 0, $P$1 - 1), E2907:E2907(E2907,1 - $P$1, 0)) / $O$3,""),"")</f>
        <v>#VALUE!</v>
      </c>
    </row>
    <row collapsed="false" customFormat="false" customHeight="true" hidden="false" ht="14.4" outlineLevel="0" r="2908">
      <c r="A2908" s="5" t="n">
        <v>40774</v>
      </c>
      <c r="B2908" s="1" t="n">
        <v>362.17</v>
      </c>
      <c r="C2908" s="1" t="n">
        <v>367</v>
      </c>
      <c r="D2908" s="1" t="n">
        <v>356</v>
      </c>
      <c r="E2908" s="1" t="n">
        <v>356.03</v>
      </c>
      <c r="F2908" s="1" t="n">
        <v>27710300</v>
      </c>
      <c r="G2908" s="1" t="n">
        <v>354.51</v>
      </c>
      <c r="I2908" s="0" t="n">
        <f aca="false">B2908-E2908</f>
        <v>6.14000000000004</v>
      </c>
      <c r="J2908" s="0" t="n">
        <f aca="false">C2908-D2908</f>
        <v>11</v>
      </c>
      <c r="L2908" s="11" t="e">
        <f aca="false">IF(ROW(E2908) - 1 &gt;= $L$1,MMULT($AA$1:AA1($AA$1, 0, $L$1 - 1),E2908:E2908(E2908,1 - $L$1, 0)) / $K$3,"")</f>
        <v>#VALUE!</v>
      </c>
      <c r="N2908" s="0" t="e">
        <f aca="false">IF(ROW(E2908) - 1 &gt;= $N$1,SUM(E2908:E2908(E2908,1 - $N$1, 0)) / $N$1,"")</f>
        <v>#VALUE!</v>
      </c>
      <c r="P2908" s="0" t="e">
        <f aca="false">IF(ROW(N2908) - 1 &gt; $P$1, IF(OFFSET(N2908,  1 - $P$1, 0) &lt;&gt; "", MMULT($AA$2:AA2($AA$2, 0, $P$1 - 1), E2908:E2908(E2908,1 - $P$1, 0)) / $O$3,""),"")</f>
        <v>#VALUE!</v>
      </c>
    </row>
    <row collapsed="false" customFormat="false" customHeight="true" hidden="false" ht="14.4" outlineLevel="0" r="2909">
      <c r="A2909" s="5" t="n">
        <v>40777</v>
      </c>
      <c r="B2909" s="1" t="n">
        <v>364.51</v>
      </c>
      <c r="C2909" s="1" t="n">
        <v>364.88</v>
      </c>
      <c r="D2909" s="1" t="n">
        <v>355.09</v>
      </c>
      <c r="E2909" s="1" t="n">
        <v>356.44</v>
      </c>
      <c r="F2909" s="1" t="n">
        <v>19118400</v>
      </c>
      <c r="G2909" s="1" t="n">
        <v>354.92</v>
      </c>
      <c r="I2909" s="0" t="n">
        <f aca="false">B2909-E2909</f>
        <v>8.06999999999999</v>
      </c>
      <c r="J2909" s="0" t="n">
        <f aca="false">C2909-D2909</f>
        <v>9.79000000000002</v>
      </c>
      <c r="L2909" s="11" t="e">
        <f aca="false">IF(ROW(E2909) - 1 &gt;= $L$1,MMULT($AA$1:AA1($AA$1, 0, $L$1 - 1),E2909:E2909(E2909,1 - $L$1, 0)) / $K$3,"")</f>
        <v>#VALUE!</v>
      </c>
      <c r="N2909" s="0" t="e">
        <f aca="false">IF(ROW(E2909) - 1 &gt;= $N$1,SUM(E2909:E2909(E2909,1 - $N$1, 0)) / $N$1,"")</f>
        <v>#VALUE!</v>
      </c>
      <c r="P2909" s="0" t="e">
        <f aca="false">IF(ROW(N2909) - 1 &gt; $P$1, IF(OFFSET(N2909,  1 - $P$1, 0) &lt;&gt; "", MMULT($AA$2:AA2($AA$2, 0, $P$1 - 1), E2909:E2909(E2909,1 - $P$1, 0)) / $O$3,""),"")</f>
        <v>#VALUE!</v>
      </c>
    </row>
    <row collapsed="false" customFormat="false" customHeight="true" hidden="false" ht="14.4" outlineLevel="0" r="2910">
      <c r="A2910" s="5" t="n">
        <v>40778</v>
      </c>
      <c r="B2910" s="1" t="n">
        <v>360.3</v>
      </c>
      <c r="C2910" s="1" t="n">
        <v>373.64</v>
      </c>
      <c r="D2910" s="1" t="n">
        <v>357</v>
      </c>
      <c r="E2910" s="1" t="n">
        <v>373.6</v>
      </c>
      <c r="F2910" s="1" t="n">
        <v>23458400</v>
      </c>
      <c r="G2910" s="1" t="n">
        <v>372</v>
      </c>
      <c r="I2910" s="0" t="n">
        <f aca="false">B2910-E2910</f>
        <v>-13.3</v>
      </c>
      <c r="J2910" s="0" t="n">
        <f aca="false">C2910-D2910</f>
        <v>16.64</v>
      </c>
      <c r="L2910" s="11" t="e">
        <f aca="false">IF(ROW(E2910) - 1 &gt;= $L$1,MMULT($AA$1:AA1($AA$1, 0, $L$1 - 1),E2910:E2910(E2910,1 - $L$1, 0)) / $K$3,"")</f>
        <v>#VALUE!</v>
      </c>
      <c r="N2910" s="0" t="e">
        <f aca="false">IF(ROW(E2910) - 1 &gt;= $N$1,SUM(E2910:E2910(E2910,1 - $N$1, 0)) / $N$1,"")</f>
        <v>#VALUE!</v>
      </c>
      <c r="P2910" s="0" t="e">
        <f aca="false">IF(ROW(N2910) - 1 &gt; $P$1, IF(OFFSET(N2910,  1 - $P$1, 0) &lt;&gt; "", MMULT($AA$2:AA2($AA$2, 0, $P$1 - 1), E2910:E2910(E2910,1 - $P$1, 0)) / $O$3,""),"")</f>
        <v>#VALUE!</v>
      </c>
    </row>
    <row collapsed="false" customFormat="false" customHeight="true" hidden="false" ht="14.4" outlineLevel="0" r="2911">
      <c r="A2911" s="5" t="n">
        <v>40779</v>
      </c>
      <c r="B2911" s="1" t="n">
        <v>373.47</v>
      </c>
      <c r="C2911" s="1" t="n">
        <v>378.96</v>
      </c>
      <c r="D2911" s="1" t="n">
        <v>370.6</v>
      </c>
      <c r="E2911" s="1" t="n">
        <v>376.18</v>
      </c>
      <c r="F2911" s="1" t="n">
        <v>22366700</v>
      </c>
      <c r="G2911" s="1" t="n">
        <v>374.57</v>
      </c>
      <c r="I2911" s="0" t="n">
        <f aca="false">B2911-E2911</f>
        <v>-2.70999999999998</v>
      </c>
      <c r="J2911" s="0" t="n">
        <f aca="false">C2911-D2911</f>
        <v>8.35999999999996</v>
      </c>
      <c r="L2911" s="11" t="e">
        <f aca="false">IF(ROW(E2911) - 1 &gt;= $L$1,MMULT($AA$1:AA1($AA$1, 0, $L$1 - 1),E2911:E2911(E2911,1 - $L$1, 0)) / $K$3,"")</f>
        <v>#VALUE!</v>
      </c>
      <c r="N2911" s="0" t="e">
        <f aca="false">IF(ROW(E2911) - 1 &gt;= $N$1,SUM(E2911:E2911(E2911,1 - $N$1, 0)) / $N$1,"")</f>
        <v>#VALUE!</v>
      </c>
      <c r="P2911" s="0" t="e">
        <f aca="false">IF(ROW(N2911) - 1 &gt; $P$1, IF(OFFSET(N2911,  1 - $P$1, 0) &lt;&gt; "", MMULT($AA$2:AA2($AA$2, 0, $P$1 - 1), E2911:E2911(E2911,1 - $P$1, 0)) / $O$3,""),"")</f>
        <v>#VALUE!</v>
      </c>
    </row>
    <row collapsed="false" customFormat="false" customHeight="true" hidden="false" ht="14.4" outlineLevel="0" r="2912">
      <c r="A2912" s="5" t="n">
        <v>40780</v>
      </c>
      <c r="B2912" s="1" t="n">
        <v>365.08</v>
      </c>
      <c r="C2912" s="1" t="n">
        <v>375.45</v>
      </c>
      <c r="D2912" s="1" t="n">
        <v>365</v>
      </c>
      <c r="E2912" s="1" t="n">
        <v>373.72</v>
      </c>
      <c r="F2912" s="1" t="n">
        <v>31119500</v>
      </c>
      <c r="G2912" s="1" t="n">
        <v>372.12</v>
      </c>
      <c r="I2912" s="0" t="n">
        <f aca="false">B2912-E2912</f>
        <v>-8.64000000000004</v>
      </c>
      <c r="J2912" s="0" t="n">
        <f aca="false">C2912-D2912</f>
        <v>10.45</v>
      </c>
      <c r="L2912" s="11" t="e">
        <f aca="false">IF(ROW(E2912) - 1 &gt;= $L$1,MMULT($AA$1:AA1($AA$1, 0, $L$1 - 1),E2912:E2912(E2912,1 - $L$1, 0)) / $K$3,"")</f>
        <v>#VALUE!</v>
      </c>
      <c r="N2912" s="0" t="e">
        <f aca="false">IF(ROW(E2912) - 1 &gt;= $N$1,SUM(E2912:E2912(E2912,1 - $N$1, 0)) / $N$1,"")</f>
        <v>#VALUE!</v>
      </c>
      <c r="P2912" s="0" t="e">
        <f aca="false">IF(ROW(N2912) - 1 &gt; $P$1, IF(OFFSET(N2912,  1 - $P$1, 0) &lt;&gt; "", MMULT($AA$2:AA2($AA$2, 0, $P$1 - 1), E2912:E2912(E2912,1 - $P$1, 0)) / $O$3,""),"")</f>
        <v>#VALUE!</v>
      </c>
    </row>
    <row collapsed="false" customFormat="false" customHeight="true" hidden="false" ht="14.4" outlineLevel="0" r="2913">
      <c r="A2913" s="5" t="n">
        <v>40781</v>
      </c>
      <c r="B2913" s="1" t="n">
        <v>371.17</v>
      </c>
      <c r="C2913" s="1" t="n">
        <v>383.8</v>
      </c>
      <c r="D2913" s="1" t="n">
        <v>370.8</v>
      </c>
      <c r="E2913" s="1" t="n">
        <v>383.58</v>
      </c>
      <c r="F2913" s="1" t="n">
        <v>22909900</v>
      </c>
      <c r="G2913" s="1" t="n">
        <v>381.94</v>
      </c>
      <c r="I2913" s="0" t="n">
        <f aca="false">B2913-E2913</f>
        <v>-12.41</v>
      </c>
      <c r="J2913" s="0" t="n">
        <f aca="false">C2913-D2913</f>
        <v>13</v>
      </c>
      <c r="L2913" s="11" t="e">
        <f aca="false">IF(ROW(E2913) - 1 &gt;= $L$1,MMULT($AA$1:AA1($AA$1, 0, $L$1 - 1),E2913:E2913(E2913,1 - $L$1, 0)) / $K$3,"")</f>
        <v>#VALUE!</v>
      </c>
      <c r="N2913" s="0" t="e">
        <f aca="false">IF(ROW(E2913) - 1 &gt;= $N$1,SUM(E2913:E2913(E2913,1 - $N$1, 0)) / $N$1,"")</f>
        <v>#VALUE!</v>
      </c>
      <c r="P2913" s="0" t="e">
        <f aca="false">IF(ROW(N2913) - 1 &gt; $P$1, IF(OFFSET(N2913,  1 - $P$1, 0) &lt;&gt; "", MMULT($AA$2:AA2($AA$2, 0, $P$1 - 1), E2913:E2913(E2913,1 - $P$1, 0)) / $O$3,""),"")</f>
        <v>#VALUE!</v>
      </c>
    </row>
    <row collapsed="false" customFormat="false" customHeight="true" hidden="false" ht="14.4" outlineLevel="0" r="2914">
      <c r="A2914" s="5" t="n">
        <v>40784</v>
      </c>
      <c r="B2914" s="1" t="n">
        <v>388.18</v>
      </c>
      <c r="C2914" s="1" t="n">
        <v>391.5</v>
      </c>
      <c r="D2914" s="1" t="n">
        <v>388</v>
      </c>
      <c r="E2914" s="1" t="n">
        <v>389.97</v>
      </c>
      <c r="F2914" s="1" t="n">
        <v>14473900</v>
      </c>
      <c r="G2914" s="1" t="n">
        <v>388.3</v>
      </c>
      <c r="I2914" s="0" t="n">
        <f aca="false">B2914-E2914</f>
        <v>-1.79000000000002</v>
      </c>
      <c r="J2914" s="0" t="n">
        <f aca="false">C2914-D2914</f>
        <v>3.5</v>
      </c>
      <c r="L2914" s="11" t="e">
        <f aca="false">IF(ROW(E2914) - 1 &gt;= $L$1,MMULT($AA$1:AA1($AA$1, 0, $L$1 - 1),E2914:E2914(E2914,1 - $L$1, 0)) / $K$3,"")</f>
        <v>#VALUE!</v>
      </c>
      <c r="N2914" s="0" t="e">
        <f aca="false">IF(ROW(E2914) - 1 &gt;= $N$1,SUM(E2914:E2914(E2914,1 - $N$1, 0)) / $N$1,"")</f>
        <v>#VALUE!</v>
      </c>
      <c r="P2914" s="0" t="e">
        <f aca="false">IF(ROW(N2914) - 1 &gt; $P$1, IF(OFFSET(N2914,  1 - $P$1, 0) &lt;&gt; "", MMULT($AA$2:AA2($AA$2, 0, $P$1 - 1), E2914:E2914(E2914,1 - $P$1, 0)) / $O$3,""),"")</f>
        <v>#VALUE!</v>
      </c>
    </row>
    <row collapsed="false" customFormat="false" customHeight="true" hidden="false" ht="14.4" outlineLevel="0" r="2915">
      <c r="A2915" s="5" t="n">
        <v>40785</v>
      </c>
      <c r="B2915" s="1" t="n">
        <v>388.25</v>
      </c>
      <c r="C2915" s="1" t="n">
        <v>391.84</v>
      </c>
      <c r="D2915" s="1" t="n">
        <v>386.21</v>
      </c>
      <c r="E2915" s="1" t="n">
        <v>389.99</v>
      </c>
      <c r="F2915" s="1" t="n">
        <v>14925800</v>
      </c>
      <c r="G2915" s="1" t="n">
        <v>388.32</v>
      </c>
      <c r="I2915" s="0" t="n">
        <f aca="false">B2915-E2915</f>
        <v>-1.74000000000001</v>
      </c>
      <c r="J2915" s="0" t="n">
        <f aca="false">C2915-D2915</f>
        <v>5.63</v>
      </c>
      <c r="L2915" s="11" t="e">
        <f aca="false">IF(ROW(E2915) - 1 &gt;= $L$1,MMULT($AA$1:AA1($AA$1, 0, $L$1 - 1),E2915:E2915(E2915,1 - $L$1, 0)) / $K$3,"")</f>
        <v>#VALUE!</v>
      </c>
      <c r="N2915" s="0" t="e">
        <f aca="false">IF(ROW(E2915) - 1 &gt;= $N$1,SUM(E2915:E2915(E2915,1 - $N$1, 0)) / $N$1,"")</f>
        <v>#VALUE!</v>
      </c>
      <c r="P2915" s="0" t="e">
        <f aca="false">IF(ROW(N2915) - 1 &gt; $P$1, IF(OFFSET(N2915,  1 - $P$1, 0) &lt;&gt; "", MMULT($AA$2:AA2($AA$2, 0, $P$1 - 1), E2915:E2915(E2915,1 - $P$1, 0)) / $O$3,""),"")</f>
        <v>#VALUE!</v>
      </c>
    </row>
    <row collapsed="false" customFormat="false" customHeight="true" hidden="false" ht="14.4" outlineLevel="0" r="2916">
      <c r="A2916" s="5" t="n">
        <v>40786</v>
      </c>
      <c r="B2916" s="1" t="n">
        <v>390.57</v>
      </c>
      <c r="C2916" s="1" t="n">
        <v>392.08</v>
      </c>
      <c r="D2916" s="1" t="n">
        <v>381.86</v>
      </c>
      <c r="E2916" s="1" t="n">
        <v>384.83</v>
      </c>
      <c r="F2916" s="1" t="n">
        <v>18663800</v>
      </c>
      <c r="G2916" s="1" t="n">
        <v>383.18</v>
      </c>
      <c r="I2916" s="0" t="n">
        <f aca="false">B2916-E2916</f>
        <v>5.74000000000001</v>
      </c>
      <c r="J2916" s="0" t="n">
        <f aca="false">C2916-D2916</f>
        <v>10.22</v>
      </c>
      <c r="L2916" s="11" t="e">
        <f aca="false">IF(ROW(E2916) - 1 &gt;= $L$1,MMULT($AA$1:AA1($AA$1, 0, $L$1 - 1),E2916:E2916(E2916,1 - $L$1, 0)) / $K$3,"")</f>
        <v>#VALUE!</v>
      </c>
      <c r="N2916" s="0" t="e">
        <f aca="false">IF(ROW(E2916) - 1 &gt;= $N$1,SUM(E2916:E2916(E2916,1 - $N$1, 0)) / $N$1,"")</f>
        <v>#VALUE!</v>
      </c>
      <c r="P2916" s="0" t="e">
        <f aca="false">IF(ROW(N2916) - 1 &gt; $P$1, IF(OFFSET(N2916,  1 - $P$1, 0) &lt;&gt; "", MMULT($AA$2:AA2($AA$2, 0, $P$1 - 1), E2916:E2916(E2916,1 - $P$1, 0)) / $O$3,""),"")</f>
        <v>#VALUE!</v>
      </c>
    </row>
    <row collapsed="false" customFormat="false" customHeight="true" hidden="false" ht="14.4" outlineLevel="0" r="2917">
      <c r="A2917" s="5" t="n">
        <v>40787</v>
      </c>
      <c r="B2917" s="1" t="n">
        <v>385.82</v>
      </c>
      <c r="C2917" s="1" t="n">
        <v>387.34</v>
      </c>
      <c r="D2917" s="1" t="n">
        <v>380.72</v>
      </c>
      <c r="E2917" s="1" t="n">
        <v>381.03</v>
      </c>
      <c r="F2917" s="1" t="n">
        <v>12275900</v>
      </c>
      <c r="G2917" s="1" t="n">
        <v>379.4</v>
      </c>
      <c r="I2917" s="0" t="n">
        <f aca="false">B2917-E2917</f>
        <v>4.79000000000002</v>
      </c>
      <c r="J2917" s="0" t="n">
        <f aca="false">C2917-D2917</f>
        <v>6.61999999999995</v>
      </c>
      <c r="L2917" s="11" t="e">
        <f aca="false">IF(ROW(E2917) - 1 &gt;= $L$1,MMULT($AA$1:AA1($AA$1, 0, $L$1 - 1),E2917:E2917(E2917,1 - $L$1, 0)) / $K$3,"")</f>
        <v>#VALUE!</v>
      </c>
      <c r="N2917" s="0" t="e">
        <f aca="false">IF(ROW(E2917) - 1 &gt;= $N$1,SUM(E2917:E2917(E2917,1 - $N$1, 0)) / $N$1,"")</f>
        <v>#VALUE!</v>
      </c>
      <c r="P2917" s="0" t="e">
        <f aca="false">IF(ROW(N2917) - 1 &gt; $P$1, IF(OFFSET(N2917,  1 - $P$1, 0) &lt;&gt; "", MMULT($AA$2:AA2($AA$2, 0, $P$1 - 1), E2917:E2917(E2917,1 - $P$1, 0)) / $O$3,""),"")</f>
        <v>#VALUE!</v>
      </c>
    </row>
    <row collapsed="false" customFormat="false" customHeight="true" hidden="false" ht="14.4" outlineLevel="0" r="2918">
      <c r="A2918" s="5" t="n">
        <v>40788</v>
      </c>
      <c r="B2918" s="1" t="n">
        <v>374.74</v>
      </c>
      <c r="C2918" s="1" t="n">
        <v>378</v>
      </c>
      <c r="D2918" s="1" t="n">
        <v>371.83</v>
      </c>
      <c r="E2918" s="1" t="n">
        <v>374.05</v>
      </c>
      <c r="F2918" s="1" t="n">
        <v>15676400</v>
      </c>
      <c r="G2918" s="1" t="n">
        <v>372.45</v>
      </c>
      <c r="I2918" s="0" t="n">
        <f aca="false">B2918-E2918</f>
        <v>0.689999999999998</v>
      </c>
      <c r="J2918" s="0" t="n">
        <f aca="false">C2918-D2918</f>
        <v>6.17000000000002</v>
      </c>
      <c r="L2918" s="11" t="e">
        <f aca="false">IF(ROW(E2918) - 1 &gt;= $L$1,MMULT($AA$1:AA1($AA$1, 0, $L$1 - 1),E2918:E2918(E2918,1 - $L$1, 0)) / $K$3,"")</f>
        <v>#VALUE!</v>
      </c>
      <c r="N2918" s="0" t="e">
        <f aca="false">IF(ROW(E2918) - 1 &gt;= $N$1,SUM(E2918:E2918(E2918,1 - $N$1, 0)) / $N$1,"")</f>
        <v>#VALUE!</v>
      </c>
      <c r="P2918" s="0" t="e">
        <f aca="false">IF(ROW(N2918) - 1 &gt; $P$1, IF(OFFSET(N2918,  1 - $P$1, 0) &lt;&gt; "", MMULT($AA$2:AA2($AA$2, 0, $P$1 - 1), E2918:E2918(E2918,1 - $P$1, 0)) / $O$3,""),"")</f>
        <v>#VALUE!</v>
      </c>
    </row>
    <row collapsed="false" customFormat="false" customHeight="true" hidden="false" ht="14.4" outlineLevel="0" r="2919">
      <c r="A2919" s="5" t="n">
        <v>40792</v>
      </c>
      <c r="B2919" s="1" t="n">
        <v>367.37</v>
      </c>
      <c r="C2919" s="1" t="n">
        <v>380.33</v>
      </c>
      <c r="D2919" s="1" t="n">
        <v>366.48</v>
      </c>
      <c r="E2919" s="1" t="n">
        <v>379.74</v>
      </c>
      <c r="F2919" s="1" t="n">
        <v>18203500</v>
      </c>
      <c r="G2919" s="1" t="n">
        <v>378.12</v>
      </c>
      <c r="I2919" s="0" t="n">
        <f aca="false">B2919-E2919</f>
        <v>-12.37</v>
      </c>
      <c r="J2919" s="0" t="n">
        <f aca="false">C2919-D2919</f>
        <v>13.85</v>
      </c>
      <c r="L2919" s="11" t="e">
        <f aca="false">IF(ROW(E2919) - 1 &gt;= $L$1,MMULT($AA$1:AA1($AA$1, 0, $L$1 - 1),E2919:E2919(E2919,1 - $L$1, 0)) / $K$3,"")</f>
        <v>#VALUE!</v>
      </c>
      <c r="N2919" s="0" t="e">
        <f aca="false">IF(ROW(E2919) - 1 &gt;= $N$1,SUM(E2919:E2919(E2919,1 - $N$1, 0)) / $N$1,"")</f>
        <v>#VALUE!</v>
      </c>
      <c r="P2919" s="0" t="e">
        <f aca="false">IF(ROW(N2919) - 1 &gt; $P$1, IF(OFFSET(N2919,  1 - $P$1, 0) &lt;&gt; "", MMULT($AA$2:AA2($AA$2, 0, $P$1 - 1), E2919:E2919(E2919,1 - $P$1, 0)) / $O$3,""),"")</f>
        <v>#VALUE!</v>
      </c>
    </row>
    <row collapsed="false" customFormat="false" customHeight="true" hidden="false" ht="14.4" outlineLevel="0" r="2920">
      <c r="A2920" s="5" t="n">
        <v>40793</v>
      </c>
      <c r="B2920" s="1" t="n">
        <v>385.56</v>
      </c>
      <c r="C2920" s="1" t="n">
        <v>385.6</v>
      </c>
      <c r="D2920" s="1" t="n">
        <v>382</v>
      </c>
      <c r="E2920" s="1" t="n">
        <v>383.93</v>
      </c>
      <c r="F2920" s="1" t="n">
        <v>12520600</v>
      </c>
      <c r="G2920" s="1" t="n">
        <v>382.29</v>
      </c>
      <c r="I2920" s="0" t="n">
        <f aca="false">B2920-E2920</f>
        <v>1.63</v>
      </c>
      <c r="J2920" s="0" t="n">
        <f aca="false">C2920-D2920</f>
        <v>3.60000000000002</v>
      </c>
      <c r="L2920" s="11" t="e">
        <f aca="false">IF(ROW(E2920) - 1 &gt;= $L$1,MMULT($AA$1:AA1($AA$1, 0, $L$1 - 1),E2920:E2920(E2920,1 - $L$1, 0)) / $K$3,"")</f>
        <v>#VALUE!</v>
      </c>
      <c r="N2920" s="0" t="e">
        <f aca="false">IF(ROW(E2920) - 1 &gt;= $N$1,SUM(E2920:E2920(E2920,1 - $N$1, 0)) / $N$1,"")</f>
        <v>#VALUE!</v>
      </c>
      <c r="P2920" s="0" t="e">
        <f aca="false">IF(ROW(N2920) - 1 &gt; $P$1, IF(OFFSET(N2920,  1 - $P$1, 0) &lt;&gt; "", MMULT($AA$2:AA2($AA$2, 0, $P$1 - 1), E2920:E2920(E2920,1 - $P$1, 0)) / $O$3,""),"")</f>
        <v>#VALUE!</v>
      </c>
    </row>
    <row collapsed="false" customFormat="false" customHeight="true" hidden="false" ht="14.4" outlineLevel="0" r="2921">
      <c r="A2921" s="5" t="n">
        <v>40794</v>
      </c>
      <c r="B2921" s="1" t="n">
        <v>382.4</v>
      </c>
      <c r="C2921" s="1" t="n">
        <v>388.61</v>
      </c>
      <c r="D2921" s="1" t="n">
        <v>382.31</v>
      </c>
      <c r="E2921" s="1" t="n">
        <v>384.14</v>
      </c>
      <c r="F2921" s="1" t="n">
        <v>14862800</v>
      </c>
      <c r="G2921" s="1" t="n">
        <v>382.5</v>
      </c>
      <c r="I2921" s="0" t="n">
        <f aca="false">B2921-E2921</f>
        <v>-1.74000000000001</v>
      </c>
      <c r="J2921" s="0" t="n">
        <f aca="false">C2921-D2921</f>
        <v>6.30000000000001</v>
      </c>
      <c r="L2921" s="11" t="e">
        <f aca="false">IF(ROW(E2921) - 1 &gt;= $L$1,MMULT($AA$1:AA1($AA$1, 0, $L$1 - 1),E2921:E2921(E2921,1 - $L$1, 0)) / $K$3,"")</f>
        <v>#VALUE!</v>
      </c>
      <c r="N2921" s="0" t="e">
        <f aca="false">IF(ROW(E2921) - 1 &gt;= $N$1,SUM(E2921:E2921(E2921,1 - $N$1, 0)) / $N$1,"")</f>
        <v>#VALUE!</v>
      </c>
      <c r="P2921" s="0" t="e">
        <f aca="false">IF(ROW(N2921) - 1 &gt; $P$1, IF(OFFSET(N2921,  1 - $P$1, 0) &lt;&gt; "", MMULT($AA$2:AA2($AA$2, 0, $P$1 - 1), E2921:E2921(E2921,1 - $P$1, 0)) / $O$3,""),"")</f>
        <v>#VALUE!</v>
      </c>
    </row>
    <row collapsed="false" customFormat="false" customHeight="true" hidden="false" ht="14.4" outlineLevel="0" r="2922">
      <c r="A2922" s="5" t="n">
        <v>40795</v>
      </c>
      <c r="B2922" s="1" t="n">
        <v>383.93</v>
      </c>
      <c r="C2922" s="1" t="n">
        <v>386</v>
      </c>
      <c r="D2922" s="1" t="n">
        <v>375.02</v>
      </c>
      <c r="E2922" s="1" t="n">
        <v>377.48</v>
      </c>
      <c r="F2922" s="1" t="n">
        <v>20171900</v>
      </c>
      <c r="G2922" s="1" t="n">
        <v>375.87</v>
      </c>
      <c r="I2922" s="0" t="n">
        <f aca="false">B2922-E2922</f>
        <v>6.44999999999999</v>
      </c>
      <c r="J2922" s="0" t="n">
        <f aca="false">C2922-D2922</f>
        <v>10.98</v>
      </c>
      <c r="L2922" s="11" t="e">
        <f aca="false">IF(ROW(E2922) - 1 &gt;= $L$1,MMULT($AA$1:AA1($AA$1, 0, $L$1 - 1),E2922:E2922(E2922,1 - $L$1, 0)) / $K$3,"")</f>
        <v>#VALUE!</v>
      </c>
      <c r="N2922" s="0" t="e">
        <f aca="false">IF(ROW(E2922) - 1 &gt;= $N$1,SUM(E2922:E2922(E2922,1 - $N$1, 0)) / $N$1,"")</f>
        <v>#VALUE!</v>
      </c>
      <c r="P2922" s="0" t="e">
        <f aca="false">IF(ROW(N2922) - 1 &gt; $P$1, IF(OFFSET(N2922,  1 - $P$1, 0) &lt;&gt; "", MMULT($AA$2:AA2($AA$2, 0, $P$1 - 1), E2922:E2922(E2922,1 - $P$1, 0)) / $O$3,""),"")</f>
        <v>#VALUE!</v>
      </c>
    </row>
    <row collapsed="false" customFormat="false" customHeight="true" hidden="false" ht="14.4" outlineLevel="0" r="2923">
      <c r="A2923" s="5" t="n">
        <v>40798</v>
      </c>
      <c r="B2923" s="1" t="n">
        <v>373</v>
      </c>
      <c r="C2923" s="1" t="n">
        <v>380.88</v>
      </c>
      <c r="D2923" s="1" t="n">
        <v>371.9</v>
      </c>
      <c r="E2923" s="1" t="n">
        <v>379.94</v>
      </c>
      <c r="F2923" s="1" t="n">
        <v>16708300</v>
      </c>
      <c r="G2923" s="1" t="n">
        <v>378.32</v>
      </c>
      <c r="I2923" s="0" t="n">
        <f aca="false">B2923-E2923</f>
        <v>-6.94</v>
      </c>
      <c r="J2923" s="0" t="n">
        <f aca="false">C2923-D2923</f>
        <v>8.98000000000002</v>
      </c>
      <c r="L2923" s="11" t="e">
        <f aca="false">IF(ROW(E2923) - 1 &gt;= $L$1,MMULT($AA$1:AA1($AA$1, 0, $L$1 - 1),E2923:E2923(E2923,1 - $L$1, 0)) / $K$3,"")</f>
        <v>#VALUE!</v>
      </c>
      <c r="N2923" s="0" t="e">
        <f aca="false">IF(ROW(E2923) - 1 &gt;= $N$1,SUM(E2923:E2923(E2923,1 - $N$1, 0)) / $N$1,"")</f>
        <v>#VALUE!</v>
      </c>
      <c r="P2923" s="0" t="e">
        <f aca="false">IF(ROW(N2923) - 1 &gt; $P$1, IF(OFFSET(N2923,  1 - $P$1, 0) &lt;&gt; "", MMULT($AA$2:AA2($AA$2, 0, $P$1 - 1), E2923:E2923(E2923,1 - $P$1, 0)) / $O$3,""),"")</f>
        <v>#VALUE!</v>
      </c>
    </row>
    <row collapsed="false" customFormat="false" customHeight="true" hidden="false" ht="14.4" outlineLevel="0" r="2924">
      <c r="A2924" s="5" t="n">
        <v>40799</v>
      </c>
      <c r="B2924" s="1" t="n">
        <v>382.14</v>
      </c>
      <c r="C2924" s="1" t="n">
        <v>386.21</v>
      </c>
      <c r="D2924" s="1" t="n">
        <v>380.25</v>
      </c>
      <c r="E2924" s="1" t="n">
        <v>384.62</v>
      </c>
      <c r="F2924" s="1" t="n">
        <v>15734300</v>
      </c>
      <c r="G2924" s="1" t="n">
        <v>382.98</v>
      </c>
      <c r="I2924" s="0" t="n">
        <f aca="false">B2924-E2924</f>
        <v>-2.48000000000002</v>
      </c>
      <c r="J2924" s="0" t="n">
        <f aca="false">C2924-D2924</f>
        <v>5.95999999999998</v>
      </c>
      <c r="L2924" s="11" t="e">
        <f aca="false">IF(ROW(E2924) - 1 &gt;= $L$1,MMULT($AA$1:AA1($AA$1, 0, $L$1 - 1),E2924:E2924(E2924,1 - $L$1, 0)) / $K$3,"")</f>
        <v>#VALUE!</v>
      </c>
      <c r="N2924" s="0" t="e">
        <f aca="false">IF(ROW(E2924) - 1 &gt;= $N$1,SUM(E2924:E2924(E2924,1 - $N$1, 0)) / $N$1,"")</f>
        <v>#VALUE!</v>
      </c>
      <c r="P2924" s="0" t="e">
        <f aca="false">IF(ROW(N2924) - 1 &gt; $P$1, IF(OFFSET(N2924,  1 - $P$1, 0) &lt;&gt; "", MMULT($AA$2:AA2($AA$2, 0, $P$1 - 1), E2924:E2924(E2924,1 - $P$1, 0)) / $O$3,""),"")</f>
        <v>#VALUE!</v>
      </c>
    </row>
    <row collapsed="false" customFormat="false" customHeight="true" hidden="false" ht="14.4" outlineLevel="0" r="2925">
      <c r="A2925" s="5" t="n">
        <v>40800</v>
      </c>
      <c r="B2925" s="1" t="n">
        <v>387.02</v>
      </c>
      <c r="C2925" s="1" t="n">
        <v>392.21</v>
      </c>
      <c r="D2925" s="1" t="n">
        <v>385.76</v>
      </c>
      <c r="E2925" s="1" t="n">
        <v>389.3</v>
      </c>
      <c r="F2925" s="1" t="n">
        <v>19097300</v>
      </c>
      <c r="G2925" s="1" t="n">
        <v>387.64</v>
      </c>
      <c r="I2925" s="0" t="n">
        <f aca="false">B2925-E2925</f>
        <v>-2.28000000000003</v>
      </c>
      <c r="J2925" s="0" t="n">
        <f aca="false">C2925-D2925</f>
        <v>6.44999999999999</v>
      </c>
      <c r="L2925" s="11" t="e">
        <f aca="false">IF(ROW(E2925) - 1 &gt;= $L$1,MMULT($AA$1:AA1($AA$1, 0, $L$1 - 1),E2925:E2925(E2925,1 - $L$1, 0)) / $K$3,"")</f>
        <v>#VALUE!</v>
      </c>
      <c r="N2925" s="0" t="e">
        <f aca="false">IF(ROW(E2925) - 1 &gt;= $N$1,SUM(E2925:E2925(E2925,1 - $N$1, 0)) / $N$1,"")</f>
        <v>#VALUE!</v>
      </c>
      <c r="P2925" s="0" t="e">
        <f aca="false">IF(ROW(N2925) - 1 &gt; $P$1, IF(OFFSET(N2925,  1 - $P$1, 0) &lt;&gt; "", MMULT($AA$2:AA2($AA$2, 0, $P$1 - 1), E2925:E2925(E2925,1 - $P$1, 0)) / $O$3,""),"")</f>
        <v>#VALUE!</v>
      </c>
    </row>
    <row collapsed="false" customFormat="false" customHeight="true" hidden="false" ht="14.4" outlineLevel="0" r="2926">
      <c r="A2926" s="5" t="n">
        <v>40801</v>
      </c>
      <c r="B2926" s="1" t="n">
        <v>391.43</v>
      </c>
      <c r="C2926" s="1" t="n">
        <v>393.66</v>
      </c>
      <c r="D2926" s="1" t="n">
        <v>389.9</v>
      </c>
      <c r="E2926" s="1" t="n">
        <v>392.96</v>
      </c>
      <c r="F2926" s="1" t="n">
        <v>14922100</v>
      </c>
      <c r="G2926" s="1" t="n">
        <v>391.28</v>
      </c>
      <c r="I2926" s="0" t="n">
        <f aca="false">B2926-E2926</f>
        <v>-1.52999999999997</v>
      </c>
      <c r="J2926" s="0" t="n">
        <f aca="false">C2926-D2926</f>
        <v>3.76000000000005</v>
      </c>
      <c r="L2926" s="11" t="e">
        <f aca="false">IF(ROW(E2926) - 1 &gt;= $L$1,MMULT($AA$1:AA1($AA$1, 0, $L$1 - 1),E2926:E2926(E2926,1 - $L$1, 0)) / $K$3,"")</f>
        <v>#VALUE!</v>
      </c>
      <c r="N2926" s="0" t="e">
        <f aca="false">IF(ROW(E2926) - 1 &gt;= $N$1,SUM(E2926:E2926(E2926,1 - $N$1, 0)) / $N$1,"")</f>
        <v>#VALUE!</v>
      </c>
      <c r="P2926" s="0" t="e">
        <f aca="false">IF(ROW(N2926) - 1 &gt; $P$1, IF(OFFSET(N2926,  1 - $P$1, 0) &lt;&gt; "", MMULT($AA$2:AA2($AA$2, 0, $P$1 - 1), E2926:E2926(E2926,1 - $P$1, 0)) / $O$3,""),"")</f>
        <v>#VALUE!</v>
      </c>
    </row>
    <row collapsed="false" customFormat="false" customHeight="true" hidden="false" ht="14.4" outlineLevel="0" r="2927">
      <c r="A2927" s="5" t="n">
        <v>40802</v>
      </c>
      <c r="B2927" s="1" t="n">
        <v>395.54</v>
      </c>
      <c r="C2927" s="1" t="n">
        <v>400.5</v>
      </c>
      <c r="D2927" s="1" t="n">
        <v>395.03</v>
      </c>
      <c r="E2927" s="1" t="n">
        <v>400.5</v>
      </c>
      <c r="F2927" s="1" t="n">
        <v>24946900</v>
      </c>
      <c r="G2927" s="1" t="n">
        <v>398.79</v>
      </c>
      <c r="I2927" s="0" t="n">
        <f aca="false">B2927-E2927</f>
        <v>-4.95999999999998</v>
      </c>
      <c r="J2927" s="0" t="n">
        <f aca="false">C2927-D2927</f>
        <v>5.47000000000003</v>
      </c>
      <c r="L2927" s="11" t="e">
        <f aca="false">IF(ROW(E2927) - 1 &gt;= $L$1,MMULT($AA$1:AA1($AA$1, 0, $L$1 - 1),E2927:E2927(E2927,1 - $L$1, 0)) / $K$3,"")</f>
        <v>#VALUE!</v>
      </c>
      <c r="N2927" s="0" t="e">
        <f aca="false">IF(ROW(E2927) - 1 &gt;= $N$1,SUM(E2927:E2927(E2927,1 - $N$1, 0)) / $N$1,"")</f>
        <v>#VALUE!</v>
      </c>
      <c r="P2927" s="0" t="e">
        <f aca="false">IF(ROW(N2927) - 1 &gt; $P$1, IF(OFFSET(N2927,  1 - $P$1, 0) &lt;&gt; "", MMULT($AA$2:AA2($AA$2, 0, $P$1 - 1), E2927:E2927(E2927,1 - $P$1, 0)) / $O$3,""),"")</f>
        <v>#VALUE!</v>
      </c>
    </row>
    <row collapsed="false" customFormat="false" customHeight="true" hidden="false" ht="14.4" outlineLevel="0" r="2928">
      <c r="A2928" s="5" t="n">
        <v>40805</v>
      </c>
      <c r="B2928" s="1" t="n">
        <v>397</v>
      </c>
      <c r="C2928" s="1" t="n">
        <v>413.23</v>
      </c>
      <c r="D2928" s="1" t="n">
        <v>395.2</v>
      </c>
      <c r="E2928" s="1" t="n">
        <v>411.63</v>
      </c>
      <c r="F2928" s="1" t="n">
        <v>29423600</v>
      </c>
      <c r="G2928" s="1" t="n">
        <v>409.87</v>
      </c>
      <c r="I2928" s="0" t="n">
        <f aca="false">B2928-E2928</f>
        <v>-14.63</v>
      </c>
      <c r="J2928" s="0" t="n">
        <f aca="false">C2928-D2928</f>
        <v>18.03</v>
      </c>
      <c r="L2928" s="11" t="e">
        <f aca="false">IF(ROW(E2928) - 1 &gt;= $L$1,MMULT($AA$1:AA1($AA$1, 0, $L$1 - 1),E2928:E2928(E2928,1 - $L$1, 0)) / $K$3,"")</f>
        <v>#VALUE!</v>
      </c>
      <c r="N2928" s="0" t="e">
        <f aca="false">IF(ROW(E2928) - 1 &gt;= $N$1,SUM(E2928:E2928(E2928,1 - $N$1, 0)) / $N$1,"")</f>
        <v>#VALUE!</v>
      </c>
      <c r="P2928" s="0" t="e">
        <f aca="false">IF(ROW(N2928) - 1 &gt; $P$1, IF(OFFSET(N2928,  1 - $P$1, 0) &lt;&gt; "", MMULT($AA$2:AA2($AA$2, 0, $P$1 - 1), E2928:E2928(E2928,1 - $P$1, 0)) / $O$3,""),"")</f>
        <v>#VALUE!</v>
      </c>
    </row>
    <row collapsed="false" customFormat="false" customHeight="true" hidden="false" ht="14.4" outlineLevel="0" r="2929">
      <c r="A2929" s="5" t="n">
        <v>40806</v>
      </c>
      <c r="B2929" s="1" t="n">
        <v>415.25</v>
      </c>
      <c r="C2929" s="1" t="n">
        <v>422.86</v>
      </c>
      <c r="D2929" s="1" t="n">
        <v>411.19</v>
      </c>
      <c r="E2929" s="1" t="n">
        <v>413.45</v>
      </c>
      <c r="F2929" s="1" t="n">
        <v>27705500</v>
      </c>
      <c r="G2929" s="1" t="n">
        <v>411.68</v>
      </c>
      <c r="I2929" s="0" t="n">
        <f aca="false">B2929-E2929</f>
        <v>1.80000000000001</v>
      </c>
      <c r="J2929" s="0" t="n">
        <f aca="false">C2929-D2929</f>
        <v>11.67</v>
      </c>
      <c r="L2929" s="11" t="e">
        <f aca="false">IF(ROW(E2929) - 1 &gt;= $L$1,MMULT($AA$1:AA1($AA$1, 0, $L$1 - 1),E2929:E2929(E2929,1 - $L$1, 0)) / $K$3,"")</f>
        <v>#VALUE!</v>
      </c>
      <c r="N2929" s="0" t="e">
        <f aca="false">IF(ROW(E2929) - 1 &gt;= $N$1,SUM(E2929:E2929(E2929,1 - $N$1, 0)) / $N$1,"")</f>
        <v>#VALUE!</v>
      </c>
      <c r="P2929" s="0" t="e">
        <f aca="false">IF(ROW(N2929) - 1 &gt; $P$1, IF(OFFSET(N2929,  1 - $P$1, 0) &lt;&gt; "", MMULT($AA$2:AA2($AA$2, 0, $P$1 - 1), E2929:E2929(E2929,1 - $P$1, 0)) / $O$3,""),"")</f>
        <v>#VALUE!</v>
      </c>
    </row>
    <row collapsed="false" customFormat="false" customHeight="true" hidden="false" ht="14.4" outlineLevel="0" r="2930">
      <c r="A2930" s="5" t="n">
        <v>40807</v>
      </c>
      <c r="B2930" s="1" t="n">
        <v>419.64</v>
      </c>
      <c r="C2930" s="1" t="n">
        <v>421.59</v>
      </c>
      <c r="D2930" s="1" t="n">
        <v>412</v>
      </c>
      <c r="E2930" s="1" t="n">
        <v>412.14</v>
      </c>
      <c r="F2930" s="1" t="n">
        <v>21642000</v>
      </c>
      <c r="G2930" s="1" t="n">
        <v>410.38</v>
      </c>
      <c r="I2930" s="0" t="n">
        <f aca="false">B2930-E2930</f>
        <v>7.5</v>
      </c>
      <c r="J2930" s="0" t="n">
        <f aca="false">C2930-D2930</f>
        <v>9.58999999999998</v>
      </c>
      <c r="L2930" s="11" t="e">
        <f aca="false">IF(ROW(E2930) - 1 &gt;= $L$1,MMULT($AA$1:AA1($AA$1, 0, $L$1 - 1),E2930:E2930(E2930,1 - $L$1, 0)) / $K$3,"")</f>
        <v>#VALUE!</v>
      </c>
      <c r="N2930" s="0" t="e">
        <f aca="false">IF(ROW(E2930) - 1 &gt;= $N$1,SUM(E2930:E2930(E2930,1 - $N$1, 0)) / $N$1,"")</f>
        <v>#VALUE!</v>
      </c>
      <c r="P2930" s="0" t="e">
        <f aca="false">IF(ROW(N2930) - 1 &gt; $P$1, IF(OFFSET(N2930,  1 - $P$1, 0) &lt;&gt; "", MMULT($AA$2:AA2($AA$2, 0, $P$1 - 1), E2930:E2930(E2930,1 - $P$1, 0)) / $O$3,""),"")</f>
        <v>#VALUE!</v>
      </c>
    </row>
    <row collapsed="false" customFormat="false" customHeight="true" hidden="false" ht="14.4" outlineLevel="0" r="2931">
      <c r="A2931" s="5" t="n">
        <v>40808</v>
      </c>
      <c r="B2931" s="1" t="n">
        <v>401.03</v>
      </c>
      <c r="C2931" s="1" t="n">
        <v>409.82</v>
      </c>
      <c r="D2931" s="1" t="n">
        <v>396.7</v>
      </c>
      <c r="E2931" s="1" t="n">
        <v>401.82</v>
      </c>
      <c r="F2931" s="1" t="n">
        <v>34588600</v>
      </c>
      <c r="G2931" s="1" t="n">
        <v>400.1</v>
      </c>
      <c r="I2931" s="0" t="n">
        <f aca="false">B2931-E2931</f>
        <v>-0.79000000000002</v>
      </c>
      <c r="J2931" s="0" t="n">
        <f aca="false">C2931-D2931</f>
        <v>13.12</v>
      </c>
      <c r="L2931" s="11" t="e">
        <f aca="false">IF(ROW(E2931) - 1 &gt;= $L$1,MMULT($AA$1:AA1($AA$1, 0, $L$1 - 1),E2931:E2931(E2931,1 - $L$1, 0)) / $K$3,"")</f>
        <v>#VALUE!</v>
      </c>
      <c r="N2931" s="0" t="e">
        <f aca="false">IF(ROW(E2931) - 1 &gt;= $N$1,SUM(E2931:E2931(E2931,1 - $N$1, 0)) / $N$1,"")</f>
        <v>#VALUE!</v>
      </c>
      <c r="P2931" s="0" t="e">
        <f aca="false">IF(ROW(N2931) - 1 &gt; $P$1, IF(OFFSET(N2931,  1 - $P$1, 0) &lt;&gt; "", MMULT($AA$2:AA2($AA$2, 0, $P$1 - 1), E2931:E2931(E2931,1 - $P$1, 0)) / $O$3,""),"")</f>
        <v>#VALUE!</v>
      </c>
    </row>
    <row collapsed="false" customFormat="false" customHeight="true" hidden="false" ht="14.4" outlineLevel="0" r="2932">
      <c r="A2932" s="5" t="n">
        <v>40809</v>
      </c>
      <c r="B2932" s="1" t="n">
        <v>400.28</v>
      </c>
      <c r="C2932" s="1" t="n">
        <v>406.74</v>
      </c>
      <c r="D2932" s="1" t="n">
        <v>399.85</v>
      </c>
      <c r="E2932" s="1" t="n">
        <v>404.3</v>
      </c>
      <c r="F2932" s="1" t="n">
        <v>19509900</v>
      </c>
      <c r="G2932" s="1" t="n">
        <v>402.57</v>
      </c>
      <c r="I2932" s="0" t="n">
        <f aca="false">B2932-E2932</f>
        <v>-4.02000000000004</v>
      </c>
      <c r="J2932" s="0" t="n">
        <f aca="false">C2932-D2932</f>
        <v>6.88999999999999</v>
      </c>
      <c r="L2932" s="11" t="e">
        <f aca="false">IF(ROW(E2932) - 1 &gt;= $L$1,MMULT($AA$1:AA1($AA$1, 0, $L$1 - 1),E2932:E2932(E2932,1 - $L$1, 0)) / $K$3,"")</f>
        <v>#VALUE!</v>
      </c>
      <c r="N2932" s="0" t="e">
        <f aca="false">IF(ROW(E2932) - 1 &gt;= $N$1,SUM(E2932:E2932(E2932,1 - $N$1, 0)) / $N$1,"")</f>
        <v>#VALUE!</v>
      </c>
      <c r="P2932" s="0" t="e">
        <f aca="false">IF(ROW(N2932) - 1 &gt; $P$1, IF(OFFSET(N2932,  1 - $P$1, 0) &lt;&gt; "", MMULT($AA$2:AA2($AA$2, 0, $P$1 - 1), E2932:E2932(E2932,1 - $P$1, 0)) / $O$3,""),"")</f>
        <v>#VALUE!</v>
      </c>
    </row>
    <row collapsed="false" customFormat="false" customHeight="true" hidden="false" ht="14.4" outlineLevel="0" r="2933">
      <c r="A2933" s="5" t="n">
        <v>40812</v>
      </c>
      <c r="B2933" s="1" t="n">
        <v>399.86</v>
      </c>
      <c r="C2933" s="1" t="n">
        <v>403.98</v>
      </c>
      <c r="D2933" s="1" t="n">
        <v>391.3</v>
      </c>
      <c r="E2933" s="1" t="n">
        <v>403.17</v>
      </c>
      <c r="F2933" s="1" t="n">
        <v>29031300</v>
      </c>
      <c r="G2933" s="1" t="n">
        <v>401.45</v>
      </c>
      <c r="I2933" s="0" t="n">
        <f aca="false">B2933-E2933</f>
        <v>-3.31</v>
      </c>
      <c r="J2933" s="0" t="n">
        <f aca="false">C2933-D2933</f>
        <v>12.68</v>
      </c>
      <c r="L2933" s="11" t="e">
        <f aca="false">IF(ROW(E2933) - 1 &gt;= $L$1,MMULT($AA$1:AA1($AA$1, 0, $L$1 - 1),E2933:E2933(E2933,1 - $L$1, 0)) / $K$3,"")</f>
        <v>#VALUE!</v>
      </c>
      <c r="N2933" s="0" t="e">
        <f aca="false">IF(ROW(E2933) - 1 &gt;= $N$1,SUM(E2933:E2933(E2933,1 - $N$1, 0)) / $N$1,"")</f>
        <v>#VALUE!</v>
      </c>
      <c r="P2933" s="0" t="e">
        <f aca="false">IF(ROW(N2933) - 1 &gt; $P$1, IF(OFFSET(N2933,  1 - $P$1, 0) &lt;&gt; "", MMULT($AA$2:AA2($AA$2, 0, $P$1 - 1), E2933:E2933(E2933,1 - $P$1, 0)) / $O$3,""),"")</f>
        <v>#VALUE!</v>
      </c>
    </row>
    <row collapsed="false" customFormat="false" customHeight="true" hidden="false" ht="14.4" outlineLevel="0" r="2934">
      <c r="A2934" s="5" t="n">
        <v>40813</v>
      </c>
      <c r="B2934" s="1" t="n">
        <v>408.73</v>
      </c>
      <c r="C2934" s="1" t="n">
        <v>409.25</v>
      </c>
      <c r="D2934" s="1" t="n">
        <v>398.06</v>
      </c>
      <c r="E2934" s="1" t="n">
        <v>399.26</v>
      </c>
      <c r="F2934" s="1" t="n">
        <v>22589200</v>
      </c>
      <c r="G2934" s="1" t="n">
        <v>397.55</v>
      </c>
      <c r="I2934" s="0" t="n">
        <f aca="false">B2934-E2934</f>
        <v>9.47000000000003</v>
      </c>
      <c r="J2934" s="0" t="n">
        <f aca="false">C2934-D2934</f>
        <v>11.19</v>
      </c>
      <c r="L2934" s="11" t="e">
        <f aca="false">IF(ROW(E2934) - 1 &gt;= $L$1,MMULT($AA$1:AA1($AA$1, 0, $L$1 - 1),E2934:E2934(E2934,1 - $L$1, 0)) / $K$3,"")</f>
        <v>#VALUE!</v>
      </c>
      <c r="N2934" s="0" t="e">
        <f aca="false">IF(ROW(E2934) - 1 &gt;= $N$1,SUM(E2934:E2934(E2934,1 - $N$1, 0)) / $N$1,"")</f>
        <v>#VALUE!</v>
      </c>
      <c r="P2934" s="0" t="e">
        <f aca="false">IF(ROW(N2934) - 1 &gt; $P$1, IF(OFFSET(N2934,  1 - $P$1, 0) &lt;&gt; "", MMULT($AA$2:AA2($AA$2, 0, $P$1 - 1), E2934:E2934(E2934,1 - $P$1, 0)) / $O$3,""),"")</f>
        <v>#VALUE!</v>
      </c>
    </row>
    <row collapsed="false" customFormat="false" customHeight="true" hidden="false" ht="14.4" outlineLevel="0" r="2935">
      <c r="A2935" s="5" t="n">
        <v>40814</v>
      </c>
      <c r="B2935" s="1" t="n">
        <v>400.19</v>
      </c>
      <c r="C2935" s="1" t="n">
        <v>403.74</v>
      </c>
      <c r="D2935" s="1" t="n">
        <v>396.51</v>
      </c>
      <c r="E2935" s="1" t="n">
        <v>397.01</v>
      </c>
      <c r="F2935" s="1" t="n">
        <v>15344200</v>
      </c>
      <c r="G2935" s="1" t="n">
        <v>395.31</v>
      </c>
      <c r="I2935" s="0" t="n">
        <f aca="false">B2935-E2935</f>
        <v>3.18000000000001</v>
      </c>
      <c r="J2935" s="0" t="n">
        <f aca="false">C2935-D2935</f>
        <v>7.23000000000002</v>
      </c>
      <c r="L2935" s="11" t="e">
        <f aca="false">IF(ROW(E2935) - 1 &gt;= $L$1,MMULT($AA$1:AA1($AA$1, 0, $L$1 - 1),E2935:E2935(E2935,1 - $L$1, 0)) / $K$3,"")</f>
        <v>#VALUE!</v>
      </c>
      <c r="N2935" s="0" t="e">
        <f aca="false">IF(ROW(E2935) - 1 &gt;= $N$1,SUM(E2935:E2935(E2935,1 - $N$1, 0)) / $N$1,"")</f>
        <v>#VALUE!</v>
      </c>
      <c r="P2935" s="0" t="e">
        <f aca="false">IF(ROW(N2935) - 1 &gt; $P$1, IF(OFFSET(N2935,  1 - $P$1, 0) &lt;&gt; "", MMULT($AA$2:AA2($AA$2, 0, $P$1 - 1), E2935:E2935(E2935,1 - $P$1, 0)) / $O$3,""),"")</f>
        <v>#VALUE!</v>
      </c>
    </row>
    <row collapsed="false" customFormat="false" customHeight="true" hidden="false" ht="14.4" outlineLevel="0" r="2936">
      <c r="A2936" s="5" t="n">
        <v>40815</v>
      </c>
      <c r="B2936" s="1" t="n">
        <v>401.92</v>
      </c>
      <c r="C2936" s="1" t="n">
        <v>402.21</v>
      </c>
      <c r="D2936" s="1" t="n">
        <v>386.21</v>
      </c>
      <c r="E2936" s="1" t="n">
        <v>390.57</v>
      </c>
      <c r="F2936" s="1" t="n">
        <v>23253100</v>
      </c>
      <c r="G2936" s="1" t="n">
        <v>388.9</v>
      </c>
      <c r="I2936" s="0" t="n">
        <f aca="false">B2936-E2936</f>
        <v>11.35</v>
      </c>
      <c r="J2936" s="0" t="n">
        <f aca="false">C2936-D2936</f>
        <v>16</v>
      </c>
      <c r="L2936" s="11" t="e">
        <f aca="false">IF(ROW(E2936) - 1 &gt;= $L$1,MMULT($AA$1:AA1($AA$1, 0, $L$1 - 1),E2936:E2936(E2936,1 - $L$1, 0)) / $K$3,"")</f>
        <v>#VALUE!</v>
      </c>
      <c r="N2936" s="0" t="e">
        <f aca="false">IF(ROW(E2936) - 1 &gt;= $N$1,SUM(E2936:E2936(E2936,1 - $N$1, 0)) / $N$1,"")</f>
        <v>#VALUE!</v>
      </c>
      <c r="P2936" s="0" t="e">
        <f aca="false">IF(ROW(N2936) - 1 &gt; $P$1, IF(OFFSET(N2936,  1 - $P$1, 0) &lt;&gt; "", MMULT($AA$2:AA2($AA$2, 0, $P$1 - 1), E2936:E2936(E2936,1 - $P$1, 0)) / $O$3,""),"")</f>
        <v>#VALUE!</v>
      </c>
    </row>
    <row collapsed="false" customFormat="false" customHeight="true" hidden="false" ht="14.4" outlineLevel="0" r="2937">
      <c r="A2937" s="5" t="n">
        <v>40816</v>
      </c>
      <c r="B2937" s="1" t="n">
        <v>387.12</v>
      </c>
      <c r="C2937" s="1" t="n">
        <v>388.89</v>
      </c>
      <c r="D2937" s="1" t="n">
        <v>381.18</v>
      </c>
      <c r="E2937" s="1" t="n">
        <v>381.32</v>
      </c>
      <c r="F2937" s="1" t="n">
        <v>19558600</v>
      </c>
      <c r="G2937" s="1" t="n">
        <v>379.69</v>
      </c>
      <c r="I2937" s="0" t="n">
        <f aca="false">B2937-E2937</f>
        <v>5.80000000000001</v>
      </c>
      <c r="J2937" s="0" t="n">
        <f aca="false">C2937-D2937</f>
        <v>7.70999999999998</v>
      </c>
      <c r="L2937" s="11" t="e">
        <f aca="false">IF(ROW(E2937) - 1 &gt;= $L$1,MMULT($AA$1:AA1($AA$1, 0, $L$1 - 1),E2937:E2937(E2937,1 - $L$1, 0)) / $K$3,"")</f>
        <v>#VALUE!</v>
      </c>
      <c r="N2937" s="0" t="e">
        <f aca="false">IF(ROW(E2937) - 1 &gt;= $N$1,SUM(E2937:E2937(E2937,1 - $N$1, 0)) / $N$1,"")</f>
        <v>#VALUE!</v>
      </c>
      <c r="P2937" s="0" t="e">
        <f aca="false">IF(ROW(N2937) - 1 &gt; $P$1, IF(OFFSET(N2937,  1 - $P$1, 0) &lt;&gt; "", MMULT($AA$2:AA2($AA$2, 0, $P$1 - 1), E2937:E2937(E2937,1 - $P$1, 0)) / $O$3,""),"")</f>
        <v>#VALUE!</v>
      </c>
    </row>
    <row collapsed="false" customFormat="false" customHeight="true" hidden="false" ht="14.4" outlineLevel="0" r="2938">
      <c r="A2938" s="5" t="n">
        <v>40819</v>
      </c>
      <c r="B2938" s="1" t="n">
        <v>380.37</v>
      </c>
      <c r="C2938" s="1" t="n">
        <v>382.64</v>
      </c>
      <c r="D2938" s="1" t="n">
        <v>373.17</v>
      </c>
      <c r="E2938" s="1" t="n">
        <v>374.6</v>
      </c>
      <c r="F2938" s="1" t="n">
        <v>23896400</v>
      </c>
      <c r="G2938" s="1" t="n">
        <v>373</v>
      </c>
      <c r="I2938" s="0" t="n">
        <f aca="false">B2938-E2938</f>
        <v>5.76999999999998</v>
      </c>
      <c r="J2938" s="0" t="n">
        <f aca="false">C2938-D2938</f>
        <v>9.46999999999997</v>
      </c>
      <c r="L2938" s="11" t="e">
        <f aca="false">IF(ROW(E2938) - 1 &gt;= $L$1,MMULT($AA$1:AA1($AA$1, 0, $L$1 - 1),E2938:E2938(E2938,1 - $L$1, 0)) / $K$3,"")</f>
        <v>#VALUE!</v>
      </c>
      <c r="N2938" s="0" t="e">
        <f aca="false">IF(ROW(E2938) - 1 &gt;= $N$1,SUM(E2938:E2938(E2938,1 - $N$1, 0)) / $N$1,"")</f>
        <v>#VALUE!</v>
      </c>
      <c r="P2938" s="0" t="e">
        <f aca="false">IF(ROW(N2938) - 1 &gt; $P$1, IF(OFFSET(N2938,  1 - $P$1, 0) &lt;&gt; "", MMULT($AA$2:AA2($AA$2, 0, $P$1 - 1), E2938:E2938(E2938,1 - $P$1, 0)) / $O$3,""),"")</f>
        <v>#VALUE!</v>
      </c>
    </row>
    <row collapsed="false" customFormat="false" customHeight="true" hidden="false" ht="14.4" outlineLevel="0" r="2939">
      <c r="A2939" s="5" t="n">
        <v>40820</v>
      </c>
      <c r="B2939" s="1" t="n">
        <v>374.57</v>
      </c>
      <c r="C2939" s="1" t="n">
        <v>381.8</v>
      </c>
      <c r="D2939" s="1" t="n">
        <v>354.24</v>
      </c>
      <c r="E2939" s="1" t="n">
        <v>372.5</v>
      </c>
      <c r="F2939" s="1" t="n">
        <v>44059900</v>
      </c>
      <c r="G2939" s="1" t="n">
        <v>370.91</v>
      </c>
      <c r="I2939" s="0" t="n">
        <f aca="false">B2939-E2939</f>
        <v>2.06999999999999</v>
      </c>
      <c r="J2939" s="0" t="n">
        <f aca="false">C2939-D2939</f>
        <v>27.56</v>
      </c>
      <c r="L2939" s="11" t="e">
        <f aca="false">IF(ROW(E2939) - 1 &gt;= $L$1,MMULT($AA$1:AA1($AA$1, 0, $L$1 - 1),E2939:E2939(E2939,1 - $L$1, 0)) / $K$3,"")</f>
        <v>#VALUE!</v>
      </c>
      <c r="N2939" s="0" t="e">
        <f aca="false">IF(ROW(E2939) - 1 &gt;= $N$1,SUM(E2939:E2939(E2939,1 - $N$1, 0)) / $N$1,"")</f>
        <v>#VALUE!</v>
      </c>
      <c r="P2939" s="0" t="e">
        <f aca="false">IF(ROW(N2939) - 1 &gt; $P$1, IF(OFFSET(N2939,  1 - $P$1, 0) &lt;&gt; "", MMULT($AA$2:AA2($AA$2, 0, $P$1 - 1), E2939:E2939(E2939,1 - $P$1, 0)) / $O$3,""),"")</f>
        <v>#VALUE!</v>
      </c>
    </row>
    <row collapsed="false" customFormat="false" customHeight="true" hidden="false" ht="14.4" outlineLevel="0" r="2940">
      <c r="A2940" s="5" t="n">
        <v>40821</v>
      </c>
      <c r="B2940" s="1" t="n">
        <v>367.86</v>
      </c>
      <c r="C2940" s="1" t="n">
        <v>379.82</v>
      </c>
      <c r="D2940" s="1" t="n">
        <v>360.3</v>
      </c>
      <c r="E2940" s="1" t="n">
        <v>378.25</v>
      </c>
      <c r="F2940" s="1" t="n">
        <v>28088200</v>
      </c>
      <c r="G2940" s="1" t="n">
        <v>376.63</v>
      </c>
      <c r="I2940" s="0" t="n">
        <f aca="false">B2940-E2940</f>
        <v>-10.39</v>
      </c>
      <c r="J2940" s="0" t="n">
        <f aca="false">C2940-D2940</f>
        <v>19.52</v>
      </c>
      <c r="L2940" s="11" t="e">
        <f aca="false">IF(ROW(E2940) - 1 &gt;= $L$1,MMULT($AA$1:AA1($AA$1, 0, $L$1 - 1),E2940:E2940(E2940,1 - $L$1, 0)) / $K$3,"")</f>
        <v>#VALUE!</v>
      </c>
      <c r="N2940" s="0" t="e">
        <f aca="false">IF(ROW(E2940) - 1 &gt;= $N$1,SUM(E2940:E2940(E2940,1 - $N$1, 0)) / $N$1,"")</f>
        <v>#VALUE!</v>
      </c>
      <c r="P2940" s="0" t="e">
        <f aca="false">IF(ROW(N2940) - 1 &gt; $P$1, IF(OFFSET(N2940,  1 - $P$1, 0) &lt;&gt; "", MMULT($AA$2:AA2($AA$2, 0, $P$1 - 1), E2940:E2940(E2940,1 - $P$1, 0)) / $O$3,""),"")</f>
        <v>#VALUE!</v>
      </c>
    </row>
    <row collapsed="false" customFormat="false" customHeight="true" hidden="false" ht="14.4" outlineLevel="0" r="2941">
      <c r="A2941" s="5" t="n">
        <v>40822</v>
      </c>
      <c r="B2941" s="1" t="n">
        <v>373.33</v>
      </c>
      <c r="C2941" s="1" t="n">
        <v>384.78</v>
      </c>
      <c r="D2941" s="1" t="n">
        <v>371.8</v>
      </c>
      <c r="E2941" s="1" t="n">
        <v>377.37</v>
      </c>
      <c r="F2941" s="1" t="n">
        <v>29020800</v>
      </c>
      <c r="G2941" s="1" t="n">
        <v>375.76</v>
      </c>
      <c r="I2941" s="0" t="n">
        <f aca="false">B2941-E2941</f>
        <v>-4.04000000000002</v>
      </c>
      <c r="J2941" s="0" t="n">
        <f aca="false">C2941-D2941</f>
        <v>12.98</v>
      </c>
      <c r="L2941" s="11" t="e">
        <f aca="false">IF(ROW(E2941) - 1 &gt;= $L$1,MMULT($AA$1:AA1($AA$1, 0, $L$1 - 1),E2941:E2941(E2941,1 - $L$1, 0)) / $K$3,"")</f>
        <v>#VALUE!</v>
      </c>
      <c r="N2941" s="0" t="e">
        <f aca="false">IF(ROW(E2941) - 1 &gt;= $N$1,SUM(E2941:E2941(E2941,1 - $N$1, 0)) / $N$1,"")</f>
        <v>#VALUE!</v>
      </c>
      <c r="P2941" s="0" t="e">
        <f aca="false">IF(ROW(N2941) - 1 &gt; $P$1, IF(OFFSET(N2941,  1 - $P$1, 0) &lt;&gt; "", MMULT($AA$2:AA2($AA$2, 0, $P$1 - 1), E2941:E2941(E2941,1 - $P$1, 0)) / $O$3,""),"")</f>
        <v>#VALUE!</v>
      </c>
    </row>
    <row collapsed="false" customFormat="false" customHeight="true" hidden="false" ht="14.4" outlineLevel="0" r="2942">
      <c r="A2942" s="5" t="n">
        <v>40823</v>
      </c>
      <c r="B2942" s="1" t="n">
        <v>375.78</v>
      </c>
      <c r="C2942" s="1" t="n">
        <v>377.74</v>
      </c>
      <c r="D2942" s="1" t="n">
        <v>368.49</v>
      </c>
      <c r="E2942" s="1" t="n">
        <v>369.8</v>
      </c>
      <c r="F2942" s="1" t="n">
        <v>19123500</v>
      </c>
      <c r="G2942" s="1" t="n">
        <v>368.22</v>
      </c>
      <c r="I2942" s="0" t="n">
        <f aca="false">B2942-E2942</f>
        <v>5.97999999999996</v>
      </c>
      <c r="J2942" s="0" t="n">
        <f aca="false">C2942-D2942</f>
        <v>9.25</v>
      </c>
      <c r="L2942" s="11" t="e">
        <f aca="false">IF(ROW(E2942) - 1 &gt;= $L$1,MMULT($AA$1:AA1($AA$1, 0, $L$1 - 1),E2942:E2942(E2942,1 - $L$1, 0)) / $K$3,"")</f>
        <v>#VALUE!</v>
      </c>
      <c r="N2942" s="0" t="e">
        <f aca="false">IF(ROW(E2942) - 1 &gt;= $N$1,SUM(E2942:E2942(E2942,1 - $N$1, 0)) / $N$1,"")</f>
        <v>#VALUE!</v>
      </c>
      <c r="P2942" s="0" t="e">
        <f aca="false">IF(ROW(N2942) - 1 &gt; $P$1, IF(OFFSET(N2942,  1 - $P$1, 0) &lt;&gt; "", MMULT($AA$2:AA2($AA$2, 0, $P$1 - 1), E2942:E2942(E2942,1 - $P$1, 0)) / $O$3,""),"")</f>
        <v>#VALUE!</v>
      </c>
    </row>
    <row collapsed="false" customFormat="false" customHeight="true" hidden="false" ht="14.4" outlineLevel="0" r="2943">
      <c r="A2943" s="5" t="n">
        <v>40826</v>
      </c>
      <c r="B2943" s="1" t="n">
        <v>379.09</v>
      </c>
      <c r="C2943" s="1" t="n">
        <v>388.81</v>
      </c>
      <c r="D2943" s="1" t="n">
        <v>378.21</v>
      </c>
      <c r="E2943" s="1" t="n">
        <v>388.81</v>
      </c>
      <c r="F2943" s="1" t="n">
        <v>15804100</v>
      </c>
      <c r="G2943" s="1" t="n">
        <v>387.15</v>
      </c>
      <c r="I2943" s="0" t="n">
        <f aca="false">B2943-E2943</f>
        <v>-9.72000000000003</v>
      </c>
      <c r="J2943" s="0" t="n">
        <f aca="false">C2943-D2943</f>
        <v>10.6</v>
      </c>
      <c r="L2943" s="11" t="e">
        <f aca="false">IF(ROW(E2943) - 1 &gt;= $L$1,MMULT($AA$1:AA1($AA$1, 0, $L$1 - 1),E2943:E2943(E2943,1 - $L$1, 0)) / $K$3,"")</f>
        <v>#VALUE!</v>
      </c>
      <c r="N2943" s="0" t="e">
        <f aca="false">IF(ROW(E2943) - 1 &gt;= $N$1,SUM(E2943:E2943(E2943,1 - $N$1, 0)) / $N$1,"")</f>
        <v>#VALUE!</v>
      </c>
      <c r="P2943" s="0" t="e">
        <f aca="false">IF(ROW(N2943) - 1 &gt; $P$1, IF(OFFSET(N2943,  1 - $P$1, 0) &lt;&gt; "", MMULT($AA$2:AA2($AA$2, 0, $P$1 - 1), E2943:E2943(E2943,1 - $P$1, 0)) / $O$3,""),"")</f>
        <v>#VALUE!</v>
      </c>
    </row>
    <row collapsed="false" customFormat="false" customHeight="true" hidden="false" ht="14.4" outlineLevel="0" r="2944">
      <c r="A2944" s="5" t="n">
        <v>40827</v>
      </c>
      <c r="B2944" s="1" t="n">
        <v>392.57</v>
      </c>
      <c r="C2944" s="1" t="n">
        <v>403.18</v>
      </c>
      <c r="D2944" s="1" t="n">
        <v>391.5</v>
      </c>
      <c r="E2944" s="1" t="n">
        <v>400.29</v>
      </c>
      <c r="F2944" s="1" t="n">
        <v>21631700</v>
      </c>
      <c r="G2944" s="1" t="n">
        <v>398.58</v>
      </c>
      <c r="I2944" s="0" t="n">
        <f aca="false">B2944-E2944</f>
        <v>-7.72000000000003</v>
      </c>
      <c r="J2944" s="0" t="n">
        <f aca="false">C2944-D2944</f>
        <v>11.68</v>
      </c>
      <c r="L2944" s="11" t="e">
        <f aca="false">IF(ROW(E2944) - 1 &gt;= $L$1,MMULT($AA$1:AA1($AA$1, 0, $L$1 - 1),E2944:E2944(E2944,1 - $L$1, 0)) / $K$3,"")</f>
        <v>#VALUE!</v>
      </c>
      <c r="N2944" s="0" t="e">
        <f aca="false">IF(ROW(E2944) - 1 &gt;= $N$1,SUM(E2944:E2944(E2944,1 - $N$1, 0)) / $N$1,"")</f>
        <v>#VALUE!</v>
      </c>
      <c r="P2944" s="0" t="e">
        <f aca="false">IF(ROW(N2944) - 1 &gt; $P$1, IF(OFFSET(N2944,  1 - $P$1, 0) &lt;&gt; "", MMULT($AA$2:AA2($AA$2, 0, $P$1 - 1), E2944:E2944(E2944,1 - $P$1, 0)) / $O$3,""),"")</f>
        <v>#VALUE!</v>
      </c>
    </row>
    <row collapsed="false" customFormat="false" customHeight="true" hidden="false" ht="14.4" outlineLevel="0" r="2945">
      <c r="A2945" s="5" t="n">
        <v>40828</v>
      </c>
      <c r="B2945" s="1" t="n">
        <v>407.34</v>
      </c>
      <c r="C2945" s="1" t="n">
        <v>409.25</v>
      </c>
      <c r="D2945" s="1" t="n">
        <v>400.14</v>
      </c>
      <c r="E2945" s="1" t="n">
        <v>402.19</v>
      </c>
      <c r="F2945" s="1" t="n">
        <v>22224500</v>
      </c>
      <c r="G2945" s="1" t="n">
        <v>400.47</v>
      </c>
      <c r="I2945" s="0" t="n">
        <f aca="false">B2945-E2945</f>
        <v>5.14999999999998</v>
      </c>
      <c r="J2945" s="0" t="n">
        <f aca="false">C2945-D2945</f>
        <v>9.11000000000001</v>
      </c>
      <c r="L2945" s="11" t="e">
        <f aca="false">IF(ROW(E2945) - 1 &gt;= $L$1,MMULT($AA$1:AA1($AA$1, 0, $L$1 - 1),E2945:E2945(E2945,1 - $L$1, 0)) / $K$3,"")</f>
        <v>#VALUE!</v>
      </c>
      <c r="N2945" s="0" t="e">
        <f aca="false">IF(ROW(E2945) - 1 &gt;= $N$1,SUM(E2945:E2945(E2945,1 - $N$1, 0)) / $N$1,"")</f>
        <v>#VALUE!</v>
      </c>
      <c r="P2945" s="0" t="e">
        <f aca="false">IF(ROW(N2945) - 1 &gt; $P$1, IF(OFFSET(N2945,  1 - $P$1, 0) &lt;&gt; "", MMULT($AA$2:AA2($AA$2, 0, $P$1 - 1), E2945:E2945(E2945,1 - $P$1, 0)) / $O$3,""),"")</f>
        <v>#VALUE!</v>
      </c>
    </row>
    <row collapsed="false" customFormat="false" customHeight="true" hidden="false" ht="14.4" outlineLevel="0" r="2946">
      <c r="A2946" s="5" t="n">
        <v>40829</v>
      </c>
      <c r="B2946" s="1" t="n">
        <v>404.98</v>
      </c>
      <c r="C2946" s="1" t="n">
        <v>408.43</v>
      </c>
      <c r="D2946" s="1" t="n">
        <v>402.85</v>
      </c>
      <c r="E2946" s="1" t="n">
        <v>408.43</v>
      </c>
      <c r="F2946" s="1" t="n">
        <v>15220900</v>
      </c>
      <c r="G2946" s="1" t="n">
        <v>406.68</v>
      </c>
      <c r="I2946" s="0" t="n">
        <f aca="false">B2946-E2946</f>
        <v>-3.44999999999999</v>
      </c>
      <c r="J2946" s="0" t="n">
        <f aca="false">C2946-D2946</f>
        <v>5.57999999999998</v>
      </c>
      <c r="L2946" s="11" t="e">
        <f aca="false">IF(ROW(E2946) - 1 &gt;= $L$1,MMULT($AA$1:AA1($AA$1, 0, $L$1 - 1),E2946:E2946(E2946,1 - $L$1, 0)) / $K$3,"")</f>
        <v>#VALUE!</v>
      </c>
      <c r="N2946" s="0" t="e">
        <f aca="false">IF(ROW(E2946) - 1 &gt;= $N$1,SUM(E2946:E2946(E2946,1 - $N$1, 0)) / $N$1,"")</f>
        <v>#VALUE!</v>
      </c>
      <c r="P2946" s="0" t="e">
        <f aca="false">IF(ROW(N2946) - 1 &gt; $P$1, IF(OFFSET(N2946,  1 - $P$1, 0) &lt;&gt; "", MMULT($AA$2:AA2($AA$2, 0, $P$1 - 1), E2946:E2946(E2946,1 - $P$1, 0)) / $O$3,""),"")</f>
        <v>#VALUE!</v>
      </c>
    </row>
    <row collapsed="false" customFormat="false" customHeight="true" hidden="false" ht="14.4" outlineLevel="0" r="2947">
      <c r="A2947" s="5" t="n">
        <v>40830</v>
      </c>
      <c r="B2947" s="1" t="n">
        <v>416.83</v>
      </c>
      <c r="C2947" s="1" t="n">
        <v>422</v>
      </c>
      <c r="D2947" s="1" t="n">
        <v>415.27</v>
      </c>
      <c r="E2947" s="1" t="n">
        <v>422</v>
      </c>
      <c r="F2947" s="1" t="n">
        <v>20477400</v>
      </c>
      <c r="G2947" s="1" t="n">
        <v>420.2</v>
      </c>
      <c r="I2947" s="0" t="n">
        <f aca="false">B2947-E2947</f>
        <v>-5.17000000000002</v>
      </c>
      <c r="J2947" s="0" t="n">
        <f aca="false">C2947-D2947</f>
        <v>6.73000000000002</v>
      </c>
      <c r="L2947" s="11" t="e">
        <f aca="false">IF(ROW(E2947) - 1 &gt;= $L$1,MMULT($AA$1:AA1($AA$1, 0, $L$1 - 1),E2947:E2947(E2947,1 - $L$1, 0)) / $K$3,"")</f>
        <v>#VALUE!</v>
      </c>
      <c r="N2947" s="0" t="e">
        <f aca="false">IF(ROW(E2947) - 1 &gt;= $N$1,SUM(E2947:E2947(E2947,1 - $N$1, 0)) / $N$1,"")</f>
        <v>#VALUE!</v>
      </c>
      <c r="P2947" s="0" t="e">
        <f aca="false">IF(ROW(N2947) - 1 &gt; $P$1, IF(OFFSET(N2947,  1 - $P$1, 0) &lt;&gt; "", MMULT($AA$2:AA2($AA$2, 0, $P$1 - 1), E2947:E2947(E2947,1 - $P$1, 0)) / $O$3,""),"")</f>
        <v>#VALUE!</v>
      </c>
    </row>
    <row collapsed="false" customFormat="false" customHeight="true" hidden="false" ht="14.4" outlineLevel="0" r="2948">
      <c r="A2948" s="5" t="n">
        <v>40833</v>
      </c>
      <c r="B2948" s="1" t="n">
        <v>421.74</v>
      </c>
      <c r="C2948" s="1" t="n">
        <v>426.7</v>
      </c>
      <c r="D2948" s="1" t="n">
        <v>415.94</v>
      </c>
      <c r="E2948" s="1" t="n">
        <v>419.99</v>
      </c>
      <c r="F2948" s="1" t="n">
        <v>24501600</v>
      </c>
      <c r="G2948" s="1" t="n">
        <v>418.19</v>
      </c>
      <c r="I2948" s="0" t="n">
        <f aca="false">B2948-E2948</f>
        <v>1.75</v>
      </c>
      <c r="J2948" s="0" t="n">
        <f aca="false">C2948-D2948</f>
        <v>10.76</v>
      </c>
      <c r="L2948" s="11" t="e">
        <f aca="false">IF(ROW(E2948) - 1 &gt;= $L$1,MMULT($AA$1:AA1($AA$1, 0, $L$1 - 1),E2948:E2948(E2948,1 - $L$1, 0)) / $K$3,"")</f>
        <v>#VALUE!</v>
      </c>
      <c r="N2948" s="0" t="e">
        <f aca="false">IF(ROW(E2948) - 1 &gt;= $N$1,SUM(E2948:E2948(E2948,1 - $N$1, 0)) / $N$1,"")</f>
        <v>#VALUE!</v>
      </c>
      <c r="P2948" s="0" t="e">
        <f aca="false">IF(ROW(N2948) - 1 &gt; $P$1, IF(OFFSET(N2948,  1 - $P$1, 0) &lt;&gt; "", MMULT($AA$2:AA2($AA$2, 0, $P$1 - 1), E2948:E2948(E2948,1 - $P$1, 0)) / $O$3,""),"")</f>
        <v>#VALUE!</v>
      </c>
    </row>
    <row collapsed="false" customFormat="false" customHeight="true" hidden="false" ht="14.4" outlineLevel="0" r="2949">
      <c r="A2949" s="5" t="n">
        <v>40834</v>
      </c>
      <c r="B2949" s="1" t="n">
        <v>421.76</v>
      </c>
      <c r="C2949" s="1" t="n">
        <v>424.81</v>
      </c>
      <c r="D2949" s="1" t="n">
        <v>415.99</v>
      </c>
      <c r="E2949" s="1" t="n">
        <v>422.24</v>
      </c>
      <c r="F2949" s="1" t="n">
        <v>31485800</v>
      </c>
      <c r="G2949" s="1" t="n">
        <v>420.43</v>
      </c>
      <c r="I2949" s="0" t="n">
        <f aca="false">B2949-E2949</f>
        <v>-0.480000000000018</v>
      </c>
      <c r="J2949" s="0" t="n">
        <f aca="false">C2949-D2949</f>
        <v>8.81999999999999</v>
      </c>
      <c r="L2949" s="11" t="e">
        <f aca="false">IF(ROW(E2949) - 1 &gt;= $L$1,MMULT($AA$1:AA1($AA$1, 0, $L$1 - 1),E2949:E2949(E2949,1 - $L$1, 0)) / $K$3,"")</f>
        <v>#VALUE!</v>
      </c>
      <c r="N2949" s="0" t="e">
        <f aca="false">IF(ROW(E2949) - 1 &gt;= $N$1,SUM(E2949:E2949(E2949,1 - $N$1, 0)) / $N$1,"")</f>
        <v>#VALUE!</v>
      </c>
      <c r="P2949" s="0" t="e">
        <f aca="false">IF(ROW(N2949) - 1 &gt; $P$1, IF(OFFSET(N2949,  1 - $P$1, 0) &lt;&gt; "", MMULT($AA$2:AA2($AA$2, 0, $P$1 - 1), E2949:E2949(E2949,1 - $P$1, 0)) / $O$3,""),"")</f>
        <v>#VALUE!</v>
      </c>
    </row>
    <row collapsed="false" customFormat="false" customHeight="true" hidden="false" ht="14.4" outlineLevel="0" r="2950">
      <c r="A2950" s="5" t="n">
        <v>40835</v>
      </c>
      <c r="B2950" s="1" t="n">
        <v>401.35</v>
      </c>
      <c r="C2950" s="1" t="n">
        <v>408.42</v>
      </c>
      <c r="D2950" s="1" t="n">
        <v>397.8</v>
      </c>
      <c r="E2950" s="1" t="n">
        <v>398.62</v>
      </c>
      <c r="F2950" s="1" t="n">
        <v>39430700</v>
      </c>
      <c r="G2950" s="1" t="n">
        <v>396.92</v>
      </c>
      <c r="I2950" s="0" t="n">
        <f aca="false">B2950-E2950</f>
        <v>2.73000000000002</v>
      </c>
      <c r="J2950" s="0" t="n">
        <f aca="false">C2950-D2950</f>
        <v>10.62</v>
      </c>
      <c r="L2950" s="11" t="e">
        <f aca="false">IF(ROW(E2950) - 1 &gt;= $L$1,MMULT($AA$1:AA1($AA$1, 0, $L$1 - 1),E2950:E2950(E2950,1 - $L$1, 0)) / $K$3,"")</f>
        <v>#VALUE!</v>
      </c>
      <c r="N2950" s="0" t="e">
        <f aca="false">IF(ROW(E2950) - 1 &gt;= $N$1,SUM(E2950:E2950(E2950,1 - $N$1, 0)) / $N$1,"")</f>
        <v>#VALUE!</v>
      </c>
      <c r="P2950" s="0" t="e">
        <f aca="false">IF(ROW(N2950) - 1 &gt; $P$1, IF(OFFSET(N2950,  1 - $P$1, 0) &lt;&gt; "", MMULT($AA$2:AA2($AA$2, 0, $P$1 - 1), E2950:E2950(E2950,1 - $P$1, 0)) / $O$3,""),"")</f>
        <v>#VALUE!</v>
      </c>
    </row>
    <row collapsed="false" customFormat="false" customHeight="true" hidden="false" ht="14.4" outlineLevel="0" r="2951">
      <c r="A2951" s="5" t="n">
        <v>40836</v>
      </c>
      <c r="B2951" s="1" t="n">
        <v>400</v>
      </c>
      <c r="C2951" s="1" t="n">
        <v>400.35</v>
      </c>
      <c r="D2951" s="1" t="n">
        <v>394.21</v>
      </c>
      <c r="E2951" s="1" t="n">
        <v>395.31</v>
      </c>
      <c r="F2951" s="1" t="n">
        <v>19616800</v>
      </c>
      <c r="G2951" s="1" t="n">
        <v>393.62</v>
      </c>
      <c r="I2951" s="0" t="n">
        <f aca="false">B2951-E2951</f>
        <v>4.69</v>
      </c>
      <c r="J2951" s="0" t="n">
        <f aca="false">C2951-D2951</f>
        <v>6.14000000000004</v>
      </c>
      <c r="L2951" s="11" t="e">
        <f aca="false">IF(ROW(E2951) - 1 &gt;= $L$1,MMULT($AA$1:AA1($AA$1, 0, $L$1 - 1),E2951:E2951(E2951,1 - $L$1, 0)) / $K$3,"")</f>
        <v>#VALUE!</v>
      </c>
      <c r="N2951" s="0" t="e">
        <f aca="false">IF(ROW(E2951) - 1 &gt;= $N$1,SUM(E2951:E2951(E2951,1 - $N$1, 0)) / $N$1,"")</f>
        <v>#VALUE!</v>
      </c>
      <c r="P2951" s="0" t="e">
        <f aca="false">IF(ROW(N2951) - 1 &gt; $P$1, IF(OFFSET(N2951,  1 - $P$1, 0) &lt;&gt; "", MMULT($AA$2:AA2($AA$2, 0, $P$1 - 1), E2951:E2951(E2951,1 - $P$1, 0)) / $O$3,""),"")</f>
        <v>#VALUE!</v>
      </c>
    </row>
    <row collapsed="false" customFormat="false" customHeight="true" hidden="false" ht="14.4" outlineLevel="0" r="2952">
      <c r="A2952" s="5" t="n">
        <v>40837</v>
      </c>
      <c r="B2952" s="1" t="n">
        <v>398.1</v>
      </c>
      <c r="C2952" s="1" t="n">
        <v>399.14</v>
      </c>
      <c r="D2952" s="1" t="n">
        <v>390.75</v>
      </c>
      <c r="E2952" s="1" t="n">
        <v>392.87</v>
      </c>
      <c r="F2952" s="1" t="n">
        <v>22187300</v>
      </c>
      <c r="G2952" s="1" t="n">
        <v>391.19</v>
      </c>
      <c r="I2952" s="0" t="n">
        <f aca="false">B2952-E2952</f>
        <v>5.23000000000002</v>
      </c>
      <c r="J2952" s="0" t="n">
        <f aca="false">C2952-D2952</f>
        <v>8.38999999999999</v>
      </c>
      <c r="L2952" s="11" t="e">
        <f aca="false">IF(ROW(E2952) - 1 &gt;= $L$1,MMULT($AA$1:AA1($AA$1, 0, $L$1 - 1),E2952:E2952(E2952,1 - $L$1, 0)) / $K$3,"")</f>
        <v>#VALUE!</v>
      </c>
      <c r="N2952" s="0" t="e">
        <f aca="false">IF(ROW(E2952) - 1 &gt;= $N$1,SUM(E2952:E2952(E2952,1 - $N$1, 0)) / $N$1,"")</f>
        <v>#VALUE!</v>
      </c>
      <c r="P2952" s="0" t="e">
        <f aca="false">IF(ROW(N2952) - 1 &gt; $P$1, IF(OFFSET(N2952,  1 - $P$1, 0) &lt;&gt; "", MMULT($AA$2:AA2($AA$2, 0, $P$1 - 1), E2952:E2952(E2952,1 - $P$1, 0)) / $O$3,""),"")</f>
        <v>#VALUE!</v>
      </c>
    </row>
    <row collapsed="false" customFormat="false" customHeight="true" hidden="false" ht="14.4" outlineLevel="0" r="2953">
      <c r="A2953" s="5" t="n">
        <v>40840</v>
      </c>
      <c r="B2953" s="1" t="n">
        <v>396.18</v>
      </c>
      <c r="C2953" s="1" t="n">
        <v>406.5</v>
      </c>
      <c r="D2953" s="1" t="n">
        <v>395.4</v>
      </c>
      <c r="E2953" s="1" t="n">
        <v>405.77</v>
      </c>
      <c r="F2953" s="1" t="n">
        <v>17933500</v>
      </c>
      <c r="G2953" s="1" t="n">
        <v>404.04</v>
      </c>
      <c r="I2953" s="0" t="n">
        <f aca="false">B2953-E2953</f>
        <v>-9.58999999999998</v>
      </c>
      <c r="J2953" s="0" t="n">
        <f aca="false">C2953-D2953</f>
        <v>11.1</v>
      </c>
      <c r="L2953" s="11" t="e">
        <f aca="false">IF(ROW(E2953) - 1 &gt;= $L$1,MMULT($AA$1:AA1($AA$1, 0, $L$1 - 1),E2953:E2953(E2953,1 - $L$1, 0)) / $K$3,"")</f>
        <v>#VALUE!</v>
      </c>
      <c r="N2953" s="0" t="e">
        <f aca="false">IF(ROW(E2953) - 1 &gt;= $N$1,SUM(E2953:E2953(E2953,1 - $N$1, 0)) / $N$1,"")</f>
        <v>#VALUE!</v>
      </c>
      <c r="P2953" s="0" t="e">
        <f aca="false">IF(ROW(N2953) - 1 &gt; $P$1, IF(OFFSET(N2953,  1 - $P$1, 0) &lt;&gt; "", MMULT($AA$2:AA2($AA$2, 0, $P$1 - 1), E2953:E2953(E2953,1 - $P$1, 0)) / $O$3,""),"")</f>
        <v>#VALUE!</v>
      </c>
    </row>
    <row collapsed="false" customFormat="false" customHeight="true" hidden="false" ht="14.4" outlineLevel="0" r="2954">
      <c r="A2954" s="5" t="n">
        <v>40841</v>
      </c>
      <c r="B2954" s="1" t="n">
        <v>405.03</v>
      </c>
      <c r="C2954" s="1" t="n">
        <v>406.55</v>
      </c>
      <c r="D2954" s="1" t="n">
        <v>397.38</v>
      </c>
      <c r="E2954" s="1" t="n">
        <v>397.77</v>
      </c>
      <c r="F2954" s="1" t="n">
        <v>15372400</v>
      </c>
      <c r="G2954" s="1" t="n">
        <v>396.07</v>
      </c>
      <c r="I2954" s="0" t="n">
        <f aca="false">B2954-E2954</f>
        <v>7.25999999999999</v>
      </c>
      <c r="J2954" s="0" t="n">
        <f aca="false">C2954-D2954</f>
        <v>9.17000000000002</v>
      </c>
      <c r="L2954" s="11" t="e">
        <f aca="false">IF(ROW(E2954) - 1 &gt;= $L$1,MMULT($AA$1:AA1($AA$1, 0, $L$1 - 1),E2954:E2954(E2954,1 - $L$1, 0)) / $K$3,"")</f>
        <v>#VALUE!</v>
      </c>
      <c r="N2954" s="0" t="e">
        <f aca="false">IF(ROW(E2954) - 1 &gt;= $N$1,SUM(E2954:E2954(E2954,1 - $N$1, 0)) / $N$1,"")</f>
        <v>#VALUE!</v>
      </c>
      <c r="P2954" s="0" t="e">
        <f aca="false">IF(ROW(N2954) - 1 &gt; $P$1, IF(OFFSET(N2954,  1 - $P$1, 0) &lt;&gt; "", MMULT($AA$2:AA2($AA$2, 0, $P$1 - 1), E2954:E2954(E2954,1 - $P$1, 0)) / $O$3,""),"")</f>
        <v>#VALUE!</v>
      </c>
    </row>
    <row collapsed="false" customFormat="false" customHeight="true" hidden="false" ht="14.4" outlineLevel="0" r="2955">
      <c r="A2955" s="5" t="n">
        <v>40842</v>
      </c>
      <c r="B2955" s="1" t="n">
        <v>401.76</v>
      </c>
      <c r="C2955" s="1" t="n">
        <v>402.55</v>
      </c>
      <c r="D2955" s="1" t="n">
        <v>393.15</v>
      </c>
      <c r="E2955" s="1" t="n">
        <v>400.6</v>
      </c>
      <c r="F2955" s="1" t="n">
        <v>16296600</v>
      </c>
      <c r="G2955" s="1" t="n">
        <v>398.89</v>
      </c>
      <c r="I2955" s="0" t="n">
        <f aca="false">B2955-E2955</f>
        <v>1.15999999999997</v>
      </c>
      <c r="J2955" s="0" t="n">
        <f aca="false">C2955-D2955</f>
        <v>9.40000000000003</v>
      </c>
      <c r="L2955" s="11" t="e">
        <f aca="false">IF(ROW(E2955) - 1 &gt;= $L$1,MMULT($AA$1:AA1($AA$1, 0, $L$1 - 1),E2955:E2955(E2955,1 - $L$1, 0)) / $K$3,"")</f>
        <v>#VALUE!</v>
      </c>
      <c r="N2955" s="0" t="e">
        <f aca="false">IF(ROW(E2955) - 1 &gt;= $N$1,SUM(E2955:E2955(E2955,1 - $N$1, 0)) / $N$1,"")</f>
        <v>#VALUE!</v>
      </c>
      <c r="P2955" s="0" t="e">
        <f aca="false">IF(ROW(N2955) - 1 &gt; $P$1, IF(OFFSET(N2955,  1 - $P$1, 0) &lt;&gt; "", MMULT($AA$2:AA2($AA$2, 0, $P$1 - 1), E2955:E2955(E2955,1 - $P$1, 0)) / $O$3,""),"")</f>
        <v>#VALUE!</v>
      </c>
    </row>
    <row collapsed="false" customFormat="false" customHeight="true" hidden="false" ht="14.4" outlineLevel="0" r="2956">
      <c r="A2956" s="5" t="n">
        <v>40843</v>
      </c>
      <c r="B2956" s="1" t="n">
        <v>407.56</v>
      </c>
      <c r="C2956" s="1" t="n">
        <v>409</v>
      </c>
      <c r="D2956" s="1" t="n">
        <v>401.89</v>
      </c>
      <c r="E2956" s="1" t="n">
        <v>404.69</v>
      </c>
      <c r="F2956" s="1" t="n">
        <v>17666600</v>
      </c>
      <c r="G2956" s="1" t="n">
        <v>402.96</v>
      </c>
      <c r="I2956" s="0" t="n">
        <f aca="false">B2956-E2956</f>
        <v>2.87</v>
      </c>
      <c r="J2956" s="0" t="n">
        <f aca="false">C2956-D2956</f>
        <v>7.11000000000001</v>
      </c>
      <c r="L2956" s="11" t="e">
        <f aca="false">IF(ROW(E2956) - 1 &gt;= $L$1,MMULT($AA$1:AA1($AA$1, 0, $L$1 - 1),E2956:E2956(E2956,1 - $L$1, 0)) / $K$3,"")</f>
        <v>#VALUE!</v>
      </c>
      <c r="N2956" s="0" t="e">
        <f aca="false">IF(ROW(E2956) - 1 &gt;= $N$1,SUM(E2956:E2956(E2956,1 - $N$1, 0)) / $N$1,"")</f>
        <v>#VALUE!</v>
      </c>
      <c r="P2956" s="0" t="e">
        <f aca="false">IF(ROW(N2956) - 1 &gt; $P$1, IF(OFFSET(N2956,  1 - $P$1, 0) &lt;&gt; "", MMULT($AA$2:AA2($AA$2, 0, $P$1 - 1), E2956:E2956(E2956,1 - $P$1, 0)) / $O$3,""),"")</f>
        <v>#VALUE!</v>
      </c>
    </row>
    <row collapsed="false" customFormat="false" customHeight="true" hidden="false" ht="14.4" outlineLevel="0" r="2957">
      <c r="A2957" s="5" t="n">
        <v>40844</v>
      </c>
      <c r="B2957" s="1" t="n">
        <v>403</v>
      </c>
      <c r="C2957" s="1" t="n">
        <v>406.35</v>
      </c>
      <c r="D2957" s="1" t="n">
        <v>402.51</v>
      </c>
      <c r="E2957" s="1" t="n">
        <v>404.95</v>
      </c>
      <c r="F2957" s="1" t="n">
        <v>11530100</v>
      </c>
      <c r="G2957" s="1" t="n">
        <v>403.22</v>
      </c>
      <c r="I2957" s="0" t="n">
        <f aca="false">B2957-E2957</f>
        <v>-1.94999999999999</v>
      </c>
      <c r="J2957" s="0" t="n">
        <f aca="false">C2957-D2957</f>
        <v>3.84000000000003</v>
      </c>
      <c r="L2957" s="11" t="e">
        <f aca="false">IF(ROW(E2957) - 1 &gt;= $L$1,MMULT($AA$1:AA1($AA$1, 0, $L$1 - 1),E2957:E2957(E2957,1 - $L$1, 0)) / $K$3,"")</f>
        <v>#VALUE!</v>
      </c>
      <c r="N2957" s="0" t="e">
        <f aca="false">IF(ROW(E2957) - 1 &gt;= $N$1,SUM(E2957:E2957(E2957,1 - $N$1, 0)) / $N$1,"")</f>
        <v>#VALUE!</v>
      </c>
      <c r="P2957" s="0" t="e">
        <f aca="false">IF(ROW(N2957) - 1 &gt; $P$1, IF(OFFSET(N2957,  1 - $P$1, 0) &lt;&gt; "", MMULT($AA$2:AA2($AA$2, 0, $P$1 - 1), E2957:E2957(E2957,1 - $P$1, 0)) / $O$3,""),"")</f>
        <v>#VALUE!</v>
      </c>
    </row>
    <row collapsed="false" customFormat="false" customHeight="true" hidden="false" ht="14.4" outlineLevel="0" r="2958">
      <c r="A2958" s="5" t="n">
        <v>40847</v>
      </c>
      <c r="B2958" s="1" t="n">
        <v>402.42</v>
      </c>
      <c r="C2958" s="1" t="n">
        <v>409.33</v>
      </c>
      <c r="D2958" s="1" t="n">
        <v>401.05</v>
      </c>
      <c r="E2958" s="1" t="n">
        <v>404.78</v>
      </c>
      <c r="F2958" s="1" t="n">
        <v>13767900</v>
      </c>
      <c r="G2958" s="1" t="n">
        <v>403.05</v>
      </c>
      <c r="I2958" s="0" t="n">
        <f aca="false">B2958-E2958</f>
        <v>-2.35999999999996</v>
      </c>
      <c r="J2958" s="0" t="n">
        <f aca="false">C2958-D2958</f>
        <v>8.27999999999997</v>
      </c>
      <c r="L2958" s="11" t="e">
        <f aca="false">IF(ROW(E2958) - 1 &gt;= $L$1,MMULT($AA$1:AA1($AA$1, 0, $L$1 - 1),E2958:E2958(E2958,1 - $L$1, 0)) / $K$3,"")</f>
        <v>#VALUE!</v>
      </c>
      <c r="N2958" s="0" t="e">
        <f aca="false">IF(ROW(E2958) - 1 &gt;= $N$1,SUM(E2958:E2958(E2958,1 - $N$1, 0)) / $N$1,"")</f>
        <v>#VALUE!</v>
      </c>
      <c r="P2958" s="0" t="e">
        <f aca="false">IF(ROW(N2958) - 1 &gt; $P$1, IF(OFFSET(N2958,  1 - $P$1, 0) &lt;&gt; "", MMULT($AA$2:AA2($AA$2, 0, $P$1 - 1), E2958:E2958(E2958,1 - $P$1, 0)) / $O$3,""),"")</f>
        <v>#VALUE!</v>
      </c>
    </row>
    <row collapsed="false" customFormat="false" customHeight="true" hidden="false" ht="14.4" outlineLevel="0" r="2959">
      <c r="A2959" s="5" t="n">
        <v>40848</v>
      </c>
      <c r="B2959" s="1" t="n">
        <v>397.41</v>
      </c>
      <c r="C2959" s="1" t="n">
        <v>399.5</v>
      </c>
      <c r="D2959" s="1" t="n">
        <v>393.22</v>
      </c>
      <c r="E2959" s="1" t="n">
        <v>396.51</v>
      </c>
      <c r="F2959" s="1" t="n">
        <v>18992500</v>
      </c>
      <c r="G2959" s="1" t="n">
        <v>394.81</v>
      </c>
      <c r="I2959" s="0" t="n">
        <f aca="false">B2959-E2959</f>
        <v>0.900000000000034</v>
      </c>
      <c r="J2959" s="0" t="n">
        <f aca="false">C2959-D2959</f>
        <v>6.27999999999997</v>
      </c>
      <c r="L2959" s="11" t="e">
        <f aca="false">IF(ROW(E2959) - 1 &gt;= $L$1,MMULT($AA$1:AA1($AA$1, 0, $L$1 - 1),E2959:E2959(E2959,1 - $L$1, 0)) / $K$3,"")</f>
        <v>#VALUE!</v>
      </c>
      <c r="N2959" s="0" t="e">
        <f aca="false">IF(ROW(E2959) - 1 &gt;= $N$1,SUM(E2959:E2959(E2959,1 - $N$1, 0)) / $N$1,"")</f>
        <v>#VALUE!</v>
      </c>
      <c r="P2959" s="0" t="e">
        <f aca="false">IF(ROW(N2959) - 1 &gt; $P$1, IF(OFFSET(N2959,  1 - $P$1, 0) &lt;&gt; "", MMULT($AA$2:AA2($AA$2, 0, $P$1 - 1), E2959:E2959(E2959,1 - $P$1, 0)) / $O$3,""),"")</f>
        <v>#VALUE!</v>
      </c>
    </row>
    <row collapsed="false" customFormat="false" customHeight="true" hidden="false" ht="14.4" outlineLevel="0" r="2960">
      <c r="A2960" s="5" t="n">
        <v>40849</v>
      </c>
      <c r="B2960" s="1" t="n">
        <v>400.09</v>
      </c>
      <c r="C2960" s="1" t="n">
        <v>400.44</v>
      </c>
      <c r="D2960" s="1" t="n">
        <v>395.11</v>
      </c>
      <c r="E2960" s="1" t="n">
        <v>397.41</v>
      </c>
      <c r="F2960" s="1" t="n">
        <v>11723400</v>
      </c>
      <c r="G2960" s="1" t="n">
        <v>395.71</v>
      </c>
      <c r="I2960" s="0" t="n">
        <f aca="false">B2960-E2960</f>
        <v>2.67999999999995</v>
      </c>
      <c r="J2960" s="0" t="n">
        <f aca="false">C2960-D2960</f>
        <v>5.32999999999998</v>
      </c>
      <c r="L2960" s="11" t="e">
        <f aca="false">IF(ROW(E2960) - 1 &gt;= $L$1,MMULT($AA$1:AA1($AA$1, 0, $L$1 - 1),E2960:E2960(E2960,1 - $L$1, 0)) / $K$3,"")</f>
        <v>#VALUE!</v>
      </c>
      <c r="N2960" s="0" t="e">
        <f aca="false">IF(ROW(E2960) - 1 &gt;= $N$1,SUM(E2960:E2960(E2960,1 - $N$1, 0)) / $N$1,"")</f>
        <v>#VALUE!</v>
      </c>
      <c r="P2960" s="0" t="e">
        <f aca="false">IF(ROW(N2960) - 1 &gt; $P$1, IF(OFFSET(N2960,  1 - $P$1, 0) &lt;&gt; "", MMULT($AA$2:AA2($AA$2, 0, $P$1 - 1), E2960:E2960(E2960,1 - $P$1, 0)) / $O$3,""),"")</f>
        <v>#VALUE!</v>
      </c>
    </row>
    <row collapsed="false" customFormat="false" customHeight="true" hidden="false" ht="14.4" outlineLevel="0" r="2961">
      <c r="A2961" s="5" t="n">
        <v>40850</v>
      </c>
      <c r="B2961" s="1" t="n">
        <v>399.07</v>
      </c>
      <c r="C2961" s="1" t="n">
        <v>403.4</v>
      </c>
      <c r="D2961" s="1" t="n">
        <v>395.36</v>
      </c>
      <c r="E2961" s="1" t="n">
        <v>403.07</v>
      </c>
      <c r="F2961" s="1" t="n">
        <v>15763800</v>
      </c>
      <c r="G2961" s="1" t="n">
        <v>401.35</v>
      </c>
      <c r="I2961" s="0" t="n">
        <f aca="false">B2961-E2961</f>
        <v>-4</v>
      </c>
      <c r="J2961" s="0" t="n">
        <f aca="false">C2961-D2961</f>
        <v>8.03999999999996</v>
      </c>
      <c r="L2961" s="11" t="e">
        <f aca="false">IF(ROW(E2961) - 1 &gt;= $L$1,MMULT($AA$1:AA1($AA$1, 0, $L$1 - 1),E2961:E2961(E2961,1 - $L$1, 0)) / $K$3,"")</f>
        <v>#VALUE!</v>
      </c>
      <c r="N2961" s="0" t="e">
        <f aca="false">IF(ROW(E2961) - 1 &gt;= $N$1,SUM(E2961:E2961(E2961,1 - $N$1, 0)) / $N$1,"")</f>
        <v>#VALUE!</v>
      </c>
      <c r="P2961" s="0" t="e">
        <f aca="false">IF(ROW(N2961) - 1 &gt; $P$1, IF(OFFSET(N2961,  1 - $P$1, 0) &lt;&gt; "", MMULT($AA$2:AA2($AA$2, 0, $P$1 - 1), E2961:E2961(E2961,1 - $P$1, 0)) / $O$3,""),"")</f>
        <v>#VALUE!</v>
      </c>
    </row>
    <row collapsed="false" customFormat="false" customHeight="true" hidden="false" ht="14.4" outlineLevel="0" r="2962">
      <c r="A2962" s="5" t="n">
        <v>40851</v>
      </c>
      <c r="B2962" s="1" t="n">
        <v>402.03</v>
      </c>
      <c r="C2962" s="1" t="n">
        <v>403.44</v>
      </c>
      <c r="D2962" s="1" t="n">
        <v>399.16</v>
      </c>
      <c r="E2962" s="1" t="n">
        <v>400.24</v>
      </c>
      <c r="F2962" s="1" t="n">
        <v>10793900</v>
      </c>
      <c r="G2962" s="1" t="n">
        <v>398.53</v>
      </c>
      <c r="I2962" s="0" t="n">
        <f aca="false">B2962-E2962</f>
        <v>1.78999999999996</v>
      </c>
      <c r="J2962" s="0" t="n">
        <f aca="false">C2962-D2962</f>
        <v>4.27999999999997</v>
      </c>
      <c r="L2962" s="11" t="e">
        <f aca="false">IF(ROW(E2962) - 1 &gt;= $L$1,MMULT($AA$1:AA1($AA$1, 0, $L$1 - 1),E2962:E2962(E2962,1 - $L$1, 0)) / $K$3,"")</f>
        <v>#VALUE!</v>
      </c>
      <c r="N2962" s="0" t="e">
        <f aca="false">IF(ROW(E2962) - 1 &gt;= $N$1,SUM(E2962:E2962(E2962,1 - $N$1, 0)) / $N$1,"")</f>
        <v>#VALUE!</v>
      </c>
      <c r="P2962" s="0" t="e">
        <f aca="false">IF(ROW(N2962) - 1 &gt; $P$1, IF(OFFSET(N2962,  1 - $P$1, 0) &lt;&gt; "", MMULT($AA$2:AA2($AA$2, 0, $P$1 - 1), E2962:E2962(E2962,1 - $P$1, 0)) / $O$3,""),"")</f>
        <v>#VALUE!</v>
      </c>
    </row>
    <row collapsed="false" customFormat="false" customHeight="true" hidden="false" ht="14.4" outlineLevel="0" r="2963">
      <c r="A2963" s="5" t="n">
        <v>40854</v>
      </c>
      <c r="B2963" s="1" t="n">
        <v>399.91</v>
      </c>
      <c r="C2963" s="1" t="n">
        <v>400</v>
      </c>
      <c r="D2963" s="1" t="n">
        <v>396.13</v>
      </c>
      <c r="E2963" s="1" t="n">
        <v>399.73</v>
      </c>
      <c r="F2963" s="1" t="n">
        <v>9652700</v>
      </c>
      <c r="G2963" s="1" t="n">
        <v>398.02</v>
      </c>
      <c r="I2963" s="0" t="n">
        <f aca="false">B2963-E2963</f>
        <v>0.180000000000007</v>
      </c>
      <c r="J2963" s="0" t="n">
        <f aca="false">C2963-D2963</f>
        <v>3.87</v>
      </c>
      <c r="L2963" s="11" t="e">
        <f aca="false">IF(ROW(E2963) - 1 &gt;= $L$1,MMULT($AA$1:AA1($AA$1, 0, $L$1 - 1),E2963:E2963(E2963,1 - $L$1, 0)) / $K$3,"")</f>
        <v>#VALUE!</v>
      </c>
      <c r="N2963" s="0" t="e">
        <f aca="false">IF(ROW(E2963) - 1 &gt;= $N$1,SUM(E2963:E2963(E2963,1 - $N$1, 0)) / $N$1,"")</f>
        <v>#VALUE!</v>
      </c>
      <c r="P2963" s="0" t="e">
        <f aca="false">IF(ROW(N2963) - 1 &gt; $P$1, IF(OFFSET(N2963,  1 - $P$1, 0) &lt;&gt; "", MMULT($AA$2:AA2($AA$2, 0, $P$1 - 1), E2963:E2963(E2963,1 - $P$1, 0)) / $O$3,""),"")</f>
        <v>#VALUE!</v>
      </c>
    </row>
    <row collapsed="false" customFormat="false" customHeight="true" hidden="false" ht="14.4" outlineLevel="0" r="2964">
      <c r="A2964" s="5" t="n">
        <v>40855</v>
      </c>
      <c r="B2964" s="1" t="n">
        <v>402.21</v>
      </c>
      <c r="C2964" s="1" t="n">
        <v>408</v>
      </c>
      <c r="D2964" s="1" t="n">
        <v>401.56</v>
      </c>
      <c r="E2964" s="1" t="n">
        <v>406.23</v>
      </c>
      <c r="F2964" s="1" t="n">
        <v>14301500</v>
      </c>
      <c r="G2964" s="1" t="n">
        <v>404.49</v>
      </c>
      <c r="I2964" s="0" t="n">
        <f aca="false">B2964-E2964</f>
        <v>-4.02000000000004</v>
      </c>
      <c r="J2964" s="0" t="n">
        <f aca="false">C2964-D2964</f>
        <v>6.44</v>
      </c>
      <c r="L2964" s="11" t="e">
        <f aca="false">IF(ROW(E2964) - 1 &gt;= $L$1,MMULT($AA$1:AA1($AA$1, 0, $L$1 - 1),E2964:E2964(E2964,1 - $L$1, 0)) / $K$3,"")</f>
        <v>#VALUE!</v>
      </c>
      <c r="N2964" s="0" t="e">
        <f aca="false">IF(ROW(E2964) - 1 &gt;= $N$1,SUM(E2964:E2964(E2964,1 - $N$1, 0)) / $N$1,"")</f>
        <v>#VALUE!</v>
      </c>
      <c r="P2964" s="0" t="e">
        <f aca="false">IF(ROW(N2964) - 1 &gt; $P$1, IF(OFFSET(N2964,  1 - $P$1, 0) &lt;&gt; "", MMULT($AA$2:AA2($AA$2, 0, $P$1 - 1), E2964:E2964(E2964,1 - $P$1, 0)) / $O$3,""),"")</f>
        <v>#VALUE!</v>
      </c>
    </row>
    <row collapsed="false" customFormat="false" customHeight="true" hidden="false" ht="14.4" outlineLevel="0" r="2965">
      <c r="A2965" s="5" t="n">
        <v>40856</v>
      </c>
      <c r="B2965" s="1" t="n">
        <v>396.97</v>
      </c>
      <c r="C2965" s="1" t="n">
        <v>400.89</v>
      </c>
      <c r="D2965" s="1" t="n">
        <v>394.23</v>
      </c>
      <c r="E2965" s="1" t="n">
        <v>395.28</v>
      </c>
      <c r="F2965" s="1" t="n">
        <v>19953000</v>
      </c>
      <c r="G2965" s="1" t="n">
        <v>393.59</v>
      </c>
      <c r="I2965" s="0" t="n">
        <f aca="false">B2965-E2965</f>
        <v>1.69000000000005</v>
      </c>
      <c r="J2965" s="0" t="n">
        <f aca="false">C2965-D2965</f>
        <v>6.65999999999997</v>
      </c>
      <c r="L2965" s="11" t="e">
        <f aca="false">IF(ROW(E2965) - 1 &gt;= $L$1,MMULT($AA$1:AA1($AA$1, 0, $L$1 - 1),E2965:E2965(E2965,1 - $L$1, 0)) / $K$3,"")</f>
        <v>#VALUE!</v>
      </c>
      <c r="N2965" s="0" t="e">
        <f aca="false">IF(ROW(E2965) - 1 &gt;= $N$1,SUM(E2965:E2965(E2965,1 - $N$1, 0)) / $N$1,"")</f>
        <v>#VALUE!</v>
      </c>
      <c r="P2965" s="0" t="e">
        <f aca="false">IF(ROW(N2965) - 1 &gt; $P$1, IF(OFFSET(N2965,  1 - $P$1, 0) &lt;&gt; "", MMULT($AA$2:AA2($AA$2, 0, $P$1 - 1), E2965:E2965(E2965,1 - $P$1, 0)) / $O$3,""),"")</f>
        <v>#VALUE!</v>
      </c>
    </row>
    <row collapsed="false" customFormat="false" customHeight="true" hidden="false" ht="14.4" outlineLevel="0" r="2966">
      <c r="A2966" s="5" t="n">
        <v>40857</v>
      </c>
      <c r="B2966" s="1" t="n">
        <v>397.03</v>
      </c>
      <c r="C2966" s="1" t="n">
        <v>397.21</v>
      </c>
      <c r="D2966" s="1" t="n">
        <v>382.15</v>
      </c>
      <c r="E2966" s="1" t="n">
        <v>385.22</v>
      </c>
      <c r="F2966" s="1" t="n">
        <v>26598300</v>
      </c>
      <c r="G2966" s="1" t="n">
        <v>383.57</v>
      </c>
      <c r="I2966" s="0" t="n">
        <f aca="false">B2966-E2966</f>
        <v>11.8099999999999</v>
      </c>
      <c r="J2966" s="0" t="n">
        <f aca="false">C2966-D2966</f>
        <v>15.06</v>
      </c>
      <c r="L2966" s="11" t="e">
        <f aca="false">IF(ROW(E2966) - 1 &gt;= $L$1,MMULT($AA$1:AA1($AA$1, 0, $L$1 - 1),E2966:E2966(E2966,1 - $L$1, 0)) / $K$3,"")</f>
        <v>#VALUE!</v>
      </c>
      <c r="N2966" s="0" t="e">
        <f aca="false">IF(ROW(E2966) - 1 &gt;= $N$1,SUM(E2966:E2966(E2966,1 - $N$1, 0)) / $N$1,"")</f>
        <v>#VALUE!</v>
      </c>
      <c r="P2966" s="0" t="e">
        <f aca="false">IF(ROW(N2966) - 1 &gt; $P$1, IF(OFFSET(N2966,  1 - $P$1, 0) &lt;&gt; "", MMULT($AA$2:AA2($AA$2, 0, $P$1 - 1), E2966:E2966(E2966,1 - $P$1, 0)) / $O$3,""),"")</f>
        <v>#VALUE!</v>
      </c>
    </row>
    <row collapsed="false" customFormat="false" customHeight="true" hidden="false" ht="14.4" outlineLevel="0" r="2967">
      <c r="A2967" s="5" t="n">
        <v>40858</v>
      </c>
      <c r="B2967" s="1" t="n">
        <v>386.61</v>
      </c>
      <c r="C2967" s="1" t="n">
        <v>388.7</v>
      </c>
      <c r="D2967" s="1" t="n">
        <v>380.26</v>
      </c>
      <c r="E2967" s="1" t="n">
        <v>384.62</v>
      </c>
      <c r="F2967" s="1" t="n">
        <v>23349500</v>
      </c>
      <c r="G2967" s="1" t="n">
        <v>382.98</v>
      </c>
      <c r="I2967" s="0" t="n">
        <f aca="false">B2967-E2967</f>
        <v>1.99000000000001</v>
      </c>
      <c r="J2967" s="0" t="n">
        <f aca="false">C2967-D2967</f>
        <v>8.44</v>
      </c>
      <c r="L2967" s="11" t="e">
        <f aca="false">IF(ROW(E2967) - 1 &gt;= $L$1,MMULT($AA$1:AA1($AA$1, 0, $L$1 - 1),E2967:E2967(E2967,1 - $L$1, 0)) / $K$3,"")</f>
        <v>#VALUE!</v>
      </c>
      <c r="N2967" s="0" t="e">
        <f aca="false">IF(ROW(E2967) - 1 &gt;= $N$1,SUM(E2967:E2967(E2967,1 - $N$1, 0)) / $N$1,"")</f>
        <v>#VALUE!</v>
      </c>
      <c r="P2967" s="0" t="e">
        <f aca="false">IF(ROW(N2967) - 1 &gt; $P$1, IF(OFFSET(N2967,  1 - $P$1, 0) &lt;&gt; "", MMULT($AA$2:AA2($AA$2, 0, $P$1 - 1), E2967:E2967(E2967,1 - $P$1, 0)) / $O$3,""),"")</f>
        <v>#VALUE!</v>
      </c>
    </row>
    <row collapsed="false" customFormat="false" customHeight="true" hidden="false" ht="14.4" outlineLevel="0" r="2968">
      <c r="A2968" s="5" t="n">
        <v>40861</v>
      </c>
      <c r="B2968" s="1" t="n">
        <v>383.52</v>
      </c>
      <c r="C2968" s="1" t="n">
        <v>385.25</v>
      </c>
      <c r="D2968" s="1" t="n">
        <v>378.2</v>
      </c>
      <c r="E2968" s="1" t="n">
        <v>379.26</v>
      </c>
      <c r="F2968" s="1" t="n">
        <v>15460900</v>
      </c>
      <c r="G2968" s="1" t="n">
        <v>377.64</v>
      </c>
      <c r="I2968" s="0" t="n">
        <f aca="false">B2968-E2968</f>
        <v>4.25999999999999</v>
      </c>
      <c r="J2968" s="0" t="n">
        <f aca="false">C2968-D2968</f>
        <v>7.05000000000001</v>
      </c>
      <c r="L2968" s="11" t="e">
        <f aca="false">IF(ROW(E2968) - 1 &gt;= $L$1,MMULT($AA$1:AA1($AA$1, 0, $L$1 - 1),E2968:E2968(E2968,1 - $L$1, 0)) / $K$3,"")</f>
        <v>#VALUE!</v>
      </c>
      <c r="N2968" s="0" t="e">
        <f aca="false">IF(ROW(E2968) - 1 &gt;= $N$1,SUM(E2968:E2968(E2968,1 - $N$1, 0)) / $N$1,"")</f>
        <v>#VALUE!</v>
      </c>
      <c r="P2968" s="0" t="e">
        <f aca="false">IF(ROW(N2968) - 1 &gt; $P$1, IF(OFFSET(N2968,  1 - $P$1, 0) &lt;&gt; "", MMULT($AA$2:AA2($AA$2, 0, $P$1 - 1), E2968:E2968(E2968,1 - $P$1, 0)) / $O$3,""),"")</f>
        <v>#VALUE!</v>
      </c>
    </row>
    <row collapsed="false" customFormat="false" customHeight="true" hidden="false" ht="14.4" outlineLevel="0" r="2969">
      <c r="A2969" s="5" t="n">
        <v>40862</v>
      </c>
      <c r="B2969" s="1" t="n">
        <v>380.8</v>
      </c>
      <c r="C2969" s="1" t="n">
        <v>389.5</v>
      </c>
      <c r="D2969" s="1" t="n">
        <v>379.45</v>
      </c>
      <c r="E2969" s="1" t="n">
        <v>388.83</v>
      </c>
      <c r="F2969" s="1" t="n">
        <v>15386100</v>
      </c>
      <c r="G2969" s="1" t="n">
        <v>387.17</v>
      </c>
      <c r="I2969" s="0" t="n">
        <f aca="false">B2969-E2969</f>
        <v>-8.02999999999997</v>
      </c>
      <c r="J2969" s="0" t="n">
        <f aca="false">C2969-D2969</f>
        <v>10.05</v>
      </c>
      <c r="L2969" s="11" t="e">
        <f aca="false">IF(ROW(E2969) - 1 &gt;= $L$1,MMULT($AA$1:AA1($AA$1, 0, $L$1 - 1),E2969:E2969(E2969,1 - $L$1, 0)) / $K$3,"")</f>
        <v>#VALUE!</v>
      </c>
      <c r="N2969" s="0" t="e">
        <f aca="false">IF(ROW(E2969) - 1 &gt;= $N$1,SUM(E2969:E2969(E2969,1 - $N$1, 0)) / $N$1,"")</f>
        <v>#VALUE!</v>
      </c>
      <c r="P2969" s="0" t="e">
        <f aca="false">IF(ROW(N2969) - 1 &gt; $P$1, IF(OFFSET(N2969,  1 - $P$1, 0) &lt;&gt; "", MMULT($AA$2:AA2($AA$2, 0, $P$1 - 1), E2969:E2969(E2969,1 - $P$1, 0)) / $O$3,""),"")</f>
        <v>#VALUE!</v>
      </c>
    </row>
    <row collapsed="false" customFormat="false" customHeight="true" hidden="false" ht="14.4" outlineLevel="0" r="2970">
      <c r="A2970" s="5" t="n">
        <v>40863</v>
      </c>
      <c r="B2970" s="1" t="n">
        <v>389.25</v>
      </c>
      <c r="C2970" s="1" t="n">
        <v>391.14</v>
      </c>
      <c r="D2970" s="1" t="n">
        <v>384.32</v>
      </c>
      <c r="E2970" s="1" t="n">
        <v>384.77</v>
      </c>
      <c r="F2970" s="1" t="n">
        <v>12471800</v>
      </c>
      <c r="G2970" s="1" t="n">
        <v>383.13</v>
      </c>
      <c r="I2970" s="0" t="n">
        <f aca="false">B2970-E2970</f>
        <v>4.48000000000002</v>
      </c>
      <c r="J2970" s="0" t="n">
        <f aca="false">C2970-D2970</f>
        <v>6.81999999999999</v>
      </c>
      <c r="L2970" s="11" t="e">
        <f aca="false">IF(ROW(E2970) - 1 &gt;= $L$1,MMULT($AA$1:AA1($AA$1, 0, $L$1 - 1),E2970:E2970(E2970,1 - $L$1, 0)) / $K$3,"")</f>
        <v>#VALUE!</v>
      </c>
      <c r="N2970" s="0" t="e">
        <f aca="false">IF(ROW(E2970) - 1 &gt;= $N$1,SUM(E2970:E2970(E2970,1 - $N$1, 0)) / $N$1,"")</f>
        <v>#VALUE!</v>
      </c>
      <c r="P2970" s="0" t="e">
        <f aca="false">IF(ROW(N2970) - 1 &gt; $P$1, IF(OFFSET(N2970,  1 - $P$1, 0) &lt;&gt; "", MMULT($AA$2:AA2($AA$2, 0, $P$1 - 1), E2970:E2970(E2970,1 - $P$1, 0)) / $O$3,""),"")</f>
        <v>#VALUE!</v>
      </c>
    </row>
    <row collapsed="false" customFormat="false" customHeight="true" hidden="false" ht="14.4" outlineLevel="0" r="2971">
      <c r="A2971" s="5" t="n">
        <v>40864</v>
      </c>
      <c r="B2971" s="1" t="n">
        <v>383.98</v>
      </c>
      <c r="C2971" s="1" t="n">
        <v>384.58</v>
      </c>
      <c r="D2971" s="1" t="n">
        <v>375.5</v>
      </c>
      <c r="E2971" s="1" t="n">
        <v>377.41</v>
      </c>
      <c r="F2971" s="1" t="n">
        <v>17139300</v>
      </c>
      <c r="G2971" s="1" t="n">
        <v>375.8</v>
      </c>
      <c r="I2971" s="0" t="n">
        <f aca="false">B2971-E2971</f>
        <v>6.56999999999999</v>
      </c>
      <c r="J2971" s="0" t="n">
        <f aca="false">C2971-D2971</f>
        <v>9.07999999999998</v>
      </c>
      <c r="L2971" s="11" t="e">
        <f aca="false">IF(ROW(E2971) - 1 &gt;= $L$1,MMULT($AA$1:AA1($AA$1, 0, $L$1 - 1),E2971:E2971(E2971,1 - $L$1, 0)) / $K$3,"")</f>
        <v>#VALUE!</v>
      </c>
      <c r="N2971" s="0" t="e">
        <f aca="false">IF(ROW(E2971) - 1 &gt;= $N$1,SUM(E2971:E2971(E2971,1 - $N$1, 0)) / $N$1,"")</f>
        <v>#VALUE!</v>
      </c>
      <c r="P2971" s="0" t="e">
        <f aca="false">IF(ROW(N2971) - 1 &gt; $P$1, IF(OFFSET(N2971,  1 - $P$1, 0) &lt;&gt; "", MMULT($AA$2:AA2($AA$2, 0, $P$1 - 1), E2971:E2971(E2971,1 - $P$1, 0)) / $O$3,""),"")</f>
        <v>#VALUE!</v>
      </c>
    </row>
    <row collapsed="false" customFormat="false" customHeight="true" hidden="false" ht="14.4" outlineLevel="0" r="2972">
      <c r="A2972" s="5" t="n">
        <v>40865</v>
      </c>
      <c r="B2972" s="1" t="n">
        <v>378.92</v>
      </c>
      <c r="C2972" s="1" t="n">
        <v>379.99</v>
      </c>
      <c r="D2972" s="1" t="n">
        <v>374.88</v>
      </c>
      <c r="E2972" s="1" t="n">
        <v>374.94</v>
      </c>
      <c r="F2972" s="1" t="n">
        <v>13283500</v>
      </c>
      <c r="G2972" s="1" t="n">
        <v>373.34</v>
      </c>
      <c r="I2972" s="0" t="n">
        <f aca="false">B2972-E2972</f>
        <v>3.98000000000002</v>
      </c>
      <c r="J2972" s="0" t="n">
        <f aca="false">C2972-D2972</f>
        <v>5.11000000000001</v>
      </c>
      <c r="L2972" s="11" t="e">
        <f aca="false">IF(ROW(E2972) - 1 &gt;= $L$1,MMULT($AA$1:AA1($AA$1, 0, $L$1 - 1),E2972:E2972(E2972,1 - $L$1, 0)) / $K$3,"")</f>
        <v>#VALUE!</v>
      </c>
      <c r="N2972" s="0" t="e">
        <f aca="false">IF(ROW(E2972) - 1 &gt;= $N$1,SUM(E2972:E2972(E2972,1 - $N$1, 0)) / $N$1,"")</f>
        <v>#VALUE!</v>
      </c>
      <c r="P2972" s="0" t="e">
        <f aca="false">IF(ROW(N2972) - 1 &gt; $P$1, IF(OFFSET(N2972,  1 - $P$1, 0) &lt;&gt; "", MMULT($AA$2:AA2($AA$2, 0, $P$1 - 1), E2972:E2972(E2972,1 - $P$1, 0)) / $O$3,""),"")</f>
        <v>#VALUE!</v>
      </c>
    </row>
    <row collapsed="false" customFormat="false" customHeight="true" hidden="false" ht="14.4" outlineLevel="0" r="2973">
      <c r="A2973" s="5" t="n">
        <v>40868</v>
      </c>
      <c r="B2973" s="1" t="n">
        <v>370.4</v>
      </c>
      <c r="C2973" s="1" t="n">
        <v>371.68</v>
      </c>
      <c r="D2973" s="1" t="n">
        <v>365.91</v>
      </c>
      <c r="E2973" s="1" t="n">
        <v>369.01</v>
      </c>
      <c r="F2973" s="1" t="n">
        <v>15999300</v>
      </c>
      <c r="G2973" s="1" t="n">
        <v>367.43</v>
      </c>
      <c r="I2973" s="0" t="n">
        <f aca="false">B2973-E2973</f>
        <v>1.38999999999999</v>
      </c>
      <c r="J2973" s="0" t="n">
        <f aca="false">C2973-D2973</f>
        <v>5.76999999999998</v>
      </c>
      <c r="L2973" s="11" t="e">
        <f aca="false">IF(ROW(E2973) - 1 &gt;= $L$1,MMULT($AA$1:AA1($AA$1, 0, $L$1 - 1),E2973:E2973(E2973,1 - $L$1, 0)) / $K$3,"")</f>
        <v>#VALUE!</v>
      </c>
      <c r="N2973" s="0" t="e">
        <f aca="false">IF(ROW(E2973) - 1 &gt;= $N$1,SUM(E2973:E2973(E2973,1 - $N$1, 0)) / $N$1,"")</f>
        <v>#VALUE!</v>
      </c>
      <c r="P2973" s="0" t="e">
        <f aca="false">IF(ROW(N2973) - 1 &gt; $P$1, IF(OFFSET(N2973,  1 - $P$1, 0) &lt;&gt; "", MMULT($AA$2:AA2($AA$2, 0, $P$1 - 1), E2973:E2973(E2973,1 - $P$1, 0)) / $O$3,""),"")</f>
        <v>#VALUE!</v>
      </c>
    </row>
    <row collapsed="false" customFormat="false" customHeight="true" hidden="false" ht="14.4" outlineLevel="0" r="2974">
      <c r="A2974" s="5" t="n">
        <v>40869</v>
      </c>
      <c r="B2974" s="1" t="n">
        <v>371.02</v>
      </c>
      <c r="C2974" s="1" t="n">
        <v>377.93</v>
      </c>
      <c r="D2974" s="1" t="n">
        <v>370.94</v>
      </c>
      <c r="E2974" s="1" t="n">
        <v>376.51</v>
      </c>
      <c r="F2974" s="1" t="n">
        <v>14607900</v>
      </c>
      <c r="G2974" s="1" t="n">
        <v>374.9</v>
      </c>
      <c r="I2974" s="0" t="n">
        <f aca="false">B2974-E2974</f>
        <v>-5.49000000000001</v>
      </c>
      <c r="J2974" s="0" t="n">
        <f aca="false">C2974-D2974</f>
        <v>6.99000000000001</v>
      </c>
      <c r="L2974" s="11" t="e">
        <f aca="false">IF(ROW(E2974) - 1 &gt;= $L$1,MMULT($AA$1:AA1($AA$1, 0, $L$1 - 1),E2974:E2974(E2974,1 - $L$1, 0)) / $K$3,"")</f>
        <v>#VALUE!</v>
      </c>
      <c r="N2974" s="0" t="e">
        <f aca="false">IF(ROW(E2974) - 1 &gt;= $N$1,SUM(E2974:E2974(E2974,1 - $N$1, 0)) / $N$1,"")</f>
        <v>#VALUE!</v>
      </c>
      <c r="P2974" s="0" t="e">
        <f aca="false">IF(ROW(N2974) - 1 &gt; $P$1, IF(OFFSET(N2974,  1 - $P$1, 0) &lt;&gt; "", MMULT($AA$2:AA2($AA$2, 0, $P$1 - 1), E2974:E2974(E2974,1 - $P$1, 0)) / $O$3,""),"")</f>
        <v>#VALUE!</v>
      </c>
    </row>
    <row collapsed="false" customFormat="false" customHeight="true" hidden="false" ht="14.4" outlineLevel="0" r="2975">
      <c r="A2975" s="5" t="n">
        <v>40870</v>
      </c>
      <c r="B2975" s="1" t="n">
        <v>374.51</v>
      </c>
      <c r="C2975" s="1" t="n">
        <v>375.84</v>
      </c>
      <c r="D2975" s="1" t="n">
        <v>366.88</v>
      </c>
      <c r="E2975" s="1" t="n">
        <v>366.99</v>
      </c>
      <c r="F2975" s="1" t="n">
        <v>15295400</v>
      </c>
      <c r="G2975" s="1" t="n">
        <v>365.42</v>
      </c>
      <c r="I2975" s="0" t="n">
        <f aca="false">B2975-E2975</f>
        <v>7.51999999999998</v>
      </c>
      <c r="J2975" s="0" t="n">
        <f aca="false">C2975-D2975</f>
        <v>8.95999999999998</v>
      </c>
      <c r="L2975" s="11" t="e">
        <f aca="false">IF(ROW(E2975) - 1 &gt;= $L$1,MMULT($AA$1:AA1($AA$1, 0, $L$1 - 1),E2975:E2975(E2975,1 - $L$1, 0)) / $K$3,"")</f>
        <v>#VALUE!</v>
      </c>
      <c r="N2975" s="0" t="e">
        <f aca="false">IF(ROW(E2975) - 1 &gt;= $N$1,SUM(E2975:E2975(E2975,1 - $N$1, 0)) / $N$1,"")</f>
        <v>#VALUE!</v>
      </c>
      <c r="P2975" s="0" t="e">
        <f aca="false">IF(ROW(N2975) - 1 &gt; $P$1, IF(OFFSET(N2975,  1 - $P$1, 0) &lt;&gt; "", MMULT($AA$2:AA2($AA$2, 0, $P$1 - 1), E2975:E2975(E2975,1 - $P$1, 0)) / $O$3,""),"")</f>
        <v>#VALUE!</v>
      </c>
    </row>
    <row collapsed="false" customFormat="false" customHeight="true" hidden="false" ht="14.4" outlineLevel="0" r="2976">
      <c r="A2976" s="5" t="n">
        <v>40872</v>
      </c>
      <c r="B2976" s="1" t="n">
        <v>368.42</v>
      </c>
      <c r="C2976" s="1" t="n">
        <v>371.15</v>
      </c>
      <c r="D2976" s="1" t="n">
        <v>363.32</v>
      </c>
      <c r="E2976" s="1" t="n">
        <v>363.57</v>
      </c>
      <c r="F2976" s="1" t="n">
        <v>9098600</v>
      </c>
      <c r="G2976" s="1" t="n">
        <v>362.02</v>
      </c>
      <c r="I2976" s="0" t="n">
        <f aca="false">B2976-E2976</f>
        <v>4.85000000000002</v>
      </c>
      <c r="J2976" s="0" t="n">
        <f aca="false">C2976-D2976</f>
        <v>7.82999999999998</v>
      </c>
      <c r="L2976" s="11" t="e">
        <f aca="false">IF(ROW(E2976) - 1 &gt;= $L$1,MMULT($AA$1:AA1($AA$1, 0, $L$1 - 1),E2976:E2976(E2976,1 - $L$1, 0)) / $K$3,"")</f>
        <v>#VALUE!</v>
      </c>
      <c r="N2976" s="0" t="e">
        <f aca="false">IF(ROW(E2976) - 1 &gt;= $N$1,SUM(E2976:E2976(E2976,1 - $N$1, 0)) / $N$1,"")</f>
        <v>#VALUE!</v>
      </c>
      <c r="P2976" s="0" t="e">
        <f aca="false">IF(ROW(N2976) - 1 &gt; $P$1, IF(OFFSET(N2976,  1 - $P$1, 0) &lt;&gt; "", MMULT($AA$2:AA2($AA$2, 0, $P$1 - 1), E2976:E2976(E2976,1 - $P$1, 0)) / $O$3,""),"")</f>
        <v>#VALUE!</v>
      </c>
    </row>
    <row collapsed="false" customFormat="false" customHeight="true" hidden="false" ht="14.4" outlineLevel="0" r="2977">
      <c r="A2977" s="5" t="n">
        <v>40875</v>
      </c>
      <c r="B2977" s="1" t="n">
        <v>372.35</v>
      </c>
      <c r="C2977" s="1" t="n">
        <v>376.72</v>
      </c>
      <c r="D2977" s="1" t="n">
        <v>370.33</v>
      </c>
      <c r="E2977" s="1" t="n">
        <v>376.12</v>
      </c>
      <c r="F2977" s="1" t="n">
        <v>12371900</v>
      </c>
      <c r="G2977" s="1" t="n">
        <v>374.51</v>
      </c>
      <c r="I2977" s="0" t="n">
        <f aca="false">B2977-E2977</f>
        <v>-3.76999999999998</v>
      </c>
      <c r="J2977" s="0" t="n">
        <f aca="false">C2977-D2977</f>
        <v>6.39000000000004</v>
      </c>
      <c r="L2977" s="11" t="e">
        <f aca="false">IF(ROW(E2977) - 1 &gt;= $L$1,MMULT($AA$1:AA1($AA$1, 0, $L$1 - 1),E2977:E2977(E2977,1 - $L$1, 0)) / $K$3,"")</f>
        <v>#VALUE!</v>
      </c>
      <c r="N2977" s="0" t="e">
        <f aca="false">IF(ROW(E2977) - 1 &gt;= $N$1,SUM(E2977:E2977(E2977,1 - $N$1, 0)) / $N$1,"")</f>
        <v>#VALUE!</v>
      </c>
      <c r="P2977" s="0" t="e">
        <f aca="false">IF(ROW(N2977) - 1 &gt; $P$1, IF(OFFSET(N2977,  1 - $P$1, 0) &lt;&gt; "", MMULT($AA$2:AA2($AA$2, 0, $P$1 - 1), E2977:E2977(E2977,1 - $P$1, 0)) / $O$3,""),"")</f>
        <v>#VALUE!</v>
      </c>
    </row>
    <row collapsed="false" customFormat="false" customHeight="true" hidden="false" ht="14.4" outlineLevel="0" r="2978">
      <c r="A2978" s="5" t="n">
        <v>40876</v>
      </c>
      <c r="B2978" s="1" t="n">
        <v>375.84</v>
      </c>
      <c r="C2978" s="1" t="n">
        <v>378.83</v>
      </c>
      <c r="D2978" s="1" t="n">
        <v>370.2</v>
      </c>
      <c r="E2978" s="1" t="n">
        <v>373.2</v>
      </c>
      <c r="F2978" s="1" t="n">
        <v>13423400</v>
      </c>
      <c r="G2978" s="1" t="n">
        <v>371.6</v>
      </c>
      <c r="I2978" s="0" t="n">
        <f aca="false">B2978-E2978</f>
        <v>2.63999999999999</v>
      </c>
      <c r="J2978" s="0" t="n">
        <f aca="false">C2978-D2978</f>
        <v>8.63</v>
      </c>
      <c r="L2978" s="11" t="e">
        <f aca="false">IF(ROW(E2978) - 1 &gt;= $L$1,MMULT($AA$1:AA1($AA$1, 0, $L$1 - 1),E2978:E2978(E2978,1 - $L$1, 0)) / $K$3,"")</f>
        <v>#VALUE!</v>
      </c>
      <c r="N2978" s="0" t="e">
        <f aca="false">IF(ROW(E2978) - 1 &gt;= $N$1,SUM(E2978:E2978(E2978,1 - $N$1, 0)) / $N$1,"")</f>
        <v>#VALUE!</v>
      </c>
      <c r="P2978" s="0" t="e">
        <f aca="false">IF(ROW(N2978) - 1 &gt; $P$1, IF(OFFSET(N2978,  1 - $P$1, 0) &lt;&gt; "", MMULT($AA$2:AA2($AA$2, 0, $P$1 - 1), E2978:E2978(E2978,1 - $P$1, 0)) / $O$3,""),"")</f>
        <v>#VALUE!</v>
      </c>
    </row>
    <row collapsed="false" customFormat="false" customHeight="true" hidden="false" ht="14.4" outlineLevel="0" r="2979">
      <c r="A2979" s="5" t="n">
        <v>40877</v>
      </c>
      <c r="B2979" s="1" t="n">
        <v>381.29</v>
      </c>
      <c r="C2979" s="1" t="n">
        <v>382.28</v>
      </c>
      <c r="D2979" s="1" t="n">
        <v>378.3</v>
      </c>
      <c r="E2979" s="1" t="n">
        <v>382.2</v>
      </c>
      <c r="F2979" s="1" t="n">
        <v>14497800</v>
      </c>
      <c r="G2979" s="1" t="n">
        <v>380.57</v>
      </c>
      <c r="I2979" s="0" t="n">
        <f aca="false">B2979-E2979</f>
        <v>-0.909999999999968</v>
      </c>
      <c r="J2979" s="0" t="n">
        <f aca="false">C2979-D2979</f>
        <v>3.97999999999996</v>
      </c>
      <c r="L2979" s="11" t="e">
        <f aca="false">IF(ROW(E2979) - 1 &gt;= $L$1,MMULT($AA$1:AA1($AA$1, 0, $L$1 - 1),E2979:E2979(E2979,1 - $L$1, 0)) / $K$3,"")</f>
        <v>#VALUE!</v>
      </c>
      <c r="N2979" s="0" t="e">
        <f aca="false">IF(ROW(E2979) - 1 &gt;= $N$1,SUM(E2979:E2979(E2979,1 - $N$1, 0)) / $N$1,"")</f>
        <v>#VALUE!</v>
      </c>
      <c r="P2979" s="0" t="e">
        <f aca="false">IF(ROW(N2979) - 1 &gt; $P$1, IF(OFFSET(N2979,  1 - $P$1, 0) &lt;&gt; "", MMULT($AA$2:AA2($AA$2, 0, $P$1 - 1), E2979:E2979(E2979,1 - $P$1, 0)) / $O$3,""),"")</f>
        <v>#VALUE!</v>
      </c>
    </row>
    <row collapsed="false" customFormat="false" customHeight="true" hidden="false" ht="14.4" outlineLevel="0" r="2980">
      <c r="A2980" s="5" t="n">
        <v>40878</v>
      </c>
      <c r="B2980" s="1" t="n">
        <v>382.54</v>
      </c>
      <c r="C2980" s="1" t="n">
        <v>389</v>
      </c>
      <c r="D2980" s="1" t="n">
        <v>380.75</v>
      </c>
      <c r="E2980" s="1" t="n">
        <v>387.93</v>
      </c>
      <c r="F2980" s="1" t="n">
        <v>13827900</v>
      </c>
      <c r="G2980" s="1" t="n">
        <v>386.27</v>
      </c>
      <c r="I2980" s="0" t="n">
        <f aca="false">B2980-E2980</f>
        <v>-5.38999999999999</v>
      </c>
      <c r="J2980" s="0" t="n">
        <f aca="false">C2980-D2980</f>
        <v>8.25</v>
      </c>
      <c r="L2980" s="11" t="e">
        <f aca="false">IF(ROW(E2980) - 1 &gt;= $L$1,MMULT($AA$1:AA1($AA$1, 0, $L$1 - 1),E2980:E2980(E2980,1 - $L$1, 0)) / $K$3,"")</f>
        <v>#VALUE!</v>
      </c>
      <c r="N2980" s="0" t="e">
        <f aca="false">IF(ROW(E2980) - 1 &gt;= $N$1,SUM(E2980:E2980(E2980,1 - $N$1, 0)) / $N$1,"")</f>
        <v>#VALUE!</v>
      </c>
      <c r="P2980" s="0" t="e">
        <f aca="false">IF(ROW(N2980) - 1 &gt; $P$1, IF(OFFSET(N2980,  1 - $P$1, 0) &lt;&gt; "", MMULT($AA$2:AA2($AA$2, 0, $P$1 - 1), E2980:E2980(E2980,1 - $P$1, 0)) / $O$3,""),"")</f>
        <v>#VALUE!</v>
      </c>
    </row>
    <row collapsed="false" customFormat="false" customHeight="true" hidden="false" ht="14.4" outlineLevel="0" r="2981">
      <c r="A2981" s="5" t="n">
        <v>40879</v>
      </c>
      <c r="B2981" s="1" t="n">
        <v>389.83</v>
      </c>
      <c r="C2981" s="1" t="n">
        <v>393.63</v>
      </c>
      <c r="D2981" s="1" t="n">
        <v>388.58</v>
      </c>
      <c r="E2981" s="1" t="n">
        <v>389.7</v>
      </c>
      <c r="F2981" s="1" t="n">
        <v>13537700</v>
      </c>
      <c r="G2981" s="1" t="n">
        <v>388.03</v>
      </c>
      <c r="I2981" s="0" t="n">
        <f aca="false">B2981-E2981</f>
        <v>0.129999999999995</v>
      </c>
      <c r="J2981" s="0" t="n">
        <f aca="false">C2981-D2981</f>
        <v>5.05000000000001</v>
      </c>
      <c r="L2981" s="11" t="e">
        <f aca="false">IF(ROW(E2981) - 1 &gt;= $L$1,MMULT($AA$1:AA1($AA$1, 0, $L$1 - 1),E2981:E2981(E2981,1 - $L$1, 0)) / $K$3,"")</f>
        <v>#VALUE!</v>
      </c>
      <c r="N2981" s="0" t="e">
        <f aca="false">IF(ROW(E2981) - 1 &gt;= $N$1,SUM(E2981:E2981(E2981,1 - $N$1, 0)) / $N$1,"")</f>
        <v>#VALUE!</v>
      </c>
      <c r="P2981" s="0" t="e">
        <f aca="false">IF(ROW(N2981) - 1 &gt; $P$1, IF(OFFSET(N2981,  1 - $P$1, 0) &lt;&gt; "", MMULT($AA$2:AA2($AA$2, 0, $P$1 - 1), E2981:E2981(E2981,1 - $P$1, 0)) / $O$3,""),"")</f>
        <v>#VALUE!</v>
      </c>
    </row>
    <row collapsed="false" customFormat="false" customHeight="true" hidden="false" ht="14.4" outlineLevel="0" r="2982">
      <c r="A2982" s="5" t="n">
        <v>40882</v>
      </c>
      <c r="B2982" s="1" t="n">
        <v>393.49</v>
      </c>
      <c r="C2982" s="1" t="n">
        <v>396.41</v>
      </c>
      <c r="D2982" s="1" t="n">
        <v>390.39</v>
      </c>
      <c r="E2982" s="1" t="n">
        <v>393.01</v>
      </c>
      <c r="F2982" s="1" t="n">
        <v>12757500</v>
      </c>
      <c r="G2982" s="1" t="n">
        <v>391.33</v>
      </c>
      <c r="I2982" s="0" t="n">
        <f aca="false">B2982-E2982</f>
        <v>0.480000000000018</v>
      </c>
      <c r="J2982" s="0" t="n">
        <f aca="false">C2982-D2982</f>
        <v>6.02000000000004</v>
      </c>
      <c r="L2982" s="11" t="e">
        <f aca="false">IF(ROW(E2982) - 1 &gt;= $L$1,MMULT($AA$1:AA1($AA$1, 0, $L$1 - 1),E2982:E2982(E2982,1 - $L$1, 0)) / $K$3,"")</f>
        <v>#VALUE!</v>
      </c>
      <c r="N2982" s="0" t="e">
        <f aca="false">IF(ROW(E2982) - 1 &gt;= $N$1,SUM(E2982:E2982(E2982,1 - $N$1, 0)) / $N$1,"")</f>
        <v>#VALUE!</v>
      </c>
      <c r="P2982" s="0" t="e">
        <f aca="false">IF(ROW(N2982) - 1 &gt; $P$1, IF(OFFSET(N2982,  1 - $P$1, 0) &lt;&gt; "", MMULT($AA$2:AA2($AA$2, 0, $P$1 - 1), E2982:E2982(E2982,1 - $P$1, 0)) / $O$3,""),"")</f>
        <v>#VALUE!</v>
      </c>
    </row>
    <row collapsed="false" customFormat="false" customHeight="true" hidden="false" ht="14.4" outlineLevel="0" r="2983">
      <c r="A2983" s="5" t="n">
        <v>40883</v>
      </c>
      <c r="B2983" s="1" t="n">
        <v>392.51</v>
      </c>
      <c r="C2983" s="1" t="n">
        <v>394.63</v>
      </c>
      <c r="D2983" s="1" t="n">
        <v>389.38</v>
      </c>
      <c r="E2983" s="1" t="n">
        <v>390.95</v>
      </c>
      <c r="F2983" s="1" t="n">
        <v>10128500</v>
      </c>
      <c r="G2983" s="1" t="n">
        <v>389.28</v>
      </c>
      <c r="I2983" s="0" t="n">
        <f aca="false">B2983-E2983</f>
        <v>1.56</v>
      </c>
      <c r="J2983" s="0" t="n">
        <f aca="false">C2983-D2983</f>
        <v>5.25</v>
      </c>
      <c r="L2983" s="11" t="e">
        <f aca="false">IF(ROW(E2983) - 1 &gt;= $L$1,MMULT($AA$1:AA1($AA$1, 0, $L$1 - 1),E2983:E2983(E2983,1 - $L$1, 0)) / $K$3,"")</f>
        <v>#VALUE!</v>
      </c>
      <c r="N2983" s="0" t="e">
        <f aca="false">IF(ROW(E2983) - 1 &gt;= $N$1,SUM(E2983:E2983(E2983,1 - $N$1, 0)) / $N$1,"")</f>
        <v>#VALUE!</v>
      </c>
      <c r="P2983" s="0" t="e">
        <f aca="false">IF(ROW(N2983) - 1 &gt; $P$1, IF(OFFSET(N2983,  1 - $P$1, 0) &lt;&gt; "", MMULT($AA$2:AA2($AA$2, 0, $P$1 - 1), E2983:E2983(E2983,1 - $P$1, 0)) / $O$3,""),"")</f>
        <v>#VALUE!</v>
      </c>
    </row>
    <row collapsed="false" customFormat="false" customHeight="true" hidden="false" ht="14.4" outlineLevel="0" r="2984">
      <c r="A2984" s="5" t="n">
        <v>40884</v>
      </c>
      <c r="B2984" s="1" t="n">
        <v>389.93</v>
      </c>
      <c r="C2984" s="1" t="n">
        <v>390.94</v>
      </c>
      <c r="D2984" s="1" t="n">
        <v>386.76</v>
      </c>
      <c r="E2984" s="1" t="n">
        <v>389.09</v>
      </c>
      <c r="F2984" s="1" t="n">
        <v>10883800</v>
      </c>
      <c r="G2984" s="1" t="n">
        <v>387.43</v>
      </c>
      <c r="I2984" s="0" t="n">
        <f aca="false">B2984-E2984</f>
        <v>0.840000000000032</v>
      </c>
      <c r="J2984" s="0" t="n">
        <f aca="false">C2984-D2984</f>
        <v>4.18000000000001</v>
      </c>
      <c r="L2984" s="11" t="e">
        <f aca="false">IF(ROW(E2984) - 1 &gt;= $L$1,MMULT($AA$1:AA1($AA$1, 0, $L$1 - 1),E2984:E2984(E2984,1 - $L$1, 0)) / $K$3,"")</f>
        <v>#VALUE!</v>
      </c>
      <c r="N2984" s="0" t="e">
        <f aca="false">IF(ROW(E2984) - 1 &gt;= $N$1,SUM(E2984:E2984(E2984,1 - $N$1, 0)) / $N$1,"")</f>
        <v>#VALUE!</v>
      </c>
      <c r="P2984" s="0" t="e">
        <f aca="false">IF(ROW(N2984) - 1 &gt; $P$1, IF(OFFSET(N2984,  1 - $P$1, 0) &lt;&gt; "", MMULT($AA$2:AA2($AA$2, 0, $P$1 - 1), E2984:E2984(E2984,1 - $P$1, 0)) / $O$3,""),"")</f>
        <v>#VALUE!</v>
      </c>
    </row>
    <row collapsed="false" customFormat="false" customHeight="true" hidden="false" ht="14.4" outlineLevel="0" r="2985">
      <c r="A2985" s="5" t="n">
        <v>40885</v>
      </c>
      <c r="B2985" s="1" t="n">
        <v>391.45</v>
      </c>
      <c r="C2985" s="1" t="n">
        <v>395.5</v>
      </c>
      <c r="D2985" s="1" t="n">
        <v>390.23</v>
      </c>
      <c r="E2985" s="1" t="n">
        <v>390.66</v>
      </c>
      <c r="F2985" s="1" t="n">
        <v>13441300</v>
      </c>
      <c r="G2985" s="1" t="n">
        <v>388.99</v>
      </c>
      <c r="I2985" s="0" t="n">
        <f aca="false">B2985-E2985</f>
        <v>0.789999999999964</v>
      </c>
      <c r="J2985" s="0" t="n">
        <f aca="false">C2985-D2985</f>
        <v>5.26999999999998</v>
      </c>
      <c r="L2985" s="11" t="e">
        <f aca="false">IF(ROW(E2985) - 1 &gt;= $L$1,MMULT($AA$1:AA1($AA$1, 0, $L$1 - 1),E2985:E2985(E2985,1 - $L$1, 0)) / $K$3,"")</f>
        <v>#VALUE!</v>
      </c>
      <c r="N2985" s="0" t="e">
        <f aca="false">IF(ROW(E2985) - 1 &gt;= $N$1,SUM(E2985:E2985(E2985,1 - $N$1, 0)) / $N$1,"")</f>
        <v>#VALUE!</v>
      </c>
      <c r="P2985" s="0" t="e">
        <f aca="false">IF(ROW(N2985) - 1 &gt; $P$1, IF(OFFSET(N2985,  1 - $P$1, 0) &lt;&gt; "", MMULT($AA$2:AA2($AA$2, 0, $P$1 - 1), E2985:E2985(E2985,1 - $P$1, 0)) / $O$3,""),"")</f>
        <v>#VALUE!</v>
      </c>
    </row>
    <row collapsed="false" customFormat="false" customHeight="true" hidden="false" ht="14.4" outlineLevel="0" r="2986">
      <c r="A2986" s="5" t="n">
        <v>40886</v>
      </c>
      <c r="B2986" s="1" t="n">
        <v>392.85</v>
      </c>
      <c r="C2986" s="1" t="n">
        <v>394.04</v>
      </c>
      <c r="D2986" s="1" t="n">
        <v>391.03</v>
      </c>
      <c r="E2986" s="1" t="n">
        <v>393.62</v>
      </c>
      <c r="F2986" s="1" t="n">
        <v>10606900</v>
      </c>
      <c r="G2986" s="1" t="n">
        <v>391.94</v>
      </c>
      <c r="I2986" s="0" t="n">
        <f aca="false">B2986-E2986</f>
        <v>-0.769999999999982</v>
      </c>
      <c r="J2986" s="0" t="n">
        <f aca="false">C2986-D2986</f>
        <v>3.01000000000005</v>
      </c>
      <c r="L2986" s="11" t="e">
        <f aca="false">IF(ROW(E2986) - 1 &gt;= $L$1,MMULT($AA$1:AA1($AA$1, 0, $L$1 - 1),E2986:E2986(E2986,1 - $L$1, 0)) / $K$3,"")</f>
        <v>#VALUE!</v>
      </c>
      <c r="N2986" s="0" t="e">
        <f aca="false">IF(ROW(E2986) - 1 &gt;= $N$1,SUM(E2986:E2986(E2986,1 - $N$1, 0)) / $N$1,"")</f>
        <v>#VALUE!</v>
      </c>
      <c r="P2986" s="0" t="e">
        <f aca="false">IF(ROW(N2986) - 1 &gt; $P$1, IF(OFFSET(N2986,  1 - $P$1, 0) &lt;&gt; "", MMULT($AA$2:AA2($AA$2, 0, $P$1 - 1), E2986:E2986(E2986,1 - $P$1, 0)) / $O$3,""),"")</f>
        <v>#VALUE!</v>
      </c>
    </row>
    <row collapsed="false" customFormat="false" customHeight="true" hidden="false" ht="14.4" outlineLevel="0" r="2987">
      <c r="A2987" s="5" t="n">
        <v>40889</v>
      </c>
      <c r="B2987" s="1" t="n">
        <v>391.68</v>
      </c>
      <c r="C2987" s="1" t="n">
        <v>393.9</v>
      </c>
      <c r="D2987" s="1" t="n">
        <v>389.45</v>
      </c>
      <c r="E2987" s="1" t="n">
        <v>391.84</v>
      </c>
      <c r="F2987" s="1" t="n">
        <v>10752400</v>
      </c>
      <c r="G2987" s="1" t="n">
        <v>390.16</v>
      </c>
      <c r="I2987" s="0" t="n">
        <f aca="false">B2987-E2987</f>
        <v>-0.159999999999968</v>
      </c>
      <c r="J2987" s="0" t="n">
        <f aca="false">C2987-D2987</f>
        <v>4.44999999999999</v>
      </c>
      <c r="L2987" s="11" t="e">
        <f aca="false">IF(ROW(E2987) - 1 &gt;= $L$1,MMULT($AA$1:AA1($AA$1, 0, $L$1 - 1),E2987:E2987(E2987,1 - $L$1, 0)) / $K$3,"")</f>
        <v>#VALUE!</v>
      </c>
      <c r="N2987" s="0" t="e">
        <f aca="false">IF(ROW(E2987) - 1 &gt;= $N$1,SUM(E2987:E2987(E2987,1 - $N$1, 0)) / $N$1,"")</f>
        <v>#VALUE!</v>
      </c>
      <c r="P2987" s="0" t="e">
        <f aca="false">IF(ROW(N2987) - 1 &gt; $P$1, IF(OFFSET(N2987,  1 - $P$1, 0) &lt;&gt; "", MMULT($AA$2:AA2($AA$2, 0, $P$1 - 1), E2987:E2987(E2987,1 - $P$1, 0)) / $O$3,""),"")</f>
        <v>#VALUE!</v>
      </c>
    </row>
    <row collapsed="false" customFormat="false" customHeight="true" hidden="false" ht="14.4" outlineLevel="0" r="2988">
      <c r="A2988" s="5" t="n">
        <v>40890</v>
      </c>
      <c r="B2988" s="1" t="n">
        <v>393</v>
      </c>
      <c r="C2988" s="1" t="n">
        <v>395.4</v>
      </c>
      <c r="D2988" s="1" t="n">
        <v>387.1</v>
      </c>
      <c r="E2988" s="1" t="n">
        <v>388.81</v>
      </c>
      <c r="F2988" s="1" t="n">
        <v>12104600</v>
      </c>
      <c r="G2988" s="1" t="n">
        <v>387.15</v>
      </c>
      <c r="I2988" s="0" t="n">
        <f aca="false">B2988-E2988</f>
        <v>4.19</v>
      </c>
      <c r="J2988" s="0" t="n">
        <f aca="false">C2988-D2988</f>
        <v>8.29999999999995</v>
      </c>
      <c r="L2988" s="11" t="e">
        <f aca="false">IF(ROW(E2988) - 1 &gt;= $L$1,MMULT($AA$1:AA1($AA$1, 0, $L$1 - 1),E2988:E2988(E2988,1 - $L$1, 0)) / $K$3,"")</f>
        <v>#VALUE!</v>
      </c>
      <c r="N2988" s="0" t="e">
        <f aca="false">IF(ROW(E2988) - 1 &gt;= $N$1,SUM(E2988:E2988(E2988,1 - $N$1, 0)) / $N$1,"")</f>
        <v>#VALUE!</v>
      </c>
      <c r="P2988" s="0" t="e">
        <f aca="false">IF(ROW(N2988) - 1 &gt; $P$1, IF(OFFSET(N2988,  1 - $P$1, 0) &lt;&gt; "", MMULT($AA$2:AA2($AA$2, 0, $P$1 - 1), E2988:E2988(E2988,1 - $P$1, 0)) / $O$3,""),"")</f>
        <v>#VALUE!</v>
      </c>
    </row>
    <row collapsed="false" customFormat="false" customHeight="true" hidden="false" ht="14.4" outlineLevel="0" r="2989">
      <c r="A2989" s="5" t="n">
        <v>40891</v>
      </c>
      <c r="B2989" s="1" t="n">
        <v>386.7</v>
      </c>
      <c r="C2989" s="1" t="n">
        <v>387.38</v>
      </c>
      <c r="D2989" s="1" t="n">
        <v>377.68</v>
      </c>
      <c r="E2989" s="1" t="n">
        <v>380.19</v>
      </c>
      <c r="F2989" s="1" t="n">
        <v>14531700</v>
      </c>
      <c r="G2989" s="1" t="n">
        <v>378.56</v>
      </c>
      <c r="I2989" s="0" t="n">
        <f aca="false">B2989-E2989</f>
        <v>6.50999999999999</v>
      </c>
      <c r="J2989" s="0" t="n">
        <f aca="false">C2989-D2989</f>
        <v>9.69999999999999</v>
      </c>
      <c r="L2989" s="11" t="e">
        <f aca="false">IF(ROW(E2989) - 1 &gt;= $L$1,MMULT($AA$1:AA1($AA$1, 0, $L$1 - 1),E2989:E2989(E2989,1 - $L$1, 0)) / $K$3,"")</f>
        <v>#VALUE!</v>
      </c>
      <c r="N2989" s="0" t="e">
        <f aca="false">IF(ROW(E2989) - 1 &gt;= $N$1,SUM(E2989:E2989(E2989,1 - $N$1, 0)) / $N$1,"")</f>
        <v>#VALUE!</v>
      </c>
      <c r="P2989" s="0" t="e">
        <f aca="false">IF(ROW(N2989) - 1 &gt; $P$1, IF(OFFSET(N2989,  1 - $P$1, 0) &lt;&gt; "", MMULT($AA$2:AA2($AA$2, 0, $P$1 - 1), E2989:E2989(E2989,1 - $P$1, 0)) / $O$3,""),"")</f>
        <v>#VALUE!</v>
      </c>
    </row>
    <row collapsed="false" customFormat="false" customHeight="true" hidden="false" ht="14.4" outlineLevel="0" r="2990">
      <c r="A2990" s="5" t="n">
        <v>40892</v>
      </c>
      <c r="B2990" s="1" t="n">
        <v>383.33</v>
      </c>
      <c r="C2990" s="1" t="n">
        <v>383.74</v>
      </c>
      <c r="D2990" s="1" t="n">
        <v>378.31</v>
      </c>
      <c r="E2990" s="1" t="n">
        <v>378.94</v>
      </c>
      <c r="F2990" s="1" t="n">
        <v>9150000</v>
      </c>
      <c r="G2990" s="1" t="n">
        <v>377.32</v>
      </c>
      <c r="I2990" s="0" t="n">
        <f aca="false">B2990-E2990</f>
        <v>4.38999999999999</v>
      </c>
      <c r="J2990" s="0" t="n">
        <f aca="false">C2990-D2990</f>
        <v>5.43000000000001</v>
      </c>
      <c r="L2990" s="11" t="e">
        <f aca="false">IF(ROW(E2990) - 1 &gt;= $L$1,MMULT($AA$1:AA1($AA$1, 0, $L$1 - 1),E2990:E2990(E2990,1 - $L$1, 0)) / $K$3,"")</f>
        <v>#VALUE!</v>
      </c>
      <c r="N2990" s="0" t="e">
        <f aca="false">IF(ROW(E2990) - 1 &gt;= $N$1,SUM(E2990:E2990(E2990,1 - $N$1, 0)) / $N$1,"")</f>
        <v>#VALUE!</v>
      </c>
      <c r="P2990" s="0" t="e">
        <f aca="false">IF(ROW(N2990) - 1 &gt; $P$1, IF(OFFSET(N2990,  1 - $P$1, 0) &lt;&gt; "", MMULT($AA$2:AA2($AA$2, 0, $P$1 - 1), E2990:E2990(E2990,1 - $P$1, 0)) / $O$3,""),"")</f>
        <v>#VALUE!</v>
      </c>
    </row>
    <row collapsed="false" customFormat="false" customHeight="true" hidden="false" ht="14.4" outlineLevel="0" r="2991">
      <c r="A2991" s="5" t="n">
        <v>40893</v>
      </c>
      <c r="B2991" s="1" t="n">
        <v>380.36</v>
      </c>
      <c r="C2991" s="1" t="n">
        <v>384.15</v>
      </c>
      <c r="D2991" s="1" t="n">
        <v>379.57</v>
      </c>
      <c r="E2991" s="1" t="n">
        <v>381.02</v>
      </c>
      <c r="F2991" s="1" t="n">
        <v>15052800</v>
      </c>
      <c r="G2991" s="1" t="n">
        <v>379.39</v>
      </c>
      <c r="I2991" s="0" t="n">
        <f aca="false">B2991-E2991</f>
        <v>-0.659999999999968</v>
      </c>
      <c r="J2991" s="0" t="n">
        <f aca="false">C2991-D2991</f>
        <v>4.57999999999998</v>
      </c>
      <c r="L2991" s="11" t="e">
        <f aca="false">IF(ROW(E2991) - 1 &gt;= $L$1,MMULT($AA$1:AA1($AA$1, 0, $L$1 - 1),E2991:E2991(E2991,1 - $L$1, 0)) / $K$3,"")</f>
        <v>#VALUE!</v>
      </c>
      <c r="N2991" s="0" t="e">
        <f aca="false">IF(ROW(E2991) - 1 &gt;= $N$1,SUM(E2991:E2991(E2991,1 - $N$1, 0)) / $N$1,"")</f>
        <v>#VALUE!</v>
      </c>
      <c r="P2991" s="0" t="e">
        <f aca="false">IF(ROW(N2991) - 1 &gt; $P$1, IF(OFFSET(N2991,  1 - $P$1, 0) &lt;&gt; "", MMULT($AA$2:AA2($AA$2, 0, $P$1 - 1), E2991:E2991(E2991,1 - $P$1, 0)) / $O$3,""),"")</f>
        <v>#VALUE!</v>
      </c>
    </row>
    <row collapsed="false" customFormat="false" customHeight="true" hidden="false" ht="14.4" outlineLevel="0" r="2992">
      <c r="A2992" s="5" t="n">
        <v>40896</v>
      </c>
      <c r="B2992" s="1" t="n">
        <v>382.47</v>
      </c>
      <c r="C2992" s="1" t="n">
        <v>384.85</v>
      </c>
      <c r="D2992" s="1" t="n">
        <v>380.48</v>
      </c>
      <c r="E2992" s="1" t="n">
        <v>382.21</v>
      </c>
      <c r="F2992" s="1" t="n">
        <v>8411800</v>
      </c>
      <c r="G2992" s="1" t="n">
        <v>380.58</v>
      </c>
      <c r="I2992" s="0" t="n">
        <f aca="false">B2992-E2992</f>
        <v>0.260000000000048</v>
      </c>
      <c r="J2992" s="0" t="n">
        <f aca="false">C2992-D2992</f>
        <v>4.37</v>
      </c>
      <c r="L2992" s="11" t="e">
        <f aca="false">IF(ROW(E2992) - 1 &gt;= $L$1,MMULT($AA$1:AA1($AA$1, 0, $L$1 - 1),E2992:E2992(E2992,1 - $L$1, 0)) / $K$3,"")</f>
        <v>#VALUE!</v>
      </c>
      <c r="N2992" s="0" t="e">
        <f aca="false">IF(ROW(E2992) - 1 &gt;= $N$1,SUM(E2992:E2992(E2992,1 - $N$1, 0)) / $N$1,"")</f>
        <v>#VALUE!</v>
      </c>
      <c r="P2992" s="0" t="e">
        <f aca="false">IF(ROW(N2992) - 1 &gt; $P$1, IF(OFFSET(N2992,  1 - $P$1, 0) &lt;&gt; "", MMULT($AA$2:AA2($AA$2, 0, $P$1 - 1), E2992:E2992(E2992,1 - $P$1, 0)) / $O$3,""),"")</f>
        <v>#VALUE!</v>
      </c>
    </row>
    <row collapsed="false" customFormat="false" customHeight="true" hidden="false" ht="14.4" outlineLevel="0" r="2993">
      <c r="A2993" s="5" t="n">
        <v>40897</v>
      </c>
      <c r="B2993" s="1" t="n">
        <v>387.76</v>
      </c>
      <c r="C2993" s="1" t="n">
        <v>396.1</v>
      </c>
      <c r="D2993" s="1" t="n">
        <v>387.26</v>
      </c>
      <c r="E2993" s="1" t="n">
        <v>395.95</v>
      </c>
      <c r="F2993" s="1" t="n">
        <v>12043400</v>
      </c>
      <c r="G2993" s="1" t="n">
        <v>394.26</v>
      </c>
      <c r="I2993" s="0" t="n">
        <f aca="false">B2993-E2993</f>
        <v>-8.19</v>
      </c>
      <c r="J2993" s="0" t="n">
        <f aca="false">C2993-D2993</f>
        <v>8.84000000000003</v>
      </c>
      <c r="L2993" s="11" t="e">
        <f aca="false">IF(ROW(E2993) - 1 &gt;= $L$1,MMULT($AA$1:AA1($AA$1, 0, $L$1 - 1),E2993:E2993(E2993,1 - $L$1, 0)) / $K$3,"")</f>
        <v>#VALUE!</v>
      </c>
      <c r="N2993" s="0" t="e">
        <f aca="false">IF(ROW(E2993) - 1 &gt;= $N$1,SUM(E2993:E2993(E2993,1 - $N$1, 0)) / $N$1,"")</f>
        <v>#VALUE!</v>
      </c>
      <c r="P2993" s="0" t="e">
        <f aca="false">IF(ROW(N2993) - 1 &gt; $P$1, IF(OFFSET(N2993,  1 - $P$1, 0) &lt;&gt; "", MMULT($AA$2:AA2($AA$2, 0, $P$1 - 1), E2993:E2993(E2993,1 - $P$1, 0)) / $O$3,""),"")</f>
        <v>#VALUE!</v>
      </c>
    </row>
    <row collapsed="false" customFormat="false" customHeight="true" hidden="false" ht="14.4" outlineLevel="0" r="2994">
      <c r="A2994" s="5" t="n">
        <v>40898</v>
      </c>
      <c r="B2994" s="1" t="n">
        <v>396.69</v>
      </c>
      <c r="C2994" s="1" t="n">
        <v>397.3</v>
      </c>
      <c r="D2994" s="1" t="n">
        <v>392.01</v>
      </c>
      <c r="E2994" s="1" t="n">
        <v>396.45</v>
      </c>
      <c r="F2994" s="1" t="n">
        <v>9391000</v>
      </c>
      <c r="G2994" s="1" t="n">
        <v>394.76</v>
      </c>
      <c r="I2994" s="0" t="n">
        <f aca="false">B2994-E2994</f>
        <v>0.240000000000009</v>
      </c>
      <c r="J2994" s="0" t="n">
        <f aca="false">C2994-D2994</f>
        <v>5.29000000000002</v>
      </c>
      <c r="L2994" s="11" t="e">
        <f aca="false">IF(ROW(E2994) - 1 &gt;= $L$1,MMULT($AA$1:AA1($AA$1, 0, $L$1 - 1),E2994:E2994(E2994,1 - $L$1, 0)) / $K$3,"")</f>
        <v>#VALUE!</v>
      </c>
      <c r="N2994" s="0" t="e">
        <f aca="false">IF(ROW(E2994) - 1 &gt;= $N$1,SUM(E2994:E2994(E2994,1 - $N$1, 0)) / $N$1,"")</f>
        <v>#VALUE!</v>
      </c>
      <c r="P2994" s="0" t="e">
        <f aca="false">IF(ROW(N2994) - 1 &gt; $P$1, IF(OFFSET(N2994,  1 - $P$1, 0) &lt;&gt; "", MMULT($AA$2:AA2($AA$2, 0, $P$1 - 1), E2994:E2994(E2994,1 - $P$1, 0)) / $O$3,""),"")</f>
        <v>#VALUE!</v>
      </c>
    </row>
    <row collapsed="false" customFormat="false" customHeight="true" hidden="false" ht="14.4" outlineLevel="0" r="2995">
      <c r="A2995" s="5" t="n">
        <v>40899</v>
      </c>
      <c r="B2995" s="1" t="n">
        <v>397</v>
      </c>
      <c r="C2995" s="1" t="n">
        <v>399.13</v>
      </c>
      <c r="D2995" s="1" t="n">
        <v>396.1</v>
      </c>
      <c r="E2995" s="1" t="n">
        <v>398.55</v>
      </c>
      <c r="F2995" s="1" t="n">
        <v>7227100</v>
      </c>
      <c r="G2995" s="1" t="n">
        <v>396.85</v>
      </c>
      <c r="I2995" s="0" t="n">
        <f aca="false">B2995-E2995</f>
        <v>-1.55000000000001</v>
      </c>
      <c r="J2995" s="0" t="n">
        <f aca="false">C2995-D2995</f>
        <v>3.02999999999997</v>
      </c>
      <c r="L2995" s="11" t="e">
        <f aca="false">IF(ROW(E2995) - 1 &gt;= $L$1,MMULT($AA$1:AA1($AA$1, 0, $L$1 - 1),E2995:E2995(E2995,1 - $L$1, 0)) / $K$3,"")</f>
        <v>#VALUE!</v>
      </c>
      <c r="N2995" s="0" t="e">
        <f aca="false">IF(ROW(E2995) - 1 &gt;= $N$1,SUM(E2995:E2995(E2995,1 - $N$1, 0)) / $N$1,"")</f>
        <v>#VALUE!</v>
      </c>
      <c r="P2995" s="0" t="e">
        <f aca="false">IF(ROW(N2995) - 1 &gt; $P$1, IF(OFFSET(N2995,  1 - $P$1, 0) &lt;&gt; "", MMULT($AA$2:AA2($AA$2, 0, $P$1 - 1), E2995:E2995(E2995,1 - $P$1, 0)) / $O$3,""),"")</f>
        <v>#VALUE!</v>
      </c>
    </row>
    <row collapsed="false" customFormat="false" customHeight="true" hidden="false" ht="14.4" outlineLevel="0" r="2996">
      <c r="A2996" s="5" t="n">
        <v>40900</v>
      </c>
      <c r="B2996" s="1" t="n">
        <v>399.69</v>
      </c>
      <c r="C2996" s="1" t="n">
        <v>403.59</v>
      </c>
      <c r="D2996" s="1" t="n">
        <v>399.49</v>
      </c>
      <c r="E2996" s="1" t="n">
        <v>403.33</v>
      </c>
      <c r="F2996" s="1" t="n">
        <v>9621400</v>
      </c>
      <c r="G2996" s="1" t="n">
        <v>401.61</v>
      </c>
      <c r="I2996" s="0" t="n">
        <f aca="false">B2996-E2996</f>
        <v>-3.63999999999999</v>
      </c>
      <c r="J2996" s="0" t="n">
        <f aca="false">C2996-D2996</f>
        <v>4.09999999999997</v>
      </c>
      <c r="L2996" s="11" t="e">
        <f aca="false">IF(ROW(E2996) - 1 &gt;= $L$1,MMULT($AA$1:AA1($AA$1, 0, $L$1 - 1),E2996:E2996(E2996,1 - $L$1, 0)) / $K$3,"")</f>
        <v>#VALUE!</v>
      </c>
      <c r="N2996" s="0" t="e">
        <f aca="false">IF(ROW(E2996) - 1 &gt;= $N$1,SUM(E2996:E2996(E2996,1 - $N$1, 0)) / $N$1,"")</f>
        <v>#VALUE!</v>
      </c>
      <c r="P2996" s="0" t="e">
        <f aca="false">IF(ROW(N2996) - 1 &gt; $P$1, IF(OFFSET(N2996,  1 - $P$1, 0) &lt;&gt; "", MMULT($AA$2:AA2($AA$2, 0, $P$1 - 1), E2996:E2996(E2996,1 - $P$1, 0)) / $O$3,""),"")</f>
        <v>#VALUE!</v>
      </c>
    </row>
    <row collapsed="false" customFormat="false" customHeight="true" hidden="false" ht="14.4" outlineLevel="0" r="2997">
      <c r="A2997" s="5" t="n">
        <v>40904</v>
      </c>
      <c r="B2997" s="1" t="n">
        <v>403.1</v>
      </c>
      <c r="C2997" s="1" t="n">
        <v>409.09</v>
      </c>
      <c r="D2997" s="1" t="n">
        <v>403.02</v>
      </c>
      <c r="E2997" s="1" t="n">
        <v>406.53</v>
      </c>
      <c r="F2997" s="1" t="n">
        <v>9467000</v>
      </c>
      <c r="G2997" s="1" t="n">
        <v>404.79</v>
      </c>
      <c r="I2997" s="0" t="n">
        <f aca="false">B2997-E2997</f>
        <v>-3.42999999999995</v>
      </c>
      <c r="J2997" s="0" t="n">
        <f aca="false">C2997-D2997</f>
        <v>6.06999999999999</v>
      </c>
      <c r="L2997" s="11" t="e">
        <f aca="false">IF(ROW(E2997) - 1 &gt;= $L$1,MMULT($AA$1:AA1($AA$1, 0, $L$1 - 1),E2997:E2997(E2997,1 - $L$1, 0)) / $K$3,"")</f>
        <v>#VALUE!</v>
      </c>
      <c r="N2997" s="0" t="e">
        <f aca="false">IF(ROW(E2997) - 1 &gt;= $N$1,SUM(E2997:E2997(E2997,1 - $N$1, 0)) / $N$1,"")</f>
        <v>#VALUE!</v>
      </c>
      <c r="P2997" s="0" t="e">
        <f aca="false">IF(ROW(N2997) - 1 &gt; $P$1, IF(OFFSET(N2997,  1 - $P$1, 0) &lt;&gt; "", MMULT($AA$2:AA2($AA$2, 0, $P$1 - 1), E2997:E2997(E2997,1 - $P$1, 0)) / $O$3,""),"")</f>
        <v>#VALUE!</v>
      </c>
    </row>
    <row collapsed="false" customFormat="false" customHeight="true" hidden="false" ht="14.4" outlineLevel="0" r="2998">
      <c r="A2998" s="5" t="n">
        <v>40905</v>
      </c>
      <c r="B2998" s="1" t="n">
        <v>406.89</v>
      </c>
      <c r="C2998" s="1" t="n">
        <v>408.25</v>
      </c>
      <c r="D2998" s="1" t="n">
        <v>401.34</v>
      </c>
      <c r="E2998" s="1" t="n">
        <v>402.64</v>
      </c>
      <c r="F2998" s="1" t="n">
        <v>8166500</v>
      </c>
      <c r="G2998" s="1" t="n">
        <v>400.92</v>
      </c>
      <c r="I2998" s="0" t="n">
        <f aca="false">B2998-E2998</f>
        <v>4.25</v>
      </c>
      <c r="J2998" s="0" t="n">
        <f aca="false">C2998-D2998</f>
        <v>6.91000000000003</v>
      </c>
      <c r="L2998" s="11" t="e">
        <f aca="false">IF(ROW(E2998) - 1 &gt;= $L$1,MMULT($AA$1:AA1($AA$1, 0, $L$1 - 1),E2998:E2998(E2998,1 - $L$1, 0)) / $K$3,"")</f>
        <v>#VALUE!</v>
      </c>
      <c r="N2998" s="0" t="e">
        <f aca="false">IF(ROW(E2998) - 1 &gt;= $N$1,SUM(E2998:E2998(E2998,1 - $N$1, 0)) / $N$1,"")</f>
        <v>#VALUE!</v>
      </c>
      <c r="P2998" s="0" t="e">
        <f aca="false">IF(ROW(N2998) - 1 &gt; $P$1, IF(OFFSET(N2998,  1 - $P$1, 0) &lt;&gt; "", MMULT($AA$2:AA2($AA$2, 0, $P$1 - 1), E2998:E2998(E2998,1 - $P$1, 0)) / $O$3,""),"")</f>
        <v>#VALUE!</v>
      </c>
    </row>
    <row collapsed="false" customFormat="false" customHeight="true" hidden="false" ht="14.4" outlineLevel="0" r="2999">
      <c r="A2999" s="5" t="n">
        <v>40906</v>
      </c>
      <c r="B2999" s="1" t="n">
        <v>403.4</v>
      </c>
      <c r="C2999" s="1" t="n">
        <v>405.65</v>
      </c>
      <c r="D2999" s="1" t="n">
        <v>400.51</v>
      </c>
      <c r="E2999" s="1" t="n">
        <v>405.12</v>
      </c>
      <c r="F2999" s="1" t="n">
        <v>7713500</v>
      </c>
      <c r="G2999" s="1" t="n">
        <v>403.39</v>
      </c>
      <c r="I2999" s="0" t="n">
        <f aca="false">B2999-E2999</f>
        <v>-1.72000000000003</v>
      </c>
      <c r="J2999" s="0" t="n">
        <f aca="false">C2999-D2999</f>
        <v>5.13999999999999</v>
      </c>
      <c r="L2999" s="11" t="e">
        <f aca="false">IF(ROW(E2999) - 1 &gt;= $L$1,MMULT($AA$1:AA1($AA$1, 0, $L$1 - 1),E2999:E2999(E2999,1 - $L$1, 0)) / $K$3,"")</f>
        <v>#VALUE!</v>
      </c>
      <c r="N2999" s="0" t="e">
        <f aca="false">IF(ROW(E2999) - 1 &gt;= $N$1,SUM(E2999:E2999(E2999,1 - $N$1, 0)) / $N$1,"")</f>
        <v>#VALUE!</v>
      </c>
      <c r="P2999" s="0" t="e">
        <f aca="false">IF(ROW(N2999) - 1 &gt; $P$1, IF(OFFSET(N2999,  1 - $P$1, 0) &lt;&gt; "", MMULT($AA$2:AA2($AA$2, 0, $P$1 - 1), E2999:E2999(E2999,1 - $P$1, 0)) / $O$3,""),"")</f>
        <v>#VALUE!</v>
      </c>
    </row>
    <row collapsed="false" customFormat="false" customHeight="true" hidden="false" ht="14.4" outlineLevel="0" r="3000">
      <c r="A3000" s="5" t="n">
        <v>40907</v>
      </c>
      <c r="B3000" s="1" t="n">
        <v>403.51</v>
      </c>
      <c r="C3000" s="1" t="n">
        <v>406.28</v>
      </c>
      <c r="D3000" s="1" t="n">
        <v>403.49</v>
      </c>
      <c r="E3000" s="1" t="n">
        <v>405</v>
      </c>
      <c r="F3000" s="1" t="n">
        <v>6416500</v>
      </c>
      <c r="G3000" s="1" t="n">
        <v>403.27</v>
      </c>
      <c r="I3000" s="0" t="n">
        <f aca="false">B3000-E3000</f>
        <v>-1.49000000000001</v>
      </c>
      <c r="J3000" s="0" t="n">
        <f aca="false">C3000-D3000</f>
        <v>2.78999999999996</v>
      </c>
      <c r="L3000" s="11" t="e">
        <f aca="false">IF(ROW(E3000) - 1 &gt;= $L$1,MMULT($AA$1:AA1($AA$1, 0, $L$1 - 1),E3000:E3000(E3000,1 - $L$1, 0)) / $K$3,"")</f>
        <v>#VALUE!</v>
      </c>
      <c r="N3000" s="0" t="e">
        <f aca="false">IF(ROW(E3000) - 1 &gt;= $N$1,SUM(E3000:E3000(E3000,1 - $N$1, 0)) / $N$1,"")</f>
        <v>#VALUE!</v>
      </c>
      <c r="P3000" s="0" t="e">
        <f aca="false">IF(ROW(N3000) - 1 &gt; $P$1, IF(OFFSET(N3000,  1 - $P$1, 0) &lt;&gt; "", MMULT($AA$2:AA2($AA$2, 0, $P$1 - 1), E3000:E3000(E3000,1 - $P$1, 0)) / $O$3,""),"")</f>
        <v>#VALUE!</v>
      </c>
    </row>
    <row collapsed="false" customFormat="false" customHeight="true" hidden="false" ht="14.4" outlineLevel="0" r="3001">
      <c r="A3001" s="5" t="n">
        <v>40911</v>
      </c>
      <c r="B3001" s="1" t="n">
        <v>409.4</v>
      </c>
      <c r="C3001" s="1" t="n">
        <v>412.5</v>
      </c>
      <c r="D3001" s="1" t="n">
        <v>409</v>
      </c>
      <c r="E3001" s="1" t="n">
        <v>411.23</v>
      </c>
      <c r="F3001" s="1" t="n">
        <v>10793600</v>
      </c>
      <c r="G3001" s="1" t="n">
        <v>409.47</v>
      </c>
      <c r="I3001" s="0" t="n">
        <f aca="false">B3001-E3001</f>
        <v>-1.83000000000004</v>
      </c>
      <c r="J3001" s="0" t="n">
        <f aca="false">C3001-D3001</f>
        <v>3.5</v>
      </c>
      <c r="L3001" s="11" t="e">
        <f aca="false">IF(ROW(E3001) - 1 &gt;= $L$1,MMULT($AA$1:AA1($AA$1, 0, $L$1 - 1),E3001:E3001(E3001,1 - $L$1, 0)) / $K$3,"")</f>
        <v>#VALUE!</v>
      </c>
      <c r="N3001" s="0" t="e">
        <f aca="false">IF(ROW(E3001) - 1 &gt;= $N$1,SUM(E3001:E3001(E3001,1 - $N$1, 0)) / $N$1,"")</f>
        <v>#VALUE!</v>
      </c>
      <c r="P3001" s="0" t="e">
        <f aca="false">IF(ROW(N3001) - 1 &gt; $P$1, IF(OFFSET(N3001,  1 - $P$1, 0) &lt;&gt; "", MMULT($AA$2:AA2($AA$2, 0, $P$1 - 1), E3001:E3001(E3001,1 - $P$1, 0)) / $O$3,""),"")</f>
        <v>#VALUE!</v>
      </c>
    </row>
    <row collapsed="false" customFormat="false" customHeight="true" hidden="false" ht="14.4" outlineLevel="0" r="3002">
      <c r="A3002" s="5" t="n">
        <v>40912</v>
      </c>
      <c r="B3002" s="1" t="n">
        <v>410</v>
      </c>
      <c r="C3002" s="1" t="n">
        <v>414.68</v>
      </c>
      <c r="D3002" s="1" t="n">
        <v>409.28</v>
      </c>
      <c r="E3002" s="1" t="n">
        <v>413.44</v>
      </c>
      <c r="F3002" s="1" t="n">
        <v>9286500</v>
      </c>
      <c r="G3002" s="1" t="n">
        <v>411.67</v>
      </c>
      <c r="I3002" s="0" t="n">
        <f aca="false">B3002-E3002</f>
        <v>-3.44</v>
      </c>
      <c r="J3002" s="0" t="n">
        <f aca="false">C3002-D3002</f>
        <v>5.40000000000003</v>
      </c>
      <c r="L3002" s="11" t="e">
        <f aca="false">IF(ROW(E3002) - 1 &gt;= $L$1,MMULT($AA$1:AA1($AA$1, 0, $L$1 - 1),E3002:E3002(E3002,1 - $L$1, 0)) / $K$3,"")</f>
        <v>#VALUE!</v>
      </c>
      <c r="N3002" s="0" t="e">
        <f aca="false">IF(ROW(E3002) - 1 &gt;= $N$1,SUM(E3002:E3002(E3002,1 - $N$1, 0)) / $N$1,"")</f>
        <v>#VALUE!</v>
      </c>
      <c r="P3002" s="0" t="e">
        <f aca="false">IF(ROW(N3002) - 1 &gt; $P$1, IF(OFFSET(N3002,  1 - $P$1, 0) &lt;&gt; "", MMULT($AA$2:AA2($AA$2, 0, $P$1 - 1), E3002:E3002(E3002,1 - $P$1, 0)) / $O$3,""),"")</f>
        <v>#VALUE!</v>
      </c>
    </row>
    <row collapsed="false" customFormat="false" customHeight="true" hidden="false" ht="14.4" outlineLevel="0" r="3003">
      <c r="A3003" s="5" t="n">
        <v>40913</v>
      </c>
      <c r="B3003" s="1" t="n">
        <v>414.95</v>
      </c>
      <c r="C3003" s="1" t="n">
        <v>418.55</v>
      </c>
      <c r="D3003" s="1" t="n">
        <v>412.67</v>
      </c>
      <c r="E3003" s="1" t="n">
        <v>418.03</v>
      </c>
      <c r="F3003" s="1" t="n">
        <v>9688200</v>
      </c>
      <c r="G3003" s="1" t="n">
        <v>416.24</v>
      </c>
      <c r="I3003" s="0" t="n">
        <f aca="false">B3003-E3003</f>
        <v>-3.07999999999998</v>
      </c>
      <c r="J3003" s="0" t="n">
        <f aca="false">C3003-D3003</f>
        <v>5.88</v>
      </c>
      <c r="L3003" s="11" t="e">
        <f aca="false">IF(ROW(E3003) - 1 &gt;= $L$1,MMULT($AA$1:AA1($AA$1, 0, $L$1 - 1),E3003:E3003(E3003,1 - $L$1, 0)) / $K$3,"")</f>
        <v>#VALUE!</v>
      </c>
      <c r="N3003" s="0" t="e">
        <f aca="false">IF(ROW(E3003) - 1 &gt;= $N$1,SUM(E3003:E3003(E3003,1 - $N$1, 0)) / $N$1,"")</f>
        <v>#VALUE!</v>
      </c>
      <c r="P3003" s="0" t="e">
        <f aca="false">IF(ROW(N3003) - 1 &gt; $P$1, IF(OFFSET(N3003,  1 - $P$1, 0) &lt;&gt; "", MMULT($AA$2:AA2($AA$2, 0, $P$1 - 1), E3003:E3003(E3003,1 - $P$1, 0)) / $O$3,""),"")</f>
        <v>#VALUE!</v>
      </c>
    </row>
    <row collapsed="false" customFormat="false" customHeight="true" hidden="false" ht="14.4" outlineLevel="0" r="3004">
      <c r="A3004" s="5" t="n">
        <v>40914</v>
      </c>
      <c r="B3004" s="1" t="n">
        <v>419.77</v>
      </c>
      <c r="C3004" s="1" t="n">
        <v>422.75</v>
      </c>
      <c r="D3004" s="1" t="n">
        <v>419.22</v>
      </c>
      <c r="E3004" s="1" t="n">
        <v>422.4</v>
      </c>
      <c r="F3004" s="1" t="n">
        <v>11367600</v>
      </c>
      <c r="G3004" s="1" t="n">
        <v>420.59</v>
      </c>
      <c r="I3004" s="0" t="n">
        <f aca="false">B3004-E3004</f>
        <v>-2.63</v>
      </c>
      <c r="J3004" s="0" t="n">
        <f aca="false">C3004-D3004</f>
        <v>3.52999999999997</v>
      </c>
      <c r="L3004" s="11" t="e">
        <f aca="false">IF(ROW(E3004) - 1 &gt;= $L$1,MMULT($AA$1:AA1($AA$1, 0, $L$1 - 1),E3004:E3004(E3004,1 - $L$1, 0)) / $K$3,"")</f>
        <v>#VALUE!</v>
      </c>
      <c r="N3004" s="0" t="e">
        <f aca="false">IF(ROW(E3004) - 1 &gt;= $N$1,SUM(E3004:E3004(E3004,1 - $N$1, 0)) / $N$1,"")</f>
        <v>#VALUE!</v>
      </c>
      <c r="P3004" s="0" t="e">
        <f aca="false">IF(ROW(N3004) - 1 &gt; $P$1, IF(OFFSET(N3004,  1 - $P$1, 0) &lt;&gt; "", MMULT($AA$2:AA2($AA$2, 0, $P$1 - 1), E3004:E3004(E3004,1 - $P$1, 0)) / $O$3,""),"")</f>
        <v>#VALUE!</v>
      </c>
    </row>
    <row collapsed="false" customFormat="false" customHeight="true" hidden="false" ht="14.4" outlineLevel="0" r="3005">
      <c r="A3005" s="5" t="n">
        <v>40917</v>
      </c>
      <c r="B3005" s="1" t="n">
        <v>425.5</v>
      </c>
      <c r="C3005" s="1" t="n">
        <v>427.75</v>
      </c>
      <c r="D3005" s="1" t="n">
        <v>421.35</v>
      </c>
      <c r="E3005" s="1" t="n">
        <v>421.73</v>
      </c>
      <c r="F3005" s="1" t="n">
        <v>14072300</v>
      </c>
      <c r="G3005" s="1" t="n">
        <v>419.93</v>
      </c>
      <c r="I3005" s="0" t="n">
        <f aca="false">B3005-E3005</f>
        <v>3.76999999999998</v>
      </c>
      <c r="J3005" s="0" t="n">
        <f aca="false">C3005-D3005</f>
        <v>6.39999999999998</v>
      </c>
      <c r="L3005" s="11" t="e">
        <f aca="false">IF(ROW(E3005) - 1 &gt;= $L$1,MMULT($AA$1:AA1($AA$1, 0, $L$1 - 1),E3005:E3005(E3005,1 - $L$1, 0)) / $K$3,"")</f>
        <v>#VALUE!</v>
      </c>
      <c r="N3005" s="0" t="e">
        <f aca="false">IF(ROW(E3005) - 1 &gt;= $N$1,SUM(E3005:E3005(E3005,1 - $N$1, 0)) / $N$1,"")</f>
        <v>#VALUE!</v>
      </c>
      <c r="P3005" s="0" t="e">
        <f aca="false">IF(ROW(N3005) - 1 &gt; $P$1, IF(OFFSET(N3005,  1 - $P$1, 0) &lt;&gt; "", MMULT($AA$2:AA2($AA$2, 0, $P$1 - 1), E3005:E3005(E3005,1 - $P$1, 0)) / $O$3,""),"")</f>
        <v>#VALUE!</v>
      </c>
    </row>
    <row collapsed="false" customFormat="false" customHeight="true" hidden="false" ht="14.4" outlineLevel="0" r="3006">
      <c r="A3006" s="5" t="n">
        <v>40918</v>
      </c>
      <c r="B3006" s="1" t="n">
        <v>425.91</v>
      </c>
      <c r="C3006" s="1" t="n">
        <v>426</v>
      </c>
      <c r="D3006" s="1" t="n">
        <v>421.5</v>
      </c>
      <c r="E3006" s="1" t="n">
        <v>423.24</v>
      </c>
      <c r="F3006" s="1" t="n">
        <v>9221300</v>
      </c>
      <c r="G3006" s="1" t="n">
        <v>421.43</v>
      </c>
      <c r="I3006" s="0" t="n">
        <f aca="false">B3006-E3006</f>
        <v>2.67000000000002</v>
      </c>
      <c r="J3006" s="0" t="n">
        <f aca="false">C3006-D3006</f>
        <v>4.5</v>
      </c>
      <c r="L3006" s="11" t="e">
        <f aca="false">IF(ROW(E3006) - 1 &gt;= $L$1,MMULT($AA$1:AA1($AA$1, 0, $L$1 - 1),E3006:E3006(E3006,1 - $L$1, 0)) / $K$3,"")</f>
        <v>#VALUE!</v>
      </c>
      <c r="N3006" s="0" t="e">
        <f aca="false">IF(ROW(E3006) - 1 &gt;= $N$1,SUM(E3006:E3006(E3006,1 - $N$1, 0)) / $N$1,"")</f>
        <v>#VALUE!</v>
      </c>
      <c r="P3006" s="0" t="e">
        <f aca="false">IF(ROW(N3006) - 1 &gt; $P$1, IF(OFFSET(N3006,  1 - $P$1, 0) &lt;&gt; "", MMULT($AA$2:AA2($AA$2, 0, $P$1 - 1), E3006:E3006(E3006,1 - $P$1, 0)) / $O$3,""),"")</f>
        <v>#VALUE!</v>
      </c>
    </row>
    <row collapsed="false" customFormat="false" customHeight="true" hidden="false" ht="14.4" outlineLevel="0" r="3007">
      <c r="A3007" s="5" t="n">
        <v>40919</v>
      </c>
      <c r="B3007" s="1" t="n">
        <v>422.68</v>
      </c>
      <c r="C3007" s="1" t="n">
        <v>422.85</v>
      </c>
      <c r="D3007" s="1" t="n">
        <v>419.31</v>
      </c>
      <c r="E3007" s="1" t="n">
        <v>422.55</v>
      </c>
      <c r="F3007" s="1" t="n">
        <v>7681600</v>
      </c>
      <c r="G3007" s="1" t="n">
        <v>420.74</v>
      </c>
      <c r="I3007" s="0" t="n">
        <f aca="false">B3007-E3007</f>
        <v>0.129999999999995</v>
      </c>
      <c r="J3007" s="0" t="n">
        <f aca="false">C3007-D3007</f>
        <v>3.54000000000002</v>
      </c>
      <c r="L3007" s="11" t="e">
        <f aca="false">IF(ROW(E3007) - 1 &gt;= $L$1,MMULT($AA$1:AA1($AA$1, 0, $L$1 - 1),E3007:E3007(E3007,1 - $L$1, 0)) / $K$3,"")</f>
        <v>#VALUE!</v>
      </c>
      <c r="N3007" s="0" t="e">
        <f aca="false">IF(ROW(E3007) - 1 &gt;= $N$1,SUM(E3007:E3007(E3007,1 - $N$1, 0)) / $N$1,"")</f>
        <v>#VALUE!</v>
      </c>
      <c r="P3007" s="0" t="e">
        <f aca="false">IF(ROW(N3007) - 1 &gt; $P$1, IF(OFFSET(N3007,  1 - $P$1, 0) &lt;&gt; "", MMULT($AA$2:AA2($AA$2, 0, $P$1 - 1), E3007:E3007(E3007,1 - $P$1, 0)) / $O$3,""),"")</f>
        <v>#VALUE!</v>
      </c>
    </row>
    <row collapsed="false" customFormat="false" customHeight="true" hidden="false" ht="14.4" outlineLevel="0" r="3008">
      <c r="A3008" s="5" t="n">
        <v>40920</v>
      </c>
      <c r="B3008" s="1" t="n">
        <v>422.28</v>
      </c>
      <c r="C3008" s="1" t="n">
        <v>422.9</v>
      </c>
      <c r="D3008" s="1" t="n">
        <v>418.75</v>
      </c>
      <c r="E3008" s="1" t="n">
        <v>421.39</v>
      </c>
      <c r="F3008" s="1" t="n">
        <v>7592400</v>
      </c>
      <c r="G3008" s="1" t="n">
        <v>419.59</v>
      </c>
      <c r="I3008" s="0" t="n">
        <f aca="false">B3008-E3008</f>
        <v>0.889999999999986</v>
      </c>
      <c r="J3008" s="0" t="n">
        <f aca="false">C3008-D3008</f>
        <v>4.14999999999998</v>
      </c>
      <c r="L3008" s="11" t="e">
        <f aca="false">IF(ROW(E3008) - 1 &gt;= $L$1,MMULT($AA$1:AA1($AA$1, 0, $L$1 - 1),E3008:E3008(E3008,1 - $L$1, 0)) / $K$3,"")</f>
        <v>#VALUE!</v>
      </c>
      <c r="N3008" s="0" t="e">
        <f aca="false">IF(ROW(E3008) - 1 &gt;= $N$1,SUM(E3008:E3008(E3008,1 - $N$1, 0)) / $N$1,"")</f>
        <v>#VALUE!</v>
      </c>
      <c r="P3008" s="0" t="e">
        <f aca="false">IF(ROW(N3008) - 1 &gt; $P$1, IF(OFFSET(N3008,  1 - $P$1, 0) &lt;&gt; "", MMULT($AA$2:AA2($AA$2, 0, $P$1 - 1), E3008:E3008(E3008,1 - $P$1, 0)) / $O$3,""),"")</f>
        <v>#VALUE!</v>
      </c>
    </row>
    <row collapsed="false" customFormat="false" customHeight="true" hidden="false" ht="14.4" outlineLevel="0" r="3009">
      <c r="A3009" s="5" t="n">
        <v>40921</v>
      </c>
      <c r="B3009" s="1" t="n">
        <v>419.7</v>
      </c>
      <c r="C3009" s="1" t="n">
        <v>420.45</v>
      </c>
      <c r="D3009" s="1" t="n">
        <v>418.66</v>
      </c>
      <c r="E3009" s="1" t="n">
        <v>419.81</v>
      </c>
      <c r="F3009" s="1" t="n">
        <v>8072200</v>
      </c>
      <c r="G3009" s="1" t="n">
        <v>418.02</v>
      </c>
      <c r="I3009" s="0" t="n">
        <f aca="false">B3009-E3009</f>
        <v>-0.110000000000014</v>
      </c>
      <c r="J3009" s="0" t="n">
        <f aca="false">C3009-D3009</f>
        <v>1.78999999999996</v>
      </c>
      <c r="L3009" s="11" t="e">
        <f aca="false">IF(ROW(E3009) - 1 &gt;= $L$1,MMULT($AA$1:AA1($AA$1, 0, $L$1 - 1),E3009:E3009(E3009,1 - $L$1, 0)) / $K$3,"")</f>
        <v>#VALUE!</v>
      </c>
      <c r="N3009" s="0" t="e">
        <f aca="false">IF(ROW(E3009) - 1 &gt;= $N$1,SUM(E3009:E3009(E3009,1 - $N$1, 0)) / $N$1,"")</f>
        <v>#VALUE!</v>
      </c>
      <c r="P3009" s="0" t="e">
        <f aca="false">IF(ROW(N3009) - 1 &gt; $P$1, IF(OFFSET(N3009,  1 - $P$1, 0) &lt;&gt; "", MMULT($AA$2:AA2($AA$2, 0, $P$1 - 1), E3009:E3009(E3009,1 - $P$1, 0)) / $O$3,""),"")</f>
        <v>#VALUE!</v>
      </c>
    </row>
    <row collapsed="false" customFormat="false" customHeight="true" hidden="false" ht="14.4" outlineLevel="0" r="3010">
      <c r="A3010" s="5" t="n">
        <v>40925</v>
      </c>
      <c r="B3010" s="1" t="n">
        <v>424.2</v>
      </c>
      <c r="C3010" s="1" t="n">
        <v>425.99</v>
      </c>
      <c r="D3010" s="1" t="n">
        <v>422.96</v>
      </c>
      <c r="E3010" s="1" t="n">
        <v>424.7</v>
      </c>
      <c r="F3010" s="1" t="n">
        <v>8674900</v>
      </c>
      <c r="G3010" s="1" t="n">
        <v>422.88</v>
      </c>
      <c r="I3010" s="0" t="n">
        <f aca="false">B3010-E3010</f>
        <v>-0.5</v>
      </c>
      <c r="J3010" s="0" t="n">
        <f aca="false">C3010-D3010</f>
        <v>3.03000000000003</v>
      </c>
      <c r="L3010" s="11" t="e">
        <f aca="false">IF(ROW(E3010) - 1 &gt;= $L$1,MMULT($AA$1:AA1($AA$1, 0, $L$1 - 1),E3010:E3010(E3010,1 - $L$1, 0)) / $K$3,"")</f>
        <v>#VALUE!</v>
      </c>
      <c r="N3010" s="0" t="e">
        <f aca="false">IF(ROW(E3010) - 1 &gt;= $N$1,SUM(E3010:E3010(E3010,1 - $N$1, 0)) / $N$1,"")</f>
        <v>#VALUE!</v>
      </c>
      <c r="P3010" s="0" t="e">
        <f aca="false">IF(ROW(N3010) - 1 &gt; $P$1, IF(OFFSET(N3010,  1 - $P$1, 0) &lt;&gt; "", MMULT($AA$2:AA2($AA$2, 0, $P$1 - 1), E3010:E3010(E3010,1 - $P$1, 0)) / $O$3,""),"")</f>
        <v>#VALUE!</v>
      </c>
    </row>
    <row collapsed="false" customFormat="false" customHeight="true" hidden="false" ht="14.4" outlineLevel="0" r="3011">
      <c r="A3011" s="5" t="n">
        <v>40926</v>
      </c>
      <c r="B3011" s="1" t="n">
        <v>426.96</v>
      </c>
      <c r="C3011" s="1" t="n">
        <v>429.47</v>
      </c>
      <c r="D3011" s="1" t="n">
        <v>426.3</v>
      </c>
      <c r="E3011" s="1" t="n">
        <v>429.11</v>
      </c>
      <c r="F3011" s="1" t="n">
        <v>9885400</v>
      </c>
      <c r="G3011" s="1" t="n">
        <v>427.28</v>
      </c>
      <c r="I3011" s="0" t="n">
        <f aca="false">B3011-E3011</f>
        <v>-2.15000000000003</v>
      </c>
      <c r="J3011" s="0" t="n">
        <f aca="false">C3011-D3011</f>
        <v>3.17000000000002</v>
      </c>
      <c r="L3011" s="11" t="e">
        <f aca="false">IF(ROW(E3011) - 1 &gt;= $L$1,MMULT($AA$1:AA1($AA$1, 0, $L$1 - 1),E3011:E3011(E3011,1 - $L$1, 0)) / $K$3,"")</f>
        <v>#VALUE!</v>
      </c>
      <c r="N3011" s="0" t="e">
        <f aca="false">IF(ROW(E3011) - 1 &gt;= $N$1,SUM(E3011:E3011(E3011,1 - $N$1, 0)) / $N$1,"")</f>
        <v>#VALUE!</v>
      </c>
      <c r="P3011" s="0" t="e">
        <f aca="false">IF(ROW(N3011) - 1 &gt; $P$1, IF(OFFSET(N3011,  1 - $P$1, 0) &lt;&gt; "", MMULT($AA$2:AA2($AA$2, 0, $P$1 - 1), E3011:E3011(E3011,1 - $P$1, 0)) / $O$3,""),"")</f>
        <v>#VALUE!</v>
      </c>
    </row>
    <row collapsed="false" customFormat="false" customHeight="true" hidden="false" ht="14.4" outlineLevel="0" r="3012">
      <c r="A3012" s="5" t="n">
        <v>40927</v>
      </c>
      <c r="B3012" s="1" t="n">
        <v>430.15</v>
      </c>
      <c r="C3012" s="1" t="n">
        <v>431.37</v>
      </c>
      <c r="D3012" s="1" t="n">
        <v>426.51</v>
      </c>
      <c r="E3012" s="1" t="n">
        <v>427.75</v>
      </c>
      <c r="F3012" s="1" t="n">
        <v>9347800</v>
      </c>
      <c r="G3012" s="1" t="n">
        <v>425.92</v>
      </c>
      <c r="I3012" s="0" t="n">
        <f aca="false">B3012-E3012</f>
        <v>2.39999999999998</v>
      </c>
      <c r="J3012" s="0" t="n">
        <f aca="false">C3012-D3012</f>
        <v>4.86000000000001</v>
      </c>
      <c r="L3012" s="11" t="e">
        <f aca="false">IF(ROW(E3012) - 1 &gt;= $L$1,MMULT($AA$1:AA1($AA$1, 0, $L$1 - 1),E3012:E3012(E3012,1 - $L$1, 0)) / $K$3,"")</f>
        <v>#VALUE!</v>
      </c>
      <c r="N3012" s="0" t="e">
        <f aca="false">IF(ROW(E3012) - 1 &gt;= $N$1,SUM(E3012:E3012(E3012,1 - $N$1, 0)) / $N$1,"")</f>
        <v>#VALUE!</v>
      </c>
      <c r="P3012" s="0" t="e">
        <f aca="false">IF(ROW(N3012) - 1 &gt; $P$1, IF(OFFSET(N3012,  1 - $P$1, 0) &lt;&gt; "", MMULT($AA$2:AA2($AA$2, 0, $P$1 - 1), E3012:E3012(E3012,1 - $P$1, 0)) / $O$3,""),"")</f>
        <v>#VALUE!</v>
      </c>
    </row>
    <row collapsed="false" customFormat="false" customHeight="true" hidden="false" ht="14.4" outlineLevel="0" r="3013">
      <c r="A3013" s="5" t="n">
        <v>40928</v>
      </c>
      <c r="B3013" s="1" t="n">
        <v>427.49</v>
      </c>
      <c r="C3013" s="1" t="n">
        <v>427.5</v>
      </c>
      <c r="D3013" s="1" t="n">
        <v>419.75</v>
      </c>
      <c r="E3013" s="1" t="n">
        <v>420.3</v>
      </c>
      <c r="F3013" s="1" t="n">
        <v>14784800</v>
      </c>
      <c r="G3013" s="1" t="n">
        <v>418.5</v>
      </c>
      <c r="I3013" s="0" t="n">
        <f aca="false">B3013-E3013</f>
        <v>7.19</v>
      </c>
      <c r="J3013" s="0" t="n">
        <f aca="false">C3013-D3013</f>
        <v>7.75</v>
      </c>
      <c r="L3013" s="11" t="e">
        <f aca="false">IF(ROW(E3013) - 1 &gt;= $L$1,MMULT($AA$1:AA1($AA$1, 0, $L$1 - 1),E3013:E3013(E3013,1 - $L$1, 0)) / $K$3,"")</f>
        <v>#VALUE!</v>
      </c>
      <c r="N3013" s="0" t="e">
        <f aca="false">IF(ROW(E3013) - 1 &gt;= $N$1,SUM(E3013:E3013(E3013,1 - $N$1, 0)) / $N$1,"")</f>
        <v>#VALUE!</v>
      </c>
      <c r="P3013" s="0" t="e">
        <f aca="false">IF(ROW(N3013) - 1 &gt; $P$1, IF(OFFSET(N3013,  1 - $P$1, 0) &lt;&gt; "", MMULT($AA$2:AA2($AA$2, 0, $P$1 - 1), E3013:E3013(E3013,1 - $P$1, 0)) / $O$3,""),"")</f>
        <v>#VALUE!</v>
      </c>
    </row>
    <row collapsed="false" customFormat="false" customHeight="true" hidden="false" ht="14.4" outlineLevel="0" r="3014">
      <c r="A3014" s="5" t="n">
        <v>40931</v>
      </c>
      <c r="B3014" s="1" t="n">
        <v>422.67</v>
      </c>
      <c r="C3014" s="1" t="n">
        <v>428.45</v>
      </c>
      <c r="D3014" s="1" t="n">
        <v>422.3</v>
      </c>
      <c r="E3014" s="1" t="n">
        <v>427.41</v>
      </c>
      <c r="F3014" s="1" t="n">
        <v>10930800</v>
      </c>
      <c r="G3014" s="1" t="n">
        <v>425.58</v>
      </c>
      <c r="I3014" s="0" t="n">
        <f aca="false">B3014-E3014</f>
        <v>-4.74000000000001</v>
      </c>
      <c r="J3014" s="0" t="n">
        <f aca="false">C3014-D3014</f>
        <v>6.14999999999998</v>
      </c>
      <c r="L3014" s="11" t="e">
        <f aca="false">IF(ROW(E3014) - 1 &gt;= $L$1,MMULT($AA$1:AA1($AA$1, 0, $L$1 - 1),E3014:E3014(E3014,1 - $L$1, 0)) / $K$3,"")</f>
        <v>#VALUE!</v>
      </c>
      <c r="N3014" s="0" t="e">
        <f aca="false">IF(ROW(E3014) - 1 &gt;= $N$1,SUM(E3014:E3014(E3014,1 - $N$1, 0)) / $N$1,"")</f>
        <v>#VALUE!</v>
      </c>
      <c r="P3014" s="0" t="e">
        <f aca="false">IF(ROW(N3014) - 1 &gt; $P$1, IF(OFFSET(N3014,  1 - $P$1, 0) &lt;&gt; "", MMULT($AA$2:AA2($AA$2, 0, $P$1 - 1), E3014:E3014(E3014,1 - $P$1, 0)) / $O$3,""),"")</f>
        <v>#VALUE!</v>
      </c>
    </row>
    <row collapsed="false" customFormat="false" customHeight="true" hidden="false" ht="14.4" outlineLevel="0" r="3015">
      <c r="A3015" s="5" t="n">
        <v>40932</v>
      </c>
      <c r="B3015" s="1" t="n">
        <v>425.1</v>
      </c>
      <c r="C3015" s="1" t="n">
        <v>425.1</v>
      </c>
      <c r="D3015" s="1" t="n">
        <v>419.55</v>
      </c>
      <c r="E3015" s="1" t="n">
        <v>420.41</v>
      </c>
      <c r="F3015" s="1" t="n">
        <v>19558500</v>
      </c>
      <c r="G3015" s="1" t="n">
        <v>418.61</v>
      </c>
      <c r="I3015" s="0" t="n">
        <f aca="false">B3015-E3015</f>
        <v>4.69</v>
      </c>
      <c r="J3015" s="0" t="n">
        <f aca="false">C3015-D3015</f>
        <v>5.55000000000001</v>
      </c>
      <c r="L3015" s="11" t="e">
        <f aca="false">IF(ROW(E3015) - 1 &gt;= $L$1,MMULT($AA$1:AA1($AA$1, 0, $L$1 - 1),E3015:E3015(E3015,1 - $L$1, 0)) / $K$3,"")</f>
        <v>#VALUE!</v>
      </c>
      <c r="N3015" s="0" t="e">
        <f aca="false">IF(ROW(E3015) - 1 &gt;= $N$1,SUM(E3015:E3015(E3015,1 - $N$1, 0)) / $N$1,"")</f>
        <v>#VALUE!</v>
      </c>
      <c r="P3015" s="0" t="e">
        <f aca="false">IF(ROW(N3015) - 1 &gt; $P$1, IF(OFFSET(N3015,  1 - $P$1, 0) &lt;&gt; "", MMULT($AA$2:AA2($AA$2, 0, $P$1 - 1), E3015:E3015(E3015,1 - $P$1, 0)) / $O$3,""),"")</f>
        <v>#VALUE!</v>
      </c>
    </row>
    <row collapsed="false" customFormat="false" customHeight="true" hidden="false" ht="14.4" outlineLevel="0" r="3016">
      <c r="A3016" s="5" t="n">
        <v>40933</v>
      </c>
      <c r="B3016" s="1" t="n">
        <v>454.44</v>
      </c>
      <c r="C3016" s="1" t="n">
        <v>454.45</v>
      </c>
      <c r="D3016" s="1" t="n">
        <v>443.73</v>
      </c>
      <c r="E3016" s="1" t="n">
        <v>446.66</v>
      </c>
      <c r="F3016" s="1" t="n">
        <v>34225500</v>
      </c>
      <c r="G3016" s="1" t="n">
        <v>444.75</v>
      </c>
      <c r="I3016" s="0" t="n">
        <f aca="false">B3016-E3016</f>
        <v>7.77999999999997</v>
      </c>
      <c r="J3016" s="0" t="n">
        <f aca="false">C3016-D3016</f>
        <v>10.72</v>
      </c>
      <c r="L3016" s="11" t="e">
        <f aca="false">IF(ROW(E3016) - 1 &gt;= $L$1,MMULT($AA$1:AA1($AA$1, 0, $L$1 - 1),E3016:E3016(E3016,1 - $L$1, 0)) / $K$3,"")</f>
        <v>#VALUE!</v>
      </c>
      <c r="N3016" s="0" t="e">
        <f aca="false">IF(ROW(E3016) - 1 &gt;= $N$1,SUM(E3016:E3016(E3016,1 - $N$1, 0)) / $N$1,"")</f>
        <v>#VALUE!</v>
      </c>
      <c r="P3016" s="0" t="e">
        <f aca="false">IF(ROW(N3016) - 1 &gt; $P$1, IF(OFFSET(N3016,  1 - $P$1, 0) &lt;&gt; "", MMULT($AA$2:AA2($AA$2, 0, $P$1 - 1), E3016:E3016(E3016,1 - $P$1, 0)) / $O$3,""),"")</f>
        <v>#VALUE!</v>
      </c>
    </row>
    <row collapsed="false" customFormat="false" customHeight="true" hidden="false" ht="14.4" outlineLevel="0" r="3017">
      <c r="A3017" s="5" t="n">
        <v>40934</v>
      </c>
      <c r="B3017" s="1" t="n">
        <v>448.36</v>
      </c>
      <c r="C3017" s="1" t="n">
        <v>448.79</v>
      </c>
      <c r="D3017" s="1" t="n">
        <v>443.14</v>
      </c>
      <c r="E3017" s="1" t="n">
        <v>444.63</v>
      </c>
      <c r="F3017" s="1" t="n">
        <v>11570900</v>
      </c>
      <c r="G3017" s="1" t="n">
        <v>442.73</v>
      </c>
      <c r="I3017" s="0" t="n">
        <f aca="false">B3017-E3017</f>
        <v>3.73000000000002</v>
      </c>
      <c r="J3017" s="0" t="n">
        <f aca="false">C3017-D3017</f>
        <v>5.65000000000003</v>
      </c>
      <c r="L3017" s="11" t="e">
        <f aca="false">IF(ROW(E3017) - 1 &gt;= $L$1,MMULT($AA$1:AA1($AA$1, 0, $L$1 - 1),E3017:E3017(E3017,1 - $L$1, 0)) / $K$3,"")</f>
        <v>#VALUE!</v>
      </c>
      <c r="N3017" s="0" t="e">
        <f aca="false">IF(ROW(E3017) - 1 &gt;= $N$1,SUM(E3017:E3017(E3017,1 - $N$1, 0)) / $N$1,"")</f>
        <v>#VALUE!</v>
      </c>
      <c r="P3017" s="0" t="e">
        <f aca="false">IF(ROW(N3017) - 1 &gt; $P$1, IF(OFFSET(N3017,  1 - $P$1, 0) &lt;&gt; "", MMULT($AA$2:AA2($AA$2, 0, $P$1 - 1), E3017:E3017(E3017,1 - $P$1, 0)) / $O$3,""),"")</f>
        <v>#VALUE!</v>
      </c>
    </row>
    <row collapsed="false" customFormat="false" customHeight="true" hidden="false" ht="14.4" outlineLevel="0" r="3018">
      <c r="A3018" s="5" t="n">
        <v>40935</v>
      </c>
      <c r="B3018" s="1" t="n">
        <v>444.34</v>
      </c>
      <c r="C3018" s="1" t="n">
        <v>448.48</v>
      </c>
      <c r="D3018" s="1" t="n">
        <v>443.77</v>
      </c>
      <c r="E3018" s="1" t="n">
        <v>447.28</v>
      </c>
      <c r="F3018" s="1" t="n">
        <v>10703900</v>
      </c>
      <c r="G3018" s="1" t="n">
        <v>445.37</v>
      </c>
      <c r="I3018" s="0" t="n">
        <f aca="false">B3018-E3018</f>
        <v>-2.94</v>
      </c>
      <c r="J3018" s="0" t="n">
        <f aca="false">C3018-D3018</f>
        <v>4.71000000000004</v>
      </c>
      <c r="L3018" s="11" t="e">
        <f aca="false">IF(ROW(E3018) - 1 &gt;= $L$1,MMULT($AA$1:AA1($AA$1, 0, $L$1 - 1),E3018:E3018(E3018,1 - $L$1, 0)) / $K$3,"")</f>
        <v>#VALUE!</v>
      </c>
      <c r="N3018" s="0" t="e">
        <f aca="false">IF(ROW(E3018) - 1 &gt;= $N$1,SUM(E3018:E3018(E3018,1 - $N$1, 0)) / $N$1,"")</f>
        <v>#VALUE!</v>
      </c>
      <c r="P3018" s="0" t="e">
        <f aca="false">IF(ROW(N3018) - 1 &gt; $P$1, IF(OFFSET(N3018,  1 - $P$1, 0) &lt;&gt; "", MMULT($AA$2:AA2($AA$2, 0, $P$1 - 1), E3018:E3018(E3018,1 - $P$1, 0)) / $O$3,""),"")</f>
        <v>#VALUE!</v>
      </c>
    </row>
    <row collapsed="false" customFormat="false" customHeight="true" hidden="false" ht="14.4" outlineLevel="0" r="3019">
      <c r="A3019" s="5" t="n">
        <v>40938</v>
      </c>
      <c r="B3019" s="1" t="n">
        <v>445.71</v>
      </c>
      <c r="C3019" s="1" t="n">
        <v>453.9</v>
      </c>
      <c r="D3019" s="1" t="n">
        <v>445.39</v>
      </c>
      <c r="E3019" s="1" t="n">
        <v>453.01</v>
      </c>
      <c r="F3019" s="1" t="n">
        <v>13547900</v>
      </c>
      <c r="G3019" s="1" t="n">
        <v>451.07</v>
      </c>
      <c r="I3019" s="0" t="n">
        <f aca="false">B3019-E3019</f>
        <v>-7.30000000000001</v>
      </c>
      <c r="J3019" s="0" t="n">
        <f aca="false">C3019-D3019</f>
        <v>8.50999999999999</v>
      </c>
      <c r="L3019" s="11" t="e">
        <f aca="false">IF(ROW(E3019) - 1 &gt;= $L$1,MMULT($AA$1:AA1($AA$1, 0, $L$1 - 1),E3019:E3019(E3019,1 - $L$1, 0)) / $K$3,"")</f>
        <v>#VALUE!</v>
      </c>
      <c r="N3019" s="0" t="e">
        <f aca="false">IF(ROW(E3019) - 1 &gt;= $N$1,SUM(E3019:E3019(E3019,1 - $N$1, 0)) / $N$1,"")</f>
        <v>#VALUE!</v>
      </c>
      <c r="P3019" s="0" t="e">
        <f aca="false">IF(ROW(N3019) - 1 &gt; $P$1, IF(OFFSET(N3019,  1 - $P$1, 0) &lt;&gt; "", MMULT($AA$2:AA2($AA$2, 0, $P$1 - 1), E3019:E3019(E3019,1 - $P$1, 0)) / $O$3,""),"")</f>
        <v>#VALUE!</v>
      </c>
    </row>
    <row collapsed="false" customFormat="false" customHeight="true" hidden="false" ht="14.4" outlineLevel="0" r="3020">
      <c r="A3020" s="5" t="n">
        <v>40939</v>
      </c>
      <c r="B3020" s="1" t="n">
        <v>455.59</v>
      </c>
      <c r="C3020" s="1" t="n">
        <v>458.24</v>
      </c>
      <c r="D3020" s="1" t="n">
        <v>453.07</v>
      </c>
      <c r="E3020" s="1" t="n">
        <v>456.48</v>
      </c>
      <c r="F3020" s="1" t="n">
        <v>13988700</v>
      </c>
      <c r="G3020" s="1" t="n">
        <v>454.53</v>
      </c>
      <c r="I3020" s="0" t="n">
        <f aca="false">B3020-E3020</f>
        <v>-0.890000000000043</v>
      </c>
      <c r="J3020" s="0" t="n">
        <f aca="false">C3020-D3020</f>
        <v>5.17000000000002</v>
      </c>
      <c r="L3020" s="11" t="e">
        <f aca="false">IF(ROW(E3020) - 1 &gt;= $L$1,MMULT($AA$1:AA1($AA$1, 0, $L$1 - 1),E3020:E3020(E3020,1 - $L$1, 0)) / $K$3,"")</f>
        <v>#VALUE!</v>
      </c>
      <c r="N3020" s="0" t="e">
        <f aca="false">IF(ROW(E3020) - 1 &gt;= $N$1,SUM(E3020:E3020(E3020,1 - $N$1, 0)) / $N$1,"")</f>
        <v>#VALUE!</v>
      </c>
      <c r="P3020" s="0" t="e">
        <f aca="false">IF(ROW(N3020) - 1 &gt; $P$1, IF(OFFSET(N3020,  1 - $P$1, 0) &lt;&gt; "", MMULT($AA$2:AA2($AA$2, 0, $P$1 - 1), E3020:E3020(E3020,1 - $P$1, 0)) / $O$3,""),"")</f>
        <v>#VALUE!</v>
      </c>
    </row>
    <row collapsed="false" customFormat="false" customHeight="true" hidden="false" ht="14.4" outlineLevel="0" r="3021">
      <c r="A3021" s="5" t="n">
        <v>40940</v>
      </c>
      <c r="B3021" s="1" t="n">
        <v>458.41</v>
      </c>
      <c r="C3021" s="1" t="n">
        <v>458.99</v>
      </c>
      <c r="D3021" s="1" t="n">
        <v>455.55</v>
      </c>
      <c r="E3021" s="1" t="n">
        <v>456.19</v>
      </c>
      <c r="F3021" s="1" t="n">
        <v>9644500</v>
      </c>
      <c r="G3021" s="1" t="n">
        <v>454.24</v>
      </c>
      <c r="I3021" s="0" t="n">
        <f aca="false">B3021-E3021</f>
        <v>2.22000000000003</v>
      </c>
      <c r="J3021" s="0" t="n">
        <f aca="false">C3021-D3021</f>
        <v>3.44</v>
      </c>
      <c r="L3021" s="11" t="e">
        <f aca="false">IF(ROW(E3021) - 1 &gt;= $L$1,MMULT($AA$1:AA1($AA$1, 0, $L$1 - 1),E3021:E3021(E3021,1 - $L$1, 0)) / $K$3,"")</f>
        <v>#VALUE!</v>
      </c>
      <c r="N3021" s="0" t="e">
        <f aca="false">IF(ROW(E3021) - 1 &gt;= $N$1,SUM(E3021:E3021(E3021,1 - $N$1, 0)) / $N$1,"")</f>
        <v>#VALUE!</v>
      </c>
      <c r="P3021" s="0" t="e">
        <f aca="false">IF(ROW(N3021) - 1 &gt; $P$1, IF(OFFSET(N3021,  1 - $P$1, 0) &lt;&gt; "", MMULT($AA$2:AA2($AA$2, 0, $P$1 - 1), E3021:E3021(E3021,1 - $P$1, 0)) / $O$3,""),"")</f>
        <v>#VALUE!</v>
      </c>
    </row>
    <row collapsed="false" customFormat="false" customHeight="true" hidden="false" ht="14.4" outlineLevel="0" r="3022">
      <c r="A3022" s="5" t="n">
        <v>40941</v>
      </c>
      <c r="B3022" s="1" t="n">
        <v>455.9</v>
      </c>
      <c r="C3022" s="1" t="n">
        <v>457.17</v>
      </c>
      <c r="D3022" s="1" t="n">
        <v>453.98</v>
      </c>
      <c r="E3022" s="1" t="n">
        <v>455.12</v>
      </c>
      <c r="F3022" s="1" t="n">
        <v>6671300</v>
      </c>
      <c r="G3022" s="1" t="n">
        <v>453.17</v>
      </c>
      <c r="I3022" s="0" t="n">
        <f aca="false">B3022-E3022</f>
        <v>0.779999999999973</v>
      </c>
      <c r="J3022" s="0" t="n">
        <f aca="false">C3022-D3022</f>
        <v>3.19</v>
      </c>
      <c r="L3022" s="11" t="e">
        <f aca="false">IF(ROW(E3022) - 1 &gt;= $L$1,MMULT($AA$1:AA1($AA$1, 0, $L$1 - 1),E3022:E3022(E3022,1 - $L$1, 0)) / $K$3,"")</f>
        <v>#VALUE!</v>
      </c>
      <c r="N3022" s="0" t="e">
        <f aca="false">IF(ROW(E3022) - 1 &gt;= $N$1,SUM(E3022:E3022(E3022,1 - $N$1, 0)) / $N$1,"")</f>
        <v>#VALUE!</v>
      </c>
      <c r="P3022" s="0" t="e">
        <f aca="false">IF(ROW(N3022) - 1 &gt; $P$1, IF(OFFSET(N3022,  1 - $P$1, 0) &lt;&gt; "", MMULT($AA$2:AA2($AA$2, 0, $P$1 - 1), E3022:E3022(E3022,1 - $P$1, 0)) / $O$3,""),"")</f>
        <v>#VALUE!</v>
      </c>
    </row>
    <row collapsed="false" customFormat="false" customHeight="true" hidden="false" ht="14.4" outlineLevel="0" r="3023">
      <c r="A3023" s="5" t="n">
        <v>40942</v>
      </c>
      <c r="B3023" s="1" t="n">
        <v>457.3</v>
      </c>
      <c r="C3023" s="1" t="n">
        <v>460</v>
      </c>
      <c r="D3023" s="1" t="n">
        <v>455.56</v>
      </c>
      <c r="E3023" s="1" t="n">
        <v>459.68</v>
      </c>
      <c r="F3023" s="1" t="n">
        <v>10235700</v>
      </c>
      <c r="G3023" s="1" t="n">
        <v>457.71</v>
      </c>
      <c r="I3023" s="0" t="n">
        <f aca="false">B3023-E3023</f>
        <v>-2.38</v>
      </c>
      <c r="J3023" s="0" t="n">
        <f aca="false">C3023-D3023</f>
        <v>4.44</v>
      </c>
      <c r="L3023" s="11" t="e">
        <f aca="false">IF(ROW(E3023) - 1 &gt;= $L$1,MMULT($AA$1:AA1($AA$1, 0, $L$1 - 1),E3023:E3023(E3023,1 - $L$1, 0)) / $K$3,"")</f>
        <v>#VALUE!</v>
      </c>
      <c r="N3023" s="0" t="e">
        <f aca="false">IF(ROW(E3023) - 1 &gt;= $N$1,SUM(E3023:E3023(E3023,1 - $N$1, 0)) / $N$1,"")</f>
        <v>#VALUE!</v>
      </c>
      <c r="P3023" s="0" t="e">
        <f aca="false">IF(ROW(N3023) - 1 &gt; $P$1, IF(OFFSET(N3023,  1 - $P$1, 0) &lt;&gt; "", MMULT($AA$2:AA2($AA$2, 0, $P$1 - 1), E3023:E3023(E3023,1 - $P$1, 0)) / $O$3,""),"")</f>
        <v>#VALUE!</v>
      </c>
    </row>
    <row collapsed="false" customFormat="false" customHeight="true" hidden="false" ht="14.4" outlineLevel="0" r="3024">
      <c r="A3024" s="5" t="n">
        <v>40945</v>
      </c>
      <c r="B3024" s="1" t="n">
        <v>458.38</v>
      </c>
      <c r="C3024" s="1" t="n">
        <v>464.98</v>
      </c>
      <c r="D3024" s="1" t="n">
        <v>458.2</v>
      </c>
      <c r="E3024" s="1" t="n">
        <v>463.97</v>
      </c>
      <c r="F3024" s="1" t="n">
        <v>8907600</v>
      </c>
      <c r="G3024" s="1" t="n">
        <v>461.99</v>
      </c>
      <c r="I3024" s="0" t="n">
        <f aca="false">B3024-E3024</f>
        <v>-5.59000000000003</v>
      </c>
      <c r="J3024" s="0" t="n">
        <f aca="false">C3024-D3024</f>
        <v>6.78000000000003</v>
      </c>
      <c r="L3024" s="11" t="e">
        <f aca="false">IF(ROW(E3024) - 1 &gt;= $L$1,MMULT($AA$1:AA1($AA$1, 0, $L$1 - 1),E3024:E3024(E3024,1 - $L$1, 0)) / $K$3,"")</f>
        <v>#VALUE!</v>
      </c>
      <c r="N3024" s="0" t="e">
        <f aca="false">IF(ROW(E3024) - 1 &gt;= $N$1,SUM(E3024:E3024(E3024,1 - $N$1, 0)) / $N$1,"")</f>
        <v>#VALUE!</v>
      </c>
      <c r="P3024" s="0" t="e">
        <f aca="false">IF(ROW(N3024) - 1 &gt; $P$1, IF(OFFSET(N3024,  1 - $P$1, 0) &lt;&gt; "", MMULT($AA$2:AA2($AA$2, 0, $P$1 - 1), E3024:E3024(E3024,1 - $P$1, 0)) / $O$3,""),"")</f>
        <v>#VALUE!</v>
      </c>
    </row>
    <row collapsed="false" customFormat="false" customHeight="true" hidden="false" ht="14.4" outlineLevel="0" r="3025">
      <c r="A3025" s="5" t="n">
        <v>40946</v>
      </c>
      <c r="B3025" s="1" t="n">
        <v>465.25</v>
      </c>
      <c r="C3025" s="1" t="n">
        <v>469.75</v>
      </c>
      <c r="D3025" s="1" t="n">
        <v>464.58</v>
      </c>
      <c r="E3025" s="1" t="n">
        <v>468.83</v>
      </c>
      <c r="F3025" s="1" t="n">
        <v>11293700</v>
      </c>
      <c r="G3025" s="1" t="n">
        <v>466.83</v>
      </c>
      <c r="I3025" s="0" t="n">
        <f aca="false">B3025-E3025</f>
        <v>-3.57999999999998</v>
      </c>
      <c r="J3025" s="0" t="n">
        <f aca="false">C3025-D3025</f>
        <v>5.17000000000002</v>
      </c>
      <c r="L3025" s="11" t="e">
        <f aca="false">IF(ROW(E3025) - 1 &gt;= $L$1,MMULT($AA$1:AA1($AA$1, 0, $L$1 - 1),E3025:E3025(E3025,1 - $L$1, 0)) / $K$3,"")</f>
        <v>#VALUE!</v>
      </c>
      <c r="N3025" s="0" t="e">
        <f aca="false">IF(ROW(E3025) - 1 &gt;= $N$1,SUM(E3025:E3025(E3025,1 - $N$1, 0)) / $N$1,"")</f>
        <v>#VALUE!</v>
      </c>
      <c r="P3025" s="0" t="e">
        <f aca="false">IF(ROW(N3025) - 1 &gt; $P$1, IF(OFFSET(N3025,  1 - $P$1, 0) &lt;&gt; "", MMULT($AA$2:AA2($AA$2, 0, $P$1 - 1), E3025:E3025(E3025,1 - $P$1, 0)) / $O$3,""),"")</f>
        <v>#VALUE!</v>
      </c>
    </row>
    <row collapsed="false" customFormat="false" customHeight="true" hidden="false" ht="14.4" outlineLevel="0" r="3026">
      <c r="A3026" s="5" t="n">
        <v>40947</v>
      </c>
      <c r="B3026" s="1" t="n">
        <v>470.5</v>
      </c>
      <c r="C3026" s="1" t="n">
        <v>476.79</v>
      </c>
      <c r="D3026" s="1" t="n">
        <v>469.7</v>
      </c>
      <c r="E3026" s="1" t="n">
        <v>476.68</v>
      </c>
      <c r="F3026" s="1" t="n">
        <v>14567500</v>
      </c>
      <c r="G3026" s="1" t="n">
        <v>474.64</v>
      </c>
      <c r="I3026" s="0" t="n">
        <f aca="false">B3026-E3026</f>
        <v>-6.18000000000001</v>
      </c>
      <c r="J3026" s="0" t="n">
        <f aca="false">C3026-D3026</f>
        <v>7.09000000000003</v>
      </c>
      <c r="L3026" s="11" t="e">
        <f aca="false">IF(ROW(E3026) - 1 &gt;= $L$1,MMULT($AA$1:AA1($AA$1, 0, $L$1 - 1),E3026:E3026(E3026,1 - $L$1, 0)) / $K$3,"")</f>
        <v>#VALUE!</v>
      </c>
      <c r="N3026" s="0" t="e">
        <f aca="false">IF(ROW(E3026) - 1 &gt;= $N$1,SUM(E3026:E3026(E3026,1 - $N$1, 0)) / $N$1,"")</f>
        <v>#VALUE!</v>
      </c>
      <c r="P3026" s="0" t="e">
        <f aca="false">IF(ROW(N3026) - 1 &gt; $P$1, IF(OFFSET(N3026,  1 - $P$1, 0) &lt;&gt; "", MMULT($AA$2:AA2($AA$2, 0, $P$1 - 1), E3026:E3026(E3026,1 - $P$1, 0)) / $O$3,""),"")</f>
        <v>#VALUE!</v>
      </c>
    </row>
    <row collapsed="false" customFormat="false" customHeight="true" hidden="false" ht="14.4" outlineLevel="0" r="3027">
      <c r="A3027" s="5" t="n">
        <v>40948</v>
      </c>
      <c r="B3027" s="1" t="n">
        <v>480.76</v>
      </c>
      <c r="C3027" s="1" t="n">
        <v>496.75</v>
      </c>
      <c r="D3027" s="1" t="n">
        <v>480.56</v>
      </c>
      <c r="E3027" s="1" t="n">
        <v>493.17</v>
      </c>
      <c r="F3027" s="1" t="n">
        <v>31579100</v>
      </c>
      <c r="G3027" s="1" t="n">
        <v>491.06</v>
      </c>
      <c r="I3027" s="0" t="n">
        <f aca="false">B3027-E3027</f>
        <v>-12.41</v>
      </c>
      <c r="J3027" s="0" t="n">
        <f aca="false">C3027-D3027</f>
        <v>16.19</v>
      </c>
      <c r="L3027" s="11" t="e">
        <f aca="false">IF(ROW(E3027) - 1 &gt;= $L$1,MMULT($AA$1:AA1($AA$1, 0, $L$1 - 1),E3027:E3027(E3027,1 - $L$1, 0)) / $K$3,"")</f>
        <v>#VALUE!</v>
      </c>
      <c r="N3027" s="0" t="e">
        <f aca="false">IF(ROW(E3027) - 1 &gt;= $N$1,SUM(E3027:E3027(E3027,1 - $N$1, 0)) / $N$1,"")</f>
        <v>#VALUE!</v>
      </c>
      <c r="P3027" s="0" t="e">
        <f aca="false">IF(ROW(N3027) - 1 &gt; $P$1, IF(OFFSET(N3027,  1 - $P$1, 0) &lt;&gt; "", MMULT($AA$2:AA2($AA$2, 0, $P$1 - 1), E3027:E3027(E3027,1 - $P$1, 0)) / $O$3,""),"")</f>
        <v>#VALUE!</v>
      </c>
    </row>
    <row collapsed="false" customFormat="false" customHeight="true" hidden="false" ht="14.4" outlineLevel="0" r="3028">
      <c r="A3028" s="5" t="n">
        <v>40949</v>
      </c>
      <c r="B3028" s="1" t="n">
        <v>490.96</v>
      </c>
      <c r="C3028" s="1" t="n">
        <v>497.62</v>
      </c>
      <c r="D3028" s="1" t="n">
        <v>488.55</v>
      </c>
      <c r="E3028" s="1" t="n">
        <v>493.42</v>
      </c>
      <c r="F3028" s="1" t="n">
        <v>22546500</v>
      </c>
      <c r="G3028" s="1" t="n">
        <v>491.31</v>
      </c>
      <c r="I3028" s="0" t="n">
        <f aca="false">B3028-E3028</f>
        <v>-2.46000000000004</v>
      </c>
      <c r="J3028" s="0" t="n">
        <f aca="false">C3028-D3028</f>
        <v>9.06999999999999</v>
      </c>
      <c r="L3028" s="11" t="e">
        <f aca="false">IF(ROW(E3028) - 1 &gt;= $L$1,MMULT($AA$1:AA1($AA$1, 0, $L$1 - 1),E3028:E3028(E3028,1 - $L$1, 0)) / $K$3,"")</f>
        <v>#VALUE!</v>
      </c>
      <c r="N3028" s="0" t="e">
        <f aca="false">IF(ROW(E3028) - 1 &gt;= $N$1,SUM(E3028:E3028(E3028,1 - $N$1, 0)) / $N$1,"")</f>
        <v>#VALUE!</v>
      </c>
      <c r="P3028" s="0" t="e">
        <f aca="false">IF(ROW(N3028) - 1 &gt; $P$1, IF(OFFSET(N3028,  1 - $P$1, 0) &lt;&gt; "", MMULT($AA$2:AA2($AA$2, 0, $P$1 - 1), E3028:E3028(E3028,1 - $P$1, 0)) / $O$3,""),"")</f>
        <v>#VALUE!</v>
      </c>
    </row>
    <row collapsed="false" customFormat="false" customHeight="true" hidden="false" ht="14.4" outlineLevel="0" r="3029">
      <c r="A3029" s="5" t="n">
        <v>40952</v>
      </c>
      <c r="B3029" s="1" t="n">
        <v>499.53</v>
      </c>
      <c r="C3029" s="1" t="n">
        <v>503.83</v>
      </c>
      <c r="D3029" s="1" t="n">
        <v>497.09</v>
      </c>
      <c r="E3029" s="1" t="n">
        <v>502.6</v>
      </c>
      <c r="F3029" s="1" t="n">
        <v>18472000</v>
      </c>
      <c r="G3029" s="1" t="n">
        <v>500.45</v>
      </c>
      <c r="I3029" s="0" t="n">
        <f aca="false">B3029-E3029</f>
        <v>-3.07000000000005</v>
      </c>
      <c r="J3029" s="0" t="n">
        <f aca="false">C3029-D3029</f>
        <v>6.74000000000001</v>
      </c>
      <c r="L3029" s="11" t="e">
        <f aca="false">IF(ROW(E3029) - 1 &gt;= $L$1,MMULT($AA$1:AA1($AA$1, 0, $L$1 - 1),E3029:E3029(E3029,1 - $L$1, 0)) / $K$3,"")</f>
        <v>#VALUE!</v>
      </c>
      <c r="N3029" s="0" t="e">
        <f aca="false">IF(ROW(E3029) - 1 &gt;= $N$1,SUM(E3029:E3029(E3029,1 - $N$1, 0)) / $N$1,"")</f>
        <v>#VALUE!</v>
      </c>
      <c r="P3029" s="0" t="e">
        <f aca="false">IF(ROW(N3029) - 1 &gt; $P$1, IF(OFFSET(N3029,  1 - $P$1, 0) &lt;&gt; "", MMULT($AA$2:AA2($AA$2, 0, $P$1 - 1), E3029:E3029(E3029,1 - $P$1, 0)) / $O$3,""),"")</f>
        <v>#VALUE!</v>
      </c>
    </row>
    <row collapsed="false" customFormat="false" customHeight="true" hidden="false" ht="14.4" outlineLevel="0" r="3030">
      <c r="A3030" s="5" t="n">
        <v>40953</v>
      </c>
      <c r="B3030" s="1" t="n">
        <v>504.66</v>
      </c>
      <c r="C3030" s="1" t="n">
        <v>509.56</v>
      </c>
      <c r="D3030" s="1" t="n">
        <v>502</v>
      </c>
      <c r="E3030" s="1" t="n">
        <v>509.46</v>
      </c>
      <c r="F3030" s="1" t="n">
        <v>16442800</v>
      </c>
      <c r="G3030" s="1" t="n">
        <v>507.28</v>
      </c>
      <c r="I3030" s="0" t="n">
        <f aca="false">B3030-E3030</f>
        <v>-4.79999999999995</v>
      </c>
      <c r="J3030" s="0" t="n">
        <f aca="false">C3030-D3030</f>
        <v>7.56</v>
      </c>
      <c r="L3030" s="11" t="e">
        <f aca="false">IF(ROW(E3030) - 1 &gt;= $L$1,MMULT($AA$1:AA1($AA$1, 0, $L$1 - 1),E3030:E3030(E3030,1 - $L$1, 0)) / $K$3,"")</f>
        <v>#VALUE!</v>
      </c>
      <c r="N3030" s="0" t="e">
        <f aca="false">IF(ROW(E3030) - 1 &gt;= $N$1,SUM(E3030:E3030(E3030,1 - $N$1, 0)) / $N$1,"")</f>
        <v>#VALUE!</v>
      </c>
      <c r="P3030" s="0" t="e">
        <f aca="false">IF(ROW(N3030) - 1 &gt; $P$1, IF(OFFSET(N3030,  1 - $P$1, 0) &lt;&gt; "", MMULT($AA$2:AA2($AA$2, 0, $P$1 - 1), E3030:E3030(E3030,1 - $P$1, 0)) / $O$3,""),"")</f>
        <v>#VALUE!</v>
      </c>
    </row>
    <row collapsed="false" customFormat="false" customHeight="true" hidden="false" ht="14.4" outlineLevel="0" r="3031">
      <c r="A3031" s="5" t="n">
        <v>40954</v>
      </c>
      <c r="B3031" s="1" t="n">
        <v>514.26</v>
      </c>
      <c r="C3031" s="1" t="n">
        <v>526.29</v>
      </c>
      <c r="D3031" s="1" t="n">
        <v>496.89</v>
      </c>
      <c r="E3031" s="1" t="n">
        <v>497.67</v>
      </c>
      <c r="F3031" s="1" t="n">
        <v>53790000</v>
      </c>
      <c r="G3031" s="1" t="n">
        <v>495.54</v>
      </c>
      <c r="I3031" s="0" t="n">
        <f aca="false">B3031-E3031</f>
        <v>16.59</v>
      </c>
      <c r="J3031" s="0" t="n">
        <f aca="false">C3031-D3031</f>
        <v>29.4</v>
      </c>
      <c r="L3031" s="11" t="e">
        <f aca="false">IF(ROW(E3031) - 1 &gt;= $L$1,MMULT($AA$1:AA1($AA$1, 0, $L$1 - 1),E3031:E3031(E3031,1 - $L$1, 0)) / $K$3,"")</f>
        <v>#VALUE!</v>
      </c>
      <c r="N3031" s="0" t="e">
        <f aca="false">IF(ROW(E3031) - 1 &gt;= $N$1,SUM(E3031:E3031(E3031,1 - $N$1, 0)) / $N$1,"")</f>
        <v>#VALUE!</v>
      </c>
      <c r="P3031" s="0" t="e">
        <f aca="false">IF(ROW(N3031) - 1 &gt; $P$1, IF(OFFSET(N3031,  1 - $P$1, 0) &lt;&gt; "", MMULT($AA$2:AA2($AA$2, 0, $P$1 - 1), E3031:E3031(E3031,1 - $P$1, 0)) / $O$3,""),"")</f>
        <v>#VALUE!</v>
      </c>
    </row>
    <row collapsed="false" customFormat="false" customHeight="true" hidden="false" ht="14.4" outlineLevel="0" r="3032">
      <c r="A3032" s="5" t="n">
        <v>40955</v>
      </c>
      <c r="B3032" s="1" t="n">
        <v>491.5</v>
      </c>
      <c r="C3032" s="1" t="n">
        <v>504.89</v>
      </c>
      <c r="D3032" s="1" t="n">
        <v>486.63</v>
      </c>
      <c r="E3032" s="1" t="n">
        <v>502.21</v>
      </c>
      <c r="F3032" s="1" t="n">
        <v>33734000</v>
      </c>
      <c r="G3032" s="1" t="n">
        <v>500.06</v>
      </c>
      <c r="I3032" s="0" t="n">
        <f aca="false">B3032-E3032</f>
        <v>-10.71</v>
      </c>
      <c r="J3032" s="0" t="n">
        <f aca="false">C3032-D3032</f>
        <v>18.26</v>
      </c>
      <c r="L3032" s="11" t="e">
        <f aca="false">IF(ROW(E3032) - 1 &gt;= $L$1,MMULT($AA$1:AA1($AA$1, 0, $L$1 - 1),E3032:E3032(E3032,1 - $L$1, 0)) / $K$3,"")</f>
        <v>#VALUE!</v>
      </c>
      <c r="N3032" s="0" t="e">
        <f aca="false">IF(ROW(E3032) - 1 &gt;= $N$1,SUM(E3032:E3032(E3032,1 - $N$1, 0)) / $N$1,"")</f>
        <v>#VALUE!</v>
      </c>
      <c r="P3032" s="0" t="e">
        <f aca="false">IF(ROW(N3032) - 1 &gt; $P$1, IF(OFFSET(N3032,  1 - $P$1, 0) &lt;&gt; "", MMULT($AA$2:AA2($AA$2, 0, $P$1 - 1), E3032:E3032(E3032,1 - $P$1, 0)) / $O$3,""),"")</f>
        <v>#VALUE!</v>
      </c>
    </row>
    <row collapsed="false" customFormat="false" customHeight="true" hidden="false" ht="14.4" outlineLevel="0" r="3033">
      <c r="A3033" s="5" t="n">
        <v>40956</v>
      </c>
      <c r="B3033" s="1" t="n">
        <v>503.11</v>
      </c>
      <c r="C3033" s="1" t="n">
        <v>507.77</v>
      </c>
      <c r="D3033" s="1" t="n">
        <v>500.3</v>
      </c>
      <c r="E3033" s="1" t="n">
        <v>502.12</v>
      </c>
      <c r="F3033" s="1" t="n">
        <v>19135900</v>
      </c>
      <c r="G3033" s="1" t="n">
        <v>499.97</v>
      </c>
      <c r="I3033" s="0" t="n">
        <f aca="false">B3033-E3033</f>
        <v>0.990000000000009</v>
      </c>
      <c r="J3033" s="0" t="n">
        <f aca="false">C3033-D3033</f>
        <v>7.46999999999997</v>
      </c>
      <c r="L3033" s="11" t="e">
        <f aca="false">IF(ROW(E3033) - 1 &gt;= $L$1,MMULT($AA$1:AA1($AA$1, 0, $L$1 - 1),E3033:E3033(E3033,1 - $L$1, 0)) / $K$3,"")</f>
        <v>#VALUE!</v>
      </c>
      <c r="N3033" s="0" t="e">
        <f aca="false">IF(ROW(E3033) - 1 &gt;= $N$1,SUM(E3033:E3033(E3033,1 - $N$1, 0)) / $N$1,"")</f>
        <v>#VALUE!</v>
      </c>
      <c r="P3033" s="0" t="e">
        <f aca="false">IF(ROW(N3033) - 1 &gt; $P$1, IF(OFFSET(N3033,  1 - $P$1, 0) &lt;&gt; "", MMULT($AA$2:AA2($AA$2, 0, $P$1 - 1), E3033:E3033(E3033,1 - $P$1, 0)) / $O$3,""),"")</f>
        <v>#VALUE!</v>
      </c>
    </row>
    <row collapsed="false" customFormat="false" customHeight="true" hidden="false" ht="14.4" outlineLevel="0" r="3034">
      <c r="A3034" s="5" t="n">
        <v>40960</v>
      </c>
      <c r="B3034" s="1" t="n">
        <v>506.88</v>
      </c>
      <c r="C3034" s="1" t="n">
        <v>514.85</v>
      </c>
      <c r="D3034" s="1" t="n">
        <v>504.12</v>
      </c>
      <c r="E3034" s="1" t="n">
        <v>514.85</v>
      </c>
      <c r="F3034" s="1" t="n">
        <v>21628400</v>
      </c>
      <c r="G3034" s="1" t="n">
        <v>512.65</v>
      </c>
      <c r="I3034" s="0" t="n">
        <f aca="false">B3034-E3034</f>
        <v>-7.97000000000003</v>
      </c>
      <c r="J3034" s="0" t="n">
        <f aca="false">C3034-D3034</f>
        <v>10.73</v>
      </c>
      <c r="L3034" s="11" t="e">
        <f aca="false">IF(ROW(E3034) - 1 &gt;= $L$1,MMULT($AA$1:AA1($AA$1, 0, $L$1 - 1),E3034:E3034(E3034,1 - $L$1, 0)) / $K$3,"")</f>
        <v>#VALUE!</v>
      </c>
      <c r="N3034" s="0" t="e">
        <f aca="false">IF(ROW(E3034) - 1 &gt;= $N$1,SUM(E3034:E3034(E3034,1 - $N$1, 0)) / $N$1,"")</f>
        <v>#VALUE!</v>
      </c>
      <c r="P3034" s="0" t="e">
        <f aca="false">IF(ROW(N3034) - 1 &gt; $P$1, IF(OFFSET(N3034,  1 - $P$1, 0) &lt;&gt; "", MMULT($AA$2:AA2($AA$2, 0, $P$1 - 1), E3034:E3034(E3034,1 - $P$1, 0)) / $O$3,""),"")</f>
        <v>#VALUE!</v>
      </c>
    </row>
    <row collapsed="false" customFormat="false" customHeight="true" hidden="false" ht="14.4" outlineLevel="0" r="3035">
      <c r="A3035" s="5" t="n">
        <v>40961</v>
      </c>
      <c r="B3035" s="1" t="n">
        <v>513.08</v>
      </c>
      <c r="C3035" s="1" t="n">
        <v>515.49</v>
      </c>
      <c r="D3035" s="1" t="n">
        <v>509.07</v>
      </c>
      <c r="E3035" s="1" t="n">
        <v>513.04</v>
      </c>
      <c r="F3035" s="1" t="n">
        <v>17260800</v>
      </c>
      <c r="G3035" s="1" t="n">
        <v>510.85</v>
      </c>
      <c r="I3035" s="0" t="n">
        <f aca="false">B3035-E3035</f>
        <v>0.0400000000000773</v>
      </c>
      <c r="J3035" s="0" t="n">
        <f aca="false">C3035-D3035</f>
        <v>6.42000000000002</v>
      </c>
      <c r="L3035" s="11" t="e">
        <f aca="false">IF(ROW(E3035) - 1 &gt;= $L$1,MMULT($AA$1:AA1($AA$1, 0, $L$1 - 1),E3035:E3035(E3035,1 - $L$1, 0)) / $K$3,"")</f>
        <v>#VALUE!</v>
      </c>
      <c r="N3035" s="0" t="e">
        <f aca="false">IF(ROW(E3035) - 1 &gt;= $N$1,SUM(E3035:E3035(E3035,1 - $N$1, 0)) / $N$1,"")</f>
        <v>#VALUE!</v>
      </c>
      <c r="P3035" s="0" t="e">
        <f aca="false">IF(ROW(N3035) - 1 &gt; $P$1, IF(OFFSET(N3035,  1 - $P$1, 0) &lt;&gt; "", MMULT($AA$2:AA2($AA$2, 0, $P$1 - 1), E3035:E3035(E3035,1 - $P$1, 0)) / $O$3,""),"")</f>
        <v>#VALUE!</v>
      </c>
    </row>
    <row collapsed="false" customFormat="false" customHeight="true" hidden="false" ht="14.4" outlineLevel="0" r="3036">
      <c r="A3036" s="5" t="n">
        <v>40962</v>
      </c>
      <c r="B3036" s="1" t="n">
        <v>515.08</v>
      </c>
      <c r="C3036" s="1" t="n">
        <v>517.83</v>
      </c>
      <c r="D3036" s="1" t="n">
        <v>509.5</v>
      </c>
      <c r="E3036" s="1" t="n">
        <v>516.39</v>
      </c>
      <c r="F3036" s="1" t="n">
        <v>20286700</v>
      </c>
      <c r="G3036" s="1" t="n">
        <v>514.18</v>
      </c>
      <c r="I3036" s="0" t="n">
        <f aca="false">B3036-E3036</f>
        <v>-1.30999999999995</v>
      </c>
      <c r="J3036" s="0" t="n">
        <f aca="false">C3036-D3036</f>
        <v>8.33000000000004</v>
      </c>
      <c r="L3036" s="11" t="e">
        <f aca="false">IF(ROW(E3036) - 1 &gt;= $L$1,MMULT($AA$1:AA1($AA$1, 0, $L$1 - 1),E3036:E3036(E3036,1 - $L$1, 0)) / $K$3,"")</f>
        <v>#VALUE!</v>
      </c>
      <c r="N3036" s="0" t="e">
        <f aca="false">IF(ROW(E3036) - 1 &gt;= $N$1,SUM(E3036:E3036(E3036,1 - $N$1, 0)) / $N$1,"")</f>
        <v>#VALUE!</v>
      </c>
      <c r="P3036" s="0" t="e">
        <f aca="false">IF(ROW(N3036) - 1 &gt; $P$1, IF(OFFSET(N3036,  1 - $P$1, 0) &lt;&gt; "", MMULT($AA$2:AA2($AA$2, 0, $P$1 - 1), E3036:E3036(E3036,1 - $P$1, 0)) / $O$3,""),"")</f>
        <v>#VALUE!</v>
      </c>
    </row>
    <row collapsed="false" customFormat="false" customHeight="true" hidden="false" ht="14.4" outlineLevel="0" r="3037">
      <c r="A3037" s="5" t="n">
        <v>40963</v>
      </c>
      <c r="B3037" s="1" t="n">
        <v>519.67</v>
      </c>
      <c r="C3037" s="1" t="n">
        <v>522.9</v>
      </c>
      <c r="D3037" s="1" t="n">
        <v>518.64</v>
      </c>
      <c r="E3037" s="1" t="n">
        <v>522.41</v>
      </c>
      <c r="F3037" s="1" t="n">
        <v>14824000</v>
      </c>
      <c r="G3037" s="1" t="n">
        <v>520.18</v>
      </c>
      <c r="I3037" s="0" t="n">
        <f aca="false">B3037-E3037</f>
        <v>-2.74000000000001</v>
      </c>
      <c r="J3037" s="0" t="n">
        <f aca="false">C3037-D3037</f>
        <v>4.25999999999999</v>
      </c>
      <c r="L3037" s="11" t="e">
        <f aca="false">IF(ROW(E3037) - 1 &gt;= $L$1,MMULT($AA$1:AA1($AA$1, 0, $L$1 - 1),E3037:E3037(E3037,1 - $L$1, 0)) / $K$3,"")</f>
        <v>#VALUE!</v>
      </c>
      <c r="N3037" s="0" t="e">
        <f aca="false">IF(ROW(E3037) - 1 &gt;= $N$1,SUM(E3037:E3037(E3037,1 - $N$1, 0)) / $N$1,"")</f>
        <v>#VALUE!</v>
      </c>
      <c r="P3037" s="0" t="e">
        <f aca="false">IF(ROW(N3037) - 1 &gt; $P$1, IF(OFFSET(N3037,  1 - $P$1, 0) &lt;&gt; "", MMULT($AA$2:AA2($AA$2, 0, $P$1 - 1), E3037:E3037(E3037,1 - $P$1, 0)) / $O$3,""),"")</f>
        <v>#VALUE!</v>
      </c>
    </row>
    <row collapsed="false" customFormat="false" customHeight="true" hidden="false" ht="14.4" outlineLevel="0" r="3038">
      <c r="A3038" s="5" t="n">
        <v>40966</v>
      </c>
      <c r="B3038" s="1" t="n">
        <v>521.31</v>
      </c>
      <c r="C3038" s="1" t="n">
        <v>528.5</v>
      </c>
      <c r="D3038" s="1" t="n">
        <v>516.28</v>
      </c>
      <c r="E3038" s="1" t="n">
        <v>525.76</v>
      </c>
      <c r="F3038" s="1" t="n">
        <v>19556500</v>
      </c>
      <c r="G3038" s="1" t="n">
        <v>523.51</v>
      </c>
      <c r="I3038" s="0" t="n">
        <f aca="false">B3038-E3038</f>
        <v>-4.45000000000005</v>
      </c>
      <c r="J3038" s="0" t="n">
        <f aca="false">C3038-D3038</f>
        <v>12.22</v>
      </c>
      <c r="L3038" s="11" t="e">
        <f aca="false">IF(ROW(E3038) - 1 &gt;= $L$1,MMULT($AA$1:AA1($AA$1, 0, $L$1 - 1),E3038:E3038(E3038,1 - $L$1, 0)) / $K$3,"")</f>
        <v>#VALUE!</v>
      </c>
      <c r="N3038" s="0" t="e">
        <f aca="false">IF(ROW(E3038) - 1 &gt;= $N$1,SUM(E3038:E3038(E3038,1 - $N$1, 0)) / $N$1,"")</f>
        <v>#VALUE!</v>
      </c>
      <c r="P3038" s="0" t="e">
        <f aca="false">IF(ROW(N3038) - 1 &gt; $P$1, IF(OFFSET(N3038,  1 - $P$1, 0) &lt;&gt; "", MMULT($AA$2:AA2($AA$2, 0, $P$1 - 1), E3038:E3038(E3038,1 - $P$1, 0)) / $O$3,""),"")</f>
        <v>#VALUE!</v>
      </c>
    </row>
    <row collapsed="false" customFormat="false" customHeight="true" hidden="false" ht="14.4" outlineLevel="0" r="3039">
      <c r="A3039" s="5" t="n">
        <v>40967</v>
      </c>
      <c r="B3039" s="1" t="n">
        <v>527.96</v>
      </c>
      <c r="C3039" s="1" t="n">
        <v>535.41</v>
      </c>
      <c r="D3039" s="1" t="n">
        <v>525.85</v>
      </c>
      <c r="E3039" s="1" t="n">
        <v>535.41</v>
      </c>
      <c r="F3039" s="1" t="n">
        <v>21442400</v>
      </c>
      <c r="G3039" s="1" t="n">
        <v>533.12</v>
      </c>
      <c r="I3039" s="0" t="n">
        <f aca="false">B3039-E3039</f>
        <v>-7.44999999999993</v>
      </c>
      <c r="J3039" s="0" t="n">
        <f aca="false">C3039-D3039</f>
        <v>9.55999999999995</v>
      </c>
      <c r="L3039" s="11" t="e">
        <f aca="false">IF(ROW(E3039) - 1 &gt;= $L$1,MMULT($AA$1:AA1($AA$1, 0, $L$1 - 1),E3039:E3039(E3039,1 - $L$1, 0)) / $K$3,"")</f>
        <v>#VALUE!</v>
      </c>
      <c r="N3039" s="0" t="e">
        <f aca="false">IF(ROW(E3039) - 1 &gt;= $N$1,SUM(E3039:E3039(E3039,1 - $N$1, 0)) / $N$1,"")</f>
        <v>#VALUE!</v>
      </c>
      <c r="P3039" s="0" t="e">
        <f aca="false">IF(ROW(N3039) - 1 &gt; $P$1, IF(OFFSET(N3039,  1 - $P$1, 0) &lt;&gt; "", MMULT($AA$2:AA2($AA$2, 0, $P$1 - 1), E3039:E3039(E3039,1 - $P$1, 0)) / $O$3,""),"")</f>
        <v>#VALUE!</v>
      </c>
    </row>
    <row collapsed="false" customFormat="false" customHeight="true" hidden="false" ht="14.4" outlineLevel="0" r="3040">
      <c r="A3040" s="5" t="n">
        <v>40968</v>
      </c>
      <c r="B3040" s="1" t="n">
        <v>541.56</v>
      </c>
      <c r="C3040" s="1" t="n">
        <v>547.61</v>
      </c>
      <c r="D3040" s="1" t="n">
        <v>535.7</v>
      </c>
      <c r="E3040" s="1" t="n">
        <v>542.44</v>
      </c>
      <c r="F3040" s="1" t="n">
        <v>34000400</v>
      </c>
      <c r="G3040" s="1" t="n">
        <v>540.12</v>
      </c>
      <c r="I3040" s="0" t="n">
        <f aca="false">B3040-E3040</f>
        <v>-0.880000000000109</v>
      </c>
      <c r="J3040" s="0" t="n">
        <f aca="false">C3040-D3040</f>
        <v>11.91</v>
      </c>
      <c r="L3040" s="11" t="e">
        <f aca="false">IF(ROW(E3040) - 1 &gt;= $L$1,MMULT($AA$1:AA1($AA$1, 0, $L$1 - 1),E3040:E3040(E3040,1 - $L$1, 0)) / $K$3,"")</f>
        <v>#VALUE!</v>
      </c>
      <c r="N3040" s="0" t="e">
        <f aca="false">IF(ROW(E3040) - 1 &gt;= $N$1,SUM(E3040:E3040(E3040,1 - $N$1, 0)) / $N$1,"")</f>
        <v>#VALUE!</v>
      </c>
      <c r="P3040" s="0" t="e">
        <f aca="false">IF(ROW(N3040) - 1 &gt; $P$1, IF(OFFSET(N3040,  1 - $P$1, 0) &lt;&gt; "", MMULT($AA$2:AA2($AA$2, 0, $P$1 - 1), E3040:E3040(E3040,1 - $P$1, 0)) / $O$3,""),"")</f>
        <v>#VALUE!</v>
      </c>
    </row>
    <row collapsed="false" customFormat="false" customHeight="true" hidden="false" ht="14.4" outlineLevel="0" r="3041">
      <c r="A3041" s="5" t="n">
        <v>40969</v>
      </c>
      <c r="B3041" s="1" t="n">
        <v>548.17</v>
      </c>
      <c r="C3041" s="1" t="n">
        <v>548.21</v>
      </c>
      <c r="D3041" s="1" t="n">
        <v>538.77</v>
      </c>
      <c r="E3041" s="1" t="n">
        <v>544.47</v>
      </c>
      <c r="F3041" s="1" t="n">
        <v>24402500</v>
      </c>
      <c r="G3041" s="1" t="n">
        <v>542.14</v>
      </c>
      <c r="I3041" s="0" t="n">
        <f aca="false">B3041-E3041</f>
        <v>3.69999999999993</v>
      </c>
      <c r="J3041" s="0" t="n">
        <f aca="false">C3041-D3041</f>
        <v>9.44000000000005</v>
      </c>
      <c r="L3041" s="11" t="e">
        <f aca="false">IF(ROW(E3041) - 1 &gt;= $L$1,MMULT($AA$1:AA1($AA$1, 0, $L$1 - 1),E3041:E3041(E3041,1 - $L$1, 0)) / $K$3,"")</f>
        <v>#VALUE!</v>
      </c>
      <c r="N3041" s="0" t="e">
        <f aca="false">IF(ROW(E3041) - 1 &gt;= $N$1,SUM(E3041:E3041(E3041,1 - $N$1, 0)) / $N$1,"")</f>
        <v>#VALUE!</v>
      </c>
      <c r="P3041" s="0" t="e">
        <f aca="false">IF(ROW(N3041) - 1 &gt; $P$1, IF(OFFSET(N3041,  1 - $P$1, 0) &lt;&gt; "", MMULT($AA$2:AA2($AA$2, 0, $P$1 - 1), E3041:E3041(E3041,1 - $P$1, 0)) / $O$3,""),"")</f>
        <v>#VALUE!</v>
      </c>
    </row>
    <row collapsed="false" customFormat="false" customHeight="true" hidden="false" ht="14.4" outlineLevel="0" r="3042">
      <c r="A3042" s="5" t="n">
        <v>40970</v>
      </c>
      <c r="B3042" s="1" t="n">
        <v>544.24</v>
      </c>
      <c r="C3042" s="1" t="n">
        <v>546.8</v>
      </c>
      <c r="D3042" s="1" t="n">
        <v>542.52</v>
      </c>
      <c r="E3042" s="1" t="n">
        <v>545.18</v>
      </c>
      <c r="F3042" s="1" t="n">
        <v>15418300</v>
      </c>
      <c r="G3042" s="1" t="n">
        <v>542.85</v>
      </c>
      <c r="I3042" s="0" t="n">
        <f aca="false">B3042-E3042</f>
        <v>-0.939999999999941</v>
      </c>
      <c r="J3042" s="0" t="n">
        <f aca="false">C3042-D3042</f>
        <v>4.27999999999997</v>
      </c>
      <c r="L3042" s="11" t="e">
        <f aca="false">IF(ROW(E3042) - 1 &gt;= $L$1,MMULT($AA$1:AA1($AA$1, 0, $L$1 - 1),E3042:E3042(E3042,1 - $L$1, 0)) / $K$3,"")</f>
        <v>#VALUE!</v>
      </c>
      <c r="N3042" s="0" t="e">
        <f aca="false">IF(ROW(E3042) - 1 &gt;= $N$1,SUM(E3042:E3042(E3042,1 - $N$1, 0)) / $N$1,"")</f>
        <v>#VALUE!</v>
      </c>
      <c r="P3042" s="0" t="e">
        <f aca="false">IF(ROW(N3042) - 1 &gt; $P$1, IF(OFFSET(N3042,  1 - $P$1, 0) &lt;&gt; "", MMULT($AA$2:AA2($AA$2, 0, $P$1 - 1), E3042:E3042(E3042,1 - $P$1, 0)) / $O$3,""),"")</f>
        <v>#VALUE!</v>
      </c>
    </row>
    <row collapsed="false" customFormat="false" customHeight="true" hidden="false" ht="14.4" outlineLevel="0" r="3043">
      <c r="A3043" s="5" t="n">
        <v>40973</v>
      </c>
      <c r="B3043" s="1" t="n">
        <v>545.42</v>
      </c>
      <c r="C3043" s="1" t="n">
        <v>547.48</v>
      </c>
      <c r="D3043" s="1" t="n">
        <v>526</v>
      </c>
      <c r="E3043" s="1" t="n">
        <v>533.16</v>
      </c>
      <c r="F3043" s="1" t="n">
        <v>28897300</v>
      </c>
      <c r="G3043" s="1" t="n">
        <v>530.88</v>
      </c>
      <c r="I3043" s="0" t="n">
        <f aca="false">B3043-E3043</f>
        <v>12.26</v>
      </c>
      <c r="J3043" s="0" t="n">
        <f aca="false">C3043-D3043</f>
        <v>21.48</v>
      </c>
      <c r="L3043" s="11" t="e">
        <f aca="false">IF(ROW(E3043) - 1 &gt;= $L$1,MMULT($AA$1:AA1($AA$1, 0, $L$1 - 1),E3043:E3043(E3043,1 - $L$1, 0)) / $K$3,"")</f>
        <v>#VALUE!</v>
      </c>
      <c r="N3043" s="0" t="e">
        <f aca="false">IF(ROW(E3043) - 1 &gt;= $N$1,SUM(E3043:E3043(E3043,1 - $N$1, 0)) / $N$1,"")</f>
        <v>#VALUE!</v>
      </c>
      <c r="P3043" s="0" t="e">
        <f aca="false">IF(ROW(N3043) - 1 &gt; $P$1, IF(OFFSET(N3043,  1 - $P$1, 0) &lt;&gt; "", MMULT($AA$2:AA2($AA$2, 0, $P$1 - 1), E3043:E3043(E3043,1 - $P$1, 0)) / $O$3,""),"")</f>
        <v>#VALUE!</v>
      </c>
    </row>
    <row collapsed="false" customFormat="false" customHeight="true" hidden="false" ht="14.4" outlineLevel="0" r="3044">
      <c r="A3044" s="5" t="n">
        <v>40974</v>
      </c>
      <c r="B3044" s="1" t="n">
        <v>523.66</v>
      </c>
      <c r="C3044" s="1" t="n">
        <v>533.69</v>
      </c>
      <c r="D3044" s="1" t="n">
        <v>516.22</v>
      </c>
      <c r="E3044" s="1" t="n">
        <v>530.26</v>
      </c>
      <c r="F3044" s="1" t="n">
        <v>28937100</v>
      </c>
      <c r="G3044" s="1" t="n">
        <v>527.99</v>
      </c>
      <c r="I3044" s="0" t="n">
        <f aca="false">B3044-E3044</f>
        <v>-6.60000000000002</v>
      </c>
      <c r="J3044" s="0" t="n">
        <f aca="false">C3044-D3044</f>
        <v>17.47</v>
      </c>
      <c r="L3044" s="11" t="e">
        <f aca="false">IF(ROW(E3044) - 1 &gt;= $L$1,MMULT($AA$1:AA1($AA$1, 0, $L$1 - 1),E3044:E3044(E3044,1 - $L$1, 0)) / $K$3,"")</f>
        <v>#VALUE!</v>
      </c>
      <c r="N3044" s="0" t="e">
        <f aca="false">IF(ROW(E3044) - 1 &gt;= $N$1,SUM(E3044:E3044(E3044,1 - $N$1, 0)) / $N$1,"")</f>
        <v>#VALUE!</v>
      </c>
      <c r="P3044" s="0" t="e">
        <f aca="false">IF(ROW(N3044) - 1 &gt; $P$1, IF(OFFSET(N3044,  1 - $P$1, 0) &lt;&gt; "", MMULT($AA$2:AA2($AA$2, 0, $P$1 - 1), E3044:E3044(E3044,1 - $P$1, 0)) / $O$3,""),"")</f>
        <v>#VALUE!</v>
      </c>
    </row>
    <row collapsed="false" customFormat="false" customHeight="true" hidden="false" ht="14.4" outlineLevel="0" r="3045">
      <c r="A3045" s="5" t="n">
        <v>40975</v>
      </c>
      <c r="B3045" s="1" t="n">
        <v>536.8</v>
      </c>
      <c r="C3045" s="1" t="n">
        <v>537.78</v>
      </c>
      <c r="D3045" s="1" t="n">
        <v>523.3</v>
      </c>
      <c r="E3045" s="1" t="n">
        <v>530.69</v>
      </c>
      <c r="F3045" s="1" t="n">
        <v>28518600</v>
      </c>
      <c r="G3045" s="1" t="n">
        <v>528.42</v>
      </c>
      <c r="I3045" s="0" t="n">
        <f aca="false">B3045-E3045</f>
        <v>6.1099999999999</v>
      </c>
      <c r="J3045" s="0" t="n">
        <f aca="false">C3045-D3045</f>
        <v>14.48</v>
      </c>
      <c r="L3045" s="11" t="e">
        <f aca="false">IF(ROW(E3045) - 1 &gt;= $L$1,MMULT($AA$1:AA1($AA$1, 0, $L$1 - 1),E3045:E3045(E3045,1 - $L$1, 0)) / $K$3,"")</f>
        <v>#VALUE!</v>
      </c>
      <c r="N3045" s="0" t="e">
        <f aca="false">IF(ROW(E3045) - 1 &gt;= $N$1,SUM(E3045:E3045(E3045,1 - $N$1, 0)) / $N$1,"")</f>
        <v>#VALUE!</v>
      </c>
      <c r="P3045" s="0" t="e">
        <f aca="false">IF(ROW(N3045) - 1 &gt; $P$1, IF(OFFSET(N3045,  1 - $P$1, 0) &lt;&gt; "", MMULT($AA$2:AA2($AA$2, 0, $P$1 - 1), E3045:E3045(E3045,1 - $P$1, 0)) / $O$3,""),"")</f>
        <v>#VALUE!</v>
      </c>
    </row>
    <row collapsed="false" customFormat="false" customHeight="true" hidden="false" ht="14.4" outlineLevel="0" r="3046">
      <c r="A3046" s="5" t="n">
        <v>40976</v>
      </c>
      <c r="B3046" s="1" t="n">
        <v>534.69</v>
      </c>
      <c r="C3046" s="1" t="n">
        <v>542.99</v>
      </c>
      <c r="D3046" s="1" t="n">
        <v>532.12</v>
      </c>
      <c r="E3046" s="1" t="n">
        <v>541.99</v>
      </c>
      <c r="F3046" s="1" t="n">
        <v>18444900</v>
      </c>
      <c r="G3046" s="1" t="n">
        <v>539.67</v>
      </c>
      <c r="I3046" s="0" t="n">
        <f aca="false">B3046-E3046</f>
        <v>-7.29999999999995</v>
      </c>
      <c r="J3046" s="0" t="n">
        <f aca="false">C3046-D3046</f>
        <v>10.87</v>
      </c>
      <c r="L3046" s="11" t="e">
        <f aca="false">IF(ROW(E3046) - 1 &gt;= $L$1,MMULT($AA$1:AA1($AA$1, 0, $L$1 - 1),E3046:E3046(E3046,1 - $L$1, 0)) / $K$3,"")</f>
        <v>#VALUE!</v>
      </c>
      <c r="N3046" s="0" t="e">
        <f aca="false">IF(ROW(E3046) - 1 &gt;= $N$1,SUM(E3046:E3046(E3046,1 - $N$1, 0)) / $N$1,"")</f>
        <v>#VALUE!</v>
      </c>
      <c r="P3046" s="0" t="e">
        <f aca="false">IF(ROW(N3046) - 1 &gt; $P$1, IF(OFFSET(N3046,  1 - $P$1, 0) &lt;&gt; "", MMULT($AA$2:AA2($AA$2, 0, $P$1 - 1), E3046:E3046(E3046,1 - $P$1, 0)) / $O$3,""),"")</f>
        <v>#VALUE!</v>
      </c>
    </row>
    <row collapsed="false" customFormat="false" customHeight="true" hidden="false" ht="14.4" outlineLevel="0" r="3047">
      <c r="A3047" s="5" t="n">
        <v>40977</v>
      </c>
      <c r="B3047" s="1" t="n">
        <v>544.21</v>
      </c>
      <c r="C3047" s="1" t="n">
        <v>547.74</v>
      </c>
      <c r="D3047" s="1" t="n">
        <v>543.11</v>
      </c>
      <c r="E3047" s="1" t="n">
        <v>545.17</v>
      </c>
      <c r="F3047" s="1" t="n">
        <v>14961400</v>
      </c>
      <c r="G3047" s="1" t="n">
        <v>542.84</v>
      </c>
      <c r="I3047" s="0" t="n">
        <f aca="false">B3047-E3047</f>
        <v>-0.959999999999923</v>
      </c>
      <c r="J3047" s="0" t="n">
        <f aca="false">C3047-D3047</f>
        <v>4.63</v>
      </c>
      <c r="L3047" s="11" t="e">
        <f aca="false">IF(ROW(E3047) - 1 &gt;= $L$1,MMULT($AA$1:AA1($AA$1, 0, $L$1 - 1),E3047:E3047(E3047,1 - $L$1, 0)) / $K$3,"")</f>
        <v>#VALUE!</v>
      </c>
      <c r="N3047" s="0" t="e">
        <f aca="false">IF(ROW(E3047) - 1 &gt;= $N$1,SUM(E3047:E3047(E3047,1 - $N$1, 0)) / $N$1,"")</f>
        <v>#VALUE!</v>
      </c>
      <c r="P3047" s="0" t="e">
        <f aca="false">IF(ROW(N3047) - 1 &gt; $P$1, IF(OFFSET(N3047,  1 - $P$1, 0) &lt;&gt; "", MMULT($AA$2:AA2($AA$2, 0, $P$1 - 1), E3047:E3047(E3047,1 - $P$1, 0)) / $O$3,""),"")</f>
        <v>#VALUE!</v>
      </c>
    </row>
    <row collapsed="false" customFormat="false" customHeight="true" hidden="false" ht="14.4" outlineLevel="0" r="3048">
      <c r="A3048" s="5" t="n">
        <v>40980</v>
      </c>
      <c r="B3048" s="1" t="n">
        <v>548.98</v>
      </c>
      <c r="C3048" s="1" t="n">
        <v>552</v>
      </c>
      <c r="D3048" s="1" t="n">
        <v>547</v>
      </c>
      <c r="E3048" s="1" t="n">
        <v>552</v>
      </c>
      <c r="F3048" s="1" t="n">
        <v>14545800</v>
      </c>
      <c r="G3048" s="1" t="n">
        <v>549.64</v>
      </c>
      <c r="I3048" s="0" t="n">
        <f aca="false">B3048-E3048</f>
        <v>-3.01999999999998</v>
      </c>
      <c r="J3048" s="0" t="n">
        <f aca="false">C3048-D3048</f>
        <v>5</v>
      </c>
      <c r="L3048" s="11" t="e">
        <f aca="false">IF(ROW(E3048) - 1 &gt;= $L$1,MMULT($AA$1:AA1($AA$1, 0, $L$1 - 1),E3048:E3048(E3048,1 - $L$1, 0)) / $K$3,"")</f>
        <v>#VALUE!</v>
      </c>
      <c r="N3048" s="0" t="e">
        <f aca="false">IF(ROW(E3048) - 1 &gt;= $N$1,SUM(E3048:E3048(E3048,1 - $N$1, 0)) / $N$1,"")</f>
        <v>#VALUE!</v>
      </c>
      <c r="P3048" s="0" t="e">
        <f aca="false">IF(ROW(N3048) - 1 &gt; $P$1, IF(OFFSET(N3048,  1 - $P$1, 0) &lt;&gt; "", MMULT($AA$2:AA2($AA$2, 0, $P$1 - 1), E3048:E3048(E3048,1 - $P$1, 0)) / $O$3,""),"")</f>
        <v>#VALUE!</v>
      </c>
    </row>
    <row collapsed="false" customFormat="false" customHeight="true" hidden="false" ht="14.4" outlineLevel="0" r="3049">
      <c r="A3049" s="5" t="n">
        <v>40981</v>
      </c>
      <c r="B3049" s="1" t="n">
        <v>557.54</v>
      </c>
      <c r="C3049" s="1" t="n">
        <v>568.18</v>
      </c>
      <c r="D3049" s="1" t="n">
        <v>555.75</v>
      </c>
      <c r="E3049" s="1" t="n">
        <v>568.1</v>
      </c>
      <c r="F3049" s="1" t="n">
        <v>24673400</v>
      </c>
      <c r="G3049" s="1" t="n">
        <v>565.67</v>
      </c>
      <c r="I3049" s="0" t="n">
        <f aca="false">B3049-E3049</f>
        <v>-10.5600000000001</v>
      </c>
      <c r="J3049" s="0" t="n">
        <f aca="false">C3049-D3049</f>
        <v>12.43</v>
      </c>
      <c r="L3049" s="11" t="e">
        <f aca="false">IF(ROW(E3049) - 1 &gt;= $L$1,MMULT($AA$1:AA1($AA$1, 0, $L$1 - 1),E3049:E3049(E3049,1 - $L$1, 0)) / $K$3,"")</f>
        <v>#VALUE!</v>
      </c>
      <c r="N3049" s="0" t="e">
        <f aca="false">IF(ROW(E3049) - 1 &gt;= $N$1,SUM(E3049:E3049(E3049,1 - $N$1, 0)) / $N$1,"")</f>
        <v>#VALUE!</v>
      </c>
      <c r="P3049" s="0" t="e">
        <f aca="false">IF(ROW(N3049) - 1 &gt; $P$1, IF(OFFSET(N3049,  1 - $P$1, 0) &lt;&gt; "", MMULT($AA$2:AA2($AA$2, 0, $P$1 - 1), E3049:E3049(E3049,1 - $P$1, 0)) / $O$3,""),"")</f>
        <v>#VALUE!</v>
      </c>
    </row>
    <row collapsed="false" customFormat="false" customHeight="true" hidden="false" ht="14.4" outlineLevel="0" r="3050">
      <c r="A3050" s="5" t="n">
        <v>40982</v>
      </c>
      <c r="B3050" s="1" t="n">
        <v>578.05</v>
      </c>
      <c r="C3050" s="1" t="n">
        <v>594.72</v>
      </c>
      <c r="D3050" s="1" t="n">
        <v>575.4</v>
      </c>
      <c r="E3050" s="1" t="n">
        <v>589.58</v>
      </c>
      <c r="F3050" s="1" t="n">
        <v>50673000</v>
      </c>
      <c r="G3050" s="1" t="n">
        <v>587.06</v>
      </c>
      <c r="I3050" s="0" t="n">
        <f aca="false">B3050-E3050</f>
        <v>-11.5300000000001</v>
      </c>
      <c r="J3050" s="0" t="n">
        <f aca="false">C3050-D3050</f>
        <v>19.3200000000001</v>
      </c>
      <c r="L3050" s="11" t="e">
        <f aca="false">IF(ROW(E3050) - 1 &gt;= $L$1,MMULT($AA$1:AA1($AA$1, 0, $L$1 - 1),E3050:E3050(E3050,1 - $L$1, 0)) / $K$3,"")</f>
        <v>#VALUE!</v>
      </c>
      <c r="N3050" s="0" t="e">
        <f aca="false">IF(ROW(E3050) - 1 &gt;= $N$1,SUM(E3050:E3050(E3050,1 - $N$1, 0)) / $N$1,"")</f>
        <v>#VALUE!</v>
      </c>
      <c r="P3050" s="0" t="e">
        <f aca="false">IF(ROW(N3050) - 1 &gt; $P$1, IF(OFFSET(N3050,  1 - $P$1, 0) &lt;&gt; "", MMULT($AA$2:AA2($AA$2, 0, $P$1 - 1), E3050:E3050(E3050,1 - $P$1, 0)) / $O$3,""),"")</f>
        <v>#VALUE!</v>
      </c>
    </row>
    <row collapsed="false" customFormat="false" customHeight="true" hidden="false" ht="14.4" outlineLevel="0" r="3051">
      <c r="A3051" s="5" t="n">
        <v>40983</v>
      </c>
      <c r="B3051" s="1" t="n">
        <v>599.61</v>
      </c>
      <c r="C3051" s="1" t="n">
        <v>600.01</v>
      </c>
      <c r="D3051" s="1" t="n">
        <v>578.55</v>
      </c>
      <c r="E3051" s="1" t="n">
        <v>585.56</v>
      </c>
      <c r="F3051" s="1" t="n">
        <v>41418500</v>
      </c>
      <c r="G3051" s="1" t="n">
        <v>583.06</v>
      </c>
      <c r="I3051" s="0" t="n">
        <f aca="false">B3051-E3051</f>
        <v>14.0500000000001</v>
      </c>
      <c r="J3051" s="0" t="n">
        <f aca="false">C3051-D3051</f>
        <v>21.46</v>
      </c>
      <c r="L3051" s="11" t="e">
        <f aca="false">IF(ROW(E3051) - 1 &gt;= $L$1,MMULT($AA$1:AA1($AA$1, 0, $L$1 - 1),E3051:E3051(E3051,1 - $L$1, 0)) / $K$3,"")</f>
        <v>#VALUE!</v>
      </c>
      <c r="N3051" s="0" t="e">
        <f aca="false">IF(ROW(E3051) - 1 &gt;= $N$1,SUM(E3051:E3051(E3051,1 - $N$1, 0)) / $N$1,"")</f>
        <v>#VALUE!</v>
      </c>
      <c r="P3051" s="0" t="e">
        <f aca="false">IF(ROW(N3051) - 1 &gt; $P$1, IF(OFFSET(N3051,  1 - $P$1, 0) &lt;&gt; "", MMULT($AA$2:AA2($AA$2, 0, $P$1 - 1), E3051:E3051(E3051,1 - $P$1, 0)) / $O$3,""),"")</f>
        <v>#VALUE!</v>
      </c>
    </row>
    <row collapsed="false" customFormat="false" customHeight="true" hidden="false" ht="14.4" outlineLevel="0" r="3052">
      <c r="A3052" s="5" t="n">
        <v>40984</v>
      </c>
      <c r="B3052" s="1" t="n">
        <v>584.72</v>
      </c>
      <c r="C3052" s="1" t="n">
        <v>589.2</v>
      </c>
      <c r="D3052" s="1" t="n">
        <v>578</v>
      </c>
      <c r="E3052" s="1" t="n">
        <v>585.57</v>
      </c>
      <c r="F3052" s="1" t="n">
        <v>29481700</v>
      </c>
      <c r="G3052" s="1" t="n">
        <v>583.07</v>
      </c>
      <c r="I3052" s="0" t="n">
        <f aca="false">B3052-E3052</f>
        <v>-0.850000000000023</v>
      </c>
      <c r="J3052" s="0" t="n">
        <f aca="false">C3052-D3052</f>
        <v>11.2</v>
      </c>
      <c r="L3052" s="11" t="e">
        <f aca="false">IF(ROW(E3052) - 1 &gt;= $L$1,MMULT($AA$1:AA1($AA$1, 0, $L$1 - 1),E3052:E3052(E3052,1 - $L$1, 0)) / $K$3,"")</f>
        <v>#VALUE!</v>
      </c>
      <c r="N3052" s="0" t="e">
        <f aca="false">IF(ROW(E3052) - 1 &gt;= $N$1,SUM(E3052:E3052(E3052,1 - $N$1, 0)) / $N$1,"")</f>
        <v>#VALUE!</v>
      </c>
      <c r="P3052" s="0" t="e">
        <f aca="false">IF(ROW(N3052) - 1 &gt; $P$1, IF(OFFSET(N3052,  1 - $P$1, 0) &lt;&gt; "", MMULT($AA$2:AA2($AA$2, 0, $P$1 - 1), E3052:E3052(E3052,1 - $P$1, 0)) / $O$3,""),"")</f>
        <v>#VALUE!</v>
      </c>
    </row>
    <row collapsed="false" customFormat="false" customHeight="true" hidden="false" ht="14.4" outlineLevel="0" r="3053">
      <c r="A3053" s="5" t="n">
        <v>40987</v>
      </c>
      <c r="B3053" s="1" t="n">
        <v>598.37</v>
      </c>
      <c r="C3053" s="1" t="n">
        <v>601.77</v>
      </c>
      <c r="D3053" s="1" t="n">
        <v>589.05</v>
      </c>
      <c r="E3053" s="1" t="n">
        <v>601.1</v>
      </c>
      <c r="F3053" s="1" t="n">
        <v>32187000</v>
      </c>
      <c r="G3053" s="1" t="n">
        <v>598.53</v>
      </c>
      <c r="I3053" s="0" t="n">
        <f aca="false">B3053-E3053</f>
        <v>-2.73000000000002</v>
      </c>
      <c r="J3053" s="0" t="n">
        <f aca="false">C3053-D3053</f>
        <v>12.72</v>
      </c>
      <c r="L3053" s="11" t="e">
        <f aca="false">IF(ROW(E3053) - 1 &gt;= $L$1,MMULT($AA$1:AA1($AA$1, 0, $L$1 - 1),E3053:E3053(E3053,1 - $L$1, 0)) / $K$3,"")</f>
        <v>#VALUE!</v>
      </c>
      <c r="N3053" s="0" t="e">
        <f aca="false">IF(ROW(E3053) - 1 &gt;= $N$1,SUM(E3053:E3053(E3053,1 - $N$1, 0)) / $N$1,"")</f>
        <v>#VALUE!</v>
      </c>
      <c r="P3053" s="0" t="e">
        <f aca="false">IF(ROW(N3053) - 1 &gt; $P$1, IF(OFFSET(N3053,  1 - $P$1, 0) &lt;&gt; "", MMULT($AA$2:AA2($AA$2, 0, $P$1 - 1), E3053:E3053(E3053,1 - $P$1, 0)) / $O$3,""),"")</f>
        <v>#VALUE!</v>
      </c>
    </row>
    <row collapsed="false" customFormat="false" customHeight="true" hidden="false" ht="14.4" outlineLevel="0" r="3054">
      <c r="A3054" s="5" t="n">
        <v>40988</v>
      </c>
      <c r="B3054" s="1" t="n">
        <v>599.51</v>
      </c>
      <c r="C3054" s="1" t="n">
        <v>606.9</v>
      </c>
      <c r="D3054" s="1" t="n">
        <v>591.48</v>
      </c>
      <c r="E3054" s="1" t="n">
        <v>605.96</v>
      </c>
      <c r="F3054" s="1" t="n">
        <v>29166500</v>
      </c>
      <c r="G3054" s="1" t="n">
        <v>603.37</v>
      </c>
      <c r="I3054" s="0" t="n">
        <f aca="false">B3054-E3054</f>
        <v>-6.45000000000005</v>
      </c>
      <c r="J3054" s="0" t="n">
        <f aca="false">C3054-D3054</f>
        <v>15.42</v>
      </c>
      <c r="L3054" s="11" t="e">
        <f aca="false">IF(ROW(E3054) - 1 &gt;= $L$1,MMULT($AA$1:AA1($AA$1, 0, $L$1 - 1),E3054:E3054(E3054,1 - $L$1, 0)) / $K$3,"")</f>
        <v>#VALUE!</v>
      </c>
      <c r="N3054" s="0" t="e">
        <f aca="false">IF(ROW(E3054) - 1 &gt;= $N$1,SUM(E3054:E3054(E3054,1 - $N$1, 0)) / $N$1,"")</f>
        <v>#VALUE!</v>
      </c>
      <c r="P3054" s="0" t="e">
        <f aca="false">IF(ROW(N3054) - 1 &gt; $P$1, IF(OFFSET(N3054,  1 - $P$1, 0) &lt;&gt; "", MMULT($AA$2:AA2($AA$2, 0, $P$1 - 1), E3054:E3054(E3054,1 - $P$1, 0)) / $O$3,""),"")</f>
        <v>#VALUE!</v>
      </c>
    </row>
    <row collapsed="false" customFormat="false" customHeight="true" hidden="false" ht="14.4" outlineLevel="0" r="3055">
      <c r="A3055" s="5" t="n">
        <v>40989</v>
      </c>
      <c r="B3055" s="1" t="n">
        <v>602.74</v>
      </c>
      <c r="C3055" s="1" t="n">
        <v>609.65</v>
      </c>
      <c r="D3055" s="1" t="n">
        <v>601.41</v>
      </c>
      <c r="E3055" s="1" t="n">
        <v>602.5</v>
      </c>
      <c r="F3055" s="1" t="n">
        <v>23001500</v>
      </c>
      <c r="G3055" s="1" t="n">
        <v>599.92</v>
      </c>
      <c r="I3055" s="0" t="n">
        <f aca="false">B3055-E3055</f>
        <v>0.240000000000009</v>
      </c>
      <c r="J3055" s="0" t="n">
        <f aca="false">C3055-D3055</f>
        <v>8.24000000000001</v>
      </c>
      <c r="L3055" s="11" t="e">
        <f aca="false">IF(ROW(E3055) - 1 &gt;= $L$1,MMULT($AA$1:AA1($AA$1, 0, $L$1 - 1),E3055:E3055(E3055,1 - $L$1, 0)) / $K$3,"")</f>
        <v>#VALUE!</v>
      </c>
      <c r="N3055" s="0" t="e">
        <f aca="false">IF(ROW(E3055) - 1 &gt;= $N$1,SUM(E3055:E3055(E3055,1 - $N$1, 0)) / $N$1,"")</f>
        <v>#VALUE!</v>
      </c>
      <c r="P3055" s="0" t="e">
        <f aca="false">IF(ROW(N3055) - 1 &gt; $P$1, IF(OFFSET(N3055,  1 - $P$1, 0) &lt;&gt; "", MMULT($AA$2:AA2($AA$2, 0, $P$1 - 1), E3055:E3055(E3055,1 - $P$1, 0)) / $O$3,""),"")</f>
        <v>#VALUE!</v>
      </c>
    </row>
    <row collapsed="false" customFormat="false" customHeight="true" hidden="false" ht="14.4" outlineLevel="0" r="3056">
      <c r="A3056" s="5" t="n">
        <v>40990</v>
      </c>
      <c r="B3056" s="1" t="n">
        <v>597.78</v>
      </c>
      <c r="C3056" s="1" t="n">
        <v>604.5</v>
      </c>
      <c r="D3056" s="1" t="n">
        <v>595.53</v>
      </c>
      <c r="E3056" s="1" t="n">
        <v>599.34</v>
      </c>
      <c r="F3056" s="1" t="n">
        <v>22281100</v>
      </c>
      <c r="G3056" s="1" t="n">
        <v>596.78</v>
      </c>
      <c r="I3056" s="0" t="n">
        <f aca="false">B3056-E3056</f>
        <v>-1.56000000000006</v>
      </c>
      <c r="J3056" s="0" t="n">
        <f aca="false">C3056-D3056</f>
        <v>8.97000000000003</v>
      </c>
      <c r="L3056" s="11" t="e">
        <f aca="false">IF(ROW(E3056) - 1 &gt;= $L$1,MMULT($AA$1:AA1($AA$1, 0, $L$1 - 1),E3056:E3056(E3056,1 - $L$1, 0)) / $K$3,"")</f>
        <v>#VALUE!</v>
      </c>
      <c r="N3056" s="0" t="e">
        <f aca="false">IF(ROW(E3056) - 1 &gt;= $N$1,SUM(E3056:E3056(E3056,1 - $N$1, 0)) / $N$1,"")</f>
        <v>#VALUE!</v>
      </c>
      <c r="P3056" s="0" t="e">
        <f aca="false">IF(ROW(N3056) - 1 &gt; $P$1, IF(OFFSET(N3056,  1 - $P$1, 0) &lt;&gt; "", MMULT($AA$2:AA2($AA$2, 0, $P$1 - 1), E3056:E3056(E3056,1 - $P$1, 0)) / $O$3,""),"")</f>
        <v>#VALUE!</v>
      </c>
    </row>
    <row collapsed="false" customFormat="false" customHeight="true" hidden="false" ht="14.4" outlineLevel="0" r="3057">
      <c r="A3057" s="5" t="n">
        <v>40991</v>
      </c>
      <c r="B3057" s="1" t="n">
        <v>600.49</v>
      </c>
      <c r="C3057" s="1" t="n">
        <v>601.8</v>
      </c>
      <c r="D3057" s="1" t="n">
        <v>594.4</v>
      </c>
      <c r="E3057" s="1" t="n">
        <v>596.05</v>
      </c>
      <c r="F3057" s="1" t="n">
        <v>15374600</v>
      </c>
      <c r="G3057" s="1" t="n">
        <v>593.5</v>
      </c>
      <c r="I3057" s="0" t="n">
        <f aca="false">B3057-E3057</f>
        <v>4.44000000000005</v>
      </c>
      <c r="J3057" s="0" t="n">
        <f aca="false">C3057-D3057</f>
        <v>7.39999999999998</v>
      </c>
      <c r="L3057" s="11" t="e">
        <f aca="false">IF(ROW(E3057) - 1 &gt;= $L$1,MMULT($AA$1:AA1($AA$1, 0, $L$1 - 1),E3057:E3057(E3057,1 - $L$1, 0)) / $K$3,"")</f>
        <v>#VALUE!</v>
      </c>
      <c r="N3057" s="0" t="e">
        <f aca="false">IF(ROW(E3057) - 1 &gt;= $N$1,SUM(E3057:E3057(E3057,1 - $N$1, 0)) / $N$1,"")</f>
        <v>#VALUE!</v>
      </c>
      <c r="P3057" s="0" t="e">
        <f aca="false">IF(ROW(N3057) - 1 &gt; $P$1, IF(OFFSET(N3057,  1 - $P$1, 0) &lt;&gt; "", MMULT($AA$2:AA2($AA$2, 0, $P$1 - 1), E3057:E3057(E3057,1 - $P$1, 0)) / $O$3,""),"")</f>
        <v>#VALUE!</v>
      </c>
    </row>
    <row collapsed="false" customFormat="false" customHeight="true" hidden="false" ht="14.4" outlineLevel="0" r="3058">
      <c r="A3058" s="5" t="n">
        <v>40994</v>
      </c>
      <c r="B3058" s="1" t="n">
        <v>599.79</v>
      </c>
      <c r="C3058" s="1" t="n">
        <v>607.15</v>
      </c>
      <c r="D3058" s="1" t="n">
        <v>595.26</v>
      </c>
      <c r="E3058" s="1" t="n">
        <v>606.98</v>
      </c>
      <c r="F3058" s="1" t="n">
        <v>21276500</v>
      </c>
      <c r="G3058" s="1" t="n">
        <v>604.39</v>
      </c>
      <c r="I3058" s="0" t="n">
        <f aca="false">B3058-E3058</f>
        <v>-7.19000000000005</v>
      </c>
      <c r="J3058" s="0" t="n">
        <f aca="false">C3058-D3058</f>
        <v>11.89</v>
      </c>
      <c r="L3058" s="11" t="e">
        <f aca="false">IF(ROW(E3058) - 1 &gt;= $L$1,MMULT($AA$1:AA1($AA$1, 0, $L$1 - 1),E3058:E3058(E3058,1 - $L$1, 0)) / $K$3,"")</f>
        <v>#VALUE!</v>
      </c>
      <c r="N3058" s="0" t="e">
        <f aca="false">IF(ROW(E3058) - 1 &gt;= $N$1,SUM(E3058:E3058(E3058,1 - $N$1, 0)) / $N$1,"")</f>
        <v>#VALUE!</v>
      </c>
      <c r="P3058" s="0" t="e">
        <f aca="false">IF(ROW(N3058) - 1 &gt; $P$1, IF(OFFSET(N3058,  1 - $P$1, 0) &lt;&gt; "", MMULT($AA$2:AA2($AA$2, 0, $P$1 - 1), E3058:E3058(E3058,1 - $P$1, 0)) / $O$3,""),"")</f>
        <v>#VALUE!</v>
      </c>
    </row>
    <row collapsed="false" customFormat="false" customHeight="true" hidden="false" ht="14.4" outlineLevel="0" r="3059">
      <c r="A3059" s="5" t="n">
        <v>40995</v>
      </c>
      <c r="B3059" s="1" t="n">
        <v>606.18</v>
      </c>
      <c r="C3059" s="1" t="n">
        <v>616.28</v>
      </c>
      <c r="D3059" s="1" t="n">
        <v>606.06</v>
      </c>
      <c r="E3059" s="1" t="n">
        <v>614.48</v>
      </c>
      <c r="F3059" s="1" t="n">
        <v>21683200</v>
      </c>
      <c r="G3059" s="1" t="n">
        <v>611.85</v>
      </c>
      <c r="I3059" s="0" t="n">
        <f aca="false">B3059-E3059</f>
        <v>-8.30000000000007</v>
      </c>
      <c r="J3059" s="0" t="n">
        <f aca="false">C3059-D3059</f>
        <v>10.22</v>
      </c>
      <c r="L3059" s="11" t="e">
        <f aca="false">IF(ROW(E3059) - 1 &gt;= $L$1,MMULT($AA$1:AA1($AA$1, 0, $L$1 - 1),E3059:E3059(E3059,1 - $L$1, 0)) / $K$3,"")</f>
        <v>#VALUE!</v>
      </c>
      <c r="N3059" s="0" t="e">
        <f aca="false">IF(ROW(E3059) - 1 &gt;= $N$1,SUM(E3059:E3059(E3059,1 - $N$1, 0)) / $N$1,"")</f>
        <v>#VALUE!</v>
      </c>
      <c r="P3059" s="0" t="e">
        <f aca="false">IF(ROW(N3059) - 1 &gt; $P$1, IF(OFFSET(N3059,  1 - $P$1, 0) &lt;&gt; "", MMULT($AA$2:AA2($AA$2, 0, $P$1 - 1), E3059:E3059(E3059,1 - $P$1, 0)) / $O$3,""),"")</f>
        <v>#VALUE!</v>
      </c>
    </row>
    <row collapsed="false" customFormat="false" customHeight="true" hidden="false" ht="14.4" outlineLevel="0" r="3060">
      <c r="A3060" s="5" t="n">
        <v>40996</v>
      </c>
      <c r="B3060" s="1" t="n">
        <v>618.38</v>
      </c>
      <c r="C3060" s="1" t="n">
        <v>621.45</v>
      </c>
      <c r="D3060" s="1" t="n">
        <v>610.31</v>
      </c>
      <c r="E3060" s="1" t="n">
        <v>617.62</v>
      </c>
      <c r="F3060" s="1" t="n">
        <v>23409300</v>
      </c>
      <c r="G3060" s="1" t="n">
        <v>614.98</v>
      </c>
      <c r="I3060" s="0" t="n">
        <f aca="false">B3060-E3060</f>
        <v>0.759999999999991</v>
      </c>
      <c r="J3060" s="0" t="n">
        <f aca="false">C3060-D3060</f>
        <v>11.1400000000001</v>
      </c>
      <c r="L3060" s="11" t="e">
        <f aca="false">IF(ROW(E3060) - 1 &gt;= $L$1,MMULT($AA$1:AA1($AA$1, 0, $L$1 - 1),E3060:E3060(E3060,1 - $L$1, 0)) / $K$3,"")</f>
        <v>#VALUE!</v>
      </c>
      <c r="N3060" s="0" t="e">
        <f aca="false">IF(ROW(E3060) - 1 &gt;= $N$1,SUM(E3060:E3060(E3060,1 - $N$1, 0)) / $N$1,"")</f>
        <v>#VALUE!</v>
      </c>
      <c r="P3060" s="0" t="e">
        <f aca="false">IF(ROW(N3060) - 1 &gt; $P$1, IF(OFFSET(N3060,  1 - $P$1, 0) &lt;&gt; "", MMULT($AA$2:AA2($AA$2, 0, $P$1 - 1), E3060:E3060(E3060,1 - $P$1, 0)) / $O$3,""),"")</f>
        <v>#VALUE!</v>
      </c>
    </row>
    <row collapsed="false" customFormat="false" customHeight="true" hidden="false" ht="14.4" outlineLevel="0" r="3061">
      <c r="A3061" s="5" t="n">
        <v>40997</v>
      </c>
      <c r="B3061" s="1" t="n">
        <v>612.78</v>
      </c>
      <c r="C3061" s="1" t="n">
        <v>616.56</v>
      </c>
      <c r="D3061" s="1" t="n">
        <v>607.23</v>
      </c>
      <c r="E3061" s="1" t="n">
        <v>609.86</v>
      </c>
      <c r="F3061" s="1" t="n">
        <v>21722800</v>
      </c>
      <c r="G3061" s="1" t="n">
        <v>607.25</v>
      </c>
      <c r="I3061" s="0" t="n">
        <f aca="false">B3061-E3061</f>
        <v>2.91999999999996</v>
      </c>
      <c r="J3061" s="0" t="n">
        <f aca="false">C3061-D3061</f>
        <v>9.32999999999993</v>
      </c>
      <c r="L3061" s="11" t="e">
        <f aca="false">IF(ROW(E3061) - 1 &gt;= $L$1,MMULT($AA$1:AA1($AA$1, 0, $L$1 - 1),E3061:E3061(E3061,1 - $L$1, 0)) / $K$3,"")</f>
        <v>#VALUE!</v>
      </c>
      <c r="N3061" s="0" t="e">
        <f aca="false">IF(ROW(E3061) - 1 &gt;= $N$1,SUM(E3061:E3061(E3061,1 - $N$1, 0)) / $N$1,"")</f>
        <v>#VALUE!</v>
      </c>
      <c r="P3061" s="0" t="e">
        <f aca="false">IF(ROW(N3061) - 1 &gt; $P$1, IF(OFFSET(N3061,  1 - $P$1, 0) &lt;&gt; "", MMULT($AA$2:AA2($AA$2, 0, $P$1 - 1), E3061:E3061(E3061,1 - $P$1, 0)) / $O$3,""),"")</f>
        <v>#VALUE!</v>
      </c>
    </row>
    <row collapsed="false" customFormat="false" customHeight="true" hidden="false" ht="14.4" outlineLevel="0" r="3062">
      <c r="A3062" s="5" t="n">
        <v>40998</v>
      </c>
      <c r="B3062" s="1" t="n">
        <v>608.77</v>
      </c>
      <c r="C3062" s="1" t="n">
        <v>610.56</v>
      </c>
      <c r="D3062" s="1" t="n">
        <v>597.94</v>
      </c>
      <c r="E3062" s="1" t="n">
        <v>599.55</v>
      </c>
      <c r="F3062" s="1" t="n">
        <v>26108500</v>
      </c>
      <c r="G3062" s="1" t="n">
        <v>596.99</v>
      </c>
      <c r="I3062" s="0" t="n">
        <f aca="false">B3062-E3062</f>
        <v>9.22000000000003</v>
      </c>
      <c r="J3062" s="0" t="n">
        <f aca="false">C3062-D3062</f>
        <v>12.6199999999999</v>
      </c>
      <c r="L3062" s="11" t="e">
        <f aca="false">IF(ROW(E3062) - 1 &gt;= $L$1,MMULT($AA$1:AA1($AA$1, 0, $L$1 - 1),E3062:E3062(E3062,1 - $L$1, 0)) / $K$3,"")</f>
        <v>#VALUE!</v>
      </c>
      <c r="N3062" s="0" t="e">
        <f aca="false">IF(ROW(E3062) - 1 &gt;= $N$1,SUM(E3062:E3062(E3062,1 - $N$1, 0)) / $N$1,"")</f>
        <v>#VALUE!</v>
      </c>
      <c r="P3062" s="0" t="e">
        <f aca="false">IF(ROW(N3062) - 1 &gt; $P$1, IF(OFFSET(N3062,  1 - $P$1, 0) &lt;&gt; "", MMULT($AA$2:AA2($AA$2, 0, $P$1 - 1), E3062:E3062(E3062,1 - $P$1, 0)) / $O$3,""),"")</f>
        <v>#VALUE!</v>
      </c>
    </row>
    <row collapsed="false" customFormat="false" customHeight="true" hidden="false" ht="14.4" outlineLevel="0" r="3063">
      <c r="A3063" s="5" t="n">
        <v>41001</v>
      </c>
      <c r="B3063" s="1" t="n">
        <v>601.83</v>
      </c>
      <c r="C3063" s="1" t="n">
        <v>618.77</v>
      </c>
      <c r="D3063" s="1" t="n">
        <v>600.38</v>
      </c>
      <c r="E3063" s="1" t="n">
        <v>618.63</v>
      </c>
      <c r="F3063" s="1" t="n">
        <v>21369700</v>
      </c>
      <c r="G3063" s="1" t="n">
        <v>615.99</v>
      </c>
      <c r="I3063" s="0" t="n">
        <f aca="false">B3063-E3063</f>
        <v>-16.8</v>
      </c>
      <c r="J3063" s="0" t="n">
        <f aca="false">C3063-D3063</f>
        <v>18.39</v>
      </c>
      <c r="L3063" s="11" t="e">
        <f aca="false">IF(ROW(E3063) - 1 &gt;= $L$1,MMULT($AA$1:AA1($AA$1, 0, $L$1 - 1),E3063:E3063(E3063,1 - $L$1, 0)) / $K$3,"")</f>
        <v>#VALUE!</v>
      </c>
      <c r="N3063" s="0" t="e">
        <f aca="false">IF(ROW(E3063) - 1 &gt;= $N$1,SUM(E3063:E3063(E3063,1 - $N$1, 0)) / $N$1,"")</f>
        <v>#VALUE!</v>
      </c>
      <c r="P3063" s="0" t="e">
        <f aca="false">IF(ROW(N3063) - 1 &gt; $P$1, IF(OFFSET(N3063,  1 - $P$1, 0) &lt;&gt; "", MMULT($AA$2:AA2($AA$2, 0, $P$1 - 1), E3063:E3063(E3063,1 - $P$1, 0)) / $O$3,""),"")</f>
        <v>#VALUE!</v>
      </c>
    </row>
    <row collapsed="false" customFormat="false" customHeight="true" hidden="false" ht="14.4" outlineLevel="0" r="3064">
      <c r="A3064" s="5" t="n">
        <v>41002</v>
      </c>
      <c r="B3064" s="1" t="n">
        <v>627.3</v>
      </c>
      <c r="C3064" s="1" t="n">
        <v>632.21</v>
      </c>
      <c r="D3064" s="1" t="n">
        <v>622.51</v>
      </c>
      <c r="E3064" s="1" t="n">
        <v>629.32</v>
      </c>
      <c r="F3064" s="1" t="n">
        <v>29805700</v>
      </c>
      <c r="G3064" s="1" t="n">
        <v>626.63</v>
      </c>
      <c r="I3064" s="0" t="n">
        <f aca="false">B3064-E3064</f>
        <v>-2.0200000000001</v>
      </c>
      <c r="J3064" s="0" t="n">
        <f aca="false">C3064-D3064</f>
        <v>9.70000000000005</v>
      </c>
      <c r="L3064" s="11" t="e">
        <f aca="false">IF(ROW(E3064) - 1 &gt;= $L$1,MMULT($AA$1:AA1($AA$1, 0, $L$1 - 1),E3064:E3064(E3064,1 - $L$1, 0)) / $K$3,"")</f>
        <v>#VALUE!</v>
      </c>
      <c r="N3064" s="0" t="e">
        <f aca="false">IF(ROW(E3064) - 1 &gt;= $N$1,SUM(E3064:E3064(E3064,1 - $N$1, 0)) / $N$1,"")</f>
        <v>#VALUE!</v>
      </c>
      <c r="P3064" s="0" t="e">
        <f aca="false">IF(ROW(N3064) - 1 &gt; $P$1, IF(OFFSET(N3064,  1 - $P$1, 0) &lt;&gt; "", MMULT($AA$2:AA2($AA$2, 0, $P$1 - 1), E3064:E3064(E3064,1 - $P$1, 0)) / $O$3,""),"")</f>
        <v>#VALUE!</v>
      </c>
    </row>
    <row collapsed="false" customFormat="false" customHeight="true" hidden="false" ht="14.4" outlineLevel="0" r="3065">
      <c r="A3065" s="5" t="n">
        <v>41003</v>
      </c>
      <c r="B3065" s="1" t="n">
        <v>624.35</v>
      </c>
      <c r="C3065" s="1" t="n">
        <v>625.86</v>
      </c>
      <c r="D3065" s="1" t="n">
        <v>617</v>
      </c>
      <c r="E3065" s="1" t="n">
        <v>624.31</v>
      </c>
      <c r="F3065" s="1" t="n">
        <v>20463600</v>
      </c>
      <c r="G3065" s="1" t="n">
        <v>621.64</v>
      </c>
      <c r="I3065" s="0" t="n">
        <f aca="false">B3065-E3065</f>
        <v>0.0400000000000773</v>
      </c>
      <c r="J3065" s="0" t="n">
        <f aca="false">C3065-D3065</f>
        <v>8.86000000000001</v>
      </c>
      <c r="L3065" s="11" t="e">
        <f aca="false">IF(ROW(E3065) - 1 &gt;= $L$1,MMULT($AA$1:AA1($AA$1, 0, $L$1 - 1),E3065:E3065(E3065,1 - $L$1, 0)) / $K$3,"")</f>
        <v>#VALUE!</v>
      </c>
      <c r="N3065" s="0" t="e">
        <f aca="false">IF(ROW(E3065) - 1 &gt;= $N$1,SUM(E3065:E3065(E3065,1 - $N$1, 0)) / $N$1,"")</f>
        <v>#VALUE!</v>
      </c>
      <c r="P3065" s="0" t="e">
        <f aca="false">IF(ROW(N3065) - 1 &gt; $P$1, IF(OFFSET(N3065,  1 - $P$1, 0) &lt;&gt; "", MMULT($AA$2:AA2($AA$2, 0, $P$1 - 1), E3065:E3065(E3065,1 - $P$1, 0)) / $O$3,""),"")</f>
        <v>#VALUE!</v>
      </c>
    </row>
    <row collapsed="false" customFormat="false" customHeight="true" hidden="false" ht="14.4" outlineLevel="0" r="3066">
      <c r="A3066" s="5" t="n">
        <v>41004</v>
      </c>
      <c r="B3066" s="1" t="n">
        <v>626.98</v>
      </c>
      <c r="C3066" s="1" t="n">
        <v>634.66</v>
      </c>
      <c r="D3066" s="1" t="n">
        <v>623.4</v>
      </c>
      <c r="E3066" s="1" t="n">
        <v>633.68</v>
      </c>
      <c r="F3066" s="1" t="n">
        <v>22903500</v>
      </c>
      <c r="G3066" s="1" t="n">
        <v>630.97</v>
      </c>
      <c r="I3066" s="0" t="n">
        <f aca="false">B3066-E3066</f>
        <v>-6.69999999999993</v>
      </c>
      <c r="J3066" s="0" t="n">
        <f aca="false">C3066-D3066</f>
        <v>11.26</v>
      </c>
      <c r="L3066" s="11" t="e">
        <f aca="false">IF(ROW(E3066) - 1 &gt;= $L$1,MMULT($AA$1:AA1($AA$1, 0, $L$1 - 1),E3066:E3066(E3066,1 - $L$1, 0)) / $K$3,"")</f>
        <v>#VALUE!</v>
      </c>
      <c r="N3066" s="0" t="e">
        <f aca="false">IF(ROW(E3066) - 1 &gt;= $N$1,SUM(E3066:E3066(E3066,1 - $N$1, 0)) / $N$1,"")</f>
        <v>#VALUE!</v>
      </c>
      <c r="P3066" s="0" t="e">
        <f aca="false">IF(ROW(N3066) - 1 &gt; $P$1, IF(OFFSET(N3066,  1 - $P$1, 0) &lt;&gt; "", MMULT($AA$2:AA2($AA$2, 0, $P$1 - 1), E3066:E3066(E3066,1 - $P$1, 0)) / $O$3,""),"")</f>
        <v>#VALUE!</v>
      </c>
    </row>
    <row collapsed="false" customFormat="false" customHeight="true" hidden="false" ht="14.4" outlineLevel="0" r="3067">
      <c r="A3067" s="5" t="n">
        <v>41008</v>
      </c>
      <c r="B3067" s="1" t="n">
        <v>626.13</v>
      </c>
      <c r="C3067" s="1" t="n">
        <v>639.84</v>
      </c>
      <c r="D3067" s="1" t="n">
        <v>625.3</v>
      </c>
      <c r="E3067" s="1" t="n">
        <v>636.23</v>
      </c>
      <c r="F3067" s="1" t="n">
        <v>21340600</v>
      </c>
      <c r="G3067" s="1" t="n">
        <v>633.51</v>
      </c>
      <c r="I3067" s="0" t="n">
        <f aca="false">B3067-E3067</f>
        <v>-10.1</v>
      </c>
      <c r="J3067" s="0" t="n">
        <f aca="false">C3067-D3067</f>
        <v>14.5400000000001</v>
      </c>
      <c r="L3067" s="11" t="e">
        <f aca="false">IF(ROW(E3067) - 1 &gt;= $L$1,MMULT($AA$1:AA1($AA$1, 0, $L$1 - 1),E3067:E3067(E3067,1 - $L$1, 0)) / $K$3,"")</f>
        <v>#VALUE!</v>
      </c>
      <c r="N3067" s="0" t="e">
        <f aca="false">IF(ROW(E3067) - 1 &gt;= $N$1,SUM(E3067:E3067(E3067,1 - $N$1, 0)) / $N$1,"")</f>
        <v>#VALUE!</v>
      </c>
      <c r="P3067" s="0" t="e">
        <f aca="false">IF(ROW(N3067) - 1 &gt; $P$1, IF(OFFSET(N3067,  1 - $P$1, 0) &lt;&gt; "", MMULT($AA$2:AA2($AA$2, 0, $P$1 - 1), E3067:E3067(E3067,1 - $P$1, 0)) / $O$3,""),"")</f>
        <v>#VALUE!</v>
      </c>
    </row>
    <row collapsed="false" customFormat="false" customHeight="true" hidden="false" ht="14.4" outlineLevel="0" r="3068">
      <c r="A3068" s="5" t="n">
        <v>41009</v>
      </c>
      <c r="B3068" s="1" t="n">
        <v>639.93</v>
      </c>
      <c r="C3068" s="1" t="n">
        <v>644</v>
      </c>
      <c r="D3068" s="1" t="n">
        <v>626</v>
      </c>
      <c r="E3068" s="1" t="n">
        <v>628.44</v>
      </c>
      <c r="F3068" s="1" t="n">
        <v>31775900</v>
      </c>
      <c r="G3068" s="1" t="n">
        <v>625.75</v>
      </c>
      <c r="I3068" s="0" t="n">
        <f aca="false">B3068-E3068</f>
        <v>11.4899999999999</v>
      </c>
      <c r="J3068" s="0" t="n">
        <f aca="false">C3068-D3068</f>
        <v>18</v>
      </c>
      <c r="L3068" s="11" t="e">
        <f aca="false">IF(ROW(E3068) - 1 &gt;= $L$1,MMULT($AA$1:AA1($AA$1, 0, $L$1 - 1),E3068:E3068(E3068,1 - $L$1, 0)) / $K$3,"")</f>
        <v>#VALUE!</v>
      </c>
      <c r="N3068" s="0" t="e">
        <f aca="false">IF(ROW(E3068) - 1 &gt;= $N$1,SUM(E3068:E3068(E3068,1 - $N$1, 0)) / $N$1,"")</f>
        <v>#VALUE!</v>
      </c>
      <c r="P3068" s="0" t="e">
        <f aca="false">IF(ROW(N3068) - 1 &gt; $P$1, IF(OFFSET(N3068,  1 - $P$1, 0) &lt;&gt; "", MMULT($AA$2:AA2($AA$2, 0, $P$1 - 1), E3068:E3068(E3068,1 - $P$1, 0)) / $O$3,""),"")</f>
        <v>#VALUE!</v>
      </c>
    </row>
    <row collapsed="false" customFormat="false" customHeight="true" hidden="false" ht="14.4" outlineLevel="0" r="3069">
      <c r="A3069" s="5" t="n">
        <v>41010</v>
      </c>
      <c r="B3069" s="1" t="n">
        <v>636.2</v>
      </c>
      <c r="C3069" s="1" t="n">
        <v>636.87</v>
      </c>
      <c r="D3069" s="1" t="n">
        <v>623.34</v>
      </c>
      <c r="E3069" s="1" t="n">
        <v>626.2</v>
      </c>
      <c r="F3069" s="1" t="n">
        <v>24879100</v>
      </c>
      <c r="G3069" s="1" t="n">
        <v>623.52</v>
      </c>
      <c r="I3069" s="0" t="n">
        <f aca="false">B3069-E3069</f>
        <v>10</v>
      </c>
      <c r="J3069" s="0" t="n">
        <f aca="false">C3069-D3069</f>
        <v>13.53</v>
      </c>
      <c r="L3069" s="11" t="e">
        <f aca="false">IF(ROW(E3069) - 1 &gt;= $L$1,MMULT($AA$1:AA1($AA$1, 0, $L$1 - 1),E3069:E3069(E3069,1 - $L$1, 0)) / $K$3,"")</f>
        <v>#VALUE!</v>
      </c>
      <c r="N3069" s="0" t="e">
        <f aca="false">IF(ROW(E3069) - 1 &gt;= $N$1,SUM(E3069:E3069(E3069,1 - $N$1, 0)) / $N$1,"")</f>
        <v>#VALUE!</v>
      </c>
      <c r="P3069" s="0" t="e">
        <f aca="false">IF(ROW(N3069) - 1 &gt; $P$1, IF(OFFSET(N3069,  1 - $P$1, 0) &lt;&gt; "", MMULT($AA$2:AA2($AA$2, 0, $P$1 - 1), E3069:E3069(E3069,1 - $P$1, 0)) / $O$3,""),"")</f>
        <v>#VALUE!</v>
      </c>
    </row>
    <row collapsed="false" customFormat="false" customHeight="true" hidden="false" ht="14.4" outlineLevel="0" r="3070">
      <c r="A3070" s="5" t="n">
        <v>41011</v>
      </c>
      <c r="B3070" s="1" t="n">
        <v>625</v>
      </c>
      <c r="C3070" s="1" t="n">
        <v>631.33</v>
      </c>
      <c r="D3070" s="1" t="n">
        <v>620.5</v>
      </c>
      <c r="E3070" s="1" t="n">
        <v>622.77</v>
      </c>
      <c r="F3070" s="1" t="n">
        <v>21940600</v>
      </c>
      <c r="G3070" s="1" t="n">
        <v>620.11</v>
      </c>
      <c r="I3070" s="0" t="n">
        <f aca="false">B3070-E3070</f>
        <v>2.23000000000002</v>
      </c>
      <c r="J3070" s="0" t="n">
        <f aca="false">C3070-D3070</f>
        <v>10.83</v>
      </c>
      <c r="L3070" s="11" t="e">
        <f aca="false">IF(ROW(E3070) - 1 &gt;= $L$1,MMULT($AA$1:AA1($AA$1, 0, $L$1 - 1),E3070:E3070(E3070,1 - $L$1, 0)) / $K$3,"")</f>
        <v>#VALUE!</v>
      </c>
      <c r="N3070" s="0" t="e">
        <f aca="false">IF(ROW(E3070) - 1 &gt;= $N$1,SUM(E3070:E3070(E3070,1 - $N$1, 0)) / $N$1,"")</f>
        <v>#VALUE!</v>
      </c>
      <c r="P3070" s="0" t="e">
        <f aca="false">IF(ROW(N3070) - 1 &gt; $P$1, IF(OFFSET(N3070,  1 - $P$1, 0) &lt;&gt; "", MMULT($AA$2:AA2($AA$2, 0, $P$1 - 1), E3070:E3070(E3070,1 - $P$1, 0)) / $O$3,""),"")</f>
        <v>#VALUE!</v>
      </c>
    </row>
    <row collapsed="false" customFormat="false" customHeight="true" hidden="false" ht="14.4" outlineLevel="0" r="3071">
      <c r="A3071" s="5" t="n">
        <v>41012</v>
      </c>
      <c r="B3071" s="1" t="n">
        <v>624.11</v>
      </c>
      <c r="C3071" s="1" t="n">
        <v>624.7</v>
      </c>
      <c r="D3071" s="1" t="n">
        <v>603.51</v>
      </c>
      <c r="E3071" s="1" t="n">
        <v>605.23</v>
      </c>
      <c r="F3071" s="1" t="n">
        <v>30701600</v>
      </c>
      <c r="G3071" s="1" t="n">
        <v>602.64</v>
      </c>
      <c r="I3071" s="0" t="n">
        <f aca="false">B3071-E3071</f>
        <v>18.88</v>
      </c>
      <c r="J3071" s="0" t="n">
        <f aca="false">C3071-D3071</f>
        <v>21.1900000000001</v>
      </c>
      <c r="L3071" s="11" t="e">
        <f aca="false">IF(ROW(E3071) - 1 &gt;= $L$1,MMULT($AA$1:AA1($AA$1, 0, $L$1 - 1),E3071:E3071(E3071,1 - $L$1, 0)) / $K$3,"")</f>
        <v>#VALUE!</v>
      </c>
      <c r="N3071" s="0" t="e">
        <f aca="false">IF(ROW(E3071) - 1 &gt;= $N$1,SUM(E3071:E3071(E3071,1 - $N$1, 0)) / $N$1,"")</f>
        <v>#VALUE!</v>
      </c>
      <c r="P3071" s="0" t="e">
        <f aca="false">IF(ROW(N3071) - 1 &gt; $P$1, IF(OFFSET(N3071,  1 - $P$1, 0) &lt;&gt; "", MMULT($AA$2:AA2($AA$2, 0, $P$1 - 1), E3071:E3071(E3071,1 - $P$1, 0)) / $O$3,""),"")</f>
        <v>#VALUE!</v>
      </c>
    </row>
    <row collapsed="false" customFormat="false" customHeight="true" hidden="false" ht="14.4" outlineLevel="0" r="3072">
      <c r="A3072" s="5" t="n">
        <v>41015</v>
      </c>
      <c r="B3072" s="1" t="n">
        <v>610.06</v>
      </c>
      <c r="C3072" s="1" t="n">
        <v>610.28</v>
      </c>
      <c r="D3072" s="1" t="n">
        <v>578.25</v>
      </c>
      <c r="E3072" s="1" t="n">
        <v>580.13</v>
      </c>
      <c r="F3072" s="1" t="n">
        <v>37528100</v>
      </c>
      <c r="G3072" s="1" t="n">
        <v>577.65</v>
      </c>
      <c r="I3072" s="0" t="n">
        <f aca="false">B3072-E3072</f>
        <v>29.9299999999999</v>
      </c>
      <c r="J3072" s="0" t="n">
        <f aca="false">C3072-D3072</f>
        <v>32.03</v>
      </c>
      <c r="L3072" s="11" t="e">
        <f aca="false">IF(ROW(E3072) - 1 &gt;= $L$1,MMULT($AA$1:AA1($AA$1, 0, $L$1 - 1),E3072:E3072(E3072,1 - $L$1, 0)) / $K$3,"")</f>
        <v>#VALUE!</v>
      </c>
      <c r="N3072" s="0" t="e">
        <f aca="false">IF(ROW(E3072) - 1 &gt;= $N$1,SUM(E3072:E3072(E3072,1 - $N$1, 0)) / $N$1,"")</f>
        <v>#VALUE!</v>
      </c>
      <c r="P3072" s="0" t="e">
        <f aca="false">IF(ROW(N3072) - 1 &gt; $P$1, IF(OFFSET(N3072,  1 - $P$1, 0) &lt;&gt; "", MMULT($AA$2:AA2($AA$2, 0, $P$1 - 1), E3072:E3072(E3072,1 - $P$1, 0)) / $O$3,""),"")</f>
        <v>#VALUE!</v>
      </c>
    </row>
    <row collapsed="false" customFormat="false" customHeight="true" hidden="false" ht="14.4" outlineLevel="0" r="3073">
      <c r="A3073" s="5" t="n">
        <v>41016</v>
      </c>
      <c r="B3073" s="1" t="n">
        <v>578.94</v>
      </c>
      <c r="C3073" s="1" t="n">
        <v>610</v>
      </c>
      <c r="D3073" s="1" t="n">
        <v>571.91</v>
      </c>
      <c r="E3073" s="1" t="n">
        <v>609.7</v>
      </c>
      <c r="F3073" s="1" t="n">
        <v>36626000</v>
      </c>
      <c r="G3073" s="1" t="n">
        <v>607.09</v>
      </c>
      <c r="I3073" s="0" t="n">
        <f aca="false">B3073-E3073</f>
        <v>-30.76</v>
      </c>
      <c r="J3073" s="0" t="n">
        <f aca="false">C3073-D3073</f>
        <v>38.09</v>
      </c>
      <c r="L3073" s="11" t="e">
        <f aca="false">IF(ROW(E3073) - 1 &gt;= $L$1,MMULT($AA$1:AA1($AA$1, 0, $L$1 - 1),E3073:E3073(E3073,1 - $L$1, 0)) / $K$3,"")</f>
        <v>#VALUE!</v>
      </c>
      <c r="N3073" s="0" t="e">
        <f aca="false">IF(ROW(E3073) - 1 &gt;= $N$1,SUM(E3073:E3073(E3073,1 - $N$1, 0)) / $N$1,"")</f>
        <v>#VALUE!</v>
      </c>
      <c r="P3073" s="0" t="e">
        <f aca="false">IF(ROW(N3073) - 1 &gt; $P$1, IF(OFFSET(N3073,  1 - $P$1, 0) &lt;&gt; "", MMULT($AA$2:AA2($AA$2, 0, $P$1 - 1), E3073:E3073(E3073,1 - $P$1, 0)) / $O$3,""),"")</f>
        <v>#VALUE!</v>
      </c>
    </row>
    <row collapsed="false" customFormat="false" customHeight="true" hidden="false" ht="14.4" outlineLevel="0" r="3074">
      <c r="A3074" s="5" t="n">
        <v>41017</v>
      </c>
      <c r="B3074" s="1" t="n">
        <v>613.72</v>
      </c>
      <c r="C3074" s="1" t="n">
        <v>620.25</v>
      </c>
      <c r="D3074" s="1" t="n">
        <v>602.71</v>
      </c>
      <c r="E3074" s="1" t="n">
        <v>608.34</v>
      </c>
      <c r="F3074" s="1" t="n">
        <v>34090400</v>
      </c>
      <c r="G3074" s="1" t="n">
        <v>605.74</v>
      </c>
      <c r="I3074" s="0" t="n">
        <f aca="false">B3074-E3074</f>
        <v>5.38</v>
      </c>
      <c r="J3074" s="0" t="n">
        <f aca="false">C3074-D3074</f>
        <v>17.54</v>
      </c>
      <c r="L3074" s="11" t="e">
        <f aca="false">IF(ROW(E3074) - 1 &gt;= $L$1,MMULT($AA$1:AA1($AA$1, 0, $L$1 - 1),E3074:E3074(E3074,1 - $L$1, 0)) / $K$3,"")</f>
        <v>#VALUE!</v>
      </c>
      <c r="N3074" s="0" t="e">
        <f aca="false">IF(ROW(E3074) - 1 &gt;= $N$1,SUM(E3074:E3074(E3074,1 - $N$1, 0)) / $N$1,"")</f>
        <v>#VALUE!</v>
      </c>
      <c r="P3074" s="0" t="e">
        <f aca="false">IF(ROW(N3074) - 1 &gt; $P$1, IF(OFFSET(N3074,  1 - $P$1, 0) &lt;&gt; "", MMULT($AA$2:AA2($AA$2, 0, $P$1 - 1), E3074:E3074(E3074,1 - $P$1, 0)) / $O$3,""),"")</f>
        <v>#VALUE!</v>
      </c>
    </row>
    <row collapsed="false" customFormat="false" customHeight="true" hidden="false" ht="14.4" outlineLevel="0" r="3075">
      <c r="A3075" s="5" t="n">
        <v>41018</v>
      </c>
      <c r="B3075" s="1" t="n">
        <v>600.22</v>
      </c>
      <c r="C3075" s="1" t="n">
        <v>604.73</v>
      </c>
      <c r="D3075" s="1" t="n">
        <v>584.52</v>
      </c>
      <c r="E3075" s="1" t="n">
        <v>587.44</v>
      </c>
      <c r="F3075" s="1" t="n">
        <v>29811400</v>
      </c>
      <c r="G3075" s="1" t="n">
        <v>584.93</v>
      </c>
      <c r="I3075" s="0" t="n">
        <f aca="false">B3075-E3075</f>
        <v>12.78</v>
      </c>
      <c r="J3075" s="0" t="n">
        <f aca="false">C3075-D3075</f>
        <v>20.21</v>
      </c>
      <c r="L3075" s="11" t="e">
        <f aca="false">IF(ROW(E3075) - 1 &gt;= $L$1,MMULT($AA$1:AA1($AA$1, 0, $L$1 - 1),E3075:E3075(E3075,1 - $L$1, 0)) / $K$3,"")</f>
        <v>#VALUE!</v>
      </c>
      <c r="N3075" s="0" t="e">
        <f aca="false">IF(ROW(E3075) - 1 &gt;= $N$1,SUM(E3075:E3075(E3075,1 - $N$1, 0)) / $N$1,"")</f>
        <v>#VALUE!</v>
      </c>
      <c r="P3075" s="0" t="e">
        <f aca="false">IF(ROW(N3075) - 1 &gt; $P$1, IF(OFFSET(N3075,  1 - $P$1, 0) &lt;&gt; "", MMULT($AA$2:AA2($AA$2, 0, $P$1 - 1), E3075:E3075(E3075,1 - $P$1, 0)) / $O$3,""),"")</f>
        <v>#VALUE!</v>
      </c>
    </row>
    <row collapsed="false" customFormat="false" customHeight="true" hidden="false" ht="14.4" outlineLevel="0" r="3076">
      <c r="A3076" s="5" t="n">
        <v>41019</v>
      </c>
      <c r="B3076" s="1" t="n">
        <v>591.38</v>
      </c>
      <c r="C3076" s="1" t="n">
        <v>594.62</v>
      </c>
      <c r="D3076" s="1" t="n">
        <v>570.42</v>
      </c>
      <c r="E3076" s="1" t="n">
        <v>572.98</v>
      </c>
      <c r="F3076" s="1" t="n">
        <v>36820900</v>
      </c>
      <c r="G3076" s="1" t="n">
        <v>570.53</v>
      </c>
      <c r="I3076" s="0" t="n">
        <f aca="false">B3076-E3076</f>
        <v>18.4</v>
      </c>
      <c r="J3076" s="0" t="n">
        <f aca="false">C3076-D3076</f>
        <v>24.2</v>
      </c>
      <c r="L3076" s="11" t="e">
        <f aca="false">IF(ROW(E3076) - 1 &gt;= $L$1,MMULT($AA$1:AA1($AA$1, 0, $L$1 - 1),E3076:E3076(E3076,1 - $L$1, 0)) / $K$3,"")</f>
        <v>#VALUE!</v>
      </c>
      <c r="N3076" s="0" t="e">
        <f aca="false">IF(ROW(E3076) - 1 &gt;= $N$1,SUM(E3076:E3076(E3076,1 - $N$1, 0)) / $N$1,"")</f>
        <v>#VALUE!</v>
      </c>
      <c r="P3076" s="0" t="e">
        <f aca="false">IF(ROW(N3076) - 1 &gt; $P$1, IF(OFFSET(N3076,  1 - $P$1, 0) &lt;&gt; "", MMULT($AA$2:AA2($AA$2, 0, $P$1 - 1), E3076:E3076(E3076,1 - $P$1, 0)) / $O$3,""),"")</f>
        <v>#VALUE!</v>
      </c>
    </row>
    <row collapsed="false" customFormat="false" customHeight="true" hidden="false" ht="14.4" outlineLevel="0" r="3077">
      <c r="A3077" s="5" t="n">
        <v>41022</v>
      </c>
      <c r="B3077" s="1" t="n">
        <v>570.61</v>
      </c>
      <c r="C3077" s="1" t="n">
        <v>576.67</v>
      </c>
      <c r="D3077" s="1" t="n">
        <v>556.62</v>
      </c>
      <c r="E3077" s="1" t="n">
        <v>571.7</v>
      </c>
      <c r="F3077" s="1" t="n">
        <v>34518900</v>
      </c>
      <c r="G3077" s="1" t="n">
        <v>569.26</v>
      </c>
      <c r="I3077" s="0" t="n">
        <f aca="false">B3077-E3077</f>
        <v>-1.09000000000003</v>
      </c>
      <c r="J3077" s="0" t="n">
        <f aca="false">C3077-D3077</f>
        <v>20.05</v>
      </c>
      <c r="L3077" s="11" t="e">
        <f aca="false">IF(ROW(E3077) - 1 &gt;= $L$1,MMULT($AA$1:AA1($AA$1, 0, $L$1 - 1),E3077:E3077(E3077,1 - $L$1, 0)) / $K$3,"")</f>
        <v>#VALUE!</v>
      </c>
      <c r="N3077" s="0" t="e">
        <f aca="false">IF(ROW(E3077) - 1 &gt;= $N$1,SUM(E3077:E3077(E3077,1 - $N$1, 0)) / $N$1,"")</f>
        <v>#VALUE!</v>
      </c>
      <c r="P3077" s="0" t="e">
        <f aca="false">IF(ROW(N3077) - 1 &gt; $P$1, IF(OFFSET(N3077,  1 - $P$1, 0) &lt;&gt; "", MMULT($AA$2:AA2($AA$2, 0, $P$1 - 1), E3077:E3077(E3077,1 - $P$1, 0)) / $O$3,""),"")</f>
        <v>#VALUE!</v>
      </c>
    </row>
    <row collapsed="false" customFormat="false" customHeight="true" hidden="false" ht="14.4" outlineLevel="0" r="3078">
      <c r="A3078" s="5" t="n">
        <v>41023</v>
      </c>
      <c r="B3078" s="1" t="n">
        <v>562.61</v>
      </c>
      <c r="C3078" s="1" t="n">
        <v>567.69</v>
      </c>
      <c r="D3078" s="1" t="n">
        <v>555</v>
      </c>
      <c r="E3078" s="1" t="n">
        <v>560.28</v>
      </c>
      <c r="F3078" s="1" t="n">
        <v>38433900</v>
      </c>
      <c r="G3078" s="1" t="n">
        <v>557.88</v>
      </c>
      <c r="I3078" s="0" t="n">
        <f aca="false">B3078-E3078</f>
        <v>2.33000000000004</v>
      </c>
      <c r="J3078" s="0" t="n">
        <f aca="false">C3078-D3078</f>
        <v>12.6900000000001</v>
      </c>
      <c r="L3078" s="11" t="e">
        <f aca="false">IF(ROW(E3078) - 1 &gt;= $L$1,MMULT($AA$1:AA1($AA$1, 0, $L$1 - 1),E3078:E3078(E3078,1 - $L$1, 0)) / $K$3,"")</f>
        <v>#VALUE!</v>
      </c>
      <c r="N3078" s="0" t="e">
        <f aca="false">IF(ROW(E3078) - 1 &gt;= $N$1,SUM(E3078:E3078(E3078,1 - $N$1, 0)) / $N$1,"")</f>
        <v>#VALUE!</v>
      </c>
      <c r="P3078" s="0" t="e">
        <f aca="false">IF(ROW(N3078) - 1 &gt; $P$1, IF(OFFSET(N3078,  1 - $P$1, 0) &lt;&gt; "", MMULT($AA$2:AA2($AA$2, 0, $P$1 - 1), E3078:E3078(E3078,1 - $P$1, 0)) / $O$3,""),"")</f>
        <v>#VALUE!</v>
      </c>
    </row>
    <row collapsed="false" customFormat="false" customHeight="true" hidden="false" ht="14.4" outlineLevel="0" r="3079">
      <c r="A3079" s="5" t="n">
        <v>41024</v>
      </c>
      <c r="B3079" s="1" t="n">
        <v>615.64</v>
      </c>
      <c r="C3079" s="1" t="n">
        <v>618</v>
      </c>
      <c r="D3079" s="1" t="n">
        <v>606</v>
      </c>
      <c r="E3079" s="1" t="n">
        <v>610</v>
      </c>
      <c r="F3079" s="1" t="n">
        <v>32349200</v>
      </c>
      <c r="G3079" s="1" t="n">
        <v>607.39</v>
      </c>
      <c r="I3079" s="0" t="n">
        <f aca="false">B3079-E3079</f>
        <v>5.63999999999999</v>
      </c>
      <c r="J3079" s="0" t="n">
        <f aca="false">C3079-D3079</f>
        <v>12</v>
      </c>
      <c r="L3079" s="11" t="e">
        <f aca="false">IF(ROW(E3079) - 1 &gt;= $L$1,MMULT($AA$1:AA1($AA$1, 0, $L$1 - 1),E3079:E3079(E3079,1 - $L$1, 0)) / $K$3,"")</f>
        <v>#VALUE!</v>
      </c>
      <c r="N3079" s="0" t="e">
        <f aca="false">IF(ROW(E3079) - 1 &gt;= $N$1,SUM(E3079:E3079(E3079,1 - $N$1, 0)) / $N$1,"")</f>
        <v>#VALUE!</v>
      </c>
      <c r="P3079" s="0" t="e">
        <f aca="false">IF(ROW(N3079) - 1 &gt; $P$1, IF(OFFSET(N3079,  1 - $P$1, 0) &lt;&gt; "", MMULT($AA$2:AA2($AA$2, 0, $P$1 - 1), E3079:E3079(E3079,1 - $P$1, 0)) / $O$3,""),"")</f>
        <v>#VALUE!</v>
      </c>
    </row>
    <row collapsed="false" customFormat="false" customHeight="true" hidden="false" ht="14.4" outlineLevel="0" r="3080">
      <c r="A3080" s="5" t="n">
        <v>41025</v>
      </c>
      <c r="B3080" s="1" t="n">
        <v>614.27</v>
      </c>
      <c r="C3080" s="1" t="n">
        <v>614.69</v>
      </c>
      <c r="D3080" s="1" t="n">
        <v>602.13</v>
      </c>
      <c r="E3080" s="1" t="n">
        <v>607.7</v>
      </c>
      <c r="F3080" s="1" t="n">
        <v>19145300</v>
      </c>
      <c r="G3080" s="1" t="n">
        <v>605.1</v>
      </c>
      <c r="I3080" s="0" t="n">
        <f aca="false">B3080-E3080</f>
        <v>6.56999999999994</v>
      </c>
      <c r="J3080" s="0" t="n">
        <f aca="false">C3080-D3080</f>
        <v>12.5600000000001</v>
      </c>
      <c r="L3080" s="11" t="e">
        <f aca="false">IF(ROW(E3080) - 1 &gt;= $L$1,MMULT($AA$1:AA1($AA$1, 0, $L$1 - 1),E3080:E3080(E3080,1 - $L$1, 0)) / $K$3,"")</f>
        <v>#VALUE!</v>
      </c>
      <c r="N3080" s="0" t="e">
        <f aca="false">IF(ROW(E3080) - 1 &gt;= $N$1,SUM(E3080:E3080(E3080,1 - $N$1, 0)) / $N$1,"")</f>
        <v>#VALUE!</v>
      </c>
      <c r="P3080" s="0" t="e">
        <f aca="false">IF(ROW(N3080) - 1 &gt; $P$1, IF(OFFSET(N3080,  1 - $P$1, 0) &lt;&gt; "", MMULT($AA$2:AA2($AA$2, 0, $P$1 - 1), E3080:E3080(E3080,1 - $P$1, 0)) / $O$3,""),"")</f>
        <v>#VALUE!</v>
      </c>
    </row>
    <row collapsed="false" customFormat="false" customHeight="true" hidden="false" ht="14.4" outlineLevel="0" r="3081">
      <c r="A3081" s="5" t="n">
        <v>41026</v>
      </c>
      <c r="B3081" s="1" t="n">
        <v>605.07</v>
      </c>
      <c r="C3081" s="1" t="n">
        <v>606.18</v>
      </c>
      <c r="D3081" s="1" t="n">
        <v>600.5</v>
      </c>
      <c r="E3081" s="1" t="n">
        <v>603</v>
      </c>
      <c r="F3081" s="1" t="n">
        <v>14525800</v>
      </c>
      <c r="G3081" s="1" t="n">
        <v>600.42</v>
      </c>
      <c r="I3081" s="0" t="n">
        <f aca="false">B3081-E3081</f>
        <v>2.07000000000005</v>
      </c>
      <c r="J3081" s="0" t="n">
        <f aca="false">C3081-D3081</f>
        <v>5.67999999999995</v>
      </c>
      <c r="L3081" s="11" t="e">
        <f aca="false">IF(ROW(E3081) - 1 &gt;= $L$1,MMULT($AA$1:AA1($AA$1, 0, $L$1 - 1),E3081:E3081(E3081,1 - $L$1, 0)) / $K$3,"")</f>
        <v>#VALUE!</v>
      </c>
      <c r="N3081" s="0" t="e">
        <f aca="false">IF(ROW(E3081) - 1 &gt;= $N$1,SUM(E3081:E3081(E3081,1 - $N$1, 0)) / $N$1,"")</f>
        <v>#VALUE!</v>
      </c>
      <c r="P3081" s="0" t="e">
        <f aca="false">IF(ROW(N3081) - 1 &gt; $P$1, IF(OFFSET(N3081,  1 - $P$1, 0) &lt;&gt; "", MMULT($AA$2:AA2($AA$2, 0, $P$1 - 1), E3081:E3081(E3081,1 - $P$1, 0)) / $O$3,""),"")</f>
        <v>#VALUE!</v>
      </c>
    </row>
    <row collapsed="false" customFormat="false" customHeight="true" hidden="false" ht="14.4" outlineLevel="0" r="3082">
      <c r="A3082" s="5" t="n">
        <v>41029</v>
      </c>
      <c r="B3082" s="1" t="n">
        <v>597.8</v>
      </c>
      <c r="C3082" s="1" t="n">
        <v>598.4</v>
      </c>
      <c r="D3082" s="1" t="n">
        <v>583</v>
      </c>
      <c r="E3082" s="1" t="n">
        <v>583.98</v>
      </c>
      <c r="F3082" s="1" t="n">
        <v>18076600</v>
      </c>
      <c r="G3082" s="1" t="n">
        <v>581.48</v>
      </c>
      <c r="I3082" s="0" t="n">
        <f aca="false">B3082-E3082</f>
        <v>13.8199999999999</v>
      </c>
      <c r="J3082" s="0" t="n">
        <f aca="false">C3082-D3082</f>
        <v>15.4</v>
      </c>
      <c r="L3082" s="11" t="e">
        <f aca="false">IF(ROW(E3082) - 1 &gt;= $L$1,MMULT($AA$1:AA1($AA$1, 0, $L$1 - 1),E3082:E3082(E3082,1 - $L$1, 0)) / $K$3,"")</f>
        <v>#VALUE!</v>
      </c>
      <c r="N3082" s="0" t="e">
        <f aca="false">IF(ROW(E3082) - 1 &gt;= $N$1,SUM(E3082:E3082(E3082,1 - $N$1, 0)) / $N$1,"")</f>
        <v>#VALUE!</v>
      </c>
      <c r="P3082" s="0" t="e">
        <f aca="false">IF(ROW(N3082) - 1 &gt; $P$1, IF(OFFSET(N3082,  1 - $P$1, 0) &lt;&gt; "", MMULT($AA$2:AA2($AA$2, 0, $P$1 - 1), E3082:E3082(E3082,1 - $P$1, 0)) / $O$3,""),"")</f>
        <v>#VALUE!</v>
      </c>
    </row>
    <row collapsed="false" customFormat="false" customHeight="true" hidden="false" ht="14.4" outlineLevel="0" r="3083">
      <c r="A3083" s="5" t="n">
        <v>41030</v>
      </c>
      <c r="B3083" s="1" t="n">
        <v>584.9</v>
      </c>
      <c r="C3083" s="1" t="n">
        <v>596.76</v>
      </c>
      <c r="D3083" s="1" t="n">
        <v>581.23</v>
      </c>
      <c r="E3083" s="1" t="n">
        <v>582.13</v>
      </c>
      <c r="F3083" s="1" t="n">
        <v>21821400</v>
      </c>
      <c r="G3083" s="1" t="n">
        <v>579.64</v>
      </c>
      <c r="I3083" s="0" t="n">
        <f aca="false">B3083-E3083</f>
        <v>2.76999999999998</v>
      </c>
      <c r="J3083" s="0" t="n">
        <f aca="false">C3083-D3083</f>
        <v>15.53</v>
      </c>
      <c r="L3083" s="11" t="e">
        <f aca="false">IF(ROW(E3083) - 1 &gt;= $L$1,MMULT($AA$1:AA1($AA$1, 0, $L$1 - 1),E3083:E3083(E3083,1 - $L$1, 0)) / $K$3,"")</f>
        <v>#VALUE!</v>
      </c>
      <c r="N3083" s="0" t="e">
        <f aca="false">IF(ROW(E3083) - 1 &gt;= $N$1,SUM(E3083:E3083(E3083,1 - $N$1, 0)) / $N$1,"")</f>
        <v>#VALUE!</v>
      </c>
      <c r="P3083" s="0" t="e">
        <f aca="false">IF(ROW(N3083) - 1 &gt; $P$1, IF(OFFSET(N3083,  1 - $P$1, 0) &lt;&gt; "", MMULT($AA$2:AA2($AA$2, 0, $P$1 - 1), E3083:E3083(E3083,1 - $P$1, 0)) / $O$3,""),"")</f>
        <v>#VALUE!</v>
      </c>
    </row>
    <row collapsed="false" customFormat="false" customHeight="true" hidden="false" ht="14.4" outlineLevel="0" r="3084">
      <c r="A3084" s="5" t="n">
        <v>41031</v>
      </c>
      <c r="B3084" s="1" t="n">
        <v>580.24</v>
      </c>
      <c r="C3084" s="1" t="n">
        <v>587.4</v>
      </c>
      <c r="D3084" s="1" t="n">
        <v>578.86</v>
      </c>
      <c r="E3084" s="1" t="n">
        <v>585.98</v>
      </c>
      <c r="F3084" s="1" t="n">
        <v>15263900</v>
      </c>
      <c r="G3084" s="1" t="n">
        <v>583.47</v>
      </c>
      <c r="I3084" s="0" t="n">
        <f aca="false">B3084-E3084</f>
        <v>-5.74000000000001</v>
      </c>
      <c r="J3084" s="0" t="n">
        <f aca="false">C3084-D3084</f>
        <v>8.53999999999996</v>
      </c>
      <c r="L3084" s="11" t="e">
        <f aca="false">IF(ROW(E3084) - 1 &gt;= $L$1,MMULT($AA$1:AA1($AA$1, 0, $L$1 - 1),E3084:E3084(E3084,1 - $L$1, 0)) / $K$3,"")</f>
        <v>#VALUE!</v>
      </c>
      <c r="N3084" s="0" t="e">
        <f aca="false">IF(ROW(E3084) - 1 &gt;= $N$1,SUM(E3084:E3084(E3084,1 - $N$1, 0)) / $N$1,"")</f>
        <v>#VALUE!</v>
      </c>
      <c r="P3084" s="0" t="e">
        <f aca="false">IF(ROW(N3084) - 1 &gt; $P$1, IF(OFFSET(N3084,  1 - $P$1, 0) &lt;&gt; "", MMULT($AA$2:AA2($AA$2, 0, $P$1 - 1), E3084:E3084(E3084,1 - $P$1, 0)) / $O$3,""),"")</f>
        <v>#VALUE!</v>
      </c>
    </row>
    <row collapsed="false" customFormat="false" customHeight="true" hidden="false" ht="14.4" outlineLevel="0" r="3085">
      <c r="A3085" s="5" t="n">
        <v>41032</v>
      </c>
      <c r="B3085" s="1" t="n">
        <v>590.5</v>
      </c>
      <c r="C3085" s="1" t="n">
        <v>591.4</v>
      </c>
      <c r="D3085" s="1" t="n">
        <v>580.3</v>
      </c>
      <c r="E3085" s="1" t="n">
        <v>581.82</v>
      </c>
      <c r="F3085" s="1" t="n">
        <v>13948200</v>
      </c>
      <c r="G3085" s="1" t="n">
        <v>579.33</v>
      </c>
      <c r="I3085" s="0" t="n">
        <f aca="false">B3085-E3085</f>
        <v>8.67999999999995</v>
      </c>
      <c r="J3085" s="0" t="n">
        <f aca="false">C3085-D3085</f>
        <v>11.1</v>
      </c>
      <c r="L3085" s="11" t="e">
        <f aca="false">IF(ROW(E3085) - 1 &gt;= $L$1,MMULT($AA$1:AA1($AA$1, 0, $L$1 - 1),E3085:E3085(E3085,1 - $L$1, 0)) / $K$3,"")</f>
        <v>#VALUE!</v>
      </c>
      <c r="N3085" s="0" t="e">
        <f aca="false">IF(ROW(E3085) - 1 &gt;= $N$1,SUM(E3085:E3085(E3085,1 - $N$1, 0)) / $N$1,"")</f>
        <v>#VALUE!</v>
      </c>
      <c r="P3085" s="0" t="e">
        <f aca="false">IF(ROW(N3085) - 1 &gt; $P$1, IF(OFFSET(N3085,  1 - $P$1, 0) &lt;&gt; "", MMULT($AA$2:AA2($AA$2, 0, $P$1 - 1), E3085:E3085(E3085,1 - $P$1, 0)) / $O$3,""),"")</f>
        <v>#VALUE!</v>
      </c>
    </row>
    <row collapsed="false" customFormat="false" customHeight="true" hidden="false" ht="14.4" outlineLevel="0" r="3086">
      <c r="A3086" s="5" t="n">
        <v>41033</v>
      </c>
      <c r="B3086" s="1" t="n">
        <v>577.08</v>
      </c>
      <c r="C3086" s="1" t="n">
        <v>578.36</v>
      </c>
      <c r="D3086" s="1" t="n">
        <v>565.17</v>
      </c>
      <c r="E3086" s="1" t="n">
        <v>565.25</v>
      </c>
      <c r="F3086" s="1" t="n">
        <v>18928300</v>
      </c>
      <c r="G3086" s="1" t="n">
        <v>562.83</v>
      </c>
      <c r="I3086" s="0" t="n">
        <f aca="false">B3086-E3086</f>
        <v>11.83</v>
      </c>
      <c r="J3086" s="0" t="n">
        <f aca="false">C3086-D3086</f>
        <v>13.1900000000001</v>
      </c>
      <c r="L3086" s="11" t="e">
        <f aca="false">IF(ROW(E3086) - 1 &gt;= $L$1,MMULT($AA$1:AA1($AA$1, 0, $L$1 - 1),E3086:E3086(E3086,1 - $L$1, 0)) / $K$3,"")</f>
        <v>#VALUE!</v>
      </c>
      <c r="N3086" s="0" t="e">
        <f aca="false">IF(ROW(E3086) - 1 &gt;= $N$1,SUM(E3086:E3086(E3086,1 - $N$1, 0)) / $N$1,"")</f>
        <v>#VALUE!</v>
      </c>
      <c r="P3086" s="0" t="e">
        <f aca="false">IF(ROW(N3086) - 1 &gt; $P$1, IF(OFFSET(N3086,  1 - $P$1, 0) &lt;&gt; "", MMULT($AA$2:AA2($AA$2, 0, $P$1 - 1), E3086:E3086(E3086,1 - $P$1, 0)) / $O$3,""),"")</f>
        <v>#VALUE!</v>
      </c>
    </row>
    <row collapsed="false" customFormat="false" customHeight="true" hidden="false" ht="14.4" outlineLevel="0" r="3087">
      <c r="A3087" s="5" t="n">
        <v>41036</v>
      </c>
      <c r="B3087" s="1" t="n">
        <v>561.5</v>
      </c>
      <c r="C3087" s="1" t="n">
        <v>572.77</v>
      </c>
      <c r="D3087" s="1" t="n">
        <v>561.23</v>
      </c>
      <c r="E3087" s="1" t="n">
        <v>569.48</v>
      </c>
      <c r="F3087" s="1" t="n">
        <v>16432800</v>
      </c>
      <c r="G3087" s="1" t="n">
        <v>567.05</v>
      </c>
      <c r="I3087" s="0" t="n">
        <f aca="false">B3087-E3087</f>
        <v>-7.98000000000002</v>
      </c>
      <c r="J3087" s="0" t="n">
        <f aca="false">C3087-D3087</f>
        <v>11.54</v>
      </c>
      <c r="L3087" s="11" t="e">
        <f aca="false">IF(ROW(E3087) - 1 &gt;= $L$1,MMULT($AA$1:AA1($AA$1, 0, $L$1 - 1),E3087:E3087(E3087,1 - $L$1, 0)) / $K$3,"")</f>
        <v>#VALUE!</v>
      </c>
      <c r="N3087" s="0" t="e">
        <f aca="false">IF(ROW(E3087) - 1 &gt;= $N$1,SUM(E3087:E3087(E3087,1 - $N$1, 0)) / $N$1,"")</f>
        <v>#VALUE!</v>
      </c>
      <c r="P3087" s="0" t="e">
        <f aca="false">IF(ROW(N3087) - 1 &gt; $P$1, IF(OFFSET(N3087,  1 - $P$1, 0) &lt;&gt; "", MMULT($AA$2:AA2($AA$2, 0, $P$1 - 1), E3087:E3087(E3087,1 - $P$1, 0)) / $O$3,""),"")</f>
        <v>#VALUE!</v>
      </c>
    </row>
    <row collapsed="false" customFormat="false" customHeight="true" hidden="false" ht="14.4" outlineLevel="0" r="3088">
      <c r="A3088" s="5" t="n">
        <v>41037</v>
      </c>
      <c r="B3088" s="1" t="n">
        <v>569.58</v>
      </c>
      <c r="C3088" s="1" t="n">
        <v>571.5</v>
      </c>
      <c r="D3088" s="1" t="n">
        <v>558.73</v>
      </c>
      <c r="E3088" s="1" t="n">
        <v>568.18</v>
      </c>
      <c r="F3088" s="1" t="n">
        <v>17759000</v>
      </c>
      <c r="G3088" s="1" t="n">
        <v>565.75</v>
      </c>
      <c r="I3088" s="0" t="n">
        <f aca="false">B3088-E3088</f>
        <v>1.40000000000009</v>
      </c>
      <c r="J3088" s="0" t="n">
        <f aca="false">C3088-D3088</f>
        <v>12.77</v>
      </c>
      <c r="L3088" s="11" t="e">
        <f aca="false">IF(ROW(E3088) - 1 &gt;= $L$1,MMULT($AA$1:AA1($AA$1, 0, $L$1 - 1),E3088:E3088(E3088,1 - $L$1, 0)) / $K$3,"")</f>
        <v>#VALUE!</v>
      </c>
      <c r="N3088" s="0" t="e">
        <f aca="false">IF(ROW(E3088) - 1 &gt;= $N$1,SUM(E3088:E3088(E3088,1 - $N$1, 0)) / $N$1,"")</f>
        <v>#VALUE!</v>
      </c>
      <c r="P3088" s="0" t="e">
        <f aca="false">IF(ROW(N3088) - 1 &gt; $P$1, IF(OFFSET(N3088,  1 - $P$1, 0) &lt;&gt; "", MMULT($AA$2:AA2($AA$2, 0, $P$1 - 1), E3088:E3088(E3088,1 - $P$1, 0)) / $O$3,""),"")</f>
        <v>#VALUE!</v>
      </c>
    </row>
    <row collapsed="false" customFormat="false" customHeight="true" hidden="false" ht="14.4" outlineLevel="0" r="3089">
      <c r="A3089" s="5" t="n">
        <v>41038</v>
      </c>
      <c r="B3089" s="1" t="n">
        <v>563.7</v>
      </c>
      <c r="C3089" s="1" t="n">
        <v>573.98</v>
      </c>
      <c r="D3089" s="1" t="n">
        <v>560.85</v>
      </c>
      <c r="E3089" s="1" t="n">
        <v>569.18</v>
      </c>
      <c r="F3089" s="1" t="n">
        <v>17168000</v>
      </c>
      <c r="G3089" s="1" t="n">
        <v>566.75</v>
      </c>
      <c r="I3089" s="0" t="n">
        <f aca="false">B3089-E3089</f>
        <v>-5.4799999999999</v>
      </c>
      <c r="J3089" s="0" t="n">
        <f aca="false">C3089-D3089</f>
        <v>13.13</v>
      </c>
      <c r="L3089" s="11" t="e">
        <f aca="false">IF(ROW(E3089) - 1 &gt;= $L$1,MMULT($AA$1:AA1($AA$1, 0, $L$1 - 1),E3089:E3089(E3089,1 - $L$1, 0)) / $K$3,"")</f>
        <v>#VALUE!</v>
      </c>
      <c r="N3089" s="0" t="e">
        <f aca="false">IF(ROW(E3089) - 1 &gt;= $N$1,SUM(E3089:E3089(E3089,1 - $N$1, 0)) / $N$1,"")</f>
        <v>#VALUE!</v>
      </c>
      <c r="P3089" s="0" t="e">
        <f aca="false">IF(ROW(N3089) - 1 &gt; $P$1, IF(OFFSET(N3089,  1 - $P$1, 0) &lt;&gt; "", MMULT($AA$2:AA2($AA$2, 0, $P$1 - 1), E3089:E3089(E3089,1 - $P$1, 0)) / $O$3,""),"")</f>
        <v>#VALUE!</v>
      </c>
    </row>
    <row collapsed="false" customFormat="false" customHeight="true" hidden="false" ht="14.4" outlineLevel="0" r="3090">
      <c r="A3090" s="5" t="n">
        <v>41039</v>
      </c>
      <c r="B3090" s="1" t="n">
        <v>574.58</v>
      </c>
      <c r="C3090" s="1" t="n">
        <v>575.88</v>
      </c>
      <c r="D3090" s="1" t="n">
        <v>568.44</v>
      </c>
      <c r="E3090" s="1" t="n">
        <v>570.52</v>
      </c>
      <c r="F3090" s="1" t="n">
        <v>11900000</v>
      </c>
      <c r="G3090" s="1" t="n">
        <v>568.08</v>
      </c>
      <c r="I3090" s="0" t="n">
        <f aca="false">B3090-E3090</f>
        <v>4.06000000000006</v>
      </c>
      <c r="J3090" s="0" t="n">
        <f aca="false">C3090-D3090</f>
        <v>7.43999999999994</v>
      </c>
      <c r="L3090" s="11" t="e">
        <f aca="false">IF(ROW(E3090) - 1 &gt;= $L$1,MMULT($AA$1:AA1($AA$1, 0, $L$1 - 1),E3090:E3090(E3090,1 - $L$1, 0)) / $K$3,"")</f>
        <v>#VALUE!</v>
      </c>
      <c r="N3090" s="0" t="e">
        <f aca="false">IF(ROW(E3090) - 1 &gt;= $N$1,SUM(E3090:E3090(E3090,1 - $N$1, 0)) / $N$1,"")</f>
        <v>#VALUE!</v>
      </c>
      <c r="P3090" s="0" t="e">
        <f aca="false">IF(ROW(N3090) - 1 &gt; $P$1, IF(OFFSET(N3090,  1 - $P$1, 0) &lt;&gt; "", MMULT($AA$2:AA2($AA$2, 0, $P$1 - 1), E3090:E3090(E3090,1 - $P$1, 0)) / $O$3,""),"")</f>
        <v>#VALUE!</v>
      </c>
    </row>
    <row collapsed="false" customFormat="false" customHeight="true" hidden="false" ht="14.4" outlineLevel="0" r="3091">
      <c r="A3091" s="5" t="n">
        <v>41040</v>
      </c>
      <c r="B3091" s="1" t="n">
        <v>565</v>
      </c>
      <c r="C3091" s="1" t="n">
        <v>574.47</v>
      </c>
      <c r="D3091" s="1" t="n">
        <v>564.35</v>
      </c>
      <c r="E3091" s="1" t="n">
        <v>566.71</v>
      </c>
      <c r="F3091" s="1" t="n">
        <v>14269500</v>
      </c>
      <c r="G3091" s="1" t="n">
        <v>564.29</v>
      </c>
      <c r="I3091" s="0" t="n">
        <f aca="false">B3091-E3091</f>
        <v>-1.71000000000004</v>
      </c>
      <c r="J3091" s="0" t="n">
        <f aca="false">C3091-D3091</f>
        <v>10.12</v>
      </c>
      <c r="L3091" s="11" t="e">
        <f aca="false">IF(ROW(E3091) - 1 &gt;= $L$1,MMULT($AA$1:AA1($AA$1, 0, $L$1 - 1),E3091:E3091(E3091,1 - $L$1, 0)) / $K$3,"")</f>
        <v>#VALUE!</v>
      </c>
      <c r="N3091" s="0" t="e">
        <f aca="false">IF(ROW(E3091) - 1 &gt;= $N$1,SUM(E3091:E3091(E3091,1 - $N$1, 0)) / $N$1,"")</f>
        <v>#VALUE!</v>
      </c>
      <c r="P3091" s="0" t="e">
        <f aca="false">IF(ROW(N3091) - 1 &gt; $P$1, IF(OFFSET(N3091,  1 - $P$1, 0) &lt;&gt; "", MMULT($AA$2:AA2($AA$2, 0, $P$1 - 1), E3091:E3091(E3091,1 - $P$1, 0)) / $O$3,""),"")</f>
        <v>#VALUE!</v>
      </c>
    </row>
    <row collapsed="false" customFormat="false" customHeight="true" hidden="false" ht="14.4" outlineLevel="0" r="3092">
      <c r="A3092" s="5" t="n">
        <v>41043</v>
      </c>
      <c r="B3092" s="1" t="n">
        <v>562.57</v>
      </c>
      <c r="C3092" s="1" t="n">
        <v>567.51</v>
      </c>
      <c r="D3092" s="1" t="n">
        <v>557.6</v>
      </c>
      <c r="E3092" s="1" t="n">
        <v>558.22</v>
      </c>
      <c r="F3092" s="1" t="n">
        <v>12593800</v>
      </c>
      <c r="G3092" s="1" t="n">
        <v>555.83</v>
      </c>
      <c r="I3092" s="0" t="n">
        <f aca="false">B3092-E3092</f>
        <v>4.35000000000002</v>
      </c>
      <c r="J3092" s="0" t="n">
        <f aca="false">C3092-D3092</f>
        <v>9.90999999999997</v>
      </c>
      <c r="L3092" s="11" t="e">
        <f aca="false">IF(ROW(E3092) - 1 &gt;= $L$1,MMULT($AA$1:AA1($AA$1, 0, $L$1 - 1),E3092:E3092(E3092,1 - $L$1, 0)) / $K$3,"")</f>
        <v>#VALUE!</v>
      </c>
      <c r="N3092" s="0" t="e">
        <f aca="false">IF(ROW(E3092) - 1 &gt;= $N$1,SUM(E3092:E3092(E3092,1 - $N$1, 0)) / $N$1,"")</f>
        <v>#VALUE!</v>
      </c>
      <c r="P3092" s="0" t="e">
        <f aca="false">IF(ROW(N3092) - 1 &gt; $P$1, IF(OFFSET(N3092,  1 - $P$1, 0) &lt;&gt; "", MMULT($AA$2:AA2($AA$2, 0, $P$1 - 1), E3092:E3092(E3092,1 - $P$1, 0)) / $O$3,""),"")</f>
        <v>#VALUE!</v>
      </c>
    </row>
    <row collapsed="false" customFormat="false" customHeight="true" hidden="false" ht="14.4" outlineLevel="0" r="3093">
      <c r="A3093" s="5" t="n">
        <v>41044</v>
      </c>
      <c r="B3093" s="1" t="n">
        <v>561.45</v>
      </c>
      <c r="C3093" s="1" t="n">
        <v>563.22</v>
      </c>
      <c r="D3093" s="1" t="n">
        <v>551.75</v>
      </c>
      <c r="E3093" s="1" t="n">
        <v>553.17</v>
      </c>
      <c r="F3093" s="1" t="n">
        <v>17012000</v>
      </c>
      <c r="G3093" s="1" t="n">
        <v>550.81</v>
      </c>
      <c r="I3093" s="0" t="n">
        <f aca="false">B3093-E3093</f>
        <v>8.28000000000009</v>
      </c>
      <c r="J3093" s="0" t="n">
        <f aca="false">C3093-D3093</f>
        <v>11.47</v>
      </c>
      <c r="L3093" s="11" t="e">
        <f aca="false">IF(ROW(E3093) - 1 &gt;= $L$1,MMULT($AA$1:AA1($AA$1, 0, $L$1 - 1),E3093:E3093(E3093,1 - $L$1, 0)) / $K$3,"")</f>
        <v>#VALUE!</v>
      </c>
      <c r="N3093" s="0" t="e">
        <f aca="false">IF(ROW(E3093) - 1 &gt;= $N$1,SUM(E3093:E3093(E3093,1 - $N$1, 0)) / $N$1,"")</f>
        <v>#VALUE!</v>
      </c>
      <c r="P3093" s="0" t="e">
        <f aca="false">IF(ROW(N3093) - 1 &gt; $P$1, IF(OFFSET(N3093,  1 - $P$1, 0) &lt;&gt; "", MMULT($AA$2:AA2($AA$2, 0, $P$1 - 1), E3093:E3093(E3093,1 - $P$1, 0)) / $O$3,""),"")</f>
        <v>#VALUE!</v>
      </c>
    </row>
    <row collapsed="false" customFormat="false" customHeight="true" hidden="false" ht="14.4" outlineLevel="0" r="3094">
      <c r="A3094" s="5" t="n">
        <v>41045</v>
      </c>
      <c r="B3094" s="1" t="n">
        <v>554.05</v>
      </c>
      <c r="C3094" s="1" t="n">
        <v>556.89</v>
      </c>
      <c r="D3094" s="1" t="n">
        <v>541.04</v>
      </c>
      <c r="E3094" s="1" t="n">
        <v>546.08</v>
      </c>
      <c r="F3094" s="1" t="n">
        <v>20032000</v>
      </c>
      <c r="G3094" s="1" t="n">
        <v>543.75</v>
      </c>
      <c r="I3094" s="0" t="n">
        <f aca="false">B3094-E3094</f>
        <v>7.96999999999991</v>
      </c>
      <c r="J3094" s="0" t="n">
        <f aca="false">C3094-D3094</f>
        <v>15.85</v>
      </c>
      <c r="L3094" s="11" t="e">
        <f aca="false">IF(ROW(E3094) - 1 &gt;= $L$1,MMULT($AA$1:AA1($AA$1, 0, $L$1 - 1),E3094:E3094(E3094,1 - $L$1, 0)) / $K$3,"")</f>
        <v>#VALUE!</v>
      </c>
      <c r="N3094" s="0" t="e">
        <f aca="false">IF(ROW(E3094) - 1 &gt;= $N$1,SUM(E3094:E3094(E3094,1 - $N$1, 0)) / $N$1,"")</f>
        <v>#VALUE!</v>
      </c>
      <c r="P3094" s="0" t="e">
        <f aca="false">IF(ROW(N3094) - 1 &gt; $P$1, IF(OFFSET(N3094,  1 - $P$1, 0) &lt;&gt; "", MMULT($AA$2:AA2($AA$2, 0, $P$1 - 1), E3094:E3094(E3094,1 - $P$1, 0)) / $O$3,""),"")</f>
        <v>#VALUE!</v>
      </c>
    </row>
    <row collapsed="false" customFormat="false" customHeight="true" hidden="false" ht="14.4" outlineLevel="0" r="3095">
      <c r="A3095" s="5" t="n">
        <v>41046</v>
      </c>
      <c r="B3095" s="1" t="n">
        <v>545.31</v>
      </c>
      <c r="C3095" s="1" t="n">
        <v>547.5</v>
      </c>
      <c r="D3095" s="1" t="n">
        <v>530.12</v>
      </c>
      <c r="E3095" s="1" t="n">
        <v>530.12</v>
      </c>
      <c r="F3095" s="1" t="n">
        <v>25615000</v>
      </c>
      <c r="G3095" s="1" t="n">
        <v>527.85</v>
      </c>
      <c r="I3095" s="0" t="n">
        <f aca="false">B3095-E3095</f>
        <v>15.1899999999999</v>
      </c>
      <c r="J3095" s="0" t="n">
        <f aca="false">C3095-D3095</f>
        <v>17.38</v>
      </c>
      <c r="L3095" s="11" t="e">
        <f aca="false">IF(ROW(E3095) - 1 &gt;= $L$1,MMULT($AA$1:AA1($AA$1, 0, $L$1 - 1),E3095:E3095(E3095,1 - $L$1, 0)) / $K$3,"")</f>
        <v>#VALUE!</v>
      </c>
      <c r="N3095" s="0" t="e">
        <f aca="false">IF(ROW(E3095) - 1 &gt;= $N$1,SUM(E3095:E3095(E3095,1 - $N$1, 0)) / $N$1,"")</f>
        <v>#VALUE!</v>
      </c>
      <c r="P3095" s="0" t="e">
        <f aca="false">IF(ROW(N3095) - 1 &gt; $P$1, IF(OFFSET(N3095,  1 - $P$1, 0) &lt;&gt; "", MMULT($AA$2:AA2($AA$2, 0, $P$1 - 1), E3095:E3095(E3095,1 - $P$1, 0)) / $O$3,""),"")</f>
        <v>#VALUE!</v>
      </c>
    </row>
    <row collapsed="false" customFormat="false" customHeight="true" hidden="false" ht="14.4" outlineLevel="0" r="3096">
      <c r="A3096" s="5" t="n">
        <v>41047</v>
      </c>
      <c r="B3096" s="1" t="n">
        <v>533.96</v>
      </c>
      <c r="C3096" s="1" t="n">
        <v>543.41</v>
      </c>
      <c r="D3096" s="1" t="n">
        <v>522.18</v>
      </c>
      <c r="E3096" s="1" t="n">
        <v>530.38</v>
      </c>
      <c r="F3096" s="1" t="n">
        <v>26153300</v>
      </c>
      <c r="G3096" s="1" t="n">
        <v>528.11</v>
      </c>
      <c r="I3096" s="0" t="n">
        <f aca="false">B3096-E3096</f>
        <v>3.58000000000004</v>
      </c>
      <c r="J3096" s="0" t="n">
        <f aca="false">C3096-D3096</f>
        <v>21.23</v>
      </c>
      <c r="L3096" s="11" t="e">
        <f aca="false">IF(ROW(E3096) - 1 &gt;= $L$1,MMULT($AA$1:AA1($AA$1, 0, $L$1 - 1),E3096:E3096(E3096,1 - $L$1, 0)) / $K$3,"")</f>
        <v>#VALUE!</v>
      </c>
      <c r="N3096" s="0" t="e">
        <f aca="false">IF(ROW(E3096) - 1 &gt;= $N$1,SUM(E3096:E3096(E3096,1 - $N$1, 0)) / $N$1,"")</f>
        <v>#VALUE!</v>
      </c>
      <c r="P3096" s="0" t="e">
        <f aca="false">IF(ROW(N3096) - 1 &gt; $P$1, IF(OFFSET(N3096,  1 - $P$1, 0) &lt;&gt; "", MMULT($AA$2:AA2($AA$2, 0, $P$1 - 1), E3096:E3096(E3096,1 - $P$1, 0)) / $O$3,""),"")</f>
        <v>#VALUE!</v>
      </c>
    </row>
    <row collapsed="false" customFormat="false" customHeight="true" hidden="false" ht="14.4" outlineLevel="0" r="3097">
      <c r="A3097" s="5" t="n">
        <v>41050</v>
      </c>
      <c r="B3097" s="1" t="n">
        <v>534.5</v>
      </c>
      <c r="C3097" s="1" t="n">
        <v>561.54</v>
      </c>
      <c r="D3097" s="1" t="n">
        <v>534.05</v>
      </c>
      <c r="E3097" s="1" t="n">
        <v>561.28</v>
      </c>
      <c r="F3097" s="1" t="n">
        <v>22539500</v>
      </c>
      <c r="G3097" s="1" t="n">
        <v>558.88</v>
      </c>
      <c r="I3097" s="0" t="n">
        <f aca="false">B3097-E3097</f>
        <v>-26.78</v>
      </c>
      <c r="J3097" s="0" t="n">
        <f aca="false">C3097-D3097</f>
        <v>27.49</v>
      </c>
      <c r="L3097" s="11" t="e">
        <f aca="false">IF(ROW(E3097) - 1 &gt;= $L$1,MMULT($AA$1:AA1($AA$1, 0, $L$1 - 1),E3097:E3097(E3097,1 - $L$1, 0)) / $K$3,"")</f>
        <v>#VALUE!</v>
      </c>
      <c r="N3097" s="0" t="e">
        <f aca="false">IF(ROW(E3097) - 1 &gt;= $N$1,SUM(E3097:E3097(E3097,1 - $N$1, 0)) / $N$1,"")</f>
        <v>#VALUE!</v>
      </c>
      <c r="P3097" s="0" t="e">
        <f aca="false">IF(ROW(N3097) - 1 &gt; $P$1, IF(OFFSET(N3097,  1 - $P$1, 0) &lt;&gt; "", MMULT($AA$2:AA2($AA$2, 0, $P$1 - 1), E3097:E3097(E3097,1 - $P$1, 0)) / $O$3,""),"")</f>
        <v>#VALUE!</v>
      </c>
    </row>
    <row collapsed="false" customFormat="false" customHeight="true" hidden="false" ht="14.4" outlineLevel="0" r="3098">
      <c r="A3098" s="5" t="n">
        <v>41051</v>
      </c>
      <c r="B3098" s="1" t="n">
        <v>569.55</v>
      </c>
      <c r="C3098" s="1" t="n">
        <v>573.88</v>
      </c>
      <c r="D3098" s="1" t="n">
        <v>552.58</v>
      </c>
      <c r="E3098" s="1" t="n">
        <v>556.97</v>
      </c>
      <c r="F3098" s="1" t="n">
        <v>24816800</v>
      </c>
      <c r="G3098" s="1" t="n">
        <v>554.59</v>
      </c>
      <c r="I3098" s="0" t="n">
        <f aca="false">B3098-E3098</f>
        <v>12.5799999999999</v>
      </c>
      <c r="J3098" s="0" t="n">
        <f aca="false">C3098-D3098</f>
        <v>21.3</v>
      </c>
      <c r="L3098" s="11" t="e">
        <f aca="false">IF(ROW(E3098) - 1 &gt;= $L$1,MMULT($AA$1:AA1($AA$1, 0, $L$1 - 1),E3098:E3098(E3098,1 - $L$1, 0)) / $K$3,"")</f>
        <v>#VALUE!</v>
      </c>
      <c r="N3098" s="0" t="e">
        <f aca="false">IF(ROW(E3098) - 1 &gt;= $N$1,SUM(E3098:E3098(E3098,1 - $N$1, 0)) / $N$1,"")</f>
        <v>#VALUE!</v>
      </c>
      <c r="P3098" s="0" t="e">
        <f aca="false">IF(ROW(N3098) - 1 &gt; $P$1, IF(OFFSET(N3098,  1 - $P$1, 0) &lt;&gt; "", MMULT($AA$2:AA2($AA$2, 0, $P$1 - 1), E3098:E3098(E3098,1 - $P$1, 0)) / $O$3,""),"")</f>
        <v>#VALUE!</v>
      </c>
    </row>
    <row collapsed="false" customFormat="false" customHeight="true" hidden="false" ht="14.4" outlineLevel="0" r="3099">
      <c r="A3099" s="5" t="n">
        <v>41052</v>
      </c>
      <c r="B3099" s="1" t="n">
        <v>557.5</v>
      </c>
      <c r="C3099" s="1" t="n">
        <v>572.8</v>
      </c>
      <c r="D3099" s="1" t="n">
        <v>553.23</v>
      </c>
      <c r="E3099" s="1" t="n">
        <v>570.56</v>
      </c>
      <c r="F3099" s="1" t="n">
        <v>20889200</v>
      </c>
      <c r="G3099" s="1" t="n">
        <v>568.12</v>
      </c>
      <c r="I3099" s="0" t="n">
        <f aca="false">B3099-E3099</f>
        <v>-13.0599999999999</v>
      </c>
      <c r="J3099" s="0" t="n">
        <f aca="false">C3099-D3099</f>
        <v>19.5699999999999</v>
      </c>
      <c r="L3099" s="11" t="e">
        <f aca="false">IF(ROW(E3099) - 1 &gt;= $L$1,MMULT($AA$1:AA1($AA$1, 0, $L$1 - 1),E3099:E3099(E3099,1 - $L$1, 0)) / $K$3,"")</f>
        <v>#VALUE!</v>
      </c>
      <c r="N3099" s="0" t="e">
        <f aca="false">IF(ROW(E3099) - 1 &gt;= $N$1,SUM(E3099:E3099(E3099,1 - $N$1, 0)) / $N$1,"")</f>
        <v>#VALUE!</v>
      </c>
      <c r="P3099" s="0" t="e">
        <f aca="false">IF(ROW(N3099) - 1 &gt; $P$1, IF(OFFSET(N3099,  1 - $P$1, 0) &lt;&gt; "", MMULT($AA$2:AA2($AA$2, 0, $P$1 - 1), E3099:E3099(E3099,1 - $P$1, 0)) / $O$3,""),"")</f>
        <v>#VALUE!</v>
      </c>
    </row>
    <row collapsed="false" customFormat="false" customHeight="true" hidden="false" ht="14.4" outlineLevel="0" r="3100">
      <c r="A3100" s="5" t="n">
        <v>41053</v>
      </c>
      <c r="B3100" s="1" t="n">
        <v>575.87</v>
      </c>
      <c r="C3100" s="1" t="n">
        <v>576.5</v>
      </c>
      <c r="D3100" s="1" t="n">
        <v>561.23</v>
      </c>
      <c r="E3100" s="1" t="n">
        <v>565.32</v>
      </c>
      <c r="F3100" s="1" t="n">
        <v>17722500</v>
      </c>
      <c r="G3100" s="1" t="n">
        <v>562.9</v>
      </c>
      <c r="I3100" s="0" t="n">
        <f aca="false">B3100-E3100</f>
        <v>10.55</v>
      </c>
      <c r="J3100" s="0" t="n">
        <f aca="false">C3100-D3100</f>
        <v>15.27</v>
      </c>
      <c r="L3100" s="11" t="e">
        <f aca="false">IF(ROW(E3100) - 1 &gt;= $L$1,MMULT($AA$1:AA1($AA$1, 0, $L$1 - 1),E3100:E3100(E3100,1 - $L$1, 0)) / $K$3,"")</f>
        <v>#VALUE!</v>
      </c>
      <c r="N3100" s="0" t="e">
        <f aca="false">IF(ROW(E3100) - 1 &gt;= $N$1,SUM(E3100:E3100(E3100,1 - $N$1, 0)) / $N$1,"")</f>
        <v>#VALUE!</v>
      </c>
      <c r="P3100" s="0" t="e">
        <f aca="false">IF(ROW(N3100) - 1 &gt; $P$1, IF(OFFSET(N3100,  1 - $P$1, 0) &lt;&gt; "", MMULT($AA$2:AA2($AA$2, 0, $P$1 - 1), E3100:E3100(E3100,1 - $P$1, 0)) / $O$3,""),"")</f>
        <v>#VALUE!</v>
      </c>
    </row>
    <row collapsed="false" customFormat="false" customHeight="true" hidden="false" ht="14.4" outlineLevel="0" r="3101">
      <c r="A3101" s="5" t="n">
        <v>41054</v>
      </c>
      <c r="B3101" s="1" t="n">
        <v>564.59</v>
      </c>
      <c r="C3101" s="1" t="n">
        <v>565.85</v>
      </c>
      <c r="D3101" s="1" t="n">
        <v>558.47</v>
      </c>
      <c r="E3101" s="1" t="n">
        <v>562.29</v>
      </c>
      <c r="F3101" s="1" t="n">
        <v>11732400</v>
      </c>
      <c r="G3101" s="1" t="n">
        <v>559.89</v>
      </c>
      <c r="I3101" s="0" t="n">
        <f aca="false">B3101-E3101</f>
        <v>2.30000000000007</v>
      </c>
      <c r="J3101" s="0" t="n">
        <f aca="false">C3101-D3101</f>
        <v>7.38</v>
      </c>
      <c r="L3101" s="11" t="e">
        <f aca="false">IF(ROW(E3101) - 1 &gt;= $L$1,MMULT($AA$1:AA1($AA$1, 0, $L$1 - 1),E3101:E3101(E3101,1 - $L$1, 0)) / $K$3,"")</f>
        <v>#VALUE!</v>
      </c>
      <c r="N3101" s="0" t="e">
        <f aca="false">IF(ROW(E3101) - 1 &gt;= $N$1,SUM(E3101:E3101(E3101,1 - $N$1, 0)) / $N$1,"")</f>
        <v>#VALUE!</v>
      </c>
      <c r="P3101" s="0" t="e">
        <f aca="false">IF(ROW(N3101) - 1 &gt; $P$1, IF(OFFSET(N3101,  1 - $P$1, 0) &lt;&gt; "", MMULT($AA$2:AA2($AA$2, 0, $P$1 - 1), E3101:E3101(E3101,1 - $P$1, 0)) / $O$3,""),"")</f>
        <v>#VALUE!</v>
      </c>
    </row>
    <row collapsed="false" customFormat="false" customHeight="true" hidden="false" ht="14.4" outlineLevel="0" r="3102">
      <c r="A3102" s="5" t="n">
        <v>41058</v>
      </c>
      <c r="B3102" s="1" t="n">
        <v>570.9</v>
      </c>
      <c r="C3102" s="1" t="n">
        <v>574</v>
      </c>
      <c r="D3102" s="1" t="n">
        <v>565.31</v>
      </c>
      <c r="E3102" s="1" t="n">
        <v>572.27</v>
      </c>
      <c r="F3102" s="1" t="n">
        <v>13589600</v>
      </c>
      <c r="G3102" s="1" t="n">
        <v>569.82</v>
      </c>
      <c r="I3102" s="0" t="n">
        <f aca="false">B3102-E3102</f>
        <v>-1.37</v>
      </c>
      <c r="J3102" s="0" t="n">
        <f aca="false">C3102-D3102</f>
        <v>8.69000000000005</v>
      </c>
      <c r="L3102" s="11" t="e">
        <f aca="false">IF(ROW(E3102) - 1 &gt;= $L$1,MMULT($AA$1:AA1($AA$1, 0, $L$1 - 1),E3102:E3102(E3102,1 - $L$1, 0)) / $K$3,"")</f>
        <v>#VALUE!</v>
      </c>
      <c r="N3102" s="0" t="e">
        <f aca="false">IF(ROW(E3102) - 1 &gt;= $N$1,SUM(E3102:E3102(E3102,1 - $N$1, 0)) / $N$1,"")</f>
        <v>#VALUE!</v>
      </c>
      <c r="P3102" s="0" t="e">
        <f aca="false">IF(ROW(N3102) - 1 &gt; $P$1, IF(OFFSET(N3102,  1 - $P$1, 0) &lt;&gt; "", MMULT($AA$2:AA2($AA$2, 0, $P$1 - 1), E3102:E3102(E3102,1 - $P$1, 0)) / $O$3,""),"")</f>
        <v>#VALUE!</v>
      </c>
    </row>
    <row collapsed="false" customFormat="false" customHeight="true" hidden="false" ht="14.4" outlineLevel="0" r="3103">
      <c r="A3103" s="5" t="n">
        <v>41059</v>
      </c>
      <c r="B3103" s="1" t="n">
        <v>569.2</v>
      </c>
      <c r="C3103" s="1" t="n">
        <v>579.99</v>
      </c>
      <c r="D3103" s="1" t="n">
        <v>566.56</v>
      </c>
      <c r="E3103" s="1" t="n">
        <v>579.17</v>
      </c>
      <c r="F3103" s="1" t="n">
        <v>18908200</v>
      </c>
      <c r="G3103" s="1" t="n">
        <v>576.69</v>
      </c>
      <c r="I3103" s="0" t="n">
        <f aca="false">B3103-E3103</f>
        <v>-9.96999999999991</v>
      </c>
      <c r="J3103" s="0" t="n">
        <f aca="false">C3103-D3103</f>
        <v>13.4300000000001</v>
      </c>
      <c r="L3103" s="11" t="e">
        <f aca="false">IF(ROW(E3103) - 1 &gt;= $L$1,MMULT($AA$1:AA1($AA$1, 0, $L$1 - 1),E3103:E3103(E3103,1 - $L$1, 0)) / $K$3,"")</f>
        <v>#VALUE!</v>
      </c>
      <c r="N3103" s="0" t="e">
        <f aca="false">IF(ROW(E3103) - 1 &gt;= $N$1,SUM(E3103:E3103(E3103,1 - $N$1, 0)) / $N$1,"")</f>
        <v>#VALUE!</v>
      </c>
      <c r="P3103" s="0" t="e">
        <f aca="false">IF(ROW(N3103) - 1 &gt; $P$1, IF(OFFSET(N3103,  1 - $P$1, 0) &lt;&gt; "", MMULT($AA$2:AA2($AA$2, 0, $P$1 - 1), E3103:E3103(E3103,1 - $P$1, 0)) / $O$3,""),"")</f>
        <v>#VALUE!</v>
      </c>
    </row>
    <row collapsed="false" customFormat="false" customHeight="true" hidden="false" ht="14.4" outlineLevel="0" r="3104">
      <c r="A3104" s="5" t="n">
        <v>41060</v>
      </c>
      <c r="B3104" s="1" t="n">
        <v>580.74</v>
      </c>
      <c r="C3104" s="1" t="n">
        <v>581.5</v>
      </c>
      <c r="D3104" s="1" t="n">
        <v>571.46</v>
      </c>
      <c r="E3104" s="1" t="n">
        <v>577.73</v>
      </c>
      <c r="F3104" s="1" t="n">
        <v>17559800</v>
      </c>
      <c r="G3104" s="1" t="n">
        <v>575.26</v>
      </c>
      <c r="I3104" s="0" t="n">
        <f aca="false">B3104-E3104</f>
        <v>3.00999999999999</v>
      </c>
      <c r="J3104" s="0" t="n">
        <f aca="false">C3104-D3104</f>
        <v>10.04</v>
      </c>
      <c r="L3104" s="11" t="e">
        <f aca="false">IF(ROW(E3104) - 1 &gt;= $L$1,MMULT($AA$1:AA1($AA$1, 0, $L$1 - 1),E3104:E3104(E3104,1 - $L$1, 0)) / $K$3,"")</f>
        <v>#VALUE!</v>
      </c>
      <c r="N3104" s="0" t="e">
        <f aca="false">IF(ROW(E3104) - 1 &gt;= $N$1,SUM(E3104:E3104(E3104,1 - $N$1, 0)) / $N$1,"")</f>
        <v>#VALUE!</v>
      </c>
      <c r="P3104" s="0" t="e">
        <f aca="false">IF(ROW(N3104) - 1 &gt; $P$1, IF(OFFSET(N3104,  1 - $P$1, 0) &lt;&gt; "", MMULT($AA$2:AA2($AA$2, 0, $P$1 - 1), E3104:E3104(E3104,1 - $P$1, 0)) / $O$3,""),"")</f>
        <v>#VALUE!</v>
      </c>
    </row>
    <row collapsed="false" customFormat="false" customHeight="true" hidden="false" ht="14.4" outlineLevel="0" r="3105">
      <c r="A3105" s="5" t="n">
        <v>41061</v>
      </c>
      <c r="B3105" s="1" t="n">
        <v>569.16</v>
      </c>
      <c r="C3105" s="1" t="n">
        <v>572.65</v>
      </c>
      <c r="D3105" s="1" t="n">
        <v>560.52</v>
      </c>
      <c r="E3105" s="1" t="n">
        <v>560.99</v>
      </c>
      <c r="F3105" s="1" t="n">
        <v>18606700</v>
      </c>
      <c r="G3105" s="1" t="n">
        <v>558.59</v>
      </c>
      <c r="I3105" s="0" t="n">
        <f aca="false">B3105-E3105</f>
        <v>8.16999999999996</v>
      </c>
      <c r="J3105" s="0" t="n">
        <f aca="false">C3105-D3105</f>
        <v>12.13</v>
      </c>
      <c r="L3105" s="11" t="e">
        <f aca="false">IF(ROW(E3105) - 1 &gt;= $L$1,MMULT($AA$1:AA1($AA$1, 0, $L$1 - 1),E3105:E3105(E3105,1 - $L$1, 0)) / $K$3,"")</f>
        <v>#VALUE!</v>
      </c>
      <c r="N3105" s="0" t="e">
        <f aca="false">IF(ROW(E3105) - 1 &gt;= $N$1,SUM(E3105:E3105(E3105,1 - $N$1, 0)) / $N$1,"")</f>
        <v>#VALUE!</v>
      </c>
      <c r="P3105" s="0" t="e">
        <f aca="false">IF(ROW(N3105) - 1 &gt; $P$1, IF(OFFSET(N3105,  1 - $P$1, 0) &lt;&gt; "", MMULT($AA$2:AA2($AA$2, 0, $P$1 - 1), E3105:E3105(E3105,1 - $P$1, 0)) / $O$3,""),"")</f>
        <v>#VALUE!</v>
      </c>
    </row>
    <row collapsed="false" customFormat="false" customHeight="true" hidden="false" ht="14.4" outlineLevel="0" r="3106">
      <c r="A3106" s="5" t="n">
        <v>41064</v>
      </c>
      <c r="B3106" s="1" t="n">
        <v>561.5</v>
      </c>
      <c r="C3106" s="1" t="n">
        <v>567.5</v>
      </c>
      <c r="D3106" s="1" t="n">
        <v>548.5</v>
      </c>
      <c r="E3106" s="1" t="n">
        <v>564.29</v>
      </c>
      <c r="F3106" s="1" t="n">
        <v>19892700</v>
      </c>
      <c r="G3106" s="1" t="n">
        <v>561.88</v>
      </c>
      <c r="I3106" s="0" t="n">
        <f aca="false">B3106-E3106</f>
        <v>-2.78999999999996</v>
      </c>
      <c r="J3106" s="0" t="n">
        <f aca="false">C3106-D3106</f>
        <v>19</v>
      </c>
      <c r="L3106" s="11" t="e">
        <f aca="false">IF(ROW(E3106) - 1 &gt;= $L$1,MMULT($AA$1:AA1($AA$1, 0, $L$1 - 1),E3106:E3106(E3106,1 - $L$1, 0)) / $K$3,"")</f>
        <v>#VALUE!</v>
      </c>
      <c r="N3106" s="0" t="e">
        <f aca="false">IF(ROW(E3106) - 1 &gt;= $N$1,SUM(E3106:E3106(E3106,1 - $N$1, 0)) / $N$1,"")</f>
        <v>#VALUE!</v>
      </c>
      <c r="P3106" s="0" t="e">
        <f aca="false">IF(ROW(N3106) - 1 &gt; $P$1, IF(OFFSET(N3106,  1 - $P$1, 0) &lt;&gt; "", MMULT($AA$2:AA2($AA$2, 0, $P$1 - 1), E3106:E3106(E3106,1 - $P$1, 0)) / $O$3,""),"")</f>
        <v>#VALUE!</v>
      </c>
    </row>
    <row collapsed="false" customFormat="false" customHeight="true" hidden="false" ht="14.4" outlineLevel="0" r="3107">
      <c r="A3107" s="5" t="n">
        <v>41065</v>
      </c>
      <c r="B3107" s="1" t="n">
        <v>561.27</v>
      </c>
      <c r="C3107" s="1" t="n">
        <v>566.47</v>
      </c>
      <c r="D3107" s="1" t="n">
        <v>558.33</v>
      </c>
      <c r="E3107" s="1" t="n">
        <v>562.83</v>
      </c>
      <c r="F3107" s="1" t="n">
        <v>13864800</v>
      </c>
      <c r="G3107" s="1" t="n">
        <v>560.42</v>
      </c>
      <c r="I3107" s="0" t="n">
        <f aca="false">B3107-E3107</f>
        <v>-1.56000000000006</v>
      </c>
      <c r="J3107" s="0" t="n">
        <f aca="false">C3107-D3107</f>
        <v>8.13999999999999</v>
      </c>
      <c r="L3107" s="11" t="e">
        <f aca="false">IF(ROW(E3107) - 1 &gt;= $L$1,MMULT($AA$1:AA1($AA$1, 0, $L$1 - 1),E3107:E3107(E3107,1 - $L$1, 0)) / $K$3,"")</f>
        <v>#VALUE!</v>
      </c>
      <c r="N3107" s="0" t="e">
        <f aca="false">IF(ROW(E3107) - 1 &gt;= $N$1,SUM(E3107:E3107(E3107,1 - $N$1, 0)) / $N$1,"")</f>
        <v>#VALUE!</v>
      </c>
      <c r="P3107" s="0" t="e">
        <f aca="false">IF(ROW(N3107) - 1 &gt; $P$1, IF(OFFSET(N3107,  1 - $P$1, 0) &lt;&gt; "", MMULT($AA$2:AA2($AA$2, 0, $P$1 - 1), E3107:E3107(E3107,1 - $P$1, 0)) / $O$3,""),"")</f>
        <v>#VALUE!</v>
      </c>
    </row>
    <row collapsed="false" customFormat="false" customHeight="true" hidden="false" ht="14.4" outlineLevel="0" r="3108">
      <c r="A3108" s="5" t="n">
        <v>41066</v>
      </c>
      <c r="B3108" s="1" t="n">
        <v>567.77</v>
      </c>
      <c r="C3108" s="1" t="n">
        <v>573.85</v>
      </c>
      <c r="D3108" s="1" t="n">
        <v>565.5</v>
      </c>
      <c r="E3108" s="1" t="n">
        <v>571.46</v>
      </c>
      <c r="F3108" s="1" t="n">
        <v>14337700</v>
      </c>
      <c r="G3108" s="1" t="n">
        <v>569.02</v>
      </c>
      <c r="I3108" s="0" t="n">
        <f aca="false">B3108-E3108</f>
        <v>-3.69000000000005</v>
      </c>
      <c r="J3108" s="0" t="n">
        <f aca="false">C3108-D3108</f>
        <v>8.35000000000002</v>
      </c>
      <c r="L3108" s="11" t="e">
        <f aca="false">IF(ROW(E3108) - 1 &gt;= $L$1,MMULT($AA$1:AA1($AA$1, 0, $L$1 - 1),E3108:E3108(E3108,1 - $L$1, 0)) / $K$3,"")</f>
        <v>#VALUE!</v>
      </c>
      <c r="N3108" s="0" t="e">
        <f aca="false">IF(ROW(E3108) - 1 &gt;= $N$1,SUM(E3108:E3108(E3108,1 - $N$1, 0)) / $N$1,"")</f>
        <v>#VALUE!</v>
      </c>
      <c r="P3108" s="0" t="e">
        <f aca="false">IF(ROW(N3108) - 1 &gt; $P$1, IF(OFFSET(N3108,  1 - $P$1, 0) &lt;&gt; "", MMULT($AA$2:AA2($AA$2, 0, $P$1 - 1), E3108:E3108(E3108,1 - $P$1, 0)) / $O$3,""),"")</f>
        <v>#VALUE!</v>
      </c>
    </row>
    <row collapsed="false" customFormat="false" customHeight="true" hidden="false" ht="14.4" outlineLevel="0" r="3109">
      <c r="A3109" s="5" t="n">
        <v>41067</v>
      </c>
      <c r="B3109" s="1" t="n">
        <v>577.29</v>
      </c>
      <c r="C3109" s="1" t="n">
        <v>577.32</v>
      </c>
      <c r="D3109" s="1" t="n">
        <v>570.5</v>
      </c>
      <c r="E3109" s="1" t="n">
        <v>571.72</v>
      </c>
      <c r="F3109" s="1" t="n">
        <v>13563100</v>
      </c>
      <c r="G3109" s="1" t="n">
        <v>569.28</v>
      </c>
      <c r="I3109" s="0" t="n">
        <f aca="false">B3109-E3109</f>
        <v>5.56999999999994</v>
      </c>
      <c r="J3109" s="0" t="n">
        <f aca="false">C3109-D3109</f>
        <v>6.82000000000005</v>
      </c>
      <c r="L3109" s="11" t="e">
        <f aca="false">IF(ROW(E3109) - 1 &gt;= $L$1,MMULT($AA$1:AA1($AA$1, 0, $L$1 - 1),E3109:E3109(E3109,1 - $L$1, 0)) / $K$3,"")</f>
        <v>#VALUE!</v>
      </c>
      <c r="N3109" s="0" t="e">
        <f aca="false">IF(ROW(E3109) - 1 &gt;= $N$1,SUM(E3109:E3109(E3109,1 - $N$1, 0)) / $N$1,"")</f>
        <v>#VALUE!</v>
      </c>
      <c r="P3109" s="0" t="e">
        <f aca="false">IF(ROW(N3109) - 1 &gt; $P$1, IF(OFFSET(N3109,  1 - $P$1, 0) &lt;&gt; "", MMULT($AA$2:AA2($AA$2, 0, $P$1 - 1), E3109:E3109(E3109,1 - $P$1, 0)) / $O$3,""),"")</f>
        <v>#VALUE!</v>
      </c>
    </row>
    <row collapsed="false" customFormat="false" customHeight="true" hidden="false" ht="14.4" outlineLevel="0" r="3110">
      <c r="A3110" s="5" t="n">
        <v>41068</v>
      </c>
      <c r="B3110" s="1" t="n">
        <v>571.6</v>
      </c>
      <c r="C3110" s="1" t="n">
        <v>580.58</v>
      </c>
      <c r="D3110" s="1" t="n">
        <v>569</v>
      </c>
      <c r="E3110" s="1" t="n">
        <v>580.32</v>
      </c>
      <c r="F3110" s="1" t="n">
        <v>12411300</v>
      </c>
      <c r="G3110" s="1" t="n">
        <v>577.84</v>
      </c>
      <c r="I3110" s="0" t="n">
        <f aca="false">B3110-E3110</f>
        <v>-8.72000000000003</v>
      </c>
      <c r="J3110" s="0" t="n">
        <f aca="false">C3110-D3110</f>
        <v>11.58</v>
      </c>
      <c r="L3110" s="11" t="e">
        <f aca="false">IF(ROW(E3110) - 1 &gt;= $L$1,MMULT($AA$1:AA1($AA$1, 0, $L$1 - 1),E3110:E3110(E3110,1 - $L$1, 0)) / $K$3,"")</f>
        <v>#VALUE!</v>
      </c>
      <c r="N3110" s="0" t="e">
        <f aca="false">IF(ROW(E3110) - 1 &gt;= $N$1,SUM(E3110:E3110(E3110,1 - $N$1, 0)) / $N$1,"")</f>
        <v>#VALUE!</v>
      </c>
      <c r="P3110" s="0" t="e">
        <f aca="false">IF(ROW(N3110) - 1 &gt; $P$1, IF(OFFSET(N3110,  1 - $P$1, 0) &lt;&gt; "", MMULT($AA$2:AA2($AA$2, 0, $P$1 - 1), E3110:E3110(E3110,1 - $P$1, 0)) / $O$3,""),"")</f>
        <v>#VALUE!</v>
      </c>
    </row>
    <row collapsed="false" customFormat="false" customHeight="true" hidden="false" ht="14.4" outlineLevel="0" r="3111">
      <c r="A3111" s="5" t="n">
        <v>41071</v>
      </c>
      <c r="B3111" s="1" t="n">
        <v>587.72</v>
      </c>
      <c r="C3111" s="1" t="n">
        <v>588.5</v>
      </c>
      <c r="D3111" s="1" t="n">
        <v>570.63</v>
      </c>
      <c r="E3111" s="1" t="n">
        <v>571.17</v>
      </c>
      <c r="F3111" s="1" t="n">
        <v>21116600</v>
      </c>
      <c r="G3111" s="1" t="n">
        <v>568.73</v>
      </c>
      <c r="I3111" s="0" t="n">
        <f aca="false">B3111-E3111</f>
        <v>16.5500000000001</v>
      </c>
      <c r="J3111" s="0" t="n">
        <f aca="false">C3111-D3111</f>
        <v>17.87</v>
      </c>
      <c r="L3111" s="11" t="e">
        <f aca="false">IF(ROW(E3111) - 1 &gt;= $L$1,MMULT($AA$1:AA1($AA$1, 0, $L$1 - 1),E3111:E3111(E3111,1 - $L$1, 0)) / $K$3,"")</f>
        <v>#VALUE!</v>
      </c>
      <c r="N3111" s="0" t="e">
        <f aca="false">IF(ROW(E3111) - 1 &gt;= $N$1,SUM(E3111:E3111(E3111,1 - $N$1, 0)) / $N$1,"")</f>
        <v>#VALUE!</v>
      </c>
      <c r="P3111" s="0" t="e">
        <f aca="false">IF(ROW(N3111) - 1 &gt; $P$1, IF(OFFSET(N3111,  1 - $P$1, 0) &lt;&gt; "", MMULT($AA$2:AA2($AA$2, 0, $P$1 - 1), E3111:E3111(E3111,1 - $P$1, 0)) / $O$3,""),"")</f>
        <v>#VALUE!</v>
      </c>
    </row>
    <row collapsed="false" customFormat="false" customHeight="true" hidden="false" ht="14.4" outlineLevel="0" r="3112">
      <c r="A3112" s="5" t="n">
        <v>41072</v>
      </c>
      <c r="B3112" s="1" t="n">
        <v>574.46</v>
      </c>
      <c r="C3112" s="1" t="n">
        <v>576.62</v>
      </c>
      <c r="D3112" s="1" t="n">
        <v>566.7</v>
      </c>
      <c r="E3112" s="1" t="n">
        <v>576.16</v>
      </c>
      <c r="F3112" s="1" t="n">
        <v>15549300</v>
      </c>
      <c r="G3112" s="1" t="n">
        <v>573.7</v>
      </c>
      <c r="I3112" s="0" t="n">
        <f aca="false">B3112-E3112</f>
        <v>-1.69999999999993</v>
      </c>
      <c r="J3112" s="0" t="n">
        <f aca="false">C3112-D3112</f>
        <v>9.91999999999996</v>
      </c>
      <c r="L3112" s="11" t="e">
        <f aca="false">IF(ROW(E3112) - 1 &gt;= $L$1,MMULT($AA$1:AA1($AA$1, 0, $L$1 - 1),E3112:E3112(E3112,1 - $L$1, 0)) / $K$3,"")</f>
        <v>#VALUE!</v>
      </c>
      <c r="N3112" s="0" t="e">
        <f aca="false">IF(ROW(E3112) - 1 &gt;= $N$1,SUM(E3112:E3112(E3112,1 - $N$1, 0)) / $N$1,"")</f>
        <v>#VALUE!</v>
      </c>
      <c r="P3112" s="0" t="e">
        <f aca="false">IF(ROW(N3112) - 1 &gt; $P$1, IF(OFFSET(N3112,  1 - $P$1, 0) &lt;&gt; "", MMULT($AA$2:AA2($AA$2, 0, $P$1 - 1), E3112:E3112(E3112,1 - $P$1, 0)) / $O$3,""),"")</f>
        <v>#VALUE!</v>
      </c>
    </row>
    <row collapsed="false" customFormat="false" customHeight="true" hidden="false" ht="14.4" outlineLevel="0" r="3113">
      <c r="A3113" s="5" t="n">
        <v>41073</v>
      </c>
      <c r="B3113" s="1" t="n">
        <v>574.52</v>
      </c>
      <c r="C3113" s="1" t="n">
        <v>578.48</v>
      </c>
      <c r="D3113" s="1" t="n">
        <v>570.38</v>
      </c>
      <c r="E3113" s="1" t="n">
        <v>572.16</v>
      </c>
      <c r="F3113" s="1" t="n">
        <v>10485000</v>
      </c>
      <c r="G3113" s="1" t="n">
        <v>569.71</v>
      </c>
      <c r="I3113" s="0" t="n">
        <f aca="false">B3113-E3113</f>
        <v>2.36000000000001</v>
      </c>
      <c r="J3113" s="0" t="n">
        <f aca="false">C3113-D3113</f>
        <v>8.10000000000002</v>
      </c>
      <c r="L3113" s="11" t="e">
        <f aca="false">IF(ROW(E3113) - 1 &gt;= $L$1,MMULT($AA$1:AA1($AA$1, 0, $L$1 - 1),E3113:E3113(E3113,1 - $L$1, 0)) / $K$3,"")</f>
        <v>#VALUE!</v>
      </c>
      <c r="N3113" s="0" t="e">
        <f aca="false">IF(ROW(E3113) - 1 &gt;= $N$1,SUM(E3113:E3113(E3113,1 - $N$1, 0)) / $N$1,"")</f>
        <v>#VALUE!</v>
      </c>
      <c r="P3113" s="0" t="e">
        <f aca="false">IF(ROW(N3113) - 1 &gt; $P$1, IF(OFFSET(N3113,  1 - $P$1, 0) &lt;&gt; "", MMULT($AA$2:AA2($AA$2, 0, $P$1 - 1), E3113:E3113(E3113,1 - $P$1, 0)) / $O$3,""),"")</f>
        <v>#VALUE!</v>
      </c>
    </row>
    <row collapsed="false" customFormat="false" customHeight="true" hidden="false" ht="14.4" outlineLevel="0" r="3114">
      <c r="A3114" s="5" t="n">
        <v>41074</v>
      </c>
      <c r="B3114" s="1" t="n">
        <v>571.24</v>
      </c>
      <c r="C3114" s="1" t="n">
        <v>573.5</v>
      </c>
      <c r="D3114" s="1" t="n">
        <v>567.26</v>
      </c>
      <c r="E3114" s="1" t="n">
        <v>571.53</v>
      </c>
      <c r="F3114" s="1" t="n">
        <v>12341900</v>
      </c>
      <c r="G3114" s="1" t="n">
        <v>569.09</v>
      </c>
      <c r="I3114" s="0" t="n">
        <f aca="false">B3114-E3114</f>
        <v>-0.289999999999964</v>
      </c>
      <c r="J3114" s="0" t="n">
        <f aca="false">C3114-D3114</f>
        <v>6.24000000000001</v>
      </c>
      <c r="L3114" s="11" t="e">
        <f aca="false">IF(ROW(E3114) - 1 &gt;= $L$1,MMULT($AA$1:AA1($AA$1, 0, $L$1 - 1),E3114:E3114(E3114,1 - $L$1, 0)) / $K$3,"")</f>
        <v>#VALUE!</v>
      </c>
      <c r="N3114" s="0" t="e">
        <f aca="false">IF(ROW(E3114) - 1 &gt;= $N$1,SUM(E3114:E3114(E3114,1 - $N$1, 0)) / $N$1,"")</f>
        <v>#VALUE!</v>
      </c>
      <c r="P3114" s="0" t="e">
        <f aca="false">IF(ROW(N3114) - 1 &gt; $P$1, IF(OFFSET(N3114,  1 - $P$1, 0) &lt;&gt; "", MMULT($AA$2:AA2($AA$2, 0, $P$1 - 1), E3114:E3114(E3114,1 - $P$1, 0)) / $O$3,""),"")</f>
        <v>#VALUE!</v>
      </c>
    </row>
    <row collapsed="false" customFormat="false" customHeight="true" hidden="false" ht="14.4" outlineLevel="0" r="3115">
      <c r="A3115" s="5" t="n">
        <v>41075</v>
      </c>
      <c r="B3115" s="1" t="n">
        <v>571</v>
      </c>
      <c r="C3115" s="1" t="n">
        <v>574.62</v>
      </c>
      <c r="D3115" s="1" t="n">
        <v>569.55</v>
      </c>
      <c r="E3115" s="1" t="n">
        <v>574.13</v>
      </c>
      <c r="F3115" s="1" t="n">
        <v>11973400</v>
      </c>
      <c r="G3115" s="1" t="n">
        <v>571.68</v>
      </c>
      <c r="I3115" s="0" t="n">
        <f aca="false">B3115-E3115</f>
        <v>-3.13</v>
      </c>
      <c r="J3115" s="0" t="n">
        <f aca="false">C3115-D3115</f>
        <v>5.07000000000005</v>
      </c>
      <c r="L3115" s="11" t="e">
        <f aca="false">IF(ROW(E3115) - 1 &gt;= $L$1,MMULT($AA$1:AA1($AA$1, 0, $L$1 - 1),E3115:E3115(E3115,1 - $L$1, 0)) / $K$3,"")</f>
        <v>#VALUE!</v>
      </c>
      <c r="N3115" s="0" t="e">
        <f aca="false">IF(ROW(E3115) - 1 &gt;= $N$1,SUM(E3115:E3115(E3115,1 - $N$1, 0)) / $N$1,"")</f>
        <v>#VALUE!</v>
      </c>
      <c r="P3115" s="0" t="e">
        <f aca="false">IF(ROW(N3115) - 1 &gt; $P$1, IF(OFFSET(N3115,  1 - $P$1, 0) &lt;&gt; "", MMULT($AA$2:AA2($AA$2, 0, $P$1 - 1), E3115:E3115(E3115,1 - $P$1, 0)) / $O$3,""),"")</f>
        <v>#VALUE!</v>
      </c>
    </row>
    <row collapsed="false" customFormat="false" customHeight="true" hidden="false" ht="14.4" outlineLevel="0" r="3116">
      <c r="A3116" s="5" t="n">
        <v>41078</v>
      </c>
      <c r="B3116" s="1" t="n">
        <v>570.96</v>
      </c>
      <c r="C3116" s="1" t="n">
        <v>587.89</v>
      </c>
      <c r="D3116" s="1" t="n">
        <v>570.37</v>
      </c>
      <c r="E3116" s="1" t="n">
        <v>585.78</v>
      </c>
      <c r="F3116" s="1" t="n">
        <v>15729000</v>
      </c>
      <c r="G3116" s="1" t="n">
        <v>583.28</v>
      </c>
      <c r="I3116" s="0" t="n">
        <f aca="false">B3116-E3116</f>
        <v>-14.8199999999999</v>
      </c>
      <c r="J3116" s="0" t="n">
        <f aca="false">C3116-D3116</f>
        <v>17.52</v>
      </c>
      <c r="L3116" s="11" t="e">
        <f aca="false">IF(ROW(E3116) - 1 &gt;= $L$1,MMULT($AA$1:AA1($AA$1, 0, $L$1 - 1),E3116:E3116(E3116,1 - $L$1, 0)) / $K$3,"")</f>
        <v>#VALUE!</v>
      </c>
      <c r="N3116" s="0" t="e">
        <f aca="false">IF(ROW(E3116) - 1 &gt;= $N$1,SUM(E3116:E3116(E3116,1 - $N$1, 0)) / $N$1,"")</f>
        <v>#VALUE!</v>
      </c>
      <c r="P3116" s="0" t="e">
        <f aca="false">IF(ROW(N3116) - 1 &gt; $P$1, IF(OFFSET(N3116,  1 - $P$1, 0) &lt;&gt; "", MMULT($AA$2:AA2($AA$2, 0, $P$1 - 1), E3116:E3116(E3116,1 - $P$1, 0)) / $O$3,""),"")</f>
        <v>#VALUE!</v>
      </c>
    </row>
    <row collapsed="false" customFormat="false" customHeight="true" hidden="false" ht="14.4" outlineLevel="0" r="3117">
      <c r="A3117" s="5" t="n">
        <v>41079</v>
      </c>
      <c r="B3117" s="1" t="n">
        <v>583.4</v>
      </c>
      <c r="C3117" s="1" t="n">
        <v>590</v>
      </c>
      <c r="D3117" s="1" t="n">
        <v>583.1</v>
      </c>
      <c r="E3117" s="1" t="n">
        <v>587.41</v>
      </c>
      <c r="F3117" s="1" t="n">
        <v>12907300</v>
      </c>
      <c r="G3117" s="1" t="n">
        <v>584.9</v>
      </c>
      <c r="I3117" s="0" t="n">
        <f aca="false">B3117-E3117</f>
        <v>-4.00999999999999</v>
      </c>
      <c r="J3117" s="0" t="n">
        <f aca="false">C3117-D3117</f>
        <v>6.89999999999998</v>
      </c>
      <c r="L3117" s="11" t="e">
        <f aca="false">IF(ROW(E3117) - 1 &gt;= $L$1,MMULT($AA$1:AA1($AA$1, 0, $L$1 - 1),E3117:E3117(E3117,1 - $L$1, 0)) / $K$3,"")</f>
        <v>#VALUE!</v>
      </c>
      <c r="N3117" s="0" t="e">
        <f aca="false">IF(ROW(E3117) - 1 &gt;= $N$1,SUM(E3117:E3117(E3117,1 - $N$1, 0)) / $N$1,"")</f>
        <v>#VALUE!</v>
      </c>
      <c r="P3117" s="0" t="e">
        <f aca="false">IF(ROW(N3117) - 1 &gt; $P$1, IF(OFFSET(N3117,  1 - $P$1, 0) &lt;&gt; "", MMULT($AA$2:AA2($AA$2, 0, $P$1 - 1), E3117:E3117(E3117,1 - $P$1, 0)) / $O$3,""),"")</f>
        <v>#VALUE!</v>
      </c>
    </row>
    <row collapsed="false" customFormat="false" customHeight="true" hidden="false" ht="14.4" outlineLevel="0" r="3118">
      <c r="A3118" s="5" t="n">
        <v>41080</v>
      </c>
      <c r="B3118" s="1" t="n">
        <v>588.21</v>
      </c>
      <c r="C3118" s="1" t="n">
        <v>589.25</v>
      </c>
      <c r="D3118" s="1" t="n">
        <v>580.8</v>
      </c>
      <c r="E3118" s="1" t="n">
        <v>585.74</v>
      </c>
      <c r="F3118" s="1" t="n">
        <v>12819400</v>
      </c>
      <c r="G3118" s="1" t="n">
        <v>583.24</v>
      </c>
      <c r="I3118" s="0" t="n">
        <f aca="false">B3118-E3118</f>
        <v>2.47000000000003</v>
      </c>
      <c r="J3118" s="0" t="n">
        <f aca="false">C3118-D3118</f>
        <v>8.45000000000005</v>
      </c>
      <c r="L3118" s="11" t="e">
        <f aca="false">IF(ROW(E3118) - 1 &gt;= $L$1,MMULT($AA$1:AA1($AA$1, 0, $L$1 - 1),E3118:E3118(E3118,1 - $L$1, 0)) / $K$3,"")</f>
        <v>#VALUE!</v>
      </c>
      <c r="N3118" s="0" t="e">
        <f aca="false">IF(ROW(E3118) - 1 &gt;= $N$1,SUM(E3118:E3118(E3118,1 - $N$1, 0)) / $N$1,"")</f>
        <v>#VALUE!</v>
      </c>
      <c r="P3118" s="0" t="e">
        <f aca="false">IF(ROW(N3118) - 1 &gt; $P$1, IF(OFFSET(N3118,  1 - $P$1, 0) &lt;&gt; "", MMULT($AA$2:AA2($AA$2, 0, $P$1 - 1), E3118:E3118(E3118,1 - $P$1, 0)) / $O$3,""),"")</f>
        <v>#VALUE!</v>
      </c>
    </row>
    <row collapsed="false" customFormat="false" customHeight="true" hidden="false" ht="14.4" outlineLevel="0" r="3119">
      <c r="A3119" s="5" t="n">
        <v>41081</v>
      </c>
      <c r="B3119" s="1" t="n">
        <v>585.44</v>
      </c>
      <c r="C3119" s="1" t="n">
        <v>588.22</v>
      </c>
      <c r="D3119" s="1" t="n">
        <v>577.44</v>
      </c>
      <c r="E3119" s="1" t="n">
        <v>577.67</v>
      </c>
      <c r="F3119" s="1" t="n">
        <v>11655400</v>
      </c>
      <c r="G3119" s="1" t="n">
        <v>575.2</v>
      </c>
      <c r="I3119" s="0" t="n">
        <f aca="false">B3119-E3119</f>
        <v>7.7700000000001</v>
      </c>
      <c r="J3119" s="0" t="n">
        <f aca="false">C3119-D3119</f>
        <v>10.78</v>
      </c>
      <c r="L3119" s="11" t="e">
        <f aca="false">IF(ROW(E3119) - 1 &gt;= $L$1,MMULT($AA$1:AA1($AA$1, 0, $L$1 - 1),E3119:E3119(E3119,1 - $L$1, 0)) / $K$3,"")</f>
        <v>#VALUE!</v>
      </c>
      <c r="N3119" s="0" t="e">
        <f aca="false">IF(ROW(E3119) - 1 &gt;= $N$1,SUM(E3119:E3119(E3119,1 - $N$1, 0)) / $N$1,"")</f>
        <v>#VALUE!</v>
      </c>
      <c r="P3119" s="0" t="e">
        <f aca="false">IF(ROW(N3119) - 1 &gt; $P$1, IF(OFFSET(N3119,  1 - $P$1, 0) &lt;&gt; "", MMULT($AA$2:AA2($AA$2, 0, $P$1 - 1), E3119:E3119(E3119,1 - $P$1, 0)) / $O$3,""),"")</f>
        <v>#VALUE!</v>
      </c>
    </row>
    <row collapsed="false" customFormat="false" customHeight="true" hidden="false" ht="14.4" outlineLevel="0" r="3120">
      <c r="A3120" s="5" t="n">
        <v>41082</v>
      </c>
      <c r="B3120" s="1" t="n">
        <v>579.04</v>
      </c>
      <c r="C3120" s="1" t="n">
        <v>582.19</v>
      </c>
      <c r="D3120" s="1" t="n">
        <v>575.42</v>
      </c>
      <c r="E3120" s="1" t="n">
        <v>582.1</v>
      </c>
      <c r="F3120" s="1" t="n">
        <v>10159700</v>
      </c>
      <c r="G3120" s="1" t="n">
        <v>579.61</v>
      </c>
      <c r="I3120" s="0" t="n">
        <f aca="false">B3120-E3120</f>
        <v>-3.06000000000006</v>
      </c>
      <c r="J3120" s="0" t="n">
        <f aca="false">C3120-D3120</f>
        <v>6.7700000000001</v>
      </c>
      <c r="L3120" s="11" t="e">
        <f aca="false">IF(ROW(E3120) - 1 &gt;= $L$1,MMULT($AA$1:AA1($AA$1, 0, $L$1 - 1),E3120:E3120(E3120,1 - $L$1, 0)) / $K$3,"")</f>
        <v>#VALUE!</v>
      </c>
      <c r="N3120" s="0" t="e">
        <f aca="false">IF(ROW(E3120) - 1 &gt;= $N$1,SUM(E3120:E3120(E3120,1 - $N$1, 0)) / $N$1,"")</f>
        <v>#VALUE!</v>
      </c>
      <c r="P3120" s="0" t="e">
        <f aca="false">IF(ROW(N3120) - 1 &gt; $P$1, IF(OFFSET(N3120,  1 - $P$1, 0) &lt;&gt; "", MMULT($AA$2:AA2($AA$2, 0, $P$1 - 1), E3120:E3120(E3120,1 - $P$1, 0)) / $O$3,""),"")</f>
        <v>#VALUE!</v>
      </c>
    </row>
    <row collapsed="false" customFormat="false" customHeight="true" hidden="false" ht="14.4" outlineLevel="0" r="3121">
      <c r="A3121" s="5" t="n">
        <v>41085</v>
      </c>
      <c r="B3121" s="1" t="n">
        <v>577.3</v>
      </c>
      <c r="C3121" s="1" t="n">
        <v>579.8</v>
      </c>
      <c r="D3121" s="1" t="n">
        <v>570.37</v>
      </c>
      <c r="E3121" s="1" t="n">
        <v>570.77</v>
      </c>
      <c r="F3121" s="1" t="n">
        <v>10870800</v>
      </c>
      <c r="G3121" s="1" t="n">
        <v>568.33</v>
      </c>
      <c r="I3121" s="0" t="n">
        <f aca="false">B3121-E3121</f>
        <v>6.52999999999997</v>
      </c>
      <c r="J3121" s="0" t="n">
        <f aca="false">C3121-D3121</f>
        <v>9.42999999999995</v>
      </c>
      <c r="L3121" s="11" t="e">
        <f aca="false">IF(ROW(E3121) - 1 &gt;= $L$1,MMULT($AA$1:AA1($AA$1, 0, $L$1 - 1),E3121:E3121(E3121,1 - $L$1, 0)) / $K$3,"")</f>
        <v>#VALUE!</v>
      </c>
      <c r="N3121" s="0" t="e">
        <f aca="false">IF(ROW(E3121) - 1 &gt;= $N$1,SUM(E3121:E3121(E3121,1 - $N$1, 0)) / $N$1,"")</f>
        <v>#VALUE!</v>
      </c>
      <c r="P3121" s="0" t="e">
        <f aca="false">IF(ROW(N3121) - 1 &gt; $P$1, IF(OFFSET(N3121,  1 - $P$1, 0) &lt;&gt; "", MMULT($AA$2:AA2($AA$2, 0, $P$1 - 1), E3121:E3121(E3121,1 - $P$1, 0)) / $O$3,""),"")</f>
        <v>#VALUE!</v>
      </c>
    </row>
    <row collapsed="false" customFormat="false" customHeight="true" hidden="false" ht="14.4" outlineLevel="0" r="3122">
      <c r="A3122" s="5" t="n">
        <v>41086</v>
      </c>
      <c r="B3122" s="1" t="n">
        <v>571.33</v>
      </c>
      <c r="C3122" s="1" t="n">
        <v>574.49</v>
      </c>
      <c r="D3122" s="1" t="n">
        <v>567.33</v>
      </c>
      <c r="E3122" s="1" t="n">
        <v>572.03</v>
      </c>
      <c r="F3122" s="1" t="n">
        <v>9876300</v>
      </c>
      <c r="G3122" s="1" t="n">
        <v>569.58</v>
      </c>
      <c r="I3122" s="0" t="n">
        <f aca="false">B3122-E3122</f>
        <v>-0.699999999999932</v>
      </c>
      <c r="J3122" s="0" t="n">
        <f aca="false">C3122-D3122</f>
        <v>7.15999999999997</v>
      </c>
      <c r="L3122" s="11" t="e">
        <f aca="false">IF(ROW(E3122) - 1 &gt;= $L$1,MMULT($AA$1:AA1($AA$1, 0, $L$1 - 1),E3122:E3122(E3122,1 - $L$1, 0)) / $K$3,"")</f>
        <v>#VALUE!</v>
      </c>
      <c r="N3122" s="0" t="e">
        <f aca="false">IF(ROW(E3122) - 1 &gt;= $N$1,SUM(E3122:E3122(E3122,1 - $N$1, 0)) / $N$1,"")</f>
        <v>#VALUE!</v>
      </c>
      <c r="P3122" s="0" t="e">
        <f aca="false">IF(ROW(N3122) - 1 &gt; $P$1, IF(OFFSET(N3122,  1 - $P$1, 0) &lt;&gt; "", MMULT($AA$2:AA2($AA$2, 0, $P$1 - 1), E3122:E3122(E3122,1 - $P$1, 0)) / $O$3,""),"")</f>
        <v>#VALUE!</v>
      </c>
    </row>
    <row collapsed="false" customFormat="false" customHeight="true" hidden="false" ht="14.4" outlineLevel="0" r="3123">
      <c r="A3123" s="5" t="n">
        <v>41087</v>
      </c>
      <c r="B3123" s="1" t="n">
        <v>575</v>
      </c>
      <c r="C3123" s="1" t="n">
        <v>576.74</v>
      </c>
      <c r="D3123" s="1" t="n">
        <v>571.92</v>
      </c>
      <c r="E3123" s="1" t="n">
        <v>574.5</v>
      </c>
      <c r="F3123" s="1" t="n">
        <v>7249900</v>
      </c>
      <c r="G3123" s="1" t="n">
        <v>572.04</v>
      </c>
      <c r="I3123" s="0" t="n">
        <f aca="false">B3123-E3123</f>
        <v>0.5</v>
      </c>
      <c r="J3123" s="0" t="n">
        <f aca="false">C3123-D3123</f>
        <v>4.82000000000005</v>
      </c>
      <c r="L3123" s="11" t="e">
        <f aca="false">IF(ROW(E3123) - 1 &gt;= $L$1,MMULT($AA$1:AA1($AA$1, 0, $L$1 - 1),E3123:E3123(E3123,1 - $L$1, 0)) / $K$3,"")</f>
        <v>#VALUE!</v>
      </c>
      <c r="N3123" s="0" t="e">
        <f aca="false">IF(ROW(E3123) - 1 &gt;= $N$1,SUM(E3123:E3123(E3123,1 - $N$1, 0)) / $N$1,"")</f>
        <v>#VALUE!</v>
      </c>
      <c r="P3123" s="0" t="e">
        <f aca="false">IF(ROW(N3123) - 1 &gt; $P$1, IF(OFFSET(N3123,  1 - $P$1, 0) &lt;&gt; "", MMULT($AA$2:AA2($AA$2, 0, $P$1 - 1), E3123:E3123(E3123,1 - $P$1, 0)) / $O$3,""),"")</f>
        <v>#VALUE!</v>
      </c>
    </row>
    <row collapsed="false" customFormat="false" customHeight="true" hidden="false" ht="14.4" outlineLevel="0" r="3124">
      <c r="A3124" s="5" t="n">
        <v>41088</v>
      </c>
      <c r="B3124" s="1" t="n">
        <v>571.67</v>
      </c>
      <c r="C3124" s="1" t="n">
        <v>574</v>
      </c>
      <c r="D3124" s="1" t="n">
        <v>565.61</v>
      </c>
      <c r="E3124" s="1" t="n">
        <v>569.05</v>
      </c>
      <c r="F3124" s="1" t="n">
        <v>10101300</v>
      </c>
      <c r="G3124" s="1" t="n">
        <v>566.62</v>
      </c>
      <c r="I3124" s="0" t="n">
        <f aca="false">B3124-E3124</f>
        <v>2.62</v>
      </c>
      <c r="J3124" s="0" t="n">
        <f aca="false">C3124-D3124</f>
        <v>8.38999999999999</v>
      </c>
      <c r="L3124" s="11" t="e">
        <f aca="false">IF(ROW(E3124) - 1 &gt;= $L$1,MMULT($AA$1:AA1($AA$1, 0, $L$1 - 1),E3124:E3124(E3124,1 - $L$1, 0)) / $K$3,"")</f>
        <v>#VALUE!</v>
      </c>
      <c r="N3124" s="0" t="e">
        <f aca="false">IF(ROW(E3124) - 1 &gt;= $N$1,SUM(E3124:E3124(E3124,1 - $N$1, 0)) / $N$1,"")</f>
        <v>#VALUE!</v>
      </c>
      <c r="P3124" s="0" t="e">
        <f aca="false">IF(ROW(N3124) - 1 &gt; $P$1, IF(OFFSET(N3124,  1 - $P$1, 0) &lt;&gt; "", MMULT($AA$2:AA2($AA$2, 0, $P$1 - 1), E3124:E3124(E3124,1 - $P$1, 0)) / $O$3,""),"")</f>
        <v>#VALUE!</v>
      </c>
    </row>
    <row collapsed="false" customFormat="false" customHeight="true" hidden="false" ht="14.4" outlineLevel="0" r="3125">
      <c r="A3125" s="5" t="n">
        <v>41089</v>
      </c>
      <c r="B3125" s="1" t="n">
        <v>578</v>
      </c>
      <c r="C3125" s="1" t="n">
        <v>584</v>
      </c>
      <c r="D3125" s="1" t="n">
        <v>574.25</v>
      </c>
      <c r="E3125" s="1" t="n">
        <v>584</v>
      </c>
      <c r="F3125" s="1" t="n">
        <v>15053600</v>
      </c>
      <c r="G3125" s="1" t="n">
        <v>581.5</v>
      </c>
      <c r="I3125" s="0" t="n">
        <f aca="false">B3125-E3125</f>
        <v>-6</v>
      </c>
      <c r="J3125" s="0" t="n">
        <f aca="false">C3125-D3125</f>
        <v>9.75</v>
      </c>
      <c r="L3125" s="11" t="e">
        <f aca="false">IF(ROW(E3125) - 1 &gt;= $L$1,MMULT($AA$1:AA1($AA$1, 0, $L$1 - 1),E3125:E3125(E3125,1 - $L$1, 0)) / $K$3,"")</f>
        <v>#VALUE!</v>
      </c>
      <c r="N3125" s="0" t="e">
        <f aca="false">IF(ROW(E3125) - 1 &gt;= $N$1,SUM(E3125:E3125(E3125,1 - $N$1, 0)) / $N$1,"")</f>
        <v>#VALUE!</v>
      </c>
      <c r="P3125" s="0" t="e">
        <f aca="false">IF(ROW(N3125) - 1 &gt; $P$1, IF(OFFSET(N3125,  1 - $P$1, 0) &lt;&gt; "", MMULT($AA$2:AA2($AA$2, 0, $P$1 - 1), E3125:E3125(E3125,1 - $P$1, 0)) / $O$3,""),"")</f>
        <v>#VALUE!</v>
      </c>
    </row>
    <row collapsed="false" customFormat="false" customHeight="true" hidden="false" ht="14.4" outlineLevel="0" r="3126">
      <c r="A3126" s="5" t="n">
        <v>41092</v>
      </c>
      <c r="B3126" s="1" t="n">
        <v>584.73</v>
      </c>
      <c r="C3126" s="1" t="n">
        <v>593.47</v>
      </c>
      <c r="D3126" s="1" t="n">
        <v>583.6</v>
      </c>
      <c r="E3126" s="1" t="n">
        <v>592.52</v>
      </c>
      <c r="F3126" s="1" t="n">
        <v>14289000</v>
      </c>
      <c r="G3126" s="1" t="n">
        <v>589.99</v>
      </c>
      <c r="I3126" s="0" t="n">
        <f aca="false">B3126-E3126</f>
        <v>-7.78999999999996</v>
      </c>
      <c r="J3126" s="0" t="n">
        <f aca="false">C3126-D3126</f>
        <v>9.87</v>
      </c>
      <c r="L3126" s="11" t="e">
        <f aca="false">IF(ROW(E3126) - 1 &gt;= $L$1,MMULT($AA$1:AA1($AA$1, 0, $L$1 - 1),E3126:E3126(E3126,1 - $L$1, 0)) / $K$3,"")</f>
        <v>#VALUE!</v>
      </c>
      <c r="N3126" s="0" t="e">
        <f aca="false">IF(ROW(E3126) - 1 &gt;= $N$1,SUM(E3126:E3126(E3126,1 - $N$1, 0)) / $N$1,"")</f>
        <v>#VALUE!</v>
      </c>
      <c r="P3126" s="0" t="e">
        <f aca="false">IF(ROW(N3126) - 1 &gt; $P$1, IF(OFFSET(N3126,  1 - $P$1, 0) &lt;&gt; "", MMULT($AA$2:AA2($AA$2, 0, $P$1 - 1), E3126:E3126(E3126,1 - $P$1, 0)) / $O$3,""),"")</f>
        <v>#VALUE!</v>
      </c>
    </row>
    <row collapsed="false" customFormat="false" customHeight="true" hidden="false" ht="14.4" outlineLevel="0" r="3127">
      <c r="A3127" s="5" t="n">
        <v>41093</v>
      </c>
      <c r="B3127" s="1" t="n">
        <v>594.88</v>
      </c>
      <c r="C3127" s="1" t="n">
        <v>600</v>
      </c>
      <c r="D3127" s="1" t="n">
        <v>594</v>
      </c>
      <c r="E3127" s="1" t="n">
        <v>599.41</v>
      </c>
      <c r="F3127" s="1" t="n">
        <v>8632600</v>
      </c>
      <c r="G3127" s="1" t="n">
        <v>596.85</v>
      </c>
      <c r="I3127" s="0" t="n">
        <f aca="false">B3127-E3127</f>
        <v>-4.52999999999997</v>
      </c>
      <c r="J3127" s="0" t="n">
        <f aca="false">C3127-D3127</f>
        <v>6</v>
      </c>
      <c r="L3127" s="11" t="e">
        <f aca="false">IF(ROW(E3127) - 1 &gt;= $L$1,MMULT($AA$1:AA1($AA$1, 0, $L$1 - 1),E3127:E3127(E3127,1 - $L$1, 0)) / $K$3,"")</f>
        <v>#VALUE!</v>
      </c>
      <c r="N3127" s="0" t="e">
        <f aca="false">IF(ROW(E3127) - 1 &gt;= $N$1,SUM(E3127:E3127(E3127,1 - $N$1, 0)) / $N$1,"")</f>
        <v>#VALUE!</v>
      </c>
      <c r="P3127" s="0" t="e">
        <f aca="false">IF(ROW(N3127) - 1 &gt; $P$1, IF(OFFSET(N3127,  1 - $P$1, 0) &lt;&gt; "", MMULT($AA$2:AA2($AA$2, 0, $P$1 - 1), E3127:E3127(E3127,1 - $P$1, 0)) / $O$3,""),"")</f>
        <v>#VALUE!</v>
      </c>
    </row>
    <row collapsed="false" customFormat="false" customHeight="true" hidden="false" ht="14.4" outlineLevel="0" r="3128">
      <c r="A3128" s="5" t="n">
        <v>41095</v>
      </c>
      <c r="B3128" s="1" t="n">
        <v>600.56</v>
      </c>
      <c r="C3128" s="1" t="n">
        <v>614.34</v>
      </c>
      <c r="D3128" s="1" t="n">
        <v>599.65</v>
      </c>
      <c r="E3128" s="1" t="n">
        <v>609.94</v>
      </c>
      <c r="F3128" s="1" t="n">
        <v>17299400</v>
      </c>
      <c r="G3128" s="1" t="n">
        <v>607.33</v>
      </c>
      <c r="I3128" s="0" t="n">
        <f aca="false">B3128-E3128</f>
        <v>-9.38000000000011</v>
      </c>
      <c r="J3128" s="0" t="n">
        <f aca="false">C3128-D3128</f>
        <v>14.6900000000001</v>
      </c>
      <c r="L3128" s="11" t="e">
        <f aca="false">IF(ROW(E3128) - 1 &gt;= $L$1,MMULT($AA$1:AA1($AA$1, 0, $L$1 - 1),E3128:E3128(E3128,1 - $L$1, 0)) / $K$3,"")</f>
        <v>#VALUE!</v>
      </c>
      <c r="N3128" s="0" t="e">
        <f aca="false">IF(ROW(E3128) - 1 &gt;= $N$1,SUM(E3128:E3128(E3128,1 - $N$1, 0)) / $N$1,"")</f>
        <v>#VALUE!</v>
      </c>
      <c r="P3128" s="0" t="e">
        <f aca="false">IF(ROW(N3128) - 1 &gt; $P$1, IF(OFFSET(N3128,  1 - $P$1, 0) &lt;&gt; "", MMULT($AA$2:AA2($AA$2, 0, $P$1 - 1), E3128:E3128(E3128,1 - $P$1, 0)) / $O$3,""),"")</f>
        <v>#VALUE!</v>
      </c>
    </row>
    <row collapsed="false" customFormat="false" customHeight="true" hidden="false" ht="14.4" outlineLevel="0" r="3129">
      <c r="A3129" s="5" t="n">
        <v>41096</v>
      </c>
      <c r="B3129" s="1" t="n">
        <v>607.09</v>
      </c>
      <c r="C3129" s="1" t="n">
        <v>608.44</v>
      </c>
      <c r="D3129" s="1" t="n">
        <v>601.58</v>
      </c>
      <c r="E3129" s="1" t="n">
        <v>605.88</v>
      </c>
      <c r="F3129" s="1" t="n">
        <v>14961800</v>
      </c>
      <c r="G3129" s="1" t="n">
        <v>603.29</v>
      </c>
      <c r="I3129" s="0" t="n">
        <f aca="false">B3129-E3129</f>
        <v>1.21000000000004</v>
      </c>
      <c r="J3129" s="0" t="n">
        <f aca="false">C3129-D3129</f>
        <v>6.86000000000001</v>
      </c>
      <c r="L3129" s="11" t="e">
        <f aca="false">IF(ROW(E3129) - 1 &gt;= $L$1,MMULT($AA$1:AA1($AA$1, 0, $L$1 - 1),E3129:E3129(E3129,1 - $L$1, 0)) / $K$3,"")</f>
        <v>#VALUE!</v>
      </c>
      <c r="N3129" s="0" t="e">
        <f aca="false">IF(ROW(E3129) - 1 &gt;= $N$1,SUM(E3129:E3129(E3129,1 - $N$1, 0)) / $N$1,"")</f>
        <v>#VALUE!</v>
      </c>
      <c r="P3129" s="0" t="e">
        <f aca="false">IF(ROW(N3129) - 1 &gt; $P$1, IF(OFFSET(N3129,  1 - $P$1, 0) &lt;&gt; "", MMULT($AA$2:AA2($AA$2, 0, $P$1 - 1), E3129:E3129(E3129,1 - $P$1, 0)) / $O$3,""),"")</f>
        <v>#VALUE!</v>
      </c>
    </row>
    <row collapsed="false" customFormat="false" customHeight="true" hidden="false" ht="14.4" outlineLevel="0" r="3130">
      <c r="A3130" s="5" t="n">
        <v>41099</v>
      </c>
      <c r="B3130" s="1" t="n">
        <v>605.3</v>
      </c>
      <c r="C3130" s="1" t="n">
        <v>613.9</v>
      </c>
      <c r="D3130" s="1" t="n">
        <v>604.11</v>
      </c>
      <c r="E3130" s="1" t="n">
        <v>613.89</v>
      </c>
      <c r="F3130" s="1" t="n">
        <v>13550200</v>
      </c>
      <c r="G3130" s="1" t="n">
        <v>611.27</v>
      </c>
      <c r="I3130" s="0" t="n">
        <f aca="false">B3130-E3130</f>
        <v>-8.59000000000003</v>
      </c>
      <c r="J3130" s="0" t="n">
        <f aca="false">C3130-D3130</f>
        <v>9.78999999999996</v>
      </c>
      <c r="L3130" s="11" t="e">
        <f aca="false">IF(ROW(E3130) - 1 &gt;= $L$1,MMULT($AA$1:AA1($AA$1, 0, $L$1 - 1),E3130:E3130(E3130,1 - $L$1, 0)) / $K$3,"")</f>
        <v>#VALUE!</v>
      </c>
      <c r="N3130" s="0" t="e">
        <f aca="false">IF(ROW(E3130) - 1 &gt;= $N$1,SUM(E3130:E3130(E3130,1 - $N$1, 0)) / $N$1,"")</f>
        <v>#VALUE!</v>
      </c>
      <c r="P3130" s="0" t="e">
        <f aca="false">IF(ROW(N3130) - 1 &gt; $P$1, IF(OFFSET(N3130,  1 - $P$1, 0) &lt;&gt; "", MMULT($AA$2:AA2($AA$2, 0, $P$1 - 1), E3130:E3130(E3130,1 - $P$1, 0)) / $O$3,""),"")</f>
        <v>#VALUE!</v>
      </c>
    </row>
    <row collapsed="false" customFormat="false" customHeight="true" hidden="false" ht="14.4" outlineLevel="0" r="3131">
      <c r="A3131" s="5" t="n">
        <v>41100</v>
      </c>
      <c r="B3131" s="1" t="n">
        <v>617.97</v>
      </c>
      <c r="C3131" s="1" t="n">
        <v>619.87</v>
      </c>
      <c r="D3131" s="1" t="n">
        <v>605.31</v>
      </c>
      <c r="E3131" s="1" t="n">
        <v>608.21</v>
      </c>
      <c r="F3131" s="1" t="n">
        <v>18284200</v>
      </c>
      <c r="G3131" s="1" t="n">
        <v>605.61</v>
      </c>
      <c r="I3131" s="0" t="n">
        <f aca="false">B3131-E3131</f>
        <v>9.75999999999999</v>
      </c>
      <c r="J3131" s="0" t="n">
        <f aca="false">C3131-D3131</f>
        <v>14.5600000000001</v>
      </c>
      <c r="L3131" s="11" t="e">
        <f aca="false">IF(ROW(E3131) - 1 &gt;= $L$1,MMULT($AA$1:AA1($AA$1, 0, $L$1 - 1),E3131:E3131(E3131,1 - $L$1, 0)) / $K$3,"")</f>
        <v>#VALUE!</v>
      </c>
      <c r="N3131" s="0" t="e">
        <f aca="false">IF(ROW(E3131) - 1 &gt;= $N$1,SUM(E3131:E3131(E3131,1 - $N$1, 0)) / $N$1,"")</f>
        <v>#VALUE!</v>
      </c>
      <c r="P3131" s="0" t="e">
        <f aca="false">IF(ROW(N3131) - 1 &gt; $P$1, IF(OFFSET(N3131,  1 - $P$1, 0) &lt;&gt; "", MMULT($AA$2:AA2($AA$2, 0, $P$1 - 1), E3131:E3131(E3131,1 - $P$1, 0)) / $O$3,""),"")</f>
        <v>#VALUE!</v>
      </c>
    </row>
    <row collapsed="false" customFormat="false" customHeight="true" hidden="false" ht="14.4" outlineLevel="0" r="3132">
      <c r="A3132" s="5" t="n">
        <v>41101</v>
      </c>
      <c r="B3132" s="1" t="n">
        <v>606.12</v>
      </c>
      <c r="C3132" s="1" t="n">
        <v>607.66</v>
      </c>
      <c r="D3132" s="1" t="n">
        <v>597.22</v>
      </c>
      <c r="E3132" s="1" t="n">
        <v>604.43</v>
      </c>
      <c r="F3132" s="1" t="n">
        <v>16761500</v>
      </c>
      <c r="G3132" s="1" t="n">
        <v>601.85</v>
      </c>
      <c r="I3132" s="0" t="n">
        <f aca="false">B3132-E3132</f>
        <v>1.69000000000005</v>
      </c>
      <c r="J3132" s="0" t="n">
        <f aca="false">C3132-D3132</f>
        <v>10.4399999999999</v>
      </c>
      <c r="L3132" s="11" t="e">
        <f aca="false">IF(ROW(E3132) - 1 &gt;= $L$1,MMULT($AA$1:AA1($AA$1, 0, $L$1 - 1),E3132:E3132(E3132,1 - $L$1, 0)) / $K$3,"")</f>
        <v>#VALUE!</v>
      </c>
      <c r="N3132" s="0" t="e">
        <f aca="false">IF(ROW(E3132) - 1 &gt;= $N$1,SUM(E3132:E3132(E3132,1 - $N$1, 0)) / $N$1,"")</f>
        <v>#VALUE!</v>
      </c>
      <c r="P3132" s="0" t="e">
        <f aca="false">IF(ROW(N3132) - 1 &gt; $P$1, IF(OFFSET(N3132,  1 - $P$1, 0) &lt;&gt; "", MMULT($AA$2:AA2($AA$2, 0, $P$1 - 1), E3132:E3132(E3132,1 - $P$1, 0)) / $O$3,""),"")</f>
        <v>#VALUE!</v>
      </c>
    </row>
    <row collapsed="false" customFormat="false" customHeight="true" hidden="false" ht="14.4" outlineLevel="0" r="3133">
      <c r="A3133" s="5" t="n">
        <v>41102</v>
      </c>
      <c r="B3133" s="1" t="n">
        <v>600.24</v>
      </c>
      <c r="C3133" s="1" t="n">
        <v>603.47</v>
      </c>
      <c r="D3133" s="1" t="n">
        <v>592.68</v>
      </c>
      <c r="E3133" s="1" t="n">
        <v>598.9</v>
      </c>
      <c r="F3133" s="1" t="n">
        <v>15287200</v>
      </c>
      <c r="G3133" s="1" t="n">
        <v>596.34</v>
      </c>
      <c r="I3133" s="0" t="n">
        <f aca="false">B3133-E3133</f>
        <v>1.34000000000003</v>
      </c>
      <c r="J3133" s="0" t="n">
        <f aca="false">C3133-D3133</f>
        <v>10.7900000000001</v>
      </c>
      <c r="L3133" s="11" t="e">
        <f aca="false">IF(ROW(E3133) - 1 &gt;= $L$1,MMULT($AA$1:AA1($AA$1, 0, $L$1 - 1),E3133:E3133(E3133,1 - $L$1, 0)) / $K$3,"")</f>
        <v>#VALUE!</v>
      </c>
      <c r="N3133" s="0" t="e">
        <f aca="false">IF(ROW(E3133) - 1 &gt;= $N$1,SUM(E3133:E3133(E3133,1 - $N$1, 0)) / $N$1,"")</f>
        <v>#VALUE!</v>
      </c>
      <c r="P3133" s="0" t="e">
        <f aca="false">IF(ROW(N3133) - 1 &gt; $P$1, IF(OFFSET(N3133,  1 - $P$1, 0) &lt;&gt; "", MMULT($AA$2:AA2($AA$2, 0, $P$1 - 1), E3133:E3133(E3133,1 - $P$1, 0)) / $O$3,""),"")</f>
        <v>#VALUE!</v>
      </c>
    </row>
    <row collapsed="false" customFormat="false" customHeight="true" hidden="false" ht="14.4" outlineLevel="0" r="3134">
      <c r="A3134" s="5" t="n">
        <v>41103</v>
      </c>
      <c r="B3134" s="1" t="n">
        <v>602.95</v>
      </c>
      <c r="C3134" s="1" t="n">
        <v>607.19</v>
      </c>
      <c r="D3134" s="1" t="n">
        <v>600</v>
      </c>
      <c r="E3134" s="1" t="n">
        <v>604.97</v>
      </c>
      <c r="F3134" s="1" t="n">
        <v>11122400</v>
      </c>
      <c r="G3134" s="1" t="n">
        <v>602.38</v>
      </c>
      <c r="I3134" s="0" t="n">
        <f aca="false">B3134-E3134</f>
        <v>-2.01999999999998</v>
      </c>
      <c r="J3134" s="0" t="n">
        <f aca="false">C3134-D3134</f>
        <v>7.19000000000005</v>
      </c>
      <c r="L3134" s="11" t="e">
        <f aca="false">IF(ROW(E3134) - 1 &gt;= $L$1,MMULT($AA$1:AA1($AA$1, 0, $L$1 - 1),E3134:E3134(E3134,1 - $L$1, 0)) / $K$3,"")</f>
        <v>#VALUE!</v>
      </c>
      <c r="N3134" s="0" t="e">
        <f aca="false">IF(ROW(E3134) - 1 &gt;= $N$1,SUM(E3134:E3134(E3134,1 - $N$1, 0)) / $N$1,"")</f>
        <v>#VALUE!</v>
      </c>
      <c r="P3134" s="0" t="e">
        <f aca="false">IF(ROW(N3134) - 1 &gt; $P$1, IF(OFFSET(N3134,  1 - $P$1, 0) &lt;&gt; "", MMULT($AA$2:AA2($AA$2, 0, $P$1 - 1), E3134:E3134(E3134,1 - $P$1, 0)) / $O$3,""),"")</f>
        <v>#VALUE!</v>
      </c>
    </row>
    <row collapsed="false" customFormat="false" customHeight="true" hidden="false" ht="14.4" outlineLevel="0" r="3135">
      <c r="A3135" s="5" t="n">
        <v>41106</v>
      </c>
      <c r="B3135" s="1" t="n">
        <v>605.12</v>
      </c>
      <c r="C3135" s="1" t="n">
        <v>611.62</v>
      </c>
      <c r="D3135" s="1" t="n">
        <v>605.02</v>
      </c>
      <c r="E3135" s="1" t="n">
        <v>606.91</v>
      </c>
      <c r="F3135" s="1" t="n">
        <v>10759300</v>
      </c>
      <c r="G3135" s="1" t="n">
        <v>604.32</v>
      </c>
      <c r="I3135" s="0" t="n">
        <f aca="false">B3135-E3135</f>
        <v>-1.78999999999996</v>
      </c>
      <c r="J3135" s="0" t="n">
        <f aca="false">C3135-D3135</f>
        <v>6.60000000000002</v>
      </c>
      <c r="L3135" s="11" t="e">
        <f aca="false">IF(ROW(E3135) - 1 &gt;= $L$1,MMULT($AA$1:AA1($AA$1, 0, $L$1 - 1),E3135:E3135(E3135,1 - $L$1, 0)) / $K$3,"")</f>
        <v>#VALUE!</v>
      </c>
      <c r="N3135" s="0" t="e">
        <f aca="false">IF(ROW(E3135) - 1 &gt;= $N$1,SUM(E3135:E3135(E3135,1 - $N$1, 0)) / $N$1,"")</f>
        <v>#VALUE!</v>
      </c>
      <c r="P3135" s="0" t="e">
        <f aca="false">IF(ROW(N3135) - 1 &gt; $P$1, IF(OFFSET(N3135,  1 - $P$1, 0) &lt;&gt; "", MMULT($AA$2:AA2($AA$2, 0, $P$1 - 1), E3135:E3135(E3135,1 - $P$1, 0)) / $O$3,""),"")</f>
        <v>#VALUE!</v>
      </c>
    </row>
    <row collapsed="false" customFormat="false" customHeight="true" hidden="false" ht="14.4" outlineLevel="0" r="3136">
      <c r="A3136" s="5" t="n">
        <v>41107</v>
      </c>
      <c r="B3136" s="1" t="n">
        <v>610.79</v>
      </c>
      <c r="C3136" s="1" t="n">
        <v>611.5</v>
      </c>
      <c r="D3136" s="1" t="n">
        <v>603.15</v>
      </c>
      <c r="E3136" s="1" t="n">
        <v>606.94</v>
      </c>
      <c r="F3136" s="1" t="n">
        <v>10486600</v>
      </c>
      <c r="G3136" s="1" t="n">
        <v>604.35</v>
      </c>
      <c r="I3136" s="0" t="n">
        <f aca="false">B3136-E3136</f>
        <v>3.84999999999991</v>
      </c>
      <c r="J3136" s="0" t="n">
        <f aca="false">C3136-D3136</f>
        <v>8.35000000000002</v>
      </c>
      <c r="L3136" s="11" t="e">
        <f aca="false">IF(ROW(E3136) - 1 &gt;= $L$1,MMULT($AA$1:AA1($AA$1, 0, $L$1 - 1),E3136:E3136(E3136,1 - $L$1, 0)) / $K$3,"")</f>
        <v>#VALUE!</v>
      </c>
      <c r="N3136" s="0" t="e">
        <f aca="false">IF(ROW(E3136) - 1 &gt;= $N$1,SUM(E3136:E3136(E3136,1 - $N$1, 0)) / $N$1,"")</f>
        <v>#VALUE!</v>
      </c>
      <c r="P3136" s="0" t="e">
        <f aca="false">IF(ROW(N3136) - 1 &gt; $P$1, IF(OFFSET(N3136,  1 - $P$1, 0) &lt;&gt; "", MMULT($AA$2:AA2($AA$2, 0, $P$1 - 1), E3136:E3136(E3136,1 - $P$1, 0)) / $O$3,""),"")</f>
        <v>#VALUE!</v>
      </c>
    </row>
    <row collapsed="false" customFormat="false" customHeight="true" hidden="false" ht="14.4" outlineLevel="0" r="3137">
      <c r="A3137" s="5" t="n">
        <v>41108</v>
      </c>
      <c r="B3137" s="1" t="n">
        <v>606.59</v>
      </c>
      <c r="C3137" s="1" t="n">
        <v>608.34</v>
      </c>
      <c r="D3137" s="1" t="n">
        <v>603.56</v>
      </c>
      <c r="E3137" s="1" t="n">
        <v>606.26</v>
      </c>
      <c r="F3137" s="1" t="n">
        <v>9025000</v>
      </c>
      <c r="G3137" s="1" t="n">
        <v>603.67</v>
      </c>
      <c r="I3137" s="0" t="n">
        <f aca="false">B3137-E3137</f>
        <v>0.330000000000041</v>
      </c>
      <c r="J3137" s="0" t="n">
        <f aca="false">C3137-D3137</f>
        <v>4.78000000000009</v>
      </c>
      <c r="L3137" s="11" t="e">
        <f aca="false">IF(ROW(E3137) - 1 &gt;= $L$1,MMULT($AA$1:AA1($AA$1, 0, $L$1 - 1),E3137:E3137(E3137,1 - $L$1, 0)) / $K$3,"")</f>
        <v>#VALUE!</v>
      </c>
      <c r="N3137" s="0" t="e">
        <f aca="false">IF(ROW(E3137) - 1 &gt;= $N$1,SUM(E3137:E3137(E3137,1 - $N$1, 0)) / $N$1,"")</f>
        <v>#VALUE!</v>
      </c>
      <c r="P3137" s="0" t="e">
        <f aca="false">IF(ROW(N3137) - 1 &gt; $P$1, IF(OFFSET(N3137,  1 - $P$1, 0) &lt;&gt; "", MMULT($AA$2:AA2($AA$2, 0, $P$1 - 1), E3137:E3137(E3137,1 - $P$1, 0)) / $O$3,""),"")</f>
        <v>#VALUE!</v>
      </c>
    </row>
    <row collapsed="false" customFormat="false" customHeight="true" hidden="false" ht="14.4" outlineLevel="0" r="3138">
      <c r="A3138" s="5" t="n">
        <v>41109</v>
      </c>
      <c r="B3138" s="1" t="n">
        <v>611.28</v>
      </c>
      <c r="C3138" s="1" t="n">
        <v>615.35</v>
      </c>
      <c r="D3138" s="1" t="n">
        <v>606</v>
      </c>
      <c r="E3138" s="1" t="n">
        <v>614.32</v>
      </c>
      <c r="F3138" s="1" t="n">
        <v>15602200</v>
      </c>
      <c r="G3138" s="1" t="n">
        <v>611.69</v>
      </c>
      <c r="I3138" s="0" t="n">
        <f aca="false">B3138-E3138</f>
        <v>-3.04000000000008</v>
      </c>
      <c r="J3138" s="0" t="n">
        <f aca="false">C3138-D3138</f>
        <v>9.35000000000002</v>
      </c>
      <c r="L3138" s="11" t="e">
        <f aca="false">IF(ROW(E3138) - 1 &gt;= $L$1,MMULT($AA$1:AA1($AA$1, 0, $L$1 - 1),E3138:E3138(E3138,1 - $L$1, 0)) / $K$3,"")</f>
        <v>#VALUE!</v>
      </c>
      <c r="N3138" s="0" t="e">
        <f aca="false">IF(ROW(E3138) - 1 &gt;= $N$1,SUM(E3138:E3138(E3138,1 - $N$1, 0)) / $N$1,"")</f>
        <v>#VALUE!</v>
      </c>
      <c r="P3138" s="0" t="e">
        <f aca="false">IF(ROW(N3138) - 1 &gt; $P$1, IF(OFFSET(N3138,  1 - $P$1, 0) &lt;&gt; "", MMULT($AA$2:AA2($AA$2, 0, $P$1 - 1), E3138:E3138(E3138,1 - $P$1, 0)) / $O$3,""),"")</f>
        <v>#VALUE!</v>
      </c>
    </row>
    <row collapsed="false" customFormat="false" customHeight="true" hidden="false" ht="14.4" outlineLevel="0" r="3139">
      <c r="A3139" s="5" t="n">
        <v>41110</v>
      </c>
      <c r="B3139" s="1" t="n">
        <v>613.03</v>
      </c>
      <c r="C3139" s="1" t="n">
        <v>614.44</v>
      </c>
      <c r="D3139" s="1" t="n">
        <v>603.7</v>
      </c>
      <c r="E3139" s="1" t="n">
        <v>604.3</v>
      </c>
      <c r="F3139" s="1" t="n">
        <v>14195400</v>
      </c>
      <c r="G3139" s="1" t="n">
        <v>601.72</v>
      </c>
      <c r="I3139" s="0" t="n">
        <f aca="false">B3139-E3139</f>
        <v>8.73000000000002</v>
      </c>
      <c r="J3139" s="0" t="n">
        <f aca="false">C3139-D3139</f>
        <v>10.74</v>
      </c>
      <c r="L3139" s="11" t="e">
        <f aca="false">IF(ROW(E3139) - 1 &gt;= $L$1,MMULT($AA$1:AA1($AA$1, 0, $L$1 - 1),E3139:E3139(E3139,1 - $L$1, 0)) / $K$3,"")</f>
        <v>#VALUE!</v>
      </c>
      <c r="N3139" s="0" t="e">
        <f aca="false">IF(ROW(E3139) - 1 &gt;= $N$1,SUM(E3139:E3139(E3139,1 - $N$1, 0)) / $N$1,"")</f>
        <v>#VALUE!</v>
      </c>
      <c r="P3139" s="0" t="e">
        <f aca="false">IF(ROW(N3139) - 1 &gt; $P$1, IF(OFFSET(N3139,  1 - $P$1, 0) &lt;&gt; "", MMULT($AA$2:AA2($AA$2, 0, $P$1 - 1), E3139:E3139(E3139,1 - $P$1, 0)) / $O$3,""),"")</f>
        <v>#VALUE!</v>
      </c>
    </row>
    <row collapsed="false" customFormat="false" customHeight="true" hidden="false" ht="14.4" outlineLevel="0" r="3140">
      <c r="A3140" s="5" t="n">
        <v>41113</v>
      </c>
      <c r="B3140" s="1" t="n">
        <v>594.4</v>
      </c>
      <c r="C3140" s="1" t="n">
        <v>605.9</v>
      </c>
      <c r="D3140" s="1" t="n">
        <v>587.71</v>
      </c>
      <c r="E3140" s="1" t="n">
        <v>603.83</v>
      </c>
      <c r="F3140" s="1" t="n">
        <v>17427700</v>
      </c>
      <c r="G3140" s="1" t="n">
        <v>601.25</v>
      </c>
      <c r="I3140" s="0" t="n">
        <f aca="false">B3140-E3140</f>
        <v>-9.43000000000006</v>
      </c>
      <c r="J3140" s="0" t="n">
        <f aca="false">C3140-D3140</f>
        <v>18.1899999999999</v>
      </c>
      <c r="L3140" s="11" t="e">
        <f aca="false">IF(ROW(E3140) - 1 &gt;= $L$1,MMULT($AA$1:AA1($AA$1, 0, $L$1 - 1),E3140:E3140(E3140,1 - $L$1, 0)) / $K$3,"")</f>
        <v>#VALUE!</v>
      </c>
      <c r="N3140" s="0" t="e">
        <f aca="false">IF(ROW(E3140) - 1 &gt;= $N$1,SUM(E3140:E3140(E3140,1 - $N$1, 0)) / $N$1,"")</f>
        <v>#VALUE!</v>
      </c>
      <c r="P3140" s="0" t="e">
        <f aca="false">IF(ROW(N3140) - 1 &gt; $P$1, IF(OFFSET(N3140,  1 - $P$1, 0) &lt;&gt; "", MMULT($AA$2:AA2($AA$2, 0, $P$1 - 1), E3140:E3140(E3140,1 - $P$1, 0)) / $O$3,""),"")</f>
        <v>#VALUE!</v>
      </c>
    </row>
    <row collapsed="false" customFormat="false" customHeight="true" hidden="false" ht="14.4" outlineLevel="0" r="3141">
      <c r="A3141" s="5" t="n">
        <v>41114</v>
      </c>
      <c r="B3141" s="1" t="n">
        <v>607.38</v>
      </c>
      <c r="C3141" s="1" t="n">
        <v>609.68</v>
      </c>
      <c r="D3141" s="1" t="n">
        <v>598.51</v>
      </c>
      <c r="E3141" s="1" t="n">
        <v>600.92</v>
      </c>
      <c r="F3141" s="1" t="n">
        <v>20183300</v>
      </c>
      <c r="G3141" s="1" t="n">
        <v>598.35</v>
      </c>
      <c r="I3141" s="0" t="n">
        <f aca="false">B3141-E3141</f>
        <v>6.46000000000004</v>
      </c>
      <c r="J3141" s="0" t="n">
        <f aca="false">C3141-D3141</f>
        <v>11.17</v>
      </c>
      <c r="L3141" s="11" t="e">
        <f aca="false">IF(ROW(E3141) - 1 &gt;= $L$1,MMULT($AA$1:AA1($AA$1, 0, $L$1 - 1),E3141:E3141(E3141,1 - $L$1, 0)) / $K$3,"")</f>
        <v>#VALUE!</v>
      </c>
      <c r="N3141" s="0" t="e">
        <f aca="false">IF(ROW(E3141) - 1 &gt;= $N$1,SUM(E3141:E3141(E3141,1 - $N$1, 0)) / $N$1,"")</f>
        <v>#VALUE!</v>
      </c>
      <c r="P3141" s="0" t="e">
        <f aca="false">IF(ROW(N3141) - 1 &gt; $P$1, IF(OFFSET(N3141,  1 - $P$1, 0) &lt;&gt; "", MMULT($AA$2:AA2($AA$2, 0, $P$1 - 1), E3141:E3141(E3141,1 - $P$1, 0)) / $O$3,""),"")</f>
        <v>#VALUE!</v>
      </c>
    </row>
    <row collapsed="false" customFormat="false" customHeight="true" hidden="false" ht="14.4" outlineLevel="0" r="3142">
      <c r="A3142" s="5" t="n">
        <v>41115</v>
      </c>
      <c r="B3142" s="1" t="n">
        <v>574.46</v>
      </c>
      <c r="C3142" s="1" t="n">
        <v>580.8</v>
      </c>
      <c r="D3142" s="1" t="n">
        <v>570</v>
      </c>
      <c r="E3142" s="1" t="n">
        <v>574.97</v>
      </c>
      <c r="F3142" s="1" t="n">
        <v>31332600</v>
      </c>
      <c r="G3142" s="1" t="n">
        <v>572.51</v>
      </c>
      <c r="I3142" s="0" t="n">
        <f aca="false">B3142-E3142</f>
        <v>-0.509999999999991</v>
      </c>
      <c r="J3142" s="0" t="n">
        <f aca="false">C3142-D3142</f>
        <v>10.8</v>
      </c>
      <c r="L3142" s="11" t="e">
        <f aca="false">IF(ROW(E3142) - 1 &gt;= $L$1,MMULT($AA$1:AA1($AA$1, 0, $L$1 - 1),E3142:E3142(E3142,1 - $L$1, 0)) / $K$3,"")</f>
        <v>#VALUE!</v>
      </c>
      <c r="N3142" s="0" t="e">
        <f aca="false">IF(ROW(E3142) - 1 &gt;= $N$1,SUM(E3142:E3142(E3142,1 - $N$1, 0)) / $N$1,"")</f>
        <v>#VALUE!</v>
      </c>
      <c r="P3142" s="0" t="e">
        <f aca="false">IF(ROW(N3142) - 1 &gt; $P$1, IF(OFFSET(N3142,  1 - $P$1, 0) &lt;&gt; "", MMULT($AA$2:AA2($AA$2, 0, $P$1 - 1), E3142:E3142(E3142,1 - $P$1, 0)) / $O$3,""),"")</f>
        <v>#VALUE!</v>
      </c>
    </row>
    <row collapsed="false" customFormat="false" customHeight="true" hidden="false" ht="14.4" outlineLevel="0" r="3143">
      <c r="A3143" s="5" t="n">
        <v>41116</v>
      </c>
      <c r="B3143" s="1" t="n">
        <v>579.76</v>
      </c>
      <c r="C3143" s="1" t="n">
        <v>580.4</v>
      </c>
      <c r="D3143" s="1" t="n">
        <v>570.36</v>
      </c>
      <c r="E3143" s="1" t="n">
        <v>574.88</v>
      </c>
      <c r="F3143" s="1" t="n">
        <v>14522600</v>
      </c>
      <c r="G3143" s="1" t="n">
        <v>572.42</v>
      </c>
      <c r="I3143" s="0" t="n">
        <f aca="false">B3143-E3143</f>
        <v>4.88</v>
      </c>
      <c r="J3143" s="0" t="n">
        <f aca="false">C3143-D3143</f>
        <v>10.04</v>
      </c>
      <c r="L3143" s="11" t="e">
        <f aca="false">IF(ROW(E3143) - 1 &gt;= $L$1,MMULT($AA$1:AA1($AA$1, 0, $L$1 - 1),E3143:E3143(E3143,1 - $L$1, 0)) / $K$3,"")</f>
        <v>#VALUE!</v>
      </c>
      <c r="N3143" s="0" t="e">
        <f aca="false">IF(ROW(E3143) - 1 &gt;= $N$1,SUM(E3143:E3143(E3143,1 - $N$1, 0)) / $N$1,"")</f>
        <v>#VALUE!</v>
      </c>
      <c r="P3143" s="0" t="e">
        <f aca="false">IF(ROW(N3143) - 1 &gt; $P$1, IF(OFFSET(N3143,  1 - $P$1, 0) &lt;&gt; "", MMULT($AA$2:AA2($AA$2, 0, $P$1 - 1), E3143:E3143(E3143,1 - $P$1, 0)) / $O$3,""),"")</f>
        <v>#VALUE!</v>
      </c>
    </row>
    <row collapsed="false" customFormat="false" customHeight="true" hidden="false" ht="14.4" outlineLevel="0" r="3144">
      <c r="A3144" s="5" t="n">
        <v>41117</v>
      </c>
      <c r="B3144" s="1" t="n">
        <v>575.01</v>
      </c>
      <c r="C3144" s="1" t="n">
        <v>585.83</v>
      </c>
      <c r="D3144" s="1" t="n">
        <v>571.59</v>
      </c>
      <c r="E3144" s="1" t="n">
        <v>585.16</v>
      </c>
      <c r="F3144" s="1" t="n">
        <v>14426300</v>
      </c>
      <c r="G3144" s="1" t="n">
        <v>582.66</v>
      </c>
      <c r="I3144" s="0" t="n">
        <f aca="false">B3144-E3144</f>
        <v>-10.15</v>
      </c>
      <c r="J3144" s="0" t="n">
        <f aca="false">C3144-D3144</f>
        <v>14.24</v>
      </c>
      <c r="L3144" s="11" t="e">
        <f aca="false">IF(ROW(E3144) - 1 &gt;= $L$1,MMULT($AA$1:AA1($AA$1, 0, $L$1 - 1),E3144:E3144(E3144,1 - $L$1, 0)) / $K$3,"")</f>
        <v>#VALUE!</v>
      </c>
      <c r="N3144" s="0" t="e">
        <f aca="false">IF(ROW(E3144) - 1 &gt;= $N$1,SUM(E3144:E3144(E3144,1 - $N$1, 0)) / $N$1,"")</f>
        <v>#VALUE!</v>
      </c>
      <c r="P3144" s="0" t="e">
        <f aca="false">IF(ROW(N3144) - 1 &gt; $P$1, IF(OFFSET(N3144,  1 - $P$1, 0) &lt;&gt; "", MMULT($AA$2:AA2($AA$2, 0, $P$1 - 1), E3144:E3144(E3144,1 - $P$1, 0)) / $O$3,""),"")</f>
        <v>#VALUE!</v>
      </c>
    </row>
    <row collapsed="false" customFormat="false" customHeight="true" hidden="false" ht="14.4" outlineLevel="0" r="3145">
      <c r="A3145" s="5" t="n">
        <v>41120</v>
      </c>
      <c r="B3145" s="1" t="n">
        <v>590.92</v>
      </c>
      <c r="C3145" s="1" t="n">
        <v>599.44</v>
      </c>
      <c r="D3145" s="1" t="n">
        <v>587.82</v>
      </c>
      <c r="E3145" s="1" t="n">
        <v>595.03</v>
      </c>
      <c r="F3145" s="1" t="n">
        <v>13540800</v>
      </c>
      <c r="G3145" s="1" t="n">
        <v>592.49</v>
      </c>
      <c r="I3145" s="0" t="n">
        <f aca="false">B3145-E3145</f>
        <v>-4.11000000000001</v>
      </c>
      <c r="J3145" s="0" t="n">
        <f aca="false">C3145-D3145</f>
        <v>11.62</v>
      </c>
      <c r="L3145" s="11" t="e">
        <f aca="false">IF(ROW(E3145) - 1 &gt;= $L$1,MMULT($AA$1:AA1($AA$1, 0, $L$1 - 1),E3145:E3145(E3145,1 - $L$1, 0)) / $K$3,"")</f>
        <v>#VALUE!</v>
      </c>
      <c r="N3145" s="0" t="e">
        <f aca="false">IF(ROW(E3145) - 1 &gt;= $N$1,SUM(E3145:E3145(E3145,1 - $N$1, 0)) / $N$1,"")</f>
        <v>#VALUE!</v>
      </c>
      <c r="P3145" s="0" t="e">
        <f aca="false">IF(ROW(N3145) - 1 &gt; $P$1, IF(OFFSET(N3145,  1 - $P$1, 0) &lt;&gt; "", MMULT($AA$2:AA2($AA$2, 0, $P$1 - 1), E3145:E3145(E3145,1 - $P$1, 0)) / $O$3,""),"")</f>
        <v>#VALUE!</v>
      </c>
    </row>
    <row collapsed="false" customFormat="false" customHeight="true" hidden="false" ht="14.4" outlineLevel="0" r="3146">
      <c r="A3146" s="5" t="n">
        <v>41121</v>
      </c>
      <c r="B3146" s="1" t="n">
        <v>603.23</v>
      </c>
      <c r="C3146" s="1" t="n">
        <v>611.7</v>
      </c>
      <c r="D3146" s="1" t="n">
        <v>602.72</v>
      </c>
      <c r="E3146" s="1" t="n">
        <v>610.76</v>
      </c>
      <c r="F3146" s="1" t="n">
        <v>16511700</v>
      </c>
      <c r="G3146" s="1" t="n">
        <v>608.15</v>
      </c>
      <c r="I3146" s="0" t="n">
        <f aca="false">B3146-E3146</f>
        <v>-7.52999999999997</v>
      </c>
      <c r="J3146" s="0" t="n">
        <f aca="false">C3146-D3146</f>
        <v>8.98000000000002</v>
      </c>
      <c r="L3146" s="11" t="e">
        <f aca="false">IF(ROW(E3146) - 1 &gt;= $L$1,MMULT($AA$1:AA1($AA$1, 0, $L$1 - 1),E3146:E3146(E3146,1 - $L$1, 0)) / $K$3,"")</f>
        <v>#VALUE!</v>
      </c>
      <c r="N3146" s="0" t="e">
        <f aca="false">IF(ROW(E3146) - 1 &gt;= $N$1,SUM(E3146:E3146(E3146,1 - $N$1, 0)) / $N$1,"")</f>
        <v>#VALUE!</v>
      </c>
      <c r="P3146" s="0" t="e">
        <f aca="false">IF(ROW(N3146) - 1 &gt; $P$1, IF(OFFSET(N3146,  1 - $P$1, 0) &lt;&gt; "", MMULT($AA$2:AA2($AA$2, 0, $P$1 - 1), E3146:E3146(E3146,1 - $P$1, 0)) / $O$3,""),"")</f>
        <v>#VALUE!</v>
      </c>
    </row>
    <row collapsed="false" customFormat="false" customHeight="true" hidden="false" ht="14.4" outlineLevel="0" r="3147">
      <c r="A3147" s="5" t="n">
        <v>41122</v>
      </c>
      <c r="B3147" s="1" t="n">
        <v>615.91</v>
      </c>
      <c r="C3147" s="1" t="n">
        <v>616.4</v>
      </c>
      <c r="D3147" s="1" t="n">
        <v>603</v>
      </c>
      <c r="E3147" s="1" t="n">
        <v>606.81</v>
      </c>
      <c r="F3147" s="1" t="n">
        <v>13732200</v>
      </c>
      <c r="G3147" s="1" t="n">
        <v>604.22</v>
      </c>
      <c r="I3147" s="0" t="n">
        <f aca="false">B3147-E3147</f>
        <v>9.10000000000002</v>
      </c>
      <c r="J3147" s="0" t="n">
        <f aca="false">C3147-D3147</f>
        <v>13.4</v>
      </c>
      <c r="L3147" s="11" t="e">
        <f aca="false">IF(ROW(E3147) - 1 &gt;= $L$1,MMULT($AA$1:AA1($AA$1, 0, $L$1 - 1),E3147:E3147(E3147,1 - $L$1, 0)) / $K$3,"")</f>
        <v>#VALUE!</v>
      </c>
      <c r="N3147" s="0" t="e">
        <f aca="false">IF(ROW(E3147) - 1 &gt;= $N$1,SUM(E3147:E3147(E3147,1 - $N$1, 0)) / $N$1,"")</f>
        <v>#VALUE!</v>
      </c>
      <c r="P3147" s="0" t="e">
        <f aca="false">IF(ROW(N3147) - 1 &gt; $P$1, IF(OFFSET(N3147,  1 - $P$1, 0) &lt;&gt; "", MMULT($AA$2:AA2($AA$2, 0, $P$1 - 1), E3147:E3147(E3147,1 - $P$1, 0)) / $O$3,""),"")</f>
        <v>#VALUE!</v>
      </c>
    </row>
    <row collapsed="false" customFormat="false" customHeight="true" hidden="false" ht="14.4" outlineLevel="0" r="3148">
      <c r="A3148" s="5" t="n">
        <v>41123</v>
      </c>
      <c r="B3148" s="1" t="n">
        <v>602.84</v>
      </c>
      <c r="C3148" s="1" t="n">
        <v>610.69</v>
      </c>
      <c r="D3148" s="1" t="n">
        <v>600.25</v>
      </c>
      <c r="E3148" s="1" t="n">
        <v>607.79</v>
      </c>
      <c r="F3148" s="1" t="n">
        <v>11862800</v>
      </c>
      <c r="G3148" s="1" t="n">
        <v>605.19</v>
      </c>
      <c r="I3148" s="0" t="n">
        <f aca="false">B3148-E3148</f>
        <v>-4.94999999999993</v>
      </c>
      <c r="J3148" s="0" t="n">
        <f aca="false">C3148-D3148</f>
        <v>10.4400000000001</v>
      </c>
      <c r="L3148" s="11" t="e">
        <f aca="false">IF(ROW(E3148) - 1 &gt;= $L$1,MMULT($AA$1:AA1($AA$1, 0, $L$1 - 1),E3148:E3148(E3148,1 - $L$1, 0)) / $K$3,"")</f>
        <v>#VALUE!</v>
      </c>
      <c r="N3148" s="0" t="e">
        <f aca="false">IF(ROW(E3148) - 1 &gt;= $N$1,SUM(E3148:E3148(E3148,1 - $N$1, 0)) / $N$1,"")</f>
        <v>#VALUE!</v>
      </c>
      <c r="P3148" s="0" t="e">
        <f aca="false">IF(ROW(N3148) - 1 &gt; $P$1, IF(OFFSET(N3148,  1 - $P$1, 0) &lt;&gt; "", MMULT($AA$2:AA2($AA$2, 0, $P$1 - 1), E3148:E3148(E3148,1 - $P$1, 0)) / $O$3,""),"")</f>
        <v>#VALUE!</v>
      </c>
    </row>
    <row collapsed="false" customFormat="false" customHeight="true" hidden="false" ht="14.4" outlineLevel="0" r="3149">
      <c r="A3149" s="5" t="n">
        <v>41124</v>
      </c>
      <c r="B3149" s="1" t="n">
        <v>613.63</v>
      </c>
      <c r="C3149" s="1" t="n">
        <v>617.98</v>
      </c>
      <c r="D3149" s="1" t="n">
        <v>611.56</v>
      </c>
      <c r="E3149" s="1" t="n">
        <v>615.7</v>
      </c>
      <c r="F3149" s="1" t="n">
        <v>12318600</v>
      </c>
      <c r="G3149" s="1" t="n">
        <v>613.07</v>
      </c>
      <c r="I3149" s="0" t="n">
        <f aca="false">B3149-E3149</f>
        <v>-2.07000000000005</v>
      </c>
      <c r="J3149" s="0" t="n">
        <f aca="false">C3149-D3149</f>
        <v>6.42000000000007</v>
      </c>
      <c r="L3149" s="11" t="e">
        <f aca="false">IF(ROW(E3149) - 1 &gt;= $L$1,MMULT($AA$1:AA1($AA$1, 0, $L$1 - 1),E3149:E3149(E3149,1 - $L$1, 0)) / $K$3,"")</f>
        <v>#VALUE!</v>
      </c>
      <c r="N3149" s="0" t="e">
        <f aca="false">IF(ROW(E3149) - 1 &gt;= $N$1,SUM(E3149:E3149(E3149,1 - $N$1, 0)) / $N$1,"")</f>
        <v>#VALUE!</v>
      </c>
      <c r="P3149" s="0" t="e">
        <f aca="false">IF(ROW(N3149) - 1 &gt; $P$1, IF(OFFSET(N3149,  1 - $P$1, 0) &lt;&gt; "", MMULT($AA$2:AA2($AA$2, 0, $P$1 - 1), E3149:E3149(E3149,1 - $P$1, 0)) / $O$3,""),"")</f>
        <v>#VALUE!</v>
      </c>
    </row>
    <row collapsed="false" customFormat="false" customHeight="true" hidden="false" ht="14.4" outlineLevel="0" r="3150">
      <c r="A3150" s="5" t="n">
        <v>41127</v>
      </c>
      <c r="B3150" s="1" t="n">
        <v>617.29</v>
      </c>
      <c r="C3150" s="1" t="n">
        <v>624.87</v>
      </c>
      <c r="D3150" s="1" t="n">
        <v>615.26</v>
      </c>
      <c r="E3150" s="1" t="n">
        <v>622.55</v>
      </c>
      <c r="F3150" s="1" t="n">
        <v>10789400</v>
      </c>
      <c r="G3150" s="1" t="n">
        <v>619.89</v>
      </c>
      <c r="I3150" s="0" t="n">
        <f aca="false">B3150-E3150</f>
        <v>-5.25999999999999</v>
      </c>
      <c r="J3150" s="0" t="n">
        <f aca="false">C3150-D3150</f>
        <v>9.61000000000001</v>
      </c>
      <c r="L3150" s="11" t="e">
        <f aca="false">IF(ROW(E3150) - 1 &gt;= $L$1,MMULT($AA$1:AA1($AA$1, 0, $L$1 - 1),E3150:E3150(E3150,1 - $L$1, 0)) / $K$3,"")</f>
        <v>#VALUE!</v>
      </c>
      <c r="N3150" s="0" t="e">
        <f aca="false">IF(ROW(E3150) - 1 &gt;= $N$1,SUM(E3150:E3150(E3150,1 - $N$1, 0)) / $N$1,"")</f>
        <v>#VALUE!</v>
      </c>
      <c r="P3150" s="0" t="e">
        <f aca="false">IF(ROW(N3150) - 1 &gt; $P$1, IF(OFFSET(N3150,  1 - $P$1, 0) &lt;&gt; "", MMULT($AA$2:AA2($AA$2, 0, $P$1 - 1), E3150:E3150(E3150,1 - $P$1, 0)) / $O$3,""),"")</f>
        <v>#VALUE!</v>
      </c>
    </row>
    <row collapsed="false" customFormat="false" customHeight="true" hidden="false" ht="14.4" outlineLevel="0" r="3151">
      <c r="A3151" s="5" t="n">
        <v>41128</v>
      </c>
      <c r="B3151" s="1" t="n">
        <v>622.77</v>
      </c>
      <c r="C3151" s="1" t="n">
        <v>625</v>
      </c>
      <c r="D3151" s="1" t="n">
        <v>618.04</v>
      </c>
      <c r="E3151" s="1" t="n">
        <v>620.91</v>
      </c>
      <c r="F3151" s="1" t="n">
        <v>10373100</v>
      </c>
      <c r="G3151" s="1" t="n">
        <v>618.26</v>
      </c>
      <c r="I3151" s="0" t="n">
        <f aca="false">B3151-E3151</f>
        <v>1.86000000000001</v>
      </c>
      <c r="J3151" s="0" t="n">
        <f aca="false">C3151-D3151</f>
        <v>6.96000000000004</v>
      </c>
      <c r="L3151" s="11" t="e">
        <f aca="false">IF(ROW(E3151) - 1 &gt;= $L$1,MMULT($AA$1:AA1($AA$1, 0, $L$1 - 1),E3151:E3151(E3151,1 - $L$1, 0)) / $K$3,"")</f>
        <v>#VALUE!</v>
      </c>
      <c r="N3151" s="0" t="e">
        <f aca="false">IF(ROW(E3151) - 1 &gt;= $N$1,SUM(E3151:E3151(E3151,1 - $N$1, 0)) / $N$1,"")</f>
        <v>#VALUE!</v>
      </c>
      <c r="P3151" s="0" t="e">
        <f aca="false">IF(ROW(N3151) - 1 &gt; $P$1, IF(OFFSET(N3151,  1 - $P$1, 0) &lt;&gt; "", MMULT($AA$2:AA2($AA$2, 0, $P$1 - 1), E3151:E3151(E3151,1 - $P$1, 0)) / $O$3,""),"")</f>
        <v>#VALUE!</v>
      </c>
    </row>
    <row collapsed="false" customFormat="false" customHeight="true" hidden="false" ht="14.4" outlineLevel="0" r="3152">
      <c r="A3152" s="5" t="n">
        <v>41129</v>
      </c>
      <c r="B3152" s="1" t="n">
        <v>619.39</v>
      </c>
      <c r="C3152" s="1" t="n">
        <v>623.88</v>
      </c>
      <c r="D3152" s="1" t="n">
        <v>617.1</v>
      </c>
      <c r="E3152" s="1" t="n">
        <v>619.86</v>
      </c>
      <c r="F3152" s="1" t="n">
        <v>8739500</v>
      </c>
      <c r="G3152" s="1" t="n">
        <v>617.21</v>
      </c>
      <c r="I3152" s="0" t="n">
        <f aca="false">B3152-E3152</f>
        <v>-0.470000000000027</v>
      </c>
      <c r="J3152" s="0" t="n">
        <f aca="false">C3152-D3152</f>
        <v>6.77999999999997</v>
      </c>
      <c r="L3152" s="11" t="e">
        <f aca="false">IF(ROW(E3152) - 1 &gt;= $L$1,MMULT($AA$1:AA1($AA$1, 0, $L$1 - 1),E3152:E3152(E3152,1 - $L$1, 0)) / $K$3,"")</f>
        <v>#VALUE!</v>
      </c>
      <c r="N3152" s="0" t="e">
        <f aca="false">IF(ROW(E3152) - 1 &gt;= $N$1,SUM(E3152:E3152(E3152,1 - $N$1, 0)) / $N$1,"")</f>
        <v>#VALUE!</v>
      </c>
      <c r="P3152" s="0" t="e">
        <f aca="false">IF(ROW(N3152) - 1 &gt; $P$1, IF(OFFSET(N3152,  1 - $P$1, 0) &lt;&gt; "", MMULT($AA$2:AA2($AA$2, 0, $P$1 - 1), E3152:E3152(E3152,1 - $P$1, 0)) / $O$3,""),"")</f>
        <v>#VALUE!</v>
      </c>
    </row>
    <row collapsed="false" customFormat="false" customHeight="true" hidden="false" ht="14.4" outlineLevel="0" r="3153">
      <c r="A3153" s="5" t="n">
        <v>41130</v>
      </c>
      <c r="B3153" s="1" t="n">
        <v>617.85</v>
      </c>
      <c r="C3153" s="1" t="n">
        <v>621.73</v>
      </c>
      <c r="D3153" s="1" t="n">
        <v>617.8</v>
      </c>
      <c r="E3153" s="1" t="n">
        <v>620.73</v>
      </c>
      <c r="F3153" s="1" t="n">
        <v>7915800</v>
      </c>
      <c r="G3153" s="1" t="n">
        <v>620.73</v>
      </c>
      <c r="I3153" s="0" t="n">
        <f aca="false">B3153-E3153</f>
        <v>-2.88</v>
      </c>
      <c r="J3153" s="0" t="n">
        <f aca="false">C3153-D3153</f>
        <v>3.93000000000006</v>
      </c>
      <c r="L3153" s="11" t="e">
        <f aca="false">IF(ROW(E3153) - 1 &gt;= $L$1,MMULT($AA$1:AA1($AA$1, 0, $L$1 - 1),E3153:E3153(E3153,1 - $L$1, 0)) / $K$3,"")</f>
        <v>#VALUE!</v>
      </c>
      <c r="N3153" s="0" t="e">
        <f aca="false">IF(ROW(E3153) - 1 &gt;= $N$1,SUM(E3153:E3153(E3153,1 - $N$1, 0)) / $N$1,"")</f>
        <v>#VALUE!</v>
      </c>
      <c r="P3153" s="0" t="e">
        <f aca="false">IF(ROW(N3153) - 1 &gt; $P$1, IF(OFFSET(N3153,  1 - $P$1, 0) &lt;&gt; "", MMULT($AA$2:AA2($AA$2, 0, $P$1 - 1), E3153:E3153(E3153,1 - $P$1, 0)) / $O$3,""),"")</f>
        <v>#VALUE!</v>
      </c>
    </row>
    <row collapsed="false" customFormat="false" customHeight="true" hidden="false" ht="14.4" outlineLevel="0" r="3154">
      <c r="A3154" s="5" t="n">
        <v>41131</v>
      </c>
      <c r="B3154" s="1" t="n">
        <v>618.71</v>
      </c>
      <c r="C3154" s="1" t="n">
        <v>621.76</v>
      </c>
      <c r="D3154" s="1" t="n">
        <v>618.7</v>
      </c>
      <c r="E3154" s="1" t="n">
        <v>621.7</v>
      </c>
      <c r="F3154" s="1" t="n">
        <v>6962100</v>
      </c>
      <c r="G3154" s="1" t="n">
        <v>621.7</v>
      </c>
      <c r="I3154" s="0" t="n">
        <f aca="false">B3154-E3154</f>
        <v>-2.99000000000001</v>
      </c>
      <c r="J3154" s="0" t="n">
        <f aca="false">C3154-D3154</f>
        <v>3.05999999999995</v>
      </c>
      <c r="L3154" s="11" t="e">
        <f aca="false">IF(ROW(E3154) - 1 &gt;= $L$1,MMULT($AA$1:AA1($AA$1, 0, $L$1 - 1),E3154:E3154(E3154,1 - $L$1, 0)) / $K$3,"")</f>
        <v>#VALUE!</v>
      </c>
      <c r="N3154" s="0" t="e">
        <f aca="false">IF(ROW(E3154) - 1 &gt;= $N$1,SUM(E3154:E3154(E3154,1 - $N$1, 0)) / $N$1,"")</f>
        <v>#VALUE!</v>
      </c>
      <c r="P3154" s="0" t="e">
        <f aca="false">IF(ROW(N3154) - 1 &gt; $P$1, IF(OFFSET(N3154,  1 - $P$1, 0) &lt;&gt; "", MMULT($AA$2:AA2($AA$2, 0, $P$1 - 1), E3154:E3154(E3154,1 - $P$1, 0)) / $O$3,""),"")</f>
        <v>#VALUE!</v>
      </c>
    </row>
    <row collapsed="false" customFormat="false" customHeight="true" hidden="false" ht="14.4" outlineLevel="0" r="3155">
      <c r="A3155" s="5" t="n">
        <v>41134</v>
      </c>
      <c r="B3155" s="1" t="n">
        <v>623.39</v>
      </c>
      <c r="C3155" s="1" t="n">
        <v>630</v>
      </c>
      <c r="D3155" s="1" t="n">
        <v>623.25</v>
      </c>
      <c r="E3155" s="1" t="n">
        <v>630</v>
      </c>
      <c r="F3155" s="1" t="n">
        <v>9958300</v>
      </c>
      <c r="G3155" s="1" t="n">
        <v>630</v>
      </c>
      <c r="I3155" s="0" t="n">
        <f aca="false">B3155-E3155</f>
        <v>-6.61000000000001</v>
      </c>
      <c r="J3155" s="0" t="n">
        <f aca="false">C3155-D3155</f>
        <v>6.75</v>
      </c>
      <c r="L3155" s="11" t="e">
        <f aca="false">IF(ROW(E3155) - 1 &gt;= $L$1,MMULT($AA$1:AA1($AA$1, 0, $L$1 - 1),E3155:E3155(E3155,1 - $L$1, 0)) / $K$3,"")</f>
        <v>#VALUE!</v>
      </c>
      <c r="N3155" s="0" t="e">
        <f aca="false">IF(ROW(E3155) - 1 &gt;= $N$1,SUM(E3155:E3155(E3155,1 - $N$1, 0)) / $N$1,"")</f>
        <v>#VALUE!</v>
      </c>
      <c r="P3155" s="0" t="e">
        <f aca="false">IF(ROW(N3155) - 1 &gt; $P$1, IF(OFFSET(N3155,  1 - $P$1, 0) &lt;&gt; "", MMULT($AA$2:AA2($AA$2, 0, $P$1 - 1), E3155:E3155(E3155,1 - $P$1, 0)) / $O$3,""),"")</f>
        <v>#VALUE!</v>
      </c>
    </row>
    <row collapsed="false" customFormat="false" customHeight="true" hidden="false" ht="14.4" outlineLevel="0" r="3156">
      <c r="A3156" s="5" t="n">
        <v>41135</v>
      </c>
      <c r="B3156" s="1" t="n">
        <v>631.87</v>
      </c>
      <c r="C3156" s="1" t="n">
        <v>638.61</v>
      </c>
      <c r="D3156" s="1" t="n">
        <v>630.21</v>
      </c>
      <c r="E3156" s="1" t="n">
        <v>631.69</v>
      </c>
      <c r="F3156" s="1" t="n">
        <v>12148900</v>
      </c>
      <c r="G3156" s="1" t="n">
        <v>631.69</v>
      </c>
      <c r="I3156" s="0" t="n">
        <f aca="false">B3156-E3156</f>
        <v>0.17999999999995</v>
      </c>
      <c r="J3156" s="0" t="n">
        <f aca="false">C3156-D3156</f>
        <v>8.39999999999998</v>
      </c>
      <c r="L3156" s="11" t="e">
        <f aca="false">IF(ROW(E3156) - 1 &gt;= $L$1,MMULT($AA$1:AA1($AA$1, 0, $L$1 - 1),E3156:E3156(E3156,1 - $L$1, 0)) / $K$3,"")</f>
        <v>#VALUE!</v>
      </c>
      <c r="N3156" s="0" t="e">
        <f aca="false">IF(ROW(E3156) - 1 &gt;= $N$1,SUM(E3156:E3156(E3156,1 - $N$1, 0)) / $N$1,"")</f>
        <v>#VALUE!</v>
      </c>
      <c r="P3156" s="0" t="e">
        <f aca="false">IF(ROW(N3156) - 1 &gt; $P$1, IF(OFFSET(N3156,  1 - $P$1, 0) &lt;&gt; "", MMULT($AA$2:AA2($AA$2, 0, $P$1 - 1), E3156:E3156(E3156,1 - $P$1, 0)) / $O$3,""),"")</f>
        <v>#VALUE!</v>
      </c>
    </row>
    <row collapsed="false" customFormat="false" customHeight="true" hidden="false" ht="14.4" outlineLevel="0" r="3157">
      <c r="A3157" s="5" t="n">
        <v>41136</v>
      </c>
      <c r="B3157" s="1" t="n">
        <v>631.3</v>
      </c>
      <c r="C3157" s="1" t="n">
        <v>634</v>
      </c>
      <c r="D3157" s="1" t="n">
        <v>627.75</v>
      </c>
      <c r="E3157" s="1" t="n">
        <v>630.83</v>
      </c>
      <c r="F3157" s="1" t="n">
        <v>9190800</v>
      </c>
      <c r="G3157" s="1" t="n">
        <v>630.83</v>
      </c>
      <c r="I3157" s="0" t="n">
        <f aca="false">B3157-E3157</f>
        <v>0.469999999999914</v>
      </c>
      <c r="J3157" s="0" t="n">
        <f aca="false">C3157-D3157</f>
        <v>6.25</v>
      </c>
      <c r="L3157" s="11" t="e">
        <f aca="false">IF(ROW(E3157) - 1 &gt;= $L$1,MMULT($AA$1:AA1($AA$1, 0, $L$1 - 1),E3157:E3157(E3157,1 - $L$1, 0)) / $K$3,"")</f>
        <v>#VALUE!</v>
      </c>
      <c r="N3157" s="0" t="e">
        <f aca="false">IF(ROW(E3157) - 1 &gt;= $N$1,SUM(E3157:E3157(E3157,1 - $N$1, 0)) / $N$1,"")</f>
        <v>#VALUE!</v>
      </c>
      <c r="P3157" s="0" t="e">
        <f aca="false">IF(ROW(N3157) - 1 &gt; $P$1, IF(OFFSET(N3157,  1 - $P$1, 0) &lt;&gt; "", MMULT($AA$2:AA2($AA$2, 0, $P$1 - 1), E3157:E3157(E3157,1 - $P$1, 0)) / $O$3,""),"")</f>
        <v>#VALUE!</v>
      </c>
    </row>
    <row collapsed="false" customFormat="false" customHeight="true" hidden="false" ht="14.4" outlineLevel="0" r="3158">
      <c r="A3158" s="5" t="n">
        <v>41137</v>
      </c>
      <c r="B3158" s="1" t="n">
        <v>631.21</v>
      </c>
      <c r="C3158" s="1" t="n">
        <v>636.76</v>
      </c>
      <c r="D3158" s="1" t="n">
        <v>630.5</v>
      </c>
      <c r="E3158" s="1" t="n">
        <v>636.34</v>
      </c>
      <c r="F3158" s="1" t="n">
        <v>9090500</v>
      </c>
      <c r="G3158" s="1" t="n">
        <v>636.34</v>
      </c>
      <c r="I3158" s="0" t="n">
        <f aca="false">B3158-E3158</f>
        <v>-5.13</v>
      </c>
      <c r="J3158" s="0" t="n">
        <f aca="false">C3158-D3158</f>
        <v>6.25999999999999</v>
      </c>
      <c r="L3158" s="11" t="e">
        <f aca="false">IF(ROW(E3158) - 1 &gt;= $L$1,MMULT($AA$1:AA1($AA$1, 0, $L$1 - 1),E3158:E3158(E3158,1 - $L$1, 0)) / $K$3,"")</f>
        <v>#VALUE!</v>
      </c>
      <c r="N3158" s="0" t="e">
        <f aca="false">IF(ROW(E3158) - 1 &gt;= $N$1,SUM(E3158:E3158(E3158,1 - $N$1, 0)) / $N$1,"")</f>
        <v>#VALUE!</v>
      </c>
      <c r="P3158" s="0" t="e">
        <f aca="false">IF(ROW(N3158) - 1 &gt; $P$1, IF(OFFSET(N3158,  1 - $P$1, 0) &lt;&gt; "", MMULT($AA$2:AA2($AA$2, 0, $P$1 - 1), E3158:E3158(E3158,1 - $P$1, 0)) / $O$3,""),"")</f>
        <v>#VALUE!</v>
      </c>
    </row>
    <row collapsed="false" customFormat="false" customHeight="true" hidden="false" ht="14.4" outlineLevel="0" r="3159">
      <c r="A3159" s="5" t="n">
        <v>41138</v>
      </c>
      <c r="B3159" s="1" t="n">
        <v>640</v>
      </c>
      <c r="C3159" s="1" t="n">
        <v>648.19</v>
      </c>
      <c r="D3159" s="1" t="n">
        <v>638.81</v>
      </c>
      <c r="E3159" s="1" t="n">
        <v>648.11</v>
      </c>
      <c r="F3159" s="1" t="n">
        <v>15812900</v>
      </c>
      <c r="G3159" s="1" t="n">
        <v>648.11</v>
      </c>
      <c r="I3159" s="0" t="n">
        <f aca="false">B3159-E3159</f>
        <v>-8.11000000000001</v>
      </c>
      <c r="J3159" s="0" t="n">
        <f aca="false">C3159-D3159</f>
        <v>9.38000000000011</v>
      </c>
      <c r="L3159" s="11" t="e">
        <f aca="false">IF(ROW(E3159) - 1 &gt;= $L$1,MMULT($AA$1:AA1($AA$1, 0, $L$1 - 1),E3159:E3159(E3159,1 - $L$1, 0)) / $K$3,"")</f>
        <v>#VALUE!</v>
      </c>
      <c r="N3159" s="0" t="e">
        <f aca="false">IF(ROW(E3159) - 1 &gt;= $N$1,SUM(E3159:E3159(E3159,1 - $N$1, 0)) / $N$1,"")</f>
        <v>#VALUE!</v>
      </c>
      <c r="P3159" s="0" t="e">
        <f aca="false">IF(ROW(N3159) - 1 &gt; $P$1, IF(OFFSET(N3159,  1 - $P$1, 0) &lt;&gt; "", MMULT($AA$2:AA2($AA$2, 0, $P$1 - 1), E3159:E3159(E3159,1 - $P$1, 0)) / $O$3,""),"")</f>
        <v>#VALUE!</v>
      </c>
    </row>
    <row collapsed="false" customFormat="false" customHeight="true" hidden="false" ht="14.4" outlineLevel="0" r="3160">
      <c r="A3160" s="5" t="n">
        <v>41141</v>
      </c>
      <c r="B3160" s="1" t="n">
        <v>650.01</v>
      </c>
      <c r="C3160" s="1" t="n">
        <v>665.15</v>
      </c>
      <c r="D3160" s="1" t="n">
        <v>649.9</v>
      </c>
      <c r="E3160" s="1" t="n">
        <v>665.15</v>
      </c>
      <c r="F3160" s="1" t="n">
        <v>21906600</v>
      </c>
      <c r="G3160" s="1" t="n">
        <v>665.15</v>
      </c>
      <c r="I3160" s="0" t="n">
        <f aca="false">B3160-E3160</f>
        <v>-15.14</v>
      </c>
      <c r="J3160" s="0" t="n">
        <f aca="false">C3160-D3160</f>
        <v>15.25</v>
      </c>
      <c r="L3160" s="11" t="e">
        <f aca="false">IF(ROW(E3160) - 1 &gt;= $L$1,MMULT($AA$1:AA1($AA$1, 0, $L$1 - 1),E3160:E3160(E3160,1 - $L$1, 0)) / $K$3,"")</f>
        <v>#VALUE!</v>
      </c>
      <c r="N3160" s="0" t="e">
        <f aca="false">IF(ROW(E3160) - 1 &gt;= $N$1,SUM(E3160:E3160(E3160,1 - $N$1, 0)) / $N$1,"")</f>
        <v>#VALUE!</v>
      </c>
      <c r="P3160" s="0" t="e">
        <f aca="false">IF(ROW(N3160) - 1 &gt; $P$1, IF(OFFSET(N3160,  1 - $P$1, 0) &lt;&gt; "", MMULT($AA$2:AA2($AA$2, 0, $P$1 - 1), E3160:E3160(E3160,1 - $P$1, 0)) / $O$3,""),"")</f>
        <v>#VALUE!</v>
      </c>
    </row>
    <row collapsed="false" customFormat="false" customHeight="true" hidden="false" ht="14.4" outlineLevel="0" r="3161">
      <c r="A3161" s="5" t="n">
        <v>41142</v>
      </c>
      <c r="B3161" s="1" t="n">
        <v>670.82</v>
      </c>
      <c r="C3161" s="1" t="n">
        <v>674.88</v>
      </c>
      <c r="D3161" s="1" t="n">
        <v>650.33</v>
      </c>
      <c r="E3161" s="1" t="n">
        <v>656.06</v>
      </c>
      <c r="F3161" s="1" t="n">
        <v>29025700</v>
      </c>
      <c r="G3161" s="1" t="n">
        <v>656.06</v>
      </c>
      <c r="I3161" s="0" t="n">
        <f aca="false">B3161-E3161</f>
        <v>14.7600000000001</v>
      </c>
      <c r="J3161" s="0" t="n">
        <f aca="false">C3161-D3161</f>
        <v>24.55</v>
      </c>
      <c r="L3161" s="11" t="e">
        <f aca="false">IF(ROW(E3161) - 1 &gt;= $L$1,MMULT($AA$1:AA1($AA$1, 0, $L$1 - 1),E3161:E3161(E3161,1 - $L$1, 0)) / $K$3,"")</f>
        <v>#VALUE!</v>
      </c>
      <c r="N3161" s="0" t="e">
        <f aca="false">IF(ROW(E3161) - 1 &gt;= $N$1,SUM(E3161:E3161(E3161,1 - $N$1, 0)) / $N$1,"")</f>
        <v>#VALUE!</v>
      </c>
      <c r="P3161" s="0" t="e">
        <f aca="false">IF(ROW(N3161) - 1 &gt; $P$1, IF(OFFSET(N3161,  1 - $P$1, 0) &lt;&gt; "", MMULT($AA$2:AA2($AA$2, 0, $P$1 - 1), E3161:E3161(E3161,1 - $P$1, 0)) / $O$3,""),"")</f>
        <v>#VALUE!</v>
      </c>
    </row>
    <row collapsed="false" customFormat="false" customHeight="true" hidden="false" ht="14.4" outlineLevel="0" r="3162">
      <c r="A3162" s="5" t="n">
        <v>41143</v>
      </c>
      <c r="B3162" s="1" t="n">
        <v>654.42</v>
      </c>
      <c r="C3162" s="1" t="n">
        <v>669</v>
      </c>
      <c r="D3162" s="1" t="n">
        <v>648.11</v>
      </c>
      <c r="E3162" s="1" t="n">
        <v>668.87</v>
      </c>
      <c r="F3162" s="1" t="n">
        <v>20190100</v>
      </c>
      <c r="G3162" s="1" t="n">
        <v>668.87</v>
      </c>
      <c r="I3162" s="0" t="n">
        <f aca="false">B3162-E3162</f>
        <v>-14.45</v>
      </c>
      <c r="J3162" s="0" t="n">
        <f aca="false">C3162-D3162</f>
        <v>20.89</v>
      </c>
      <c r="L3162" s="11" t="e">
        <f aca="false">IF(ROW(E3162) - 1 &gt;= $L$1,MMULT($AA$1:AA1($AA$1, 0, $L$1 - 1),E3162:E3162(E3162,1 - $L$1, 0)) / $K$3,"")</f>
        <v>#VALUE!</v>
      </c>
      <c r="N3162" s="0" t="e">
        <f aca="false">IF(ROW(E3162) - 1 &gt;= $N$1,SUM(E3162:E3162(E3162,1 - $N$1, 0)) / $N$1,"")</f>
        <v>#VALUE!</v>
      </c>
      <c r="P3162" s="0" t="e">
        <f aca="false">IF(ROW(N3162) - 1 &gt; $P$1, IF(OFFSET(N3162,  1 - $P$1, 0) &lt;&gt; "", MMULT($AA$2:AA2($AA$2, 0, $P$1 - 1), E3162:E3162(E3162,1 - $P$1, 0)) / $O$3,""),"")</f>
        <v>#VALUE!</v>
      </c>
    </row>
    <row collapsed="false" customFormat="false" customHeight="true" hidden="false" ht="14.4" outlineLevel="0" r="3163">
      <c r="A3163" s="5" t="n">
        <v>41144</v>
      </c>
      <c r="B3163" s="1" t="n">
        <v>666.11</v>
      </c>
      <c r="C3163" s="1" t="n">
        <v>669.9</v>
      </c>
      <c r="D3163" s="1" t="n">
        <v>661.15</v>
      </c>
      <c r="E3163" s="1" t="n">
        <v>662.63</v>
      </c>
      <c r="F3163" s="1" t="n">
        <v>15004600</v>
      </c>
      <c r="G3163" s="1" t="n">
        <v>662.63</v>
      </c>
      <c r="I3163" s="0" t="n">
        <f aca="false">B3163-E3163</f>
        <v>3.48000000000002</v>
      </c>
      <c r="J3163" s="0" t="n">
        <f aca="false">C3163-D3163</f>
        <v>8.75</v>
      </c>
      <c r="L3163" s="11" t="e">
        <f aca="false">IF(ROW(E3163) - 1 &gt;= $L$1,MMULT($AA$1:AA1($AA$1, 0, $L$1 - 1),E3163:E3163(E3163,1 - $L$1, 0)) / $K$3,"")</f>
        <v>#VALUE!</v>
      </c>
      <c r="N3163" s="0" t="e">
        <f aca="false">IF(ROW(E3163) - 1 &gt;= $N$1,SUM(E3163:E3163(E3163,1 - $N$1, 0)) / $N$1,"")</f>
        <v>#VALUE!</v>
      </c>
      <c r="P3163" s="0" t="e">
        <f aca="false">IF(ROW(N3163) - 1 &gt; $P$1, IF(OFFSET(N3163,  1 - $P$1, 0) &lt;&gt; "", MMULT($AA$2:AA2($AA$2, 0, $P$1 - 1), E3163:E3163(E3163,1 - $P$1, 0)) / $O$3,""),"")</f>
        <v>#VALUE!</v>
      </c>
    </row>
    <row collapsed="false" customFormat="false" customHeight="true" hidden="false" ht="14.4" outlineLevel="0" r="3164">
      <c r="A3164" s="5" t="n">
        <v>41145</v>
      </c>
      <c r="B3164" s="1" t="n">
        <v>659.51</v>
      </c>
      <c r="C3164" s="1" t="n">
        <v>669.48</v>
      </c>
      <c r="D3164" s="1" t="n">
        <v>655.55</v>
      </c>
      <c r="E3164" s="1" t="n">
        <v>663.22</v>
      </c>
      <c r="F3164" s="1" t="n">
        <v>15619300</v>
      </c>
      <c r="G3164" s="1" t="n">
        <v>663.22</v>
      </c>
      <c r="I3164" s="0" t="n">
        <f aca="false">B3164-E3164</f>
        <v>-3.71000000000004</v>
      </c>
      <c r="J3164" s="0" t="n">
        <f aca="false">C3164-D3164</f>
        <v>13.9300000000001</v>
      </c>
      <c r="L3164" s="11" t="e">
        <f aca="false">IF(ROW(E3164) - 1 &gt;= $L$1,MMULT($AA$1:AA1($AA$1, 0, $L$1 - 1),E3164:E3164(E3164,1 - $L$1, 0)) / $K$3,"")</f>
        <v>#VALUE!</v>
      </c>
      <c r="N3164" s="0" t="e">
        <f aca="false">IF(ROW(E3164) - 1 &gt;= $N$1,SUM(E3164:E3164(E3164,1 - $N$1, 0)) / $N$1,"")</f>
        <v>#VALUE!</v>
      </c>
      <c r="P3164" s="0" t="e">
        <f aca="false">IF(ROW(N3164) - 1 &gt; $P$1, IF(OFFSET(N3164,  1 - $P$1, 0) &lt;&gt; "", MMULT($AA$2:AA2($AA$2, 0, $P$1 - 1), E3164:E3164(E3164,1 - $P$1, 0)) / $O$3,""),"")</f>
        <v>#VALUE!</v>
      </c>
    </row>
    <row collapsed="false" customFormat="false" customHeight="true" hidden="false" ht="14.4" outlineLevel="0" r="3165">
      <c r="A3165" s="5" t="n">
        <v>41148</v>
      </c>
      <c r="B3165" s="1" t="n">
        <v>679.99</v>
      </c>
      <c r="C3165" s="1" t="n">
        <v>680.87</v>
      </c>
      <c r="D3165" s="1" t="n">
        <v>673.54</v>
      </c>
      <c r="E3165" s="1" t="n">
        <v>675.68</v>
      </c>
      <c r="F3165" s="1" t="n">
        <v>15250300</v>
      </c>
      <c r="G3165" s="1" t="n">
        <v>675.68</v>
      </c>
      <c r="I3165" s="0" t="n">
        <f aca="false">B3165-E3165</f>
        <v>4.31000000000006</v>
      </c>
      <c r="J3165" s="0" t="n">
        <f aca="false">C3165-D3165</f>
        <v>7.33000000000004</v>
      </c>
      <c r="L3165" s="11" t="e">
        <f aca="false">IF(ROW(E3165) - 1 &gt;= $L$1,MMULT($AA$1:AA1($AA$1, 0, $L$1 - 1),E3165:E3165(E3165,1 - $L$1, 0)) / $K$3,"")</f>
        <v>#VALUE!</v>
      </c>
      <c r="N3165" s="0" t="e">
        <f aca="false">IF(ROW(E3165) - 1 &gt;= $N$1,SUM(E3165:E3165(E3165,1 - $N$1, 0)) / $N$1,"")</f>
        <v>#VALUE!</v>
      </c>
      <c r="P3165" s="0" t="e">
        <f aca="false">IF(ROW(N3165) - 1 &gt; $P$1, IF(OFFSET(N3165,  1 - $P$1, 0) &lt;&gt; "", MMULT($AA$2:AA2($AA$2, 0, $P$1 - 1), E3165:E3165(E3165,1 - $P$1, 0)) / $O$3,""),"")</f>
        <v>#VALUE!</v>
      </c>
    </row>
    <row collapsed="false" customFormat="false" customHeight="true" hidden="false" ht="14.4" outlineLevel="0" r="3166">
      <c r="A3166" s="5" t="n">
        <v>41149</v>
      </c>
      <c r="B3166" s="1" t="n">
        <v>674.98</v>
      </c>
      <c r="C3166" s="1" t="n">
        <v>676.1</v>
      </c>
      <c r="D3166" s="1" t="n">
        <v>670.67</v>
      </c>
      <c r="E3166" s="1" t="n">
        <v>674.8</v>
      </c>
      <c r="F3166" s="1" t="n">
        <v>9550600</v>
      </c>
      <c r="G3166" s="1" t="n">
        <v>674.8</v>
      </c>
      <c r="I3166" s="0" t="n">
        <f aca="false">B3166-E3166</f>
        <v>0.180000000000064</v>
      </c>
      <c r="J3166" s="0" t="n">
        <f aca="false">C3166-D3166</f>
        <v>5.43000000000006</v>
      </c>
      <c r="L3166" s="11" t="e">
        <f aca="false">IF(ROW(E3166) - 1 &gt;= $L$1,MMULT($AA$1:AA1($AA$1, 0, $L$1 - 1),E3166:E3166(E3166,1 - $L$1, 0)) / $K$3,"")</f>
        <v>#VALUE!</v>
      </c>
      <c r="N3166" s="0" t="e">
        <f aca="false">IF(ROW(E3166) - 1 &gt;= $N$1,SUM(E3166:E3166(E3166,1 - $N$1, 0)) / $N$1,"")</f>
        <v>#VALUE!</v>
      </c>
      <c r="P3166" s="0" t="e">
        <f aca="false">IF(ROW(N3166) - 1 &gt; $P$1, IF(OFFSET(N3166,  1 - $P$1, 0) &lt;&gt; "", MMULT($AA$2:AA2($AA$2, 0, $P$1 - 1), E3166:E3166(E3166,1 - $P$1, 0)) / $O$3,""),"")</f>
        <v>#VALUE!</v>
      </c>
    </row>
    <row collapsed="false" customFormat="false" customHeight="true" hidden="false" ht="14.4" outlineLevel="0" r="3167">
      <c r="A3167" s="5" t="n">
        <v>41150</v>
      </c>
      <c r="B3167" s="1" t="n">
        <v>675.25</v>
      </c>
      <c r="C3167" s="1" t="n">
        <v>677.67</v>
      </c>
      <c r="D3167" s="1" t="n">
        <v>672.6</v>
      </c>
      <c r="E3167" s="1" t="n">
        <v>673.47</v>
      </c>
      <c r="F3167" s="1" t="n">
        <v>7243100</v>
      </c>
      <c r="G3167" s="1" t="n">
        <v>673.47</v>
      </c>
      <c r="I3167" s="0" t="n">
        <f aca="false">B3167-E3167</f>
        <v>1.77999999999997</v>
      </c>
      <c r="J3167" s="0" t="n">
        <f aca="false">C3167-D3167</f>
        <v>5.06999999999994</v>
      </c>
      <c r="L3167" s="11" t="e">
        <f aca="false">IF(ROW(E3167) - 1 &gt;= $L$1,MMULT($AA$1:AA1($AA$1, 0, $L$1 - 1),E3167:E3167(E3167,1 - $L$1, 0)) / $K$3,"")</f>
        <v>#VALUE!</v>
      </c>
      <c r="N3167" s="0" t="e">
        <f aca="false">IF(ROW(E3167) - 1 &gt;= $N$1,SUM(E3167:E3167(E3167,1 - $N$1, 0)) / $N$1,"")</f>
        <v>#VALUE!</v>
      </c>
      <c r="P3167" s="0" t="e">
        <f aca="false">IF(ROW(N3167) - 1 &gt; $P$1, IF(OFFSET(N3167,  1 - $P$1, 0) &lt;&gt; "", MMULT($AA$2:AA2($AA$2, 0, $P$1 - 1), E3167:E3167(E3167,1 - $P$1, 0)) / $O$3,""),"")</f>
        <v>#VALUE!</v>
      </c>
    </row>
    <row collapsed="false" customFormat="false" customHeight="true" hidden="false" ht="14.4" outlineLevel="0" r="3168">
      <c r="A3168" s="5" t="n">
        <v>41151</v>
      </c>
      <c r="B3168" s="1" t="n">
        <v>670.64</v>
      </c>
      <c r="C3168" s="1" t="n">
        <v>671.55</v>
      </c>
      <c r="D3168" s="1" t="n">
        <v>662.85</v>
      </c>
      <c r="E3168" s="1" t="n">
        <v>663.87</v>
      </c>
      <c r="F3168" s="1" t="n">
        <v>10810700</v>
      </c>
      <c r="G3168" s="1" t="n">
        <v>663.87</v>
      </c>
      <c r="I3168" s="0" t="n">
        <f aca="false">B3168-E3168</f>
        <v>6.76999999999998</v>
      </c>
      <c r="J3168" s="0" t="n">
        <f aca="false">C3168-D3168</f>
        <v>8.69999999999993</v>
      </c>
      <c r="L3168" s="11" t="e">
        <f aca="false">IF(ROW(E3168) - 1 &gt;= $L$1,MMULT($AA$1:AA1($AA$1, 0, $L$1 - 1),E3168:E3168(E3168,1 - $L$1, 0)) / $K$3,"")</f>
        <v>#VALUE!</v>
      </c>
      <c r="N3168" s="0" t="e">
        <f aca="false">IF(ROW(E3168) - 1 &gt;= $N$1,SUM(E3168:E3168(E3168,1 - $N$1, 0)) / $N$1,"")</f>
        <v>#VALUE!</v>
      </c>
      <c r="P3168" s="0" t="e">
        <f aca="false">IF(ROW(N3168) - 1 &gt; $P$1, IF(OFFSET(N3168,  1 - $P$1, 0) &lt;&gt; "", MMULT($AA$2:AA2($AA$2, 0, $P$1 - 1), E3168:E3168(E3168,1 - $P$1, 0)) / $O$3,""),"")</f>
        <v>#VALUE!</v>
      </c>
    </row>
    <row collapsed="false" customFormat="false" customHeight="true" hidden="false" ht="14.4" outlineLevel="0" r="3169">
      <c r="A3169" s="5" t="n">
        <v>41152</v>
      </c>
      <c r="B3169" s="1" t="n">
        <v>667.25</v>
      </c>
      <c r="C3169" s="1" t="n">
        <v>668.6</v>
      </c>
      <c r="D3169" s="1" t="n">
        <v>657.25</v>
      </c>
      <c r="E3169" s="1" t="n">
        <v>665.24</v>
      </c>
      <c r="F3169" s="1" t="n">
        <v>12082900</v>
      </c>
      <c r="G3169" s="1" t="n">
        <v>665.24</v>
      </c>
      <c r="I3169" s="0" t="n">
        <f aca="false">B3169-E3169</f>
        <v>2.00999999999999</v>
      </c>
      <c r="J3169" s="0" t="n">
        <f aca="false">C3169-D3169</f>
        <v>11.35</v>
      </c>
      <c r="L3169" s="11" t="e">
        <f aca="false">IF(ROW(E3169) - 1 &gt;= $L$1,MMULT($AA$1:AA1($AA$1, 0, $L$1 - 1),E3169:E3169(E3169,1 - $L$1, 0)) / $K$3,"")</f>
        <v>#VALUE!</v>
      </c>
      <c r="N3169" s="0" t="e">
        <f aca="false">IF(ROW(E3169) - 1 &gt;= $N$1,SUM(E3169:E3169(E3169,1 - $N$1, 0)) / $N$1,"")</f>
        <v>#VALUE!</v>
      </c>
      <c r="P3169" s="0" t="e">
        <f aca="false">IF(ROW(N3169) - 1 &gt; $P$1, IF(OFFSET(N3169,  1 - $P$1, 0) &lt;&gt; "", MMULT($AA$2:AA2($AA$2, 0, $P$1 - 1), E3169:E3169(E3169,1 - $P$1, 0)) / $O$3,""),"")</f>
        <v>#VALUE!</v>
      </c>
    </row>
    <row collapsed="false" customFormat="false" customHeight="true" hidden="false" ht="14.4" outlineLevel="0" r="3170">
      <c r="A3170" s="5" t="n">
        <v>41156</v>
      </c>
      <c r="B3170" s="1" t="n">
        <v>665.76</v>
      </c>
      <c r="C3170" s="1" t="n">
        <v>675.14</v>
      </c>
      <c r="D3170" s="1" t="n">
        <v>664.5</v>
      </c>
      <c r="E3170" s="1" t="n">
        <v>674.97</v>
      </c>
      <c r="F3170" s="1" t="n">
        <v>13139000</v>
      </c>
      <c r="G3170" s="1" t="n">
        <v>674.97</v>
      </c>
      <c r="I3170" s="0" t="n">
        <f aca="false">B3170-E3170</f>
        <v>-9.21000000000004</v>
      </c>
      <c r="J3170" s="0" t="n">
        <f aca="false">C3170-D3170</f>
        <v>10.64</v>
      </c>
      <c r="L3170" s="11" t="e">
        <f aca="false">IF(ROW(E3170) - 1 &gt;= $L$1,MMULT($AA$1:AA1($AA$1, 0, $L$1 - 1),E3170:E3170(E3170,1 - $L$1, 0)) / $K$3,"")</f>
        <v>#VALUE!</v>
      </c>
      <c r="N3170" s="0" t="e">
        <f aca="false">IF(ROW(E3170) - 1 &gt;= $N$1,SUM(E3170:E3170(E3170,1 - $N$1, 0)) / $N$1,"")</f>
        <v>#VALUE!</v>
      </c>
      <c r="P3170" s="0" t="e">
        <f aca="false">IF(ROW(N3170) - 1 &gt; $P$1, IF(OFFSET(N3170,  1 - $P$1, 0) &lt;&gt; "", MMULT($AA$2:AA2($AA$2, 0, $P$1 - 1), E3170:E3170(E3170,1 - $P$1, 0)) / $O$3,""),"")</f>
        <v>#VALUE!</v>
      </c>
    </row>
    <row collapsed="false" customFormat="false" customHeight="true" hidden="false" ht="14.4" outlineLevel="0" r="3171">
      <c r="A3171" s="5" t="n">
        <v>41157</v>
      </c>
      <c r="B3171" s="1" t="n">
        <v>675.57</v>
      </c>
      <c r="C3171" s="1" t="n">
        <v>676.35</v>
      </c>
      <c r="D3171" s="1" t="n">
        <v>669.6</v>
      </c>
      <c r="E3171" s="1" t="n">
        <v>670.23</v>
      </c>
      <c r="F3171" s="1" t="n">
        <v>12013400</v>
      </c>
      <c r="G3171" s="1" t="n">
        <v>670.23</v>
      </c>
      <c r="I3171" s="0" t="n">
        <f aca="false">B3171-E3171</f>
        <v>5.34000000000003</v>
      </c>
      <c r="J3171" s="0" t="n">
        <f aca="false">C3171-D3171</f>
        <v>6.75</v>
      </c>
      <c r="L3171" s="11" t="e">
        <f aca="false">IF(ROW(E3171) - 1 &gt;= $L$1,MMULT($AA$1:AA1($AA$1, 0, $L$1 - 1),E3171:E3171(E3171,1 - $L$1, 0)) / $K$3,"")</f>
        <v>#VALUE!</v>
      </c>
      <c r="N3171" s="0" t="e">
        <f aca="false">IF(ROW(E3171) - 1 &gt;= $N$1,SUM(E3171:E3171(E3171,1 - $N$1, 0)) / $N$1,"")</f>
        <v>#VALUE!</v>
      </c>
      <c r="P3171" s="0" t="e">
        <f aca="false">IF(ROW(N3171) - 1 &gt; $P$1, IF(OFFSET(N3171,  1 - $P$1, 0) &lt;&gt; "", MMULT($AA$2:AA2($AA$2, 0, $P$1 - 1), E3171:E3171(E3171,1 - $P$1, 0)) / $O$3,""),"")</f>
        <v>#VALUE!</v>
      </c>
    </row>
    <row collapsed="false" customFormat="false" customHeight="true" hidden="false" ht="14.4" outlineLevel="0" r="3172">
      <c r="A3172" s="5" t="n">
        <v>41158</v>
      </c>
      <c r="B3172" s="1" t="n">
        <v>673.17</v>
      </c>
      <c r="C3172" s="1" t="n">
        <v>678.29</v>
      </c>
      <c r="D3172" s="1" t="n">
        <v>670.8</v>
      </c>
      <c r="E3172" s="1" t="n">
        <v>676.27</v>
      </c>
      <c r="F3172" s="1" t="n">
        <v>13971300</v>
      </c>
      <c r="G3172" s="1" t="n">
        <v>676.27</v>
      </c>
      <c r="I3172" s="0" t="n">
        <f aca="false">B3172-E3172</f>
        <v>-3.10000000000002</v>
      </c>
      <c r="J3172" s="0" t="n">
        <f aca="false">C3172-D3172</f>
        <v>7.49000000000001</v>
      </c>
      <c r="L3172" s="11" t="e">
        <f aca="false">IF(ROW(E3172) - 1 &gt;= $L$1,MMULT($AA$1:AA1($AA$1, 0, $L$1 - 1),E3172:E3172(E3172,1 - $L$1, 0)) / $K$3,"")</f>
        <v>#VALUE!</v>
      </c>
      <c r="N3172" s="0" t="e">
        <f aca="false">IF(ROW(E3172) - 1 &gt;= $N$1,SUM(E3172:E3172(E3172,1 - $N$1, 0)) / $N$1,"")</f>
        <v>#VALUE!</v>
      </c>
      <c r="P3172" s="0" t="e">
        <f aca="false">IF(ROW(N3172) - 1 &gt; $P$1, IF(OFFSET(N3172,  1 - $P$1, 0) &lt;&gt; "", MMULT($AA$2:AA2($AA$2, 0, $P$1 - 1), E3172:E3172(E3172,1 - $P$1, 0)) / $O$3,""),"")</f>
        <v>#VALUE!</v>
      </c>
    </row>
    <row collapsed="false" customFormat="false" customHeight="true" hidden="false" ht="14.4" outlineLevel="0" r="3173">
      <c r="A3173" s="5" t="n">
        <v>41159</v>
      </c>
      <c r="B3173" s="1" t="n">
        <v>678.05</v>
      </c>
      <c r="C3173" s="1" t="n">
        <v>682.48</v>
      </c>
      <c r="D3173" s="1" t="n">
        <v>675.77</v>
      </c>
      <c r="E3173" s="1" t="n">
        <v>680.44</v>
      </c>
      <c r="F3173" s="1" t="n">
        <v>11773800</v>
      </c>
      <c r="G3173" s="1" t="n">
        <v>680.44</v>
      </c>
      <c r="I3173" s="0" t="n">
        <f aca="false">B3173-E3173</f>
        <v>-2.3900000000001</v>
      </c>
      <c r="J3173" s="0" t="n">
        <f aca="false">C3173-D3173</f>
        <v>6.71000000000004</v>
      </c>
      <c r="L3173" s="11" t="e">
        <f aca="false">IF(ROW(E3173) - 1 &gt;= $L$1,MMULT($AA$1:AA1($AA$1, 0, $L$1 - 1),E3173:E3173(E3173,1 - $L$1, 0)) / $K$3,"")</f>
        <v>#VALUE!</v>
      </c>
      <c r="N3173" s="0" t="e">
        <f aca="false">IF(ROW(E3173) - 1 &gt;= $N$1,SUM(E3173:E3173(E3173,1 - $N$1, 0)) / $N$1,"")</f>
        <v>#VALUE!</v>
      </c>
      <c r="P3173" s="0" t="e">
        <f aca="false">IF(ROW(N3173) - 1 &gt; $P$1, IF(OFFSET(N3173,  1 - $P$1, 0) &lt;&gt; "", MMULT($AA$2:AA2($AA$2, 0, $P$1 - 1), E3173:E3173(E3173,1 - $P$1, 0)) / $O$3,""),"")</f>
        <v>#VALUE!</v>
      </c>
    </row>
    <row collapsed="false" customFormat="false" customHeight="true" hidden="false" ht="14.4" outlineLevel="0" r="3174">
      <c r="A3174" s="5" t="n">
        <v>41162</v>
      </c>
      <c r="B3174" s="1" t="n">
        <v>680.45</v>
      </c>
      <c r="C3174" s="1" t="n">
        <v>683.29</v>
      </c>
      <c r="D3174" s="1" t="n">
        <v>662.1</v>
      </c>
      <c r="E3174" s="1" t="n">
        <v>662.74</v>
      </c>
      <c r="F3174" s="1" t="n">
        <v>17428500</v>
      </c>
      <c r="G3174" s="1" t="n">
        <v>662.74</v>
      </c>
      <c r="I3174" s="0" t="n">
        <f aca="false">B3174-E3174</f>
        <v>17.71</v>
      </c>
      <c r="J3174" s="0" t="n">
        <f aca="false">C3174-D3174</f>
        <v>21.1899999999999</v>
      </c>
      <c r="L3174" s="11" t="e">
        <f aca="false">IF(ROW(E3174) - 1 &gt;= $L$1,MMULT($AA$1:AA1($AA$1, 0, $L$1 - 1),E3174:E3174(E3174,1 - $L$1, 0)) / $K$3,"")</f>
        <v>#VALUE!</v>
      </c>
      <c r="N3174" s="0" t="e">
        <f aca="false">IF(ROW(E3174) - 1 &gt;= $N$1,SUM(E3174:E3174(E3174,1 - $N$1, 0)) / $N$1,"")</f>
        <v>#VALUE!</v>
      </c>
      <c r="P3174" s="0" t="e">
        <f aca="false">IF(ROW(N3174) - 1 &gt; $P$1, IF(OFFSET(N3174,  1 - $P$1, 0) &lt;&gt; "", MMULT($AA$2:AA2($AA$2, 0, $P$1 - 1), E3174:E3174(E3174,1 - $P$1, 0)) / $O$3,""),"")</f>
        <v>#VALUE!</v>
      </c>
    </row>
    <row collapsed="false" customFormat="false" customHeight="true" hidden="false" ht="14.4" outlineLevel="0" r="3175">
      <c r="A3175" s="5" t="n">
        <v>41163</v>
      </c>
      <c r="B3175" s="1" t="n">
        <v>665.11</v>
      </c>
      <c r="C3175" s="1" t="n">
        <v>670.1</v>
      </c>
      <c r="D3175" s="1" t="n">
        <v>656.5</v>
      </c>
      <c r="E3175" s="1" t="n">
        <v>660.59</v>
      </c>
      <c r="F3175" s="1" t="n">
        <v>17987400</v>
      </c>
      <c r="G3175" s="1" t="n">
        <v>660.59</v>
      </c>
      <c r="I3175" s="0" t="n">
        <f aca="false">B3175-E3175</f>
        <v>4.51999999999998</v>
      </c>
      <c r="J3175" s="0" t="n">
        <f aca="false">C3175-D3175</f>
        <v>13.6</v>
      </c>
      <c r="L3175" s="11" t="e">
        <f aca="false">IF(ROW(E3175) - 1 &gt;= $L$1,MMULT($AA$1:AA1($AA$1, 0, $L$1 - 1),E3175:E3175(E3175,1 - $L$1, 0)) / $K$3,"")</f>
        <v>#VALUE!</v>
      </c>
      <c r="N3175" s="0" t="e">
        <f aca="false">IF(ROW(E3175) - 1 &gt;= $N$1,SUM(E3175:E3175(E3175,1 - $N$1, 0)) / $N$1,"")</f>
        <v>#VALUE!</v>
      </c>
      <c r="P3175" s="0" t="e">
        <f aca="false">IF(ROW(N3175) - 1 &gt; $P$1, IF(OFFSET(N3175,  1 - $P$1, 0) &lt;&gt; "", MMULT($AA$2:AA2($AA$2, 0, $P$1 - 1), E3175:E3175(E3175,1 - $P$1, 0)) / $O$3,""),"")</f>
        <v>#VALUE!</v>
      </c>
    </row>
    <row collapsed="false" customFormat="false" customHeight="true" hidden="false" ht="14.4" outlineLevel="0" r="3176">
      <c r="A3176" s="5" t="n">
        <v>41164</v>
      </c>
      <c r="B3176" s="1" t="n">
        <v>666.85</v>
      </c>
      <c r="C3176" s="1" t="n">
        <v>669.9</v>
      </c>
      <c r="D3176" s="1" t="n">
        <v>656</v>
      </c>
      <c r="E3176" s="1" t="n">
        <v>669.79</v>
      </c>
      <c r="F3176" s="1" t="n">
        <v>25410600</v>
      </c>
      <c r="G3176" s="1" t="n">
        <v>669.79</v>
      </c>
      <c r="I3176" s="0" t="n">
        <f aca="false">B3176-E3176</f>
        <v>-2.93999999999994</v>
      </c>
      <c r="J3176" s="0" t="n">
        <f aca="false">C3176-D3176</f>
        <v>13.9</v>
      </c>
      <c r="L3176" s="11" t="e">
        <f aca="false">IF(ROW(E3176) - 1 &gt;= $L$1,MMULT($AA$1:AA1($AA$1, 0, $L$1 - 1),E3176:E3176(E3176,1 - $L$1, 0)) / $K$3,"")</f>
        <v>#VALUE!</v>
      </c>
      <c r="N3176" s="0" t="e">
        <f aca="false">IF(ROW(E3176) - 1 &gt;= $N$1,SUM(E3176:E3176(E3176,1 - $N$1, 0)) / $N$1,"")</f>
        <v>#VALUE!</v>
      </c>
      <c r="P3176" s="0" t="e">
        <f aca="false">IF(ROW(N3176) - 1 &gt; $P$1, IF(OFFSET(N3176,  1 - $P$1, 0) &lt;&gt; "", MMULT($AA$2:AA2($AA$2, 0, $P$1 - 1), E3176:E3176(E3176,1 - $P$1, 0)) / $O$3,""),"")</f>
        <v>#VALUE!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75" zoomScaleNormal="75" zoomScalePageLayoutView="100">
      <selection activeCell="G1" activeCellId="0" pane="topLeft" sqref="G1"/>
    </sheetView>
  </sheetViews>
  <cols>
    <col collapsed="false" hidden="false" max="1" min="1" style="12" width="10.6352941176471"/>
    <col collapsed="false" hidden="false" max="8" min="2" style="12" width="8.7843137254902"/>
    <col collapsed="false" hidden="false" max="9" min="9" style="13" width="8.7843137254902"/>
    <col collapsed="false" hidden="false" max="12" min="10" style="12" width="8.7843137254902"/>
    <col collapsed="false" hidden="false" max="13" min="13" style="12" width="9.98039215686275"/>
    <col collapsed="false" hidden="false" max="14" min="14" style="12" width="9.76862745098039"/>
    <col collapsed="false" hidden="false" max="1025" min="15" style="12" width="8.7843137254902"/>
  </cols>
  <sheetData>
    <row collapsed="false" customFormat="false" customHeight="true" hidden="false" ht="13.3" outlineLevel="0" r="1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18</v>
      </c>
      <c r="I1" s="15" t="s">
        <v>19</v>
      </c>
      <c r="J1" s="16" t="s">
        <v>20</v>
      </c>
      <c r="K1" s="16" t="s">
        <v>21</v>
      </c>
      <c r="L1" s="16" t="s">
        <v>22</v>
      </c>
      <c r="M1" s="16" t="s">
        <v>23</v>
      </c>
      <c r="N1" s="14" t="s">
        <v>24</v>
      </c>
      <c r="O1" s="12" t="s">
        <v>25</v>
      </c>
    </row>
    <row collapsed="false" customFormat="false" customHeight="true" hidden="false" ht="13.3" outlineLevel="0" r="2">
      <c r="A2" s="17" t="n">
        <v>36557</v>
      </c>
      <c r="B2" s="14" t="n">
        <v>104</v>
      </c>
      <c r="C2" s="14" t="n">
        <v>105</v>
      </c>
      <c r="D2" s="14" t="n">
        <v>100</v>
      </c>
      <c r="E2" s="14" t="n">
        <v>100.25</v>
      </c>
      <c r="F2" s="14" t="n">
        <v>11380000</v>
      </c>
      <c r="G2" s="14" t="n">
        <v>24.96</v>
      </c>
      <c r="H2" s="12" t="n">
        <v>0.02</v>
      </c>
    </row>
    <row collapsed="false" customFormat="false" customHeight="true" hidden="false" ht="13.3" outlineLevel="0" r="3">
      <c r="A3" s="17" t="n">
        <v>36558</v>
      </c>
      <c r="B3" s="14" t="n">
        <v>100.75</v>
      </c>
      <c r="C3" s="14" t="n">
        <v>102.12</v>
      </c>
      <c r="D3" s="14" t="n">
        <v>97</v>
      </c>
      <c r="E3" s="14" t="n">
        <v>98.81</v>
      </c>
      <c r="F3" s="14" t="n">
        <v>16588800</v>
      </c>
      <c r="G3" s="14" t="n">
        <v>24.6</v>
      </c>
      <c r="H3" s="14" t="s">
        <v>26</v>
      </c>
    </row>
    <row collapsed="false" customFormat="false" customHeight="true" hidden="false" ht="13.3" outlineLevel="0" r="4">
      <c r="A4" s="17" t="n">
        <v>36559</v>
      </c>
      <c r="B4" s="14" t="n">
        <v>100.31</v>
      </c>
      <c r="C4" s="14" t="n">
        <v>104.25</v>
      </c>
      <c r="D4" s="14" t="n">
        <v>100.25</v>
      </c>
      <c r="E4" s="14" t="n">
        <v>103.31</v>
      </c>
      <c r="F4" s="14" t="n">
        <v>16977600</v>
      </c>
      <c r="G4" s="14" t="n">
        <v>25.72</v>
      </c>
      <c r="H4" s="14" t="n">
        <v>0.02</v>
      </c>
    </row>
    <row collapsed="false" customFormat="false" customHeight="true" hidden="false" ht="13.3" outlineLevel="0" r="5">
      <c r="A5" s="17" t="n">
        <v>36560</v>
      </c>
      <c r="B5" s="14" t="n">
        <v>103.94</v>
      </c>
      <c r="C5" s="14" t="n">
        <v>110</v>
      </c>
      <c r="D5" s="14" t="n">
        <v>103.62</v>
      </c>
      <c r="E5" s="14" t="n">
        <v>108</v>
      </c>
      <c r="F5" s="14" t="n">
        <v>15206800</v>
      </c>
      <c r="G5" s="14" t="n">
        <v>26.88</v>
      </c>
      <c r="H5" s="14" t="s">
        <v>27</v>
      </c>
      <c r="N5" s="12" t="n">
        <f aca="false">IF(E5 &gt; B5, 1, -1)</f>
        <v>1</v>
      </c>
      <c r="O5" s="12" t="n">
        <v>1</v>
      </c>
    </row>
    <row collapsed="false" customFormat="false" customHeight="true" hidden="false" ht="13.3" outlineLevel="0" r="6">
      <c r="A6" s="17" t="n">
        <v>36563</v>
      </c>
      <c r="B6" s="14" t="n">
        <v>108</v>
      </c>
      <c r="C6" s="14" t="n">
        <v>114.25</v>
      </c>
      <c r="D6" s="14" t="n">
        <v>105.94</v>
      </c>
      <c r="E6" s="14" t="n">
        <v>114.06</v>
      </c>
      <c r="F6" s="14" t="n">
        <v>15770800</v>
      </c>
      <c r="G6" s="14" t="n">
        <v>28.39</v>
      </c>
      <c r="H6" s="12" t="n">
        <v>0.2</v>
      </c>
      <c r="I6" s="18" t="n">
        <f aca="false">IF(N5 = 1, MIN(D2:D6), MAX(C2:C6))</f>
        <v>97</v>
      </c>
      <c r="J6" s="19" t="n">
        <f aca="false">IF(N5 = 1, MAX(C2:C6), MIN(D2:D6))</f>
        <v>114.25</v>
      </c>
      <c r="K6" s="19" t="n">
        <f aca="false">ABS(J6 - I6)</f>
        <v>17.25</v>
      </c>
      <c r="L6" s="19" t="n">
        <f aca="false">H2</f>
        <v>0.02</v>
      </c>
      <c r="M6" s="19" t="n">
        <f aca="false">L6 * K6</f>
        <v>0.345</v>
      </c>
      <c r="N6" s="12" t="n">
        <f aca="false">IF(N5 = 1, IF(D6 &gt; I6, 1, -1), IF(I6 &gt; C6, -1, 1))</f>
        <v>1</v>
      </c>
      <c r="O6" s="12" t="n">
        <f aca="false">IF(N6 =N5, O5 + 1, 1)</f>
        <v>2</v>
      </c>
    </row>
    <row collapsed="false" customFormat="false" customHeight="true" hidden="false" ht="13.3" outlineLevel="0" r="7">
      <c r="A7" s="17" t="n">
        <v>36564</v>
      </c>
      <c r="B7" s="14" t="n">
        <v>114</v>
      </c>
      <c r="C7" s="14" t="n">
        <v>116.12</v>
      </c>
      <c r="D7" s="14" t="n">
        <v>111.25</v>
      </c>
      <c r="E7" s="14" t="n">
        <v>114.87</v>
      </c>
      <c r="F7" s="14" t="n">
        <v>14613600</v>
      </c>
      <c r="G7" s="14" t="n">
        <v>28.59</v>
      </c>
      <c r="I7" s="18" t="n">
        <f aca="false">IF(N6 = 1, IF((I6 + (N6 * M6)) &gt; D7, MAX(C7,J6), I6 + (N6 * M6)), IF((I6 + (N6 * M6)) &lt; C7, MIN(D7,J6), I6 + (N6 * M6)))</f>
        <v>97.345</v>
      </c>
      <c r="J7" s="19" t="n">
        <f aca="false">IF(N7 = 1, MAX(C7, J6), MIN(J6,D7))</f>
        <v>116.12</v>
      </c>
      <c r="K7" s="19" t="n">
        <f aca="false">ABS(J7 - I7)</f>
        <v>18.775</v>
      </c>
      <c r="L7" s="19" t="n">
        <f aca="false">IF(N7 &lt;&gt; N6, $H$2, IF(J7 &lt;&gt; J6, IF(L6 &lt; $H$6, L6 +$H$4, L6), L6))</f>
        <v>0.04</v>
      </c>
      <c r="M7" s="19" t="n">
        <f aca="false">L7 * K7</f>
        <v>0.751</v>
      </c>
      <c r="N7" s="12" t="n">
        <f aca="false">IF(N6 = 1, IF(D7 &gt; I7, 1, -1), IF(I7 &gt; C7, -1, 1))</f>
        <v>1</v>
      </c>
      <c r="O7" s="12" t="n">
        <f aca="false">IF(N7 =N6, O6 + 1, 1)</f>
        <v>3</v>
      </c>
    </row>
    <row collapsed="false" customFormat="false" customHeight="true" hidden="false" ht="13.3" outlineLevel="0" r="8">
      <c r="A8" s="17" t="n">
        <v>36565</v>
      </c>
      <c r="B8" s="14" t="n">
        <v>114.12</v>
      </c>
      <c r="C8" s="14" t="n">
        <v>117.12</v>
      </c>
      <c r="D8" s="14" t="n">
        <v>112.44</v>
      </c>
      <c r="E8" s="14" t="n">
        <v>112.62</v>
      </c>
      <c r="F8" s="14" t="n">
        <v>10698000</v>
      </c>
      <c r="G8" s="14" t="n">
        <v>28.03</v>
      </c>
      <c r="I8" s="18" t="n">
        <f aca="false">IF(N7 = 1, IF((I7 + (N7 * M7)) &gt; D8, MAX(C8,J7), I7 + (N7 * M7)), IF((I7 + (N7 * M7)) &lt; C8, MIN(D8,J7), I7 + (N7 * M7)))</f>
        <v>98.096</v>
      </c>
      <c r="J8" s="19" t="n">
        <f aca="false">IF(N8 = 1, MAX(C8, J7), MIN(J7,D8))</f>
        <v>117.12</v>
      </c>
      <c r="K8" s="19" t="n">
        <f aca="false">ABS(J8 - I8)</f>
        <v>19.024</v>
      </c>
      <c r="L8" s="19" t="n">
        <f aca="false">IF(N8 &lt;&gt; N7, $H$2, IF(J8 &lt;&gt; J7, IF(L7 &lt; $H$6, L7 +$H$4, L7), L7))</f>
        <v>0.06</v>
      </c>
      <c r="M8" s="19" t="n">
        <f aca="false">L8 * K8</f>
        <v>1.14144</v>
      </c>
      <c r="N8" s="12" t="n">
        <f aca="false">IF(N7 = 1, IF(D8 &gt; I8, 1, -1), IF(I8 &gt; C8, -1, 1))</f>
        <v>1</v>
      </c>
      <c r="O8" s="12" t="n">
        <f aca="false">IF(N8 =N7, O7 + 1, 1)</f>
        <v>4</v>
      </c>
    </row>
    <row collapsed="false" customFormat="false" customHeight="true" hidden="false" ht="13.3" outlineLevel="0" r="9">
      <c r="A9" s="17" t="n">
        <v>36566</v>
      </c>
      <c r="B9" s="14" t="n">
        <v>112.87</v>
      </c>
      <c r="C9" s="14" t="n">
        <v>113.87</v>
      </c>
      <c r="D9" s="14" t="n">
        <v>110</v>
      </c>
      <c r="E9" s="14" t="n">
        <v>113.5</v>
      </c>
      <c r="F9" s="14" t="n">
        <v>10832400</v>
      </c>
      <c r="G9" s="14" t="n">
        <v>28.25</v>
      </c>
      <c r="I9" s="18" t="n">
        <f aca="false">IF(N8 = 1, IF((I8 + (N8 * M8)) &gt; D9, MAX(C9,J8), I8 + (N8 * M8)), IF((I8 + (N8 * M8)) &lt; C9, MIN(D9,J8), I8 + (N8 * M8)))</f>
        <v>99.23744</v>
      </c>
      <c r="J9" s="19" t="n">
        <f aca="false">IF(N9 = 1, MAX(C9, J8), MIN(J8,D9))</f>
        <v>117.12</v>
      </c>
      <c r="K9" s="19" t="n">
        <f aca="false">ABS(J9 - I9)</f>
        <v>17.88256</v>
      </c>
      <c r="L9" s="19" t="n">
        <f aca="false">IF(N9 &lt;&gt; N8, $H$2, IF(J9 &lt;&gt; J8, IF(L8 &lt; $H$6, L8 +$H$4, L8), L8))</f>
        <v>0.06</v>
      </c>
      <c r="M9" s="19" t="n">
        <f aca="false">L9 * K9</f>
        <v>1.0729536</v>
      </c>
      <c r="N9" s="12" t="n">
        <f aca="false">IF(N8 = 1, IF(D9 &gt; I9, 1, -1), IF(I9 &gt; C9, -1, 1))</f>
        <v>1</v>
      </c>
      <c r="O9" s="12" t="n">
        <f aca="false">IF(N9 =N8, O8 + 1, 1)</f>
        <v>5</v>
      </c>
    </row>
    <row collapsed="false" customFormat="false" customHeight="true" hidden="false" ht="13.3" outlineLevel="0" r="10">
      <c r="A10" s="17" t="n">
        <v>36567</v>
      </c>
      <c r="B10" s="14" t="n">
        <v>113.62</v>
      </c>
      <c r="C10" s="14" t="n">
        <v>114.12</v>
      </c>
      <c r="D10" s="14" t="n">
        <v>108.25</v>
      </c>
      <c r="E10" s="14" t="n">
        <v>108.75</v>
      </c>
      <c r="F10" s="14" t="n">
        <v>7592000</v>
      </c>
      <c r="G10" s="14" t="n">
        <v>27.07</v>
      </c>
      <c r="I10" s="18" t="n">
        <f aca="false">IF(N9 = 1, IF((I9 + (N9 * M9)) &gt; D10, MAX(C10,J9), I9 + (N9 * M9)), IF((I9 + (N9 * M9)) &lt; C10, MIN(D10,J9), I9 + (N9 * M9)))</f>
        <v>100.3103936</v>
      </c>
      <c r="J10" s="19" t="n">
        <f aca="false">IF(N10 = 1, MAX(C10, J9), MIN(J9,D10))</f>
        <v>117.12</v>
      </c>
      <c r="K10" s="19" t="n">
        <f aca="false">ABS(J10 - I10)</f>
        <v>16.8096064</v>
      </c>
      <c r="L10" s="19" t="n">
        <f aca="false">IF(N10 &lt;&gt; N9, $H$2, IF(J10 &lt;&gt; J9, IF(L9 &lt; $H$6, L9 +$H$4, L9), L9))</f>
        <v>0.06</v>
      </c>
      <c r="M10" s="19" t="n">
        <f aca="false">L10 * K10</f>
        <v>1.008576384</v>
      </c>
      <c r="N10" s="12" t="n">
        <f aca="false">IF(N9 = 1, IF(D10 &gt; I10, 1, -1), IF(I10 &gt; C10, -1, 1))</f>
        <v>1</v>
      </c>
      <c r="O10" s="12" t="n">
        <f aca="false">IF(N10 =N9, O9 + 1, 1)</f>
        <v>6</v>
      </c>
    </row>
    <row collapsed="false" customFormat="false" customHeight="true" hidden="false" ht="13.3" outlineLevel="0" r="11">
      <c r="A11" s="17" t="n">
        <v>36570</v>
      </c>
      <c r="B11" s="14" t="n">
        <v>109.31</v>
      </c>
      <c r="C11" s="14" t="n">
        <v>115.87</v>
      </c>
      <c r="D11" s="14" t="n">
        <v>108.62</v>
      </c>
      <c r="E11" s="14" t="n">
        <v>115.81</v>
      </c>
      <c r="F11" s="14" t="n">
        <v>13130000</v>
      </c>
      <c r="G11" s="14" t="n">
        <v>28.83</v>
      </c>
      <c r="I11" s="18" t="n">
        <f aca="false">IF(N10 = 1, IF((I10 + (N10 * M10)) &gt; D11, MAX(C11,J10), I10 + (N10 * M10)), IF((I10 + (N10 * M10)) &lt; C11, MIN(D11,J10), I10 + (N10 * M10)))</f>
        <v>101.318969984</v>
      </c>
      <c r="J11" s="19" t="n">
        <f aca="false">IF(N11 = 1, MAX(C11, J10), MIN(J10,D11))</f>
        <v>117.12</v>
      </c>
      <c r="K11" s="19" t="n">
        <f aca="false">ABS(J11 - I11)</f>
        <v>15.801030016</v>
      </c>
      <c r="L11" s="19" t="n">
        <f aca="false">IF(N11 &lt;&gt; N10, $H$2, IF(J11 &lt;&gt; J10, IF(L10 &lt; $H$6, L10 +$H$4, L10), L10))</f>
        <v>0.06</v>
      </c>
      <c r="M11" s="19" t="n">
        <f aca="false">L11 * K11</f>
        <v>0.94806180096</v>
      </c>
      <c r="N11" s="12" t="n">
        <f aca="false">IF(N10 = 1, IF(D11 &gt; I11, 1, -1), IF(I11 &gt; C11, -1, 1))</f>
        <v>1</v>
      </c>
      <c r="O11" s="12" t="n">
        <f aca="false">IF(N11 =N10, O10 + 1, 1)</f>
        <v>7</v>
      </c>
    </row>
    <row collapsed="false" customFormat="false" customHeight="true" hidden="false" ht="13.3" outlineLevel="0" r="12">
      <c r="A12" s="17" t="n">
        <v>36571</v>
      </c>
      <c r="B12" s="14" t="n">
        <v>115.25</v>
      </c>
      <c r="C12" s="14" t="n">
        <v>119.94</v>
      </c>
      <c r="D12" s="14" t="n">
        <v>115.19</v>
      </c>
      <c r="E12" s="14" t="n">
        <v>119</v>
      </c>
      <c r="F12" s="14" t="n">
        <v>17363600</v>
      </c>
      <c r="G12" s="14" t="n">
        <v>29.62</v>
      </c>
      <c r="I12" s="18" t="n">
        <f aca="false">IF(N11 = 1, IF((I11 + (N11 * M11)) &gt; D12, MAX(C12,J11), I11 + (N11 * M11)), IF((I11 + (N11 * M11)) &lt; C12, MIN(D12,J11), I11 + (N11 * M11)))</f>
        <v>102.26703178496</v>
      </c>
      <c r="J12" s="19" t="n">
        <f aca="false">IF(N12 = 1, MAX(C12, J11), MIN(J11,D12))</f>
        <v>119.94</v>
      </c>
      <c r="K12" s="19" t="n">
        <f aca="false">ABS(J12 - I12)</f>
        <v>17.67296821504</v>
      </c>
      <c r="L12" s="19" t="n">
        <f aca="false">IF(N12 &lt;&gt; N11, $H$2, IF(J12 &lt;&gt; J11, IF(L11 &lt; $H$6, L11 +$H$4, L11), L11))</f>
        <v>0.08</v>
      </c>
      <c r="M12" s="19" t="n">
        <f aca="false">L12 * K12</f>
        <v>1.4138374572032</v>
      </c>
      <c r="N12" s="12" t="n">
        <f aca="false">IF(N11 = 1, IF(D12 &gt; I12, 1, -1), IF(I12 &gt; C12, -1, 1))</f>
        <v>1</v>
      </c>
      <c r="O12" s="12" t="n">
        <f aca="false">IF(N12 =N11, O11 + 1, 1)</f>
        <v>8</v>
      </c>
    </row>
    <row collapsed="false" customFormat="false" customHeight="true" hidden="false" ht="13.3" outlineLevel="0" r="13">
      <c r="A13" s="17" t="n">
        <v>36572</v>
      </c>
      <c r="B13" s="14" t="n">
        <v>117.75</v>
      </c>
      <c r="C13" s="14" t="n">
        <v>118.12</v>
      </c>
      <c r="D13" s="14" t="n">
        <v>112.12</v>
      </c>
      <c r="E13" s="14" t="n">
        <v>114.12</v>
      </c>
      <c r="F13" s="14" t="n">
        <v>13525200</v>
      </c>
      <c r="G13" s="14" t="n">
        <v>28.41</v>
      </c>
      <c r="I13" s="18" t="n">
        <f aca="false">IF(N12 = 1, IF((I12 + (N12 * M12)) &gt; D13, MAX(C13,J12), I12 + (N12 * M12)), IF((I12 + (N12 * M12)) &lt; C13, MIN(D13,J12), I12 + (N12 * M12)))</f>
        <v>103.680869242163</v>
      </c>
      <c r="J13" s="19" t="n">
        <f aca="false">IF(N13 = 1, MAX(C13, J12), MIN(J12,D13))</f>
        <v>119.94</v>
      </c>
      <c r="K13" s="19" t="n">
        <f aca="false">ABS(J13 - I13)</f>
        <v>16.2591307578368</v>
      </c>
      <c r="L13" s="19" t="n">
        <f aca="false">IF(N13 &lt;&gt; N12, $H$2, IF(J13 &lt;&gt; J12, IF(L12 &lt; $H$6, L12 +$H$4, L12), L12))</f>
        <v>0.08</v>
      </c>
      <c r="M13" s="19" t="n">
        <f aca="false">L13 * K13</f>
        <v>1.30073046062694</v>
      </c>
      <c r="N13" s="12" t="n">
        <f aca="false">IF(N12 = 1, IF(D13 &gt; I13, 1, -1), IF(I13 &gt; C13, -1, 1))</f>
        <v>1</v>
      </c>
      <c r="O13" s="12" t="n">
        <f aca="false">IF(N13 =N12, O12 + 1, 1)</f>
        <v>9</v>
      </c>
    </row>
    <row collapsed="false" customFormat="false" customHeight="true" hidden="false" ht="13.3" outlineLevel="0" r="14">
      <c r="A14" s="17" t="n">
        <v>36573</v>
      </c>
      <c r="B14" s="14" t="n">
        <v>115.19</v>
      </c>
      <c r="C14" s="14" t="n">
        <v>115.5</v>
      </c>
      <c r="D14" s="14" t="n">
        <v>113.12</v>
      </c>
      <c r="E14" s="14" t="n">
        <v>114.87</v>
      </c>
      <c r="F14" s="14" t="n">
        <v>10350000</v>
      </c>
      <c r="G14" s="14" t="n">
        <v>28.59</v>
      </c>
      <c r="I14" s="18" t="n">
        <f aca="false">IF(N13 = 1, IF((I13 + (N13 * M13)) &gt; D14, MAX(C14,J13), I13 + (N13 * M13)), IF((I13 + (N13 * M13)) &lt; C14, MIN(D14,J13), I13 + (N13 * M13)))</f>
        <v>104.98159970279</v>
      </c>
      <c r="J14" s="19" t="n">
        <f aca="false">IF(N14 = 1, MAX(C14, J13), MIN(J13,D14))</f>
        <v>119.94</v>
      </c>
      <c r="K14" s="19" t="n">
        <f aca="false">ABS(J14 - I14)</f>
        <v>14.9584002972098</v>
      </c>
      <c r="L14" s="19" t="n">
        <f aca="false">IF(N14 &lt;&gt; N13, $H$2, IF(J14 &lt;&gt; J13, IF(L13 &lt; $H$6, L13 +$H$4, L13), L13))</f>
        <v>0.08</v>
      </c>
      <c r="M14" s="19" t="n">
        <f aca="false">L14 * K14</f>
        <v>1.19667202377679</v>
      </c>
      <c r="N14" s="12" t="n">
        <f aca="false">IF(N13 = 1, IF(D14 &gt; I14, 1, -1), IF(I14 &gt; C14, -1, 1))</f>
        <v>1</v>
      </c>
      <c r="O14" s="12" t="n">
        <f aca="false">IF(N14 =N13, O13 + 1, 1)</f>
        <v>10</v>
      </c>
    </row>
    <row collapsed="false" customFormat="false" customHeight="true" hidden="false" ht="13.3" outlineLevel="0" r="15">
      <c r="A15" s="17" t="n">
        <v>36574</v>
      </c>
      <c r="B15" s="14" t="n">
        <v>114.62</v>
      </c>
      <c r="C15" s="14" t="n">
        <v>115.37</v>
      </c>
      <c r="D15" s="14" t="n">
        <v>110.87</v>
      </c>
      <c r="E15" s="14" t="n">
        <v>111.25</v>
      </c>
      <c r="F15" s="14" t="n">
        <v>8346800</v>
      </c>
      <c r="G15" s="14" t="n">
        <v>27.69</v>
      </c>
      <c r="I15" s="18" t="n">
        <f aca="false">IF(N14 = 1, IF((I14 + (N14 * M14)) &gt; D15, MAX(C15,J14), I14 + (N14 * M14)), IF((I14 + (N14 * M14)) &lt; C15, MIN(D15,J14), I14 + (N14 * M14)))</f>
        <v>106.178271726567</v>
      </c>
      <c r="J15" s="19" t="n">
        <f aca="false">IF(N15 = 1, MAX(C15, J14), MIN(J14,D15))</f>
        <v>119.94</v>
      </c>
      <c r="K15" s="19" t="n">
        <f aca="false">ABS(J15 - I15)</f>
        <v>13.7617282734331</v>
      </c>
      <c r="L15" s="19" t="n">
        <f aca="false">IF(N15 &lt;&gt; N14, $H$2, IF(J15 &lt;&gt; J14, IF(L14 &lt; $H$6, L14 +$H$4, L14), L14))</f>
        <v>0.08</v>
      </c>
      <c r="M15" s="19" t="n">
        <f aca="false">L15 * K15</f>
        <v>1.10093826187465</v>
      </c>
      <c r="N15" s="12" t="n">
        <f aca="false">IF(N14 = 1, IF(D15 &gt; I15, 1, -1), IF(I15 &gt; C15, -1, 1))</f>
        <v>1</v>
      </c>
      <c r="O15" s="12" t="n">
        <f aca="false">IF(N15 =N14, O14 + 1, 1)</f>
        <v>11</v>
      </c>
    </row>
    <row collapsed="false" customFormat="false" customHeight="true" hidden="false" ht="13.3" outlineLevel="0" r="16">
      <c r="A16" s="17" t="n">
        <v>36578</v>
      </c>
      <c r="B16" s="14" t="n">
        <v>110.12</v>
      </c>
      <c r="C16" s="14" t="n">
        <v>116.94</v>
      </c>
      <c r="D16" s="14" t="n">
        <v>106.69</v>
      </c>
      <c r="E16" s="14" t="n">
        <v>113.81</v>
      </c>
      <c r="F16" s="14" t="n">
        <v>15083200</v>
      </c>
      <c r="G16" s="14" t="n">
        <v>28.33</v>
      </c>
      <c r="I16" s="18" t="n">
        <f aca="false">IF(N15 = 1, IF((I15 + (N15 * M15)) &gt; D16, MAX(C16,J15), I15 + (N15 * M15)), IF((I15 + (N15 * M15)) &lt; C16, MIN(D16,J15), I15 + (N15 * M15)))</f>
        <v>119.94</v>
      </c>
      <c r="J16" s="19" t="n">
        <f aca="false">IF(N16 = 1, MAX(C16, J15), MIN(J15,D16))</f>
        <v>106.69</v>
      </c>
      <c r="K16" s="19" t="n">
        <f aca="false">ABS(J16 - I16)</f>
        <v>13.25</v>
      </c>
      <c r="L16" s="19" t="n">
        <f aca="false">IF(N16 &lt;&gt; N15, $H$2, IF(J16 &lt;&gt; J15, IF(L15 &lt; $H$6, L15 +$H$4, L15), L15))</f>
        <v>0.02</v>
      </c>
      <c r="M16" s="19" t="n">
        <f aca="false">L16 * K16</f>
        <v>0.265</v>
      </c>
      <c r="N16" s="12" t="n">
        <f aca="false">IF(N15 = 1, IF(D16 &gt; I16, 1, -1), IF(I16 &gt; C16, -1, 1))</f>
        <v>-1</v>
      </c>
      <c r="O16" s="12" t="n">
        <f aca="false">IF(N16 =N15, O15 + 1, 1)</f>
        <v>1</v>
      </c>
    </row>
    <row collapsed="false" customFormat="false" customHeight="true" hidden="false" ht="13.3" outlineLevel="0" r="17">
      <c r="A17" s="17" t="n">
        <v>36579</v>
      </c>
      <c r="B17" s="14" t="n">
        <v>113.23</v>
      </c>
      <c r="C17" s="14" t="n">
        <v>119</v>
      </c>
      <c r="D17" s="14" t="n">
        <v>111</v>
      </c>
      <c r="E17" s="14" t="n">
        <v>116.25</v>
      </c>
      <c r="F17" s="14" t="n">
        <v>16905600</v>
      </c>
      <c r="G17" s="14" t="n">
        <v>28.94</v>
      </c>
      <c r="I17" s="18" t="n">
        <f aca="false">IF(N16 = 1, IF((I16 + (N16 * M16)) &gt; D17, MAX(C17,J16), I16 + (N16 * M16)), IF((I16 + (N16 * M16)) &lt; C17, MIN(D17,J16), I16 + (N16 * M16)))</f>
        <v>119.675</v>
      </c>
      <c r="J17" s="19" t="n">
        <f aca="false">IF(N17 = 1, MAX(C17, J16), MIN(J16,D17))</f>
        <v>106.69</v>
      </c>
      <c r="K17" s="19" t="n">
        <f aca="false">ABS(J17 - I17)</f>
        <v>12.985</v>
      </c>
      <c r="L17" s="19" t="n">
        <f aca="false">IF(N17 &lt;&gt; N16, $H$2, IF(J17 &lt;&gt; J16, IF(L16 &lt; $H$6, L16 +$H$4, L16), L16))</f>
        <v>0.02</v>
      </c>
      <c r="M17" s="19" t="n">
        <f aca="false">L17 * K17</f>
        <v>0.2597</v>
      </c>
      <c r="N17" s="12" t="n">
        <f aca="false">IF(N16 = 1, IF(D17 &gt; I17, 1, -1), IF(I17 &gt; C17, -1, 1))</f>
        <v>-1</v>
      </c>
      <c r="O17" s="12" t="n">
        <f aca="false">IF(N17 =N16, O16 + 1, 1)</f>
        <v>2</v>
      </c>
    </row>
    <row collapsed="false" customFormat="false" customHeight="true" hidden="false" ht="13.3" outlineLevel="0" r="18">
      <c r="A18" s="17" t="n">
        <v>36580</v>
      </c>
      <c r="B18" s="14" t="n">
        <v>117.31</v>
      </c>
      <c r="C18" s="14" t="n">
        <v>119.12</v>
      </c>
      <c r="D18" s="14" t="n">
        <v>111.75</v>
      </c>
      <c r="E18" s="14" t="n">
        <v>115.2</v>
      </c>
      <c r="F18" s="14" t="n">
        <v>13446400</v>
      </c>
      <c r="G18" s="14" t="n">
        <v>28.68</v>
      </c>
      <c r="I18" s="18" t="n">
        <f aca="false">IF(N17 = 1, IF((I17 + (N17 * M17)) &gt; D18, MAX(C18,J17), I17 + (N17 * M17)), IF((I17 + (N17 * M17)) &lt; C18, MIN(D18,J17), I17 + (N17 * M17)))</f>
        <v>119.4153</v>
      </c>
      <c r="J18" s="19" t="n">
        <f aca="false">IF(N18 = 1, MAX(C18, J17), MIN(J17,D18))</f>
        <v>106.69</v>
      </c>
      <c r="K18" s="19" t="n">
        <f aca="false">ABS(J18 - I18)</f>
        <v>12.7253</v>
      </c>
      <c r="L18" s="19" t="n">
        <f aca="false">IF(N18 &lt;&gt; N17, $H$2, IF(J18 &lt;&gt; J17, IF(L17 &lt; $H$6, L17 +$H$4, L17), L17))</f>
        <v>0.02</v>
      </c>
      <c r="M18" s="19" t="n">
        <f aca="false">L18 * K18</f>
        <v>0.254506</v>
      </c>
      <c r="N18" s="12" t="n">
        <f aca="false">IF(N17 = 1, IF(D18 &gt; I18, 1, -1), IF(I18 &gt; C18, -1, 1))</f>
        <v>-1</v>
      </c>
      <c r="O18" s="12" t="n">
        <f aca="false">IF(N18 =N17, O17 + 1, 1)</f>
        <v>3</v>
      </c>
    </row>
    <row collapsed="false" customFormat="false" customHeight="true" hidden="false" ht="13.3" outlineLevel="0" r="19">
      <c r="A19" s="17" t="n">
        <v>36581</v>
      </c>
      <c r="B19" s="14" t="n">
        <v>114.81</v>
      </c>
      <c r="C19" s="14" t="n">
        <v>117</v>
      </c>
      <c r="D19" s="14" t="n">
        <v>110.12</v>
      </c>
      <c r="E19" s="14" t="n">
        <v>110.37</v>
      </c>
      <c r="F19" s="14" t="n">
        <v>8908000</v>
      </c>
      <c r="G19" s="14" t="n">
        <v>27.47</v>
      </c>
      <c r="I19" s="18" t="n">
        <f aca="false">IF(N18 = 1, IF((I18 + (N18 * M18)) &gt; D19, MAX(C19,J18), I18 + (N18 * M18)), IF((I18 + (N18 * M18)) &lt; C19, MIN(D19,J18), I18 + (N18 * M18)))</f>
        <v>119.160794</v>
      </c>
      <c r="J19" s="19" t="n">
        <f aca="false">IF(N19 = 1, MAX(C19, J18), MIN(J18,D19))</f>
        <v>106.69</v>
      </c>
      <c r="K19" s="19" t="n">
        <f aca="false">ABS(J19 - I19)</f>
        <v>12.470794</v>
      </c>
      <c r="L19" s="19" t="n">
        <f aca="false">IF(N19 &lt;&gt; N18, $H$2, IF(J19 &lt;&gt; J18, IF(L18 &lt; $H$6, L18 +$H$4, L18), L18))</f>
        <v>0.02</v>
      </c>
      <c r="M19" s="19" t="n">
        <f aca="false">L19 * K19</f>
        <v>0.24941588</v>
      </c>
      <c r="N19" s="12" t="n">
        <f aca="false">IF(N18 = 1, IF(D19 &gt; I19, 1, -1), IF(I19 &gt; C19, -1, 1))</f>
        <v>-1</v>
      </c>
      <c r="O19" s="12" t="n">
        <f aca="false">IF(N19 =N18, O18 + 1, 1)</f>
        <v>4</v>
      </c>
    </row>
    <row collapsed="false" customFormat="false" customHeight="true" hidden="false" ht="13.3" outlineLevel="0" r="20">
      <c r="A20" s="17" t="n">
        <v>36584</v>
      </c>
      <c r="B20" s="14" t="n">
        <v>110.12</v>
      </c>
      <c r="C20" s="14" t="n">
        <v>115</v>
      </c>
      <c r="D20" s="14" t="n">
        <v>108.37</v>
      </c>
      <c r="E20" s="14" t="n">
        <v>113.25</v>
      </c>
      <c r="F20" s="14" t="n">
        <v>11729200</v>
      </c>
      <c r="G20" s="14" t="n">
        <v>28.19</v>
      </c>
      <c r="I20" s="18" t="n">
        <f aca="false">IF(N19 = 1, IF((I19 + (N19 * M19)) &gt; D20, MAX(C20,J19), I19 + (N19 * M19)), IF((I19 + (N19 * M19)) &lt; C20, MIN(D20,J19), I19 + (N19 * M19)))</f>
        <v>118.91137812</v>
      </c>
      <c r="J20" s="19" t="n">
        <f aca="false">IF(N20 = 1, MAX(C20, J19), MIN(J19,D20))</f>
        <v>106.69</v>
      </c>
      <c r="K20" s="19" t="n">
        <f aca="false">ABS(J20 - I20)</f>
        <v>12.22137812</v>
      </c>
      <c r="L20" s="19" t="n">
        <f aca="false">IF(N20 &lt;&gt; N19, $H$2, IF(J20 &lt;&gt; J19, IF(L19 &lt; $H$6, L19 +$H$4, L19), L19))</f>
        <v>0.02</v>
      </c>
      <c r="M20" s="19" t="n">
        <f aca="false">L20 * K20</f>
        <v>0.2444275624</v>
      </c>
      <c r="N20" s="12" t="n">
        <f aca="false">IF(N19 = 1, IF(D20 &gt; I20, 1, -1), IF(I20 &gt; C20, -1, 1))</f>
        <v>-1</v>
      </c>
      <c r="O20" s="12" t="n">
        <f aca="false">IF(N20 =N19, O19 + 1, 1)</f>
        <v>5</v>
      </c>
    </row>
    <row collapsed="false" customFormat="false" customHeight="true" hidden="false" ht="13.3" outlineLevel="0" r="21">
      <c r="A21" s="17" t="n">
        <v>36585</v>
      </c>
      <c r="B21" s="14" t="n">
        <v>113.56</v>
      </c>
      <c r="C21" s="14" t="n">
        <v>117.25</v>
      </c>
      <c r="D21" s="14" t="n">
        <v>112.56</v>
      </c>
      <c r="E21" s="14" t="n">
        <v>114.62</v>
      </c>
      <c r="F21" s="14" t="n">
        <v>13186800</v>
      </c>
      <c r="G21" s="14" t="n">
        <v>28.53</v>
      </c>
      <c r="I21" s="18" t="n">
        <f aca="false">IF(N20 = 1, IF((I20 + (N20 * M20)) &gt; D21, MAX(C21,J20), I20 + (N20 * M20)), IF((I20 + (N20 * M20)) &lt; C21, MIN(D21,J20), I20 + (N20 * M20)))</f>
        <v>118.6669505576</v>
      </c>
      <c r="J21" s="19" t="n">
        <f aca="false">IF(N21 = 1, MAX(C21, J20), MIN(J20,D21))</f>
        <v>106.69</v>
      </c>
      <c r="K21" s="19" t="n">
        <f aca="false">ABS(J21 - I21)</f>
        <v>11.9769505576</v>
      </c>
      <c r="L21" s="19" t="n">
        <f aca="false">IF(N21 &lt;&gt; N20, $H$2, IF(J21 &lt;&gt; J20, IF(L20 &lt; $H$6, L20 +$H$4, L20), L20))</f>
        <v>0.02</v>
      </c>
      <c r="M21" s="19" t="n">
        <f aca="false">L21 * K21</f>
        <v>0.239539011152</v>
      </c>
      <c r="N21" s="12" t="n">
        <f aca="false">IF(N20 = 1, IF(D21 &gt; I21, 1, -1), IF(I21 &gt; C21, -1, 1))</f>
        <v>-1</v>
      </c>
      <c r="O21" s="12" t="n">
        <f aca="false">IF(N21 =N20, O20 + 1, 1)</f>
        <v>6</v>
      </c>
    </row>
    <row collapsed="false" customFormat="false" customHeight="true" hidden="false" ht="13.3" outlineLevel="0" r="22">
      <c r="A22" s="17" t="n">
        <v>36586</v>
      </c>
      <c r="B22" s="14" t="n">
        <v>118.56</v>
      </c>
      <c r="C22" s="14" t="n">
        <v>132.06</v>
      </c>
      <c r="D22" s="14" t="n">
        <v>118.5</v>
      </c>
      <c r="E22" s="14" t="n">
        <v>130.31</v>
      </c>
      <c r="F22" s="14" t="n">
        <v>38478000</v>
      </c>
      <c r="G22" s="14" t="n">
        <v>32.44</v>
      </c>
      <c r="I22" s="18" t="n">
        <f aca="false">IF(N21 = 1, IF((I21 + (N21 * M21)) &gt; D22, MAX(C22,J21), I21 + (N21 * M21)), IF((I21 + (N21 * M21)) &lt; C22, MIN(D22,J21), I21 + (N21 * M21)))</f>
        <v>106.69</v>
      </c>
      <c r="J22" s="19" t="n">
        <f aca="false">IF(N22 = 1, MAX(C22, J21), MIN(J21,D22))</f>
        <v>132.06</v>
      </c>
      <c r="K22" s="19" t="n">
        <f aca="false">ABS(J22 - I22)</f>
        <v>25.37</v>
      </c>
      <c r="L22" s="19" t="n">
        <f aca="false">IF(N22 &lt;&gt; N21, $H$2, IF(J22 &lt;&gt; J21, IF(L21 &lt; $H$6, L21 +$H$4, L21), L21))</f>
        <v>0.02</v>
      </c>
      <c r="M22" s="19" t="n">
        <f aca="false">L22 * K22</f>
        <v>0.5074</v>
      </c>
      <c r="N22" s="12" t="n">
        <f aca="false">IF(N21 = 1, IF(D22 &gt; I22, 1, -1), IF(I22 &gt; C22, -1, 1))</f>
        <v>1</v>
      </c>
      <c r="O22" s="12" t="n">
        <f aca="false">IF(N22 =N21, O21 + 1, 1)</f>
        <v>1</v>
      </c>
    </row>
    <row collapsed="false" customFormat="false" customHeight="true" hidden="false" ht="13.3" outlineLevel="0" r="23">
      <c r="A23" s="17" t="n">
        <v>36587</v>
      </c>
      <c r="B23" s="14" t="n">
        <v>127</v>
      </c>
      <c r="C23" s="14" t="n">
        <v>127.94</v>
      </c>
      <c r="D23" s="14" t="n">
        <v>120.69</v>
      </c>
      <c r="E23" s="14" t="n">
        <v>122</v>
      </c>
      <c r="F23" s="14" t="n">
        <v>11136800</v>
      </c>
      <c r="G23" s="14" t="n">
        <v>30.37</v>
      </c>
      <c r="I23" s="18" t="n">
        <f aca="false">IF(N22 = 1, IF((I22 + (N22 * M22)) &gt; D23, MAX(C23,J22), I22 + (N22 * M22)), IF((I22 + (N22 * M22)) &lt; C23, MIN(D23,J22), I22 + (N22 * M22)))</f>
        <v>107.1974</v>
      </c>
      <c r="J23" s="19" t="n">
        <f aca="false">IF(N23 = 1, MAX(C23, J22), MIN(J22,D23))</f>
        <v>132.06</v>
      </c>
      <c r="K23" s="19" t="n">
        <f aca="false">ABS(J23 - I23)</f>
        <v>24.8626</v>
      </c>
      <c r="L23" s="19" t="n">
        <f aca="false">IF(N23 &lt;&gt; N22, $H$2, IF(J23 &lt;&gt; J22, IF(L22 &lt; $H$6, L22 +$H$4, L22), L22))</f>
        <v>0.02</v>
      </c>
      <c r="M23" s="19" t="n">
        <f aca="false">L23 * K23</f>
        <v>0.497252</v>
      </c>
      <c r="N23" s="12" t="n">
        <f aca="false">IF(N22 = 1, IF(D23 &gt; I23, 1, -1), IF(I23 &gt; C23, -1, 1))</f>
        <v>1</v>
      </c>
      <c r="O23" s="12" t="n">
        <f aca="false">IF(N23 =N22, O22 + 1, 1)</f>
        <v>2</v>
      </c>
    </row>
    <row collapsed="false" customFormat="false" customHeight="true" hidden="false" ht="13.3" outlineLevel="0" r="24">
      <c r="A24" s="17" t="n">
        <v>36588</v>
      </c>
      <c r="B24" s="14" t="n">
        <v>124.87</v>
      </c>
      <c r="C24" s="14" t="n">
        <v>128.23</v>
      </c>
      <c r="D24" s="14" t="n">
        <v>120</v>
      </c>
      <c r="E24" s="14" t="n">
        <v>128</v>
      </c>
      <c r="F24" s="14" t="n">
        <v>11565200</v>
      </c>
      <c r="G24" s="14" t="n">
        <v>31.86</v>
      </c>
      <c r="I24" s="18" t="n">
        <f aca="false">IF(N23 = 1, IF((I23 + (N23 * M23)) &gt; D24, MAX(C24,J23), I23 + (N23 * M23)), IF((I23 + (N23 * M23)) &lt; C24, MIN(D24,J23), I23 + (N23 * M23)))</f>
        <v>107.694652</v>
      </c>
      <c r="J24" s="19" t="n">
        <f aca="false">IF(N24 = 1, MAX(C24, J23), MIN(J23,D24))</f>
        <v>132.06</v>
      </c>
      <c r="K24" s="19" t="n">
        <f aca="false">ABS(J24 - I24)</f>
        <v>24.365348</v>
      </c>
      <c r="L24" s="19" t="n">
        <f aca="false">IF(N24 &lt;&gt; N23, $H$2, IF(J24 &lt;&gt; J23, IF(L23 &lt; $H$6, L23 +$H$4, L23), L23))</f>
        <v>0.02</v>
      </c>
      <c r="M24" s="19" t="n">
        <f aca="false">L24 * K24</f>
        <v>0.48730696</v>
      </c>
      <c r="N24" s="12" t="n">
        <f aca="false">IF(N23 = 1, IF(D24 &gt; I24, 1, -1), IF(I24 &gt; C24, -1, 1))</f>
        <v>1</v>
      </c>
      <c r="O24" s="12" t="n">
        <f aca="false">IF(N24 =N23, O23 + 1, 1)</f>
        <v>3</v>
      </c>
    </row>
    <row collapsed="false" customFormat="false" customHeight="true" hidden="false" ht="13.3" outlineLevel="0" r="25">
      <c r="A25" s="17" t="n">
        <v>36591</v>
      </c>
      <c r="B25" s="14" t="n">
        <v>126</v>
      </c>
      <c r="C25" s="14" t="n">
        <v>129.13</v>
      </c>
      <c r="D25" s="14" t="n">
        <v>125</v>
      </c>
      <c r="E25" s="14" t="n">
        <v>125.69</v>
      </c>
      <c r="F25" s="14" t="n">
        <v>7520000</v>
      </c>
      <c r="G25" s="14" t="n">
        <v>31.29</v>
      </c>
      <c r="I25" s="18" t="n">
        <f aca="false">IF(N24 = 1, IF((I24 + (N24 * M24)) &gt; D25, MAX(C25,J24), I24 + (N24 * M24)), IF((I24 + (N24 * M24)) &lt; C25, MIN(D25,J24), I24 + (N24 * M24)))</f>
        <v>108.18195896</v>
      </c>
      <c r="J25" s="19" t="n">
        <f aca="false">IF(N25 = 1, MAX(C25, J24), MIN(J24,D25))</f>
        <v>132.06</v>
      </c>
      <c r="K25" s="19" t="n">
        <f aca="false">ABS(J25 - I25)</f>
        <v>23.87804104</v>
      </c>
      <c r="L25" s="19" t="n">
        <f aca="false">IF(N25 &lt;&gt; N24, $H$2, IF(J25 &lt;&gt; J24, IF(L24 &lt; $H$6, L24 +$H$4, L24), L24))</f>
        <v>0.02</v>
      </c>
      <c r="M25" s="19" t="n">
        <f aca="false">L25 * K25</f>
        <v>0.4775608208</v>
      </c>
      <c r="N25" s="12" t="n">
        <f aca="false">IF(N24 = 1, IF(D25 &gt; I25, 1, -1), IF(I25 &gt; C25, -1, 1))</f>
        <v>1</v>
      </c>
      <c r="O25" s="12" t="n">
        <f aca="false">IF(N25 =N24, O24 + 1, 1)</f>
        <v>4</v>
      </c>
    </row>
    <row collapsed="false" customFormat="false" customHeight="true" hidden="false" ht="13.3" outlineLevel="0" r="26">
      <c r="A26" s="17" t="n">
        <v>36592</v>
      </c>
      <c r="B26" s="14" t="n">
        <v>126.44</v>
      </c>
      <c r="C26" s="14" t="n">
        <v>127.44</v>
      </c>
      <c r="D26" s="14" t="n">
        <v>121.12</v>
      </c>
      <c r="E26" s="14" t="n">
        <v>122.87</v>
      </c>
      <c r="F26" s="14" t="n">
        <v>9767600</v>
      </c>
      <c r="G26" s="14" t="n">
        <v>30.59</v>
      </c>
      <c r="I26" s="18" t="n">
        <f aca="false">IF(N25 = 1, IF((I25 + (N25 * M25)) &gt; D26, MAX(C26,J25), I25 + (N25 * M25)), IF((I25 + (N25 * M25)) &lt; C26, MIN(D26,J25), I25 + (N25 * M25)))</f>
        <v>108.6595197808</v>
      </c>
      <c r="J26" s="19" t="n">
        <f aca="false">IF(N26 = 1, MAX(C26, J25), MIN(J25,D26))</f>
        <v>132.06</v>
      </c>
      <c r="K26" s="19" t="n">
        <f aca="false">ABS(J26 - I26)</f>
        <v>23.4004802192</v>
      </c>
      <c r="L26" s="19" t="n">
        <f aca="false">IF(N26 &lt;&gt; N25, $H$2, IF(J26 &lt;&gt; J25, IF(L25 &lt; $H$6, L25 +$H$4, L25), L25))</f>
        <v>0.02</v>
      </c>
      <c r="M26" s="19" t="n">
        <f aca="false">L26 * K26</f>
        <v>0.468009604384</v>
      </c>
      <c r="N26" s="12" t="n">
        <f aca="false">IF(N25 = 1, IF(D26 &gt; I26, 1, -1), IF(I26 &gt; C26, -1, 1))</f>
        <v>1</v>
      </c>
      <c r="O26" s="12" t="n">
        <f aca="false">IF(N26 =N25, O25 + 1, 1)</f>
        <v>5</v>
      </c>
    </row>
    <row collapsed="false" customFormat="false" customHeight="true" hidden="false" ht="13.3" outlineLevel="0" r="27">
      <c r="A27" s="17" t="n">
        <v>36593</v>
      </c>
      <c r="B27" s="14" t="n">
        <v>122.87</v>
      </c>
      <c r="C27" s="14" t="n">
        <v>123.94</v>
      </c>
      <c r="D27" s="14" t="n">
        <v>118.56</v>
      </c>
      <c r="E27" s="14" t="n">
        <v>122</v>
      </c>
      <c r="F27" s="14" t="n">
        <v>9690800</v>
      </c>
      <c r="G27" s="14" t="n">
        <v>30.37</v>
      </c>
      <c r="I27" s="18" t="n">
        <f aca="false">IF(N26 = 1, IF((I26 + (N26 * M26)) &gt; D27, MAX(C27,J26), I26 + (N26 * M26)), IF((I26 + (N26 * M26)) &lt; C27, MIN(D27,J26), I26 + (N26 * M26)))</f>
        <v>109.127529385184</v>
      </c>
      <c r="J27" s="19" t="n">
        <f aca="false">IF(N27 = 1, MAX(C27, J26), MIN(J26,D27))</f>
        <v>132.06</v>
      </c>
      <c r="K27" s="19" t="n">
        <f aca="false">ABS(J27 - I27)</f>
        <v>22.932470614816</v>
      </c>
      <c r="L27" s="19" t="n">
        <f aca="false">IF(N27 &lt;&gt; N26, $H$2, IF(J27 &lt;&gt; J26, IF(L26 &lt; $H$6, L26 +$H$4, L26), L26))</f>
        <v>0.02</v>
      </c>
      <c r="M27" s="19" t="n">
        <f aca="false">L27 * K27</f>
        <v>0.45864941229632</v>
      </c>
      <c r="N27" s="12" t="n">
        <f aca="false">IF(N26 = 1, IF(D27 &gt; I27, 1, -1), IF(I27 &gt; C27, -1, 1))</f>
        <v>1</v>
      </c>
      <c r="O27" s="12" t="n">
        <f aca="false">IF(N27 =N26, O26 + 1, 1)</f>
        <v>6</v>
      </c>
    </row>
    <row collapsed="false" customFormat="false" customHeight="true" hidden="false" ht="13.3" outlineLevel="0" r="28">
      <c r="A28" s="17" t="n">
        <v>36594</v>
      </c>
      <c r="B28" s="14" t="n">
        <v>120.87</v>
      </c>
      <c r="C28" s="14" t="n">
        <v>125</v>
      </c>
      <c r="D28" s="14" t="n">
        <v>118.25</v>
      </c>
      <c r="E28" s="14" t="n">
        <v>122.25</v>
      </c>
      <c r="F28" s="14" t="n">
        <v>9884400</v>
      </c>
      <c r="G28" s="14" t="n">
        <v>30.43</v>
      </c>
      <c r="I28" s="18" t="n">
        <f aca="false">IF(N27 = 1, IF((I27 + (N27 * M27)) &gt; D28, MAX(C28,J27), I27 + (N27 * M27)), IF((I27 + (N27 * M27)) &lt; C28, MIN(D28,J27), I27 + (N27 * M27)))</f>
        <v>109.58617879748</v>
      </c>
      <c r="J28" s="19" t="n">
        <f aca="false">IF(N28 = 1, MAX(C28, J27), MIN(J27,D28))</f>
        <v>132.06</v>
      </c>
      <c r="K28" s="19" t="n">
        <f aca="false">ABS(J28 - I28)</f>
        <v>22.4738212025197</v>
      </c>
      <c r="L28" s="19" t="n">
        <f aca="false">IF(N28 &lt;&gt; N27, $H$2, IF(J28 &lt;&gt; J27, IF(L27 &lt; $H$6, L27 +$H$4, L27), L27))</f>
        <v>0.02</v>
      </c>
      <c r="M28" s="19" t="n">
        <f aca="false">L28 * K28</f>
        <v>0.449476424050394</v>
      </c>
      <c r="N28" s="12" t="n">
        <f aca="false">IF(N27 = 1, IF(D28 &gt; I28, 1, -1), IF(I28 &gt; C28, -1, 1))</f>
        <v>1</v>
      </c>
      <c r="O28" s="12" t="n">
        <f aca="false">IF(N28 =N27, O27 + 1, 1)</f>
        <v>7</v>
      </c>
    </row>
    <row collapsed="false" customFormat="false" customHeight="true" hidden="false" ht="13.3" outlineLevel="0" r="29">
      <c r="A29" s="17" t="n">
        <v>36595</v>
      </c>
      <c r="B29" s="14" t="n">
        <v>121.69</v>
      </c>
      <c r="C29" s="14" t="n">
        <v>127.94</v>
      </c>
      <c r="D29" s="14" t="n">
        <v>121</v>
      </c>
      <c r="E29" s="14" t="n">
        <v>125.75</v>
      </c>
      <c r="F29" s="14" t="n">
        <v>8900800</v>
      </c>
      <c r="G29" s="14" t="n">
        <v>31.3</v>
      </c>
      <c r="I29" s="18" t="n">
        <f aca="false">IF(N28 = 1, IF((I28 + (N28 * M28)) &gt; D29, MAX(C29,J28), I28 + (N28 * M28)), IF((I28 + (N28 * M28)) &lt; C29, MIN(D29,J28), I28 + (N28 * M28)))</f>
        <v>110.035655221531</v>
      </c>
      <c r="J29" s="19" t="n">
        <f aca="false">IF(N29 = 1, MAX(C29, J28), MIN(J28,D29))</f>
        <v>132.06</v>
      </c>
      <c r="K29" s="19" t="n">
        <f aca="false">ABS(J29 - I29)</f>
        <v>22.0243447784693</v>
      </c>
      <c r="L29" s="19" t="n">
        <f aca="false">IF(N29 &lt;&gt; N28, $H$2, IF(J29 &lt;&gt; J28, IF(L28 &lt; $H$6, L28 +$H$4, L28), L28))</f>
        <v>0.02</v>
      </c>
      <c r="M29" s="19" t="n">
        <f aca="false">L29 * K29</f>
        <v>0.440486895569386</v>
      </c>
      <c r="N29" s="12" t="n">
        <f aca="false">IF(N28 = 1, IF(D29 &gt; I29, 1, -1), IF(I29 &gt; C29, -1, 1))</f>
        <v>1</v>
      </c>
      <c r="O29" s="12" t="n">
        <f aca="false">IF(N29 =N28, O28 + 1, 1)</f>
        <v>8</v>
      </c>
    </row>
    <row collapsed="false" customFormat="false" customHeight="true" hidden="false" ht="13.3" outlineLevel="0" r="30">
      <c r="A30" s="17" t="n">
        <v>36598</v>
      </c>
      <c r="B30" s="14" t="n">
        <v>122.12</v>
      </c>
      <c r="C30" s="14" t="n">
        <v>126.5</v>
      </c>
      <c r="D30" s="14" t="n">
        <v>119.5</v>
      </c>
      <c r="E30" s="14" t="n">
        <v>121.31</v>
      </c>
      <c r="F30" s="14" t="n">
        <v>10864400</v>
      </c>
      <c r="G30" s="14" t="n">
        <v>30.2</v>
      </c>
      <c r="I30" s="18" t="n">
        <f aca="false">IF(N29 = 1, IF((I29 + (N29 * M29)) &gt; D30, MAX(C30,J29), I29 + (N29 * M29)), IF((I29 + (N29 * M29)) &lt; C30, MIN(D30,J29), I29 + (N29 * M29)))</f>
        <v>110.4761421171</v>
      </c>
      <c r="J30" s="19" t="n">
        <f aca="false">IF(N30 = 1, MAX(C30, J29), MIN(J29,D30))</f>
        <v>132.06</v>
      </c>
      <c r="K30" s="19" t="n">
        <f aca="false">ABS(J30 - I30)</f>
        <v>21.5838578828999</v>
      </c>
      <c r="L30" s="19" t="n">
        <f aca="false">IF(N30 &lt;&gt; N29, $H$2, IF(J30 &lt;&gt; J29, IF(L29 &lt; $H$6, L29 +$H$4, L29), L29))</f>
        <v>0.02</v>
      </c>
      <c r="M30" s="19" t="n">
        <f aca="false">L30 * K30</f>
        <v>0.431677157657998</v>
      </c>
      <c r="N30" s="12" t="n">
        <f aca="false">IF(N29 = 1, IF(D30 &gt; I30, 1, -1), IF(I30 &gt; C30, -1, 1))</f>
        <v>1</v>
      </c>
      <c r="O30" s="12" t="n">
        <f aca="false">IF(N30 =N29, O29 + 1, 1)</f>
        <v>9</v>
      </c>
    </row>
    <row collapsed="false" customFormat="false" customHeight="true" hidden="false" ht="13.3" outlineLevel="0" r="31">
      <c r="A31" s="17" t="n">
        <v>36599</v>
      </c>
      <c r="B31" s="14" t="n">
        <v>121.22</v>
      </c>
      <c r="C31" s="14" t="n">
        <v>124.25</v>
      </c>
      <c r="D31" s="14" t="n">
        <v>114</v>
      </c>
      <c r="E31" s="14" t="n">
        <v>114.25</v>
      </c>
      <c r="F31" s="14" t="n">
        <v>15321200</v>
      </c>
      <c r="G31" s="14" t="n">
        <v>28.44</v>
      </c>
      <c r="I31" s="18" t="n">
        <f aca="false">IF(N30 = 1, IF((I30 + (N30 * M30)) &gt; D31, MAX(C31,J30), I30 + (N30 * M30)), IF((I30 + (N30 * M30)) &lt; C31, MIN(D31,J30), I30 + (N30 * M30)))</f>
        <v>110.907819274758</v>
      </c>
      <c r="J31" s="19" t="n">
        <f aca="false">IF(N31 = 1, MAX(C31, J30), MIN(J30,D31))</f>
        <v>132.06</v>
      </c>
      <c r="K31" s="19" t="n">
        <f aca="false">ABS(J31 - I31)</f>
        <v>21.1521807252419</v>
      </c>
      <c r="L31" s="19" t="n">
        <f aca="false">IF(N31 &lt;&gt; N30, $H$2, IF(J31 &lt;&gt; J30, IF(L30 &lt; $H$6, L30 +$H$4, L30), L30))</f>
        <v>0.02</v>
      </c>
      <c r="M31" s="19" t="n">
        <f aca="false">L31 * K31</f>
        <v>0.423043614504838</v>
      </c>
      <c r="N31" s="12" t="n">
        <f aca="false">IF(N30 = 1, IF(D31 &gt; I31, 1, -1), IF(I31 &gt; C31, -1, 1))</f>
        <v>1</v>
      </c>
      <c r="O31" s="12" t="n">
        <f aca="false">IF(N31 =N30, O30 + 1, 1)</f>
        <v>10</v>
      </c>
    </row>
    <row collapsed="false" customFormat="false" customHeight="true" hidden="false" ht="13.3" outlineLevel="0" r="32">
      <c r="A32" s="17" t="n">
        <v>36600</v>
      </c>
      <c r="B32" s="14" t="n">
        <v>115.62</v>
      </c>
      <c r="C32" s="14" t="n">
        <v>120.25</v>
      </c>
      <c r="D32" s="14" t="n">
        <v>114.12</v>
      </c>
      <c r="E32" s="14" t="n">
        <v>116.25</v>
      </c>
      <c r="F32" s="14" t="n">
        <v>15845200</v>
      </c>
      <c r="G32" s="14" t="n">
        <v>28.94</v>
      </c>
      <c r="I32" s="18" t="n">
        <f aca="false">IF(N31 = 1, IF((I31 + (N31 * M31)) &gt; D32, MAX(C32,J31), I31 + (N31 * M31)), IF((I31 + (N31 * M31)) &lt; C32, MIN(D32,J31), I31 + (N31 * M31)))</f>
        <v>111.330862889263</v>
      </c>
      <c r="J32" s="19" t="n">
        <f aca="false">IF(N32 = 1, MAX(C32, J31), MIN(J31,D32))</f>
        <v>132.06</v>
      </c>
      <c r="K32" s="19" t="n">
        <f aca="false">ABS(J32 - I32)</f>
        <v>20.7291371107371</v>
      </c>
      <c r="L32" s="19" t="n">
        <f aca="false">IF(N32 &lt;&gt; N31, $H$2, IF(J32 &lt;&gt; J31, IF(L31 &lt; $H$6, L31 +$H$4, L31), L31))</f>
        <v>0.02</v>
      </c>
      <c r="M32" s="19" t="n">
        <f aca="false">L32 * K32</f>
        <v>0.414582742214741</v>
      </c>
      <c r="N32" s="12" t="n">
        <f aca="false">IF(N31 = 1, IF(D32 &gt; I32, 1, -1), IF(I32 &gt; C32, -1, 1))</f>
        <v>1</v>
      </c>
      <c r="O32" s="12" t="n">
        <f aca="false">IF(N32 =N31, O31 + 1, 1)</f>
        <v>11</v>
      </c>
    </row>
    <row collapsed="false" customFormat="false" customHeight="true" hidden="false" ht="13.3" outlineLevel="0" r="33">
      <c r="A33" s="17" t="n">
        <v>36601</v>
      </c>
      <c r="B33" s="14" t="n">
        <v>117.31</v>
      </c>
      <c r="C33" s="14" t="n">
        <v>122</v>
      </c>
      <c r="D33" s="14" t="n">
        <v>114.5</v>
      </c>
      <c r="E33" s="14" t="n">
        <v>121.56</v>
      </c>
      <c r="F33" s="14" t="n">
        <v>13516800</v>
      </c>
      <c r="G33" s="14" t="n">
        <v>30.26</v>
      </c>
      <c r="I33" s="18" t="n">
        <f aca="false">IF(N32 = 1, IF((I32 + (N32 * M32)) &gt; D33, MAX(C33,J32), I32 + (N32 * M32)), IF((I32 + (N32 * M32)) &lt; C33, MIN(D33,J32), I32 + (N32 * M32)))</f>
        <v>111.745445631478</v>
      </c>
      <c r="J33" s="19" t="n">
        <f aca="false">IF(N33 = 1, MAX(C33, J32), MIN(J32,D33))</f>
        <v>132.06</v>
      </c>
      <c r="K33" s="19" t="n">
        <f aca="false">ABS(J33 - I33)</f>
        <v>20.3145543685223</v>
      </c>
      <c r="L33" s="19" t="n">
        <f aca="false">IF(N33 &lt;&gt; N32, $H$2, IF(J33 &lt;&gt; J32, IF(L32 &lt; $H$6, L32 +$H$4, L32), L32))</f>
        <v>0.02</v>
      </c>
      <c r="M33" s="19" t="n">
        <f aca="false">L33 * K33</f>
        <v>0.406291087370446</v>
      </c>
      <c r="N33" s="12" t="n">
        <f aca="false">IF(N32 = 1, IF(D33 &gt; I33, 1, -1), IF(I33 &gt; C33, -1, 1))</f>
        <v>1</v>
      </c>
      <c r="O33" s="12" t="n">
        <f aca="false">IF(N33 =N32, O32 + 1, 1)</f>
        <v>12</v>
      </c>
    </row>
    <row collapsed="false" customFormat="false" customHeight="true" hidden="false" ht="13.3" outlineLevel="0" r="34">
      <c r="A34" s="17" t="n">
        <v>36602</v>
      </c>
      <c r="B34" s="14" t="n">
        <v>120.12</v>
      </c>
      <c r="C34" s="14" t="n">
        <v>125</v>
      </c>
      <c r="D34" s="14" t="n">
        <v>119.62</v>
      </c>
      <c r="E34" s="14" t="n">
        <v>125</v>
      </c>
      <c r="F34" s="14" t="n">
        <v>10902400</v>
      </c>
      <c r="G34" s="14" t="n">
        <v>31.12</v>
      </c>
      <c r="I34" s="18" t="n">
        <f aca="false">IF(N33 = 1, IF((I33 + (N33 * M33)) &gt; D34, MAX(C34,J33), I33 + (N33 * M33)), IF((I33 + (N33 * M33)) &lt; C34, MIN(D34,J33), I33 + (N33 * M33)))</f>
        <v>112.151736718848</v>
      </c>
      <c r="J34" s="19" t="n">
        <f aca="false">IF(N34 = 1, MAX(C34, J33), MIN(J33,D34))</f>
        <v>132.06</v>
      </c>
      <c r="K34" s="19" t="n">
        <f aca="false">ABS(J34 - I34)</f>
        <v>19.9082632811519</v>
      </c>
      <c r="L34" s="19" t="n">
        <f aca="false">IF(N34 &lt;&gt; N33, $H$2, IF(J34 &lt;&gt; J33, IF(L33 &lt; $H$6, L33 +$H$4, L33), L33))</f>
        <v>0.02</v>
      </c>
      <c r="M34" s="19" t="n">
        <f aca="false">L34 * K34</f>
        <v>0.398165265623037</v>
      </c>
      <c r="N34" s="12" t="n">
        <f aca="false">IF(N33 = 1, IF(D34 &gt; I34, 1, -1), IF(I34 &gt; C34, -1, 1))</f>
        <v>1</v>
      </c>
      <c r="O34" s="12" t="n">
        <f aca="false">IF(N34 =N33, O33 + 1, 1)</f>
        <v>13</v>
      </c>
    </row>
    <row collapsed="false" customFormat="false" customHeight="true" hidden="false" ht="13.3" outlineLevel="0" r="35">
      <c r="A35" s="17" t="n">
        <v>36605</v>
      </c>
      <c r="B35" s="14" t="n">
        <v>123.5</v>
      </c>
      <c r="C35" s="14" t="n">
        <v>126.25</v>
      </c>
      <c r="D35" s="14" t="n">
        <v>122.37</v>
      </c>
      <c r="E35" s="14" t="n">
        <v>123</v>
      </c>
      <c r="F35" s="14" t="n">
        <v>7316400</v>
      </c>
      <c r="G35" s="14" t="n">
        <v>30.62</v>
      </c>
      <c r="I35" s="18" t="n">
        <f aca="false">IF(N34 = 1, IF((I34 + (N34 * M34)) &gt; D35, MAX(C35,J34), I34 + (N34 * M34)), IF((I34 + (N34 * M34)) &lt; C35, MIN(D35,J34), I34 + (N34 * M34)))</f>
        <v>112.549901984471</v>
      </c>
      <c r="J35" s="19" t="n">
        <f aca="false">IF(N35 = 1, MAX(C35, J34), MIN(J34,D35))</f>
        <v>132.06</v>
      </c>
      <c r="K35" s="19" t="n">
        <f aca="false">ABS(J35 - I35)</f>
        <v>19.5100980155288</v>
      </c>
      <c r="L35" s="19" t="n">
        <f aca="false">IF(N35 &lt;&gt; N34, $H$2, IF(J35 &lt;&gt; J34, IF(L34 &lt; $H$6, L34 +$H$4, L34), L34))</f>
        <v>0.02</v>
      </c>
      <c r="M35" s="19" t="n">
        <f aca="false">L35 * K35</f>
        <v>0.390201960310577</v>
      </c>
      <c r="N35" s="12" t="n">
        <f aca="false">IF(N34 = 1, IF(D35 &gt; I35, 1, -1), IF(I35 &gt; C35, -1, 1))</f>
        <v>1</v>
      </c>
      <c r="O35" s="12" t="n">
        <f aca="false">IF(N35 =N34, O34 + 1, 1)</f>
        <v>14</v>
      </c>
    </row>
    <row collapsed="false" customFormat="false" customHeight="true" hidden="false" ht="13.3" outlineLevel="0" r="36">
      <c r="A36" s="17" t="n">
        <v>36606</v>
      </c>
      <c r="B36" s="14" t="n">
        <v>122.56</v>
      </c>
      <c r="C36" s="14" t="n">
        <v>136.75</v>
      </c>
      <c r="D36" s="14" t="n">
        <v>121.62</v>
      </c>
      <c r="E36" s="14" t="n">
        <v>134.94</v>
      </c>
      <c r="F36" s="14" t="n">
        <v>18729200</v>
      </c>
      <c r="G36" s="14" t="n">
        <v>33.59</v>
      </c>
      <c r="I36" s="18" t="n">
        <f aca="false">IF(N35 = 1, IF((I35 + (N35 * M35)) &gt; D36, MAX(C36,J35), I35 + (N35 * M35)), IF((I35 + (N35 * M35)) &lt; C36, MIN(D36,J35), I35 + (N35 * M35)))</f>
        <v>112.940103944782</v>
      </c>
      <c r="J36" s="19" t="n">
        <f aca="false">IF(N36 = 1, MAX(C36, J35), MIN(J35,D36))</f>
        <v>136.75</v>
      </c>
      <c r="K36" s="19" t="n">
        <f aca="false">ABS(J36 - I36)</f>
        <v>23.8098960552183</v>
      </c>
      <c r="L36" s="19" t="n">
        <f aca="false">IF(N36 &lt;&gt; N35, $H$2, IF(J36 &lt;&gt; J35, IF(L35 &lt; $H$6, L35 +$H$4, L35), L35))</f>
        <v>0.04</v>
      </c>
      <c r="M36" s="19" t="n">
        <f aca="false">L36 * K36</f>
        <v>0.95239584220873</v>
      </c>
      <c r="N36" s="12" t="n">
        <f aca="false">IF(N35 = 1, IF(D36 &gt; I36, 1, -1), IF(I36 &gt; C36, -1, 1))</f>
        <v>1</v>
      </c>
      <c r="O36" s="12" t="n">
        <f aca="false">IF(N36 =N35, O35 + 1, 1)</f>
        <v>15</v>
      </c>
    </row>
    <row collapsed="false" customFormat="false" customHeight="true" hidden="false" ht="13.3" outlineLevel="0" r="37">
      <c r="A37" s="17" t="n">
        <v>36607</v>
      </c>
      <c r="B37" s="14" t="n">
        <v>132.78</v>
      </c>
      <c r="C37" s="14" t="n">
        <v>144.38</v>
      </c>
      <c r="D37" s="14" t="n">
        <v>131.56</v>
      </c>
      <c r="E37" s="14" t="n">
        <v>144.19</v>
      </c>
      <c r="F37" s="14" t="n">
        <v>20288800</v>
      </c>
      <c r="G37" s="14" t="n">
        <v>35.89</v>
      </c>
      <c r="I37" s="18" t="n">
        <f aca="false">IF(N36 = 1, IF((I36 + (N36 * M36)) &gt; D37, MAX(C37,J36), I36 + (N36 * M36)), IF((I36 + (N36 * M36)) &lt; C37, MIN(D37,J36), I36 + (N36 * M36)))</f>
        <v>113.89249978699</v>
      </c>
      <c r="J37" s="19" t="n">
        <f aca="false">IF(N37 = 1, MAX(C37, J36), MIN(J36,D37))</f>
        <v>144.38</v>
      </c>
      <c r="K37" s="19" t="n">
        <f aca="false">ABS(J37 - I37)</f>
        <v>30.4875002130095</v>
      </c>
      <c r="L37" s="19" t="n">
        <f aca="false">IF(N37 &lt;&gt; N36, $H$2, IF(J37 &lt;&gt; J36, IF(L36 &lt; $H$6, L36 +$H$4, L36), L36))</f>
        <v>0.06</v>
      </c>
      <c r="M37" s="19" t="n">
        <f aca="false">L37 * K37</f>
        <v>1.82925001278057</v>
      </c>
      <c r="N37" s="12" t="n">
        <f aca="false">IF(N36 = 1, IF(D37 &gt; I37, 1, -1), IF(I37 &gt; C37, -1, 1))</f>
        <v>1</v>
      </c>
      <c r="O37" s="12" t="n">
        <f aca="false">IF(N37 =N36, O36 + 1, 1)</f>
        <v>16</v>
      </c>
    </row>
    <row collapsed="false" customFormat="false" customHeight="true" hidden="false" ht="13.3" outlineLevel="0" r="38">
      <c r="A38" s="17" t="n">
        <v>36608</v>
      </c>
      <c r="B38" s="14" t="n">
        <v>142</v>
      </c>
      <c r="C38" s="14" t="n">
        <v>150.38</v>
      </c>
      <c r="D38" s="14" t="n">
        <v>140</v>
      </c>
      <c r="E38" s="14" t="n">
        <v>141.31</v>
      </c>
      <c r="F38" s="14" t="n">
        <v>20098000</v>
      </c>
      <c r="G38" s="14" t="n">
        <v>35.18</v>
      </c>
      <c r="I38" s="18" t="n">
        <f aca="false">IF(N37 = 1, IF((I37 + (N37 * M37)) &gt; D38, MAX(C38,J37), I37 + (N37 * M37)), IF((I37 + (N37 * M37)) &lt; C38, MIN(D38,J37), I37 + (N37 * M37)))</f>
        <v>115.721749799771</v>
      </c>
      <c r="J38" s="19" t="n">
        <f aca="false">IF(N38 = 1, MAX(C38, J37), MIN(J37,D38))</f>
        <v>150.38</v>
      </c>
      <c r="K38" s="19" t="n">
        <f aca="false">ABS(J38 - I38)</f>
        <v>34.6582502002289</v>
      </c>
      <c r="L38" s="19" t="n">
        <f aca="false">IF(N38 &lt;&gt; N37, $H$2, IF(J38 &lt;&gt; J37, IF(L37 &lt; $H$6, L37 +$H$4, L37), L37))</f>
        <v>0.08</v>
      </c>
      <c r="M38" s="19" t="n">
        <f aca="false">L38 * K38</f>
        <v>2.77266001601832</v>
      </c>
      <c r="N38" s="12" t="n">
        <f aca="false">IF(N37 = 1, IF(D38 &gt; I38, 1, -1), IF(I38 &gt; C38, -1, 1))</f>
        <v>1</v>
      </c>
      <c r="O38" s="12" t="n">
        <f aca="false">IF(N38 =N37, O37 + 1, 1)</f>
        <v>17</v>
      </c>
    </row>
    <row collapsed="false" customFormat="false" customHeight="true" hidden="false" ht="13.3" outlineLevel="0" r="39">
      <c r="A39" s="17" t="n">
        <v>36609</v>
      </c>
      <c r="B39" s="14" t="n">
        <v>142.44</v>
      </c>
      <c r="C39" s="14" t="n">
        <v>143.94</v>
      </c>
      <c r="D39" s="14" t="n">
        <v>135.5</v>
      </c>
      <c r="E39" s="14" t="n">
        <v>138.69</v>
      </c>
      <c r="F39" s="14" t="n">
        <v>15962000</v>
      </c>
      <c r="G39" s="14" t="n">
        <v>34.52</v>
      </c>
      <c r="I39" s="18" t="n">
        <f aca="false">IF(N38 = 1, IF((I38 + (N38 * M38)) &gt; D39, MAX(C39,J38), I38 + (N38 * M38)), IF((I38 + (N38 * M38)) &lt; C39, MIN(D39,J38), I38 + (N38 * M38)))</f>
        <v>118.494409815789</v>
      </c>
      <c r="J39" s="19" t="n">
        <f aca="false">IF(N39 = 1, MAX(C39, J38), MIN(J38,D39))</f>
        <v>150.38</v>
      </c>
      <c r="K39" s="19" t="n">
        <f aca="false">ABS(J39 - I39)</f>
        <v>31.8855901842106</v>
      </c>
      <c r="L39" s="19" t="n">
        <f aca="false">IF(N39 &lt;&gt; N38, $H$2, IF(J39 &lt;&gt; J38, IF(L38 &lt; $H$6, L38 +$H$4, L38), L38))</f>
        <v>0.08</v>
      </c>
      <c r="M39" s="19" t="n">
        <f aca="false">L39 * K39</f>
        <v>2.55084721473685</v>
      </c>
      <c r="N39" s="12" t="n">
        <f aca="false">IF(N38 = 1, IF(D39 &gt; I39, 1, -1), IF(I39 &gt; C39, -1, 1))</f>
        <v>1</v>
      </c>
      <c r="O39" s="12" t="n">
        <f aca="false">IF(N39 =N38, O38 + 1, 1)</f>
        <v>18</v>
      </c>
    </row>
    <row collapsed="false" customFormat="false" customHeight="true" hidden="false" ht="13.3" outlineLevel="0" r="40">
      <c r="A40" s="17" t="n">
        <v>36612</v>
      </c>
      <c r="B40" s="14" t="n">
        <v>137.63</v>
      </c>
      <c r="C40" s="14" t="n">
        <v>144.75</v>
      </c>
      <c r="D40" s="14" t="n">
        <v>136.88</v>
      </c>
      <c r="E40" s="14" t="n">
        <v>139.56</v>
      </c>
      <c r="F40" s="14" t="n">
        <v>9976800</v>
      </c>
      <c r="G40" s="14" t="n">
        <v>34.74</v>
      </c>
      <c r="I40" s="18" t="n">
        <f aca="false">IF(N39 = 1, IF((I39 + (N39 * M39)) &gt; D40, MAX(C40,J39), I39 + (N39 * M39)), IF((I39 + (N39 * M39)) &lt; C40, MIN(D40,J39), I39 + (N39 * M39)))</f>
        <v>121.045257030526</v>
      </c>
      <c r="J40" s="19" t="n">
        <f aca="false">IF(N40 = 1, MAX(C40, J39), MIN(J39,D40))</f>
        <v>150.38</v>
      </c>
      <c r="K40" s="19" t="n">
        <f aca="false">ABS(J40 - I40)</f>
        <v>29.3347429694738</v>
      </c>
      <c r="L40" s="19" t="n">
        <f aca="false">IF(N40 &lt;&gt; N39, $H$2, IF(J40 &lt;&gt; J39, IF(L39 &lt; $H$6, L39 +$H$4, L39), L39))</f>
        <v>0.08</v>
      </c>
      <c r="M40" s="19" t="n">
        <f aca="false">L40 * K40</f>
        <v>2.3467794375579</v>
      </c>
      <c r="N40" s="12" t="n">
        <f aca="false">IF(N39 = 1, IF(D40 &gt; I40, 1, -1), IF(I40 &gt; C40, -1, 1))</f>
        <v>1</v>
      </c>
      <c r="O40" s="12" t="n">
        <f aca="false">IF(N40 =N39, O39 + 1, 1)</f>
        <v>19</v>
      </c>
    </row>
    <row collapsed="false" customFormat="false" customHeight="true" hidden="false" ht="13.3" outlineLevel="0" r="41">
      <c r="A41" s="17" t="n">
        <v>36613</v>
      </c>
      <c r="B41" s="14" t="n">
        <v>137.25</v>
      </c>
      <c r="C41" s="14" t="n">
        <v>142</v>
      </c>
      <c r="D41" s="14" t="n">
        <v>137.13</v>
      </c>
      <c r="E41" s="14" t="n">
        <v>139.13</v>
      </c>
      <c r="F41" s="14" t="n">
        <v>7253600</v>
      </c>
      <c r="G41" s="14" t="n">
        <v>34.63</v>
      </c>
      <c r="I41" s="18" t="n">
        <f aca="false">IF(N40 = 1, IF((I40 + (N40 * M40)) &gt; D41, MAX(C41,J40), I40 + (N40 * M40)), IF((I40 + (N40 * M40)) &lt; C41, MIN(D41,J40), I40 + (N40 * M40)))</f>
        <v>123.392036468084</v>
      </c>
      <c r="J41" s="19" t="n">
        <f aca="false">IF(N41 = 1, MAX(C41, J40), MIN(J40,D41))</f>
        <v>150.38</v>
      </c>
      <c r="K41" s="19" t="n">
        <f aca="false">ABS(J41 - I41)</f>
        <v>26.9879635319159</v>
      </c>
      <c r="L41" s="19" t="n">
        <f aca="false">IF(N41 &lt;&gt; N40, $H$2, IF(J41 &lt;&gt; J40, IF(L40 &lt; $H$6, L40 +$H$4, L40), L40))</f>
        <v>0.08</v>
      </c>
      <c r="M41" s="19" t="n">
        <f aca="false">L41 * K41</f>
        <v>2.15903708255327</v>
      </c>
      <c r="N41" s="12" t="n">
        <f aca="false">IF(N40 = 1, IF(D41 &gt; I41, 1, -1), IF(I41 &gt; C41, -1, 1))</f>
        <v>1</v>
      </c>
      <c r="O41" s="12" t="n">
        <f aca="false">IF(N41 =N40, O40 + 1, 1)</f>
        <v>20</v>
      </c>
    </row>
    <row collapsed="false" customFormat="false" customHeight="true" hidden="false" ht="13.3" outlineLevel="0" r="42">
      <c r="A42" s="17" t="n">
        <v>36614</v>
      </c>
      <c r="B42" s="14" t="n">
        <v>139.38</v>
      </c>
      <c r="C42" s="14" t="n">
        <v>139.44</v>
      </c>
      <c r="D42" s="14" t="n">
        <v>133.83</v>
      </c>
      <c r="E42" s="14" t="n">
        <v>135.94</v>
      </c>
      <c r="F42" s="14" t="n">
        <v>8568800</v>
      </c>
      <c r="G42" s="14" t="n">
        <v>33.84</v>
      </c>
      <c r="I42" s="18" t="n">
        <f aca="false">IF(N41 = 1, IF((I41 + (N41 * M41)) &gt; D42, MAX(C42,J41), I41 + (N41 * M41)), IF((I41 + (N41 * M41)) &lt; C42, MIN(D42,J41), I41 + (N41 * M41)))</f>
        <v>125.551073550637</v>
      </c>
      <c r="J42" s="19" t="n">
        <f aca="false">IF(N42 = 1, MAX(C42, J41), MIN(J41,D42))</f>
        <v>150.38</v>
      </c>
      <c r="K42" s="19" t="n">
        <f aca="false">ABS(J42 - I42)</f>
        <v>24.8289264493626</v>
      </c>
      <c r="L42" s="19" t="n">
        <f aca="false">IF(N42 &lt;&gt; N41, $H$2, IF(J42 &lt;&gt; J41, IF(L41 &lt; $H$6, L41 +$H$4, L41), L41))</f>
        <v>0.08</v>
      </c>
      <c r="M42" s="19" t="n">
        <f aca="false">L42 * K42</f>
        <v>1.98631411594901</v>
      </c>
      <c r="N42" s="12" t="n">
        <f aca="false">IF(N41 = 1, IF(D42 &gt; I42, 1, -1), IF(I42 &gt; C42, -1, 1))</f>
        <v>1</v>
      </c>
      <c r="O42" s="12" t="n">
        <f aca="false">IF(N42 =N41, O41 + 1, 1)</f>
        <v>21</v>
      </c>
    </row>
    <row collapsed="false" customFormat="false" customHeight="true" hidden="false" ht="13.3" outlineLevel="0" r="43">
      <c r="A43" s="17" t="n">
        <v>36615</v>
      </c>
      <c r="B43" s="14" t="n">
        <v>133.56</v>
      </c>
      <c r="C43" s="14" t="n">
        <v>137.69</v>
      </c>
      <c r="D43" s="14" t="n">
        <v>125.44</v>
      </c>
      <c r="E43" s="14" t="n">
        <v>125.75</v>
      </c>
      <c r="F43" s="14" t="n">
        <v>14800000</v>
      </c>
      <c r="G43" s="14" t="n">
        <v>31.3</v>
      </c>
      <c r="I43" s="18" t="n">
        <f aca="false">IF(N42 = 1, IF((I42 + (N42 * M42)) &gt; D43, MAX(C43,J42), I42 + (N42 * M42)), IF((I42 + (N42 * M42)) &lt; C43, MIN(D43,J42), I42 + (N42 * M42)))</f>
        <v>150.38</v>
      </c>
      <c r="J43" s="19" t="n">
        <f aca="false">IF(N43 = 1, MAX(C43, J42), MIN(J42,D43))</f>
        <v>125.44</v>
      </c>
      <c r="K43" s="19" t="n">
        <f aca="false">ABS(J43 - I43)</f>
        <v>24.94</v>
      </c>
      <c r="L43" s="19" t="n">
        <f aca="false">IF(N43 &lt;&gt; N42, $H$2, IF(J43 &lt;&gt; J42, IF(L42 &lt; $H$6, L42 +$H$4, L42), L42))</f>
        <v>0.02</v>
      </c>
      <c r="M43" s="19" t="n">
        <f aca="false">L43 * K43</f>
        <v>0.4988</v>
      </c>
      <c r="N43" s="12" t="n">
        <f aca="false">IF(N42 = 1, IF(D43 &gt; I43, 1, -1), IF(I43 &gt; C43, -1, 1))</f>
        <v>-1</v>
      </c>
      <c r="O43" s="12" t="n">
        <f aca="false">IF(N43 =N42, O42 + 1, 1)</f>
        <v>1</v>
      </c>
    </row>
    <row collapsed="false" customFormat="false" customHeight="true" hidden="false" ht="13.3" outlineLevel="0" r="44">
      <c r="A44" s="17" t="n">
        <v>36616</v>
      </c>
      <c r="B44" s="14" t="n">
        <v>127.44</v>
      </c>
      <c r="C44" s="14" t="n">
        <v>137.25</v>
      </c>
      <c r="D44" s="14" t="n">
        <v>126</v>
      </c>
      <c r="E44" s="14" t="n">
        <v>135.81</v>
      </c>
      <c r="F44" s="14" t="n">
        <v>14457600</v>
      </c>
      <c r="G44" s="14" t="n">
        <v>33.81</v>
      </c>
      <c r="I44" s="18" t="n">
        <f aca="false">IF(N43 = 1, IF((I43 + (N43 * M43)) &gt; D44, MAX(C44,J43), I43 + (N43 * M43)), IF((I43 + (N43 * M43)) &lt; C44, MIN(D44,J43), I43 + (N43 * M43)))</f>
        <v>149.8812</v>
      </c>
      <c r="J44" s="19" t="n">
        <f aca="false">IF(N44 = 1, MAX(C44, J43), MIN(J43,D44))</f>
        <v>125.44</v>
      </c>
      <c r="K44" s="19" t="n">
        <f aca="false">ABS(J44 - I44)</f>
        <v>24.4412</v>
      </c>
      <c r="L44" s="19" t="n">
        <f aca="false">IF(N44 &lt;&gt; N43, $H$2, IF(J44 &lt;&gt; J43, IF(L43 &lt; $H$6, L43 +$H$4, L43), L43))</f>
        <v>0.02</v>
      </c>
      <c r="M44" s="19" t="n">
        <f aca="false">L44 * K44</f>
        <v>0.488824</v>
      </c>
      <c r="N44" s="12" t="n">
        <f aca="false">IF(N43 = 1, IF(D44 &gt; I44, 1, -1), IF(I44 &gt; C44, -1, 1))</f>
        <v>-1</v>
      </c>
      <c r="O44" s="12" t="n">
        <f aca="false">IF(N44 =N43, O43 + 1, 1)</f>
        <v>2</v>
      </c>
    </row>
    <row collapsed="false" customFormat="false" customHeight="true" hidden="false" ht="13.3" outlineLevel="0" r="45">
      <c r="A45" s="17" t="n">
        <v>36619</v>
      </c>
      <c r="B45" s="14" t="n">
        <v>135.5</v>
      </c>
      <c r="C45" s="14" t="n">
        <v>139.5</v>
      </c>
      <c r="D45" s="14" t="n">
        <v>129.44</v>
      </c>
      <c r="E45" s="14" t="n">
        <v>133.31</v>
      </c>
      <c r="F45" s="14" t="n">
        <v>11742400</v>
      </c>
      <c r="G45" s="14" t="n">
        <v>33.19</v>
      </c>
      <c r="I45" s="18" t="n">
        <f aca="false">IF(N44 = 1, IF((I44 + (N44 * M44)) &gt; D45, MAX(C45,J44), I44 + (N44 * M44)), IF((I44 + (N44 * M44)) &lt; C45, MIN(D45,J44), I44 + (N44 * M44)))</f>
        <v>149.392376</v>
      </c>
      <c r="J45" s="19" t="n">
        <f aca="false">IF(N45 = 1, MAX(C45, J44), MIN(J44,D45))</f>
        <v>125.44</v>
      </c>
      <c r="K45" s="19" t="n">
        <f aca="false">ABS(J45 - I45)</f>
        <v>23.952376</v>
      </c>
      <c r="L45" s="19" t="n">
        <f aca="false">IF(N45 &lt;&gt; N44, $H$2, IF(J45 &lt;&gt; J44, IF(L44 &lt; $H$6, L44 +$H$4, L44), L44))</f>
        <v>0.02</v>
      </c>
      <c r="M45" s="19" t="n">
        <f aca="false">L45 * K45</f>
        <v>0.47904752</v>
      </c>
      <c r="N45" s="12" t="n">
        <f aca="false">IF(N44 = 1, IF(D45 &gt; I45, 1, -1), IF(I45 &gt; C45, -1, 1))</f>
        <v>-1</v>
      </c>
      <c r="O45" s="12" t="n">
        <f aca="false">IF(N45 =N44, O44 + 1, 1)</f>
        <v>3</v>
      </c>
    </row>
    <row collapsed="false" customFormat="false" customHeight="true" hidden="false" ht="13.3" outlineLevel="0" r="46">
      <c r="A46" s="17" t="n">
        <v>36620</v>
      </c>
      <c r="B46" s="14" t="n">
        <v>132.63</v>
      </c>
      <c r="C46" s="14" t="n">
        <v>133</v>
      </c>
      <c r="D46" s="14" t="n">
        <v>116.75</v>
      </c>
      <c r="E46" s="14" t="n">
        <v>127.31</v>
      </c>
      <c r="F46" s="14" t="n">
        <v>23596400</v>
      </c>
      <c r="G46" s="14" t="n">
        <v>31.69</v>
      </c>
      <c r="I46" s="18" t="n">
        <f aca="false">IF(N45 = 1, IF((I45 + (N45 * M45)) &gt; D46, MAX(C46,J45), I45 + (N45 * M45)), IF((I45 + (N45 * M45)) &lt; C46, MIN(D46,J45), I45 + (N45 * M45)))</f>
        <v>148.91332848</v>
      </c>
      <c r="J46" s="19" t="n">
        <f aca="false">IF(N46 = 1, MAX(C46, J45), MIN(J45,D46))</f>
        <v>116.75</v>
      </c>
      <c r="K46" s="19" t="n">
        <f aca="false">ABS(J46 - I46)</f>
        <v>32.16332848</v>
      </c>
      <c r="L46" s="19" t="n">
        <f aca="false">IF(N46 &lt;&gt; N45, $H$2, IF(J46 &lt;&gt; J45, IF(L45 &lt; $H$6, L45 +$H$4, L45), L45))</f>
        <v>0.04</v>
      </c>
      <c r="M46" s="19" t="n">
        <f aca="false">L46 * K46</f>
        <v>1.2865331392</v>
      </c>
      <c r="N46" s="12" t="n">
        <f aca="false">IF(N45 = 1, IF(D46 &gt; I46, 1, -1), IF(I46 &gt; C46, -1, 1))</f>
        <v>-1</v>
      </c>
      <c r="O46" s="12" t="n">
        <f aca="false">IF(N46 =N45, O45 + 1, 1)</f>
        <v>4</v>
      </c>
    </row>
    <row collapsed="false" customFormat="false" customHeight="true" hidden="false" ht="13.3" outlineLevel="0" r="47">
      <c r="A47" s="17" t="n">
        <v>36621</v>
      </c>
      <c r="B47" s="14" t="n">
        <v>126.47</v>
      </c>
      <c r="C47" s="14" t="n">
        <v>132.88</v>
      </c>
      <c r="D47" s="14" t="n">
        <v>124</v>
      </c>
      <c r="E47" s="14" t="n">
        <v>130.38</v>
      </c>
      <c r="F47" s="14" t="n">
        <v>16359200</v>
      </c>
      <c r="G47" s="14" t="n">
        <v>32.46</v>
      </c>
      <c r="I47" s="18" t="n">
        <f aca="false">IF(N46 = 1, IF((I46 + (N46 * M46)) &gt; D47, MAX(C47,J46), I46 + (N46 * M46)), IF((I46 + (N46 * M46)) &lt; C47, MIN(D47,J46), I46 + (N46 * M46)))</f>
        <v>147.6267953408</v>
      </c>
      <c r="J47" s="19" t="n">
        <f aca="false">IF(N47 = 1, MAX(C47, J46), MIN(J46,D47))</f>
        <v>116.75</v>
      </c>
      <c r="K47" s="19" t="n">
        <f aca="false">ABS(J47 - I47)</f>
        <v>30.8767953408</v>
      </c>
      <c r="L47" s="19" t="n">
        <f aca="false">IF(N47 &lt;&gt; N46, $H$2, IF(J47 &lt;&gt; J46, IF(L46 &lt; $H$6, L46 +$H$4, L46), L46))</f>
        <v>0.04</v>
      </c>
      <c r="M47" s="19" t="n">
        <f aca="false">L47 * K47</f>
        <v>1.235071813632</v>
      </c>
      <c r="N47" s="12" t="n">
        <f aca="false">IF(N46 = 1, IF(D47 &gt; I47, 1, -1), IF(I47 &gt; C47, -1, 1))</f>
        <v>-1</v>
      </c>
      <c r="O47" s="12" t="n">
        <f aca="false">IF(N47 =N46, O46 + 1, 1)</f>
        <v>5</v>
      </c>
    </row>
    <row collapsed="false" customFormat="false" customHeight="true" hidden="false" ht="13.3" outlineLevel="0" r="48">
      <c r="A48" s="17" t="n">
        <v>36622</v>
      </c>
      <c r="B48" s="14" t="n">
        <v>130.63</v>
      </c>
      <c r="C48" s="14" t="n">
        <v>134.5</v>
      </c>
      <c r="D48" s="14" t="n">
        <v>123.25</v>
      </c>
      <c r="E48" s="14" t="n">
        <v>125.19</v>
      </c>
      <c r="F48" s="14" t="n">
        <v>9290800</v>
      </c>
      <c r="G48" s="14" t="n">
        <v>31.16</v>
      </c>
      <c r="I48" s="18" t="n">
        <f aca="false">IF(N47 = 1, IF((I47 + (N47 * M47)) &gt; D48, MAX(C48,J47), I47 + (N47 * M47)), IF((I47 + (N47 * M47)) &lt; C48, MIN(D48,J47), I47 + (N47 * M47)))</f>
        <v>146.391723527168</v>
      </c>
      <c r="J48" s="19" t="n">
        <f aca="false">IF(N48 = 1, MAX(C48, J47), MIN(J47,D48))</f>
        <v>116.75</v>
      </c>
      <c r="K48" s="19" t="n">
        <f aca="false">ABS(J48 - I48)</f>
        <v>29.641723527168</v>
      </c>
      <c r="L48" s="19" t="n">
        <f aca="false">IF(N48 &lt;&gt; N47, $H$2, IF(J48 &lt;&gt; J47, IF(L47 &lt; $H$6, L47 +$H$4, L47), L47))</f>
        <v>0.04</v>
      </c>
      <c r="M48" s="19" t="n">
        <f aca="false">L48 * K48</f>
        <v>1.18566894108672</v>
      </c>
      <c r="N48" s="12" t="n">
        <f aca="false">IF(N47 = 1, IF(D48 &gt; I48, 1, -1), IF(I48 &gt; C48, -1, 1))</f>
        <v>-1</v>
      </c>
      <c r="O48" s="12" t="n">
        <f aca="false">IF(N48 =N47, O47 + 1, 1)</f>
        <v>6</v>
      </c>
    </row>
    <row collapsed="false" customFormat="false" customHeight="true" hidden="false" ht="13.3" outlineLevel="0" r="49">
      <c r="A49" s="17" t="n">
        <v>36623</v>
      </c>
      <c r="B49" s="14" t="n">
        <v>127.25</v>
      </c>
      <c r="C49" s="14" t="n">
        <v>131.88</v>
      </c>
      <c r="D49" s="14" t="n">
        <v>125.5</v>
      </c>
      <c r="E49" s="14" t="n">
        <v>131.75</v>
      </c>
      <c r="F49" s="14" t="n">
        <v>8668800</v>
      </c>
      <c r="G49" s="14" t="n">
        <v>32.8</v>
      </c>
      <c r="I49" s="18" t="n">
        <f aca="false">IF(N48 = 1, IF((I48 + (N48 * M48)) &gt; D49, MAX(C49,J48), I48 + (N48 * M48)), IF((I48 + (N48 * M48)) &lt; C49, MIN(D49,J48), I48 + (N48 * M48)))</f>
        <v>145.206054586081</v>
      </c>
      <c r="J49" s="19" t="n">
        <f aca="false">IF(N49 = 1, MAX(C49, J48), MIN(J48,D49))</f>
        <v>116.75</v>
      </c>
      <c r="K49" s="19" t="n">
        <f aca="false">ABS(J49 - I49)</f>
        <v>28.4560545860813</v>
      </c>
      <c r="L49" s="19" t="n">
        <f aca="false">IF(N49 &lt;&gt; N48, $H$2, IF(J49 &lt;&gt; J48, IF(L48 &lt; $H$6, L48 +$H$4, L48), L48))</f>
        <v>0.04</v>
      </c>
      <c r="M49" s="19" t="n">
        <f aca="false">L49 * K49</f>
        <v>1.13824218344325</v>
      </c>
      <c r="N49" s="12" t="n">
        <f aca="false">IF(N48 = 1, IF(D49 &gt; I49, 1, -1), IF(I49 &gt; C49, -1, 1))</f>
        <v>-1</v>
      </c>
      <c r="O49" s="12" t="n">
        <f aca="false">IF(N49 =N48, O48 + 1, 1)</f>
        <v>7</v>
      </c>
    </row>
    <row collapsed="false" customFormat="false" customHeight="true" hidden="false" ht="13.3" outlineLevel="0" r="50">
      <c r="A50" s="17" t="n">
        <v>36626</v>
      </c>
      <c r="B50" s="14" t="n">
        <v>131.69</v>
      </c>
      <c r="C50" s="14" t="n">
        <v>132.75</v>
      </c>
      <c r="D50" s="14" t="n">
        <v>124.75</v>
      </c>
      <c r="E50" s="14" t="n">
        <v>125</v>
      </c>
      <c r="F50" s="14" t="n">
        <v>7592400</v>
      </c>
      <c r="G50" s="14" t="n">
        <v>31.12</v>
      </c>
      <c r="I50" s="18" t="n">
        <f aca="false">IF(N49 = 1, IF((I49 + (N49 * M49)) &gt; D50, MAX(C50,J49), I49 + (N49 * M49)), IF((I49 + (N49 * M49)) &lt; C50, MIN(D50,J49), I49 + (N49 * M49)))</f>
        <v>144.067812402638</v>
      </c>
      <c r="J50" s="19" t="n">
        <f aca="false">IF(N50 = 1, MAX(C50, J49), MIN(J49,D50))</f>
        <v>116.75</v>
      </c>
      <c r="K50" s="19" t="n">
        <f aca="false">ABS(J50 - I50)</f>
        <v>27.317812402638</v>
      </c>
      <c r="L50" s="19" t="n">
        <f aca="false">IF(N50 &lt;&gt; N49, $H$2, IF(J50 &lt;&gt; J49, IF(L49 &lt; $H$6, L49 +$H$4, L49), L49))</f>
        <v>0.04</v>
      </c>
      <c r="M50" s="19" t="n">
        <f aca="false">L50 * K50</f>
        <v>1.09271249610552</v>
      </c>
      <c r="N50" s="12" t="n">
        <f aca="false">IF(N49 = 1, IF(D50 &gt; I50, 1, -1), IF(I50 &gt; C50, -1, 1))</f>
        <v>-1</v>
      </c>
      <c r="O50" s="12" t="n">
        <f aca="false">IF(N50 =N49, O49 + 1, 1)</f>
        <v>8</v>
      </c>
    </row>
    <row collapsed="false" customFormat="false" customHeight="true" hidden="false" ht="13.3" outlineLevel="0" r="51">
      <c r="A51" s="17" t="n">
        <v>36627</v>
      </c>
      <c r="B51" s="14" t="n">
        <v>123.5</v>
      </c>
      <c r="C51" s="14" t="n">
        <v>124.87</v>
      </c>
      <c r="D51" s="14" t="n">
        <v>118.06</v>
      </c>
      <c r="E51" s="14" t="n">
        <v>119.44</v>
      </c>
      <c r="F51" s="14" t="n">
        <v>19368000</v>
      </c>
      <c r="G51" s="14" t="n">
        <v>29.73</v>
      </c>
      <c r="I51" s="18" t="n">
        <f aca="false">IF(N50 = 1, IF((I50 + (N50 * M50)) &gt; D51, MAX(C51,J50), I50 + (N50 * M50)), IF((I50 + (N50 * M50)) &lt; C51, MIN(D51,J50), I50 + (N50 * M50)))</f>
        <v>142.975099906533</v>
      </c>
      <c r="J51" s="19" t="n">
        <f aca="false">IF(N51 = 1, MAX(C51, J50), MIN(J50,D51))</f>
        <v>116.75</v>
      </c>
      <c r="K51" s="19" t="n">
        <f aca="false">ABS(J51 - I51)</f>
        <v>26.2250999065325</v>
      </c>
      <c r="L51" s="19" t="n">
        <f aca="false">IF(N51 &lt;&gt; N50, $H$2, IF(J51 &lt;&gt; J50, IF(L50 &lt; $H$6, L50 +$H$4, L50), L50))</f>
        <v>0.04</v>
      </c>
      <c r="M51" s="19" t="n">
        <f aca="false">L51 * K51</f>
        <v>1.0490039962613</v>
      </c>
      <c r="N51" s="12" t="n">
        <f aca="false">IF(N50 = 1, IF(D51 &gt; I51, 1, -1), IF(I51 &gt; C51, -1, 1))</f>
        <v>-1</v>
      </c>
      <c r="O51" s="12" t="n">
        <f aca="false">IF(N51 =N50, O50 + 1, 1)</f>
        <v>9</v>
      </c>
    </row>
    <row collapsed="false" customFormat="false" customHeight="true" hidden="false" ht="13.3" outlineLevel="0" r="52">
      <c r="A52" s="17" t="n">
        <v>36628</v>
      </c>
      <c r="B52" s="14" t="n">
        <v>119</v>
      </c>
      <c r="C52" s="14" t="n">
        <v>119</v>
      </c>
      <c r="D52" s="14" t="n">
        <v>104.87</v>
      </c>
      <c r="E52" s="14" t="n">
        <v>109.25</v>
      </c>
      <c r="F52" s="14" t="n">
        <v>33618800</v>
      </c>
      <c r="G52" s="14" t="n">
        <v>27.2</v>
      </c>
      <c r="I52" s="18" t="n">
        <f aca="false">IF(N51 = 1, IF((I51 + (N51 * M51)) &gt; D52, MAX(C52,J51), I51 + (N51 * M51)), IF((I51 + (N51 * M51)) &lt; C52, MIN(D52,J51), I51 + (N51 * M51)))</f>
        <v>141.926095910271</v>
      </c>
      <c r="J52" s="19" t="n">
        <f aca="false">IF(N52 = 1, MAX(C52, J51), MIN(J51,D52))</f>
        <v>104.87</v>
      </c>
      <c r="K52" s="19" t="n">
        <f aca="false">ABS(J52 - I52)</f>
        <v>37.0560959102712</v>
      </c>
      <c r="L52" s="19" t="n">
        <f aca="false">IF(N52 &lt;&gt; N51, $H$2, IF(J52 &lt;&gt; J51, IF(L51 &lt; $H$6, L51 +$H$4, L51), L51))</f>
        <v>0.06</v>
      </c>
      <c r="M52" s="19" t="n">
        <f aca="false">L52 * K52</f>
        <v>2.22336575461627</v>
      </c>
      <c r="N52" s="12" t="n">
        <f aca="false">IF(N51 = 1, IF(D52 &gt; I52, 1, -1), IF(I52 &gt; C52, -1, 1))</f>
        <v>-1</v>
      </c>
      <c r="O52" s="12" t="n">
        <f aca="false">IF(N52 =N51, O51 + 1, 1)</f>
        <v>10</v>
      </c>
    </row>
    <row collapsed="false" customFormat="false" customHeight="true" hidden="false" ht="13.3" outlineLevel="0" r="53">
      <c r="A53" s="17" t="n">
        <v>36629</v>
      </c>
      <c r="B53" s="14" t="n">
        <v>111.5</v>
      </c>
      <c r="C53" s="14" t="n">
        <v>120</v>
      </c>
      <c r="D53" s="14" t="n">
        <v>108.5</v>
      </c>
      <c r="E53" s="14" t="n">
        <v>113.81</v>
      </c>
      <c r="F53" s="14" t="n">
        <v>18923600</v>
      </c>
      <c r="G53" s="14" t="n">
        <v>28.33</v>
      </c>
      <c r="I53" s="18" t="n">
        <f aca="false">IF(N52 = 1, IF((I52 + (N52 * M52)) &gt; D53, MAX(C53,J52), I52 + (N52 * M52)), IF((I52 + (N52 * M52)) &lt; C53, MIN(D53,J52), I52 + (N52 * M52)))</f>
        <v>139.702730155655</v>
      </c>
      <c r="J53" s="19" t="n">
        <f aca="false">IF(N53 = 1, MAX(C53, J52), MIN(J52,D53))</f>
        <v>104.87</v>
      </c>
      <c r="K53" s="19" t="n">
        <f aca="false">ABS(J53 - I53)</f>
        <v>34.8327301556549</v>
      </c>
      <c r="L53" s="19" t="n">
        <f aca="false">IF(N53 &lt;&gt; N52, $H$2, IF(J53 &lt;&gt; J52, IF(L52 &lt; $H$6, L52 +$H$4, L52), L52))</f>
        <v>0.06</v>
      </c>
      <c r="M53" s="19" t="n">
        <f aca="false">L53 * K53</f>
        <v>2.0899638093393</v>
      </c>
      <c r="N53" s="12" t="n">
        <f aca="false">IF(N52 = 1, IF(D53 &gt; I53, 1, -1), IF(I53 &gt; C53, -1, 1))</f>
        <v>-1</v>
      </c>
      <c r="O53" s="12" t="n">
        <f aca="false">IF(N53 =N52, O52 + 1, 1)</f>
        <v>11</v>
      </c>
    </row>
    <row collapsed="false" customFormat="false" customHeight="true" hidden="false" ht="13.3" outlineLevel="0" r="54">
      <c r="A54" s="17" t="n">
        <v>36630</v>
      </c>
      <c r="B54" s="14" t="n">
        <v>109.31</v>
      </c>
      <c r="C54" s="14" t="n">
        <v>118</v>
      </c>
      <c r="D54" s="14" t="n">
        <v>109</v>
      </c>
      <c r="E54" s="14" t="n">
        <v>111.87</v>
      </c>
      <c r="F54" s="14" t="n">
        <v>23845600</v>
      </c>
      <c r="G54" s="14" t="n">
        <v>27.85</v>
      </c>
      <c r="I54" s="18" t="n">
        <f aca="false">IF(N53 = 1, IF((I53 + (N53 * M53)) &gt; D54, MAX(C54,J53), I53 + (N53 * M53)), IF((I53 + (N53 * M53)) &lt; C54, MIN(D54,J53), I53 + (N53 * M53)))</f>
        <v>137.612766346316</v>
      </c>
      <c r="J54" s="19" t="n">
        <f aca="false">IF(N54 = 1, MAX(C54, J53), MIN(J53,D54))</f>
        <v>104.87</v>
      </c>
      <c r="K54" s="19" t="n">
        <f aca="false">ABS(J54 - I54)</f>
        <v>32.7427663463156</v>
      </c>
      <c r="L54" s="19" t="n">
        <f aca="false">IF(N54 &lt;&gt; N53, $H$2, IF(J54 &lt;&gt; J53, IF(L53 &lt; $H$6, L53 +$H$4, L53), L53))</f>
        <v>0.06</v>
      </c>
      <c r="M54" s="19" t="n">
        <f aca="false">L54 * K54</f>
        <v>1.96456598077894</v>
      </c>
      <c r="N54" s="12" t="n">
        <f aca="false">IF(N53 = 1, IF(D54 &gt; I54, 1, -1), IF(I54 &gt; C54, -1, 1))</f>
        <v>-1</v>
      </c>
      <c r="O54" s="12" t="n">
        <f aca="false">IF(N54 =N53, O53 + 1, 1)</f>
        <v>12</v>
      </c>
    </row>
    <row collapsed="false" customFormat="false" customHeight="true" hidden="false" ht="13.3" outlineLevel="0" r="55">
      <c r="A55" s="17" t="n">
        <v>36633</v>
      </c>
      <c r="B55" s="14" t="n">
        <v>109.5</v>
      </c>
      <c r="C55" s="14" t="n">
        <v>123.94</v>
      </c>
      <c r="D55" s="14" t="n">
        <v>109.06</v>
      </c>
      <c r="E55" s="14" t="n">
        <v>123.87</v>
      </c>
      <c r="F55" s="14" t="n">
        <v>14642400</v>
      </c>
      <c r="G55" s="14" t="n">
        <v>30.84</v>
      </c>
      <c r="I55" s="18" t="n">
        <f aca="false">IF(N54 = 1, IF((I54 + (N54 * M54)) &gt; D55, MAX(C55,J54), I54 + (N54 * M54)), IF((I54 + (N54 * M54)) &lt; C55, MIN(D55,J54), I54 + (N54 * M54)))</f>
        <v>135.648200365537</v>
      </c>
      <c r="J55" s="19" t="n">
        <f aca="false">IF(N55 = 1, MAX(C55, J54), MIN(J54,D55))</f>
        <v>104.87</v>
      </c>
      <c r="K55" s="19" t="n">
        <f aca="false">ABS(J55 - I55)</f>
        <v>30.7782003655367</v>
      </c>
      <c r="L55" s="19" t="n">
        <f aca="false">IF(N55 &lt;&gt; N54, $H$2, IF(J55 &lt;&gt; J54, IF(L54 &lt; $H$6, L54 +$H$4, L54), L54))</f>
        <v>0.06</v>
      </c>
      <c r="M55" s="19" t="n">
        <f aca="false">L55 * K55</f>
        <v>1.8466920219322</v>
      </c>
      <c r="N55" s="12" t="n">
        <f aca="false">IF(N54 = 1, IF(D55 &gt; I55, 1, -1), IF(I55 &gt; C55, -1, 1))</f>
        <v>-1</v>
      </c>
      <c r="O55" s="12" t="n">
        <f aca="false">IF(N55 =N54, O54 + 1, 1)</f>
        <v>13</v>
      </c>
    </row>
    <row collapsed="false" customFormat="false" customHeight="true" hidden="false" ht="13.3" outlineLevel="0" r="56">
      <c r="A56" s="17" t="n">
        <v>36634</v>
      </c>
      <c r="B56" s="14" t="n">
        <v>123.5</v>
      </c>
      <c r="C56" s="14" t="n">
        <v>126.87</v>
      </c>
      <c r="D56" s="14" t="n">
        <v>119.37</v>
      </c>
      <c r="E56" s="14" t="n">
        <v>126.87</v>
      </c>
      <c r="F56" s="14" t="n">
        <v>13962400</v>
      </c>
      <c r="G56" s="14" t="n">
        <v>31.58</v>
      </c>
      <c r="I56" s="18" t="n">
        <f aca="false">IF(N55 = 1, IF((I55 + (N55 * M55)) &gt; D56, MAX(C56,J55), I55 + (N55 * M55)), IF((I55 + (N55 * M55)) &lt; C56, MIN(D56,J55), I55 + (N55 * M55)))</f>
        <v>133.801508343605</v>
      </c>
      <c r="J56" s="19" t="n">
        <f aca="false">IF(N56 = 1, MAX(C56, J55), MIN(J55,D56))</f>
        <v>104.87</v>
      </c>
      <c r="K56" s="19" t="n">
        <f aca="false">ABS(J56 - I56)</f>
        <v>28.9315083436045</v>
      </c>
      <c r="L56" s="19" t="n">
        <f aca="false">IF(N56 &lt;&gt; N55, $H$2, IF(J56 &lt;&gt; J55, IF(L55 &lt; $H$6, L55 +$H$4, L55), L55))</f>
        <v>0.06</v>
      </c>
      <c r="M56" s="19" t="n">
        <f aca="false">L56 * K56</f>
        <v>1.73589050061627</v>
      </c>
      <c r="N56" s="12" t="n">
        <f aca="false">IF(N55 = 1, IF(D56 &gt; I56, 1, -1), IF(I56 &gt; C56, -1, 1))</f>
        <v>-1</v>
      </c>
      <c r="O56" s="12" t="n">
        <f aca="false">IF(N56 =N55, O55 + 1, 1)</f>
        <v>14</v>
      </c>
    </row>
    <row collapsed="false" customFormat="false" customHeight="true" hidden="false" ht="13.3" outlineLevel="0" r="57">
      <c r="A57" s="17" t="n">
        <v>36635</v>
      </c>
      <c r="B57" s="14" t="n">
        <v>126.19</v>
      </c>
      <c r="C57" s="14" t="n">
        <v>130.25</v>
      </c>
      <c r="D57" s="14" t="n">
        <v>119.75</v>
      </c>
      <c r="E57" s="14" t="n">
        <v>121.12</v>
      </c>
      <c r="F57" s="14" t="n">
        <v>18586400</v>
      </c>
      <c r="G57" s="14" t="n">
        <v>30.15</v>
      </c>
      <c r="I57" s="18" t="n">
        <f aca="false">IF(N56 = 1, IF((I56 + (N56 * M56)) &gt; D57, MAX(C57,J56), I56 + (N56 * M56)), IF((I56 + (N56 * M56)) &lt; C57, MIN(D57,J56), I56 + (N56 * M56)))</f>
        <v>132.065617842988</v>
      </c>
      <c r="J57" s="19" t="n">
        <f aca="false">IF(N57 = 1, MAX(C57, J56), MIN(J56,D57))</f>
        <v>104.87</v>
      </c>
      <c r="K57" s="19" t="n">
        <f aca="false">ABS(J57 - I57)</f>
        <v>27.1956178429882</v>
      </c>
      <c r="L57" s="19" t="n">
        <f aca="false">IF(N57 &lt;&gt; N56, $H$2, IF(J57 &lt;&gt; J56, IF(L56 &lt; $H$6, L56 +$H$4, L56), L56))</f>
        <v>0.06</v>
      </c>
      <c r="M57" s="19" t="n">
        <f aca="false">L57 * K57</f>
        <v>1.63173707057929</v>
      </c>
      <c r="N57" s="12" t="n">
        <f aca="false">IF(N56 = 1, IF(D57 &gt; I57, 1, -1), IF(I57 &gt; C57, -1, 1))</f>
        <v>-1</v>
      </c>
      <c r="O57" s="12" t="n">
        <f aca="false">IF(N57 =N56, O56 + 1, 1)</f>
        <v>15</v>
      </c>
    </row>
    <row collapsed="false" customFormat="false" customHeight="true" hidden="false" ht="13.3" outlineLevel="0" r="58">
      <c r="A58" s="17" t="n">
        <v>36636</v>
      </c>
      <c r="B58" s="14" t="n">
        <v>123.69</v>
      </c>
      <c r="C58" s="14" t="n">
        <v>124.75</v>
      </c>
      <c r="D58" s="14" t="n">
        <v>117.06</v>
      </c>
      <c r="E58" s="14" t="n">
        <v>118.87</v>
      </c>
      <c r="F58" s="14" t="n">
        <v>25806800</v>
      </c>
      <c r="G58" s="14" t="n">
        <v>29.59</v>
      </c>
      <c r="I58" s="18" t="n">
        <f aca="false">IF(N57 = 1, IF((I57 + (N57 * M57)) &gt; D58, MAX(C58,J57), I57 + (N57 * M57)), IF((I57 + (N57 * M57)) &lt; C58, MIN(D58,J57), I57 + (N57 * M57)))</f>
        <v>130.433880772409</v>
      </c>
      <c r="J58" s="19" t="n">
        <f aca="false">IF(N58 = 1, MAX(C58, J57), MIN(J57,D58))</f>
        <v>104.87</v>
      </c>
      <c r="K58" s="19" t="n">
        <f aca="false">ABS(J58 - I58)</f>
        <v>25.5638807724089</v>
      </c>
      <c r="L58" s="19" t="n">
        <f aca="false">IF(N58 &lt;&gt; N57, $H$2, IF(J58 &lt;&gt; J57, IF(L57 &lt; $H$6, L57 +$H$4, L57), L57))</f>
        <v>0.06</v>
      </c>
      <c r="M58" s="19" t="n">
        <f aca="false">L58 * K58</f>
        <v>1.53383284634453</v>
      </c>
      <c r="N58" s="12" t="n">
        <f aca="false">IF(N57 = 1, IF(D58 &gt; I58, 1, -1), IF(I58 &gt; C58, -1, 1))</f>
        <v>-1</v>
      </c>
      <c r="O58" s="12" t="n">
        <f aca="false">IF(N58 =N57, O57 + 1, 1)</f>
        <v>16</v>
      </c>
    </row>
    <row collapsed="false" customFormat="false" customHeight="true" hidden="false" ht="13.3" outlineLevel="0" r="59">
      <c r="A59" s="17" t="n">
        <v>36640</v>
      </c>
      <c r="B59" s="14" t="n">
        <v>115</v>
      </c>
      <c r="C59" s="14" t="n">
        <v>120.5</v>
      </c>
      <c r="D59" s="14" t="n">
        <v>114.75</v>
      </c>
      <c r="E59" s="14" t="n">
        <v>120.5</v>
      </c>
      <c r="F59" s="14" t="n">
        <v>15845600</v>
      </c>
      <c r="G59" s="14" t="n">
        <v>30</v>
      </c>
      <c r="I59" s="18" t="n">
        <f aca="false">IF(N58 = 1, IF((I58 + (N58 * M58)) &gt; D59, MAX(C59,J58), I58 + (N58 * M58)), IF((I58 + (N58 * M58)) &lt; C59, MIN(D59,J58), I58 + (N58 * M58)))</f>
        <v>128.900047926064</v>
      </c>
      <c r="J59" s="19" t="n">
        <f aca="false">IF(N59 = 1, MAX(C59, J58), MIN(J58,D59))</f>
        <v>104.87</v>
      </c>
      <c r="K59" s="19" t="n">
        <f aca="false">ABS(J59 - I59)</f>
        <v>24.0300479260644</v>
      </c>
      <c r="L59" s="19" t="n">
        <f aca="false">IF(N59 &lt;&gt; N58, $H$2, IF(J59 &lt;&gt; J58, IF(L58 &lt; $H$6, L58 +$H$4, L58), L58))</f>
        <v>0.06</v>
      </c>
      <c r="M59" s="19" t="n">
        <f aca="false">L59 * K59</f>
        <v>1.44180287556386</v>
      </c>
      <c r="N59" s="12" t="n">
        <f aca="false">IF(N58 = 1, IF(D59 &gt; I59, 1, -1), IF(I59 &gt; C59, -1, 1))</f>
        <v>-1</v>
      </c>
      <c r="O59" s="12" t="n">
        <f aca="false">IF(N59 =N58, O58 + 1, 1)</f>
        <v>17</v>
      </c>
    </row>
    <row collapsed="false" customFormat="false" customHeight="true" hidden="false" ht="13.3" outlineLevel="0" r="60">
      <c r="A60" s="17" t="n">
        <v>36641</v>
      </c>
      <c r="B60" s="14" t="n">
        <v>122.12</v>
      </c>
      <c r="C60" s="14" t="n">
        <v>128.75</v>
      </c>
      <c r="D60" s="14" t="n">
        <v>122.06</v>
      </c>
      <c r="E60" s="14" t="n">
        <v>128.31</v>
      </c>
      <c r="F60" s="14" t="n">
        <v>14002400</v>
      </c>
      <c r="G60" s="14" t="n">
        <v>31.94</v>
      </c>
      <c r="I60" s="18" t="n">
        <f aca="false">IF(N59 = 1, IF((I59 + (N59 * M59)) &gt; D60, MAX(C60,J59), I59 + (N59 * M59)), IF((I59 + (N59 * M59)) &lt; C60, MIN(D60,J59), I59 + (N59 * M59)))</f>
        <v>104.87</v>
      </c>
      <c r="J60" s="19" t="n">
        <f aca="false">IF(N60 = 1, MAX(C60, J59), MIN(J59,D60))</f>
        <v>128.75</v>
      </c>
      <c r="K60" s="19" t="n">
        <f aca="false">ABS(J60 - I60)</f>
        <v>23.88</v>
      </c>
      <c r="L60" s="19" t="n">
        <f aca="false">IF(N60 &lt;&gt; N59, $H$2, IF(J60 &lt;&gt; J59, IF(L59 &lt; $H$6, L59 +$H$4, L59), L59))</f>
        <v>0.02</v>
      </c>
      <c r="M60" s="19" t="n">
        <f aca="false">L60 * K60</f>
        <v>0.4776</v>
      </c>
      <c r="N60" s="12" t="n">
        <f aca="false">IF(N59 = 1, IF(D60 &gt; I60, 1, -1), IF(I60 &gt; C60, -1, 1))</f>
        <v>1</v>
      </c>
      <c r="O60" s="12" t="n">
        <f aca="false">IF(N60 =N59, O59 + 1, 1)</f>
        <v>1</v>
      </c>
    </row>
    <row collapsed="false" customFormat="false" customHeight="true" hidden="false" ht="13.3" outlineLevel="0" r="61">
      <c r="A61" s="17" t="n">
        <v>36642</v>
      </c>
      <c r="B61" s="14" t="n">
        <v>126.62</v>
      </c>
      <c r="C61" s="14" t="n">
        <v>128</v>
      </c>
      <c r="D61" s="14" t="n">
        <v>120</v>
      </c>
      <c r="E61" s="14" t="n">
        <v>121.31</v>
      </c>
      <c r="F61" s="14" t="n">
        <v>13117600</v>
      </c>
      <c r="G61" s="14" t="n">
        <v>30.2</v>
      </c>
      <c r="I61" s="18" t="n">
        <f aca="false">IF(N60 = 1, IF((I60 + (N60 * M60)) &gt; D61, MAX(C61,J60), I60 + (N60 * M60)), IF((I60 + (N60 * M60)) &lt; C61, MIN(D61,J60), I60 + (N60 * M60)))</f>
        <v>105.3476</v>
      </c>
      <c r="J61" s="19" t="n">
        <f aca="false">IF(N61 = 1, MAX(C61, J60), MIN(J60,D61))</f>
        <v>128.75</v>
      </c>
      <c r="K61" s="19" t="n">
        <f aca="false">ABS(J61 - I61)</f>
        <v>23.4024</v>
      </c>
      <c r="L61" s="19" t="n">
        <f aca="false">IF(N61 &lt;&gt; N60, $H$2, IF(J61 &lt;&gt; J60, IF(L60 &lt; $H$6, L60 +$H$4, L60), L60))</f>
        <v>0.02</v>
      </c>
      <c r="M61" s="19" t="n">
        <f aca="false">L61 * K61</f>
        <v>0.468048</v>
      </c>
      <c r="N61" s="12" t="n">
        <f aca="false">IF(N60 = 1, IF(D61 &gt; I61, 1, -1), IF(I61 &gt; C61, -1, 1))</f>
        <v>1</v>
      </c>
      <c r="O61" s="12" t="n">
        <f aca="false">IF(N61 =N60, O60 + 1, 1)</f>
        <v>2</v>
      </c>
    </row>
    <row collapsed="false" customFormat="false" customHeight="true" hidden="false" ht="13.3" outlineLevel="0" r="62">
      <c r="A62" s="17" t="n">
        <v>36643</v>
      </c>
      <c r="B62" s="14" t="n">
        <v>117.19</v>
      </c>
      <c r="C62" s="14" t="n">
        <v>127</v>
      </c>
      <c r="D62" s="14" t="n">
        <v>116.58</v>
      </c>
      <c r="E62" s="14" t="n">
        <v>126.75</v>
      </c>
      <c r="F62" s="14" t="n">
        <v>11678000</v>
      </c>
      <c r="G62" s="14" t="n">
        <v>31.55</v>
      </c>
      <c r="I62" s="18" t="n">
        <f aca="false">IF(N61 = 1, IF((I61 + (N61 * M61)) &gt; D62, MAX(C62,J61), I61 + (N61 * M61)), IF((I61 + (N61 * M61)) &lt; C62, MIN(D62,J61), I61 + (N61 * M61)))</f>
        <v>105.815648</v>
      </c>
      <c r="J62" s="19" t="n">
        <f aca="false">IF(N62 = 1, MAX(C62, J61), MIN(J61,D62))</f>
        <v>128.75</v>
      </c>
      <c r="K62" s="19" t="n">
        <f aca="false">ABS(J62 - I62)</f>
        <v>22.934352</v>
      </c>
      <c r="L62" s="19" t="n">
        <f aca="false">IF(N62 &lt;&gt; N61, $H$2, IF(J62 &lt;&gt; J61, IF(L61 &lt; $H$6, L61 +$H$4, L61), L61))</f>
        <v>0.02</v>
      </c>
      <c r="M62" s="19" t="n">
        <f aca="false">L62 * K62</f>
        <v>0.45868704</v>
      </c>
      <c r="N62" s="12" t="n">
        <f aca="false">IF(N61 = 1, IF(D62 &gt; I62, 1, -1), IF(I62 &gt; C62, -1, 1))</f>
        <v>1</v>
      </c>
      <c r="O62" s="12" t="n">
        <f aca="false">IF(N62 =N61, O61 + 1, 1)</f>
        <v>3</v>
      </c>
    </row>
    <row collapsed="false" customFormat="false" customHeight="true" hidden="false" ht="13.3" outlineLevel="0" r="63">
      <c r="A63" s="17" t="n">
        <v>36644</v>
      </c>
      <c r="B63" s="14" t="n">
        <v>127.12</v>
      </c>
      <c r="C63" s="14" t="n">
        <v>127.5</v>
      </c>
      <c r="D63" s="14" t="n">
        <v>121.31</v>
      </c>
      <c r="E63" s="14" t="n">
        <v>124.06</v>
      </c>
      <c r="F63" s="14" t="n">
        <v>8932400</v>
      </c>
      <c r="G63" s="14" t="n">
        <v>30.88</v>
      </c>
      <c r="I63" s="18" t="n">
        <f aca="false">IF(N62 = 1, IF((I62 + (N62 * M62)) &gt; D63, MAX(C63,J62), I62 + (N62 * M62)), IF((I62 + (N62 * M62)) &lt; C63, MIN(D63,J62), I62 + (N62 * M62)))</f>
        <v>106.27433504</v>
      </c>
      <c r="J63" s="19" t="n">
        <f aca="false">IF(N63 = 1, MAX(C63, J62), MIN(J62,D63))</f>
        <v>128.75</v>
      </c>
      <c r="K63" s="19" t="n">
        <f aca="false">ABS(J63 - I63)</f>
        <v>22.47566496</v>
      </c>
      <c r="L63" s="19" t="n">
        <f aca="false">IF(N63 &lt;&gt; N62, $H$2, IF(J63 &lt;&gt; J62, IF(L62 &lt; $H$6, L62 +$H$4, L62), L62))</f>
        <v>0.02</v>
      </c>
      <c r="M63" s="19" t="n">
        <f aca="false">L63 * K63</f>
        <v>0.4495132992</v>
      </c>
      <c r="N63" s="12" t="n">
        <f aca="false">IF(N62 = 1, IF(D63 &gt; I63, 1, -1), IF(I63 &gt; C63, -1, 1))</f>
        <v>1</v>
      </c>
      <c r="O63" s="12" t="n">
        <f aca="false">IF(N63 =N62, O62 + 1, 1)</f>
        <v>4</v>
      </c>
    </row>
    <row collapsed="false" customFormat="false" customHeight="true" hidden="false" ht="13.3" outlineLevel="0" r="64">
      <c r="A64" s="17" t="n">
        <v>36647</v>
      </c>
      <c r="B64" s="14" t="n">
        <v>124.87</v>
      </c>
      <c r="C64" s="14" t="n">
        <v>125.12</v>
      </c>
      <c r="D64" s="14" t="n">
        <v>121.87</v>
      </c>
      <c r="E64" s="14" t="n">
        <v>124.31</v>
      </c>
      <c r="F64" s="14" t="n">
        <v>8100000</v>
      </c>
      <c r="G64" s="14" t="n">
        <v>30.94</v>
      </c>
      <c r="I64" s="18" t="n">
        <f aca="false">IF(N63 = 1, IF((I63 + (N63 * M63)) &gt; D64, MAX(C64,J63), I63 + (N63 * M63)), IF((I63 + (N63 * M63)) &lt; C64, MIN(D64,J63), I63 + (N63 * M63)))</f>
        <v>106.7238483392</v>
      </c>
      <c r="J64" s="19" t="n">
        <f aca="false">IF(N64 = 1, MAX(C64, J63), MIN(J63,D64))</f>
        <v>128.75</v>
      </c>
      <c r="K64" s="19" t="n">
        <f aca="false">ABS(J64 - I64)</f>
        <v>22.0261516608</v>
      </c>
      <c r="L64" s="19" t="n">
        <f aca="false">IF(N64 &lt;&gt; N63, $H$2, IF(J64 &lt;&gt; J63, IF(L63 &lt; $H$6, L63 +$H$4, L63), L63))</f>
        <v>0.02</v>
      </c>
      <c r="M64" s="19" t="n">
        <f aca="false">L64 * K64</f>
        <v>0.440523033216</v>
      </c>
      <c r="N64" s="12" t="n">
        <f aca="false">IF(N63 = 1, IF(D64 &gt; I64, 1, -1), IF(I64 &gt; C64, -1, 1))</f>
        <v>1</v>
      </c>
      <c r="O64" s="12" t="n">
        <f aca="false">IF(N64 =N63, O63 + 1, 1)</f>
        <v>5</v>
      </c>
    </row>
    <row collapsed="false" customFormat="false" customHeight="true" hidden="false" ht="13.3" outlineLevel="0" r="65">
      <c r="A65" s="17" t="n">
        <v>36648</v>
      </c>
      <c r="B65" s="14" t="n">
        <v>123.25</v>
      </c>
      <c r="C65" s="14" t="n">
        <v>126.25</v>
      </c>
      <c r="D65" s="14" t="n">
        <v>117.5</v>
      </c>
      <c r="E65" s="14" t="n">
        <v>117.87</v>
      </c>
      <c r="F65" s="14" t="n">
        <v>8446400</v>
      </c>
      <c r="G65" s="14" t="n">
        <v>29.34</v>
      </c>
      <c r="I65" s="18" t="n">
        <f aca="false">IF(N64 = 1, IF((I64 + (N64 * M64)) &gt; D65, MAX(C65,J64), I64 + (N64 * M64)), IF((I64 + (N64 * M64)) &lt; C65, MIN(D65,J64), I64 + (N64 * M64)))</f>
        <v>107.164371372416</v>
      </c>
      <c r="J65" s="19" t="n">
        <f aca="false">IF(N65 = 1, MAX(C65, J64), MIN(J64,D65))</f>
        <v>128.75</v>
      </c>
      <c r="K65" s="19" t="n">
        <f aca="false">ABS(J65 - I65)</f>
        <v>21.585628627584</v>
      </c>
      <c r="L65" s="19" t="n">
        <f aca="false">IF(N65 &lt;&gt; N64, $H$2, IF(J65 &lt;&gt; J64, IF(L64 &lt; $H$6, L64 +$H$4, L64), L64))</f>
        <v>0.02</v>
      </c>
      <c r="M65" s="19" t="n">
        <f aca="false">L65 * K65</f>
        <v>0.43171257255168</v>
      </c>
      <c r="N65" s="12" t="n">
        <f aca="false">IF(N64 = 1, IF(D65 &gt; I65, 1, -1), IF(I65 &gt; C65, -1, 1))</f>
        <v>1</v>
      </c>
      <c r="O65" s="12" t="n">
        <f aca="false">IF(N65 =N64, O64 + 1, 1)</f>
        <v>6</v>
      </c>
    </row>
    <row collapsed="false" customFormat="false" customHeight="true" hidden="false" ht="13.3" outlineLevel="0" r="66">
      <c r="A66" s="17" t="n">
        <v>36649</v>
      </c>
      <c r="B66" s="14" t="n">
        <v>118.94</v>
      </c>
      <c r="C66" s="14" t="n">
        <v>121.25</v>
      </c>
      <c r="D66" s="14" t="n">
        <v>111.62</v>
      </c>
      <c r="E66" s="14" t="n">
        <v>115.06</v>
      </c>
      <c r="F66" s="14" t="n">
        <v>17500000</v>
      </c>
      <c r="G66" s="14" t="n">
        <v>28.64</v>
      </c>
      <c r="I66" s="18" t="n">
        <f aca="false">IF(N65 = 1, IF((I65 + (N65 * M65)) &gt; D66, MAX(C66,J65), I65 + (N65 * M65)), IF((I65 + (N65 * M65)) &lt; C66, MIN(D66,J65), I65 + (N65 * M65)))</f>
        <v>107.596083944968</v>
      </c>
      <c r="J66" s="19" t="n">
        <f aca="false">IF(N66 = 1, MAX(C66, J65), MIN(J65,D66))</f>
        <v>128.75</v>
      </c>
      <c r="K66" s="19" t="n">
        <f aca="false">ABS(J66 - I66)</f>
        <v>21.1539160550323</v>
      </c>
      <c r="L66" s="19" t="n">
        <f aca="false">IF(N66 &lt;&gt; N65, $H$2, IF(J66 &lt;&gt; J65, IF(L65 &lt; $H$6, L65 +$H$4, L65), L65))</f>
        <v>0.02</v>
      </c>
      <c r="M66" s="19" t="n">
        <f aca="false">L66 * K66</f>
        <v>0.423078321100647</v>
      </c>
      <c r="N66" s="12" t="n">
        <f aca="false">IF(N65 = 1, IF(D66 &gt; I66, 1, -1), IF(I66 &gt; C66, -1, 1))</f>
        <v>1</v>
      </c>
      <c r="O66" s="12" t="n">
        <f aca="false">IF(N66 =N65, O65 + 1, 1)</f>
        <v>7</v>
      </c>
    </row>
    <row collapsed="false" customFormat="false" customHeight="true" hidden="false" ht="13.3" outlineLevel="0" r="67">
      <c r="A67" s="17" t="n">
        <v>36650</v>
      </c>
      <c r="B67" s="14" t="n">
        <v>115.12</v>
      </c>
      <c r="C67" s="14" t="n">
        <v>115.25</v>
      </c>
      <c r="D67" s="14" t="n">
        <v>110.56</v>
      </c>
      <c r="E67" s="14" t="n">
        <v>110.69</v>
      </c>
      <c r="F67" s="14" t="n">
        <v>14284400</v>
      </c>
      <c r="G67" s="14" t="n">
        <v>27.55</v>
      </c>
      <c r="I67" s="18" t="n">
        <f aca="false">IF(N66 = 1, IF((I66 + (N66 * M66)) &gt; D67, MAX(C67,J66), I66 + (N66 * M66)), IF((I66 + (N66 * M66)) &lt; C67, MIN(D67,J66), I66 + (N66 * M66)))</f>
        <v>108.019162266068</v>
      </c>
      <c r="J67" s="19" t="n">
        <f aca="false">IF(N67 = 1, MAX(C67, J66), MIN(J66,D67))</f>
        <v>128.75</v>
      </c>
      <c r="K67" s="19" t="n">
        <f aca="false">ABS(J67 - I67)</f>
        <v>20.7308377339317</v>
      </c>
      <c r="L67" s="19" t="n">
        <f aca="false">IF(N67 &lt;&gt; N66, $H$2, IF(J67 &lt;&gt; J66, IF(L66 &lt; $H$6, L66 +$H$4, L66), L66))</f>
        <v>0.02</v>
      </c>
      <c r="M67" s="19" t="n">
        <f aca="false">L67 * K67</f>
        <v>0.414616754678634</v>
      </c>
      <c r="N67" s="12" t="n">
        <f aca="false">IF(N66 = 1, IF(D67 &gt; I67, 1, -1), IF(I67 &gt; C67, -1, 1))</f>
        <v>1</v>
      </c>
      <c r="O67" s="12" t="n">
        <f aca="false">IF(N67 =N66, O66 + 1, 1)</f>
        <v>8</v>
      </c>
    </row>
    <row collapsed="false" customFormat="false" customHeight="true" hidden="false" ht="13.3" outlineLevel="0" r="68">
      <c r="A68" s="17" t="n">
        <v>36651</v>
      </c>
      <c r="B68" s="14" t="n">
        <v>110.81</v>
      </c>
      <c r="C68" s="14" t="n">
        <v>114.75</v>
      </c>
      <c r="D68" s="14" t="n">
        <v>110.72</v>
      </c>
      <c r="E68" s="14" t="n">
        <v>113.12</v>
      </c>
      <c r="F68" s="14" t="n">
        <v>10160000</v>
      </c>
      <c r="G68" s="14" t="n">
        <v>28.16</v>
      </c>
      <c r="I68" s="18" t="n">
        <f aca="false">IF(N67 = 1, IF((I67 + (N67 * M67)) &gt; D68, MAX(C68,J67), I67 + (N67 * M67)), IF((I67 + (N67 * M67)) &lt; C68, MIN(D68,J67), I67 + (N67 * M67)))</f>
        <v>108.433779020747</v>
      </c>
      <c r="J68" s="19" t="n">
        <f aca="false">IF(N68 = 1, MAX(C68, J67), MIN(J67,D68))</f>
        <v>128.75</v>
      </c>
      <c r="K68" s="19" t="n">
        <f aca="false">ABS(J68 - I68)</f>
        <v>20.316220979253</v>
      </c>
      <c r="L68" s="19" t="n">
        <f aca="false">IF(N68 &lt;&gt; N67, $H$2, IF(J68 &lt;&gt; J67, IF(L67 &lt; $H$6, L67 +$H$4, L67), L67))</f>
        <v>0.02</v>
      </c>
      <c r="M68" s="19" t="n">
        <f aca="false">L68 * K68</f>
        <v>0.406324419585061</v>
      </c>
      <c r="N68" s="12" t="n">
        <f aca="false">IF(N67 = 1, IF(D68 &gt; I68, 1, -1), IF(I68 &gt; C68, -1, 1))</f>
        <v>1</v>
      </c>
      <c r="O68" s="12" t="n">
        <f aca="false">IF(N68 =N67, O67 + 1, 1)</f>
        <v>9</v>
      </c>
    </row>
    <row collapsed="false" customFormat="false" customHeight="true" hidden="false" ht="13.3" outlineLevel="0" r="69">
      <c r="A69" s="17" t="n">
        <v>36654</v>
      </c>
      <c r="B69" s="14" t="n">
        <v>112.09</v>
      </c>
      <c r="C69" s="14" t="n">
        <v>113.69</v>
      </c>
      <c r="D69" s="14" t="n">
        <v>110</v>
      </c>
      <c r="E69" s="14" t="n">
        <v>110.12</v>
      </c>
      <c r="F69" s="14" t="n">
        <v>6605600</v>
      </c>
      <c r="G69" s="14" t="n">
        <v>27.41</v>
      </c>
      <c r="I69" s="18" t="n">
        <f aca="false">IF(N68 = 1, IF((I68 + (N68 * M68)) &gt; D69, MAX(C69,J68), I68 + (N68 * M68)), IF((I68 + (N68 * M68)) &lt; C69, MIN(D69,J68), I68 + (N68 * M68)))</f>
        <v>108.840103440332</v>
      </c>
      <c r="J69" s="19" t="n">
        <f aca="false">IF(N69 = 1, MAX(C69, J68), MIN(J68,D69))</f>
        <v>128.75</v>
      </c>
      <c r="K69" s="19" t="n">
        <f aca="false">ABS(J69 - I69)</f>
        <v>19.909896559668</v>
      </c>
      <c r="L69" s="19" t="n">
        <f aca="false">IF(N69 &lt;&gt; N68, $H$2, IF(J69 &lt;&gt; J68, IF(L68 &lt; $H$6, L68 +$H$4, L68), L68))</f>
        <v>0.02</v>
      </c>
      <c r="M69" s="19" t="n">
        <f aca="false">L69 * K69</f>
        <v>0.39819793119336</v>
      </c>
      <c r="N69" s="12" t="n">
        <f aca="false">IF(N68 = 1, IF(D69 &gt; I69, 1, -1), IF(I69 &gt; C69, -1, 1))</f>
        <v>1</v>
      </c>
      <c r="O69" s="12" t="n">
        <f aca="false">IF(N69 =N68, O68 + 1, 1)</f>
        <v>10</v>
      </c>
    </row>
    <row collapsed="false" customFormat="false" customHeight="true" hidden="false" ht="13.3" outlineLevel="0" r="70">
      <c r="A70" s="17" t="n">
        <v>36655</v>
      </c>
      <c r="B70" s="14" t="n">
        <v>110.31</v>
      </c>
      <c r="C70" s="14" t="n">
        <v>111.25</v>
      </c>
      <c r="D70" s="14" t="n">
        <v>104.87</v>
      </c>
      <c r="E70" s="14" t="n">
        <v>105.44</v>
      </c>
      <c r="F70" s="14" t="n">
        <v>11685600</v>
      </c>
      <c r="G70" s="14" t="n">
        <v>26.25</v>
      </c>
      <c r="I70" s="18" t="n">
        <f aca="false">IF(N69 = 1, IF((I69 + (N69 * M69)) &gt; D70, MAX(C70,J69), I69 + (N69 * M69)), IF((I69 + (N69 * M69)) &lt; C70, MIN(D70,J69), I69 + (N69 * M69)))</f>
        <v>128.75</v>
      </c>
      <c r="J70" s="19" t="n">
        <f aca="false">IF(N70 = 1, MAX(C70, J69), MIN(J69,D70))</f>
        <v>104.87</v>
      </c>
      <c r="K70" s="19" t="n">
        <f aca="false">ABS(J70 - I70)</f>
        <v>23.88</v>
      </c>
      <c r="L70" s="19" t="n">
        <f aca="false">IF(N70 &lt;&gt; N69, $H$2, IF(J70 &lt;&gt; J69, IF(L69 &lt; $H$6, L69 +$H$4, L69), L69))</f>
        <v>0.02</v>
      </c>
      <c r="M70" s="19" t="n">
        <f aca="false">L70 * K70</f>
        <v>0.4776</v>
      </c>
      <c r="N70" s="12" t="n">
        <f aca="false">IF(N69 = 1, IF(D70 &gt; I70, 1, -1), IF(I70 &gt; C70, -1, 1))</f>
        <v>-1</v>
      </c>
      <c r="O70" s="12" t="n">
        <f aca="false">IF(N70 =N69, O69 + 1, 1)</f>
        <v>1</v>
      </c>
    </row>
    <row collapsed="false" customFormat="false" customHeight="true" hidden="false" ht="13.3" outlineLevel="0" r="71">
      <c r="A71" s="17" t="n">
        <v>36656</v>
      </c>
      <c r="B71" s="14" t="n">
        <v>104.06</v>
      </c>
      <c r="C71" s="14" t="n">
        <v>105</v>
      </c>
      <c r="D71" s="14" t="n">
        <v>98.75</v>
      </c>
      <c r="E71" s="14" t="n">
        <v>99.31</v>
      </c>
      <c r="F71" s="14" t="n">
        <v>19127600</v>
      </c>
      <c r="G71" s="14" t="n">
        <v>24.72</v>
      </c>
      <c r="I71" s="18" t="n">
        <f aca="false">IF(N70 = 1, IF((I70 + (N70 * M70)) &gt; D71, MAX(C71,J70), I70 + (N70 * M70)), IF((I70 + (N70 * M70)) &lt; C71, MIN(D71,J70), I70 + (N70 * M70)))</f>
        <v>128.2724</v>
      </c>
      <c r="J71" s="19" t="n">
        <f aca="false">IF(N71 = 1, MAX(C71, J70), MIN(J70,D71))</f>
        <v>98.75</v>
      </c>
      <c r="K71" s="19" t="n">
        <f aca="false">ABS(J71 - I71)</f>
        <v>29.5224</v>
      </c>
      <c r="L71" s="19" t="n">
        <f aca="false">IF(N71 &lt;&gt; N70, $H$2, IF(J71 &lt;&gt; J70, IF(L70 &lt; $H$6, L70 +$H$4, L70), L70))</f>
        <v>0.04</v>
      </c>
      <c r="M71" s="19" t="n">
        <f aca="false">L71 * K71</f>
        <v>1.180896</v>
      </c>
      <c r="N71" s="12" t="n">
        <f aca="false">IF(N70 = 1, IF(D71 &gt; I71, 1, -1), IF(I71 &gt; C71, -1, 1))</f>
        <v>-1</v>
      </c>
      <c r="O71" s="12" t="n">
        <f aca="false">IF(N71 =N70, O70 + 1, 1)</f>
        <v>2</v>
      </c>
    </row>
    <row collapsed="false" customFormat="false" customHeight="true" hidden="false" ht="13.3" outlineLevel="0" r="72">
      <c r="A72" s="17" t="n">
        <v>36657</v>
      </c>
      <c r="B72" s="14" t="n">
        <v>101.37</v>
      </c>
      <c r="C72" s="14" t="n">
        <v>104.25</v>
      </c>
      <c r="D72" s="14" t="n">
        <v>99</v>
      </c>
      <c r="E72" s="14" t="n">
        <v>102.81</v>
      </c>
      <c r="F72" s="14" t="n">
        <v>17852400</v>
      </c>
      <c r="G72" s="14" t="n">
        <v>25.59</v>
      </c>
      <c r="I72" s="18" t="n">
        <f aca="false">IF(N71 = 1, IF((I71 + (N71 * M71)) &gt; D72, MAX(C72,J71), I71 + (N71 * M71)), IF((I71 + (N71 * M71)) &lt; C72, MIN(D72,J71), I71 + (N71 * M71)))</f>
        <v>127.091504</v>
      </c>
      <c r="J72" s="19" t="n">
        <f aca="false">IF(N72 = 1, MAX(C72, J71), MIN(J71,D72))</f>
        <v>98.75</v>
      </c>
      <c r="K72" s="19" t="n">
        <f aca="false">ABS(J72 - I72)</f>
        <v>28.341504</v>
      </c>
      <c r="L72" s="19" t="n">
        <f aca="false">IF(N72 &lt;&gt; N71, $H$2, IF(J72 &lt;&gt; J71, IF(L71 &lt; $H$6, L71 +$H$4, L71), L71))</f>
        <v>0.04</v>
      </c>
      <c r="M72" s="19" t="n">
        <f aca="false">L72 * K72</f>
        <v>1.13366016</v>
      </c>
      <c r="N72" s="12" t="n">
        <f aca="false">IF(N71 = 1, IF(D72 &gt; I72, 1, -1), IF(I72 &gt; C72, -1, 1))</f>
        <v>-1</v>
      </c>
      <c r="O72" s="12" t="n">
        <f aca="false">IF(N72 =N71, O71 + 1, 1)</f>
        <v>3</v>
      </c>
    </row>
    <row collapsed="false" customFormat="false" customHeight="true" hidden="false" ht="13.3" outlineLevel="0" r="73">
      <c r="A73" s="17" t="n">
        <v>36658</v>
      </c>
      <c r="B73" s="14" t="n">
        <v>106</v>
      </c>
      <c r="C73" s="14" t="n">
        <v>110.5</v>
      </c>
      <c r="D73" s="14" t="n">
        <v>104.77</v>
      </c>
      <c r="E73" s="14" t="n">
        <v>107.62</v>
      </c>
      <c r="F73" s="14" t="n">
        <v>10962000</v>
      </c>
      <c r="G73" s="14" t="n">
        <v>26.79</v>
      </c>
      <c r="I73" s="18" t="n">
        <f aca="false">IF(N72 = 1, IF((I72 + (N72 * M72)) &gt; D73, MAX(C73,J72), I72 + (N72 * M72)), IF((I72 + (N72 * M72)) &lt; C73, MIN(D73,J72), I72 + (N72 * M72)))</f>
        <v>125.95784384</v>
      </c>
      <c r="J73" s="19" t="n">
        <f aca="false">IF(N73 = 1, MAX(C73, J72), MIN(J72,D73))</f>
        <v>98.75</v>
      </c>
      <c r="K73" s="19" t="n">
        <f aca="false">ABS(J73 - I73)</f>
        <v>27.20784384</v>
      </c>
      <c r="L73" s="19" t="n">
        <f aca="false">IF(N73 &lt;&gt; N72, $H$2, IF(J73 &lt;&gt; J72, IF(L72 &lt; $H$6, L72 +$H$4, L72), L72))</f>
        <v>0.04</v>
      </c>
      <c r="M73" s="19" t="n">
        <f aca="false">L73 * K73</f>
        <v>1.0883137536</v>
      </c>
      <c r="N73" s="12" t="n">
        <f aca="false">IF(N72 = 1, IF(D73 &gt; I73, 1, -1), IF(I73 &gt; C73, -1, 1))</f>
        <v>-1</v>
      </c>
      <c r="O73" s="12" t="n">
        <f aca="false">IF(N73 =N72, O72 + 1, 1)</f>
        <v>4</v>
      </c>
    </row>
    <row collapsed="false" customFormat="false" customHeight="true" hidden="false" ht="13.3" outlineLevel="0" r="74">
      <c r="A74" s="17" t="n">
        <v>36661</v>
      </c>
      <c r="B74" s="14" t="n">
        <v>108.06</v>
      </c>
      <c r="C74" s="14" t="n">
        <v>108.06</v>
      </c>
      <c r="D74" s="14" t="n">
        <v>100.12</v>
      </c>
      <c r="E74" s="14" t="n">
        <v>101</v>
      </c>
      <c r="F74" s="14" t="n">
        <v>24252000</v>
      </c>
      <c r="G74" s="14" t="n">
        <v>25.14</v>
      </c>
      <c r="I74" s="18" t="n">
        <f aca="false">IF(N73 = 1, IF((I73 + (N73 * M73)) &gt; D74, MAX(C74,J73), I73 + (N73 * M73)), IF((I73 + (N73 * M73)) &lt; C74, MIN(D74,J73), I73 + (N73 * M73)))</f>
        <v>124.8695300864</v>
      </c>
      <c r="J74" s="19" t="n">
        <f aca="false">IF(N74 = 1, MAX(C74, J73), MIN(J73,D74))</f>
        <v>98.75</v>
      </c>
      <c r="K74" s="19" t="n">
        <f aca="false">ABS(J74 - I74)</f>
        <v>26.1195300864</v>
      </c>
      <c r="L74" s="19" t="n">
        <f aca="false">IF(N74 &lt;&gt; N73, $H$2, IF(J74 &lt;&gt; J73, IF(L73 &lt; $H$6, L73 +$H$4, L73), L73))</f>
        <v>0.04</v>
      </c>
      <c r="M74" s="19" t="n">
        <f aca="false">L74 * K74</f>
        <v>1.044781203456</v>
      </c>
      <c r="N74" s="12" t="n">
        <f aca="false">IF(N73 = 1, IF(D74 &gt; I74, 1, -1), IF(I74 &gt; C74, -1, 1))</f>
        <v>-1</v>
      </c>
      <c r="O74" s="12" t="n">
        <f aca="false">IF(N74 =N73, O73 + 1, 1)</f>
        <v>5</v>
      </c>
    </row>
    <row collapsed="false" customFormat="false" customHeight="true" hidden="false" ht="13.3" outlineLevel="0" r="75">
      <c r="A75" s="17" t="n">
        <v>36662</v>
      </c>
      <c r="B75" s="14" t="n">
        <v>104.52</v>
      </c>
      <c r="C75" s="14" t="n">
        <v>109.06</v>
      </c>
      <c r="D75" s="14" t="n">
        <v>102.75</v>
      </c>
      <c r="E75" s="14" t="n">
        <v>105.69</v>
      </c>
      <c r="F75" s="14" t="n">
        <v>15736400</v>
      </c>
      <c r="G75" s="14" t="n">
        <v>26.31</v>
      </c>
      <c r="I75" s="18" t="n">
        <f aca="false">IF(N74 = 1, IF((I74 + (N74 * M74)) &gt; D75, MAX(C75,J74), I74 + (N74 * M74)), IF((I74 + (N74 * M74)) &lt; C75, MIN(D75,J74), I74 + (N74 * M74)))</f>
        <v>123.824748882944</v>
      </c>
      <c r="J75" s="19" t="n">
        <f aca="false">IF(N75 = 1, MAX(C75, J74), MIN(J74,D75))</f>
        <v>98.75</v>
      </c>
      <c r="K75" s="19" t="n">
        <f aca="false">ABS(J75 - I75)</f>
        <v>25.074748882944</v>
      </c>
      <c r="L75" s="19" t="n">
        <f aca="false">IF(N75 &lt;&gt; N74, $H$2, IF(J75 &lt;&gt; J74, IF(L74 &lt; $H$6, L74 +$H$4, L74), L74))</f>
        <v>0.04</v>
      </c>
      <c r="M75" s="19" t="n">
        <f aca="false">L75 * K75</f>
        <v>1.00298995531776</v>
      </c>
      <c r="N75" s="12" t="n">
        <f aca="false">IF(N74 = 1, IF(D75 &gt; I75, 1, -1), IF(I75 &gt; C75, -1, 1))</f>
        <v>-1</v>
      </c>
      <c r="O75" s="12" t="n">
        <f aca="false">IF(N75 =N74, O74 + 1, 1)</f>
        <v>6</v>
      </c>
    </row>
    <row collapsed="false" customFormat="false" customHeight="true" hidden="false" ht="13.3" outlineLevel="0" r="76">
      <c r="A76" s="17" t="n">
        <v>36663</v>
      </c>
      <c r="B76" s="14" t="n">
        <v>103.62</v>
      </c>
      <c r="C76" s="14" t="n">
        <v>103.69</v>
      </c>
      <c r="D76" s="14" t="n">
        <v>100.37</v>
      </c>
      <c r="E76" s="14" t="n">
        <v>101.37</v>
      </c>
      <c r="F76" s="14" t="n">
        <v>14227600</v>
      </c>
      <c r="G76" s="14" t="n">
        <v>25.23</v>
      </c>
      <c r="I76" s="18" t="n">
        <f aca="false">IF(N75 = 1, IF((I75 + (N75 * M75)) &gt; D76, MAX(C76,J75), I75 + (N75 * M75)), IF((I75 + (N75 * M75)) &lt; C76, MIN(D76,J75), I75 + (N75 * M75)))</f>
        <v>122.821758927626</v>
      </c>
      <c r="J76" s="19" t="n">
        <f aca="false">IF(N76 = 1, MAX(C76, J75), MIN(J75,D76))</f>
        <v>98.75</v>
      </c>
      <c r="K76" s="19" t="n">
        <f aca="false">ABS(J76 - I76)</f>
        <v>24.0717589276262</v>
      </c>
      <c r="L76" s="19" t="n">
        <f aca="false">IF(N76 &lt;&gt; N75, $H$2, IF(J76 &lt;&gt; J75, IF(L75 &lt; $H$6, L75 +$H$4, L75), L75))</f>
        <v>0.04</v>
      </c>
      <c r="M76" s="19" t="n">
        <f aca="false">L76 * K76</f>
        <v>0.962870357105049</v>
      </c>
      <c r="N76" s="12" t="n">
        <f aca="false">IF(N75 = 1, IF(D76 &gt; I76, 1, -1), IF(I76 &gt; C76, -1, 1))</f>
        <v>-1</v>
      </c>
      <c r="O76" s="12" t="n">
        <f aca="false">IF(N76 =N75, O75 + 1, 1)</f>
        <v>7</v>
      </c>
    </row>
    <row collapsed="false" customFormat="false" customHeight="true" hidden="false" ht="13.3" outlineLevel="0" r="77">
      <c r="A77" s="17" t="n">
        <v>36664</v>
      </c>
      <c r="B77" s="14" t="n">
        <v>103</v>
      </c>
      <c r="C77" s="14" t="n">
        <v>104.94</v>
      </c>
      <c r="D77" s="14" t="n">
        <v>100.62</v>
      </c>
      <c r="E77" s="14" t="n">
        <v>100.75</v>
      </c>
      <c r="F77" s="14" t="n">
        <v>13365600</v>
      </c>
      <c r="G77" s="14" t="n">
        <v>25.08</v>
      </c>
      <c r="I77" s="18" t="n">
        <f aca="false">IF(N76 = 1, IF((I76 + (N76 * M76)) &gt; D77, MAX(C77,J76), I76 + (N76 * M76)), IF((I76 + (N76 * M76)) &lt; C77, MIN(D77,J76), I76 + (N76 * M76)))</f>
        <v>121.858888570521</v>
      </c>
      <c r="J77" s="19" t="n">
        <f aca="false">IF(N77 = 1, MAX(C77, J76), MIN(J76,D77))</f>
        <v>98.75</v>
      </c>
      <c r="K77" s="19" t="n">
        <f aca="false">ABS(J77 - I77)</f>
        <v>23.1088885705212</v>
      </c>
      <c r="L77" s="19" t="n">
        <f aca="false">IF(N77 &lt;&gt; N76, $H$2, IF(J77 &lt;&gt; J76, IF(L76 &lt; $H$6, L76 +$H$4, L76), L76))</f>
        <v>0.04</v>
      </c>
      <c r="M77" s="19" t="n">
        <f aca="false">L77 * K77</f>
        <v>0.924355542820848</v>
      </c>
      <c r="N77" s="12" t="n">
        <f aca="false">IF(N76 = 1, IF(D77 &gt; I77, 1, -1), IF(I77 &gt; C77, -1, 1))</f>
        <v>-1</v>
      </c>
      <c r="O77" s="12" t="n">
        <f aca="false">IF(N77 =N76, O76 + 1, 1)</f>
        <v>8</v>
      </c>
    </row>
    <row collapsed="false" customFormat="false" customHeight="true" hidden="false" ht="13.3" outlineLevel="0" r="78">
      <c r="A78" s="17" t="n">
        <v>36665</v>
      </c>
      <c r="B78" s="14" t="n">
        <v>99.25</v>
      </c>
      <c r="C78" s="14" t="n">
        <v>99.25</v>
      </c>
      <c r="D78" s="14" t="n">
        <v>93.37</v>
      </c>
      <c r="E78" s="14" t="n">
        <v>94</v>
      </c>
      <c r="F78" s="14" t="n">
        <v>26459200</v>
      </c>
      <c r="G78" s="14" t="n">
        <v>23.4</v>
      </c>
      <c r="I78" s="18" t="n">
        <f aca="false">IF(N77 = 1, IF((I77 + (N77 * M77)) &gt; D78, MAX(C78,J77), I77 + (N77 * M77)), IF((I77 + (N77 * M77)) &lt; C78, MIN(D78,J77), I77 + (N77 * M77)))</f>
        <v>120.9345330277</v>
      </c>
      <c r="J78" s="19" t="n">
        <f aca="false">IF(N78 = 1, MAX(C78, J77), MIN(J77,D78))</f>
        <v>93.37</v>
      </c>
      <c r="K78" s="19" t="n">
        <f aca="false">ABS(J78 - I78)</f>
        <v>27.5645330277003</v>
      </c>
      <c r="L78" s="19" t="n">
        <f aca="false">IF(N78 &lt;&gt; N77, $H$2, IF(J78 &lt;&gt; J77, IF(L77 &lt; $H$6, L77 +$H$4, L77), L77))</f>
        <v>0.06</v>
      </c>
      <c r="M78" s="19" t="n">
        <f aca="false">L78 * K78</f>
        <v>1.65387198166202</v>
      </c>
      <c r="N78" s="12" t="n">
        <f aca="false">IF(N77 = 1, IF(D78 &gt; I78, 1, -1), IF(I78 &gt; C78, -1, 1))</f>
        <v>-1</v>
      </c>
      <c r="O78" s="12" t="n">
        <f aca="false">IF(N78 =N77, O77 + 1, 1)</f>
        <v>9</v>
      </c>
    </row>
    <row collapsed="false" customFormat="false" customHeight="true" hidden="false" ht="13.3" outlineLevel="0" r="79">
      <c r="A79" s="17" t="n">
        <v>36668</v>
      </c>
      <c r="B79" s="14" t="n">
        <v>93.75</v>
      </c>
      <c r="C79" s="14" t="n">
        <v>93.75</v>
      </c>
      <c r="D79" s="14" t="n">
        <v>86</v>
      </c>
      <c r="E79" s="14" t="n">
        <v>89.94</v>
      </c>
      <c r="F79" s="14" t="n">
        <v>26995200</v>
      </c>
      <c r="G79" s="14" t="n">
        <v>22.39</v>
      </c>
      <c r="I79" s="18" t="n">
        <f aca="false">IF(N78 = 1, IF((I78 + (N78 * M78)) &gt; D79, MAX(C79,J78), I78 + (N78 * M78)), IF((I78 + (N78 * M78)) &lt; C79, MIN(D79,J78), I78 + (N78 * M78)))</f>
        <v>119.280661046038</v>
      </c>
      <c r="J79" s="19" t="n">
        <f aca="false">IF(N79 = 1, MAX(C79, J78), MIN(J78,D79))</f>
        <v>86</v>
      </c>
      <c r="K79" s="19" t="n">
        <f aca="false">ABS(J79 - I79)</f>
        <v>33.2806610460383</v>
      </c>
      <c r="L79" s="19" t="n">
        <f aca="false">IF(N79 &lt;&gt; N78, $H$2, IF(J79 &lt;&gt; J78, IF(L78 &lt; $H$6, L78 +$H$4, L78), L78))</f>
        <v>0.08</v>
      </c>
      <c r="M79" s="19" t="n">
        <f aca="false">L79 * K79</f>
        <v>2.66245288368307</v>
      </c>
      <c r="N79" s="12" t="n">
        <f aca="false">IF(N78 = 1, IF(D79 &gt; I79, 1, -1), IF(I79 &gt; C79, -1, 1))</f>
        <v>-1</v>
      </c>
      <c r="O79" s="12" t="n">
        <f aca="false">IF(N79 =N78, O78 + 1, 1)</f>
        <v>10</v>
      </c>
    </row>
    <row collapsed="false" customFormat="false" customHeight="true" hidden="false" ht="13.3" outlineLevel="0" r="80">
      <c r="A80" s="17" t="n">
        <v>36669</v>
      </c>
      <c r="B80" s="14" t="n">
        <v>90.5</v>
      </c>
      <c r="C80" s="14" t="n">
        <v>93.37</v>
      </c>
      <c r="D80" s="14" t="n">
        <v>85.62</v>
      </c>
      <c r="E80" s="14" t="n">
        <v>85.81</v>
      </c>
      <c r="F80" s="14" t="n">
        <v>18488000</v>
      </c>
      <c r="G80" s="14" t="n">
        <v>21.36</v>
      </c>
      <c r="I80" s="18" t="n">
        <f aca="false">IF(N79 = 1, IF((I79 + (N79 * M79)) &gt; D80, MAX(C80,J79), I79 + (N79 * M79)), IF((I79 + (N79 * M79)) &lt; C80, MIN(D80,J79), I79 + (N79 * M79)))</f>
        <v>116.618208162355</v>
      </c>
      <c r="J80" s="19" t="n">
        <f aca="false">IF(N80 = 1, MAX(C80, J79), MIN(J79,D80))</f>
        <v>85.62</v>
      </c>
      <c r="K80" s="19" t="n">
        <f aca="false">ABS(J80 - I80)</f>
        <v>30.9982081623553</v>
      </c>
      <c r="L80" s="19" t="n">
        <f aca="false">IF(N80 &lt;&gt; N79, $H$2, IF(J80 &lt;&gt; J79, IF(L79 &lt; $H$6, L79 +$H$4, L79), L79))</f>
        <v>0.1</v>
      </c>
      <c r="M80" s="19" t="n">
        <f aca="false">L80 * K80</f>
        <v>3.09982081623553</v>
      </c>
      <c r="N80" s="12" t="n">
        <f aca="false">IF(N79 = 1, IF(D80 &gt; I80, 1, -1), IF(I80 &gt; C80, -1, 1))</f>
        <v>-1</v>
      </c>
      <c r="O80" s="12" t="n">
        <f aca="false">IF(N80 =N79, O79 + 1, 1)</f>
        <v>11</v>
      </c>
    </row>
    <row collapsed="false" customFormat="false" customHeight="true" hidden="false" ht="13.3" outlineLevel="0" r="81">
      <c r="A81" s="17" t="n">
        <v>36670</v>
      </c>
      <c r="B81" s="14" t="n">
        <v>86.19</v>
      </c>
      <c r="C81" s="14" t="n">
        <v>89.75</v>
      </c>
      <c r="D81" s="14" t="n">
        <v>83</v>
      </c>
      <c r="E81" s="14" t="n">
        <v>87.69</v>
      </c>
      <c r="F81" s="14" t="n">
        <v>24248000</v>
      </c>
      <c r="G81" s="14" t="n">
        <v>21.83</v>
      </c>
      <c r="I81" s="18" t="n">
        <f aca="false">IF(N80 = 1, IF((I80 + (N80 * M80)) &gt; D81, MAX(C81,J80), I80 + (N80 * M80)), IF((I80 + (N80 * M80)) &lt; C81, MIN(D81,J80), I80 + (N80 * M80)))</f>
        <v>113.51838734612</v>
      </c>
      <c r="J81" s="19" t="n">
        <f aca="false">IF(N81 = 1, MAX(C81, J80), MIN(J80,D81))</f>
        <v>83</v>
      </c>
      <c r="K81" s="19" t="n">
        <f aca="false">ABS(J81 - I81)</f>
        <v>30.5183873461197</v>
      </c>
      <c r="L81" s="19" t="n">
        <f aca="false">IF(N81 &lt;&gt; N80, $H$2, IF(J81 &lt;&gt; J80, IF(L80 &lt; $H$6, L80 +$H$4, L80), L80))</f>
        <v>0.12</v>
      </c>
      <c r="M81" s="19" t="n">
        <f aca="false">L81 * K81</f>
        <v>3.66220648153437</v>
      </c>
      <c r="N81" s="12" t="n">
        <f aca="false">IF(N80 = 1, IF(D81 &gt; I81, 1, -1), IF(I81 &gt; C81, -1, 1))</f>
        <v>-1</v>
      </c>
      <c r="O81" s="12" t="n">
        <f aca="false">IF(N81 =N80, O80 + 1, 1)</f>
        <v>12</v>
      </c>
    </row>
    <row collapsed="false" customFormat="false" customHeight="true" hidden="false" ht="13.3" outlineLevel="0" r="82">
      <c r="A82" s="17" t="n">
        <v>36671</v>
      </c>
      <c r="B82" s="14" t="n">
        <v>88.5</v>
      </c>
      <c r="C82" s="14" t="n">
        <v>92.66</v>
      </c>
      <c r="D82" s="14" t="n">
        <v>86</v>
      </c>
      <c r="E82" s="14" t="n">
        <v>87.27</v>
      </c>
      <c r="F82" s="14" t="n">
        <v>14530800</v>
      </c>
      <c r="G82" s="14" t="n">
        <v>21.72</v>
      </c>
      <c r="I82" s="18" t="n">
        <f aca="false">IF(N81 = 1, IF((I81 + (N81 * M81)) &gt; D82, MAX(C82,J81), I81 + (N81 * M81)), IF((I81 + (N81 * M81)) &lt; C82, MIN(D82,J81), I81 + (N81 * M81)))</f>
        <v>109.856180864585</v>
      </c>
      <c r="J82" s="19" t="n">
        <f aca="false">IF(N82 = 1, MAX(C82, J81), MIN(J81,D82))</f>
        <v>83</v>
      </c>
      <c r="K82" s="19" t="n">
        <f aca="false">ABS(J82 - I82)</f>
        <v>26.8561808645854</v>
      </c>
      <c r="L82" s="19" t="n">
        <f aca="false">IF(N82 &lt;&gt; N81, $H$2, IF(J82 &lt;&gt; J81, IF(L81 &lt; $H$6, L81 +$H$4, L81), L81))</f>
        <v>0.12</v>
      </c>
      <c r="M82" s="19" t="n">
        <f aca="false">L82 * K82</f>
        <v>3.22274170375024</v>
      </c>
      <c r="N82" s="12" t="n">
        <f aca="false">IF(N81 = 1, IF(D82 &gt; I82, 1, -1), IF(I82 &gt; C82, -1, 1))</f>
        <v>-1</v>
      </c>
      <c r="O82" s="12" t="n">
        <f aca="false">IF(N82 =N81, O81 + 1, 1)</f>
        <v>13</v>
      </c>
    </row>
    <row collapsed="false" customFormat="false" customHeight="true" hidden="false" ht="13.3" outlineLevel="0" r="83">
      <c r="A83" s="17" t="n">
        <v>36672</v>
      </c>
      <c r="B83" s="14" t="n">
        <v>88</v>
      </c>
      <c r="C83" s="14" t="n">
        <v>89.87</v>
      </c>
      <c r="D83" s="14" t="n">
        <v>85.25</v>
      </c>
      <c r="E83" s="14" t="n">
        <v>86.37</v>
      </c>
      <c r="F83" s="14" t="n">
        <v>6486400</v>
      </c>
      <c r="G83" s="14" t="n">
        <v>21.5</v>
      </c>
      <c r="I83" s="18" t="n">
        <f aca="false">IF(N82 = 1, IF((I82 + (N82 * M82)) &gt; D83, MAX(C83,J82), I82 + (N82 * M82)), IF((I82 + (N82 * M82)) &lt; C83, MIN(D83,J82), I82 + (N82 * M82)))</f>
        <v>106.633439160835</v>
      </c>
      <c r="J83" s="19" t="n">
        <f aca="false">IF(N83 = 1, MAX(C83, J82), MIN(J82,D83))</f>
        <v>83</v>
      </c>
      <c r="K83" s="19" t="n">
        <f aca="false">ABS(J83 - I83)</f>
        <v>23.6334391608351</v>
      </c>
      <c r="L83" s="19" t="n">
        <f aca="false">IF(N83 &lt;&gt; N82, $H$2, IF(J83 &lt;&gt; J82, IF(L82 &lt; $H$6, L82 +$H$4, L82), L82))</f>
        <v>0.12</v>
      </c>
      <c r="M83" s="19" t="n">
        <f aca="false">L83 * K83</f>
        <v>2.83601269930022</v>
      </c>
      <c r="N83" s="12" t="n">
        <f aca="false">IF(N82 = 1, IF(D83 &gt; I83, 1, -1), IF(I83 &gt; C83, -1, 1))</f>
        <v>-1</v>
      </c>
      <c r="O83" s="12" t="n">
        <f aca="false">IF(N83 =N82, O82 + 1, 1)</f>
        <v>14</v>
      </c>
    </row>
    <row collapsed="false" customFormat="false" customHeight="true" hidden="false" ht="13.3" outlineLevel="0" r="84">
      <c r="A84" s="17" t="n">
        <v>36676</v>
      </c>
      <c r="B84" s="14" t="n">
        <v>87.62</v>
      </c>
      <c r="C84" s="14" t="n">
        <v>88.12</v>
      </c>
      <c r="D84" s="14" t="n">
        <v>81.75</v>
      </c>
      <c r="E84" s="14" t="n">
        <v>87.56</v>
      </c>
      <c r="F84" s="14" t="n">
        <v>25481200</v>
      </c>
      <c r="G84" s="14" t="n">
        <v>21.8</v>
      </c>
      <c r="I84" s="18" t="n">
        <f aca="false">IF(N83 = 1, IF((I83 + (N83 * M83)) &gt; D84, MAX(C84,J83), I83 + (N83 * M83)), IF((I83 + (N83 * M83)) &lt; C84, MIN(D84,J83), I83 + (N83 * M83)))</f>
        <v>103.797426461535</v>
      </c>
      <c r="J84" s="19" t="n">
        <f aca="false">IF(N84 = 1, MAX(C84, J83), MIN(J83,D84))</f>
        <v>81.75</v>
      </c>
      <c r="K84" s="19" t="n">
        <f aca="false">ABS(J84 - I84)</f>
        <v>22.0474264615349</v>
      </c>
      <c r="L84" s="19" t="n">
        <f aca="false">IF(N84 &lt;&gt; N83, $H$2, IF(J84 &lt;&gt; J83, IF(L83 &lt; $H$6, L83 +$H$4, L83), L83))</f>
        <v>0.14</v>
      </c>
      <c r="M84" s="19" t="n">
        <f aca="false">L84 * K84</f>
        <v>3.08663970461489</v>
      </c>
      <c r="N84" s="12" t="n">
        <f aca="false">IF(N83 = 1, IF(D84 &gt; I84, 1, -1), IF(I84 &gt; C84, -1, 1))</f>
        <v>-1</v>
      </c>
      <c r="O84" s="12" t="n">
        <f aca="false">IF(N84 =N83, O83 + 1, 1)</f>
        <v>15</v>
      </c>
    </row>
    <row collapsed="false" customFormat="false" customHeight="true" hidden="false" ht="13.3" outlineLevel="0" r="85">
      <c r="A85" s="17" t="n">
        <v>36677</v>
      </c>
      <c r="B85" s="14" t="n">
        <v>86.87</v>
      </c>
      <c r="C85" s="14" t="n">
        <v>91.25</v>
      </c>
      <c r="D85" s="14" t="n">
        <v>83.81</v>
      </c>
      <c r="E85" s="14" t="n">
        <v>84</v>
      </c>
      <c r="F85" s="14" t="n">
        <v>15483600</v>
      </c>
      <c r="G85" s="14" t="n">
        <v>20.91</v>
      </c>
      <c r="I85" s="18" t="n">
        <f aca="false">IF(N84 = 1, IF((I84 + (N84 * M84)) &gt; D85, MAX(C85,J84), I84 + (N84 * M84)), IF((I84 + (N84 * M84)) &lt; C85, MIN(D85,J84), I84 + (N84 * M84)))</f>
        <v>100.71078675692</v>
      </c>
      <c r="J85" s="19" t="n">
        <f aca="false">IF(N85 = 1, MAX(C85, J84), MIN(J84,D85))</f>
        <v>81.75</v>
      </c>
      <c r="K85" s="19" t="n">
        <f aca="false">ABS(J85 - I85)</f>
        <v>18.96078675692</v>
      </c>
      <c r="L85" s="19" t="n">
        <f aca="false">IF(N85 &lt;&gt; N84, $H$2, IF(J85 &lt;&gt; J84, IF(L84 &lt; $H$6, L84 +$H$4, L84), L84))</f>
        <v>0.14</v>
      </c>
      <c r="M85" s="19" t="n">
        <f aca="false">L85 * K85</f>
        <v>2.6545101459688</v>
      </c>
      <c r="N85" s="12" t="n">
        <f aca="false">IF(N84 = 1, IF(D85 &gt; I85, 1, -1), IF(I85 &gt; C85, -1, 1))</f>
        <v>-1</v>
      </c>
      <c r="O85" s="12" t="n">
        <f aca="false">IF(N85 =N84, O84 + 1, 1)</f>
        <v>16</v>
      </c>
    </row>
    <row collapsed="false" customFormat="false" customHeight="true" hidden="false" ht="13.3" outlineLevel="0" r="86">
      <c r="A86" s="17" t="n">
        <v>36678</v>
      </c>
      <c r="B86" s="14" t="n">
        <v>81.75</v>
      </c>
      <c r="C86" s="14" t="n">
        <v>89.56</v>
      </c>
      <c r="D86" s="14" t="n">
        <v>80.37</v>
      </c>
      <c r="E86" s="14" t="n">
        <v>89.12</v>
      </c>
      <c r="F86" s="14" t="n">
        <v>32280000</v>
      </c>
      <c r="G86" s="14" t="n">
        <v>22.18</v>
      </c>
      <c r="I86" s="18" t="n">
        <f aca="false">IF(N85 = 1, IF((I85 + (N85 * M85)) &gt; D86, MAX(C86,J85), I85 + (N85 * M85)), IF((I85 + (N85 * M85)) &lt; C86, MIN(D86,J85), I85 + (N85 * M85)))</f>
        <v>98.0562766109512</v>
      </c>
      <c r="J86" s="19" t="n">
        <f aca="false">IF(N86 = 1, MAX(C86, J85), MIN(J85,D86))</f>
        <v>80.37</v>
      </c>
      <c r="K86" s="19" t="n">
        <f aca="false">ABS(J86 - I86)</f>
        <v>17.6862766109512</v>
      </c>
      <c r="L86" s="19" t="n">
        <f aca="false">IF(N86 &lt;&gt; N85, $H$2, IF(J86 &lt;&gt; J85, IF(L85 &lt; $H$6, L85 +$H$4, L85), L85))</f>
        <v>0.16</v>
      </c>
      <c r="M86" s="19" t="n">
        <f aca="false">L86 * K86</f>
        <v>2.8298042577522</v>
      </c>
      <c r="N86" s="12" t="n">
        <f aca="false">IF(N85 = 1, IF(D86 &gt; I86, 1, -1), IF(I86 &gt; C86, -1, 1))</f>
        <v>-1</v>
      </c>
      <c r="O86" s="12" t="n">
        <f aca="false">IF(N86 =N85, O85 + 1, 1)</f>
        <v>17</v>
      </c>
    </row>
    <row collapsed="false" customFormat="false" customHeight="true" hidden="false" ht="13.3" outlineLevel="0" r="87">
      <c r="A87" s="17" t="n">
        <v>36679</v>
      </c>
      <c r="B87" s="14" t="n">
        <v>93.75</v>
      </c>
      <c r="C87" s="14" t="n">
        <v>99.75</v>
      </c>
      <c r="D87" s="14" t="n">
        <v>89</v>
      </c>
      <c r="E87" s="14" t="n">
        <v>92.56</v>
      </c>
      <c r="F87" s="14" t="n">
        <v>28336400</v>
      </c>
      <c r="G87" s="14" t="n">
        <v>23.04</v>
      </c>
      <c r="I87" s="18" t="n">
        <f aca="false">IF(N86 = 1, IF((I86 + (N86 * M86)) &gt; D87, MAX(C87,J86), I86 + (N86 * M86)), IF((I86 + (N86 * M86)) &lt; C87, MIN(D87,J86), I86 + (N86 * M86)))</f>
        <v>80.37</v>
      </c>
      <c r="J87" s="19" t="n">
        <f aca="false">IF(N87 = 1, MAX(C87, J86), MIN(J86,D87))</f>
        <v>99.75</v>
      </c>
      <c r="K87" s="19" t="n">
        <f aca="false">ABS(J87 - I87)</f>
        <v>19.38</v>
      </c>
      <c r="L87" s="19" t="n">
        <f aca="false">IF(N87 &lt;&gt; N86, $H$2, IF(J87 &lt;&gt; J86, IF(L86 &lt; $H$6, L86 +$H$4, L86), L86))</f>
        <v>0.02</v>
      </c>
      <c r="M87" s="19" t="n">
        <f aca="false">L87 * K87</f>
        <v>0.3876</v>
      </c>
      <c r="N87" s="12" t="n">
        <f aca="false">IF(N86 = 1, IF(D87 &gt; I87, 1, -1), IF(I87 &gt; C87, -1, 1))</f>
        <v>1</v>
      </c>
      <c r="O87" s="12" t="n">
        <f aca="false">IF(N87 =N86, O86 + 1, 1)</f>
        <v>1</v>
      </c>
    </row>
    <row collapsed="false" customFormat="false" customHeight="true" hidden="false" ht="13.3" outlineLevel="0" r="88">
      <c r="A88" s="17" t="n">
        <v>36682</v>
      </c>
      <c r="B88" s="14" t="n">
        <v>93.31</v>
      </c>
      <c r="C88" s="14" t="n">
        <v>95.25</v>
      </c>
      <c r="D88" s="14" t="n">
        <v>89.69</v>
      </c>
      <c r="E88" s="14" t="n">
        <v>91.31</v>
      </c>
      <c r="F88" s="14" t="n">
        <v>11582000</v>
      </c>
      <c r="G88" s="14" t="n">
        <v>22.73</v>
      </c>
      <c r="I88" s="18" t="n">
        <f aca="false">IF(N87 = 1, IF((I87 + (N87 * M87)) &gt; D88, MAX(C88,J87), I87 + (N87 * M87)), IF((I87 + (N87 * M87)) &lt; C88, MIN(D88,J87), I87 + (N87 * M87)))</f>
        <v>80.7576</v>
      </c>
      <c r="J88" s="19" t="n">
        <f aca="false">IF(N88 = 1, MAX(C88, J87), MIN(J87,D88))</f>
        <v>99.75</v>
      </c>
      <c r="K88" s="19" t="n">
        <f aca="false">ABS(J88 - I88)</f>
        <v>18.9924</v>
      </c>
      <c r="L88" s="19" t="n">
        <f aca="false">IF(N88 &lt;&gt; N87, $H$2, IF(J88 &lt;&gt; J87, IF(L87 &lt; $H$6, L87 +$H$4, L87), L87))</f>
        <v>0.02</v>
      </c>
      <c r="M88" s="19" t="n">
        <f aca="false">L88 * K88</f>
        <v>0.379848</v>
      </c>
      <c r="N88" s="12" t="n">
        <f aca="false">IF(N87 = 1, IF(D88 &gt; I88, 1, -1), IF(I88 &gt; C88, -1, 1))</f>
        <v>1</v>
      </c>
      <c r="O88" s="12" t="n">
        <f aca="false">IF(N88 =N87, O87 + 1, 1)</f>
        <v>2</v>
      </c>
    </row>
    <row collapsed="false" customFormat="false" customHeight="true" hidden="false" ht="13.3" outlineLevel="0" r="89">
      <c r="A89" s="17" t="n">
        <v>36683</v>
      </c>
      <c r="B89" s="14" t="n">
        <v>91.97</v>
      </c>
      <c r="C89" s="14" t="n">
        <v>96.75</v>
      </c>
      <c r="D89" s="14" t="n">
        <v>90.31</v>
      </c>
      <c r="E89" s="14" t="n">
        <v>92.87</v>
      </c>
      <c r="F89" s="14" t="n">
        <v>18771200</v>
      </c>
      <c r="G89" s="14" t="n">
        <v>23.12</v>
      </c>
      <c r="I89" s="18" t="n">
        <f aca="false">IF(N88 = 1, IF((I88 + (N88 * M88)) &gt; D89, MAX(C89,J88), I88 + (N88 * M88)), IF((I88 + (N88 * M88)) &lt; C89, MIN(D89,J88), I88 + (N88 * M88)))</f>
        <v>81.137448</v>
      </c>
      <c r="J89" s="19" t="n">
        <f aca="false">IF(N89 = 1, MAX(C89, J88), MIN(J88,D89))</f>
        <v>99.75</v>
      </c>
      <c r="K89" s="19" t="n">
        <f aca="false">ABS(J89 - I89)</f>
        <v>18.612552</v>
      </c>
      <c r="L89" s="19" t="n">
        <f aca="false">IF(N89 &lt;&gt; N88, $H$2, IF(J89 &lt;&gt; J88, IF(L88 &lt; $H$6, L88 +$H$4, L88), L88))</f>
        <v>0.02</v>
      </c>
      <c r="M89" s="19" t="n">
        <f aca="false">L89 * K89</f>
        <v>0.37225104</v>
      </c>
      <c r="N89" s="12" t="n">
        <f aca="false">IF(N88 = 1, IF(D89 &gt; I89, 1, -1), IF(I89 &gt; C89, -1, 1))</f>
        <v>1</v>
      </c>
      <c r="O89" s="12" t="n">
        <f aca="false">IF(N89 =N88, O88 + 1, 1)</f>
        <v>3</v>
      </c>
    </row>
    <row collapsed="false" customFormat="false" customHeight="true" hidden="false" ht="13.3" outlineLevel="0" r="90">
      <c r="A90" s="17" t="n">
        <v>36684</v>
      </c>
      <c r="B90" s="14" t="n">
        <v>93.62</v>
      </c>
      <c r="C90" s="14" t="n">
        <v>97</v>
      </c>
      <c r="D90" s="14" t="n">
        <v>91.62</v>
      </c>
      <c r="E90" s="14" t="n">
        <v>96.56</v>
      </c>
      <c r="F90" s="14" t="n">
        <v>12056800</v>
      </c>
      <c r="G90" s="14" t="n">
        <v>24.04</v>
      </c>
      <c r="I90" s="18" t="n">
        <f aca="false">IF(N89 = 1, IF((I89 + (N89 * M89)) &gt; D90, MAX(C90,J89), I89 + (N89 * M89)), IF((I89 + (N89 * M89)) &lt; C90, MIN(D90,J89), I89 + (N89 * M89)))</f>
        <v>81.50969904</v>
      </c>
      <c r="J90" s="19" t="n">
        <f aca="false">IF(N90 = 1, MAX(C90, J89), MIN(J89,D90))</f>
        <v>99.75</v>
      </c>
      <c r="K90" s="19" t="n">
        <f aca="false">ABS(J90 - I90)</f>
        <v>18.24030096</v>
      </c>
      <c r="L90" s="19" t="n">
        <f aca="false">IF(N90 &lt;&gt; N89, $H$2, IF(J90 &lt;&gt; J89, IF(L89 &lt; $H$6, L89 +$H$4, L89), L89))</f>
        <v>0.02</v>
      </c>
      <c r="M90" s="19" t="n">
        <f aca="false">L90 * K90</f>
        <v>0.3648060192</v>
      </c>
      <c r="N90" s="12" t="n">
        <f aca="false">IF(N89 = 1, IF(D90 &gt; I90, 1, -1), IF(I90 &gt; C90, -1, 1))</f>
        <v>1</v>
      </c>
      <c r="O90" s="12" t="n">
        <f aca="false">IF(N90 =N89, O89 + 1, 1)</f>
        <v>4</v>
      </c>
    </row>
    <row collapsed="false" customFormat="false" customHeight="true" hidden="false" ht="13.3" outlineLevel="0" r="91">
      <c r="A91" s="17" t="n">
        <v>36685</v>
      </c>
      <c r="B91" s="14" t="n">
        <v>97.62</v>
      </c>
      <c r="C91" s="14" t="n">
        <v>98.5</v>
      </c>
      <c r="D91" s="14" t="n">
        <v>93.12</v>
      </c>
      <c r="E91" s="14" t="n">
        <v>94.81</v>
      </c>
      <c r="F91" s="14" t="n">
        <v>8540800</v>
      </c>
      <c r="G91" s="14" t="n">
        <v>23.6</v>
      </c>
      <c r="I91" s="18" t="n">
        <f aca="false">IF(N90 = 1, IF((I90 + (N90 * M90)) &gt; D91, MAX(C91,J90), I90 + (N90 * M90)), IF((I90 + (N90 * M90)) &lt; C91, MIN(D91,J90), I90 + (N90 * M90)))</f>
        <v>81.8745050592</v>
      </c>
      <c r="J91" s="19" t="n">
        <f aca="false">IF(N91 = 1, MAX(C91, J90), MIN(J90,D91))</f>
        <v>99.75</v>
      </c>
      <c r="K91" s="19" t="n">
        <f aca="false">ABS(J91 - I91)</f>
        <v>17.8754949408</v>
      </c>
      <c r="L91" s="19" t="n">
        <f aca="false">IF(N91 &lt;&gt; N90, $H$2, IF(J91 &lt;&gt; J90, IF(L90 &lt; $H$6, L90 +$H$4, L90), L90))</f>
        <v>0.02</v>
      </c>
      <c r="M91" s="19" t="n">
        <f aca="false">L91 * K91</f>
        <v>0.357509898816</v>
      </c>
      <c r="N91" s="12" t="n">
        <f aca="false">IF(N90 = 1, IF(D91 &gt; I91, 1, -1), IF(I91 &gt; C91, -1, 1))</f>
        <v>1</v>
      </c>
      <c r="O91" s="12" t="n">
        <f aca="false">IF(N91 =N90, O90 + 1, 1)</f>
        <v>5</v>
      </c>
    </row>
    <row collapsed="false" customFormat="false" customHeight="true" hidden="false" ht="13.3" outlineLevel="0" r="92">
      <c r="A92" s="17" t="n">
        <v>36686</v>
      </c>
      <c r="B92" s="14" t="n">
        <v>96.75</v>
      </c>
      <c r="C92" s="14" t="n">
        <v>97.94</v>
      </c>
      <c r="D92" s="14" t="n">
        <v>94.37</v>
      </c>
      <c r="E92" s="14" t="n">
        <v>95.75</v>
      </c>
      <c r="F92" s="14" t="n">
        <v>9020000</v>
      </c>
      <c r="G92" s="14" t="n">
        <v>23.84</v>
      </c>
      <c r="I92" s="18" t="n">
        <f aca="false">IF(N91 = 1, IF((I91 + (N91 * M91)) &gt; D92, MAX(C92,J91), I91 + (N91 * M91)), IF((I91 + (N91 * M91)) &lt; C92, MIN(D92,J91), I91 + (N91 * M91)))</f>
        <v>82.232014958016</v>
      </c>
      <c r="J92" s="19" t="n">
        <f aca="false">IF(N92 = 1, MAX(C92, J91), MIN(J91,D92))</f>
        <v>99.75</v>
      </c>
      <c r="K92" s="19" t="n">
        <f aca="false">ABS(J92 - I92)</f>
        <v>17.517985041984</v>
      </c>
      <c r="L92" s="19" t="n">
        <f aca="false">IF(N92 &lt;&gt; N91, $H$2, IF(J92 &lt;&gt; J91, IF(L91 &lt; $H$6, L91 +$H$4, L91), L91))</f>
        <v>0.02</v>
      </c>
      <c r="M92" s="19" t="n">
        <f aca="false">L92 * K92</f>
        <v>0.35035970083968</v>
      </c>
      <c r="N92" s="12" t="n">
        <f aca="false">IF(N91 = 1, IF(D92 &gt; I92, 1, -1), IF(I92 &gt; C92, -1, 1))</f>
        <v>1</v>
      </c>
      <c r="O92" s="12" t="n">
        <f aca="false">IF(N92 =N91, O91 + 1, 1)</f>
        <v>6</v>
      </c>
    </row>
    <row collapsed="false" customFormat="false" customHeight="true" hidden="false" ht="13.3" outlineLevel="0" r="93">
      <c r="A93" s="17" t="n">
        <v>36689</v>
      </c>
      <c r="B93" s="14" t="n">
        <v>96.37</v>
      </c>
      <c r="C93" s="14" t="n">
        <v>96.44</v>
      </c>
      <c r="D93" s="14" t="n">
        <v>90.87</v>
      </c>
      <c r="E93" s="14" t="n">
        <v>91.19</v>
      </c>
      <c r="F93" s="14" t="n">
        <v>10374400</v>
      </c>
      <c r="G93" s="14" t="n">
        <v>22.7</v>
      </c>
      <c r="I93" s="18" t="n">
        <f aca="false">IF(N92 = 1, IF((I92 + (N92 * M92)) &gt; D93, MAX(C93,J92), I92 + (N92 * M92)), IF((I92 + (N92 * M92)) &lt; C93, MIN(D93,J92), I92 + (N92 * M92)))</f>
        <v>82.5823746588557</v>
      </c>
      <c r="J93" s="19" t="n">
        <f aca="false">IF(N93 = 1, MAX(C93, J92), MIN(J92,D93))</f>
        <v>99.75</v>
      </c>
      <c r="K93" s="19" t="n">
        <f aca="false">ABS(J93 - I93)</f>
        <v>17.1676253411443</v>
      </c>
      <c r="L93" s="19" t="n">
        <f aca="false">IF(N93 &lt;&gt; N92, $H$2, IF(J93 &lt;&gt; J92, IF(L92 &lt; $H$6, L92 +$H$4, L92), L92))</f>
        <v>0.02</v>
      </c>
      <c r="M93" s="19" t="n">
        <f aca="false">L93 * K93</f>
        <v>0.343352506822886</v>
      </c>
      <c r="N93" s="12" t="n">
        <f aca="false">IF(N92 = 1, IF(D93 &gt; I93, 1, -1), IF(I93 &gt; C93, -1, 1))</f>
        <v>1</v>
      </c>
      <c r="O93" s="12" t="n">
        <f aca="false">IF(N93 =N92, O92 + 1, 1)</f>
        <v>7</v>
      </c>
    </row>
    <row collapsed="false" customFormat="false" customHeight="true" hidden="false" ht="13.3" outlineLevel="0" r="94">
      <c r="A94" s="17" t="n">
        <v>36690</v>
      </c>
      <c r="B94" s="14" t="n">
        <v>91.19</v>
      </c>
      <c r="C94" s="14" t="n">
        <v>94.69</v>
      </c>
      <c r="D94" s="14" t="n">
        <v>88.19</v>
      </c>
      <c r="E94" s="14" t="n">
        <v>94.5</v>
      </c>
      <c r="F94" s="14" t="n">
        <v>12570000</v>
      </c>
      <c r="G94" s="14" t="n">
        <v>23.52</v>
      </c>
      <c r="I94" s="18" t="n">
        <f aca="false">IF(N93 = 1, IF((I93 + (N93 * M93)) &gt; D94, MAX(C94,J93), I93 + (N93 * M93)), IF((I93 + (N93 * M93)) &lt; C94, MIN(D94,J93), I93 + (N93 * M93)))</f>
        <v>82.9257271656786</v>
      </c>
      <c r="J94" s="19" t="n">
        <f aca="false">IF(N94 = 1, MAX(C94, J93), MIN(J93,D94))</f>
        <v>99.75</v>
      </c>
      <c r="K94" s="19" t="n">
        <f aca="false">ABS(J94 - I94)</f>
        <v>16.8242728343214</v>
      </c>
      <c r="L94" s="19" t="n">
        <f aca="false">IF(N94 &lt;&gt; N93, $H$2, IF(J94 &lt;&gt; J93, IF(L93 &lt; $H$6, L93 +$H$4, L93), L93))</f>
        <v>0.02</v>
      </c>
      <c r="M94" s="19" t="n">
        <f aca="false">L94 * K94</f>
        <v>0.336485456686429</v>
      </c>
      <c r="N94" s="12" t="n">
        <f aca="false">IF(N93 = 1, IF(D94 &gt; I94, 1, -1), IF(I94 &gt; C94, -1, 1))</f>
        <v>1</v>
      </c>
      <c r="O94" s="12" t="n">
        <f aca="false">IF(N94 =N93, O93 + 1, 1)</f>
        <v>8</v>
      </c>
    </row>
    <row collapsed="false" customFormat="false" customHeight="true" hidden="false" ht="13.3" outlineLevel="0" r="95">
      <c r="A95" s="17" t="n">
        <v>36691</v>
      </c>
      <c r="B95" s="14" t="n">
        <v>94.69</v>
      </c>
      <c r="C95" s="14" t="n">
        <v>96.25</v>
      </c>
      <c r="D95" s="14" t="n">
        <v>90.12</v>
      </c>
      <c r="E95" s="14" t="n">
        <v>90.44</v>
      </c>
      <c r="F95" s="14" t="n">
        <v>9925200</v>
      </c>
      <c r="G95" s="14" t="n">
        <v>22.51</v>
      </c>
      <c r="I95" s="18" t="n">
        <f aca="false">IF(N94 = 1, IF((I94 + (N94 * M94)) &gt; D95, MAX(C95,J94), I94 + (N94 * M94)), IF((I94 + (N94 * M94)) &lt; C95, MIN(D95,J94), I94 + (N94 * M94)))</f>
        <v>83.262212622365</v>
      </c>
      <c r="J95" s="19" t="n">
        <f aca="false">IF(N95 = 1, MAX(C95, J94), MIN(J94,D95))</f>
        <v>99.75</v>
      </c>
      <c r="K95" s="19" t="n">
        <f aca="false">ABS(J95 - I95)</f>
        <v>16.487787377635</v>
      </c>
      <c r="L95" s="19" t="n">
        <f aca="false">IF(N95 &lt;&gt; N94, $H$2, IF(J95 &lt;&gt; J94, IF(L94 &lt; $H$6, L94 +$H$4, L94), L94))</f>
        <v>0.02</v>
      </c>
      <c r="M95" s="19" t="n">
        <f aca="false">L95 * K95</f>
        <v>0.3297557475527</v>
      </c>
      <c r="N95" s="12" t="n">
        <f aca="false">IF(N94 = 1, IF(D95 &gt; I95, 1, -1), IF(I95 &gt; C95, -1, 1))</f>
        <v>1</v>
      </c>
      <c r="O95" s="12" t="n">
        <f aca="false">IF(N95 =N94, O94 + 1, 1)</f>
        <v>9</v>
      </c>
    </row>
    <row collapsed="false" customFormat="false" customHeight="true" hidden="false" ht="13.3" outlineLevel="0" r="96">
      <c r="A96" s="17" t="n">
        <v>36692</v>
      </c>
      <c r="B96" s="14" t="n">
        <v>91.25</v>
      </c>
      <c r="C96" s="14" t="n">
        <v>93.37</v>
      </c>
      <c r="D96" s="14" t="n">
        <v>89</v>
      </c>
      <c r="E96" s="14" t="n">
        <v>92.37</v>
      </c>
      <c r="F96" s="14" t="n">
        <v>8898800</v>
      </c>
      <c r="G96" s="14" t="n">
        <v>22.99</v>
      </c>
      <c r="I96" s="18" t="n">
        <f aca="false">IF(N95 = 1, IF((I95 + (N95 * M95)) &gt; D96, MAX(C96,J95), I95 + (N95 * M95)), IF((I95 + (N95 * M95)) &lt; C96, MIN(D96,J95), I95 + (N95 * M95)))</f>
        <v>83.5919683699177</v>
      </c>
      <c r="J96" s="19" t="n">
        <f aca="false">IF(N96 = 1, MAX(C96, J95), MIN(J95,D96))</f>
        <v>99.75</v>
      </c>
      <c r="K96" s="19" t="n">
        <f aca="false">ABS(J96 - I96)</f>
        <v>16.1580316300823</v>
      </c>
      <c r="L96" s="19" t="n">
        <f aca="false">IF(N96 &lt;&gt; N95, $H$2, IF(J96 &lt;&gt; J95, IF(L95 &lt; $H$6, L95 +$H$4, L95), L95))</f>
        <v>0.02</v>
      </c>
      <c r="M96" s="19" t="n">
        <f aca="false">L96 * K96</f>
        <v>0.323160632601646</v>
      </c>
      <c r="N96" s="12" t="n">
        <f aca="false">IF(N95 = 1, IF(D96 &gt; I96, 1, -1), IF(I96 &gt; C96, -1, 1))</f>
        <v>1</v>
      </c>
      <c r="O96" s="12" t="n">
        <f aca="false">IF(N96 =N95, O95 + 1, 1)</f>
        <v>10</v>
      </c>
    </row>
    <row collapsed="false" customFormat="false" customHeight="true" hidden="false" ht="13.3" outlineLevel="0" r="97">
      <c r="A97" s="17" t="n">
        <v>36693</v>
      </c>
      <c r="B97" s="14" t="n">
        <v>93.5</v>
      </c>
      <c r="C97" s="14" t="n">
        <v>93.75</v>
      </c>
      <c r="D97" s="14" t="n">
        <v>89.06</v>
      </c>
      <c r="E97" s="14" t="n">
        <v>91.19</v>
      </c>
      <c r="F97" s="14" t="n">
        <v>10842400</v>
      </c>
      <c r="G97" s="14" t="n">
        <v>22.7</v>
      </c>
      <c r="I97" s="18" t="n">
        <f aca="false">IF(N96 = 1, IF((I96 + (N96 * M96)) &gt; D97, MAX(C97,J96), I96 + (N96 * M96)), IF((I96 + (N96 * M96)) &lt; C97, MIN(D97,J96), I96 + (N96 * M96)))</f>
        <v>83.9151290025193</v>
      </c>
      <c r="J97" s="19" t="n">
        <f aca="false">IF(N97 = 1, MAX(C97, J96), MIN(J96,D97))</f>
        <v>99.75</v>
      </c>
      <c r="K97" s="19" t="n">
        <f aca="false">ABS(J97 - I97)</f>
        <v>15.8348709974807</v>
      </c>
      <c r="L97" s="19" t="n">
        <f aca="false">IF(N97 &lt;&gt; N96, $H$2, IF(J97 &lt;&gt; J96, IF(L96 &lt; $H$6, L96 +$H$4, L96), L96))</f>
        <v>0.02</v>
      </c>
      <c r="M97" s="19" t="n">
        <f aca="false">L97 * K97</f>
        <v>0.316697419949613</v>
      </c>
      <c r="N97" s="12" t="n">
        <f aca="false">IF(N96 = 1, IF(D97 &gt; I97, 1, -1), IF(I97 &gt; C97, -1, 1))</f>
        <v>1</v>
      </c>
      <c r="O97" s="12" t="n">
        <f aca="false">IF(N97 =N96, O96 + 1, 1)</f>
        <v>11</v>
      </c>
    </row>
    <row collapsed="false" customFormat="false" customHeight="true" hidden="false" ht="13.3" outlineLevel="0" r="98">
      <c r="A98" s="17" t="n">
        <v>36696</v>
      </c>
      <c r="B98" s="14" t="n">
        <v>90.56</v>
      </c>
      <c r="C98" s="14" t="n">
        <v>97.87</v>
      </c>
      <c r="D98" s="14" t="n">
        <v>89.81</v>
      </c>
      <c r="E98" s="14" t="n">
        <v>96.62</v>
      </c>
      <c r="F98" s="14" t="n">
        <v>14089200</v>
      </c>
      <c r="G98" s="14" t="n">
        <v>24.05</v>
      </c>
      <c r="I98" s="18" t="n">
        <f aca="false">IF(N97 = 1, IF((I97 + (N97 * M97)) &gt; D98, MAX(C98,J97), I97 + (N97 * M97)), IF((I97 + (N97 * M97)) &lt; C98, MIN(D98,J97), I97 + (N97 * M97)))</f>
        <v>84.231826422469</v>
      </c>
      <c r="J98" s="19" t="n">
        <f aca="false">IF(N98 = 1, MAX(C98, J97), MIN(J97,D98))</f>
        <v>99.75</v>
      </c>
      <c r="K98" s="19" t="n">
        <f aca="false">ABS(J98 - I98)</f>
        <v>15.518173577531</v>
      </c>
      <c r="L98" s="19" t="n">
        <f aca="false">IF(N98 &lt;&gt; N97, $H$2, IF(J98 &lt;&gt; J97, IF(L97 &lt; $H$6, L97 +$H$4, L97), L97))</f>
        <v>0.02</v>
      </c>
      <c r="M98" s="19" t="n">
        <f aca="false">L98 * K98</f>
        <v>0.310363471550621</v>
      </c>
      <c r="N98" s="12" t="n">
        <f aca="false">IF(N97 = 1, IF(D98 &gt; I98, 1, -1), IF(I98 &gt; C98, -1, 1))</f>
        <v>1</v>
      </c>
      <c r="O98" s="12" t="n">
        <f aca="false">IF(N98 =N97, O97 + 1, 1)</f>
        <v>12</v>
      </c>
    </row>
    <row collapsed="false" customFormat="false" customHeight="true" hidden="false" ht="13.3" outlineLevel="0" r="99">
      <c r="A99" s="17" t="n">
        <v>36697</v>
      </c>
      <c r="B99" s="14" t="n">
        <v>98.5</v>
      </c>
      <c r="C99" s="14" t="n">
        <v>103.94</v>
      </c>
      <c r="D99" s="14" t="n">
        <v>98.37</v>
      </c>
      <c r="E99" s="14" t="n">
        <v>101.25</v>
      </c>
      <c r="F99" s="14" t="n">
        <v>17922000</v>
      </c>
      <c r="G99" s="14" t="n">
        <v>25.2</v>
      </c>
      <c r="I99" s="18" t="n">
        <f aca="false">IF(N98 = 1, IF((I98 + (N98 * M98)) &gt; D99, MAX(C99,J98), I98 + (N98 * M98)), IF((I98 + (N98 * M98)) &lt; C99, MIN(D99,J98), I98 + (N98 * M98)))</f>
        <v>84.5421898940196</v>
      </c>
      <c r="J99" s="19" t="n">
        <f aca="false">IF(N99 = 1, MAX(C99, J98), MIN(J98,D99))</f>
        <v>103.94</v>
      </c>
      <c r="K99" s="19" t="n">
        <f aca="false">ABS(J99 - I99)</f>
        <v>19.3978101059804</v>
      </c>
      <c r="L99" s="19" t="n">
        <f aca="false">IF(N99 &lt;&gt; N98, $H$2, IF(J99 &lt;&gt; J98, IF(L98 &lt; $H$6, L98 +$H$4, L98), L98))</f>
        <v>0.04</v>
      </c>
      <c r="M99" s="19" t="n">
        <f aca="false">L99 * K99</f>
        <v>0.775912404239217</v>
      </c>
      <c r="N99" s="12" t="n">
        <f aca="false">IF(N98 = 1, IF(D99 &gt; I99, 1, -1), IF(I99 &gt; C99, -1, 1))</f>
        <v>1</v>
      </c>
      <c r="O99" s="12" t="n">
        <f aca="false">IF(N99 =N98, O98 + 1, 1)</f>
        <v>13</v>
      </c>
    </row>
    <row collapsed="false" customFormat="false" customHeight="true" hidden="false" ht="13.3" outlineLevel="0" r="100">
      <c r="A100" s="17" t="n">
        <v>36698</v>
      </c>
      <c r="B100" s="14" t="n">
        <v>50.5</v>
      </c>
      <c r="C100" s="14" t="n">
        <v>56.94</v>
      </c>
      <c r="D100" s="14" t="n">
        <v>50.31</v>
      </c>
      <c r="E100" s="14" t="n">
        <v>55.63</v>
      </c>
      <c r="F100" s="14" t="n">
        <v>17500000</v>
      </c>
      <c r="G100" s="14" t="n">
        <v>27.7</v>
      </c>
      <c r="I100" s="18" t="n">
        <f aca="false">IF(N99 = 1, IF((I99 + (N99 * M99)) &gt; D100, MAX(C100,J99), I99 + (N99 * M99)), IF((I99 + (N99 * M99)) &lt; C100, MIN(D100,J99), I99 + (N99 * M99)))</f>
        <v>103.94</v>
      </c>
      <c r="J100" s="19" t="n">
        <f aca="false">IF(N100 = 1, MAX(C100, J99), MIN(J99,D100))</f>
        <v>50.31</v>
      </c>
      <c r="K100" s="19" t="n">
        <f aca="false">ABS(J100 - I100)</f>
        <v>53.63</v>
      </c>
      <c r="L100" s="19" t="n">
        <f aca="false">IF(N100 &lt;&gt; N99, $H$2, IF(J100 &lt;&gt; J99, IF(L99 &lt; $H$6, L99 +$H$4, L99), L99))</f>
        <v>0.02</v>
      </c>
      <c r="M100" s="19" t="n">
        <f aca="false">L100 * K100</f>
        <v>1.0726</v>
      </c>
      <c r="N100" s="12" t="n">
        <f aca="false">IF(N99 = 1, IF(D100 &gt; I100, 1, -1), IF(I100 &gt; C100, -1, 1))</f>
        <v>-1</v>
      </c>
      <c r="O100" s="12" t="n">
        <f aca="false">IF(N100 =N99, O99 + 1, 1)</f>
        <v>1</v>
      </c>
    </row>
    <row collapsed="false" customFormat="false" customHeight="true" hidden="false" ht="13.3" outlineLevel="0" r="101">
      <c r="A101" s="17" t="n">
        <v>36699</v>
      </c>
      <c r="B101" s="14" t="n">
        <v>55.75</v>
      </c>
      <c r="C101" s="14" t="n">
        <v>57.63</v>
      </c>
      <c r="D101" s="14" t="n">
        <v>53.56</v>
      </c>
      <c r="E101" s="14" t="n">
        <v>53.75</v>
      </c>
      <c r="F101" s="14" t="n">
        <v>16706200</v>
      </c>
      <c r="G101" s="14" t="n">
        <v>26.76</v>
      </c>
      <c r="I101" s="18" t="n">
        <f aca="false">IF(N100 = 1, IF((I100 + (N100 * M100)) &gt; D101, MAX(C101,J100), I100 + (N100 * M100)), IF((I100 + (N100 * M100)) &lt; C101, MIN(D101,J100), I100 + (N100 * M100)))</f>
        <v>102.8674</v>
      </c>
      <c r="J101" s="19" t="n">
        <f aca="false">IF(N101 = 1, MAX(C101, J100), MIN(J100,D101))</f>
        <v>50.31</v>
      </c>
      <c r="K101" s="19" t="n">
        <f aca="false">ABS(J101 - I101)</f>
        <v>52.5574</v>
      </c>
      <c r="L101" s="19" t="n">
        <f aca="false">IF(N101 &lt;&gt; N100, $H$2, IF(J101 &lt;&gt; J100, IF(L100 &lt; $H$6, L100 +$H$4, L100), L100))</f>
        <v>0.02</v>
      </c>
      <c r="M101" s="19" t="n">
        <f aca="false">L101 * K101</f>
        <v>1.051148</v>
      </c>
      <c r="N101" s="12" t="n">
        <f aca="false">IF(N100 = 1, IF(D101 &gt; I101, 1, -1), IF(I101 &gt; C101, -1, 1))</f>
        <v>-1</v>
      </c>
      <c r="O101" s="12" t="n">
        <f aca="false">IF(N101 =N100, O100 + 1, 1)</f>
        <v>2</v>
      </c>
    </row>
    <row collapsed="false" customFormat="false" customHeight="true" hidden="false" ht="13.3" outlineLevel="0" r="102">
      <c r="A102" s="17" t="n">
        <v>36700</v>
      </c>
      <c r="B102" s="14" t="n">
        <v>53.78</v>
      </c>
      <c r="C102" s="14" t="n">
        <v>54.63</v>
      </c>
      <c r="D102" s="14" t="n">
        <v>50.81</v>
      </c>
      <c r="E102" s="14" t="n">
        <v>51.69</v>
      </c>
      <c r="F102" s="14" t="n">
        <v>7320400</v>
      </c>
      <c r="G102" s="14" t="n">
        <v>25.73</v>
      </c>
      <c r="I102" s="18" t="n">
        <f aca="false">IF(N101 = 1, IF((I101 + (N101 * M101)) &gt; D102, MAX(C102,J101), I101 + (N101 * M101)), IF((I101 + (N101 * M101)) &lt; C102, MIN(D102,J101), I101 + (N101 * M101)))</f>
        <v>101.816252</v>
      </c>
      <c r="J102" s="19" t="n">
        <f aca="false">IF(N102 = 1, MAX(C102, J101), MIN(J101,D102))</f>
        <v>50.31</v>
      </c>
      <c r="K102" s="19" t="n">
        <f aca="false">ABS(J102 - I102)</f>
        <v>51.506252</v>
      </c>
      <c r="L102" s="19" t="n">
        <f aca="false">IF(N102 &lt;&gt; N101, $H$2, IF(J102 &lt;&gt; J101, IF(L101 &lt; $H$6, L101 +$H$4, L101), L101))</f>
        <v>0.02</v>
      </c>
      <c r="M102" s="19" t="n">
        <f aca="false">L102 * K102</f>
        <v>1.03012504</v>
      </c>
      <c r="N102" s="12" t="n">
        <f aca="false">IF(N101 = 1, IF(D102 &gt; I102, 1, -1), IF(I102 &gt; C102, -1, 1))</f>
        <v>-1</v>
      </c>
      <c r="O102" s="12" t="n">
        <f aca="false">IF(N102 =N101, O101 + 1, 1)</f>
        <v>3</v>
      </c>
    </row>
    <row collapsed="false" customFormat="false" customHeight="true" hidden="false" ht="13.3" outlineLevel="0" r="103">
      <c r="A103" s="17" t="n">
        <v>36703</v>
      </c>
      <c r="B103" s="14" t="n">
        <v>52.5</v>
      </c>
      <c r="C103" s="14" t="n">
        <v>54.75</v>
      </c>
      <c r="D103" s="14" t="n">
        <v>52.13</v>
      </c>
      <c r="E103" s="14" t="n">
        <v>54.13</v>
      </c>
      <c r="F103" s="14" t="n">
        <v>6631000</v>
      </c>
      <c r="G103" s="14" t="n">
        <v>26.95</v>
      </c>
      <c r="I103" s="18" t="n">
        <f aca="false">IF(N102 = 1, IF((I102 + (N102 * M102)) &gt; D103, MAX(C103,J102), I102 + (N102 * M102)), IF((I102 + (N102 * M102)) &lt; C103, MIN(D103,J102), I102 + (N102 * M102)))</f>
        <v>100.78612696</v>
      </c>
      <c r="J103" s="19" t="n">
        <f aca="false">IF(N103 = 1, MAX(C103, J102), MIN(J102,D103))</f>
        <v>50.31</v>
      </c>
      <c r="K103" s="19" t="n">
        <f aca="false">ABS(J103 - I103)</f>
        <v>50.47612696</v>
      </c>
      <c r="L103" s="19" t="n">
        <f aca="false">IF(N103 &lt;&gt; N102, $H$2, IF(J103 &lt;&gt; J102, IF(L102 &lt; $H$6, L102 +$H$4, L102), L102))</f>
        <v>0.02</v>
      </c>
      <c r="M103" s="19" t="n">
        <f aca="false">L103 * K103</f>
        <v>1.0095225392</v>
      </c>
      <c r="N103" s="12" t="n">
        <f aca="false">IF(N102 = 1, IF(D103 &gt; I103, 1, -1), IF(I103 &gt; C103, -1, 1))</f>
        <v>-1</v>
      </c>
      <c r="O103" s="12" t="n">
        <f aca="false">IF(N103 =N102, O102 + 1, 1)</f>
        <v>4</v>
      </c>
    </row>
    <row collapsed="false" customFormat="false" customHeight="true" hidden="false" ht="13.3" outlineLevel="0" r="104">
      <c r="A104" s="17" t="n">
        <v>36704</v>
      </c>
      <c r="B104" s="14" t="n">
        <v>53.78</v>
      </c>
      <c r="C104" s="14" t="n">
        <v>55.5</v>
      </c>
      <c r="D104" s="14" t="n">
        <v>51.63</v>
      </c>
      <c r="E104" s="14" t="n">
        <v>51.75</v>
      </c>
      <c r="F104" s="14" t="n">
        <v>7270600</v>
      </c>
      <c r="G104" s="14" t="n">
        <v>25.76</v>
      </c>
      <c r="I104" s="18" t="n">
        <f aca="false">IF(N103 = 1, IF((I103 + (N103 * M103)) &gt; D104, MAX(C104,J103), I103 + (N103 * M103)), IF((I103 + (N103 * M103)) &lt; C104, MIN(D104,J103), I103 + (N103 * M103)))</f>
        <v>99.7766044208</v>
      </c>
      <c r="J104" s="19" t="n">
        <f aca="false">IF(N104 = 1, MAX(C104, J103), MIN(J103,D104))</f>
        <v>50.31</v>
      </c>
      <c r="K104" s="19" t="n">
        <f aca="false">ABS(J104 - I104)</f>
        <v>49.4666044208</v>
      </c>
      <c r="L104" s="19" t="n">
        <f aca="false">IF(N104 &lt;&gt; N103, $H$2, IF(J104 &lt;&gt; J103, IF(L103 &lt; $H$6, L103 +$H$4, L103), L103))</f>
        <v>0.02</v>
      </c>
      <c r="M104" s="19" t="n">
        <f aca="false">L104 * K104</f>
        <v>0.989332088416</v>
      </c>
      <c r="N104" s="12" t="n">
        <f aca="false">IF(N103 = 1, IF(D104 &gt; I104, 1, -1), IF(I104 &gt; C104, -1, 1))</f>
        <v>-1</v>
      </c>
      <c r="O104" s="12" t="n">
        <f aca="false">IF(N104 =N103, O103 + 1, 1)</f>
        <v>5</v>
      </c>
    </row>
    <row collapsed="false" customFormat="false" customHeight="true" hidden="false" ht="13.3" outlineLevel="0" r="105">
      <c r="A105" s="17" t="n">
        <v>36705</v>
      </c>
      <c r="B105" s="14" t="n">
        <v>53.31</v>
      </c>
      <c r="C105" s="14" t="n">
        <v>55.38</v>
      </c>
      <c r="D105" s="14" t="n">
        <v>51.5</v>
      </c>
      <c r="E105" s="14" t="n">
        <v>54.44</v>
      </c>
      <c r="F105" s="14" t="n">
        <v>10235000</v>
      </c>
      <c r="G105" s="14" t="n">
        <v>27.1</v>
      </c>
      <c r="I105" s="18" t="n">
        <f aca="false">IF(N104 = 1, IF((I104 + (N104 * M104)) &gt; D105, MAX(C105,J104), I104 + (N104 * M104)), IF((I104 + (N104 * M104)) &lt; C105, MIN(D105,J104), I104 + (N104 * M104)))</f>
        <v>98.787272332384</v>
      </c>
      <c r="J105" s="19" t="n">
        <f aca="false">IF(N105 = 1, MAX(C105, J104), MIN(J104,D105))</f>
        <v>50.31</v>
      </c>
      <c r="K105" s="19" t="n">
        <f aca="false">ABS(J105 - I105)</f>
        <v>48.477272332384</v>
      </c>
      <c r="L105" s="19" t="n">
        <f aca="false">IF(N105 &lt;&gt; N104, $H$2, IF(J105 &lt;&gt; J104, IF(L104 &lt; $H$6, L104 +$H$4, L104), L104))</f>
        <v>0.02</v>
      </c>
      <c r="M105" s="19" t="n">
        <f aca="false">L105 * K105</f>
        <v>0.96954544664768</v>
      </c>
      <c r="N105" s="12" t="n">
        <f aca="false">IF(N104 = 1, IF(D105 &gt; I105, 1, -1), IF(I105 &gt; C105, -1, 1))</f>
        <v>-1</v>
      </c>
      <c r="O105" s="12" t="n">
        <f aca="false">IF(N105 =N104, O104 + 1, 1)</f>
        <v>6</v>
      </c>
    </row>
    <row collapsed="false" customFormat="false" customHeight="true" hidden="false" ht="13.3" outlineLevel="0" r="106">
      <c r="A106" s="17" t="n">
        <v>36706</v>
      </c>
      <c r="B106" s="14" t="n">
        <v>53.06</v>
      </c>
      <c r="C106" s="14" t="n">
        <v>53.94</v>
      </c>
      <c r="D106" s="14" t="n">
        <v>51.06</v>
      </c>
      <c r="E106" s="14" t="n">
        <v>51.25</v>
      </c>
      <c r="F106" s="14" t="n">
        <v>7281200</v>
      </c>
      <c r="G106" s="14" t="n">
        <v>25.52</v>
      </c>
      <c r="I106" s="18" t="n">
        <f aca="false">IF(N105 = 1, IF((I105 + (N105 * M105)) &gt; D106, MAX(C106,J105), I105 + (N105 * M105)), IF((I105 + (N105 * M105)) &lt; C106, MIN(D106,J105), I105 + (N105 * M105)))</f>
        <v>97.8177268857363</v>
      </c>
      <c r="J106" s="19" t="n">
        <f aca="false">IF(N106 = 1, MAX(C106, J105), MIN(J105,D106))</f>
        <v>50.31</v>
      </c>
      <c r="K106" s="19" t="n">
        <f aca="false">ABS(J106 - I106)</f>
        <v>47.5077268857363</v>
      </c>
      <c r="L106" s="19" t="n">
        <f aca="false">IF(N106 &lt;&gt; N105, $H$2, IF(J106 &lt;&gt; J105, IF(L105 &lt; $H$6, L105 +$H$4, L105), L105))</f>
        <v>0.02</v>
      </c>
      <c r="M106" s="19" t="n">
        <f aca="false">L106 * K106</f>
        <v>0.950154537714726</v>
      </c>
      <c r="N106" s="12" t="n">
        <f aca="false">IF(N105 = 1, IF(D106 &gt; I106, 1, -1), IF(I106 &gt; C106, -1, 1))</f>
        <v>-1</v>
      </c>
      <c r="O106" s="12" t="n">
        <f aca="false">IF(N106 =N105, O105 + 1, 1)</f>
        <v>7</v>
      </c>
    </row>
    <row collapsed="false" customFormat="false" customHeight="true" hidden="false" ht="13.3" outlineLevel="0" r="107">
      <c r="A107" s="17" t="n">
        <v>36707</v>
      </c>
      <c r="B107" s="14" t="n">
        <v>52.81</v>
      </c>
      <c r="C107" s="14" t="n">
        <v>54.94</v>
      </c>
      <c r="D107" s="14" t="n">
        <v>51.69</v>
      </c>
      <c r="E107" s="14" t="n">
        <v>52.38</v>
      </c>
      <c r="F107" s="14" t="n">
        <v>11550000</v>
      </c>
      <c r="G107" s="14" t="n">
        <v>26.08</v>
      </c>
      <c r="I107" s="18" t="n">
        <f aca="false">IF(N106 = 1, IF((I106 + (N106 * M106)) &gt; D107, MAX(C107,J106), I106 + (N106 * M106)), IF((I106 + (N106 * M106)) &lt; C107, MIN(D107,J106), I106 + (N106 * M106)))</f>
        <v>96.8675723480216</v>
      </c>
      <c r="J107" s="19" t="n">
        <f aca="false">IF(N107 = 1, MAX(C107, J106), MIN(J106,D107))</f>
        <v>50.31</v>
      </c>
      <c r="K107" s="19" t="n">
        <f aca="false">ABS(J107 - I107)</f>
        <v>46.5575723480216</v>
      </c>
      <c r="L107" s="19" t="n">
        <f aca="false">IF(N107 &lt;&gt; N106, $H$2, IF(J107 &lt;&gt; J106, IF(L106 &lt; $H$6, L106 +$H$4, L106), L106))</f>
        <v>0.02</v>
      </c>
      <c r="M107" s="19" t="n">
        <f aca="false">L107 * K107</f>
        <v>0.931151446960432</v>
      </c>
      <c r="N107" s="12" t="n">
        <f aca="false">IF(N106 = 1, IF(D107 &gt; I107, 1, -1), IF(I107 &gt; C107, -1, 1))</f>
        <v>-1</v>
      </c>
      <c r="O107" s="12" t="n">
        <f aca="false">IF(N107 =N106, O106 + 1, 1)</f>
        <v>8</v>
      </c>
    </row>
    <row collapsed="false" customFormat="false" customHeight="true" hidden="false" ht="13.3" outlineLevel="0" r="108">
      <c r="A108" s="17" t="n">
        <v>36710</v>
      </c>
      <c r="B108" s="14" t="n">
        <v>52.13</v>
      </c>
      <c r="C108" s="14" t="n">
        <v>54.31</v>
      </c>
      <c r="D108" s="14" t="n">
        <v>52.13</v>
      </c>
      <c r="E108" s="14" t="n">
        <v>53.31</v>
      </c>
      <c r="F108" s="14" t="n">
        <v>2535000</v>
      </c>
      <c r="G108" s="14" t="n">
        <v>26.54</v>
      </c>
      <c r="I108" s="18" t="n">
        <f aca="false">IF(N107 = 1, IF((I107 + (N107 * M107)) &gt; D108, MAX(C108,J107), I107 + (N107 * M107)), IF((I107 + (N107 * M107)) &lt; C108, MIN(D108,J107), I107 + (N107 * M107)))</f>
        <v>95.9364209010612</v>
      </c>
      <c r="J108" s="19" t="n">
        <f aca="false">IF(N108 = 1, MAX(C108, J107), MIN(J107,D108))</f>
        <v>50.31</v>
      </c>
      <c r="K108" s="19" t="n">
        <f aca="false">ABS(J108 - I108)</f>
        <v>45.6264209010612</v>
      </c>
      <c r="L108" s="19" t="n">
        <f aca="false">IF(N108 &lt;&gt; N107, $H$2, IF(J108 &lt;&gt; J107, IF(L107 &lt; $H$6, L107 +$H$4, L107), L107))</f>
        <v>0.02</v>
      </c>
      <c r="M108" s="19" t="n">
        <f aca="false">L108 * K108</f>
        <v>0.912528418021223</v>
      </c>
      <c r="N108" s="12" t="n">
        <f aca="false">IF(N107 = 1, IF(D108 &gt; I108, 1, -1), IF(I108 &gt; C108, -1, 1))</f>
        <v>-1</v>
      </c>
      <c r="O108" s="12" t="n">
        <f aca="false">IF(N108 =N107, O107 + 1, 1)</f>
        <v>9</v>
      </c>
    </row>
    <row collapsed="false" customFormat="false" customHeight="true" hidden="false" ht="13.3" outlineLevel="0" r="109">
      <c r="A109" s="17" t="n">
        <v>36712</v>
      </c>
      <c r="B109" s="14" t="n">
        <v>53.25</v>
      </c>
      <c r="C109" s="14" t="n">
        <v>55.19</v>
      </c>
      <c r="D109" s="14" t="n">
        <v>50.75</v>
      </c>
      <c r="E109" s="14" t="n">
        <v>51.63</v>
      </c>
      <c r="F109" s="14" t="n">
        <v>9478800</v>
      </c>
      <c r="G109" s="14" t="n">
        <v>25.7</v>
      </c>
      <c r="I109" s="18" t="n">
        <f aca="false">IF(N108 = 1, IF((I108 + (N108 * M108)) &gt; D109, MAX(C109,J108), I108 + (N108 * M108)), IF((I108 + (N108 * M108)) &lt; C109, MIN(D109,J108), I108 + (N108 * M108)))</f>
        <v>95.0238924830399</v>
      </c>
      <c r="J109" s="19" t="n">
        <f aca="false">IF(N109 = 1, MAX(C109, J108), MIN(J108,D109))</f>
        <v>50.31</v>
      </c>
      <c r="K109" s="19" t="n">
        <f aca="false">ABS(J109 - I109)</f>
        <v>44.7138924830399</v>
      </c>
      <c r="L109" s="19" t="n">
        <f aca="false">IF(N109 &lt;&gt; N108, $H$2, IF(J109 &lt;&gt; J108, IF(L108 &lt; $H$6, L108 +$H$4, L108), L108))</f>
        <v>0.02</v>
      </c>
      <c r="M109" s="19" t="n">
        <f aca="false">L109 * K109</f>
        <v>0.894277849660799</v>
      </c>
      <c r="N109" s="12" t="n">
        <f aca="false">IF(N108 = 1, IF(D109 &gt; I109, 1, -1), IF(I109 &gt; C109, -1, 1))</f>
        <v>-1</v>
      </c>
      <c r="O109" s="12" t="n">
        <f aca="false">IF(N109 =N108, O108 + 1, 1)</f>
        <v>10</v>
      </c>
    </row>
    <row collapsed="false" customFormat="false" customHeight="true" hidden="false" ht="13.3" outlineLevel="0" r="110">
      <c r="A110" s="17" t="n">
        <v>36713</v>
      </c>
      <c r="B110" s="14" t="n">
        <v>52.5</v>
      </c>
      <c r="C110" s="14" t="n">
        <v>52.94</v>
      </c>
      <c r="D110" s="14" t="n">
        <v>49.63</v>
      </c>
      <c r="E110" s="14" t="n">
        <v>51.81</v>
      </c>
      <c r="F110" s="14" t="n">
        <v>11063800</v>
      </c>
      <c r="G110" s="14" t="n">
        <v>25.79</v>
      </c>
      <c r="I110" s="18" t="n">
        <f aca="false">IF(N109 = 1, IF((I109 + (N109 * M109)) &gt; D110, MAX(C110,J109), I109 + (N109 * M109)), IF((I109 + (N109 * M109)) &lt; C110, MIN(D110,J109), I109 + (N109 * M109)))</f>
        <v>94.1296146333791</v>
      </c>
      <c r="J110" s="19" t="n">
        <f aca="false">IF(N110 = 1, MAX(C110, J109), MIN(J109,D110))</f>
        <v>49.63</v>
      </c>
      <c r="K110" s="19" t="n">
        <f aca="false">ABS(J110 - I110)</f>
        <v>44.4996146333791</v>
      </c>
      <c r="L110" s="19" t="n">
        <f aca="false">IF(N110 &lt;&gt; N109, $H$2, IF(J110 &lt;&gt; J109, IF(L109 &lt; $H$6, L109 +$H$4, L109), L109))</f>
        <v>0.04</v>
      </c>
      <c r="M110" s="19" t="n">
        <f aca="false">L110 * K110</f>
        <v>1.77998458533517</v>
      </c>
      <c r="N110" s="12" t="n">
        <f aca="false">IF(N109 = 1, IF(D110 &gt; I110, 1, -1), IF(I110 &gt; C110, -1, 1))</f>
        <v>-1</v>
      </c>
      <c r="O110" s="12" t="n">
        <f aca="false">IF(N110 =N109, O109 + 1, 1)</f>
        <v>11</v>
      </c>
    </row>
    <row collapsed="false" customFormat="false" customHeight="true" hidden="false" ht="13.3" outlineLevel="0" r="111">
      <c r="A111" s="17" t="n">
        <v>36714</v>
      </c>
      <c r="B111" s="14" t="n">
        <v>52.59</v>
      </c>
      <c r="C111" s="14" t="n">
        <v>54.81</v>
      </c>
      <c r="D111" s="14" t="n">
        <v>52.13</v>
      </c>
      <c r="E111" s="14" t="n">
        <v>54.44</v>
      </c>
      <c r="F111" s="14" t="n">
        <v>9422600</v>
      </c>
      <c r="G111" s="14" t="n">
        <v>27.1</v>
      </c>
      <c r="I111" s="18" t="n">
        <f aca="false">IF(N110 = 1, IF((I110 + (N110 * M110)) &gt; D111, MAX(C111,J110), I110 + (N110 * M110)), IF((I110 + (N110 * M110)) &lt; C111, MIN(D111,J110), I110 + (N110 * M110)))</f>
        <v>92.349630048044</v>
      </c>
      <c r="J111" s="19" t="n">
        <f aca="false">IF(N111 = 1, MAX(C111, J110), MIN(J110,D111))</f>
        <v>49.63</v>
      </c>
      <c r="K111" s="19" t="n">
        <f aca="false">ABS(J111 - I111)</f>
        <v>42.719630048044</v>
      </c>
      <c r="L111" s="19" t="n">
        <f aca="false">IF(N111 &lt;&gt; N110, $H$2, IF(J111 &lt;&gt; J110, IF(L110 &lt; $H$6, L110 +$H$4, L110), L110))</f>
        <v>0.04</v>
      </c>
      <c r="M111" s="19" t="n">
        <f aca="false">L111 * K111</f>
        <v>1.70878520192176</v>
      </c>
      <c r="N111" s="12" t="n">
        <f aca="false">IF(N110 = 1, IF(D111 &gt; I111, 1, -1), IF(I111 &gt; C111, -1, 1))</f>
        <v>-1</v>
      </c>
      <c r="O111" s="12" t="n">
        <f aca="false">IF(N111 =N110, O110 + 1, 1)</f>
        <v>12</v>
      </c>
    </row>
    <row collapsed="false" customFormat="false" customHeight="true" hidden="false" ht="13.3" outlineLevel="0" r="112">
      <c r="A112" s="17" t="n">
        <v>36717</v>
      </c>
      <c r="B112" s="14" t="n">
        <v>54.09</v>
      </c>
      <c r="C112" s="14" t="n">
        <v>58.25</v>
      </c>
      <c r="D112" s="14" t="n">
        <v>53.75</v>
      </c>
      <c r="E112" s="14" t="n">
        <v>57.13</v>
      </c>
      <c r="F112" s="14" t="n">
        <v>14211000</v>
      </c>
      <c r="G112" s="14" t="n">
        <v>28.44</v>
      </c>
      <c r="I112" s="18" t="n">
        <f aca="false">IF(N111 = 1, IF((I111 + (N111 * M111)) &gt; D112, MAX(C112,J111), I111 + (N111 * M111)), IF((I111 + (N111 * M111)) &lt; C112, MIN(D112,J111), I111 + (N111 * M111)))</f>
        <v>90.6408448461222</v>
      </c>
      <c r="J112" s="19" t="n">
        <f aca="false">IF(N112 = 1, MAX(C112, J111), MIN(J111,D112))</f>
        <v>49.63</v>
      </c>
      <c r="K112" s="19" t="n">
        <f aca="false">ABS(J112 - I112)</f>
        <v>41.0108448461222</v>
      </c>
      <c r="L112" s="19" t="n">
        <f aca="false">IF(N112 &lt;&gt; N111, $H$2, IF(J112 &lt;&gt; J111, IF(L111 &lt; $H$6, L111 +$H$4, L111), L111))</f>
        <v>0.04</v>
      </c>
      <c r="M112" s="19" t="n">
        <f aca="false">L112 * K112</f>
        <v>1.64043379384489</v>
      </c>
      <c r="N112" s="12" t="n">
        <f aca="false">IF(N111 = 1, IF(D112 &gt; I112, 1, -1), IF(I112 &gt; C112, -1, 1))</f>
        <v>-1</v>
      </c>
      <c r="O112" s="12" t="n">
        <f aca="false">IF(N112 =N111, O111 + 1, 1)</f>
        <v>13</v>
      </c>
    </row>
    <row collapsed="false" customFormat="false" customHeight="true" hidden="false" ht="13.3" outlineLevel="0" r="113">
      <c r="A113" s="17" t="n">
        <v>36718</v>
      </c>
      <c r="B113" s="14" t="n">
        <v>57</v>
      </c>
      <c r="C113" s="14" t="n">
        <v>59.25</v>
      </c>
      <c r="D113" s="14" t="n">
        <v>55.44</v>
      </c>
      <c r="E113" s="14" t="n">
        <v>56.94</v>
      </c>
      <c r="F113" s="14" t="n">
        <v>12783200</v>
      </c>
      <c r="G113" s="14" t="n">
        <v>28.35</v>
      </c>
      <c r="I113" s="18" t="n">
        <f aca="false">IF(N112 = 1, IF((I112 + (N112 * M112)) &gt; D113, MAX(C113,J112), I112 + (N112 * M112)), IF((I112 + (N112 * M112)) &lt; C113, MIN(D113,J112), I112 + (N112 * M112)))</f>
        <v>89.0004110522773</v>
      </c>
      <c r="J113" s="19" t="n">
        <f aca="false">IF(N113 = 1, MAX(C113, J112), MIN(J112,D113))</f>
        <v>49.63</v>
      </c>
      <c r="K113" s="19" t="n">
        <f aca="false">ABS(J113 - I113)</f>
        <v>39.3704110522773</v>
      </c>
      <c r="L113" s="19" t="n">
        <f aca="false">IF(N113 &lt;&gt; N112, $H$2, IF(J113 &lt;&gt; J112, IF(L112 &lt; $H$6, L112 +$H$4, L112), L112))</f>
        <v>0.04</v>
      </c>
      <c r="M113" s="19" t="n">
        <f aca="false">L113 * K113</f>
        <v>1.57481644209109</v>
      </c>
      <c r="N113" s="12" t="n">
        <f aca="false">IF(N112 = 1, IF(D113 &gt; I113, 1, -1), IF(I113 &gt; C113, -1, 1))</f>
        <v>-1</v>
      </c>
      <c r="O113" s="12" t="n">
        <f aca="false">IF(N113 =N112, O112 + 1, 1)</f>
        <v>14</v>
      </c>
    </row>
    <row collapsed="false" customFormat="false" customHeight="true" hidden="false" ht="13.3" outlineLevel="0" r="114">
      <c r="A114" s="17" t="n">
        <v>36719</v>
      </c>
      <c r="B114" s="14" t="n">
        <v>58.13</v>
      </c>
      <c r="C114" s="14" t="n">
        <v>58.94</v>
      </c>
      <c r="D114" s="14" t="n">
        <v>56.38</v>
      </c>
      <c r="E114" s="14" t="n">
        <v>58.88</v>
      </c>
      <c r="F114" s="14" t="n">
        <v>8057600</v>
      </c>
      <c r="G114" s="14" t="n">
        <v>29.31</v>
      </c>
      <c r="I114" s="18" t="n">
        <f aca="false">IF(N113 = 1, IF((I113 + (N113 * M113)) &gt; D114, MAX(C114,J113), I113 + (N113 * M113)), IF((I113 + (N113 * M113)) &lt; C114, MIN(D114,J113), I113 + (N113 * M113)))</f>
        <v>87.4255946101862</v>
      </c>
      <c r="J114" s="19" t="n">
        <f aca="false">IF(N114 = 1, MAX(C114, J113), MIN(J113,D114))</f>
        <v>49.63</v>
      </c>
      <c r="K114" s="19" t="n">
        <f aca="false">ABS(J114 - I114)</f>
        <v>37.7955946101862</v>
      </c>
      <c r="L114" s="19" t="n">
        <f aca="false">IF(N114 &lt;&gt; N113, $H$2, IF(J114 &lt;&gt; J113, IF(L113 &lt; $H$6, L113 +$H$4, L113), L113))</f>
        <v>0.04</v>
      </c>
      <c r="M114" s="19" t="n">
        <f aca="false">L114 * K114</f>
        <v>1.51182378440745</v>
      </c>
      <c r="N114" s="12" t="n">
        <f aca="false">IF(N113 = 1, IF(D114 &gt; I114, 1, -1), IF(I114 &gt; C114, -1, 1))</f>
        <v>-1</v>
      </c>
      <c r="O114" s="12" t="n">
        <f aca="false">IF(N114 =N113, O113 + 1, 1)</f>
        <v>15</v>
      </c>
    </row>
    <row collapsed="false" customFormat="false" customHeight="true" hidden="false" ht="13.3" outlineLevel="0" r="115">
      <c r="A115" s="17" t="n">
        <v>36720</v>
      </c>
      <c r="B115" s="14" t="n">
        <v>58.5</v>
      </c>
      <c r="C115" s="14" t="n">
        <v>60.63</v>
      </c>
      <c r="D115" s="14" t="n">
        <v>54.75</v>
      </c>
      <c r="E115" s="14" t="n">
        <v>56.5</v>
      </c>
      <c r="F115" s="14" t="n">
        <v>15925600</v>
      </c>
      <c r="G115" s="14" t="n">
        <v>28.13</v>
      </c>
      <c r="I115" s="18" t="n">
        <f aca="false">IF(N114 = 1, IF((I114 + (N114 * M114)) &gt; D115, MAX(C115,J114), I114 + (N114 * M114)), IF((I114 + (N114 * M114)) &lt; C115, MIN(D115,J114), I114 + (N114 * M114)))</f>
        <v>85.9137708257788</v>
      </c>
      <c r="J115" s="19" t="n">
        <f aca="false">IF(N115 = 1, MAX(C115, J114), MIN(J114,D115))</f>
        <v>49.63</v>
      </c>
      <c r="K115" s="19" t="n">
        <f aca="false">ABS(J115 - I115)</f>
        <v>36.2837708257788</v>
      </c>
      <c r="L115" s="19" t="n">
        <f aca="false">IF(N115 &lt;&gt; N114, $H$2, IF(J115 &lt;&gt; J114, IF(L114 &lt; $H$6, L114 +$H$4, L114), L114))</f>
        <v>0.04</v>
      </c>
      <c r="M115" s="19" t="n">
        <f aca="false">L115 * K115</f>
        <v>1.45135083303115</v>
      </c>
      <c r="N115" s="12" t="n">
        <f aca="false">IF(N114 = 1, IF(D115 &gt; I115, 1, -1), IF(I115 &gt; C115, -1, 1))</f>
        <v>-1</v>
      </c>
      <c r="O115" s="12" t="n">
        <f aca="false">IF(N115 =N114, O114 + 1, 1)</f>
        <v>16</v>
      </c>
    </row>
    <row collapsed="false" customFormat="false" customHeight="true" hidden="false" ht="13.3" outlineLevel="0" r="116">
      <c r="A116" s="17" t="n">
        <v>36721</v>
      </c>
      <c r="B116" s="14" t="n">
        <v>57.13</v>
      </c>
      <c r="C116" s="14" t="n">
        <v>59</v>
      </c>
      <c r="D116" s="14" t="n">
        <v>56.88</v>
      </c>
      <c r="E116" s="14" t="n">
        <v>57.69</v>
      </c>
      <c r="F116" s="14" t="n">
        <v>6804400</v>
      </c>
      <c r="G116" s="14" t="n">
        <v>28.72</v>
      </c>
      <c r="I116" s="18" t="n">
        <f aca="false">IF(N115 = 1, IF((I115 + (N115 * M115)) &gt; D116, MAX(C116,J115), I115 + (N115 * M115)), IF((I115 + (N115 * M115)) &lt; C116, MIN(D116,J115), I115 + (N115 * M115)))</f>
        <v>84.4624199927476</v>
      </c>
      <c r="J116" s="19" t="n">
        <f aca="false">IF(N116 = 1, MAX(C116, J115), MIN(J115,D116))</f>
        <v>49.63</v>
      </c>
      <c r="K116" s="19" t="n">
        <f aca="false">ABS(J116 - I116)</f>
        <v>34.8324199927476</v>
      </c>
      <c r="L116" s="19" t="n">
        <f aca="false">IF(N116 &lt;&gt; N115, $H$2, IF(J116 &lt;&gt; J115, IF(L115 &lt; $H$6, L115 +$H$4, L115), L115))</f>
        <v>0.04</v>
      </c>
      <c r="M116" s="19" t="n">
        <f aca="false">L116 * K116</f>
        <v>1.3932967997099</v>
      </c>
      <c r="N116" s="12" t="n">
        <f aca="false">IF(N115 = 1, IF(D116 &gt; I116, 1, -1), IF(I116 &gt; C116, -1, 1))</f>
        <v>-1</v>
      </c>
      <c r="O116" s="12" t="n">
        <f aca="false">IF(N116 =N115, O115 + 1, 1)</f>
        <v>17</v>
      </c>
    </row>
    <row collapsed="false" customFormat="false" customHeight="true" hidden="false" ht="13.3" outlineLevel="0" r="117">
      <c r="A117" s="17" t="n">
        <v>36724</v>
      </c>
      <c r="B117" s="14" t="n">
        <v>58.25</v>
      </c>
      <c r="C117" s="14" t="n">
        <v>58.81</v>
      </c>
      <c r="D117" s="14" t="n">
        <v>57.13</v>
      </c>
      <c r="E117" s="14" t="n">
        <v>58.31</v>
      </c>
      <c r="F117" s="14" t="n">
        <v>9289000</v>
      </c>
      <c r="G117" s="14" t="n">
        <v>29.03</v>
      </c>
      <c r="I117" s="18" t="n">
        <f aca="false">IF(N116 = 1, IF((I116 + (N116 * M116)) &gt; D117, MAX(C117,J116), I116 + (N116 * M116)), IF((I116 + (N116 * M116)) &lt; C117, MIN(D117,J116), I116 + (N116 * M116)))</f>
        <v>83.0691231930377</v>
      </c>
      <c r="J117" s="19" t="n">
        <f aca="false">IF(N117 = 1, MAX(C117, J116), MIN(J116,D117))</f>
        <v>49.63</v>
      </c>
      <c r="K117" s="19" t="n">
        <f aca="false">ABS(J117 - I117)</f>
        <v>33.4391231930377</v>
      </c>
      <c r="L117" s="19" t="n">
        <f aca="false">IF(N117 &lt;&gt; N116, $H$2, IF(J117 &lt;&gt; J116, IF(L116 &lt; $H$6, L116 +$H$4, L116), L116))</f>
        <v>0.04</v>
      </c>
      <c r="M117" s="19" t="n">
        <f aca="false">L117 * K117</f>
        <v>1.33756492772151</v>
      </c>
      <c r="N117" s="12" t="n">
        <f aca="false">IF(N116 = 1, IF(D117 &gt; I117, 1, -1), IF(I117 &gt; C117, -1, 1))</f>
        <v>-1</v>
      </c>
      <c r="O117" s="12" t="n">
        <f aca="false">IF(N117 =N116, O116 + 1, 1)</f>
        <v>18</v>
      </c>
    </row>
    <row collapsed="false" customFormat="false" customHeight="true" hidden="false" ht="13.3" outlineLevel="0" r="118">
      <c r="A118" s="17" t="n">
        <v>36725</v>
      </c>
      <c r="B118" s="14" t="n">
        <v>58.5</v>
      </c>
      <c r="C118" s="14" t="n">
        <v>58.88</v>
      </c>
      <c r="D118" s="14" t="n">
        <v>56.88</v>
      </c>
      <c r="E118" s="14" t="n">
        <v>57.25</v>
      </c>
      <c r="F118" s="14" t="n">
        <v>11378200</v>
      </c>
      <c r="G118" s="14" t="n">
        <v>28.5</v>
      </c>
      <c r="I118" s="18" t="n">
        <f aca="false">IF(N117 = 1, IF((I117 + (N117 * M117)) &gt; D118, MAX(C118,J117), I117 + (N117 * M117)), IF((I117 + (N117 * M117)) &lt; C118, MIN(D118,J117), I117 + (N117 * M117)))</f>
        <v>81.7315582653162</v>
      </c>
      <c r="J118" s="19" t="n">
        <f aca="false">IF(N118 = 1, MAX(C118, J117), MIN(J117,D118))</f>
        <v>49.63</v>
      </c>
      <c r="K118" s="19" t="n">
        <f aca="false">ABS(J118 - I118)</f>
        <v>32.1015582653162</v>
      </c>
      <c r="L118" s="19" t="n">
        <f aca="false">IF(N118 &lt;&gt; N117, $H$2, IF(J118 &lt;&gt; J117, IF(L117 &lt; $H$6, L117 +$H$4, L117), L117))</f>
        <v>0.04</v>
      </c>
      <c r="M118" s="19" t="n">
        <f aca="false">L118 * K118</f>
        <v>1.28406233061265</v>
      </c>
      <c r="N118" s="12" t="n">
        <f aca="false">IF(N117 = 1, IF(D118 &gt; I118, 1, -1), IF(I118 &gt; C118, -1, 1))</f>
        <v>-1</v>
      </c>
      <c r="O118" s="12" t="n">
        <f aca="false">IF(N118 =N117, O117 + 1, 1)</f>
        <v>19</v>
      </c>
    </row>
    <row collapsed="false" customFormat="false" customHeight="true" hidden="false" ht="13.3" outlineLevel="0" r="119">
      <c r="A119" s="17" t="n">
        <v>36726</v>
      </c>
      <c r="B119" s="14" t="n">
        <v>55.19</v>
      </c>
      <c r="C119" s="14" t="n">
        <v>56.81</v>
      </c>
      <c r="D119" s="14" t="n">
        <v>51.75</v>
      </c>
      <c r="E119" s="14" t="n">
        <v>52.69</v>
      </c>
      <c r="F119" s="14" t="n">
        <v>16359600</v>
      </c>
      <c r="G119" s="14" t="n">
        <v>26.23</v>
      </c>
      <c r="I119" s="18" t="n">
        <f aca="false">IF(N118 = 1, IF((I118 + (N118 * M118)) &gt; D119, MAX(C119,J118), I118 + (N118 * M118)), IF((I118 + (N118 * M118)) &lt; C119, MIN(D119,J118), I118 + (N118 * M118)))</f>
        <v>80.4474959347036</v>
      </c>
      <c r="J119" s="19" t="n">
        <f aca="false">IF(N119 = 1, MAX(C119, J118), MIN(J118,D119))</f>
        <v>49.63</v>
      </c>
      <c r="K119" s="19" t="n">
        <f aca="false">ABS(J119 - I119)</f>
        <v>30.8174959347036</v>
      </c>
      <c r="L119" s="19" t="n">
        <f aca="false">IF(N119 &lt;&gt; N118, $H$2, IF(J119 &lt;&gt; J118, IF(L118 &lt; $H$6, L118 +$H$4, L118), L118))</f>
        <v>0.04</v>
      </c>
      <c r="M119" s="19" t="n">
        <f aca="false">L119 * K119</f>
        <v>1.23269983738814</v>
      </c>
      <c r="N119" s="12" t="n">
        <f aca="false">IF(N118 = 1, IF(D119 &gt; I119, 1, -1), IF(I119 &gt; C119, -1, 1))</f>
        <v>-1</v>
      </c>
      <c r="O119" s="12" t="n">
        <f aca="false">IF(N119 =N118, O118 + 1, 1)</f>
        <v>20</v>
      </c>
    </row>
    <row collapsed="false" customFormat="false" customHeight="true" hidden="false" ht="13.3" outlineLevel="0" r="120">
      <c r="A120" s="17" t="n">
        <v>36727</v>
      </c>
      <c r="B120" s="14" t="n">
        <v>55</v>
      </c>
      <c r="C120" s="14" t="n">
        <v>57.06</v>
      </c>
      <c r="D120" s="14" t="n">
        <v>54.13</v>
      </c>
      <c r="E120" s="14" t="n">
        <v>55.13</v>
      </c>
      <c r="F120" s="14" t="n">
        <v>16631800</v>
      </c>
      <c r="G120" s="14" t="n">
        <v>27.45</v>
      </c>
      <c r="I120" s="18" t="n">
        <f aca="false">IF(N119 = 1, IF((I119 + (N119 * M119)) &gt; D120, MAX(C120,J119), I119 + (N119 * M119)), IF((I119 + (N119 * M119)) &lt; C120, MIN(D120,J119), I119 + (N119 * M119)))</f>
        <v>79.2147960973154</v>
      </c>
      <c r="J120" s="19" t="n">
        <f aca="false">IF(N120 = 1, MAX(C120, J119), MIN(J119,D120))</f>
        <v>49.63</v>
      </c>
      <c r="K120" s="19" t="n">
        <f aca="false">ABS(J120 - I120)</f>
        <v>29.5847960973154</v>
      </c>
      <c r="L120" s="19" t="n">
        <f aca="false">IF(N120 &lt;&gt; N119, $H$2, IF(J120 &lt;&gt; J119, IF(L119 &lt; $H$6, L119 +$H$4, L119), L119))</f>
        <v>0.04</v>
      </c>
      <c r="M120" s="19" t="n">
        <f aca="false">L120 * K120</f>
        <v>1.18339184389262</v>
      </c>
      <c r="N120" s="12" t="n">
        <f aca="false">IF(N119 = 1, IF(D120 &gt; I120, 1, -1), IF(I120 &gt; C120, -1, 1))</f>
        <v>-1</v>
      </c>
      <c r="O120" s="12" t="n">
        <f aca="false">IF(N120 =N119, O119 + 1, 1)</f>
        <v>21</v>
      </c>
    </row>
    <row collapsed="false" customFormat="false" customHeight="true" hidden="false" ht="13.3" outlineLevel="0" r="121">
      <c r="A121" s="17" t="n">
        <v>36728</v>
      </c>
      <c r="B121" s="14" t="n">
        <v>54.36</v>
      </c>
      <c r="C121" s="14" t="n">
        <v>55.63</v>
      </c>
      <c r="D121" s="14" t="n">
        <v>52.94</v>
      </c>
      <c r="E121" s="14" t="n">
        <v>53.56</v>
      </c>
      <c r="F121" s="14" t="n">
        <v>7013200</v>
      </c>
      <c r="G121" s="14" t="n">
        <v>26.67</v>
      </c>
      <c r="I121" s="18" t="n">
        <f aca="false">IF(N120 = 1, IF((I120 + (N120 * M120)) &gt; D121, MAX(C121,J120), I120 + (N120 * M120)), IF((I120 + (N120 * M120)) &lt; C121, MIN(D121,J120), I120 + (N120 * M120)))</f>
        <v>78.0314042534228</v>
      </c>
      <c r="J121" s="19" t="n">
        <f aca="false">IF(N121 = 1, MAX(C121, J120), MIN(J120,D121))</f>
        <v>49.63</v>
      </c>
      <c r="K121" s="19" t="n">
        <f aca="false">ABS(J121 - I121)</f>
        <v>28.4014042534228</v>
      </c>
      <c r="L121" s="19" t="n">
        <f aca="false">IF(N121 &lt;&gt; N120, $H$2, IF(J121 &lt;&gt; J120, IF(L120 &lt; $H$6, L120 +$H$4, L120), L120))</f>
        <v>0.04</v>
      </c>
      <c r="M121" s="19" t="n">
        <f aca="false">L121 * K121</f>
        <v>1.13605617013691</v>
      </c>
      <c r="N121" s="12" t="n">
        <f aca="false">IF(N120 = 1, IF(D121 &gt; I121, 1, -1), IF(I121 &gt; C121, -1, 1))</f>
        <v>-1</v>
      </c>
      <c r="O121" s="12" t="n">
        <f aca="false">IF(N121 =N120, O120 + 1, 1)</f>
        <v>22</v>
      </c>
    </row>
    <row collapsed="false" customFormat="false" customHeight="true" hidden="false" ht="13.3" outlineLevel="0" r="122">
      <c r="A122" s="17" t="n">
        <v>36731</v>
      </c>
      <c r="B122" s="14" t="n">
        <v>52.56</v>
      </c>
      <c r="C122" s="14" t="n">
        <v>52.88</v>
      </c>
      <c r="D122" s="14" t="n">
        <v>47.5</v>
      </c>
      <c r="E122" s="14" t="n">
        <v>48.69</v>
      </c>
      <c r="F122" s="14" t="n">
        <v>14720600</v>
      </c>
      <c r="G122" s="14" t="n">
        <v>24.24</v>
      </c>
      <c r="I122" s="18" t="n">
        <f aca="false">IF(N121 = 1, IF((I121 + (N121 * M121)) &gt; D122, MAX(C122,J121), I121 + (N121 * M121)), IF((I121 + (N121 * M121)) &lt; C122, MIN(D122,J121), I121 + (N121 * M121)))</f>
        <v>76.8953480832859</v>
      </c>
      <c r="J122" s="19" t="n">
        <f aca="false">IF(N122 = 1, MAX(C122, J121), MIN(J121,D122))</f>
        <v>47.5</v>
      </c>
      <c r="K122" s="19" t="n">
        <f aca="false">ABS(J122 - I122)</f>
        <v>29.3953480832859</v>
      </c>
      <c r="L122" s="19" t="n">
        <f aca="false">IF(N122 &lt;&gt; N121, $H$2, IF(J122 &lt;&gt; J121, IF(L121 &lt; $H$6, L121 +$H$4, L121), L121))</f>
        <v>0.06</v>
      </c>
      <c r="M122" s="19" t="n">
        <f aca="false">L122 * K122</f>
        <v>1.76372088499715</v>
      </c>
      <c r="N122" s="12" t="n">
        <f aca="false">IF(N121 = 1, IF(D122 &gt; I122, 1, -1), IF(I122 &gt; C122, -1, 1))</f>
        <v>-1</v>
      </c>
      <c r="O122" s="12" t="n">
        <f aca="false">IF(N122 =N121, O121 + 1, 1)</f>
        <v>23</v>
      </c>
    </row>
    <row collapsed="false" customFormat="false" customHeight="true" hidden="false" ht="13.3" outlineLevel="0" r="123">
      <c r="A123" s="17" t="n">
        <v>36732</v>
      </c>
      <c r="B123" s="14" t="n">
        <v>50.31</v>
      </c>
      <c r="C123" s="14" t="n">
        <v>50.63</v>
      </c>
      <c r="D123" s="14" t="n">
        <v>49.06</v>
      </c>
      <c r="E123" s="14" t="n">
        <v>50.06</v>
      </c>
      <c r="F123" s="14" t="n">
        <v>7567200</v>
      </c>
      <c r="G123" s="14" t="n">
        <v>24.92</v>
      </c>
      <c r="I123" s="18" t="n">
        <f aca="false">IF(N122 = 1, IF((I122 + (N122 * M122)) &gt; D123, MAX(C123,J122), I122 + (N122 * M122)), IF((I122 + (N122 * M122)) &lt; C123, MIN(D123,J122), I122 + (N122 * M122)))</f>
        <v>75.1316271982887</v>
      </c>
      <c r="J123" s="19" t="n">
        <f aca="false">IF(N123 = 1, MAX(C123, J122), MIN(J122,D123))</f>
        <v>47.5</v>
      </c>
      <c r="K123" s="19" t="n">
        <f aca="false">ABS(J123 - I123)</f>
        <v>27.6316271982887</v>
      </c>
      <c r="L123" s="19" t="n">
        <f aca="false">IF(N123 &lt;&gt; N122, $H$2, IF(J123 &lt;&gt; J122, IF(L122 &lt; $H$6, L122 +$H$4, L122), L122))</f>
        <v>0.06</v>
      </c>
      <c r="M123" s="19" t="n">
        <f aca="false">L123 * K123</f>
        <v>1.65789763189732</v>
      </c>
      <c r="N123" s="12" t="n">
        <f aca="false">IF(N122 = 1, IF(D123 &gt; I123, 1, -1), IF(I123 &gt; C123, -1, 1))</f>
        <v>-1</v>
      </c>
      <c r="O123" s="12" t="n">
        <f aca="false">IF(N123 =N122, O122 + 1, 1)</f>
        <v>24</v>
      </c>
    </row>
    <row collapsed="false" customFormat="false" customHeight="true" hidden="false" ht="13.3" outlineLevel="0" r="124">
      <c r="A124" s="17" t="n">
        <v>36733</v>
      </c>
      <c r="B124" s="14" t="n">
        <v>49.84</v>
      </c>
      <c r="C124" s="14" t="n">
        <v>51.25</v>
      </c>
      <c r="D124" s="14" t="n">
        <v>49.25</v>
      </c>
      <c r="E124" s="14" t="n">
        <v>50.06</v>
      </c>
      <c r="F124" s="14" t="n">
        <v>7526200</v>
      </c>
      <c r="G124" s="14" t="n">
        <v>24.92</v>
      </c>
      <c r="I124" s="18" t="n">
        <f aca="false">IF(N123 = 1, IF((I123 + (N123 * M123)) &gt; D124, MAX(C124,J123), I123 + (N123 * M123)), IF((I123 + (N123 * M123)) &lt; C124, MIN(D124,J123), I123 + (N123 * M123)))</f>
        <v>73.4737295663914</v>
      </c>
      <c r="J124" s="19" t="n">
        <f aca="false">IF(N124 = 1, MAX(C124, J123), MIN(J123,D124))</f>
        <v>47.5</v>
      </c>
      <c r="K124" s="19" t="n">
        <f aca="false">ABS(J124 - I124)</f>
        <v>25.9737295663914</v>
      </c>
      <c r="L124" s="19" t="n">
        <f aca="false">IF(N124 &lt;&gt; N123, $H$2, IF(J124 &lt;&gt; J123, IF(L123 &lt; $H$6, L123 +$H$4, L123), L123))</f>
        <v>0.06</v>
      </c>
      <c r="M124" s="19" t="n">
        <f aca="false">L124 * K124</f>
        <v>1.55842377398348</v>
      </c>
      <c r="N124" s="12" t="n">
        <f aca="false">IF(N123 = 1, IF(D124 &gt; I124, 1, -1), IF(I124 &gt; C124, -1, 1))</f>
        <v>-1</v>
      </c>
      <c r="O124" s="12" t="n">
        <f aca="false">IF(N124 =N123, O123 + 1, 1)</f>
        <v>25</v>
      </c>
    </row>
    <row collapsed="false" customFormat="false" customHeight="true" hidden="false" ht="13.3" outlineLevel="0" r="125">
      <c r="A125" s="17" t="n">
        <v>36734</v>
      </c>
      <c r="B125" s="14" t="n">
        <v>50</v>
      </c>
      <c r="C125" s="14" t="n">
        <v>53.25</v>
      </c>
      <c r="D125" s="14" t="n">
        <v>49.88</v>
      </c>
      <c r="E125" s="14" t="n">
        <v>52</v>
      </c>
      <c r="F125" s="14" t="n">
        <v>10543800</v>
      </c>
      <c r="G125" s="14" t="n">
        <v>25.89</v>
      </c>
      <c r="I125" s="18" t="n">
        <f aca="false">IF(N124 = 1, IF((I124 + (N124 * M124)) &gt; D125, MAX(C125,J124), I124 + (N124 * M124)), IF((I124 + (N124 * M124)) &lt; C125, MIN(D125,J124), I124 + (N124 * M124)))</f>
        <v>71.9153057924079</v>
      </c>
      <c r="J125" s="19" t="n">
        <f aca="false">IF(N125 = 1, MAX(C125, J124), MIN(J124,D125))</f>
        <v>47.5</v>
      </c>
      <c r="K125" s="19" t="n">
        <f aca="false">ABS(J125 - I125)</f>
        <v>24.4153057924079</v>
      </c>
      <c r="L125" s="19" t="n">
        <f aca="false">IF(N125 &lt;&gt; N124, $H$2, IF(J125 &lt;&gt; J124, IF(L124 &lt; $H$6, L124 +$H$4, L124), L124))</f>
        <v>0.06</v>
      </c>
      <c r="M125" s="19" t="n">
        <f aca="false">L125 * K125</f>
        <v>1.46491834754448</v>
      </c>
      <c r="N125" s="12" t="n">
        <f aca="false">IF(N124 = 1, IF(D125 &gt; I125, 1, -1), IF(I125 &gt; C125, -1, 1))</f>
        <v>-1</v>
      </c>
      <c r="O125" s="12" t="n">
        <f aca="false">IF(N125 =N124, O124 + 1, 1)</f>
        <v>26</v>
      </c>
    </row>
    <row collapsed="false" customFormat="false" customHeight="true" hidden="false" ht="13.3" outlineLevel="0" r="126">
      <c r="A126" s="17" t="n">
        <v>36735</v>
      </c>
      <c r="B126" s="14" t="n">
        <v>52.28</v>
      </c>
      <c r="C126" s="14" t="n">
        <v>52.5</v>
      </c>
      <c r="D126" s="14" t="n">
        <v>46.88</v>
      </c>
      <c r="E126" s="14" t="n">
        <v>48.31</v>
      </c>
      <c r="F126" s="14" t="n">
        <v>8505400</v>
      </c>
      <c r="G126" s="14" t="n">
        <v>24.05</v>
      </c>
      <c r="I126" s="18" t="n">
        <f aca="false">IF(N125 = 1, IF((I125 + (N125 * M125)) &gt; D126, MAX(C126,J125), I125 + (N125 * M125)), IF((I125 + (N125 * M125)) &lt; C126, MIN(D126,J125), I125 + (N125 * M125)))</f>
        <v>70.4503874448635</v>
      </c>
      <c r="J126" s="19" t="n">
        <f aca="false">IF(N126 = 1, MAX(C126, J125), MIN(J125,D126))</f>
        <v>46.88</v>
      </c>
      <c r="K126" s="19" t="n">
        <f aca="false">ABS(J126 - I126)</f>
        <v>23.5703874448634</v>
      </c>
      <c r="L126" s="19" t="n">
        <f aca="false">IF(N126 &lt;&gt; N125, $H$2, IF(J126 &lt;&gt; J125, IF(L125 &lt; $H$6, L125 +$H$4, L125), L125))</f>
        <v>0.08</v>
      </c>
      <c r="M126" s="19" t="n">
        <f aca="false">L126 * K126</f>
        <v>1.88563099558908</v>
      </c>
      <c r="N126" s="12" t="n">
        <f aca="false">IF(N125 = 1, IF(D126 &gt; I126, 1, -1), IF(I126 &gt; C126, -1, 1))</f>
        <v>-1</v>
      </c>
      <c r="O126" s="12" t="n">
        <f aca="false">IF(N126 =N125, O125 + 1, 1)</f>
        <v>27</v>
      </c>
    </row>
    <row collapsed="false" customFormat="false" customHeight="true" hidden="false" ht="13.3" outlineLevel="0" r="127">
      <c r="A127" s="17" t="n">
        <v>36738</v>
      </c>
      <c r="B127" s="14" t="n">
        <v>49.16</v>
      </c>
      <c r="C127" s="14" t="n">
        <v>51.63</v>
      </c>
      <c r="D127" s="14" t="n">
        <v>48.75</v>
      </c>
      <c r="E127" s="14" t="n">
        <v>50.81</v>
      </c>
      <c r="F127" s="14" t="n">
        <v>5550000</v>
      </c>
      <c r="G127" s="14" t="n">
        <v>25.3</v>
      </c>
      <c r="I127" s="18" t="n">
        <f aca="false">IF(N126 = 1, IF((I126 + (N126 * M126)) &gt; D127, MAX(C127,J126), I126 + (N126 * M126)), IF((I126 + (N126 * M126)) &lt; C127, MIN(D127,J126), I126 + (N126 * M126)))</f>
        <v>68.5647564492744</v>
      </c>
      <c r="J127" s="19" t="n">
        <f aca="false">IF(N127 = 1, MAX(C127, J126), MIN(J126,D127))</f>
        <v>46.88</v>
      </c>
      <c r="K127" s="19" t="n">
        <f aca="false">ABS(J127 - I127)</f>
        <v>21.6847564492744</v>
      </c>
      <c r="L127" s="19" t="n">
        <f aca="false">IF(N127 &lt;&gt; N126, $H$2, IF(J127 &lt;&gt; J126, IF(L126 &lt; $H$6, L126 +$H$4, L126), L126))</f>
        <v>0.08</v>
      </c>
      <c r="M127" s="19" t="n">
        <f aca="false">L127 * K127</f>
        <v>1.73478051594195</v>
      </c>
      <c r="N127" s="12" t="n">
        <f aca="false">IF(N126 = 1, IF(D127 &gt; I127, 1, -1), IF(I127 &gt; C127, -1, 1))</f>
        <v>-1</v>
      </c>
      <c r="O127" s="12" t="n">
        <f aca="false">IF(N127 =N126, O126 + 1, 1)</f>
        <v>28</v>
      </c>
    </row>
    <row collapsed="false" customFormat="false" customHeight="true" hidden="false" ht="13.3" outlineLevel="0" r="128">
      <c r="A128" s="17" t="n">
        <v>36739</v>
      </c>
      <c r="B128" s="14" t="n">
        <v>50.31</v>
      </c>
      <c r="C128" s="14" t="n">
        <v>51.16</v>
      </c>
      <c r="D128" s="14" t="n">
        <v>49.25</v>
      </c>
      <c r="E128" s="14" t="n">
        <v>49.31</v>
      </c>
      <c r="F128" s="14" t="n">
        <v>4904600</v>
      </c>
      <c r="G128" s="14" t="n">
        <v>24.55</v>
      </c>
      <c r="I128" s="18" t="n">
        <f aca="false">IF(N127 = 1, IF((I127 + (N127 * M127)) &gt; D128, MAX(C128,J127), I127 + (N127 * M127)), IF((I127 + (N127 * M127)) &lt; C128, MIN(D128,J127), I127 + (N127 * M127)))</f>
        <v>66.8299759333324</v>
      </c>
      <c r="J128" s="19" t="n">
        <f aca="false">IF(N128 = 1, MAX(C128, J127), MIN(J127,D128))</f>
        <v>46.88</v>
      </c>
      <c r="K128" s="19" t="n">
        <f aca="false">ABS(J128 - I128)</f>
        <v>19.9499759333324</v>
      </c>
      <c r="L128" s="19" t="n">
        <f aca="false">IF(N128 &lt;&gt; N127, $H$2, IF(J128 &lt;&gt; J127, IF(L127 &lt; $H$6, L127 +$H$4, L127), L127))</f>
        <v>0.08</v>
      </c>
      <c r="M128" s="19" t="n">
        <f aca="false">L128 * K128</f>
        <v>1.59599807466659</v>
      </c>
      <c r="N128" s="12" t="n">
        <f aca="false">IF(N127 = 1, IF(D128 &gt; I128, 1, -1), IF(I128 &gt; C128, -1, 1))</f>
        <v>-1</v>
      </c>
      <c r="O128" s="12" t="n">
        <f aca="false">IF(N128 =N127, O127 + 1, 1)</f>
        <v>29</v>
      </c>
    </row>
    <row collapsed="false" customFormat="false" customHeight="true" hidden="false" ht="13.3" outlineLevel="0" r="129">
      <c r="A129" s="17" t="n">
        <v>36740</v>
      </c>
      <c r="B129" s="14" t="n">
        <v>49</v>
      </c>
      <c r="C129" s="14" t="n">
        <v>49.94</v>
      </c>
      <c r="D129" s="14" t="n">
        <v>47.19</v>
      </c>
      <c r="E129" s="14" t="n">
        <v>47.25</v>
      </c>
      <c r="F129" s="14" t="n">
        <v>5808800</v>
      </c>
      <c r="G129" s="14" t="n">
        <v>23.52</v>
      </c>
      <c r="I129" s="18" t="n">
        <f aca="false">IF(N128 = 1, IF((I128 + (N128 * M128)) &gt; D129, MAX(C129,J128), I128 + (N128 * M128)), IF((I128 + (N128 * M128)) &lt; C129, MIN(D129,J128), I128 + (N128 * M128)))</f>
        <v>65.2339778586658</v>
      </c>
      <c r="J129" s="19" t="n">
        <f aca="false">IF(N129 = 1, MAX(C129, J128), MIN(J128,D129))</f>
        <v>46.88</v>
      </c>
      <c r="K129" s="19" t="n">
        <f aca="false">ABS(J129 - I129)</f>
        <v>18.3539778586658</v>
      </c>
      <c r="L129" s="19" t="n">
        <f aca="false">IF(N129 &lt;&gt; N128, $H$2, IF(J129 &lt;&gt; J128, IF(L128 &lt; $H$6, L128 +$H$4, L128), L128))</f>
        <v>0.08</v>
      </c>
      <c r="M129" s="19" t="n">
        <f aca="false">L129 * K129</f>
        <v>1.46831822869327</v>
      </c>
      <c r="N129" s="12" t="n">
        <f aca="false">IF(N128 = 1, IF(D129 &gt; I129, 1, -1), IF(I129 &gt; C129, -1, 1))</f>
        <v>-1</v>
      </c>
      <c r="O129" s="12" t="n">
        <f aca="false">IF(N129 =N128, O128 + 1, 1)</f>
        <v>30</v>
      </c>
    </row>
    <row collapsed="false" customFormat="false" customHeight="true" hidden="false" ht="13.3" outlineLevel="0" r="130">
      <c r="A130" s="17" t="n">
        <v>36741</v>
      </c>
      <c r="B130" s="14" t="n">
        <v>45.56</v>
      </c>
      <c r="C130" s="14" t="n">
        <v>48.06</v>
      </c>
      <c r="D130" s="14" t="n">
        <v>44.25</v>
      </c>
      <c r="E130" s="14" t="n">
        <v>48</v>
      </c>
      <c r="F130" s="14" t="n">
        <v>12150000</v>
      </c>
      <c r="G130" s="14" t="n">
        <v>23.9</v>
      </c>
      <c r="I130" s="18" t="n">
        <f aca="false">IF(N129 = 1, IF((I129 + (N129 * M129)) &gt; D130, MAX(C130,J129), I129 + (N129 * M129)), IF((I129 + (N129 * M129)) &lt; C130, MIN(D130,J129), I129 + (N129 * M129)))</f>
        <v>63.7656596299726</v>
      </c>
      <c r="J130" s="19" t="n">
        <f aca="false">IF(N130 = 1, MAX(C130, J129), MIN(J129,D130))</f>
        <v>44.25</v>
      </c>
      <c r="K130" s="19" t="n">
        <f aca="false">ABS(J130 - I130)</f>
        <v>19.5156596299726</v>
      </c>
      <c r="L130" s="19" t="n">
        <f aca="false">IF(N130 &lt;&gt; N129, $H$2, IF(J130 &lt;&gt; J129, IF(L129 &lt; $H$6, L129 +$H$4, L129), L129))</f>
        <v>0.1</v>
      </c>
      <c r="M130" s="19" t="n">
        <f aca="false">L130 * K130</f>
        <v>1.95156596299726</v>
      </c>
      <c r="N130" s="12" t="n">
        <f aca="false">IF(N129 = 1, IF(D130 &gt; I130, 1, -1), IF(I130 &gt; C130, -1, 1))</f>
        <v>-1</v>
      </c>
      <c r="O130" s="12" t="n">
        <f aca="false">IF(N130 =N129, O129 + 1, 1)</f>
        <v>31</v>
      </c>
    </row>
    <row collapsed="false" customFormat="false" customHeight="true" hidden="false" ht="13.3" outlineLevel="0" r="131">
      <c r="A131" s="17" t="n">
        <v>36742</v>
      </c>
      <c r="B131" s="14" t="n">
        <v>49.47</v>
      </c>
      <c r="C131" s="14" t="n">
        <v>51.25</v>
      </c>
      <c r="D131" s="14" t="n">
        <v>46.31</v>
      </c>
      <c r="E131" s="14" t="n">
        <v>47.38</v>
      </c>
      <c r="F131" s="14" t="n">
        <v>9406800</v>
      </c>
      <c r="G131" s="14" t="n">
        <v>23.59</v>
      </c>
      <c r="I131" s="18" t="n">
        <f aca="false">IF(N130 = 1, IF((I130 + (N130 * M130)) &gt; D131, MAX(C131,J130), I130 + (N130 * M130)), IF((I130 + (N130 * M130)) &lt; C131, MIN(D131,J130), I130 + (N130 * M130)))</f>
        <v>61.8140936669753</v>
      </c>
      <c r="J131" s="19" t="n">
        <f aca="false">IF(N131 = 1, MAX(C131, J130), MIN(J130,D131))</f>
        <v>44.25</v>
      </c>
      <c r="K131" s="19" t="n">
        <f aca="false">ABS(J131 - I131)</f>
        <v>17.5640936669753</v>
      </c>
      <c r="L131" s="19" t="n">
        <f aca="false">IF(N131 &lt;&gt; N130, $H$2, IF(J131 &lt;&gt; J130, IF(L130 &lt; $H$6, L130 +$H$4, L130), L130))</f>
        <v>0.1</v>
      </c>
      <c r="M131" s="19" t="n">
        <f aca="false">L131 * K131</f>
        <v>1.75640936669753</v>
      </c>
      <c r="N131" s="12" t="n">
        <f aca="false">IF(N130 = 1, IF(D131 &gt; I131, 1, -1), IF(I131 &gt; C131, -1, 1))</f>
        <v>-1</v>
      </c>
      <c r="O131" s="12" t="n">
        <f aca="false">IF(N131 =N130, O130 + 1, 1)</f>
        <v>32</v>
      </c>
    </row>
    <row collapsed="false" customFormat="false" customHeight="true" hidden="false" ht="13.3" outlineLevel="0" r="132">
      <c r="A132" s="17" t="n">
        <v>36745</v>
      </c>
      <c r="B132" s="14" t="n">
        <v>47.88</v>
      </c>
      <c r="C132" s="14" t="n">
        <v>49.06</v>
      </c>
      <c r="D132" s="14" t="n">
        <v>47.19</v>
      </c>
      <c r="E132" s="14" t="n">
        <v>47.94</v>
      </c>
      <c r="F132" s="14" t="n">
        <v>6697200</v>
      </c>
      <c r="G132" s="14" t="n">
        <v>23.87</v>
      </c>
      <c r="I132" s="18" t="n">
        <f aca="false">IF(N131 = 1, IF((I131 + (N131 * M131)) &gt; D132, MAX(C132,J131), I131 + (N131 * M131)), IF((I131 + (N131 * M131)) &lt; C132, MIN(D132,J131), I131 + (N131 * M131)))</f>
        <v>60.0576843002778</v>
      </c>
      <c r="J132" s="19" t="n">
        <f aca="false">IF(N132 = 1, MAX(C132, J131), MIN(J131,D132))</f>
        <v>44.25</v>
      </c>
      <c r="K132" s="19" t="n">
        <f aca="false">ABS(J132 - I132)</f>
        <v>15.8076843002778</v>
      </c>
      <c r="L132" s="19" t="n">
        <f aca="false">IF(N132 &lt;&gt; N131, $H$2, IF(J132 &lt;&gt; J131, IF(L131 &lt; $H$6, L131 +$H$4, L131), L131))</f>
        <v>0.1</v>
      </c>
      <c r="M132" s="19" t="n">
        <f aca="false">L132 * K132</f>
        <v>1.58076843002778</v>
      </c>
      <c r="N132" s="12" t="n">
        <f aca="false">IF(N131 = 1, IF(D132 &gt; I132, 1, -1), IF(I132 &gt; C132, -1, 1))</f>
        <v>-1</v>
      </c>
      <c r="O132" s="12" t="n">
        <f aca="false">IF(N132 =N131, O131 + 1, 1)</f>
        <v>33</v>
      </c>
    </row>
    <row collapsed="false" customFormat="false" customHeight="true" hidden="false" ht="13.3" outlineLevel="0" r="133">
      <c r="A133" s="17" t="n">
        <v>36746</v>
      </c>
      <c r="B133" s="14" t="n">
        <v>47.94</v>
      </c>
      <c r="C133" s="14" t="n">
        <v>48</v>
      </c>
      <c r="D133" s="14" t="n">
        <v>46.31</v>
      </c>
      <c r="E133" s="14" t="n">
        <v>46.75</v>
      </c>
      <c r="F133" s="14" t="n">
        <v>6315400</v>
      </c>
      <c r="G133" s="14" t="n">
        <v>23.28</v>
      </c>
      <c r="I133" s="18" t="n">
        <f aca="false">IF(N132 = 1, IF((I132 + (N132 * M132)) &gt; D133, MAX(C133,J132), I132 + (N132 * M132)), IF((I132 + (N132 * M132)) &lt; C133, MIN(D133,J132), I132 + (N132 * M132)))</f>
        <v>58.47691587025</v>
      </c>
      <c r="J133" s="19" t="n">
        <f aca="false">IF(N133 = 1, MAX(C133, J132), MIN(J132,D133))</f>
        <v>44.25</v>
      </c>
      <c r="K133" s="19" t="n">
        <f aca="false">ABS(J133 - I133)</f>
        <v>14.22691587025</v>
      </c>
      <c r="L133" s="19" t="n">
        <f aca="false">IF(N133 &lt;&gt; N132, $H$2, IF(J133 &lt;&gt; J132, IF(L132 &lt; $H$6, L132 +$H$4, L132), L132))</f>
        <v>0.1</v>
      </c>
      <c r="M133" s="19" t="n">
        <f aca="false">L133 * K133</f>
        <v>1.422691587025</v>
      </c>
      <c r="N133" s="12" t="n">
        <f aca="false">IF(N132 = 1, IF(D133 &gt; I133, 1, -1), IF(I133 &gt; C133, -1, 1))</f>
        <v>-1</v>
      </c>
      <c r="O133" s="12" t="n">
        <f aca="false">IF(N133 =N132, O132 + 1, 1)</f>
        <v>34</v>
      </c>
    </row>
    <row collapsed="false" customFormat="false" customHeight="true" hidden="false" ht="13.3" outlineLevel="0" r="134">
      <c r="A134" s="17" t="n">
        <v>36747</v>
      </c>
      <c r="B134" s="14" t="n">
        <v>48.13</v>
      </c>
      <c r="C134" s="14" t="n">
        <v>48.44</v>
      </c>
      <c r="D134" s="14" t="n">
        <v>47.25</v>
      </c>
      <c r="E134" s="14" t="n">
        <v>47.5</v>
      </c>
      <c r="F134" s="14" t="n">
        <v>13569000</v>
      </c>
      <c r="G134" s="14" t="n">
        <v>23.65</v>
      </c>
      <c r="I134" s="18" t="n">
        <f aca="false">IF(N133 = 1, IF((I133 + (N133 * M133)) &gt; D134, MAX(C134,J133), I133 + (N133 * M133)), IF((I133 + (N133 * M133)) &lt; C134, MIN(D134,J133), I133 + (N133 * M133)))</f>
        <v>57.054224283225</v>
      </c>
      <c r="J134" s="19" t="n">
        <f aca="false">IF(N134 = 1, MAX(C134, J133), MIN(J133,D134))</f>
        <v>44.25</v>
      </c>
      <c r="K134" s="19" t="n">
        <f aca="false">ABS(J134 - I134)</f>
        <v>12.804224283225</v>
      </c>
      <c r="L134" s="19" t="n">
        <f aca="false">IF(N134 &lt;&gt; N133, $H$2, IF(J134 &lt;&gt; J133, IF(L133 &lt; $H$6, L133 +$H$4, L133), L133))</f>
        <v>0.1</v>
      </c>
      <c r="M134" s="19" t="n">
        <f aca="false">L134 * K134</f>
        <v>1.2804224283225</v>
      </c>
      <c r="N134" s="12" t="n">
        <f aca="false">IF(N133 = 1, IF(D134 &gt; I134, 1, -1), IF(I134 &gt; C134, -1, 1))</f>
        <v>-1</v>
      </c>
      <c r="O134" s="12" t="n">
        <f aca="false">IF(N134 =N133, O133 + 1, 1)</f>
        <v>35</v>
      </c>
    </row>
    <row collapsed="false" customFormat="false" customHeight="true" hidden="false" ht="13.3" outlineLevel="0" r="135">
      <c r="A135" s="17" t="n">
        <v>36748</v>
      </c>
      <c r="B135" s="14" t="n">
        <v>48</v>
      </c>
      <c r="C135" s="14" t="n">
        <v>48.44</v>
      </c>
      <c r="D135" s="14" t="n">
        <v>47.38</v>
      </c>
      <c r="E135" s="14" t="n">
        <v>47.56</v>
      </c>
      <c r="F135" s="14" t="n">
        <v>8995400</v>
      </c>
      <c r="G135" s="14" t="n">
        <v>23.68</v>
      </c>
      <c r="I135" s="18" t="n">
        <f aca="false">IF(N134 = 1, IF((I134 + (N134 * M134)) &gt; D135, MAX(C135,J134), I134 + (N134 * M134)), IF((I134 + (N134 * M134)) &lt; C135, MIN(D135,J134), I134 + (N134 * M134)))</f>
        <v>55.7738018549025</v>
      </c>
      <c r="J135" s="19" t="n">
        <f aca="false">IF(N135 = 1, MAX(C135, J134), MIN(J134,D135))</f>
        <v>44.25</v>
      </c>
      <c r="K135" s="19" t="n">
        <f aca="false">ABS(J135 - I135)</f>
        <v>11.5238018549025</v>
      </c>
      <c r="L135" s="19" t="n">
        <f aca="false">IF(N135 &lt;&gt; N134, $H$2, IF(J135 &lt;&gt; J134, IF(L134 &lt; $H$6, L134 +$H$4, L134), L134))</f>
        <v>0.1</v>
      </c>
      <c r="M135" s="19" t="n">
        <f aca="false">L135 * K135</f>
        <v>1.15238018549025</v>
      </c>
      <c r="N135" s="12" t="n">
        <f aca="false">IF(N134 = 1, IF(D135 &gt; I135, 1, -1), IF(I135 &gt; C135, -1, 1))</f>
        <v>-1</v>
      </c>
      <c r="O135" s="12" t="n">
        <f aca="false">IF(N135 =N134, O134 + 1, 1)</f>
        <v>36</v>
      </c>
    </row>
    <row collapsed="false" customFormat="false" customHeight="true" hidden="false" ht="13.3" outlineLevel="0" r="136">
      <c r="A136" s="17" t="n">
        <v>36749</v>
      </c>
      <c r="B136" s="14" t="n">
        <v>46.84</v>
      </c>
      <c r="C136" s="14" t="n">
        <v>48</v>
      </c>
      <c r="D136" s="14" t="n">
        <v>45.56</v>
      </c>
      <c r="E136" s="14" t="n">
        <v>47.69</v>
      </c>
      <c r="F136" s="14" t="n">
        <v>8503200</v>
      </c>
      <c r="G136" s="14" t="n">
        <v>23.74</v>
      </c>
      <c r="I136" s="18" t="n">
        <f aca="false">IF(N135 = 1, IF((I135 + (N135 * M135)) &gt; D136, MAX(C136,J135), I135 + (N135 * M135)), IF((I135 + (N135 * M135)) &lt; C136, MIN(D136,J135), I135 + (N135 * M135)))</f>
        <v>54.6214216694122</v>
      </c>
      <c r="J136" s="19" t="n">
        <f aca="false">IF(N136 = 1, MAX(C136, J135), MIN(J135,D136))</f>
        <v>44.25</v>
      </c>
      <c r="K136" s="19" t="n">
        <f aca="false">ABS(J136 - I136)</f>
        <v>10.3714216694122</v>
      </c>
      <c r="L136" s="19" t="n">
        <f aca="false">IF(N136 &lt;&gt; N135, $H$2, IF(J136 &lt;&gt; J135, IF(L135 &lt; $H$6, L135 +$H$4, L135), L135))</f>
        <v>0.1</v>
      </c>
      <c r="M136" s="19" t="n">
        <f aca="false">L136 * K136</f>
        <v>1.03714216694122</v>
      </c>
      <c r="N136" s="12" t="n">
        <f aca="false">IF(N135 = 1, IF(D136 &gt; I136, 1, -1), IF(I136 &gt; C136, -1, 1))</f>
        <v>-1</v>
      </c>
      <c r="O136" s="12" t="n">
        <f aca="false">IF(N136 =N135, O135 + 1, 1)</f>
        <v>37</v>
      </c>
    </row>
    <row collapsed="false" customFormat="false" customHeight="true" hidden="false" ht="13.3" outlineLevel="0" r="137">
      <c r="A137" s="17" t="n">
        <v>36752</v>
      </c>
      <c r="B137" s="14" t="n">
        <v>47.59</v>
      </c>
      <c r="C137" s="14" t="n">
        <v>47.69</v>
      </c>
      <c r="D137" s="14" t="n">
        <v>46.31</v>
      </c>
      <c r="E137" s="14" t="n">
        <v>47.06</v>
      </c>
      <c r="F137" s="14" t="n">
        <v>5603400</v>
      </c>
      <c r="G137" s="14" t="n">
        <v>23.43</v>
      </c>
      <c r="I137" s="18" t="n">
        <f aca="false">IF(N136 = 1, IF((I136 + (N136 * M136)) &gt; D137, MAX(C137,J136), I136 + (N136 * M136)), IF((I136 + (N136 * M136)) &lt; C137, MIN(D137,J136), I136 + (N136 * M136)))</f>
        <v>53.584279502471</v>
      </c>
      <c r="J137" s="19" t="n">
        <f aca="false">IF(N137 = 1, MAX(C137, J136), MIN(J136,D137))</f>
        <v>44.25</v>
      </c>
      <c r="K137" s="19" t="n">
        <f aca="false">ABS(J137 - I137)</f>
        <v>9.33427950247102</v>
      </c>
      <c r="L137" s="19" t="n">
        <f aca="false">IF(N137 &lt;&gt; N136, $H$2, IF(J137 &lt;&gt; J136, IF(L136 &lt; $H$6, L136 +$H$4, L136), L136))</f>
        <v>0.1</v>
      </c>
      <c r="M137" s="19" t="n">
        <f aca="false">L137 * K137</f>
        <v>0.933427950247102</v>
      </c>
      <c r="N137" s="12" t="n">
        <f aca="false">IF(N136 = 1, IF(D137 &gt; I137, 1, -1), IF(I137 &gt; C137, -1, 1))</f>
        <v>-1</v>
      </c>
      <c r="O137" s="12" t="n">
        <f aca="false">IF(N137 =N136, O136 + 1, 1)</f>
        <v>38</v>
      </c>
    </row>
    <row collapsed="false" customFormat="false" customHeight="true" hidden="false" ht="13.3" outlineLevel="0" r="138">
      <c r="A138" s="17" t="n">
        <v>36753</v>
      </c>
      <c r="B138" s="14" t="n">
        <v>47.25</v>
      </c>
      <c r="C138" s="14" t="n">
        <v>47.94</v>
      </c>
      <c r="D138" s="14" t="n">
        <v>46.5</v>
      </c>
      <c r="E138" s="14" t="n">
        <v>46.69</v>
      </c>
      <c r="F138" s="14" t="n">
        <v>4089000</v>
      </c>
      <c r="G138" s="14" t="n">
        <v>23.25</v>
      </c>
      <c r="I138" s="18" t="n">
        <f aca="false">IF(N137 = 1, IF((I137 + (N137 * M137)) &gt; D138, MAX(C138,J137), I137 + (N137 * M137)), IF((I137 + (N137 * M137)) &lt; C138, MIN(D138,J137), I137 + (N137 * M137)))</f>
        <v>52.6508515522239</v>
      </c>
      <c r="J138" s="19" t="n">
        <f aca="false">IF(N138 = 1, MAX(C138, J137), MIN(J137,D138))</f>
        <v>44.25</v>
      </c>
      <c r="K138" s="19" t="n">
        <f aca="false">ABS(J138 - I138)</f>
        <v>8.40085155222392</v>
      </c>
      <c r="L138" s="19" t="n">
        <f aca="false">IF(N138 &lt;&gt; N137, $H$2, IF(J138 &lt;&gt; J137, IF(L137 &lt; $H$6, L137 +$H$4, L137), L137))</f>
        <v>0.1</v>
      </c>
      <c r="M138" s="19" t="n">
        <f aca="false">L138 * K138</f>
        <v>0.840085155222392</v>
      </c>
      <c r="N138" s="12" t="n">
        <f aca="false">IF(N137 = 1, IF(D138 &gt; I138, 1, -1), IF(I138 &gt; C138, -1, 1))</f>
        <v>-1</v>
      </c>
      <c r="O138" s="12" t="n">
        <f aca="false">IF(N138 =N137, O137 + 1, 1)</f>
        <v>39</v>
      </c>
    </row>
    <row collapsed="false" customFormat="false" customHeight="true" hidden="false" ht="13.3" outlineLevel="0" r="139">
      <c r="A139" s="17" t="n">
        <v>36754</v>
      </c>
      <c r="B139" s="14" t="n">
        <v>46.88</v>
      </c>
      <c r="C139" s="14" t="n">
        <v>49</v>
      </c>
      <c r="D139" s="14" t="n">
        <v>46.81</v>
      </c>
      <c r="E139" s="14" t="n">
        <v>48.5</v>
      </c>
      <c r="F139" s="14" t="n">
        <v>5137600</v>
      </c>
      <c r="G139" s="14" t="n">
        <v>24.15</v>
      </c>
      <c r="I139" s="18" t="n">
        <f aca="false">IF(N138 = 1, IF((I138 + (N138 * M138)) &gt; D139, MAX(C139,J138), I138 + (N138 * M138)), IF((I138 + (N138 * M138)) &lt; C139, MIN(D139,J138), I138 + (N138 * M138)))</f>
        <v>51.8107663970015</v>
      </c>
      <c r="J139" s="19" t="n">
        <f aca="false">IF(N139 = 1, MAX(C139, J138), MIN(J138,D139))</f>
        <v>44.25</v>
      </c>
      <c r="K139" s="19" t="n">
        <f aca="false">ABS(J139 - I139)</f>
        <v>7.56076639700153</v>
      </c>
      <c r="L139" s="19" t="n">
        <f aca="false">IF(N139 &lt;&gt; N138, $H$2, IF(J139 &lt;&gt; J138, IF(L138 &lt; $H$6, L138 +$H$4, L138), L138))</f>
        <v>0.1</v>
      </c>
      <c r="M139" s="19" t="n">
        <f aca="false">L139 * K139</f>
        <v>0.756076639700153</v>
      </c>
      <c r="N139" s="12" t="n">
        <f aca="false">IF(N138 = 1, IF(D139 &gt; I139, 1, -1), IF(I139 &gt; C139, -1, 1))</f>
        <v>-1</v>
      </c>
      <c r="O139" s="12" t="n">
        <f aca="false">IF(N139 =N138, O138 + 1, 1)</f>
        <v>40</v>
      </c>
    </row>
    <row collapsed="false" customFormat="false" customHeight="true" hidden="false" ht="13.3" outlineLevel="0" r="140">
      <c r="A140" s="17" t="n">
        <v>36755</v>
      </c>
      <c r="B140" s="14" t="n">
        <v>48.38</v>
      </c>
      <c r="C140" s="14" t="n">
        <v>52.44</v>
      </c>
      <c r="D140" s="14" t="n">
        <v>48.31</v>
      </c>
      <c r="E140" s="14" t="n">
        <v>51.44</v>
      </c>
      <c r="F140" s="14" t="n">
        <v>9683400</v>
      </c>
      <c r="G140" s="14" t="n">
        <v>25.61</v>
      </c>
      <c r="I140" s="18" t="n">
        <f aca="false">IF(N139 = 1, IF((I139 + (N139 * M139)) &gt; D140, MAX(C140,J139), I139 + (N139 * M139)), IF((I139 + (N139 * M139)) &lt; C140, MIN(D140,J139), I139 + (N139 * M139)))</f>
        <v>44.25</v>
      </c>
      <c r="J140" s="19" t="n">
        <f aca="false">IF(N140 = 1, MAX(C140, J139), MIN(J139,D140))</f>
        <v>52.44</v>
      </c>
      <c r="K140" s="19" t="n">
        <f aca="false">ABS(J140 - I140)</f>
        <v>8.19</v>
      </c>
      <c r="L140" s="19" t="n">
        <f aca="false">IF(N140 &lt;&gt; N139, $H$2, IF(J140 &lt;&gt; J139, IF(L139 &lt; $H$6, L139 +$H$4, L139), L139))</f>
        <v>0.02</v>
      </c>
      <c r="M140" s="19" t="n">
        <f aca="false">L140 * K140</f>
        <v>0.1638</v>
      </c>
      <c r="N140" s="12" t="n">
        <f aca="false">IF(N139 = 1, IF(D140 &gt; I140, 1, -1), IF(I140 &gt; C140, -1, 1))</f>
        <v>1</v>
      </c>
      <c r="O140" s="12" t="n">
        <f aca="false">IF(N140 =N139, O139 + 1, 1)</f>
        <v>1</v>
      </c>
    </row>
    <row collapsed="false" customFormat="false" customHeight="true" hidden="false" ht="13.3" outlineLevel="0" r="141">
      <c r="A141" s="17" t="n">
        <v>36756</v>
      </c>
      <c r="B141" s="14" t="n">
        <v>51.38</v>
      </c>
      <c r="C141" s="14" t="n">
        <v>51.81</v>
      </c>
      <c r="D141" s="14" t="n">
        <v>49.88</v>
      </c>
      <c r="E141" s="14" t="n">
        <v>50</v>
      </c>
      <c r="F141" s="14" t="n">
        <v>6798800</v>
      </c>
      <c r="G141" s="14" t="n">
        <v>24.89</v>
      </c>
      <c r="I141" s="18" t="n">
        <f aca="false">IF(N140 = 1, IF((I140 + (N140 * M140)) &gt; D141, MAX(C141,J140), I140 + (N140 * M140)), IF((I140 + (N140 * M140)) &lt; C141, MIN(D141,J140), I140 + (N140 * M140)))</f>
        <v>44.4138</v>
      </c>
      <c r="J141" s="19" t="n">
        <f aca="false">IF(N141 = 1, MAX(C141, J140), MIN(J140,D141))</f>
        <v>52.44</v>
      </c>
      <c r="K141" s="19" t="n">
        <f aca="false">ABS(J141 - I141)</f>
        <v>8.0262</v>
      </c>
      <c r="L141" s="19" t="n">
        <f aca="false">IF(N141 &lt;&gt; N140, $H$2, IF(J141 &lt;&gt; J140, IF(L140 &lt; $H$6, L140 +$H$4, L140), L140))</f>
        <v>0.02</v>
      </c>
      <c r="M141" s="19" t="n">
        <f aca="false">L141 * K141</f>
        <v>0.160524</v>
      </c>
      <c r="N141" s="12" t="n">
        <f aca="false">IF(N140 = 1, IF(D141 &gt; I141, 1, -1), IF(I141 &gt; C141, -1, 1))</f>
        <v>1</v>
      </c>
      <c r="O141" s="12" t="n">
        <f aca="false">IF(N141 =N140, O140 + 1, 1)</f>
        <v>2</v>
      </c>
    </row>
    <row collapsed="false" customFormat="false" customHeight="true" hidden="false" ht="13.3" outlineLevel="0" r="142">
      <c r="A142" s="17" t="n">
        <v>36759</v>
      </c>
      <c r="B142" s="14" t="n">
        <v>50.25</v>
      </c>
      <c r="C142" s="14" t="n">
        <v>51.56</v>
      </c>
      <c r="D142" s="14" t="n">
        <v>49.63</v>
      </c>
      <c r="E142" s="14" t="n">
        <v>50.5</v>
      </c>
      <c r="F142" s="14" t="n">
        <v>4803800</v>
      </c>
      <c r="G142" s="14" t="n">
        <v>25.14</v>
      </c>
      <c r="I142" s="18" t="n">
        <f aca="false">IF(N141 = 1, IF((I141 + (N141 * M141)) &gt; D142, MAX(C142,J141), I141 + (N141 * M141)), IF((I141 + (N141 * M141)) &lt; C142, MIN(D142,J141), I141 + (N141 * M141)))</f>
        <v>44.574324</v>
      </c>
      <c r="J142" s="19" t="n">
        <f aca="false">IF(N142 = 1, MAX(C142, J141), MIN(J141,D142))</f>
        <v>52.44</v>
      </c>
      <c r="K142" s="19" t="n">
        <f aca="false">ABS(J142 - I142)</f>
        <v>7.86567599999999</v>
      </c>
      <c r="L142" s="19" t="n">
        <f aca="false">IF(N142 &lt;&gt; N141, $H$2, IF(J142 &lt;&gt; J141, IF(L141 &lt; $H$6, L141 +$H$4, L141), L141))</f>
        <v>0.02</v>
      </c>
      <c r="M142" s="19" t="n">
        <f aca="false">L142 * K142</f>
        <v>0.15731352</v>
      </c>
      <c r="N142" s="12" t="n">
        <f aca="false">IF(N141 = 1, IF(D142 &gt; I142, 1, -1), IF(I142 &gt; C142, -1, 1))</f>
        <v>1</v>
      </c>
      <c r="O142" s="12" t="n">
        <f aca="false">IF(N142 =N141, O141 + 1, 1)</f>
        <v>3</v>
      </c>
    </row>
    <row collapsed="false" customFormat="false" customHeight="true" hidden="false" ht="13.3" outlineLevel="0" r="143">
      <c r="A143" s="17" t="n">
        <v>36760</v>
      </c>
      <c r="B143" s="14" t="n">
        <v>50.63</v>
      </c>
      <c r="C143" s="14" t="n">
        <v>52.81</v>
      </c>
      <c r="D143" s="14" t="n">
        <v>50.38</v>
      </c>
      <c r="E143" s="14" t="n">
        <v>51.69</v>
      </c>
      <c r="F143" s="14" t="n">
        <v>9889000</v>
      </c>
      <c r="G143" s="14" t="n">
        <v>25.73</v>
      </c>
      <c r="I143" s="18" t="n">
        <f aca="false">IF(N142 = 1, IF((I142 + (N142 * M142)) &gt; D143, MAX(C143,J142), I142 + (N142 * M142)), IF((I142 + (N142 * M142)) &lt; C143, MIN(D143,J142), I142 + (N142 * M142)))</f>
        <v>44.73163752</v>
      </c>
      <c r="J143" s="19" t="n">
        <f aca="false">IF(N143 = 1, MAX(C143, J142), MIN(J142,D143))</f>
        <v>52.81</v>
      </c>
      <c r="K143" s="19" t="n">
        <f aca="false">ABS(J143 - I143)</f>
        <v>8.07836248</v>
      </c>
      <c r="L143" s="19" t="n">
        <f aca="false">IF(N143 &lt;&gt; N142, $H$2, IF(J143 &lt;&gt; J142, IF(L142 &lt; $H$6, L142 +$H$4, L142), L142))</f>
        <v>0.04</v>
      </c>
      <c r="M143" s="19" t="n">
        <f aca="false">L143 * K143</f>
        <v>0.3231344992</v>
      </c>
      <c r="N143" s="12" t="n">
        <f aca="false">IF(N142 = 1, IF(D143 &gt; I143, 1, -1), IF(I143 &gt; C143, -1, 1))</f>
        <v>1</v>
      </c>
      <c r="O143" s="12" t="n">
        <f aca="false">IF(N143 =N142, O142 + 1, 1)</f>
        <v>4</v>
      </c>
    </row>
    <row collapsed="false" customFormat="false" customHeight="true" hidden="false" ht="13.3" outlineLevel="0" r="144">
      <c r="A144" s="17" t="n">
        <v>36761</v>
      </c>
      <c r="B144" s="14" t="n">
        <v>51.47</v>
      </c>
      <c r="C144" s="14" t="n">
        <v>54.75</v>
      </c>
      <c r="D144" s="14" t="n">
        <v>51.06</v>
      </c>
      <c r="E144" s="14" t="n">
        <v>54.31</v>
      </c>
      <c r="F144" s="14" t="n">
        <v>8470400</v>
      </c>
      <c r="G144" s="14" t="n">
        <v>27.04</v>
      </c>
      <c r="I144" s="18" t="n">
        <f aca="false">IF(N143 = 1, IF((I143 + (N143 * M143)) &gt; D144, MAX(C144,J143), I143 + (N143 * M143)), IF((I143 + (N143 * M143)) &lt; C144, MIN(D144,J143), I143 + (N143 * M143)))</f>
        <v>45.0547720192</v>
      </c>
      <c r="J144" s="19" t="n">
        <f aca="false">IF(N144 = 1, MAX(C144, J143), MIN(J143,D144))</f>
        <v>54.75</v>
      </c>
      <c r="K144" s="19" t="n">
        <f aca="false">ABS(J144 - I144)</f>
        <v>9.69522798079999</v>
      </c>
      <c r="L144" s="19" t="n">
        <f aca="false">IF(N144 &lt;&gt; N143, $H$2, IF(J144 &lt;&gt; J143, IF(L143 &lt; $H$6, L143 +$H$4, L143), L143))</f>
        <v>0.06</v>
      </c>
      <c r="M144" s="19" t="n">
        <f aca="false">L144 * K144</f>
        <v>0.581713678848</v>
      </c>
      <c r="N144" s="12" t="n">
        <f aca="false">IF(N143 = 1, IF(D144 &gt; I144, 1, -1), IF(I144 &gt; C144, -1, 1))</f>
        <v>1</v>
      </c>
      <c r="O144" s="12" t="n">
        <f aca="false">IF(N144 =N143, O143 + 1, 1)</f>
        <v>5</v>
      </c>
    </row>
    <row collapsed="false" customFormat="false" customHeight="true" hidden="false" ht="13.3" outlineLevel="0" r="145">
      <c r="A145" s="17" t="n">
        <v>36762</v>
      </c>
      <c r="B145" s="14" t="n">
        <v>54.67</v>
      </c>
      <c r="C145" s="14" t="n">
        <v>56.63</v>
      </c>
      <c r="D145" s="14" t="n">
        <v>53.38</v>
      </c>
      <c r="E145" s="14" t="n">
        <v>56.11</v>
      </c>
      <c r="F145" s="14" t="n">
        <v>11109400</v>
      </c>
      <c r="G145" s="14" t="n">
        <v>27.94</v>
      </c>
      <c r="I145" s="18" t="n">
        <f aca="false">IF(N144 = 1, IF((I144 + (N144 * M144)) &gt; D145, MAX(C145,J144), I144 + (N144 * M144)), IF((I144 + (N144 * M144)) &lt; C145, MIN(D145,J144), I144 + (N144 * M144)))</f>
        <v>45.636485698048</v>
      </c>
      <c r="J145" s="19" t="n">
        <f aca="false">IF(N145 = 1, MAX(C145, J144), MIN(J144,D145))</f>
        <v>56.63</v>
      </c>
      <c r="K145" s="19" t="n">
        <f aca="false">ABS(J145 - I145)</f>
        <v>10.993514301952</v>
      </c>
      <c r="L145" s="19" t="n">
        <f aca="false">IF(N145 &lt;&gt; N144, $H$2, IF(J145 &lt;&gt; J144, IF(L144 &lt; $H$6, L144 +$H$4, L144), L144))</f>
        <v>0.08</v>
      </c>
      <c r="M145" s="19" t="n">
        <f aca="false">L145 * K145</f>
        <v>0.87948114415616</v>
      </c>
      <c r="N145" s="12" t="n">
        <f aca="false">IF(N144 = 1, IF(D145 &gt; I145, 1, -1), IF(I145 &gt; C145, -1, 1))</f>
        <v>1</v>
      </c>
      <c r="O145" s="12" t="n">
        <f aca="false">IF(N145 =N144, O144 + 1, 1)</f>
        <v>6</v>
      </c>
    </row>
    <row collapsed="false" customFormat="false" customHeight="true" hidden="false" ht="13.3" outlineLevel="0" r="146">
      <c r="A146" s="17" t="n">
        <v>36763</v>
      </c>
      <c r="B146" s="14" t="n">
        <v>56.5</v>
      </c>
      <c r="C146" s="14" t="n">
        <v>57.5</v>
      </c>
      <c r="D146" s="14" t="n">
        <v>56.38</v>
      </c>
      <c r="E146" s="14" t="n">
        <v>56.81</v>
      </c>
      <c r="F146" s="14" t="n">
        <v>11947800</v>
      </c>
      <c r="G146" s="14" t="n">
        <v>28.28</v>
      </c>
      <c r="I146" s="18" t="n">
        <f aca="false">IF(N145 = 1, IF((I145 + (N145 * M145)) &gt; D146, MAX(C146,J145), I145 + (N145 * M145)), IF((I145 + (N145 * M145)) &lt; C146, MIN(D146,J145), I145 + (N145 * M145)))</f>
        <v>46.5159668422042</v>
      </c>
      <c r="J146" s="19" t="n">
        <f aca="false">IF(N146 = 1, MAX(C146, J145), MIN(J145,D146))</f>
        <v>57.5</v>
      </c>
      <c r="K146" s="19" t="n">
        <f aca="false">ABS(J146 - I146)</f>
        <v>10.9840331577958</v>
      </c>
      <c r="L146" s="19" t="n">
        <f aca="false">IF(N146 &lt;&gt; N145, $H$2, IF(J146 &lt;&gt; J145, IF(L145 &lt; $H$6, L145 +$H$4, L145), L145))</f>
        <v>0.1</v>
      </c>
      <c r="M146" s="19" t="n">
        <f aca="false">L146 * K146</f>
        <v>1.09840331577958</v>
      </c>
      <c r="N146" s="12" t="n">
        <f aca="false">IF(N145 = 1, IF(D146 &gt; I146, 1, -1), IF(I146 &gt; C146, -1, 1))</f>
        <v>1</v>
      </c>
      <c r="O146" s="12" t="n">
        <f aca="false">IF(N146 =N145, O145 + 1, 1)</f>
        <v>7</v>
      </c>
    </row>
    <row collapsed="false" customFormat="false" customHeight="true" hidden="false" ht="13.3" outlineLevel="0" r="147">
      <c r="A147" s="17" t="n">
        <v>36766</v>
      </c>
      <c r="B147" s="14" t="n">
        <v>57.25</v>
      </c>
      <c r="C147" s="14" t="n">
        <v>59</v>
      </c>
      <c r="D147" s="14" t="n">
        <v>57.06</v>
      </c>
      <c r="E147" s="14" t="n">
        <v>58.06</v>
      </c>
      <c r="F147" s="14" t="n">
        <v>12822600</v>
      </c>
      <c r="G147" s="14" t="n">
        <v>28.91</v>
      </c>
      <c r="I147" s="18" t="n">
        <f aca="false">IF(N146 = 1, IF((I146 + (N146 * M146)) &gt; D147, MAX(C147,J146), I146 + (N146 * M146)), IF((I146 + (N146 * M146)) &lt; C147, MIN(D147,J146), I146 + (N146 * M146)))</f>
        <v>47.6143701579838</v>
      </c>
      <c r="J147" s="19" t="n">
        <f aca="false">IF(N147 = 1, MAX(C147, J146), MIN(J146,D147))</f>
        <v>59</v>
      </c>
      <c r="K147" s="19" t="n">
        <f aca="false">ABS(J147 - I147)</f>
        <v>11.3856298420163</v>
      </c>
      <c r="L147" s="19" t="n">
        <f aca="false">IF(N147 &lt;&gt; N146, $H$2, IF(J147 &lt;&gt; J146, IF(L146 &lt; $H$6, L146 +$H$4, L146), L146))</f>
        <v>0.12</v>
      </c>
      <c r="M147" s="19" t="n">
        <f aca="false">L147 * K147</f>
        <v>1.36627558104195</v>
      </c>
      <c r="N147" s="12" t="n">
        <f aca="false">IF(N146 = 1, IF(D147 &gt; I147, 1, -1), IF(I147 &gt; C147, -1, 1))</f>
        <v>1</v>
      </c>
      <c r="O147" s="12" t="n">
        <f aca="false">IF(N147 =N146, O146 + 1, 1)</f>
        <v>8</v>
      </c>
    </row>
    <row collapsed="false" customFormat="false" customHeight="true" hidden="false" ht="13.3" outlineLevel="0" r="148">
      <c r="A148" s="17" t="n">
        <v>36767</v>
      </c>
      <c r="B148" s="14" t="n">
        <v>57.88</v>
      </c>
      <c r="C148" s="14" t="n">
        <v>59.44</v>
      </c>
      <c r="D148" s="14" t="n">
        <v>57.69</v>
      </c>
      <c r="E148" s="14" t="n">
        <v>59.19</v>
      </c>
      <c r="F148" s="14" t="n">
        <v>9546200</v>
      </c>
      <c r="G148" s="14" t="n">
        <v>29.47</v>
      </c>
      <c r="I148" s="18" t="n">
        <f aca="false">IF(N147 = 1, IF((I147 + (N147 * M147)) &gt; D148, MAX(C148,J147), I147 + (N147 * M147)), IF((I147 + (N147 * M147)) &lt; C148, MIN(D148,J147), I147 + (N147 * M147)))</f>
        <v>48.9806457390257</v>
      </c>
      <c r="J148" s="19" t="n">
        <f aca="false">IF(N148 = 1, MAX(C148, J147), MIN(J147,D148))</f>
        <v>59.44</v>
      </c>
      <c r="K148" s="19" t="n">
        <f aca="false">ABS(J148 - I148)</f>
        <v>10.4593542609743</v>
      </c>
      <c r="L148" s="19" t="n">
        <f aca="false">IF(N148 &lt;&gt; N147, $H$2, IF(J148 &lt;&gt; J147, IF(L147 &lt; $H$6, L147 +$H$4, L147), L147))</f>
        <v>0.14</v>
      </c>
      <c r="M148" s="19" t="n">
        <f aca="false">L148 * K148</f>
        <v>1.4643095965364</v>
      </c>
      <c r="N148" s="12" t="n">
        <f aca="false">IF(N147 = 1, IF(D148 &gt; I148, 1, -1), IF(I148 &gt; C148, -1, 1))</f>
        <v>1</v>
      </c>
      <c r="O148" s="12" t="n">
        <f aca="false">IF(N148 =N147, O147 + 1, 1)</f>
        <v>9</v>
      </c>
    </row>
    <row collapsed="false" customFormat="false" customHeight="true" hidden="false" ht="13.3" outlineLevel="0" r="149">
      <c r="A149" s="17" t="n">
        <v>36768</v>
      </c>
      <c r="B149" s="14" t="n">
        <v>59</v>
      </c>
      <c r="C149" s="14" t="n">
        <v>60</v>
      </c>
      <c r="D149" s="14" t="n">
        <v>58.7</v>
      </c>
      <c r="E149" s="14" t="n">
        <v>59.5</v>
      </c>
      <c r="F149" s="14" t="n">
        <v>10199600</v>
      </c>
      <c r="G149" s="14" t="n">
        <v>29.62</v>
      </c>
      <c r="I149" s="18" t="n">
        <f aca="false">IF(N148 = 1, IF((I148 + (N148 * M148)) &gt; D149, MAX(C149,J148), I148 + (N148 * M148)), IF((I148 + (N148 * M148)) &lt; C149, MIN(D149,J148), I148 + (N148 * M148)))</f>
        <v>50.4449553355621</v>
      </c>
      <c r="J149" s="19" t="n">
        <f aca="false">IF(N149 = 1, MAX(C149, J148), MIN(J148,D149))</f>
        <v>60</v>
      </c>
      <c r="K149" s="19" t="n">
        <f aca="false">ABS(J149 - I149)</f>
        <v>9.5550446644379</v>
      </c>
      <c r="L149" s="19" t="n">
        <f aca="false">IF(N149 &lt;&gt; N148, $H$2, IF(J149 &lt;&gt; J148, IF(L148 &lt; $H$6, L148 +$H$4, L148), L148))</f>
        <v>0.16</v>
      </c>
      <c r="M149" s="19" t="n">
        <f aca="false">L149 * K149</f>
        <v>1.52880714631006</v>
      </c>
      <c r="N149" s="12" t="n">
        <f aca="false">IF(N148 = 1, IF(D149 &gt; I149, 1, -1), IF(I149 &gt; C149, -1, 1))</f>
        <v>1</v>
      </c>
      <c r="O149" s="12" t="n">
        <f aca="false">IF(N149 =N148, O148 + 1, 1)</f>
        <v>10</v>
      </c>
    </row>
    <row collapsed="false" customFormat="false" customHeight="true" hidden="false" ht="13.3" outlineLevel="0" r="150">
      <c r="A150" s="17" t="n">
        <v>36769</v>
      </c>
      <c r="B150" s="14" t="n">
        <v>58.97</v>
      </c>
      <c r="C150" s="14" t="n">
        <v>61.5</v>
      </c>
      <c r="D150" s="14" t="n">
        <v>58.94</v>
      </c>
      <c r="E150" s="14" t="n">
        <v>60.94</v>
      </c>
      <c r="F150" s="14" t="n">
        <v>14988800</v>
      </c>
      <c r="G150" s="14" t="n">
        <v>30.34</v>
      </c>
      <c r="I150" s="18" t="n">
        <f aca="false">IF(N149 = 1, IF((I149 + (N149 * M149)) &gt; D150, MAX(C150,J149), I149 + (N149 * M149)), IF((I149 + (N149 * M149)) &lt; C150, MIN(D150,J149), I149 + (N149 * M149)))</f>
        <v>51.9737624818722</v>
      </c>
      <c r="J150" s="19" t="n">
        <f aca="false">IF(N150 = 1, MAX(C150, J149), MIN(J149,D150))</f>
        <v>61.5</v>
      </c>
      <c r="K150" s="19" t="n">
        <f aca="false">ABS(J150 - I150)</f>
        <v>9.52623751812784</v>
      </c>
      <c r="L150" s="19" t="n">
        <f aca="false">IF(N150 &lt;&gt; N149, $H$2, IF(J150 &lt;&gt; J149, IF(L149 &lt; $H$6, L149 +$H$4, L149), L149))</f>
        <v>0.18</v>
      </c>
      <c r="M150" s="19" t="n">
        <f aca="false">L150 * K150</f>
        <v>1.71472275326301</v>
      </c>
      <c r="N150" s="12" t="n">
        <f aca="false">IF(N149 = 1, IF(D150 &gt; I150, 1, -1), IF(I150 &gt; C150, -1, 1))</f>
        <v>1</v>
      </c>
      <c r="O150" s="12" t="n">
        <f aca="false">IF(N150 =N149, O149 + 1, 1)</f>
        <v>11</v>
      </c>
    </row>
    <row collapsed="false" customFormat="false" customHeight="true" hidden="false" ht="13.3" outlineLevel="0" r="151">
      <c r="A151" s="17" t="n">
        <v>36770</v>
      </c>
      <c r="B151" s="14" t="n">
        <v>61.31</v>
      </c>
      <c r="C151" s="14" t="n">
        <v>63.63</v>
      </c>
      <c r="D151" s="14" t="n">
        <v>61.13</v>
      </c>
      <c r="E151" s="14" t="n">
        <v>63.44</v>
      </c>
      <c r="F151" s="14" t="n">
        <v>9181800</v>
      </c>
      <c r="G151" s="14" t="n">
        <v>31.58</v>
      </c>
      <c r="I151" s="18" t="n">
        <f aca="false">IF(N150 = 1, IF((I150 + (N150 * M150)) &gt; D151, MAX(C151,J150), I150 + (N150 * M150)), IF((I150 + (N150 * M150)) &lt; C151, MIN(D151,J150), I150 + (N150 * M150)))</f>
        <v>53.6884852351352</v>
      </c>
      <c r="J151" s="19" t="n">
        <f aca="false">IF(N151 = 1, MAX(C151, J150), MIN(J150,D151))</f>
        <v>63.63</v>
      </c>
      <c r="K151" s="19" t="n">
        <f aca="false">ABS(J151 - I151)</f>
        <v>9.94151476486483</v>
      </c>
      <c r="L151" s="19" t="n">
        <f aca="false">IF(N151 &lt;&gt; N150, $H$2, IF(J151 &lt;&gt; J150, IF(L150 &lt; $H$6, L150 +$H$4, L150), L150))</f>
        <v>0.2</v>
      </c>
      <c r="M151" s="19" t="n">
        <f aca="false">L151 * K151</f>
        <v>1.98830295297297</v>
      </c>
      <c r="N151" s="12" t="n">
        <f aca="false">IF(N150 = 1, IF(D151 &gt; I151, 1, -1), IF(I151 &gt; C151, -1, 1))</f>
        <v>1</v>
      </c>
      <c r="O151" s="12" t="n">
        <f aca="false">IF(N151 =N150, O150 + 1, 1)</f>
        <v>12</v>
      </c>
    </row>
    <row collapsed="false" customFormat="false" customHeight="true" hidden="false" ht="13.3" outlineLevel="0" r="152">
      <c r="A152" s="17" t="n">
        <v>36774</v>
      </c>
      <c r="B152" s="14" t="n">
        <v>62.66</v>
      </c>
      <c r="C152" s="14" t="n">
        <v>64.12</v>
      </c>
      <c r="D152" s="14" t="n">
        <v>62.25</v>
      </c>
      <c r="E152" s="14" t="n">
        <v>62.44</v>
      </c>
      <c r="F152" s="14" t="n">
        <v>10669000</v>
      </c>
      <c r="G152" s="14" t="n">
        <v>31.09</v>
      </c>
      <c r="I152" s="18" t="n">
        <f aca="false">IF(N151 = 1, IF((I151 + (N151 * M151)) &gt; D152, MAX(C152,J151), I151 + (N151 * M151)), IF((I151 + (N151 * M151)) &lt; C152, MIN(D152,J151), I151 + (N151 * M151)))</f>
        <v>55.6767881881081</v>
      </c>
      <c r="J152" s="19" t="n">
        <f aca="false">IF(N152 = 1, MAX(C152, J151), MIN(J151,D152))</f>
        <v>64.12</v>
      </c>
      <c r="K152" s="19" t="n">
        <f aca="false">ABS(J152 - I152)</f>
        <v>8.44321181189186</v>
      </c>
      <c r="L152" s="19" t="n">
        <f aca="false">IF(N152 &lt;&gt; N151, $H$2, IF(J152 &lt;&gt; J151, IF(L151 &lt; $H$6, L151 +$H$4, L151), L151))</f>
        <v>0.2</v>
      </c>
      <c r="M152" s="19" t="n">
        <f aca="false">L152 * K152</f>
        <v>1.68864236237837</v>
      </c>
      <c r="N152" s="12" t="n">
        <f aca="false">IF(N151 = 1, IF(D152 &gt; I152, 1, -1), IF(I152 &gt; C152, -1, 1))</f>
        <v>1</v>
      </c>
      <c r="O152" s="12" t="n">
        <f aca="false">IF(N152 =N151, O151 + 1, 1)</f>
        <v>13</v>
      </c>
    </row>
    <row collapsed="false" customFormat="false" customHeight="true" hidden="false" ht="13.3" outlineLevel="0" r="153">
      <c r="A153" s="17" t="n">
        <v>36775</v>
      </c>
      <c r="B153" s="14" t="n">
        <v>61.38</v>
      </c>
      <c r="C153" s="14" t="n">
        <v>62.38</v>
      </c>
      <c r="D153" s="14" t="n">
        <v>57.75</v>
      </c>
      <c r="E153" s="14" t="n">
        <v>58.44</v>
      </c>
      <c r="F153" s="14" t="n">
        <v>12700400</v>
      </c>
      <c r="G153" s="14" t="n">
        <v>29.1</v>
      </c>
      <c r="I153" s="18" t="n">
        <f aca="false">IF(N152 = 1, IF((I152 + (N152 * M152)) &gt; D153, MAX(C153,J152), I152 + (N152 * M152)), IF((I152 + (N152 * M152)) &lt; C153, MIN(D153,J152), I152 + (N152 * M152)))</f>
        <v>57.3654305504865</v>
      </c>
      <c r="J153" s="19" t="n">
        <f aca="false">IF(N153 = 1, MAX(C153, J152), MIN(J152,D153))</f>
        <v>64.12</v>
      </c>
      <c r="K153" s="19" t="n">
        <f aca="false">ABS(J153 - I153)</f>
        <v>6.75456944951349</v>
      </c>
      <c r="L153" s="19" t="n">
        <f aca="false">IF(N153 &lt;&gt; N152, $H$2, IF(J153 &lt;&gt; J152, IF(L152 &lt; $H$6, L152 +$H$4, L152), L152))</f>
        <v>0.2</v>
      </c>
      <c r="M153" s="19" t="n">
        <f aca="false">L153 * K153</f>
        <v>1.3509138899027</v>
      </c>
      <c r="N153" s="12" t="n">
        <f aca="false">IF(N152 = 1, IF(D153 &gt; I153, 1, -1), IF(I153 &gt; C153, -1, 1))</f>
        <v>1</v>
      </c>
      <c r="O153" s="12" t="n">
        <f aca="false">IF(N153 =N152, O152 + 1, 1)</f>
        <v>14</v>
      </c>
    </row>
    <row collapsed="false" customFormat="false" customHeight="true" hidden="false" ht="13.3" outlineLevel="0" r="154">
      <c r="A154" s="17" t="n">
        <v>36776</v>
      </c>
      <c r="B154" s="14" t="n">
        <v>59.13</v>
      </c>
      <c r="C154" s="14" t="n">
        <v>62.56</v>
      </c>
      <c r="D154" s="14" t="n">
        <v>58.25</v>
      </c>
      <c r="E154" s="14" t="n">
        <v>62</v>
      </c>
      <c r="F154" s="14" t="n">
        <v>7770400</v>
      </c>
      <c r="G154" s="14" t="n">
        <v>30.87</v>
      </c>
      <c r="I154" s="18" t="n">
        <f aca="false">IF(N153 = 1, IF((I153 + (N153 * M153)) &gt; D154, MAX(C154,J153), I153 + (N153 * M153)), IF((I153 + (N153 * M153)) &lt; C154, MIN(D154,J153), I153 + (N153 * M153)))</f>
        <v>64.12</v>
      </c>
      <c r="J154" s="19" t="n">
        <f aca="false">IF(N154 = 1, MAX(C154, J153), MIN(J153,D154))</f>
        <v>58.25</v>
      </c>
      <c r="K154" s="19" t="n">
        <f aca="false">ABS(J154 - I154)</f>
        <v>5.87</v>
      </c>
      <c r="L154" s="19" t="n">
        <f aca="false">IF(N154 &lt;&gt; N153, $H$2, IF(J154 &lt;&gt; J153, IF(L153 &lt; $H$6, L153 +$H$4, L153), L153))</f>
        <v>0.02</v>
      </c>
      <c r="M154" s="19" t="n">
        <f aca="false">L154 * K154</f>
        <v>0.1174</v>
      </c>
      <c r="N154" s="12" t="n">
        <f aca="false">IF(N153 = 1, IF(D154 &gt; I154, 1, -1), IF(I154 &gt; C154, -1, 1))</f>
        <v>-1</v>
      </c>
      <c r="O154" s="12" t="n">
        <f aca="false">IF(N154 =N153, O153 + 1, 1)</f>
        <v>1</v>
      </c>
    </row>
    <row collapsed="false" customFormat="false" customHeight="true" hidden="false" ht="13.3" outlineLevel="0" r="155">
      <c r="A155" s="17" t="n">
        <v>36777</v>
      </c>
      <c r="B155" s="14" t="n">
        <v>61.63</v>
      </c>
      <c r="C155" s="14" t="n">
        <v>61.63</v>
      </c>
      <c r="D155" s="14" t="n">
        <v>58.5</v>
      </c>
      <c r="E155" s="14" t="n">
        <v>58.88</v>
      </c>
      <c r="F155" s="14" t="n">
        <v>6984400</v>
      </c>
      <c r="G155" s="14" t="n">
        <v>29.31</v>
      </c>
      <c r="I155" s="18" t="n">
        <f aca="false">IF(N154 = 1, IF((I154 + (N154 * M154)) &gt; D155, MAX(C155,J154), I154 + (N154 * M154)), IF((I154 + (N154 * M154)) &lt; C155, MIN(D155,J154), I154 + (N154 * M154)))</f>
        <v>64.0026</v>
      </c>
      <c r="J155" s="19" t="n">
        <f aca="false">IF(N155 = 1, MAX(C155, J154), MIN(J154,D155))</f>
        <v>58.25</v>
      </c>
      <c r="K155" s="19" t="n">
        <f aca="false">ABS(J155 - I155)</f>
        <v>5.7526</v>
      </c>
      <c r="L155" s="19" t="n">
        <f aca="false">IF(N155 &lt;&gt; N154, $H$2, IF(J155 &lt;&gt; J154, IF(L154 &lt; $H$6, L154 +$H$4, L154), L154))</f>
        <v>0.02</v>
      </c>
      <c r="M155" s="19" t="n">
        <f aca="false">L155 * K155</f>
        <v>0.115052</v>
      </c>
      <c r="N155" s="12" t="n">
        <f aca="false">IF(N154 = 1, IF(D155 &gt; I155, 1, -1), IF(I155 &gt; C155, -1, 1))</f>
        <v>-1</v>
      </c>
      <c r="O155" s="12" t="n">
        <f aca="false">IF(N155 =N154, O154 + 1, 1)</f>
        <v>2</v>
      </c>
    </row>
    <row collapsed="false" customFormat="false" customHeight="true" hidden="false" ht="13.3" outlineLevel="0" r="156">
      <c r="A156" s="17" t="n">
        <v>36780</v>
      </c>
      <c r="B156" s="14" t="n">
        <v>58.69</v>
      </c>
      <c r="C156" s="14" t="n">
        <v>60.38</v>
      </c>
      <c r="D156" s="14" t="n">
        <v>58.13</v>
      </c>
      <c r="E156" s="14" t="n">
        <v>58.44</v>
      </c>
      <c r="F156" s="14" t="n">
        <v>6699000</v>
      </c>
      <c r="G156" s="14" t="n">
        <v>29.1</v>
      </c>
      <c r="I156" s="18" t="n">
        <f aca="false">IF(N155 = 1, IF((I155 + (N155 * M155)) &gt; D156, MAX(C156,J155), I155 + (N155 * M155)), IF((I155 + (N155 * M155)) &lt; C156, MIN(D156,J155), I155 + (N155 * M155)))</f>
        <v>63.887548</v>
      </c>
      <c r="J156" s="19" t="n">
        <f aca="false">IF(N156 = 1, MAX(C156, J155), MIN(J155,D156))</f>
        <v>58.13</v>
      </c>
      <c r="K156" s="19" t="n">
        <f aca="false">ABS(J156 - I156)</f>
        <v>5.757548</v>
      </c>
      <c r="L156" s="19" t="n">
        <f aca="false">IF(N156 &lt;&gt; N155, $H$2, IF(J156 &lt;&gt; J155, IF(L155 &lt; $H$6, L155 +$H$4, L155), L155))</f>
        <v>0.04</v>
      </c>
      <c r="M156" s="19" t="n">
        <f aca="false">L156 * K156</f>
        <v>0.23030192</v>
      </c>
      <c r="N156" s="12" t="n">
        <f aca="false">IF(N155 = 1, IF(D156 &gt; I156, 1, -1), IF(I156 &gt; C156, -1, 1))</f>
        <v>-1</v>
      </c>
      <c r="O156" s="12" t="n">
        <f aca="false">IF(N156 =N155, O155 + 1, 1)</f>
        <v>3</v>
      </c>
    </row>
    <row collapsed="false" customFormat="false" customHeight="true" hidden="false" ht="13.3" outlineLevel="0" r="157">
      <c r="A157" s="17" t="n">
        <v>36781</v>
      </c>
      <c r="B157" s="14" t="n">
        <v>57.34</v>
      </c>
      <c r="C157" s="14" t="n">
        <v>60.06</v>
      </c>
      <c r="D157" s="14" t="n">
        <v>57</v>
      </c>
      <c r="E157" s="14" t="n">
        <v>57.75</v>
      </c>
      <c r="F157" s="14" t="n">
        <v>6722200</v>
      </c>
      <c r="G157" s="14" t="n">
        <v>28.75</v>
      </c>
      <c r="I157" s="18" t="n">
        <f aca="false">IF(N156 = 1, IF((I156 + (N156 * M156)) &gt; D157, MAX(C157,J156), I156 + (N156 * M156)), IF((I156 + (N156 * M156)) &lt; C157, MIN(D157,J156), I156 + (N156 * M156)))</f>
        <v>63.65724608</v>
      </c>
      <c r="J157" s="19" t="n">
        <f aca="false">IF(N157 = 1, MAX(C157, J156), MIN(J156,D157))</f>
        <v>57</v>
      </c>
      <c r="K157" s="19" t="n">
        <f aca="false">ABS(J157 - I157)</f>
        <v>6.65724608</v>
      </c>
      <c r="L157" s="19" t="n">
        <f aca="false">IF(N157 &lt;&gt; N156, $H$2, IF(J157 &lt;&gt; J156, IF(L156 &lt; $H$6, L156 +$H$4, L156), L156))</f>
        <v>0.06</v>
      </c>
      <c r="M157" s="19" t="n">
        <f aca="false">L157 * K157</f>
        <v>0.3994347648</v>
      </c>
      <c r="N157" s="12" t="n">
        <f aca="false">IF(N156 = 1, IF(D157 &gt; I157, 1, -1), IF(I157 &gt; C157, -1, 1))</f>
        <v>-1</v>
      </c>
      <c r="O157" s="12" t="n">
        <f aca="false">IF(N157 =N156, O156 + 1, 1)</f>
        <v>4</v>
      </c>
    </row>
    <row collapsed="false" customFormat="false" customHeight="true" hidden="false" ht="13.3" outlineLevel="0" r="158">
      <c r="A158" s="17" t="n">
        <v>36782</v>
      </c>
      <c r="B158" s="14" t="n">
        <v>56.75</v>
      </c>
      <c r="C158" s="14" t="n">
        <v>59.5</v>
      </c>
      <c r="D158" s="14" t="n">
        <v>56.75</v>
      </c>
      <c r="E158" s="14" t="n">
        <v>58</v>
      </c>
      <c r="F158" s="14" t="n">
        <v>10932600</v>
      </c>
      <c r="G158" s="14" t="n">
        <v>28.88</v>
      </c>
      <c r="I158" s="18" t="n">
        <f aca="false">IF(N157 = 1, IF((I157 + (N157 * M157)) &gt; D158, MAX(C158,J157), I157 + (N157 * M157)), IF((I157 + (N157 * M157)) &lt; C158, MIN(D158,J157), I157 + (N157 * M157)))</f>
        <v>63.2578113152</v>
      </c>
      <c r="J158" s="19" t="n">
        <f aca="false">IF(N158 = 1, MAX(C158, J157), MIN(J157,D158))</f>
        <v>56.75</v>
      </c>
      <c r="K158" s="19" t="n">
        <f aca="false">ABS(J158 - I158)</f>
        <v>6.5078113152</v>
      </c>
      <c r="L158" s="19" t="n">
        <f aca="false">IF(N158 &lt;&gt; N157, $H$2, IF(J158 &lt;&gt; J157, IF(L157 &lt; $H$6, L157 +$H$4, L157), L157))</f>
        <v>0.08</v>
      </c>
      <c r="M158" s="19" t="n">
        <f aca="false">L158 * K158</f>
        <v>0.520624905216</v>
      </c>
      <c r="N158" s="12" t="n">
        <f aca="false">IF(N157 = 1, IF(D158 &gt; I158, 1, -1), IF(I158 &gt; C158, -1, 1))</f>
        <v>-1</v>
      </c>
      <c r="O158" s="12" t="n">
        <f aca="false">IF(N158 =N157, O157 + 1, 1)</f>
        <v>5</v>
      </c>
    </row>
    <row collapsed="false" customFormat="false" customHeight="true" hidden="false" ht="13.3" outlineLevel="0" r="159">
      <c r="A159" s="17" t="n">
        <v>36783</v>
      </c>
      <c r="B159" s="14" t="n">
        <v>58.56</v>
      </c>
      <c r="C159" s="14" t="n">
        <v>59.63</v>
      </c>
      <c r="D159" s="14" t="n">
        <v>56.81</v>
      </c>
      <c r="E159" s="14" t="n">
        <v>56.86</v>
      </c>
      <c r="F159" s="14" t="n">
        <v>15241800</v>
      </c>
      <c r="G159" s="14" t="n">
        <v>28.31</v>
      </c>
      <c r="I159" s="18" t="n">
        <f aca="false">IF(N158 = 1, IF((I158 + (N158 * M158)) &gt; D159, MAX(C159,J158), I158 + (N158 * M158)), IF((I158 + (N158 * M158)) &lt; C159, MIN(D159,J158), I158 + (N158 * M158)))</f>
        <v>62.737186409984</v>
      </c>
      <c r="J159" s="19" t="n">
        <f aca="false">IF(N159 = 1, MAX(C159, J158), MIN(J158,D159))</f>
        <v>56.75</v>
      </c>
      <c r="K159" s="19" t="n">
        <f aca="false">ABS(J159 - I159)</f>
        <v>5.987186409984</v>
      </c>
      <c r="L159" s="19" t="n">
        <f aca="false">IF(N159 &lt;&gt; N158, $H$2, IF(J159 &lt;&gt; J158, IF(L158 &lt; $H$6, L158 +$H$4, L158), L158))</f>
        <v>0.08</v>
      </c>
      <c r="M159" s="19" t="n">
        <f aca="false">L159 * K159</f>
        <v>0.47897491279872</v>
      </c>
      <c r="N159" s="12" t="n">
        <f aca="false">IF(N158 = 1, IF(D159 &gt; I159, 1, -1), IF(I159 &gt; C159, -1, 1))</f>
        <v>-1</v>
      </c>
      <c r="O159" s="12" t="n">
        <f aca="false">IF(N159 =N158, O158 + 1, 1)</f>
        <v>6</v>
      </c>
    </row>
    <row collapsed="false" customFormat="false" customHeight="true" hidden="false" ht="13.3" outlineLevel="0" r="160">
      <c r="A160" s="17" t="n">
        <v>36784</v>
      </c>
      <c r="B160" s="14" t="n">
        <v>57.75</v>
      </c>
      <c r="C160" s="14" t="n">
        <v>58.19</v>
      </c>
      <c r="D160" s="14" t="n">
        <v>54.25</v>
      </c>
      <c r="E160" s="14" t="n">
        <v>55.23</v>
      </c>
      <c r="F160" s="14" t="n">
        <v>14095400</v>
      </c>
      <c r="G160" s="14" t="n">
        <v>27.5</v>
      </c>
      <c r="I160" s="18" t="n">
        <f aca="false">IF(N159 = 1, IF((I159 + (N159 * M159)) &gt; D160, MAX(C160,J159), I159 + (N159 * M159)), IF((I159 + (N159 * M159)) &lt; C160, MIN(D160,J159), I159 + (N159 * M159)))</f>
        <v>62.2582114971853</v>
      </c>
      <c r="J160" s="19" t="n">
        <f aca="false">IF(N160 = 1, MAX(C160, J159), MIN(J159,D160))</f>
        <v>54.25</v>
      </c>
      <c r="K160" s="19" t="n">
        <f aca="false">ABS(J160 - I160)</f>
        <v>8.00821149718528</v>
      </c>
      <c r="L160" s="19" t="n">
        <f aca="false">IF(N160 &lt;&gt; N159, $H$2, IF(J160 &lt;&gt; J159, IF(L159 &lt; $H$6, L159 +$H$4, L159), L159))</f>
        <v>0.1</v>
      </c>
      <c r="M160" s="19" t="n">
        <f aca="false">L160 * K160</f>
        <v>0.800821149718528</v>
      </c>
      <c r="N160" s="12" t="n">
        <f aca="false">IF(N159 = 1, IF(D160 &gt; I160, 1, -1), IF(I160 &gt; C160, -1, 1))</f>
        <v>-1</v>
      </c>
      <c r="O160" s="12" t="n">
        <f aca="false">IF(N160 =N159, O159 + 1, 1)</f>
        <v>7</v>
      </c>
    </row>
    <row collapsed="false" customFormat="false" customHeight="true" hidden="false" ht="13.3" outlineLevel="0" r="161">
      <c r="A161" s="17" t="n">
        <v>36787</v>
      </c>
      <c r="B161" s="14" t="n">
        <v>55.25</v>
      </c>
      <c r="C161" s="14" t="n">
        <v>60.75</v>
      </c>
      <c r="D161" s="14" t="n">
        <v>55.06</v>
      </c>
      <c r="E161" s="14" t="n">
        <v>60.66</v>
      </c>
      <c r="F161" s="14" t="n">
        <v>15163200</v>
      </c>
      <c r="G161" s="14" t="n">
        <v>30.2</v>
      </c>
      <c r="I161" s="18" t="n">
        <f aca="false">IF(N160 = 1, IF((I160 + (N160 * M160)) &gt; D161, MAX(C161,J160), I160 + (N160 * M160)), IF((I160 + (N160 * M160)) &lt; C161, MIN(D161,J160), I160 + (N160 * M160)))</f>
        <v>61.4573903474668</v>
      </c>
      <c r="J161" s="19" t="n">
        <f aca="false">IF(N161 = 1, MAX(C161, J160), MIN(J160,D161))</f>
        <v>54.25</v>
      </c>
      <c r="K161" s="19" t="n">
        <f aca="false">ABS(J161 - I161)</f>
        <v>7.20739034746675</v>
      </c>
      <c r="L161" s="19" t="n">
        <f aca="false">IF(N161 &lt;&gt; N160, $H$2, IF(J161 &lt;&gt; J160, IF(L160 &lt; $H$6, L160 +$H$4, L160), L160))</f>
        <v>0.1</v>
      </c>
      <c r="M161" s="19" t="n">
        <f aca="false">L161 * K161</f>
        <v>0.720739034746675</v>
      </c>
      <c r="N161" s="12" t="n">
        <f aca="false">IF(N160 = 1, IF(D161 &gt; I161, 1, -1), IF(I161 &gt; C161, -1, 1))</f>
        <v>-1</v>
      </c>
      <c r="O161" s="12" t="n">
        <f aca="false">IF(N161 =N160, O160 + 1, 1)</f>
        <v>8</v>
      </c>
    </row>
    <row collapsed="false" customFormat="false" customHeight="true" hidden="false" ht="13.3" outlineLevel="0" r="162">
      <c r="A162" s="17" t="n">
        <v>36788</v>
      </c>
      <c r="B162" s="14" t="n">
        <v>59.75</v>
      </c>
      <c r="C162" s="14" t="n">
        <v>60.5</v>
      </c>
      <c r="D162" s="14" t="n">
        <v>58.56</v>
      </c>
      <c r="E162" s="14" t="n">
        <v>59.94</v>
      </c>
      <c r="F162" s="14" t="n">
        <v>9706200</v>
      </c>
      <c r="G162" s="14" t="n">
        <v>29.84</v>
      </c>
      <c r="I162" s="18" t="n">
        <f aca="false">IF(N161 = 1, IF((I161 + (N161 * M161)) &gt; D162, MAX(C162,J161), I161 + (N161 * M161)), IF((I161 + (N161 * M161)) &lt; C162, MIN(D162,J161), I161 + (N161 * M161)))</f>
        <v>60.7366513127201</v>
      </c>
      <c r="J162" s="19" t="n">
        <f aca="false">IF(N162 = 1, MAX(C162, J161), MIN(J161,D162))</f>
        <v>54.25</v>
      </c>
      <c r="K162" s="19" t="n">
        <f aca="false">ABS(J162 - I162)</f>
        <v>6.48665131272007</v>
      </c>
      <c r="L162" s="19" t="n">
        <f aca="false">IF(N162 &lt;&gt; N161, $H$2, IF(J162 &lt;&gt; J161, IF(L161 &lt; $H$6, L161 +$H$4, L161), L161))</f>
        <v>0.1</v>
      </c>
      <c r="M162" s="19" t="n">
        <f aca="false">L162 * K162</f>
        <v>0.648665131272007</v>
      </c>
      <c r="N162" s="12" t="n">
        <f aca="false">IF(N161 = 1, IF(D162 &gt; I162, 1, -1), IF(I162 &gt; C162, -1, 1))</f>
        <v>-1</v>
      </c>
      <c r="O162" s="12" t="n">
        <f aca="false">IF(N162 =N161, O161 + 1, 1)</f>
        <v>9</v>
      </c>
    </row>
    <row collapsed="false" customFormat="false" customHeight="true" hidden="false" ht="13.3" outlineLevel="0" r="163">
      <c r="A163" s="17" t="n">
        <v>36789</v>
      </c>
      <c r="B163" s="14" t="n">
        <v>59.41</v>
      </c>
      <c r="C163" s="14" t="n">
        <v>61.44</v>
      </c>
      <c r="D163" s="14" t="n">
        <v>58.56</v>
      </c>
      <c r="E163" s="14" t="n">
        <v>61.05</v>
      </c>
      <c r="F163" s="14" t="n">
        <v>8121600</v>
      </c>
      <c r="G163" s="14" t="n">
        <v>30.39</v>
      </c>
      <c r="I163" s="18" t="n">
        <f aca="false">IF(N162 = 1, IF((I162 + (N162 * M162)) &gt; D163, MAX(C163,J162), I162 + (N162 * M162)), IF((I162 + (N162 * M162)) &lt; C163, MIN(D163,J162), I162 + (N162 * M162)))</f>
        <v>54.25</v>
      </c>
      <c r="J163" s="19" t="n">
        <f aca="false">IF(N163 = 1, MAX(C163, J162), MIN(J162,D163))</f>
        <v>61.44</v>
      </c>
      <c r="K163" s="19" t="n">
        <f aca="false">ABS(J163 - I163)</f>
        <v>7.19</v>
      </c>
      <c r="L163" s="19" t="n">
        <f aca="false">IF(N163 &lt;&gt; N162, $H$2, IF(J163 &lt;&gt; J162, IF(L162 &lt; $H$6, L162 +$H$4, L162), L162))</f>
        <v>0.02</v>
      </c>
      <c r="M163" s="19" t="n">
        <f aca="false">L163 * K163</f>
        <v>0.1438</v>
      </c>
      <c r="N163" s="12" t="n">
        <f aca="false">IF(N162 = 1, IF(D163 &gt; I163, 1, -1), IF(I163 &gt; C163, -1, 1))</f>
        <v>1</v>
      </c>
      <c r="O163" s="12" t="n">
        <f aca="false">IF(N163 =N162, O162 + 1, 1)</f>
        <v>1</v>
      </c>
    </row>
    <row collapsed="false" customFormat="false" customHeight="true" hidden="false" ht="13.3" outlineLevel="0" r="164">
      <c r="A164" s="17" t="n">
        <v>36790</v>
      </c>
      <c r="B164" s="14" t="n">
        <v>58.5</v>
      </c>
      <c r="C164" s="14" t="n">
        <v>59.63</v>
      </c>
      <c r="D164" s="14" t="n">
        <v>55.25</v>
      </c>
      <c r="E164" s="14" t="n">
        <v>56.69</v>
      </c>
      <c r="F164" s="14" t="n">
        <v>18238400</v>
      </c>
      <c r="G164" s="14" t="n">
        <v>28.22</v>
      </c>
      <c r="I164" s="18" t="n">
        <f aca="false">IF(N163 = 1, IF((I163 + (N163 * M163)) &gt; D164, MAX(C164,J163), I163 + (N163 * M163)), IF((I163 + (N163 * M163)) &lt; C164, MIN(D164,J163), I163 + (N163 * M163)))</f>
        <v>54.3938</v>
      </c>
      <c r="J164" s="19" t="n">
        <f aca="false">IF(N164 = 1, MAX(C164, J163), MIN(J163,D164))</f>
        <v>61.44</v>
      </c>
      <c r="K164" s="19" t="n">
        <f aca="false">ABS(J164 - I164)</f>
        <v>7.0462</v>
      </c>
      <c r="L164" s="19" t="n">
        <f aca="false">IF(N164 &lt;&gt; N163, $H$2, IF(J164 &lt;&gt; J163, IF(L163 &lt; $H$6, L163 +$H$4, L163), L163))</f>
        <v>0.02</v>
      </c>
      <c r="M164" s="19" t="n">
        <f aca="false">L164 * K164</f>
        <v>0.140924</v>
      </c>
      <c r="N164" s="12" t="n">
        <f aca="false">IF(N163 = 1, IF(D164 &gt; I164, 1, -1), IF(I164 &gt; C164, -1, 1))</f>
        <v>1</v>
      </c>
      <c r="O164" s="12" t="n">
        <f aca="false">IF(N164 =N163, O163 + 1, 1)</f>
        <v>2</v>
      </c>
    </row>
    <row collapsed="false" customFormat="false" customHeight="true" hidden="false" ht="13.3" outlineLevel="0" r="165">
      <c r="A165" s="17" t="n">
        <v>36791</v>
      </c>
      <c r="B165" s="14" t="n">
        <v>50.31</v>
      </c>
      <c r="C165" s="14" t="n">
        <v>52.44</v>
      </c>
      <c r="D165" s="14" t="n">
        <v>50</v>
      </c>
      <c r="E165" s="14" t="n">
        <v>52.19</v>
      </c>
      <c r="F165" s="14" t="n">
        <v>25961200</v>
      </c>
      <c r="G165" s="14" t="n">
        <v>25.98</v>
      </c>
      <c r="I165" s="18" t="n">
        <f aca="false">IF(N164 = 1, IF((I164 + (N164 * M164)) &gt; D165, MAX(C165,J164), I164 + (N164 * M164)), IF((I164 + (N164 * M164)) &lt; C165, MIN(D165,J164), I164 + (N164 * M164)))</f>
        <v>61.44</v>
      </c>
      <c r="J165" s="19" t="n">
        <f aca="false">IF(N165 = 1, MAX(C165, J164), MIN(J164,D165))</f>
        <v>50</v>
      </c>
      <c r="K165" s="19" t="n">
        <f aca="false">ABS(J165 - I165)</f>
        <v>11.44</v>
      </c>
      <c r="L165" s="19" t="n">
        <f aca="false">IF(N165 &lt;&gt; N164, $H$2, IF(J165 &lt;&gt; J164, IF(L164 &lt; $H$6, L164 +$H$4, L164), L164))</f>
        <v>0.02</v>
      </c>
      <c r="M165" s="19" t="n">
        <f aca="false">L165 * K165</f>
        <v>0.2288</v>
      </c>
      <c r="N165" s="12" t="n">
        <f aca="false">IF(N164 = 1, IF(D165 &gt; I165, 1, -1), IF(I165 &gt; C165, -1, 1))</f>
        <v>-1</v>
      </c>
      <c r="O165" s="12" t="n">
        <f aca="false">IF(N165 =N164, O164 + 1, 1)</f>
        <v>1</v>
      </c>
    </row>
    <row collapsed="false" customFormat="false" customHeight="true" hidden="false" ht="13.3" outlineLevel="0" r="166">
      <c r="A166" s="17" t="n">
        <v>36794</v>
      </c>
      <c r="B166" s="14" t="n">
        <v>52.75</v>
      </c>
      <c r="C166" s="14" t="n">
        <v>55.5</v>
      </c>
      <c r="D166" s="14" t="n">
        <v>52.06</v>
      </c>
      <c r="E166" s="14" t="n">
        <v>53.5</v>
      </c>
      <c r="F166" s="14" t="n">
        <v>15564000</v>
      </c>
      <c r="G166" s="14" t="n">
        <v>26.64</v>
      </c>
      <c r="I166" s="18" t="n">
        <f aca="false">IF(N165 = 1, IF((I165 + (N165 * M165)) &gt; D166, MAX(C166,J165), I165 + (N165 * M165)), IF((I165 + (N165 * M165)) &lt; C166, MIN(D166,J165), I165 + (N165 * M165)))</f>
        <v>61.2112</v>
      </c>
      <c r="J166" s="19" t="n">
        <f aca="false">IF(N166 = 1, MAX(C166, J165), MIN(J165,D166))</f>
        <v>50</v>
      </c>
      <c r="K166" s="19" t="n">
        <f aca="false">ABS(J166 - I166)</f>
        <v>11.2112</v>
      </c>
      <c r="L166" s="19" t="n">
        <f aca="false">IF(N166 &lt;&gt; N165, $H$2, IF(J166 &lt;&gt; J165, IF(L165 &lt; $H$6, L165 +$H$4, L165), L165))</f>
        <v>0.02</v>
      </c>
      <c r="M166" s="19" t="n">
        <f aca="false">L166 * K166</f>
        <v>0.224224</v>
      </c>
      <c r="N166" s="12" t="n">
        <f aca="false">IF(N165 = 1, IF(D166 &gt; I166, 1, -1), IF(I166 &gt; C166, -1, 1))</f>
        <v>-1</v>
      </c>
      <c r="O166" s="12" t="n">
        <f aca="false">IF(N166 =N165, O165 + 1, 1)</f>
        <v>2</v>
      </c>
    </row>
    <row collapsed="false" customFormat="false" customHeight="true" hidden="false" ht="13.3" outlineLevel="0" r="167">
      <c r="A167" s="17" t="n">
        <v>36795</v>
      </c>
      <c r="B167" s="14" t="n">
        <v>53.31</v>
      </c>
      <c r="C167" s="14" t="n">
        <v>54.75</v>
      </c>
      <c r="D167" s="14" t="n">
        <v>51.38</v>
      </c>
      <c r="E167" s="14" t="n">
        <v>51.44</v>
      </c>
      <c r="F167" s="14" t="n">
        <v>10396600</v>
      </c>
      <c r="G167" s="14" t="n">
        <v>25.61</v>
      </c>
      <c r="I167" s="18" t="n">
        <f aca="false">IF(N166 = 1, IF((I166 + (N166 * M166)) &gt; D167, MAX(C167,J166), I166 + (N166 * M166)), IF((I166 + (N166 * M166)) &lt; C167, MIN(D167,J166), I166 + (N166 * M166)))</f>
        <v>60.986976</v>
      </c>
      <c r="J167" s="19" t="n">
        <f aca="false">IF(N167 = 1, MAX(C167, J166), MIN(J166,D167))</f>
        <v>50</v>
      </c>
      <c r="K167" s="19" t="n">
        <f aca="false">ABS(J167 - I167)</f>
        <v>10.986976</v>
      </c>
      <c r="L167" s="19" t="n">
        <f aca="false">IF(N167 &lt;&gt; N166, $H$2, IF(J167 &lt;&gt; J166, IF(L166 &lt; $H$6, L166 +$H$4, L166), L166))</f>
        <v>0.02</v>
      </c>
      <c r="M167" s="19" t="n">
        <f aca="false">L167 * K167</f>
        <v>0.21973952</v>
      </c>
      <c r="N167" s="12" t="n">
        <f aca="false">IF(N166 = 1, IF(D167 &gt; I167, 1, -1), IF(I167 &gt; C167, -1, 1))</f>
        <v>-1</v>
      </c>
      <c r="O167" s="12" t="n">
        <f aca="false">IF(N167 =N166, O166 + 1, 1)</f>
        <v>3</v>
      </c>
    </row>
    <row collapsed="false" customFormat="false" customHeight="true" hidden="false" ht="13.3" outlineLevel="0" r="168">
      <c r="A168" s="17" t="n">
        <v>36796</v>
      </c>
      <c r="B168" s="14" t="n">
        <v>51.75</v>
      </c>
      <c r="C168" s="14" t="n">
        <v>52.75</v>
      </c>
      <c r="D168" s="14" t="n">
        <v>48.25</v>
      </c>
      <c r="E168" s="14" t="n">
        <v>48.94</v>
      </c>
      <c r="F168" s="14" t="n">
        <v>14370000</v>
      </c>
      <c r="G168" s="14" t="n">
        <v>24.37</v>
      </c>
      <c r="I168" s="18" t="n">
        <f aca="false">IF(N167 = 1, IF((I167 + (N167 * M167)) &gt; D168, MAX(C168,J167), I167 + (N167 * M167)), IF((I167 + (N167 * M167)) &lt; C168, MIN(D168,J167), I167 + (N167 * M167)))</f>
        <v>60.76723648</v>
      </c>
      <c r="J168" s="19" t="n">
        <f aca="false">IF(N168 = 1, MAX(C168, J167), MIN(J167,D168))</f>
        <v>48.25</v>
      </c>
      <c r="K168" s="19" t="n">
        <f aca="false">ABS(J168 - I168)</f>
        <v>12.51723648</v>
      </c>
      <c r="L168" s="19" t="n">
        <f aca="false">IF(N168 &lt;&gt; N167, $H$2, IF(J168 &lt;&gt; J167, IF(L167 &lt; $H$6, L167 +$H$4, L167), L167))</f>
        <v>0.04</v>
      </c>
      <c r="M168" s="19" t="n">
        <f aca="false">L168 * K168</f>
        <v>0.5006894592</v>
      </c>
      <c r="N168" s="12" t="n">
        <f aca="false">IF(N167 = 1, IF(D168 &gt; I168, 1, -1), IF(I168 &gt; C168, -1, 1))</f>
        <v>-1</v>
      </c>
      <c r="O168" s="12" t="n">
        <f aca="false">IF(N168 =N167, O167 + 1, 1)</f>
        <v>4</v>
      </c>
    </row>
    <row collapsed="false" customFormat="false" customHeight="true" hidden="false" ht="13.3" outlineLevel="0" r="169">
      <c r="A169" s="17" t="n">
        <v>36797</v>
      </c>
      <c r="B169" s="14" t="n">
        <v>49.31</v>
      </c>
      <c r="C169" s="14" t="n">
        <v>53.81</v>
      </c>
      <c r="D169" s="14" t="n">
        <v>48.13</v>
      </c>
      <c r="E169" s="14" t="n">
        <v>53.5</v>
      </c>
      <c r="F169" s="14" t="n">
        <v>34988200</v>
      </c>
      <c r="G169" s="14" t="n">
        <v>26.64</v>
      </c>
      <c r="I169" s="18" t="n">
        <f aca="false">IF(N168 = 1, IF((I168 + (N168 * M168)) &gt; D169, MAX(C169,J168), I168 + (N168 * M168)), IF((I168 + (N168 * M168)) &lt; C169, MIN(D169,J168), I168 + (N168 * M168)))</f>
        <v>60.2665470208</v>
      </c>
      <c r="J169" s="19" t="n">
        <f aca="false">IF(N169 = 1, MAX(C169, J168), MIN(J168,D169))</f>
        <v>48.13</v>
      </c>
      <c r="K169" s="19" t="n">
        <f aca="false">ABS(J169 - I169)</f>
        <v>12.1365470208</v>
      </c>
      <c r="L169" s="19" t="n">
        <f aca="false">IF(N169 &lt;&gt; N168, $H$2, IF(J169 &lt;&gt; J168, IF(L168 &lt; $H$6, L168 +$H$4, L168), L168))</f>
        <v>0.06</v>
      </c>
      <c r="M169" s="19" t="n">
        <f aca="false">L169 * K169</f>
        <v>0.728192821248</v>
      </c>
      <c r="N169" s="12" t="n">
        <f aca="false">IF(N168 = 1, IF(D169 &gt; I169, 1, -1), IF(I169 &gt; C169, -1, 1))</f>
        <v>-1</v>
      </c>
      <c r="O169" s="12" t="n">
        <f aca="false">IF(N169 =N168, O168 + 1, 1)</f>
        <v>5</v>
      </c>
    </row>
    <row collapsed="false" customFormat="false" customHeight="true" hidden="false" ht="13.3" outlineLevel="0" r="170">
      <c r="A170" s="17" t="n">
        <v>36798</v>
      </c>
      <c r="B170" s="14" t="n">
        <v>28.19</v>
      </c>
      <c r="C170" s="14" t="n">
        <v>29</v>
      </c>
      <c r="D170" s="14" t="n">
        <v>25.37</v>
      </c>
      <c r="E170" s="14" t="n">
        <v>25.75</v>
      </c>
      <c r="F170" s="14" t="n">
        <v>265069000</v>
      </c>
      <c r="G170" s="14" t="n">
        <v>12.82</v>
      </c>
      <c r="I170" s="18" t="n">
        <f aca="false">IF(N169 = 1, IF((I169 + (N169 * M169)) &gt; D170, MAX(C170,J169), I169 + (N169 * M169)), IF((I169 + (N169 * M169)) &lt; C170, MIN(D170,J169), I169 + (N169 * M169)))</f>
        <v>59.538354199552</v>
      </c>
      <c r="J170" s="19" t="n">
        <f aca="false">IF(N170 = 1, MAX(C170, J169), MIN(J169,D170))</f>
        <v>25.37</v>
      </c>
      <c r="K170" s="19" t="n">
        <f aca="false">ABS(J170 - I170)</f>
        <v>34.168354199552</v>
      </c>
      <c r="L170" s="19" t="n">
        <f aca="false">IF(N170 &lt;&gt; N169, $H$2, IF(J170 &lt;&gt; J169, IF(L169 &lt; $H$6, L169 +$H$4, L169), L169))</f>
        <v>0.08</v>
      </c>
      <c r="M170" s="19" t="n">
        <f aca="false">L170 * K170</f>
        <v>2.73346833596416</v>
      </c>
      <c r="N170" s="12" t="n">
        <f aca="false">IF(N169 = 1, IF(D170 &gt; I170, 1, -1), IF(I170 &gt; C170, -1, 1))</f>
        <v>-1</v>
      </c>
      <c r="O170" s="12" t="n">
        <f aca="false">IF(N170 =N169, O169 + 1, 1)</f>
        <v>6</v>
      </c>
    </row>
    <row collapsed="false" customFormat="false" customHeight="true" hidden="false" ht="13.3" outlineLevel="0" r="171">
      <c r="A171" s="17" t="n">
        <v>36801</v>
      </c>
      <c r="B171" s="14" t="n">
        <v>26.69</v>
      </c>
      <c r="C171" s="14" t="n">
        <v>26.75</v>
      </c>
      <c r="D171" s="14" t="n">
        <v>23.5</v>
      </c>
      <c r="E171" s="14" t="n">
        <v>24.25</v>
      </c>
      <c r="F171" s="14" t="n">
        <v>86610600</v>
      </c>
      <c r="G171" s="14" t="n">
        <v>12.07</v>
      </c>
      <c r="I171" s="18" t="n">
        <f aca="false">IF(N170 = 1, IF((I170 + (N170 * M170)) &gt; D171, MAX(C171,J170), I170 + (N170 * M170)), IF((I170 + (N170 * M170)) &lt; C171, MIN(D171,J170), I170 + (N170 * M170)))</f>
        <v>56.8048858635878</v>
      </c>
      <c r="J171" s="19" t="n">
        <f aca="false">IF(N171 = 1, MAX(C171, J170), MIN(J170,D171))</f>
        <v>23.5</v>
      </c>
      <c r="K171" s="19" t="n">
        <f aca="false">ABS(J171 - I171)</f>
        <v>33.3048858635878</v>
      </c>
      <c r="L171" s="19" t="n">
        <f aca="false">IF(N171 &lt;&gt; N170, $H$2, IF(J171 &lt;&gt; J170, IF(L170 &lt; $H$6, L170 +$H$4, L170), L170))</f>
        <v>0.1</v>
      </c>
      <c r="M171" s="19" t="n">
        <f aca="false">L171 * K171</f>
        <v>3.33048858635878</v>
      </c>
      <c r="N171" s="12" t="n">
        <f aca="false">IF(N170 = 1, IF(D171 &gt; I171, 1, -1), IF(I171 &gt; C171, -1, 1))</f>
        <v>-1</v>
      </c>
      <c r="O171" s="12" t="n">
        <f aca="false">IF(N171 =N170, O170 + 1, 1)</f>
        <v>7</v>
      </c>
    </row>
    <row collapsed="false" customFormat="false" customHeight="true" hidden="false" ht="13.3" outlineLevel="0" r="172">
      <c r="A172" s="17" t="n">
        <v>36802</v>
      </c>
      <c r="B172" s="14" t="n">
        <v>24.94</v>
      </c>
      <c r="C172" s="14" t="n">
        <v>25</v>
      </c>
      <c r="D172" s="14" t="n">
        <v>22.19</v>
      </c>
      <c r="E172" s="14" t="n">
        <v>22.31</v>
      </c>
      <c r="F172" s="14" t="n">
        <v>72795600</v>
      </c>
      <c r="G172" s="14" t="n">
        <v>11.11</v>
      </c>
      <c r="I172" s="18" t="n">
        <f aca="false">IF(N171 = 1, IF((I171 + (N171 * M171)) &gt; D172, MAX(C172,J171), I171 + (N171 * M171)), IF((I171 + (N171 * M171)) &lt; C172, MIN(D172,J171), I171 + (N171 * M171)))</f>
        <v>53.4743972772291</v>
      </c>
      <c r="J172" s="19" t="n">
        <f aca="false">IF(N172 = 1, MAX(C172, J171), MIN(J171,D172))</f>
        <v>22.19</v>
      </c>
      <c r="K172" s="19" t="n">
        <f aca="false">ABS(J172 - I172)</f>
        <v>31.2843972772291</v>
      </c>
      <c r="L172" s="19" t="n">
        <f aca="false">IF(N172 &lt;&gt; N171, $H$2, IF(J172 &lt;&gt; J171, IF(L171 &lt; $H$6, L171 +$H$4, L171), L171))</f>
        <v>0.12</v>
      </c>
      <c r="M172" s="19" t="n">
        <f aca="false">L172 * K172</f>
        <v>3.75412767326749</v>
      </c>
      <c r="N172" s="12" t="n">
        <f aca="false">IF(N171 = 1, IF(D172 &gt; I172, 1, -1), IF(I172 &gt; C172, -1, 1))</f>
        <v>-1</v>
      </c>
      <c r="O172" s="12" t="n">
        <f aca="false">IF(N172 =N171, O171 + 1, 1)</f>
        <v>8</v>
      </c>
    </row>
    <row collapsed="false" customFormat="false" customHeight="true" hidden="false" ht="13.3" outlineLevel="0" r="173">
      <c r="A173" s="17" t="n">
        <v>36803</v>
      </c>
      <c r="B173" s="14" t="n">
        <v>22.37</v>
      </c>
      <c r="C173" s="14" t="n">
        <v>23.75</v>
      </c>
      <c r="D173" s="14" t="n">
        <v>21.87</v>
      </c>
      <c r="E173" s="14" t="n">
        <v>23.62</v>
      </c>
      <c r="F173" s="14" t="n">
        <v>52368200</v>
      </c>
      <c r="G173" s="14" t="n">
        <v>11.76</v>
      </c>
      <c r="I173" s="18" t="n">
        <f aca="false">IF(N172 = 1, IF((I172 + (N172 * M172)) &gt; D173, MAX(C173,J172), I172 + (N172 * M172)), IF((I172 + (N172 * M172)) &lt; C173, MIN(D173,J172), I172 + (N172 * M172)))</f>
        <v>49.7202696039616</v>
      </c>
      <c r="J173" s="19" t="n">
        <f aca="false">IF(N173 = 1, MAX(C173, J172), MIN(J172,D173))</f>
        <v>21.87</v>
      </c>
      <c r="K173" s="19" t="n">
        <f aca="false">ABS(J173 - I173)</f>
        <v>27.8502696039616</v>
      </c>
      <c r="L173" s="19" t="n">
        <f aca="false">IF(N173 &lt;&gt; N172, $H$2, IF(J173 &lt;&gt; J172, IF(L172 &lt; $H$6, L172 +$H$4, L172), L172))</f>
        <v>0.14</v>
      </c>
      <c r="M173" s="19" t="n">
        <f aca="false">L173 * K173</f>
        <v>3.89903774455462</v>
      </c>
      <c r="N173" s="12" t="n">
        <f aca="false">IF(N172 = 1, IF(D173 &gt; I173, 1, -1), IF(I173 &gt; C173, -1, 1))</f>
        <v>-1</v>
      </c>
      <c r="O173" s="12" t="n">
        <f aca="false">IF(N173 =N172, O172 + 1, 1)</f>
        <v>9</v>
      </c>
    </row>
    <row collapsed="false" customFormat="false" customHeight="true" hidden="false" ht="13.3" outlineLevel="0" r="174">
      <c r="A174" s="17" t="n">
        <v>36804</v>
      </c>
      <c r="B174" s="14" t="n">
        <v>23.5</v>
      </c>
      <c r="C174" s="14" t="n">
        <v>24.5</v>
      </c>
      <c r="D174" s="14" t="n">
        <v>22</v>
      </c>
      <c r="E174" s="14" t="n">
        <v>22.06</v>
      </c>
      <c r="F174" s="14" t="n">
        <v>31189400</v>
      </c>
      <c r="G174" s="14" t="n">
        <v>10.98</v>
      </c>
      <c r="I174" s="18" t="n">
        <f aca="false">IF(N173 = 1, IF((I173 + (N173 * M173)) &gt; D174, MAX(C174,J173), I173 + (N173 * M173)), IF((I173 + (N173 * M173)) &lt; C174, MIN(D174,J173), I173 + (N173 * M173)))</f>
        <v>45.821231859407</v>
      </c>
      <c r="J174" s="19" t="n">
        <f aca="false">IF(N174 = 1, MAX(C174, J173), MIN(J173,D174))</f>
        <v>21.87</v>
      </c>
      <c r="K174" s="19" t="n">
        <f aca="false">ABS(J174 - I174)</f>
        <v>23.9512318594069</v>
      </c>
      <c r="L174" s="19" t="n">
        <f aca="false">IF(N174 &lt;&gt; N173, $H$2, IF(J174 &lt;&gt; J173, IF(L173 &lt; $H$6, L173 +$H$4, L173), L173))</f>
        <v>0.14</v>
      </c>
      <c r="M174" s="19" t="n">
        <f aca="false">L174 * K174</f>
        <v>3.35317246031697</v>
      </c>
      <c r="N174" s="12" t="n">
        <f aca="false">IF(N173 = 1, IF(D174 &gt; I174, 1, -1), IF(I174 &gt; C174, -1, 1))</f>
        <v>-1</v>
      </c>
      <c r="O174" s="12" t="n">
        <f aca="false">IF(N174 =N173, O173 + 1, 1)</f>
        <v>10</v>
      </c>
    </row>
    <row collapsed="false" customFormat="false" customHeight="true" hidden="false" ht="13.3" outlineLevel="0" r="175">
      <c r="A175" s="17" t="n">
        <v>36805</v>
      </c>
      <c r="B175" s="14" t="n">
        <v>22.69</v>
      </c>
      <c r="C175" s="14" t="n">
        <v>22.94</v>
      </c>
      <c r="D175" s="14" t="n">
        <v>21</v>
      </c>
      <c r="E175" s="14" t="n">
        <v>22.19</v>
      </c>
      <c r="F175" s="14" t="n">
        <v>21881000</v>
      </c>
      <c r="G175" s="14" t="n">
        <v>11.05</v>
      </c>
      <c r="I175" s="18" t="n">
        <f aca="false">IF(N174 = 1, IF((I174 + (N174 * M174)) &gt; D175, MAX(C175,J174), I174 + (N174 * M174)), IF((I174 + (N174 * M174)) &lt; C175, MIN(D175,J174), I174 + (N174 * M174)))</f>
        <v>42.46805939909</v>
      </c>
      <c r="J175" s="19" t="n">
        <f aca="false">IF(N175 = 1, MAX(C175, J174), MIN(J174,D175))</f>
        <v>21</v>
      </c>
      <c r="K175" s="19" t="n">
        <f aca="false">ABS(J175 - I175)</f>
        <v>21.46805939909</v>
      </c>
      <c r="L175" s="19" t="n">
        <f aca="false">IF(N175 &lt;&gt; N174, $H$2, IF(J175 &lt;&gt; J174, IF(L174 &lt; $H$6, L174 +$H$4, L174), L174))</f>
        <v>0.16</v>
      </c>
      <c r="M175" s="19" t="n">
        <f aca="false">L175 * K175</f>
        <v>3.4348895038544</v>
      </c>
      <c r="N175" s="12" t="n">
        <f aca="false">IF(N174 = 1, IF(D175 &gt; I175, 1, -1), IF(I175 &gt; C175, -1, 1))</f>
        <v>-1</v>
      </c>
      <c r="O175" s="12" t="n">
        <f aca="false">IF(N175 =N174, O174 + 1, 1)</f>
        <v>11</v>
      </c>
    </row>
    <row collapsed="false" customFormat="false" customHeight="true" hidden="false" ht="13.3" outlineLevel="0" r="176">
      <c r="A176" s="17" t="n">
        <v>36808</v>
      </c>
      <c r="B176" s="14" t="n">
        <v>22.62</v>
      </c>
      <c r="C176" s="14" t="n">
        <v>22.87</v>
      </c>
      <c r="D176" s="14" t="n">
        <v>21.12</v>
      </c>
      <c r="E176" s="14" t="n">
        <v>21.75</v>
      </c>
      <c r="F176" s="14" t="n">
        <v>21342600</v>
      </c>
      <c r="G176" s="14" t="n">
        <v>10.83</v>
      </c>
      <c r="I176" s="18" t="n">
        <f aca="false">IF(N175 = 1, IF((I175 + (N175 * M175)) &gt; D176, MAX(C176,J175), I175 + (N175 * M175)), IF((I175 + (N175 * M175)) &lt; C176, MIN(D176,J175), I175 + (N175 * M175)))</f>
        <v>39.0331698952356</v>
      </c>
      <c r="J176" s="19" t="n">
        <f aca="false">IF(N176 = 1, MAX(C176, J175), MIN(J175,D176))</f>
        <v>21</v>
      </c>
      <c r="K176" s="19" t="n">
        <f aca="false">ABS(J176 - I176)</f>
        <v>18.0331698952356</v>
      </c>
      <c r="L176" s="19" t="n">
        <f aca="false">IF(N176 &lt;&gt; N175, $H$2, IF(J176 &lt;&gt; J175, IF(L175 &lt; $H$6, L175 +$H$4, L175), L175))</f>
        <v>0.16</v>
      </c>
      <c r="M176" s="19" t="n">
        <f aca="false">L176 * K176</f>
        <v>2.88530718323769</v>
      </c>
      <c r="N176" s="12" t="n">
        <f aca="false">IF(N175 = 1, IF(D176 &gt; I176, 1, -1), IF(I176 &gt; C176, -1, 1))</f>
        <v>-1</v>
      </c>
      <c r="O176" s="12" t="n">
        <f aca="false">IF(N176 =N175, O175 + 1, 1)</f>
        <v>12</v>
      </c>
    </row>
    <row collapsed="false" customFormat="false" customHeight="true" hidden="false" ht="13.3" outlineLevel="0" r="177">
      <c r="A177" s="17" t="n">
        <v>36809</v>
      </c>
      <c r="B177" s="14" t="n">
        <v>21.62</v>
      </c>
      <c r="C177" s="14" t="n">
        <v>22.44</v>
      </c>
      <c r="D177" s="14" t="n">
        <v>20.5</v>
      </c>
      <c r="E177" s="14" t="n">
        <v>20.87</v>
      </c>
      <c r="F177" s="14" t="n">
        <v>24683400</v>
      </c>
      <c r="G177" s="14" t="n">
        <v>10.39</v>
      </c>
      <c r="I177" s="18" t="n">
        <f aca="false">IF(N176 = 1, IF((I176 + (N176 * M176)) &gt; D177, MAX(C177,J176), I176 + (N176 * M176)), IF((I176 + (N176 * M176)) &lt; C177, MIN(D177,J176), I176 + (N176 * M176)))</f>
        <v>36.1478627119979</v>
      </c>
      <c r="J177" s="19" t="n">
        <f aca="false">IF(N177 = 1, MAX(C177, J176), MIN(J176,D177))</f>
        <v>20.5</v>
      </c>
      <c r="K177" s="19" t="n">
        <f aca="false">ABS(J177 - I177)</f>
        <v>15.6478627119979</v>
      </c>
      <c r="L177" s="19" t="n">
        <f aca="false">IF(N177 &lt;&gt; N176, $H$2, IF(J177 &lt;&gt; J176, IF(L176 &lt; $H$6, L176 +$H$4, L176), L176))</f>
        <v>0.18</v>
      </c>
      <c r="M177" s="19" t="n">
        <f aca="false">L177 * K177</f>
        <v>2.81661528815962</v>
      </c>
      <c r="N177" s="12" t="n">
        <f aca="false">IF(N176 = 1, IF(D177 &gt; I177, 1, -1), IF(I177 &gt; C177, -1, 1))</f>
        <v>-1</v>
      </c>
      <c r="O177" s="12" t="n">
        <f aca="false">IF(N177 =N176, O176 + 1, 1)</f>
        <v>13</v>
      </c>
    </row>
    <row collapsed="false" customFormat="false" customHeight="true" hidden="false" ht="13.3" outlineLevel="0" r="178">
      <c r="A178" s="17" t="n">
        <v>36810</v>
      </c>
      <c r="B178" s="14" t="n">
        <v>20.12</v>
      </c>
      <c r="C178" s="14" t="n">
        <v>21</v>
      </c>
      <c r="D178" s="14" t="n">
        <v>19.12</v>
      </c>
      <c r="E178" s="14" t="n">
        <v>19.62</v>
      </c>
      <c r="F178" s="14" t="n">
        <v>42801200</v>
      </c>
      <c r="G178" s="14" t="n">
        <v>9.77</v>
      </c>
      <c r="I178" s="18" t="n">
        <f aca="false">IF(N177 = 1, IF((I177 + (N177 * M177)) &gt; D178, MAX(C178,J177), I177 + (N177 * M177)), IF((I177 + (N177 * M177)) &lt; C178, MIN(D178,J177), I177 + (N177 * M177)))</f>
        <v>33.3312474238383</v>
      </c>
      <c r="J178" s="19" t="n">
        <f aca="false">IF(N178 = 1, MAX(C178, J177), MIN(J177,D178))</f>
        <v>19.12</v>
      </c>
      <c r="K178" s="19" t="n">
        <f aca="false">ABS(J178 - I178)</f>
        <v>14.2112474238383</v>
      </c>
      <c r="L178" s="19" t="n">
        <f aca="false">IF(N178 &lt;&gt; N177, $H$2, IF(J178 &lt;&gt; J177, IF(L177 &lt; $H$6, L177 +$H$4, L177), L177))</f>
        <v>0.2</v>
      </c>
      <c r="M178" s="19" t="n">
        <f aca="false">L178 * K178</f>
        <v>2.84224948476765</v>
      </c>
      <c r="N178" s="12" t="n">
        <f aca="false">IF(N177 = 1, IF(D178 &gt; I178, 1, -1), IF(I178 &gt; C178, -1, 1))</f>
        <v>-1</v>
      </c>
      <c r="O178" s="12" t="n">
        <f aca="false">IF(N178 =N177, O177 + 1, 1)</f>
        <v>14</v>
      </c>
    </row>
    <row collapsed="false" customFormat="false" customHeight="true" hidden="false" ht="13.3" outlineLevel="0" r="179">
      <c r="A179" s="17" t="n">
        <v>36811</v>
      </c>
      <c r="B179" s="14" t="n">
        <v>20.31</v>
      </c>
      <c r="C179" s="14" t="n">
        <v>20.81</v>
      </c>
      <c r="D179" s="14" t="n">
        <v>19.5</v>
      </c>
      <c r="E179" s="14" t="n">
        <v>20</v>
      </c>
      <c r="F179" s="14" t="n">
        <v>42548200</v>
      </c>
      <c r="G179" s="14" t="n">
        <v>9.96</v>
      </c>
      <c r="I179" s="18" t="n">
        <f aca="false">IF(N178 = 1, IF((I178 + (N178 * M178)) &gt; D179, MAX(C179,J178), I178 + (N178 * M178)), IF((I178 + (N178 * M178)) &lt; C179, MIN(D179,J178), I178 + (N178 * M178)))</f>
        <v>30.4889979390706</v>
      </c>
      <c r="J179" s="19" t="n">
        <f aca="false">IF(N179 = 1, MAX(C179, J178), MIN(J178,D179))</f>
        <v>19.12</v>
      </c>
      <c r="K179" s="19" t="n">
        <f aca="false">ABS(J179 - I179)</f>
        <v>11.3689979390706</v>
      </c>
      <c r="L179" s="19" t="n">
        <f aca="false">IF(N179 &lt;&gt; N178, $H$2, IF(J179 &lt;&gt; J178, IF(L178 &lt; $H$6, L178 +$H$4, L178), L178))</f>
        <v>0.2</v>
      </c>
      <c r="M179" s="19" t="n">
        <f aca="false">L179 * K179</f>
        <v>2.27379958781412</v>
      </c>
      <c r="N179" s="12" t="n">
        <f aca="false">IF(N178 = 1, IF(D179 &gt; I179, 1, -1), IF(I179 &gt; C179, -1, 1))</f>
        <v>-1</v>
      </c>
      <c r="O179" s="12" t="n">
        <f aca="false">IF(N179 =N178, O178 + 1, 1)</f>
        <v>15</v>
      </c>
    </row>
    <row collapsed="false" customFormat="false" customHeight="true" hidden="false" ht="13.3" outlineLevel="0" r="180">
      <c r="A180" s="17" t="n">
        <v>36812</v>
      </c>
      <c r="B180" s="14" t="n">
        <v>20.25</v>
      </c>
      <c r="C180" s="14" t="n">
        <v>22.12</v>
      </c>
      <c r="D180" s="14" t="n">
        <v>20</v>
      </c>
      <c r="E180" s="14" t="n">
        <v>22.06</v>
      </c>
      <c r="F180" s="14" t="n">
        <v>44564000</v>
      </c>
      <c r="G180" s="14" t="n">
        <v>10.98</v>
      </c>
      <c r="I180" s="18" t="n">
        <f aca="false">IF(N179 = 1, IF((I179 + (N179 * M179)) &gt; D180, MAX(C180,J179), I179 + (N179 * M179)), IF((I179 + (N179 * M179)) &lt; C180, MIN(D180,J179), I179 + (N179 * M179)))</f>
        <v>28.2151983512565</v>
      </c>
      <c r="J180" s="19" t="n">
        <f aca="false">IF(N180 = 1, MAX(C180, J179), MIN(J179,D180))</f>
        <v>19.12</v>
      </c>
      <c r="K180" s="19" t="n">
        <f aca="false">ABS(J180 - I180)</f>
        <v>9.0951983512565</v>
      </c>
      <c r="L180" s="19" t="n">
        <f aca="false">IF(N180 &lt;&gt; N179, $H$2, IF(J180 &lt;&gt; J179, IF(L179 &lt; $H$6, L179 +$H$4, L179), L179))</f>
        <v>0.2</v>
      </c>
      <c r="M180" s="19" t="n">
        <f aca="false">L180 * K180</f>
        <v>1.8190396702513</v>
      </c>
      <c r="N180" s="12" t="n">
        <f aca="false">IF(N179 = 1, IF(D180 &gt; I180, 1, -1), IF(I180 &gt; C180, -1, 1))</f>
        <v>-1</v>
      </c>
      <c r="O180" s="12" t="n">
        <f aca="false">IF(N180 =N179, O179 + 1, 1)</f>
        <v>16</v>
      </c>
    </row>
    <row collapsed="false" customFormat="false" customHeight="true" hidden="false" ht="13.3" outlineLevel="0" r="181">
      <c r="A181" s="17" t="n">
        <v>36815</v>
      </c>
      <c r="B181" s="14" t="n">
        <v>22.31</v>
      </c>
      <c r="C181" s="14" t="n">
        <v>23.25</v>
      </c>
      <c r="D181" s="14" t="n">
        <v>21.37</v>
      </c>
      <c r="E181" s="14" t="n">
        <v>21.5</v>
      </c>
      <c r="F181" s="14" t="n">
        <v>29298800</v>
      </c>
      <c r="G181" s="14" t="n">
        <v>10.7</v>
      </c>
      <c r="I181" s="18" t="n">
        <f aca="false">IF(N180 = 1, IF((I180 + (N180 * M180)) &gt; D181, MAX(C181,J180), I180 + (N180 * M180)), IF((I180 + (N180 * M180)) &lt; C181, MIN(D181,J180), I180 + (N180 * M180)))</f>
        <v>26.3961586810052</v>
      </c>
      <c r="J181" s="19" t="n">
        <f aca="false">IF(N181 = 1, MAX(C181, J180), MIN(J180,D181))</f>
        <v>19.12</v>
      </c>
      <c r="K181" s="19" t="n">
        <f aca="false">ABS(J181 - I181)</f>
        <v>7.2761586810052</v>
      </c>
      <c r="L181" s="19" t="n">
        <f aca="false">IF(N181 &lt;&gt; N180, $H$2, IF(J181 &lt;&gt; J180, IF(L180 &lt; $H$6, L180 +$H$4, L180), L180))</f>
        <v>0.2</v>
      </c>
      <c r="M181" s="19" t="n">
        <f aca="false">L181 * K181</f>
        <v>1.45523173620104</v>
      </c>
      <c r="N181" s="12" t="n">
        <f aca="false">IF(N180 = 1, IF(D181 &gt; I181, 1, -1), IF(I181 &gt; C181, -1, 1))</f>
        <v>-1</v>
      </c>
      <c r="O181" s="12" t="n">
        <f aca="false">IF(N181 =N180, O180 + 1, 1)</f>
        <v>17</v>
      </c>
    </row>
    <row collapsed="false" customFormat="false" customHeight="true" hidden="false" ht="13.3" outlineLevel="0" r="182">
      <c r="A182" s="17" t="n">
        <v>36816</v>
      </c>
      <c r="B182" s="14" t="n">
        <v>21.69</v>
      </c>
      <c r="C182" s="14" t="n">
        <v>21.94</v>
      </c>
      <c r="D182" s="14" t="n">
        <v>19.69</v>
      </c>
      <c r="E182" s="14" t="n">
        <v>20.12</v>
      </c>
      <c r="F182" s="14" t="n">
        <v>21495600</v>
      </c>
      <c r="G182" s="14" t="n">
        <v>10.02</v>
      </c>
      <c r="I182" s="18" t="n">
        <f aca="false">IF(N181 = 1, IF((I181 + (N181 * M181)) &gt; D182, MAX(C182,J181), I181 + (N181 * M181)), IF((I181 + (N181 * M181)) &lt; C182, MIN(D182,J181), I181 + (N181 * M181)))</f>
        <v>24.9409269448042</v>
      </c>
      <c r="J182" s="19" t="n">
        <f aca="false">IF(N182 = 1, MAX(C182, J181), MIN(J181,D182))</f>
        <v>19.12</v>
      </c>
      <c r="K182" s="19" t="n">
        <f aca="false">ABS(J182 - I182)</f>
        <v>5.82092694480416</v>
      </c>
      <c r="L182" s="19" t="n">
        <f aca="false">IF(N182 &lt;&gt; N181, $H$2, IF(J182 &lt;&gt; J181, IF(L181 &lt; $H$6, L181 +$H$4, L181), L181))</f>
        <v>0.2</v>
      </c>
      <c r="M182" s="19" t="n">
        <f aca="false">L182 * K182</f>
        <v>1.16418538896083</v>
      </c>
      <c r="N182" s="12" t="n">
        <f aca="false">IF(N181 = 1, IF(D182 &gt; I182, 1, -1), IF(I182 &gt; C182, -1, 1))</f>
        <v>-1</v>
      </c>
      <c r="O182" s="12" t="n">
        <f aca="false">IF(N182 =N181, O181 + 1, 1)</f>
        <v>18</v>
      </c>
    </row>
    <row collapsed="false" customFormat="false" customHeight="true" hidden="false" ht="13.3" outlineLevel="0" r="183">
      <c r="A183" s="17" t="n">
        <v>36817</v>
      </c>
      <c r="B183" s="14" t="n">
        <v>19.44</v>
      </c>
      <c r="C183" s="14" t="n">
        <v>21.06</v>
      </c>
      <c r="D183" s="14" t="n">
        <v>18.75</v>
      </c>
      <c r="E183" s="14" t="n">
        <v>20.12</v>
      </c>
      <c r="F183" s="14" t="n">
        <v>29803800</v>
      </c>
      <c r="G183" s="14" t="n">
        <v>10.02</v>
      </c>
      <c r="I183" s="18" t="n">
        <f aca="false">IF(N182 = 1, IF((I182 + (N182 * M182)) &gt; D183, MAX(C183,J182), I182 + (N182 * M182)), IF((I182 + (N182 * M182)) &lt; C183, MIN(D183,J182), I182 + (N182 * M182)))</f>
        <v>23.7767415558433</v>
      </c>
      <c r="J183" s="19" t="n">
        <f aca="false">IF(N183 = 1, MAX(C183, J182), MIN(J182,D183))</f>
        <v>18.75</v>
      </c>
      <c r="K183" s="19" t="n">
        <f aca="false">ABS(J183 - I183)</f>
        <v>5.02674155584333</v>
      </c>
      <c r="L183" s="19" t="n">
        <f aca="false">IF(N183 &lt;&gt; N182, $H$2, IF(J183 &lt;&gt; J182, IF(L182 &lt; $H$6, L182 +$H$4, L182), L182))</f>
        <v>0.2</v>
      </c>
      <c r="M183" s="19" t="n">
        <f aca="false">L183 * K183</f>
        <v>1.00534831116867</v>
      </c>
      <c r="N183" s="12" t="n">
        <f aca="false">IF(N182 = 1, IF(D183 &gt; I183, 1, -1), IF(I183 &gt; C183, -1, 1))</f>
        <v>-1</v>
      </c>
      <c r="O183" s="12" t="n">
        <f aca="false">IF(N183 =N182, O182 + 1, 1)</f>
        <v>19</v>
      </c>
    </row>
    <row collapsed="false" customFormat="false" customHeight="true" hidden="false" ht="13.3" outlineLevel="0" r="184">
      <c r="A184" s="17" t="n">
        <v>36818</v>
      </c>
      <c r="B184" s="14" t="n">
        <v>19.16</v>
      </c>
      <c r="C184" s="14" t="n">
        <v>19.81</v>
      </c>
      <c r="D184" s="14" t="n">
        <v>18.31</v>
      </c>
      <c r="E184" s="14" t="n">
        <v>18.94</v>
      </c>
      <c r="F184" s="14" t="n">
        <v>53818200</v>
      </c>
      <c r="G184" s="14" t="n">
        <v>9.43</v>
      </c>
      <c r="I184" s="18" t="n">
        <f aca="false">IF(N183 = 1, IF((I183 + (N183 * M183)) &gt; D184, MAX(C184,J183), I183 + (N183 * M183)), IF((I183 + (N183 * M183)) &lt; C184, MIN(D184,J183), I183 + (N183 * M183)))</f>
        <v>22.7713932446747</v>
      </c>
      <c r="J184" s="19" t="n">
        <f aca="false">IF(N184 = 1, MAX(C184, J183), MIN(J183,D184))</f>
        <v>18.31</v>
      </c>
      <c r="K184" s="19" t="n">
        <f aca="false">ABS(J184 - I184)</f>
        <v>4.46139324467466</v>
      </c>
      <c r="L184" s="19" t="n">
        <f aca="false">IF(N184 &lt;&gt; N183, $H$2, IF(J184 &lt;&gt; J183, IF(L183 &lt; $H$6, L183 +$H$4, L183), L183))</f>
        <v>0.2</v>
      </c>
      <c r="M184" s="19" t="n">
        <f aca="false">L184 * K184</f>
        <v>0.892278648934933</v>
      </c>
      <c r="N184" s="12" t="n">
        <f aca="false">IF(N183 = 1, IF(D184 &gt; I184, 1, -1), IF(I184 &gt; C184, -1, 1))</f>
        <v>-1</v>
      </c>
      <c r="O184" s="12" t="n">
        <f aca="false">IF(N184 =N183, O183 + 1, 1)</f>
        <v>20</v>
      </c>
    </row>
    <row collapsed="false" customFormat="false" customHeight="true" hidden="false" ht="13.3" outlineLevel="0" r="185">
      <c r="A185" s="17" t="n">
        <v>36819</v>
      </c>
      <c r="B185" s="14" t="n">
        <v>19.06</v>
      </c>
      <c r="C185" s="14" t="n">
        <v>20.37</v>
      </c>
      <c r="D185" s="14" t="n">
        <v>18.94</v>
      </c>
      <c r="E185" s="14" t="n">
        <v>19.5</v>
      </c>
      <c r="F185" s="14" t="n">
        <v>28270400</v>
      </c>
      <c r="G185" s="14" t="n">
        <v>9.71</v>
      </c>
      <c r="I185" s="18" t="n">
        <f aca="false">IF(N184 = 1, IF((I184 + (N184 * M184)) &gt; D185, MAX(C185,J184), I184 + (N184 * M184)), IF((I184 + (N184 * M184)) &lt; C185, MIN(D185,J184), I184 + (N184 * M184)))</f>
        <v>21.8791145957397</v>
      </c>
      <c r="J185" s="19" t="n">
        <f aca="false">IF(N185 = 1, MAX(C185, J184), MIN(J184,D185))</f>
        <v>18.31</v>
      </c>
      <c r="K185" s="19" t="n">
        <f aca="false">ABS(J185 - I185)</f>
        <v>3.56911459573973</v>
      </c>
      <c r="L185" s="19" t="n">
        <f aca="false">IF(N185 &lt;&gt; N184, $H$2, IF(J185 &lt;&gt; J184, IF(L184 &lt; $H$6, L184 +$H$4, L184), L184))</f>
        <v>0.2</v>
      </c>
      <c r="M185" s="19" t="n">
        <f aca="false">L185 * K185</f>
        <v>0.713822919147946</v>
      </c>
      <c r="N185" s="12" t="n">
        <f aca="false">IF(N184 = 1, IF(D185 &gt; I185, 1, -1), IF(I185 &gt; C185, -1, 1))</f>
        <v>-1</v>
      </c>
      <c r="O185" s="12" t="n">
        <f aca="false">IF(N185 =N184, O184 + 1, 1)</f>
        <v>21</v>
      </c>
    </row>
    <row collapsed="false" customFormat="false" customHeight="true" hidden="false" ht="13.3" outlineLevel="0" r="186">
      <c r="A186" s="17" t="n">
        <v>36822</v>
      </c>
      <c r="B186" s="14" t="n">
        <v>20.27</v>
      </c>
      <c r="C186" s="14" t="n">
        <v>20.56</v>
      </c>
      <c r="D186" s="14" t="n">
        <v>19.44</v>
      </c>
      <c r="E186" s="14" t="n">
        <v>20.37</v>
      </c>
      <c r="F186" s="14" t="n">
        <v>19694000</v>
      </c>
      <c r="G186" s="14" t="n">
        <v>10.14</v>
      </c>
      <c r="I186" s="18" t="n">
        <f aca="false">IF(N185 = 1, IF((I185 + (N185 * M185)) &gt; D186, MAX(C186,J185), I185 + (N185 * M185)), IF((I185 + (N185 * M185)) &lt; C186, MIN(D186,J185), I185 + (N185 * M185)))</f>
        <v>21.1652916765918</v>
      </c>
      <c r="J186" s="19" t="n">
        <f aca="false">IF(N186 = 1, MAX(C186, J185), MIN(J185,D186))</f>
        <v>18.31</v>
      </c>
      <c r="K186" s="19" t="n">
        <f aca="false">ABS(J186 - I186)</f>
        <v>2.85529167659178</v>
      </c>
      <c r="L186" s="19" t="n">
        <f aca="false">IF(N186 &lt;&gt; N185, $H$2, IF(J186 &lt;&gt; J185, IF(L185 &lt; $H$6, L185 +$H$4, L185), L185))</f>
        <v>0.2</v>
      </c>
      <c r="M186" s="19" t="n">
        <f aca="false">L186 * K186</f>
        <v>0.571058335318357</v>
      </c>
      <c r="N186" s="12" t="n">
        <f aca="false">IF(N185 = 1, IF(D186 &gt; I186, 1, -1), IF(I186 &gt; C186, -1, 1))</f>
        <v>-1</v>
      </c>
      <c r="O186" s="12" t="n">
        <f aca="false">IF(N186 =N185, O185 + 1, 1)</f>
        <v>22</v>
      </c>
    </row>
    <row collapsed="false" customFormat="false" customHeight="true" hidden="false" ht="13.3" outlineLevel="0" r="187">
      <c r="A187" s="17" t="n">
        <v>36823</v>
      </c>
      <c r="B187" s="14" t="n">
        <v>20.69</v>
      </c>
      <c r="C187" s="14" t="n">
        <v>20.87</v>
      </c>
      <c r="D187" s="14" t="n">
        <v>18.81</v>
      </c>
      <c r="E187" s="14" t="n">
        <v>18.87</v>
      </c>
      <c r="F187" s="14" t="n">
        <v>28736200</v>
      </c>
      <c r="G187" s="14" t="n">
        <v>9.39</v>
      </c>
      <c r="I187" s="18" t="n">
        <f aca="false">IF(N186 = 1, IF((I186 + (N186 * M186)) &gt; D187, MAX(C187,J186), I186 + (N186 * M186)), IF((I186 + (N186 * M186)) &lt; C187, MIN(D187,J186), I186 + (N186 * M186)))</f>
        <v>18.31</v>
      </c>
      <c r="J187" s="19" t="n">
        <f aca="false">IF(N187 = 1, MAX(C187, J186), MIN(J186,D187))</f>
        <v>20.87</v>
      </c>
      <c r="K187" s="19" t="n">
        <f aca="false">ABS(J187 - I187)</f>
        <v>2.56</v>
      </c>
      <c r="L187" s="19" t="n">
        <f aca="false">IF(N187 &lt;&gt; N186, $H$2, IF(J187 &lt;&gt; J186, IF(L186 &lt; $H$6, L186 +$H$4, L186), L186))</f>
        <v>0.02</v>
      </c>
      <c r="M187" s="19" t="n">
        <f aca="false">L187 * K187</f>
        <v>0.0512</v>
      </c>
      <c r="N187" s="12" t="n">
        <f aca="false">IF(N186 = 1, IF(D187 &gt; I187, 1, -1), IF(I187 &gt; C187, -1, 1))</f>
        <v>1</v>
      </c>
      <c r="O187" s="12" t="n">
        <f aca="false">IF(N187 =N186, O186 + 1, 1)</f>
        <v>1</v>
      </c>
    </row>
    <row collapsed="false" customFormat="false" customHeight="true" hidden="false" ht="13.3" outlineLevel="0" r="188">
      <c r="A188" s="17" t="n">
        <v>36824</v>
      </c>
      <c r="B188" s="14" t="n">
        <v>19.06</v>
      </c>
      <c r="C188" s="14" t="n">
        <v>19.19</v>
      </c>
      <c r="D188" s="14" t="n">
        <v>18.44</v>
      </c>
      <c r="E188" s="14" t="n">
        <v>18.5</v>
      </c>
      <c r="F188" s="14" t="n">
        <v>23720600</v>
      </c>
      <c r="G188" s="14" t="n">
        <v>9.21</v>
      </c>
      <c r="I188" s="18" t="n">
        <f aca="false">IF(N187 = 1, IF((I187 + (N187 * M187)) &gt; D188, MAX(C188,J187), I187 + (N187 * M187)), IF((I187 + (N187 * M187)) &lt; C188, MIN(D188,J187), I187 + (N187 * M187)))</f>
        <v>18.3612</v>
      </c>
      <c r="J188" s="19" t="n">
        <f aca="false">IF(N188 = 1, MAX(C188, J187), MIN(J187,D188))</f>
        <v>20.87</v>
      </c>
      <c r="K188" s="19" t="n">
        <f aca="false">ABS(J188 - I188)</f>
        <v>2.5088</v>
      </c>
      <c r="L188" s="19" t="n">
        <f aca="false">IF(N188 &lt;&gt; N187, $H$2, IF(J188 &lt;&gt; J187, IF(L187 &lt; $H$6, L187 +$H$4, L187), L187))</f>
        <v>0.02</v>
      </c>
      <c r="M188" s="19" t="n">
        <f aca="false">L188 * K188</f>
        <v>0.050176</v>
      </c>
      <c r="N188" s="12" t="n">
        <f aca="false">IF(N187 = 1, IF(D188 &gt; I188, 1, -1), IF(I188 &gt; C188, -1, 1))</f>
        <v>1</v>
      </c>
      <c r="O188" s="12" t="n">
        <f aca="false">IF(N188 =N187, O187 + 1, 1)</f>
        <v>2</v>
      </c>
    </row>
    <row collapsed="false" customFormat="false" customHeight="true" hidden="false" ht="13.3" outlineLevel="0" r="189">
      <c r="A189" s="17" t="n">
        <v>36825</v>
      </c>
      <c r="B189" s="14" t="n">
        <v>18.81</v>
      </c>
      <c r="C189" s="14" t="n">
        <v>18.87</v>
      </c>
      <c r="D189" s="14" t="n">
        <v>17.5</v>
      </c>
      <c r="E189" s="14" t="n">
        <v>18.5</v>
      </c>
      <c r="F189" s="14" t="n">
        <v>25780600</v>
      </c>
      <c r="G189" s="14" t="n">
        <v>9.21</v>
      </c>
      <c r="I189" s="18" t="n">
        <f aca="false">IF(N188 = 1, IF((I188 + (N188 * M188)) &gt; D189, MAX(C189,J188), I188 + (N188 * M188)), IF((I188 + (N188 * M188)) &lt; C189, MIN(D189,J188), I188 + (N188 * M188)))</f>
        <v>20.87</v>
      </c>
      <c r="J189" s="19" t="n">
        <f aca="false">IF(N189 = 1, MAX(C189, J188), MIN(J188,D189))</f>
        <v>17.5</v>
      </c>
      <c r="K189" s="19" t="n">
        <f aca="false">ABS(J189 - I189)</f>
        <v>3.37</v>
      </c>
      <c r="L189" s="19" t="n">
        <f aca="false">IF(N189 &lt;&gt; N188, $H$2, IF(J189 &lt;&gt; J188, IF(L188 &lt; $H$6, L188 +$H$4, L188), L188))</f>
        <v>0.02</v>
      </c>
      <c r="M189" s="19" t="n">
        <f aca="false">L189 * K189</f>
        <v>0.0674</v>
      </c>
      <c r="N189" s="12" t="n">
        <f aca="false">IF(N188 = 1, IF(D189 &gt; I189, 1, -1), IF(I189 &gt; C189, -1, 1))</f>
        <v>-1</v>
      </c>
      <c r="O189" s="12" t="n">
        <f aca="false">IF(N189 =N188, O188 + 1, 1)</f>
        <v>1</v>
      </c>
    </row>
    <row collapsed="false" customFormat="false" customHeight="true" hidden="false" ht="13.3" outlineLevel="0" r="190">
      <c r="A190" s="17" t="n">
        <v>36826</v>
      </c>
      <c r="B190" s="14" t="n">
        <v>18.87</v>
      </c>
      <c r="C190" s="14" t="n">
        <v>19.19</v>
      </c>
      <c r="D190" s="14" t="n">
        <v>17.87</v>
      </c>
      <c r="E190" s="14" t="n">
        <v>18.56</v>
      </c>
      <c r="F190" s="14" t="n">
        <v>26594600</v>
      </c>
      <c r="G190" s="14" t="n">
        <v>9.24</v>
      </c>
      <c r="I190" s="18" t="n">
        <f aca="false">IF(N189 = 1, IF((I189 + (N189 * M189)) &gt; D190, MAX(C190,J189), I189 + (N189 * M189)), IF((I189 + (N189 * M189)) &lt; C190, MIN(D190,J189), I189 + (N189 * M189)))</f>
        <v>20.8026</v>
      </c>
      <c r="J190" s="19" t="n">
        <f aca="false">IF(N190 = 1, MAX(C190, J189), MIN(J189,D190))</f>
        <v>17.5</v>
      </c>
      <c r="K190" s="19" t="n">
        <f aca="false">ABS(J190 - I190)</f>
        <v>3.3026</v>
      </c>
      <c r="L190" s="19" t="n">
        <f aca="false">IF(N190 &lt;&gt; N189, $H$2, IF(J190 &lt;&gt; J189, IF(L189 &lt; $H$6, L189 +$H$4, L189), L189))</f>
        <v>0.02</v>
      </c>
      <c r="M190" s="19" t="n">
        <f aca="false">L190 * K190</f>
        <v>0.066052</v>
      </c>
      <c r="N190" s="12" t="n">
        <f aca="false">IF(N189 = 1, IF(D190 &gt; I190, 1, -1), IF(I190 &gt; C190, -1, 1))</f>
        <v>-1</v>
      </c>
      <c r="O190" s="12" t="n">
        <f aca="false">IF(N190 =N189, O189 + 1, 1)</f>
        <v>2</v>
      </c>
    </row>
    <row collapsed="false" customFormat="false" customHeight="true" hidden="false" ht="13.3" outlineLevel="0" r="191">
      <c r="A191" s="17" t="n">
        <v>36829</v>
      </c>
      <c r="B191" s="14" t="n">
        <v>19.12</v>
      </c>
      <c r="C191" s="14" t="n">
        <v>19.94</v>
      </c>
      <c r="D191" s="14" t="n">
        <v>18.75</v>
      </c>
      <c r="E191" s="14" t="n">
        <v>19.31</v>
      </c>
      <c r="F191" s="14" t="n">
        <v>22832800</v>
      </c>
      <c r="G191" s="14" t="n">
        <v>9.61</v>
      </c>
      <c r="I191" s="18" t="n">
        <f aca="false">IF(N190 = 1, IF((I190 + (N190 * M190)) &gt; D191, MAX(C191,J190), I190 + (N190 * M190)), IF((I190 + (N190 * M190)) &lt; C191, MIN(D191,J190), I190 + (N190 * M190)))</f>
        <v>20.736548</v>
      </c>
      <c r="J191" s="19" t="n">
        <f aca="false">IF(N191 = 1, MAX(C191, J190), MIN(J190,D191))</f>
        <v>17.5</v>
      </c>
      <c r="K191" s="19" t="n">
        <f aca="false">ABS(J191 - I191)</f>
        <v>3.236548</v>
      </c>
      <c r="L191" s="19" t="n">
        <f aca="false">IF(N191 &lt;&gt; N190, $H$2, IF(J191 &lt;&gt; J190, IF(L190 &lt; $H$6, L190 +$H$4, L190), L190))</f>
        <v>0.02</v>
      </c>
      <c r="M191" s="19" t="n">
        <f aca="false">L191 * K191</f>
        <v>0.0647309600000001</v>
      </c>
      <c r="N191" s="12" t="n">
        <f aca="false">IF(N190 = 1, IF(D191 &gt; I191, 1, -1), IF(I191 &gt; C191, -1, 1))</f>
        <v>-1</v>
      </c>
      <c r="O191" s="12" t="n">
        <f aca="false">IF(N191 =N190, O190 + 1, 1)</f>
        <v>3</v>
      </c>
    </row>
    <row collapsed="false" customFormat="false" customHeight="true" hidden="false" ht="13.3" outlineLevel="0" r="192">
      <c r="A192" s="17" t="n">
        <v>36830</v>
      </c>
      <c r="B192" s="14" t="n">
        <v>19.75</v>
      </c>
      <c r="C192" s="14" t="n">
        <v>20.25</v>
      </c>
      <c r="D192" s="14" t="n">
        <v>19.25</v>
      </c>
      <c r="E192" s="14" t="n">
        <v>19.56</v>
      </c>
      <c r="F192" s="14" t="n">
        <v>31649000</v>
      </c>
      <c r="G192" s="14" t="n">
        <v>9.74</v>
      </c>
      <c r="I192" s="18" t="n">
        <f aca="false">IF(N191 = 1, IF((I191 + (N191 * M191)) &gt; D192, MAX(C192,J191), I191 + (N191 * M191)), IF((I191 + (N191 * M191)) &lt; C192, MIN(D192,J191), I191 + (N191 * M191)))</f>
        <v>20.67181704</v>
      </c>
      <c r="J192" s="19" t="n">
        <f aca="false">IF(N192 = 1, MAX(C192, J191), MIN(J191,D192))</f>
        <v>17.5</v>
      </c>
      <c r="K192" s="19" t="n">
        <f aca="false">ABS(J192 - I192)</f>
        <v>3.17181704</v>
      </c>
      <c r="L192" s="19" t="n">
        <f aca="false">IF(N192 &lt;&gt; N191, $H$2, IF(J192 &lt;&gt; J191, IF(L191 &lt; $H$6, L191 +$H$4, L191), L191))</f>
        <v>0.02</v>
      </c>
      <c r="M192" s="19" t="n">
        <f aca="false">L192 * K192</f>
        <v>0.0634363408000001</v>
      </c>
      <c r="N192" s="12" t="n">
        <f aca="false">IF(N191 = 1, IF(D192 &gt; I192, 1, -1), IF(I192 &gt; C192, -1, 1))</f>
        <v>-1</v>
      </c>
      <c r="O192" s="12" t="n">
        <f aca="false">IF(N192 =N191, O191 + 1, 1)</f>
        <v>4</v>
      </c>
    </row>
    <row collapsed="false" customFormat="false" customHeight="true" hidden="false" ht="13.3" outlineLevel="0" r="193">
      <c r="A193" s="17" t="n">
        <v>36831</v>
      </c>
      <c r="B193" s="14" t="n">
        <v>19.44</v>
      </c>
      <c r="C193" s="14" t="n">
        <v>20.87</v>
      </c>
      <c r="D193" s="14" t="n">
        <v>19.44</v>
      </c>
      <c r="E193" s="14" t="n">
        <v>20.5</v>
      </c>
      <c r="F193" s="14" t="n">
        <v>20553800</v>
      </c>
      <c r="G193" s="14" t="n">
        <v>10.21</v>
      </c>
      <c r="I193" s="18" t="n">
        <f aca="false">IF(N192 = 1, IF((I192 + (N192 * M192)) &gt; D193, MAX(C193,J192), I192 + (N192 * M192)), IF((I192 + (N192 * M192)) &lt; C193, MIN(D193,J192), I192 + (N192 * M192)))</f>
        <v>17.5</v>
      </c>
      <c r="J193" s="19" t="n">
        <f aca="false">IF(N193 = 1, MAX(C193, J192), MIN(J192,D193))</f>
        <v>20.87</v>
      </c>
      <c r="K193" s="19" t="n">
        <f aca="false">ABS(J193 - I193)</f>
        <v>3.37</v>
      </c>
      <c r="L193" s="19" t="n">
        <f aca="false">IF(N193 &lt;&gt; N192, $H$2, IF(J193 &lt;&gt; J192, IF(L192 &lt; $H$6, L192 +$H$4, L192), L192))</f>
        <v>0.02</v>
      </c>
      <c r="M193" s="19" t="n">
        <f aca="false">L193 * K193</f>
        <v>0.0674</v>
      </c>
      <c r="N193" s="12" t="n">
        <f aca="false">IF(N192 = 1, IF(D193 &gt; I193, 1, -1), IF(I193 &gt; C193, -1, 1))</f>
        <v>1</v>
      </c>
      <c r="O193" s="12" t="n">
        <f aca="false">IF(N193 =N192, O192 + 1, 1)</f>
        <v>1</v>
      </c>
    </row>
    <row collapsed="false" customFormat="false" customHeight="true" hidden="false" ht="13.3" outlineLevel="0" r="194">
      <c r="A194" s="17" t="n">
        <v>36832</v>
      </c>
      <c r="B194" s="14" t="n">
        <v>21.12</v>
      </c>
      <c r="C194" s="14" t="n">
        <v>22.44</v>
      </c>
      <c r="D194" s="14" t="n">
        <v>21.06</v>
      </c>
      <c r="E194" s="14" t="n">
        <v>22.31</v>
      </c>
      <c r="F194" s="14" t="n">
        <v>21105400</v>
      </c>
      <c r="G194" s="14" t="n">
        <v>11.11</v>
      </c>
      <c r="I194" s="18" t="n">
        <f aca="false">IF(N193 = 1, IF((I193 + (N193 * M193)) &gt; D194, MAX(C194,J193), I193 + (N193 * M193)), IF((I193 + (N193 * M193)) &lt; C194, MIN(D194,J193), I193 + (N193 * M193)))</f>
        <v>17.5674</v>
      </c>
      <c r="J194" s="19" t="n">
        <f aca="false">IF(N194 = 1, MAX(C194, J193), MIN(J193,D194))</f>
        <v>22.44</v>
      </c>
      <c r="K194" s="19" t="n">
        <f aca="false">ABS(J194 - I194)</f>
        <v>4.8726</v>
      </c>
      <c r="L194" s="19" t="n">
        <f aca="false">IF(N194 &lt;&gt; N193, $H$2, IF(J194 &lt;&gt; J193, IF(L193 &lt; $H$6, L193 +$H$4, L193), L193))</f>
        <v>0.04</v>
      </c>
      <c r="M194" s="19" t="n">
        <f aca="false">L194 * K194</f>
        <v>0.194904</v>
      </c>
      <c r="N194" s="12" t="n">
        <f aca="false">IF(N193 = 1, IF(D194 &gt; I194, 1, -1), IF(I194 &gt; C194, -1, 1))</f>
        <v>1</v>
      </c>
      <c r="O194" s="12" t="n">
        <f aca="false">IF(N194 =N193, O193 + 1, 1)</f>
        <v>2</v>
      </c>
    </row>
    <row collapsed="false" customFormat="false" customHeight="true" hidden="false" ht="13.3" outlineLevel="0" r="195">
      <c r="A195" s="17" t="n">
        <v>36833</v>
      </c>
      <c r="B195" s="14" t="n">
        <v>23</v>
      </c>
      <c r="C195" s="14" t="n">
        <v>23</v>
      </c>
      <c r="D195" s="14" t="n">
        <v>21.94</v>
      </c>
      <c r="E195" s="14" t="n">
        <v>22.25</v>
      </c>
      <c r="F195" s="14" t="n">
        <v>18423400</v>
      </c>
      <c r="G195" s="14" t="n">
        <v>11.08</v>
      </c>
      <c r="I195" s="18" t="n">
        <f aca="false">IF(N194 = 1, IF((I194 + (N194 * M194)) &gt; D195, MAX(C195,J194), I194 + (N194 * M194)), IF((I194 + (N194 * M194)) &lt; C195, MIN(D195,J194), I194 + (N194 * M194)))</f>
        <v>17.762304</v>
      </c>
      <c r="J195" s="19" t="n">
        <f aca="false">IF(N195 = 1, MAX(C195, J194), MIN(J194,D195))</f>
        <v>23</v>
      </c>
      <c r="K195" s="19" t="n">
        <f aca="false">ABS(J195 - I195)</f>
        <v>5.237696</v>
      </c>
      <c r="L195" s="19" t="n">
        <f aca="false">IF(N195 &lt;&gt; N194, $H$2, IF(J195 &lt;&gt; J194, IF(L194 &lt; $H$6, L194 +$H$4, L194), L194))</f>
        <v>0.06</v>
      </c>
      <c r="M195" s="19" t="n">
        <f aca="false">L195 * K195</f>
        <v>0.31426176</v>
      </c>
      <c r="N195" s="12" t="n">
        <f aca="false">IF(N194 = 1, IF(D195 &gt; I195, 1, -1), IF(I195 &gt; C195, -1, 1))</f>
        <v>1</v>
      </c>
      <c r="O195" s="12" t="n">
        <f aca="false">IF(N195 =N194, O194 + 1, 1)</f>
        <v>3</v>
      </c>
    </row>
    <row collapsed="false" customFormat="false" customHeight="true" hidden="false" ht="13.3" outlineLevel="0" r="196">
      <c r="A196" s="17" t="n">
        <v>36836</v>
      </c>
      <c r="B196" s="14" t="n">
        <v>22.44</v>
      </c>
      <c r="C196" s="14" t="n">
        <v>22.62</v>
      </c>
      <c r="D196" s="14" t="n">
        <v>20.87</v>
      </c>
      <c r="E196" s="14" t="n">
        <v>21.44</v>
      </c>
      <c r="F196" s="14" t="n">
        <v>14060000</v>
      </c>
      <c r="G196" s="14" t="n">
        <v>10.67</v>
      </c>
      <c r="I196" s="18" t="n">
        <f aca="false">IF(N195 = 1, IF((I195 + (N195 * M195)) &gt; D196, MAX(C196,J195), I195 + (N195 * M195)), IF((I195 + (N195 * M195)) &lt; C196, MIN(D196,J195), I195 + (N195 * M195)))</f>
        <v>18.07656576</v>
      </c>
      <c r="J196" s="19" t="n">
        <f aca="false">IF(N196 = 1, MAX(C196, J195), MIN(J195,D196))</f>
        <v>23</v>
      </c>
      <c r="K196" s="19" t="n">
        <f aca="false">ABS(J196 - I196)</f>
        <v>4.92343424</v>
      </c>
      <c r="L196" s="19" t="n">
        <f aca="false">IF(N196 &lt;&gt; N195, $H$2, IF(J196 &lt;&gt; J195, IF(L195 &lt; $H$6, L195 +$H$4, L195), L195))</f>
        <v>0.06</v>
      </c>
      <c r="M196" s="19" t="n">
        <f aca="false">L196 * K196</f>
        <v>0.2954060544</v>
      </c>
      <c r="N196" s="12" t="n">
        <f aca="false">IF(N195 = 1, IF(D196 &gt; I196, 1, -1), IF(I196 &gt; C196, -1, 1))</f>
        <v>1</v>
      </c>
      <c r="O196" s="12" t="n">
        <f aca="false">IF(N196 =N195, O195 + 1, 1)</f>
        <v>4</v>
      </c>
    </row>
    <row collapsed="false" customFormat="false" customHeight="true" hidden="false" ht="13.3" outlineLevel="0" r="197">
      <c r="A197" s="17" t="n">
        <v>36837</v>
      </c>
      <c r="B197" s="14" t="n">
        <v>21.5</v>
      </c>
      <c r="C197" s="14" t="n">
        <v>21.81</v>
      </c>
      <c r="D197" s="14" t="n">
        <v>20.81</v>
      </c>
      <c r="E197" s="14" t="n">
        <v>21.31</v>
      </c>
      <c r="F197" s="14" t="n">
        <v>10786800</v>
      </c>
      <c r="G197" s="14" t="n">
        <v>10.61</v>
      </c>
      <c r="I197" s="18" t="n">
        <f aca="false">IF(N196 = 1, IF((I196 + (N196 * M196)) &gt; D197, MAX(C197,J196), I196 + (N196 * M196)), IF((I196 + (N196 * M196)) &lt; C197, MIN(D197,J196), I196 + (N196 * M196)))</f>
        <v>18.3719718144</v>
      </c>
      <c r="J197" s="19" t="n">
        <f aca="false">IF(N197 = 1, MAX(C197, J196), MIN(J196,D197))</f>
        <v>23</v>
      </c>
      <c r="K197" s="19" t="n">
        <f aca="false">ABS(J197 - I197)</f>
        <v>4.6280281856</v>
      </c>
      <c r="L197" s="19" t="n">
        <f aca="false">IF(N197 &lt;&gt; N196, $H$2, IF(J197 &lt;&gt; J196, IF(L196 &lt; $H$6, L196 +$H$4, L196), L196))</f>
        <v>0.06</v>
      </c>
      <c r="M197" s="19" t="n">
        <f aca="false">L197 * K197</f>
        <v>0.277681691136</v>
      </c>
      <c r="N197" s="12" t="n">
        <f aca="false">IF(N196 = 1, IF(D197 &gt; I197, 1, -1), IF(I197 &gt; C197, -1, 1))</f>
        <v>1</v>
      </c>
      <c r="O197" s="12" t="n">
        <f aca="false">IF(N197 =N196, O196 + 1, 1)</f>
        <v>5</v>
      </c>
    </row>
    <row collapsed="false" customFormat="false" customHeight="true" hidden="false" ht="13.3" outlineLevel="0" r="198">
      <c r="A198" s="17" t="n">
        <v>36838</v>
      </c>
      <c r="B198" s="14" t="n">
        <v>21.37</v>
      </c>
      <c r="C198" s="14" t="n">
        <v>21.44</v>
      </c>
      <c r="D198" s="14" t="n">
        <v>19.81</v>
      </c>
      <c r="E198" s="14" t="n">
        <v>20.06</v>
      </c>
      <c r="F198" s="14" t="n">
        <v>15082800</v>
      </c>
      <c r="G198" s="14" t="n">
        <v>9.99</v>
      </c>
      <c r="I198" s="18" t="n">
        <f aca="false">IF(N197 = 1, IF((I197 + (N197 * M197)) &gt; D198, MAX(C198,J197), I197 + (N197 * M197)), IF((I197 + (N197 * M197)) &lt; C198, MIN(D198,J197), I197 + (N197 * M197)))</f>
        <v>18.649653505536</v>
      </c>
      <c r="J198" s="19" t="n">
        <f aca="false">IF(N198 = 1, MAX(C198, J197), MIN(J197,D198))</f>
        <v>23</v>
      </c>
      <c r="K198" s="19" t="n">
        <f aca="false">ABS(J198 - I198)</f>
        <v>4.350346494464</v>
      </c>
      <c r="L198" s="19" t="n">
        <f aca="false">IF(N198 &lt;&gt; N197, $H$2, IF(J198 &lt;&gt; J197, IF(L197 &lt; $H$6, L197 +$H$4, L197), L197))</f>
        <v>0.06</v>
      </c>
      <c r="M198" s="19" t="n">
        <f aca="false">L198 * K198</f>
        <v>0.26102078966784</v>
      </c>
      <c r="N198" s="12" t="n">
        <f aca="false">IF(N197 = 1, IF(D198 &gt; I198, 1, -1), IF(I198 &gt; C198, -1, 1))</f>
        <v>1</v>
      </c>
      <c r="O198" s="12" t="n">
        <f aca="false">IF(N198 =N197, O197 + 1, 1)</f>
        <v>6</v>
      </c>
    </row>
    <row collapsed="false" customFormat="false" customHeight="true" hidden="false" ht="13.3" outlineLevel="0" r="199">
      <c r="A199" s="17" t="n">
        <v>36839</v>
      </c>
      <c r="B199" s="14" t="n">
        <v>19.87</v>
      </c>
      <c r="C199" s="14" t="n">
        <v>20.5</v>
      </c>
      <c r="D199" s="14" t="n">
        <v>19.06</v>
      </c>
      <c r="E199" s="14" t="n">
        <v>20.19</v>
      </c>
      <c r="F199" s="14" t="n">
        <v>17035400</v>
      </c>
      <c r="G199" s="14" t="n">
        <v>10.05</v>
      </c>
      <c r="I199" s="18" t="n">
        <f aca="false">IF(N198 = 1, IF((I198 + (N198 * M198)) &gt; D199, MAX(C199,J198), I198 + (N198 * M198)), IF((I198 + (N198 * M198)) &lt; C199, MIN(D199,J198), I198 + (N198 * M198)))</f>
        <v>18.9106742952038</v>
      </c>
      <c r="J199" s="19" t="n">
        <f aca="false">IF(N199 = 1, MAX(C199, J198), MIN(J198,D199))</f>
        <v>23</v>
      </c>
      <c r="K199" s="19" t="n">
        <f aca="false">ABS(J199 - I199)</f>
        <v>4.08932570479616</v>
      </c>
      <c r="L199" s="19" t="n">
        <f aca="false">IF(N199 &lt;&gt; N198, $H$2, IF(J199 &lt;&gt; J198, IF(L198 &lt; $H$6, L198 +$H$4, L198), L198))</f>
        <v>0.06</v>
      </c>
      <c r="M199" s="19" t="n">
        <f aca="false">L199 * K199</f>
        <v>0.24535954228777</v>
      </c>
      <c r="N199" s="12" t="n">
        <f aca="false">IF(N198 = 1, IF(D199 &gt; I199, 1, -1), IF(I199 &gt; C199, -1, 1))</f>
        <v>1</v>
      </c>
      <c r="O199" s="12" t="n">
        <f aca="false">IF(N199 =N198, O198 + 1, 1)</f>
        <v>7</v>
      </c>
    </row>
    <row collapsed="false" customFormat="false" customHeight="true" hidden="false" ht="13.3" outlineLevel="0" r="200">
      <c r="A200" s="17" t="n">
        <v>36840</v>
      </c>
      <c r="B200" s="14" t="n">
        <v>19.36</v>
      </c>
      <c r="C200" s="14" t="n">
        <v>19.87</v>
      </c>
      <c r="D200" s="14" t="n">
        <v>19.06</v>
      </c>
      <c r="E200" s="14" t="n">
        <v>19.06</v>
      </c>
      <c r="F200" s="14" t="n">
        <v>15080600</v>
      </c>
      <c r="G200" s="14" t="n">
        <v>9.49</v>
      </c>
      <c r="I200" s="18" t="n">
        <f aca="false">IF(N199 = 1, IF((I199 + (N199 * M199)) &gt; D200, MAX(C200,J199), I199 + (N199 * M199)), IF((I199 + (N199 * M199)) &lt; C200, MIN(D200,J199), I199 + (N199 * M199)))</f>
        <v>23</v>
      </c>
      <c r="J200" s="19" t="n">
        <f aca="false">IF(N200 = 1, MAX(C200, J199), MIN(J199,D200))</f>
        <v>19.06</v>
      </c>
      <c r="K200" s="19" t="n">
        <f aca="false">ABS(J200 - I200)</f>
        <v>3.94</v>
      </c>
      <c r="L200" s="19" t="n">
        <f aca="false">IF(N200 &lt;&gt; N199, $H$2, IF(J200 &lt;&gt; J199, IF(L199 &lt; $H$6, L199 +$H$4, L199), L199))</f>
        <v>0.02</v>
      </c>
      <c r="M200" s="19" t="n">
        <f aca="false">L200 * K200</f>
        <v>0.0788</v>
      </c>
      <c r="N200" s="12" t="n">
        <f aca="false">IF(N199 = 1, IF(D200 &gt; I200, 1, -1), IF(I200 &gt; C200, -1, 1))</f>
        <v>-1</v>
      </c>
      <c r="O200" s="12" t="n">
        <f aca="false">IF(N200 =N199, O199 + 1, 1)</f>
        <v>1</v>
      </c>
    </row>
    <row collapsed="false" customFormat="false" customHeight="true" hidden="false" ht="13.3" outlineLevel="0" r="201">
      <c r="A201" s="17" t="n">
        <v>36843</v>
      </c>
      <c r="B201" s="14" t="n">
        <v>18.75</v>
      </c>
      <c r="C201" s="14" t="n">
        <v>20</v>
      </c>
      <c r="D201" s="14" t="n">
        <v>18.25</v>
      </c>
      <c r="E201" s="14" t="n">
        <v>19.37</v>
      </c>
      <c r="F201" s="14" t="n">
        <v>15423200</v>
      </c>
      <c r="G201" s="14" t="n">
        <v>9.64</v>
      </c>
      <c r="I201" s="18" t="n">
        <f aca="false">IF(N200 = 1, IF((I200 + (N200 * M200)) &gt; D201, MAX(C201,J200), I200 + (N200 * M200)), IF((I200 + (N200 * M200)) &lt; C201, MIN(D201,J200), I200 + (N200 * M200)))</f>
        <v>22.9212</v>
      </c>
      <c r="J201" s="19" t="n">
        <f aca="false">IF(N201 = 1, MAX(C201, J200), MIN(J200,D201))</f>
        <v>18.25</v>
      </c>
      <c r="K201" s="19" t="n">
        <f aca="false">ABS(J201 - I201)</f>
        <v>4.6712</v>
      </c>
      <c r="L201" s="19" t="n">
        <f aca="false">IF(N201 &lt;&gt; N200, $H$2, IF(J201 &lt;&gt; J200, IF(L200 &lt; $H$6, L200 +$H$4, L200), L200))</f>
        <v>0.04</v>
      </c>
      <c r="M201" s="19" t="n">
        <f aca="false">L201 * K201</f>
        <v>0.186848</v>
      </c>
      <c r="N201" s="12" t="n">
        <f aca="false">IF(N200 = 1, IF(D201 &gt; I201, 1, -1), IF(I201 &gt; C201, -1, 1))</f>
        <v>-1</v>
      </c>
      <c r="O201" s="12" t="n">
        <f aca="false">IF(N201 =N200, O200 + 1, 1)</f>
        <v>2</v>
      </c>
    </row>
    <row collapsed="false" customFormat="false" customHeight="true" hidden="false" ht="13.3" outlineLevel="0" r="202">
      <c r="A202" s="17" t="n">
        <v>36844</v>
      </c>
      <c r="B202" s="14" t="n">
        <v>19.94</v>
      </c>
      <c r="C202" s="14" t="n">
        <v>20.5</v>
      </c>
      <c r="D202" s="14" t="n">
        <v>19.56</v>
      </c>
      <c r="E202" s="14" t="n">
        <v>20.25</v>
      </c>
      <c r="F202" s="14" t="n">
        <v>14611200</v>
      </c>
      <c r="G202" s="14" t="n">
        <v>10.08</v>
      </c>
      <c r="I202" s="18" t="n">
        <f aca="false">IF(N201 = 1, IF((I201 + (N201 * M201)) &gt; D202, MAX(C202,J201), I201 + (N201 * M201)), IF((I201 + (N201 * M201)) &lt; C202, MIN(D202,J201), I201 + (N201 * M201)))</f>
        <v>22.734352</v>
      </c>
      <c r="J202" s="19" t="n">
        <f aca="false">IF(N202 = 1, MAX(C202, J201), MIN(J201,D202))</f>
        <v>18.25</v>
      </c>
      <c r="K202" s="19" t="n">
        <f aca="false">ABS(J202 - I202)</f>
        <v>4.484352</v>
      </c>
      <c r="L202" s="19" t="n">
        <f aca="false">IF(N202 &lt;&gt; N201, $H$2, IF(J202 &lt;&gt; J201, IF(L201 &lt; $H$6, L201 +$H$4, L201), L201))</f>
        <v>0.04</v>
      </c>
      <c r="M202" s="19" t="n">
        <f aca="false">L202 * K202</f>
        <v>0.17937408</v>
      </c>
      <c r="N202" s="12" t="n">
        <f aca="false">IF(N201 = 1, IF(D202 &gt; I202, 1, -1), IF(I202 &gt; C202, -1, 1))</f>
        <v>-1</v>
      </c>
      <c r="O202" s="12" t="n">
        <f aca="false">IF(N202 =N201, O201 + 1, 1)</f>
        <v>3</v>
      </c>
    </row>
    <row collapsed="false" customFormat="false" customHeight="true" hidden="false" ht="13.3" outlineLevel="0" r="203">
      <c r="A203" s="17" t="n">
        <v>36845</v>
      </c>
      <c r="B203" s="14" t="n">
        <v>20.03</v>
      </c>
      <c r="C203" s="14" t="n">
        <v>20.19</v>
      </c>
      <c r="D203" s="14" t="n">
        <v>19.25</v>
      </c>
      <c r="E203" s="14" t="n">
        <v>19.87</v>
      </c>
      <c r="F203" s="14" t="n">
        <v>10086600</v>
      </c>
      <c r="G203" s="14" t="n">
        <v>9.89</v>
      </c>
      <c r="I203" s="18" t="n">
        <f aca="false">IF(N202 = 1, IF((I202 + (N202 * M202)) &gt; D203, MAX(C203,J202), I202 + (N202 * M202)), IF((I202 + (N202 * M202)) &lt; C203, MIN(D203,J202), I202 + (N202 * M202)))</f>
        <v>22.55497792</v>
      </c>
      <c r="J203" s="19" t="n">
        <f aca="false">IF(N203 = 1, MAX(C203, J202), MIN(J202,D203))</f>
        <v>18.25</v>
      </c>
      <c r="K203" s="19" t="n">
        <f aca="false">ABS(J203 - I203)</f>
        <v>4.30497792</v>
      </c>
      <c r="L203" s="19" t="n">
        <f aca="false">IF(N203 &lt;&gt; N202, $H$2, IF(J203 &lt;&gt; J202, IF(L202 &lt; $H$6, L202 +$H$4, L202), L202))</f>
        <v>0.04</v>
      </c>
      <c r="M203" s="19" t="n">
        <f aca="false">L203 * K203</f>
        <v>0.1721991168</v>
      </c>
      <c r="N203" s="12" t="n">
        <f aca="false">IF(N202 = 1, IF(D203 &gt; I203, 1, -1), IF(I203 &gt; C203, -1, 1))</f>
        <v>-1</v>
      </c>
      <c r="O203" s="12" t="n">
        <f aca="false">IF(N203 =N202, O202 + 1, 1)</f>
        <v>4</v>
      </c>
    </row>
    <row collapsed="false" customFormat="false" customHeight="true" hidden="false" ht="13.3" outlineLevel="0" r="204">
      <c r="A204" s="17" t="n">
        <v>36846</v>
      </c>
      <c r="B204" s="14" t="n">
        <v>19.5</v>
      </c>
      <c r="C204" s="14" t="n">
        <v>19.81</v>
      </c>
      <c r="D204" s="14" t="n">
        <v>18.87</v>
      </c>
      <c r="E204" s="14" t="n">
        <v>19</v>
      </c>
      <c r="F204" s="14" t="n">
        <v>8554000</v>
      </c>
      <c r="G204" s="14" t="n">
        <v>9.46</v>
      </c>
      <c r="I204" s="18" t="n">
        <f aca="false">IF(N203 = 1, IF((I203 + (N203 * M203)) &gt; D204, MAX(C204,J203), I203 + (N203 * M203)), IF((I203 + (N203 * M203)) &lt; C204, MIN(D204,J203), I203 + (N203 * M203)))</f>
        <v>22.3827788032</v>
      </c>
      <c r="J204" s="19" t="n">
        <f aca="false">IF(N204 = 1, MAX(C204, J203), MIN(J203,D204))</f>
        <v>18.25</v>
      </c>
      <c r="K204" s="19" t="n">
        <f aca="false">ABS(J204 - I204)</f>
        <v>4.1327788032</v>
      </c>
      <c r="L204" s="19" t="n">
        <f aca="false">IF(N204 &lt;&gt; N203, $H$2, IF(J204 &lt;&gt; J203, IF(L203 &lt; $H$6, L203 +$H$4, L203), L203))</f>
        <v>0.04</v>
      </c>
      <c r="M204" s="19" t="n">
        <f aca="false">L204 * K204</f>
        <v>0.165311152128</v>
      </c>
      <c r="N204" s="12" t="n">
        <f aca="false">IF(N203 = 1, IF(D204 &gt; I204, 1, -1), IF(I204 &gt; C204, -1, 1))</f>
        <v>-1</v>
      </c>
      <c r="O204" s="12" t="n">
        <f aca="false">IF(N204 =N203, O203 + 1, 1)</f>
        <v>5</v>
      </c>
    </row>
    <row collapsed="false" customFormat="false" customHeight="true" hidden="false" ht="13.3" outlineLevel="0" r="205">
      <c r="A205" s="17" t="n">
        <v>36847</v>
      </c>
      <c r="B205" s="14" t="n">
        <v>19.19</v>
      </c>
      <c r="C205" s="14" t="n">
        <v>19.25</v>
      </c>
      <c r="D205" s="14" t="n">
        <v>18.25</v>
      </c>
      <c r="E205" s="14" t="n">
        <v>18.5</v>
      </c>
      <c r="F205" s="14" t="n">
        <v>15943400</v>
      </c>
      <c r="G205" s="14" t="n">
        <v>9.21</v>
      </c>
      <c r="I205" s="18" t="n">
        <f aca="false">IF(N204 = 1, IF((I204 + (N204 * M204)) &gt; D205, MAX(C205,J204), I204 + (N204 * M204)), IF((I204 + (N204 * M204)) &lt; C205, MIN(D205,J204), I204 + (N204 * M204)))</f>
        <v>22.217467651072</v>
      </c>
      <c r="J205" s="19" t="n">
        <f aca="false">IF(N205 = 1, MAX(C205, J204), MIN(J204,D205))</f>
        <v>18.25</v>
      </c>
      <c r="K205" s="19" t="n">
        <f aca="false">ABS(J205 - I205)</f>
        <v>3.967467651072</v>
      </c>
      <c r="L205" s="19" t="n">
        <f aca="false">IF(N205 &lt;&gt; N204, $H$2, IF(J205 &lt;&gt; J204, IF(L204 &lt; $H$6, L204 +$H$4, L204), L204))</f>
        <v>0.04</v>
      </c>
      <c r="M205" s="19" t="n">
        <f aca="false">L205 * K205</f>
        <v>0.15869870604288</v>
      </c>
      <c r="N205" s="12" t="n">
        <f aca="false">IF(N204 = 1, IF(D205 &gt; I205, 1, -1), IF(I205 &gt; C205, -1, 1))</f>
        <v>-1</v>
      </c>
      <c r="O205" s="12" t="n">
        <f aca="false">IF(N205 =N204, O204 + 1, 1)</f>
        <v>6</v>
      </c>
    </row>
    <row collapsed="false" customFormat="false" customHeight="true" hidden="false" ht="13.3" outlineLevel="0" r="206">
      <c r="A206" s="17" t="n">
        <v>36850</v>
      </c>
      <c r="B206" s="14" t="n">
        <v>18.59</v>
      </c>
      <c r="C206" s="14" t="n">
        <v>19.5</v>
      </c>
      <c r="D206" s="14" t="n">
        <v>18.25</v>
      </c>
      <c r="E206" s="14" t="n">
        <v>18.94</v>
      </c>
      <c r="F206" s="14" t="n">
        <v>14581600</v>
      </c>
      <c r="G206" s="14" t="n">
        <v>9.43</v>
      </c>
      <c r="I206" s="18" t="n">
        <f aca="false">IF(N205 = 1, IF((I205 + (N205 * M205)) &gt; D206, MAX(C206,J205), I205 + (N205 * M205)), IF((I205 + (N205 * M205)) &lt; C206, MIN(D206,J205), I205 + (N205 * M205)))</f>
        <v>22.0587689450291</v>
      </c>
      <c r="J206" s="19" t="n">
        <f aca="false">IF(N206 = 1, MAX(C206, J205), MIN(J205,D206))</f>
        <v>18.25</v>
      </c>
      <c r="K206" s="19" t="n">
        <f aca="false">ABS(J206 - I206)</f>
        <v>3.80876894502912</v>
      </c>
      <c r="L206" s="19" t="n">
        <f aca="false">IF(N206 &lt;&gt; N205, $H$2, IF(J206 &lt;&gt; J205, IF(L205 &lt; $H$6, L205 +$H$4, L205), L205))</f>
        <v>0.04</v>
      </c>
      <c r="M206" s="19" t="n">
        <f aca="false">L206 * K206</f>
        <v>0.152350757801165</v>
      </c>
      <c r="N206" s="12" t="n">
        <f aca="false">IF(N205 = 1, IF(D206 &gt; I206, 1, -1), IF(I206 &gt; C206, -1, 1))</f>
        <v>-1</v>
      </c>
      <c r="O206" s="12" t="n">
        <f aca="false">IF(N206 =N205, O205 + 1, 1)</f>
        <v>7</v>
      </c>
    </row>
    <row collapsed="false" customFormat="false" customHeight="true" hidden="false" ht="13.3" outlineLevel="0" r="207">
      <c r="A207" s="17" t="n">
        <v>36851</v>
      </c>
      <c r="B207" s="14" t="n">
        <v>19.19</v>
      </c>
      <c r="C207" s="14" t="n">
        <v>19.5</v>
      </c>
      <c r="D207" s="14" t="n">
        <v>18.75</v>
      </c>
      <c r="E207" s="14" t="n">
        <v>18.81</v>
      </c>
      <c r="F207" s="14" t="n">
        <v>10786200</v>
      </c>
      <c r="G207" s="14" t="n">
        <v>9.36</v>
      </c>
      <c r="I207" s="18" t="n">
        <f aca="false">IF(N206 = 1, IF((I206 + (N206 * M206)) &gt; D207, MAX(C207,J206), I206 + (N206 * M206)), IF((I206 + (N206 * M206)) &lt; C207, MIN(D207,J206), I206 + (N206 * M206)))</f>
        <v>21.906418187228</v>
      </c>
      <c r="J207" s="19" t="n">
        <f aca="false">IF(N207 = 1, MAX(C207, J206), MIN(J206,D207))</f>
        <v>18.25</v>
      </c>
      <c r="K207" s="19" t="n">
        <f aca="false">ABS(J207 - I207)</f>
        <v>3.65641818722795</v>
      </c>
      <c r="L207" s="19" t="n">
        <f aca="false">IF(N207 &lt;&gt; N206, $H$2, IF(J207 &lt;&gt; J206, IF(L206 &lt; $H$6, L206 +$H$4, L206), L206))</f>
        <v>0.04</v>
      </c>
      <c r="M207" s="19" t="n">
        <f aca="false">L207 * K207</f>
        <v>0.146256727489118</v>
      </c>
      <c r="N207" s="12" t="n">
        <f aca="false">IF(N206 = 1, IF(D207 &gt; I207, 1, -1), IF(I207 &gt; C207, -1, 1))</f>
        <v>-1</v>
      </c>
      <c r="O207" s="12" t="n">
        <f aca="false">IF(N207 =N206, O206 + 1, 1)</f>
        <v>8</v>
      </c>
    </row>
    <row collapsed="false" customFormat="false" customHeight="true" hidden="false" ht="13.3" outlineLevel="0" r="208">
      <c r="A208" s="17" t="n">
        <v>36852</v>
      </c>
      <c r="B208" s="14" t="n">
        <v>18.81</v>
      </c>
      <c r="C208" s="14" t="n">
        <v>19.12</v>
      </c>
      <c r="D208" s="14" t="n">
        <v>18.37</v>
      </c>
      <c r="E208" s="14" t="n">
        <v>18.5</v>
      </c>
      <c r="F208" s="14" t="n">
        <v>10029600</v>
      </c>
      <c r="G208" s="14" t="n">
        <v>9.21</v>
      </c>
      <c r="I208" s="18" t="n">
        <f aca="false">IF(N207 = 1, IF((I207 + (N207 * M207)) &gt; D208, MAX(C208,J207), I207 + (N207 * M207)), IF((I207 + (N207 * M207)) &lt; C208, MIN(D208,J207), I207 + (N207 * M207)))</f>
        <v>21.7601614597388</v>
      </c>
      <c r="J208" s="19" t="n">
        <f aca="false">IF(N208 = 1, MAX(C208, J207), MIN(J207,D208))</f>
        <v>18.25</v>
      </c>
      <c r="K208" s="19" t="n">
        <f aca="false">ABS(J208 - I208)</f>
        <v>3.51016145973884</v>
      </c>
      <c r="L208" s="19" t="n">
        <f aca="false">IF(N208 &lt;&gt; N207, $H$2, IF(J208 &lt;&gt; J207, IF(L207 &lt; $H$6, L207 +$H$4, L207), L207))</f>
        <v>0.04</v>
      </c>
      <c r="M208" s="19" t="n">
        <f aca="false">L208 * K208</f>
        <v>0.140406458389553</v>
      </c>
      <c r="N208" s="12" t="n">
        <f aca="false">IF(N207 = 1, IF(D208 &gt; I208, 1, -1), IF(I208 &gt; C208, -1, 1))</f>
        <v>-1</v>
      </c>
      <c r="O208" s="12" t="n">
        <f aca="false">IF(N208 =N207, O207 + 1, 1)</f>
        <v>9</v>
      </c>
    </row>
    <row collapsed="false" customFormat="false" customHeight="true" hidden="false" ht="13.3" outlineLevel="0" r="209">
      <c r="A209" s="17" t="n">
        <v>36854</v>
      </c>
      <c r="B209" s="14" t="n">
        <v>18.86</v>
      </c>
      <c r="C209" s="14" t="n">
        <v>19.5</v>
      </c>
      <c r="D209" s="14" t="n">
        <v>18.81</v>
      </c>
      <c r="E209" s="14" t="n">
        <v>19.31</v>
      </c>
      <c r="F209" s="14" t="n">
        <v>5751800</v>
      </c>
      <c r="G209" s="14" t="n">
        <v>9.61</v>
      </c>
      <c r="I209" s="18" t="n">
        <f aca="false">IF(N208 = 1, IF((I208 + (N208 * M208)) &gt; D209, MAX(C209,J208), I208 + (N208 * M208)), IF((I208 + (N208 * M208)) &lt; C209, MIN(D209,J208), I208 + (N208 * M208)))</f>
        <v>21.6197550013493</v>
      </c>
      <c r="J209" s="19" t="n">
        <f aca="false">IF(N209 = 1, MAX(C209, J208), MIN(J208,D209))</f>
        <v>18.25</v>
      </c>
      <c r="K209" s="19" t="n">
        <f aca="false">ABS(J209 - I209)</f>
        <v>3.36975500134928</v>
      </c>
      <c r="L209" s="19" t="n">
        <f aca="false">IF(N209 &lt;&gt; N208, $H$2, IF(J209 &lt;&gt; J208, IF(L208 &lt; $H$6, L208 +$H$4, L208), L208))</f>
        <v>0.04</v>
      </c>
      <c r="M209" s="19" t="n">
        <f aca="false">L209 * K209</f>
        <v>0.134790200053971</v>
      </c>
      <c r="N209" s="12" t="n">
        <f aca="false">IF(N208 = 1, IF(D209 &gt; I209, 1, -1), IF(I209 &gt; C209, -1, 1))</f>
        <v>-1</v>
      </c>
      <c r="O209" s="12" t="n">
        <f aca="false">IF(N209 =N208, O208 + 1, 1)</f>
        <v>10</v>
      </c>
    </row>
    <row collapsed="false" customFormat="false" customHeight="true" hidden="false" ht="13.3" outlineLevel="0" r="210">
      <c r="A210" s="17" t="n">
        <v>36857</v>
      </c>
      <c r="B210" s="14" t="n">
        <v>19.87</v>
      </c>
      <c r="C210" s="14" t="n">
        <v>19.94</v>
      </c>
      <c r="D210" s="14" t="n">
        <v>18.5</v>
      </c>
      <c r="E210" s="14" t="n">
        <v>18.69</v>
      </c>
      <c r="F210" s="14" t="n">
        <v>9244000</v>
      </c>
      <c r="G210" s="14" t="n">
        <v>9.31</v>
      </c>
      <c r="I210" s="18" t="n">
        <f aca="false">IF(N209 = 1, IF((I209 + (N209 * M209)) &gt; D210, MAX(C210,J209), I209 + (N209 * M209)), IF((I209 + (N209 * M209)) &lt; C210, MIN(D210,J209), I209 + (N209 * M209)))</f>
        <v>21.4849648012953</v>
      </c>
      <c r="J210" s="19" t="n">
        <f aca="false">IF(N210 = 1, MAX(C210, J209), MIN(J209,D210))</f>
        <v>18.25</v>
      </c>
      <c r="K210" s="19" t="n">
        <f aca="false">ABS(J210 - I210)</f>
        <v>3.23496480129531</v>
      </c>
      <c r="L210" s="19" t="n">
        <f aca="false">IF(N210 &lt;&gt; N209, $H$2, IF(J210 &lt;&gt; J209, IF(L209 &lt; $H$6, L209 +$H$4, L209), L209))</f>
        <v>0.04</v>
      </c>
      <c r="M210" s="19" t="n">
        <f aca="false">L210 * K210</f>
        <v>0.129398592051813</v>
      </c>
      <c r="N210" s="12" t="n">
        <f aca="false">IF(N209 = 1, IF(D210 &gt; I210, 1, -1), IF(I210 &gt; C210, -1, 1))</f>
        <v>-1</v>
      </c>
      <c r="O210" s="12" t="n">
        <f aca="false">IF(N210 =N209, O209 + 1, 1)</f>
        <v>11</v>
      </c>
    </row>
    <row collapsed="false" customFormat="false" customHeight="true" hidden="false" ht="13.3" outlineLevel="0" r="211">
      <c r="A211" s="17" t="n">
        <v>36858</v>
      </c>
      <c r="B211" s="14" t="n">
        <v>18.69</v>
      </c>
      <c r="C211" s="14" t="n">
        <v>19</v>
      </c>
      <c r="D211" s="14" t="n">
        <v>17.94</v>
      </c>
      <c r="E211" s="14" t="n">
        <v>18.03</v>
      </c>
      <c r="F211" s="14" t="n">
        <v>9618200</v>
      </c>
      <c r="G211" s="14" t="n">
        <v>8.98</v>
      </c>
      <c r="I211" s="18" t="n">
        <f aca="false">IF(N210 = 1, IF((I210 + (N210 * M210)) &gt; D211, MAX(C211,J210), I210 + (N210 * M210)), IF((I210 + (N210 * M210)) &lt; C211, MIN(D211,J210), I210 + (N210 * M210)))</f>
        <v>21.3555662092435</v>
      </c>
      <c r="J211" s="19" t="n">
        <f aca="false">IF(N211 = 1, MAX(C211, J210), MIN(J210,D211))</f>
        <v>17.94</v>
      </c>
      <c r="K211" s="19" t="n">
        <f aca="false">ABS(J211 - I211)</f>
        <v>3.4155662092435</v>
      </c>
      <c r="L211" s="19" t="n">
        <f aca="false">IF(N211 &lt;&gt; N210, $H$2, IF(J211 &lt;&gt; J210, IF(L210 &lt; $H$6, L210 +$H$4, L210), L210))</f>
        <v>0.06</v>
      </c>
      <c r="M211" s="19" t="n">
        <f aca="false">L211 * K211</f>
        <v>0.20493397255461</v>
      </c>
      <c r="N211" s="12" t="n">
        <f aca="false">IF(N210 = 1, IF(D211 &gt; I211, 1, -1), IF(I211 &gt; C211, -1, 1))</f>
        <v>-1</v>
      </c>
      <c r="O211" s="12" t="n">
        <f aca="false">IF(N211 =N210, O210 + 1, 1)</f>
        <v>12</v>
      </c>
    </row>
    <row collapsed="false" customFormat="false" customHeight="true" hidden="false" ht="13.3" outlineLevel="0" r="212">
      <c r="A212" s="17" t="n">
        <v>36859</v>
      </c>
      <c r="B212" s="14" t="n">
        <v>18.09</v>
      </c>
      <c r="C212" s="14" t="n">
        <v>18.31</v>
      </c>
      <c r="D212" s="14" t="n">
        <v>17.25</v>
      </c>
      <c r="E212" s="14" t="n">
        <v>17.56</v>
      </c>
      <c r="F212" s="14" t="n">
        <v>17586200</v>
      </c>
      <c r="G212" s="14" t="n">
        <v>8.74</v>
      </c>
      <c r="I212" s="18" t="n">
        <f aca="false">IF(N211 = 1, IF((I211 + (N211 * M211)) &gt; D212, MAX(C212,J211), I211 + (N211 * M211)), IF((I211 + (N211 * M211)) &lt; C212, MIN(D212,J211), I211 + (N211 * M211)))</f>
        <v>21.1506322366889</v>
      </c>
      <c r="J212" s="19" t="n">
        <f aca="false">IF(N212 = 1, MAX(C212, J211), MIN(J211,D212))</f>
        <v>17.25</v>
      </c>
      <c r="K212" s="19" t="n">
        <f aca="false">ABS(J212 - I212)</f>
        <v>3.90063223668889</v>
      </c>
      <c r="L212" s="19" t="n">
        <f aca="false">IF(N212 &lt;&gt; N211, $H$2, IF(J212 &lt;&gt; J211, IF(L211 &lt; $H$6, L211 +$H$4, L211), L211))</f>
        <v>0.08</v>
      </c>
      <c r="M212" s="19" t="n">
        <f aca="false">L212 * K212</f>
        <v>0.312050578935111</v>
      </c>
      <c r="N212" s="12" t="n">
        <f aca="false">IF(N211 = 1, IF(D212 &gt; I212, 1, -1), IF(I212 &gt; C212, -1, 1))</f>
        <v>-1</v>
      </c>
      <c r="O212" s="12" t="n">
        <f aca="false">IF(N212 =N211, O211 + 1, 1)</f>
        <v>13</v>
      </c>
    </row>
    <row collapsed="false" customFormat="false" customHeight="true" hidden="false" ht="13.3" outlineLevel="0" r="213">
      <c r="A213" s="17" t="n">
        <v>36860</v>
      </c>
      <c r="B213" s="14" t="n">
        <v>16.69</v>
      </c>
      <c r="C213" s="14" t="n">
        <v>17</v>
      </c>
      <c r="D213" s="14" t="n">
        <v>16.12</v>
      </c>
      <c r="E213" s="14" t="n">
        <v>16.5</v>
      </c>
      <c r="F213" s="14" t="n">
        <v>28922200</v>
      </c>
      <c r="G213" s="14" t="n">
        <v>8.21</v>
      </c>
      <c r="I213" s="18" t="n">
        <f aca="false">IF(N212 = 1, IF((I212 + (N212 * M212)) &gt; D213, MAX(C213,J212), I212 + (N212 * M212)), IF((I212 + (N212 * M212)) &lt; C213, MIN(D213,J212), I212 + (N212 * M212)))</f>
        <v>20.8385816577538</v>
      </c>
      <c r="J213" s="19" t="n">
        <f aca="false">IF(N213 = 1, MAX(C213, J212), MIN(J212,D213))</f>
        <v>16.12</v>
      </c>
      <c r="K213" s="19" t="n">
        <f aca="false">ABS(J213 - I213)</f>
        <v>4.71858165775378</v>
      </c>
      <c r="L213" s="19" t="n">
        <f aca="false">IF(N213 &lt;&gt; N212, $H$2, IF(J213 &lt;&gt; J212, IF(L212 &lt; $H$6, L212 +$H$4, L212), L212))</f>
        <v>0.1</v>
      </c>
      <c r="M213" s="19" t="n">
        <f aca="false">L213 * K213</f>
        <v>0.471858165775378</v>
      </c>
      <c r="N213" s="12" t="n">
        <f aca="false">IF(N212 = 1, IF(D213 &gt; I213, 1, -1), IF(I213 &gt; C213, -1, 1))</f>
        <v>-1</v>
      </c>
      <c r="O213" s="12" t="n">
        <f aca="false">IF(N213 =N212, O212 + 1, 1)</f>
        <v>14</v>
      </c>
    </row>
    <row collapsed="false" customFormat="false" customHeight="true" hidden="false" ht="13.3" outlineLevel="0" r="214">
      <c r="A214" s="17" t="n">
        <v>36861</v>
      </c>
      <c r="B214" s="14" t="n">
        <v>17</v>
      </c>
      <c r="C214" s="14" t="n">
        <v>17.5</v>
      </c>
      <c r="D214" s="14" t="n">
        <v>16.81</v>
      </c>
      <c r="E214" s="14" t="n">
        <v>17.06</v>
      </c>
      <c r="F214" s="14" t="n">
        <v>13783800</v>
      </c>
      <c r="G214" s="14" t="n">
        <v>8.49</v>
      </c>
      <c r="I214" s="18" t="n">
        <f aca="false">IF(N213 = 1, IF((I213 + (N213 * M213)) &gt; D214, MAX(C214,J213), I213 + (N213 * M213)), IF((I213 + (N213 * M213)) &lt; C214, MIN(D214,J213), I213 + (N213 * M213)))</f>
        <v>20.3667234919784</v>
      </c>
      <c r="J214" s="19" t="n">
        <f aca="false">IF(N214 = 1, MAX(C214, J213), MIN(J213,D214))</f>
        <v>16.12</v>
      </c>
      <c r="K214" s="19" t="n">
        <f aca="false">ABS(J214 - I214)</f>
        <v>4.2467234919784</v>
      </c>
      <c r="L214" s="19" t="n">
        <f aca="false">IF(N214 &lt;&gt; N213, $H$2, IF(J214 &lt;&gt; J213, IF(L213 &lt; $H$6, L213 +$H$4, L213), L213))</f>
        <v>0.1</v>
      </c>
      <c r="M214" s="19" t="n">
        <f aca="false">L214 * K214</f>
        <v>0.42467234919784</v>
      </c>
      <c r="N214" s="12" t="n">
        <f aca="false">IF(N213 = 1, IF(D214 &gt; I214, 1, -1), IF(I214 &gt; C214, -1, 1))</f>
        <v>-1</v>
      </c>
      <c r="O214" s="12" t="n">
        <f aca="false">IF(N214 =N213, O213 + 1, 1)</f>
        <v>15</v>
      </c>
    </row>
    <row collapsed="false" customFormat="false" customHeight="true" hidden="false" ht="13.3" outlineLevel="0" r="215">
      <c r="A215" s="17" t="n">
        <v>36864</v>
      </c>
      <c r="B215" s="14" t="n">
        <v>17.19</v>
      </c>
      <c r="C215" s="14" t="n">
        <v>17.19</v>
      </c>
      <c r="D215" s="14" t="n">
        <v>16.44</v>
      </c>
      <c r="E215" s="14" t="n">
        <v>16.69</v>
      </c>
      <c r="F215" s="14" t="n">
        <v>13273400</v>
      </c>
      <c r="G215" s="14" t="n">
        <v>8.31</v>
      </c>
      <c r="I215" s="18" t="n">
        <f aca="false">IF(N214 = 1, IF((I214 + (N214 * M214)) &gt; D215, MAX(C215,J214), I214 + (N214 * M214)), IF((I214 + (N214 * M214)) &lt; C215, MIN(D215,J214), I214 + (N214 * M214)))</f>
        <v>19.9420511427806</v>
      </c>
      <c r="J215" s="19" t="n">
        <f aca="false">IF(N215 = 1, MAX(C215, J214), MIN(J214,D215))</f>
        <v>16.12</v>
      </c>
      <c r="K215" s="19" t="n">
        <f aca="false">ABS(J215 - I215)</f>
        <v>3.82205114278056</v>
      </c>
      <c r="L215" s="19" t="n">
        <f aca="false">IF(N215 &lt;&gt; N214, $H$2, IF(J215 &lt;&gt; J214, IF(L214 &lt; $H$6, L214 +$H$4, L214), L214))</f>
        <v>0.1</v>
      </c>
      <c r="M215" s="19" t="n">
        <f aca="false">L215 * K215</f>
        <v>0.382205114278056</v>
      </c>
      <c r="N215" s="12" t="n">
        <f aca="false">IF(N214 = 1, IF(D215 &gt; I215, 1, -1), IF(I215 &gt; C215, -1, 1))</f>
        <v>-1</v>
      </c>
      <c r="O215" s="12" t="n">
        <f aca="false">IF(N215 =N214, O214 + 1, 1)</f>
        <v>16</v>
      </c>
    </row>
    <row collapsed="false" customFormat="false" customHeight="true" hidden="false" ht="13.3" outlineLevel="0" r="216">
      <c r="A216" s="17" t="n">
        <v>36865</v>
      </c>
      <c r="B216" s="14" t="n">
        <v>16.94</v>
      </c>
      <c r="C216" s="14" t="n">
        <v>17.44</v>
      </c>
      <c r="D216" s="14" t="n">
        <v>16.37</v>
      </c>
      <c r="E216" s="14" t="n">
        <v>17</v>
      </c>
      <c r="F216" s="14" t="n">
        <v>21932200</v>
      </c>
      <c r="G216" s="14" t="n">
        <v>8.46</v>
      </c>
      <c r="I216" s="18" t="n">
        <f aca="false">IF(N215 = 1, IF((I215 + (N215 * M215)) &gt; D216, MAX(C216,J215), I215 + (N215 * M215)), IF((I215 + (N215 * M215)) &lt; C216, MIN(D216,J215), I215 + (N215 * M215)))</f>
        <v>19.5598460285025</v>
      </c>
      <c r="J216" s="19" t="n">
        <f aca="false">IF(N216 = 1, MAX(C216, J215), MIN(J215,D216))</f>
        <v>16.12</v>
      </c>
      <c r="K216" s="19" t="n">
        <f aca="false">ABS(J216 - I216)</f>
        <v>3.4398460285025</v>
      </c>
      <c r="L216" s="19" t="n">
        <f aca="false">IF(N216 &lt;&gt; N215, $H$2, IF(J216 &lt;&gt; J215, IF(L215 &lt; $H$6, L215 +$H$4, L215), L215))</f>
        <v>0.1</v>
      </c>
      <c r="M216" s="19" t="n">
        <f aca="false">L216 * K216</f>
        <v>0.34398460285025</v>
      </c>
      <c r="N216" s="12" t="n">
        <f aca="false">IF(N215 = 1, IF(D216 &gt; I216, 1, -1), IF(I216 &gt; C216, -1, 1))</f>
        <v>-1</v>
      </c>
      <c r="O216" s="12" t="n">
        <f aca="false">IF(N216 =N215, O215 + 1, 1)</f>
        <v>17</v>
      </c>
    </row>
    <row collapsed="false" customFormat="false" customHeight="true" hidden="false" ht="13.3" outlineLevel="0" r="217">
      <c r="A217" s="17" t="n">
        <v>36866</v>
      </c>
      <c r="B217" s="14" t="n">
        <v>14.63</v>
      </c>
      <c r="C217" s="14" t="n">
        <v>15</v>
      </c>
      <c r="D217" s="14" t="n">
        <v>14</v>
      </c>
      <c r="E217" s="14" t="n">
        <v>14.31</v>
      </c>
      <c r="F217" s="14" t="n">
        <v>49092400</v>
      </c>
      <c r="G217" s="14" t="n">
        <v>7.12</v>
      </c>
      <c r="I217" s="18" t="n">
        <f aca="false">IF(N216 = 1, IF((I216 + (N216 * M216)) &gt; D217, MAX(C217,J216), I216 + (N216 * M216)), IF((I216 + (N216 * M216)) &lt; C217, MIN(D217,J216), I216 + (N216 * M216)))</f>
        <v>19.2158614256523</v>
      </c>
      <c r="J217" s="19" t="n">
        <f aca="false">IF(N217 = 1, MAX(C217, J216), MIN(J216,D217))</f>
        <v>14</v>
      </c>
      <c r="K217" s="19" t="n">
        <f aca="false">ABS(J217 - I217)</f>
        <v>5.21586142565226</v>
      </c>
      <c r="L217" s="19" t="n">
        <f aca="false">IF(N217 &lt;&gt; N216, $H$2, IF(J217 &lt;&gt; J216, IF(L216 &lt; $H$6, L216 +$H$4, L216), L216))</f>
        <v>0.12</v>
      </c>
      <c r="M217" s="19" t="n">
        <f aca="false">L217 * K217</f>
        <v>0.625903371078271</v>
      </c>
      <c r="N217" s="12" t="n">
        <f aca="false">IF(N216 = 1, IF(D217 &gt; I217, 1, -1), IF(I217 &gt; C217, -1, 1))</f>
        <v>-1</v>
      </c>
      <c r="O217" s="12" t="n">
        <f aca="false">IF(N217 =N216, O216 + 1, 1)</f>
        <v>18</v>
      </c>
    </row>
    <row collapsed="false" customFormat="false" customHeight="true" hidden="false" ht="13.3" outlineLevel="0" r="218">
      <c r="A218" s="17" t="n">
        <v>36867</v>
      </c>
      <c r="B218" s="14" t="n">
        <v>14.44</v>
      </c>
      <c r="C218" s="14" t="n">
        <v>14.88</v>
      </c>
      <c r="D218" s="14" t="n">
        <v>14</v>
      </c>
      <c r="E218" s="14" t="n">
        <v>14.31</v>
      </c>
      <c r="F218" s="14" t="n">
        <v>14606600</v>
      </c>
      <c r="G218" s="14" t="n">
        <v>7.12</v>
      </c>
      <c r="I218" s="18" t="n">
        <f aca="false">IF(N217 = 1, IF((I217 + (N217 * M217)) &gt; D218, MAX(C218,J217), I217 + (N217 * M217)), IF((I217 + (N217 * M217)) &lt; C218, MIN(D218,J217), I217 + (N217 * M217)))</f>
        <v>18.589958054574</v>
      </c>
      <c r="J218" s="19" t="n">
        <f aca="false">IF(N218 = 1, MAX(C218, J217), MIN(J217,D218))</f>
        <v>14</v>
      </c>
      <c r="K218" s="19" t="n">
        <f aca="false">ABS(J218 - I218)</f>
        <v>4.58995805457399</v>
      </c>
      <c r="L218" s="19" t="n">
        <f aca="false">IF(N218 &lt;&gt; N217, $H$2, IF(J218 &lt;&gt; J217, IF(L217 &lt; $H$6, L217 +$H$4, L217), L217))</f>
        <v>0.12</v>
      </c>
      <c r="M218" s="19" t="n">
        <f aca="false">L218 * K218</f>
        <v>0.550794966548879</v>
      </c>
      <c r="N218" s="12" t="n">
        <f aca="false">IF(N217 = 1, IF(D218 &gt; I218, 1, -1), IF(I218 &gt; C218, -1, 1))</f>
        <v>-1</v>
      </c>
      <c r="O218" s="12" t="n">
        <f aca="false">IF(N218 =N217, O217 + 1, 1)</f>
        <v>19</v>
      </c>
    </row>
    <row collapsed="false" customFormat="false" customHeight="true" hidden="false" ht="13.3" outlineLevel="0" r="219">
      <c r="A219" s="17" t="n">
        <v>36868</v>
      </c>
      <c r="B219" s="14" t="n">
        <v>14.81</v>
      </c>
      <c r="C219" s="14" t="n">
        <v>15.31</v>
      </c>
      <c r="D219" s="14" t="n">
        <v>14.44</v>
      </c>
      <c r="E219" s="14" t="n">
        <v>15.06</v>
      </c>
      <c r="F219" s="14" t="n">
        <v>15568200</v>
      </c>
      <c r="G219" s="14" t="n">
        <v>7.5</v>
      </c>
      <c r="I219" s="18" t="n">
        <f aca="false">IF(N218 = 1, IF((I218 + (N218 * M218)) &gt; D219, MAX(C219,J218), I218 + (N218 * M218)), IF((I218 + (N218 * M218)) &lt; C219, MIN(D219,J218), I218 + (N218 * M218)))</f>
        <v>18.0391630880251</v>
      </c>
      <c r="J219" s="19" t="n">
        <f aca="false">IF(N219 = 1, MAX(C219, J218), MIN(J218,D219))</f>
        <v>14</v>
      </c>
      <c r="K219" s="19" t="n">
        <f aca="false">ABS(J219 - I219)</f>
        <v>4.03916308802511</v>
      </c>
      <c r="L219" s="19" t="n">
        <f aca="false">IF(N219 &lt;&gt; N218, $H$2, IF(J219 &lt;&gt; J218, IF(L218 &lt; $H$6, L218 +$H$4, L218), L218))</f>
        <v>0.12</v>
      </c>
      <c r="M219" s="19" t="n">
        <f aca="false">L219 * K219</f>
        <v>0.484699570563013</v>
      </c>
      <c r="N219" s="12" t="n">
        <f aca="false">IF(N218 = 1, IF(D219 &gt; I219, 1, -1), IF(I219 &gt; C219, -1, 1))</f>
        <v>-1</v>
      </c>
      <c r="O219" s="12" t="n">
        <f aca="false">IF(N219 =N218, O218 + 1, 1)</f>
        <v>20</v>
      </c>
    </row>
    <row collapsed="false" customFormat="false" customHeight="true" hidden="false" ht="13.3" outlineLevel="0" r="220">
      <c r="A220" s="17" t="n">
        <v>36871</v>
      </c>
      <c r="B220" s="14" t="n">
        <v>15.19</v>
      </c>
      <c r="C220" s="14" t="n">
        <v>15.38</v>
      </c>
      <c r="D220" s="14" t="n">
        <v>14.88</v>
      </c>
      <c r="E220" s="14" t="n">
        <v>15.19</v>
      </c>
      <c r="F220" s="14" t="n">
        <v>11884000</v>
      </c>
      <c r="G220" s="14" t="n">
        <v>7.56</v>
      </c>
      <c r="I220" s="18" t="n">
        <f aca="false">IF(N219 = 1, IF((I219 + (N219 * M219)) &gt; D220, MAX(C220,J219), I219 + (N219 * M219)), IF((I219 + (N219 * M219)) &lt; C220, MIN(D220,J219), I219 + (N219 * M219)))</f>
        <v>17.5544635174621</v>
      </c>
      <c r="J220" s="19" t="n">
        <f aca="false">IF(N220 = 1, MAX(C220, J219), MIN(J219,D220))</f>
        <v>14</v>
      </c>
      <c r="K220" s="19" t="n">
        <f aca="false">ABS(J220 - I220)</f>
        <v>3.5544635174621</v>
      </c>
      <c r="L220" s="19" t="n">
        <f aca="false">IF(N220 &lt;&gt; N219, $H$2, IF(J220 &lt;&gt; J219, IF(L219 &lt; $H$6, L219 +$H$4, L219), L219))</f>
        <v>0.12</v>
      </c>
      <c r="M220" s="19" t="n">
        <f aca="false">L220 * K220</f>
        <v>0.426535622095452</v>
      </c>
      <c r="N220" s="12" t="n">
        <f aca="false">IF(N219 = 1, IF(D220 &gt; I220, 1, -1), IF(I220 &gt; C220, -1, 1))</f>
        <v>-1</v>
      </c>
      <c r="O220" s="12" t="n">
        <f aca="false">IF(N220 =N219, O219 + 1, 1)</f>
        <v>21</v>
      </c>
    </row>
    <row collapsed="false" customFormat="false" customHeight="true" hidden="false" ht="13.3" outlineLevel="0" r="221">
      <c r="A221" s="17" t="n">
        <v>36872</v>
      </c>
      <c r="B221" s="14" t="n">
        <v>15.25</v>
      </c>
      <c r="C221" s="14" t="n">
        <v>16</v>
      </c>
      <c r="D221" s="14" t="n">
        <v>15</v>
      </c>
      <c r="E221" s="14" t="n">
        <v>15.38</v>
      </c>
      <c r="F221" s="14" t="n">
        <v>13803400</v>
      </c>
      <c r="G221" s="14" t="n">
        <v>7.66</v>
      </c>
      <c r="I221" s="18" t="n">
        <f aca="false">IF(N220 = 1, IF((I220 + (N220 * M220)) &gt; D221, MAX(C221,J220), I220 + (N220 * M220)), IF((I220 + (N220 * M220)) &lt; C221, MIN(D221,J220), I220 + (N220 * M220)))</f>
        <v>17.1279278953666</v>
      </c>
      <c r="J221" s="19" t="n">
        <f aca="false">IF(N221 = 1, MAX(C221, J220), MIN(J220,D221))</f>
        <v>14</v>
      </c>
      <c r="K221" s="19" t="n">
        <f aca="false">ABS(J221 - I221)</f>
        <v>3.12792789536665</v>
      </c>
      <c r="L221" s="19" t="n">
        <f aca="false">IF(N221 &lt;&gt; N220, $H$2, IF(J221 &lt;&gt; J220, IF(L220 &lt; $H$6, L220 +$H$4, L220), L220))</f>
        <v>0.12</v>
      </c>
      <c r="M221" s="19" t="n">
        <f aca="false">L221 * K221</f>
        <v>0.375351347443998</v>
      </c>
      <c r="N221" s="12" t="n">
        <f aca="false">IF(N220 = 1, IF(D221 &gt; I221, 1, -1), IF(I221 &gt; C221, -1, 1))</f>
        <v>-1</v>
      </c>
      <c r="O221" s="12" t="n">
        <f aca="false">IF(N221 =N220, O220 + 1, 1)</f>
        <v>22</v>
      </c>
    </row>
    <row collapsed="false" customFormat="false" customHeight="true" hidden="false" ht="13.3" outlineLevel="0" r="222">
      <c r="A222" s="17" t="n">
        <v>36873</v>
      </c>
      <c r="B222" s="14" t="n">
        <v>15.56</v>
      </c>
      <c r="C222" s="14" t="n">
        <v>15.56</v>
      </c>
      <c r="D222" s="14" t="n">
        <v>14.88</v>
      </c>
      <c r="E222" s="14" t="n">
        <v>15</v>
      </c>
      <c r="F222" s="14" t="n">
        <v>12327200</v>
      </c>
      <c r="G222" s="14" t="n">
        <v>7.47</v>
      </c>
      <c r="I222" s="18" t="n">
        <f aca="false">IF(N221 = 1, IF((I221 + (N221 * M221)) &gt; D222, MAX(C222,J221), I221 + (N221 * M221)), IF((I221 + (N221 * M221)) &lt; C222, MIN(D222,J221), I221 + (N221 * M221)))</f>
        <v>16.7525765479226</v>
      </c>
      <c r="J222" s="19" t="n">
        <f aca="false">IF(N222 = 1, MAX(C222, J221), MIN(J221,D222))</f>
        <v>14</v>
      </c>
      <c r="K222" s="19" t="n">
        <f aca="false">ABS(J222 - I222)</f>
        <v>2.75257654792265</v>
      </c>
      <c r="L222" s="19" t="n">
        <f aca="false">IF(N222 &lt;&gt; N221, $H$2, IF(J222 &lt;&gt; J221, IF(L221 &lt; $H$6, L221 +$H$4, L221), L221))</f>
        <v>0.12</v>
      </c>
      <c r="M222" s="19" t="n">
        <f aca="false">L222 * K222</f>
        <v>0.330309185750718</v>
      </c>
      <c r="N222" s="12" t="n">
        <f aca="false">IF(N221 = 1, IF(D222 &gt; I222, 1, -1), IF(I222 &gt; C222, -1, 1))</f>
        <v>-1</v>
      </c>
      <c r="O222" s="12" t="n">
        <f aca="false">IF(N222 =N221, O221 + 1, 1)</f>
        <v>23</v>
      </c>
    </row>
    <row collapsed="false" customFormat="false" customHeight="true" hidden="false" ht="13.3" outlineLevel="0" r="223">
      <c r="A223" s="17" t="n">
        <v>36874</v>
      </c>
      <c r="B223" s="14" t="n">
        <v>15.03</v>
      </c>
      <c r="C223" s="14" t="n">
        <v>15.25</v>
      </c>
      <c r="D223" s="14" t="n">
        <v>14.44</v>
      </c>
      <c r="E223" s="14" t="n">
        <v>14.44</v>
      </c>
      <c r="F223" s="14" t="n">
        <v>9406600</v>
      </c>
      <c r="G223" s="14" t="n">
        <v>7.19</v>
      </c>
      <c r="I223" s="18" t="n">
        <f aca="false">IF(N222 = 1, IF((I222 + (N222 * M222)) &gt; D223, MAX(C223,J222), I222 + (N222 * M222)), IF((I222 + (N222 * M222)) &lt; C223, MIN(D223,J222), I222 + (N222 * M222)))</f>
        <v>16.4222673621719</v>
      </c>
      <c r="J223" s="19" t="n">
        <f aca="false">IF(N223 = 1, MAX(C223, J222), MIN(J222,D223))</f>
        <v>14</v>
      </c>
      <c r="K223" s="19" t="n">
        <f aca="false">ABS(J223 - I223)</f>
        <v>2.42226736217193</v>
      </c>
      <c r="L223" s="19" t="n">
        <f aca="false">IF(N223 &lt;&gt; N222, $H$2, IF(J223 &lt;&gt; J222, IF(L222 &lt; $H$6, L222 +$H$4, L222), L222))</f>
        <v>0.12</v>
      </c>
      <c r="M223" s="19" t="n">
        <f aca="false">L223 * K223</f>
        <v>0.290672083460632</v>
      </c>
      <c r="N223" s="12" t="n">
        <f aca="false">IF(N222 = 1, IF(D223 &gt; I223, 1, -1), IF(I223 &gt; C223, -1, 1))</f>
        <v>-1</v>
      </c>
      <c r="O223" s="12" t="n">
        <f aca="false">IF(N223 =N222, O222 + 1, 1)</f>
        <v>24</v>
      </c>
    </row>
    <row collapsed="false" customFormat="false" customHeight="true" hidden="false" ht="13.3" outlineLevel="0" r="224">
      <c r="A224" s="17" t="n">
        <v>36875</v>
      </c>
      <c r="B224" s="14" t="n">
        <v>14.56</v>
      </c>
      <c r="C224" s="14" t="n">
        <v>14.69</v>
      </c>
      <c r="D224" s="14" t="n">
        <v>14</v>
      </c>
      <c r="E224" s="14" t="n">
        <v>14.06</v>
      </c>
      <c r="F224" s="14" t="n">
        <v>18363800</v>
      </c>
      <c r="G224" s="14" t="n">
        <v>7</v>
      </c>
      <c r="I224" s="18" t="n">
        <f aca="false">IF(N223 = 1, IF((I223 + (N223 * M223)) &gt; D224, MAX(C224,J223), I223 + (N223 * M223)), IF((I223 + (N223 * M223)) &lt; C224, MIN(D224,J223), I223 + (N223 * M223)))</f>
        <v>16.1315952787113</v>
      </c>
      <c r="J224" s="19" t="n">
        <f aca="false">IF(N224 = 1, MAX(C224, J223), MIN(J223,D224))</f>
        <v>14</v>
      </c>
      <c r="K224" s="19" t="n">
        <f aca="false">ABS(J224 - I224)</f>
        <v>2.1315952787113</v>
      </c>
      <c r="L224" s="19" t="n">
        <f aca="false">IF(N224 &lt;&gt; N223, $H$2, IF(J224 &lt;&gt; J223, IF(L223 &lt; $H$6, L223 +$H$4, L223), L223))</f>
        <v>0.12</v>
      </c>
      <c r="M224" s="19" t="n">
        <f aca="false">L224 * K224</f>
        <v>0.255791433445356</v>
      </c>
      <c r="N224" s="12" t="n">
        <f aca="false">IF(N223 = 1, IF(D224 &gt; I224, 1, -1), IF(I224 &gt; C224, -1, 1))</f>
        <v>-1</v>
      </c>
      <c r="O224" s="12" t="n">
        <f aca="false">IF(N224 =N223, O223 + 1, 1)</f>
        <v>25</v>
      </c>
    </row>
    <row collapsed="false" customFormat="false" customHeight="true" hidden="false" ht="13.3" outlineLevel="0" r="225">
      <c r="A225" s="17" t="n">
        <v>36878</v>
      </c>
      <c r="B225" s="14" t="n">
        <v>14.56</v>
      </c>
      <c r="C225" s="14" t="n">
        <v>14.63</v>
      </c>
      <c r="D225" s="14" t="n">
        <v>13.94</v>
      </c>
      <c r="E225" s="14" t="n">
        <v>14.25</v>
      </c>
      <c r="F225" s="14" t="n">
        <v>11645000</v>
      </c>
      <c r="G225" s="14" t="n">
        <v>7.09</v>
      </c>
      <c r="I225" s="18" t="n">
        <f aca="false">IF(N224 = 1, IF((I224 + (N224 * M224)) &gt; D225, MAX(C225,J224), I224 + (N224 * M224)), IF((I224 + (N224 * M224)) &lt; C225, MIN(D225,J224), I224 + (N224 * M224)))</f>
        <v>15.8758038452659</v>
      </c>
      <c r="J225" s="19" t="n">
        <f aca="false">IF(N225 = 1, MAX(C225, J224), MIN(J224,D225))</f>
        <v>13.94</v>
      </c>
      <c r="K225" s="19" t="n">
        <f aca="false">ABS(J225 - I225)</f>
        <v>1.93580384526594</v>
      </c>
      <c r="L225" s="19" t="n">
        <f aca="false">IF(N225 &lt;&gt; N224, $H$2, IF(J225 &lt;&gt; J224, IF(L224 &lt; $H$6, L224 +$H$4, L224), L224))</f>
        <v>0.14</v>
      </c>
      <c r="M225" s="19" t="n">
        <f aca="false">L225 * K225</f>
        <v>0.271012538337232</v>
      </c>
      <c r="N225" s="12" t="n">
        <f aca="false">IF(N224 = 1, IF(D225 &gt; I225, 1, -1), IF(I225 &gt; C225, -1, 1))</f>
        <v>-1</v>
      </c>
      <c r="O225" s="12" t="n">
        <f aca="false">IF(N225 =N224, O224 + 1, 1)</f>
        <v>26</v>
      </c>
    </row>
    <row collapsed="false" customFormat="false" customHeight="true" hidden="false" ht="13.3" outlineLevel="0" r="226">
      <c r="A226" s="17" t="n">
        <v>36879</v>
      </c>
      <c r="B226" s="14" t="n">
        <v>14.38</v>
      </c>
      <c r="C226" s="14" t="n">
        <v>15.25</v>
      </c>
      <c r="D226" s="14" t="n">
        <v>14</v>
      </c>
      <c r="E226" s="14" t="n">
        <v>14</v>
      </c>
      <c r="F226" s="14" t="n">
        <v>13367200</v>
      </c>
      <c r="G226" s="14" t="n">
        <v>6.97</v>
      </c>
      <c r="I226" s="18" t="n">
        <f aca="false">IF(N225 = 1, IF((I225 + (N225 * M225)) &gt; D226, MAX(C226,J225), I225 + (N225 * M225)), IF((I225 + (N225 * M225)) &lt; C226, MIN(D226,J225), I225 + (N225 * M225)))</f>
        <v>15.6047913069287</v>
      </c>
      <c r="J226" s="19" t="n">
        <f aca="false">IF(N226 = 1, MAX(C226, J225), MIN(J225,D226))</f>
        <v>13.94</v>
      </c>
      <c r="K226" s="19" t="n">
        <f aca="false">ABS(J226 - I226)</f>
        <v>1.66479130692871</v>
      </c>
      <c r="L226" s="19" t="n">
        <f aca="false">IF(N226 &lt;&gt; N225, $H$2, IF(J226 &lt;&gt; J225, IF(L225 &lt; $H$6, L225 +$H$4, L225), L225))</f>
        <v>0.14</v>
      </c>
      <c r="M226" s="19" t="n">
        <f aca="false">L226 * K226</f>
        <v>0.23307078297002</v>
      </c>
      <c r="N226" s="12" t="n">
        <f aca="false">IF(N225 = 1, IF(D226 &gt; I226, 1, -1), IF(I226 &gt; C226, -1, 1))</f>
        <v>-1</v>
      </c>
      <c r="O226" s="12" t="n">
        <f aca="false">IF(N226 =N225, O225 + 1, 1)</f>
        <v>27</v>
      </c>
    </row>
    <row collapsed="false" customFormat="false" customHeight="true" hidden="false" ht="13.3" outlineLevel="0" r="227">
      <c r="A227" s="17" t="n">
        <v>36880</v>
      </c>
      <c r="B227" s="14" t="n">
        <v>13.78</v>
      </c>
      <c r="C227" s="14" t="n">
        <v>14.63</v>
      </c>
      <c r="D227" s="14" t="n">
        <v>13.63</v>
      </c>
      <c r="E227" s="14" t="n">
        <v>14.38</v>
      </c>
      <c r="F227" s="14" t="n">
        <v>20196200</v>
      </c>
      <c r="G227" s="14" t="n">
        <v>7.16</v>
      </c>
      <c r="I227" s="18" t="n">
        <f aca="false">IF(N226 = 1, IF((I226 + (N226 * M226)) &gt; D227, MAX(C227,J226), I226 + (N226 * M226)), IF((I226 + (N226 * M226)) &lt; C227, MIN(D227,J226), I226 + (N226 * M226)))</f>
        <v>15.3717205239587</v>
      </c>
      <c r="J227" s="19" t="n">
        <f aca="false">IF(N227 = 1, MAX(C227, J226), MIN(J226,D227))</f>
        <v>13.63</v>
      </c>
      <c r="K227" s="19" t="n">
        <f aca="false">ABS(J227 - I227)</f>
        <v>1.74172052395869</v>
      </c>
      <c r="L227" s="19" t="n">
        <f aca="false">IF(N227 &lt;&gt; N226, $H$2, IF(J227 &lt;&gt; J226, IF(L226 &lt; $H$6, L226 +$H$4, L226), L226))</f>
        <v>0.16</v>
      </c>
      <c r="M227" s="19" t="n">
        <f aca="false">L227 * K227</f>
        <v>0.27867528383339</v>
      </c>
      <c r="N227" s="12" t="n">
        <f aca="false">IF(N226 = 1, IF(D227 &gt; I227, 1, -1), IF(I227 &gt; C227, -1, 1))</f>
        <v>-1</v>
      </c>
      <c r="O227" s="12" t="n">
        <f aca="false">IF(N227 =N226, O226 + 1, 1)</f>
        <v>28</v>
      </c>
    </row>
    <row collapsed="false" customFormat="false" customHeight="true" hidden="false" ht="13.3" outlineLevel="0" r="228">
      <c r="A228" s="17" t="n">
        <v>36881</v>
      </c>
      <c r="B228" s="14" t="n">
        <v>14.25</v>
      </c>
      <c r="C228" s="14" t="n">
        <v>15</v>
      </c>
      <c r="D228" s="14" t="n">
        <v>13.88</v>
      </c>
      <c r="E228" s="14" t="n">
        <v>14.06</v>
      </c>
      <c r="F228" s="14" t="n">
        <v>13102600</v>
      </c>
      <c r="G228" s="14" t="n">
        <v>7</v>
      </c>
      <c r="I228" s="18" t="n">
        <f aca="false">IF(N227 = 1, IF((I227 + (N227 * M227)) &gt; D228, MAX(C228,J227), I227 + (N227 * M227)), IF((I227 + (N227 * M227)) &lt; C228, MIN(D228,J227), I227 + (N227 * M227)))</f>
        <v>15.0930452401253</v>
      </c>
      <c r="J228" s="19" t="n">
        <f aca="false">IF(N228 = 1, MAX(C228, J227), MIN(J227,D228))</f>
        <v>13.63</v>
      </c>
      <c r="K228" s="19" t="n">
        <f aca="false">ABS(J228 - I228)</f>
        <v>1.4630452401253</v>
      </c>
      <c r="L228" s="19" t="n">
        <f aca="false">IF(N228 &lt;&gt; N227, $H$2, IF(J228 &lt;&gt; J227, IF(L227 &lt; $H$6, L227 +$H$4, L227), L227))</f>
        <v>0.16</v>
      </c>
      <c r="M228" s="19" t="n">
        <f aca="false">L228 * K228</f>
        <v>0.234087238420048</v>
      </c>
      <c r="N228" s="12" t="n">
        <f aca="false">IF(N227 = 1, IF(D228 &gt; I228, 1, -1), IF(I228 &gt; C228, -1, 1))</f>
        <v>-1</v>
      </c>
      <c r="O228" s="12" t="n">
        <f aca="false">IF(N228 =N227, O227 + 1, 1)</f>
        <v>29</v>
      </c>
    </row>
    <row collapsed="false" customFormat="false" customHeight="true" hidden="false" ht="13.3" outlineLevel="0" r="229">
      <c r="A229" s="17" t="n">
        <v>36882</v>
      </c>
      <c r="B229" s="14" t="n">
        <v>14.13</v>
      </c>
      <c r="C229" s="14" t="n">
        <v>15</v>
      </c>
      <c r="D229" s="14" t="n">
        <v>14.13</v>
      </c>
      <c r="E229" s="14" t="n">
        <v>15</v>
      </c>
      <c r="F229" s="14" t="n">
        <v>11369600</v>
      </c>
      <c r="G229" s="14" t="n">
        <v>7.47</v>
      </c>
      <c r="I229" s="18" t="n">
        <f aca="false">IF(N228 = 1, IF((I228 + (N228 * M228)) &gt; D229, MAX(C229,J228), I228 + (N228 * M228)), IF((I228 + (N228 * M228)) &lt; C229, MIN(D229,J228), I228 + (N228 * M228)))</f>
        <v>13.63</v>
      </c>
      <c r="J229" s="19" t="n">
        <f aca="false">IF(N229 = 1, MAX(C229, J228), MIN(J228,D229))</f>
        <v>15</v>
      </c>
      <c r="K229" s="19" t="n">
        <f aca="false">ABS(J229 - I229)</f>
        <v>1.37</v>
      </c>
      <c r="L229" s="19" t="n">
        <f aca="false">IF(N229 &lt;&gt; N228, $H$2, IF(J229 &lt;&gt; J228, IF(L228 &lt; $H$6, L228 +$H$4, L228), L228))</f>
        <v>0.02</v>
      </c>
      <c r="M229" s="19" t="n">
        <f aca="false">L229 * K229</f>
        <v>0.0274</v>
      </c>
      <c r="N229" s="12" t="n">
        <f aca="false">IF(N228 = 1, IF(D229 &gt; I229, 1, -1), IF(I229 &gt; C229, -1, 1))</f>
        <v>1</v>
      </c>
      <c r="O229" s="12" t="n">
        <f aca="false">IF(N229 =N228, O228 + 1, 1)</f>
        <v>1</v>
      </c>
    </row>
    <row collapsed="false" customFormat="false" customHeight="true" hidden="false" ht="13.3" outlineLevel="0" r="230">
      <c r="A230" s="17" t="n">
        <v>36886</v>
      </c>
      <c r="B230" s="14" t="n">
        <v>14.88</v>
      </c>
      <c r="C230" s="14" t="n">
        <v>15</v>
      </c>
      <c r="D230" s="14" t="n">
        <v>14.25</v>
      </c>
      <c r="E230" s="14" t="n">
        <v>14.69</v>
      </c>
      <c r="F230" s="14" t="n">
        <v>7745400</v>
      </c>
      <c r="G230" s="14" t="n">
        <v>7.31</v>
      </c>
      <c r="I230" s="18" t="n">
        <f aca="false">IF(N229 = 1, IF((I229 + (N229 * M229)) &gt; D230, MAX(C230,J229), I229 + (N229 * M229)), IF((I229 + (N229 * M229)) &lt; C230, MIN(D230,J229), I229 + (N229 * M229)))</f>
        <v>13.6574</v>
      </c>
      <c r="J230" s="19" t="n">
        <f aca="false">IF(N230 = 1, MAX(C230, J229), MIN(J229,D230))</f>
        <v>15</v>
      </c>
      <c r="K230" s="19" t="n">
        <f aca="false">ABS(J230 - I230)</f>
        <v>1.3426</v>
      </c>
      <c r="L230" s="19" t="n">
        <f aca="false">IF(N230 &lt;&gt; N229, $H$2, IF(J230 &lt;&gt; J229, IF(L229 &lt; $H$6, L229 +$H$4, L229), L229))</f>
        <v>0.02</v>
      </c>
      <c r="M230" s="19" t="n">
        <f aca="false">L230 * K230</f>
        <v>0.026852</v>
      </c>
      <c r="N230" s="12" t="n">
        <f aca="false">IF(N229 = 1, IF(D230 &gt; I230, 1, -1), IF(I230 &gt; C230, -1, 1))</f>
        <v>1</v>
      </c>
      <c r="O230" s="12" t="n">
        <f aca="false">IF(N230 =N229, O229 + 1, 1)</f>
        <v>2</v>
      </c>
    </row>
    <row collapsed="false" customFormat="false" customHeight="true" hidden="false" ht="13.3" outlineLevel="0" r="231">
      <c r="A231" s="17" t="n">
        <v>36887</v>
      </c>
      <c r="B231" s="14" t="n">
        <v>14.34</v>
      </c>
      <c r="C231" s="14" t="n">
        <v>14.81</v>
      </c>
      <c r="D231" s="14" t="n">
        <v>14.19</v>
      </c>
      <c r="E231" s="14" t="n">
        <v>14.81</v>
      </c>
      <c r="F231" s="14" t="n">
        <v>11626000</v>
      </c>
      <c r="G231" s="14" t="n">
        <v>7.37</v>
      </c>
      <c r="I231" s="18" t="n">
        <f aca="false">IF(N230 = 1, IF((I230 + (N230 * M230)) &gt; D231, MAX(C231,J230), I230 + (N230 * M230)), IF((I230 + (N230 * M230)) &lt; C231, MIN(D231,J230), I230 + (N230 * M230)))</f>
        <v>13.684252</v>
      </c>
      <c r="J231" s="19" t="n">
        <f aca="false">IF(N231 = 1, MAX(C231, J230), MIN(J230,D231))</f>
        <v>15</v>
      </c>
      <c r="K231" s="19" t="n">
        <f aca="false">ABS(J231 - I231)</f>
        <v>1.315748</v>
      </c>
      <c r="L231" s="19" t="n">
        <f aca="false">IF(N231 &lt;&gt; N230, $H$2, IF(J231 &lt;&gt; J230, IF(L230 &lt; $H$6, L230 +$H$4, L230), L230))</f>
        <v>0.02</v>
      </c>
      <c r="M231" s="19" t="n">
        <f aca="false">L231 * K231</f>
        <v>0.02631496</v>
      </c>
      <c r="N231" s="12" t="n">
        <f aca="false">IF(N230 = 1, IF(D231 &gt; I231, 1, -1), IF(I231 &gt; C231, -1, 1))</f>
        <v>1</v>
      </c>
      <c r="O231" s="12" t="n">
        <f aca="false">IF(N231 =N230, O230 + 1, 1)</f>
        <v>3</v>
      </c>
    </row>
    <row collapsed="false" customFormat="false" customHeight="true" hidden="false" ht="13.3" outlineLevel="0" r="232">
      <c r="A232" s="17" t="n">
        <v>36888</v>
      </c>
      <c r="B232" s="14" t="n">
        <v>14.38</v>
      </c>
      <c r="C232" s="14" t="n">
        <v>14.94</v>
      </c>
      <c r="D232" s="14" t="n">
        <v>14.31</v>
      </c>
      <c r="E232" s="14" t="n">
        <v>14.81</v>
      </c>
      <c r="F232" s="14" t="n">
        <v>10910000</v>
      </c>
      <c r="G232" s="14" t="n">
        <v>7.37</v>
      </c>
      <c r="I232" s="18" t="n">
        <f aca="false">IF(N231 = 1, IF((I231 + (N231 * M231)) &gt; D232, MAX(C232,J231), I231 + (N231 * M231)), IF((I231 + (N231 * M231)) &lt; C232, MIN(D232,J231), I231 + (N231 * M231)))</f>
        <v>13.71056696</v>
      </c>
      <c r="J232" s="19" t="n">
        <f aca="false">IF(N232 = 1, MAX(C232, J231), MIN(J231,D232))</f>
        <v>15</v>
      </c>
      <c r="K232" s="19" t="n">
        <f aca="false">ABS(J232 - I232)</f>
        <v>1.28943304</v>
      </c>
      <c r="L232" s="19" t="n">
        <f aca="false">IF(N232 &lt;&gt; N231, $H$2, IF(J232 &lt;&gt; J231, IF(L231 &lt; $H$6, L231 +$H$4, L231), L231))</f>
        <v>0.02</v>
      </c>
      <c r="M232" s="19" t="n">
        <f aca="false">L232 * K232</f>
        <v>0.0257886608</v>
      </c>
      <c r="N232" s="12" t="n">
        <f aca="false">IF(N231 = 1, IF(D232 &gt; I232, 1, -1), IF(I232 &gt; C232, -1, 1))</f>
        <v>1</v>
      </c>
      <c r="O232" s="12" t="n">
        <f aca="false">IF(N232 =N231, O231 + 1, 1)</f>
        <v>4</v>
      </c>
    </row>
    <row collapsed="false" customFormat="false" customHeight="true" hidden="false" ht="13.3" outlineLevel="0" r="233">
      <c r="A233" s="17" t="n">
        <v>36889</v>
      </c>
      <c r="B233" s="14" t="n">
        <v>14.69</v>
      </c>
      <c r="C233" s="14" t="n">
        <v>15</v>
      </c>
      <c r="D233" s="14" t="n">
        <v>14.5</v>
      </c>
      <c r="E233" s="14" t="n">
        <v>14.88</v>
      </c>
      <c r="F233" s="14" t="n">
        <v>22518800</v>
      </c>
      <c r="G233" s="14" t="n">
        <v>7.41</v>
      </c>
      <c r="I233" s="18" t="n">
        <f aca="false">IF(N232 = 1, IF((I232 + (N232 * M232)) &gt; D233, MAX(C233,J232), I232 + (N232 * M232)), IF((I232 + (N232 * M232)) &lt; C233, MIN(D233,J232), I232 + (N232 * M232)))</f>
        <v>13.7363556208</v>
      </c>
      <c r="J233" s="19" t="n">
        <f aca="false">IF(N233 = 1, MAX(C233, J232), MIN(J232,D233))</f>
        <v>15</v>
      </c>
      <c r="K233" s="19" t="n">
        <f aca="false">ABS(J233 - I233)</f>
        <v>1.2636443792</v>
      </c>
      <c r="L233" s="19" t="n">
        <f aca="false">IF(N233 &lt;&gt; N232, $H$2, IF(J233 &lt;&gt; J232, IF(L232 &lt; $H$6, L232 +$H$4, L232), L232))</f>
        <v>0.02</v>
      </c>
      <c r="M233" s="19" t="n">
        <f aca="false">L233 * K233</f>
        <v>0.025272887584</v>
      </c>
      <c r="N233" s="12" t="n">
        <f aca="false">IF(N232 = 1, IF(D233 &gt; I233, 1, -1), IF(I233 &gt; C233, -1, 1))</f>
        <v>1</v>
      </c>
      <c r="O233" s="12" t="n">
        <f aca="false">IF(N233 =N232, O232 + 1, 1)</f>
        <v>5</v>
      </c>
    </row>
    <row collapsed="false" customFormat="false" customHeight="true" hidden="false" ht="13.3" outlineLevel="0" r="234">
      <c r="A234" s="17" t="n">
        <v>36893</v>
      </c>
      <c r="B234" s="14" t="n">
        <v>14.88</v>
      </c>
      <c r="C234" s="14" t="n">
        <v>15.25</v>
      </c>
      <c r="D234" s="14" t="n">
        <v>14.56</v>
      </c>
      <c r="E234" s="14" t="n">
        <v>14.88</v>
      </c>
      <c r="F234" s="14" t="n">
        <v>16161800</v>
      </c>
      <c r="G234" s="14" t="n">
        <v>7.41</v>
      </c>
      <c r="I234" s="18" t="n">
        <f aca="false">IF(N233 = 1, IF((I233 + (N233 * M233)) &gt; D234, MAX(C234,J233), I233 + (N233 * M233)), IF((I233 + (N233 * M233)) &lt; C234, MIN(D234,J233), I233 + (N233 * M233)))</f>
        <v>13.761628508384</v>
      </c>
      <c r="J234" s="19" t="n">
        <f aca="false">IF(N234 = 1, MAX(C234, J233), MIN(J233,D234))</f>
        <v>15.25</v>
      </c>
      <c r="K234" s="19" t="n">
        <f aca="false">ABS(J234 - I234)</f>
        <v>1.488371491616</v>
      </c>
      <c r="L234" s="19" t="n">
        <f aca="false">IF(N234 &lt;&gt; N233, $H$2, IF(J234 &lt;&gt; J233, IF(L233 &lt; $H$6, L233 +$H$4, L233), L233))</f>
        <v>0.04</v>
      </c>
      <c r="M234" s="19" t="n">
        <f aca="false">L234 * K234</f>
        <v>0.0595348596646399</v>
      </c>
      <c r="N234" s="12" t="n">
        <f aca="false">IF(N233 = 1, IF(D234 &gt; I234, 1, -1), IF(I234 &gt; C234, -1, 1))</f>
        <v>1</v>
      </c>
      <c r="O234" s="12" t="n">
        <f aca="false">IF(N234 =N233, O233 + 1, 1)</f>
        <v>6</v>
      </c>
    </row>
    <row collapsed="false" customFormat="false" customHeight="true" hidden="false" ht="13.3" outlineLevel="0" r="235">
      <c r="A235" s="17" t="n">
        <v>36894</v>
      </c>
      <c r="B235" s="14" t="n">
        <v>14.5</v>
      </c>
      <c r="C235" s="14" t="n">
        <v>16.69</v>
      </c>
      <c r="D235" s="14" t="n">
        <v>14.44</v>
      </c>
      <c r="E235" s="14" t="n">
        <v>16.37</v>
      </c>
      <c r="F235" s="14" t="n">
        <v>29181800</v>
      </c>
      <c r="G235" s="14" t="n">
        <v>8.15</v>
      </c>
      <c r="I235" s="18" t="n">
        <f aca="false">IF(N234 = 1, IF((I234 + (N234 * M234)) &gt; D235, MAX(C235,J234), I234 + (N234 * M234)), IF((I234 + (N234 * M234)) &lt; C235, MIN(D235,J234), I234 + (N234 * M234)))</f>
        <v>13.8211633680486</v>
      </c>
      <c r="J235" s="19" t="n">
        <f aca="false">IF(N235 = 1, MAX(C235, J234), MIN(J234,D235))</f>
        <v>16.69</v>
      </c>
      <c r="K235" s="19" t="n">
        <f aca="false">ABS(J235 - I235)</f>
        <v>2.86883663195136</v>
      </c>
      <c r="L235" s="19" t="n">
        <f aca="false">IF(N235 &lt;&gt; N234, $H$2, IF(J235 &lt;&gt; J234, IF(L234 &lt; $H$6, L234 +$H$4, L234), L234))</f>
        <v>0.06</v>
      </c>
      <c r="M235" s="19" t="n">
        <f aca="false">L235 * K235</f>
        <v>0.172130197917082</v>
      </c>
      <c r="N235" s="12" t="n">
        <f aca="false">IF(N234 = 1, IF(D235 &gt; I235, 1, -1), IF(I235 &gt; C235, -1, 1))</f>
        <v>1</v>
      </c>
      <c r="O235" s="12" t="n">
        <f aca="false">IF(N235 =N234, O234 + 1, 1)</f>
        <v>7</v>
      </c>
    </row>
    <row collapsed="false" customFormat="false" customHeight="true" hidden="false" ht="13.3" outlineLevel="0" r="236">
      <c r="A236" s="17" t="n">
        <v>36895</v>
      </c>
      <c r="B236" s="14" t="n">
        <v>18.14</v>
      </c>
      <c r="C236" s="14" t="n">
        <v>18.5</v>
      </c>
      <c r="D236" s="14" t="n">
        <v>16.81</v>
      </c>
      <c r="E236" s="14" t="n">
        <v>17.06</v>
      </c>
      <c r="F236" s="14" t="n">
        <v>26411000</v>
      </c>
      <c r="G236" s="14" t="n">
        <v>8.49</v>
      </c>
      <c r="I236" s="18" t="n">
        <f aca="false">IF(N235 = 1, IF((I235 + (N235 * M235)) &gt; D236, MAX(C236,J235), I235 + (N235 * M235)), IF((I235 + (N235 * M235)) &lt; C236, MIN(D236,J235), I235 + (N235 * M235)))</f>
        <v>13.9932935659657</v>
      </c>
      <c r="J236" s="19" t="n">
        <f aca="false">IF(N236 = 1, MAX(C236, J235), MIN(J235,D236))</f>
        <v>18.5</v>
      </c>
      <c r="K236" s="19" t="n">
        <f aca="false">ABS(J236 - I236)</f>
        <v>4.50670643403428</v>
      </c>
      <c r="L236" s="19" t="n">
        <f aca="false">IF(N236 &lt;&gt; N235, $H$2, IF(J236 &lt;&gt; J235, IF(L235 &lt; $H$6, L235 +$H$4, L235), L235))</f>
        <v>0.08</v>
      </c>
      <c r="M236" s="19" t="n">
        <f aca="false">L236 * K236</f>
        <v>0.360536514722742</v>
      </c>
      <c r="N236" s="12" t="n">
        <f aca="false">IF(N235 = 1, IF(D236 &gt; I236, 1, -1), IF(I236 &gt; C236, -1, 1))</f>
        <v>1</v>
      </c>
      <c r="O236" s="12" t="n">
        <f aca="false">IF(N236 =N235, O235 + 1, 1)</f>
        <v>8</v>
      </c>
    </row>
    <row collapsed="false" customFormat="false" customHeight="true" hidden="false" ht="13.3" outlineLevel="0" r="237">
      <c r="A237" s="17" t="n">
        <v>36896</v>
      </c>
      <c r="B237" s="14" t="n">
        <v>16.94</v>
      </c>
      <c r="C237" s="14" t="n">
        <v>17.37</v>
      </c>
      <c r="D237" s="14" t="n">
        <v>16.06</v>
      </c>
      <c r="E237" s="14" t="n">
        <v>16.37</v>
      </c>
      <c r="F237" s="14" t="n">
        <v>14731000</v>
      </c>
      <c r="G237" s="14" t="n">
        <v>8.15</v>
      </c>
      <c r="I237" s="18" t="n">
        <f aca="false">IF(N236 = 1, IF((I236 + (N236 * M236)) &gt; D237, MAX(C237,J236), I236 + (N236 * M236)), IF((I236 + (N236 * M236)) &lt; C237, MIN(D237,J236), I236 + (N236 * M236)))</f>
        <v>14.3538300806885</v>
      </c>
      <c r="J237" s="19" t="n">
        <f aca="false">IF(N237 = 1, MAX(C237, J236), MIN(J236,D237))</f>
        <v>18.5</v>
      </c>
      <c r="K237" s="19" t="n">
        <f aca="false">ABS(J237 - I237)</f>
        <v>4.14616991931154</v>
      </c>
      <c r="L237" s="19" t="n">
        <f aca="false">IF(N237 &lt;&gt; N236, $H$2, IF(J237 &lt;&gt; J236, IF(L236 &lt; $H$6, L236 +$H$4, L236), L236))</f>
        <v>0.08</v>
      </c>
      <c r="M237" s="19" t="n">
        <f aca="false">L237 * K237</f>
        <v>0.331693593544923</v>
      </c>
      <c r="N237" s="12" t="n">
        <f aca="false">IF(N236 = 1, IF(D237 &gt; I237, 1, -1), IF(I237 &gt; C237, -1, 1))</f>
        <v>1</v>
      </c>
      <c r="O237" s="12" t="n">
        <f aca="false">IF(N237 =N236, O236 + 1, 1)</f>
        <v>9</v>
      </c>
    </row>
    <row collapsed="false" customFormat="false" customHeight="true" hidden="false" ht="13.3" outlineLevel="0" r="238">
      <c r="A238" s="17" t="n">
        <v>36899</v>
      </c>
      <c r="B238" s="14" t="n">
        <v>16.94</v>
      </c>
      <c r="C238" s="14" t="n">
        <v>16.98</v>
      </c>
      <c r="D238" s="14" t="n">
        <v>15.94</v>
      </c>
      <c r="E238" s="14" t="n">
        <v>16.56</v>
      </c>
      <c r="F238" s="14" t="n">
        <v>13350000</v>
      </c>
      <c r="G238" s="14" t="n">
        <v>8.24</v>
      </c>
      <c r="I238" s="18" t="n">
        <f aca="false">IF(N237 = 1, IF((I237 + (N237 * M237)) &gt; D238, MAX(C238,J237), I237 + (N237 * M237)), IF((I237 + (N237 * M237)) &lt; C238, MIN(D238,J237), I237 + (N237 * M237)))</f>
        <v>14.6855236742334</v>
      </c>
      <c r="J238" s="19" t="n">
        <f aca="false">IF(N238 = 1, MAX(C238, J237), MIN(J237,D238))</f>
        <v>18.5</v>
      </c>
      <c r="K238" s="19" t="n">
        <f aca="false">ABS(J238 - I238)</f>
        <v>3.81447632576661</v>
      </c>
      <c r="L238" s="19" t="n">
        <f aca="false">IF(N238 &lt;&gt; N237, $H$2, IF(J238 &lt;&gt; J237, IF(L237 &lt; $H$6, L237 +$H$4, L237), L237))</f>
        <v>0.08</v>
      </c>
      <c r="M238" s="19" t="n">
        <f aca="false">L238 * K238</f>
        <v>0.305158106061329</v>
      </c>
      <c r="N238" s="12" t="n">
        <f aca="false">IF(N237 = 1, IF(D238 &gt; I238, 1, -1), IF(I238 &gt; C238, -1, 1))</f>
        <v>1</v>
      </c>
      <c r="O238" s="12" t="n">
        <f aca="false">IF(N238 =N237, O237 + 1, 1)</f>
        <v>10</v>
      </c>
    </row>
    <row collapsed="false" customFormat="false" customHeight="true" hidden="false" ht="13.3" outlineLevel="0" r="239">
      <c r="A239" s="17" t="n">
        <v>36900</v>
      </c>
      <c r="B239" s="14" t="n">
        <v>16.81</v>
      </c>
      <c r="C239" s="14" t="n">
        <v>17.64</v>
      </c>
      <c r="D239" s="14" t="n">
        <v>16.56</v>
      </c>
      <c r="E239" s="14" t="n">
        <v>17.19</v>
      </c>
      <c r="F239" s="14" t="n">
        <v>21040600</v>
      </c>
      <c r="G239" s="14" t="n">
        <v>8.56</v>
      </c>
      <c r="I239" s="18" t="n">
        <f aca="false">IF(N238 = 1, IF((I238 + (N238 * M238)) &gt; D239, MAX(C239,J238), I238 + (N238 * M238)), IF((I238 + (N238 * M238)) &lt; C239, MIN(D239,J238), I238 + (N238 * M238)))</f>
        <v>14.9906817802947</v>
      </c>
      <c r="J239" s="19" t="n">
        <f aca="false">IF(N239 = 1, MAX(C239, J238), MIN(J238,D239))</f>
        <v>18.5</v>
      </c>
      <c r="K239" s="19" t="n">
        <f aca="false">ABS(J239 - I239)</f>
        <v>3.50931821970528</v>
      </c>
      <c r="L239" s="19" t="n">
        <f aca="false">IF(N239 &lt;&gt; N238, $H$2, IF(J239 &lt;&gt; J238, IF(L238 &lt; $H$6, L238 +$H$4, L238), L238))</f>
        <v>0.08</v>
      </c>
      <c r="M239" s="19" t="n">
        <f aca="false">L239 * K239</f>
        <v>0.280745457576423</v>
      </c>
      <c r="N239" s="12" t="n">
        <f aca="false">IF(N238 = 1, IF(D239 &gt; I239, 1, -1), IF(I239 &gt; C239, -1, 1))</f>
        <v>1</v>
      </c>
      <c r="O239" s="12" t="n">
        <f aca="false">IF(N239 =N238, O238 + 1, 1)</f>
        <v>11</v>
      </c>
    </row>
    <row collapsed="false" customFormat="false" customHeight="true" hidden="false" ht="13.3" outlineLevel="0" r="240">
      <c r="A240" s="17" t="n">
        <v>36901</v>
      </c>
      <c r="B240" s="14" t="n">
        <v>16.69</v>
      </c>
      <c r="C240" s="14" t="n">
        <v>17</v>
      </c>
      <c r="D240" s="14" t="n">
        <v>16.06</v>
      </c>
      <c r="E240" s="14" t="n">
        <v>16.56</v>
      </c>
      <c r="F240" s="14" t="n">
        <v>20743400</v>
      </c>
      <c r="G240" s="14" t="n">
        <v>8.24</v>
      </c>
      <c r="I240" s="18" t="n">
        <f aca="false">IF(N239 = 1, IF((I239 + (N239 * M239)) &gt; D240, MAX(C240,J239), I239 + (N239 * M239)), IF((I239 + (N239 * M239)) &lt; C240, MIN(D240,J239), I239 + (N239 * M239)))</f>
        <v>15.2714272378711</v>
      </c>
      <c r="J240" s="19" t="n">
        <f aca="false">IF(N240 = 1, MAX(C240, J239), MIN(J239,D240))</f>
        <v>18.5</v>
      </c>
      <c r="K240" s="19" t="n">
        <f aca="false">ABS(J240 - I240)</f>
        <v>3.22857276212886</v>
      </c>
      <c r="L240" s="19" t="n">
        <f aca="false">IF(N240 &lt;&gt; N239, $H$2, IF(J240 &lt;&gt; J239, IF(L239 &lt; $H$6, L239 +$H$4, L239), L239))</f>
        <v>0.08</v>
      </c>
      <c r="M240" s="19" t="n">
        <f aca="false">L240 * K240</f>
        <v>0.258285820970309</v>
      </c>
      <c r="N240" s="12" t="n">
        <f aca="false">IF(N239 = 1, IF(D240 &gt; I240, 1, -1), IF(I240 &gt; C240, -1, 1))</f>
        <v>1</v>
      </c>
      <c r="O240" s="12" t="n">
        <f aca="false">IF(N240 =N239, O239 + 1, 1)</f>
        <v>12</v>
      </c>
    </row>
    <row collapsed="false" customFormat="false" customHeight="true" hidden="false" ht="13.3" outlineLevel="0" r="241">
      <c r="A241" s="17" t="n">
        <v>36902</v>
      </c>
      <c r="B241" s="14" t="n">
        <v>16.25</v>
      </c>
      <c r="C241" s="14" t="n">
        <v>18.5</v>
      </c>
      <c r="D241" s="14" t="n">
        <v>16.25</v>
      </c>
      <c r="E241" s="14" t="n">
        <v>18</v>
      </c>
      <c r="F241" s="14" t="n">
        <v>28707600</v>
      </c>
      <c r="G241" s="14" t="n">
        <v>8.96</v>
      </c>
      <c r="I241" s="18" t="n">
        <f aca="false">IF(N240 = 1, IF((I240 + (N240 * M240)) &gt; D241, MAX(C241,J240), I240 + (N240 * M240)), IF((I240 + (N240 * M240)) &lt; C241, MIN(D241,J240), I240 + (N240 * M240)))</f>
        <v>15.5297130588414</v>
      </c>
      <c r="J241" s="19" t="n">
        <f aca="false">IF(N241 = 1, MAX(C241, J240), MIN(J240,D241))</f>
        <v>18.5</v>
      </c>
      <c r="K241" s="19" t="n">
        <f aca="false">ABS(J241 - I241)</f>
        <v>2.97028694115855</v>
      </c>
      <c r="L241" s="19" t="n">
        <f aca="false">IF(N241 &lt;&gt; N240, $H$2, IF(J241 &lt;&gt; J240, IF(L240 &lt; $H$6, L240 +$H$4, L240), L240))</f>
        <v>0.08</v>
      </c>
      <c r="M241" s="19" t="n">
        <f aca="false">L241 * K241</f>
        <v>0.237622955292684</v>
      </c>
      <c r="N241" s="12" t="n">
        <f aca="false">IF(N240 = 1, IF(D241 &gt; I241, 1, -1), IF(I241 &gt; C241, -1, 1))</f>
        <v>1</v>
      </c>
      <c r="O241" s="12" t="n">
        <f aca="false">IF(N241 =N240, O240 + 1, 1)</f>
        <v>13</v>
      </c>
    </row>
    <row collapsed="false" customFormat="false" customHeight="true" hidden="false" ht="13.3" outlineLevel="0" r="242">
      <c r="A242" s="17" t="n">
        <v>36903</v>
      </c>
      <c r="B242" s="14" t="n">
        <v>17.87</v>
      </c>
      <c r="C242" s="14" t="n">
        <v>18</v>
      </c>
      <c r="D242" s="14" t="n">
        <v>17.06</v>
      </c>
      <c r="E242" s="14" t="n">
        <v>17.19</v>
      </c>
      <c r="F242" s="14" t="n">
        <v>15121000</v>
      </c>
      <c r="G242" s="14" t="n">
        <v>8.56</v>
      </c>
      <c r="I242" s="18" t="n">
        <f aca="false">IF(N241 = 1, IF((I241 + (N241 * M241)) &gt; D242, MAX(C242,J241), I241 + (N241 * M241)), IF((I241 + (N241 * M241)) &lt; C242, MIN(D242,J241), I241 + (N241 * M241)))</f>
        <v>15.7673360141341</v>
      </c>
      <c r="J242" s="19" t="n">
        <f aca="false">IF(N242 = 1, MAX(C242, J241), MIN(J241,D242))</f>
        <v>18.5</v>
      </c>
      <c r="K242" s="19" t="n">
        <f aca="false">ABS(J242 - I242)</f>
        <v>2.73266398586587</v>
      </c>
      <c r="L242" s="19" t="n">
        <f aca="false">IF(N242 &lt;&gt; N241, $H$2, IF(J242 &lt;&gt; J241, IF(L241 &lt; $H$6, L241 +$H$4, L241), L241))</f>
        <v>0.08</v>
      </c>
      <c r="M242" s="19" t="n">
        <f aca="false">L242 * K242</f>
        <v>0.218613118869269</v>
      </c>
      <c r="N242" s="12" t="n">
        <f aca="false">IF(N241 = 1, IF(D242 &gt; I242, 1, -1), IF(I242 &gt; C242, -1, 1))</f>
        <v>1</v>
      </c>
      <c r="O242" s="12" t="n">
        <f aca="false">IF(N242 =N241, O241 + 1, 1)</f>
        <v>14</v>
      </c>
    </row>
    <row collapsed="false" customFormat="false" customHeight="true" hidden="false" ht="13.3" outlineLevel="0" r="243">
      <c r="A243" s="17" t="n">
        <v>36907</v>
      </c>
      <c r="B243" s="14" t="n">
        <v>17.44</v>
      </c>
      <c r="C243" s="14" t="n">
        <v>18.25</v>
      </c>
      <c r="D243" s="14" t="n">
        <v>17</v>
      </c>
      <c r="E243" s="14" t="n">
        <v>17.12</v>
      </c>
      <c r="F243" s="14" t="n">
        <v>10940000</v>
      </c>
      <c r="G243" s="14" t="n">
        <v>8.52</v>
      </c>
      <c r="I243" s="18" t="n">
        <f aca="false">IF(N242 = 1, IF((I242 + (N242 * M242)) &gt; D243, MAX(C243,J242), I242 + (N242 * M242)), IF((I242 + (N242 * M242)) &lt; C243, MIN(D243,J242), I242 + (N242 * M242)))</f>
        <v>15.9859491330034</v>
      </c>
      <c r="J243" s="19" t="n">
        <f aca="false">IF(N243 = 1, MAX(C243, J242), MIN(J242,D243))</f>
        <v>18.5</v>
      </c>
      <c r="K243" s="19" t="n">
        <f aca="false">ABS(J243 - I243)</f>
        <v>2.5140508669966</v>
      </c>
      <c r="L243" s="19" t="n">
        <f aca="false">IF(N243 &lt;&gt; N242, $H$2, IF(J243 &lt;&gt; J242, IF(L242 &lt; $H$6, L242 +$H$4, L242), L242))</f>
        <v>0.08</v>
      </c>
      <c r="M243" s="19" t="n">
        <f aca="false">L243 * K243</f>
        <v>0.201124069359728</v>
      </c>
      <c r="N243" s="12" t="n">
        <f aca="false">IF(N242 = 1, IF(D243 &gt; I243, 1, -1), IF(I243 &gt; C243, -1, 1))</f>
        <v>1</v>
      </c>
      <c r="O243" s="12" t="n">
        <f aca="false">IF(N243 =N242, O242 + 1, 1)</f>
        <v>15</v>
      </c>
    </row>
    <row collapsed="false" customFormat="false" customHeight="true" hidden="false" ht="13.3" outlineLevel="0" r="244">
      <c r="A244" s="17" t="n">
        <v>36908</v>
      </c>
      <c r="B244" s="14" t="n">
        <v>17.56</v>
      </c>
      <c r="C244" s="14" t="n">
        <v>17.56</v>
      </c>
      <c r="D244" s="14" t="n">
        <v>16.5</v>
      </c>
      <c r="E244" s="14" t="n">
        <v>16.81</v>
      </c>
      <c r="F244" s="14" t="n">
        <v>30037600</v>
      </c>
      <c r="G244" s="14" t="n">
        <v>8.37</v>
      </c>
      <c r="I244" s="18" t="n">
        <f aca="false">IF(N243 = 1, IF((I243 + (N243 * M243)) &gt; D244, MAX(C244,J243), I243 + (N243 * M243)), IF((I243 + (N243 * M243)) &lt; C244, MIN(D244,J243), I243 + (N243 * M243)))</f>
        <v>16.1870732023631</v>
      </c>
      <c r="J244" s="19" t="n">
        <f aca="false">IF(N244 = 1, MAX(C244, J243), MIN(J243,D244))</f>
        <v>18.5</v>
      </c>
      <c r="K244" s="19" t="n">
        <f aca="false">ABS(J244 - I244)</f>
        <v>2.31292679763687</v>
      </c>
      <c r="L244" s="19" t="n">
        <f aca="false">IF(N244 &lt;&gt; N243, $H$2, IF(J244 &lt;&gt; J243, IF(L243 &lt; $H$6, L243 +$H$4, L243), L243))</f>
        <v>0.08</v>
      </c>
      <c r="M244" s="19" t="n">
        <f aca="false">L244 * K244</f>
        <v>0.18503414381095</v>
      </c>
      <c r="N244" s="12" t="n">
        <f aca="false">IF(N243 = 1, IF(D244 &gt; I244, 1, -1), IF(I244 &gt; C244, -1, 1))</f>
        <v>1</v>
      </c>
      <c r="O244" s="12" t="n">
        <f aca="false">IF(N244 =N243, O243 + 1, 1)</f>
        <v>16</v>
      </c>
    </row>
    <row collapsed="false" customFormat="false" customHeight="true" hidden="false" ht="13.3" outlineLevel="0" r="245">
      <c r="A245" s="17" t="n">
        <v>36909</v>
      </c>
      <c r="B245" s="14" t="n">
        <v>17.81</v>
      </c>
      <c r="C245" s="14" t="n">
        <v>18.75</v>
      </c>
      <c r="D245" s="14" t="n">
        <v>17.62</v>
      </c>
      <c r="E245" s="14" t="n">
        <v>18.69</v>
      </c>
      <c r="F245" s="14" t="n">
        <v>43822800</v>
      </c>
      <c r="G245" s="14" t="n">
        <v>9.31</v>
      </c>
      <c r="I245" s="18" t="n">
        <f aca="false">IF(N244 = 1, IF((I244 + (N244 * M244)) &gt; D245, MAX(C245,J244), I244 + (N244 * M244)), IF((I244 + (N244 * M244)) &lt; C245, MIN(D245,J244), I244 + (N244 * M244)))</f>
        <v>16.3721073461741</v>
      </c>
      <c r="J245" s="19" t="n">
        <f aca="false">IF(N245 = 1, MAX(C245, J244), MIN(J244,D245))</f>
        <v>18.75</v>
      </c>
      <c r="K245" s="19" t="n">
        <f aca="false">ABS(J245 - I245)</f>
        <v>2.37789265382592</v>
      </c>
      <c r="L245" s="19" t="n">
        <f aca="false">IF(N245 &lt;&gt; N244, $H$2, IF(J245 &lt;&gt; J244, IF(L244 &lt; $H$6, L244 +$H$4, L244), L244))</f>
        <v>0.1</v>
      </c>
      <c r="M245" s="19" t="n">
        <f aca="false">L245 * K245</f>
        <v>0.237789265382592</v>
      </c>
      <c r="N245" s="12" t="n">
        <f aca="false">IF(N244 = 1, IF(D245 &gt; I245, 1, -1), IF(I245 &gt; C245, -1, 1))</f>
        <v>1</v>
      </c>
      <c r="O245" s="12" t="n">
        <f aca="false">IF(N245 =N244, O244 + 1, 1)</f>
        <v>17</v>
      </c>
    </row>
    <row collapsed="false" customFormat="false" customHeight="true" hidden="false" ht="13.3" outlineLevel="0" r="246">
      <c r="A246" s="17" t="n">
        <v>36910</v>
      </c>
      <c r="B246" s="14" t="n">
        <v>19.44</v>
      </c>
      <c r="C246" s="14" t="n">
        <v>19.56</v>
      </c>
      <c r="D246" s="14" t="n">
        <v>18.69</v>
      </c>
      <c r="E246" s="14" t="n">
        <v>19.5</v>
      </c>
      <c r="F246" s="14" t="n">
        <v>27748200</v>
      </c>
      <c r="G246" s="14" t="n">
        <v>9.71</v>
      </c>
      <c r="I246" s="18" t="n">
        <f aca="false">IF(N245 = 1, IF((I245 + (N245 * M245)) &gt; D246, MAX(C246,J245), I245 + (N245 * M245)), IF((I245 + (N245 * M245)) &lt; C246, MIN(D246,J245), I245 + (N245 * M245)))</f>
        <v>16.6098966115567</v>
      </c>
      <c r="J246" s="19" t="n">
        <f aca="false">IF(N246 = 1, MAX(C246, J245), MIN(J245,D246))</f>
        <v>19.56</v>
      </c>
      <c r="K246" s="19" t="n">
        <f aca="false">ABS(J246 - I246)</f>
        <v>2.95010338844333</v>
      </c>
      <c r="L246" s="19" t="n">
        <f aca="false">IF(N246 &lt;&gt; N245, $H$2, IF(J246 &lt;&gt; J245, IF(L245 &lt; $H$6, L245 +$H$4, L245), L245))</f>
        <v>0.12</v>
      </c>
      <c r="M246" s="19" t="n">
        <f aca="false">L246 * K246</f>
        <v>0.354012406613199</v>
      </c>
      <c r="N246" s="12" t="n">
        <f aca="false">IF(N245 = 1, IF(D246 &gt; I246, 1, -1), IF(I246 &gt; C246, -1, 1))</f>
        <v>1</v>
      </c>
      <c r="O246" s="12" t="n">
        <f aca="false">IF(N246 =N245, O245 + 1, 1)</f>
        <v>18</v>
      </c>
    </row>
    <row collapsed="false" customFormat="false" customHeight="true" hidden="false" ht="13.3" outlineLevel="0" r="247">
      <c r="A247" s="17" t="n">
        <v>36913</v>
      </c>
      <c r="B247" s="14" t="n">
        <v>19.06</v>
      </c>
      <c r="C247" s="14" t="n">
        <v>19.62</v>
      </c>
      <c r="D247" s="14" t="n">
        <v>18.44</v>
      </c>
      <c r="E247" s="14" t="n">
        <v>19.25</v>
      </c>
      <c r="F247" s="14" t="n">
        <v>18551600</v>
      </c>
      <c r="G247" s="14" t="n">
        <v>9.58</v>
      </c>
      <c r="I247" s="18" t="n">
        <f aca="false">IF(N246 = 1, IF((I246 + (N246 * M246)) &gt; D247, MAX(C247,J246), I246 + (N246 * M246)), IF((I246 + (N246 * M246)) &lt; C247, MIN(D247,J246), I246 + (N246 * M246)))</f>
        <v>16.9639090181699</v>
      </c>
      <c r="J247" s="19" t="n">
        <f aca="false">IF(N247 = 1, MAX(C247, J246), MIN(J246,D247))</f>
        <v>19.62</v>
      </c>
      <c r="K247" s="19" t="n">
        <f aca="false">ABS(J247 - I247)</f>
        <v>2.65609098183013</v>
      </c>
      <c r="L247" s="19" t="n">
        <f aca="false">IF(N247 &lt;&gt; N246, $H$2, IF(J247 &lt;&gt; J246, IF(L246 &lt; $H$6, L246 +$H$4, L246), L246))</f>
        <v>0.14</v>
      </c>
      <c r="M247" s="19" t="n">
        <f aca="false">L247 * K247</f>
        <v>0.371852737456218</v>
      </c>
      <c r="N247" s="12" t="n">
        <f aca="false">IF(N246 = 1, IF(D247 &gt; I247, 1, -1), IF(I247 &gt; C247, -1, 1))</f>
        <v>1</v>
      </c>
      <c r="O247" s="12" t="n">
        <f aca="false">IF(N247 =N246, O246 + 1, 1)</f>
        <v>19</v>
      </c>
    </row>
    <row collapsed="false" customFormat="false" customHeight="true" hidden="false" ht="13.3" outlineLevel="0" r="248">
      <c r="A248" s="17" t="n">
        <v>36914</v>
      </c>
      <c r="B248" s="14" t="n">
        <v>19.31</v>
      </c>
      <c r="C248" s="14" t="n">
        <v>20.94</v>
      </c>
      <c r="D248" s="14" t="n">
        <v>19.06</v>
      </c>
      <c r="E248" s="14" t="n">
        <v>20.5</v>
      </c>
      <c r="F248" s="14" t="n">
        <v>31418400</v>
      </c>
      <c r="G248" s="14" t="n">
        <v>10.21</v>
      </c>
      <c r="I248" s="18" t="n">
        <f aca="false">IF(N247 = 1, IF((I247 + (N247 * M247)) &gt; D248, MAX(C248,J247), I247 + (N247 * M247)), IF((I247 + (N247 * M247)) &lt; C248, MIN(D248,J247), I247 + (N247 * M247)))</f>
        <v>17.3357617556261</v>
      </c>
      <c r="J248" s="19" t="n">
        <f aca="false">IF(N248 = 1, MAX(C248, J247), MIN(J247,D248))</f>
        <v>20.94</v>
      </c>
      <c r="K248" s="19" t="n">
        <f aca="false">ABS(J248 - I248)</f>
        <v>3.60423824437391</v>
      </c>
      <c r="L248" s="19" t="n">
        <f aca="false">IF(N248 &lt;&gt; N247, $H$2, IF(J248 &lt;&gt; J247, IF(L247 &lt; $H$6, L247 +$H$4, L247), L247))</f>
        <v>0.16</v>
      </c>
      <c r="M248" s="19" t="n">
        <f aca="false">L248 * K248</f>
        <v>0.576678119099826</v>
      </c>
      <c r="N248" s="12" t="n">
        <f aca="false">IF(N247 = 1, IF(D248 &gt; I248, 1, -1), IF(I248 &gt; C248, -1, 1))</f>
        <v>1</v>
      </c>
      <c r="O248" s="12" t="n">
        <f aca="false">IF(N248 =N247, O247 + 1, 1)</f>
        <v>20</v>
      </c>
    </row>
    <row collapsed="false" customFormat="false" customHeight="true" hidden="false" ht="13.3" outlineLevel="0" r="249">
      <c r="A249" s="17" t="n">
        <v>36915</v>
      </c>
      <c r="B249" s="14" t="n">
        <v>20.62</v>
      </c>
      <c r="C249" s="14" t="n">
        <v>20.69</v>
      </c>
      <c r="D249" s="14" t="n">
        <v>19.56</v>
      </c>
      <c r="E249" s="14" t="n">
        <v>20.5</v>
      </c>
      <c r="F249" s="14" t="n">
        <v>25616200</v>
      </c>
      <c r="G249" s="14" t="n">
        <v>10.21</v>
      </c>
      <c r="I249" s="18" t="n">
        <f aca="false">IF(N248 = 1, IF((I248 + (N248 * M248)) &gt; D249, MAX(C249,J248), I248 + (N248 * M248)), IF((I248 + (N248 * M248)) &lt; C249, MIN(D249,J248), I248 + (N248 * M248)))</f>
        <v>17.9124398747259</v>
      </c>
      <c r="J249" s="19" t="n">
        <f aca="false">IF(N249 = 1, MAX(C249, J248), MIN(J248,D249))</f>
        <v>20.94</v>
      </c>
      <c r="K249" s="19" t="n">
        <f aca="false">ABS(J249 - I249)</f>
        <v>3.02756012527409</v>
      </c>
      <c r="L249" s="19" t="n">
        <f aca="false">IF(N249 &lt;&gt; N248, $H$2, IF(J249 &lt;&gt; J248, IF(L248 &lt; $H$6, L248 +$H$4, L248), L248))</f>
        <v>0.16</v>
      </c>
      <c r="M249" s="19" t="n">
        <f aca="false">L249 * K249</f>
        <v>0.484409620043854</v>
      </c>
      <c r="N249" s="12" t="n">
        <f aca="false">IF(N248 = 1, IF(D249 &gt; I249, 1, -1), IF(I249 &gt; C249, -1, 1))</f>
        <v>1</v>
      </c>
      <c r="O249" s="12" t="n">
        <f aca="false">IF(N249 =N248, O248 + 1, 1)</f>
        <v>21</v>
      </c>
    </row>
    <row collapsed="false" customFormat="false" customHeight="true" hidden="false" ht="13.3" outlineLevel="0" r="250">
      <c r="A250" s="17" t="n">
        <v>36916</v>
      </c>
      <c r="B250" s="14" t="n">
        <v>20.56</v>
      </c>
      <c r="C250" s="14" t="n">
        <v>20.56</v>
      </c>
      <c r="D250" s="14" t="n">
        <v>19.75</v>
      </c>
      <c r="E250" s="14" t="n">
        <v>19.94</v>
      </c>
      <c r="F250" s="14" t="n">
        <v>17495000</v>
      </c>
      <c r="G250" s="14" t="n">
        <v>9.93</v>
      </c>
      <c r="I250" s="18" t="n">
        <f aca="false">IF(N249 = 1, IF((I249 + (N249 * M249)) &gt; D250, MAX(C250,J249), I249 + (N249 * M249)), IF((I249 + (N249 * M249)) &lt; C250, MIN(D250,J249), I249 + (N249 * M249)))</f>
        <v>18.3968494947698</v>
      </c>
      <c r="J250" s="19" t="n">
        <f aca="false">IF(N250 = 1, MAX(C250, J249), MIN(J249,D250))</f>
        <v>20.94</v>
      </c>
      <c r="K250" s="19" t="n">
        <f aca="false">ABS(J250 - I250)</f>
        <v>2.54315050523023</v>
      </c>
      <c r="L250" s="19" t="n">
        <f aca="false">IF(N250 &lt;&gt; N249, $H$2, IF(J250 &lt;&gt; J249, IF(L249 &lt; $H$6, L249 +$H$4, L249), L249))</f>
        <v>0.16</v>
      </c>
      <c r="M250" s="19" t="n">
        <f aca="false">L250 * K250</f>
        <v>0.406904080836837</v>
      </c>
      <c r="N250" s="12" t="n">
        <f aca="false">IF(N249 = 1, IF(D250 &gt; I250, 1, -1), IF(I250 &gt; C250, -1, 1))</f>
        <v>1</v>
      </c>
      <c r="O250" s="12" t="n">
        <f aca="false">IF(N250 =N249, O249 + 1, 1)</f>
        <v>22</v>
      </c>
    </row>
    <row collapsed="false" customFormat="false" customHeight="true" hidden="false" ht="13.3" outlineLevel="0" r="251">
      <c r="A251" s="17" t="n">
        <v>36917</v>
      </c>
      <c r="B251" s="14" t="n">
        <v>19.5</v>
      </c>
      <c r="C251" s="14" t="n">
        <v>19.81</v>
      </c>
      <c r="D251" s="14" t="n">
        <v>19.06</v>
      </c>
      <c r="E251" s="14" t="n">
        <v>19.56</v>
      </c>
      <c r="F251" s="14" t="n">
        <v>17245600</v>
      </c>
      <c r="G251" s="14" t="n">
        <v>9.74</v>
      </c>
      <c r="I251" s="18" t="n">
        <f aca="false">IF(N250 = 1, IF((I250 + (N250 * M250)) &gt; D251, MAX(C251,J250), I250 + (N250 * M250)), IF((I250 + (N250 * M250)) &lt; C251, MIN(D251,J250), I250 + (N250 * M250)))</f>
        <v>18.8037535756066</v>
      </c>
      <c r="J251" s="19" t="n">
        <f aca="false">IF(N251 = 1, MAX(C251, J250), MIN(J250,D251))</f>
        <v>20.94</v>
      </c>
      <c r="K251" s="19" t="n">
        <f aca="false">ABS(J251 - I251)</f>
        <v>2.13624642439339</v>
      </c>
      <c r="L251" s="19" t="n">
        <f aca="false">IF(N251 &lt;&gt; N250, $H$2, IF(J251 &lt;&gt; J250, IF(L250 &lt; $H$6, L250 +$H$4, L250), L250))</f>
        <v>0.16</v>
      </c>
      <c r="M251" s="19" t="n">
        <f aca="false">L251 * K251</f>
        <v>0.341799427902943</v>
      </c>
      <c r="N251" s="12" t="n">
        <f aca="false">IF(N250 = 1, IF(D251 &gt; I251, 1, -1), IF(I251 &gt; C251, -1, 1))</f>
        <v>1</v>
      </c>
      <c r="O251" s="12" t="n">
        <f aca="false">IF(N251 =N250, O250 + 1, 1)</f>
        <v>23</v>
      </c>
    </row>
    <row collapsed="false" customFormat="false" customHeight="true" hidden="false" ht="13.3" outlineLevel="0" r="252">
      <c r="A252" s="17" t="n">
        <v>36920</v>
      </c>
      <c r="B252" s="14" t="n">
        <v>19.56</v>
      </c>
      <c r="C252" s="14" t="n">
        <v>21.75</v>
      </c>
      <c r="D252" s="14" t="n">
        <v>19.56</v>
      </c>
      <c r="E252" s="14" t="n">
        <v>21.69</v>
      </c>
      <c r="F252" s="14" t="n">
        <v>30562800</v>
      </c>
      <c r="G252" s="14" t="n">
        <v>10.8</v>
      </c>
      <c r="I252" s="18" t="n">
        <f aca="false">IF(N251 = 1, IF((I251 + (N251 * M251)) &gt; D252, MAX(C252,J251), I251 + (N251 * M251)), IF((I251 + (N251 * M251)) &lt; C252, MIN(D252,J251), I251 + (N251 * M251)))</f>
        <v>19.1455530035095</v>
      </c>
      <c r="J252" s="19" t="n">
        <f aca="false">IF(N252 = 1, MAX(C252, J251), MIN(J251,D252))</f>
        <v>21.75</v>
      </c>
      <c r="K252" s="19" t="n">
        <f aca="false">ABS(J252 - I252)</f>
        <v>2.60444699649045</v>
      </c>
      <c r="L252" s="19" t="n">
        <f aca="false">IF(N252 &lt;&gt; N251, $H$2, IF(J252 &lt;&gt; J251, IF(L251 &lt; $H$6, L251 +$H$4, L251), L251))</f>
        <v>0.18</v>
      </c>
      <c r="M252" s="19" t="n">
        <f aca="false">L252 * K252</f>
        <v>0.468800459368281</v>
      </c>
      <c r="N252" s="12" t="n">
        <f aca="false">IF(N251 = 1, IF(D252 &gt; I252, 1, -1), IF(I252 &gt; C252, -1, 1))</f>
        <v>1</v>
      </c>
      <c r="O252" s="12" t="n">
        <f aca="false">IF(N252 =N251, O251 + 1, 1)</f>
        <v>24</v>
      </c>
    </row>
    <row collapsed="false" customFormat="false" customHeight="true" hidden="false" ht="13.3" outlineLevel="0" r="253">
      <c r="A253" s="17" t="n">
        <v>36921</v>
      </c>
      <c r="B253" s="14" t="n">
        <v>21.56</v>
      </c>
      <c r="C253" s="14" t="n">
        <v>22</v>
      </c>
      <c r="D253" s="14" t="n">
        <v>20.87</v>
      </c>
      <c r="E253" s="14" t="n">
        <v>21.75</v>
      </c>
      <c r="F253" s="14" t="n">
        <v>24734600</v>
      </c>
      <c r="G253" s="14" t="n">
        <v>10.83</v>
      </c>
      <c r="I253" s="18" t="n">
        <f aca="false">IF(N252 = 1, IF((I252 + (N252 * M252)) &gt; D253, MAX(C253,J252), I252 + (N252 * M252)), IF((I252 + (N252 * M252)) &lt; C253, MIN(D253,J252), I252 + (N252 * M252)))</f>
        <v>19.6143534628778</v>
      </c>
      <c r="J253" s="19" t="n">
        <f aca="false">IF(N253 = 1, MAX(C253, J252), MIN(J252,D253))</f>
        <v>22</v>
      </c>
      <c r="K253" s="19" t="n">
        <f aca="false">ABS(J253 - I253)</f>
        <v>2.38564653712217</v>
      </c>
      <c r="L253" s="19" t="n">
        <f aca="false">IF(N253 &lt;&gt; N252, $H$2, IF(J253 &lt;&gt; J252, IF(L252 &lt; $H$6, L252 +$H$4, L252), L252))</f>
        <v>0.2</v>
      </c>
      <c r="M253" s="19" t="n">
        <f aca="false">L253 * K253</f>
        <v>0.477129307424434</v>
      </c>
      <c r="N253" s="12" t="n">
        <f aca="false">IF(N252 = 1, IF(D253 &gt; I253, 1, -1), IF(I253 &gt; C253, -1, 1))</f>
        <v>1</v>
      </c>
      <c r="O253" s="12" t="n">
        <f aca="false">IF(N253 =N252, O252 + 1, 1)</f>
        <v>25</v>
      </c>
    </row>
    <row collapsed="false" customFormat="false" customHeight="true" hidden="false" ht="13.3" outlineLevel="0" r="254">
      <c r="A254" s="17" t="n">
        <v>36922</v>
      </c>
      <c r="B254" s="14" t="n">
        <v>21.5</v>
      </c>
      <c r="C254" s="14" t="n">
        <v>22.5</v>
      </c>
      <c r="D254" s="14" t="n">
        <v>21.44</v>
      </c>
      <c r="E254" s="14" t="n">
        <v>21.62</v>
      </c>
      <c r="F254" s="14" t="n">
        <v>26106000</v>
      </c>
      <c r="G254" s="14" t="n">
        <v>10.76</v>
      </c>
      <c r="I254" s="18" t="n">
        <f aca="false">IF(N253 = 1, IF((I253 + (N253 * M253)) &gt; D254, MAX(C254,J253), I253 + (N253 * M253)), IF((I253 + (N253 * M253)) &lt; C254, MIN(D254,J253), I253 + (N253 * M253)))</f>
        <v>20.0914827703023</v>
      </c>
      <c r="J254" s="19" t="n">
        <f aca="false">IF(N254 = 1, MAX(C254, J253), MIN(J253,D254))</f>
        <v>22.5</v>
      </c>
      <c r="K254" s="19" t="n">
        <f aca="false">ABS(J254 - I254)</f>
        <v>2.40851722969774</v>
      </c>
      <c r="L254" s="19" t="n">
        <f aca="false">IF(N254 &lt;&gt; N253, $H$2, IF(J254 &lt;&gt; J253, IF(L253 &lt; $H$6, L253 +$H$4, L253), L253))</f>
        <v>0.2</v>
      </c>
      <c r="M254" s="19" t="n">
        <f aca="false">L254 * K254</f>
        <v>0.481703445939547</v>
      </c>
      <c r="N254" s="12" t="n">
        <f aca="false">IF(N253 = 1, IF(D254 &gt; I254, 1, -1), IF(I254 &gt; C254, -1, 1))</f>
        <v>1</v>
      </c>
      <c r="O254" s="12" t="n">
        <f aca="false">IF(N254 =N253, O253 + 1, 1)</f>
        <v>26</v>
      </c>
    </row>
    <row collapsed="false" customFormat="false" customHeight="true" hidden="false" ht="13.3" outlineLevel="0" r="255">
      <c r="A255" s="17" t="n">
        <v>36923</v>
      </c>
      <c r="B255" s="14" t="n">
        <v>20.69</v>
      </c>
      <c r="C255" s="14" t="n">
        <v>21.5</v>
      </c>
      <c r="D255" s="14" t="n">
        <v>20.5</v>
      </c>
      <c r="E255" s="14" t="n">
        <v>21.12</v>
      </c>
      <c r="F255" s="14" t="n">
        <v>13205400</v>
      </c>
      <c r="G255" s="14" t="n">
        <v>10.51</v>
      </c>
      <c r="I255" s="18" t="n">
        <f aca="false">IF(N254 = 1, IF((I254 + (N254 * M254)) &gt; D255, MAX(C255,J254), I254 + (N254 * M254)), IF((I254 + (N254 * M254)) &lt; C255, MIN(D255,J254), I254 + (N254 * M254)))</f>
        <v>22.5</v>
      </c>
      <c r="J255" s="19" t="n">
        <f aca="false">IF(N255 = 1, MAX(C255, J254), MIN(J254,D255))</f>
        <v>20.5</v>
      </c>
      <c r="K255" s="19" t="n">
        <f aca="false">ABS(J255 - I255)</f>
        <v>2</v>
      </c>
      <c r="L255" s="19" t="n">
        <f aca="false">IF(N255 &lt;&gt; N254, $H$2, IF(J255 &lt;&gt; J254, IF(L254 &lt; $H$6, L254 +$H$4, L254), L254))</f>
        <v>0.02</v>
      </c>
      <c r="M255" s="19" t="n">
        <f aca="false">L255 * K255</f>
        <v>0.04</v>
      </c>
      <c r="N255" s="12" t="n">
        <f aca="false">IF(N254 = 1, IF(D255 &gt; I255, 1, -1), IF(I255 &gt; C255, -1, 1))</f>
        <v>-1</v>
      </c>
      <c r="O255" s="12" t="n">
        <f aca="false">IF(N255 =N254, O254 + 1, 1)</f>
        <v>1</v>
      </c>
    </row>
    <row collapsed="false" customFormat="false" customHeight="true" hidden="false" ht="13.3" outlineLevel="0" r="256">
      <c r="A256" s="17" t="n">
        <v>36924</v>
      </c>
      <c r="B256" s="14" t="n">
        <v>21.12</v>
      </c>
      <c r="C256" s="14" t="n">
        <v>21.94</v>
      </c>
      <c r="D256" s="14" t="n">
        <v>20.5</v>
      </c>
      <c r="E256" s="14" t="n">
        <v>20.62</v>
      </c>
      <c r="F256" s="14" t="n">
        <v>15263400</v>
      </c>
      <c r="G256" s="14" t="n">
        <v>10.27</v>
      </c>
      <c r="I256" s="18" t="n">
        <f aca="false">IF(N255 = 1, IF((I255 + (N255 * M255)) &gt; D256, MAX(C256,J255), I255 + (N255 * M255)), IF((I255 + (N255 * M255)) &lt; C256, MIN(D256,J255), I255 + (N255 * M255)))</f>
        <v>22.46</v>
      </c>
      <c r="J256" s="19" t="n">
        <f aca="false">IF(N256 = 1, MAX(C256, J255), MIN(J255,D256))</f>
        <v>20.5</v>
      </c>
      <c r="K256" s="19" t="n">
        <f aca="false">ABS(J256 - I256)</f>
        <v>1.96</v>
      </c>
      <c r="L256" s="19" t="n">
        <f aca="false">IF(N256 &lt;&gt; N255, $H$2, IF(J256 &lt;&gt; J255, IF(L255 &lt; $H$6, L255 +$H$4, L255), L255))</f>
        <v>0.02</v>
      </c>
      <c r="M256" s="19" t="n">
        <f aca="false">L256 * K256</f>
        <v>0.0392</v>
      </c>
      <c r="N256" s="12" t="n">
        <f aca="false">IF(N255 = 1, IF(D256 &gt; I256, 1, -1), IF(I256 &gt; C256, -1, 1))</f>
        <v>-1</v>
      </c>
      <c r="O256" s="12" t="n">
        <f aca="false">IF(N256 =N255, O255 + 1, 1)</f>
        <v>2</v>
      </c>
    </row>
    <row collapsed="false" customFormat="false" customHeight="true" hidden="false" ht="13.3" outlineLevel="0" r="257">
      <c r="A257" s="17" t="n">
        <v>36927</v>
      </c>
      <c r="B257" s="14" t="n">
        <v>20.5</v>
      </c>
      <c r="C257" s="14" t="n">
        <v>20.56</v>
      </c>
      <c r="D257" s="14" t="n">
        <v>19.75</v>
      </c>
      <c r="E257" s="14" t="n">
        <v>20.19</v>
      </c>
      <c r="F257" s="14" t="n">
        <v>10228800</v>
      </c>
      <c r="G257" s="14" t="n">
        <v>10.05</v>
      </c>
      <c r="I257" s="18" t="n">
        <f aca="false">IF(N256 = 1, IF((I256 + (N256 * M256)) &gt; D257, MAX(C257,J256), I256 + (N256 * M256)), IF((I256 + (N256 * M256)) &lt; C257, MIN(D257,J256), I256 + (N256 * M256)))</f>
        <v>22.4208</v>
      </c>
      <c r="J257" s="19" t="n">
        <f aca="false">IF(N257 = 1, MAX(C257, J256), MIN(J256,D257))</f>
        <v>19.75</v>
      </c>
      <c r="K257" s="19" t="n">
        <f aca="false">ABS(J257 - I257)</f>
        <v>2.6708</v>
      </c>
      <c r="L257" s="19" t="n">
        <f aca="false">IF(N257 &lt;&gt; N256, $H$2, IF(J257 &lt;&gt; J256, IF(L256 &lt; $H$6, L256 +$H$4, L256), L256))</f>
        <v>0.04</v>
      </c>
      <c r="M257" s="19" t="n">
        <f aca="false">L257 * K257</f>
        <v>0.106832</v>
      </c>
      <c r="N257" s="12" t="n">
        <f aca="false">IF(N256 = 1, IF(D257 &gt; I257, 1, -1), IF(I257 &gt; C257, -1, 1))</f>
        <v>-1</v>
      </c>
      <c r="O257" s="12" t="n">
        <f aca="false">IF(N257 =N256, O256 + 1, 1)</f>
        <v>3</v>
      </c>
    </row>
    <row collapsed="false" customFormat="false" customHeight="true" hidden="false" ht="13.3" outlineLevel="0" r="258">
      <c r="A258" s="17" t="n">
        <v>36928</v>
      </c>
      <c r="B258" s="14" t="n">
        <v>20.16</v>
      </c>
      <c r="C258" s="14" t="n">
        <v>21.39</v>
      </c>
      <c r="D258" s="14" t="n">
        <v>20</v>
      </c>
      <c r="E258" s="14" t="n">
        <v>21.12</v>
      </c>
      <c r="F258" s="14" t="n">
        <v>16528400</v>
      </c>
      <c r="G258" s="14" t="n">
        <v>10.51</v>
      </c>
      <c r="I258" s="18" t="n">
        <f aca="false">IF(N257 = 1, IF((I257 + (N257 * M257)) &gt; D258, MAX(C258,J257), I257 + (N257 * M257)), IF((I257 + (N257 * M257)) &lt; C258, MIN(D258,J257), I257 + (N257 * M257)))</f>
        <v>22.313968</v>
      </c>
      <c r="J258" s="19" t="n">
        <f aca="false">IF(N258 = 1, MAX(C258, J257), MIN(J257,D258))</f>
        <v>19.75</v>
      </c>
      <c r="K258" s="19" t="n">
        <f aca="false">ABS(J258 - I258)</f>
        <v>2.563968</v>
      </c>
      <c r="L258" s="19" t="n">
        <f aca="false">IF(N258 &lt;&gt; N257, $H$2, IF(J258 &lt;&gt; J257, IF(L257 &lt; $H$6, L257 +$H$4, L257), L257))</f>
        <v>0.04</v>
      </c>
      <c r="M258" s="19" t="n">
        <f aca="false">L258 * K258</f>
        <v>0.10255872</v>
      </c>
      <c r="N258" s="12" t="n">
        <f aca="false">IF(N257 = 1, IF(D258 &gt; I258, 1, -1), IF(I258 &gt; C258, -1, 1))</f>
        <v>-1</v>
      </c>
      <c r="O258" s="12" t="n">
        <f aca="false">IF(N258 =N257, O257 + 1, 1)</f>
        <v>4</v>
      </c>
    </row>
    <row collapsed="false" customFormat="false" customHeight="true" hidden="false" ht="13.3" outlineLevel="0" r="259">
      <c r="A259" s="17" t="n">
        <v>36929</v>
      </c>
      <c r="B259" s="14" t="n">
        <v>20.66</v>
      </c>
      <c r="C259" s="14" t="n">
        <v>20.87</v>
      </c>
      <c r="D259" s="14" t="n">
        <v>19.81</v>
      </c>
      <c r="E259" s="14" t="n">
        <v>20.75</v>
      </c>
      <c r="F259" s="14" t="n">
        <v>14071600</v>
      </c>
      <c r="G259" s="14" t="n">
        <v>10.33</v>
      </c>
      <c r="I259" s="18" t="n">
        <f aca="false">IF(N258 = 1, IF((I258 + (N258 * M258)) &gt; D259, MAX(C259,J258), I258 + (N258 * M258)), IF((I258 + (N258 * M258)) &lt; C259, MIN(D259,J258), I258 + (N258 * M258)))</f>
        <v>22.21140928</v>
      </c>
      <c r="J259" s="19" t="n">
        <f aca="false">IF(N259 = 1, MAX(C259, J258), MIN(J258,D259))</f>
        <v>19.75</v>
      </c>
      <c r="K259" s="19" t="n">
        <f aca="false">ABS(J259 - I259)</f>
        <v>2.46140928</v>
      </c>
      <c r="L259" s="19" t="n">
        <f aca="false">IF(N259 &lt;&gt; N258, $H$2, IF(J259 &lt;&gt; J258, IF(L258 &lt; $H$6, L258 +$H$4, L258), L258))</f>
        <v>0.04</v>
      </c>
      <c r="M259" s="19" t="n">
        <f aca="false">L259 * K259</f>
        <v>0.0984563711999999</v>
      </c>
      <c r="N259" s="12" t="n">
        <f aca="false">IF(N258 = 1, IF(D259 &gt; I259, 1, -1), IF(I259 &gt; C259, -1, 1))</f>
        <v>-1</v>
      </c>
      <c r="O259" s="12" t="n">
        <f aca="false">IF(N259 =N258, O258 + 1, 1)</f>
        <v>5</v>
      </c>
    </row>
    <row collapsed="false" customFormat="false" customHeight="true" hidden="false" ht="13.3" outlineLevel="0" r="260">
      <c r="A260" s="17" t="n">
        <v>36930</v>
      </c>
      <c r="B260" s="14" t="n">
        <v>20.56</v>
      </c>
      <c r="C260" s="14" t="n">
        <v>21.06</v>
      </c>
      <c r="D260" s="14" t="n">
        <v>20.19</v>
      </c>
      <c r="E260" s="14" t="n">
        <v>20.75</v>
      </c>
      <c r="F260" s="14" t="n">
        <v>21585000</v>
      </c>
      <c r="G260" s="14" t="n">
        <v>10.33</v>
      </c>
      <c r="I260" s="18" t="n">
        <f aca="false">IF(N259 = 1, IF((I259 + (N259 * M259)) &gt; D260, MAX(C260,J259), I259 + (N259 * M259)), IF((I259 + (N259 * M259)) &lt; C260, MIN(D260,J259), I259 + (N259 * M259)))</f>
        <v>22.1129529088</v>
      </c>
      <c r="J260" s="19" t="n">
        <f aca="false">IF(N260 = 1, MAX(C260, J259), MIN(J259,D260))</f>
        <v>19.75</v>
      </c>
      <c r="K260" s="19" t="n">
        <f aca="false">ABS(J260 - I260)</f>
        <v>2.3629529088</v>
      </c>
      <c r="L260" s="19" t="n">
        <f aca="false">IF(N260 &lt;&gt; N259, $H$2, IF(J260 &lt;&gt; J259, IF(L259 &lt; $H$6, L259 +$H$4, L259), L259))</f>
        <v>0.04</v>
      </c>
      <c r="M260" s="19" t="n">
        <f aca="false">L260 * K260</f>
        <v>0.0945181163519999</v>
      </c>
      <c r="N260" s="12" t="n">
        <f aca="false">IF(N259 = 1, IF(D260 &gt; I260, 1, -1), IF(I260 &gt; C260, -1, 1))</f>
        <v>-1</v>
      </c>
      <c r="O260" s="12" t="n">
        <f aca="false">IF(N260 =N259, O259 + 1, 1)</f>
        <v>6</v>
      </c>
    </row>
    <row collapsed="false" customFormat="false" customHeight="true" hidden="false" ht="13.3" outlineLevel="0" r="261">
      <c r="A261" s="17" t="n">
        <v>36931</v>
      </c>
      <c r="B261" s="14" t="n">
        <v>20.5</v>
      </c>
      <c r="C261" s="14" t="n">
        <v>20.81</v>
      </c>
      <c r="D261" s="14" t="n">
        <v>18.69</v>
      </c>
      <c r="E261" s="14" t="n">
        <v>19.12</v>
      </c>
      <c r="F261" s="14" t="n">
        <v>21082600</v>
      </c>
      <c r="G261" s="14" t="n">
        <v>9.52</v>
      </c>
      <c r="I261" s="18" t="n">
        <f aca="false">IF(N260 = 1, IF((I260 + (N260 * M260)) &gt; D261, MAX(C261,J260), I260 + (N260 * M260)), IF((I260 + (N260 * M260)) &lt; C261, MIN(D261,J260), I260 + (N260 * M260)))</f>
        <v>22.018434792448</v>
      </c>
      <c r="J261" s="19" t="n">
        <f aca="false">IF(N261 = 1, MAX(C261, J260), MIN(J260,D261))</f>
        <v>18.69</v>
      </c>
      <c r="K261" s="19" t="n">
        <f aca="false">ABS(J261 - I261)</f>
        <v>3.328434792448</v>
      </c>
      <c r="L261" s="19" t="n">
        <f aca="false">IF(N261 &lt;&gt; N260, $H$2, IF(J261 &lt;&gt; J260, IF(L260 &lt; $H$6, L260 +$H$4, L260), L260))</f>
        <v>0.06</v>
      </c>
      <c r="M261" s="19" t="n">
        <f aca="false">L261 * K261</f>
        <v>0.19970608754688</v>
      </c>
      <c r="N261" s="12" t="n">
        <f aca="false">IF(N260 = 1, IF(D261 &gt; I261, 1, -1), IF(I261 &gt; C261, -1, 1))</f>
        <v>-1</v>
      </c>
      <c r="O261" s="12" t="n">
        <f aca="false">IF(N261 =N260, O260 + 1, 1)</f>
        <v>7</v>
      </c>
    </row>
    <row collapsed="false" customFormat="false" customHeight="true" hidden="false" ht="13.3" outlineLevel="0" r="262">
      <c r="A262" s="17" t="n">
        <v>36934</v>
      </c>
      <c r="B262" s="14" t="n">
        <v>19.06</v>
      </c>
      <c r="C262" s="14" t="n">
        <v>20</v>
      </c>
      <c r="D262" s="14" t="n">
        <v>18.81</v>
      </c>
      <c r="E262" s="14" t="n">
        <v>19.69</v>
      </c>
      <c r="F262" s="14" t="n">
        <v>9795600</v>
      </c>
      <c r="G262" s="14" t="n">
        <v>9.8</v>
      </c>
      <c r="I262" s="18" t="n">
        <f aca="false">IF(N261 = 1, IF((I261 + (N261 * M261)) &gt; D262, MAX(C262,J261), I261 + (N261 * M261)), IF((I261 + (N261 * M261)) &lt; C262, MIN(D262,J261), I261 + (N261 * M261)))</f>
        <v>21.8187287049011</v>
      </c>
      <c r="J262" s="19" t="n">
        <f aca="false">IF(N262 = 1, MAX(C262, J261), MIN(J261,D262))</f>
        <v>18.69</v>
      </c>
      <c r="K262" s="19" t="n">
        <f aca="false">ABS(J262 - I262)</f>
        <v>3.12872870490112</v>
      </c>
      <c r="L262" s="19" t="n">
        <f aca="false">IF(N262 &lt;&gt; N261, $H$2, IF(J262 &lt;&gt; J261, IF(L261 &lt; $H$6, L261 +$H$4, L261), L261))</f>
        <v>0.06</v>
      </c>
      <c r="M262" s="19" t="n">
        <f aca="false">L262 * K262</f>
        <v>0.187723722294067</v>
      </c>
      <c r="N262" s="12" t="n">
        <f aca="false">IF(N261 = 1, IF(D262 &gt; I262, 1, -1), IF(I262 &gt; C262, -1, 1))</f>
        <v>-1</v>
      </c>
      <c r="O262" s="12" t="n">
        <f aca="false">IF(N262 =N261, O261 + 1, 1)</f>
        <v>8</v>
      </c>
    </row>
    <row collapsed="false" customFormat="false" customHeight="true" hidden="false" ht="13.3" outlineLevel="0" r="263">
      <c r="A263" s="17" t="n">
        <v>36935</v>
      </c>
      <c r="B263" s="14" t="n">
        <v>19.94</v>
      </c>
      <c r="C263" s="14" t="n">
        <v>20.44</v>
      </c>
      <c r="D263" s="14" t="n">
        <v>19</v>
      </c>
      <c r="E263" s="14" t="n">
        <v>19.12</v>
      </c>
      <c r="F263" s="14" t="n">
        <v>8470600</v>
      </c>
      <c r="G263" s="14" t="n">
        <v>9.52</v>
      </c>
      <c r="I263" s="18" t="n">
        <f aca="false">IF(N262 = 1, IF((I262 + (N262 * M262)) &gt; D263, MAX(C263,J262), I262 + (N262 * M262)), IF((I262 + (N262 * M262)) &lt; C263, MIN(D263,J262), I262 + (N262 * M262)))</f>
        <v>21.6310049826071</v>
      </c>
      <c r="J263" s="19" t="n">
        <f aca="false">IF(N263 = 1, MAX(C263, J262), MIN(J262,D263))</f>
        <v>18.69</v>
      </c>
      <c r="K263" s="19" t="n">
        <f aca="false">ABS(J263 - I263)</f>
        <v>2.94100498260705</v>
      </c>
      <c r="L263" s="19" t="n">
        <f aca="false">IF(N263 &lt;&gt; N262, $H$2, IF(J263 &lt;&gt; J262, IF(L262 &lt; $H$6, L262 +$H$4, L262), L262))</f>
        <v>0.06</v>
      </c>
      <c r="M263" s="19" t="n">
        <f aca="false">L263 * K263</f>
        <v>0.176460298956423</v>
      </c>
      <c r="N263" s="12" t="n">
        <f aca="false">IF(N262 = 1, IF(D263 &gt; I263, 1, -1), IF(I263 &gt; C263, -1, 1))</f>
        <v>-1</v>
      </c>
      <c r="O263" s="12" t="n">
        <f aca="false">IF(N263 =N262, O262 + 1, 1)</f>
        <v>9</v>
      </c>
    </row>
    <row collapsed="false" customFormat="false" customHeight="true" hidden="false" ht="13.3" outlineLevel="0" r="264">
      <c r="A264" s="17" t="n">
        <v>36936</v>
      </c>
      <c r="B264" s="14" t="n">
        <v>19.19</v>
      </c>
      <c r="C264" s="14" t="n">
        <v>19.62</v>
      </c>
      <c r="D264" s="14" t="n">
        <v>18.5</v>
      </c>
      <c r="E264" s="14" t="n">
        <v>19.5</v>
      </c>
      <c r="F264" s="14" t="n">
        <v>11040000</v>
      </c>
      <c r="G264" s="14" t="n">
        <v>9.71</v>
      </c>
      <c r="I264" s="18" t="n">
        <f aca="false">IF(N263 = 1, IF((I263 + (N263 * M263)) &gt; D264, MAX(C264,J263), I263 + (N263 * M263)), IF((I263 + (N263 * M263)) &lt; C264, MIN(D264,J263), I263 + (N263 * M263)))</f>
        <v>21.4545446836506</v>
      </c>
      <c r="J264" s="19" t="n">
        <f aca="false">IF(N264 = 1, MAX(C264, J263), MIN(J263,D264))</f>
        <v>18.5</v>
      </c>
      <c r="K264" s="19" t="n">
        <f aca="false">ABS(J264 - I264)</f>
        <v>2.95454468365063</v>
      </c>
      <c r="L264" s="19" t="n">
        <f aca="false">IF(N264 &lt;&gt; N263, $H$2, IF(J264 &lt;&gt; J263, IF(L263 &lt; $H$6, L263 +$H$4, L263), L263))</f>
        <v>0.08</v>
      </c>
      <c r="M264" s="19" t="n">
        <f aca="false">L264 * K264</f>
        <v>0.23636357469205</v>
      </c>
      <c r="N264" s="12" t="n">
        <f aca="false">IF(N263 = 1, IF(D264 &gt; I264, 1, -1), IF(I264 &gt; C264, -1, 1))</f>
        <v>-1</v>
      </c>
      <c r="O264" s="12" t="n">
        <f aca="false">IF(N264 =N263, O263 + 1, 1)</f>
        <v>10</v>
      </c>
    </row>
    <row collapsed="false" customFormat="false" customHeight="true" hidden="false" ht="13.3" outlineLevel="0" r="265">
      <c r="A265" s="17" t="n">
        <v>36937</v>
      </c>
      <c r="B265" s="14" t="n">
        <v>19.69</v>
      </c>
      <c r="C265" s="14" t="n">
        <v>20.56</v>
      </c>
      <c r="D265" s="14" t="n">
        <v>19.69</v>
      </c>
      <c r="E265" s="14" t="n">
        <v>20.06</v>
      </c>
      <c r="F265" s="14" t="n">
        <v>11123200</v>
      </c>
      <c r="G265" s="14" t="n">
        <v>9.99</v>
      </c>
      <c r="I265" s="18" t="n">
        <f aca="false">IF(N264 = 1, IF((I264 + (N264 * M264)) &gt; D265, MAX(C265,J264), I264 + (N264 * M264)), IF((I264 + (N264 * M264)) &lt; C265, MIN(D265,J264), I264 + (N264 * M264)))</f>
        <v>21.2181811089586</v>
      </c>
      <c r="J265" s="19" t="n">
        <f aca="false">IF(N265 = 1, MAX(C265, J264), MIN(J264,D265))</f>
        <v>18.5</v>
      </c>
      <c r="K265" s="19" t="n">
        <f aca="false">ABS(J265 - I265)</f>
        <v>2.71818110895858</v>
      </c>
      <c r="L265" s="19" t="n">
        <f aca="false">IF(N265 &lt;&gt; N264, $H$2, IF(J265 &lt;&gt; J264, IF(L264 &lt; $H$6, L264 +$H$4, L264), L264))</f>
        <v>0.08</v>
      </c>
      <c r="M265" s="19" t="n">
        <f aca="false">L265 * K265</f>
        <v>0.217454488716686</v>
      </c>
      <c r="N265" s="12" t="n">
        <f aca="false">IF(N264 = 1, IF(D265 &gt; I265, 1, -1), IF(I265 &gt; C265, -1, 1))</f>
        <v>-1</v>
      </c>
      <c r="O265" s="12" t="n">
        <f aca="false">IF(N265 =N264, O264 + 1, 1)</f>
        <v>11</v>
      </c>
    </row>
    <row collapsed="false" customFormat="false" customHeight="true" hidden="false" ht="13.3" outlineLevel="0" r="266">
      <c r="A266" s="17" t="n">
        <v>36938</v>
      </c>
      <c r="B266" s="14" t="n">
        <v>19</v>
      </c>
      <c r="C266" s="14" t="n">
        <v>19.5</v>
      </c>
      <c r="D266" s="14" t="n">
        <v>18.75</v>
      </c>
      <c r="E266" s="14" t="n">
        <v>19</v>
      </c>
      <c r="F266" s="14" t="n">
        <v>9428400</v>
      </c>
      <c r="G266" s="14" t="n">
        <v>9.46</v>
      </c>
      <c r="I266" s="18" t="n">
        <f aca="false">IF(N265 = 1, IF((I265 + (N265 * M265)) &gt; D266, MAX(C266,J265), I265 + (N265 * M265)), IF((I265 + (N265 * M265)) &lt; C266, MIN(D266,J265), I265 + (N265 * M265)))</f>
        <v>21.0007266202419</v>
      </c>
      <c r="J266" s="19" t="n">
        <f aca="false">IF(N266 = 1, MAX(C266, J265), MIN(J265,D266))</f>
        <v>18.5</v>
      </c>
      <c r="K266" s="19" t="n">
        <f aca="false">ABS(J266 - I266)</f>
        <v>2.50072662024189</v>
      </c>
      <c r="L266" s="19" t="n">
        <f aca="false">IF(N266 &lt;&gt; N265, $H$2, IF(J266 &lt;&gt; J265, IF(L265 &lt; $H$6, L265 +$H$4, L265), L265))</f>
        <v>0.08</v>
      </c>
      <c r="M266" s="19" t="n">
        <f aca="false">L266 * K266</f>
        <v>0.200058129619351</v>
      </c>
      <c r="N266" s="12" t="n">
        <f aca="false">IF(N265 = 1, IF(D266 &gt; I266, 1, -1), IF(I266 &gt; C266, -1, 1))</f>
        <v>-1</v>
      </c>
      <c r="O266" s="12" t="n">
        <f aca="false">IF(N266 =N265, O265 + 1, 1)</f>
        <v>12</v>
      </c>
    </row>
    <row collapsed="false" customFormat="false" customHeight="true" hidden="false" ht="13.3" outlineLevel="0" r="267">
      <c r="A267" s="17" t="n">
        <v>36942</v>
      </c>
      <c r="B267" s="14" t="n">
        <v>19.19</v>
      </c>
      <c r="C267" s="14" t="n">
        <v>19.44</v>
      </c>
      <c r="D267" s="14" t="n">
        <v>18.19</v>
      </c>
      <c r="E267" s="14" t="n">
        <v>18.31</v>
      </c>
      <c r="F267" s="14" t="n">
        <v>11249600</v>
      </c>
      <c r="G267" s="14" t="n">
        <v>9.12</v>
      </c>
      <c r="I267" s="18" t="n">
        <f aca="false">IF(N266 = 1, IF((I266 + (N266 * M266)) &gt; D267, MAX(C267,J266), I266 + (N266 * M266)), IF((I266 + (N266 * M266)) &lt; C267, MIN(D267,J266), I266 + (N266 * M266)))</f>
        <v>20.8006684906225</v>
      </c>
      <c r="J267" s="19" t="n">
        <f aca="false">IF(N267 = 1, MAX(C267, J266), MIN(J266,D267))</f>
        <v>18.19</v>
      </c>
      <c r="K267" s="19" t="n">
        <f aca="false">ABS(J267 - I267)</f>
        <v>2.61066849062254</v>
      </c>
      <c r="L267" s="19" t="n">
        <f aca="false">IF(N267 &lt;&gt; N266, $H$2, IF(J267 &lt;&gt; J266, IF(L266 &lt; $H$6, L266 +$H$4, L266), L266))</f>
        <v>0.1</v>
      </c>
      <c r="M267" s="19" t="n">
        <f aca="false">L267 * K267</f>
        <v>0.261066849062254</v>
      </c>
      <c r="N267" s="12" t="n">
        <f aca="false">IF(N266 = 1, IF(D267 &gt; I267, 1, -1), IF(I267 &gt; C267, -1, 1))</f>
        <v>-1</v>
      </c>
      <c r="O267" s="12" t="n">
        <f aca="false">IF(N267 =N266, O266 + 1, 1)</f>
        <v>13</v>
      </c>
    </row>
    <row collapsed="false" customFormat="false" customHeight="true" hidden="false" ht="13.3" outlineLevel="0" r="268">
      <c r="A268" s="17" t="n">
        <v>36943</v>
      </c>
      <c r="B268" s="14" t="n">
        <v>18.25</v>
      </c>
      <c r="C268" s="14" t="n">
        <v>19.94</v>
      </c>
      <c r="D268" s="14" t="n">
        <v>18.25</v>
      </c>
      <c r="E268" s="14" t="n">
        <v>18.87</v>
      </c>
      <c r="F268" s="14" t="n">
        <v>13947800</v>
      </c>
      <c r="G268" s="14" t="n">
        <v>9.39</v>
      </c>
      <c r="I268" s="18" t="n">
        <f aca="false">IF(N267 = 1, IF((I267 + (N267 * M267)) &gt; D268, MAX(C268,J267), I267 + (N267 * M267)), IF((I267 + (N267 * M267)) &lt; C268, MIN(D268,J267), I267 + (N267 * M267)))</f>
        <v>20.5396016415603</v>
      </c>
      <c r="J268" s="19" t="n">
        <f aca="false">IF(N268 = 1, MAX(C268, J267), MIN(J267,D268))</f>
        <v>18.19</v>
      </c>
      <c r="K268" s="19" t="n">
        <f aca="false">ABS(J268 - I268)</f>
        <v>2.34960164156029</v>
      </c>
      <c r="L268" s="19" t="n">
        <f aca="false">IF(N268 &lt;&gt; N267, $H$2, IF(J268 &lt;&gt; J267, IF(L267 &lt; $H$6, L267 +$H$4, L267), L267))</f>
        <v>0.1</v>
      </c>
      <c r="M268" s="19" t="n">
        <f aca="false">L268 * K268</f>
        <v>0.234960164156029</v>
      </c>
      <c r="N268" s="12" t="n">
        <f aca="false">IF(N267 = 1, IF(D268 &gt; I268, 1, -1), IF(I268 &gt; C268, -1, 1))</f>
        <v>-1</v>
      </c>
      <c r="O268" s="12" t="n">
        <f aca="false">IF(N268 =N267, O267 + 1, 1)</f>
        <v>14</v>
      </c>
    </row>
    <row collapsed="false" customFormat="false" customHeight="true" hidden="false" ht="13.3" outlineLevel="0" r="269">
      <c r="A269" s="17" t="n">
        <v>36944</v>
      </c>
      <c r="B269" s="14" t="n">
        <v>19.06</v>
      </c>
      <c r="C269" s="14" t="n">
        <v>19.37</v>
      </c>
      <c r="D269" s="14" t="n">
        <v>18</v>
      </c>
      <c r="E269" s="14" t="n">
        <v>18.81</v>
      </c>
      <c r="F269" s="14" t="n">
        <v>15431200</v>
      </c>
      <c r="G269" s="14" t="n">
        <v>9.36</v>
      </c>
      <c r="I269" s="18" t="n">
        <f aca="false">IF(N268 = 1, IF((I268 + (N268 * M268)) &gt; D269, MAX(C269,J268), I268 + (N268 * M268)), IF((I268 + (N268 * M268)) &lt; C269, MIN(D269,J268), I268 + (N268 * M268)))</f>
        <v>20.3046414774043</v>
      </c>
      <c r="J269" s="19" t="n">
        <f aca="false">IF(N269 = 1, MAX(C269, J268), MIN(J268,D269))</f>
        <v>18</v>
      </c>
      <c r="K269" s="19" t="n">
        <f aca="false">ABS(J269 - I269)</f>
        <v>2.30464147740426</v>
      </c>
      <c r="L269" s="19" t="n">
        <f aca="false">IF(N269 &lt;&gt; N268, $H$2, IF(J269 &lt;&gt; J268, IF(L268 &lt; $H$6, L268 +$H$4, L268), L268))</f>
        <v>0.12</v>
      </c>
      <c r="M269" s="19" t="n">
        <f aca="false">L269 * K269</f>
        <v>0.276556977288511</v>
      </c>
      <c r="N269" s="12" t="n">
        <f aca="false">IF(N268 = 1, IF(D269 &gt; I269, 1, -1), IF(I269 &gt; C269, -1, 1))</f>
        <v>-1</v>
      </c>
      <c r="O269" s="12" t="n">
        <f aca="false">IF(N269 =N268, O268 + 1, 1)</f>
        <v>15</v>
      </c>
    </row>
    <row collapsed="false" customFormat="false" customHeight="true" hidden="false" ht="13.3" outlineLevel="0" r="270">
      <c r="A270" s="17" t="n">
        <v>36945</v>
      </c>
      <c r="B270" s="14" t="n">
        <v>18.62</v>
      </c>
      <c r="C270" s="14" t="n">
        <v>18.87</v>
      </c>
      <c r="D270" s="14" t="n">
        <v>18.25</v>
      </c>
      <c r="E270" s="14" t="n">
        <v>18.81</v>
      </c>
      <c r="F270" s="14" t="n">
        <v>10503800</v>
      </c>
      <c r="G270" s="14" t="n">
        <v>9.36</v>
      </c>
      <c r="I270" s="18" t="n">
        <f aca="false">IF(N269 = 1, IF((I269 + (N269 * M269)) &gt; D270, MAX(C270,J269), I269 + (N269 * M269)), IF((I269 + (N269 * M269)) &lt; C270, MIN(D270,J269), I269 + (N269 * M269)))</f>
        <v>20.0280845001157</v>
      </c>
      <c r="J270" s="19" t="n">
        <f aca="false">IF(N270 = 1, MAX(C270, J269), MIN(J269,D270))</f>
        <v>18</v>
      </c>
      <c r="K270" s="19" t="n">
        <f aca="false">ABS(J270 - I270)</f>
        <v>2.02808450011575</v>
      </c>
      <c r="L270" s="19" t="n">
        <f aca="false">IF(N270 &lt;&gt; N269, $H$2, IF(J270 &lt;&gt; J269, IF(L269 &lt; $H$6, L269 +$H$4, L269), L269))</f>
        <v>0.12</v>
      </c>
      <c r="M270" s="19" t="n">
        <f aca="false">L270 * K270</f>
        <v>0.24337014001389</v>
      </c>
      <c r="N270" s="12" t="n">
        <f aca="false">IF(N269 = 1, IF(D270 &gt; I270, 1, -1), IF(I270 &gt; C270, -1, 1))</f>
        <v>-1</v>
      </c>
      <c r="O270" s="12" t="n">
        <f aca="false">IF(N270 =N269, O269 + 1, 1)</f>
        <v>16</v>
      </c>
    </row>
    <row collapsed="false" customFormat="false" customHeight="true" hidden="false" ht="13.3" outlineLevel="0" r="271">
      <c r="A271" s="17" t="n">
        <v>36948</v>
      </c>
      <c r="B271" s="14" t="n">
        <v>19.06</v>
      </c>
      <c r="C271" s="14" t="n">
        <v>19.69</v>
      </c>
      <c r="D271" s="14" t="n">
        <v>18.56</v>
      </c>
      <c r="E271" s="14" t="n">
        <v>19.5</v>
      </c>
      <c r="F271" s="14" t="n">
        <v>7380000</v>
      </c>
      <c r="G271" s="14" t="n">
        <v>9.71</v>
      </c>
      <c r="I271" s="18" t="n">
        <f aca="false">IF(N270 = 1, IF((I270 + (N270 * M270)) &gt; D271, MAX(C271,J270), I270 + (N270 * M270)), IF((I270 + (N270 * M270)) &lt; C271, MIN(D271,J270), I270 + (N270 * M270)))</f>
        <v>19.7847143601019</v>
      </c>
      <c r="J271" s="19" t="n">
        <f aca="false">IF(N271 = 1, MAX(C271, J270), MIN(J270,D271))</f>
        <v>18</v>
      </c>
      <c r="K271" s="19" t="n">
        <f aca="false">ABS(J271 - I271)</f>
        <v>1.78471436010186</v>
      </c>
      <c r="L271" s="19" t="n">
        <f aca="false">IF(N271 &lt;&gt; N270, $H$2, IF(J271 &lt;&gt; J270, IF(L270 &lt; $H$6, L270 +$H$4, L270), L270))</f>
        <v>0.12</v>
      </c>
      <c r="M271" s="19" t="n">
        <f aca="false">L271 * K271</f>
        <v>0.214165723212223</v>
      </c>
      <c r="N271" s="12" t="n">
        <f aca="false">IF(N270 = 1, IF(D271 &gt; I271, 1, -1), IF(I271 &gt; C271, -1, 1))</f>
        <v>-1</v>
      </c>
      <c r="O271" s="12" t="n">
        <f aca="false">IF(N271 =N270, O270 + 1, 1)</f>
        <v>17</v>
      </c>
    </row>
    <row collapsed="false" customFormat="false" customHeight="true" hidden="false" ht="13.3" outlineLevel="0" r="272">
      <c r="A272" s="17" t="n">
        <v>36949</v>
      </c>
      <c r="B272" s="14" t="n">
        <v>19.28</v>
      </c>
      <c r="C272" s="14" t="n">
        <v>19.44</v>
      </c>
      <c r="D272" s="14" t="n">
        <v>18.69</v>
      </c>
      <c r="E272" s="14" t="n">
        <v>19.37</v>
      </c>
      <c r="F272" s="14" t="n">
        <v>12451000</v>
      </c>
      <c r="G272" s="14" t="n">
        <v>9.64</v>
      </c>
      <c r="I272" s="18" t="n">
        <f aca="false">IF(N271 = 1, IF((I271 + (N271 * M271)) &gt; D272, MAX(C272,J271), I271 + (N271 * M271)), IF((I271 + (N271 * M271)) &lt; C272, MIN(D272,J271), I271 + (N271 * M271)))</f>
        <v>19.5705486368896</v>
      </c>
      <c r="J272" s="19" t="n">
        <f aca="false">IF(N272 = 1, MAX(C272, J271), MIN(J271,D272))</f>
        <v>18</v>
      </c>
      <c r="K272" s="19" t="n">
        <f aca="false">ABS(J272 - I272)</f>
        <v>1.57054863688964</v>
      </c>
      <c r="L272" s="19" t="n">
        <f aca="false">IF(N272 &lt;&gt; N271, $H$2, IF(J272 &lt;&gt; J271, IF(L271 &lt; $H$6, L271 +$H$4, L271), L271))</f>
        <v>0.12</v>
      </c>
      <c r="M272" s="19" t="n">
        <f aca="false">L272 * K272</f>
        <v>0.188465836426756</v>
      </c>
      <c r="N272" s="12" t="n">
        <f aca="false">IF(N271 = 1, IF(D272 &gt; I272, 1, -1), IF(I272 &gt; C272, -1, 1))</f>
        <v>-1</v>
      </c>
      <c r="O272" s="12" t="n">
        <f aca="false">IF(N272 =N271, O271 + 1, 1)</f>
        <v>18</v>
      </c>
    </row>
    <row collapsed="false" customFormat="false" customHeight="true" hidden="false" ht="13.3" outlineLevel="0" r="273">
      <c r="A273" s="17" t="n">
        <v>36950</v>
      </c>
      <c r="B273" s="14" t="n">
        <v>19.37</v>
      </c>
      <c r="C273" s="14" t="n">
        <v>19.44</v>
      </c>
      <c r="D273" s="14" t="n">
        <v>18.12</v>
      </c>
      <c r="E273" s="14" t="n">
        <v>18.25</v>
      </c>
      <c r="F273" s="14" t="n">
        <v>18157600</v>
      </c>
      <c r="G273" s="14" t="n">
        <v>9.09</v>
      </c>
      <c r="I273" s="18" t="n">
        <f aca="false">IF(N272 = 1, IF((I272 + (N272 * M272)) &gt; D273, MAX(C273,J272), I272 + (N272 * M272)), IF((I272 + (N272 * M272)) &lt; C273, MIN(D273,J272), I272 + (N272 * M272)))</f>
        <v>18</v>
      </c>
      <c r="J273" s="19" t="n">
        <f aca="false">IF(N273 = 1, MAX(C273, J272), MIN(J272,D273))</f>
        <v>19.44</v>
      </c>
      <c r="K273" s="19" t="n">
        <f aca="false">ABS(J273 - I273)</f>
        <v>1.44</v>
      </c>
      <c r="L273" s="19" t="n">
        <f aca="false">IF(N273 &lt;&gt; N272, $H$2, IF(J273 &lt;&gt; J272, IF(L272 &lt; $H$6, L272 +$H$4, L272), L272))</f>
        <v>0.02</v>
      </c>
      <c r="M273" s="19" t="n">
        <f aca="false">L273 * K273</f>
        <v>0.0288</v>
      </c>
      <c r="N273" s="12" t="n">
        <f aca="false">IF(N272 = 1, IF(D273 &gt; I273, 1, -1), IF(I273 &gt; C273, -1, 1))</f>
        <v>1</v>
      </c>
      <c r="O273" s="12" t="n">
        <f aca="false">IF(N273 =N272, O272 + 1, 1)</f>
        <v>1</v>
      </c>
    </row>
    <row collapsed="false" customFormat="false" customHeight="true" hidden="false" ht="13.3" outlineLevel="0" r="274">
      <c r="A274" s="17" t="n">
        <v>36951</v>
      </c>
      <c r="B274" s="14" t="n">
        <v>17.81</v>
      </c>
      <c r="C274" s="14" t="n">
        <v>18.75</v>
      </c>
      <c r="D274" s="14" t="n">
        <v>17.19</v>
      </c>
      <c r="E274" s="14" t="n">
        <v>18.75</v>
      </c>
      <c r="F274" s="14" t="n">
        <v>11803400</v>
      </c>
      <c r="G274" s="14" t="n">
        <v>9.33</v>
      </c>
      <c r="I274" s="18" t="n">
        <f aca="false">IF(N273 = 1, IF((I273 + (N273 * M273)) &gt; D274, MAX(C274,J273), I273 + (N273 * M273)), IF((I273 + (N273 * M273)) &lt; C274, MIN(D274,J273), I273 + (N273 * M273)))</f>
        <v>19.44</v>
      </c>
      <c r="J274" s="19" t="n">
        <f aca="false">IF(N274 = 1, MAX(C274, J273), MIN(J273,D274))</f>
        <v>17.19</v>
      </c>
      <c r="K274" s="19" t="n">
        <f aca="false">ABS(J274 - I274)</f>
        <v>2.25</v>
      </c>
      <c r="L274" s="19" t="n">
        <f aca="false">IF(N274 &lt;&gt; N273, $H$2, IF(J274 &lt;&gt; J273, IF(L273 &lt; $H$6, L273 +$H$4, L273), L273))</f>
        <v>0.02</v>
      </c>
      <c r="M274" s="19" t="n">
        <f aca="false">L274 * K274</f>
        <v>0.045</v>
      </c>
      <c r="N274" s="12" t="n">
        <f aca="false">IF(N273 = 1, IF(D274 &gt; I274, 1, -1), IF(I274 &gt; C274, -1, 1))</f>
        <v>-1</v>
      </c>
      <c r="O274" s="12" t="n">
        <f aca="false">IF(N274 =N273, O273 + 1, 1)</f>
        <v>1</v>
      </c>
    </row>
    <row collapsed="false" customFormat="false" customHeight="true" hidden="false" ht="13.3" outlineLevel="0" r="275">
      <c r="A275" s="17" t="n">
        <v>36952</v>
      </c>
      <c r="B275" s="14" t="n">
        <v>18.31</v>
      </c>
      <c r="C275" s="14" t="n">
        <v>20.44</v>
      </c>
      <c r="D275" s="14" t="n">
        <v>18.25</v>
      </c>
      <c r="E275" s="14" t="n">
        <v>19.25</v>
      </c>
      <c r="F275" s="14" t="n">
        <v>14511200</v>
      </c>
      <c r="G275" s="14" t="n">
        <v>9.58</v>
      </c>
      <c r="I275" s="18" t="n">
        <f aca="false">IF(N274 = 1, IF((I274 + (N274 * M274)) &gt; D275, MAX(C275,J274), I274 + (N274 * M274)), IF((I274 + (N274 * M274)) &lt; C275, MIN(D275,J274), I274 + (N274 * M274)))</f>
        <v>17.19</v>
      </c>
      <c r="J275" s="19" t="n">
        <f aca="false">IF(N275 = 1, MAX(C275, J274), MIN(J274,D275))</f>
        <v>20.44</v>
      </c>
      <c r="K275" s="19" t="n">
        <f aca="false">ABS(J275 - I275)</f>
        <v>3.25</v>
      </c>
      <c r="L275" s="19" t="n">
        <f aca="false">IF(N275 &lt;&gt; N274, $H$2, IF(J275 &lt;&gt; J274, IF(L274 &lt; $H$6, L274 +$H$4, L274), L274))</f>
        <v>0.02</v>
      </c>
      <c r="M275" s="19" t="n">
        <f aca="false">L275 * K275</f>
        <v>0.065</v>
      </c>
      <c r="N275" s="12" t="n">
        <f aca="false">IF(N274 = 1, IF(D275 &gt; I275, 1, -1), IF(I275 &gt; C275, -1, 1))</f>
        <v>1</v>
      </c>
      <c r="O275" s="12" t="n">
        <f aca="false">IF(N275 =N274, O274 + 1, 1)</f>
        <v>1</v>
      </c>
    </row>
    <row collapsed="false" customFormat="false" customHeight="true" hidden="false" ht="13.3" outlineLevel="0" r="276">
      <c r="A276" s="17" t="n">
        <v>36955</v>
      </c>
      <c r="B276" s="14" t="n">
        <v>19.37</v>
      </c>
      <c r="C276" s="14" t="n">
        <v>20.5</v>
      </c>
      <c r="D276" s="14" t="n">
        <v>19.25</v>
      </c>
      <c r="E276" s="14" t="n">
        <v>20.37</v>
      </c>
      <c r="F276" s="14" t="n">
        <v>11587600</v>
      </c>
      <c r="G276" s="14" t="n">
        <v>10.14</v>
      </c>
      <c r="I276" s="18" t="n">
        <f aca="false">IF(N275 = 1, IF((I275 + (N275 * M275)) &gt; D276, MAX(C276,J275), I275 + (N275 * M275)), IF((I275 + (N275 * M275)) &lt; C276, MIN(D276,J275), I275 + (N275 * M275)))</f>
        <v>17.255</v>
      </c>
      <c r="J276" s="19" t="n">
        <f aca="false">IF(N276 = 1, MAX(C276, J275), MIN(J275,D276))</f>
        <v>20.5</v>
      </c>
      <c r="K276" s="19" t="n">
        <f aca="false">ABS(J276 - I276)</f>
        <v>3.245</v>
      </c>
      <c r="L276" s="19" t="n">
        <f aca="false">IF(N276 &lt;&gt; N275, $H$2, IF(J276 &lt;&gt; J275, IF(L275 &lt; $H$6, L275 +$H$4, L275), L275))</f>
        <v>0.04</v>
      </c>
      <c r="M276" s="19" t="n">
        <f aca="false">L276 * K276</f>
        <v>0.1298</v>
      </c>
      <c r="N276" s="12" t="n">
        <f aca="false">IF(N275 = 1, IF(D276 &gt; I276, 1, -1), IF(I276 &gt; C276, -1, 1))</f>
        <v>1</v>
      </c>
      <c r="O276" s="12" t="n">
        <f aca="false">IF(N276 =N275, O275 + 1, 1)</f>
        <v>2</v>
      </c>
    </row>
    <row collapsed="false" customFormat="false" customHeight="true" hidden="false" ht="13.3" outlineLevel="0" r="277">
      <c r="A277" s="17" t="n">
        <v>36956</v>
      </c>
      <c r="B277" s="14" t="n">
        <v>20.72</v>
      </c>
      <c r="C277" s="14" t="n">
        <v>22.06</v>
      </c>
      <c r="D277" s="14" t="n">
        <v>20.69</v>
      </c>
      <c r="E277" s="14" t="n">
        <v>21.5</v>
      </c>
      <c r="F277" s="14" t="n">
        <v>26144600</v>
      </c>
      <c r="G277" s="14" t="n">
        <v>10.7</v>
      </c>
      <c r="I277" s="18" t="n">
        <f aca="false">IF(N276 = 1, IF((I276 + (N276 * M276)) &gt; D277, MAX(C277,J276), I276 + (N276 * M276)), IF((I276 + (N276 * M276)) &lt; C277, MIN(D277,J276), I276 + (N276 * M276)))</f>
        <v>17.3848</v>
      </c>
      <c r="J277" s="19" t="n">
        <f aca="false">IF(N277 = 1, MAX(C277, J276), MIN(J276,D277))</f>
        <v>22.06</v>
      </c>
      <c r="K277" s="19" t="n">
        <f aca="false">ABS(J277 - I277)</f>
        <v>4.6752</v>
      </c>
      <c r="L277" s="19" t="n">
        <f aca="false">IF(N277 &lt;&gt; N276, $H$2, IF(J277 &lt;&gt; J276, IF(L276 &lt; $H$6, L276 +$H$4, L276), L276))</f>
        <v>0.06</v>
      </c>
      <c r="M277" s="19" t="n">
        <f aca="false">L277 * K277</f>
        <v>0.280512</v>
      </c>
      <c r="N277" s="12" t="n">
        <f aca="false">IF(N276 = 1, IF(D277 &gt; I277, 1, -1), IF(I277 &gt; C277, -1, 1))</f>
        <v>1</v>
      </c>
      <c r="O277" s="12" t="n">
        <f aca="false">IF(N277 =N276, O276 + 1, 1)</f>
        <v>3</v>
      </c>
    </row>
    <row collapsed="false" customFormat="false" customHeight="true" hidden="false" ht="13.3" outlineLevel="0" r="278">
      <c r="A278" s="17" t="n">
        <v>36957</v>
      </c>
      <c r="B278" s="14" t="n">
        <v>21.31</v>
      </c>
      <c r="C278" s="14" t="n">
        <v>21.62</v>
      </c>
      <c r="D278" s="14" t="n">
        <v>20.75</v>
      </c>
      <c r="E278" s="14" t="n">
        <v>21.25</v>
      </c>
      <c r="F278" s="14" t="n">
        <v>14985600</v>
      </c>
      <c r="G278" s="14" t="n">
        <v>10.58</v>
      </c>
      <c r="I278" s="18" t="n">
        <f aca="false">IF(N277 = 1, IF((I277 + (N277 * M277)) &gt; D278, MAX(C278,J277), I277 + (N277 * M277)), IF((I277 + (N277 * M277)) &lt; C278, MIN(D278,J277), I277 + (N277 * M277)))</f>
        <v>17.665312</v>
      </c>
      <c r="J278" s="19" t="n">
        <f aca="false">IF(N278 = 1, MAX(C278, J277), MIN(J277,D278))</f>
        <v>22.06</v>
      </c>
      <c r="K278" s="19" t="n">
        <f aca="false">ABS(J278 - I278)</f>
        <v>4.394688</v>
      </c>
      <c r="L278" s="19" t="n">
        <f aca="false">IF(N278 &lt;&gt; N277, $H$2, IF(J278 &lt;&gt; J277, IF(L277 &lt; $H$6, L277 +$H$4, L277), L277))</f>
        <v>0.06</v>
      </c>
      <c r="M278" s="19" t="n">
        <f aca="false">L278 * K278</f>
        <v>0.26368128</v>
      </c>
      <c r="N278" s="12" t="n">
        <f aca="false">IF(N277 = 1, IF(D278 &gt; I278, 1, -1), IF(I278 &gt; C278, -1, 1))</f>
        <v>1</v>
      </c>
      <c r="O278" s="12" t="n">
        <f aca="false">IF(N278 =N277, O277 + 1, 1)</f>
        <v>4</v>
      </c>
    </row>
    <row collapsed="false" customFormat="false" customHeight="true" hidden="false" ht="13.3" outlineLevel="0" r="279">
      <c r="A279" s="17" t="n">
        <v>36958</v>
      </c>
      <c r="B279" s="14" t="n">
        <v>20.69</v>
      </c>
      <c r="C279" s="14" t="n">
        <v>21.12</v>
      </c>
      <c r="D279" s="14" t="n">
        <v>20.44</v>
      </c>
      <c r="E279" s="14" t="n">
        <v>20.81</v>
      </c>
      <c r="F279" s="14" t="n">
        <v>7325600</v>
      </c>
      <c r="G279" s="14" t="n">
        <v>10.36</v>
      </c>
      <c r="I279" s="18" t="n">
        <f aca="false">IF(N278 = 1, IF((I278 + (N278 * M278)) &gt; D279, MAX(C279,J278), I278 + (N278 * M278)), IF((I278 + (N278 * M278)) &lt; C279, MIN(D279,J278), I278 + (N278 * M278)))</f>
        <v>17.92899328</v>
      </c>
      <c r="J279" s="19" t="n">
        <f aca="false">IF(N279 = 1, MAX(C279, J278), MIN(J278,D279))</f>
        <v>22.06</v>
      </c>
      <c r="K279" s="19" t="n">
        <f aca="false">ABS(J279 - I279)</f>
        <v>4.13100672</v>
      </c>
      <c r="L279" s="19" t="n">
        <f aca="false">IF(N279 &lt;&gt; N278, $H$2, IF(J279 &lt;&gt; J278, IF(L278 &lt; $H$6, L278 +$H$4, L278), L278))</f>
        <v>0.06</v>
      </c>
      <c r="M279" s="19" t="n">
        <f aca="false">L279 * K279</f>
        <v>0.2478604032</v>
      </c>
      <c r="N279" s="12" t="n">
        <f aca="false">IF(N278 = 1, IF(D279 &gt; I279, 1, -1), IF(I279 &gt; C279, -1, 1))</f>
        <v>1</v>
      </c>
      <c r="O279" s="12" t="n">
        <f aca="false">IF(N279 =N278, O278 + 1, 1)</f>
        <v>5</v>
      </c>
    </row>
    <row collapsed="false" customFormat="false" customHeight="true" hidden="false" ht="13.3" outlineLevel="0" r="280">
      <c r="A280" s="17" t="n">
        <v>36959</v>
      </c>
      <c r="B280" s="14" t="n">
        <v>20.62</v>
      </c>
      <c r="C280" s="14" t="n">
        <v>20.69</v>
      </c>
      <c r="D280" s="14" t="n">
        <v>20</v>
      </c>
      <c r="E280" s="14" t="n">
        <v>20.25</v>
      </c>
      <c r="F280" s="14" t="n">
        <v>10685400</v>
      </c>
      <c r="G280" s="14" t="n">
        <v>10.08</v>
      </c>
      <c r="I280" s="18" t="n">
        <f aca="false">IF(N279 = 1, IF((I279 + (N279 * M279)) &gt; D280, MAX(C280,J279), I279 + (N279 * M279)), IF((I279 + (N279 * M279)) &lt; C280, MIN(D280,J279), I279 + (N279 * M279)))</f>
        <v>18.1768536832</v>
      </c>
      <c r="J280" s="19" t="n">
        <f aca="false">IF(N280 = 1, MAX(C280, J279), MIN(J279,D280))</f>
        <v>22.06</v>
      </c>
      <c r="K280" s="19" t="n">
        <f aca="false">ABS(J280 - I280)</f>
        <v>3.8831463168</v>
      </c>
      <c r="L280" s="19" t="n">
        <f aca="false">IF(N280 &lt;&gt; N279, $H$2, IF(J280 &lt;&gt; J279, IF(L279 &lt; $H$6, L279 +$H$4, L279), L279))</f>
        <v>0.06</v>
      </c>
      <c r="M280" s="19" t="n">
        <f aca="false">L280 * K280</f>
        <v>0.232988779008</v>
      </c>
      <c r="N280" s="12" t="n">
        <f aca="false">IF(N279 = 1, IF(D280 &gt; I280, 1, -1), IF(I280 &gt; C280, -1, 1))</f>
        <v>1</v>
      </c>
      <c r="O280" s="12" t="n">
        <f aca="false">IF(N280 =N279, O279 + 1, 1)</f>
        <v>6</v>
      </c>
    </row>
    <row collapsed="false" customFormat="false" customHeight="true" hidden="false" ht="13.3" outlineLevel="0" r="281">
      <c r="A281" s="17" t="n">
        <v>36962</v>
      </c>
      <c r="B281" s="14" t="n">
        <v>19.69</v>
      </c>
      <c r="C281" s="14" t="n">
        <v>19.87</v>
      </c>
      <c r="D281" s="14" t="n">
        <v>18.12</v>
      </c>
      <c r="E281" s="14" t="n">
        <v>18.62</v>
      </c>
      <c r="F281" s="14" t="n">
        <v>13967800</v>
      </c>
      <c r="G281" s="14" t="n">
        <v>9.27</v>
      </c>
      <c r="I281" s="18" t="n">
        <f aca="false">IF(N280 = 1, IF((I280 + (N280 * M280)) &gt; D281, MAX(C281,J280), I280 + (N280 * M280)), IF((I280 + (N280 * M280)) &lt; C281, MIN(D281,J280), I280 + (N280 * M280)))</f>
        <v>22.06</v>
      </c>
      <c r="J281" s="19" t="n">
        <f aca="false">IF(N281 = 1, MAX(C281, J280), MIN(J280,D281))</f>
        <v>18.12</v>
      </c>
      <c r="K281" s="19" t="n">
        <f aca="false">ABS(J281 - I281)</f>
        <v>3.94</v>
      </c>
      <c r="L281" s="19" t="n">
        <f aca="false">IF(N281 &lt;&gt; N280, $H$2, IF(J281 &lt;&gt; J280, IF(L280 &lt; $H$6, L280 +$H$4, L280), L280))</f>
        <v>0.02</v>
      </c>
      <c r="M281" s="19" t="n">
        <f aca="false">L281 * K281</f>
        <v>0.0788</v>
      </c>
      <c r="N281" s="12" t="n">
        <f aca="false">IF(N280 = 1, IF(D281 &gt; I281, 1, -1), IF(I281 &gt; C281, -1, 1))</f>
        <v>-1</v>
      </c>
      <c r="O281" s="12" t="n">
        <f aca="false">IF(N281 =N280, O280 + 1, 1)</f>
        <v>1</v>
      </c>
    </row>
    <row collapsed="false" customFormat="false" customHeight="true" hidden="false" ht="13.3" outlineLevel="0" r="282">
      <c r="A282" s="17" t="n">
        <v>36963</v>
      </c>
      <c r="B282" s="14" t="n">
        <v>18.87</v>
      </c>
      <c r="C282" s="14" t="n">
        <v>19.56</v>
      </c>
      <c r="D282" s="14" t="n">
        <v>18.19</v>
      </c>
      <c r="E282" s="14" t="n">
        <v>19.56</v>
      </c>
      <c r="F282" s="14" t="n">
        <v>15840600</v>
      </c>
      <c r="G282" s="14" t="n">
        <v>9.74</v>
      </c>
      <c r="I282" s="18" t="n">
        <f aca="false">IF(N281 = 1, IF((I281 + (N281 * M281)) &gt; D282, MAX(C282,J281), I281 + (N281 * M281)), IF((I281 + (N281 * M281)) &lt; C282, MIN(D282,J281), I281 + (N281 * M281)))</f>
        <v>21.9812</v>
      </c>
      <c r="J282" s="19" t="n">
        <f aca="false">IF(N282 = 1, MAX(C282, J281), MIN(J281,D282))</f>
        <v>18.12</v>
      </c>
      <c r="K282" s="19" t="n">
        <f aca="false">ABS(J282 - I282)</f>
        <v>3.8612</v>
      </c>
      <c r="L282" s="19" t="n">
        <f aca="false">IF(N282 &lt;&gt; N281, $H$2, IF(J282 &lt;&gt; J281, IF(L281 &lt; $H$6, L281 +$H$4, L281), L281))</f>
        <v>0.02</v>
      </c>
      <c r="M282" s="19" t="n">
        <f aca="false">L282 * K282</f>
        <v>0.0772239999999999</v>
      </c>
      <c r="N282" s="12" t="n">
        <f aca="false">IF(N281 = 1, IF(D282 &gt; I282, 1, -1), IF(I282 &gt; C282, -1, 1))</f>
        <v>-1</v>
      </c>
      <c r="O282" s="12" t="n">
        <f aca="false">IF(N282 =N281, O281 + 1, 1)</f>
        <v>2</v>
      </c>
    </row>
    <row collapsed="false" customFormat="false" customHeight="true" hidden="false" ht="13.3" outlineLevel="0" r="283">
      <c r="A283" s="17" t="n">
        <v>36964</v>
      </c>
      <c r="B283" s="14" t="n">
        <v>18.5</v>
      </c>
      <c r="C283" s="14" t="n">
        <v>20.5</v>
      </c>
      <c r="D283" s="14" t="n">
        <v>18.44</v>
      </c>
      <c r="E283" s="14" t="n">
        <v>20.44</v>
      </c>
      <c r="F283" s="14" t="n">
        <v>17065400</v>
      </c>
      <c r="G283" s="14" t="n">
        <v>10.18</v>
      </c>
      <c r="I283" s="18" t="n">
        <f aca="false">IF(N282 = 1, IF((I282 + (N282 * M282)) &gt; D283, MAX(C283,J282), I282 + (N282 * M282)), IF((I282 + (N282 * M282)) &lt; C283, MIN(D283,J282), I282 + (N282 * M282)))</f>
        <v>21.903976</v>
      </c>
      <c r="J283" s="19" t="n">
        <f aca="false">IF(N283 = 1, MAX(C283, J282), MIN(J282,D283))</f>
        <v>18.12</v>
      </c>
      <c r="K283" s="19" t="n">
        <f aca="false">ABS(J283 - I283)</f>
        <v>3.783976</v>
      </c>
      <c r="L283" s="19" t="n">
        <f aca="false">IF(N283 &lt;&gt; N282, $H$2, IF(J283 &lt;&gt; J282, IF(L282 &lt; $H$6, L282 +$H$4, L282), L282))</f>
        <v>0.02</v>
      </c>
      <c r="M283" s="19" t="n">
        <f aca="false">L283 * K283</f>
        <v>0.0756795199999999</v>
      </c>
      <c r="N283" s="12" t="n">
        <f aca="false">IF(N282 = 1, IF(D283 &gt; I283, 1, -1), IF(I283 &gt; C283, -1, 1))</f>
        <v>-1</v>
      </c>
      <c r="O283" s="12" t="n">
        <f aca="false">IF(N283 =N282, O282 + 1, 1)</f>
        <v>3</v>
      </c>
    </row>
    <row collapsed="false" customFormat="false" customHeight="true" hidden="false" ht="13.3" outlineLevel="0" r="284">
      <c r="A284" s="17" t="n">
        <v>36965</v>
      </c>
      <c r="B284" s="14" t="n">
        <v>20.87</v>
      </c>
      <c r="C284" s="14" t="n">
        <v>21.37</v>
      </c>
      <c r="D284" s="14" t="n">
        <v>19.69</v>
      </c>
      <c r="E284" s="14" t="n">
        <v>19.69</v>
      </c>
      <c r="F284" s="14" t="n">
        <v>18906600</v>
      </c>
      <c r="G284" s="14" t="n">
        <v>9.8</v>
      </c>
      <c r="I284" s="18" t="n">
        <f aca="false">IF(N283 = 1, IF((I283 + (N283 * M283)) &gt; D284, MAX(C284,J283), I283 + (N283 * M283)), IF((I283 + (N283 * M283)) &lt; C284, MIN(D284,J283), I283 + (N283 * M283)))</f>
        <v>21.82829648</v>
      </c>
      <c r="J284" s="19" t="n">
        <f aca="false">IF(N284 = 1, MAX(C284, J283), MIN(J283,D284))</f>
        <v>18.12</v>
      </c>
      <c r="K284" s="19" t="n">
        <f aca="false">ABS(J284 - I284)</f>
        <v>3.70829647999999</v>
      </c>
      <c r="L284" s="19" t="n">
        <f aca="false">IF(N284 &lt;&gt; N283, $H$2, IF(J284 &lt;&gt; J283, IF(L283 &lt; $H$6, L283 +$H$4, L283), L283))</f>
        <v>0.02</v>
      </c>
      <c r="M284" s="19" t="n">
        <f aca="false">L284 * K284</f>
        <v>0.0741659295999999</v>
      </c>
      <c r="N284" s="12" t="n">
        <f aca="false">IF(N283 = 1, IF(D284 &gt; I284, 1, -1), IF(I284 &gt; C284, -1, 1))</f>
        <v>-1</v>
      </c>
      <c r="O284" s="12" t="n">
        <f aca="false">IF(N284 =N283, O283 + 1, 1)</f>
        <v>4</v>
      </c>
    </row>
    <row collapsed="false" customFormat="false" customHeight="true" hidden="false" ht="13.3" outlineLevel="0" r="285">
      <c r="A285" s="17" t="n">
        <v>36966</v>
      </c>
      <c r="B285" s="14" t="n">
        <v>19</v>
      </c>
      <c r="C285" s="14" t="n">
        <v>20.31</v>
      </c>
      <c r="D285" s="14" t="n">
        <v>18.87</v>
      </c>
      <c r="E285" s="14" t="n">
        <v>19.62</v>
      </c>
      <c r="F285" s="14" t="n">
        <v>16806600</v>
      </c>
      <c r="G285" s="14" t="n">
        <v>9.77</v>
      </c>
      <c r="I285" s="18" t="n">
        <f aca="false">IF(N284 = 1, IF((I284 + (N284 * M284)) &gt; D285, MAX(C285,J284), I284 + (N284 * M284)), IF((I284 + (N284 * M284)) &lt; C285, MIN(D285,J284), I284 + (N284 * M284)))</f>
        <v>21.7541305504</v>
      </c>
      <c r="J285" s="19" t="n">
        <f aca="false">IF(N285 = 1, MAX(C285, J284), MIN(J284,D285))</f>
        <v>18.12</v>
      </c>
      <c r="K285" s="19" t="n">
        <f aca="false">ABS(J285 - I285)</f>
        <v>3.63413055039999</v>
      </c>
      <c r="L285" s="19" t="n">
        <f aca="false">IF(N285 &lt;&gt; N284, $H$2, IF(J285 &lt;&gt; J284, IF(L284 &lt; $H$6, L284 +$H$4, L284), L284))</f>
        <v>0.02</v>
      </c>
      <c r="M285" s="19" t="n">
        <f aca="false">L285 * K285</f>
        <v>0.0726826110079999</v>
      </c>
      <c r="N285" s="12" t="n">
        <f aca="false">IF(N284 = 1, IF(D285 &gt; I285, 1, -1), IF(I285 &gt; C285, -1, 1))</f>
        <v>-1</v>
      </c>
      <c r="O285" s="12" t="n">
        <f aca="false">IF(N285 =N284, O284 + 1, 1)</f>
        <v>5</v>
      </c>
    </row>
    <row collapsed="false" customFormat="false" customHeight="true" hidden="false" ht="13.3" outlineLevel="0" r="286">
      <c r="A286" s="17" t="n">
        <v>36969</v>
      </c>
      <c r="B286" s="14" t="n">
        <v>19.75</v>
      </c>
      <c r="C286" s="14" t="n">
        <v>20.62</v>
      </c>
      <c r="D286" s="14" t="n">
        <v>19.5</v>
      </c>
      <c r="E286" s="14" t="n">
        <v>20.56</v>
      </c>
      <c r="F286" s="14" t="n">
        <v>12722800</v>
      </c>
      <c r="G286" s="14" t="n">
        <v>10.24</v>
      </c>
      <c r="I286" s="18" t="n">
        <f aca="false">IF(N285 = 1, IF((I285 + (N285 * M285)) &gt; D286, MAX(C286,J285), I285 + (N285 * M285)), IF((I285 + (N285 * M285)) &lt; C286, MIN(D286,J285), I285 + (N285 * M285)))</f>
        <v>21.681447939392</v>
      </c>
      <c r="J286" s="19" t="n">
        <f aca="false">IF(N286 = 1, MAX(C286, J285), MIN(J285,D286))</f>
        <v>18.12</v>
      </c>
      <c r="K286" s="19" t="n">
        <f aca="false">ABS(J286 - I286)</f>
        <v>3.561447939392</v>
      </c>
      <c r="L286" s="19" t="n">
        <f aca="false">IF(N286 &lt;&gt; N285, $H$2, IF(J286 &lt;&gt; J285, IF(L285 &lt; $H$6, L285 +$H$4, L285), L285))</f>
        <v>0.02</v>
      </c>
      <c r="M286" s="19" t="n">
        <f aca="false">L286 * K286</f>
        <v>0.0712289587878399</v>
      </c>
      <c r="N286" s="12" t="n">
        <f aca="false">IF(N285 = 1, IF(D286 &gt; I286, 1, -1), IF(I286 &gt; C286, -1, 1))</f>
        <v>-1</v>
      </c>
      <c r="O286" s="12" t="n">
        <f aca="false">IF(N286 =N285, O285 + 1, 1)</f>
        <v>6</v>
      </c>
    </row>
    <row collapsed="false" customFormat="false" customHeight="true" hidden="false" ht="13.3" outlineLevel="0" r="287">
      <c r="A287" s="17" t="n">
        <v>36970</v>
      </c>
      <c r="B287" s="14" t="n">
        <v>20.72</v>
      </c>
      <c r="C287" s="14" t="n">
        <v>20.94</v>
      </c>
      <c r="D287" s="14" t="n">
        <v>19.69</v>
      </c>
      <c r="E287" s="14" t="n">
        <v>19.69</v>
      </c>
      <c r="F287" s="14" t="n">
        <v>17833800</v>
      </c>
      <c r="G287" s="14" t="n">
        <v>9.8</v>
      </c>
      <c r="I287" s="18" t="n">
        <f aca="false">IF(N286 = 1, IF((I286 + (N286 * M286)) &gt; D287, MAX(C287,J286), I286 + (N286 * M286)), IF((I286 + (N286 * M286)) &lt; C287, MIN(D287,J286), I286 + (N286 * M286)))</f>
        <v>21.6102189806042</v>
      </c>
      <c r="J287" s="19" t="n">
        <f aca="false">IF(N287 = 1, MAX(C287, J286), MIN(J286,D287))</f>
        <v>18.12</v>
      </c>
      <c r="K287" s="19" t="n">
        <f aca="false">ABS(J287 - I287)</f>
        <v>3.49021898060415</v>
      </c>
      <c r="L287" s="19" t="n">
        <f aca="false">IF(N287 &lt;&gt; N286, $H$2, IF(J287 &lt;&gt; J286, IF(L286 &lt; $H$6, L286 +$H$4, L286), L286))</f>
        <v>0.02</v>
      </c>
      <c r="M287" s="19" t="n">
        <f aca="false">L287 * K287</f>
        <v>0.0698043796120831</v>
      </c>
      <c r="N287" s="12" t="n">
        <f aca="false">IF(N286 = 1, IF(D287 &gt; I287, 1, -1), IF(I287 &gt; C287, -1, 1))</f>
        <v>-1</v>
      </c>
      <c r="O287" s="12" t="n">
        <f aca="false">IF(N287 =N286, O286 + 1, 1)</f>
        <v>7</v>
      </c>
    </row>
    <row collapsed="false" customFormat="false" customHeight="true" hidden="false" ht="13.3" outlineLevel="0" r="288">
      <c r="A288" s="17" t="n">
        <v>36971</v>
      </c>
      <c r="B288" s="14" t="n">
        <v>19.78</v>
      </c>
      <c r="C288" s="14" t="n">
        <v>20.87</v>
      </c>
      <c r="D288" s="14" t="n">
        <v>19.37</v>
      </c>
      <c r="E288" s="14" t="n">
        <v>20.12</v>
      </c>
      <c r="F288" s="14" t="n">
        <v>13265400</v>
      </c>
      <c r="G288" s="14" t="n">
        <v>10.02</v>
      </c>
      <c r="I288" s="18" t="n">
        <f aca="false">IF(N287 = 1, IF((I287 + (N287 * M287)) &gt; D288, MAX(C288,J287), I287 + (N287 * M287)), IF((I287 + (N287 * M287)) &lt; C288, MIN(D288,J287), I287 + (N287 * M287)))</f>
        <v>21.5404146009921</v>
      </c>
      <c r="J288" s="19" t="n">
        <f aca="false">IF(N288 = 1, MAX(C288, J287), MIN(J287,D288))</f>
        <v>18.12</v>
      </c>
      <c r="K288" s="19" t="n">
        <f aca="false">ABS(J288 - I288)</f>
        <v>3.42041460099207</v>
      </c>
      <c r="L288" s="19" t="n">
        <f aca="false">IF(N288 &lt;&gt; N287, $H$2, IF(J288 &lt;&gt; J287, IF(L287 &lt; $H$6, L287 +$H$4, L287), L287))</f>
        <v>0.02</v>
      </c>
      <c r="M288" s="19" t="n">
        <f aca="false">L288 * K288</f>
        <v>0.0684082920198414</v>
      </c>
      <c r="N288" s="12" t="n">
        <f aca="false">IF(N287 = 1, IF(D288 &gt; I288, 1, -1), IF(I288 &gt; C288, -1, 1))</f>
        <v>-1</v>
      </c>
      <c r="O288" s="12" t="n">
        <f aca="false">IF(N288 =N287, O287 + 1, 1)</f>
        <v>8</v>
      </c>
    </row>
    <row collapsed="false" customFormat="false" customHeight="true" hidden="false" ht="13.3" outlineLevel="0" r="289">
      <c r="A289" s="17" t="n">
        <v>36972</v>
      </c>
      <c r="B289" s="14" t="n">
        <v>20.37</v>
      </c>
      <c r="C289" s="14" t="n">
        <v>21.75</v>
      </c>
      <c r="D289" s="14" t="n">
        <v>20.19</v>
      </c>
      <c r="E289" s="14" t="n">
        <v>21.62</v>
      </c>
      <c r="F289" s="14" t="n">
        <v>25839000</v>
      </c>
      <c r="G289" s="14" t="n">
        <v>10.76</v>
      </c>
      <c r="I289" s="18" t="n">
        <f aca="false">IF(N288 = 1, IF((I288 + (N288 * M288)) &gt; D289, MAX(C289,J288), I288 + (N288 * M288)), IF((I288 + (N288 * M288)) &lt; C289, MIN(D289,J288), I288 + (N288 * M288)))</f>
        <v>18.12</v>
      </c>
      <c r="J289" s="19" t="n">
        <f aca="false">IF(N289 = 1, MAX(C289, J288), MIN(J288,D289))</f>
        <v>21.75</v>
      </c>
      <c r="K289" s="19" t="n">
        <f aca="false">ABS(J289 - I289)</f>
        <v>3.63</v>
      </c>
      <c r="L289" s="19" t="n">
        <f aca="false">IF(N289 &lt;&gt; N288, $H$2, IF(J289 &lt;&gt; J288, IF(L288 &lt; $H$6, L288 +$H$4, L288), L288))</f>
        <v>0.02</v>
      </c>
      <c r="M289" s="19" t="n">
        <f aca="false">L289 * K289</f>
        <v>0.0726</v>
      </c>
      <c r="N289" s="12" t="n">
        <f aca="false">IF(N288 = 1, IF(D289 &gt; I289, 1, -1), IF(I289 &gt; C289, -1, 1))</f>
        <v>1</v>
      </c>
      <c r="O289" s="12" t="n">
        <f aca="false">IF(N289 =N288, O288 + 1, 1)</f>
        <v>1</v>
      </c>
    </row>
    <row collapsed="false" customFormat="false" customHeight="true" hidden="false" ht="13.3" outlineLevel="0" r="290">
      <c r="A290" s="17" t="n">
        <v>36973</v>
      </c>
      <c r="B290" s="14" t="n">
        <v>22.06</v>
      </c>
      <c r="C290" s="14" t="n">
        <v>23.56</v>
      </c>
      <c r="D290" s="14" t="n">
        <v>22</v>
      </c>
      <c r="E290" s="14" t="n">
        <v>23</v>
      </c>
      <c r="F290" s="14" t="n">
        <v>33749400</v>
      </c>
      <c r="G290" s="14" t="n">
        <v>11.45</v>
      </c>
      <c r="I290" s="18" t="n">
        <f aca="false">IF(N289 = 1, IF((I289 + (N289 * M289)) &gt; D290, MAX(C290,J289), I289 + (N289 * M289)), IF((I289 + (N289 * M289)) &lt; C290, MIN(D290,J289), I289 + (N289 * M289)))</f>
        <v>18.1926</v>
      </c>
      <c r="J290" s="19" t="n">
        <f aca="false">IF(N290 = 1, MAX(C290, J289), MIN(J289,D290))</f>
        <v>23.56</v>
      </c>
      <c r="K290" s="19" t="n">
        <f aca="false">ABS(J290 - I290)</f>
        <v>5.3674</v>
      </c>
      <c r="L290" s="19" t="n">
        <f aca="false">IF(N290 &lt;&gt; N289, $H$2, IF(J290 &lt;&gt; J289, IF(L289 &lt; $H$6, L289 +$H$4, L289), L289))</f>
        <v>0.04</v>
      </c>
      <c r="M290" s="19" t="n">
        <f aca="false">L290 * K290</f>
        <v>0.214696</v>
      </c>
      <c r="N290" s="12" t="n">
        <f aca="false">IF(N289 = 1, IF(D290 &gt; I290, 1, -1), IF(I290 &gt; C290, -1, 1))</f>
        <v>1</v>
      </c>
      <c r="O290" s="12" t="n">
        <f aca="false">IF(N290 =N289, O289 + 1, 1)</f>
        <v>2</v>
      </c>
    </row>
    <row collapsed="false" customFormat="false" customHeight="true" hidden="false" ht="13.3" outlineLevel="0" r="291">
      <c r="A291" s="17" t="n">
        <v>36976</v>
      </c>
      <c r="B291" s="14" t="n">
        <v>23.13</v>
      </c>
      <c r="C291" s="14" t="n">
        <v>23.75</v>
      </c>
      <c r="D291" s="14" t="n">
        <v>21.13</v>
      </c>
      <c r="E291" s="14" t="n">
        <v>21.78</v>
      </c>
      <c r="F291" s="14" t="n">
        <v>26230400</v>
      </c>
      <c r="G291" s="14" t="n">
        <v>10.84</v>
      </c>
      <c r="I291" s="18" t="n">
        <f aca="false">IF(N290 = 1, IF((I290 + (N290 * M290)) &gt; D291, MAX(C291,J290), I290 + (N290 * M290)), IF((I290 + (N290 * M290)) &lt; C291, MIN(D291,J290), I290 + (N290 * M290)))</f>
        <v>18.407296</v>
      </c>
      <c r="J291" s="19" t="n">
        <f aca="false">IF(N291 = 1, MAX(C291, J290), MIN(J290,D291))</f>
        <v>23.75</v>
      </c>
      <c r="K291" s="19" t="n">
        <f aca="false">ABS(J291 - I291)</f>
        <v>5.342704</v>
      </c>
      <c r="L291" s="19" t="n">
        <f aca="false">IF(N291 &lt;&gt; N290, $H$2, IF(J291 &lt;&gt; J290, IF(L290 &lt; $H$6, L290 +$H$4, L290), L290))</f>
        <v>0.06</v>
      </c>
      <c r="M291" s="19" t="n">
        <f aca="false">L291 * K291</f>
        <v>0.32056224</v>
      </c>
      <c r="N291" s="12" t="n">
        <f aca="false">IF(N290 = 1, IF(D291 &gt; I291, 1, -1), IF(I291 &gt; C291, -1, 1))</f>
        <v>1</v>
      </c>
      <c r="O291" s="12" t="n">
        <f aca="false">IF(N291 =N290, O290 + 1, 1)</f>
        <v>3</v>
      </c>
    </row>
    <row collapsed="false" customFormat="false" customHeight="true" hidden="false" ht="13.3" outlineLevel="0" r="292">
      <c r="A292" s="17" t="n">
        <v>36977</v>
      </c>
      <c r="B292" s="14" t="n">
        <v>21.94</v>
      </c>
      <c r="C292" s="14" t="n">
        <v>23.05</v>
      </c>
      <c r="D292" s="14" t="n">
        <v>21.9</v>
      </c>
      <c r="E292" s="14" t="n">
        <v>22.87</v>
      </c>
      <c r="F292" s="14" t="n">
        <v>19422200</v>
      </c>
      <c r="G292" s="14" t="n">
        <v>11.39</v>
      </c>
      <c r="I292" s="18" t="n">
        <f aca="false">IF(N291 = 1, IF((I291 + (N291 * M291)) &gt; D292, MAX(C292,J291), I291 + (N291 * M291)), IF((I291 + (N291 * M291)) &lt; C292, MIN(D292,J291), I291 + (N291 * M291)))</f>
        <v>18.72785824</v>
      </c>
      <c r="J292" s="19" t="n">
        <f aca="false">IF(N292 = 1, MAX(C292, J291), MIN(J291,D292))</f>
        <v>23.75</v>
      </c>
      <c r="K292" s="19" t="n">
        <f aca="false">ABS(J292 - I292)</f>
        <v>5.02214176</v>
      </c>
      <c r="L292" s="19" t="n">
        <f aca="false">IF(N292 &lt;&gt; N291, $H$2, IF(J292 &lt;&gt; J291, IF(L291 &lt; $H$6, L291 +$H$4, L291), L291))</f>
        <v>0.06</v>
      </c>
      <c r="M292" s="19" t="n">
        <f aca="false">L292 * K292</f>
        <v>0.3013285056</v>
      </c>
      <c r="N292" s="12" t="n">
        <f aca="false">IF(N291 = 1, IF(D292 &gt; I292, 1, -1), IF(I292 &gt; C292, -1, 1))</f>
        <v>1</v>
      </c>
      <c r="O292" s="12" t="n">
        <f aca="false">IF(N292 =N291, O291 + 1, 1)</f>
        <v>4</v>
      </c>
    </row>
    <row collapsed="false" customFormat="false" customHeight="true" hidden="false" ht="13.3" outlineLevel="0" r="293">
      <c r="A293" s="17" t="n">
        <v>36978</v>
      </c>
      <c r="B293" s="14" t="n">
        <v>22.08</v>
      </c>
      <c r="C293" s="14" t="n">
        <v>22.5</v>
      </c>
      <c r="D293" s="14" t="n">
        <v>21.5</v>
      </c>
      <c r="E293" s="14" t="n">
        <v>22.17</v>
      </c>
      <c r="F293" s="14" t="n">
        <v>20880800</v>
      </c>
      <c r="G293" s="14" t="n">
        <v>11.04</v>
      </c>
      <c r="I293" s="18" t="n">
        <f aca="false">IF(N292 = 1, IF((I292 + (N292 * M292)) &gt; D293, MAX(C293,J292), I292 + (N292 * M292)), IF((I292 + (N292 * M292)) &lt; C293, MIN(D293,J292), I292 + (N292 * M292)))</f>
        <v>19.0291867456</v>
      </c>
      <c r="J293" s="19" t="n">
        <f aca="false">IF(N293 = 1, MAX(C293, J292), MIN(J292,D293))</f>
        <v>23.75</v>
      </c>
      <c r="K293" s="19" t="n">
        <f aca="false">ABS(J293 - I293)</f>
        <v>4.7208132544</v>
      </c>
      <c r="L293" s="19" t="n">
        <f aca="false">IF(N293 &lt;&gt; N292, $H$2, IF(J293 &lt;&gt; J292, IF(L292 &lt; $H$6, L292 +$H$4, L292), L292))</f>
        <v>0.06</v>
      </c>
      <c r="M293" s="19" t="n">
        <f aca="false">L293 * K293</f>
        <v>0.283248795264</v>
      </c>
      <c r="N293" s="12" t="n">
        <f aca="false">IF(N292 = 1, IF(D293 &gt; I293, 1, -1), IF(I293 &gt; C293, -1, 1))</f>
        <v>1</v>
      </c>
      <c r="O293" s="12" t="n">
        <f aca="false">IF(N293 =N292, O292 + 1, 1)</f>
        <v>5</v>
      </c>
    </row>
    <row collapsed="false" customFormat="false" customHeight="true" hidden="false" ht="13.3" outlineLevel="0" r="294">
      <c r="A294" s="17" t="n">
        <v>36979</v>
      </c>
      <c r="B294" s="14" t="n">
        <v>21.77</v>
      </c>
      <c r="C294" s="14" t="n">
        <v>23.45</v>
      </c>
      <c r="D294" s="14" t="n">
        <v>21.5</v>
      </c>
      <c r="E294" s="14" t="n">
        <v>22.53</v>
      </c>
      <c r="F294" s="14" t="n">
        <v>21895200</v>
      </c>
      <c r="G294" s="14" t="n">
        <v>11.22</v>
      </c>
      <c r="I294" s="18" t="n">
        <f aca="false">IF(N293 = 1, IF((I293 + (N293 * M293)) &gt; D294, MAX(C294,J293), I293 + (N293 * M293)), IF((I293 + (N293 * M293)) &lt; C294, MIN(D294,J293), I293 + (N293 * M293)))</f>
        <v>19.312435540864</v>
      </c>
      <c r="J294" s="19" t="n">
        <f aca="false">IF(N294 = 1, MAX(C294, J293), MIN(J293,D294))</f>
        <v>23.75</v>
      </c>
      <c r="K294" s="19" t="n">
        <f aca="false">ABS(J294 - I294)</f>
        <v>4.437564459136</v>
      </c>
      <c r="L294" s="19" t="n">
        <f aca="false">IF(N294 &lt;&gt; N293, $H$2, IF(J294 &lt;&gt; J293, IF(L293 &lt; $H$6, L293 +$H$4, L293), L293))</f>
        <v>0.06</v>
      </c>
      <c r="M294" s="19" t="n">
        <f aca="false">L294 * K294</f>
        <v>0.26625386754816</v>
      </c>
      <c r="N294" s="12" t="n">
        <f aca="false">IF(N293 = 1, IF(D294 &gt; I294, 1, -1), IF(I294 &gt; C294, -1, 1))</f>
        <v>1</v>
      </c>
      <c r="O294" s="12" t="n">
        <f aca="false">IF(N294 =N293, O293 + 1, 1)</f>
        <v>6</v>
      </c>
    </row>
    <row collapsed="false" customFormat="false" customHeight="true" hidden="false" ht="13.3" outlineLevel="0" r="295">
      <c r="A295" s="17" t="n">
        <v>36980</v>
      </c>
      <c r="B295" s="14" t="n">
        <v>22.55</v>
      </c>
      <c r="C295" s="14" t="n">
        <v>22.72</v>
      </c>
      <c r="D295" s="14" t="n">
        <v>21.34</v>
      </c>
      <c r="E295" s="14" t="n">
        <v>22.07</v>
      </c>
      <c r="F295" s="14" t="n">
        <v>14298200</v>
      </c>
      <c r="G295" s="14" t="n">
        <v>10.99</v>
      </c>
      <c r="I295" s="18" t="n">
        <f aca="false">IF(N294 = 1, IF((I294 + (N294 * M294)) &gt; D295, MAX(C295,J294), I294 + (N294 * M294)), IF((I294 + (N294 * M294)) &lt; C295, MIN(D295,J294), I294 + (N294 * M294)))</f>
        <v>19.5786894084122</v>
      </c>
      <c r="J295" s="19" t="n">
        <f aca="false">IF(N295 = 1, MAX(C295, J294), MIN(J294,D295))</f>
        <v>23.75</v>
      </c>
      <c r="K295" s="19" t="n">
        <f aca="false">ABS(J295 - I295)</f>
        <v>4.17131059158784</v>
      </c>
      <c r="L295" s="19" t="n">
        <f aca="false">IF(N295 &lt;&gt; N294, $H$2, IF(J295 &lt;&gt; J294, IF(L294 &lt; $H$6, L294 +$H$4, L294), L294))</f>
        <v>0.06</v>
      </c>
      <c r="M295" s="19" t="n">
        <f aca="false">L295 * K295</f>
        <v>0.25027863549527</v>
      </c>
      <c r="N295" s="12" t="n">
        <f aca="false">IF(N294 = 1, IF(D295 &gt; I295, 1, -1), IF(I295 &gt; C295, -1, 1))</f>
        <v>1</v>
      </c>
      <c r="O295" s="12" t="n">
        <f aca="false">IF(N295 =N294, O294 + 1, 1)</f>
        <v>7</v>
      </c>
    </row>
    <row collapsed="false" customFormat="false" customHeight="true" hidden="false" ht="13.3" outlineLevel="0" r="296">
      <c r="A296" s="17" t="n">
        <v>36983</v>
      </c>
      <c r="B296" s="14" t="n">
        <v>22.09</v>
      </c>
      <c r="C296" s="14" t="n">
        <v>22.66</v>
      </c>
      <c r="D296" s="14" t="n">
        <v>21.4</v>
      </c>
      <c r="E296" s="14" t="n">
        <v>21.59</v>
      </c>
      <c r="F296" s="14" t="n">
        <v>12175400</v>
      </c>
      <c r="G296" s="14" t="n">
        <v>10.75</v>
      </c>
      <c r="I296" s="18" t="n">
        <f aca="false">IF(N295 = 1, IF((I295 + (N295 * M295)) &gt; D296, MAX(C296,J295), I295 + (N295 * M295)), IF((I295 + (N295 * M295)) &lt; C296, MIN(D296,J295), I295 + (N295 * M295)))</f>
        <v>19.8289680439074</v>
      </c>
      <c r="J296" s="19" t="n">
        <f aca="false">IF(N296 = 1, MAX(C296, J295), MIN(J295,D296))</f>
        <v>23.75</v>
      </c>
      <c r="K296" s="19" t="n">
        <f aca="false">ABS(J296 - I296)</f>
        <v>3.92103195609257</v>
      </c>
      <c r="L296" s="19" t="n">
        <f aca="false">IF(N296 &lt;&gt; N295, $H$2, IF(J296 &lt;&gt; J295, IF(L295 &lt; $H$6, L295 +$H$4, L295), L295))</f>
        <v>0.06</v>
      </c>
      <c r="M296" s="19" t="n">
        <f aca="false">L296 * K296</f>
        <v>0.235261917365554</v>
      </c>
      <c r="N296" s="12" t="n">
        <f aca="false">IF(N295 = 1, IF(D296 &gt; I296, 1, -1), IF(I296 &gt; C296, -1, 1))</f>
        <v>1</v>
      </c>
      <c r="O296" s="12" t="n">
        <f aca="false">IF(N296 =N295, O295 + 1, 1)</f>
        <v>8</v>
      </c>
    </row>
    <row collapsed="false" customFormat="false" customHeight="true" hidden="false" ht="13.3" outlineLevel="0" r="297">
      <c r="A297" s="17" t="n">
        <v>36984</v>
      </c>
      <c r="B297" s="14" t="n">
        <v>21.36</v>
      </c>
      <c r="C297" s="14" t="n">
        <v>21.4</v>
      </c>
      <c r="D297" s="14" t="n">
        <v>20.13</v>
      </c>
      <c r="E297" s="14" t="n">
        <v>20.24</v>
      </c>
      <c r="F297" s="14" t="n">
        <v>13167400</v>
      </c>
      <c r="G297" s="14" t="n">
        <v>10.08</v>
      </c>
      <c r="I297" s="18" t="n">
        <f aca="false">IF(N296 = 1, IF((I296 + (N296 * M296)) &gt; D297, MAX(C297,J296), I296 + (N296 * M296)), IF((I296 + (N296 * M296)) &lt; C297, MIN(D297,J296), I296 + (N296 * M296)))</f>
        <v>20.064229961273</v>
      </c>
      <c r="J297" s="19" t="n">
        <f aca="false">IF(N297 = 1, MAX(C297, J296), MIN(J296,D297))</f>
        <v>23.75</v>
      </c>
      <c r="K297" s="19" t="n">
        <f aca="false">ABS(J297 - I297)</f>
        <v>3.68577003872701</v>
      </c>
      <c r="L297" s="19" t="n">
        <f aca="false">IF(N297 &lt;&gt; N296, $H$2, IF(J297 &lt;&gt; J296, IF(L296 &lt; $H$6, L296 +$H$4, L296), L296))</f>
        <v>0.06</v>
      </c>
      <c r="M297" s="19" t="n">
        <f aca="false">L297 * K297</f>
        <v>0.221146202323621</v>
      </c>
      <c r="N297" s="12" t="n">
        <f aca="false">IF(N296 = 1, IF(D297 &gt; I297, 1, -1), IF(I297 &gt; C297, -1, 1))</f>
        <v>1</v>
      </c>
      <c r="O297" s="12" t="n">
        <f aca="false">IF(N297 =N296, O296 + 1, 1)</f>
        <v>9</v>
      </c>
    </row>
    <row collapsed="false" customFormat="false" customHeight="true" hidden="false" ht="13.3" outlineLevel="0" r="298">
      <c r="A298" s="17" t="n">
        <v>36985</v>
      </c>
      <c r="B298" s="14" t="n">
        <v>19.76</v>
      </c>
      <c r="C298" s="14" t="n">
        <v>20.25</v>
      </c>
      <c r="D298" s="14" t="n">
        <v>18.75</v>
      </c>
      <c r="E298" s="14" t="n">
        <v>19.5</v>
      </c>
      <c r="F298" s="14" t="n">
        <v>24481600</v>
      </c>
      <c r="G298" s="14" t="n">
        <v>9.71</v>
      </c>
      <c r="I298" s="18" t="n">
        <f aca="false">IF(N297 = 1, IF((I297 + (N297 * M297)) &gt; D298, MAX(C298,J297), I297 + (N297 * M297)), IF((I297 + (N297 * M297)) &lt; C298, MIN(D298,J297), I297 + (N297 * M297)))</f>
        <v>23.75</v>
      </c>
      <c r="J298" s="19" t="n">
        <f aca="false">IF(N298 = 1, MAX(C298, J297), MIN(J297,D298))</f>
        <v>18.75</v>
      </c>
      <c r="K298" s="19" t="n">
        <f aca="false">ABS(J298 - I298)</f>
        <v>5</v>
      </c>
      <c r="L298" s="19" t="n">
        <f aca="false">IF(N298 &lt;&gt; N297, $H$2, IF(J298 &lt;&gt; J297, IF(L297 &lt; $H$6, L297 +$H$4, L297), L297))</f>
        <v>0.02</v>
      </c>
      <c r="M298" s="19" t="n">
        <f aca="false">L298 * K298</f>
        <v>0.1</v>
      </c>
      <c r="N298" s="12" t="n">
        <f aca="false">IF(N297 = 1, IF(D298 &gt; I298, 1, -1), IF(I298 &gt; C298, -1, 1))</f>
        <v>-1</v>
      </c>
      <c r="O298" s="12" t="n">
        <f aca="false">IF(N298 =N297, O297 + 1, 1)</f>
        <v>1</v>
      </c>
    </row>
    <row collapsed="false" customFormat="false" customHeight="true" hidden="false" ht="13.3" outlineLevel="0" r="299">
      <c r="A299" s="17" t="n">
        <v>36986</v>
      </c>
      <c r="B299" s="14" t="n">
        <v>20.6</v>
      </c>
      <c r="C299" s="14" t="n">
        <v>22.5</v>
      </c>
      <c r="D299" s="14" t="n">
        <v>20</v>
      </c>
      <c r="E299" s="14" t="n">
        <v>20.87</v>
      </c>
      <c r="F299" s="14" t="n">
        <v>15955800</v>
      </c>
      <c r="G299" s="14" t="n">
        <v>10.39</v>
      </c>
      <c r="I299" s="18" t="n">
        <f aca="false">IF(N298 = 1, IF((I298 + (N298 * M298)) &gt; D299, MAX(C299,J298), I298 + (N298 * M298)), IF((I298 + (N298 * M298)) &lt; C299, MIN(D299,J298), I298 + (N298 * M298)))</f>
        <v>23.65</v>
      </c>
      <c r="J299" s="19" t="n">
        <f aca="false">IF(N299 = 1, MAX(C299, J298), MIN(J298,D299))</f>
        <v>18.75</v>
      </c>
      <c r="K299" s="19" t="n">
        <f aca="false">ABS(J299 - I299)</f>
        <v>4.9</v>
      </c>
      <c r="L299" s="19" t="n">
        <f aca="false">IF(N299 &lt;&gt; N298, $H$2, IF(J299 &lt;&gt; J298, IF(L298 &lt; $H$6, L298 +$H$4, L298), L298))</f>
        <v>0.02</v>
      </c>
      <c r="M299" s="19" t="n">
        <f aca="false">L299 * K299</f>
        <v>0.098</v>
      </c>
      <c r="N299" s="12" t="n">
        <f aca="false">IF(N298 = 1, IF(D299 &gt; I299, 1, -1), IF(I299 &gt; C299, -1, 1))</f>
        <v>-1</v>
      </c>
      <c r="O299" s="12" t="n">
        <f aca="false">IF(N299 =N298, O298 + 1, 1)</f>
        <v>2</v>
      </c>
    </row>
    <row collapsed="false" customFormat="false" customHeight="true" hidden="false" ht="13.3" outlineLevel="0" r="300">
      <c r="A300" s="17" t="n">
        <v>36987</v>
      </c>
      <c r="B300" s="14" t="n">
        <v>20.8</v>
      </c>
      <c r="C300" s="14" t="n">
        <v>21.04</v>
      </c>
      <c r="D300" s="14" t="n">
        <v>19.9</v>
      </c>
      <c r="E300" s="14" t="n">
        <v>20.59</v>
      </c>
      <c r="F300" s="14" t="n">
        <v>11603200</v>
      </c>
      <c r="G300" s="14" t="n">
        <v>10.25</v>
      </c>
      <c r="I300" s="18" t="n">
        <f aca="false">IF(N299 = 1, IF((I299 + (N299 * M299)) &gt; D300, MAX(C300,J299), I299 + (N299 * M299)), IF((I299 + (N299 * M299)) &lt; C300, MIN(D300,J299), I299 + (N299 * M299)))</f>
        <v>23.552</v>
      </c>
      <c r="J300" s="19" t="n">
        <f aca="false">IF(N300 = 1, MAX(C300, J299), MIN(J299,D300))</f>
        <v>18.75</v>
      </c>
      <c r="K300" s="19" t="n">
        <f aca="false">ABS(J300 - I300)</f>
        <v>4.802</v>
      </c>
      <c r="L300" s="19" t="n">
        <f aca="false">IF(N300 &lt;&gt; N299, $H$2, IF(J300 &lt;&gt; J299, IF(L299 &lt; $H$6, L299 +$H$4, L299), L299))</f>
        <v>0.02</v>
      </c>
      <c r="M300" s="19" t="n">
        <f aca="false">L300 * K300</f>
        <v>0.09604</v>
      </c>
      <c r="N300" s="12" t="n">
        <f aca="false">IF(N299 = 1, IF(D300 &gt; I300, 1, -1), IF(I300 &gt; C300, -1, 1))</f>
        <v>-1</v>
      </c>
      <c r="O300" s="12" t="n">
        <f aca="false">IF(N300 =N299, O299 + 1, 1)</f>
        <v>3</v>
      </c>
    </row>
    <row collapsed="false" customFormat="false" customHeight="true" hidden="false" ht="13.3" outlineLevel="0" r="301">
      <c r="A301" s="17" t="n">
        <v>36990</v>
      </c>
      <c r="B301" s="14" t="n">
        <v>20.69</v>
      </c>
      <c r="C301" s="14" t="n">
        <v>21.34</v>
      </c>
      <c r="D301" s="14" t="n">
        <v>20.06</v>
      </c>
      <c r="E301" s="14" t="n">
        <v>20.54</v>
      </c>
      <c r="F301" s="14" t="n">
        <v>9520800</v>
      </c>
      <c r="G301" s="14" t="n">
        <v>10.23</v>
      </c>
      <c r="I301" s="18" t="n">
        <f aca="false">IF(N300 = 1, IF((I300 + (N300 * M300)) &gt; D301, MAX(C301,J300), I300 + (N300 * M300)), IF((I300 + (N300 * M300)) &lt; C301, MIN(D301,J300), I300 + (N300 * M300)))</f>
        <v>23.45596</v>
      </c>
      <c r="J301" s="19" t="n">
        <f aca="false">IF(N301 = 1, MAX(C301, J300), MIN(J300,D301))</f>
        <v>18.75</v>
      </c>
      <c r="K301" s="19" t="n">
        <f aca="false">ABS(J301 - I301)</f>
        <v>4.70596</v>
      </c>
      <c r="L301" s="19" t="n">
        <f aca="false">IF(N301 &lt;&gt; N300, $H$2, IF(J301 &lt;&gt; J300, IF(L300 &lt; $H$6, L300 +$H$4, L300), L300))</f>
        <v>0.02</v>
      </c>
      <c r="M301" s="19" t="n">
        <f aca="false">L301 * K301</f>
        <v>0.0941192</v>
      </c>
      <c r="N301" s="12" t="n">
        <f aca="false">IF(N300 = 1, IF(D301 &gt; I301, 1, -1), IF(I301 &gt; C301, -1, 1))</f>
        <v>-1</v>
      </c>
      <c r="O301" s="12" t="n">
        <f aca="false">IF(N301 =N300, O300 + 1, 1)</f>
        <v>4</v>
      </c>
    </row>
    <row collapsed="false" customFormat="false" customHeight="true" hidden="false" ht="13.3" outlineLevel="0" r="302">
      <c r="A302" s="17" t="n">
        <v>36991</v>
      </c>
      <c r="B302" s="14" t="n">
        <v>20.9</v>
      </c>
      <c r="C302" s="14" t="n">
        <v>22.7</v>
      </c>
      <c r="D302" s="14" t="n">
        <v>20.78</v>
      </c>
      <c r="E302" s="14" t="n">
        <v>22.04</v>
      </c>
      <c r="F302" s="14" t="n">
        <v>16334800</v>
      </c>
      <c r="G302" s="14" t="n">
        <v>10.97</v>
      </c>
      <c r="I302" s="18" t="n">
        <f aca="false">IF(N301 = 1, IF((I301 + (N301 * M301)) &gt; D302, MAX(C302,J301), I301 + (N301 * M301)), IF((I301 + (N301 * M301)) &lt; C302, MIN(D302,J301), I301 + (N301 * M301)))</f>
        <v>23.3618408</v>
      </c>
      <c r="J302" s="19" t="n">
        <f aca="false">IF(N302 = 1, MAX(C302, J301), MIN(J301,D302))</f>
        <v>18.75</v>
      </c>
      <c r="K302" s="19" t="n">
        <f aca="false">ABS(J302 - I302)</f>
        <v>4.6118408</v>
      </c>
      <c r="L302" s="19" t="n">
        <f aca="false">IF(N302 &lt;&gt; N301, $H$2, IF(J302 &lt;&gt; J301, IF(L301 &lt; $H$6, L301 +$H$4, L301), L301))</f>
        <v>0.02</v>
      </c>
      <c r="M302" s="19" t="n">
        <f aca="false">L302 * K302</f>
        <v>0.092236816</v>
      </c>
      <c r="N302" s="12" t="n">
        <f aca="false">IF(N301 = 1, IF(D302 &gt; I302, 1, -1), IF(I302 &gt; C302, -1, 1))</f>
        <v>-1</v>
      </c>
      <c r="O302" s="12" t="n">
        <f aca="false">IF(N302 =N301, O301 + 1, 1)</f>
        <v>5</v>
      </c>
    </row>
    <row collapsed="false" customFormat="false" customHeight="true" hidden="false" ht="13.3" outlineLevel="0" r="303">
      <c r="A303" s="17" t="n">
        <v>36992</v>
      </c>
      <c r="B303" s="14" t="n">
        <v>22.98</v>
      </c>
      <c r="C303" s="14" t="n">
        <v>23</v>
      </c>
      <c r="D303" s="14" t="n">
        <v>21.28</v>
      </c>
      <c r="E303" s="14" t="n">
        <v>21.8</v>
      </c>
      <c r="F303" s="14" t="n">
        <v>11932000</v>
      </c>
      <c r="G303" s="14" t="n">
        <v>10.85</v>
      </c>
      <c r="I303" s="18" t="n">
        <f aca="false">IF(N302 = 1, IF((I302 + (N302 * M302)) &gt; D303, MAX(C303,J302), I302 + (N302 * M302)), IF((I302 + (N302 * M302)) &lt; C303, MIN(D303,J302), I302 + (N302 * M302)))</f>
        <v>23.269603984</v>
      </c>
      <c r="J303" s="19" t="n">
        <f aca="false">IF(N303 = 1, MAX(C303, J302), MIN(J302,D303))</f>
        <v>18.75</v>
      </c>
      <c r="K303" s="19" t="n">
        <f aca="false">ABS(J303 - I303)</f>
        <v>4.519603984</v>
      </c>
      <c r="L303" s="19" t="n">
        <f aca="false">IF(N303 &lt;&gt; N302, $H$2, IF(J303 &lt;&gt; J302, IF(L302 &lt; $H$6, L302 +$H$4, L302), L302))</f>
        <v>0.02</v>
      </c>
      <c r="M303" s="19" t="n">
        <f aca="false">L303 * K303</f>
        <v>0.09039207968</v>
      </c>
      <c r="N303" s="12" t="n">
        <f aca="false">IF(N302 = 1, IF(D303 &gt; I303, 1, -1), IF(I303 &gt; C303, -1, 1))</f>
        <v>-1</v>
      </c>
      <c r="O303" s="12" t="n">
        <f aca="false">IF(N303 =N302, O302 + 1, 1)</f>
        <v>6</v>
      </c>
    </row>
    <row collapsed="false" customFormat="false" customHeight="true" hidden="false" ht="13.3" outlineLevel="0" r="304">
      <c r="A304" s="17" t="n">
        <v>36993</v>
      </c>
      <c r="B304" s="14" t="n">
        <v>21.42</v>
      </c>
      <c r="C304" s="14" t="n">
        <v>23.02</v>
      </c>
      <c r="D304" s="14" t="n">
        <v>21.15</v>
      </c>
      <c r="E304" s="14" t="n">
        <v>22.42</v>
      </c>
      <c r="F304" s="14" t="n">
        <v>10676200</v>
      </c>
      <c r="G304" s="14" t="n">
        <v>11.16</v>
      </c>
      <c r="I304" s="18" t="n">
        <f aca="false">IF(N303 = 1, IF((I303 + (N303 * M303)) &gt; D304, MAX(C304,J303), I303 + (N303 * M303)), IF((I303 + (N303 * M303)) &lt; C304, MIN(D304,J303), I303 + (N303 * M303)))</f>
        <v>23.17921190432</v>
      </c>
      <c r="J304" s="19" t="n">
        <f aca="false">IF(N304 = 1, MAX(C304, J303), MIN(J303,D304))</f>
        <v>18.75</v>
      </c>
      <c r="K304" s="19" t="n">
        <f aca="false">ABS(J304 - I304)</f>
        <v>4.42921190432</v>
      </c>
      <c r="L304" s="19" t="n">
        <f aca="false">IF(N304 &lt;&gt; N303, $H$2, IF(J304 &lt;&gt; J303, IF(L303 &lt; $H$6, L303 +$H$4, L303), L303))</f>
        <v>0.02</v>
      </c>
      <c r="M304" s="19" t="n">
        <f aca="false">L304 * K304</f>
        <v>0.0885842380864</v>
      </c>
      <c r="N304" s="12" t="n">
        <f aca="false">IF(N303 = 1, IF(D304 &gt; I304, 1, -1), IF(I304 &gt; C304, -1, 1))</f>
        <v>-1</v>
      </c>
      <c r="O304" s="12" t="n">
        <f aca="false">IF(N304 =N303, O303 + 1, 1)</f>
        <v>7</v>
      </c>
    </row>
    <row collapsed="false" customFormat="false" customHeight="true" hidden="false" ht="13.3" outlineLevel="0" r="305">
      <c r="A305" s="17" t="n">
        <v>36997</v>
      </c>
      <c r="B305" s="14" t="n">
        <v>22.09</v>
      </c>
      <c r="C305" s="14" t="n">
        <v>22.4</v>
      </c>
      <c r="D305" s="14" t="n">
        <v>20.86</v>
      </c>
      <c r="E305" s="14" t="n">
        <v>21.44</v>
      </c>
      <c r="F305" s="14" t="n">
        <v>10186600</v>
      </c>
      <c r="G305" s="14" t="n">
        <v>10.67</v>
      </c>
      <c r="I305" s="18" t="n">
        <f aca="false">IF(N304 = 1, IF((I304 + (N304 * M304)) &gt; D305, MAX(C305,J304), I304 + (N304 * M304)), IF((I304 + (N304 * M304)) &lt; C305, MIN(D305,J304), I304 + (N304 * M304)))</f>
        <v>23.0906276662336</v>
      </c>
      <c r="J305" s="19" t="n">
        <f aca="false">IF(N305 = 1, MAX(C305, J304), MIN(J304,D305))</f>
        <v>18.75</v>
      </c>
      <c r="K305" s="19" t="n">
        <f aca="false">ABS(J305 - I305)</f>
        <v>4.3406276662336</v>
      </c>
      <c r="L305" s="19" t="n">
        <f aca="false">IF(N305 &lt;&gt; N304, $H$2, IF(J305 &lt;&gt; J304, IF(L304 &lt; $H$6, L304 +$H$4, L304), L304))</f>
        <v>0.02</v>
      </c>
      <c r="M305" s="19" t="n">
        <f aca="false">L305 * K305</f>
        <v>0.086812553324672</v>
      </c>
      <c r="N305" s="12" t="n">
        <f aca="false">IF(N304 = 1, IF(D305 &gt; I305, 1, -1), IF(I305 &gt; C305, -1, 1))</f>
        <v>-1</v>
      </c>
      <c r="O305" s="12" t="n">
        <f aca="false">IF(N305 =N304, O304 + 1, 1)</f>
        <v>8</v>
      </c>
    </row>
    <row collapsed="false" customFormat="false" customHeight="true" hidden="false" ht="13.3" outlineLevel="0" r="306">
      <c r="A306" s="17" t="n">
        <v>36998</v>
      </c>
      <c r="B306" s="14" t="n">
        <v>21.2</v>
      </c>
      <c r="C306" s="14" t="n">
        <v>21.21</v>
      </c>
      <c r="D306" s="14" t="n">
        <v>19.6</v>
      </c>
      <c r="E306" s="14" t="n">
        <v>20.4</v>
      </c>
      <c r="F306" s="14" t="n">
        <v>24471400</v>
      </c>
      <c r="G306" s="14" t="n">
        <v>10.16</v>
      </c>
      <c r="I306" s="18" t="n">
        <f aca="false">IF(N305 = 1, IF((I305 + (N305 * M305)) &gt; D306, MAX(C306,J305), I305 + (N305 * M305)), IF((I305 + (N305 * M305)) &lt; C306, MIN(D306,J305), I305 + (N305 * M305)))</f>
        <v>23.0038151129089</v>
      </c>
      <c r="J306" s="19" t="n">
        <f aca="false">IF(N306 = 1, MAX(C306, J305), MIN(J305,D306))</f>
        <v>18.75</v>
      </c>
      <c r="K306" s="19" t="n">
        <f aca="false">ABS(J306 - I306)</f>
        <v>4.25381511290892</v>
      </c>
      <c r="L306" s="19" t="n">
        <f aca="false">IF(N306 &lt;&gt; N305, $H$2, IF(J306 &lt;&gt; J305, IF(L305 &lt; $H$6, L305 +$H$4, L305), L305))</f>
        <v>0.02</v>
      </c>
      <c r="M306" s="19" t="n">
        <f aca="false">L306 * K306</f>
        <v>0.0850763022581785</v>
      </c>
      <c r="N306" s="12" t="n">
        <f aca="false">IF(N305 = 1, IF(D306 &gt; I306, 1, -1), IF(I306 &gt; C306, -1, 1))</f>
        <v>-1</v>
      </c>
      <c r="O306" s="12" t="n">
        <f aca="false">IF(N306 =N305, O305 + 1, 1)</f>
        <v>9</v>
      </c>
    </row>
    <row collapsed="false" customFormat="false" customHeight="true" hidden="false" ht="13.3" outlineLevel="0" r="307">
      <c r="A307" s="17" t="n">
        <v>36999</v>
      </c>
      <c r="B307" s="14" t="n">
        <v>21.57</v>
      </c>
      <c r="C307" s="14" t="n">
        <v>24.08</v>
      </c>
      <c r="D307" s="14" t="n">
        <v>21.08</v>
      </c>
      <c r="E307" s="14" t="n">
        <v>22.79</v>
      </c>
      <c r="F307" s="14" t="n">
        <v>39315800</v>
      </c>
      <c r="G307" s="14" t="n">
        <v>11.35</v>
      </c>
      <c r="I307" s="18" t="n">
        <f aca="false">IF(N306 = 1, IF((I306 + (N306 * M306)) &gt; D307, MAX(C307,J306), I306 + (N306 * M306)), IF((I306 + (N306 * M306)) &lt; C307, MIN(D307,J306), I306 + (N306 * M306)))</f>
        <v>18.75</v>
      </c>
      <c r="J307" s="19" t="n">
        <f aca="false">IF(N307 = 1, MAX(C307, J306), MIN(J306,D307))</f>
        <v>24.08</v>
      </c>
      <c r="K307" s="19" t="n">
        <f aca="false">ABS(J307 - I307)</f>
        <v>5.33</v>
      </c>
      <c r="L307" s="19" t="n">
        <f aca="false">IF(N307 &lt;&gt; N306, $H$2, IF(J307 &lt;&gt; J306, IF(L306 &lt; $H$6, L306 +$H$4, L306), L306))</f>
        <v>0.02</v>
      </c>
      <c r="M307" s="19" t="n">
        <f aca="false">L307 * K307</f>
        <v>0.1066</v>
      </c>
      <c r="N307" s="12" t="n">
        <f aca="false">IF(N306 = 1, IF(D307 &gt; I307, 1, -1), IF(I307 &gt; C307, -1, 1))</f>
        <v>1</v>
      </c>
      <c r="O307" s="12" t="n">
        <f aca="false">IF(N307 =N306, O306 + 1, 1)</f>
        <v>1</v>
      </c>
    </row>
    <row collapsed="false" customFormat="false" customHeight="true" hidden="false" ht="13.3" outlineLevel="0" r="308">
      <c r="A308" s="17" t="n">
        <v>37000</v>
      </c>
      <c r="B308" s="14" t="n">
        <v>25.55</v>
      </c>
      <c r="C308" s="14" t="n">
        <v>25.75</v>
      </c>
      <c r="D308" s="14" t="n">
        <v>23.6</v>
      </c>
      <c r="E308" s="14" t="n">
        <v>25.72</v>
      </c>
      <c r="F308" s="14" t="n">
        <v>66916800</v>
      </c>
      <c r="G308" s="14" t="n">
        <v>12.81</v>
      </c>
      <c r="I308" s="18" t="n">
        <f aca="false">IF(N307 = 1, IF((I307 + (N307 * M307)) &gt; D308, MAX(C308,J307), I307 + (N307 * M307)), IF((I307 + (N307 * M307)) &lt; C308, MIN(D308,J307), I307 + (N307 * M307)))</f>
        <v>18.8566</v>
      </c>
      <c r="J308" s="19" t="n">
        <f aca="false">IF(N308 = 1, MAX(C308, J307), MIN(J307,D308))</f>
        <v>25.75</v>
      </c>
      <c r="K308" s="19" t="n">
        <f aca="false">ABS(J308 - I308)</f>
        <v>6.8934</v>
      </c>
      <c r="L308" s="19" t="n">
        <f aca="false">IF(N308 &lt;&gt; N307, $H$2, IF(J308 &lt;&gt; J307, IF(L307 &lt; $H$6, L307 +$H$4, L307), L307))</f>
        <v>0.04</v>
      </c>
      <c r="M308" s="19" t="n">
        <f aca="false">L308 * K308</f>
        <v>0.275736</v>
      </c>
      <c r="N308" s="12" t="n">
        <f aca="false">IF(N307 = 1, IF(D308 &gt; I308, 1, -1), IF(I308 &gt; C308, -1, 1))</f>
        <v>1</v>
      </c>
      <c r="O308" s="12" t="n">
        <f aca="false">IF(N308 =N307, O307 + 1, 1)</f>
        <v>2</v>
      </c>
    </row>
    <row collapsed="false" customFormat="false" customHeight="true" hidden="false" ht="13.3" outlineLevel="0" r="309">
      <c r="A309" s="17" t="n">
        <v>37001</v>
      </c>
      <c r="B309" s="14" t="n">
        <v>24.93</v>
      </c>
      <c r="C309" s="14" t="n">
        <v>25.63</v>
      </c>
      <c r="D309" s="14" t="n">
        <v>24.6</v>
      </c>
      <c r="E309" s="14" t="n">
        <v>25.04</v>
      </c>
      <c r="F309" s="14" t="n">
        <v>24764400</v>
      </c>
      <c r="G309" s="14" t="n">
        <v>12.47</v>
      </c>
      <c r="I309" s="18" t="n">
        <f aca="false">IF(N308 = 1, IF((I308 + (N308 * M308)) &gt; D309, MAX(C309,J308), I308 + (N308 * M308)), IF((I308 + (N308 * M308)) &lt; C309, MIN(D309,J308), I308 + (N308 * M308)))</f>
        <v>19.132336</v>
      </c>
      <c r="J309" s="19" t="n">
        <f aca="false">IF(N309 = 1, MAX(C309, J308), MIN(J308,D309))</f>
        <v>25.75</v>
      </c>
      <c r="K309" s="19" t="n">
        <f aca="false">ABS(J309 - I309)</f>
        <v>6.617664</v>
      </c>
      <c r="L309" s="19" t="n">
        <f aca="false">IF(N309 &lt;&gt; N308, $H$2, IF(J309 &lt;&gt; J308, IF(L308 &lt; $H$6, L308 +$H$4, L308), L308))</f>
        <v>0.04</v>
      </c>
      <c r="M309" s="19" t="n">
        <f aca="false">L309 * K309</f>
        <v>0.26470656</v>
      </c>
      <c r="N309" s="12" t="n">
        <f aca="false">IF(N308 = 1, IF(D309 &gt; I309, 1, -1), IF(I309 &gt; C309, -1, 1))</f>
        <v>1</v>
      </c>
      <c r="O309" s="12" t="n">
        <f aca="false">IF(N309 =N308, O308 + 1, 1)</f>
        <v>3</v>
      </c>
    </row>
    <row collapsed="false" customFormat="false" customHeight="true" hidden="false" ht="13.3" outlineLevel="0" r="310">
      <c r="A310" s="17" t="n">
        <v>37004</v>
      </c>
      <c r="B310" s="14" t="n">
        <v>24.34</v>
      </c>
      <c r="C310" s="14" t="n">
        <v>25</v>
      </c>
      <c r="D310" s="14" t="n">
        <v>24</v>
      </c>
      <c r="E310" s="14" t="n">
        <v>24.25</v>
      </c>
      <c r="F310" s="14" t="n">
        <v>19340200</v>
      </c>
      <c r="G310" s="14" t="n">
        <v>12.07</v>
      </c>
      <c r="I310" s="18" t="n">
        <f aca="false">IF(N309 = 1, IF((I309 + (N309 * M309)) &gt; D310, MAX(C310,J309), I309 + (N309 * M309)), IF((I309 + (N309 * M309)) &lt; C310, MIN(D310,J309), I309 + (N309 * M309)))</f>
        <v>19.39704256</v>
      </c>
      <c r="J310" s="19" t="n">
        <f aca="false">IF(N310 = 1, MAX(C310, J309), MIN(J309,D310))</f>
        <v>25.75</v>
      </c>
      <c r="K310" s="19" t="n">
        <f aca="false">ABS(J310 - I310)</f>
        <v>6.35295744</v>
      </c>
      <c r="L310" s="19" t="n">
        <f aca="false">IF(N310 &lt;&gt; N309, $H$2, IF(J310 &lt;&gt; J309, IF(L309 &lt; $H$6, L309 +$H$4, L309), L309))</f>
        <v>0.04</v>
      </c>
      <c r="M310" s="19" t="n">
        <f aca="false">L310 * K310</f>
        <v>0.2541182976</v>
      </c>
      <c r="N310" s="12" t="n">
        <f aca="false">IF(N309 = 1, IF(D310 &gt; I310, 1, -1), IF(I310 &gt; C310, -1, 1))</f>
        <v>1</v>
      </c>
      <c r="O310" s="12" t="n">
        <f aca="false">IF(N310 =N309, O309 + 1, 1)</f>
        <v>4</v>
      </c>
    </row>
    <row collapsed="false" customFormat="false" customHeight="true" hidden="false" ht="13.3" outlineLevel="0" r="311">
      <c r="A311" s="17" t="n">
        <v>37005</v>
      </c>
      <c r="B311" s="14" t="n">
        <v>24.33</v>
      </c>
      <c r="C311" s="14" t="n">
        <v>24.75</v>
      </c>
      <c r="D311" s="14" t="n">
        <v>23.51</v>
      </c>
      <c r="E311" s="14" t="n">
        <v>24.03</v>
      </c>
      <c r="F311" s="14" t="n">
        <v>13469200</v>
      </c>
      <c r="G311" s="14" t="n">
        <v>11.96</v>
      </c>
      <c r="I311" s="18" t="n">
        <f aca="false">IF(N310 = 1, IF((I310 + (N310 * M310)) &gt; D311, MAX(C311,J310), I310 + (N310 * M310)), IF((I310 + (N310 * M310)) &lt; C311, MIN(D311,J310), I310 + (N310 * M310)))</f>
        <v>19.6511608576</v>
      </c>
      <c r="J311" s="19" t="n">
        <f aca="false">IF(N311 = 1, MAX(C311, J310), MIN(J310,D311))</f>
        <v>25.75</v>
      </c>
      <c r="K311" s="19" t="n">
        <f aca="false">ABS(J311 - I311)</f>
        <v>6.0988391424</v>
      </c>
      <c r="L311" s="19" t="n">
        <f aca="false">IF(N311 &lt;&gt; N310, $H$2, IF(J311 &lt;&gt; J310, IF(L310 &lt; $H$6, L310 +$H$4, L310), L310))</f>
        <v>0.04</v>
      </c>
      <c r="M311" s="19" t="n">
        <f aca="false">L311 * K311</f>
        <v>0.243953565696</v>
      </c>
      <c r="N311" s="12" t="n">
        <f aca="false">IF(N310 = 1, IF(D311 &gt; I311, 1, -1), IF(I311 &gt; C311, -1, 1))</f>
        <v>1</v>
      </c>
      <c r="O311" s="12" t="n">
        <f aca="false">IF(N311 =N310, O310 + 1, 1)</f>
        <v>5</v>
      </c>
    </row>
    <row collapsed="false" customFormat="false" customHeight="true" hidden="false" ht="13.3" outlineLevel="0" r="312">
      <c r="A312" s="17" t="n">
        <v>37006</v>
      </c>
      <c r="B312" s="14" t="n">
        <v>24.21</v>
      </c>
      <c r="C312" s="14" t="n">
        <v>24.86</v>
      </c>
      <c r="D312" s="14" t="n">
        <v>23.57</v>
      </c>
      <c r="E312" s="14" t="n">
        <v>24.72</v>
      </c>
      <c r="F312" s="14" t="n">
        <v>11813600</v>
      </c>
      <c r="G312" s="14" t="n">
        <v>12.31</v>
      </c>
      <c r="I312" s="18" t="n">
        <f aca="false">IF(N311 = 1, IF((I311 + (N311 * M311)) &gt; D312, MAX(C312,J311), I311 + (N311 * M311)), IF((I311 + (N311 * M311)) &lt; C312, MIN(D312,J311), I311 + (N311 * M311)))</f>
        <v>19.895114423296</v>
      </c>
      <c r="J312" s="19" t="n">
        <f aca="false">IF(N312 = 1, MAX(C312, J311), MIN(J311,D312))</f>
        <v>25.75</v>
      </c>
      <c r="K312" s="19" t="n">
        <f aca="false">ABS(J312 - I312)</f>
        <v>5.854885576704</v>
      </c>
      <c r="L312" s="19" t="n">
        <f aca="false">IF(N312 &lt;&gt; N311, $H$2, IF(J312 &lt;&gt; J311, IF(L311 &lt; $H$6, L311 +$H$4, L311), L311))</f>
        <v>0.04</v>
      </c>
      <c r="M312" s="19" t="n">
        <f aca="false">L312 * K312</f>
        <v>0.23419542306816</v>
      </c>
      <c r="N312" s="12" t="n">
        <f aca="false">IF(N311 = 1, IF(D312 &gt; I312, 1, -1), IF(I312 &gt; C312, -1, 1))</f>
        <v>1</v>
      </c>
      <c r="O312" s="12" t="n">
        <f aca="false">IF(N312 =N311, O311 + 1, 1)</f>
        <v>6</v>
      </c>
    </row>
    <row collapsed="false" customFormat="false" customHeight="true" hidden="false" ht="13.3" outlineLevel="0" r="313">
      <c r="A313" s="17" t="n">
        <v>37007</v>
      </c>
      <c r="B313" s="14" t="n">
        <v>25.17</v>
      </c>
      <c r="C313" s="14" t="n">
        <v>26.1</v>
      </c>
      <c r="D313" s="14" t="n">
        <v>24.68</v>
      </c>
      <c r="E313" s="14" t="n">
        <v>24.69</v>
      </c>
      <c r="F313" s="14" t="n">
        <v>28560600</v>
      </c>
      <c r="G313" s="14" t="n">
        <v>12.29</v>
      </c>
      <c r="I313" s="18" t="n">
        <f aca="false">IF(N312 = 1, IF((I312 + (N312 * M312)) &gt; D313, MAX(C313,J312), I312 + (N312 * M312)), IF((I312 + (N312 * M312)) &lt; C313, MIN(D313,J312), I312 + (N312 * M312)))</f>
        <v>20.1293098463642</v>
      </c>
      <c r="J313" s="19" t="n">
        <f aca="false">IF(N313 = 1, MAX(C313, J312), MIN(J312,D313))</f>
        <v>26.1</v>
      </c>
      <c r="K313" s="19" t="n">
        <f aca="false">ABS(J313 - I313)</f>
        <v>5.97069015363584</v>
      </c>
      <c r="L313" s="19" t="n">
        <f aca="false">IF(N313 &lt;&gt; N312, $H$2, IF(J313 &lt;&gt; J312, IF(L312 &lt; $H$6, L312 +$H$4, L312), L312))</f>
        <v>0.06</v>
      </c>
      <c r="M313" s="19" t="n">
        <f aca="false">L313 * K313</f>
        <v>0.35824140921815</v>
      </c>
      <c r="N313" s="12" t="n">
        <f aca="false">IF(N312 = 1, IF(D313 &gt; I313, 1, -1), IF(I313 &gt; C313, -1, 1))</f>
        <v>1</v>
      </c>
      <c r="O313" s="12" t="n">
        <f aca="false">IF(N313 =N312, O312 + 1, 1)</f>
        <v>7</v>
      </c>
    </row>
    <row collapsed="false" customFormat="false" customHeight="true" hidden="false" ht="13.3" outlineLevel="0" r="314">
      <c r="A314" s="17" t="n">
        <v>37008</v>
      </c>
      <c r="B314" s="14" t="n">
        <v>25.2</v>
      </c>
      <c r="C314" s="14" t="n">
        <v>26.29</v>
      </c>
      <c r="D314" s="14" t="n">
        <v>24.75</v>
      </c>
      <c r="E314" s="14" t="n">
        <v>26.2</v>
      </c>
      <c r="F314" s="14" t="n">
        <v>16179000</v>
      </c>
      <c r="G314" s="14" t="n">
        <v>13.04</v>
      </c>
      <c r="I314" s="18" t="n">
        <f aca="false">IF(N313 = 1, IF((I313 + (N313 * M313)) &gt; D314, MAX(C314,J313), I313 + (N313 * M313)), IF((I313 + (N313 * M313)) &lt; C314, MIN(D314,J313), I313 + (N313 * M313)))</f>
        <v>20.4875512555823</v>
      </c>
      <c r="J314" s="19" t="n">
        <f aca="false">IF(N314 = 1, MAX(C314, J313), MIN(J313,D314))</f>
        <v>26.29</v>
      </c>
      <c r="K314" s="19" t="n">
        <f aca="false">ABS(J314 - I314)</f>
        <v>5.80244874441769</v>
      </c>
      <c r="L314" s="19" t="n">
        <f aca="false">IF(N314 &lt;&gt; N313, $H$2, IF(J314 &lt;&gt; J313, IF(L313 &lt; $H$6, L313 +$H$4, L313), L313))</f>
        <v>0.08</v>
      </c>
      <c r="M314" s="19" t="n">
        <f aca="false">L314 * K314</f>
        <v>0.464195899553415</v>
      </c>
      <c r="N314" s="12" t="n">
        <f aca="false">IF(N313 = 1, IF(D314 &gt; I314, 1, -1), IF(I314 &gt; C314, -1, 1))</f>
        <v>1</v>
      </c>
      <c r="O314" s="12" t="n">
        <f aca="false">IF(N314 =N313, O313 + 1, 1)</f>
        <v>8</v>
      </c>
    </row>
    <row collapsed="false" customFormat="false" customHeight="true" hidden="false" ht="13.3" outlineLevel="0" r="315">
      <c r="A315" s="17" t="n">
        <v>37011</v>
      </c>
      <c r="B315" s="14" t="n">
        <v>26.7</v>
      </c>
      <c r="C315" s="14" t="n">
        <v>27.12</v>
      </c>
      <c r="D315" s="14" t="n">
        <v>24.87</v>
      </c>
      <c r="E315" s="14" t="n">
        <v>25.49</v>
      </c>
      <c r="F315" s="14" t="n">
        <v>17670600</v>
      </c>
      <c r="G315" s="14" t="n">
        <v>12.69</v>
      </c>
      <c r="I315" s="18" t="n">
        <f aca="false">IF(N314 = 1, IF((I314 + (N314 * M314)) &gt; D315, MAX(C315,J314), I314 + (N314 * M314)), IF((I314 + (N314 * M314)) &lt; C315, MIN(D315,J314), I314 + (N314 * M314)))</f>
        <v>20.9517471551357</v>
      </c>
      <c r="J315" s="19" t="n">
        <f aca="false">IF(N315 = 1, MAX(C315, J314), MIN(J314,D315))</f>
        <v>27.12</v>
      </c>
      <c r="K315" s="19" t="n">
        <f aca="false">ABS(J315 - I315)</f>
        <v>6.16825284486427</v>
      </c>
      <c r="L315" s="19" t="n">
        <f aca="false">IF(N315 &lt;&gt; N314, $H$2, IF(J315 &lt;&gt; J314, IF(L314 &lt; $H$6, L314 +$H$4, L314), L314))</f>
        <v>0.1</v>
      </c>
      <c r="M315" s="19" t="n">
        <f aca="false">L315 * K315</f>
        <v>0.616825284486427</v>
      </c>
      <c r="N315" s="12" t="n">
        <f aca="false">IF(N314 = 1, IF(D315 &gt; I315, 1, -1), IF(I315 &gt; C315, -1, 1))</f>
        <v>1</v>
      </c>
      <c r="O315" s="12" t="n">
        <f aca="false">IF(N315 =N314, O314 + 1, 1)</f>
        <v>9</v>
      </c>
    </row>
    <row collapsed="false" customFormat="false" customHeight="true" hidden="false" ht="13.3" outlineLevel="0" r="316">
      <c r="A316" s="17" t="n">
        <v>37012</v>
      </c>
      <c r="B316" s="14" t="n">
        <v>25.41</v>
      </c>
      <c r="C316" s="14" t="n">
        <v>26.5</v>
      </c>
      <c r="D316" s="14" t="n">
        <v>25.2</v>
      </c>
      <c r="E316" s="14" t="n">
        <v>25.93</v>
      </c>
      <c r="F316" s="14" t="n">
        <v>15259000</v>
      </c>
      <c r="G316" s="14" t="n">
        <v>12.91</v>
      </c>
      <c r="I316" s="18" t="n">
        <f aca="false">IF(N315 = 1, IF((I315 + (N315 * M315)) &gt; D316, MAX(C316,J315), I315 + (N315 * M315)), IF((I315 + (N315 * M315)) &lt; C316, MIN(D316,J315), I315 + (N315 * M315)))</f>
        <v>21.5685724396222</v>
      </c>
      <c r="J316" s="19" t="n">
        <f aca="false">IF(N316 = 1, MAX(C316, J315), MIN(J315,D316))</f>
        <v>27.12</v>
      </c>
      <c r="K316" s="19" t="n">
        <f aca="false">ABS(J316 - I316)</f>
        <v>5.55142756037785</v>
      </c>
      <c r="L316" s="19" t="n">
        <f aca="false">IF(N316 &lt;&gt; N315, $H$2, IF(J316 &lt;&gt; J315, IF(L315 &lt; $H$6, L315 +$H$4, L315), L315))</f>
        <v>0.1</v>
      </c>
      <c r="M316" s="19" t="n">
        <f aca="false">L316 * K316</f>
        <v>0.555142756037785</v>
      </c>
      <c r="N316" s="12" t="n">
        <f aca="false">IF(N315 = 1, IF(D316 &gt; I316, 1, -1), IF(I316 &gt; C316, -1, 1))</f>
        <v>1</v>
      </c>
      <c r="O316" s="12" t="n">
        <f aca="false">IF(N316 =N315, O315 + 1, 1)</f>
        <v>10</v>
      </c>
    </row>
    <row collapsed="false" customFormat="false" customHeight="true" hidden="false" ht="13.3" outlineLevel="0" r="317">
      <c r="A317" s="17" t="n">
        <v>37013</v>
      </c>
      <c r="B317" s="14" t="n">
        <v>26.34</v>
      </c>
      <c r="C317" s="14" t="n">
        <v>26.7</v>
      </c>
      <c r="D317" s="14" t="n">
        <v>25.76</v>
      </c>
      <c r="E317" s="14" t="n">
        <v>26.59</v>
      </c>
      <c r="F317" s="14" t="n">
        <v>13161600</v>
      </c>
      <c r="G317" s="14" t="n">
        <v>13.24</v>
      </c>
      <c r="I317" s="18" t="n">
        <f aca="false">IF(N316 = 1, IF((I316 + (N316 * M316)) &gt; D317, MAX(C317,J316), I316 + (N316 * M316)), IF((I316 + (N316 * M316)) &lt; C317, MIN(D317,J316), I316 + (N316 * M316)))</f>
        <v>22.1237151956599</v>
      </c>
      <c r="J317" s="19" t="n">
        <f aca="false">IF(N317 = 1, MAX(C317, J316), MIN(J316,D317))</f>
        <v>27.12</v>
      </c>
      <c r="K317" s="19" t="n">
        <f aca="false">ABS(J317 - I317)</f>
        <v>4.99628480434006</v>
      </c>
      <c r="L317" s="19" t="n">
        <f aca="false">IF(N317 &lt;&gt; N316, $H$2, IF(J317 &lt;&gt; J316, IF(L316 &lt; $H$6, L316 +$H$4, L316), L316))</f>
        <v>0.1</v>
      </c>
      <c r="M317" s="19" t="n">
        <f aca="false">L317 * K317</f>
        <v>0.499628480434006</v>
      </c>
      <c r="N317" s="12" t="n">
        <f aca="false">IF(N316 = 1, IF(D317 &gt; I317, 1, -1), IF(I317 &gt; C317, -1, 1))</f>
        <v>1</v>
      </c>
      <c r="O317" s="12" t="n">
        <f aca="false">IF(N317 =N316, O316 + 1, 1)</f>
        <v>11</v>
      </c>
    </row>
    <row collapsed="false" customFormat="false" customHeight="true" hidden="false" ht="13.3" outlineLevel="0" r="318">
      <c r="A318" s="17" t="n">
        <v>37014</v>
      </c>
      <c r="B318" s="14" t="n">
        <v>25.97</v>
      </c>
      <c r="C318" s="14" t="n">
        <v>26.25</v>
      </c>
      <c r="D318" s="14" t="n">
        <v>24.73</v>
      </c>
      <c r="E318" s="14" t="n">
        <v>24.96</v>
      </c>
      <c r="F318" s="14" t="n">
        <v>10769400</v>
      </c>
      <c r="G318" s="14" t="n">
        <v>12.43</v>
      </c>
      <c r="I318" s="18" t="n">
        <f aca="false">IF(N317 = 1, IF((I317 + (N317 * M317)) &gt; D318, MAX(C318,J317), I317 + (N317 * M317)), IF((I317 + (N317 * M317)) &lt; C318, MIN(D318,J317), I317 + (N317 * M317)))</f>
        <v>22.6233436760939</v>
      </c>
      <c r="J318" s="19" t="n">
        <f aca="false">IF(N318 = 1, MAX(C318, J317), MIN(J317,D318))</f>
        <v>27.12</v>
      </c>
      <c r="K318" s="19" t="n">
        <f aca="false">ABS(J318 - I318)</f>
        <v>4.49665632390606</v>
      </c>
      <c r="L318" s="19" t="n">
        <f aca="false">IF(N318 &lt;&gt; N317, $H$2, IF(J318 &lt;&gt; J317, IF(L317 &lt; $H$6, L317 +$H$4, L317), L317))</f>
        <v>0.1</v>
      </c>
      <c r="M318" s="19" t="n">
        <f aca="false">L318 * K318</f>
        <v>0.449665632390606</v>
      </c>
      <c r="N318" s="12" t="n">
        <f aca="false">IF(N317 = 1, IF(D318 &gt; I318, 1, -1), IF(I318 &gt; C318, -1, 1))</f>
        <v>1</v>
      </c>
      <c r="O318" s="12" t="n">
        <f aca="false">IF(N318 =N317, O317 + 1, 1)</f>
        <v>12</v>
      </c>
    </row>
    <row collapsed="false" customFormat="false" customHeight="true" hidden="false" ht="13.3" outlineLevel="0" r="319">
      <c r="A319" s="17" t="n">
        <v>37015</v>
      </c>
      <c r="B319" s="14" t="n">
        <v>24.24</v>
      </c>
      <c r="C319" s="14" t="n">
        <v>25.85</v>
      </c>
      <c r="D319" s="14" t="n">
        <v>23.96</v>
      </c>
      <c r="E319" s="14" t="n">
        <v>25.75</v>
      </c>
      <c r="F319" s="14" t="n">
        <v>10037600</v>
      </c>
      <c r="G319" s="14" t="n">
        <v>12.82</v>
      </c>
      <c r="I319" s="18" t="n">
        <f aca="false">IF(N318 = 1, IF((I318 + (N318 * M318)) &gt; D319, MAX(C319,J318), I318 + (N318 * M318)), IF((I318 + (N318 * M318)) &lt; C319, MIN(D319,J318), I318 + (N318 * M318)))</f>
        <v>23.0730093084845</v>
      </c>
      <c r="J319" s="19" t="n">
        <f aca="false">IF(N319 = 1, MAX(C319, J318), MIN(J318,D319))</f>
        <v>27.12</v>
      </c>
      <c r="K319" s="19" t="n">
        <f aca="false">ABS(J319 - I319)</f>
        <v>4.04699069151545</v>
      </c>
      <c r="L319" s="19" t="n">
        <f aca="false">IF(N319 &lt;&gt; N318, $H$2, IF(J319 &lt;&gt; J318, IF(L318 &lt; $H$6, L318 +$H$4, L318), L318))</f>
        <v>0.1</v>
      </c>
      <c r="M319" s="19" t="n">
        <f aca="false">L319 * K319</f>
        <v>0.404699069151545</v>
      </c>
      <c r="N319" s="12" t="n">
        <f aca="false">IF(N318 = 1, IF(D319 &gt; I319, 1, -1), IF(I319 &gt; C319, -1, 1))</f>
        <v>1</v>
      </c>
      <c r="O319" s="12" t="n">
        <f aca="false">IF(N319 =N318, O318 + 1, 1)</f>
        <v>13</v>
      </c>
    </row>
    <row collapsed="false" customFormat="false" customHeight="true" hidden="false" ht="13.3" outlineLevel="0" r="320">
      <c r="A320" s="17" t="n">
        <v>37018</v>
      </c>
      <c r="B320" s="14" t="n">
        <v>25.62</v>
      </c>
      <c r="C320" s="14" t="n">
        <v>25.76</v>
      </c>
      <c r="D320" s="14" t="n">
        <v>24.84</v>
      </c>
      <c r="E320" s="14" t="n">
        <v>24.96</v>
      </c>
      <c r="F320" s="14" t="n">
        <v>9876800</v>
      </c>
      <c r="G320" s="14" t="n">
        <v>12.43</v>
      </c>
      <c r="I320" s="18" t="n">
        <f aca="false">IF(N319 = 1, IF((I319 + (N319 * M319)) &gt; D320, MAX(C320,J319), I319 + (N319 * M319)), IF((I319 + (N319 * M319)) &lt; C320, MIN(D320,J319), I319 + (N319 * M319)))</f>
        <v>23.4777083776361</v>
      </c>
      <c r="J320" s="19" t="n">
        <f aca="false">IF(N320 = 1, MAX(C320, J319), MIN(J319,D320))</f>
        <v>27.12</v>
      </c>
      <c r="K320" s="19" t="n">
        <f aca="false">ABS(J320 - I320)</f>
        <v>3.64229162236391</v>
      </c>
      <c r="L320" s="19" t="n">
        <f aca="false">IF(N320 &lt;&gt; N319, $H$2, IF(J320 &lt;&gt; J319, IF(L319 &lt; $H$6, L319 +$H$4, L319), L319))</f>
        <v>0.1</v>
      </c>
      <c r="M320" s="19" t="n">
        <f aca="false">L320 * K320</f>
        <v>0.364229162236391</v>
      </c>
      <c r="N320" s="12" t="n">
        <f aca="false">IF(N319 = 1, IF(D320 &gt; I320, 1, -1), IF(I320 &gt; C320, -1, 1))</f>
        <v>1</v>
      </c>
      <c r="O320" s="12" t="n">
        <f aca="false">IF(N320 =N319, O319 + 1, 1)</f>
        <v>14</v>
      </c>
    </row>
    <row collapsed="false" customFormat="false" customHeight="true" hidden="false" ht="13.3" outlineLevel="0" r="321">
      <c r="A321" s="17" t="n">
        <v>37019</v>
      </c>
      <c r="B321" s="14" t="n">
        <v>25.35</v>
      </c>
      <c r="C321" s="14" t="n">
        <v>25.45</v>
      </c>
      <c r="D321" s="14" t="n">
        <v>23.95</v>
      </c>
      <c r="E321" s="14" t="n">
        <v>24.57</v>
      </c>
      <c r="F321" s="14" t="n">
        <v>11265600</v>
      </c>
      <c r="G321" s="14" t="n">
        <v>12.23</v>
      </c>
      <c r="I321" s="18" t="n">
        <f aca="false">IF(N320 = 1, IF((I320 + (N320 * M320)) &gt; D321, MAX(C321,J320), I320 + (N320 * M320)), IF((I320 + (N320 * M320)) &lt; C321, MIN(D321,J320), I320 + (N320 * M320)))</f>
        <v>23.8419375398725</v>
      </c>
      <c r="J321" s="19" t="n">
        <f aca="false">IF(N321 = 1, MAX(C321, J320), MIN(J320,D321))</f>
        <v>27.12</v>
      </c>
      <c r="K321" s="19" t="n">
        <f aca="false">ABS(J321 - I321)</f>
        <v>3.27806246012751</v>
      </c>
      <c r="L321" s="19" t="n">
        <f aca="false">IF(N321 &lt;&gt; N320, $H$2, IF(J321 &lt;&gt; J320, IF(L320 &lt; $H$6, L320 +$H$4, L320), L320))</f>
        <v>0.1</v>
      </c>
      <c r="M321" s="19" t="n">
        <f aca="false">L321 * K321</f>
        <v>0.327806246012752</v>
      </c>
      <c r="N321" s="12" t="n">
        <f aca="false">IF(N320 = 1, IF(D321 &gt; I321, 1, -1), IF(I321 &gt; C321, -1, 1))</f>
        <v>1</v>
      </c>
      <c r="O321" s="12" t="n">
        <f aca="false">IF(N321 =N320, O320 + 1, 1)</f>
        <v>15</v>
      </c>
    </row>
    <row collapsed="false" customFormat="false" customHeight="true" hidden="false" ht="13.3" outlineLevel="0" r="322">
      <c r="A322" s="17" t="n">
        <v>37020</v>
      </c>
      <c r="B322" s="14" t="n">
        <v>24.14</v>
      </c>
      <c r="C322" s="14" t="n">
        <v>24.55</v>
      </c>
      <c r="D322" s="14" t="n">
        <v>23.67</v>
      </c>
      <c r="E322" s="14" t="n">
        <v>23.98</v>
      </c>
      <c r="F322" s="14" t="n">
        <v>11603200</v>
      </c>
      <c r="G322" s="14" t="n">
        <v>11.94</v>
      </c>
      <c r="I322" s="18" t="n">
        <f aca="false">IF(N321 = 1, IF((I321 + (N321 * M321)) &gt; D322, MAX(C322,J321), I321 + (N321 * M321)), IF((I321 + (N321 * M321)) &lt; C322, MIN(D322,J321), I321 + (N321 * M321)))</f>
        <v>27.12</v>
      </c>
      <c r="J322" s="19" t="n">
        <f aca="false">IF(N322 = 1, MAX(C322, J321), MIN(J321,D322))</f>
        <v>23.67</v>
      </c>
      <c r="K322" s="19" t="n">
        <f aca="false">ABS(J322 - I322)</f>
        <v>3.45</v>
      </c>
      <c r="L322" s="19" t="n">
        <f aca="false">IF(N322 &lt;&gt; N321, $H$2, IF(J322 &lt;&gt; J321, IF(L321 &lt; $H$6, L321 +$H$4, L321), L321))</f>
        <v>0.02</v>
      </c>
      <c r="M322" s="19" t="n">
        <f aca="false">L322 * K322</f>
        <v>0.069</v>
      </c>
      <c r="N322" s="12" t="n">
        <f aca="false">IF(N321 = 1, IF(D322 &gt; I322, 1, -1), IF(I322 &gt; C322, -1, 1))</f>
        <v>-1</v>
      </c>
      <c r="O322" s="12" t="n">
        <f aca="false">IF(N322 =N321, O321 + 1, 1)</f>
        <v>1</v>
      </c>
    </row>
    <row collapsed="false" customFormat="false" customHeight="true" hidden="false" ht="13.3" outlineLevel="0" r="323">
      <c r="A323" s="17" t="n">
        <v>37021</v>
      </c>
      <c r="B323" s="14" t="n">
        <v>24.21</v>
      </c>
      <c r="C323" s="14" t="n">
        <v>24.5</v>
      </c>
      <c r="D323" s="14" t="n">
        <v>22.95</v>
      </c>
      <c r="E323" s="14" t="n">
        <v>23</v>
      </c>
      <c r="F323" s="14" t="n">
        <v>10320600</v>
      </c>
      <c r="G323" s="14" t="n">
        <v>11.45</v>
      </c>
      <c r="I323" s="18" t="n">
        <f aca="false">IF(N322 = 1, IF((I322 + (N322 * M322)) &gt; D323, MAX(C323,J322), I322 + (N322 * M322)), IF((I322 + (N322 * M322)) &lt; C323, MIN(D323,J322), I322 + (N322 * M322)))</f>
        <v>27.051</v>
      </c>
      <c r="J323" s="19" t="n">
        <f aca="false">IF(N323 = 1, MAX(C323, J322), MIN(J322,D323))</f>
        <v>22.95</v>
      </c>
      <c r="K323" s="19" t="n">
        <f aca="false">ABS(J323 - I323)</f>
        <v>4.101</v>
      </c>
      <c r="L323" s="19" t="n">
        <f aca="false">IF(N323 &lt;&gt; N322, $H$2, IF(J323 &lt;&gt; J322, IF(L322 &lt; $H$6, L322 +$H$4, L322), L322))</f>
        <v>0.04</v>
      </c>
      <c r="M323" s="19" t="n">
        <f aca="false">L323 * K323</f>
        <v>0.16404</v>
      </c>
      <c r="N323" s="12" t="n">
        <f aca="false">IF(N322 = 1, IF(D323 &gt; I323, 1, -1), IF(I323 &gt; C323, -1, 1))</f>
        <v>-1</v>
      </c>
      <c r="O323" s="12" t="n">
        <f aca="false">IF(N323 =N322, O322 + 1, 1)</f>
        <v>2</v>
      </c>
    </row>
    <row collapsed="false" customFormat="false" customHeight="true" hidden="false" ht="13.3" outlineLevel="0" r="324">
      <c r="A324" s="17" t="n">
        <v>37022</v>
      </c>
      <c r="B324" s="14" t="n">
        <v>23.01</v>
      </c>
      <c r="C324" s="14" t="n">
        <v>23.49</v>
      </c>
      <c r="D324" s="14" t="n">
        <v>22.76</v>
      </c>
      <c r="E324" s="14" t="n">
        <v>22.85</v>
      </c>
      <c r="F324" s="14" t="n">
        <v>7251600</v>
      </c>
      <c r="G324" s="14" t="n">
        <v>11.38</v>
      </c>
      <c r="I324" s="18" t="n">
        <f aca="false">IF(N323 = 1, IF((I323 + (N323 * M323)) &gt; D324, MAX(C324,J323), I323 + (N323 * M323)), IF((I323 + (N323 * M323)) &lt; C324, MIN(D324,J323), I323 + (N323 * M323)))</f>
        <v>26.88696</v>
      </c>
      <c r="J324" s="19" t="n">
        <f aca="false">IF(N324 = 1, MAX(C324, J323), MIN(J323,D324))</f>
        <v>22.76</v>
      </c>
      <c r="K324" s="19" t="n">
        <f aca="false">ABS(J324 - I324)</f>
        <v>4.12696</v>
      </c>
      <c r="L324" s="19" t="n">
        <f aca="false">IF(N324 &lt;&gt; N323, $H$2, IF(J324 &lt;&gt; J323, IF(L323 &lt; $H$6, L323 +$H$4, L323), L323))</f>
        <v>0.06</v>
      </c>
      <c r="M324" s="19" t="n">
        <f aca="false">L324 * K324</f>
        <v>0.2476176</v>
      </c>
      <c r="N324" s="12" t="n">
        <f aca="false">IF(N323 = 1, IF(D324 &gt; I324, 1, -1), IF(I324 &gt; C324, -1, 1))</f>
        <v>-1</v>
      </c>
      <c r="O324" s="12" t="n">
        <f aca="false">IF(N324 =N323, O323 + 1, 1)</f>
        <v>3</v>
      </c>
    </row>
    <row collapsed="false" customFormat="false" customHeight="true" hidden="false" ht="13.3" outlineLevel="0" r="325">
      <c r="A325" s="17" t="n">
        <v>37025</v>
      </c>
      <c r="B325" s="14" t="n">
        <v>22.89</v>
      </c>
      <c r="C325" s="14" t="n">
        <v>23.68</v>
      </c>
      <c r="D325" s="14" t="n">
        <v>22.75</v>
      </c>
      <c r="E325" s="14" t="n">
        <v>23.29</v>
      </c>
      <c r="F325" s="14" t="n">
        <v>11043600</v>
      </c>
      <c r="G325" s="14" t="n">
        <v>11.6</v>
      </c>
      <c r="I325" s="18" t="n">
        <f aca="false">IF(N324 = 1, IF((I324 + (N324 * M324)) &gt; D325, MAX(C325,J324), I324 + (N324 * M324)), IF((I324 + (N324 * M324)) &lt; C325, MIN(D325,J324), I324 + (N324 * M324)))</f>
        <v>26.6393424</v>
      </c>
      <c r="J325" s="19" t="n">
        <f aca="false">IF(N325 = 1, MAX(C325, J324), MIN(J324,D325))</f>
        <v>22.75</v>
      </c>
      <c r="K325" s="19" t="n">
        <f aca="false">ABS(J325 - I325)</f>
        <v>3.8893424</v>
      </c>
      <c r="L325" s="19" t="n">
        <f aca="false">IF(N325 &lt;&gt; N324, $H$2, IF(J325 &lt;&gt; J324, IF(L324 &lt; $H$6, L324 +$H$4, L324), L324))</f>
        <v>0.08</v>
      </c>
      <c r="M325" s="19" t="n">
        <f aca="false">L325 * K325</f>
        <v>0.311147392</v>
      </c>
      <c r="N325" s="12" t="n">
        <f aca="false">IF(N324 = 1, IF(D325 &gt; I325, 1, -1), IF(I325 &gt; C325, -1, 1))</f>
        <v>-1</v>
      </c>
      <c r="O325" s="12" t="n">
        <f aca="false">IF(N325 =N324, O324 + 1, 1)</f>
        <v>4</v>
      </c>
    </row>
    <row collapsed="false" customFormat="false" customHeight="true" hidden="false" ht="13.3" outlineLevel="0" r="326">
      <c r="A326" s="17" t="n">
        <v>37026</v>
      </c>
      <c r="B326" s="14" t="n">
        <v>23.37</v>
      </c>
      <c r="C326" s="14" t="n">
        <v>25.5</v>
      </c>
      <c r="D326" s="14" t="n">
        <v>23.04</v>
      </c>
      <c r="E326" s="14" t="n">
        <v>23.18</v>
      </c>
      <c r="F326" s="14" t="n">
        <v>8465200</v>
      </c>
      <c r="G326" s="14" t="n">
        <v>11.54</v>
      </c>
      <c r="I326" s="18" t="n">
        <f aca="false">IF(N325 = 1, IF((I325 + (N325 * M325)) &gt; D326, MAX(C326,J325), I325 + (N325 * M325)), IF((I325 + (N325 * M325)) &lt; C326, MIN(D326,J325), I325 + (N325 * M325)))</f>
        <v>26.328195008</v>
      </c>
      <c r="J326" s="19" t="n">
        <f aca="false">IF(N326 = 1, MAX(C326, J325), MIN(J325,D326))</f>
        <v>22.75</v>
      </c>
      <c r="K326" s="19" t="n">
        <f aca="false">ABS(J326 - I326)</f>
        <v>3.578195008</v>
      </c>
      <c r="L326" s="19" t="n">
        <f aca="false">IF(N326 &lt;&gt; N325, $H$2, IF(J326 &lt;&gt; J325, IF(L325 &lt; $H$6, L325 +$H$4, L325), L325))</f>
        <v>0.08</v>
      </c>
      <c r="M326" s="19" t="n">
        <f aca="false">L326 * K326</f>
        <v>0.28625560064</v>
      </c>
      <c r="N326" s="12" t="n">
        <f aca="false">IF(N325 = 1, IF(D326 &gt; I326, 1, -1), IF(I326 &gt; C326, -1, 1))</f>
        <v>-1</v>
      </c>
      <c r="O326" s="12" t="n">
        <f aca="false">IF(N326 =N325, O325 + 1, 1)</f>
        <v>5</v>
      </c>
    </row>
    <row collapsed="false" customFormat="false" customHeight="true" hidden="false" ht="13.3" outlineLevel="0" r="327">
      <c r="A327" s="17" t="n">
        <v>37027</v>
      </c>
      <c r="B327" s="14" t="n">
        <v>23.26</v>
      </c>
      <c r="C327" s="14" t="n">
        <v>24.5</v>
      </c>
      <c r="D327" s="14" t="n">
        <v>22.85</v>
      </c>
      <c r="E327" s="14" t="n">
        <v>24.1</v>
      </c>
      <c r="F327" s="14" t="n">
        <v>11511800</v>
      </c>
      <c r="G327" s="14" t="n">
        <v>12</v>
      </c>
      <c r="I327" s="18" t="n">
        <f aca="false">IF(N326 = 1, IF((I326 + (N326 * M326)) &gt; D327, MAX(C327,J326), I326 + (N326 * M326)), IF((I326 + (N326 * M326)) &lt; C327, MIN(D327,J326), I326 + (N326 * M326)))</f>
        <v>26.04193940736</v>
      </c>
      <c r="J327" s="19" t="n">
        <f aca="false">IF(N327 = 1, MAX(C327, J326), MIN(J326,D327))</f>
        <v>22.75</v>
      </c>
      <c r="K327" s="19" t="n">
        <f aca="false">ABS(J327 - I327)</f>
        <v>3.29193940736</v>
      </c>
      <c r="L327" s="19" t="n">
        <f aca="false">IF(N327 &lt;&gt; N326, $H$2, IF(J327 &lt;&gt; J326, IF(L326 &lt; $H$6, L326 +$H$4, L326), L326))</f>
        <v>0.08</v>
      </c>
      <c r="M327" s="19" t="n">
        <f aca="false">L327 * K327</f>
        <v>0.2633551525888</v>
      </c>
      <c r="N327" s="12" t="n">
        <f aca="false">IF(N326 = 1, IF(D327 &gt; I327, 1, -1), IF(I327 &gt; C327, -1, 1))</f>
        <v>-1</v>
      </c>
      <c r="O327" s="12" t="n">
        <f aca="false">IF(N327 =N326, O326 + 1, 1)</f>
        <v>6</v>
      </c>
    </row>
    <row collapsed="false" customFormat="false" customHeight="true" hidden="false" ht="13.3" outlineLevel="0" r="328">
      <c r="A328" s="17" t="n">
        <v>37028</v>
      </c>
      <c r="B328" s="14" t="n">
        <v>24.23</v>
      </c>
      <c r="C328" s="14" t="n">
        <v>24.33</v>
      </c>
      <c r="D328" s="14" t="n">
        <v>23.25</v>
      </c>
      <c r="E328" s="14" t="n">
        <v>23.55</v>
      </c>
      <c r="F328" s="14" t="n">
        <v>11861400</v>
      </c>
      <c r="G328" s="14" t="n">
        <v>11.72</v>
      </c>
      <c r="I328" s="18" t="n">
        <f aca="false">IF(N327 = 1, IF((I327 + (N327 * M327)) &gt; D328, MAX(C328,J327), I327 + (N327 * M327)), IF((I327 + (N327 * M327)) &lt; C328, MIN(D328,J327), I327 + (N327 * M327)))</f>
        <v>25.7785842547712</v>
      </c>
      <c r="J328" s="19" t="n">
        <f aca="false">IF(N328 = 1, MAX(C328, J327), MIN(J327,D328))</f>
        <v>22.75</v>
      </c>
      <c r="K328" s="19" t="n">
        <f aca="false">ABS(J328 - I328)</f>
        <v>3.0285842547712</v>
      </c>
      <c r="L328" s="19" t="n">
        <f aca="false">IF(N328 &lt;&gt; N327, $H$2, IF(J328 &lt;&gt; J327, IF(L327 &lt; $H$6, L327 +$H$4, L327), L327))</f>
        <v>0.08</v>
      </c>
      <c r="M328" s="19" t="n">
        <f aca="false">L328 * K328</f>
        <v>0.242286740381696</v>
      </c>
      <c r="N328" s="12" t="n">
        <f aca="false">IF(N327 = 1, IF(D328 &gt; I328, 1, -1), IF(I328 &gt; C328, -1, 1))</f>
        <v>-1</v>
      </c>
      <c r="O328" s="12" t="n">
        <f aca="false">IF(N328 =N327, O327 + 1, 1)</f>
        <v>7</v>
      </c>
    </row>
    <row collapsed="false" customFormat="false" customHeight="true" hidden="false" ht="13.3" outlineLevel="0" r="329">
      <c r="A329" s="17" t="n">
        <v>37029</v>
      </c>
      <c r="B329" s="14" t="n">
        <v>23.36</v>
      </c>
      <c r="C329" s="14" t="n">
        <v>23.64</v>
      </c>
      <c r="D329" s="14" t="n">
        <v>23.12</v>
      </c>
      <c r="E329" s="14" t="n">
        <v>23.53</v>
      </c>
      <c r="F329" s="14" t="n">
        <v>5680400</v>
      </c>
      <c r="G329" s="14" t="n">
        <v>11.71</v>
      </c>
      <c r="I329" s="18" t="n">
        <f aca="false">IF(N328 = 1, IF((I328 + (N328 * M328)) &gt; D329, MAX(C329,J328), I328 + (N328 * M328)), IF((I328 + (N328 * M328)) &lt; C329, MIN(D329,J328), I328 + (N328 * M328)))</f>
        <v>25.5362975143895</v>
      </c>
      <c r="J329" s="19" t="n">
        <f aca="false">IF(N329 = 1, MAX(C329, J328), MIN(J328,D329))</f>
        <v>22.75</v>
      </c>
      <c r="K329" s="19" t="n">
        <f aca="false">ABS(J329 - I329)</f>
        <v>2.7862975143895</v>
      </c>
      <c r="L329" s="19" t="n">
        <f aca="false">IF(N329 &lt;&gt; N328, $H$2, IF(J329 &lt;&gt; J328, IF(L328 &lt; $H$6, L328 +$H$4, L328), L328))</f>
        <v>0.08</v>
      </c>
      <c r="M329" s="19" t="n">
        <f aca="false">L329 * K329</f>
        <v>0.22290380115116</v>
      </c>
      <c r="N329" s="12" t="n">
        <f aca="false">IF(N328 = 1, IF(D329 &gt; I329, 1, -1), IF(I329 &gt; C329, -1, 1))</f>
        <v>-1</v>
      </c>
      <c r="O329" s="12" t="n">
        <f aca="false">IF(N329 =N328, O328 + 1, 1)</f>
        <v>8</v>
      </c>
    </row>
    <row collapsed="false" customFormat="false" customHeight="true" hidden="false" ht="13.3" outlineLevel="0" r="330">
      <c r="A330" s="17" t="n">
        <v>37032</v>
      </c>
      <c r="B330" s="14" t="n">
        <v>23.63</v>
      </c>
      <c r="C330" s="14" t="n">
        <v>23.91</v>
      </c>
      <c r="D330" s="14" t="n">
        <v>23.05</v>
      </c>
      <c r="E330" s="14" t="n">
        <v>23.56</v>
      </c>
      <c r="F330" s="14" t="n">
        <v>16464200</v>
      </c>
      <c r="G330" s="14" t="n">
        <v>11.73</v>
      </c>
      <c r="I330" s="18" t="n">
        <f aca="false">IF(N329 = 1, IF((I329 + (N329 * M329)) &gt; D330, MAX(C330,J329), I329 + (N329 * M329)), IF((I329 + (N329 * M329)) &lt; C330, MIN(D330,J329), I329 + (N329 * M329)))</f>
        <v>25.3133937132383</v>
      </c>
      <c r="J330" s="19" t="n">
        <f aca="false">IF(N330 = 1, MAX(C330, J329), MIN(J329,D330))</f>
        <v>22.75</v>
      </c>
      <c r="K330" s="19" t="n">
        <f aca="false">ABS(J330 - I330)</f>
        <v>2.56339371323834</v>
      </c>
      <c r="L330" s="19" t="n">
        <f aca="false">IF(N330 &lt;&gt; N329, $H$2, IF(J330 &lt;&gt; J329, IF(L329 &lt; $H$6, L329 +$H$4, L329), L329))</f>
        <v>0.08</v>
      </c>
      <c r="M330" s="19" t="n">
        <f aca="false">L330 * K330</f>
        <v>0.205071497059067</v>
      </c>
      <c r="N330" s="12" t="n">
        <f aca="false">IF(N329 = 1, IF(D330 &gt; I330, 1, -1), IF(I330 &gt; C330, -1, 1))</f>
        <v>-1</v>
      </c>
      <c r="O330" s="12" t="n">
        <f aca="false">IF(N330 =N329, O329 + 1, 1)</f>
        <v>9</v>
      </c>
    </row>
    <row collapsed="false" customFormat="false" customHeight="true" hidden="false" ht="13.3" outlineLevel="0" r="331">
      <c r="A331" s="17" t="n">
        <v>37033</v>
      </c>
      <c r="B331" s="14" t="n">
        <v>24</v>
      </c>
      <c r="C331" s="14" t="n">
        <v>24.13</v>
      </c>
      <c r="D331" s="14" t="n">
        <v>23.4</v>
      </c>
      <c r="E331" s="14" t="n">
        <v>23.5</v>
      </c>
      <c r="F331" s="14" t="n">
        <v>14747000</v>
      </c>
      <c r="G331" s="14" t="n">
        <v>11.7</v>
      </c>
      <c r="I331" s="18" t="n">
        <f aca="false">IF(N330 = 1, IF((I330 + (N330 * M330)) &gt; D331, MAX(C331,J330), I330 + (N330 * M330)), IF((I330 + (N330 * M330)) &lt; C331, MIN(D331,J330), I330 + (N330 * M330)))</f>
        <v>25.1083222161793</v>
      </c>
      <c r="J331" s="19" t="n">
        <f aca="false">IF(N331 = 1, MAX(C331, J330), MIN(J330,D331))</f>
        <v>22.75</v>
      </c>
      <c r="K331" s="19" t="n">
        <f aca="false">ABS(J331 - I331)</f>
        <v>2.35832221617927</v>
      </c>
      <c r="L331" s="19" t="n">
        <f aca="false">IF(N331 &lt;&gt; N330, $H$2, IF(J331 &lt;&gt; J330, IF(L330 &lt; $H$6, L330 +$H$4, L330), L330))</f>
        <v>0.08</v>
      </c>
      <c r="M331" s="19" t="n">
        <f aca="false">L331 * K331</f>
        <v>0.188665777294342</v>
      </c>
      <c r="N331" s="12" t="n">
        <f aca="false">IF(N330 = 1, IF(D331 &gt; I331, 1, -1), IF(I331 &gt; C331, -1, 1))</f>
        <v>-1</v>
      </c>
      <c r="O331" s="12" t="n">
        <f aca="false">IF(N331 =N330, O330 + 1, 1)</f>
        <v>10</v>
      </c>
    </row>
    <row collapsed="false" customFormat="false" customHeight="true" hidden="false" ht="13.3" outlineLevel="0" r="332">
      <c r="A332" s="17" t="n">
        <v>37034</v>
      </c>
      <c r="B332" s="14" t="n">
        <v>23.75</v>
      </c>
      <c r="C332" s="14" t="n">
        <v>23.75</v>
      </c>
      <c r="D332" s="14" t="n">
        <v>22.86</v>
      </c>
      <c r="E332" s="14" t="n">
        <v>23.23</v>
      </c>
      <c r="F332" s="14" t="n">
        <v>10037200</v>
      </c>
      <c r="G332" s="14" t="n">
        <v>11.57</v>
      </c>
      <c r="I332" s="18" t="n">
        <f aca="false">IF(N331 = 1, IF((I331 + (N331 * M331)) &gt; D332, MAX(C332,J331), I331 + (N331 * M331)), IF((I331 + (N331 * M331)) &lt; C332, MIN(D332,J331), I331 + (N331 * M331)))</f>
        <v>24.9196564388849</v>
      </c>
      <c r="J332" s="19" t="n">
        <f aca="false">IF(N332 = 1, MAX(C332, J331), MIN(J331,D332))</f>
        <v>22.75</v>
      </c>
      <c r="K332" s="19" t="n">
        <f aca="false">ABS(J332 - I332)</f>
        <v>2.16965643888493</v>
      </c>
      <c r="L332" s="19" t="n">
        <f aca="false">IF(N332 &lt;&gt; N331, $H$2, IF(J332 &lt;&gt; J331, IF(L331 &lt; $H$6, L331 +$H$4, L331), L331))</f>
        <v>0.08</v>
      </c>
      <c r="M332" s="19" t="n">
        <f aca="false">L332 * K332</f>
        <v>0.173572515110795</v>
      </c>
      <c r="N332" s="12" t="n">
        <f aca="false">IF(N331 = 1, IF(D332 &gt; I332, 1, -1), IF(I332 &gt; C332, -1, 1))</f>
        <v>-1</v>
      </c>
      <c r="O332" s="12" t="n">
        <f aca="false">IF(N332 =N331, O331 + 1, 1)</f>
        <v>11</v>
      </c>
    </row>
    <row collapsed="false" customFormat="false" customHeight="true" hidden="false" ht="13.3" outlineLevel="0" r="333">
      <c r="A333" s="17" t="n">
        <v>37035</v>
      </c>
      <c r="B333" s="14" t="n">
        <v>23.29</v>
      </c>
      <c r="C333" s="14" t="n">
        <v>23.3</v>
      </c>
      <c r="D333" s="14" t="n">
        <v>22.62</v>
      </c>
      <c r="E333" s="14" t="n">
        <v>23.2</v>
      </c>
      <c r="F333" s="14" t="n">
        <v>9705600</v>
      </c>
      <c r="G333" s="14" t="n">
        <v>11.55</v>
      </c>
      <c r="I333" s="18" t="n">
        <f aca="false">IF(N332 = 1, IF((I332 + (N332 * M332)) &gt; D333, MAX(C333,J332), I332 + (N332 * M332)), IF((I332 + (N332 * M332)) &lt; C333, MIN(D333,J332), I332 + (N332 * M332)))</f>
        <v>24.7460839237741</v>
      </c>
      <c r="J333" s="19" t="n">
        <f aca="false">IF(N333 = 1, MAX(C333, J332), MIN(J332,D333))</f>
        <v>22.62</v>
      </c>
      <c r="K333" s="19" t="n">
        <f aca="false">ABS(J333 - I333)</f>
        <v>2.12608392377414</v>
      </c>
      <c r="L333" s="19" t="n">
        <f aca="false">IF(N333 &lt;&gt; N332, $H$2, IF(J333 &lt;&gt; J332, IF(L332 &lt; $H$6, L332 +$H$4, L332), L332))</f>
        <v>0.1</v>
      </c>
      <c r="M333" s="19" t="n">
        <f aca="false">L333 * K333</f>
        <v>0.212608392377414</v>
      </c>
      <c r="N333" s="12" t="n">
        <f aca="false">IF(N332 = 1, IF(D333 &gt; I333, 1, -1), IF(I333 &gt; C333, -1, 1))</f>
        <v>-1</v>
      </c>
      <c r="O333" s="12" t="n">
        <f aca="false">IF(N333 =N332, O332 + 1, 1)</f>
        <v>12</v>
      </c>
    </row>
    <row collapsed="false" customFormat="false" customHeight="true" hidden="false" ht="13.3" outlineLevel="0" r="334">
      <c r="A334" s="17" t="n">
        <v>37036</v>
      </c>
      <c r="B334" s="14" t="n">
        <v>23.2</v>
      </c>
      <c r="C334" s="14" t="n">
        <v>23.29</v>
      </c>
      <c r="D334" s="14" t="n">
        <v>22.5</v>
      </c>
      <c r="E334" s="14" t="n">
        <v>22.76</v>
      </c>
      <c r="F334" s="14" t="n">
        <v>5669400</v>
      </c>
      <c r="G334" s="14" t="n">
        <v>11.33</v>
      </c>
      <c r="I334" s="18" t="n">
        <f aca="false">IF(N333 = 1, IF((I333 + (N333 * M333)) &gt; D334, MAX(C334,J333), I333 + (N333 * M333)), IF((I333 + (N333 * M333)) &lt; C334, MIN(D334,J333), I333 + (N333 * M333)))</f>
        <v>24.5334755313967</v>
      </c>
      <c r="J334" s="19" t="n">
        <f aca="false">IF(N334 = 1, MAX(C334, J333), MIN(J333,D334))</f>
        <v>22.5</v>
      </c>
      <c r="K334" s="19" t="n">
        <f aca="false">ABS(J334 - I334)</f>
        <v>2.03347553139672</v>
      </c>
      <c r="L334" s="19" t="n">
        <f aca="false">IF(N334 &lt;&gt; N333, $H$2, IF(J334 &lt;&gt; J333, IF(L333 &lt; $H$6, L333 +$H$4, L333), L333))</f>
        <v>0.12</v>
      </c>
      <c r="M334" s="19" t="n">
        <f aca="false">L334 * K334</f>
        <v>0.244017063767607</v>
      </c>
      <c r="N334" s="12" t="n">
        <f aca="false">IF(N333 = 1, IF(D334 &gt; I334, 1, -1), IF(I334 &gt; C334, -1, 1))</f>
        <v>-1</v>
      </c>
      <c r="O334" s="12" t="n">
        <f aca="false">IF(N334 =N333, O333 + 1, 1)</f>
        <v>13</v>
      </c>
    </row>
    <row collapsed="false" customFormat="false" customHeight="true" hidden="false" ht="13.3" outlineLevel="0" r="335">
      <c r="A335" s="17" t="n">
        <v>37040</v>
      </c>
      <c r="B335" s="14" t="n">
        <v>22.32</v>
      </c>
      <c r="C335" s="14" t="n">
        <v>22.5</v>
      </c>
      <c r="D335" s="14" t="n">
        <v>20.81</v>
      </c>
      <c r="E335" s="14" t="n">
        <v>21.47</v>
      </c>
      <c r="F335" s="14" t="n">
        <v>18428200</v>
      </c>
      <c r="G335" s="14" t="n">
        <v>10.69</v>
      </c>
      <c r="I335" s="18" t="n">
        <f aca="false">IF(N334 = 1, IF((I334 + (N334 * M334)) &gt; D335, MAX(C335,J334), I334 + (N334 * M334)), IF((I334 + (N334 * M334)) &lt; C335, MIN(D335,J334), I334 + (N334 * M334)))</f>
        <v>24.2894584676291</v>
      </c>
      <c r="J335" s="19" t="n">
        <f aca="false">IF(N335 = 1, MAX(C335, J334), MIN(J334,D335))</f>
        <v>20.81</v>
      </c>
      <c r="K335" s="19" t="n">
        <f aca="false">ABS(J335 - I335)</f>
        <v>3.47945846762912</v>
      </c>
      <c r="L335" s="19" t="n">
        <f aca="false">IF(N335 &lt;&gt; N334, $H$2, IF(J335 &lt;&gt; J334, IF(L334 &lt; $H$6, L334 +$H$4, L334), L334))</f>
        <v>0.14</v>
      </c>
      <c r="M335" s="19" t="n">
        <f aca="false">L335 * K335</f>
        <v>0.487124185468077</v>
      </c>
      <c r="N335" s="12" t="n">
        <f aca="false">IF(N334 = 1, IF(D335 &gt; I335, 1, -1), IF(I335 &gt; C335, -1, 1))</f>
        <v>-1</v>
      </c>
      <c r="O335" s="12" t="n">
        <f aca="false">IF(N335 =N334, O334 + 1, 1)</f>
        <v>14</v>
      </c>
    </row>
    <row collapsed="false" customFormat="false" customHeight="true" hidden="false" ht="13.3" outlineLevel="0" r="336">
      <c r="A336" s="17" t="n">
        <v>37041</v>
      </c>
      <c r="B336" s="14" t="n">
        <v>20.76</v>
      </c>
      <c r="C336" s="14" t="n">
        <v>20.76</v>
      </c>
      <c r="D336" s="14" t="n">
        <v>19.3</v>
      </c>
      <c r="E336" s="14" t="n">
        <v>19.78</v>
      </c>
      <c r="F336" s="14" t="n">
        <v>27752800</v>
      </c>
      <c r="G336" s="14" t="n">
        <v>9.85</v>
      </c>
      <c r="I336" s="18" t="n">
        <f aca="false">IF(N335 = 1, IF((I335 + (N335 * M335)) &gt; D336, MAX(C336,J335), I335 + (N335 * M335)), IF((I335 + (N335 * M335)) &lt; C336, MIN(D336,J335), I335 + (N335 * M335)))</f>
        <v>23.802334282161</v>
      </c>
      <c r="J336" s="19" t="n">
        <f aca="false">IF(N336 = 1, MAX(C336, J335), MIN(J335,D336))</f>
        <v>19.3</v>
      </c>
      <c r="K336" s="19" t="n">
        <f aca="false">ABS(J336 - I336)</f>
        <v>4.50233428216104</v>
      </c>
      <c r="L336" s="19" t="n">
        <f aca="false">IF(N336 &lt;&gt; N335, $H$2, IF(J336 &lt;&gt; J335, IF(L335 &lt; $H$6, L335 +$H$4, L335), L335))</f>
        <v>0.16</v>
      </c>
      <c r="M336" s="19" t="n">
        <f aca="false">L336 * K336</f>
        <v>0.720373485145766</v>
      </c>
      <c r="N336" s="12" t="n">
        <f aca="false">IF(N335 = 1, IF(D336 &gt; I336, 1, -1), IF(I336 &gt; C336, -1, 1))</f>
        <v>-1</v>
      </c>
      <c r="O336" s="12" t="n">
        <f aca="false">IF(N336 =N335, O335 + 1, 1)</f>
        <v>15</v>
      </c>
    </row>
    <row collapsed="false" customFormat="false" customHeight="true" hidden="false" ht="13.3" outlineLevel="0" r="337">
      <c r="A337" s="17" t="n">
        <v>37042</v>
      </c>
      <c r="B337" s="14" t="n">
        <v>19.8</v>
      </c>
      <c r="C337" s="14" t="n">
        <v>20.24</v>
      </c>
      <c r="D337" s="14" t="n">
        <v>19.49</v>
      </c>
      <c r="E337" s="14" t="n">
        <v>19.95</v>
      </c>
      <c r="F337" s="14" t="n">
        <v>15817600</v>
      </c>
      <c r="G337" s="14" t="n">
        <v>9.93</v>
      </c>
      <c r="I337" s="18" t="n">
        <f aca="false">IF(N336 = 1, IF((I336 + (N336 * M336)) &gt; D337, MAX(C337,J336), I336 + (N336 * M336)), IF((I336 + (N336 * M336)) &lt; C337, MIN(D337,J336), I336 + (N336 * M336)))</f>
        <v>23.0819607970153</v>
      </c>
      <c r="J337" s="19" t="n">
        <f aca="false">IF(N337 = 1, MAX(C337, J336), MIN(J336,D337))</f>
        <v>19.3</v>
      </c>
      <c r="K337" s="19" t="n">
        <f aca="false">ABS(J337 - I337)</f>
        <v>3.78196079701527</v>
      </c>
      <c r="L337" s="19" t="n">
        <f aca="false">IF(N337 &lt;&gt; N336, $H$2, IF(J337 &lt;&gt; J336, IF(L336 &lt; $H$6, L336 +$H$4, L336), L336))</f>
        <v>0.16</v>
      </c>
      <c r="M337" s="19" t="n">
        <f aca="false">L337 * K337</f>
        <v>0.605113727522444</v>
      </c>
      <c r="N337" s="12" t="n">
        <f aca="false">IF(N336 = 1, IF(D337 &gt; I337, 1, -1), IF(I337 &gt; C337, -1, 1))</f>
        <v>-1</v>
      </c>
      <c r="O337" s="12" t="n">
        <f aca="false">IF(N337 =N336, O336 + 1, 1)</f>
        <v>16</v>
      </c>
    </row>
    <row collapsed="false" customFormat="false" customHeight="true" hidden="false" ht="13.3" outlineLevel="0" r="338">
      <c r="A338" s="17" t="n">
        <v>37043</v>
      </c>
      <c r="B338" s="14" t="n">
        <v>20.13</v>
      </c>
      <c r="C338" s="14" t="n">
        <v>21.09</v>
      </c>
      <c r="D338" s="14" t="n">
        <v>19.98</v>
      </c>
      <c r="E338" s="14" t="n">
        <v>20.89</v>
      </c>
      <c r="F338" s="14" t="n">
        <v>16288400</v>
      </c>
      <c r="G338" s="14" t="n">
        <v>10.4</v>
      </c>
      <c r="I338" s="18" t="n">
        <f aca="false">IF(N337 = 1, IF((I337 + (N337 * M337)) &gt; D338, MAX(C338,J337), I337 + (N337 * M337)), IF((I337 + (N337 * M337)) &lt; C338, MIN(D338,J337), I337 + (N337 * M337)))</f>
        <v>22.4768470694928</v>
      </c>
      <c r="J338" s="19" t="n">
        <f aca="false">IF(N338 = 1, MAX(C338, J337), MIN(J337,D338))</f>
        <v>19.3</v>
      </c>
      <c r="K338" s="19" t="n">
        <f aca="false">ABS(J338 - I338)</f>
        <v>3.17684706949283</v>
      </c>
      <c r="L338" s="19" t="n">
        <f aca="false">IF(N338 &lt;&gt; N337, $H$2, IF(J338 &lt;&gt; J337, IF(L337 &lt; $H$6, L337 +$H$4, L337), L337))</f>
        <v>0.16</v>
      </c>
      <c r="M338" s="19" t="n">
        <f aca="false">L338 * K338</f>
        <v>0.508295531118853</v>
      </c>
      <c r="N338" s="12" t="n">
        <f aca="false">IF(N337 = 1, IF(D338 &gt; I338, 1, -1), IF(I338 &gt; C338, -1, 1))</f>
        <v>-1</v>
      </c>
      <c r="O338" s="12" t="n">
        <f aca="false">IF(N338 =N337, O337 + 1, 1)</f>
        <v>17</v>
      </c>
    </row>
    <row collapsed="false" customFormat="false" customHeight="true" hidden="false" ht="13.3" outlineLevel="0" r="339">
      <c r="A339" s="17" t="n">
        <v>37046</v>
      </c>
      <c r="B339" s="14" t="n">
        <v>21.08</v>
      </c>
      <c r="C339" s="14" t="n">
        <v>21.11</v>
      </c>
      <c r="D339" s="14" t="n">
        <v>20.46</v>
      </c>
      <c r="E339" s="14" t="n">
        <v>20.66</v>
      </c>
      <c r="F339" s="14" t="n">
        <v>10068600</v>
      </c>
      <c r="G339" s="14" t="n">
        <v>10.29</v>
      </c>
      <c r="I339" s="18" t="n">
        <f aca="false">IF(N338 = 1, IF((I338 + (N338 * M338)) &gt; D339, MAX(C339,J338), I338 + (N338 * M338)), IF((I338 + (N338 * M338)) &lt; C339, MIN(D339,J338), I338 + (N338 * M338)))</f>
        <v>21.968551538374</v>
      </c>
      <c r="J339" s="19" t="n">
        <f aca="false">IF(N339 = 1, MAX(C339, J338), MIN(J338,D339))</f>
        <v>19.3</v>
      </c>
      <c r="K339" s="19" t="n">
        <f aca="false">ABS(J339 - I339)</f>
        <v>2.66855153837398</v>
      </c>
      <c r="L339" s="19" t="n">
        <f aca="false">IF(N339 &lt;&gt; N338, $H$2, IF(J339 &lt;&gt; J338, IF(L338 &lt; $H$6, L338 +$H$4, L338), L338))</f>
        <v>0.16</v>
      </c>
      <c r="M339" s="19" t="n">
        <f aca="false">L339 * K339</f>
        <v>0.426968246139836</v>
      </c>
      <c r="N339" s="12" t="n">
        <f aca="false">IF(N338 = 1, IF(D339 &gt; I339, 1, -1), IF(I339 &gt; C339, -1, 1))</f>
        <v>-1</v>
      </c>
      <c r="O339" s="12" t="n">
        <f aca="false">IF(N339 =N338, O338 + 1, 1)</f>
        <v>18</v>
      </c>
    </row>
    <row collapsed="false" customFormat="false" customHeight="true" hidden="false" ht="13.3" outlineLevel="0" r="340">
      <c r="A340" s="17" t="n">
        <v>37047</v>
      </c>
      <c r="B340" s="14" t="n">
        <v>20.8</v>
      </c>
      <c r="C340" s="14" t="n">
        <v>21.1</v>
      </c>
      <c r="D340" s="14" t="n">
        <v>20.35</v>
      </c>
      <c r="E340" s="14" t="n">
        <v>20.94</v>
      </c>
      <c r="F340" s="14" t="n">
        <v>16849800</v>
      </c>
      <c r="G340" s="14" t="n">
        <v>10.43</v>
      </c>
      <c r="I340" s="18" t="n">
        <f aca="false">IF(N339 = 1, IF((I339 + (N339 * M339)) &gt; D340, MAX(C340,J339), I339 + (N339 * M339)), IF((I339 + (N339 * M339)) &lt; C340, MIN(D340,J339), I339 + (N339 * M339)))</f>
        <v>21.5415832922341</v>
      </c>
      <c r="J340" s="19" t="n">
        <f aca="false">IF(N340 = 1, MAX(C340, J339), MIN(J339,D340))</f>
        <v>19.3</v>
      </c>
      <c r="K340" s="19" t="n">
        <f aca="false">ABS(J340 - I340)</f>
        <v>2.24158329223414</v>
      </c>
      <c r="L340" s="19" t="n">
        <f aca="false">IF(N340 &lt;&gt; N339, $H$2, IF(J340 &lt;&gt; J339, IF(L339 &lt; $H$6, L339 +$H$4, L339), L339))</f>
        <v>0.16</v>
      </c>
      <c r="M340" s="19" t="n">
        <f aca="false">L340 * K340</f>
        <v>0.358653326757462</v>
      </c>
      <c r="N340" s="12" t="n">
        <f aca="false">IF(N339 = 1, IF(D340 &gt; I340, 1, -1), IF(I340 &gt; C340, -1, 1))</f>
        <v>-1</v>
      </c>
      <c r="O340" s="12" t="n">
        <f aca="false">IF(N340 =N339, O339 + 1, 1)</f>
        <v>19</v>
      </c>
    </row>
    <row collapsed="false" customFormat="false" customHeight="true" hidden="false" ht="13.3" outlineLevel="0" r="341">
      <c r="A341" s="17" t="n">
        <v>37048</v>
      </c>
      <c r="B341" s="14" t="n">
        <v>20.93</v>
      </c>
      <c r="C341" s="14" t="n">
        <v>20.93</v>
      </c>
      <c r="D341" s="14" t="n">
        <v>20.33</v>
      </c>
      <c r="E341" s="14" t="n">
        <v>20.73</v>
      </c>
      <c r="F341" s="14" t="n">
        <v>7970600</v>
      </c>
      <c r="G341" s="14" t="n">
        <v>10.32</v>
      </c>
      <c r="I341" s="18" t="n">
        <f aca="false">IF(N340 = 1, IF((I340 + (N340 * M340)) &gt; D341, MAX(C341,J340), I340 + (N340 * M340)), IF((I340 + (N340 * M340)) &lt; C341, MIN(D341,J340), I340 + (N340 * M340)))</f>
        <v>21.1829299654767</v>
      </c>
      <c r="J341" s="19" t="n">
        <f aca="false">IF(N341 = 1, MAX(C341, J340), MIN(J340,D341))</f>
        <v>19.3</v>
      </c>
      <c r="K341" s="19" t="n">
        <f aca="false">ABS(J341 - I341)</f>
        <v>1.88292996547668</v>
      </c>
      <c r="L341" s="19" t="n">
        <f aca="false">IF(N341 &lt;&gt; N340, $H$2, IF(J341 &lt;&gt; J340, IF(L340 &lt; $H$6, L340 +$H$4, L340), L340))</f>
        <v>0.16</v>
      </c>
      <c r="M341" s="19" t="n">
        <f aca="false">L341 * K341</f>
        <v>0.301268794476268</v>
      </c>
      <c r="N341" s="12" t="n">
        <f aca="false">IF(N340 = 1, IF(D341 &gt; I341, 1, -1), IF(I341 &gt; C341, -1, 1))</f>
        <v>-1</v>
      </c>
      <c r="O341" s="12" t="n">
        <f aca="false">IF(N341 =N340, O340 + 1, 1)</f>
        <v>20</v>
      </c>
    </row>
    <row collapsed="false" customFormat="false" customHeight="true" hidden="false" ht="13.3" outlineLevel="0" r="342">
      <c r="A342" s="17" t="n">
        <v>37049</v>
      </c>
      <c r="B342" s="14" t="n">
        <v>20.71</v>
      </c>
      <c r="C342" s="14" t="n">
        <v>21.7</v>
      </c>
      <c r="D342" s="14" t="n">
        <v>20.45</v>
      </c>
      <c r="E342" s="14" t="n">
        <v>21.66</v>
      </c>
      <c r="F342" s="14" t="n">
        <v>11613600</v>
      </c>
      <c r="G342" s="14" t="n">
        <v>10.78</v>
      </c>
      <c r="I342" s="18" t="n">
        <f aca="false">IF(N341 = 1, IF((I341 + (N341 * M341)) &gt; D342, MAX(C342,J341), I341 + (N341 * M341)), IF((I341 + (N341 * M341)) &lt; C342, MIN(D342,J341), I341 + (N341 * M341)))</f>
        <v>19.3</v>
      </c>
      <c r="J342" s="19" t="n">
        <f aca="false">IF(N342 = 1, MAX(C342, J341), MIN(J341,D342))</f>
        <v>21.7</v>
      </c>
      <c r="K342" s="19" t="n">
        <f aca="false">ABS(J342 - I342)</f>
        <v>2.4</v>
      </c>
      <c r="L342" s="19" t="n">
        <f aca="false">IF(N342 &lt;&gt; N341, $H$2, IF(J342 &lt;&gt; J341, IF(L341 &lt; $H$6, L341 +$H$4, L341), L341))</f>
        <v>0.02</v>
      </c>
      <c r="M342" s="19" t="n">
        <f aca="false">L342 * K342</f>
        <v>0.048</v>
      </c>
      <c r="N342" s="12" t="n">
        <f aca="false">IF(N341 = 1, IF(D342 &gt; I342, 1, -1), IF(I342 &gt; C342, -1, 1))</f>
        <v>1</v>
      </c>
      <c r="O342" s="12" t="n">
        <f aca="false">IF(N342 =N341, O341 + 1, 1)</f>
        <v>1</v>
      </c>
    </row>
    <row collapsed="false" customFormat="false" customHeight="true" hidden="false" ht="13.3" outlineLevel="0" r="343">
      <c r="A343" s="17" t="n">
        <v>37050</v>
      </c>
      <c r="B343" s="14" t="n">
        <v>21.65</v>
      </c>
      <c r="C343" s="14" t="n">
        <v>21.65</v>
      </c>
      <c r="D343" s="14" t="n">
        <v>20.71</v>
      </c>
      <c r="E343" s="14" t="n">
        <v>21.32</v>
      </c>
      <c r="F343" s="14" t="n">
        <v>12236600</v>
      </c>
      <c r="G343" s="14" t="n">
        <v>10.61</v>
      </c>
      <c r="I343" s="18" t="n">
        <f aca="false">IF(N342 = 1, IF((I342 + (N342 * M342)) &gt; D343, MAX(C343,J342), I342 + (N342 * M342)), IF((I342 + (N342 * M342)) &lt; C343, MIN(D343,J342), I342 + (N342 * M342)))</f>
        <v>19.348</v>
      </c>
      <c r="J343" s="19" t="n">
        <f aca="false">IF(N343 = 1, MAX(C343, J342), MIN(J342,D343))</f>
        <v>21.7</v>
      </c>
      <c r="K343" s="19" t="n">
        <f aca="false">ABS(J343 - I343)</f>
        <v>2.352</v>
      </c>
      <c r="L343" s="19" t="n">
        <f aca="false">IF(N343 &lt;&gt; N342, $H$2, IF(J343 &lt;&gt; J342, IF(L342 &lt; $H$6, L342 +$H$4, L342), L342))</f>
        <v>0.02</v>
      </c>
      <c r="M343" s="19" t="n">
        <f aca="false">L343 * K343</f>
        <v>0.04704</v>
      </c>
      <c r="N343" s="12" t="n">
        <f aca="false">IF(N342 = 1, IF(D343 &gt; I343, 1, -1), IF(I343 &gt; C343, -1, 1))</f>
        <v>1</v>
      </c>
      <c r="O343" s="12" t="n">
        <f aca="false">IF(N343 =N342, O342 + 1, 1)</f>
        <v>2</v>
      </c>
    </row>
    <row collapsed="false" customFormat="false" customHeight="true" hidden="false" ht="13.3" outlineLevel="0" r="344">
      <c r="A344" s="17" t="n">
        <v>37053</v>
      </c>
      <c r="B344" s="14" t="n">
        <v>21.05</v>
      </c>
      <c r="C344" s="14" t="n">
        <v>21.07</v>
      </c>
      <c r="D344" s="14" t="n">
        <v>19.95</v>
      </c>
      <c r="E344" s="14" t="n">
        <v>20.04</v>
      </c>
      <c r="F344" s="14" t="n">
        <v>10500000</v>
      </c>
      <c r="G344" s="14" t="n">
        <v>9.98</v>
      </c>
      <c r="I344" s="18" t="n">
        <f aca="false">IF(N343 = 1, IF((I343 + (N343 * M343)) &gt; D344, MAX(C344,J343), I343 + (N343 * M343)), IF((I343 + (N343 * M343)) &lt; C344, MIN(D344,J343), I343 + (N343 * M343)))</f>
        <v>19.39504</v>
      </c>
      <c r="J344" s="19" t="n">
        <f aca="false">IF(N344 = 1, MAX(C344, J343), MIN(J343,D344))</f>
        <v>21.7</v>
      </c>
      <c r="K344" s="19" t="n">
        <f aca="false">ABS(J344 - I344)</f>
        <v>2.30496</v>
      </c>
      <c r="L344" s="19" t="n">
        <f aca="false">IF(N344 &lt;&gt; N343, $H$2, IF(J344 &lt;&gt; J343, IF(L343 &lt; $H$6, L343 +$H$4, L343), L343))</f>
        <v>0.02</v>
      </c>
      <c r="M344" s="19" t="n">
        <f aca="false">L344 * K344</f>
        <v>0.0460992</v>
      </c>
      <c r="N344" s="12" t="n">
        <f aca="false">IF(N343 = 1, IF(D344 &gt; I344, 1, -1), IF(I344 &gt; C344, -1, 1))</f>
        <v>1</v>
      </c>
      <c r="O344" s="12" t="n">
        <f aca="false">IF(N344 =N343, O343 + 1, 1)</f>
        <v>3</v>
      </c>
    </row>
    <row collapsed="false" customFormat="false" customHeight="true" hidden="false" ht="13.3" outlineLevel="0" r="345">
      <c r="A345" s="17" t="n">
        <v>37054</v>
      </c>
      <c r="B345" s="14" t="n">
        <v>19.77</v>
      </c>
      <c r="C345" s="14" t="n">
        <v>20.69</v>
      </c>
      <c r="D345" s="14" t="n">
        <v>19.76</v>
      </c>
      <c r="E345" s="14" t="n">
        <v>20.31</v>
      </c>
      <c r="F345" s="14" t="n">
        <v>10849800</v>
      </c>
      <c r="G345" s="14" t="n">
        <v>10.11</v>
      </c>
      <c r="I345" s="18" t="n">
        <f aca="false">IF(N344 = 1, IF((I344 + (N344 * M344)) &gt; D345, MAX(C345,J344), I344 + (N344 * M344)), IF((I344 + (N344 * M344)) &lt; C345, MIN(D345,J344), I344 + (N344 * M344)))</f>
        <v>19.4411392</v>
      </c>
      <c r="J345" s="19" t="n">
        <f aca="false">IF(N345 = 1, MAX(C345, J344), MIN(J344,D345))</f>
        <v>21.7</v>
      </c>
      <c r="K345" s="19" t="n">
        <f aca="false">ABS(J345 - I345)</f>
        <v>2.2588608</v>
      </c>
      <c r="L345" s="19" t="n">
        <f aca="false">IF(N345 &lt;&gt; N344, $H$2, IF(J345 &lt;&gt; J344, IF(L344 &lt; $H$6, L344 +$H$4, L344), L344))</f>
        <v>0.02</v>
      </c>
      <c r="M345" s="19" t="n">
        <f aca="false">L345 * K345</f>
        <v>0.045177216</v>
      </c>
      <c r="N345" s="12" t="n">
        <f aca="false">IF(N344 = 1, IF(D345 &gt; I345, 1, -1), IF(I345 &gt; C345, -1, 1))</f>
        <v>1</v>
      </c>
      <c r="O345" s="12" t="n">
        <f aca="false">IF(N345 =N344, O344 + 1, 1)</f>
        <v>4</v>
      </c>
    </row>
    <row collapsed="false" customFormat="false" customHeight="true" hidden="false" ht="13.3" outlineLevel="0" r="346">
      <c r="A346" s="17" t="n">
        <v>37055</v>
      </c>
      <c r="B346" s="14" t="n">
        <v>21.42</v>
      </c>
      <c r="C346" s="14" t="n">
        <v>21.73</v>
      </c>
      <c r="D346" s="14" t="n">
        <v>20.06</v>
      </c>
      <c r="E346" s="14" t="n">
        <v>20.47</v>
      </c>
      <c r="F346" s="14" t="n">
        <v>18267400</v>
      </c>
      <c r="G346" s="14" t="n">
        <v>10.19</v>
      </c>
      <c r="I346" s="18" t="n">
        <f aca="false">IF(N345 = 1, IF((I345 + (N345 * M345)) &gt; D346, MAX(C346,J345), I345 + (N345 * M345)), IF((I345 + (N345 * M345)) &lt; C346, MIN(D346,J345), I345 + (N345 * M345)))</f>
        <v>19.486316416</v>
      </c>
      <c r="J346" s="19" t="n">
        <f aca="false">IF(N346 = 1, MAX(C346, J345), MIN(J345,D346))</f>
        <v>21.73</v>
      </c>
      <c r="K346" s="19" t="n">
        <f aca="false">ABS(J346 - I346)</f>
        <v>2.243683584</v>
      </c>
      <c r="L346" s="19" t="n">
        <f aca="false">IF(N346 &lt;&gt; N345, $H$2, IF(J346 &lt;&gt; J345, IF(L345 &lt; $H$6, L345 +$H$4, L345), L345))</f>
        <v>0.04</v>
      </c>
      <c r="M346" s="19" t="n">
        <f aca="false">L346 * K346</f>
        <v>0.0897473433600001</v>
      </c>
      <c r="N346" s="12" t="n">
        <f aca="false">IF(N345 = 1, IF(D346 &gt; I346, 1, -1), IF(I346 &gt; C346, -1, 1))</f>
        <v>1</v>
      </c>
      <c r="O346" s="12" t="n">
        <f aca="false">IF(N346 =N345, O345 + 1, 1)</f>
        <v>5</v>
      </c>
    </row>
    <row collapsed="false" customFormat="false" customHeight="true" hidden="false" ht="13.3" outlineLevel="0" r="347">
      <c r="A347" s="17" t="n">
        <v>37056</v>
      </c>
      <c r="B347" s="14" t="n">
        <v>20.04</v>
      </c>
      <c r="C347" s="14" t="n">
        <v>20.45</v>
      </c>
      <c r="D347" s="14" t="n">
        <v>19.77</v>
      </c>
      <c r="E347" s="14" t="n">
        <v>19.88</v>
      </c>
      <c r="F347" s="14" t="n">
        <v>10619600</v>
      </c>
      <c r="G347" s="14" t="n">
        <v>9.9</v>
      </c>
      <c r="I347" s="18" t="n">
        <f aca="false">IF(N346 = 1, IF((I346 + (N346 * M346)) &gt; D347, MAX(C347,J346), I346 + (N346 * M346)), IF((I346 + (N346 * M346)) &lt; C347, MIN(D347,J346), I346 + (N346 * M346)))</f>
        <v>19.57606375936</v>
      </c>
      <c r="J347" s="19" t="n">
        <f aca="false">IF(N347 = 1, MAX(C347, J346), MIN(J346,D347))</f>
        <v>21.73</v>
      </c>
      <c r="K347" s="19" t="n">
        <f aca="false">ABS(J347 - I347)</f>
        <v>2.15393624064</v>
      </c>
      <c r="L347" s="19" t="n">
        <f aca="false">IF(N347 &lt;&gt; N346, $H$2, IF(J347 &lt;&gt; J346, IF(L346 &lt; $H$6, L346 +$H$4, L346), L346))</f>
        <v>0.04</v>
      </c>
      <c r="M347" s="19" t="n">
        <f aca="false">L347 * K347</f>
        <v>0.0861574496256002</v>
      </c>
      <c r="N347" s="12" t="n">
        <f aca="false">IF(N346 = 1, IF(D347 &gt; I347, 1, -1), IF(I347 &gt; C347, -1, 1))</f>
        <v>1</v>
      </c>
      <c r="O347" s="12" t="n">
        <f aca="false">IF(N347 =N346, O346 + 1, 1)</f>
        <v>6</v>
      </c>
    </row>
    <row collapsed="false" customFormat="false" customHeight="true" hidden="false" ht="13.3" outlineLevel="0" r="348">
      <c r="A348" s="17" t="n">
        <v>37057</v>
      </c>
      <c r="B348" s="14" t="n">
        <v>20.1</v>
      </c>
      <c r="C348" s="14" t="n">
        <v>20.75</v>
      </c>
      <c r="D348" s="14" t="n">
        <v>19.35</v>
      </c>
      <c r="E348" s="14" t="n">
        <v>20.44</v>
      </c>
      <c r="F348" s="14" t="n">
        <v>16236600</v>
      </c>
      <c r="G348" s="14" t="n">
        <v>10.18</v>
      </c>
      <c r="I348" s="18" t="n">
        <f aca="false">IF(N347 = 1, IF((I347 + (N347 * M347)) &gt; D348, MAX(C348,J347), I347 + (N347 * M347)), IF((I347 + (N347 * M347)) &lt; C348, MIN(D348,J347), I347 + (N347 * M347)))</f>
        <v>21.73</v>
      </c>
      <c r="J348" s="19" t="n">
        <f aca="false">IF(N348 = 1, MAX(C348, J347), MIN(J347,D348))</f>
        <v>19.35</v>
      </c>
      <c r="K348" s="19" t="n">
        <f aca="false">ABS(J348 - I348)</f>
        <v>2.38</v>
      </c>
      <c r="L348" s="19" t="n">
        <f aca="false">IF(N348 &lt;&gt; N347, $H$2, IF(J348 &lt;&gt; J347, IF(L347 &lt; $H$6, L347 +$H$4, L347), L347))</f>
        <v>0.02</v>
      </c>
      <c r="M348" s="19" t="n">
        <f aca="false">L348 * K348</f>
        <v>0.0476</v>
      </c>
      <c r="N348" s="12" t="n">
        <f aca="false">IF(N347 = 1, IF(D348 &gt; I348, 1, -1), IF(I348 &gt; C348, -1, 1))</f>
        <v>-1</v>
      </c>
      <c r="O348" s="12" t="n">
        <f aca="false">IF(N348 =N347, O347 + 1, 1)</f>
        <v>1</v>
      </c>
    </row>
    <row collapsed="false" customFormat="false" customHeight="true" hidden="false" ht="13.3" outlineLevel="0" r="349">
      <c r="A349" s="17" t="n">
        <v>37060</v>
      </c>
      <c r="B349" s="14" t="n">
        <v>20.41</v>
      </c>
      <c r="C349" s="14" t="n">
        <v>20.85</v>
      </c>
      <c r="D349" s="14" t="n">
        <v>20</v>
      </c>
      <c r="E349" s="14" t="n">
        <v>20.33</v>
      </c>
      <c r="F349" s="14" t="n">
        <v>12354000</v>
      </c>
      <c r="G349" s="14" t="n">
        <v>10.12</v>
      </c>
      <c r="I349" s="18" t="n">
        <f aca="false">IF(N348 = 1, IF((I348 + (N348 * M348)) &gt; D349, MAX(C349,J348), I348 + (N348 * M348)), IF((I348 + (N348 * M348)) &lt; C349, MIN(D349,J348), I348 + (N348 * M348)))</f>
        <v>21.6824</v>
      </c>
      <c r="J349" s="19" t="n">
        <f aca="false">IF(N349 = 1, MAX(C349, J348), MIN(J348,D349))</f>
        <v>19.35</v>
      </c>
      <c r="K349" s="19" t="n">
        <f aca="false">ABS(J349 - I349)</f>
        <v>2.3324</v>
      </c>
      <c r="L349" s="19" t="n">
        <f aca="false">IF(N349 &lt;&gt; N348, $H$2, IF(J349 &lt;&gt; J348, IF(L348 &lt; $H$6, L348 +$H$4, L348), L348))</f>
        <v>0.02</v>
      </c>
      <c r="M349" s="19" t="n">
        <f aca="false">L349 * K349</f>
        <v>0.046648</v>
      </c>
      <c r="N349" s="12" t="n">
        <f aca="false">IF(N348 = 1, IF(D349 &gt; I349, 1, -1), IF(I349 &gt; C349, -1, 1))</f>
        <v>-1</v>
      </c>
      <c r="O349" s="12" t="n">
        <f aca="false">IF(N349 =N348, O348 + 1, 1)</f>
        <v>2</v>
      </c>
    </row>
    <row collapsed="false" customFormat="false" customHeight="true" hidden="false" ht="13.3" outlineLevel="0" r="350">
      <c r="A350" s="17" t="n">
        <v>37061</v>
      </c>
      <c r="B350" s="14" t="n">
        <v>20.85</v>
      </c>
      <c r="C350" s="14" t="n">
        <v>21.4</v>
      </c>
      <c r="D350" s="14" t="n">
        <v>20.01</v>
      </c>
      <c r="E350" s="14" t="n">
        <v>20.19</v>
      </c>
      <c r="F350" s="14" t="n">
        <v>11467400</v>
      </c>
      <c r="G350" s="14" t="n">
        <v>10.05</v>
      </c>
      <c r="I350" s="18" t="n">
        <f aca="false">IF(N349 = 1, IF((I349 + (N349 * M349)) &gt; D350, MAX(C350,J349), I349 + (N349 * M349)), IF((I349 + (N349 * M349)) &lt; C350, MIN(D350,J349), I349 + (N349 * M349)))</f>
        <v>21.635752</v>
      </c>
      <c r="J350" s="19" t="n">
        <f aca="false">IF(N350 = 1, MAX(C350, J349), MIN(J349,D350))</f>
        <v>19.35</v>
      </c>
      <c r="K350" s="19" t="n">
        <f aca="false">ABS(J350 - I350)</f>
        <v>2.285752</v>
      </c>
      <c r="L350" s="19" t="n">
        <f aca="false">IF(N350 &lt;&gt; N349, $H$2, IF(J350 &lt;&gt; J349, IF(L349 &lt; $H$6, L349 +$H$4, L349), L349))</f>
        <v>0.02</v>
      </c>
      <c r="M350" s="19" t="n">
        <f aca="false">L350 * K350</f>
        <v>0.04571504</v>
      </c>
      <c r="N350" s="12" t="n">
        <f aca="false">IF(N349 = 1, IF(D350 &gt; I350, 1, -1), IF(I350 &gt; C350, -1, 1))</f>
        <v>-1</v>
      </c>
      <c r="O350" s="12" t="n">
        <f aca="false">IF(N350 =N349, O349 + 1, 1)</f>
        <v>3</v>
      </c>
    </row>
    <row collapsed="false" customFormat="false" customHeight="true" hidden="false" ht="13.3" outlineLevel="0" r="351">
      <c r="A351" s="17" t="n">
        <v>37062</v>
      </c>
      <c r="B351" s="14" t="n">
        <v>20</v>
      </c>
      <c r="C351" s="14" t="n">
        <v>21.85</v>
      </c>
      <c r="D351" s="14" t="n">
        <v>19.98</v>
      </c>
      <c r="E351" s="14" t="n">
        <v>21.67</v>
      </c>
      <c r="F351" s="14" t="n">
        <v>15415000</v>
      </c>
      <c r="G351" s="14" t="n">
        <v>10.79</v>
      </c>
      <c r="I351" s="18" t="n">
        <f aca="false">IF(N350 = 1, IF((I350 + (N350 * M350)) &gt; D351, MAX(C351,J350), I350 + (N350 * M350)), IF((I350 + (N350 * M350)) &lt; C351, MIN(D351,J350), I350 + (N350 * M350)))</f>
        <v>19.35</v>
      </c>
      <c r="J351" s="19" t="n">
        <f aca="false">IF(N351 = 1, MAX(C351, J350), MIN(J350,D351))</f>
        <v>21.85</v>
      </c>
      <c r="K351" s="19" t="n">
        <f aca="false">ABS(J351 - I351)</f>
        <v>2.5</v>
      </c>
      <c r="L351" s="19" t="n">
        <f aca="false">IF(N351 &lt;&gt; N350, $H$2, IF(J351 &lt;&gt; J350, IF(L350 &lt; $H$6, L350 +$H$4, L350), L350))</f>
        <v>0.02</v>
      </c>
      <c r="M351" s="19" t="n">
        <f aca="false">L351 * K351</f>
        <v>0.05</v>
      </c>
      <c r="N351" s="12" t="n">
        <f aca="false">IF(N350 = 1, IF(D351 &gt; I351, 1, -1), IF(I351 &gt; C351, -1, 1))</f>
        <v>1</v>
      </c>
      <c r="O351" s="12" t="n">
        <f aca="false">IF(N351 =N350, O350 + 1, 1)</f>
        <v>1</v>
      </c>
    </row>
    <row collapsed="false" customFormat="false" customHeight="true" hidden="false" ht="13.3" outlineLevel="0" r="352">
      <c r="A352" s="17" t="n">
        <v>37063</v>
      </c>
      <c r="B352" s="14" t="n">
        <v>21.55</v>
      </c>
      <c r="C352" s="14" t="n">
        <v>23</v>
      </c>
      <c r="D352" s="14" t="n">
        <v>21.1</v>
      </c>
      <c r="E352" s="14" t="n">
        <v>22.49</v>
      </c>
      <c r="F352" s="14" t="n">
        <v>12190400</v>
      </c>
      <c r="G352" s="14" t="n">
        <v>11.2</v>
      </c>
      <c r="I352" s="18" t="n">
        <f aca="false">IF(N351 = 1, IF((I351 + (N351 * M351)) &gt; D352, MAX(C352,J351), I351 + (N351 * M351)), IF((I351 + (N351 * M351)) &lt; C352, MIN(D352,J351), I351 + (N351 * M351)))</f>
        <v>19.4</v>
      </c>
      <c r="J352" s="19" t="n">
        <f aca="false">IF(N352 = 1, MAX(C352, J351), MIN(J351,D352))</f>
        <v>23</v>
      </c>
      <c r="K352" s="19" t="n">
        <f aca="false">ABS(J352 - I352)</f>
        <v>3.6</v>
      </c>
      <c r="L352" s="19" t="n">
        <f aca="false">IF(N352 &lt;&gt; N351, $H$2, IF(J352 &lt;&gt; J351, IF(L351 &lt; $H$6, L351 +$H$4, L351), L351))</f>
        <v>0.04</v>
      </c>
      <c r="M352" s="19" t="n">
        <f aca="false">L352 * K352</f>
        <v>0.144</v>
      </c>
      <c r="N352" s="12" t="n">
        <f aca="false">IF(N351 = 1, IF(D352 &gt; I352, 1, -1), IF(I352 &gt; C352, -1, 1))</f>
        <v>1</v>
      </c>
      <c r="O352" s="12" t="n">
        <f aca="false">IF(N352 =N351, O351 + 1, 1)</f>
        <v>2</v>
      </c>
    </row>
    <row collapsed="false" customFormat="false" customHeight="true" hidden="false" ht="13.3" outlineLevel="0" r="353">
      <c r="A353" s="17" t="n">
        <v>37064</v>
      </c>
      <c r="B353" s="14" t="n">
        <v>22.48</v>
      </c>
      <c r="C353" s="14" t="n">
        <v>23</v>
      </c>
      <c r="D353" s="14" t="n">
        <v>21.76</v>
      </c>
      <c r="E353" s="14" t="n">
        <v>22.26</v>
      </c>
      <c r="F353" s="14" t="n">
        <v>10215200</v>
      </c>
      <c r="G353" s="14" t="n">
        <v>11.08</v>
      </c>
      <c r="I353" s="18" t="n">
        <f aca="false">IF(N352 = 1, IF((I352 + (N352 * M352)) &gt; D353, MAX(C353,J352), I352 + (N352 * M352)), IF((I352 + (N352 * M352)) &lt; C353, MIN(D353,J352), I352 + (N352 * M352)))</f>
        <v>19.544</v>
      </c>
      <c r="J353" s="19" t="n">
        <f aca="false">IF(N353 = 1, MAX(C353, J352), MIN(J352,D353))</f>
        <v>23</v>
      </c>
      <c r="K353" s="19" t="n">
        <f aca="false">ABS(J353 - I353)</f>
        <v>3.456</v>
      </c>
      <c r="L353" s="19" t="n">
        <f aca="false">IF(N353 &lt;&gt; N352, $H$2, IF(J353 &lt;&gt; J352, IF(L352 &lt; $H$6, L352 +$H$4, L352), L352))</f>
        <v>0.04</v>
      </c>
      <c r="M353" s="19" t="n">
        <f aca="false">L353 * K353</f>
        <v>0.13824</v>
      </c>
      <c r="N353" s="12" t="n">
        <f aca="false">IF(N352 = 1, IF(D353 &gt; I353, 1, -1), IF(I353 &gt; C353, -1, 1))</f>
        <v>1</v>
      </c>
      <c r="O353" s="12" t="n">
        <f aca="false">IF(N353 =N352, O352 + 1, 1)</f>
        <v>3</v>
      </c>
    </row>
    <row collapsed="false" customFormat="false" customHeight="true" hidden="false" ht="13.3" outlineLevel="0" r="354">
      <c r="A354" s="17" t="n">
        <v>37067</v>
      </c>
      <c r="B354" s="14" t="n">
        <v>22.5</v>
      </c>
      <c r="C354" s="14" t="n">
        <v>24</v>
      </c>
      <c r="D354" s="14" t="n">
        <v>22.45</v>
      </c>
      <c r="E354" s="14" t="n">
        <v>23.99</v>
      </c>
      <c r="F354" s="14" t="n">
        <v>15698200</v>
      </c>
      <c r="G354" s="14" t="n">
        <v>11.94</v>
      </c>
      <c r="I354" s="18" t="n">
        <f aca="false">IF(N353 = 1, IF((I353 + (N353 * M353)) &gt; D354, MAX(C354,J353), I353 + (N353 * M353)), IF((I353 + (N353 * M353)) &lt; C354, MIN(D354,J353), I353 + (N353 * M353)))</f>
        <v>19.68224</v>
      </c>
      <c r="J354" s="19" t="n">
        <f aca="false">IF(N354 = 1, MAX(C354, J353), MIN(J353,D354))</f>
        <v>24</v>
      </c>
      <c r="K354" s="19" t="n">
        <f aca="false">ABS(J354 - I354)</f>
        <v>4.31776</v>
      </c>
      <c r="L354" s="19" t="n">
        <f aca="false">IF(N354 &lt;&gt; N353, $H$2, IF(J354 &lt;&gt; J353, IF(L353 &lt; $H$6, L353 +$H$4, L353), L353))</f>
        <v>0.06</v>
      </c>
      <c r="M354" s="19" t="n">
        <f aca="false">L354 * K354</f>
        <v>0.2590656</v>
      </c>
      <c r="N354" s="12" t="n">
        <f aca="false">IF(N353 = 1, IF(D354 &gt; I354, 1, -1), IF(I354 &gt; C354, -1, 1))</f>
        <v>1</v>
      </c>
      <c r="O354" s="12" t="n">
        <f aca="false">IF(N354 =N353, O353 + 1, 1)</f>
        <v>4</v>
      </c>
    </row>
    <row collapsed="false" customFormat="false" customHeight="true" hidden="false" ht="13.3" outlineLevel="0" r="355">
      <c r="A355" s="17" t="n">
        <v>37068</v>
      </c>
      <c r="B355" s="14" t="n">
        <v>23.34</v>
      </c>
      <c r="C355" s="14" t="n">
        <v>23.77</v>
      </c>
      <c r="D355" s="14" t="n">
        <v>23.01</v>
      </c>
      <c r="E355" s="14" t="n">
        <v>23.75</v>
      </c>
      <c r="F355" s="14" t="n">
        <v>9742200</v>
      </c>
      <c r="G355" s="14" t="n">
        <v>11.82</v>
      </c>
      <c r="I355" s="18" t="n">
        <f aca="false">IF(N354 = 1, IF((I354 + (N354 * M354)) &gt; D355, MAX(C355,J354), I354 + (N354 * M354)), IF((I354 + (N354 * M354)) &lt; C355, MIN(D355,J354), I354 + (N354 * M354)))</f>
        <v>19.9413056</v>
      </c>
      <c r="J355" s="19" t="n">
        <f aca="false">IF(N355 = 1, MAX(C355, J354), MIN(J354,D355))</f>
        <v>24</v>
      </c>
      <c r="K355" s="19" t="n">
        <f aca="false">ABS(J355 - I355)</f>
        <v>4.0586944</v>
      </c>
      <c r="L355" s="19" t="n">
        <f aca="false">IF(N355 &lt;&gt; N354, $H$2, IF(J355 &lt;&gt; J354, IF(L354 &lt; $H$6, L354 +$H$4, L354), L354))</f>
        <v>0.06</v>
      </c>
      <c r="M355" s="19" t="n">
        <f aca="false">L355 * K355</f>
        <v>0.243521664</v>
      </c>
      <c r="N355" s="12" t="n">
        <f aca="false">IF(N354 = 1, IF(D355 &gt; I355, 1, -1), IF(I355 &gt; C355, -1, 1))</f>
        <v>1</v>
      </c>
      <c r="O355" s="12" t="n">
        <f aca="false">IF(N355 =N354, O354 + 1, 1)</f>
        <v>5</v>
      </c>
    </row>
    <row collapsed="false" customFormat="false" customHeight="true" hidden="false" ht="13.3" outlineLevel="0" r="356">
      <c r="A356" s="17" t="n">
        <v>37069</v>
      </c>
      <c r="B356" s="14" t="n">
        <v>23.83</v>
      </c>
      <c r="C356" s="14" t="n">
        <v>24</v>
      </c>
      <c r="D356" s="14" t="n">
        <v>22.5</v>
      </c>
      <c r="E356" s="14" t="n">
        <v>23.34</v>
      </c>
      <c r="F356" s="14" t="n">
        <v>13361800</v>
      </c>
      <c r="G356" s="14" t="n">
        <v>11.62</v>
      </c>
      <c r="I356" s="18" t="n">
        <f aca="false">IF(N355 = 1, IF((I355 + (N355 * M355)) &gt; D356, MAX(C356,J355), I355 + (N355 * M355)), IF((I355 + (N355 * M355)) &lt; C356, MIN(D356,J355), I355 + (N355 * M355)))</f>
        <v>20.184827264</v>
      </c>
      <c r="J356" s="19" t="n">
        <f aca="false">IF(N356 = 1, MAX(C356, J355), MIN(J355,D356))</f>
        <v>24</v>
      </c>
      <c r="K356" s="19" t="n">
        <f aca="false">ABS(J356 - I356)</f>
        <v>3.815172736</v>
      </c>
      <c r="L356" s="19" t="n">
        <f aca="false">IF(N356 &lt;&gt; N355, $H$2, IF(J356 &lt;&gt; J355, IF(L355 &lt; $H$6, L355 +$H$4, L355), L355))</f>
        <v>0.06</v>
      </c>
      <c r="M356" s="19" t="n">
        <f aca="false">L356 * K356</f>
        <v>0.22891036416</v>
      </c>
      <c r="N356" s="12" t="n">
        <f aca="false">IF(N355 = 1, IF(D356 &gt; I356, 1, -1), IF(I356 &gt; C356, -1, 1))</f>
        <v>1</v>
      </c>
      <c r="O356" s="12" t="n">
        <f aca="false">IF(N356 =N355, O355 + 1, 1)</f>
        <v>6</v>
      </c>
    </row>
    <row collapsed="false" customFormat="false" customHeight="true" hidden="false" ht="13.3" outlineLevel="0" r="357">
      <c r="A357" s="17" t="n">
        <v>37070</v>
      </c>
      <c r="B357" s="14" t="n">
        <v>23.05</v>
      </c>
      <c r="C357" s="14" t="n">
        <v>23.91</v>
      </c>
      <c r="D357" s="14" t="n">
        <v>22.94</v>
      </c>
      <c r="E357" s="14" t="n">
        <v>23.54</v>
      </c>
      <c r="F357" s="14" t="n">
        <v>12443200</v>
      </c>
      <c r="G357" s="14" t="n">
        <v>11.72</v>
      </c>
      <c r="I357" s="18" t="n">
        <f aca="false">IF(N356 = 1, IF((I356 + (N356 * M356)) &gt; D357, MAX(C357,J356), I356 + (N356 * M356)), IF((I356 + (N356 * M356)) &lt; C357, MIN(D357,J356), I356 + (N356 * M356)))</f>
        <v>20.41373762816</v>
      </c>
      <c r="J357" s="19" t="n">
        <f aca="false">IF(N357 = 1, MAX(C357, J356), MIN(J356,D357))</f>
        <v>24</v>
      </c>
      <c r="K357" s="19" t="n">
        <f aca="false">ABS(J357 - I357)</f>
        <v>3.58626237184</v>
      </c>
      <c r="L357" s="19" t="n">
        <f aca="false">IF(N357 &lt;&gt; N356, $H$2, IF(J357 &lt;&gt; J356, IF(L356 &lt; $H$6, L356 +$H$4, L356), L356))</f>
        <v>0.06</v>
      </c>
      <c r="M357" s="19" t="n">
        <f aca="false">L357 * K357</f>
        <v>0.2151757423104</v>
      </c>
      <c r="N357" s="12" t="n">
        <f aca="false">IF(N356 = 1, IF(D357 &gt; I357, 1, -1), IF(I357 &gt; C357, -1, 1))</f>
        <v>1</v>
      </c>
      <c r="O357" s="12" t="n">
        <f aca="false">IF(N357 =N356, O356 + 1, 1)</f>
        <v>7</v>
      </c>
    </row>
    <row collapsed="false" customFormat="false" customHeight="true" hidden="false" ht="13.3" outlineLevel="0" r="358">
      <c r="A358" s="17" t="n">
        <v>37071</v>
      </c>
      <c r="B358" s="14" t="n">
        <v>23.66</v>
      </c>
      <c r="C358" s="14" t="n">
        <v>25.1</v>
      </c>
      <c r="D358" s="14" t="n">
        <v>23.2</v>
      </c>
      <c r="E358" s="14" t="n">
        <v>23.25</v>
      </c>
      <c r="F358" s="14" t="n">
        <v>18406800</v>
      </c>
      <c r="G358" s="14" t="n">
        <v>11.58</v>
      </c>
      <c r="I358" s="18" t="n">
        <f aca="false">IF(N357 = 1, IF((I357 + (N357 * M357)) &gt; D358, MAX(C358,J357), I357 + (N357 * M357)), IF((I357 + (N357 * M357)) &lt; C358, MIN(D358,J357), I357 + (N357 * M357)))</f>
        <v>20.6289133704704</v>
      </c>
      <c r="J358" s="19" t="n">
        <f aca="false">IF(N358 = 1, MAX(C358, J357), MIN(J357,D358))</f>
        <v>25.1</v>
      </c>
      <c r="K358" s="19" t="n">
        <f aca="false">ABS(J358 - I358)</f>
        <v>4.4710866295296</v>
      </c>
      <c r="L358" s="19" t="n">
        <f aca="false">IF(N358 &lt;&gt; N357, $H$2, IF(J358 &lt;&gt; J357, IF(L357 &lt; $H$6, L357 +$H$4, L357), L357))</f>
        <v>0.08</v>
      </c>
      <c r="M358" s="19" t="n">
        <f aca="false">L358 * K358</f>
        <v>0.357686930362368</v>
      </c>
      <c r="N358" s="12" t="n">
        <f aca="false">IF(N357 = 1, IF(D358 &gt; I358, 1, -1), IF(I358 &gt; C358, -1, 1))</f>
        <v>1</v>
      </c>
      <c r="O358" s="12" t="n">
        <f aca="false">IF(N358 =N357, O357 + 1, 1)</f>
        <v>8</v>
      </c>
    </row>
    <row collapsed="false" customFormat="false" customHeight="true" hidden="false" ht="13.3" outlineLevel="0" r="359">
      <c r="A359" s="17" t="n">
        <v>37074</v>
      </c>
      <c r="B359" s="14" t="n">
        <v>23.64</v>
      </c>
      <c r="C359" s="14" t="n">
        <v>24.23</v>
      </c>
      <c r="D359" s="14" t="n">
        <v>23.14</v>
      </c>
      <c r="E359" s="14" t="n">
        <v>23.9</v>
      </c>
      <c r="F359" s="14" t="n">
        <v>8216000</v>
      </c>
      <c r="G359" s="14" t="n">
        <v>11.9</v>
      </c>
      <c r="I359" s="18" t="n">
        <f aca="false">IF(N358 = 1, IF((I358 + (N358 * M358)) &gt; D359, MAX(C359,J358), I358 + (N358 * M358)), IF((I358 + (N358 * M358)) &lt; C359, MIN(D359,J358), I358 + (N358 * M358)))</f>
        <v>20.9866003008328</v>
      </c>
      <c r="J359" s="19" t="n">
        <f aca="false">IF(N359 = 1, MAX(C359, J358), MIN(J358,D359))</f>
        <v>25.1</v>
      </c>
      <c r="K359" s="19" t="n">
        <f aca="false">ABS(J359 - I359)</f>
        <v>4.11339969916723</v>
      </c>
      <c r="L359" s="19" t="n">
        <f aca="false">IF(N359 &lt;&gt; N358, $H$2, IF(J359 &lt;&gt; J358, IF(L358 &lt; $H$6, L358 +$H$4, L358), L358))</f>
        <v>0.08</v>
      </c>
      <c r="M359" s="19" t="n">
        <f aca="false">L359 * K359</f>
        <v>0.329071975933379</v>
      </c>
      <c r="N359" s="12" t="n">
        <f aca="false">IF(N358 = 1, IF(D359 &gt; I359, 1, -1), IF(I359 &gt; C359, -1, 1))</f>
        <v>1</v>
      </c>
      <c r="O359" s="12" t="n">
        <f aca="false">IF(N359 =N358, O358 + 1, 1)</f>
        <v>9</v>
      </c>
    </row>
    <row collapsed="false" customFormat="false" customHeight="true" hidden="false" ht="13.3" outlineLevel="0" r="360">
      <c r="A360" s="17" t="n">
        <v>37075</v>
      </c>
      <c r="B360" s="14" t="n">
        <v>23.51</v>
      </c>
      <c r="C360" s="14" t="n">
        <v>24.18</v>
      </c>
      <c r="D360" s="14" t="n">
        <v>23.5</v>
      </c>
      <c r="E360" s="14" t="n">
        <v>23.84</v>
      </c>
      <c r="F360" s="14" t="n">
        <v>4019400</v>
      </c>
      <c r="G360" s="14" t="n">
        <v>11.87</v>
      </c>
      <c r="I360" s="18" t="n">
        <f aca="false">IF(N359 = 1, IF((I359 + (N359 * M359)) &gt; D360, MAX(C360,J359), I359 + (N359 * M359)), IF((I359 + (N359 * M359)) &lt; C360, MIN(D360,J359), I359 + (N359 * M359)))</f>
        <v>21.3156722767661</v>
      </c>
      <c r="J360" s="19" t="n">
        <f aca="false">IF(N360 = 1, MAX(C360, J359), MIN(J359,D360))</f>
        <v>25.1</v>
      </c>
      <c r="K360" s="19" t="n">
        <f aca="false">ABS(J360 - I360)</f>
        <v>3.78432772323385</v>
      </c>
      <c r="L360" s="19" t="n">
        <f aca="false">IF(N360 &lt;&gt; N359, $H$2, IF(J360 &lt;&gt; J359, IF(L359 &lt; $H$6, L359 +$H$4, L359), L359))</f>
        <v>0.08</v>
      </c>
      <c r="M360" s="19" t="n">
        <f aca="false">L360 * K360</f>
        <v>0.302746217858708</v>
      </c>
      <c r="N360" s="12" t="n">
        <f aca="false">IF(N359 = 1, IF(D360 &gt; I360, 1, -1), IF(I360 &gt; C360, -1, 1))</f>
        <v>1</v>
      </c>
      <c r="O360" s="12" t="n">
        <f aca="false">IF(N360 =N359, O359 + 1, 1)</f>
        <v>10</v>
      </c>
    </row>
    <row collapsed="false" customFormat="false" customHeight="true" hidden="false" ht="13.3" outlineLevel="0" r="361">
      <c r="A361" s="17" t="n">
        <v>37077</v>
      </c>
      <c r="B361" s="14" t="n">
        <v>23.6</v>
      </c>
      <c r="C361" s="14" t="n">
        <v>23.77</v>
      </c>
      <c r="D361" s="14" t="n">
        <v>23.01</v>
      </c>
      <c r="E361" s="14" t="n">
        <v>23.19</v>
      </c>
      <c r="F361" s="14" t="n">
        <v>5439000</v>
      </c>
      <c r="G361" s="14" t="n">
        <v>11.55</v>
      </c>
      <c r="I361" s="18" t="n">
        <f aca="false">IF(N360 = 1, IF((I360 + (N360 * M360)) &gt; D361, MAX(C361,J360), I360 + (N360 * M360)), IF((I360 + (N360 * M360)) &lt; C361, MIN(D361,J360), I360 + (N360 * M360)))</f>
        <v>21.6184184946249</v>
      </c>
      <c r="J361" s="19" t="n">
        <f aca="false">IF(N361 = 1, MAX(C361, J360), MIN(J360,D361))</f>
        <v>25.1</v>
      </c>
      <c r="K361" s="19" t="n">
        <f aca="false">ABS(J361 - I361)</f>
        <v>3.48158150537515</v>
      </c>
      <c r="L361" s="19" t="n">
        <f aca="false">IF(N361 &lt;&gt; N360, $H$2, IF(J361 &lt;&gt; J360, IF(L360 &lt; $H$6, L360 +$H$4, L360), L360))</f>
        <v>0.08</v>
      </c>
      <c r="M361" s="19" t="n">
        <f aca="false">L361 * K361</f>
        <v>0.278526520430012</v>
      </c>
      <c r="N361" s="12" t="n">
        <f aca="false">IF(N360 = 1, IF(D361 &gt; I361, 1, -1), IF(I361 &gt; C361, -1, 1))</f>
        <v>1</v>
      </c>
      <c r="O361" s="12" t="n">
        <f aca="false">IF(N361 =N360, O360 + 1, 1)</f>
        <v>11</v>
      </c>
    </row>
    <row collapsed="false" customFormat="false" customHeight="true" hidden="false" ht="13.3" outlineLevel="0" r="362">
      <c r="A362" s="17" t="n">
        <v>37078</v>
      </c>
      <c r="B362" s="14" t="n">
        <v>22.76</v>
      </c>
      <c r="C362" s="14" t="n">
        <v>22.96</v>
      </c>
      <c r="D362" s="14" t="n">
        <v>21.72</v>
      </c>
      <c r="E362" s="14" t="n">
        <v>22.03</v>
      </c>
      <c r="F362" s="14" t="n">
        <v>10818600</v>
      </c>
      <c r="G362" s="14" t="n">
        <v>10.97</v>
      </c>
      <c r="I362" s="18" t="n">
        <f aca="false">IF(N361 = 1, IF((I361 + (N361 * M361)) &gt; D362, MAX(C362,J361), I361 + (N361 * M361)), IF((I361 + (N361 * M361)) &lt; C362, MIN(D362,J361), I361 + (N361 * M361)))</f>
        <v>25.1</v>
      </c>
      <c r="J362" s="19" t="n">
        <f aca="false">IF(N362 = 1, MAX(C362, J361), MIN(J361,D362))</f>
        <v>21.72</v>
      </c>
      <c r="K362" s="19" t="n">
        <f aca="false">ABS(J362 - I362)</f>
        <v>3.38</v>
      </c>
      <c r="L362" s="19" t="n">
        <f aca="false">IF(N362 &lt;&gt; N361, $H$2, IF(J362 &lt;&gt; J361, IF(L361 &lt; $H$6, L361 +$H$4, L361), L361))</f>
        <v>0.02</v>
      </c>
      <c r="M362" s="19" t="n">
        <f aca="false">L362 * K362</f>
        <v>0.0676000000000001</v>
      </c>
      <c r="N362" s="12" t="n">
        <f aca="false">IF(N361 = 1, IF(D362 &gt; I362, 1, -1), IF(I362 &gt; C362, -1, 1))</f>
        <v>-1</v>
      </c>
      <c r="O362" s="12" t="n">
        <f aca="false">IF(N362 =N361, O361 + 1, 1)</f>
        <v>1</v>
      </c>
    </row>
    <row collapsed="false" customFormat="false" customHeight="true" hidden="false" ht="13.3" outlineLevel="0" r="363">
      <c r="A363" s="17" t="n">
        <v>37081</v>
      </c>
      <c r="B363" s="14" t="n">
        <v>22.09</v>
      </c>
      <c r="C363" s="14" t="n">
        <v>23</v>
      </c>
      <c r="D363" s="14" t="n">
        <v>21.68</v>
      </c>
      <c r="E363" s="14" t="n">
        <v>22.7</v>
      </c>
      <c r="F363" s="14" t="n">
        <v>12052400</v>
      </c>
      <c r="G363" s="14" t="n">
        <v>11.3</v>
      </c>
      <c r="I363" s="18" t="n">
        <f aca="false">IF(N362 = 1, IF((I362 + (N362 * M362)) &gt; D363, MAX(C363,J362), I362 + (N362 * M362)), IF((I362 + (N362 * M362)) &lt; C363, MIN(D363,J362), I362 + (N362 * M362)))</f>
        <v>25.0324</v>
      </c>
      <c r="J363" s="19" t="n">
        <f aca="false">IF(N363 = 1, MAX(C363, J362), MIN(J362,D363))</f>
        <v>21.68</v>
      </c>
      <c r="K363" s="19" t="n">
        <f aca="false">ABS(J363 - I363)</f>
        <v>3.3524</v>
      </c>
      <c r="L363" s="19" t="n">
        <f aca="false">IF(N363 &lt;&gt; N362, $H$2, IF(J363 &lt;&gt; J362, IF(L362 &lt; $H$6, L362 +$H$4, L362), L362))</f>
        <v>0.04</v>
      </c>
      <c r="M363" s="19" t="n">
        <f aca="false">L363 * K363</f>
        <v>0.134096</v>
      </c>
      <c r="N363" s="12" t="n">
        <f aca="false">IF(N362 = 1, IF(D363 &gt; I363, 1, -1), IF(I363 &gt; C363, -1, 1))</f>
        <v>-1</v>
      </c>
      <c r="O363" s="12" t="n">
        <f aca="false">IF(N363 =N362, O362 + 1, 1)</f>
        <v>2</v>
      </c>
    </row>
    <row collapsed="false" customFormat="false" customHeight="true" hidden="false" ht="13.3" outlineLevel="0" r="364">
      <c r="A364" s="17" t="n">
        <v>37082</v>
      </c>
      <c r="B364" s="14" t="n">
        <v>22.95</v>
      </c>
      <c r="C364" s="14" t="n">
        <v>23.07</v>
      </c>
      <c r="D364" s="14" t="n">
        <v>20.84</v>
      </c>
      <c r="E364" s="14" t="n">
        <v>21.14</v>
      </c>
      <c r="F364" s="14" t="n">
        <v>14116800</v>
      </c>
      <c r="G364" s="14" t="n">
        <v>10.52</v>
      </c>
      <c r="I364" s="18" t="n">
        <f aca="false">IF(N363 = 1, IF((I363 + (N363 * M363)) &gt; D364, MAX(C364,J363), I363 + (N363 * M363)), IF((I363 + (N363 * M363)) &lt; C364, MIN(D364,J363), I363 + (N363 * M363)))</f>
        <v>24.898304</v>
      </c>
      <c r="J364" s="19" t="n">
        <f aca="false">IF(N364 = 1, MAX(C364, J363), MIN(J363,D364))</f>
        <v>20.84</v>
      </c>
      <c r="K364" s="19" t="n">
        <f aca="false">ABS(J364 - I364)</f>
        <v>4.058304</v>
      </c>
      <c r="L364" s="19" t="n">
        <f aca="false">IF(N364 &lt;&gt; N363, $H$2, IF(J364 &lt;&gt; J363, IF(L363 &lt; $H$6, L363 +$H$4, L363), L363))</f>
        <v>0.06</v>
      </c>
      <c r="M364" s="19" t="n">
        <f aca="false">L364 * K364</f>
        <v>0.24349824</v>
      </c>
      <c r="N364" s="12" t="n">
        <f aca="false">IF(N363 = 1, IF(D364 &gt; I364, 1, -1), IF(I364 &gt; C364, -1, 1))</f>
        <v>-1</v>
      </c>
      <c r="O364" s="12" t="n">
        <f aca="false">IF(N364 =N363, O363 + 1, 1)</f>
        <v>3</v>
      </c>
    </row>
    <row collapsed="false" customFormat="false" customHeight="true" hidden="false" ht="13.3" outlineLevel="0" r="365">
      <c r="A365" s="17" t="n">
        <v>37083</v>
      </c>
      <c r="B365" s="14" t="n">
        <v>21.03</v>
      </c>
      <c r="C365" s="14" t="n">
        <v>22.55</v>
      </c>
      <c r="D365" s="14" t="n">
        <v>21</v>
      </c>
      <c r="E365" s="14" t="n">
        <v>22.54</v>
      </c>
      <c r="F365" s="14" t="n">
        <v>16803800</v>
      </c>
      <c r="G365" s="14" t="n">
        <v>11.22</v>
      </c>
      <c r="I365" s="18" t="n">
        <f aca="false">IF(N364 = 1, IF((I364 + (N364 * M364)) &gt; D365, MAX(C365,J364), I364 + (N364 * M364)), IF((I364 + (N364 * M364)) &lt; C365, MIN(D365,J364), I364 + (N364 * M364)))</f>
        <v>24.65480576</v>
      </c>
      <c r="J365" s="19" t="n">
        <f aca="false">IF(N365 = 1, MAX(C365, J364), MIN(J364,D365))</f>
        <v>20.84</v>
      </c>
      <c r="K365" s="19" t="n">
        <f aca="false">ABS(J365 - I365)</f>
        <v>3.81480576</v>
      </c>
      <c r="L365" s="19" t="n">
        <f aca="false">IF(N365 &lt;&gt; N364, $H$2, IF(J365 &lt;&gt; J364, IF(L364 &lt; $H$6, L364 +$H$4, L364), L364))</f>
        <v>0.06</v>
      </c>
      <c r="M365" s="19" t="n">
        <f aca="false">L365 * K365</f>
        <v>0.2288883456</v>
      </c>
      <c r="N365" s="12" t="n">
        <f aca="false">IF(N364 = 1, IF(D365 &gt; I365, 1, -1), IF(I365 &gt; C365, -1, 1))</f>
        <v>-1</v>
      </c>
      <c r="O365" s="12" t="n">
        <f aca="false">IF(N365 =N364, O364 + 1, 1)</f>
        <v>4</v>
      </c>
    </row>
    <row collapsed="false" customFormat="false" customHeight="true" hidden="false" ht="13.3" outlineLevel="0" r="366">
      <c r="A366" s="17" t="n">
        <v>37084</v>
      </c>
      <c r="B366" s="14" t="n">
        <v>23.3</v>
      </c>
      <c r="C366" s="14" t="n">
        <v>24.81</v>
      </c>
      <c r="D366" s="14" t="n">
        <v>23.3</v>
      </c>
      <c r="E366" s="14" t="n">
        <v>24.36</v>
      </c>
      <c r="F366" s="14" t="n">
        <v>21957200</v>
      </c>
      <c r="G366" s="14" t="n">
        <v>12.13</v>
      </c>
      <c r="I366" s="18" t="n">
        <f aca="false">IF(N365 = 1, IF((I365 + (N365 * M365)) &gt; D366, MAX(C366,J365), I365 + (N365 * M365)), IF((I365 + (N365 * M365)) &lt; C366, MIN(D366,J365), I365 + (N365 * M365)))</f>
        <v>20.84</v>
      </c>
      <c r="J366" s="19" t="n">
        <f aca="false">IF(N366 = 1, MAX(C366, J365), MIN(J365,D366))</f>
        <v>24.81</v>
      </c>
      <c r="K366" s="19" t="n">
        <f aca="false">ABS(J366 - I366)</f>
        <v>3.97</v>
      </c>
      <c r="L366" s="19" t="n">
        <f aca="false">IF(N366 &lt;&gt; N365, $H$2, IF(J366 &lt;&gt; J365, IF(L365 &lt; $H$6, L365 +$H$4, L365), L365))</f>
        <v>0.02</v>
      </c>
      <c r="M366" s="19" t="n">
        <f aca="false">L366 * K366</f>
        <v>0.0794</v>
      </c>
      <c r="N366" s="12" t="n">
        <f aca="false">IF(N365 = 1, IF(D366 &gt; I366, 1, -1), IF(I366 &gt; C366, -1, 1))</f>
        <v>1</v>
      </c>
      <c r="O366" s="12" t="n">
        <f aca="false">IF(N366 =N365, O365 + 1, 1)</f>
        <v>1</v>
      </c>
    </row>
    <row collapsed="false" customFormat="false" customHeight="true" hidden="false" ht="13.3" outlineLevel="0" r="367">
      <c r="A367" s="17" t="n">
        <v>37085</v>
      </c>
      <c r="B367" s="14" t="n">
        <v>24.13</v>
      </c>
      <c r="C367" s="14" t="n">
        <v>25.01</v>
      </c>
      <c r="D367" s="14" t="n">
        <v>23.84</v>
      </c>
      <c r="E367" s="14" t="n">
        <v>24.85</v>
      </c>
      <c r="F367" s="14" t="n">
        <v>16240800</v>
      </c>
      <c r="G367" s="14" t="n">
        <v>12.37</v>
      </c>
      <c r="I367" s="18" t="n">
        <f aca="false">IF(N366 = 1, IF((I366 + (N366 * M366)) &gt; D367, MAX(C367,J366), I366 + (N366 * M366)), IF((I366 + (N366 * M366)) &lt; C367, MIN(D367,J366), I366 + (N366 * M366)))</f>
        <v>20.9194</v>
      </c>
      <c r="J367" s="19" t="n">
        <f aca="false">IF(N367 = 1, MAX(C367, J366), MIN(J366,D367))</f>
        <v>25.01</v>
      </c>
      <c r="K367" s="19" t="n">
        <f aca="false">ABS(J367 - I367)</f>
        <v>4.0906</v>
      </c>
      <c r="L367" s="19" t="n">
        <f aca="false">IF(N367 &lt;&gt; N366, $H$2, IF(J367 &lt;&gt; J366, IF(L366 &lt; $H$6, L366 +$H$4, L366), L366))</f>
        <v>0.04</v>
      </c>
      <c r="M367" s="19" t="n">
        <f aca="false">L367 * K367</f>
        <v>0.163624</v>
      </c>
      <c r="N367" s="12" t="n">
        <f aca="false">IF(N366 = 1, IF(D367 &gt; I367, 1, -1), IF(I367 &gt; C367, -1, 1))</f>
        <v>1</v>
      </c>
      <c r="O367" s="12" t="n">
        <f aca="false">IF(N367 =N366, O366 + 1, 1)</f>
        <v>2</v>
      </c>
    </row>
    <row collapsed="false" customFormat="false" customHeight="true" hidden="false" ht="13.3" outlineLevel="0" r="368">
      <c r="A368" s="17" t="n">
        <v>37088</v>
      </c>
      <c r="B368" s="14" t="n">
        <v>24.88</v>
      </c>
      <c r="C368" s="14" t="n">
        <v>25.1</v>
      </c>
      <c r="D368" s="14" t="n">
        <v>23.91</v>
      </c>
      <c r="E368" s="14" t="n">
        <v>23.96</v>
      </c>
      <c r="F368" s="14" t="n">
        <v>9952400</v>
      </c>
      <c r="G368" s="14" t="n">
        <v>11.93</v>
      </c>
      <c r="I368" s="18" t="n">
        <f aca="false">IF(N367 = 1, IF((I367 + (N367 * M367)) &gt; D368, MAX(C368,J367), I367 + (N367 * M367)), IF((I367 + (N367 * M367)) &lt; C368, MIN(D368,J367), I367 + (N367 * M367)))</f>
        <v>21.083024</v>
      </c>
      <c r="J368" s="19" t="n">
        <f aca="false">IF(N368 = 1, MAX(C368, J367), MIN(J367,D368))</f>
        <v>25.1</v>
      </c>
      <c r="K368" s="19" t="n">
        <f aca="false">ABS(J368 - I368)</f>
        <v>4.016976</v>
      </c>
      <c r="L368" s="19" t="n">
        <f aca="false">IF(N368 &lt;&gt; N367, $H$2, IF(J368 &lt;&gt; J367, IF(L367 &lt; $H$6, L367 +$H$4, L367), L367))</f>
        <v>0.06</v>
      </c>
      <c r="M368" s="19" t="n">
        <f aca="false">L368 * K368</f>
        <v>0.24101856</v>
      </c>
      <c r="N368" s="12" t="n">
        <f aca="false">IF(N367 = 1, IF(D368 &gt; I368, 1, -1), IF(I368 &gt; C368, -1, 1))</f>
        <v>1</v>
      </c>
      <c r="O368" s="12" t="n">
        <f aca="false">IF(N368 =N367, O367 + 1, 1)</f>
        <v>3</v>
      </c>
    </row>
    <row collapsed="false" customFormat="false" customHeight="true" hidden="false" ht="13.3" outlineLevel="0" r="369">
      <c r="A369" s="17" t="n">
        <v>37089</v>
      </c>
      <c r="B369" s="14" t="n">
        <v>23.98</v>
      </c>
      <c r="C369" s="14" t="n">
        <v>25.22</v>
      </c>
      <c r="D369" s="14" t="n">
        <v>23.01</v>
      </c>
      <c r="E369" s="14" t="n">
        <v>25.1</v>
      </c>
      <c r="F369" s="14" t="n">
        <v>23136800</v>
      </c>
      <c r="G369" s="14" t="n">
        <v>12.5</v>
      </c>
      <c r="I369" s="18" t="n">
        <f aca="false">IF(N368 = 1, IF((I368 + (N368 * M368)) &gt; D369, MAX(C369,J368), I368 + (N368 * M368)), IF((I368 + (N368 * M368)) &lt; C369, MIN(D369,J368), I368 + (N368 * M368)))</f>
        <v>21.32404256</v>
      </c>
      <c r="J369" s="19" t="n">
        <f aca="false">IF(N369 = 1, MAX(C369, J368), MIN(J368,D369))</f>
        <v>25.22</v>
      </c>
      <c r="K369" s="19" t="n">
        <f aca="false">ABS(J369 - I369)</f>
        <v>3.89595744</v>
      </c>
      <c r="L369" s="19" t="n">
        <f aca="false">IF(N369 &lt;&gt; N368, $H$2, IF(J369 &lt;&gt; J368, IF(L368 &lt; $H$6, L368 +$H$4, L368), L368))</f>
        <v>0.08</v>
      </c>
      <c r="M369" s="19" t="n">
        <f aca="false">L369 * K369</f>
        <v>0.3116765952</v>
      </c>
      <c r="N369" s="12" t="n">
        <f aca="false">IF(N368 = 1, IF(D369 &gt; I369, 1, -1), IF(I369 &gt; C369, -1, 1))</f>
        <v>1</v>
      </c>
      <c r="O369" s="12" t="n">
        <f aca="false">IF(N369 =N368, O368 + 1, 1)</f>
        <v>4</v>
      </c>
    </row>
    <row collapsed="false" customFormat="false" customHeight="true" hidden="false" ht="13.3" outlineLevel="0" r="370">
      <c r="A370" s="17" t="n">
        <v>37090</v>
      </c>
      <c r="B370" s="14" t="n">
        <v>21.78</v>
      </c>
      <c r="C370" s="14" t="n">
        <v>22.78</v>
      </c>
      <c r="D370" s="14" t="n">
        <v>20.42</v>
      </c>
      <c r="E370" s="14" t="n">
        <v>20.79</v>
      </c>
      <c r="F370" s="14" t="n">
        <v>40607600</v>
      </c>
      <c r="G370" s="14" t="n">
        <v>10.35</v>
      </c>
      <c r="I370" s="18" t="n">
        <f aca="false">IF(N369 = 1, IF((I369 + (N369 * M369)) &gt; D370, MAX(C370,J369), I369 + (N369 * M369)), IF((I369 + (N369 * M369)) &lt; C370, MIN(D370,J369), I369 + (N369 * M369)))</f>
        <v>25.22</v>
      </c>
      <c r="J370" s="19" t="n">
        <f aca="false">IF(N370 = 1, MAX(C370, J369), MIN(J369,D370))</f>
        <v>20.42</v>
      </c>
      <c r="K370" s="19" t="n">
        <f aca="false">ABS(J370 - I370)</f>
        <v>4.8</v>
      </c>
      <c r="L370" s="19" t="n">
        <f aca="false">IF(N370 &lt;&gt; N369, $H$2, IF(J370 &lt;&gt; J369, IF(L369 &lt; $H$6, L369 +$H$4, L369), L369))</f>
        <v>0.02</v>
      </c>
      <c r="M370" s="19" t="n">
        <f aca="false">L370 * K370</f>
        <v>0.0959999999999999</v>
      </c>
      <c r="N370" s="12" t="n">
        <f aca="false">IF(N369 = 1, IF(D370 &gt; I370, 1, -1), IF(I370 &gt; C370, -1, 1))</f>
        <v>-1</v>
      </c>
      <c r="O370" s="12" t="n">
        <f aca="false">IF(N370 =N369, O369 + 1, 1)</f>
        <v>1</v>
      </c>
    </row>
    <row collapsed="false" customFormat="false" customHeight="true" hidden="false" ht="13.3" outlineLevel="0" r="371">
      <c r="A371" s="17" t="n">
        <v>37091</v>
      </c>
      <c r="B371" s="14" t="n">
        <v>21.23</v>
      </c>
      <c r="C371" s="14" t="n">
        <v>21.42</v>
      </c>
      <c r="D371" s="14" t="n">
        <v>19.75</v>
      </c>
      <c r="E371" s="14" t="n">
        <v>19.96</v>
      </c>
      <c r="F371" s="14" t="n">
        <v>30755000</v>
      </c>
      <c r="G371" s="14" t="n">
        <v>9.94</v>
      </c>
      <c r="I371" s="18" t="n">
        <f aca="false">IF(N370 = 1, IF((I370 + (N370 * M370)) &gt; D371, MAX(C371,J370), I370 + (N370 * M370)), IF((I370 + (N370 * M370)) &lt; C371, MIN(D371,J370), I370 + (N370 * M370)))</f>
        <v>25.124</v>
      </c>
      <c r="J371" s="19" t="n">
        <f aca="false">IF(N371 = 1, MAX(C371, J370), MIN(J370,D371))</f>
        <v>19.75</v>
      </c>
      <c r="K371" s="19" t="n">
        <f aca="false">ABS(J371 - I371)</f>
        <v>5.374</v>
      </c>
      <c r="L371" s="19" t="n">
        <f aca="false">IF(N371 &lt;&gt; N370, $H$2, IF(J371 &lt;&gt; J370, IF(L370 &lt; $H$6, L370 +$H$4, L370), L370))</f>
        <v>0.04</v>
      </c>
      <c r="M371" s="19" t="n">
        <f aca="false">L371 * K371</f>
        <v>0.21496</v>
      </c>
      <c r="N371" s="12" t="n">
        <f aca="false">IF(N370 = 1, IF(D371 &gt; I371, 1, -1), IF(I371 &gt; C371, -1, 1))</f>
        <v>-1</v>
      </c>
      <c r="O371" s="12" t="n">
        <f aca="false">IF(N371 =N370, O370 + 1, 1)</f>
        <v>2</v>
      </c>
    </row>
    <row collapsed="false" customFormat="false" customHeight="true" hidden="false" ht="13.3" outlineLevel="0" r="372">
      <c r="A372" s="17" t="n">
        <v>37092</v>
      </c>
      <c r="B372" s="14" t="n">
        <v>19.7</v>
      </c>
      <c r="C372" s="14" t="n">
        <v>20.06</v>
      </c>
      <c r="D372" s="14" t="n">
        <v>19.49</v>
      </c>
      <c r="E372" s="14" t="n">
        <v>19.98</v>
      </c>
      <c r="F372" s="14" t="n">
        <v>15878000</v>
      </c>
      <c r="G372" s="14" t="n">
        <v>9.95</v>
      </c>
      <c r="I372" s="18" t="n">
        <f aca="false">IF(N371 = 1, IF((I371 + (N371 * M371)) &gt; D372, MAX(C372,J371), I371 + (N371 * M371)), IF((I371 + (N371 * M371)) &lt; C372, MIN(D372,J371), I371 + (N371 * M371)))</f>
        <v>24.90904</v>
      </c>
      <c r="J372" s="19" t="n">
        <f aca="false">IF(N372 = 1, MAX(C372, J371), MIN(J371,D372))</f>
        <v>19.49</v>
      </c>
      <c r="K372" s="19" t="n">
        <f aca="false">ABS(J372 - I372)</f>
        <v>5.41904</v>
      </c>
      <c r="L372" s="19" t="n">
        <f aca="false">IF(N372 &lt;&gt; N371, $H$2, IF(J372 &lt;&gt; J371, IF(L371 &lt; $H$6, L371 +$H$4, L371), L371))</f>
        <v>0.06</v>
      </c>
      <c r="M372" s="19" t="n">
        <f aca="false">L372 * K372</f>
        <v>0.3251424</v>
      </c>
      <c r="N372" s="12" t="n">
        <f aca="false">IF(N371 = 1, IF(D372 &gt; I372, 1, -1), IF(I372 &gt; C372, -1, 1))</f>
        <v>-1</v>
      </c>
      <c r="O372" s="12" t="n">
        <f aca="false">IF(N372 =N371, O371 + 1, 1)</f>
        <v>3</v>
      </c>
    </row>
    <row collapsed="false" customFormat="false" customHeight="true" hidden="false" ht="13.3" outlineLevel="0" r="373">
      <c r="A373" s="17" t="n">
        <v>37095</v>
      </c>
      <c r="B373" s="14" t="n">
        <v>20.09</v>
      </c>
      <c r="C373" s="14" t="n">
        <v>20.5</v>
      </c>
      <c r="D373" s="14" t="n">
        <v>19.51</v>
      </c>
      <c r="E373" s="14" t="n">
        <v>19.54</v>
      </c>
      <c r="F373" s="14" t="n">
        <v>8620000</v>
      </c>
      <c r="G373" s="14" t="n">
        <v>9.73</v>
      </c>
      <c r="I373" s="18" t="n">
        <f aca="false">IF(N372 = 1, IF((I372 + (N372 * M372)) &gt; D373, MAX(C373,J372), I372 + (N372 * M372)), IF((I372 + (N372 * M372)) &lt; C373, MIN(D373,J372), I372 + (N372 * M372)))</f>
        <v>24.5838976</v>
      </c>
      <c r="J373" s="19" t="n">
        <f aca="false">IF(N373 = 1, MAX(C373, J372), MIN(J372,D373))</f>
        <v>19.49</v>
      </c>
      <c r="K373" s="19" t="n">
        <f aca="false">ABS(J373 - I373)</f>
        <v>5.0938976</v>
      </c>
      <c r="L373" s="19" t="n">
        <f aca="false">IF(N373 &lt;&gt; N372, $H$2, IF(J373 &lt;&gt; J372, IF(L372 &lt; $H$6, L372 +$H$4, L372), L372))</f>
        <v>0.06</v>
      </c>
      <c r="M373" s="19" t="n">
        <f aca="false">L373 * K373</f>
        <v>0.305633856</v>
      </c>
      <c r="N373" s="12" t="n">
        <f aca="false">IF(N372 = 1, IF(D373 &gt; I373, 1, -1), IF(I373 &gt; C373, -1, 1))</f>
        <v>-1</v>
      </c>
      <c r="O373" s="12" t="n">
        <f aca="false">IF(N373 =N372, O372 + 1, 1)</f>
        <v>4</v>
      </c>
    </row>
    <row collapsed="false" customFormat="false" customHeight="true" hidden="false" ht="13.3" outlineLevel="0" r="374">
      <c r="A374" s="17" t="n">
        <v>37096</v>
      </c>
      <c r="B374" s="14" t="n">
        <v>19.39</v>
      </c>
      <c r="C374" s="14" t="n">
        <v>19.92</v>
      </c>
      <c r="D374" s="14" t="n">
        <v>18.73</v>
      </c>
      <c r="E374" s="14" t="n">
        <v>19.09</v>
      </c>
      <c r="F374" s="14" t="n">
        <v>12442000</v>
      </c>
      <c r="G374" s="14" t="n">
        <v>9.5</v>
      </c>
      <c r="I374" s="18" t="n">
        <f aca="false">IF(N373 = 1, IF((I373 + (N373 * M373)) &gt; D374, MAX(C374,J373), I373 + (N373 * M373)), IF((I373 + (N373 * M373)) &lt; C374, MIN(D374,J373), I373 + (N373 * M373)))</f>
        <v>24.278263744</v>
      </c>
      <c r="J374" s="19" t="n">
        <f aca="false">IF(N374 = 1, MAX(C374, J373), MIN(J373,D374))</f>
        <v>18.73</v>
      </c>
      <c r="K374" s="19" t="n">
        <f aca="false">ABS(J374 - I374)</f>
        <v>5.548263744</v>
      </c>
      <c r="L374" s="19" t="n">
        <f aca="false">IF(N374 &lt;&gt; N373, $H$2, IF(J374 &lt;&gt; J373, IF(L373 &lt; $H$6, L373 +$H$4, L373), L373))</f>
        <v>0.08</v>
      </c>
      <c r="M374" s="19" t="n">
        <f aca="false">L374 * K374</f>
        <v>0.44386109952</v>
      </c>
      <c r="N374" s="12" t="n">
        <f aca="false">IF(N373 = 1, IF(D374 &gt; I374, 1, -1), IF(I374 &gt; C374, -1, 1))</f>
        <v>-1</v>
      </c>
      <c r="O374" s="12" t="n">
        <f aca="false">IF(N374 =N373, O373 + 1, 1)</f>
        <v>5</v>
      </c>
    </row>
    <row collapsed="false" customFormat="false" customHeight="true" hidden="false" ht="13.3" outlineLevel="0" r="375">
      <c r="A375" s="17" t="n">
        <v>37097</v>
      </c>
      <c r="B375" s="14" t="n">
        <v>19.12</v>
      </c>
      <c r="C375" s="14" t="n">
        <v>19.3</v>
      </c>
      <c r="D375" s="14" t="n">
        <v>17.97</v>
      </c>
      <c r="E375" s="14" t="n">
        <v>18.47</v>
      </c>
      <c r="F375" s="14" t="n">
        <v>15852800</v>
      </c>
      <c r="G375" s="14" t="n">
        <v>9.2</v>
      </c>
      <c r="I375" s="18" t="n">
        <f aca="false">IF(N374 = 1, IF((I374 + (N374 * M374)) &gt; D375, MAX(C375,J374), I374 + (N374 * M374)), IF((I374 + (N374 * M374)) &lt; C375, MIN(D375,J374), I374 + (N374 * M374)))</f>
        <v>23.83440264448</v>
      </c>
      <c r="J375" s="19" t="n">
        <f aca="false">IF(N375 = 1, MAX(C375, J374), MIN(J374,D375))</f>
        <v>17.97</v>
      </c>
      <c r="K375" s="19" t="n">
        <f aca="false">ABS(J375 - I375)</f>
        <v>5.86440264448</v>
      </c>
      <c r="L375" s="19" t="n">
        <f aca="false">IF(N375 &lt;&gt; N374, $H$2, IF(J375 &lt;&gt; J374, IF(L374 &lt; $H$6, L374 +$H$4, L374), L374))</f>
        <v>0.1</v>
      </c>
      <c r="M375" s="19" t="n">
        <f aca="false">L375 * K375</f>
        <v>0.586440264448</v>
      </c>
      <c r="N375" s="12" t="n">
        <f aca="false">IF(N374 = 1, IF(D375 &gt; I375, 1, -1), IF(I375 &gt; C375, -1, 1))</f>
        <v>-1</v>
      </c>
      <c r="O375" s="12" t="n">
        <f aca="false">IF(N375 =N374, O374 + 1, 1)</f>
        <v>6</v>
      </c>
    </row>
    <row collapsed="false" customFormat="false" customHeight="true" hidden="false" ht="13.3" outlineLevel="0" r="376">
      <c r="A376" s="17" t="n">
        <v>37098</v>
      </c>
      <c r="B376" s="14" t="n">
        <v>18.48</v>
      </c>
      <c r="C376" s="14" t="n">
        <v>18.8</v>
      </c>
      <c r="D376" s="14" t="n">
        <v>17.85</v>
      </c>
      <c r="E376" s="14" t="n">
        <v>18.59</v>
      </c>
      <c r="F376" s="14" t="n">
        <v>13183600</v>
      </c>
      <c r="G376" s="14" t="n">
        <v>9.26</v>
      </c>
      <c r="I376" s="18" t="n">
        <f aca="false">IF(N375 = 1, IF((I375 + (N375 * M375)) &gt; D376, MAX(C376,J375), I375 + (N375 * M375)), IF((I375 + (N375 * M375)) &lt; C376, MIN(D376,J375), I375 + (N375 * M375)))</f>
        <v>23.247962380032</v>
      </c>
      <c r="J376" s="19" t="n">
        <f aca="false">IF(N376 = 1, MAX(C376, J375), MIN(J375,D376))</f>
        <v>17.85</v>
      </c>
      <c r="K376" s="19" t="n">
        <f aca="false">ABS(J376 - I376)</f>
        <v>5.397962380032</v>
      </c>
      <c r="L376" s="19" t="n">
        <f aca="false">IF(N376 &lt;&gt; N375, $H$2, IF(J376 &lt;&gt; J375, IF(L375 &lt; $H$6, L375 +$H$4, L375), L375))</f>
        <v>0.12</v>
      </c>
      <c r="M376" s="19" t="n">
        <f aca="false">L376 * K376</f>
        <v>0.647755485603839</v>
      </c>
      <c r="N376" s="12" t="n">
        <f aca="false">IF(N375 = 1, IF(D376 &gt; I376, 1, -1), IF(I376 &gt; C376, -1, 1))</f>
        <v>-1</v>
      </c>
      <c r="O376" s="12" t="n">
        <f aca="false">IF(N376 =N375, O375 + 1, 1)</f>
        <v>7</v>
      </c>
    </row>
    <row collapsed="false" customFormat="false" customHeight="true" hidden="false" ht="13.3" outlineLevel="0" r="377">
      <c r="A377" s="17" t="n">
        <v>37099</v>
      </c>
      <c r="B377" s="14" t="n">
        <v>18.75</v>
      </c>
      <c r="C377" s="14" t="n">
        <v>19.25</v>
      </c>
      <c r="D377" s="14" t="n">
        <v>18.5</v>
      </c>
      <c r="E377" s="14" t="n">
        <v>18.96</v>
      </c>
      <c r="F377" s="14" t="n">
        <v>11933400</v>
      </c>
      <c r="G377" s="14" t="n">
        <v>9.44</v>
      </c>
      <c r="I377" s="18" t="n">
        <f aca="false">IF(N376 = 1, IF((I376 + (N376 * M376)) &gt; D377, MAX(C377,J376), I376 + (N376 * M376)), IF((I376 + (N376 * M376)) &lt; C377, MIN(D377,J376), I376 + (N376 * M376)))</f>
        <v>22.6002068944282</v>
      </c>
      <c r="J377" s="19" t="n">
        <f aca="false">IF(N377 = 1, MAX(C377, J376), MIN(J376,D377))</f>
        <v>17.85</v>
      </c>
      <c r="K377" s="19" t="n">
        <f aca="false">ABS(J377 - I377)</f>
        <v>4.75020689442816</v>
      </c>
      <c r="L377" s="19" t="n">
        <f aca="false">IF(N377 &lt;&gt; N376, $H$2, IF(J377 &lt;&gt; J376, IF(L376 &lt; $H$6, L376 +$H$4, L376), L376))</f>
        <v>0.12</v>
      </c>
      <c r="M377" s="19" t="n">
        <f aca="false">L377 * K377</f>
        <v>0.570024827331379</v>
      </c>
      <c r="N377" s="12" t="n">
        <f aca="false">IF(N376 = 1, IF(D377 &gt; I377, 1, -1), IF(I377 &gt; C377, -1, 1))</f>
        <v>-1</v>
      </c>
      <c r="O377" s="12" t="n">
        <f aca="false">IF(N377 =N376, O376 + 1, 1)</f>
        <v>8</v>
      </c>
    </row>
    <row collapsed="false" customFormat="false" customHeight="true" hidden="false" ht="13.3" outlineLevel="0" r="378">
      <c r="A378" s="17" t="n">
        <v>37102</v>
      </c>
      <c r="B378" s="14" t="n">
        <v>19.12</v>
      </c>
      <c r="C378" s="14" t="n">
        <v>19.36</v>
      </c>
      <c r="D378" s="14" t="n">
        <v>18.51</v>
      </c>
      <c r="E378" s="14" t="n">
        <v>18.93</v>
      </c>
      <c r="F378" s="14" t="n">
        <v>8691400</v>
      </c>
      <c r="G378" s="14" t="n">
        <v>9.42</v>
      </c>
      <c r="I378" s="18" t="n">
        <f aca="false">IF(N377 = 1, IF((I377 + (N377 * M377)) &gt; D378, MAX(C378,J377), I377 + (N377 * M377)), IF((I377 + (N377 * M377)) &lt; C378, MIN(D378,J377), I377 + (N377 * M377)))</f>
        <v>22.0301820670968</v>
      </c>
      <c r="J378" s="19" t="n">
        <f aca="false">IF(N378 = 1, MAX(C378, J377), MIN(J377,D378))</f>
        <v>17.85</v>
      </c>
      <c r="K378" s="19" t="n">
        <f aca="false">ABS(J378 - I378)</f>
        <v>4.18018206709678</v>
      </c>
      <c r="L378" s="19" t="n">
        <f aca="false">IF(N378 &lt;&gt; N377, $H$2, IF(J378 &lt;&gt; J377, IF(L377 &lt; $H$6, L377 +$H$4, L377), L377))</f>
        <v>0.12</v>
      </c>
      <c r="M378" s="19" t="n">
        <f aca="false">L378 * K378</f>
        <v>0.501621848051613</v>
      </c>
      <c r="N378" s="12" t="n">
        <f aca="false">IF(N377 = 1, IF(D378 &gt; I378, 1, -1), IF(I378 &gt; C378, -1, 1))</f>
        <v>-1</v>
      </c>
      <c r="O378" s="12" t="n">
        <f aca="false">IF(N378 =N377, O377 + 1, 1)</f>
        <v>9</v>
      </c>
    </row>
    <row collapsed="false" customFormat="false" customHeight="true" hidden="false" ht="13.3" outlineLevel="0" r="379">
      <c r="A379" s="17" t="n">
        <v>37103</v>
      </c>
      <c r="B379" s="14" t="n">
        <v>19.27</v>
      </c>
      <c r="C379" s="14" t="n">
        <v>19.42</v>
      </c>
      <c r="D379" s="14" t="n">
        <v>18.51</v>
      </c>
      <c r="E379" s="14" t="n">
        <v>18.79</v>
      </c>
      <c r="F379" s="14" t="n">
        <v>8393800</v>
      </c>
      <c r="G379" s="14" t="n">
        <v>9.35</v>
      </c>
      <c r="I379" s="18" t="n">
        <f aca="false">IF(N378 = 1, IF((I378 + (N378 * M378)) &gt; D379, MAX(C379,J378), I378 + (N378 * M378)), IF((I378 + (N378 * M378)) &lt; C379, MIN(D379,J378), I378 + (N378 * M378)))</f>
        <v>21.5285602190452</v>
      </c>
      <c r="J379" s="19" t="n">
        <f aca="false">IF(N379 = 1, MAX(C379, J378), MIN(J378,D379))</f>
        <v>17.85</v>
      </c>
      <c r="K379" s="19" t="n">
        <f aca="false">ABS(J379 - I379)</f>
        <v>3.67856021904516</v>
      </c>
      <c r="L379" s="19" t="n">
        <f aca="false">IF(N379 &lt;&gt; N378, $H$2, IF(J379 &lt;&gt; J378, IF(L378 &lt; $H$6, L378 +$H$4, L378), L378))</f>
        <v>0.12</v>
      </c>
      <c r="M379" s="19" t="n">
        <f aca="false">L379 * K379</f>
        <v>0.44142722628542</v>
      </c>
      <c r="N379" s="12" t="n">
        <f aca="false">IF(N378 = 1, IF(D379 &gt; I379, 1, -1), IF(I379 &gt; C379, -1, 1))</f>
        <v>-1</v>
      </c>
      <c r="O379" s="12" t="n">
        <f aca="false">IF(N379 =N378, O378 + 1, 1)</f>
        <v>10</v>
      </c>
    </row>
    <row collapsed="false" customFormat="false" customHeight="true" hidden="false" ht="13.3" outlineLevel="0" r="380">
      <c r="A380" s="17" t="n">
        <v>37104</v>
      </c>
      <c r="B380" s="14" t="n">
        <v>19.01</v>
      </c>
      <c r="C380" s="14" t="n">
        <v>19.78</v>
      </c>
      <c r="D380" s="14" t="n">
        <v>18.95</v>
      </c>
      <c r="E380" s="14" t="n">
        <v>19.06</v>
      </c>
      <c r="F380" s="14" t="n">
        <v>10862000</v>
      </c>
      <c r="G380" s="14" t="n">
        <v>9.49</v>
      </c>
      <c r="I380" s="18" t="n">
        <f aca="false">IF(N379 = 1, IF((I379 + (N379 * M379)) &gt; D380, MAX(C380,J379), I379 + (N379 * M379)), IF((I379 + (N379 * M379)) &lt; C380, MIN(D380,J379), I379 + (N379 * M379)))</f>
        <v>21.0871329927597</v>
      </c>
      <c r="J380" s="19" t="n">
        <f aca="false">IF(N380 = 1, MAX(C380, J379), MIN(J379,D380))</f>
        <v>17.85</v>
      </c>
      <c r="K380" s="19" t="n">
        <f aca="false">ABS(J380 - I380)</f>
        <v>3.23713299275974</v>
      </c>
      <c r="L380" s="19" t="n">
        <f aca="false">IF(N380 &lt;&gt; N379, $H$2, IF(J380 &lt;&gt; J379, IF(L379 &lt; $H$6, L379 +$H$4, L379), L379))</f>
        <v>0.12</v>
      </c>
      <c r="M380" s="19" t="n">
        <f aca="false">L380 * K380</f>
        <v>0.388455959131169</v>
      </c>
      <c r="N380" s="12" t="n">
        <f aca="false">IF(N379 = 1, IF(D380 &gt; I380, 1, -1), IF(I380 &gt; C380, -1, 1))</f>
        <v>-1</v>
      </c>
      <c r="O380" s="12" t="n">
        <f aca="false">IF(N380 =N379, O379 + 1, 1)</f>
        <v>11</v>
      </c>
    </row>
    <row collapsed="false" customFormat="false" customHeight="true" hidden="false" ht="13.3" outlineLevel="0" r="381">
      <c r="A381" s="17" t="n">
        <v>37105</v>
      </c>
      <c r="B381" s="14" t="n">
        <v>19.65</v>
      </c>
      <c r="C381" s="14" t="n">
        <v>19.87</v>
      </c>
      <c r="D381" s="14" t="n">
        <v>19.26</v>
      </c>
      <c r="E381" s="14" t="n">
        <v>19.82</v>
      </c>
      <c r="F381" s="14" t="n">
        <v>9003200</v>
      </c>
      <c r="G381" s="14" t="n">
        <v>9.87</v>
      </c>
      <c r="I381" s="18" t="n">
        <f aca="false">IF(N380 = 1, IF((I380 + (N380 * M380)) &gt; D381, MAX(C381,J380), I380 + (N380 * M380)), IF((I380 + (N380 * M380)) &lt; C381, MIN(D381,J380), I380 + (N380 * M380)))</f>
        <v>20.6986770336286</v>
      </c>
      <c r="J381" s="19" t="n">
        <f aca="false">IF(N381 = 1, MAX(C381, J380), MIN(J380,D381))</f>
        <v>17.85</v>
      </c>
      <c r="K381" s="19" t="n">
        <f aca="false">ABS(J381 - I381)</f>
        <v>2.84867703362858</v>
      </c>
      <c r="L381" s="19" t="n">
        <f aca="false">IF(N381 &lt;&gt; N380, $H$2, IF(J381 &lt;&gt; J380, IF(L380 &lt; $H$6, L380 +$H$4, L380), L380))</f>
        <v>0.12</v>
      </c>
      <c r="M381" s="19" t="n">
        <f aca="false">L381 * K381</f>
        <v>0.341841244035429</v>
      </c>
      <c r="N381" s="12" t="n">
        <f aca="false">IF(N380 = 1, IF(D381 &gt; I381, 1, -1), IF(I381 &gt; C381, -1, 1))</f>
        <v>-1</v>
      </c>
      <c r="O381" s="12" t="n">
        <f aca="false">IF(N381 =N380, O380 + 1, 1)</f>
        <v>12</v>
      </c>
    </row>
    <row collapsed="false" customFormat="false" customHeight="true" hidden="false" ht="13.3" outlineLevel="0" r="382">
      <c r="A382" s="17" t="n">
        <v>37106</v>
      </c>
      <c r="B382" s="14" t="n">
        <v>19.89</v>
      </c>
      <c r="C382" s="14" t="n">
        <v>19.9</v>
      </c>
      <c r="D382" s="14" t="n">
        <v>19</v>
      </c>
      <c r="E382" s="14" t="n">
        <v>19.5</v>
      </c>
      <c r="F382" s="14" t="n">
        <v>6644800</v>
      </c>
      <c r="G382" s="14" t="n">
        <v>9.71</v>
      </c>
      <c r="I382" s="18" t="n">
        <f aca="false">IF(N381 = 1, IF((I381 + (N381 * M381)) &gt; D382, MAX(C382,J381), I381 + (N381 * M381)), IF((I381 + (N381 * M381)) &lt; C382, MIN(D382,J381), I381 + (N381 * M381)))</f>
        <v>20.3568357895931</v>
      </c>
      <c r="J382" s="19" t="n">
        <f aca="false">IF(N382 = 1, MAX(C382, J381), MIN(J381,D382))</f>
        <v>17.85</v>
      </c>
      <c r="K382" s="19" t="n">
        <f aca="false">ABS(J382 - I382)</f>
        <v>2.50683578959315</v>
      </c>
      <c r="L382" s="19" t="n">
        <f aca="false">IF(N382 &lt;&gt; N381, $H$2, IF(J382 &lt;&gt; J381, IF(L381 &lt; $H$6, L381 +$H$4, L381), L381))</f>
        <v>0.12</v>
      </c>
      <c r="M382" s="19" t="n">
        <f aca="false">L382 * K382</f>
        <v>0.300820294751178</v>
      </c>
      <c r="N382" s="12" t="n">
        <f aca="false">IF(N381 = 1, IF(D382 &gt; I382, 1, -1), IF(I382 &gt; C382, -1, 1))</f>
        <v>-1</v>
      </c>
      <c r="O382" s="12" t="n">
        <f aca="false">IF(N382 =N381, O381 + 1, 1)</f>
        <v>13</v>
      </c>
    </row>
    <row collapsed="false" customFormat="false" customHeight="true" hidden="false" ht="13.3" outlineLevel="0" r="383">
      <c r="A383" s="17" t="n">
        <v>37109</v>
      </c>
      <c r="B383" s="14" t="n">
        <v>19.04</v>
      </c>
      <c r="C383" s="14" t="n">
        <v>19.66</v>
      </c>
      <c r="D383" s="14" t="n">
        <v>19</v>
      </c>
      <c r="E383" s="14" t="n">
        <v>19.13</v>
      </c>
      <c r="F383" s="14" t="n">
        <v>3559000</v>
      </c>
      <c r="G383" s="14" t="n">
        <v>9.52</v>
      </c>
      <c r="I383" s="18" t="n">
        <f aca="false">IF(N382 = 1, IF((I382 + (N382 * M382)) &gt; D383, MAX(C383,J382), I382 + (N382 * M382)), IF((I382 + (N382 * M382)) &lt; C383, MIN(D383,J382), I382 + (N382 * M382)))</f>
        <v>20.056015494842</v>
      </c>
      <c r="J383" s="19" t="n">
        <f aca="false">IF(N383 = 1, MAX(C383, J382), MIN(J382,D383))</f>
        <v>17.85</v>
      </c>
      <c r="K383" s="19" t="n">
        <f aca="false">ABS(J383 - I383)</f>
        <v>2.20601549484197</v>
      </c>
      <c r="L383" s="19" t="n">
        <f aca="false">IF(N383 &lt;&gt; N382, $H$2, IF(J383 &lt;&gt; J382, IF(L382 &lt; $H$6, L382 +$H$4, L382), L382))</f>
        <v>0.12</v>
      </c>
      <c r="M383" s="19" t="n">
        <f aca="false">L383 * K383</f>
        <v>0.264721859381037</v>
      </c>
      <c r="N383" s="12" t="n">
        <f aca="false">IF(N382 = 1, IF(D383 &gt; I383, 1, -1), IF(I383 &gt; C383, -1, 1))</f>
        <v>-1</v>
      </c>
      <c r="O383" s="12" t="n">
        <f aca="false">IF(N383 =N382, O382 + 1, 1)</f>
        <v>14</v>
      </c>
    </row>
    <row collapsed="false" customFormat="false" customHeight="true" hidden="false" ht="13.3" outlineLevel="0" r="384">
      <c r="A384" s="17" t="n">
        <v>37110</v>
      </c>
      <c r="B384" s="14" t="n">
        <v>19.33</v>
      </c>
      <c r="C384" s="14" t="n">
        <v>19.67</v>
      </c>
      <c r="D384" s="14" t="n">
        <v>18.98</v>
      </c>
      <c r="E384" s="14" t="n">
        <v>19.25</v>
      </c>
      <c r="F384" s="14" t="n">
        <v>6019600</v>
      </c>
      <c r="G384" s="14" t="n">
        <v>9.58</v>
      </c>
      <c r="I384" s="18" t="n">
        <f aca="false">IF(N383 = 1, IF((I383 + (N383 * M383)) &gt; D384, MAX(C384,J383), I383 + (N383 * M383)), IF((I383 + (N383 * M383)) &lt; C384, MIN(D384,J383), I383 + (N383 * M383)))</f>
        <v>19.7912936354609</v>
      </c>
      <c r="J384" s="19" t="n">
        <f aca="false">IF(N384 = 1, MAX(C384, J383), MIN(J383,D384))</f>
        <v>17.85</v>
      </c>
      <c r="K384" s="19" t="n">
        <f aca="false">ABS(J384 - I384)</f>
        <v>1.94129363546093</v>
      </c>
      <c r="L384" s="19" t="n">
        <f aca="false">IF(N384 &lt;&gt; N383, $H$2, IF(J384 &lt;&gt; J383, IF(L383 &lt; $H$6, L383 +$H$4, L383), L383))</f>
        <v>0.12</v>
      </c>
      <c r="M384" s="19" t="n">
        <f aca="false">L384 * K384</f>
        <v>0.232955236255312</v>
      </c>
      <c r="N384" s="12" t="n">
        <f aca="false">IF(N383 = 1, IF(D384 &gt; I384, 1, -1), IF(I384 &gt; C384, -1, 1))</f>
        <v>-1</v>
      </c>
      <c r="O384" s="12" t="n">
        <f aca="false">IF(N384 =N383, O383 + 1, 1)</f>
        <v>15</v>
      </c>
    </row>
    <row collapsed="false" customFormat="false" customHeight="true" hidden="false" ht="13.3" outlineLevel="0" r="385">
      <c r="A385" s="17" t="n">
        <v>37111</v>
      </c>
      <c r="B385" s="14" t="n">
        <v>19.26</v>
      </c>
      <c r="C385" s="14" t="n">
        <v>19.7</v>
      </c>
      <c r="D385" s="14" t="n">
        <v>18.54</v>
      </c>
      <c r="E385" s="14" t="n">
        <v>18.9</v>
      </c>
      <c r="F385" s="14" t="n">
        <v>9863200</v>
      </c>
      <c r="G385" s="14" t="n">
        <v>9.41</v>
      </c>
      <c r="I385" s="18" t="n">
        <f aca="false">IF(N384 = 1, IF((I384 + (N384 * M384)) &gt; D385, MAX(C385,J384), I384 + (N384 * M384)), IF((I384 + (N384 * M384)) &lt; C385, MIN(D385,J384), I384 + (N384 * M384)))</f>
        <v>17.85</v>
      </c>
      <c r="J385" s="19" t="n">
        <f aca="false">IF(N385 = 1, MAX(C385, J384), MIN(J384,D385))</f>
        <v>19.7</v>
      </c>
      <c r="K385" s="19" t="n">
        <f aca="false">ABS(J385 - I385)</f>
        <v>1.85</v>
      </c>
      <c r="L385" s="19" t="n">
        <f aca="false">IF(N385 &lt;&gt; N384, $H$2, IF(J385 &lt;&gt; J384, IF(L384 &lt; $H$6, L384 +$H$4, L384), L384))</f>
        <v>0.02</v>
      </c>
      <c r="M385" s="19" t="n">
        <f aca="false">L385 * K385</f>
        <v>0.037</v>
      </c>
      <c r="N385" s="12" t="n">
        <f aca="false">IF(N384 = 1, IF(D385 &gt; I385, 1, -1), IF(I385 &gt; C385, -1, 1))</f>
        <v>1</v>
      </c>
      <c r="O385" s="12" t="n">
        <f aca="false">IF(N385 =N384, O384 + 1, 1)</f>
        <v>1</v>
      </c>
    </row>
    <row collapsed="false" customFormat="false" customHeight="true" hidden="false" ht="13.3" outlineLevel="0" r="386">
      <c r="A386" s="17" t="n">
        <v>37112</v>
      </c>
      <c r="B386" s="14" t="n">
        <v>18.96</v>
      </c>
      <c r="C386" s="14" t="n">
        <v>19.15</v>
      </c>
      <c r="D386" s="14" t="n">
        <v>18.72</v>
      </c>
      <c r="E386" s="14" t="n">
        <v>19.05</v>
      </c>
      <c r="F386" s="14" t="n">
        <v>7166600</v>
      </c>
      <c r="G386" s="14" t="n">
        <v>9.48</v>
      </c>
      <c r="I386" s="18" t="n">
        <f aca="false">IF(N385 = 1, IF((I385 + (N385 * M385)) &gt; D386, MAX(C386,J385), I385 + (N385 * M385)), IF((I385 + (N385 * M385)) &lt; C386, MIN(D386,J385), I385 + (N385 * M385)))</f>
        <v>17.887</v>
      </c>
      <c r="J386" s="19" t="n">
        <f aca="false">IF(N386 = 1, MAX(C386, J385), MIN(J385,D386))</f>
        <v>19.7</v>
      </c>
      <c r="K386" s="19" t="n">
        <f aca="false">ABS(J386 - I386)</f>
        <v>1.813</v>
      </c>
      <c r="L386" s="19" t="n">
        <f aca="false">IF(N386 &lt;&gt; N385, $H$2, IF(J386 &lt;&gt; J385, IF(L385 &lt; $H$6, L385 +$H$4, L385), L385))</f>
        <v>0.02</v>
      </c>
      <c r="M386" s="19" t="n">
        <f aca="false">L386 * K386</f>
        <v>0.03626</v>
      </c>
      <c r="N386" s="12" t="n">
        <f aca="false">IF(N385 = 1, IF(D386 &gt; I386, 1, -1), IF(I386 &gt; C386, -1, 1))</f>
        <v>1</v>
      </c>
      <c r="O386" s="12" t="n">
        <f aca="false">IF(N386 =N385, O385 + 1, 1)</f>
        <v>2</v>
      </c>
    </row>
    <row collapsed="false" customFormat="false" customHeight="true" hidden="false" ht="13.3" outlineLevel="0" r="387">
      <c r="A387" s="17" t="n">
        <v>37113</v>
      </c>
      <c r="B387" s="14" t="n">
        <v>19.04</v>
      </c>
      <c r="C387" s="14" t="n">
        <v>19.32</v>
      </c>
      <c r="D387" s="14" t="n">
        <v>18.59</v>
      </c>
      <c r="E387" s="14" t="n">
        <v>19.02</v>
      </c>
      <c r="F387" s="14" t="n">
        <v>6677200</v>
      </c>
      <c r="G387" s="14" t="n">
        <v>9.47</v>
      </c>
      <c r="I387" s="18" t="n">
        <f aca="false">IF(N386 = 1, IF((I386 + (N386 * M386)) &gt; D387, MAX(C387,J386), I386 + (N386 * M386)), IF((I386 + (N386 * M386)) &lt; C387, MIN(D387,J386), I386 + (N386 * M386)))</f>
        <v>17.92326</v>
      </c>
      <c r="J387" s="19" t="n">
        <f aca="false">IF(N387 = 1, MAX(C387, J386), MIN(J386,D387))</f>
        <v>19.7</v>
      </c>
      <c r="K387" s="19" t="n">
        <f aca="false">ABS(J387 - I387)</f>
        <v>1.77674</v>
      </c>
      <c r="L387" s="19" t="n">
        <f aca="false">IF(N387 &lt;&gt; N386, $H$2, IF(J387 &lt;&gt; J386, IF(L386 &lt; $H$6, L386 +$H$4, L386), L386))</f>
        <v>0.02</v>
      </c>
      <c r="M387" s="19" t="n">
        <f aca="false">L387 * K387</f>
        <v>0.0355348</v>
      </c>
      <c r="N387" s="12" t="n">
        <f aca="false">IF(N386 = 1, IF(D387 &gt; I387, 1, -1), IF(I387 &gt; C387, -1, 1))</f>
        <v>1</v>
      </c>
      <c r="O387" s="12" t="n">
        <f aca="false">IF(N387 =N386, O386 + 1, 1)</f>
        <v>3</v>
      </c>
    </row>
    <row collapsed="false" customFormat="false" customHeight="true" hidden="false" ht="13.3" outlineLevel="0" r="388">
      <c r="A388" s="17" t="n">
        <v>37116</v>
      </c>
      <c r="B388" s="14" t="n">
        <v>19.1</v>
      </c>
      <c r="C388" s="14" t="n">
        <v>19.33</v>
      </c>
      <c r="D388" s="14" t="n">
        <v>18.76</v>
      </c>
      <c r="E388" s="14" t="n">
        <v>19.09</v>
      </c>
      <c r="F388" s="14" t="n">
        <v>5285600</v>
      </c>
      <c r="G388" s="14" t="n">
        <v>9.5</v>
      </c>
      <c r="I388" s="18" t="n">
        <f aca="false">IF(N387 = 1, IF((I387 + (N387 * M387)) &gt; D388, MAX(C388,J387), I387 + (N387 * M387)), IF((I387 + (N387 * M387)) &lt; C388, MIN(D388,J387), I387 + (N387 * M387)))</f>
        <v>17.9587948</v>
      </c>
      <c r="J388" s="19" t="n">
        <f aca="false">IF(N388 = 1, MAX(C388, J387), MIN(J387,D388))</f>
        <v>19.7</v>
      </c>
      <c r="K388" s="19" t="n">
        <f aca="false">ABS(J388 - I388)</f>
        <v>1.7412052</v>
      </c>
      <c r="L388" s="19" t="n">
        <f aca="false">IF(N388 &lt;&gt; N387, $H$2, IF(J388 &lt;&gt; J387, IF(L387 &lt; $H$6, L387 +$H$4, L387), L387))</f>
        <v>0.02</v>
      </c>
      <c r="M388" s="19" t="n">
        <f aca="false">L388 * K388</f>
        <v>0.034824104</v>
      </c>
      <c r="N388" s="12" t="n">
        <f aca="false">IF(N387 = 1, IF(D388 &gt; I388, 1, -1), IF(I388 &gt; C388, -1, 1))</f>
        <v>1</v>
      </c>
      <c r="O388" s="12" t="n">
        <f aca="false">IF(N388 =N387, O387 + 1, 1)</f>
        <v>4</v>
      </c>
    </row>
    <row collapsed="false" customFormat="false" customHeight="true" hidden="false" ht="13.3" outlineLevel="0" r="389">
      <c r="A389" s="17" t="n">
        <v>37117</v>
      </c>
      <c r="B389" s="14" t="n">
        <v>19.2</v>
      </c>
      <c r="C389" s="14" t="n">
        <v>19.36</v>
      </c>
      <c r="D389" s="14" t="n">
        <v>18.67</v>
      </c>
      <c r="E389" s="14" t="n">
        <v>18.73</v>
      </c>
      <c r="F389" s="14" t="n">
        <v>8176800</v>
      </c>
      <c r="G389" s="14" t="n">
        <v>9.32</v>
      </c>
      <c r="I389" s="18" t="n">
        <f aca="false">IF(N388 = 1, IF((I388 + (N388 * M388)) &gt; D389, MAX(C389,J388), I388 + (N388 * M388)), IF((I388 + (N388 * M388)) &lt; C389, MIN(D389,J388), I388 + (N388 * M388)))</f>
        <v>17.993618904</v>
      </c>
      <c r="J389" s="19" t="n">
        <f aca="false">IF(N389 = 1, MAX(C389, J388), MIN(J388,D389))</f>
        <v>19.7</v>
      </c>
      <c r="K389" s="19" t="n">
        <f aca="false">ABS(J389 - I389)</f>
        <v>1.706381096</v>
      </c>
      <c r="L389" s="19" t="n">
        <f aca="false">IF(N389 &lt;&gt; N388, $H$2, IF(J389 &lt;&gt; J388, IF(L388 &lt; $H$6, L388 +$H$4, L388), L388))</f>
        <v>0.02</v>
      </c>
      <c r="M389" s="19" t="n">
        <f aca="false">L389 * K389</f>
        <v>0.03412762192</v>
      </c>
      <c r="N389" s="12" t="n">
        <f aca="false">IF(N388 = 1, IF(D389 &gt; I389, 1, -1), IF(I389 &gt; C389, -1, 1))</f>
        <v>1</v>
      </c>
      <c r="O389" s="12" t="n">
        <f aca="false">IF(N389 =N388, O388 + 1, 1)</f>
        <v>5</v>
      </c>
    </row>
    <row collapsed="false" customFormat="false" customHeight="true" hidden="false" ht="13.3" outlineLevel="0" r="390">
      <c r="A390" s="17" t="n">
        <v>37118</v>
      </c>
      <c r="B390" s="14" t="n">
        <v>18.76</v>
      </c>
      <c r="C390" s="14" t="n">
        <v>18.94</v>
      </c>
      <c r="D390" s="14" t="n">
        <v>18.2</v>
      </c>
      <c r="E390" s="14" t="n">
        <v>18.44</v>
      </c>
      <c r="F390" s="14" t="n">
        <v>10331400</v>
      </c>
      <c r="G390" s="14" t="n">
        <v>9.18</v>
      </c>
      <c r="I390" s="18" t="n">
        <f aca="false">IF(N389 = 1, IF((I389 + (N389 * M389)) &gt; D390, MAX(C390,J389), I389 + (N389 * M389)), IF((I389 + (N389 * M389)) &lt; C390, MIN(D390,J389), I389 + (N389 * M389)))</f>
        <v>18.02774652592</v>
      </c>
      <c r="J390" s="19" t="n">
        <f aca="false">IF(N390 = 1, MAX(C390, J389), MIN(J389,D390))</f>
        <v>19.7</v>
      </c>
      <c r="K390" s="19" t="n">
        <f aca="false">ABS(J390 - I390)</f>
        <v>1.67225347408</v>
      </c>
      <c r="L390" s="19" t="n">
        <f aca="false">IF(N390 &lt;&gt; N389, $H$2, IF(J390 &lt;&gt; J389, IF(L389 &lt; $H$6, L389 +$H$4, L389), L389))</f>
        <v>0.02</v>
      </c>
      <c r="M390" s="19" t="n">
        <f aca="false">L390 * K390</f>
        <v>0.0334450694816</v>
      </c>
      <c r="N390" s="12" t="n">
        <f aca="false">IF(N389 = 1, IF(D390 &gt; I390, 1, -1), IF(I390 &gt; C390, -1, 1))</f>
        <v>1</v>
      </c>
      <c r="O390" s="12" t="n">
        <f aca="false">IF(N390 =N389, O389 + 1, 1)</f>
        <v>6</v>
      </c>
    </row>
    <row collapsed="false" customFormat="false" customHeight="true" hidden="false" ht="13.3" outlineLevel="0" r="391">
      <c r="A391" s="17" t="n">
        <v>37119</v>
      </c>
      <c r="B391" s="14" t="n">
        <v>18.27</v>
      </c>
      <c r="C391" s="14" t="n">
        <v>18.75</v>
      </c>
      <c r="D391" s="14" t="n">
        <v>17.97</v>
      </c>
      <c r="E391" s="14" t="n">
        <v>18.65</v>
      </c>
      <c r="F391" s="14" t="n">
        <v>10289000</v>
      </c>
      <c r="G391" s="14" t="n">
        <v>9.29</v>
      </c>
      <c r="I391" s="18" t="n">
        <f aca="false">IF(N390 = 1, IF((I390 + (N390 * M390)) &gt; D391, MAX(C391,J390), I390 + (N390 * M390)), IF((I390 + (N390 * M390)) &lt; C391, MIN(D391,J390), I390 + (N390 * M390)))</f>
        <v>19.7</v>
      </c>
      <c r="J391" s="19" t="n">
        <f aca="false">IF(N391 = 1, MAX(C391, J390), MIN(J390,D391))</f>
        <v>17.97</v>
      </c>
      <c r="K391" s="19" t="n">
        <f aca="false">ABS(J391 - I391)</f>
        <v>1.73</v>
      </c>
      <c r="L391" s="19" t="n">
        <f aca="false">IF(N391 &lt;&gt; N390, $H$2, IF(J391 &lt;&gt; J390, IF(L390 &lt; $H$6, L390 +$H$4, L390), L390))</f>
        <v>0.02</v>
      </c>
      <c r="M391" s="19" t="n">
        <f aca="false">L391 * K391</f>
        <v>0.0346</v>
      </c>
      <c r="N391" s="12" t="n">
        <f aca="false">IF(N390 = 1, IF(D391 &gt; I391, 1, -1), IF(I391 &gt; C391, -1, 1))</f>
        <v>-1</v>
      </c>
      <c r="O391" s="12" t="n">
        <f aca="false">IF(N391 =N390, O390 + 1, 1)</f>
        <v>1</v>
      </c>
    </row>
    <row collapsed="false" customFormat="false" customHeight="true" hidden="false" ht="13.3" outlineLevel="0" r="392">
      <c r="A392" s="17" t="n">
        <v>37120</v>
      </c>
      <c r="B392" s="14" t="n">
        <v>18</v>
      </c>
      <c r="C392" s="14" t="n">
        <v>18.45</v>
      </c>
      <c r="D392" s="14" t="n">
        <v>17.99</v>
      </c>
      <c r="E392" s="14" t="n">
        <v>18.07</v>
      </c>
      <c r="F392" s="14" t="n">
        <v>7443800</v>
      </c>
      <c r="G392" s="14" t="n">
        <v>9</v>
      </c>
      <c r="I392" s="18" t="n">
        <f aca="false">IF(N391 = 1, IF((I391 + (N391 * M391)) &gt; D392, MAX(C392,J391), I391 + (N391 * M391)), IF((I391 + (N391 * M391)) &lt; C392, MIN(D392,J391), I391 + (N391 * M391)))</f>
        <v>19.6654</v>
      </c>
      <c r="J392" s="19" t="n">
        <f aca="false">IF(N392 = 1, MAX(C392, J391), MIN(J391,D392))</f>
        <v>17.97</v>
      </c>
      <c r="K392" s="19" t="n">
        <f aca="false">ABS(J392 - I392)</f>
        <v>1.6954</v>
      </c>
      <c r="L392" s="19" t="n">
        <f aca="false">IF(N392 &lt;&gt; N391, $H$2, IF(J392 &lt;&gt; J391, IF(L391 &lt; $H$6, L391 +$H$4, L391), L391))</f>
        <v>0.02</v>
      </c>
      <c r="M392" s="19" t="n">
        <f aca="false">L392 * K392</f>
        <v>0.033908</v>
      </c>
      <c r="N392" s="12" t="n">
        <f aca="false">IF(N391 = 1, IF(D392 &gt; I392, 1, -1), IF(I392 &gt; C392, -1, 1))</f>
        <v>-1</v>
      </c>
      <c r="O392" s="12" t="n">
        <f aca="false">IF(N392 =N391, O391 + 1, 1)</f>
        <v>2</v>
      </c>
    </row>
    <row collapsed="false" customFormat="false" customHeight="true" hidden="false" ht="13.3" outlineLevel="0" r="393">
      <c r="A393" s="17" t="n">
        <v>37123</v>
      </c>
      <c r="B393" s="14" t="n">
        <v>18.14</v>
      </c>
      <c r="C393" s="14" t="n">
        <v>18.23</v>
      </c>
      <c r="D393" s="14" t="n">
        <v>17.81</v>
      </c>
      <c r="E393" s="14" t="n">
        <v>18.12</v>
      </c>
      <c r="F393" s="14" t="n">
        <v>9010800</v>
      </c>
      <c r="G393" s="14" t="n">
        <v>9.02</v>
      </c>
      <c r="I393" s="18" t="n">
        <f aca="false">IF(N392 = 1, IF((I392 + (N392 * M392)) &gt; D393, MAX(C393,J392), I392 + (N392 * M392)), IF((I392 + (N392 * M392)) &lt; C393, MIN(D393,J392), I392 + (N392 * M392)))</f>
        <v>19.631492</v>
      </c>
      <c r="J393" s="19" t="n">
        <f aca="false">IF(N393 = 1, MAX(C393, J392), MIN(J392,D393))</f>
        <v>17.81</v>
      </c>
      <c r="K393" s="19" t="n">
        <f aca="false">ABS(J393 - I393)</f>
        <v>1.821492</v>
      </c>
      <c r="L393" s="19" t="n">
        <f aca="false">IF(N393 &lt;&gt; N392, $H$2, IF(J393 &lt;&gt; J392, IF(L392 &lt; $H$6, L392 +$H$4, L392), L392))</f>
        <v>0.04</v>
      </c>
      <c r="M393" s="19" t="n">
        <f aca="false">L393 * K393</f>
        <v>0.07285968</v>
      </c>
      <c r="N393" s="12" t="n">
        <f aca="false">IF(N392 = 1, IF(D393 &gt; I393, 1, -1), IF(I393 &gt; C393, -1, 1))</f>
        <v>-1</v>
      </c>
      <c r="O393" s="12" t="n">
        <f aca="false">IF(N393 =N392, O392 + 1, 1)</f>
        <v>3</v>
      </c>
    </row>
    <row collapsed="false" customFormat="false" customHeight="true" hidden="false" ht="13.3" outlineLevel="0" r="394">
      <c r="A394" s="17" t="n">
        <v>37124</v>
      </c>
      <c r="B394" s="14" t="n">
        <v>18.14</v>
      </c>
      <c r="C394" s="14" t="n">
        <v>18.14</v>
      </c>
      <c r="D394" s="14" t="n">
        <v>17.7</v>
      </c>
      <c r="E394" s="14" t="n">
        <v>17.92</v>
      </c>
      <c r="F394" s="14" t="n">
        <v>6632200</v>
      </c>
      <c r="G394" s="14" t="n">
        <v>8.92</v>
      </c>
      <c r="I394" s="18" t="n">
        <f aca="false">IF(N393 = 1, IF((I393 + (N393 * M393)) &gt; D394, MAX(C394,J393), I393 + (N393 * M393)), IF((I393 + (N393 * M393)) &lt; C394, MIN(D394,J393), I393 + (N393 * M393)))</f>
        <v>19.55863232</v>
      </c>
      <c r="J394" s="19" t="n">
        <f aca="false">IF(N394 = 1, MAX(C394, J393), MIN(J393,D394))</f>
        <v>17.7</v>
      </c>
      <c r="K394" s="19" t="n">
        <f aca="false">ABS(J394 - I394)</f>
        <v>1.85863232</v>
      </c>
      <c r="L394" s="19" t="n">
        <f aca="false">IF(N394 &lt;&gt; N393, $H$2, IF(J394 &lt;&gt; J393, IF(L393 &lt; $H$6, L393 +$H$4, L393), L393))</f>
        <v>0.06</v>
      </c>
      <c r="M394" s="19" t="n">
        <f aca="false">L394 * K394</f>
        <v>0.1115179392</v>
      </c>
      <c r="N394" s="12" t="n">
        <f aca="false">IF(N393 = 1, IF(D394 &gt; I394, 1, -1), IF(I394 &gt; C394, -1, 1))</f>
        <v>-1</v>
      </c>
      <c r="O394" s="12" t="n">
        <f aca="false">IF(N394 =N393, O393 + 1, 1)</f>
        <v>4</v>
      </c>
    </row>
    <row collapsed="false" customFormat="false" customHeight="true" hidden="false" ht="13.3" outlineLevel="0" r="395">
      <c r="A395" s="17" t="n">
        <v>37125</v>
      </c>
      <c r="B395" s="14" t="n">
        <v>17.94</v>
      </c>
      <c r="C395" s="14" t="n">
        <v>18.25</v>
      </c>
      <c r="D395" s="14" t="n">
        <v>17.61</v>
      </c>
      <c r="E395" s="14" t="n">
        <v>18.21</v>
      </c>
      <c r="F395" s="14" t="n">
        <v>6213400</v>
      </c>
      <c r="G395" s="14" t="n">
        <v>9.07</v>
      </c>
      <c r="I395" s="18" t="n">
        <f aca="false">IF(N394 = 1, IF((I394 + (N394 * M394)) &gt; D395, MAX(C395,J394), I394 + (N394 * M394)), IF((I394 + (N394 * M394)) &lt; C395, MIN(D395,J394), I394 + (N394 * M394)))</f>
        <v>19.4471143808</v>
      </c>
      <c r="J395" s="19" t="n">
        <f aca="false">IF(N395 = 1, MAX(C395, J394), MIN(J394,D395))</f>
        <v>17.61</v>
      </c>
      <c r="K395" s="19" t="n">
        <f aca="false">ABS(J395 - I395)</f>
        <v>1.8371143808</v>
      </c>
      <c r="L395" s="19" t="n">
        <f aca="false">IF(N395 &lt;&gt; N394, $H$2, IF(J395 &lt;&gt; J394, IF(L394 &lt; $H$6, L394 +$H$4, L394), L394))</f>
        <v>0.08</v>
      </c>
      <c r="M395" s="19" t="n">
        <f aca="false">L395 * K395</f>
        <v>0.146969150464</v>
      </c>
      <c r="N395" s="12" t="n">
        <f aca="false">IF(N394 = 1, IF(D395 &gt; I395, 1, -1), IF(I395 &gt; C395, -1, 1))</f>
        <v>-1</v>
      </c>
      <c r="O395" s="12" t="n">
        <f aca="false">IF(N395 =N394, O394 + 1, 1)</f>
        <v>5</v>
      </c>
    </row>
    <row collapsed="false" customFormat="false" customHeight="true" hidden="false" ht="13.3" outlineLevel="0" r="396">
      <c r="A396" s="17" t="n">
        <v>37126</v>
      </c>
      <c r="B396" s="14" t="n">
        <v>18.2</v>
      </c>
      <c r="C396" s="14" t="n">
        <v>18.34</v>
      </c>
      <c r="D396" s="14" t="n">
        <v>17.58</v>
      </c>
      <c r="E396" s="14" t="n">
        <v>17.81</v>
      </c>
      <c r="F396" s="14" t="n">
        <v>7752800</v>
      </c>
      <c r="G396" s="14" t="n">
        <v>8.87</v>
      </c>
      <c r="I396" s="18" t="n">
        <f aca="false">IF(N395 = 1, IF((I395 + (N395 * M395)) &gt; D396, MAX(C396,J395), I395 + (N395 * M395)), IF((I395 + (N395 * M395)) &lt; C396, MIN(D396,J395), I395 + (N395 * M395)))</f>
        <v>19.300145230336</v>
      </c>
      <c r="J396" s="19" t="n">
        <f aca="false">IF(N396 = 1, MAX(C396, J395), MIN(J395,D396))</f>
        <v>17.58</v>
      </c>
      <c r="K396" s="19" t="n">
        <f aca="false">ABS(J396 - I396)</f>
        <v>1.720145230336</v>
      </c>
      <c r="L396" s="19" t="n">
        <f aca="false">IF(N396 &lt;&gt; N395, $H$2, IF(J396 &lt;&gt; J395, IF(L395 &lt; $H$6, L395 +$H$4, L395), L395))</f>
        <v>0.1</v>
      </c>
      <c r="M396" s="19" t="n">
        <f aca="false">L396 * K396</f>
        <v>0.1720145230336</v>
      </c>
      <c r="N396" s="12" t="n">
        <f aca="false">IF(N395 = 1, IF(D396 &gt; I396, 1, -1), IF(I396 &gt; C396, -1, 1))</f>
        <v>-1</v>
      </c>
      <c r="O396" s="12" t="n">
        <f aca="false">IF(N396 =N395, O395 + 1, 1)</f>
        <v>6</v>
      </c>
    </row>
    <row collapsed="false" customFormat="false" customHeight="true" hidden="false" ht="13.3" outlineLevel="0" r="397">
      <c r="A397" s="17" t="n">
        <v>37127</v>
      </c>
      <c r="B397" s="14" t="n">
        <v>18</v>
      </c>
      <c r="C397" s="14" t="n">
        <v>18.62</v>
      </c>
      <c r="D397" s="14" t="n">
        <v>17.65</v>
      </c>
      <c r="E397" s="14" t="n">
        <v>18.57</v>
      </c>
      <c r="F397" s="14" t="n">
        <v>10369000</v>
      </c>
      <c r="G397" s="14" t="n">
        <v>9.25</v>
      </c>
      <c r="I397" s="18" t="n">
        <f aca="false">IF(N396 = 1, IF((I396 + (N396 * M396)) &gt; D397, MAX(C397,J396), I396 + (N396 * M396)), IF((I396 + (N396 * M396)) &lt; C397, MIN(D397,J396), I396 + (N396 * M396)))</f>
        <v>19.1281307073024</v>
      </c>
      <c r="J397" s="19" t="n">
        <f aca="false">IF(N397 = 1, MAX(C397, J396), MIN(J396,D397))</f>
        <v>17.58</v>
      </c>
      <c r="K397" s="19" t="n">
        <f aca="false">ABS(J397 - I397)</f>
        <v>1.5481307073024</v>
      </c>
      <c r="L397" s="19" t="n">
        <f aca="false">IF(N397 &lt;&gt; N396, $H$2, IF(J397 &lt;&gt; J396, IF(L396 &lt; $H$6, L396 +$H$4, L396), L396))</f>
        <v>0.1</v>
      </c>
      <c r="M397" s="19" t="n">
        <f aca="false">L397 * K397</f>
        <v>0.15481307073024</v>
      </c>
      <c r="N397" s="12" t="n">
        <f aca="false">IF(N396 = 1, IF(D397 &gt; I397, 1, -1), IF(I397 &gt; C397, -1, 1))</f>
        <v>-1</v>
      </c>
      <c r="O397" s="12" t="n">
        <f aca="false">IF(N397 =N396, O396 + 1, 1)</f>
        <v>7</v>
      </c>
    </row>
    <row collapsed="false" customFormat="false" customHeight="true" hidden="false" ht="13.3" outlineLevel="0" r="398">
      <c r="A398" s="17" t="n">
        <v>37130</v>
      </c>
      <c r="B398" s="14" t="n">
        <v>18.6</v>
      </c>
      <c r="C398" s="14" t="n">
        <v>19.3</v>
      </c>
      <c r="D398" s="14" t="n">
        <v>18.16</v>
      </c>
      <c r="E398" s="14" t="n">
        <v>18.92</v>
      </c>
      <c r="F398" s="14" t="n">
        <v>6273000</v>
      </c>
      <c r="G398" s="14" t="n">
        <v>9.42</v>
      </c>
      <c r="I398" s="18" t="n">
        <f aca="false">IF(N397 = 1, IF((I397 + (N397 * M397)) &gt; D398, MAX(C398,J397), I397 + (N397 * M397)), IF((I397 + (N397 * M397)) &lt; C398, MIN(D398,J397), I397 + (N397 * M397)))</f>
        <v>17.58</v>
      </c>
      <c r="J398" s="19" t="n">
        <f aca="false">IF(N398 = 1, MAX(C398, J397), MIN(J397,D398))</f>
        <v>19.3</v>
      </c>
      <c r="K398" s="19" t="n">
        <f aca="false">ABS(J398 - I398)</f>
        <v>1.72</v>
      </c>
      <c r="L398" s="19" t="n">
        <f aca="false">IF(N398 &lt;&gt; N397, $H$2, IF(J398 &lt;&gt; J397, IF(L397 &lt; $H$6, L397 +$H$4, L397), L397))</f>
        <v>0.02</v>
      </c>
      <c r="M398" s="19" t="n">
        <f aca="false">L398 * K398</f>
        <v>0.0344</v>
      </c>
      <c r="N398" s="12" t="n">
        <f aca="false">IF(N397 = 1, IF(D398 &gt; I398, 1, -1), IF(I398 &gt; C398, -1, 1))</f>
        <v>1</v>
      </c>
      <c r="O398" s="12" t="n">
        <f aca="false">IF(N398 =N397, O397 + 1, 1)</f>
        <v>1</v>
      </c>
    </row>
    <row collapsed="false" customFormat="false" customHeight="true" hidden="false" ht="13.3" outlineLevel="0" r="399">
      <c r="A399" s="17" t="n">
        <v>37131</v>
      </c>
      <c r="B399" s="14" t="n">
        <v>18.9</v>
      </c>
      <c r="C399" s="14" t="n">
        <v>19.14</v>
      </c>
      <c r="D399" s="14" t="n">
        <v>18.4</v>
      </c>
      <c r="E399" s="14" t="n">
        <v>18.4</v>
      </c>
      <c r="F399" s="14" t="n">
        <v>6133400</v>
      </c>
      <c r="G399" s="14" t="n">
        <v>9.16</v>
      </c>
      <c r="I399" s="18" t="n">
        <f aca="false">IF(N398 = 1, IF((I398 + (N398 * M398)) &gt; D399, MAX(C399,J398), I398 + (N398 * M398)), IF((I398 + (N398 * M398)) &lt; C399, MIN(D399,J398), I398 + (N398 * M398)))</f>
        <v>17.6144</v>
      </c>
      <c r="J399" s="19" t="n">
        <f aca="false">IF(N399 = 1, MAX(C399, J398), MIN(J398,D399))</f>
        <v>19.3</v>
      </c>
      <c r="K399" s="19" t="n">
        <f aca="false">ABS(J399 - I399)</f>
        <v>1.6856</v>
      </c>
      <c r="L399" s="19" t="n">
        <f aca="false">IF(N399 &lt;&gt; N398, $H$2, IF(J399 &lt;&gt; J398, IF(L398 &lt; $H$6, L398 +$H$4, L398), L398))</f>
        <v>0.02</v>
      </c>
      <c r="M399" s="19" t="n">
        <f aca="false">L399 * K399</f>
        <v>0.033712</v>
      </c>
      <c r="N399" s="12" t="n">
        <f aca="false">IF(N398 = 1, IF(D399 &gt; I399, 1, -1), IF(I399 &gt; C399, -1, 1))</f>
        <v>1</v>
      </c>
      <c r="O399" s="12" t="n">
        <f aca="false">IF(N399 =N398, O398 + 1, 1)</f>
        <v>2</v>
      </c>
    </row>
    <row collapsed="false" customFormat="false" customHeight="true" hidden="false" ht="13.3" outlineLevel="0" r="400">
      <c r="A400" s="17" t="n">
        <v>37132</v>
      </c>
      <c r="B400" s="14" t="n">
        <v>18.44</v>
      </c>
      <c r="C400" s="14" t="n">
        <v>18.83</v>
      </c>
      <c r="D400" s="14" t="n">
        <v>17.83</v>
      </c>
      <c r="E400" s="14" t="n">
        <v>17.83</v>
      </c>
      <c r="F400" s="14" t="n">
        <v>8570400</v>
      </c>
      <c r="G400" s="14" t="n">
        <v>8.88</v>
      </c>
      <c r="I400" s="18" t="n">
        <f aca="false">IF(N399 = 1, IF((I399 + (N399 * M399)) &gt; D400, MAX(C400,J399), I399 + (N399 * M399)), IF((I399 + (N399 * M399)) &lt; C400, MIN(D400,J399), I399 + (N399 * M399)))</f>
        <v>17.648112</v>
      </c>
      <c r="J400" s="19" t="n">
        <f aca="false">IF(N400 = 1, MAX(C400, J399), MIN(J399,D400))</f>
        <v>19.3</v>
      </c>
      <c r="K400" s="19" t="n">
        <f aca="false">ABS(J400 - I400)</f>
        <v>1.651888</v>
      </c>
      <c r="L400" s="19" t="n">
        <f aca="false">IF(N400 &lt;&gt; N399, $H$2, IF(J400 &lt;&gt; J399, IF(L399 &lt; $H$6, L399 +$H$4, L399), L399))</f>
        <v>0.02</v>
      </c>
      <c r="M400" s="19" t="n">
        <f aca="false">L400 * K400</f>
        <v>0.03303776</v>
      </c>
      <c r="N400" s="12" t="n">
        <f aca="false">IF(N399 = 1, IF(D400 &gt; I400, 1, -1), IF(I400 &gt; C400, -1, 1))</f>
        <v>1</v>
      </c>
      <c r="O400" s="12" t="n">
        <f aca="false">IF(N400 =N399, O399 + 1, 1)</f>
        <v>3</v>
      </c>
    </row>
    <row collapsed="false" customFormat="false" customHeight="true" hidden="false" ht="13.3" outlineLevel="0" r="401">
      <c r="A401" s="17" t="n">
        <v>37133</v>
      </c>
      <c r="B401" s="14" t="n">
        <v>17.74</v>
      </c>
      <c r="C401" s="14" t="n">
        <v>18.18</v>
      </c>
      <c r="D401" s="14" t="n">
        <v>17.28</v>
      </c>
      <c r="E401" s="14" t="n">
        <v>17.83</v>
      </c>
      <c r="F401" s="14" t="n">
        <v>13167600</v>
      </c>
      <c r="G401" s="14" t="n">
        <v>8.88</v>
      </c>
      <c r="I401" s="18" t="n">
        <f aca="false">IF(N400 = 1, IF((I400 + (N400 * M400)) &gt; D401, MAX(C401,J400), I400 + (N400 * M400)), IF((I400 + (N400 * M400)) &lt; C401, MIN(D401,J400), I400 + (N400 * M400)))</f>
        <v>19.3</v>
      </c>
      <c r="J401" s="19" t="n">
        <f aca="false">IF(N401 = 1, MAX(C401, J400), MIN(J400,D401))</f>
        <v>17.28</v>
      </c>
      <c r="K401" s="19" t="n">
        <f aca="false">ABS(J401 - I401)</f>
        <v>2.02</v>
      </c>
      <c r="L401" s="19" t="n">
        <f aca="false">IF(N401 &lt;&gt; N400, $H$2, IF(J401 &lt;&gt; J400, IF(L400 &lt; $H$6, L400 +$H$4, L400), L400))</f>
        <v>0.02</v>
      </c>
      <c r="M401" s="19" t="n">
        <f aca="false">L401 * K401</f>
        <v>0.0404</v>
      </c>
      <c r="N401" s="12" t="n">
        <f aca="false">IF(N400 = 1, IF(D401 &gt; I401, 1, -1), IF(I401 &gt; C401, -1, 1))</f>
        <v>-1</v>
      </c>
      <c r="O401" s="12" t="n">
        <f aca="false">IF(N401 =N400, O400 + 1, 1)</f>
        <v>1</v>
      </c>
    </row>
    <row collapsed="false" customFormat="false" customHeight="true" hidden="false" ht="13.3" outlineLevel="0" r="402">
      <c r="A402" s="17" t="n">
        <v>37134</v>
      </c>
      <c r="B402" s="14" t="n">
        <v>17.73</v>
      </c>
      <c r="C402" s="14" t="n">
        <v>18.6</v>
      </c>
      <c r="D402" s="14" t="n">
        <v>17.65</v>
      </c>
      <c r="E402" s="14" t="n">
        <v>18.55</v>
      </c>
      <c r="F402" s="14" t="n">
        <v>7746600</v>
      </c>
      <c r="G402" s="14" t="n">
        <v>9.24</v>
      </c>
      <c r="I402" s="18" t="n">
        <f aca="false">IF(N401 = 1, IF((I401 + (N401 * M401)) &gt; D402, MAX(C402,J401), I401 + (N401 * M401)), IF((I401 + (N401 * M401)) &lt; C402, MIN(D402,J401), I401 + (N401 * M401)))</f>
        <v>19.2596</v>
      </c>
      <c r="J402" s="19" t="n">
        <f aca="false">IF(N402 = 1, MAX(C402, J401), MIN(J401,D402))</f>
        <v>17.28</v>
      </c>
      <c r="K402" s="19" t="n">
        <f aca="false">ABS(J402 - I402)</f>
        <v>1.9796</v>
      </c>
      <c r="L402" s="19" t="n">
        <f aca="false">IF(N402 &lt;&gt; N401, $H$2, IF(J402 &lt;&gt; J401, IF(L401 &lt; $H$6, L401 +$H$4, L401), L401))</f>
        <v>0.02</v>
      </c>
      <c r="M402" s="19" t="n">
        <f aca="false">L402 * K402</f>
        <v>0.039592</v>
      </c>
      <c r="N402" s="12" t="n">
        <f aca="false">IF(N401 = 1, IF(D402 &gt; I402, 1, -1), IF(I402 &gt; C402, -1, 1))</f>
        <v>-1</v>
      </c>
      <c r="O402" s="12" t="n">
        <f aca="false">IF(N402 =N401, O401 + 1, 1)</f>
        <v>2</v>
      </c>
    </row>
    <row collapsed="false" customFormat="false" customHeight="true" hidden="false" ht="13.3" outlineLevel="0" r="403">
      <c r="A403" s="17" t="n">
        <v>37138</v>
      </c>
      <c r="B403" s="14" t="n">
        <v>18.5</v>
      </c>
      <c r="C403" s="14" t="n">
        <v>19.08</v>
      </c>
      <c r="D403" s="14" t="n">
        <v>18.18</v>
      </c>
      <c r="E403" s="14" t="n">
        <v>18.25</v>
      </c>
      <c r="F403" s="14" t="n">
        <v>12436200</v>
      </c>
      <c r="G403" s="14" t="n">
        <v>9.09</v>
      </c>
      <c r="I403" s="18" t="n">
        <f aca="false">IF(N402 = 1, IF((I402 + (N402 * M402)) &gt; D403, MAX(C403,J402), I402 + (N402 * M402)), IF((I402 + (N402 * M402)) &lt; C403, MIN(D403,J402), I402 + (N402 * M402)))</f>
        <v>19.220008</v>
      </c>
      <c r="J403" s="19" t="n">
        <f aca="false">IF(N403 = 1, MAX(C403, J402), MIN(J402,D403))</f>
        <v>17.28</v>
      </c>
      <c r="K403" s="19" t="n">
        <f aca="false">ABS(J403 - I403)</f>
        <v>1.940008</v>
      </c>
      <c r="L403" s="19" t="n">
        <f aca="false">IF(N403 &lt;&gt; N402, $H$2, IF(J403 &lt;&gt; J402, IF(L402 &lt; $H$6, L402 +$H$4, L402), L402))</f>
        <v>0.02</v>
      </c>
      <c r="M403" s="19" t="n">
        <f aca="false">L403 * K403</f>
        <v>0.03880016</v>
      </c>
      <c r="N403" s="12" t="n">
        <f aca="false">IF(N402 = 1, IF(D403 &gt; I403, 1, -1), IF(I403 &gt; C403, -1, 1))</f>
        <v>-1</v>
      </c>
      <c r="O403" s="12" t="n">
        <f aca="false">IF(N403 =N402, O402 + 1, 1)</f>
        <v>3</v>
      </c>
    </row>
    <row collapsed="false" customFormat="false" customHeight="true" hidden="false" ht="13.3" outlineLevel="0" r="404">
      <c r="A404" s="17" t="n">
        <v>37139</v>
      </c>
      <c r="B404" s="14" t="n">
        <v>18.24</v>
      </c>
      <c r="C404" s="14" t="n">
        <v>18.95</v>
      </c>
      <c r="D404" s="14" t="n">
        <v>18.12</v>
      </c>
      <c r="E404" s="14" t="n">
        <v>18.55</v>
      </c>
      <c r="F404" s="14" t="n">
        <v>12859200</v>
      </c>
      <c r="G404" s="14" t="n">
        <v>9.24</v>
      </c>
      <c r="I404" s="18" t="n">
        <f aca="false">IF(N403 = 1, IF((I403 + (N403 * M403)) &gt; D404, MAX(C404,J403), I403 + (N403 * M403)), IF((I403 + (N403 * M403)) &lt; C404, MIN(D404,J403), I403 + (N403 * M403)))</f>
        <v>19.18120784</v>
      </c>
      <c r="J404" s="19" t="n">
        <f aca="false">IF(N404 = 1, MAX(C404, J403), MIN(J403,D404))</f>
        <v>17.28</v>
      </c>
      <c r="K404" s="19" t="n">
        <f aca="false">ABS(J404 - I404)</f>
        <v>1.90120784</v>
      </c>
      <c r="L404" s="19" t="n">
        <f aca="false">IF(N404 &lt;&gt; N403, $H$2, IF(J404 &lt;&gt; J403, IF(L403 &lt; $H$6, L403 +$H$4, L403), L403))</f>
        <v>0.02</v>
      </c>
      <c r="M404" s="19" t="n">
        <f aca="false">L404 * K404</f>
        <v>0.0380241568</v>
      </c>
      <c r="N404" s="12" t="n">
        <f aca="false">IF(N403 = 1, IF(D404 &gt; I404, 1, -1), IF(I404 &gt; C404, -1, 1))</f>
        <v>-1</v>
      </c>
      <c r="O404" s="12" t="n">
        <f aca="false">IF(N404 =N403, O403 + 1, 1)</f>
        <v>4</v>
      </c>
    </row>
    <row collapsed="false" customFormat="false" customHeight="true" hidden="false" ht="13.3" outlineLevel="0" r="405">
      <c r="A405" s="17" t="n">
        <v>37140</v>
      </c>
      <c r="B405" s="14" t="n">
        <v>18.4</v>
      </c>
      <c r="C405" s="14" t="n">
        <v>18.93</v>
      </c>
      <c r="D405" s="14" t="n">
        <v>17.65</v>
      </c>
      <c r="E405" s="14" t="n">
        <v>17.72</v>
      </c>
      <c r="F405" s="14" t="n">
        <v>10084600</v>
      </c>
      <c r="G405" s="14" t="n">
        <v>8.82</v>
      </c>
      <c r="I405" s="18" t="n">
        <f aca="false">IF(N404 = 1, IF((I404 + (N404 * M404)) &gt; D405, MAX(C405,J404), I404 + (N404 * M404)), IF((I404 + (N404 * M404)) &lt; C405, MIN(D405,J404), I404 + (N404 * M404)))</f>
        <v>19.1431836832</v>
      </c>
      <c r="J405" s="19" t="n">
        <f aca="false">IF(N405 = 1, MAX(C405, J404), MIN(J404,D405))</f>
        <v>17.28</v>
      </c>
      <c r="K405" s="19" t="n">
        <f aca="false">ABS(J405 - I405)</f>
        <v>1.8631836832</v>
      </c>
      <c r="L405" s="19" t="n">
        <f aca="false">IF(N405 &lt;&gt; N404, $H$2, IF(J405 &lt;&gt; J404, IF(L404 &lt; $H$6, L404 +$H$4, L404), L404))</f>
        <v>0.02</v>
      </c>
      <c r="M405" s="19" t="n">
        <f aca="false">L405 * K405</f>
        <v>0.037263673664</v>
      </c>
      <c r="N405" s="12" t="n">
        <f aca="false">IF(N404 = 1, IF(D405 &gt; I405, 1, -1), IF(I405 &gt; C405, -1, 1))</f>
        <v>-1</v>
      </c>
      <c r="O405" s="12" t="n">
        <f aca="false">IF(N405 =N404, O404 + 1, 1)</f>
        <v>5</v>
      </c>
    </row>
    <row collapsed="false" customFormat="false" customHeight="true" hidden="false" ht="13.3" outlineLevel="0" r="406">
      <c r="A406" s="17" t="n">
        <v>37141</v>
      </c>
      <c r="B406" s="14" t="n">
        <v>17.5</v>
      </c>
      <c r="C406" s="14" t="n">
        <v>18.1</v>
      </c>
      <c r="D406" s="14" t="n">
        <v>17.2</v>
      </c>
      <c r="E406" s="14" t="n">
        <v>17.28</v>
      </c>
      <c r="F406" s="14" t="n">
        <v>8636800</v>
      </c>
      <c r="G406" s="14" t="n">
        <v>8.6</v>
      </c>
      <c r="I406" s="18" t="n">
        <f aca="false">IF(N405 = 1, IF((I405 + (N405 * M405)) &gt; D406, MAX(C406,J405), I405 + (N405 * M405)), IF((I405 + (N405 * M405)) &lt; C406, MIN(D406,J405), I405 + (N405 * M405)))</f>
        <v>19.105920009536</v>
      </c>
      <c r="J406" s="19" t="n">
        <f aca="false">IF(N406 = 1, MAX(C406, J405), MIN(J405,D406))</f>
        <v>17.2</v>
      </c>
      <c r="K406" s="19" t="n">
        <f aca="false">ABS(J406 - I406)</f>
        <v>1.905920009536</v>
      </c>
      <c r="L406" s="19" t="n">
        <f aca="false">IF(N406 &lt;&gt; N405, $H$2, IF(J406 &lt;&gt; J405, IF(L405 &lt; $H$6, L405 +$H$4, L405), L405))</f>
        <v>0.04</v>
      </c>
      <c r="M406" s="19" t="n">
        <f aca="false">L406 * K406</f>
        <v>0.07623680038144</v>
      </c>
      <c r="N406" s="12" t="n">
        <f aca="false">IF(N405 = 1, IF(D406 &gt; I406, 1, -1), IF(I406 &gt; C406, -1, 1))</f>
        <v>-1</v>
      </c>
      <c r="O406" s="12" t="n">
        <f aca="false">IF(N406 =N405, O405 + 1, 1)</f>
        <v>6</v>
      </c>
    </row>
    <row collapsed="false" customFormat="false" customHeight="true" hidden="false" ht="13.3" outlineLevel="0" r="407">
      <c r="A407" s="17" t="n">
        <v>37144</v>
      </c>
      <c r="B407" s="14" t="n">
        <v>17</v>
      </c>
      <c r="C407" s="14" t="n">
        <v>17.5</v>
      </c>
      <c r="D407" s="14" t="n">
        <v>16.92</v>
      </c>
      <c r="E407" s="14" t="n">
        <v>17.37</v>
      </c>
      <c r="F407" s="14" t="n">
        <v>11030200</v>
      </c>
      <c r="G407" s="14" t="n">
        <v>8.65</v>
      </c>
      <c r="I407" s="18" t="n">
        <f aca="false">IF(N406 = 1, IF((I406 + (N406 * M406)) &gt; D407, MAX(C407,J406), I406 + (N406 * M406)), IF((I406 + (N406 * M406)) &lt; C407, MIN(D407,J406), I406 + (N406 * M406)))</f>
        <v>19.0296832091546</v>
      </c>
      <c r="J407" s="19" t="n">
        <f aca="false">IF(N407 = 1, MAX(C407, J406), MIN(J406,D407))</f>
        <v>16.92</v>
      </c>
      <c r="K407" s="19" t="n">
        <f aca="false">ABS(J407 - I407)</f>
        <v>2.10968320915456</v>
      </c>
      <c r="L407" s="19" t="n">
        <f aca="false">IF(N407 &lt;&gt; N406, $H$2, IF(J407 &lt;&gt; J406, IF(L406 &lt; $H$6, L406 +$H$4, L406), L406))</f>
        <v>0.06</v>
      </c>
      <c r="M407" s="19" t="n">
        <f aca="false">L407 * K407</f>
        <v>0.126580992549273</v>
      </c>
      <c r="N407" s="12" t="n">
        <f aca="false">IF(N406 = 1, IF(D407 &gt; I407, 1, -1), IF(I407 &gt; C407, -1, 1))</f>
        <v>-1</v>
      </c>
      <c r="O407" s="12" t="n">
        <f aca="false">IF(N407 =N406, O406 + 1, 1)</f>
        <v>7</v>
      </c>
    </row>
    <row collapsed="false" customFormat="false" customHeight="true" hidden="false" ht="13.3" outlineLevel="0" r="408">
      <c r="A408" s="17" t="n">
        <v>37151</v>
      </c>
      <c r="B408" s="14" t="n">
        <v>16</v>
      </c>
      <c r="C408" s="14" t="n">
        <v>17.07</v>
      </c>
      <c r="D408" s="14" t="n">
        <v>15.73</v>
      </c>
      <c r="E408" s="14" t="n">
        <v>16.99</v>
      </c>
      <c r="F408" s="14" t="n">
        <v>16357400</v>
      </c>
      <c r="G408" s="14" t="n">
        <v>8.46</v>
      </c>
      <c r="I408" s="18" t="n">
        <f aca="false">IF(N407 = 1, IF((I407 + (N407 * M407)) &gt; D408, MAX(C408,J407), I407 + (N407 * M407)), IF((I407 + (N407 * M407)) &lt; C408, MIN(D408,J407), I407 + (N407 * M407)))</f>
        <v>18.9031022166053</v>
      </c>
      <c r="J408" s="19" t="n">
        <f aca="false">IF(N408 = 1, MAX(C408, J407), MIN(J407,D408))</f>
        <v>15.73</v>
      </c>
      <c r="K408" s="19" t="n">
        <f aca="false">ABS(J408 - I408)</f>
        <v>3.17310221660529</v>
      </c>
      <c r="L408" s="19" t="n">
        <f aca="false">IF(N408 &lt;&gt; N407, $H$2, IF(J408 &lt;&gt; J407, IF(L407 &lt; $H$6, L407 +$H$4, L407), L407))</f>
        <v>0.08</v>
      </c>
      <c r="M408" s="19" t="n">
        <f aca="false">L408 * K408</f>
        <v>0.253848177328423</v>
      </c>
      <c r="N408" s="12" t="n">
        <f aca="false">IF(N407 = 1, IF(D408 &gt; I408, 1, -1), IF(I408 &gt; C408, -1, 1))</f>
        <v>-1</v>
      </c>
      <c r="O408" s="12" t="n">
        <f aca="false">IF(N408 =N407, O407 + 1, 1)</f>
        <v>8</v>
      </c>
    </row>
    <row collapsed="false" customFormat="false" customHeight="true" hidden="false" ht="13.3" outlineLevel="0" r="409">
      <c r="A409" s="17" t="n">
        <v>37152</v>
      </c>
      <c r="B409" s="14" t="n">
        <v>16.9</v>
      </c>
      <c r="C409" s="14" t="n">
        <v>17.72</v>
      </c>
      <c r="D409" s="14" t="n">
        <v>16.17</v>
      </c>
      <c r="E409" s="14" t="n">
        <v>16.28</v>
      </c>
      <c r="F409" s="14" t="n">
        <v>11682200</v>
      </c>
      <c r="G409" s="14" t="n">
        <v>8.11</v>
      </c>
      <c r="I409" s="18" t="n">
        <f aca="false">IF(N408 = 1, IF((I408 + (N408 * M408)) &gt; D409, MAX(C409,J408), I408 + (N408 * M408)), IF((I408 + (N408 * M408)) &lt; C409, MIN(D409,J408), I408 + (N408 * M408)))</f>
        <v>18.6492540392769</v>
      </c>
      <c r="J409" s="19" t="n">
        <f aca="false">IF(N409 = 1, MAX(C409, J408), MIN(J408,D409))</f>
        <v>15.73</v>
      </c>
      <c r="K409" s="19" t="n">
        <f aca="false">ABS(J409 - I409)</f>
        <v>2.91925403927686</v>
      </c>
      <c r="L409" s="19" t="n">
        <f aca="false">IF(N409 &lt;&gt; N408, $H$2, IF(J409 &lt;&gt; J408, IF(L408 &lt; $H$6, L408 +$H$4, L408), L408))</f>
        <v>0.08</v>
      </c>
      <c r="M409" s="19" t="n">
        <f aca="false">L409 * K409</f>
        <v>0.233540323142149</v>
      </c>
      <c r="N409" s="12" t="n">
        <f aca="false">IF(N408 = 1, IF(D409 &gt; I409, 1, -1), IF(I409 &gt; C409, -1, 1))</f>
        <v>-1</v>
      </c>
      <c r="O409" s="12" t="n">
        <f aca="false">IF(N409 =N408, O408 + 1, 1)</f>
        <v>9</v>
      </c>
    </row>
    <row collapsed="false" customFormat="false" customHeight="true" hidden="false" ht="13.3" outlineLevel="0" r="410">
      <c r="A410" s="17" t="n">
        <v>37153</v>
      </c>
      <c r="B410" s="14" t="n">
        <v>16.5</v>
      </c>
      <c r="C410" s="14" t="n">
        <v>17.1</v>
      </c>
      <c r="D410" s="14" t="n">
        <v>15.6</v>
      </c>
      <c r="E410" s="14" t="n">
        <v>17.02</v>
      </c>
      <c r="F410" s="14" t="n">
        <v>13332800</v>
      </c>
      <c r="G410" s="14" t="n">
        <v>8.47</v>
      </c>
      <c r="I410" s="18" t="n">
        <f aca="false">IF(N409 = 1, IF((I409 + (N409 * M409)) &gt; D410, MAX(C410,J409), I409 + (N409 * M409)), IF((I409 + (N409 * M409)) &lt; C410, MIN(D410,J409), I409 + (N409 * M409)))</f>
        <v>18.4157137161347</v>
      </c>
      <c r="J410" s="19" t="n">
        <f aca="false">IF(N410 = 1, MAX(C410, J409), MIN(J409,D410))</f>
        <v>15.6</v>
      </c>
      <c r="K410" s="19" t="n">
        <f aca="false">ABS(J410 - I410)</f>
        <v>2.81571371613471</v>
      </c>
      <c r="L410" s="19" t="n">
        <f aca="false">IF(N410 &lt;&gt; N409, $H$2, IF(J410 &lt;&gt; J409, IF(L409 &lt; $H$6, L409 +$H$4, L409), L409))</f>
        <v>0.1</v>
      </c>
      <c r="M410" s="19" t="n">
        <f aca="false">L410 * K410</f>
        <v>0.281571371613471</v>
      </c>
      <c r="N410" s="12" t="n">
        <f aca="false">IF(N409 = 1, IF(D410 &gt; I410, 1, -1), IF(I410 &gt; C410, -1, 1))</f>
        <v>-1</v>
      </c>
      <c r="O410" s="12" t="n">
        <f aca="false">IF(N410 =N409, O409 + 1, 1)</f>
        <v>10</v>
      </c>
    </row>
    <row collapsed="false" customFormat="false" customHeight="true" hidden="false" ht="13.3" outlineLevel="0" r="411">
      <c r="A411" s="17" t="n">
        <v>37154</v>
      </c>
      <c r="B411" s="14" t="n">
        <v>16.29</v>
      </c>
      <c r="C411" s="14" t="n">
        <v>16.95</v>
      </c>
      <c r="D411" s="14" t="n">
        <v>15.5</v>
      </c>
      <c r="E411" s="14" t="n">
        <v>15.68</v>
      </c>
      <c r="F411" s="14" t="n">
        <v>14684800</v>
      </c>
      <c r="G411" s="14" t="n">
        <v>7.81</v>
      </c>
      <c r="I411" s="18" t="n">
        <f aca="false">IF(N410 = 1, IF((I410 + (N410 * M410)) &gt; D411, MAX(C411,J410), I410 + (N410 * M410)), IF((I410 + (N410 * M410)) &lt; C411, MIN(D411,J410), I410 + (N410 * M410)))</f>
        <v>18.1341423445212</v>
      </c>
      <c r="J411" s="19" t="n">
        <f aca="false">IF(N411 = 1, MAX(C411, J410), MIN(J410,D411))</f>
        <v>15.5</v>
      </c>
      <c r="K411" s="19" t="n">
        <f aca="false">ABS(J411 - I411)</f>
        <v>2.63414234452124</v>
      </c>
      <c r="L411" s="19" t="n">
        <f aca="false">IF(N411 &lt;&gt; N410, $H$2, IF(J411 &lt;&gt; J410, IF(L410 &lt; $H$6, L410 +$H$4, L410), L410))</f>
        <v>0.12</v>
      </c>
      <c r="M411" s="19" t="n">
        <f aca="false">L411 * K411</f>
        <v>0.316097081342549</v>
      </c>
      <c r="N411" s="12" t="n">
        <f aca="false">IF(N410 = 1, IF(D411 &gt; I411, 1, -1), IF(I411 &gt; C411, -1, 1))</f>
        <v>-1</v>
      </c>
      <c r="O411" s="12" t="n">
        <f aca="false">IF(N411 =N410, O410 + 1, 1)</f>
        <v>11</v>
      </c>
    </row>
    <row collapsed="false" customFormat="false" customHeight="true" hidden="false" ht="13.3" outlineLevel="0" r="412">
      <c r="A412" s="17" t="n">
        <v>37155</v>
      </c>
      <c r="B412" s="14" t="n">
        <v>14.8</v>
      </c>
      <c r="C412" s="14" t="n">
        <v>16.25</v>
      </c>
      <c r="D412" s="14" t="n">
        <v>14.68</v>
      </c>
      <c r="E412" s="14" t="n">
        <v>15.73</v>
      </c>
      <c r="F412" s="14" t="n">
        <v>20375600</v>
      </c>
      <c r="G412" s="14" t="n">
        <v>7.83</v>
      </c>
      <c r="I412" s="18" t="n">
        <f aca="false">IF(N411 = 1, IF((I411 + (N411 * M411)) &gt; D412, MAX(C412,J411), I411 + (N411 * M411)), IF((I411 + (N411 * M411)) &lt; C412, MIN(D412,J411), I411 + (N411 * M411)))</f>
        <v>17.8180452631787</v>
      </c>
      <c r="J412" s="19" t="n">
        <f aca="false">IF(N412 = 1, MAX(C412, J411), MIN(J411,D412))</f>
        <v>14.68</v>
      </c>
      <c r="K412" s="19" t="n">
        <f aca="false">ABS(J412 - I412)</f>
        <v>3.1380452631787</v>
      </c>
      <c r="L412" s="19" t="n">
        <f aca="false">IF(N412 &lt;&gt; N411, $H$2, IF(J412 &lt;&gt; J411, IF(L411 &lt; $H$6, L411 +$H$4, L411), L411))</f>
        <v>0.14</v>
      </c>
      <c r="M412" s="19" t="n">
        <f aca="false">L412 * K412</f>
        <v>0.439326336845018</v>
      </c>
      <c r="N412" s="12" t="n">
        <f aca="false">IF(N411 = 1, IF(D412 &gt; I412, 1, -1), IF(I412 &gt; C412, -1, 1))</f>
        <v>-1</v>
      </c>
      <c r="O412" s="12" t="n">
        <f aca="false">IF(N412 =N411, O411 + 1, 1)</f>
        <v>12</v>
      </c>
    </row>
    <row collapsed="false" customFormat="false" customHeight="true" hidden="false" ht="13.3" outlineLevel="0" r="413">
      <c r="A413" s="17" t="n">
        <v>37158</v>
      </c>
      <c r="B413" s="14" t="n">
        <v>16.11</v>
      </c>
      <c r="C413" s="14" t="n">
        <v>16.84</v>
      </c>
      <c r="D413" s="14" t="n">
        <v>15.95</v>
      </c>
      <c r="E413" s="14" t="n">
        <v>16.45</v>
      </c>
      <c r="F413" s="14" t="n">
        <v>10519200</v>
      </c>
      <c r="G413" s="14" t="n">
        <v>8.19</v>
      </c>
      <c r="I413" s="18" t="n">
        <f aca="false">IF(N412 = 1, IF((I412 + (N412 * M412)) &gt; D413, MAX(C413,J412), I412 + (N412 * M412)), IF((I412 + (N412 * M412)) &lt; C413, MIN(D413,J412), I412 + (N412 * M412)))</f>
        <v>17.3787189263337</v>
      </c>
      <c r="J413" s="19" t="n">
        <f aca="false">IF(N413 = 1, MAX(C413, J412), MIN(J412,D413))</f>
        <v>14.68</v>
      </c>
      <c r="K413" s="19" t="n">
        <f aca="false">ABS(J413 - I413)</f>
        <v>2.69871892633368</v>
      </c>
      <c r="L413" s="19" t="n">
        <f aca="false">IF(N413 &lt;&gt; N412, $H$2, IF(J413 &lt;&gt; J412, IF(L412 &lt; $H$6, L412 +$H$4, L412), L412))</f>
        <v>0.14</v>
      </c>
      <c r="M413" s="19" t="n">
        <f aca="false">L413 * K413</f>
        <v>0.377820649686715</v>
      </c>
      <c r="N413" s="12" t="n">
        <f aca="false">IF(N412 = 1, IF(D413 &gt; I413, 1, -1), IF(I413 &gt; C413, -1, 1))</f>
        <v>-1</v>
      </c>
      <c r="O413" s="12" t="n">
        <f aca="false">IF(N413 =N412, O412 + 1, 1)</f>
        <v>13</v>
      </c>
    </row>
    <row collapsed="false" customFormat="false" customHeight="true" hidden="false" ht="13.3" outlineLevel="0" r="414">
      <c r="A414" s="17" t="n">
        <v>37159</v>
      </c>
      <c r="B414" s="14" t="n">
        <v>16.14</v>
      </c>
      <c r="C414" s="14" t="n">
        <v>16.22</v>
      </c>
      <c r="D414" s="14" t="n">
        <v>15.35</v>
      </c>
      <c r="E414" s="14" t="n">
        <v>15.54</v>
      </c>
      <c r="F414" s="14" t="n">
        <v>13371600</v>
      </c>
      <c r="G414" s="14" t="n">
        <v>7.74</v>
      </c>
      <c r="I414" s="18" t="n">
        <f aca="false">IF(N413 = 1, IF((I413 + (N413 * M413)) &gt; D414, MAX(C414,J413), I413 + (N413 * M413)), IF((I413 + (N413 * M413)) &lt; C414, MIN(D414,J413), I413 + (N413 * M413)))</f>
        <v>17.000898276647</v>
      </c>
      <c r="J414" s="19" t="n">
        <f aca="false">IF(N414 = 1, MAX(C414, J413), MIN(J413,D414))</f>
        <v>14.68</v>
      </c>
      <c r="K414" s="19" t="n">
        <f aca="false">ABS(J414 - I414)</f>
        <v>2.32089827664696</v>
      </c>
      <c r="L414" s="19" t="n">
        <f aca="false">IF(N414 &lt;&gt; N413, $H$2, IF(J414 &lt;&gt; J413, IF(L413 &lt; $H$6, L413 +$H$4, L413), L413))</f>
        <v>0.14</v>
      </c>
      <c r="M414" s="19" t="n">
        <f aca="false">L414 * K414</f>
        <v>0.324925758730575</v>
      </c>
      <c r="N414" s="12" t="n">
        <f aca="false">IF(N413 = 1, IF(D414 &gt; I414, 1, -1), IF(I414 &gt; C414, -1, 1))</f>
        <v>-1</v>
      </c>
      <c r="O414" s="12" t="n">
        <f aca="false">IF(N414 =N413, O413 + 1, 1)</f>
        <v>14</v>
      </c>
    </row>
    <row collapsed="false" customFormat="false" customHeight="true" hidden="false" ht="13.3" outlineLevel="0" r="415">
      <c r="A415" s="17" t="n">
        <v>37160</v>
      </c>
      <c r="B415" s="14" t="n">
        <v>15.81</v>
      </c>
      <c r="C415" s="14" t="n">
        <v>15.89</v>
      </c>
      <c r="D415" s="14" t="n">
        <v>14.93</v>
      </c>
      <c r="E415" s="14" t="n">
        <v>15.15</v>
      </c>
      <c r="F415" s="14" t="n">
        <v>17635600</v>
      </c>
      <c r="G415" s="14" t="n">
        <v>7.54</v>
      </c>
      <c r="I415" s="18" t="n">
        <f aca="false">IF(N414 = 1, IF((I414 + (N414 * M414)) &gt; D415, MAX(C415,J414), I414 + (N414 * M414)), IF((I414 + (N414 * M414)) &lt; C415, MIN(D415,J414), I414 + (N414 * M414)))</f>
        <v>16.6759725179164</v>
      </c>
      <c r="J415" s="19" t="n">
        <f aca="false">IF(N415 = 1, MAX(C415, J414), MIN(J414,D415))</f>
        <v>14.68</v>
      </c>
      <c r="K415" s="19" t="n">
        <f aca="false">ABS(J415 - I415)</f>
        <v>1.99597251791639</v>
      </c>
      <c r="L415" s="19" t="n">
        <f aca="false">IF(N415 &lt;&gt; N414, $H$2, IF(J415 &lt;&gt; J414, IF(L414 &lt; $H$6, L414 +$H$4, L414), L414))</f>
        <v>0.14</v>
      </c>
      <c r="M415" s="19" t="n">
        <f aca="false">L415 * K415</f>
        <v>0.279436152508294</v>
      </c>
      <c r="N415" s="12" t="n">
        <f aca="false">IF(N414 = 1, IF(D415 &gt; I415, 1, -1), IF(I415 &gt; C415, -1, 1))</f>
        <v>-1</v>
      </c>
      <c r="O415" s="12" t="n">
        <f aca="false">IF(N415 =N414, O414 + 1, 1)</f>
        <v>15</v>
      </c>
    </row>
    <row collapsed="false" customFormat="false" customHeight="true" hidden="false" ht="13.3" outlineLevel="0" r="416">
      <c r="A416" s="17" t="n">
        <v>37161</v>
      </c>
      <c r="B416" s="14" t="n">
        <v>15.25</v>
      </c>
      <c r="C416" s="14" t="n">
        <v>15.75</v>
      </c>
      <c r="D416" s="14" t="n">
        <v>15.2</v>
      </c>
      <c r="E416" s="14" t="n">
        <v>15.51</v>
      </c>
      <c r="F416" s="14" t="n">
        <v>11508600</v>
      </c>
      <c r="G416" s="14" t="n">
        <v>7.72</v>
      </c>
      <c r="I416" s="18" t="n">
        <f aca="false">IF(N415 = 1, IF((I415 + (N415 * M415)) &gt; D416, MAX(C416,J415), I415 + (N415 * M415)), IF((I415 + (N415 * M415)) &lt; C416, MIN(D416,J415), I415 + (N415 * M415)))</f>
        <v>16.3965363654081</v>
      </c>
      <c r="J416" s="19" t="n">
        <f aca="false">IF(N416 = 1, MAX(C416, J415), MIN(J415,D416))</f>
        <v>14.68</v>
      </c>
      <c r="K416" s="19" t="n">
        <f aca="false">ABS(J416 - I416)</f>
        <v>1.7165363654081</v>
      </c>
      <c r="L416" s="19" t="n">
        <f aca="false">IF(N416 &lt;&gt; N415, $H$2, IF(J416 &lt;&gt; J415, IF(L415 &lt; $H$6, L415 +$H$4, L415), L415))</f>
        <v>0.14</v>
      </c>
      <c r="M416" s="19" t="n">
        <f aca="false">L416 * K416</f>
        <v>0.240315091157133</v>
      </c>
      <c r="N416" s="12" t="n">
        <f aca="false">IF(N415 = 1, IF(D416 &gt; I416, 1, -1), IF(I416 &gt; C416, -1, 1))</f>
        <v>-1</v>
      </c>
      <c r="O416" s="12" t="n">
        <f aca="false">IF(N416 =N415, O415 + 1, 1)</f>
        <v>16</v>
      </c>
    </row>
    <row collapsed="false" customFormat="false" customHeight="true" hidden="false" ht="13.3" outlineLevel="0" r="417">
      <c r="A417" s="17" t="n">
        <v>37162</v>
      </c>
      <c r="B417" s="14" t="n">
        <v>15.71</v>
      </c>
      <c r="C417" s="14" t="n">
        <v>15.91</v>
      </c>
      <c r="D417" s="14" t="n">
        <v>15.39</v>
      </c>
      <c r="E417" s="14" t="n">
        <v>15.51</v>
      </c>
      <c r="F417" s="14" t="n">
        <v>13039600</v>
      </c>
      <c r="G417" s="14" t="n">
        <v>7.72</v>
      </c>
      <c r="I417" s="18" t="n">
        <f aca="false">IF(N416 = 1, IF((I416 + (N416 * M416)) &gt; D417, MAX(C417,J416), I416 + (N416 * M416)), IF((I416 + (N416 * M416)) &lt; C417, MIN(D417,J416), I416 + (N416 * M416)))</f>
        <v>16.156221274251</v>
      </c>
      <c r="J417" s="19" t="n">
        <f aca="false">IF(N417 = 1, MAX(C417, J416), MIN(J416,D417))</f>
        <v>14.68</v>
      </c>
      <c r="K417" s="19" t="n">
        <f aca="false">ABS(J417 - I417)</f>
        <v>1.47622127425096</v>
      </c>
      <c r="L417" s="19" t="n">
        <f aca="false">IF(N417 &lt;&gt; N416, $H$2, IF(J417 &lt;&gt; J416, IF(L416 &lt; $H$6, L416 +$H$4, L416), L416))</f>
        <v>0.14</v>
      </c>
      <c r="M417" s="19" t="n">
        <f aca="false">L417 * K417</f>
        <v>0.206670978395135</v>
      </c>
      <c r="N417" s="12" t="n">
        <f aca="false">IF(N416 = 1, IF(D417 &gt; I417, 1, -1), IF(I417 &gt; C417, -1, 1))</f>
        <v>-1</v>
      </c>
      <c r="O417" s="12" t="n">
        <f aca="false">IF(N417 =N416, O416 + 1, 1)</f>
        <v>17</v>
      </c>
    </row>
    <row collapsed="false" customFormat="false" customHeight="true" hidden="false" ht="13.3" outlineLevel="0" r="418">
      <c r="A418" s="17" t="n">
        <v>37165</v>
      </c>
      <c r="B418" s="14" t="n">
        <v>15.49</v>
      </c>
      <c r="C418" s="14" t="n">
        <v>15.99</v>
      </c>
      <c r="D418" s="14" t="n">
        <v>15.23</v>
      </c>
      <c r="E418" s="14" t="n">
        <v>15.54</v>
      </c>
      <c r="F418" s="14" t="n">
        <v>7436000</v>
      </c>
      <c r="G418" s="14" t="n">
        <v>7.74</v>
      </c>
      <c r="I418" s="18" t="n">
        <f aca="false">IF(N417 = 1, IF((I417 + (N417 * M417)) &gt; D418, MAX(C418,J417), I417 + (N417 * M417)), IF((I417 + (N417 * M417)) &lt; C418, MIN(D418,J417), I417 + (N417 * M417)))</f>
        <v>14.68</v>
      </c>
      <c r="J418" s="19" t="n">
        <f aca="false">IF(N418 = 1, MAX(C418, J417), MIN(J417,D418))</f>
        <v>15.99</v>
      </c>
      <c r="K418" s="19" t="n">
        <f aca="false">ABS(J418 - I418)</f>
        <v>1.31</v>
      </c>
      <c r="L418" s="19" t="n">
        <f aca="false">IF(N418 &lt;&gt; N417, $H$2, IF(J418 &lt;&gt; J417, IF(L417 &lt; $H$6, L417 +$H$4, L417), L417))</f>
        <v>0.02</v>
      </c>
      <c r="M418" s="19" t="n">
        <f aca="false">L418 * K418</f>
        <v>0.0262</v>
      </c>
      <c r="N418" s="12" t="n">
        <f aca="false">IF(N417 = 1, IF(D418 &gt; I418, 1, -1), IF(I418 &gt; C418, -1, 1))</f>
        <v>1</v>
      </c>
      <c r="O418" s="12" t="n">
        <f aca="false">IF(N418 =N417, O417 + 1, 1)</f>
        <v>1</v>
      </c>
    </row>
    <row collapsed="false" customFormat="false" customHeight="true" hidden="false" ht="13.3" outlineLevel="0" r="419">
      <c r="A419" s="17" t="n">
        <v>37166</v>
      </c>
      <c r="B419" s="14" t="n">
        <v>15.43</v>
      </c>
      <c r="C419" s="14" t="n">
        <v>15.83</v>
      </c>
      <c r="D419" s="14" t="n">
        <v>14.88</v>
      </c>
      <c r="E419" s="14" t="n">
        <v>15.05</v>
      </c>
      <c r="F419" s="14" t="n">
        <v>8424400</v>
      </c>
      <c r="G419" s="14" t="n">
        <v>7.49</v>
      </c>
      <c r="I419" s="18" t="n">
        <f aca="false">IF(N418 = 1, IF((I418 + (N418 * M418)) &gt; D419, MAX(C419,J418), I418 + (N418 * M418)), IF((I418 + (N418 * M418)) &lt; C419, MIN(D419,J418), I418 + (N418 * M418)))</f>
        <v>14.7062</v>
      </c>
      <c r="J419" s="19" t="n">
        <f aca="false">IF(N419 = 1, MAX(C419, J418), MIN(J418,D419))</f>
        <v>15.99</v>
      </c>
      <c r="K419" s="19" t="n">
        <f aca="false">ABS(J419 - I419)</f>
        <v>1.2838</v>
      </c>
      <c r="L419" s="19" t="n">
        <f aca="false">IF(N419 &lt;&gt; N418, $H$2, IF(J419 &lt;&gt; J418, IF(L418 &lt; $H$6, L418 +$H$4, L418), L418))</f>
        <v>0.02</v>
      </c>
      <c r="M419" s="19" t="n">
        <f aca="false">L419 * K419</f>
        <v>0.025676</v>
      </c>
      <c r="N419" s="12" t="n">
        <f aca="false">IF(N418 = 1, IF(D419 &gt; I419, 1, -1), IF(I419 &gt; C419, -1, 1))</f>
        <v>1</v>
      </c>
      <c r="O419" s="12" t="n">
        <f aca="false">IF(N419 =N418, O418 + 1, 1)</f>
        <v>2</v>
      </c>
    </row>
    <row collapsed="false" customFormat="false" customHeight="true" hidden="false" ht="13.3" outlineLevel="0" r="420">
      <c r="A420" s="17" t="n">
        <v>37167</v>
      </c>
      <c r="B420" s="14" t="n">
        <v>14.95</v>
      </c>
      <c r="C420" s="14" t="n">
        <v>15.36</v>
      </c>
      <c r="D420" s="14" t="n">
        <v>14.83</v>
      </c>
      <c r="E420" s="14" t="n">
        <v>14.98</v>
      </c>
      <c r="F420" s="14" t="n">
        <v>24394400</v>
      </c>
      <c r="G420" s="14" t="n">
        <v>7.46</v>
      </c>
      <c r="I420" s="18" t="n">
        <f aca="false">IF(N419 = 1, IF((I419 + (N419 * M419)) &gt; D420, MAX(C420,J419), I419 + (N419 * M419)), IF((I419 + (N419 * M419)) &lt; C420, MIN(D420,J419), I419 + (N419 * M419)))</f>
        <v>14.731876</v>
      </c>
      <c r="J420" s="19" t="n">
        <f aca="false">IF(N420 = 1, MAX(C420, J419), MIN(J419,D420))</f>
        <v>15.99</v>
      </c>
      <c r="K420" s="19" t="n">
        <f aca="false">ABS(J420 - I420)</f>
        <v>1.258124</v>
      </c>
      <c r="L420" s="19" t="n">
        <f aca="false">IF(N420 &lt;&gt; N419, $H$2, IF(J420 &lt;&gt; J419, IF(L419 &lt; $H$6, L419 +$H$4, L419), L419))</f>
        <v>0.02</v>
      </c>
      <c r="M420" s="19" t="n">
        <f aca="false">L420 * K420</f>
        <v>0.02516248</v>
      </c>
      <c r="N420" s="12" t="n">
        <f aca="false">IF(N419 = 1, IF(D420 &gt; I420, 1, -1), IF(I420 &gt; C420, -1, 1))</f>
        <v>1</v>
      </c>
      <c r="O420" s="12" t="n">
        <f aca="false">IF(N420 =N419, O419 + 1, 1)</f>
        <v>3</v>
      </c>
    </row>
    <row collapsed="false" customFormat="false" customHeight="true" hidden="false" ht="13.3" outlineLevel="0" r="421">
      <c r="A421" s="17" t="n">
        <v>37168</v>
      </c>
      <c r="B421" s="14" t="n">
        <v>15.35</v>
      </c>
      <c r="C421" s="14" t="n">
        <v>16.25</v>
      </c>
      <c r="D421" s="14" t="n">
        <v>14.99</v>
      </c>
      <c r="E421" s="14" t="n">
        <v>15.88</v>
      </c>
      <c r="F421" s="14" t="n">
        <v>14325800</v>
      </c>
      <c r="G421" s="14" t="n">
        <v>7.91</v>
      </c>
      <c r="I421" s="18" t="n">
        <f aca="false">IF(N420 = 1, IF((I420 + (N420 * M420)) &gt; D421, MAX(C421,J420), I420 + (N420 * M420)), IF((I420 + (N420 * M420)) &lt; C421, MIN(D421,J420), I420 + (N420 * M420)))</f>
        <v>14.75703848</v>
      </c>
      <c r="J421" s="19" t="n">
        <f aca="false">IF(N421 = 1, MAX(C421, J420), MIN(J420,D421))</f>
        <v>16.25</v>
      </c>
      <c r="K421" s="19" t="n">
        <f aca="false">ABS(J421 - I421)</f>
        <v>1.49296152</v>
      </c>
      <c r="L421" s="19" t="n">
        <f aca="false">IF(N421 &lt;&gt; N420, $H$2, IF(J421 &lt;&gt; J420, IF(L420 &lt; $H$6, L420 +$H$4, L420), L420))</f>
        <v>0.04</v>
      </c>
      <c r="M421" s="19" t="n">
        <f aca="false">L421 * K421</f>
        <v>0.0597184608</v>
      </c>
      <c r="N421" s="12" t="n">
        <f aca="false">IF(N420 = 1, IF(D421 &gt; I421, 1, -1), IF(I421 &gt; C421, -1, 1))</f>
        <v>1</v>
      </c>
      <c r="O421" s="12" t="n">
        <f aca="false">IF(N421 =N420, O420 + 1, 1)</f>
        <v>4</v>
      </c>
    </row>
    <row collapsed="false" customFormat="false" customHeight="true" hidden="false" ht="13.3" outlineLevel="0" r="422">
      <c r="A422" s="17" t="n">
        <v>37169</v>
      </c>
      <c r="B422" s="14" t="n">
        <v>15.4</v>
      </c>
      <c r="C422" s="14" t="n">
        <v>16.15</v>
      </c>
      <c r="D422" s="14" t="n">
        <v>14.99</v>
      </c>
      <c r="E422" s="14" t="n">
        <v>16.14</v>
      </c>
      <c r="F422" s="14" t="n">
        <v>12238800</v>
      </c>
      <c r="G422" s="14" t="n">
        <v>8.04</v>
      </c>
      <c r="I422" s="18" t="n">
        <f aca="false">IF(N421 = 1, IF((I421 + (N421 * M421)) &gt; D422, MAX(C422,J421), I421 + (N421 * M421)), IF((I421 + (N421 * M421)) &lt; C422, MIN(D422,J421), I421 + (N421 * M421)))</f>
        <v>14.8167569408</v>
      </c>
      <c r="J422" s="19" t="n">
        <f aca="false">IF(N422 = 1, MAX(C422, J421), MIN(J421,D422))</f>
        <v>16.25</v>
      </c>
      <c r="K422" s="19" t="n">
        <f aca="false">ABS(J422 - I422)</f>
        <v>1.4332430592</v>
      </c>
      <c r="L422" s="19" t="n">
        <f aca="false">IF(N422 &lt;&gt; N421, $H$2, IF(J422 &lt;&gt; J421, IF(L421 &lt; $H$6, L421 +$H$4, L421), L421))</f>
        <v>0.04</v>
      </c>
      <c r="M422" s="19" t="n">
        <f aca="false">L422 * K422</f>
        <v>0.057329722368</v>
      </c>
      <c r="N422" s="12" t="n">
        <f aca="false">IF(N421 = 1, IF(D422 &gt; I422, 1, -1), IF(I422 &gt; C422, -1, 1))</f>
        <v>1</v>
      </c>
      <c r="O422" s="12" t="n">
        <f aca="false">IF(N422 =N421, O421 + 1, 1)</f>
        <v>5</v>
      </c>
    </row>
    <row collapsed="false" customFormat="false" customHeight="true" hidden="false" ht="13.3" outlineLevel="0" r="423">
      <c r="A423" s="17" t="n">
        <v>37172</v>
      </c>
      <c r="B423" s="14" t="n">
        <v>15.57</v>
      </c>
      <c r="C423" s="14" t="n">
        <v>16.35</v>
      </c>
      <c r="D423" s="14" t="n">
        <v>15.5</v>
      </c>
      <c r="E423" s="14" t="n">
        <v>16.2</v>
      </c>
      <c r="F423" s="14" t="n">
        <v>7428000</v>
      </c>
      <c r="G423" s="14" t="n">
        <v>8.07</v>
      </c>
      <c r="I423" s="18" t="n">
        <f aca="false">IF(N422 = 1, IF((I422 + (N422 * M422)) &gt; D423, MAX(C423,J422), I422 + (N422 * M422)), IF((I422 + (N422 * M422)) &lt; C423, MIN(D423,J422), I422 + (N422 * M422)))</f>
        <v>14.874086663168</v>
      </c>
      <c r="J423" s="19" t="n">
        <f aca="false">IF(N423 = 1, MAX(C423, J422), MIN(J422,D423))</f>
        <v>16.35</v>
      </c>
      <c r="K423" s="19" t="n">
        <f aca="false">ABS(J423 - I423)</f>
        <v>1.475913336832</v>
      </c>
      <c r="L423" s="19" t="n">
        <f aca="false">IF(N423 &lt;&gt; N422, $H$2, IF(J423 &lt;&gt; J422, IF(L422 &lt; $H$6, L422 +$H$4, L422), L422))</f>
        <v>0.06</v>
      </c>
      <c r="M423" s="19" t="n">
        <f aca="false">L423 * K423</f>
        <v>0.0885548002099202</v>
      </c>
      <c r="N423" s="12" t="n">
        <f aca="false">IF(N422 = 1, IF(D423 &gt; I423, 1, -1), IF(I423 &gt; C423, -1, 1))</f>
        <v>1</v>
      </c>
      <c r="O423" s="12" t="n">
        <f aca="false">IF(N423 =N422, O422 + 1, 1)</f>
        <v>6</v>
      </c>
    </row>
    <row collapsed="false" customFormat="false" customHeight="true" hidden="false" ht="13.3" outlineLevel="0" r="424">
      <c r="A424" s="17" t="n">
        <v>37173</v>
      </c>
      <c r="B424" s="14" t="n">
        <v>16.05</v>
      </c>
      <c r="C424" s="14" t="n">
        <v>16.2</v>
      </c>
      <c r="D424" s="14" t="n">
        <v>15.63</v>
      </c>
      <c r="E424" s="14" t="n">
        <v>16</v>
      </c>
      <c r="F424" s="14" t="n">
        <v>6215200</v>
      </c>
      <c r="G424" s="14" t="n">
        <v>7.97</v>
      </c>
      <c r="I424" s="18" t="n">
        <f aca="false">IF(N423 = 1, IF((I423 + (N423 * M423)) &gt; D424, MAX(C424,J423), I423 + (N423 * M423)), IF((I423 + (N423 * M423)) &lt; C424, MIN(D424,J423), I423 + (N423 * M423)))</f>
        <v>14.9626414633779</v>
      </c>
      <c r="J424" s="19" t="n">
        <f aca="false">IF(N424 = 1, MAX(C424, J423), MIN(J423,D424))</f>
        <v>16.35</v>
      </c>
      <c r="K424" s="19" t="n">
        <f aca="false">ABS(J424 - I424)</f>
        <v>1.38735853662208</v>
      </c>
      <c r="L424" s="19" t="n">
        <f aca="false">IF(N424 &lt;&gt; N423, $H$2, IF(J424 &lt;&gt; J423, IF(L423 &lt; $H$6, L423 +$H$4, L423), L423))</f>
        <v>0.06</v>
      </c>
      <c r="M424" s="19" t="n">
        <f aca="false">L424 * K424</f>
        <v>0.083241512197325</v>
      </c>
      <c r="N424" s="12" t="n">
        <f aca="false">IF(N423 = 1, IF(D424 &gt; I424, 1, -1), IF(I424 &gt; C424, -1, 1))</f>
        <v>1</v>
      </c>
      <c r="O424" s="12" t="n">
        <f aca="false">IF(N424 =N423, O423 + 1, 1)</f>
        <v>7</v>
      </c>
    </row>
    <row collapsed="false" customFormat="false" customHeight="true" hidden="false" ht="13.3" outlineLevel="0" r="425">
      <c r="A425" s="17" t="n">
        <v>37174</v>
      </c>
      <c r="B425" s="14" t="n">
        <v>16.1</v>
      </c>
      <c r="C425" s="14" t="n">
        <v>16.85</v>
      </c>
      <c r="D425" s="14" t="n">
        <v>15.95</v>
      </c>
      <c r="E425" s="14" t="n">
        <v>16.82</v>
      </c>
      <c r="F425" s="14" t="n">
        <v>10991400</v>
      </c>
      <c r="G425" s="14" t="n">
        <v>8.37</v>
      </c>
      <c r="I425" s="18" t="n">
        <f aca="false">IF(N424 = 1, IF((I424 + (N424 * M424)) &gt; D425, MAX(C425,J424), I424 + (N424 * M424)), IF((I424 + (N424 * M424)) &lt; C425, MIN(D425,J424), I424 + (N424 * M424)))</f>
        <v>15.0458829755752</v>
      </c>
      <c r="J425" s="19" t="n">
        <f aca="false">IF(N425 = 1, MAX(C425, J424), MIN(J424,D425))</f>
        <v>16.85</v>
      </c>
      <c r="K425" s="19" t="n">
        <f aca="false">ABS(J425 - I425)</f>
        <v>1.80411702442476</v>
      </c>
      <c r="L425" s="19" t="n">
        <f aca="false">IF(N425 &lt;&gt; N424, $H$2, IF(J425 &lt;&gt; J424, IF(L424 &lt; $H$6, L424 +$H$4, L424), L424))</f>
        <v>0.08</v>
      </c>
      <c r="M425" s="19" t="n">
        <f aca="false">L425 * K425</f>
        <v>0.144329361953981</v>
      </c>
      <c r="N425" s="12" t="n">
        <f aca="false">IF(N424 = 1, IF(D425 &gt; I425, 1, -1), IF(I425 &gt; C425, -1, 1))</f>
        <v>1</v>
      </c>
      <c r="O425" s="12" t="n">
        <f aca="false">IF(N425 =N424, O424 + 1, 1)</f>
        <v>8</v>
      </c>
    </row>
    <row collapsed="false" customFormat="false" customHeight="true" hidden="false" ht="13.3" outlineLevel="0" r="426">
      <c r="A426" s="17" t="n">
        <v>37175</v>
      </c>
      <c r="B426" s="14" t="n">
        <v>16.92</v>
      </c>
      <c r="C426" s="14" t="n">
        <v>17.74</v>
      </c>
      <c r="D426" s="14" t="n">
        <v>16.85</v>
      </c>
      <c r="E426" s="14" t="n">
        <v>17.74</v>
      </c>
      <c r="F426" s="14" t="n">
        <v>11934400</v>
      </c>
      <c r="G426" s="14" t="n">
        <v>8.83</v>
      </c>
      <c r="I426" s="18" t="n">
        <f aca="false">IF(N425 = 1, IF((I425 + (N425 * M425)) &gt; D426, MAX(C426,J425), I425 + (N425 * M425)), IF((I425 + (N425 * M425)) &lt; C426, MIN(D426,J425), I425 + (N425 * M425)))</f>
        <v>15.1902123375292</v>
      </c>
      <c r="J426" s="19" t="n">
        <f aca="false">IF(N426 = 1, MAX(C426, J425), MIN(J425,D426))</f>
        <v>17.74</v>
      </c>
      <c r="K426" s="19" t="n">
        <f aca="false">ABS(J426 - I426)</f>
        <v>2.54978766247077</v>
      </c>
      <c r="L426" s="19" t="n">
        <f aca="false">IF(N426 &lt;&gt; N425, $H$2, IF(J426 &lt;&gt; J425, IF(L425 &lt; $H$6, L425 +$H$4, L425), L425))</f>
        <v>0.1</v>
      </c>
      <c r="M426" s="19" t="n">
        <f aca="false">L426 * K426</f>
        <v>0.254978766247077</v>
      </c>
      <c r="N426" s="12" t="n">
        <f aca="false">IF(N425 = 1, IF(D426 &gt; I426, 1, -1), IF(I426 &gt; C426, -1, 1))</f>
        <v>1</v>
      </c>
      <c r="O426" s="12" t="n">
        <f aca="false">IF(N426 =N425, O425 + 1, 1)</f>
        <v>9</v>
      </c>
    </row>
    <row collapsed="false" customFormat="false" customHeight="true" hidden="false" ht="13.3" outlineLevel="0" r="427">
      <c r="A427" s="17" t="n">
        <v>37176</v>
      </c>
      <c r="B427" s="14" t="n">
        <v>17.31</v>
      </c>
      <c r="C427" s="14" t="n">
        <v>18.08</v>
      </c>
      <c r="D427" s="14" t="n">
        <v>16.86</v>
      </c>
      <c r="E427" s="14" t="n">
        <v>18.01</v>
      </c>
      <c r="F427" s="14" t="n">
        <v>10279000</v>
      </c>
      <c r="G427" s="14" t="n">
        <v>8.97</v>
      </c>
      <c r="I427" s="18" t="n">
        <f aca="false">IF(N426 = 1, IF((I426 + (N426 * M426)) &gt; D427, MAX(C427,J426), I426 + (N426 * M426)), IF((I426 + (N426 * M426)) &lt; C427, MIN(D427,J426), I426 + (N426 * M426)))</f>
        <v>15.4451911037763</v>
      </c>
      <c r="J427" s="19" t="n">
        <f aca="false">IF(N427 = 1, MAX(C427, J426), MIN(J426,D427))</f>
        <v>18.08</v>
      </c>
      <c r="K427" s="19" t="n">
        <f aca="false">ABS(J427 - I427)</f>
        <v>2.6348088962237</v>
      </c>
      <c r="L427" s="19" t="n">
        <f aca="false">IF(N427 &lt;&gt; N426, $H$2, IF(J427 &lt;&gt; J426, IF(L426 &lt; $H$6, L426 +$H$4, L426), L426))</f>
        <v>0.12</v>
      </c>
      <c r="M427" s="19" t="n">
        <f aca="false">L427 * K427</f>
        <v>0.316177067546843</v>
      </c>
      <c r="N427" s="12" t="n">
        <f aca="false">IF(N426 = 1, IF(D427 &gt; I427, 1, -1), IF(I427 &gt; C427, -1, 1))</f>
        <v>1</v>
      </c>
      <c r="O427" s="12" t="n">
        <f aca="false">IF(N427 =N426, O426 + 1, 1)</f>
        <v>10</v>
      </c>
    </row>
    <row collapsed="false" customFormat="false" customHeight="true" hidden="false" ht="13.3" outlineLevel="0" r="428">
      <c r="A428" s="17" t="n">
        <v>37179</v>
      </c>
      <c r="B428" s="14" t="n">
        <v>17.95</v>
      </c>
      <c r="C428" s="14" t="n">
        <v>18.38</v>
      </c>
      <c r="D428" s="14" t="n">
        <v>17.95</v>
      </c>
      <c r="E428" s="14" t="n">
        <v>17.99</v>
      </c>
      <c r="F428" s="14" t="n">
        <v>11384000</v>
      </c>
      <c r="G428" s="14" t="n">
        <v>8.96</v>
      </c>
      <c r="I428" s="18" t="n">
        <f aca="false">IF(N427 = 1, IF((I427 + (N427 * M427)) &gt; D428, MAX(C428,J427), I427 + (N427 * M427)), IF((I427 + (N427 * M427)) &lt; C428, MIN(D428,J427), I427 + (N427 * M427)))</f>
        <v>15.7613681713231</v>
      </c>
      <c r="J428" s="19" t="n">
        <f aca="false">IF(N428 = 1, MAX(C428, J427), MIN(J427,D428))</f>
        <v>18.38</v>
      </c>
      <c r="K428" s="19" t="n">
        <f aca="false">ABS(J428 - I428)</f>
        <v>2.61863182867685</v>
      </c>
      <c r="L428" s="19" t="n">
        <f aca="false">IF(N428 &lt;&gt; N427, $H$2, IF(J428 &lt;&gt; J427, IF(L427 &lt; $H$6, L427 +$H$4, L427), L427))</f>
        <v>0.14</v>
      </c>
      <c r="M428" s="19" t="n">
        <f aca="false">L428 * K428</f>
        <v>0.366608456014759</v>
      </c>
      <c r="N428" s="12" t="n">
        <f aca="false">IF(N427 = 1, IF(D428 &gt; I428, 1, -1), IF(I428 &gt; C428, -1, 1))</f>
        <v>1</v>
      </c>
      <c r="O428" s="12" t="n">
        <f aca="false">IF(N428 =N427, O427 + 1, 1)</f>
        <v>11</v>
      </c>
    </row>
    <row collapsed="false" customFormat="false" customHeight="true" hidden="false" ht="13.3" outlineLevel="0" r="429">
      <c r="A429" s="17" t="n">
        <v>37180</v>
      </c>
      <c r="B429" s="14" t="n">
        <v>18.09</v>
      </c>
      <c r="C429" s="14" t="n">
        <v>18.2</v>
      </c>
      <c r="D429" s="14" t="n">
        <v>17.77</v>
      </c>
      <c r="E429" s="14" t="n">
        <v>18.01</v>
      </c>
      <c r="F429" s="14" t="n">
        <v>7248200</v>
      </c>
      <c r="G429" s="14" t="n">
        <v>8.97</v>
      </c>
      <c r="I429" s="18" t="n">
        <f aca="false">IF(N428 = 1, IF((I428 + (N428 * M428)) &gt; D429, MAX(C429,J428), I428 + (N428 * M428)), IF((I428 + (N428 * M428)) &lt; C429, MIN(D429,J428), I428 + (N428 * M428)))</f>
        <v>16.1279766273379</v>
      </c>
      <c r="J429" s="19" t="n">
        <f aca="false">IF(N429 = 1, MAX(C429, J428), MIN(J428,D429))</f>
        <v>18.38</v>
      </c>
      <c r="K429" s="19" t="n">
        <f aca="false">ABS(J429 - I429)</f>
        <v>2.25202337266209</v>
      </c>
      <c r="L429" s="19" t="n">
        <f aca="false">IF(N429 &lt;&gt; N428, $H$2, IF(J429 &lt;&gt; J428, IF(L428 &lt; $H$6, L428 +$H$4, L428), L428))</f>
        <v>0.14</v>
      </c>
      <c r="M429" s="19" t="n">
        <f aca="false">L429 * K429</f>
        <v>0.315283272172693</v>
      </c>
      <c r="N429" s="12" t="n">
        <f aca="false">IF(N428 = 1, IF(D429 &gt; I429, 1, -1), IF(I429 &gt; C429, -1, 1))</f>
        <v>1</v>
      </c>
      <c r="O429" s="12" t="n">
        <f aca="false">IF(N429 =N428, O428 + 1, 1)</f>
        <v>12</v>
      </c>
    </row>
    <row collapsed="false" customFormat="false" customHeight="true" hidden="false" ht="13.3" outlineLevel="0" r="430">
      <c r="A430" s="17" t="n">
        <v>37181</v>
      </c>
      <c r="B430" s="14" t="n">
        <v>18.34</v>
      </c>
      <c r="C430" s="14" t="n">
        <v>18.41</v>
      </c>
      <c r="D430" s="14" t="n">
        <v>16.96</v>
      </c>
      <c r="E430" s="14" t="n">
        <v>16.99</v>
      </c>
      <c r="F430" s="14" t="n">
        <v>10197800</v>
      </c>
      <c r="G430" s="14" t="n">
        <v>8.46</v>
      </c>
      <c r="I430" s="18" t="n">
        <f aca="false">IF(N429 = 1, IF((I429 + (N429 * M429)) &gt; D430, MAX(C430,J429), I429 + (N429 * M429)), IF((I429 + (N429 * M429)) &lt; C430, MIN(D430,J429), I429 + (N429 * M429)))</f>
        <v>16.4432598995106</v>
      </c>
      <c r="J430" s="19" t="n">
        <f aca="false">IF(N430 = 1, MAX(C430, J429), MIN(J429,D430))</f>
        <v>18.41</v>
      </c>
      <c r="K430" s="19" t="n">
        <f aca="false">ABS(J430 - I430)</f>
        <v>1.9667401004894</v>
      </c>
      <c r="L430" s="19" t="n">
        <f aca="false">IF(N430 &lt;&gt; N429, $H$2, IF(J430 &lt;&gt; J429, IF(L429 &lt; $H$6, L429 +$H$4, L429), L429))</f>
        <v>0.16</v>
      </c>
      <c r="M430" s="19" t="n">
        <f aca="false">L430 * K430</f>
        <v>0.314678416078304</v>
      </c>
      <c r="N430" s="12" t="n">
        <f aca="false">IF(N429 = 1, IF(D430 &gt; I430, 1, -1), IF(I430 &gt; C430, -1, 1))</f>
        <v>1</v>
      </c>
      <c r="O430" s="12" t="n">
        <f aca="false">IF(N430 =N429, O429 + 1, 1)</f>
        <v>13</v>
      </c>
    </row>
    <row collapsed="false" customFormat="false" customHeight="true" hidden="false" ht="13.3" outlineLevel="0" r="431">
      <c r="A431" s="17" t="n">
        <v>37182</v>
      </c>
      <c r="B431" s="14" t="n">
        <v>17.29</v>
      </c>
      <c r="C431" s="14" t="n">
        <v>18.23</v>
      </c>
      <c r="D431" s="14" t="n">
        <v>17.29</v>
      </c>
      <c r="E431" s="14" t="n">
        <v>18</v>
      </c>
      <c r="F431" s="14" t="n">
        <v>21877600</v>
      </c>
      <c r="G431" s="14" t="n">
        <v>8.96</v>
      </c>
      <c r="I431" s="18" t="n">
        <f aca="false">IF(N430 = 1, IF((I430 + (N430 * M430)) &gt; D431, MAX(C431,J430), I430 + (N430 * M430)), IF((I430 + (N430 * M430)) &lt; C431, MIN(D431,J430), I430 + (N430 * M430)))</f>
        <v>16.7579383155889</v>
      </c>
      <c r="J431" s="19" t="n">
        <f aca="false">IF(N431 = 1, MAX(C431, J430), MIN(J430,D431))</f>
        <v>18.41</v>
      </c>
      <c r="K431" s="19" t="n">
        <f aca="false">ABS(J431 - I431)</f>
        <v>1.6520616844111</v>
      </c>
      <c r="L431" s="19" t="n">
        <f aca="false">IF(N431 &lt;&gt; N430, $H$2, IF(J431 &lt;&gt; J430, IF(L430 &lt; $H$6, L430 +$H$4, L430), L430))</f>
        <v>0.16</v>
      </c>
      <c r="M431" s="19" t="n">
        <f aca="false">L431 * K431</f>
        <v>0.264329869505776</v>
      </c>
      <c r="N431" s="12" t="n">
        <f aca="false">IF(N430 = 1, IF(D431 &gt; I431, 1, -1), IF(I431 &gt; C431, -1, 1))</f>
        <v>1</v>
      </c>
      <c r="O431" s="12" t="n">
        <f aca="false">IF(N431 =N430, O430 + 1, 1)</f>
        <v>14</v>
      </c>
    </row>
    <row collapsed="false" customFormat="false" customHeight="true" hidden="false" ht="13.3" outlineLevel="0" r="432">
      <c r="A432" s="17" t="n">
        <v>37183</v>
      </c>
      <c r="B432" s="14" t="n">
        <v>17.94</v>
      </c>
      <c r="C432" s="14" t="n">
        <v>18.4</v>
      </c>
      <c r="D432" s="14" t="n">
        <v>17.88</v>
      </c>
      <c r="E432" s="14" t="n">
        <v>18.3</v>
      </c>
      <c r="F432" s="14" t="n">
        <v>5956800</v>
      </c>
      <c r="G432" s="14" t="n">
        <v>9.11</v>
      </c>
      <c r="I432" s="18" t="n">
        <f aca="false">IF(N431 = 1, IF((I431 + (N431 * M431)) &gt; D432, MAX(C432,J431), I431 + (N431 * M431)), IF((I431 + (N431 * M431)) &lt; C432, MIN(D432,J431), I431 + (N431 * M431)))</f>
        <v>17.0222681850947</v>
      </c>
      <c r="J432" s="19" t="n">
        <f aca="false">IF(N432 = 1, MAX(C432, J431), MIN(J431,D432))</f>
        <v>18.41</v>
      </c>
      <c r="K432" s="19" t="n">
        <f aca="false">ABS(J432 - I432)</f>
        <v>1.38773181490532</v>
      </c>
      <c r="L432" s="19" t="n">
        <f aca="false">IF(N432 &lt;&gt; N431, $H$2, IF(J432 &lt;&gt; J431, IF(L431 &lt; $H$6, L431 +$H$4, L431), L431))</f>
        <v>0.16</v>
      </c>
      <c r="M432" s="19" t="n">
        <f aca="false">L432 * K432</f>
        <v>0.222037090384852</v>
      </c>
      <c r="N432" s="12" t="n">
        <f aca="false">IF(N431 = 1, IF(D432 &gt; I432, 1, -1), IF(I432 &gt; C432, -1, 1))</f>
        <v>1</v>
      </c>
      <c r="O432" s="12" t="n">
        <f aca="false">IF(N432 =N431, O431 + 1, 1)</f>
        <v>15</v>
      </c>
    </row>
    <row collapsed="false" customFormat="false" customHeight="true" hidden="false" ht="13.3" outlineLevel="0" r="433">
      <c r="A433" s="17" t="n">
        <v>37186</v>
      </c>
      <c r="B433" s="14" t="n">
        <v>18.21</v>
      </c>
      <c r="C433" s="14" t="n">
        <v>19.07</v>
      </c>
      <c r="D433" s="14" t="n">
        <v>18.09</v>
      </c>
      <c r="E433" s="14" t="n">
        <v>19.02</v>
      </c>
      <c r="F433" s="14" t="n">
        <v>13997800</v>
      </c>
      <c r="G433" s="14" t="n">
        <v>9.47</v>
      </c>
      <c r="I433" s="18" t="n">
        <f aca="false">IF(N432 = 1, IF((I432 + (N432 * M432)) &gt; D433, MAX(C433,J432), I432 + (N432 * M432)), IF((I432 + (N432 * M432)) &lt; C433, MIN(D433,J432), I432 + (N432 * M432)))</f>
        <v>17.2443052754795</v>
      </c>
      <c r="J433" s="19" t="n">
        <f aca="false">IF(N433 = 1, MAX(C433, J432), MIN(J432,D433))</f>
        <v>19.07</v>
      </c>
      <c r="K433" s="19" t="n">
        <f aca="false">ABS(J433 - I433)</f>
        <v>1.82569472452047</v>
      </c>
      <c r="L433" s="19" t="n">
        <f aca="false">IF(N433 &lt;&gt; N432, $H$2, IF(J433 &lt;&gt; J432, IF(L432 &lt; $H$6, L432 +$H$4, L432), L432))</f>
        <v>0.18</v>
      </c>
      <c r="M433" s="19" t="n">
        <f aca="false">L433 * K433</f>
        <v>0.328625050413685</v>
      </c>
      <c r="N433" s="12" t="n">
        <f aca="false">IF(N432 = 1, IF(D433 &gt; I433, 1, -1), IF(I433 &gt; C433, -1, 1))</f>
        <v>1</v>
      </c>
      <c r="O433" s="12" t="n">
        <f aca="false">IF(N433 =N432, O432 + 1, 1)</f>
        <v>16</v>
      </c>
    </row>
    <row collapsed="false" customFormat="false" customHeight="true" hidden="false" ht="13.3" outlineLevel="0" r="434">
      <c r="A434" s="17" t="n">
        <v>37187</v>
      </c>
      <c r="B434" s="14" t="n">
        <v>19.12</v>
      </c>
      <c r="C434" s="14" t="n">
        <v>19.42</v>
      </c>
      <c r="D434" s="14" t="n">
        <v>17.87</v>
      </c>
      <c r="E434" s="14" t="n">
        <v>18.14</v>
      </c>
      <c r="F434" s="14" t="n">
        <v>24463600</v>
      </c>
      <c r="G434" s="14" t="n">
        <v>9.03</v>
      </c>
      <c r="I434" s="18" t="n">
        <f aca="false">IF(N433 = 1, IF((I433 + (N433 * M433)) &gt; D434, MAX(C434,J433), I433 + (N433 * M433)), IF((I433 + (N433 * M433)) &lt; C434, MIN(D434,J433), I433 + (N433 * M433)))</f>
        <v>17.5729303258932</v>
      </c>
      <c r="J434" s="19" t="n">
        <f aca="false">IF(N434 = 1, MAX(C434, J433), MIN(J433,D434))</f>
        <v>19.42</v>
      </c>
      <c r="K434" s="19" t="n">
        <f aca="false">ABS(J434 - I434)</f>
        <v>1.84706967410679</v>
      </c>
      <c r="L434" s="19" t="n">
        <f aca="false">IF(N434 &lt;&gt; N433, $H$2, IF(J434 &lt;&gt; J433, IF(L433 &lt; $H$6, L433 +$H$4, L433), L433))</f>
        <v>0.2</v>
      </c>
      <c r="M434" s="19" t="n">
        <f aca="false">L434 * K434</f>
        <v>0.369413934821357</v>
      </c>
      <c r="N434" s="12" t="n">
        <f aca="false">IF(N433 = 1, IF(D434 &gt; I434, 1, -1), IF(I434 &gt; C434, -1, 1))</f>
        <v>1</v>
      </c>
      <c r="O434" s="12" t="n">
        <f aca="false">IF(N434 =N433, O433 + 1, 1)</f>
        <v>17</v>
      </c>
    </row>
    <row collapsed="false" customFormat="false" customHeight="true" hidden="false" ht="13.3" outlineLevel="0" r="435">
      <c r="A435" s="17" t="n">
        <v>37188</v>
      </c>
      <c r="B435" s="14" t="n">
        <v>18.06</v>
      </c>
      <c r="C435" s="14" t="n">
        <v>19.09</v>
      </c>
      <c r="D435" s="14" t="n">
        <v>17.75</v>
      </c>
      <c r="E435" s="14" t="n">
        <v>18.95</v>
      </c>
      <c r="F435" s="14" t="n">
        <v>13372400</v>
      </c>
      <c r="G435" s="14" t="n">
        <v>9.43</v>
      </c>
      <c r="I435" s="18" t="n">
        <f aca="false">IF(N434 = 1, IF((I434 + (N434 * M434)) &gt; D435, MAX(C435,J434), I434 + (N434 * M434)), IF((I434 + (N434 * M434)) &lt; C435, MIN(D435,J434), I434 + (N434 * M434)))</f>
        <v>19.42</v>
      </c>
      <c r="J435" s="19" t="n">
        <f aca="false">IF(N435 = 1, MAX(C435, J434), MIN(J434,D435))</f>
        <v>17.75</v>
      </c>
      <c r="K435" s="19" t="n">
        <f aca="false">ABS(J435 - I435)</f>
        <v>1.67</v>
      </c>
      <c r="L435" s="19" t="n">
        <f aca="false">IF(N435 &lt;&gt; N434, $H$2, IF(J435 &lt;&gt; J434, IF(L434 &lt; $H$6, L434 +$H$4, L434), L434))</f>
        <v>0.02</v>
      </c>
      <c r="M435" s="19" t="n">
        <f aca="false">L435 * K435</f>
        <v>0.0334</v>
      </c>
      <c r="N435" s="12" t="n">
        <f aca="false">IF(N434 = 1, IF(D435 &gt; I435, 1, -1), IF(I435 &gt; C435, -1, 1))</f>
        <v>-1</v>
      </c>
      <c r="O435" s="12" t="n">
        <f aca="false">IF(N435 =N434, O434 + 1, 1)</f>
        <v>1</v>
      </c>
    </row>
    <row collapsed="false" customFormat="false" customHeight="true" hidden="false" ht="13.3" outlineLevel="0" r="436">
      <c r="A436" s="17" t="n">
        <v>37189</v>
      </c>
      <c r="B436" s="14" t="n">
        <v>18.44</v>
      </c>
      <c r="C436" s="14" t="n">
        <v>19.25</v>
      </c>
      <c r="D436" s="14" t="n">
        <v>18.16</v>
      </c>
      <c r="E436" s="14" t="n">
        <v>19.19</v>
      </c>
      <c r="F436" s="14" t="n">
        <v>9105400</v>
      </c>
      <c r="G436" s="14" t="n">
        <v>9.55</v>
      </c>
      <c r="I436" s="18" t="n">
        <f aca="false">IF(N435 = 1, IF((I435 + (N435 * M435)) &gt; D436, MAX(C436,J435), I435 + (N435 * M435)), IF((I435 + (N435 * M435)) &lt; C436, MIN(D436,J435), I435 + (N435 * M435)))</f>
        <v>19.3866</v>
      </c>
      <c r="J436" s="19" t="n">
        <f aca="false">IF(N436 = 1, MAX(C436, J435), MIN(J435,D436))</f>
        <v>17.75</v>
      </c>
      <c r="K436" s="19" t="n">
        <f aca="false">ABS(J436 - I436)</f>
        <v>1.6366</v>
      </c>
      <c r="L436" s="19" t="n">
        <f aca="false">IF(N436 &lt;&gt; N435, $H$2, IF(J436 &lt;&gt; J435, IF(L435 &lt; $H$6, L435 +$H$4, L435), L435))</f>
        <v>0.02</v>
      </c>
      <c r="M436" s="19" t="n">
        <f aca="false">L436 * K436</f>
        <v>0.032732</v>
      </c>
      <c r="N436" s="12" t="n">
        <f aca="false">IF(N435 = 1, IF(D436 &gt; I436, 1, -1), IF(I436 &gt; C436, -1, 1))</f>
        <v>-1</v>
      </c>
      <c r="O436" s="12" t="n">
        <f aca="false">IF(N436 =N435, O435 + 1, 1)</f>
        <v>2</v>
      </c>
    </row>
    <row collapsed="false" customFormat="false" customHeight="true" hidden="false" ht="13.3" outlineLevel="0" r="437">
      <c r="A437" s="17" t="n">
        <v>37190</v>
      </c>
      <c r="B437" s="14" t="n">
        <v>18.86</v>
      </c>
      <c r="C437" s="14" t="n">
        <v>19.25</v>
      </c>
      <c r="D437" s="14" t="n">
        <v>18.62</v>
      </c>
      <c r="E437" s="14" t="n">
        <v>18.67</v>
      </c>
      <c r="F437" s="14" t="n">
        <v>9963000</v>
      </c>
      <c r="G437" s="14" t="n">
        <v>9.3</v>
      </c>
      <c r="I437" s="18" t="n">
        <f aca="false">IF(N436 = 1, IF((I436 + (N436 * M436)) &gt; D437, MAX(C437,J436), I436 + (N436 * M436)), IF((I436 + (N436 * M436)) &lt; C437, MIN(D437,J436), I436 + (N436 * M436)))</f>
        <v>19.353868</v>
      </c>
      <c r="J437" s="19" t="n">
        <f aca="false">IF(N437 = 1, MAX(C437, J436), MIN(J436,D437))</f>
        <v>17.75</v>
      </c>
      <c r="K437" s="19" t="n">
        <f aca="false">ABS(J437 - I437)</f>
        <v>1.603868</v>
      </c>
      <c r="L437" s="19" t="n">
        <f aca="false">IF(N437 &lt;&gt; N436, $H$2, IF(J437 &lt;&gt; J436, IF(L436 &lt; $H$6, L436 +$H$4, L436), L436))</f>
        <v>0.02</v>
      </c>
      <c r="M437" s="19" t="n">
        <f aca="false">L437 * K437</f>
        <v>0.03207736</v>
      </c>
      <c r="N437" s="12" t="n">
        <f aca="false">IF(N436 = 1, IF(D437 &gt; I437, 1, -1), IF(I437 &gt; C437, -1, 1))</f>
        <v>-1</v>
      </c>
      <c r="O437" s="12" t="n">
        <f aca="false">IF(N437 =N436, O436 + 1, 1)</f>
        <v>3</v>
      </c>
    </row>
    <row collapsed="false" customFormat="false" customHeight="true" hidden="false" ht="13.3" outlineLevel="0" r="438">
      <c r="A438" s="17" t="n">
        <v>37193</v>
      </c>
      <c r="B438" s="14" t="n">
        <v>18.57</v>
      </c>
      <c r="C438" s="14" t="n">
        <v>18.67</v>
      </c>
      <c r="D438" s="14" t="n">
        <v>17.6</v>
      </c>
      <c r="E438" s="14" t="n">
        <v>17.63</v>
      </c>
      <c r="F438" s="14" t="n">
        <v>8542200</v>
      </c>
      <c r="G438" s="14" t="n">
        <v>8.78</v>
      </c>
      <c r="I438" s="18" t="n">
        <f aca="false">IF(N437 = 1, IF((I437 + (N437 * M437)) &gt; D438, MAX(C438,J437), I437 + (N437 * M437)), IF((I437 + (N437 * M437)) &lt; C438, MIN(D438,J437), I437 + (N437 * M437)))</f>
        <v>19.32179064</v>
      </c>
      <c r="J438" s="19" t="n">
        <f aca="false">IF(N438 = 1, MAX(C438, J437), MIN(J437,D438))</f>
        <v>17.6</v>
      </c>
      <c r="K438" s="19" t="n">
        <f aca="false">ABS(J438 - I438)</f>
        <v>1.72179064</v>
      </c>
      <c r="L438" s="19" t="n">
        <f aca="false">IF(N438 &lt;&gt; N437, $H$2, IF(J438 &lt;&gt; J437, IF(L437 &lt; $H$6, L437 +$H$4, L437), L437))</f>
        <v>0.04</v>
      </c>
      <c r="M438" s="19" t="n">
        <f aca="false">L438 * K438</f>
        <v>0.0688716256000001</v>
      </c>
      <c r="N438" s="12" t="n">
        <f aca="false">IF(N437 = 1, IF(D438 &gt; I438, 1, -1), IF(I438 &gt; C438, -1, 1))</f>
        <v>-1</v>
      </c>
      <c r="O438" s="12" t="n">
        <f aca="false">IF(N438 =N437, O437 + 1, 1)</f>
        <v>4</v>
      </c>
    </row>
    <row collapsed="false" customFormat="false" customHeight="true" hidden="false" ht="13.3" outlineLevel="0" r="439">
      <c r="A439" s="17" t="n">
        <v>37194</v>
      </c>
      <c r="B439" s="14" t="n">
        <v>17.38</v>
      </c>
      <c r="C439" s="14" t="n">
        <v>18</v>
      </c>
      <c r="D439" s="14" t="n">
        <v>17.06</v>
      </c>
      <c r="E439" s="14" t="n">
        <v>17.6</v>
      </c>
      <c r="F439" s="14" t="n">
        <v>9884400</v>
      </c>
      <c r="G439" s="14" t="n">
        <v>8.76</v>
      </c>
      <c r="I439" s="18" t="n">
        <f aca="false">IF(N438 = 1, IF((I438 + (N438 * M438)) &gt; D439, MAX(C439,J438), I438 + (N438 * M438)), IF((I438 + (N438 * M438)) &lt; C439, MIN(D439,J438), I438 + (N438 * M438)))</f>
        <v>19.2529190144</v>
      </c>
      <c r="J439" s="19" t="n">
        <f aca="false">IF(N439 = 1, MAX(C439, J438), MIN(J438,D439))</f>
        <v>17.06</v>
      </c>
      <c r="K439" s="19" t="n">
        <f aca="false">ABS(J439 - I439)</f>
        <v>2.1929190144</v>
      </c>
      <c r="L439" s="19" t="n">
        <f aca="false">IF(N439 &lt;&gt; N438, $H$2, IF(J439 &lt;&gt; J438, IF(L438 &lt; $H$6, L438 +$H$4, L438), L438))</f>
        <v>0.06</v>
      </c>
      <c r="M439" s="19" t="n">
        <f aca="false">L439 * K439</f>
        <v>0.131575140864</v>
      </c>
      <c r="N439" s="12" t="n">
        <f aca="false">IF(N438 = 1, IF(D439 &gt; I439, 1, -1), IF(I439 &gt; C439, -1, 1))</f>
        <v>-1</v>
      </c>
      <c r="O439" s="12" t="n">
        <f aca="false">IF(N439 =N438, O438 + 1, 1)</f>
        <v>5</v>
      </c>
    </row>
    <row collapsed="false" customFormat="false" customHeight="true" hidden="false" ht="13.3" outlineLevel="0" r="440">
      <c r="A440" s="17" t="n">
        <v>37195</v>
      </c>
      <c r="B440" s="14" t="n">
        <v>17.73</v>
      </c>
      <c r="C440" s="14" t="n">
        <v>18.4</v>
      </c>
      <c r="D440" s="14" t="n">
        <v>17.44</v>
      </c>
      <c r="E440" s="14" t="n">
        <v>17.56</v>
      </c>
      <c r="F440" s="14" t="n">
        <v>9776800</v>
      </c>
      <c r="G440" s="14" t="n">
        <v>8.74</v>
      </c>
      <c r="I440" s="18" t="n">
        <f aca="false">IF(N439 = 1, IF((I439 + (N439 * M439)) &gt; D440, MAX(C440,J439), I439 + (N439 * M439)), IF((I439 + (N439 * M439)) &lt; C440, MIN(D440,J439), I439 + (N439 * M439)))</f>
        <v>19.121343873536</v>
      </c>
      <c r="J440" s="19" t="n">
        <f aca="false">IF(N440 = 1, MAX(C440, J439), MIN(J439,D440))</f>
        <v>17.06</v>
      </c>
      <c r="K440" s="19" t="n">
        <f aca="false">ABS(J440 - I440)</f>
        <v>2.061343873536</v>
      </c>
      <c r="L440" s="19" t="n">
        <f aca="false">IF(N440 &lt;&gt; N439, $H$2, IF(J440 &lt;&gt; J439, IF(L439 &lt; $H$6, L439 +$H$4, L439), L439))</f>
        <v>0.06</v>
      </c>
      <c r="M440" s="19" t="n">
        <f aca="false">L440 * K440</f>
        <v>0.12368063241216</v>
      </c>
      <c r="N440" s="12" t="n">
        <f aca="false">IF(N439 = 1, IF(D440 &gt; I440, 1, -1), IF(I440 &gt; C440, -1, 1))</f>
        <v>-1</v>
      </c>
      <c r="O440" s="12" t="n">
        <f aca="false">IF(N440 =N439, O439 + 1, 1)</f>
        <v>6</v>
      </c>
    </row>
    <row collapsed="false" customFormat="false" customHeight="true" hidden="false" ht="13.3" outlineLevel="0" r="441">
      <c r="A441" s="17" t="n">
        <v>37196</v>
      </c>
      <c r="B441" s="14" t="n">
        <v>17.65</v>
      </c>
      <c r="C441" s="14" t="n">
        <v>18.78</v>
      </c>
      <c r="D441" s="14" t="n">
        <v>17.25</v>
      </c>
      <c r="E441" s="14" t="n">
        <v>18.59</v>
      </c>
      <c r="F441" s="14" t="n">
        <v>11178400</v>
      </c>
      <c r="G441" s="14" t="n">
        <v>9.26</v>
      </c>
      <c r="I441" s="18" t="n">
        <f aca="false">IF(N440 = 1, IF((I440 + (N440 * M440)) &gt; D441, MAX(C441,J440), I440 + (N440 * M440)), IF((I440 + (N440 * M440)) &lt; C441, MIN(D441,J440), I440 + (N440 * M440)))</f>
        <v>18.9976632411238</v>
      </c>
      <c r="J441" s="19" t="n">
        <f aca="false">IF(N441 = 1, MAX(C441, J440), MIN(J440,D441))</f>
        <v>17.06</v>
      </c>
      <c r="K441" s="19" t="n">
        <f aca="false">ABS(J441 - I441)</f>
        <v>1.93766324112384</v>
      </c>
      <c r="L441" s="19" t="n">
        <f aca="false">IF(N441 &lt;&gt; N440, $H$2, IF(J441 &lt;&gt; J440, IF(L440 &lt; $H$6, L440 +$H$4, L440), L440))</f>
        <v>0.06</v>
      </c>
      <c r="M441" s="19" t="n">
        <f aca="false">L441 * K441</f>
        <v>0.116259794467431</v>
      </c>
      <c r="N441" s="12" t="n">
        <f aca="false">IF(N440 = 1, IF(D441 &gt; I441, 1, -1), IF(I441 &gt; C441, -1, 1))</f>
        <v>-1</v>
      </c>
      <c r="O441" s="12" t="n">
        <f aca="false">IF(N441 =N440, O440 + 1, 1)</f>
        <v>7</v>
      </c>
    </row>
    <row collapsed="false" customFormat="false" customHeight="true" hidden="false" ht="13.3" outlineLevel="0" r="442">
      <c r="A442" s="17" t="n">
        <v>37197</v>
      </c>
      <c r="B442" s="14" t="n">
        <v>18.52</v>
      </c>
      <c r="C442" s="14" t="n">
        <v>18.86</v>
      </c>
      <c r="D442" s="14" t="n">
        <v>18.16</v>
      </c>
      <c r="E442" s="14" t="n">
        <v>18.57</v>
      </c>
      <c r="F442" s="14" t="n">
        <v>7043000</v>
      </c>
      <c r="G442" s="14" t="n">
        <v>9.25</v>
      </c>
      <c r="I442" s="18" t="n">
        <f aca="false">IF(N441 = 1, IF((I441 + (N441 * M441)) &gt; D442, MAX(C442,J441), I441 + (N441 * M441)), IF((I441 + (N441 * M441)) &lt; C442, MIN(D442,J441), I441 + (N441 * M441)))</f>
        <v>18.8814034466564</v>
      </c>
      <c r="J442" s="19" t="n">
        <f aca="false">IF(N442 = 1, MAX(C442, J441), MIN(J441,D442))</f>
        <v>17.06</v>
      </c>
      <c r="K442" s="19" t="n">
        <f aca="false">ABS(J442 - I442)</f>
        <v>1.82140344665641</v>
      </c>
      <c r="L442" s="19" t="n">
        <f aca="false">IF(N442 &lt;&gt; N441, $H$2, IF(J442 &lt;&gt; J441, IF(L441 &lt; $H$6, L441 +$H$4, L441), L441))</f>
        <v>0.06</v>
      </c>
      <c r="M442" s="19" t="n">
        <f aca="false">L442 * K442</f>
        <v>0.109284206799385</v>
      </c>
      <c r="N442" s="12" t="n">
        <f aca="false">IF(N441 = 1, IF(D442 &gt; I442, 1, -1), IF(I442 &gt; C442, -1, 1))</f>
        <v>-1</v>
      </c>
      <c r="O442" s="12" t="n">
        <f aca="false">IF(N442 =N441, O441 + 1, 1)</f>
        <v>8</v>
      </c>
    </row>
    <row collapsed="false" customFormat="false" customHeight="true" hidden="false" ht="13.3" outlineLevel="0" r="443">
      <c r="A443" s="17" t="n">
        <v>37200</v>
      </c>
      <c r="B443" s="14" t="n">
        <v>18.84</v>
      </c>
      <c r="C443" s="14" t="n">
        <v>19.25</v>
      </c>
      <c r="D443" s="14" t="n">
        <v>18.61</v>
      </c>
      <c r="E443" s="14" t="n">
        <v>19.07</v>
      </c>
      <c r="F443" s="14" t="n">
        <v>8421200</v>
      </c>
      <c r="G443" s="14" t="n">
        <v>9.49</v>
      </c>
      <c r="I443" s="18" t="n">
        <f aca="false">IF(N442 = 1, IF((I442 + (N442 * M442)) &gt; D443, MAX(C443,J442), I442 + (N442 * M442)), IF((I442 + (N442 * M442)) &lt; C443, MIN(D443,J442), I442 + (N442 * M442)))</f>
        <v>17.06</v>
      </c>
      <c r="J443" s="19" t="n">
        <f aca="false">IF(N443 = 1, MAX(C443, J442), MIN(J442,D443))</f>
        <v>19.25</v>
      </c>
      <c r="K443" s="19" t="n">
        <f aca="false">ABS(J443 - I443)</f>
        <v>2.19</v>
      </c>
      <c r="L443" s="19" t="n">
        <f aca="false">IF(N443 &lt;&gt; N442, $H$2, IF(J443 &lt;&gt; J442, IF(L442 &lt; $H$6, L442 +$H$4, L442), L442))</f>
        <v>0.02</v>
      </c>
      <c r="M443" s="19" t="n">
        <f aca="false">L443 * K443</f>
        <v>0.0438</v>
      </c>
      <c r="N443" s="12" t="n">
        <f aca="false">IF(N442 = 1, IF(D443 &gt; I443, 1, -1), IF(I443 &gt; C443, -1, 1))</f>
        <v>1</v>
      </c>
      <c r="O443" s="12" t="n">
        <f aca="false">IF(N443 =N442, O442 + 1, 1)</f>
        <v>1</v>
      </c>
    </row>
    <row collapsed="false" customFormat="false" customHeight="true" hidden="false" ht="13.3" outlineLevel="0" r="444">
      <c r="A444" s="17" t="n">
        <v>37201</v>
      </c>
      <c r="B444" s="14" t="n">
        <v>18.96</v>
      </c>
      <c r="C444" s="14" t="n">
        <v>19.62</v>
      </c>
      <c r="D444" s="14" t="n">
        <v>18.53</v>
      </c>
      <c r="E444" s="14" t="n">
        <v>19.57</v>
      </c>
      <c r="F444" s="14" t="n">
        <v>11286400</v>
      </c>
      <c r="G444" s="14" t="n">
        <v>9.74</v>
      </c>
      <c r="I444" s="18" t="n">
        <f aca="false">IF(N443 = 1, IF((I443 + (N443 * M443)) &gt; D444, MAX(C444,J443), I443 + (N443 * M443)), IF((I443 + (N443 * M443)) &lt; C444, MIN(D444,J443), I443 + (N443 * M443)))</f>
        <v>17.1038</v>
      </c>
      <c r="J444" s="19" t="n">
        <f aca="false">IF(N444 = 1, MAX(C444, J443), MIN(J443,D444))</f>
        <v>19.62</v>
      </c>
      <c r="K444" s="19" t="n">
        <f aca="false">ABS(J444 - I444)</f>
        <v>2.5162</v>
      </c>
      <c r="L444" s="19" t="n">
        <f aca="false">IF(N444 &lt;&gt; N443, $H$2, IF(J444 &lt;&gt; J443, IF(L443 &lt; $H$6, L443 +$H$4, L443), L443))</f>
        <v>0.04</v>
      </c>
      <c r="M444" s="19" t="n">
        <f aca="false">L444 * K444</f>
        <v>0.100648</v>
      </c>
      <c r="N444" s="12" t="n">
        <f aca="false">IF(N443 = 1, IF(D444 &gt; I444, 1, -1), IF(I444 &gt; C444, -1, 1))</f>
        <v>1</v>
      </c>
      <c r="O444" s="12" t="n">
        <f aca="false">IF(N444 =N443, O443 + 1, 1)</f>
        <v>2</v>
      </c>
    </row>
    <row collapsed="false" customFormat="false" customHeight="true" hidden="false" ht="13.3" outlineLevel="0" r="445">
      <c r="A445" s="17" t="n">
        <v>37202</v>
      </c>
      <c r="B445" s="14" t="n">
        <v>19.46</v>
      </c>
      <c r="C445" s="14" t="n">
        <v>20.13</v>
      </c>
      <c r="D445" s="14" t="n">
        <v>19.33</v>
      </c>
      <c r="E445" s="14" t="n">
        <v>19.59</v>
      </c>
      <c r="F445" s="14" t="n">
        <v>13678200</v>
      </c>
      <c r="G445" s="14" t="n">
        <v>9.75</v>
      </c>
      <c r="I445" s="18" t="n">
        <f aca="false">IF(N444 = 1, IF((I444 + (N444 * M444)) &gt; D445, MAX(C445,J444), I444 + (N444 * M444)), IF((I444 + (N444 * M444)) &lt; C445, MIN(D445,J444), I444 + (N444 * M444)))</f>
        <v>17.204448</v>
      </c>
      <c r="J445" s="19" t="n">
        <f aca="false">IF(N445 = 1, MAX(C445, J444), MIN(J444,D445))</f>
        <v>20.13</v>
      </c>
      <c r="K445" s="19" t="n">
        <f aca="false">ABS(J445 - I445)</f>
        <v>2.925552</v>
      </c>
      <c r="L445" s="19" t="n">
        <f aca="false">IF(N445 &lt;&gt; N444, $H$2, IF(J445 &lt;&gt; J444, IF(L444 &lt; $H$6, L444 +$H$4, L444), L444))</f>
        <v>0.06</v>
      </c>
      <c r="M445" s="19" t="n">
        <f aca="false">L445 * K445</f>
        <v>0.17553312</v>
      </c>
      <c r="N445" s="12" t="n">
        <f aca="false">IF(N444 = 1, IF(D445 &gt; I445, 1, -1), IF(I445 &gt; C445, -1, 1))</f>
        <v>1</v>
      </c>
      <c r="O445" s="12" t="n">
        <f aca="false">IF(N445 =N444, O444 + 1, 1)</f>
        <v>3</v>
      </c>
    </row>
    <row collapsed="false" customFormat="false" customHeight="true" hidden="false" ht="13.3" outlineLevel="0" r="446">
      <c r="A446" s="17" t="n">
        <v>37203</v>
      </c>
      <c r="B446" s="14" t="n">
        <v>19.63</v>
      </c>
      <c r="C446" s="14" t="n">
        <v>19.89</v>
      </c>
      <c r="D446" s="14" t="n">
        <v>18.57</v>
      </c>
      <c r="E446" s="14" t="n">
        <v>18.71</v>
      </c>
      <c r="F446" s="14" t="n">
        <v>12219400</v>
      </c>
      <c r="G446" s="14" t="n">
        <v>9.32</v>
      </c>
      <c r="I446" s="18" t="n">
        <f aca="false">IF(N445 = 1, IF((I445 + (N445 * M445)) &gt; D446, MAX(C446,J445), I445 + (N445 * M445)), IF((I445 + (N445 * M445)) &lt; C446, MIN(D446,J445), I445 + (N445 * M445)))</f>
        <v>17.37998112</v>
      </c>
      <c r="J446" s="19" t="n">
        <f aca="false">IF(N446 = 1, MAX(C446, J445), MIN(J445,D446))</f>
        <v>20.13</v>
      </c>
      <c r="K446" s="19" t="n">
        <f aca="false">ABS(J446 - I446)</f>
        <v>2.75001888</v>
      </c>
      <c r="L446" s="19" t="n">
        <f aca="false">IF(N446 &lt;&gt; N445, $H$2, IF(J446 &lt;&gt; J445, IF(L445 &lt; $H$6, L445 +$H$4, L445), L445))</f>
        <v>0.06</v>
      </c>
      <c r="M446" s="19" t="n">
        <f aca="false">L446 * K446</f>
        <v>0.1650011328</v>
      </c>
      <c r="N446" s="12" t="n">
        <f aca="false">IF(N445 = 1, IF(D446 &gt; I446, 1, -1), IF(I446 &gt; C446, -1, 1))</f>
        <v>1</v>
      </c>
      <c r="O446" s="12" t="n">
        <f aca="false">IF(N446 =N445, O445 + 1, 1)</f>
        <v>4</v>
      </c>
    </row>
    <row collapsed="false" customFormat="false" customHeight="true" hidden="false" ht="13.3" outlineLevel="0" r="447">
      <c r="A447" s="17" t="n">
        <v>37204</v>
      </c>
      <c r="B447" s="14" t="n">
        <v>18.6</v>
      </c>
      <c r="C447" s="14" t="n">
        <v>19.25</v>
      </c>
      <c r="D447" s="14" t="n">
        <v>18.55</v>
      </c>
      <c r="E447" s="14" t="n">
        <v>18.71</v>
      </c>
      <c r="F447" s="14" t="n">
        <v>4796200</v>
      </c>
      <c r="G447" s="14" t="n">
        <v>9.32</v>
      </c>
      <c r="I447" s="18" t="n">
        <f aca="false">IF(N446 = 1, IF((I446 + (N446 * M446)) &gt; D447, MAX(C447,J446), I446 + (N446 * M446)), IF((I446 + (N446 * M446)) &lt; C447, MIN(D447,J446), I446 + (N446 * M446)))</f>
        <v>17.5449822528</v>
      </c>
      <c r="J447" s="19" t="n">
        <f aca="false">IF(N447 = 1, MAX(C447, J446), MIN(J446,D447))</f>
        <v>20.13</v>
      </c>
      <c r="K447" s="19" t="n">
        <f aca="false">ABS(J447 - I447)</f>
        <v>2.5850177472</v>
      </c>
      <c r="L447" s="19" t="n">
        <f aca="false">IF(N447 &lt;&gt; N446, $H$2, IF(J447 &lt;&gt; J446, IF(L446 &lt; $H$6, L446 +$H$4, L446), L446))</f>
        <v>0.06</v>
      </c>
      <c r="M447" s="19" t="n">
        <f aca="false">L447 * K447</f>
        <v>0.155101064832</v>
      </c>
      <c r="N447" s="12" t="n">
        <f aca="false">IF(N446 = 1, IF(D447 &gt; I447, 1, -1), IF(I447 &gt; C447, -1, 1))</f>
        <v>1</v>
      </c>
      <c r="O447" s="12" t="n">
        <f aca="false">IF(N447 =N446, O446 + 1, 1)</f>
        <v>5</v>
      </c>
    </row>
    <row collapsed="false" customFormat="false" customHeight="true" hidden="false" ht="13.3" outlineLevel="0" r="448">
      <c r="A448" s="17" t="n">
        <v>37207</v>
      </c>
      <c r="B448" s="14" t="n">
        <v>18.66</v>
      </c>
      <c r="C448" s="14" t="n">
        <v>19.17</v>
      </c>
      <c r="D448" s="14" t="n">
        <v>17.96</v>
      </c>
      <c r="E448" s="14" t="n">
        <v>18.75</v>
      </c>
      <c r="F448" s="14" t="n">
        <v>7196400</v>
      </c>
      <c r="G448" s="14" t="n">
        <v>9.33</v>
      </c>
      <c r="I448" s="18" t="n">
        <f aca="false">IF(N447 = 1, IF((I447 + (N447 * M447)) &gt; D448, MAX(C448,J447), I447 + (N447 * M447)), IF((I447 + (N447 * M447)) &lt; C448, MIN(D448,J447), I447 + (N447 * M447)))</f>
        <v>17.700083317632</v>
      </c>
      <c r="J448" s="19" t="n">
        <f aca="false">IF(N448 = 1, MAX(C448, J447), MIN(J447,D448))</f>
        <v>20.13</v>
      </c>
      <c r="K448" s="19" t="n">
        <f aca="false">ABS(J448 - I448)</f>
        <v>2.429916682368</v>
      </c>
      <c r="L448" s="19" t="n">
        <f aca="false">IF(N448 &lt;&gt; N447, $H$2, IF(J448 &lt;&gt; J447, IF(L447 &lt; $H$6, L447 +$H$4, L447), L447))</f>
        <v>0.06</v>
      </c>
      <c r="M448" s="19" t="n">
        <f aca="false">L448 * K448</f>
        <v>0.14579500094208</v>
      </c>
      <c r="N448" s="12" t="n">
        <f aca="false">IF(N447 = 1, IF(D448 &gt; I448, 1, -1), IF(I448 &gt; C448, -1, 1))</f>
        <v>1</v>
      </c>
      <c r="O448" s="12" t="n">
        <f aca="false">IF(N448 =N447, O447 + 1, 1)</f>
        <v>6</v>
      </c>
    </row>
    <row collapsed="false" customFormat="false" customHeight="true" hidden="false" ht="13.3" outlineLevel="0" r="449">
      <c r="A449" s="17" t="n">
        <v>37208</v>
      </c>
      <c r="B449" s="14" t="n">
        <v>19.08</v>
      </c>
      <c r="C449" s="14" t="n">
        <v>19.39</v>
      </c>
      <c r="D449" s="14" t="n">
        <v>18.71</v>
      </c>
      <c r="E449" s="14" t="n">
        <v>19.37</v>
      </c>
      <c r="F449" s="14" t="n">
        <v>8024000</v>
      </c>
      <c r="G449" s="14" t="n">
        <v>9.64</v>
      </c>
      <c r="I449" s="18" t="n">
        <f aca="false">IF(N448 = 1, IF((I448 + (N448 * M448)) &gt; D449, MAX(C449,J448), I448 + (N448 * M448)), IF((I448 + (N448 * M448)) &lt; C449, MIN(D449,J448), I448 + (N448 * M448)))</f>
        <v>17.8458783185741</v>
      </c>
      <c r="J449" s="19" t="n">
        <f aca="false">IF(N449 = 1, MAX(C449, J448), MIN(J448,D449))</f>
        <v>20.13</v>
      </c>
      <c r="K449" s="19" t="n">
        <f aca="false">ABS(J449 - I449)</f>
        <v>2.28412168142592</v>
      </c>
      <c r="L449" s="19" t="n">
        <f aca="false">IF(N449 &lt;&gt; N448, $H$2, IF(J449 &lt;&gt; J448, IF(L448 &lt; $H$6, L448 +$H$4, L448), L448))</f>
        <v>0.06</v>
      </c>
      <c r="M449" s="19" t="n">
        <f aca="false">L449 * K449</f>
        <v>0.137047300885555</v>
      </c>
      <c r="N449" s="12" t="n">
        <f aca="false">IF(N448 = 1, IF(D449 &gt; I449, 1, -1), IF(I449 &gt; C449, -1, 1))</f>
        <v>1</v>
      </c>
      <c r="O449" s="12" t="n">
        <f aca="false">IF(N449 =N448, O448 + 1, 1)</f>
        <v>7</v>
      </c>
    </row>
    <row collapsed="false" customFormat="false" customHeight="true" hidden="false" ht="13.3" outlineLevel="0" r="450">
      <c r="A450" s="17" t="n">
        <v>37209</v>
      </c>
      <c r="B450" s="14" t="n">
        <v>19.59</v>
      </c>
      <c r="C450" s="14" t="n">
        <v>19.9</v>
      </c>
      <c r="D450" s="14" t="n">
        <v>19.15</v>
      </c>
      <c r="E450" s="14" t="n">
        <v>19.61</v>
      </c>
      <c r="F450" s="14" t="n">
        <v>7898200</v>
      </c>
      <c r="G450" s="14" t="n">
        <v>9.76</v>
      </c>
      <c r="I450" s="18" t="n">
        <f aca="false">IF(N449 = 1, IF((I449 + (N449 * M449)) &gt; D450, MAX(C450,J449), I449 + (N449 * M449)), IF((I449 + (N449 * M449)) &lt; C450, MIN(D450,J449), I449 + (N449 * M449)))</f>
        <v>17.9829256194596</v>
      </c>
      <c r="J450" s="19" t="n">
        <f aca="false">IF(N450 = 1, MAX(C450, J449), MIN(J449,D450))</f>
        <v>20.13</v>
      </c>
      <c r="K450" s="19" t="n">
        <f aca="false">ABS(J450 - I450)</f>
        <v>2.14707438054036</v>
      </c>
      <c r="L450" s="19" t="n">
        <f aca="false">IF(N450 &lt;&gt; N449, $H$2, IF(J450 &lt;&gt; J449, IF(L449 &lt; $H$6, L449 +$H$4, L449), L449))</f>
        <v>0.06</v>
      </c>
      <c r="M450" s="19" t="n">
        <f aca="false">L450 * K450</f>
        <v>0.128824462832422</v>
      </c>
      <c r="N450" s="12" t="n">
        <f aca="false">IF(N449 = 1, IF(D450 &gt; I450, 1, -1), IF(I450 &gt; C450, -1, 1))</f>
        <v>1</v>
      </c>
      <c r="O450" s="12" t="n">
        <f aca="false">IF(N450 =N449, O449 + 1, 1)</f>
        <v>8</v>
      </c>
    </row>
    <row collapsed="false" customFormat="false" customHeight="true" hidden="false" ht="13.3" outlineLevel="0" r="451">
      <c r="A451" s="17" t="n">
        <v>37210</v>
      </c>
      <c r="B451" s="14" t="n">
        <v>19.45</v>
      </c>
      <c r="C451" s="14" t="n">
        <v>19.9</v>
      </c>
      <c r="D451" s="14" t="n">
        <v>19.23</v>
      </c>
      <c r="E451" s="14" t="n">
        <v>19.45</v>
      </c>
      <c r="F451" s="14" t="n">
        <v>7608200</v>
      </c>
      <c r="G451" s="14" t="n">
        <v>9.68</v>
      </c>
      <c r="I451" s="18" t="n">
        <f aca="false">IF(N450 = 1, IF((I450 + (N450 * M450)) &gt; D451, MAX(C451,J450), I450 + (N450 * M450)), IF((I450 + (N450 * M450)) &lt; C451, MIN(D451,J450), I450 + (N450 * M450)))</f>
        <v>18.1117500822921</v>
      </c>
      <c r="J451" s="19" t="n">
        <f aca="false">IF(N451 = 1, MAX(C451, J450), MIN(J450,D451))</f>
        <v>20.13</v>
      </c>
      <c r="K451" s="19" t="n">
        <f aca="false">ABS(J451 - I451)</f>
        <v>2.01824991770794</v>
      </c>
      <c r="L451" s="19" t="n">
        <f aca="false">IF(N451 &lt;&gt; N450, $H$2, IF(J451 &lt;&gt; J450, IF(L450 &lt; $H$6, L450 +$H$4, L450), L450))</f>
        <v>0.06</v>
      </c>
      <c r="M451" s="19" t="n">
        <f aca="false">L451 * K451</f>
        <v>0.121094995062476</v>
      </c>
      <c r="N451" s="12" t="n">
        <f aca="false">IF(N450 = 1, IF(D451 &gt; I451, 1, -1), IF(I451 &gt; C451, -1, 1))</f>
        <v>1</v>
      </c>
      <c r="O451" s="12" t="n">
        <f aca="false">IF(N451 =N450, O450 + 1, 1)</f>
        <v>9</v>
      </c>
    </row>
    <row collapsed="false" customFormat="false" customHeight="true" hidden="false" ht="13.3" outlineLevel="0" r="452">
      <c r="A452" s="17" t="n">
        <v>37211</v>
      </c>
      <c r="B452" s="14" t="n">
        <v>19.27</v>
      </c>
      <c r="C452" s="14" t="n">
        <v>19.29</v>
      </c>
      <c r="D452" s="14" t="n">
        <v>18.4</v>
      </c>
      <c r="E452" s="14" t="n">
        <v>18.97</v>
      </c>
      <c r="F452" s="14" t="n">
        <v>8238000</v>
      </c>
      <c r="G452" s="14" t="n">
        <v>9.44</v>
      </c>
      <c r="I452" s="18" t="n">
        <f aca="false">IF(N451 = 1, IF((I451 + (N451 * M451)) &gt; D452, MAX(C452,J451), I451 + (N451 * M451)), IF((I451 + (N451 * M451)) &lt; C452, MIN(D452,J451), I451 + (N451 * M451)))</f>
        <v>18.2328450773545</v>
      </c>
      <c r="J452" s="19" t="n">
        <f aca="false">IF(N452 = 1, MAX(C452, J451), MIN(J451,D452))</f>
        <v>20.13</v>
      </c>
      <c r="K452" s="19" t="n">
        <f aca="false">ABS(J452 - I452)</f>
        <v>1.89715492264546</v>
      </c>
      <c r="L452" s="19" t="n">
        <f aca="false">IF(N452 &lt;&gt; N451, $H$2, IF(J452 &lt;&gt; J451, IF(L451 &lt; $H$6, L451 +$H$4, L451), L451))</f>
        <v>0.06</v>
      </c>
      <c r="M452" s="19" t="n">
        <f aca="false">L452 * K452</f>
        <v>0.113829295358728</v>
      </c>
      <c r="N452" s="12" t="n">
        <f aca="false">IF(N451 = 1, IF(D452 &gt; I452, 1, -1), IF(I452 &gt; C452, -1, 1))</f>
        <v>1</v>
      </c>
      <c r="O452" s="12" t="n">
        <f aca="false">IF(N452 =N451, O451 + 1, 1)</f>
        <v>10</v>
      </c>
    </row>
    <row collapsed="false" customFormat="false" customHeight="true" hidden="false" ht="13.3" outlineLevel="0" r="453">
      <c r="A453" s="17" t="n">
        <v>37214</v>
      </c>
      <c r="B453" s="14" t="n">
        <v>19</v>
      </c>
      <c r="C453" s="14" t="n">
        <v>20.05</v>
      </c>
      <c r="D453" s="14" t="n">
        <v>18.96</v>
      </c>
      <c r="E453" s="14" t="n">
        <v>20</v>
      </c>
      <c r="F453" s="14" t="n">
        <v>11878200</v>
      </c>
      <c r="G453" s="14" t="n">
        <v>9.96</v>
      </c>
      <c r="I453" s="18" t="n">
        <f aca="false">IF(N452 = 1, IF((I452 + (N452 * M452)) &gt; D453, MAX(C453,J452), I452 + (N452 * M452)), IF((I452 + (N452 * M452)) &lt; C453, MIN(D453,J452), I452 + (N452 * M452)))</f>
        <v>18.3466743727133</v>
      </c>
      <c r="J453" s="19" t="n">
        <f aca="false">IF(N453 = 1, MAX(C453, J452), MIN(J452,D453))</f>
        <v>20.13</v>
      </c>
      <c r="K453" s="19" t="n">
        <f aca="false">ABS(J453 - I453)</f>
        <v>1.78332562728674</v>
      </c>
      <c r="L453" s="19" t="n">
        <f aca="false">IF(N453 &lt;&gt; N452, $H$2, IF(J453 &lt;&gt; J452, IF(L452 &lt; $H$6, L452 +$H$4, L452), L452))</f>
        <v>0.06</v>
      </c>
      <c r="M453" s="19" t="n">
        <f aca="false">L453 * K453</f>
        <v>0.106999537637204</v>
      </c>
      <c r="N453" s="12" t="n">
        <f aca="false">IF(N452 = 1, IF(D453 &gt; I453, 1, -1), IF(I453 &gt; C453, -1, 1))</f>
        <v>1</v>
      </c>
      <c r="O453" s="12" t="n">
        <f aca="false">IF(N453 =N452, O452 + 1, 1)</f>
        <v>11</v>
      </c>
    </row>
    <row collapsed="false" customFormat="false" customHeight="true" hidden="false" ht="13.3" outlineLevel="0" r="454">
      <c r="A454" s="17" t="n">
        <v>37215</v>
      </c>
      <c r="B454" s="14" t="n">
        <v>19.82</v>
      </c>
      <c r="C454" s="14" t="n">
        <v>20.2</v>
      </c>
      <c r="D454" s="14" t="n">
        <v>19.5</v>
      </c>
      <c r="E454" s="14" t="n">
        <v>19.53</v>
      </c>
      <c r="F454" s="14" t="n">
        <v>9878000</v>
      </c>
      <c r="G454" s="14" t="n">
        <v>9.72</v>
      </c>
      <c r="I454" s="18" t="n">
        <f aca="false">IF(N453 = 1, IF((I453 + (N453 * M453)) &gt; D454, MAX(C454,J453), I453 + (N453 * M453)), IF((I453 + (N453 * M453)) &lt; C454, MIN(D454,J453), I453 + (N453 * M453)))</f>
        <v>18.4536739103505</v>
      </c>
      <c r="J454" s="19" t="n">
        <f aca="false">IF(N454 = 1, MAX(C454, J453), MIN(J453,D454))</f>
        <v>20.2</v>
      </c>
      <c r="K454" s="19" t="n">
        <f aca="false">ABS(J454 - I454)</f>
        <v>1.74632608964953</v>
      </c>
      <c r="L454" s="19" t="n">
        <f aca="false">IF(N454 &lt;&gt; N453, $H$2, IF(J454 &lt;&gt; J453, IF(L453 &lt; $H$6, L453 +$H$4, L453), L453))</f>
        <v>0.08</v>
      </c>
      <c r="M454" s="19" t="n">
        <f aca="false">L454 * K454</f>
        <v>0.139706087171963</v>
      </c>
      <c r="N454" s="12" t="n">
        <f aca="false">IF(N453 = 1, IF(D454 &gt; I454, 1, -1), IF(I454 &gt; C454, -1, 1))</f>
        <v>1</v>
      </c>
      <c r="O454" s="12" t="n">
        <f aca="false">IF(N454 =N453, O453 + 1, 1)</f>
        <v>12</v>
      </c>
    </row>
    <row collapsed="false" customFormat="false" customHeight="true" hidden="false" ht="13.3" outlineLevel="0" r="455">
      <c r="A455" s="17" t="n">
        <v>37216</v>
      </c>
      <c r="B455" s="14" t="n">
        <v>19.61</v>
      </c>
      <c r="C455" s="14" t="n">
        <v>19.8</v>
      </c>
      <c r="D455" s="14" t="n">
        <v>19.26</v>
      </c>
      <c r="E455" s="14" t="n">
        <v>19.68</v>
      </c>
      <c r="F455" s="14" t="n">
        <v>7199400</v>
      </c>
      <c r="G455" s="14" t="n">
        <v>9.8</v>
      </c>
      <c r="I455" s="18" t="n">
        <f aca="false">IF(N454 = 1, IF((I454 + (N454 * M454)) &gt; D455, MAX(C455,J454), I454 + (N454 * M454)), IF((I454 + (N454 * M454)) &lt; C455, MIN(D455,J454), I454 + (N454 * M454)))</f>
        <v>18.5933799975224</v>
      </c>
      <c r="J455" s="19" t="n">
        <f aca="false">IF(N455 = 1, MAX(C455, J454), MIN(J454,D455))</f>
        <v>20.2</v>
      </c>
      <c r="K455" s="19" t="n">
        <f aca="false">ABS(J455 - I455)</f>
        <v>1.60662000247757</v>
      </c>
      <c r="L455" s="19" t="n">
        <f aca="false">IF(N455 &lt;&gt; N454, $H$2, IF(J455 &lt;&gt; J454, IF(L454 &lt; $H$6, L454 +$H$4, L454), L454))</f>
        <v>0.08</v>
      </c>
      <c r="M455" s="19" t="n">
        <f aca="false">L455 * K455</f>
        <v>0.128529600198206</v>
      </c>
      <c r="N455" s="12" t="n">
        <f aca="false">IF(N454 = 1, IF(D455 &gt; I455, 1, -1), IF(I455 &gt; C455, -1, 1))</f>
        <v>1</v>
      </c>
      <c r="O455" s="12" t="n">
        <f aca="false">IF(N455 =N454, O454 + 1, 1)</f>
        <v>13</v>
      </c>
    </row>
    <row collapsed="false" customFormat="false" customHeight="true" hidden="false" ht="13.3" outlineLevel="0" r="456">
      <c r="A456" s="17" t="n">
        <v>37218</v>
      </c>
      <c r="B456" s="14" t="n">
        <v>19.71</v>
      </c>
      <c r="C456" s="14" t="n">
        <v>19.95</v>
      </c>
      <c r="D456" s="14" t="n">
        <v>19.57</v>
      </c>
      <c r="E456" s="14" t="n">
        <v>19.84</v>
      </c>
      <c r="F456" s="14" t="n">
        <v>2143000</v>
      </c>
      <c r="G456" s="14" t="n">
        <v>9.88</v>
      </c>
      <c r="I456" s="18" t="n">
        <f aca="false">IF(N455 = 1, IF((I455 + (N455 * M455)) &gt; D456, MAX(C456,J455), I455 + (N455 * M455)), IF((I455 + (N455 * M455)) &lt; C456, MIN(D456,J455), I455 + (N455 * M455)))</f>
        <v>18.7219095977206</v>
      </c>
      <c r="J456" s="19" t="n">
        <f aca="false">IF(N456 = 1, MAX(C456, J455), MIN(J455,D456))</f>
        <v>20.2</v>
      </c>
      <c r="K456" s="19" t="n">
        <f aca="false">ABS(J456 - I456)</f>
        <v>1.47809040227936</v>
      </c>
      <c r="L456" s="19" t="n">
        <f aca="false">IF(N456 &lt;&gt; N455, $H$2, IF(J456 &lt;&gt; J455, IF(L455 &lt; $H$6, L455 +$H$4, L455), L455))</f>
        <v>0.08</v>
      </c>
      <c r="M456" s="19" t="n">
        <f aca="false">L456 * K456</f>
        <v>0.118247232182349</v>
      </c>
      <c r="N456" s="12" t="n">
        <f aca="false">IF(N455 = 1, IF(D456 &gt; I456, 1, -1), IF(I456 &gt; C456, -1, 1))</f>
        <v>1</v>
      </c>
      <c r="O456" s="12" t="n">
        <f aca="false">IF(N456 =N455, O455 + 1, 1)</f>
        <v>14</v>
      </c>
    </row>
    <row collapsed="false" customFormat="false" customHeight="true" hidden="false" ht="13.3" outlineLevel="0" r="457">
      <c r="A457" s="17" t="n">
        <v>37221</v>
      </c>
      <c r="B457" s="14" t="n">
        <v>19.94</v>
      </c>
      <c r="C457" s="14" t="n">
        <v>21.55</v>
      </c>
      <c r="D457" s="14" t="n">
        <v>19.88</v>
      </c>
      <c r="E457" s="14" t="n">
        <v>21.37</v>
      </c>
      <c r="F457" s="14" t="n">
        <v>16453200</v>
      </c>
      <c r="G457" s="14" t="n">
        <v>10.64</v>
      </c>
      <c r="I457" s="18" t="n">
        <f aca="false">IF(N456 = 1, IF((I456 + (N456 * M456)) &gt; D457, MAX(C457,J456), I456 + (N456 * M456)), IF((I456 + (N456 * M456)) &lt; C457, MIN(D457,J456), I456 + (N456 * M456)))</f>
        <v>18.840156829903</v>
      </c>
      <c r="J457" s="19" t="n">
        <f aca="false">IF(N457 = 1, MAX(C457, J456), MIN(J456,D457))</f>
        <v>21.55</v>
      </c>
      <c r="K457" s="19" t="n">
        <f aca="false">ABS(J457 - I457)</f>
        <v>2.70984317009702</v>
      </c>
      <c r="L457" s="19" t="n">
        <f aca="false">IF(N457 &lt;&gt; N456, $H$2, IF(J457 &lt;&gt; J456, IF(L456 &lt; $H$6, L456 +$H$4, L456), L456))</f>
        <v>0.1</v>
      </c>
      <c r="M457" s="19" t="n">
        <f aca="false">L457 * K457</f>
        <v>0.270984317009702</v>
      </c>
      <c r="N457" s="12" t="n">
        <f aca="false">IF(N456 = 1, IF(D457 &gt; I457, 1, -1), IF(I457 &gt; C457, -1, 1))</f>
        <v>1</v>
      </c>
      <c r="O457" s="12" t="n">
        <f aca="false">IF(N457 =N456, O456 + 1, 1)</f>
        <v>15</v>
      </c>
    </row>
    <row collapsed="false" customFormat="false" customHeight="true" hidden="false" ht="13.3" outlineLevel="0" r="458">
      <c r="A458" s="17" t="n">
        <v>37222</v>
      </c>
      <c r="B458" s="14" t="n">
        <v>21.2</v>
      </c>
      <c r="C458" s="14" t="n">
        <v>21.52</v>
      </c>
      <c r="D458" s="14" t="n">
        <v>20.5</v>
      </c>
      <c r="E458" s="14" t="n">
        <v>21</v>
      </c>
      <c r="F458" s="14" t="n">
        <v>9591200</v>
      </c>
      <c r="G458" s="14" t="n">
        <v>10.46</v>
      </c>
      <c r="I458" s="18" t="n">
        <f aca="false">IF(N457 = 1, IF((I457 + (N457 * M457)) &gt; D458, MAX(C458,J457), I457 + (N457 * M457)), IF((I457 + (N457 * M457)) &lt; C458, MIN(D458,J457), I457 + (N457 * M457)))</f>
        <v>19.1111411469127</v>
      </c>
      <c r="J458" s="19" t="n">
        <f aca="false">IF(N458 = 1, MAX(C458, J457), MIN(J457,D458))</f>
        <v>21.55</v>
      </c>
      <c r="K458" s="19" t="n">
        <f aca="false">ABS(J458 - I458)</f>
        <v>2.43885885308731</v>
      </c>
      <c r="L458" s="19" t="n">
        <f aca="false">IF(N458 &lt;&gt; N457, $H$2, IF(J458 &lt;&gt; J457, IF(L457 &lt; $H$6, L457 +$H$4, L457), L457))</f>
        <v>0.1</v>
      </c>
      <c r="M458" s="19" t="n">
        <f aca="false">L458 * K458</f>
        <v>0.243885885308731</v>
      </c>
      <c r="N458" s="12" t="n">
        <f aca="false">IF(N457 = 1, IF(D458 &gt; I458, 1, -1), IF(I458 &gt; C458, -1, 1))</f>
        <v>1</v>
      </c>
      <c r="O458" s="12" t="n">
        <f aca="false">IF(N458 =N457, O457 + 1, 1)</f>
        <v>16</v>
      </c>
    </row>
    <row collapsed="false" customFormat="false" customHeight="true" hidden="false" ht="13.3" outlineLevel="0" r="459">
      <c r="A459" s="17" t="n">
        <v>37223</v>
      </c>
      <c r="B459" s="14" t="n">
        <v>20.85</v>
      </c>
      <c r="C459" s="14" t="n">
        <v>21.21</v>
      </c>
      <c r="D459" s="14" t="n">
        <v>20.41</v>
      </c>
      <c r="E459" s="14" t="n">
        <v>20.53</v>
      </c>
      <c r="F459" s="14" t="n">
        <v>8950400</v>
      </c>
      <c r="G459" s="14" t="n">
        <v>10.22</v>
      </c>
      <c r="I459" s="18" t="n">
        <f aca="false">IF(N458 = 1, IF((I458 + (N458 * M458)) &gt; D459, MAX(C459,J458), I458 + (N458 * M458)), IF((I458 + (N458 * M458)) &lt; C459, MIN(D459,J458), I458 + (N458 * M458)))</f>
        <v>19.3550270322214</v>
      </c>
      <c r="J459" s="19" t="n">
        <f aca="false">IF(N459 = 1, MAX(C459, J458), MIN(J458,D459))</f>
        <v>21.55</v>
      </c>
      <c r="K459" s="19" t="n">
        <f aca="false">ABS(J459 - I459)</f>
        <v>2.19497296777858</v>
      </c>
      <c r="L459" s="19" t="n">
        <f aca="false">IF(N459 &lt;&gt; N458, $H$2, IF(J459 &lt;&gt; J458, IF(L458 &lt; $H$6, L458 +$H$4, L458), L458))</f>
        <v>0.1</v>
      </c>
      <c r="M459" s="19" t="n">
        <f aca="false">L459 * K459</f>
        <v>0.219497296777858</v>
      </c>
      <c r="N459" s="12" t="n">
        <f aca="false">IF(N458 = 1, IF(D459 &gt; I459, 1, -1), IF(I459 &gt; C459, -1, 1))</f>
        <v>1</v>
      </c>
      <c r="O459" s="12" t="n">
        <f aca="false">IF(N459 =N458, O458 + 1, 1)</f>
        <v>17</v>
      </c>
    </row>
    <row collapsed="false" customFormat="false" customHeight="true" hidden="false" ht="13.3" outlineLevel="0" r="460">
      <c r="A460" s="17" t="n">
        <v>37224</v>
      </c>
      <c r="B460" s="14" t="n">
        <v>20.6</v>
      </c>
      <c r="C460" s="14" t="n">
        <v>20.7</v>
      </c>
      <c r="D460" s="14" t="n">
        <v>20.19</v>
      </c>
      <c r="E460" s="14" t="n">
        <v>20.42</v>
      </c>
      <c r="F460" s="14" t="n">
        <v>7241600</v>
      </c>
      <c r="G460" s="14" t="n">
        <v>10.17</v>
      </c>
      <c r="I460" s="18" t="n">
        <f aca="false">IF(N459 = 1, IF((I459 + (N459 * M459)) &gt; D460, MAX(C460,J459), I459 + (N459 * M459)), IF((I459 + (N459 * M459)) &lt; C460, MIN(D460,J459), I459 + (N459 * M459)))</f>
        <v>19.5745243289993</v>
      </c>
      <c r="J460" s="19" t="n">
        <f aca="false">IF(N460 = 1, MAX(C460, J459), MIN(J459,D460))</f>
        <v>21.55</v>
      </c>
      <c r="K460" s="19" t="n">
        <f aca="false">ABS(J460 - I460)</f>
        <v>1.97547567100072</v>
      </c>
      <c r="L460" s="19" t="n">
        <f aca="false">IF(N460 &lt;&gt; N459, $H$2, IF(J460 &lt;&gt; J459, IF(L459 &lt; $H$6, L459 +$H$4, L459), L459))</f>
        <v>0.1</v>
      </c>
      <c r="M460" s="19" t="n">
        <f aca="false">L460 * K460</f>
        <v>0.197547567100072</v>
      </c>
      <c r="N460" s="12" t="n">
        <f aca="false">IF(N459 = 1, IF(D460 &gt; I460, 1, -1), IF(I460 &gt; C460, -1, 1))</f>
        <v>1</v>
      </c>
      <c r="O460" s="12" t="n">
        <f aca="false">IF(N460 =N459, O459 + 1, 1)</f>
        <v>18</v>
      </c>
    </row>
    <row collapsed="false" customFormat="false" customHeight="true" hidden="false" ht="13.3" outlineLevel="0" r="461">
      <c r="A461" s="17" t="n">
        <v>37225</v>
      </c>
      <c r="B461" s="14" t="n">
        <v>20.47</v>
      </c>
      <c r="C461" s="14" t="n">
        <v>21.44</v>
      </c>
      <c r="D461" s="14" t="n">
        <v>20.25</v>
      </c>
      <c r="E461" s="14" t="n">
        <v>21.3</v>
      </c>
      <c r="F461" s="14" t="n">
        <v>10854000</v>
      </c>
      <c r="G461" s="14" t="n">
        <v>10.6</v>
      </c>
      <c r="I461" s="18" t="n">
        <f aca="false">IF(N460 = 1, IF((I460 + (N460 * M460)) &gt; D461, MAX(C461,J460), I460 + (N460 * M460)), IF((I460 + (N460 * M460)) &lt; C461, MIN(D461,J460), I460 + (N460 * M460)))</f>
        <v>19.7720718960994</v>
      </c>
      <c r="J461" s="19" t="n">
        <f aca="false">IF(N461 = 1, MAX(C461, J460), MIN(J460,D461))</f>
        <v>21.55</v>
      </c>
      <c r="K461" s="19" t="n">
        <f aca="false">ABS(J461 - I461)</f>
        <v>1.77792810390065</v>
      </c>
      <c r="L461" s="19" t="n">
        <f aca="false">IF(N461 &lt;&gt; N460, $H$2, IF(J461 &lt;&gt; J460, IF(L460 &lt; $H$6, L460 +$H$4, L460), L460))</f>
        <v>0.1</v>
      </c>
      <c r="M461" s="19" t="n">
        <f aca="false">L461 * K461</f>
        <v>0.177792810390065</v>
      </c>
      <c r="N461" s="12" t="n">
        <f aca="false">IF(N460 = 1, IF(D461 &gt; I461, 1, -1), IF(I461 &gt; C461, -1, 1))</f>
        <v>1</v>
      </c>
      <c r="O461" s="12" t="n">
        <f aca="false">IF(N461 =N460, O460 + 1, 1)</f>
        <v>19</v>
      </c>
    </row>
    <row collapsed="false" customFormat="false" customHeight="true" hidden="false" ht="13.3" outlineLevel="0" r="462">
      <c r="A462" s="17" t="n">
        <v>37228</v>
      </c>
      <c r="B462" s="14" t="n">
        <v>21.06</v>
      </c>
      <c r="C462" s="14" t="n">
        <v>21.28</v>
      </c>
      <c r="D462" s="14" t="n">
        <v>20.6</v>
      </c>
      <c r="E462" s="14" t="n">
        <v>21.05</v>
      </c>
      <c r="F462" s="14" t="n">
        <v>6470200</v>
      </c>
      <c r="G462" s="14" t="n">
        <v>10.48</v>
      </c>
      <c r="I462" s="18" t="n">
        <f aca="false">IF(N461 = 1, IF((I461 + (N461 * M461)) &gt; D462, MAX(C462,J461), I461 + (N461 * M461)), IF((I461 + (N461 * M461)) &lt; C462, MIN(D462,J461), I461 + (N461 * M461)))</f>
        <v>19.9498647064894</v>
      </c>
      <c r="J462" s="19" t="n">
        <f aca="false">IF(N462 = 1, MAX(C462, J461), MIN(J461,D462))</f>
        <v>21.55</v>
      </c>
      <c r="K462" s="19" t="n">
        <f aca="false">ABS(J462 - I462)</f>
        <v>1.60013529351058</v>
      </c>
      <c r="L462" s="19" t="n">
        <f aca="false">IF(N462 &lt;&gt; N461, $H$2, IF(J462 &lt;&gt; J461, IF(L461 &lt; $H$6, L461 +$H$4, L461), L461))</f>
        <v>0.1</v>
      </c>
      <c r="M462" s="19" t="n">
        <f aca="false">L462 * K462</f>
        <v>0.160013529351058</v>
      </c>
      <c r="N462" s="12" t="n">
        <f aca="false">IF(N461 = 1, IF(D462 &gt; I462, 1, -1), IF(I462 &gt; C462, -1, 1))</f>
        <v>1</v>
      </c>
      <c r="O462" s="12" t="n">
        <f aca="false">IF(N462 =N461, O461 + 1, 1)</f>
        <v>20</v>
      </c>
    </row>
    <row collapsed="false" customFormat="false" customHeight="true" hidden="false" ht="13.3" outlineLevel="0" r="463">
      <c r="A463" s="17" t="n">
        <v>37229</v>
      </c>
      <c r="B463" s="14" t="n">
        <v>21.05</v>
      </c>
      <c r="C463" s="14" t="n">
        <v>22.56</v>
      </c>
      <c r="D463" s="14" t="n">
        <v>20.72</v>
      </c>
      <c r="E463" s="14" t="n">
        <v>22.4</v>
      </c>
      <c r="F463" s="14" t="n">
        <v>13586400</v>
      </c>
      <c r="G463" s="14" t="n">
        <v>11.15</v>
      </c>
      <c r="I463" s="18" t="n">
        <f aca="false">IF(N462 = 1, IF((I462 + (N462 * M462)) &gt; D463, MAX(C463,J462), I462 + (N462 * M462)), IF((I462 + (N462 * M462)) &lt; C463, MIN(D463,J462), I462 + (N462 * M462)))</f>
        <v>20.1098782358405</v>
      </c>
      <c r="J463" s="19" t="n">
        <f aca="false">IF(N463 = 1, MAX(C463, J462), MIN(J462,D463))</f>
        <v>22.56</v>
      </c>
      <c r="K463" s="19" t="n">
        <f aca="false">ABS(J463 - I463)</f>
        <v>2.45012176415952</v>
      </c>
      <c r="L463" s="19" t="n">
        <f aca="false">IF(N463 &lt;&gt; N462, $H$2, IF(J463 &lt;&gt; J462, IF(L462 &lt; $H$6, L462 +$H$4, L462), L462))</f>
        <v>0.12</v>
      </c>
      <c r="M463" s="19" t="n">
        <f aca="false">L463 * K463</f>
        <v>0.294014611699143</v>
      </c>
      <c r="N463" s="12" t="n">
        <f aca="false">IF(N462 = 1, IF(D463 &gt; I463, 1, -1), IF(I463 &gt; C463, -1, 1))</f>
        <v>1</v>
      </c>
      <c r="O463" s="12" t="n">
        <f aca="false">IF(N463 =N462, O462 + 1, 1)</f>
        <v>21</v>
      </c>
    </row>
    <row collapsed="false" customFormat="false" customHeight="true" hidden="false" ht="13.3" outlineLevel="0" r="464">
      <c r="A464" s="17" t="n">
        <v>37230</v>
      </c>
      <c r="B464" s="14" t="n">
        <v>22.36</v>
      </c>
      <c r="C464" s="14" t="n">
        <v>24.03</v>
      </c>
      <c r="D464" s="14" t="n">
        <v>22.17</v>
      </c>
      <c r="E464" s="14" t="n">
        <v>23.76</v>
      </c>
      <c r="F464" s="14" t="n">
        <v>20306400</v>
      </c>
      <c r="G464" s="14" t="n">
        <v>11.83</v>
      </c>
      <c r="I464" s="18" t="n">
        <f aca="false">IF(N463 = 1, IF((I463 + (N463 * M463)) &gt; D464, MAX(C464,J463), I463 + (N463 * M463)), IF((I463 + (N463 * M463)) &lt; C464, MIN(D464,J463), I463 + (N463 * M463)))</f>
        <v>20.4038928475396</v>
      </c>
      <c r="J464" s="19" t="n">
        <f aca="false">IF(N464 = 1, MAX(C464, J463), MIN(J463,D464))</f>
        <v>24.03</v>
      </c>
      <c r="K464" s="19" t="n">
        <f aca="false">ABS(J464 - I464)</f>
        <v>3.62610715246038</v>
      </c>
      <c r="L464" s="19" t="n">
        <f aca="false">IF(N464 &lt;&gt; N463, $H$2, IF(J464 &lt;&gt; J463, IF(L463 &lt; $H$6, L463 +$H$4, L463), L463))</f>
        <v>0.14</v>
      </c>
      <c r="M464" s="19" t="n">
        <f aca="false">L464 * K464</f>
        <v>0.507655001344453</v>
      </c>
      <c r="N464" s="12" t="n">
        <f aca="false">IF(N463 = 1, IF(D464 &gt; I464, 1, -1), IF(I464 &gt; C464, -1, 1))</f>
        <v>1</v>
      </c>
      <c r="O464" s="12" t="n">
        <f aca="false">IF(N464 =N463, O463 + 1, 1)</f>
        <v>22</v>
      </c>
    </row>
    <row collapsed="false" customFormat="false" customHeight="true" hidden="false" ht="13.3" outlineLevel="0" r="465">
      <c r="A465" s="17" t="n">
        <v>37231</v>
      </c>
      <c r="B465" s="14" t="n">
        <v>23.48</v>
      </c>
      <c r="C465" s="14" t="n">
        <v>23.5</v>
      </c>
      <c r="D465" s="14" t="n">
        <v>22.14</v>
      </c>
      <c r="E465" s="14" t="n">
        <v>22.78</v>
      </c>
      <c r="F465" s="14" t="n">
        <v>12104800</v>
      </c>
      <c r="G465" s="14" t="n">
        <v>11.34</v>
      </c>
      <c r="I465" s="18" t="n">
        <f aca="false">IF(N464 = 1, IF((I464 + (N464 * M464)) &gt; D465, MAX(C465,J464), I464 + (N464 * M464)), IF((I464 + (N464 * M464)) &lt; C465, MIN(D465,J464), I464 + (N464 * M464)))</f>
        <v>20.9115478488841</v>
      </c>
      <c r="J465" s="19" t="n">
        <f aca="false">IF(N465 = 1, MAX(C465, J464), MIN(J464,D465))</f>
        <v>24.03</v>
      </c>
      <c r="K465" s="19" t="n">
        <f aca="false">ABS(J465 - I465)</f>
        <v>3.11845215111593</v>
      </c>
      <c r="L465" s="19" t="n">
        <f aca="false">IF(N465 &lt;&gt; N464, $H$2, IF(J465 &lt;&gt; J464, IF(L464 &lt; $H$6, L464 +$H$4, L464), L464))</f>
        <v>0.14</v>
      </c>
      <c r="M465" s="19" t="n">
        <f aca="false">L465 * K465</f>
        <v>0.43658330115623</v>
      </c>
      <c r="N465" s="12" t="n">
        <f aca="false">IF(N464 = 1, IF(D465 &gt; I465, 1, -1), IF(I465 &gt; C465, -1, 1))</f>
        <v>1</v>
      </c>
      <c r="O465" s="12" t="n">
        <f aca="false">IF(N465 =N464, O464 + 1, 1)</f>
        <v>23</v>
      </c>
    </row>
    <row collapsed="false" customFormat="false" customHeight="true" hidden="false" ht="13.3" outlineLevel="0" r="466">
      <c r="A466" s="17" t="n">
        <v>37232</v>
      </c>
      <c r="B466" s="14" t="n">
        <v>22.46</v>
      </c>
      <c r="C466" s="14" t="n">
        <v>22.71</v>
      </c>
      <c r="D466" s="14" t="n">
        <v>22</v>
      </c>
      <c r="E466" s="14" t="n">
        <v>22.54</v>
      </c>
      <c r="F466" s="14" t="n">
        <v>7268400</v>
      </c>
      <c r="G466" s="14" t="n">
        <v>11.22</v>
      </c>
      <c r="I466" s="18" t="n">
        <f aca="false">IF(N465 = 1, IF((I465 + (N465 * M465)) &gt; D466, MAX(C466,J465), I465 + (N465 * M465)), IF((I465 + (N465 * M465)) &lt; C466, MIN(D466,J465), I465 + (N465 * M465)))</f>
        <v>21.3481311500403</v>
      </c>
      <c r="J466" s="19" t="n">
        <f aca="false">IF(N466 = 1, MAX(C466, J465), MIN(J465,D466))</f>
        <v>24.03</v>
      </c>
      <c r="K466" s="19" t="n">
        <f aca="false">ABS(J466 - I466)</f>
        <v>2.6818688499597</v>
      </c>
      <c r="L466" s="19" t="n">
        <f aca="false">IF(N466 &lt;&gt; N465, $H$2, IF(J466 &lt;&gt; J465, IF(L465 &lt; $H$6, L465 +$H$4, L465), L465))</f>
        <v>0.14</v>
      </c>
      <c r="M466" s="19" t="n">
        <f aca="false">L466 * K466</f>
        <v>0.375461638994358</v>
      </c>
      <c r="N466" s="12" t="n">
        <f aca="false">IF(N465 = 1, IF(D466 &gt; I466, 1, -1), IF(I466 &gt; C466, -1, 1))</f>
        <v>1</v>
      </c>
      <c r="O466" s="12" t="n">
        <f aca="false">IF(N466 =N465, O465 + 1, 1)</f>
        <v>24</v>
      </c>
    </row>
    <row collapsed="false" customFormat="false" customHeight="true" hidden="false" ht="13.3" outlineLevel="0" r="467">
      <c r="A467" s="17" t="n">
        <v>37235</v>
      </c>
      <c r="B467" s="14" t="n">
        <v>22.29</v>
      </c>
      <c r="C467" s="14" t="n">
        <v>22.99</v>
      </c>
      <c r="D467" s="14" t="n">
        <v>22.23</v>
      </c>
      <c r="E467" s="14" t="n">
        <v>22.54</v>
      </c>
      <c r="F467" s="14" t="n">
        <v>6071800</v>
      </c>
      <c r="G467" s="14" t="n">
        <v>11.22</v>
      </c>
      <c r="I467" s="18" t="n">
        <f aca="false">IF(N466 = 1, IF((I466 + (N466 * M466)) &gt; D467, MAX(C467,J466), I466 + (N466 * M466)), IF((I466 + (N466 * M466)) &lt; C467, MIN(D467,J466), I466 + (N466 * M466)))</f>
        <v>21.7235927890347</v>
      </c>
      <c r="J467" s="19" t="n">
        <f aca="false">IF(N467 = 1, MAX(C467, J466), MIN(J466,D467))</f>
        <v>24.03</v>
      </c>
      <c r="K467" s="19" t="n">
        <f aca="false">ABS(J467 - I467)</f>
        <v>2.30640721096534</v>
      </c>
      <c r="L467" s="19" t="n">
        <f aca="false">IF(N467 &lt;&gt; N466, $H$2, IF(J467 &lt;&gt; J466, IF(L466 &lt; $H$6, L466 +$H$4, L466), L466))</f>
        <v>0.14</v>
      </c>
      <c r="M467" s="19" t="n">
        <f aca="false">L467 * K467</f>
        <v>0.322897009535148</v>
      </c>
      <c r="N467" s="12" t="n">
        <f aca="false">IF(N466 = 1, IF(D467 &gt; I467, 1, -1), IF(I467 &gt; C467, -1, 1))</f>
        <v>1</v>
      </c>
      <c r="O467" s="12" t="n">
        <f aca="false">IF(N467 =N466, O466 + 1, 1)</f>
        <v>25</v>
      </c>
    </row>
    <row collapsed="false" customFormat="false" customHeight="true" hidden="false" ht="13.3" outlineLevel="0" r="468">
      <c r="A468" s="17" t="n">
        <v>37236</v>
      </c>
      <c r="B468" s="14" t="n">
        <v>22.67</v>
      </c>
      <c r="C468" s="14" t="n">
        <v>22.85</v>
      </c>
      <c r="D468" s="14" t="n">
        <v>21.65</v>
      </c>
      <c r="E468" s="14" t="n">
        <v>21.78</v>
      </c>
      <c r="F468" s="14" t="n">
        <v>7338400</v>
      </c>
      <c r="G468" s="14" t="n">
        <v>10.84</v>
      </c>
      <c r="I468" s="18" t="n">
        <f aca="false">IF(N467 = 1, IF((I467 + (N467 * M467)) &gt; D468, MAX(C468,J467), I467 + (N467 * M467)), IF((I467 + (N467 * M467)) &lt; C468, MIN(D468,J467), I467 + (N467 * M467)))</f>
        <v>24.03</v>
      </c>
      <c r="J468" s="19" t="n">
        <f aca="false">IF(N468 = 1, MAX(C468, J467), MIN(J467,D468))</f>
        <v>21.65</v>
      </c>
      <c r="K468" s="19" t="n">
        <f aca="false">ABS(J468 - I468)</f>
        <v>2.38</v>
      </c>
      <c r="L468" s="19" t="n">
        <f aca="false">IF(N468 &lt;&gt; N467, $H$2, IF(J468 &lt;&gt; J467, IF(L467 &lt; $H$6, L467 +$H$4, L467), L467))</f>
        <v>0.02</v>
      </c>
      <c r="M468" s="19" t="n">
        <f aca="false">L468 * K468</f>
        <v>0.0476000000000001</v>
      </c>
      <c r="N468" s="12" t="n">
        <f aca="false">IF(N467 = 1, IF(D468 &gt; I468, 1, -1), IF(I468 &gt; C468, -1, 1))</f>
        <v>-1</v>
      </c>
      <c r="O468" s="12" t="n">
        <f aca="false">IF(N468 =N467, O467 + 1, 1)</f>
        <v>1</v>
      </c>
    </row>
    <row collapsed="false" customFormat="false" customHeight="true" hidden="false" ht="13.3" outlineLevel="0" r="469">
      <c r="A469" s="17" t="n">
        <v>37237</v>
      </c>
      <c r="B469" s="14" t="n">
        <v>21.87</v>
      </c>
      <c r="C469" s="14" t="n">
        <v>21.92</v>
      </c>
      <c r="D469" s="14" t="n">
        <v>21.25</v>
      </c>
      <c r="E469" s="14" t="n">
        <v>21.49</v>
      </c>
      <c r="F469" s="14" t="n">
        <v>6873600</v>
      </c>
      <c r="G469" s="14" t="n">
        <v>10.7</v>
      </c>
      <c r="I469" s="18" t="n">
        <f aca="false">IF(N468 = 1, IF((I468 + (N468 * M468)) &gt; D469, MAX(C469,J468), I468 + (N468 * M468)), IF((I468 + (N468 * M468)) &lt; C469, MIN(D469,J468), I468 + (N468 * M468)))</f>
        <v>23.9824</v>
      </c>
      <c r="J469" s="19" t="n">
        <f aca="false">IF(N469 = 1, MAX(C469, J468), MIN(J468,D469))</f>
        <v>21.25</v>
      </c>
      <c r="K469" s="19" t="n">
        <f aca="false">ABS(J469 - I469)</f>
        <v>2.7324</v>
      </c>
      <c r="L469" s="19" t="n">
        <f aca="false">IF(N469 &lt;&gt; N468, $H$2, IF(J469 &lt;&gt; J468, IF(L468 &lt; $H$6, L468 +$H$4, L468), L468))</f>
        <v>0.04</v>
      </c>
      <c r="M469" s="19" t="n">
        <f aca="false">L469 * K469</f>
        <v>0.109296</v>
      </c>
      <c r="N469" s="12" t="n">
        <f aca="false">IF(N468 = 1, IF(D469 &gt; I469, 1, -1), IF(I469 &gt; C469, -1, 1))</f>
        <v>-1</v>
      </c>
      <c r="O469" s="12" t="n">
        <f aca="false">IF(N469 =N468, O468 + 1, 1)</f>
        <v>2</v>
      </c>
    </row>
    <row collapsed="false" customFormat="false" customHeight="true" hidden="false" ht="13.3" outlineLevel="0" r="470">
      <c r="A470" s="17" t="n">
        <v>37238</v>
      </c>
      <c r="B470" s="14" t="n">
        <v>21.49</v>
      </c>
      <c r="C470" s="14" t="n">
        <v>21.55</v>
      </c>
      <c r="D470" s="14" t="n">
        <v>20.5</v>
      </c>
      <c r="E470" s="14" t="n">
        <v>21</v>
      </c>
      <c r="F470" s="14" t="n">
        <v>7065800</v>
      </c>
      <c r="G470" s="14" t="n">
        <v>10.46</v>
      </c>
      <c r="I470" s="18" t="n">
        <f aca="false">IF(N469 = 1, IF((I469 + (N469 * M469)) &gt; D470, MAX(C470,J469), I469 + (N469 * M469)), IF((I469 + (N469 * M469)) &lt; C470, MIN(D470,J469), I469 + (N469 * M469)))</f>
        <v>23.873104</v>
      </c>
      <c r="J470" s="19" t="n">
        <f aca="false">IF(N470 = 1, MAX(C470, J469), MIN(J469,D470))</f>
        <v>20.5</v>
      </c>
      <c r="K470" s="19" t="n">
        <f aca="false">ABS(J470 - I470)</f>
        <v>3.373104</v>
      </c>
      <c r="L470" s="19" t="n">
        <f aca="false">IF(N470 &lt;&gt; N469, $H$2, IF(J470 &lt;&gt; J469, IF(L469 &lt; $H$6, L469 +$H$4, L469), L469))</f>
        <v>0.06</v>
      </c>
      <c r="M470" s="19" t="n">
        <f aca="false">L470 * K470</f>
        <v>0.20238624</v>
      </c>
      <c r="N470" s="12" t="n">
        <f aca="false">IF(N469 = 1, IF(D470 &gt; I470, 1, -1), IF(I470 &gt; C470, -1, 1))</f>
        <v>-1</v>
      </c>
      <c r="O470" s="12" t="n">
        <f aca="false">IF(N470 =N469, O469 + 1, 1)</f>
        <v>3</v>
      </c>
    </row>
    <row collapsed="false" customFormat="false" customHeight="true" hidden="false" ht="13.3" outlineLevel="0" r="471">
      <c r="A471" s="17" t="n">
        <v>37239</v>
      </c>
      <c r="B471" s="14" t="n">
        <v>20.73</v>
      </c>
      <c r="C471" s="14" t="n">
        <v>20.83</v>
      </c>
      <c r="D471" s="14" t="n">
        <v>20.09</v>
      </c>
      <c r="E471" s="14" t="n">
        <v>20.39</v>
      </c>
      <c r="F471" s="14" t="n">
        <v>6781600</v>
      </c>
      <c r="G471" s="14" t="n">
        <v>10.15</v>
      </c>
      <c r="I471" s="18" t="n">
        <f aca="false">IF(N470 = 1, IF((I470 + (N470 * M470)) &gt; D471, MAX(C471,J470), I470 + (N470 * M470)), IF((I470 + (N470 * M470)) &lt; C471, MIN(D471,J470), I470 + (N470 * M470)))</f>
        <v>23.67071776</v>
      </c>
      <c r="J471" s="19" t="n">
        <f aca="false">IF(N471 = 1, MAX(C471, J470), MIN(J470,D471))</f>
        <v>20.09</v>
      </c>
      <c r="K471" s="19" t="n">
        <f aca="false">ABS(J471 - I471)</f>
        <v>3.58071776</v>
      </c>
      <c r="L471" s="19" t="n">
        <f aca="false">IF(N471 &lt;&gt; N470, $H$2, IF(J471 &lt;&gt; J470, IF(L470 &lt; $H$6, L470 +$H$4, L470), L470))</f>
        <v>0.08</v>
      </c>
      <c r="M471" s="19" t="n">
        <f aca="false">L471 * K471</f>
        <v>0.2864574208</v>
      </c>
      <c r="N471" s="12" t="n">
        <f aca="false">IF(N470 = 1, IF(D471 &gt; I471, 1, -1), IF(I471 &gt; C471, -1, 1))</f>
        <v>-1</v>
      </c>
      <c r="O471" s="12" t="n">
        <f aca="false">IF(N471 =N470, O470 + 1, 1)</f>
        <v>4</v>
      </c>
    </row>
    <row collapsed="false" customFormat="false" customHeight="true" hidden="false" ht="13.3" outlineLevel="0" r="472">
      <c r="A472" s="17" t="n">
        <v>37242</v>
      </c>
      <c r="B472" s="14" t="n">
        <v>20.4</v>
      </c>
      <c r="C472" s="14" t="n">
        <v>21</v>
      </c>
      <c r="D472" s="14" t="n">
        <v>20.19</v>
      </c>
      <c r="E472" s="14" t="n">
        <v>20.62</v>
      </c>
      <c r="F472" s="14" t="n">
        <v>6204000</v>
      </c>
      <c r="G472" s="14" t="n">
        <v>10.27</v>
      </c>
      <c r="I472" s="18" t="n">
        <f aca="false">IF(N471 = 1, IF((I471 + (N471 * M471)) &gt; D472, MAX(C472,J471), I471 + (N471 * M471)), IF((I471 + (N471 * M471)) &lt; C472, MIN(D472,J471), I471 + (N471 * M471)))</f>
        <v>23.3842603392</v>
      </c>
      <c r="J472" s="19" t="n">
        <f aca="false">IF(N472 = 1, MAX(C472, J471), MIN(J471,D472))</f>
        <v>20.09</v>
      </c>
      <c r="K472" s="19" t="n">
        <f aca="false">ABS(J472 - I472)</f>
        <v>3.2942603392</v>
      </c>
      <c r="L472" s="19" t="n">
        <f aca="false">IF(N472 &lt;&gt; N471, $H$2, IF(J472 &lt;&gt; J471, IF(L471 &lt; $H$6, L471 +$H$4, L471), L471))</f>
        <v>0.08</v>
      </c>
      <c r="M472" s="19" t="n">
        <f aca="false">L472 * K472</f>
        <v>0.263540827136</v>
      </c>
      <c r="N472" s="12" t="n">
        <f aca="false">IF(N471 = 1, IF(D472 &gt; I472, 1, -1), IF(I472 &gt; C472, -1, 1))</f>
        <v>-1</v>
      </c>
      <c r="O472" s="12" t="n">
        <f aca="false">IF(N472 =N471, O471 + 1, 1)</f>
        <v>5</v>
      </c>
    </row>
    <row collapsed="false" customFormat="false" customHeight="true" hidden="false" ht="13.3" outlineLevel="0" r="473">
      <c r="A473" s="17" t="n">
        <v>37243</v>
      </c>
      <c r="B473" s="14" t="n">
        <v>20.89</v>
      </c>
      <c r="C473" s="14" t="n">
        <v>21.33</v>
      </c>
      <c r="D473" s="14" t="n">
        <v>20.22</v>
      </c>
      <c r="E473" s="14" t="n">
        <v>21.01</v>
      </c>
      <c r="F473" s="14" t="n">
        <v>8401400</v>
      </c>
      <c r="G473" s="14" t="n">
        <v>10.46</v>
      </c>
      <c r="I473" s="18" t="n">
        <f aca="false">IF(N472 = 1, IF((I472 + (N472 * M472)) &gt; D473, MAX(C473,J472), I472 + (N472 * M472)), IF((I472 + (N472 * M472)) &lt; C473, MIN(D473,J472), I472 + (N472 * M472)))</f>
        <v>23.120719512064</v>
      </c>
      <c r="J473" s="19" t="n">
        <f aca="false">IF(N473 = 1, MAX(C473, J472), MIN(J472,D473))</f>
        <v>20.09</v>
      </c>
      <c r="K473" s="19" t="n">
        <f aca="false">ABS(J473 - I473)</f>
        <v>3.030719512064</v>
      </c>
      <c r="L473" s="19" t="n">
        <f aca="false">IF(N473 &lt;&gt; N472, $H$2, IF(J473 &lt;&gt; J472, IF(L472 &lt; $H$6, L472 +$H$4, L472), L472))</f>
        <v>0.08</v>
      </c>
      <c r="M473" s="19" t="n">
        <f aca="false">L473 * K473</f>
        <v>0.24245756096512</v>
      </c>
      <c r="N473" s="12" t="n">
        <f aca="false">IF(N472 = 1, IF(D473 &gt; I473, 1, -1), IF(I473 &gt; C473, -1, 1))</f>
        <v>-1</v>
      </c>
      <c r="O473" s="12" t="n">
        <f aca="false">IF(N473 =N472, O472 + 1, 1)</f>
        <v>6</v>
      </c>
    </row>
    <row collapsed="false" customFormat="false" customHeight="true" hidden="false" ht="13.3" outlineLevel="0" r="474">
      <c r="A474" s="17" t="n">
        <v>37244</v>
      </c>
      <c r="B474" s="14" t="n">
        <v>20.58</v>
      </c>
      <c r="C474" s="14" t="n">
        <v>21.68</v>
      </c>
      <c r="D474" s="14" t="n">
        <v>20.47</v>
      </c>
      <c r="E474" s="14" t="n">
        <v>21.62</v>
      </c>
      <c r="F474" s="14" t="n">
        <v>10355600</v>
      </c>
      <c r="G474" s="14" t="n">
        <v>10.76</v>
      </c>
      <c r="I474" s="18" t="n">
        <f aca="false">IF(N473 = 1, IF((I473 + (N473 * M473)) &gt; D474, MAX(C474,J473), I473 + (N473 * M473)), IF((I473 + (N473 * M473)) &lt; C474, MIN(D474,J473), I473 + (N473 * M473)))</f>
        <v>22.8782619510989</v>
      </c>
      <c r="J474" s="19" t="n">
        <f aca="false">IF(N474 = 1, MAX(C474, J473), MIN(J473,D474))</f>
        <v>20.09</v>
      </c>
      <c r="K474" s="19" t="n">
        <f aca="false">ABS(J474 - I474)</f>
        <v>2.78826195109888</v>
      </c>
      <c r="L474" s="19" t="n">
        <f aca="false">IF(N474 &lt;&gt; N473, $H$2, IF(J474 &lt;&gt; J473, IF(L473 &lt; $H$6, L473 +$H$4, L473), L473))</f>
        <v>0.08</v>
      </c>
      <c r="M474" s="19" t="n">
        <f aca="false">L474 * K474</f>
        <v>0.22306095608791</v>
      </c>
      <c r="N474" s="12" t="n">
        <f aca="false">IF(N473 = 1, IF(D474 &gt; I474, 1, -1), IF(I474 &gt; C474, -1, 1))</f>
        <v>-1</v>
      </c>
      <c r="O474" s="12" t="n">
        <f aca="false">IF(N474 =N473, O473 + 1, 1)</f>
        <v>7</v>
      </c>
    </row>
    <row collapsed="false" customFormat="false" customHeight="true" hidden="false" ht="13.3" outlineLevel="0" r="475">
      <c r="A475" s="17" t="n">
        <v>37245</v>
      </c>
      <c r="B475" s="14" t="n">
        <v>21.4</v>
      </c>
      <c r="C475" s="14" t="n">
        <v>21.47</v>
      </c>
      <c r="D475" s="14" t="n">
        <v>20.62</v>
      </c>
      <c r="E475" s="14" t="n">
        <v>20.67</v>
      </c>
      <c r="F475" s="14" t="n">
        <v>7888000</v>
      </c>
      <c r="G475" s="14" t="n">
        <v>10.29</v>
      </c>
      <c r="I475" s="18" t="n">
        <f aca="false">IF(N474 = 1, IF((I474 + (N474 * M474)) &gt; D475, MAX(C475,J474), I474 + (N474 * M474)), IF((I474 + (N474 * M474)) &lt; C475, MIN(D475,J474), I474 + (N474 * M474)))</f>
        <v>22.655200995011</v>
      </c>
      <c r="J475" s="19" t="n">
        <f aca="false">IF(N475 = 1, MAX(C475, J474), MIN(J474,D475))</f>
        <v>20.09</v>
      </c>
      <c r="K475" s="19" t="n">
        <f aca="false">ABS(J475 - I475)</f>
        <v>2.56520099501097</v>
      </c>
      <c r="L475" s="19" t="n">
        <f aca="false">IF(N475 &lt;&gt; N474, $H$2, IF(J475 &lt;&gt; J474, IF(L474 &lt; $H$6, L474 +$H$4, L474), L474))</f>
        <v>0.08</v>
      </c>
      <c r="M475" s="19" t="n">
        <f aca="false">L475 * K475</f>
        <v>0.205216079600877</v>
      </c>
      <c r="N475" s="12" t="n">
        <f aca="false">IF(N474 = 1, IF(D475 &gt; I475, 1, -1), IF(I475 &gt; C475, -1, 1))</f>
        <v>-1</v>
      </c>
      <c r="O475" s="12" t="n">
        <f aca="false">IF(N475 =N474, O474 + 1, 1)</f>
        <v>8</v>
      </c>
    </row>
    <row collapsed="false" customFormat="false" customHeight="true" hidden="false" ht="13.3" outlineLevel="0" r="476">
      <c r="A476" s="17" t="n">
        <v>37246</v>
      </c>
      <c r="B476" s="14" t="n">
        <v>21.01</v>
      </c>
      <c r="C476" s="14" t="n">
        <v>21.54</v>
      </c>
      <c r="D476" s="14" t="n">
        <v>20.8</v>
      </c>
      <c r="E476" s="14" t="n">
        <v>21</v>
      </c>
      <c r="F476" s="14" t="n">
        <v>9154800</v>
      </c>
      <c r="G476" s="14" t="n">
        <v>10.46</v>
      </c>
      <c r="I476" s="18" t="n">
        <f aca="false">IF(N475 = 1, IF((I475 + (N475 * M475)) &gt; D476, MAX(C476,J475), I475 + (N475 * M475)), IF((I475 + (N475 * M475)) &lt; C476, MIN(D476,J475), I475 + (N475 * M475)))</f>
        <v>22.4499849154101</v>
      </c>
      <c r="J476" s="19" t="n">
        <f aca="false">IF(N476 = 1, MAX(C476, J475), MIN(J475,D476))</f>
        <v>20.09</v>
      </c>
      <c r="K476" s="19" t="n">
        <f aca="false">ABS(J476 - I476)</f>
        <v>2.35998491541009</v>
      </c>
      <c r="L476" s="19" t="n">
        <f aca="false">IF(N476 &lt;&gt; N475, $H$2, IF(J476 &lt;&gt; J475, IF(L475 &lt; $H$6, L475 +$H$4, L475), L475))</f>
        <v>0.08</v>
      </c>
      <c r="M476" s="19" t="n">
        <f aca="false">L476 * K476</f>
        <v>0.188798793232807</v>
      </c>
      <c r="N476" s="12" t="n">
        <f aca="false">IF(N475 = 1, IF(D476 &gt; I476, 1, -1), IF(I476 &gt; C476, -1, 1))</f>
        <v>-1</v>
      </c>
      <c r="O476" s="12" t="n">
        <f aca="false">IF(N476 =N475, O475 + 1, 1)</f>
        <v>9</v>
      </c>
    </row>
    <row collapsed="false" customFormat="false" customHeight="true" hidden="false" ht="13.3" outlineLevel="0" r="477">
      <c r="A477" s="17" t="n">
        <v>37249</v>
      </c>
      <c r="B477" s="14" t="n">
        <v>20.9</v>
      </c>
      <c r="C477" s="14" t="n">
        <v>21.45</v>
      </c>
      <c r="D477" s="14" t="n">
        <v>20.9</v>
      </c>
      <c r="E477" s="14" t="n">
        <v>21.36</v>
      </c>
      <c r="F477" s="14" t="n">
        <v>1808200</v>
      </c>
      <c r="G477" s="14" t="n">
        <v>10.63</v>
      </c>
      <c r="I477" s="18" t="n">
        <f aca="false">IF(N476 = 1, IF((I476 + (N476 * M476)) &gt; D477, MAX(C477,J476), I476 + (N476 * M476)), IF((I476 + (N476 * M476)) &lt; C477, MIN(D477,J476), I476 + (N476 * M476)))</f>
        <v>22.2611861221773</v>
      </c>
      <c r="J477" s="19" t="n">
        <f aca="false">IF(N477 = 1, MAX(C477, J476), MIN(J476,D477))</f>
        <v>20.09</v>
      </c>
      <c r="K477" s="19" t="n">
        <f aca="false">ABS(J477 - I477)</f>
        <v>2.17118612217729</v>
      </c>
      <c r="L477" s="19" t="n">
        <f aca="false">IF(N477 &lt;&gt; N476, $H$2, IF(J477 &lt;&gt; J476, IF(L476 &lt; $H$6, L476 +$H$4, L476), L476))</f>
        <v>0.08</v>
      </c>
      <c r="M477" s="19" t="n">
        <f aca="false">L477 * K477</f>
        <v>0.173694889774183</v>
      </c>
      <c r="N477" s="12" t="n">
        <f aca="false">IF(N476 = 1, IF(D477 &gt; I477, 1, -1), IF(I477 &gt; C477, -1, 1))</f>
        <v>-1</v>
      </c>
      <c r="O477" s="12" t="n">
        <f aca="false">IF(N477 =N476, O476 + 1, 1)</f>
        <v>10</v>
      </c>
    </row>
    <row collapsed="false" customFormat="false" customHeight="true" hidden="false" ht="13.3" outlineLevel="0" r="478">
      <c r="A478" s="17" t="n">
        <v>37251</v>
      </c>
      <c r="B478" s="14" t="n">
        <v>21.35</v>
      </c>
      <c r="C478" s="14" t="n">
        <v>22.3</v>
      </c>
      <c r="D478" s="14" t="n">
        <v>21.14</v>
      </c>
      <c r="E478" s="14" t="n">
        <v>21.49</v>
      </c>
      <c r="F478" s="14" t="n">
        <v>5228600</v>
      </c>
      <c r="G478" s="14" t="n">
        <v>10.7</v>
      </c>
      <c r="I478" s="18" t="n">
        <f aca="false">IF(N477 = 1, IF((I477 + (N477 * M477)) &gt; D478, MAX(C478,J477), I477 + (N477 * M477)), IF((I477 + (N477 * M477)) &lt; C478, MIN(D478,J477), I477 + (N477 * M477)))</f>
        <v>20.09</v>
      </c>
      <c r="J478" s="19" t="n">
        <f aca="false">IF(N478 = 1, MAX(C478, J477), MIN(J477,D478))</f>
        <v>22.3</v>
      </c>
      <c r="K478" s="19" t="n">
        <f aca="false">ABS(J478 - I478)</f>
        <v>2.21</v>
      </c>
      <c r="L478" s="19" t="n">
        <f aca="false">IF(N478 &lt;&gt; N477, $H$2, IF(J478 &lt;&gt; J477, IF(L477 &lt; $H$6, L477 +$H$4, L477), L477))</f>
        <v>0.02</v>
      </c>
      <c r="M478" s="19" t="n">
        <f aca="false">L478 * K478</f>
        <v>0.0442</v>
      </c>
      <c r="N478" s="12" t="n">
        <f aca="false">IF(N477 = 1, IF(D478 &gt; I478, 1, -1), IF(I478 &gt; C478, -1, 1))</f>
        <v>1</v>
      </c>
      <c r="O478" s="12" t="n">
        <f aca="false">IF(N478 =N477, O477 + 1, 1)</f>
        <v>1</v>
      </c>
    </row>
    <row collapsed="false" customFormat="false" customHeight="true" hidden="false" ht="13.3" outlineLevel="0" r="479">
      <c r="A479" s="17" t="n">
        <v>37252</v>
      </c>
      <c r="B479" s="14" t="n">
        <v>21.58</v>
      </c>
      <c r="C479" s="14" t="n">
        <v>22.25</v>
      </c>
      <c r="D479" s="14" t="n">
        <v>21.58</v>
      </c>
      <c r="E479" s="14" t="n">
        <v>22.07</v>
      </c>
      <c r="F479" s="14" t="n">
        <v>6839600</v>
      </c>
      <c r="G479" s="14" t="n">
        <v>10.99</v>
      </c>
      <c r="I479" s="18" t="n">
        <f aca="false">IF(N478 = 1, IF((I478 + (N478 * M478)) &gt; D479, MAX(C479,J478), I478 + (N478 * M478)), IF((I478 + (N478 * M478)) &lt; C479, MIN(D479,J478), I478 + (N478 * M478)))</f>
        <v>20.1342</v>
      </c>
      <c r="J479" s="19" t="n">
        <f aca="false">IF(N479 = 1, MAX(C479, J478), MIN(J478,D479))</f>
        <v>22.3</v>
      </c>
      <c r="K479" s="19" t="n">
        <f aca="false">ABS(J479 - I479)</f>
        <v>2.1658</v>
      </c>
      <c r="L479" s="19" t="n">
        <f aca="false">IF(N479 &lt;&gt; N478, $H$2, IF(J479 &lt;&gt; J478, IF(L478 &lt; $H$6, L478 +$H$4, L478), L478))</f>
        <v>0.02</v>
      </c>
      <c r="M479" s="19" t="n">
        <f aca="false">L479 * K479</f>
        <v>0.043316</v>
      </c>
      <c r="N479" s="12" t="n">
        <f aca="false">IF(N478 = 1, IF(D479 &gt; I479, 1, -1), IF(I479 &gt; C479, -1, 1))</f>
        <v>1</v>
      </c>
      <c r="O479" s="12" t="n">
        <f aca="false">IF(N479 =N478, O478 + 1, 1)</f>
        <v>2</v>
      </c>
    </row>
    <row collapsed="false" customFormat="false" customHeight="true" hidden="false" ht="13.3" outlineLevel="0" r="480">
      <c r="A480" s="17" t="n">
        <v>37253</v>
      </c>
      <c r="B480" s="14" t="n">
        <v>21.97</v>
      </c>
      <c r="C480" s="14" t="n">
        <v>23</v>
      </c>
      <c r="D480" s="14" t="n">
        <v>21.96</v>
      </c>
      <c r="E480" s="14" t="n">
        <v>22.43</v>
      </c>
      <c r="F480" s="14" t="n">
        <v>10683000</v>
      </c>
      <c r="G480" s="14" t="n">
        <v>11.17</v>
      </c>
      <c r="I480" s="18" t="n">
        <f aca="false">IF(N479 = 1, IF((I479 + (N479 * M479)) &gt; D480, MAX(C480,J479), I479 + (N479 * M479)), IF((I479 + (N479 * M479)) &lt; C480, MIN(D480,J479), I479 + (N479 * M479)))</f>
        <v>20.177516</v>
      </c>
      <c r="J480" s="19" t="n">
        <f aca="false">IF(N480 = 1, MAX(C480, J479), MIN(J479,D480))</f>
        <v>23</v>
      </c>
      <c r="K480" s="19" t="n">
        <f aca="false">ABS(J480 - I480)</f>
        <v>2.822484</v>
      </c>
      <c r="L480" s="19" t="n">
        <f aca="false">IF(N480 &lt;&gt; N479, $H$2, IF(J480 &lt;&gt; J479, IF(L479 &lt; $H$6, L479 +$H$4, L479), L479))</f>
        <v>0.04</v>
      </c>
      <c r="M480" s="19" t="n">
        <f aca="false">L480 * K480</f>
        <v>0.11289936</v>
      </c>
      <c r="N480" s="12" t="n">
        <f aca="false">IF(N479 = 1, IF(D480 &gt; I480, 1, -1), IF(I480 &gt; C480, -1, 1))</f>
        <v>1</v>
      </c>
      <c r="O480" s="12" t="n">
        <f aca="false">IF(N480 =N479, O479 + 1, 1)</f>
        <v>3</v>
      </c>
    </row>
    <row collapsed="false" customFormat="false" customHeight="true" hidden="false" ht="13.3" outlineLevel="0" r="481">
      <c r="A481" s="17" t="n">
        <v>37256</v>
      </c>
      <c r="B481" s="14" t="n">
        <v>22.51</v>
      </c>
      <c r="C481" s="14" t="n">
        <v>22.66</v>
      </c>
      <c r="D481" s="14" t="n">
        <v>21.83</v>
      </c>
      <c r="E481" s="14" t="n">
        <v>21.9</v>
      </c>
      <c r="F481" s="14" t="n">
        <v>4920800</v>
      </c>
      <c r="G481" s="14" t="n">
        <v>10.9</v>
      </c>
      <c r="I481" s="18" t="n">
        <f aca="false">IF(N480 = 1, IF((I480 + (N480 * M480)) &gt; D481, MAX(C481,J480), I480 + (N480 * M480)), IF((I480 + (N480 * M480)) &lt; C481, MIN(D481,J480), I480 + (N480 * M480)))</f>
        <v>20.29041536</v>
      </c>
      <c r="J481" s="19" t="n">
        <f aca="false">IF(N481 = 1, MAX(C481, J480), MIN(J480,D481))</f>
        <v>23</v>
      </c>
      <c r="K481" s="19" t="n">
        <f aca="false">ABS(J481 - I481)</f>
        <v>2.70958464</v>
      </c>
      <c r="L481" s="19" t="n">
        <f aca="false">IF(N481 &lt;&gt; N480, $H$2, IF(J481 &lt;&gt; J480, IF(L480 &lt; $H$6, L480 +$H$4, L480), L480))</f>
        <v>0.04</v>
      </c>
      <c r="M481" s="19" t="n">
        <f aca="false">L481 * K481</f>
        <v>0.1083833856</v>
      </c>
      <c r="N481" s="12" t="n">
        <f aca="false">IF(N480 = 1, IF(D481 &gt; I481, 1, -1), IF(I481 &gt; C481, -1, 1))</f>
        <v>1</v>
      </c>
      <c r="O481" s="12" t="n">
        <f aca="false">IF(N481 =N480, O480 + 1, 1)</f>
        <v>4</v>
      </c>
    </row>
    <row collapsed="false" customFormat="false" customHeight="true" hidden="false" ht="13.3" outlineLevel="0" r="482">
      <c r="A482" s="17" t="n">
        <v>37258</v>
      </c>
      <c r="B482" s="14" t="n">
        <v>22.05</v>
      </c>
      <c r="C482" s="14" t="n">
        <v>23.3</v>
      </c>
      <c r="D482" s="14" t="n">
        <v>21.96</v>
      </c>
      <c r="E482" s="14" t="n">
        <v>23.3</v>
      </c>
      <c r="F482" s="14" t="n">
        <v>18910600</v>
      </c>
      <c r="G482" s="14" t="n">
        <v>11.6</v>
      </c>
      <c r="I482" s="18" t="n">
        <f aca="false">IF(N481 = 1, IF((I481 + (N481 * M481)) &gt; D482, MAX(C482,J481), I481 + (N481 * M481)), IF((I481 + (N481 * M481)) &lt; C482, MIN(D482,J481), I481 + (N481 * M481)))</f>
        <v>20.3987987456</v>
      </c>
      <c r="J482" s="19" t="n">
        <f aca="false">IF(N482 = 1, MAX(C482, J481), MIN(J481,D482))</f>
        <v>23.3</v>
      </c>
      <c r="K482" s="19" t="n">
        <f aca="false">ABS(J482 - I482)</f>
        <v>2.9012012544</v>
      </c>
      <c r="L482" s="19" t="n">
        <f aca="false">IF(N482 &lt;&gt; N481, $H$2, IF(J482 &lt;&gt; J481, IF(L481 &lt; $H$6, L481 +$H$4, L481), L481))</f>
        <v>0.06</v>
      </c>
      <c r="M482" s="19" t="n">
        <f aca="false">L482 * K482</f>
        <v>0.174072075264</v>
      </c>
      <c r="N482" s="12" t="n">
        <f aca="false">IF(N481 = 1, IF(D482 &gt; I482, 1, -1), IF(I482 &gt; C482, -1, 1))</f>
        <v>1</v>
      </c>
      <c r="O482" s="12" t="n">
        <f aca="false">IF(N482 =N481, O481 + 1, 1)</f>
        <v>5</v>
      </c>
    </row>
    <row collapsed="false" customFormat="false" customHeight="true" hidden="false" ht="13.3" outlineLevel="0" r="483">
      <c r="A483" s="17" t="n">
        <v>37259</v>
      </c>
      <c r="B483" s="14" t="n">
        <v>23</v>
      </c>
      <c r="C483" s="14" t="n">
        <v>23.75</v>
      </c>
      <c r="D483" s="14" t="n">
        <v>22.77</v>
      </c>
      <c r="E483" s="14" t="n">
        <v>23.58</v>
      </c>
      <c r="F483" s="14" t="n">
        <v>21857400</v>
      </c>
      <c r="G483" s="14" t="n">
        <v>11.74</v>
      </c>
      <c r="I483" s="18" t="n">
        <f aca="false">IF(N482 = 1, IF((I482 + (N482 * M482)) &gt; D483, MAX(C483,J482), I482 + (N482 * M482)), IF((I482 + (N482 * M482)) &lt; C483, MIN(D483,J482), I482 + (N482 * M482)))</f>
        <v>20.572870820864</v>
      </c>
      <c r="J483" s="19" t="n">
        <f aca="false">IF(N483 = 1, MAX(C483, J482), MIN(J482,D483))</f>
        <v>23.75</v>
      </c>
      <c r="K483" s="19" t="n">
        <f aca="false">ABS(J483 - I483)</f>
        <v>3.177129179136</v>
      </c>
      <c r="L483" s="19" t="n">
        <f aca="false">IF(N483 &lt;&gt; N482, $H$2, IF(J483 &lt;&gt; J482, IF(L482 &lt; $H$6, L482 +$H$4, L482), L482))</f>
        <v>0.08</v>
      </c>
      <c r="M483" s="19" t="n">
        <f aca="false">L483 * K483</f>
        <v>0.25417033433088</v>
      </c>
      <c r="N483" s="12" t="n">
        <f aca="false">IF(N482 = 1, IF(D483 &gt; I483, 1, -1), IF(I483 &gt; C483, -1, 1))</f>
        <v>1</v>
      </c>
      <c r="O483" s="12" t="n">
        <f aca="false">IF(N483 =N482, O482 + 1, 1)</f>
        <v>6</v>
      </c>
    </row>
    <row collapsed="false" customFormat="false" customHeight="true" hidden="false" ht="13.3" outlineLevel="0" r="484">
      <c r="A484" s="17" t="n">
        <v>37260</v>
      </c>
      <c r="B484" s="14" t="n">
        <v>23.34</v>
      </c>
      <c r="C484" s="14" t="n">
        <v>23.95</v>
      </c>
      <c r="D484" s="14" t="n">
        <v>22.99</v>
      </c>
      <c r="E484" s="14" t="n">
        <v>23.69</v>
      </c>
      <c r="F484" s="14" t="n">
        <v>14642000</v>
      </c>
      <c r="G484" s="14" t="n">
        <v>11.79</v>
      </c>
      <c r="I484" s="18" t="n">
        <f aca="false">IF(N483 = 1, IF((I483 + (N483 * M483)) &gt; D484, MAX(C484,J483), I483 + (N483 * M483)), IF((I483 + (N483 * M483)) &lt; C484, MIN(D484,J483), I483 + (N483 * M483)))</f>
        <v>20.8270411551949</v>
      </c>
      <c r="J484" s="19" t="n">
        <f aca="false">IF(N484 = 1, MAX(C484, J483), MIN(J483,D484))</f>
        <v>23.95</v>
      </c>
      <c r="K484" s="19" t="n">
        <f aca="false">ABS(J484 - I484)</f>
        <v>3.12295884480512</v>
      </c>
      <c r="L484" s="19" t="n">
        <f aca="false">IF(N484 &lt;&gt; N483, $H$2, IF(J484 &lt;&gt; J483, IF(L483 &lt; $H$6, L483 +$H$4, L483), L483))</f>
        <v>0.1</v>
      </c>
      <c r="M484" s="19" t="n">
        <f aca="false">L484 * K484</f>
        <v>0.312295884480512</v>
      </c>
      <c r="N484" s="12" t="n">
        <f aca="false">IF(N483 = 1, IF(D484 &gt; I484, 1, -1), IF(I484 &gt; C484, -1, 1))</f>
        <v>1</v>
      </c>
      <c r="O484" s="12" t="n">
        <f aca="false">IF(N484 =N483, O483 + 1, 1)</f>
        <v>7</v>
      </c>
    </row>
    <row collapsed="false" customFormat="false" customHeight="true" hidden="false" ht="13.3" outlineLevel="0" r="485">
      <c r="A485" s="17" t="n">
        <v>37263</v>
      </c>
      <c r="B485" s="14" t="n">
        <v>23.72</v>
      </c>
      <c r="C485" s="14" t="n">
        <v>24</v>
      </c>
      <c r="D485" s="14" t="n">
        <v>22.75</v>
      </c>
      <c r="E485" s="14" t="n">
        <v>22.9</v>
      </c>
      <c r="F485" s="14" t="n">
        <v>15878000</v>
      </c>
      <c r="G485" s="14" t="n">
        <v>11.4</v>
      </c>
      <c r="I485" s="18" t="n">
        <f aca="false">IF(N484 = 1, IF((I484 + (N484 * M484)) &gt; D485, MAX(C485,J484), I484 + (N484 * M484)), IF((I484 + (N484 * M484)) &lt; C485, MIN(D485,J484), I484 + (N484 * M484)))</f>
        <v>21.1393370396754</v>
      </c>
      <c r="J485" s="19" t="n">
        <f aca="false">IF(N485 = 1, MAX(C485, J484), MIN(J484,D485))</f>
        <v>24</v>
      </c>
      <c r="K485" s="19" t="n">
        <f aca="false">ABS(J485 - I485)</f>
        <v>2.86066296032461</v>
      </c>
      <c r="L485" s="19" t="n">
        <f aca="false">IF(N485 &lt;&gt; N484, $H$2, IF(J485 &lt;&gt; J484, IF(L484 &lt; $H$6, L484 +$H$4, L484), L484))</f>
        <v>0.12</v>
      </c>
      <c r="M485" s="19" t="n">
        <f aca="false">L485 * K485</f>
        <v>0.343279555238953</v>
      </c>
      <c r="N485" s="12" t="n">
        <f aca="false">IF(N484 = 1, IF(D485 &gt; I485, 1, -1), IF(I485 &gt; C485, -1, 1))</f>
        <v>1</v>
      </c>
      <c r="O485" s="12" t="n">
        <f aca="false">IF(N485 =N484, O484 + 1, 1)</f>
        <v>8</v>
      </c>
    </row>
    <row collapsed="false" customFormat="false" customHeight="true" hidden="false" ht="13.3" outlineLevel="0" r="486">
      <c r="A486" s="17" t="n">
        <v>37264</v>
      </c>
      <c r="B486" s="14" t="n">
        <v>22.75</v>
      </c>
      <c r="C486" s="14" t="n">
        <v>23.05</v>
      </c>
      <c r="D486" s="14" t="n">
        <v>22.46</v>
      </c>
      <c r="E486" s="14" t="n">
        <v>22.61</v>
      </c>
      <c r="F486" s="14" t="n">
        <v>16072800</v>
      </c>
      <c r="G486" s="14" t="n">
        <v>11.26</v>
      </c>
      <c r="I486" s="18" t="n">
        <f aca="false">IF(N485 = 1, IF((I485 + (N485 * M485)) &gt; D486, MAX(C486,J485), I485 + (N485 * M485)), IF((I485 + (N485 * M485)) &lt; C486, MIN(D486,J485), I485 + (N485 * M485)))</f>
        <v>21.4826165949143</v>
      </c>
      <c r="J486" s="19" t="n">
        <f aca="false">IF(N486 = 1, MAX(C486, J485), MIN(J485,D486))</f>
        <v>24</v>
      </c>
      <c r="K486" s="19" t="n">
        <f aca="false">ABS(J486 - I486)</f>
        <v>2.51738340508565</v>
      </c>
      <c r="L486" s="19" t="n">
        <f aca="false">IF(N486 &lt;&gt; N485, $H$2, IF(J486 &lt;&gt; J485, IF(L485 &lt; $H$6, L485 +$H$4, L485), L485))</f>
        <v>0.12</v>
      </c>
      <c r="M486" s="19" t="n">
        <f aca="false">L486 * K486</f>
        <v>0.302086008610278</v>
      </c>
      <c r="N486" s="12" t="n">
        <f aca="false">IF(N485 = 1, IF(D486 &gt; I486, 1, -1), IF(I486 &gt; C486, -1, 1))</f>
        <v>1</v>
      </c>
      <c r="O486" s="12" t="n">
        <f aca="false">IF(N486 =N485, O485 + 1, 1)</f>
        <v>9</v>
      </c>
    </row>
    <row collapsed="false" customFormat="false" customHeight="true" hidden="false" ht="13.3" outlineLevel="0" r="487">
      <c r="A487" s="17" t="n">
        <v>37265</v>
      </c>
      <c r="B487" s="14" t="n">
        <v>22.8</v>
      </c>
      <c r="C487" s="14" t="n">
        <v>22.93</v>
      </c>
      <c r="D487" s="14" t="n">
        <v>21.28</v>
      </c>
      <c r="E487" s="14" t="n">
        <v>21.65</v>
      </c>
      <c r="F487" s="14" t="n">
        <v>11708400</v>
      </c>
      <c r="G487" s="14" t="n">
        <v>10.78</v>
      </c>
      <c r="I487" s="18" t="n">
        <f aca="false">IF(N486 = 1, IF((I486 + (N486 * M486)) &gt; D487, MAX(C487,J486), I486 + (N486 * M486)), IF((I486 + (N486 * M486)) &lt; C487, MIN(D487,J486), I486 + (N486 * M486)))</f>
        <v>24</v>
      </c>
      <c r="J487" s="19" t="n">
        <f aca="false">IF(N487 = 1, MAX(C487, J486), MIN(J486,D487))</f>
        <v>21.28</v>
      </c>
      <c r="K487" s="19" t="n">
        <f aca="false">ABS(J487 - I487)</f>
        <v>2.72</v>
      </c>
      <c r="L487" s="19" t="n">
        <f aca="false">IF(N487 &lt;&gt; N486, $H$2, IF(J487 &lt;&gt; J486, IF(L486 &lt; $H$6, L486 +$H$4, L486), L486))</f>
        <v>0.02</v>
      </c>
      <c r="M487" s="19" t="n">
        <f aca="false">L487 * K487</f>
        <v>0.0544</v>
      </c>
      <c r="N487" s="12" t="n">
        <f aca="false">IF(N486 = 1, IF(D487 &gt; I487, 1, -1), IF(I487 &gt; C487, -1, 1))</f>
        <v>-1</v>
      </c>
      <c r="O487" s="12" t="n">
        <f aca="false">IF(N487 =N486, O486 + 1, 1)</f>
        <v>1</v>
      </c>
    </row>
    <row collapsed="false" customFormat="false" customHeight="true" hidden="false" ht="13.3" outlineLevel="0" r="488">
      <c r="A488" s="17" t="n">
        <v>37266</v>
      </c>
      <c r="B488" s="14" t="n">
        <v>21.22</v>
      </c>
      <c r="C488" s="14" t="n">
        <v>21.46</v>
      </c>
      <c r="D488" s="14" t="n">
        <v>20.25</v>
      </c>
      <c r="E488" s="14" t="n">
        <v>21.23</v>
      </c>
      <c r="F488" s="14" t="n">
        <v>16169200</v>
      </c>
      <c r="G488" s="14" t="n">
        <v>10.57</v>
      </c>
      <c r="I488" s="18" t="n">
        <f aca="false">IF(N487 = 1, IF((I487 + (N487 * M487)) &gt; D488, MAX(C488,J487), I487 + (N487 * M487)), IF((I487 + (N487 * M487)) &lt; C488, MIN(D488,J487), I487 + (N487 * M487)))</f>
        <v>23.9456</v>
      </c>
      <c r="J488" s="19" t="n">
        <f aca="false">IF(N488 = 1, MAX(C488, J487), MIN(J487,D488))</f>
        <v>20.25</v>
      </c>
      <c r="K488" s="19" t="n">
        <f aca="false">ABS(J488 - I488)</f>
        <v>3.6956</v>
      </c>
      <c r="L488" s="19" t="n">
        <f aca="false">IF(N488 &lt;&gt; N487, $H$2, IF(J488 &lt;&gt; J487, IF(L487 &lt; $H$6, L487 +$H$4, L487), L487))</f>
        <v>0.04</v>
      </c>
      <c r="M488" s="19" t="n">
        <f aca="false">L488 * K488</f>
        <v>0.147824</v>
      </c>
      <c r="N488" s="12" t="n">
        <f aca="false">IF(N487 = 1, IF(D488 &gt; I488, 1, -1), IF(I488 &gt; C488, -1, 1))</f>
        <v>-1</v>
      </c>
      <c r="O488" s="12" t="n">
        <f aca="false">IF(N488 =N487, O487 + 1, 1)</f>
        <v>2</v>
      </c>
    </row>
    <row collapsed="false" customFormat="false" customHeight="true" hidden="false" ht="13.3" outlineLevel="0" r="489">
      <c r="A489" s="17" t="n">
        <v>37267</v>
      </c>
      <c r="B489" s="14" t="n">
        <v>21.39</v>
      </c>
      <c r="C489" s="14" t="n">
        <v>21.84</v>
      </c>
      <c r="D489" s="14" t="n">
        <v>20.6</v>
      </c>
      <c r="E489" s="14" t="n">
        <v>21.05</v>
      </c>
      <c r="F489" s="14" t="n">
        <v>12457200</v>
      </c>
      <c r="G489" s="14" t="n">
        <v>10.48</v>
      </c>
      <c r="I489" s="18" t="n">
        <f aca="false">IF(N488 = 1, IF((I488 + (N488 * M488)) &gt; D489, MAX(C489,J488), I488 + (N488 * M488)), IF((I488 + (N488 * M488)) &lt; C489, MIN(D489,J488), I488 + (N488 * M488)))</f>
        <v>23.797776</v>
      </c>
      <c r="J489" s="19" t="n">
        <f aca="false">IF(N489 = 1, MAX(C489, J488), MIN(J488,D489))</f>
        <v>20.25</v>
      </c>
      <c r="K489" s="19" t="n">
        <f aca="false">ABS(J489 - I489)</f>
        <v>3.547776</v>
      </c>
      <c r="L489" s="19" t="n">
        <f aca="false">IF(N489 &lt;&gt; N488, $H$2, IF(J489 &lt;&gt; J488, IF(L488 &lt; $H$6, L488 +$H$4, L488), L488))</f>
        <v>0.04</v>
      </c>
      <c r="M489" s="19" t="n">
        <f aca="false">L489 * K489</f>
        <v>0.14191104</v>
      </c>
      <c r="N489" s="12" t="n">
        <f aca="false">IF(N488 = 1, IF(D489 &gt; I489, 1, -1), IF(I489 &gt; C489, -1, 1))</f>
        <v>-1</v>
      </c>
      <c r="O489" s="12" t="n">
        <f aca="false">IF(N489 =N488, O488 + 1, 1)</f>
        <v>3</v>
      </c>
    </row>
    <row collapsed="false" customFormat="false" customHeight="true" hidden="false" ht="13.3" outlineLevel="0" r="490">
      <c r="A490" s="17" t="n">
        <v>37270</v>
      </c>
      <c r="B490" s="14" t="n">
        <v>21.01</v>
      </c>
      <c r="C490" s="14" t="n">
        <v>21.4</v>
      </c>
      <c r="D490" s="14" t="n">
        <v>20.9</v>
      </c>
      <c r="E490" s="14" t="n">
        <v>21.15</v>
      </c>
      <c r="F490" s="14" t="n">
        <v>14857000</v>
      </c>
      <c r="G490" s="14" t="n">
        <v>10.53</v>
      </c>
      <c r="I490" s="18" t="n">
        <f aca="false">IF(N489 = 1, IF((I489 + (N489 * M489)) &gt; D490, MAX(C490,J489), I489 + (N489 * M489)), IF((I489 + (N489 * M489)) &lt; C490, MIN(D490,J489), I489 + (N489 * M489)))</f>
        <v>23.65586496</v>
      </c>
      <c r="J490" s="19" t="n">
        <f aca="false">IF(N490 = 1, MAX(C490, J489), MIN(J489,D490))</f>
        <v>20.25</v>
      </c>
      <c r="K490" s="19" t="n">
        <f aca="false">ABS(J490 - I490)</f>
        <v>3.40586496</v>
      </c>
      <c r="L490" s="19" t="n">
        <f aca="false">IF(N490 &lt;&gt; N489, $H$2, IF(J490 &lt;&gt; J489, IF(L489 &lt; $H$6, L489 +$H$4, L489), L489))</f>
        <v>0.04</v>
      </c>
      <c r="M490" s="19" t="n">
        <f aca="false">L490 * K490</f>
        <v>0.1362345984</v>
      </c>
      <c r="N490" s="12" t="n">
        <f aca="false">IF(N489 = 1, IF(D490 &gt; I490, 1, -1), IF(I490 &gt; C490, -1, 1))</f>
        <v>-1</v>
      </c>
      <c r="O490" s="12" t="n">
        <f aca="false">IF(N490 =N489, O489 + 1, 1)</f>
        <v>4</v>
      </c>
    </row>
    <row collapsed="false" customFormat="false" customHeight="true" hidden="false" ht="13.3" outlineLevel="0" r="491">
      <c r="A491" s="17" t="n">
        <v>37271</v>
      </c>
      <c r="B491" s="14" t="n">
        <v>21.32</v>
      </c>
      <c r="C491" s="14" t="n">
        <v>21.76</v>
      </c>
      <c r="D491" s="14" t="n">
        <v>21.21</v>
      </c>
      <c r="E491" s="14" t="n">
        <v>21.7</v>
      </c>
      <c r="F491" s="14" t="n">
        <v>10368600</v>
      </c>
      <c r="G491" s="14" t="n">
        <v>10.8</v>
      </c>
      <c r="I491" s="18" t="n">
        <f aca="false">IF(N490 = 1, IF((I490 + (N490 * M490)) &gt; D491, MAX(C491,J490), I490 + (N490 * M490)), IF((I490 + (N490 * M490)) &lt; C491, MIN(D491,J490), I490 + (N490 * M490)))</f>
        <v>23.5196303616</v>
      </c>
      <c r="J491" s="19" t="n">
        <f aca="false">IF(N491 = 1, MAX(C491, J490), MIN(J490,D491))</f>
        <v>20.25</v>
      </c>
      <c r="K491" s="19" t="n">
        <f aca="false">ABS(J491 - I491)</f>
        <v>3.2696303616</v>
      </c>
      <c r="L491" s="19" t="n">
        <f aca="false">IF(N491 &lt;&gt; N490, $H$2, IF(J491 &lt;&gt; J490, IF(L490 &lt; $H$6, L490 +$H$4, L490), L490))</f>
        <v>0.04</v>
      </c>
      <c r="M491" s="19" t="n">
        <f aca="false">L491 * K491</f>
        <v>0.130785214464</v>
      </c>
      <c r="N491" s="12" t="n">
        <f aca="false">IF(N490 = 1, IF(D491 &gt; I491, 1, -1), IF(I491 &gt; C491, -1, 1))</f>
        <v>-1</v>
      </c>
      <c r="O491" s="12" t="n">
        <f aca="false">IF(N491 =N490, O490 + 1, 1)</f>
        <v>5</v>
      </c>
    </row>
    <row collapsed="false" customFormat="false" customHeight="true" hidden="false" ht="13.3" outlineLevel="0" r="492">
      <c r="A492" s="17" t="n">
        <v>37272</v>
      </c>
      <c r="B492" s="14" t="n">
        <v>21.41</v>
      </c>
      <c r="C492" s="14" t="n">
        <v>21.41</v>
      </c>
      <c r="D492" s="14" t="n">
        <v>20.5</v>
      </c>
      <c r="E492" s="14" t="n">
        <v>20.78</v>
      </c>
      <c r="F492" s="14" t="n">
        <v>20246200</v>
      </c>
      <c r="G492" s="14" t="n">
        <v>10.35</v>
      </c>
      <c r="I492" s="18" t="n">
        <f aca="false">IF(N491 = 1, IF((I491 + (N491 * M491)) &gt; D492, MAX(C492,J491), I491 + (N491 * M491)), IF((I491 + (N491 * M491)) &lt; C492, MIN(D492,J491), I491 + (N491 * M491)))</f>
        <v>23.388845147136</v>
      </c>
      <c r="J492" s="19" t="n">
        <f aca="false">IF(N492 = 1, MAX(C492, J491), MIN(J491,D492))</f>
        <v>20.25</v>
      </c>
      <c r="K492" s="19" t="n">
        <f aca="false">ABS(J492 - I492)</f>
        <v>3.138845147136</v>
      </c>
      <c r="L492" s="19" t="n">
        <f aca="false">IF(N492 &lt;&gt; N491, $H$2, IF(J492 &lt;&gt; J491, IF(L491 &lt; $H$6, L491 +$H$4, L491), L491))</f>
        <v>0.04</v>
      </c>
      <c r="M492" s="19" t="n">
        <f aca="false">L492 * K492</f>
        <v>0.12555380588544</v>
      </c>
      <c r="N492" s="12" t="n">
        <f aca="false">IF(N491 = 1, IF(D492 &gt; I492, 1, -1), IF(I492 &gt; C492, -1, 1))</f>
        <v>-1</v>
      </c>
      <c r="O492" s="12" t="n">
        <f aca="false">IF(N492 =N491, O491 + 1, 1)</f>
        <v>6</v>
      </c>
    </row>
    <row collapsed="false" customFormat="false" customHeight="true" hidden="false" ht="13.3" outlineLevel="0" r="493">
      <c r="A493" s="17" t="n">
        <v>37273</v>
      </c>
      <c r="B493" s="14" t="n">
        <v>21.96</v>
      </c>
      <c r="C493" s="14" t="n">
        <v>22.74</v>
      </c>
      <c r="D493" s="14" t="n">
        <v>21.87</v>
      </c>
      <c r="E493" s="14" t="n">
        <v>22.48</v>
      </c>
      <c r="F493" s="14" t="n">
        <v>23592000</v>
      </c>
      <c r="G493" s="14" t="n">
        <v>11.19</v>
      </c>
      <c r="I493" s="18" t="n">
        <f aca="false">IF(N492 = 1, IF((I492 + (N492 * M492)) &gt; D493, MAX(C493,J492), I492 + (N492 * M492)), IF((I492 + (N492 * M492)) &lt; C493, MIN(D493,J492), I492 + (N492 * M492)))</f>
        <v>23.2632913412506</v>
      </c>
      <c r="J493" s="19" t="n">
        <f aca="false">IF(N493 = 1, MAX(C493, J492), MIN(J492,D493))</f>
        <v>20.25</v>
      </c>
      <c r="K493" s="19" t="n">
        <f aca="false">ABS(J493 - I493)</f>
        <v>3.01329134125056</v>
      </c>
      <c r="L493" s="19" t="n">
        <f aca="false">IF(N493 &lt;&gt; N492, $H$2, IF(J493 &lt;&gt; J492, IF(L492 &lt; $H$6, L492 +$H$4, L492), L492))</f>
        <v>0.04</v>
      </c>
      <c r="M493" s="19" t="n">
        <f aca="false">L493 * K493</f>
        <v>0.120531653650022</v>
      </c>
      <c r="N493" s="12" t="n">
        <f aca="false">IF(N492 = 1, IF(D493 &gt; I493, 1, -1), IF(I493 &gt; C493, -1, 1))</f>
        <v>-1</v>
      </c>
      <c r="O493" s="12" t="n">
        <f aca="false">IF(N493 =N492, O492 + 1, 1)</f>
        <v>7</v>
      </c>
    </row>
    <row collapsed="false" customFormat="false" customHeight="true" hidden="false" ht="13.3" outlineLevel="0" r="494">
      <c r="A494" s="17" t="n">
        <v>37274</v>
      </c>
      <c r="B494" s="14" t="n">
        <v>22</v>
      </c>
      <c r="C494" s="14" t="n">
        <v>22.6</v>
      </c>
      <c r="D494" s="14" t="n">
        <v>21.96</v>
      </c>
      <c r="E494" s="14" t="n">
        <v>22.17</v>
      </c>
      <c r="F494" s="14" t="n">
        <v>12100400</v>
      </c>
      <c r="G494" s="14" t="n">
        <v>11.04</v>
      </c>
      <c r="I494" s="18" t="n">
        <f aca="false">IF(N493 = 1, IF((I493 + (N493 * M493)) &gt; D494, MAX(C494,J493), I493 + (N493 * M493)), IF((I493 + (N493 * M493)) &lt; C494, MIN(D494,J493), I493 + (N493 * M493)))</f>
        <v>23.1427596876005</v>
      </c>
      <c r="J494" s="19" t="n">
        <f aca="false">IF(N494 = 1, MAX(C494, J493), MIN(J493,D494))</f>
        <v>20.25</v>
      </c>
      <c r="K494" s="19" t="n">
        <f aca="false">ABS(J494 - I494)</f>
        <v>2.89275968760053</v>
      </c>
      <c r="L494" s="19" t="n">
        <f aca="false">IF(N494 &lt;&gt; N493, $H$2, IF(J494 &lt;&gt; J493, IF(L493 &lt; $H$6, L493 +$H$4, L493), L493))</f>
        <v>0.04</v>
      </c>
      <c r="M494" s="19" t="n">
        <f aca="false">L494 * K494</f>
        <v>0.115710387504021</v>
      </c>
      <c r="N494" s="12" t="n">
        <f aca="false">IF(N493 = 1, IF(D494 &gt; I494, 1, -1), IF(I494 &gt; C494, -1, 1))</f>
        <v>-1</v>
      </c>
      <c r="O494" s="12" t="n">
        <f aca="false">IF(N494 =N493, O493 + 1, 1)</f>
        <v>8</v>
      </c>
    </row>
    <row collapsed="false" customFormat="false" customHeight="true" hidden="false" ht="13.3" outlineLevel="0" r="495">
      <c r="A495" s="17" t="n">
        <v>37278</v>
      </c>
      <c r="B495" s="14" t="n">
        <v>22.27</v>
      </c>
      <c r="C495" s="14" t="n">
        <v>22.37</v>
      </c>
      <c r="D495" s="14" t="n">
        <v>21.82</v>
      </c>
      <c r="E495" s="14" t="n">
        <v>21.82</v>
      </c>
      <c r="F495" s="14" t="n">
        <v>11689800</v>
      </c>
      <c r="G495" s="14" t="n">
        <v>10.86</v>
      </c>
      <c r="I495" s="18" t="n">
        <f aca="false">IF(N494 = 1, IF((I494 + (N494 * M494)) &gt; D495, MAX(C495,J494), I494 + (N494 * M494)), IF((I494 + (N494 * M494)) &lt; C495, MIN(D495,J494), I494 + (N494 * M494)))</f>
        <v>23.0270493000965</v>
      </c>
      <c r="J495" s="19" t="n">
        <f aca="false">IF(N495 = 1, MAX(C495, J494), MIN(J494,D495))</f>
        <v>20.25</v>
      </c>
      <c r="K495" s="19" t="n">
        <f aca="false">ABS(J495 - I495)</f>
        <v>2.77704930009651</v>
      </c>
      <c r="L495" s="19" t="n">
        <f aca="false">IF(N495 &lt;&gt; N494, $H$2, IF(J495 &lt;&gt; J494, IF(L494 &lt; $H$6, L494 +$H$4, L494), L494))</f>
        <v>0.04</v>
      </c>
      <c r="M495" s="19" t="n">
        <f aca="false">L495 * K495</f>
        <v>0.111081972003861</v>
      </c>
      <c r="N495" s="12" t="n">
        <f aca="false">IF(N494 = 1, IF(D495 &gt; I495, 1, -1), IF(I495 &gt; C495, -1, 1))</f>
        <v>-1</v>
      </c>
      <c r="O495" s="12" t="n">
        <f aca="false">IF(N495 =N494, O494 + 1, 1)</f>
        <v>9</v>
      </c>
    </row>
    <row collapsed="false" customFormat="false" customHeight="true" hidden="false" ht="13.3" outlineLevel="0" r="496">
      <c r="A496" s="17" t="n">
        <v>37279</v>
      </c>
      <c r="B496" s="14" t="n">
        <v>21.8</v>
      </c>
      <c r="C496" s="14" t="n">
        <v>23.04</v>
      </c>
      <c r="D496" s="14" t="n">
        <v>21.59</v>
      </c>
      <c r="E496" s="14" t="n">
        <v>23.02</v>
      </c>
      <c r="F496" s="14" t="n">
        <v>15831400</v>
      </c>
      <c r="G496" s="14" t="n">
        <v>11.46</v>
      </c>
      <c r="I496" s="18" t="n">
        <f aca="false">IF(N495 = 1, IF((I495 + (N495 * M495)) &gt; D496, MAX(C496,J495), I495 + (N495 * M495)), IF((I495 + (N495 * M495)) &lt; C496, MIN(D496,J495), I495 + (N495 * M495)))</f>
        <v>20.25</v>
      </c>
      <c r="J496" s="19" t="n">
        <f aca="false">IF(N496 = 1, MAX(C496, J495), MIN(J495,D496))</f>
        <v>23.04</v>
      </c>
      <c r="K496" s="19" t="n">
        <f aca="false">ABS(J496 - I496)</f>
        <v>2.79</v>
      </c>
      <c r="L496" s="19" t="n">
        <f aca="false">IF(N496 &lt;&gt; N495, $H$2, IF(J496 &lt;&gt; J495, IF(L495 &lt; $H$6, L495 +$H$4, L495), L495))</f>
        <v>0.02</v>
      </c>
      <c r="M496" s="19" t="n">
        <f aca="false">L496 * K496</f>
        <v>0.0558</v>
      </c>
      <c r="N496" s="12" t="n">
        <f aca="false">IF(N495 = 1, IF(D496 &gt; I496, 1, -1), IF(I496 &gt; C496, -1, 1))</f>
        <v>1</v>
      </c>
      <c r="O496" s="12" t="n">
        <f aca="false">IF(N496 =N495, O495 + 1, 1)</f>
        <v>1</v>
      </c>
    </row>
    <row collapsed="false" customFormat="false" customHeight="true" hidden="false" ht="13.3" outlineLevel="0" r="497">
      <c r="A497" s="17" t="n">
        <v>37280</v>
      </c>
      <c r="B497" s="14" t="n">
        <v>22.91</v>
      </c>
      <c r="C497" s="14" t="n">
        <v>23.51</v>
      </c>
      <c r="D497" s="14" t="n">
        <v>22.9</v>
      </c>
      <c r="E497" s="14" t="n">
        <v>23.21</v>
      </c>
      <c r="F497" s="14" t="n">
        <v>12285800</v>
      </c>
      <c r="G497" s="14" t="n">
        <v>11.56</v>
      </c>
      <c r="I497" s="18" t="n">
        <f aca="false">IF(N496 = 1, IF((I496 + (N496 * M496)) &gt; D497, MAX(C497,J496), I496 + (N496 * M496)), IF((I496 + (N496 * M496)) &lt; C497, MIN(D497,J496), I496 + (N496 * M496)))</f>
        <v>20.3058</v>
      </c>
      <c r="J497" s="19" t="n">
        <f aca="false">IF(N497 = 1, MAX(C497, J496), MIN(J496,D497))</f>
        <v>23.51</v>
      </c>
      <c r="K497" s="19" t="n">
        <f aca="false">ABS(J497 - I497)</f>
        <v>3.2042</v>
      </c>
      <c r="L497" s="19" t="n">
        <f aca="false">IF(N497 &lt;&gt; N496, $H$2, IF(J497 &lt;&gt; J496, IF(L496 &lt; $H$6, L496 +$H$4, L496), L496))</f>
        <v>0.04</v>
      </c>
      <c r="M497" s="19" t="n">
        <f aca="false">L497 * K497</f>
        <v>0.128168</v>
      </c>
      <c r="N497" s="12" t="n">
        <f aca="false">IF(N496 = 1, IF(D497 &gt; I497, 1, -1), IF(I497 &gt; C497, -1, 1))</f>
        <v>1</v>
      </c>
      <c r="O497" s="12" t="n">
        <f aca="false">IF(N497 =N496, O496 + 1, 1)</f>
        <v>2</v>
      </c>
    </row>
    <row collapsed="false" customFormat="false" customHeight="true" hidden="false" ht="13.3" outlineLevel="0" r="498">
      <c r="A498" s="17" t="n">
        <v>37281</v>
      </c>
      <c r="B498" s="14" t="n">
        <v>22.89</v>
      </c>
      <c r="C498" s="14" t="n">
        <v>23.42</v>
      </c>
      <c r="D498" s="14" t="n">
        <v>22.66</v>
      </c>
      <c r="E498" s="14" t="n">
        <v>23.25</v>
      </c>
      <c r="F498" s="14" t="n">
        <v>6639800</v>
      </c>
      <c r="G498" s="14" t="n">
        <v>11.58</v>
      </c>
      <c r="I498" s="18" t="n">
        <f aca="false">IF(N497 = 1, IF((I497 + (N497 * M497)) &gt; D498, MAX(C498,J497), I497 + (N497 * M497)), IF((I497 + (N497 * M497)) &lt; C498, MIN(D498,J497), I497 + (N497 * M497)))</f>
        <v>20.433968</v>
      </c>
      <c r="J498" s="19" t="n">
        <f aca="false">IF(N498 = 1, MAX(C498, J497), MIN(J497,D498))</f>
        <v>23.51</v>
      </c>
      <c r="K498" s="19" t="n">
        <f aca="false">ABS(J498 - I498)</f>
        <v>3.076032</v>
      </c>
      <c r="L498" s="19" t="n">
        <f aca="false">IF(N498 &lt;&gt; N497, $H$2, IF(J498 &lt;&gt; J497, IF(L497 &lt; $H$6, L497 +$H$4, L497), L497))</f>
        <v>0.04</v>
      </c>
      <c r="M498" s="19" t="n">
        <f aca="false">L498 * K498</f>
        <v>0.12304128</v>
      </c>
      <c r="N498" s="12" t="n">
        <f aca="false">IF(N497 = 1, IF(D498 &gt; I498, 1, -1), IF(I498 &gt; C498, -1, 1))</f>
        <v>1</v>
      </c>
      <c r="O498" s="12" t="n">
        <f aca="false">IF(N498 =N497, O497 + 1, 1)</f>
        <v>3</v>
      </c>
    </row>
    <row collapsed="false" customFormat="false" customHeight="true" hidden="false" ht="13.3" outlineLevel="0" r="499">
      <c r="A499" s="17" t="n">
        <v>37284</v>
      </c>
      <c r="B499" s="14" t="n">
        <v>23.4</v>
      </c>
      <c r="C499" s="14" t="n">
        <v>23.55</v>
      </c>
      <c r="D499" s="14" t="n">
        <v>22.72</v>
      </c>
      <c r="E499" s="14" t="n">
        <v>23.27</v>
      </c>
      <c r="F499" s="14" t="n">
        <v>6658800</v>
      </c>
      <c r="G499" s="14" t="n">
        <v>11.59</v>
      </c>
      <c r="I499" s="18" t="n">
        <f aca="false">IF(N498 = 1, IF((I498 + (N498 * M498)) &gt; D499, MAX(C499,J498), I498 + (N498 * M498)), IF((I498 + (N498 * M498)) &lt; C499, MIN(D499,J498), I498 + (N498 * M498)))</f>
        <v>20.55700928</v>
      </c>
      <c r="J499" s="19" t="n">
        <f aca="false">IF(N499 = 1, MAX(C499, J498), MIN(J498,D499))</f>
        <v>23.55</v>
      </c>
      <c r="K499" s="19" t="n">
        <f aca="false">ABS(J499 - I499)</f>
        <v>2.99299072</v>
      </c>
      <c r="L499" s="19" t="n">
        <f aca="false">IF(N499 &lt;&gt; N498, $H$2, IF(J499 &lt;&gt; J498, IF(L498 &lt; $H$6, L498 +$H$4, L498), L498))</f>
        <v>0.06</v>
      </c>
      <c r="M499" s="19" t="n">
        <f aca="false">L499 * K499</f>
        <v>0.1795794432</v>
      </c>
      <c r="N499" s="12" t="n">
        <f aca="false">IF(N498 = 1, IF(D499 &gt; I499, 1, -1), IF(I499 &gt; C499, -1, 1))</f>
        <v>1</v>
      </c>
      <c r="O499" s="12" t="n">
        <f aca="false">IF(N499 =N498, O498 + 1, 1)</f>
        <v>4</v>
      </c>
    </row>
    <row collapsed="false" customFormat="false" customHeight="true" hidden="false" ht="13.3" outlineLevel="0" r="500">
      <c r="A500" s="17" t="n">
        <v>37285</v>
      </c>
      <c r="B500" s="14" t="n">
        <v>23.22</v>
      </c>
      <c r="C500" s="14" t="n">
        <v>23.54</v>
      </c>
      <c r="D500" s="14" t="n">
        <v>22.85</v>
      </c>
      <c r="E500" s="14" t="n">
        <v>23.07</v>
      </c>
      <c r="F500" s="14" t="n">
        <v>8583000</v>
      </c>
      <c r="G500" s="14" t="n">
        <v>11.49</v>
      </c>
      <c r="I500" s="18" t="n">
        <f aca="false">IF(N499 = 1, IF((I499 + (N499 * M499)) &gt; D500, MAX(C500,J499), I499 + (N499 * M499)), IF((I499 + (N499 * M499)) &lt; C500, MIN(D500,J499), I499 + (N499 * M499)))</f>
        <v>20.7365887232</v>
      </c>
      <c r="J500" s="19" t="n">
        <f aca="false">IF(N500 = 1, MAX(C500, J499), MIN(J499,D500))</f>
        <v>23.55</v>
      </c>
      <c r="K500" s="19" t="n">
        <f aca="false">ABS(J500 - I500)</f>
        <v>2.8134112768</v>
      </c>
      <c r="L500" s="19" t="n">
        <f aca="false">IF(N500 &lt;&gt; N499, $H$2, IF(J500 &lt;&gt; J499, IF(L499 &lt; $H$6, L499 +$H$4, L499), L499))</f>
        <v>0.06</v>
      </c>
      <c r="M500" s="19" t="n">
        <f aca="false">L500 * K500</f>
        <v>0.168804676608</v>
      </c>
      <c r="N500" s="12" t="n">
        <f aca="false">IF(N499 = 1, IF(D500 &gt; I500, 1, -1), IF(I500 &gt; C500, -1, 1))</f>
        <v>1</v>
      </c>
      <c r="O500" s="12" t="n">
        <f aca="false">IF(N500 =N499, O499 + 1, 1)</f>
        <v>5</v>
      </c>
    </row>
    <row collapsed="false" customFormat="false" customHeight="true" hidden="false" ht="13.3" outlineLevel="0" r="501">
      <c r="A501" s="17" t="n">
        <v>37286</v>
      </c>
      <c r="B501" s="14" t="n">
        <v>23.07</v>
      </c>
      <c r="C501" s="14" t="n">
        <v>24.14</v>
      </c>
      <c r="D501" s="14" t="n">
        <v>22.94</v>
      </c>
      <c r="E501" s="14" t="n">
        <v>24.09</v>
      </c>
      <c r="F501" s="14" t="n">
        <v>16842000</v>
      </c>
      <c r="G501" s="14" t="n">
        <v>11.99</v>
      </c>
      <c r="I501" s="18" t="n">
        <f aca="false">IF(N500 = 1, IF((I500 + (N500 * M500)) &gt; D501, MAX(C501,J500), I500 + (N500 * M500)), IF((I500 + (N500 * M500)) &lt; C501, MIN(D501,J500), I500 + (N500 * M500)))</f>
        <v>20.905393399808</v>
      </c>
      <c r="J501" s="19" t="n">
        <f aca="false">IF(N501 = 1, MAX(C501, J500), MIN(J500,D501))</f>
        <v>24.14</v>
      </c>
      <c r="K501" s="19" t="n">
        <f aca="false">ABS(J501 - I501)</f>
        <v>3.234606600192</v>
      </c>
      <c r="L501" s="19" t="n">
        <f aca="false">IF(N501 &lt;&gt; N500, $H$2, IF(J501 &lt;&gt; J500, IF(L500 &lt; $H$6, L500 +$H$4, L500), L500))</f>
        <v>0.08</v>
      </c>
      <c r="M501" s="19" t="n">
        <f aca="false">L501 * K501</f>
        <v>0.25876852801536</v>
      </c>
      <c r="N501" s="12" t="n">
        <f aca="false">IF(N500 = 1, IF(D501 &gt; I501, 1, -1), IF(I501 &gt; C501, -1, 1))</f>
        <v>1</v>
      </c>
      <c r="O501" s="12" t="n">
        <f aca="false">IF(N501 =N500, O500 + 1, 1)</f>
        <v>6</v>
      </c>
    </row>
    <row collapsed="false" customFormat="false" customHeight="true" hidden="false" ht="13.3" outlineLevel="0" r="502">
      <c r="A502" s="17" t="n">
        <v>37287</v>
      </c>
      <c r="B502" s="14" t="n">
        <v>24.16</v>
      </c>
      <c r="C502" s="14" t="n">
        <v>24.73</v>
      </c>
      <c r="D502" s="14" t="n">
        <v>24.11</v>
      </c>
      <c r="E502" s="14" t="n">
        <v>24.72</v>
      </c>
      <c r="F502" s="14" t="n">
        <v>16730200</v>
      </c>
      <c r="G502" s="14" t="n">
        <v>12.31</v>
      </c>
      <c r="I502" s="18" t="n">
        <f aca="false">IF(N501 = 1, IF((I501 + (N501 * M501)) &gt; D502, MAX(C502,J501), I501 + (N501 * M501)), IF((I501 + (N501 * M501)) &lt; C502, MIN(D502,J501), I501 + (N501 * M501)))</f>
        <v>21.1641619278234</v>
      </c>
      <c r="J502" s="19" t="n">
        <f aca="false">IF(N502 = 1, MAX(C502, J501), MIN(J501,D502))</f>
        <v>24.73</v>
      </c>
      <c r="K502" s="19" t="n">
        <f aca="false">ABS(J502 - I502)</f>
        <v>3.56583807217664</v>
      </c>
      <c r="L502" s="19" t="n">
        <f aca="false">IF(N502 &lt;&gt; N501, $H$2, IF(J502 &lt;&gt; J501, IF(L501 &lt; $H$6, L501 +$H$4, L501), L501))</f>
        <v>0.1</v>
      </c>
      <c r="M502" s="19" t="n">
        <f aca="false">L502 * K502</f>
        <v>0.356583807217664</v>
      </c>
      <c r="N502" s="12" t="n">
        <f aca="false">IF(N501 = 1, IF(D502 &gt; I502, 1, -1), IF(I502 &gt; C502, -1, 1))</f>
        <v>1</v>
      </c>
      <c r="O502" s="12" t="n">
        <f aca="false">IF(N502 =N501, O501 + 1, 1)</f>
        <v>7</v>
      </c>
    </row>
    <row collapsed="false" customFormat="false" customHeight="true" hidden="false" ht="13.3" outlineLevel="0" r="503">
      <c r="A503" s="17" t="n">
        <v>37288</v>
      </c>
      <c r="B503" s="14" t="n">
        <v>24.34</v>
      </c>
      <c r="C503" s="14" t="n">
        <v>24.96</v>
      </c>
      <c r="D503" s="14" t="n">
        <v>24.34</v>
      </c>
      <c r="E503" s="14" t="n">
        <v>24.41</v>
      </c>
      <c r="F503" s="14" t="n">
        <v>14225200</v>
      </c>
      <c r="G503" s="14" t="n">
        <v>12.15</v>
      </c>
      <c r="I503" s="18" t="n">
        <f aca="false">IF(N502 = 1, IF((I502 + (N502 * M502)) &gt; D503, MAX(C503,J502), I502 + (N502 * M502)), IF((I502 + (N502 * M502)) &lt; C503, MIN(D503,J502), I502 + (N502 * M502)))</f>
        <v>21.520745735041</v>
      </c>
      <c r="J503" s="19" t="n">
        <f aca="false">IF(N503 = 1, MAX(C503, J502), MIN(J502,D503))</f>
        <v>24.96</v>
      </c>
      <c r="K503" s="19" t="n">
        <f aca="false">ABS(J503 - I503)</f>
        <v>3.43925426495898</v>
      </c>
      <c r="L503" s="19" t="n">
        <f aca="false">IF(N503 &lt;&gt; N502, $H$2, IF(J503 &lt;&gt; J502, IF(L502 &lt; $H$6, L502 +$H$4, L502), L502))</f>
        <v>0.12</v>
      </c>
      <c r="M503" s="19" t="n">
        <f aca="false">L503 * K503</f>
        <v>0.412710511795077</v>
      </c>
      <c r="N503" s="12" t="n">
        <f aca="false">IF(N502 = 1, IF(D503 &gt; I503, 1, -1), IF(I503 &gt; C503, -1, 1))</f>
        <v>1</v>
      </c>
      <c r="O503" s="12" t="n">
        <f aca="false">IF(N503 =N502, O502 + 1, 1)</f>
        <v>8</v>
      </c>
    </row>
    <row collapsed="false" customFormat="false" customHeight="true" hidden="false" ht="13.3" outlineLevel="0" r="504">
      <c r="A504" s="17" t="n">
        <v>37291</v>
      </c>
      <c r="B504" s="14" t="n">
        <v>24.32</v>
      </c>
      <c r="C504" s="14" t="n">
        <v>25.52</v>
      </c>
      <c r="D504" s="14" t="n">
        <v>24.2</v>
      </c>
      <c r="E504" s="14" t="n">
        <v>25.35</v>
      </c>
      <c r="F504" s="14" t="n">
        <v>18656200</v>
      </c>
      <c r="G504" s="14" t="n">
        <v>12.62</v>
      </c>
      <c r="I504" s="18" t="n">
        <f aca="false">IF(N503 = 1, IF((I503 + (N503 * M503)) &gt; D504, MAX(C504,J503), I503 + (N503 * M503)), IF((I503 + (N503 * M503)) &lt; C504, MIN(D504,J503), I503 + (N503 * M503)))</f>
        <v>21.9334562468361</v>
      </c>
      <c r="J504" s="19" t="n">
        <f aca="false">IF(N504 = 1, MAX(C504, J503), MIN(J503,D504))</f>
        <v>25.52</v>
      </c>
      <c r="K504" s="19" t="n">
        <f aca="false">ABS(J504 - I504)</f>
        <v>3.5865437531639</v>
      </c>
      <c r="L504" s="19" t="n">
        <f aca="false">IF(N504 &lt;&gt; N503, $H$2, IF(J504 &lt;&gt; J503, IF(L503 &lt; $H$6, L503 +$H$4, L503), L503))</f>
        <v>0.14</v>
      </c>
      <c r="M504" s="19" t="n">
        <f aca="false">L504 * K504</f>
        <v>0.502116125442946</v>
      </c>
      <c r="N504" s="12" t="n">
        <f aca="false">IF(N503 = 1, IF(D504 &gt; I504, 1, -1), IF(I504 &gt; C504, -1, 1))</f>
        <v>1</v>
      </c>
      <c r="O504" s="12" t="n">
        <f aca="false">IF(N504 =N503, O503 + 1, 1)</f>
        <v>9</v>
      </c>
    </row>
    <row collapsed="false" customFormat="false" customHeight="true" hidden="false" ht="13.3" outlineLevel="0" r="505">
      <c r="A505" s="17" t="n">
        <v>37292</v>
      </c>
      <c r="B505" s="14" t="n">
        <v>25.09</v>
      </c>
      <c r="C505" s="14" t="n">
        <v>25.98</v>
      </c>
      <c r="D505" s="14" t="n">
        <v>25.08</v>
      </c>
      <c r="E505" s="14" t="n">
        <v>25.45</v>
      </c>
      <c r="F505" s="14" t="n">
        <v>16317400</v>
      </c>
      <c r="G505" s="14" t="n">
        <v>12.67</v>
      </c>
      <c r="I505" s="18" t="n">
        <f aca="false">IF(N504 = 1, IF((I504 + (N504 * M504)) &gt; D505, MAX(C505,J504), I504 + (N504 * M504)), IF((I504 + (N504 * M504)) &lt; C505, MIN(D505,J504), I504 + (N504 * M504)))</f>
        <v>22.435572372279</v>
      </c>
      <c r="J505" s="19" t="n">
        <f aca="false">IF(N505 = 1, MAX(C505, J504), MIN(J504,D505))</f>
        <v>25.98</v>
      </c>
      <c r="K505" s="19" t="n">
        <f aca="false">ABS(J505 - I505)</f>
        <v>3.54442762772095</v>
      </c>
      <c r="L505" s="19" t="n">
        <f aca="false">IF(N505 &lt;&gt; N504, $H$2, IF(J505 &lt;&gt; J504, IF(L504 &lt; $H$6, L504 +$H$4, L504), L504))</f>
        <v>0.16</v>
      </c>
      <c r="M505" s="19" t="n">
        <f aca="false">L505 * K505</f>
        <v>0.567108420435353</v>
      </c>
      <c r="N505" s="12" t="n">
        <f aca="false">IF(N504 = 1, IF(D505 &gt; I505, 1, -1), IF(I505 &gt; C505, -1, 1))</f>
        <v>1</v>
      </c>
      <c r="O505" s="12" t="n">
        <f aca="false">IF(N505 =N504, O504 + 1, 1)</f>
        <v>10</v>
      </c>
    </row>
    <row collapsed="false" customFormat="false" customHeight="true" hidden="false" ht="13.3" outlineLevel="0" r="506">
      <c r="A506" s="17" t="n">
        <v>37293</v>
      </c>
      <c r="B506" s="14" t="n">
        <v>25.6</v>
      </c>
      <c r="C506" s="14" t="n">
        <v>25.98</v>
      </c>
      <c r="D506" s="14" t="n">
        <v>24.15</v>
      </c>
      <c r="E506" s="14" t="n">
        <v>24.67</v>
      </c>
      <c r="F506" s="14" t="n">
        <v>21342000</v>
      </c>
      <c r="G506" s="14" t="n">
        <v>12.28</v>
      </c>
      <c r="I506" s="18" t="n">
        <f aca="false">IF(N505 = 1, IF((I505 + (N505 * M505)) &gt; D506, MAX(C506,J505), I505 + (N505 * M505)), IF((I505 + (N505 * M505)) &lt; C506, MIN(D506,J505), I505 + (N505 * M505)))</f>
        <v>23.0026807927144</v>
      </c>
      <c r="J506" s="19" t="n">
        <f aca="false">IF(N506 = 1, MAX(C506, J505), MIN(J505,D506))</f>
        <v>25.98</v>
      </c>
      <c r="K506" s="19" t="n">
        <f aca="false">ABS(J506 - I506)</f>
        <v>2.9773192072856</v>
      </c>
      <c r="L506" s="19" t="n">
        <f aca="false">IF(N506 &lt;&gt; N505, $H$2, IF(J506 &lt;&gt; J505, IF(L505 &lt; $H$6, L505 +$H$4, L505), L505))</f>
        <v>0.16</v>
      </c>
      <c r="M506" s="19" t="n">
        <f aca="false">L506 * K506</f>
        <v>0.476371073165696</v>
      </c>
      <c r="N506" s="12" t="n">
        <f aca="false">IF(N505 = 1, IF(D506 &gt; I506, 1, -1), IF(I506 &gt; C506, -1, 1))</f>
        <v>1</v>
      </c>
      <c r="O506" s="12" t="n">
        <f aca="false">IF(N506 =N505, O505 + 1, 1)</f>
        <v>11</v>
      </c>
    </row>
    <row collapsed="false" customFormat="false" customHeight="true" hidden="false" ht="13.3" outlineLevel="0" r="507">
      <c r="A507" s="17" t="n">
        <v>37294</v>
      </c>
      <c r="B507" s="14" t="n">
        <v>24.65</v>
      </c>
      <c r="C507" s="14" t="n">
        <v>25.29</v>
      </c>
      <c r="D507" s="14" t="n">
        <v>24.08</v>
      </c>
      <c r="E507" s="14" t="n">
        <v>24.3</v>
      </c>
      <c r="F507" s="14" t="n">
        <v>12422600</v>
      </c>
      <c r="G507" s="14" t="n">
        <v>12.1</v>
      </c>
      <c r="I507" s="18" t="n">
        <f aca="false">IF(N506 = 1, IF((I506 + (N506 * M506)) &gt; D507, MAX(C507,J506), I506 + (N506 * M506)), IF((I506 + (N506 * M506)) &lt; C507, MIN(D507,J506), I506 + (N506 * M506)))</f>
        <v>23.4790518658801</v>
      </c>
      <c r="J507" s="19" t="n">
        <f aca="false">IF(N507 = 1, MAX(C507, J506), MIN(J506,D507))</f>
        <v>25.98</v>
      </c>
      <c r="K507" s="19" t="n">
        <f aca="false">ABS(J507 - I507)</f>
        <v>2.50094813411991</v>
      </c>
      <c r="L507" s="19" t="n">
        <f aca="false">IF(N507 &lt;&gt; N506, $H$2, IF(J507 &lt;&gt; J506, IF(L506 &lt; $H$6, L506 +$H$4, L506), L506))</f>
        <v>0.16</v>
      </c>
      <c r="M507" s="19" t="n">
        <f aca="false">L507 * K507</f>
        <v>0.400151701459185</v>
      </c>
      <c r="N507" s="12" t="n">
        <f aca="false">IF(N506 = 1, IF(D507 &gt; I507, 1, -1), IF(I507 &gt; C507, -1, 1))</f>
        <v>1</v>
      </c>
      <c r="O507" s="12" t="n">
        <f aca="false">IF(N507 =N506, O506 + 1, 1)</f>
        <v>12</v>
      </c>
    </row>
    <row collapsed="false" customFormat="false" customHeight="true" hidden="false" ht="13.3" outlineLevel="0" r="508">
      <c r="A508" s="17" t="n">
        <v>37295</v>
      </c>
      <c r="B508" s="14" t="n">
        <v>24.4</v>
      </c>
      <c r="C508" s="14" t="n">
        <v>24.64</v>
      </c>
      <c r="D508" s="14" t="n">
        <v>23.37</v>
      </c>
      <c r="E508" s="14" t="n">
        <v>24.03</v>
      </c>
      <c r="F508" s="14" t="n">
        <v>12690400</v>
      </c>
      <c r="G508" s="14" t="n">
        <v>11.96</v>
      </c>
      <c r="I508" s="18" t="n">
        <f aca="false">IF(N507 = 1, IF((I507 + (N507 * M507)) &gt; D508, MAX(C508,J507), I507 + (N507 * M507)), IF((I507 + (N507 * M507)) &lt; C508, MIN(D508,J507), I507 + (N507 * M507)))</f>
        <v>25.98</v>
      </c>
      <c r="J508" s="19" t="n">
        <f aca="false">IF(N508 = 1, MAX(C508, J507), MIN(J507,D508))</f>
        <v>23.37</v>
      </c>
      <c r="K508" s="19" t="n">
        <f aca="false">ABS(J508 - I508)</f>
        <v>2.61</v>
      </c>
      <c r="L508" s="19" t="n">
        <f aca="false">IF(N508 &lt;&gt; N507, $H$2, IF(J508 &lt;&gt; J507, IF(L507 &lt; $H$6, L507 +$H$4, L507), L507))</f>
        <v>0.02</v>
      </c>
      <c r="M508" s="19" t="n">
        <f aca="false">L508 * K508</f>
        <v>0.0522</v>
      </c>
      <c r="N508" s="12" t="n">
        <f aca="false">IF(N507 = 1, IF(D508 &gt; I508, 1, -1), IF(I508 &gt; C508, -1, 1))</f>
        <v>-1</v>
      </c>
      <c r="O508" s="12" t="n">
        <f aca="false">IF(N508 =N507, O507 + 1, 1)</f>
        <v>1</v>
      </c>
    </row>
    <row collapsed="false" customFormat="false" customHeight="true" hidden="false" ht="13.3" outlineLevel="0" r="509">
      <c r="A509" s="17" t="n">
        <v>37298</v>
      </c>
      <c r="B509" s="14" t="n">
        <v>23.93</v>
      </c>
      <c r="C509" s="14" t="n">
        <v>25</v>
      </c>
      <c r="D509" s="14" t="n">
        <v>23.74</v>
      </c>
      <c r="E509" s="14" t="n">
        <v>24.98</v>
      </c>
      <c r="F509" s="14" t="n">
        <v>14235800</v>
      </c>
      <c r="G509" s="14" t="n">
        <v>12.44</v>
      </c>
      <c r="I509" s="18" t="n">
        <f aca="false">IF(N508 = 1, IF((I508 + (N508 * M508)) &gt; D509, MAX(C509,J508), I508 + (N508 * M508)), IF((I508 + (N508 * M508)) &lt; C509, MIN(D509,J508), I508 + (N508 * M508)))</f>
        <v>25.9278</v>
      </c>
      <c r="J509" s="19" t="n">
        <f aca="false">IF(N509 = 1, MAX(C509, J508), MIN(J508,D509))</f>
        <v>23.37</v>
      </c>
      <c r="K509" s="19" t="n">
        <f aca="false">ABS(J509 - I509)</f>
        <v>2.5578</v>
      </c>
      <c r="L509" s="19" t="n">
        <f aca="false">IF(N509 &lt;&gt; N508, $H$2, IF(J509 &lt;&gt; J508, IF(L508 &lt; $H$6, L508 +$H$4, L508), L508))</f>
        <v>0.02</v>
      </c>
      <c r="M509" s="19" t="n">
        <f aca="false">L509 * K509</f>
        <v>0.051156</v>
      </c>
      <c r="N509" s="12" t="n">
        <f aca="false">IF(N508 = 1, IF(D509 &gt; I509, 1, -1), IF(I509 &gt; C509, -1, 1))</f>
        <v>-1</v>
      </c>
      <c r="O509" s="12" t="n">
        <f aca="false">IF(N509 =N508, O508 + 1, 1)</f>
        <v>2</v>
      </c>
    </row>
    <row collapsed="false" customFormat="false" customHeight="true" hidden="false" ht="13.3" outlineLevel="0" r="510">
      <c r="A510" s="17" t="n">
        <v>37299</v>
      </c>
      <c r="B510" s="14" t="n">
        <v>24.66</v>
      </c>
      <c r="C510" s="14" t="n">
        <v>25.04</v>
      </c>
      <c r="D510" s="14" t="n">
        <v>24.45</v>
      </c>
      <c r="E510" s="14" t="n">
        <v>24.71</v>
      </c>
      <c r="F510" s="14" t="n">
        <v>8010000</v>
      </c>
      <c r="G510" s="14" t="n">
        <v>12.3</v>
      </c>
      <c r="I510" s="18" t="n">
        <f aca="false">IF(N509 = 1, IF((I509 + (N509 * M509)) &gt; D510, MAX(C510,J509), I509 + (N509 * M509)), IF((I509 + (N509 * M509)) &lt; C510, MIN(D510,J509), I509 + (N509 * M509)))</f>
        <v>25.876644</v>
      </c>
      <c r="J510" s="19" t="n">
        <f aca="false">IF(N510 = 1, MAX(C510, J509), MIN(J509,D510))</f>
        <v>23.37</v>
      </c>
      <c r="K510" s="19" t="n">
        <f aca="false">ABS(J510 - I510)</f>
        <v>2.506644</v>
      </c>
      <c r="L510" s="19" t="n">
        <f aca="false">IF(N510 &lt;&gt; N509, $H$2, IF(J510 &lt;&gt; J509, IF(L509 &lt; $H$6, L509 +$H$4, L509), L509))</f>
        <v>0.02</v>
      </c>
      <c r="M510" s="19" t="n">
        <f aca="false">L510 * K510</f>
        <v>0.05013288</v>
      </c>
      <c r="N510" s="12" t="n">
        <f aca="false">IF(N509 = 1, IF(D510 &gt; I510, 1, -1), IF(I510 &gt; C510, -1, 1))</f>
        <v>-1</v>
      </c>
      <c r="O510" s="12" t="n">
        <f aca="false">IF(N510 =N509, O509 + 1, 1)</f>
        <v>3</v>
      </c>
    </row>
    <row collapsed="false" customFormat="false" customHeight="true" hidden="false" ht="13.3" outlineLevel="0" r="511">
      <c r="A511" s="17" t="n">
        <v>37300</v>
      </c>
      <c r="B511" s="14" t="n">
        <v>24.73</v>
      </c>
      <c r="C511" s="14" t="n">
        <v>25.24</v>
      </c>
      <c r="D511" s="14" t="n">
        <v>24.65</v>
      </c>
      <c r="E511" s="14" t="n">
        <v>25.01</v>
      </c>
      <c r="F511" s="14" t="n">
        <v>11174000</v>
      </c>
      <c r="G511" s="14" t="n">
        <v>12.45</v>
      </c>
      <c r="I511" s="18" t="n">
        <f aca="false">IF(N510 = 1, IF((I510 + (N510 * M510)) &gt; D511, MAX(C511,J510), I510 + (N510 * M510)), IF((I510 + (N510 * M510)) &lt; C511, MIN(D511,J510), I510 + (N510 * M510)))</f>
        <v>25.82651112</v>
      </c>
      <c r="J511" s="19" t="n">
        <f aca="false">IF(N511 = 1, MAX(C511, J510), MIN(J510,D511))</f>
        <v>23.37</v>
      </c>
      <c r="K511" s="19" t="n">
        <f aca="false">ABS(J511 - I511)</f>
        <v>2.45651112</v>
      </c>
      <c r="L511" s="19" t="n">
        <f aca="false">IF(N511 &lt;&gt; N510, $H$2, IF(J511 &lt;&gt; J510, IF(L510 &lt; $H$6, L510 +$H$4, L510), L510))</f>
        <v>0.02</v>
      </c>
      <c r="M511" s="19" t="n">
        <f aca="false">L511 * K511</f>
        <v>0.0491302224</v>
      </c>
      <c r="N511" s="12" t="n">
        <f aca="false">IF(N510 = 1, IF(D511 &gt; I511, 1, -1), IF(I511 &gt; C511, -1, 1))</f>
        <v>-1</v>
      </c>
      <c r="O511" s="12" t="n">
        <f aca="false">IF(N511 =N510, O510 + 1, 1)</f>
        <v>4</v>
      </c>
    </row>
    <row collapsed="false" customFormat="false" customHeight="true" hidden="false" ht="13.3" outlineLevel="0" r="512">
      <c r="A512" s="17" t="n">
        <v>37301</v>
      </c>
      <c r="B512" s="14" t="n">
        <v>25.05</v>
      </c>
      <c r="C512" s="14" t="n">
        <v>25.23</v>
      </c>
      <c r="D512" s="14" t="n">
        <v>24.38</v>
      </c>
      <c r="E512" s="14" t="n">
        <v>24.6</v>
      </c>
      <c r="F512" s="14" t="n">
        <v>9291800</v>
      </c>
      <c r="G512" s="14" t="n">
        <v>12.25</v>
      </c>
      <c r="I512" s="18" t="n">
        <f aca="false">IF(N511 = 1, IF((I511 + (N511 * M511)) &gt; D512, MAX(C512,J511), I511 + (N511 * M511)), IF((I511 + (N511 * M511)) &lt; C512, MIN(D512,J511), I511 + (N511 * M511)))</f>
        <v>25.7773808976</v>
      </c>
      <c r="J512" s="19" t="n">
        <f aca="false">IF(N512 = 1, MAX(C512, J511), MIN(J511,D512))</f>
        <v>23.37</v>
      </c>
      <c r="K512" s="19" t="n">
        <f aca="false">ABS(J512 - I512)</f>
        <v>2.4073808976</v>
      </c>
      <c r="L512" s="19" t="n">
        <f aca="false">IF(N512 &lt;&gt; N511, $H$2, IF(J512 &lt;&gt; J511, IF(L511 &lt; $H$6, L511 +$H$4, L511), L511))</f>
        <v>0.02</v>
      </c>
      <c r="M512" s="19" t="n">
        <f aca="false">L512 * K512</f>
        <v>0.0481476179520001</v>
      </c>
      <c r="N512" s="12" t="n">
        <f aca="false">IF(N511 = 1, IF(D512 &gt; I512, 1, -1), IF(I512 &gt; C512, -1, 1))</f>
        <v>-1</v>
      </c>
      <c r="O512" s="12" t="n">
        <f aca="false">IF(N512 =N511, O511 + 1, 1)</f>
        <v>5</v>
      </c>
    </row>
    <row collapsed="false" customFormat="false" customHeight="true" hidden="false" ht="13.3" outlineLevel="0" r="513">
      <c r="A513" s="17" t="n">
        <v>37302</v>
      </c>
      <c r="B513" s="14" t="n">
        <v>24.53</v>
      </c>
      <c r="C513" s="14" t="n">
        <v>24.98</v>
      </c>
      <c r="D513" s="14" t="n">
        <v>23.85</v>
      </c>
      <c r="E513" s="14" t="n">
        <v>23.9</v>
      </c>
      <c r="F513" s="14" t="n">
        <v>9292400</v>
      </c>
      <c r="G513" s="14" t="n">
        <v>11.9</v>
      </c>
      <c r="I513" s="18" t="n">
        <f aca="false">IF(N512 = 1, IF((I512 + (N512 * M512)) &gt; D513, MAX(C513,J512), I512 + (N512 * M512)), IF((I512 + (N512 * M512)) &lt; C513, MIN(D513,J512), I512 + (N512 * M512)))</f>
        <v>25.729233279648</v>
      </c>
      <c r="J513" s="19" t="n">
        <f aca="false">IF(N513 = 1, MAX(C513, J512), MIN(J512,D513))</f>
        <v>23.37</v>
      </c>
      <c r="K513" s="19" t="n">
        <f aca="false">ABS(J513 - I513)</f>
        <v>2.359233279648</v>
      </c>
      <c r="L513" s="19" t="n">
        <f aca="false">IF(N513 &lt;&gt; N512, $H$2, IF(J513 &lt;&gt; J512, IF(L512 &lt; $H$6, L512 +$H$4, L512), L512))</f>
        <v>0.02</v>
      </c>
      <c r="M513" s="19" t="n">
        <f aca="false">L513 * K513</f>
        <v>0.04718466559296</v>
      </c>
      <c r="N513" s="12" t="n">
        <f aca="false">IF(N512 = 1, IF(D513 &gt; I513, 1, -1), IF(I513 &gt; C513, -1, 1))</f>
        <v>-1</v>
      </c>
      <c r="O513" s="12" t="n">
        <f aca="false">IF(N513 =N512, O512 + 1, 1)</f>
        <v>6</v>
      </c>
    </row>
    <row collapsed="false" customFormat="false" customHeight="true" hidden="false" ht="13.3" outlineLevel="0" r="514">
      <c r="A514" s="17" t="n">
        <v>37306</v>
      </c>
      <c r="B514" s="14" t="n">
        <v>23.76</v>
      </c>
      <c r="C514" s="14" t="n">
        <v>23.87</v>
      </c>
      <c r="D514" s="14" t="n">
        <v>22.48</v>
      </c>
      <c r="E514" s="14" t="n">
        <v>22.62</v>
      </c>
      <c r="F514" s="14" t="n">
        <v>13937800</v>
      </c>
      <c r="G514" s="14" t="n">
        <v>11.26</v>
      </c>
      <c r="I514" s="18" t="n">
        <f aca="false">IF(N513 = 1, IF((I513 + (N513 * M513)) &gt; D514, MAX(C514,J513), I513 + (N513 * M513)), IF((I513 + (N513 * M513)) &lt; C514, MIN(D514,J513), I513 + (N513 * M513)))</f>
        <v>25.682048614055</v>
      </c>
      <c r="J514" s="19" t="n">
        <f aca="false">IF(N514 = 1, MAX(C514, J513), MIN(J513,D514))</f>
        <v>22.48</v>
      </c>
      <c r="K514" s="19" t="n">
        <f aca="false">ABS(J514 - I514)</f>
        <v>3.20204861405504</v>
      </c>
      <c r="L514" s="19" t="n">
        <f aca="false">IF(N514 &lt;&gt; N513, $H$2, IF(J514 &lt;&gt; J513, IF(L513 &lt; $H$6, L513 +$H$4, L513), L513))</f>
        <v>0.04</v>
      </c>
      <c r="M514" s="19" t="n">
        <f aca="false">L514 * K514</f>
        <v>0.128081944562202</v>
      </c>
      <c r="N514" s="12" t="n">
        <f aca="false">IF(N513 = 1, IF(D514 &gt; I514, 1, -1), IF(I514 &gt; C514, -1, 1))</f>
        <v>-1</v>
      </c>
      <c r="O514" s="12" t="n">
        <f aca="false">IF(N514 =N513, O513 + 1, 1)</f>
        <v>7</v>
      </c>
    </row>
    <row collapsed="false" customFormat="false" customHeight="true" hidden="false" ht="13.3" outlineLevel="0" r="515">
      <c r="A515" s="17" t="n">
        <v>37307</v>
      </c>
      <c r="B515" s="14" t="n">
        <v>22.77</v>
      </c>
      <c r="C515" s="14" t="n">
        <v>23.2</v>
      </c>
      <c r="D515" s="14" t="n">
        <v>22.35</v>
      </c>
      <c r="E515" s="14" t="n">
        <v>23.13</v>
      </c>
      <c r="F515" s="14" t="n">
        <v>10194400</v>
      </c>
      <c r="G515" s="14" t="n">
        <v>11.52</v>
      </c>
      <c r="I515" s="18" t="n">
        <f aca="false">IF(N514 = 1, IF((I514 + (N514 * M514)) &gt; D515, MAX(C515,J514), I514 + (N514 * M514)), IF((I514 + (N514 * M514)) &lt; C515, MIN(D515,J514), I514 + (N514 * M514)))</f>
        <v>25.5539666694928</v>
      </c>
      <c r="J515" s="19" t="n">
        <f aca="false">IF(N515 = 1, MAX(C515, J514), MIN(J514,D515))</f>
        <v>22.35</v>
      </c>
      <c r="K515" s="19" t="n">
        <f aca="false">ABS(J515 - I515)</f>
        <v>3.20396666949284</v>
      </c>
      <c r="L515" s="19" t="n">
        <f aca="false">IF(N515 &lt;&gt; N514, $H$2, IF(J515 &lt;&gt; J514, IF(L514 &lt; $H$6, L514 +$H$4, L514), L514))</f>
        <v>0.06</v>
      </c>
      <c r="M515" s="19" t="n">
        <f aca="false">L515 * K515</f>
        <v>0.19223800016957</v>
      </c>
      <c r="N515" s="12" t="n">
        <f aca="false">IF(N514 = 1, IF(D515 &gt; I515, 1, -1), IF(I515 &gt; C515, -1, 1))</f>
        <v>-1</v>
      </c>
      <c r="O515" s="12" t="n">
        <f aca="false">IF(N515 =N514, O514 + 1, 1)</f>
        <v>8</v>
      </c>
    </row>
    <row collapsed="false" customFormat="false" customHeight="true" hidden="false" ht="13.3" outlineLevel="0" r="516">
      <c r="A516" s="17" t="n">
        <v>37308</v>
      </c>
      <c r="B516" s="14" t="n">
        <v>22.92</v>
      </c>
      <c r="C516" s="14" t="n">
        <v>23</v>
      </c>
      <c r="D516" s="14" t="n">
        <v>21.45</v>
      </c>
      <c r="E516" s="14" t="n">
        <v>21.5</v>
      </c>
      <c r="F516" s="14" t="n">
        <v>15955400</v>
      </c>
      <c r="G516" s="14" t="n">
        <v>10.7</v>
      </c>
      <c r="I516" s="18" t="n">
        <f aca="false">IF(N515 = 1, IF((I515 + (N515 * M515)) &gt; D516, MAX(C516,J515), I515 + (N515 * M515)), IF((I515 + (N515 * M515)) &lt; C516, MIN(D516,J515), I515 + (N515 * M515)))</f>
        <v>25.3617286693233</v>
      </c>
      <c r="J516" s="19" t="n">
        <f aca="false">IF(N516 = 1, MAX(C516, J515), MIN(J515,D516))</f>
        <v>21.45</v>
      </c>
      <c r="K516" s="19" t="n">
        <f aca="false">ABS(J516 - I516)</f>
        <v>3.91172866932327</v>
      </c>
      <c r="L516" s="19" t="n">
        <f aca="false">IF(N516 &lt;&gt; N515, $H$2, IF(J516 &lt;&gt; J515, IF(L515 &lt; $H$6, L515 +$H$4, L515), L515))</f>
        <v>0.08</v>
      </c>
      <c r="M516" s="19" t="n">
        <f aca="false">L516 * K516</f>
        <v>0.312938293545862</v>
      </c>
      <c r="N516" s="12" t="n">
        <f aca="false">IF(N515 = 1, IF(D516 &gt; I516, 1, -1), IF(I516 &gt; C516, -1, 1))</f>
        <v>-1</v>
      </c>
      <c r="O516" s="12" t="n">
        <f aca="false">IF(N516 =N515, O515 + 1, 1)</f>
        <v>9</v>
      </c>
    </row>
    <row collapsed="false" customFormat="false" customHeight="true" hidden="false" ht="13.3" outlineLevel="0" r="517">
      <c r="A517" s="17" t="n">
        <v>37309</v>
      </c>
      <c r="B517" s="14" t="n">
        <v>21.66</v>
      </c>
      <c r="C517" s="14" t="n">
        <v>22.95</v>
      </c>
      <c r="D517" s="14" t="n">
        <v>21.5</v>
      </c>
      <c r="E517" s="14" t="n">
        <v>22.74</v>
      </c>
      <c r="F517" s="14" t="n">
        <v>14517000</v>
      </c>
      <c r="G517" s="14" t="n">
        <v>11.32</v>
      </c>
      <c r="I517" s="18" t="n">
        <f aca="false">IF(N516 = 1, IF((I516 + (N516 * M516)) &gt; D517, MAX(C517,J516), I516 + (N516 * M516)), IF((I516 + (N516 * M516)) &lt; C517, MIN(D517,J516), I516 + (N516 * M516)))</f>
        <v>25.0487903757774</v>
      </c>
      <c r="J517" s="19" t="n">
        <f aca="false">IF(N517 = 1, MAX(C517, J516), MIN(J516,D517))</f>
        <v>21.45</v>
      </c>
      <c r="K517" s="19" t="n">
        <f aca="false">ABS(J517 - I517)</f>
        <v>3.59879037577741</v>
      </c>
      <c r="L517" s="19" t="n">
        <f aca="false">IF(N517 &lt;&gt; N516, $H$2, IF(J517 &lt;&gt; J516, IF(L516 &lt; $H$6, L516 +$H$4, L516), L516))</f>
        <v>0.08</v>
      </c>
      <c r="M517" s="19" t="n">
        <f aca="false">L517 * K517</f>
        <v>0.287903230062193</v>
      </c>
      <c r="N517" s="12" t="n">
        <f aca="false">IF(N516 = 1, IF(D517 &gt; I517, 1, -1), IF(I517 &gt; C517, -1, 1))</f>
        <v>-1</v>
      </c>
      <c r="O517" s="12" t="n">
        <f aca="false">IF(N517 =N516, O516 + 1, 1)</f>
        <v>10</v>
      </c>
    </row>
    <row collapsed="false" customFormat="false" customHeight="true" hidden="false" ht="13.3" outlineLevel="0" r="518">
      <c r="A518" s="17" t="n">
        <v>37312</v>
      </c>
      <c r="B518" s="14" t="n">
        <v>22.85</v>
      </c>
      <c r="C518" s="14" t="n">
        <v>24.72</v>
      </c>
      <c r="D518" s="14" t="n">
        <v>22.36</v>
      </c>
      <c r="E518" s="14" t="n">
        <v>23.81</v>
      </c>
      <c r="F518" s="14" t="n">
        <v>15244600</v>
      </c>
      <c r="G518" s="14" t="n">
        <v>11.85</v>
      </c>
      <c r="I518" s="18" t="n">
        <f aca="false">IF(N517 = 1, IF((I517 + (N517 * M517)) &gt; D518, MAX(C518,J517), I517 + (N517 * M517)), IF((I517 + (N517 * M517)) &lt; C518, MIN(D518,J517), I517 + (N517 * M517)))</f>
        <v>24.7608871457152</v>
      </c>
      <c r="J518" s="19" t="n">
        <f aca="false">IF(N518 = 1, MAX(C518, J517), MIN(J517,D518))</f>
        <v>21.45</v>
      </c>
      <c r="K518" s="19" t="n">
        <f aca="false">ABS(J518 - I518)</f>
        <v>3.31088714571522</v>
      </c>
      <c r="L518" s="19" t="n">
        <f aca="false">IF(N518 &lt;&gt; N517, $H$2, IF(J518 &lt;&gt; J517, IF(L517 &lt; $H$6, L517 +$H$4, L517), L517))</f>
        <v>0.08</v>
      </c>
      <c r="M518" s="19" t="n">
        <f aca="false">L518 * K518</f>
        <v>0.264870971657217</v>
      </c>
      <c r="N518" s="12" t="n">
        <f aca="false">IF(N517 = 1, IF(D518 &gt; I518, 1, -1), IF(I518 &gt; C518, -1, 1))</f>
        <v>-1</v>
      </c>
      <c r="O518" s="12" t="n">
        <f aca="false">IF(N518 =N517, O517 + 1, 1)</f>
        <v>11</v>
      </c>
    </row>
    <row collapsed="false" customFormat="false" customHeight="true" hidden="false" ht="13.3" outlineLevel="0" r="519">
      <c r="A519" s="17" t="n">
        <v>37313</v>
      </c>
      <c r="B519" s="14" t="n">
        <v>23.91</v>
      </c>
      <c r="C519" s="14" t="n">
        <v>24.37</v>
      </c>
      <c r="D519" s="14" t="n">
        <v>23.25</v>
      </c>
      <c r="E519" s="14" t="n">
        <v>23.67</v>
      </c>
      <c r="F519" s="14" t="n">
        <v>9290400</v>
      </c>
      <c r="G519" s="14" t="n">
        <v>11.78</v>
      </c>
      <c r="I519" s="18" t="n">
        <f aca="false">IF(N518 = 1, IF((I518 + (N518 * M518)) &gt; D519, MAX(C519,J518), I518 + (N518 * M518)), IF((I518 + (N518 * M518)) &lt; C519, MIN(D519,J518), I518 + (N518 * M518)))</f>
        <v>24.496016174058</v>
      </c>
      <c r="J519" s="19" t="n">
        <f aca="false">IF(N519 = 1, MAX(C519, J518), MIN(J518,D519))</f>
        <v>21.45</v>
      </c>
      <c r="K519" s="19" t="n">
        <f aca="false">ABS(J519 - I519)</f>
        <v>3.046016174058</v>
      </c>
      <c r="L519" s="19" t="n">
        <f aca="false">IF(N519 &lt;&gt; N518, $H$2, IF(J519 &lt;&gt; J518, IF(L518 &lt; $H$6, L518 +$H$4, L518), L518))</f>
        <v>0.08</v>
      </c>
      <c r="M519" s="19" t="n">
        <f aca="false">L519 * K519</f>
        <v>0.24368129392464</v>
      </c>
      <c r="N519" s="12" t="n">
        <f aca="false">IF(N518 = 1, IF(D519 &gt; I519, 1, -1), IF(I519 &gt; C519, -1, 1))</f>
        <v>-1</v>
      </c>
      <c r="O519" s="12" t="n">
        <f aca="false">IF(N519 =N518, O518 + 1, 1)</f>
        <v>12</v>
      </c>
    </row>
    <row collapsed="false" customFormat="false" customHeight="true" hidden="false" ht="13.3" outlineLevel="0" r="520">
      <c r="A520" s="17" t="n">
        <v>37314</v>
      </c>
      <c r="B520" s="14" t="n">
        <v>23.94</v>
      </c>
      <c r="C520" s="14" t="n">
        <v>24.25</v>
      </c>
      <c r="D520" s="14" t="n">
        <v>20.94</v>
      </c>
      <c r="E520" s="14" t="n">
        <v>21.96</v>
      </c>
      <c r="F520" s="14" t="n">
        <v>36791400</v>
      </c>
      <c r="G520" s="14" t="n">
        <v>10.93</v>
      </c>
      <c r="I520" s="18" t="n">
        <f aca="false">IF(N519 = 1, IF((I519 + (N519 * M519)) &gt; D520, MAX(C520,J519), I519 + (N519 * M519)), IF((I519 + (N519 * M519)) &lt; C520, MIN(D520,J519), I519 + (N519 * M519)))</f>
        <v>24.2523348801334</v>
      </c>
      <c r="J520" s="19" t="n">
        <f aca="false">IF(N520 = 1, MAX(C520, J519), MIN(J519,D520))</f>
        <v>20.94</v>
      </c>
      <c r="K520" s="19" t="n">
        <f aca="false">ABS(J520 - I520)</f>
        <v>3.31233488013336</v>
      </c>
      <c r="L520" s="19" t="n">
        <f aca="false">IF(N520 &lt;&gt; N519, $H$2, IF(J520 &lt;&gt; J519, IF(L519 &lt; $H$6, L519 +$H$4, L519), L519))</f>
        <v>0.1</v>
      </c>
      <c r="M520" s="19" t="n">
        <f aca="false">L520 * K520</f>
        <v>0.331233488013336</v>
      </c>
      <c r="N520" s="12" t="n">
        <f aca="false">IF(N519 = 1, IF(D520 &gt; I520, 1, -1), IF(I520 &gt; C520, -1, 1))</f>
        <v>-1</v>
      </c>
      <c r="O520" s="12" t="n">
        <f aca="false">IF(N520 =N519, O519 + 1, 1)</f>
        <v>13</v>
      </c>
    </row>
    <row collapsed="false" customFormat="false" customHeight="true" hidden="false" ht="13.3" outlineLevel="0" r="521">
      <c r="A521" s="17" t="n">
        <v>37315</v>
      </c>
      <c r="B521" s="14" t="n">
        <v>22.15</v>
      </c>
      <c r="C521" s="14" t="n">
        <v>22.59</v>
      </c>
      <c r="D521" s="14" t="n">
        <v>21.35</v>
      </c>
      <c r="E521" s="14" t="n">
        <v>21.7</v>
      </c>
      <c r="F521" s="14" t="n">
        <v>16319200</v>
      </c>
      <c r="G521" s="14" t="n">
        <v>10.8</v>
      </c>
      <c r="I521" s="18" t="n">
        <f aca="false">IF(N520 = 1, IF((I520 + (N520 * M520)) &gt; D521, MAX(C521,J520), I520 + (N520 * M520)), IF((I520 + (N520 * M520)) &lt; C521, MIN(D521,J520), I520 + (N520 * M520)))</f>
        <v>23.92110139212</v>
      </c>
      <c r="J521" s="19" t="n">
        <f aca="false">IF(N521 = 1, MAX(C521, J520), MIN(J520,D521))</f>
        <v>20.94</v>
      </c>
      <c r="K521" s="19" t="n">
        <f aca="false">ABS(J521 - I521)</f>
        <v>2.98110139212002</v>
      </c>
      <c r="L521" s="19" t="n">
        <f aca="false">IF(N521 &lt;&gt; N520, $H$2, IF(J521 &lt;&gt; J520, IF(L520 &lt; $H$6, L520 +$H$4, L520), L520))</f>
        <v>0.1</v>
      </c>
      <c r="M521" s="19" t="n">
        <f aca="false">L521 * K521</f>
        <v>0.298110139212002</v>
      </c>
      <c r="N521" s="12" t="n">
        <f aca="false">IF(N520 = 1, IF(D521 &gt; I521, 1, -1), IF(I521 &gt; C521, -1, 1))</f>
        <v>-1</v>
      </c>
      <c r="O521" s="12" t="n">
        <f aca="false">IF(N521 =N520, O520 + 1, 1)</f>
        <v>14</v>
      </c>
    </row>
    <row collapsed="false" customFormat="false" customHeight="true" hidden="false" ht="13.3" outlineLevel="0" r="522">
      <c r="A522" s="17" t="n">
        <v>37316</v>
      </c>
      <c r="B522" s="14" t="n">
        <v>21.93</v>
      </c>
      <c r="C522" s="14" t="n">
        <v>23.5</v>
      </c>
      <c r="D522" s="14" t="n">
        <v>21.82</v>
      </c>
      <c r="E522" s="14" t="n">
        <v>23.45</v>
      </c>
      <c r="F522" s="14" t="n">
        <v>12464000</v>
      </c>
      <c r="G522" s="14" t="n">
        <v>11.67</v>
      </c>
      <c r="I522" s="18" t="n">
        <f aca="false">IF(N521 = 1, IF((I521 + (N521 * M521)) &gt; D522, MAX(C522,J521), I521 + (N521 * M521)), IF((I521 + (N521 * M521)) &lt; C522, MIN(D522,J521), I521 + (N521 * M521)))</f>
        <v>23.622991252908</v>
      </c>
      <c r="J522" s="19" t="n">
        <f aca="false">IF(N522 = 1, MAX(C522, J521), MIN(J521,D522))</f>
        <v>20.94</v>
      </c>
      <c r="K522" s="19" t="n">
        <f aca="false">ABS(J522 - I522)</f>
        <v>2.68299125290802</v>
      </c>
      <c r="L522" s="19" t="n">
        <f aca="false">IF(N522 &lt;&gt; N521, $H$2, IF(J522 &lt;&gt; J521, IF(L521 &lt; $H$6, L521 +$H$4, L521), L521))</f>
        <v>0.1</v>
      </c>
      <c r="M522" s="19" t="n">
        <f aca="false">L522 * K522</f>
        <v>0.268299125290802</v>
      </c>
      <c r="N522" s="12" t="n">
        <f aca="false">IF(N521 = 1, IF(D522 &gt; I522, 1, -1), IF(I522 &gt; C522, -1, 1))</f>
        <v>-1</v>
      </c>
      <c r="O522" s="12" t="n">
        <f aca="false">IF(N522 =N521, O521 + 1, 1)</f>
        <v>15</v>
      </c>
    </row>
    <row collapsed="false" customFormat="false" customHeight="true" hidden="false" ht="13.3" outlineLevel="0" r="523">
      <c r="A523" s="17" t="n">
        <v>37319</v>
      </c>
      <c r="B523" s="14" t="n">
        <v>23.26</v>
      </c>
      <c r="C523" s="14" t="n">
        <v>24.58</v>
      </c>
      <c r="D523" s="14" t="n">
        <v>22.76</v>
      </c>
      <c r="E523" s="14" t="n">
        <v>24.29</v>
      </c>
      <c r="F523" s="14" t="n">
        <v>12437800</v>
      </c>
      <c r="G523" s="14" t="n">
        <v>12.09</v>
      </c>
      <c r="I523" s="18" t="n">
        <f aca="false">IF(N522 = 1, IF((I522 + (N522 * M522)) &gt; D523, MAX(C523,J522), I522 + (N522 * M522)), IF((I522 + (N522 * M522)) &lt; C523, MIN(D523,J522), I522 + (N522 * M522)))</f>
        <v>20.94</v>
      </c>
      <c r="J523" s="19" t="n">
        <f aca="false">IF(N523 = 1, MAX(C523, J522), MIN(J522,D523))</f>
        <v>24.58</v>
      </c>
      <c r="K523" s="19" t="n">
        <f aca="false">ABS(J523 - I523)</f>
        <v>3.64</v>
      </c>
      <c r="L523" s="19" t="n">
        <f aca="false">IF(N523 &lt;&gt; N522, $H$2, IF(J523 &lt;&gt; J522, IF(L522 &lt; $H$6, L522 +$H$4, L522), L522))</f>
        <v>0.02</v>
      </c>
      <c r="M523" s="19" t="n">
        <f aca="false">L523 * K523</f>
        <v>0.0728</v>
      </c>
      <c r="N523" s="12" t="n">
        <f aca="false">IF(N522 = 1, IF(D523 &gt; I523, 1, -1), IF(I523 &gt; C523, -1, 1))</f>
        <v>1</v>
      </c>
      <c r="O523" s="12" t="n">
        <f aca="false">IF(N523 =N522, O522 + 1, 1)</f>
        <v>1</v>
      </c>
    </row>
    <row collapsed="false" customFormat="false" customHeight="true" hidden="false" ht="13.3" outlineLevel="0" r="524">
      <c r="A524" s="17" t="n">
        <v>37320</v>
      </c>
      <c r="B524" s="14" t="n">
        <v>24.15</v>
      </c>
      <c r="C524" s="14" t="n">
        <v>24.43</v>
      </c>
      <c r="D524" s="14" t="n">
        <v>23.4</v>
      </c>
      <c r="E524" s="14" t="n">
        <v>23.53</v>
      </c>
      <c r="F524" s="14" t="n">
        <v>9810800</v>
      </c>
      <c r="G524" s="14" t="n">
        <v>11.71</v>
      </c>
      <c r="I524" s="18" t="n">
        <f aca="false">IF(N523 = 1, IF((I523 + (N523 * M523)) &gt; D524, MAX(C524,J523), I523 + (N523 * M523)), IF((I523 + (N523 * M523)) &lt; C524, MIN(D524,J523), I523 + (N523 * M523)))</f>
        <v>21.0128</v>
      </c>
      <c r="J524" s="19" t="n">
        <f aca="false">IF(N524 = 1, MAX(C524, J523), MIN(J523,D524))</f>
        <v>24.58</v>
      </c>
      <c r="K524" s="19" t="n">
        <f aca="false">ABS(J524 - I524)</f>
        <v>3.5672</v>
      </c>
      <c r="L524" s="19" t="n">
        <f aca="false">IF(N524 &lt;&gt; N523, $H$2, IF(J524 &lt;&gt; J523, IF(L523 &lt; $H$6, L523 +$H$4, L523), L523))</f>
        <v>0.02</v>
      </c>
      <c r="M524" s="19" t="n">
        <f aca="false">L524 * K524</f>
        <v>0.0713439999999999</v>
      </c>
      <c r="N524" s="12" t="n">
        <f aca="false">IF(N523 = 1, IF(D524 &gt; I524, 1, -1), IF(I524 &gt; C524, -1, 1))</f>
        <v>1</v>
      </c>
      <c r="O524" s="12" t="n">
        <f aca="false">IF(N524 =N523, O523 + 1, 1)</f>
        <v>2</v>
      </c>
    </row>
    <row collapsed="false" customFormat="false" customHeight="true" hidden="false" ht="13.3" outlineLevel="0" r="525">
      <c r="A525" s="17" t="n">
        <v>37321</v>
      </c>
      <c r="B525" s="14" t="n">
        <v>23.48</v>
      </c>
      <c r="C525" s="14" t="n">
        <v>24.34</v>
      </c>
      <c r="D525" s="14" t="n">
        <v>22.93</v>
      </c>
      <c r="E525" s="14" t="n">
        <v>24.07</v>
      </c>
      <c r="F525" s="14" t="n">
        <v>8078800</v>
      </c>
      <c r="G525" s="14" t="n">
        <v>11.98</v>
      </c>
      <c r="I525" s="18" t="n">
        <f aca="false">IF(N524 = 1, IF((I524 + (N524 * M524)) &gt; D525, MAX(C525,J524), I524 + (N524 * M524)), IF((I524 + (N524 * M524)) &lt; C525, MIN(D525,J524), I524 + (N524 * M524)))</f>
        <v>21.084144</v>
      </c>
      <c r="J525" s="19" t="n">
        <f aca="false">IF(N525 = 1, MAX(C525, J524), MIN(J524,D525))</f>
        <v>24.58</v>
      </c>
      <c r="K525" s="19" t="n">
        <f aca="false">ABS(J525 - I525)</f>
        <v>3.495856</v>
      </c>
      <c r="L525" s="19" t="n">
        <f aca="false">IF(N525 &lt;&gt; N524, $H$2, IF(J525 &lt;&gt; J524, IF(L524 &lt; $H$6, L524 +$H$4, L524), L524))</f>
        <v>0.02</v>
      </c>
      <c r="M525" s="19" t="n">
        <f aca="false">L525 * K525</f>
        <v>0.0699171199999999</v>
      </c>
      <c r="N525" s="12" t="n">
        <f aca="false">IF(N524 = 1, IF(D525 &gt; I525, 1, -1), IF(I525 &gt; C525, -1, 1))</f>
        <v>1</v>
      </c>
      <c r="O525" s="12" t="n">
        <f aca="false">IF(N525 =N524, O524 + 1, 1)</f>
        <v>3</v>
      </c>
    </row>
    <row collapsed="false" customFormat="false" customHeight="true" hidden="false" ht="13.3" outlineLevel="0" r="526">
      <c r="A526" s="17" t="n">
        <v>37322</v>
      </c>
      <c r="B526" s="14" t="n">
        <v>24.06</v>
      </c>
      <c r="C526" s="14" t="n">
        <v>24.53</v>
      </c>
      <c r="D526" s="14" t="n">
        <v>23.61</v>
      </c>
      <c r="E526" s="14" t="n">
        <v>24.38</v>
      </c>
      <c r="F526" s="14" t="n">
        <v>9223200</v>
      </c>
      <c r="G526" s="14" t="n">
        <v>12.14</v>
      </c>
      <c r="I526" s="18" t="n">
        <f aca="false">IF(N525 = 1, IF((I525 + (N525 * M525)) &gt; D526, MAX(C526,J525), I525 + (N525 * M525)), IF((I525 + (N525 * M525)) &lt; C526, MIN(D526,J525), I525 + (N525 * M525)))</f>
        <v>21.15406112</v>
      </c>
      <c r="J526" s="19" t="n">
        <f aca="false">IF(N526 = 1, MAX(C526, J525), MIN(J525,D526))</f>
        <v>24.58</v>
      </c>
      <c r="K526" s="19" t="n">
        <f aca="false">ABS(J526 - I526)</f>
        <v>3.42593888</v>
      </c>
      <c r="L526" s="19" t="n">
        <f aca="false">IF(N526 &lt;&gt; N525, $H$2, IF(J526 &lt;&gt; J525, IF(L525 &lt; $H$6, L525 +$H$4, L525), L525))</f>
        <v>0.02</v>
      </c>
      <c r="M526" s="19" t="n">
        <f aca="false">L526 * K526</f>
        <v>0.0685187775999999</v>
      </c>
      <c r="N526" s="12" t="n">
        <f aca="false">IF(N525 = 1, IF(D526 &gt; I526, 1, -1), IF(I526 &gt; C526, -1, 1))</f>
        <v>1</v>
      </c>
      <c r="O526" s="12" t="n">
        <f aca="false">IF(N526 =N525, O525 + 1, 1)</f>
        <v>4</v>
      </c>
    </row>
    <row collapsed="false" customFormat="false" customHeight="true" hidden="false" ht="13.3" outlineLevel="0" r="527">
      <c r="A527" s="17" t="n">
        <v>37323</v>
      </c>
      <c r="B527" s="14" t="n">
        <v>24.74</v>
      </c>
      <c r="C527" s="14" t="n">
        <v>25.09</v>
      </c>
      <c r="D527" s="14" t="n">
        <v>24.3</v>
      </c>
      <c r="E527" s="14" t="n">
        <v>24.66</v>
      </c>
      <c r="F527" s="14" t="n">
        <v>9634800</v>
      </c>
      <c r="G527" s="14" t="n">
        <v>12.28</v>
      </c>
      <c r="I527" s="18" t="n">
        <f aca="false">IF(N526 = 1, IF((I526 + (N526 * M526)) &gt; D527, MAX(C527,J526), I526 + (N526 * M526)), IF((I526 + (N526 * M526)) &lt; C527, MIN(D527,J526), I526 + (N526 * M526)))</f>
        <v>21.2225798976</v>
      </c>
      <c r="J527" s="19" t="n">
        <f aca="false">IF(N527 = 1, MAX(C527, J526), MIN(J526,D527))</f>
        <v>25.09</v>
      </c>
      <c r="K527" s="19" t="n">
        <f aca="false">ABS(J527 - I527)</f>
        <v>3.8674201024</v>
      </c>
      <c r="L527" s="19" t="n">
        <f aca="false">IF(N527 &lt;&gt; N526, $H$2, IF(J527 &lt;&gt; J526, IF(L526 &lt; $H$6, L526 +$H$4, L526), L526))</f>
        <v>0.04</v>
      </c>
      <c r="M527" s="19" t="n">
        <f aca="false">L527 * K527</f>
        <v>0.154696804096</v>
      </c>
      <c r="N527" s="12" t="n">
        <f aca="false">IF(N526 = 1, IF(D527 &gt; I527, 1, -1), IF(I527 &gt; C527, -1, 1))</f>
        <v>1</v>
      </c>
      <c r="O527" s="12" t="n">
        <f aca="false">IF(N527 =N526, O526 + 1, 1)</f>
        <v>5</v>
      </c>
    </row>
    <row collapsed="false" customFormat="false" customHeight="true" hidden="false" ht="13.3" outlineLevel="0" r="528">
      <c r="A528" s="17" t="n">
        <v>37326</v>
      </c>
      <c r="B528" s="14" t="n">
        <v>24.6</v>
      </c>
      <c r="C528" s="14" t="n">
        <v>25.14</v>
      </c>
      <c r="D528" s="14" t="n">
        <v>24.1</v>
      </c>
      <c r="E528" s="14" t="n">
        <v>25.06</v>
      </c>
      <c r="F528" s="14" t="n">
        <v>9385200</v>
      </c>
      <c r="G528" s="14" t="n">
        <v>12.48</v>
      </c>
      <c r="I528" s="18" t="n">
        <f aca="false">IF(N527 = 1, IF((I527 + (N527 * M527)) &gt; D528, MAX(C528,J527), I527 + (N527 * M527)), IF((I527 + (N527 * M527)) &lt; C528, MIN(D528,J527), I527 + (N527 * M527)))</f>
        <v>21.377276701696</v>
      </c>
      <c r="J528" s="19" t="n">
        <f aca="false">IF(N528 = 1, MAX(C528, J527), MIN(J527,D528))</f>
        <v>25.14</v>
      </c>
      <c r="K528" s="19" t="n">
        <f aca="false">ABS(J528 - I528)</f>
        <v>3.762723298304</v>
      </c>
      <c r="L528" s="19" t="n">
        <f aca="false">IF(N528 &lt;&gt; N527, $H$2, IF(J528 &lt;&gt; J527, IF(L527 &lt; $H$6, L527 +$H$4, L527), L527))</f>
        <v>0.06</v>
      </c>
      <c r="M528" s="19" t="n">
        <f aca="false">L528 * K528</f>
        <v>0.22576339789824</v>
      </c>
      <c r="N528" s="12" t="n">
        <f aca="false">IF(N527 = 1, IF(D528 &gt; I528, 1, -1), IF(I528 &gt; C528, -1, 1))</f>
        <v>1</v>
      </c>
      <c r="O528" s="12" t="n">
        <f aca="false">IF(N528 =N527, O527 + 1, 1)</f>
        <v>6</v>
      </c>
    </row>
    <row collapsed="false" customFormat="false" customHeight="true" hidden="false" ht="13.3" outlineLevel="0" r="529">
      <c r="A529" s="17" t="n">
        <v>37327</v>
      </c>
      <c r="B529" s="14" t="n">
        <v>24.51</v>
      </c>
      <c r="C529" s="14" t="n">
        <v>24.74</v>
      </c>
      <c r="D529" s="14" t="n">
        <v>24.1</v>
      </c>
      <c r="E529" s="14" t="n">
        <v>24.72</v>
      </c>
      <c r="F529" s="14" t="n">
        <v>9073400</v>
      </c>
      <c r="G529" s="14" t="n">
        <v>12.31</v>
      </c>
      <c r="I529" s="18" t="n">
        <f aca="false">IF(N528 = 1, IF((I528 + (N528 * M528)) &gt; D529, MAX(C529,J528), I528 + (N528 * M528)), IF((I528 + (N528 * M528)) &lt; C529, MIN(D529,J528), I528 + (N528 * M528)))</f>
        <v>21.6030400995942</v>
      </c>
      <c r="J529" s="19" t="n">
        <f aca="false">IF(N529 = 1, MAX(C529, J528), MIN(J528,D529))</f>
        <v>25.14</v>
      </c>
      <c r="K529" s="19" t="n">
        <f aca="false">ABS(J529 - I529)</f>
        <v>3.53695990040576</v>
      </c>
      <c r="L529" s="19" t="n">
        <f aca="false">IF(N529 &lt;&gt; N528, $H$2, IF(J529 &lt;&gt; J528, IF(L528 &lt; $H$6, L528 +$H$4, L528), L528))</f>
        <v>0.06</v>
      </c>
      <c r="M529" s="19" t="n">
        <f aca="false">L529 * K529</f>
        <v>0.212217594024345</v>
      </c>
      <c r="N529" s="12" t="n">
        <f aca="false">IF(N528 = 1, IF(D529 &gt; I529, 1, -1), IF(I529 &gt; C529, -1, 1))</f>
        <v>1</v>
      </c>
      <c r="O529" s="12" t="n">
        <f aca="false">IF(N529 =N528, O528 + 1, 1)</f>
        <v>7</v>
      </c>
    </row>
    <row collapsed="false" customFormat="false" customHeight="true" hidden="false" ht="13.3" outlineLevel="0" r="530">
      <c r="A530" s="17" t="n">
        <v>37328</v>
      </c>
      <c r="B530" s="14" t="n">
        <v>24.37</v>
      </c>
      <c r="C530" s="14" t="n">
        <v>24.85</v>
      </c>
      <c r="D530" s="14" t="n">
        <v>24.15</v>
      </c>
      <c r="E530" s="14" t="n">
        <v>24.49</v>
      </c>
      <c r="F530" s="14" t="n">
        <v>7170200</v>
      </c>
      <c r="G530" s="14" t="n">
        <v>12.19</v>
      </c>
      <c r="I530" s="18" t="n">
        <f aca="false">IF(N529 = 1, IF((I529 + (N529 * M529)) &gt; D530, MAX(C530,J529), I529 + (N529 * M529)), IF((I529 + (N529 * M529)) &lt; C530, MIN(D530,J529), I529 + (N529 * M529)))</f>
        <v>21.8152576936186</v>
      </c>
      <c r="J530" s="19" t="n">
        <f aca="false">IF(N530 = 1, MAX(C530, J529), MIN(J529,D530))</f>
        <v>25.14</v>
      </c>
      <c r="K530" s="19" t="n">
        <f aca="false">ABS(J530 - I530)</f>
        <v>3.32474230638141</v>
      </c>
      <c r="L530" s="19" t="n">
        <f aca="false">IF(N530 &lt;&gt; N529, $H$2, IF(J530 &lt;&gt; J529, IF(L529 &lt; $H$6, L529 +$H$4, L529), L529))</f>
        <v>0.06</v>
      </c>
      <c r="M530" s="19" t="n">
        <f aca="false">L530 * K530</f>
        <v>0.199484538382885</v>
      </c>
      <c r="N530" s="12" t="n">
        <f aca="false">IF(N529 = 1, IF(D530 &gt; I530, 1, -1), IF(I530 &gt; C530, -1, 1))</f>
        <v>1</v>
      </c>
      <c r="O530" s="12" t="n">
        <f aca="false">IF(N530 =N529, O529 + 1, 1)</f>
        <v>8</v>
      </c>
    </row>
    <row collapsed="false" customFormat="false" customHeight="true" hidden="false" ht="13.3" outlineLevel="0" r="531">
      <c r="A531" s="17" t="n">
        <v>37329</v>
      </c>
      <c r="B531" s="14" t="n">
        <v>24.3</v>
      </c>
      <c r="C531" s="14" t="n">
        <v>24.6</v>
      </c>
      <c r="D531" s="14" t="n">
        <v>23.87</v>
      </c>
      <c r="E531" s="14" t="n">
        <v>24.43</v>
      </c>
      <c r="F531" s="14" t="n">
        <v>7760600</v>
      </c>
      <c r="G531" s="14" t="n">
        <v>12.16</v>
      </c>
      <c r="I531" s="18" t="n">
        <f aca="false">IF(N530 = 1, IF((I530 + (N530 * M530)) &gt; D531, MAX(C531,J530), I530 + (N530 * M530)), IF((I530 + (N530 * M530)) &lt; C531, MIN(D531,J530), I530 + (N530 * M530)))</f>
        <v>22.0147422320015</v>
      </c>
      <c r="J531" s="19" t="n">
        <f aca="false">IF(N531 = 1, MAX(C531, J530), MIN(J530,D531))</f>
        <v>25.14</v>
      </c>
      <c r="K531" s="19" t="n">
        <f aca="false">ABS(J531 - I531)</f>
        <v>3.12525776799853</v>
      </c>
      <c r="L531" s="19" t="n">
        <f aca="false">IF(N531 &lt;&gt; N530, $H$2, IF(J531 &lt;&gt; J530, IF(L530 &lt; $H$6, L530 +$H$4, L530), L530))</f>
        <v>0.06</v>
      </c>
      <c r="M531" s="19" t="n">
        <f aca="false">L531 * K531</f>
        <v>0.187515466079912</v>
      </c>
      <c r="N531" s="12" t="n">
        <f aca="false">IF(N530 = 1, IF(D531 &gt; I531, 1, -1), IF(I531 &gt; C531, -1, 1))</f>
        <v>1</v>
      </c>
      <c r="O531" s="12" t="n">
        <f aca="false">IF(N531 =N530, O530 + 1, 1)</f>
        <v>9</v>
      </c>
    </row>
    <row collapsed="false" customFormat="false" customHeight="true" hidden="false" ht="13.3" outlineLevel="0" r="532">
      <c r="A532" s="17" t="n">
        <v>37330</v>
      </c>
      <c r="B532" s="14" t="n">
        <v>24.46</v>
      </c>
      <c r="C532" s="14" t="n">
        <v>24.96</v>
      </c>
      <c r="D532" s="14" t="n">
        <v>24.25</v>
      </c>
      <c r="E532" s="14" t="n">
        <v>24.95</v>
      </c>
      <c r="F532" s="14" t="n">
        <v>8603600</v>
      </c>
      <c r="G532" s="14" t="n">
        <v>12.42</v>
      </c>
      <c r="I532" s="18" t="n">
        <f aca="false">IF(N531 = 1, IF((I531 + (N531 * M531)) &gt; D532, MAX(C532,J531), I531 + (N531 * M531)), IF((I531 + (N531 * M531)) &lt; C532, MIN(D532,J531), I531 + (N531 * M531)))</f>
        <v>22.2022576980814</v>
      </c>
      <c r="J532" s="19" t="n">
        <f aca="false">IF(N532 = 1, MAX(C532, J531), MIN(J531,D532))</f>
        <v>25.14</v>
      </c>
      <c r="K532" s="19" t="n">
        <f aca="false">ABS(J532 - I532)</f>
        <v>2.93774230191862</v>
      </c>
      <c r="L532" s="19" t="n">
        <f aca="false">IF(N532 &lt;&gt; N531, $H$2, IF(J532 &lt;&gt; J531, IF(L531 &lt; $H$6, L531 +$H$4, L531), L531))</f>
        <v>0.06</v>
      </c>
      <c r="M532" s="19" t="n">
        <f aca="false">L532 * K532</f>
        <v>0.176264538115117</v>
      </c>
      <c r="N532" s="12" t="n">
        <f aca="false">IF(N531 = 1, IF(D532 &gt; I532, 1, -1), IF(I532 &gt; C532, -1, 1))</f>
        <v>1</v>
      </c>
      <c r="O532" s="12" t="n">
        <f aca="false">IF(N532 =N531, O531 + 1, 1)</f>
        <v>10</v>
      </c>
    </row>
    <row collapsed="false" customFormat="false" customHeight="true" hidden="false" ht="13.3" outlineLevel="0" r="533">
      <c r="A533" s="17" t="n">
        <v>37333</v>
      </c>
      <c r="B533" s="14" t="n">
        <v>24.95</v>
      </c>
      <c r="C533" s="14" t="n">
        <v>25.05</v>
      </c>
      <c r="D533" s="14" t="n">
        <v>24.32</v>
      </c>
      <c r="E533" s="14" t="n">
        <v>24.74</v>
      </c>
      <c r="F533" s="14" t="n">
        <v>10877000</v>
      </c>
      <c r="G533" s="14" t="n">
        <v>12.32</v>
      </c>
      <c r="I533" s="18" t="n">
        <f aca="false">IF(N532 = 1, IF((I532 + (N532 * M532)) &gt; D533, MAX(C533,J532), I532 + (N532 * M532)), IF((I532 + (N532 * M532)) &lt; C533, MIN(D533,J532), I532 + (N532 * M532)))</f>
        <v>22.3785222361965</v>
      </c>
      <c r="J533" s="19" t="n">
        <f aca="false">IF(N533 = 1, MAX(C533, J532), MIN(J532,D533))</f>
        <v>25.14</v>
      </c>
      <c r="K533" s="19" t="n">
        <f aca="false">ABS(J533 - I533)</f>
        <v>2.7614777638035</v>
      </c>
      <c r="L533" s="19" t="n">
        <f aca="false">IF(N533 &lt;&gt; N532, $H$2, IF(J533 &lt;&gt; J532, IF(L532 &lt; $H$6, L532 +$H$4, L532), L532))</f>
        <v>0.06</v>
      </c>
      <c r="M533" s="19" t="n">
        <f aca="false">L533 * K533</f>
        <v>0.16568866582821</v>
      </c>
      <c r="N533" s="12" t="n">
        <f aca="false">IF(N532 = 1, IF(D533 &gt; I533, 1, -1), IF(I533 &gt; C533, -1, 1))</f>
        <v>1</v>
      </c>
      <c r="O533" s="12" t="n">
        <f aca="false">IF(N533 =N532, O532 + 1, 1)</f>
        <v>11</v>
      </c>
    </row>
    <row collapsed="false" customFormat="false" customHeight="true" hidden="false" ht="13.3" outlineLevel="0" r="534">
      <c r="A534" s="17" t="n">
        <v>37334</v>
      </c>
      <c r="B534" s="14" t="n">
        <v>24.69</v>
      </c>
      <c r="C534" s="14" t="n">
        <v>25.3</v>
      </c>
      <c r="D534" s="14" t="n">
        <v>24.3</v>
      </c>
      <c r="E534" s="14" t="n">
        <v>24.85</v>
      </c>
      <c r="F534" s="14" t="n">
        <v>8655200</v>
      </c>
      <c r="G534" s="14" t="n">
        <v>12.37</v>
      </c>
      <c r="I534" s="18" t="n">
        <f aca="false">IF(N533 = 1, IF((I533 + (N533 * M533)) &gt; D534, MAX(C534,J533), I533 + (N533 * M533)), IF((I533 + (N533 * M533)) &lt; C534, MIN(D534,J533), I533 + (N533 * M533)))</f>
        <v>22.5442109020247</v>
      </c>
      <c r="J534" s="19" t="n">
        <f aca="false">IF(N534 = 1, MAX(C534, J533), MIN(J533,D534))</f>
        <v>25.3</v>
      </c>
      <c r="K534" s="19" t="n">
        <f aca="false">ABS(J534 - I534)</f>
        <v>2.75578909797529</v>
      </c>
      <c r="L534" s="19" t="n">
        <f aca="false">IF(N534 &lt;&gt; N533, $H$2, IF(J534 &lt;&gt; J533, IF(L533 &lt; $H$6, L533 +$H$4, L533), L533))</f>
        <v>0.08</v>
      </c>
      <c r="M534" s="19" t="n">
        <f aca="false">L534 * K534</f>
        <v>0.220463127838023</v>
      </c>
      <c r="N534" s="12" t="n">
        <f aca="false">IF(N533 = 1, IF(D534 &gt; I534, 1, -1), IF(I534 &gt; C534, -1, 1))</f>
        <v>1</v>
      </c>
      <c r="O534" s="12" t="n">
        <f aca="false">IF(N534 =N533, O533 + 1, 1)</f>
        <v>12</v>
      </c>
    </row>
    <row collapsed="false" customFormat="false" customHeight="true" hidden="false" ht="13.3" outlineLevel="0" r="535">
      <c r="A535" s="17" t="n">
        <v>37335</v>
      </c>
      <c r="B535" s="14" t="n">
        <v>24.66</v>
      </c>
      <c r="C535" s="14" t="n">
        <v>25.14</v>
      </c>
      <c r="D535" s="14" t="n">
        <v>24.5</v>
      </c>
      <c r="E535" s="14" t="n">
        <v>24.92</v>
      </c>
      <c r="F535" s="14" t="n">
        <v>10511400</v>
      </c>
      <c r="G535" s="14" t="n">
        <v>12.41</v>
      </c>
      <c r="I535" s="18" t="n">
        <f aca="false">IF(N534 = 1, IF((I534 + (N534 * M534)) &gt; D535, MAX(C535,J534), I534 + (N534 * M534)), IF((I534 + (N534 * M534)) &lt; C535, MIN(D535,J534), I534 + (N534 * M534)))</f>
        <v>22.7646740298627</v>
      </c>
      <c r="J535" s="19" t="n">
        <f aca="false">IF(N535 = 1, MAX(C535, J534), MIN(J534,D535))</f>
        <v>25.3</v>
      </c>
      <c r="K535" s="19" t="n">
        <f aca="false">ABS(J535 - I535)</f>
        <v>2.53532597013727</v>
      </c>
      <c r="L535" s="19" t="n">
        <f aca="false">IF(N535 &lt;&gt; N534, $H$2, IF(J535 &lt;&gt; J534, IF(L534 &lt; $H$6, L534 +$H$4, L534), L534))</f>
        <v>0.08</v>
      </c>
      <c r="M535" s="19" t="n">
        <f aca="false">L535 * K535</f>
        <v>0.202826077610981</v>
      </c>
      <c r="N535" s="12" t="n">
        <f aca="false">IF(N534 = 1, IF(D535 &gt; I535, 1, -1), IF(I535 &gt; C535, -1, 1))</f>
        <v>1</v>
      </c>
      <c r="O535" s="12" t="n">
        <f aca="false">IF(N535 =N534, O534 + 1, 1)</f>
        <v>13</v>
      </c>
    </row>
    <row collapsed="false" customFormat="false" customHeight="true" hidden="false" ht="13.3" outlineLevel="0" r="536">
      <c r="A536" s="17" t="n">
        <v>37336</v>
      </c>
      <c r="B536" s="14" t="n">
        <v>23.86</v>
      </c>
      <c r="C536" s="14" t="n">
        <v>24.3</v>
      </c>
      <c r="D536" s="14" t="n">
        <v>23.26</v>
      </c>
      <c r="E536" s="14" t="n">
        <v>24.27</v>
      </c>
      <c r="F536" s="14" t="n">
        <v>22012600</v>
      </c>
      <c r="G536" s="14" t="n">
        <v>12.08</v>
      </c>
      <c r="I536" s="18" t="n">
        <f aca="false">IF(N535 = 1, IF((I535 + (N535 * M535)) &gt; D536, MAX(C536,J535), I535 + (N535 * M535)), IF((I535 + (N535 * M535)) &lt; C536, MIN(D536,J535), I535 + (N535 * M535)))</f>
        <v>22.9675001074737</v>
      </c>
      <c r="J536" s="19" t="n">
        <f aca="false">IF(N536 = 1, MAX(C536, J535), MIN(J535,D536))</f>
        <v>25.3</v>
      </c>
      <c r="K536" s="19" t="n">
        <f aca="false">ABS(J536 - I536)</f>
        <v>2.33249989252629</v>
      </c>
      <c r="L536" s="19" t="n">
        <f aca="false">IF(N536 &lt;&gt; N535, $H$2, IF(J536 &lt;&gt; J535, IF(L535 &lt; $H$6, L535 +$H$4, L535), L535))</f>
        <v>0.08</v>
      </c>
      <c r="M536" s="19" t="n">
        <f aca="false">L536 * K536</f>
        <v>0.186599991402103</v>
      </c>
      <c r="N536" s="12" t="n">
        <f aca="false">IF(N535 = 1, IF(D536 &gt; I536, 1, -1), IF(I536 &gt; C536, -1, 1))</f>
        <v>1</v>
      </c>
      <c r="O536" s="12" t="n">
        <f aca="false">IF(N536 =N535, O535 + 1, 1)</f>
        <v>14</v>
      </c>
    </row>
    <row collapsed="false" customFormat="false" customHeight="true" hidden="false" ht="13.3" outlineLevel="0" r="537">
      <c r="A537" s="17" t="n">
        <v>37337</v>
      </c>
      <c r="B537" s="14" t="n">
        <v>24.22</v>
      </c>
      <c r="C537" s="14" t="n">
        <v>24.56</v>
      </c>
      <c r="D537" s="14" t="n">
        <v>23.87</v>
      </c>
      <c r="E537" s="14" t="n">
        <v>24.09</v>
      </c>
      <c r="F537" s="14" t="n">
        <v>7221200</v>
      </c>
      <c r="G537" s="14" t="n">
        <v>11.99</v>
      </c>
      <c r="I537" s="18" t="n">
        <f aca="false">IF(N536 = 1, IF((I536 + (N536 * M536)) &gt; D537, MAX(C537,J536), I536 + (N536 * M536)), IF((I536 + (N536 * M536)) &lt; C537, MIN(D537,J536), I536 + (N536 * M536)))</f>
        <v>23.1541000988758</v>
      </c>
      <c r="J537" s="19" t="n">
        <f aca="false">IF(N537 = 1, MAX(C537, J536), MIN(J536,D537))</f>
        <v>25.3</v>
      </c>
      <c r="K537" s="19" t="n">
        <f aca="false">ABS(J537 - I537)</f>
        <v>2.14589990112418</v>
      </c>
      <c r="L537" s="19" t="n">
        <f aca="false">IF(N537 &lt;&gt; N536, $H$2, IF(J537 &lt;&gt; J536, IF(L536 &lt; $H$6, L536 +$H$4, L536), L536))</f>
        <v>0.08</v>
      </c>
      <c r="M537" s="19" t="n">
        <f aca="false">L537 * K537</f>
        <v>0.171671992089935</v>
      </c>
      <c r="N537" s="12" t="n">
        <f aca="false">IF(N536 = 1, IF(D537 &gt; I537, 1, -1), IF(I537 &gt; C537, -1, 1))</f>
        <v>1</v>
      </c>
      <c r="O537" s="12" t="n">
        <f aca="false">IF(N537 =N536, O536 + 1, 1)</f>
        <v>15</v>
      </c>
    </row>
    <row collapsed="false" customFormat="false" customHeight="true" hidden="false" ht="13.3" outlineLevel="0" r="538">
      <c r="A538" s="17" t="n">
        <v>37340</v>
      </c>
      <c r="B538" s="14" t="n">
        <v>24.07</v>
      </c>
      <c r="C538" s="14" t="n">
        <v>24.09</v>
      </c>
      <c r="D538" s="14" t="n">
        <v>23.24</v>
      </c>
      <c r="E538" s="14" t="n">
        <v>23.35</v>
      </c>
      <c r="F538" s="14" t="n">
        <v>9386800</v>
      </c>
      <c r="G538" s="14" t="n">
        <v>11.63</v>
      </c>
      <c r="I538" s="18" t="n">
        <f aca="false">IF(N537 = 1, IF((I537 + (N537 * M537)) &gt; D538, MAX(C538,J537), I537 + (N537 * M537)), IF((I537 + (N537 * M537)) &lt; C538, MIN(D538,J537), I537 + (N537 * M537)))</f>
        <v>25.3</v>
      </c>
      <c r="J538" s="19" t="n">
        <f aca="false">IF(N538 = 1, MAX(C538, J537), MIN(J537,D538))</f>
        <v>23.24</v>
      </c>
      <c r="K538" s="19" t="n">
        <f aca="false">ABS(J538 - I538)</f>
        <v>2.06</v>
      </c>
      <c r="L538" s="19" t="n">
        <f aca="false">IF(N538 &lt;&gt; N537, $H$2, IF(J538 &lt;&gt; J537, IF(L537 &lt; $H$6, L537 +$H$4, L537), L537))</f>
        <v>0.02</v>
      </c>
      <c r="M538" s="19" t="n">
        <f aca="false">L538 * K538</f>
        <v>0.0412</v>
      </c>
      <c r="N538" s="12" t="n">
        <f aca="false">IF(N537 = 1, IF(D538 &gt; I538, 1, -1), IF(I538 &gt; C538, -1, 1))</f>
        <v>-1</v>
      </c>
      <c r="O538" s="12" t="n">
        <f aca="false">IF(N538 =N537, O537 + 1, 1)</f>
        <v>1</v>
      </c>
    </row>
    <row collapsed="false" customFormat="false" customHeight="true" hidden="false" ht="13.3" outlineLevel="0" r="539">
      <c r="A539" s="17" t="n">
        <v>37341</v>
      </c>
      <c r="B539" s="14" t="n">
        <v>23.2</v>
      </c>
      <c r="C539" s="14" t="n">
        <v>23.64</v>
      </c>
      <c r="D539" s="14" t="n">
        <v>23</v>
      </c>
      <c r="E539" s="14" t="n">
        <v>23.46</v>
      </c>
      <c r="F539" s="14" t="n">
        <v>9208600</v>
      </c>
      <c r="G539" s="14" t="n">
        <v>11.68</v>
      </c>
      <c r="I539" s="18" t="n">
        <f aca="false">IF(N538 = 1, IF((I538 + (N538 * M538)) &gt; D539, MAX(C539,J538), I538 + (N538 * M538)), IF((I538 + (N538 * M538)) &lt; C539, MIN(D539,J538), I538 + (N538 * M538)))</f>
        <v>25.2588</v>
      </c>
      <c r="J539" s="19" t="n">
        <f aca="false">IF(N539 = 1, MAX(C539, J538), MIN(J538,D539))</f>
        <v>23</v>
      </c>
      <c r="K539" s="19" t="n">
        <f aca="false">ABS(J539 - I539)</f>
        <v>2.2588</v>
      </c>
      <c r="L539" s="19" t="n">
        <f aca="false">IF(N539 &lt;&gt; N538, $H$2, IF(J539 &lt;&gt; J538, IF(L538 &lt; $H$6, L538 +$H$4, L538), L538))</f>
        <v>0.04</v>
      </c>
      <c r="M539" s="19" t="n">
        <f aca="false">L539 * K539</f>
        <v>0.090352</v>
      </c>
      <c r="N539" s="12" t="n">
        <f aca="false">IF(N538 = 1, IF(D539 &gt; I539, 1, -1), IF(I539 &gt; C539, -1, 1))</f>
        <v>-1</v>
      </c>
      <c r="O539" s="12" t="n">
        <f aca="false">IF(N539 =N538, O538 + 1, 1)</f>
        <v>2</v>
      </c>
    </row>
    <row collapsed="false" customFormat="false" customHeight="true" hidden="false" ht="13.3" outlineLevel="0" r="540">
      <c r="A540" s="17" t="n">
        <v>37342</v>
      </c>
      <c r="B540" s="14" t="n">
        <v>23.35</v>
      </c>
      <c r="C540" s="14" t="n">
        <v>23.72</v>
      </c>
      <c r="D540" s="14" t="n">
        <v>23.26</v>
      </c>
      <c r="E540" s="14" t="n">
        <v>23.47</v>
      </c>
      <c r="F540" s="14" t="n">
        <v>4560800</v>
      </c>
      <c r="G540" s="14" t="n">
        <v>11.68</v>
      </c>
      <c r="I540" s="18" t="n">
        <f aca="false">IF(N539 = 1, IF((I539 + (N539 * M539)) &gt; D540, MAX(C540,J539), I539 + (N539 * M539)), IF((I539 + (N539 * M539)) &lt; C540, MIN(D540,J539), I539 + (N539 * M539)))</f>
        <v>25.168448</v>
      </c>
      <c r="J540" s="19" t="n">
        <f aca="false">IF(N540 = 1, MAX(C540, J539), MIN(J539,D540))</f>
        <v>23</v>
      </c>
      <c r="K540" s="19" t="n">
        <f aca="false">ABS(J540 - I540)</f>
        <v>2.168448</v>
      </c>
      <c r="L540" s="19" t="n">
        <f aca="false">IF(N540 &lt;&gt; N539, $H$2, IF(J540 &lt;&gt; J539, IF(L539 &lt; $H$6, L539 +$H$4, L539), L539))</f>
        <v>0.04</v>
      </c>
      <c r="M540" s="19" t="n">
        <f aca="false">L540 * K540</f>
        <v>0.0867379200000001</v>
      </c>
      <c r="N540" s="12" t="n">
        <f aca="false">IF(N539 = 1, IF(D540 &gt; I540, 1, -1), IF(I540 &gt; C540, -1, 1))</f>
        <v>-1</v>
      </c>
      <c r="O540" s="12" t="n">
        <f aca="false">IF(N540 =N539, O539 + 1, 1)</f>
        <v>3</v>
      </c>
    </row>
    <row collapsed="false" customFormat="false" customHeight="true" hidden="false" ht="13.3" outlineLevel="0" r="541">
      <c r="A541" s="17" t="n">
        <v>37343</v>
      </c>
      <c r="B541" s="14" t="n">
        <v>23.7</v>
      </c>
      <c r="C541" s="14" t="n">
        <v>23.88</v>
      </c>
      <c r="D541" s="14" t="n">
        <v>23.46</v>
      </c>
      <c r="E541" s="14" t="n">
        <v>23.67</v>
      </c>
      <c r="F541" s="14" t="n">
        <v>3873400</v>
      </c>
      <c r="G541" s="14" t="n">
        <v>11.78</v>
      </c>
      <c r="I541" s="18" t="n">
        <f aca="false">IF(N540 = 1, IF((I540 + (N540 * M540)) &gt; D541, MAX(C541,J540), I540 + (N540 * M540)), IF((I540 + (N540 * M540)) &lt; C541, MIN(D541,J540), I540 + (N540 * M540)))</f>
        <v>25.08171008</v>
      </c>
      <c r="J541" s="19" t="n">
        <f aca="false">IF(N541 = 1, MAX(C541, J540), MIN(J540,D541))</f>
        <v>23</v>
      </c>
      <c r="K541" s="19" t="n">
        <f aca="false">ABS(J541 - I541)</f>
        <v>2.08171008</v>
      </c>
      <c r="L541" s="19" t="n">
        <f aca="false">IF(N541 &lt;&gt; N540, $H$2, IF(J541 &lt;&gt; J540, IF(L540 &lt; $H$6, L540 +$H$4, L540), L540))</f>
        <v>0.04</v>
      </c>
      <c r="M541" s="19" t="n">
        <f aca="false">L541 * K541</f>
        <v>0.0832684032</v>
      </c>
      <c r="N541" s="12" t="n">
        <f aca="false">IF(N540 = 1, IF(D541 &gt; I541, 1, -1), IF(I541 &gt; C541, -1, 1))</f>
        <v>-1</v>
      </c>
      <c r="O541" s="12" t="n">
        <f aca="false">IF(N541 =N540, O540 + 1, 1)</f>
        <v>4</v>
      </c>
    </row>
    <row collapsed="false" customFormat="false" customHeight="true" hidden="false" ht="13.3" outlineLevel="0" r="542">
      <c r="A542" s="17" t="n">
        <v>37347</v>
      </c>
      <c r="B542" s="14" t="n">
        <v>23.38</v>
      </c>
      <c r="C542" s="14" t="n">
        <v>24.7</v>
      </c>
      <c r="D542" s="14" t="n">
        <v>23.28</v>
      </c>
      <c r="E542" s="14" t="n">
        <v>24.46</v>
      </c>
      <c r="F542" s="14" t="n">
        <v>7108800</v>
      </c>
      <c r="G542" s="14" t="n">
        <v>12.18</v>
      </c>
      <c r="I542" s="18" t="n">
        <f aca="false">IF(N541 = 1, IF((I541 + (N541 * M541)) &gt; D542, MAX(C542,J541), I541 + (N541 * M541)), IF((I541 + (N541 * M541)) &lt; C542, MIN(D542,J541), I541 + (N541 * M541)))</f>
        <v>24.9984416768</v>
      </c>
      <c r="J542" s="19" t="n">
        <f aca="false">IF(N542 = 1, MAX(C542, J541), MIN(J541,D542))</f>
        <v>23</v>
      </c>
      <c r="K542" s="19" t="n">
        <f aca="false">ABS(J542 - I542)</f>
        <v>1.9984416768</v>
      </c>
      <c r="L542" s="19" t="n">
        <f aca="false">IF(N542 &lt;&gt; N541, $H$2, IF(J542 &lt;&gt; J541, IF(L541 &lt; $H$6, L541 +$H$4, L541), L541))</f>
        <v>0.04</v>
      </c>
      <c r="M542" s="19" t="n">
        <f aca="false">L542 * K542</f>
        <v>0.079937667072</v>
      </c>
      <c r="N542" s="12" t="n">
        <f aca="false">IF(N541 = 1, IF(D542 &gt; I542, 1, -1), IF(I542 &gt; C542, -1, 1))</f>
        <v>-1</v>
      </c>
      <c r="O542" s="12" t="n">
        <f aca="false">IF(N542 =N541, O541 + 1, 1)</f>
        <v>5</v>
      </c>
    </row>
    <row collapsed="false" customFormat="false" customHeight="true" hidden="false" ht="13.3" outlineLevel="0" r="543">
      <c r="A543" s="17" t="n">
        <v>37348</v>
      </c>
      <c r="B543" s="14" t="n">
        <v>24</v>
      </c>
      <c r="C543" s="14" t="n">
        <v>24.3</v>
      </c>
      <c r="D543" s="14" t="n">
        <v>23.87</v>
      </c>
      <c r="E543" s="14" t="n">
        <v>24.07</v>
      </c>
      <c r="F543" s="14" t="n">
        <v>7278400</v>
      </c>
      <c r="G543" s="14" t="n">
        <v>11.98</v>
      </c>
      <c r="I543" s="18" t="n">
        <f aca="false">IF(N542 = 1, IF((I542 + (N542 * M542)) &gt; D543, MAX(C543,J542), I542 + (N542 * M542)), IF((I542 + (N542 * M542)) &lt; C543, MIN(D543,J542), I542 + (N542 * M542)))</f>
        <v>24.918504009728</v>
      </c>
      <c r="J543" s="19" t="n">
        <f aca="false">IF(N543 = 1, MAX(C543, J542), MIN(J542,D543))</f>
        <v>23</v>
      </c>
      <c r="K543" s="19" t="n">
        <f aca="false">ABS(J543 - I543)</f>
        <v>1.918504009728</v>
      </c>
      <c r="L543" s="19" t="n">
        <f aca="false">IF(N543 &lt;&gt; N542, $H$2, IF(J543 &lt;&gt; J542, IF(L542 &lt; $H$6, L542 +$H$4, L542), L542))</f>
        <v>0.04</v>
      </c>
      <c r="M543" s="19" t="n">
        <f aca="false">L543 * K543</f>
        <v>0.07674016038912</v>
      </c>
      <c r="N543" s="12" t="n">
        <f aca="false">IF(N542 = 1, IF(D543 &gt; I543, 1, -1), IF(I543 &gt; C543, -1, 1))</f>
        <v>-1</v>
      </c>
      <c r="O543" s="12" t="n">
        <f aca="false">IF(N543 =N542, O542 + 1, 1)</f>
        <v>6</v>
      </c>
    </row>
    <row collapsed="false" customFormat="false" customHeight="true" hidden="false" ht="13.3" outlineLevel="0" r="544">
      <c r="A544" s="17" t="n">
        <v>37349</v>
      </c>
      <c r="B544" s="14" t="n">
        <v>24.05</v>
      </c>
      <c r="C544" s="14" t="n">
        <v>24.49</v>
      </c>
      <c r="D544" s="14" t="n">
        <v>23.6</v>
      </c>
      <c r="E544" s="14" t="n">
        <v>23.75</v>
      </c>
      <c r="F544" s="14" t="n">
        <v>7661800</v>
      </c>
      <c r="G544" s="14" t="n">
        <v>11.82</v>
      </c>
      <c r="I544" s="18" t="n">
        <f aca="false">IF(N543 = 1, IF((I543 + (N543 * M543)) &gt; D544, MAX(C544,J543), I543 + (N543 * M543)), IF((I543 + (N543 * M543)) &lt; C544, MIN(D544,J543), I543 + (N543 * M543)))</f>
        <v>24.8417638493389</v>
      </c>
      <c r="J544" s="19" t="n">
        <f aca="false">IF(N544 = 1, MAX(C544, J543), MIN(J543,D544))</f>
        <v>23</v>
      </c>
      <c r="K544" s="19" t="n">
        <f aca="false">ABS(J544 - I544)</f>
        <v>1.84176384933888</v>
      </c>
      <c r="L544" s="19" t="n">
        <f aca="false">IF(N544 &lt;&gt; N543, $H$2, IF(J544 &lt;&gt; J543, IF(L543 &lt; $H$6, L543 +$H$4, L543), L543))</f>
        <v>0.04</v>
      </c>
      <c r="M544" s="19" t="n">
        <f aca="false">L544 * K544</f>
        <v>0.0736705539735551</v>
      </c>
      <c r="N544" s="12" t="n">
        <f aca="false">IF(N543 = 1, IF(D544 &gt; I544, 1, -1), IF(I544 &gt; C544, -1, 1))</f>
        <v>-1</v>
      </c>
      <c r="O544" s="12" t="n">
        <f aca="false">IF(N544 =N543, O543 + 1, 1)</f>
        <v>7</v>
      </c>
    </row>
    <row collapsed="false" customFormat="false" customHeight="true" hidden="false" ht="13.3" outlineLevel="0" r="545">
      <c r="A545" s="17" t="n">
        <v>37350</v>
      </c>
      <c r="B545" s="14" t="n">
        <v>23.67</v>
      </c>
      <c r="C545" s="14" t="n">
        <v>25.05</v>
      </c>
      <c r="D545" s="14" t="n">
        <v>23.67</v>
      </c>
      <c r="E545" s="14" t="n">
        <v>24.9</v>
      </c>
      <c r="F545" s="14" t="n">
        <v>12089200</v>
      </c>
      <c r="G545" s="14" t="n">
        <v>12.4</v>
      </c>
      <c r="I545" s="18" t="n">
        <f aca="false">IF(N544 = 1, IF((I544 + (N544 * M544)) &gt; D545, MAX(C545,J544), I544 + (N544 * M544)), IF((I544 + (N544 * M544)) &lt; C545, MIN(D545,J544), I544 + (N544 * M544)))</f>
        <v>23</v>
      </c>
      <c r="J545" s="19" t="n">
        <f aca="false">IF(N545 = 1, MAX(C545, J544), MIN(J544,D545))</f>
        <v>25.05</v>
      </c>
      <c r="K545" s="19" t="n">
        <f aca="false">ABS(J545 - I545)</f>
        <v>2.05</v>
      </c>
      <c r="L545" s="19" t="n">
        <f aca="false">IF(N545 &lt;&gt; N544, $H$2, IF(J545 &lt;&gt; J544, IF(L544 &lt; $H$6, L544 +$H$4, L544), L544))</f>
        <v>0.02</v>
      </c>
      <c r="M545" s="19" t="n">
        <f aca="false">L545 * K545</f>
        <v>0.041</v>
      </c>
      <c r="N545" s="12" t="n">
        <f aca="false">IF(N544 = 1, IF(D545 &gt; I545, 1, -1), IF(I545 &gt; C545, -1, 1))</f>
        <v>1</v>
      </c>
      <c r="O545" s="12" t="n">
        <f aca="false">IF(N545 =N544, O544 + 1, 1)</f>
        <v>1</v>
      </c>
    </row>
    <row collapsed="false" customFormat="false" customHeight="true" hidden="false" ht="13.3" outlineLevel="0" r="546">
      <c r="A546" s="17" t="n">
        <v>37351</v>
      </c>
      <c r="B546" s="14" t="n">
        <v>24.95</v>
      </c>
      <c r="C546" s="14" t="n">
        <v>25.19</v>
      </c>
      <c r="D546" s="14" t="n">
        <v>24.1</v>
      </c>
      <c r="E546" s="14" t="n">
        <v>24.74</v>
      </c>
      <c r="F546" s="14" t="n">
        <v>9941000</v>
      </c>
      <c r="G546" s="14" t="n">
        <v>12.32</v>
      </c>
      <c r="I546" s="18" t="n">
        <f aca="false">IF(N545 = 1, IF((I545 + (N545 * M545)) &gt; D546, MAX(C546,J545), I545 + (N545 * M545)), IF((I545 + (N545 * M545)) &lt; C546, MIN(D546,J545), I545 + (N545 * M545)))</f>
        <v>23.041</v>
      </c>
      <c r="J546" s="19" t="n">
        <f aca="false">IF(N546 = 1, MAX(C546, J545), MIN(J545,D546))</f>
        <v>25.19</v>
      </c>
      <c r="K546" s="19" t="n">
        <f aca="false">ABS(J546 - I546)</f>
        <v>2.149</v>
      </c>
      <c r="L546" s="19" t="n">
        <f aca="false">IF(N546 &lt;&gt; N545, $H$2, IF(J546 &lt;&gt; J545, IF(L545 &lt; $H$6, L545 +$H$4, L545), L545))</f>
        <v>0.04</v>
      </c>
      <c r="M546" s="19" t="n">
        <f aca="false">L546 * K546</f>
        <v>0.08596</v>
      </c>
      <c r="N546" s="12" t="n">
        <f aca="false">IF(N545 = 1, IF(D546 &gt; I546, 1, -1), IF(I546 &gt; C546, -1, 1))</f>
        <v>1</v>
      </c>
      <c r="O546" s="12" t="n">
        <f aca="false">IF(N546 =N545, O545 + 1, 1)</f>
        <v>2</v>
      </c>
    </row>
    <row collapsed="false" customFormat="false" customHeight="true" hidden="false" ht="13.3" outlineLevel="0" r="547">
      <c r="A547" s="17" t="n">
        <v>37354</v>
      </c>
      <c r="B547" s="14" t="n">
        <v>24.16</v>
      </c>
      <c r="C547" s="14" t="n">
        <v>24.68</v>
      </c>
      <c r="D547" s="14" t="n">
        <v>23.78</v>
      </c>
      <c r="E547" s="14" t="n">
        <v>24.56</v>
      </c>
      <c r="F547" s="14" t="n">
        <v>9339800</v>
      </c>
      <c r="G547" s="14" t="n">
        <v>12.23</v>
      </c>
      <c r="I547" s="18" t="n">
        <f aca="false">IF(N546 = 1, IF((I546 + (N546 * M546)) &gt; D547, MAX(C547,J546), I546 + (N546 * M546)), IF((I546 + (N546 * M546)) &lt; C547, MIN(D547,J546), I546 + (N546 * M546)))</f>
        <v>23.12696</v>
      </c>
      <c r="J547" s="19" t="n">
        <f aca="false">IF(N547 = 1, MAX(C547, J546), MIN(J546,D547))</f>
        <v>25.19</v>
      </c>
      <c r="K547" s="19" t="n">
        <f aca="false">ABS(J547 - I547)</f>
        <v>2.06304</v>
      </c>
      <c r="L547" s="19" t="n">
        <f aca="false">IF(N547 &lt;&gt; N546, $H$2, IF(J547 &lt;&gt; J546, IF(L546 &lt; $H$6, L546 +$H$4, L546), L546))</f>
        <v>0.04</v>
      </c>
      <c r="M547" s="19" t="n">
        <f aca="false">L547 * K547</f>
        <v>0.0825216</v>
      </c>
      <c r="N547" s="12" t="n">
        <f aca="false">IF(N546 = 1, IF(D547 &gt; I547, 1, -1), IF(I547 &gt; C547, -1, 1))</f>
        <v>1</v>
      </c>
      <c r="O547" s="12" t="n">
        <f aca="false">IF(N547 =N546, O546 + 1, 1)</f>
        <v>3</v>
      </c>
    </row>
    <row collapsed="false" customFormat="false" customHeight="true" hidden="false" ht="13.3" outlineLevel="0" r="548">
      <c r="A548" s="17" t="n">
        <v>37355</v>
      </c>
      <c r="B548" s="14" t="n">
        <v>24.59</v>
      </c>
      <c r="C548" s="14" t="n">
        <v>25</v>
      </c>
      <c r="D548" s="14" t="n">
        <v>24.01</v>
      </c>
      <c r="E548" s="14" t="n">
        <v>24.1</v>
      </c>
      <c r="F548" s="14" t="n">
        <v>6840400</v>
      </c>
      <c r="G548" s="14" t="n">
        <v>12</v>
      </c>
      <c r="I548" s="18" t="n">
        <f aca="false">IF(N547 = 1, IF((I547 + (N547 * M547)) &gt; D548, MAX(C548,J547), I547 + (N547 * M547)), IF((I547 + (N547 * M547)) &lt; C548, MIN(D548,J547), I547 + (N547 * M547)))</f>
        <v>23.2094816</v>
      </c>
      <c r="J548" s="19" t="n">
        <f aca="false">IF(N548 = 1, MAX(C548, J547), MIN(J547,D548))</f>
        <v>25.19</v>
      </c>
      <c r="K548" s="19" t="n">
        <f aca="false">ABS(J548 - I548)</f>
        <v>1.9805184</v>
      </c>
      <c r="L548" s="19" t="n">
        <f aca="false">IF(N548 &lt;&gt; N547, $H$2, IF(J548 &lt;&gt; J547, IF(L547 &lt; $H$6, L547 +$H$4, L547), L547))</f>
        <v>0.04</v>
      </c>
      <c r="M548" s="19" t="n">
        <f aca="false">L548 * K548</f>
        <v>0.079220736</v>
      </c>
      <c r="N548" s="12" t="n">
        <f aca="false">IF(N547 = 1, IF(D548 &gt; I548, 1, -1), IF(I548 &gt; C548, -1, 1))</f>
        <v>1</v>
      </c>
      <c r="O548" s="12" t="n">
        <f aca="false">IF(N548 =N547, O547 + 1, 1)</f>
        <v>4</v>
      </c>
    </row>
    <row collapsed="false" customFormat="false" customHeight="true" hidden="false" ht="13.3" outlineLevel="0" r="549">
      <c r="A549" s="17" t="n">
        <v>37356</v>
      </c>
      <c r="B549" s="14" t="n">
        <v>24.21</v>
      </c>
      <c r="C549" s="14" t="n">
        <v>24.95</v>
      </c>
      <c r="D549" s="14" t="n">
        <v>24.01</v>
      </c>
      <c r="E549" s="14" t="n">
        <v>24.66</v>
      </c>
      <c r="F549" s="14" t="n">
        <v>8035000</v>
      </c>
      <c r="G549" s="14" t="n">
        <v>12.28</v>
      </c>
      <c r="I549" s="18" t="n">
        <f aca="false">IF(N548 = 1, IF((I548 + (N548 * M548)) &gt; D549, MAX(C549,J548), I548 + (N548 * M548)), IF((I548 + (N548 * M548)) &lt; C549, MIN(D549,J548), I548 + (N548 * M548)))</f>
        <v>23.288702336</v>
      </c>
      <c r="J549" s="19" t="n">
        <f aca="false">IF(N549 = 1, MAX(C549, J548), MIN(J548,D549))</f>
        <v>25.19</v>
      </c>
      <c r="K549" s="19" t="n">
        <f aca="false">ABS(J549 - I549)</f>
        <v>1.901297664</v>
      </c>
      <c r="L549" s="19" t="n">
        <f aca="false">IF(N549 &lt;&gt; N548, $H$2, IF(J549 &lt;&gt; J548, IF(L548 &lt; $H$6, L548 +$H$4, L548), L548))</f>
        <v>0.04</v>
      </c>
      <c r="M549" s="19" t="n">
        <f aca="false">L549 * K549</f>
        <v>0.0760519065600001</v>
      </c>
      <c r="N549" s="12" t="n">
        <f aca="false">IF(N548 = 1, IF(D549 &gt; I549, 1, -1), IF(I549 &gt; C549, -1, 1))</f>
        <v>1</v>
      </c>
      <c r="O549" s="12" t="n">
        <f aca="false">IF(N549 =N548, O548 + 1, 1)</f>
        <v>5</v>
      </c>
    </row>
    <row collapsed="false" customFormat="false" customHeight="true" hidden="false" ht="13.3" outlineLevel="0" r="550">
      <c r="A550" s="17" t="n">
        <v>37357</v>
      </c>
      <c r="B550" s="14" t="n">
        <v>25.03</v>
      </c>
      <c r="C550" s="14" t="n">
        <v>25.2</v>
      </c>
      <c r="D550" s="14" t="n">
        <v>24.75</v>
      </c>
      <c r="E550" s="14" t="n">
        <v>24.86</v>
      </c>
      <c r="F550" s="14" t="n">
        <v>14544800</v>
      </c>
      <c r="G550" s="14" t="n">
        <v>12.38</v>
      </c>
      <c r="I550" s="18" t="n">
        <f aca="false">IF(N549 = 1, IF((I549 + (N549 * M549)) &gt; D550, MAX(C550,J549), I549 + (N549 * M549)), IF((I549 + (N549 * M549)) &lt; C550, MIN(D550,J549), I549 + (N549 * M549)))</f>
        <v>23.36475424256</v>
      </c>
      <c r="J550" s="19" t="n">
        <f aca="false">IF(N550 = 1, MAX(C550, J549), MIN(J549,D550))</f>
        <v>25.2</v>
      </c>
      <c r="K550" s="19" t="n">
        <f aca="false">ABS(J550 - I550)</f>
        <v>1.83524575744</v>
      </c>
      <c r="L550" s="19" t="n">
        <f aca="false">IF(N550 &lt;&gt; N549, $H$2, IF(J550 &lt;&gt; J549, IF(L549 &lt; $H$6, L549 +$H$4, L549), L549))</f>
        <v>0.06</v>
      </c>
      <c r="M550" s="19" t="n">
        <f aca="false">L550 * K550</f>
        <v>0.1101147454464</v>
      </c>
      <c r="N550" s="12" t="n">
        <f aca="false">IF(N549 = 1, IF(D550 &gt; I550, 1, -1), IF(I550 &gt; C550, -1, 1))</f>
        <v>1</v>
      </c>
      <c r="O550" s="12" t="n">
        <f aca="false">IF(N550 =N549, O549 + 1, 1)</f>
        <v>6</v>
      </c>
    </row>
    <row collapsed="false" customFormat="false" customHeight="true" hidden="false" ht="13.3" outlineLevel="0" r="551">
      <c r="A551" s="17" t="n">
        <v>37358</v>
      </c>
      <c r="B551" s="14" t="n">
        <v>25.01</v>
      </c>
      <c r="C551" s="14" t="n">
        <v>25.17</v>
      </c>
      <c r="D551" s="14" t="n">
        <v>24.57</v>
      </c>
      <c r="E551" s="14" t="n">
        <v>25.06</v>
      </c>
      <c r="F551" s="14" t="n">
        <v>11437200</v>
      </c>
      <c r="G551" s="14" t="n">
        <v>12.48</v>
      </c>
      <c r="I551" s="18" t="n">
        <f aca="false">IF(N550 = 1, IF((I550 + (N550 * M550)) &gt; D551, MAX(C551,J550), I550 + (N550 * M550)), IF((I550 + (N550 * M550)) &lt; C551, MIN(D551,J550), I550 + (N550 * M550)))</f>
        <v>23.4748689880064</v>
      </c>
      <c r="J551" s="19" t="n">
        <f aca="false">IF(N551 = 1, MAX(C551, J550), MIN(J550,D551))</f>
        <v>25.2</v>
      </c>
      <c r="K551" s="19" t="n">
        <f aca="false">ABS(J551 - I551)</f>
        <v>1.7251310119936</v>
      </c>
      <c r="L551" s="19" t="n">
        <f aca="false">IF(N551 &lt;&gt; N550, $H$2, IF(J551 &lt;&gt; J550, IF(L550 &lt; $H$6, L550 +$H$4, L550), L550))</f>
        <v>0.06</v>
      </c>
      <c r="M551" s="19" t="n">
        <f aca="false">L551 * K551</f>
        <v>0.103507860719616</v>
      </c>
      <c r="N551" s="12" t="n">
        <f aca="false">IF(N550 = 1, IF(D551 &gt; I551, 1, -1), IF(I551 &gt; C551, -1, 1))</f>
        <v>1</v>
      </c>
      <c r="O551" s="12" t="n">
        <f aca="false">IF(N551 =N550, O550 + 1, 1)</f>
        <v>7</v>
      </c>
    </row>
    <row collapsed="false" customFormat="false" customHeight="true" hidden="false" ht="13.3" outlineLevel="0" r="552">
      <c r="A552" s="17" t="n">
        <v>37361</v>
      </c>
      <c r="B552" s="14" t="n">
        <v>25.06</v>
      </c>
      <c r="C552" s="14" t="n">
        <v>25.15</v>
      </c>
      <c r="D552" s="14" t="n">
        <v>24.8</v>
      </c>
      <c r="E552" s="14" t="n">
        <v>25</v>
      </c>
      <c r="F552" s="14" t="n">
        <v>10691800</v>
      </c>
      <c r="G552" s="14" t="n">
        <v>12.45</v>
      </c>
      <c r="I552" s="18" t="n">
        <f aca="false">IF(N551 = 1, IF((I551 + (N551 * M551)) &gt; D552, MAX(C552,J551), I551 + (N551 * M551)), IF((I551 + (N551 * M551)) &lt; C552, MIN(D552,J551), I551 + (N551 * M551)))</f>
        <v>23.578376848726</v>
      </c>
      <c r="J552" s="19" t="n">
        <f aca="false">IF(N552 = 1, MAX(C552, J551), MIN(J551,D552))</f>
        <v>25.2</v>
      </c>
      <c r="K552" s="19" t="n">
        <f aca="false">ABS(J552 - I552)</f>
        <v>1.62162315127398</v>
      </c>
      <c r="L552" s="19" t="n">
        <f aca="false">IF(N552 &lt;&gt; N551, $H$2, IF(J552 &lt;&gt; J551, IF(L551 &lt; $H$6, L551 +$H$4, L551), L551))</f>
        <v>0.06</v>
      </c>
      <c r="M552" s="19" t="n">
        <f aca="false">L552 * K552</f>
        <v>0.097297389076439</v>
      </c>
      <c r="N552" s="12" t="n">
        <f aca="false">IF(N551 = 1, IF(D552 &gt; I552, 1, -1), IF(I552 &gt; C552, -1, 1))</f>
        <v>1</v>
      </c>
      <c r="O552" s="12" t="n">
        <f aca="false">IF(N552 =N551, O551 + 1, 1)</f>
        <v>8</v>
      </c>
    </row>
    <row collapsed="false" customFormat="false" customHeight="true" hidden="false" ht="13.3" outlineLevel="0" r="553">
      <c r="A553" s="17" t="n">
        <v>37362</v>
      </c>
      <c r="B553" s="14" t="n">
        <v>25.15</v>
      </c>
      <c r="C553" s="14" t="n">
        <v>25.99</v>
      </c>
      <c r="D553" s="14" t="n">
        <v>25.12</v>
      </c>
      <c r="E553" s="14" t="n">
        <v>25.74</v>
      </c>
      <c r="F553" s="14" t="n">
        <v>21949200</v>
      </c>
      <c r="G553" s="14" t="n">
        <v>12.81</v>
      </c>
      <c r="I553" s="18" t="n">
        <f aca="false">IF(N552 = 1, IF((I552 + (N552 * M552)) &gt; D553, MAX(C553,J552), I552 + (N552 * M552)), IF((I552 + (N552 * M552)) &lt; C553, MIN(D553,J552), I552 + (N552 * M552)))</f>
        <v>23.6756742378025</v>
      </c>
      <c r="J553" s="19" t="n">
        <f aca="false">IF(N553 = 1, MAX(C553, J552), MIN(J552,D553))</f>
        <v>25.99</v>
      </c>
      <c r="K553" s="19" t="n">
        <f aca="false">ABS(J553 - I553)</f>
        <v>2.31432576219754</v>
      </c>
      <c r="L553" s="19" t="n">
        <f aca="false">IF(N553 &lt;&gt; N552, $H$2, IF(J553 &lt;&gt; J552, IF(L552 &lt; $H$6, L552 +$H$4, L552), L552))</f>
        <v>0.08</v>
      </c>
      <c r="M553" s="19" t="n">
        <f aca="false">L553 * K553</f>
        <v>0.185146060975804</v>
      </c>
      <c r="N553" s="12" t="n">
        <f aca="false">IF(N552 = 1, IF(D553 &gt; I553, 1, -1), IF(I553 &gt; C553, -1, 1))</f>
        <v>1</v>
      </c>
      <c r="O553" s="12" t="n">
        <f aca="false">IF(N553 =N552, O552 + 1, 1)</f>
        <v>9</v>
      </c>
    </row>
    <row collapsed="false" customFormat="false" customHeight="true" hidden="false" ht="13.3" outlineLevel="0" r="554">
      <c r="A554" s="17" t="n">
        <v>37363</v>
      </c>
      <c r="B554" s="14" t="n">
        <v>25.93</v>
      </c>
      <c r="C554" s="14" t="n">
        <v>26.17</v>
      </c>
      <c r="D554" s="14" t="n">
        <v>25.38</v>
      </c>
      <c r="E554" s="14" t="n">
        <v>26.11</v>
      </c>
      <c r="F554" s="14" t="n">
        <v>14151800</v>
      </c>
      <c r="G554" s="14" t="n">
        <v>13</v>
      </c>
      <c r="I554" s="18" t="n">
        <f aca="false">IF(N553 = 1, IF((I553 + (N553 * M553)) &gt; D554, MAX(C554,J553), I553 + (N553 * M553)), IF((I553 + (N553 * M553)) &lt; C554, MIN(D554,J553), I553 + (N553 * M553)))</f>
        <v>23.8608202987783</v>
      </c>
      <c r="J554" s="19" t="n">
        <f aca="false">IF(N554 = 1, MAX(C554, J553), MIN(J553,D554))</f>
        <v>26.17</v>
      </c>
      <c r="K554" s="19" t="n">
        <f aca="false">ABS(J554 - I554)</f>
        <v>2.30917970122174</v>
      </c>
      <c r="L554" s="19" t="n">
        <f aca="false">IF(N554 &lt;&gt; N553, $H$2, IF(J554 &lt;&gt; J553, IF(L553 &lt; $H$6, L553 +$H$4, L553), L553))</f>
        <v>0.1</v>
      </c>
      <c r="M554" s="19" t="n">
        <f aca="false">L554 * K554</f>
        <v>0.230917970122174</v>
      </c>
      <c r="N554" s="12" t="n">
        <f aca="false">IF(N553 = 1, IF(D554 &gt; I554, 1, -1), IF(I554 &gt; C554, -1, 1))</f>
        <v>1</v>
      </c>
      <c r="O554" s="12" t="n">
        <f aca="false">IF(N554 =N553, O553 + 1, 1)</f>
        <v>10</v>
      </c>
    </row>
    <row collapsed="false" customFormat="false" customHeight="true" hidden="false" ht="13.3" outlineLevel="0" r="555">
      <c r="A555" s="17" t="n">
        <v>37364</v>
      </c>
      <c r="B555" s="14" t="n">
        <v>25.5</v>
      </c>
      <c r="C555" s="14" t="n">
        <v>25.52</v>
      </c>
      <c r="D555" s="14" t="n">
        <v>24.88</v>
      </c>
      <c r="E555" s="14" t="n">
        <v>25.41</v>
      </c>
      <c r="F555" s="14" t="n">
        <v>14346800</v>
      </c>
      <c r="G555" s="14" t="n">
        <v>12.65</v>
      </c>
      <c r="I555" s="18" t="n">
        <f aca="false">IF(N554 = 1, IF((I554 + (N554 * M554)) &gt; D555, MAX(C555,J554), I554 + (N554 * M554)), IF((I554 + (N554 * M554)) &lt; C555, MIN(D555,J554), I554 + (N554 * M554)))</f>
        <v>24.0917382689004</v>
      </c>
      <c r="J555" s="19" t="n">
        <f aca="false">IF(N555 = 1, MAX(C555, J554), MIN(J554,D555))</f>
        <v>26.17</v>
      </c>
      <c r="K555" s="19" t="n">
        <f aca="false">ABS(J555 - I555)</f>
        <v>2.07826173109957</v>
      </c>
      <c r="L555" s="19" t="n">
        <f aca="false">IF(N555 &lt;&gt; N554, $H$2, IF(J555 &lt;&gt; J554, IF(L554 &lt; $H$6, L554 +$H$4, L554), L554))</f>
        <v>0.1</v>
      </c>
      <c r="M555" s="19" t="n">
        <f aca="false">L555 * K555</f>
        <v>0.207826173109957</v>
      </c>
      <c r="N555" s="12" t="n">
        <f aca="false">IF(N554 = 1, IF(D555 &gt; I555, 1, -1), IF(I555 &gt; C555, -1, 1))</f>
        <v>1</v>
      </c>
      <c r="O555" s="12" t="n">
        <f aca="false">IF(N555 =N554, O554 + 1, 1)</f>
        <v>11</v>
      </c>
    </row>
    <row collapsed="false" customFormat="false" customHeight="true" hidden="false" ht="13.3" outlineLevel="0" r="556">
      <c r="A556" s="17" t="n">
        <v>37365</v>
      </c>
      <c r="B556" s="14" t="n">
        <v>25.49</v>
      </c>
      <c r="C556" s="14" t="n">
        <v>25.49</v>
      </c>
      <c r="D556" s="14" t="n">
        <v>24.93</v>
      </c>
      <c r="E556" s="14" t="n">
        <v>24.98</v>
      </c>
      <c r="F556" s="14" t="n">
        <v>13407400</v>
      </c>
      <c r="G556" s="14" t="n">
        <v>12.44</v>
      </c>
      <c r="I556" s="18" t="n">
        <f aca="false">IF(N555 = 1, IF((I555 + (N555 * M555)) &gt; D556, MAX(C556,J555), I555 + (N555 * M555)), IF((I555 + (N555 * M555)) &lt; C556, MIN(D556,J555), I555 + (N555 * M555)))</f>
        <v>24.2995644420104</v>
      </c>
      <c r="J556" s="19" t="n">
        <f aca="false">IF(N556 = 1, MAX(C556, J555), MIN(J555,D556))</f>
        <v>26.17</v>
      </c>
      <c r="K556" s="19" t="n">
        <f aca="false">ABS(J556 - I556)</f>
        <v>1.87043555798961</v>
      </c>
      <c r="L556" s="19" t="n">
        <f aca="false">IF(N556 &lt;&gt; N555, $H$2, IF(J556 &lt;&gt; J555, IF(L555 &lt; $H$6, L555 +$H$4, L555), L555))</f>
        <v>0.1</v>
      </c>
      <c r="M556" s="19" t="n">
        <f aca="false">L556 * K556</f>
        <v>0.187043555798961</v>
      </c>
      <c r="N556" s="12" t="n">
        <f aca="false">IF(N555 = 1, IF(D556 &gt; I556, 1, -1), IF(I556 &gt; C556, -1, 1))</f>
        <v>1</v>
      </c>
      <c r="O556" s="12" t="n">
        <f aca="false">IF(N556 =N555, O555 + 1, 1)</f>
        <v>12</v>
      </c>
    </row>
    <row collapsed="false" customFormat="false" customHeight="true" hidden="false" ht="13.3" outlineLevel="0" r="557">
      <c r="A557" s="17" t="n">
        <v>37368</v>
      </c>
      <c r="B557" s="14" t="n">
        <v>24.84</v>
      </c>
      <c r="C557" s="14" t="n">
        <v>24.93</v>
      </c>
      <c r="D557" s="14" t="n">
        <v>24.23</v>
      </c>
      <c r="E557" s="14" t="n">
        <v>24.53</v>
      </c>
      <c r="F557" s="14" t="n">
        <v>9622400</v>
      </c>
      <c r="G557" s="14" t="n">
        <v>12.21</v>
      </c>
      <c r="I557" s="18" t="n">
        <f aca="false">IF(N556 = 1, IF((I556 + (N556 * M556)) &gt; D557, MAX(C557,J556), I556 + (N556 * M556)), IF((I556 + (N556 * M556)) &lt; C557, MIN(D557,J556), I556 + (N556 * M556)))</f>
        <v>26.17</v>
      </c>
      <c r="J557" s="19" t="n">
        <f aca="false">IF(N557 = 1, MAX(C557, J556), MIN(J556,D557))</f>
        <v>24.23</v>
      </c>
      <c r="K557" s="19" t="n">
        <f aca="false">ABS(J557 - I557)</f>
        <v>1.94</v>
      </c>
      <c r="L557" s="19" t="n">
        <f aca="false">IF(N557 &lt;&gt; N556, $H$2, IF(J557 &lt;&gt; J556, IF(L556 &lt; $H$6, L556 +$H$4, L556), L556))</f>
        <v>0.02</v>
      </c>
      <c r="M557" s="19" t="n">
        <f aca="false">L557 * K557</f>
        <v>0.0388</v>
      </c>
      <c r="N557" s="12" t="n">
        <f aca="false">IF(N556 = 1, IF(D557 &gt; I557, 1, -1), IF(I557 &gt; C557, -1, 1))</f>
        <v>-1</v>
      </c>
      <c r="O557" s="12" t="n">
        <f aca="false">IF(N557 =N556, O556 + 1, 1)</f>
        <v>1</v>
      </c>
    </row>
    <row collapsed="false" customFormat="false" customHeight="true" hidden="false" ht="13.3" outlineLevel="0" r="558">
      <c r="A558" s="17" t="n">
        <v>37369</v>
      </c>
      <c r="B558" s="14" t="n">
        <v>24.54</v>
      </c>
      <c r="C558" s="14" t="n">
        <v>24.78</v>
      </c>
      <c r="D558" s="14" t="n">
        <v>24.09</v>
      </c>
      <c r="E558" s="14" t="n">
        <v>24.25</v>
      </c>
      <c r="F558" s="14" t="n">
        <v>8338200</v>
      </c>
      <c r="G558" s="14" t="n">
        <v>12.07</v>
      </c>
      <c r="I558" s="18" t="n">
        <f aca="false">IF(N557 = 1, IF((I557 + (N557 * M557)) &gt; D558, MAX(C558,J557), I557 + (N557 * M557)), IF((I557 + (N557 * M557)) &lt; C558, MIN(D558,J557), I557 + (N557 * M557)))</f>
        <v>26.1312</v>
      </c>
      <c r="J558" s="19" t="n">
        <f aca="false">IF(N558 = 1, MAX(C558, J557), MIN(J557,D558))</f>
        <v>24.09</v>
      </c>
      <c r="K558" s="19" t="n">
        <f aca="false">ABS(J558 - I558)</f>
        <v>2.0412</v>
      </c>
      <c r="L558" s="19" t="n">
        <f aca="false">IF(N558 &lt;&gt; N557, $H$2, IF(J558 &lt;&gt; J557, IF(L557 &lt; $H$6, L557 +$H$4, L557), L557))</f>
        <v>0.04</v>
      </c>
      <c r="M558" s="19" t="n">
        <f aca="false">L558 * K558</f>
        <v>0.0816480000000001</v>
      </c>
      <c r="N558" s="12" t="n">
        <f aca="false">IF(N557 = 1, IF(D558 &gt; I558, 1, -1), IF(I558 &gt; C558, -1, 1))</f>
        <v>-1</v>
      </c>
      <c r="O558" s="12" t="n">
        <f aca="false">IF(N558 =N557, O557 + 1, 1)</f>
        <v>2</v>
      </c>
    </row>
    <row collapsed="false" customFormat="false" customHeight="true" hidden="false" ht="13.3" outlineLevel="0" r="559">
      <c r="A559" s="17" t="n">
        <v>37370</v>
      </c>
      <c r="B559" s="14" t="n">
        <v>24.3</v>
      </c>
      <c r="C559" s="14" t="n">
        <v>24.5</v>
      </c>
      <c r="D559" s="14" t="n">
        <v>23.68</v>
      </c>
      <c r="E559" s="14" t="n">
        <v>23.77</v>
      </c>
      <c r="F559" s="14" t="n">
        <v>5016000</v>
      </c>
      <c r="G559" s="14" t="n">
        <v>11.83</v>
      </c>
      <c r="I559" s="18" t="n">
        <f aca="false">IF(N558 = 1, IF((I558 + (N558 * M558)) &gt; D559, MAX(C559,J558), I558 + (N558 * M558)), IF((I558 + (N558 * M558)) &lt; C559, MIN(D559,J558), I558 + (N558 * M558)))</f>
        <v>26.049552</v>
      </c>
      <c r="J559" s="19" t="n">
        <f aca="false">IF(N559 = 1, MAX(C559, J558), MIN(J558,D559))</f>
        <v>23.68</v>
      </c>
      <c r="K559" s="19" t="n">
        <f aca="false">ABS(J559 - I559)</f>
        <v>2.369552</v>
      </c>
      <c r="L559" s="19" t="n">
        <f aca="false">IF(N559 &lt;&gt; N558, $H$2, IF(J559 &lt;&gt; J558, IF(L558 &lt; $H$6, L558 +$H$4, L558), L558))</f>
        <v>0.06</v>
      </c>
      <c r="M559" s="19" t="n">
        <f aca="false">L559 * K559</f>
        <v>0.14217312</v>
      </c>
      <c r="N559" s="12" t="n">
        <f aca="false">IF(N558 = 1, IF(D559 &gt; I559, 1, -1), IF(I559 &gt; C559, -1, 1))</f>
        <v>-1</v>
      </c>
      <c r="O559" s="12" t="n">
        <f aca="false">IF(N559 =N558, O558 + 1, 1)</f>
        <v>3</v>
      </c>
    </row>
    <row collapsed="false" customFormat="false" customHeight="true" hidden="false" ht="13.3" outlineLevel="0" r="560">
      <c r="A560" s="17" t="n">
        <v>37371</v>
      </c>
      <c r="B560" s="14" t="n">
        <v>23.56</v>
      </c>
      <c r="C560" s="14" t="n">
        <v>24.34</v>
      </c>
      <c r="D560" s="14" t="n">
        <v>23.55</v>
      </c>
      <c r="E560" s="14" t="n">
        <v>24.12</v>
      </c>
      <c r="F560" s="14" t="n">
        <v>6935800</v>
      </c>
      <c r="G560" s="14" t="n">
        <v>12.01</v>
      </c>
      <c r="I560" s="18" t="n">
        <f aca="false">IF(N559 = 1, IF((I559 + (N559 * M559)) &gt; D560, MAX(C560,J559), I559 + (N559 * M559)), IF((I559 + (N559 * M559)) &lt; C560, MIN(D560,J559), I559 + (N559 * M559)))</f>
        <v>25.90737888</v>
      </c>
      <c r="J560" s="19" t="n">
        <f aca="false">IF(N560 = 1, MAX(C560, J559), MIN(J559,D560))</f>
        <v>23.55</v>
      </c>
      <c r="K560" s="19" t="n">
        <f aca="false">ABS(J560 - I560)</f>
        <v>2.35737888</v>
      </c>
      <c r="L560" s="19" t="n">
        <f aca="false">IF(N560 &lt;&gt; N559, $H$2, IF(J560 &lt;&gt; J559, IF(L559 &lt; $H$6, L559 +$H$4, L559), L559))</f>
        <v>0.08</v>
      </c>
      <c r="M560" s="19" t="n">
        <f aca="false">L560 * K560</f>
        <v>0.1885903104</v>
      </c>
      <c r="N560" s="12" t="n">
        <f aca="false">IF(N559 = 1, IF(D560 &gt; I560, 1, -1), IF(I560 &gt; C560, -1, 1))</f>
        <v>-1</v>
      </c>
      <c r="O560" s="12" t="n">
        <f aca="false">IF(N560 =N559, O559 + 1, 1)</f>
        <v>4</v>
      </c>
    </row>
    <row collapsed="false" customFormat="false" customHeight="true" hidden="false" ht="13.3" outlineLevel="0" r="561">
      <c r="A561" s="17" t="n">
        <v>37372</v>
      </c>
      <c r="B561" s="14" t="n">
        <v>24.28</v>
      </c>
      <c r="C561" s="14" t="n">
        <v>24.37</v>
      </c>
      <c r="D561" s="14" t="n">
        <v>23</v>
      </c>
      <c r="E561" s="14" t="n">
        <v>23.01</v>
      </c>
      <c r="F561" s="14" t="n">
        <v>10892200</v>
      </c>
      <c r="G561" s="14" t="n">
        <v>11.46</v>
      </c>
      <c r="I561" s="18" t="n">
        <f aca="false">IF(N560 = 1, IF((I560 + (N560 * M560)) &gt; D561, MAX(C561,J560), I560 + (N560 * M560)), IF((I560 + (N560 * M560)) &lt; C561, MIN(D561,J560), I560 + (N560 * M560)))</f>
        <v>25.7187885696</v>
      </c>
      <c r="J561" s="19" t="n">
        <f aca="false">IF(N561 = 1, MAX(C561, J560), MIN(J560,D561))</f>
        <v>23</v>
      </c>
      <c r="K561" s="19" t="n">
        <f aca="false">ABS(J561 - I561)</f>
        <v>2.7187885696</v>
      </c>
      <c r="L561" s="19" t="n">
        <f aca="false">IF(N561 &lt;&gt; N560, $H$2, IF(J561 &lt;&gt; J560, IF(L560 &lt; $H$6, L560 +$H$4, L560), L560))</f>
        <v>0.1</v>
      </c>
      <c r="M561" s="19" t="n">
        <f aca="false">L561 * K561</f>
        <v>0.27187885696</v>
      </c>
      <c r="N561" s="12" t="n">
        <f aca="false">IF(N560 = 1, IF(D561 &gt; I561, 1, -1), IF(I561 &gt; C561, -1, 1))</f>
        <v>-1</v>
      </c>
      <c r="O561" s="12" t="n">
        <f aca="false">IF(N561 =N560, O560 + 1, 1)</f>
        <v>5</v>
      </c>
    </row>
    <row collapsed="false" customFormat="false" customHeight="true" hidden="false" ht="13.3" outlineLevel="0" r="562">
      <c r="A562" s="17" t="n">
        <v>37375</v>
      </c>
      <c r="B562" s="14" t="n">
        <v>23.16</v>
      </c>
      <c r="C562" s="14" t="n">
        <v>24.06</v>
      </c>
      <c r="D562" s="14" t="n">
        <v>23.09</v>
      </c>
      <c r="E562" s="14" t="n">
        <v>23.96</v>
      </c>
      <c r="F562" s="14" t="n">
        <v>9724600</v>
      </c>
      <c r="G562" s="14" t="n">
        <v>11.93</v>
      </c>
      <c r="I562" s="18" t="n">
        <f aca="false">IF(N561 = 1, IF((I561 + (N561 * M561)) &gt; D562, MAX(C562,J561), I561 + (N561 * M561)), IF((I561 + (N561 * M561)) &lt; C562, MIN(D562,J561), I561 + (N561 * M561)))</f>
        <v>25.44690971264</v>
      </c>
      <c r="J562" s="19" t="n">
        <f aca="false">IF(N562 = 1, MAX(C562, J561), MIN(J561,D562))</f>
        <v>23</v>
      </c>
      <c r="K562" s="19" t="n">
        <f aca="false">ABS(J562 - I562)</f>
        <v>2.44690971264</v>
      </c>
      <c r="L562" s="19" t="n">
        <f aca="false">IF(N562 &lt;&gt; N561, $H$2, IF(J562 &lt;&gt; J561, IF(L561 &lt; $H$6, L561 +$H$4, L561), L561))</f>
        <v>0.1</v>
      </c>
      <c r="M562" s="19" t="n">
        <f aca="false">L562 * K562</f>
        <v>0.244690971264</v>
      </c>
      <c r="N562" s="12" t="n">
        <f aca="false">IF(N561 = 1, IF(D562 &gt; I562, 1, -1), IF(I562 &gt; C562, -1, 1))</f>
        <v>-1</v>
      </c>
      <c r="O562" s="12" t="n">
        <f aca="false">IF(N562 =N561, O561 + 1, 1)</f>
        <v>6</v>
      </c>
    </row>
    <row collapsed="false" customFormat="false" customHeight="true" hidden="false" ht="13.3" outlineLevel="0" r="563">
      <c r="A563" s="17" t="n">
        <v>37376</v>
      </c>
      <c r="B563" s="14" t="n">
        <v>23.89</v>
      </c>
      <c r="C563" s="14" t="n">
        <v>24.38</v>
      </c>
      <c r="D563" s="14" t="n">
        <v>23.75</v>
      </c>
      <c r="E563" s="14" t="n">
        <v>24.27</v>
      </c>
      <c r="F563" s="14" t="n">
        <v>10034400</v>
      </c>
      <c r="G563" s="14" t="n">
        <v>12.08</v>
      </c>
      <c r="I563" s="18" t="n">
        <f aca="false">IF(N562 = 1, IF((I562 + (N562 * M562)) &gt; D563, MAX(C563,J562), I562 + (N562 * M562)), IF((I562 + (N562 * M562)) &lt; C563, MIN(D563,J562), I562 + (N562 * M562)))</f>
        <v>25.202218741376</v>
      </c>
      <c r="J563" s="19" t="n">
        <f aca="false">IF(N563 = 1, MAX(C563, J562), MIN(J562,D563))</f>
        <v>23</v>
      </c>
      <c r="K563" s="19" t="n">
        <f aca="false">ABS(J563 - I563)</f>
        <v>2.202218741376</v>
      </c>
      <c r="L563" s="19" t="n">
        <f aca="false">IF(N563 &lt;&gt; N562, $H$2, IF(J563 &lt;&gt; J562, IF(L562 &lt; $H$6, L562 +$H$4, L562), L562))</f>
        <v>0.1</v>
      </c>
      <c r="M563" s="19" t="n">
        <f aca="false">L563 * K563</f>
        <v>0.2202218741376</v>
      </c>
      <c r="N563" s="12" t="n">
        <f aca="false">IF(N562 = 1, IF(D563 &gt; I563, 1, -1), IF(I563 &gt; C563, -1, 1))</f>
        <v>-1</v>
      </c>
      <c r="O563" s="12" t="n">
        <f aca="false">IF(N563 =N562, O562 + 1, 1)</f>
        <v>7</v>
      </c>
    </row>
    <row collapsed="false" customFormat="false" customHeight="true" hidden="false" ht="13.3" outlineLevel="0" r="564">
      <c r="A564" s="17" t="n">
        <v>37377</v>
      </c>
      <c r="B564" s="14" t="n">
        <v>24.29</v>
      </c>
      <c r="C564" s="14" t="n">
        <v>24.29</v>
      </c>
      <c r="D564" s="14" t="n">
        <v>23.36</v>
      </c>
      <c r="E564" s="14" t="n">
        <v>23.98</v>
      </c>
      <c r="F564" s="14" t="n">
        <v>7668000</v>
      </c>
      <c r="G564" s="14" t="n">
        <v>11.94</v>
      </c>
      <c r="I564" s="18" t="n">
        <f aca="false">IF(N563 = 1, IF((I563 + (N563 * M563)) &gt; D564, MAX(C564,J563), I563 + (N563 * M563)), IF((I563 + (N563 * M563)) &lt; C564, MIN(D564,J563), I563 + (N563 * M563)))</f>
        <v>24.9819968672384</v>
      </c>
      <c r="J564" s="19" t="n">
        <f aca="false">IF(N564 = 1, MAX(C564, J563), MIN(J563,D564))</f>
        <v>23</v>
      </c>
      <c r="K564" s="19" t="n">
        <f aca="false">ABS(J564 - I564)</f>
        <v>1.9819968672384</v>
      </c>
      <c r="L564" s="19" t="n">
        <f aca="false">IF(N564 &lt;&gt; N563, $H$2, IF(J564 &lt;&gt; J563, IF(L563 &lt; $H$6, L563 +$H$4, L563), L563))</f>
        <v>0.1</v>
      </c>
      <c r="M564" s="19" t="n">
        <f aca="false">L564 * K564</f>
        <v>0.19819968672384</v>
      </c>
      <c r="N564" s="12" t="n">
        <f aca="false">IF(N563 = 1, IF(D564 &gt; I564, 1, -1), IF(I564 &gt; C564, -1, 1))</f>
        <v>-1</v>
      </c>
      <c r="O564" s="12" t="n">
        <f aca="false">IF(N564 =N563, O563 + 1, 1)</f>
        <v>8</v>
      </c>
    </row>
    <row collapsed="false" customFormat="false" customHeight="true" hidden="false" ht="13.3" outlineLevel="0" r="565">
      <c r="A565" s="17" t="n">
        <v>37378</v>
      </c>
      <c r="B565" s="14" t="n">
        <v>23.81</v>
      </c>
      <c r="C565" s="14" t="n">
        <v>24.34</v>
      </c>
      <c r="D565" s="14" t="n">
        <v>23.6</v>
      </c>
      <c r="E565" s="14" t="n">
        <v>23.69</v>
      </c>
      <c r="F565" s="14" t="n">
        <v>8548000</v>
      </c>
      <c r="G565" s="14" t="n">
        <v>11.79</v>
      </c>
      <c r="I565" s="18" t="n">
        <f aca="false">IF(N564 = 1, IF((I564 + (N564 * M564)) &gt; D565, MAX(C565,J564), I564 + (N564 * M564)), IF((I564 + (N564 * M564)) &lt; C565, MIN(D565,J564), I564 + (N564 * M564)))</f>
        <v>24.7837971805146</v>
      </c>
      <c r="J565" s="19" t="n">
        <f aca="false">IF(N565 = 1, MAX(C565, J564), MIN(J564,D565))</f>
        <v>23</v>
      </c>
      <c r="K565" s="19" t="n">
        <f aca="false">ABS(J565 - I565)</f>
        <v>1.78379718051457</v>
      </c>
      <c r="L565" s="19" t="n">
        <f aca="false">IF(N565 &lt;&gt; N564, $H$2, IF(J565 &lt;&gt; J564, IF(L564 &lt; $H$6, L564 +$H$4, L564), L564))</f>
        <v>0.1</v>
      </c>
      <c r="M565" s="19" t="n">
        <f aca="false">L565 * K565</f>
        <v>0.178379718051457</v>
      </c>
      <c r="N565" s="12" t="n">
        <f aca="false">IF(N564 = 1, IF(D565 &gt; I565, 1, -1), IF(I565 &gt; C565, -1, 1))</f>
        <v>-1</v>
      </c>
      <c r="O565" s="12" t="n">
        <f aca="false">IF(N565 =N564, O564 + 1, 1)</f>
        <v>9</v>
      </c>
    </row>
    <row collapsed="false" customFormat="false" customHeight="true" hidden="false" ht="13.3" outlineLevel="0" r="566">
      <c r="A566" s="17" t="n">
        <v>37379</v>
      </c>
      <c r="B566" s="14" t="n">
        <v>23.57</v>
      </c>
      <c r="C566" s="14" t="n">
        <v>24.02</v>
      </c>
      <c r="D566" s="14" t="n">
        <v>23.43</v>
      </c>
      <c r="E566" s="14" t="n">
        <v>23.51</v>
      </c>
      <c r="F566" s="14" t="n">
        <v>8242200</v>
      </c>
      <c r="G566" s="14" t="n">
        <v>11.7</v>
      </c>
      <c r="I566" s="18" t="n">
        <f aca="false">IF(N565 = 1, IF((I565 + (N565 * M565)) &gt; D566, MAX(C566,J565), I565 + (N565 * M565)), IF((I565 + (N565 * M565)) &lt; C566, MIN(D566,J565), I565 + (N565 * M565)))</f>
        <v>24.6054174624631</v>
      </c>
      <c r="J566" s="19" t="n">
        <f aca="false">IF(N566 = 1, MAX(C566, J565), MIN(J565,D566))</f>
        <v>23</v>
      </c>
      <c r="K566" s="19" t="n">
        <f aca="false">ABS(J566 - I566)</f>
        <v>1.60541746246311</v>
      </c>
      <c r="L566" s="19" t="n">
        <f aca="false">IF(N566 &lt;&gt; N565, $H$2, IF(J566 &lt;&gt; J565, IF(L565 &lt; $H$6, L565 +$H$4, L565), L565))</f>
        <v>0.1</v>
      </c>
      <c r="M566" s="19" t="n">
        <f aca="false">L566 * K566</f>
        <v>0.160541746246311</v>
      </c>
      <c r="N566" s="12" t="n">
        <f aca="false">IF(N565 = 1, IF(D566 &gt; I566, 1, -1), IF(I566 &gt; C566, -1, 1))</f>
        <v>-1</v>
      </c>
      <c r="O566" s="12" t="n">
        <f aca="false">IF(N566 =N565, O565 + 1, 1)</f>
        <v>10</v>
      </c>
    </row>
    <row collapsed="false" customFormat="false" customHeight="true" hidden="false" ht="13.3" outlineLevel="0" r="567">
      <c r="A567" s="17" t="n">
        <v>37382</v>
      </c>
      <c r="B567" s="14" t="n">
        <v>23.35</v>
      </c>
      <c r="C567" s="14" t="n">
        <v>23.5</v>
      </c>
      <c r="D567" s="14" t="n">
        <v>22.46</v>
      </c>
      <c r="E567" s="14" t="n">
        <v>22.65</v>
      </c>
      <c r="F567" s="14" t="n">
        <v>8916600</v>
      </c>
      <c r="G567" s="14" t="n">
        <v>11.28</v>
      </c>
      <c r="I567" s="18" t="n">
        <f aca="false">IF(N566 = 1, IF((I566 + (N566 * M566)) &gt; D567, MAX(C567,J566), I566 + (N566 * M566)), IF((I566 + (N566 * M566)) &lt; C567, MIN(D567,J566), I566 + (N566 * M566)))</f>
        <v>24.4448757162168</v>
      </c>
      <c r="J567" s="19" t="n">
        <f aca="false">IF(N567 = 1, MAX(C567, J566), MIN(J566,D567))</f>
        <v>22.46</v>
      </c>
      <c r="K567" s="19" t="n">
        <f aca="false">ABS(J567 - I567)</f>
        <v>1.9848757162168</v>
      </c>
      <c r="L567" s="19" t="n">
        <f aca="false">IF(N567 &lt;&gt; N566, $H$2, IF(J567 &lt;&gt; J566, IF(L566 &lt; $H$6, L566 +$H$4, L566), L566))</f>
        <v>0.12</v>
      </c>
      <c r="M567" s="19" t="n">
        <f aca="false">L567 * K567</f>
        <v>0.238185085946016</v>
      </c>
      <c r="N567" s="12" t="n">
        <f aca="false">IF(N566 = 1, IF(D567 &gt; I567, 1, -1), IF(I567 &gt; C567, -1, 1))</f>
        <v>-1</v>
      </c>
      <c r="O567" s="12" t="n">
        <f aca="false">IF(N567 =N566, O566 + 1, 1)</f>
        <v>11</v>
      </c>
    </row>
    <row collapsed="false" customFormat="false" customHeight="true" hidden="false" ht="13.3" outlineLevel="0" r="568">
      <c r="A568" s="17" t="n">
        <v>37383</v>
      </c>
      <c r="B568" s="14" t="n">
        <v>22.94</v>
      </c>
      <c r="C568" s="14" t="n">
        <v>22.95</v>
      </c>
      <c r="D568" s="14" t="n">
        <v>22.14</v>
      </c>
      <c r="E568" s="14" t="n">
        <v>22.47</v>
      </c>
      <c r="F568" s="14" t="n">
        <v>8669600</v>
      </c>
      <c r="G568" s="14" t="n">
        <v>11.19</v>
      </c>
      <c r="I568" s="18" t="n">
        <f aca="false">IF(N567 = 1, IF((I567 + (N567 * M567)) &gt; D568, MAX(C568,J567), I567 + (N567 * M567)), IF((I567 + (N567 * M567)) &lt; C568, MIN(D568,J567), I567 + (N567 * M567)))</f>
        <v>24.2066906302708</v>
      </c>
      <c r="J568" s="19" t="n">
        <f aca="false">IF(N568 = 1, MAX(C568, J567), MIN(J567,D568))</f>
        <v>22.14</v>
      </c>
      <c r="K568" s="19" t="n">
        <f aca="false">ABS(J568 - I568)</f>
        <v>2.06669063027078</v>
      </c>
      <c r="L568" s="19" t="n">
        <f aca="false">IF(N568 &lt;&gt; N567, $H$2, IF(J568 &lt;&gt; J567, IF(L567 &lt; $H$6, L567 +$H$4, L567), L567))</f>
        <v>0.14</v>
      </c>
      <c r="M568" s="19" t="n">
        <f aca="false">L568 * K568</f>
        <v>0.28933668823791</v>
      </c>
      <c r="N568" s="12" t="n">
        <f aca="false">IF(N567 = 1, IF(D568 &gt; I568, 1, -1), IF(I568 &gt; C568, -1, 1))</f>
        <v>-1</v>
      </c>
      <c r="O568" s="12" t="n">
        <f aca="false">IF(N568 =N567, O567 + 1, 1)</f>
        <v>12</v>
      </c>
    </row>
    <row collapsed="false" customFormat="false" customHeight="true" hidden="false" ht="13.3" outlineLevel="0" r="569">
      <c r="A569" s="17" t="n">
        <v>37384</v>
      </c>
      <c r="B569" s="14" t="n">
        <v>23.2</v>
      </c>
      <c r="C569" s="14" t="n">
        <v>24.52</v>
      </c>
      <c r="D569" s="14" t="n">
        <v>23.04</v>
      </c>
      <c r="E569" s="14" t="n">
        <v>24.37</v>
      </c>
      <c r="F569" s="14" t="n">
        <v>15595800</v>
      </c>
      <c r="G569" s="14" t="n">
        <v>12.13</v>
      </c>
      <c r="I569" s="18" t="n">
        <f aca="false">IF(N568 = 1, IF((I568 + (N568 * M568)) &gt; D569, MAX(C569,J568), I568 + (N568 * M568)), IF((I568 + (N568 * M568)) &lt; C569, MIN(D569,J568), I568 + (N568 * M568)))</f>
        <v>22.14</v>
      </c>
      <c r="J569" s="19" t="n">
        <f aca="false">IF(N569 = 1, MAX(C569, J568), MIN(J568,D569))</f>
        <v>24.52</v>
      </c>
      <c r="K569" s="19" t="n">
        <f aca="false">ABS(J569 - I569)</f>
        <v>2.38</v>
      </c>
      <c r="L569" s="19" t="n">
        <f aca="false">IF(N569 &lt;&gt; N568, $H$2, IF(J569 &lt;&gt; J568, IF(L568 &lt; $H$6, L568 +$H$4, L568), L568))</f>
        <v>0.02</v>
      </c>
      <c r="M569" s="19" t="n">
        <f aca="false">L569 * K569</f>
        <v>0.0476</v>
      </c>
      <c r="N569" s="12" t="n">
        <f aca="false">IF(N568 = 1, IF(D569 &gt; I569, 1, -1), IF(I569 &gt; C569, -1, 1))</f>
        <v>1</v>
      </c>
      <c r="O569" s="12" t="n">
        <f aca="false">IF(N569 =N568, O568 + 1, 1)</f>
        <v>1</v>
      </c>
    </row>
    <row collapsed="false" customFormat="false" customHeight="true" hidden="false" ht="13.3" outlineLevel="0" r="570">
      <c r="A570" s="17" t="n">
        <v>37385</v>
      </c>
      <c r="B570" s="14" t="n">
        <v>24.25</v>
      </c>
      <c r="C570" s="14" t="n">
        <v>24.35</v>
      </c>
      <c r="D570" s="14" t="n">
        <v>23.8</v>
      </c>
      <c r="E570" s="14" t="n">
        <v>24.19</v>
      </c>
      <c r="F570" s="14" t="n">
        <v>8022000</v>
      </c>
      <c r="G570" s="14" t="n">
        <v>12.04</v>
      </c>
      <c r="I570" s="18" t="n">
        <f aca="false">IF(N569 = 1, IF((I569 + (N569 * M569)) &gt; D570, MAX(C570,J569), I569 + (N569 * M569)), IF((I569 + (N569 * M569)) &lt; C570, MIN(D570,J569), I569 + (N569 * M569)))</f>
        <v>22.1876</v>
      </c>
      <c r="J570" s="19" t="n">
        <f aca="false">IF(N570 = 1, MAX(C570, J569), MIN(J569,D570))</f>
        <v>24.52</v>
      </c>
      <c r="K570" s="19" t="n">
        <f aca="false">ABS(J570 - I570)</f>
        <v>2.3324</v>
      </c>
      <c r="L570" s="19" t="n">
        <f aca="false">IF(N570 &lt;&gt; N569, $H$2, IF(J570 &lt;&gt; J569, IF(L569 &lt; $H$6, L569 +$H$4, L569), L569))</f>
        <v>0.02</v>
      </c>
      <c r="M570" s="19" t="n">
        <f aca="false">L570 * K570</f>
        <v>0.046648</v>
      </c>
      <c r="N570" s="12" t="n">
        <f aca="false">IF(N569 = 1, IF(D570 &gt; I570, 1, -1), IF(I570 &gt; C570, -1, 1))</f>
        <v>1</v>
      </c>
      <c r="O570" s="12" t="n">
        <f aca="false">IF(N570 =N569, O569 + 1, 1)</f>
        <v>2</v>
      </c>
    </row>
    <row collapsed="false" customFormat="false" customHeight="true" hidden="false" ht="13.3" outlineLevel="0" r="571">
      <c r="A571" s="17" t="n">
        <v>37386</v>
      </c>
      <c r="B571" s="14" t="n">
        <v>24.29</v>
      </c>
      <c r="C571" s="14" t="n">
        <v>24.29</v>
      </c>
      <c r="D571" s="14" t="n">
        <v>22.98</v>
      </c>
      <c r="E571" s="14" t="n">
        <v>23.32</v>
      </c>
      <c r="F571" s="14" t="n">
        <v>8407000</v>
      </c>
      <c r="G571" s="14" t="n">
        <v>11.61</v>
      </c>
      <c r="I571" s="18" t="n">
        <f aca="false">IF(N570 = 1, IF((I570 + (N570 * M570)) &gt; D571, MAX(C571,J570), I570 + (N570 * M570)), IF((I570 + (N570 * M570)) &lt; C571, MIN(D571,J570), I570 + (N570 * M570)))</f>
        <v>22.234248</v>
      </c>
      <c r="J571" s="19" t="n">
        <f aca="false">IF(N571 = 1, MAX(C571, J570), MIN(J570,D571))</f>
        <v>24.52</v>
      </c>
      <c r="K571" s="19" t="n">
        <f aca="false">ABS(J571 - I571)</f>
        <v>2.285752</v>
      </c>
      <c r="L571" s="19" t="n">
        <f aca="false">IF(N571 &lt;&gt; N570, $H$2, IF(J571 &lt;&gt; J570, IF(L570 &lt; $H$6, L570 +$H$4, L570), L570))</f>
        <v>0.02</v>
      </c>
      <c r="M571" s="19" t="n">
        <f aca="false">L571 * K571</f>
        <v>0.04571504</v>
      </c>
      <c r="N571" s="12" t="n">
        <f aca="false">IF(N570 = 1, IF(D571 &gt; I571, 1, -1), IF(I571 &gt; C571, -1, 1))</f>
        <v>1</v>
      </c>
      <c r="O571" s="12" t="n">
        <f aca="false">IF(N571 =N570, O570 + 1, 1)</f>
        <v>3</v>
      </c>
    </row>
    <row collapsed="false" customFormat="false" customHeight="true" hidden="false" ht="13.3" outlineLevel="0" r="572">
      <c r="A572" s="17" t="n">
        <v>37389</v>
      </c>
      <c r="B572" s="14" t="n">
        <v>23.52</v>
      </c>
      <c r="C572" s="14" t="n">
        <v>24.09</v>
      </c>
      <c r="D572" s="14" t="n">
        <v>22.94</v>
      </c>
      <c r="E572" s="14" t="n">
        <v>23.94</v>
      </c>
      <c r="F572" s="14" t="n">
        <v>9486000</v>
      </c>
      <c r="G572" s="14" t="n">
        <v>11.92</v>
      </c>
      <c r="I572" s="18" t="n">
        <f aca="false">IF(N571 = 1, IF((I571 + (N571 * M571)) &gt; D572, MAX(C572,J571), I571 + (N571 * M571)), IF((I571 + (N571 * M571)) &lt; C572, MIN(D572,J571), I571 + (N571 * M571)))</f>
        <v>22.27996304</v>
      </c>
      <c r="J572" s="19" t="n">
        <f aca="false">IF(N572 = 1, MAX(C572, J571), MIN(J571,D572))</f>
        <v>24.52</v>
      </c>
      <c r="K572" s="19" t="n">
        <f aca="false">ABS(J572 - I572)</f>
        <v>2.24003696</v>
      </c>
      <c r="L572" s="19" t="n">
        <f aca="false">IF(N572 &lt;&gt; N571, $H$2, IF(J572 &lt;&gt; J571, IF(L571 &lt; $H$6, L571 +$H$4, L571), L571))</f>
        <v>0.02</v>
      </c>
      <c r="M572" s="19" t="n">
        <f aca="false">L572 * K572</f>
        <v>0.0448007392</v>
      </c>
      <c r="N572" s="12" t="n">
        <f aca="false">IF(N571 = 1, IF(D572 &gt; I572, 1, -1), IF(I572 &gt; C572, -1, 1))</f>
        <v>1</v>
      </c>
      <c r="O572" s="12" t="n">
        <f aca="false">IF(N572 =N571, O571 + 1, 1)</f>
        <v>4</v>
      </c>
    </row>
    <row collapsed="false" customFormat="false" customHeight="true" hidden="false" ht="13.3" outlineLevel="0" r="573">
      <c r="A573" s="17" t="n">
        <v>37390</v>
      </c>
      <c r="B573" s="14" t="n">
        <v>24.45</v>
      </c>
      <c r="C573" s="14" t="n">
        <v>25.68</v>
      </c>
      <c r="D573" s="14" t="n">
        <v>24.22</v>
      </c>
      <c r="E573" s="14" t="n">
        <v>25.61</v>
      </c>
      <c r="F573" s="14" t="n">
        <v>18803800</v>
      </c>
      <c r="G573" s="14" t="n">
        <v>12.75</v>
      </c>
      <c r="I573" s="18" t="n">
        <f aca="false">IF(N572 = 1, IF((I572 + (N572 * M572)) &gt; D573, MAX(C573,J572), I572 + (N572 * M572)), IF((I572 + (N572 * M572)) &lt; C573, MIN(D573,J572), I572 + (N572 * M572)))</f>
        <v>22.3247637792</v>
      </c>
      <c r="J573" s="19" t="n">
        <f aca="false">IF(N573 = 1, MAX(C573, J572), MIN(J572,D573))</f>
        <v>25.68</v>
      </c>
      <c r="K573" s="19" t="n">
        <f aca="false">ABS(J573 - I573)</f>
        <v>3.3552362208</v>
      </c>
      <c r="L573" s="19" t="n">
        <f aca="false">IF(N573 &lt;&gt; N572, $H$2, IF(J573 &lt;&gt; J572, IF(L572 &lt; $H$6, L572 +$H$4, L572), L572))</f>
        <v>0.04</v>
      </c>
      <c r="M573" s="19" t="n">
        <f aca="false">L573 * K573</f>
        <v>0.134209448832</v>
      </c>
      <c r="N573" s="12" t="n">
        <f aca="false">IF(N572 = 1, IF(D573 &gt; I573, 1, -1), IF(I573 &gt; C573, -1, 1))</f>
        <v>1</v>
      </c>
      <c r="O573" s="12" t="n">
        <f aca="false">IF(N573 =N572, O572 + 1, 1)</f>
        <v>5</v>
      </c>
    </row>
    <row collapsed="false" customFormat="false" customHeight="true" hidden="false" ht="13.3" outlineLevel="0" r="574">
      <c r="A574" s="17" t="n">
        <v>37391</v>
      </c>
      <c r="B574" s="14" t="n">
        <v>25.37</v>
      </c>
      <c r="C574" s="14" t="n">
        <v>25.98</v>
      </c>
      <c r="D574" s="14" t="n">
        <v>24.84</v>
      </c>
      <c r="E574" s="14" t="n">
        <v>25.28</v>
      </c>
      <c r="F574" s="14" t="n">
        <v>11993800</v>
      </c>
      <c r="G574" s="14" t="n">
        <v>12.59</v>
      </c>
      <c r="I574" s="18" t="n">
        <f aca="false">IF(N573 = 1, IF((I573 + (N573 * M573)) &gt; D574, MAX(C574,J573), I573 + (N573 * M573)), IF((I573 + (N573 * M573)) &lt; C574, MIN(D574,J573), I573 + (N573 * M573)))</f>
        <v>22.458973228032</v>
      </c>
      <c r="J574" s="19" t="n">
        <f aca="false">IF(N574 = 1, MAX(C574, J573), MIN(J573,D574))</f>
        <v>25.98</v>
      </c>
      <c r="K574" s="19" t="n">
        <f aca="false">ABS(J574 - I574)</f>
        <v>3.521026771968</v>
      </c>
      <c r="L574" s="19" t="n">
        <f aca="false">IF(N574 &lt;&gt; N573, $H$2, IF(J574 &lt;&gt; J573, IF(L573 &lt; $H$6, L573 +$H$4, L573), L573))</f>
        <v>0.06</v>
      </c>
      <c r="M574" s="19" t="n">
        <f aca="false">L574 * K574</f>
        <v>0.21126160631808</v>
      </c>
      <c r="N574" s="12" t="n">
        <f aca="false">IF(N573 = 1, IF(D574 &gt; I574, 1, -1), IF(I574 &gt; C574, -1, 1))</f>
        <v>1</v>
      </c>
      <c r="O574" s="12" t="n">
        <f aca="false">IF(N574 =N573, O573 + 1, 1)</f>
        <v>6</v>
      </c>
    </row>
    <row collapsed="false" customFormat="false" customHeight="true" hidden="false" ht="13.3" outlineLevel="0" r="575">
      <c r="A575" s="17" t="n">
        <v>37392</v>
      </c>
      <c r="B575" s="14" t="n">
        <v>25.06</v>
      </c>
      <c r="C575" s="14" t="n">
        <v>25.45</v>
      </c>
      <c r="D575" s="14" t="n">
        <v>24.75</v>
      </c>
      <c r="E575" s="14" t="n">
        <v>25.21</v>
      </c>
      <c r="F575" s="14" t="n">
        <v>8109000</v>
      </c>
      <c r="G575" s="14" t="n">
        <v>12.55</v>
      </c>
      <c r="I575" s="18" t="n">
        <f aca="false">IF(N574 = 1, IF((I574 + (N574 * M574)) &gt; D575, MAX(C575,J574), I574 + (N574 * M574)), IF((I574 + (N574 * M574)) &lt; C575, MIN(D575,J574), I574 + (N574 * M574)))</f>
        <v>22.6702348343501</v>
      </c>
      <c r="J575" s="19" t="n">
        <f aca="false">IF(N575 = 1, MAX(C575, J574), MIN(J574,D575))</f>
        <v>25.98</v>
      </c>
      <c r="K575" s="19" t="n">
        <f aca="false">ABS(J575 - I575)</f>
        <v>3.30976516564992</v>
      </c>
      <c r="L575" s="19" t="n">
        <f aca="false">IF(N575 &lt;&gt; N574, $H$2, IF(J575 &lt;&gt; J574, IF(L574 &lt; $H$6, L574 +$H$4, L574), L574))</f>
        <v>0.06</v>
      </c>
      <c r="M575" s="19" t="n">
        <f aca="false">L575 * K575</f>
        <v>0.198585909938995</v>
      </c>
      <c r="N575" s="12" t="n">
        <f aca="false">IF(N574 = 1, IF(D575 &gt; I575, 1, -1), IF(I575 &gt; C575, -1, 1))</f>
        <v>1</v>
      </c>
      <c r="O575" s="12" t="n">
        <f aca="false">IF(N575 =N574, O574 + 1, 1)</f>
        <v>7</v>
      </c>
    </row>
    <row collapsed="false" customFormat="false" customHeight="true" hidden="false" ht="13.3" outlineLevel="0" r="576">
      <c r="A576" s="17" t="n">
        <v>37393</v>
      </c>
      <c r="B576" s="14" t="n">
        <v>25.49</v>
      </c>
      <c r="C576" s="14" t="n">
        <v>25.78</v>
      </c>
      <c r="D576" s="14" t="n">
        <v>24.61</v>
      </c>
      <c r="E576" s="14" t="n">
        <v>25.01</v>
      </c>
      <c r="F576" s="14" t="n">
        <v>8446200</v>
      </c>
      <c r="G576" s="14" t="n">
        <v>12.45</v>
      </c>
      <c r="I576" s="18" t="n">
        <f aca="false">IF(N575 = 1, IF((I575 + (N575 * M575)) &gt; D576, MAX(C576,J575), I575 + (N575 * M575)), IF((I575 + (N575 * M575)) &lt; C576, MIN(D576,J575), I575 + (N575 * M575)))</f>
        <v>22.8688207442891</v>
      </c>
      <c r="J576" s="19" t="n">
        <f aca="false">IF(N576 = 1, MAX(C576, J575), MIN(J575,D576))</f>
        <v>25.98</v>
      </c>
      <c r="K576" s="19" t="n">
        <f aca="false">ABS(J576 - I576)</f>
        <v>3.11117925571093</v>
      </c>
      <c r="L576" s="19" t="n">
        <f aca="false">IF(N576 &lt;&gt; N575, $H$2, IF(J576 &lt;&gt; J575, IF(L575 &lt; $H$6, L575 +$H$4, L575), L575))</f>
        <v>0.06</v>
      </c>
      <c r="M576" s="19" t="n">
        <f aca="false">L576 * K576</f>
        <v>0.186670755342656</v>
      </c>
      <c r="N576" s="12" t="n">
        <f aca="false">IF(N575 = 1, IF(D576 &gt; I576, 1, -1), IF(I576 &gt; C576, -1, 1))</f>
        <v>1</v>
      </c>
      <c r="O576" s="12" t="n">
        <f aca="false">IF(N576 =N575, O575 + 1, 1)</f>
        <v>8</v>
      </c>
    </row>
    <row collapsed="false" customFormat="false" customHeight="true" hidden="false" ht="13.3" outlineLevel="0" r="577">
      <c r="A577" s="17" t="n">
        <v>37396</v>
      </c>
      <c r="B577" s="14" t="n">
        <v>24.57</v>
      </c>
      <c r="C577" s="14" t="n">
        <v>24.93</v>
      </c>
      <c r="D577" s="14" t="n">
        <v>24.53</v>
      </c>
      <c r="E577" s="14" t="n">
        <v>24.74</v>
      </c>
      <c r="F577" s="14" t="n">
        <v>9639800</v>
      </c>
      <c r="G577" s="14" t="n">
        <v>12.32</v>
      </c>
      <c r="I577" s="18" t="n">
        <f aca="false">IF(N576 = 1, IF((I576 + (N576 * M576)) &gt; D577, MAX(C577,J576), I576 + (N576 * M576)), IF((I576 + (N576 * M576)) &lt; C577, MIN(D577,J576), I576 + (N576 * M576)))</f>
        <v>23.0554914996317</v>
      </c>
      <c r="J577" s="19" t="n">
        <f aca="false">IF(N577 = 1, MAX(C577, J576), MIN(J576,D577))</f>
        <v>25.98</v>
      </c>
      <c r="K577" s="19" t="n">
        <f aca="false">ABS(J577 - I577)</f>
        <v>2.92450850036827</v>
      </c>
      <c r="L577" s="19" t="n">
        <f aca="false">IF(N577 &lt;&gt; N576, $H$2, IF(J577 &lt;&gt; J576, IF(L576 &lt; $H$6, L576 +$H$4, L576), L576))</f>
        <v>0.06</v>
      </c>
      <c r="M577" s="19" t="n">
        <f aca="false">L577 * K577</f>
        <v>0.175470510022096</v>
      </c>
      <c r="N577" s="12" t="n">
        <f aca="false">IF(N576 = 1, IF(D577 &gt; I577, 1, -1), IF(I577 &gt; C577, -1, 1))</f>
        <v>1</v>
      </c>
      <c r="O577" s="12" t="n">
        <f aca="false">IF(N577 =N576, O576 + 1, 1)</f>
        <v>9</v>
      </c>
    </row>
    <row collapsed="false" customFormat="false" customHeight="true" hidden="false" ht="13.3" outlineLevel="0" r="578">
      <c r="A578" s="17" t="n">
        <v>37397</v>
      </c>
      <c r="B578" s="14" t="n">
        <v>24.83</v>
      </c>
      <c r="C578" s="14" t="n">
        <v>25</v>
      </c>
      <c r="D578" s="14" t="n">
        <v>23.4</v>
      </c>
      <c r="E578" s="14" t="n">
        <v>23.46</v>
      </c>
      <c r="F578" s="14" t="n">
        <v>10035400</v>
      </c>
      <c r="G578" s="14" t="n">
        <v>11.68</v>
      </c>
      <c r="I578" s="18" t="n">
        <f aca="false">IF(N577 = 1, IF((I577 + (N577 * M577)) &gt; D578, MAX(C578,J577), I577 + (N577 * M577)), IF((I577 + (N577 * M577)) &lt; C578, MIN(D578,J577), I577 + (N577 * M577)))</f>
        <v>23.2309620096538</v>
      </c>
      <c r="J578" s="19" t="n">
        <f aca="false">IF(N578 = 1, MAX(C578, J577), MIN(J577,D578))</f>
        <v>25.98</v>
      </c>
      <c r="K578" s="19" t="n">
        <f aca="false">ABS(J578 - I578)</f>
        <v>2.74903799034617</v>
      </c>
      <c r="L578" s="19" t="n">
        <f aca="false">IF(N578 &lt;&gt; N577, $H$2, IF(J578 &lt;&gt; J577, IF(L577 &lt; $H$6, L577 +$H$4, L577), L577))</f>
        <v>0.06</v>
      </c>
      <c r="M578" s="19" t="n">
        <f aca="false">L578 * K578</f>
        <v>0.16494227942077</v>
      </c>
      <c r="N578" s="12" t="n">
        <f aca="false">IF(N577 = 1, IF(D578 &gt; I578, 1, -1), IF(I578 &gt; C578, -1, 1))</f>
        <v>1</v>
      </c>
      <c r="O578" s="12" t="n">
        <f aca="false">IF(N578 =N577, O577 + 1, 1)</f>
        <v>10</v>
      </c>
    </row>
    <row collapsed="false" customFormat="false" customHeight="true" hidden="false" ht="13.3" outlineLevel="0" r="579">
      <c r="A579" s="17" t="n">
        <v>37398</v>
      </c>
      <c r="B579" s="14" t="n">
        <v>23.37</v>
      </c>
      <c r="C579" s="14" t="n">
        <v>24.37</v>
      </c>
      <c r="D579" s="14" t="n">
        <v>23.32</v>
      </c>
      <c r="E579" s="14" t="n">
        <v>24.32</v>
      </c>
      <c r="F579" s="14" t="n">
        <v>10388400</v>
      </c>
      <c r="G579" s="14" t="n">
        <v>12.11</v>
      </c>
      <c r="I579" s="18" t="n">
        <f aca="false">IF(N578 = 1, IF((I578 + (N578 * M578)) &gt; D579, MAX(C579,J578), I578 + (N578 * M578)), IF((I578 + (N578 * M578)) &lt; C579, MIN(D579,J578), I578 + (N578 * M578)))</f>
        <v>25.98</v>
      </c>
      <c r="J579" s="19" t="n">
        <f aca="false">IF(N579 = 1, MAX(C579, J578), MIN(J578,D579))</f>
        <v>23.32</v>
      </c>
      <c r="K579" s="19" t="n">
        <f aca="false">ABS(J579 - I579)</f>
        <v>2.66</v>
      </c>
      <c r="L579" s="19" t="n">
        <f aca="false">IF(N579 &lt;&gt; N578, $H$2, IF(J579 &lt;&gt; J578, IF(L578 &lt; $H$6, L578 +$H$4, L578), L578))</f>
        <v>0.02</v>
      </c>
      <c r="M579" s="19" t="n">
        <f aca="false">L579 * K579</f>
        <v>0.0532</v>
      </c>
      <c r="N579" s="12" t="n">
        <f aca="false">IF(N578 = 1, IF(D579 &gt; I579, 1, -1), IF(I579 &gt; C579, -1, 1))</f>
        <v>-1</v>
      </c>
      <c r="O579" s="12" t="n">
        <f aca="false">IF(N579 =N578, O578 + 1, 1)</f>
        <v>1</v>
      </c>
    </row>
    <row collapsed="false" customFormat="false" customHeight="true" hidden="false" ht="13.3" outlineLevel="0" r="580">
      <c r="A580" s="17" t="n">
        <v>37399</v>
      </c>
      <c r="B580" s="14" t="n">
        <v>24.45</v>
      </c>
      <c r="C580" s="14" t="n">
        <v>25.24</v>
      </c>
      <c r="D580" s="14" t="n">
        <v>24.07</v>
      </c>
      <c r="E580" s="14" t="n">
        <v>25.18</v>
      </c>
      <c r="F580" s="14" t="n">
        <v>13192800</v>
      </c>
      <c r="G580" s="14" t="n">
        <v>12.54</v>
      </c>
      <c r="I580" s="18" t="n">
        <f aca="false">IF(N579 = 1, IF((I579 + (N579 * M579)) &gt; D580, MAX(C580,J579), I579 + (N579 * M579)), IF((I579 + (N579 * M579)) &lt; C580, MIN(D580,J579), I579 + (N579 * M579)))</f>
        <v>25.9268</v>
      </c>
      <c r="J580" s="19" t="n">
        <f aca="false">IF(N580 = 1, MAX(C580, J579), MIN(J579,D580))</f>
        <v>23.32</v>
      </c>
      <c r="K580" s="19" t="n">
        <f aca="false">ABS(J580 - I580)</f>
        <v>2.6068</v>
      </c>
      <c r="L580" s="19" t="n">
        <f aca="false">IF(N580 &lt;&gt; N579, $H$2, IF(J580 &lt;&gt; J579, IF(L579 &lt; $H$6, L579 +$H$4, L579), L579))</f>
        <v>0.02</v>
      </c>
      <c r="M580" s="19" t="n">
        <f aca="false">L580 * K580</f>
        <v>0.052136</v>
      </c>
      <c r="N580" s="12" t="n">
        <f aca="false">IF(N579 = 1, IF(D580 &gt; I580, 1, -1), IF(I580 &gt; C580, -1, 1))</f>
        <v>-1</v>
      </c>
      <c r="O580" s="12" t="n">
        <f aca="false">IF(N580 =N579, O579 + 1, 1)</f>
        <v>2</v>
      </c>
    </row>
    <row collapsed="false" customFormat="false" customHeight="true" hidden="false" ht="13.3" outlineLevel="0" r="581">
      <c r="A581" s="17" t="n">
        <v>37400</v>
      </c>
      <c r="B581" s="14" t="n">
        <v>24.99</v>
      </c>
      <c r="C581" s="14" t="n">
        <v>24.99</v>
      </c>
      <c r="D581" s="14" t="n">
        <v>23.96</v>
      </c>
      <c r="E581" s="14" t="n">
        <v>24.15</v>
      </c>
      <c r="F581" s="14" t="n">
        <v>5934800</v>
      </c>
      <c r="G581" s="14" t="n">
        <v>12.02</v>
      </c>
      <c r="I581" s="18" t="n">
        <f aca="false">IF(N580 = 1, IF((I580 + (N580 * M580)) &gt; D581, MAX(C581,J580), I580 + (N580 * M580)), IF((I580 + (N580 * M580)) &lt; C581, MIN(D581,J580), I580 + (N580 * M580)))</f>
        <v>25.874664</v>
      </c>
      <c r="J581" s="19" t="n">
        <f aca="false">IF(N581 = 1, MAX(C581, J580), MIN(J580,D581))</f>
        <v>23.32</v>
      </c>
      <c r="K581" s="19" t="n">
        <f aca="false">ABS(J581 - I581)</f>
        <v>2.554664</v>
      </c>
      <c r="L581" s="19" t="n">
        <f aca="false">IF(N581 &lt;&gt; N580, $H$2, IF(J581 &lt;&gt; J580, IF(L580 &lt; $H$6, L580 +$H$4, L580), L580))</f>
        <v>0.02</v>
      </c>
      <c r="M581" s="19" t="n">
        <f aca="false">L581 * K581</f>
        <v>0.05109328</v>
      </c>
      <c r="N581" s="12" t="n">
        <f aca="false">IF(N580 = 1, IF(D581 &gt; I581, 1, -1), IF(I581 &gt; C581, -1, 1))</f>
        <v>-1</v>
      </c>
      <c r="O581" s="12" t="n">
        <f aca="false">IF(N581 =N580, O580 + 1, 1)</f>
        <v>3</v>
      </c>
    </row>
    <row collapsed="false" customFormat="false" customHeight="true" hidden="false" ht="13.3" outlineLevel="0" r="582">
      <c r="A582" s="17" t="n">
        <v>37404</v>
      </c>
      <c r="B582" s="14" t="n">
        <v>23.69</v>
      </c>
      <c r="C582" s="14" t="n">
        <v>24.2</v>
      </c>
      <c r="D582" s="14" t="n">
        <v>23.43</v>
      </c>
      <c r="E582" s="14" t="n">
        <v>23.98</v>
      </c>
      <c r="F582" s="14" t="n">
        <v>5347000</v>
      </c>
      <c r="G582" s="14" t="n">
        <v>11.94</v>
      </c>
      <c r="I582" s="18" t="n">
        <f aca="false">IF(N581 = 1, IF((I581 + (N581 * M581)) &gt; D582, MAX(C582,J581), I581 + (N581 * M581)), IF((I581 + (N581 * M581)) &lt; C582, MIN(D582,J581), I581 + (N581 * M581)))</f>
        <v>25.82357072</v>
      </c>
      <c r="J582" s="19" t="n">
        <f aca="false">IF(N582 = 1, MAX(C582, J581), MIN(J581,D582))</f>
        <v>23.32</v>
      </c>
      <c r="K582" s="19" t="n">
        <f aca="false">ABS(J582 - I582)</f>
        <v>2.50357072</v>
      </c>
      <c r="L582" s="19" t="n">
        <f aca="false">IF(N582 &lt;&gt; N581, $H$2, IF(J582 &lt;&gt; J581, IF(L581 &lt; $H$6, L581 +$H$4, L581), L581))</f>
        <v>0.02</v>
      </c>
      <c r="M582" s="19" t="n">
        <f aca="false">L582 * K582</f>
        <v>0.0500714144</v>
      </c>
      <c r="N582" s="12" t="n">
        <f aca="false">IF(N581 = 1, IF(D582 &gt; I582, 1, -1), IF(I582 &gt; C582, -1, 1))</f>
        <v>-1</v>
      </c>
      <c r="O582" s="12" t="n">
        <f aca="false">IF(N582 =N581, O581 + 1, 1)</f>
        <v>4</v>
      </c>
    </row>
    <row collapsed="false" customFormat="false" customHeight="true" hidden="false" ht="13.3" outlineLevel="0" r="583">
      <c r="A583" s="17" t="n">
        <v>37405</v>
      </c>
      <c r="B583" s="14" t="n">
        <v>23.92</v>
      </c>
      <c r="C583" s="14" t="n">
        <v>24.44</v>
      </c>
      <c r="D583" s="14" t="n">
        <v>23.45</v>
      </c>
      <c r="E583" s="14" t="n">
        <v>23.98</v>
      </c>
      <c r="F583" s="14" t="n">
        <v>7921200</v>
      </c>
      <c r="G583" s="14" t="n">
        <v>11.94</v>
      </c>
      <c r="I583" s="18" t="n">
        <f aca="false">IF(N582 = 1, IF((I582 + (N582 * M582)) &gt; D583, MAX(C583,J582), I582 + (N582 * M582)), IF((I582 + (N582 * M582)) &lt; C583, MIN(D583,J582), I582 + (N582 * M582)))</f>
        <v>25.7734993056</v>
      </c>
      <c r="J583" s="19" t="n">
        <f aca="false">IF(N583 = 1, MAX(C583, J582), MIN(J582,D583))</f>
        <v>23.32</v>
      </c>
      <c r="K583" s="19" t="n">
        <f aca="false">ABS(J583 - I583)</f>
        <v>2.4534993056</v>
      </c>
      <c r="L583" s="19" t="n">
        <f aca="false">IF(N583 &lt;&gt; N582, $H$2, IF(J583 &lt;&gt; J582, IF(L582 &lt; $H$6, L582 +$H$4, L582), L582))</f>
        <v>0.02</v>
      </c>
      <c r="M583" s="19" t="n">
        <f aca="false">L583 * K583</f>
        <v>0.049069986112</v>
      </c>
      <c r="N583" s="12" t="n">
        <f aca="false">IF(N582 = 1, IF(D583 &gt; I583, 1, -1), IF(I583 &gt; C583, -1, 1))</f>
        <v>-1</v>
      </c>
      <c r="O583" s="12" t="n">
        <f aca="false">IF(N583 =N582, O582 + 1, 1)</f>
        <v>5</v>
      </c>
    </row>
    <row collapsed="false" customFormat="false" customHeight="true" hidden="false" ht="13.3" outlineLevel="0" r="584">
      <c r="A584" s="17" t="n">
        <v>37406</v>
      </c>
      <c r="B584" s="14" t="n">
        <v>23.77</v>
      </c>
      <c r="C584" s="14" t="n">
        <v>24.38</v>
      </c>
      <c r="D584" s="14" t="n">
        <v>23.51</v>
      </c>
      <c r="E584" s="14" t="n">
        <v>24.2</v>
      </c>
      <c r="F584" s="14" t="n">
        <v>7013400</v>
      </c>
      <c r="G584" s="14" t="n">
        <v>12.05</v>
      </c>
      <c r="I584" s="18" t="n">
        <f aca="false">IF(N583 = 1, IF((I583 + (N583 * M583)) &gt; D584, MAX(C584,J583), I583 + (N583 * M583)), IF((I583 + (N583 * M583)) &lt; C584, MIN(D584,J583), I583 + (N583 * M583)))</f>
        <v>25.724429319488</v>
      </c>
      <c r="J584" s="19" t="n">
        <f aca="false">IF(N584 = 1, MAX(C584, J583), MIN(J583,D584))</f>
        <v>23.32</v>
      </c>
      <c r="K584" s="19" t="n">
        <f aca="false">ABS(J584 - I584)</f>
        <v>2.404429319488</v>
      </c>
      <c r="L584" s="19" t="n">
        <f aca="false">IF(N584 &lt;&gt; N583, $H$2, IF(J584 &lt;&gt; J583, IF(L583 &lt; $H$6, L583 +$H$4, L583), L583))</f>
        <v>0.02</v>
      </c>
      <c r="M584" s="19" t="n">
        <f aca="false">L584 * K584</f>
        <v>0.04808858638976</v>
      </c>
      <c r="N584" s="12" t="n">
        <f aca="false">IF(N583 = 1, IF(D584 &gt; I584, 1, -1), IF(I584 &gt; C584, -1, 1))</f>
        <v>-1</v>
      </c>
      <c r="O584" s="12" t="n">
        <f aca="false">IF(N584 =N583, O583 + 1, 1)</f>
        <v>6</v>
      </c>
    </row>
    <row collapsed="false" customFormat="false" customHeight="true" hidden="false" ht="13.3" outlineLevel="0" r="585">
      <c r="A585" s="17" t="n">
        <v>37407</v>
      </c>
      <c r="B585" s="14" t="n">
        <v>24.09</v>
      </c>
      <c r="C585" s="14" t="n">
        <v>24.25</v>
      </c>
      <c r="D585" s="14" t="n">
        <v>23.28</v>
      </c>
      <c r="E585" s="14" t="n">
        <v>23.3</v>
      </c>
      <c r="F585" s="14" t="n">
        <v>13053400</v>
      </c>
      <c r="G585" s="14" t="n">
        <v>11.6</v>
      </c>
      <c r="I585" s="18" t="n">
        <f aca="false">IF(N584 = 1, IF((I584 + (N584 * M584)) &gt; D585, MAX(C585,J584), I584 + (N584 * M584)), IF((I584 + (N584 * M584)) &lt; C585, MIN(D585,J584), I584 + (N584 * M584)))</f>
        <v>25.6763407330982</v>
      </c>
      <c r="J585" s="19" t="n">
        <f aca="false">IF(N585 = 1, MAX(C585, J584), MIN(J584,D585))</f>
        <v>23.28</v>
      </c>
      <c r="K585" s="19" t="n">
        <f aca="false">ABS(J585 - I585)</f>
        <v>2.39634073309824</v>
      </c>
      <c r="L585" s="19" t="n">
        <f aca="false">IF(N585 &lt;&gt; N584, $H$2, IF(J585 &lt;&gt; J584, IF(L584 &lt; $H$6, L584 +$H$4, L584), L584))</f>
        <v>0.04</v>
      </c>
      <c r="M585" s="19" t="n">
        <f aca="false">L585 * K585</f>
        <v>0.0958536293239295</v>
      </c>
      <c r="N585" s="12" t="n">
        <f aca="false">IF(N584 = 1, IF(D585 &gt; I585, 1, -1), IF(I585 &gt; C585, -1, 1))</f>
        <v>-1</v>
      </c>
      <c r="O585" s="12" t="n">
        <f aca="false">IF(N585 =N584, O584 + 1, 1)</f>
        <v>7</v>
      </c>
    </row>
    <row collapsed="false" customFormat="false" customHeight="true" hidden="false" ht="13.3" outlineLevel="0" r="586">
      <c r="A586" s="17" t="n">
        <v>37410</v>
      </c>
      <c r="B586" s="14" t="n">
        <v>23.39</v>
      </c>
      <c r="C586" s="14" t="n">
        <v>23.45</v>
      </c>
      <c r="D586" s="14" t="n">
        <v>22.58</v>
      </c>
      <c r="E586" s="14" t="n">
        <v>22.91</v>
      </c>
      <c r="F586" s="14" t="n">
        <v>8396800</v>
      </c>
      <c r="G586" s="14" t="n">
        <v>11.41</v>
      </c>
      <c r="I586" s="18" t="n">
        <f aca="false">IF(N585 = 1, IF((I585 + (N585 * M585)) &gt; D586, MAX(C586,J585), I585 + (N585 * M585)), IF((I585 + (N585 * M585)) &lt; C586, MIN(D586,J585), I585 + (N585 * M585)))</f>
        <v>25.5804871037743</v>
      </c>
      <c r="J586" s="19" t="n">
        <f aca="false">IF(N586 = 1, MAX(C586, J585), MIN(J585,D586))</f>
        <v>22.58</v>
      </c>
      <c r="K586" s="19" t="n">
        <f aca="false">ABS(J586 - I586)</f>
        <v>3.00048710377431</v>
      </c>
      <c r="L586" s="19" t="n">
        <f aca="false">IF(N586 &lt;&gt; N585, $H$2, IF(J586 &lt;&gt; J585, IF(L585 &lt; $H$6, L585 +$H$4, L585), L585))</f>
        <v>0.06</v>
      </c>
      <c r="M586" s="19" t="n">
        <f aca="false">L586 * K586</f>
        <v>0.180029226226459</v>
      </c>
      <c r="N586" s="12" t="n">
        <f aca="false">IF(N585 = 1, IF(D586 &gt; I586, 1, -1), IF(I586 &gt; C586, -1, 1))</f>
        <v>-1</v>
      </c>
      <c r="O586" s="12" t="n">
        <f aca="false">IF(N586 =N585, O585 + 1, 1)</f>
        <v>8</v>
      </c>
    </row>
    <row collapsed="false" customFormat="false" customHeight="true" hidden="false" ht="13.3" outlineLevel="0" r="587">
      <c r="A587" s="17" t="n">
        <v>37411</v>
      </c>
      <c r="B587" s="14" t="n">
        <v>22.88</v>
      </c>
      <c r="C587" s="14" t="n">
        <v>23.04</v>
      </c>
      <c r="D587" s="14" t="n">
        <v>22.18</v>
      </c>
      <c r="E587" s="14" t="n">
        <v>22.78</v>
      </c>
      <c r="F587" s="14" t="n">
        <v>12422200</v>
      </c>
      <c r="G587" s="14" t="n">
        <v>11.34</v>
      </c>
      <c r="I587" s="18" t="n">
        <f aca="false">IF(N586 = 1, IF((I586 + (N586 * M586)) &gt; D587, MAX(C587,J586), I586 + (N586 * M586)), IF((I586 + (N586 * M586)) &lt; C587, MIN(D587,J586), I586 + (N586 * M586)))</f>
        <v>25.4004578775478</v>
      </c>
      <c r="J587" s="19" t="n">
        <f aca="false">IF(N587 = 1, MAX(C587, J586), MIN(J586,D587))</f>
        <v>22.18</v>
      </c>
      <c r="K587" s="19" t="n">
        <f aca="false">ABS(J587 - I587)</f>
        <v>3.22045787754785</v>
      </c>
      <c r="L587" s="19" t="n">
        <f aca="false">IF(N587 &lt;&gt; N586, $H$2, IF(J587 &lt;&gt; J586, IF(L586 &lt; $H$6, L586 +$H$4, L586), L586))</f>
        <v>0.08</v>
      </c>
      <c r="M587" s="19" t="n">
        <f aca="false">L587 * K587</f>
        <v>0.257636630203828</v>
      </c>
      <c r="N587" s="12" t="n">
        <f aca="false">IF(N586 = 1, IF(D587 &gt; I587, 1, -1), IF(I587 &gt; C587, -1, 1))</f>
        <v>-1</v>
      </c>
      <c r="O587" s="12" t="n">
        <f aca="false">IF(N587 =N586, O586 + 1, 1)</f>
        <v>9</v>
      </c>
    </row>
    <row collapsed="false" customFormat="false" customHeight="true" hidden="false" ht="13.3" outlineLevel="0" r="588">
      <c r="A588" s="17" t="n">
        <v>37412</v>
      </c>
      <c r="B588" s="14" t="n">
        <v>22.83</v>
      </c>
      <c r="C588" s="14" t="n">
        <v>22.83</v>
      </c>
      <c r="D588" s="14" t="n">
        <v>22.35</v>
      </c>
      <c r="E588" s="14" t="n">
        <v>22.72</v>
      </c>
      <c r="F588" s="14" t="n">
        <v>9895800</v>
      </c>
      <c r="G588" s="14" t="n">
        <v>11.31</v>
      </c>
      <c r="I588" s="18" t="n">
        <f aca="false">IF(N587 = 1, IF((I587 + (N587 * M587)) &gt; D588, MAX(C588,J587), I587 + (N587 * M587)), IF((I587 + (N587 * M587)) &lt; C588, MIN(D588,J587), I587 + (N587 * M587)))</f>
        <v>25.142821247344</v>
      </c>
      <c r="J588" s="19" t="n">
        <f aca="false">IF(N588 = 1, MAX(C588, J587), MIN(J587,D588))</f>
        <v>22.18</v>
      </c>
      <c r="K588" s="19" t="n">
        <f aca="false">ABS(J588 - I588)</f>
        <v>2.96282124734402</v>
      </c>
      <c r="L588" s="19" t="n">
        <f aca="false">IF(N588 &lt;&gt; N587, $H$2, IF(J588 &lt;&gt; J587, IF(L587 &lt; $H$6, L587 +$H$4, L587), L587))</f>
        <v>0.08</v>
      </c>
      <c r="M588" s="19" t="n">
        <f aca="false">L588 * K588</f>
        <v>0.237025699787522</v>
      </c>
      <c r="N588" s="12" t="n">
        <f aca="false">IF(N587 = 1, IF(D588 &gt; I588, 1, -1), IF(I588 &gt; C588, -1, 1))</f>
        <v>-1</v>
      </c>
      <c r="O588" s="12" t="n">
        <f aca="false">IF(N588 =N587, O587 + 1, 1)</f>
        <v>10</v>
      </c>
    </row>
    <row collapsed="false" customFormat="false" customHeight="true" hidden="false" ht="13.3" outlineLevel="0" r="589">
      <c r="A589" s="17" t="n">
        <v>37413</v>
      </c>
      <c r="B589" s="14" t="n">
        <v>22.96</v>
      </c>
      <c r="C589" s="14" t="n">
        <v>23.23</v>
      </c>
      <c r="D589" s="14" t="n">
        <v>22.04</v>
      </c>
      <c r="E589" s="14" t="n">
        <v>22.16</v>
      </c>
      <c r="F589" s="14" t="n">
        <v>9285600</v>
      </c>
      <c r="G589" s="14" t="n">
        <v>11.03</v>
      </c>
      <c r="I589" s="18" t="n">
        <f aca="false">IF(N588 = 1, IF((I588 + (N588 * M588)) &gt; D589, MAX(C589,J588), I588 + (N588 * M588)), IF((I588 + (N588 * M588)) &lt; C589, MIN(D589,J588), I588 + (N588 * M588)))</f>
        <v>24.9057955475565</v>
      </c>
      <c r="J589" s="19" t="n">
        <f aca="false">IF(N589 = 1, MAX(C589, J588), MIN(J588,D589))</f>
        <v>22.04</v>
      </c>
      <c r="K589" s="19" t="n">
        <f aca="false">ABS(J589 - I589)</f>
        <v>2.8657955475565</v>
      </c>
      <c r="L589" s="19" t="n">
        <f aca="false">IF(N589 &lt;&gt; N588, $H$2, IF(J589 &lt;&gt; J588, IF(L588 &lt; $H$6, L588 +$H$4, L588), L588))</f>
        <v>0.1</v>
      </c>
      <c r="M589" s="19" t="n">
        <f aca="false">L589 * K589</f>
        <v>0.28657955475565</v>
      </c>
      <c r="N589" s="12" t="n">
        <f aca="false">IF(N588 = 1, IF(D589 &gt; I589, 1, -1), IF(I589 &gt; C589, -1, 1))</f>
        <v>-1</v>
      </c>
      <c r="O589" s="12" t="n">
        <f aca="false">IF(N589 =N588, O588 + 1, 1)</f>
        <v>11</v>
      </c>
    </row>
    <row collapsed="false" customFormat="false" customHeight="true" hidden="false" ht="13.3" outlineLevel="0" r="590">
      <c r="A590" s="17" t="n">
        <v>37414</v>
      </c>
      <c r="B590" s="14" t="n">
        <v>21.76</v>
      </c>
      <c r="C590" s="14" t="n">
        <v>21.94</v>
      </c>
      <c r="D590" s="14" t="n">
        <v>20.93</v>
      </c>
      <c r="E590" s="14" t="n">
        <v>21.4</v>
      </c>
      <c r="F590" s="14" t="n">
        <v>21870600</v>
      </c>
      <c r="G590" s="14" t="n">
        <v>10.65</v>
      </c>
      <c r="I590" s="18" t="n">
        <f aca="false">IF(N589 = 1, IF((I589 + (N589 * M589)) &gt; D590, MAX(C590,J589), I589 + (N589 * M589)), IF((I589 + (N589 * M589)) &lt; C590, MIN(D590,J589), I589 + (N589 * M589)))</f>
        <v>24.6192159928008</v>
      </c>
      <c r="J590" s="19" t="n">
        <f aca="false">IF(N590 = 1, MAX(C590, J589), MIN(J589,D590))</f>
        <v>20.93</v>
      </c>
      <c r="K590" s="19" t="n">
        <f aca="false">ABS(J590 - I590)</f>
        <v>3.68921599280085</v>
      </c>
      <c r="L590" s="19" t="n">
        <f aca="false">IF(N590 &lt;&gt; N589, $H$2, IF(J590 &lt;&gt; J589, IF(L589 &lt; $H$6, L589 +$H$4, L589), L589))</f>
        <v>0.12</v>
      </c>
      <c r="M590" s="19" t="n">
        <f aca="false">L590 * K590</f>
        <v>0.442705919136102</v>
      </c>
      <c r="N590" s="12" t="n">
        <f aca="false">IF(N589 = 1, IF(D590 &gt; I590, 1, -1), IF(I590 &gt; C590, -1, 1))</f>
        <v>-1</v>
      </c>
      <c r="O590" s="12" t="n">
        <f aca="false">IF(N590 =N589, O589 + 1, 1)</f>
        <v>12</v>
      </c>
    </row>
    <row collapsed="false" customFormat="false" customHeight="true" hidden="false" ht="13.3" outlineLevel="0" r="591">
      <c r="A591" s="17" t="n">
        <v>37417</v>
      </c>
      <c r="B591" s="14" t="n">
        <v>21.48</v>
      </c>
      <c r="C591" s="14" t="n">
        <v>21.84</v>
      </c>
      <c r="D591" s="14" t="n">
        <v>21.34</v>
      </c>
      <c r="E591" s="14" t="n">
        <v>21.48</v>
      </c>
      <c r="F591" s="14" t="n">
        <v>9913400</v>
      </c>
      <c r="G591" s="14" t="n">
        <v>10.69</v>
      </c>
      <c r="I591" s="18" t="n">
        <f aca="false">IF(N590 = 1, IF((I590 + (N590 * M590)) &gt; D591, MAX(C591,J590), I590 + (N590 * M590)), IF((I590 + (N590 * M590)) &lt; C591, MIN(D591,J590), I590 + (N590 * M590)))</f>
        <v>24.1765100736647</v>
      </c>
      <c r="J591" s="19" t="n">
        <f aca="false">IF(N591 = 1, MAX(C591, J590), MIN(J590,D591))</f>
        <v>20.93</v>
      </c>
      <c r="K591" s="19" t="n">
        <f aca="false">ABS(J591 - I591)</f>
        <v>3.24651007366475</v>
      </c>
      <c r="L591" s="19" t="n">
        <f aca="false">IF(N591 &lt;&gt; N590, $H$2, IF(J591 &lt;&gt; J590, IF(L590 &lt; $H$6, L590 +$H$4, L590), L590))</f>
        <v>0.12</v>
      </c>
      <c r="M591" s="19" t="n">
        <f aca="false">L591 * K591</f>
        <v>0.38958120883977</v>
      </c>
      <c r="N591" s="12" t="n">
        <f aca="false">IF(N590 = 1, IF(D591 &gt; I591, 1, -1), IF(I591 &gt; C591, -1, 1))</f>
        <v>-1</v>
      </c>
      <c r="O591" s="12" t="n">
        <f aca="false">IF(N591 =N590, O590 + 1, 1)</f>
        <v>13</v>
      </c>
    </row>
    <row collapsed="false" customFormat="false" customHeight="true" hidden="false" ht="13.3" outlineLevel="0" r="592">
      <c r="A592" s="17" t="n">
        <v>37418</v>
      </c>
      <c r="B592" s="14" t="n">
        <v>21.64</v>
      </c>
      <c r="C592" s="14" t="n">
        <v>21.7</v>
      </c>
      <c r="D592" s="14" t="n">
        <v>20.41</v>
      </c>
      <c r="E592" s="14" t="n">
        <v>20.46</v>
      </c>
      <c r="F592" s="14" t="n">
        <v>12482000</v>
      </c>
      <c r="G592" s="14" t="n">
        <v>10.19</v>
      </c>
      <c r="I592" s="18" t="n">
        <f aca="false">IF(N591 = 1, IF((I591 + (N591 * M591)) &gt; D592, MAX(C592,J591), I591 + (N591 * M591)), IF((I591 + (N591 * M591)) &lt; C592, MIN(D592,J591), I591 + (N591 * M591)))</f>
        <v>23.786928864825</v>
      </c>
      <c r="J592" s="19" t="n">
        <f aca="false">IF(N592 = 1, MAX(C592, J591), MIN(J591,D592))</f>
        <v>20.41</v>
      </c>
      <c r="K592" s="19" t="n">
        <f aca="false">ABS(J592 - I592)</f>
        <v>3.37692886482498</v>
      </c>
      <c r="L592" s="19" t="n">
        <f aca="false">IF(N592 &lt;&gt; N591, $H$2, IF(J592 &lt;&gt; J591, IF(L591 &lt; $H$6, L591 +$H$4, L591), L591))</f>
        <v>0.14</v>
      </c>
      <c r="M592" s="19" t="n">
        <f aca="false">L592 * K592</f>
        <v>0.472770041075497</v>
      </c>
      <c r="N592" s="12" t="n">
        <f aca="false">IF(N591 = 1, IF(D592 &gt; I592, 1, -1), IF(I592 &gt; C592, -1, 1))</f>
        <v>-1</v>
      </c>
      <c r="O592" s="12" t="n">
        <f aca="false">IF(N592 =N591, O591 + 1, 1)</f>
        <v>14</v>
      </c>
    </row>
    <row collapsed="false" customFormat="false" customHeight="true" hidden="false" ht="13.3" outlineLevel="0" r="593">
      <c r="A593" s="17" t="n">
        <v>37419</v>
      </c>
      <c r="B593" s="14" t="n">
        <v>20.41</v>
      </c>
      <c r="C593" s="14" t="n">
        <v>20.75</v>
      </c>
      <c r="D593" s="14" t="n">
        <v>19.94</v>
      </c>
      <c r="E593" s="14" t="n">
        <v>20.09</v>
      </c>
      <c r="F593" s="14" t="n">
        <v>18882800</v>
      </c>
      <c r="G593" s="14" t="n">
        <v>10</v>
      </c>
      <c r="I593" s="18" t="n">
        <f aca="false">IF(N592 = 1, IF((I592 + (N592 * M592)) &gt; D593, MAX(C593,J592), I592 + (N592 * M592)), IF((I592 + (N592 * M592)) &lt; C593, MIN(D593,J592), I592 + (N592 * M592)))</f>
        <v>23.3141588237495</v>
      </c>
      <c r="J593" s="19" t="n">
        <f aca="false">IF(N593 = 1, MAX(C593, J592), MIN(J592,D593))</f>
        <v>19.94</v>
      </c>
      <c r="K593" s="19" t="n">
        <f aca="false">ABS(J593 - I593)</f>
        <v>3.37415882374948</v>
      </c>
      <c r="L593" s="19" t="n">
        <f aca="false">IF(N593 &lt;&gt; N592, $H$2, IF(J593 &lt;&gt; J592, IF(L592 &lt; $H$6, L592 +$H$4, L592), L592))</f>
        <v>0.16</v>
      </c>
      <c r="M593" s="19" t="n">
        <f aca="false">L593 * K593</f>
        <v>0.539865411799917</v>
      </c>
      <c r="N593" s="12" t="n">
        <f aca="false">IF(N592 = 1, IF(D593 &gt; I593, 1, -1), IF(I593 &gt; C593, -1, 1))</f>
        <v>-1</v>
      </c>
      <c r="O593" s="12" t="n">
        <f aca="false">IF(N593 =N592, O592 + 1, 1)</f>
        <v>15</v>
      </c>
    </row>
    <row collapsed="false" customFormat="false" customHeight="true" hidden="false" ht="13.3" outlineLevel="0" r="594">
      <c r="A594" s="17" t="n">
        <v>37420</v>
      </c>
      <c r="B594" s="14" t="n">
        <v>20.02</v>
      </c>
      <c r="C594" s="14" t="n">
        <v>20.05</v>
      </c>
      <c r="D594" s="14" t="n">
        <v>19.38</v>
      </c>
      <c r="E594" s="14" t="n">
        <v>19.54</v>
      </c>
      <c r="F594" s="14" t="n">
        <v>12574400</v>
      </c>
      <c r="G594" s="14" t="n">
        <v>9.73</v>
      </c>
      <c r="I594" s="18" t="n">
        <f aca="false">IF(N593 = 1, IF((I593 + (N593 * M593)) &gt; D594, MAX(C594,J593), I593 + (N593 * M593)), IF((I593 + (N593 * M593)) &lt; C594, MIN(D594,J593), I593 + (N593 * M593)))</f>
        <v>22.7742934119496</v>
      </c>
      <c r="J594" s="19" t="n">
        <f aca="false">IF(N594 = 1, MAX(C594, J593), MIN(J593,D594))</f>
        <v>19.38</v>
      </c>
      <c r="K594" s="19" t="n">
        <f aca="false">ABS(J594 - I594)</f>
        <v>3.39429341194957</v>
      </c>
      <c r="L594" s="19" t="n">
        <f aca="false">IF(N594 &lt;&gt; N593, $H$2, IF(J594 &lt;&gt; J593, IF(L593 &lt; $H$6, L593 +$H$4, L593), L593))</f>
        <v>0.18</v>
      </c>
      <c r="M594" s="19" t="n">
        <f aca="false">L594 * K594</f>
        <v>0.610972814150922</v>
      </c>
      <c r="N594" s="12" t="n">
        <f aca="false">IF(N593 = 1, IF(D594 &gt; I594, 1, -1), IF(I594 &gt; C594, -1, 1))</f>
        <v>-1</v>
      </c>
      <c r="O594" s="12" t="n">
        <f aca="false">IF(N594 =N593, O593 + 1, 1)</f>
        <v>16</v>
      </c>
    </row>
    <row collapsed="false" customFormat="false" customHeight="true" hidden="false" ht="13.3" outlineLevel="0" r="595">
      <c r="A595" s="17" t="n">
        <v>37421</v>
      </c>
      <c r="B595" s="14" t="n">
        <v>19.24</v>
      </c>
      <c r="C595" s="14" t="n">
        <v>20.36</v>
      </c>
      <c r="D595" s="14" t="n">
        <v>18.11</v>
      </c>
      <c r="E595" s="14" t="n">
        <v>20.1</v>
      </c>
      <c r="F595" s="14" t="n">
        <v>15175000</v>
      </c>
      <c r="G595" s="14" t="n">
        <v>10.01</v>
      </c>
      <c r="I595" s="18" t="n">
        <f aca="false">IF(N594 = 1, IF((I594 + (N594 * M594)) &gt; D595, MAX(C595,J594), I594 + (N594 * M594)), IF((I594 + (N594 * M594)) &lt; C595, MIN(D595,J594), I594 + (N594 * M594)))</f>
        <v>22.1633205977986</v>
      </c>
      <c r="J595" s="19" t="n">
        <f aca="false">IF(N595 = 1, MAX(C595, J594), MIN(J594,D595))</f>
        <v>18.11</v>
      </c>
      <c r="K595" s="19" t="n">
        <f aca="false">ABS(J595 - I595)</f>
        <v>4.05332059779865</v>
      </c>
      <c r="L595" s="19" t="n">
        <f aca="false">IF(N595 &lt;&gt; N594, $H$2, IF(J595 &lt;&gt; J594, IF(L594 &lt; $H$6, L594 +$H$4, L594), L594))</f>
        <v>0.2</v>
      </c>
      <c r="M595" s="19" t="n">
        <f aca="false">L595 * K595</f>
        <v>0.810664119559729</v>
      </c>
      <c r="N595" s="12" t="n">
        <f aca="false">IF(N594 = 1, IF(D595 &gt; I595, 1, -1), IF(I595 &gt; C595, -1, 1))</f>
        <v>-1</v>
      </c>
      <c r="O595" s="12" t="n">
        <f aca="false">IF(N595 =N594, O594 + 1, 1)</f>
        <v>17</v>
      </c>
    </row>
    <row collapsed="false" customFormat="false" customHeight="true" hidden="false" ht="13.3" outlineLevel="0" r="596">
      <c r="A596" s="17" t="n">
        <v>37424</v>
      </c>
      <c r="B596" s="14" t="n">
        <v>20.24</v>
      </c>
      <c r="C596" s="14" t="n">
        <v>20.63</v>
      </c>
      <c r="D596" s="14" t="n">
        <v>19.85</v>
      </c>
      <c r="E596" s="14" t="n">
        <v>20.54</v>
      </c>
      <c r="F596" s="14" t="n">
        <v>11593200</v>
      </c>
      <c r="G596" s="14" t="n">
        <v>10.23</v>
      </c>
      <c r="I596" s="18" t="n">
        <f aca="false">IF(N595 = 1, IF((I595 + (N595 * M595)) &gt; D596, MAX(C596,J595), I595 + (N595 * M595)), IF((I595 + (N595 * M595)) &lt; C596, MIN(D596,J595), I595 + (N595 * M595)))</f>
        <v>21.3526564782389</v>
      </c>
      <c r="J596" s="19" t="n">
        <f aca="false">IF(N596 = 1, MAX(C596, J595), MIN(J595,D596))</f>
        <v>18.11</v>
      </c>
      <c r="K596" s="19" t="n">
        <f aca="false">ABS(J596 - I596)</f>
        <v>3.24265647823892</v>
      </c>
      <c r="L596" s="19" t="n">
        <f aca="false">IF(N596 &lt;&gt; N595, $H$2, IF(J596 &lt;&gt; J595, IF(L595 &lt; $H$6, L595 +$H$4, L595), L595))</f>
        <v>0.2</v>
      </c>
      <c r="M596" s="19" t="n">
        <f aca="false">L596 * K596</f>
        <v>0.648531295647783</v>
      </c>
      <c r="N596" s="12" t="n">
        <f aca="false">IF(N595 = 1, IF(D596 &gt; I596, 1, -1), IF(I596 &gt; C596, -1, 1))</f>
        <v>-1</v>
      </c>
      <c r="O596" s="12" t="n">
        <f aca="false">IF(N596 =N595, O595 + 1, 1)</f>
        <v>18</v>
      </c>
    </row>
    <row collapsed="false" customFormat="false" customHeight="true" hidden="false" ht="13.3" outlineLevel="0" r="597">
      <c r="A597" s="17" t="n">
        <v>37425</v>
      </c>
      <c r="B597" s="14" t="n">
        <v>20.42</v>
      </c>
      <c r="C597" s="14" t="n">
        <v>20.59</v>
      </c>
      <c r="D597" s="14" t="n">
        <v>19.98</v>
      </c>
      <c r="E597" s="14" t="n">
        <v>20.15</v>
      </c>
      <c r="F597" s="14" t="n">
        <v>12620000</v>
      </c>
      <c r="G597" s="14" t="n">
        <v>10.03</v>
      </c>
      <c r="I597" s="18" t="n">
        <f aca="false">IF(N596 = 1, IF((I596 + (N596 * M596)) &gt; D597, MAX(C597,J596), I596 + (N596 * M596)), IF((I596 + (N596 * M596)) &lt; C597, MIN(D597,J596), I596 + (N596 * M596)))</f>
        <v>20.7041251825911</v>
      </c>
      <c r="J597" s="19" t="n">
        <f aca="false">IF(N597 = 1, MAX(C597, J596), MIN(J596,D597))</f>
        <v>18.11</v>
      </c>
      <c r="K597" s="19" t="n">
        <f aca="false">ABS(J597 - I597)</f>
        <v>2.59412518259113</v>
      </c>
      <c r="L597" s="19" t="n">
        <f aca="false">IF(N597 &lt;&gt; N596, $H$2, IF(J597 &lt;&gt; J596, IF(L596 &lt; $H$6, L596 +$H$4, L596), L596))</f>
        <v>0.2</v>
      </c>
      <c r="M597" s="19" t="n">
        <f aca="false">L597 * K597</f>
        <v>0.518825036518227</v>
      </c>
      <c r="N597" s="12" t="n">
        <f aca="false">IF(N596 = 1, IF(D597 &gt; I597, 1, -1), IF(I597 &gt; C597, -1, 1))</f>
        <v>-1</v>
      </c>
      <c r="O597" s="12" t="n">
        <f aca="false">IF(N597 =N596, O596 + 1, 1)</f>
        <v>19</v>
      </c>
    </row>
    <row collapsed="false" customFormat="false" customHeight="true" hidden="false" ht="13.3" outlineLevel="0" r="598">
      <c r="A598" s="17" t="n">
        <v>37426</v>
      </c>
      <c r="B598" s="14" t="n">
        <v>17.37</v>
      </c>
      <c r="C598" s="14" t="n">
        <v>17.6</v>
      </c>
      <c r="D598" s="14" t="n">
        <v>16.88</v>
      </c>
      <c r="E598" s="14" t="n">
        <v>17.12</v>
      </c>
      <c r="F598" s="14" t="n">
        <v>61052400</v>
      </c>
      <c r="G598" s="14" t="n">
        <v>8.52</v>
      </c>
      <c r="I598" s="18" t="n">
        <f aca="false">IF(N597 = 1, IF((I597 + (N597 * M597)) &gt; D598, MAX(C598,J597), I597 + (N597 * M597)), IF((I597 + (N597 * M597)) &lt; C598, MIN(D598,J597), I597 + (N597 * M597)))</f>
        <v>20.1853001460729</v>
      </c>
      <c r="J598" s="19" t="n">
        <f aca="false">IF(N598 = 1, MAX(C598, J597), MIN(J597,D598))</f>
        <v>16.88</v>
      </c>
      <c r="K598" s="19" t="n">
        <f aca="false">ABS(J598 - I598)</f>
        <v>3.30530014607291</v>
      </c>
      <c r="L598" s="19" t="n">
        <f aca="false">IF(N598 &lt;&gt; N597, $H$2, IF(J598 &lt;&gt; J597, IF(L597 &lt; $H$6, L597 +$H$4, L597), L597))</f>
        <v>0.2</v>
      </c>
      <c r="M598" s="19" t="n">
        <f aca="false">L598 * K598</f>
        <v>0.661060029214582</v>
      </c>
      <c r="N598" s="12" t="n">
        <f aca="false">IF(N597 = 1, IF(D598 &gt; I598, 1, -1), IF(I598 &gt; C598, -1, 1))</f>
        <v>-1</v>
      </c>
      <c r="O598" s="12" t="n">
        <f aca="false">IF(N598 =N597, O597 + 1, 1)</f>
        <v>20</v>
      </c>
    </row>
    <row collapsed="false" customFormat="false" customHeight="true" hidden="false" ht="13.3" outlineLevel="0" r="599">
      <c r="A599" s="17" t="n">
        <v>37427</v>
      </c>
      <c r="B599" s="14" t="n">
        <v>17.17</v>
      </c>
      <c r="C599" s="14" t="n">
        <v>17.6</v>
      </c>
      <c r="D599" s="14" t="n">
        <v>16.85</v>
      </c>
      <c r="E599" s="14" t="n">
        <v>17.11</v>
      </c>
      <c r="F599" s="14" t="n">
        <v>14165600</v>
      </c>
      <c r="G599" s="14" t="n">
        <v>8.52</v>
      </c>
      <c r="I599" s="18" t="n">
        <f aca="false">IF(N598 = 1, IF((I598 + (N598 * M598)) &gt; D599, MAX(C599,J598), I598 + (N598 * M598)), IF((I598 + (N598 * M598)) &lt; C599, MIN(D599,J598), I598 + (N598 * M598)))</f>
        <v>19.5242401168583</v>
      </c>
      <c r="J599" s="19" t="n">
        <f aca="false">IF(N599 = 1, MAX(C599, J598), MIN(J598,D599))</f>
        <v>16.85</v>
      </c>
      <c r="K599" s="19" t="n">
        <f aca="false">ABS(J599 - I599)</f>
        <v>2.67424011685832</v>
      </c>
      <c r="L599" s="19" t="n">
        <f aca="false">IF(N599 &lt;&gt; N598, $H$2, IF(J599 &lt;&gt; J598, IF(L598 &lt; $H$6, L598 +$H$4, L598), L598))</f>
        <v>0.2</v>
      </c>
      <c r="M599" s="19" t="n">
        <f aca="false">L599 * K599</f>
        <v>0.534848023371665</v>
      </c>
      <c r="N599" s="12" t="n">
        <f aca="false">IF(N598 = 1, IF(D599 &gt; I599, 1, -1), IF(I599 &gt; C599, -1, 1))</f>
        <v>-1</v>
      </c>
      <c r="O599" s="12" t="n">
        <f aca="false">IF(N599 =N598, O598 + 1, 1)</f>
        <v>21</v>
      </c>
    </row>
    <row collapsed="false" customFormat="false" customHeight="true" hidden="false" ht="13.3" outlineLevel="0" r="600">
      <c r="A600" s="17" t="n">
        <v>37428</v>
      </c>
      <c r="B600" s="14" t="n">
        <v>16.97</v>
      </c>
      <c r="C600" s="14" t="n">
        <v>17.49</v>
      </c>
      <c r="D600" s="14" t="n">
        <v>16.79</v>
      </c>
      <c r="E600" s="14" t="n">
        <v>16.85</v>
      </c>
      <c r="F600" s="14" t="n">
        <v>15899200</v>
      </c>
      <c r="G600" s="14" t="n">
        <v>8.39</v>
      </c>
      <c r="I600" s="18" t="n">
        <f aca="false">IF(N599 = 1, IF((I599 + (N599 * M599)) &gt; D600, MAX(C600,J599), I599 + (N599 * M599)), IF((I599 + (N599 * M599)) &lt; C600, MIN(D600,J599), I599 + (N599 * M599)))</f>
        <v>18.9893920934867</v>
      </c>
      <c r="J600" s="19" t="n">
        <f aca="false">IF(N600 = 1, MAX(C600, J599), MIN(J599,D600))</f>
        <v>16.79</v>
      </c>
      <c r="K600" s="19" t="n">
        <f aca="false">ABS(J600 - I600)</f>
        <v>2.19939209348666</v>
      </c>
      <c r="L600" s="19" t="n">
        <f aca="false">IF(N600 &lt;&gt; N599, $H$2, IF(J600 &lt;&gt; J599, IF(L599 &lt; $H$6, L599 +$H$4, L599), L599))</f>
        <v>0.2</v>
      </c>
      <c r="M600" s="19" t="n">
        <f aca="false">L600 * K600</f>
        <v>0.439878418697332</v>
      </c>
      <c r="N600" s="12" t="n">
        <f aca="false">IF(N599 = 1, IF(D600 &gt; I600, 1, -1), IF(I600 &gt; C600, -1, 1))</f>
        <v>-1</v>
      </c>
      <c r="O600" s="12" t="n">
        <f aca="false">IF(N600 =N599, O599 + 1, 1)</f>
        <v>22</v>
      </c>
    </row>
    <row collapsed="false" customFormat="false" customHeight="true" hidden="false" ht="13.3" outlineLevel="0" r="601">
      <c r="A601" s="17" t="n">
        <v>37431</v>
      </c>
      <c r="B601" s="14" t="n">
        <v>16.77</v>
      </c>
      <c r="C601" s="14" t="n">
        <v>17.73</v>
      </c>
      <c r="D601" s="14" t="n">
        <v>16.7</v>
      </c>
      <c r="E601" s="14" t="n">
        <v>17.27</v>
      </c>
      <c r="F601" s="14" t="n">
        <v>15426200</v>
      </c>
      <c r="G601" s="14" t="n">
        <v>8.6</v>
      </c>
      <c r="I601" s="18" t="n">
        <f aca="false">IF(N600 = 1, IF((I600 + (N600 * M600)) &gt; D601, MAX(C601,J600), I600 + (N600 * M600)), IF((I600 + (N600 * M600)) &lt; C601, MIN(D601,J600), I600 + (N600 * M600)))</f>
        <v>18.5495136747893</v>
      </c>
      <c r="J601" s="19" t="n">
        <f aca="false">IF(N601 = 1, MAX(C601, J600), MIN(J600,D601))</f>
        <v>16.7</v>
      </c>
      <c r="K601" s="19" t="n">
        <f aca="false">ABS(J601 - I601)</f>
        <v>1.84951367478933</v>
      </c>
      <c r="L601" s="19" t="n">
        <f aca="false">IF(N601 &lt;&gt; N600, $H$2, IF(J601 &lt;&gt; J600, IF(L600 &lt; $H$6, L600 +$H$4, L600), L600))</f>
        <v>0.2</v>
      </c>
      <c r="M601" s="19" t="n">
        <f aca="false">L601 * K601</f>
        <v>0.369902734957866</v>
      </c>
      <c r="N601" s="12" t="n">
        <f aca="false">IF(N600 = 1, IF(D601 &gt; I601, 1, -1), IF(I601 &gt; C601, -1, 1))</f>
        <v>-1</v>
      </c>
      <c r="O601" s="12" t="n">
        <f aca="false">IF(N601 =N600, O600 + 1, 1)</f>
        <v>23</v>
      </c>
    </row>
    <row collapsed="false" customFormat="false" customHeight="true" hidden="false" ht="13.3" outlineLevel="0" r="602">
      <c r="A602" s="17" t="n">
        <v>37432</v>
      </c>
      <c r="B602" s="14" t="n">
        <v>17.4</v>
      </c>
      <c r="C602" s="14" t="n">
        <v>17.68</v>
      </c>
      <c r="D602" s="14" t="n">
        <v>16.86</v>
      </c>
      <c r="E602" s="14" t="n">
        <v>17.14</v>
      </c>
      <c r="F602" s="14" t="n">
        <v>10757200</v>
      </c>
      <c r="G602" s="14" t="n">
        <v>8.53</v>
      </c>
      <c r="I602" s="18" t="n">
        <f aca="false">IF(N601 = 1, IF((I601 + (N601 * M601)) &gt; D602, MAX(C602,J601), I601 + (N601 * M601)), IF((I601 + (N601 * M601)) &lt; C602, MIN(D602,J601), I601 + (N601 * M601)))</f>
        <v>18.1796109398315</v>
      </c>
      <c r="J602" s="19" t="n">
        <f aca="false">IF(N602 = 1, MAX(C602, J601), MIN(J601,D602))</f>
        <v>16.7</v>
      </c>
      <c r="K602" s="19" t="n">
        <f aca="false">ABS(J602 - I602)</f>
        <v>1.47961093983146</v>
      </c>
      <c r="L602" s="19" t="n">
        <f aca="false">IF(N602 &lt;&gt; N601, $H$2, IF(J602 &lt;&gt; J601, IF(L601 &lt; $H$6, L601 +$H$4, L601), L601))</f>
        <v>0.2</v>
      </c>
      <c r="M602" s="19" t="n">
        <f aca="false">L602 * K602</f>
        <v>0.295922187966293</v>
      </c>
      <c r="N602" s="12" t="n">
        <f aca="false">IF(N601 = 1, IF(D602 &gt; I602, 1, -1), IF(I602 &gt; C602, -1, 1))</f>
        <v>-1</v>
      </c>
      <c r="O602" s="12" t="n">
        <f aca="false">IF(N602 =N601, O601 + 1, 1)</f>
        <v>24</v>
      </c>
    </row>
    <row collapsed="false" customFormat="false" customHeight="true" hidden="false" ht="13.3" outlineLevel="0" r="603">
      <c r="A603" s="17" t="n">
        <v>37433</v>
      </c>
      <c r="B603" s="14" t="n">
        <v>16.8</v>
      </c>
      <c r="C603" s="14" t="n">
        <v>17.29</v>
      </c>
      <c r="D603" s="14" t="n">
        <v>15.98</v>
      </c>
      <c r="E603" s="14" t="n">
        <v>16.55</v>
      </c>
      <c r="F603" s="14" t="n">
        <v>19962600</v>
      </c>
      <c r="G603" s="14" t="n">
        <v>8.24</v>
      </c>
      <c r="I603" s="18" t="n">
        <f aca="false">IF(N602 = 1, IF((I602 + (N602 * M602)) &gt; D603, MAX(C603,J602), I602 + (N602 * M602)), IF((I602 + (N602 * M602)) &lt; C603, MIN(D603,J602), I602 + (N602 * M602)))</f>
        <v>17.8836887518652</v>
      </c>
      <c r="J603" s="19" t="n">
        <f aca="false">IF(N603 = 1, MAX(C603, J602), MIN(J602,D603))</f>
        <v>15.98</v>
      </c>
      <c r="K603" s="19" t="n">
        <f aca="false">ABS(J603 - I603)</f>
        <v>1.90368875186517</v>
      </c>
      <c r="L603" s="19" t="n">
        <f aca="false">IF(N603 &lt;&gt; N602, $H$2, IF(J603 &lt;&gt; J602, IF(L602 &lt; $H$6, L602 +$H$4, L602), L602))</f>
        <v>0.2</v>
      </c>
      <c r="M603" s="19" t="n">
        <f aca="false">L603 * K603</f>
        <v>0.380737750373034</v>
      </c>
      <c r="N603" s="12" t="n">
        <f aca="false">IF(N602 = 1, IF(D603 &gt; I603, 1, -1), IF(I603 &gt; C603, -1, 1))</f>
        <v>-1</v>
      </c>
      <c r="O603" s="12" t="n">
        <f aca="false">IF(N603 =N602, O602 + 1, 1)</f>
        <v>25</v>
      </c>
    </row>
    <row collapsed="false" customFormat="false" customHeight="true" hidden="false" ht="13.3" outlineLevel="0" r="604">
      <c r="A604" s="17" t="n">
        <v>37434</v>
      </c>
      <c r="B604" s="14" t="n">
        <v>16.79</v>
      </c>
      <c r="C604" s="14" t="n">
        <v>17.27</v>
      </c>
      <c r="D604" s="14" t="n">
        <v>16.42</v>
      </c>
      <c r="E604" s="14" t="n">
        <v>17.06</v>
      </c>
      <c r="F604" s="14" t="n">
        <v>8987800</v>
      </c>
      <c r="G604" s="14" t="n">
        <v>8.49</v>
      </c>
      <c r="I604" s="18" t="n">
        <f aca="false">IF(N603 = 1, IF((I603 + (N603 * M603)) &gt; D604, MAX(C604,J603), I603 + (N603 * M603)), IF((I603 + (N603 * M603)) &lt; C604, MIN(D604,J603), I603 + (N603 * M603)))</f>
        <v>17.5029510014921</v>
      </c>
      <c r="J604" s="19" t="n">
        <f aca="false">IF(N604 = 1, MAX(C604, J603), MIN(J603,D604))</f>
        <v>15.98</v>
      </c>
      <c r="K604" s="19" t="n">
        <f aca="false">ABS(J604 - I604)</f>
        <v>1.52295100149214</v>
      </c>
      <c r="L604" s="19" t="n">
        <f aca="false">IF(N604 &lt;&gt; N603, $H$2, IF(J604 &lt;&gt; J603, IF(L603 &lt; $H$6, L603 +$H$4, L603), L603))</f>
        <v>0.2</v>
      </c>
      <c r="M604" s="19" t="n">
        <f aca="false">L604 * K604</f>
        <v>0.304590200298427</v>
      </c>
      <c r="N604" s="12" t="n">
        <f aca="false">IF(N603 = 1, IF(D604 &gt; I604, 1, -1), IF(I604 &gt; C604, -1, 1))</f>
        <v>-1</v>
      </c>
      <c r="O604" s="12" t="n">
        <f aca="false">IF(N604 =N603, O603 + 1, 1)</f>
        <v>26</v>
      </c>
    </row>
    <row collapsed="false" customFormat="false" customHeight="true" hidden="false" ht="13.3" outlineLevel="0" r="605">
      <c r="A605" s="17" t="n">
        <v>37435</v>
      </c>
      <c r="B605" s="14" t="n">
        <v>17.1</v>
      </c>
      <c r="C605" s="14" t="n">
        <v>17.82</v>
      </c>
      <c r="D605" s="14" t="n">
        <v>17</v>
      </c>
      <c r="E605" s="14" t="n">
        <v>17.72</v>
      </c>
      <c r="F605" s="14" t="n">
        <v>9637800</v>
      </c>
      <c r="G605" s="14" t="n">
        <v>8.82</v>
      </c>
      <c r="I605" s="18" t="n">
        <f aca="false">IF(N604 = 1, IF((I604 + (N604 * M604)) &gt; D605, MAX(C605,J604), I604 + (N604 * M604)), IF((I604 + (N604 * M604)) &lt; C605, MIN(D605,J604), I604 + (N604 * M604)))</f>
        <v>15.98</v>
      </c>
      <c r="J605" s="19" t="n">
        <f aca="false">IF(N605 = 1, MAX(C605, J604), MIN(J604,D605))</f>
        <v>17.82</v>
      </c>
      <c r="K605" s="19" t="n">
        <f aca="false">ABS(J605 - I605)</f>
        <v>1.84</v>
      </c>
      <c r="L605" s="19" t="n">
        <f aca="false">IF(N605 &lt;&gt; N604, $H$2, IF(J605 &lt;&gt; J604, IF(L604 &lt; $H$6, L604 +$H$4, L604), L604))</f>
        <v>0.02</v>
      </c>
      <c r="M605" s="19" t="n">
        <f aca="false">L605 * K605</f>
        <v>0.0368</v>
      </c>
      <c r="N605" s="12" t="n">
        <f aca="false">IF(N604 = 1, IF(D605 &gt; I605, 1, -1), IF(I605 &gt; C605, -1, 1))</f>
        <v>1</v>
      </c>
      <c r="O605" s="12" t="n">
        <f aca="false">IF(N605 =N604, O604 + 1, 1)</f>
        <v>1</v>
      </c>
    </row>
    <row collapsed="false" customFormat="false" customHeight="true" hidden="false" ht="13.3" outlineLevel="0" r="606">
      <c r="A606" s="17" t="n">
        <v>37438</v>
      </c>
      <c r="B606" s="14" t="n">
        <v>17.71</v>
      </c>
      <c r="C606" s="14" t="n">
        <v>17.88</v>
      </c>
      <c r="D606" s="14" t="n">
        <v>17.05</v>
      </c>
      <c r="E606" s="14" t="n">
        <v>17.06</v>
      </c>
      <c r="F606" s="14" t="n">
        <v>7953200</v>
      </c>
      <c r="G606" s="14" t="n">
        <v>8.49</v>
      </c>
      <c r="I606" s="18" t="n">
        <f aca="false">IF(N605 = 1, IF((I605 + (N605 * M605)) &gt; D606, MAX(C606,J605), I605 + (N605 * M605)), IF((I605 + (N605 * M605)) &lt; C606, MIN(D606,J605), I605 + (N605 * M605)))</f>
        <v>16.0168</v>
      </c>
      <c r="J606" s="19" t="n">
        <f aca="false">IF(N606 = 1, MAX(C606, J605), MIN(J605,D606))</f>
        <v>17.88</v>
      </c>
      <c r="K606" s="19" t="n">
        <f aca="false">ABS(J606 - I606)</f>
        <v>1.8632</v>
      </c>
      <c r="L606" s="19" t="n">
        <f aca="false">IF(N606 &lt;&gt; N605, $H$2, IF(J606 &lt;&gt; J605, IF(L605 &lt; $H$6, L605 +$H$4, L605), L605))</f>
        <v>0.04</v>
      </c>
      <c r="M606" s="19" t="n">
        <f aca="false">L606 * K606</f>
        <v>0.074528</v>
      </c>
      <c r="N606" s="12" t="n">
        <f aca="false">IF(N605 = 1, IF(D606 &gt; I606, 1, -1), IF(I606 &gt; C606, -1, 1))</f>
        <v>1</v>
      </c>
      <c r="O606" s="12" t="n">
        <f aca="false">IF(N606 =N605, O605 + 1, 1)</f>
        <v>2</v>
      </c>
    </row>
    <row collapsed="false" customFormat="false" customHeight="true" hidden="false" ht="13.3" outlineLevel="0" r="607">
      <c r="A607" s="17" t="n">
        <v>37439</v>
      </c>
      <c r="B607" s="14" t="n">
        <v>17.03</v>
      </c>
      <c r="C607" s="14" t="n">
        <v>17.16</v>
      </c>
      <c r="D607" s="14" t="n">
        <v>16.83</v>
      </c>
      <c r="E607" s="14" t="n">
        <v>16.94</v>
      </c>
      <c r="F607" s="14" t="n">
        <v>10899600</v>
      </c>
      <c r="G607" s="14" t="n">
        <v>8.43</v>
      </c>
      <c r="I607" s="18" t="n">
        <f aca="false">IF(N606 = 1, IF((I606 + (N606 * M606)) &gt; D607, MAX(C607,J606), I606 + (N606 * M606)), IF((I606 + (N606 * M606)) &lt; C607, MIN(D607,J606), I606 + (N606 * M606)))</f>
        <v>16.091328</v>
      </c>
      <c r="J607" s="19" t="n">
        <f aca="false">IF(N607 = 1, MAX(C607, J606), MIN(J606,D607))</f>
        <v>17.88</v>
      </c>
      <c r="K607" s="19" t="n">
        <f aca="false">ABS(J607 - I607)</f>
        <v>1.788672</v>
      </c>
      <c r="L607" s="19" t="n">
        <f aca="false">IF(N607 &lt;&gt; N606, $H$2, IF(J607 &lt;&gt; J606, IF(L606 &lt; $H$6, L606 +$H$4, L606), L606))</f>
        <v>0.04</v>
      </c>
      <c r="M607" s="19" t="n">
        <f aca="false">L607 * K607</f>
        <v>0.0715468799999999</v>
      </c>
      <c r="N607" s="12" t="n">
        <f aca="false">IF(N606 = 1, IF(D607 &gt; I607, 1, -1), IF(I607 &gt; C607, -1, 1))</f>
        <v>1</v>
      </c>
      <c r="O607" s="12" t="n">
        <f aca="false">IF(N607 =N606, O606 + 1, 1)</f>
        <v>3</v>
      </c>
    </row>
    <row collapsed="false" customFormat="false" customHeight="true" hidden="false" ht="13.3" outlineLevel="0" r="608">
      <c r="A608" s="17" t="n">
        <v>37440</v>
      </c>
      <c r="B608" s="14" t="n">
        <v>16.81</v>
      </c>
      <c r="C608" s="14" t="n">
        <v>17.68</v>
      </c>
      <c r="D608" s="14" t="n">
        <v>16.75</v>
      </c>
      <c r="E608" s="14" t="n">
        <v>17.55</v>
      </c>
      <c r="F608" s="14" t="n">
        <v>7108200</v>
      </c>
      <c r="G608" s="14" t="n">
        <v>8.74</v>
      </c>
      <c r="I608" s="18" t="n">
        <f aca="false">IF(N607 = 1, IF((I607 + (N607 * M607)) &gt; D608, MAX(C608,J607), I607 + (N607 * M607)), IF((I607 + (N607 * M607)) &lt; C608, MIN(D608,J607), I607 + (N607 * M607)))</f>
        <v>16.16287488</v>
      </c>
      <c r="J608" s="19" t="n">
        <f aca="false">IF(N608 = 1, MAX(C608, J607), MIN(J607,D608))</f>
        <v>17.88</v>
      </c>
      <c r="K608" s="19" t="n">
        <f aca="false">ABS(J608 - I608)</f>
        <v>1.71712512</v>
      </c>
      <c r="L608" s="19" t="n">
        <f aca="false">IF(N608 &lt;&gt; N607, $H$2, IF(J608 &lt;&gt; J607, IF(L607 &lt; $H$6, L607 +$H$4, L607), L607))</f>
        <v>0.04</v>
      </c>
      <c r="M608" s="19" t="n">
        <f aca="false">L608 * K608</f>
        <v>0.0686850047999999</v>
      </c>
      <c r="N608" s="12" t="n">
        <f aca="false">IF(N607 = 1, IF(D608 &gt; I608, 1, -1), IF(I608 &gt; C608, -1, 1))</f>
        <v>1</v>
      </c>
      <c r="O608" s="12" t="n">
        <f aca="false">IF(N608 =N607, O607 + 1, 1)</f>
        <v>4</v>
      </c>
    </row>
    <row collapsed="false" customFormat="false" customHeight="true" hidden="false" ht="13.3" outlineLevel="0" r="609">
      <c r="A609" s="17" t="n">
        <v>37442</v>
      </c>
      <c r="B609" s="14" t="n">
        <v>17.71</v>
      </c>
      <c r="C609" s="14" t="n">
        <v>18.75</v>
      </c>
      <c r="D609" s="14" t="n">
        <v>17.71</v>
      </c>
      <c r="E609" s="14" t="n">
        <v>18.74</v>
      </c>
      <c r="F609" s="14" t="n">
        <v>5773200</v>
      </c>
      <c r="G609" s="14" t="n">
        <v>9.33</v>
      </c>
      <c r="I609" s="18" t="n">
        <f aca="false">IF(N608 = 1, IF((I608 + (N608 * M608)) &gt; D609, MAX(C609,J608), I608 + (N608 * M608)), IF((I608 + (N608 * M608)) &lt; C609, MIN(D609,J608), I608 + (N608 * M608)))</f>
        <v>16.2315598848</v>
      </c>
      <c r="J609" s="19" t="n">
        <f aca="false">IF(N609 = 1, MAX(C609, J608), MIN(J608,D609))</f>
        <v>18.75</v>
      </c>
      <c r="K609" s="19" t="n">
        <f aca="false">ABS(J609 - I609)</f>
        <v>2.5184401152</v>
      </c>
      <c r="L609" s="19" t="n">
        <f aca="false">IF(N609 &lt;&gt; N608, $H$2, IF(J609 &lt;&gt; J608, IF(L608 &lt; $H$6, L608 +$H$4, L608), L608))</f>
        <v>0.06</v>
      </c>
      <c r="M609" s="19" t="n">
        <f aca="false">L609 * K609</f>
        <v>0.151106406912</v>
      </c>
      <c r="N609" s="12" t="n">
        <f aca="false">IF(N608 = 1, IF(D609 &gt; I609, 1, -1), IF(I609 &gt; C609, -1, 1))</f>
        <v>1</v>
      </c>
      <c r="O609" s="12" t="n">
        <f aca="false">IF(N609 =N608, O608 + 1, 1)</f>
        <v>5</v>
      </c>
    </row>
    <row collapsed="false" customFormat="false" customHeight="true" hidden="false" ht="13.3" outlineLevel="0" r="610">
      <c r="A610" s="17" t="n">
        <v>37445</v>
      </c>
      <c r="B610" s="14" t="n">
        <v>18.52</v>
      </c>
      <c r="C610" s="14" t="n">
        <v>18.61</v>
      </c>
      <c r="D610" s="14" t="n">
        <v>17.68</v>
      </c>
      <c r="E610" s="14" t="n">
        <v>18.01</v>
      </c>
      <c r="F610" s="14" t="n">
        <v>7543000</v>
      </c>
      <c r="G610" s="14" t="n">
        <v>8.97</v>
      </c>
      <c r="I610" s="18" t="n">
        <f aca="false">IF(N609 = 1, IF((I609 + (N609 * M609)) &gt; D610, MAX(C610,J609), I609 + (N609 * M609)), IF((I609 + (N609 * M609)) &lt; C610, MIN(D610,J609), I609 + (N609 * M609)))</f>
        <v>16.382666291712</v>
      </c>
      <c r="J610" s="19" t="n">
        <f aca="false">IF(N610 = 1, MAX(C610, J609), MIN(J609,D610))</f>
        <v>18.75</v>
      </c>
      <c r="K610" s="19" t="n">
        <f aca="false">ABS(J610 - I610)</f>
        <v>2.367333708288</v>
      </c>
      <c r="L610" s="19" t="n">
        <f aca="false">IF(N610 &lt;&gt; N609, $H$2, IF(J610 &lt;&gt; J609, IF(L609 &lt; $H$6, L609 +$H$4, L609), L609))</f>
        <v>0.06</v>
      </c>
      <c r="M610" s="19" t="n">
        <f aca="false">L610 * K610</f>
        <v>0.14204002249728</v>
      </c>
      <c r="N610" s="12" t="n">
        <f aca="false">IF(N609 = 1, IF(D610 &gt; I610, 1, -1), IF(I610 &gt; C610, -1, 1))</f>
        <v>1</v>
      </c>
      <c r="O610" s="12" t="n">
        <f aca="false">IF(N610 =N609, O609 + 1, 1)</f>
        <v>6</v>
      </c>
    </row>
    <row collapsed="false" customFormat="false" customHeight="true" hidden="false" ht="13.3" outlineLevel="0" r="611">
      <c r="A611" s="17" t="n">
        <v>37446</v>
      </c>
      <c r="B611" s="14" t="n">
        <v>18.09</v>
      </c>
      <c r="C611" s="14" t="n">
        <v>18.29</v>
      </c>
      <c r="D611" s="14" t="n">
        <v>17.46</v>
      </c>
      <c r="E611" s="14" t="n">
        <v>17.53</v>
      </c>
      <c r="F611" s="14" t="n">
        <v>8098200</v>
      </c>
      <c r="G611" s="14" t="n">
        <v>8.73</v>
      </c>
      <c r="I611" s="18" t="n">
        <f aca="false">IF(N610 = 1, IF((I610 + (N610 * M610)) &gt; D611, MAX(C611,J610), I610 + (N610 * M610)), IF((I610 + (N610 * M610)) &lt; C611, MIN(D611,J610), I610 + (N610 * M610)))</f>
        <v>16.5247063142093</v>
      </c>
      <c r="J611" s="19" t="n">
        <f aca="false">IF(N611 = 1, MAX(C611, J610), MIN(J610,D611))</f>
        <v>18.75</v>
      </c>
      <c r="K611" s="19" t="n">
        <f aca="false">ABS(J611 - I611)</f>
        <v>2.22529368579072</v>
      </c>
      <c r="L611" s="19" t="n">
        <f aca="false">IF(N611 &lt;&gt; N610, $H$2, IF(J611 &lt;&gt; J610, IF(L610 &lt; $H$6, L610 +$H$4, L610), L610))</f>
        <v>0.06</v>
      </c>
      <c r="M611" s="19" t="n">
        <f aca="false">L611 * K611</f>
        <v>0.133517621147443</v>
      </c>
      <c r="N611" s="12" t="n">
        <f aca="false">IF(N610 = 1, IF(D611 &gt; I611, 1, -1), IF(I611 &gt; C611, -1, 1))</f>
        <v>1</v>
      </c>
      <c r="O611" s="12" t="n">
        <f aca="false">IF(N611 =N610, O610 + 1, 1)</f>
        <v>7</v>
      </c>
    </row>
    <row collapsed="false" customFormat="false" customHeight="true" hidden="false" ht="13.3" outlineLevel="0" r="612">
      <c r="A612" s="17" t="n">
        <v>37447</v>
      </c>
      <c r="B612" s="14" t="n">
        <v>17.71</v>
      </c>
      <c r="C612" s="14" t="n">
        <v>18.17</v>
      </c>
      <c r="D612" s="14" t="n">
        <v>17.25</v>
      </c>
      <c r="E612" s="14" t="n">
        <v>17.32</v>
      </c>
      <c r="F612" s="14" t="n">
        <v>7388600</v>
      </c>
      <c r="G612" s="14" t="n">
        <v>8.62</v>
      </c>
      <c r="I612" s="18" t="n">
        <f aca="false">IF(N611 = 1, IF((I611 + (N611 * M611)) &gt; D612, MAX(C612,J611), I611 + (N611 * M611)), IF((I611 + (N611 * M611)) &lt; C612, MIN(D612,J611), I611 + (N611 * M611)))</f>
        <v>16.6582239353567</v>
      </c>
      <c r="J612" s="19" t="n">
        <f aca="false">IF(N612 = 1, MAX(C612, J611), MIN(J611,D612))</f>
        <v>18.75</v>
      </c>
      <c r="K612" s="19" t="n">
        <f aca="false">ABS(J612 - I612)</f>
        <v>2.09177606464328</v>
      </c>
      <c r="L612" s="19" t="n">
        <f aca="false">IF(N612 &lt;&gt; N611, $H$2, IF(J612 &lt;&gt; J611, IF(L611 &lt; $H$6, L611 +$H$4, L611), L611))</f>
        <v>0.06</v>
      </c>
      <c r="M612" s="19" t="n">
        <f aca="false">L612 * K612</f>
        <v>0.125506563878597</v>
      </c>
      <c r="N612" s="12" t="n">
        <f aca="false">IF(N611 = 1, IF(D612 &gt; I612, 1, -1), IF(I612 &gt; C612, -1, 1))</f>
        <v>1</v>
      </c>
      <c r="O612" s="12" t="n">
        <f aca="false">IF(N612 =N611, O611 + 1, 1)</f>
        <v>8</v>
      </c>
    </row>
    <row collapsed="false" customFormat="false" customHeight="true" hidden="false" ht="13.3" outlineLevel="0" r="613">
      <c r="A613" s="17" t="n">
        <v>37448</v>
      </c>
      <c r="B613" s="14" t="n">
        <v>17.26</v>
      </c>
      <c r="C613" s="14" t="n">
        <v>18.35</v>
      </c>
      <c r="D613" s="14" t="n">
        <v>16.97</v>
      </c>
      <c r="E613" s="14" t="n">
        <v>18.3</v>
      </c>
      <c r="F613" s="14" t="n">
        <v>13345600</v>
      </c>
      <c r="G613" s="14" t="n">
        <v>9.11</v>
      </c>
      <c r="I613" s="18" t="n">
        <f aca="false">IF(N612 = 1, IF((I612 + (N612 * M612)) &gt; D613, MAX(C613,J612), I612 + (N612 * M612)), IF((I612 + (N612 * M612)) &lt; C613, MIN(D613,J612), I612 + (N612 * M612)))</f>
        <v>16.7837304992353</v>
      </c>
      <c r="J613" s="19" t="n">
        <f aca="false">IF(N613 = 1, MAX(C613, J612), MIN(J612,D613))</f>
        <v>18.75</v>
      </c>
      <c r="K613" s="19" t="n">
        <f aca="false">ABS(J613 - I613)</f>
        <v>1.96626950076468</v>
      </c>
      <c r="L613" s="19" t="n">
        <f aca="false">IF(N613 &lt;&gt; N612, $H$2, IF(J613 &lt;&gt; J612, IF(L612 &lt; $H$6, L612 +$H$4, L612), L612))</f>
        <v>0.06</v>
      </c>
      <c r="M613" s="19" t="n">
        <f aca="false">L613 * K613</f>
        <v>0.117976170045881</v>
      </c>
      <c r="N613" s="12" t="n">
        <f aca="false">IF(N612 = 1, IF(D613 &gt; I613, 1, -1), IF(I613 &gt; C613, -1, 1))</f>
        <v>1</v>
      </c>
      <c r="O613" s="12" t="n">
        <f aca="false">IF(N613 =N612, O612 + 1, 1)</f>
        <v>9</v>
      </c>
    </row>
    <row collapsed="false" customFormat="false" customHeight="true" hidden="false" ht="13.3" outlineLevel="0" r="614">
      <c r="A614" s="17" t="n">
        <v>37449</v>
      </c>
      <c r="B614" s="14" t="n">
        <v>18.55</v>
      </c>
      <c r="C614" s="14" t="n">
        <v>18.79</v>
      </c>
      <c r="D614" s="14" t="n">
        <v>17.26</v>
      </c>
      <c r="E614" s="14" t="n">
        <v>17.51</v>
      </c>
      <c r="F614" s="14" t="n">
        <v>15839000</v>
      </c>
      <c r="G614" s="14" t="n">
        <v>8.72</v>
      </c>
      <c r="I614" s="18" t="n">
        <f aca="false">IF(N613 = 1, IF((I613 + (N613 * M613)) &gt; D614, MAX(C614,J613), I613 + (N613 * M613)), IF((I613 + (N613 * M613)) &lt; C614, MIN(D614,J613), I613 + (N613 * M613)))</f>
        <v>16.9017066692812</v>
      </c>
      <c r="J614" s="19" t="n">
        <f aca="false">IF(N614 = 1, MAX(C614, J613), MIN(J613,D614))</f>
        <v>18.79</v>
      </c>
      <c r="K614" s="19" t="n">
        <f aca="false">ABS(J614 - I614)</f>
        <v>1.8882933307188</v>
      </c>
      <c r="L614" s="19" t="n">
        <f aca="false">IF(N614 &lt;&gt; N613, $H$2, IF(J614 &lt;&gt; J613, IF(L613 &lt; $H$6, L613 +$H$4, L613), L613))</f>
        <v>0.08</v>
      </c>
      <c r="M614" s="19" t="n">
        <f aca="false">L614 * K614</f>
        <v>0.151063466457504</v>
      </c>
      <c r="N614" s="12" t="n">
        <f aca="false">IF(N613 = 1, IF(D614 &gt; I614, 1, -1), IF(I614 &gt; C614, -1, 1))</f>
        <v>1</v>
      </c>
      <c r="O614" s="12" t="n">
        <f aca="false">IF(N614 =N613, O613 + 1, 1)</f>
        <v>10</v>
      </c>
    </row>
    <row collapsed="false" customFormat="false" customHeight="true" hidden="false" ht="13.3" outlineLevel="0" r="615">
      <c r="A615" s="17" t="n">
        <v>37452</v>
      </c>
      <c r="B615" s="14" t="n">
        <v>17.43</v>
      </c>
      <c r="C615" s="14" t="n">
        <v>18.6</v>
      </c>
      <c r="D615" s="14" t="n">
        <v>16.81</v>
      </c>
      <c r="E615" s="14" t="n">
        <v>18.23</v>
      </c>
      <c r="F615" s="14" t="n">
        <v>10571200</v>
      </c>
      <c r="G615" s="14" t="n">
        <v>9.08</v>
      </c>
      <c r="I615" s="18" t="n">
        <f aca="false">IF(N614 = 1, IF((I614 + (N614 * M614)) &gt; D615, MAX(C615,J614), I614 + (N614 * M614)), IF((I614 + (N614 * M614)) &lt; C615, MIN(D615,J614), I614 + (N614 * M614)))</f>
        <v>18.79</v>
      </c>
      <c r="J615" s="19" t="n">
        <f aca="false">IF(N615 = 1, MAX(C615, J614), MIN(J614,D615))</f>
        <v>16.81</v>
      </c>
      <c r="K615" s="19" t="n">
        <f aca="false">ABS(J615 - I615)</f>
        <v>1.98</v>
      </c>
      <c r="L615" s="19" t="n">
        <f aca="false">IF(N615 &lt;&gt; N614, $H$2, IF(J615 &lt;&gt; J614, IF(L614 &lt; $H$6, L614 +$H$4, L614), L614))</f>
        <v>0.02</v>
      </c>
      <c r="M615" s="19" t="n">
        <f aca="false">L615 * K615</f>
        <v>0.0396</v>
      </c>
      <c r="N615" s="12" t="n">
        <f aca="false">IF(N614 = 1, IF(D615 &gt; I615, 1, -1), IF(I615 &gt; C615, -1, 1))</f>
        <v>-1</v>
      </c>
      <c r="O615" s="12" t="n">
        <f aca="false">IF(N615 =N614, O614 + 1, 1)</f>
        <v>1</v>
      </c>
    </row>
    <row collapsed="false" customFormat="false" customHeight="true" hidden="false" ht="13.3" outlineLevel="0" r="616">
      <c r="A616" s="17" t="n">
        <v>37453</v>
      </c>
      <c r="B616" s="14" t="n">
        <v>18.15</v>
      </c>
      <c r="C616" s="14" t="n">
        <v>18.57</v>
      </c>
      <c r="D616" s="14" t="n">
        <v>17.61</v>
      </c>
      <c r="E616" s="14" t="n">
        <v>17.86</v>
      </c>
      <c r="F616" s="14" t="n">
        <v>15956000</v>
      </c>
      <c r="G616" s="14" t="n">
        <v>8.89</v>
      </c>
      <c r="I616" s="18" t="n">
        <f aca="false">IF(N615 = 1, IF((I615 + (N615 * M615)) &gt; D616, MAX(C616,J615), I615 + (N615 * M615)), IF((I615 + (N615 * M615)) &lt; C616, MIN(D616,J615), I615 + (N615 * M615)))</f>
        <v>18.7504</v>
      </c>
      <c r="J616" s="19" t="n">
        <f aca="false">IF(N616 = 1, MAX(C616, J615), MIN(J615,D616))</f>
        <v>16.81</v>
      </c>
      <c r="K616" s="19" t="n">
        <f aca="false">ABS(J616 - I616)</f>
        <v>1.9404</v>
      </c>
      <c r="L616" s="19" t="n">
        <f aca="false">IF(N616 &lt;&gt; N615, $H$2, IF(J616 &lt;&gt; J615, IF(L615 &lt; $H$6, L615 +$H$4, L615), L615))</f>
        <v>0.02</v>
      </c>
      <c r="M616" s="19" t="n">
        <f aca="false">L616 * K616</f>
        <v>0.038808</v>
      </c>
      <c r="N616" s="12" t="n">
        <f aca="false">IF(N615 = 1, IF(D616 &gt; I616, 1, -1), IF(I616 &gt; C616, -1, 1))</f>
        <v>-1</v>
      </c>
      <c r="O616" s="12" t="n">
        <f aca="false">IF(N616 =N615, O615 + 1, 1)</f>
        <v>2</v>
      </c>
    </row>
    <row collapsed="false" customFormat="false" customHeight="true" hidden="false" ht="13.3" outlineLevel="0" r="617">
      <c r="A617" s="17" t="n">
        <v>37454</v>
      </c>
      <c r="B617" s="14" t="n">
        <v>16.13</v>
      </c>
      <c r="C617" s="14" t="n">
        <v>16.2</v>
      </c>
      <c r="D617" s="14" t="n">
        <v>15.19</v>
      </c>
      <c r="E617" s="14" t="n">
        <v>15.63</v>
      </c>
      <c r="F617" s="14" t="n">
        <v>43410200</v>
      </c>
      <c r="G617" s="14" t="n">
        <v>7.78</v>
      </c>
      <c r="I617" s="18" t="n">
        <f aca="false">IF(N616 = 1, IF((I616 + (N616 * M616)) &gt; D617, MAX(C617,J616), I616 + (N616 * M616)), IF((I616 + (N616 * M616)) &lt; C617, MIN(D617,J616), I616 + (N616 * M616)))</f>
        <v>18.711592</v>
      </c>
      <c r="J617" s="19" t="n">
        <f aca="false">IF(N617 = 1, MAX(C617, J616), MIN(J616,D617))</f>
        <v>15.19</v>
      </c>
      <c r="K617" s="19" t="n">
        <f aca="false">ABS(J617 - I617)</f>
        <v>3.521592</v>
      </c>
      <c r="L617" s="19" t="n">
        <f aca="false">IF(N617 &lt;&gt; N616, $H$2, IF(J617 &lt;&gt; J616, IF(L616 &lt; $H$6, L616 +$H$4, L616), L616))</f>
        <v>0.04</v>
      </c>
      <c r="M617" s="19" t="n">
        <f aca="false">L617 * K617</f>
        <v>0.14086368</v>
      </c>
      <c r="N617" s="12" t="n">
        <f aca="false">IF(N616 = 1, IF(D617 &gt; I617, 1, -1), IF(I617 &gt; C617, -1, 1))</f>
        <v>-1</v>
      </c>
      <c r="O617" s="12" t="n">
        <f aca="false">IF(N617 =N616, O616 + 1, 1)</f>
        <v>3</v>
      </c>
    </row>
    <row collapsed="false" customFormat="false" customHeight="true" hidden="false" ht="13.3" outlineLevel="0" r="618">
      <c r="A618" s="17" t="n">
        <v>37455</v>
      </c>
      <c r="B618" s="14" t="n">
        <v>15.5</v>
      </c>
      <c r="C618" s="14" t="n">
        <v>15.56</v>
      </c>
      <c r="D618" s="14" t="n">
        <v>14.75</v>
      </c>
      <c r="E618" s="14" t="n">
        <v>14.99</v>
      </c>
      <c r="F618" s="14" t="n">
        <v>19980800</v>
      </c>
      <c r="G618" s="14" t="n">
        <v>7.46</v>
      </c>
      <c r="I618" s="18" t="n">
        <f aca="false">IF(N617 = 1, IF((I617 + (N617 * M617)) &gt; D618, MAX(C618,J617), I617 + (N617 * M617)), IF((I617 + (N617 * M617)) &lt; C618, MIN(D618,J617), I617 + (N617 * M617)))</f>
        <v>18.57072832</v>
      </c>
      <c r="J618" s="19" t="n">
        <f aca="false">IF(N618 = 1, MAX(C618, J617), MIN(J617,D618))</f>
        <v>14.75</v>
      </c>
      <c r="K618" s="19" t="n">
        <f aca="false">ABS(J618 - I618)</f>
        <v>3.82072832</v>
      </c>
      <c r="L618" s="19" t="n">
        <f aca="false">IF(N618 &lt;&gt; N617, $H$2, IF(J618 &lt;&gt; J617, IF(L617 &lt; $H$6, L617 +$H$4, L617), L617))</f>
        <v>0.06</v>
      </c>
      <c r="M618" s="19" t="n">
        <f aca="false">L618 * K618</f>
        <v>0.2292436992</v>
      </c>
      <c r="N618" s="12" t="n">
        <f aca="false">IF(N617 = 1, IF(D618 &gt; I618, 1, -1), IF(I618 &gt; C618, -1, 1))</f>
        <v>-1</v>
      </c>
      <c r="O618" s="12" t="n">
        <f aca="false">IF(N618 =N617, O617 + 1, 1)</f>
        <v>4</v>
      </c>
    </row>
    <row collapsed="false" customFormat="false" customHeight="true" hidden="false" ht="13.3" outlineLevel="0" r="619">
      <c r="A619" s="17" t="n">
        <v>37456</v>
      </c>
      <c r="B619" s="14" t="n">
        <v>14.7</v>
      </c>
      <c r="C619" s="14" t="n">
        <v>15.17</v>
      </c>
      <c r="D619" s="14" t="n">
        <v>14.53</v>
      </c>
      <c r="E619" s="14" t="n">
        <v>14.96</v>
      </c>
      <c r="F619" s="14" t="n">
        <v>13757400</v>
      </c>
      <c r="G619" s="14" t="n">
        <v>7.45</v>
      </c>
      <c r="I619" s="18" t="n">
        <f aca="false">IF(N618 = 1, IF((I618 + (N618 * M618)) &gt; D619, MAX(C619,J618), I618 + (N618 * M618)), IF((I618 + (N618 * M618)) &lt; C619, MIN(D619,J618), I618 + (N618 * M618)))</f>
        <v>18.3414846208</v>
      </c>
      <c r="J619" s="19" t="n">
        <f aca="false">IF(N619 = 1, MAX(C619, J618), MIN(J618,D619))</f>
        <v>14.53</v>
      </c>
      <c r="K619" s="19" t="n">
        <f aca="false">ABS(J619 - I619)</f>
        <v>3.8114846208</v>
      </c>
      <c r="L619" s="19" t="n">
        <f aca="false">IF(N619 &lt;&gt; N618, $H$2, IF(J619 &lt;&gt; J618, IF(L618 &lt; $H$6, L618 +$H$4, L618), L618))</f>
        <v>0.08</v>
      </c>
      <c r="M619" s="19" t="n">
        <f aca="false">L619 * K619</f>
        <v>0.304918769664</v>
      </c>
      <c r="N619" s="12" t="n">
        <f aca="false">IF(N618 = 1, IF(D619 &gt; I619, 1, -1), IF(I619 &gt; C619, -1, 1))</f>
        <v>-1</v>
      </c>
      <c r="O619" s="12" t="n">
        <f aca="false">IF(N619 =N618, O618 + 1, 1)</f>
        <v>5</v>
      </c>
    </row>
    <row collapsed="false" customFormat="false" customHeight="true" hidden="false" ht="13.3" outlineLevel="0" r="620">
      <c r="A620" s="17" t="n">
        <v>37459</v>
      </c>
      <c r="B620" s="14" t="n">
        <v>14.75</v>
      </c>
      <c r="C620" s="14" t="n">
        <v>15.19</v>
      </c>
      <c r="D620" s="14" t="n">
        <v>14.61</v>
      </c>
      <c r="E620" s="14" t="n">
        <v>14.92</v>
      </c>
      <c r="F620" s="14" t="n">
        <v>15389200</v>
      </c>
      <c r="G620" s="14" t="n">
        <v>7.43</v>
      </c>
      <c r="I620" s="18" t="n">
        <f aca="false">IF(N619 = 1, IF((I619 + (N619 * M619)) &gt; D620, MAX(C620,J619), I619 + (N619 * M619)), IF((I619 + (N619 * M619)) &lt; C620, MIN(D620,J619), I619 + (N619 * M619)))</f>
        <v>18.036565851136</v>
      </c>
      <c r="J620" s="19" t="n">
        <f aca="false">IF(N620 = 1, MAX(C620, J619), MIN(J619,D620))</f>
        <v>14.53</v>
      </c>
      <c r="K620" s="19" t="n">
        <f aca="false">ABS(J620 - I620)</f>
        <v>3.506565851136</v>
      </c>
      <c r="L620" s="19" t="n">
        <f aca="false">IF(N620 &lt;&gt; N619, $H$2, IF(J620 &lt;&gt; J619, IF(L619 &lt; $H$6, L619 +$H$4, L619), L619))</f>
        <v>0.08</v>
      </c>
      <c r="M620" s="19" t="n">
        <f aca="false">L620 * K620</f>
        <v>0.28052526809088</v>
      </c>
      <c r="N620" s="12" t="n">
        <f aca="false">IF(N619 = 1, IF(D620 &gt; I620, 1, -1), IF(I620 &gt; C620, -1, 1))</f>
        <v>-1</v>
      </c>
      <c r="O620" s="12" t="n">
        <f aca="false">IF(N620 =N619, O619 + 1, 1)</f>
        <v>6</v>
      </c>
    </row>
    <row collapsed="false" customFormat="false" customHeight="true" hidden="false" ht="13.3" outlineLevel="0" r="621">
      <c r="A621" s="17" t="n">
        <v>37460</v>
      </c>
      <c r="B621" s="14" t="n">
        <v>14.9</v>
      </c>
      <c r="C621" s="14" t="n">
        <v>15.13</v>
      </c>
      <c r="D621" s="14" t="n">
        <v>14.44</v>
      </c>
      <c r="E621" s="14" t="n">
        <v>14.47</v>
      </c>
      <c r="F621" s="14" t="n">
        <v>14281800</v>
      </c>
      <c r="G621" s="14" t="n">
        <v>7.2</v>
      </c>
      <c r="I621" s="18" t="n">
        <f aca="false">IF(N620 = 1, IF((I620 + (N620 * M620)) &gt; D621, MAX(C621,J620), I620 + (N620 * M620)), IF((I620 + (N620 * M620)) &lt; C621, MIN(D621,J620), I620 + (N620 * M620)))</f>
        <v>17.7560405830451</v>
      </c>
      <c r="J621" s="19" t="n">
        <f aca="false">IF(N621 = 1, MAX(C621, J620), MIN(J620,D621))</f>
        <v>14.44</v>
      </c>
      <c r="K621" s="19" t="n">
        <f aca="false">ABS(J621 - I621)</f>
        <v>3.31604058304512</v>
      </c>
      <c r="L621" s="19" t="n">
        <f aca="false">IF(N621 &lt;&gt; N620, $H$2, IF(J621 &lt;&gt; J620, IF(L620 &lt; $H$6, L620 +$H$4, L620), L620))</f>
        <v>0.1</v>
      </c>
      <c r="M621" s="19" t="n">
        <f aca="false">L621 * K621</f>
        <v>0.331604058304512</v>
      </c>
      <c r="N621" s="12" t="n">
        <f aca="false">IF(N620 = 1, IF(D621 &gt; I621, 1, -1), IF(I621 &gt; C621, -1, 1))</f>
        <v>-1</v>
      </c>
      <c r="O621" s="12" t="n">
        <f aca="false">IF(N621 =N620, O620 + 1, 1)</f>
        <v>7</v>
      </c>
    </row>
    <row collapsed="false" customFormat="false" customHeight="true" hidden="false" ht="13.3" outlineLevel="0" r="622">
      <c r="A622" s="17" t="n">
        <v>37461</v>
      </c>
      <c r="B622" s="14" t="n">
        <v>14.33</v>
      </c>
      <c r="C622" s="14" t="n">
        <v>15.22</v>
      </c>
      <c r="D622" s="14" t="n">
        <v>14.25</v>
      </c>
      <c r="E622" s="14" t="n">
        <v>15.2</v>
      </c>
      <c r="F622" s="14" t="n">
        <v>14521200</v>
      </c>
      <c r="G622" s="14" t="n">
        <v>7.57</v>
      </c>
      <c r="I622" s="18" t="n">
        <f aca="false">IF(N621 = 1, IF((I621 + (N621 * M621)) &gt; D622, MAX(C622,J621), I621 + (N621 * M621)), IF((I621 + (N621 * M621)) &lt; C622, MIN(D622,J621), I621 + (N621 * M621)))</f>
        <v>17.4244365247406</v>
      </c>
      <c r="J622" s="19" t="n">
        <f aca="false">IF(N622 = 1, MAX(C622, J621), MIN(J621,D622))</f>
        <v>14.25</v>
      </c>
      <c r="K622" s="19" t="n">
        <f aca="false">ABS(J622 - I622)</f>
        <v>3.17443652474061</v>
      </c>
      <c r="L622" s="19" t="n">
        <f aca="false">IF(N622 &lt;&gt; N621, $H$2, IF(J622 &lt;&gt; J621, IF(L621 &lt; $H$6, L621 +$H$4, L621), L621))</f>
        <v>0.12</v>
      </c>
      <c r="M622" s="19" t="n">
        <f aca="false">L622 * K622</f>
        <v>0.380932382968873</v>
      </c>
      <c r="N622" s="12" t="n">
        <f aca="false">IF(N621 = 1, IF(D622 &gt; I622, 1, -1), IF(I622 &gt; C622, -1, 1))</f>
        <v>-1</v>
      </c>
      <c r="O622" s="12" t="n">
        <f aca="false">IF(N622 =N621, O621 + 1, 1)</f>
        <v>8</v>
      </c>
    </row>
    <row collapsed="false" customFormat="false" customHeight="true" hidden="false" ht="13.3" outlineLevel="0" r="623">
      <c r="A623" s="17" t="n">
        <v>37462</v>
      </c>
      <c r="B623" s="14" t="n">
        <v>14.93</v>
      </c>
      <c r="C623" s="14" t="n">
        <v>14.95</v>
      </c>
      <c r="D623" s="14" t="n">
        <v>14.01</v>
      </c>
      <c r="E623" s="14" t="n">
        <v>14.36</v>
      </c>
      <c r="F623" s="14" t="n">
        <v>17119800</v>
      </c>
      <c r="G623" s="14" t="n">
        <v>7.15</v>
      </c>
      <c r="I623" s="18" t="n">
        <f aca="false">IF(N622 = 1, IF((I622 + (N622 * M622)) &gt; D623, MAX(C623,J622), I622 + (N622 * M622)), IF((I622 + (N622 * M622)) &lt; C623, MIN(D623,J622), I622 + (N622 * M622)))</f>
        <v>17.0435041417717</v>
      </c>
      <c r="J623" s="19" t="n">
        <f aca="false">IF(N623 = 1, MAX(C623, J622), MIN(J622,D623))</f>
        <v>14.01</v>
      </c>
      <c r="K623" s="19" t="n">
        <f aca="false">ABS(J623 - I623)</f>
        <v>3.03350414177173</v>
      </c>
      <c r="L623" s="19" t="n">
        <f aca="false">IF(N623 &lt;&gt; N622, $H$2, IF(J623 &lt;&gt; J622, IF(L622 &lt; $H$6, L622 +$H$4, L622), L622))</f>
        <v>0.14</v>
      </c>
      <c r="M623" s="19" t="n">
        <f aca="false">L623 * K623</f>
        <v>0.424690579848043</v>
      </c>
      <c r="N623" s="12" t="n">
        <f aca="false">IF(N622 = 1, IF(D623 &gt; I623, 1, -1), IF(I623 &gt; C623, -1, 1))</f>
        <v>-1</v>
      </c>
      <c r="O623" s="12" t="n">
        <f aca="false">IF(N623 =N622, O622 + 1, 1)</f>
        <v>9</v>
      </c>
    </row>
    <row collapsed="false" customFormat="false" customHeight="true" hidden="false" ht="13.3" outlineLevel="0" r="624">
      <c r="A624" s="17" t="n">
        <v>37463</v>
      </c>
      <c r="B624" s="14" t="n">
        <v>14.46</v>
      </c>
      <c r="C624" s="14" t="n">
        <v>14.53</v>
      </c>
      <c r="D624" s="14" t="n">
        <v>13.8</v>
      </c>
      <c r="E624" s="14" t="n">
        <v>14.34</v>
      </c>
      <c r="F624" s="14" t="n">
        <v>7418000</v>
      </c>
      <c r="G624" s="14" t="n">
        <v>7.14</v>
      </c>
      <c r="I624" s="18" t="n">
        <f aca="false">IF(N623 = 1, IF((I623 + (N623 * M623)) &gt; D624, MAX(C624,J623), I623 + (N623 * M623)), IF((I623 + (N623 * M623)) &lt; C624, MIN(D624,J623), I623 + (N623 * M623)))</f>
        <v>16.6188135619237</v>
      </c>
      <c r="J624" s="19" t="n">
        <f aca="false">IF(N624 = 1, MAX(C624, J623), MIN(J623,D624))</f>
        <v>13.8</v>
      </c>
      <c r="K624" s="19" t="n">
        <f aca="false">ABS(J624 - I624)</f>
        <v>2.81881356192369</v>
      </c>
      <c r="L624" s="19" t="n">
        <f aca="false">IF(N624 &lt;&gt; N623, $H$2, IF(J624 &lt;&gt; J623, IF(L623 &lt; $H$6, L623 +$H$4, L623), L623))</f>
        <v>0.16</v>
      </c>
      <c r="M624" s="19" t="n">
        <f aca="false">L624 * K624</f>
        <v>0.45101016990779</v>
      </c>
      <c r="N624" s="12" t="n">
        <f aca="false">IF(N623 = 1, IF(D624 &gt; I624, 1, -1), IF(I624 &gt; C624, -1, 1))</f>
        <v>-1</v>
      </c>
      <c r="O624" s="12" t="n">
        <f aca="false">IF(N624 =N623, O623 + 1, 1)</f>
        <v>10</v>
      </c>
    </row>
    <row collapsed="false" customFormat="false" customHeight="true" hidden="false" ht="13.3" outlineLevel="0" r="625">
      <c r="A625" s="17" t="n">
        <v>37466</v>
      </c>
      <c r="B625" s="14" t="n">
        <v>14.48</v>
      </c>
      <c r="C625" s="14" t="n">
        <v>15.1</v>
      </c>
      <c r="D625" s="14" t="n">
        <v>14.37</v>
      </c>
      <c r="E625" s="14" t="n">
        <v>15.02</v>
      </c>
      <c r="F625" s="14" t="n">
        <v>9820000</v>
      </c>
      <c r="G625" s="14" t="n">
        <v>7.48</v>
      </c>
      <c r="I625" s="18" t="n">
        <f aca="false">IF(N624 = 1, IF((I624 + (N624 * M624)) &gt; D625, MAX(C625,J624), I624 + (N624 * M624)), IF((I624 + (N624 * M624)) &lt; C625, MIN(D625,J624), I624 + (N624 * M624)))</f>
        <v>16.1678033920159</v>
      </c>
      <c r="J625" s="19" t="n">
        <f aca="false">IF(N625 = 1, MAX(C625, J624), MIN(J624,D625))</f>
        <v>13.8</v>
      </c>
      <c r="K625" s="19" t="n">
        <f aca="false">ABS(J625 - I625)</f>
        <v>2.3678033920159</v>
      </c>
      <c r="L625" s="19" t="n">
        <f aca="false">IF(N625 &lt;&gt; N624, $H$2, IF(J625 &lt;&gt; J624, IF(L624 &lt; $H$6, L624 +$H$4, L624), L624))</f>
        <v>0.16</v>
      </c>
      <c r="M625" s="19" t="n">
        <f aca="false">L625 * K625</f>
        <v>0.378848542722544</v>
      </c>
      <c r="N625" s="12" t="n">
        <f aca="false">IF(N624 = 1, IF(D625 &gt; I625, 1, -1), IF(I625 &gt; C625, -1, 1))</f>
        <v>-1</v>
      </c>
      <c r="O625" s="12" t="n">
        <f aca="false">IF(N625 =N624, O624 + 1, 1)</f>
        <v>11</v>
      </c>
    </row>
    <row collapsed="false" customFormat="false" customHeight="true" hidden="false" ht="13.3" outlineLevel="0" r="626">
      <c r="A626" s="17" t="n">
        <v>37467</v>
      </c>
      <c r="B626" s="14" t="n">
        <v>14.85</v>
      </c>
      <c r="C626" s="14" t="n">
        <v>15.51</v>
      </c>
      <c r="D626" s="14" t="n">
        <v>14.56</v>
      </c>
      <c r="E626" s="14" t="n">
        <v>15.43</v>
      </c>
      <c r="F626" s="14" t="n">
        <v>12672800</v>
      </c>
      <c r="G626" s="14" t="n">
        <v>7.68</v>
      </c>
      <c r="I626" s="18" t="n">
        <f aca="false">IF(N625 = 1, IF((I625 + (N625 * M625)) &gt; D626, MAX(C626,J625), I625 + (N625 * M625)), IF((I625 + (N625 * M625)) &lt; C626, MIN(D626,J625), I625 + (N625 * M625)))</f>
        <v>15.7889548492934</v>
      </c>
      <c r="J626" s="19" t="n">
        <f aca="false">IF(N626 = 1, MAX(C626, J625), MIN(J625,D626))</f>
        <v>13.8</v>
      </c>
      <c r="K626" s="19" t="n">
        <f aca="false">ABS(J626 - I626)</f>
        <v>1.98895484929336</v>
      </c>
      <c r="L626" s="19" t="n">
        <f aca="false">IF(N626 &lt;&gt; N625, $H$2, IF(J626 &lt;&gt; J625, IF(L625 &lt; $H$6, L625 +$H$4, L625), L625))</f>
        <v>0.16</v>
      </c>
      <c r="M626" s="19" t="n">
        <f aca="false">L626 * K626</f>
        <v>0.318232775886937</v>
      </c>
      <c r="N626" s="12" t="n">
        <f aca="false">IF(N625 = 1, IF(D626 &gt; I626, 1, -1), IF(I626 &gt; C626, -1, 1))</f>
        <v>-1</v>
      </c>
      <c r="O626" s="12" t="n">
        <f aca="false">IF(N626 =N625, O625 + 1, 1)</f>
        <v>12</v>
      </c>
    </row>
    <row collapsed="false" customFormat="false" customHeight="true" hidden="false" ht="13.3" outlineLevel="0" r="627">
      <c r="A627" s="17" t="n">
        <v>37468</v>
      </c>
      <c r="B627" s="14" t="n">
        <v>15.4</v>
      </c>
      <c r="C627" s="14" t="n">
        <v>15.42</v>
      </c>
      <c r="D627" s="14" t="n">
        <v>14.9</v>
      </c>
      <c r="E627" s="14" t="n">
        <v>15.26</v>
      </c>
      <c r="F627" s="14" t="n">
        <v>11096400</v>
      </c>
      <c r="G627" s="14" t="n">
        <v>7.6</v>
      </c>
      <c r="I627" s="18" t="n">
        <f aca="false">IF(N626 = 1, IF((I626 + (N626 * M626)) &gt; D627, MAX(C627,J626), I626 + (N626 * M626)), IF((I626 + (N626 * M626)) &lt; C627, MIN(D627,J626), I626 + (N626 * M626)))</f>
        <v>15.4707220734064</v>
      </c>
      <c r="J627" s="19" t="n">
        <f aca="false">IF(N627 = 1, MAX(C627, J626), MIN(J626,D627))</f>
        <v>13.8</v>
      </c>
      <c r="K627" s="19" t="n">
        <f aca="false">ABS(J627 - I627)</f>
        <v>1.67072207340642</v>
      </c>
      <c r="L627" s="19" t="n">
        <f aca="false">IF(N627 &lt;&gt; N626, $H$2, IF(J627 &lt;&gt; J626, IF(L626 &lt; $H$6, L626 +$H$4, L626), L626))</f>
        <v>0.16</v>
      </c>
      <c r="M627" s="19" t="n">
        <f aca="false">L627 * K627</f>
        <v>0.267315531745027</v>
      </c>
      <c r="N627" s="12" t="n">
        <f aca="false">IF(N626 = 1, IF(D627 &gt; I627, 1, -1), IF(I627 &gt; C627, -1, 1))</f>
        <v>-1</v>
      </c>
      <c r="O627" s="12" t="n">
        <f aca="false">IF(N627 =N626, O626 + 1, 1)</f>
        <v>13</v>
      </c>
    </row>
    <row collapsed="false" customFormat="false" customHeight="true" hidden="false" ht="13.3" outlineLevel="0" r="628">
      <c r="A628" s="17" t="n">
        <v>37469</v>
      </c>
      <c r="B628" s="14" t="n">
        <v>15.11</v>
      </c>
      <c r="C628" s="14" t="n">
        <v>15.42</v>
      </c>
      <c r="D628" s="14" t="n">
        <v>14.73</v>
      </c>
      <c r="E628" s="14" t="n">
        <v>14.8</v>
      </c>
      <c r="F628" s="14" t="n">
        <v>8177000</v>
      </c>
      <c r="G628" s="14" t="n">
        <v>7.37</v>
      </c>
      <c r="I628" s="18" t="n">
        <f aca="false">IF(N627 = 1, IF((I627 + (N627 * M627)) &gt; D628, MAX(C628,J627), I627 + (N627 * M627)), IF((I627 + (N627 * M627)) &lt; C628, MIN(D628,J627), I627 + (N627 * M627)))</f>
        <v>13.8</v>
      </c>
      <c r="J628" s="19" t="n">
        <f aca="false">IF(N628 = 1, MAX(C628, J627), MIN(J627,D628))</f>
        <v>15.42</v>
      </c>
      <c r="K628" s="19" t="n">
        <f aca="false">ABS(J628 - I628)</f>
        <v>1.62</v>
      </c>
      <c r="L628" s="19" t="n">
        <f aca="false">IF(N628 &lt;&gt; N627, $H$2, IF(J628 &lt;&gt; J627, IF(L627 &lt; $H$6, L627 +$H$4, L627), L627))</f>
        <v>0.02</v>
      </c>
      <c r="M628" s="19" t="n">
        <f aca="false">L628 * K628</f>
        <v>0.0324</v>
      </c>
      <c r="N628" s="12" t="n">
        <f aca="false">IF(N627 = 1, IF(D628 &gt; I628, 1, -1), IF(I628 &gt; C628, -1, 1))</f>
        <v>1</v>
      </c>
      <c r="O628" s="12" t="n">
        <f aca="false">IF(N628 =N627, O627 + 1, 1)</f>
        <v>1</v>
      </c>
    </row>
    <row collapsed="false" customFormat="false" customHeight="true" hidden="false" ht="13.3" outlineLevel="0" r="629">
      <c r="A629" s="17" t="n">
        <v>37470</v>
      </c>
      <c r="B629" s="14" t="n">
        <v>14.74</v>
      </c>
      <c r="C629" s="14" t="n">
        <v>15</v>
      </c>
      <c r="D629" s="14" t="n">
        <v>14.25</v>
      </c>
      <c r="E629" s="14" t="n">
        <v>14.45</v>
      </c>
      <c r="F629" s="14" t="n">
        <v>6395000</v>
      </c>
      <c r="G629" s="14" t="n">
        <v>7.19</v>
      </c>
      <c r="I629" s="18" t="n">
        <f aca="false">IF(N628 = 1, IF((I628 + (N628 * M628)) &gt; D629, MAX(C629,J628), I628 + (N628 * M628)), IF((I628 + (N628 * M628)) &lt; C629, MIN(D629,J628), I628 + (N628 * M628)))</f>
        <v>13.8324</v>
      </c>
      <c r="J629" s="19" t="n">
        <f aca="false">IF(N629 = 1, MAX(C629, J628), MIN(J628,D629))</f>
        <v>15.42</v>
      </c>
      <c r="K629" s="19" t="n">
        <f aca="false">ABS(J629 - I629)</f>
        <v>1.5876</v>
      </c>
      <c r="L629" s="19" t="n">
        <f aca="false">IF(N629 &lt;&gt; N628, $H$2, IF(J629 &lt;&gt; J628, IF(L628 &lt; $H$6, L628 +$H$4, L628), L628))</f>
        <v>0.02</v>
      </c>
      <c r="M629" s="19" t="n">
        <f aca="false">L629 * K629</f>
        <v>0.031752</v>
      </c>
      <c r="N629" s="12" t="n">
        <f aca="false">IF(N628 = 1, IF(D629 &gt; I629, 1, -1), IF(I629 &gt; C629, -1, 1))</f>
        <v>1</v>
      </c>
      <c r="O629" s="12" t="n">
        <f aca="false">IF(N629 =N628, O628 + 1, 1)</f>
        <v>2</v>
      </c>
    </row>
    <row collapsed="false" customFormat="false" customHeight="true" hidden="false" ht="13.3" outlineLevel="0" r="630">
      <c r="A630" s="17" t="n">
        <v>37473</v>
      </c>
      <c r="B630" s="14" t="n">
        <v>14.51</v>
      </c>
      <c r="C630" s="14" t="n">
        <v>14.7</v>
      </c>
      <c r="D630" s="14" t="n">
        <v>13.97</v>
      </c>
      <c r="E630" s="14" t="n">
        <v>13.99</v>
      </c>
      <c r="F630" s="14" t="n">
        <v>7286600</v>
      </c>
      <c r="G630" s="14" t="n">
        <v>6.97</v>
      </c>
      <c r="I630" s="18" t="n">
        <f aca="false">IF(N629 = 1, IF((I629 + (N629 * M629)) &gt; D630, MAX(C630,J629), I629 + (N629 * M629)), IF((I629 + (N629 * M629)) &lt; C630, MIN(D630,J629), I629 + (N629 * M629)))</f>
        <v>13.864152</v>
      </c>
      <c r="J630" s="19" t="n">
        <f aca="false">IF(N630 = 1, MAX(C630, J629), MIN(J629,D630))</f>
        <v>15.42</v>
      </c>
      <c r="K630" s="19" t="n">
        <f aca="false">ABS(J630 - I630)</f>
        <v>1.555848</v>
      </c>
      <c r="L630" s="19" t="n">
        <f aca="false">IF(N630 &lt;&gt; N629, $H$2, IF(J630 &lt;&gt; J629, IF(L629 &lt; $H$6, L629 +$H$4, L629), L629))</f>
        <v>0.02</v>
      </c>
      <c r="M630" s="19" t="n">
        <f aca="false">L630 * K630</f>
        <v>0.03111696</v>
      </c>
      <c r="N630" s="12" t="n">
        <f aca="false">IF(N629 = 1, IF(D630 &gt; I630, 1, -1), IF(I630 &gt; C630, -1, 1))</f>
        <v>1</v>
      </c>
      <c r="O630" s="12" t="n">
        <f aca="false">IF(N630 =N629, O629 + 1, 1)</f>
        <v>3</v>
      </c>
    </row>
    <row collapsed="false" customFormat="false" customHeight="true" hidden="false" ht="13.3" outlineLevel="0" r="631">
      <c r="A631" s="17" t="n">
        <v>37474</v>
      </c>
      <c r="B631" s="14" t="n">
        <v>14.21</v>
      </c>
      <c r="C631" s="14" t="n">
        <v>15.23</v>
      </c>
      <c r="D631" s="14" t="n">
        <v>14.08</v>
      </c>
      <c r="E631" s="14" t="n">
        <v>14.74</v>
      </c>
      <c r="F631" s="14" t="n">
        <v>9716200</v>
      </c>
      <c r="G631" s="14" t="n">
        <v>7.34</v>
      </c>
      <c r="I631" s="18" t="n">
        <f aca="false">IF(N630 = 1, IF((I630 + (N630 * M630)) &gt; D631, MAX(C631,J630), I630 + (N630 * M630)), IF((I630 + (N630 * M630)) &lt; C631, MIN(D631,J630), I630 + (N630 * M630)))</f>
        <v>13.89526896</v>
      </c>
      <c r="J631" s="19" t="n">
        <f aca="false">IF(N631 = 1, MAX(C631, J630), MIN(J630,D631))</f>
        <v>15.42</v>
      </c>
      <c r="K631" s="19" t="n">
        <f aca="false">ABS(J631 - I631)</f>
        <v>1.52473104</v>
      </c>
      <c r="L631" s="19" t="n">
        <f aca="false">IF(N631 &lt;&gt; N630, $H$2, IF(J631 &lt;&gt; J630, IF(L630 &lt; $H$6, L630 +$H$4, L630), L630))</f>
        <v>0.02</v>
      </c>
      <c r="M631" s="19" t="n">
        <f aca="false">L631 * K631</f>
        <v>0.0304946208</v>
      </c>
      <c r="N631" s="12" t="n">
        <f aca="false">IF(N630 = 1, IF(D631 &gt; I631, 1, -1), IF(I631 &gt; C631, -1, 1))</f>
        <v>1</v>
      </c>
      <c r="O631" s="12" t="n">
        <f aca="false">IF(N631 =N630, O630 + 1, 1)</f>
        <v>4</v>
      </c>
    </row>
    <row collapsed="false" customFormat="false" customHeight="true" hidden="false" ht="13.3" outlineLevel="0" r="632">
      <c r="A632" s="17" t="n">
        <v>37475</v>
      </c>
      <c r="B632" s="14" t="n">
        <v>15.09</v>
      </c>
      <c r="C632" s="14" t="n">
        <v>15.36</v>
      </c>
      <c r="D632" s="14" t="n">
        <v>14.35</v>
      </c>
      <c r="E632" s="14" t="n">
        <v>15.03</v>
      </c>
      <c r="F632" s="14" t="n">
        <v>11909800</v>
      </c>
      <c r="G632" s="14" t="n">
        <v>7.48</v>
      </c>
      <c r="I632" s="18" t="n">
        <f aca="false">IF(N631 = 1, IF((I631 + (N631 * M631)) &gt; D632, MAX(C632,J631), I631 + (N631 * M631)), IF((I631 + (N631 * M631)) &lt; C632, MIN(D632,J631), I631 + (N631 * M631)))</f>
        <v>13.9257635808</v>
      </c>
      <c r="J632" s="19" t="n">
        <f aca="false">IF(N632 = 1, MAX(C632, J631), MIN(J631,D632))</f>
        <v>15.42</v>
      </c>
      <c r="K632" s="19" t="n">
        <f aca="false">ABS(J632 - I632)</f>
        <v>1.4942364192</v>
      </c>
      <c r="L632" s="19" t="n">
        <f aca="false">IF(N632 &lt;&gt; N631, $H$2, IF(J632 &lt;&gt; J631, IF(L631 &lt; $H$6, L631 +$H$4, L631), L631))</f>
        <v>0.02</v>
      </c>
      <c r="M632" s="19" t="n">
        <f aca="false">L632 * K632</f>
        <v>0.029884728384</v>
      </c>
      <c r="N632" s="12" t="n">
        <f aca="false">IF(N631 = 1, IF(D632 &gt; I632, 1, -1), IF(I632 &gt; C632, -1, 1))</f>
        <v>1</v>
      </c>
      <c r="O632" s="12" t="n">
        <f aca="false">IF(N632 =N631, O631 + 1, 1)</f>
        <v>5</v>
      </c>
    </row>
    <row collapsed="false" customFormat="false" customHeight="true" hidden="false" ht="13.3" outlineLevel="0" r="633">
      <c r="A633" s="17" t="n">
        <v>37476</v>
      </c>
      <c r="B633" s="14" t="n">
        <v>14.77</v>
      </c>
      <c r="C633" s="14" t="n">
        <v>15.38</v>
      </c>
      <c r="D633" s="14" t="n">
        <v>14.77</v>
      </c>
      <c r="E633" s="14" t="n">
        <v>15.3</v>
      </c>
      <c r="F633" s="14" t="n">
        <v>8119600</v>
      </c>
      <c r="G633" s="14" t="n">
        <v>7.62</v>
      </c>
      <c r="I633" s="18" t="n">
        <f aca="false">IF(N632 = 1, IF((I632 + (N632 * M632)) &gt; D633, MAX(C633,J632), I632 + (N632 * M632)), IF((I632 + (N632 * M632)) &lt; C633, MIN(D633,J632), I632 + (N632 * M632)))</f>
        <v>13.955648309184</v>
      </c>
      <c r="J633" s="19" t="n">
        <f aca="false">IF(N633 = 1, MAX(C633, J632), MIN(J632,D633))</f>
        <v>15.42</v>
      </c>
      <c r="K633" s="19" t="n">
        <f aca="false">ABS(J633 - I633)</f>
        <v>1.464351690816</v>
      </c>
      <c r="L633" s="19" t="n">
        <f aca="false">IF(N633 &lt;&gt; N632, $H$2, IF(J633 &lt;&gt; J632, IF(L632 &lt; $H$6, L632 +$H$4, L632), L632))</f>
        <v>0.02</v>
      </c>
      <c r="M633" s="19" t="n">
        <f aca="false">L633 * K633</f>
        <v>0.02928703381632</v>
      </c>
      <c r="N633" s="12" t="n">
        <f aca="false">IF(N632 = 1, IF(D633 &gt; I633, 1, -1), IF(I633 &gt; C633, -1, 1))</f>
        <v>1</v>
      </c>
      <c r="O633" s="12" t="n">
        <f aca="false">IF(N633 =N632, O632 + 1, 1)</f>
        <v>6</v>
      </c>
    </row>
    <row collapsed="false" customFormat="false" customHeight="true" hidden="false" ht="13.3" outlineLevel="0" r="634">
      <c r="A634" s="17" t="n">
        <v>37477</v>
      </c>
      <c r="B634" s="14" t="n">
        <v>15.25</v>
      </c>
      <c r="C634" s="14" t="n">
        <v>15.25</v>
      </c>
      <c r="D634" s="14" t="n">
        <v>14.75</v>
      </c>
      <c r="E634" s="14" t="n">
        <v>15</v>
      </c>
      <c r="F634" s="14" t="n">
        <v>7347000</v>
      </c>
      <c r="G634" s="14" t="n">
        <v>7.47</v>
      </c>
      <c r="I634" s="18" t="n">
        <f aca="false">IF(N633 = 1, IF((I633 + (N633 * M633)) &gt; D634, MAX(C634,J633), I633 + (N633 * M633)), IF((I633 + (N633 * M633)) &lt; C634, MIN(D634,J633), I633 + (N633 * M633)))</f>
        <v>13.9849353430003</v>
      </c>
      <c r="J634" s="19" t="n">
        <f aca="false">IF(N634 = 1, MAX(C634, J633), MIN(J633,D634))</f>
        <v>15.42</v>
      </c>
      <c r="K634" s="19" t="n">
        <f aca="false">ABS(J634 - I634)</f>
        <v>1.43506465699968</v>
      </c>
      <c r="L634" s="19" t="n">
        <f aca="false">IF(N634 &lt;&gt; N633, $H$2, IF(J634 &lt;&gt; J633, IF(L633 &lt; $H$6, L633 +$H$4, L633), L633))</f>
        <v>0.02</v>
      </c>
      <c r="M634" s="19" t="n">
        <f aca="false">L634 * K634</f>
        <v>0.0287012931399936</v>
      </c>
      <c r="N634" s="12" t="n">
        <f aca="false">IF(N633 = 1, IF(D634 &gt; I634, 1, -1), IF(I634 &gt; C634, -1, 1))</f>
        <v>1</v>
      </c>
      <c r="O634" s="12" t="n">
        <f aca="false">IF(N634 =N633, O633 + 1, 1)</f>
        <v>7</v>
      </c>
    </row>
    <row collapsed="false" customFormat="false" customHeight="true" hidden="false" ht="13.3" outlineLevel="0" r="635">
      <c r="A635" s="17" t="n">
        <v>37480</v>
      </c>
      <c r="B635" s="14" t="n">
        <v>14.9</v>
      </c>
      <c r="C635" s="14" t="n">
        <v>15.02</v>
      </c>
      <c r="D635" s="14" t="n">
        <v>14.69</v>
      </c>
      <c r="E635" s="14" t="n">
        <v>14.99</v>
      </c>
      <c r="F635" s="14" t="n">
        <v>6420200</v>
      </c>
      <c r="G635" s="14" t="n">
        <v>7.46</v>
      </c>
      <c r="I635" s="18" t="n">
        <f aca="false">IF(N634 = 1, IF((I634 + (N634 * M634)) &gt; D635, MAX(C635,J634), I634 + (N634 * M634)), IF((I634 + (N634 * M634)) &lt; C635, MIN(D635,J634), I634 + (N634 * M634)))</f>
        <v>14.0136366361403</v>
      </c>
      <c r="J635" s="19" t="n">
        <f aca="false">IF(N635 = 1, MAX(C635, J634), MIN(J634,D635))</f>
        <v>15.42</v>
      </c>
      <c r="K635" s="19" t="n">
        <f aca="false">ABS(J635 - I635)</f>
        <v>1.40636336385968</v>
      </c>
      <c r="L635" s="19" t="n">
        <f aca="false">IF(N635 &lt;&gt; N634, $H$2, IF(J635 &lt;&gt; J634, IF(L634 &lt; $H$6, L634 +$H$4, L634), L634))</f>
        <v>0.02</v>
      </c>
      <c r="M635" s="19" t="n">
        <f aca="false">L635 * K635</f>
        <v>0.0281272672771937</v>
      </c>
      <c r="N635" s="12" t="n">
        <f aca="false">IF(N634 = 1, IF(D635 &gt; I635, 1, -1), IF(I635 &gt; C635, -1, 1))</f>
        <v>1</v>
      </c>
      <c r="O635" s="12" t="n">
        <f aca="false">IF(N635 =N634, O634 + 1, 1)</f>
        <v>8</v>
      </c>
    </row>
    <row collapsed="false" customFormat="false" customHeight="true" hidden="false" ht="13.3" outlineLevel="0" r="636">
      <c r="A636" s="17" t="n">
        <v>37481</v>
      </c>
      <c r="B636" s="14" t="n">
        <v>14.9</v>
      </c>
      <c r="C636" s="14" t="n">
        <v>15.21</v>
      </c>
      <c r="D636" s="14" t="n">
        <v>14.55</v>
      </c>
      <c r="E636" s="14" t="n">
        <v>14.59</v>
      </c>
      <c r="F636" s="14" t="n">
        <v>9638200</v>
      </c>
      <c r="G636" s="14" t="n">
        <v>7.26</v>
      </c>
      <c r="I636" s="18" t="n">
        <f aca="false">IF(N635 = 1, IF((I635 + (N635 * M635)) &gt; D636, MAX(C636,J635), I635 + (N635 * M635)), IF((I635 + (N635 * M635)) &lt; C636, MIN(D636,J635), I635 + (N635 * M635)))</f>
        <v>14.0417639034175</v>
      </c>
      <c r="J636" s="19" t="n">
        <f aca="false">IF(N636 = 1, MAX(C636, J635), MIN(J635,D636))</f>
        <v>15.42</v>
      </c>
      <c r="K636" s="19" t="n">
        <f aca="false">ABS(J636 - I636)</f>
        <v>1.37823609658249</v>
      </c>
      <c r="L636" s="19" t="n">
        <f aca="false">IF(N636 &lt;&gt; N635, $H$2, IF(J636 &lt;&gt; J635, IF(L635 &lt; $H$6, L635 +$H$4, L635), L635))</f>
        <v>0.02</v>
      </c>
      <c r="M636" s="19" t="n">
        <f aca="false">L636 * K636</f>
        <v>0.0275647219316498</v>
      </c>
      <c r="N636" s="12" t="n">
        <f aca="false">IF(N635 = 1, IF(D636 &gt; I636, 1, -1), IF(I636 &gt; C636, -1, 1))</f>
        <v>1</v>
      </c>
      <c r="O636" s="12" t="n">
        <f aca="false">IF(N636 =N635, O635 + 1, 1)</f>
        <v>9</v>
      </c>
    </row>
    <row collapsed="false" customFormat="false" customHeight="true" hidden="false" ht="13.3" outlineLevel="0" r="637">
      <c r="A637" s="17" t="n">
        <v>37482</v>
      </c>
      <c r="B637" s="14" t="n">
        <v>14.67</v>
      </c>
      <c r="C637" s="14" t="n">
        <v>15.35</v>
      </c>
      <c r="D637" s="14" t="n">
        <v>14.54</v>
      </c>
      <c r="E637" s="14" t="n">
        <v>15.17</v>
      </c>
      <c r="F637" s="14" t="n">
        <v>14253000</v>
      </c>
      <c r="G637" s="14" t="n">
        <v>7.55</v>
      </c>
      <c r="I637" s="18" t="n">
        <f aca="false">IF(N636 = 1, IF((I636 + (N636 * M636)) &gt; D637, MAX(C637,J636), I636 + (N636 * M636)), IF((I636 + (N636 * M636)) &lt; C637, MIN(D637,J636), I636 + (N636 * M636)))</f>
        <v>14.0693286253492</v>
      </c>
      <c r="J637" s="19" t="n">
        <f aca="false">IF(N637 = 1, MAX(C637, J636), MIN(J636,D637))</f>
        <v>15.42</v>
      </c>
      <c r="K637" s="19" t="n">
        <f aca="false">ABS(J637 - I637)</f>
        <v>1.35067137465084</v>
      </c>
      <c r="L637" s="19" t="n">
        <f aca="false">IF(N637 &lt;&gt; N636, $H$2, IF(J637 &lt;&gt; J636, IF(L636 &lt; $H$6, L636 +$H$4, L636), L636))</f>
        <v>0.02</v>
      </c>
      <c r="M637" s="19" t="n">
        <f aca="false">L637 * K637</f>
        <v>0.0270134274930168</v>
      </c>
      <c r="N637" s="12" t="n">
        <f aca="false">IF(N636 = 1, IF(D637 &gt; I637, 1, -1), IF(I637 &gt; C637, -1, 1))</f>
        <v>1</v>
      </c>
      <c r="O637" s="12" t="n">
        <f aca="false">IF(N637 =N636, O636 + 1, 1)</f>
        <v>10</v>
      </c>
    </row>
    <row collapsed="false" customFormat="false" customHeight="true" hidden="false" ht="13.3" outlineLevel="0" r="638">
      <c r="A638" s="17" t="n">
        <v>37483</v>
      </c>
      <c r="B638" s="14" t="n">
        <v>15.25</v>
      </c>
      <c r="C638" s="14" t="n">
        <v>15.75</v>
      </c>
      <c r="D638" s="14" t="n">
        <v>15.01</v>
      </c>
      <c r="E638" s="14" t="n">
        <v>15.61</v>
      </c>
      <c r="F638" s="14" t="n">
        <v>11502800</v>
      </c>
      <c r="G638" s="14" t="n">
        <v>7.77</v>
      </c>
      <c r="I638" s="18" t="n">
        <f aca="false">IF(N637 = 1, IF((I637 + (N637 * M637)) &gt; D638, MAX(C638,J637), I637 + (N637 * M637)), IF((I637 + (N637 * M637)) &lt; C638, MIN(D638,J637), I637 + (N637 * M637)))</f>
        <v>14.0963420528422</v>
      </c>
      <c r="J638" s="19" t="n">
        <f aca="false">IF(N638 = 1, MAX(C638, J637), MIN(J637,D638))</f>
        <v>15.75</v>
      </c>
      <c r="K638" s="19" t="n">
        <f aca="false">ABS(J638 - I638)</f>
        <v>1.65365794715782</v>
      </c>
      <c r="L638" s="19" t="n">
        <f aca="false">IF(N638 &lt;&gt; N637, $H$2, IF(J638 &lt;&gt; J637, IF(L637 &lt; $H$6, L637 +$H$4, L637), L637))</f>
        <v>0.04</v>
      </c>
      <c r="M638" s="19" t="n">
        <f aca="false">L638 * K638</f>
        <v>0.0661463178863129</v>
      </c>
      <c r="N638" s="12" t="n">
        <f aca="false">IF(N637 = 1, IF(D638 &gt; I638, 1, -1), IF(I638 &gt; C638, -1, 1))</f>
        <v>1</v>
      </c>
      <c r="O638" s="12" t="n">
        <f aca="false">IF(N638 =N637, O637 + 1, 1)</f>
        <v>11</v>
      </c>
    </row>
    <row collapsed="false" customFormat="false" customHeight="true" hidden="false" ht="13.3" outlineLevel="0" r="639">
      <c r="A639" s="17" t="n">
        <v>37484</v>
      </c>
      <c r="B639" s="14" t="n">
        <v>15.45</v>
      </c>
      <c r="C639" s="14" t="n">
        <v>16.1</v>
      </c>
      <c r="D639" s="14" t="n">
        <v>15.28</v>
      </c>
      <c r="E639" s="14" t="n">
        <v>15.81</v>
      </c>
      <c r="F639" s="14" t="n">
        <v>8758000</v>
      </c>
      <c r="G639" s="14" t="n">
        <v>7.87</v>
      </c>
      <c r="I639" s="18" t="n">
        <f aca="false">IF(N638 = 1, IF((I638 + (N638 * M638)) &gt; D639, MAX(C639,J638), I638 + (N638 * M638)), IF((I638 + (N638 * M638)) &lt; C639, MIN(D639,J638), I638 + (N638 * M638)))</f>
        <v>14.1624883707285</v>
      </c>
      <c r="J639" s="19" t="n">
        <f aca="false">IF(N639 = 1, MAX(C639, J638), MIN(J638,D639))</f>
        <v>16.1</v>
      </c>
      <c r="K639" s="19" t="n">
        <f aca="false">ABS(J639 - I639)</f>
        <v>1.93751162927151</v>
      </c>
      <c r="L639" s="19" t="n">
        <f aca="false">IF(N639 &lt;&gt; N638, $H$2, IF(J639 &lt;&gt; J638, IF(L638 &lt; $H$6, L638 +$H$4, L638), L638))</f>
        <v>0.06</v>
      </c>
      <c r="M639" s="19" t="n">
        <f aca="false">L639 * K639</f>
        <v>0.116250697756291</v>
      </c>
      <c r="N639" s="12" t="n">
        <f aca="false">IF(N638 = 1, IF(D639 &gt; I639, 1, -1), IF(I639 &gt; C639, -1, 1))</f>
        <v>1</v>
      </c>
      <c r="O639" s="12" t="n">
        <f aca="false">IF(N639 =N638, O638 + 1, 1)</f>
        <v>12</v>
      </c>
    </row>
    <row collapsed="false" customFormat="false" customHeight="true" hidden="false" ht="13.3" outlineLevel="0" r="640">
      <c r="A640" s="17" t="n">
        <v>37487</v>
      </c>
      <c r="B640" s="14" t="n">
        <v>15.78</v>
      </c>
      <c r="C640" s="14" t="n">
        <v>16.25</v>
      </c>
      <c r="D640" s="14" t="n">
        <v>15.72</v>
      </c>
      <c r="E640" s="14" t="n">
        <v>15.98</v>
      </c>
      <c r="F640" s="14" t="n">
        <v>7734200</v>
      </c>
      <c r="G640" s="14" t="n">
        <v>7.96</v>
      </c>
      <c r="I640" s="18" t="n">
        <f aca="false">IF(N639 = 1, IF((I639 + (N639 * M639)) &gt; D640, MAX(C640,J639), I639 + (N639 * M639)), IF((I639 + (N639 * M639)) &lt; C640, MIN(D640,J639), I639 + (N639 * M639)))</f>
        <v>14.2787390684848</v>
      </c>
      <c r="J640" s="19" t="n">
        <f aca="false">IF(N640 = 1, MAX(C640, J639), MIN(J639,D640))</f>
        <v>16.25</v>
      </c>
      <c r="K640" s="19" t="n">
        <f aca="false">ABS(J640 - I640)</f>
        <v>1.97126093151522</v>
      </c>
      <c r="L640" s="19" t="n">
        <f aca="false">IF(N640 &lt;&gt; N639, $H$2, IF(J640 &lt;&gt; J639, IF(L639 &lt; $H$6, L639 +$H$4, L639), L639))</f>
        <v>0.08</v>
      </c>
      <c r="M640" s="19" t="n">
        <f aca="false">L640 * K640</f>
        <v>0.157700874521218</v>
      </c>
      <c r="N640" s="12" t="n">
        <f aca="false">IF(N639 = 1, IF(D640 &gt; I640, 1, -1), IF(I640 &gt; C640, -1, 1))</f>
        <v>1</v>
      </c>
      <c r="O640" s="12" t="n">
        <f aca="false">IF(N640 =N639, O639 + 1, 1)</f>
        <v>13</v>
      </c>
    </row>
    <row collapsed="false" customFormat="false" customHeight="true" hidden="false" ht="13.3" outlineLevel="0" r="641">
      <c r="A641" s="17" t="n">
        <v>37488</v>
      </c>
      <c r="B641" s="14" t="n">
        <v>15.97</v>
      </c>
      <c r="C641" s="14" t="n">
        <v>16.09</v>
      </c>
      <c r="D641" s="14" t="n">
        <v>15.53</v>
      </c>
      <c r="E641" s="14" t="n">
        <v>15.91</v>
      </c>
      <c r="F641" s="14" t="n">
        <v>6665200</v>
      </c>
      <c r="G641" s="14" t="n">
        <v>7.92</v>
      </c>
      <c r="I641" s="18" t="n">
        <f aca="false">IF(N640 = 1, IF((I640 + (N640 * M640)) &gt; D641, MAX(C641,J640), I640 + (N640 * M640)), IF((I640 + (N640 * M640)) &lt; C641, MIN(D641,J640), I640 + (N640 * M640)))</f>
        <v>14.436439943006</v>
      </c>
      <c r="J641" s="19" t="n">
        <f aca="false">IF(N641 = 1, MAX(C641, J640), MIN(J640,D641))</f>
        <v>16.25</v>
      </c>
      <c r="K641" s="19" t="n">
        <f aca="false">ABS(J641 - I641)</f>
        <v>1.813560056994</v>
      </c>
      <c r="L641" s="19" t="n">
        <f aca="false">IF(N641 &lt;&gt; N640, $H$2, IF(J641 &lt;&gt; J640, IF(L640 &lt; $H$6, L640 +$H$4, L640), L640))</f>
        <v>0.08</v>
      </c>
      <c r="M641" s="19" t="n">
        <f aca="false">L641 * K641</f>
        <v>0.14508480455952</v>
      </c>
      <c r="N641" s="12" t="n">
        <f aca="false">IF(N640 = 1, IF(D641 &gt; I641, 1, -1), IF(I641 &gt; C641, -1, 1))</f>
        <v>1</v>
      </c>
      <c r="O641" s="12" t="n">
        <f aca="false">IF(N641 =N640, O640 + 1, 1)</f>
        <v>14</v>
      </c>
    </row>
    <row collapsed="false" customFormat="false" customHeight="true" hidden="false" ht="13.3" outlineLevel="0" r="642">
      <c r="A642" s="17" t="n">
        <v>37489</v>
      </c>
      <c r="B642" s="14" t="n">
        <v>16.01</v>
      </c>
      <c r="C642" s="14" t="n">
        <v>16.24</v>
      </c>
      <c r="D642" s="14" t="n">
        <v>15.45</v>
      </c>
      <c r="E642" s="14" t="n">
        <v>16.12</v>
      </c>
      <c r="F642" s="14" t="n">
        <v>7229600</v>
      </c>
      <c r="G642" s="14" t="n">
        <v>8.03</v>
      </c>
      <c r="I642" s="18" t="n">
        <f aca="false">IF(N641 = 1, IF((I641 + (N641 * M641)) &gt; D642, MAX(C642,J641), I641 + (N641 * M641)), IF((I641 + (N641 * M641)) &lt; C642, MIN(D642,J641), I641 + (N641 * M641)))</f>
        <v>14.5815247475655</v>
      </c>
      <c r="J642" s="19" t="n">
        <f aca="false">IF(N642 = 1, MAX(C642, J641), MIN(J641,D642))</f>
        <v>16.25</v>
      </c>
      <c r="K642" s="19" t="n">
        <f aca="false">ABS(J642 - I642)</f>
        <v>1.66847525243448</v>
      </c>
      <c r="L642" s="19" t="n">
        <f aca="false">IF(N642 &lt;&gt; N641, $H$2, IF(J642 &lt;&gt; J641, IF(L641 &lt; $H$6, L641 +$H$4, L641), L641))</f>
        <v>0.08</v>
      </c>
      <c r="M642" s="19" t="n">
        <f aca="false">L642 * K642</f>
        <v>0.133478020194758</v>
      </c>
      <c r="N642" s="12" t="n">
        <f aca="false">IF(N641 = 1, IF(D642 &gt; I642, 1, -1), IF(I642 &gt; C642, -1, 1))</f>
        <v>1</v>
      </c>
      <c r="O642" s="12" t="n">
        <f aca="false">IF(N642 =N641, O641 + 1, 1)</f>
        <v>15</v>
      </c>
    </row>
    <row collapsed="false" customFormat="false" customHeight="true" hidden="false" ht="13.3" outlineLevel="0" r="643">
      <c r="A643" s="17" t="n">
        <v>37490</v>
      </c>
      <c r="B643" s="14" t="n">
        <v>16.2</v>
      </c>
      <c r="C643" s="14" t="n">
        <v>16.25</v>
      </c>
      <c r="D643" s="14" t="n">
        <v>15.66</v>
      </c>
      <c r="E643" s="14" t="n">
        <v>15.97</v>
      </c>
      <c r="F643" s="14" t="n">
        <v>9225400</v>
      </c>
      <c r="G643" s="14" t="n">
        <v>7.95</v>
      </c>
      <c r="I643" s="18" t="n">
        <f aca="false">IF(N642 = 1, IF((I642 + (N642 * M642)) &gt; D643, MAX(C643,J642), I642 + (N642 * M642)), IF((I642 + (N642 * M642)) &lt; C643, MIN(D643,J642), I642 + (N642 * M642)))</f>
        <v>14.7150027677603</v>
      </c>
      <c r="J643" s="19" t="n">
        <f aca="false">IF(N643 = 1, MAX(C643, J642), MIN(J642,D643))</f>
        <v>16.25</v>
      </c>
      <c r="K643" s="19" t="n">
        <f aca="false">ABS(J643 - I643)</f>
        <v>1.53499723223972</v>
      </c>
      <c r="L643" s="19" t="n">
        <f aca="false">IF(N643 &lt;&gt; N642, $H$2, IF(J643 &lt;&gt; J642, IF(L642 &lt; $H$6, L642 +$H$4, L642), L642))</f>
        <v>0.08</v>
      </c>
      <c r="M643" s="19" t="n">
        <f aca="false">L643 * K643</f>
        <v>0.122799778579178</v>
      </c>
      <c r="N643" s="12" t="n">
        <f aca="false">IF(N642 = 1, IF(D643 &gt; I643, 1, -1), IF(I643 &gt; C643, -1, 1))</f>
        <v>1</v>
      </c>
      <c r="O643" s="12" t="n">
        <f aca="false">IF(N643 =N642, O642 + 1, 1)</f>
        <v>16</v>
      </c>
    </row>
    <row collapsed="false" customFormat="false" customHeight="true" hidden="false" ht="13.3" outlineLevel="0" r="644">
      <c r="A644" s="17" t="n">
        <v>37491</v>
      </c>
      <c r="B644" s="14" t="n">
        <v>15.9</v>
      </c>
      <c r="C644" s="14" t="n">
        <v>15.93</v>
      </c>
      <c r="D644" s="14" t="n">
        <v>15.45</v>
      </c>
      <c r="E644" s="14" t="n">
        <v>15.73</v>
      </c>
      <c r="F644" s="14" t="n">
        <v>5830200</v>
      </c>
      <c r="G644" s="14" t="n">
        <v>7.83</v>
      </c>
      <c r="I644" s="18" t="n">
        <f aca="false">IF(N643 = 1, IF((I643 + (N643 * M643)) &gt; D644, MAX(C644,J643), I643 + (N643 * M643)), IF((I643 + (N643 * M643)) &lt; C644, MIN(D644,J643), I643 + (N643 * M643)))</f>
        <v>14.8378025463395</v>
      </c>
      <c r="J644" s="19" t="n">
        <f aca="false">IF(N644 = 1, MAX(C644, J643), MIN(J643,D644))</f>
        <v>16.25</v>
      </c>
      <c r="K644" s="19" t="n">
        <f aca="false">ABS(J644 - I644)</f>
        <v>1.41219745366054</v>
      </c>
      <c r="L644" s="19" t="n">
        <f aca="false">IF(N644 &lt;&gt; N643, $H$2, IF(J644 &lt;&gt; J643, IF(L643 &lt; $H$6, L643 +$H$4, L643), L643))</f>
        <v>0.08</v>
      </c>
      <c r="M644" s="19" t="n">
        <f aca="false">L644 * K644</f>
        <v>0.112975796292844</v>
      </c>
      <c r="N644" s="12" t="n">
        <f aca="false">IF(N643 = 1, IF(D644 &gt; I644, 1, -1), IF(I644 &gt; C644, -1, 1))</f>
        <v>1</v>
      </c>
      <c r="O644" s="12" t="n">
        <f aca="false">IF(N644 =N643, O643 + 1, 1)</f>
        <v>17</v>
      </c>
    </row>
    <row collapsed="false" customFormat="false" customHeight="true" hidden="false" ht="13.3" outlineLevel="0" r="645">
      <c r="A645" s="17" t="n">
        <v>37494</v>
      </c>
      <c r="B645" s="14" t="n">
        <v>15.95</v>
      </c>
      <c r="C645" s="14" t="n">
        <v>15.95</v>
      </c>
      <c r="D645" s="14" t="n">
        <v>15.16</v>
      </c>
      <c r="E645" s="14" t="n">
        <v>15.53</v>
      </c>
      <c r="F645" s="14" t="n">
        <v>6784600</v>
      </c>
      <c r="G645" s="14" t="n">
        <v>7.73</v>
      </c>
      <c r="I645" s="18" t="n">
        <f aca="false">IF(N644 = 1, IF((I644 + (N644 * M644)) &gt; D645, MAX(C645,J644), I644 + (N644 * M644)), IF((I644 + (N644 * M644)) &lt; C645, MIN(D645,J644), I644 + (N644 * M644)))</f>
        <v>14.9507783426323</v>
      </c>
      <c r="J645" s="19" t="n">
        <f aca="false">IF(N645 = 1, MAX(C645, J644), MIN(J644,D645))</f>
        <v>16.25</v>
      </c>
      <c r="K645" s="19" t="n">
        <f aca="false">ABS(J645 - I645)</f>
        <v>1.2992216573677</v>
      </c>
      <c r="L645" s="19" t="n">
        <f aca="false">IF(N645 &lt;&gt; N644, $H$2, IF(J645 &lt;&gt; J644, IF(L644 &lt; $H$6, L644 +$H$4, L644), L644))</f>
        <v>0.08</v>
      </c>
      <c r="M645" s="19" t="n">
        <f aca="false">L645 * K645</f>
        <v>0.103937732589416</v>
      </c>
      <c r="N645" s="12" t="n">
        <f aca="false">IF(N644 = 1, IF(D645 &gt; I645, 1, -1), IF(I645 &gt; C645, -1, 1))</f>
        <v>1</v>
      </c>
      <c r="O645" s="12" t="n">
        <f aca="false">IF(N645 =N644, O644 + 1, 1)</f>
        <v>18</v>
      </c>
    </row>
    <row collapsed="false" customFormat="false" customHeight="true" hidden="false" ht="13.3" outlineLevel="0" r="646">
      <c r="A646" s="17" t="n">
        <v>37495</v>
      </c>
      <c r="B646" s="14" t="n">
        <v>15.71</v>
      </c>
      <c r="C646" s="14" t="n">
        <v>15.74</v>
      </c>
      <c r="D646" s="14" t="n">
        <v>14.71</v>
      </c>
      <c r="E646" s="14" t="n">
        <v>14.85</v>
      </c>
      <c r="F646" s="14" t="n">
        <v>9365400</v>
      </c>
      <c r="G646" s="14" t="n">
        <v>7.39</v>
      </c>
      <c r="I646" s="18" t="n">
        <f aca="false">IF(N645 = 1, IF((I645 + (N645 * M645)) &gt; D646, MAX(C646,J645), I645 + (N645 * M645)), IF((I645 + (N645 * M645)) &lt; C646, MIN(D646,J645), I645 + (N645 * M645)))</f>
        <v>16.25</v>
      </c>
      <c r="J646" s="19" t="n">
        <f aca="false">IF(N646 = 1, MAX(C646, J645), MIN(J645,D646))</f>
        <v>14.71</v>
      </c>
      <c r="K646" s="19" t="n">
        <f aca="false">ABS(J646 - I646)</f>
        <v>1.54</v>
      </c>
      <c r="L646" s="19" t="n">
        <f aca="false">IF(N646 &lt;&gt; N645, $H$2, IF(J646 &lt;&gt; J645, IF(L645 &lt; $H$6, L645 +$H$4, L645), L645))</f>
        <v>0.02</v>
      </c>
      <c r="M646" s="19" t="n">
        <f aca="false">L646 * K646</f>
        <v>0.0308</v>
      </c>
      <c r="N646" s="12" t="n">
        <f aca="false">IF(N645 = 1, IF(D646 &gt; I646, 1, -1), IF(I646 &gt; C646, -1, 1))</f>
        <v>-1</v>
      </c>
      <c r="O646" s="12" t="n">
        <f aca="false">IF(N646 =N645, O645 + 1, 1)</f>
        <v>1</v>
      </c>
    </row>
    <row collapsed="false" customFormat="false" customHeight="true" hidden="false" ht="13.3" outlineLevel="0" r="647">
      <c r="A647" s="17" t="n">
        <v>37496</v>
      </c>
      <c r="B647" s="14" t="n">
        <v>14.8</v>
      </c>
      <c r="C647" s="14" t="n">
        <v>15.12</v>
      </c>
      <c r="D647" s="14" t="n">
        <v>14.65</v>
      </c>
      <c r="E647" s="14" t="n">
        <v>14.7</v>
      </c>
      <c r="F647" s="14" t="n">
        <v>8856200</v>
      </c>
      <c r="G647" s="14" t="n">
        <v>7.32</v>
      </c>
      <c r="I647" s="18" t="n">
        <f aca="false">IF(N646 = 1, IF((I646 + (N646 * M646)) &gt; D647, MAX(C647,J646), I646 + (N646 * M646)), IF((I646 + (N646 * M646)) &lt; C647, MIN(D647,J646), I646 + (N646 * M646)))</f>
        <v>16.2192</v>
      </c>
      <c r="J647" s="19" t="n">
        <f aca="false">IF(N647 = 1, MAX(C647, J646), MIN(J646,D647))</f>
        <v>14.65</v>
      </c>
      <c r="K647" s="19" t="n">
        <f aca="false">ABS(J647 - I647)</f>
        <v>1.5692</v>
      </c>
      <c r="L647" s="19" t="n">
        <f aca="false">IF(N647 &lt;&gt; N646, $H$2, IF(J647 &lt;&gt; J646, IF(L646 &lt; $H$6, L646 +$H$4, L646), L646))</f>
        <v>0.04</v>
      </c>
      <c r="M647" s="19" t="n">
        <f aca="false">L647 * K647</f>
        <v>0.062768</v>
      </c>
      <c r="N647" s="12" t="n">
        <f aca="false">IF(N646 = 1, IF(D647 &gt; I647, 1, -1), IF(I647 &gt; C647, -1, 1))</f>
        <v>-1</v>
      </c>
      <c r="O647" s="12" t="n">
        <f aca="false">IF(N647 =N646, O646 + 1, 1)</f>
        <v>2</v>
      </c>
    </row>
    <row collapsed="false" customFormat="false" customHeight="true" hidden="false" ht="13.3" outlineLevel="0" r="648">
      <c r="A648" s="17" t="n">
        <v>37497</v>
      </c>
      <c r="B648" s="14" t="n">
        <v>14.65</v>
      </c>
      <c r="C648" s="14" t="n">
        <v>15.08</v>
      </c>
      <c r="D648" s="14" t="n">
        <v>14.51</v>
      </c>
      <c r="E648" s="14" t="n">
        <v>14.7</v>
      </c>
      <c r="F648" s="14" t="n">
        <v>5863200</v>
      </c>
      <c r="G648" s="14" t="n">
        <v>7.32</v>
      </c>
      <c r="I648" s="18" t="n">
        <f aca="false">IF(N647 = 1, IF((I647 + (N647 * M647)) &gt; D648, MAX(C648,J647), I647 + (N647 * M647)), IF((I647 + (N647 * M647)) &lt; C648, MIN(D648,J647), I647 + (N647 * M647)))</f>
        <v>16.156432</v>
      </c>
      <c r="J648" s="19" t="n">
        <f aca="false">IF(N648 = 1, MAX(C648, J647), MIN(J647,D648))</f>
        <v>14.51</v>
      </c>
      <c r="K648" s="19" t="n">
        <f aca="false">ABS(J648 - I648)</f>
        <v>1.646432</v>
      </c>
      <c r="L648" s="19" t="n">
        <f aca="false">IF(N648 &lt;&gt; N647, $H$2, IF(J648 &lt;&gt; J647, IF(L647 &lt; $H$6, L647 +$H$4, L647), L647))</f>
        <v>0.06</v>
      </c>
      <c r="M648" s="19" t="n">
        <f aca="false">L648 * K648</f>
        <v>0.0987859200000002</v>
      </c>
      <c r="N648" s="12" t="n">
        <f aca="false">IF(N647 = 1, IF(D648 &gt; I648, 1, -1), IF(I648 &gt; C648, -1, 1))</f>
        <v>-1</v>
      </c>
      <c r="O648" s="12" t="n">
        <f aca="false">IF(N648 =N647, O647 + 1, 1)</f>
        <v>3</v>
      </c>
    </row>
    <row collapsed="false" customFormat="false" customHeight="true" hidden="false" ht="13.3" outlineLevel="0" r="649">
      <c r="A649" s="17" t="n">
        <v>37498</v>
      </c>
      <c r="B649" s="14" t="n">
        <v>14.73</v>
      </c>
      <c r="C649" s="14" t="n">
        <v>15.14</v>
      </c>
      <c r="D649" s="14" t="n">
        <v>14.58</v>
      </c>
      <c r="E649" s="14" t="n">
        <v>14.75</v>
      </c>
      <c r="F649" s="14" t="n">
        <v>6911400</v>
      </c>
      <c r="G649" s="14" t="n">
        <v>7.34</v>
      </c>
      <c r="I649" s="18" t="n">
        <f aca="false">IF(N648 = 1, IF((I648 + (N648 * M648)) &gt; D649, MAX(C649,J648), I648 + (N648 * M648)), IF((I648 + (N648 * M648)) &lt; C649, MIN(D649,J648), I648 + (N648 * M648)))</f>
        <v>16.05764608</v>
      </c>
      <c r="J649" s="19" t="n">
        <f aca="false">IF(N649 = 1, MAX(C649, J648), MIN(J648,D649))</f>
        <v>14.51</v>
      </c>
      <c r="K649" s="19" t="n">
        <f aca="false">ABS(J649 - I649)</f>
        <v>1.54764608</v>
      </c>
      <c r="L649" s="19" t="n">
        <f aca="false">IF(N649 &lt;&gt; N648, $H$2, IF(J649 &lt;&gt; J648, IF(L648 &lt; $H$6, L648 +$H$4, L648), L648))</f>
        <v>0.06</v>
      </c>
      <c r="M649" s="19" t="n">
        <f aca="false">L649 * K649</f>
        <v>0.0928587648000001</v>
      </c>
      <c r="N649" s="12" t="n">
        <f aca="false">IF(N648 = 1, IF(D649 &gt; I649, 1, -1), IF(I649 &gt; C649, -1, 1))</f>
        <v>-1</v>
      </c>
      <c r="O649" s="12" t="n">
        <f aca="false">IF(N649 =N648, O648 + 1, 1)</f>
        <v>4</v>
      </c>
    </row>
    <row collapsed="false" customFormat="false" customHeight="true" hidden="false" ht="13.3" outlineLevel="0" r="650">
      <c r="A650" s="17" t="n">
        <v>37502</v>
      </c>
      <c r="B650" s="14" t="n">
        <v>14.49</v>
      </c>
      <c r="C650" s="14" t="n">
        <v>14.55</v>
      </c>
      <c r="D650" s="14" t="n">
        <v>14.05</v>
      </c>
      <c r="E650" s="14" t="n">
        <v>14.05</v>
      </c>
      <c r="F650" s="14" t="n">
        <v>9890600</v>
      </c>
      <c r="G650" s="14" t="n">
        <v>6.99</v>
      </c>
      <c r="I650" s="18" t="n">
        <f aca="false">IF(N649 = 1, IF((I649 + (N649 * M649)) &gt; D650, MAX(C650,J649), I649 + (N649 * M649)), IF((I649 + (N649 * M649)) &lt; C650, MIN(D650,J649), I649 + (N649 * M649)))</f>
        <v>15.9647873152</v>
      </c>
      <c r="J650" s="19" t="n">
        <f aca="false">IF(N650 = 1, MAX(C650, J649), MIN(J649,D650))</f>
        <v>14.05</v>
      </c>
      <c r="K650" s="19" t="n">
        <f aca="false">ABS(J650 - I650)</f>
        <v>1.9147873152</v>
      </c>
      <c r="L650" s="19" t="n">
        <f aca="false">IF(N650 &lt;&gt; N649, $H$2, IF(J650 &lt;&gt; J649, IF(L649 &lt; $H$6, L649 +$H$4, L649), L649))</f>
        <v>0.08</v>
      </c>
      <c r="M650" s="19" t="n">
        <f aca="false">L650 * K650</f>
        <v>0.153182985216</v>
      </c>
      <c r="N650" s="12" t="n">
        <f aca="false">IF(N649 = 1, IF(D650 &gt; I650, 1, -1), IF(I650 &gt; C650, -1, 1))</f>
        <v>-1</v>
      </c>
      <c r="O650" s="12" t="n">
        <f aca="false">IF(N650 =N649, O649 + 1, 1)</f>
        <v>5</v>
      </c>
    </row>
    <row collapsed="false" customFormat="false" customHeight="true" hidden="false" ht="13.3" outlineLevel="0" r="651">
      <c r="A651" s="17" t="n">
        <v>37503</v>
      </c>
      <c r="B651" s="14" t="n">
        <v>14.2</v>
      </c>
      <c r="C651" s="14" t="n">
        <v>14.78</v>
      </c>
      <c r="D651" s="14" t="n">
        <v>14.17</v>
      </c>
      <c r="E651" s="14" t="n">
        <v>14.48</v>
      </c>
      <c r="F651" s="14" t="n">
        <v>15023600</v>
      </c>
      <c r="G651" s="14" t="n">
        <v>7.21</v>
      </c>
      <c r="I651" s="18" t="n">
        <f aca="false">IF(N650 = 1, IF((I650 + (N650 * M650)) &gt; D651, MAX(C651,J650), I650 + (N650 * M650)), IF((I650 + (N650 * M650)) &lt; C651, MIN(D651,J650), I650 + (N650 * M650)))</f>
        <v>15.811604329984</v>
      </c>
      <c r="J651" s="19" t="n">
        <f aca="false">IF(N651 = 1, MAX(C651, J650), MIN(J650,D651))</f>
        <v>14.05</v>
      </c>
      <c r="K651" s="19" t="n">
        <f aca="false">ABS(J651 - I651)</f>
        <v>1.761604329984</v>
      </c>
      <c r="L651" s="19" t="n">
        <f aca="false">IF(N651 &lt;&gt; N650, $H$2, IF(J651 &lt;&gt; J650, IF(L650 &lt; $H$6, L650 +$H$4, L650), L650))</f>
        <v>0.08</v>
      </c>
      <c r="M651" s="19" t="n">
        <f aca="false">L651 * K651</f>
        <v>0.14092834639872</v>
      </c>
      <c r="N651" s="12" t="n">
        <f aca="false">IF(N650 = 1, IF(D651 &gt; I651, 1, -1), IF(I651 &gt; C651, -1, 1))</f>
        <v>-1</v>
      </c>
      <c r="O651" s="12" t="n">
        <f aca="false">IF(N651 =N650, O650 + 1, 1)</f>
        <v>6</v>
      </c>
    </row>
    <row collapsed="false" customFormat="false" customHeight="true" hidden="false" ht="13.3" outlineLevel="0" r="652">
      <c r="A652" s="17" t="n">
        <v>37504</v>
      </c>
      <c r="B652" s="14" t="n">
        <v>14.22</v>
      </c>
      <c r="C652" s="14" t="n">
        <v>14.36</v>
      </c>
      <c r="D652" s="14" t="n">
        <v>14.05</v>
      </c>
      <c r="E652" s="14" t="n">
        <v>14.18</v>
      </c>
      <c r="F652" s="14" t="n">
        <v>8077800</v>
      </c>
      <c r="G652" s="14" t="n">
        <v>7.06</v>
      </c>
      <c r="I652" s="18" t="n">
        <f aca="false">IF(N651 = 1, IF((I651 + (N651 * M651)) &gt; D652, MAX(C652,J651), I651 + (N651 * M651)), IF((I651 + (N651 * M651)) &lt; C652, MIN(D652,J651), I651 + (N651 * M651)))</f>
        <v>15.6706759835853</v>
      </c>
      <c r="J652" s="19" t="n">
        <f aca="false">IF(N652 = 1, MAX(C652, J651), MIN(J651,D652))</f>
        <v>14.05</v>
      </c>
      <c r="K652" s="19" t="n">
        <f aca="false">ABS(J652 - I652)</f>
        <v>1.62067598358528</v>
      </c>
      <c r="L652" s="19" t="n">
        <f aca="false">IF(N652 &lt;&gt; N651, $H$2, IF(J652 &lt;&gt; J651, IF(L651 &lt; $H$6, L651 +$H$4, L651), L651))</f>
        <v>0.08</v>
      </c>
      <c r="M652" s="19" t="n">
        <f aca="false">L652 * K652</f>
        <v>0.129654078686822</v>
      </c>
      <c r="N652" s="12" t="n">
        <f aca="false">IF(N651 = 1, IF(D652 &gt; I652, 1, -1), IF(I652 &gt; C652, -1, 1))</f>
        <v>-1</v>
      </c>
      <c r="O652" s="12" t="n">
        <f aca="false">IF(N652 =N651, O651 + 1, 1)</f>
        <v>7</v>
      </c>
    </row>
    <row collapsed="false" customFormat="false" customHeight="true" hidden="false" ht="13.3" outlineLevel="0" r="653">
      <c r="A653" s="17" t="n">
        <v>37505</v>
      </c>
      <c r="B653" s="14" t="n">
        <v>14.51</v>
      </c>
      <c r="C653" s="14" t="n">
        <v>14.65</v>
      </c>
      <c r="D653" s="14" t="n">
        <v>14.23</v>
      </c>
      <c r="E653" s="14" t="n">
        <v>14.38</v>
      </c>
      <c r="F653" s="14" t="n">
        <v>6485400</v>
      </c>
      <c r="G653" s="14" t="n">
        <v>7.16</v>
      </c>
      <c r="I653" s="18" t="n">
        <f aca="false">IF(N652 = 1, IF((I652 + (N652 * M652)) &gt; D653, MAX(C653,J652), I652 + (N652 * M652)), IF((I652 + (N652 * M652)) &lt; C653, MIN(D653,J652), I652 + (N652 * M652)))</f>
        <v>15.5410219048985</v>
      </c>
      <c r="J653" s="19" t="n">
        <f aca="false">IF(N653 = 1, MAX(C653, J652), MIN(J652,D653))</f>
        <v>14.05</v>
      </c>
      <c r="K653" s="19" t="n">
        <f aca="false">ABS(J653 - I653)</f>
        <v>1.49102190489846</v>
      </c>
      <c r="L653" s="19" t="n">
        <f aca="false">IF(N653 &lt;&gt; N652, $H$2, IF(J653 &lt;&gt; J652, IF(L652 &lt; $H$6, L652 +$H$4, L652), L652))</f>
        <v>0.08</v>
      </c>
      <c r="M653" s="19" t="n">
        <f aca="false">L653 * K653</f>
        <v>0.119281752391877</v>
      </c>
      <c r="N653" s="12" t="n">
        <f aca="false">IF(N652 = 1, IF(D653 &gt; I653, 1, -1), IF(I653 &gt; C653, -1, 1))</f>
        <v>-1</v>
      </c>
      <c r="O653" s="12" t="n">
        <f aca="false">IF(N653 =N652, O652 + 1, 1)</f>
        <v>8</v>
      </c>
    </row>
    <row collapsed="false" customFormat="false" customHeight="true" hidden="false" ht="13.3" outlineLevel="0" r="654">
      <c r="A654" s="17" t="n">
        <v>37508</v>
      </c>
      <c r="B654" s="14" t="n">
        <v>14.28</v>
      </c>
      <c r="C654" s="14" t="n">
        <v>14.53</v>
      </c>
      <c r="D654" s="14" t="n">
        <v>14.15</v>
      </c>
      <c r="E654" s="14" t="n">
        <v>14.37</v>
      </c>
      <c r="F654" s="14" t="n">
        <v>5651600</v>
      </c>
      <c r="G654" s="14" t="n">
        <v>7.15</v>
      </c>
      <c r="I654" s="18" t="n">
        <f aca="false">IF(N653 = 1, IF((I653 + (N653 * M653)) &gt; D654, MAX(C654,J653), I653 + (N653 * M653)), IF((I653 + (N653 * M653)) &lt; C654, MIN(D654,J653), I653 + (N653 * M653)))</f>
        <v>15.4217401525066</v>
      </c>
      <c r="J654" s="19" t="n">
        <f aca="false">IF(N654 = 1, MAX(C654, J653), MIN(J653,D654))</f>
        <v>14.05</v>
      </c>
      <c r="K654" s="19" t="n">
        <f aca="false">ABS(J654 - I654)</f>
        <v>1.37174015250658</v>
      </c>
      <c r="L654" s="19" t="n">
        <f aca="false">IF(N654 &lt;&gt; N653, $H$2, IF(J654 &lt;&gt; J653, IF(L653 &lt; $H$6, L653 +$H$4, L653), L653))</f>
        <v>0.08</v>
      </c>
      <c r="M654" s="19" t="n">
        <f aca="false">L654 * K654</f>
        <v>0.109739212200526</v>
      </c>
      <c r="N654" s="12" t="n">
        <f aca="false">IF(N653 = 1, IF(D654 &gt; I654, 1, -1), IF(I654 &gt; C654, -1, 1))</f>
        <v>-1</v>
      </c>
      <c r="O654" s="12" t="n">
        <f aca="false">IF(N654 =N653, O653 + 1, 1)</f>
        <v>9</v>
      </c>
    </row>
    <row collapsed="false" customFormat="false" customHeight="true" hidden="false" ht="13.3" outlineLevel="0" r="655">
      <c r="A655" s="17" t="n">
        <v>37509</v>
      </c>
      <c r="B655" s="14" t="n">
        <v>14.41</v>
      </c>
      <c r="C655" s="14" t="n">
        <v>14.49</v>
      </c>
      <c r="D655" s="14" t="n">
        <v>14.12</v>
      </c>
      <c r="E655" s="14" t="n">
        <v>14.33</v>
      </c>
      <c r="F655" s="14" t="n">
        <v>8909600</v>
      </c>
      <c r="G655" s="14" t="n">
        <v>7.13</v>
      </c>
      <c r="I655" s="18" t="n">
        <f aca="false">IF(N654 = 1, IF((I654 + (N654 * M654)) &gt; D655, MAX(C655,J654), I654 + (N654 * M654)), IF((I654 + (N654 * M654)) &lt; C655, MIN(D655,J654), I654 + (N654 * M654)))</f>
        <v>15.3120009403061</v>
      </c>
      <c r="J655" s="19" t="n">
        <f aca="false">IF(N655 = 1, MAX(C655, J654), MIN(J654,D655))</f>
        <v>14.05</v>
      </c>
      <c r="K655" s="19" t="n">
        <f aca="false">ABS(J655 - I655)</f>
        <v>1.26200094030605</v>
      </c>
      <c r="L655" s="19" t="n">
        <f aca="false">IF(N655 &lt;&gt; N654, $H$2, IF(J655 &lt;&gt; J654, IF(L654 &lt; $H$6, L654 +$H$4, L654), L654))</f>
        <v>0.08</v>
      </c>
      <c r="M655" s="19" t="n">
        <f aca="false">L655 * K655</f>
        <v>0.100960075224484</v>
      </c>
      <c r="N655" s="12" t="n">
        <f aca="false">IF(N654 = 1, IF(D655 &gt; I655, 1, -1), IF(I655 &gt; C655, -1, 1))</f>
        <v>-1</v>
      </c>
      <c r="O655" s="12" t="n">
        <f aca="false">IF(N655 =N654, O654 + 1, 1)</f>
        <v>10</v>
      </c>
    </row>
    <row collapsed="false" customFormat="false" customHeight="true" hidden="false" ht="13.3" outlineLevel="0" r="656">
      <c r="A656" s="17" t="n">
        <v>37510</v>
      </c>
      <c r="B656" s="14" t="n">
        <v>14.34</v>
      </c>
      <c r="C656" s="14" t="n">
        <v>14.6</v>
      </c>
      <c r="D656" s="14" t="n">
        <v>14.15</v>
      </c>
      <c r="E656" s="14" t="n">
        <v>14.29</v>
      </c>
      <c r="F656" s="14" t="n">
        <v>7229000</v>
      </c>
      <c r="G656" s="14" t="n">
        <v>7.11</v>
      </c>
      <c r="I656" s="18" t="n">
        <f aca="false">IF(N655 = 1, IF((I655 + (N655 * M655)) &gt; D656, MAX(C656,J655), I655 + (N655 * M655)), IF((I655 + (N655 * M655)) &lt; C656, MIN(D656,J655), I655 + (N655 * M655)))</f>
        <v>15.2110408650816</v>
      </c>
      <c r="J656" s="19" t="n">
        <f aca="false">IF(N656 = 1, MAX(C656, J655), MIN(J655,D656))</f>
        <v>14.05</v>
      </c>
      <c r="K656" s="19" t="n">
        <f aca="false">ABS(J656 - I656)</f>
        <v>1.16104086508157</v>
      </c>
      <c r="L656" s="19" t="n">
        <f aca="false">IF(N656 &lt;&gt; N655, $H$2, IF(J656 &lt;&gt; J655, IF(L655 &lt; $H$6, L655 +$H$4, L655), L655))</f>
        <v>0.08</v>
      </c>
      <c r="M656" s="19" t="n">
        <f aca="false">L656 * K656</f>
        <v>0.0928832692065255</v>
      </c>
      <c r="N656" s="12" t="n">
        <f aca="false">IF(N655 = 1, IF(D656 &gt; I656, 1, -1), IF(I656 &gt; C656, -1, 1))</f>
        <v>-1</v>
      </c>
      <c r="O656" s="12" t="n">
        <f aca="false">IF(N656 =N655, O655 + 1, 1)</f>
        <v>11</v>
      </c>
    </row>
    <row collapsed="false" customFormat="false" customHeight="true" hidden="false" ht="13.3" outlineLevel="0" r="657">
      <c r="A657" s="17" t="n">
        <v>37511</v>
      </c>
      <c r="B657" s="14" t="n">
        <v>14.2</v>
      </c>
      <c r="C657" s="14" t="n">
        <v>14.51</v>
      </c>
      <c r="D657" s="14" t="n">
        <v>14.12</v>
      </c>
      <c r="E657" s="14" t="n">
        <v>14.14</v>
      </c>
      <c r="F657" s="14" t="n">
        <v>9636800</v>
      </c>
      <c r="G657" s="14" t="n">
        <v>7.04</v>
      </c>
      <c r="I657" s="18" t="n">
        <f aca="false">IF(N656 = 1, IF((I656 + (N656 * M656)) &gt; D657, MAX(C657,J656), I656 + (N656 * M656)), IF((I656 + (N656 * M656)) &lt; C657, MIN(D657,J656), I656 + (N656 * M656)))</f>
        <v>15.118157595875</v>
      </c>
      <c r="J657" s="19" t="n">
        <f aca="false">IF(N657 = 1, MAX(C657, J656), MIN(J656,D657))</f>
        <v>14.05</v>
      </c>
      <c r="K657" s="19" t="n">
        <f aca="false">ABS(J657 - I657)</f>
        <v>1.06815759587504</v>
      </c>
      <c r="L657" s="19" t="n">
        <f aca="false">IF(N657 &lt;&gt; N656, $H$2, IF(J657 &lt;&gt; J656, IF(L656 &lt; $H$6, L656 +$H$4, L656), L656))</f>
        <v>0.08</v>
      </c>
      <c r="M657" s="19" t="n">
        <f aca="false">L657 * K657</f>
        <v>0.0854526076700034</v>
      </c>
      <c r="N657" s="12" t="n">
        <f aca="false">IF(N656 = 1, IF(D657 &gt; I657, 1, -1), IF(I657 &gt; C657, -1, 1))</f>
        <v>-1</v>
      </c>
      <c r="O657" s="12" t="n">
        <f aca="false">IF(N657 =N656, O656 + 1, 1)</f>
        <v>12</v>
      </c>
    </row>
    <row collapsed="false" customFormat="false" customHeight="true" hidden="false" ht="13.3" outlineLevel="0" r="658">
      <c r="A658" s="17" t="n">
        <v>37512</v>
      </c>
      <c r="B658" s="14" t="n">
        <v>14.13</v>
      </c>
      <c r="C658" s="14" t="n">
        <v>14.34</v>
      </c>
      <c r="D658" s="14" t="n">
        <v>14.05</v>
      </c>
      <c r="E658" s="14" t="n">
        <v>14.17</v>
      </c>
      <c r="F658" s="14" t="n">
        <v>10105400</v>
      </c>
      <c r="G658" s="14" t="n">
        <v>7.05</v>
      </c>
      <c r="I658" s="18" t="n">
        <f aca="false">IF(N657 = 1, IF((I657 + (N657 * M657)) &gt; D658, MAX(C658,J657), I657 + (N657 * M657)), IF((I657 + (N657 * M657)) &lt; C658, MIN(D658,J657), I657 + (N657 * M657)))</f>
        <v>15.032704988205</v>
      </c>
      <c r="J658" s="19" t="n">
        <f aca="false">IF(N658 = 1, MAX(C658, J657), MIN(J657,D658))</f>
        <v>14.05</v>
      </c>
      <c r="K658" s="19" t="n">
        <f aca="false">ABS(J658 - I658)</f>
        <v>0.98270498820504</v>
      </c>
      <c r="L658" s="19" t="n">
        <f aca="false">IF(N658 &lt;&gt; N657, $H$2, IF(J658 &lt;&gt; J657, IF(L657 &lt; $H$6, L657 +$H$4, L657), L657))</f>
        <v>0.08</v>
      </c>
      <c r="M658" s="19" t="n">
        <f aca="false">L658 * K658</f>
        <v>0.0786163990564032</v>
      </c>
      <c r="N658" s="12" t="n">
        <f aca="false">IF(N657 = 1, IF(D658 &gt; I658, 1, -1), IF(I658 &gt; C658, -1, 1))</f>
        <v>-1</v>
      </c>
      <c r="O658" s="12" t="n">
        <f aca="false">IF(N658 =N657, O657 + 1, 1)</f>
        <v>13</v>
      </c>
    </row>
    <row collapsed="false" customFormat="false" customHeight="true" hidden="false" ht="13.3" outlineLevel="0" r="659">
      <c r="A659" s="17" t="n">
        <v>37515</v>
      </c>
      <c r="B659" s="14" t="n">
        <v>14.14</v>
      </c>
      <c r="C659" s="14" t="n">
        <v>14.61</v>
      </c>
      <c r="D659" s="14" t="n">
        <v>14.12</v>
      </c>
      <c r="E659" s="14" t="n">
        <v>14.5</v>
      </c>
      <c r="F659" s="14" t="n">
        <v>10237200</v>
      </c>
      <c r="G659" s="14" t="n">
        <v>7.22</v>
      </c>
      <c r="I659" s="18" t="n">
        <f aca="false">IF(N658 = 1, IF((I658 + (N658 * M658)) &gt; D659, MAX(C659,J658), I658 + (N658 * M658)), IF((I658 + (N658 * M658)) &lt; C659, MIN(D659,J658), I658 + (N658 * M658)))</f>
        <v>14.9540885891486</v>
      </c>
      <c r="J659" s="19" t="n">
        <f aca="false">IF(N659 = 1, MAX(C659, J658), MIN(J658,D659))</f>
        <v>14.05</v>
      </c>
      <c r="K659" s="19" t="n">
        <f aca="false">ABS(J659 - I659)</f>
        <v>0.904088589148637</v>
      </c>
      <c r="L659" s="19" t="n">
        <f aca="false">IF(N659 &lt;&gt; N658, $H$2, IF(J659 &lt;&gt; J658, IF(L658 &lt; $H$6, L658 +$H$4, L658), L658))</f>
        <v>0.08</v>
      </c>
      <c r="M659" s="19" t="n">
        <f aca="false">L659 * K659</f>
        <v>0.072327087131891</v>
      </c>
      <c r="N659" s="12" t="n">
        <f aca="false">IF(N658 = 1, IF(D659 &gt; I659, 1, -1), IF(I659 &gt; C659, -1, 1))</f>
        <v>-1</v>
      </c>
      <c r="O659" s="12" t="n">
        <f aca="false">IF(N659 =N658, O658 + 1, 1)</f>
        <v>14</v>
      </c>
    </row>
    <row collapsed="false" customFormat="false" customHeight="true" hidden="false" ht="13.3" outlineLevel="0" r="660">
      <c r="A660" s="17" t="n">
        <v>37516</v>
      </c>
      <c r="B660" s="14" t="n">
        <v>14.57</v>
      </c>
      <c r="C660" s="14" t="n">
        <v>15.03</v>
      </c>
      <c r="D660" s="14" t="n">
        <v>14.57</v>
      </c>
      <c r="E660" s="14" t="n">
        <v>14.8</v>
      </c>
      <c r="F660" s="14" t="n">
        <v>15285600</v>
      </c>
      <c r="G660" s="14" t="n">
        <v>7.37</v>
      </c>
      <c r="I660" s="18" t="n">
        <f aca="false">IF(N659 = 1, IF((I659 + (N659 * M659)) &gt; D660, MAX(C660,J659), I659 + (N659 * M659)), IF((I659 + (N659 * M659)) &lt; C660, MIN(D660,J659), I659 + (N659 * M659)))</f>
        <v>14.05</v>
      </c>
      <c r="J660" s="19" t="n">
        <f aca="false">IF(N660 = 1, MAX(C660, J659), MIN(J659,D660))</f>
        <v>15.03</v>
      </c>
      <c r="K660" s="19" t="n">
        <f aca="false">ABS(J660 - I660)</f>
        <v>0.979999999999999</v>
      </c>
      <c r="L660" s="19" t="n">
        <f aca="false">IF(N660 &lt;&gt; N659, $H$2, IF(J660 &lt;&gt; J659, IF(L659 &lt; $H$6, L659 +$H$4, L659), L659))</f>
        <v>0.02</v>
      </c>
      <c r="M660" s="19" t="n">
        <f aca="false">L660 * K660</f>
        <v>0.0196</v>
      </c>
      <c r="N660" s="12" t="n">
        <f aca="false">IF(N659 = 1, IF(D660 &gt; I660, 1, -1), IF(I660 &gt; C660, -1, 1))</f>
        <v>1</v>
      </c>
      <c r="O660" s="12" t="n">
        <f aca="false">IF(N660 =N659, O659 + 1, 1)</f>
        <v>1</v>
      </c>
    </row>
    <row collapsed="false" customFormat="false" customHeight="true" hidden="false" ht="13.3" outlineLevel="0" r="661">
      <c r="A661" s="17" t="n">
        <v>37517</v>
      </c>
      <c r="B661" s="14" t="n">
        <v>14.69</v>
      </c>
      <c r="C661" s="14" t="n">
        <v>15.09</v>
      </c>
      <c r="D661" s="14" t="n">
        <v>14.52</v>
      </c>
      <c r="E661" s="14" t="n">
        <v>15.02</v>
      </c>
      <c r="F661" s="14" t="n">
        <v>11737200</v>
      </c>
      <c r="G661" s="14" t="n">
        <v>7.48</v>
      </c>
      <c r="I661" s="18" t="n">
        <f aca="false">IF(N660 = 1, IF((I660 + (N660 * M660)) &gt; D661, MAX(C661,J660), I660 + (N660 * M660)), IF((I660 + (N660 * M660)) &lt; C661, MIN(D661,J660), I660 + (N660 * M660)))</f>
        <v>14.0696</v>
      </c>
      <c r="J661" s="19" t="n">
        <f aca="false">IF(N661 = 1, MAX(C661, J660), MIN(J660,D661))</f>
        <v>15.09</v>
      </c>
      <c r="K661" s="19" t="n">
        <f aca="false">ABS(J661 - I661)</f>
        <v>1.0204</v>
      </c>
      <c r="L661" s="19" t="n">
        <f aca="false">IF(N661 &lt;&gt; N660, $H$2, IF(J661 &lt;&gt; J660, IF(L660 &lt; $H$6, L660 +$H$4, L660), L660))</f>
        <v>0.04</v>
      </c>
      <c r="M661" s="19" t="n">
        <f aca="false">L661 * K661</f>
        <v>0.0408159999999999</v>
      </c>
      <c r="N661" s="12" t="n">
        <f aca="false">IF(N660 = 1, IF(D661 &gt; I661, 1, -1), IF(I661 &gt; C661, -1, 1))</f>
        <v>1</v>
      </c>
      <c r="O661" s="12" t="n">
        <f aca="false">IF(N661 =N660, O660 + 1, 1)</f>
        <v>2</v>
      </c>
    </row>
    <row collapsed="false" customFormat="false" customHeight="true" hidden="false" ht="13.3" outlineLevel="0" r="662">
      <c r="A662" s="17" t="n">
        <v>37518</v>
      </c>
      <c r="B662" s="14" t="n">
        <v>14.75</v>
      </c>
      <c r="C662" s="14" t="n">
        <v>14.8</v>
      </c>
      <c r="D662" s="14" t="n">
        <v>14.48</v>
      </c>
      <c r="E662" s="14" t="n">
        <v>14.58</v>
      </c>
      <c r="F662" s="14" t="n">
        <v>7355200</v>
      </c>
      <c r="G662" s="14" t="n">
        <v>7.26</v>
      </c>
      <c r="I662" s="18" t="n">
        <f aca="false">IF(N661 = 1, IF((I661 + (N661 * M661)) &gt; D662, MAX(C662,J661), I661 + (N661 * M661)), IF((I661 + (N661 * M661)) &lt; C662, MIN(D662,J661), I661 + (N661 * M661)))</f>
        <v>14.110416</v>
      </c>
      <c r="J662" s="19" t="n">
        <f aca="false">IF(N662 = 1, MAX(C662, J661), MIN(J661,D662))</f>
        <v>15.09</v>
      </c>
      <c r="K662" s="19" t="n">
        <f aca="false">ABS(J662 - I662)</f>
        <v>0.979583999999999</v>
      </c>
      <c r="L662" s="19" t="n">
        <f aca="false">IF(N662 &lt;&gt; N661, $H$2, IF(J662 &lt;&gt; J661, IF(L661 &lt; $H$6, L661 +$H$4, L661), L661))</f>
        <v>0.04</v>
      </c>
      <c r="M662" s="19" t="n">
        <f aca="false">L662 * K662</f>
        <v>0.03918336</v>
      </c>
      <c r="N662" s="12" t="n">
        <f aca="false">IF(N661 = 1, IF(D662 &gt; I662, 1, -1), IF(I662 &gt; C662, -1, 1))</f>
        <v>1</v>
      </c>
      <c r="O662" s="12" t="n">
        <f aca="false">IF(N662 =N661, O661 + 1, 1)</f>
        <v>3</v>
      </c>
    </row>
    <row collapsed="false" customFormat="false" customHeight="true" hidden="false" ht="13.3" outlineLevel="0" r="663">
      <c r="A663" s="17" t="n">
        <v>37519</v>
      </c>
      <c r="B663" s="14" t="n">
        <v>14.62</v>
      </c>
      <c r="C663" s="14" t="n">
        <v>14.94</v>
      </c>
      <c r="D663" s="14" t="n">
        <v>14.52</v>
      </c>
      <c r="E663" s="14" t="n">
        <v>14.87</v>
      </c>
      <c r="F663" s="14" t="n">
        <v>12599600</v>
      </c>
      <c r="G663" s="14" t="n">
        <v>7.4</v>
      </c>
      <c r="I663" s="18" t="n">
        <f aca="false">IF(N662 = 1, IF((I662 + (N662 * M662)) &gt; D663, MAX(C663,J662), I662 + (N662 * M662)), IF((I662 + (N662 * M662)) &lt; C663, MIN(D663,J662), I662 + (N662 * M662)))</f>
        <v>14.14959936</v>
      </c>
      <c r="J663" s="19" t="n">
        <f aca="false">IF(N663 = 1, MAX(C663, J662), MIN(J662,D663))</f>
        <v>15.09</v>
      </c>
      <c r="K663" s="19" t="n">
        <f aca="false">ABS(J663 - I663)</f>
        <v>0.94040064</v>
      </c>
      <c r="L663" s="19" t="n">
        <f aca="false">IF(N663 &lt;&gt; N662, $H$2, IF(J663 &lt;&gt; J662, IF(L662 &lt; $H$6, L662 +$H$4, L662), L662))</f>
        <v>0.04</v>
      </c>
      <c r="M663" s="19" t="n">
        <f aca="false">L663 * K663</f>
        <v>0.0376160256</v>
      </c>
      <c r="N663" s="12" t="n">
        <f aca="false">IF(N662 = 1, IF(D663 &gt; I663, 1, -1), IF(I663 &gt; C663, -1, 1))</f>
        <v>1</v>
      </c>
      <c r="O663" s="12" t="n">
        <f aca="false">IF(N663 =N662, O662 + 1, 1)</f>
        <v>4</v>
      </c>
    </row>
    <row collapsed="false" customFormat="false" customHeight="true" hidden="false" ht="13.3" outlineLevel="0" r="664">
      <c r="A664" s="17" t="n">
        <v>37522</v>
      </c>
      <c r="B664" s="14" t="n">
        <v>14.76</v>
      </c>
      <c r="C664" s="14" t="n">
        <v>14.96</v>
      </c>
      <c r="D664" s="14" t="n">
        <v>14.45</v>
      </c>
      <c r="E664" s="14" t="n">
        <v>14.85</v>
      </c>
      <c r="F664" s="14" t="n">
        <v>9418200</v>
      </c>
      <c r="G664" s="14" t="n">
        <v>7.39</v>
      </c>
      <c r="I664" s="18" t="n">
        <f aca="false">IF(N663 = 1, IF((I663 + (N663 * M663)) &gt; D664, MAX(C664,J663), I663 + (N663 * M663)), IF((I663 + (N663 * M663)) &lt; C664, MIN(D664,J663), I663 + (N663 * M663)))</f>
        <v>14.1872153856</v>
      </c>
      <c r="J664" s="19" t="n">
        <f aca="false">IF(N664 = 1, MAX(C664, J663), MIN(J663,D664))</f>
        <v>15.09</v>
      </c>
      <c r="K664" s="19" t="n">
        <f aca="false">ABS(J664 - I664)</f>
        <v>0.9027846144</v>
      </c>
      <c r="L664" s="19" t="n">
        <f aca="false">IF(N664 &lt;&gt; N663, $H$2, IF(J664 &lt;&gt; J663, IF(L663 &lt; $H$6, L663 +$H$4, L663), L663))</f>
        <v>0.04</v>
      </c>
      <c r="M664" s="19" t="n">
        <f aca="false">L664 * K664</f>
        <v>0.036111384576</v>
      </c>
      <c r="N664" s="12" t="n">
        <f aca="false">IF(N663 = 1, IF(D664 &gt; I664, 1, -1), IF(I664 &gt; C664, -1, 1))</f>
        <v>1</v>
      </c>
      <c r="O664" s="12" t="n">
        <f aca="false">IF(N664 =N663, O663 + 1, 1)</f>
        <v>5</v>
      </c>
    </row>
    <row collapsed="false" customFormat="false" customHeight="true" hidden="false" ht="13.3" outlineLevel="0" r="665">
      <c r="A665" s="17" t="n">
        <v>37523</v>
      </c>
      <c r="B665" s="14" t="n">
        <v>14.4</v>
      </c>
      <c r="C665" s="14" t="n">
        <v>14.82</v>
      </c>
      <c r="D665" s="14" t="n">
        <v>14.4</v>
      </c>
      <c r="E665" s="14" t="n">
        <v>14.64</v>
      </c>
      <c r="F665" s="14" t="n">
        <v>8952200</v>
      </c>
      <c r="G665" s="14" t="n">
        <v>7.29</v>
      </c>
      <c r="I665" s="18" t="n">
        <f aca="false">IF(N664 = 1, IF((I664 + (N664 * M664)) &gt; D665, MAX(C665,J664), I664 + (N664 * M664)), IF((I664 + (N664 * M664)) &lt; C665, MIN(D665,J664), I664 + (N664 * M664)))</f>
        <v>14.223326770176</v>
      </c>
      <c r="J665" s="19" t="n">
        <f aca="false">IF(N665 = 1, MAX(C665, J664), MIN(J664,D665))</f>
        <v>15.09</v>
      </c>
      <c r="K665" s="19" t="n">
        <f aca="false">ABS(J665 - I665)</f>
        <v>0.866673229824</v>
      </c>
      <c r="L665" s="19" t="n">
        <f aca="false">IF(N665 &lt;&gt; N664, $H$2, IF(J665 &lt;&gt; J664, IF(L664 &lt; $H$6, L664 +$H$4, L664), L664))</f>
        <v>0.04</v>
      </c>
      <c r="M665" s="19" t="n">
        <f aca="false">L665 * K665</f>
        <v>0.03466692919296</v>
      </c>
      <c r="N665" s="12" t="n">
        <f aca="false">IF(N664 = 1, IF(D665 &gt; I665, 1, -1), IF(I665 &gt; C665, -1, 1))</f>
        <v>1</v>
      </c>
      <c r="O665" s="12" t="n">
        <f aca="false">IF(N665 =N664, O664 + 1, 1)</f>
        <v>6</v>
      </c>
    </row>
    <row collapsed="false" customFormat="false" customHeight="true" hidden="false" ht="13.3" outlineLevel="0" r="666">
      <c r="A666" s="17" t="n">
        <v>37524</v>
      </c>
      <c r="B666" s="14" t="n">
        <v>14.69</v>
      </c>
      <c r="C666" s="14" t="n">
        <v>15.17</v>
      </c>
      <c r="D666" s="14" t="n">
        <v>14.65</v>
      </c>
      <c r="E666" s="14" t="n">
        <v>14.93</v>
      </c>
      <c r="F666" s="14" t="n">
        <v>9095800</v>
      </c>
      <c r="G666" s="14" t="n">
        <v>7.43</v>
      </c>
      <c r="I666" s="18" t="n">
        <f aca="false">IF(N665 = 1, IF((I665 + (N665 * M665)) &gt; D666, MAX(C666,J665), I665 + (N665 * M665)), IF((I665 + (N665 * M665)) &lt; C666, MIN(D666,J665), I665 + (N665 * M665)))</f>
        <v>14.257993699369</v>
      </c>
      <c r="J666" s="19" t="n">
        <f aca="false">IF(N666 = 1, MAX(C666, J665), MIN(J665,D666))</f>
        <v>15.17</v>
      </c>
      <c r="K666" s="19" t="n">
        <f aca="false">ABS(J666 - I666)</f>
        <v>0.91200630063104</v>
      </c>
      <c r="L666" s="19" t="n">
        <f aca="false">IF(N666 &lt;&gt; N665, $H$2, IF(J666 &lt;&gt; J665, IF(L665 &lt; $H$6, L665 +$H$4, L665), L665))</f>
        <v>0.06</v>
      </c>
      <c r="M666" s="19" t="n">
        <f aca="false">L666 * K666</f>
        <v>0.0547203780378624</v>
      </c>
      <c r="N666" s="12" t="n">
        <f aca="false">IF(N665 = 1, IF(D666 &gt; I666, 1, -1), IF(I666 &gt; C666, -1, 1))</f>
        <v>1</v>
      </c>
      <c r="O666" s="12" t="n">
        <f aca="false">IF(N666 =N665, O665 + 1, 1)</f>
        <v>7</v>
      </c>
    </row>
    <row collapsed="false" customFormat="false" customHeight="true" hidden="false" ht="13.3" outlineLevel="0" r="667">
      <c r="A667" s="17" t="n">
        <v>37525</v>
      </c>
      <c r="B667" s="14" t="n">
        <v>15.1</v>
      </c>
      <c r="C667" s="14" t="n">
        <v>15.19</v>
      </c>
      <c r="D667" s="14" t="n">
        <v>14.55</v>
      </c>
      <c r="E667" s="14" t="n">
        <v>14.7</v>
      </c>
      <c r="F667" s="14" t="n">
        <v>7451600</v>
      </c>
      <c r="G667" s="14" t="n">
        <v>7.32</v>
      </c>
      <c r="I667" s="18" t="n">
        <f aca="false">IF(N666 = 1, IF((I666 + (N666 * M666)) &gt; D667, MAX(C667,J666), I666 + (N666 * M666)), IF((I666 + (N666 * M666)) &lt; C667, MIN(D667,J666), I666 + (N666 * M666)))</f>
        <v>14.3127140774068</v>
      </c>
      <c r="J667" s="19" t="n">
        <f aca="false">IF(N667 = 1, MAX(C667, J666), MIN(J666,D667))</f>
        <v>15.19</v>
      </c>
      <c r="K667" s="19" t="n">
        <f aca="false">ABS(J667 - I667)</f>
        <v>0.877285922593178</v>
      </c>
      <c r="L667" s="19" t="n">
        <f aca="false">IF(N667 &lt;&gt; N666, $H$2, IF(J667 &lt;&gt; J666, IF(L666 &lt; $H$6, L666 +$H$4, L666), L666))</f>
        <v>0.08</v>
      </c>
      <c r="M667" s="19" t="n">
        <f aca="false">L667 * K667</f>
        <v>0.0701828738074542</v>
      </c>
      <c r="N667" s="12" t="n">
        <f aca="false">IF(N666 = 1, IF(D667 &gt; I667, 1, -1), IF(I667 &gt; C667, -1, 1))</f>
        <v>1</v>
      </c>
      <c r="O667" s="12" t="n">
        <f aca="false">IF(N667 =N666, O666 + 1, 1)</f>
        <v>8</v>
      </c>
    </row>
    <row collapsed="false" customFormat="false" customHeight="true" hidden="false" ht="13.3" outlineLevel="0" r="668">
      <c r="A668" s="17" t="n">
        <v>37526</v>
      </c>
      <c r="B668" s="14" t="n">
        <v>14.49</v>
      </c>
      <c r="C668" s="14" t="n">
        <v>14.85</v>
      </c>
      <c r="D668" s="14" t="n">
        <v>14.48</v>
      </c>
      <c r="E668" s="14" t="n">
        <v>14.72</v>
      </c>
      <c r="F668" s="14" t="n">
        <v>7362600</v>
      </c>
      <c r="G668" s="14" t="n">
        <v>7.33</v>
      </c>
      <c r="I668" s="18" t="n">
        <f aca="false">IF(N667 = 1, IF((I667 + (N667 * M667)) &gt; D668, MAX(C668,J667), I667 + (N667 * M667)), IF((I667 + (N667 * M667)) &lt; C668, MIN(D668,J667), I667 + (N667 * M667)))</f>
        <v>14.3828969512143</v>
      </c>
      <c r="J668" s="19" t="n">
        <f aca="false">IF(N668 = 1, MAX(C668, J667), MIN(J667,D668))</f>
        <v>15.19</v>
      </c>
      <c r="K668" s="19" t="n">
        <f aca="false">ABS(J668 - I668)</f>
        <v>0.807103048785724</v>
      </c>
      <c r="L668" s="19" t="n">
        <f aca="false">IF(N668 &lt;&gt; N667, $H$2, IF(J668 &lt;&gt; J667, IF(L667 &lt; $H$6, L667 +$H$4, L667), L667))</f>
        <v>0.08</v>
      </c>
      <c r="M668" s="19" t="n">
        <f aca="false">L668 * K668</f>
        <v>0.0645682439028579</v>
      </c>
      <c r="N668" s="12" t="n">
        <f aca="false">IF(N667 = 1, IF(D668 &gt; I668, 1, -1), IF(I668 &gt; C668, -1, 1))</f>
        <v>1</v>
      </c>
      <c r="O668" s="12" t="n">
        <f aca="false">IF(N668 =N667, O667 + 1, 1)</f>
        <v>9</v>
      </c>
    </row>
    <row collapsed="false" customFormat="false" customHeight="true" hidden="false" ht="13.3" outlineLevel="0" r="669">
      <c r="A669" s="17" t="n">
        <v>37529</v>
      </c>
      <c r="B669" s="14" t="n">
        <v>14.4</v>
      </c>
      <c r="C669" s="14" t="n">
        <v>14.57</v>
      </c>
      <c r="D669" s="14" t="n">
        <v>14.14</v>
      </c>
      <c r="E669" s="14" t="n">
        <v>14.5</v>
      </c>
      <c r="F669" s="14" t="n">
        <v>8489200</v>
      </c>
      <c r="G669" s="14" t="n">
        <v>7.22</v>
      </c>
      <c r="I669" s="18" t="n">
        <f aca="false">IF(N668 = 1, IF((I668 + (N668 * M668)) &gt; D669, MAX(C669,J668), I668 + (N668 * M668)), IF((I668 + (N668 * M668)) &lt; C669, MIN(D669,J668), I668 + (N668 * M668)))</f>
        <v>15.19</v>
      </c>
      <c r="J669" s="19" t="n">
        <f aca="false">IF(N669 = 1, MAX(C669, J668), MIN(J668,D669))</f>
        <v>14.14</v>
      </c>
      <c r="K669" s="19" t="n">
        <f aca="false">ABS(J669 - I669)</f>
        <v>1.05</v>
      </c>
      <c r="L669" s="19" t="n">
        <f aca="false">IF(N669 &lt;&gt; N668, $H$2, IF(J669 &lt;&gt; J668, IF(L668 &lt; $H$6, L668 +$H$4, L668), L668))</f>
        <v>0.02</v>
      </c>
      <c r="M669" s="19" t="n">
        <f aca="false">L669 * K669</f>
        <v>0.021</v>
      </c>
      <c r="N669" s="12" t="n">
        <f aca="false">IF(N668 = 1, IF(D669 &gt; I669, 1, -1), IF(I669 &gt; C669, -1, 1))</f>
        <v>-1</v>
      </c>
      <c r="O669" s="12" t="n">
        <f aca="false">IF(N669 =N668, O668 + 1, 1)</f>
        <v>1</v>
      </c>
    </row>
    <row collapsed="false" customFormat="false" customHeight="true" hidden="false" ht="13.3" outlineLevel="0" r="670">
      <c r="A670" s="17" t="n">
        <v>37530</v>
      </c>
      <c r="B670" s="14" t="n">
        <v>14.59</v>
      </c>
      <c r="C670" s="14" t="n">
        <v>14.6</v>
      </c>
      <c r="D670" s="14" t="n">
        <v>14</v>
      </c>
      <c r="E670" s="14" t="n">
        <v>14.51</v>
      </c>
      <c r="F670" s="14" t="n">
        <v>12229400</v>
      </c>
      <c r="G670" s="14" t="n">
        <v>7.22</v>
      </c>
      <c r="I670" s="18" t="n">
        <f aca="false">IF(N669 = 1, IF((I669 + (N669 * M669)) &gt; D670, MAX(C670,J669), I669 + (N669 * M669)), IF((I669 + (N669 * M669)) &lt; C670, MIN(D670,J669), I669 + (N669 * M669)))</f>
        <v>15.169</v>
      </c>
      <c r="J670" s="19" t="n">
        <f aca="false">IF(N670 = 1, MAX(C670, J669), MIN(J669,D670))</f>
        <v>14</v>
      </c>
      <c r="K670" s="19" t="n">
        <f aca="false">ABS(J670 - I670)</f>
        <v>1.169</v>
      </c>
      <c r="L670" s="19" t="n">
        <f aca="false">IF(N670 &lt;&gt; N669, $H$2, IF(J670 &lt;&gt; J669, IF(L669 &lt; $H$6, L669 +$H$4, L669), L669))</f>
        <v>0.04</v>
      </c>
      <c r="M670" s="19" t="n">
        <f aca="false">L670 * K670</f>
        <v>0.04676</v>
      </c>
      <c r="N670" s="12" t="n">
        <f aca="false">IF(N669 = 1, IF(D670 &gt; I670, 1, -1), IF(I670 &gt; C670, -1, 1))</f>
        <v>-1</v>
      </c>
      <c r="O670" s="12" t="n">
        <f aca="false">IF(N670 =N669, O669 + 1, 1)</f>
        <v>2</v>
      </c>
    </row>
    <row collapsed="false" customFormat="false" customHeight="true" hidden="false" ht="13.3" outlineLevel="0" r="671">
      <c r="A671" s="17" t="n">
        <v>37531</v>
      </c>
      <c r="B671" s="14" t="n">
        <v>14.33</v>
      </c>
      <c r="C671" s="14" t="n">
        <v>14.63</v>
      </c>
      <c r="D671" s="14" t="n">
        <v>14.1</v>
      </c>
      <c r="E671" s="14" t="n">
        <v>14.17</v>
      </c>
      <c r="F671" s="14" t="n">
        <v>8191000</v>
      </c>
      <c r="G671" s="14" t="n">
        <v>7.05</v>
      </c>
      <c r="I671" s="18" t="n">
        <f aca="false">IF(N670 = 1, IF((I670 + (N670 * M670)) &gt; D671, MAX(C671,J670), I670 + (N670 * M670)), IF((I670 + (N670 * M670)) &lt; C671, MIN(D671,J670), I670 + (N670 * M670)))</f>
        <v>15.12224</v>
      </c>
      <c r="J671" s="19" t="n">
        <f aca="false">IF(N671 = 1, MAX(C671, J670), MIN(J670,D671))</f>
        <v>14</v>
      </c>
      <c r="K671" s="19" t="n">
        <f aca="false">ABS(J671 - I671)</f>
        <v>1.12224</v>
      </c>
      <c r="L671" s="19" t="n">
        <f aca="false">IF(N671 &lt;&gt; N670, $H$2, IF(J671 &lt;&gt; J670, IF(L670 &lt; $H$6, L670 +$H$4, L670), L670))</f>
        <v>0.04</v>
      </c>
      <c r="M671" s="19" t="n">
        <f aca="false">L671 * K671</f>
        <v>0.0448895999999999</v>
      </c>
      <c r="N671" s="12" t="n">
        <f aca="false">IF(N670 = 1, IF(D671 &gt; I671, 1, -1), IF(I671 &gt; C671, -1, 1))</f>
        <v>-1</v>
      </c>
      <c r="O671" s="12" t="n">
        <f aca="false">IF(N671 =N670, O670 + 1, 1)</f>
        <v>3</v>
      </c>
    </row>
    <row collapsed="false" customFormat="false" customHeight="true" hidden="false" ht="13.3" outlineLevel="0" r="672">
      <c r="A672" s="17" t="n">
        <v>37532</v>
      </c>
      <c r="B672" s="14" t="n">
        <v>14.18</v>
      </c>
      <c r="C672" s="14" t="n">
        <v>14.6</v>
      </c>
      <c r="D672" s="14" t="n">
        <v>14.06</v>
      </c>
      <c r="E672" s="14" t="n">
        <v>14.3</v>
      </c>
      <c r="F672" s="14" t="n">
        <v>7782000</v>
      </c>
      <c r="G672" s="14" t="n">
        <v>7.12</v>
      </c>
      <c r="I672" s="18" t="n">
        <f aca="false">IF(N671 = 1, IF((I671 + (N671 * M671)) &gt; D672, MAX(C672,J671), I671 + (N671 * M671)), IF((I671 + (N671 * M671)) &lt; C672, MIN(D672,J671), I671 + (N671 * M671)))</f>
        <v>15.0773504</v>
      </c>
      <c r="J672" s="19" t="n">
        <f aca="false">IF(N672 = 1, MAX(C672, J671), MIN(J671,D672))</f>
        <v>14</v>
      </c>
      <c r="K672" s="19" t="n">
        <f aca="false">ABS(J672 - I672)</f>
        <v>1.0773504</v>
      </c>
      <c r="L672" s="19" t="n">
        <f aca="false">IF(N672 &lt;&gt; N671, $H$2, IF(J672 &lt;&gt; J671, IF(L671 &lt; $H$6, L671 +$H$4, L671), L671))</f>
        <v>0.04</v>
      </c>
      <c r="M672" s="19" t="n">
        <f aca="false">L672 * K672</f>
        <v>0.0430940159999999</v>
      </c>
      <c r="N672" s="12" t="n">
        <f aca="false">IF(N671 = 1, IF(D672 &gt; I672, 1, -1), IF(I672 &gt; C672, -1, 1))</f>
        <v>-1</v>
      </c>
      <c r="O672" s="12" t="n">
        <f aca="false">IF(N672 =N671, O671 + 1, 1)</f>
        <v>4</v>
      </c>
    </row>
    <row collapsed="false" customFormat="false" customHeight="true" hidden="false" ht="13.3" outlineLevel="0" r="673">
      <c r="A673" s="17" t="n">
        <v>37533</v>
      </c>
      <c r="B673" s="14" t="n">
        <v>14.36</v>
      </c>
      <c r="C673" s="14" t="n">
        <v>14.4</v>
      </c>
      <c r="D673" s="14" t="n">
        <v>13.99</v>
      </c>
      <c r="E673" s="14" t="n">
        <v>14.03</v>
      </c>
      <c r="F673" s="14" t="n">
        <v>6815200</v>
      </c>
      <c r="G673" s="14" t="n">
        <v>6.99</v>
      </c>
      <c r="I673" s="18" t="n">
        <f aca="false">IF(N672 = 1, IF((I672 + (N672 * M672)) &gt; D673, MAX(C673,J672), I672 + (N672 * M672)), IF((I672 + (N672 * M672)) &lt; C673, MIN(D673,J672), I672 + (N672 * M672)))</f>
        <v>15.034256384</v>
      </c>
      <c r="J673" s="19" t="n">
        <f aca="false">IF(N673 = 1, MAX(C673, J672), MIN(J672,D673))</f>
        <v>13.99</v>
      </c>
      <c r="K673" s="19" t="n">
        <f aca="false">ABS(J673 - I673)</f>
        <v>1.044256384</v>
      </c>
      <c r="L673" s="19" t="n">
        <f aca="false">IF(N673 &lt;&gt; N672, $H$2, IF(J673 &lt;&gt; J672, IF(L672 &lt; $H$6, L672 +$H$4, L672), L672))</f>
        <v>0.06</v>
      </c>
      <c r="M673" s="19" t="n">
        <f aca="false">L673 * K673</f>
        <v>0.0626553830399999</v>
      </c>
      <c r="N673" s="12" t="n">
        <f aca="false">IF(N672 = 1, IF(D673 &gt; I673, 1, -1), IF(I673 &gt; C673, -1, 1))</f>
        <v>-1</v>
      </c>
      <c r="O673" s="12" t="n">
        <f aca="false">IF(N673 =N672, O672 + 1, 1)</f>
        <v>5</v>
      </c>
    </row>
    <row collapsed="false" customFormat="false" customHeight="true" hidden="false" ht="13.3" outlineLevel="0" r="674">
      <c r="A674" s="17" t="n">
        <v>37536</v>
      </c>
      <c r="B674" s="14" t="n">
        <v>13.97</v>
      </c>
      <c r="C674" s="14" t="n">
        <v>14.21</v>
      </c>
      <c r="D674" s="14" t="n">
        <v>13.76</v>
      </c>
      <c r="E674" s="14" t="n">
        <v>13.77</v>
      </c>
      <c r="F674" s="14" t="n">
        <v>8739200</v>
      </c>
      <c r="G674" s="14" t="n">
        <v>6.86</v>
      </c>
      <c r="I674" s="18" t="n">
        <f aca="false">IF(N673 = 1, IF((I673 + (N673 * M673)) &gt; D674, MAX(C674,J673), I673 + (N673 * M673)), IF((I673 + (N673 * M673)) &lt; C674, MIN(D674,J673), I673 + (N673 * M673)))</f>
        <v>14.97160100096</v>
      </c>
      <c r="J674" s="19" t="n">
        <f aca="false">IF(N674 = 1, MAX(C674, J673), MIN(J673,D674))</f>
        <v>13.76</v>
      </c>
      <c r="K674" s="19" t="n">
        <f aca="false">ABS(J674 - I674)</f>
        <v>1.21160100096</v>
      </c>
      <c r="L674" s="19" t="n">
        <f aca="false">IF(N674 &lt;&gt; N673, $H$2, IF(J674 &lt;&gt; J673, IF(L673 &lt; $H$6, L673 +$H$4, L673), L673))</f>
        <v>0.08</v>
      </c>
      <c r="M674" s="19" t="n">
        <f aca="false">L674 * K674</f>
        <v>0.0969280800768</v>
      </c>
      <c r="N674" s="12" t="n">
        <f aca="false">IF(N673 = 1, IF(D674 &gt; I674, 1, -1), IF(I674 &gt; C674, -1, 1))</f>
        <v>-1</v>
      </c>
      <c r="O674" s="12" t="n">
        <f aca="false">IF(N674 =N673, O673 + 1, 1)</f>
        <v>6</v>
      </c>
    </row>
    <row collapsed="false" customFormat="false" customHeight="true" hidden="false" ht="13.3" outlineLevel="0" r="675">
      <c r="A675" s="17" t="n">
        <v>37537</v>
      </c>
      <c r="B675" s="14" t="n">
        <v>13.9</v>
      </c>
      <c r="C675" s="14" t="n">
        <v>13.96</v>
      </c>
      <c r="D675" s="14" t="n">
        <v>13.36</v>
      </c>
      <c r="E675" s="14" t="n">
        <v>13.68</v>
      </c>
      <c r="F675" s="14" t="n">
        <v>16201600</v>
      </c>
      <c r="G675" s="14" t="n">
        <v>6.81</v>
      </c>
      <c r="I675" s="18" t="n">
        <f aca="false">IF(N674 = 1, IF((I674 + (N674 * M674)) &gt; D675, MAX(C675,J674), I674 + (N674 * M674)), IF((I674 + (N674 * M674)) &lt; C675, MIN(D675,J674), I674 + (N674 * M674)))</f>
        <v>14.8746729208832</v>
      </c>
      <c r="J675" s="19" t="n">
        <f aca="false">IF(N675 = 1, MAX(C675, J674), MIN(J674,D675))</f>
        <v>13.36</v>
      </c>
      <c r="K675" s="19" t="n">
        <f aca="false">ABS(J675 - I675)</f>
        <v>1.5146729208832</v>
      </c>
      <c r="L675" s="19" t="n">
        <f aca="false">IF(N675 &lt;&gt; N674, $H$2, IF(J675 &lt;&gt; J674, IF(L674 &lt; $H$6, L674 +$H$4, L674), L674))</f>
        <v>0.1</v>
      </c>
      <c r="M675" s="19" t="n">
        <f aca="false">L675 * K675</f>
        <v>0.15146729208832</v>
      </c>
      <c r="N675" s="12" t="n">
        <f aca="false">IF(N674 = 1, IF(D675 &gt; I675, 1, -1), IF(I675 &gt; C675, -1, 1))</f>
        <v>-1</v>
      </c>
      <c r="O675" s="12" t="n">
        <f aca="false">IF(N675 =N674, O674 + 1, 1)</f>
        <v>7</v>
      </c>
    </row>
    <row collapsed="false" customFormat="false" customHeight="true" hidden="false" ht="13.3" outlineLevel="0" r="676">
      <c r="A676" s="17" t="n">
        <v>37538</v>
      </c>
      <c r="B676" s="14" t="n">
        <v>13.54</v>
      </c>
      <c r="C676" s="14" t="n">
        <v>13.85</v>
      </c>
      <c r="D676" s="14" t="n">
        <v>13.41</v>
      </c>
      <c r="E676" s="14" t="n">
        <v>13.59</v>
      </c>
      <c r="F676" s="14" t="n">
        <v>12738800</v>
      </c>
      <c r="G676" s="14" t="n">
        <v>6.77</v>
      </c>
      <c r="I676" s="18" t="n">
        <f aca="false">IF(N675 = 1, IF((I675 + (N675 * M675)) &gt; D676, MAX(C676,J675), I675 + (N675 * M675)), IF((I675 + (N675 * M675)) &lt; C676, MIN(D676,J675), I675 + (N675 * M675)))</f>
        <v>14.7232056287949</v>
      </c>
      <c r="J676" s="19" t="n">
        <f aca="false">IF(N676 = 1, MAX(C676, J675), MIN(J675,D676))</f>
        <v>13.36</v>
      </c>
      <c r="K676" s="19" t="n">
        <f aca="false">ABS(J676 - I676)</f>
        <v>1.36320562879488</v>
      </c>
      <c r="L676" s="19" t="n">
        <f aca="false">IF(N676 &lt;&gt; N675, $H$2, IF(J676 &lt;&gt; J675, IF(L675 &lt; $H$6, L675 +$H$4, L675), L675))</f>
        <v>0.1</v>
      </c>
      <c r="M676" s="19" t="n">
        <f aca="false">L676 * K676</f>
        <v>0.136320562879488</v>
      </c>
      <c r="N676" s="12" t="n">
        <f aca="false">IF(N675 = 1, IF(D676 &gt; I676, 1, -1), IF(I676 &gt; C676, -1, 1))</f>
        <v>-1</v>
      </c>
      <c r="O676" s="12" t="n">
        <f aca="false">IF(N676 =N675, O675 + 1, 1)</f>
        <v>8</v>
      </c>
    </row>
    <row collapsed="false" customFormat="false" customHeight="true" hidden="false" ht="13.3" outlineLevel="0" r="677">
      <c r="A677" s="17" t="n">
        <v>37539</v>
      </c>
      <c r="B677" s="14" t="n">
        <v>13.63</v>
      </c>
      <c r="C677" s="14" t="n">
        <v>14.22</v>
      </c>
      <c r="D677" s="14" t="n">
        <v>13.58</v>
      </c>
      <c r="E677" s="14" t="n">
        <v>14.11</v>
      </c>
      <c r="F677" s="14" t="n">
        <v>11484800</v>
      </c>
      <c r="G677" s="14" t="n">
        <v>7.02</v>
      </c>
      <c r="I677" s="18" t="n">
        <f aca="false">IF(N676 = 1, IF((I676 + (N676 * M676)) &gt; D677, MAX(C677,J676), I676 + (N676 * M676)), IF((I676 + (N676 * M676)) &lt; C677, MIN(D677,J676), I676 + (N676 * M676)))</f>
        <v>14.5868850659154</v>
      </c>
      <c r="J677" s="19" t="n">
        <f aca="false">IF(N677 = 1, MAX(C677, J676), MIN(J676,D677))</f>
        <v>13.36</v>
      </c>
      <c r="K677" s="19" t="n">
        <f aca="false">ABS(J677 - I677)</f>
        <v>1.22688506591539</v>
      </c>
      <c r="L677" s="19" t="n">
        <f aca="false">IF(N677 &lt;&gt; N676, $H$2, IF(J677 &lt;&gt; J676, IF(L676 &lt; $H$6, L676 +$H$4, L676), L676))</f>
        <v>0.1</v>
      </c>
      <c r="M677" s="19" t="n">
        <f aca="false">L677 * K677</f>
        <v>0.122688506591539</v>
      </c>
      <c r="N677" s="12" t="n">
        <f aca="false">IF(N676 = 1, IF(D677 &gt; I677, 1, -1), IF(I677 &gt; C677, -1, 1))</f>
        <v>-1</v>
      </c>
      <c r="O677" s="12" t="n">
        <f aca="false">IF(N677 =N676, O676 + 1, 1)</f>
        <v>9</v>
      </c>
    </row>
    <row collapsed="false" customFormat="false" customHeight="true" hidden="false" ht="13.3" outlineLevel="0" r="678">
      <c r="A678" s="17" t="n">
        <v>37540</v>
      </c>
      <c r="B678" s="14" t="n">
        <v>14.25</v>
      </c>
      <c r="C678" s="14" t="n">
        <v>14.78</v>
      </c>
      <c r="D678" s="14" t="n">
        <v>14.1</v>
      </c>
      <c r="E678" s="14" t="n">
        <v>14.51</v>
      </c>
      <c r="F678" s="14" t="n">
        <v>10524200</v>
      </c>
      <c r="G678" s="14" t="n">
        <v>7.22</v>
      </c>
      <c r="I678" s="18" t="n">
        <f aca="false">IF(N677 = 1, IF((I677 + (N677 * M677)) &gt; D678, MAX(C678,J677), I677 + (N677 * M677)), IF((I677 + (N677 * M677)) &lt; C678, MIN(D678,J677), I677 + (N677 * M677)))</f>
        <v>13.36</v>
      </c>
      <c r="J678" s="19" t="n">
        <f aca="false">IF(N678 = 1, MAX(C678, J677), MIN(J677,D678))</f>
        <v>14.78</v>
      </c>
      <c r="K678" s="19" t="n">
        <f aca="false">ABS(J678 - I678)</f>
        <v>1.42</v>
      </c>
      <c r="L678" s="19" t="n">
        <f aca="false">IF(N678 &lt;&gt; N677, $H$2, IF(J678 &lt;&gt; J677, IF(L677 &lt; $H$6, L677 +$H$4, L677), L677))</f>
        <v>0.02</v>
      </c>
      <c r="M678" s="19" t="n">
        <f aca="false">L678 * K678</f>
        <v>0.0284</v>
      </c>
      <c r="N678" s="12" t="n">
        <f aca="false">IF(N677 = 1, IF(D678 &gt; I678, 1, -1), IF(I678 &gt; C678, -1, 1))</f>
        <v>1</v>
      </c>
      <c r="O678" s="12" t="n">
        <f aca="false">IF(N678 =N677, O677 + 1, 1)</f>
        <v>1</v>
      </c>
    </row>
    <row collapsed="false" customFormat="false" customHeight="true" hidden="false" ht="13.3" outlineLevel="0" r="679">
      <c r="A679" s="17" t="n">
        <v>37543</v>
      </c>
      <c r="B679" s="14" t="n">
        <v>14.55</v>
      </c>
      <c r="C679" s="14" t="n">
        <v>14.98</v>
      </c>
      <c r="D679" s="14" t="n">
        <v>14.44</v>
      </c>
      <c r="E679" s="14" t="n">
        <v>14.77</v>
      </c>
      <c r="F679" s="14" t="n">
        <v>6943000</v>
      </c>
      <c r="G679" s="14" t="n">
        <v>7.35</v>
      </c>
      <c r="I679" s="18" t="n">
        <f aca="false">IF(N678 = 1, IF((I678 + (N678 * M678)) &gt; D679, MAX(C679,J678), I678 + (N678 * M678)), IF((I678 + (N678 * M678)) &lt; C679, MIN(D679,J678), I678 + (N678 * M678)))</f>
        <v>13.3884</v>
      </c>
      <c r="J679" s="19" t="n">
        <f aca="false">IF(N679 = 1, MAX(C679, J678), MIN(J678,D679))</f>
        <v>14.98</v>
      </c>
      <c r="K679" s="19" t="n">
        <f aca="false">ABS(J679 - I679)</f>
        <v>1.5916</v>
      </c>
      <c r="L679" s="19" t="n">
        <f aca="false">IF(N679 &lt;&gt; N678, $H$2, IF(J679 &lt;&gt; J678, IF(L678 &lt; $H$6, L678 +$H$4, L678), L678))</f>
        <v>0.04</v>
      </c>
      <c r="M679" s="19" t="n">
        <f aca="false">L679 * K679</f>
        <v>0.0636640000000001</v>
      </c>
      <c r="N679" s="12" t="n">
        <f aca="false">IF(N678 = 1, IF(D679 &gt; I679, 1, -1), IF(I679 &gt; C679, -1, 1))</f>
        <v>1</v>
      </c>
      <c r="O679" s="12" t="n">
        <f aca="false">IF(N679 =N678, O678 + 1, 1)</f>
        <v>2</v>
      </c>
    </row>
    <row collapsed="false" customFormat="false" customHeight="true" hidden="false" ht="13.3" outlineLevel="0" r="680">
      <c r="A680" s="17" t="n">
        <v>37544</v>
      </c>
      <c r="B680" s="14" t="n">
        <v>15.22</v>
      </c>
      <c r="C680" s="14" t="n">
        <v>15.25</v>
      </c>
      <c r="D680" s="14" t="n">
        <v>14.78</v>
      </c>
      <c r="E680" s="14" t="n">
        <v>15.16</v>
      </c>
      <c r="F680" s="14" t="n">
        <v>14482800</v>
      </c>
      <c r="G680" s="14" t="n">
        <v>7.55</v>
      </c>
      <c r="I680" s="18" t="n">
        <f aca="false">IF(N679 = 1, IF((I679 + (N679 * M679)) &gt; D680, MAX(C680,J679), I679 + (N679 * M679)), IF((I679 + (N679 * M679)) &lt; C680, MIN(D680,J679), I679 + (N679 * M679)))</f>
        <v>13.452064</v>
      </c>
      <c r="J680" s="19" t="n">
        <f aca="false">IF(N680 = 1, MAX(C680, J679), MIN(J679,D680))</f>
        <v>15.25</v>
      </c>
      <c r="K680" s="19" t="n">
        <f aca="false">ABS(J680 - I680)</f>
        <v>1.797936</v>
      </c>
      <c r="L680" s="19" t="n">
        <f aca="false">IF(N680 &lt;&gt; N679, $H$2, IF(J680 &lt;&gt; J679, IF(L679 &lt; $H$6, L679 +$H$4, L679), L679))</f>
        <v>0.06</v>
      </c>
      <c r="M680" s="19" t="n">
        <f aca="false">L680 * K680</f>
        <v>0.10787616</v>
      </c>
      <c r="N680" s="12" t="n">
        <f aca="false">IF(N679 = 1, IF(D680 &gt; I680, 1, -1), IF(I680 &gt; C680, -1, 1))</f>
        <v>1</v>
      </c>
      <c r="O680" s="12" t="n">
        <f aca="false">IF(N680 =N679, O679 + 1, 1)</f>
        <v>3</v>
      </c>
    </row>
    <row collapsed="false" customFormat="false" customHeight="true" hidden="false" ht="13.3" outlineLevel="0" r="681">
      <c r="A681" s="17" t="n">
        <v>37545</v>
      </c>
      <c r="B681" s="14" t="n">
        <v>14.86</v>
      </c>
      <c r="C681" s="14" t="n">
        <v>15.13</v>
      </c>
      <c r="D681" s="14" t="n">
        <v>13.9</v>
      </c>
      <c r="E681" s="14" t="n">
        <v>14.56</v>
      </c>
      <c r="F681" s="14" t="n">
        <v>10986600</v>
      </c>
      <c r="G681" s="14" t="n">
        <v>7.25</v>
      </c>
      <c r="I681" s="18" t="n">
        <f aca="false">IF(N680 = 1, IF((I680 + (N680 * M680)) &gt; D681, MAX(C681,J680), I680 + (N680 * M680)), IF((I680 + (N680 * M680)) &lt; C681, MIN(D681,J680), I680 + (N680 * M680)))</f>
        <v>13.55994016</v>
      </c>
      <c r="J681" s="19" t="n">
        <f aca="false">IF(N681 = 1, MAX(C681, J680), MIN(J680,D681))</f>
        <v>15.25</v>
      </c>
      <c r="K681" s="19" t="n">
        <f aca="false">ABS(J681 - I681)</f>
        <v>1.69005984</v>
      </c>
      <c r="L681" s="19" t="n">
        <f aca="false">IF(N681 &lt;&gt; N680, $H$2, IF(J681 &lt;&gt; J680, IF(L680 &lt; $H$6, L680 +$H$4, L680), L680))</f>
        <v>0.06</v>
      </c>
      <c r="M681" s="19" t="n">
        <f aca="false">L681 * K681</f>
        <v>0.1014035904</v>
      </c>
      <c r="N681" s="12" t="n">
        <f aca="false">IF(N680 = 1, IF(D681 &gt; I681, 1, -1), IF(I681 &gt; C681, -1, 1))</f>
        <v>1</v>
      </c>
      <c r="O681" s="12" t="n">
        <f aca="false">IF(N681 =N680, O680 + 1, 1)</f>
        <v>4</v>
      </c>
    </row>
    <row collapsed="false" customFormat="false" customHeight="true" hidden="false" ht="13.3" outlineLevel="0" r="682">
      <c r="A682" s="17" t="n">
        <v>37546</v>
      </c>
      <c r="B682" s="14" t="n">
        <v>14.21</v>
      </c>
      <c r="C682" s="14" t="n">
        <v>14.38</v>
      </c>
      <c r="D682" s="14" t="n">
        <v>13.98</v>
      </c>
      <c r="E682" s="14" t="n">
        <v>14.11</v>
      </c>
      <c r="F682" s="14" t="n">
        <v>16760600</v>
      </c>
      <c r="G682" s="14" t="n">
        <v>7.02</v>
      </c>
      <c r="I682" s="18" t="n">
        <f aca="false">IF(N681 = 1, IF((I681 + (N681 * M681)) &gt; D682, MAX(C682,J681), I681 + (N681 * M681)), IF((I681 + (N681 * M681)) &lt; C682, MIN(D682,J681), I681 + (N681 * M681)))</f>
        <v>13.6613437504</v>
      </c>
      <c r="J682" s="19" t="n">
        <f aca="false">IF(N682 = 1, MAX(C682, J681), MIN(J681,D682))</f>
        <v>15.25</v>
      </c>
      <c r="K682" s="19" t="n">
        <f aca="false">ABS(J682 - I682)</f>
        <v>1.5886562496</v>
      </c>
      <c r="L682" s="19" t="n">
        <f aca="false">IF(N682 &lt;&gt; N681, $H$2, IF(J682 &lt;&gt; J681, IF(L681 &lt; $H$6, L681 +$H$4, L681), L681))</f>
        <v>0.06</v>
      </c>
      <c r="M682" s="19" t="n">
        <f aca="false">L682 * K682</f>
        <v>0.0953193749760001</v>
      </c>
      <c r="N682" s="12" t="n">
        <f aca="false">IF(N681 = 1, IF(D682 &gt; I682, 1, -1), IF(I682 &gt; C682, -1, 1))</f>
        <v>1</v>
      </c>
      <c r="O682" s="12" t="n">
        <f aca="false">IF(N682 =N681, O681 + 1, 1)</f>
        <v>5</v>
      </c>
    </row>
    <row collapsed="false" customFormat="false" customHeight="true" hidden="false" ht="13.3" outlineLevel="0" r="683">
      <c r="A683" s="17" t="n">
        <v>37547</v>
      </c>
      <c r="B683" s="14" t="n">
        <v>14</v>
      </c>
      <c r="C683" s="14" t="n">
        <v>14.35</v>
      </c>
      <c r="D683" s="14" t="n">
        <v>13.93</v>
      </c>
      <c r="E683" s="14" t="n">
        <v>14.34</v>
      </c>
      <c r="F683" s="14" t="n">
        <v>10296400</v>
      </c>
      <c r="G683" s="14" t="n">
        <v>7.14</v>
      </c>
      <c r="I683" s="18" t="n">
        <f aca="false">IF(N682 = 1, IF((I682 + (N682 * M682)) &gt; D683, MAX(C683,J682), I682 + (N682 * M682)), IF((I682 + (N682 * M682)) &lt; C683, MIN(D683,J682), I682 + (N682 * M682)))</f>
        <v>13.756663125376</v>
      </c>
      <c r="J683" s="19" t="n">
        <f aca="false">IF(N683 = 1, MAX(C683, J682), MIN(J682,D683))</f>
        <v>15.25</v>
      </c>
      <c r="K683" s="19" t="n">
        <f aca="false">ABS(J683 - I683)</f>
        <v>1.493336874624</v>
      </c>
      <c r="L683" s="19" t="n">
        <f aca="false">IF(N683 &lt;&gt; N682, $H$2, IF(J683 &lt;&gt; J682, IF(L682 &lt; $H$6, L682 +$H$4, L682), L682))</f>
        <v>0.06</v>
      </c>
      <c r="M683" s="19" t="n">
        <f aca="false">L683 * K683</f>
        <v>0.0896002124774401</v>
      </c>
      <c r="N683" s="12" t="n">
        <f aca="false">IF(N682 = 1, IF(D683 &gt; I683, 1, -1), IF(I683 &gt; C683, -1, 1))</f>
        <v>1</v>
      </c>
      <c r="O683" s="12" t="n">
        <f aca="false">IF(N683 =N682, O682 + 1, 1)</f>
        <v>6</v>
      </c>
    </row>
    <row collapsed="false" customFormat="false" customHeight="true" hidden="false" ht="13.3" outlineLevel="0" r="684">
      <c r="A684" s="17" t="n">
        <v>37550</v>
      </c>
      <c r="B684" s="14" t="n">
        <v>14.26</v>
      </c>
      <c r="C684" s="14" t="n">
        <v>14.63</v>
      </c>
      <c r="D684" s="14" t="n">
        <v>14</v>
      </c>
      <c r="E684" s="14" t="n">
        <v>14.56</v>
      </c>
      <c r="F684" s="14" t="n">
        <v>8518600</v>
      </c>
      <c r="G684" s="14" t="n">
        <v>7.25</v>
      </c>
      <c r="I684" s="18" t="n">
        <f aca="false">IF(N683 = 1, IF((I683 + (N683 * M683)) &gt; D684, MAX(C684,J683), I683 + (N683 * M683)), IF((I683 + (N683 * M683)) &lt; C684, MIN(D684,J683), I683 + (N683 * M683)))</f>
        <v>13.8462633378534</v>
      </c>
      <c r="J684" s="19" t="n">
        <f aca="false">IF(N684 = 1, MAX(C684, J683), MIN(J683,D684))</f>
        <v>15.25</v>
      </c>
      <c r="K684" s="19" t="n">
        <f aca="false">ABS(J684 - I684)</f>
        <v>1.40373666214656</v>
      </c>
      <c r="L684" s="19" t="n">
        <f aca="false">IF(N684 &lt;&gt; N683, $H$2, IF(J684 &lt;&gt; J683, IF(L683 &lt; $H$6, L683 +$H$4, L683), L683))</f>
        <v>0.06</v>
      </c>
      <c r="M684" s="19" t="n">
        <f aca="false">L684 * K684</f>
        <v>0.0842241997287936</v>
      </c>
      <c r="N684" s="12" t="n">
        <f aca="false">IF(N683 = 1, IF(D684 &gt; I684, 1, -1), IF(I684 &gt; C684, -1, 1))</f>
        <v>1</v>
      </c>
      <c r="O684" s="12" t="n">
        <f aca="false">IF(N684 =N683, O683 + 1, 1)</f>
        <v>7</v>
      </c>
    </row>
    <row collapsed="false" customFormat="false" customHeight="true" hidden="false" ht="13.3" outlineLevel="0" r="685">
      <c r="A685" s="17" t="n">
        <v>37551</v>
      </c>
      <c r="B685" s="14" t="n">
        <v>14.47</v>
      </c>
      <c r="C685" s="14" t="n">
        <v>14.88</v>
      </c>
      <c r="D685" s="14" t="n">
        <v>14.26</v>
      </c>
      <c r="E685" s="14" t="n">
        <v>14.7</v>
      </c>
      <c r="F685" s="14" t="n">
        <v>7791000</v>
      </c>
      <c r="G685" s="14" t="n">
        <v>7.32</v>
      </c>
      <c r="I685" s="18" t="n">
        <f aca="false">IF(N684 = 1, IF((I684 + (N684 * M684)) &gt; D685, MAX(C685,J684), I684 + (N684 * M684)), IF((I684 + (N684 * M684)) &lt; C685, MIN(D685,J684), I684 + (N684 * M684)))</f>
        <v>13.9304875375822</v>
      </c>
      <c r="J685" s="19" t="n">
        <f aca="false">IF(N685 = 1, MAX(C685, J684), MIN(J684,D685))</f>
        <v>15.25</v>
      </c>
      <c r="K685" s="19" t="n">
        <f aca="false">ABS(J685 - I685)</f>
        <v>1.31951246241777</v>
      </c>
      <c r="L685" s="19" t="n">
        <f aca="false">IF(N685 &lt;&gt; N684, $H$2, IF(J685 &lt;&gt; J684, IF(L684 &lt; $H$6, L684 +$H$4, L684), L684))</f>
        <v>0.06</v>
      </c>
      <c r="M685" s="19" t="n">
        <f aca="false">L685 * K685</f>
        <v>0.079170747745066</v>
      </c>
      <c r="N685" s="12" t="n">
        <f aca="false">IF(N684 = 1, IF(D685 &gt; I685, 1, -1), IF(I685 &gt; C685, -1, 1))</f>
        <v>1</v>
      </c>
      <c r="O685" s="12" t="n">
        <f aca="false">IF(N685 =N684, O684 + 1, 1)</f>
        <v>8</v>
      </c>
    </row>
    <row collapsed="false" customFormat="false" customHeight="true" hidden="false" ht="13.3" outlineLevel="0" r="686">
      <c r="A686" s="17" t="n">
        <v>37552</v>
      </c>
      <c r="B686" s="14" t="n">
        <v>14.63</v>
      </c>
      <c r="C686" s="14" t="n">
        <v>14.98</v>
      </c>
      <c r="D686" s="14" t="n">
        <v>14.5</v>
      </c>
      <c r="E686" s="14" t="n">
        <v>14.88</v>
      </c>
      <c r="F686" s="14" t="n">
        <v>7465600</v>
      </c>
      <c r="G686" s="14" t="n">
        <v>7.41</v>
      </c>
      <c r="I686" s="18" t="n">
        <f aca="false">IF(N685 = 1, IF((I685 + (N685 * M685)) &gt; D686, MAX(C686,J685), I685 + (N685 * M685)), IF((I685 + (N685 * M685)) &lt; C686, MIN(D686,J685), I685 + (N685 * M685)))</f>
        <v>14.0096582853273</v>
      </c>
      <c r="J686" s="19" t="n">
        <f aca="false">IF(N686 = 1, MAX(C686, J685), MIN(J685,D686))</f>
        <v>15.25</v>
      </c>
      <c r="K686" s="19" t="n">
        <f aca="false">ABS(J686 - I686)</f>
        <v>1.2403417146727</v>
      </c>
      <c r="L686" s="19" t="n">
        <f aca="false">IF(N686 &lt;&gt; N685, $H$2, IF(J686 &lt;&gt; J685, IF(L685 &lt; $H$6, L685 +$H$4, L685), L685))</f>
        <v>0.06</v>
      </c>
      <c r="M686" s="19" t="n">
        <f aca="false">L686 * K686</f>
        <v>0.074420502880362</v>
      </c>
      <c r="N686" s="12" t="n">
        <f aca="false">IF(N685 = 1, IF(D686 &gt; I686, 1, -1), IF(I686 &gt; C686, -1, 1))</f>
        <v>1</v>
      </c>
      <c r="O686" s="12" t="n">
        <f aca="false">IF(N686 =N685, O685 + 1, 1)</f>
        <v>9</v>
      </c>
    </row>
    <row collapsed="false" customFormat="false" customHeight="true" hidden="false" ht="13.3" outlineLevel="0" r="687">
      <c r="A687" s="17" t="n">
        <v>37553</v>
      </c>
      <c r="B687" s="14" t="n">
        <v>15.02</v>
      </c>
      <c r="C687" s="14" t="n">
        <v>15.21</v>
      </c>
      <c r="D687" s="14" t="n">
        <v>14.55</v>
      </c>
      <c r="E687" s="14" t="n">
        <v>14.69</v>
      </c>
      <c r="F687" s="14" t="n">
        <v>6241000</v>
      </c>
      <c r="G687" s="14" t="n">
        <v>7.31</v>
      </c>
      <c r="I687" s="18" t="n">
        <f aca="false">IF(N686 = 1, IF((I686 + (N686 * M686)) &gt; D687, MAX(C687,J686), I686 + (N686 * M686)), IF((I686 + (N686 * M686)) &lt; C687, MIN(D687,J686), I686 + (N686 * M686)))</f>
        <v>14.0840787882077</v>
      </c>
      <c r="J687" s="19" t="n">
        <f aca="false">IF(N687 = 1, MAX(C687, J686), MIN(J686,D687))</f>
        <v>15.25</v>
      </c>
      <c r="K687" s="19" t="n">
        <f aca="false">ABS(J687 - I687)</f>
        <v>1.16592121179234</v>
      </c>
      <c r="L687" s="19" t="n">
        <f aca="false">IF(N687 &lt;&gt; N686, $H$2, IF(J687 &lt;&gt; J686, IF(L686 &lt; $H$6, L686 +$H$4, L686), L686))</f>
        <v>0.06</v>
      </c>
      <c r="M687" s="19" t="n">
        <f aca="false">L687 * K687</f>
        <v>0.0699552727075403</v>
      </c>
      <c r="N687" s="12" t="n">
        <f aca="false">IF(N686 = 1, IF(D687 &gt; I687, 1, -1), IF(I687 &gt; C687, -1, 1))</f>
        <v>1</v>
      </c>
      <c r="O687" s="12" t="n">
        <f aca="false">IF(N687 =N686, O686 + 1, 1)</f>
        <v>10</v>
      </c>
    </row>
    <row collapsed="false" customFormat="false" customHeight="true" hidden="false" ht="13.3" outlineLevel="0" r="688">
      <c r="A688" s="17" t="n">
        <v>37554</v>
      </c>
      <c r="B688" s="14" t="n">
        <v>14.69</v>
      </c>
      <c r="C688" s="14" t="n">
        <v>15.45</v>
      </c>
      <c r="D688" s="14" t="n">
        <v>14.59</v>
      </c>
      <c r="E688" s="14" t="n">
        <v>15.42</v>
      </c>
      <c r="F688" s="14" t="n">
        <v>9966800</v>
      </c>
      <c r="G688" s="14" t="n">
        <v>7.68</v>
      </c>
      <c r="I688" s="18" t="n">
        <f aca="false">IF(N687 = 1, IF((I687 + (N687 * M687)) &gt; D688, MAX(C688,J687), I687 + (N687 * M687)), IF((I687 + (N687 * M687)) &lt; C688, MIN(D688,J687), I687 + (N687 * M687)))</f>
        <v>14.1540340609152</v>
      </c>
      <c r="J688" s="19" t="n">
        <f aca="false">IF(N688 = 1, MAX(C688, J687), MIN(J687,D688))</f>
        <v>15.45</v>
      </c>
      <c r="K688" s="19" t="n">
        <f aca="false">ABS(J688 - I688)</f>
        <v>1.2959659390848</v>
      </c>
      <c r="L688" s="19" t="n">
        <f aca="false">IF(N688 &lt;&gt; N687, $H$2, IF(J688 &lt;&gt; J687, IF(L687 &lt; $H$6, L687 +$H$4, L687), L687))</f>
        <v>0.08</v>
      </c>
      <c r="M688" s="19" t="n">
        <f aca="false">L688 * K688</f>
        <v>0.103677275126784</v>
      </c>
      <c r="N688" s="12" t="n">
        <f aca="false">IF(N687 = 1, IF(D688 &gt; I688, 1, -1), IF(I688 &gt; C688, -1, 1))</f>
        <v>1</v>
      </c>
      <c r="O688" s="12" t="n">
        <f aca="false">IF(N688 =N687, O687 + 1, 1)</f>
        <v>11</v>
      </c>
    </row>
    <row collapsed="false" customFormat="false" customHeight="true" hidden="false" ht="13.3" outlineLevel="0" r="689">
      <c r="A689" s="17" t="n">
        <v>37557</v>
      </c>
      <c r="B689" s="14" t="n">
        <v>15.55</v>
      </c>
      <c r="C689" s="14" t="n">
        <v>15.95</v>
      </c>
      <c r="D689" s="14" t="n">
        <v>15.25</v>
      </c>
      <c r="E689" s="14" t="n">
        <v>15.61</v>
      </c>
      <c r="F689" s="14" t="n">
        <v>12475000</v>
      </c>
      <c r="G689" s="14" t="n">
        <v>7.77</v>
      </c>
      <c r="I689" s="18" t="n">
        <f aca="false">IF(N688 = 1, IF((I688 + (N688 * M688)) &gt; D689, MAX(C689,J688), I688 + (N688 * M688)), IF((I688 + (N688 * M688)) &lt; C689, MIN(D689,J688), I688 + (N688 * M688)))</f>
        <v>14.257711336042</v>
      </c>
      <c r="J689" s="19" t="n">
        <f aca="false">IF(N689 = 1, MAX(C689, J688), MIN(J688,D689))</f>
        <v>15.95</v>
      </c>
      <c r="K689" s="19" t="n">
        <f aca="false">ABS(J689 - I689)</f>
        <v>1.69228866395801</v>
      </c>
      <c r="L689" s="19" t="n">
        <f aca="false">IF(N689 &lt;&gt; N688, $H$2, IF(J689 &lt;&gt; J688, IF(L688 &lt; $H$6, L688 +$H$4, L688), L688))</f>
        <v>0.1</v>
      </c>
      <c r="M689" s="19" t="n">
        <f aca="false">L689 * K689</f>
        <v>0.169228866395801</v>
      </c>
      <c r="N689" s="12" t="n">
        <f aca="false">IF(N688 = 1, IF(D689 &gt; I689, 1, -1), IF(I689 &gt; C689, -1, 1))</f>
        <v>1</v>
      </c>
      <c r="O689" s="12" t="n">
        <f aca="false">IF(N689 =N688, O688 + 1, 1)</f>
        <v>12</v>
      </c>
    </row>
    <row collapsed="false" customFormat="false" customHeight="true" hidden="false" ht="13.3" outlineLevel="0" r="690">
      <c r="A690" s="17" t="n">
        <v>37558</v>
      </c>
      <c r="B690" s="14" t="n">
        <v>15.57</v>
      </c>
      <c r="C690" s="14" t="n">
        <v>15.88</v>
      </c>
      <c r="D690" s="14" t="n">
        <v>14.96</v>
      </c>
      <c r="E690" s="14" t="n">
        <v>15.44</v>
      </c>
      <c r="F690" s="14" t="n">
        <v>9256400</v>
      </c>
      <c r="G690" s="14" t="n">
        <v>7.69</v>
      </c>
      <c r="I690" s="18" t="n">
        <f aca="false">IF(N689 = 1, IF((I689 + (N689 * M689)) &gt; D690, MAX(C690,J689), I689 + (N689 * M689)), IF((I689 + (N689 * M689)) &lt; C690, MIN(D690,J689), I689 + (N689 * M689)))</f>
        <v>14.4269402024378</v>
      </c>
      <c r="J690" s="19" t="n">
        <f aca="false">IF(N690 = 1, MAX(C690, J689), MIN(J689,D690))</f>
        <v>15.95</v>
      </c>
      <c r="K690" s="19" t="n">
        <f aca="false">ABS(J690 - I690)</f>
        <v>1.52305979756221</v>
      </c>
      <c r="L690" s="19" t="n">
        <f aca="false">IF(N690 &lt;&gt; N689, $H$2, IF(J690 &lt;&gt; J689, IF(L689 &lt; $H$6, L689 +$H$4, L689), L689))</f>
        <v>0.1</v>
      </c>
      <c r="M690" s="19" t="n">
        <f aca="false">L690 * K690</f>
        <v>0.152305979756221</v>
      </c>
      <c r="N690" s="12" t="n">
        <f aca="false">IF(N689 = 1, IF(D690 &gt; I690, 1, -1), IF(I690 &gt; C690, -1, 1))</f>
        <v>1</v>
      </c>
      <c r="O690" s="12" t="n">
        <f aca="false">IF(N690 =N689, O689 + 1, 1)</f>
        <v>13</v>
      </c>
    </row>
    <row collapsed="false" customFormat="false" customHeight="true" hidden="false" ht="13.3" outlineLevel="0" r="691">
      <c r="A691" s="17" t="n">
        <v>37559</v>
      </c>
      <c r="B691" s="14" t="n">
        <v>15.49</v>
      </c>
      <c r="C691" s="14" t="n">
        <v>16.37</v>
      </c>
      <c r="D691" s="14" t="n">
        <v>15.48</v>
      </c>
      <c r="E691" s="14" t="n">
        <v>15.98</v>
      </c>
      <c r="F691" s="14" t="n">
        <v>9667000</v>
      </c>
      <c r="G691" s="14" t="n">
        <v>7.96</v>
      </c>
      <c r="I691" s="18" t="n">
        <f aca="false">IF(N690 = 1, IF((I690 + (N690 * M690)) &gt; D691, MAX(C691,J690), I690 + (N690 * M690)), IF((I690 + (N690 * M690)) &lt; C691, MIN(D691,J690), I690 + (N690 * M690)))</f>
        <v>14.579246182194</v>
      </c>
      <c r="J691" s="19" t="n">
        <f aca="false">IF(N691 = 1, MAX(C691, J690), MIN(J690,D691))</f>
        <v>16.37</v>
      </c>
      <c r="K691" s="19" t="n">
        <f aca="false">ABS(J691 - I691)</f>
        <v>1.79075381780599</v>
      </c>
      <c r="L691" s="19" t="n">
        <f aca="false">IF(N691 &lt;&gt; N690, $H$2, IF(J691 &lt;&gt; J690, IF(L690 &lt; $H$6, L690 +$H$4, L690), L690))</f>
        <v>0.12</v>
      </c>
      <c r="M691" s="19" t="n">
        <f aca="false">L691 * K691</f>
        <v>0.214890458136719</v>
      </c>
      <c r="N691" s="12" t="n">
        <f aca="false">IF(N690 = 1, IF(D691 &gt; I691, 1, -1), IF(I691 &gt; C691, -1, 1))</f>
        <v>1</v>
      </c>
      <c r="O691" s="12" t="n">
        <f aca="false">IF(N691 =N690, O690 + 1, 1)</f>
        <v>14</v>
      </c>
    </row>
    <row collapsed="false" customFormat="false" customHeight="true" hidden="false" ht="13.3" outlineLevel="0" r="692">
      <c r="A692" s="17" t="n">
        <v>37560</v>
      </c>
      <c r="B692" s="14" t="n">
        <v>15.99</v>
      </c>
      <c r="C692" s="14" t="n">
        <v>16.44</v>
      </c>
      <c r="D692" s="14" t="n">
        <v>15.92</v>
      </c>
      <c r="E692" s="14" t="n">
        <v>16.07</v>
      </c>
      <c r="F692" s="14" t="n">
        <v>10565600</v>
      </c>
      <c r="G692" s="14" t="n">
        <v>8</v>
      </c>
      <c r="I692" s="18" t="n">
        <f aca="false">IF(N691 = 1, IF((I691 + (N691 * M691)) &gt; D692, MAX(C692,J691), I691 + (N691 * M691)), IF((I691 + (N691 * M691)) &lt; C692, MIN(D692,J691), I691 + (N691 * M691)))</f>
        <v>14.7941366403307</v>
      </c>
      <c r="J692" s="19" t="n">
        <f aca="false">IF(N692 = 1, MAX(C692, J691), MIN(J691,D692))</f>
        <v>16.44</v>
      </c>
      <c r="K692" s="19" t="n">
        <f aca="false">ABS(J692 - I692)</f>
        <v>1.64586335966927</v>
      </c>
      <c r="L692" s="19" t="n">
        <f aca="false">IF(N692 &lt;&gt; N691, $H$2, IF(J692 &lt;&gt; J691, IF(L691 &lt; $H$6, L691 +$H$4, L691), L691))</f>
        <v>0.14</v>
      </c>
      <c r="M692" s="19" t="n">
        <f aca="false">L692 * K692</f>
        <v>0.230420870353698</v>
      </c>
      <c r="N692" s="12" t="n">
        <f aca="false">IF(N691 = 1, IF(D692 &gt; I692, 1, -1), IF(I692 &gt; C692, -1, 1))</f>
        <v>1</v>
      </c>
      <c r="O692" s="12" t="n">
        <f aca="false">IF(N692 =N691, O691 + 1, 1)</f>
        <v>15</v>
      </c>
    </row>
    <row collapsed="false" customFormat="false" customHeight="true" hidden="false" ht="13.3" outlineLevel="0" r="693">
      <c r="A693" s="17" t="n">
        <v>37561</v>
      </c>
      <c r="B693" s="14" t="n">
        <v>15.94</v>
      </c>
      <c r="C693" s="14" t="n">
        <v>16.5</v>
      </c>
      <c r="D693" s="14" t="n">
        <v>15.89</v>
      </c>
      <c r="E693" s="14" t="n">
        <v>16.36</v>
      </c>
      <c r="F693" s="14" t="n">
        <v>6779600</v>
      </c>
      <c r="G693" s="14" t="n">
        <v>8.15</v>
      </c>
      <c r="I693" s="18" t="n">
        <f aca="false">IF(N692 = 1, IF((I692 + (N692 * M692)) &gt; D693, MAX(C693,J692), I692 + (N692 * M692)), IF((I692 + (N692 * M692)) &lt; C693, MIN(D693,J692), I692 + (N692 * M692)))</f>
        <v>15.0245575106844</v>
      </c>
      <c r="J693" s="19" t="n">
        <f aca="false">IF(N693 = 1, MAX(C693, J692), MIN(J692,D693))</f>
        <v>16.5</v>
      </c>
      <c r="K693" s="19" t="n">
        <f aca="false">ABS(J693 - I693)</f>
        <v>1.47544248931557</v>
      </c>
      <c r="L693" s="19" t="n">
        <f aca="false">IF(N693 &lt;&gt; N692, $H$2, IF(J693 &lt;&gt; J692, IF(L692 &lt; $H$6, L692 +$H$4, L692), L692))</f>
        <v>0.16</v>
      </c>
      <c r="M693" s="19" t="n">
        <f aca="false">L693 * K693</f>
        <v>0.236070798290492</v>
      </c>
      <c r="N693" s="12" t="n">
        <f aca="false">IF(N692 = 1, IF(D693 &gt; I693, 1, -1), IF(I693 &gt; C693, -1, 1))</f>
        <v>1</v>
      </c>
      <c r="O693" s="12" t="n">
        <f aca="false">IF(N693 =N692, O692 + 1, 1)</f>
        <v>16</v>
      </c>
    </row>
    <row collapsed="false" customFormat="false" customHeight="true" hidden="false" ht="13.3" outlineLevel="0" r="694">
      <c r="A694" s="17" t="n">
        <v>37564</v>
      </c>
      <c r="B694" s="14" t="n">
        <v>16.5</v>
      </c>
      <c r="C694" s="14" t="n">
        <v>17.38</v>
      </c>
      <c r="D694" s="14" t="n">
        <v>16.35</v>
      </c>
      <c r="E694" s="14" t="n">
        <v>16.89</v>
      </c>
      <c r="F694" s="14" t="n">
        <v>13457800</v>
      </c>
      <c r="G694" s="14" t="n">
        <v>8.41</v>
      </c>
      <c r="I694" s="18" t="n">
        <f aca="false">IF(N693 = 1, IF((I693 + (N693 * M693)) &gt; D694, MAX(C694,J693), I693 + (N693 * M693)), IF((I693 + (N693 * M693)) &lt; C694, MIN(D694,J693), I693 + (N693 * M693)))</f>
        <v>15.2606283089749</v>
      </c>
      <c r="J694" s="19" t="n">
        <f aca="false">IF(N694 = 1, MAX(C694, J693), MIN(J693,D694))</f>
        <v>17.38</v>
      </c>
      <c r="K694" s="19" t="n">
        <f aca="false">ABS(J694 - I694)</f>
        <v>2.11937169102508</v>
      </c>
      <c r="L694" s="19" t="n">
        <f aca="false">IF(N694 &lt;&gt; N693, $H$2, IF(J694 &lt;&gt; J693, IF(L693 &lt; $H$6, L693 +$H$4, L693), L693))</f>
        <v>0.18</v>
      </c>
      <c r="M694" s="19" t="n">
        <f aca="false">L694 * K694</f>
        <v>0.381486904384515</v>
      </c>
      <c r="N694" s="12" t="n">
        <f aca="false">IF(N693 = 1, IF(D694 &gt; I694, 1, -1), IF(I694 &gt; C694, -1, 1))</f>
        <v>1</v>
      </c>
      <c r="O694" s="12" t="n">
        <f aca="false">IF(N694 =N693, O693 + 1, 1)</f>
        <v>17</v>
      </c>
    </row>
    <row collapsed="false" customFormat="false" customHeight="true" hidden="false" ht="13.3" outlineLevel="0" r="695">
      <c r="A695" s="17" t="n">
        <v>37565</v>
      </c>
      <c r="B695" s="14" t="n">
        <v>16.75</v>
      </c>
      <c r="C695" s="14" t="n">
        <v>16.96</v>
      </c>
      <c r="D695" s="14" t="n">
        <v>16.35</v>
      </c>
      <c r="E695" s="14" t="n">
        <v>16.9</v>
      </c>
      <c r="F695" s="14" t="n">
        <v>7524800</v>
      </c>
      <c r="G695" s="14" t="n">
        <v>8.41</v>
      </c>
      <c r="I695" s="18" t="n">
        <f aca="false">IF(N694 = 1, IF((I694 + (N694 * M694)) &gt; D695, MAX(C695,J694), I694 + (N694 * M694)), IF((I694 + (N694 * M694)) &lt; C695, MIN(D695,J694), I694 + (N694 * M694)))</f>
        <v>15.6421152133594</v>
      </c>
      <c r="J695" s="19" t="n">
        <f aca="false">IF(N695 = 1, MAX(C695, J694), MIN(J694,D695))</f>
        <v>17.38</v>
      </c>
      <c r="K695" s="19" t="n">
        <f aca="false">ABS(J695 - I695)</f>
        <v>1.73788478664057</v>
      </c>
      <c r="L695" s="19" t="n">
        <f aca="false">IF(N695 &lt;&gt; N694, $H$2, IF(J695 &lt;&gt; J694, IF(L694 &lt; $H$6, L694 +$H$4, L694), L694))</f>
        <v>0.18</v>
      </c>
      <c r="M695" s="19" t="n">
        <f aca="false">L695 * K695</f>
        <v>0.312819261595302</v>
      </c>
      <c r="N695" s="12" t="n">
        <f aca="false">IF(N694 = 1, IF(D695 &gt; I695, 1, -1), IF(I695 &gt; C695, -1, 1))</f>
        <v>1</v>
      </c>
      <c r="O695" s="12" t="n">
        <f aca="false">IF(N695 =N694, O694 + 1, 1)</f>
        <v>18</v>
      </c>
    </row>
    <row collapsed="false" customFormat="false" customHeight="true" hidden="false" ht="13.3" outlineLevel="0" r="696">
      <c r="A696" s="17" t="n">
        <v>37566</v>
      </c>
      <c r="B696" s="14" t="n">
        <v>17.08</v>
      </c>
      <c r="C696" s="14" t="n">
        <v>17.32</v>
      </c>
      <c r="D696" s="14" t="n">
        <v>16.7</v>
      </c>
      <c r="E696" s="14" t="n">
        <v>17.22</v>
      </c>
      <c r="F696" s="14" t="n">
        <v>7728200</v>
      </c>
      <c r="G696" s="14" t="n">
        <v>8.57</v>
      </c>
      <c r="I696" s="18" t="n">
        <f aca="false">IF(N695 = 1, IF((I695 + (N695 * M695)) &gt; D696, MAX(C696,J695), I695 + (N695 * M695)), IF((I695 + (N695 * M695)) &lt; C696, MIN(D696,J695), I695 + (N695 * M695)))</f>
        <v>15.9549344749547</v>
      </c>
      <c r="J696" s="19" t="n">
        <f aca="false">IF(N696 = 1, MAX(C696, J695), MIN(J695,D696))</f>
        <v>17.38</v>
      </c>
      <c r="K696" s="19" t="n">
        <f aca="false">ABS(J696 - I696)</f>
        <v>1.42506552504527</v>
      </c>
      <c r="L696" s="19" t="n">
        <f aca="false">IF(N696 &lt;&gt; N695, $H$2, IF(J696 &lt;&gt; J695, IF(L695 &lt; $H$6, L695 +$H$4, L695), L695))</f>
        <v>0.18</v>
      </c>
      <c r="M696" s="19" t="n">
        <f aca="false">L696 * K696</f>
        <v>0.256511794508148</v>
      </c>
      <c r="N696" s="12" t="n">
        <f aca="false">IF(N695 = 1, IF(D696 &gt; I696, 1, -1), IF(I696 &gt; C696, -1, 1))</f>
        <v>1</v>
      </c>
      <c r="O696" s="12" t="n">
        <f aca="false">IF(N696 =N695, O695 + 1, 1)</f>
        <v>19</v>
      </c>
    </row>
    <row collapsed="false" customFormat="false" customHeight="true" hidden="false" ht="13.3" outlineLevel="0" r="697">
      <c r="A697" s="17" t="n">
        <v>37567</v>
      </c>
      <c r="B697" s="14" t="n">
        <v>16.94</v>
      </c>
      <c r="C697" s="14" t="n">
        <v>17.1</v>
      </c>
      <c r="D697" s="14" t="n">
        <v>15.81</v>
      </c>
      <c r="E697" s="14" t="n">
        <v>16</v>
      </c>
      <c r="F697" s="14" t="n">
        <v>12006400</v>
      </c>
      <c r="G697" s="14" t="n">
        <v>7.97</v>
      </c>
      <c r="I697" s="18" t="n">
        <f aca="false">IF(N696 = 1, IF((I696 + (N696 * M696)) &gt; D697, MAX(C697,J696), I696 + (N696 * M696)), IF((I696 + (N696 * M696)) &lt; C697, MIN(D697,J696), I696 + (N696 * M696)))</f>
        <v>17.38</v>
      </c>
      <c r="J697" s="19" t="n">
        <f aca="false">IF(N697 = 1, MAX(C697, J696), MIN(J696,D697))</f>
        <v>15.81</v>
      </c>
      <c r="K697" s="19" t="n">
        <f aca="false">ABS(J697 - I697)</f>
        <v>1.57</v>
      </c>
      <c r="L697" s="19" t="n">
        <f aca="false">IF(N697 &lt;&gt; N696, $H$2, IF(J697 &lt;&gt; J696, IF(L696 &lt; $H$6, L696 +$H$4, L696), L696))</f>
        <v>0.02</v>
      </c>
      <c r="M697" s="19" t="n">
        <f aca="false">L697 * K697</f>
        <v>0.0314</v>
      </c>
      <c r="N697" s="12" t="n">
        <f aca="false">IF(N696 = 1, IF(D697 &gt; I697, 1, -1), IF(I697 &gt; C697, -1, 1))</f>
        <v>-1</v>
      </c>
      <c r="O697" s="12" t="n">
        <f aca="false">IF(N697 =N696, O696 + 1, 1)</f>
        <v>1</v>
      </c>
    </row>
    <row collapsed="false" customFormat="false" customHeight="true" hidden="false" ht="13.3" outlineLevel="0" r="698">
      <c r="A698" s="17" t="n">
        <v>37568</v>
      </c>
      <c r="B698" s="14" t="n">
        <v>16.01</v>
      </c>
      <c r="C698" s="14" t="n">
        <v>16.2</v>
      </c>
      <c r="D698" s="14" t="n">
        <v>15.52</v>
      </c>
      <c r="E698" s="14" t="n">
        <v>15.84</v>
      </c>
      <c r="F698" s="14" t="n">
        <v>6788000</v>
      </c>
      <c r="G698" s="14" t="n">
        <v>7.89</v>
      </c>
      <c r="I698" s="18" t="n">
        <f aca="false">IF(N697 = 1, IF((I697 + (N697 * M697)) &gt; D698, MAX(C698,J697), I697 + (N697 * M697)), IF((I697 + (N697 * M697)) &lt; C698, MIN(D698,J697), I697 + (N697 * M697)))</f>
        <v>17.3486</v>
      </c>
      <c r="J698" s="19" t="n">
        <f aca="false">IF(N698 = 1, MAX(C698, J697), MIN(J697,D698))</f>
        <v>15.52</v>
      </c>
      <c r="K698" s="19" t="n">
        <f aca="false">ABS(J698 - I698)</f>
        <v>1.8286</v>
      </c>
      <c r="L698" s="19" t="n">
        <f aca="false">IF(N698 &lt;&gt; N697, $H$2, IF(J698 &lt;&gt; J697, IF(L697 &lt; $H$6, L697 +$H$4, L697), L697))</f>
        <v>0.04</v>
      </c>
      <c r="M698" s="19" t="n">
        <f aca="false">L698 * K698</f>
        <v>0.0731439999999999</v>
      </c>
      <c r="N698" s="12" t="n">
        <f aca="false">IF(N697 = 1, IF(D698 &gt; I698, 1, -1), IF(I698 &gt; C698, -1, 1))</f>
        <v>-1</v>
      </c>
      <c r="O698" s="12" t="n">
        <f aca="false">IF(N698 =N697, O697 + 1, 1)</f>
        <v>2</v>
      </c>
    </row>
    <row collapsed="false" customFormat="false" customHeight="true" hidden="false" ht="13.3" outlineLevel="0" r="699">
      <c r="A699" s="17" t="n">
        <v>37571</v>
      </c>
      <c r="B699" s="14" t="n">
        <v>15.74</v>
      </c>
      <c r="C699" s="14" t="n">
        <v>15.89</v>
      </c>
      <c r="D699" s="14" t="n">
        <v>15.12</v>
      </c>
      <c r="E699" s="14" t="n">
        <v>15.16</v>
      </c>
      <c r="F699" s="14" t="n">
        <v>5463400</v>
      </c>
      <c r="G699" s="14" t="n">
        <v>7.55</v>
      </c>
      <c r="I699" s="18" t="n">
        <f aca="false">IF(N698 = 1, IF((I698 + (N698 * M698)) &gt; D699, MAX(C699,J698), I698 + (N698 * M698)), IF((I698 + (N698 * M698)) &lt; C699, MIN(D699,J698), I698 + (N698 * M698)))</f>
        <v>17.275456</v>
      </c>
      <c r="J699" s="19" t="n">
        <f aca="false">IF(N699 = 1, MAX(C699, J698), MIN(J698,D699))</f>
        <v>15.12</v>
      </c>
      <c r="K699" s="19" t="n">
        <f aca="false">ABS(J699 - I699)</f>
        <v>2.155456</v>
      </c>
      <c r="L699" s="19" t="n">
        <f aca="false">IF(N699 &lt;&gt; N698, $H$2, IF(J699 &lt;&gt; J698, IF(L698 &lt; $H$6, L698 +$H$4, L698), L698))</f>
        <v>0.06</v>
      </c>
      <c r="M699" s="19" t="n">
        <f aca="false">L699 * K699</f>
        <v>0.12932736</v>
      </c>
      <c r="N699" s="12" t="n">
        <f aca="false">IF(N698 = 1, IF(D699 &gt; I699, 1, -1), IF(I699 &gt; C699, -1, 1))</f>
        <v>-1</v>
      </c>
      <c r="O699" s="12" t="n">
        <f aca="false">IF(N699 =N698, O698 + 1, 1)</f>
        <v>3</v>
      </c>
    </row>
    <row collapsed="false" customFormat="false" customHeight="true" hidden="false" ht="13.3" outlineLevel="0" r="700">
      <c r="A700" s="17" t="n">
        <v>37572</v>
      </c>
      <c r="B700" s="14" t="n">
        <v>15.32</v>
      </c>
      <c r="C700" s="14" t="n">
        <v>16.04</v>
      </c>
      <c r="D700" s="14" t="n">
        <v>15.28</v>
      </c>
      <c r="E700" s="14" t="n">
        <v>15.64</v>
      </c>
      <c r="F700" s="14" t="n">
        <v>7992600</v>
      </c>
      <c r="G700" s="14" t="n">
        <v>7.79</v>
      </c>
      <c r="I700" s="18" t="n">
        <f aca="false">IF(N699 = 1, IF((I699 + (N699 * M699)) &gt; D700, MAX(C700,J699), I699 + (N699 * M699)), IF((I699 + (N699 * M699)) &lt; C700, MIN(D700,J699), I699 + (N699 * M699)))</f>
        <v>17.14612864</v>
      </c>
      <c r="J700" s="19" t="n">
        <f aca="false">IF(N700 = 1, MAX(C700, J699), MIN(J699,D700))</f>
        <v>15.12</v>
      </c>
      <c r="K700" s="19" t="n">
        <f aca="false">ABS(J700 - I700)</f>
        <v>2.02612864</v>
      </c>
      <c r="L700" s="19" t="n">
        <f aca="false">IF(N700 &lt;&gt; N699, $H$2, IF(J700 &lt;&gt; J699, IF(L699 &lt; $H$6, L699 +$H$4, L699), L699))</f>
        <v>0.06</v>
      </c>
      <c r="M700" s="19" t="n">
        <f aca="false">L700 * K700</f>
        <v>0.1215677184</v>
      </c>
      <c r="N700" s="12" t="n">
        <f aca="false">IF(N699 = 1, IF(D700 &gt; I700, 1, -1), IF(I700 &gt; C700, -1, 1))</f>
        <v>-1</v>
      </c>
      <c r="O700" s="12" t="n">
        <f aca="false">IF(N700 =N699, O699 + 1, 1)</f>
        <v>4</v>
      </c>
    </row>
    <row collapsed="false" customFormat="false" customHeight="true" hidden="false" ht="13.3" outlineLevel="0" r="701">
      <c r="A701" s="17" t="n">
        <v>37573</v>
      </c>
      <c r="B701" s="14" t="n">
        <v>15.5</v>
      </c>
      <c r="C701" s="14" t="n">
        <v>16.07</v>
      </c>
      <c r="D701" s="14" t="n">
        <v>15.28</v>
      </c>
      <c r="E701" s="14" t="n">
        <v>15.59</v>
      </c>
      <c r="F701" s="14" t="n">
        <v>8276400</v>
      </c>
      <c r="G701" s="14" t="n">
        <v>7.76</v>
      </c>
      <c r="I701" s="18" t="n">
        <f aca="false">IF(N700 = 1, IF((I700 + (N700 * M700)) &gt; D701, MAX(C701,J700), I700 + (N700 * M700)), IF((I700 + (N700 * M700)) &lt; C701, MIN(D701,J700), I700 + (N700 * M700)))</f>
        <v>17.0245609216</v>
      </c>
      <c r="J701" s="19" t="n">
        <f aca="false">IF(N701 = 1, MAX(C701, J700), MIN(J700,D701))</f>
        <v>15.12</v>
      </c>
      <c r="K701" s="19" t="n">
        <f aca="false">ABS(J701 - I701)</f>
        <v>1.9045609216</v>
      </c>
      <c r="L701" s="19" t="n">
        <f aca="false">IF(N701 &lt;&gt; N700, $H$2, IF(J701 &lt;&gt; J700, IF(L700 &lt; $H$6, L700 +$H$4, L700), L700))</f>
        <v>0.06</v>
      </c>
      <c r="M701" s="19" t="n">
        <f aca="false">L701 * K701</f>
        <v>0.114273655296</v>
      </c>
      <c r="N701" s="12" t="n">
        <f aca="false">IF(N700 = 1, IF(D701 &gt; I701, 1, -1), IF(I701 &gt; C701, -1, 1))</f>
        <v>-1</v>
      </c>
      <c r="O701" s="12" t="n">
        <f aca="false">IF(N701 =N700, O700 + 1, 1)</f>
        <v>5</v>
      </c>
    </row>
    <row collapsed="false" customFormat="false" customHeight="true" hidden="false" ht="13.3" outlineLevel="0" r="702">
      <c r="A702" s="17" t="n">
        <v>37574</v>
      </c>
      <c r="B702" s="14" t="n">
        <v>15.9</v>
      </c>
      <c r="C702" s="14" t="n">
        <v>16.41</v>
      </c>
      <c r="D702" s="14" t="n">
        <v>15.78</v>
      </c>
      <c r="E702" s="14" t="n">
        <v>16.3</v>
      </c>
      <c r="F702" s="14" t="n">
        <v>5061200</v>
      </c>
      <c r="G702" s="14" t="n">
        <v>8.12</v>
      </c>
      <c r="I702" s="18" t="n">
        <f aca="false">IF(N701 = 1, IF((I701 + (N701 * M701)) &gt; D702, MAX(C702,J701), I701 + (N701 * M701)), IF((I701 + (N701 * M701)) &lt; C702, MIN(D702,J701), I701 + (N701 * M701)))</f>
        <v>16.910287266304</v>
      </c>
      <c r="J702" s="19" t="n">
        <f aca="false">IF(N702 = 1, MAX(C702, J701), MIN(J701,D702))</f>
        <v>15.12</v>
      </c>
      <c r="K702" s="19" t="n">
        <f aca="false">ABS(J702 - I702)</f>
        <v>1.790287266304</v>
      </c>
      <c r="L702" s="19" t="n">
        <f aca="false">IF(N702 &lt;&gt; N701, $H$2, IF(J702 &lt;&gt; J701, IF(L701 &lt; $H$6, L701 +$H$4, L701), L701))</f>
        <v>0.06</v>
      </c>
      <c r="M702" s="19" t="n">
        <f aca="false">L702 * K702</f>
        <v>0.10741723597824</v>
      </c>
      <c r="N702" s="12" t="n">
        <f aca="false">IF(N701 = 1, IF(D702 &gt; I702, 1, -1), IF(I702 &gt; C702, -1, 1))</f>
        <v>-1</v>
      </c>
      <c r="O702" s="12" t="n">
        <f aca="false">IF(N702 =N701, O701 + 1, 1)</f>
        <v>6</v>
      </c>
    </row>
    <row collapsed="false" customFormat="false" customHeight="true" hidden="false" ht="13.3" outlineLevel="0" r="703">
      <c r="A703" s="17" t="n">
        <v>37575</v>
      </c>
      <c r="B703" s="14" t="n">
        <v>16.23</v>
      </c>
      <c r="C703" s="14" t="n">
        <v>16.24</v>
      </c>
      <c r="D703" s="14" t="n">
        <v>15.76</v>
      </c>
      <c r="E703" s="14" t="n">
        <v>15.95</v>
      </c>
      <c r="F703" s="14" t="n">
        <v>5749800</v>
      </c>
      <c r="G703" s="14" t="n">
        <v>7.94</v>
      </c>
      <c r="I703" s="18" t="n">
        <f aca="false">IF(N702 = 1, IF((I702 + (N702 * M702)) &gt; D703, MAX(C703,J702), I702 + (N702 * M702)), IF((I702 + (N702 * M702)) &lt; C703, MIN(D703,J702), I702 + (N702 * M702)))</f>
        <v>16.8028700303258</v>
      </c>
      <c r="J703" s="19" t="n">
        <f aca="false">IF(N703 = 1, MAX(C703, J702), MIN(J702,D703))</f>
        <v>15.12</v>
      </c>
      <c r="K703" s="19" t="n">
        <f aca="false">ABS(J703 - I703)</f>
        <v>1.68287003032576</v>
      </c>
      <c r="L703" s="19" t="n">
        <f aca="false">IF(N703 &lt;&gt; N702, $H$2, IF(J703 &lt;&gt; J702, IF(L702 &lt; $H$6, L702 +$H$4, L702), L702))</f>
        <v>0.06</v>
      </c>
      <c r="M703" s="19" t="n">
        <f aca="false">L703 * K703</f>
        <v>0.100972201819545</v>
      </c>
      <c r="N703" s="12" t="n">
        <f aca="false">IF(N702 = 1, IF(D703 &gt; I703, 1, -1), IF(I703 &gt; C703, -1, 1))</f>
        <v>-1</v>
      </c>
      <c r="O703" s="12" t="n">
        <f aca="false">IF(N703 =N702, O702 + 1, 1)</f>
        <v>7</v>
      </c>
    </row>
    <row collapsed="false" customFormat="false" customHeight="true" hidden="false" ht="13.3" outlineLevel="0" r="704">
      <c r="A704" s="17" t="n">
        <v>37578</v>
      </c>
      <c r="B704" s="14" t="n">
        <v>16.19</v>
      </c>
      <c r="C704" s="14" t="n">
        <v>16.2</v>
      </c>
      <c r="D704" s="14" t="n">
        <v>15.52</v>
      </c>
      <c r="E704" s="14" t="n">
        <v>15.65</v>
      </c>
      <c r="F704" s="14" t="n">
        <v>5877800</v>
      </c>
      <c r="G704" s="14" t="n">
        <v>7.79</v>
      </c>
      <c r="I704" s="18" t="n">
        <f aca="false">IF(N703 = 1, IF((I703 + (N703 * M703)) &gt; D704, MAX(C704,J703), I703 + (N703 * M703)), IF((I703 + (N703 * M703)) &lt; C704, MIN(D704,J703), I703 + (N703 * M703)))</f>
        <v>16.7018978285062</v>
      </c>
      <c r="J704" s="19" t="n">
        <f aca="false">IF(N704 = 1, MAX(C704, J703), MIN(J703,D704))</f>
        <v>15.12</v>
      </c>
      <c r="K704" s="19" t="n">
        <f aca="false">ABS(J704 - I704)</f>
        <v>1.58189782850621</v>
      </c>
      <c r="L704" s="19" t="n">
        <f aca="false">IF(N704 &lt;&gt; N703, $H$2, IF(J704 &lt;&gt; J703, IF(L703 &lt; $H$6, L703 +$H$4, L703), L703))</f>
        <v>0.06</v>
      </c>
      <c r="M704" s="19" t="n">
        <f aca="false">L704 * K704</f>
        <v>0.0949138697103728</v>
      </c>
      <c r="N704" s="12" t="n">
        <f aca="false">IF(N703 = 1, IF(D704 &gt; I704, 1, -1), IF(I704 &gt; C704, -1, 1))</f>
        <v>-1</v>
      </c>
      <c r="O704" s="12" t="n">
        <f aca="false">IF(N704 =N703, O703 + 1, 1)</f>
        <v>8</v>
      </c>
    </row>
    <row collapsed="false" customFormat="false" customHeight="true" hidden="false" ht="13.3" outlineLevel="0" r="705">
      <c r="A705" s="17" t="n">
        <v>37579</v>
      </c>
      <c r="B705" s="14" t="n">
        <v>15.55</v>
      </c>
      <c r="C705" s="14" t="n">
        <v>15.75</v>
      </c>
      <c r="D705" s="14" t="n">
        <v>15.01</v>
      </c>
      <c r="E705" s="14" t="n">
        <v>15.27</v>
      </c>
      <c r="F705" s="14" t="n">
        <v>7534000</v>
      </c>
      <c r="G705" s="14" t="n">
        <v>7.6</v>
      </c>
      <c r="I705" s="18" t="n">
        <f aca="false">IF(N704 = 1, IF((I704 + (N704 * M704)) &gt; D705, MAX(C705,J704), I704 + (N704 * M704)), IF((I704 + (N704 * M704)) &lt; C705, MIN(D705,J704), I704 + (N704 * M704)))</f>
        <v>16.6069839587958</v>
      </c>
      <c r="J705" s="19" t="n">
        <f aca="false">IF(N705 = 1, MAX(C705, J704), MIN(J704,D705))</f>
        <v>15.01</v>
      </c>
      <c r="K705" s="19" t="n">
        <f aca="false">ABS(J705 - I705)</f>
        <v>1.59698395879584</v>
      </c>
      <c r="L705" s="19" t="n">
        <f aca="false">IF(N705 &lt;&gt; N704, $H$2, IF(J705 &lt;&gt; J704, IF(L704 &lt; $H$6, L704 +$H$4, L704), L704))</f>
        <v>0.08</v>
      </c>
      <c r="M705" s="19" t="n">
        <f aca="false">L705 * K705</f>
        <v>0.127758716703667</v>
      </c>
      <c r="N705" s="12" t="n">
        <f aca="false">IF(N704 = 1, IF(D705 &gt; I705, 1, -1), IF(I705 &gt; C705, -1, 1))</f>
        <v>-1</v>
      </c>
      <c r="O705" s="12" t="n">
        <f aca="false">IF(N705 =N704, O704 + 1, 1)</f>
        <v>9</v>
      </c>
    </row>
    <row collapsed="false" customFormat="false" customHeight="true" hidden="false" ht="13.3" outlineLevel="0" r="706">
      <c r="A706" s="17" t="n">
        <v>37580</v>
      </c>
      <c r="B706" s="14" t="n">
        <v>15.3</v>
      </c>
      <c r="C706" s="14" t="n">
        <v>15.7</v>
      </c>
      <c r="D706" s="14" t="n">
        <v>15.25</v>
      </c>
      <c r="E706" s="14" t="n">
        <v>15.53</v>
      </c>
      <c r="F706" s="14" t="n">
        <v>7455000</v>
      </c>
      <c r="G706" s="14" t="n">
        <v>7.73</v>
      </c>
      <c r="I706" s="18" t="n">
        <f aca="false">IF(N705 = 1, IF((I705 + (N705 * M705)) &gt; D706, MAX(C706,J705), I705 + (N705 * M705)), IF((I705 + (N705 * M705)) &lt; C706, MIN(D706,J705), I705 + (N705 * M705)))</f>
        <v>16.4792252420922</v>
      </c>
      <c r="J706" s="19" t="n">
        <f aca="false">IF(N706 = 1, MAX(C706, J705), MIN(J705,D706))</f>
        <v>15.01</v>
      </c>
      <c r="K706" s="19" t="n">
        <f aca="false">ABS(J706 - I706)</f>
        <v>1.46922524209217</v>
      </c>
      <c r="L706" s="19" t="n">
        <f aca="false">IF(N706 &lt;&gt; N705, $H$2, IF(J706 &lt;&gt; J705, IF(L705 &lt; $H$6, L705 +$H$4, L705), L705))</f>
        <v>0.08</v>
      </c>
      <c r="M706" s="19" t="n">
        <f aca="false">L706 * K706</f>
        <v>0.117538019367374</v>
      </c>
      <c r="N706" s="12" t="n">
        <f aca="false">IF(N705 = 1, IF(D706 &gt; I706, 1, -1), IF(I706 &gt; C706, -1, 1))</f>
        <v>-1</v>
      </c>
      <c r="O706" s="12" t="n">
        <f aca="false">IF(N706 =N705, O705 + 1, 1)</f>
        <v>10</v>
      </c>
    </row>
    <row collapsed="false" customFormat="false" customHeight="true" hidden="false" ht="13.3" outlineLevel="0" r="707">
      <c r="A707" s="17" t="n">
        <v>37581</v>
      </c>
      <c r="B707" s="14" t="n">
        <v>15.9</v>
      </c>
      <c r="C707" s="14" t="n">
        <v>16.44</v>
      </c>
      <c r="D707" s="14" t="n">
        <v>15.75</v>
      </c>
      <c r="E707" s="14" t="n">
        <v>16.35</v>
      </c>
      <c r="F707" s="14" t="n">
        <v>14945800</v>
      </c>
      <c r="G707" s="14" t="n">
        <v>8.14</v>
      </c>
      <c r="I707" s="18" t="n">
        <f aca="false">IF(N706 = 1, IF((I706 + (N706 * M706)) &gt; D707, MAX(C707,J706), I706 + (N706 * M706)), IF((I706 + (N706 * M706)) &lt; C707, MIN(D707,J706), I706 + (N706 * M706)))</f>
        <v>15.01</v>
      </c>
      <c r="J707" s="19" t="n">
        <f aca="false">IF(N707 = 1, MAX(C707, J706), MIN(J706,D707))</f>
        <v>16.44</v>
      </c>
      <c r="K707" s="19" t="n">
        <f aca="false">ABS(J707 - I707)</f>
        <v>1.43</v>
      </c>
      <c r="L707" s="19" t="n">
        <f aca="false">IF(N707 &lt;&gt; N706, $H$2, IF(J707 &lt;&gt; J706, IF(L706 &lt; $H$6, L706 +$H$4, L706), L706))</f>
        <v>0.02</v>
      </c>
      <c r="M707" s="19" t="n">
        <f aca="false">L707 * K707</f>
        <v>0.0286</v>
      </c>
      <c r="N707" s="12" t="n">
        <f aca="false">IF(N706 = 1, IF(D707 &gt; I707, 1, -1), IF(I707 &gt; C707, -1, 1))</f>
        <v>1</v>
      </c>
      <c r="O707" s="12" t="n">
        <f aca="false">IF(N707 =N706, O706 + 1, 1)</f>
        <v>1</v>
      </c>
    </row>
    <row collapsed="false" customFormat="false" customHeight="true" hidden="false" ht="13.3" outlineLevel="0" r="708">
      <c r="A708" s="17" t="n">
        <v>37582</v>
      </c>
      <c r="B708" s="14" t="n">
        <v>16.09</v>
      </c>
      <c r="C708" s="14" t="n">
        <v>16.3</v>
      </c>
      <c r="D708" s="14" t="n">
        <v>15.9</v>
      </c>
      <c r="E708" s="14" t="n">
        <v>16.01</v>
      </c>
      <c r="F708" s="14" t="n">
        <v>8137800</v>
      </c>
      <c r="G708" s="14" t="n">
        <v>7.97</v>
      </c>
      <c r="I708" s="18" t="n">
        <f aca="false">IF(N707 = 1, IF((I707 + (N707 * M707)) &gt; D708, MAX(C708,J707), I707 + (N707 * M707)), IF((I707 + (N707 * M707)) &lt; C708, MIN(D708,J707), I707 + (N707 * M707)))</f>
        <v>15.0386</v>
      </c>
      <c r="J708" s="19" t="n">
        <f aca="false">IF(N708 = 1, MAX(C708, J707), MIN(J707,D708))</f>
        <v>16.44</v>
      </c>
      <c r="K708" s="19" t="n">
        <f aca="false">ABS(J708 - I708)</f>
        <v>1.4014</v>
      </c>
      <c r="L708" s="19" t="n">
        <f aca="false">IF(N708 &lt;&gt; N707, $H$2, IF(J708 &lt;&gt; J707, IF(L707 &lt; $H$6, L707 +$H$4, L707), L707))</f>
        <v>0.02</v>
      </c>
      <c r="M708" s="19" t="n">
        <f aca="false">L708 * K708</f>
        <v>0.028028</v>
      </c>
      <c r="N708" s="12" t="n">
        <f aca="false">IF(N707 = 1, IF(D708 &gt; I708, 1, -1), IF(I708 &gt; C708, -1, 1))</f>
        <v>1</v>
      </c>
      <c r="O708" s="12" t="n">
        <f aca="false">IF(N708 =N707, O707 + 1, 1)</f>
        <v>2</v>
      </c>
    </row>
    <row collapsed="false" customFormat="false" customHeight="true" hidden="false" ht="13.3" outlineLevel="0" r="709">
      <c r="A709" s="17" t="n">
        <v>37585</v>
      </c>
      <c r="B709" s="14" t="n">
        <v>16.03</v>
      </c>
      <c r="C709" s="14" t="n">
        <v>16.14</v>
      </c>
      <c r="D709" s="14" t="n">
        <v>15.71</v>
      </c>
      <c r="E709" s="14" t="n">
        <v>15.97</v>
      </c>
      <c r="F709" s="14" t="n">
        <v>7122400</v>
      </c>
      <c r="G709" s="14" t="n">
        <v>7.95</v>
      </c>
      <c r="I709" s="18" t="n">
        <f aca="false">IF(N708 = 1, IF((I708 + (N708 * M708)) &gt; D709, MAX(C709,J708), I708 + (N708 * M708)), IF((I708 + (N708 * M708)) &lt; C709, MIN(D709,J708), I708 + (N708 * M708)))</f>
        <v>15.066628</v>
      </c>
      <c r="J709" s="19" t="n">
        <f aca="false">IF(N709 = 1, MAX(C709, J708), MIN(J708,D709))</f>
        <v>16.44</v>
      </c>
      <c r="K709" s="19" t="n">
        <f aca="false">ABS(J709 - I709)</f>
        <v>1.373372</v>
      </c>
      <c r="L709" s="19" t="n">
        <f aca="false">IF(N709 &lt;&gt; N708, $H$2, IF(J709 &lt;&gt; J708, IF(L708 &lt; $H$6, L708 +$H$4, L708), L708))</f>
        <v>0.02</v>
      </c>
      <c r="M709" s="19" t="n">
        <f aca="false">L709 * K709</f>
        <v>0.02746744</v>
      </c>
      <c r="N709" s="12" t="n">
        <f aca="false">IF(N708 = 1, IF(D709 &gt; I709, 1, -1), IF(I709 &gt; C709, -1, 1))</f>
        <v>1</v>
      </c>
      <c r="O709" s="12" t="n">
        <f aca="false">IF(N709 =N708, O708 + 1, 1)</f>
        <v>3</v>
      </c>
    </row>
    <row collapsed="false" customFormat="false" customHeight="true" hidden="false" ht="13.3" outlineLevel="0" r="710">
      <c r="A710" s="17" t="n">
        <v>37586</v>
      </c>
      <c r="B710" s="14" t="n">
        <v>15.85</v>
      </c>
      <c r="C710" s="14" t="n">
        <v>15.9</v>
      </c>
      <c r="D710" s="14" t="n">
        <v>15.27</v>
      </c>
      <c r="E710" s="14" t="n">
        <v>15.41</v>
      </c>
      <c r="F710" s="14" t="n">
        <v>8580800</v>
      </c>
      <c r="G710" s="14" t="n">
        <v>7.67</v>
      </c>
      <c r="I710" s="18" t="n">
        <f aca="false">IF(N709 = 1, IF((I709 + (N709 * M709)) &gt; D710, MAX(C710,J709), I709 + (N709 * M709)), IF((I709 + (N709 * M709)) &lt; C710, MIN(D710,J709), I709 + (N709 * M709)))</f>
        <v>15.09409544</v>
      </c>
      <c r="J710" s="19" t="n">
        <f aca="false">IF(N710 = 1, MAX(C710, J709), MIN(J709,D710))</f>
        <v>16.44</v>
      </c>
      <c r="K710" s="19" t="n">
        <f aca="false">ABS(J710 - I710)</f>
        <v>1.34590456</v>
      </c>
      <c r="L710" s="19" t="n">
        <f aca="false">IF(N710 &lt;&gt; N709, $H$2, IF(J710 &lt;&gt; J709, IF(L709 &lt; $H$6, L709 +$H$4, L709), L709))</f>
        <v>0.02</v>
      </c>
      <c r="M710" s="19" t="n">
        <f aca="false">L710 * K710</f>
        <v>0.0269180912</v>
      </c>
      <c r="N710" s="12" t="n">
        <f aca="false">IF(N709 = 1, IF(D710 &gt; I710, 1, -1), IF(I710 &gt; C710, -1, 1))</f>
        <v>1</v>
      </c>
      <c r="O710" s="12" t="n">
        <f aca="false">IF(N710 =N709, O709 + 1, 1)</f>
        <v>4</v>
      </c>
    </row>
    <row collapsed="false" customFormat="false" customHeight="true" hidden="false" ht="13.3" outlineLevel="0" r="711">
      <c r="A711" s="17" t="n">
        <v>37587</v>
      </c>
      <c r="B711" s="14" t="n">
        <v>15.6</v>
      </c>
      <c r="C711" s="14" t="n">
        <v>15.86</v>
      </c>
      <c r="D711" s="14" t="n">
        <v>15.45</v>
      </c>
      <c r="E711" s="14" t="n">
        <v>15.72</v>
      </c>
      <c r="F711" s="14" t="n">
        <v>10242800</v>
      </c>
      <c r="G711" s="14" t="n">
        <v>7.83</v>
      </c>
      <c r="I711" s="18" t="n">
        <f aca="false">IF(N710 = 1, IF((I710 + (N710 * M710)) &gt; D711, MAX(C711,J710), I710 + (N710 * M710)), IF((I710 + (N710 * M710)) &lt; C711, MIN(D711,J710), I710 + (N710 * M710)))</f>
        <v>15.1210135312</v>
      </c>
      <c r="J711" s="19" t="n">
        <f aca="false">IF(N711 = 1, MAX(C711, J710), MIN(J710,D711))</f>
        <v>16.44</v>
      </c>
      <c r="K711" s="19" t="n">
        <f aca="false">ABS(J711 - I711)</f>
        <v>1.3189864688</v>
      </c>
      <c r="L711" s="19" t="n">
        <f aca="false">IF(N711 &lt;&gt; N710, $H$2, IF(J711 &lt;&gt; J710, IF(L710 &lt; $H$6, L710 +$H$4, L710), L710))</f>
        <v>0.02</v>
      </c>
      <c r="M711" s="19" t="n">
        <f aca="false">L711 * K711</f>
        <v>0.026379729376</v>
      </c>
      <c r="N711" s="12" t="n">
        <f aca="false">IF(N710 = 1, IF(D711 &gt; I711, 1, -1), IF(I711 &gt; C711, -1, 1))</f>
        <v>1</v>
      </c>
      <c r="O711" s="12" t="n">
        <f aca="false">IF(N711 =N710, O710 + 1, 1)</f>
        <v>5</v>
      </c>
    </row>
    <row collapsed="false" customFormat="false" customHeight="true" hidden="false" ht="13.3" outlineLevel="0" r="712">
      <c r="A712" s="17" t="n">
        <v>37589</v>
      </c>
      <c r="B712" s="14" t="n">
        <v>15.79</v>
      </c>
      <c r="C712" s="14" t="n">
        <v>15.88</v>
      </c>
      <c r="D712" s="14" t="n">
        <v>15.41</v>
      </c>
      <c r="E712" s="14" t="n">
        <v>15.5</v>
      </c>
      <c r="F712" s="14" t="n">
        <v>5122600</v>
      </c>
      <c r="G712" s="14" t="n">
        <v>7.72</v>
      </c>
      <c r="I712" s="18" t="n">
        <f aca="false">IF(N711 = 1, IF((I711 + (N711 * M711)) &gt; D712, MAX(C712,J711), I711 + (N711 * M711)), IF((I711 + (N711 * M711)) &lt; C712, MIN(D712,J711), I711 + (N711 * M711)))</f>
        <v>15.147393260576</v>
      </c>
      <c r="J712" s="19" t="n">
        <f aca="false">IF(N712 = 1, MAX(C712, J711), MIN(J711,D712))</f>
        <v>16.44</v>
      </c>
      <c r="K712" s="19" t="n">
        <f aca="false">ABS(J712 - I712)</f>
        <v>1.292606739424</v>
      </c>
      <c r="L712" s="19" t="n">
        <f aca="false">IF(N712 &lt;&gt; N711, $H$2, IF(J712 &lt;&gt; J711, IF(L711 &lt; $H$6, L711 +$H$4, L711), L711))</f>
        <v>0.02</v>
      </c>
      <c r="M712" s="19" t="n">
        <f aca="false">L712 * K712</f>
        <v>0.02585213478848</v>
      </c>
      <c r="N712" s="12" t="n">
        <f aca="false">IF(N711 = 1, IF(D712 &gt; I712, 1, -1), IF(I712 &gt; C712, -1, 1))</f>
        <v>1</v>
      </c>
      <c r="O712" s="12" t="n">
        <f aca="false">IF(N712 =N711, O711 + 1, 1)</f>
        <v>6</v>
      </c>
    </row>
    <row collapsed="false" customFormat="false" customHeight="true" hidden="false" ht="13.3" outlineLevel="0" r="713">
      <c r="A713" s="17" t="n">
        <v>37592</v>
      </c>
      <c r="B713" s="14" t="n">
        <v>15.9</v>
      </c>
      <c r="C713" s="14" t="n">
        <v>16.1</v>
      </c>
      <c r="D713" s="14" t="n">
        <v>15.01</v>
      </c>
      <c r="E713" s="14" t="n">
        <v>15.18</v>
      </c>
      <c r="F713" s="14" t="n">
        <v>14240800</v>
      </c>
      <c r="G713" s="14" t="n">
        <v>7.56</v>
      </c>
      <c r="I713" s="18" t="n">
        <f aca="false">IF(N712 = 1, IF((I712 + (N712 * M712)) &gt; D713, MAX(C713,J712), I712 + (N712 * M712)), IF((I712 + (N712 * M712)) &lt; C713, MIN(D713,J712), I712 + (N712 * M712)))</f>
        <v>16.44</v>
      </c>
      <c r="J713" s="19" t="n">
        <f aca="false">IF(N713 = 1, MAX(C713, J712), MIN(J712,D713))</f>
        <v>15.01</v>
      </c>
      <c r="K713" s="19" t="n">
        <f aca="false">ABS(J713 - I713)</f>
        <v>1.43</v>
      </c>
      <c r="L713" s="19" t="n">
        <f aca="false">IF(N713 &lt;&gt; N712, $H$2, IF(J713 &lt;&gt; J712, IF(L712 &lt; $H$6, L712 +$H$4, L712), L712))</f>
        <v>0.02</v>
      </c>
      <c r="M713" s="19" t="n">
        <f aca="false">L713 * K713</f>
        <v>0.0286</v>
      </c>
      <c r="N713" s="12" t="n">
        <f aca="false">IF(N712 = 1, IF(D713 &gt; I713, 1, -1), IF(I713 &gt; C713, -1, 1))</f>
        <v>-1</v>
      </c>
      <c r="O713" s="12" t="n">
        <f aca="false">IF(N713 =N712, O712 + 1, 1)</f>
        <v>1</v>
      </c>
    </row>
    <row collapsed="false" customFormat="false" customHeight="true" hidden="false" ht="13.3" outlineLevel="0" r="714">
      <c r="A714" s="17" t="n">
        <v>37593</v>
      </c>
      <c r="B714" s="14" t="n">
        <v>15.2</v>
      </c>
      <c r="C714" s="14" t="n">
        <v>15.34</v>
      </c>
      <c r="D714" s="14" t="n">
        <v>15.1</v>
      </c>
      <c r="E714" s="14" t="n">
        <v>15.16</v>
      </c>
      <c r="F714" s="14" t="n">
        <v>8138200</v>
      </c>
      <c r="G714" s="14" t="n">
        <v>7.55</v>
      </c>
      <c r="I714" s="18" t="n">
        <f aca="false">IF(N713 = 1, IF((I713 + (N713 * M713)) &gt; D714, MAX(C714,J713), I713 + (N713 * M713)), IF((I713 + (N713 * M713)) &lt; C714, MIN(D714,J713), I713 + (N713 * M713)))</f>
        <v>16.4114</v>
      </c>
      <c r="J714" s="19" t="n">
        <f aca="false">IF(N714 = 1, MAX(C714, J713), MIN(J713,D714))</f>
        <v>15.01</v>
      </c>
      <c r="K714" s="19" t="n">
        <f aca="false">ABS(J714 - I714)</f>
        <v>1.4014</v>
      </c>
      <c r="L714" s="19" t="n">
        <f aca="false">IF(N714 &lt;&gt; N713, $H$2, IF(J714 &lt;&gt; J713, IF(L713 &lt; $H$6, L713 +$H$4, L713), L713))</f>
        <v>0.02</v>
      </c>
      <c r="M714" s="19" t="n">
        <f aca="false">L714 * K714</f>
        <v>0.028028</v>
      </c>
      <c r="N714" s="12" t="n">
        <f aca="false">IF(N713 = 1, IF(D714 &gt; I714, 1, -1), IF(I714 &gt; C714, -1, 1))</f>
        <v>-1</v>
      </c>
      <c r="O714" s="12" t="n">
        <f aca="false">IF(N714 =N713, O713 + 1, 1)</f>
        <v>2</v>
      </c>
    </row>
    <row collapsed="false" customFormat="false" customHeight="true" hidden="false" ht="13.3" outlineLevel="0" r="715">
      <c r="A715" s="17" t="n">
        <v>37594</v>
      </c>
      <c r="B715" s="14" t="n">
        <v>15.18</v>
      </c>
      <c r="C715" s="14" t="n">
        <v>15.19</v>
      </c>
      <c r="D715" s="14" t="n">
        <v>14.5</v>
      </c>
      <c r="E715" s="14" t="n">
        <v>14.97</v>
      </c>
      <c r="F715" s="14" t="n">
        <v>11634200</v>
      </c>
      <c r="G715" s="14" t="n">
        <v>7.45</v>
      </c>
      <c r="I715" s="18" t="n">
        <f aca="false">IF(N714 = 1, IF((I714 + (N714 * M714)) &gt; D715, MAX(C715,J714), I714 + (N714 * M714)), IF((I714 + (N714 * M714)) &lt; C715, MIN(D715,J714), I714 + (N714 * M714)))</f>
        <v>16.383372</v>
      </c>
      <c r="J715" s="19" t="n">
        <f aca="false">IF(N715 = 1, MAX(C715, J714), MIN(J714,D715))</f>
        <v>14.5</v>
      </c>
      <c r="K715" s="19" t="n">
        <f aca="false">ABS(J715 - I715)</f>
        <v>1.883372</v>
      </c>
      <c r="L715" s="19" t="n">
        <f aca="false">IF(N715 &lt;&gt; N714, $H$2, IF(J715 &lt;&gt; J714, IF(L714 &lt; $H$6, L714 +$H$4, L714), L714))</f>
        <v>0.04</v>
      </c>
      <c r="M715" s="19" t="n">
        <f aca="false">L715 * K715</f>
        <v>0.0753348800000001</v>
      </c>
      <c r="N715" s="12" t="n">
        <f aca="false">IF(N714 = 1, IF(D715 &gt; I715, 1, -1), IF(I715 &gt; C715, -1, 1))</f>
        <v>-1</v>
      </c>
      <c r="O715" s="12" t="n">
        <f aca="false">IF(N715 =N714, O714 + 1, 1)</f>
        <v>3</v>
      </c>
    </row>
    <row collapsed="false" customFormat="false" customHeight="true" hidden="false" ht="13.3" outlineLevel="0" r="716">
      <c r="A716" s="17" t="n">
        <v>37595</v>
      </c>
      <c r="B716" s="14" t="n">
        <v>15.03</v>
      </c>
      <c r="C716" s="14" t="n">
        <v>15.08</v>
      </c>
      <c r="D716" s="14" t="n">
        <v>14.53</v>
      </c>
      <c r="E716" s="14" t="n">
        <v>14.63</v>
      </c>
      <c r="F716" s="14" t="n">
        <v>8692800</v>
      </c>
      <c r="G716" s="14" t="n">
        <v>7.28</v>
      </c>
      <c r="I716" s="18" t="n">
        <f aca="false">IF(N715 = 1, IF((I715 + (N715 * M715)) &gt; D716, MAX(C716,J715), I715 + (N715 * M715)), IF((I715 + (N715 * M715)) &lt; C716, MIN(D716,J715), I715 + (N715 * M715)))</f>
        <v>16.30803712</v>
      </c>
      <c r="J716" s="19" t="n">
        <f aca="false">IF(N716 = 1, MAX(C716, J715), MIN(J715,D716))</f>
        <v>14.5</v>
      </c>
      <c r="K716" s="19" t="n">
        <f aca="false">ABS(J716 - I716)</f>
        <v>1.80803712</v>
      </c>
      <c r="L716" s="19" t="n">
        <f aca="false">IF(N716 &lt;&gt; N715, $H$2, IF(J716 &lt;&gt; J715, IF(L715 &lt; $H$6, L715 +$H$4, L715), L715))</f>
        <v>0.04</v>
      </c>
      <c r="M716" s="19" t="n">
        <f aca="false">L716 * K716</f>
        <v>0.0723214848000001</v>
      </c>
      <c r="N716" s="12" t="n">
        <f aca="false">IF(N715 = 1, IF(D716 &gt; I716, 1, -1), IF(I716 &gt; C716, -1, 1))</f>
        <v>-1</v>
      </c>
      <c r="O716" s="12" t="n">
        <f aca="false">IF(N716 =N715, O715 + 1, 1)</f>
        <v>4</v>
      </c>
    </row>
    <row collapsed="false" customFormat="false" customHeight="true" hidden="false" ht="13.3" outlineLevel="0" r="717">
      <c r="A717" s="17" t="n">
        <v>37596</v>
      </c>
      <c r="B717" s="14" t="n">
        <v>14.65</v>
      </c>
      <c r="C717" s="14" t="n">
        <v>15.19</v>
      </c>
      <c r="D717" s="14" t="n">
        <v>14.52</v>
      </c>
      <c r="E717" s="14" t="n">
        <v>14.95</v>
      </c>
      <c r="F717" s="14" t="n">
        <v>8762800</v>
      </c>
      <c r="G717" s="14" t="n">
        <v>7.44</v>
      </c>
      <c r="I717" s="18" t="n">
        <f aca="false">IF(N716 = 1, IF((I716 + (N716 * M716)) &gt; D717, MAX(C717,J716), I716 + (N716 * M716)), IF((I716 + (N716 * M716)) &lt; C717, MIN(D717,J716), I716 + (N716 * M716)))</f>
        <v>16.2357156352</v>
      </c>
      <c r="J717" s="19" t="n">
        <f aca="false">IF(N717 = 1, MAX(C717, J716), MIN(J716,D717))</f>
        <v>14.5</v>
      </c>
      <c r="K717" s="19" t="n">
        <f aca="false">ABS(J717 - I717)</f>
        <v>1.7357156352</v>
      </c>
      <c r="L717" s="19" t="n">
        <f aca="false">IF(N717 &lt;&gt; N716, $H$2, IF(J717 &lt;&gt; J716, IF(L716 &lt; $H$6, L716 +$H$4, L716), L716))</f>
        <v>0.04</v>
      </c>
      <c r="M717" s="19" t="n">
        <f aca="false">L717 * K717</f>
        <v>0.0694286254080001</v>
      </c>
      <c r="N717" s="12" t="n">
        <f aca="false">IF(N716 = 1, IF(D717 &gt; I717, 1, -1), IF(I717 &gt; C717, -1, 1))</f>
        <v>-1</v>
      </c>
      <c r="O717" s="12" t="n">
        <f aca="false">IF(N717 =N716, O716 + 1, 1)</f>
        <v>5</v>
      </c>
    </row>
    <row collapsed="false" customFormat="false" customHeight="true" hidden="false" ht="13.3" outlineLevel="0" r="718">
      <c r="A718" s="17" t="n">
        <v>37599</v>
      </c>
      <c r="B718" s="14" t="n">
        <v>14.94</v>
      </c>
      <c r="C718" s="14" t="n">
        <v>14.95</v>
      </c>
      <c r="D718" s="14" t="n">
        <v>14.67</v>
      </c>
      <c r="E718" s="14" t="n">
        <v>14.75</v>
      </c>
      <c r="F718" s="14" t="n">
        <v>8431600</v>
      </c>
      <c r="G718" s="14" t="n">
        <v>7.34</v>
      </c>
      <c r="I718" s="18" t="n">
        <f aca="false">IF(N717 = 1, IF((I717 + (N717 * M717)) &gt; D718, MAX(C718,J717), I717 + (N717 * M717)), IF((I717 + (N717 * M717)) &lt; C718, MIN(D718,J717), I717 + (N717 * M717)))</f>
        <v>16.166287009792</v>
      </c>
      <c r="J718" s="19" t="n">
        <f aca="false">IF(N718 = 1, MAX(C718, J717), MIN(J717,D718))</f>
        <v>14.5</v>
      </c>
      <c r="K718" s="19" t="n">
        <f aca="false">ABS(J718 - I718)</f>
        <v>1.666287009792</v>
      </c>
      <c r="L718" s="19" t="n">
        <f aca="false">IF(N718 &lt;&gt; N717, $H$2, IF(J718 &lt;&gt; J717, IF(L717 &lt; $H$6, L717 +$H$4, L717), L717))</f>
        <v>0.04</v>
      </c>
      <c r="M718" s="19" t="n">
        <f aca="false">L718 * K718</f>
        <v>0.06665148039168</v>
      </c>
      <c r="N718" s="12" t="n">
        <f aca="false">IF(N717 = 1, IF(D718 &gt; I718, 1, -1), IF(I718 &gt; C718, -1, 1))</f>
        <v>-1</v>
      </c>
      <c r="O718" s="12" t="n">
        <f aca="false">IF(N718 =N717, O717 + 1, 1)</f>
        <v>6</v>
      </c>
    </row>
    <row collapsed="false" customFormat="false" customHeight="true" hidden="false" ht="13.3" outlineLevel="0" r="719">
      <c r="A719" s="17" t="n">
        <v>37600</v>
      </c>
      <c r="B719" s="14" t="n">
        <v>14.75</v>
      </c>
      <c r="C719" s="14" t="n">
        <v>15.45</v>
      </c>
      <c r="D719" s="14" t="n">
        <v>14.73</v>
      </c>
      <c r="E719" s="14" t="n">
        <v>15.28</v>
      </c>
      <c r="F719" s="14" t="n">
        <v>11021800</v>
      </c>
      <c r="G719" s="14" t="n">
        <v>7.61</v>
      </c>
      <c r="I719" s="18" t="n">
        <f aca="false">IF(N718 = 1, IF((I718 + (N718 * M718)) &gt; D719, MAX(C719,J718), I718 + (N718 * M718)), IF((I718 + (N718 * M718)) &lt; C719, MIN(D719,J718), I718 + (N718 * M718)))</f>
        <v>16.0996355294003</v>
      </c>
      <c r="J719" s="19" t="n">
        <f aca="false">IF(N719 = 1, MAX(C719, J718), MIN(J718,D719))</f>
        <v>14.5</v>
      </c>
      <c r="K719" s="19" t="n">
        <f aca="false">ABS(J719 - I719)</f>
        <v>1.59963552940032</v>
      </c>
      <c r="L719" s="19" t="n">
        <f aca="false">IF(N719 &lt;&gt; N718, $H$2, IF(J719 &lt;&gt; J718, IF(L718 &lt; $H$6, L718 +$H$4, L718), L718))</f>
        <v>0.04</v>
      </c>
      <c r="M719" s="19" t="n">
        <f aca="false">L719 * K719</f>
        <v>0.0639854211760128</v>
      </c>
      <c r="N719" s="12" t="n">
        <f aca="false">IF(N718 = 1, IF(D719 &gt; I719, 1, -1), IF(I719 &gt; C719, -1, 1))</f>
        <v>-1</v>
      </c>
      <c r="O719" s="12" t="n">
        <f aca="false">IF(N719 =N718, O718 + 1, 1)</f>
        <v>7</v>
      </c>
    </row>
    <row collapsed="false" customFormat="false" customHeight="true" hidden="false" ht="13.3" outlineLevel="0" r="720">
      <c r="A720" s="17" t="n">
        <v>37601</v>
      </c>
      <c r="B720" s="14" t="n">
        <v>15.3</v>
      </c>
      <c r="C720" s="14" t="n">
        <v>15.49</v>
      </c>
      <c r="D720" s="14" t="n">
        <v>15.08</v>
      </c>
      <c r="E720" s="14" t="n">
        <v>15.49</v>
      </c>
      <c r="F720" s="14" t="n">
        <v>9053600</v>
      </c>
      <c r="G720" s="14" t="n">
        <v>7.71</v>
      </c>
      <c r="I720" s="18" t="n">
        <f aca="false">IF(N719 = 1, IF((I719 + (N719 * M719)) &gt; D720, MAX(C720,J719), I719 + (N719 * M719)), IF((I719 + (N719 * M719)) &lt; C720, MIN(D720,J719), I719 + (N719 * M719)))</f>
        <v>16.0356501082243</v>
      </c>
      <c r="J720" s="19" t="n">
        <f aca="false">IF(N720 = 1, MAX(C720, J719), MIN(J719,D720))</f>
        <v>14.5</v>
      </c>
      <c r="K720" s="19" t="n">
        <f aca="false">ABS(J720 - I720)</f>
        <v>1.53565010822431</v>
      </c>
      <c r="L720" s="19" t="n">
        <f aca="false">IF(N720 &lt;&gt; N719, $H$2, IF(J720 &lt;&gt; J719, IF(L719 &lt; $H$6, L719 +$H$4, L719), L719))</f>
        <v>0.04</v>
      </c>
      <c r="M720" s="19" t="n">
        <f aca="false">L720 * K720</f>
        <v>0.0614260043289723</v>
      </c>
      <c r="N720" s="12" t="n">
        <f aca="false">IF(N719 = 1, IF(D720 &gt; I720, 1, -1), IF(I720 &gt; C720, -1, 1))</f>
        <v>-1</v>
      </c>
      <c r="O720" s="12" t="n">
        <f aca="false">IF(N720 =N719, O719 + 1, 1)</f>
        <v>8</v>
      </c>
    </row>
    <row collapsed="false" customFormat="false" customHeight="true" hidden="false" ht="13.3" outlineLevel="0" r="721">
      <c r="A721" s="17" t="n">
        <v>37602</v>
      </c>
      <c r="B721" s="14" t="n">
        <v>15.51</v>
      </c>
      <c r="C721" s="14" t="n">
        <v>15.55</v>
      </c>
      <c r="D721" s="14" t="n">
        <v>15.01</v>
      </c>
      <c r="E721" s="14" t="n">
        <v>15.19</v>
      </c>
      <c r="F721" s="14" t="n">
        <v>5333600</v>
      </c>
      <c r="G721" s="14" t="n">
        <v>7.56</v>
      </c>
      <c r="I721" s="18" t="n">
        <f aca="false">IF(N720 = 1, IF((I720 + (N720 * M720)) &gt; D721, MAX(C721,J720), I720 + (N720 * M720)), IF((I720 + (N720 * M720)) &lt; C721, MIN(D721,J720), I720 + (N720 * M720)))</f>
        <v>15.9742241038953</v>
      </c>
      <c r="J721" s="19" t="n">
        <f aca="false">IF(N721 = 1, MAX(C721, J720), MIN(J720,D721))</f>
        <v>14.5</v>
      </c>
      <c r="K721" s="19" t="n">
        <f aca="false">ABS(J721 - I721)</f>
        <v>1.47422410389533</v>
      </c>
      <c r="L721" s="19" t="n">
        <f aca="false">IF(N721 &lt;&gt; N720, $H$2, IF(J721 &lt;&gt; J720, IF(L720 &lt; $H$6, L720 +$H$4, L720), L720))</f>
        <v>0.04</v>
      </c>
      <c r="M721" s="19" t="n">
        <f aca="false">L721 * K721</f>
        <v>0.0589689641558134</v>
      </c>
      <c r="N721" s="12" t="n">
        <f aca="false">IF(N720 = 1, IF(D721 &gt; I721, 1, -1), IF(I721 &gt; C721, -1, 1))</f>
        <v>-1</v>
      </c>
      <c r="O721" s="12" t="n">
        <f aca="false">IF(N721 =N720, O720 + 1, 1)</f>
        <v>9</v>
      </c>
    </row>
    <row collapsed="false" customFormat="false" customHeight="true" hidden="false" ht="13.3" outlineLevel="0" r="722">
      <c r="A722" s="17" t="n">
        <v>37603</v>
      </c>
      <c r="B722" s="14" t="n">
        <v>15.14</v>
      </c>
      <c r="C722" s="14" t="n">
        <v>15.15</v>
      </c>
      <c r="D722" s="14" t="n">
        <v>14.65</v>
      </c>
      <c r="E722" s="14" t="n">
        <v>14.79</v>
      </c>
      <c r="F722" s="14" t="n">
        <v>5885000</v>
      </c>
      <c r="G722" s="14" t="n">
        <v>7.36</v>
      </c>
      <c r="I722" s="18" t="n">
        <f aca="false">IF(N721 = 1, IF((I721 + (N721 * M721)) &gt; D722, MAX(C722,J721), I721 + (N721 * M721)), IF((I721 + (N721 * M721)) &lt; C722, MIN(D722,J721), I721 + (N721 * M721)))</f>
        <v>15.9152551397395</v>
      </c>
      <c r="J722" s="19" t="n">
        <f aca="false">IF(N722 = 1, MAX(C722, J721), MIN(J721,D722))</f>
        <v>14.5</v>
      </c>
      <c r="K722" s="19" t="n">
        <f aca="false">ABS(J722 - I722)</f>
        <v>1.41525513973952</v>
      </c>
      <c r="L722" s="19" t="n">
        <f aca="false">IF(N722 &lt;&gt; N721, $H$2, IF(J722 &lt;&gt; J721, IF(L721 &lt; $H$6, L721 +$H$4, L721), L721))</f>
        <v>0.04</v>
      </c>
      <c r="M722" s="19" t="n">
        <f aca="false">L722 * K722</f>
        <v>0.0566102055895809</v>
      </c>
      <c r="N722" s="12" t="n">
        <f aca="false">IF(N721 = 1, IF(D722 &gt; I722, 1, -1), IF(I722 &gt; C722, -1, 1))</f>
        <v>-1</v>
      </c>
      <c r="O722" s="12" t="n">
        <f aca="false">IF(N722 =N721, O721 + 1, 1)</f>
        <v>10</v>
      </c>
    </row>
    <row collapsed="false" customFormat="false" customHeight="true" hidden="false" ht="13.3" outlineLevel="0" r="723">
      <c r="A723" s="17" t="n">
        <v>37606</v>
      </c>
      <c r="B723" s="14" t="n">
        <v>14.81</v>
      </c>
      <c r="C723" s="14" t="n">
        <v>15.1</v>
      </c>
      <c r="D723" s="14" t="n">
        <v>14.61</v>
      </c>
      <c r="E723" s="14" t="n">
        <v>14.85</v>
      </c>
      <c r="F723" s="14" t="n">
        <v>8986600</v>
      </c>
      <c r="G723" s="14" t="n">
        <v>7.39</v>
      </c>
      <c r="I723" s="18" t="n">
        <f aca="false">IF(N722 = 1, IF((I722 + (N722 * M722)) &gt; D723, MAX(C723,J722), I722 + (N722 * M722)), IF((I722 + (N722 * M722)) &lt; C723, MIN(D723,J722), I722 + (N722 * M722)))</f>
        <v>15.8586449341499</v>
      </c>
      <c r="J723" s="19" t="n">
        <f aca="false">IF(N723 = 1, MAX(C723, J722), MIN(J722,D723))</f>
        <v>14.5</v>
      </c>
      <c r="K723" s="19" t="n">
        <f aca="false">ABS(J723 - I723)</f>
        <v>1.35864493414994</v>
      </c>
      <c r="L723" s="19" t="n">
        <f aca="false">IF(N723 &lt;&gt; N722, $H$2, IF(J723 &lt;&gt; J722, IF(L722 &lt; $H$6, L722 +$H$4, L722), L722))</f>
        <v>0.04</v>
      </c>
      <c r="M723" s="19" t="n">
        <f aca="false">L723 * K723</f>
        <v>0.0543457973659977</v>
      </c>
      <c r="N723" s="12" t="n">
        <f aca="false">IF(N722 = 1, IF(D723 &gt; I723, 1, -1), IF(I723 &gt; C723, -1, 1))</f>
        <v>-1</v>
      </c>
      <c r="O723" s="12" t="n">
        <f aca="false">IF(N723 =N722, O722 + 1, 1)</f>
        <v>11</v>
      </c>
    </row>
    <row collapsed="false" customFormat="false" customHeight="true" hidden="false" ht="13.3" outlineLevel="0" r="724">
      <c r="A724" s="17" t="n">
        <v>37607</v>
      </c>
      <c r="B724" s="14" t="n">
        <v>14.85</v>
      </c>
      <c r="C724" s="14" t="n">
        <v>15.19</v>
      </c>
      <c r="D724" s="14" t="n">
        <v>14.66</v>
      </c>
      <c r="E724" s="14" t="n">
        <v>15.08</v>
      </c>
      <c r="F724" s="14" t="n">
        <v>7952200</v>
      </c>
      <c r="G724" s="14" t="n">
        <v>7.51</v>
      </c>
      <c r="I724" s="18" t="n">
        <f aca="false">IF(N723 = 1, IF((I723 + (N723 * M723)) &gt; D724, MAX(C724,J723), I723 + (N723 * M723)), IF((I723 + (N723 * M723)) &lt; C724, MIN(D724,J723), I723 + (N723 * M723)))</f>
        <v>15.8042991367839</v>
      </c>
      <c r="J724" s="19" t="n">
        <f aca="false">IF(N724 = 1, MAX(C724, J723), MIN(J723,D724))</f>
        <v>14.5</v>
      </c>
      <c r="K724" s="19" t="n">
        <f aca="false">ABS(J724 - I724)</f>
        <v>1.30429913678394</v>
      </c>
      <c r="L724" s="19" t="n">
        <f aca="false">IF(N724 &lt;&gt; N723, $H$2, IF(J724 &lt;&gt; J723, IF(L723 &lt; $H$6, L723 +$H$4, L723), L723))</f>
        <v>0.04</v>
      </c>
      <c r="M724" s="19" t="n">
        <f aca="false">L724 * K724</f>
        <v>0.0521719654713578</v>
      </c>
      <c r="N724" s="12" t="n">
        <f aca="false">IF(N723 = 1, IF(D724 &gt; I724, 1, -1), IF(I724 &gt; C724, -1, 1))</f>
        <v>-1</v>
      </c>
      <c r="O724" s="12" t="n">
        <f aca="false">IF(N724 =N723, O723 + 1, 1)</f>
        <v>12</v>
      </c>
    </row>
    <row collapsed="false" customFormat="false" customHeight="true" hidden="false" ht="13.3" outlineLevel="0" r="725">
      <c r="A725" s="17" t="n">
        <v>37608</v>
      </c>
      <c r="B725" s="14" t="n">
        <v>14.8</v>
      </c>
      <c r="C725" s="14" t="n">
        <v>14.86</v>
      </c>
      <c r="D725" s="14" t="n">
        <v>14.5</v>
      </c>
      <c r="E725" s="14" t="n">
        <v>14.57</v>
      </c>
      <c r="F725" s="14" t="n">
        <v>5382200</v>
      </c>
      <c r="G725" s="14" t="n">
        <v>7.25</v>
      </c>
      <c r="I725" s="18" t="n">
        <f aca="false">IF(N724 = 1, IF((I724 + (N724 * M724)) &gt; D725, MAX(C725,J724), I724 + (N724 * M724)), IF((I724 + (N724 * M724)) &lt; C725, MIN(D725,J724), I724 + (N724 * M724)))</f>
        <v>15.7521271713126</v>
      </c>
      <c r="J725" s="19" t="n">
        <f aca="false">IF(N725 = 1, MAX(C725, J724), MIN(J724,D725))</f>
        <v>14.5</v>
      </c>
      <c r="K725" s="19" t="n">
        <f aca="false">ABS(J725 - I725)</f>
        <v>1.25212717131259</v>
      </c>
      <c r="L725" s="19" t="n">
        <f aca="false">IF(N725 &lt;&gt; N724, $H$2, IF(J725 &lt;&gt; J724, IF(L724 &lt; $H$6, L724 +$H$4, L724), L724))</f>
        <v>0.04</v>
      </c>
      <c r="M725" s="19" t="n">
        <f aca="false">L725 * K725</f>
        <v>0.0500850868525035</v>
      </c>
      <c r="N725" s="12" t="n">
        <f aca="false">IF(N724 = 1, IF(D725 &gt; I725, 1, -1), IF(I725 &gt; C725, -1, 1))</f>
        <v>-1</v>
      </c>
      <c r="O725" s="12" t="n">
        <f aca="false">IF(N725 =N724, O724 + 1, 1)</f>
        <v>13</v>
      </c>
    </row>
    <row collapsed="false" customFormat="false" customHeight="true" hidden="false" ht="13.3" outlineLevel="0" r="726">
      <c r="A726" s="17" t="n">
        <v>37609</v>
      </c>
      <c r="B726" s="14" t="n">
        <v>14.53</v>
      </c>
      <c r="C726" s="14" t="n">
        <v>14.92</v>
      </c>
      <c r="D726" s="14" t="n">
        <v>14.1</v>
      </c>
      <c r="E726" s="14" t="n">
        <v>14.2</v>
      </c>
      <c r="F726" s="14" t="n">
        <v>12411400</v>
      </c>
      <c r="G726" s="14" t="n">
        <v>7.07</v>
      </c>
      <c r="I726" s="18" t="n">
        <f aca="false">IF(N725 = 1, IF((I725 + (N725 * M725)) &gt; D726, MAX(C726,J725), I725 + (N725 * M725)), IF((I725 + (N725 * M725)) &lt; C726, MIN(D726,J725), I725 + (N725 * M725)))</f>
        <v>15.7020420844601</v>
      </c>
      <c r="J726" s="19" t="n">
        <f aca="false">IF(N726 = 1, MAX(C726, J725), MIN(J725,D726))</f>
        <v>14.1</v>
      </c>
      <c r="K726" s="19" t="n">
        <f aca="false">ABS(J726 - I726)</f>
        <v>1.60204208446008</v>
      </c>
      <c r="L726" s="19" t="n">
        <f aca="false">IF(N726 &lt;&gt; N725, $H$2, IF(J726 &lt;&gt; J725, IF(L725 &lt; $H$6, L725 +$H$4, L725), L725))</f>
        <v>0.06</v>
      </c>
      <c r="M726" s="19" t="n">
        <f aca="false">L726 * K726</f>
        <v>0.0961225250676051</v>
      </c>
      <c r="N726" s="12" t="n">
        <f aca="false">IF(N725 = 1, IF(D726 &gt; I726, 1, -1), IF(I726 &gt; C726, -1, 1))</f>
        <v>-1</v>
      </c>
      <c r="O726" s="12" t="n">
        <f aca="false">IF(N726 =N725, O725 + 1, 1)</f>
        <v>14</v>
      </c>
    </row>
    <row collapsed="false" customFormat="false" customHeight="true" hidden="false" ht="13.3" outlineLevel="0" r="727">
      <c r="A727" s="17" t="n">
        <v>37610</v>
      </c>
      <c r="B727" s="14" t="n">
        <v>14.29</v>
      </c>
      <c r="C727" s="14" t="n">
        <v>14.56</v>
      </c>
      <c r="D727" s="14" t="n">
        <v>13.78</v>
      </c>
      <c r="E727" s="14" t="n">
        <v>14.14</v>
      </c>
      <c r="F727" s="14" t="n">
        <v>11360600</v>
      </c>
      <c r="G727" s="14" t="n">
        <v>7.04</v>
      </c>
      <c r="I727" s="18" t="n">
        <f aca="false">IF(N726 = 1, IF((I726 + (N726 * M726)) &gt; D727, MAX(C727,J726), I726 + (N726 * M726)), IF((I726 + (N726 * M726)) &lt; C727, MIN(D727,J726), I726 + (N726 * M726)))</f>
        <v>15.6059195593925</v>
      </c>
      <c r="J727" s="19" t="n">
        <f aca="false">IF(N727 = 1, MAX(C727, J726), MIN(J726,D727))</f>
        <v>13.78</v>
      </c>
      <c r="K727" s="19" t="n">
        <f aca="false">ABS(J727 - I727)</f>
        <v>1.82591955939248</v>
      </c>
      <c r="L727" s="19" t="n">
        <f aca="false">IF(N727 &lt;&gt; N726, $H$2, IF(J727 &lt;&gt; J726, IF(L726 &lt; $H$6, L726 +$H$4, L726), L726))</f>
        <v>0.08</v>
      </c>
      <c r="M727" s="19" t="n">
        <f aca="false">L727 * K727</f>
        <v>0.146073564751398</v>
      </c>
      <c r="N727" s="12" t="n">
        <f aca="false">IF(N726 = 1, IF(D727 &gt; I727, 1, -1), IF(I727 &gt; C727, -1, 1))</f>
        <v>-1</v>
      </c>
      <c r="O727" s="12" t="n">
        <f aca="false">IF(N727 =N726, O726 + 1, 1)</f>
        <v>15</v>
      </c>
    </row>
    <row collapsed="false" customFormat="false" customHeight="true" hidden="false" ht="13.3" outlineLevel="0" r="728">
      <c r="A728" s="17" t="n">
        <v>37613</v>
      </c>
      <c r="B728" s="14" t="n">
        <v>14.16</v>
      </c>
      <c r="C728" s="14" t="n">
        <v>14.55</v>
      </c>
      <c r="D728" s="14" t="n">
        <v>14.12</v>
      </c>
      <c r="E728" s="14" t="n">
        <v>14.49</v>
      </c>
      <c r="F728" s="14" t="n">
        <v>4493800</v>
      </c>
      <c r="G728" s="14" t="n">
        <v>7.21</v>
      </c>
      <c r="I728" s="18" t="n">
        <f aca="false">IF(N727 = 1, IF((I727 + (N727 * M727)) &gt; D728, MAX(C728,J727), I727 + (N727 * M727)), IF((I727 + (N727 * M727)) &lt; C728, MIN(D728,J727), I727 + (N727 * M727)))</f>
        <v>15.4598459946411</v>
      </c>
      <c r="J728" s="19" t="n">
        <f aca="false">IF(N728 = 1, MAX(C728, J727), MIN(J727,D728))</f>
        <v>13.78</v>
      </c>
      <c r="K728" s="19" t="n">
        <f aca="false">ABS(J728 - I728)</f>
        <v>1.67984599464108</v>
      </c>
      <c r="L728" s="19" t="n">
        <f aca="false">IF(N728 &lt;&gt; N727, $H$2, IF(J728 &lt;&gt; J727, IF(L727 &lt; $H$6, L727 +$H$4, L727), L727))</f>
        <v>0.08</v>
      </c>
      <c r="M728" s="19" t="n">
        <f aca="false">L728 * K728</f>
        <v>0.134387679571286</v>
      </c>
      <c r="N728" s="12" t="n">
        <f aca="false">IF(N727 = 1, IF(D728 &gt; I728, 1, -1), IF(I728 &gt; C728, -1, 1))</f>
        <v>-1</v>
      </c>
      <c r="O728" s="12" t="n">
        <f aca="false">IF(N728 =N727, O727 + 1, 1)</f>
        <v>16</v>
      </c>
    </row>
    <row collapsed="false" customFormat="false" customHeight="true" hidden="false" ht="13.3" outlineLevel="0" r="729">
      <c r="A729" s="17" t="n">
        <v>37614</v>
      </c>
      <c r="B729" s="14" t="n">
        <v>14.44</v>
      </c>
      <c r="C729" s="14" t="n">
        <v>14.47</v>
      </c>
      <c r="D729" s="14" t="n">
        <v>14.3</v>
      </c>
      <c r="E729" s="14" t="n">
        <v>14.36</v>
      </c>
      <c r="F729" s="14" t="n">
        <v>1405000</v>
      </c>
      <c r="G729" s="14" t="n">
        <v>7.15</v>
      </c>
      <c r="I729" s="18" t="n">
        <f aca="false">IF(N728 = 1, IF((I728 + (N728 * M728)) &gt; D729, MAX(C729,J728), I728 + (N728 * M728)), IF((I728 + (N728 * M728)) &lt; C729, MIN(D729,J728), I728 + (N728 * M728)))</f>
        <v>15.3254583150698</v>
      </c>
      <c r="J729" s="19" t="n">
        <f aca="false">IF(N729 = 1, MAX(C729, J728), MIN(J728,D729))</f>
        <v>13.78</v>
      </c>
      <c r="K729" s="19" t="n">
        <f aca="false">ABS(J729 - I729)</f>
        <v>1.54545831506979</v>
      </c>
      <c r="L729" s="19" t="n">
        <f aca="false">IF(N729 &lt;&gt; N728, $H$2, IF(J729 &lt;&gt; J728, IF(L728 &lt; $H$6, L728 +$H$4, L728), L728))</f>
        <v>0.08</v>
      </c>
      <c r="M729" s="19" t="n">
        <f aca="false">L729 * K729</f>
        <v>0.123636665205584</v>
      </c>
      <c r="N729" s="12" t="n">
        <f aca="false">IF(N728 = 1, IF(D729 &gt; I729, 1, -1), IF(I729 &gt; C729, -1, 1))</f>
        <v>-1</v>
      </c>
      <c r="O729" s="12" t="n">
        <f aca="false">IF(N729 =N728, O728 + 1, 1)</f>
        <v>17</v>
      </c>
    </row>
    <row collapsed="false" customFormat="false" customHeight="true" hidden="false" ht="13.3" outlineLevel="0" r="730">
      <c r="A730" s="17" t="n">
        <v>37616</v>
      </c>
      <c r="B730" s="14" t="n">
        <v>14.42</v>
      </c>
      <c r="C730" s="14" t="n">
        <v>14.81</v>
      </c>
      <c r="D730" s="14" t="n">
        <v>14.28</v>
      </c>
      <c r="E730" s="14" t="n">
        <v>14.4</v>
      </c>
      <c r="F730" s="14" t="n">
        <v>3050800</v>
      </c>
      <c r="G730" s="14" t="n">
        <v>7.17</v>
      </c>
      <c r="I730" s="18" t="n">
        <f aca="false">IF(N729 = 1, IF((I729 + (N729 * M729)) &gt; D730, MAX(C730,J729), I729 + (N729 * M729)), IF((I729 + (N729 * M729)) &lt; C730, MIN(D730,J729), I729 + (N729 * M729)))</f>
        <v>15.2018216498642</v>
      </c>
      <c r="J730" s="19" t="n">
        <f aca="false">IF(N730 = 1, MAX(C730, J729), MIN(J729,D730))</f>
        <v>13.78</v>
      </c>
      <c r="K730" s="19" t="n">
        <f aca="false">ABS(J730 - I730)</f>
        <v>1.42182164986421</v>
      </c>
      <c r="L730" s="19" t="n">
        <f aca="false">IF(N730 &lt;&gt; N729, $H$2, IF(J730 &lt;&gt; J729, IF(L729 &lt; $H$6, L729 +$H$4, L729), L729))</f>
        <v>0.08</v>
      </c>
      <c r="M730" s="19" t="n">
        <f aca="false">L730 * K730</f>
        <v>0.113745731989137</v>
      </c>
      <c r="N730" s="12" t="n">
        <f aca="false">IF(N729 = 1, IF(D730 &gt; I730, 1, -1), IF(I730 &gt; C730, -1, 1))</f>
        <v>-1</v>
      </c>
      <c r="O730" s="12" t="n">
        <f aca="false">IF(N730 =N729, O729 + 1, 1)</f>
        <v>18</v>
      </c>
    </row>
    <row collapsed="false" customFormat="false" customHeight="true" hidden="false" ht="13.3" outlineLevel="0" r="731">
      <c r="A731" s="17" t="n">
        <v>37617</v>
      </c>
      <c r="B731" s="14" t="n">
        <v>14.31</v>
      </c>
      <c r="C731" s="14" t="n">
        <v>14.38</v>
      </c>
      <c r="D731" s="14" t="n">
        <v>14.01</v>
      </c>
      <c r="E731" s="14" t="n">
        <v>14.06</v>
      </c>
      <c r="F731" s="14" t="n">
        <v>2858400</v>
      </c>
      <c r="G731" s="14" t="n">
        <v>7</v>
      </c>
      <c r="I731" s="18" t="n">
        <f aca="false">IF(N730 = 1, IF((I730 + (N730 * M730)) &gt; D731, MAX(C731,J730), I730 + (N730 * M730)), IF((I730 + (N730 * M730)) &lt; C731, MIN(D731,J730), I730 + (N730 * M730)))</f>
        <v>15.0880759178751</v>
      </c>
      <c r="J731" s="19" t="n">
        <f aca="false">IF(N731 = 1, MAX(C731, J730), MIN(J730,D731))</f>
        <v>13.78</v>
      </c>
      <c r="K731" s="19" t="n">
        <f aca="false">ABS(J731 - I731)</f>
        <v>1.30807591787507</v>
      </c>
      <c r="L731" s="19" t="n">
        <f aca="false">IF(N731 &lt;&gt; N730, $H$2, IF(J731 &lt;&gt; J730, IF(L730 &lt; $H$6, L730 +$H$4, L730), L730))</f>
        <v>0.08</v>
      </c>
      <c r="M731" s="19" t="n">
        <f aca="false">L731 * K731</f>
        <v>0.104646073430006</v>
      </c>
      <c r="N731" s="12" t="n">
        <f aca="false">IF(N730 = 1, IF(D731 &gt; I731, 1, -1), IF(I731 &gt; C731, -1, 1))</f>
        <v>-1</v>
      </c>
      <c r="O731" s="12" t="n">
        <f aca="false">IF(N731 =N730, O730 + 1, 1)</f>
        <v>19</v>
      </c>
    </row>
    <row collapsed="false" customFormat="false" customHeight="true" hidden="false" ht="13.3" outlineLevel="0" r="732">
      <c r="A732" s="17" t="n">
        <v>37620</v>
      </c>
      <c r="B732" s="14" t="n">
        <v>14.08</v>
      </c>
      <c r="C732" s="14" t="n">
        <v>14.15</v>
      </c>
      <c r="D732" s="14" t="n">
        <v>13.84</v>
      </c>
      <c r="E732" s="14" t="n">
        <v>14.07</v>
      </c>
      <c r="F732" s="14" t="n">
        <v>5537200</v>
      </c>
      <c r="G732" s="14" t="n">
        <v>7</v>
      </c>
      <c r="I732" s="18" t="n">
        <f aca="false">IF(N731 = 1, IF((I731 + (N731 * M731)) &gt; D732, MAX(C732,J731), I731 + (N731 * M731)), IF((I731 + (N731 * M731)) &lt; C732, MIN(D732,J731), I731 + (N731 * M731)))</f>
        <v>14.9834298444451</v>
      </c>
      <c r="J732" s="19" t="n">
        <f aca="false">IF(N732 = 1, MAX(C732, J731), MIN(J731,D732))</f>
        <v>13.78</v>
      </c>
      <c r="K732" s="19" t="n">
        <f aca="false">ABS(J732 - I732)</f>
        <v>1.20342984444507</v>
      </c>
      <c r="L732" s="19" t="n">
        <f aca="false">IF(N732 &lt;&gt; N731, $H$2, IF(J732 &lt;&gt; J731, IF(L731 &lt; $H$6, L731 +$H$4, L731), L731))</f>
        <v>0.08</v>
      </c>
      <c r="M732" s="19" t="n">
        <f aca="false">L732 * K732</f>
        <v>0.0962743875556053</v>
      </c>
      <c r="N732" s="12" t="n">
        <f aca="false">IF(N731 = 1, IF(D732 &gt; I732, 1, -1), IF(I732 &gt; C732, -1, 1))</f>
        <v>-1</v>
      </c>
      <c r="O732" s="12" t="n">
        <f aca="false">IF(N732 =N731, O731 + 1, 1)</f>
        <v>20</v>
      </c>
    </row>
    <row collapsed="false" customFormat="false" customHeight="true" hidden="false" ht="13.3" outlineLevel="0" r="733">
      <c r="A733" s="17" t="n">
        <v>37621</v>
      </c>
      <c r="B733" s="14" t="n">
        <v>14</v>
      </c>
      <c r="C733" s="14" t="n">
        <v>14.36</v>
      </c>
      <c r="D733" s="14" t="n">
        <v>13.95</v>
      </c>
      <c r="E733" s="14" t="n">
        <v>14.33</v>
      </c>
      <c r="F733" s="14" t="n">
        <v>7168800</v>
      </c>
      <c r="G733" s="14" t="n">
        <v>7.13</v>
      </c>
      <c r="I733" s="18" t="n">
        <f aca="false">IF(N732 = 1, IF((I732 + (N732 * M732)) &gt; D733, MAX(C733,J732), I732 + (N732 * M732)), IF((I732 + (N732 * M732)) &lt; C733, MIN(D733,J732), I732 + (N732 * M732)))</f>
        <v>14.8871554568895</v>
      </c>
      <c r="J733" s="19" t="n">
        <f aca="false">IF(N733 = 1, MAX(C733, J732), MIN(J732,D733))</f>
        <v>13.78</v>
      </c>
      <c r="K733" s="19" t="n">
        <f aca="false">ABS(J733 - I733)</f>
        <v>1.10715545688946</v>
      </c>
      <c r="L733" s="19" t="n">
        <f aca="false">IF(N733 &lt;&gt; N732, $H$2, IF(J733 &lt;&gt; J732, IF(L732 &lt; $H$6, L732 +$H$4, L732), L732))</f>
        <v>0.08</v>
      </c>
      <c r="M733" s="19" t="n">
        <f aca="false">L733 * K733</f>
        <v>0.088572436551157</v>
      </c>
      <c r="N733" s="12" t="n">
        <f aca="false">IF(N732 = 1, IF(D733 &gt; I733, 1, -1), IF(I733 &gt; C733, -1, 1))</f>
        <v>-1</v>
      </c>
      <c r="O733" s="12" t="n">
        <f aca="false">IF(N733 =N732, O732 + 1, 1)</f>
        <v>21</v>
      </c>
    </row>
    <row collapsed="false" customFormat="false" customHeight="true" hidden="false" ht="13.3" outlineLevel="0" r="734">
      <c r="A734" s="17" t="n">
        <v>37623</v>
      </c>
      <c r="B734" s="14" t="n">
        <v>14.36</v>
      </c>
      <c r="C734" s="14" t="n">
        <v>14.92</v>
      </c>
      <c r="D734" s="14" t="n">
        <v>14.35</v>
      </c>
      <c r="E734" s="14" t="n">
        <v>14.8</v>
      </c>
      <c r="F734" s="14" t="n">
        <v>6479600</v>
      </c>
      <c r="G734" s="14" t="n">
        <v>7.37</v>
      </c>
      <c r="I734" s="18" t="n">
        <f aca="false">IF(N733 = 1, IF((I733 + (N733 * M733)) &gt; D734, MAX(C734,J733), I733 + (N733 * M733)), IF((I733 + (N733 * M733)) &lt; C734, MIN(D734,J733), I733 + (N733 * M733)))</f>
        <v>13.78</v>
      </c>
      <c r="J734" s="19" t="n">
        <f aca="false">IF(N734 = 1, MAX(C734, J733), MIN(J733,D734))</f>
        <v>14.92</v>
      </c>
      <c r="K734" s="19" t="n">
        <f aca="false">ABS(J734 - I734)</f>
        <v>1.14</v>
      </c>
      <c r="L734" s="19" t="n">
        <f aca="false">IF(N734 &lt;&gt; N733, $H$2, IF(J734 &lt;&gt; J733, IF(L733 &lt; $H$6, L733 +$H$4, L733), L733))</f>
        <v>0.02</v>
      </c>
      <c r="M734" s="19" t="n">
        <f aca="false">L734 * K734</f>
        <v>0.0228</v>
      </c>
      <c r="N734" s="12" t="n">
        <f aca="false">IF(N733 = 1, IF(D734 &gt; I734, 1, -1), IF(I734 &gt; C734, -1, 1))</f>
        <v>1</v>
      </c>
      <c r="O734" s="12" t="n">
        <f aca="false">IF(N734 =N733, O733 + 1, 1)</f>
        <v>1</v>
      </c>
    </row>
    <row collapsed="false" customFormat="false" customHeight="true" hidden="false" ht="13.3" outlineLevel="0" r="735">
      <c r="A735" s="17" t="n">
        <v>37624</v>
      </c>
      <c r="B735" s="14" t="n">
        <v>14.8</v>
      </c>
      <c r="C735" s="14" t="n">
        <v>14.93</v>
      </c>
      <c r="D735" s="14" t="n">
        <v>14.59</v>
      </c>
      <c r="E735" s="14" t="n">
        <v>14.9</v>
      </c>
      <c r="F735" s="14" t="n">
        <v>5266200</v>
      </c>
      <c r="G735" s="14" t="n">
        <v>7.42</v>
      </c>
      <c r="I735" s="18" t="n">
        <f aca="false">IF(N734 = 1, IF((I734 + (N734 * M734)) &gt; D735, MAX(C735,J734), I734 + (N734 * M734)), IF((I734 + (N734 * M734)) &lt; C735, MIN(D735,J734), I734 + (N734 * M734)))</f>
        <v>13.8028</v>
      </c>
      <c r="J735" s="19" t="n">
        <f aca="false">IF(N735 = 1, MAX(C735, J734), MIN(J734,D735))</f>
        <v>14.93</v>
      </c>
      <c r="K735" s="19" t="n">
        <f aca="false">ABS(J735 - I735)</f>
        <v>1.1272</v>
      </c>
      <c r="L735" s="19" t="n">
        <f aca="false">IF(N735 &lt;&gt; N734, $H$2, IF(J735 &lt;&gt; J734, IF(L734 &lt; $H$6, L734 +$H$4, L734), L734))</f>
        <v>0.04</v>
      </c>
      <c r="M735" s="19" t="n">
        <f aca="false">L735 * K735</f>
        <v>0.045088</v>
      </c>
      <c r="N735" s="12" t="n">
        <f aca="false">IF(N734 = 1, IF(D735 &gt; I735, 1, -1), IF(I735 &gt; C735, -1, 1))</f>
        <v>1</v>
      </c>
      <c r="O735" s="12" t="n">
        <f aca="false">IF(N735 =N734, O734 + 1, 1)</f>
        <v>2</v>
      </c>
    </row>
    <row collapsed="false" customFormat="false" customHeight="true" hidden="false" ht="13.3" outlineLevel="0" r="736">
      <c r="A736" s="17" t="n">
        <v>37627</v>
      </c>
      <c r="B736" s="14" t="n">
        <v>15.03</v>
      </c>
      <c r="C736" s="14" t="n">
        <v>15.38</v>
      </c>
      <c r="D736" s="14" t="n">
        <v>14.88</v>
      </c>
      <c r="E736" s="14" t="n">
        <v>14.9</v>
      </c>
      <c r="F736" s="14" t="n">
        <v>13947600</v>
      </c>
      <c r="G736" s="14" t="n">
        <v>7.42</v>
      </c>
      <c r="I736" s="18" t="n">
        <f aca="false">IF(N735 = 1, IF((I735 + (N735 * M735)) &gt; D736, MAX(C736,J735), I735 + (N735 * M735)), IF((I735 + (N735 * M735)) &lt; C736, MIN(D736,J735), I735 + (N735 * M735)))</f>
        <v>13.847888</v>
      </c>
      <c r="J736" s="19" t="n">
        <f aca="false">IF(N736 = 1, MAX(C736, J735), MIN(J735,D736))</f>
        <v>15.38</v>
      </c>
      <c r="K736" s="19" t="n">
        <f aca="false">ABS(J736 - I736)</f>
        <v>1.532112</v>
      </c>
      <c r="L736" s="19" t="n">
        <f aca="false">IF(N736 &lt;&gt; N735, $H$2, IF(J736 &lt;&gt; J735, IF(L735 &lt; $H$6, L735 +$H$4, L735), L735))</f>
        <v>0.06</v>
      </c>
      <c r="M736" s="19" t="n">
        <f aca="false">L736 * K736</f>
        <v>0.0919267200000001</v>
      </c>
      <c r="N736" s="12" t="n">
        <f aca="false">IF(N735 = 1, IF(D736 &gt; I736, 1, -1), IF(I736 &gt; C736, -1, 1))</f>
        <v>1</v>
      </c>
      <c r="O736" s="12" t="n">
        <f aca="false">IF(N736 =N735, O735 + 1, 1)</f>
        <v>3</v>
      </c>
    </row>
    <row collapsed="false" customFormat="false" customHeight="true" hidden="false" ht="13.3" outlineLevel="0" r="737">
      <c r="A737" s="17" t="n">
        <v>37628</v>
      </c>
      <c r="B737" s="14" t="n">
        <v>14.79</v>
      </c>
      <c r="C737" s="14" t="n">
        <v>15</v>
      </c>
      <c r="D737" s="14" t="n">
        <v>14.47</v>
      </c>
      <c r="E737" s="14" t="n">
        <v>14.85</v>
      </c>
      <c r="F737" s="14" t="n">
        <v>12226600</v>
      </c>
      <c r="G737" s="14" t="n">
        <v>7.39</v>
      </c>
      <c r="I737" s="18" t="n">
        <f aca="false">IF(N736 = 1, IF((I736 + (N736 * M736)) &gt; D737, MAX(C737,J736), I736 + (N736 * M736)), IF((I736 + (N736 * M736)) &lt; C737, MIN(D737,J736), I736 + (N736 * M736)))</f>
        <v>13.93981472</v>
      </c>
      <c r="J737" s="19" t="n">
        <f aca="false">IF(N737 = 1, MAX(C737, J736), MIN(J736,D737))</f>
        <v>15.38</v>
      </c>
      <c r="K737" s="19" t="n">
        <f aca="false">ABS(J737 - I737)</f>
        <v>1.44018528</v>
      </c>
      <c r="L737" s="19" t="n">
        <f aca="false">IF(N737 &lt;&gt; N736, $H$2, IF(J737 &lt;&gt; J736, IF(L736 &lt; $H$6, L736 +$H$4, L736), L736))</f>
        <v>0.06</v>
      </c>
      <c r="M737" s="19" t="n">
        <f aca="false">L737 * K737</f>
        <v>0.0864111168000001</v>
      </c>
      <c r="N737" s="12" t="n">
        <f aca="false">IF(N736 = 1, IF(D737 &gt; I737, 1, -1), IF(I737 &gt; C737, -1, 1))</f>
        <v>1</v>
      </c>
      <c r="O737" s="12" t="n">
        <f aca="false">IF(N737 =N736, O736 + 1, 1)</f>
        <v>4</v>
      </c>
    </row>
    <row collapsed="false" customFormat="false" customHeight="true" hidden="false" ht="13.3" outlineLevel="0" r="738">
      <c r="A738" s="17" t="n">
        <v>37629</v>
      </c>
      <c r="B738" s="14" t="n">
        <v>14.58</v>
      </c>
      <c r="C738" s="14" t="n">
        <v>14.71</v>
      </c>
      <c r="D738" s="14" t="n">
        <v>14.44</v>
      </c>
      <c r="E738" s="14" t="n">
        <v>14.55</v>
      </c>
      <c r="F738" s="14" t="n">
        <v>8201600</v>
      </c>
      <c r="G738" s="14" t="n">
        <v>7.24</v>
      </c>
      <c r="I738" s="18" t="n">
        <f aca="false">IF(N737 = 1, IF((I737 + (N737 * M737)) &gt; D738, MAX(C738,J737), I737 + (N737 * M737)), IF((I737 + (N737 * M737)) &lt; C738, MIN(D738,J737), I737 + (N737 * M737)))</f>
        <v>14.0262258368</v>
      </c>
      <c r="J738" s="19" t="n">
        <f aca="false">IF(N738 = 1, MAX(C738, J737), MIN(J737,D738))</f>
        <v>15.38</v>
      </c>
      <c r="K738" s="19" t="n">
        <f aca="false">ABS(J738 - I738)</f>
        <v>1.3537741632</v>
      </c>
      <c r="L738" s="19" t="n">
        <f aca="false">IF(N738 &lt;&gt; N737, $H$2, IF(J738 &lt;&gt; J737, IF(L737 &lt; $H$6, L737 +$H$4, L737), L737))</f>
        <v>0.06</v>
      </c>
      <c r="M738" s="19" t="n">
        <f aca="false">L738 * K738</f>
        <v>0.081226449792</v>
      </c>
      <c r="N738" s="12" t="n">
        <f aca="false">IF(N737 = 1, IF(D738 &gt; I738, 1, -1), IF(I738 &gt; C738, -1, 1))</f>
        <v>1</v>
      </c>
      <c r="O738" s="12" t="n">
        <f aca="false">IF(N738 =N737, O737 + 1, 1)</f>
        <v>5</v>
      </c>
    </row>
    <row collapsed="false" customFormat="false" customHeight="true" hidden="false" ht="13.3" outlineLevel="0" r="739">
      <c r="A739" s="17" t="n">
        <v>37630</v>
      </c>
      <c r="B739" s="14" t="n">
        <v>14.62</v>
      </c>
      <c r="C739" s="14" t="n">
        <v>14.92</v>
      </c>
      <c r="D739" s="14" t="n">
        <v>14.5</v>
      </c>
      <c r="E739" s="14" t="n">
        <v>14.68</v>
      </c>
      <c r="F739" s="14" t="n">
        <v>7687600</v>
      </c>
      <c r="G739" s="14" t="n">
        <v>7.31</v>
      </c>
      <c r="I739" s="18" t="n">
        <f aca="false">IF(N738 = 1, IF((I738 + (N738 * M738)) &gt; D739, MAX(C739,J738), I738 + (N738 * M738)), IF((I738 + (N738 * M738)) &lt; C739, MIN(D739,J738), I738 + (N738 * M738)))</f>
        <v>14.107452286592</v>
      </c>
      <c r="J739" s="19" t="n">
        <f aca="false">IF(N739 = 1, MAX(C739, J738), MIN(J738,D739))</f>
        <v>15.38</v>
      </c>
      <c r="K739" s="19" t="n">
        <f aca="false">ABS(J739 - I739)</f>
        <v>1.272547713408</v>
      </c>
      <c r="L739" s="19" t="n">
        <f aca="false">IF(N739 &lt;&gt; N738, $H$2, IF(J739 &lt;&gt; J738, IF(L738 &lt; $H$6, L738 +$H$4, L738), L738))</f>
        <v>0.06</v>
      </c>
      <c r="M739" s="19" t="n">
        <f aca="false">L739 * K739</f>
        <v>0.07635286280448</v>
      </c>
      <c r="N739" s="12" t="n">
        <f aca="false">IF(N738 = 1, IF(D739 &gt; I739, 1, -1), IF(I739 &gt; C739, -1, 1))</f>
        <v>1</v>
      </c>
      <c r="O739" s="12" t="n">
        <f aca="false">IF(N739 =N738, O738 + 1, 1)</f>
        <v>6</v>
      </c>
    </row>
    <row collapsed="false" customFormat="false" customHeight="true" hidden="false" ht="13.3" outlineLevel="0" r="740">
      <c r="A740" s="17" t="n">
        <v>37631</v>
      </c>
      <c r="B740" s="14" t="n">
        <v>14.58</v>
      </c>
      <c r="C740" s="14" t="n">
        <v>14.82</v>
      </c>
      <c r="D740" s="14" t="n">
        <v>14.49</v>
      </c>
      <c r="E740" s="14" t="n">
        <v>14.72</v>
      </c>
      <c r="F740" s="14" t="n">
        <v>6253600</v>
      </c>
      <c r="G740" s="14" t="n">
        <v>7.33</v>
      </c>
      <c r="I740" s="18" t="n">
        <f aca="false">IF(N739 = 1, IF((I739 + (N739 * M739)) &gt; D740, MAX(C740,J739), I739 + (N739 * M739)), IF((I739 + (N739 * M739)) &lt; C740, MIN(D740,J739), I739 + (N739 * M739)))</f>
        <v>14.1838051493965</v>
      </c>
      <c r="J740" s="19" t="n">
        <f aca="false">IF(N740 = 1, MAX(C740, J739), MIN(J739,D740))</f>
        <v>15.38</v>
      </c>
      <c r="K740" s="19" t="n">
        <f aca="false">ABS(J740 - I740)</f>
        <v>1.19619485060352</v>
      </c>
      <c r="L740" s="19" t="n">
        <f aca="false">IF(N740 &lt;&gt; N739, $H$2, IF(J740 &lt;&gt; J739, IF(L739 &lt; $H$6, L739 +$H$4, L739), L739))</f>
        <v>0.06</v>
      </c>
      <c r="M740" s="19" t="n">
        <f aca="false">L740 * K740</f>
        <v>0.0717716910362112</v>
      </c>
      <c r="N740" s="12" t="n">
        <f aca="false">IF(N739 = 1, IF(D740 &gt; I740, 1, -1), IF(I740 &gt; C740, -1, 1))</f>
        <v>1</v>
      </c>
      <c r="O740" s="12" t="n">
        <f aca="false">IF(N740 =N739, O739 + 1, 1)</f>
        <v>7</v>
      </c>
    </row>
    <row collapsed="false" customFormat="false" customHeight="true" hidden="false" ht="13.3" outlineLevel="0" r="741">
      <c r="A741" s="17" t="n">
        <v>37634</v>
      </c>
      <c r="B741" s="14" t="n">
        <v>14.9</v>
      </c>
      <c r="C741" s="14" t="n">
        <v>14.9</v>
      </c>
      <c r="D741" s="14" t="n">
        <v>14.36</v>
      </c>
      <c r="E741" s="14" t="n">
        <v>14.63</v>
      </c>
      <c r="F741" s="14" t="n">
        <v>6390800</v>
      </c>
      <c r="G741" s="14" t="n">
        <v>7.28</v>
      </c>
      <c r="I741" s="18" t="n">
        <f aca="false">IF(N740 = 1, IF((I740 + (N740 * M740)) &gt; D741, MAX(C741,J740), I740 + (N740 * M740)), IF((I740 + (N740 * M740)) &lt; C741, MIN(D741,J740), I740 + (N740 * M740)))</f>
        <v>14.2555768404327</v>
      </c>
      <c r="J741" s="19" t="n">
        <f aca="false">IF(N741 = 1, MAX(C741, J740), MIN(J740,D741))</f>
        <v>15.38</v>
      </c>
      <c r="K741" s="19" t="n">
        <f aca="false">ABS(J741 - I741)</f>
        <v>1.12442315956731</v>
      </c>
      <c r="L741" s="19" t="n">
        <f aca="false">IF(N741 &lt;&gt; N740, $H$2, IF(J741 &lt;&gt; J740, IF(L740 &lt; $H$6, L740 +$H$4, L740), L740))</f>
        <v>0.06</v>
      </c>
      <c r="M741" s="19" t="n">
        <f aca="false">L741 * K741</f>
        <v>0.0674653895740385</v>
      </c>
      <c r="N741" s="12" t="n">
        <f aca="false">IF(N740 = 1, IF(D741 &gt; I741, 1, -1), IF(I741 &gt; C741, -1, 1))</f>
        <v>1</v>
      </c>
      <c r="O741" s="12" t="n">
        <f aca="false">IF(N741 =N740, O740 + 1, 1)</f>
        <v>8</v>
      </c>
    </row>
    <row collapsed="false" customFormat="false" customHeight="true" hidden="false" ht="13.3" outlineLevel="0" r="742">
      <c r="A742" s="17" t="n">
        <v>37635</v>
      </c>
      <c r="B742" s="14" t="n">
        <v>14.69</v>
      </c>
      <c r="C742" s="14" t="n">
        <v>14.82</v>
      </c>
      <c r="D742" s="14" t="n">
        <v>14.49</v>
      </c>
      <c r="E742" s="14" t="n">
        <v>14.61</v>
      </c>
      <c r="F742" s="14" t="n">
        <v>6673600</v>
      </c>
      <c r="G742" s="14" t="n">
        <v>7.27</v>
      </c>
      <c r="I742" s="18" t="n">
        <f aca="false">IF(N741 = 1, IF((I741 + (N741 * M741)) &gt; D742, MAX(C742,J741), I741 + (N741 * M741)), IF((I741 + (N741 * M741)) &lt; C742, MIN(D742,J741), I741 + (N741 * M741)))</f>
        <v>14.3230422300067</v>
      </c>
      <c r="J742" s="19" t="n">
        <f aca="false">IF(N742 = 1, MAX(C742, J741), MIN(J741,D742))</f>
        <v>15.38</v>
      </c>
      <c r="K742" s="19" t="n">
        <f aca="false">ABS(J742 - I742)</f>
        <v>1.05695776999327</v>
      </c>
      <c r="L742" s="19" t="n">
        <f aca="false">IF(N742 &lt;&gt; N741, $H$2, IF(J742 &lt;&gt; J741, IF(L741 &lt; $H$6, L741 +$H$4, L741), L741))</f>
        <v>0.06</v>
      </c>
      <c r="M742" s="19" t="n">
        <f aca="false">L742 * K742</f>
        <v>0.0634174661995962</v>
      </c>
      <c r="N742" s="12" t="n">
        <f aca="false">IF(N741 = 1, IF(D742 &gt; I742, 1, -1), IF(I742 &gt; C742, -1, 1))</f>
        <v>1</v>
      </c>
      <c r="O742" s="12" t="n">
        <f aca="false">IF(N742 =N741, O741 + 1, 1)</f>
        <v>9</v>
      </c>
    </row>
    <row collapsed="false" customFormat="false" customHeight="true" hidden="false" ht="13.3" outlineLevel="0" r="743">
      <c r="A743" s="17" t="n">
        <v>37636</v>
      </c>
      <c r="B743" s="14" t="n">
        <v>14.59</v>
      </c>
      <c r="C743" s="14" t="n">
        <v>14.7</v>
      </c>
      <c r="D743" s="14" t="n">
        <v>14.26</v>
      </c>
      <c r="E743" s="14" t="n">
        <v>14.43</v>
      </c>
      <c r="F743" s="14" t="n">
        <v>13254600</v>
      </c>
      <c r="G743" s="14" t="n">
        <v>7.18</v>
      </c>
      <c r="I743" s="18" t="n">
        <f aca="false">IF(N742 = 1, IF((I742 + (N742 * M742)) &gt; D743, MAX(C743,J742), I742 + (N742 * M742)), IF((I742 + (N742 * M742)) &lt; C743, MIN(D743,J742), I742 + (N742 * M742)))</f>
        <v>15.38</v>
      </c>
      <c r="J743" s="19" t="n">
        <f aca="false">IF(N743 = 1, MAX(C743, J742), MIN(J742,D743))</f>
        <v>14.26</v>
      </c>
      <c r="K743" s="19" t="n">
        <f aca="false">ABS(J743 - I743)</f>
        <v>1.12</v>
      </c>
      <c r="L743" s="19" t="n">
        <f aca="false">IF(N743 &lt;&gt; N742, $H$2, IF(J743 &lt;&gt; J742, IF(L742 &lt; $H$6, L742 +$H$4, L742), L742))</f>
        <v>0.02</v>
      </c>
      <c r="M743" s="19" t="n">
        <f aca="false">L743 * K743</f>
        <v>0.0224</v>
      </c>
      <c r="N743" s="12" t="n">
        <f aca="false">IF(N742 = 1, IF(D743 &gt; I743, 1, -1), IF(I743 &gt; C743, -1, 1))</f>
        <v>-1</v>
      </c>
      <c r="O743" s="12" t="n">
        <f aca="false">IF(N743 =N742, O742 + 1, 1)</f>
        <v>1</v>
      </c>
    </row>
    <row collapsed="false" customFormat="false" customHeight="true" hidden="false" ht="13.3" outlineLevel="0" r="744">
      <c r="A744" s="17" t="n">
        <v>37637</v>
      </c>
      <c r="B744" s="14" t="n">
        <v>14.21</v>
      </c>
      <c r="C744" s="14" t="n">
        <v>14.76</v>
      </c>
      <c r="D744" s="14" t="n">
        <v>14.21</v>
      </c>
      <c r="E744" s="14" t="n">
        <v>14.62</v>
      </c>
      <c r="F744" s="14" t="n">
        <v>19966800</v>
      </c>
      <c r="G744" s="14" t="n">
        <v>7.28</v>
      </c>
      <c r="I744" s="18" t="n">
        <f aca="false">IF(N743 = 1, IF((I743 + (N743 * M743)) &gt; D744, MAX(C744,J743), I743 + (N743 * M743)), IF((I743 + (N743 * M743)) &lt; C744, MIN(D744,J743), I743 + (N743 * M743)))</f>
        <v>15.3576</v>
      </c>
      <c r="J744" s="19" t="n">
        <f aca="false">IF(N744 = 1, MAX(C744, J743), MIN(J743,D744))</f>
        <v>14.21</v>
      </c>
      <c r="K744" s="19" t="n">
        <f aca="false">ABS(J744 - I744)</f>
        <v>1.1476</v>
      </c>
      <c r="L744" s="19" t="n">
        <f aca="false">IF(N744 &lt;&gt; N743, $H$2, IF(J744 &lt;&gt; J743, IF(L743 &lt; $H$6, L743 +$H$4, L743), L743))</f>
        <v>0.04</v>
      </c>
      <c r="M744" s="19" t="n">
        <f aca="false">L744 * K744</f>
        <v>0.045904</v>
      </c>
      <c r="N744" s="12" t="n">
        <f aca="false">IF(N743 = 1, IF(D744 &gt; I744, 1, -1), IF(I744 &gt; C744, -1, 1))</f>
        <v>-1</v>
      </c>
      <c r="O744" s="12" t="n">
        <f aca="false">IF(N744 =N743, O743 + 1, 1)</f>
        <v>2</v>
      </c>
    </row>
    <row collapsed="false" customFormat="false" customHeight="true" hidden="false" ht="13.3" outlineLevel="0" r="745">
      <c r="A745" s="17" t="n">
        <v>37638</v>
      </c>
      <c r="B745" s="14" t="n">
        <v>14.56</v>
      </c>
      <c r="C745" s="14" t="n">
        <v>14.56</v>
      </c>
      <c r="D745" s="14" t="n">
        <v>14.08</v>
      </c>
      <c r="E745" s="14" t="n">
        <v>14.1</v>
      </c>
      <c r="F745" s="14" t="n">
        <v>9527200</v>
      </c>
      <c r="G745" s="14" t="n">
        <v>7.02</v>
      </c>
      <c r="I745" s="18" t="n">
        <f aca="false">IF(N744 = 1, IF((I744 + (N744 * M744)) &gt; D745, MAX(C745,J744), I744 + (N744 * M744)), IF((I744 + (N744 * M744)) &lt; C745, MIN(D745,J744), I744 + (N744 * M744)))</f>
        <v>15.311696</v>
      </c>
      <c r="J745" s="19" t="n">
        <f aca="false">IF(N745 = 1, MAX(C745, J744), MIN(J744,D745))</f>
        <v>14.08</v>
      </c>
      <c r="K745" s="19" t="n">
        <f aca="false">ABS(J745 - I745)</f>
        <v>1.231696</v>
      </c>
      <c r="L745" s="19" t="n">
        <f aca="false">IF(N745 &lt;&gt; N744, $H$2, IF(J745 &lt;&gt; J744, IF(L744 &lt; $H$6, L744 +$H$4, L744), L744))</f>
        <v>0.06</v>
      </c>
      <c r="M745" s="19" t="n">
        <f aca="false">L745 * K745</f>
        <v>0.0739017600000001</v>
      </c>
      <c r="N745" s="12" t="n">
        <f aca="false">IF(N744 = 1, IF(D745 &gt; I745, 1, -1), IF(I745 &gt; C745, -1, 1))</f>
        <v>-1</v>
      </c>
      <c r="O745" s="12" t="n">
        <f aca="false">IF(N745 =N744, O744 + 1, 1)</f>
        <v>3</v>
      </c>
    </row>
    <row collapsed="false" customFormat="false" customHeight="true" hidden="false" ht="13.3" outlineLevel="0" r="746">
      <c r="A746" s="17" t="n">
        <v>37642</v>
      </c>
      <c r="B746" s="14" t="n">
        <v>14.21</v>
      </c>
      <c r="C746" s="14" t="n">
        <v>14.41</v>
      </c>
      <c r="D746" s="14" t="n">
        <v>14</v>
      </c>
      <c r="E746" s="14" t="n">
        <v>14.02</v>
      </c>
      <c r="F746" s="14" t="n">
        <v>9052000</v>
      </c>
      <c r="G746" s="14" t="n">
        <v>6.98</v>
      </c>
      <c r="I746" s="18" t="n">
        <f aca="false">IF(N745 = 1, IF((I745 + (N745 * M745)) &gt; D746, MAX(C746,J745), I745 + (N745 * M745)), IF((I745 + (N745 * M745)) &lt; C746, MIN(D746,J745), I745 + (N745 * M745)))</f>
        <v>15.23779424</v>
      </c>
      <c r="J746" s="19" t="n">
        <f aca="false">IF(N746 = 1, MAX(C746, J745), MIN(J745,D746))</f>
        <v>14</v>
      </c>
      <c r="K746" s="19" t="n">
        <f aca="false">ABS(J746 - I746)</f>
        <v>1.23779424</v>
      </c>
      <c r="L746" s="19" t="n">
        <f aca="false">IF(N746 &lt;&gt; N745, $H$2, IF(J746 &lt;&gt; J745, IF(L745 &lt; $H$6, L745 +$H$4, L745), L745))</f>
        <v>0.08</v>
      </c>
      <c r="M746" s="19" t="n">
        <f aca="false">L746 * K746</f>
        <v>0.0990235392000001</v>
      </c>
      <c r="N746" s="12" t="n">
        <f aca="false">IF(N745 = 1, IF(D746 &gt; I746, 1, -1), IF(I746 &gt; C746, -1, 1))</f>
        <v>-1</v>
      </c>
      <c r="O746" s="12" t="n">
        <f aca="false">IF(N746 =N745, O745 + 1, 1)</f>
        <v>4</v>
      </c>
    </row>
    <row collapsed="false" customFormat="false" customHeight="true" hidden="false" ht="13.3" outlineLevel="0" r="747">
      <c r="A747" s="17" t="n">
        <v>37643</v>
      </c>
      <c r="B747" s="14" t="n">
        <v>13.98</v>
      </c>
      <c r="C747" s="14" t="n">
        <v>14.15</v>
      </c>
      <c r="D747" s="14" t="n">
        <v>13.8</v>
      </c>
      <c r="E747" s="14" t="n">
        <v>13.88</v>
      </c>
      <c r="F747" s="14" t="n">
        <v>7683600</v>
      </c>
      <c r="G747" s="14" t="n">
        <v>6.91</v>
      </c>
      <c r="I747" s="18" t="n">
        <f aca="false">IF(N746 = 1, IF((I746 + (N746 * M746)) &gt; D747, MAX(C747,J746), I746 + (N746 * M746)), IF((I746 + (N746 * M746)) &lt; C747, MIN(D747,J746), I746 + (N746 * M746)))</f>
        <v>15.1387707008</v>
      </c>
      <c r="J747" s="19" t="n">
        <f aca="false">IF(N747 = 1, MAX(C747, J746), MIN(J746,D747))</f>
        <v>13.8</v>
      </c>
      <c r="K747" s="19" t="n">
        <f aca="false">ABS(J747 - I747)</f>
        <v>1.3387707008</v>
      </c>
      <c r="L747" s="19" t="n">
        <f aca="false">IF(N747 &lt;&gt; N746, $H$2, IF(J747 &lt;&gt; J746, IF(L746 &lt; $H$6, L746 +$H$4, L746), L746))</f>
        <v>0.1</v>
      </c>
      <c r="M747" s="19" t="n">
        <f aca="false">L747 * K747</f>
        <v>0.13387707008</v>
      </c>
      <c r="N747" s="12" t="n">
        <f aca="false">IF(N746 = 1, IF(D747 &gt; I747, 1, -1), IF(I747 &gt; C747, -1, 1))</f>
        <v>-1</v>
      </c>
      <c r="O747" s="12" t="n">
        <f aca="false">IF(N747 =N746, O746 + 1, 1)</f>
        <v>5</v>
      </c>
    </row>
    <row collapsed="false" customFormat="false" customHeight="true" hidden="false" ht="13.3" outlineLevel="0" r="748">
      <c r="A748" s="17" t="n">
        <v>37644</v>
      </c>
      <c r="B748" s="14" t="n">
        <v>14.05</v>
      </c>
      <c r="C748" s="14" t="n">
        <v>14.36</v>
      </c>
      <c r="D748" s="14" t="n">
        <v>13.95</v>
      </c>
      <c r="E748" s="14" t="n">
        <v>14.17</v>
      </c>
      <c r="F748" s="14" t="n">
        <v>8152000</v>
      </c>
      <c r="G748" s="14" t="n">
        <v>7.05</v>
      </c>
      <c r="I748" s="18" t="n">
        <f aca="false">IF(N747 = 1, IF((I747 + (N747 * M747)) &gt; D748, MAX(C748,J747), I747 + (N747 * M747)), IF((I747 + (N747 * M747)) &lt; C748, MIN(D748,J747), I747 + (N747 * M747)))</f>
        <v>15.00489363072</v>
      </c>
      <c r="J748" s="19" t="n">
        <f aca="false">IF(N748 = 1, MAX(C748, J747), MIN(J747,D748))</f>
        <v>13.8</v>
      </c>
      <c r="K748" s="19" t="n">
        <f aca="false">ABS(J748 - I748)</f>
        <v>1.20489363072</v>
      </c>
      <c r="L748" s="19" t="n">
        <f aca="false">IF(N748 &lt;&gt; N747, $H$2, IF(J748 &lt;&gt; J747, IF(L747 &lt; $H$6, L747 +$H$4, L747), L747))</f>
        <v>0.1</v>
      </c>
      <c r="M748" s="19" t="n">
        <f aca="false">L748 * K748</f>
        <v>0.120489363072</v>
      </c>
      <c r="N748" s="12" t="n">
        <f aca="false">IF(N747 = 1, IF(D748 &gt; I748, 1, -1), IF(I748 &gt; C748, -1, 1))</f>
        <v>-1</v>
      </c>
      <c r="O748" s="12" t="n">
        <f aca="false">IF(N748 =N747, O747 + 1, 1)</f>
        <v>6</v>
      </c>
    </row>
    <row collapsed="false" customFormat="false" customHeight="true" hidden="false" ht="13.3" outlineLevel="0" r="749">
      <c r="A749" s="17" t="n">
        <v>37645</v>
      </c>
      <c r="B749" s="14" t="n">
        <v>14.24</v>
      </c>
      <c r="C749" s="14" t="n">
        <v>14.24</v>
      </c>
      <c r="D749" s="14" t="n">
        <v>13.56</v>
      </c>
      <c r="E749" s="14" t="n">
        <v>13.8</v>
      </c>
      <c r="F749" s="14" t="n">
        <v>10909600</v>
      </c>
      <c r="G749" s="14" t="n">
        <v>6.87</v>
      </c>
      <c r="I749" s="18" t="n">
        <f aca="false">IF(N748 = 1, IF((I748 + (N748 * M748)) &gt; D749, MAX(C749,J748), I748 + (N748 * M748)), IF((I748 + (N748 * M748)) &lt; C749, MIN(D749,J748), I748 + (N748 * M748)))</f>
        <v>14.884404267648</v>
      </c>
      <c r="J749" s="19" t="n">
        <f aca="false">IF(N749 = 1, MAX(C749, J748), MIN(J748,D749))</f>
        <v>13.56</v>
      </c>
      <c r="K749" s="19" t="n">
        <f aca="false">ABS(J749 - I749)</f>
        <v>1.324404267648</v>
      </c>
      <c r="L749" s="19" t="n">
        <f aca="false">IF(N749 &lt;&gt; N748, $H$2, IF(J749 &lt;&gt; J748, IF(L748 &lt; $H$6, L748 +$H$4, L748), L748))</f>
        <v>0.12</v>
      </c>
      <c r="M749" s="19" t="n">
        <f aca="false">L749 * K749</f>
        <v>0.15892851211776</v>
      </c>
      <c r="N749" s="12" t="n">
        <f aca="false">IF(N748 = 1, IF(D749 &gt; I749, 1, -1), IF(I749 &gt; C749, -1, 1))</f>
        <v>-1</v>
      </c>
      <c r="O749" s="12" t="n">
        <f aca="false">IF(N749 =N748, O748 + 1, 1)</f>
        <v>7</v>
      </c>
    </row>
    <row collapsed="false" customFormat="false" customHeight="true" hidden="false" ht="13.3" outlineLevel="0" r="750">
      <c r="A750" s="17" t="n">
        <v>37648</v>
      </c>
      <c r="B750" s="14" t="n">
        <v>13.68</v>
      </c>
      <c r="C750" s="14" t="n">
        <v>14.5</v>
      </c>
      <c r="D750" s="14" t="n">
        <v>13.65</v>
      </c>
      <c r="E750" s="14" t="n">
        <v>14.13</v>
      </c>
      <c r="F750" s="14" t="n">
        <v>13978800</v>
      </c>
      <c r="G750" s="14" t="n">
        <v>7.03</v>
      </c>
      <c r="I750" s="18" t="n">
        <f aca="false">IF(N749 = 1, IF((I749 + (N749 * M749)) &gt; D750, MAX(C750,J749), I749 + (N749 * M749)), IF((I749 + (N749 * M749)) &lt; C750, MIN(D750,J749), I749 + (N749 * M749)))</f>
        <v>14.7254757555302</v>
      </c>
      <c r="J750" s="19" t="n">
        <f aca="false">IF(N750 = 1, MAX(C750, J749), MIN(J749,D750))</f>
        <v>13.56</v>
      </c>
      <c r="K750" s="19" t="n">
        <f aca="false">ABS(J750 - I750)</f>
        <v>1.16547575553024</v>
      </c>
      <c r="L750" s="19" t="n">
        <f aca="false">IF(N750 &lt;&gt; N749, $H$2, IF(J750 &lt;&gt; J749, IF(L749 &lt; $H$6, L749 +$H$4, L749), L749))</f>
        <v>0.12</v>
      </c>
      <c r="M750" s="19" t="n">
        <f aca="false">L750 * K750</f>
        <v>0.139857090663629</v>
      </c>
      <c r="N750" s="12" t="n">
        <f aca="false">IF(N749 = 1, IF(D750 &gt; I750, 1, -1), IF(I750 &gt; C750, -1, 1))</f>
        <v>-1</v>
      </c>
      <c r="O750" s="12" t="n">
        <f aca="false">IF(N750 =N749, O749 + 1, 1)</f>
        <v>8</v>
      </c>
    </row>
    <row collapsed="false" customFormat="false" customHeight="true" hidden="false" ht="13.3" outlineLevel="0" r="751">
      <c r="A751" s="17" t="n">
        <v>37649</v>
      </c>
      <c r="B751" s="14" t="n">
        <v>14.24</v>
      </c>
      <c r="C751" s="14" t="n">
        <v>14.69</v>
      </c>
      <c r="D751" s="14" t="n">
        <v>14.16</v>
      </c>
      <c r="E751" s="14" t="n">
        <v>14.58</v>
      </c>
      <c r="F751" s="14" t="n">
        <v>10223400</v>
      </c>
      <c r="G751" s="14" t="n">
        <v>7.26</v>
      </c>
      <c r="I751" s="18" t="n">
        <f aca="false">IF(N750 = 1, IF((I750 + (N750 * M750)) &gt; D751, MAX(C751,J750), I750 + (N750 * M750)), IF((I750 + (N750 * M750)) &lt; C751, MIN(D751,J750), I750 + (N750 * M750)))</f>
        <v>13.56</v>
      </c>
      <c r="J751" s="19" t="n">
        <f aca="false">IF(N751 = 1, MAX(C751, J750), MIN(J750,D751))</f>
        <v>14.69</v>
      </c>
      <c r="K751" s="19" t="n">
        <f aca="false">ABS(J751 - I751)</f>
        <v>1.13</v>
      </c>
      <c r="L751" s="19" t="n">
        <f aca="false">IF(N751 &lt;&gt; N750, $H$2, IF(J751 &lt;&gt; J750, IF(L750 &lt; $H$6, L750 +$H$4, L750), L750))</f>
        <v>0.02</v>
      </c>
      <c r="M751" s="19" t="n">
        <f aca="false">L751 * K751</f>
        <v>0.0226</v>
      </c>
      <c r="N751" s="12" t="n">
        <f aca="false">IF(N750 = 1, IF(D751 &gt; I751, 1, -1), IF(I751 &gt; C751, -1, 1))</f>
        <v>1</v>
      </c>
      <c r="O751" s="12" t="n">
        <f aca="false">IF(N751 =N750, O750 + 1, 1)</f>
        <v>1</v>
      </c>
    </row>
    <row collapsed="false" customFormat="false" customHeight="true" hidden="false" ht="13.3" outlineLevel="0" r="752">
      <c r="A752" s="17" t="n">
        <v>37650</v>
      </c>
      <c r="B752" s="14" t="n">
        <v>14.55</v>
      </c>
      <c r="C752" s="14" t="n">
        <v>15.1</v>
      </c>
      <c r="D752" s="14" t="n">
        <v>14.3</v>
      </c>
      <c r="E752" s="14" t="n">
        <v>14.93</v>
      </c>
      <c r="F752" s="14" t="n">
        <v>13323000</v>
      </c>
      <c r="G752" s="14" t="n">
        <v>7.43</v>
      </c>
      <c r="I752" s="18" t="n">
        <f aca="false">IF(N751 = 1, IF((I751 + (N751 * M751)) &gt; D752, MAX(C752,J751), I751 + (N751 * M751)), IF((I751 + (N751 * M751)) &lt; C752, MIN(D752,J751), I751 + (N751 * M751)))</f>
        <v>13.5826</v>
      </c>
      <c r="J752" s="19" t="n">
        <f aca="false">IF(N752 = 1, MAX(C752, J751), MIN(J751,D752))</f>
        <v>15.1</v>
      </c>
      <c r="K752" s="19" t="n">
        <f aca="false">ABS(J752 - I752)</f>
        <v>1.5174</v>
      </c>
      <c r="L752" s="19" t="n">
        <f aca="false">IF(N752 &lt;&gt; N751, $H$2, IF(J752 &lt;&gt; J751, IF(L751 &lt; $H$6, L751 +$H$4, L751), L751))</f>
        <v>0.04</v>
      </c>
      <c r="M752" s="19" t="n">
        <f aca="false">L752 * K752</f>
        <v>0.0606959999999999</v>
      </c>
      <c r="N752" s="12" t="n">
        <f aca="false">IF(N751 = 1, IF(D752 &gt; I752, 1, -1), IF(I752 &gt; C752, -1, 1))</f>
        <v>1</v>
      </c>
      <c r="O752" s="12" t="n">
        <f aca="false">IF(N752 =N751, O751 + 1, 1)</f>
        <v>2</v>
      </c>
    </row>
    <row collapsed="false" customFormat="false" customHeight="true" hidden="false" ht="13.3" outlineLevel="0" r="753">
      <c r="A753" s="17" t="n">
        <v>37651</v>
      </c>
      <c r="B753" s="14" t="n">
        <v>14.98</v>
      </c>
      <c r="C753" s="14" t="n">
        <v>15.07</v>
      </c>
      <c r="D753" s="14" t="n">
        <v>14.29</v>
      </c>
      <c r="E753" s="14" t="n">
        <v>14.32</v>
      </c>
      <c r="F753" s="14" t="n">
        <v>14537800</v>
      </c>
      <c r="G753" s="14" t="n">
        <v>7.13</v>
      </c>
      <c r="I753" s="18" t="n">
        <f aca="false">IF(N752 = 1, IF((I752 + (N752 * M752)) &gt; D753, MAX(C753,J752), I752 + (N752 * M752)), IF((I752 + (N752 * M752)) &lt; C753, MIN(D753,J752), I752 + (N752 * M752)))</f>
        <v>13.643296</v>
      </c>
      <c r="J753" s="19" t="n">
        <f aca="false">IF(N753 = 1, MAX(C753, J752), MIN(J752,D753))</f>
        <v>15.1</v>
      </c>
      <c r="K753" s="19" t="n">
        <f aca="false">ABS(J753 - I753)</f>
        <v>1.456704</v>
      </c>
      <c r="L753" s="19" t="n">
        <f aca="false">IF(N753 &lt;&gt; N752, $H$2, IF(J753 &lt;&gt; J752, IF(L752 &lt; $H$6, L752 +$H$4, L752), L752))</f>
        <v>0.04</v>
      </c>
      <c r="M753" s="19" t="n">
        <f aca="false">L753 * K753</f>
        <v>0.0582681599999999</v>
      </c>
      <c r="N753" s="12" t="n">
        <f aca="false">IF(N752 = 1, IF(D753 &gt; I753, 1, -1), IF(I753 &gt; C753, -1, 1))</f>
        <v>1</v>
      </c>
      <c r="O753" s="12" t="n">
        <f aca="false">IF(N753 =N752, O752 + 1, 1)</f>
        <v>3</v>
      </c>
    </row>
    <row collapsed="false" customFormat="false" customHeight="true" hidden="false" ht="13.3" outlineLevel="0" r="754">
      <c r="A754" s="17" t="n">
        <v>37652</v>
      </c>
      <c r="B754" s="14" t="n">
        <v>14.19</v>
      </c>
      <c r="C754" s="14" t="n">
        <v>14.55</v>
      </c>
      <c r="D754" s="14" t="n">
        <v>14.05</v>
      </c>
      <c r="E754" s="14" t="n">
        <v>14.36</v>
      </c>
      <c r="F754" s="14" t="n">
        <v>12186600</v>
      </c>
      <c r="G754" s="14" t="n">
        <v>7.15</v>
      </c>
      <c r="I754" s="18" t="n">
        <f aca="false">IF(N753 = 1, IF((I753 + (N753 * M753)) &gt; D754, MAX(C754,J753), I753 + (N753 * M753)), IF((I753 + (N753 * M753)) &lt; C754, MIN(D754,J753), I753 + (N753 * M753)))</f>
        <v>13.70156416</v>
      </c>
      <c r="J754" s="19" t="n">
        <f aca="false">IF(N754 = 1, MAX(C754, J753), MIN(J753,D754))</f>
        <v>15.1</v>
      </c>
      <c r="K754" s="19" t="n">
        <f aca="false">ABS(J754 - I754)</f>
        <v>1.39843584</v>
      </c>
      <c r="L754" s="19" t="n">
        <f aca="false">IF(N754 &lt;&gt; N753, $H$2, IF(J754 &lt;&gt; J753, IF(L753 &lt; $H$6, L753 +$H$4, L753), L753))</f>
        <v>0.04</v>
      </c>
      <c r="M754" s="19" t="n">
        <f aca="false">L754 * K754</f>
        <v>0.0559374335999999</v>
      </c>
      <c r="N754" s="12" t="n">
        <f aca="false">IF(N753 = 1, IF(D754 &gt; I754, 1, -1), IF(I754 &gt; C754, -1, 1))</f>
        <v>1</v>
      </c>
      <c r="O754" s="12" t="n">
        <f aca="false">IF(N754 =N753, O753 + 1, 1)</f>
        <v>4</v>
      </c>
    </row>
    <row collapsed="false" customFormat="false" customHeight="true" hidden="false" ht="13.3" outlineLevel="0" r="755">
      <c r="A755" s="17" t="n">
        <v>37655</v>
      </c>
      <c r="B755" s="14" t="n">
        <v>14.41</v>
      </c>
      <c r="C755" s="14" t="n">
        <v>14.91</v>
      </c>
      <c r="D755" s="14" t="n">
        <v>14.35</v>
      </c>
      <c r="E755" s="14" t="n">
        <v>14.66</v>
      </c>
      <c r="F755" s="14" t="n">
        <v>9456600</v>
      </c>
      <c r="G755" s="14" t="n">
        <v>7.3</v>
      </c>
      <c r="I755" s="18" t="n">
        <f aca="false">IF(N754 = 1, IF((I754 + (N754 * M754)) &gt; D755, MAX(C755,J754), I754 + (N754 * M754)), IF((I754 + (N754 * M754)) &lt; C755, MIN(D755,J754), I754 + (N754 * M754)))</f>
        <v>13.7575015936</v>
      </c>
      <c r="J755" s="19" t="n">
        <f aca="false">IF(N755 = 1, MAX(C755, J754), MIN(J754,D755))</f>
        <v>15.1</v>
      </c>
      <c r="K755" s="19" t="n">
        <f aca="false">ABS(J755 - I755)</f>
        <v>1.3424984064</v>
      </c>
      <c r="L755" s="19" t="n">
        <f aca="false">IF(N755 &lt;&gt; N754, $H$2, IF(J755 &lt;&gt; J754, IF(L754 &lt; $H$6, L754 +$H$4, L754), L754))</f>
        <v>0.04</v>
      </c>
      <c r="M755" s="19" t="n">
        <f aca="false">L755 * K755</f>
        <v>0.0536999362559999</v>
      </c>
      <c r="N755" s="12" t="n">
        <f aca="false">IF(N754 = 1, IF(D755 &gt; I755, 1, -1), IF(I755 &gt; C755, -1, 1))</f>
        <v>1</v>
      </c>
      <c r="O755" s="12" t="n">
        <f aca="false">IF(N755 =N754, O754 + 1, 1)</f>
        <v>5</v>
      </c>
    </row>
    <row collapsed="false" customFormat="false" customHeight="true" hidden="false" ht="13.3" outlineLevel="0" r="756">
      <c r="A756" s="17" t="n">
        <v>37656</v>
      </c>
      <c r="B756" s="14" t="n">
        <v>14.45</v>
      </c>
      <c r="C756" s="14" t="n">
        <v>14.65</v>
      </c>
      <c r="D756" s="14" t="n">
        <v>14.31</v>
      </c>
      <c r="E756" s="14" t="n">
        <v>14.6</v>
      </c>
      <c r="F756" s="14" t="n">
        <v>11336200</v>
      </c>
      <c r="G756" s="14" t="n">
        <v>7.27</v>
      </c>
      <c r="I756" s="18" t="n">
        <f aca="false">IF(N755 = 1, IF((I755 + (N755 * M755)) &gt; D756, MAX(C756,J755), I755 + (N755 * M755)), IF((I755 + (N755 * M755)) &lt; C756, MIN(D756,J755), I755 + (N755 * M755)))</f>
        <v>13.811201529856</v>
      </c>
      <c r="J756" s="19" t="n">
        <f aca="false">IF(N756 = 1, MAX(C756, J755), MIN(J755,D756))</f>
        <v>15.1</v>
      </c>
      <c r="K756" s="19" t="n">
        <f aca="false">ABS(J756 - I756)</f>
        <v>1.288798470144</v>
      </c>
      <c r="L756" s="19" t="n">
        <f aca="false">IF(N756 &lt;&gt; N755, $H$2, IF(J756 &lt;&gt; J755, IF(L755 &lt; $H$6, L755 +$H$4, L755), L755))</f>
        <v>0.04</v>
      </c>
      <c r="M756" s="19" t="n">
        <f aca="false">L756 * K756</f>
        <v>0.0515519388057599</v>
      </c>
      <c r="N756" s="12" t="n">
        <f aca="false">IF(N755 = 1, IF(D756 &gt; I756, 1, -1), IF(I756 &gt; C756, -1, 1))</f>
        <v>1</v>
      </c>
      <c r="O756" s="12" t="n">
        <f aca="false">IF(N756 =N755, O755 + 1, 1)</f>
        <v>6</v>
      </c>
    </row>
    <row collapsed="false" customFormat="false" customHeight="true" hidden="false" ht="13.3" outlineLevel="0" r="757">
      <c r="A757" s="17" t="n">
        <v>37657</v>
      </c>
      <c r="B757" s="14" t="n">
        <v>14.71</v>
      </c>
      <c r="C757" s="14" t="n">
        <v>14.93</v>
      </c>
      <c r="D757" s="14" t="n">
        <v>14.44</v>
      </c>
      <c r="E757" s="14" t="n">
        <v>14.45</v>
      </c>
      <c r="F757" s="14" t="n">
        <v>7914800</v>
      </c>
      <c r="G757" s="14" t="n">
        <v>7.19</v>
      </c>
      <c r="I757" s="18" t="n">
        <f aca="false">IF(N756 = 1, IF((I756 + (N756 * M756)) &gt; D757, MAX(C757,J756), I756 + (N756 * M756)), IF((I756 + (N756 * M756)) &lt; C757, MIN(D757,J756), I756 + (N756 * M756)))</f>
        <v>13.8627534686618</v>
      </c>
      <c r="J757" s="19" t="n">
        <f aca="false">IF(N757 = 1, MAX(C757, J756), MIN(J756,D757))</f>
        <v>15.1</v>
      </c>
      <c r="K757" s="19" t="n">
        <f aca="false">ABS(J757 - I757)</f>
        <v>1.23724653133824</v>
      </c>
      <c r="L757" s="19" t="n">
        <f aca="false">IF(N757 &lt;&gt; N756, $H$2, IF(J757 &lt;&gt; J756, IF(L756 &lt; $H$6, L756 +$H$4, L756), L756))</f>
        <v>0.04</v>
      </c>
      <c r="M757" s="19" t="n">
        <f aca="false">L757 * K757</f>
        <v>0.0494898612535295</v>
      </c>
      <c r="N757" s="12" t="n">
        <f aca="false">IF(N756 = 1, IF(D757 &gt; I757, 1, -1), IF(I757 &gt; C757, -1, 1))</f>
        <v>1</v>
      </c>
      <c r="O757" s="12" t="n">
        <f aca="false">IF(N757 =N756, O756 + 1, 1)</f>
        <v>7</v>
      </c>
    </row>
    <row collapsed="false" customFormat="false" customHeight="true" hidden="false" ht="13.3" outlineLevel="0" r="758">
      <c r="A758" s="17" t="n">
        <v>37658</v>
      </c>
      <c r="B758" s="14" t="n">
        <v>14.36</v>
      </c>
      <c r="C758" s="14" t="n">
        <v>14.59</v>
      </c>
      <c r="D758" s="14" t="n">
        <v>14.22</v>
      </c>
      <c r="E758" s="14" t="n">
        <v>14.43</v>
      </c>
      <c r="F758" s="14" t="n">
        <v>6398200</v>
      </c>
      <c r="G758" s="14" t="n">
        <v>7.18</v>
      </c>
      <c r="I758" s="18" t="n">
        <f aca="false">IF(N757 = 1, IF((I757 + (N757 * M757)) &gt; D758, MAX(C758,J757), I757 + (N757 * M757)), IF((I757 + (N757 * M757)) &lt; C758, MIN(D758,J757), I757 + (N757 * M757)))</f>
        <v>13.9122433299153</v>
      </c>
      <c r="J758" s="19" t="n">
        <f aca="false">IF(N758 = 1, MAX(C758, J757), MIN(J757,D758))</f>
        <v>15.1</v>
      </c>
      <c r="K758" s="19" t="n">
        <f aca="false">ABS(J758 - I758)</f>
        <v>1.18775667008471</v>
      </c>
      <c r="L758" s="19" t="n">
        <f aca="false">IF(N758 &lt;&gt; N757, $H$2, IF(J758 &lt;&gt; J757, IF(L757 &lt; $H$6, L757 +$H$4, L757), L757))</f>
        <v>0.04</v>
      </c>
      <c r="M758" s="19" t="n">
        <f aca="false">L758 * K758</f>
        <v>0.0475102668033883</v>
      </c>
      <c r="N758" s="12" t="n">
        <f aca="false">IF(N757 = 1, IF(D758 &gt; I758, 1, -1), IF(I758 &gt; C758, -1, 1))</f>
        <v>1</v>
      </c>
      <c r="O758" s="12" t="n">
        <f aca="false">IF(N758 =N757, O757 + 1, 1)</f>
        <v>8</v>
      </c>
    </row>
    <row collapsed="false" customFormat="false" customHeight="true" hidden="false" ht="13.3" outlineLevel="0" r="759">
      <c r="A759" s="17" t="n">
        <v>37659</v>
      </c>
      <c r="B759" s="14" t="n">
        <v>14.55</v>
      </c>
      <c r="C759" s="14" t="n">
        <v>14.6</v>
      </c>
      <c r="D759" s="14" t="n">
        <v>14.07</v>
      </c>
      <c r="E759" s="14" t="n">
        <v>14.15</v>
      </c>
      <c r="F759" s="14" t="n">
        <v>9632200</v>
      </c>
      <c r="G759" s="14" t="n">
        <v>7.04</v>
      </c>
      <c r="I759" s="18" t="n">
        <f aca="false">IF(N758 = 1, IF((I758 + (N758 * M758)) &gt; D759, MAX(C759,J758), I758 + (N758 * M758)), IF((I758 + (N758 * M758)) &lt; C759, MIN(D759,J758), I758 + (N758 * M758)))</f>
        <v>13.9597535967187</v>
      </c>
      <c r="J759" s="19" t="n">
        <f aca="false">IF(N759 = 1, MAX(C759, J758), MIN(J758,D759))</f>
        <v>15.1</v>
      </c>
      <c r="K759" s="19" t="n">
        <f aca="false">ABS(J759 - I759)</f>
        <v>1.14024640328132</v>
      </c>
      <c r="L759" s="19" t="n">
        <f aca="false">IF(N759 &lt;&gt; N758, $H$2, IF(J759 &lt;&gt; J758, IF(L758 &lt; $H$6, L758 +$H$4, L758), L758))</f>
        <v>0.04</v>
      </c>
      <c r="M759" s="19" t="n">
        <f aca="false">L759 * K759</f>
        <v>0.0456098561312527</v>
      </c>
      <c r="N759" s="12" t="n">
        <f aca="false">IF(N758 = 1, IF(D759 &gt; I759, 1, -1), IF(I759 &gt; C759, -1, 1))</f>
        <v>1</v>
      </c>
      <c r="O759" s="12" t="n">
        <f aca="false">IF(N759 =N758, O758 + 1, 1)</f>
        <v>9</v>
      </c>
    </row>
    <row collapsed="false" customFormat="false" customHeight="true" hidden="false" ht="13.3" outlineLevel="0" r="760">
      <c r="A760" s="17" t="n">
        <v>37662</v>
      </c>
      <c r="B760" s="14" t="n">
        <v>14.26</v>
      </c>
      <c r="C760" s="14" t="n">
        <v>14.57</v>
      </c>
      <c r="D760" s="14" t="n">
        <v>14.06</v>
      </c>
      <c r="E760" s="14" t="n">
        <v>14.35</v>
      </c>
      <c r="F760" s="14" t="n">
        <v>5996000</v>
      </c>
      <c r="G760" s="14" t="n">
        <v>7.14</v>
      </c>
      <c r="I760" s="18" t="n">
        <f aca="false">IF(N759 = 1, IF((I759 + (N759 * M759)) &gt; D760, MAX(C760,J759), I759 + (N759 * M759)), IF((I759 + (N759 * M759)) &lt; C760, MIN(D760,J759), I759 + (N759 * M759)))</f>
        <v>14.0053634528499</v>
      </c>
      <c r="J760" s="19" t="n">
        <f aca="false">IF(N760 = 1, MAX(C760, J759), MIN(J759,D760))</f>
        <v>15.1</v>
      </c>
      <c r="K760" s="19" t="n">
        <f aca="false">ABS(J760 - I760)</f>
        <v>1.09463654715007</v>
      </c>
      <c r="L760" s="19" t="n">
        <f aca="false">IF(N760 &lt;&gt; N759, $H$2, IF(J760 &lt;&gt; J759, IF(L759 &lt; $H$6, L759 +$H$4, L759), L759))</f>
        <v>0.04</v>
      </c>
      <c r="M760" s="19" t="n">
        <f aca="false">L760 * K760</f>
        <v>0.0437854618860026</v>
      </c>
      <c r="N760" s="12" t="n">
        <f aca="false">IF(N759 = 1, IF(D760 &gt; I760, 1, -1), IF(I760 &gt; C760, -1, 1))</f>
        <v>1</v>
      </c>
      <c r="O760" s="12" t="n">
        <f aca="false">IF(N760 =N759, O759 + 1, 1)</f>
        <v>10</v>
      </c>
    </row>
    <row collapsed="false" customFormat="false" customHeight="true" hidden="false" ht="13.3" outlineLevel="0" r="761">
      <c r="A761" s="17" t="n">
        <v>37663</v>
      </c>
      <c r="B761" s="14" t="n">
        <v>14.5</v>
      </c>
      <c r="C761" s="14" t="n">
        <v>14.63</v>
      </c>
      <c r="D761" s="14" t="n">
        <v>14.2</v>
      </c>
      <c r="E761" s="14" t="n">
        <v>14.35</v>
      </c>
      <c r="F761" s="14" t="n">
        <v>5885000</v>
      </c>
      <c r="G761" s="14" t="n">
        <v>7.14</v>
      </c>
      <c r="I761" s="18" t="n">
        <f aca="false">IF(N760 = 1, IF((I760 + (N760 * M760)) &gt; D761, MAX(C761,J760), I760 + (N760 * M760)), IF((I760 + (N760 * M760)) &lt; C761, MIN(D761,J760), I760 + (N760 * M760)))</f>
        <v>14.0491489147359</v>
      </c>
      <c r="J761" s="19" t="n">
        <f aca="false">IF(N761 = 1, MAX(C761, J760), MIN(J760,D761))</f>
        <v>15.1</v>
      </c>
      <c r="K761" s="19" t="n">
        <f aca="false">ABS(J761 - I761)</f>
        <v>1.05085108526406</v>
      </c>
      <c r="L761" s="19" t="n">
        <f aca="false">IF(N761 &lt;&gt; N760, $H$2, IF(J761 &lt;&gt; J760, IF(L760 &lt; $H$6, L760 +$H$4, L760), L760))</f>
        <v>0.04</v>
      </c>
      <c r="M761" s="19" t="n">
        <f aca="false">L761 * K761</f>
        <v>0.0420340434105625</v>
      </c>
      <c r="N761" s="12" t="n">
        <f aca="false">IF(N760 = 1, IF(D761 &gt; I761, 1, -1), IF(I761 &gt; C761, -1, 1))</f>
        <v>1</v>
      </c>
      <c r="O761" s="12" t="n">
        <f aca="false">IF(N761 =N760, O760 + 1, 1)</f>
        <v>11</v>
      </c>
    </row>
    <row collapsed="false" customFormat="false" customHeight="true" hidden="false" ht="13.3" outlineLevel="0" r="762">
      <c r="A762" s="17" t="n">
        <v>37664</v>
      </c>
      <c r="B762" s="14" t="n">
        <v>14.27</v>
      </c>
      <c r="C762" s="14" t="n">
        <v>14.6</v>
      </c>
      <c r="D762" s="14" t="n">
        <v>14.27</v>
      </c>
      <c r="E762" s="14" t="n">
        <v>14.39</v>
      </c>
      <c r="F762" s="14" t="n">
        <v>8167400</v>
      </c>
      <c r="G762" s="14" t="n">
        <v>7.16</v>
      </c>
      <c r="I762" s="18" t="n">
        <f aca="false">IF(N761 = 1, IF((I761 + (N761 * M761)) &gt; D762, MAX(C762,J761), I761 + (N761 * M761)), IF((I761 + (N761 * M761)) &lt; C762, MIN(D762,J761), I761 + (N761 * M761)))</f>
        <v>14.0911829581465</v>
      </c>
      <c r="J762" s="19" t="n">
        <f aca="false">IF(N762 = 1, MAX(C762, J761), MIN(J761,D762))</f>
        <v>15.1</v>
      </c>
      <c r="K762" s="19" t="n">
        <f aca="false">ABS(J762 - I762)</f>
        <v>1.0088170418535</v>
      </c>
      <c r="L762" s="19" t="n">
        <f aca="false">IF(N762 &lt;&gt; N761, $H$2, IF(J762 &lt;&gt; J761, IF(L761 &lt; $H$6, L761 +$H$4, L761), L761))</f>
        <v>0.04</v>
      </c>
      <c r="M762" s="19" t="n">
        <f aca="false">L762 * K762</f>
        <v>0.04035268167414</v>
      </c>
      <c r="N762" s="12" t="n">
        <f aca="false">IF(N761 = 1, IF(D762 &gt; I762, 1, -1), IF(I762 &gt; C762, -1, 1))</f>
        <v>1</v>
      </c>
      <c r="O762" s="12" t="n">
        <f aca="false">IF(N762 =N761, O761 + 1, 1)</f>
        <v>12</v>
      </c>
    </row>
    <row collapsed="false" customFormat="false" customHeight="true" hidden="false" ht="13.3" outlineLevel="0" r="763">
      <c r="A763" s="17" t="n">
        <v>37665</v>
      </c>
      <c r="B763" s="14" t="n">
        <v>14.41</v>
      </c>
      <c r="C763" s="14" t="n">
        <v>14.64</v>
      </c>
      <c r="D763" s="14" t="n">
        <v>14.24</v>
      </c>
      <c r="E763" s="14" t="n">
        <v>14.54</v>
      </c>
      <c r="F763" s="14" t="n">
        <v>7446200</v>
      </c>
      <c r="G763" s="14" t="n">
        <v>7.24</v>
      </c>
      <c r="I763" s="18" t="n">
        <f aca="false">IF(N762 = 1, IF((I762 + (N762 * M762)) &gt; D763, MAX(C763,J762), I762 + (N762 * M762)), IF((I762 + (N762 * M762)) &lt; C763, MIN(D763,J762), I762 + (N762 * M762)))</f>
        <v>14.1315356398206</v>
      </c>
      <c r="J763" s="19" t="n">
        <f aca="false">IF(N763 = 1, MAX(C763, J762), MIN(J762,D763))</f>
        <v>15.1</v>
      </c>
      <c r="K763" s="19" t="n">
        <f aca="false">ABS(J763 - I763)</f>
        <v>0.968464360179359</v>
      </c>
      <c r="L763" s="19" t="n">
        <f aca="false">IF(N763 &lt;&gt; N762, $H$2, IF(J763 &lt;&gt; J762, IF(L762 &lt; $H$6, L762 +$H$4, L762), L762))</f>
        <v>0.04</v>
      </c>
      <c r="M763" s="19" t="n">
        <f aca="false">L763 * K763</f>
        <v>0.0387385744071744</v>
      </c>
      <c r="N763" s="12" t="n">
        <f aca="false">IF(N762 = 1, IF(D763 &gt; I763, 1, -1), IF(I763 &gt; C763, -1, 1))</f>
        <v>1</v>
      </c>
      <c r="O763" s="12" t="n">
        <f aca="false">IF(N763 =N762, O762 + 1, 1)</f>
        <v>13</v>
      </c>
    </row>
    <row collapsed="false" customFormat="false" customHeight="true" hidden="false" ht="13.3" outlineLevel="0" r="764">
      <c r="A764" s="17" t="n">
        <v>37666</v>
      </c>
      <c r="B764" s="14" t="n">
        <v>14.61</v>
      </c>
      <c r="C764" s="14" t="n">
        <v>14.72</v>
      </c>
      <c r="D764" s="14" t="n">
        <v>14.35</v>
      </c>
      <c r="E764" s="14" t="n">
        <v>14.67</v>
      </c>
      <c r="F764" s="14" t="n">
        <v>8689200</v>
      </c>
      <c r="G764" s="14" t="n">
        <v>7.3</v>
      </c>
      <c r="I764" s="18" t="n">
        <f aca="false">IF(N763 = 1, IF((I763 + (N763 * M763)) &gt; D764, MAX(C764,J763), I763 + (N763 * M763)), IF((I763 + (N763 * M763)) &lt; C764, MIN(D764,J763), I763 + (N763 * M763)))</f>
        <v>14.1702742142278</v>
      </c>
      <c r="J764" s="19" t="n">
        <f aca="false">IF(N764 = 1, MAX(C764, J763), MIN(J763,D764))</f>
        <v>15.1</v>
      </c>
      <c r="K764" s="19" t="n">
        <f aca="false">ABS(J764 - I764)</f>
        <v>0.929725785772185</v>
      </c>
      <c r="L764" s="19" t="n">
        <f aca="false">IF(N764 &lt;&gt; N763, $H$2, IF(J764 &lt;&gt; J763, IF(L763 &lt; $H$6, L763 +$H$4, L763), L763))</f>
        <v>0.04</v>
      </c>
      <c r="M764" s="19" t="n">
        <f aca="false">L764 * K764</f>
        <v>0.0371890314308874</v>
      </c>
      <c r="N764" s="12" t="n">
        <f aca="false">IF(N763 = 1, IF(D764 &gt; I764, 1, -1), IF(I764 &gt; C764, -1, 1))</f>
        <v>1</v>
      </c>
      <c r="O764" s="12" t="n">
        <f aca="false">IF(N764 =N763, O763 + 1, 1)</f>
        <v>14</v>
      </c>
    </row>
    <row collapsed="false" customFormat="false" customHeight="true" hidden="false" ht="13.3" outlineLevel="0" r="765">
      <c r="A765" s="17" t="n">
        <v>37670</v>
      </c>
      <c r="B765" s="14" t="n">
        <v>14.75</v>
      </c>
      <c r="C765" s="14" t="n">
        <v>15.3</v>
      </c>
      <c r="D765" s="14" t="n">
        <v>14.72</v>
      </c>
      <c r="E765" s="14" t="n">
        <v>15.27</v>
      </c>
      <c r="F765" s="14" t="n">
        <v>10389200</v>
      </c>
      <c r="G765" s="14" t="n">
        <v>7.6</v>
      </c>
      <c r="I765" s="18" t="n">
        <f aca="false">IF(N764 = 1, IF((I764 + (N764 * M764)) &gt; D765, MAX(C765,J764), I764 + (N764 * M764)), IF((I764 + (N764 * M764)) &lt; C765, MIN(D765,J764), I764 + (N764 * M764)))</f>
        <v>14.2074632456587</v>
      </c>
      <c r="J765" s="19" t="n">
        <f aca="false">IF(N765 = 1, MAX(C765, J764), MIN(J764,D765))</f>
        <v>15.3</v>
      </c>
      <c r="K765" s="19" t="n">
        <f aca="false">ABS(J765 - I765)</f>
        <v>1.0925367543413</v>
      </c>
      <c r="L765" s="19" t="n">
        <f aca="false">IF(N765 &lt;&gt; N764, $H$2, IF(J765 &lt;&gt; J764, IF(L764 &lt; $H$6, L764 +$H$4, L764), L764))</f>
        <v>0.06</v>
      </c>
      <c r="M765" s="19" t="n">
        <f aca="false">L765 * K765</f>
        <v>0.0655522052604779</v>
      </c>
      <c r="N765" s="12" t="n">
        <f aca="false">IF(N764 = 1, IF(D765 &gt; I765, 1, -1), IF(I765 &gt; C765, -1, 1))</f>
        <v>1</v>
      </c>
      <c r="O765" s="12" t="n">
        <f aca="false">IF(N765 =N764, O764 + 1, 1)</f>
        <v>15</v>
      </c>
    </row>
    <row collapsed="false" customFormat="false" customHeight="true" hidden="false" ht="13.3" outlineLevel="0" r="766">
      <c r="A766" s="17" t="n">
        <v>37671</v>
      </c>
      <c r="B766" s="14" t="n">
        <v>15.07</v>
      </c>
      <c r="C766" s="14" t="n">
        <v>15.15</v>
      </c>
      <c r="D766" s="14" t="n">
        <v>14.68</v>
      </c>
      <c r="E766" s="14" t="n">
        <v>14.85</v>
      </c>
      <c r="F766" s="14" t="n">
        <v>8584600</v>
      </c>
      <c r="G766" s="14" t="n">
        <v>7.39</v>
      </c>
      <c r="I766" s="18" t="n">
        <f aca="false">IF(N765 = 1, IF((I765 + (N765 * M765)) &gt; D766, MAX(C766,J765), I765 + (N765 * M765)), IF((I765 + (N765 * M765)) &lt; C766, MIN(D766,J765), I765 + (N765 * M765)))</f>
        <v>14.2730154509192</v>
      </c>
      <c r="J766" s="19" t="n">
        <f aca="false">IF(N766 = 1, MAX(C766, J765), MIN(J765,D766))</f>
        <v>15.3</v>
      </c>
      <c r="K766" s="19" t="n">
        <f aca="false">ABS(J766 - I766)</f>
        <v>1.02698454908082</v>
      </c>
      <c r="L766" s="19" t="n">
        <f aca="false">IF(N766 &lt;&gt; N765, $H$2, IF(J766 &lt;&gt; J765, IF(L765 &lt; $H$6, L765 +$H$4, L765), L765))</f>
        <v>0.06</v>
      </c>
      <c r="M766" s="19" t="n">
        <f aca="false">L766 * K766</f>
        <v>0.0616190729448492</v>
      </c>
      <c r="N766" s="12" t="n">
        <f aca="false">IF(N765 = 1, IF(D766 &gt; I766, 1, -1), IF(I766 &gt; C766, -1, 1))</f>
        <v>1</v>
      </c>
      <c r="O766" s="12" t="n">
        <f aca="false">IF(N766 =N765, O765 + 1, 1)</f>
        <v>16</v>
      </c>
    </row>
    <row collapsed="false" customFormat="false" customHeight="true" hidden="false" ht="13.3" outlineLevel="0" r="767">
      <c r="A767" s="17" t="n">
        <v>37672</v>
      </c>
      <c r="B767" s="14" t="n">
        <v>14.85</v>
      </c>
      <c r="C767" s="14" t="n">
        <v>14.96</v>
      </c>
      <c r="D767" s="14" t="n">
        <v>14.71</v>
      </c>
      <c r="E767" s="14" t="n">
        <v>14.77</v>
      </c>
      <c r="F767" s="14" t="n">
        <v>8012600</v>
      </c>
      <c r="G767" s="14" t="n">
        <v>7.35</v>
      </c>
      <c r="I767" s="18" t="n">
        <f aca="false">IF(N766 = 1, IF((I766 + (N766 * M766)) &gt; D767, MAX(C767,J766), I766 + (N766 * M766)), IF((I766 + (N766 * M766)) &lt; C767, MIN(D767,J766), I766 + (N766 * M766)))</f>
        <v>14.334634523864</v>
      </c>
      <c r="J767" s="19" t="n">
        <f aca="false">IF(N767 = 1, MAX(C767, J766), MIN(J766,D767))</f>
        <v>15.3</v>
      </c>
      <c r="K767" s="19" t="n">
        <f aca="false">ABS(J767 - I767)</f>
        <v>0.965365476135972</v>
      </c>
      <c r="L767" s="19" t="n">
        <f aca="false">IF(N767 &lt;&gt; N766, $H$2, IF(J767 &lt;&gt; J766, IF(L766 &lt; $H$6, L766 +$H$4, L766), L766))</f>
        <v>0.06</v>
      </c>
      <c r="M767" s="19" t="n">
        <f aca="false">L767 * K767</f>
        <v>0.0579219285681583</v>
      </c>
      <c r="N767" s="12" t="n">
        <f aca="false">IF(N766 = 1, IF(D767 &gt; I767, 1, -1), IF(I767 &gt; C767, -1, 1))</f>
        <v>1</v>
      </c>
      <c r="O767" s="12" t="n">
        <f aca="false">IF(N767 =N766, O766 + 1, 1)</f>
        <v>17</v>
      </c>
    </row>
    <row collapsed="false" customFormat="false" customHeight="true" hidden="false" ht="13.3" outlineLevel="0" r="768">
      <c r="A768" s="17" t="n">
        <v>37673</v>
      </c>
      <c r="B768" s="14" t="n">
        <v>14.82</v>
      </c>
      <c r="C768" s="14" t="n">
        <v>15.06</v>
      </c>
      <c r="D768" s="14" t="n">
        <v>14.65</v>
      </c>
      <c r="E768" s="14" t="n">
        <v>15</v>
      </c>
      <c r="F768" s="14" t="n">
        <v>5623000</v>
      </c>
      <c r="G768" s="14" t="n">
        <v>7.47</v>
      </c>
      <c r="I768" s="18" t="n">
        <f aca="false">IF(N767 = 1, IF((I767 + (N767 * M767)) &gt; D768, MAX(C768,J767), I767 + (N767 * M767)), IF((I767 + (N767 * M767)) &lt; C768, MIN(D768,J767), I767 + (N767 * M767)))</f>
        <v>14.3925564524322</v>
      </c>
      <c r="J768" s="19" t="n">
        <f aca="false">IF(N768 = 1, MAX(C768, J767), MIN(J767,D768))</f>
        <v>15.3</v>
      </c>
      <c r="K768" s="19" t="n">
        <f aca="false">ABS(J768 - I768)</f>
        <v>0.907443547567814</v>
      </c>
      <c r="L768" s="19" t="n">
        <f aca="false">IF(N768 &lt;&gt; N767, $H$2, IF(J768 &lt;&gt; J767, IF(L767 &lt; $H$6, L767 +$H$4, L767), L767))</f>
        <v>0.06</v>
      </c>
      <c r="M768" s="19" t="n">
        <f aca="false">L768 * K768</f>
        <v>0.0544466128540688</v>
      </c>
      <c r="N768" s="12" t="n">
        <f aca="false">IF(N767 = 1, IF(D768 &gt; I768, 1, -1), IF(I768 &gt; C768, -1, 1))</f>
        <v>1</v>
      </c>
      <c r="O768" s="12" t="n">
        <f aca="false">IF(N768 =N767, O767 + 1, 1)</f>
        <v>18</v>
      </c>
    </row>
    <row collapsed="false" customFormat="false" customHeight="true" hidden="false" ht="13.3" outlineLevel="0" r="769">
      <c r="A769" s="17" t="n">
        <v>37676</v>
      </c>
      <c r="B769" s="14" t="n">
        <v>14.86</v>
      </c>
      <c r="C769" s="14" t="n">
        <v>15.03</v>
      </c>
      <c r="D769" s="14" t="n">
        <v>13.8</v>
      </c>
      <c r="E769" s="14" t="n">
        <v>14.74</v>
      </c>
      <c r="F769" s="14" t="n">
        <v>6437600</v>
      </c>
      <c r="G769" s="14" t="n">
        <v>7.34</v>
      </c>
      <c r="I769" s="18" t="n">
        <f aca="false">IF(N768 = 1, IF((I768 + (N768 * M768)) &gt; D769, MAX(C769,J768), I768 + (N768 * M768)), IF((I768 + (N768 * M768)) &lt; C769, MIN(D769,J768), I768 + (N768 * M768)))</f>
        <v>15.3</v>
      </c>
      <c r="J769" s="19" t="n">
        <f aca="false">IF(N769 = 1, MAX(C769, J768), MIN(J768,D769))</f>
        <v>13.8</v>
      </c>
      <c r="K769" s="19" t="n">
        <f aca="false">ABS(J769 - I769)</f>
        <v>1.5</v>
      </c>
      <c r="L769" s="19" t="n">
        <f aca="false">IF(N769 &lt;&gt; N768, $H$2, IF(J769 &lt;&gt; J768, IF(L768 &lt; $H$6, L768 +$H$4, L768), L768))</f>
        <v>0.02</v>
      </c>
      <c r="M769" s="19" t="n">
        <f aca="false">L769 * K769</f>
        <v>0.03</v>
      </c>
      <c r="N769" s="12" t="n">
        <f aca="false">IF(N768 = 1, IF(D769 &gt; I769, 1, -1), IF(I769 &gt; C769, -1, 1))</f>
        <v>-1</v>
      </c>
      <c r="O769" s="12" t="n">
        <f aca="false">IF(N769 =N768, O768 + 1, 1)</f>
        <v>1</v>
      </c>
    </row>
    <row collapsed="false" customFormat="false" customHeight="true" hidden="false" ht="13.3" outlineLevel="0" r="770">
      <c r="A770" s="17" t="n">
        <v>37677</v>
      </c>
      <c r="B770" s="14" t="n">
        <v>14.68</v>
      </c>
      <c r="C770" s="14" t="n">
        <v>15.08</v>
      </c>
      <c r="D770" s="14" t="n">
        <v>14.58</v>
      </c>
      <c r="E770" s="14" t="n">
        <v>15.02</v>
      </c>
      <c r="F770" s="14" t="n">
        <v>6737200</v>
      </c>
      <c r="G770" s="14" t="n">
        <v>7.48</v>
      </c>
      <c r="I770" s="18" t="n">
        <f aca="false">IF(N769 = 1, IF((I769 + (N769 * M769)) &gt; D770, MAX(C770,J769), I769 + (N769 * M769)), IF((I769 + (N769 * M769)) &lt; C770, MIN(D770,J769), I769 + (N769 * M769)))</f>
        <v>15.27</v>
      </c>
      <c r="J770" s="19" t="n">
        <f aca="false">IF(N770 = 1, MAX(C770, J769), MIN(J769,D770))</f>
        <v>13.8</v>
      </c>
      <c r="K770" s="19" t="n">
        <f aca="false">ABS(J770 - I770)</f>
        <v>1.47</v>
      </c>
      <c r="L770" s="19" t="n">
        <f aca="false">IF(N770 &lt;&gt; N769, $H$2, IF(J770 &lt;&gt; J769, IF(L769 &lt; $H$6, L769 +$H$4, L769), L769))</f>
        <v>0.02</v>
      </c>
      <c r="M770" s="19" t="n">
        <f aca="false">L770 * K770</f>
        <v>0.0294</v>
      </c>
      <c r="N770" s="12" t="n">
        <f aca="false">IF(N769 = 1, IF(D770 &gt; I770, 1, -1), IF(I770 &gt; C770, -1, 1))</f>
        <v>-1</v>
      </c>
      <c r="O770" s="12" t="n">
        <f aca="false">IF(N770 =N769, O769 + 1, 1)</f>
        <v>2</v>
      </c>
    </row>
    <row collapsed="false" customFormat="false" customHeight="true" hidden="false" ht="13.3" outlineLevel="0" r="771">
      <c r="A771" s="17" t="n">
        <v>37678</v>
      </c>
      <c r="B771" s="14" t="n">
        <v>14.99</v>
      </c>
      <c r="C771" s="14" t="n">
        <v>15.02</v>
      </c>
      <c r="D771" s="14" t="n">
        <v>14.48</v>
      </c>
      <c r="E771" s="14" t="n">
        <v>14.5</v>
      </c>
      <c r="F771" s="14" t="n">
        <v>7753400</v>
      </c>
      <c r="G771" s="14" t="n">
        <v>7.22</v>
      </c>
      <c r="I771" s="18" t="n">
        <f aca="false">IF(N770 = 1, IF((I770 + (N770 * M770)) &gt; D771, MAX(C771,J770), I770 + (N770 * M770)), IF((I770 + (N770 * M770)) &lt; C771, MIN(D771,J770), I770 + (N770 * M770)))</f>
        <v>15.2406</v>
      </c>
      <c r="J771" s="19" t="n">
        <f aca="false">IF(N771 = 1, MAX(C771, J770), MIN(J770,D771))</f>
        <v>13.8</v>
      </c>
      <c r="K771" s="19" t="n">
        <f aca="false">ABS(J771 - I771)</f>
        <v>1.4406</v>
      </c>
      <c r="L771" s="19" t="n">
        <f aca="false">IF(N771 &lt;&gt; N770, $H$2, IF(J771 &lt;&gt; J770, IF(L770 &lt; $H$6, L770 +$H$4, L770), L770))</f>
        <v>0.02</v>
      </c>
      <c r="M771" s="19" t="n">
        <f aca="false">L771 * K771</f>
        <v>0.028812</v>
      </c>
      <c r="N771" s="12" t="n">
        <f aca="false">IF(N770 = 1, IF(D771 &gt; I771, 1, -1), IF(I771 &gt; C771, -1, 1))</f>
        <v>-1</v>
      </c>
      <c r="O771" s="12" t="n">
        <f aca="false">IF(N771 =N770, O770 + 1, 1)</f>
        <v>3</v>
      </c>
    </row>
    <row collapsed="false" customFormat="false" customHeight="true" hidden="false" ht="13.3" outlineLevel="0" r="772">
      <c r="A772" s="17" t="n">
        <v>37679</v>
      </c>
      <c r="B772" s="14" t="n">
        <v>14.57</v>
      </c>
      <c r="C772" s="14" t="n">
        <v>15</v>
      </c>
      <c r="D772" s="14" t="n">
        <v>14.51</v>
      </c>
      <c r="E772" s="14" t="n">
        <v>14.86</v>
      </c>
      <c r="F772" s="14" t="n">
        <v>5512200</v>
      </c>
      <c r="G772" s="14" t="n">
        <v>7.4</v>
      </c>
      <c r="I772" s="18" t="n">
        <f aca="false">IF(N771 = 1, IF((I771 + (N771 * M771)) &gt; D772, MAX(C772,J771), I771 + (N771 * M771)), IF((I771 + (N771 * M771)) &lt; C772, MIN(D772,J771), I771 + (N771 * M771)))</f>
        <v>15.211788</v>
      </c>
      <c r="J772" s="19" t="n">
        <f aca="false">IF(N772 = 1, MAX(C772, J771), MIN(J771,D772))</f>
        <v>13.8</v>
      </c>
      <c r="K772" s="19" t="n">
        <f aca="false">ABS(J772 - I772)</f>
        <v>1.411788</v>
      </c>
      <c r="L772" s="19" t="n">
        <f aca="false">IF(N772 &lt;&gt; N771, $H$2, IF(J772 &lt;&gt; J771, IF(L771 &lt; $H$6, L771 +$H$4, L771), L771))</f>
        <v>0.02</v>
      </c>
      <c r="M772" s="19" t="n">
        <f aca="false">L772 * K772</f>
        <v>0.02823576</v>
      </c>
      <c r="N772" s="12" t="n">
        <f aca="false">IF(N771 = 1, IF(D772 &gt; I772, 1, -1), IF(I772 &gt; C772, -1, 1))</f>
        <v>-1</v>
      </c>
      <c r="O772" s="12" t="n">
        <f aca="false">IF(N772 =N771, O771 + 1, 1)</f>
        <v>4</v>
      </c>
    </row>
    <row collapsed="false" customFormat="false" customHeight="true" hidden="false" ht="13.3" outlineLevel="0" r="773">
      <c r="A773" s="17" t="n">
        <v>37680</v>
      </c>
      <c r="B773" s="14" t="n">
        <v>14.86</v>
      </c>
      <c r="C773" s="14" t="n">
        <v>15.09</v>
      </c>
      <c r="D773" s="14" t="n">
        <v>14.77</v>
      </c>
      <c r="E773" s="14" t="n">
        <v>15.01</v>
      </c>
      <c r="F773" s="14" t="n">
        <v>6967800</v>
      </c>
      <c r="G773" s="14" t="n">
        <v>7.47</v>
      </c>
      <c r="I773" s="18" t="n">
        <f aca="false">IF(N772 = 1, IF((I772 + (N772 * M772)) &gt; D773, MAX(C773,J772), I772 + (N772 * M772)), IF((I772 + (N772 * M772)) &lt; C773, MIN(D773,J772), I772 + (N772 * M772)))</f>
        <v>15.18355224</v>
      </c>
      <c r="J773" s="19" t="n">
        <f aca="false">IF(N773 = 1, MAX(C773, J772), MIN(J772,D773))</f>
        <v>13.8</v>
      </c>
      <c r="K773" s="19" t="n">
        <f aca="false">ABS(J773 - I773)</f>
        <v>1.38355224</v>
      </c>
      <c r="L773" s="19" t="n">
        <f aca="false">IF(N773 &lt;&gt; N772, $H$2, IF(J773 &lt;&gt; J772, IF(L772 &lt; $H$6, L772 +$H$4, L772), L772))</f>
        <v>0.02</v>
      </c>
      <c r="M773" s="19" t="n">
        <f aca="false">L773 * K773</f>
        <v>0.0276710448</v>
      </c>
      <c r="N773" s="12" t="n">
        <f aca="false">IF(N772 = 1, IF(D773 &gt; I773, 1, -1), IF(I773 &gt; C773, -1, 1))</f>
        <v>-1</v>
      </c>
      <c r="O773" s="12" t="n">
        <f aca="false">IF(N773 =N772, O772 + 1, 1)</f>
        <v>5</v>
      </c>
    </row>
    <row collapsed="false" customFormat="false" customHeight="true" hidden="false" ht="13.3" outlineLevel="0" r="774">
      <c r="A774" s="17" t="n">
        <v>37683</v>
      </c>
      <c r="B774" s="14" t="n">
        <v>15.01</v>
      </c>
      <c r="C774" s="14" t="n">
        <v>15.16</v>
      </c>
      <c r="D774" s="14" t="n">
        <v>14.55</v>
      </c>
      <c r="E774" s="14" t="n">
        <v>14.65</v>
      </c>
      <c r="F774" s="14" t="n">
        <v>7277200</v>
      </c>
      <c r="G774" s="14" t="n">
        <v>7.29</v>
      </c>
      <c r="I774" s="18" t="n">
        <f aca="false">IF(N773 = 1, IF((I773 + (N773 * M773)) &gt; D774, MAX(C774,J773), I773 + (N773 * M773)), IF((I773 + (N773 * M773)) &lt; C774, MIN(D774,J773), I773 + (N773 * M773)))</f>
        <v>13.8</v>
      </c>
      <c r="J774" s="19" t="n">
        <f aca="false">IF(N774 = 1, MAX(C774, J773), MIN(J773,D774))</f>
        <v>15.16</v>
      </c>
      <c r="K774" s="19" t="n">
        <f aca="false">ABS(J774 - I774)</f>
        <v>1.36</v>
      </c>
      <c r="L774" s="19" t="n">
        <f aca="false">IF(N774 &lt;&gt; N773, $H$2, IF(J774 &lt;&gt; J773, IF(L773 &lt; $H$6, L773 +$H$4, L773), L773))</f>
        <v>0.02</v>
      </c>
      <c r="M774" s="19" t="n">
        <f aca="false">L774 * K774</f>
        <v>0.0272</v>
      </c>
      <c r="N774" s="12" t="n">
        <f aca="false">IF(N773 = 1, IF(D774 &gt; I774, 1, -1), IF(I774 &gt; C774, -1, 1))</f>
        <v>1</v>
      </c>
      <c r="O774" s="12" t="n">
        <f aca="false">IF(N774 =N773, O773 + 1, 1)</f>
        <v>1</v>
      </c>
    </row>
    <row collapsed="false" customFormat="false" customHeight="true" hidden="false" ht="13.3" outlineLevel="0" r="775">
      <c r="A775" s="17" t="n">
        <v>37684</v>
      </c>
      <c r="B775" s="14" t="n">
        <v>14.74</v>
      </c>
      <c r="C775" s="14" t="n">
        <v>14.81</v>
      </c>
      <c r="D775" s="14" t="n">
        <v>14.44</v>
      </c>
      <c r="E775" s="14" t="n">
        <v>14.56</v>
      </c>
      <c r="F775" s="14" t="n">
        <v>4514800</v>
      </c>
      <c r="G775" s="14" t="n">
        <v>7.25</v>
      </c>
      <c r="I775" s="18" t="n">
        <f aca="false">IF(N774 = 1, IF((I774 + (N774 * M774)) &gt; D775, MAX(C775,J774), I774 + (N774 * M774)), IF((I774 + (N774 * M774)) &lt; C775, MIN(D775,J774), I774 + (N774 * M774)))</f>
        <v>13.8272</v>
      </c>
      <c r="J775" s="19" t="n">
        <f aca="false">IF(N775 = 1, MAX(C775, J774), MIN(J774,D775))</f>
        <v>15.16</v>
      </c>
      <c r="K775" s="19" t="n">
        <f aca="false">ABS(J775 - I775)</f>
        <v>1.3328</v>
      </c>
      <c r="L775" s="19" t="n">
        <f aca="false">IF(N775 &lt;&gt; N774, $H$2, IF(J775 &lt;&gt; J774, IF(L774 &lt; $H$6, L774 +$H$4, L774), L774))</f>
        <v>0.02</v>
      </c>
      <c r="M775" s="19" t="n">
        <f aca="false">L775 * K775</f>
        <v>0.026656</v>
      </c>
      <c r="N775" s="12" t="n">
        <f aca="false">IF(N774 = 1, IF(D775 &gt; I775, 1, -1), IF(I775 &gt; C775, -1, 1))</f>
        <v>1</v>
      </c>
      <c r="O775" s="12" t="n">
        <f aca="false">IF(N775 =N774, O774 + 1, 1)</f>
        <v>2</v>
      </c>
    </row>
    <row collapsed="false" customFormat="false" customHeight="true" hidden="false" ht="13.3" outlineLevel="0" r="776">
      <c r="A776" s="17" t="n">
        <v>37685</v>
      </c>
      <c r="B776" s="14" t="n">
        <v>14.61</v>
      </c>
      <c r="C776" s="14" t="n">
        <v>14.8</v>
      </c>
      <c r="D776" s="14" t="n">
        <v>14.52</v>
      </c>
      <c r="E776" s="14" t="n">
        <v>14.62</v>
      </c>
      <c r="F776" s="14" t="n">
        <v>4524400</v>
      </c>
      <c r="G776" s="14" t="n">
        <v>7.28</v>
      </c>
      <c r="I776" s="18" t="n">
        <f aca="false">IF(N775 = 1, IF((I775 + (N775 * M775)) &gt; D776, MAX(C776,J775), I775 + (N775 * M775)), IF((I775 + (N775 * M775)) &lt; C776, MIN(D776,J775), I775 + (N775 * M775)))</f>
        <v>13.853856</v>
      </c>
      <c r="J776" s="19" t="n">
        <f aca="false">IF(N776 = 1, MAX(C776, J775), MIN(J775,D776))</f>
        <v>15.16</v>
      </c>
      <c r="K776" s="19" t="n">
        <f aca="false">ABS(J776 - I776)</f>
        <v>1.306144</v>
      </c>
      <c r="L776" s="19" t="n">
        <f aca="false">IF(N776 &lt;&gt; N775, $H$2, IF(J776 &lt;&gt; J775, IF(L775 &lt; $H$6, L775 +$H$4, L775), L775))</f>
        <v>0.02</v>
      </c>
      <c r="M776" s="19" t="n">
        <f aca="false">L776 * K776</f>
        <v>0.02612288</v>
      </c>
      <c r="N776" s="12" t="n">
        <f aca="false">IF(N775 = 1, IF(D776 &gt; I776, 1, -1), IF(I776 &gt; C776, -1, 1))</f>
        <v>1</v>
      </c>
      <c r="O776" s="12" t="n">
        <f aca="false">IF(N776 =N775, O775 + 1, 1)</f>
        <v>3</v>
      </c>
    </row>
    <row collapsed="false" customFormat="false" customHeight="true" hidden="false" ht="13.3" outlineLevel="0" r="777">
      <c r="A777" s="17" t="n">
        <v>37686</v>
      </c>
      <c r="B777" s="14" t="n">
        <v>14.58</v>
      </c>
      <c r="C777" s="14" t="n">
        <v>14.6</v>
      </c>
      <c r="D777" s="14" t="n">
        <v>14.4</v>
      </c>
      <c r="E777" s="14" t="n">
        <v>14.56</v>
      </c>
      <c r="F777" s="14" t="n">
        <v>3566400</v>
      </c>
      <c r="G777" s="14" t="n">
        <v>7.25</v>
      </c>
      <c r="I777" s="18" t="n">
        <f aca="false">IF(N776 = 1, IF((I776 + (N776 * M776)) &gt; D777, MAX(C777,J776), I776 + (N776 * M776)), IF((I776 + (N776 * M776)) &lt; C777, MIN(D777,J776), I776 + (N776 * M776)))</f>
        <v>13.87997888</v>
      </c>
      <c r="J777" s="19" t="n">
        <f aca="false">IF(N777 = 1, MAX(C777, J776), MIN(J776,D777))</f>
        <v>15.16</v>
      </c>
      <c r="K777" s="19" t="n">
        <f aca="false">ABS(J777 - I777)</f>
        <v>1.28002112</v>
      </c>
      <c r="L777" s="19" t="n">
        <f aca="false">IF(N777 &lt;&gt; N776, $H$2, IF(J777 &lt;&gt; J776, IF(L776 &lt; $H$6, L776 +$H$4, L776), L776))</f>
        <v>0.02</v>
      </c>
      <c r="M777" s="19" t="n">
        <f aca="false">L777 * K777</f>
        <v>0.0256004224</v>
      </c>
      <c r="N777" s="12" t="n">
        <f aca="false">IF(N776 = 1, IF(D777 &gt; I777, 1, -1), IF(I777 &gt; C777, -1, 1))</f>
        <v>1</v>
      </c>
      <c r="O777" s="12" t="n">
        <f aca="false">IF(N777 =N776, O776 + 1, 1)</f>
        <v>4</v>
      </c>
    </row>
    <row collapsed="false" customFormat="false" customHeight="true" hidden="false" ht="13.3" outlineLevel="0" r="778">
      <c r="A778" s="17" t="n">
        <v>37687</v>
      </c>
      <c r="B778" s="14" t="n">
        <v>14.47</v>
      </c>
      <c r="C778" s="14" t="n">
        <v>14.71</v>
      </c>
      <c r="D778" s="14" t="n">
        <v>14.31</v>
      </c>
      <c r="E778" s="14" t="n">
        <v>14.53</v>
      </c>
      <c r="F778" s="14" t="n">
        <v>7178000</v>
      </c>
      <c r="G778" s="14" t="n">
        <v>7.23</v>
      </c>
      <c r="I778" s="18" t="n">
        <f aca="false">IF(N777 = 1, IF((I777 + (N777 * M777)) &gt; D778, MAX(C778,J777), I777 + (N777 * M777)), IF((I777 + (N777 * M777)) &lt; C778, MIN(D778,J777), I777 + (N777 * M777)))</f>
        <v>13.9055793024</v>
      </c>
      <c r="J778" s="19" t="n">
        <f aca="false">IF(N778 = 1, MAX(C778, J777), MIN(J777,D778))</f>
        <v>15.16</v>
      </c>
      <c r="K778" s="19" t="n">
        <f aca="false">ABS(J778 - I778)</f>
        <v>1.2544206976</v>
      </c>
      <c r="L778" s="19" t="n">
        <f aca="false">IF(N778 &lt;&gt; N777, $H$2, IF(J778 &lt;&gt; J777, IF(L777 &lt; $H$6, L777 +$H$4, L777), L777))</f>
        <v>0.02</v>
      </c>
      <c r="M778" s="19" t="n">
        <f aca="false">L778 * K778</f>
        <v>0.025088413952</v>
      </c>
      <c r="N778" s="12" t="n">
        <f aca="false">IF(N777 = 1, IF(D778 &gt; I778, 1, -1), IF(I778 &gt; C778, -1, 1))</f>
        <v>1</v>
      </c>
      <c r="O778" s="12" t="n">
        <f aca="false">IF(N778 =N777, O777 + 1, 1)</f>
        <v>5</v>
      </c>
    </row>
    <row collapsed="false" customFormat="false" customHeight="true" hidden="false" ht="13.3" outlineLevel="0" r="779">
      <c r="A779" s="17" t="n">
        <v>37690</v>
      </c>
      <c r="B779" s="14" t="n">
        <v>14.51</v>
      </c>
      <c r="C779" s="14" t="n">
        <v>14.67</v>
      </c>
      <c r="D779" s="14" t="n">
        <v>14.3</v>
      </c>
      <c r="E779" s="14" t="n">
        <v>14.37</v>
      </c>
      <c r="F779" s="14" t="n">
        <v>4806200</v>
      </c>
      <c r="G779" s="14" t="n">
        <v>7.15</v>
      </c>
      <c r="I779" s="18" t="n">
        <f aca="false">IF(N778 = 1, IF((I778 + (N778 * M778)) &gt; D779, MAX(C779,J778), I778 + (N778 * M778)), IF((I778 + (N778 * M778)) &lt; C779, MIN(D779,J778), I778 + (N778 * M778)))</f>
        <v>13.930667716352</v>
      </c>
      <c r="J779" s="19" t="n">
        <f aca="false">IF(N779 = 1, MAX(C779, J778), MIN(J778,D779))</f>
        <v>15.16</v>
      </c>
      <c r="K779" s="19" t="n">
        <f aca="false">ABS(J779 - I779)</f>
        <v>1.229332283648</v>
      </c>
      <c r="L779" s="19" t="n">
        <f aca="false">IF(N779 &lt;&gt; N778, $H$2, IF(J779 &lt;&gt; J778, IF(L778 &lt; $H$6, L778 +$H$4, L778), L778))</f>
        <v>0.02</v>
      </c>
      <c r="M779" s="19" t="n">
        <f aca="false">L779 * K779</f>
        <v>0.02458664567296</v>
      </c>
      <c r="N779" s="12" t="n">
        <f aca="false">IF(N778 = 1, IF(D779 &gt; I779, 1, -1), IF(I779 &gt; C779, -1, 1))</f>
        <v>1</v>
      </c>
      <c r="O779" s="12" t="n">
        <f aca="false">IF(N779 =N778, O778 + 1, 1)</f>
        <v>6</v>
      </c>
    </row>
    <row collapsed="false" customFormat="false" customHeight="true" hidden="false" ht="13.3" outlineLevel="0" r="780">
      <c r="A780" s="17" t="n">
        <v>37691</v>
      </c>
      <c r="B780" s="14" t="n">
        <v>14.36</v>
      </c>
      <c r="C780" s="14" t="n">
        <v>14.49</v>
      </c>
      <c r="D780" s="14" t="n">
        <v>14.12</v>
      </c>
      <c r="E780" s="14" t="n">
        <v>14.23</v>
      </c>
      <c r="F780" s="14" t="n">
        <v>5756800</v>
      </c>
      <c r="G780" s="14" t="n">
        <v>7.08</v>
      </c>
      <c r="I780" s="18" t="n">
        <f aca="false">IF(N779 = 1, IF((I779 + (N779 * M779)) &gt; D780, MAX(C780,J779), I779 + (N779 * M779)), IF((I779 + (N779 * M779)) &lt; C780, MIN(D780,J779), I779 + (N779 * M779)))</f>
        <v>13.955254362025</v>
      </c>
      <c r="J780" s="19" t="n">
        <f aca="false">IF(N780 = 1, MAX(C780, J779), MIN(J779,D780))</f>
        <v>15.16</v>
      </c>
      <c r="K780" s="19" t="n">
        <f aca="false">ABS(J780 - I780)</f>
        <v>1.20474563797504</v>
      </c>
      <c r="L780" s="19" t="n">
        <f aca="false">IF(N780 &lt;&gt; N779, $H$2, IF(J780 &lt;&gt; J779, IF(L779 &lt; $H$6, L779 +$H$4, L779), L779))</f>
        <v>0.02</v>
      </c>
      <c r="M780" s="19" t="n">
        <f aca="false">L780 * K780</f>
        <v>0.0240949127595008</v>
      </c>
      <c r="N780" s="12" t="n">
        <f aca="false">IF(N779 = 1, IF(D780 &gt; I780, 1, -1), IF(I780 &gt; C780, -1, 1))</f>
        <v>1</v>
      </c>
      <c r="O780" s="12" t="n">
        <f aca="false">IF(N780 =N779, O779 + 1, 1)</f>
        <v>7</v>
      </c>
    </row>
    <row collapsed="false" customFormat="false" customHeight="true" hidden="false" ht="13.3" outlineLevel="0" r="781">
      <c r="A781" s="17" t="n">
        <v>37692</v>
      </c>
      <c r="B781" s="14" t="n">
        <v>14.17</v>
      </c>
      <c r="C781" s="14" t="n">
        <v>14.39</v>
      </c>
      <c r="D781" s="14" t="n">
        <v>14.06</v>
      </c>
      <c r="E781" s="14" t="n">
        <v>14.22</v>
      </c>
      <c r="F781" s="14" t="n">
        <v>7948600</v>
      </c>
      <c r="G781" s="14" t="n">
        <v>7.08</v>
      </c>
      <c r="I781" s="18" t="n">
        <f aca="false">IF(N780 = 1, IF((I780 + (N780 * M780)) &gt; D781, MAX(C781,J780), I780 + (N780 * M780)), IF((I780 + (N780 * M780)) &lt; C781, MIN(D781,J780), I780 + (N780 * M780)))</f>
        <v>13.9793492747845</v>
      </c>
      <c r="J781" s="19" t="n">
        <f aca="false">IF(N781 = 1, MAX(C781, J780), MIN(J780,D781))</f>
        <v>15.16</v>
      </c>
      <c r="K781" s="19" t="n">
        <f aca="false">ABS(J781 - I781)</f>
        <v>1.18065072521554</v>
      </c>
      <c r="L781" s="19" t="n">
        <f aca="false">IF(N781 &lt;&gt; N780, $H$2, IF(J781 &lt;&gt; J780, IF(L780 &lt; $H$6, L780 +$H$4, L780), L780))</f>
        <v>0.02</v>
      </c>
      <c r="M781" s="19" t="n">
        <f aca="false">L781 * K781</f>
        <v>0.0236130145043107</v>
      </c>
      <c r="N781" s="12" t="n">
        <f aca="false">IF(N780 = 1, IF(D781 &gt; I781, 1, -1), IF(I781 &gt; C781, -1, 1))</f>
        <v>1</v>
      </c>
      <c r="O781" s="12" t="n">
        <f aca="false">IF(N781 =N780, O780 + 1, 1)</f>
        <v>8</v>
      </c>
    </row>
    <row collapsed="false" customFormat="false" customHeight="true" hidden="false" ht="13.3" outlineLevel="0" r="782">
      <c r="A782" s="17" t="n">
        <v>37693</v>
      </c>
      <c r="B782" s="14" t="n">
        <v>14.47</v>
      </c>
      <c r="C782" s="14" t="n">
        <v>14.8</v>
      </c>
      <c r="D782" s="14" t="n">
        <v>14.17</v>
      </c>
      <c r="E782" s="14" t="n">
        <v>14.72</v>
      </c>
      <c r="F782" s="14" t="n">
        <v>11980200</v>
      </c>
      <c r="G782" s="14" t="n">
        <v>7.33</v>
      </c>
      <c r="I782" s="18" t="n">
        <f aca="false">IF(N781 = 1, IF((I781 + (N781 * M781)) &gt; D782, MAX(C782,J781), I781 + (N781 * M781)), IF((I781 + (N781 * M781)) &lt; C782, MIN(D782,J781), I781 + (N781 * M781)))</f>
        <v>14.0029622892888</v>
      </c>
      <c r="J782" s="19" t="n">
        <f aca="false">IF(N782 = 1, MAX(C782, J781), MIN(J781,D782))</f>
        <v>15.16</v>
      </c>
      <c r="K782" s="19" t="n">
        <f aca="false">ABS(J782 - I782)</f>
        <v>1.15703771071123</v>
      </c>
      <c r="L782" s="19" t="n">
        <f aca="false">IF(N782 &lt;&gt; N781, $H$2, IF(J782 &lt;&gt; J781, IF(L781 &lt; $H$6, L781 +$H$4, L781), L781))</f>
        <v>0.02</v>
      </c>
      <c r="M782" s="19" t="n">
        <f aca="false">L782 * K782</f>
        <v>0.0231407542142245</v>
      </c>
      <c r="N782" s="12" t="n">
        <f aca="false">IF(N781 = 1, IF(D782 &gt; I782, 1, -1), IF(I782 &gt; C782, -1, 1))</f>
        <v>1</v>
      </c>
      <c r="O782" s="12" t="n">
        <f aca="false">IF(N782 =N781, O781 + 1, 1)</f>
        <v>9</v>
      </c>
    </row>
    <row collapsed="false" customFormat="false" customHeight="true" hidden="false" ht="13.3" outlineLevel="0" r="783">
      <c r="A783" s="17" t="n">
        <v>37694</v>
      </c>
      <c r="B783" s="14" t="n">
        <v>14.68</v>
      </c>
      <c r="C783" s="14" t="n">
        <v>15.01</v>
      </c>
      <c r="D783" s="14" t="n">
        <v>14.64</v>
      </c>
      <c r="E783" s="14" t="n">
        <v>14.78</v>
      </c>
      <c r="F783" s="14" t="n">
        <v>5467800</v>
      </c>
      <c r="G783" s="14" t="n">
        <v>7.36</v>
      </c>
      <c r="I783" s="18" t="n">
        <f aca="false">IF(N782 = 1, IF((I782 + (N782 * M782)) &gt; D783, MAX(C783,J782), I782 + (N782 * M782)), IF((I782 + (N782 * M782)) &lt; C783, MIN(D783,J782), I782 + (N782 * M782)))</f>
        <v>14.026103043503</v>
      </c>
      <c r="J783" s="19" t="n">
        <f aca="false">IF(N783 = 1, MAX(C783, J782), MIN(J782,D783))</f>
        <v>15.16</v>
      </c>
      <c r="K783" s="19" t="n">
        <f aca="false">ABS(J783 - I783)</f>
        <v>1.133896956497</v>
      </c>
      <c r="L783" s="19" t="n">
        <f aca="false">IF(N783 &lt;&gt; N782, $H$2, IF(J783 &lt;&gt; J782, IF(L782 &lt; $H$6, L782 +$H$4, L782), L782))</f>
        <v>0.02</v>
      </c>
      <c r="M783" s="19" t="n">
        <f aca="false">L783 * K783</f>
        <v>0.02267793912994</v>
      </c>
      <c r="N783" s="12" t="n">
        <f aca="false">IF(N782 = 1, IF(D783 &gt; I783, 1, -1), IF(I783 &gt; C783, -1, 1))</f>
        <v>1</v>
      </c>
      <c r="O783" s="12" t="n">
        <f aca="false">IF(N783 =N782, O782 + 1, 1)</f>
        <v>10</v>
      </c>
    </row>
    <row collapsed="false" customFormat="false" customHeight="true" hidden="false" ht="13.3" outlineLevel="0" r="784">
      <c r="A784" s="17" t="n">
        <v>37697</v>
      </c>
      <c r="B784" s="14" t="n">
        <v>14.89</v>
      </c>
      <c r="C784" s="14" t="n">
        <v>15.07</v>
      </c>
      <c r="D784" s="14" t="n">
        <v>14.71</v>
      </c>
      <c r="E784" s="14" t="n">
        <v>15.01</v>
      </c>
      <c r="F784" s="14" t="n">
        <v>14282600</v>
      </c>
      <c r="G784" s="14" t="n">
        <v>7.47</v>
      </c>
      <c r="I784" s="18" t="n">
        <f aca="false">IF(N783 = 1, IF((I783 + (N783 * M783)) &gt; D784, MAX(C784,J783), I783 + (N783 * M783)), IF((I783 + (N783 * M783)) &lt; C784, MIN(D784,J783), I783 + (N783 * M783)))</f>
        <v>14.0487809826329</v>
      </c>
      <c r="J784" s="19" t="n">
        <f aca="false">IF(N784 = 1, MAX(C784, J783), MIN(J783,D784))</f>
        <v>15.16</v>
      </c>
      <c r="K784" s="19" t="n">
        <f aca="false">ABS(J784 - I784)</f>
        <v>1.11121901736706</v>
      </c>
      <c r="L784" s="19" t="n">
        <f aca="false">IF(N784 &lt;&gt; N783, $H$2, IF(J784 &lt;&gt; J783, IF(L783 &lt; $H$6, L783 +$H$4, L783), L783))</f>
        <v>0.02</v>
      </c>
      <c r="M784" s="19" t="n">
        <f aca="false">L784 * K784</f>
        <v>0.0222243803473412</v>
      </c>
      <c r="N784" s="12" t="n">
        <f aca="false">IF(N783 = 1, IF(D784 &gt; I784, 1, -1), IF(I784 &gt; C784, -1, 1))</f>
        <v>1</v>
      </c>
      <c r="O784" s="12" t="n">
        <f aca="false">IF(N784 =N783, O783 + 1, 1)</f>
        <v>11</v>
      </c>
    </row>
    <row collapsed="false" customFormat="false" customHeight="true" hidden="false" ht="13.3" outlineLevel="0" r="785">
      <c r="A785" s="17" t="n">
        <v>37698</v>
      </c>
      <c r="B785" s="14" t="n">
        <v>15</v>
      </c>
      <c r="C785" s="14" t="n">
        <v>15.09</v>
      </c>
      <c r="D785" s="14" t="n">
        <v>14.82</v>
      </c>
      <c r="E785" s="14" t="n">
        <v>15</v>
      </c>
      <c r="F785" s="14" t="n">
        <v>8213600</v>
      </c>
      <c r="G785" s="14" t="n">
        <v>7.47</v>
      </c>
      <c r="I785" s="18" t="n">
        <f aca="false">IF(N784 = 1, IF((I784 + (N784 * M784)) &gt; D785, MAX(C785,J784), I784 + (N784 * M784)), IF((I784 + (N784 * M784)) &lt; C785, MIN(D785,J784), I784 + (N784 * M784)))</f>
        <v>14.0710053629803</v>
      </c>
      <c r="J785" s="19" t="n">
        <f aca="false">IF(N785 = 1, MAX(C785, J784), MIN(J784,D785))</f>
        <v>15.16</v>
      </c>
      <c r="K785" s="19" t="n">
        <f aca="false">ABS(J785 - I785)</f>
        <v>1.08899463701972</v>
      </c>
      <c r="L785" s="19" t="n">
        <f aca="false">IF(N785 &lt;&gt; N784, $H$2, IF(J785 &lt;&gt; J784, IF(L784 &lt; $H$6, L784 +$H$4, L784), L784))</f>
        <v>0.02</v>
      </c>
      <c r="M785" s="19" t="n">
        <f aca="false">L785 * K785</f>
        <v>0.0217798927403944</v>
      </c>
      <c r="N785" s="12" t="n">
        <f aca="false">IF(N784 = 1, IF(D785 &gt; I785, 1, -1), IF(I785 &gt; C785, -1, 1))</f>
        <v>1</v>
      </c>
      <c r="O785" s="12" t="n">
        <f aca="false">IF(N785 =N784, O784 + 1, 1)</f>
        <v>12</v>
      </c>
    </row>
    <row collapsed="false" customFormat="false" customHeight="true" hidden="false" ht="13.3" outlineLevel="0" r="786">
      <c r="A786" s="17" t="n">
        <v>37699</v>
      </c>
      <c r="B786" s="14" t="n">
        <v>15.07</v>
      </c>
      <c r="C786" s="14" t="n">
        <v>15.15</v>
      </c>
      <c r="D786" s="14" t="n">
        <v>14.79</v>
      </c>
      <c r="E786" s="14" t="n">
        <v>14.95</v>
      </c>
      <c r="F786" s="14" t="n">
        <v>5047000</v>
      </c>
      <c r="G786" s="14" t="n">
        <v>7.44</v>
      </c>
      <c r="I786" s="18" t="n">
        <f aca="false">IF(N785 = 1, IF((I785 + (N785 * M785)) &gt; D786, MAX(C786,J785), I785 + (N785 * M785)), IF((I785 + (N785 * M785)) &lt; C786, MIN(D786,J785), I785 + (N785 * M785)))</f>
        <v>14.0927852557207</v>
      </c>
      <c r="J786" s="19" t="n">
        <f aca="false">IF(N786 = 1, MAX(C786, J785), MIN(J785,D786))</f>
        <v>15.16</v>
      </c>
      <c r="K786" s="19" t="n">
        <f aca="false">ABS(J786 - I786)</f>
        <v>1.06721474427933</v>
      </c>
      <c r="L786" s="19" t="n">
        <f aca="false">IF(N786 &lt;&gt; N785, $H$2, IF(J786 &lt;&gt; J785, IF(L785 &lt; $H$6, L785 +$H$4, L785), L785))</f>
        <v>0.02</v>
      </c>
      <c r="M786" s="19" t="n">
        <f aca="false">L786 * K786</f>
        <v>0.0213442948855865</v>
      </c>
      <c r="N786" s="12" t="n">
        <f aca="false">IF(N785 = 1, IF(D786 &gt; I786, 1, -1), IF(I786 &gt; C786, -1, 1))</f>
        <v>1</v>
      </c>
      <c r="O786" s="12" t="n">
        <f aca="false">IF(N786 =N785, O785 + 1, 1)</f>
        <v>13</v>
      </c>
    </row>
    <row collapsed="false" customFormat="false" customHeight="true" hidden="false" ht="13.3" outlineLevel="0" r="787">
      <c r="A787" s="17" t="n">
        <v>37700</v>
      </c>
      <c r="B787" s="14" t="n">
        <v>14.93</v>
      </c>
      <c r="C787" s="14" t="n">
        <v>14.99</v>
      </c>
      <c r="D787" s="14" t="n">
        <v>14.6</v>
      </c>
      <c r="E787" s="14" t="n">
        <v>14.91</v>
      </c>
      <c r="F787" s="14" t="n">
        <v>5827800</v>
      </c>
      <c r="G787" s="14" t="n">
        <v>7.42</v>
      </c>
      <c r="I787" s="18" t="n">
        <f aca="false">IF(N786 = 1, IF((I786 + (N786 * M786)) &gt; D787, MAX(C787,J786), I786 + (N786 * M786)), IF((I786 + (N786 * M786)) &lt; C787, MIN(D787,J786), I786 + (N786 * M786)))</f>
        <v>14.1141295506063</v>
      </c>
      <c r="J787" s="19" t="n">
        <f aca="false">IF(N787 = 1, MAX(C787, J786), MIN(J786,D787))</f>
        <v>15.16</v>
      </c>
      <c r="K787" s="19" t="n">
        <f aca="false">ABS(J787 - I787)</f>
        <v>1.04587044939374</v>
      </c>
      <c r="L787" s="19" t="n">
        <f aca="false">IF(N787 &lt;&gt; N786, $H$2, IF(J787 &lt;&gt; J786, IF(L786 &lt; $H$6, L786 +$H$4, L786), L786))</f>
        <v>0.02</v>
      </c>
      <c r="M787" s="19" t="n">
        <f aca="false">L787 * K787</f>
        <v>0.0209174089878748</v>
      </c>
      <c r="N787" s="12" t="n">
        <f aca="false">IF(N786 = 1, IF(D787 &gt; I787, 1, -1), IF(I787 &gt; C787, -1, 1))</f>
        <v>1</v>
      </c>
      <c r="O787" s="12" t="n">
        <f aca="false">IF(N787 =N786, O786 + 1, 1)</f>
        <v>14</v>
      </c>
    </row>
    <row collapsed="false" customFormat="false" customHeight="true" hidden="false" ht="13.3" outlineLevel="0" r="788">
      <c r="A788" s="17" t="n">
        <v>37701</v>
      </c>
      <c r="B788" s="14" t="n">
        <v>15.09</v>
      </c>
      <c r="C788" s="14" t="n">
        <v>15.15</v>
      </c>
      <c r="D788" s="14" t="n">
        <v>14.82</v>
      </c>
      <c r="E788" s="14" t="n">
        <v>15</v>
      </c>
      <c r="F788" s="14" t="n">
        <v>10641000</v>
      </c>
      <c r="G788" s="14" t="n">
        <v>7.47</v>
      </c>
      <c r="I788" s="18" t="n">
        <f aca="false">IF(N787 = 1, IF((I787 + (N787 * M787)) &gt; D788, MAX(C788,J787), I787 + (N787 * M787)), IF((I787 + (N787 * M787)) &lt; C788, MIN(D788,J787), I787 + (N787 * M787)))</f>
        <v>14.1350469595941</v>
      </c>
      <c r="J788" s="19" t="n">
        <f aca="false">IF(N788 = 1, MAX(C788, J787), MIN(J787,D788))</f>
        <v>15.16</v>
      </c>
      <c r="K788" s="19" t="n">
        <f aca="false">ABS(J788 - I788)</f>
        <v>1.02495304040586</v>
      </c>
      <c r="L788" s="19" t="n">
        <f aca="false">IF(N788 &lt;&gt; N787, $H$2, IF(J788 &lt;&gt; J787, IF(L787 &lt; $H$6, L787 +$H$4, L787), L787))</f>
        <v>0.02</v>
      </c>
      <c r="M788" s="19" t="n">
        <f aca="false">L788 * K788</f>
        <v>0.0204990608081173</v>
      </c>
      <c r="N788" s="12" t="n">
        <f aca="false">IF(N787 = 1, IF(D788 &gt; I788, 1, -1), IF(I788 &gt; C788, -1, 1))</f>
        <v>1</v>
      </c>
      <c r="O788" s="12" t="n">
        <f aca="false">IF(N788 =N787, O787 + 1, 1)</f>
        <v>15</v>
      </c>
    </row>
    <row collapsed="false" customFormat="false" customHeight="true" hidden="false" ht="13.3" outlineLevel="0" r="789">
      <c r="A789" s="17" t="n">
        <v>37704</v>
      </c>
      <c r="B789" s="14" t="n">
        <v>14.67</v>
      </c>
      <c r="C789" s="14" t="n">
        <v>14.8</v>
      </c>
      <c r="D789" s="14" t="n">
        <v>14.35</v>
      </c>
      <c r="E789" s="14" t="n">
        <v>14.37</v>
      </c>
      <c r="F789" s="14" t="n">
        <v>5753600</v>
      </c>
      <c r="G789" s="14" t="n">
        <v>7.15</v>
      </c>
      <c r="I789" s="18" t="n">
        <f aca="false">IF(N788 = 1, IF((I788 + (N788 * M788)) &gt; D789, MAX(C789,J788), I788 + (N788 * M788)), IF((I788 + (N788 * M788)) &lt; C789, MIN(D789,J788), I788 + (N788 * M788)))</f>
        <v>14.1555460204023</v>
      </c>
      <c r="J789" s="19" t="n">
        <f aca="false">IF(N789 = 1, MAX(C789, J788), MIN(J788,D789))</f>
        <v>15.16</v>
      </c>
      <c r="K789" s="19" t="n">
        <f aca="false">ABS(J789 - I789)</f>
        <v>1.00445397959775</v>
      </c>
      <c r="L789" s="19" t="n">
        <f aca="false">IF(N789 &lt;&gt; N788, $H$2, IF(J789 &lt;&gt; J788, IF(L788 &lt; $H$6, L788 +$H$4, L788), L788))</f>
        <v>0.02</v>
      </c>
      <c r="M789" s="19" t="n">
        <f aca="false">L789 * K789</f>
        <v>0.0200890795919549</v>
      </c>
      <c r="N789" s="12" t="n">
        <f aca="false">IF(N788 = 1, IF(D789 &gt; I789, 1, -1), IF(I789 &gt; C789, -1, 1))</f>
        <v>1</v>
      </c>
      <c r="O789" s="12" t="n">
        <f aca="false">IF(N789 =N788, O788 + 1, 1)</f>
        <v>16</v>
      </c>
    </row>
    <row collapsed="false" customFormat="false" customHeight="true" hidden="false" ht="13.3" outlineLevel="0" r="790">
      <c r="A790" s="17" t="n">
        <v>37705</v>
      </c>
      <c r="B790" s="14" t="n">
        <v>14.41</v>
      </c>
      <c r="C790" s="14" t="n">
        <v>14.83</v>
      </c>
      <c r="D790" s="14" t="n">
        <v>14.37</v>
      </c>
      <c r="E790" s="14" t="n">
        <v>14.55</v>
      </c>
      <c r="F790" s="14" t="n">
        <v>5989200</v>
      </c>
      <c r="G790" s="14" t="n">
        <v>7.24</v>
      </c>
      <c r="I790" s="18" t="n">
        <f aca="false">IF(N789 = 1, IF((I789 + (N789 * M789)) &gt; D790, MAX(C790,J789), I789 + (N789 * M789)), IF((I789 + (N789 * M789)) &lt; C790, MIN(D790,J789), I789 + (N789 * M789)))</f>
        <v>14.1756350999942</v>
      </c>
      <c r="J790" s="19" t="n">
        <f aca="false">IF(N790 = 1, MAX(C790, J789), MIN(J789,D790))</f>
        <v>15.16</v>
      </c>
      <c r="K790" s="19" t="n">
        <f aca="false">ABS(J790 - I790)</f>
        <v>0.984364900005792</v>
      </c>
      <c r="L790" s="19" t="n">
        <f aca="false">IF(N790 &lt;&gt; N789, $H$2, IF(J790 &lt;&gt; J789, IF(L789 &lt; $H$6, L789 +$H$4, L789), L789))</f>
        <v>0.02</v>
      </c>
      <c r="M790" s="19" t="n">
        <f aca="false">L790 * K790</f>
        <v>0.0196872980001158</v>
      </c>
      <c r="N790" s="12" t="n">
        <f aca="false">IF(N789 = 1, IF(D790 &gt; I790, 1, -1), IF(I790 &gt; C790, -1, 1))</f>
        <v>1</v>
      </c>
      <c r="O790" s="12" t="n">
        <f aca="false">IF(N790 =N789, O789 + 1, 1)</f>
        <v>17</v>
      </c>
    </row>
    <row collapsed="false" customFormat="false" customHeight="true" hidden="false" ht="13.3" outlineLevel="0" r="791">
      <c r="A791" s="17" t="n">
        <v>37706</v>
      </c>
      <c r="B791" s="14" t="n">
        <v>14.55</v>
      </c>
      <c r="C791" s="14" t="n">
        <v>14.56</v>
      </c>
      <c r="D791" s="14" t="n">
        <v>14.3</v>
      </c>
      <c r="E791" s="14" t="n">
        <v>14.41</v>
      </c>
      <c r="F791" s="14" t="n">
        <v>6369400</v>
      </c>
      <c r="G791" s="14" t="n">
        <v>7.17</v>
      </c>
      <c r="I791" s="18" t="n">
        <f aca="false">IF(N790 = 1, IF((I790 + (N790 * M790)) &gt; D791, MAX(C791,J790), I790 + (N790 * M790)), IF((I790 + (N790 * M790)) &lt; C791, MIN(D791,J790), I790 + (N790 * M790)))</f>
        <v>14.1953223979943</v>
      </c>
      <c r="J791" s="19" t="n">
        <f aca="false">IF(N791 = 1, MAX(C791, J790), MIN(J790,D791))</f>
        <v>15.16</v>
      </c>
      <c r="K791" s="19" t="n">
        <f aca="false">ABS(J791 - I791)</f>
        <v>0.964677602005676</v>
      </c>
      <c r="L791" s="19" t="n">
        <f aca="false">IF(N791 &lt;&gt; N790, $H$2, IF(J791 &lt;&gt; J790, IF(L790 &lt; $H$6, L790 +$H$4, L790), L790))</f>
        <v>0.02</v>
      </c>
      <c r="M791" s="19" t="n">
        <f aca="false">L791 * K791</f>
        <v>0.0192935520401135</v>
      </c>
      <c r="N791" s="12" t="n">
        <f aca="false">IF(N790 = 1, IF(D791 &gt; I791, 1, -1), IF(I791 &gt; C791, -1, 1))</f>
        <v>1</v>
      </c>
      <c r="O791" s="12" t="n">
        <f aca="false">IF(N791 =N790, O790 + 1, 1)</f>
        <v>18</v>
      </c>
    </row>
    <row collapsed="false" customFormat="false" customHeight="true" hidden="false" ht="13.3" outlineLevel="0" r="792">
      <c r="A792" s="17" t="n">
        <v>37707</v>
      </c>
      <c r="B792" s="14" t="n">
        <v>14.32</v>
      </c>
      <c r="C792" s="14" t="n">
        <v>14.7</v>
      </c>
      <c r="D792" s="14" t="n">
        <v>14.32</v>
      </c>
      <c r="E792" s="14" t="n">
        <v>14.49</v>
      </c>
      <c r="F792" s="14" t="n">
        <v>4371200</v>
      </c>
      <c r="G792" s="14" t="n">
        <v>7.21</v>
      </c>
      <c r="I792" s="18" t="n">
        <f aca="false">IF(N791 = 1, IF((I791 + (N791 * M791)) &gt; D792, MAX(C792,J791), I791 + (N791 * M791)), IF((I791 + (N791 * M791)) &lt; C792, MIN(D792,J791), I791 + (N791 * M791)))</f>
        <v>14.2146159500344</v>
      </c>
      <c r="J792" s="19" t="n">
        <f aca="false">IF(N792 = 1, MAX(C792, J791), MIN(J791,D792))</f>
        <v>15.16</v>
      </c>
      <c r="K792" s="19" t="n">
        <f aca="false">ABS(J792 - I792)</f>
        <v>0.945384049965561</v>
      </c>
      <c r="L792" s="19" t="n">
        <f aca="false">IF(N792 &lt;&gt; N791, $H$2, IF(J792 &lt;&gt; J791, IF(L791 &lt; $H$6, L791 +$H$4, L791), L791))</f>
        <v>0.02</v>
      </c>
      <c r="M792" s="19" t="n">
        <f aca="false">L792 * K792</f>
        <v>0.0189076809993112</v>
      </c>
      <c r="N792" s="12" t="n">
        <f aca="false">IF(N791 = 1, IF(D792 &gt; I792, 1, -1), IF(I792 &gt; C792, -1, 1))</f>
        <v>1</v>
      </c>
      <c r="O792" s="12" t="n">
        <f aca="false">IF(N792 =N791, O791 + 1, 1)</f>
        <v>19</v>
      </c>
    </row>
    <row collapsed="false" customFormat="false" customHeight="true" hidden="false" ht="13.3" outlineLevel="0" r="793">
      <c r="A793" s="17" t="n">
        <v>37708</v>
      </c>
      <c r="B793" s="14" t="n">
        <v>14.4</v>
      </c>
      <c r="C793" s="14" t="n">
        <v>14.62</v>
      </c>
      <c r="D793" s="14" t="n">
        <v>14.37</v>
      </c>
      <c r="E793" s="14" t="n">
        <v>14.57</v>
      </c>
      <c r="F793" s="14" t="n">
        <v>5189400</v>
      </c>
      <c r="G793" s="14" t="n">
        <v>7.25</v>
      </c>
      <c r="I793" s="18" t="n">
        <f aca="false">IF(N792 = 1, IF((I792 + (N792 * M792)) &gt; D793, MAX(C793,J792), I792 + (N792 * M792)), IF((I792 + (N792 * M792)) &lt; C793, MIN(D793,J792), I792 + (N792 * M792)))</f>
        <v>14.2335236310337</v>
      </c>
      <c r="J793" s="19" t="n">
        <f aca="false">IF(N793 = 1, MAX(C793, J792), MIN(J792,D793))</f>
        <v>15.16</v>
      </c>
      <c r="K793" s="19" t="n">
        <f aca="false">ABS(J793 - I793)</f>
        <v>0.926476368966251</v>
      </c>
      <c r="L793" s="19" t="n">
        <f aca="false">IF(N793 &lt;&gt; N792, $H$2, IF(J793 &lt;&gt; J792, IF(L792 &lt; $H$6, L792 +$H$4, L792), L792))</f>
        <v>0.02</v>
      </c>
      <c r="M793" s="19" t="n">
        <f aca="false">L793 * K793</f>
        <v>0.018529527379325</v>
      </c>
      <c r="N793" s="12" t="n">
        <f aca="false">IF(N792 = 1, IF(D793 &gt; I793, 1, -1), IF(I793 &gt; C793, -1, 1))</f>
        <v>1</v>
      </c>
      <c r="O793" s="12" t="n">
        <f aca="false">IF(N793 =N792, O792 + 1, 1)</f>
        <v>20</v>
      </c>
    </row>
    <row collapsed="false" customFormat="false" customHeight="true" hidden="false" ht="13.3" outlineLevel="0" r="794">
      <c r="A794" s="17" t="n">
        <v>37711</v>
      </c>
      <c r="B794" s="14" t="n">
        <v>14.33</v>
      </c>
      <c r="C794" s="14" t="n">
        <v>14.53</v>
      </c>
      <c r="D794" s="14" t="n">
        <v>14.04</v>
      </c>
      <c r="E794" s="14" t="n">
        <v>14.14</v>
      </c>
      <c r="F794" s="14" t="n">
        <v>9166400</v>
      </c>
      <c r="G794" s="14" t="n">
        <v>7.04</v>
      </c>
      <c r="I794" s="18" t="n">
        <f aca="false">IF(N793 = 1, IF((I793 + (N793 * M793)) &gt; D794, MAX(C794,J793), I793 + (N793 * M793)), IF((I793 + (N793 * M793)) &lt; C794, MIN(D794,J793), I793 + (N793 * M793)))</f>
        <v>15.16</v>
      </c>
      <c r="J794" s="19" t="n">
        <f aca="false">IF(N794 = 1, MAX(C794, J793), MIN(J793,D794))</f>
        <v>14.04</v>
      </c>
      <c r="K794" s="19" t="n">
        <f aca="false">ABS(J794 - I794)</f>
        <v>1.12</v>
      </c>
      <c r="L794" s="19" t="n">
        <f aca="false">IF(N794 &lt;&gt; N793, $H$2, IF(J794 &lt;&gt; J793, IF(L793 &lt; $H$6, L793 +$H$4, L793), L793))</f>
        <v>0.02</v>
      </c>
      <c r="M794" s="19" t="n">
        <f aca="false">L794 * K794</f>
        <v>0.0224</v>
      </c>
      <c r="N794" s="12" t="n">
        <f aca="false">IF(N793 = 1, IF(D794 &gt; I794, 1, -1), IF(I794 &gt; C794, -1, 1))</f>
        <v>-1</v>
      </c>
      <c r="O794" s="12" t="n">
        <f aca="false">IF(N794 =N793, O793 + 1, 1)</f>
        <v>1</v>
      </c>
    </row>
    <row collapsed="false" customFormat="false" customHeight="true" hidden="false" ht="13.3" outlineLevel="0" r="795">
      <c r="A795" s="17" t="n">
        <v>37712</v>
      </c>
      <c r="B795" s="14" t="n">
        <v>14.2</v>
      </c>
      <c r="C795" s="14" t="n">
        <v>14.31</v>
      </c>
      <c r="D795" s="14" t="n">
        <v>14.07</v>
      </c>
      <c r="E795" s="14" t="n">
        <v>14.16</v>
      </c>
      <c r="F795" s="14" t="n">
        <v>5512200</v>
      </c>
      <c r="G795" s="14" t="n">
        <v>7.05</v>
      </c>
      <c r="I795" s="18" t="n">
        <f aca="false">IF(N794 = 1, IF((I794 + (N794 * M794)) &gt; D795, MAX(C795,J794), I794 + (N794 * M794)), IF((I794 + (N794 * M794)) &lt; C795, MIN(D795,J794), I794 + (N794 * M794)))</f>
        <v>15.1376</v>
      </c>
      <c r="J795" s="19" t="n">
        <f aca="false">IF(N795 = 1, MAX(C795, J794), MIN(J794,D795))</f>
        <v>14.04</v>
      </c>
      <c r="K795" s="19" t="n">
        <f aca="false">ABS(J795 - I795)</f>
        <v>1.0976</v>
      </c>
      <c r="L795" s="19" t="n">
        <f aca="false">IF(N795 &lt;&gt; N794, $H$2, IF(J795 &lt;&gt; J794, IF(L794 &lt; $H$6, L794 +$H$4, L794), L794))</f>
        <v>0.02</v>
      </c>
      <c r="M795" s="19" t="n">
        <f aca="false">L795 * K795</f>
        <v>0.021952</v>
      </c>
      <c r="N795" s="12" t="n">
        <f aca="false">IF(N794 = 1, IF(D795 &gt; I795, 1, -1), IF(I795 &gt; C795, -1, 1))</f>
        <v>-1</v>
      </c>
      <c r="O795" s="12" t="n">
        <f aca="false">IF(N795 =N794, O794 + 1, 1)</f>
        <v>2</v>
      </c>
    </row>
    <row collapsed="false" customFormat="false" customHeight="true" hidden="false" ht="13.3" outlineLevel="0" r="796">
      <c r="A796" s="17" t="n">
        <v>37713</v>
      </c>
      <c r="B796" s="14" t="n">
        <v>14.36</v>
      </c>
      <c r="C796" s="14" t="n">
        <v>14.69</v>
      </c>
      <c r="D796" s="14" t="n">
        <v>14.27</v>
      </c>
      <c r="E796" s="14" t="n">
        <v>14.6</v>
      </c>
      <c r="F796" s="14" t="n">
        <v>6120400</v>
      </c>
      <c r="G796" s="14" t="n">
        <v>7.27</v>
      </c>
      <c r="I796" s="18" t="n">
        <f aca="false">IF(N795 = 1, IF((I795 + (N795 * M795)) &gt; D796, MAX(C796,J795), I795 + (N795 * M795)), IF((I795 + (N795 * M795)) &lt; C796, MIN(D796,J795), I795 + (N795 * M795)))</f>
        <v>15.115648</v>
      </c>
      <c r="J796" s="19" t="n">
        <f aca="false">IF(N796 = 1, MAX(C796, J795), MIN(J795,D796))</f>
        <v>14.04</v>
      </c>
      <c r="K796" s="19" t="n">
        <f aca="false">ABS(J796 - I796)</f>
        <v>1.075648</v>
      </c>
      <c r="L796" s="19" t="n">
        <f aca="false">IF(N796 &lt;&gt; N795, $H$2, IF(J796 &lt;&gt; J795, IF(L795 &lt; $H$6, L795 +$H$4, L795), L795))</f>
        <v>0.02</v>
      </c>
      <c r="M796" s="19" t="n">
        <f aca="false">L796 * K796</f>
        <v>0.02151296</v>
      </c>
      <c r="N796" s="12" t="n">
        <f aca="false">IF(N795 = 1, IF(D796 &gt; I796, 1, -1), IF(I796 &gt; C796, -1, 1))</f>
        <v>-1</v>
      </c>
      <c r="O796" s="12" t="n">
        <f aca="false">IF(N796 =N795, O795 + 1, 1)</f>
        <v>3</v>
      </c>
    </row>
    <row collapsed="false" customFormat="false" customHeight="true" hidden="false" ht="13.3" outlineLevel="0" r="797">
      <c r="A797" s="17" t="n">
        <v>37714</v>
      </c>
      <c r="B797" s="14" t="n">
        <v>14.56</v>
      </c>
      <c r="C797" s="14" t="n">
        <v>14.7</v>
      </c>
      <c r="D797" s="14" t="n">
        <v>14.35</v>
      </c>
      <c r="E797" s="14" t="n">
        <v>14.46</v>
      </c>
      <c r="F797" s="14" t="n">
        <v>5204000</v>
      </c>
      <c r="G797" s="14" t="n">
        <v>7.2</v>
      </c>
      <c r="I797" s="18" t="n">
        <f aca="false">IF(N796 = 1, IF((I796 + (N796 * M796)) &gt; D797, MAX(C797,J796), I796 + (N796 * M796)), IF((I796 + (N796 * M796)) &lt; C797, MIN(D797,J796), I796 + (N796 * M796)))</f>
        <v>15.09413504</v>
      </c>
      <c r="J797" s="19" t="n">
        <f aca="false">IF(N797 = 1, MAX(C797, J796), MIN(J796,D797))</f>
        <v>14.04</v>
      </c>
      <c r="K797" s="19" t="n">
        <f aca="false">ABS(J797 - I797)</f>
        <v>1.05413504</v>
      </c>
      <c r="L797" s="19" t="n">
        <f aca="false">IF(N797 &lt;&gt; N796, $H$2, IF(J797 &lt;&gt; J796, IF(L796 &lt; $H$6, L796 +$H$4, L796), L796))</f>
        <v>0.02</v>
      </c>
      <c r="M797" s="19" t="n">
        <f aca="false">L797 * K797</f>
        <v>0.0210827008</v>
      </c>
      <c r="N797" s="12" t="n">
        <f aca="false">IF(N796 = 1, IF(D797 &gt; I797, 1, -1), IF(I797 &gt; C797, -1, 1))</f>
        <v>-1</v>
      </c>
      <c r="O797" s="12" t="n">
        <f aca="false">IF(N797 =N796, O796 + 1, 1)</f>
        <v>4</v>
      </c>
    </row>
    <row collapsed="false" customFormat="false" customHeight="true" hidden="false" ht="13.3" outlineLevel="0" r="798">
      <c r="A798" s="17" t="n">
        <v>37715</v>
      </c>
      <c r="B798" s="14" t="n">
        <v>14.52</v>
      </c>
      <c r="C798" s="14" t="n">
        <v>14.67</v>
      </c>
      <c r="D798" s="14" t="n">
        <v>14.39</v>
      </c>
      <c r="E798" s="14" t="n">
        <v>14.41</v>
      </c>
      <c r="F798" s="14" t="n">
        <v>5215000</v>
      </c>
      <c r="G798" s="14" t="n">
        <v>7.17</v>
      </c>
      <c r="I798" s="18" t="n">
        <f aca="false">IF(N797 = 1, IF((I797 + (N797 * M797)) &gt; D798, MAX(C798,J797), I797 + (N797 * M797)), IF((I797 + (N797 * M797)) &lt; C798, MIN(D798,J797), I797 + (N797 * M797)))</f>
        <v>15.0730523392</v>
      </c>
      <c r="J798" s="19" t="n">
        <f aca="false">IF(N798 = 1, MAX(C798, J797), MIN(J797,D798))</f>
        <v>14.04</v>
      </c>
      <c r="K798" s="19" t="n">
        <f aca="false">ABS(J798 - I798)</f>
        <v>1.0330523392</v>
      </c>
      <c r="L798" s="19" t="n">
        <f aca="false">IF(N798 &lt;&gt; N797, $H$2, IF(J798 &lt;&gt; J797, IF(L797 &lt; $H$6, L797 +$H$4, L797), L797))</f>
        <v>0.02</v>
      </c>
      <c r="M798" s="19" t="n">
        <f aca="false">L798 * K798</f>
        <v>0.020661046784</v>
      </c>
      <c r="N798" s="12" t="n">
        <f aca="false">IF(N797 = 1, IF(D798 &gt; I798, 1, -1), IF(I798 &gt; C798, -1, 1))</f>
        <v>-1</v>
      </c>
      <c r="O798" s="12" t="n">
        <f aca="false">IF(N798 =N797, O797 + 1, 1)</f>
        <v>5</v>
      </c>
    </row>
    <row collapsed="false" customFormat="false" customHeight="true" hidden="false" ht="13.3" outlineLevel="0" r="799">
      <c r="A799" s="17" t="n">
        <v>37718</v>
      </c>
      <c r="B799" s="14" t="n">
        <v>14.85</v>
      </c>
      <c r="C799" s="14" t="n">
        <v>14.95</v>
      </c>
      <c r="D799" s="14" t="n">
        <v>14.41</v>
      </c>
      <c r="E799" s="14" t="n">
        <v>14.49</v>
      </c>
      <c r="F799" s="14" t="n">
        <v>7030800</v>
      </c>
      <c r="G799" s="14" t="n">
        <v>7.21</v>
      </c>
      <c r="I799" s="18" t="n">
        <f aca="false">IF(N798 = 1, IF((I798 + (N798 * M798)) &gt; D799, MAX(C799,J798), I798 + (N798 * M798)), IF((I798 + (N798 * M798)) &lt; C799, MIN(D799,J798), I798 + (N798 * M798)))</f>
        <v>15.052391292416</v>
      </c>
      <c r="J799" s="19" t="n">
        <f aca="false">IF(N799 = 1, MAX(C799, J798), MIN(J798,D799))</f>
        <v>14.04</v>
      </c>
      <c r="K799" s="19" t="n">
        <f aca="false">ABS(J799 - I799)</f>
        <v>1.012391292416</v>
      </c>
      <c r="L799" s="19" t="n">
        <f aca="false">IF(N799 &lt;&gt; N798, $H$2, IF(J799 &lt;&gt; J798, IF(L798 &lt; $H$6, L798 +$H$4, L798), L798))</f>
        <v>0.02</v>
      </c>
      <c r="M799" s="19" t="n">
        <f aca="false">L799 * K799</f>
        <v>0.02024782584832</v>
      </c>
      <c r="N799" s="12" t="n">
        <f aca="false">IF(N798 = 1, IF(D799 &gt; I799, 1, -1), IF(I799 &gt; C799, -1, 1))</f>
        <v>-1</v>
      </c>
      <c r="O799" s="12" t="n">
        <f aca="false">IF(N799 =N798, O798 + 1, 1)</f>
        <v>6</v>
      </c>
    </row>
    <row collapsed="false" customFormat="false" customHeight="true" hidden="false" ht="13.3" outlineLevel="0" r="800">
      <c r="A800" s="17" t="n">
        <v>37719</v>
      </c>
      <c r="B800" s="14" t="n">
        <v>14.51</v>
      </c>
      <c r="C800" s="14" t="n">
        <v>14.65</v>
      </c>
      <c r="D800" s="14" t="n">
        <v>14.36</v>
      </c>
      <c r="E800" s="14" t="n">
        <v>14.45</v>
      </c>
      <c r="F800" s="14" t="n">
        <v>4604800</v>
      </c>
      <c r="G800" s="14" t="n">
        <v>7.19</v>
      </c>
      <c r="I800" s="18" t="n">
        <f aca="false">IF(N799 = 1, IF((I799 + (N799 * M799)) &gt; D800, MAX(C800,J799), I799 + (N799 * M799)), IF((I799 + (N799 * M799)) &lt; C800, MIN(D800,J799), I799 + (N799 * M799)))</f>
        <v>15.0321434665677</v>
      </c>
      <c r="J800" s="19" t="n">
        <f aca="false">IF(N800 = 1, MAX(C800, J799), MIN(J799,D800))</f>
        <v>14.04</v>
      </c>
      <c r="K800" s="19" t="n">
        <f aca="false">ABS(J800 - I800)</f>
        <v>0.992143466567681</v>
      </c>
      <c r="L800" s="19" t="n">
        <f aca="false">IF(N800 &lt;&gt; N799, $H$2, IF(J800 &lt;&gt; J799, IF(L799 &lt; $H$6, L799 +$H$4, L799), L799))</f>
        <v>0.02</v>
      </c>
      <c r="M800" s="19" t="n">
        <f aca="false">L800 * K800</f>
        <v>0.0198428693313536</v>
      </c>
      <c r="N800" s="12" t="n">
        <f aca="false">IF(N799 = 1, IF(D800 &gt; I800, 1, -1), IF(I800 &gt; C800, -1, 1))</f>
        <v>-1</v>
      </c>
      <c r="O800" s="12" t="n">
        <f aca="false">IF(N800 =N799, O799 + 1, 1)</f>
        <v>7</v>
      </c>
    </row>
    <row collapsed="false" customFormat="false" customHeight="true" hidden="false" ht="13.3" outlineLevel="0" r="801">
      <c r="A801" s="17" t="n">
        <v>37720</v>
      </c>
      <c r="B801" s="14" t="n">
        <v>14.52</v>
      </c>
      <c r="C801" s="14" t="n">
        <v>14.62</v>
      </c>
      <c r="D801" s="14" t="n">
        <v>14.14</v>
      </c>
      <c r="E801" s="14" t="n">
        <v>14.19</v>
      </c>
      <c r="F801" s="14" t="n">
        <v>5240200</v>
      </c>
      <c r="G801" s="14" t="n">
        <v>7.06</v>
      </c>
      <c r="I801" s="18" t="n">
        <f aca="false">IF(N800 = 1, IF((I800 + (N800 * M800)) &gt; D801, MAX(C801,J800), I800 + (N800 * M800)), IF((I800 + (N800 * M800)) &lt; C801, MIN(D801,J800), I800 + (N800 * M800)))</f>
        <v>15.0123005972363</v>
      </c>
      <c r="J801" s="19" t="n">
        <f aca="false">IF(N801 = 1, MAX(C801, J800), MIN(J800,D801))</f>
        <v>14.04</v>
      </c>
      <c r="K801" s="19" t="n">
        <f aca="false">ABS(J801 - I801)</f>
        <v>0.972300597236327</v>
      </c>
      <c r="L801" s="19" t="n">
        <f aca="false">IF(N801 &lt;&gt; N800, $H$2, IF(J801 &lt;&gt; J800, IF(L800 &lt; $H$6, L800 +$H$4, L800), L800))</f>
        <v>0.02</v>
      </c>
      <c r="M801" s="19" t="n">
        <f aca="false">L801 * K801</f>
        <v>0.0194460119447265</v>
      </c>
      <c r="N801" s="12" t="n">
        <f aca="false">IF(N800 = 1, IF(D801 &gt; I801, 1, -1), IF(I801 &gt; C801, -1, 1))</f>
        <v>-1</v>
      </c>
      <c r="O801" s="12" t="n">
        <f aca="false">IF(N801 =N800, O800 + 1, 1)</f>
        <v>8</v>
      </c>
    </row>
    <row collapsed="false" customFormat="false" customHeight="true" hidden="false" ht="13.3" outlineLevel="0" r="802">
      <c r="A802" s="17" t="n">
        <v>37721</v>
      </c>
      <c r="B802" s="14" t="n">
        <v>14.2</v>
      </c>
      <c r="C802" s="14" t="n">
        <v>14.39</v>
      </c>
      <c r="D802" s="14" t="n">
        <v>14.2</v>
      </c>
      <c r="E802" s="14" t="n">
        <v>14.37</v>
      </c>
      <c r="F802" s="14" t="n">
        <v>3825000</v>
      </c>
      <c r="G802" s="14" t="n">
        <v>7.15</v>
      </c>
      <c r="I802" s="18" t="n">
        <f aca="false">IF(N801 = 1, IF((I801 + (N801 * M801)) &gt; D802, MAX(C802,J801), I801 + (N801 * M801)), IF((I801 + (N801 * M801)) &lt; C802, MIN(D802,J801), I801 + (N801 * M801)))</f>
        <v>14.9928545852916</v>
      </c>
      <c r="J802" s="19" t="n">
        <f aca="false">IF(N802 = 1, MAX(C802, J801), MIN(J801,D802))</f>
        <v>14.04</v>
      </c>
      <c r="K802" s="19" t="n">
        <f aca="false">ABS(J802 - I802)</f>
        <v>0.9528545852916</v>
      </c>
      <c r="L802" s="19" t="n">
        <f aca="false">IF(N802 &lt;&gt; N801, $H$2, IF(J802 &lt;&gt; J801, IF(L801 &lt; $H$6, L801 +$H$4, L801), L801))</f>
        <v>0.02</v>
      </c>
      <c r="M802" s="19" t="n">
        <f aca="false">L802 * K802</f>
        <v>0.019057091705832</v>
      </c>
      <c r="N802" s="12" t="n">
        <f aca="false">IF(N801 = 1, IF(D802 &gt; I802, 1, -1), IF(I802 &gt; C802, -1, 1))</f>
        <v>-1</v>
      </c>
      <c r="O802" s="12" t="n">
        <f aca="false">IF(N802 =N801, O801 + 1, 1)</f>
        <v>9</v>
      </c>
    </row>
    <row collapsed="false" customFormat="false" customHeight="true" hidden="false" ht="13.3" outlineLevel="0" r="803">
      <c r="A803" s="17" t="n">
        <v>37722</v>
      </c>
      <c r="B803" s="14" t="n">
        <v>14.05</v>
      </c>
      <c r="C803" s="14" t="n">
        <v>14.44</v>
      </c>
      <c r="D803" s="14" t="n">
        <v>12.93</v>
      </c>
      <c r="E803" s="14" t="n">
        <v>13.2</v>
      </c>
      <c r="F803" s="14" t="n">
        <v>49739600</v>
      </c>
      <c r="G803" s="14" t="n">
        <v>6.57</v>
      </c>
      <c r="I803" s="18" t="n">
        <f aca="false">IF(N802 = 1, IF((I802 + (N802 * M802)) &gt; D803, MAX(C803,J802), I802 + (N802 * M802)), IF((I802 + (N802 * M802)) &lt; C803, MIN(D803,J802), I802 + (N802 * M802)))</f>
        <v>14.9737974935858</v>
      </c>
      <c r="J803" s="19" t="n">
        <f aca="false">IF(N803 = 1, MAX(C803, J802), MIN(J802,D803))</f>
        <v>12.93</v>
      </c>
      <c r="K803" s="19" t="n">
        <f aca="false">ABS(J803 - I803)</f>
        <v>2.04379749358577</v>
      </c>
      <c r="L803" s="19" t="n">
        <f aca="false">IF(N803 &lt;&gt; N802, $H$2, IF(J803 &lt;&gt; J802, IF(L802 &lt; $H$6, L802 +$H$4, L802), L802))</f>
        <v>0.04</v>
      </c>
      <c r="M803" s="19" t="n">
        <f aca="false">L803 * K803</f>
        <v>0.0817518997434307</v>
      </c>
      <c r="N803" s="12" t="n">
        <f aca="false">IF(N802 = 1, IF(D803 &gt; I803, 1, -1), IF(I803 &gt; C803, -1, 1))</f>
        <v>-1</v>
      </c>
      <c r="O803" s="12" t="n">
        <f aca="false">IF(N803 =N802, O802 + 1, 1)</f>
        <v>10</v>
      </c>
    </row>
    <row collapsed="false" customFormat="false" customHeight="true" hidden="false" ht="13.3" outlineLevel="0" r="804">
      <c r="A804" s="17" t="n">
        <v>37725</v>
      </c>
      <c r="B804" s="14" t="n">
        <v>13.71</v>
      </c>
      <c r="C804" s="14" t="n">
        <v>13.75</v>
      </c>
      <c r="D804" s="14" t="n">
        <v>13.5</v>
      </c>
      <c r="E804" s="14" t="n">
        <v>13.58</v>
      </c>
      <c r="F804" s="14" t="n">
        <v>17962800</v>
      </c>
      <c r="G804" s="14" t="n">
        <v>6.76</v>
      </c>
      <c r="I804" s="18" t="n">
        <f aca="false">IF(N803 = 1, IF((I803 + (N803 * M803)) &gt; D804, MAX(C804,J803), I803 + (N803 * M803)), IF((I803 + (N803 * M803)) &lt; C804, MIN(D804,J803), I803 + (N803 * M803)))</f>
        <v>14.8920455938423</v>
      </c>
      <c r="J804" s="19" t="n">
        <f aca="false">IF(N804 = 1, MAX(C804, J803), MIN(J803,D804))</f>
        <v>12.93</v>
      </c>
      <c r="K804" s="19" t="n">
        <f aca="false">ABS(J804 - I804)</f>
        <v>1.96204559384234</v>
      </c>
      <c r="L804" s="19" t="n">
        <f aca="false">IF(N804 &lt;&gt; N803, $H$2, IF(J804 &lt;&gt; J803, IF(L803 &lt; $H$6, L803 +$H$4, L803), L803))</f>
        <v>0.04</v>
      </c>
      <c r="M804" s="19" t="n">
        <f aca="false">L804 * K804</f>
        <v>0.0784818237536935</v>
      </c>
      <c r="N804" s="12" t="n">
        <f aca="false">IF(N803 = 1, IF(D804 &gt; I804, 1, -1), IF(I804 &gt; C804, -1, 1))</f>
        <v>-1</v>
      </c>
      <c r="O804" s="12" t="n">
        <f aca="false">IF(N804 =N803, O803 + 1, 1)</f>
        <v>11</v>
      </c>
    </row>
    <row collapsed="false" customFormat="false" customHeight="true" hidden="false" ht="13.3" outlineLevel="0" r="805">
      <c r="A805" s="17" t="n">
        <v>37726</v>
      </c>
      <c r="B805" s="14" t="n">
        <v>13.59</v>
      </c>
      <c r="C805" s="14" t="n">
        <v>13.6</v>
      </c>
      <c r="D805" s="14" t="n">
        <v>13.3</v>
      </c>
      <c r="E805" s="14" t="n">
        <v>13.39</v>
      </c>
      <c r="F805" s="14" t="n">
        <v>10856000</v>
      </c>
      <c r="G805" s="14" t="n">
        <v>6.67</v>
      </c>
      <c r="I805" s="18" t="n">
        <f aca="false">IF(N804 = 1, IF((I804 + (N804 * M804)) &gt; D805, MAX(C805,J804), I804 + (N804 * M804)), IF((I804 + (N804 * M804)) &lt; C805, MIN(D805,J804), I804 + (N804 * M804)))</f>
        <v>14.8135637700886</v>
      </c>
      <c r="J805" s="19" t="n">
        <f aca="false">IF(N805 = 1, MAX(C805, J804), MIN(J804,D805))</f>
        <v>12.93</v>
      </c>
      <c r="K805" s="19" t="n">
        <f aca="false">ABS(J805 - I805)</f>
        <v>1.88356377008864</v>
      </c>
      <c r="L805" s="19" t="n">
        <f aca="false">IF(N805 &lt;&gt; N804, $H$2, IF(J805 &lt;&gt; J804, IF(L804 &lt; $H$6, L804 +$H$4, L804), L804))</f>
        <v>0.04</v>
      </c>
      <c r="M805" s="19" t="n">
        <f aca="false">L805 * K805</f>
        <v>0.0753425508035458</v>
      </c>
      <c r="N805" s="12" t="n">
        <f aca="false">IF(N804 = 1, IF(D805 &gt; I805, 1, -1), IF(I805 &gt; C805, -1, 1))</f>
        <v>-1</v>
      </c>
      <c r="O805" s="12" t="n">
        <f aca="false">IF(N805 =N804, O804 + 1, 1)</f>
        <v>12</v>
      </c>
    </row>
    <row collapsed="false" customFormat="false" customHeight="true" hidden="false" ht="13.3" outlineLevel="0" r="806">
      <c r="A806" s="17" t="n">
        <v>37727</v>
      </c>
      <c r="B806" s="14" t="n">
        <v>12.99</v>
      </c>
      <c r="C806" s="14" t="n">
        <v>13.67</v>
      </c>
      <c r="D806" s="14" t="n">
        <v>12.92</v>
      </c>
      <c r="E806" s="14" t="n">
        <v>13.24</v>
      </c>
      <c r="F806" s="14" t="n">
        <v>36292000</v>
      </c>
      <c r="G806" s="14" t="n">
        <v>6.59</v>
      </c>
      <c r="I806" s="18" t="n">
        <f aca="false">IF(N805 = 1, IF((I805 + (N805 * M805)) &gt; D806, MAX(C806,J805), I805 + (N805 * M805)), IF((I805 + (N805 * M805)) &lt; C806, MIN(D806,J805), I805 + (N805 * M805)))</f>
        <v>14.7382212192851</v>
      </c>
      <c r="J806" s="19" t="n">
        <f aca="false">IF(N806 = 1, MAX(C806, J805), MIN(J805,D806))</f>
        <v>12.92</v>
      </c>
      <c r="K806" s="19" t="n">
        <f aca="false">ABS(J806 - I806)</f>
        <v>1.8182212192851</v>
      </c>
      <c r="L806" s="19" t="n">
        <f aca="false">IF(N806 &lt;&gt; N805, $H$2, IF(J806 &lt;&gt; J805, IF(L805 &lt; $H$6, L805 +$H$4, L805), L805))</f>
        <v>0.06</v>
      </c>
      <c r="M806" s="19" t="n">
        <f aca="false">L806 * K806</f>
        <v>0.109093273157106</v>
      </c>
      <c r="N806" s="12" t="n">
        <f aca="false">IF(N805 = 1, IF(D806 &gt; I806, 1, -1), IF(I806 &gt; C806, -1, 1))</f>
        <v>-1</v>
      </c>
      <c r="O806" s="12" t="n">
        <f aca="false">IF(N806 =N805, O805 + 1, 1)</f>
        <v>13</v>
      </c>
    </row>
    <row collapsed="false" customFormat="false" customHeight="true" hidden="false" ht="13.3" outlineLevel="0" r="807">
      <c r="A807" s="17" t="n">
        <v>37728</v>
      </c>
      <c r="B807" s="14" t="n">
        <v>13.2</v>
      </c>
      <c r="C807" s="14" t="n">
        <v>13.25</v>
      </c>
      <c r="D807" s="14" t="n">
        <v>12.72</v>
      </c>
      <c r="E807" s="14" t="n">
        <v>13.12</v>
      </c>
      <c r="F807" s="14" t="n">
        <v>22009200</v>
      </c>
      <c r="G807" s="14" t="n">
        <v>6.53</v>
      </c>
      <c r="I807" s="18" t="n">
        <f aca="false">IF(N806 = 1, IF((I806 + (N806 * M806)) &gt; D807, MAX(C807,J806), I806 + (N806 * M806)), IF((I806 + (N806 * M806)) &lt; C807, MIN(D807,J806), I806 + (N806 * M806)))</f>
        <v>14.629127946128</v>
      </c>
      <c r="J807" s="19" t="n">
        <f aca="false">IF(N807 = 1, MAX(C807, J806), MIN(J806,D807))</f>
        <v>12.72</v>
      </c>
      <c r="K807" s="19" t="n">
        <f aca="false">ABS(J807 - I807)</f>
        <v>1.90912794612799</v>
      </c>
      <c r="L807" s="19" t="n">
        <f aca="false">IF(N807 &lt;&gt; N806, $H$2, IF(J807 &lt;&gt; J806, IF(L806 &lt; $H$6, L806 +$H$4, L806), L806))</f>
        <v>0.08</v>
      </c>
      <c r="M807" s="19" t="n">
        <f aca="false">L807 * K807</f>
        <v>0.152730235690239</v>
      </c>
      <c r="N807" s="12" t="n">
        <f aca="false">IF(N806 = 1, IF(D807 &gt; I807, 1, -1), IF(I807 &gt; C807, -1, 1))</f>
        <v>-1</v>
      </c>
      <c r="O807" s="12" t="n">
        <f aca="false">IF(N807 =N806, O806 + 1, 1)</f>
        <v>14</v>
      </c>
    </row>
    <row collapsed="false" customFormat="false" customHeight="true" hidden="false" ht="13.3" outlineLevel="0" r="808">
      <c r="A808" s="17" t="n">
        <v>37732</v>
      </c>
      <c r="B808" s="14" t="n">
        <v>13.13</v>
      </c>
      <c r="C808" s="14" t="n">
        <v>13.19</v>
      </c>
      <c r="D808" s="14" t="n">
        <v>12.98</v>
      </c>
      <c r="E808" s="14" t="n">
        <v>13.14</v>
      </c>
      <c r="F808" s="14" t="n">
        <v>5440000</v>
      </c>
      <c r="G808" s="14" t="n">
        <v>6.54</v>
      </c>
      <c r="I808" s="18" t="n">
        <f aca="false">IF(N807 = 1, IF((I807 + (N807 * M807)) &gt; D808, MAX(C808,J807), I807 + (N807 * M807)), IF((I807 + (N807 * M807)) &lt; C808, MIN(D808,J807), I807 + (N807 * M807)))</f>
        <v>14.4763977104378</v>
      </c>
      <c r="J808" s="19" t="n">
        <f aca="false">IF(N808 = 1, MAX(C808, J807), MIN(J807,D808))</f>
        <v>12.72</v>
      </c>
      <c r="K808" s="19" t="n">
        <f aca="false">ABS(J808 - I808)</f>
        <v>1.75639771043775</v>
      </c>
      <c r="L808" s="19" t="n">
        <f aca="false">IF(N808 &lt;&gt; N807, $H$2, IF(J808 &lt;&gt; J807, IF(L807 &lt; $H$6, L807 +$H$4, L807), L807))</f>
        <v>0.08</v>
      </c>
      <c r="M808" s="19" t="n">
        <f aca="false">L808 * K808</f>
        <v>0.14051181683502</v>
      </c>
      <c r="N808" s="12" t="n">
        <f aca="false">IF(N807 = 1, IF(D808 &gt; I808, 1, -1), IF(I808 &gt; C808, -1, 1))</f>
        <v>-1</v>
      </c>
      <c r="O808" s="12" t="n">
        <f aca="false">IF(N808 =N807, O807 + 1, 1)</f>
        <v>15</v>
      </c>
    </row>
    <row collapsed="false" customFormat="false" customHeight="true" hidden="false" ht="13.3" outlineLevel="0" r="809">
      <c r="A809" s="17" t="n">
        <v>37733</v>
      </c>
      <c r="B809" s="14" t="n">
        <v>13.18</v>
      </c>
      <c r="C809" s="14" t="n">
        <v>13.62</v>
      </c>
      <c r="D809" s="14" t="n">
        <v>13.09</v>
      </c>
      <c r="E809" s="14" t="n">
        <v>13.51</v>
      </c>
      <c r="F809" s="14" t="n">
        <v>10734600</v>
      </c>
      <c r="G809" s="14" t="n">
        <v>6.73</v>
      </c>
      <c r="I809" s="18" t="n">
        <f aca="false">IF(N808 = 1, IF((I808 + (N808 * M808)) &gt; D809, MAX(C809,J808), I808 + (N808 * M808)), IF((I808 + (N808 * M808)) &lt; C809, MIN(D809,J808), I808 + (N808 * M808)))</f>
        <v>14.3358858936027</v>
      </c>
      <c r="J809" s="19" t="n">
        <f aca="false">IF(N809 = 1, MAX(C809, J808), MIN(J808,D809))</f>
        <v>12.72</v>
      </c>
      <c r="K809" s="19" t="n">
        <f aca="false">ABS(J809 - I809)</f>
        <v>1.61588589360273</v>
      </c>
      <c r="L809" s="19" t="n">
        <f aca="false">IF(N809 &lt;&gt; N808, $H$2, IF(J809 &lt;&gt; J808, IF(L808 &lt; $H$6, L808 +$H$4, L808), L808))</f>
        <v>0.08</v>
      </c>
      <c r="M809" s="19" t="n">
        <f aca="false">L809 * K809</f>
        <v>0.129270871488219</v>
      </c>
      <c r="N809" s="12" t="n">
        <f aca="false">IF(N808 = 1, IF(D809 &gt; I809, 1, -1), IF(I809 &gt; C809, -1, 1))</f>
        <v>-1</v>
      </c>
      <c r="O809" s="12" t="n">
        <f aca="false">IF(N809 =N808, O808 + 1, 1)</f>
        <v>16</v>
      </c>
    </row>
    <row collapsed="false" customFormat="false" customHeight="true" hidden="false" ht="13.3" outlineLevel="0" r="810">
      <c r="A810" s="17" t="n">
        <v>37734</v>
      </c>
      <c r="B810" s="14" t="n">
        <v>13.53</v>
      </c>
      <c r="C810" s="14" t="n">
        <v>13.63</v>
      </c>
      <c r="D810" s="14" t="n">
        <v>13.36</v>
      </c>
      <c r="E810" s="14" t="n">
        <v>13.58</v>
      </c>
      <c r="F810" s="14" t="n">
        <v>7488600</v>
      </c>
      <c r="G810" s="14" t="n">
        <v>6.76</v>
      </c>
      <c r="I810" s="18" t="n">
        <f aca="false">IF(N809 = 1, IF((I809 + (N809 * M809)) &gt; D810, MAX(C810,J809), I809 + (N809 * M809)), IF((I809 + (N809 * M809)) &lt; C810, MIN(D810,J809), I809 + (N809 * M809)))</f>
        <v>14.2066150221145</v>
      </c>
      <c r="J810" s="19" t="n">
        <f aca="false">IF(N810 = 1, MAX(C810, J809), MIN(J809,D810))</f>
        <v>12.72</v>
      </c>
      <c r="K810" s="19" t="n">
        <f aca="false">ABS(J810 - I810)</f>
        <v>1.48661502211451</v>
      </c>
      <c r="L810" s="19" t="n">
        <f aca="false">IF(N810 &lt;&gt; N809, $H$2, IF(J810 &lt;&gt; J809, IF(L809 &lt; $H$6, L809 +$H$4, L809), L809))</f>
        <v>0.08</v>
      </c>
      <c r="M810" s="19" t="n">
        <f aca="false">L810 * K810</f>
        <v>0.118929201769161</v>
      </c>
      <c r="N810" s="12" t="n">
        <f aca="false">IF(N809 = 1, IF(D810 &gt; I810, 1, -1), IF(I810 &gt; C810, -1, 1))</f>
        <v>-1</v>
      </c>
      <c r="O810" s="12" t="n">
        <f aca="false">IF(N810 =N809, O809 + 1, 1)</f>
        <v>17</v>
      </c>
    </row>
    <row collapsed="false" customFormat="false" customHeight="true" hidden="false" ht="13.3" outlineLevel="0" r="811">
      <c r="A811" s="17" t="n">
        <v>37735</v>
      </c>
      <c r="B811" s="14" t="n">
        <v>13.52</v>
      </c>
      <c r="C811" s="14" t="n">
        <v>13.61</v>
      </c>
      <c r="D811" s="14" t="n">
        <v>13</v>
      </c>
      <c r="E811" s="14" t="n">
        <v>13.44</v>
      </c>
      <c r="F811" s="14" t="n">
        <v>11611000</v>
      </c>
      <c r="G811" s="14" t="n">
        <v>6.69</v>
      </c>
      <c r="I811" s="18" t="n">
        <f aca="false">IF(N810 = 1, IF((I810 + (N810 * M810)) &gt; D811, MAX(C811,J810), I810 + (N810 * M810)), IF((I810 + (N810 * M810)) &lt; C811, MIN(D811,J810), I810 + (N810 * M810)))</f>
        <v>14.0876858203454</v>
      </c>
      <c r="J811" s="19" t="n">
        <f aca="false">IF(N811 = 1, MAX(C811, J810), MIN(J810,D811))</f>
        <v>12.72</v>
      </c>
      <c r="K811" s="19" t="n">
        <f aca="false">ABS(J811 - I811)</f>
        <v>1.36768582034535</v>
      </c>
      <c r="L811" s="19" t="n">
        <f aca="false">IF(N811 &lt;&gt; N810, $H$2, IF(J811 &lt;&gt; J810, IF(L810 &lt; $H$6, L810 +$H$4, L810), L810))</f>
        <v>0.08</v>
      </c>
      <c r="M811" s="19" t="n">
        <f aca="false">L811 * K811</f>
        <v>0.109414865627628</v>
      </c>
      <c r="N811" s="12" t="n">
        <f aca="false">IF(N810 = 1, IF(D811 &gt; I811, 1, -1), IF(I811 &gt; C811, -1, 1))</f>
        <v>-1</v>
      </c>
      <c r="O811" s="12" t="n">
        <f aca="false">IF(N811 =N810, O810 + 1, 1)</f>
        <v>18</v>
      </c>
    </row>
    <row collapsed="false" customFormat="false" customHeight="true" hidden="false" ht="13.3" outlineLevel="0" r="812">
      <c r="A812" s="17" t="n">
        <v>37736</v>
      </c>
      <c r="B812" s="14" t="n">
        <v>13.46</v>
      </c>
      <c r="C812" s="14" t="n">
        <v>13.58</v>
      </c>
      <c r="D812" s="14" t="n">
        <v>13.23</v>
      </c>
      <c r="E812" s="14" t="n">
        <v>13.35</v>
      </c>
      <c r="F812" s="14" t="n">
        <v>7332800</v>
      </c>
      <c r="G812" s="14" t="n">
        <v>6.65</v>
      </c>
      <c r="I812" s="18" t="n">
        <f aca="false">IF(N811 = 1, IF((I811 + (N811 * M811)) &gt; D812, MAX(C812,J811), I811 + (N811 * M811)), IF((I811 + (N811 * M811)) &lt; C812, MIN(D812,J811), I811 + (N811 * M811)))</f>
        <v>13.9782709547177</v>
      </c>
      <c r="J812" s="19" t="n">
        <f aca="false">IF(N812 = 1, MAX(C812, J811), MIN(J811,D812))</f>
        <v>12.72</v>
      </c>
      <c r="K812" s="19" t="n">
        <f aca="false">ABS(J812 - I812)</f>
        <v>1.25827095471772</v>
      </c>
      <c r="L812" s="19" t="n">
        <f aca="false">IF(N812 &lt;&gt; N811, $H$2, IF(J812 &lt;&gt; J811, IF(L811 &lt; $H$6, L811 +$H$4, L811), L811))</f>
        <v>0.08</v>
      </c>
      <c r="M812" s="19" t="n">
        <f aca="false">L812 * K812</f>
        <v>0.100661676377418</v>
      </c>
      <c r="N812" s="12" t="n">
        <f aca="false">IF(N811 = 1, IF(D812 &gt; I812, 1, -1), IF(I812 &gt; C812, -1, 1))</f>
        <v>-1</v>
      </c>
      <c r="O812" s="12" t="n">
        <f aca="false">IF(N812 =N811, O811 + 1, 1)</f>
        <v>19</v>
      </c>
    </row>
    <row collapsed="false" customFormat="false" customHeight="true" hidden="false" ht="13.3" outlineLevel="0" r="813">
      <c r="A813" s="17" t="n">
        <v>37739</v>
      </c>
      <c r="B813" s="14" t="n">
        <v>13.48</v>
      </c>
      <c r="C813" s="14" t="n">
        <v>13.96</v>
      </c>
      <c r="D813" s="14" t="n">
        <v>13.43</v>
      </c>
      <c r="E813" s="14" t="n">
        <v>13.86</v>
      </c>
      <c r="F813" s="14" t="n">
        <v>22742800</v>
      </c>
      <c r="G813" s="14" t="n">
        <v>6.9</v>
      </c>
      <c r="I813" s="18" t="n">
        <f aca="false">IF(N812 = 1, IF((I812 + (N812 * M812)) &gt; D813, MAX(C813,J812), I812 + (N812 * M812)), IF((I812 + (N812 * M812)) &lt; C813, MIN(D813,J812), I812 + (N812 * M812)))</f>
        <v>12.72</v>
      </c>
      <c r="J813" s="19" t="n">
        <f aca="false">IF(N813 = 1, MAX(C813, J812), MIN(J812,D813))</f>
        <v>13.96</v>
      </c>
      <c r="K813" s="19" t="n">
        <f aca="false">ABS(J813 - I813)</f>
        <v>1.24</v>
      </c>
      <c r="L813" s="19" t="n">
        <f aca="false">IF(N813 &lt;&gt; N812, $H$2, IF(J813 &lt;&gt; J812, IF(L812 &lt; $H$6, L812 +$H$4, L812), L812))</f>
        <v>0.02</v>
      </c>
      <c r="M813" s="19" t="n">
        <f aca="false">L813 * K813</f>
        <v>0.0248</v>
      </c>
      <c r="N813" s="12" t="n">
        <f aca="false">IF(N812 = 1, IF(D813 &gt; I813, 1, -1), IF(I813 &gt; C813, -1, 1))</f>
        <v>1</v>
      </c>
      <c r="O813" s="12" t="n">
        <f aca="false">IF(N813 =N812, O812 + 1, 1)</f>
        <v>1</v>
      </c>
    </row>
    <row collapsed="false" customFormat="false" customHeight="true" hidden="false" ht="13.3" outlineLevel="0" r="814">
      <c r="A814" s="17" t="n">
        <v>37740</v>
      </c>
      <c r="B814" s="14" t="n">
        <v>13.98</v>
      </c>
      <c r="C814" s="14" t="n">
        <v>14.16</v>
      </c>
      <c r="D814" s="14" t="n">
        <v>13.58</v>
      </c>
      <c r="E814" s="14" t="n">
        <v>14.06</v>
      </c>
      <c r="F814" s="14" t="n">
        <v>16365600</v>
      </c>
      <c r="G814" s="14" t="n">
        <v>7</v>
      </c>
      <c r="I814" s="18" t="n">
        <f aca="false">IF(N813 = 1, IF((I813 + (N813 * M813)) &gt; D814, MAX(C814,J813), I813 + (N813 * M813)), IF((I813 + (N813 * M813)) &lt; C814, MIN(D814,J813), I813 + (N813 * M813)))</f>
        <v>12.7448</v>
      </c>
      <c r="J814" s="19" t="n">
        <f aca="false">IF(N814 = 1, MAX(C814, J813), MIN(J813,D814))</f>
        <v>14.16</v>
      </c>
      <c r="K814" s="19" t="n">
        <f aca="false">ABS(J814 - I814)</f>
        <v>1.4152</v>
      </c>
      <c r="L814" s="19" t="n">
        <f aca="false">IF(N814 &lt;&gt; N813, $H$2, IF(J814 &lt;&gt; J813, IF(L813 &lt; $H$6, L813 +$H$4, L813), L813))</f>
        <v>0.04</v>
      </c>
      <c r="M814" s="19" t="n">
        <f aca="false">L814 * K814</f>
        <v>0.056608</v>
      </c>
      <c r="N814" s="12" t="n">
        <f aca="false">IF(N813 = 1, IF(D814 &gt; I814, 1, -1), IF(I814 &gt; C814, -1, 1))</f>
        <v>1</v>
      </c>
      <c r="O814" s="12" t="n">
        <f aca="false">IF(N814 =N813, O813 + 1, 1)</f>
        <v>2</v>
      </c>
    </row>
    <row collapsed="false" customFormat="false" customHeight="true" hidden="false" ht="13.3" outlineLevel="0" r="815">
      <c r="A815" s="17" t="n">
        <v>37741</v>
      </c>
      <c r="B815" s="14" t="n">
        <v>13.93</v>
      </c>
      <c r="C815" s="14" t="n">
        <v>14.35</v>
      </c>
      <c r="D815" s="14" t="n">
        <v>13.85</v>
      </c>
      <c r="E815" s="14" t="n">
        <v>14.22</v>
      </c>
      <c r="F815" s="14" t="n">
        <v>16363400</v>
      </c>
      <c r="G815" s="14" t="n">
        <v>7.08</v>
      </c>
      <c r="I815" s="18" t="n">
        <f aca="false">IF(N814 = 1, IF((I814 + (N814 * M814)) &gt; D815, MAX(C815,J814), I814 + (N814 * M814)), IF((I814 + (N814 * M814)) &lt; C815, MIN(D815,J814), I814 + (N814 * M814)))</f>
        <v>12.801408</v>
      </c>
      <c r="J815" s="19" t="n">
        <f aca="false">IF(N815 = 1, MAX(C815, J814), MIN(J814,D815))</f>
        <v>14.35</v>
      </c>
      <c r="K815" s="19" t="n">
        <f aca="false">ABS(J815 - I815)</f>
        <v>1.548592</v>
      </c>
      <c r="L815" s="19" t="n">
        <f aca="false">IF(N815 &lt;&gt; N814, $H$2, IF(J815 &lt;&gt; J814, IF(L814 &lt; $H$6, L814 +$H$4, L814), L814))</f>
        <v>0.06</v>
      </c>
      <c r="M815" s="19" t="n">
        <f aca="false">L815 * K815</f>
        <v>0.0929155199999999</v>
      </c>
      <c r="N815" s="12" t="n">
        <f aca="false">IF(N814 = 1, IF(D815 &gt; I815, 1, -1), IF(I815 &gt; C815, -1, 1))</f>
        <v>1</v>
      </c>
      <c r="O815" s="12" t="n">
        <f aca="false">IF(N815 =N814, O814 + 1, 1)</f>
        <v>3</v>
      </c>
    </row>
    <row collapsed="false" customFormat="false" customHeight="true" hidden="false" ht="13.3" outlineLevel="0" r="816">
      <c r="A816" s="17" t="n">
        <v>37742</v>
      </c>
      <c r="B816" s="14" t="n">
        <v>14.25</v>
      </c>
      <c r="C816" s="14" t="n">
        <v>14.39</v>
      </c>
      <c r="D816" s="14" t="n">
        <v>14</v>
      </c>
      <c r="E816" s="14" t="n">
        <v>14.36</v>
      </c>
      <c r="F816" s="14" t="n">
        <v>12241400</v>
      </c>
      <c r="G816" s="14" t="n">
        <v>7.15</v>
      </c>
      <c r="I816" s="18" t="n">
        <f aca="false">IF(N815 = 1, IF((I815 + (N815 * M815)) &gt; D816, MAX(C816,J815), I815 + (N815 * M815)), IF((I815 + (N815 * M815)) &lt; C816, MIN(D816,J815), I815 + (N815 * M815)))</f>
        <v>12.89432352</v>
      </c>
      <c r="J816" s="19" t="n">
        <f aca="false">IF(N816 = 1, MAX(C816, J815), MIN(J815,D816))</f>
        <v>14.39</v>
      </c>
      <c r="K816" s="19" t="n">
        <f aca="false">ABS(J816 - I816)</f>
        <v>1.49567648</v>
      </c>
      <c r="L816" s="19" t="n">
        <f aca="false">IF(N816 &lt;&gt; N815, $H$2, IF(J816 &lt;&gt; J815, IF(L815 &lt; $H$6, L815 +$H$4, L815), L815))</f>
        <v>0.08</v>
      </c>
      <c r="M816" s="19" t="n">
        <f aca="false">L816 * K816</f>
        <v>0.1196541184</v>
      </c>
      <c r="N816" s="12" t="n">
        <f aca="false">IF(N815 = 1, IF(D816 &gt; I816, 1, -1), IF(I816 &gt; C816, -1, 1))</f>
        <v>1</v>
      </c>
      <c r="O816" s="12" t="n">
        <f aca="false">IF(N816 =N815, O815 + 1, 1)</f>
        <v>4</v>
      </c>
    </row>
    <row collapsed="false" customFormat="false" customHeight="true" hidden="false" ht="13.3" outlineLevel="0" r="817">
      <c r="A817" s="17" t="n">
        <v>37743</v>
      </c>
      <c r="B817" s="14" t="n">
        <v>14.46</v>
      </c>
      <c r="C817" s="14" t="n">
        <v>14.59</v>
      </c>
      <c r="D817" s="14" t="n">
        <v>14.34</v>
      </c>
      <c r="E817" s="14" t="n">
        <v>14.45</v>
      </c>
      <c r="F817" s="14" t="n">
        <v>11470800</v>
      </c>
      <c r="G817" s="14" t="n">
        <v>7.19</v>
      </c>
      <c r="I817" s="18" t="n">
        <f aca="false">IF(N816 = 1, IF((I816 + (N816 * M816)) &gt; D817, MAX(C817,J816), I816 + (N816 * M816)), IF((I816 + (N816 * M816)) &lt; C817, MIN(D817,J816), I816 + (N816 * M816)))</f>
        <v>13.0139776384</v>
      </c>
      <c r="J817" s="19" t="n">
        <f aca="false">IF(N817 = 1, MAX(C817, J816), MIN(J816,D817))</f>
        <v>14.59</v>
      </c>
      <c r="K817" s="19" t="n">
        <f aca="false">ABS(J817 - I817)</f>
        <v>1.5760223616</v>
      </c>
      <c r="L817" s="19" t="n">
        <f aca="false">IF(N817 &lt;&gt; N816, $H$2, IF(J817 &lt;&gt; J816, IF(L816 &lt; $H$6, L816 +$H$4, L816), L816))</f>
        <v>0.1</v>
      </c>
      <c r="M817" s="19" t="n">
        <f aca="false">L817 * K817</f>
        <v>0.15760223616</v>
      </c>
      <c r="N817" s="12" t="n">
        <f aca="false">IF(N816 = 1, IF(D817 &gt; I817, 1, -1), IF(I817 &gt; C817, -1, 1))</f>
        <v>1</v>
      </c>
      <c r="O817" s="12" t="n">
        <f aca="false">IF(N817 =N816, O816 + 1, 1)</f>
        <v>5</v>
      </c>
    </row>
    <row collapsed="false" customFormat="false" customHeight="true" hidden="false" ht="13.3" outlineLevel="0" r="818">
      <c r="A818" s="17" t="n">
        <v>37746</v>
      </c>
      <c r="B818" s="14" t="n">
        <v>14.77</v>
      </c>
      <c r="C818" s="14" t="n">
        <v>16.88</v>
      </c>
      <c r="D818" s="14" t="n">
        <v>14.75</v>
      </c>
      <c r="E818" s="14" t="n">
        <v>16.09</v>
      </c>
      <c r="F818" s="14" t="n">
        <v>55561000</v>
      </c>
      <c r="G818" s="14" t="n">
        <v>8.01</v>
      </c>
      <c r="I818" s="18" t="n">
        <f aca="false">IF(N817 = 1, IF((I817 + (N817 * M817)) &gt; D818, MAX(C818,J817), I817 + (N817 * M817)), IF((I817 + (N817 * M817)) &lt; C818, MIN(D818,J817), I817 + (N817 * M817)))</f>
        <v>13.17157987456</v>
      </c>
      <c r="J818" s="19" t="n">
        <f aca="false">IF(N818 = 1, MAX(C818, J817), MIN(J817,D818))</f>
        <v>16.88</v>
      </c>
      <c r="K818" s="19" t="n">
        <f aca="false">ABS(J818 - I818)</f>
        <v>3.70842012544</v>
      </c>
      <c r="L818" s="19" t="n">
        <f aca="false">IF(N818 &lt;&gt; N817, $H$2, IF(J818 &lt;&gt; J817, IF(L817 &lt; $H$6, L817 +$H$4, L817), L817))</f>
        <v>0.12</v>
      </c>
      <c r="M818" s="19" t="n">
        <f aca="false">L818 * K818</f>
        <v>0.4450104150528</v>
      </c>
      <c r="N818" s="12" t="n">
        <f aca="false">IF(N817 = 1, IF(D818 &gt; I818, 1, -1), IF(I818 &gt; C818, -1, 1))</f>
        <v>1</v>
      </c>
      <c r="O818" s="12" t="n">
        <f aca="false">IF(N818 =N817, O817 + 1, 1)</f>
        <v>6</v>
      </c>
    </row>
    <row collapsed="false" customFormat="false" customHeight="true" hidden="false" ht="13.3" outlineLevel="0" r="819">
      <c r="A819" s="17" t="n">
        <v>37747</v>
      </c>
      <c r="B819" s="14" t="n">
        <v>16.12</v>
      </c>
      <c r="C819" s="14" t="n">
        <v>17.9</v>
      </c>
      <c r="D819" s="14" t="n">
        <v>16.1</v>
      </c>
      <c r="E819" s="14" t="n">
        <v>17.5</v>
      </c>
      <c r="F819" s="14" t="n">
        <v>54089000</v>
      </c>
      <c r="G819" s="14" t="n">
        <v>8.71</v>
      </c>
      <c r="I819" s="18" t="n">
        <f aca="false">IF(N818 = 1, IF((I818 + (N818 * M818)) &gt; D819, MAX(C819,J818), I818 + (N818 * M818)), IF((I818 + (N818 * M818)) &lt; C819, MIN(D819,J818), I818 + (N818 * M818)))</f>
        <v>13.6165902896128</v>
      </c>
      <c r="J819" s="19" t="n">
        <f aca="false">IF(N819 = 1, MAX(C819, J818), MIN(J818,D819))</f>
        <v>17.9</v>
      </c>
      <c r="K819" s="19" t="n">
        <f aca="false">ABS(J819 - I819)</f>
        <v>4.2834097103872</v>
      </c>
      <c r="L819" s="19" t="n">
        <f aca="false">IF(N819 &lt;&gt; N818, $H$2, IF(J819 &lt;&gt; J818, IF(L818 &lt; $H$6, L818 +$H$4, L818), L818))</f>
        <v>0.14</v>
      </c>
      <c r="M819" s="19" t="n">
        <f aca="false">L819 * K819</f>
        <v>0.599677359454208</v>
      </c>
      <c r="N819" s="12" t="n">
        <f aca="false">IF(N818 = 1, IF(D819 &gt; I819, 1, -1), IF(I819 &gt; C819, -1, 1))</f>
        <v>1</v>
      </c>
      <c r="O819" s="12" t="n">
        <f aca="false">IF(N819 =N818, O818 + 1, 1)</f>
        <v>7</v>
      </c>
    </row>
    <row collapsed="false" customFormat="false" customHeight="true" hidden="false" ht="13.3" outlineLevel="0" r="820">
      <c r="A820" s="17" t="n">
        <v>37748</v>
      </c>
      <c r="B820" s="14" t="n">
        <v>17.33</v>
      </c>
      <c r="C820" s="14" t="n">
        <v>18.24</v>
      </c>
      <c r="D820" s="14" t="n">
        <v>17.11</v>
      </c>
      <c r="E820" s="14" t="n">
        <v>17.65</v>
      </c>
      <c r="F820" s="14" t="n">
        <v>37656400</v>
      </c>
      <c r="G820" s="14" t="n">
        <v>8.79</v>
      </c>
      <c r="I820" s="18" t="n">
        <f aca="false">IF(N819 = 1, IF((I819 + (N819 * M819)) &gt; D820, MAX(C820,J819), I819 + (N819 * M819)), IF((I819 + (N819 * M819)) &lt; C820, MIN(D820,J819), I819 + (N819 * M819)))</f>
        <v>14.216267649067</v>
      </c>
      <c r="J820" s="19" t="n">
        <f aca="false">IF(N820 = 1, MAX(C820, J819), MIN(J819,D820))</f>
        <v>18.24</v>
      </c>
      <c r="K820" s="19" t="n">
        <f aca="false">ABS(J820 - I820)</f>
        <v>4.02373235093299</v>
      </c>
      <c r="L820" s="19" t="n">
        <f aca="false">IF(N820 &lt;&gt; N819, $H$2, IF(J820 &lt;&gt; J819, IF(L819 &lt; $H$6, L819 +$H$4, L819), L819))</f>
        <v>0.16</v>
      </c>
      <c r="M820" s="19" t="n">
        <f aca="false">L820 * K820</f>
        <v>0.643797176149278</v>
      </c>
      <c r="N820" s="12" t="n">
        <f aca="false">IF(N819 = 1, IF(D820 &gt; I820, 1, -1), IF(I820 &gt; C820, -1, 1))</f>
        <v>1</v>
      </c>
      <c r="O820" s="12" t="n">
        <f aca="false">IF(N820 =N819, O819 + 1, 1)</f>
        <v>8</v>
      </c>
    </row>
    <row collapsed="false" customFormat="false" customHeight="true" hidden="false" ht="13.3" outlineLevel="0" r="821">
      <c r="A821" s="17" t="n">
        <v>37749</v>
      </c>
      <c r="B821" s="14" t="n">
        <v>17.7</v>
      </c>
      <c r="C821" s="14" t="n">
        <v>18.07</v>
      </c>
      <c r="D821" s="14" t="n">
        <v>17.29</v>
      </c>
      <c r="E821" s="14" t="n">
        <v>18</v>
      </c>
      <c r="F821" s="14" t="n">
        <v>24562000</v>
      </c>
      <c r="G821" s="14" t="n">
        <v>8.96</v>
      </c>
      <c r="I821" s="18" t="n">
        <f aca="false">IF(N820 = 1, IF((I820 + (N820 * M820)) &gt; D821, MAX(C821,J820), I820 + (N820 * M820)), IF((I820 + (N820 * M820)) &lt; C821, MIN(D821,J820), I820 + (N820 * M820)))</f>
        <v>14.8600648252163</v>
      </c>
      <c r="J821" s="19" t="n">
        <f aca="false">IF(N821 = 1, MAX(C821, J820), MIN(J820,D821))</f>
        <v>18.24</v>
      </c>
      <c r="K821" s="19" t="n">
        <f aca="false">ABS(J821 - I821)</f>
        <v>3.37993517478371</v>
      </c>
      <c r="L821" s="19" t="n">
        <f aca="false">IF(N821 &lt;&gt; N820, $H$2, IF(J821 &lt;&gt; J820, IF(L820 &lt; $H$6, L820 +$H$4, L820), L820))</f>
        <v>0.16</v>
      </c>
      <c r="M821" s="19" t="n">
        <f aca="false">L821 * K821</f>
        <v>0.540789627965394</v>
      </c>
      <c r="N821" s="12" t="n">
        <f aca="false">IF(N820 = 1, IF(D821 &gt; I821, 1, -1), IF(I821 &gt; C821, -1, 1))</f>
        <v>1</v>
      </c>
      <c r="O821" s="12" t="n">
        <f aca="false">IF(N821 =N820, O820 + 1, 1)</f>
        <v>9</v>
      </c>
    </row>
    <row collapsed="false" customFormat="false" customHeight="true" hidden="false" ht="13.3" outlineLevel="0" r="822">
      <c r="A822" s="17" t="n">
        <v>37750</v>
      </c>
      <c r="B822" s="14" t="n">
        <v>18.33</v>
      </c>
      <c r="C822" s="14" t="n">
        <v>18.4</v>
      </c>
      <c r="D822" s="14" t="n">
        <v>17.88</v>
      </c>
      <c r="E822" s="14" t="n">
        <v>18.3</v>
      </c>
      <c r="F822" s="14" t="n">
        <v>21013800</v>
      </c>
      <c r="G822" s="14" t="n">
        <v>9.11</v>
      </c>
      <c r="I822" s="18" t="n">
        <f aca="false">IF(N821 = 1, IF((I821 + (N821 * M821)) &gt; D822, MAX(C822,J821), I821 + (N821 * M821)), IF((I821 + (N821 * M821)) &lt; C822, MIN(D822,J821), I821 + (N821 * M821)))</f>
        <v>15.4008544531817</v>
      </c>
      <c r="J822" s="19" t="n">
        <f aca="false">IF(N822 = 1, MAX(C822, J821), MIN(J821,D822))</f>
        <v>18.4</v>
      </c>
      <c r="K822" s="19" t="n">
        <f aca="false">ABS(J822 - I822)</f>
        <v>2.99914554681832</v>
      </c>
      <c r="L822" s="19" t="n">
        <f aca="false">IF(N822 &lt;&gt; N821, $H$2, IF(J822 &lt;&gt; J821, IF(L821 &lt; $H$6, L821 +$H$4, L821), L821))</f>
        <v>0.18</v>
      </c>
      <c r="M822" s="19" t="n">
        <f aca="false">L822 * K822</f>
        <v>0.539846198427297</v>
      </c>
      <c r="N822" s="12" t="n">
        <f aca="false">IF(N821 = 1, IF(D822 &gt; I822, 1, -1), IF(I822 &gt; C822, -1, 1))</f>
        <v>1</v>
      </c>
      <c r="O822" s="12" t="n">
        <f aca="false">IF(N822 =N821, O821 + 1, 1)</f>
        <v>10</v>
      </c>
    </row>
    <row collapsed="false" customFormat="false" customHeight="true" hidden="false" ht="13.3" outlineLevel="0" r="823">
      <c r="A823" s="17" t="n">
        <v>37753</v>
      </c>
      <c r="B823" s="14" t="n">
        <v>18.15</v>
      </c>
      <c r="C823" s="14" t="n">
        <v>18.74</v>
      </c>
      <c r="D823" s="14" t="n">
        <v>18.13</v>
      </c>
      <c r="E823" s="14" t="n">
        <v>18.56</v>
      </c>
      <c r="F823" s="14" t="n">
        <v>14977600</v>
      </c>
      <c r="G823" s="14" t="n">
        <v>9.24</v>
      </c>
      <c r="I823" s="18" t="n">
        <f aca="false">IF(N822 = 1, IF((I822 + (N822 * M822)) &gt; D823, MAX(C823,J822), I822 + (N822 * M822)), IF((I822 + (N822 * M822)) &lt; C823, MIN(D823,J822), I822 + (N822 * M822)))</f>
        <v>15.940700651609</v>
      </c>
      <c r="J823" s="19" t="n">
        <f aca="false">IF(N823 = 1, MAX(C823, J822), MIN(J822,D823))</f>
        <v>18.74</v>
      </c>
      <c r="K823" s="19" t="n">
        <f aca="false">ABS(J823 - I823)</f>
        <v>2.79929934839102</v>
      </c>
      <c r="L823" s="19" t="n">
        <f aca="false">IF(N823 &lt;&gt; N822, $H$2, IF(J823 &lt;&gt; J822, IF(L822 &lt; $H$6, L822 +$H$4, L822), L822))</f>
        <v>0.2</v>
      </c>
      <c r="M823" s="19" t="n">
        <f aca="false">L823 * K823</f>
        <v>0.559859869678204</v>
      </c>
      <c r="N823" s="12" t="n">
        <f aca="false">IF(N822 = 1, IF(D823 &gt; I823, 1, -1), IF(I823 &gt; C823, -1, 1))</f>
        <v>1</v>
      </c>
      <c r="O823" s="12" t="n">
        <f aca="false">IF(N823 =N822, O822 + 1, 1)</f>
        <v>11</v>
      </c>
    </row>
    <row collapsed="false" customFormat="false" customHeight="true" hidden="false" ht="13.3" outlineLevel="0" r="824">
      <c r="A824" s="17" t="n">
        <v>37754</v>
      </c>
      <c r="B824" s="14" t="n">
        <v>18.43</v>
      </c>
      <c r="C824" s="14" t="n">
        <v>18.97</v>
      </c>
      <c r="D824" s="14" t="n">
        <v>17.95</v>
      </c>
      <c r="E824" s="14" t="n">
        <v>18.67</v>
      </c>
      <c r="F824" s="14" t="n">
        <v>15957000</v>
      </c>
      <c r="G824" s="14" t="n">
        <v>9.3</v>
      </c>
      <c r="I824" s="18" t="n">
        <f aca="false">IF(N823 = 1, IF((I823 + (N823 * M823)) &gt; D824, MAX(C824,J823), I823 + (N823 * M823)), IF((I823 + (N823 * M823)) &lt; C824, MIN(D824,J823), I823 + (N823 * M823)))</f>
        <v>16.5005605212872</v>
      </c>
      <c r="J824" s="19" t="n">
        <f aca="false">IF(N824 = 1, MAX(C824, J823), MIN(J823,D824))</f>
        <v>18.97</v>
      </c>
      <c r="K824" s="19" t="n">
        <f aca="false">ABS(J824 - I824)</f>
        <v>2.46943947871282</v>
      </c>
      <c r="L824" s="19" t="n">
        <f aca="false">IF(N824 &lt;&gt; N823, $H$2, IF(J824 &lt;&gt; J823, IF(L823 &lt; $H$6, L823 +$H$4, L823), L823))</f>
        <v>0.2</v>
      </c>
      <c r="M824" s="19" t="n">
        <f aca="false">L824 * K824</f>
        <v>0.493887895742564</v>
      </c>
      <c r="N824" s="12" t="n">
        <f aca="false">IF(N823 = 1, IF(D824 &gt; I824, 1, -1), IF(I824 &gt; C824, -1, 1))</f>
        <v>1</v>
      </c>
      <c r="O824" s="12" t="n">
        <f aca="false">IF(N824 =N823, O823 + 1, 1)</f>
        <v>12</v>
      </c>
    </row>
    <row collapsed="false" customFormat="false" customHeight="true" hidden="false" ht="13.3" outlineLevel="0" r="825">
      <c r="A825" s="17" t="n">
        <v>37755</v>
      </c>
      <c r="B825" s="14" t="n">
        <v>18.83</v>
      </c>
      <c r="C825" s="14" t="n">
        <v>18.84</v>
      </c>
      <c r="D825" s="14" t="n">
        <v>18.43</v>
      </c>
      <c r="E825" s="14" t="n">
        <v>18.55</v>
      </c>
      <c r="F825" s="14" t="n">
        <v>12696000</v>
      </c>
      <c r="G825" s="14" t="n">
        <v>9.24</v>
      </c>
      <c r="I825" s="18" t="n">
        <f aca="false">IF(N824 = 1, IF((I824 + (N824 * M824)) &gt; D825, MAX(C825,J824), I824 + (N824 * M824)), IF((I824 + (N824 * M824)) &lt; C825, MIN(D825,J824), I824 + (N824 * M824)))</f>
        <v>16.9944484170297</v>
      </c>
      <c r="J825" s="19" t="n">
        <f aca="false">IF(N825 = 1, MAX(C825, J824), MIN(J824,D825))</f>
        <v>18.97</v>
      </c>
      <c r="K825" s="19" t="n">
        <f aca="false">ABS(J825 - I825)</f>
        <v>1.97555158297025</v>
      </c>
      <c r="L825" s="19" t="n">
        <f aca="false">IF(N825 &lt;&gt; N824, $H$2, IF(J825 &lt;&gt; J824, IF(L824 &lt; $H$6, L824 +$H$4, L824), L824))</f>
        <v>0.2</v>
      </c>
      <c r="M825" s="19" t="n">
        <f aca="false">L825 * K825</f>
        <v>0.395110316594051</v>
      </c>
      <c r="N825" s="12" t="n">
        <f aca="false">IF(N824 = 1, IF(D825 &gt; I825, 1, -1), IF(I825 &gt; C825, -1, 1))</f>
        <v>1</v>
      </c>
      <c r="O825" s="12" t="n">
        <f aca="false">IF(N825 =N824, O824 + 1, 1)</f>
        <v>13</v>
      </c>
    </row>
    <row collapsed="false" customFormat="false" customHeight="true" hidden="false" ht="13.3" outlineLevel="0" r="826">
      <c r="A826" s="17" t="n">
        <v>37756</v>
      </c>
      <c r="B826" s="14" t="n">
        <v>18.6</v>
      </c>
      <c r="C826" s="14" t="n">
        <v>18.85</v>
      </c>
      <c r="D826" s="14" t="n">
        <v>18.47</v>
      </c>
      <c r="E826" s="14" t="n">
        <v>18.73</v>
      </c>
      <c r="F826" s="14" t="n">
        <v>10178400</v>
      </c>
      <c r="G826" s="14" t="n">
        <v>9.32</v>
      </c>
      <c r="I826" s="18" t="n">
        <f aca="false">IF(N825 = 1, IF((I825 + (N825 * M825)) &gt; D826, MAX(C826,J825), I825 + (N825 * M825)), IF((I825 + (N825 * M825)) &lt; C826, MIN(D826,J825), I825 + (N825 * M825)))</f>
        <v>17.3895587336238</v>
      </c>
      <c r="J826" s="19" t="n">
        <f aca="false">IF(N826 = 1, MAX(C826, J825), MIN(J825,D826))</f>
        <v>18.97</v>
      </c>
      <c r="K826" s="19" t="n">
        <f aca="false">ABS(J826 - I826)</f>
        <v>1.58044126637621</v>
      </c>
      <c r="L826" s="19" t="n">
        <f aca="false">IF(N826 &lt;&gt; N825, $H$2, IF(J826 &lt;&gt; J825, IF(L825 &lt; $H$6, L825 +$H$4, L825), L825))</f>
        <v>0.2</v>
      </c>
      <c r="M826" s="19" t="n">
        <f aca="false">L826 * K826</f>
        <v>0.316088253275241</v>
      </c>
      <c r="N826" s="12" t="n">
        <f aca="false">IF(N825 = 1, IF(D826 &gt; I826, 1, -1), IF(I826 &gt; C826, -1, 1))</f>
        <v>1</v>
      </c>
      <c r="O826" s="12" t="n">
        <f aca="false">IF(N826 =N825, O825 + 1, 1)</f>
        <v>14</v>
      </c>
    </row>
    <row collapsed="false" customFormat="false" customHeight="true" hidden="false" ht="13.3" outlineLevel="0" r="827">
      <c r="A827" s="17" t="n">
        <v>37757</v>
      </c>
      <c r="B827" s="14" t="n">
        <v>18.59</v>
      </c>
      <c r="C827" s="14" t="n">
        <v>19.01</v>
      </c>
      <c r="D827" s="14" t="n">
        <v>18.28</v>
      </c>
      <c r="E827" s="14" t="n">
        <v>18.8</v>
      </c>
      <c r="F827" s="14" t="n">
        <v>12201000</v>
      </c>
      <c r="G827" s="14" t="n">
        <v>9.36</v>
      </c>
      <c r="I827" s="18" t="n">
        <f aca="false">IF(N826 = 1, IF((I826 + (N826 * M826)) &gt; D827, MAX(C827,J826), I826 + (N826 * M826)), IF((I826 + (N826 * M826)) &lt; C827, MIN(D827,J826), I826 + (N826 * M826)))</f>
        <v>17.705646986899</v>
      </c>
      <c r="J827" s="19" t="n">
        <f aca="false">IF(N827 = 1, MAX(C827, J826), MIN(J826,D827))</f>
        <v>19.01</v>
      </c>
      <c r="K827" s="19" t="n">
        <f aca="false">ABS(J827 - I827)</f>
        <v>1.30435301310097</v>
      </c>
      <c r="L827" s="19" t="n">
        <f aca="false">IF(N827 &lt;&gt; N826, $H$2, IF(J827 &lt;&gt; J826, IF(L826 &lt; $H$6, L826 +$H$4, L826), L826))</f>
        <v>0.2</v>
      </c>
      <c r="M827" s="19" t="n">
        <f aca="false">L827 * K827</f>
        <v>0.260870602620194</v>
      </c>
      <c r="N827" s="12" t="n">
        <f aca="false">IF(N826 = 1, IF(D827 &gt; I827, 1, -1), IF(I827 &gt; C827, -1, 1))</f>
        <v>1</v>
      </c>
      <c r="O827" s="12" t="n">
        <f aca="false">IF(N827 =N826, O826 + 1, 1)</f>
        <v>15</v>
      </c>
    </row>
    <row collapsed="false" customFormat="false" customHeight="true" hidden="false" ht="13.3" outlineLevel="0" r="828">
      <c r="A828" s="17" t="n">
        <v>37760</v>
      </c>
      <c r="B828" s="14" t="n">
        <v>18.53</v>
      </c>
      <c r="C828" s="14" t="n">
        <v>18.65</v>
      </c>
      <c r="D828" s="14" t="n">
        <v>18.06</v>
      </c>
      <c r="E828" s="14" t="n">
        <v>18.1</v>
      </c>
      <c r="F828" s="14" t="n">
        <v>15924600</v>
      </c>
      <c r="G828" s="14" t="n">
        <v>9.01</v>
      </c>
      <c r="I828" s="18" t="n">
        <f aca="false">IF(N827 = 1, IF((I827 + (N827 * M827)) &gt; D828, MAX(C828,J827), I827 + (N827 * M827)), IF((I827 + (N827 * M827)) &lt; C828, MIN(D828,J827), I827 + (N827 * M827)))</f>
        <v>17.9665175895192</v>
      </c>
      <c r="J828" s="19" t="n">
        <f aca="false">IF(N828 = 1, MAX(C828, J827), MIN(J827,D828))</f>
        <v>19.01</v>
      </c>
      <c r="K828" s="19" t="n">
        <f aca="false">ABS(J828 - I828)</f>
        <v>1.04348241048077</v>
      </c>
      <c r="L828" s="19" t="n">
        <f aca="false">IF(N828 &lt;&gt; N827, $H$2, IF(J828 &lt;&gt; J827, IF(L827 &lt; $H$6, L827 +$H$4, L827), L827))</f>
        <v>0.2</v>
      </c>
      <c r="M828" s="19" t="n">
        <f aca="false">L828 * K828</f>
        <v>0.208696482096155</v>
      </c>
      <c r="N828" s="12" t="n">
        <f aca="false">IF(N827 = 1, IF(D828 &gt; I828, 1, -1), IF(I828 &gt; C828, -1, 1))</f>
        <v>1</v>
      </c>
      <c r="O828" s="12" t="n">
        <f aca="false">IF(N828 =N827, O827 + 1, 1)</f>
        <v>16</v>
      </c>
    </row>
    <row collapsed="false" customFormat="false" customHeight="true" hidden="false" ht="13.3" outlineLevel="0" r="829">
      <c r="A829" s="17" t="n">
        <v>37761</v>
      </c>
      <c r="B829" s="14" t="n">
        <v>18.1</v>
      </c>
      <c r="C829" s="14" t="n">
        <v>18.16</v>
      </c>
      <c r="D829" s="14" t="n">
        <v>17.6</v>
      </c>
      <c r="E829" s="14" t="n">
        <v>17.79</v>
      </c>
      <c r="F829" s="14" t="n">
        <v>14865000</v>
      </c>
      <c r="G829" s="14" t="n">
        <v>8.86</v>
      </c>
      <c r="I829" s="18" t="n">
        <f aca="false">IF(N828 = 1, IF((I828 + (N828 * M828)) &gt; D829, MAX(C829,J828), I828 + (N828 * M828)), IF((I828 + (N828 * M828)) &lt; C829, MIN(D829,J828), I828 + (N828 * M828)))</f>
        <v>19.01</v>
      </c>
      <c r="J829" s="19" t="n">
        <f aca="false">IF(N829 = 1, MAX(C829, J828), MIN(J828,D829))</f>
        <v>17.6</v>
      </c>
      <c r="K829" s="19" t="n">
        <f aca="false">ABS(J829 - I829)</f>
        <v>1.41</v>
      </c>
      <c r="L829" s="19" t="n">
        <f aca="false">IF(N829 &lt;&gt; N828, $H$2, IF(J829 &lt;&gt; J828, IF(L828 &lt; $H$6, L828 +$H$4, L828), L828))</f>
        <v>0.02</v>
      </c>
      <c r="M829" s="19" t="n">
        <f aca="false">L829 * K829</f>
        <v>0.0282</v>
      </c>
      <c r="N829" s="12" t="n">
        <f aca="false">IF(N828 = 1, IF(D829 &gt; I829, 1, -1), IF(I829 &gt; C829, -1, 1))</f>
        <v>-1</v>
      </c>
      <c r="O829" s="12" t="n">
        <f aca="false">IF(N829 =N828, O828 + 1, 1)</f>
        <v>1</v>
      </c>
    </row>
    <row collapsed="false" customFormat="false" customHeight="true" hidden="false" ht="13.3" outlineLevel="0" r="830">
      <c r="A830" s="17" t="n">
        <v>37762</v>
      </c>
      <c r="B830" s="14" t="n">
        <v>17.79</v>
      </c>
      <c r="C830" s="14" t="n">
        <v>18.09</v>
      </c>
      <c r="D830" s="14" t="n">
        <v>17.67</v>
      </c>
      <c r="E830" s="14" t="n">
        <v>17.85</v>
      </c>
      <c r="F830" s="14" t="n">
        <v>10893200</v>
      </c>
      <c r="G830" s="14" t="n">
        <v>8.89</v>
      </c>
      <c r="I830" s="18" t="n">
        <f aca="false">IF(N829 = 1, IF((I829 + (N829 * M829)) &gt; D830, MAX(C830,J829), I829 + (N829 * M829)), IF((I829 + (N829 * M829)) &lt; C830, MIN(D830,J829), I829 + (N829 * M829)))</f>
        <v>18.9818</v>
      </c>
      <c r="J830" s="19" t="n">
        <f aca="false">IF(N830 = 1, MAX(C830, J829), MIN(J829,D830))</f>
        <v>17.6</v>
      </c>
      <c r="K830" s="19" t="n">
        <f aca="false">ABS(J830 - I830)</f>
        <v>1.3818</v>
      </c>
      <c r="L830" s="19" t="n">
        <f aca="false">IF(N830 &lt;&gt; N829, $H$2, IF(J830 &lt;&gt; J829, IF(L829 &lt; $H$6, L829 +$H$4, L829), L829))</f>
        <v>0.02</v>
      </c>
      <c r="M830" s="19" t="n">
        <f aca="false">L830 * K830</f>
        <v>0.027636</v>
      </c>
      <c r="N830" s="12" t="n">
        <f aca="false">IF(N829 = 1, IF(D830 &gt; I830, 1, -1), IF(I830 &gt; C830, -1, 1))</f>
        <v>-1</v>
      </c>
      <c r="O830" s="12" t="n">
        <f aca="false">IF(N830 =N829, O829 + 1, 1)</f>
        <v>2</v>
      </c>
    </row>
    <row collapsed="false" customFormat="false" customHeight="true" hidden="false" ht="13.3" outlineLevel="0" r="831">
      <c r="A831" s="17" t="n">
        <v>37763</v>
      </c>
      <c r="B831" s="14" t="n">
        <v>17.89</v>
      </c>
      <c r="C831" s="14" t="n">
        <v>18.4</v>
      </c>
      <c r="D831" s="14" t="n">
        <v>17.74</v>
      </c>
      <c r="E831" s="14" t="n">
        <v>18.24</v>
      </c>
      <c r="F831" s="14" t="n">
        <v>6373600</v>
      </c>
      <c r="G831" s="14" t="n">
        <v>9.08</v>
      </c>
      <c r="I831" s="18" t="n">
        <f aca="false">IF(N830 = 1, IF((I830 + (N830 * M830)) &gt; D831, MAX(C831,J830), I830 + (N830 * M830)), IF((I830 + (N830 * M830)) &lt; C831, MIN(D831,J830), I830 + (N830 * M830)))</f>
        <v>18.954164</v>
      </c>
      <c r="J831" s="19" t="n">
        <f aca="false">IF(N831 = 1, MAX(C831, J830), MIN(J830,D831))</f>
        <v>17.6</v>
      </c>
      <c r="K831" s="19" t="n">
        <f aca="false">ABS(J831 - I831)</f>
        <v>1.354164</v>
      </c>
      <c r="L831" s="19" t="n">
        <f aca="false">IF(N831 &lt;&gt; N830, $H$2, IF(J831 &lt;&gt; J830, IF(L830 &lt; $H$6, L830 +$H$4, L830), L830))</f>
        <v>0.02</v>
      </c>
      <c r="M831" s="19" t="n">
        <f aca="false">L831 * K831</f>
        <v>0.0270832799999999</v>
      </c>
      <c r="N831" s="12" t="n">
        <f aca="false">IF(N830 = 1, IF(D831 &gt; I831, 1, -1), IF(I831 &gt; C831, -1, 1))</f>
        <v>-1</v>
      </c>
      <c r="O831" s="12" t="n">
        <f aca="false">IF(N831 =N830, O830 + 1, 1)</f>
        <v>3</v>
      </c>
    </row>
    <row collapsed="false" customFormat="false" customHeight="true" hidden="false" ht="13.3" outlineLevel="0" r="832">
      <c r="A832" s="17" t="n">
        <v>37764</v>
      </c>
      <c r="B832" s="14" t="n">
        <v>18.21</v>
      </c>
      <c r="C832" s="14" t="n">
        <v>18.46</v>
      </c>
      <c r="D832" s="14" t="n">
        <v>17.96</v>
      </c>
      <c r="E832" s="14" t="n">
        <v>18.32</v>
      </c>
      <c r="F832" s="14" t="n">
        <v>7382800</v>
      </c>
      <c r="G832" s="14" t="n">
        <v>9.12</v>
      </c>
      <c r="I832" s="18" t="n">
        <f aca="false">IF(N831 = 1, IF((I831 + (N831 * M831)) &gt; D832, MAX(C832,J831), I831 + (N831 * M831)), IF((I831 + (N831 * M831)) &lt; C832, MIN(D832,J831), I831 + (N831 * M831)))</f>
        <v>18.92708072</v>
      </c>
      <c r="J832" s="19" t="n">
        <f aca="false">IF(N832 = 1, MAX(C832, J831), MIN(J831,D832))</f>
        <v>17.6</v>
      </c>
      <c r="K832" s="19" t="n">
        <f aca="false">ABS(J832 - I832)</f>
        <v>1.32708072</v>
      </c>
      <c r="L832" s="19" t="n">
        <f aca="false">IF(N832 &lt;&gt; N831, $H$2, IF(J832 &lt;&gt; J831, IF(L831 &lt; $H$6, L831 +$H$4, L831), L831))</f>
        <v>0.02</v>
      </c>
      <c r="M832" s="19" t="n">
        <f aca="false">L832 * K832</f>
        <v>0.0265416144</v>
      </c>
      <c r="N832" s="12" t="n">
        <f aca="false">IF(N831 = 1, IF(D832 &gt; I832, 1, -1), IF(I832 &gt; C832, -1, 1))</f>
        <v>-1</v>
      </c>
      <c r="O832" s="12" t="n">
        <f aca="false">IF(N832 =N831, O831 + 1, 1)</f>
        <v>4</v>
      </c>
    </row>
    <row collapsed="false" customFormat="false" customHeight="true" hidden="false" ht="13.3" outlineLevel="0" r="833">
      <c r="A833" s="17" t="n">
        <v>37768</v>
      </c>
      <c r="B833" s="14" t="n">
        <v>17.96</v>
      </c>
      <c r="C833" s="14" t="n">
        <v>18.9</v>
      </c>
      <c r="D833" s="14" t="n">
        <v>17.91</v>
      </c>
      <c r="E833" s="14" t="n">
        <v>18.88</v>
      </c>
      <c r="F833" s="14" t="n">
        <v>10361800</v>
      </c>
      <c r="G833" s="14" t="n">
        <v>9.4</v>
      </c>
      <c r="I833" s="18" t="n">
        <f aca="false">IF(N832 = 1, IF((I832 + (N832 * M832)) &gt; D833, MAX(C833,J832), I832 + (N832 * M832)), IF((I832 + (N832 * M832)) &lt; C833, MIN(D833,J832), I832 + (N832 * M832)))</f>
        <v>18.9005391056</v>
      </c>
      <c r="J833" s="19" t="n">
        <f aca="false">IF(N833 = 1, MAX(C833, J832), MIN(J832,D833))</f>
        <v>17.6</v>
      </c>
      <c r="K833" s="19" t="n">
        <f aca="false">ABS(J833 - I833)</f>
        <v>1.3005391056</v>
      </c>
      <c r="L833" s="19" t="n">
        <f aca="false">IF(N833 &lt;&gt; N832, $H$2, IF(J833 &lt;&gt; J832, IF(L832 &lt; $H$6, L832 +$H$4, L832), L832))</f>
        <v>0.02</v>
      </c>
      <c r="M833" s="19" t="n">
        <f aca="false">L833 * K833</f>
        <v>0.026010782112</v>
      </c>
      <c r="N833" s="12" t="n">
        <f aca="false">IF(N832 = 1, IF(D833 &gt; I833, 1, -1), IF(I833 &gt; C833, -1, 1))</f>
        <v>-1</v>
      </c>
      <c r="O833" s="12" t="n">
        <f aca="false">IF(N833 =N832, O832 + 1, 1)</f>
        <v>5</v>
      </c>
    </row>
    <row collapsed="false" customFormat="false" customHeight="true" hidden="false" ht="13.3" outlineLevel="0" r="834">
      <c r="A834" s="17" t="n">
        <v>37769</v>
      </c>
      <c r="B834" s="14" t="n">
        <v>18.5</v>
      </c>
      <c r="C834" s="14" t="n">
        <v>18.66</v>
      </c>
      <c r="D834" s="14" t="n">
        <v>18.15</v>
      </c>
      <c r="E834" s="14" t="n">
        <v>18.28</v>
      </c>
      <c r="F834" s="14" t="n">
        <v>12131400</v>
      </c>
      <c r="G834" s="14" t="n">
        <v>9.1</v>
      </c>
      <c r="I834" s="18" t="n">
        <f aca="false">IF(N833 = 1, IF((I833 + (N833 * M833)) &gt; D834, MAX(C834,J833), I833 + (N833 * M833)), IF((I833 + (N833 * M833)) &lt; C834, MIN(D834,J833), I833 + (N833 * M833)))</f>
        <v>18.874528323488</v>
      </c>
      <c r="J834" s="19" t="n">
        <f aca="false">IF(N834 = 1, MAX(C834, J833), MIN(J833,D834))</f>
        <v>17.6</v>
      </c>
      <c r="K834" s="19" t="n">
        <f aca="false">ABS(J834 - I834)</f>
        <v>1.274528323488</v>
      </c>
      <c r="L834" s="19" t="n">
        <f aca="false">IF(N834 &lt;&gt; N833, $H$2, IF(J834 &lt;&gt; J833, IF(L833 &lt; $H$6, L833 +$H$4, L833), L833))</f>
        <v>0.02</v>
      </c>
      <c r="M834" s="19" t="n">
        <f aca="false">L834 * K834</f>
        <v>0.02549056646976</v>
      </c>
      <c r="N834" s="12" t="n">
        <f aca="false">IF(N833 = 1, IF(D834 &gt; I834, 1, -1), IF(I834 &gt; C834, -1, 1))</f>
        <v>-1</v>
      </c>
      <c r="O834" s="12" t="n">
        <f aca="false">IF(N834 =N833, O833 + 1, 1)</f>
        <v>6</v>
      </c>
    </row>
    <row collapsed="false" customFormat="false" customHeight="true" hidden="false" ht="13.3" outlineLevel="0" r="835">
      <c r="A835" s="17" t="n">
        <v>37770</v>
      </c>
      <c r="B835" s="14" t="n">
        <v>18.29</v>
      </c>
      <c r="C835" s="14" t="n">
        <v>18.5</v>
      </c>
      <c r="D835" s="14" t="n">
        <v>17.9</v>
      </c>
      <c r="E835" s="14" t="n">
        <v>18.1</v>
      </c>
      <c r="F835" s="14" t="n">
        <v>11920200</v>
      </c>
      <c r="G835" s="14" t="n">
        <v>9.01</v>
      </c>
      <c r="I835" s="18" t="n">
        <f aca="false">IF(N834 = 1, IF((I834 + (N834 * M834)) &gt; D835, MAX(C835,J834), I834 + (N834 * M834)), IF((I834 + (N834 * M834)) &lt; C835, MIN(D835,J834), I834 + (N834 * M834)))</f>
        <v>18.8490377570182</v>
      </c>
      <c r="J835" s="19" t="n">
        <f aca="false">IF(N835 = 1, MAX(C835, J834), MIN(J834,D835))</f>
        <v>17.6</v>
      </c>
      <c r="K835" s="19" t="n">
        <f aca="false">ABS(J835 - I835)</f>
        <v>1.24903775701824</v>
      </c>
      <c r="L835" s="19" t="n">
        <f aca="false">IF(N835 &lt;&gt; N834, $H$2, IF(J835 &lt;&gt; J834, IF(L834 &lt; $H$6, L834 +$H$4, L834), L834))</f>
        <v>0.02</v>
      </c>
      <c r="M835" s="19" t="n">
        <f aca="false">L835 * K835</f>
        <v>0.0249807551403648</v>
      </c>
      <c r="N835" s="12" t="n">
        <f aca="false">IF(N834 = 1, IF(D835 &gt; I835, 1, -1), IF(I835 &gt; C835, -1, 1))</f>
        <v>-1</v>
      </c>
      <c r="O835" s="12" t="n">
        <f aca="false">IF(N835 =N834, O834 + 1, 1)</f>
        <v>7</v>
      </c>
    </row>
    <row collapsed="false" customFormat="false" customHeight="true" hidden="false" ht="13.3" outlineLevel="0" r="836">
      <c r="A836" s="17" t="n">
        <v>37771</v>
      </c>
      <c r="B836" s="14" t="n">
        <v>18.12</v>
      </c>
      <c r="C836" s="14" t="n">
        <v>18.18</v>
      </c>
      <c r="D836" s="14" t="n">
        <v>17.53</v>
      </c>
      <c r="E836" s="14" t="n">
        <v>17.95</v>
      </c>
      <c r="F836" s="14" t="n">
        <v>13669600</v>
      </c>
      <c r="G836" s="14" t="n">
        <v>8.94</v>
      </c>
      <c r="I836" s="18" t="n">
        <f aca="false">IF(N835 = 1, IF((I835 + (N835 * M835)) &gt; D836, MAX(C836,J835), I835 + (N835 * M835)), IF((I835 + (N835 * M835)) &lt; C836, MIN(D836,J835), I835 + (N835 * M835)))</f>
        <v>18.8240570018779</v>
      </c>
      <c r="J836" s="19" t="n">
        <f aca="false">IF(N836 = 1, MAX(C836, J835), MIN(J835,D836))</f>
        <v>17.53</v>
      </c>
      <c r="K836" s="19" t="n">
        <f aca="false">ABS(J836 - I836)</f>
        <v>1.29405700187787</v>
      </c>
      <c r="L836" s="19" t="n">
        <f aca="false">IF(N836 &lt;&gt; N835, $H$2, IF(J836 &lt;&gt; J835, IF(L835 &lt; $H$6, L835 +$H$4, L835), L835))</f>
        <v>0.04</v>
      </c>
      <c r="M836" s="19" t="n">
        <f aca="false">L836 * K836</f>
        <v>0.051762280075115</v>
      </c>
      <c r="N836" s="12" t="n">
        <f aca="false">IF(N835 = 1, IF(D836 &gt; I836, 1, -1), IF(I836 &gt; C836, -1, 1))</f>
        <v>-1</v>
      </c>
      <c r="O836" s="12" t="n">
        <f aca="false">IF(N836 =N835, O835 + 1, 1)</f>
        <v>8</v>
      </c>
    </row>
    <row collapsed="false" customFormat="false" customHeight="true" hidden="false" ht="13.3" outlineLevel="0" r="837">
      <c r="A837" s="17" t="n">
        <v>37774</v>
      </c>
      <c r="B837" s="14" t="n">
        <v>18.1</v>
      </c>
      <c r="C837" s="14" t="n">
        <v>18.29</v>
      </c>
      <c r="D837" s="14" t="n">
        <v>17.27</v>
      </c>
      <c r="E837" s="14" t="n">
        <v>17.45</v>
      </c>
      <c r="F837" s="14" t="n">
        <v>14949600</v>
      </c>
      <c r="G837" s="14" t="n">
        <v>8.69</v>
      </c>
      <c r="I837" s="18" t="n">
        <f aca="false">IF(N836 = 1, IF((I836 + (N836 * M836)) &gt; D837, MAX(C837,J836), I836 + (N836 * M836)), IF((I836 + (N836 * M836)) &lt; C837, MIN(D837,J836), I836 + (N836 * M836)))</f>
        <v>18.7722947218028</v>
      </c>
      <c r="J837" s="19" t="n">
        <f aca="false">IF(N837 = 1, MAX(C837, J836), MIN(J836,D837))</f>
        <v>17.27</v>
      </c>
      <c r="K837" s="19" t="n">
        <f aca="false">ABS(J837 - I837)</f>
        <v>1.50229472180276</v>
      </c>
      <c r="L837" s="19" t="n">
        <f aca="false">IF(N837 &lt;&gt; N836, $H$2, IF(J837 &lt;&gt; J836, IF(L836 &lt; $H$6, L836 +$H$4, L836), L836))</f>
        <v>0.06</v>
      </c>
      <c r="M837" s="19" t="n">
        <f aca="false">L837 * K837</f>
        <v>0.0901376833081657</v>
      </c>
      <c r="N837" s="12" t="n">
        <f aca="false">IF(N836 = 1, IF(D837 &gt; I837, 1, -1), IF(I837 &gt; C837, -1, 1))</f>
        <v>-1</v>
      </c>
      <c r="O837" s="12" t="n">
        <f aca="false">IF(N837 =N836, O836 + 1, 1)</f>
        <v>9</v>
      </c>
    </row>
    <row collapsed="false" customFormat="false" customHeight="true" hidden="false" ht="13.3" outlineLevel="0" r="838">
      <c r="A838" s="17" t="n">
        <v>37775</v>
      </c>
      <c r="B838" s="14" t="n">
        <v>17.44</v>
      </c>
      <c r="C838" s="14" t="n">
        <v>17.67</v>
      </c>
      <c r="D838" s="14" t="n">
        <v>17.02</v>
      </c>
      <c r="E838" s="14" t="n">
        <v>17.31</v>
      </c>
      <c r="F838" s="14" t="n">
        <v>12887800</v>
      </c>
      <c r="G838" s="14" t="n">
        <v>8.62</v>
      </c>
      <c r="I838" s="18" t="n">
        <f aca="false">IF(N837 = 1, IF((I837 + (N837 * M837)) &gt; D838, MAX(C838,J837), I837 + (N837 * M837)), IF((I837 + (N837 * M837)) &lt; C838, MIN(D838,J837), I837 + (N837 * M837)))</f>
        <v>18.6821570384946</v>
      </c>
      <c r="J838" s="19" t="n">
        <f aca="false">IF(N838 = 1, MAX(C838, J837), MIN(J837,D838))</f>
        <v>17.02</v>
      </c>
      <c r="K838" s="19" t="n">
        <f aca="false">ABS(J838 - I838)</f>
        <v>1.6621570384946</v>
      </c>
      <c r="L838" s="19" t="n">
        <f aca="false">IF(N838 &lt;&gt; N837, $H$2, IF(J838 &lt;&gt; J837, IF(L837 &lt; $H$6, L837 +$H$4, L837), L837))</f>
        <v>0.08</v>
      </c>
      <c r="M838" s="19" t="n">
        <f aca="false">L838 * K838</f>
        <v>0.132972563079568</v>
      </c>
      <c r="N838" s="12" t="n">
        <f aca="false">IF(N837 = 1, IF(D838 &gt; I838, 1, -1), IF(I838 &gt; C838, -1, 1))</f>
        <v>-1</v>
      </c>
      <c r="O838" s="12" t="n">
        <f aca="false">IF(N838 =N837, O837 + 1, 1)</f>
        <v>10</v>
      </c>
    </row>
    <row collapsed="false" customFormat="false" customHeight="true" hidden="false" ht="13.3" outlineLevel="0" r="839">
      <c r="A839" s="17" t="n">
        <v>37776</v>
      </c>
      <c r="B839" s="14" t="n">
        <v>17.3</v>
      </c>
      <c r="C839" s="14" t="n">
        <v>17.79</v>
      </c>
      <c r="D839" s="14" t="n">
        <v>17.14</v>
      </c>
      <c r="E839" s="14" t="n">
        <v>17.6</v>
      </c>
      <c r="F839" s="14" t="n">
        <v>9685800</v>
      </c>
      <c r="G839" s="14" t="n">
        <v>8.76</v>
      </c>
      <c r="I839" s="18" t="n">
        <f aca="false">IF(N838 = 1, IF((I838 + (N838 * M838)) &gt; D839, MAX(C839,J838), I838 + (N838 * M838)), IF((I838 + (N838 * M838)) &lt; C839, MIN(D839,J838), I838 + (N838 * M838)))</f>
        <v>18.549184475415</v>
      </c>
      <c r="J839" s="19" t="n">
        <f aca="false">IF(N839 = 1, MAX(C839, J838), MIN(J838,D839))</f>
        <v>17.02</v>
      </c>
      <c r="K839" s="19" t="n">
        <f aca="false">ABS(J839 - I839)</f>
        <v>1.52918447541503</v>
      </c>
      <c r="L839" s="19" t="n">
        <f aca="false">IF(N839 &lt;&gt; N838, $H$2, IF(J839 &lt;&gt; J838, IF(L838 &lt; $H$6, L838 +$H$4, L838), L838))</f>
        <v>0.08</v>
      </c>
      <c r="M839" s="19" t="n">
        <f aca="false">L839 * K839</f>
        <v>0.122334758033202</v>
      </c>
      <c r="N839" s="12" t="n">
        <f aca="false">IF(N838 = 1, IF(D839 &gt; I839, 1, -1), IF(I839 &gt; C839, -1, 1))</f>
        <v>-1</v>
      </c>
      <c r="O839" s="12" t="n">
        <f aca="false">IF(N839 =N838, O838 + 1, 1)</f>
        <v>11</v>
      </c>
    </row>
    <row collapsed="false" customFormat="false" customHeight="true" hidden="false" ht="13.3" outlineLevel="0" r="840">
      <c r="A840" s="17" t="n">
        <v>37777</v>
      </c>
      <c r="B840" s="14" t="n">
        <v>17.45</v>
      </c>
      <c r="C840" s="14" t="n">
        <v>17.74</v>
      </c>
      <c r="D840" s="14" t="n">
        <v>17.33</v>
      </c>
      <c r="E840" s="14" t="n">
        <v>17.64</v>
      </c>
      <c r="F840" s="14" t="n">
        <v>7339200</v>
      </c>
      <c r="G840" s="14" t="n">
        <v>8.78</v>
      </c>
      <c r="I840" s="18" t="n">
        <f aca="false">IF(N839 = 1, IF((I839 + (N839 * M839)) &gt; D840, MAX(C840,J839), I839 + (N839 * M839)), IF((I839 + (N839 * M839)) &lt; C840, MIN(D840,J839), I839 + (N839 * M839)))</f>
        <v>18.4268497173818</v>
      </c>
      <c r="J840" s="19" t="n">
        <f aca="false">IF(N840 = 1, MAX(C840, J839), MIN(J839,D840))</f>
        <v>17.02</v>
      </c>
      <c r="K840" s="19" t="n">
        <f aca="false">ABS(J840 - I840)</f>
        <v>1.40684971738183</v>
      </c>
      <c r="L840" s="19" t="n">
        <f aca="false">IF(N840 &lt;&gt; N839, $H$2, IF(J840 &lt;&gt; J839, IF(L839 &lt; $H$6, L839 +$H$4, L839), L839))</f>
        <v>0.08</v>
      </c>
      <c r="M840" s="19" t="n">
        <f aca="false">L840 * K840</f>
        <v>0.112547977390546</v>
      </c>
      <c r="N840" s="12" t="n">
        <f aca="false">IF(N839 = 1, IF(D840 &gt; I840, 1, -1), IF(I840 &gt; C840, -1, 1))</f>
        <v>-1</v>
      </c>
      <c r="O840" s="12" t="n">
        <f aca="false">IF(N840 =N839, O839 + 1, 1)</f>
        <v>12</v>
      </c>
    </row>
    <row collapsed="false" customFormat="false" customHeight="true" hidden="false" ht="13.3" outlineLevel="0" r="841">
      <c r="A841" s="17" t="n">
        <v>37778</v>
      </c>
      <c r="B841" s="14" t="n">
        <v>17.74</v>
      </c>
      <c r="C841" s="14" t="n">
        <v>18.04</v>
      </c>
      <c r="D841" s="14" t="n">
        <v>17.14</v>
      </c>
      <c r="E841" s="14" t="n">
        <v>17.15</v>
      </c>
      <c r="F841" s="14" t="n">
        <v>8621000</v>
      </c>
      <c r="G841" s="14" t="n">
        <v>8.54</v>
      </c>
      <c r="I841" s="18" t="n">
        <f aca="false">IF(N840 = 1, IF((I840 + (N840 * M840)) &gt; D841, MAX(C841,J840), I840 + (N840 * M840)), IF((I840 + (N840 * M840)) &lt; C841, MIN(D841,J840), I840 + (N840 * M840)))</f>
        <v>18.3143017399913</v>
      </c>
      <c r="J841" s="19" t="n">
        <f aca="false">IF(N841 = 1, MAX(C841, J840), MIN(J840,D841))</f>
        <v>17.02</v>
      </c>
      <c r="K841" s="19" t="n">
        <f aca="false">ABS(J841 - I841)</f>
        <v>1.29430173999128</v>
      </c>
      <c r="L841" s="19" t="n">
        <f aca="false">IF(N841 &lt;&gt; N840, $H$2, IF(J841 &lt;&gt; J840, IF(L840 &lt; $H$6, L840 +$H$4, L840), L840))</f>
        <v>0.08</v>
      </c>
      <c r="M841" s="19" t="n">
        <f aca="false">L841 * K841</f>
        <v>0.103544139199303</v>
      </c>
      <c r="N841" s="12" t="n">
        <f aca="false">IF(N840 = 1, IF(D841 &gt; I841, 1, -1), IF(I841 &gt; C841, -1, 1))</f>
        <v>-1</v>
      </c>
      <c r="O841" s="12" t="n">
        <f aca="false">IF(N841 =N840, O840 + 1, 1)</f>
        <v>13</v>
      </c>
    </row>
    <row collapsed="false" customFormat="false" customHeight="true" hidden="false" ht="13.3" outlineLevel="0" r="842">
      <c r="A842" s="17" t="n">
        <v>37781</v>
      </c>
      <c r="B842" s="14" t="n">
        <v>16.94</v>
      </c>
      <c r="C842" s="14" t="n">
        <v>17.04</v>
      </c>
      <c r="D842" s="14" t="n">
        <v>16.63</v>
      </c>
      <c r="E842" s="14" t="n">
        <v>16.79</v>
      </c>
      <c r="F842" s="14" t="n">
        <v>9284000</v>
      </c>
      <c r="G842" s="14" t="n">
        <v>8.36</v>
      </c>
      <c r="I842" s="18" t="n">
        <f aca="false">IF(N841 = 1, IF((I841 + (N841 * M841)) &gt; D842, MAX(C842,J841), I841 + (N841 * M841)), IF((I841 + (N841 * M841)) &lt; C842, MIN(D842,J841), I841 + (N841 * M841)))</f>
        <v>18.210757600792</v>
      </c>
      <c r="J842" s="19" t="n">
        <f aca="false">IF(N842 = 1, MAX(C842, J841), MIN(J841,D842))</f>
        <v>16.63</v>
      </c>
      <c r="K842" s="19" t="n">
        <f aca="false">ABS(J842 - I842)</f>
        <v>1.58075760079198</v>
      </c>
      <c r="L842" s="19" t="n">
        <f aca="false">IF(N842 &lt;&gt; N841, $H$2, IF(J842 &lt;&gt; J841, IF(L841 &lt; $H$6, L841 +$H$4, L841), L841))</f>
        <v>0.1</v>
      </c>
      <c r="M842" s="19" t="n">
        <f aca="false">L842 * K842</f>
        <v>0.158075760079198</v>
      </c>
      <c r="N842" s="12" t="n">
        <f aca="false">IF(N841 = 1, IF(D842 &gt; I842, 1, -1), IF(I842 &gt; C842, -1, 1))</f>
        <v>-1</v>
      </c>
      <c r="O842" s="12" t="n">
        <f aca="false">IF(N842 =N841, O841 + 1, 1)</f>
        <v>14</v>
      </c>
    </row>
    <row collapsed="false" customFormat="false" customHeight="true" hidden="false" ht="13.3" outlineLevel="0" r="843">
      <c r="A843" s="17" t="n">
        <v>37782</v>
      </c>
      <c r="B843" s="14" t="n">
        <v>16.89</v>
      </c>
      <c r="C843" s="14" t="n">
        <v>17.29</v>
      </c>
      <c r="D843" s="14" t="n">
        <v>16.75</v>
      </c>
      <c r="E843" s="14" t="n">
        <v>17.18</v>
      </c>
      <c r="F843" s="14" t="n">
        <v>6308800</v>
      </c>
      <c r="G843" s="14" t="n">
        <v>8.55</v>
      </c>
      <c r="I843" s="18" t="n">
        <f aca="false">IF(N842 = 1, IF((I842 + (N842 * M842)) &gt; D843, MAX(C843,J842), I842 + (N842 * M842)), IF((I842 + (N842 * M842)) &lt; C843, MIN(D843,J842), I842 + (N842 * M842)))</f>
        <v>18.0526818407128</v>
      </c>
      <c r="J843" s="19" t="n">
        <f aca="false">IF(N843 = 1, MAX(C843, J842), MIN(J842,D843))</f>
        <v>16.63</v>
      </c>
      <c r="K843" s="19" t="n">
        <f aca="false">ABS(J843 - I843)</f>
        <v>1.42268184071278</v>
      </c>
      <c r="L843" s="19" t="n">
        <f aca="false">IF(N843 &lt;&gt; N842, $H$2, IF(J843 &lt;&gt; J842, IF(L842 &lt; $H$6, L842 +$H$4, L842), L842))</f>
        <v>0.1</v>
      </c>
      <c r="M843" s="19" t="n">
        <f aca="false">L843 * K843</f>
        <v>0.142268184071278</v>
      </c>
      <c r="N843" s="12" t="n">
        <f aca="false">IF(N842 = 1, IF(D843 &gt; I843, 1, -1), IF(I843 &gt; C843, -1, 1))</f>
        <v>-1</v>
      </c>
      <c r="O843" s="12" t="n">
        <f aca="false">IF(N843 =N842, O842 + 1, 1)</f>
        <v>15</v>
      </c>
    </row>
    <row collapsed="false" customFormat="false" customHeight="true" hidden="false" ht="13.3" outlineLevel="0" r="844">
      <c r="A844" s="17" t="n">
        <v>37783</v>
      </c>
      <c r="B844" s="14" t="n">
        <v>17.15</v>
      </c>
      <c r="C844" s="14" t="n">
        <v>17.51</v>
      </c>
      <c r="D844" s="14" t="n">
        <v>16.81</v>
      </c>
      <c r="E844" s="14" t="n">
        <v>17.45</v>
      </c>
      <c r="F844" s="14" t="n">
        <v>8039800</v>
      </c>
      <c r="G844" s="14" t="n">
        <v>8.69</v>
      </c>
      <c r="I844" s="18" t="n">
        <f aca="false">IF(N843 = 1, IF((I843 + (N843 * M843)) &gt; D844, MAX(C844,J843), I843 + (N843 * M843)), IF((I843 + (N843 * M843)) &lt; C844, MIN(D844,J843), I843 + (N843 * M843)))</f>
        <v>17.9104136566415</v>
      </c>
      <c r="J844" s="19" t="n">
        <f aca="false">IF(N844 = 1, MAX(C844, J843), MIN(J843,D844))</f>
        <v>16.63</v>
      </c>
      <c r="K844" s="19" t="n">
        <f aca="false">ABS(J844 - I844)</f>
        <v>1.2804136566415</v>
      </c>
      <c r="L844" s="19" t="n">
        <f aca="false">IF(N844 &lt;&gt; N843, $H$2, IF(J844 &lt;&gt; J843, IF(L843 &lt; $H$6, L843 +$H$4, L843), L843))</f>
        <v>0.1</v>
      </c>
      <c r="M844" s="19" t="n">
        <f aca="false">L844 * K844</f>
        <v>0.12804136566415</v>
      </c>
      <c r="N844" s="12" t="n">
        <f aca="false">IF(N843 = 1, IF(D844 &gt; I844, 1, -1), IF(I844 &gt; C844, -1, 1))</f>
        <v>-1</v>
      </c>
      <c r="O844" s="12" t="n">
        <f aca="false">IF(N844 =N843, O843 + 1, 1)</f>
        <v>16</v>
      </c>
    </row>
    <row collapsed="false" customFormat="false" customHeight="true" hidden="false" ht="13.3" outlineLevel="0" r="845">
      <c r="A845" s="17" t="n">
        <v>37784</v>
      </c>
      <c r="B845" s="14" t="n">
        <v>17.55</v>
      </c>
      <c r="C845" s="14" t="n">
        <v>17.88</v>
      </c>
      <c r="D845" s="14" t="n">
        <v>17.45</v>
      </c>
      <c r="E845" s="14" t="n">
        <v>17.77</v>
      </c>
      <c r="F845" s="14" t="n">
        <v>9021000</v>
      </c>
      <c r="G845" s="14" t="n">
        <v>8.85</v>
      </c>
      <c r="I845" s="18" t="n">
        <f aca="false">IF(N844 = 1, IF((I844 + (N844 * M844)) &gt; D845, MAX(C845,J844), I844 + (N844 * M844)), IF((I844 + (N844 * M844)) &lt; C845, MIN(D845,J844), I844 + (N844 * M844)))</f>
        <v>16.63</v>
      </c>
      <c r="J845" s="19" t="n">
        <f aca="false">IF(N845 = 1, MAX(C845, J844), MIN(J844,D845))</f>
        <v>17.88</v>
      </c>
      <c r="K845" s="19" t="n">
        <f aca="false">ABS(J845 - I845)</f>
        <v>1.25</v>
      </c>
      <c r="L845" s="19" t="n">
        <f aca="false">IF(N845 &lt;&gt; N844, $H$2, IF(J845 &lt;&gt; J844, IF(L844 &lt; $H$6, L844 +$H$4, L844), L844))</f>
        <v>0.02</v>
      </c>
      <c r="M845" s="19" t="n">
        <f aca="false">L845 * K845</f>
        <v>0.025</v>
      </c>
      <c r="N845" s="12" t="n">
        <f aca="false">IF(N844 = 1, IF(D845 &gt; I845, 1, -1), IF(I845 &gt; C845, -1, 1))</f>
        <v>1</v>
      </c>
      <c r="O845" s="12" t="n">
        <f aca="false">IF(N845 =N844, O844 + 1, 1)</f>
        <v>1</v>
      </c>
    </row>
    <row collapsed="false" customFormat="false" customHeight="true" hidden="false" ht="13.3" outlineLevel="0" r="846">
      <c r="A846" s="17" t="n">
        <v>37785</v>
      </c>
      <c r="B846" s="14" t="n">
        <v>17.75</v>
      </c>
      <c r="C846" s="14" t="n">
        <v>17.95</v>
      </c>
      <c r="D846" s="14" t="n">
        <v>17.13</v>
      </c>
      <c r="E846" s="14" t="n">
        <v>17.42</v>
      </c>
      <c r="F846" s="14" t="n">
        <v>6830200</v>
      </c>
      <c r="G846" s="14" t="n">
        <v>8.67</v>
      </c>
      <c r="I846" s="18" t="n">
        <f aca="false">IF(N845 = 1, IF((I845 + (N845 * M845)) &gt; D846, MAX(C846,J845), I845 + (N845 * M845)), IF((I845 + (N845 * M845)) &lt; C846, MIN(D846,J845), I845 + (N845 * M845)))</f>
        <v>16.655</v>
      </c>
      <c r="J846" s="19" t="n">
        <f aca="false">IF(N846 = 1, MAX(C846, J845), MIN(J845,D846))</f>
        <v>17.95</v>
      </c>
      <c r="K846" s="19" t="n">
        <f aca="false">ABS(J846 - I846)</f>
        <v>1.295</v>
      </c>
      <c r="L846" s="19" t="n">
        <f aca="false">IF(N846 &lt;&gt; N845, $H$2, IF(J846 &lt;&gt; J845, IF(L845 &lt; $H$6, L845 +$H$4, L845), L845))</f>
        <v>0.04</v>
      </c>
      <c r="M846" s="19" t="n">
        <f aca="false">L846 * K846</f>
        <v>0.0518000000000001</v>
      </c>
      <c r="N846" s="12" t="n">
        <f aca="false">IF(N845 = 1, IF(D846 &gt; I846, 1, -1), IF(I846 &gt; C846, -1, 1))</f>
        <v>1</v>
      </c>
      <c r="O846" s="12" t="n">
        <f aca="false">IF(N846 =N845, O845 + 1, 1)</f>
        <v>2</v>
      </c>
    </row>
    <row collapsed="false" customFormat="false" customHeight="true" hidden="false" ht="13.3" outlineLevel="0" r="847">
      <c r="A847" s="17" t="n">
        <v>37788</v>
      </c>
      <c r="B847" s="14" t="n">
        <v>17.6</v>
      </c>
      <c r="C847" s="14" t="n">
        <v>18.27</v>
      </c>
      <c r="D847" s="14" t="n">
        <v>17.45</v>
      </c>
      <c r="E847" s="14" t="n">
        <v>18.27</v>
      </c>
      <c r="F847" s="14" t="n">
        <v>8518800</v>
      </c>
      <c r="G847" s="14" t="n">
        <v>9.1</v>
      </c>
      <c r="I847" s="18" t="n">
        <f aca="false">IF(N846 = 1, IF((I846 + (N846 * M846)) &gt; D847, MAX(C847,J846), I846 + (N846 * M846)), IF((I846 + (N846 * M846)) &lt; C847, MIN(D847,J846), I846 + (N846 * M846)))</f>
        <v>16.7068</v>
      </c>
      <c r="J847" s="19" t="n">
        <f aca="false">IF(N847 = 1, MAX(C847, J846), MIN(J846,D847))</f>
        <v>18.27</v>
      </c>
      <c r="K847" s="19" t="n">
        <f aca="false">ABS(J847 - I847)</f>
        <v>1.5632</v>
      </c>
      <c r="L847" s="19" t="n">
        <f aca="false">IF(N847 &lt;&gt; N846, $H$2, IF(J847 &lt;&gt; J846, IF(L846 &lt; $H$6, L846 +$H$4, L846), L846))</f>
        <v>0.06</v>
      </c>
      <c r="M847" s="19" t="n">
        <f aca="false">L847 * K847</f>
        <v>0.0937920000000001</v>
      </c>
      <c r="N847" s="12" t="n">
        <f aca="false">IF(N846 = 1, IF(D847 &gt; I847, 1, -1), IF(I847 &gt; C847, -1, 1))</f>
        <v>1</v>
      </c>
      <c r="O847" s="12" t="n">
        <f aca="false">IF(N847 =N846, O846 + 1, 1)</f>
        <v>3</v>
      </c>
    </row>
    <row collapsed="false" customFormat="false" customHeight="true" hidden="false" ht="13.3" outlineLevel="0" r="848">
      <c r="A848" s="17" t="n">
        <v>37789</v>
      </c>
      <c r="B848" s="14" t="n">
        <v>18.41</v>
      </c>
      <c r="C848" s="14" t="n">
        <v>18.5</v>
      </c>
      <c r="D848" s="14" t="n">
        <v>17.99</v>
      </c>
      <c r="E848" s="14" t="n">
        <v>18.19</v>
      </c>
      <c r="F848" s="14" t="n">
        <v>6338000</v>
      </c>
      <c r="G848" s="14" t="n">
        <v>9.06</v>
      </c>
      <c r="I848" s="18" t="n">
        <f aca="false">IF(N847 = 1, IF((I847 + (N847 * M847)) &gt; D848, MAX(C848,J847), I847 + (N847 * M847)), IF((I847 + (N847 * M847)) &lt; C848, MIN(D848,J847), I847 + (N847 * M847)))</f>
        <v>16.800592</v>
      </c>
      <c r="J848" s="19" t="n">
        <f aca="false">IF(N848 = 1, MAX(C848, J847), MIN(J847,D848))</f>
        <v>18.5</v>
      </c>
      <c r="K848" s="19" t="n">
        <f aca="false">ABS(J848 - I848)</f>
        <v>1.699408</v>
      </c>
      <c r="L848" s="19" t="n">
        <f aca="false">IF(N848 &lt;&gt; N847, $H$2, IF(J848 &lt;&gt; J847, IF(L847 &lt; $H$6, L847 +$H$4, L847), L847))</f>
        <v>0.08</v>
      </c>
      <c r="M848" s="19" t="n">
        <f aca="false">L848 * K848</f>
        <v>0.13595264</v>
      </c>
      <c r="N848" s="12" t="n">
        <f aca="false">IF(N847 = 1, IF(D848 &gt; I848, 1, -1), IF(I848 &gt; C848, -1, 1))</f>
        <v>1</v>
      </c>
      <c r="O848" s="12" t="n">
        <f aca="false">IF(N848 =N847, O847 + 1, 1)</f>
        <v>4</v>
      </c>
    </row>
    <row collapsed="false" customFormat="false" customHeight="true" hidden="false" ht="13.3" outlineLevel="0" r="849">
      <c r="A849" s="17" t="n">
        <v>37790</v>
      </c>
      <c r="B849" s="14" t="n">
        <v>18.45</v>
      </c>
      <c r="C849" s="14" t="n">
        <v>19.48</v>
      </c>
      <c r="D849" s="14" t="n">
        <v>18.31</v>
      </c>
      <c r="E849" s="14" t="n">
        <v>19.12</v>
      </c>
      <c r="F849" s="14" t="n">
        <v>16249400</v>
      </c>
      <c r="G849" s="14" t="n">
        <v>9.52</v>
      </c>
      <c r="I849" s="18" t="n">
        <f aca="false">IF(N848 = 1, IF((I848 + (N848 * M848)) &gt; D849, MAX(C849,J848), I848 + (N848 * M848)), IF((I848 + (N848 * M848)) &lt; C849, MIN(D849,J848), I848 + (N848 * M848)))</f>
        <v>16.93654464</v>
      </c>
      <c r="J849" s="19" t="n">
        <f aca="false">IF(N849 = 1, MAX(C849, J848), MIN(J848,D849))</f>
        <v>19.48</v>
      </c>
      <c r="K849" s="19" t="n">
        <f aca="false">ABS(J849 - I849)</f>
        <v>2.54345536</v>
      </c>
      <c r="L849" s="19" t="n">
        <f aca="false">IF(N849 &lt;&gt; N848, $H$2, IF(J849 &lt;&gt; J848, IF(L848 &lt; $H$6, L848 +$H$4, L848), L848))</f>
        <v>0.1</v>
      </c>
      <c r="M849" s="19" t="n">
        <f aca="false">L849 * K849</f>
        <v>0.254345536</v>
      </c>
      <c r="N849" s="12" t="n">
        <f aca="false">IF(N848 = 1, IF(D849 &gt; I849, 1, -1), IF(I849 &gt; C849, -1, 1))</f>
        <v>1</v>
      </c>
      <c r="O849" s="12" t="n">
        <f aca="false">IF(N849 =N848, O848 + 1, 1)</f>
        <v>5</v>
      </c>
    </row>
    <row collapsed="false" customFormat="false" customHeight="true" hidden="false" ht="13.3" outlineLevel="0" r="850">
      <c r="A850" s="17" t="n">
        <v>37791</v>
      </c>
      <c r="B850" s="14" t="n">
        <v>19.36</v>
      </c>
      <c r="C850" s="14" t="n">
        <v>19.61</v>
      </c>
      <c r="D850" s="14" t="n">
        <v>18.77</v>
      </c>
      <c r="E850" s="14" t="n">
        <v>19.14</v>
      </c>
      <c r="F850" s="14" t="n">
        <v>13626000</v>
      </c>
      <c r="G850" s="14" t="n">
        <v>9.53</v>
      </c>
      <c r="I850" s="18" t="n">
        <f aca="false">IF(N849 = 1, IF((I849 + (N849 * M849)) &gt; D850, MAX(C850,J849), I849 + (N849 * M849)), IF((I849 + (N849 * M849)) &lt; C850, MIN(D850,J849), I849 + (N849 * M849)))</f>
        <v>17.190890176</v>
      </c>
      <c r="J850" s="19" t="n">
        <f aca="false">IF(N850 = 1, MAX(C850, J849), MIN(J849,D850))</f>
        <v>19.61</v>
      </c>
      <c r="K850" s="19" t="n">
        <f aca="false">ABS(J850 - I850)</f>
        <v>2.419109824</v>
      </c>
      <c r="L850" s="19" t="n">
        <f aca="false">IF(N850 &lt;&gt; N849, $H$2, IF(J850 &lt;&gt; J849, IF(L849 &lt; $H$6, L849 +$H$4, L849), L849))</f>
        <v>0.12</v>
      </c>
      <c r="M850" s="19" t="n">
        <f aca="false">L850 * K850</f>
        <v>0.29029317888</v>
      </c>
      <c r="N850" s="12" t="n">
        <f aca="false">IF(N849 = 1, IF(D850 &gt; I850, 1, -1), IF(I850 &gt; C850, -1, 1))</f>
        <v>1</v>
      </c>
      <c r="O850" s="12" t="n">
        <f aca="false">IF(N850 =N849, O849 + 1, 1)</f>
        <v>6</v>
      </c>
    </row>
    <row collapsed="false" customFormat="false" customHeight="true" hidden="false" ht="13.3" outlineLevel="0" r="851">
      <c r="A851" s="17" t="n">
        <v>37792</v>
      </c>
      <c r="B851" s="14" t="n">
        <v>19.35</v>
      </c>
      <c r="C851" s="14" t="n">
        <v>19.58</v>
      </c>
      <c r="D851" s="14" t="n">
        <v>18.9</v>
      </c>
      <c r="E851" s="14" t="n">
        <v>19.2</v>
      </c>
      <c r="F851" s="14" t="n">
        <v>12733800</v>
      </c>
      <c r="G851" s="14" t="n">
        <v>9.56</v>
      </c>
      <c r="I851" s="18" t="n">
        <f aca="false">IF(N850 = 1, IF((I850 + (N850 * M850)) &gt; D851, MAX(C851,J850), I850 + (N850 * M850)), IF((I850 + (N850 * M850)) &lt; C851, MIN(D851,J850), I850 + (N850 * M850)))</f>
        <v>17.48118335488</v>
      </c>
      <c r="J851" s="19" t="n">
        <f aca="false">IF(N851 = 1, MAX(C851, J850), MIN(J850,D851))</f>
        <v>19.61</v>
      </c>
      <c r="K851" s="19" t="n">
        <f aca="false">ABS(J851 - I851)</f>
        <v>2.12881664512</v>
      </c>
      <c r="L851" s="19" t="n">
        <f aca="false">IF(N851 &lt;&gt; N850, $H$2, IF(J851 &lt;&gt; J850, IF(L850 &lt; $H$6, L850 +$H$4, L850), L850))</f>
        <v>0.12</v>
      </c>
      <c r="M851" s="19" t="n">
        <f aca="false">L851 * K851</f>
        <v>0.2554579974144</v>
      </c>
      <c r="N851" s="12" t="n">
        <f aca="false">IF(N850 = 1, IF(D851 &gt; I851, 1, -1), IF(I851 &gt; C851, -1, 1))</f>
        <v>1</v>
      </c>
      <c r="O851" s="12" t="n">
        <f aca="false">IF(N851 =N850, O850 + 1, 1)</f>
        <v>7</v>
      </c>
    </row>
    <row collapsed="false" customFormat="false" customHeight="true" hidden="false" ht="13.3" outlineLevel="0" r="852">
      <c r="A852" s="17" t="n">
        <v>37795</v>
      </c>
      <c r="B852" s="14" t="n">
        <v>19.3</v>
      </c>
      <c r="C852" s="14" t="n">
        <v>19.69</v>
      </c>
      <c r="D852" s="14" t="n">
        <v>18.75</v>
      </c>
      <c r="E852" s="14" t="n">
        <v>19.06</v>
      </c>
      <c r="F852" s="14" t="n">
        <v>10977200</v>
      </c>
      <c r="G852" s="14" t="n">
        <v>9.49</v>
      </c>
      <c r="I852" s="18" t="n">
        <f aca="false">IF(N851 = 1, IF((I851 + (N851 * M851)) &gt; D852, MAX(C852,J851), I851 + (N851 * M851)), IF((I851 + (N851 * M851)) &lt; C852, MIN(D852,J851), I851 + (N851 * M851)))</f>
        <v>17.7366413522944</v>
      </c>
      <c r="J852" s="19" t="n">
        <f aca="false">IF(N852 = 1, MAX(C852, J851), MIN(J851,D852))</f>
        <v>19.69</v>
      </c>
      <c r="K852" s="19" t="n">
        <f aca="false">ABS(J852 - I852)</f>
        <v>1.95335864770561</v>
      </c>
      <c r="L852" s="19" t="n">
        <f aca="false">IF(N852 &lt;&gt; N851, $H$2, IF(J852 &lt;&gt; J851, IF(L851 &lt; $H$6, L851 +$H$4, L851), L851))</f>
        <v>0.14</v>
      </c>
      <c r="M852" s="19" t="n">
        <f aca="false">L852 * K852</f>
        <v>0.273470210678785</v>
      </c>
      <c r="N852" s="12" t="n">
        <f aca="false">IF(N851 = 1, IF(D852 &gt; I852, 1, -1), IF(I852 &gt; C852, -1, 1))</f>
        <v>1</v>
      </c>
      <c r="O852" s="12" t="n">
        <f aca="false">IF(N852 =N851, O851 + 1, 1)</f>
        <v>8</v>
      </c>
    </row>
    <row collapsed="false" customFormat="false" customHeight="true" hidden="false" ht="13.3" outlineLevel="0" r="853">
      <c r="A853" s="17" t="n">
        <v>37796</v>
      </c>
      <c r="B853" s="14" t="n">
        <v>19.47</v>
      </c>
      <c r="C853" s="14" t="n">
        <v>19.67</v>
      </c>
      <c r="D853" s="14" t="n">
        <v>18.72</v>
      </c>
      <c r="E853" s="14" t="n">
        <v>18.78</v>
      </c>
      <c r="F853" s="14" t="n">
        <v>18370800</v>
      </c>
      <c r="G853" s="14" t="n">
        <v>9.35</v>
      </c>
      <c r="I853" s="18" t="n">
        <f aca="false">IF(N852 = 1, IF((I852 + (N852 * M852)) &gt; D853, MAX(C853,J852), I852 + (N852 * M852)), IF((I852 + (N852 * M852)) &lt; C853, MIN(D853,J852), I852 + (N852 * M852)))</f>
        <v>18.0101115629732</v>
      </c>
      <c r="J853" s="19" t="n">
        <f aca="false">IF(N853 = 1, MAX(C853, J852), MIN(J852,D853))</f>
        <v>19.69</v>
      </c>
      <c r="K853" s="19" t="n">
        <f aca="false">ABS(J853 - I853)</f>
        <v>1.67988843702682</v>
      </c>
      <c r="L853" s="19" t="n">
        <f aca="false">IF(N853 &lt;&gt; N852, $H$2, IF(J853 &lt;&gt; J852, IF(L852 &lt; $H$6, L852 +$H$4, L852), L852))</f>
        <v>0.14</v>
      </c>
      <c r="M853" s="19" t="n">
        <f aca="false">L853 * K853</f>
        <v>0.235184381183755</v>
      </c>
      <c r="N853" s="12" t="n">
        <f aca="false">IF(N852 = 1, IF(D853 &gt; I853, 1, -1), IF(I853 &gt; C853, -1, 1))</f>
        <v>1</v>
      </c>
      <c r="O853" s="12" t="n">
        <f aca="false">IF(N853 =N852, O852 + 1, 1)</f>
        <v>9</v>
      </c>
    </row>
    <row collapsed="false" customFormat="false" customHeight="true" hidden="false" ht="13.3" outlineLevel="0" r="854">
      <c r="A854" s="17" t="n">
        <v>37797</v>
      </c>
      <c r="B854" s="14" t="n">
        <v>18.86</v>
      </c>
      <c r="C854" s="14" t="n">
        <v>19.4</v>
      </c>
      <c r="D854" s="14" t="n">
        <v>18.71</v>
      </c>
      <c r="E854" s="14" t="n">
        <v>19.09</v>
      </c>
      <c r="F854" s="14" t="n">
        <v>11779000</v>
      </c>
      <c r="G854" s="14" t="n">
        <v>9.5</v>
      </c>
      <c r="I854" s="18" t="n">
        <f aca="false">IF(N853 = 1, IF((I853 + (N853 * M853)) &gt; D854, MAX(C854,J853), I853 + (N853 * M853)), IF((I853 + (N853 * M853)) &lt; C854, MIN(D854,J853), I853 + (N853 * M853)))</f>
        <v>18.2452959441569</v>
      </c>
      <c r="J854" s="19" t="n">
        <f aca="false">IF(N854 = 1, MAX(C854, J853), MIN(J853,D854))</f>
        <v>19.69</v>
      </c>
      <c r="K854" s="19" t="n">
        <f aca="false">ABS(J854 - I854)</f>
        <v>1.44470405584307</v>
      </c>
      <c r="L854" s="19" t="n">
        <f aca="false">IF(N854 &lt;&gt; N853, $H$2, IF(J854 &lt;&gt; J853, IF(L853 &lt; $H$6, L853 +$H$4, L853), L853))</f>
        <v>0.14</v>
      </c>
      <c r="M854" s="19" t="n">
        <f aca="false">L854 * K854</f>
        <v>0.202258567818029</v>
      </c>
      <c r="N854" s="12" t="n">
        <f aca="false">IF(N853 = 1, IF(D854 &gt; I854, 1, -1), IF(I854 &gt; C854, -1, 1))</f>
        <v>1</v>
      </c>
      <c r="O854" s="12" t="n">
        <f aca="false">IF(N854 =N853, O853 + 1, 1)</f>
        <v>10</v>
      </c>
    </row>
    <row collapsed="false" customFormat="false" customHeight="true" hidden="false" ht="13.3" outlineLevel="0" r="855">
      <c r="A855" s="17" t="n">
        <v>37798</v>
      </c>
      <c r="B855" s="14" t="n">
        <v>18.7</v>
      </c>
      <c r="C855" s="14" t="n">
        <v>19.32</v>
      </c>
      <c r="D855" s="14" t="n">
        <v>18.7</v>
      </c>
      <c r="E855" s="14" t="n">
        <v>19.29</v>
      </c>
      <c r="F855" s="14" t="n">
        <v>5775200</v>
      </c>
      <c r="G855" s="14" t="n">
        <v>9.6</v>
      </c>
      <c r="I855" s="18" t="n">
        <f aca="false">IF(N854 = 1, IF((I854 + (N854 * M854)) &gt; D855, MAX(C855,J854), I854 + (N854 * M854)), IF((I854 + (N854 * M854)) &lt; C855, MIN(D855,J854), I854 + (N854 * M854)))</f>
        <v>18.447554511975</v>
      </c>
      <c r="J855" s="19" t="n">
        <f aca="false">IF(N855 = 1, MAX(C855, J854), MIN(J854,D855))</f>
        <v>19.69</v>
      </c>
      <c r="K855" s="19" t="n">
        <f aca="false">ABS(J855 - I855)</f>
        <v>1.24244548802504</v>
      </c>
      <c r="L855" s="19" t="n">
        <f aca="false">IF(N855 &lt;&gt; N854, $H$2, IF(J855 &lt;&gt; J854, IF(L854 &lt; $H$6, L854 +$H$4, L854), L854))</f>
        <v>0.14</v>
      </c>
      <c r="M855" s="19" t="n">
        <f aca="false">L855 * K855</f>
        <v>0.173942368323505</v>
      </c>
      <c r="N855" s="12" t="n">
        <f aca="false">IF(N854 = 1, IF(D855 &gt; I855, 1, -1), IF(I855 &gt; C855, -1, 1))</f>
        <v>1</v>
      </c>
      <c r="O855" s="12" t="n">
        <f aca="false">IF(N855 =N854, O854 + 1, 1)</f>
        <v>11</v>
      </c>
    </row>
    <row collapsed="false" customFormat="false" customHeight="true" hidden="false" ht="13.3" outlineLevel="0" r="856">
      <c r="A856" s="17" t="n">
        <v>37799</v>
      </c>
      <c r="B856" s="14" t="n">
        <v>19.3</v>
      </c>
      <c r="C856" s="14" t="n">
        <v>19.31</v>
      </c>
      <c r="D856" s="14" t="n">
        <v>18.48</v>
      </c>
      <c r="E856" s="14" t="n">
        <v>18.73</v>
      </c>
      <c r="F856" s="14" t="n">
        <v>13064000</v>
      </c>
      <c r="G856" s="14" t="n">
        <v>9.32</v>
      </c>
      <c r="I856" s="18" t="n">
        <f aca="false">IF(N855 = 1, IF((I855 + (N855 * M855)) &gt; D856, MAX(C856,J855), I855 + (N855 * M855)), IF((I855 + (N855 * M855)) &lt; C856, MIN(D856,J855), I855 + (N855 * M855)))</f>
        <v>19.69</v>
      </c>
      <c r="J856" s="19" t="n">
        <f aca="false">IF(N856 = 1, MAX(C856, J855), MIN(J855,D856))</f>
        <v>18.48</v>
      </c>
      <c r="K856" s="19" t="n">
        <f aca="false">ABS(J856 - I856)</f>
        <v>1.21</v>
      </c>
      <c r="L856" s="19" t="n">
        <f aca="false">IF(N856 &lt;&gt; N855, $H$2, IF(J856 &lt;&gt; J855, IF(L855 &lt; $H$6, L855 +$H$4, L855), L855))</f>
        <v>0.02</v>
      </c>
      <c r="M856" s="19" t="n">
        <f aca="false">L856 * K856</f>
        <v>0.0242</v>
      </c>
      <c r="N856" s="12" t="n">
        <f aca="false">IF(N855 = 1, IF(D856 &gt; I856, 1, -1), IF(I856 &gt; C856, -1, 1))</f>
        <v>-1</v>
      </c>
      <c r="O856" s="12" t="n">
        <f aca="false">IF(N856 =N855, O855 + 1, 1)</f>
        <v>1</v>
      </c>
    </row>
    <row collapsed="false" customFormat="false" customHeight="true" hidden="false" ht="13.3" outlineLevel="0" r="857">
      <c r="A857" s="17" t="n">
        <v>37802</v>
      </c>
      <c r="B857" s="14" t="n">
        <v>18.68</v>
      </c>
      <c r="C857" s="14" t="n">
        <v>19.21</v>
      </c>
      <c r="D857" s="14" t="n">
        <v>18.59</v>
      </c>
      <c r="E857" s="14" t="n">
        <v>19.06</v>
      </c>
      <c r="F857" s="14" t="n">
        <v>7934000</v>
      </c>
      <c r="G857" s="14" t="n">
        <v>9.49</v>
      </c>
      <c r="I857" s="18" t="n">
        <f aca="false">IF(N856 = 1, IF((I856 + (N856 * M856)) &gt; D857, MAX(C857,J856), I856 + (N856 * M856)), IF((I856 + (N856 * M856)) &lt; C857, MIN(D857,J856), I856 + (N856 * M856)))</f>
        <v>19.6658</v>
      </c>
      <c r="J857" s="19" t="n">
        <f aca="false">IF(N857 = 1, MAX(C857, J856), MIN(J856,D857))</f>
        <v>18.48</v>
      </c>
      <c r="K857" s="19" t="n">
        <f aca="false">ABS(J857 - I857)</f>
        <v>1.1858</v>
      </c>
      <c r="L857" s="19" t="n">
        <f aca="false">IF(N857 &lt;&gt; N856, $H$2, IF(J857 &lt;&gt; J856, IF(L856 &lt; $H$6, L856 +$H$4, L856), L856))</f>
        <v>0.02</v>
      </c>
      <c r="M857" s="19" t="n">
        <f aca="false">L857 * K857</f>
        <v>0.023716</v>
      </c>
      <c r="N857" s="12" t="n">
        <f aca="false">IF(N856 = 1, IF(D857 &gt; I857, 1, -1), IF(I857 &gt; C857, -1, 1))</f>
        <v>-1</v>
      </c>
      <c r="O857" s="12" t="n">
        <f aca="false">IF(N857 =N856, O856 + 1, 1)</f>
        <v>2</v>
      </c>
    </row>
    <row collapsed="false" customFormat="false" customHeight="true" hidden="false" ht="13.3" outlineLevel="0" r="858">
      <c r="A858" s="17" t="n">
        <v>37803</v>
      </c>
      <c r="B858" s="14" t="n">
        <v>18.87</v>
      </c>
      <c r="C858" s="14" t="n">
        <v>19.18</v>
      </c>
      <c r="D858" s="14" t="n">
        <v>18.51</v>
      </c>
      <c r="E858" s="14" t="n">
        <v>19.09</v>
      </c>
      <c r="F858" s="14" t="n">
        <v>6464000</v>
      </c>
      <c r="G858" s="14" t="n">
        <v>9.5</v>
      </c>
      <c r="I858" s="18" t="n">
        <f aca="false">IF(N857 = 1, IF((I857 + (N857 * M857)) &gt; D858, MAX(C858,J857), I857 + (N857 * M857)), IF((I857 + (N857 * M857)) &lt; C858, MIN(D858,J857), I857 + (N857 * M857)))</f>
        <v>19.642084</v>
      </c>
      <c r="J858" s="19" t="n">
        <f aca="false">IF(N858 = 1, MAX(C858, J857), MIN(J857,D858))</f>
        <v>18.48</v>
      </c>
      <c r="K858" s="19" t="n">
        <f aca="false">ABS(J858 - I858)</f>
        <v>1.162084</v>
      </c>
      <c r="L858" s="19" t="n">
        <f aca="false">IF(N858 &lt;&gt; N857, $H$2, IF(J858 &lt;&gt; J857, IF(L857 &lt; $H$6, L857 +$H$4, L857), L857))</f>
        <v>0.02</v>
      </c>
      <c r="M858" s="19" t="n">
        <f aca="false">L858 * K858</f>
        <v>0.02324168</v>
      </c>
      <c r="N858" s="12" t="n">
        <f aca="false">IF(N857 = 1, IF(D858 &gt; I858, 1, -1), IF(I858 &gt; C858, -1, 1))</f>
        <v>-1</v>
      </c>
      <c r="O858" s="12" t="n">
        <f aca="false">IF(N858 =N857, O857 + 1, 1)</f>
        <v>3</v>
      </c>
    </row>
    <row collapsed="false" customFormat="false" customHeight="true" hidden="false" ht="13.3" outlineLevel="0" r="859">
      <c r="A859" s="17" t="n">
        <v>37804</v>
      </c>
      <c r="B859" s="14" t="n">
        <v>19.03</v>
      </c>
      <c r="C859" s="14" t="n">
        <v>19.4</v>
      </c>
      <c r="D859" s="14" t="n">
        <v>19.02</v>
      </c>
      <c r="E859" s="14" t="n">
        <v>19.27</v>
      </c>
      <c r="F859" s="14" t="n">
        <v>11617800</v>
      </c>
      <c r="G859" s="14" t="n">
        <v>9.59</v>
      </c>
      <c r="I859" s="18" t="n">
        <f aca="false">IF(N858 = 1, IF((I858 + (N858 * M858)) &gt; D859, MAX(C859,J858), I858 + (N858 * M858)), IF((I858 + (N858 * M858)) &lt; C859, MIN(D859,J858), I858 + (N858 * M858)))</f>
        <v>19.61884232</v>
      </c>
      <c r="J859" s="19" t="n">
        <f aca="false">IF(N859 = 1, MAX(C859, J858), MIN(J858,D859))</f>
        <v>18.48</v>
      </c>
      <c r="K859" s="19" t="n">
        <f aca="false">ABS(J859 - I859)</f>
        <v>1.13884232</v>
      </c>
      <c r="L859" s="19" t="n">
        <f aca="false">IF(N859 &lt;&gt; N858, $H$2, IF(J859 &lt;&gt; J858, IF(L858 &lt; $H$6, L858 +$H$4, L858), L858))</f>
        <v>0.02</v>
      </c>
      <c r="M859" s="19" t="n">
        <f aca="false">L859 * K859</f>
        <v>0.0227768464</v>
      </c>
      <c r="N859" s="12" t="n">
        <f aca="false">IF(N858 = 1, IF(D859 &gt; I859, 1, -1), IF(I859 &gt; C859, -1, 1))</f>
        <v>-1</v>
      </c>
      <c r="O859" s="12" t="n">
        <f aca="false">IF(N859 =N858, O858 + 1, 1)</f>
        <v>4</v>
      </c>
    </row>
    <row collapsed="false" customFormat="false" customHeight="true" hidden="false" ht="13.3" outlineLevel="0" r="860">
      <c r="A860" s="17" t="n">
        <v>37805</v>
      </c>
      <c r="B860" s="14" t="n">
        <v>19</v>
      </c>
      <c r="C860" s="14" t="n">
        <v>19.55</v>
      </c>
      <c r="D860" s="14" t="n">
        <v>18.98</v>
      </c>
      <c r="E860" s="14" t="n">
        <v>19.13</v>
      </c>
      <c r="F860" s="14" t="n">
        <v>4920400</v>
      </c>
      <c r="G860" s="14" t="n">
        <v>9.52</v>
      </c>
      <c r="I860" s="18" t="n">
        <f aca="false">IF(N859 = 1, IF((I859 + (N859 * M859)) &gt; D860, MAX(C860,J859), I859 + (N859 * M859)), IF((I859 + (N859 * M859)) &lt; C860, MIN(D860,J859), I859 + (N859 * M859)))</f>
        <v>19.5960654736</v>
      </c>
      <c r="J860" s="19" t="n">
        <f aca="false">IF(N860 = 1, MAX(C860, J859), MIN(J859,D860))</f>
        <v>18.48</v>
      </c>
      <c r="K860" s="19" t="n">
        <f aca="false">ABS(J860 - I860)</f>
        <v>1.1160654736</v>
      </c>
      <c r="L860" s="19" t="n">
        <f aca="false">IF(N860 &lt;&gt; N859, $H$2, IF(J860 &lt;&gt; J859, IF(L859 &lt; $H$6, L859 +$H$4, L859), L859))</f>
        <v>0.02</v>
      </c>
      <c r="M860" s="19" t="n">
        <f aca="false">L860 * K860</f>
        <v>0.022321309472</v>
      </c>
      <c r="N860" s="12" t="n">
        <f aca="false">IF(N859 = 1, IF(D860 &gt; I860, 1, -1), IF(I860 &gt; C860, -1, 1))</f>
        <v>-1</v>
      </c>
      <c r="O860" s="12" t="n">
        <f aca="false">IF(N860 =N859, O859 + 1, 1)</f>
        <v>5</v>
      </c>
    </row>
    <row collapsed="false" customFormat="false" customHeight="true" hidden="false" ht="13.3" outlineLevel="0" r="861">
      <c r="A861" s="17" t="n">
        <v>37809</v>
      </c>
      <c r="B861" s="14" t="n">
        <v>19.27</v>
      </c>
      <c r="C861" s="14" t="n">
        <v>20.18</v>
      </c>
      <c r="D861" s="14" t="n">
        <v>19.13</v>
      </c>
      <c r="E861" s="14" t="n">
        <v>19.87</v>
      </c>
      <c r="F861" s="14" t="n">
        <v>10224000</v>
      </c>
      <c r="G861" s="14" t="n">
        <v>9.89</v>
      </c>
      <c r="I861" s="18" t="n">
        <f aca="false">IF(N860 = 1, IF((I860 + (N860 * M860)) &gt; D861, MAX(C861,J860), I860 + (N860 * M860)), IF((I860 + (N860 * M860)) &lt; C861, MIN(D861,J860), I860 + (N860 * M860)))</f>
        <v>18.48</v>
      </c>
      <c r="J861" s="19" t="n">
        <f aca="false">IF(N861 = 1, MAX(C861, J860), MIN(J860,D861))</f>
        <v>20.18</v>
      </c>
      <c r="K861" s="19" t="n">
        <f aca="false">ABS(J861 - I861)</f>
        <v>1.7</v>
      </c>
      <c r="L861" s="19" t="n">
        <f aca="false">IF(N861 &lt;&gt; N860, $H$2, IF(J861 &lt;&gt; J860, IF(L860 &lt; $H$6, L860 +$H$4, L860), L860))</f>
        <v>0.02</v>
      </c>
      <c r="M861" s="19" t="n">
        <f aca="false">L861 * K861</f>
        <v>0.034</v>
      </c>
      <c r="N861" s="12" t="n">
        <f aca="false">IF(N860 = 1, IF(D861 &gt; I861, 1, -1), IF(I861 &gt; C861, -1, 1))</f>
        <v>1</v>
      </c>
      <c r="O861" s="12" t="n">
        <f aca="false">IF(N861 =N860, O860 + 1, 1)</f>
        <v>1</v>
      </c>
    </row>
    <row collapsed="false" customFormat="false" customHeight="true" hidden="false" ht="13.3" outlineLevel="0" r="862">
      <c r="A862" s="17" t="n">
        <v>37810</v>
      </c>
      <c r="B862" s="14" t="n">
        <v>19.52</v>
      </c>
      <c r="C862" s="14" t="n">
        <v>20.5</v>
      </c>
      <c r="D862" s="14" t="n">
        <v>19.49</v>
      </c>
      <c r="E862" s="14" t="n">
        <v>20.4</v>
      </c>
      <c r="F862" s="14" t="n">
        <v>9169200</v>
      </c>
      <c r="G862" s="14" t="n">
        <v>10.16</v>
      </c>
      <c r="I862" s="18" t="n">
        <f aca="false">IF(N861 = 1, IF((I861 + (N861 * M861)) &gt; D862, MAX(C862,J861), I861 + (N861 * M861)), IF((I861 + (N861 * M861)) &lt; C862, MIN(D862,J861), I861 + (N861 * M861)))</f>
        <v>18.514</v>
      </c>
      <c r="J862" s="19" t="n">
        <f aca="false">IF(N862 = 1, MAX(C862, J861), MIN(J861,D862))</f>
        <v>20.5</v>
      </c>
      <c r="K862" s="19" t="n">
        <f aca="false">ABS(J862 - I862)</f>
        <v>1.986</v>
      </c>
      <c r="L862" s="19" t="n">
        <f aca="false">IF(N862 &lt;&gt; N861, $H$2, IF(J862 &lt;&gt; J861, IF(L861 &lt; $H$6, L861 +$H$4, L861), L861))</f>
        <v>0.04</v>
      </c>
      <c r="M862" s="19" t="n">
        <f aca="false">L862 * K862</f>
        <v>0.07944</v>
      </c>
      <c r="N862" s="12" t="n">
        <f aca="false">IF(N861 = 1, IF(D862 &gt; I862, 1, -1), IF(I862 &gt; C862, -1, 1))</f>
        <v>1</v>
      </c>
      <c r="O862" s="12" t="n">
        <f aca="false">IF(N862 =N861, O861 + 1, 1)</f>
        <v>2</v>
      </c>
    </row>
    <row collapsed="false" customFormat="false" customHeight="true" hidden="false" ht="13.3" outlineLevel="0" r="863">
      <c r="A863" s="17" t="n">
        <v>37811</v>
      </c>
      <c r="B863" s="14" t="n">
        <v>20.21</v>
      </c>
      <c r="C863" s="14" t="n">
        <v>20.45</v>
      </c>
      <c r="D863" s="14" t="n">
        <v>19.89</v>
      </c>
      <c r="E863" s="14" t="n">
        <v>19.89</v>
      </c>
      <c r="F863" s="14" t="n">
        <v>7630200</v>
      </c>
      <c r="G863" s="14" t="n">
        <v>9.9</v>
      </c>
      <c r="I863" s="18" t="n">
        <f aca="false">IF(N862 = 1, IF((I862 + (N862 * M862)) &gt; D863, MAX(C863,J862), I862 + (N862 * M862)), IF((I862 + (N862 * M862)) &lt; C863, MIN(D863,J862), I862 + (N862 * M862)))</f>
        <v>18.59344</v>
      </c>
      <c r="J863" s="19" t="n">
        <f aca="false">IF(N863 = 1, MAX(C863, J862), MIN(J862,D863))</f>
        <v>20.5</v>
      </c>
      <c r="K863" s="19" t="n">
        <f aca="false">ABS(J863 - I863)</f>
        <v>1.90656</v>
      </c>
      <c r="L863" s="19" t="n">
        <f aca="false">IF(N863 &lt;&gt; N862, $H$2, IF(J863 &lt;&gt; J862, IF(L862 &lt; $H$6, L862 +$H$4, L862), L862))</f>
        <v>0.04</v>
      </c>
      <c r="M863" s="19" t="n">
        <f aca="false">L863 * K863</f>
        <v>0.0762624</v>
      </c>
      <c r="N863" s="12" t="n">
        <f aca="false">IF(N862 = 1, IF(D863 &gt; I863, 1, -1), IF(I863 &gt; C863, -1, 1))</f>
        <v>1</v>
      </c>
      <c r="O863" s="12" t="n">
        <f aca="false">IF(N863 =N862, O862 + 1, 1)</f>
        <v>3</v>
      </c>
    </row>
    <row collapsed="false" customFormat="false" customHeight="true" hidden="false" ht="13.3" outlineLevel="0" r="864">
      <c r="A864" s="17" t="n">
        <v>37812</v>
      </c>
      <c r="B864" s="14" t="n">
        <v>19.88</v>
      </c>
      <c r="C864" s="14" t="n">
        <v>19.94</v>
      </c>
      <c r="D864" s="14" t="n">
        <v>19.37</v>
      </c>
      <c r="E864" s="14" t="n">
        <v>19.58</v>
      </c>
      <c r="F864" s="14" t="n">
        <v>6104800</v>
      </c>
      <c r="G864" s="14" t="n">
        <v>9.75</v>
      </c>
      <c r="I864" s="18" t="n">
        <f aca="false">IF(N863 = 1, IF((I863 + (N863 * M863)) &gt; D864, MAX(C864,J863), I863 + (N863 * M863)), IF((I863 + (N863 * M863)) &lt; C864, MIN(D864,J863), I863 + (N863 * M863)))</f>
        <v>18.6697024</v>
      </c>
      <c r="J864" s="19" t="n">
        <f aca="false">IF(N864 = 1, MAX(C864, J863), MIN(J863,D864))</f>
        <v>20.5</v>
      </c>
      <c r="K864" s="19" t="n">
        <f aca="false">ABS(J864 - I864)</f>
        <v>1.8302976</v>
      </c>
      <c r="L864" s="19" t="n">
        <f aca="false">IF(N864 &lt;&gt; N863, $H$2, IF(J864 &lt;&gt; J863, IF(L863 &lt; $H$6, L863 +$H$4, L863), L863))</f>
        <v>0.04</v>
      </c>
      <c r="M864" s="19" t="n">
        <f aca="false">L864 * K864</f>
        <v>0.0732119039999999</v>
      </c>
      <c r="N864" s="12" t="n">
        <f aca="false">IF(N863 = 1, IF(D864 &gt; I864, 1, -1), IF(I864 &gt; C864, -1, 1))</f>
        <v>1</v>
      </c>
      <c r="O864" s="12" t="n">
        <f aca="false">IF(N864 =N863, O863 + 1, 1)</f>
        <v>4</v>
      </c>
    </row>
    <row collapsed="false" customFormat="false" customHeight="true" hidden="false" ht="13.3" outlineLevel="0" r="865">
      <c r="A865" s="17" t="n">
        <v>37813</v>
      </c>
      <c r="B865" s="14" t="n">
        <v>19.66</v>
      </c>
      <c r="C865" s="14" t="n">
        <v>20</v>
      </c>
      <c r="D865" s="14" t="n">
        <v>19.53</v>
      </c>
      <c r="E865" s="14" t="n">
        <v>19.85</v>
      </c>
      <c r="F865" s="14" t="n">
        <v>4887800</v>
      </c>
      <c r="G865" s="14" t="n">
        <v>9.88</v>
      </c>
      <c r="I865" s="18" t="n">
        <f aca="false">IF(N864 = 1, IF((I864 + (N864 * M864)) &gt; D865, MAX(C865,J864), I864 + (N864 * M864)), IF((I864 + (N864 * M864)) &lt; C865, MIN(D865,J864), I864 + (N864 * M864)))</f>
        <v>18.742914304</v>
      </c>
      <c r="J865" s="19" t="n">
        <f aca="false">IF(N865 = 1, MAX(C865, J864), MIN(J864,D865))</f>
        <v>20.5</v>
      </c>
      <c r="K865" s="19" t="n">
        <f aca="false">ABS(J865 - I865)</f>
        <v>1.757085696</v>
      </c>
      <c r="L865" s="19" t="n">
        <f aca="false">IF(N865 &lt;&gt; N864, $H$2, IF(J865 &lt;&gt; J864, IF(L864 &lt; $H$6, L864 +$H$4, L864), L864))</f>
        <v>0.04</v>
      </c>
      <c r="M865" s="19" t="n">
        <f aca="false">L865 * K865</f>
        <v>0.0702834278399999</v>
      </c>
      <c r="N865" s="12" t="n">
        <f aca="false">IF(N864 = 1, IF(D865 &gt; I865, 1, -1), IF(I865 &gt; C865, -1, 1))</f>
        <v>1</v>
      </c>
      <c r="O865" s="12" t="n">
        <f aca="false">IF(N865 =N864, O864 + 1, 1)</f>
        <v>5</v>
      </c>
    </row>
    <row collapsed="false" customFormat="false" customHeight="true" hidden="false" ht="13.3" outlineLevel="0" r="866">
      <c r="A866" s="17" t="n">
        <v>37816</v>
      </c>
      <c r="B866" s="14" t="n">
        <v>20.01</v>
      </c>
      <c r="C866" s="14" t="n">
        <v>20.4</v>
      </c>
      <c r="D866" s="14" t="n">
        <v>19.87</v>
      </c>
      <c r="E866" s="14" t="n">
        <v>19.9</v>
      </c>
      <c r="F866" s="14" t="n">
        <v>6728800</v>
      </c>
      <c r="G866" s="14" t="n">
        <v>9.91</v>
      </c>
      <c r="I866" s="18" t="n">
        <f aca="false">IF(N865 = 1, IF((I865 + (N865 * M865)) &gt; D866, MAX(C866,J865), I865 + (N865 * M865)), IF((I865 + (N865 * M865)) &lt; C866, MIN(D866,J865), I865 + (N865 * M865)))</f>
        <v>18.81319773184</v>
      </c>
      <c r="J866" s="19" t="n">
        <f aca="false">IF(N866 = 1, MAX(C866, J865), MIN(J865,D866))</f>
        <v>20.5</v>
      </c>
      <c r="K866" s="19" t="n">
        <f aca="false">ABS(J866 - I866)</f>
        <v>1.68680226816</v>
      </c>
      <c r="L866" s="19" t="n">
        <f aca="false">IF(N866 &lt;&gt; N865, $H$2, IF(J866 &lt;&gt; J865, IF(L865 &lt; $H$6, L865 +$H$4, L865), L865))</f>
        <v>0.04</v>
      </c>
      <c r="M866" s="19" t="n">
        <f aca="false">L866 * K866</f>
        <v>0.0674720907263999</v>
      </c>
      <c r="N866" s="12" t="n">
        <f aca="false">IF(N865 = 1, IF(D866 &gt; I866, 1, -1), IF(I866 &gt; C866, -1, 1))</f>
        <v>1</v>
      </c>
      <c r="O866" s="12" t="n">
        <f aca="false">IF(N866 =N865, O865 + 1, 1)</f>
        <v>6</v>
      </c>
    </row>
    <row collapsed="false" customFormat="false" customHeight="true" hidden="false" ht="13.3" outlineLevel="0" r="867">
      <c r="A867" s="17" t="n">
        <v>37817</v>
      </c>
      <c r="B867" s="14" t="n">
        <v>20.02</v>
      </c>
      <c r="C867" s="14" t="n">
        <v>20.24</v>
      </c>
      <c r="D867" s="14" t="n">
        <v>19.43</v>
      </c>
      <c r="E867" s="14" t="n">
        <v>19.61</v>
      </c>
      <c r="F867" s="14" t="n">
        <v>7380200</v>
      </c>
      <c r="G867" s="14" t="n">
        <v>9.76</v>
      </c>
      <c r="I867" s="18" t="n">
        <f aca="false">IF(N866 = 1, IF((I866 + (N866 * M866)) &gt; D867, MAX(C867,J866), I866 + (N866 * M866)), IF((I866 + (N866 * M866)) &lt; C867, MIN(D867,J866), I866 + (N866 * M866)))</f>
        <v>18.8806698225664</v>
      </c>
      <c r="J867" s="19" t="n">
        <f aca="false">IF(N867 = 1, MAX(C867, J866), MIN(J866,D867))</f>
        <v>20.5</v>
      </c>
      <c r="K867" s="19" t="n">
        <f aca="false">ABS(J867 - I867)</f>
        <v>1.6193301774336</v>
      </c>
      <c r="L867" s="19" t="n">
        <f aca="false">IF(N867 &lt;&gt; N866, $H$2, IF(J867 &lt;&gt; J866, IF(L866 &lt; $H$6, L866 +$H$4, L866), L866))</f>
        <v>0.04</v>
      </c>
      <c r="M867" s="19" t="n">
        <f aca="false">L867 * K867</f>
        <v>0.0647732070973439</v>
      </c>
      <c r="N867" s="12" t="n">
        <f aca="false">IF(N866 = 1, IF(D867 &gt; I867, 1, -1), IF(I867 &gt; C867, -1, 1))</f>
        <v>1</v>
      </c>
      <c r="O867" s="12" t="n">
        <f aca="false">IF(N867 =N866, O866 + 1, 1)</f>
        <v>7</v>
      </c>
    </row>
    <row collapsed="false" customFormat="false" customHeight="true" hidden="false" ht="13.3" outlineLevel="0" r="868">
      <c r="A868" s="17" t="n">
        <v>37818</v>
      </c>
      <c r="B868" s="14" t="n">
        <v>19.97</v>
      </c>
      <c r="C868" s="14" t="n">
        <v>20</v>
      </c>
      <c r="D868" s="14" t="n">
        <v>19.38</v>
      </c>
      <c r="E868" s="14" t="n">
        <v>19.87</v>
      </c>
      <c r="F868" s="14" t="n">
        <v>8961800</v>
      </c>
      <c r="G868" s="14" t="n">
        <v>9.89</v>
      </c>
      <c r="I868" s="18" t="n">
        <f aca="false">IF(N867 = 1, IF((I867 + (N867 * M867)) &gt; D868, MAX(C868,J867), I867 + (N867 * M867)), IF((I867 + (N867 * M867)) &lt; C868, MIN(D868,J867), I867 + (N867 * M867)))</f>
        <v>18.9454430296637</v>
      </c>
      <c r="J868" s="19" t="n">
        <f aca="false">IF(N868 = 1, MAX(C868, J867), MIN(J867,D868))</f>
        <v>20.5</v>
      </c>
      <c r="K868" s="19" t="n">
        <f aca="false">ABS(J868 - I868)</f>
        <v>1.55455697033625</v>
      </c>
      <c r="L868" s="19" t="n">
        <f aca="false">IF(N868 &lt;&gt; N867, $H$2, IF(J868 &lt;&gt; J867, IF(L867 &lt; $H$6, L867 +$H$4, L867), L867))</f>
        <v>0.04</v>
      </c>
      <c r="M868" s="19" t="n">
        <f aca="false">L868 * K868</f>
        <v>0.0621822788134502</v>
      </c>
      <c r="N868" s="12" t="n">
        <f aca="false">IF(N867 = 1, IF(D868 &gt; I868, 1, -1), IF(I868 &gt; C868, -1, 1))</f>
        <v>1</v>
      </c>
      <c r="O868" s="12" t="n">
        <f aca="false">IF(N868 =N867, O867 + 1, 1)</f>
        <v>8</v>
      </c>
    </row>
    <row collapsed="false" customFormat="false" customHeight="true" hidden="false" ht="13.3" outlineLevel="0" r="869">
      <c r="A869" s="17" t="n">
        <v>37819</v>
      </c>
      <c r="B869" s="14" t="n">
        <v>20.19</v>
      </c>
      <c r="C869" s="14" t="n">
        <v>20.95</v>
      </c>
      <c r="D869" s="14" t="n">
        <v>20.13</v>
      </c>
      <c r="E869" s="14" t="n">
        <v>20.9</v>
      </c>
      <c r="F869" s="14" t="n">
        <v>26829000</v>
      </c>
      <c r="G869" s="14" t="n">
        <v>10.41</v>
      </c>
      <c r="I869" s="18" t="n">
        <f aca="false">IF(N868 = 1, IF((I868 + (N868 * M868)) &gt; D869, MAX(C869,J868), I868 + (N868 * M868)), IF((I868 + (N868 * M868)) &lt; C869, MIN(D869,J868), I868 + (N868 * M868)))</f>
        <v>19.0076253084772</v>
      </c>
      <c r="J869" s="19" t="n">
        <f aca="false">IF(N869 = 1, MAX(C869, J868), MIN(J868,D869))</f>
        <v>20.95</v>
      </c>
      <c r="K869" s="19" t="n">
        <f aca="false">ABS(J869 - I869)</f>
        <v>1.9423746915228</v>
      </c>
      <c r="L869" s="19" t="n">
        <f aca="false">IF(N869 &lt;&gt; N868, $H$2, IF(J869 &lt;&gt; J868, IF(L868 &lt; $H$6, L868 +$H$4, L868), L868))</f>
        <v>0.06</v>
      </c>
      <c r="M869" s="19" t="n">
        <f aca="false">L869 * K869</f>
        <v>0.116542481491368</v>
      </c>
      <c r="N869" s="12" t="n">
        <f aca="false">IF(N868 = 1, IF(D869 &gt; I869, 1, -1), IF(I869 &gt; C869, -1, 1))</f>
        <v>1</v>
      </c>
      <c r="O869" s="12" t="n">
        <f aca="false">IF(N869 =N868, O868 + 1, 1)</f>
        <v>9</v>
      </c>
    </row>
    <row collapsed="false" customFormat="false" customHeight="true" hidden="false" ht="13.3" outlineLevel="0" r="870">
      <c r="A870" s="17" t="n">
        <v>37820</v>
      </c>
      <c r="B870" s="14" t="n">
        <v>20.9</v>
      </c>
      <c r="C870" s="14" t="n">
        <v>21.18</v>
      </c>
      <c r="D870" s="14" t="n">
        <v>20.4</v>
      </c>
      <c r="E870" s="14" t="n">
        <v>20.86</v>
      </c>
      <c r="F870" s="14" t="n">
        <v>10672800</v>
      </c>
      <c r="G870" s="14" t="n">
        <v>10.39</v>
      </c>
      <c r="I870" s="18" t="n">
        <f aca="false">IF(N869 = 1, IF((I869 + (N869 * M869)) &gt; D870, MAX(C870,J869), I869 + (N869 * M869)), IF((I869 + (N869 * M869)) &lt; C870, MIN(D870,J869), I869 + (N869 * M869)))</f>
        <v>19.1241677899686</v>
      </c>
      <c r="J870" s="19" t="n">
        <f aca="false">IF(N870 = 1, MAX(C870, J869), MIN(J869,D870))</f>
        <v>21.18</v>
      </c>
      <c r="K870" s="19" t="n">
        <f aca="false">ABS(J870 - I870)</f>
        <v>2.05583221003144</v>
      </c>
      <c r="L870" s="19" t="n">
        <f aca="false">IF(N870 &lt;&gt; N869, $H$2, IF(J870 &lt;&gt; J869, IF(L869 &lt; $H$6, L869 +$H$4, L869), L869))</f>
        <v>0.08</v>
      </c>
      <c r="M870" s="19" t="n">
        <f aca="false">L870 * K870</f>
        <v>0.164466576802515</v>
      </c>
      <c r="N870" s="12" t="n">
        <f aca="false">IF(N869 = 1, IF(D870 &gt; I870, 1, -1), IF(I870 &gt; C870, -1, 1))</f>
        <v>1</v>
      </c>
      <c r="O870" s="12" t="n">
        <f aca="false">IF(N870 =N869, O869 + 1, 1)</f>
        <v>10</v>
      </c>
    </row>
    <row collapsed="false" customFormat="false" customHeight="true" hidden="false" ht="13.3" outlineLevel="0" r="871">
      <c r="A871" s="17" t="n">
        <v>37823</v>
      </c>
      <c r="B871" s="14" t="n">
        <v>20.69</v>
      </c>
      <c r="C871" s="14" t="n">
        <v>20.8</v>
      </c>
      <c r="D871" s="14" t="n">
        <v>20.3</v>
      </c>
      <c r="E871" s="14" t="n">
        <v>20.61</v>
      </c>
      <c r="F871" s="14" t="n">
        <v>6564600</v>
      </c>
      <c r="G871" s="14" t="n">
        <v>10.26</v>
      </c>
      <c r="I871" s="18" t="n">
        <f aca="false">IF(N870 = 1, IF((I870 + (N870 * M870)) &gt; D871, MAX(C871,J870), I870 + (N870 * M870)), IF((I870 + (N870 * M870)) &lt; C871, MIN(D871,J870), I870 + (N870 * M870)))</f>
        <v>19.2886343667711</v>
      </c>
      <c r="J871" s="19" t="n">
        <f aca="false">IF(N871 = 1, MAX(C871, J870), MIN(J870,D871))</f>
        <v>21.18</v>
      </c>
      <c r="K871" s="19" t="n">
        <f aca="false">ABS(J871 - I871)</f>
        <v>1.89136563322892</v>
      </c>
      <c r="L871" s="19" t="n">
        <f aca="false">IF(N871 &lt;&gt; N870, $H$2, IF(J871 &lt;&gt; J870, IF(L870 &lt; $H$6, L870 +$H$4, L870), L870))</f>
        <v>0.08</v>
      </c>
      <c r="M871" s="19" t="n">
        <f aca="false">L871 * K871</f>
        <v>0.151309250658314</v>
      </c>
      <c r="N871" s="12" t="n">
        <f aca="false">IF(N870 = 1, IF(D871 &gt; I871, 1, -1), IF(I871 &gt; C871, -1, 1))</f>
        <v>1</v>
      </c>
      <c r="O871" s="12" t="n">
        <f aca="false">IF(N871 =N870, O870 + 1, 1)</f>
        <v>11</v>
      </c>
    </row>
    <row collapsed="false" customFormat="false" customHeight="true" hidden="false" ht="13.3" outlineLevel="0" r="872">
      <c r="A872" s="17" t="n">
        <v>37824</v>
      </c>
      <c r="B872" s="14" t="n">
        <v>20.87</v>
      </c>
      <c r="C872" s="14" t="n">
        <v>20.96</v>
      </c>
      <c r="D872" s="14" t="n">
        <v>20.5</v>
      </c>
      <c r="E872" s="14" t="n">
        <v>20.8</v>
      </c>
      <c r="F872" s="14" t="n">
        <v>7086600</v>
      </c>
      <c r="G872" s="14" t="n">
        <v>10.36</v>
      </c>
      <c r="I872" s="18" t="n">
        <f aca="false">IF(N871 = 1, IF((I871 + (N871 * M871)) &gt; D872, MAX(C872,J871), I871 + (N871 * M871)), IF((I871 + (N871 * M871)) &lt; C872, MIN(D872,J871), I871 + (N871 * M871)))</f>
        <v>19.4399436174294</v>
      </c>
      <c r="J872" s="19" t="n">
        <f aca="false">IF(N872 = 1, MAX(C872, J871), MIN(J871,D872))</f>
        <v>21.18</v>
      </c>
      <c r="K872" s="19" t="n">
        <f aca="false">ABS(J872 - I872)</f>
        <v>1.74005638257061</v>
      </c>
      <c r="L872" s="19" t="n">
        <f aca="false">IF(N872 &lt;&gt; N871, $H$2, IF(J872 &lt;&gt; J871, IF(L871 &lt; $H$6, L871 +$H$4, L871), L871))</f>
        <v>0.08</v>
      </c>
      <c r="M872" s="19" t="n">
        <f aca="false">L872 * K872</f>
        <v>0.139204510605649</v>
      </c>
      <c r="N872" s="12" t="n">
        <f aca="false">IF(N871 = 1, IF(D872 &gt; I872, 1, -1), IF(I872 &gt; C872, -1, 1))</f>
        <v>1</v>
      </c>
      <c r="O872" s="12" t="n">
        <f aca="false">IF(N872 =N871, O871 + 1, 1)</f>
        <v>12</v>
      </c>
    </row>
    <row collapsed="false" customFormat="false" customHeight="true" hidden="false" ht="13.3" outlineLevel="0" r="873">
      <c r="A873" s="17" t="n">
        <v>37825</v>
      </c>
      <c r="B873" s="14" t="n">
        <v>20.95</v>
      </c>
      <c r="C873" s="14" t="n">
        <v>20.96</v>
      </c>
      <c r="D873" s="14" t="n">
        <v>20.46</v>
      </c>
      <c r="E873" s="14" t="n">
        <v>20.79</v>
      </c>
      <c r="F873" s="14" t="n">
        <v>5108400</v>
      </c>
      <c r="G873" s="14" t="n">
        <v>10.35</v>
      </c>
      <c r="I873" s="18" t="n">
        <f aca="false">IF(N872 = 1, IF((I872 + (N872 * M872)) &gt; D873, MAX(C873,J872), I872 + (N872 * M872)), IF((I872 + (N872 * M872)) &lt; C873, MIN(D873,J872), I872 + (N872 * M872)))</f>
        <v>19.579148128035</v>
      </c>
      <c r="J873" s="19" t="n">
        <f aca="false">IF(N873 = 1, MAX(C873, J872), MIN(J872,D873))</f>
        <v>21.18</v>
      </c>
      <c r="K873" s="19" t="n">
        <f aca="false">ABS(J873 - I873)</f>
        <v>1.60085187196496</v>
      </c>
      <c r="L873" s="19" t="n">
        <f aca="false">IF(N873 &lt;&gt; N872, $H$2, IF(J873 &lt;&gt; J872, IF(L872 &lt; $H$6, L872 +$H$4, L872), L872))</f>
        <v>0.08</v>
      </c>
      <c r="M873" s="19" t="n">
        <f aca="false">L873 * K873</f>
        <v>0.128068149757197</v>
      </c>
      <c r="N873" s="12" t="n">
        <f aca="false">IF(N872 = 1, IF(D873 &gt; I873, 1, -1), IF(I873 &gt; C873, -1, 1))</f>
        <v>1</v>
      </c>
      <c r="O873" s="12" t="n">
        <f aca="false">IF(N873 =N872, O872 + 1, 1)</f>
        <v>13</v>
      </c>
    </row>
    <row collapsed="false" customFormat="false" customHeight="true" hidden="false" ht="13.3" outlineLevel="0" r="874">
      <c r="A874" s="17" t="n">
        <v>37826</v>
      </c>
      <c r="B874" s="14" t="n">
        <v>21.04</v>
      </c>
      <c r="C874" s="14" t="n">
        <v>21.5</v>
      </c>
      <c r="D874" s="14" t="n">
        <v>20.38</v>
      </c>
      <c r="E874" s="14" t="n">
        <v>20.51</v>
      </c>
      <c r="F874" s="14" t="n">
        <v>8187000</v>
      </c>
      <c r="G874" s="14" t="n">
        <v>10.21</v>
      </c>
      <c r="I874" s="18" t="n">
        <f aca="false">IF(N873 = 1, IF((I873 + (N873 * M873)) &gt; D874, MAX(C874,J873), I873 + (N873 * M873)), IF((I873 + (N873 * M873)) &lt; C874, MIN(D874,J873), I873 + (N873 * M873)))</f>
        <v>19.7072162777922</v>
      </c>
      <c r="J874" s="19" t="n">
        <f aca="false">IF(N874 = 1, MAX(C874, J873), MIN(J873,D874))</f>
        <v>21.5</v>
      </c>
      <c r="K874" s="19" t="n">
        <f aca="false">ABS(J874 - I874)</f>
        <v>1.79278372220776</v>
      </c>
      <c r="L874" s="19" t="n">
        <f aca="false">IF(N874 &lt;&gt; N873, $H$2, IF(J874 &lt;&gt; J873, IF(L873 &lt; $H$6, L873 +$H$4, L873), L873))</f>
        <v>0.1</v>
      </c>
      <c r="M874" s="19" t="n">
        <f aca="false">L874 * K874</f>
        <v>0.179278372220776</v>
      </c>
      <c r="N874" s="12" t="n">
        <f aca="false">IF(N873 = 1, IF(D874 &gt; I874, 1, -1), IF(I874 &gt; C874, -1, 1))</f>
        <v>1</v>
      </c>
      <c r="O874" s="12" t="n">
        <f aca="false">IF(N874 =N873, O873 + 1, 1)</f>
        <v>14</v>
      </c>
    </row>
    <row collapsed="false" customFormat="false" customHeight="true" hidden="false" ht="13.3" outlineLevel="0" r="875">
      <c r="A875" s="17" t="n">
        <v>37827</v>
      </c>
      <c r="B875" s="14" t="n">
        <v>20.41</v>
      </c>
      <c r="C875" s="14" t="n">
        <v>21.57</v>
      </c>
      <c r="D875" s="14" t="n">
        <v>20.4</v>
      </c>
      <c r="E875" s="14" t="n">
        <v>21.54</v>
      </c>
      <c r="F875" s="14" t="n">
        <v>7738800</v>
      </c>
      <c r="G875" s="14" t="n">
        <v>10.72</v>
      </c>
      <c r="I875" s="18" t="n">
        <f aca="false">IF(N874 = 1, IF((I874 + (N874 * M874)) &gt; D875, MAX(C875,J874), I874 + (N874 * M874)), IF((I874 + (N874 * M874)) &lt; C875, MIN(D875,J874), I874 + (N874 * M874)))</f>
        <v>19.886494650013</v>
      </c>
      <c r="J875" s="19" t="n">
        <f aca="false">IF(N875 = 1, MAX(C875, J874), MIN(J874,D875))</f>
        <v>21.57</v>
      </c>
      <c r="K875" s="19" t="n">
        <f aca="false">ABS(J875 - I875)</f>
        <v>1.68350534998699</v>
      </c>
      <c r="L875" s="19" t="n">
        <f aca="false">IF(N875 &lt;&gt; N874, $H$2, IF(J875 &lt;&gt; J874, IF(L874 &lt; $H$6, L874 +$H$4, L874), L874))</f>
        <v>0.12</v>
      </c>
      <c r="M875" s="19" t="n">
        <f aca="false">L875 * K875</f>
        <v>0.202020641998438</v>
      </c>
      <c r="N875" s="12" t="n">
        <f aca="false">IF(N874 = 1, IF(D875 &gt; I875, 1, -1), IF(I875 &gt; C875, -1, 1))</f>
        <v>1</v>
      </c>
      <c r="O875" s="12" t="n">
        <f aca="false">IF(N875 =N874, O874 + 1, 1)</f>
        <v>15</v>
      </c>
    </row>
    <row collapsed="false" customFormat="false" customHeight="true" hidden="false" ht="13.3" outlineLevel="0" r="876">
      <c r="A876" s="17" t="n">
        <v>37830</v>
      </c>
      <c r="B876" s="14" t="n">
        <v>21.5</v>
      </c>
      <c r="C876" s="14" t="n">
        <v>21.5</v>
      </c>
      <c r="D876" s="14" t="n">
        <v>20.86</v>
      </c>
      <c r="E876" s="14" t="n">
        <v>20.99</v>
      </c>
      <c r="F876" s="14" t="n">
        <v>6084200</v>
      </c>
      <c r="G876" s="14" t="n">
        <v>10.45</v>
      </c>
      <c r="I876" s="18" t="n">
        <f aca="false">IF(N875 = 1, IF((I875 + (N875 * M875)) &gt; D876, MAX(C876,J875), I875 + (N875 * M875)), IF((I875 + (N875 * M875)) &lt; C876, MIN(D876,J875), I875 + (N875 * M875)))</f>
        <v>20.0885152920114</v>
      </c>
      <c r="J876" s="19" t="n">
        <f aca="false">IF(N876 = 1, MAX(C876, J875), MIN(J875,D876))</f>
        <v>21.57</v>
      </c>
      <c r="K876" s="19" t="n">
        <f aca="false">ABS(J876 - I876)</f>
        <v>1.48148470798855</v>
      </c>
      <c r="L876" s="19" t="n">
        <f aca="false">IF(N876 &lt;&gt; N875, $H$2, IF(J876 &lt;&gt; J875, IF(L875 &lt; $H$6, L875 +$H$4, L875), L875))</f>
        <v>0.12</v>
      </c>
      <c r="M876" s="19" t="n">
        <f aca="false">L876 * K876</f>
        <v>0.177778164958626</v>
      </c>
      <c r="N876" s="12" t="n">
        <f aca="false">IF(N875 = 1, IF(D876 &gt; I876, 1, -1), IF(I876 &gt; C876, -1, 1))</f>
        <v>1</v>
      </c>
      <c r="O876" s="12" t="n">
        <f aca="false">IF(N876 =N875, O875 + 1, 1)</f>
        <v>16</v>
      </c>
    </row>
    <row collapsed="false" customFormat="false" customHeight="true" hidden="false" ht="13.3" outlineLevel="0" r="877">
      <c r="A877" s="17" t="n">
        <v>37831</v>
      </c>
      <c r="B877" s="14" t="n">
        <v>20.99</v>
      </c>
      <c r="C877" s="14" t="n">
        <v>21.08</v>
      </c>
      <c r="D877" s="14" t="n">
        <v>20.52</v>
      </c>
      <c r="E877" s="14" t="n">
        <v>20.72</v>
      </c>
      <c r="F877" s="14" t="n">
        <v>7040000</v>
      </c>
      <c r="G877" s="14" t="n">
        <v>10.32</v>
      </c>
      <c r="I877" s="18" t="n">
        <f aca="false">IF(N876 = 1, IF((I876 + (N876 * M876)) &gt; D877, MAX(C877,J876), I876 + (N876 * M876)), IF((I876 + (N876 * M876)) &lt; C877, MIN(D877,J876), I876 + (N876 * M876)))</f>
        <v>20.2662934569701</v>
      </c>
      <c r="J877" s="19" t="n">
        <f aca="false">IF(N877 = 1, MAX(C877, J876), MIN(J876,D877))</f>
        <v>21.57</v>
      </c>
      <c r="K877" s="19" t="n">
        <f aca="false">ABS(J877 - I877)</f>
        <v>1.30370654302993</v>
      </c>
      <c r="L877" s="19" t="n">
        <f aca="false">IF(N877 &lt;&gt; N876, $H$2, IF(J877 &lt;&gt; J876, IF(L876 &lt; $H$6, L876 +$H$4, L876), L876))</f>
        <v>0.12</v>
      </c>
      <c r="M877" s="19" t="n">
        <f aca="false">L877 * K877</f>
        <v>0.156444785163591</v>
      </c>
      <c r="N877" s="12" t="n">
        <f aca="false">IF(N876 = 1, IF(D877 &gt; I877, 1, -1), IF(I877 &gt; C877, -1, 1))</f>
        <v>1</v>
      </c>
      <c r="O877" s="12" t="n">
        <f aca="false">IF(N877 =N876, O876 + 1, 1)</f>
        <v>17</v>
      </c>
    </row>
    <row collapsed="false" customFormat="false" customHeight="true" hidden="false" ht="13.3" outlineLevel="0" r="878">
      <c r="A878" s="17" t="n">
        <v>37832</v>
      </c>
      <c r="B878" s="14" t="n">
        <v>20.77</v>
      </c>
      <c r="C878" s="14" t="n">
        <v>20.9</v>
      </c>
      <c r="D878" s="14" t="n">
        <v>20.17</v>
      </c>
      <c r="E878" s="14" t="n">
        <v>20.28</v>
      </c>
      <c r="F878" s="14" t="n">
        <v>6199800</v>
      </c>
      <c r="G878" s="14" t="n">
        <v>10.1</v>
      </c>
      <c r="I878" s="18" t="n">
        <f aca="false">IF(N877 = 1, IF((I877 + (N877 * M877)) &gt; D878, MAX(C878,J877), I877 + (N877 * M877)), IF((I877 + (N877 * M877)) &lt; C878, MIN(D878,J877), I877 + (N877 * M877)))</f>
        <v>21.57</v>
      </c>
      <c r="J878" s="19" t="n">
        <f aca="false">IF(N878 = 1, MAX(C878, J877), MIN(J877,D878))</f>
        <v>20.17</v>
      </c>
      <c r="K878" s="19" t="n">
        <f aca="false">ABS(J878 - I878)</f>
        <v>1.4</v>
      </c>
      <c r="L878" s="19" t="n">
        <f aca="false">IF(N878 &lt;&gt; N877, $H$2, IF(J878 &lt;&gt; J877, IF(L877 &lt; $H$6, L877 +$H$4, L877), L877))</f>
        <v>0.02</v>
      </c>
      <c r="M878" s="19" t="n">
        <f aca="false">L878 * K878</f>
        <v>0.028</v>
      </c>
      <c r="N878" s="12" t="n">
        <f aca="false">IF(N877 = 1, IF(D878 &gt; I878, 1, -1), IF(I878 &gt; C878, -1, 1))</f>
        <v>-1</v>
      </c>
      <c r="O878" s="12" t="n">
        <f aca="false">IF(N878 =N877, O877 + 1, 1)</f>
        <v>1</v>
      </c>
    </row>
    <row collapsed="false" customFormat="false" customHeight="true" hidden="false" ht="13.3" outlineLevel="0" r="879">
      <c r="A879" s="17" t="n">
        <v>37833</v>
      </c>
      <c r="B879" s="14" t="n">
        <v>20.74</v>
      </c>
      <c r="C879" s="14" t="n">
        <v>21.35</v>
      </c>
      <c r="D879" s="14" t="n">
        <v>20.57</v>
      </c>
      <c r="E879" s="14" t="n">
        <v>21.08</v>
      </c>
      <c r="F879" s="14" t="n">
        <v>10766600</v>
      </c>
      <c r="G879" s="14" t="n">
        <v>10.49</v>
      </c>
      <c r="I879" s="18" t="n">
        <f aca="false">IF(N878 = 1, IF((I878 + (N878 * M878)) &gt; D879, MAX(C879,J878), I878 + (N878 * M878)), IF((I878 + (N878 * M878)) &lt; C879, MIN(D879,J878), I878 + (N878 * M878)))</f>
        <v>21.542</v>
      </c>
      <c r="J879" s="19" t="n">
        <f aca="false">IF(N879 = 1, MAX(C879, J878), MIN(J878,D879))</f>
        <v>20.17</v>
      </c>
      <c r="K879" s="19" t="n">
        <f aca="false">ABS(J879 - I879)</f>
        <v>1.372</v>
      </c>
      <c r="L879" s="19" t="n">
        <f aca="false">IF(N879 &lt;&gt; N878, $H$2, IF(J879 &lt;&gt; J878, IF(L878 &lt; $H$6, L878 +$H$4, L878), L878))</f>
        <v>0.02</v>
      </c>
      <c r="M879" s="19" t="n">
        <f aca="false">L879 * K879</f>
        <v>0.02744</v>
      </c>
      <c r="N879" s="12" t="n">
        <f aca="false">IF(N878 = 1, IF(D879 &gt; I879, 1, -1), IF(I879 &gt; C879, -1, 1))</f>
        <v>-1</v>
      </c>
      <c r="O879" s="12" t="n">
        <f aca="false">IF(N879 =N878, O878 + 1, 1)</f>
        <v>2</v>
      </c>
    </row>
    <row collapsed="false" customFormat="false" customHeight="true" hidden="false" ht="13.3" outlineLevel="0" r="880">
      <c r="A880" s="17" t="n">
        <v>37834</v>
      </c>
      <c r="B880" s="14" t="n">
        <v>21</v>
      </c>
      <c r="C880" s="14" t="n">
        <v>21.27</v>
      </c>
      <c r="D880" s="14" t="n">
        <v>20.64</v>
      </c>
      <c r="E880" s="14" t="n">
        <v>20.73</v>
      </c>
      <c r="F880" s="14" t="n">
        <v>5343000</v>
      </c>
      <c r="G880" s="14" t="n">
        <v>10.32</v>
      </c>
      <c r="I880" s="18" t="n">
        <f aca="false">IF(N879 = 1, IF((I879 + (N879 * M879)) &gt; D880, MAX(C880,J879), I879 + (N879 * M879)), IF((I879 + (N879 * M879)) &lt; C880, MIN(D880,J879), I879 + (N879 * M879)))</f>
        <v>21.51456</v>
      </c>
      <c r="J880" s="19" t="n">
        <f aca="false">IF(N880 = 1, MAX(C880, J879), MIN(J879,D880))</f>
        <v>20.17</v>
      </c>
      <c r="K880" s="19" t="n">
        <f aca="false">ABS(J880 - I880)</f>
        <v>1.34456</v>
      </c>
      <c r="L880" s="19" t="n">
        <f aca="false">IF(N880 &lt;&gt; N879, $H$2, IF(J880 &lt;&gt; J879, IF(L879 &lt; $H$6, L879 +$H$4, L879), L879))</f>
        <v>0.02</v>
      </c>
      <c r="M880" s="19" t="n">
        <f aca="false">L880 * K880</f>
        <v>0.0268912</v>
      </c>
      <c r="N880" s="12" t="n">
        <f aca="false">IF(N879 = 1, IF(D880 &gt; I880, 1, -1), IF(I880 &gt; C880, -1, 1))</f>
        <v>-1</v>
      </c>
      <c r="O880" s="12" t="n">
        <f aca="false">IF(N880 =N879, O879 + 1, 1)</f>
        <v>3</v>
      </c>
    </row>
    <row collapsed="false" customFormat="false" customHeight="true" hidden="false" ht="13.3" outlineLevel="0" r="881">
      <c r="A881" s="17" t="n">
        <v>37837</v>
      </c>
      <c r="B881" s="14" t="n">
        <v>20.53</v>
      </c>
      <c r="C881" s="14" t="n">
        <v>21.5</v>
      </c>
      <c r="D881" s="14" t="n">
        <v>20.28</v>
      </c>
      <c r="E881" s="14" t="n">
        <v>21.21</v>
      </c>
      <c r="F881" s="14" t="n">
        <v>8218400</v>
      </c>
      <c r="G881" s="14" t="n">
        <v>10.56</v>
      </c>
      <c r="I881" s="18" t="n">
        <f aca="false">IF(N880 = 1, IF((I880 + (N880 * M880)) &gt; D881, MAX(C881,J880), I880 + (N880 * M880)), IF((I880 + (N880 * M880)) &lt; C881, MIN(D881,J880), I880 + (N880 * M880)))</f>
        <v>20.17</v>
      </c>
      <c r="J881" s="19" t="n">
        <f aca="false">IF(N881 = 1, MAX(C881, J880), MIN(J880,D881))</f>
        <v>21.5</v>
      </c>
      <c r="K881" s="19" t="n">
        <f aca="false">ABS(J881 - I881)</f>
        <v>1.33</v>
      </c>
      <c r="L881" s="19" t="n">
        <f aca="false">IF(N881 &lt;&gt; N880, $H$2, IF(J881 &lt;&gt; J880, IF(L880 &lt; $H$6, L880 +$H$4, L880), L880))</f>
        <v>0.02</v>
      </c>
      <c r="M881" s="19" t="n">
        <f aca="false">L881 * K881</f>
        <v>0.0266</v>
      </c>
      <c r="N881" s="12" t="n">
        <f aca="false">IF(N880 = 1, IF(D881 &gt; I881, 1, -1), IF(I881 &gt; C881, -1, 1))</f>
        <v>1</v>
      </c>
      <c r="O881" s="12" t="n">
        <f aca="false">IF(N881 =N880, O880 + 1, 1)</f>
        <v>1</v>
      </c>
    </row>
    <row collapsed="false" customFormat="false" customHeight="true" hidden="false" ht="13.3" outlineLevel="0" r="882">
      <c r="A882" s="17" t="n">
        <v>37838</v>
      </c>
      <c r="B882" s="14" t="n">
        <v>21.35</v>
      </c>
      <c r="C882" s="14" t="n">
        <v>21.4</v>
      </c>
      <c r="D882" s="14" t="n">
        <v>20.1</v>
      </c>
      <c r="E882" s="14" t="n">
        <v>20.38</v>
      </c>
      <c r="F882" s="14" t="n">
        <v>8908600</v>
      </c>
      <c r="G882" s="14" t="n">
        <v>10.15</v>
      </c>
      <c r="I882" s="18" t="n">
        <f aca="false">IF(N881 = 1, IF((I881 + (N881 * M881)) &gt; D882, MAX(C882,J881), I881 + (N881 * M881)), IF((I881 + (N881 * M881)) &lt; C882, MIN(D882,J881), I881 + (N881 * M881)))</f>
        <v>21.5</v>
      </c>
      <c r="J882" s="19" t="n">
        <f aca="false">IF(N882 = 1, MAX(C882, J881), MIN(J881,D882))</f>
        <v>20.1</v>
      </c>
      <c r="K882" s="19" t="n">
        <f aca="false">ABS(J882 - I882)</f>
        <v>1.4</v>
      </c>
      <c r="L882" s="19" t="n">
        <f aca="false">IF(N882 &lt;&gt; N881, $H$2, IF(J882 &lt;&gt; J881, IF(L881 &lt; $H$6, L881 +$H$4, L881), L881))</f>
        <v>0.02</v>
      </c>
      <c r="M882" s="19" t="n">
        <f aca="false">L882 * K882</f>
        <v>0.028</v>
      </c>
      <c r="N882" s="12" t="n">
        <f aca="false">IF(N881 = 1, IF(D882 &gt; I882, 1, -1), IF(I882 &gt; C882, -1, 1))</f>
        <v>-1</v>
      </c>
      <c r="O882" s="12" t="n">
        <f aca="false">IF(N882 =N881, O881 + 1, 1)</f>
        <v>1</v>
      </c>
    </row>
    <row collapsed="false" customFormat="false" customHeight="true" hidden="false" ht="13.3" outlineLevel="0" r="883">
      <c r="A883" s="17" t="n">
        <v>37839</v>
      </c>
      <c r="B883" s="14" t="n">
        <v>20.06</v>
      </c>
      <c r="C883" s="14" t="n">
        <v>20.17</v>
      </c>
      <c r="D883" s="14" t="n">
        <v>19.5</v>
      </c>
      <c r="E883" s="14" t="n">
        <v>19.63</v>
      </c>
      <c r="F883" s="14" t="n">
        <v>8766600</v>
      </c>
      <c r="G883" s="14" t="n">
        <v>9.77</v>
      </c>
      <c r="I883" s="18" t="n">
        <f aca="false">IF(N882 = 1, IF((I882 + (N882 * M882)) &gt; D883, MAX(C883,J882), I882 + (N882 * M882)), IF((I882 + (N882 * M882)) &lt; C883, MIN(D883,J882), I882 + (N882 * M882)))</f>
        <v>21.472</v>
      </c>
      <c r="J883" s="19" t="n">
        <f aca="false">IF(N883 = 1, MAX(C883, J882), MIN(J882,D883))</f>
        <v>19.5</v>
      </c>
      <c r="K883" s="19" t="n">
        <f aca="false">ABS(J883 - I883)</f>
        <v>1.972</v>
      </c>
      <c r="L883" s="19" t="n">
        <f aca="false">IF(N883 &lt;&gt; N882, $H$2, IF(J883 &lt;&gt; J882, IF(L882 &lt; $H$6, L882 +$H$4, L882), L882))</f>
        <v>0.04</v>
      </c>
      <c r="M883" s="19" t="n">
        <f aca="false">L883 * K883</f>
        <v>0.07888</v>
      </c>
      <c r="N883" s="12" t="n">
        <f aca="false">IF(N882 = 1, IF(D883 &gt; I883, 1, -1), IF(I883 &gt; C883, -1, 1))</f>
        <v>-1</v>
      </c>
      <c r="O883" s="12" t="n">
        <f aca="false">IF(N883 =N882, O882 + 1, 1)</f>
        <v>2</v>
      </c>
    </row>
    <row collapsed="false" customFormat="false" customHeight="true" hidden="false" ht="13.3" outlineLevel="0" r="884">
      <c r="A884" s="17" t="n">
        <v>37840</v>
      </c>
      <c r="B884" s="14" t="n">
        <v>19.73</v>
      </c>
      <c r="C884" s="14" t="n">
        <v>20.09</v>
      </c>
      <c r="D884" s="14" t="n">
        <v>19.42</v>
      </c>
      <c r="E884" s="14" t="n">
        <v>19.93</v>
      </c>
      <c r="F884" s="14" t="n">
        <v>6227800</v>
      </c>
      <c r="G884" s="14" t="n">
        <v>9.92</v>
      </c>
      <c r="I884" s="18" t="n">
        <f aca="false">IF(N883 = 1, IF((I883 + (N883 * M883)) &gt; D884, MAX(C884,J883), I883 + (N883 * M883)), IF((I883 + (N883 * M883)) &lt; C884, MIN(D884,J883), I883 + (N883 * M883)))</f>
        <v>21.39312</v>
      </c>
      <c r="J884" s="19" t="n">
        <f aca="false">IF(N884 = 1, MAX(C884, J883), MIN(J883,D884))</f>
        <v>19.42</v>
      </c>
      <c r="K884" s="19" t="n">
        <f aca="false">ABS(J884 - I884)</f>
        <v>1.97312</v>
      </c>
      <c r="L884" s="19" t="n">
        <f aca="false">IF(N884 &lt;&gt; N883, $H$2, IF(J884 &lt;&gt; J883, IF(L883 &lt; $H$6, L883 +$H$4, L883), L883))</f>
        <v>0.06</v>
      </c>
      <c r="M884" s="19" t="n">
        <f aca="false">L884 * K884</f>
        <v>0.1183872</v>
      </c>
      <c r="N884" s="12" t="n">
        <f aca="false">IF(N883 = 1, IF(D884 &gt; I884, 1, -1), IF(I884 &gt; C884, -1, 1))</f>
        <v>-1</v>
      </c>
      <c r="O884" s="12" t="n">
        <f aca="false">IF(N884 =N883, O883 + 1, 1)</f>
        <v>3</v>
      </c>
    </row>
    <row collapsed="false" customFormat="false" customHeight="true" hidden="false" ht="13.3" outlineLevel="0" r="885">
      <c r="A885" s="17" t="n">
        <v>37841</v>
      </c>
      <c r="B885" s="14" t="n">
        <v>20.11</v>
      </c>
      <c r="C885" s="14" t="n">
        <v>20.13</v>
      </c>
      <c r="D885" s="14" t="n">
        <v>19.6</v>
      </c>
      <c r="E885" s="14" t="n">
        <v>19.64</v>
      </c>
      <c r="F885" s="14" t="n">
        <v>4916400</v>
      </c>
      <c r="G885" s="14" t="n">
        <v>9.78</v>
      </c>
      <c r="I885" s="18" t="n">
        <f aca="false">IF(N884 = 1, IF((I884 + (N884 * M884)) &gt; D885, MAX(C885,J884), I884 + (N884 * M884)), IF((I884 + (N884 * M884)) &lt; C885, MIN(D885,J884), I884 + (N884 * M884)))</f>
        <v>21.2747328</v>
      </c>
      <c r="J885" s="19" t="n">
        <f aca="false">IF(N885 = 1, MAX(C885, J884), MIN(J884,D885))</f>
        <v>19.42</v>
      </c>
      <c r="K885" s="19" t="n">
        <f aca="false">ABS(J885 - I885)</f>
        <v>1.8547328</v>
      </c>
      <c r="L885" s="19" t="n">
        <f aca="false">IF(N885 &lt;&gt; N884, $H$2, IF(J885 &lt;&gt; J884, IF(L884 &lt; $H$6, L884 +$H$4, L884), L884))</f>
        <v>0.06</v>
      </c>
      <c r="M885" s="19" t="n">
        <f aca="false">L885 * K885</f>
        <v>0.111283968</v>
      </c>
      <c r="N885" s="12" t="n">
        <f aca="false">IF(N884 = 1, IF(D885 &gt; I885, 1, -1), IF(I885 &gt; C885, -1, 1))</f>
        <v>-1</v>
      </c>
      <c r="O885" s="12" t="n">
        <f aca="false">IF(N885 =N884, O884 + 1, 1)</f>
        <v>4</v>
      </c>
    </row>
    <row collapsed="false" customFormat="false" customHeight="true" hidden="false" ht="13.3" outlineLevel="0" r="886">
      <c r="A886" s="17" t="n">
        <v>37844</v>
      </c>
      <c r="B886" s="14" t="n">
        <v>19.82</v>
      </c>
      <c r="C886" s="14" t="n">
        <v>19.93</v>
      </c>
      <c r="D886" s="14" t="n">
        <v>19.51</v>
      </c>
      <c r="E886" s="14" t="n">
        <v>19.66</v>
      </c>
      <c r="F886" s="14" t="n">
        <v>4901000</v>
      </c>
      <c r="G886" s="14" t="n">
        <v>9.79</v>
      </c>
      <c r="I886" s="18" t="n">
        <f aca="false">IF(N885 = 1, IF((I885 + (N885 * M885)) &gt; D886, MAX(C886,J885), I885 + (N885 * M885)), IF((I885 + (N885 * M885)) &lt; C886, MIN(D886,J885), I885 + (N885 * M885)))</f>
        <v>21.163448832</v>
      </c>
      <c r="J886" s="19" t="n">
        <f aca="false">IF(N886 = 1, MAX(C886, J885), MIN(J885,D886))</f>
        <v>19.42</v>
      </c>
      <c r="K886" s="19" t="n">
        <f aca="false">ABS(J886 - I886)</f>
        <v>1.743448832</v>
      </c>
      <c r="L886" s="19" t="n">
        <f aca="false">IF(N886 &lt;&gt; N885, $H$2, IF(J886 &lt;&gt; J885, IF(L885 &lt; $H$6, L885 +$H$4, L885), L885))</f>
        <v>0.06</v>
      </c>
      <c r="M886" s="19" t="n">
        <f aca="false">L886 * K886</f>
        <v>0.10460692992</v>
      </c>
      <c r="N886" s="12" t="n">
        <f aca="false">IF(N885 = 1, IF(D886 &gt; I886, 1, -1), IF(I886 &gt; C886, -1, 1))</f>
        <v>-1</v>
      </c>
      <c r="O886" s="12" t="n">
        <f aca="false">IF(N886 =N885, O885 + 1, 1)</f>
        <v>5</v>
      </c>
    </row>
    <row collapsed="false" customFormat="false" customHeight="true" hidden="false" ht="13.3" outlineLevel="0" r="887">
      <c r="A887" s="17" t="n">
        <v>37845</v>
      </c>
      <c r="B887" s="14" t="n">
        <v>19.76</v>
      </c>
      <c r="C887" s="14" t="n">
        <v>19.8</v>
      </c>
      <c r="D887" s="14" t="n">
        <v>19.46</v>
      </c>
      <c r="E887" s="14" t="n">
        <v>19.7</v>
      </c>
      <c r="F887" s="14" t="n">
        <v>5872800</v>
      </c>
      <c r="G887" s="14" t="n">
        <v>9.81</v>
      </c>
      <c r="I887" s="18" t="n">
        <f aca="false">IF(N886 = 1, IF((I886 + (N886 * M886)) &gt; D887, MAX(C887,J886), I886 + (N886 * M886)), IF((I886 + (N886 * M886)) &lt; C887, MIN(D887,J886), I886 + (N886 * M886)))</f>
        <v>21.05884190208</v>
      </c>
      <c r="J887" s="19" t="n">
        <f aca="false">IF(N887 = 1, MAX(C887, J886), MIN(J886,D887))</f>
        <v>19.42</v>
      </c>
      <c r="K887" s="19" t="n">
        <f aca="false">ABS(J887 - I887)</f>
        <v>1.63884190208</v>
      </c>
      <c r="L887" s="19" t="n">
        <f aca="false">IF(N887 &lt;&gt; N886, $H$2, IF(J887 &lt;&gt; J886, IF(L886 &lt; $H$6, L886 +$H$4, L886), L886))</f>
        <v>0.06</v>
      </c>
      <c r="M887" s="19" t="n">
        <f aca="false">L887 * K887</f>
        <v>0.0983305141248</v>
      </c>
      <c r="N887" s="12" t="n">
        <f aca="false">IF(N886 = 1, IF(D887 &gt; I887, 1, -1), IF(I887 &gt; C887, -1, 1))</f>
        <v>-1</v>
      </c>
      <c r="O887" s="12" t="n">
        <f aca="false">IF(N887 =N886, O886 + 1, 1)</f>
        <v>6</v>
      </c>
    </row>
    <row collapsed="false" customFormat="false" customHeight="true" hidden="false" ht="13.3" outlineLevel="0" r="888">
      <c r="A888" s="17" t="n">
        <v>37846</v>
      </c>
      <c r="B888" s="14" t="n">
        <v>19.86</v>
      </c>
      <c r="C888" s="14" t="n">
        <v>20.34</v>
      </c>
      <c r="D888" s="14" t="n">
        <v>19.58</v>
      </c>
      <c r="E888" s="14" t="n">
        <v>20.18</v>
      </c>
      <c r="F888" s="14" t="n">
        <v>10146400</v>
      </c>
      <c r="G888" s="14" t="n">
        <v>10.05</v>
      </c>
      <c r="I888" s="18" t="n">
        <f aca="false">IF(N887 = 1, IF((I887 + (N887 * M887)) &gt; D888, MAX(C888,J887), I887 + (N887 * M887)), IF((I887 + (N887 * M887)) &lt; C888, MIN(D888,J887), I887 + (N887 * M887)))</f>
        <v>20.9605113879552</v>
      </c>
      <c r="J888" s="19" t="n">
        <f aca="false">IF(N888 = 1, MAX(C888, J887), MIN(J887,D888))</f>
        <v>19.42</v>
      </c>
      <c r="K888" s="19" t="n">
        <f aca="false">ABS(J888 - I888)</f>
        <v>1.5405113879552</v>
      </c>
      <c r="L888" s="19" t="n">
        <f aca="false">IF(N888 &lt;&gt; N887, $H$2, IF(J888 &lt;&gt; J887, IF(L887 &lt; $H$6, L887 +$H$4, L887), L887))</f>
        <v>0.06</v>
      </c>
      <c r="M888" s="19" t="n">
        <f aca="false">L888 * K888</f>
        <v>0.0924306832773119</v>
      </c>
      <c r="N888" s="12" t="n">
        <f aca="false">IF(N887 = 1, IF(D888 &gt; I888, 1, -1), IF(I888 &gt; C888, -1, 1))</f>
        <v>-1</v>
      </c>
      <c r="O888" s="12" t="n">
        <f aca="false">IF(N888 =N887, O887 + 1, 1)</f>
        <v>7</v>
      </c>
    </row>
    <row collapsed="false" customFormat="false" customHeight="true" hidden="false" ht="13.3" outlineLevel="0" r="889">
      <c r="A889" s="17" t="n">
        <v>37847</v>
      </c>
      <c r="B889" s="14" t="n">
        <v>20.21</v>
      </c>
      <c r="C889" s="14" t="n">
        <v>20.33</v>
      </c>
      <c r="D889" s="14" t="n">
        <v>19.94</v>
      </c>
      <c r="E889" s="14" t="n">
        <v>19.97</v>
      </c>
      <c r="F889" s="14" t="n">
        <v>6885000</v>
      </c>
      <c r="G889" s="14" t="n">
        <v>9.94</v>
      </c>
      <c r="I889" s="18" t="n">
        <f aca="false">IF(N888 = 1, IF((I888 + (N888 * M888)) &gt; D889, MAX(C889,J888), I888 + (N888 * M888)), IF((I888 + (N888 * M888)) &lt; C889, MIN(D889,J888), I888 + (N888 * M888)))</f>
        <v>20.8680807046779</v>
      </c>
      <c r="J889" s="19" t="n">
        <f aca="false">IF(N889 = 1, MAX(C889, J888), MIN(J888,D889))</f>
        <v>19.42</v>
      </c>
      <c r="K889" s="19" t="n">
        <f aca="false">ABS(J889 - I889)</f>
        <v>1.44808070467789</v>
      </c>
      <c r="L889" s="19" t="n">
        <f aca="false">IF(N889 &lt;&gt; N888, $H$2, IF(J889 &lt;&gt; J888, IF(L888 &lt; $H$6, L888 +$H$4, L888), L888))</f>
        <v>0.06</v>
      </c>
      <c r="M889" s="19" t="n">
        <f aca="false">L889 * K889</f>
        <v>0.0868848422806733</v>
      </c>
      <c r="N889" s="12" t="n">
        <f aca="false">IF(N888 = 1, IF(D889 &gt; I889, 1, -1), IF(I889 &gt; C889, -1, 1))</f>
        <v>-1</v>
      </c>
      <c r="O889" s="12" t="n">
        <f aca="false">IF(N889 =N888, O888 + 1, 1)</f>
        <v>8</v>
      </c>
    </row>
    <row collapsed="false" customFormat="false" customHeight="true" hidden="false" ht="13.3" outlineLevel="0" r="890">
      <c r="A890" s="17" t="n">
        <v>37848</v>
      </c>
      <c r="B890" s="14" t="n">
        <v>20.02</v>
      </c>
      <c r="C890" s="14" t="n">
        <v>20.07</v>
      </c>
      <c r="D890" s="14" t="n">
        <v>19.66</v>
      </c>
      <c r="E890" s="14" t="n">
        <v>19.71</v>
      </c>
      <c r="F890" s="14" t="n">
        <v>4495200</v>
      </c>
      <c r="G890" s="14" t="n">
        <v>9.81</v>
      </c>
      <c r="I890" s="18" t="n">
        <f aca="false">IF(N889 = 1, IF((I889 + (N889 * M889)) &gt; D890, MAX(C890,J889), I889 + (N889 * M889)), IF((I889 + (N889 * M889)) &lt; C890, MIN(D890,J889), I889 + (N889 * M889)))</f>
        <v>20.7811958623972</v>
      </c>
      <c r="J890" s="19" t="n">
        <f aca="false">IF(N890 = 1, MAX(C890, J889), MIN(J889,D890))</f>
        <v>19.42</v>
      </c>
      <c r="K890" s="19" t="n">
        <f aca="false">ABS(J890 - I890)</f>
        <v>1.36119586239721</v>
      </c>
      <c r="L890" s="19" t="n">
        <f aca="false">IF(N890 &lt;&gt; N889, $H$2, IF(J890 &lt;&gt; J889, IF(L889 &lt; $H$6, L889 +$H$4, L889), L889))</f>
        <v>0.06</v>
      </c>
      <c r="M890" s="19" t="n">
        <f aca="false">L890 * K890</f>
        <v>0.0816717517438328</v>
      </c>
      <c r="N890" s="12" t="n">
        <f aca="false">IF(N889 = 1, IF(D890 &gt; I890, 1, -1), IF(I890 &gt; C890, -1, 1))</f>
        <v>-1</v>
      </c>
      <c r="O890" s="12" t="n">
        <f aca="false">IF(N890 =N889, O889 + 1, 1)</f>
        <v>9</v>
      </c>
    </row>
    <row collapsed="false" customFormat="false" customHeight="true" hidden="false" ht="13.3" outlineLevel="0" r="891">
      <c r="A891" s="17" t="n">
        <v>37851</v>
      </c>
      <c r="B891" s="14" t="n">
        <v>19.86</v>
      </c>
      <c r="C891" s="14" t="n">
        <v>20.41</v>
      </c>
      <c r="D891" s="14" t="n">
        <v>19.72</v>
      </c>
      <c r="E891" s="14" t="n">
        <v>20.34</v>
      </c>
      <c r="F891" s="14" t="n">
        <v>6884800</v>
      </c>
      <c r="G891" s="14" t="n">
        <v>10.13</v>
      </c>
      <c r="I891" s="18" t="n">
        <f aca="false">IF(N890 = 1, IF((I890 + (N890 * M890)) &gt; D891, MAX(C891,J890), I890 + (N890 * M890)), IF((I890 + (N890 * M890)) &lt; C891, MIN(D891,J890), I890 + (N890 * M890)))</f>
        <v>20.6995241106534</v>
      </c>
      <c r="J891" s="19" t="n">
        <f aca="false">IF(N891 = 1, MAX(C891, J890), MIN(J890,D891))</f>
        <v>19.42</v>
      </c>
      <c r="K891" s="19" t="n">
        <f aca="false">ABS(J891 - I891)</f>
        <v>1.27952411065338</v>
      </c>
      <c r="L891" s="19" t="n">
        <f aca="false">IF(N891 &lt;&gt; N890, $H$2, IF(J891 &lt;&gt; J890, IF(L890 &lt; $H$6, L890 +$H$4, L890), L890))</f>
        <v>0.06</v>
      </c>
      <c r="M891" s="19" t="n">
        <f aca="false">L891 * K891</f>
        <v>0.0767714466392028</v>
      </c>
      <c r="N891" s="12" t="n">
        <f aca="false">IF(N890 = 1, IF(D891 &gt; I891, 1, -1), IF(I891 &gt; C891, -1, 1))</f>
        <v>-1</v>
      </c>
      <c r="O891" s="12" t="n">
        <f aca="false">IF(N891 =N890, O890 + 1, 1)</f>
        <v>10</v>
      </c>
    </row>
    <row collapsed="false" customFormat="false" customHeight="true" hidden="false" ht="13.3" outlineLevel="0" r="892">
      <c r="A892" s="17" t="n">
        <v>37852</v>
      </c>
      <c r="B892" s="14" t="n">
        <v>20.37</v>
      </c>
      <c r="C892" s="14" t="n">
        <v>20.45</v>
      </c>
      <c r="D892" s="14" t="n">
        <v>20</v>
      </c>
      <c r="E892" s="14" t="n">
        <v>20.32</v>
      </c>
      <c r="F892" s="14" t="n">
        <v>4774600</v>
      </c>
      <c r="G892" s="14" t="n">
        <v>10.12</v>
      </c>
      <c r="I892" s="18" t="n">
        <f aca="false">IF(N891 = 1, IF((I891 + (N891 * M891)) &gt; D892, MAX(C892,J891), I891 + (N891 * M891)), IF((I891 + (N891 * M891)) &lt; C892, MIN(D892,J891), I891 + (N891 * M891)))</f>
        <v>20.6227526640142</v>
      </c>
      <c r="J892" s="19" t="n">
        <f aca="false">IF(N892 = 1, MAX(C892, J891), MIN(J891,D892))</f>
        <v>19.42</v>
      </c>
      <c r="K892" s="19" t="n">
        <f aca="false">ABS(J892 - I892)</f>
        <v>1.20275266401418</v>
      </c>
      <c r="L892" s="19" t="n">
        <f aca="false">IF(N892 &lt;&gt; N891, $H$2, IF(J892 &lt;&gt; J891, IF(L891 &lt; $H$6, L891 +$H$4, L891), L891))</f>
        <v>0.06</v>
      </c>
      <c r="M892" s="19" t="n">
        <f aca="false">L892 * K892</f>
        <v>0.0721651598408506</v>
      </c>
      <c r="N892" s="12" t="n">
        <f aca="false">IF(N891 = 1, IF(D892 &gt; I892, 1, -1), IF(I892 &gt; C892, -1, 1))</f>
        <v>-1</v>
      </c>
      <c r="O892" s="12" t="n">
        <f aca="false">IF(N892 =N891, O891 + 1, 1)</f>
        <v>11</v>
      </c>
    </row>
    <row collapsed="false" customFormat="false" customHeight="true" hidden="false" ht="13.3" outlineLevel="0" r="893">
      <c r="A893" s="17" t="n">
        <v>37853</v>
      </c>
      <c r="B893" s="14" t="n">
        <v>20.18</v>
      </c>
      <c r="C893" s="14" t="n">
        <v>21.27</v>
      </c>
      <c r="D893" s="14" t="n">
        <v>20.14</v>
      </c>
      <c r="E893" s="14" t="n">
        <v>21.01</v>
      </c>
      <c r="F893" s="14" t="n">
        <v>9757600</v>
      </c>
      <c r="G893" s="14" t="n">
        <v>10.46</v>
      </c>
      <c r="I893" s="18" t="n">
        <f aca="false">IF(N892 = 1, IF((I892 + (N892 * M892)) &gt; D893, MAX(C893,J892), I892 + (N892 * M892)), IF((I892 + (N892 * M892)) &lt; C893, MIN(D893,J892), I892 + (N892 * M892)))</f>
        <v>19.42</v>
      </c>
      <c r="J893" s="19" t="n">
        <f aca="false">IF(N893 = 1, MAX(C893, J892), MIN(J892,D893))</f>
        <v>21.27</v>
      </c>
      <c r="K893" s="19" t="n">
        <f aca="false">ABS(J893 - I893)</f>
        <v>1.85</v>
      </c>
      <c r="L893" s="19" t="n">
        <f aca="false">IF(N893 &lt;&gt; N892, $H$2, IF(J893 &lt;&gt; J892, IF(L892 &lt; $H$6, L892 +$H$4, L892), L892))</f>
        <v>0.02</v>
      </c>
      <c r="M893" s="19" t="n">
        <f aca="false">L893 * K893</f>
        <v>0.037</v>
      </c>
      <c r="N893" s="12" t="n">
        <f aca="false">IF(N892 = 1, IF(D893 &gt; I893, 1, -1), IF(I893 &gt; C893, -1, 1))</f>
        <v>1</v>
      </c>
      <c r="O893" s="12" t="n">
        <f aca="false">IF(N893 =N892, O892 + 1, 1)</f>
        <v>1</v>
      </c>
    </row>
    <row collapsed="false" customFormat="false" customHeight="true" hidden="false" ht="13.3" outlineLevel="0" r="894">
      <c r="A894" s="17" t="n">
        <v>37854</v>
      </c>
      <c r="B894" s="14" t="n">
        <v>21.03</v>
      </c>
      <c r="C894" s="14" t="n">
        <v>21.71</v>
      </c>
      <c r="D894" s="14" t="n">
        <v>20.95</v>
      </c>
      <c r="E894" s="14" t="n">
        <v>21.68</v>
      </c>
      <c r="F894" s="14" t="n">
        <v>9118800</v>
      </c>
      <c r="G894" s="14" t="n">
        <v>10.79</v>
      </c>
      <c r="I894" s="18" t="n">
        <f aca="false">IF(N893 = 1, IF((I893 + (N893 * M893)) &gt; D894, MAX(C894,J893), I893 + (N893 * M893)), IF((I893 + (N893 * M893)) &lt; C894, MIN(D894,J893), I893 + (N893 * M893)))</f>
        <v>19.457</v>
      </c>
      <c r="J894" s="19" t="n">
        <f aca="false">IF(N894 = 1, MAX(C894, J893), MIN(J893,D894))</f>
        <v>21.71</v>
      </c>
      <c r="K894" s="19" t="n">
        <f aca="false">ABS(J894 - I894)</f>
        <v>2.253</v>
      </c>
      <c r="L894" s="19" t="n">
        <f aca="false">IF(N894 &lt;&gt; N893, $H$2, IF(J894 &lt;&gt; J893, IF(L893 &lt; $H$6, L893 +$H$4, L893), L893))</f>
        <v>0.04</v>
      </c>
      <c r="M894" s="19" t="n">
        <f aca="false">L894 * K894</f>
        <v>0.09012</v>
      </c>
      <c r="N894" s="12" t="n">
        <f aca="false">IF(N893 = 1, IF(D894 &gt; I894, 1, -1), IF(I894 &gt; C894, -1, 1))</f>
        <v>1</v>
      </c>
      <c r="O894" s="12" t="n">
        <f aca="false">IF(N894 =N893, O893 + 1, 1)</f>
        <v>2</v>
      </c>
    </row>
    <row collapsed="false" customFormat="false" customHeight="true" hidden="false" ht="13.3" outlineLevel="0" r="895">
      <c r="A895" s="17" t="n">
        <v>37855</v>
      </c>
      <c r="B895" s="14" t="n">
        <v>21.81</v>
      </c>
      <c r="C895" s="14" t="n">
        <v>22</v>
      </c>
      <c r="D895" s="14" t="n">
        <v>20.64</v>
      </c>
      <c r="E895" s="14" t="n">
        <v>20.88</v>
      </c>
      <c r="F895" s="14" t="n">
        <v>8938000</v>
      </c>
      <c r="G895" s="14" t="n">
        <v>10.4</v>
      </c>
      <c r="I895" s="18" t="n">
        <f aca="false">IF(N894 = 1, IF((I894 + (N894 * M894)) &gt; D895, MAX(C895,J894), I894 + (N894 * M894)), IF((I894 + (N894 * M894)) &lt; C895, MIN(D895,J894), I894 + (N894 * M894)))</f>
        <v>19.54712</v>
      </c>
      <c r="J895" s="19" t="n">
        <f aca="false">IF(N895 = 1, MAX(C895, J894), MIN(J894,D895))</f>
        <v>22</v>
      </c>
      <c r="K895" s="19" t="n">
        <f aca="false">ABS(J895 - I895)</f>
        <v>2.45288</v>
      </c>
      <c r="L895" s="19" t="n">
        <f aca="false">IF(N895 &lt;&gt; N894, $H$2, IF(J895 &lt;&gt; J894, IF(L894 &lt; $H$6, L894 +$H$4, L894), L894))</f>
        <v>0.06</v>
      </c>
      <c r="M895" s="19" t="n">
        <f aca="false">L895 * K895</f>
        <v>0.1471728</v>
      </c>
      <c r="N895" s="12" t="n">
        <f aca="false">IF(N894 = 1, IF(D895 &gt; I895, 1, -1), IF(I895 &gt; C895, -1, 1))</f>
        <v>1</v>
      </c>
      <c r="O895" s="12" t="n">
        <f aca="false">IF(N895 =N894, O894 + 1, 1)</f>
        <v>3</v>
      </c>
    </row>
    <row collapsed="false" customFormat="false" customHeight="true" hidden="false" ht="13.3" outlineLevel="0" r="896">
      <c r="A896" s="17" t="n">
        <v>37858</v>
      </c>
      <c r="B896" s="14" t="n">
        <v>20.78</v>
      </c>
      <c r="C896" s="14" t="n">
        <v>20.91</v>
      </c>
      <c r="D896" s="14" t="n">
        <v>20.49</v>
      </c>
      <c r="E896" s="14" t="n">
        <v>20.86</v>
      </c>
      <c r="F896" s="14" t="n">
        <v>4920800</v>
      </c>
      <c r="G896" s="14" t="n">
        <v>10.39</v>
      </c>
      <c r="I896" s="18" t="n">
        <f aca="false">IF(N895 = 1, IF((I895 + (N895 * M895)) &gt; D896, MAX(C896,J895), I895 + (N895 * M895)), IF((I895 + (N895 * M895)) &lt; C896, MIN(D896,J895), I895 + (N895 * M895)))</f>
        <v>19.6942928</v>
      </c>
      <c r="J896" s="19" t="n">
        <f aca="false">IF(N896 = 1, MAX(C896, J895), MIN(J895,D896))</f>
        <v>22</v>
      </c>
      <c r="K896" s="19" t="n">
        <f aca="false">ABS(J896 - I896)</f>
        <v>2.3057072</v>
      </c>
      <c r="L896" s="19" t="n">
        <f aca="false">IF(N896 &lt;&gt; N895, $H$2, IF(J896 &lt;&gt; J895, IF(L895 &lt; $H$6, L895 +$H$4, L895), L895))</f>
        <v>0.06</v>
      </c>
      <c r="M896" s="19" t="n">
        <f aca="false">L896 * K896</f>
        <v>0.138342432</v>
      </c>
      <c r="N896" s="12" t="n">
        <f aca="false">IF(N895 = 1, IF(D896 &gt; I896, 1, -1), IF(I896 &gt; C896, -1, 1))</f>
        <v>1</v>
      </c>
      <c r="O896" s="12" t="n">
        <f aca="false">IF(N896 =N895, O895 + 1, 1)</f>
        <v>4</v>
      </c>
    </row>
    <row collapsed="false" customFormat="false" customHeight="true" hidden="false" ht="13.3" outlineLevel="0" r="897">
      <c r="A897" s="17" t="n">
        <v>37859</v>
      </c>
      <c r="B897" s="14" t="n">
        <v>20.75</v>
      </c>
      <c r="C897" s="14" t="n">
        <v>21.07</v>
      </c>
      <c r="D897" s="14" t="n">
        <v>20.35</v>
      </c>
      <c r="E897" s="14" t="n">
        <v>21.05</v>
      </c>
      <c r="F897" s="14" t="n">
        <v>5891400</v>
      </c>
      <c r="G897" s="14" t="n">
        <v>10.48</v>
      </c>
      <c r="I897" s="18" t="n">
        <f aca="false">IF(N896 = 1, IF((I896 + (N896 * M896)) &gt; D897, MAX(C897,J896), I896 + (N896 * M896)), IF((I896 + (N896 * M896)) &lt; C897, MIN(D897,J896), I896 + (N896 * M896)))</f>
        <v>19.832635232</v>
      </c>
      <c r="J897" s="19" t="n">
        <f aca="false">IF(N897 = 1, MAX(C897, J896), MIN(J896,D897))</f>
        <v>22</v>
      </c>
      <c r="K897" s="19" t="n">
        <f aca="false">ABS(J897 - I897)</f>
        <v>2.167364768</v>
      </c>
      <c r="L897" s="19" t="n">
        <f aca="false">IF(N897 &lt;&gt; N896, $H$2, IF(J897 &lt;&gt; J896, IF(L896 &lt; $H$6, L896 +$H$4, L896), L896))</f>
        <v>0.06</v>
      </c>
      <c r="M897" s="19" t="n">
        <f aca="false">L897 * K897</f>
        <v>0.13004188608</v>
      </c>
      <c r="N897" s="12" t="n">
        <f aca="false">IF(N896 = 1, IF(D897 &gt; I897, 1, -1), IF(I897 &gt; C897, -1, 1))</f>
        <v>1</v>
      </c>
      <c r="O897" s="12" t="n">
        <f aca="false">IF(N897 =N896, O896 + 1, 1)</f>
        <v>5</v>
      </c>
    </row>
    <row collapsed="false" customFormat="false" customHeight="true" hidden="false" ht="13.3" outlineLevel="0" r="898">
      <c r="A898" s="17" t="n">
        <v>37860</v>
      </c>
      <c r="B898" s="14" t="n">
        <v>20.91</v>
      </c>
      <c r="C898" s="14" t="n">
        <v>21.48</v>
      </c>
      <c r="D898" s="14" t="n">
        <v>20.66</v>
      </c>
      <c r="E898" s="14" t="n">
        <v>21.48</v>
      </c>
      <c r="F898" s="14" t="n">
        <v>8060800</v>
      </c>
      <c r="G898" s="14" t="n">
        <v>10.69</v>
      </c>
      <c r="I898" s="18" t="n">
        <f aca="false">IF(N897 = 1, IF((I897 + (N897 * M897)) &gt; D898, MAX(C898,J897), I897 + (N897 * M897)), IF((I897 + (N897 * M897)) &lt; C898, MIN(D898,J897), I897 + (N897 * M897)))</f>
        <v>19.96267711808</v>
      </c>
      <c r="J898" s="19" t="n">
        <f aca="false">IF(N898 = 1, MAX(C898, J897), MIN(J897,D898))</f>
        <v>22</v>
      </c>
      <c r="K898" s="19" t="n">
        <f aca="false">ABS(J898 - I898)</f>
        <v>2.03732288192</v>
      </c>
      <c r="L898" s="19" t="n">
        <f aca="false">IF(N898 &lt;&gt; N897, $H$2, IF(J898 &lt;&gt; J897, IF(L897 &lt; $H$6, L897 +$H$4, L897), L897))</f>
        <v>0.06</v>
      </c>
      <c r="M898" s="19" t="n">
        <f aca="false">L898 * K898</f>
        <v>0.1222393729152</v>
      </c>
      <c r="N898" s="12" t="n">
        <f aca="false">IF(N897 = 1, IF(D898 &gt; I898, 1, -1), IF(I898 &gt; C898, -1, 1))</f>
        <v>1</v>
      </c>
      <c r="O898" s="12" t="n">
        <f aca="false">IF(N898 =N897, O897 + 1, 1)</f>
        <v>6</v>
      </c>
    </row>
    <row collapsed="false" customFormat="false" customHeight="true" hidden="false" ht="13.3" outlineLevel="0" r="899">
      <c r="A899" s="17" t="n">
        <v>37861</v>
      </c>
      <c r="B899" s="14" t="n">
        <v>21.33</v>
      </c>
      <c r="C899" s="14" t="n">
        <v>22.22</v>
      </c>
      <c r="D899" s="14" t="n">
        <v>21.33</v>
      </c>
      <c r="E899" s="14" t="n">
        <v>22.19</v>
      </c>
      <c r="F899" s="14" t="n">
        <v>11415200</v>
      </c>
      <c r="G899" s="14" t="n">
        <v>11.05</v>
      </c>
      <c r="I899" s="18" t="n">
        <f aca="false">IF(N898 = 1, IF((I898 + (N898 * M898)) &gt; D899, MAX(C899,J898), I898 + (N898 * M898)), IF((I898 + (N898 * M898)) &lt; C899, MIN(D899,J898), I898 + (N898 * M898)))</f>
        <v>20.0849164909952</v>
      </c>
      <c r="J899" s="19" t="n">
        <f aca="false">IF(N899 = 1, MAX(C899, J898), MIN(J898,D899))</f>
        <v>22.22</v>
      </c>
      <c r="K899" s="19" t="n">
        <f aca="false">ABS(J899 - I899)</f>
        <v>2.1350835090048</v>
      </c>
      <c r="L899" s="19" t="n">
        <f aca="false">IF(N899 &lt;&gt; N898, $H$2, IF(J899 &lt;&gt; J898, IF(L898 &lt; $H$6, L898 +$H$4, L898), L898))</f>
        <v>0.08</v>
      </c>
      <c r="M899" s="19" t="n">
        <f aca="false">L899 * K899</f>
        <v>0.170806680720384</v>
      </c>
      <c r="N899" s="12" t="n">
        <f aca="false">IF(N898 = 1, IF(D899 &gt; I899, 1, -1), IF(I899 &gt; C899, -1, 1))</f>
        <v>1</v>
      </c>
      <c r="O899" s="12" t="n">
        <f aca="false">IF(N899 =N898, O898 + 1, 1)</f>
        <v>7</v>
      </c>
    </row>
    <row collapsed="false" customFormat="false" customHeight="true" hidden="false" ht="13.3" outlineLevel="0" r="900">
      <c r="A900" s="17" t="n">
        <v>37862</v>
      </c>
      <c r="B900" s="14" t="n">
        <v>22.2</v>
      </c>
      <c r="C900" s="14" t="n">
        <v>22.85</v>
      </c>
      <c r="D900" s="14" t="n">
        <v>22.05</v>
      </c>
      <c r="E900" s="14" t="n">
        <v>22.61</v>
      </c>
      <c r="F900" s="14" t="n">
        <v>9398400</v>
      </c>
      <c r="G900" s="14" t="n">
        <v>11.26</v>
      </c>
      <c r="I900" s="18" t="n">
        <f aca="false">IF(N899 = 1, IF((I899 + (N899 * M899)) &gt; D900, MAX(C900,J899), I899 + (N899 * M899)), IF((I899 + (N899 * M899)) &lt; C900, MIN(D900,J899), I899 + (N899 * M899)))</f>
        <v>20.2557231717156</v>
      </c>
      <c r="J900" s="19" t="n">
        <f aca="false">IF(N900 = 1, MAX(C900, J899), MIN(J899,D900))</f>
        <v>22.85</v>
      </c>
      <c r="K900" s="19" t="n">
        <f aca="false">ABS(J900 - I900)</f>
        <v>2.59427682828442</v>
      </c>
      <c r="L900" s="19" t="n">
        <f aca="false">IF(N900 &lt;&gt; N899, $H$2, IF(J900 &lt;&gt; J899, IF(L899 &lt; $H$6, L899 +$H$4, L899), L899))</f>
        <v>0.1</v>
      </c>
      <c r="M900" s="19" t="n">
        <f aca="false">L900 * K900</f>
        <v>0.259427682828442</v>
      </c>
      <c r="N900" s="12" t="n">
        <f aca="false">IF(N899 = 1, IF(D900 &gt; I900, 1, -1), IF(I900 &gt; C900, -1, 1))</f>
        <v>1</v>
      </c>
      <c r="O900" s="12" t="n">
        <f aca="false">IF(N900 =N899, O899 + 1, 1)</f>
        <v>8</v>
      </c>
    </row>
    <row collapsed="false" customFormat="false" customHeight="true" hidden="false" ht="13.3" outlineLevel="0" r="901">
      <c r="A901" s="17" t="n">
        <v>37866</v>
      </c>
      <c r="B901" s="14" t="n">
        <v>22.66</v>
      </c>
      <c r="C901" s="14" t="n">
        <v>22.9</v>
      </c>
      <c r="D901" s="14" t="n">
        <v>22.4</v>
      </c>
      <c r="E901" s="14" t="n">
        <v>22.85</v>
      </c>
      <c r="F901" s="14" t="n">
        <v>8647600</v>
      </c>
      <c r="G901" s="14" t="n">
        <v>11.38</v>
      </c>
      <c r="I901" s="18" t="n">
        <f aca="false">IF(N900 = 1, IF((I900 + (N900 * M900)) &gt; D901, MAX(C901,J900), I900 + (N900 * M900)), IF((I900 + (N900 * M900)) &lt; C901, MIN(D901,J900), I900 + (N900 * M900)))</f>
        <v>20.515150854544</v>
      </c>
      <c r="J901" s="19" t="n">
        <f aca="false">IF(N901 = 1, MAX(C901, J900), MIN(J900,D901))</f>
        <v>22.9</v>
      </c>
      <c r="K901" s="19" t="n">
        <f aca="false">ABS(J901 - I901)</f>
        <v>2.38484914545597</v>
      </c>
      <c r="L901" s="19" t="n">
        <f aca="false">IF(N901 &lt;&gt; N900, $H$2, IF(J901 &lt;&gt; J900, IF(L900 &lt; $H$6, L900 +$H$4, L900), L900))</f>
        <v>0.12</v>
      </c>
      <c r="M901" s="19" t="n">
        <f aca="false">L901 * K901</f>
        <v>0.286181897454717</v>
      </c>
      <c r="N901" s="12" t="n">
        <f aca="false">IF(N900 = 1, IF(D901 &gt; I901, 1, -1), IF(I901 &gt; C901, -1, 1))</f>
        <v>1</v>
      </c>
      <c r="O901" s="12" t="n">
        <f aca="false">IF(N901 =N900, O900 + 1, 1)</f>
        <v>9</v>
      </c>
    </row>
    <row collapsed="false" customFormat="false" customHeight="true" hidden="false" ht="13.3" outlineLevel="0" r="902">
      <c r="A902" s="17" t="n">
        <v>37867</v>
      </c>
      <c r="B902" s="14" t="n">
        <v>22.8</v>
      </c>
      <c r="C902" s="14" t="n">
        <v>23.32</v>
      </c>
      <c r="D902" s="14" t="n">
        <v>22.76</v>
      </c>
      <c r="E902" s="14" t="n">
        <v>22.95</v>
      </c>
      <c r="F902" s="14" t="n">
        <v>9601000</v>
      </c>
      <c r="G902" s="14" t="n">
        <v>11.43</v>
      </c>
      <c r="I902" s="18" t="n">
        <f aca="false">IF(N901 = 1, IF((I901 + (N901 * M901)) &gt; D902, MAX(C902,J901), I901 + (N901 * M901)), IF((I901 + (N901 * M901)) &lt; C902, MIN(D902,J901), I901 + (N901 * M901)))</f>
        <v>20.8013327519987</v>
      </c>
      <c r="J902" s="19" t="n">
        <f aca="false">IF(N902 = 1, MAX(C902, J901), MIN(J901,D902))</f>
        <v>23.32</v>
      </c>
      <c r="K902" s="19" t="n">
        <f aca="false">ABS(J902 - I902)</f>
        <v>2.51866724800126</v>
      </c>
      <c r="L902" s="19" t="n">
        <f aca="false">IF(N902 &lt;&gt; N901, $H$2, IF(J902 &lt;&gt; J901, IF(L901 &lt; $H$6, L901 +$H$4, L901), L901))</f>
        <v>0.14</v>
      </c>
      <c r="M902" s="19" t="n">
        <f aca="false">L902 * K902</f>
        <v>0.352613414720176</v>
      </c>
      <c r="N902" s="12" t="n">
        <f aca="false">IF(N901 = 1, IF(D902 &gt; I902, 1, -1), IF(I902 &gt; C902, -1, 1))</f>
        <v>1</v>
      </c>
      <c r="O902" s="12" t="n">
        <f aca="false">IF(N902 =N901, O901 + 1, 1)</f>
        <v>10</v>
      </c>
    </row>
    <row collapsed="false" customFormat="false" customHeight="true" hidden="false" ht="13.3" outlineLevel="0" r="903">
      <c r="A903" s="17" t="n">
        <v>37868</v>
      </c>
      <c r="B903" s="14" t="n">
        <v>23.16</v>
      </c>
      <c r="C903" s="14" t="n">
        <v>23.25</v>
      </c>
      <c r="D903" s="14" t="n">
        <v>22.77</v>
      </c>
      <c r="E903" s="14" t="n">
        <v>22.83</v>
      </c>
      <c r="F903" s="14" t="n">
        <v>7135000</v>
      </c>
      <c r="G903" s="14" t="n">
        <v>11.37</v>
      </c>
      <c r="I903" s="18" t="n">
        <f aca="false">IF(N902 = 1, IF((I902 + (N902 * M902)) &gt; D903, MAX(C903,J902), I902 + (N902 * M902)), IF((I902 + (N902 * M902)) &lt; C903, MIN(D903,J902), I902 + (N902 * M902)))</f>
        <v>21.1539461667189</v>
      </c>
      <c r="J903" s="19" t="n">
        <f aca="false">IF(N903 = 1, MAX(C903, J902), MIN(J902,D903))</f>
        <v>23.32</v>
      </c>
      <c r="K903" s="19" t="n">
        <f aca="false">ABS(J903 - I903)</f>
        <v>2.16605383328108</v>
      </c>
      <c r="L903" s="19" t="n">
        <f aca="false">IF(N903 &lt;&gt; N902, $H$2, IF(J903 &lt;&gt; J902, IF(L902 &lt; $H$6, L902 +$H$4, L902), L902))</f>
        <v>0.14</v>
      </c>
      <c r="M903" s="19" t="n">
        <f aca="false">L903 * K903</f>
        <v>0.303247536659352</v>
      </c>
      <c r="N903" s="12" t="n">
        <f aca="false">IF(N902 = 1, IF(D903 &gt; I903, 1, -1), IF(I903 &gt; C903, -1, 1))</f>
        <v>1</v>
      </c>
      <c r="O903" s="12" t="n">
        <f aca="false">IF(N903 =N902, O902 + 1, 1)</f>
        <v>11</v>
      </c>
    </row>
    <row collapsed="false" customFormat="false" customHeight="true" hidden="false" ht="13.3" outlineLevel="0" r="904">
      <c r="A904" s="17" t="n">
        <v>37869</v>
      </c>
      <c r="B904" s="14" t="n">
        <v>22.73</v>
      </c>
      <c r="C904" s="14" t="n">
        <v>23.15</v>
      </c>
      <c r="D904" s="14" t="n">
        <v>22.41</v>
      </c>
      <c r="E904" s="14" t="n">
        <v>22.5</v>
      </c>
      <c r="F904" s="14" t="n">
        <v>8576200</v>
      </c>
      <c r="G904" s="14" t="n">
        <v>11.2</v>
      </c>
      <c r="I904" s="18" t="n">
        <f aca="false">IF(N903 = 1, IF((I903 + (N903 * M903)) &gt; D904, MAX(C904,J903), I903 + (N903 * M903)), IF((I903 + (N903 * M903)) &lt; C904, MIN(D904,J903), I903 + (N903 * M903)))</f>
        <v>21.4571937033783</v>
      </c>
      <c r="J904" s="19" t="n">
        <f aca="false">IF(N904 = 1, MAX(C904, J903), MIN(J903,D904))</f>
        <v>23.32</v>
      </c>
      <c r="K904" s="19" t="n">
        <f aca="false">ABS(J904 - I904)</f>
        <v>1.86280629662173</v>
      </c>
      <c r="L904" s="19" t="n">
        <f aca="false">IF(N904 &lt;&gt; N903, $H$2, IF(J904 &lt;&gt; J903, IF(L903 &lt; $H$6, L903 +$H$4, L903), L903))</f>
        <v>0.14</v>
      </c>
      <c r="M904" s="19" t="n">
        <f aca="false">L904 * K904</f>
        <v>0.260792881527042</v>
      </c>
      <c r="N904" s="12" t="n">
        <f aca="false">IF(N903 = 1, IF(D904 &gt; I904, 1, -1), IF(I904 &gt; C904, -1, 1))</f>
        <v>1</v>
      </c>
      <c r="O904" s="12" t="n">
        <f aca="false">IF(N904 =N903, O903 + 1, 1)</f>
        <v>12</v>
      </c>
    </row>
    <row collapsed="false" customFormat="false" customHeight="true" hidden="false" ht="13.3" outlineLevel="0" r="905">
      <c r="A905" s="17" t="n">
        <v>37872</v>
      </c>
      <c r="B905" s="14" t="n">
        <v>22.48</v>
      </c>
      <c r="C905" s="14" t="n">
        <v>22.79</v>
      </c>
      <c r="D905" s="14" t="n">
        <v>22.47</v>
      </c>
      <c r="E905" s="14" t="n">
        <v>22.74</v>
      </c>
      <c r="F905" s="14" t="n">
        <v>5973000</v>
      </c>
      <c r="G905" s="14" t="n">
        <v>11.32</v>
      </c>
      <c r="I905" s="18" t="n">
        <f aca="false">IF(N904 = 1, IF((I904 + (N904 * M904)) &gt; D905, MAX(C905,J904), I904 + (N904 * M904)), IF((I904 + (N904 * M904)) &lt; C905, MIN(D905,J904), I904 + (N904 * M904)))</f>
        <v>21.7179865849053</v>
      </c>
      <c r="J905" s="19" t="n">
        <f aca="false">IF(N905 = 1, MAX(C905, J904), MIN(J904,D905))</f>
        <v>23.32</v>
      </c>
      <c r="K905" s="19" t="n">
        <f aca="false">ABS(J905 - I905)</f>
        <v>1.60201341509469</v>
      </c>
      <c r="L905" s="19" t="n">
        <f aca="false">IF(N905 &lt;&gt; N904, $H$2, IF(J905 &lt;&gt; J904, IF(L904 &lt; $H$6, L904 +$H$4, L904), L904))</f>
        <v>0.14</v>
      </c>
      <c r="M905" s="19" t="n">
        <f aca="false">L905 * K905</f>
        <v>0.224281878113256</v>
      </c>
      <c r="N905" s="12" t="n">
        <f aca="false">IF(N904 = 1, IF(D905 &gt; I905, 1, -1), IF(I905 &gt; C905, -1, 1))</f>
        <v>1</v>
      </c>
      <c r="O905" s="12" t="n">
        <f aca="false">IF(N905 =N904, O904 + 1, 1)</f>
        <v>13</v>
      </c>
    </row>
    <row collapsed="false" customFormat="false" customHeight="true" hidden="false" ht="13.3" outlineLevel="0" r="906">
      <c r="A906" s="17" t="n">
        <v>37873</v>
      </c>
      <c r="B906" s="14" t="n">
        <v>22.53</v>
      </c>
      <c r="C906" s="14" t="n">
        <v>22.67</v>
      </c>
      <c r="D906" s="14" t="n">
        <v>22.12</v>
      </c>
      <c r="E906" s="14" t="n">
        <v>22.37</v>
      </c>
      <c r="F906" s="14" t="n">
        <v>6441800</v>
      </c>
      <c r="G906" s="14" t="n">
        <v>11.14</v>
      </c>
      <c r="I906" s="18" t="n">
        <f aca="false">IF(N905 = 1, IF((I905 + (N905 * M905)) &gt; D906, MAX(C906,J905), I905 + (N905 * M905)), IF((I905 + (N905 * M905)) &lt; C906, MIN(D906,J905), I905 + (N905 * M905)))</f>
        <v>21.9422684630186</v>
      </c>
      <c r="J906" s="19" t="n">
        <f aca="false">IF(N906 = 1, MAX(C906, J905), MIN(J905,D906))</f>
        <v>23.32</v>
      </c>
      <c r="K906" s="19" t="n">
        <f aca="false">ABS(J906 - I906)</f>
        <v>1.37773153698143</v>
      </c>
      <c r="L906" s="19" t="n">
        <f aca="false">IF(N906 &lt;&gt; N905, $H$2, IF(J906 &lt;&gt; J905, IF(L905 &lt; $H$6, L905 +$H$4, L905), L905))</f>
        <v>0.14</v>
      </c>
      <c r="M906" s="19" t="n">
        <f aca="false">L906 * K906</f>
        <v>0.192882415177401</v>
      </c>
      <c r="N906" s="12" t="n">
        <f aca="false">IF(N905 = 1, IF(D906 &gt; I906, 1, -1), IF(I906 &gt; C906, -1, 1))</f>
        <v>1</v>
      </c>
      <c r="O906" s="12" t="n">
        <f aca="false">IF(N906 =N905, O905 + 1, 1)</f>
        <v>14</v>
      </c>
    </row>
    <row collapsed="false" customFormat="false" customHeight="true" hidden="false" ht="13.3" outlineLevel="0" r="907">
      <c r="A907" s="17" t="n">
        <v>37874</v>
      </c>
      <c r="B907" s="14" t="n">
        <v>22.25</v>
      </c>
      <c r="C907" s="14" t="n">
        <v>22.61</v>
      </c>
      <c r="D907" s="14" t="n">
        <v>22.11</v>
      </c>
      <c r="E907" s="14" t="n">
        <v>22.18</v>
      </c>
      <c r="F907" s="14" t="n">
        <v>8031800</v>
      </c>
      <c r="G907" s="14" t="n">
        <v>11.04</v>
      </c>
      <c r="I907" s="18" t="n">
        <f aca="false">IF(N906 = 1, IF((I906 + (N906 * M906)) &gt; D907, MAX(C907,J906), I906 + (N906 * M906)), IF((I906 + (N906 * M906)) &lt; C907, MIN(D907,J906), I906 + (N906 * M906)))</f>
        <v>23.32</v>
      </c>
      <c r="J907" s="19" t="n">
        <f aca="false">IF(N907 = 1, MAX(C907, J906), MIN(J906,D907))</f>
        <v>22.11</v>
      </c>
      <c r="K907" s="19" t="n">
        <f aca="false">ABS(J907 - I907)</f>
        <v>1.21</v>
      </c>
      <c r="L907" s="19" t="n">
        <f aca="false">IF(N907 &lt;&gt; N906, $H$2, IF(J907 &lt;&gt; J906, IF(L906 &lt; $H$6, L906 +$H$4, L906), L906))</f>
        <v>0.02</v>
      </c>
      <c r="M907" s="19" t="n">
        <f aca="false">L907 * K907</f>
        <v>0.0242</v>
      </c>
      <c r="N907" s="12" t="n">
        <f aca="false">IF(N906 = 1, IF(D907 &gt; I907, 1, -1), IF(I907 &gt; C907, -1, 1))</f>
        <v>-1</v>
      </c>
      <c r="O907" s="12" t="n">
        <f aca="false">IF(N907 =N906, O906 + 1, 1)</f>
        <v>1</v>
      </c>
    </row>
    <row collapsed="false" customFormat="false" customHeight="true" hidden="false" ht="13.3" outlineLevel="0" r="908">
      <c r="A908" s="17" t="n">
        <v>37875</v>
      </c>
      <c r="B908" s="14" t="n">
        <v>22.25</v>
      </c>
      <c r="C908" s="14" t="n">
        <v>22.79</v>
      </c>
      <c r="D908" s="14" t="n">
        <v>22.1</v>
      </c>
      <c r="E908" s="14" t="n">
        <v>22.56</v>
      </c>
      <c r="F908" s="14" t="n">
        <v>7631600</v>
      </c>
      <c r="G908" s="14" t="n">
        <v>11.23</v>
      </c>
      <c r="I908" s="18" t="n">
        <f aca="false">IF(N907 = 1, IF((I907 + (N907 * M907)) &gt; D908, MAX(C908,J907), I907 + (N907 * M907)), IF((I907 + (N907 * M907)) &lt; C908, MIN(D908,J907), I907 + (N907 * M907)))</f>
        <v>23.2958</v>
      </c>
      <c r="J908" s="19" t="n">
        <f aca="false">IF(N908 = 1, MAX(C908, J907), MIN(J907,D908))</f>
        <v>22.1</v>
      </c>
      <c r="K908" s="19" t="n">
        <f aca="false">ABS(J908 - I908)</f>
        <v>1.1958</v>
      </c>
      <c r="L908" s="19" t="n">
        <f aca="false">IF(N908 &lt;&gt; N907, $H$2, IF(J908 &lt;&gt; J907, IF(L907 &lt; $H$6, L907 +$H$4, L907), L907))</f>
        <v>0.04</v>
      </c>
      <c r="M908" s="19" t="n">
        <f aca="false">L908 * K908</f>
        <v>0.0478319999999999</v>
      </c>
      <c r="N908" s="12" t="n">
        <f aca="false">IF(N907 = 1, IF(D908 &gt; I908, 1, -1), IF(I908 &gt; C908, -1, 1))</f>
        <v>-1</v>
      </c>
      <c r="O908" s="12" t="n">
        <f aca="false">IF(N908 =N907, O907 + 1, 1)</f>
        <v>2</v>
      </c>
    </row>
    <row collapsed="false" customFormat="false" customHeight="true" hidden="false" ht="13.3" outlineLevel="0" r="909">
      <c r="A909" s="17" t="n">
        <v>37876</v>
      </c>
      <c r="B909" s="14" t="n">
        <v>22.51</v>
      </c>
      <c r="C909" s="14" t="n">
        <v>23.14</v>
      </c>
      <c r="D909" s="14" t="n">
        <v>22.31</v>
      </c>
      <c r="E909" s="14" t="n">
        <v>23.1</v>
      </c>
      <c r="F909" s="14" t="n">
        <v>6428200</v>
      </c>
      <c r="G909" s="14" t="n">
        <v>11.5</v>
      </c>
      <c r="I909" s="18" t="n">
        <f aca="false">IF(N908 = 1, IF((I908 + (N908 * M908)) &gt; D909, MAX(C909,J908), I908 + (N908 * M908)), IF((I908 + (N908 * M908)) &lt; C909, MIN(D909,J908), I908 + (N908 * M908)))</f>
        <v>23.247968</v>
      </c>
      <c r="J909" s="19" t="n">
        <f aca="false">IF(N909 = 1, MAX(C909, J908), MIN(J908,D909))</f>
        <v>22.1</v>
      </c>
      <c r="K909" s="19" t="n">
        <f aca="false">ABS(J909 - I909)</f>
        <v>1.147968</v>
      </c>
      <c r="L909" s="19" t="n">
        <f aca="false">IF(N909 &lt;&gt; N908, $H$2, IF(J909 &lt;&gt; J908, IF(L908 &lt; $H$6, L908 +$H$4, L908), L908))</f>
        <v>0.04</v>
      </c>
      <c r="M909" s="19" t="n">
        <f aca="false">L909 * K909</f>
        <v>0.04591872</v>
      </c>
      <c r="N909" s="12" t="n">
        <f aca="false">IF(N908 = 1, IF(D909 &gt; I909, 1, -1), IF(I909 &gt; C909, -1, 1))</f>
        <v>-1</v>
      </c>
      <c r="O909" s="12" t="n">
        <f aca="false">IF(N909 =N908, O908 + 1, 1)</f>
        <v>3</v>
      </c>
    </row>
    <row collapsed="false" customFormat="false" customHeight="true" hidden="false" ht="13.3" outlineLevel="0" r="910">
      <c r="A910" s="17" t="n">
        <v>37879</v>
      </c>
      <c r="B910" s="14" t="n">
        <v>22.81</v>
      </c>
      <c r="C910" s="14" t="n">
        <v>22.9</v>
      </c>
      <c r="D910" s="14" t="n">
        <v>22.12</v>
      </c>
      <c r="E910" s="14" t="n">
        <v>22.21</v>
      </c>
      <c r="F910" s="14" t="n">
        <v>8101600</v>
      </c>
      <c r="G910" s="14" t="n">
        <v>11.06</v>
      </c>
      <c r="I910" s="18" t="n">
        <f aca="false">IF(N909 = 1, IF((I909 + (N909 * M909)) &gt; D910, MAX(C910,J909), I909 + (N909 * M909)), IF((I909 + (N909 * M909)) &lt; C910, MIN(D910,J909), I909 + (N909 * M909)))</f>
        <v>23.20204928</v>
      </c>
      <c r="J910" s="19" t="n">
        <f aca="false">IF(N910 = 1, MAX(C910, J909), MIN(J909,D910))</f>
        <v>22.1</v>
      </c>
      <c r="K910" s="19" t="n">
        <f aca="false">ABS(J910 - I910)</f>
        <v>1.10204928</v>
      </c>
      <c r="L910" s="19" t="n">
        <f aca="false">IF(N910 &lt;&gt; N909, $H$2, IF(J910 &lt;&gt; J909, IF(L909 &lt; $H$6, L909 +$H$4, L909), L909))</f>
        <v>0.04</v>
      </c>
      <c r="M910" s="19" t="n">
        <f aca="false">L910 * K910</f>
        <v>0.0440819712</v>
      </c>
      <c r="N910" s="12" t="n">
        <f aca="false">IF(N909 = 1, IF(D910 &gt; I910, 1, -1), IF(I910 &gt; C910, -1, 1))</f>
        <v>-1</v>
      </c>
      <c r="O910" s="12" t="n">
        <f aca="false">IF(N910 =N909, O909 + 1, 1)</f>
        <v>4</v>
      </c>
    </row>
    <row collapsed="false" customFormat="false" customHeight="true" hidden="false" ht="13.3" outlineLevel="0" r="911">
      <c r="A911" s="17" t="n">
        <v>37880</v>
      </c>
      <c r="B911" s="14" t="n">
        <v>22.21</v>
      </c>
      <c r="C911" s="14" t="n">
        <v>22.69</v>
      </c>
      <c r="D911" s="14" t="n">
        <v>22.2</v>
      </c>
      <c r="E911" s="14" t="n">
        <v>22.36</v>
      </c>
      <c r="F911" s="14" t="n">
        <v>9607400</v>
      </c>
      <c r="G911" s="14" t="n">
        <v>11.13</v>
      </c>
      <c r="I911" s="18" t="n">
        <f aca="false">IF(N910 = 1, IF((I910 + (N910 * M910)) &gt; D911, MAX(C911,J910), I910 + (N910 * M910)), IF((I910 + (N910 * M910)) &lt; C911, MIN(D911,J910), I910 + (N910 * M910)))</f>
        <v>23.1579673088</v>
      </c>
      <c r="J911" s="19" t="n">
        <f aca="false">IF(N911 = 1, MAX(C911, J910), MIN(J910,D911))</f>
        <v>22.1</v>
      </c>
      <c r="K911" s="19" t="n">
        <f aca="false">ABS(J911 - I911)</f>
        <v>1.0579673088</v>
      </c>
      <c r="L911" s="19" t="n">
        <f aca="false">IF(N911 &lt;&gt; N910, $H$2, IF(J911 &lt;&gt; J910, IF(L910 &lt; $H$6, L910 +$H$4, L910), L910))</f>
        <v>0.04</v>
      </c>
      <c r="M911" s="19" t="n">
        <f aca="false">L911 * K911</f>
        <v>0.0423186923519999</v>
      </c>
      <c r="N911" s="12" t="n">
        <f aca="false">IF(N910 = 1, IF(D911 &gt; I911, 1, -1), IF(I911 &gt; C911, -1, 1))</f>
        <v>-1</v>
      </c>
      <c r="O911" s="12" t="n">
        <f aca="false">IF(N911 =N910, O910 + 1, 1)</f>
        <v>5</v>
      </c>
    </row>
    <row collapsed="false" customFormat="false" customHeight="true" hidden="false" ht="13.3" outlineLevel="0" r="912">
      <c r="A912" s="17" t="n">
        <v>37881</v>
      </c>
      <c r="B912" s="14" t="n">
        <v>22.37</v>
      </c>
      <c r="C912" s="14" t="n">
        <v>22.38</v>
      </c>
      <c r="D912" s="14" t="n">
        <v>21.85</v>
      </c>
      <c r="E912" s="14" t="n">
        <v>22.12</v>
      </c>
      <c r="F912" s="14" t="n">
        <v>10335600</v>
      </c>
      <c r="G912" s="14" t="n">
        <v>11.01</v>
      </c>
      <c r="I912" s="18" t="n">
        <f aca="false">IF(N911 = 1, IF((I911 + (N911 * M911)) &gt; D912, MAX(C912,J911), I911 + (N911 * M911)), IF((I911 + (N911 * M911)) &lt; C912, MIN(D912,J911), I911 + (N911 * M911)))</f>
        <v>23.115648616448</v>
      </c>
      <c r="J912" s="19" t="n">
        <f aca="false">IF(N912 = 1, MAX(C912, J911), MIN(J911,D912))</f>
        <v>21.85</v>
      </c>
      <c r="K912" s="19" t="n">
        <f aca="false">ABS(J912 - I912)</f>
        <v>1.265648616448</v>
      </c>
      <c r="L912" s="19" t="n">
        <f aca="false">IF(N912 &lt;&gt; N911, $H$2, IF(J912 &lt;&gt; J911, IF(L911 &lt; $H$6, L911 +$H$4, L911), L911))</f>
        <v>0.06</v>
      </c>
      <c r="M912" s="19" t="n">
        <f aca="false">L912 * K912</f>
        <v>0.0759389169868798</v>
      </c>
      <c r="N912" s="12" t="n">
        <f aca="false">IF(N911 = 1, IF(D912 &gt; I912, 1, -1), IF(I912 &gt; C912, -1, 1))</f>
        <v>-1</v>
      </c>
      <c r="O912" s="12" t="n">
        <f aca="false">IF(N912 =N911, O911 + 1, 1)</f>
        <v>6</v>
      </c>
    </row>
    <row collapsed="false" customFormat="false" customHeight="true" hidden="false" ht="13.3" outlineLevel="0" r="913">
      <c r="A913" s="17" t="n">
        <v>37882</v>
      </c>
      <c r="B913" s="14" t="n">
        <v>22.1</v>
      </c>
      <c r="C913" s="14" t="n">
        <v>22.99</v>
      </c>
      <c r="D913" s="14" t="n">
        <v>21.95</v>
      </c>
      <c r="E913" s="14" t="n">
        <v>22.88</v>
      </c>
      <c r="F913" s="14" t="n">
        <v>9032400</v>
      </c>
      <c r="G913" s="14" t="n">
        <v>11.39</v>
      </c>
      <c r="I913" s="18" t="n">
        <f aca="false">IF(N912 = 1, IF((I912 + (N912 * M912)) &gt; D913, MAX(C913,J912), I912 + (N912 * M912)), IF((I912 + (N912 * M912)) &lt; C913, MIN(D913,J912), I912 + (N912 * M912)))</f>
        <v>23.0397096994611</v>
      </c>
      <c r="J913" s="19" t="n">
        <f aca="false">IF(N913 = 1, MAX(C913, J912), MIN(J912,D913))</f>
        <v>21.85</v>
      </c>
      <c r="K913" s="19" t="n">
        <f aca="false">ABS(J913 - I913)</f>
        <v>1.18970969946112</v>
      </c>
      <c r="L913" s="19" t="n">
        <f aca="false">IF(N913 &lt;&gt; N912, $H$2, IF(J913 &lt;&gt; J912, IF(L912 &lt; $H$6, L912 +$H$4, L912), L912))</f>
        <v>0.06</v>
      </c>
      <c r="M913" s="19" t="n">
        <f aca="false">L913 * K913</f>
        <v>0.0713825819676671</v>
      </c>
      <c r="N913" s="12" t="n">
        <f aca="false">IF(N912 = 1, IF(D913 &gt; I913, 1, -1), IF(I913 &gt; C913, -1, 1))</f>
        <v>-1</v>
      </c>
      <c r="O913" s="12" t="n">
        <f aca="false">IF(N913 =N912, O912 + 1, 1)</f>
        <v>7</v>
      </c>
    </row>
    <row collapsed="false" customFormat="false" customHeight="true" hidden="false" ht="13.3" outlineLevel="0" r="914">
      <c r="A914" s="17" t="n">
        <v>37883</v>
      </c>
      <c r="B914" s="14" t="n">
        <v>22.88</v>
      </c>
      <c r="C914" s="14" t="n">
        <v>23.05</v>
      </c>
      <c r="D914" s="14" t="n">
        <v>22.43</v>
      </c>
      <c r="E914" s="14" t="n">
        <v>22.58</v>
      </c>
      <c r="F914" s="14" t="n">
        <v>7355600</v>
      </c>
      <c r="G914" s="14" t="n">
        <v>11.24</v>
      </c>
      <c r="I914" s="18" t="n">
        <f aca="false">IF(N913 = 1, IF((I913 + (N913 * M913)) &gt; D914, MAX(C914,J913), I913 + (N913 * M913)), IF((I913 + (N913 * M913)) &lt; C914, MIN(D914,J913), I913 + (N913 * M913)))</f>
        <v>21.85</v>
      </c>
      <c r="J914" s="19" t="n">
        <f aca="false">IF(N914 = 1, MAX(C914, J913), MIN(J913,D914))</f>
        <v>23.05</v>
      </c>
      <c r="K914" s="19" t="n">
        <f aca="false">ABS(J914 - I914)</f>
        <v>1.2</v>
      </c>
      <c r="L914" s="19" t="n">
        <f aca="false">IF(N914 &lt;&gt; N913, $H$2, IF(J914 &lt;&gt; J913, IF(L913 &lt; $H$6, L913 +$H$4, L913), L913))</f>
        <v>0.02</v>
      </c>
      <c r="M914" s="19" t="n">
        <f aca="false">L914 * K914</f>
        <v>0.024</v>
      </c>
      <c r="N914" s="12" t="n">
        <f aca="false">IF(N913 = 1, IF(D914 &gt; I914, 1, -1), IF(I914 &gt; C914, -1, 1))</f>
        <v>1</v>
      </c>
      <c r="O914" s="12" t="n">
        <f aca="false">IF(N914 =N913, O913 + 1, 1)</f>
        <v>1</v>
      </c>
    </row>
    <row collapsed="false" customFormat="false" customHeight="true" hidden="false" ht="13.3" outlineLevel="0" r="915">
      <c r="A915" s="17" t="n">
        <v>37886</v>
      </c>
      <c r="B915" s="14" t="n">
        <v>22.18</v>
      </c>
      <c r="C915" s="14" t="n">
        <v>22.5</v>
      </c>
      <c r="D915" s="14" t="n">
        <v>21.92</v>
      </c>
      <c r="E915" s="14" t="n">
        <v>22.08</v>
      </c>
      <c r="F915" s="14" t="n">
        <v>6422200</v>
      </c>
      <c r="G915" s="14" t="n">
        <v>10.99</v>
      </c>
      <c r="I915" s="18" t="n">
        <f aca="false">IF(N914 = 1, IF((I914 + (N914 * M914)) &gt; D915, MAX(C915,J914), I914 + (N914 * M914)), IF((I914 + (N914 * M914)) &lt; C915, MIN(D915,J914), I914 + (N914 * M914)))</f>
        <v>21.874</v>
      </c>
      <c r="J915" s="19" t="n">
        <f aca="false">IF(N915 = 1, MAX(C915, J914), MIN(J914,D915))</f>
        <v>23.05</v>
      </c>
      <c r="K915" s="19" t="n">
        <f aca="false">ABS(J915 - I915)</f>
        <v>1.176</v>
      </c>
      <c r="L915" s="19" t="n">
        <f aca="false">IF(N915 &lt;&gt; N914, $H$2, IF(J915 &lt;&gt; J914, IF(L914 &lt; $H$6, L914 +$H$4, L914), L914))</f>
        <v>0.02</v>
      </c>
      <c r="M915" s="19" t="n">
        <f aca="false">L915 * K915</f>
        <v>0.02352</v>
      </c>
      <c r="N915" s="12" t="n">
        <f aca="false">IF(N914 = 1, IF(D915 &gt; I915, 1, -1), IF(I915 &gt; C915, -1, 1))</f>
        <v>1</v>
      </c>
      <c r="O915" s="12" t="n">
        <f aca="false">IF(N915 =N914, O914 + 1, 1)</f>
        <v>2</v>
      </c>
    </row>
    <row collapsed="false" customFormat="false" customHeight="true" hidden="false" ht="13.3" outlineLevel="0" r="916">
      <c r="A916" s="17" t="n">
        <v>37887</v>
      </c>
      <c r="B916" s="14" t="n">
        <v>22.02</v>
      </c>
      <c r="C916" s="14" t="n">
        <v>22.46</v>
      </c>
      <c r="D916" s="14" t="n">
        <v>21.88</v>
      </c>
      <c r="E916" s="14" t="n">
        <v>22.43</v>
      </c>
      <c r="F916" s="14" t="n">
        <v>4730400</v>
      </c>
      <c r="G916" s="14" t="n">
        <v>11.17</v>
      </c>
      <c r="I916" s="18" t="n">
        <f aca="false">IF(N915 = 1, IF((I915 + (N915 * M915)) &gt; D916, MAX(C916,J915), I915 + (N915 * M915)), IF((I915 + (N915 * M915)) &lt; C916, MIN(D916,J915), I915 + (N915 * M915)))</f>
        <v>23.05</v>
      </c>
      <c r="J916" s="19" t="n">
        <f aca="false">IF(N916 = 1, MAX(C916, J915), MIN(J915,D916))</f>
        <v>21.88</v>
      </c>
      <c r="K916" s="19" t="n">
        <f aca="false">ABS(J916 - I916)</f>
        <v>1.17</v>
      </c>
      <c r="L916" s="19" t="n">
        <f aca="false">IF(N916 &lt;&gt; N915, $H$2, IF(J916 &lt;&gt; J915, IF(L915 &lt; $H$6, L915 +$H$4, L915), L915))</f>
        <v>0.02</v>
      </c>
      <c r="M916" s="19" t="n">
        <f aca="false">L916 * K916</f>
        <v>0.0234</v>
      </c>
      <c r="N916" s="12" t="n">
        <f aca="false">IF(N915 = 1, IF(D916 &gt; I916, 1, -1), IF(I916 &gt; C916, -1, 1))</f>
        <v>-1</v>
      </c>
      <c r="O916" s="12" t="n">
        <f aca="false">IF(N916 =N915, O915 + 1, 1)</f>
        <v>1</v>
      </c>
    </row>
    <row collapsed="false" customFormat="false" customHeight="true" hidden="false" ht="13.3" outlineLevel="0" r="917">
      <c r="A917" s="17" t="n">
        <v>37888</v>
      </c>
      <c r="B917" s="14" t="n">
        <v>22.21</v>
      </c>
      <c r="C917" s="14" t="n">
        <v>22.31</v>
      </c>
      <c r="D917" s="14" t="n">
        <v>21.08</v>
      </c>
      <c r="E917" s="14" t="n">
        <v>21.32</v>
      </c>
      <c r="F917" s="14" t="n">
        <v>10760200</v>
      </c>
      <c r="G917" s="14" t="n">
        <v>10.61</v>
      </c>
      <c r="I917" s="18" t="n">
        <f aca="false">IF(N916 = 1, IF((I916 + (N916 * M916)) &gt; D917, MAX(C917,J916), I916 + (N916 * M916)), IF((I916 + (N916 * M916)) &lt; C917, MIN(D917,J916), I916 + (N916 * M916)))</f>
        <v>23.0266</v>
      </c>
      <c r="J917" s="19" t="n">
        <f aca="false">IF(N917 = 1, MAX(C917, J916), MIN(J916,D917))</f>
        <v>21.08</v>
      </c>
      <c r="K917" s="19" t="n">
        <f aca="false">ABS(J917 - I917)</f>
        <v>1.9466</v>
      </c>
      <c r="L917" s="19" t="n">
        <f aca="false">IF(N917 &lt;&gt; N916, $H$2, IF(J917 &lt;&gt; J916, IF(L916 &lt; $H$6, L916 +$H$4, L916), L916))</f>
        <v>0.04</v>
      </c>
      <c r="M917" s="19" t="n">
        <f aca="false">L917 * K917</f>
        <v>0.0778640000000001</v>
      </c>
      <c r="N917" s="12" t="n">
        <f aca="false">IF(N916 = 1, IF(D917 &gt; I917, 1, -1), IF(I917 &gt; C917, -1, 1))</f>
        <v>-1</v>
      </c>
      <c r="O917" s="12" t="n">
        <f aca="false">IF(N917 =N916, O916 + 1, 1)</f>
        <v>2</v>
      </c>
    </row>
    <row collapsed="false" customFormat="false" customHeight="true" hidden="false" ht="13.3" outlineLevel="0" r="918">
      <c r="A918" s="17" t="n">
        <v>37889</v>
      </c>
      <c r="B918" s="14" t="n">
        <v>21.34</v>
      </c>
      <c r="C918" s="14" t="n">
        <v>21.37</v>
      </c>
      <c r="D918" s="14" t="n">
        <v>20.25</v>
      </c>
      <c r="E918" s="14" t="n">
        <v>20.43</v>
      </c>
      <c r="F918" s="14" t="n">
        <v>20513600</v>
      </c>
      <c r="G918" s="14" t="n">
        <v>10.17</v>
      </c>
      <c r="I918" s="18" t="n">
        <f aca="false">IF(N917 = 1, IF((I917 + (N917 * M917)) &gt; D918, MAX(C918,J917), I917 + (N917 * M917)), IF((I917 + (N917 * M917)) &lt; C918, MIN(D918,J917), I917 + (N917 * M917)))</f>
        <v>22.948736</v>
      </c>
      <c r="J918" s="19" t="n">
        <f aca="false">IF(N918 = 1, MAX(C918, J917), MIN(J917,D918))</f>
        <v>20.25</v>
      </c>
      <c r="K918" s="19" t="n">
        <f aca="false">ABS(J918 - I918)</f>
        <v>2.698736</v>
      </c>
      <c r="L918" s="19" t="n">
        <f aca="false">IF(N918 &lt;&gt; N917, $H$2, IF(J918 &lt;&gt; J917, IF(L917 &lt; $H$6, L917 +$H$4, L917), L917))</f>
        <v>0.06</v>
      </c>
      <c r="M918" s="19" t="n">
        <f aca="false">L918 * K918</f>
        <v>0.16192416</v>
      </c>
      <c r="N918" s="12" t="n">
        <f aca="false">IF(N917 = 1, IF(D918 &gt; I918, 1, -1), IF(I918 &gt; C918, -1, 1))</f>
        <v>-1</v>
      </c>
      <c r="O918" s="12" t="n">
        <f aca="false">IF(N918 =N917, O917 + 1, 1)</f>
        <v>3</v>
      </c>
    </row>
    <row collapsed="false" customFormat="false" customHeight="true" hidden="false" ht="13.3" outlineLevel="0" r="919">
      <c r="A919" s="17" t="n">
        <v>37890</v>
      </c>
      <c r="B919" s="14" t="n">
        <v>20.3</v>
      </c>
      <c r="C919" s="14" t="n">
        <v>21.7</v>
      </c>
      <c r="D919" s="14" t="n">
        <v>20.15</v>
      </c>
      <c r="E919" s="14" t="n">
        <v>20.69</v>
      </c>
      <c r="F919" s="14" t="n">
        <v>12401800</v>
      </c>
      <c r="G919" s="14" t="n">
        <v>10.3</v>
      </c>
      <c r="I919" s="18" t="n">
        <f aca="false">IF(N918 = 1, IF((I918 + (N918 * M918)) &gt; D919, MAX(C919,J918), I918 + (N918 * M918)), IF((I918 + (N918 * M918)) &lt; C919, MIN(D919,J918), I918 + (N918 * M918)))</f>
        <v>22.78681184</v>
      </c>
      <c r="J919" s="19" t="n">
        <f aca="false">IF(N919 = 1, MAX(C919, J918), MIN(J918,D919))</f>
        <v>20.15</v>
      </c>
      <c r="K919" s="19" t="n">
        <f aca="false">ABS(J919 - I919)</f>
        <v>2.63681184</v>
      </c>
      <c r="L919" s="19" t="n">
        <f aca="false">IF(N919 &lt;&gt; N918, $H$2, IF(J919 &lt;&gt; J918, IF(L918 &lt; $H$6, L918 +$H$4, L918), L918))</f>
        <v>0.08</v>
      </c>
      <c r="M919" s="19" t="n">
        <f aca="false">L919 * K919</f>
        <v>0.2109449472</v>
      </c>
      <c r="N919" s="12" t="n">
        <f aca="false">IF(N918 = 1, IF(D919 &gt; I919, 1, -1), IF(I919 &gt; C919, -1, 1))</f>
        <v>-1</v>
      </c>
      <c r="O919" s="12" t="n">
        <f aca="false">IF(N919 =N918, O918 + 1, 1)</f>
        <v>4</v>
      </c>
    </row>
    <row collapsed="false" customFormat="false" customHeight="true" hidden="false" ht="13.3" outlineLevel="0" r="920">
      <c r="A920" s="17" t="n">
        <v>37893</v>
      </c>
      <c r="B920" s="14" t="n">
        <v>21.49</v>
      </c>
      <c r="C920" s="14" t="n">
        <v>21.67</v>
      </c>
      <c r="D920" s="14" t="n">
        <v>20.65</v>
      </c>
      <c r="E920" s="14" t="n">
        <v>21.3</v>
      </c>
      <c r="F920" s="14" t="n">
        <v>13060800</v>
      </c>
      <c r="G920" s="14" t="n">
        <v>10.6</v>
      </c>
      <c r="I920" s="18" t="n">
        <f aca="false">IF(N919 = 1, IF((I919 + (N919 * M919)) &gt; D920, MAX(C920,J919), I919 + (N919 * M919)), IF((I919 + (N919 * M919)) &lt; C920, MIN(D920,J919), I919 + (N919 * M919)))</f>
        <v>22.5758668928</v>
      </c>
      <c r="J920" s="19" t="n">
        <f aca="false">IF(N920 = 1, MAX(C920, J919), MIN(J919,D920))</f>
        <v>20.15</v>
      </c>
      <c r="K920" s="19" t="n">
        <f aca="false">ABS(J920 - I920)</f>
        <v>2.4258668928</v>
      </c>
      <c r="L920" s="19" t="n">
        <f aca="false">IF(N920 &lt;&gt; N919, $H$2, IF(J920 &lt;&gt; J919, IF(L919 &lt; $H$6, L919 +$H$4, L919), L919))</f>
        <v>0.08</v>
      </c>
      <c r="M920" s="19" t="n">
        <f aca="false">L920 * K920</f>
        <v>0.194069351424</v>
      </c>
      <c r="N920" s="12" t="n">
        <f aca="false">IF(N919 = 1, IF(D920 &gt; I920, 1, -1), IF(I920 &gt; C920, -1, 1))</f>
        <v>-1</v>
      </c>
      <c r="O920" s="12" t="n">
        <f aca="false">IF(N920 =N919, O919 + 1, 1)</f>
        <v>5</v>
      </c>
    </row>
    <row collapsed="false" customFormat="false" customHeight="true" hidden="false" ht="13.3" outlineLevel="0" r="921">
      <c r="A921" s="17" t="n">
        <v>37894</v>
      </c>
      <c r="B921" s="14" t="n">
        <v>21.09</v>
      </c>
      <c r="C921" s="14" t="n">
        <v>21.22</v>
      </c>
      <c r="D921" s="14" t="n">
        <v>20.44</v>
      </c>
      <c r="E921" s="14" t="n">
        <v>20.72</v>
      </c>
      <c r="F921" s="14" t="n">
        <v>10193800</v>
      </c>
      <c r="G921" s="14" t="n">
        <v>10.32</v>
      </c>
      <c r="I921" s="18" t="n">
        <f aca="false">IF(N920 = 1, IF((I920 + (N920 * M920)) &gt; D921, MAX(C921,J920), I920 + (N920 * M920)), IF((I920 + (N920 * M920)) &lt; C921, MIN(D921,J920), I920 + (N920 * M920)))</f>
        <v>22.381797541376</v>
      </c>
      <c r="J921" s="19" t="n">
        <f aca="false">IF(N921 = 1, MAX(C921, J920), MIN(J920,D921))</f>
        <v>20.15</v>
      </c>
      <c r="K921" s="19" t="n">
        <f aca="false">ABS(J921 - I921)</f>
        <v>2.231797541376</v>
      </c>
      <c r="L921" s="19" t="n">
        <f aca="false">IF(N921 &lt;&gt; N920, $H$2, IF(J921 &lt;&gt; J920, IF(L920 &lt; $H$6, L920 +$H$4, L920), L920))</f>
        <v>0.08</v>
      </c>
      <c r="M921" s="19" t="n">
        <f aca="false">L921 * K921</f>
        <v>0.17854380331008</v>
      </c>
      <c r="N921" s="12" t="n">
        <f aca="false">IF(N920 = 1, IF(D921 &gt; I921, 1, -1), IF(I921 &gt; C921, -1, 1))</f>
        <v>-1</v>
      </c>
      <c r="O921" s="12" t="n">
        <f aca="false">IF(N921 =N920, O920 + 1, 1)</f>
        <v>6</v>
      </c>
    </row>
    <row collapsed="false" customFormat="false" customHeight="true" hidden="false" ht="13.3" outlineLevel="0" r="922">
      <c r="A922" s="17" t="n">
        <v>37895</v>
      </c>
      <c r="B922" s="14" t="n">
        <v>20.71</v>
      </c>
      <c r="C922" s="14" t="n">
        <v>21.1</v>
      </c>
      <c r="D922" s="14" t="n">
        <v>20.19</v>
      </c>
      <c r="E922" s="14" t="n">
        <v>20.79</v>
      </c>
      <c r="F922" s="14" t="n">
        <v>8432600</v>
      </c>
      <c r="G922" s="14" t="n">
        <v>10.35</v>
      </c>
      <c r="I922" s="18" t="n">
        <f aca="false">IF(N921 = 1, IF((I921 + (N921 * M921)) &gt; D922, MAX(C922,J921), I921 + (N921 * M921)), IF((I921 + (N921 * M921)) &lt; C922, MIN(D922,J921), I921 + (N921 * M921)))</f>
        <v>22.2032537380659</v>
      </c>
      <c r="J922" s="19" t="n">
        <f aca="false">IF(N922 = 1, MAX(C922, J921), MIN(J921,D922))</f>
        <v>20.15</v>
      </c>
      <c r="K922" s="19" t="n">
        <f aca="false">ABS(J922 - I922)</f>
        <v>2.05325373806592</v>
      </c>
      <c r="L922" s="19" t="n">
        <f aca="false">IF(N922 &lt;&gt; N921, $H$2, IF(J922 &lt;&gt; J921, IF(L921 &lt; $H$6, L921 +$H$4, L921), L921))</f>
        <v>0.08</v>
      </c>
      <c r="M922" s="19" t="n">
        <f aca="false">L922 * K922</f>
        <v>0.164260299045274</v>
      </c>
      <c r="N922" s="12" t="n">
        <f aca="false">IF(N921 = 1, IF(D922 &gt; I922, 1, -1), IF(I922 &gt; C922, -1, 1))</f>
        <v>-1</v>
      </c>
      <c r="O922" s="12" t="n">
        <f aca="false">IF(N922 =N921, O921 + 1, 1)</f>
        <v>7</v>
      </c>
    </row>
    <row collapsed="false" customFormat="false" customHeight="true" hidden="false" ht="13.3" outlineLevel="0" r="923">
      <c r="A923" s="17" t="n">
        <v>37896</v>
      </c>
      <c r="B923" s="14" t="n">
        <v>20.8</v>
      </c>
      <c r="C923" s="14" t="n">
        <v>20.8</v>
      </c>
      <c r="D923" s="14" t="n">
        <v>20.28</v>
      </c>
      <c r="E923" s="14" t="n">
        <v>20.57</v>
      </c>
      <c r="F923" s="14" t="n">
        <v>7287800</v>
      </c>
      <c r="G923" s="14" t="n">
        <v>10.24</v>
      </c>
      <c r="I923" s="18" t="n">
        <f aca="false">IF(N922 = 1, IF((I922 + (N922 * M922)) &gt; D923, MAX(C923,J922), I922 + (N922 * M922)), IF((I922 + (N922 * M922)) &lt; C923, MIN(D923,J922), I922 + (N922 * M922)))</f>
        <v>22.0389934390206</v>
      </c>
      <c r="J923" s="19" t="n">
        <f aca="false">IF(N923 = 1, MAX(C923, J922), MIN(J922,D923))</f>
        <v>20.15</v>
      </c>
      <c r="K923" s="19" t="n">
        <f aca="false">ABS(J923 - I923)</f>
        <v>1.88899343902065</v>
      </c>
      <c r="L923" s="19" t="n">
        <f aca="false">IF(N923 &lt;&gt; N922, $H$2, IF(J923 &lt;&gt; J922, IF(L922 &lt; $H$6, L922 +$H$4, L922), L922))</f>
        <v>0.08</v>
      </c>
      <c r="M923" s="19" t="n">
        <f aca="false">L923 * K923</f>
        <v>0.151119475121652</v>
      </c>
      <c r="N923" s="12" t="n">
        <f aca="false">IF(N922 = 1, IF(D923 &gt; I923, 1, -1), IF(I923 &gt; C923, -1, 1))</f>
        <v>-1</v>
      </c>
      <c r="O923" s="12" t="n">
        <f aca="false">IF(N923 =N922, O922 + 1, 1)</f>
        <v>8</v>
      </c>
    </row>
    <row collapsed="false" customFormat="false" customHeight="true" hidden="false" ht="13.3" outlineLevel="0" r="924">
      <c r="A924" s="17" t="n">
        <v>37897</v>
      </c>
      <c r="B924" s="14" t="n">
        <v>20.99</v>
      </c>
      <c r="C924" s="14" t="n">
        <v>21.86</v>
      </c>
      <c r="D924" s="14" t="n">
        <v>20.88</v>
      </c>
      <c r="E924" s="14" t="n">
        <v>21.69</v>
      </c>
      <c r="F924" s="14" t="n">
        <v>10700000</v>
      </c>
      <c r="G924" s="14" t="n">
        <v>10.8</v>
      </c>
      <c r="I924" s="18" t="n">
        <f aca="false">IF(N923 = 1, IF((I923 + (N923 * M923)) &gt; D924, MAX(C924,J923), I923 + (N923 * M923)), IF((I923 + (N923 * M923)) &lt; C924, MIN(D924,J923), I923 + (N923 * M923)))</f>
        <v>21.887873963899</v>
      </c>
      <c r="J924" s="19" t="n">
        <f aca="false">IF(N924 = 1, MAX(C924, J923), MIN(J923,D924))</f>
        <v>20.15</v>
      </c>
      <c r="K924" s="19" t="n">
        <f aca="false">ABS(J924 - I924)</f>
        <v>1.73787396389899</v>
      </c>
      <c r="L924" s="19" t="n">
        <f aca="false">IF(N924 &lt;&gt; N923, $H$2, IF(J924 &lt;&gt; J923, IF(L923 &lt; $H$6, L923 +$H$4, L923), L923))</f>
        <v>0.08</v>
      </c>
      <c r="M924" s="19" t="n">
        <f aca="false">L924 * K924</f>
        <v>0.13902991711192</v>
      </c>
      <c r="N924" s="12" t="n">
        <f aca="false">IF(N923 = 1, IF(D924 &gt; I924, 1, -1), IF(I924 &gt; C924, -1, 1))</f>
        <v>-1</v>
      </c>
      <c r="O924" s="12" t="n">
        <f aca="false">IF(N924 =N923, O923 + 1, 1)</f>
        <v>9</v>
      </c>
    </row>
    <row collapsed="false" customFormat="false" customHeight="true" hidden="false" ht="13.3" outlineLevel="0" r="925">
      <c r="A925" s="17" t="n">
        <v>37900</v>
      </c>
      <c r="B925" s="14" t="n">
        <v>21.67</v>
      </c>
      <c r="C925" s="14" t="n">
        <v>22.33</v>
      </c>
      <c r="D925" s="14" t="n">
        <v>21.58</v>
      </c>
      <c r="E925" s="14" t="n">
        <v>22.29</v>
      </c>
      <c r="F925" s="14" t="n">
        <v>9583200</v>
      </c>
      <c r="G925" s="14" t="n">
        <v>11.1</v>
      </c>
      <c r="I925" s="18" t="n">
        <f aca="false">IF(N924 = 1, IF((I924 + (N924 * M924)) &gt; D925, MAX(C925,J924), I924 + (N924 * M924)), IF((I924 + (N924 * M924)) &lt; C925, MIN(D925,J924), I924 + (N924 * M924)))</f>
        <v>20.15</v>
      </c>
      <c r="J925" s="19" t="n">
        <f aca="false">IF(N925 = 1, MAX(C925, J924), MIN(J924,D925))</f>
        <v>22.33</v>
      </c>
      <c r="K925" s="19" t="n">
        <f aca="false">ABS(J925 - I925)</f>
        <v>2.18</v>
      </c>
      <c r="L925" s="19" t="n">
        <f aca="false">IF(N925 &lt;&gt; N924, $H$2, IF(J925 &lt;&gt; J924, IF(L924 &lt; $H$6, L924 +$H$4, L924), L924))</f>
        <v>0.02</v>
      </c>
      <c r="M925" s="19" t="n">
        <f aca="false">L925 * K925</f>
        <v>0.0436</v>
      </c>
      <c r="N925" s="12" t="n">
        <f aca="false">IF(N924 = 1, IF(D925 &gt; I925, 1, -1), IF(I925 &gt; C925, -1, 1))</f>
        <v>1</v>
      </c>
      <c r="O925" s="12" t="n">
        <f aca="false">IF(N925 =N924, O924 + 1, 1)</f>
        <v>1</v>
      </c>
    </row>
    <row collapsed="false" customFormat="false" customHeight="true" hidden="false" ht="13.3" outlineLevel="0" r="926">
      <c r="A926" s="17" t="n">
        <v>37901</v>
      </c>
      <c r="B926" s="14" t="n">
        <v>22.05</v>
      </c>
      <c r="C926" s="14" t="n">
        <v>23.41</v>
      </c>
      <c r="D926" s="14" t="n">
        <v>21.91</v>
      </c>
      <c r="E926" s="14" t="n">
        <v>23.22</v>
      </c>
      <c r="F926" s="14" t="n">
        <v>14934800</v>
      </c>
      <c r="G926" s="14" t="n">
        <v>11.56</v>
      </c>
      <c r="I926" s="18" t="n">
        <f aca="false">IF(N925 = 1, IF((I925 + (N925 * M925)) &gt; D926, MAX(C926,J925), I925 + (N925 * M925)), IF((I925 + (N925 * M925)) &lt; C926, MIN(D926,J925), I925 + (N925 * M925)))</f>
        <v>20.1936</v>
      </c>
      <c r="J926" s="19" t="n">
        <f aca="false">IF(N926 = 1, MAX(C926, J925), MIN(J925,D926))</f>
        <v>23.41</v>
      </c>
      <c r="K926" s="19" t="n">
        <f aca="false">ABS(J926 - I926)</f>
        <v>3.2164</v>
      </c>
      <c r="L926" s="19" t="n">
        <f aca="false">IF(N926 &lt;&gt; N925, $H$2, IF(J926 &lt;&gt; J925, IF(L925 &lt; $H$6, L925 +$H$4, L925), L925))</f>
        <v>0.04</v>
      </c>
      <c r="M926" s="19" t="n">
        <f aca="false">L926 * K926</f>
        <v>0.128656</v>
      </c>
      <c r="N926" s="12" t="n">
        <f aca="false">IF(N925 = 1, IF(D926 &gt; I926, 1, -1), IF(I926 &gt; C926, -1, 1))</f>
        <v>1</v>
      </c>
      <c r="O926" s="12" t="n">
        <f aca="false">IF(N926 =N925, O925 + 1, 1)</f>
        <v>2</v>
      </c>
    </row>
    <row collapsed="false" customFormat="false" customHeight="true" hidden="false" ht="13.3" outlineLevel="0" r="927">
      <c r="A927" s="17" t="n">
        <v>37902</v>
      </c>
      <c r="B927" s="14" t="n">
        <v>23.25</v>
      </c>
      <c r="C927" s="14" t="n">
        <v>23.54</v>
      </c>
      <c r="D927" s="14" t="n">
        <v>22.73</v>
      </c>
      <c r="E927" s="14" t="n">
        <v>23.06</v>
      </c>
      <c r="F927" s="14" t="n">
        <v>15309600</v>
      </c>
      <c r="G927" s="14" t="n">
        <v>11.48</v>
      </c>
      <c r="I927" s="18" t="n">
        <f aca="false">IF(N926 = 1, IF((I926 + (N926 * M926)) &gt; D927, MAX(C927,J926), I926 + (N926 * M926)), IF((I926 + (N926 * M926)) &lt; C927, MIN(D927,J926), I926 + (N926 * M926)))</f>
        <v>20.322256</v>
      </c>
      <c r="J927" s="19" t="n">
        <f aca="false">IF(N927 = 1, MAX(C927, J926), MIN(J926,D927))</f>
        <v>23.54</v>
      </c>
      <c r="K927" s="19" t="n">
        <f aca="false">ABS(J927 - I927)</f>
        <v>3.217744</v>
      </c>
      <c r="L927" s="19" t="n">
        <f aca="false">IF(N927 &lt;&gt; N926, $H$2, IF(J927 &lt;&gt; J926, IF(L926 &lt; $H$6, L926 +$H$4, L926), L926))</f>
        <v>0.06</v>
      </c>
      <c r="M927" s="19" t="n">
        <f aca="false">L927 * K927</f>
        <v>0.19306464</v>
      </c>
      <c r="N927" s="12" t="n">
        <f aca="false">IF(N926 = 1, IF(D927 &gt; I927, 1, -1), IF(I927 &gt; C927, -1, 1))</f>
        <v>1</v>
      </c>
      <c r="O927" s="12" t="n">
        <f aca="false">IF(N927 =N926, O926 + 1, 1)</f>
        <v>3</v>
      </c>
    </row>
    <row collapsed="false" customFormat="false" customHeight="true" hidden="false" ht="13.3" outlineLevel="0" r="928">
      <c r="A928" s="17" t="n">
        <v>37903</v>
      </c>
      <c r="B928" s="14" t="n">
        <v>23.3</v>
      </c>
      <c r="C928" s="14" t="n">
        <v>23.67</v>
      </c>
      <c r="D928" s="14" t="n">
        <v>22.79</v>
      </c>
      <c r="E928" s="14" t="n">
        <v>23.45</v>
      </c>
      <c r="F928" s="14" t="n">
        <v>12419600</v>
      </c>
      <c r="G928" s="14" t="n">
        <v>11.67</v>
      </c>
      <c r="I928" s="18" t="n">
        <f aca="false">IF(N927 = 1, IF((I927 + (N927 * M927)) &gt; D928, MAX(C928,J927), I927 + (N927 * M927)), IF((I927 + (N927 * M927)) &lt; C928, MIN(D928,J927), I927 + (N927 * M927)))</f>
        <v>20.51532064</v>
      </c>
      <c r="J928" s="19" t="n">
        <f aca="false">IF(N928 = 1, MAX(C928, J927), MIN(J927,D928))</f>
        <v>23.67</v>
      </c>
      <c r="K928" s="19" t="n">
        <f aca="false">ABS(J928 - I928)</f>
        <v>3.15467936</v>
      </c>
      <c r="L928" s="19" t="n">
        <f aca="false">IF(N928 &lt;&gt; N927, $H$2, IF(J928 &lt;&gt; J927, IF(L927 &lt; $H$6, L927 +$H$4, L927), L927))</f>
        <v>0.08</v>
      </c>
      <c r="M928" s="19" t="n">
        <f aca="false">L928 * K928</f>
        <v>0.2523743488</v>
      </c>
      <c r="N928" s="12" t="n">
        <f aca="false">IF(N927 = 1, IF(D928 &gt; I928, 1, -1), IF(I928 &gt; C928, -1, 1))</f>
        <v>1</v>
      </c>
      <c r="O928" s="12" t="n">
        <f aca="false">IF(N928 =N927, O927 + 1, 1)</f>
        <v>4</v>
      </c>
    </row>
    <row collapsed="false" customFormat="false" customHeight="true" hidden="false" ht="13.3" outlineLevel="0" r="929">
      <c r="A929" s="17" t="n">
        <v>37904</v>
      </c>
      <c r="B929" s="14" t="n">
        <v>23.5</v>
      </c>
      <c r="C929" s="14" t="n">
        <v>23.81</v>
      </c>
      <c r="D929" s="14" t="n">
        <v>23.37</v>
      </c>
      <c r="E929" s="14" t="n">
        <v>23.68</v>
      </c>
      <c r="F929" s="14" t="n">
        <v>6244200</v>
      </c>
      <c r="G929" s="14" t="n">
        <v>11.79</v>
      </c>
      <c r="I929" s="18" t="n">
        <f aca="false">IF(N928 = 1, IF((I928 + (N928 * M928)) &gt; D929, MAX(C929,J928), I928 + (N928 * M928)), IF((I928 + (N928 * M928)) &lt; C929, MIN(D929,J928), I928 + (N928 * M928)))</f>
        <v>20.7676949888</v>
      </c>
      <c r="J929" s="19" t="n">
        <f aca="false">IF(N929 = 1, MAX(C929, J928), MIN(J928,D929))</f>
        <v>23.81</v>
      </c>
      <c r="K929" s="19" t="n">
        <f aca="false">ABS(J929 - I929)</f>
        <v>3.0423050112</v>
      </c>
      <c r="L929" s="19" t="n">
        <f aca="false">IF(N929 &lt;&gt; N928, $H$2, IF(J929 &lt;&gt; J928, IF(L928 &lt; $H$6, L928 +$H$4, L928), L928))</f>
        <v>0.1</v>
      </c>
      <c r="M929" s="19" t="n">
        <f aca="false">L929 * K929</f>
        <v>0.30423050112</v>
      </c>
      <c r="N929" s="12" t="n">
        <f aca="false">IF(N928 = 1, IF(D929 &gt; I929, 1, -1), IF(I929 &gt; C929, -1, 1))</f>
        <v>1</v>
      </c>
      <c r="O929" s="12" t="n">
        <f aca="false">IF(N929 =N928, O928 + 1, 1)</f>
        <v>5</v>
      </c>
    </row>
    <row collapsed="false" customFormat="false" customHeight="true" hidden="false" ht="13.3" outlineLevel="0" r="930">
      <c r="A930" s="17" t="n">
        <v>37907</v>
      </c>
      <c r="B930" s="14" t="n">
        <v>23.73</v>
      </c>
      <c r="C930" s="14" t="n">
        <v>24.41</v>
      </c>
      <c r="D930" s="14" t="n">
        <v>23.72</v>
      </c>
      <c r="E930" s="14" t="n">
        <v>24.35</v>
      </c>
      <c r="F930" s="14" t="n">
        <v>9995200</v>
      </c>
      <c r="G930" s="14" t="n">
        <v>12.12</v>
      </c>
      <c r="I930" s="18" t="n">
        <f aca="false">IF(N929 = 1, IF((I929 + (N929 * M929)) &gt; D930, MAX(C930,J929), I929 + (N929 * M929)), IF((I929 + (N929 * M929)) &lt; C930, MIN(D930,J929), I929 + (N929 * M929)))</f>
        <v>21.07192548992</v>
      </c>
      <c r="J930" s="19" t="n">
        <f aca="false">IF(N930 = 1, MAX(C930, J929), MIN(J929,D930))</f>
        <v>24.41</v>
      </c>
      <c r="K930" s="19" t="n">
        <f aca="false">ABS(J930 - I930)</f>
        <v>3.33807451008</v>
      </c>
      <c r="L930" s="19" t="n">
        <f aca="false">IF(N930 &lt;&gt; N929, $H$2, IF(J930 &lt;&gt; J929, IF(L929 &lt; $H$6, L929 +$H$4, L929), L929))</f>
        <v>0.12</v>
      </c>
      <c r="M930" s="19" t="n">
        <f aca="false">L930 * K930</f>
        <v>0.4005689412096</v>
      </c>
      <c r="N930" s="12" t="n">
        <f aca="false">IF(N929 = 1, IF(D930 &gt; I930, 1, -1), IF(I930 &gt; C930, -1, 1))</f>
        <v>1</v>
      </c>
      <c r="O930" s="12" t="n">
        <f aca="false">IF(N930 =N929, O929 + 1, 1)</f>
        <v>6</v>
      </c>
    </row>
    <row collapsed="false" customFormat="false" customHeight="true" hidden="false" ht="13.3" outlineLevel="0" r="931">
      <c r="A931" s="17" t="n">
        <v>37908</v>
      </c>
      <c r="B931" s="14" t="n">
        <v>24.32</v>
      </c>
      <c r="C931" s="14" t="n">
        <v>24.74</v>
      </c>
      <c r="D931" s="14" t="n">
        <v>24.19</v>
      </c>
      <c r="E931" s="14" t="n">
        <v>24.55</v>
      </c>
      <c r="F931" s="14" t="n">
        <v>9836400</v>
      </c>
      <c r="G931" s="14" t="n">
        <v>12.22</v>
      </c>
      <c r="I931" s="18" t="n">
        <f aca="false">IF(N930 = 1, IF((I930 + (N930 * M930)) &gt; D931, MAX(C931,J930), I930 + (N930 * M930)), IF((I930 + (N930 * M930)) &lt; C931, MIN(D931,J930), I930 + (N930 * M930)))</f>
        <v>21.4724944311296</v>
      </c>
      <c r="J931" s="19" t="n">
        <f aca="false">IF(N931 = 1, MAX(C931, J930), MIN(J930,D931))</f>
        <v>24.74</v>
      </c>
      <c r="K931" s="19" t="n">
        <f aca="false">ABS(J931 - I931)</f>
        <v>3.2675055688704</v>
      </c>
      <c r="L931" s="19" t="n">
        <f aca="false">IF(N931 &lt;&gt; N930, $H$2, IF(J931 &lt;&gt; J930, IF(L930 &lt; $H$6, L930 +$H$4, L930), L930))</f>
        <v>0.14</v>
      </c>
      <c r="M931" s="19" t="n">
        <f aca="false">L931 * K931</f>
        <v>0.457450779641856</v>
      </c>
      <c r="N931" s="12" t="n">
        <f aca="false">IF(N930 = 1, IF(D931 &gt; I931, 1, -1), IF(I931 &gt; C931, -1, 1))</f>
        <v>1</v>
      </c>
      <c r="O931" s="12" t="n">
        <f aca="false">IF(N931 =N930, O930 + 1, 1)</f>
        <v>7</v>
      </c>
    </row>
    <row collapsed="false" customFormat="false" customHeight="true" hidden="false" ht="13.3" outlineLevel="0" r="932">
      <c r="A932" s="17" t="n">
        <v>37909</v>
      </c>
      <c r="B932" s="14" t="n">
        <v>24.85</v>
      </c>
      <c r="C932" s="14" t="n">
        <v>25.01</v>
      </c>
      <c r="D932" s="14" t="n">
        <v>24.58</v>
      </c>
      <c r="E932" s="14" t="n">
        <v>24.82</v>
      </c>
      <c r="F932" s="14" t="n">
        <v>21789400</v>
      </c>
      <c r="G932" s="14" t="n">
        <v>12.36</v>
      </c>
      <c r="I932" s="18" t="n">
        <f aca="false">IF(N931 = 1, IF((I931 + (N931 * M931)) &gt; D932, MAX(C932,J931), I931 + (N931 * M931)), IF((I931 + (N931 * M931)) &lt; C932, MIN(D932,J931), I931 + (N931 * M931)))</f>
        <v>21.9299452107715</v>
      </c>
      <c r="J932" s="19" t="n">
        <f aca="false">IF(N932 = 1, MAX(C932, J931), MIN(J931,D932))</f>
        <v>25.01</v>
      </c>
      <c r="K932" s="19" t="n">
        <f aca="false">ABS(J932 - I932)</f>
        <v>3.08005478922855</v>
      </c>
      <c r="L932" s="19" t="n">
        <f aca="false">IF(N932 &lt;&gt; N931, $H$2, IF(J932 &lt;&gt; J931, IF(L931 &lt; $H$6, L931 +$H$4, L931), L931))</f>
        <v>0.16</v>
      </c>
      <c r="M932" s="19" t="n">
        <f aca="false">L932 * K932</f>
        <v>0.492808766276568</v>
      </c>
      <c r="N932" s="12" t="n">
        <f aca="false">IF(N931 = 1, IF(D932 &gt; I932, 1, -1), IF(I932 &gt; C932, -1, 1))</f>
        <v>1</v>
      </c>
      <c r="O932" s="12" t="n">
        <f aca="false">IF(N932 =N931, O931 + 1, 1)</f>
        <v>8</v>
      </c>
    </row>
    <row collapsed="false" customFormat="false" customHeight="true" hidden="false" ht="13.3" outlineLevel="0" r="933">
      <c r="A933" s="17" t="n">
        <v>37910</v>
      </c>
      <c r="B933" s="14" t="n">
        <v>23.8</v>
      </c>
      <c r="C933" s="14" t="n">
        <v>23.84</v>
      </c>
      <c r="D933" s="14" t="n">
        <v>22.41</v>
      </c>
      <c r="E933" s="14" t="n">
        <v>23.25</v>
      </c>
      <c r="F933" s="14" t="n">
        <v>34845800</v>
      </c>
      <c r="G933" s="14" t="n">
        <v>11.58</v>
      </c>
      <c r="I933" s="18" t="n">
        <f aca="false">IF(N932 = 1, IF((I932 + (N932 * M932)) &gt; D933, MAX(C933,J932), I932 + (N932 * M932)), IF((I932 + (N932 * M932)) &lt; C933, MIN(D933,J932), I932 + (N932 * M932)))</f>
        <v>25.01</v>
      </c>
      <c r="J933" s="19" t="n">
        <f aca="false">IF(N933 = 1, MAX(C933, J932), MIN(J932,D933))</f>
        <v>22.41</v>
      </c>
      <c r="K933" s="19" t="n">
        <f aca="false">ABS(J933 - I933)</f>
        <v>2.6</v>
      </c>
      <c r="L933" s="19" t="n">
        <f aca="false">IF(N933 &lt;&gt; N932, $H$2, IF(J933 &lt;&gt; J932, IF(L932 &lt; $H$6, L932 +$H$4, L932), L932))</f>
        <v>0.02</v>
      </c>
      <c r="M933" s="19" t="n">
        <f aca="false">L933 * K933</f>
        <v>0.052</v>
      </c>
      <c r="N933" s="12" t="n">
        <f aca="false">IF(N932 = 1, IF(D933 &gt; I933, 1, -1), IF(I933 &gt; C933, -1, 1))</f>
        <v>-1</v>
      </c>
      <c r="O933" s="12" t="n">
        <f aca="false">IF(N933 =N932, O932 + 1, 1)</f>
        <v>1</v>
      </c>
    </row>
    <row collapsed="false" customFormat="false" customHeight="true" hidden="false" ht="13.3" outlineLevel="0" r="934">
      <c r="A934" s="17" t="n">
        <v>37911</v>
      </c>
      <c r="B934" s="14" t="n">
        <v>23.38</v>
      </c>
      <c r="C934" s="14" t="n">
        <v>23.49</v>
      </c>
      <c r="D934" s="14" t="n">
        <v>22.43</v>
      </c>
      <c r="E934" s="14" t="n">
        <v>22.75</v>
      </c>
      <c r="F934" s="14" t="n">
        <v>12850400</v>
      </c>
      <c r="G934" s="14" t="n">
        <v>11.33</v>
      </c>
      <c r="I934" s="18" t="n">
        <f aca="false">IF(N933 = 1, IF((I933 + (N933 * M933)) &gt; D934, MAX(C934,J933), I933 + (N933 * M933)), IF((I933 + (N933 * M933)) &lt; C934, MIN(D934,J933), I933 + (N933 * M933)))</f>
        <v>24.958</v>
      </c>
      <c r="J934" s="19" t="n">
        <f aca="false">IF(N934 = 1, MAX(C934, J933), MIN(J933,D934))</f>
        <v>22.41</v>
      </c>
      <c r="K934" s="19" t="n">
        <f aca="false">ABS(J934 - I934)</f>
        <v>2.548</v>
      </c>
      <c r="L934" s="19" t="n">
        <f aca="false">IF(N934 &lt;&gt; N933, $H$2, IF(J934 &lt;&gt; J933, IF(L933 &lt; $H$6, L933 +$H$4, L933), L933))</f>
        <v>0.02</v>
      </c>
      <c r="M934" s="19" t="n">
        <f aca="false">L934 * K934</f>
        <v>0.05096</v>
      </c>
      <c r="N934" s="12" t="n">
        <f aca="false">IF(N933 = 1, IF(D934 &gt; I934, 1, -1), IF(I934 &gt; C934, -1, 1))</f>
        <v>-1</v>
      </c>
      <c r="O934" s="12" t="n">
        <f aca="false">IF(N934 =N933, O933 + 1, 1)</f>
        <v>2</v>
      </c>
    </row>
    <row collapsed="false" customFormat="false" customHeight="true" hidden="false" ht="13.3" outlineLevel="0" r="935">
      <c r="A935" s="17" t="n">
        <v>37914</v>
      </c>
      <c r="B935" s="14" t="n">
        <v>22.6</v>
      </c>
      <c r="C935" s="14" t="n">
        <v>23.34</v>
      </c>
      <c r="D935" s="14" t="n">
        <v>22.38</v>
      </c>
      <c r="E935" s="14" t="n">
        <v>23.22</v>
      </c>
      <c r="F935" s="14" t="n">
        <v>9969000</v>
      </c>
      <c r="G935" s="14" t="n">
        <v>11.56</v>
      </c>
      <c r="I935" s="18" t="n">
        <f aca="false">IF(N934 = 1, IF((I934 + (N934 * M934)) &gt; D935, MAX(C935,J934), I934 + (N934 * M934)), IF((I934 + (N934 * M934)) &lt; C935, MIN(D935,J934), I934 + (N934 * M934)))</f>
        <v>24.90704</v>
      </c>
      <c r="J935" s="19" t="n">
        <f aca="false">IF(N935 = 1, MAX(C935, J934), MIN(J934,D935))</f>
        <v>22.38</v>
      </c>
      <c r="K935" s="19" t="n">
        <f aca="false">ABS(J935 - I935)</f>
        <v>2.52704</v>
      </c>
      <c r="L935" s="19" t="n">
        <f aca="false">IF(N935 &lt;&gt; N934, $H$2, IF(J935 &lt;&gt; J934, IF(L934 &lt; $H$6, L934 +$H$4, L934), L934))</f>
        <v>0.04</v>
      </c>
      <c r="M935" s="19" t="n">
        <f aca="false">L935 * K935</f>
        <v>0.1010816</v>
      </c>
      <c r="N935" s="12" t="n">
        <f aca="false">IF(N934 = 1, IF(D935 &gt; I935, 1, -1), IF(I935 &gt; C935, -1, 1))</f>
        <v>-1</v>
      </c>
      <c r="O935" s="12" t="n">
        <f aca="false">IF(N935 =N934, O934 + 1, 1)</f>
        <v>3</v>
      </c>
    </row>
    <row collapsed="false" customFormat="false" customHeight="true" hidden="false" ht="13.3" outlineLevel="0" r="936">
      <c r="A936" s="17" t="n">
        <v>37915</v>
      </c>
      <c r="B936" s="14" t="n">
        <v>23.31</v>
      </c>
      <c r="C936" s="14" t="n">
        <v>23.4</v>
      </c>
      <c r="D936" s="14" t="n">
        <v>22.75</v>
      </c>
      <c r="E936" s="14" t="n">
        <v>23.18</v>
      </c>
      <c r="F936" s="14" t="n">
        <v>6302200</v>
      </c>
      <c r="G936" s="14" t="n">
        <v>11.54</v>
      </c>
      <c r="I936" s="18" t="n">
        <f aca="false">IF(N935 = 1, IF((I935 + (N935 * M935)) &gt; D936, MAX(C936,J935), I935 + (N935 * M935)), IF((I935 + (N935 * M935)) &lt; C936, MIN(D936,J935), I935 + (N935 * M935)))</f>
        <v>24.8059584</v>
      </c>
      <c r="J936" s="19" t="n">
        <f aca="false">IF(N936 = 1, MAX(C936, J935), MIN(J935,D936))</f>
        <v>22.38</v>
      </c>
      <c r="K936" s="19" t="n">
        <f aca="false">ABS(J936 - I936)</f>
        <v>2.4259584</v>
      </c>
      <c r="L936" s="19" t="n">
        <f aca="false">IF(N936 &lt;&gt; N935, $H$2, IF(J936 &lt;&gt; J935, IF(L935 &lt; $H$6, L935 +$H$4, L935), L935))</f>
        <v>0.04</v>
      </c>
      <c r="M936" s="19" t="n">
        <f aca="false">L936 * K936</f>
        <v>0.0970383360000001</v>
      </c>
      <c r="N936" s="12" t="n">
        <f aca="false">IF(N935 = 1, IF(D936 &gt; I936, 1, -1), IF(I936 &gt; C936, -1, 1))</f>
        <v>-1</v>
      </c>
      <c r="O936" s="12" t="n">
        <f aca="false">IF(N936 =N935, O935 + 1, 1)</f>
        <v>4</v>
      </c>
    </row>
    <row collapsed="false" customFormat="false" customHeight="true" hidden="false" ht="13.3" outlineLevel="0" r="937">
      <c r="A937" s="17" t="n">
        <v>37916</v>
      </c>
      <c r="B937" s="14" t="n">
        <v>22.94</v>
      </c>
      <c r="C937" s="14" t="n">
        <v>23.2</v>
      </c>
      <c r="D937" s="14" t="n">
        <v>22.68</v>
      </c>
      <c r="E937" s="14" t="n">
        <v>22.76</v>
      </c>
      <c r="F937" s="14" t="n">
        <v>5771400</v>
      </c>
      <c r="G937" s="14" t="n">
        <v>11.33</v>
      </c>
      <c r="I937" s="18" t="n">
        <f aca="false">IF(N936 = 1, IF((I936 + (N936 * M936)) &gt; D937, MAX(C937,J936), I936 + (N936 * M936)), IF((I936 + (N936 * M936)) &lt; C937, MIN(D937,J936), I936 + (N936 * M936)))</f>
        <v>24.708920064</v>
      </c>
      <c r="J937" s="19" t="n">
        <f aca="false">IF(N937 = 1, MAX(C937, J936), MIN(J936,D937))</f>
        <v>22.38</v>
      </c>
      <c r="K937" s="19" t="n">
        <f aca="false">ABS(J937 - I937)</f>
        <v>2.328920064</v>
      </c>
      <c r="L937" s="19" t="n">
        <f aca="false">IF(N937 &lt;&gt; N936, $H$2, IF(J937 &lt;&gt; J936, IF(L936 &lt; $H$6, L936 +$H$4, L936), L936))</f>
        <v>0.04</v>
      </c>
      <c r="M937" s="19" t="n">
        <f aca="false">L937 * K937</f>
        <v>0.0931568025600001</v>
      </c>
      <c r="N937" s="12" t="n">
        <f aca="false">IF(N936 = 1, IF(D937 &gt; I937, 1, -1), IF(I937 &gt; C937, -1, 1))</f>
        <v>-1</v>
      </c>
      <c r="O937" s="12" t="n">
        <f aca="false">IF(N937 =N936, O936 + 1, 1)</f>
        <v>5</v>
      </c>
    </row>
    <row collapsed="false" customFormat="false" customHeight="true" hidden="false" ht="13.3" outlineLevel="0" r="938">
      <c r="A938" s="17" t="n">
        <v>37917</v>
      </c>
      <c r="B938" s="14" t="n">
        <v>22.73</v>
      </c>
      <c r="C938" s="14" t="n">
        <v>23.15</v>
      </c>
      <c r="D938" s="14" t="n">
        <v>22.59</v>
      </c>
      <c r="E938" s="14" t="n">
        <v>22.99</v>
      </c>
      <c r="F938" s="14" t="n">
        <v>5900400</v>
      </c>
      <c r="G938" s="14" t="n">
        <v>11.45</v>
      </c>
      <c r="I938" s="18" t="n">
        <f aca="false">IF(N937 = 1, IF((I937 + (N937 * M937)) &gt; D938, MAX(C938,J937), I937 + (N937 * M937)), IF((I937 + (N937 * M937)) &lt; C938, MIN(D938,J937), I937 + (N937 * M937)))</f>
        <v>24.61576326144</v>
      </c>
      <c r="J938" s="19" t="n">
        <f aca="false">IF(N938 = 1, MAX(C938, J937), MIN(J937,D938))</f>
        <v>22.38</v>
      </c>
      <c r="K938" s="19" t="n">
        <f aca="false">ABS(J938 - I938)</f>
        <v>2.23576326144</v>
      </c>
      <c r="L938" s="19" t="n">
        <f aca="false">IF(N938 &lt;&gt; N937, $H$2, IF(J938 &lt;&gt; J937, IF(L937 &lt; $H$6, L937 +$H$4, L937), L937))</f>
        <v>0.04</v>
      </c>
      <c r="M938" s="19" t="n">
        <f aca="false">L938 * K938</f>
        <v>0.0894305304576001</v>
      </c>
      <c r="N938" s="12" t="n">
        <f aca="false">IF(N937 = 1, IF(D938 &gt; I938, 1, -1), IF(I938 &gt; C938, -1, 1))</f>
        <v>-1</v>
      </c>
      <c r="O938" s="12" t="n">
        <f aca="false">IF(N938 =N937, O937 + 1, 1)</f>
        <v>6</v>
      </c>
    </row>
    <row collapsed="false" customFormat="false" customHeight="true" hidden="false" ht="13.3" outlineLevel="0" r="939">
      <c r="A939" s="17" t="n">
        <v>37918</v>
      </c>
      <c r="B939" s="14" t="n">
        <v>22.56</v>
      </c>
      <c r="C939" s="14" t="n">
        <v>22.85</v>
      </c>
      <c r="D939" s="14" t="n">
        <v>22.23</v>
      </c>
      <c r="E939" s="14" t="n">
        <v>22.6</v>
      </c>
      <c r="F939" s="14" t="n">
        <v>7852000</v>
      </c>
      <c r="G939" s="14" t="n">
        <v>11.25</v>
      </c>
      <c r="I939" s="18" t="n">
        <f aca="false">IF(N938 = 1, IF((I938 + (N938 * M938)) &gt; D939, MAX(C939,J938), I938 + (N938 * M938)), IF((I938 + (N938 * M938)) &lt; C939, MIN(D939,J938), I938 + (N938 * M938)))</f>
        <v>24.5263327309824</v>
      </c>
      <c r="J939" s="19" t="n">
        <f aca="false">IF(N939 = 1, MAX(C939, J938), MIN(J938,D939))</f>
        <v>22.23</v>
      </c>
      <c r="K939" s="19" t="n">
        <f aca="false">ABS(J939 - I939)</f>
        <v>2.2963327309824</v>
      </c>
      <c r="L939" s="19" t="n">
        <f aca="false">IF(N939 &lt;&gt; N938, $H$2, IF(J939 &lt;&gt; J938, IF(L938 &lt; $H$6, L938 +$H$4, L938), L938))</f>
        <v>0.06</v>
      </c>
      <c r="M939" s="19" t="n">
        <f aca="false">L939 * K939</f>
        <v>0.137779963858944</v>
      </c>
      <c r="N939" s="12" t="n">
        <f aca="false">IF(N938 = 1, IF(D939 &gt; I939, 1, -1), IF(I939 &gt; C939, -1, 1))</f>
        <v>-1</v>
      </c>
      <c r="O939" s="12" t="n">
        <f aca="false">IF(N939 =N938, O938 + 1, 1)</f>
        <v>7</v>
      </c>
    </row>
    <row collapsed="false" customFormat="false" customHeight="true" hidden="false" ht="13.3" outlineLevel="0" r="940">
      <c r="A940" s="17" t="n">
        <v>37921</v>
      </c>
      <c r="B940" s="14" t="n">
        <v>22.75</v>
      </c>
      <c r="C940" s="14" t="n">
        <v>22.89</v>
      </c>
      <c r="D940" s="14" t="n">
        <v>22.49</v>
      </c>
      <c r="E940" s="14" t="n">
        <v>22.6</v>
      </c>
      <c r="F940" s="14" t="n">
        <v>5786200</v>
      </c>
      <c r="G940" s="14" t="n">
        <v>11.25</v>
      </c>
      <c r="I940" s="18" t="n">
        <f aca="false">IF(N939 = 1, IF((I939 + (N939 * M939)) &gt; D940, MAX(C940,J939), I939 + (N939 * M939)), IF((I939 + (N939 * M939)) &lt; C940, MIN(D940,J939), I939 + (N939 * M939)))</f>
        <v>24.3885527671235</v>
      </c>
      <c r="J940" s="19" t="n">
        <f aca="false">IF(N940 = 1, MAX(C940, J939), MIN(J939,D940))</f>
        <v>22.23</v>
      </c>
      <c r="K940" s="19" t="n">
        <f aca="false">ABS(J940 - I940)</f>
        <v>2.15855276712346</v>
      </c>
      <c r="L940" s="19" t="n">
        <f aca="false">IF(N940 &lt;&gt; N939, $H$2, IF(J940 &lt;&gt; J939, IF(L939 &lt; $H$6, L939 +$H$4, L939), L939))</f>
        <v>0.06</v>
      </c>
      <c r="M940" s="19" t="n">
        <f aca="false">L940 * K940</f>
        <v>0.129513166027407</v>
      </c>
      <c r="N940" s="12" t="n">
        <f aca="false">IF(N939 = 1, IF(D940 &gt; I940, 1, -1), IF(I940 &gt; C940, -1, 1))</f>
        <v>-1</v>
      </c>
      <c r="O940" s="12" t="n">
        <f aca="false">IF(N940 =N939, O939 + 1, 1)</f>
        <v>8</v>
      </c>
    </row>
    <row collapsed="false" customFormat="false" customHeight="true" hidden="false" ht="13.3" outlineLevel="0" r="941">
      <c r="A941" s="17" t="n">
        <v>37922</v>
      </c>
      <c r="B941" s="14" t="n">
        <v>22.56</v>
      </c>
      <c r="C941" s="14" t="n">
        <v>23.77</v>
      </c>
      <c r="D941" s="14" t="n">
        <v>22.4</v>
      </c>
      <c r="E941" s="14" t="n">
        <v>23.72</v>
      </c>
      <c r="F941" s="14" t="n">
        <v>8989800</v>
      </c>
      <c r="G941" s="14" t="n">
        <v>11.81</v>
      </c>
      <c r="I941" s="18" t="n">
        <f aca="false">IF(N940 = 1, IF((I940 + (N940 * M940)) &gt; D941, MAX(C941,J940), I940 + (N940 * M940)), IF((I940 + (N940 * M940)) &lt; C941, MIN(D941,J940), I940 + (N940 * M940)))</f>
        <v>24.259039601096</v>
      </c>
      <c r="J941" s="19" t="n">
        <f aca="false">IF(N941 = 1, MAX(C941, J940), MIN(J940,D941))</f>
        <v>22.23</v>
      </c>
      <c r="K941" s="19" t="n">
        <f aca="false">ABS(J941 - I941)</f>
        <v>2.02903960109605</v>
      </c>
      <c r="L941" s="19" t="n">
        <f aca="false">IF(N941 &lt;&gt; N940, $H$2, IF(J941 &lt;&gt; J940, IF(L940 &lt; $H$6, L940 +$H$4, L940), L940))</f>
        <v>0.06</v>
      </c>
      <c r="M941" s="19" t="n">
        <f aca="false">L941 * K941</f>
        <v>0.121742376065763</v>
      </c>
      <c r="N941" s="12" t="n">
        <f aca="false">IF(N940 = 1, IF(D941 &gt; I941, 1, -1), IF(I941 &gt; C941, -1, 1))</f>
        <v>-1</v>
      </c>
      <c r="O941" s="12" t="n">
        <f aca="false">IF(N941 =N940, O940 + 1, 1)</f>
        <v>9</v>
      </c>
    </row>
    <row collapsed="false" customFormat="false" customHeight="true" hidden="false" ht="13.3" outlineLevel="0" r="942">
      <c r="A942" s="17" t="n">
        <v>37923</v>
      </c>
      <c r="B942" s="14" t="n">
        <v>23.51</v>
      </c>
      <c r="C942" s="14" t="n">
        <v>23.9</v>
      </c>
      <c r="D942" s="14" t="n">
        <v>23.34</v>
      </c>
      <c r="E942" s="14" t="n">
        <v>23.69</v>
      </c>
      <c r="F942" s="14" t="n">
        <v>9538600</v>
      </c>
      <c r="G942" s="14" t="n">
        <v>11.79</v>
      </c>
      <c r="I942" s="18" t="n">
        <f aca="false">IF(N941 = 1, IF((I941 + (N941 * M941)) &gt; D942, MAX(C942,J941), I941 + (N941 * M941)), IF((I941 + (N941 * M941)) &lt; C942, MIN(D942,J941), I941 + (N941 * M941)))</f>
        <v>24.1372972250303</v>
      </c>
      <c r="J942" s="19" t="n">
        <f aca="false">IF(N942 = 1, MAX(C942, J941), MIN(J941,D942))</f>
        <v>22.23</v>
      </c>
      <c r="K942" s="19" t="n">
        <f aca="false">ABS(J942 - I942)</f>
        <v>1.90729722503028</v>
      </c>
      <c r="L942" s="19" t="n">
        <f aca="false">IF(N942 &lt;&gt; N941, $H$2, IF(J942 &lt;&gt; J941, IF(L941 &lt; $H$6, L941 +$H$4, L941), L941))</f>
        <v>0.06</v>
      </c>
      <c r="M942" s="19" t="n">
        <f aca="false">L942 * K942</f>
        <v>0.114437833501817</v>
      </c>
      <c r="N942" s="12" t="n">
        <f aca="false">IF(N941 = 1, IF(D942 &gt; I942, 1, -1), IF(I942 &gt; C942, -1, 1))</f>
        <v>-1</v>
      </c>
      <c r="O942" s="12" t="n">
        <f aca="false">IF(N942 =N941, O941 + 1, 1)</f>
        <v>10</v>
      </c>
    </row>
    <row collapsed="false" customFormat="false" customHeight="true" hidden="false" ht="13.3" outlineLevel="0" r="943">
      <c r="A943" s="17" t="n">
        <v>37924</v>
      </c>
      <c r="B943" s="14" t="n">
        <v>23.99</v>
      </c>
      <c r="C943" s="14" t="n">
        <v>24</v>
      </c>
      <c r="D943" s="14" t="n">
        <v>22.87</v>
      </c>
      <c r="E943" s="14" t="n">
        <v>23.09</v>
      </c>
      <c r="F943" s="14" t="n">
        <v>9305600</v>
      </c>
      <c r="G943" s="14" t="n">
        <v>11.5</v>
      </c>
      <c r="I943" s="18" t="n">
        <f aca="false">IF(N942 = 1, IF((I942 + (N942 * M942)) &gt; D943, MAX(C943,J942), I942 + (N942 * M942)), IF((I942 + (N942 * M942)) &lt; C943, MIN(D943,J942), I942 + (N942 * M942)))</f>
        <v>24.0228593915285</v>
      </c>
      <c r="J943" s="19" t="n">
        <f aca="false">IF(N943 = 1, MAX(C943, J942), MIN(J942,D943))</f>
        <v>22.23</v>
      </c>
      <c r="K943" s="19" t="n">
        <f aca="false">ABS(J943 - I943)</f>
        <v>1.79285939152847</v>
      </c>
      <c r="L943" s="19" t="n">
        <f aca="false">IF(N943 &lt;&gt; N942, $H$2, IF(J943 &lt;&gt; J942, IF(L942 &lt; $H$6, L942 +$H$4, L942), L942))</f>
        <v>0.06</v>
      </c>
      <c r="M943" s="19" t="n">
        <f aca="false">L943 * K943</f>
        <v>0.107571563491708</v>
      </c>
      <c r="N943" s="12" t="n">
        <f aca="false">IF(N942 = 1, IF(D943 &gt; I943, 1, -1), IF(I943 &gt; C943, -1, 1))</f>
        <v>-1</v>
      </c>
      <c r="O943" s="12" t="n">
        <f aca="false">IF(N943 =N942, O942 + 1, 1)</f>
        <v>11</v>
      </c>
    </row>
    <row collapsed="false" customFormat="false" customHeight="true" hidden="false" ht="13.3" outlineLevel="0" r="944">
      <c r="A944" s="17" t="n">
        <v>37925</v>
      </c>
      <c r="B944" s="14" t="n">
        <v>23.3</v>
      </c>
      <c r="C944" s="14" t="n">
        <v>23.35</v>
      </c>
      <c r="D944" s="14" t="n">
        <v>22.78</v>
      </c>
      <c r="E944" s="14" t="n">
        <v>22.89</v>
      </c>
      <c r="F944" s="14" t="n">
        <v>7791200</v>
      </c>
      <c r="G944" s="14" t="n">
        <v>11.4</v>
      </c>
      <c r="I944" s="18" t="n">
        <f aca="false">IF(N943 = 1, IF((I943 + (N943 * M943)) &gt; D944, MAX(C944,J943), I943 + (N943 * M943)), IF((I943 + (N943 * M943)) &lt; C944, MIN(D944,J943), I943 + (N943 * M943)))</f>
        <v>23.9152878280368</v>
      </c>
      <c r="J944" s="19" t="n">
        <f aca="false">IF(N944 = 1, MAX(C944, J943), MIN(J943,D944))</f>
        <v>22.23</v>
      </c>
      <c r="K944" s="19" t="n">
        <f aca="false">ABS(J944 - I944)</f>
        <v>1.68528782803676</v>
      </c>
      <c r="L944" s="19" t="n">
        <f aca="false">IF(N944 &lt;&gt; N943, $H$2, IF(J944 &lt;&gt; J943, IF(L943 &lt; $H$6, L943 +$H$4, L943), L943))</f>
        <v>0.06</v>
      </c>
      <c r="M944" s="19" t="n">
        <f aca="false">L944 * K944</f>
        <v>0.101117269682206</v>
      </c>
      <c r="N944" s="12" t="n">
        <f aca="false">IF(N943 = 1, IF(D944 &gt; I944, 1, -1), IF(I944 &gt; C944, -1, 1))</f>
        <v>-1</v>
      </c>
      <c r="O944" s="12" t="n">
        <f aca="false">IF(N944 =N943, O943 + 1, 1)</f>
        <v>12</v>
      </c>
    </row>
    <row collapsed="false" customFormat="false" customHeight="true" hidden="false" ht="13.3" outlineLevel="0" r="945">
      <c r="A945" s="17" t="n">
        <v>37928</v>
      </c>
      <c r="B945" s="14" t="n">
        <v>22.83</v>
      </c>
      <c r="C945" s="14" t="n">
        <v>23.3</v>
      </c>
      <c r="D945" s="14" t="n">
        <v>22.78</v>
      </c>
      <c r="E945" s="14" t="n">
        <v>23.15</v>
      </c>
      <c r="F945" s="14" t="n">
        <v>10815800</v>
      </c>
      <c r="G945" s="14" t="n">
        <v>11.53</v>
      </c>
      <c r="I945" s="18" t="n">
        <f aca="false">IF(N944 = 1, IF((I944 + (N944 * M944)) &gt; D945, MAX(C945,J944), I944 + (N944 * M944)), IF((I944 + (N944 * M944)) &lt; C945, MIN(D945,J944), I944 + (N944 * M944)))</f>
        <v>23.8141705583546</v>
      </c>
      <c r="J945" s="19" t="n">
        <f aca="false">IF(N945 = 1, MAX(C945, J944), MIN(J944,D945))</f>
        <v>22.23</v>
      </c>
      <c r="K945" s="19" t="n">
        <f aca="false">ABS(J945 - I945)</f>
        <v>1.58417055835455</v>
      </c>
      <c r="L945" s="19" t="n">
        <f aca="false">IF(N945 &lt;&gt; N944, $H$2, IF(J945 &lt;&gt; J944, IF(L944 &lt; $H$6, L944 +$H$4, L944), L944))</f>
        <v>0.06</v>
      </c>
      <c r="M945" s="19" t="n">
        <f aca="false">L945 * K945</f>
        <v>0.0950502335012732</v>
      </c>
      <c r="N945" s="12" t="n">
        <f aca="false">IF(N944 = 1, IF(D945 &gt; I945, 1, -1), IF(I945 &gt; C945, -1, 1))</f>
        <v>-1</v>
      </c>
      <c r="O945" s="12" t="n">
        <f aca="false">IF(N945 =N944, O944 + 1, 1)</f>
        <v>13</v>
      </c>
    </row>
    <row collapsed="false" customFormat="false" customHeight="true" hidden="false" ht="13.3" outlineLevel="0" r="946">
      <c r="A946" s="17" t="n">
        <v>37929</v>
      </c>
      <c r="B946" s="14" t="n">
        <v>23.07</v>
      </c>
      <c r="C946" s="14" t="n">
        <v>23.1</v>
      </c>
      <c r="D946" s="14" t="n">
        <v>22.59</v>
      </c>
      <c r="E946" s="14" t="n">
        <v>22.91</v>
      </c>
      <c r="F946" s="14" t="n">
        <v>8901200</v>
      </c>
      <c r="G946" s="14" t="n">
        <v>11.41</v>
      </c>
      <c r="I946" s="18" t="n">
        <f aca="false">IF(N945 = 1, IF((I945 + (N945 * M945)) &gt; D946, MAX(C946,J945), I945 + (N945 * M945)), IF((I945 + (N945 * M945)) &lt; C946, MIN(D946,J945), I945 + (N945 * M945)))</f>
        <v>23.7191203248533</v>
      </c>
      <c r="J946" s="19" t="n">
        <f aca="false">IF(N946 = 1, MAX(C946, J945), MIN(J945,D946))</f>
        <v>22.23</v>
      </c>
      <c r="K946" s="19" t="n">
        <f aca="false">ABS(J946 - I946)</f>
        <v>1.48912032485328</v>
      </c>
      <c r="L946" s="19" t="n">
        <f aca="false">IF(N946 &lt;&gt; N945, $H$2, IF(J946 &lt;&gt; J945, IF(L945 &lt; $H$6, L945 +$H$4, L945), L945))</f>
        <v>0.06</v>
      </c>
      <c r="M946" s="19" t="n">
        <f aca="false">L946 * K946</f>
        <v>0.0893472194911969</v>
      </c>
      <c r="N946" s="12" t="n">
        <f aca="false">IF(N945 = 1, IF(D946 &gt; I946, 1, -1), IF(I946 &gt; C946, -1, 1))</f>
        <v>-1</v>
      </c>
      <c r="O946" s="12" t="n">
        <f aca="false">IF(N946 =N945, O945 + 1, 1)</f>
        <v>14</v>
      </c>
    </row>
    <row collapsed="false" customFormat="false" customHeight="true" hidden="false" ht="13.3" outlineLevel="0" r="947">
      <c r="A947" s="17" t="n">
        <v>37930</v>
      </c>
      <c r="B947" s="14" t="n">
        <v>22.82</v>
      </c>
      <c r="C947" s="14" t="n">
        <v>23.13</v>
      </c>
      <c r="D947" s="14" t="n">
        <v>22.47</v>
      </c>
      <c r="E947" s="14" t="n">
        <v>23.03</v>
      </c>
      <c r="F947" s="14" t="n">
        <v>11516800</v>
      </c>
      <c r="G947" s="14" t="n">
        <v>11.47</v>
      </c>
      <c r="I947" s="18" t="n">
        <f aca="false">IF(N946 = 1, IF((I946 + (N946 * M946)) &gt; D947, MAX(C947,J946), I946 + (N946 * M946)), IF((I946 + (N946 * M946)) &lt; C947, MIN(D947,J946), I946 + (N946 * M946)))</f>
        <v>23.6297731053621</v>
      </c>
      <c r="J947" s="19" t="n">
        <f aca="false">IF(N947 = 1, MAX(C947, J946), MIN(J946,D947))</f>
        <v>22.23</v>
      </c>
      <c r="K947" s="19" t="n">
        <f aca="false">ABS(J947 - I947)</f>
        <v>1.39977310536208</v>
      </c>
      <c r="L947" s="19" t="n">
        <f aca="false">IF(N947 &lt;&gt; N946, $H$2, IF(J947 &lt;&gt; J946, IF(L946 &lt; $H$6, L946 +$H$4, L946), L946))</f>
        <v>0.06</v>
      </c>
      <c r="M947" s="19" t="n">
        <f aca="false">L947 * K947</f>
        <v>0.083986386321725</v>
      </c>
      <c r="N947" s="12" t="n">
        <f aca="false">IF(N946 = 1, IF(D947 &gt; I947, 1, -1), IF(I947 &gt; C947, -1, 1))</f>
        <v>-1</v>
      </c>
      <c r="O947" s="12" t="n">
        <f aca="false">IF(N947 =N946, O946 + 1, 1)</f>
        <v>15</v>
      </c>
    </row>
    <row collapsed="false" customFormat="false" customHeight="true" hidden="false" ht="13.3" outlineLevel="0" r="948">
      <c r="A948" s="17" t="n">
        <v>37931</v>
      </c>
      <c r="B948" s="14" t="n">
        <v>22.91</v>
      </c>
      <c r="C948" s="14" t="n">
        <v>23.15</v>
      </c>
      <c r="D948" s="14" t="n">
        <v>22.65</v>
      </c>
      <c r="E948" s="14" t="n">
        <v>23.12</v>
      </c>
      <c r="F948" s="14" t="n">
        <v>14181200</v>
      </c>
      <c r="G948" s="14" t="n">
        <v>11.51</v>
      </c>
      <c r="I948" s="18" t="n">
        <f aca="false">IF(N947 = 1, IF((I947 + (N947 * M947)) &gt; D948, MAX(C948,J947), I947 + (N947 * M947)), IF((I947 + (N947 * M947)) &lt; C948, MIN(D948,J947), I947 + (N947 * M947)))</f>
        <v>23.5457867190404</v>
      </c>
      <c r="J948" s="19" t="n">
        <f aca="false">IF(N948 = 1, MAX(C948, J947), MIN(J947,D948))</f>
        <v>22.23</v>
      </c>
      <c r="K948" s="19" t="n">
        <f aca="false">ABS(J948 - I948)</f>
        <v>1.31578671904036</v>
      </c>
      <c r="L948" s="19" t="n">
        <f aca="false">IF(N948 &lt;&gt; N947, $H$2, IF(J948 &lt;&gt; J947, IF(L947 &lt; $H$6, L947 +$H$4, L947), L947))</f>
        <v>0.06</v>
      </c>
      <c r="M948" s="19" t="n">
        <f aca="false">L948 * K948</f>
        <v>0.0789472031424214</v>
      </c>
      <c r="N948" s="12" t="n">
        <f aca="false">IF(N947 = 1, IF(D948 &gt; I948, 1, -1), IF(I948 &gt; C948, -1, 1))</f>
        <v>-1</v>
      </c>
      <c r="O948" s="12" t="n">
        <f aca="false">IF(N948 =N947, O947 + 1, 1)</f>
        <v>16</v>
      </c>
    </row>
    <row collapsed="false" customFormat="false" customHeight="true" hidden="false" ht="13.3" outlineLevel="0" r="949">
      <c r="A949" s="17" t="n">
        <v>37932</v>
      </c>
      <c r="B949" s="14" t="n">
        <v>23.19</v>
      </c>
      <c r="C949" s="14" t="n">
        <v>23.24</v>
      </c>
      <c r="D949" s="14" t="n">
        <v>22.45</v>
      </c>
      <c r="E949" s="14" t="n">
        <v>22.5</v>
      </c>
      <c r="F949" s="14" t="n">
        <v>7505200</v>
      </c>
      <c r="G949" s="14" t="n">
        <v>11.2</v>
      </c>
      <c r="I949" s="18" t="n">
        <f aca="false">IF(N948 = 1, IF((I948 + (N948 * M948)) &gt; D949, MAX(C949,J948), I948 + (N948 * M948)), IF((I948 + (N948 * M948)) &lt; C949, MIN(D949,J948), I948 + (N948 * M948)))</f>
        <v>23.4668395158979</v>
      </c>
      <c r="J949" s="19" t="n">
        <f aca="false">IF(N949 = 1, MAX(C949, J948), MIN(J948,D949))</f>
        <v>22.23</v>
      </c>
      <c r="K949" s="19" t="n">
        <f aca="false">ABS(J949 - I949)</f>
        <v>1.23683951589794</v>
      </c>
      <c r="L949" s="19" t="n">
        <f aca="false">IF(N949 &lt;&gt; N948, $H$2, IF(J949 &lt;&gt; J948, IF(L948 &lt; $H$6, L948 +$H$4, L948), L948))</f>
        <v>0.06</v>
      </c>
      <c r="M949" s="19" t="n">
        <f aca="false">L949 * K949</f>
        <v>0.0742103709538763</v>
      </c>
      <c r="N949" s="12" t="n">
        <f aca="false">IF(N948 = 1, IF(D949 &gt; I949, 1, -1), IF(I949 &gt; C949, -1, 1))</f>
        <v>-1</v>
      </c>
      <c r="O949" s="12" t="n">
        <f aca="false">IF(N949 =N948, O948 + 1, 1)</f>
        <v>17</v>
      </c>
    </row>
    <row collapsed="false" customFormat="false" customHeight="true" hidden="false" ht="13.3" outlineLevel="0" r="950">
      <c r="A950" s="17" t="n">
        <v>37935</v>
      </c>
      <c r="B950" s="14" t="n">
        <v>22.45</v>
      </c>
      <c r="C950" s="14" t="n">
        <v>22.65</v>
      </c>
      <c r="D950" s="14" t="n">
        <v>21.84</v>
      </c>
      <c r="E950" s="14" t="n">
        <v>21.9</v>
      </c>
      <c r="F950" s="14" t="n">
        <v>8367000</v>
      </c>
      <c r="G950" s="14" t="n">
        <v>10.9</v>
      </c>
      <c r="I950" s="18" t="n">
        <f aca="false">IF(N949 = 1, IF((I949 + (N949 * M949)) &gt; D950, MAX(C950,J949), I949 + (N949 * M949)), IF((I949 + (N949 * M949)) &lt; C950, MIN(D950,J949), I949 + (N949 * M949)))</f>
        <v>23.3926291449441</v>
      </c>
      <c r="J950" s="19" t="n">
        <f aca="false">IF(N950 = 1, MAX(C950, J949), MIN(J949,D950))</f>
        <v>21.84</v>
      </c>
      <c r="K950" s="19" t="n">
        <f aca="false">ABS(J950 - I950)</f>
        <v>1.55262914494406</v>
      </c>
      <c r="L950" s="19" t="n">
        <f aca="false">IF(N950 &lt;&gt; N949, $H$2, IF(J950 &lt;&gt; J949, IF(L949 &lt; $H$6, L949 +$H$4, L949), L949))</f>
        <v>0.08</v>
      </c>
      <c r="M950" s="19" t="n">
        <f aca="false">L950 * K950</f>
        <v>0.124210331595525</v>
      </c>
      <c r="N950" s="12" t="n">
        <f aca="false">IF(N949 = 1, IF(D950 &gt; I950, 1, -1), IF(I950 &gt; C950, -1, 1))</f>
        <v>-1</v>
      </c>
      <c r="O950" s="12" t="n">
        <f aca="false">IF(N950 =N949, O949 + 1, 1)</f>
        <v>18</v>
      </c>
    </row>
    <row collapsed="false" customFormat="false" customHeight="true" hidden="false" ht="13.3" outlineLevel="0" r="951">
      <c r="A951" s="17" t="n">
        <v>37936</v>
      </c>
      <c r="B951" s="14" t="n">
        <v>21.9</v>
      </c>
      <c r="C951" s="14" t="n">
        <v>22.02</v>
      </c>
      <c r="D951" s="14" t="n">
        <v>21.48</v>
      </c>
      <c r="E951" s="14" t="n">
        <v>21.54</v>
      </c>
      <c r="F951" s="14" t="n">
        <v>7681200</v>
      </c>
      <c r="G951" s="14" t="n">
        <v>10.72</v>
      </c>
      <c r="I951" s="18" t="n">
        <f aca="false">IF(N950 = 1, IF((I950 + (N950 * M950)) &gt; D951, MAX(C951,J950), I950 + (N950 * M950)), IF((I950 + (N950 * M950)) &lt; C951, MIN(D951,J950), I950 + (N950 * M950)))</f>
        <v>23.2684188133485</v>
      </c>
      <c r="J951" s="19" t="n">
        <f aca="false">IF(N951 = 1, MAX(C951, J950), MIN(J950,D951))</f>
        <v>21.48</v>
      </c>
      <c r="K951" s="19" t="n">
        <f aca="false">ABS(J951 - I951)</f>
        <v>1.78841881334854</v>
      </c>
      <c r="L951" s="19" t="n">
        <f aca="false">IF(N951 &lt;&gt; N950, $H$2, IF(J951 &lt;&gt; J950, IF(L950 &lt; $H$6, L950 +$H$4, L950), L950))</f>
        <v>0.1</v>
      </c>
      <c r="M951" s="19" t="n">
        <f aca="false">L951 * K951</f>
        <v>0.178841881334854</v>
      </c>
      <c r="N951" s="12" t="n">
        <f aca="false">IF(N950 = 1, IF(D951 &gt; I951, 1, -1), IF(I951 &gt; C951, -1, 1))</f>
        <v>-1</v>
      </c>
      <c r="O951" s="12" t="n">
        <f aca="false">IF(N951 =N950, O950 + 1, 1)</f>
        <v>19</v>
      </c>
    </row>
    <row collapsed="false" customFormat="false" customHeight="true" hidden="false" ht="13.3" outlineLevel="0" r="952">
      <c r="A952" s="17" t="n">
        <v>37937</v>
      </c>
      <c r="B952" s="14" t="n">
        <v>21.48</v>
      </c>
      <c r="C952" s="14" t="n">
        <v>22.72</v>
      </c>
      <c r="D952" s="14" t="n">
        <v>21.48</v>
      </c>
      <c r="E952" s="14" t="n">
        <v>22.33</v>
      </c>
      <c r="F952" s="14" t="n">
        <v>10714400</v>
      </c>
      <c r="G952" s="14" t="n">
        <v>11.12</v>
      </c>
      <c r="I952" s="18" t="n">
        <f aca="false">IF(N951 = 1, IF((I951 + (N951 * M951)) &gt; D952, MAX(C952,J951), I951 + (N951 * M951)), IF((I951 + (N951 * M951)) &lt; C952, MIN(D952,J951), I951 + (N951 * M951)))</f>
        <v>23.0895769320137</v>
      </c>
      <c r="J952" s="19" t="n">
        <f aca="false">IF(N952 = 1, MAX(C952, J951), MIN(J951,D952))</f>
        <v>21.48</v>
      </c>
      <c r="K952" s="19" t="n">
        <f aca="false">ABS(J952 - I952)</f>
        <v>1.60957693201368</v>
      </c>
      <c r="L952" s="19" t="n">
        <f aca="false">IF(N952 &lt;&gt; N951, $H$2, IF(J952 &lt;&gt; J951, IF(L951 &lt; $H$6, L951 +$H$4, L951), L951))</f>
        <v>0.1</v>
      </c>
      <c r="M952" s="19" t="n">
        <f aca="false">L952 * K952</f>
        <v>0.160957693201368</v>
      </c>
      <c r="N952" s="12" t="n">
        <f aca="false">IF(N951 = 1, IF(D952 &gt; I952, 1, -1), IF(I952 &gt; C952, -1, 1))</f>
        <v>-1</v>
      </c>
      <c r="O952" s="12" t="n">
        <f aca="false">IF(N952 =N951, O951 + 1, 1)</f>
        <v>20</v>
      </c>
    </row>
    <row collapsed="false" customFormat="false" customHeight="true" hidden="false" ht="13.3" outlineLevel="0" r="953">
      <c r="A953" s="17" t="n">
        <v>37938</v>
      </c>
      <c r="B953" s="14" t="n">
        <v>22.07</v>
      </c>
      <c r="C953" s="14" t="n">
        <v>22.56</v>
      </c>
      <c r="D953" s="14" t="n">
        <v>21.92</v>
      </c>
      <c r="E953" s="14" t="n">
        <v>22.42</v>
      </c>
      <c r="F953" s="14" t="n">
        <v>7599000</v>
      </c>
      <c r="G953" s="14" t="n">
        <v>11.16</v>
      </c>
      <c r="I953" s="18" t="n">
        <f aca="false">IF(N952 = 1, IF((I952 + (N952 * M952)) &gt; D953, MAX(C953,J952), I952 + (N952 * M952)), IF((I952 + (N952 * M952)) &lt; C953, MIN(D953,J952), I952 + (N952 * M952)))</f>
        <v>22.9286192388123</v>
      </c>
      <c r="J953" s="19" t="n">
        <f aca="false">IF(N953 = 1, MAX(C953, J952), MIN(J952,D953))</f>
        <v>21.48</v>
      </c>
      <c r="K953" s="19" t="n">
        <f aca="false">ABS(J953 - I953)</f>
        <v>1.44861923881232</v>
      </c>
      <c r="L953" s="19" t="n">
        <f aca="false">IF(N953 &lt;&gt; N952, $H$2, IF(J953 &lt;&gt; J952, IF(L952 &lt; $H$6, L952 +$H$4, L952), L952))</f>
        <v>0.1</v>
      </c>
      <c r="M953" s="19" t="n">
        <f aca="false">L953 * K953</f>
        <v>0.144861923881232</v>
      </c>
      <c r="N953" s="12" t="n">
        <f aca="false">IF(N952 = 1, IF(D953 &gt; I953, 1, -1), IF(I953 &gt; C953, -1, 1))</f>
        <v>-1</v>
      </c>
      <c r="O953" s="12" t="n">
        <f aca="false">IF(N953 =N952, O952 + 1, 1)</f>
        <v>21</v>
      </c>
    </row>
    <row collapsed="false" customFormat="false" customHeight="true" hidden="false" ht="13.3" outlineLevel="0" r="954">
      <c r="A954" s="17" t="n">
        <v>37939</v>
      </c>
      <c r="B954" s="14" t="n">
        <v>22.48</v>
      </c>
      <c r="C954" s="14" t="n">
        <v>22.61</v>
      </c>
      <c r="D954" s="14" t="n">
        <v>21.28</v>
      </c>
      <c r="E954" s="14" t="n">
        <v>21.46</v>
      </c>
      <c r="F954" s="14" t="n">
        <v>8466000</v>
      </c>
      <c r="G954" s="14" t="n">
        <v>10.68</v>
      </c>
      <c r="I954" s="18" t="n">
        <f aca="false">IF(N953 = 1, IF((I953 + (N953 * M953)) &gt; D954, MAX(C954,J953), I953 + (N953 * M953)), IF((I953 + (N953 * M953)) &lt; C954, MIN(D954,J953), I953 + (N953 * M953)))</f>
        <v>22.7837573149311</v>
      </c>
      <c r="J954" s="19" t="n">
        <f aca="false">IF(N954 = 1, MAX(C954, J953), MIN(J953,D954))</f>
        <v>21.28</v>
      </c>
      <c r="K954" s="19" t="n">
        <f aca="false">ABS(J954 - I954)</f>
        <v>1.50375731493109</v>
      </c>
      <c r="L954" s="19" t="n">
        <f aca="false">IF(N954 &lt;&gt; N953, $H$2, IF(J954 &lt;&gt; J953, IF(L953 &lt; $H$6, L953 +$H$4, L953), L953))</f>
        <v>0.12</v>
      </c>
      <c r="M954" s="19" t="n">
        <f aca="false">L954 * K954</f>
        <v>0.18045087779173</v>
      </c>
      <c r="N954" s="12" t="n">
        <f aca="false">IF(N953 = 1, IF(D954 &gt; I954, 1, -1), IF(I954 &gt; C954, -1, 1))</f>
        <v>-1</v>
      </c>
      <c r="O954" s="12" t="n">
        <f aca="false">IF(N954 =N953, O953 + 1, 1)</f>
        <v>22</v>
      </c>
    </row>
    <row collapsed="false" customFormat="false" customHeight="true" hidden="false" ht="13.3" outlineLevel="0" r="955">
      <c r="A955" s="17" t="n">
        <v>37942</v>
      </c>
      <c r="B955" s="14" t="n">
        <v>21.35</v>
      </c>
      <c r="C955" s="14" t="n">
        <v>21.37</v>
      </c>
      <c r="D955" s="14" t="n">
        <v>20.95</v>
      </c>
      <c r="E955" s="14" t="n">
        <v>21.13</v>
      </c>
      <c r="F955" s="14" t="n">
        <v>8152000</v>
      </c>
      <c r="G955" s="14" t="n">
        <v>10.52</v>
      </c>
      <c r="I955" s="18" t="n">
        <f aca="false">IF(N954 = 1, IF((I954 + (N954 * M954)) &gt; D955, MAX(C955,J954), I954 + (N954 * M954)), IF((I954 + (N954 * M954)) &lt; C955, MIN(D955,J954), I954 + (N954 * M954)))</f>
        <v>22.6033064371394</v>
      </c>
      <c r="J955" s="19" t="n">
        <f aca="false">IF(N955 = 1, MAX(C955, J954), MIN(J954,D955))</f>
        <v>20.95</v>
      </c>
      <c r="K955" s="19" t="n">
        <f aca="false">ABS(J955 - I955)</f>
        <v>1.65330643713936</v>
      </c>
      <c r="L955" s="19" t="n">
        <f aca="false">IF(N955 &lt;&gt; N954, $H$2, IF(J955 &lt;&gt; J954, IF(L954 &lt; $H$6, L954 +$H$4, L954), L954))</f>
        <v>0.14</v>
      </c>
      <c r="M955" s="19" t="n">
        <f aca="false">L955 * K955</f>
        <v>0.23146290119951</v>
      </c>
      <c r="N955" s="12" t="n">
        <f aca="false">IF(N954 = 1, IF(D955 &gt; I955, 1, -1), IF(I955 &gt; C955, -1, 1))</f>
        <v>-1</v>
      </c>
      <c r="O955" s="12" t="n">
        <f aca="false">IF(N955 =N954, O954 + 1, 1)</f>
        <v>23</v>
      </c>
    </row>
    <row collapsed="false" customFormat="false" customHeight="true" hidden="false" ht="13.3" outlineLevel="0" r="956">
      <c r="A956" s="17" t="n">
        <v>37943</v>
      </c>
      <c r="B956" s="14" t="n">
        <v>21.21</v>
      </c>
      <c r="C956" s="14" t="n">
        <v>21.34</v>
      </c>
      <c r="D956" s="14" t="n">
        <v>20.35</v>
      </c>
      <c r="E956" s="14" t="n">
        <v>20.41</v>
      </c>
      <c r="F956" s="14" t="n">
        <v>9542600</v>
      </c>
      <c r="G956" s="14" t="n">
        <v>10.16</v>
      </c>
      <c r="I956" s="18" t="n">
        <f aca="false">IF(N955 = 1, IF((I955 + (N955 * M955)) &gt; D956, MAX(C956,J955), I955 + (N955 * M955)), IF((I955 + (N955 * M955)) &lt; C956, MIN(D956,J955), I955 + (N955 * M955)))</f>
        <v>22.3718435359398</v>
      </c>
      <c r="J956" s="19" t="n">
        <f aca="false">IF(N956 = 1, MAX(C956, J955), MIN(J955,D956))</f>
        <v>20.35</v>
      </c>
      <c r="K956" s="19" t="n">
        <f aca="false">ABS(J956 - I956)</f>
        <v>2.02184353593984</v>
      </c>
      <c r="L956" s="19" t="n">
        <f aca="false">IF(N956 &lt;&gt; N955, $H$2, IF(J956 &lt;&gt; J955, IF(L955 &lt; $H$6, L955 +$H$4, L955), L955))</f>
        <v>0.16</v>
      </c>
      <c r="M956" s="19" t="n">
        <f aca="false">L956 * K956</f>
        <v>0.323494965750375</v>
      </c>
      <c r="N956" s="12" t="n">
        <f aca="false">IF(N955 = 1, IF(D956 &gt; I956, 1, -1), IF(I956 &gt; C956, -1, 1))</f>
        <v>-1</v>
      </c>
      <c r="O956" s="12" t="n">
        <f aca="false">IF(N956 =N955, O955 + 1, 1)</f>
        <v>24</v>
      </c>
    </row>
    <row collapsed="false" customFormat="false" customHeight="true" hidden="false" ht="13.3" outlineLevel="0" r="957">
      <c r="A957" s="17" t="n">
        <v>37944</v>
      </c>
      <c r="B957" s="14" t="n">
        <v>20.56</v>
      </c>
      <c r="C957" s="14" t="n">
        <v>20.65</v>
      </c>
      <c r="D957" s="14" t="n">
        <v>20.26</v>
      </c>
      <c r="E957" s="14" t="n">
        <v>20.42</v>
      </c>
      <c r="F957" s="14" t="n">
        <v>12306600</v>
      </c>
      <c r="G957" s="14" t="n">
        <v>10.17</v>
      </c>
      <c r="I957" s="18" t="n">
        <f aca="false">IF(N956 = 1, IF((I956 + (N956 * M956)) &gt; D957, MAX(C957,J956), I956 + (N956 * M956)), IF((I956 + (N956 * M956)) &lt; C957, MIN(D957,J956), I956 + (N956 * M956)))</f>
        <v>22.0483485701895</v>
      </c>
      <c r="J957" s="19" t="n">
        <f aca="false">IF(N957 = 1, MAX(C957, J956), MIN(J956,D957))</f>
        <v>20.26</v>
      </c>
      <c r="K957" s="19" t="n">
        <f aca="false">ABS(J957 - I957)</f>
        <v>1.78834857018947</v>
      </c>
      <c r="L957" s="19" t="n">
        <f aca="false">IF(N957 &lt;&gt; N956, $H$2, IF(J957 &lt;&gt; J956, IF(L956 &lt; $H$6, L956 +$H$4, L956), L956))</f>
        <v>0.18</v>
      </c>
      <c r="M957" s="19" t="n">
        <f aca="false">L957 * K957</f>
        <v>0.321902742634105</v>
      </c>
      <c r="N957" s="12" t="n">
        <f aca="false">IF(N956 = 1, IF(D957 &gt; I957, 1, -1), IF(I957 &gt; C957, -1, 1))</f>
        <v>-1</v>
      </c>
      <c r="O957" s="12" t="n">
        <f aca="false">IF(N957 =N956, O956 + 1, 1)</f>
        <v>25</v>
      </c>
    </row>
    <row collapsed="false" customFormat="false" customHeight="true" hidden="false" ht="13.3" outlineLevel="0" r="958">
      <c r="A958" s="17" t="n">
        <v>37945</v>
      </c>
      <c r="B958" s="14" t="n">
        <v>20.1</v>
      </c>
      <c r="C958" s="14" t="n">
        <v>21.08</v>
      </c>
      <c r="D958" s="14" t="n">
        <v>20.1</v>
      </c>
      <c r="E958" s="14" t="n">
        <v>20.38</v>
      </c>
      <c r="F958" s="14" t="n">
        <v>8556800</v>
      </c>
      <c r="G958" s="14" t="n">
        <v>10.15</v>
      </c>
      <c r="I958" s="18" t="n">
        <f aca="false">IF(N957 = 1, IF((I957 + (N957 * M957)) &gt; D958, MAX(C958,J957), I957 + (N957 * M957)), IF((I957 + (N957 * M957)) &lt; C958, MIN(D958,J957), I957 + (N957 * M957)))</f>
        <v>21.7264458275554</v>
      </c>
      <c r="J958" s="19" t="n">
        <f aca="false">IF(N958 = 1, MAX(C958, J957), MIN(J957,D958))</f>
        <v>20.1</v>
      </c>
      <c r="K958" s="19" t="n">
        <f aca="false">ABS(J958 - I958)</f>
        <v>1.62644582755537</v>
      </c>
      <c r="L958" s="19" t="n">
        <f aca="false">IF(N958 &lt;&gt; N957, $H$2, IF(J958 &lt;&gt; J957, IF(L957 &lt; $H$6, L957 +$H$4, L957), L957))</f>
        <v>0.2</v>
      </c>
      <c r="M958" s="19" t="n">
        <f aca="false">L958 * K958</f>
        <v>0.325289165511073</v>
      </c>
      <c r="N958" s="12" t="n">
        <f aca="false">IF(N957 = 1, IF(D958 &gt; I958, 1, -1), IF(I958 &gt; C958, -1, 1))</f>
        <v>-1</v>
      </c>
      <c r="O958" s="12" t="n">
        <f aca="false">IF(N958 =N957, O957 + 1, 1)</f>
        <v>26</v>
      </c>
    </row>
    <row collapsed="false" customFormat="false" customHeight="true" hidden="false" ht="13.3" outlineLevel="0" r="959">
      <c r="A959" s="17" t="n">
        <v>37946</v>
      </c>
      <c r="B959" s="14" t="n">
        <v>20.34</v>
      </c>
      <c r="C959" s="14" t="n">
        <v>20.58</v>
      </c>
      <c r="D959" s="14" t="n">
        <v>19.85</v>
      </c>
      <c r="E959" s="14" t="n">
        <v>20.28</v>
      </c>
      <c r="F959" s="14" t="n">
        <v>8637000</v>
      </c>
      <c r="G959" s="14" t="n">
        <v>10.1</v>
      </c>
      <c r="I959" s="18" t="n">
        <f aca="false">IF(N958 = 1, IF((I958 + (N958 * M958)) &gt; D959, MAX(C959,J958), I958 + (N958 * M958)), IF((I958 + (N958 * M958)) &lt; C959, MIN(D959,J958), I958 + (N958 * M958)))</f>
        <v>21.4011566620443</v>
      </c>
      <c r="J959" s="19" t="n">
        <f aca="false">IF(N959 = 1, MAX(C959, J958), MIN(J958,D959))</f>
        <v>19.85</v>
      </c>
      <c r="K959" s="19" t="n">
        <f aca="false">ABS(J959 - I959)</f>
        <v>1.55115666204429</v>
      </c>
      <c r="L959" s="19" t="n">
        <f aca="false">IF(N959 &lt;&gt; N958, $H$2, IF(J959 &lt;&gt; J958, IF(L958 &lt; $H$6, L958 +$H$4, L958), L958))</f>
        <v>0.2</v>
      </c>
      <c r="M959" s="19" t="n">
        <f aca="false">L959 * K959</f>
        <v>0.310231332408858</v>
      </c>
      <c r="N959" s="12" t="n">
        <f aca="false">IF(N958 = 1, IF(D959 &gt; I959, 1, -1), IF(I959 &gt; C959, -1, 1))</f>
        <v>-1</v>
      </c>
      <c r="O959" s="12" t="n">
        <f aca="false">IF(N959 =N958, O958 + 1, 1)</f>
        <v>27</v>
      </c>
    </row>
    <row collapsed="false" customFormat="false" customHeight="true" hidden="false" ht="13.3" outlineLevel="0" r="960">
      <c r="A960" s="17" t="n">
        <v>37949</v>
      </c>
      <c r="B960" s="14" t="n">
        <v>20.5</v>
      </c>
      <c r="C960" s="14" t="n">
        <v>21.27</v>
      </c>
      <c r="D960" s="14" t="n">
        <v>20.45</v>
      </c>
      <c r="E960" s="14" t="n">
        <v>21.15</v>
      </c>
      <c r="F960" s="14" t="n">
        <v>13636600</v>
      </c>
      <c r="G960" s="14" t="n">
        <v>10.53</v>
      </c>
      <c r="I960" s="18" t="n">
        <f aca="false">IF(N959 = 1, IF((I959 + (N959 * M959)) &gt; D960, MAX(C960,J959), I959 + (N959 * M959)), IF((I959 + (N959 * M959)) &lt; C960, MIN(D960,J959), I959 + (N959 * M959)))</f>
        <v>19.85</v>
      </c>
      <c r="J960" s="19" t="n">
        <f aca="false">IF(N960 = 1, MAX(C960, J959), MIN(J959,D960))</f>
        <v>21.27</v>
      </c>
      <c r="K960" s="19" t="n">
        <f aca="false">ABS(J960 - I960)</f>
        <v>1.42</v>
      </c>
      <c r="L960" s="19" t="n">
        <f aca="false">IF(N960 &lt;&gt; N959, $H$2, IF(J960 &lt;&gt; J959, IF(L959 &lt; $H$6, L959 +$H$4, L959), L959))</f>
        <v>0.02</v>
      </c>
      <c r="M960" s="19" t="n">
        <f aca="false">L960 * K960</f>
        <v>0.0284</v>
      </c>
      <c r="N960" s="12" t="n">
        <f aca="false">IF(N959 = 1, IF(D960 &gt; I960, 1, -1), IF(I960 &gt; C960, -1, 1))</f>
        <v>1</v>
      </c>
      <c r="O960" s="12" t="n">
        <f aca="false">IF(N960 =N959, O959 + 1, 1)</f>
        <v>1</v>
      </c>
    </row>
    <row collapsed="false" customFormat="false" customHeight="true" hidden="false" ht="13.3" outlineLevel="0" r="961">
      <c r="A961" s="17" t="n">
        <v>37950</v>
      </c>
      <c r="B961" s="14" t="n">
        <v>21.23</v>
      </c>
      <c r="C961" s="14" t="n">
        <v>21.25</v>
      </c>
      <c r="D961" s="14" t="n">
        <v>20.61</v>
      </c>
      <c r="E961" s="14" t="n">
        <v>20.68</v>
      </c>
      <c r="F961" s="14" t="n">
        <v>9594800</v>
      </c>
      <c r="G961" s="14" t="n">
        <v>10.3</v>
      </c>
      <c r="I961" s="18" t="n">
        <f aca="false">IF(N960 = 1, IF((I960 + (N960 * M960)) &gt; D961, MAX(C961,J960), I960 + (N960 * M960)), IF((I960 + (N960 * M960)) &lt; C961, MIN(D961,J960), I960 + (N960 * M960)))</f>
        <v>19.8784</v>
      </c>
      <c r="J961" s="19" t="n">
        <f aca="false">IF(N961 = 1, MAX(C961, J960), MIN(J960,D961))</f>
        <v>21.27</v>
      </c>
      <c r="K961" s="19" t="n">
        <f aca="false">ABS(J961 - I961)</f>
        <v>1.3916</v>
      </c>
      <c r="L961" s="19" t="n">
        <f aca="false">IF(N961 &lt;&gt; N960, $H$2, IF(J961 &lt;&gt; J960, IF(L960 &lt; $H$6, L960 +$H$4, L960), L960))</f>
        <v>0.02</v>
      </c>
      <c r="M961" s="19" t="n">
        <f aca="false">L961 * K961</f>
        <v>0.0278319999999999</v>
      </c>
      <c r="N961" s="12" t="n">
        <f aca="false">IF(N960 = 1, IF(D961 &gt; I961, 1, -1), IF(I961 &gt; C961, -1, 1))</f>
        <v>1</v>
      </c>
      <c r="O961" s="12" t="n">
        <f aca="false">IF(N961 =N960, O960 + 1, 1)</f>
        <v>2</v>
      </c>
    </row>
    <row collapsed="false" customFormat="false" customHeight="true" hidden="false" ht="13.3" outlineLevel="0" r="962">
      <c r="A962" s="17" t="n">
        <v>37951</v>
      </c>
      <c r="B962" s="14" t="n">
        <v>20.89</v>
      </c>
      <c r="C962" s="14" t="n">
        <v>21.15</v>
      </c>
      <c r="D962" s="14" t="n">
        <v>20.25</v>
      </c>
      <c r="E962" s="14" t="n">
        <v>20.72</v>
      </c>
      <c r="F962" s="14" t="n">
        <v>8754600</v>
      </c>
      <c r="G962" s="14" t="n">
        <v>10.32</v>
      </c>
      <c r="I962" s="18" t="n">
        <f aca="false">IF(N961 = 1, IF((I961 + (N961 * M961)) &gt; D962, MAX(C962,J961), I961 + (N961 * M961)), IF((I961 + (N961 * M961)) &lt; C962, MIN(D962,J961), I961 + (N961 * M961)))</f>
        <v>19.906232</v>
      </c>
      <c r="J962" s="19" t="n">
        <f aca="false">IF(N962 = 1, MAX(C962, J961), MIN(J961,D962))</f>
        <v>21.27</v>
      </c>
      <c r="K962" s="19" t="n">
        <f aca="false">ABS(J962 - I962)</f>
        <v>1.363768</v>
      </c>
      <c r="L962" s="19" t="n">
        <f aca="false">IF(N962 &lt;&gt; N961, $H$2, IF(J962 &lt;&gt; J961, IF(L961 &lt; $H$6, L961 +$H$4, L961), L961))</f>
        <v>0.02</v>
      </c>
      <c r="M962" s="19" t="n">
        <f aca="false">L962 * K962</f>
        <v>0.0272753599999999</v>
      </c>
      <c r="N962" s="12" t="n">
        <f aca="false">IF(N961 = 1, IF(D962 &gt; I962, 1, -1), IF(I962 &gt; C962, -1, 1))</f>
        <v>1</v>
      </c>
      <c r="O962" s="12" t="n">
        <f aca="false">IF(N962 =N961, O961 + 1, 1)</f>
        <v>3</v>
      </c>
    </row>
    <row collapsed="false" customFormat="false" customHeight="true" hidden="false" ht="13.3" outlineLevel="0" r="963">
      <c r="A963" s="17" t="n">
        <v>37953</v>
      </c>
      <c r="B963" s="14" t="n">
        <v>20.78</v>
      </c>
      <c r="C963" s="14" t="n">
        <v>21.07</v>
      </c>
      <c r="D963" s="14" t="n">
        <v>20.52</v>
      </c>
      <c r="E963" s="14" t="n">
        <v>20.91</v>
      </c>
      <c r="F963" s="14" t="n">
        <v>2717800</v>
      </c>
      <c r="G963" s="14" t="n">
        <v>10.41</v>
      </c>
      <c r="I963" s="18" t="n">
        <f aca="false">IF(N962 = 1, IF((I962 + (N962 * M962)) &gt; D963, MAX(C963,J962), I962 + (N962 * M962)), IF((I962 + (N962 * M962)) &lt; C963, MIN(D963,J962), I962 + (N962 * M962)))</f>
        <v>19.93350736</v>
      </c>
      <c r="J963" s="19" t="n">
        <f aca="false">IF(N963 = 1, MAX(C963, J962), MIN(J962,D963))</f>
        <v>21.27</v>
      </c>
      <c r="K963" s="19" t="n">
        <f aca="false">ABS(J963 - I963)</f>
        <v>1.33649264</v>
      </c>
      <c r="L963" s="19" t="n">
        <f aca="false">IF(N963 &lt;&gt; N962, $H$2, IF(J963 &lt;&gt; J962, IF(L962 &lt; $H$6, L962 +$H$4, L962), L962))</f>
        <v>0.02</v>
      </c>
      <c r="M963" s="19" t="n">
        <f aca="false">L963 * K963</f>
        <v>0.0267298527999999</v>
      </c>
      <c r="N963" s="12" t="n">
        <f aca="false">IF(N962 = 1, IF(D963 &gt; I963, 1, -1), IF(I963 &gt; C963, -1, 1))</f>
        <v>1</v>
      </c>
      <c r="O963" s="12" t="n">
        <f aca="false">IF(N963 =N962, O962 + 1, 1)</f>
        <v>4</v>
      </c>
    </row>
    <row collapsed="false" customFormat="false" customHeight="true" hidden="false" ht="13.3" outlineLevel="0" r="964">
      <c r="A964" s="17" t="n">
        <v>37956</v>
      </c>
      <c r="B964" s="14" t="n">
        <v>21.04</v>
      </c>
      <c r="C964" s="14" t="n">
        <v>21.85</v>
      </c>
      <c r="D964" s="14" t="n">
        <v>21</v>
      </c>
      <c r="E964" s="14" t="n">
        <v>21.71</v>
      </c>
      <c r="F964" s="14" t="n">
        <v>12912000</v>
      </c>
      <c r="G964" s="14" t="n">
        <v>10.81</v>
      </c>
      <c r="I964" s="18" t="n">
        <f aca="false">IF(N963 = 1, IF((I963 + (N963 * M963)) &gt; D964, MAX(C964,J963), I963 + (N963 * M963)), IF((I963 + (N963 * M963)) &lt; C964, MIN(D964,J963), I963 + (N963 * M963)))</f>
        <v>19.9602372128</v>
      </c>
      <c r="J964" s="19" t="n">
        <f aca="false">IF(N964 = 1, MAX(C964, J963), MIN(J963,D964))</f>
        <v>21.85</v>
      </c>
      <c r="K964" s="19" t="n">
        <f aca="false">ABS(J964 - I964)</f>
        <v>1.8897627872</v>
      </c>
      <c r="L964" s="19" t="n">
        <f aca="false">IF(N964 &lt;&gt; N963, $H$2, IF(J964 &lt;&gt; J963, IF(L963 &lt; $H$6, L963 +$H$4, L963), L963))</f>
        <v>0.04</v>
      </c>
      <c r="M964" s="19" t="n">
        <f aca="false">L964 * K964</f>
        <v>0.075590511488</v>
      </c>
      <c r="N964" s="12" t="n">
        <f aca="false">IF(N963 = 1, IF(D964 &gt; I964, 1, -1), IF(I964 &gt; C964, -1, 1))</f>
        <v>1</v>
      </c>
      <c r="O964" s="12" t="n">
        <f aca="false">IF(N964 =N963, O963 + 1, 1)</f>
        <v>5</v>
      </c>
    </row>
    <row collapsed="false" customFormat="false" customHeight="true" hidden="false" ht="13.3" outlineLevel="0" r="965">
      <c r="A965" s="17" t="n">
        <v>37957</v>
      </c>
      <c r="B965" s="14" t="n">
        <v>21.6</v>
      </c>
      <c r="C965" s="14" t="n">
        <v>21.9</v>
      </c>
      <c r="D965" s="14" t="n">
        <v>21.41</v>
      </c>
      <c r="E965" s="14" t="n">
        <v>21.54</v>
      </c>
      <c r="F965" s="14" t="n">
        <v>7332000</v>
      </c>
      <c r="G965" s="14" t="n">
        <v>10.72</v>
      </c>
      <c r="I965" s="18" t="n">
        <f aca="false">IF(N964 = 1, IF((I964 + (N964 * M964)) &gt; D965, MAX(C965,J964), I964 + (N964 * M964)), IF((I964 + (N964 * M964)) &lt; C965, MIN(D965,J964), I964 + (N964 * M964)))</f>
        <v>20.035827724288</v>
      </c>
      <c r="J965" s="19" t="n">
        <f aca="false">IF(N965 = 1, MAX(C965, J964), MIN(J964,D965))</f>
        <v>21.9</v>
      </c>
      <c r="K965" s="19" t="n">
        <f aca="false">ABS(J965 - I965)</f>
        <v>1.864172275712</v>
      </c>
      <c r="L965" s="19" t="n">
        <f aca="false">IF(N965 &lt;&gt; N964, $H$2, IF(J965 &lt;&gt; J964, IF(L964 &lt; $H$6, L964 +$H$4, L964), L964))</f>
        <v>0.06</v>
      </c>
      <c r="M965" s="19" t="n">
        <f aca="false">L965 * K965</f>
        <v>0.11185033654272</v>
      </c>
      <c r="N965" s="12" t="n">
        <f aca="false">IF(N964 = 1, IF(D965 &gt; I965, 1, -1), IF(I965 &gt; C965, -1, 1))</f>
        <v>1</v>
      </c>
      <c r="O965" s="12" t="n">
        <f aca="false">IF(N965 =N964, O964 + 1, 1)</f>
        <v>6</v>
      </c>
    </row>
    <row collapsed="false" customFormat="false" customHeight="true" hidden="false" ht="13.3" outlineLevel="0" r="966">
      <c r="A966" s="17" t="n">
        <v>37958</v>
      </c>
      <c r="B966" s="14" t="n">
        <v>21.54</v>
      </c>
      <c r="C966" s="14" t="n">
        <v>21.84</v>
      </c>
      <c r="D966" s="14" t="n">
        <v>20.96</v>
      </c>
      <c r="E966" s="14" t="n">
        <v>21.03</v>
      </c>
      <c r="F966" s="14" t="n">
        <v>6832000</v>
      </c>
      <c r="G966" s="14" t="n">
        <v>10.47</v>
      </c>
      <c r="I966" s="18" t="n">
        <f aca="false">IF(N965 = 1, IF((I965 + (N965 * M965)) &gt; D966, MAX(C966,J965), I965 + (N965 * M965)), IF((I965 + (N965 * M965)) &lt; C966, MIN(D966,J965), I965 + (N965 * M965)))</f>
        <v>20.1476780608307</v>
      </c>
      <c r="J966" s="19" t="n">
        <f aca="false">IF(N966 = 1, MAX(C966, J965), MIN(J965,D966))</f>
        <v>21.9</v>
      </c>
      <c r="K966" s="19" t="n">
        <f aca="false">ABS(J966 - I966)</f>
        <v>1.75232193916928</v>
      </c>
      <c r="L966" s="19" t="n">
        <f aca="false">IF(N966 &lt;&gt; N965, $H$2, IF(J966 &lt;&gt; J965, IF(L965 &lt; $H$6, L965 +$H$4, L965), L965))</f>
        <v>0.06</v>
      </c>
      <c r="M966" s="19" t="n">
        <f aca="false">L966 * K966</f>
        <v>0.105139316350157</v>
      </c>
      <c r="N966" s="12" t="n">
        <f aca="false">IF(N965 = 1, IF(D966 &gt; I966, 1, -1), IF(I966 &gt; C966, -1, 1))</f>
        <v>1</v>
      </c>
      <c r="O966" s="12" t="n">
        <f aca="false">IF(N966 =N965, O965 + 1, 1)</f>
        <v>7</v>
      </c>
    </row>
    <row collapsed="false" customFormat="false" customHeight="true" hidden="false" ht="13.3" outlineLevel="0" r="967">
      <c r="A967" s="17" t="n">
        <v>37959</v>
      </c>
      <c r="B967" s="14" t="n">
        <v>20.94</v>
      </c>
      <c r="C967" s="14" t="n">
        <v>21.17</v>
      </c>
      <c r="D967" s="14" t="n">
        <v>20.77</v>
      </c>
      <c r="E967" s="14" t="n">
        <v>21.15</v>
      </c>
      <c r="F967" s="14" t="n">
        <v>6355000</v>
      </c>
      <c r="G967" s="14" t="n">
        <v>10.53</v>
      </c>
      <c r="I967" s="18" t="n">
        <f aca="false">IF(N966 = 1, IF((I966 + (N966 * M966)) &gt; D967, MAX(C967,J966), I966 + (N966 * M966)), IF((I966 + (N966 * M966)) &lt; C967, MIN(D967,J966), I966 + (N966 * M966)))</f>
        <v>20.2528173771809</v>
      </c>
      <c r="J967" s="19" t="n">
        <f aca="false">IF(N967 = 1, MAX(C967, J966), MIN(J966,D967))</f>
        <v>21.9</v>
      </c>
      <c r="K967" s="19" t="n">
        <f aca="false">ABS(J967 - I967)</f>
        <v>1.64718262281912</v>
      </c>
      <c r="L967" s="19" t="n">
        <f aca="false">IF(N967 &lt;&gt; N966, $H$2, IF(J967 &lt;&gt; J966, IF(L966 &lt; $H$6, L966 +$H$4, L966), L966))</f>
        <v>0.06</v>
      </c>
      <c r="M967" s="19" t="n">
        <f aca="false">L967 * K967</f>
        <v>0.0988309573691472</v>
      </c>
      <c r="N967" s="12" t="n">
        <f aca="false">IF(N966 = 1, IF(D967 &gt; I967, 1, -1), IF(I967 &gt; C967, -1, 1))</f>
        <v>1</v>
      </c>
      <c r="O967" s="12" t="n">
        <f aca="false">IF(N967 =N966, O966 + 1, 1)</f>
        <v>8</v>
      </c>
    </row>
    <row collapsed="false" customFormat="false" customHeight="true" hidden="false" ht="13.3" outlineLevel="0" r="968">
      <c r="A968" s="17" t="n">
        <v>37960</v>
      </c>
      <c r="B968" s="14" t="n">
        <v>20.9</v>
      </c>
      <c r="C968" s="14" t="n">
        <v>21.15</v>
      </c>
      <c r="D968" s="14" t="n">
        <v>20.73</v>
      </c>
      <c r="E968" s="14" t="n">
        <v>20.85</v>
      </c>
      <c r="F968" s="14" t="n">
        <v>6649200</v>
      </c>
      <c r="G968" s="14" t="n">
        <v>10.38</v>
      </c>
      <c r="I968" s="18" t="n">
        <f aca="false">IF(N967 = 1, IF((I967 + (N967 * M967)) &gt; D968, MAX(C968,J967), I967 + (N967 * M967)), IF((I967 + (N967 * M967)) &lt; C968, MIN(D968,J967), I967 + (N967 * M967)))</f>
        <v>20.35164833455</v>
      </c>
      <c r="J968" s="19" t="n">
        <f aca="false">IF(N968 = 1, MAX(C968, J967), MIN(J967,D968))</f>
        <v>21.9</v>
      </c>
      <c r="K968" s="19" t="n">
        <f aca="false">ABS(J968 - I968)</f>
        <v>1.54835166544997</v>
      </c>
      <c r="L968" s="19" t="n">
        <f aca="false">IF(N968 &lt;&gt; N967, $H$2, IF(J968 &lt;&gt; J967, IF(L967 &lt; $H$6, L967 +$H$4, L967), L967))</f>
        <v>0.06</v>
      </c>
      <c r="M968" s="19" t="n">
        <f aca="false">L968 * K968</f>
        <v>0.0929010999269983</v>
      </c>
      <c r="N968" s="12" t="n">
        <f aca="false">IF(N967 = 1, IF(D968 &gt; I968, 1, -1), IF(I968 &gt; C968, -1, 1))</f>
        <v>1</v>
      </c>
      <c r="O968" s="12" t="n">
        <f aca="false">IF(N968 =N967, O967 + 1, 1)</f>
        <v>9</v>
      </c>
    </row>
    <row collapsed="false" customFormat="false" customHeight="true" hidden="false" ht="13.3" outlineLevel="0" r="969">
      <c r="A969" s="17" t="n">
        <v>37963</v>
      </c>
      <c r="B969" s="14" t="n">
        <v>20.78</v>
      </c>
      <c r="C969" s="14" t="n">
        <v>21.08</v>
      </c>
      <c r="D969" s="14" t="n">
        <v>20.41</v>
      </c>
      <c r="E969" s="14" t="n">
        <v>21.05</v>
      </c>
      <c r="F969" s="14" t="n">
        <v>5294200</v>
      </c>
      <c r="G969" s="14" t="n">
        <v>10.48</v>
      </c>
      <c r="I969" s="18" t="n">
        <f aca="false">IF(N968 = 1, IF((I968 + (N968 * M968)) &gt; D969, MAX(C969,J968), I968 + (N968 * M968)), IF((I968 + (N968 * M968)) &lt; C969, MIN(D969,J968), I968 + (N968 * M968)))</f>
        <v>21.9</v>
      </c>
      <c r="J969" s="19" t="n">
        <f aca="false">IF(N969 = 1, MAX(C969, J968), MIN(J968,D969))</f>
        <v>20.41</v>
      </c>
      <c r="K969" s="19" t="n">
        <f aca="false">ABS(J969 - I969)</f>
        <v>1.49</v>
      </c>
      <c r="L969" s="19" t="n">
        <f aca="false">IF(N969 &lt;&gt; N968, $H$2, IF(J969 &lt;&gt; J968, IF(L968 &lt; $H$6, L968 +$H$4, L968), L968))</f>
        <v>0.02</v>
      </c>
      <c r="M969" s="19" t="n">
        <f aca="false">L969 * K969</f>
        <v>0.0298</v>
      </c>
      <c r="N969" s="12" t="n">
        <f aca="false">IF(N968 = 1, IF(D969 &gt; I969, 1, -1), IF(I969 &gt; C969, -1, 1))</f>
        <v>-1</v>
      </c>
      <c r="O969" s="12" t="n">
        <f aca="false">IF(N969 =N968, O968 + 1, 1)</f>
        <v>1</v>
      </c>
    </row>
    <row collapsed="false" customFormat="false" customHeight="true" hidden="false" ht="13.3" outlineLevel="0" r="970">
      <c r="A970" s="17" t="n">
        <v>37964</v>
      </c>
      <c r="B970" s="14" t="n">
        <v>21.17</v>
      </c>
      <c r="C970" s="14" t="n">
        <v>21.25</v>
      </c>
      <c r="D970" s="14" t="n">
        <v>20.4</v>
      </c>
      <c r="E970" s="14" t="n">
        <v>20.45</v>
      </c>
      <c r="F970" s="14" t="n">
        <v>4826600</v>
      </c>
      <c r="G970" s="14" t="n">
        <v>10.18</v>
      </c>
      <c r="I970" s="18" t="n">
        <f aca="false">IF(N969 = 1, IF((I969 + (N969 * M969)) &gt; D970, MAX(C970,J969), I969 + (N969 * M969)), IF((I969 + (N969 * M969)) &lt; C970, MIN(D970,J969), I969 + (N969 * M969)))</f>
        <v>21.8702</v>
      </c>
      <c r="J970" s="19" t="n">
        <f aca="false">IF(N970 = 1, MAX(C970, J969), MIN(J969,D970))</f>
        <v>20.4</v>
      </c>
      <c r="K970" s="19" t="n">
        <f aca="false">ABS(J970 - I970)</f>
        <v>1.4702</v>
      </c>
      <c r="L970" s="19" t="n">
        <f aca="false">IF(N970 &lt;&gt; N969, $H$2, IF(J970 &lt;&gt; J969, IF(L969 &lt; $H$6, L969 +$H$4, L969), L969))</f>
        <v>0.04</v>
      </c>
      <c r="M970" s="19" t="n">
        <f aca="false">L970 * K970</f>
        <v>0.0588079999999999</v>
      </c>
      <c r="N970" s="12" t="n">
        <f aca="false">IF(N969 = 1, IF(D970 &gt; I970, 1, -1), IF(I970 &gt; C970, -1, 1))</f>
        <v>-1</v>
      </c>
      <c r="O970" s="12" t="n">
        <f aca="false">IF(N970 =N969, O969 + 1, 1)</f>
        <v>2</v>
      </c>
    </row>
    <row collapsed="false" customFormat="false" customHeight="true" hidden="false" ht="13.3" outlineLevel="0" r="971">
      <c r="A971" s="17" t="n">
        <v>37965</v>
      </c>
      <c r="B971" s="14" t="n">
        <v>20.45</v>
      </c>
      <c r="C971" s="14" t="n">
        <v>20.61</v>
      </c>
      <c r="D971" s="14" t="n">
        <v>19.96</v>
      </c>
      <c r="E971" s="14" t="n">
        <v>20.38</v>
      </c>
      <c r="F971" s="14" t="n">
        <v>9690600</v>
      </c>
      <c r="G971" s="14" t="n">
        <v>10.15</v>
      </c>
      <c r="I971" s="18" t="n">
        <f aca="false">IF(N970 = 1, IF((I970 + (N970 * M970)) &gt; D971, MAX(C971,J970), I970 + (N970 * M970)), IF((I970 + (N970 * M970)) &lt; C971, MIN(D971,J970), I970 + (N970 * M970)))</f>
        <v>21.811392</v>
      </c>
      <c r="J971" s="19" t="n">
        <f aca="false">IF(N971 = 1, MAX(C971, J970), MIN(J970,D971))</f>
        <v>19.96</v>
      </c>
      <c r="K971" s="19" t="n">
        <f aca="false">ABS(J971 - I971)</f>
        <v>1.851392</v>
      </c>
      <c r="L971" s="19" t="n">
        <f aca="false">IF(N971 &lt;&gt; N970, $H$2, IF(J971 &lt;&gt; J970, IF(L970 &lt; $H$6, L970 +$H$4, L970), L970))</f>
        <v>0.06</v>
      </c>
      <c r="M971" s="19" t="n">
        <f aca="false">L971 * K971</f>
        <v>0.11108352</v>
      </c>
      <c r="N971" s="12" t="n">
        <f aca="false">IF(N970 = 1, IF(D971 &gt; I971, 1, -1), IF(I971 &gt; C971, -1, 1))</f>
        <v>-1</v>
      </c>
      <c r="O971" s="12" t="n">
        <f aca="false">IF(N971 =N970, O970 + 1, 1)</f>
        <v>3</v>
      </c>
    </row>
    <row collapsed="false" customFormat="false" customHeight="true" hidden="false" ht="13.3" outlineLevel="0" r="972">
      <c r="A972" s="17" t="n">
        <v>37966</v>
      </c>
      <c r="B972" s="14" t="n">
        <v>20.25</v>
      </c>
      <c r="C972" s="14" t="n">
        <v>21.34</v>
      </c>
      <c r="D972" s="14" t="n">
        <v>20.21</v>
      </c>
      <c r="E972" s="14" t="n">
        <v>21.21</v>
      </c>
      <c r="F972" s="14" t="n">
        <v>6540600</v>
      </c>
      <c r="G972" s="14" t="n">
        <v>10.56</v>
      </c>
      <c r="I972" s="18" t="n">
        <f aca="false">IF(N971 = 1, IF((I971 + (N971 * M971)) &gt; D972, MAX(C972,J971), I971 + (N971 * M971)), IF((I971 + (N971 * M971)) &lt; C972, MIN(D972,J971), I971 + (N971 * M971)))</f>
        <v>21.70030848</v>
      </c>
      <c r="J972" s="19" t="n">
        <f aca="false">IF(N972 = 1, MAX(C972, J971), MIN(J971,D972))</f>
        <v>19.96</v>
      </c>
      <c r="K972" s="19" t="n">
        <f aca="false">ABS(J972 - I972)</f>
        <v>1.74030848</v>
      </c>
      <c r="L972" s="19" t="n">
        <f aca="false">IF(N972 &lt;&gt; N971, $H$2, IF(J972 &lt;&gt; J971, IF(L971 &lt; $H$6, L971 +$H$4, L971), L971))</f>
        <v>0.06</v>
      </c>
      <c r="M972" s="19" t="n">
        <f aca="false">L972 * K972</f>
        <v>0.1044185088</v>
      </c>
      <c r="N972" s="12" t="n">
        <f aca="false">IF(N971 = 1, IF(D972 &gt; I972, 1, -1), IF(I972 &gt; C972, -1, 1))</f>
        <v>-1</v>
      </c>
      <c r="O972" s="12" t="n">
        <f aca="false">IF(N972 =N971, O971 + 1, 1)</f>
        <v>4</v>
      </c>
    </row>
    <row collapsed="false" customFormat="false" customHeight="true" hidden="false" ht="13.3" outlineLevel="0" r="973">
      <c r="A973" s="17" t="n">
        <v>37967</v>
      </c>
      <c r="B973" s="14" t="n">
        <v>21.32</v>
      </c>
      <c r="C973" s="14" t="n">
        <v>21.32</v>
      </c>
      <c r="D973" s="14" t="n">
        <v>20.7</v>
      </c>
      <c r="E973" s="14" t="n">
        <v>20.89</v>
      </c>
      <c r="F973" s="14" t="n">
        <v>6881200</v>
      </c>
      <c r="G973" s="14" t="n">
        <v>10.4</v>
      </c>
      <c r="I973" s="18" t="n">
        <f aca="false">IF(N972 = 1, IF((I972 + (N972 * M972)) &gt; D973, MAX(C973,J972), I972 + (N972 * M972)), IF((I972 + (N972 * M972)) &lt; C973, MIN(D973,J972), I972 + (N972 * M972)))</f>
        <v>21.5958899712</v>
      </c>
      <c r="J973" s="19" t="n">
        <f aca="false">IF(N973 = 1, MAX(C973, J972), MIN(J972,D973))</f>
        <v>19.96</v>
      </c>
      <c r="K973" s="19" t="n">
        <f aca="false">ABS(J973 - I973)</f>
        <v>1.6358899712</v>
      </c>
      <c r="L973" s="19" t="n">
        <f aca="false">IF(N973 &lt;&gt; N972, $H$2, IF(J973 &lt;&gt; J972, IF(L972 &lt; $H$6, L972 +$H$4, L972), L972))</f>
        <v>0.06</v>
      </c>
      <c r="M973" s="19" t="n">
        <f aca="false">L973 * K973</f>
        <v>0.0981533982719999</v>
      </c>
      <c r="N973" s="12" t="n">
        <f aca="false">IF(N972 = 1, IF(D973 &gt; I973, 1, -1), IF(I973 &gt; C973, -1, 1))</f>
        <v>-1</v>
      </c>
      <c r="O973" s="12" t="n">
        <f aca="false">IF(N973 =N972, O972 + 1, 1)</f>
        <v>5</v>
      </c>
    </row>
    <row collapsed="false" customFormat="false" customHeight="true" hidden="false" ht="13.3" outlineLevel="0" r="974">
      <c r="A974" s="17" t="n">
        <v>37970</v>
      </c>
      <c r="B974" s="14" t="n">
        <v>21.49</v>
      </c>
      <c r="C974" s="14" t="n">
        <v>21.49</v>
      </c>
      <c r="D974" s="14" t="n">
        <v>20.07</v>
      </c>
      <c r="E974" s="14" t="n">
        <v>20.17</v>
      </c>
      <c r="F974" s="14" t="n">
        <v>13889600</v>
      </c>
      <c r="G974" s="14" t="n">
        <v>10.04</v>
      </c>
      <c r="I974" s="18" t="n">
        <f aca="false">IF(N973 = 1, IF((I973 + (N973 * M973)) &gt; D974, MAX(C974,J973), I973 + (N973 * M973)), IF((I973 + (N973 * M973)) &lt; C974, MIN(D974,J973), I973 + (N973 * M973)))</f>
        <v>21.497736572928</v>
      </c>
      <c r="J974" s="19" t="n">
        <f aca="false">IF(N974 = 1, MAX(C974, J973), MIN(J973,D974))</f>
        <v>19.96</v>
      </c>
      <c r="K974" s="19" t="n">
        <f aca="false">ABS(J974 - I974)</f>
        <v>1.537736572928</v>
      </c>
      <c r="L974" s="19" t="n">
        <f aca="false">IF(N974 &lt;&gt; N973, $H$2, IF(J974 &lt;&gt; J973, IF(L973 &lt; $H$6, L973 +$H$4, L973), L973))</f>
        <v>0.06</v>
      </c>
      <c r="M974" s="19" t="n">
        <f aca="false">L974 * K974</f>
        <v>0.0922641943756798</v>
      </c>
      <c r="N974" s="12" t="n">
        <f aca="false">IF(N973 = 1, IF(D974 &gt; I974, 1, -1), IF(I974 &gt; C974, -1, 1))</f>
        <v>-1</v>
      </c>
      <c r="O974" s="12" t="n">
        <f aca="false">IF(N974 =N973, O973 + 1, 1)</f>
        <v>6</v>
      </c>
    </row>
    <row collapsed="false" customFormat="false" customHeight="true" hidden="false" ht="13.3" outlineLevel="0" r="975">
      <c r="A975" s="17" t="n">
        <v>37971</v>
      </c>
      <c r="B975" s="14" t="n">
        <v>20.19</v>
      </c>
      <c r="C975" s="14" t="n">
        <v>20.49</v>
      </c>
      <c r="D975" s="14" t="n">
        <v>20.01</v>
      </c>
      <c r="E975" s="14" t="n">
        <v>20.12</v>
      </c>
      <c r="F975" s="14" t="n">
        <v>13355600</v>
      </c>
      <c r="G975" s="14" t="n">
        <v>10.02</v>
      </c>
      <c r="I975" s="18" t="n">
        <f aca="false">IF(N974 = 1, IF((I974 + (N974 * M974)) &gt; D975, MAX(C975,J974), I974 + (N974 * M974)), IF((I974 + (N974 * M974)) &lt; C975, MIN(D975,J974), I974 + (N974 * M974)))</f>
        <v>21.4054723785523</v>
      </c>
      <c r="J975" s="19" t="n">
        <f aca="false">IF(N975 = 1, MAX(C975, J974), MIN(J974,D975))</f>
        <v>19.96</v>
      </c>
      <c r="K975" s="19" t="n">
        <f aca="false">ABS(J975 - I975)</f>
        <v>1.44547237855232</v>
      </c>
      <c r="L975" s="19" t="n">
        <f aca="false">IF(N975 &lt;&gt; N974, $H$2, IF(J975 &lt;&gt; J974, IF(L974 &lt; $H$6, L974 +$H$4, L974), L974))</f>
        <v>0.06</v>
      </c>
      <c r="M975" s="19" t="n">
        <f aca="false">L975 * K975</f>
        <v>0.086728342713139</v>
      </c>
      <c r="N975" s="12" t="n">
        <f aca="false">IF(N974 = 1, IF(D975 &gt; I975, 1, -1), IF(I975 &gt; C975, -1, 1))</f>
        <v>-1</v>
      </c>
      <c r="O975" s="12" t="n">
        <f aca="false">IF(N975 =N974, O974 + 1, 1)</f>
        <v>7</v>
      </c>
    </row>
    <row collapsed="false" customFormat="false" customHeight="true" hidden="false" ht="13.3" outlineLevel="0" r="976">
      <c r="A976" s="17" t="n">
        <v>37972</v>
      </c>
      <c r="B976" s="14" t="n">
        <v>20.08</v>
      </c>
      <c r="C976" s="14" t="n">
        <v>20.13</v>
      </c>
      <c r="D976" s="14" t="n">
        <v>19.79</v>
      </c>
      <c r="E976" s="14" t="n">
        <v>19.88</v>
      </c>
      <c r="F976" s="14" t="n">
        <v>9795000</v>
      </c>
      <c r="G976" s="14" t="n">
        <v>9.9</v>
      </c>
      <c r="I976" s="18" t="n">
        <f aca="false">IF(N975 = 1, IF((I975 + (N975 * M975)) &gt; D976, MAX(C976,J975), I975 + (N975 * M975)), IF((I975 + (N975 * M975)) &lt; C976, MIN(D976,J975), I975 + (N975 * M975)))</f>
        <v>21.3187440358392</v>
      </c>
      <c r="J976" s="19" t="n">
        <f aca="false">IF(N976 = 1, MAX(C976, J975), MIN(J975,D976))</f>
        <v>19.79</v>
      </c>
      <c r="K976" s="19" t="n">
        <f aca="false">ABS(J976 - I976)</f>
        <v>1.52874403583918</v>
      </c>
      <c r="L976" s="19" t="n">
        <f aca="false">IF(N976 &lt;&gt; N975, $H$2, IF(J976 &lt;&gt; J975, IF(L975 &lt; $H$6, L975 +$H$4, L975), L975))</f>
        <v>0.08</v>
      </c>
      <c r="M976" s="19" t="n">
        <f aca="false">L976 * K976</f>
        <v>0.122299522867134</v>
      </c>
      <c r="N976" s="12" t="n">
        <f aca="false">IF(N975 = 1, IF(D976 &gt; I976, 1, -1), IF(I976 &gt; C976, -1, 1))</f>
        <v>-1</v>
      </c>
      <c r="O976" s="12" t="n">
        <f aca="false">IF(N976 =N975, O975 + 1, 1)</f>
        <v>8</v>
      </c>
    </row>
    <row collapsed="false" customFormat="false" customHeight="true" hidden="false" ht="13.3" outlineLevel="0" r="977">
      <c r="A977" s="17" t="n">
        <v>37973</v>
      </c>
      <c r="B977" s="14" t="n">
        <v>19.9</v>
      </c>
      <c r="C977" s="14" t="n">
        <v>20.18</v>
      </c>
      <c r="D977" s="14" t="n">
        <v>19.9</v>
      </c>
      <c r="E977" s="14" t="n">
        <v>20.04</v>
      </c>
      <c r="F977" s="14" t="n">
        <v>11818400</v>
      </c>
      <c r="G977" s="14" t="n">
        <v>9.98</v>
      </c>
      <c r="I977" s="18" t="n">
        <f aca="false">IF(N976 = 1, IF((I976 + (N976 * M976)) &gt; D977, MAX(C977,J976), I976 + (N976 * M976)), IF((I976 + (N976 * M976)) &lt; C977, MIN(D977,J976), I976 + (N976 * M976)))</f>
        <v>21.196444512972</v>
      </c>
      <c r="J977" s="19" t="n">
        <f aca="false">IF(N977 = 1, MAX(C977, J976), MIN(J976,D977))</f>
        <v>19.79</v>
      </c>
      <c r="K977" s="19" t="n">
        <f aca="false">ABS(J977 - I977)</f>
        <v>1.40644451297204</v>
      </c>
      <c r="L977" s="19" t="n">
        <f aca="false">IF(N977 &lt;&gt; N976, $H$2, IF(J977 &lt;&gt; J976, IF(L976 &lt; $H$6, L976 +$H$4, L976), L976))</f>
        <v>0.08</v>
      </c>
      <c r="M977" s="19" t="n">
        <f aca="false">L977 * K977</f>
        <v>0.112515561037764</v>
      </c>
      <c r="N977" s="12" t="n">
        <f aca="false">IF(N976 = 1, IF(D977 &gt; I977, 1, -1), IF(I977 &gt; C977, -1, 1))</f>
        <v>-1</v>
      </c>
      <c r="O977" s="12" t="n">
        <f aca="false">IF(N977 =N976, O976 + 1, 1)</f>
        <v>9</v>
      </c>
    </row>
    <row collapsed="false" customFormat="false" customHeight="true" hidden="false" ht="13.3" outlineLevel="0" r="978">
      <c r="A978" s="17" t="n">
        <v>37974</v>
      </c>
      <c r="B978" s="14" t="n">
        <v>20.19</v>
      </c>
      <c r="C978" s="14" t="n">
        <v>20.42</v>
      </c>
      <c r="D978" s="14" t="n">
        <v>19.62</v>
      </c>
      <c r="E978" s="14" t="n">
        <v>19.7</v>
      </c>
      <c r="F978" s="14" t="n">
        <v>16198600</v>
      </c>
      <c r="G978" s="14" t="n">
        <v>9.81</v>
      </c>
      <c r="I978" s="18" t="n">
        <f aca="false">IF(N977 = 1, IF((I977 + (N977 * M977)) &gt; D978, MAX(C978,J977), I977 + (N977 * M977)), IF((I977 + (N977 * M977)) &lt; C978, MIN(D978,J977), I977 + (N977 * M977)))</f>
        <v>21.0839289519343</v>
      </c>
      <c r="J978" s="19" t="n">
        <f aca="false">IF(N978 = 1, MAX(C978, J977), MIN(J977,D978))</f>
        <v>19.62</v>
      </c>
      <c r="K978" s="19" t="n">
        <f aca="false">ABS(J978 - I978)</f>
        <v>1.46392895193428</v>
      </c>
      <c r="L978" s="19" t="n">
        <f aca="false">IF(N978 &lt;&gt; N977, $H$2, IF(J978 &lt;&gt; J977, IF(L977 &lt; $H$6, L977 +$H$4, L977), L977))</f>
        <v>0.1</v>
      </c>
      <c r="M978" s="19" t="n">
        <f aca="false">L978 * K978</f>
        <v>0.146392895193428</v>
      </c>
      <c r="N978" s="12" t="n">
        <f aca="false">IF(N977 = 1, IF(D978 &gt; I978, 1, -1), IF(I978 &gt; C978, -1, 1))</f>
        <v>-1</v>
      </c>
      <c r="O978" s="12" t="n">
        <f aca="false">IF(N978 =N977, O977 + 1, 1)</f>
        <v>10</v>
      </c>
    </row>
    <row collapsed="false" customFormat="false" customHeight="true" hidden="false" ht="13.3" outlineLevel="0" r="979">
      <c r="A979" s="17" t="n">
        <v>37977</v>
      </c>
      <c r="B979" s="14" t="n">
        <v>19.65</v>
      </c>
      <c r="C979" s="14" t="n">
        <v>19.89</v>
      </c>
      <c r="D979" s="14" t="n">
        <v>19.25</v>
      </c>
      <c r="E979" s="14" t="n">
        <v>19.85</v>
      </c>
      <c r="F979" s="14" t="n">
        <v>13466600</v>
      </c>
      <c r="G979" s="14" t="n">
        <v>9.88</v>
      </c>
      <c r="I979" s="18" t="n">
        <f aca="false">IF(N978 = 1, IF((I978 + (N978 * M978)) &gt; D979, MAX(C979,J978), I978 + (N978 * M978)), IF((I978 + (N978 * M978)) &lt; C979, MIN(D979,J978), I978 + (N978 * M978)))</f>
        <v>20.9375360567408</v>
      </c>
      <c r="J979" s="19" t="n">
        <f aca="false">IF(N979 = 1, MAX(C979, J978), MIN(J978,D979))</f>
        <v>19.25</v>
      </c>
      <c r="K979" s="19" t="n">
        <f aca="false">ABS(J979 - I979)</f>
        <v>1.68753605674085</v>
      </c>
      <c r="L979" s="19" t="n">
        <f aca="false">IF(N979 &lt;&gt; N978, $H$2, IF(J979 &lt;&gt; J978, IF(L978 &lt; $H$6, L978 +$H$4, L978), L978))</f>
        <v>0.12</v>
      </c>
      <c r="M979" s="19" t="n">
        <f aca="false">L979 * K979</f>
        <v>0.202504326808902</v>
      </c>
      <c r="N979" s="12" t="n">
        <f aca="false">IF(N978 = 1, IF(D979 &gt; I979, 1, -1), IF(I979 &gt; C979, -1, 1))</f>
        <v>-1</v>
      </c>
      <c r="O979" s="12" t="n">
        <f aca="false">IF(N979 =N978, O978 + 1, 1)</f>
        <v>11</v>
      </c>
    </row>
    <row collapsed="false" customFormat="false" customHeight="true" hidden="false" ht="13.3" outlineLevel="0" r="980">
      <c r="A980" s="17" t="n">
        <v>37978</v>
      </c>
      <c r="B980" s="14" t="n">
        <v>19.92</v>
      </c>
      <c r="C980" s="14" t="n">
        <v>19.95</v>
      </c>
      <c r="D980" s="14" t="n">
        <v>19.6</v>
      </c>
      <c r="E980" s="14" t="n">
        <v>19.81</v>
      </c>
      <c r="F980" s="14" t="n">
        <v>11017800</v>
      </c>
      <c r="G980" s="14" t="n">
        <v>9.86</v>
      </c>
      <c r="I980" s="18" t="n">
        <f aca="false">IF(N979 = 1, IF((I979 + (N979 * M979)) &gt; D980, MAX(C980,J979), I979 + (N979 * M979)), IF((I979 + (N979 * M979)) &lt; C980, MIN(D980,J979), I979 + (N979 * M979)))</f>
        <v>20.7350317299319</v>
      </c>
      <c r="J980" s="19" t="n">
        <f aca="false">IF(N980 = 1, MAX(C980, J979), MIN(J979,D980))</f>
        <v>19.25</v>
      </c>
      <c r="K980" s="19" t="n">
        <f aca="false">ABS(J980 - I980)</f>
        <v>1.48503172993195</v>
      </c>
      <c r="L980" s="19" t="n">
        <f aca="false">IF(N980 &lt;&gt; N979, $H$2, IF(J980 &lt;&gt; J979, IF(L979 &lt; $H$6, L979 +$H$4, L979), L979))</f>
        <v>0.12</v>
      </c>
      <c r="M980" s="19" t="n">
        <f aca="false">L980 * K980</f>
        <v>0.178203807591834</v>
      </c>
      <c r="N980" s="12" t="n">
        <f aca="false">IF(N979 = 1, IF(D980 &gt; I980, 1, -1), IF(I980 &gt; C980, -1, 1))</f>
        <v>-1</v>
      </c>
      <c r="O980" s="12" t="n">
        <f aca="false">IF(N980 =N979, O979 + 1, 1)</f>
        <v>12</v>
      </c>
    </row>
    <row collapsed="false" customFormat="false" customHeight="true" hidden="false" ht="13.3" outlineLevel="0" r="981">
      <c r="A981" s="17" t="n">
        <v>37979</v>
      </c>
      <c r="B981" s="14" t="n">
        <v>19.72</v>
      </c>
      <c r="C981" s="14" t="n">
        <v>20.59</v>
      </c>
      <c r="D981" s="14" t="n">
        <v>19.65</v>
      </c>
      <c r="E981" s="14" t="n">
        <v>20.41</v>
      </c>
      <c r="F981" s="14" t="n">
        <v>6338400</v>
      </c>
      <c r="G981" s="14" t="n">
        <v>10.16</v>
      </c>
      <c r="I981" s="18" t="n">
        <f aca="false">IF(N980 = 1, IF((I980 + (N980 * M980)) &gt; D981, MAX(C981,J980), I980 + (N980 * M980)), IF((I980 + (N980 * M980)) &lt; C981, MIN(D981,J980), I980 + (N980 * M980)))</f>
        <v>19.25</v>
      </c>
      <c r="J981" s="19" t="n">
        <f aca="false">IF(N981 = 1, MAX(C981, J980), MIN(J980,D981))</f>
        <v>20.59</v>
      </c>
      <c r="K981" s="19" t="n">
        <f aca="false">ABS(J981 - I981)</f>
        <v>1.34</v>
      </c>
      <c r="L981" s="19" t="n">
        <f aca="false">IF(N981 &lt;&gt; N980, $H$2, IF(J981 &lt;&gt; J980, IF(L980 &lt; $H$6, L980 +$H$4, L980), L980))</f>
        <v>0.02</v>
      </c>
      <c r="M981" s="19" t="n">
        <f aca="false">L981 * K981</f>
        <v>0.0268</v>
      </c>
      <c r="N981" s="12" t="n">
        <f aca="false">IF(N980 = 1, IF(D981 &gt; I981, 1, -1), IF(I981 &gt; C981, -1, 1))</f>
        <v>1</v>
      </c>
      <c r="O981" s="12" t="n">
        <f aca="false">IF(N981 =N980, O980 + 1, 1)</f>
        <v>1</v>
      </c>
    </row>
    <row collapsed="false" customFormat="false" customHeight="true" hidden="false" ht="13.3" outlineLevel="0" r="982">
      <c r="A982" s="17" t="n">
        <v>37981</v>
      </c>
      <c r="B982" s="14" t="n">
        <v>20.35</v>
      </c>
      <c r="C982" s="14" t="n">
        <v>20.91</v>
      </c>
      <c r="D982" s="14" t="n">
        <v>20.34</v>
      </c>
      <c r="E982" s="14" t="n">
        <v>20.78</v>
      </c>
      <c r="F982" s="14" t="n">
        <v>3703400</v>
      </c>
      <c r="G982" s="14" t="n">
        <v>10.35</v>
      </c>
      <c r="I982" s="18" t="n">
        <f aca="false">IF(N981 = 1, IF((I981 + (N981 * M981)) &gt; D982, MAX(C982,J981), I981 + (N981 * M981)), IF((I981 + (N981 * M981)) &lt; C982, MIN(D982,J981), I981 + (N981 * M981)))</f>
        <v>19.2768</v>
      </c>
      <c r="J982" s="19" t="n">
        <f aca="false">IF(N982 = 1, MAX(C982, J981), MIN(J981,D982))</f>
        <v>20.91</v>
      </c>
      <c r="K982" s="19" t="n">
        <f aca="false">ABS(J982 - I982)</f>
        <v>1.6332</v>
      </c>
      <c r="L982" s="19" t="n">
        <f aca="false">IF(N982 &lt;&gt; N981, $H$2, IF(J982 &lt;&gt; J981, IF(L981 &lt; $H$6, L981 +$H$4, L981), L981))</f>
        <v>0.04</v>
      </c>
      <c r="M982" s="19" t="n">
        <f aca="false">L982 * K982</f>
        <v>0.0653279999999999</v>
      </c>
      <c r="N982" s="12" t="n">
        <f aca="false">IF(N981 = 1, IF(D982 &gt; I982, 1, -1), IF(I982 &gt; C982, -1, 1))</f>
        <v>1</v>
      </c>
      <c r="O982" s="12" t="n">
        <f aca="false">IF(N982 =N981, O981 + 1, 1)</f>
        <v>2</v>
      </c>
    </row>
    <row collapsed="false" customFormat="false" customHeight="true" hidden="false" ht="13.3" outlineLevel="0" r="983">
      <c r="A983" s="17" t="n">
        <v>37984</v>
      </c>
      <c r="B983" s="14" t="n">
        <v>20.91</v>
      </c>
      <c r="C983" s="14" t="n">
        <v>21.16</v>
      </c>
      <c r="D983" s="14" t="n">
        <v>20.86</v>
      </c>
      <c r="E983" s="14" t="n">
        <v>21.15</v>
      </c>
      <c r="F983" s="14" t="n">
        <v>8337800</v>
      </c>
      <c r="G983" s="14" t="n">
        <v>10.53</v>
      </c>
      <c r="I983" s="18" t="n">
        <f aca="false">IF(N982 = 1, IF((I982 + (N982 * M982)) &gt; D983, MAX(C983,J982), I982 + (N982 * M982)), IF((I982 + (N982 * M982)) &lt; C983, MIN(D983,J982), I982 + (N982 * M982)))</f>
        <v>19.342128</v>
      </c>
      <c r="J983" s="19" t="n">
        <f aca="false">IF(N983 = 1, MAX(C983, J982), MIN(J982,D983))</f>
        <v>21.16</v>
      </c>
      <c r="K983" s="19" t="n">
        <f aca="false">ABS(J983 - I983)</f>
        <v>1.817872</v>
      </c>
      <c r="L983" s="19" t="n">
        <f aca="false">IF(N983 &lt;&gt; N982, $H$2, IF(J983 &lt;&gt; J982, IF(L982 &lt; $H$6, L982 +$H$4, L982), L982))</f>
        <v>0.06</v>
      </c>
      <c r="M983" s="19" t="n">
        <f aca="false">L983 * K983</f>
        <v>0.10907232</v>
      </c>
      <c r="N983" s="12" t="n">
        <f aca="false">IF(N982 = 1, IF(D983 &gt; I983, 1, -1), IF(I983 &gt; C983, -1, 1))</f>
        <v>1</v>
      </c>
      <c r="O983" s="12" t="n">
        <f aca="false">IF(N983 =N982, O982 + 1, 1)</f>
        <v>3</v>
      </c>
    </row>
    <row collapsed="false" customFormat="false" customHeight="true" hidden="false" ht="13.3" outlineLevel="0" r="984">
      <c r="A984" s="17" t="n">
        <v>37985</v>
      </c>
      <c r="B984" s="14" t="n">
        <v>21.18</v>
      </c>
      <c r="C984" s="14" t="n">
        <v>21.5</v>
      </c>
      <c r="D984" s="14" t="n">
        <v>21.15</v>
      </c>
      <c r="E984" s="14" t="n">
        <v>21.28</v>
      </c>
      <c r="F984" s="14" t="n">
        <v>7316200</v>
      </c>
      <c r="G984" s="14" t="n">
        <v>10.59</v>
      </c>
      <c r="I984" s="18" t="n">
        <f aca="false">IF(N983 = 1, IF((I983 + (N983 * M983)) &gt; D984, MAX(C984,J983), I983 + (N983 * M983)), IF((I983 + (N983 * M983)) &lt; C984, MIN(D984,J983), I983 + (N983 * M983)))</f>
        <v>19.45120032</v>
      </c>
      <c r="J984" s="19" t="n">
        <f aca="false">IF(N984 = 1, MAX(C984, J983), MIN(J983,D984))</f>
        <v>21.5</v>
      </c>
      <c r="K984" s="19" t="n">
        <f aca="false">ABS(J984 - I984)</f>
        <v>2.04879968</v>
      </c>
      <c r="L984" s="19" t="n">
        <f aca="false">IF(N984 &lt;&gt; N983, $H$2, IF(J984 &lt;&gt; J983, IF(L983 &lt; $H$6, L983 +$H$4, L983), L983))</f>
        <v>0.08</v>
      </c>
      <c r="M984" s="19" t="n">
        <f aca="false">L984 * K984</f>
        <v>0.1639039744</v>
      </c>
      <c r="N984" s="12" t="n">
        <f aca="false">IF(N983 = 1, IF(D984 &gt; I984, 1, -1), IF(I984 &gt; C984, -1, 1))</f>
        <v>1</v>
      </c>
      <c r="O984" s="12" t="n">
        <f aca="false">IF(N984 =N983, O983 + 1, 1)</f>
        <v>4</v>
      </c>
    </row>
    <row collapsed="false" customFormat="false" customHeight="true" hidden="false" ht="13.3" outlineLevel="0" r="985">
      <c r="A985" s="17" t="n">
        <v>37986</v>
      </c>
      <c r="B985" s="14" t="n">
        <v>21.35</v>
      </c>
      <c r="C985" s="14" t="n">
        <v>21.53</v>
      </c>
      <c r="D985" s="14" t="n">
        <v>21.18</v>
      </c>
      <c r="E985" s="14" t="n">
        <v>21.37</v>
      </c>
      <c r="F985" s="14" t="n">
        <v>6230400</v>
      </c>
      <c r="G985" s="14" t="n">
        <v>10.64</v>
      </c>
      <c r="I985" s="18" t="n">
        <f aca="false">IF(N984 = 1, IF((I984 + (N984 * M984)) &gt; D985, MAX(C985,J984), I984 + (N984 * M984)), IF((I984 + (N984 * M984)) &lt; C985, MIN(D985,J984), I984 + (N984 * M984)))</f>
        <v>19.6151042944</v>
      </c>
      <c r="J985" s="19" t="n">
        <f aca="false">IF(N985 = 1, MAX(C985, J984), MIN(J984,D985))</f>
        <v>21.53</v>
      </c>
      <c r="K985" s="19" t="n">
        <f aca="false">ABS(J985 - I985)</f>
        <v>1.9148957056</v>
      </c>
      <c r="L985" s="19" t="n">
        <f aca="false">IF(N985 &lt;&gt; N984, $H$2, IF(J985 &lt;&gt; J984, IF(L984 &lt; $H$6, L984 +$H$4, L984), L984))</f>
        <v>0.1</v>
      </c>
      <c r="M985" s="19" t="n">
        <f aca="false">L985 * K985</f>
        <v>0.19148957056</v>
      </c>
      <c r="N985" s="12" t="n">
        <f aca="false">IF(N984 = 1, IF(D985 &gt; I985, 1, -1), IF(I985 &gt; C985, -1, 1))</f>
        <v>1</v>
      </c>
      <c r="O985" s="12" t="n">
        <f aca="false">IF(N985 =N984, O984 + 1, 1)</f>
        <v>5</v>
      </c>
    </row>
    <row collapsed="false" customFormat="false" customHeight="true" hidden="false" ht="13.3" outlineLevel="0" r="986">
      <c r="A986" s="17" t="n">
        <v>37988</v>
      </c>
      <c r="B986" s="14" t="n">
        <v>21.55</v>
      </c>
      <c r="C986" s="14" t="n">
        <v>21.75</v>
      </c>
      <c r="D986" s="14" t="n">
        <v>21.18</v>
      </c>
      <c r="E986" s="14" t="n">
        <v>21.28</v>
      </c>
      <c r="F986" s="14" t="n">
        <v>5165800</v>
      </c>
      <c r="G986" s="14" t="n">
        <v>10.59</v>
      </c>
      <c r="I986" s="18" t="n">
        <f aca="false">IF(N985 = 1, IF((I985 + (N985 * M985)) &gt; D986, MAX(C986,J985), I985 + (N985 * M985)), IF((I985 + (N985 * M985)) &lt; C986, MIN(D986,J985), I985 + (N985 * M985)))</f>
        <v>19.80659386496</v>
      </c>
      <c r="J986" s="19" t="n">
        <f aca="false">IF(N986 = 1, MAX(C986, J985), MIN(J985,D986))</f>
        <v>21.75</v>
      </c>
      <c r="K986" s="19" t="n">
        <f aca="false">ABS(J986 - I986)</f>
        <v>1.94340613504</v>
      </c>
      <c r="L986" s="19" t="n">
        <f aca="false">IF(N986 &lt;&gt; N985, $H$2, IF(J986 &lt;&gt; J985, IF(L985 &lt; $H$6, L985 +$H$4, L985), L985))</f>
        <v>0.12</v>
      </c>
      <c r="M986" s="19" t="n">
        <f aca="false">L986 * K986</f>
        <v>0.2332087362048</v>
      </c>
      <c r="N986" s="12" t="n">
        <f aca="false">IF(N985 = 1, IF(D986 &gt; I986, 1, -1), IF(I986 &gt; C986, -1, 1))</f>
        <v>1</v>
      </c>
      <c r="O986" s="12" t="n">
        <f aca="false">IF(N986 =N985, O985 + 1, 1)</f>
        <v>6</v>
      </c>
    </row>
    <row collapsed="false" customFormat="false" customHeight="true" hidden="false" ht="13.3" outlineLevel="0" r="987">
      <c r="A987" s="17" t="n">
        <v>37991</v>
      </c>
      <c r="B987" s="14" t="n">
        <v>21.42</v>
      </c>
      <c r="C987" s="14" t="n">
        <v>22.39</v>
      </c>
      <c r="D987" s="14" t="n">
        <v>21.42</v>
      </c>
      <c r="E987" s="14" t="n">
        <v>22.17</v>
      </c>
      <c r="F987" s="14" t="n">
        <v>14107800</v>
      </c>
      <c r="G987" s="14" t="n">
        <v>11.04</v>
      </c>
      <c r="I987" s="18" t="n">
        <f aca="false">IF(N986 = 1, IF((I986 + (N986 * M986)) &gt; D987, MAX(C987,J986), I986 + (N986 * M986)), IF((I986 + (N986 * M986)) &lt; C987, MIN(D987,J986), I986 + (N986 * M986)))</f>
        <v>20.0398026011648</v>
      </c>
      <c r="J987" s="19" t="n">
        <f aca="false">IF(N987 = 1, MAX(C987, J986), MIN(J986,D987))</f>
        <v>22.39</v>
      </c>
      <c r="K987" s="19" t="n">
        <f aca="false">ABS(J987 - I987)</f>
        <v>2.3501973988352</v>
      </c>
      <c r="L987" s="19" t="n">
        <f aca="false">IF(N987 &lt;&gt; N986, $H$2, IF(J987 &lt;&gt; J986, IF(L986 &lt; $H$6, L986 +$H$4, L986), L986))</f>
        <v>0.14</v>
      </c>
      <c r="M987" s="19" t="n">
        <f aca="false">L987 * K987</f>
        <v>0.329027635836928</v>
      </c>
      <c r="N987" s="12" t="n">
        <f aca="false">IF(N986 = 1, IF(D987 &gt; I987, 1, -1), IF(I987 &gt; C987, -1, 1))</f>
        <v>1</v>
      </c>
      <c r="O987" s="12" t="n">
        <f aca="false">IF(N987 =N986, O986 + 1, 1)</f>
        <v>7</v>
      </c>
    </row>
    <row collapsed="false" customFormat="false" customHeight="true" hidden="false" ht="13.3" outlineLevel="0" r="988">
      <c r="A988" s="17" t="n">
        <v>37992</v>
      </c>
      <c r="B988" s="14" t="n">
        <v>22.25</v>
      </c>
      <c r="C988" s="14" t="n">
        <v>22.42</v>
      </c>
      <c r="D988" s="14" t="n">
        <v>21.71</v>
      </c>
      <c r="E988" s="14" t="n">
        <v>22.09</v>
      </c>
      <c r="F988" s="14" t="n">
        <v>18191000</v>
      </c>
      <c r="G988" s="14" t="n">
        <v>11</v>
      </c>
      <c r="I988" s="18" t="n">
        <f aca="false">IF(N987 = 1, IF((I987 + (N987 * M987)) &gt; D988, MAX(C988,J987), I987 + (N987 * M987)), IF((I987 + (N987 * M987)) &lt; C988, MIN(D988,J987), I987 + (N987 * M987)))</f>
        <v>20.3688302370017</v>
      </c>
      <c r="J988" s="19" t="n">
        <f aca="false">IF(N988 = 1, MAX(C988, J987), MIN(J987,D988))</f>
        <v>22.42</v>
      </c>
      <c r="K988" s="19" t="n">
        <f aca="false">ABS(J988 - I988)</f>
        <v>2.05116976299827</v>
      </c>
      <c r="L988" s="19" t="n">
        <f aca="false">IF(N988 &lt;&gt; N987, $H$2, IF(J988 &lt;&gt; J987, IF(L987 &lt; $H$6, L987 +$H$4, L987), L987))</f>
        <v>0.16</v>
      </c>
      <c r="M988" s="19" t="n">
        <f aca="false">L988 * K988</f>
        <v>0.328187162079724</v>
      </c>
      <c r="N988" s="12" t="n">
        <f aca="false">IF(N987 = 1, IF(D988 &gt; I988, 1, -1), IF(I988 &gt; C988, -1, 1))</f>
        <v>1</v>
      </c>
      <c r="O988" s="12" t="n">
        <f aca="false">IF(N988 =N987, O987 + 1, 1)</f>
        <v>8</v>
      </c>
    </row>
    <row collapsed="false" customFormat="false" customHeight="true" hidden="false" ht="13.3" outlineLevel="0" r="989">
      <c r="A989" s="17" t="n">
        <v>37993</v>
      </c>
      <c r="B989" s="14" t="n">
        <v>22.1</v>
      </c>
      <c r="C989" s="14" t="n">
        <v>22.83</v>
      </c>
      <c r="D989" s="14" t="n">
        <v>21.93</v>
      </c>
      <c r="E989" s="14" t="n">
        <v>22.59</v>
      </c>
      <c r="F989" s="14" t="n">
        <v>20959800</v>
      </c>
      <c r="G989" s="14" t="n">
        <v>11.25</v>
      </c>
      <c r="I989" s="18" t="n">
        <f aca="false">IF(N988 = 1, IF((I988 + (N988 * M988)) &gt; D989, MAX(C989,J988), I988 + (N988 * M988)), IF((I988 + (N988 * M988)) &lt; C989, MIN(D989,J988), I988 + (N988 * M988)))</f>
        <v>20.6970173990815</v>
      </c>
      <c r="J989" s="19" t="n">
        <f aca="false">IF(N989 = 1, MAX(C989, J988), MIN(J988,D989))</f>
        <v>22.83</v>
      </c>
      <c r="K989" s="19" t="n">
        <f aca="false">ABS(J989 - I989)</f>
        <v>2.13298260091855</v>
      </c>
      <c r="L989" s="19" t="n">
        <f aca="false">IF(N989 &lt;&gt; N988, $H$2, IF(J989 &lt;&gt; J988, IF(L988 &lt; $H$6, L988 +$H$4, L988), L988))</f>
        <v>0.18</v>
      </c>
      <c r="M989" s="19" t="n">
        <f aca="false">L989 * K989</f>
        <v>0.383936868165338</v>
      </c>
      <c r="N989" s="12" t="n">
        <f aca="false">IF(N988 = 1, IF(D989 &gt; I989, 1, -1), IF(I989 &gt; C989, -1, 1))</f>
        <v>1</v>
      </c>
      <c r="O989" s="12" t="n">
        <f aca="false">IF(N989 =N988, O988 + 1, 1)</f>
        <v>9</v>
      </c>
    </row>
    <row collapsed="false" customFormat="false" customHeight="true" hidden="false" ht="13.3" outlineLevel="0" r="990">
      <c r="A990" s="17" t="n">
        <v>37994</v>
      </c>
      <c r="B990" s="14" t="n">
        <v>22.84</v>
      </c>
      <c r="C990" s="14" t="n">
        <v>23.73</v>
      </c>
      <c r="D990" s="14" t="n">
        <v>22.65</v>
      </c>
      <c r="E990" s="14" t="n">
        <v>23.36</v>
      </c>
      <c r="F990" s="14" t="n">
        <v>16439400</v>
      </c>
      <c r="G990" s="14" t="n">
        <v>11.63</v>
      </c>
      <c r="I990" s="18" t="n">
        <f aca="false">IF(N989 = 1, IF((I989 + (N989 * M989)) &gt; D990, MAX(C990,J989), I989 + (N989 * M989)), IF((I989 + (N989 * M989)) &lt; C990, MIN(D990,J989), I989 + (N989 * M989)))</f>
        <v>21.0809542672468</v>
      </c>
      <c r="J990" s="19" t="n">
        <f aca="false">IF(N990 = 1, MAX(C990, J989), MIN(J989,D990))</f>
        <v>23.73</v>
      </c>
      <c r="K990" s="19" t="n">
        <f aca="false">ABS(J990 - I990)</f>
        <v>2.64904573275321</v>
      </c>
      <c r="L990" s="19" t="n">
        <f aca="false">IF(N990 &lt;&gt; N989, $H$2, IF(J990 &lt;&gt; J989, IF(L989 &lt; $H$6, L989 +$H$4, L989), L989))</f>
        <v>0.2</v>
      </c>
      <c r="M990" s="19" t="n">
        <f aca="false">L990 * K990</f>
        <v>0.529809146550642</v>
      </c>
      <c r="N990" s="12" t="n">
        <f aca="false">IF(N989 = 1, IF(D990 &gt; I990, 1, -1), IF(I990 &gt; C990, -1, 1))</f>
        <v>1</v>
      </c>
      <c r="O990" s="12" t="n">
        <f aca="false">IF(N990 =N989, O989 + 1, 1)</f>
        <v>10</v>
      </c>
    </row>
    <row collapsed="false" customFormat="false" customHeight="true" hidden="false" ht="13.3" outlineLevel="0" r="991">
      <c r="A991" s="17" t="n">
        <v>37995</v>
      </c>
      <c r="B991" s="14" t="n">
        <v>23.23</v>
      </c>
      <c r="C991" s="14" t="n">
        <v>24.13</v>
      </c>
      <c r="D991" s="14" t="n">
        <v>22.79</v>
      </c>
      <c r="E991" s="14" t="n">
        <v>23</v>
      </c>
      <c r="F991" s="14" t="n">
        <v>15266400</v>
      </c>
      <c r="G991" s="14" t="n">
        <v>11.45</v>
      </c>
      <c r="I991" s="18" t="n">
        <f aca="false">IF(N990 = 1, IF((I990 + (N990 * M990)) &gt; D991, MAX(C991,J990), I990 + (N990 * M990)), IF((I990 + (N990 * M990)) &lt; C991, MIN(D991,J990), I990 + (N990 * M990)))</f>
        <v>21.6107634137974</v>
      </c>
      <c r="J991" s="19" t="n">
        <f aca="false">IF(N991 = 1, MAX(C991, J990), MIN(J990,D991))</f>
        <v>24.13</v>
      </c>
      <c r="K991" s="19" t="n">
        <f aca="false">ABS(J991 - I991)</f>
        <v>2.51923658620257</v>
      </c>
      <c r="L991" s="19" t="n">
        <f aca="false">IF(N991 &lt;&gt; N990, $H$2, IF(J991 &lt;&gt; J990, IF(L990 &lt; $H$6, L990 +$H$4, L990), L990))</f>
        <v>0.2</v>
      </c>
      <c r="M991" s="19" t="n">
        <f aca="false">L991 * K991</f>
        <v>0.503847317240513</v>
      </c>
      <c r="N991" s="12" t="n">
        <f aca="false">IF(N990 = 1, IF(D991 &gt; I991, 1, -1), IF(I991 &gt; C991, -1, 1))</f>
        <v>1</v>
      </c>
      <c r="O991" s="12" t="n">
        <f aca="false">IF(N991 =N990, O990 + 1, 1)</f>
        <v>11</v>
      </c>
    </row>
    <row collapsed="false" customFormat="false" customHeight="true" hidden="false" ht="13.3" outlineLevel="0" r="992">
      <c r="A992" s="17" t="n">
        <v>37998</v>
      </c>
      <c r="B992" s="14" t="n">
        <v>23.25</v>
      </c>
      <c r="C992" s="14" t="n">
        <v>24</v>
      </c>
      <c r="D992" s="14" t="n">
        <v>23.1</v>
      </c>
      <c r="E992" s="14" t="n">
        <v>23.73</v>
      </c>
      <c r="F992" s="14" t="n">
        <v>17412400</v>
      </c>
      <c r="G992" s="14" t="n">
        <v>11.81</v>
      </c>
      <c r="I992" s="18" t="n">
        <f aca="false">IF(N991 = 1, IF((I991 + (N991 * M991)) &gt; D992, MAX(C992,J991), I991 + (N991 * M991)), IF((I991 + (N991 * M991)) &lt; C992, MIN(D992,J991), I991 + (N991 * M991)))</f>
        <v>22.1146107310379</v>
      </c>
      <c r="J992" s="19" t="n">
        <f aca="false">IF(N992 = 1, MAX(C992, J991), MIN(J991,D992))</f>
        <v>24.13</v>
      </c>
      <c r="K992" s="19" t="n">
        <f aca="false">ABS(J992 - I992)</f>
        <v>2.01538926896205</v>
      </c>
      <c r="L992" s="19" t="n">
        <f aca="false">IF(N992 &lt;&gt; N991, $H$2, IF(J992 &lt;&gt; J991, IF(L991 &lt; $H$6, L991 +$H$4, L991), L991))</f>
        <v>0.2</v>
      </c>
      <c r="M992" s="19" t="n">
        <f aca="false">L992 * K992</f>
        <v>0.403077853792411</v>
      </c>
      <c r="N992" s="12" t="n">
        <f aca="false">IF(N991 = 1, IF(D992 &gt; I992, 1, -1), IF(I992 &gt; C992, -1, 1))</f>
        <v>1</v>
      </c>
      <c r="O992" s="12" t="n">
        <f aca="false">IF(N992 =N991, O991 + 1, 1)</f>
        <v>12</v>
      </c>
    </row>
    <row collapsed="false" customFormat="false" customHeight="true" hidden="false" ht="13.3" outlineLevel="0" r="993">
      <c r="A993" s="17" t="n">
        <v>37999</v>
      </c>
      <c r="B993" s="14" t="n">
        <v>24.7</v>
      </c>
      <c r="C993" s="14" t="n">
        <v>24.84</v>
      </c>
      <c r="D993" s="14" t="n">
        <v>23.86</v>
      </c>
      <c r="E993" s="14" t="n">
        <v>24.12</v>
      </c>
      <c r="F993" s="14" t="n">
        <v>24250600</v>
      </c>
      <c r="G993" s="14" t="n">
        <v>12.01</v>
      </c>
      <c r="I993" s="18" t="n">
        <f aca="false">IF(N992 = 1, IF((I992 + (N992 * M992)) &gt; D993, MAX(C993,J992), I992 + (N992 * M992)), IF((I992 + (N992 * M992)) &lt; C993, MIN(D993,J992), I992 + (N992 * M992)))</f>
        <v>22.5176885848304</v>
      </c>
      <c r="J993" s="19" t="n">
        <f aca="false">IF(N993 = 1, MAX(C993, J992), MIN(J992,D993))</f>
        <v>24.84</v>
      </c>
      <c r="K993" s="19" t="n">
        <f aca="false">ABS(J993 - I993)</f>
        <v>2.32231141516964</v>
      </c>
      <c r="L993" s="19" t="n">
        <f aca="false">IF(N993 &lt;&gt; N992, $H$2, IF(J993 &lt;&gt; J992, IF(L992 &lt; $H$6, L992 +$H$4, L992), L992))</f>
        <v>0.2</v>
      </c>
      <c r="M993" s="19" t="n">
        <f aca="false">L993 * K993</f>
        <v>0.464462283033929</v>
      </c>
      <c r="N993" s="12" t="n">
        <f aca="false">IF(N992 = 1, IF(D993 &gt; I993, 1, -1), IF(I993 &gt; C993, -1, 1))</f>
        <v>1</v>
      </c>
      <c r="O993" s="12" t="n">
        <f aca="false">IF(N993 =N992, O992 + 1, 1)</f>
        <v>13</v>
      </c>
    </row>
    <row collapsed="false" customFormat="false" customHeight="true" hidden="false" ht="13.3" outlineLevel="0" r="994">
      <c r="A994" s="17" t="n">
        <v>38000</v>
      </c>
      <c r="B994" s="14" t="n">
        <v>24.4</v>
      </c>
      <c r="C994" s="14" t="n">
        <v>24.54</v>
      </c>
      <c r="D994" s="14" t="n">
        <v>23.78</v>
      </c>
      <c r="E994" s="14" t="n">
        <v>24.2</v>
      </c>
      <c r="F994" s="14" t="n">
        <v>22144400</v>
      </c>
      <c r="G994" s="14" t="n">
        <v>12.05</v>
      </c>
      <c r="I994" s="18" t="n">
        <f aca="false">IF(N993 = 1, IF((I993 + (N993 * M993)) &gt; D994, MAX(C994,J993), I993 + (N993 * M993)), IF((I993 + (N993 * M993)) &lt; C994, MIN(D994,J993), I993 + (N993 * M993)))</f>
        <v>22.9821508678643</v>
      </c>
      <c r="J994" s="19" t="n">
        <f aca="false">IF(N994 = 1, MAX(C994, J993), MIN(J993,D994))</f>
        <v>24.84</v>
      </c>
      <c r="K994" s="19" t="n">
        <f aca="false">ABS(J994 - I994)</f>
        <v>1.85784913213572</v>
      </c>
      <c r="L994" s="19" t="n">
        <f aca="false">IF(N994 &lt;&gt; N993, $H$2, IF(J994 &lt;&gt; J993, IF(L993 &lt; $H$6, L993 +$H$4, L993), L993))</f>
        <v>0.2</v>
      </c>
      <c r="M994" s="19" t="n">
        <f aca="false">L994 * K994</f>
        <v>0.371569826427143</v>
      </c>
      <c r="N994" s="12" t="n">
        <f aca="false">IF(N993 = 1, IF(D994 &gt; I994, 1, -1), IF(I994 &gt; C994, -1, 1))</f>
        <v>1</v>
      </c>
      <c r="O994" s="12" t="n">
        <f aca="false">IF(N994 =N993, O993 + 1, 1)</f>
        <v>14</v>
      </c>
    </row>
    <row collapsed="false" customFormat="false" customHeight="true" hidden="false" ht="13.3" outlineLevel="0" r="995">
      <c r="A995" s="17" t="n">
        <v>38001</v>
      </c>
      <c r="B995" s="14" t="n">
        <v>22.91</v>
      </c>
      <c r="C995" s="14" t="n">
        <v>23.4</v>
      </c>
      <c r="D995" s="14" t="n">
        <v>22.5</v>
      </c>
      <c r="E995" s="14" t="n">
        <v>22.85</v>
      </c>
      <c r="F995" s="14" t="n">
        <v>36364600</v>
      </c>
      <c r="G995" s="14" t="n">
        <v>11.38</v>
      </c>
      <c r="I995" s="18" t="n">
        <f aca="false">IF(N994 = 1, IF((I994 + (N994 * M994)) &gt; D995, MAX(C995,J994), I994 + (N994 * M994)), IF((I994 + (N994 * M994)) &lt; C995, MIN(D995,J994), I994 + (N994 * M994)))</f>
        <v>24.84</v>
      </c>
      <c r="J995" s="19" t="n">
        <f aca="false">IF(N995 = 1, MAX(C995, J994), MIN(J994,D995))</f>
        <v>22.5</v>
      </c>
      <c r="K995" s="19" t="n">
        <f aca="false">ABS(J995 - I995)</f>
        <v>2.34</v>
      </c>
      <c r="L995" s="19" t="n">
        <f aca="false">IF(N995 &lt;&gt; N994, $H$2, IF(J995 &lt;&gt; J994, IF(L994 &lt; $H$6, L994 +$H$4, L994), L994))</f>
        <v>0.02</v>
      </c>
      <c r="M995" s="19" t="n">
        <f aca="false">L995 * K995</f>
        <v>0.0468</v>
      </c>
      <c r="N995" s="12" t="n">
        <f aca="false">IF(N994 = 1, IF(D995 &gt; I995, 1, -1), IF(I995 &gt; C995, -1, 1))</f>
        <v>-1</v>
      </c>
      <c r="O995" s="12" t="n">
        <f aca="false">IF(N995 =N994, O994 + 1, 1)</f>
        <v>1</v>
      </c>
    </row>
    <row collapsed="false" customFormat="false" customHeight="true" hidden="false" ht="13.3" outlineLevel="0" r="996">
      <c r="A996" s="17" t="n">
        <v>38002</v>
      </c>
      <c r="B996" s="14" t="n">
        <v>22.89</v>
      </c>
      <c r="C996" s="14" t="n">
        <v>23.04</v>
      </c>
      <c r="D996" s="14" t="n">
        <v>22.61</v>
      </c>
      <c r="E996" s="14" t="n">
        <v>22.72</v>
      </c>
      <c r="F996" s="14" t="n">
        <v>13315000</v>
      </c>
      <c r="G996" s="14" t="n">
        <v>11.31</v>
      </c>
      <c r="I996" s="18" t="n">
        <f aca="false">IF(N995 = 1, IF((I995 + (N995 * M995)) &gt; D996, MAX(C996,J995), I995 + (N995 * M995)), IF((I995 + (N995 * M995)) &lt; C996, MIN(D996,J995), I995 + (N995 * M995)))</f>
        <v>24.7932</v>
      </c>
      <c r="J996" s="19" t="n">
        <f aca="false">IF(N996 = 1, MAX(C996, J995), MIN(J995,D996))</f>
        <v>22.5</v>
      </c>
      <c r="K996" s="19" t="n">
        <f aca="false">ABS(J996 - I996)</f>
        <v>2.2932</v>
      </c>
      <c r="L996" s="19" t="n">
        <f aca="false">IF(N996 &lt;&gt; N995, $H$2, IF(J996 &lt;&gt; J995, IF(L995 &lt; $H$6, L995 +$H$4, L995), L995))</f>
        <v>0.02</v>
      </c>
      <c r="M996" s="19" t="n">
        <f aca="false">L996 * K996</f>
        <v>0.045864</v>
      </c>
      <c r="N996" s="12" t="n">
        <f aca="false">IF(N995 = 1, IF(D996 &gt; I996, 1, -1), IF(I996 &gt; C996, -1, 1))</f>
        <v>-1</v>
      </c>
      <c r="O996" s="12" t="n">
        <f aca="false">IF(N996 =N995, O995 + 1, 1)</f>
        <v>2</v>
      </c>
    </row>
    <row collapsed="false" customFormat="false" customHeight="true" hidden="false" ht="13.3" outlineLevel="0" r="997">
      <c r="A997" s="17" t="n">
        <v>38006</v>
      </c>
      <c r="B997" s="14" t="n">
        <v>22.67</v>
      </c>
      <c r="C997" s="14" t="n">
        <v>22.8</v>
      </c>
      <c r="D997" s="14" t="n">
        <v>22.25</v>
      </c>
      <c r="E997" s="14" t="n">
        <v>22.73</v>
      </c>
      <c r="F997" s="14" t="n">
        <v>11283800</v>
      </c>
      <c r="G997" s="14" t="n">
        <v>11.32</v>
      </c>
      <c r="I997" s="18" t="n">
        <f aca="false">IF(N996 = 1, IF((I996 + (N996 * M996)) &gt; D997, MAX(C997,J996), I996 + (N996 * M996)), IF((I996 + (N996 * M996)) &lt; C997, MIN(D997,J996), I996 + (N996 * M996)))</f>
        <v>24.747336</v>
      </c>
      <c r="J997" s="19" t="n">
        <f aca="false">IF(N997 = 1, MAX(C997, J996), MIN(J996,D997))</f>
        <v>22.25</v>
      </c>
      <c r="K997" s="19" t="n">
        <f aca="false">ABS(J997 - I997)</f>
        <v>2.497336</v>
      </c>
      <c r="L997" s="19" t="n">
        <f aca="false">IF(N997 &lt;&gt; N996, $H$2, IF(J997 &lt;&gt; J996, IF(L996 &lt; $H$6, L996 +$H$4, L996), L996))</f>
        <v>0.04</v>
      </c>
      <c r="M997" s="19" t="n">
        <f aca="false">L997 * K997</f>
        <v>0.0998934399999999</v>
      </c>
      <c r="N997" s="12" t="n">
        <f aca="false">IF(N996 = 1, IF(D997 &gt; I997, 1, -1), IF(I997 &gt; C997, -1, 1))</f>
        <v>-1</v>
      </c>
      <c r="O997" s="12" t="n">
        <f aca="false">IF(N997 =N996, O996 + 1, 1)</f>
        <v>3</v>
      </c>
    </row>
    <row collapsed="false" customFormat="false" customHeight="true" hidden="false" ht="13.3" outlineLevel="0" r="998">
      <c r="A998" s="17" t="n">
        <v>38007</v>
      </c>
      <c r="B998" s="14" t="n">
        <v>22.7</v>
      </c>
      <c r="C998" s="14" t="n">
        <v>22.97</v>
      </c>
      <c r="D998" s="14" t="n">
        <v>22.43</v>
      </c>
      <c r="E998" s="14" t="n">
        <v>22.61</v>
      </c>
      <c r="F998" s="14" t="n">
        <v>8095000</v>
      </c>
      <c r="G998" s="14" t="n">
        <v>11.26</v>
      </c>
      <c r="I998" s="18" t="n">
        <f aca="false">IF(N997 = 1, IF((I997 + (N997 * M997)) &gt; D998, MAX(C998,J997), I997 + (N997 * M997)), IF((I997 + (N997 * M997)) &lt; C998, MIN(D998,J997), I997 + (N997 * M997)))</f>
        <v>24.64744256</v>
      </c>
      <c r="J998" s="19" t="n">
        <f aca="false">IF(N998 = 1, MAX(C998, J997), MIN(J997,D998))</f>
        <v>22.25</v>
      </c>
      <c r="K998" s="19" t="n">
        <f aca="false">ABS(J998 - I998)</f>
        <v>2.39744256</v>
      </c>
      <c r="L998" s="19" t="n">
        <f aca="false">IF(N998 &lt;&gt; N997, $H$2, IF(J998 &lt;&gt; J997, IF(L997 &lt; $H$6, L997 +$H$4, L997), L997))</f>
        <v>0.04</v>
      </c>
      <c r="M998" s="19" t="n">
        <f aca="false">L998 * K998</f>
        <v>0.0958977023999999</v>
      </c>
      <c r="N998" s="12" t="n">
        <f aca="false">IF(N997 = 1, IF(D998 &gt; I998, 1, -1), IF(I998 &gt; C998, -1, 1))</f>
        <v>-1</v>
      </c>
      <c r="O998" s="12" t="n">
        <f aca="false">IF(N998 =N997, O997 + 1, 1)</f>
        <v>4</v>
      </c>
    </row>
    <row collapsed="false" customFormat="false" customHeight="true" hidden="false" ht="13.3" outlineLevel="0" r="999">
      <c r="A999" s="17" t="n">
        <v>38008</v>
      </c>
      <c r="B999" s="14" t="n">
        <v>22.56</v>
      </c>
      <c r="C999" s="14" t="n">
        <v>22.83</v>
      </c>
      <c r="D999" s="14" t="n">
        <v>22.18</v>
      </c>
      <c r="E999" s="14" t="n">
        <v>22.18</v>
      </c>
      <c r="F999" s="14" t="n">
        <v>7321600</v>
      </c>
      <c r="G999" s="14" t="n">
        <v>11.04</v>
      </c>
      <c r="I999" s="18" t="n">
        <f aca="false">IF(N998 = 1, IF((I998 + (N998 * M998)) &gt; D999, MAX(C999,J998), I998 + (N998 * M998)), IF((I998 + (N998 * M998)) &lt; C999, MIN(D999,J998), I998 + (N998 * M998)))</f>
        <v>24.5515448576</v>
      </c>
      <c r="J999" s="19" t="n">
        <f aca="false">IF(N999 = 1, MAX(C999, J998), MIN(J998,D999))</f>
        <v>22.18</v>
      </c>
      <c r="K999" s="19" t="n">
        <f aca="false">ABS(J999 - I999)</f>
        <v>2.3715448576</v>
      </c>
      <c r="L999" s="19" t="n">
        <f aca="false">IF(N999 &lt;&gt; N998, $H$2, IF(J999 &lt;&gt; J998, IF(L998 &lt; $H$6, L998 +$H$4, L998), L998))</f>
        <v>0.06</v>
      </c>
      <c r="M999" s="19" t="n">
        <f aca="false">L999 * K999</f>
        <v>0.142292691456</v>
      </c>
      <c r="N999" s="12" t="n">
        <f aca="false">IF(N998 = 1, IF(D999 &gt; I999, 1, -1), IF(I999 &gt; C999, -1, 1))</f>
        <v>-1</v>
      </c>
      <c r="O999" s="12" t="n">
        <f aca="false">IF(N999 =N998, O998 + 1, 1)</f>
        <v>5</v>
      </c>
    </row>
    <row collapsed="false" customFormat="false" customHeight="true" hidden="false" ht="13.3" outlineLevel="0" r="1000">
      <c r="A1000" s="17" t="n">
        <v>38009</v>
      </c>
      <c r="B1000" s="14" t="n">
        <v>22.42</v>
      </c>
      <c r="C1000" s="14" t="n">
        <v>22.74</v>
      </c>
      <c r="D1000" s="14" t="n">
        <v>22.25</v>
      </c>
      <c r="E1000" s="14" t="n">
        <v>22.56</v>
      </c>
      <c r="F1000" s="14" t="n">
        <v>8113200</v>
      </c>
      <c r="G1000" s="14" t="n">
        <v>11.23</v>
      </c>
      <c r="I1000" s="18" t="n">
        <f aca="false">IF(N999 = 1, IF((I999 + (N999 * M999)) &gt; D1000, MAX(C1000,J999), I999 + (N999 * M999)), IF((I999 + (N999 * M999)) &lt; C1000, MIN(D1000,J999), I999 + (N999 * M999)))</f>
        <v>24.409252166144</v>
      </c>
      <c r="J1000" s="19" t="n">
        <f aca="false">IF(N1000 = 1, MAX(C1000, J999), MIN(J999,D1000))</f>
        <v>22.18</v>
      </c>
      <c r="K1000" s="19" t="n">
        <f aca="false">ABS(J1000 - I1000)</f>
        <v>2.229252166144</v>
      </c>
      <c r="L1000" s="19" t="n">
        <f aca="false">IF(N1000 &lt;&gt; N999, $H$2, IF(J1000 &lt;&gt; J999, IF(L999 &lt; $H$6, L999 +$H$4, L999), L999))</f>
        <v>0.06</v>
      </c>
      <c r="M1000" s="19" t="n">
        <f aca="false">L1000 * K1000</f>
        <v>0.13375512996864</v>
      </c>
      <c r="N1000" s="12" t="n">
        <f aca="false">IF(N999 = 1, IF(D1000 &gt; I1000, 1, -1), IF(I1000 &gt; C1000, -1, 1))</f>
        <v>-1</v>
      </c>
      <c r="O1000" s="12" t="n">
        <f aca="false">IF(N1000 =N999, O999 + 1, 1)</f>
        <v>6</v>
      </c>
    </row>
    <row collapsed="false" customFormat="false" customHeight="true" hidden="false" ht="13.3" outlineLevel="0" r="1001">
      <c r="A1001" s="17" t="n">
        <v>38012</v>
      </c>
      <c r="B1001" s="14" t="n">
        <v>22.46</v>
      </c>
      <c r="C1001" s="14" t="n">
        <v>23.06</v>
      </c>
      <c r="D1001" s="14" t="n">
        <v>22.43</v>
      </c>
      <c r="E1001" s="14" t="n">
        <v>23.01</v>
      </c>
      <c r="F1001" s="14" t="n">
        <v>9688200</v>
      </c>
      <c r="G1001" s="14" t="n">
        <v>11.46</v>
      </c>
      <c r="I1001" s="18" t="n">
        <f aca="false">IF(N1000 = 1, IF((I1000 + (N1000 * M1000)) &gt; D1001, MAX(C1001,J1000), I1000 + (N1000 * M1000)), IF((I1000 + (N1000 * M1000)) &lt; C1001, MIN(D1001,J1000), I1000 + (N1000 * M1000)))</f>
        <v>24.2754970361754</v>
      </c>
      <c r="J1001" s="19" t="n">
        <f aca="false">IF(N1001 = 1, MAX(C1001, J1000), MIN(J1000,D1001))</f>
        <v>22.18</v>
      </c>
      <c r="K1001" s="19" t="n">
        <f aca="false">ABS(J1001 - I1001)</f>
        <v>2.09549703617536</v>
      </c>
      <c r="L1001" s="19" t="n">
        <f aca="false">IF(N1001 &lt;&gt; N1000, $H$2, IF(J1001 &lt;&gt; J1000, IF(L1000 &lt; $H$6, L1000 +$H$4, L1000), L1000))</f>
        <v>0.06</v>
      </c>
      <c r="M1001" s="19" t="n">
        <f aca="false">L1001 * K1001</f>
        <v>0.125729822170522</v>
      </c>
      <c r="N1001" s="12" t="n">
        <f aca="false">IF(N1000 = 1, IF(D1001 &gt; I1001, 1, -1), IF(I1001 &gt; C1001, -1, 1))</f>
        <v>-1</v>
      </c>
      <c r="O1001" s="12" t="n">
        <f aca="false">IF(N1001 =N1000, O1000 + 1, 1)</f>
        <v>7</v>
      </c>
    </row>
    <row collapsed="false" customFormat="false" customHeight="true" hidden="false" ht="13.3" outlineLevel="0" r="1002">
      <c r="A1002" s="17" t="n">
        <v>38013</v>
      </c>
      <c r="B1002" s="14" t="n">
        <v>23.04</v>
      </c>
      <c r="C1002" s="14" t="n">
        <v>23.25</v>
      </c>
      <c r="D1002" s="14" t="n">
        <v>22.8</v>
      </c>
      <c r="E1002" s="14" t="n">
        <v>23.07</v>
      </c>
      <c r="F1002" s="14" t="n">
        <v>10966800</v>
      </c>
      <c r="G1002" s="14" t="n">
        <v>11.49</v>
      </c>
      <c r="I1002" s="18" t="n">
        <f aca="false">IF(N1001 = 1, IF((I1001 + (N1001 * M1001)) &gt; D1002, MAX(C1002,J1001), I1001 + (N1001 * M1001)), IF((I1001 + (N1001 * M1001)) &lt; C1002, MIN(D1002,J1001), I1001 + (N1001 * M1001)))</f>
        <v>24.1497672140048</v>
      </c>
      <c r="J1002" s="19" t="n">
        <f aca="false">IF(N1002 = 1, MAX(C1002, J1001), MIN(J1001,D1002))</f>
        <v>22.18</v>
      </c>
      <c r="K1002" s="19" t="n">
        <f aca="false">ABS(J1002 - I1002)</f>
        <v>1.96976721400484</v>
      </c>
      <c r="L1002" s="19" t="n">
        <f aca="false">IF(N1002 &lt;&gt; N1001, $H$2, IF(J1002 &lt;&gt; J1001, IF(L1001 &lt; $H$6, L1001 +$H$4, L1001), L1001))</f>
        <v>0.06</v>
      </c>
      <c r="M1002" s="19" t="n">
        <f aca="false">L1002 * K1002</f>
        <v>0.11818603284029</v>
      </c>
      <c r="N1002" s="12" t="n">
        <f aca="false">IF(N1001 = 1, IF(D1002 &gt; I1002, 1, -1), IF(I1002 &gt; C1002, -1, 1))</f>
        <v>-1</v>
      </c>
      <c r="O1002" s="12" t="n">
        <f aca="false">IF(N1002 =N1001, O1001 + 1, 1)</f>
        <v>8</v>
      </c>
    </row>
    <row collapsed="false" customFormat="false" customHeight="true" hidden="false" ht="13.3" outlineLevel="0" r="1003">
      <c r="A1003" s="17" t="n">
        <v>38014</v>
      </c>
      <c r="B1003" s="14" t="n">
        <v>22.84</v>
      </c>
      <c r="C1003" s="14" t="n">
        <v>23.38</v>
      </c>
      <c r="D1003" s="14" t="n">
        <v>22.41</v>
      </c>
      <c r="E1003" s="14" t="n">
        <v>22.52</v>
      </c>
      <c r="F1003" s="14" t="n">
        <v>9835800</v>
      </c>
      <c r="G1003" s="14" t="n">
        <v>11.21</v>
      </c>
      <c r="I1003" s="18" t="n">
        <f aca="false">IF(N1002 = 1, IF((I1002 + (N1002 * M1002)) &gt; D1003, MAX(C1003,J1002), I1002 + (N1002 * M1002)), IF((I1002 + (N1002 * M1002)) &lt; C1003, MIN(D1003,J1002), I1002 + (N1002 * M1002)))</f>
        <v>24.0315811811645</v>
      </c>
      <c r="J1003" s="19" t="n">
        <f aca="false">IF(N1003 = 1, MAX(C1003, J1002), MIN(J1002,D1003))</f>
        <v>22.18</v>
      </c>
      <c r="K1003" s="19" t="n">
        <f aca="false">ABS(J1003 - I1003)</f>
        <v>1.85158118116455</v>
      </c>
      <c r="L1003" s="19" t="n">
        <f aca="false">IF(N1003 &lt;&gt; N1002, $H$2, IF(J1003 &lt;&gt; J1002, IF(L1002 &lt; $H$6, L1002 +$H$4, L1002), L1002))</f>
        <v>0.06</v>
      </c>
      <c r="M1003" s="19" t="n">
        <f aca="false">L1003 * K1003</f>
        <v>0.111094870869873</v>
      </c>
      <c r="N1003" s="12" t="n">
        <f aca="false">IF(N1002 = 1, IF(D1003 &gt; I1003, 1, -1), IF(I1003 &gt; C1003, -1, 1))</f>
        <v>-1</v>
      </c>
      <c r="O1003" s="12" t="n">
        <f aca="false">IF(N1003 =N1002, O1002 + 1, 1)</f>
        <v>9</v>
      </c>
    </row>
    <row collapsed="false" customFormat="false" customHeight="true" hidden="false" ht="13.3" outlineLevel="0" r="1004">
      <c r="A1004" s="17" t="n">
        <v>38015</v>
      </c>
      <c r="B1004" s="14" t="n">
        <v>22.63</v>
      </c>
      <c r="C1004" s="14" t="n">
        <v>22.8</v>
      </c>
      <c r="D1004" s="14" t="n">
        <v>22.19</v>
      </c>
      <c r="E1004" s="14" t="n">
        <v>22.68</v>
      </c>
      <c r="F1004" s="14" t="n">
        <v>7596400</v>
      </c>
      <c r="G1004" s="14" t="n">
        <v>11.29</v>
      </c>
      <c r="I1004" s="18" t="n">
        <f aca="false">IF(N1003 = 1, IF((I1003 + (N1003 * M1003)) &gt; D1004, MAX(C1004,J1003), I1003 + (N1003 * M1003)), IF((I1003 + (N1003 * M1003)) &lt; C1004, MIN(D1004,J1003), I1003 + (N1003 * M1003)))</f>
        <v>23.9204863102947</v>
      </c>
      <c r="J1004" s="19" t="n">
        <f aca="false">IF(N1004 = 1, MAX(C1004, J1003), MIN(J1003,D1004))</f>
        <v>22.18</v>
      </c>
      <c r="K1004" s="19" t="n">
        <f aca="false">ABS(J1004 - I1004)</f>
        <v>1.74048631029467</v>
      </c>
      <c r="L1004" s="19" t="n">
        <f aca="false">IF(N1004 &lt;&gt; N1003, $H$2, IF(J1004 &lt;&gt; J1003, IF(L1003 &lt; $H$6, L1003 +$H$4, L1003), L1003))</f>
        <v>0.06</v>
      </c>
      <c r="M1004" s="19" t="n">
        <f aca="false">L1004 * K1004</f>
        <v>0.10442917861768</v>
      </c>
      <c r="N1004" s="12" t="n">
        <f aca="false">IF(N1003 = 1, IF(D1004 &gt; I1004, 1, -1), IF(I1004 &gt; C1004, -1, 1))</f>
        <v>-1</v>
      </c>
      <c r="O1004" s="12" t="n">
        <f aca="false">IF(N1004 =N1003, O1003 + 1, 1)</f>
        <v>10</v>
      </c>
    </row>
    <row collapsed="false" customFormat="false" customHeight="true" hidden="false" ht="13.3" outlineLevel="0" r="1005">
      <c r="A1005" s="17" t="n">
        <v>38016</v>
      </c>
      <c r="B1005" s="14" t="n">
        <v>22.65</v>
      </c>
      <c r="C1005" s="14" t="n">
        <v>22.87</v>
      </c>
      <c r="D1005" s="14" t="n">
        <v>22.42</v>
      </c>
      <c r="E1005" s="14" t="n">
        <v>22.56</v>
      </c>
      <c r="F1005" s="14" t="n">
        <v>6617800</v>
      </c>
      <c r="G1005" s="14" t="n">
        <v>11.23</v>
      </c>
      <c r="I1005" s="18" t="n">
        <f aca="false">IF(N1004 = 1, IF((I1004 + (N1004 * M1004)) &gt; D1005, MAX(C1005,J1004), I1004 + (N1004 * M1004)), IF((I1004 + (N1004 * M1004)) &lt; C1005, MIN(D1005,J1004), I1004 + (N1004 * M1004)))</f>
        <v>23.816057131677</v>
      </c>
      <c r="J1005" s="19" t="n">
        <f aca="false">IF(N1005 = 1, MAX(C1005, J1004), MIN(J1004,D1005))</f>
        <v>22.18</v>
      </c>
      <c r="K1005" s="19" t="n">
        <f aca="false">ABS(J1005 - I1005)</f>
        <v>1.63605713167699</v>
      </c>
      <c r="L1005" s="19" t="n">
        <f aca="false">IF(N1005 &lt;&gt; N1004, $H$2, IF(J1005 &lt;&gt; J1004, IF(L1004 &lt; $H$6, L1004 +$H$4, L1004), L1004))</f>
        <v>0.06</v>
      </c>
      <c r="M1005" s="19" t="n">
        <f aca="false">L1005 * K1005</f>
        <v>0.0981634279006195</v>
      </c>
      <c r="N1005" s="12" t="n">
        <f aca="false">IF(N1004 = 1, IF(D1005 &gt; I1005, 1, -1), IF(I1005 &gt; C1005, -1, 1))</f>
        <v>-1</v>
      </c>
      <c r="O1005" s="12" t="n">
        <f aca="false">IF(N1005 =N1004, O1004 + 1, 1)</f>
        <v>11</v>
      </c>
    </row>
    <row collapsed="false" customFormat="false" customHeight="true" hidden="false" ht="13.3" outlineLevel="0" r="1006">
      <c r="A1006" s="17" t="n">
        <v>38019</v>
      </c>
      <c r="B1006" s="14" t="n">
        <v>22.46</v>
      </c>
      <c r="C1006" s="14" t="n">
        <v>22.81</v>
      </c>
      <c r="D1006" s="14" t="n">
        <v>22.08</v>
      </c>
      <c r="E1006" s="14" t="n">
        <v>22.32</v>
      </c>
      <c r="F1006" s="14" t="n">
        <v>10265400</v>
      </c>
      <c r="G1006" s="14" t="n">
        <v>11.11</v>
      </c>
      <c r="I1006" s="18" t="n">
        <f aca="false">IF(N1005 = 1, IF((I1005 + (N1005 * M1005)) &gt; D1006, MAX(C1006,J1005), I1005 + (N1005 * M1005)), IF((I1005 + (N1005 * M1005)) &lt; C1006, MIN(D1006,J1005), I1005 + (N1005 * M1005)))</f>
        <v>23.7178937037764</v>
      </c>
      <c r="J1006" s="19" t="n">
        <f aca="false">IF(N1006 = 1, MAX(C1006, J1005), MIN(J1005,D1006))</f>
        <v>22.08</v>
      </c>
      <c r="K1006" s="19" t="n">
        <f aca="false">ABS(J1006 - I1006)</f>
        <v>1.63789370377637</v>
      </c>
      <c r="L1006" s="19" t="n">
        <f aca="false">IF(N1006 &lt;&gt; N1005, $H$2, IF(J1006 &lt;&gt; J1005, IF(L1005 &lt; $H$6, L1005 +$H$4, L1005), L1005))</f>
        <v>0.08</v>
      </c>
      <c r="M1006" s="19" t="n">
        <f aca="false">L1006 * K1006</f>
        <v>0.13103149630211</v>
      </c>
      <c r="N1006" s="12" t="n">
        <f aca="false">IF(N1005 = 1, IF(D1006 &gt; I1006, 1, -1), IF(I1006 &gt; C1006, -1, 1))</f>
        <v>-1</v>
      </c>
      <c r="O1006" s="12" t="n">
        <f aca="false">IF(N1006 =N1005, O1005 + 1, 1)</f>
        <v>12</v>
      </c>
    </row>
    <row collapsed="false" customFormat="false" customHeight="true" hidden="false" ht="13.3" outlineLevel="0" r="1007">
      <c r="A1007" s="17" t="n">
        <v>38020</v>
      </c>
      <c r="B1007" s="14" t="n">
        <v>22.3</v>
      </c>
      <c r="C1007" s="14" t="n">
        <v>22.4</v>
      </c>
      <c r="D1007" s="14" t="n">
        <v>22</v>
      </c>
      <c r="E1007" s="14" t="n">
        <v>22.26</v>
      </c>
      <c r="F1007" s="14" t="n">
        <v>6457600</v>
      </c>
      <c r="G1007" s="14" t="n">
        <v>11.08</v>
      </c>
      <c r="I1007" s="18" t="n">
        <f aca="false">IF(N1006 = 1, IF((I1006 + (N1006 * M1006)) &gt; D1007, MAX(C1007,J1006), I1006 + (N1006 * M1006)), IF((I1006 + (N1006 * M1006)) &lt; C1007, MIN(D1007,J1006), I1006 + (N1006 * M1006)))</f>
        <v>23.5868622074743</v>
      </c>
      <c r="J1007" s="19" t="n">
        <f aca="false">IF(N1007 = 1, MAX(C1007, J1006), MIN(J1006,D1007))</f>
        <v>22</v>
      </c>
      <c r="K1007" s="19" t="n">
        <f aca="false">ABS(J1007 - I1007)</f>
        <v>1.58686220747426</v>
      </c>
      <c r="L1007" s="19" t="n">
        <f aca="false">IF(N1007 &lt;&gt; N1006, $H$2, IF(J1007 &lt;&gt; J1006, IF(L1006 &lt; $H$6, L1006 +$H$4, L1006), L1006))</f>
        <v>0.1</v>
      </c>
      <c r="M1007" s="19" t="n">
        <f aca="false">L1007 * K1007</f>
        <v>0.158686220747426</v>
      </c>
      <c r="N1007" s="12" t="n">
        <f aca="false">IF(N1006 = 1, IF(D1007 &gt; I1007, 1, -1), IF(I1007 &gt; C1007, -1, 1))</f>
        <v>-1</v>
      </c>
      <c r="O1007" s="12" t="n">
        <f aca="false">IF(N1007 =N1006, O1006 + 1, 1)</f>
        <v>13</v>
      </c>
    </row>
    <row collapsed="false" customFormat="false" customHeight="true" hidden="false" ht="13.3" outlineLevel="0" r="1008">
      <c r="A1008" s="17" t="n">
        <v>38021</v>
      </c>
      <c r="B1008" s="14" t="n">
        <v>22</v>
      </c>
      <c r="C1008" s="14" t="n">
        <v>22.09</v>
      </c>
      <c r="D1008" s="14" t="n">
        <v>21.7</v>
      </c>
      <c r="E1008" s="14" t="n">
        <v>21.79</v>
      </c>
      <c r="F1008" s="14" t="n">
        <v>10912600</v>
      </c>
      <c r="G1008" s="14" t="n">
        <v>10.85</v>
      </c>
      <c r="I1008" s="18" t="n">
        <f aca="false">IF(N1007 = 1, IF((I1007 + (N1007 * M1007)) &gt; D1008, MAX(C1008,J1007), I1007 + (N1007 * M1007)), IF((I1007 + (N1007 * M1007)) &lt; C1008, MIN(D1008,J1007), I1007 + (N1007 * M1007)))</f>
        <v>23.4281759867268</v>
      </c>
      <c r="J1008" s="19" t="n">
        <f aca="false">IF(N1008 = 1, MAX(C1008, J1007), MIN(J1007,D1008))</f>
        <v>21.7</v>
      </c>
      <c r="K1008" s="19" t="n">
        <f aca="false">ABS(J1008 - I1008)</f>
        <v>1.72817598672684</v>
      </c>
      <c r="L1008" s="19" t="n">
        <f aca="false">IF(N1008 &lt;&gt; N1007, $H$2, IF(J1008 &lt;&gt; J1007, IF(L1007 &lt; $H$6, L1007 +$H$4, L1007), L1007))</f>
        <v>0.12</v>
      </c>
      <c r="M1008" s="19" t="n">
        <f aca="false">L1008 * K1008</f>
        <v>0.20738111840722</v>
      </c>
      <c r="N1008" s="12" t="n">
        <f aca="false">IF(N1007 = 1, IF(D1008 &gt; I1008, 1, -1), IF(I1008 &gt; C1008, -1, 1))</f>
        <v>-1</v>
      </c>
      <c r="O1008" s="12" t="n">
        <f aca="false">IF(N1008 =N1007, O1007 + 1, 1)</f>
        <v>14</v>
      </c>
    </row>
    <row collapsed="false" customFormat="false" customHeight="true" hidden="false" ht="13.3" outlineLevel="0" r="1009">
      <c r="A1009" s="17" t="n">
        <v>38022</v>
      </c>
      <c r="B1009" s="14" t="n">
        <v>21.82</v>
      </c>
      <c r="C1009" s="14" t="n">
        <v>22.91</v>
      </c>
      <c r="D1009" s="14" t="n">
        <v>21.81</v>
      </c>
      <c r="E1009" s="14" t="n">
        <v>22.42</v>
      </c>
      <c r="F1009" s="14" t="n">
        <v>12601600</v>
      </c>
      <c r="G1009" s="14" t="n">
        <v>11.16</v>
      </c>
      <c r="I1009" s="18" t="n">
        <f aca="false">IF(N1008 = 1, IF((I1008 + (N1008 * M1008)) &gt; D1009, MAX(C1009,J1008), I1008 + (N1008 * M1008)), IF((I1008 + (N1008 * M1008)) &lt; C1009, MIN(D1009,J1008), I1008 + (N1008 * M1008)))</f>
        <v>23.2207948683196</v>
      </c>
      <c r="J1009" s="19" t="n">
        <f aca="false">IF(N1009 = 1, MAX(C1009, J1008), MIN(J1008,D1009))</f>
        <v>21.7</v>
      </c>
      <c r="K1009" s="19" t="n">
        <f aca="false">ABS(J1009 - I1009)</f>
        <v>1.52079486831962</v>
      </c>
      <c r="L1009" s="19" t="n">
        <f aca="false">IF(N1009 &lt;&gt; N1008, $H$2, IF(J1009 &lt;&gt; J1008, IF(L1008 &lt; $H$6, L1008 +$H$4, L1008), L1008))</f>
        <v>0.12</v>
      </c>
      <c r="M1009" s="19" t="n">
        <f aca="false">L1009 * K1009</f>
        <v>0.182495384198354</v>
      </c>
      <c r="N1009" s="12" t="n">
        <f aca="false">IF(N1008 = 1, IF(D1009 &gt; I1009, 1, -1), IF(I1009 &gt; C1009, -1, 1))</f>
        <v>-1</v>
      </c>
      <c r="O1009" s="12" t="n">
        <f aca="false">IF(N1009 =N1008, O1008 + 1, 1)</f>
        <v>15</v>
      </c>
    </row>
    <row collapsed="false" customFormat="false" customHeight="true" hidden="false" ht="13.3" outlineLevel="0" r="1010">
      <c r="A1010" s="17" t="n">
        <v>38023</v>
      </c>
      <c r="B1010" s="14" t="n">
        <v>22.45</v>
      </c>
      <c r="C1010" s="14" t="n">
        <v>22.89</v>
      </c>
      <c r="D1010" s="14" t="n">
        <v>22.4</v>
      </c>
      <c r="E1010" s="14" t="n">
        <v>22.71</v>
      </c>
      <c r="F1010" s="14" t="n">
        <v>6905000</v>
      </c>
      <c r="G1010" s="14" t="n">
        <v>11.31</v>
      </c>
      <c r="I1010" s="18" t="n">
        <f aca="false">IF(N1009 = 1, IF((I1009 + (N1009 * M1009)) &gt; D1010, MAX(C1010,J1009), I1009 + (N1009 * M1009)), IF((I1009 + (N1009 * M1009)) &lt; C1010, MIN(D1010,J1009), I1009 + (N1009 * M1009)))</f>
        <v>23.0382994841213</v>
      </c>
      <c r="J1010" s="19" t="n">
        <f aca="false">IF(N1010 = 1, MAX(C1010, J1009), MIN(J1009,D1010))</f>
        <v>21.7</v>
      </c>
      <c r="K1010" s="19" t="n">
        <f aca="false">ABS(J1010 - I1010)</f>
        <v>1.33829948412126</v>
      </c>
      <c r="L1010" s="19" t="n">
        <f aca="false">IF(N1010 &lt;&gt; N1009, $H$2, IF(J1010 &lt;&gt; J1009, IF(L1009 &lt; $H$6, L1009 +$H$4, L1009), L1009))</f>
        <v>0.12</v>
      </c>
      <c r="M1010" s="19" t="n">
        <f aca="false">L1010 * K1010</f>
        <v>0.160595938094551</v>
      </c>
      <c r="N1010" s="12" t="n">
        <f aca="false">IF(N1009 = 1, IF(D1010 &gt; I1010, 1, -1), IF(I1010 &gt; C1010, -1, 1))</f>
        <v>-1</v>
      </c>
      <c r="O1010" s="12" t="n">
        <f aca="false">IF(N1010 =N1009, O1009 + 1, 1)</f>
        <v>16</v>
      </c>
    </row>
    <row collapsed="false" customFormat="false" customHeight="true" hidden="false" ht="13.3" outlineLevel="0" r="1011">
      <c r="A1011" s="17" t="n">
        <v>38026</v>
      </c>
      <c r="B1011" s="14" t="n">
        <v>22.62</v>
      </c>
      <c r="C1011" s="14" t="n">
        <v>22.86</v>
      </c>
      <c r="D1011" s="14" t="n">
        <v>22.5</v>
      </c>
      <c r="E1011" s="14" t="n">
        <v>22.67</v>
      </c>
      <c r="F1011" s="14" t="n">
        <v>6723600</v>
      </c>
      <c r="G1011" s="14" t="n">
        <v>11.29</v>
      </c>
      <c r="I1011" s="18" t="n">
        <f aca="false">IF(N1010 = 1, IF((I1010 + (N1010 * M1010)) &gt; D1011, MAX(C1011,J1010), I1010 + (N1010 * M1010)), IF((I1010 + (N1010 * M1010)) &lt; C1011, MIN(D1011,J1010), I1010 + (N1010 * M1010)))</f>
        <v>22.8777035460267</v>
      </c>
      <c r="J1011" s="19" t="n">
        <f aca="false">IF(N1011 = 1, MAX(C1011, J1010), MIN(J1010,D1011))</f>
        <v>21.7</v>
      </c>
      <c r="K1011" s="19" t="n">
        <f aca="false">ABS(J1011 - I1011)</f>
        <v>1.17770354602671</v>
      </c>
      <c r="L1011" s="19" t="n">
        <f aca="false">IF(N1011 &lt;&gt; N1010, $H$2, IF(J1011 &lt;&gt; J1010, IF(L1010 &lt; $H$6, L1010 +$H$4, L1010), L1010))</f>
        <v>0.12</v>
      </c>
      <c r="M1011" s="19" t="n">
        <f aca="false">L1011 * K1011</f>
        <v>0.141324425523205</v>
      </c>
      <c r="N1011" s="12" t="n">
        <f aca="false">IF(N1010 = 1, IF(D1011 &gt; I1011, 1, -1), IF(I1011 &gt; C1011, -1, 1))</f>
        <v>-1</v>
      </c>
      <c r="O1011" s="12" t="n">
        <f aca="false">IF(N1011 =N1010, O1010 + 1, 1)</f>
        <v>17</v>
      </c>
    </row>
    <row collapsed="false" customFormat="false" customHeight="true" hidden="false" ht="13.3" outlineLevel="0" r="1012">
      <c r="A1012" s="17" t="n">
        <v>38027</v>
      </c>
      <c r="B1012" s="14" t="n">
        <v>22.62</v>
      </c>
      <c r="C1012" s="14" t="n">
        <v>23.12</v>
      </c>
      <c r="D1012" s="14" t="n">
        <v>22.44</v>
      </c>
      <c r="E1012" s="14" t="n">
        <v>22.98</v>
      </c>
      <c r="F1012" s="14" t="n">
        <v>9119400</v>
      </c>
      <c r="G1012" s="14" t="n">
        <v>11.44</v>
      </c>
      <c r="I1012" s="18" t="n">
        <f aca="false">IF(N1011 = 1, IF((I1011 + (N1011 * M1011)) &gt; D1012, MAX(C1012,J1011), I1011 + (N1011 * M1011)), IF((I1011 + (N1011 * M1011)) &lt; C1012, MIN(D1012,J1011), I1011 + (N1011 * M1011)))</f>
        <v>21.7</v>
      </c>
      <c r="J1012" s="19" t="n">
        <f aca="false">IF(N1012 = 1, MAX(C1012, J1011), MIN(J1011,D1012))</f>
        <v>23.12</v>
      </c>
      <c r="K1012" s="19" t="n">
        <f aca="false">ABS(J1012 - I1012)</f>
        <v>1.42</v>
      </c>
      <c r="L1012" s="19" t="n">
        <f aca="false">IF(N1012 &lt;&gt; N1011, $H$2, IF(J1012 &lt;&gt; J1011, IF(L1011 &lt; $H$6, L1011 +$H$4, L1011), L1011))</f>
        <v>0.02</v>
      </c>
      <c r="M1012" s="19" t="n">
        <f aca="false">L1012 * K1012</f>
        <v>0.0284</v>
      </c>
      <c r="N1012" s="12" t="n">
        <f aca="false">IF(N1011 = 1, IF(D1012 &gt; I1012, 1, -1), IF(I1012 &gt; C1012, -1, 1))</f>
        <v>1</v>
      </c>
      <c r="O1012" s="12" t="n">
        <f aca="false">IF(N1012 =N1011, O1011 + 1, 1)</f>
        <v>1</v>
      </c>
    </row>
    <row collapsed="false" customFormat="false" customHeight="true" hidden="false" ht="13.3" outlineLevel="0" r="1013">
      <c r="A1013" s="17" t="n">
        <v>38028</v>
      </c>
      <c r="B1013" s="14" t="n">
        <v>23.09</v>
      </c>
      <c r="C1013" s="14" t="n">
        <v>23.87</v>
      </c>
      <c r="D1013" s="14" t="n">
        <v>23.05</v>
      </c>
      <c r="E1013" s="14" t="n">
        <v>23.8</v>
      </c>
      <c r="F1013" s="14" t="n">
        <v>12448000</v>
      </c>
      <c r="G1013" s="14" t="n">
        <v>11.85</v>
      </c>
      <c r="I1013" s="18" t="n">
        <f aca="false">IF(N1012 = 1, IF((I1012 + (N1012 * M1012)) &gt; D1013, MAX(C1013,J1012), I1012 + (N1012 * M1012)), IF((I1012 + (N1012 * M1012)) &lt; C1013, MIN(D1013,J1012), I1012 + (N1012 * M1012)))</f>
        <v>21.7284</v>
      </c>
      <c r="J1013" s="19" t="n">
        <f aca="false">IF(N1013 = 1, MAX(C1013, J1012), MIN(J1012,D1013))</f>
        <v>23.87</v>
      </c>
      <c r="K1013" s="19" t="n">
        <f aca="false">ABS(J1013 - I1013)</f>
        <v>2.1416</v>
      </c>
      <c r="L1013" s="19" t="n">
        <f aca="false">IF(N1013 &lt;&gt; N1012, $H$2, IF(J1013 &lt;&gt; J1012, IF(L1012 &lt; $H$6, L1012 +$H$4, L1012), L1012))</f>
        <v>0.04</v>
      </c>
      <c r="M1013" s="19" t="n">
        <f aca="false">L1013 * K1013</f>
        <v>0.085664</v>
      </c>
      <c r="N1013" s="12" t="n">
        <f aca="false">IF(N1012 = 1, IF(D1013 &gt; I1013, 1, -1), IF(I1013 &gt; C1013, -1, 1))</f>
        <v>1</v>
      </c>
      <c r="O1013" s="12" t="n">
        <f aca="false">IF(N1013 =N1012, O1012 + 1, 1)</f>
        <v>2</v>
      </c>
    </row>
    <row collapsed="false" customFormat="false" customHeight="true" hidden="false" ht="13.3" outlineLevel="0" r="1014">
      <c r="A1014" s="17" t="n">
        <v>38029</v>
      </c>
      <c r="B1014" s="14" t="n">
        <v>23.61</v>
      </c>
      <c r="C1014" s="14" t="n">
        <v>23.99</v>
      </c>
      <c r="D1014" s="14" t="n">
        <v>23.6</v>
      </c>
      <c r="E1014" s="14" t="n">
        <v>23.73</v>
      </c>
      <c r="F1014" s="14" t="n">
        <v>6571000</v>
      </c>
      <c r="G1014" s="14" t="n">
        <v>11.81</v>
      </c>
      <c r="I1014" s="18" t="n">
        <f aca="false">IF(N1013 = 1, IF((I1013 + (N1013 * M1013)) &gt; D1014, MAX(C1014,J1013), I1013 + (N1013 * M1013)), IF((I1013 + (N1013 * M1013)) &lt; C1014, MIN(D1014,J1013), I1013 + (N1013 * M1013)))</f>
        <v>21.814064</v>
      </c>
      <c r="J1014" s="19" t="n">
        <f aca="false">IF(N1014 = 1, MAX(C1014, J1013), MIN(J1013,D1014))</f>
        <v>23.99</v>
      </c>
      <c r="K1014" s="19" t="n">
        <f aca="false">ABS(J1014 - I1014)</f>
        <v>2.175936</v>
      </c>
      <c r="L1014" s="19" t="n">
        <f aca="false">IF(N1014 &lt;&gt; N1013, $H$2, IF(J1014 &lt;&gt; J1013, IF(L1013 &lt; $H$6, L1013 +$H$4, L1013), L1013))</f>
        <v>0.06</v>
      </c>
      <c r="M1014" s="19" t="n">
        <f aca="false">L1014 * K1014</f>
        <v>0.13055616</v>
      </c>
      <c r="N1014" s="12" t="n">
        <f aca="false">IF(N1013 = 1, IF(D1014 &gt; I1014, 1, -1), IF(I1014 &gt; C1014, -1, 1))</f>
        <v>1</v>
      </c>
      <c r="O1014" s="12" t="n">
        <f aca="false">IF(N1014 =N1013, O1013 + 1, 1)</f>
        <v>3</v>
      </c>
    </row>
    <row collapsed="false" customFormat="false" customHeight="true" hidden="false" ht="13.3" outlineLevel="0" r="1015">
      <c r="A1015" s="17" t="n">
        <v>38030</v>
      </c>
      <c r="B1015" s="14" t="n">
        <v>23.85</v>
      </c>
      <c r="C1015" s="14" t="n">
        <v>24.1</v>
      </c>
      <c r="D1015" s="14" t="n">
        <v>22.83</v>
      </c>
      <c r="E1015" s="14" t="n">
        <v>23</v>
      </c>
      <c r="F1015" s="14" t="n">
        <v>11285000</v>
      </c>
      <c r="G1015" s="14" t="n">
        <v>11.45</v>
      </c>
      <c r="I1015" s="18" t="n">
        <f aca="false">IF(N1014 = 1, IF((I1014 + (N1014 * M1014)) &gt; D1015, MAX(C1015,J1014), I1014 + (N1014 * M1014)), IF((I1014 + (N1014 * M1014)) &lt; C1015, MIN(D1015,J1014), I1014 + (N1014 * M1014)))</f>
        <v>21.94462016</v>
      </c>
      <c r="J1015" s="19" t="n">
        <f aca="false">IF(N1015 = 1, MAX(C1015, J1014), MIN(J1014,D1015))</f>
        <v>24.1</v>
      </c>
      <c r="K1015" s="19" t="n">
        <f aca="false">ABS(J1015 - I1015)</f>
        <v>2.15537984</v>
      </c>
      <c r="L1015" s="19" t="n">
        <f aca="false">IF(N1015 &lt;&gt; N1014, $H$2, IF(J1015 &lt;&gt; J1014, IF(L1014 &lt; $H$6, L1014 +$H$4, L1014), L1014))</f>
        <v>0.08</v>
      </c>
      <c r="M1015" s="19" t="n">
        <f aca="false">L1015 * K1015</f>
        <v>0.1724303872</v>
      </c>
      <c r="N1015" s="12" t="n">
        <f aca="false">IF(N1014 = 1, IF(D1015 &gt; I1015, 1, -1), IF(I1015 &gt; C1015, -1, 1))</f>
        <v>1</v>
      </c>
      <c r="O1015" s="12" t="n">
        <f aca="false">IF(N1015 =N1014, O1014 + 1, 1)</f>
        <v>4</v>
      </c>
    </row>
    <row collapsed="false" customFormat="false" customHeight="true" hidden="false" ht="13.3" outlineLevel="0" r="1016">
      <c r="A1016" s="17" t="n">
        <v>38034</v>
      </c>
      <c r="B1016" s="14" t="n">
        <v>23.1</v>
      </c>
      <c r="C1016" s="14" t="n">
        <v>23.49</v>
      </c>
      <c r="D1016" s="14" t="n">
        <v>23.1</v>
      </c>
      <c r="E1016" s="14" t="n">
        <v>23.16</v>
      </c>
      <c r="F1016" s="14" t="n">
        <v>6105600</v>
      </c>
      <c r="G1016" s="14" t="n">
        <v>11.53</v>
      </c>
      <c r="I1016" s="18" t="n">
        <f aca="false">IF(N1015 = 1, IF((I1015 + (N1015 * M1015)) &gt; D1016, MAX(C1016,J1015), I1015 + (N1015 * M1015)), IF((I1015 + (N1015 * M1015)) &lt; C1016, MIN(D1016,J1015), I1015 + (N1015 * M1015)))</f>
        <v>22.1170505472</v>
      </c>
      <c r="J1016" s="19" t="n">
        <f aca="false">IF(N1016 = 1, MAX(C1016, J1015), MIN(J1015,D1016))</f>
        <v>24.1</v>
      </c>
      <c r="K1016" s="19" t="n">
        <f aca="false">ABS(J1016 - I1016)</f>
        <v>1.9829494528</v>
      </c>
      <c r="L1016" s="19" t="n">
        <f aca="false">IF(N1016 &lt;&gt; N1015, $H$2, IF(J1016 &lt;&gt; J1015, IF(L1015 &lt; $H$6, L1015 +$H$4, L1015), L1015))</f>
        <v>0.08</v>
      </c>
      <c r="M1016" s="19" t="n">
        <f aca="false">L1016 * K1016</f>
        <v>0.158635956224</v>
      </c>
      <c r="N1016" s="12" t="n">
        <f aca="false">IF(N1015 = 1, IF(D1016 &gt; I1016, 1, -1), IF(I1016 &gt; C1016, -1, 1))</f>
        <v>1</v>
      </c>
      <c r="O1016" s="12" t="n">
        <f aca="false">IF(N1016 =N1015, O1015 + 1, 1)</f>
        <v>5</v>
      </c>
    </row>
    <row collapsed="false" customFormat="false" customHeight="true" hidden="false" ht="13.3" outlineLevel="0" r="1017">
      <c r="A1017" s="17" t="n">
        <v>38035</v>
      </c>
      <c r="B1017" s="14" t="n">
        <v>23.18</v>
      </c>
      <c r="C1017" s="14" t="n">
        <v>23.44</v>
      </c>
      <c r="D1017" s="14" t="n">
        <v>23.05</v>
      </c>
      <c r="E1017" s="14" t="n">
        <v>23.26</v>
      </c>
      <c r="F1017" s="14" t="n">
        <v>5058400</v>
      </c>
      <c r="G1017" s="14" t="n">
        <v>11.58</v>
      </c>
      <c r="I1017" s="18" t="n">
        <f aca="false">IF(N1016 = 1, IF((I1016 + (N1016 * M1016)) &gt; D1017, MAX(C1017,J1016), I1016 + (N1016 * M1016)), IF((I1016 + (N1016 * M1016)) &lt; C1017, MIN(D1017,J1016), I1016 + (N1016 * M1016)))</f>
        <v>22.275686503424</v>
      </c>
      <c r="J1017" s="19" t="n">
        <f aca="false">IF(N1017 = 1, MAX(C1017, J1016), MIN(J1016,D1017))</f>
        <v>24.1</v>
      </c>
      <c r="K1017" s="19" t="n">
        <f aca="false">ABS(J1017 - I1017)</f>
        <v>1.824313496576</v>
      </c>
      <c r="L1017" s="19" t="n">
        <f aca="false">IF(N1017 &lt;&gt; N1016, $H$2, IF(J1017 &lt;&gt; J1016, IF(L1016 &lt; $H$6, L1016 +$H$4, L1016), L1016))</f>
        <v>0.08</v>
      </c>
      <c r="M1017" s="19" t="n">
        <f aca="false">L1017 * K1017</f>
        <v>0.14594507972608</v>
      </c>
      <c r="N1017" s="12" t="n">
        <f aca="false">IF(N1016 = 1, IF(D1017 &gt; I1017, 1, -1), IF(I1017 &gt; C1017, -1, 1))</f>
        <v>1</v>
      </c>
      <c r="O1017" s="12" t="n">
        <f aca="false">IF(N1017 =N1016, O1016 + 1, 1)</f>
        <v>6</v>
      </c>
    </row>
    <row collapsed="false" customFormat="false" customHeight="true" hidden="false" ht="13.3" outlineLevel="0" r="1018">
      <c r="A1018" s="17" t="n">
        <v>38036</v>
      </c>
      <c r="B1018" s="14" t="n">
        <v>23.33</v>
      </c>
      <c r="C1018" s="14" t="n">
        <v>23.64</v>
      </c>
      <c r="D1018" s="14" t="n">
        <v>22.41</v>
      </c>
      <c r="E1018" s="14" t="n">
        <v>22.47</v>
      </c>
      <c r="F1018" s="14" t="n">
        <v>11538600</v>
      </c>
      <c r="G1018" s="14" t="n">
        <v>11.19</v>
      </c>
      <c r="I1018" s="18" t="n">
        <f aca="false">IF(N1017 = 1, IF((I1017 + (N1017 * M1017)) &gt; D1018, MAX(C1018,J1017), I1017 + (N1017 * M1017)), IF((I1017 + (N1017 * M1017)) &lt; C1018, MIN(D1018,J1017), I1017 + (N1017 * M1017)))</f>
        <v>24.1</v>
      </c>
      <c r="J1018" s="19" t="n">
        <f aca="false">IF(N1018 = 1, MAX(C1018, J1017), MIN(J1017,D1018))</f>
        <v>22.41</v>
      </c>
      <c r="K1018" s="19" t="n">
        <f aca="false">ABS(J1018 - I1018)</f>
        <v>1.69</v>
      </c>
      <c r="L1018" s="19" t="n">
        <f aca="false">IF(N1018 &lt;&gt; N1017, $H$2, IF(J1018 &lt;&gt; J1017, IF(L1017 &lt; $H$6, L1017 +$H$4, L1017), L1017))</f>
        <v>0.02</v>
      </c>
      <c r="M1018" s="19" t="n">
        <f aca="false">L1018 * K1018</f>
        <v>0.0338</v>
      </c>
      <c r="N1018" s="12" t="n">
        <f aca="false">IF(N1017 = 1, IF(D1018 &gt; I1018, 1, -1), IF(I1018 &gt; C1018, -1, 1))</f>
        <v>-1</v>
      </c>
      <c r="O1018" s="12" t="n">
        <f aca="false">IF(N1018 =N1017, O1017 + 1, 1)</f>
        <v>1</v>
      </c>
    </row>
    <row collapsed="false" customFormat="false" customHeight="true" hidden="false" ht="13.3" outlineLevel="0" r="1019">
      <c r="A1019" s="17" t="n">
        <v>38037</v>
      </c>
      <c r="B1019" s="14" t="n">
        <v>22.5</v>
      </c>
      <c r="C1019" s="14" t="n">
        <v>22.51</v>
      </c>
      <c r="D1019" s="14" t="n">
        <v>22.21</v>
      </c>
      <c r="E1019" s="14" t="n">
        <v>22.4</v>
      </c>
      <c r="F1019" s="14" t="n">
        <v>9914400</v>
      </c>
      <c r="G1019" s="14" t="n">
        <v>11.15</v>
      </c>
      <c r="I1019" s="18" t="n">
        <f aca="false">IF(N1018 = 1, IF((I1018 + (N1018 * M1018)) &gt; D1019, MAX(C1019,J1018), I1018 + (N1018 * M1018)), IF((I1018 + (N1018 * M1018)) &lt; C1019, MIN(D1019,J1018), I1018 + (N1018 * M1018)))</f>
        <v>24.0662</v>
      </c>
      <c r="J1019" s="19" t="n">
        <f aca="false">IF(N1019 = 1, MAX(C1019, J1018), MIN(J1018,D1019))</f>
        <v>22.21</v>
      </c>
      <c r="K1019" s="19" t="n">
        <f aca="false">ABS(J1019 - I1019)</f>
        <v>1.8562</v>
      </c>
      <c r="L1019" s="19" t="n">
        <f aca="false">IF(N1019 &lt;&gt; N1018, $H$2, IF(J1019 &lt;&gt; J1018, IF(L1018 &lt; $H$6, L1018 +$H$4, L1018), L1018))</f>
        <v>0.04</v>
      </c>
      <c r="M1019" s="19" t="n">
        <f aca="false">L1019 * K1019</f>
        <v>0.0742480000000001</v>
      </c>
      <c r="N1019" s="12" t="n">
        <f aca="false">IF(N1018 = 1, IF(D1019 &gt; I1019, 1, -1), IF(I1019 &gt; C1019, -1, 1))</f>
        <v>-1</v>
      </c>
      <c r="O1019" s="12" t="n">
        <f aca="false">IF(N1019 =N1018, O1018 + 1, 1)</f>
        <v>2</v>
      </c>
    </row>
    <row collapsed="false" customFormat="false" customHeight="true" hidden="false" ht="13.3" outlineLevel="0" r="1020">
      <c r="A1020" s="17" t="n">
        <v>38040</v>
      </c>
      <c r="B1020" s="14" t="n">
        <v>22.34</v>
      </c>
      <c r="C1020" s="14" t="n">
        <v>22.46</v>
      </c>
      <c r="D1020" s="14" t="n">
        <v>21.89</v>
      </c>
      <c r="E1020" s="14" t="n">
        <v>22.19</v>
      </c>
      <c r="F1020" s="14" t="n">
        <v>6931400</v>
      </c>
      <c r="G1020" s="14" t="n">
        <v>11.05</v>
      </c>
      <c r="I1020" s="18" t="n">
        <f aca="false">IF(N1019 = 1, IF((I1019 + (N1019 * M1019)) &gt; D1020, MAX(C1020,J1019), I1019 + (N1019 * M1019)), IF((I1019 + (N1019 * M1019)) &lt; C1020, MIN(D1020,J1019), I1019 + (N1019 * M1019)))</f>
        <v>23.991952</v>
      </c>
      <c r="J1020" s="19" t="n">
        <f aca="false">IF(N1020 = 1, MAX(C1020, J1019), MIN(J1019,D1020))</f>
        <v>21.89</v>
      </c>
      <c r="K1020" s="19" t="n">
        <f aca="false">ABS(J1020 - I1020)</f>
        <v>2.101952</v>
      </c>
      <c r="L1020" s="19" t="n">
        <f aca="false">IF(N1020 &lt;&gt; N1019, $H$2, IF(J1020 &lt;&gt; J1019, IF(L1019 &lt; $H$6, L1019 +$H$4, L1019), L1019))</f>
        <v>0.06</v>
      </c>
      <c r="M1020" s="19" t="n">
        <f aca="false">L1020 * K1020</f>
        <v>0.12611712</v>
      </c>
      <c r="N1020" s="12" t="n">
        <f aca="false">IF(N1019 = 1, IF(D1020 &gt; I1020, 1, -1), IF(I1020 &gt; C1020, -1, 1))</f>
        <v>-1</v>
      </c>
      <c r="O1020" s="12" t="n">
        <f aca="false">IF(N1020 =N1019, O1019 + 1, 1)</f>
        <v>3</v>
      </c>
    </row>
    <row collapsed="false" customFormat="false" customHeight="true" hidden="false" ht="13.3" outlineLevel="0" r="1021">
      <c r="A1021" s="17" t="n">
        <v>38041</v>
      </c>
      <c r="B1021" s="14" t="n">
        <v>22.14</v>
      </c>
      <c r="C1021" s="14" t="n">
        <v>22.74</v>
      </c>
      <c r="D1021" s="14" t="n">
        <v>22</v>
      </c>
      <c r="E1021" s="14" t="n">
        <v>22.36</v>
      </c>
      <c r="F1021" s="14" t="n">
        <v>9252000</v>
      </c>
      <c r="G1021" s="14" t="n">
        <v>11.13</v>
      </c>
      <c r="I1021" s="18" t="n">
        <f aca="false">IF(N1020 = 1, IF((I1020 + (N1020 * M1020)) &gt; D1021, MAX(C1021,J1020), I1020 + (N1020 * M1020)), IF((I1020 + (N1020 * M1020)) &lt; C1021, MIN(D1021,J1020), I1020 + (N1020 * M1020)))</f>
        <v>23.86583488</v>
      </c>
      <c r="J1021" s="19" t="n">
        <f aca="false">IF(N1021 = 1, MAX(C1021, J1020), MIN(J1020,D1021))</f>
        <v>21.89</v>
      </c>
      <c r="K1021" s="19" t="n">
        <f aca="false">ABS(J1021 - I1021)</f>
        <v>1.97583488</v>
      </c>
      <c r="L1021" s="19" t="n">
        <f aca="false">IF(N1021 &lt;&gt; N1020, $H$2, IF(J1021 &lt;&gt; J1020, IF(L1020 &lt; $H$6, L1020 +$H$4, L1020), L1020))</f>
        <v>0.06</v>
      </c>
      <c r="M1021" s="19" t="n">
        <f aca="false">L1021 * K1021</f>
        <v>0.1185500928</v>
      </c>
      <c r="N1021" s="12" t="n">
        <f aca="false">IF(N1020 = 1, IF(D1021 &gt; I1021, 1, -1), IF(I1021 &gt; C1021, -1, 1))</f>
        <v>-1</v>
      </c>
      <c r="O1021" s="12" t="n">
        <f aca="false">IF(N1021 =N1020, O1020 + 1, 1)</f>
        <v>4</v>
      </c>
    </row>
    <row collapsed="false" customFormat="false" customHeight="true" hidden="false" ht="13.3" outlineLevel="0" r="1022">
      <c r="A1022" s="17" t="n">
        <v>38042</v>
      </c>
      <c r="B1022" s="14" t="n">
        <v>22.28</v>
      </c>
      <c r="C1022" s="14" t="n">
        <v>22.9</v>
      </c>
      <c r="D1022" s="14" t="n">
        <v>22.21</v>
      </c>
      <c r="E1022" s="14" t="n">
        <v>22.81</v>
      </c>
      <c r="F1022" s="14" t="n">
        <v>9867000</v>
      </c>
      <c r="G1022" s="14" t="n">
        <v>11.36</v>
      </c>
      <c r="I1022" s="18" t="n">
        <f aca="false">IF(N1021 = 1, IF((I1021 + (N1021 * M1021)) &gt; D1022, MAX(C1022,J1021), I1021 + (N1021 * M1021)), IF((I1021 + (N1021 * M1021)) &lt; C1022, MIN(D1022,J1021), I1021 + (N1021 * M1021)))</f>
        <v>23.7472847872</v>
      </c>
      <c r="J1022" s="19" t="n">
        <f aca="false">IF(N1022 = 1, MAX(C1022, J1021), MIN(J1021,D1022))</f>
        <v>21.89</v>
      </c>
      <c r="K1022" s="19" t="n">
        <f aca="false">ABS(J1022 - I1022)</f>
        <v>1.8572847872</v>
      </c>
      <c r="L1022" s="19" t="n">
        <f aca="false">IF(N1022 &lt;&gt; N1021, $H$2, IF(J1022 &lt;&gt; J1021, IF(L1021 &lt; $H$6, L1021 +$H$4, L1021), L1021))</f>
        <v>0.06</v>
      </c>
      <c r="M1022" s="19" t="n">
        <f aca="false">L1022 * K1022</f>
        <v>0.111437087232</v>
      </c>
      <c r="N1022" s="12" t="n">
        <f aca="false">IF(N1021 = 1, IF(D1022 &gt; I1022, 1, -1), IF(I1022 &gt; C1022, -1, 1))</f>
        <v>-1</v>
      </c>
      <c r="O1022" s="12" t="n">
        <f aca="false">IF(N1022 =N1021, O1021 + 1, 1)</f>
        <v>5</v>
      </c>
    </row>
    <row collapsed="false" customFormat="false" customHeight="true" hidden="false" ht="13.3" outlineLevel="0" r="1023">
      <c r="A1023" s="17" t="n">
        <v>38043</v>
      </c>
      <c r="B1023" s="14" t="n">
        <v>22.88</v>
      </c>
      <c r="C1023" s="14" t="n">
        <v>23.18</v>
      </c>
      <c r="D1023" s="14" t="n">
        <v>22.8</v>
      </c>
      <c r="E1023" s="14" t="n">
        <v>23.04</v>
      </c>
      <c r="F1023" s="14" t="n">
        <v>7086000</v>
      </c>
      <c r="G1023" s="14" t="n">
        <v>11.47</v>
      </c>
      <c r="I1023" s="18" t="n">
        <f aca="false">IF(N1022 = 1, IF((I1022 + (N1022 * M1022)) &gt; D1023, MAX(C1023,J1022), I1022 + (N1022 * M1022)), IF((I1022 + (N1022 * M1022)) &lt; C1023, MIN(D1023,J1022), I1022 + (N1022 * M1022)))</f>
        <v>23.635847699968</v>
      </c>
      <c r="J1023" s="19" t="n">
        <f aca="false">IF(N1023 = 1, MAX(C1023, J1022), MIN(J1022,D1023))</f>
        <v>21.89</v>
      </c>
      <c r="K1023" s="19" t="n">
        <f aca="false">ABS(J1023 - I1023)</f>
        <v>1.745847699968</v>
      </c>
      <c r="L1023" s="19" t="n">
        <f aca="false">IF(N1023 &lt;&gt; N1022, $H$2, IF(J1023 &lt;&gt; J1022, IF(L1022 &lt; $H$6, L1022 +$H$4, L1022), L1022))</f>
        <v>0.06</v>
      </c>
      <c r="M1023" s="19" t="n">
        <f aca="false">L1023 * K1023</f>
        <v>0.10475086199808</v>
      </c>
      <c r="N1023" s="12" t="n">
        <f aca="false">IF(N1022 = 1, IF(D1023 &gt; I1023, 1, -1), IF(I1023 &gt; C1023, -1, 1))</f>
        <v>-1</v>
      </c>
      <c r="O1023" s="12" t="n">
        <f aca="false">IF(N1023 =N1022, O1022 + 1, 1)</f>
        <v>6</v>
      </c>
    </row>
    <row collapsed="false" customFormat="false" customHeight="true" hidden="false" ht="13.3" outlineLevel="0" r="1024">
      <c r="A1024" s="17" t="n">
        <v>38044</v>
      </c>
      <c r="B1024" s="14" t="n">
        <v>22.96</v>
      </c>
      <c r="C1024" s="14" t="n">
        <v>24.02</v>
      </c>
      <c r="D1024" s="14" t="n">
        <v>22.95</v>
      </c>
      <c r="E1024" s="14" t="n">
        <v>23.92</v>
      </c>
      <c r="F1024" s="14" t="n">
        <v>16744200</v>
      </c>
      <c r="G1024" s="14" t="n">
        <v>11.91</v>
      </c>
      <c r="I1024" s="18" t="n">
        <f aca="false">IF(N1023 = 1, IF((I1023 + (N1023 * M1023)) &gt; D1024, MAX(C1024,J1023), I1023 + (N1023 * M1023)), IF((I1023 + (N1023 * M1023)) &lt; C1024, MIN(D1024,J1023), I1023 + (N1023 * M1023)))</f>
        <v>21.89</v>
      </c>
      <c r="J1024" s="19" t="n">
        <f aca="false">IF(N1024 = 1, MAX(C1024, J1023), MIN(J1023,D1024))</f>
        <v>24.02</v>
      </c>
      <c r="K1024" s="19" t="n">
        <f aca="false">ABS(J1024 - I1024)</f>
        <v>2.13</v>
      </c>
      <c r="L1024" s="19" t="n">
        <f aca="false">IF(N1024 &lt;&gt; N1023, $H$2, IF(J1024 &lt;&gt; J1023, IF(L1023 &lt; $H$6, L1023 +$H$4, L1023), L1023))</f>
        <v>0.02</v>
      </c>
      <c r="M1024" s="19" t="n">
        <f aca="false">L1024 * K1024</f>
        <v>0.0426</v>
      </c>
      <c r="N1024" s="12" t="n">
        <f aca="false">IF(N1023 = 1, IF(D1024 &gt; I1024, 1, -1), IF(I1024 &gt; C1024, -1, 1))</f>
        <v>1</v>
      </c>
      <c r="O1024" s="12" t="n">
        <f aca="false">IF(N1024 =N1023, O1023 + 1, 1)</f>
        <v>1</v>
      </c>
    </row>
    <row collapsed="false" customFormat="false" customHeight="true" hidden="false" ht="13.3" outlineLevel="0" r="1025">
      <c r="A1025" s="17" t="n">
        <v>38047</v>
      </c>
      <c r="B1025" s="14" t="n">
        <v>24.1</v>
      </c>
      <c r="C1025" s="14" t="n">
        <v>24.3</v>
      </c>
      <c r="D1025" s="14" t="n">
        <v>23.87</v>
      </c>
      <c r="E1025" s="14" t="n">
        <v>24.02</v>
      </c>
      <c r="F1025" s="14" t="n">
        <v>11488600</v>
      </c>
      <c r="G1025" s="14" t="n">
        <v>11.96</v>
      </c>
      <c r="I1025" s="18" t="n">
        <f aca="false">IF(N1024 = 1, IF((I1024 + (N1024 * M1024)) &gt; D1025, MAX(C1025,J1024), I1024 + (N1024 * M1024)), IF((I1024 + (N1024 * M1024)) &lt; C1025, MIN(D1025,J1024), I1024 + (N1024 * M1024)))</f>
        <v>21.9326</v>
      </c>
      <c r="J1025" s="19" t="n">
        <f aca="false">IF(N1025 = 1, MAX(C1025, J1024), MIN(J1024,D1025))</f>
        <v>24.3</v>
      </c>
      <c r="K1025" s="19" t="n">
        <f aca="false">ABS(J1025 - I1025)</f>
        <v>2.3674</v>
      </c>
      <c r="L1025" s="19" t="n">
        <f aca="false">IF(N1025 &lt;&gt; N1024, $H$2, IF(J1025 &lt;&gt; J1024, IF(L1024 &lt; $H$6, L1024 +$H$4, L1024), L1024))</f>
        <v>0.04</v>
      </c>
      <c r="M1025" s="19" t="n">
        <f aca="false">L1025 * K1025</f>
        <v>0.094696</v>
      </c>
      <c r="N1025" s="12" t="n">
        <f aca="false">IF(N1024 = 1, IF(D1025 &gt; I1025, 1, -1), IF(I1025 &gt; C1025, -1, 1))</f>
        <v>1</v>
      </c>
      <c r="O1025" s="12" t="n">
        <f aca="false">IF(N1025 =N1024, O1024 + 1, 1)</f>
        <v>2</v>
      </c>
    </row>
    <row collapsed="false" customFormat="false" customHeight="true" hidden="false" ht="13.3" outlineLevel="0" r="1026">
      <c r="A1026" s="17" t="n">
        <v>38048</v>
      </c>
      <c r="B1026" s="14" t="n">
        <v>24</v>
      </c>
      <c r="C1026" s="14" t="n">
        <v>24.1</v>
      </c>
      <c r="D1026" s="14" t="n">
        <v>23.77</v>
      </c>
      <c r="E1026" s="14" t="n">
        <v>23.81</v>
      </c>
      <c r="F1026" s="14" t="n">
        <v>9167400</v>
      </c>
      <c r="G1026" s="14" t="n">
        <v>11.85</v>
      </c>
      <c r="I1026" s="18" t="n">
        <f aca="false">IF(N1025 = 1, IF((I1025 + (N1025 * M1025)) &gt; D1026, MAX(C1026,J1025), I1025 + (N1025 * M1025)), IF((I1025 + (N1025 * M1025)) &lt; C1026, MIN(D1026,J1025), I1025 + (N1025 * M1025)))</f>
        <v>22.027296</v>
      </c>
      <c r="J1026" s="19" t="n">
        <f aca="false">IF(N1026 = 1, MAX(C1026, J1025), MIN(J1025,D1026))</f>
        <v>24.3</v>
      </c>
      <c r="K1026" s="19" t="n">
        <f aca="false">ABS(J1026 - I1026)</f>
        <v>2.272704</v>
      </c>
      <c r="L1026" s="19" t="n">
        <f aca="false">IF(N1026 &lt;&gt; N1025, $H$2, IF(J1026 &lt;&gt; J1025, IF(L1025 &lt; $H$6, L1025 +$H$4, L1025), L1025))</f>
        <v>0.04</v>
      </c>
      <c r="M1026" s="19" t="n">
        <f aca="false">L1026 * K1026</f>
        <v>0.09090816</v>
      </c>
      <c r="N1026" s="12" t="n">
        <f aca="false">IF(N1025 = 1, IF(D1026 &gt; I1026, 1, -1), IF(I1026 &gt; C1026, -1, 1))</f>
        <v>1</v>
      </c>
      <c r="O1026" s="12" t="n">
        <f aca="false">IF(N1026 =N1025, O1025 + 1, 1)</f>
        <v>3</v>
      </c>
    </row>
    <row collapsed="false" customFormat="false" customHeight="true" hidden="false" ht="13.3" outlineLevel="0" r="1027">
      <c r="A1027" s="17" t="n">
        <v>38049</v>
      </c>
      <c r="B1027" s="14" t="n">
        <v>23.6</v>
      </c>
      <c r="C1027" s="14" t="n">
        <v>24.19</v>
      </c>
      <c r="D1027" s="14" t="n">
        <v>23.6</v>
      </c>
      <c r="E1027" s="14" t="n">
        <v>23.92</v>
      </c>
      <c r="F1027" s="14" t="n">
        <v>8040400</v>
      </c>
      <c r="G1027" s="14" t="n">
        <v>11.91</v>
      </c>
      <c r="I1027" s="18" t="n">
        <f aca="false">IF(N1026 = 1, IF((I1026 + (N1026 * M1026)) &gt; D1027, MAX(C1027,J1026), I1026 + (N1026 * M1026)), IF((I1026 + (N1026 * M1026)) &lt; C1027, MIN(D1027,J1026), I1026 + (N1026 * M1026)))</f>
        <v>22.11820416</v>
      </c>
      <c r="J1027" s="19" t="n">
        <f aca="false">IF(N1027 = 1, MAX(C1027, J1026), MIN(J1026,D1027))</f>
        <v>24.3</v>
      </c>
      <c r="K1027" s="19" t="n">
        <f aca="false">ABS(J1027 - I1027)</f>
        <v>2.18179584</v>
      </c>
      <c r="L1027" s="19" t="n">
        <f aca="false">IF(N1027 &lt;&gt; N1026, $H$2, IF(J1027 &lt;&gt; J1026, IF(L1026 &lt; $H$6, L1026 +$H$4, L1026), L1026))</f>
        <v>0.04</v>
      </c>
      <c r="M1027" s="19" t="n">
        <f aca="false">L1027 * K1027</f>
        <v>0.0872718336</v>
      </c>
      <c r="N1027" s="12" t="n">
        <f aca="false">IF(N1026 = 1, IF(D1027 &gt; I1027, 1, -1), IF(I1027 &gt; C1027, -1, 1))</f>
        <v>1</v>
      </c>
      <c r="O1027" s="12" t="n">
        <f aca="false">IF(N1027 =N1026, O1026 + 1, 1)</f>
        <v>4</v>
      </c>
    </row>
    <row collapsed="false" customFormat="false" customHeight="true" hidden="false" ht="13.3" outlineLevel="0" r="1028">
      <c r="A1028" s="17" t="n">
        <v>38050</v>
      </c>
      <c r="B1028" s="14" t="n">
        <v>23.93</v>
      </c>
      <c r="C1028" s="14" t="n">
        <v>25.22</v>
      </c>
      <c r="D1028" s="14" t="n">
        <v>23.91</v>
      </c>
      <c r="E1028" s="14" t="n">
        <v>25.16</v>
      </c>
      <c r="F1028" s="14" t="n">
        <v>23579400</v>
      </c>
      <c r="G1028" s="14" t="n">
        <v>12.53</v>
      </c>
      <c r="I1028" s="18" t="n">
        <f aca="false">IF(N1027 = 1, IF((I1027 + (N1027 * M1027)) &gt; D1028, MAX(C1028,J1027), I1027 + (N1027 * M1027)), IF((I1027 + (N1027 * M1027)) &lt; C1028, MIN(D1028,J1027), I1027 + (N1027 * M1027)))</f>
        <v>22.2054759936</v>
      </c>
      <c r="J1028" s="19" t="n">
        <f aca="false">IF(N1028 = 1, MAX(C1028, J1027), MIN(J1027,D1028))</f>
        <v>25.22</v>
      </c>
      <c r="K1028" s="19" t="n">
        <f aca="false">ABS(J1028 - I1028)</f>
        <v>3.0145240064</v>
      </c>
      <c r="L1028" s="19" t="n">
        <f aca="false">IF(N1028 &lt;&gt; N1027, $H$2, IF(J1028 &lt;&gt; J1027, IF(L1027 &lt; $H$6, L1027 +$H$4, L1027), L1027))</f>
        <v>0.06</v>
      </c>
      <c r="M1028" s="19" t="n">
        <f aca="false">L1028 * K1028</f>
        <v>0.180871440384</v>
      </c>
      <c r="N1028" s="12" t="n">
        <f aca="false">IF(N1027 = 1, IF(D1028 &gt; I1028, 1, -1), IF(I1028 &gt; C1028, -1, 1))</f>
        <v>1</v>
      </c>
      <c r="O1028" s="12" t="n">
        <f aca="false">IF(N1028 =N1027, O1027 + 1, 1)</f>
        <v>5</v>
      </c>
    </row>
    <row collapsed="false" customFormat="false" customHeight="true" hidden="false" ht="13.3" outlineLevel="0" r="1029">
      <c r="A1029" s="17" t="n">
        <v>38051</v>
      </c>
      <c r="B1029" s="14" t="n">
        <v>24.95</v>
      </c>
      <c r="C1029" s="14" t="n">
        <v>27.49</v>
      </c>
      <c r="D1029" s="14" t="n">
        <v>24.9</v>
      </c>
      <c r="E1029" s="14" t="n">
        <v>26.74</v>
      </c>
      <c r="F1029" s="14" t="n">
        <v>55021400</v>
      </c>
      <c r="G1029" s="14" t="n">
        <v>13.31</v>
      </c>
      <c r="I1029" s="18" t="n">
        <f aca="false">IF(N1028 = 1, IF((I1028 + (N1028 * M1028)) &gt; D1029, MAX(C1029,J1028), I1028 + (N1028 * M1028)), IF((I1028 + (N1028 * M1028)) &lt; C1029, MIN(D1029,J1028), I1028 + (N1028 * M1028)))</f>
        <v>22.386347433984</v>
      </c>
      <c r="J1029" s="19" t="n">
        <f aca="false">IF(N1029 = 1, MAX(C1029, J1028), MIN(J1028,D1029))</f>
        <v>27.49</v>
      </c>
      <c r="K1029" s="19" t="n">
        <f aca="false">ABS(J1029 - I1029)</f>
        <v>5.103652566016</v>
      </c>
      <c r="L1029" s="19" t="n">
        <f aca="false">IF(N1029 &lt;&gt; N1028, $H$2, IF(J1029 &lt;&gt; J1028, IF(L1028 &lt; $H$6, L1028 +$H$4, L1028), L1028))</f>
        <v>0.08</v>
      </c>
      <c r="M1029" s="19" t="n">
        <f aca="false">L1029 * K1029</f>
        <v>0.40829220528128</v>
      </c>
      <c r="N1029" s="12" t="n">
        <f aca="false">IF(N1028 = 1, IF(D1029 &gt; I1029, 1, -1), IF(I1029 &gt; C1029, -1, 1))</f>
        <v>1</v>
      </c>
      <c r="O1029" s="12" t="n">
        <f aca="false">IF(N1029 =N1028, O1028 + 1, 1)</f>
        <v>6</v>
      </c>
    </row>
    <row collapsed="false" customFormat="false" customHeight="true" hidden="false" ht="13.3" outlineLevel="0" r="1030">
      <c r="A1030" s="17" t="n">
        <v>38054</v>
      </c>
      <c r="B1030" s="14" t="n">
        <v>26.62</v>
      </c>
      <c r="C1030" s="14" t="n">
        <v>26.79</v>
      </c>
      <c r="D1030" s="14" t="n">
        <v>25.8</v>
      </c>
      <c r="E1030" s="14" t="n">
        <v>26</v>
      </c>
      <c r="F1030" s="14" t="n">
        <v>18674000</v>
      </c>
      <c r="G1030" s="14" t="n">
        <v>12.94</v>
      </c>
      <c r="I1030" s="18" t="n">
        <f aca="false">IF(N1029 = 1, IF((I1029 + (N1029 * M1029)) &gt; D1030, MAX(C1030,J1029), I1029 + (N1029 * M1029)), IF((I1029 + (N1029 * M1029)) &lt; C1030, MIN(D1030,J1029), I1029 + (N1029 * M1029)))</f>
        <v>22.7946396392653</v>
      </c>
      <c r="J1030" s="19" t="n">
        <f aca="false">IF(N1030 = 1, MAX(C1030, J1029), MIN(J1029,D1030))</f>
        <v>27.49</v>
      </c>
      <c r="K1030" s="19" t="n">
        <f aca="false">ABS(J1030 - I1030)</f>
        <v>4.69536036073472</v>
      </c>
      <c r="L1030" s="19" t="n">
        <f aca="false">IF(N1030 &lt;&gt; N1029, $H$2, IF(J1030 &lt;&gt; J1029, IF(L1029 &lt; $H$6, L1029 +$H$4, L1029), L1029))</f>
        <v>0.08</v>
      </c>
      <c r="M1030" s="19" t="n">
        <f aca="false">L1030 * K1030</f>
        <v>0.375628828858777</v>
      </c>
      <c r="N1030" s="12" t="n">
        <f aca="false">IF(N1029 = 1, IF(D1030 &gt; I1030, 1, -1), IF(I1030 &gt; C1030, -1, 1))</f>
        <v>1</v>
      </c>
      <c r="O1030" s="12" t="n">
        <f aca="false">IF(N1030 =N1029, O1029 + 1, 1)</f>
        <v>7</v>
      </c>
    </row>
    <row collapsed="false" customFormat="false" customHeight="true" hidden="false" ht="13.3" outlineLevel="0" r="1031">
      <c r="A1031" s="17" t="n">
        <v>38055</v>
      </c>
      <c r="B1031" s="14" t="n">
        <v>25.9</v>
      </c>
      <c r="C1031" s="14" t="n">
        <v>27.23</v>
      </c>
      <c r="D1031" s="14" t="n">
        <v>25.75</v>
      </c>
      <c r="E1031" s="14" t="n">
        <v>27.1</v>
      </c>
      <c r="F1031" s="14" t="n">
        <v>22084400</v>
      </c>
      <c r="G1031" s="14" t="n">
        <v>13.49</v>
      </c>
      <c r="I1031" s="18" t="n">
        <f aca="false">IF(N1030 = 1, IF((I1030 + (N1030 * M1030)) &gt; D1031, MAX(C1031,J1030), I1030 + (N1030 * M1030)), IF((I1030 + (N1030 * M1030)) &lt; C1031, MIN(D1031,J1030), I1030 + (N1030 * M1030)))</f>
        <v>23.1702684681241</v>
      </c>
      <c r="J1031" s="19" t="n">
        <f aca="false">IF(N1031 = 1, MAX(C1031, J1030), MIN(J1030,D1031))</f>
        <v>27.49</v>
      </c>
      <c r="K1031" s="19" t="n">
        <f aca="false">ABS(J1031 - I1031)</f>
        <v>4.31973153187594</v>
      </c>
      <c r="L1031" s="19" t="n">
        <f aca="false">IF(N1031 &lt;&gt; N1030, $H$2, IF(J1031 &lt;&gt; J1030, IF(L1030 &lt; $H$6, L1030 +$H$4, L1030), L1030))</f>
        <v>0.08</v>
      </c>
      <c r="M1031" s="19" t="n">
        <f aca="false">L1031 * K1031</f>
        <v>0.345578522550075</v>
      </c>
      <c r="N1031" s="12" t="n">
        <f aca="false">IF(N1030 = 1, IF(D1031 &gt; I1031, 1, -1), IF(I1031 &gt; C1031, -1, 1))</f>
        <v>1</v>
      </c>
      <c r="O1031" s="12" t="n">
        <f aca="false">IF(N1031 =N1030, O1030 + 1, 1)</f>
        <v>8</v>
      </c>
    </row>
    <row collapsed="false" customFormat="false" customHeight="true" hidden="false" ht="13.3" outlineLevel="0" r="1032">
      <c r="A1032" s="17" t="n">
        <v>38056</v>
      </c>
      <c r="B1032" s="14" t="n">
        <v>27.04</v>
      </c>
      <c r="C1032" s="14" t="n">
        <v>28.14</v>
      </c>
      <c r="D1032" s="14" t="n">
        <v>26.94</v>
      </c>
      <c r="E1032" s="14" t="n">
        <v>27.68</v>
      </c>
      <c r="F1032" s="14" t="n">
        <v>35963000</v>
      </c>
      <c r="G1032" s="14" t="n">
        <v>13.78</v>
      </c>
      <c r="I1032" s="18" t="n">
        <f aca="false">IF(N1031 = 1, IF((I1031 + (N1031 * M1031)) &gt; D1032, MAX(C1032,J1031), I1031 + (N1031 * M1031)), IF((I1031 + (N1031 * M1031)) &lt; C1032, MIN(D1032,J1031), I1031 + (N1031 * M1031)))</f>
        <v>23.5158469906741</v>
      </c>
      <c r="J1032" s="19" t="n">
        <f aca="false">IF(N1032 = 1, MAX(C1032, J1031), MIN(J1031,D1032))</f>
        <v>28.14</v>
      </c>
      <c r="K1032" s="19" t="n">
        <f aca="false">ABS(J1032 - I1032)</f>
        <v>4.62415300932587</v>
      </c>
      <c r="L1032" s="19" t="n">
        <f aca="false">IF(N1032 &lt;&gt; N1031, $H$2, IF(J1032 &lt;&gt; J1031, IF(L1031 &lt; $H$6, L1031 +$H$4, L1031), L1031))</f>
        <v>0.1</v>
      </c>
      <c r="M1032" s="19" t="n">
        <f aca="false">L1032 * K1032</f>
        <v>0.462415300932587</v>
      </c>
      <c r="N1032" s="12" t="n">
        <f aca="false">IF(N1031 = 1, IF(D1032 &gt; I1032, 1, -1), IF(I1032 &gt; C1032, -1, 1))</f>
        <v>1</v>
      </c>
      <c r="O1032" s="12" t="n">
        <f aca="false">IF(N1032 =N1031, O1031 + 1, 1)</f>
        <v>9</v>
      </c>
    </row>
    <row collapsed="false" customFormat="false" customHeight="true" hidden="false" ht="13.3" outlineLevel="0" r="1033">
      <c r="A1033" s="17" t="n">
        <v>38057</v>
      </c>
      <c r="B1033" s="14" t="n">
        <v>27.27</v>
      </c>
      <c r="C1033" s="14" t="n">
        <v>28.04</v>
      </c>
      <c r="D1033" s="14" t="n">
        <v>27.09</v>
      </c>
      <c r="E1033" s="14" t="n">
        <v>27.15</v>
      </c>
      <c r="F1033" s="14" t="n">
        <v>21280400</v>
      </c>
      <c r="G1033" s="14" t="n">
        <v>13.52</v>
      </c>
      <c r="I1033" s="18" t="n">
        <f aca="false">IF(N1032 = 1, IF((I1032 + (N1032 * M1032)) &gt; D1033, MAX(C1033,J1032), I1032 + (N1032 * M1032)), IF((I1032 + (N1032 * M1032)) &lt; C1033, MIN(D1033,J1032), I1032 + (N1032 * M1032)))</f>
        <v>23.9782622916067</v>
      </c>
      <c r="J1033" s="19" t="n">
        <f aca="false">IF(N1033 = 1, MAX(C1033, J1032), MIN(J1032,D1033))</f>
        <v>28.14</v>
      </c>
      <c r="K1033" s="19" t="n">
        <f aca="false">ABS(J1033 - I1033)</f>
        <v>4.16173770839328</v>
      </c>
      <c r="L1033" s="19" t="n">
        <f aca="false">IF(N1033 &lt;&gt; N1032, $H$2, IF(J1033 &lt;&gt; J1032, IF(L1032 &lt; $H$6, L1032 +$H$4, L1032), L1032))</f>
        <v>0.1</v>
      </c>
      <c r="M1033" s="19" t="n">
        <f aca="false">L1033 * K1033</f>
        <v>0.416173770839328</v>
      </c>
      <c r="N1033" s="12" t="n">
        <f aca="false">IF(N1032 = 1, IF(D1033 &gt; I1033, 1, -1), IF(I1033 &gt; C1033, -1, 1))</f>
        <v>1</v>
      </c>
      <c r="O1033" s="12" t="n">
        <f aca="false">IF(N1033 =N1032, O1032 + 1, 1)</f>
        <v>10</v>
      </c>
    </row>
    <row collapsed="false" customFormat="false" customHeight="true" hidden="false" ht="13.3" outlineLevel="0" r="1034">
      <c r="A1034" s="17" t="n">
        <v>38058</v>
      </c>
      <c r="B1034" s="14" t="n">
        <v>27.32</v>
      </c>
      <c r="C1034" s="14" t="n">
        <v>27.78</v>
      </c>
      <c r="D1034" s="14" t="n">
        <v>27.17</v>
      </c>
      <c r="E1034" s="14" t="n">
        <v>27.56</v>
      </c>
      <c r="F1034" s="14" t="n">
        <v>11758000</v>
      </c>
      <c r="G1034" s="14" t="n">
        <v>13.72</v>
      </c>
      <c r="I1034" s="18" t="n">
        <f aca="false">IF(N1033 = 1, IF((I1033 + (N1033 * M1033)) &gt; D1034, MAX(C1034,J1033), I1033 + (N1033 * M1033)), IF((I1033 + (N1033 * M1033)) &lt; C1034, MIN(D1034,J1033), I1033 + (N1033 * M1033)))</f>
        <v>24.394436062446</v>
      </c>
      <c r="J1034" s="19" t="n">
        <f aca="false">IF(N1034 = 1, MAX(C1034, J1033), MIN(J1033,D1034))</f>
        <v>28.14</v>
      </c>
      <c r="K1034" s="19" t="n">
        <f aca="false">ABS(J1034 - I1034)</f>
        <v>3.74556393755395</v>
      </c>
      <c r="L1034" s="19" t="n">
        <f aca="false">IF(N1034 &lt;&gt; N1033, $H$2, IF(J1034 &lt;&gt; J1033, IF(L1033 &lt; $H$6, L1033 +$H$4, L1033), L1033))</f>
        <v>0.1</v>
      </c>
      <c r="M1034" s="19" t="n">
        <f aca="false">L1034 * K1034</f>
        <v>0.374556393755395</v>
      </c>
      <c r="N1034" s="12" t="n">
        <f aca="false">IF(N1033 = 1, IF(D1034 &gt; I1034, 1, -1), IF(I1034 &gt; C1034, -1, 1))</f>
        <v>1</v>
      </c>
      <c r="O1034" s="12" t="n">
        <f aca="false">IF(N1034 =N1033, O1033 + 1, 1)</f>
        <v>11</v>
      </c>
    </row>
    <row collapsed="false" customFormat="false" customHeight="true" hidden="false" ht="13.3" outlineLevel="0" r="1035">
      <c r="A1035" s="17" t="n">
        <v>38061</v>
      </c>
      <c r="B1035" s="14" t="n">
        <v>27.03</v>
      </c>
      <c r="C1035" s="14" t="n">
        <v>27.35</v>
      </c>
      <c r="D1035" s="14" t="n">
        <v>26.26</v>
      </c>
      <c r="E1035" s="14" t="n">
        <v>26.45</v>
      </c>
      <c r="F1035" s="14" t="n">
        <v>17204200</v>
      </c>
      <c r="G1035" s="14" t="n">
        <v>13.17</v>
      </c>
      <c r="I1035" s="18" t="n">
        <f aca="false">IF(N1034 = 1, IF((I1034 + (N1034 * M1034)) &gt; D1035, MAX(C1035,J1034), I1034 + (N1034 * M1034)), IF((I1034 + (N1034 * M1034)) &lt; C1035, MIN(D1035,J1034), I1034 + (N1034 * M1034)))</f>
        <v>24.7689924562014</v>
      </c>
      <c r="J1035" s="19" t="n">
        <f aca="false">IF(N1035 = 1, MAX(C1035, J1034), MIN(J1034,D1035))</f>
        <v>28.14</v>
      </c>
      <c r="K1035" s="19" t="n">
        <f aca="false">ABS(J1035 - I1035)</f>
        <v>3.37100754379856</v>
      </c>
      <c r="L1035" s="19" t="n">
        <f aca="false">IF(N1035 &lt;&gt; N1034, $H$2, IF(J1035 &lt;&gt; J1034, IF(L1034 &lt; $H$6, L1034 +$H$4, L1034), L1034))</f>
        <v>0.1</v>
      </c>
      <c r="M1035" s="19" t="n">
        <f aca="false">L1035 * K1035</f>
        <v>0.337100754379856</v>
      </c>
      <c r="N1035" s="12" t="n">
        <f aca="false">IF(N1034 = 1, IF(D1035 &gt; I1035, 1, -1), IF(I1035 &gt; C1035, -1, 1))</f>
        <v>1</v>
      </c>
      <c r="O1035" s="12" t="n">
        <f aca="false">IF(N1035 =N1034, O1034 + 1, 1)</f>
        <v>12</v>
      </c>
    </row>
    <row collapsed="false" customFormat="false" customHeight="true" hidden="false" ht="13.3" outlineLevel="0" r="1036">
      <c r="A1036" s="17" t="n">
        <v>38062</v>
      </c>
      <c r="B1036" s="14" t="n">
        <v>26.55</v>
      </c>
      <c r="C1036" s="14" t="n">
        <v>26.61</v>
      </c>
      <c r="D1036" s="14" t="n">
        <v>25.39</v>
      </c>
      <c r="E1036" s="14" t="n">
        <v>25.82</v>
      </c>
      <c r="F1036" s="14" t="n">
        <v>21622600</v>
      </c>
      <c r="G1036" s="14" t="n">
        <v>12.85</v>
      </c>
      <c r="I1036" s="18" t="n">
        <f aca="false">IF(N1035 = 1, IF((I1035 + (N1035 * M1035)) &gt; D1036, MAX(C1036,J1035), I1035 + (N1035 * M1035)), IF((I1035 + (N1035 * M1035)) &lt; C1036, MIN(D1036,J1035), I1035 + (N1035 * M1035)))</f>
        <v>25.1060932105813</v>
      </c>
      <c r="J1036" s="19" t="n">
        <f aca="false">IF(N1036 = 1, MAX(C1036, J1035), MIN(J1035,D1036))</f>
        <v>28.14</v>
      </c>
      <c r="K1036" s="19" t="n">
        <f aca="false">ABS(J1036 - I1036)</f>
        <v>3.0339067894187</v>
      </c>
      <c r="L1036" s="19" t="n">
        <f aca="false">IF(N1036 &lt;&gt; N1035, $H$2, IF(J1036 &lt;&gt; J1035, IF(L1035 &lt; $H$6, L1035 +$H$4, L1035), L1035))</f>
        <v>0.1</v>
      </c>
      <c r="M1036" s="19" t="n">
        <f aca="false">L1036 * K1036</f>
        <v>0.30339067894187</v>
      </c>
      <c r="N1036" s="12" t="n">
        <f aca="false">IF(N1035 = 1, IF(D1036 &gt; I1036, 1, -1), IF(I1036 &gt; C1036, -1, 1))</f>
        <v>1</v>
      </c>
      <c r="O1036" s="12" t="n">
        <f aca="false">IF(N1036 =N1035, O1035 + 1, 1)</f>
        <v>13</v>
      </c>
    </row>
    <row collapsed="false" customFormat="false" customHeight="true" hidden="false" ht="13.3" outlineLevel="0" r="1037">
      <c r="A1037" s="17" t="n">
        <v>38063</v>
      </c>
      <c r="B1037" s="14" t="n">
        <v>25.96</v>
      </c>
      <c r="C1037" s="14" t="n">
        <v>26.38</v>
      </c>
      <c r="D1037" s="14" t="n">
        <v>25.78</v>
      </c>
      <c r="E1037" s="14" t="n">
        <v>26.19</v>
      </c>
      <c r="F1037" s="14" t="n">
        <v>14694000</v>
      </c>
      <c r="G1037" s="14" t="n">
        <v>13.04</v>
      </c>
      <c r="I1037" s="18" t="n">
        <f aca="false">IF(N1036 = 1, IF((I1036 + (N1036 * M1036)) &gt; D1037, MAX(C1037,J1036), I1036 + (N1036 * M1036)), IF((I1036 + (N1036 * M1036)) &lt; C1037, MIN(D1037,J1036), I1036 + (N1036 * M1036)))</f>
        <v>25.4094838895232</v>
      </c>
      <c r="J1037" s="19" t="n">
        <f aca="false">IF(N1037 = 1, MAX(C1037, J1036), MIN(J1036,D1037))</f>
        <v>28.14</v>
      </c>
      <c r="K1037" s="19" t="n">
        <f aca="false">ABS(J1037 - I1037)</f>
        <v>2.73051611047683</v>
      </c>
      <c r="L1037" s="19" t="n">
        <f aca="false">IF(N1037 &lt;&gt; N1036, $H$2, IF(J1037 &lt;&gt; J1036, IF(L1036 &lt; $H$6, L1036 +$H$4, L1036), L1036))</f>
        <v>0.1</v>
      </c>
      <c r="M1037" s="19" t="n">
        <f aca="false">L1037 * K1037</f>
        <v>0.273051611047683</v>
      </c>
      <c r="N1037" s="12" t="n">
        <f aca="false">IF(N1036 = 1, IF(D1037 &gt; I1037, 1, -1), IF(I1037 &gt; C1037, -1, 1))</f>
        <v>1</v>
      </c>
      <c r="O1037" s="12" t="n">
        <f aca="false">IF(N1037 =N1036, O1036 + 1, 1)</f>
        <v>14</v>
      </c>
    </row>
    <row collapsed="false" customFormat="false" customHeight="true" hidden="false" ht="13.3" outlineLevel="0" r="1038">
      <c r="A1038" s="17" t="n">
        <v>38064</v>
      </c>
      <c r="B1038" s="14" t="n">
        <v>25.94</v>
      </c>
      <c r="C1038" s="14" t="n">
        <v>26.06</v>
      </c>
      <c r="D1038" s="14" t="n">
        <v>25.59</v>
      </c>
      <c r="E1038" s="14" t="n">
        <v>25.67</v>
      </c>
      <c r="F1038" s="14" t="n">
        <v>11467200</v>
      </c>
      <c r="G1038" s="14" t="n">
        <v>12.78</v>
      </c>
      <c r="I1038" s="18" t="n">
        <f aca="false">IF(N1037 = 1, IF((I1037 + (N1037 * M1037)) &gt; D1038, MAX(C1038,J1037), I1037 + (N1037 * M1037)), IF((I1037 + (N1037 * M1037)) &lt; C1038, MIN(D1038,J1037), I1037 + (N1037 * M1037)))</f>
        <v>28.14</v>
      </c>
      <c r="J1038" s="19" t="n">
        <f aca="false">IF(N1038 = 1, MAX(C1038, J1037), MIN(J1037,D1038))</f>
        <v>25.59</v>
      </c>
      <c r="K1038" s="19" t="n">
        <f aca="false">ABS(J1038 - I1038)</f>
        <v>2.55</v>
      </c>
      <c r="L1038" s="19" t="n">
        <f aca="false">IF(N1038 &lt;&gt; N1037, $H$2, IF(J1038 &lt;&gt; J1037, IF(L1037 &lt; $H$6, L1037 +$H$4, L1037), L1037))</f>
        <v>0.02</v>
      </c>
      <c r="M1038" s="19" t="n">
        <f aca="false">L1038 * K1038</f>
        <v>0.051</v>
      </c>
      <c r="N1038" s="12" t="n">
        <f aca="false">IF(N1037 = 1, IF(D1038 &gt; I1038, 1, -1), IF(I1038 &gt; C1038, -1, 1))</f>
        <v>-1</v>
      </c>
      <c r="O1038" s="12" t="n">
        <f aca="false">IF(N1038 =N1037, O1037 + 1, 1)</f>
        <v>1</v>
      </c>
    </row>
    <row collapsed="false" customFormat="false" customHeight="true" hidden="false" ht="13.3" outlineLevel="0" r="1039">
      <c r="A1039" s="17" t="n">
        <v>38065</v>
      </c>
      <c r="B1039" s="14" t="n">
        <v>25.56</v>
      </c>
      <c r="C1039" s="14" t="n">
        <v>26.94</v>
      </c>
      <c r="D1039" s="14" t="n">
        <v>25.54</v>
      </c>
      <c r="E1039" s="14" t="n">
        <v>25.86</v>
      </c>
      <c r="F1039" s="14" t="n">
        <v>14592000</v>
      </c>
      <c r="G1039" s="14" t="n">
        <v>12.87</v>
      </c>
      <c r="I1039" s="18" t="n">
        <f aca="false">IF(N1038 = 1, IF((I1038 + (N1038 * M1038)) &gt; D1039, MAX(C1039,J1038), I1038 + (N1038 * M1038)), IF((I1038 + (N1038 * M1038)) &lt; C1039, MIN(D1039,J1038), I1038 + (N1038 * M1038)))</f>
        <v>28.089</v>
      </c>
      <c r="J1039" s="19" t="n">
        <f aca="false">IF(N1039 = 1, MAX(C1039, J1038), MIN(J1038,D1039))</f>
        <v>25.54</v>
      </c>
      <c r="K1039" s="19" t="n">
        <f aca="false">ABS(J1039 - I1039)</f>
        <v>2.549</v>
      </c>
      <c r="L1039" s="19" t="n">
        <f aca="false">IF(N1039 &lt;&gt; N1038, $H$2, IF(J1039 &lt;&gt; J1038, IF(L1038 &lt; $H$6, L1038 +$H$4, L1038), L1038))</f>
        <v>0.04</v>
      </c>
      <c r="M1039" s="19" t="n">
        <f aca="false">L1039 * K1039</f>
        <v>0.10196</v>
      </c>
      <c r="N1039" s="12" t="n">
        <f aca="false">IF(N1038 = 1, IF(D1039 &gt; I1039, 1, -1), IF(I1039 &gt; C1039, -1, 1))</f>
        <v>-1</v>
      </c>
      <c r="O1039" s="12" t="n">
        <f aca="false">IF(N1039 =N1038, O1038 + 1, 1)</f>
        <v>2</v>
      </c>
    </row>
    <row collapsed="false" customFormat="false" customHeight="true" hidden="false" ht="13.3" outlineLevel="0" r="1040">
      <c r="A1040" s="17" t="n">
        <v>38068</v>
      </c>
      <c r="B1040" s="14" t="n">
        <v>25.37</v>
      </c>
      <c r="C1040" s="14" t="n">
        <v>26.17</v>
      </c>
      <c r="D1040" s="14" t="n">
        <v>25.25</v>
      </c>
      <c r="E1040" s="14" t="n">
        <v>25.86</v>
      </c>
      <c r="F1040" s="14" t="n">
        <v>14965400</v>
      </c>
      <c r="G1040" s="14" t="n">
        <v>12.87</v>
      </c>
      <c r="I1040" s="18" t="n">
        <f aca="false">IF(N1039 = 1, IF((I1039 + (N1039 * M1039)) &gt; D1040, MAX(C1040,J1039), I1039 + (N1039 * M1039)), IF((I1039 + (N1039 * M1039)) &lt; C1040, MIN(D1040,J1039), I1039 + (N1039 * M1039)))</f>
        <v>27.98704</v>
      </c>
      <c r="J1040" s="19" t="n">
        <f aca="false">IF(N1040 = 1, MAX(C1040, J1039), MIN(J1039,D1040))</f>
        <v>25.25</v>
      </c>
      <c r="K1040" s="19" t="n">
        <f aca="false">ABS(J1040 - I1040)</f>
        <v>2.73704</v>
      </c>
      <c r="L1040" s="19" t="n">
        <f aca="false">IF(N1040 &lt;&gt; N1039, $H$2, IF(J1040 &lt;&gt; J1039, IF(L1039 &lt; $H$6, L1039 +$H$4, L1039), L1039))</f>
        <v>0.06</v>
      </c>
      <c r="M1040" s="19" t="n">
        <f aca="false">L1040 * K1040</f>
        <v>0.1642224</v>
      </c>
      <c r="N1040" s="12" t="n">
        <f aca="false">IF(N1039 = 1, IF(D1040 &gt; I1040, 1, -1), IF(I1040 &gt; C1040, -1, 1))</f>
        <v>-1</v>
      </c>
      <c r="O1040" s="12" t="n">
        <f aca="false">IF(N1040 =N1039, O1039 + 1, 1)</f>
        <v>3</v>
      </c>
    </row>
    <row collapsed="false" customFormat="false" customHeight="true" hidden="false" ht="13.3" outlineLevel="0" r="1041">
      <c r="A1041" s="17" t="n">
        <v>38069</v>
      </c>
      <c r="B1041" s="14" t="n">
        <v>25.88</v>
      </c>
      <c r="C1041" s="14" t="n">
        <v>26</v>
      </c>
      <c r="D1041" s="14" t="n">
        <v>25.22</v>
      </c>
      <c r="E1041" s="14" t="n">
        <v>25.29</v>
      </c>
      <c r="F1041" s="14" t="n">
        <v>13768400</v>
      </c>
      <c r="G1041" s="14" t="n">
        <v>12.59</v>
      </c>
      <c r="I1041" s="18" t="n">
        <f aca="false">IF(N1040 = 1, IF((I1040 + (N1040 * M1040)) &gt; D1041, MAX(C1041,J1040), I1040 + (N1040 * M1040)), IF((I1040 + (N1040 * M1040)) &lt; C1041, MIN(D1041,J1040), I1040 + (N1040 * M1040)))</f>
        <v>27.8228176</v>
      </c>
      <c r="J1041" s="19" t="n">
        <f aca="false">IF(N1041 = 1, MAX(C1041, J1040), MIN(J1040,D1041))</f>
        <v>25.22</v>
      </c>
      <c r="K1041" s="19" t="n">
        <f aca="false">ABS(J1041 - I1041)</f>
        <v>2.6028176</v>
      </c>
      <c r="L1041" s="19" t="n">
        <f aca="false">IF(N1041 &lt;&gt; N1040, $H$2, IF(J1041 &lt;&gt; J1040, IF(L1040 &lt; $H$6, L1040 +$H$4, L1040), L1040))</f>
        <v>0.08</v>
      </c>
      <c r="M1041" s="19" t="n">
        <f aca="false">L1041 * K1041</f>
        <v>0.208225408</v>
      </c>
      <c r="N1041" s="12" t="n">
        <f aca="false">IF(N1040 = 1, IF(D1041 &gt; I1041, 1, -1), IF(I1041 &gt; C1041, -1, 1))</f>
        <v>-1</v>
      </c>
      <c r="O1041" s="12" t="n">
        <f aca="false">IF(N1041 =N1040, O1040 + 1, 1)</f>
        <v>4</v>
      </c>
    </row>
    <row collapsed="false" customFormat="false" customHeight="true" hidden="false" ht="13.3" outlineLevel="0" r="1042">
      <c r="A1042" s="17" t="n">
        <v>38070</v>
      </c>
      <c r="B1042" s="14" t="n">
        <v>25.27</v>
      </c>
      <c r="C1042" s="14" t="n">
        <v>25.75</v>
      </c>
      <c r="D1042" s="14" t="n">
        <v>25.27</v>
      </c>
      <c r="E1042" s="14" t="n">
        <v>25.5</v>
      </c>
      <c r="F1042" s="14" t="n">
        <v>15293400</v>
      </c>
      <c r="G1042" s="14" t="n">
        <v>12.7</v>
      </c>
      <c r="I1042" s="18" t="n">
        <f aca="false">IF(N1041 = 1, IF((I1041 + (N1041 * M1041)) &gt; D1042, MAX(C1042,J1041), I1041 + (N1041 * M1041)), IF((I1041 + (N1041 * M1041)) &lt; C1042, MIN(D1042,J1041), I1041 + (N1041 * M1041)))</f>
        <v>27.614592192</v>
      </c>
      <c r="J1042" s="19" t="n">
        <f aca="false">IF(N1042 = 1, MAX(C1042, J1041), MIN(J1041,D1042))</f>
        <v>25.22</v>
      </c>
      <c r="K1042" s="19" t="n">
        <f aca="false">ABS(J1042 - I1042)</f>
        <v>2.394592192</v>
      </c>
      <c r="L1042" s="19" t="n">
        <f aca="false">IF(N1042 &lt;&gt; N1041, $H$2, IF(J1042 &lt;&gt; J1041, IF(L1041 &lt; $H$6, L1041 +$H$4, L1041), L1041))</f>
        <v>0.08</v>
      </c>
      <c r="M1042" s="19" t="n">
        <f aca="false">L1042 * K1042</f>
        <v>0.19156737536</v>
      </c>
      <c r="N1042" s="12" t="n">
        <f aca="false">IF(N1041 = 1, IF(D1042 &gt; I1042, 1, -1), IF(I1042 &gt; C1042, -1, 1))</f>
        <v>-1</v>
      </c>
      <c r="O1042" s="12" t="n">
        <f aca="false">IF(N1042 =N1041, O1041 + 1, 1)</f>
        <v>5</v>
      </c>
    </row>
    <row collapsed="false" customFormat="false" customHeight="true" hidden="false" ht="13.3" outlineLevel="0" r="1043">
      <c r="A1043" s="17" t="n">
        <v>38071</v>
      </c>
      <c r="B1043" s="14" t="n">
        <v>26.14</v>
      </c>
      <c r="C1043" s="14" t="n">
        <v>26.91</v>
      </c>
      <c r="D1043" s="14" t="n">
        <v>25.89</v>
      </c>
      <c r="E1043" s="14" t="n">
        <v>26.87</v>
      </c>
      <c r="F1043" s="14" t="n">
        <v>20230200</v>
      </c>
      <c r="G1043" s="14" t="n">
        <v>13.38</v>
      </c>
      <c r="I1043" s="18" t="n">
        <f aca="false">IF(N1042 = 1, IF((I1042 + (N1042 * M1042)) &gt; D1043, MAX(C1043,J1042), I1042 + (N1042 * M1042)), IF((I1042 + (N1042 * M1042)) &lt; C1043, MIN(D1043,J1042), I1042 + (N1042 * M1042)))</f>
        <v>27.42302481664</v>
      </c>
      <c r="J1043" s="19" t="n">
        <f aca="false">IF(N1043 = 1, MAX(C1043, J1042), MIN(J1042,D1043))</f>
        <v>25.22</v>
      </c>
      <c r="K1043" s="19" t="n">
        <f aca="false">ABS(J1043 - I1043)</f>
        <v>2.20302481664</v>
      </c>
      <c r="L1043" s="19" t="n">
        <f aca="false">IF(N1043 &lt;&gt; N1042, $H$2, IF(J1043 &lt;&gt; J1042, IF(L1042 &lt; $H$6, L1042 +$H$4, L1042), L1042))</f>
        <v>0.08</v>
      </c>
      <c r="M1043" s="19" t="n">
        <f aca="false">L1043 * K1043</f>
        <v>0.1762419853312</v>
      </c>
      <c r="N1043" s="12" t="n">
        <f aca="false">IF(N1042 = 1, IF(D1043 &gt; I1043, 1, -1), IF(I1043 &gt; C1043, -1, 1))</f>
        <v>-1</v>
      </c>
      <c r="O1043" s="12" t="n">
        <f aca="false">IF(N1043 =N1042, O1042 + 1, 1)</f>
        <v>6</v>
      </c>
    </row>
    <row collapsed="false" customFormat="false" customHeight="true" hidden="false" ht="13.3" outlineLevel="0" r="1044">
      <c r="A1044" s="17" t="n">
        <v>38072</v>
      </c>
      <c r="B1044" s="14" t="n">
        <v>27</v>
      </c>
      <c r="C1044" s="14" t="n">
        <v>27.36</v>
      </c>
      <c r="D1044" s="14" t="n">
        <v>26.91</v>
      </c>
      <c r="E1044" s="14" t="n">
        <v>27.04</v>
      </c>
      <c r="F1044" s="14" t="n">
        <v>14996200</v>
      </c>
      <c r="G1044" s="14" t="n">
        <v>13.46</v>
      </c>
      <c r="I1044" s="18" t="n">
        <f aca="false">IF(N1043 = 1, IF((I1043 + (N1043 * M1043)) &gt; D1044, MAX(C1044,J1043), I1043 + (N1043 * M1043)), IF((I1043 + (N1043 * M1043)) &lt; C1044, MIN(D1044,J1043), I1043 + (N1043 * M1043)))</f>
        <v>25.22</v>
      </c>
      <c r="J1044" s="19" t="n">
        <f aca="false">IF(N1044 = 1, MAX(C1044, J1043), MIN(J1043,D1044))</f>
        <v>27.36</v>
      </c>
      <c r="K1044" s="19" t="n">
        <f aca="false">ABS(J1044 - I1044)</f>
        <v>2.14</v>
      </c>
      <c r="L1044" s="19" t="n">
        <f aca="false">IF(N1044 &lt;&gt; N1043, $H$2, IF(J1044 &lt;&gt; J1043, IF(L1043 &lt; $H$6, L1043 +$H$4, L1043), L1043))</f>
        <v>0.02</v>
      </c>
      <c r="M1044" s="19" t="n">
        <f aca="false">L1044 * K1044</f>
        <v>0.0428</v>
      </c>
      <c r="N1044" s="12" t="n">
        <f aca="false">IF(N1043 = 1, IF(D1044 &gt; I1044, 1, -1), IF(I1044 &gt; C1044, -1, 1))</f>
        <v>1</v>
      </c>
      <c r="O1044" s="12" t="n">
        <f aca="false">IF(N1044 =N1043, O1043 + 1, 1)</f>
        <v>1</v>
      </c>
    </row>
    <row collapsed="false" customFormat="false" customHeight="true" hidden="false" ht="13.3" outlineLevel="0" r="1045">
      <c r="A1045" s="17" t="n">
        <v>38075</v>
      </c>
      <c r="B1045" s="14" t="n">
        <v>27.37</v>
      </c>
      <c r="C1045" s="14" t="n">
        <v>27.99</v>
      </c>
      <c r="D1045" s="14" t="n">
        <v>27.2</v>
      </c>
      <c r="E1045" s="14" t="n">
        <v>27.91</v>
      </c>
      <c r="F1045" s="14" t="n">
        <v>12526000</v>
      </c>
      <c r="G1045" s="14" t="n">
        <v>13.9</v>
      </c>
      <c r="I1045" s="18" t="n">
        <f aca="false">IF(N1044 = 1, IF((I1044 + (N1044 * M1044)) &gt; D1045, MAX(C1045,J1044), I1044 + (N1044 * M1044)), IF((I1044 + (N1044 * M1044)) &lt; C1045, MIN(D1045,J1044), I1044 + (N1044 * M1044)))</f>
        <v>25.2628</v>
      </c>
      <c r="J1045" s="19" t="n">
        <f aca="false">IF(N1045 = 1, MAX(C1045, J1044), MIN(J1044,D1045))</f>
        <v>27.99</v>
      </c>
      <c r="K1045" s="19" t="n">
        <f aca="false">ABS(J1045 - I1045)</f>
        <v>2.7272</v>
      </c>
      <c r="L1045" s="19" t="n">
        <f aca="false">IF(N1045 &lt;&gt; N1044, $H$2, IF(J1045 &lt;&gt; J1044, IF(L1044 &lt; $H$6, L1044 +$H$4, L1044), L1044))</f>
        <v>0.04</v>
      </c>
      <c r="M1045" s="19" t="n">
        <f aca="false">L1045 * K1045</f>
        <v>0.109088</v>
      </c>
      <c r="N1045" s="12" t="n">
        <f aca="false">IF(N1044 = 1, IF(D1045 &gt; I1045, 1, -1), IF(I1045 &gt; C1045, -1, 1))</f>
        <v>1</v>
      </c>
      <c r="O1045" s="12" t="n">
        <f aca="false">IF(N1045 =N1044, O1044 + 1, 1)</f>
        <v>2</v>
      </c>
    </row>
    <row collapsed="false" customFormat="false" customHeight="true" hidden="false" ht="13.3" outlineLevel="0" r="1046">
      <c r="A1046" s="17" t="n">
        <v>38076</v>
      </c>
      <c r="B1046" s="14" t="n">
        <v>27.74</v>
      </c>
      <c r="C1046" s="14" t="n">
        <v>27.95</v>
      </c>
      <c r="D1046" s="14" t="n">
        <v>27.34</v>
      </c>
      <c r="E1046" s="14" t="n">
        <v>27.92</v>
      </c>
      <c r="F1046" s="14" t="n">
        <v>12845600</v>
      </c>
      <c r="G1046" s="14" t="n">
        <v>13.9</v>
      </c>
      <c r="I1046" s="18" t="n">
        <f aca="false">IF(N1045 = 1, IF((I1045 + (N1045 * M1045)) &gt; D1046, MAX(C1046,J1045), I1045 + (N1045 * M1045)), IF((I1045 + (N1045 * M1045)) &lt; C1046, MIN(D1046,J1045), I1045 + (N1045 * M1045)))</f>
        <v>25.371888</v>
      </c>
      <c r="J1046" s="19" t="n">
        <f aca="false">IF(N1046 = 1, MAX(C1046, J1045), MIN(J1045,D1046))</f>
        <v>27.99</v>
      </c>
      <c r="K1046" s="19" t="n">
        <f aca="false">ABS(J1046 - I1046)</f>
        <v>2.618112</v>
      </c>
      <c r="L1046" s="19" t="n">
        <f aca="false">IF(N1046 &lt;&gt; N1045, $H$2, IF(J1046 &lt;&gt; J1045, IF(L1045 &lt; $H$6, L1045 +$H$4, L1045), L1045))</f>
        <v>0.04</v>
      </c>
      <c r="M1046" s="19" t="n">
        <f aca="false">L1046 * K1046</f>
        <v>0.10472448</v>
      </c>
      <c r="N1046" s="12" t="n">
        <f aca="false">IF(N1045 = 1, IF(D1046 &gt; I1046, 1, -1), IF(I1046 &gt; C1046, -1, 1))</f>
        <v>1</v>
      </c>
      <c r="O1046" s="12" t="n">
        <f aca="false">IF(N1046 =N1045, O1045 + 1, 1)</f>
        <v>3</v>
      </c>
    </row>
    <row collapsed="false" customFormat="false" customHeight="true" hidden="false" ht="13.3" outlineLevel="0" r="1047">
      <c r="A1047" s="17" t="n">
        <v>38077</v>
      </c>
      <c r="B1047" s="14" t="n">
        <v>27.92</v>
      </c>
      <c r="C1047" s="14" t="n">
        <v>27.98</v>
      </c>
      <c r="D1047" s="14" t="n">
        <v>26.95</v>
      </c>
      <c r="E1047" s="14" t="n">
        <v>27.04</v>
      </c>
      <c r="F1047" s="14" t="n">
        <v>13956200</v>
      </c>
      <c r="G1047" s="14" t="n">
        <v>13.46</v>
      </c>
      <c r="I1047" s="18" t="n">
        <f aca="false">IF(N1046 = 1, IF((I1046 + (N1046 * M1046)) &gt; D1047, MAX(C1047,J1046), I1046 + (N1046 * M1046)), IF((I1046 + (N1046 * M1046)) &lt; C1047, MIN(D1047,J1046), I1046 + (N1046 * M1046)))</f>
        <v>25.47661248</v>
      </c>
      <c r="J1047" s="19" t="n">
        <f aca="false">IF(N1047 = 1, MAX(C1047, J1046), MIN(J1046,D1047))</f>
        <v>27.99</v>
      </c>
      <c r="K1047" s="19" t="n">
        <f aca="false">ABS(J1047 - I1047)</f>
        <v>2.51338752</v>
      </c>
      <c r="L1047" s="19" t="n">
        <f aca="false">IF(N1047 &lt;&gt; N1046, $H$2, IF(J1047 &lt;&gt; J1046, IF(L1046 &lt; $H$6, L1046 +$H$4, L1046), L1046))</f>
        <v>0.04</v>
      </c>
      <c r="M1047" s="19" t="n">
        <f aca="false">L1047 * K1047</f>
        <v>0.1005355008</v>
      </c>
      <c r="N1047" s="12" t="n">
        <f aca="false">IF(N1046 = 1, IF(D1047 &gt; I1047, 1, -1), IF(I1047 &gt; C1047, -1, 1))</f>
        <v>1</v>
      </c>
      <c r="O1047" s="12" t="n">
        <f aca="false">IF(N1047 =N1046, O1046 + 1, 1)</f>
        <v>4</v>
      </c>
    </row>
    <row collapsed="false" customFormat="false" customHeight="true" hidden="false" ht="13.3" outlineLevel="0" r="1048">
      <c r="A1048" s="17" t="n">
        <v>38078</v>
      </c>
      <c r="B1048" s="14" t="n">
        <v>26.89</v>
      </c>
      <c r="C1048" s="14" t="n">
        <v>27.27</v>
      </c>
      <c r="D1048" s="14" t="n">
        <v>26.62</v>
      </c>
      <c r="E1048" s="14" t="n">
        <v>27.11</v>
      </c>
      <c r="F1048" s="14" t="n">
        <v>11369000</v>
      </c>
      <c r="G1048" s="14" t="n">
        <v>13.5</v>
      </c>
      <c r="I1048" s="18" t="n">
        <f aca="false">IF(N1047 = 1, IF((I1047 + (N1047 * M1047)) &gt; D1048, MAX(C1048,J1047), I1047 + (N1047 * M1047)), IF((I1047 + (N1047 * M1047)) &lt; C1048, MIN(D1048,J1047), I1047 + (N1047 * M1047)))</f>
        <v>25.5771479808</v>
      </c>
      <c r="J1048" s="19" t="n">
        <f aca="false">IF(N1048 = 1, MAX(C1048, J1047), MIN(J1047,D1048))</f>
        <v>27.99</v>
      </c>
      <c r="K1048" s="19" t="n">
        <f aca="false">ABS(J1048 - I1048)</f>
        <v>2.4128520192</v>
      </c>
      <c r="L1048" s="19" t="n">
        <f aca="false">IF(N1048 &lt;&gt; N1047, $H$2, IF(J1048 &lt;&gt; J1047, IF(L1047 &lt; $H$6, L1047 +$H$4, L1047), L1047))</f>
        <v>0.04</v>
      </c>
      <c r="M1048" s="19" t="n">
        <f aca="false">L1048 * K1048</f>
        <v>0.096514080768</v>
      </c>
      <c r="N1048" s="12" t="n">
        <f aca="false">IF(N1047 = 1, IF(D1048 &gt; I1048, 1, -1), IF(I1048 &gt; C1048, -1, 1))</f>
        <v>1</v>
      </c>
      <c r="O1048" s="12" t="n">
        <f aca="false">IF(N1048 =N1047, O1047 + 1, 1)</f>
        <v>5</v>
      </c>
    </row>
    <row collapsed="false" customFormat="false" customHeight="true" hidden="false" ht="13.3" outlineLevel="0" r="1049">
      <c r="A1049" s="17" t="n">
        <v>38079</v>
      </c>
      <c r="B1049" s="14" t="n">
        <v>27.75</v>
      </c>
      <c r="C1049" s="14" t="n">
        <v>27.93</v>
      </c>
      <c r="D1049" s="14" t="n">
        <v>27.23</v>
      </c>
      <c r="E1049" s="14" t="n">
        <v>27.5</v>
      </c>
      <c r="F1049" s="14" t="n">
        <v>9802800</v>
      </c>
      <c r="G1049" s="14" t="n">
        <v>13.69</v>
      </c>
      <c r="I1049" s="18" t="n">
        <f aca="false">IF(N1048 = 1, IF((I1048 + (N1048 * M1048)) &gt; D1049, MAX(C1049,J1048), I1048 + (N1048 * M1048)), IF((I1048 + (N1048 * M1048)) &lt; C1049, MIN(D1049,J1048), I1048 + (N1048 * M1048)))</f>
        <v>25.673662061568</v>
      </c>
      <c r="J1049" s="19" t="n">
        <f aca="false">IF(N1049 = 1, MAX(C1049, J1048), MIN(J1048,D1049))</f>
        <v>27.99</v>
      </c>
      <c r="K1049" s="19" t="n">
        <f aca="false">ABS(J1049 - I1049)</f>
        <v>2.316337938432</v>
      </c>
      <c r="L1049" s="19" t="n">
        <f aca="false">IF(N1049 &lt;&gt; N1048, $H$2, IF(J1049 &lt;&gt; J1048, IF(L1048 &lt; $H$6, L1048 +$H$4, L1048), L1048))</f>
        <v>0.04</v>
      </c>
      <c r="M1049" s="19" t="n">
        <f aca="false">L1049 * K1049</f>
        <v>0.09265351753728</v>
      </c>
      <c r="N1049" s="12" t="n">
        <f aca="false">IF(N1048 = 1, IF(D1049 &gt; I1049, 1, -1), IF(I1049 &gt; C1049, -1, 1))</f>
        <v>1</v>
      </c>
      <c r="O1049" s="12" t="n">
        <f aca="false">IF(N1049 =N1048, O1048 + 1, 1)</f>
        <v>6</v>
      </c>
    </row>
    <row collapsed="false" customFormat="false" customHeight="true" hidden="false" ht="13.3" outlineLevel="0" r="1050">
      <c r="A1050" s="17" t="n">
        <v>38082</v>
      </c>
      <c r="B1050" s="14" t="n">
        <v>27.48</v>
      </c>
      <c r="C1050" s="14" t="n">
        <v>28.37</v>
      </c>
      <c r="D1050" s="14" t="n">
        <v>27.44</v>
      </c>
      <c r="E1050" s="14" t="n">
        <v>28.32</v>
      </c>
      <c r="F1050" s="14" t="n">
        <v>13774000</v>
      </c>
      <c r="G1050" s="14" t="n">
        <v>14.1</v>
      </c>
      <c r="I1050" s="18" t="n">
        <f aca="false">IF(N1049 = 1, IF((I1049 + (N1049 * M1049)) &gt; D1050, MAX(C1050,J1049), I1049 + (N1049 * M1049)), IF((I1049 + (N1049 * M1049)) &lt; C1050, MIN(D1050,J1049), I1049 + (N1049 * M1049)))</f>
        <v>25.7663155791053</v>
      </c>
      <c r="J1050" s="19" t="n">
        <f aca="false">IF(N1050 = 1, MAX(C1050, J1049), MIN(J1049,D1050))</f>
        <v>28.37</v>
      </c>
      <c r="K1050" s="19" t="n">
        <f aca="false">ABS(J1050 - I1050)</f>
        <v>2.60368442089472</v>
      </c>
      <c r="L1050" s="19" t="n">
        <f aca="false">IF(N1050 &lt;&gt; N1049, $H$2, IF(J1050 &lt;&gt; J1049, IF(L1049 &lt; $H$6, L1049 +$H$4, L1049), L1049))</f>
        <v>0.06</v>
      </c>
      <c r="M1050" s="19" t="n">
        <f aca="false">L1050 * K1050</f>
        <v>0.156221065253683</v>
      </c>
      <c r="N1050" s="12" t="n">
        <f aca="false">IF(N1049 = 1, IF(D1050 &gt; I1050, 1, -1), IF(I1050 &gt; C1050, -1, 1))</f>
        <v>1</v>
      </c>
      <c r="O1050" s="12" t="n">
        <f aca="false">IF(N1050 =N1049, O1049 + 1, 1)</f>
        <v>7</v>
      </c>
    </row>
    <row collapsed="false" customFormat="false" customHeight="true" hidden="false" ht="13.3" outlineLevel="0" r="1051">
      <c r="A1051" s="17" t="n">
        <v>38083</v>
      </c>
      <c r="B1051" s="14" t="n">
        <v>27.71</v>
      </c>
      <c r="C1051" s="14" t="n">
        <v>28.15</v>
      </c>
      <c r="D1051" s="14" t="n">
        <v>27.43</v>
      </c>
      <c r="E1051" s="14" t="n">
        <v>27.83</v>
      </c>
      <c r="F1051" s="14" t="n">
        <v>9214000</v>
      </c>
      <c r="G1051" s="14" t="n">
        <v>13.86</v>
      </c>
      <c r="I1051" s="18" t="n">
        <f aca="false">IF(N1050 = 1, IF((I1050 + (N1050 * M1050)) &gt; D1051, MAX(C1051,J1050), I1050 + (N1050 * M1050)), IF((I1050 + (N1050 * M1050)) &lt; C1051, MIN(D1051,J1050), I1050 + (N1050 * M1050)))</f>
        <v>25.922536644359</v>
      </c>
      <c r="J1051" s="19" t="n">
        <f aca="false">IF(N1051 = 1, MAX(C1051, J1050), MIN(J1050,D1051))</f>
        <v>28.37</v>
      </c>
      <c r="K1051" s="19" t="n">
        <f aca="false">ABS(J1051 - I1051)</f>
        <v>2.44746335564104</v>
      </c>
      <c r="L1051" s="19" t="n">
        <f aca="false">IF(N1051 &lt;&gt; N1050, $H$2, IF(J1051 &lt;&gt; J1050, IF(L1050 &lt; $H$6, L1050 +$H$4, L1050), L1050))</f>
        <v>0.06</v>
      </c>
      <c r="M1051" s="19" t="n">
        <f aca="false">L1051 * K1051</f>
        <v>0.146847801338462</v>
      </c>
      <c r="N1051" s="12" t="n">
        <f aca="false">IF(N1050 = 1, IF(D1051 &gt; I1051, 1, -1), IF(I1051 &gt; C1051, -1, 1))</f>
        <v>1</v>
      </c>
      <c r="O1051" s="12" t="n">
        <f aca="false">IF(N1051 =N1050, O1050 + 1, 1)</f>
        <v>8</v>
      </c>
    </row>
    <row collapsed="false" customFormat="false" customHeight="true" hidden="false" ht="13.3" outlineLevel="0" r="1052">
      <c r="A1052" s="17" t="n">
        <v>38084</v>
      </c>
      <c r="B1052" s="14" t="n">
        <v>27.61</v>
      </c>
      <c r="C1052" s="14" t="n">
        <v>27.7</v>
      </c>
      <c r="D1052" s="14" t="n">
        <v>26.92</v>
      </c>
      <c r="E1052" s="14" t="n">
        <v>27.31</v>
      </c>
      <c r="F1052" s="14" t="n">
        <v>9111400</v>
      </c>
      <c r="G1052" s="14" t="n">
        <v>13.6</v>
      </c>
      <c r="I1052" s="18" t="n">
        <f aca="false">IF(N1051 = 1, IF((I1051 + (N1051 * M1051)) &gt; D1052, MAX(C1052,J1051), I1051 + (N1051 * M1051)), IF((I1051 + (N1051 * M1051)) &lt; C1052, MIN(D1052,J1051), I1051 + (N1051 * M1051)))</f>
        <v>26.0693844456974</v>
      </c>
      <c r="J1052" s="19" t="n">
        <f aca="false">IF(N1052 = 1, MAX(C1052, J1051), MIN(J1051,D1052))</f>
        <v>28.37</v>
      </c>
      <c r="K1052" s="19" t="n">
        <f aca="false">ABS(J1052 - I1052)</f>
        <v>2.30061555430258</v>
      </c>
      <c r="L1052" s="19" t="n">
        <f aca="false">IF(N1052 &lt;&gt; N1051, $H$2, IF(J1052 &lt;&gt; J1051, IF(L1051 &lt; $H$6, L1051 +$H$4, L1051), L1051))</f>
        <v>0.06</v>
      </c>
      <c r="M1052" s="19" t="n">
        <f aca="false">L1052 * K1052</f>
        <v>0.138036933258155</v>
      </c>
      <c r="N1052" s="12" t="n">
        <f aca="false">IF(N1051 = 1, IF(D1052 &gt; I1052, 1, -1), IF(I1052 &gt; C1052, -1, 1))</f>
        <v>1</v>
      </c>
      <c r="O1052" s="12" t="n">
        <f aca="false">IF(N1052 =N1051, O1051 + 1, 1)</f>
        <v>9</v>
      </c>
    </row>
    <row collapsed="false" customFormat="false" customHeight="true" hidden="false" ht="13.3" outlineLevel="0" r="1053">
      <c r="A1053" s="17" t="n">
        <v>38085</v>
      </c>
      <c r="B1053" s="14" t="n">
        <v>27.88</v>
      </c>
      <c r="C1053" s="14" t="n">
        <v>28</v>
      </c>
      <c r="D1053" s="14" t="n">
        <v>27.2</v>
      </c>
      <c r="E1053" s="14" t="n">
        <v>27.53</v>
      </c>
      <c r="F1053" s="14" t="n">
        <v>8604200</v>
      </c>
      <c r="G1053" s="14" t="n">
        <v>13.71</v>
      </c>
      <c r="I1053" s="18" t="n">
        <f aca="false">IF(N1052 = 1, IF((I1052 + (N1052 * M1052)) &gt; D1053, MAX(C1053,J1052), I1052 + (N1052 * M1052)), IF((I1052 + (N1052 * M1052)) &lt; C1053, MIN(D1053,J1052), I1052 + (N1052 * M1052)))</f>
        <v>26.2074213789556</v>
      </c>
      <c r="J1053" s="19" t="n">
        <f aca="false">IF(N1053 = 1, MAX(C1053, J1052), MIN(J1052,D1053))</f>
        <v>28.37</v>
      </c>
      <c r="K1053" s="19" t="n">
        <f aca="false">ABS(J1053 - I1053)</f>
        <v>2.16257862104442</v>
      </c>
      <c r="L1053" s="19" t="n">
        <f aca="false">IF(N1053 &lt;&gt; N1052, $H$2, IF(J1053 &lt;&gt; J1052, IF(L1052 &lt; $H$6, L1052 +$H$4, L1052), L1052))</f>
        <v>0.06</v>
      </c>
      <c r="M1053" s="19" t="n">
        <f aca="false">L1053 * K1053</f>
        <v>0.129754717262665</v>
      </c>
      <c r="N1053" s="12" t="n">
        <f aca="false">IF(N1052 = 1, IF(D1053 &gt; I1053, 1, -1), IF(I1053 &gt; C1053, -1, 1))</f>
        <v>1</v>
      </c>
      <c r="O1053" s="12" t="n">
        <f aca="false">IF(N1053 =N1052, O1052 + 1, 1)</f>
        <v>10</v>
      </c>
    </row>
    <row collapsed="false" customFormat="false" customHeight="true" hidden="false" ht="13.3" outlineLevel="0" r="1054">
      <c r="A1054" s="17" t="n">
        <v>38089</v>
      </c>
      <c r="B1054" s="14" t="n">
        <v>27.5</v>
      </c>
      <c r="C1054" s="14" t="n">
        <v>28.1</v>
      </c>
      <c r="D1054" s="14" t="n">
        <v>27.49</v>
      </c>
      <c r="E1054" s="14" t="n">
        <v>28.04</v>
      </c>
      <c r="F1054" s="14" t="n">
        <v>8233600</v>
      </c>
      <c r="G1054" s="14" t="n">
        <v>13.96</v>
      </c>
      <c r="I1054" s="18" t="n">
        <f aca="false">IF(N1053 = 1, IF((I1053 + (N1053 * M1053)) &gt; D1054, MAX(C1054,J1053), I1053 + (N1053 * M1053)), IF((I1053 + (N1053 * M1053)) &lt; C1054, MIN(D1054,J1053), I1053 + (N1053 * M1053)))</f>
        <v>26.3371760962182</v>
      </c>
      <c r="J1054" s="19" t="n">
        <f aca="false">IF(N1054 = 1, MAX(C1054, J1053), MIN(J1053,D1054))</f>
        <v>28.37</v>
      </c>
      <c r="K1054" s="19" t="n">
        <f aca="false">ABS(J1054 - I1054)</f>
        <v>2.03282390378176</v>
      </c>
      <c r="L1054" s="19" t="n">
        <f aca="false">IF(N1054 &lt;&gt; N1053, $H$2, IF(J1054 &lt;&gt; J1053, IF(L1053 &lt; $H$6, L1053 +$H$4, L1053), L1053))</f>
        <v>0.06</v>
      </c>
      <c r="M1054" s="19" t="n">
        <f aca="false">L1054 * K1054</f>
        <v>0.121969434226905</v>
      </c>
      <c r="N1054" s="12" t="n">
        <f aca="false">IF(N1053 = 1, IF(D1054 &gt; I1054, 1, -1), IF(I1054 &gt; C1054, -1, 1))</f>
        <v>1</v>
      </c>
      <c r="O1054" s="12" t="n">
        <f aca="false">IF(N1054 =N1053, O1053 + 1, 1)</f>
        <v>11</v>
      </c>
    </row>
    <row collapsed="false" customFormat="false" customHeight="true" hidden="false" ht="13.3" outlineLevel="0" r="1055">
      <c r="A1055" s="17" t="n">
        <v>38090</v>
      </c>
      <c r="B1055" s="14" t="n">
        <v>27.98</v>
      </c>
      <c r="C1055" s="14" t="n">
        <v>28.03</v>
      </c>
      <c r="D1055" s="14" t="n">
        <v>26.84</v>
      </c>
      <c r="E1055" s="14" t="n">
        <v>26.93</v>
      </c>
      <c r="F1055" s="14" t="n">
        <v>15585600</v>
      </c>
      <c r="G1055" s="14" t="n">
        <v>13.41</v>
      </c>
      <c r="I1055" s="18" t="n">
        <f aca="false">IF(N1054 = 1, IF((I1054 + (N1054 * M1054)) &gt; D1055, MAX(C1055,J1054), I1054 + (N1054 * M1054)), IF((I1054 + (N1054 * M1054)) &lt; C1055, MIN(D1055,J1054), I1054 + (N1054 * M1054)))</f>
        <v>26.4591455304451</v>
      </c>
      <c r="J1055" s="19" t="n">
        <f aca="false">IF(N1055 = 1, MAX(C1055, J1054), MIN(J1054,D1055))</f>
        <v>28.37</v>
      </c>
      <c r="K1055" s="19" t="n">
        <f aca="false">ABS(J1055 - I1055)</f>
        <v>1.91085446955485</v>
      </c>
      <c r="L1055" s="19" t="n">
        <f aca="false">IF(N1055 &lt;&gt; N1054, $H$2, IF(J1055 &lt;&gt; J1054, IF(L1054 &lt; $H$6, L1054 +$H$4, L1054), L1054))</f>
        <v>0.06</v>
      </c>
      <c r="M1055" s="19" t="n">
        <f aca="false">L1055 * K1055</f>
        <v>0.114651268173291</v>
      </c>
      <c r="N1055" s="12" t="n">
        <f aca="false">IF(N1054 = 1, IF(D1055 &gt; I1055, 1, -1), IF(I1055 &gt; C1055, -1, 1))</f>
        <v>1</v>
      </c>
      <c r="O1055" s="12" t="n">
        <f aca="false">IF(N1055 =N1054, O1054 + 1, 1)</f>
        <v>12</v>
      </c>
    </row>
    <row collapsed="false" customFormat="false" customHeight="true" hidden="false" ht="13.3" outlineLevel="0" r="1056">
      <c r="A1056" s="17" t="n">
        <v>38091</v>
      </c>
      <c r="B1056" s="14" t="n">
        <v>26.74</v>
      </c>
      <c r="C1056" s="14" t="n">
        <v>27.07</v>
      </c>
      <c r="D1056" s="14" t="n">
        <v>26.31</v>
      </c>
      <c r="E1056" s="14" t="n">
        <v>26.64</v>
      </c>
      <c r="F1056" s="14" t="n">
        <v>22847600</v>
      </c>
      <c r="G1056" s="14" t="n">
        <v>13.26</v>
      </c>
      <c r="I1056" s="18" t="n">
        <f aca="false">IF(N1055 = 1, IF((I1055 + (N1055 * M1055)) &gt; D1056, MAX(C1056,J1055), I1055 + (N1055 * M1055)), IF((I1055 + (N1055 * M1055)) &lt; C1056, MIN(D1056,J1055), I1055 + (N1055 * M1055)))</f>
        <v>28.37</v>
      </c>
      <c r="J1056" s="19" t="n">
        <f aca="false">IF(N1056 = 1, MAX(C1056, J1055), MIN(J1055,D1056))</f>
        <v>26.31</v>
      </c>
      <c r="K1056" s="19" t="n">
        <f aca="false">ABS(J1056 - I1056)</f>
        <v>2.06</v>
      </c>
      <c r="L1056" s="19" t="n">
        <f aca="false">IF(N1056 &lt;&gt; N1055, $H$2, IF(J1056 &lt;&gt; J1055, IF(L1055 &lt; $H$6, L1055 +$H$4, L1055), L1055))</f>
        <v>0.02</v>
      </c>
      <c r="M1056" s="19" t="n">
        <f aca="false">L1056 * K1056</f>
        <v>0.0412</v>
      </c>
      <c r="N1056" s="12" t="n">
        <f aca="false">IF(N1055 = 1, IF(D1056 &gt; I1056, 1, -1), IF(I1056 &gt; C1056, -1, 1))</f>
        <v>-1</v>
      </c>
      <c r="O1056" s="12" t="n">
        <f aca="false">IF(N1056 =N1055, O1055 + 1, 1)</f>
        <v>1</v>
      </c>
    </row>
    <row collapsed="false" customFormat="false" customHeight="true" hidden="false" ht="13.3" outlineLevel="0" r="1057">
      <c r="A1057" s="17" t="n">
        <v>38092</v>
      </c>
      <c r="B1057" s="14" t="n">
        <v>28.82</v>
      </c>
      <c r="C1057" s="14" t="n">
        <v>29.58</v>
      </c>
      <c r="D1057" s="14" t="n">
        <v>28.16</v>
      </c>
      <c r="E1057" s="14" t="n">
        <v>29.3</v>
      </c>
      <c r="F1057" s="14" t="n">
        <v>62908800</v>
      </c>
      <c r="G1057" s="14" t="n">
        <v>14.59</v>
      </c>
      <c r="I1057" s="18" t="n">
        <f aca="false">IF(N1056 = 1, IF((I1056 + (N1056 * M1056)) &gt; D1057, MAX(C1057,J1056), I1056 + (N1056 * M1056)), IF((I1056 + (N1056 * M1056)) &lt; C1057, MIN(D1057,J1056), I1056 + (N1056 * M1056)))</f>
        <v>26.31</v>
      </c>
      <c r="J1057" s="19" t="n">
        <f aca="false">IF(N1057 = 1, MAX(C1057, J1056), MIN(J1056,D1057))</f>
        <v>29.58</v>
      </c>
      <c r="K1057" s="19" t="n">
        <f aca="false">ABS(J1057 - I1057)</f>
        <v>3.27</v>
      </c>
      <c r="L1057" s="19" t="n">
        <f aca="false">IF(N1057 &lt;&gt; N1056, $H$2, IF(J1057 &lt;&gt; J1056, IF(L1056 &lt; $H$6, L1056 +$H$4, L1056), L1056))</f>
        <v>0.02</v>
      </c>
      <c r="M1057" s="19" t="n">
        <f aca="false">L1057 * K1057</f>
        <v>0.0654</v>
      </c>
      <c r="N1057" s="12" t="n">
        <f aca="false">IF(N1056 = 1, IF(D1057 &gt; I1057, 1, -1), IF(I1057 &gt; C1057, -1, 1))</f>
        <v>1</v>
      </c>
      <c r="O1057" s="12" t="n">
        <f aca="false">IF(N1057 =N1056, O1056 + 1, 1)</f>
        <v>1</v>
      </c>
    </row>
    <row collapsed="false" customFormat="false" customHeight="true" hidden="false" ht="13.3" outlineLevel="0" r="1058">
      <c r="A1058" s="17" t="n">
        <v>38093</v>
      </c>
      <c r="B1058" s="14" t="n">
        <v>29.15</v>
      </c>
      <c r="C1058" s="14" t="n">
        <v>29.31</v>
      </c>
      <c r="D1058" s="14" t="n">
        <v>28.5</v>
      </c>
      <c r="E1058" s="14" t="n">
        <v>29.18</v>
      </c>
      <c r="F1058" s="14" t="n">
        <v>14390400</v>
      </c>
      <c r="G1058" s="14" t="n">
        <v>14.53</v>
      </c>
      <c r="I1058" s="18" t="n">
        <f aca="false">IF(N1057 = 1, IF((I1057 + (N1057 * M1057)) &gt; D1058, MAX(C1058,J1057), I1057 + (N1057 * M1057)), IF((I1057 + (N1057 * M1057)) &lt; C1058, MIN(D1058,J1057), I1057 + (N1057 * M1057)))</f>
        <v>26.3754</v>
      </c>
      <c r="J1058" s="19" t="n">
        <f aca="false">IF(N1058 = 1, MAX(C1058, J1057), MIN(J1057,D1058))</f>
        <v>29.58</v>
      </c>
      <c r="K1058" s="19" t="n">
        <f aca="false">ABS(J1058 - I1058)</f>
        <v>3.2046</v>
      </c>
      <c r="L1058" s="19" t="n">
        <f aca="false">IF(N1058 &lt;&gt; N1057, $H$2, IF(J1058 &lt;&gt; J1057, IF(L1057 &lt; $H$6, L1057 +$H$4, L1057), L1057))</f>
        <v>0.02</v>
      </c>
      <c r="M1058" s="19" t="n">
        <f aca="false">L1058 * K1058</f>
        <v>0.064092</v>
      </c>
      <c r="N1058" s="12" t="n">
        <f aca="false">IF(N1057 = 1, IF(D1058 &gt; I1058, 1, -1), IF(I1058 &gt; C1058, -1, 1))</f>
        <v>1</v>
      </c>
      <c r="O1058" s="12" t="n">
        <f aca="false">IF(N1058 =N1057, O1057 + 1, 1)</f>
        <v>2</v>
      </c>
    </row>
    <row collapsed="false" customFormat="false" customHeight="true" hidden="false" ht="13.3" outlineLevel="0" r="1059">
      <c r="A1059" s="17" t="n">
        <v>38096</v>
      </c>
      <c r="B1059" s="14" t="n">
        <v>28.12</v>
      </c>
      <c r="C1059" s="14" t="n">
        <v>28.75</v>
      </c>
      <c r="D1059" s="14" t="n">
        <v>27.83</v>
      </c>
      <c r="E1059" s="14" t="n">
        <v>28.35</v>
      </c>
      <c r="F1059" s="14" t="n">
        <v>25441200</v>
      </c>
      <c r="G1059" s="14" t="n">
        <v>14.11</v>
      </c>
      <c r="I1059" s="18" t="n">
        <f aca="false">IF(N1058 = 1, IF((I1058 + (N1058 * M1058)) &gt; D1059, MAX(C1059,J1058), I1058 + (N1058 * M1058)), IF((I1058 + (N1058 * M1058)) &lt; C1059, MIN(D1059,J1058), I1058 + (N1058 * M1058)))</f>
        <v>26.439492</v>
      </c>
      <c r="J1059" s="19" t="n">
        <f aca="false">IF(N1059 = 1, MAX(C1059, J1058), MIN(J1058,D1059))</f>
        <v>29.58</v>
      </c>
      <c r="K1059" s="19" t="n">
        <f aca="false">ABS(J1059 - I1059)</f>
        <v>3.140508</v>
      </c>
      <c r="L1059" s="19" t="n">
        <f aca="false">IF(N1059 &lt;&gt; N1058, $H$2, IF(J1059 &lt;&gt; J1058, IF(L1058 &lt; $H$6, L1058 +$H$4, L1058), L1058))</f>
        <v>0.02</v>
      </c>
      <c r="M1059" s="19" t="n">
        <f aca="false">L1059 * K1059</f>
        <v>0.06281016</v>
      </c>
      <c r="N1059" s="12" t="n">
        <f aca="false">IF(N1058 = 1, IF(D1059 &gt; I1059, 1, -1), IF(I1059 &gt; C1059, -1, 1))</f>
        <v>1</v>
      </c>
      <c r="O1059" s="12" t="n">
        <f aca="false">IF(N1059 =N1058, O1058 + 1, 1)</f>
        <v>3</v>
      </c>
    </row>
    <row collapsed="false" customFormat="false" customHeight="true" hidden="false" ht="13.3" outlineLevel="0" r="1060">
      <c r="A1060" s="17" t="n">
        <v>38097</v>
      </c>
      <c r="B1060" s="14" t="n">
        <v>28.21</v>
      </c>
      <c r="C1060" s="14" t="n">
        <v>28.41</v>
      </c>
      <c r="D1060" s="14" t="n">
        <v>27.56</v>
      </c>
      <c r="E1060" s="14" t="n">
        <v>27.73</v>
      </c>
      <c r="F1060" s="14" t="n">
        <v>12661400</v>
      </c>
      <c r="G1060" s="14" t="n">
        <v>13.81</v>
      </c>
      <c r="I1060" s="18" t="n">
        <f aca="false">IF(N1059 = 1, IF((I1059 + (N1059 * M1059)) &gt; D1060, MAX(C1060,J1059), I1059 + (N1059 * M1059)), IF((I1059 + (N1059 * M1059)) &lt; C1060, MIN(D1060,J1059), I1059 + (N1059 * M1059)))</f>
        <v>26.50230216</v>
      </c>
      <c r="J1060" s="19" t="n">
        <f aca="false">IF(N1060 = 1, MAX(C1060, J1059), MIN(J1059,D1060))</f>
        <v>29.58</v>
      </c>
      <c r="K1060" s="19" t="n">
        <f aca="false">ABS(J1060 - I1060)</f>
        <v>3.07769784</v>
      </c>
      <c r="L1060" s="19" t="n">
        <f aca="false">IF(N1060 &lt;&gt; N1059, $H$2, IF(J1060 &lt;&gt; J1059, IF(L1059 &lt; $H$6, L1059 +$H$4, L1059), L1059))</f>
        <v>0.02</v>
      </c>
      <c r="M1060" s="19" t="n">
        <f aca="false">L1060 * K1060</f>
        <v>0.0615539568</v>
      </c>
      <c r="N1060" s="12" t="n">
        <f aca="false">IF(N1059 = 1, IF(D1060 &gt; I1060, 1, -1), IF(I1060 &gt; C1060, -1, 1))</f>
        <v>1</v>
      </c>
      <c r="O1060" s="12" t="n">
        <f aca="false">IF(N1060 =N1059, O1059 + 1, 1)</f>
        <v>4</v>
      </c>
    </row>
    <row collapsed="false" customFormat="false" customHeight="true" hidden="false" ht="13.3" outlineLevel="0" r="1061">
      <c r="A1061" s="17" t="n">
        <v>38098</v>
      </c>
      <c r="B1061" s="14" t="n">
        <v>27.6</v>
      </c>
      <c r="C1061" s="14" t="n">
        <v>28.12</v>
      </c>
      <c r="D1061" s="14" t="n">
        <v>27.37</v>
      </c>
      <c r="E1061" s="14" t="n">
        <v>27.73</v>
      </c>
      <c r="F1061" s="14" t="n">
        <v>11638400</v>
      </c>
      <c r="G1061" s="14" t="n">
        <v>13.81</v>
      </c>
      <c r="I1061" s="18" t="n">
        <f aca="false">IF(N1060 = 1, IF((I1060 + (N1060 * M1060)) &gt; D1061, MAX(C1061,J1060), I1060 + (N1060 * M1060)), IF((I1060 + (N1060 * M1060)) &lt; C1061, MIN(D1061,J1060), I1060 + (N1060 * M1060)))</f>
        <v>26.5638561168</v>
      </c>
      <c r="J1061" s="19" t="n">
        <f aca="false">IF(N1061 = 1, MAX(C1061, J1060), MIN(J1060,D1061))</f>
        <v>29.58</v>
      </c>
      <c r="K1061" s="19" t="n">
        <f aca="false">ABS(J1061 - I1061)</f>
        <v>3.0161438832</v>
      </c>
      <c r="L1061" s="19" t="n">
        <f aca="false">IF(N1061 &lt;&gt; N1060, $H$2, IF(J1061 &lt;&gt; J1060, IF(L1060 &lt; $H$6, L1060 +$H$4, L1060), L1060))</f>
        <v>0.02</v>
      </c>
      <c r="M1061" s="19" t="n">
        <f aca="false">L1061 * K1061</f>
        <v>0.060322877664</v>
      </c>
      <c r="N1061" s="12" t="n">
        <f aca="false">IF(N1060 = 1, IF(D1061 &gt; I1061, 1, -1), IF(I1061 &gt; C1061, -1, 1))</f>
        <v>1</v>
      </c>
      <c r="O1061" s="12" t="n">
        <f aca="false">IF(N1061 =N1060, O1060 + 1, 1)</f>
        <v>5</v>
      </c>
    </row>
    <row collapsed="false" customFormat="false" customHeight="true" hidden="false" ht="13.3" outlineLevel="0" r="1062">
      <c r="A1062" s="17" t="n">
        <v>38099</v>
      </c>
      <c r="B1062" s="14" t="n">
        <v>27.56</v>
      </c>
      <c r="C1062" s="14" t="n">
        <v>28.18</v>
      </c>
      <c r="D1062" s="14" t="n">
        <v>27.11</v>
      </c>
      <c r="E1062" s="14" t="n">
        <v>27.78</v>
      </c>
      <c r="F1062" s="14" t="n">
        <v>12306600</v>
      </c>
      <c r="G1062" s="14" t="n">
        <v>13.83</v>
      </c>
      <c r="I1062" s="18" t="n">
        <f aca="false">IF(N1061 = 1, IF((I1061 + (N1061 * M1061)) &gt; D1062, MAX(C1062,J1061), I1061 + (N1061 * M1061)), IF((I1061 + (N1061 * M1061)) &lt; C1062, MIN(D1062,J1061), I1061 + (N1061 * M1061)))</f>
        <v>26.624178994464</v>
      </c>
      <c r="J1062" s="19" t="n">
        <f aca="false">IF(N1062 = 1, MAX(C1062, J1061), MIN(J1061,D1062))</f>
        <v>29.58</v>
      </c>
      <c r="K1062" s="19" t="n">
        <f aca="false">ABS(J1062 - I1062)</f>
        <v>2.955821005536</v>
      </c>
      <c r="L1062" s="19" t="n">
        <f aca="false">IF(N1062 &lt;&gt; N1061, $H$2, IF(J1062 &lt;&gt; J1061, IF(L1061 &lt; $H$6, L1061 +$H$4, L1061), L1061))</f>
        <v>0.02</v>
      </c>
      <c r="M1062" s="19" t="n">
        <f aca="false">L1062 * K1062</f>
        <v>0.05911642011072</v>
      </c>
      <c r="N1062" s="12" t="n">
        <f aca="false">IF(N1061 = 1, IF(D1062 &gt; I1062, 1, -1), IF(I1062 &gt; C1062, -1, 1))</f>
        <v>1</v>
      </c>
      <c r="O1062" s="12" t="n">
        <f aca="false">IF(N1062 =N1061, O1061 + 1, 1)</f>
        <v>6</v>
      </c>
    </row>
    <row collapsed="false" customFormat="false" customHeight="true" hidden="false" ht="13.3" outlineLevel="0" r="1063">
      <c r="A1063" s="17" t="n">
        <v>38100</v>
      </c>
      <c r="B1063" s="14" t="n">
        <v>27.7</v>
      </c>
      <c r="C1063" s="14" t="n">
        <v>28</v>
      </c>
      <c r="D1063" s="14" t="n">
        <v>27.05</v>
      </c>
      <c r="E1063" s="14" t="n">
        <v>27.7</v>
      </c>
      <c r="F1063" s="14" t="n">
        <v>11279600</v>
      </c>
      <c r="G1063" s="14" t="n">
        <v>13.79</v>
      </c>
      <c r="I1063" s="18" t="n">
        <f aca="false">IF(N1062 = 1, IF((I1062 + (N1062 * M1062)) &gt; D1063, MAX(C1063,J1062), I1062 + (N1062 * M1062)), IF((I1062 + (N1062 * M1062)) &lt; C1063, MIN(D1063,J1062), I1062 + (N1062 * M1062)))</f>
        <v>26.6832954145747</v>
      </c>
      <c r="J1063" s="19" t="n">
        <f aca="false">IF(N1063 = 1, MAX(C1063, J1062), MIN(J1062,D1063))</f>
        <v>29.58</v>
      </c>
      <c r="K1063" s="19" t="n">
        <f aca="false">ABS(J1063 - I1063)</f>
        <v>2.89670458542528</v>
      </c>
      <c r="L1063" s="19" t="n">
        <f aca="false">IF(N1063 &lt;&gt; N1062, $H$2, IF(J1063 &lt;&gt; J1062, IF(L1062 &lt; $H$6, L1062 +$H$4, L1062), L1062))</f>
        <v>0.02</v>
      </c>
      <c r="M1063" s="19" t="n">
        <f aca="false">L1063 * K1063</f>
        <v>0.0579340917085056</v>
      </c>
      <c r="N1063" s="12" t="n">
        <f aca="false">IF(N1062 = 1, IF(D1063 &gt; I1063, 1, -1), IF(I1063 &gt; C1063, -1, 1))</f>
        <v>1</v>
      </c>
      <c r="O1063" s="12" t="n">
        <f aca="false">IF(N1063 =N1062, O1062 + 1, 1)</f>
        <v>7</v>
      </c>
    </row>
    <row collapsed="false" customFormat="false" customHeight="true" hidden="false" ht="13.3" outlineLevel="0" r="1064">
      <c r="A1064" s="17" t="n">
        <v>38103</v>
      </c>
      <c r="B1064" s="14" t="n">
        <v>27.58</v>
      </c>
      <c r="C1064" s="14" t="n">
        <v>27.64</v>
      </c>
      <c r="D1064" s="14" t="n">
        <v>27</v>
      </c>
      <c r="E1064" s="14" t="n">
        <v>27.13</v>
      </c>
      <c r="F1064" s="14" t="n">
        <v>8254600</v>
      </c>
      <c r="G1064" s="14" t="n">
        <v>13.51</v>
      </c>
      <c r="I1064" s="18" t="n">
        <f aca="false">IF(N1063 = 1, IF((I1063 + (N1063 * M1063)) &gt; D1064, MAX(C1064,J1063), I1063 + (N1063 * M1063)), IF((I1063 + (N1063 * M1063)) &lt; C1064, MIN(D1064,J1063), I1063 + (N1063 * M1063)))</f>
        <v>26.7412295062832</v>
      </c>
      <c r="J1064" s="19" t="n">
        <f aca="false">IF(N1064 = 1, MAX(C1064, J1063), MIN(J1063,D1064))</f>
        <v>29.58</v>
      </c>
      <c r="K1064" s="19" t="n">
        <f aca="false">ABS(J1064 - I1064)</f>
        <v>2.83877049371677</v>
      </c>
      <c r="L1064" s="19" t="n">
        <f aca="false">IF(N1064 &lt;&gt; N1063, $H$2, IF(J1064 &lt;&gt; J1063, IF(L1063 &lt; $H$6, L1063 +$H$4, L1063), L1063))</f>
        <v>0.02</v>
      </c>
      <c r="M1064" s="19" t="n">
        <f aca="false">L1064 * K1064</f>
        <v>0.0567754098743355</v>
      </c>
      <c r="N1064" s="12" t="n">
        <f aca="false">IF(N1063 = 1, IF(D1064 &gt; I1064, 1, -1), IF(I1064 &gt; C1064, -1, 1))</f>
        <v>1</v>
      </c>
      <c r="O1064" s="12" t="n">
        <f aca="false">IF(N1064 =N1063, O1063 + 1, 1)</f>
        <v>8</v>
      </c>
    </row>
    <row collapsed="false" customFormat="false" customHeight="true" hidden="false" ht="13.3" outlineLevel="0" r="1065">
      <c r="A1065" s="17" t="n">
        <v>38104</v>
      </c>
      <c r="B1065" s="14" t="n">
        <v>27.24</v>
      </c>
      <c r="C1065" s="14" t="n">
        <v>27.44</v>
      </c>
      <c r="D1065" s="14" t="n">
        <v>26.69</v>
      </c>
      <c r="E1065" s="14" t="n">
        <v>26.94</v>
      </c>
      <c r="F1065" s="14" t="n">
        <v>10138000</v>
      </c>
      <c r="G1065" s="14" t="n">
        <v>13.41</v>
      </c>
      <c r="I1065" s="18" t="n">
        <f aca="false">IF(N1064 = 1, IF((I1064 + (N1064 * M1064)) &gt; D1065, MAX(C1065,J1064), I1064 + (N1064 * M1064)), IF((I1064 + (N1064 * M1064)) &lt; C1065, MIN(D1065,J1064), I1064 + (N1064 * M1064)))</f>
        <v>29.58</v>
      </c>
      <c r="J1065" s="19" t="n">
        <f aca="false">IF(N1065 = 1, MAX(C1065, J1064), MIN(J1064,D1065))</f>
        <v>26.69</v>
      </c>
      <c r="K1065" s="19" t="n">
        <f aca="false">ABS(J1065 - I1065)</f>
        <v>2.89</v>
      </c>
      <c r="L1065" s="19" t="n">
        <f aca="false">IF(N1065 &lt;&gt; N1064, $H$2, IF(J1065 &lt;&gt; J1064, IF(L1064 &lt; $H$6, L1064 +$H$4, L1064), L1064))</f>
        <v>0.02</v>
      </c>
      <c r="M1065" s="19" t="n">
        <f aca="false">L1065 * K1065</f>
        <v>0.0577999999999999</v>
      </c>
      <c r="N1065" s="12" t="n">
        <f aca="false">IF(N1064 = 1, IF(D1065 &gt; I1065, 1, -1), IF(I1065 &gt; C1065, -1, 1))</f>
        <v>-1</v>
      </c>
      <c r="O1065" s="12" t="n">
        <f aca="false">IF(N1065 =N1064, O1064 + 1, 1)</f>
        <v>1</v>
      </c>
    </row>
    <row collapsed="false" customFormat="false" customHeight="true" hidden="false" ht="13.3" outlineLevel="0" r="1066">
      <c r="A1066" s="17" t="n">
        <v>38105</v>
      </c>
      <c r="B1066" s="14" t="n">
        <v>26.82</v>
      </c>
      <c r="C1066" s="14" t="n">
        <v>27.01</v>
      </c>
      <c r="D1066" s="14" t="n">
        <v>26.34</v>
      </c>
      <c r="E1066" s="14" t="n">
        <v>26.45</v>
      </c>
      <c r="F1066" s="14" t="n">
        <v>8256000</v>
      </c>
      <c r="G1066" s="14" t="n">
        <v>13.17</v>
      </c>
      <c r="I1066" s="18" t="n">
        <f aca="false">IF(N1065 = 1, IF((I1065 + (N1065 * M1065)) &gt; D1066, MAX(C1066,J1065), I1065 + (N1065 * M1065)), IF((I1065 + (N1065 * M1065)) &lt; C1066, MIN(D1066,J1065), I1065 + (N1065 * M1065)))</f>
        <v>29.5222</v>
      </c>
      <c r="J1066" s="19" t="n">
        <f aca="false">IF(N1066 = 1, MAX(C1066, J1065), MIN(J1065,D1066))</f>
        <v>26.34</v>
      </c>
      <c r="K1066" s="19" t="n">
        <f aca="false">ABS(J1066 - I1066)</f>
        <v>3.1822</v>
      </c>
      <c r="L1066" s="19" t="n">
        <f aca="false">IF(N1066 &lt;&gt; N1065, $H$2, IF(J1066 &lt;&gt; J1065, IF(L1065 &lt; $H$6, L1065 +$H$4, L1065), L1065))</f>
        <v>0.04</v>
      </c>
      <c r="M1066" s="19" t="n">
        <f aca="false">L1066 * K1066</f>
        <v>0.127288</v>
      </c>
      <c r="N1066" s="12" t="n">
        <f aca="false">IF(N1065 = 1, IF(D1066 &gt; I1066, 1, -1), IF(I1066 &gt; C1066, -1, 1))</f>
        <v>-1</v>
      </c>
      <c r="O1066" s="12" t="n">
        <f aca="false">IF(N1066 =N1065, O1065 + 1, 1)</f>
        <v>2</v>
      </c>
    </row>
    <row collapsed="false" customFormat="false" customHeight="true" hidden="false" ht="13.3" outlineLevel="0" r="1067">
      <c r="A1067" s="17" t="n">
        <v>38106</v>
      </c>
      <c r="B1067" s="14" t="n">
        <v>26.45</v>
      </c>
      <c r="C1067" s="14" t="n">
        <v>27</v>
      </c>
      <c r="D1067" s="14" t="n">
        <v>25.98</v>
      </c>
      <c r="E1067" s="14" t="n">
        <v>26.77</v>
      </c>
      <c r="F1067" s="14" t="n">
        <v>16456800</v>
      </c>
      <c r="G1067" s="14" t="n">
        <v>13.33</v>
      </c>
      <c r="I1067" s="18" t="n">
        <f aca="false">IF(N1066 = 1, IF((I1066 + (N1066 * M1066)) &gt; D1067, MAX(C1067,J1066), I1066 + (N1066 * M1066)), IF((I1066 + (N1066 * M1066)) &lt; C1067, MIN(D1067,J1066), I1066 + (N1066 * M1066)))</f>
        <v>29.394912</v>
      </c>
      <c r="J1067" s="19" t="n">
        <f aca="false">IF(N1067 = 1, MAX(C1067, J1066), MIN(J1066,D1067))</f>
        <v>25.98</v>
      </c>
      <c r="K1067" s="19" t="n">
        <f aca="false">ABS(J1067 - I1067)</f>
        <v>3.414912</v>
      </c>
      <c r="L1067" s="19" t="n">
        <f aca="false">IF(N1067 &lt;&gt; N1066, $H$2, IF(J1067 &lt;&gt; J1066, IF(L1066 &lt; $H$6, L1066 +$H$4, L1066), L1066))</f>
        <v>0.06</v>
      </c>
      <c r="M1067" s="19" t="n">
        <f aca="false">L1067 * K1067</f>
        <v>0.20489472</v>
      </c>
      <c r="N1067" s="12" t="n">
        <f aca="false">IF(N1066 = 1, IF(D1067 &gt; I1067, 1, -1), IF(I1067 &gt; C1067, -1, 1))</f>
        <v>-1</v>
      </c>
      <c r="O1067" s="12" t="n">
        <f aca="false">IF(N1067 =N1066, O1066 + 1, 1)</f>
        <v>3</v>
      </c>
    </row>
    <row collapsed="false" customFormat="false" customHeight="true" hidden="false" ht="13.3" outlineLevel="0" r="1068">
      <c r="A1068" s="17" t="n">
        <v>38107</v>
      </c>
      <c r="B1068" s="14" t="n">
        <v>26.71</v>
      </c>
      <c r="C1068" s="14" t="n">
        <v>26.96</v>
      </c>
      <c r="D1068" s="14" t="n">
        <v>25.49</v>
      </c>
      <c r="E1068" s="14" t="n">
        <v>25.78</v>
      </c>
      <c r="F1068" s="14" t="n">
        <v>16660800</v>
      </c>
      <c r="G1068" s="14" t="n">
        <v>12.83</v>
      </c>
      <c r="I1068" s="18" t="n">
        <f aca="false">IF(N1067 = 1, IF((I1067 + (N1067 * M1067)) &gt; D1068, MAX(C1068,J1067), I1067 + (N1067 * M1067)), IF((I1067 + (N1067 * M1067)) &lt; C1068, MIN(D1068,J1067), I1067 + (N1067 * M1067)))</f>
        <v>29.19001728</v>
      </c>
      <c r="J1068" s="19" t="n">
        <f aca="false">IF(N1068 = 1, MAX(C1068, J1067), MIN(J1067,D1068))</f>
        <v>25.49</v>
      </c>
      <c r="K1068" s="19" t="n">
        <f aca="false">ABS(J1068 - I1068)</f>
        <v>3.70001728</v>
      </c>
      <c r="L1068" s="19" t="n">
        <f aca="false">IF(N1068 &lt;&gt; N1067, $H$2, IF(J1068 &lt;&gt; J1067, IF(L1067 &lt; $H$6, L1067 +$H$4, L1067), L1067))</f>
        <v>0.08</v>
      </c>
      <c r="M1068" s="19" t="n">
        <f aca="false">L1068 * K1068</f>
        <v>0.2960013824</v>
      </c>
      <c r="N1068" s="12" t="n">
        <f aca="false">IF(N1067 = 1, IF(D1068 &gt; I1068, 1, -1), IF(I1068 &gt; C1068, -1, 1))</f>
        <v>-1</v>
      </c>
      <c r="O1068" s="12" t="n">
        <f aca="false">IF(N1068 =N1067, O1067 + 1, 1)</f>
        <v>4</v>
      </c>
    </row>
    <row collapsed="false" customFormat="false" customHeight="true" hidden="false" ht="13.3" outlineLevel="0" r="1069">
      <c r="A1069" s="17" t="n">
        <v>38110</v>
      </c>
      <c r="B1069" s="14" t="n">
        <v>26</v>
      </c>
      <c r="C1069" s="14" t="n">
        <v>26.33</v>
      </c>
      <c r="D1069" s="14" t="n">
        <v>25.74</v>
      </c>
      <c r="E1069" s="14" t="n">
        <v>26.07</v>
      </c>
      <c r="F1069" s="14" t="n">
        <v>10629800</v>
      </c>
      <c r="G1069" s="14" t="n">
        <v>12.98</v>
      </c>
      <c r="I1069" s="18" t="n">
        <f aca="false">IF(N1068 = 1, IF((I1068 + (N1068 * M1068)) &gt; D1069, MAX(C1069,J1068), I1068 + (N1068 * M1068)), IF((I1068 + (N1068 * M1068)) &lt; C1069, MIN(D1069,J1068), I1068 + (N1068 * M1068)))</f>
        <v>28.8940158976</v>
      </c>
      <c r="J1069" s="19" t="n">
        <f aca="false">IF(N1069 = 1, MAX(C1069, J1068), MIN(J1068,D1069))</f>
        <v>25.49</v>
      </c>
      <c r="K1069" s="19" t="n">
        <f aca="false">ABS(J1069 - I1069)</f>
        <v>3.4040158976</v>
      </c>
      <c r="L1069" s="19" t="n">
        <f aca="false">IF(N1069 &lt;&gt; N1068, $H$2, IF(J1069 &lt;&gt; J1068, IF(L1068 &lt; $H$6, L1068 +$H$4, L1068), L1068))</f>
        <v>0.08</v>
      </c>
      <c r="M1069" s="19" t="n">
        <f aca="false">L1069 * K1069</f>
        <v>0.272321271808</v>
      </c>
      <c r="N1069" s="12" t="n">
        <f aca="false">IF(N1068 = 1, IF(D1069 &gt; I1069, 1, -1), IF(I1069 &gt; C1069, -1, 1))</f>
        <v>-1</v>
      </c>
      <c r="O1069" s="12" t="n">
        <f aca="false">IF(N1069 =N1068, O1068 + 1, 1)</f>
        <v>5</v>
      </c>
    </row>
    <row collapsed="false" customFormat="false" customHeight="true" hidden="false" ht="13.3" outlineLevel="0" r="1070">
      <c r="A1070" s="17" t="n">
        <v>38111</v>
      </c>
      <c r="B1070" s="14" t="n">
        <v>25.97</v>
      </c>
      <c r="C1070" s="14" t="n">
        <v>26.55</v>
      </c>
      <c r="D1070" s="14" t="n">
        <v>25.5</v>
      </c>
      <c r="E1070" s="14" t="n">
        <v>26.14</v>
      </c>
      <c r="F1070" s="14" t="n">
        <v>9999400</v>
      </c>
      <c r="G1070" s="14" t="n">
        <v>13.01</v>
      </c>
      <c r="I1070" s="18" t="n">
        <f aca="false">IF(N1069 = 1, IF((I1069 + (N1069 * M1069)) &gt; D1070, MAX(C1070,J1069), I1069 + (N1069 * M1069)), IF((I1069 + (N1069 * M1069)) &lt; C1070, MIN(D1070,J1069), I1069 + (N1069 * M1069)))</f>
        <v>28.621694625792</v>
      </c>
      <c r="J1070" s="19" t="n">
        <f aca="false">IF(N1070 = 1, MAX(C1070, J1069), MIN(J1069,D1070))</f>
        <v>25.49</v>
      </c>
      <c r="K1070" s="19" t="n">
        <f aca="false">ABS(J1070 - I1070)</f>
        <v>3.131694625792</v>
      </c>
      <c r="L1070" s="19" t="n">
        <f aca="false">IF(N1070 &lt;&gt; N1069, $H$2, IF(J1070 &lt;&gt; J1069, IF(L1069 &lt; $H$6, L1069 +$H$4, L1069), L1069))</f>
        <v>0.08</v>
      </c>
      <c r="M1070" s="19" t="n">
        <f aca="false">L1070 * K1070</f>
        <v>0.25053557006336</v>
      </c>
      <c r="N1070" s="12" t="n">
        <f aca="false">IF(N1069 = 1, IF(D1070 &gt; I1070, 1, -1), IF(I1070 &gt; C1070, -1, 1))</f>
        <v>-1</v>
      </c>
      <c r="O1070" s="12" t="n">
        <f aca="false">IF(N1070 =N1069, O1069 + 1, 1)</f>
        <v>6</v>
      </c>
    </row>
    <row collapsed="false" customFormat="false" customHeight="true" hidden="false" ht="13.3" outlineLevel="0" r="1071">
      <c r="A1071" s="17" t="n">
        <v>38112</v>
      </c>
      <c r="B1071" s="14" t="n">
        <v>26.2</v>
      </c>
      <c r="C1071" s="14" t="n">
        <v>26.75</v>
      </c>
      <c r="D1071" s="14" t="n">
        <v>25.96</v>
      </c>
      <c r="E1071" s="14" t="n">
        <v>26.65</v>
      </c>
      <c r="F1071" s="14" t="n">
        <v>8503800</v>
      </c>
      <c r="G1071" s="14" t="n">
        <v>13.27</v>
      </c>
      <c r="I1071" s="18" t="n">
        <f aca="false">IF(N1070 = 1, IF((I1070 + (N1070 * M1070)) &gt; D1071, MAX(C1071,J1070), I1070 + (N1070 * M1070)), IF((I1070 + (N1070 * M1070)) &lt; C1071, MIN(D1071,J1070), I1070 + (N1070 * M1070)))</f>
        <v>28.3711590557286</v>
      </c>
      <c r="J1071" s="19" t="n">
        <f aca="false">IF(N1071 = 1, MAX(C1071, J1070), MIN(J1070,D1071))</f>
        <v>25.49</v>
      </c>
      <c r="K1071" s="19" t="n">
        <f aca="false">ABS(J1071 - I1071)</f>
        <v>2.88115905572864</v>
      </c>
      <c r="L1071" s="19" t="n">
        <f aca="false">IF(N1071 &lt;&gt; N1070, $H$2, IF(J1071 &lt;&gt; J1070, IF(L1070 &lt; $H$6, L1070 +$H$4, L1070), L1070))</f>
        <v>0.08</v>
      </c>
      <c r="M1071" s="19" t="n">
        <f aca="false">L1071 * K1071</f>
        <v>0.230492724458291</v>
      </c>
      <c r="N1071" s="12" t="n">
        <f aca="false">IF(N1070 = 1, IF(D1071 &gt; I1071, 1, -1), IF(I1071 &gt; C1071, -1, 1))</f>
        <v>-1</v>
      </c>
      <c r="O1071" s="12" t="n">
        <f aca="false">IF(N1071 =N1070, O1070 + 1, 1)</f>
        <v>7</v>
      </c>
    </row>
    <row collapsed="false" customFormat="false" customHeight="true" hidden="false" ht="13.3" outlineLevel="0" r="1072">
      <c r="A1072" s="17" t="n">
        <v>38113</v>
      </c>
      <c r="B1072" s="14" t="n">
        <v>26.4</v>
      </c>
      <c r="C1072" s="14" t="n">
        <v>26.75</v>
      </c>
      <c r="D1072" s="14" t="n">
        <v>25.9</v>
      </c>
      <c r="E1072" s="14" t="n">
        <v>26.58</v>
      </c>
      <c r="F1072" s="14" t="n">
        <v>9412800</v>
      </c>
      <c r="G1072" s="14" t="n">
        <v>13.23</v>
      </c>
      <c r="I1072" s="18" t="n">
        <f aca="false">IF(N1071 = 1, IF((I1071 + (N1071 * M1071)) &gt; D1072, MAX(C1072,J1071), I1071 + (N1071 * M1071)), IF((I1071 + (N1071 * M1071)) &lt; C1072, MIN(D1072,J1071), I1071 + (N1071 * M1071)))</f>
        <v>28.1406663312703</v>
      </c>
      <c r="J1072" s="19" t="n">
        <f aca="false">IF(N1072 = 1, MAX(C1072, J1071), MIN(J1071,D1072))</f>
        <v>25.49</v>
      </c>
      <c r="K1072" s="19" t="n">
        <f aca="false">ABS(J1072 - I1072)</f>
        <v>2.65066633127035</v>
      </c>
      <c r="L1072" s="19" t="n">
        <f aca="false">IF(N1072 &lt;&gt; N1071, $H$2, IF(J1072 &lt;&gt; J1071, IF(L1071 &lt; $H$6, L1071 +$H$4, L1071), L1071))</f>
        <v>0.08</v>
      </c>
      <c r="M1072" s="19" t="n">
        <f aca="false">L1072 * K1072</f>
        <v>0.212053306501628</v>
      </c>
      <c r="N1072" s="12" t="n">
        <f aca="false">IF(N1071 = 1, IF(D1072 &gt; I1072, 1, -1), IF(I1072 &gt; C1072, -1, 1))</f>
        <v>-1</v>
      </c>
      <c r="O1072" s="12" t="n">
        <f aca="false">IF(N1072 =N1071, O1071 + 1, 1)</f>
        <v>8</v>
      </c>
    </row>
    <row collapsed="false" customFormat="false" customHeight="true" hidden="false" ht="13.3" outlineLevel="0" r="1073">
      <c r="A1073" s="17" t="n">
        <v>38114</v>
      </c>
      <c r="B1073" s="14" t="n">
        <v>26.55</v>
      </c>
      <c r="C1073" s="14" t="n">
        <v>27.57</v>
      </c>
      <c r="D1073" s="14" t="n">
        <v>26.55</v>
      </c>
      <c r="E1073" s="14" t="n">
        <v>26.67</v>
      </c>
      <c r="F1073" s="14" t="n">
        <v>14965600</v>
      </c>
      <c r="G1073" s="14" t="n">
        <v>13.28</v>
      </c>
      <c r="I1073" s="18" t="n">
        <f aca="false">IF(N1072 = 1, IF((I1072 + (N1072 * M1072)) &gt; D1073, MAX(C1073,J1072), I1072 + (N1072 * M1072)), IF((I1072 + (N1072 * M1072)) &lt; C1073, MIN(D1073,J1072), I1072 + (N1072 * M1072)))</f>
        <v>27.9286130247687</v>
      </c>
      <c r="J1073" s="19" t="n">
        <f aca="false">IF(N1073 = 1, MAX(C1073, J1072), MIN(J1072,D1073))</f>
        <v>25.49</v>
      </c>
      <c r="K1073" s="19" t="n">
        <f aca="false">ABS(J1073 - I1073)</f>
        <v>2.43861302476872</v>
      </c>
      <c r="L1073" s="19" t="n">
        <f aca="false">IF(N1073 &lt;&gt; N1072, $H$2, IF(J1073 &lt;&gt; J1072, IF(L1072 &lt; $H$6, L1072 +$H$4, L1072), L1072))</f>
        <v>0.08</v>
      </c>
      <c r="M1073" s="19" t="n">
        <f aca="false">L1073 * K1073</f>
        <v>0.195089041981498</v>
      </c>
      <c r="N1073" s="12" t="n">
        <f aca="false">IF(N1072 = 1, IF(D1073 &gt; I1073, 1, -1), IF(I1073 &gt; C1073, -1, 1))</f>
        <v>-1</v>
      </c>
      <c r="O1073" s="12" t="n">
        <f aca="false">IF(N1073 =N1072, O1072 + 1, 1)</f>
        <v>9</v>
      </c>
    </row>
    <row collapsed="false" customFormat="false" customHeight="true" hidden="false" ht="13.3" outlineLevel="0" r="1074">
      <c r="A1074" s="17" t="n">
        <v>38117</v>
      </c>
      <c r="B1074" s="14" t="n">
        <v>26.27</v>
      </c>
      <c r="C1074" s="14" t="n">
        <v>26.6</v>
      </c>
      <c r="D1074" s="14" t="n">
        <v>25.94</v>
      </c>
      <c r="E1074" s="14" t="n">
        <v>26.28</v>
      </c>
      <c r="F1074" s="14" t="n">
        <v>8927800</v>
      </c>
      <c r="G1074" s="14" t="n">
        <v>13.08</v>
      </c>
      <c r="I1074" s="18" t="n">
        <f aca="false">IF(N1073 = 1, IF((I1073 + (N1073 * M1073)) &gt; D1074, MAX(C1074,J1073), I1073 + (N1073 * M1073)), IF((I1073 + (N1073 * M1073)) &lt; C1074, MIN(D1074,J1073), I1073 + (N1073 * M1073)))</f>
        <v>27.7335239827872</v>
      </c>
      <c r="J1074" s="19" t="n">
        <f aca="false">IF(N1074 = 1, MAX(C1074, J1073), MIN(J1073,D1074))</f>
        <v>25.49</v>
      </c>
      <c r="K1074" s="19" t="n">
        <f aca="false">ABS(J1074 - I1074)</f>
        <v>2.24352398278723</v>
      </c>
      <c r="L1074" s="19" t="n">
        <f aca="false">IF(N1074 &lt;&gt; N1073, $H$2, IF(J1074 &lt;&gt; J1073, IF(L1073 &lt; $H$6, L1073 +$H$4, L1073), L1073))</f>
        <v>0.08</v>
      </c>
      <c r="M1074" s="19" t="n">
        <f aca="false">L1074 * K1074</f>
        <v>0.179481918622978</v>
      </c>
      <c r="N1074" s="12" t="n">
        <f aca="false">IF(N1073 = 1, IF(D1074 &gt; I1074, 1, -1), IF(I1074 &gt; C1074, -1, 1))</f>
        <v>-1</v>
      </c>
      <c r="O1074" s="12" t="n">
        <f aca="false">IF(N1074 =N1073, O1073 + 1, 1)</f>
        <v>10</v>
      </c>
    </row>
    <row collapsed="false" customFormat="false" customHeight="true" hidden="false" ht="13.3" outlineLevel="0" r="1075">
      <c r="A1075" s="17" t="n">
        <v>38118</v>
      </c>
      <c r="B1075" s="14" t="n">
        <v>26.4</v>
      </c>
      <c r="C1075" s="14" t="n">
        <v>27.19</v>
      </c>
      <c r="D1075" s="14" t="n">
        <v>26.4</v>
      </c>
      <c r="E1075" s="14" t="n">
        <v>27.14</v>
      </c>
      <c r="F1075" s="14" t="n">
        <v>10899000</v>
      </c>
      <c r="G1075" s="14" t="n">
        <v>13.51</v>
      </c>
      <c r="I1075" s="18" t="n">
        <f aca="false">IF(N1074 = 1, IF((I1074 + (N1074 * M1074)) &gt; D1075, MAX(C1075,J1074), I1074 + (N1074 * M1074)), IF((I1074 + (N1074 * M1074)) &lt; C1075, MIN(D1075,J1074), I1074 + (N1074 * M1074)))</f>
        <v>27.5540420641642</v>
      </c>
      <c r="J1075" s="19" t="n">
        <f aca="false">IF(N1075 = 1, MAX(C1075, J1074), MIN(J1074,D1075))</f>
        <v>25.49</v>
      </c>
      <c r="K1075" s="19" t="n">
        <f aca="false">ABS(J1075 - I1075)</f>
        <v>2.06404206416425</v>
      </c>
      <c r="L1075" s="19" t="n">
        <f aca="false">IF(N1075 &lt;&gt; N1074, $H$2, IF(J1075 &lt;&gt; J1074, IF(L1074 &lt; $H$6, L1074 +$H$4, L1074), L1074))</f>
        <v>0.08</v>
      </c>
      <c r="M1075" s="19" t="n">
        <f aca="false">L1075 * K1075</f>
        <v>0.16512336513314</v>
      </c>
      <c r="N1075" s="12" t="n">
        <f aca="false">IF(N1074 = 1, IF(D1075 &gt; I1075, 1, -1), IF(I1075 &gt; C1075, -1, 1))</f>
        <v>-1</v>
      </c>
      <c r="O1075" s="12" t="n">
        <f aca="false">IF(N1075 =N1074, O1074 + 1, 1)</f>
        <v>11</v>
      </c>
    </row>
    <row collapsed="false" customFormat="false" customHeight="true" hidden="false" ht="13.3" outlineLevel="0" r="1076">
      <c r="A1076" s="17" t="n">
        <v>38119</v>
      </c>
      <c r="B1076" s="14" t="n">
        <v>26.79</v>
      </c>
      <c r="C1076" s="14" t="n">
        <v>27.34</v>
      </c>
      <c r="D1076" s="14" t="n">
        <v>26.24</v>
      </c>
      <c r="E1076" s="14" t="n">
        <v>27.3</v>
      </c>
      <c r="F1076" s="14" t="n">
        <v>8765000</v>
      </c>
      <c r="G1076" s="14" t="n">
        <v>13.59</v>
      </c>
      <c r="I1076" s="18" t="n">
        <f aca="false">IF(N1075 = 1, IF((I1075 + (N1075 * M1075)) &gt; D1076, MAX(C1076,J1075), I1075 + (N1075 * M1075)), IF((I1075 + (N1075 * M1075)) &lt; C1076, MIN(D1076,J1075), I1075 + (N1075 * M1075)))</f>
        <v>27.3889186990311</v>
      </c>
      <c r="J1076" s="19" t="n">
        <f aca="false">IF(N1076 = 1, MAX(C1076, J1075), MIN(J1075,D1076))</f>
        <v>25.49</v>
      </c>
      <c r="K1076" s="19" t="n">
        <f aca="false">ABS(J1076 - I1076)</f>
        <v>1.89891869903111</v>
      </c>
      <c r="L1076" s="19" t="n">
        <f aca="false">IF(N1076 &lt;&gt; N1075, $H$2, IF(J1076 &lt;&gt; J1075, IF(L1075 &lt; $H$6, L1075 +$H$4, L1075), L1075))</f>
        <v>0.08</v>
      </c>
      <c r="M1076" s="19" t="n">
        <f aca="false">L1076 * K1076</f>
        <v>0.151913495922489</v>
      </c>
      <c r="N1076" s="12" t="n">
        <f aca="false">IF(N1075 = 1, IF(D1076 &gt; I1076, 1, -1), IF(I1076 &gt; C1076, -1, 1))</f>
        <v>-1</v>
      </c>
      <c r="O1076" s="12" t="n">
        <f aca="false">IF(N1076 =N1075, O1075 + 1, 1)</f>
        <v>12</v>
      </c>
    </row>
    <row collapsed="false" customFormat="false" customHeight="true" hidden="false" ht="13.3" outlineLevel="0" r="1077">
      <c r="A1077" s="17" t="n">
        <v>38120</v>
      </c>
      <c r="B1077" s="14" t="n">
        <v>27.1</v>
      </c>
      <c r="C1077" s="14" t="n">
        <v>27.72</v>
      </c>
      <c r="D1077" s="14" t="n">
        <v>26.9</v>
      </c>
      <c r="E1077" s="14" t="n">
        <v>27.19</v>
      </c>
      <c r="F1077" s="14" t="n">
        <v>8209000</v>
      </c>
      <c r="G1077" s="14" t="n">
        <v>13.54</v>
      </c>
      <c r="I1077" s="18" t="n">
        <f aca="false">IF(N1076 = 1, IF((I1076 + (N1076 * M1076)) &gt; D1077, MAX(C1077,J1076), I1076 + (N1076 * M1076)), IF((I1076 + (N1076 * M1076)) &lt; C1077, MIN(D1077,J1076), I1076 + (N1076 * M1076)))</f>
        <v>25.49</v>
      </c>
      <c r="J1077" s="19" t="n">
        <f aca="false">IF(N1077 = 1, MAX(C1077, J1076), MIN(J1076,D1077))</f>
        <v>27.72</v>
      </c>
      <c r="K1077" s="19" t="n">
        <f aca="false">ABS(J1077 - I1077)</f>
        <v>2.23</v>
      </c>
      <c r="L1077" s="19" t="n">
        <f aca="false">IF(N1077 &lt;&gt; N1076, $H$2, IF(J1077 &lt;&gt; J1076, IF(L1076 &lt; $H$6, L1076 +$H$4, L1076), L1076))</f>
        <v>0.02</v>
      </c>
      <c r="M1077" s="19" t="n">
        <f aca="false">L1077 * K1077</f>
        <v>0.0446</v>
      </c>
      <c r="N1077" s="12" t="n">
        <f aca="false">IF(N1076 = 1, IF(D1077 &gt; I1077, 1, -1), IF(I1077 &gt; C1077, -1, 1))</f>
        <v>1</v>
      </c>
      <c r="O1077" s="12" t="n">
        <f aca="false">IF(N1077 =N1076, O1076 + 1, 1)</f>
        <v>1</v>
      </c>
    </row>
    <row collapsed="false" customFormat="false" customHeight="true" hidden="false" ht="13.3" outlineLevel="0" r="1078">
      <c r="A1078" s="17" t="n">
        <v>38121</v>
      </c>
      <c r="B1078" s="14" t="n">
        <v>27.25</v>
      </c>
      <c r="C1078" s="14" t="n">
        <v>27.32</v>
      </c>
      <c r="D1078" s="14" t="n">
        <v>26.45</v>
      </c>
      <c r="E1078" s="14" t="n">
        <v>27.06</v>
      </c>
      <c r="F1078" s="14" t="n">
        <v>9207200</v>
      </c>
      <c r="G1078" s="14" t="n">
        <v>13.47</v>
      </c>
      <c r="I1078" s="18" t="n">
        <f aca="false">IF(N1077 = 1, IF((I1077 + (N1077 * M1077)) &gt; D1078, MAX(C1078,J1077), I1077 + (N1077 * M1077)), IF((I1077 + (N1077 * M1077)) &lt; C1078, MIN(D1078,J1077), I1077 + (N1077 * M1077)))</f>
        <v>25.5346</v>
      </c>
      <c r="J1078" s="19" t="n">
        <f aca="false">IF(N1078 = 1, MAX(C1078, J1077), MIN(J1077,D1078))</f>
        <v>27.72</v>
      </c>
      <c r="K1078" s="19" t="n">
        <f aca="false">ABS(J1078 - I1078)</f>
        <v>2.1854</v>
      </c>
      <c r="L1078" s="19" t="n">
        <f aca="false">IF(N1078 &lt;&gt; N1077, $H$2, IF(J1078 &lt;&gt; J1077, IF(L1077 &lt; $H$6, L1077 +$H$4, L1077), L1077))</f>
        <v>0.02</v>
      </c>
      <c r="M1078" s="19" t="n">
        <f aca="false">L1078 * K1078</f>
        <v>0.043708</v>
      </c>
      <c r="N1078" s="12" t="n">
        <f aca="false">IF(N1077 = 1, IF(D1078 &gt; I1078, 1, -1), IF(I1078 &gt; C1078, -1, 1))</f>
        <v>1</v>
      </c>
      <c r="O1078" s="12" t="n">
        <f aca="false">IF(N1078 =N1077, O1077 + 1, 1)</f>
        <v>2</v>
      </c>
    </row>
    <row collapsed="false" customFormat="false" customHeight="true" hidden="false" ht="13.3" outlineLevel="0" r="1079">
      <c r="A1079" s="17" t="n">
        <v>38124</v>
      </c>
      <c r="B1079" s="14" t="n">
        <v>26.7</v>
      </c>
      <c r="C1079" s="14" t="n">
        <v>27.06</v>
      </c>
      <c r="D1079" s="14" t="n">
        <v>26.36</v>
      </c>
      <c r="E1079" s="14" t="n">
        <v>26.64</v>
      </c>
      <c r="F1079" s="14" t="n">
        <v>10730200</v>
      </c>
      <c r="G1079" s="14" t="n">
        <v>13.26</v>
      </c>
      <c r="I1079" s="18" t="n">
        <f aca="false">IF(N1078 = 1, IF((I1078 + (N1078 * M1078)) &gt; D1079, MAX(C1079,J1078), I1078 + (N1078 * M1078)), IF((I1078 + (N1078 * M1078)) &lt; C1079, MIN(D1079,J1078), I1078 + (N1078 * M1078)))</f>
        <v>25.578308</v>
      </c>
      <c r="J1079" s="19" t="n">
        <f aca="false">IF(N1079 = 1, MAX(C1079, J1078), MIN(J1078,D1079))</f>
        <v>27.72</v>
      </c>
      <c r="K1079" s="19" t="n">
        <f aca="false">ABS(J1079 - I1079)</f>
        <v>2.141692</v>
      </c>
      <c r="L1079" s="19" t="n">
        <f aca="false">IF(N1079 &lt;&gt; N1078, $H$2, IF(J1079 &lt;&gt; J1078, IF(L1078 &lt; $H$6, L1078 +$H$4, L1078), L1078))</f>
        <v>0.02</v>
      </c>
      <c r="M1079" s="19" t="n">
        <f aca="false">L1079 * K1079</f>
        <v>0.0428338400000001</v>
      </c>
      <c r="N1079" s="12" t="n">
        <f aca="false">IF(N1078 = 1, IF(D1079 &gt; I1079, 1, -1), IF(I1079 &gt; C1079, -1, 1))</f>
        <v>1</v>
      </c>
      <c r="O1079" s="12" t="n">
        <f aca="false">IF(N1079 =N1078, O1078 + 1, 1)</f>
        <v>3</v>
      </c>
    </row>
    <row collapsed="false" customFormat="false" customHeight="true" hidden="false" ht="13.3" outlineLevel="0" r="1080">
      <c r="A1080" s="17" t="n">
        <v>38125</v>
      </c>
      <c r="B1080" s="14" t="n">
        <v>26.97</v>
      </c>
      <c r="C1080" s="14" t="n">
        <v>27.29</v>
      </c>
      <c r="D1080" s="14" t="n">
        <v>26.8</v>
      </c>
      <c r="E1080" s="14" t="n">
        <v>27.06</v>
      </c>
      <c r="F1080" s="14" t="n">
        <v>7359400</v>
      </c>
      <c r="G1080" s="14" t="n">
        <v>13.47</v>
      </c>
      <c r="I1080" s="18" t="n">
        <f aca="false">IF(N1079 = 1, IF((I1079 + (N1079 * M1079)) &gt; D1080, MAX(C1080,J1079), I1079 + (N1079 * M1079)), IF((I1079 + (N1079 * M1079)) &lt; C1080, MIN(D1080,J1079), I1079 + (N1079 * M1079)))</f>
        <v>25.62114184</v>
      </c>
      <c r="J1080" s="19" t="n">
        <f aca="false">IF(N1080 = 1, MAX(C1080, J1079), MIN(J1079,D1080))</f>
        <v>27.72</v>
      </c>
      <c r="K1080" s="19" t="n">
        <f aca="false">ABS(J1080 - I1080)</f>
        <v>2.09885816</v>
      </c>
      <c r="L1080" s="19" t="n">
        <f aca="false">IF(N1080 &lt;&gt; N1079, $H$2, IF(J1080 &lt;&gt; J1079, IF(L1079 &lt; $H$6, L1079 +$H$4, L1079), L1079))</f>
        <v>0.02</v>
      </c>
      <c r="M1080" s="19" t="n">
        <f aca="false">L1080 * K1080</f>
        <v>0.0419771632000001</v>
      </c>
      <c r="N1080" s="12" t="n">
        <f aca="false">IF(N1079 = 1, IF(D1080 &gt; I1080, 1, -1), IF(I1080 &gt; C1080, -1, 1))</f>
        <v>1</v>
      </c>
      <c r="O1080" s="12" t="n">
        <f aca="false">IF(N1080 =N1079, O1079 + 1, 1)</f>
        <v>4</v>
      </c>
    </row>
    <row collapsed="false" customFormat="false" customHeight="true" hidden="false" ht="13.3" outlineLevel="0" r="1081">
      <c r="A1081" s="17" t="n">
        <v>38126</v>
      </c>
      <c r="B1081" s="14" t="n">
        <v>27.4</v>
      </c>
      <c r="C1081" s="14" t="n">
        <v>27.5</v>
      </c>
      <c r="D1081" s="14" t="n">
        <v>26.42</v>
      </c>
      <c r="E1081" s="14" t="n">
        <v>26.47</v>
      </c>
      <c r="F1081" s="14" t="n">
        <v>13414000</v>
      </c>
      <c r="G1081" s="14" t="n">
        <v>13.18</v>
      </c>
      <c r="I1081" s="18" t="n">
        <f aca="false">IF(N1080 = 1, IF((I1080 + (N1080 * M1080)) &gt; D1081, MAX(C1081,J1080), I1080 + (N1080 * M1080)), IF((I1080 + (N1080 * M1080)) &lt; C1081, MIN(D1081,J1080), I1080 + (N1080 * M1080)))</f>
        <v>25.6631190032</v>
      </c>
      <c r="J1081" s="19" t="n">
        <f aca="false">IF(N1081 = 1, MAX(C1081, J1080), MIN(J1080,D1081))</f>
        <v>27.72</v>
      </c>
      <c r="K1081" s="19" t="n">
        <f aca="false">ABS(J1081 - I1081)</f>
        <v>2.0568809968</v>
      </c>
      <c r="L1081" s="19" t="n">
        <f aca="false">IF(N1081 &lt;&gt; N1080, $H$2, IF(J1081 &lt;&gt; J1080, IF(L1080 &lt; $H$6, L1080 +$H$4, L1080), L1080))</f>
        <v>0.02</v>
      </c>
      <c r="M1081" s="19" t="n">
        <f aca="false">L1081 * K1081</f>
        <v>0.0411376199360001</v>
      </c>
      <c r="N1081" s="12" t="n">
        <f aca="false">IF(N1080 = 1, IF(D1081 &gt; I1081, 1, -1), IF(I1081 &gt; C1081, -1, 1))</f>
        <v>1</v>
      </c>
      <c r="O1081" s="12" t="n">
        <f aca="false">IF(N1081 =N1080, O1080 + 1, 1)</f>
        <v>5</v>
      </c>
    </row>
    <row collapsed="false" customFormat="false" customHeight="true" hidden="false" ht="13.3" outlineLevel="0" r="1082">
      <c r="A1082" s="17" t="n">
        <v>38127</v>
      </c>
      <c r="B1082" s="14" t="n">
        <v>26.63</v>
      </c>
      <c r="C1082" s="14" t="n">
        <v>27</v>
      </c>
      <c r="D1082" s="14" t="n">
        <v>26.47</v>
      </c>
      <c r="E1082" s="14" t="n">
        <v>26.71</v>
      </c>
      <c r="F1082" s="14" t="n">
        <v>7010600</v>
      </c>
      <c r="G1082" s="14" t="n">
        <v>13.3</v>
      </c>
      <c r="I1082" s="18" t="n">
        <f aca="false">IF(N1081 = 1, IF((I1081 + (N1081 * M1081)) &gt; D1082, MAX(C1082,J1081), I1081 + (N1081 * M1081)), IF((I1081 + (N1081 * M1081)) &lt; C1082, MIN(D1082,J1081), I1081 + (N1081 * M1081)))</f>
        <v>25.704256623136</v>
      </c>
      <c r="J1082" s="19" t="n">
        <f aca="false">IF(N1082 = 1, MAX(C1082, J1081), MIN(J1081,D1082))</f>
        <v>27.72</v>
      </c>
      <c r="K1082" s="19" t="n">
        <f aca="false">ABS(J1082 - I1082)</f>
        <v>2.01574337686401</v>
      </c>
      <c r="L1082" s="19" t="n">
        <f aca="false">IF(N1082 &lt;&gt; N1081, $H$2, IF(J1082 &lt;&gt; J1081, IF(L1081 &lt; $H$6, L1081 +$H$4, L1081), L1081))</f>
        <v>0.02</v>
      </c>
      <c r="M1082" s="19" t="n">
        <f aca="false">L1082 * K1082</f>
        <v>0.0403148675372801</v>
      </c>
      <c r="N1082" s="12" t="n">
        <f aca="false">IF(N1081 = 1, IF(D1082 &gt; I1082, 1, -1), IF(I1082 &gt; C1082, -1, 1))</f>
        <v>1</v>
      </c>
      <c r="O1082" s="12" t="n">
        <f aca="false">IF(N1082 =N1081, O1081 + 1, 1)</f>
        <v>6</v>
      </c>
    </row>
    <row collapsed="false" customFormat="false" customHeight="true" hidden="false" ht="13.3" outlineLevel="0" r="1083">
      <c r="A1083" s="17" t="n">
        <v>38128</v>
      </c>
      <c r="B1083" s="14" t="n">
        <v>26.9</v>
      </c>
      <c r="C1083" s="14" t="n">
        <v>27.2</v>
      </c>
      <c r="D1083" s="14" t="n">
        <v>26.73</v>
      </c>
      <c r="E1083" s="14" t="n">
        <v>27.11</v>
      </c>
      <c r="F1083" s="14" t="n">
        <v>6424800</v>
      </c>
      <c r="G1083" s="14" t="n">
        <v>13.5</v>
      </c>
      <c r="I1083" s="18" t="n">
        <f aca="false">IF(N1082 = 1, IF((I1082 + (N1082 * M1082)) &gt; D1083, MAX(C1083,J1082), I1082 + (N1082 * M1082)), IF((I1082 + (N1082 * M1082)) &lt; C1083, MIN(D1083,J1082), I1082 + (N1082 * M1082)))</f>
        <v>25.7445714906733</v>
      </c>
      <c r="J1083" s="19" t="n">
        <f aca="false">IF(N1083 = 1, MAX(C1083, J1082), MIN(J1082,D1083))</f>
        <v>27.72</v>
      </c>
      <c r="K1083" s="19" t="n">
        <f aca="false">ABS(J1083 - I1083)</f>
        <v>1.97542850932673</v>
      </c>
      <c r="L1083" s="19" t="n">
        <f aca="false">IF(N1083 &lt;&gt; N1082, $H$2, IF(J1083 &lt;&gt; J1082, IF(L1082 &lt; $H$6, L1082 +$H$4, L1082), L1082))</f>
        <v>0.02</v>
      </c>
      <c r="M1083" s="19" t="n">
        <f aca="false">L1083 * K1083</f>
        <v>0.0395085701865345</v>
      </c>
      <c r="N1083" s="12" t="n">
        <f aca="false">IF(N1082 = 1, IF(D1083 &gt; I1083, 1, -1), IF(I1083 &gt; C1083, -1, 1))</f>
        <v>1</v>
      </c>
      <c r="O1083" s="12" t="n">
        <f aca="false">IF(N1083 =N1082, O1082 + 1, 1)</f>
        <v>7</v>
      </c>
    </row>
    <row collapsed="false" customFormat="false" customHeight="true" hidden="false" ht="13.3" outlineLevel="0" r="1084">
      <c r="A1084" s="17" t="n">
        <v>38131</v>
      </c>
      <c r="B1084" s="14" t="n">
        <v>27.29</v>
      </c>
      <c r="C1084" s="14" t="n">
        <v>27.9</v>
      </c>
      <c r="D1084" s="14" t="n">
        <v>27.11</v>
      </c>
      <c r="E1084" s="14" t="n">
        <v>27.34</v>
      </c>
      <c r="F1084" s="14" t="n">
        <v>8414400</v>
      </c>
      <c r="G1084" s="14" t="n">
        <v>13.61</v>
      </c>
      <c r="I1084" s="18" t="n">
        <f aca="false">IF(N1083 = 1, IF((I1083 + (N1083 * M1083)) &gt; D1084, MAX(C1084,J1083), I1083 + (N1083 * M1083)), IF((I1083 + (N1083 * M1083)) &lt; C1084, MIN(D1084,J1083), I1083 + (N1083 * M1083)))</f>
        <v>25.7840800608598</v>
      </c>
      <c r="J1084" s="19" t="n">
        <f aca="false">IF(N1084 = 1, MAX(C1084, J1083), MIN(J1083,D1084))</f>
        <v>27.9</v>
      </c>
      <c r="K1084" s="19" t="n">
        <f aca="false">ABS(J1084 - I1084)</f>
        <v>2.11591993914019</v>
      </c>
      <c r="L1084" s="19" t="n">
        <f aca="false">IF(N1084 &lt;&gt; N1083, $H$2, IF(J1084 &lt;&gt; J1083, IF(L1083 &lt; $H$6, L1083 +$H$4, L1083), L1083))</f>
        <v>0.04</v>
      </c>
      <c r="M1084" s="19" t="n">
        <f aca="false">L1084 * K1084</f>
        <v>0.0846367975656077</v>
      </c>
      <c r="N1084" s="12" t="n">
        <f aca="false">IF(N1083 = 1, IF(D1084 &gt; I1084, 1, -1), IF(I1084 &gt; C1084, -1, 1))</f>
        <v>1</v>
      </c>
      <c r="O1084" s="12" t="n">
        <f aca="false">IF(N1084 =N1083, O1083 + 1, 1)</f>
        <v>8</v>
      </c>
    </row>
    <row collapsed="false" customFormat="false" customHeight="true" hidden="false" ht="13.3" outlineLevel="0" r="1085">
      <c r="A1085" s="17" t="n">
        <v>38132</v>
      </c>
      <c r="B1085" s="14" t="n">
        <v>27.5</v>
      </c>
      <c r="C1085" s="14" t="n">
        <v>28.51</v>
      </c>
      <c r="D1085" s="14" t="n">
        <v>27.29</v>
      </c>
      <c r="E1085" s="14" t="n">
        <v>28.41</v>
      </c>
      <c r="F1085" s="14" t="n">
        <v>11427800</v>
      </c>
      <c r="G1085" s="14" t="n">
        <v>14.14</v>
      </c>
      <c r="I1085" s="18" t="n">
        <f aca="false">IF(N1084 = 1, IF((I1084 + (N1084 * M1084)) &gt; D1085, MAX(C1085,J1084), I1084 + (N1084 * M1084)), IF((I1084 + (N1084 * M1084)) &lt; C1085, MIN(D1085,J1084), I1084 + (N1084 * M1084)))</f>
        <v>25.8687168584254</v>
      </c>
      <c r="J1085" s="19" t="n">
        <f aca="false">IF(N1085 = 1, MAX(C1085, J1084), MIN(J1084,D1085))</f>
        <v>28.51</v>
      </c>
      <c r="K1085" s="19" t="n">
        <f aca="false">ABS(J1085 - I1085)</f>
        <v>2.64128314157459</v>
      </c>
      <c r="L1085" s="19" t="n">
        <f aca="false">IF(N1085 &lt;&gt; N1084, $H$2, IF(J1085 &lt;&gt; J1084, IF(L1084 &lt; $H$6, L1084 +$H$4, L1084), L1084))</f>
        <v>0.06</v>
      </c>
      <c r="M1085" s="19" t="n">
        <f aca="false">L1085 * K1085</f>
        <v>0.158476988494475</v>
      </c>
      <c r="N1085" s="12" t="n">
        <f aca="false">IF(N1084 = 1, IF(D1085 &gt; I1085, 1, -1), IF(I1085 &gt; C1085, -1, 1))</f>
        <v>1</v>
      </c>
      <c r="O1085" s="12" t="n">
        <f aca="false">IF(N1085 =N1084, O1084 + 1, 1)</f>
        <v>9</v>
      </c>
    </row>
    <row collapsed="false" customFormat="false" customHeight="true" hidden="false" ht="13.3" outlineLevel="0" r="1086">
      <c r="A1086" s="17" t="n">
        <v>38133</v>
      </c>
      <c r="B1086" s="14" t="n">
        <v>28.33</v>
      </c>
      <c r="C1086" s="14" t="n">
        <v>28.78</v>
      </c>
      <c r="D1086" s="14" t="n">
        <v>28</v>
      </c>
      <c r="E1086" s="14" t="n">
        <v>28.51</v>
      </c>
      <c r="F1086" s="14" t="n">
        <v>11506000</v>
      </c>
      <c r="G1086" s="14" t="n">
        <v>14.19</v>
      </c>
      <c r="I1086" s="18" t="n">
        <f aca="false">IF(N1085 = 1, IF((I1085 + (N1085 * M1085)) &gt; D1086, MAX(C1086,J1085), I1085 + (N1085 * M1085)), IF((I1085 + (N1085 * M1085)) &lt; C1086, MIN(D1086,J1085), I1085 + (N1085 * M1085)))</f>
        <v>26.0271938469199</v>
      </c>
      <c r="J1086" s="19" t="n">
        <f aca="false">IF(N1086 = 1, MAX(C1086, J1085), MIN(J1085,D1086))</f>
        <v>28.78</v>
      </c>
      <c r="K1086" s="19" t="n">
        <f aca="false">ABS(J1086 - I1086)</f>
        <v>2.75280615308011</v>
      </c>
      <c r="L1086" s="19" t="n">
        <f aca="false">IF(N1086 &lt;&gt; N1085, $H$2, IF(J1086 &lt;&gt; J1085, IF(L1085 &lt; $H$6, L1085 +$H$4, L1085), L1085))</f>
        <v>0.08</v>
      </c>
      <c r="M1086" s="19" t="n">
        <f aca="false">L1086 * K1086</f>
        <v>0.220224492246409</v>
      </c>
      <c r="N1086" s="12" t="n">
        <f aca="false">IF(N1085 = 1, IF(D1086 &gt; I1086, 1, -1), IF(I1086 &gt; C1086, -1, 1))</f>
        <v>1</v>
      </c>
      <c r="O1086" s="12" t="n">
        <f aca="false">IF(N1086 =N1085, O1085 + 1, 1)</f>
        <v>10</v>
      </c>
    </row>
    <row collapsed="false" customFormat="false" customHeight="true" hidden="false" ht="13.3" outlineLevel="0" r="1087">
      <c r="A1087" s="17" t="n">
        <v>38134</v>
      </c>
      <c r="B1087" s="14" t="n">
        <v>28.46</v>
      </c>
      <c r="C1087" s="14" t="n">
        <v>28.6</v>
      </c>
      <c r="D1087" s="14" t="n">
        <v>27.82</v>
      </c>
      <c r="E1087" s="14" t="n">
        <v>28.17</v>
      </c>
      <c r="F1087" s="14" t="n">
        <v>8427600</v>
      </c>
      <c r="G1087" s="14" t="n">
        <v>14.02</v>
      </c>
      <c r="I1087" s="18" t="n">
        <f aca="false">IF(N1086 = 1, IF((I1086 + (N1086 * M1086)) &gt; D1087, MAX(C1087,J1086), I1086 + (N1086 * M1086)), IF((I1086 + (N1086 * M1086)) &lt; C1087, MIN(D1087,J1086), I1086 + (N1086 * M1086)))</f>
        <v>26.2474183391663</v>
      </c>
      <c r="J1087" s="19" t="n">
        <f aca="false">IF(N1087 = 1, MAX(C1087, J1086), MIN(J1086,D1087))</f>
        <v>28.78</v>
      </c>
      <c r="K1087" s="19" t="n">
        <f aca="false">ABS(J1087 - I1087)</f>
        <v>2.5325816608337</v>
      </c>
      <c r="L1087" s="19" t="n">
        <f aca="false">IF(N1087 &lt;&gt; N1086, $H$2, IF(J1087 &lt;&gt; J1086, IF(L1086 &lt; $H$6, L1086 +$H$4, L1086), L1086))</f>
        <v>0.08</v>
      </c>
      <c r="M1087" s="19" t="n">
        <f aca="false">L1087 * K1087</f>
        <v>0.202606532866696</v>
      </c>
      <c r="N1087" s="12" t="n">
        <f aca="false">IF(N1086 = 1, IF(D1087 &gt; I1087, 1, -1), IF(I1087 &gt; C1087, -1, 1))</f>
        <v>1</v>
      </c>
      <c r="O1087" s="12" t="n">
        <f aca="false">IF(N1087 =N1086, O1086 + 1, 1)</f>
        <v>11</v>
      </c>
    </row>
    <row collapsed="false" customFormat="false" customHeight="true" hidden="false" ht="13.3" outlineLevel="0" r="1088">
      <c r="A1088" s="17" t="n">
        <v>38135</v>
      </c>
      <c r="B1088" s="14" t="n">
        <v>28.08</v>
      </c>
      <c r="C1088" s="14" t="n">
        <v>28.27</v>
      </c>
      <c r="D1088" s="14" t="n">
        <v>27.8</v>
      </c>
      <c r="E1088" s="14" t="n">
        <v>28.06</v>
      </c>
      <c r="F1088" s="14" t="n">
        <v>5204200</v>
      </c>
      <c r="G1088" s="14" t="n">
        <v>13.97</v>
      </c>
      <c r="I1088" s="18" t="n">
        <f aca="false">IF(N1087 = 1, IF((I1087 + (N1087 * M1087)) &gt; D1088, MAX(C1088,J1087), I1087 + (N1087 * M1087)), IF((I1087 + (N1087 * M1087)) &lt; C1088, MIN(D1088,J1087), I1087 + (N1087 * M1087)))</f>
        <v>26.450024872033</v>
      </c>
      <c r="J1088" s="19" t="n">
        <f aca="false">IF(N1088 = 1, MAX(C1088, J1087), MIN(J1087,D1088))</f>
        <v>28.78</v>
      </c>
      <c r="K1088" s="19" t="n">
        <f aca="false">ABS(J1088 - I1088)</f>
        <v>2.32997512796701</v>
      </c>
      <c r="L1088" s="19" t="n">
        <f aca="false">IF(N1088 &lt;&gt; N1087, $H$2, IF(J1088 &lt;&gt; J1087, IF(L1087 &lt; $H$6, L1087 +$H$4, L1087), L1087))</f>
        <v>0.08</v>
      </c>
      <c r="M1088" s="19" t="n">
        <f aca="false">L1088 * K1088</f>
        <v>0.186398010237361</v>
      </c>
      <c r="N1088" s="12" t="n">
        <f aca="false">IF(N1087 = 1, IF(D1088 &gt; I1088, 1, -1), IF(I1088 &gt; C1088, -1, 1))</f>
        <v>1</v>
      </c>
      <c r="O1088" s="12" t="n">
        <f aca="false">IF(N1088 =N1087, O1087 + 1, 1)</f>
        <v>12</v>
      </c>
    </row>
    <row collapsed="false" customFormat="false" customHeight="true" hidden="false" ht="13.3" outlineLevel="0" r="1089">
      <c r="A1089" s="17" t="n">
        <v>38139</v>
      </c>
      <c r="B1089" s="14" t="n">
        <v>27.79</v>
      </c>
      <c r="C1089" s="14" t="n">
        <v>28.2</v>
      </c>
      <c r="D1089" s="14" t="n">
        <v>27.61</v>
      </c>
      <c r="E1089" s="14" t="n">
        <v>28.06</v>
      </c>
      <c r="F1089" s="14" t="n">
        <v>6504800</v>
      </c>
      <c r="G1089" s="14" t="n">
        <v>13.97</v>
      </c>
      <c r="I1089" s="18" t="n">
        <f aca="false">IF(N1088 = 1, IF((I1088 + (N1088 * M1088)) &gt; D1089, MAX(C1089,J1088), I1088 + (N1088 * M1088)), IF((I1088 + (N1088 * M1088)) &lt; C1089, MIN(D1089,J1088), I1088 + (N1088 * M1088)))</f>
        <v>26.6364228822704</v>
      </c>
      <c r="J1089" s="19" t="n">
        <f aca="false">IF(N1089 = 1, MAX(C1089, J1088), MIN(J1088,D1089))</f>
        <v>28.78</v>
      </c>
      <c r="K1089" s="19" t="n">
        <f aca="false">ABS(J1089 - I1089)</f>
        <v>2.14357711772965</v>
      </c>
      <c r="L1089" s="19" t="n">
        <f aca="false">IF(N1089 &lt;&gt; N1088, $H$2, IF(J1089 &lt;&gt; J1088, IF(L1088 &lt; $H$6, L1088 +$H$4, L1088), L1088))</f>
        <v>0.08</v>
      </c>
      <c r="M1089" s="19" t="n">
        <f aca="false">L1089 * K1089</f>
        <v>0.171486169418372</v>
      </c>
      <c r="N1089" s="12" t="n">
        <f aca="false">IF(N1088 = 1, IF(D1089 &gt; I1089, 1, -1), IF(I1089 &gt; C1089, -1, 1))</f>
        <v>1</v>
      </c>
      <c r="O1089" s="12" t="n">
        <f aca="false">IF(N1089 =N1088, O1088 + 1, 1)</f>
        <v>13</v>
      </c>
    </row>
    <row collapsed="false" customFormat="false" customHeight="true" hidden="false" ht="13.3" outlineLevel="0" r="1090">
      <c r="A1090" s="17" t="n">
        <v>38140</v>
      </c>
      <c r="B1090" s="14" t="n">
        <v>28.03</v>
      </c>
      <c r="C1090" s="14" t="n">
        <v>29.17</v>
      </c>
      <c r="D1090" s="14" t="n">
        <v>27.8</v>
      </c>
      <c r="E1090" s="14" t="n">
        <v>28.92</v>
      </c>
      <c r="F1090" s="14" t="n">
        <v>11382600</v>
      </c>
      <c r="G1090" s="14" t="n">
        <v>14.4</v>
      </c>
      <c r="I1090" s="18" t="n">
        <f aca="false">IF(N1089 = 1, IF((I1089 + (N1089 * M1089)) &gt; D1090, MAX(C1090,J1089), I1089 + (N1089 * M1089)), IF((I1089 + (N1089 * M1089)) &lt; C1090, MIN(D1090,J1089), I1089 + (N1089 * M1089)))</f>
        <v>26.8079090516887</v>
      </c>
      <c r="J1090" s="19" t="n">
        <f aca="false">IF(N1090 = 1, MAX(C1090, J1089), MIN(J1089,D1090))</f>
        <v>29.17</v>
      </c>
      <c r="K1090" s="19" t="n">
        <f aca="false">ABS(J1090 - I1090)</f>
        <v>2.36209094831127</v>
      </c>
      <c r="L1090" s="19" t="n">
        <f aca="false">IF(N1090 &lt;&gt; N1089, $H$2, IF(J1090 &lt;&gt; J1089, IF(L1089 &lt; $H$6, L1089 +$H$4, L1089), L1089))</f>
        <v>0.1</v>
      </c>
      <c r="M1090" s="19" t="n">
        <f aca="false">L1090 * K1090</f>
        <v>0.236209094831127</v>
      </c>
      <c r="N1090" s="12" t="n">
        <f aca="false">IF(N1089 = 1, IF(D1090 &gt; I1090, 1, -1), IF(I1090 &gt; C1090, -1, 1))</f>
        <v>1</v>
      </c>
      <c r="O1090" s="12" t="n">
        <f aca="false">IF(N1090 =N1089, O1089 + 1, 1)</f>
        <v>14</v>
      </c>
    </row>
    <row collapsed="false" customFormat="false" customHeight="true" hidden="false" ht="13.3" outlineLevel="0" r="1091">
      <c r="A1091" s="17" t="n">
        <v>38141</v>
      </c>
      <c r="B1091" s="14" t="n">
        <v>28.72</v>
      </c>
      <c r="C1091" s="14" t="n">
        <v>28.99</v>
      </c>
      <c r="D1091" s="14" t="n">
        <v>28.29</v>
      </c>
      <c r="E1091" s="14" t="n">
        <v>28.4</v>
      </c>
      <c r="F1091" s="14" t="n">
        <v>8961800</v>
      </c>
      <c r="G1091" s="14" t="n">
        <v>14.14</v>
      </c>
      <c r="I1091" s="18" t="n">
        <f aca="false">IF(N1090 = 1, IF((I1090 + (N1090 * M1090)) &gt; D1091, MAX(C1091,J1090), I1090 + (N1090 * M1090)), IF((I1090 + (N1090 * M1090)) &lt; C1091, MIN(D1091,J1090), I1090 + (N1090 * M1090)))</f>
        <v>27.0441181465199</v>
      </c>
      <c r="J1091" s="19" t="n">
        <f aca="false">IF(N1091 = 1, MAX(C1091, J1090), MIN(J1090,D1091))</f>
        <v>29.17</v>
      </c>
      <c r="K1091" s="19" t="n">
        <f aca="false">ABS(J1091 - I1091)</f>
        <v>2.12588185348014</v>
      </c>
      <c r="L1091" s="19" t="n">
        <f aca="false">IF(N1091 &lt;&gt; N1090, $H$2, IF(J1091 &lt;&gt; J1090, IF(L1090 &lt; $H$6, L1090 +$H$4, L1090), L1090))</f>
        <v>0.1</v>
      </c>
      <c r="M1091" s="19" t="n">
        <f aca="false">L1091 * K1091</f>
        <v>0.212588185348014</v>
      </c>
      <c r="N1091" s="12" t="n">
        <f aca="false">IF(N1090 = 1, IF(D1091 &gt; I1091, 1, -1), IF(I1091 &gt; C1091, -1, 1))</f>
        <v>1</v>
      </c>
      <c r="O1091" s="12" t="n">
        <f aca="false">IF(N1091 =N1090, O1090 + 1, 1)</f>
        <v>15</v>
      </c>
    </row>
    <row collapsed="false" customFormat="false" customHeight="true" hidden="false" ht="13.3" outlineLevel="0" r="1092">
      <c r="A1092" s="17" t="n">
        <v>38142</v>
      </c>
      <c r="B1092" s="14" t="n">
        <v>28.56</v>
      </c>
      <c r="C1092" s="14" t="n">
        <v>29.25</v>
      </c>
      <c r="D1092" s="14" t="n">
        <v>28.51</v>
      </c>
      <c r="E1092" s="14" t="n">
        <v>28.78</v>
      </c>
      <c r="F1092" s="14" t="n">
        <v>14254000</v>
      </c>
      <c r="G1092" s="14" t="n">
        <v>14.33</v>
      </c>
      <c r="I1092" s="18" t="n">
        <f aca="false">IF(N1091 = 1, IF((I1091 + (N1091 * M1091)) &gt; D1092, MAX(C1092,J1091), I1091 + (N1091 * M1091)), IF((I1091 + (N1091 * M1091)) &lt; C1092, MIN(D1092,J1091), I1091 + (N1091 * M1091)))</f>
        <v>27.2567063318679</v>
      </c>
      <c r="J1092" s="19" t="n">
        <f aca="false">IF(N1092 = 1, MAX(C1092, J1091), MIN(J1091,D1092))</f>
        <v>29.25</v>
      </c>
      <c r="K1092" s="19" t="n">
        <f aca="false">ABS(J1092 - I1092)</f>
        <v>1.99329366813213</v>
      </c>
      <c r="L1092" s="19" t="n">
        <f aca="false">IF(N1092 &lt;&gt; N1091, $H$2, IF(J1092 &lt;&gt; J1091, IF(L1091 &lt; $H$6, L1091 +$H$4, L1091), L1091))</f>
        <v>0.12</v>
      </c>
      <c r="M1092" s="19" t="n">
        <f aca="false">L1092 * K1092</f>
        <v>0.239195240175855</v>
      </c>
      <c r="N1092" s="12" t="n">
        <f aca="false">IF(N1091 = 1, IF(D1092 &gt; I1092, 1, -1), IF(I1092 &gt; C1092, -1, 1))</f>
        <v>1</v>
      </c>
      <c r="O1092" s="12" t="n">
        <f aca="false">IF(N1092 =N1091, O1091 + 1, 1)</f>
        <v>16</v>
      </c>
    </row>
    <row collapsed="false" customFormat="false" customHeight="true" hidden="false" ht="13.3" outlineLevel="0" r="1093">
      <c r="A1093" s="17" t="n">
        <v>38145</v>
      </c>
      <c r="B1093" s="14" t="n">
        <v>29.04</v>
      </c>
      <c r="C1093" s="14" t="n">
        <v>29.98</v>
      </c>
      <c r="D1093" s="14" t="n">
        <v>28.81</v>
      </c>
      <c r="E1093" s="14" t="n">
        <v>29.81</v>
      </c>
      <c r="F1093" s="14" t="n">
        <v>10567000</v>
      </c>
      <c r="G1093" s="14" t="n">
        <v>14.84</v>
      </c>
      <c r="I1093" s="18" t="n">
        <f aca="false">IF(N1092 = 1, IF((I1092 + (N1092 * M1092)) &gt; D1093, MAX(C1093,J1092), I1092 + (N1092 * M1092)), IF((I1092 + (N1092 * M1092)) &lt; C1093, MIN(D1093,J1092), I1092 + (N1092 * M1092)))</f>
        <v>27.4959015720437</v>
      </c>
      <c r="J1093" s="19" t="n">
        <f aca="false">IF(N1093 = 1, MAX(C1093, J1092), MIN(J1092,D1093))</f>
        <v>29.98</v>
      </c>
      <c r="K1093" s="19" t="n">
        <f aca="false">ABS(J1093 - I1093)</f>
        <v>2.48409842795627</v>
      </c>
      <c r="L1093" s="19" t="n">
        <f aca="false">IF(N1093 &lt;&gt; N1092, $H$2, IF(J1093 &lt;&gt; J1092, IF(L1092 &lt; $H$6, L1092 +$H$4, L1092), L1092))</f>
        <v>0.14</v>
      </c>
      <c r="M1093" s="19" t="n">
        <f aca="false">L1093 * K1093</f>
        <v>0.347773779913878</v>
      </c>
      <c r="N1093" s="12" t="n">
        <f aca="false">IF(N1092 = 1, IF(D1093 &gt; I1093, 1, -1), IF(I1093 &gt; C1093, -1, 1))</f>
        <v>1</v>
      </c>
      <c r="O1093" s="12" t="n">
        <f aca="false">IF(N1093 =N1092, O1092 + 1, 1)</f>
        <v>17</v>
      </c>
    </row>
    <row collapsed="false" customFormat="false" customHeight="true" hidden="false" ht="13.3" outlineLevel="0" r="1094">
      <c r="A1094" s="17" t="n">
        <v>38146</v>
      </c>
      <c r="B1094" s="14" t="n">
        <v>29.99</v>
      </c>
      <c r="C1094" s="14" t="n">
        <v>30.44</v>
      </c>
      <c r="D1094" s="14" t="n">
        <v>29.83</v>
      </c>
      <c r="E1094" s="14" t="n">
        <v>30.35</v>
      </c>
      <c r="F1094" s="14" t="n">
        <v>14843600</v>
      </c>
      <c r="G1094" s="14" t="n">
        <v>15.11</v>
      </c>
      <c r="I1094" s="18" t="n">
        <f aca="false">IF(N1093 = 1, IF((I1093 + (N1093 * M1093)) &gt; D1094, MAX(C1094,J1093), I1093 + (N1093 * M1093)), IF((I1093 + (N1093 * M1093)) &lt; C1094, MIN(D1094,J1093), I1093 + (N1093 * M1093)))</f>
        <v>27.8436753519576</v>
      </c>
      <c r="J1094" s="19" t="n">
        <f aca="false">IF(N1094 = 1, MAX(C1094, J1093), MIN(J1093,D1094))</f>
        <v>30.44</v>
      </c>
      <c r="K1094" s="19" t="n">
        <f aca="false">ABS(J1094 - I1094)</f>
        <v>2.59632464804239</v>
      </c>
      <c r="L1094" s="19" t="n">
        <f aca="false">IF(N1094 &lt;&gt; N1093, $H$2, IF(J1094 &lt;&gt; J1093, IF(L1093 &lt; $H$6, L1093 +$H$4, L1093), L1093))</f>
        <v>0.16</v>
      </c>
      <c r="M1094" s="19" t="n">
        <f aca="false">L1094 * K1094</f>
        <v>0.415411943686783</v>
      </c>
      <c r="N1094" s="12" t="n">
        <f aca="false">IF(N1093 = 1, IF(D1094 &gt; I1094, 1, -1), IF(I1094 &gt; C1094, -1, 1))</f>
        <v>1</v>
      </c>
      <c r="O1094" s="12" t="n">
        <f aca="false">IF(N1094 =N1093, O1093 + 1, 1)</f>
        <v>18</v>
      </c>
    </row>
    <row collapsed="false" customFormat="false" customHeight="true" hidden="false" ht="13.3" outlineLevel="0" r="1095">
      <c r="A1095" s="17" t="n">
        <v>38147</v>
      </c>
      <c r="B1095" s="14" t="n">
        <v>30.09</v>
      </c>
      <c r="C1095" s="14" t="n">
        <v>30.71</v>
      </c>
      <c r="D1095" s="14" t="n">
        <v>30</v>
      </c>
      <c r="E1095" s="14" t="n">
        <v>30.2</v>
      </c>
      <c r="F1095" s="14" t="n">
        <v>12471600</v>
      </c>
      <c r="G1095" s="14" t="n">
        <v>15.04</v>
      </c>
      <c r="I1095" s="18" t="n">
        <f aca="false">IF(N1094 = 1, IF((I1094 + (N1094 * M1094)) &gt; D1095, MAX(C1095,J1094), I1094 + (N1094 * M1094)), IF((I1094 + (N1094 * M1094)) &lt; C1095, MIN(D1095,J1094), I1094 + (N1094 * M1094)))</f>
        <v>28.2590872956444</v>
      </c>
      <c r="J1095" s="19" t="n">
        <f aca="false">IF(N1095 = 1, MAX(C1095, J1094), MIN(J1094,D1095))</f>
        <v>30.71</v>
      </c>
      <c r="K1095" s="19" t="n">
        <f aca="false">ABS(J1095 - I1095)</f>
        <v>2.45091270435561</v>
      </c>
      <c r="L1095" s="19" t="n">
        <f aca="false">IF(N1095 &lt;&gt; N1094, $H$2, IF(J1095 &lt;&gt; J1094, IF(L1094 &lt; $H$6, L1094 +$H$4, L1094), L1094))</f>
        <v>0.18</v>
      </c>
      <c r="M1095" s="19" t="n">
        <f aca="false">L1095 * K1095</f>
        <v>0.44116428678401</v>
      </c>
      <c r="N1095" s="12" t="n">
        <f aca="false">IF(N1094 = 1, IF(D1095 &gt; I1095, 1, -1), IF(I1095 &gt; C1095, -1, 1))</f>
        <v>1</v>
      </c>
      <c r="O1095" s="12" t="n">
        <f aca="false">IF(N1095 =N1094, O1094 + 1, 1)</f>
        <v>19</v>
      </c>
    </row>
    <row collapsed="false" customFormat="false" customHeight="true" hidden="false" ht="13.3" outlineLevel="0" r="1096">
      <c r="A1096" s="17" t="n">
        <v>38148</v>
      </c>
      <c r="B1096" s="14" t="n">
        <v>30.2</v>
      </c>
      <c r="C1096" s="14" t="n">
        <v>30.97</v>
      </c>
      <c r="D1096" s="14" t="n">
        <v>30.2</v>
      </c>
      <c r="E1096" s="14" t="n">
        <v>30.74</v>
      </c>
      <c r="F1096" s="14" t="n">
        <v>9199200</v>
      </c>
      <c r="G1096" s="14" t="n">
        <v>15.3</v>
      </c>
      <c r="I1096" s="18" t="n">
        <f aca="false">IF(N1095 = 1, IF((I1095 + (N1095 * M1095)) &gt; D1096, MAX(C1096,J1095), I1095 + (N1095 * M1095)), IF((I1095 + (N1095 * M1095)) &lt; C1096, MIN(D1096,J1095), I1095 + (N1095 * M1095)))</f>
        <v>28.7002515824284</v>
      </c>
      <c r="J1096" s="19" t="n">
        <f aca="false">IF(N1096 = 1, MAX(C1096, J1095), MIN(J1095,D1096))</f>
        <v>30.97</v>
      </c>
      <c r="K1096" s="19" t="n">
        <f aca="false">ABS(J1096 - I1096)</f>
        <v>2.2697484175716</v>
      </c>
      <c r="L1096" s="19" t="n">
        <f aca="false">IF(N1096 &lt;&gt; N1095, $H$2, IF(J1096 &lt;&gt; J1095, IF(L1095 &lt; $H$6, L1095 +$H$4, L1095), L1095))</f>
        <v>0.2</v>
      </c>
      <c r="M1096" s="19" t="n">
        <f aca="false">L1096 * K1096</f>
        <v>0.45394968351432</v>
      </c>
      <c r="N1096" s="12" t="n">
        <f aca="false">IF(N1095 = 1, IF(D1096 &gt; I1096, 1, -1), IF(I1096 &gt; C1096, -1, 1))</f>
        <v>1</v>
      </c>
      <c r="O1096" s="12" t="n">
        <f aca="false">IF(N1096 =N1095, O1095 + 1, 1)</f>
        <v>20</v>
      </c>
    </row>
    <row collapsed="false" customFormat="false" customHeight="true" hidden="false" ht="13.3" outlineLevel="0" r="1097">
      <c r="A1097" s="17" t="n">
        <v>38152</v>
      </c>
      <c r="B1097" s="14" t="n">
        <v>30.65</v>
      </c>
      <c r="C1097" s="14" t="n">
        <v>30.68</v>
      </c>
      <c r="D1097" s="14" t="n">
        <v>29.5</v>
      </c>
      <c r="E1097" s="14" t="n">
        <v>30.12</v>
      </c>
      <c r="F1097" s="14" t="n">
        <v>8713800</v>
      </c>
      <c r="G1097" s="14" t="n">
        <v>15</v>
      </c>
      <c r="I1097" s="18" t="n">
        <f aca="false">IF(N1096 = 1, IF((I1096 + (N1096 * M1096)) &gt; D1097, MAX(C1097,J1096), I1096 + (N1096 * M1096)), IF((I1096 + (N1096 * M1096)) &lt; C1097, MIN(D1097,J1096), I1096 + (N1096 * M1096)))</f>
        <v>29.1542012659427</v>
      </c>
      <c r="J1097" s="19" t="n">
        <f aca="false">IF(N1097 = 1, MAX(C1097, J1096), MIN(J1096,D1097))</f>
        <v>30.97</v>
      </c>
      <c r="K1097" s="19" t="n">
        <f aca="false">ABS(J1097 - I1097)</f>
        <v>1.81579873405728</v>
      </c>
      <c r="L1097" s="19" t="n">
        <f aca="false">IF(N1097 &lt;&gt; N1096, $H$2, IF(J1097 &lt;&gt; J1096, IF(L1096 &lt; $H$6, L1096 +$H$4, L1096), L1096))</f>
        <v>0.2</v>
      </c>
      <c r="M1097" s="19" t="n">
        <f aca="false">L1097 * K1097</f>
        <v>0.363159746811456</v>
      </c>
      <c r="N1097" s="12" t="n">
        <f aca="false">IF(N1096 = 1, IF(D1097 &gt; I1097, 1, -1), IF(I1097 &gt; C1097, -1, 1))</f>
        <v>1</v>
      </c>
      <c r="O1097" s="12" t="n">
        <f aca="false">IF(N1097 =N1096, O1096 + 1, 1)</f>
        <v>21</v>
      </c>
    </row>
    <row collapsed="false" customFormat="false" customHeight="true" hidden="false" ht="13.3" outlineLevel="0" r="1098">
      <c r="A1098" s="17" t="n">
        <v>38153</v>
      </c>
      <c r="B1098" s="14" t="n">
        <v>30.54</v>
      </c>
      <c r="C1098" s="14" t="n">
        <v>31.14</v>
      </c>
      <c r="D1098" s="14" t="n">
        <v>30.26</v>
      </c>
      <c r="E1098" s="14" t="n">
        <v>30.69</v>
      </c>
      <c r="F1098" s="14" t="n">
        <v>15879800</v>
      </c>
      <c r="G1098" s="14" t="n">
        <v>15.28</v>
      </c>
      <c r="I1098" s="18" t="n">
        <f aca="false">IF(N1097 = 1, IF((I1097 + (N1097 * M1097)) &gt; D1098, MAX(C1098,J1097), I1097 + (N1097 * M1097)), IF((I1097 + (N1097 * M1097)) &lt; C1098, MIN(D1098,J1097), I1097 + (N1097 * M1097)))</f>
        <v>29.5173610127542</v>
      </c>
      <c r="J1098" s="19" t="n">
        <f aca="false">IF(N1098 = 1, MAX(C1098, J1097), MIN(J1097,D1098))</f>
        <v>31.14</v>
      </c>
      <c r="K1098" s="19" t="n">
        <f aca="false">ABS(J1098 - I1098)</f>
        <v>1.62263898724583</v>
      </c>
      <c r="L1098" s="19" t="n">
        <f aca="false">IF(N1098 &lt;&gt; N1097, $H$2, IF(J1098 &lt;&gt; J1097, IF(L1097 &lt; $H$6, L1097 +$H$4, L1097), L1097))</f>
        <v>0.2</v>
      </c>
      <c r="M1098" s="19" t="n">
        <f aca="false">L1098 * K1098</f>
        <v>0.324527797449165</v>
      </c>
      <c r="N1098" s="12" t="n">
        <f aca="false">IF(N1097 = 1, IF(D1098 &gt; I1098, 1, -1), IF(I1098 &gt; C1098, -1, 1))</f>
        <v>1</v>
      </c>
      <c r="O1098" s="12" t="n">
        <f aca="false">IF(N1098 =N1097, O1097 + 1, 1)</f>
        <v>22</v>
      </c>
    </row>
    <row collapsed="false" customFormat="false" customHeight="true" hidden="false" ht="13.3" outlineLevel="0" r="1099">
      <c r="A1099" s="17" t="n">
        <v>38154</v>
      </c>
      <c r="B1099" s="14" t="n">
        <v>30.66</v>
      </c>
      <c r="C1099" s="14" t="n">
        <v>33.32</v>
      </c>
      <c r="D1099" s="14" t="n">
        <v>30.53</v>
      </c>
      <c r="E1099" s="14" t="n">
        <v>32.74</v>
      </c>
      <c r="F1099" s="14" t="n">
        <v>32487200</v>
      </c>
      <c r="G1099" s="14" t="n">
        <v>16.3</v>
      </c>
      <c r="I1099" s="18" t="n">
        <f aca="false">IF(N1098 = 1, IF((I1098 + (N1098 * M1098)) &gt; D1099, MAX(C1099,J1098), I1098 + (N1098 * M1098)), IF((I1098 + (N1098 * M1098)) &lt; C1099, MIN(D1099,J1098), I1098 + (N1098 * M1098)))</f>
        <v>29.8418888102033</v>
      </c>
      <c r="J1099" s="19" t="n">
        <f aca="false">IF(N1099 = 1, MAX(C1099, J1098), MIN(J1098,D1099))</f>
        <v>33.32</v>
      </c>
      <c r="K1099" s="19" t="n">
        <f aca="false">ABS(J1099 - I1099)</f>
        <v>3.47811118979666</v>
      </c>
      <c r="L1099" s="19" t="n">
        <f aca="false">IF(N1099 &lt;&gt; N1098, $H$2, IF(J1099 &lt;&gt; J1098, IF(L1098 &lt; $H$6, L1098 +$H$4, L1098), L1098))</f>
        <v>0.2</v>
      </c>
      <c r="M1099" s="19" t="n">
        <f aca="false">L1099 * K1099</f>
        <v>0.695622237959332</v>
      </c>
      <c r="N1099" s="12" t="n">
        <f aca="false">IF(N1098 = 1, IF(D1099 &gt; I1099, 1, -1), IF(I1099 &gt; C1099, -1, 1))</f>
        <v>1</v>
      </c>
      <c r="O1099" s="12" t="n">
        <f aca="false">IF(N1099 =N1098, O1098 + 1, 1)</f>
        <v>23</v>
      </c>
    </row>
    <row collapsed="false" customFormat="false" customHeight="true" hidden="false" ht="13.3" outlineLevel="0" r="1100">
      <c r="A1100" s="17" t="n">
        <v>38155</v>
      </c>
      <c r="B1100" s="14" t="n">
        <v>32.56</v>
      </c>
      <c r="C1100" s="14" t="n">
        <v>33.13</v>
      </c>
      <c r="D1100" s="14" t="n">
        <v>32.21</v>
      </c>
      <c r="E1100" s="14" t="n">
        <v>32.81</v>
      </c>
      <c r="F1100" s="14" t="n">
        <v>19690000</v>
      </c>
      <c r="G1100" s="14" t="n">
        <v>16.33</v>
      </c>
      <c r="I1100" s="18" t="n">
        <f aca="false">IF(N1099 = 1, IF((I1099 + (N1099 * M1099)) &gt; D1100, MAX(C1100,J1099), I1099 + (N1099 * M1099)), IF((I1099 + (N1099 * M1099)) &lt; C1100, MIN(D1100,J1099), I1099 + (N1099 * M1099)))</f>
        <v>30.5375110481627</v>
      </c>
      <c r="J1100" s="19" t="n">
        <f aca="false">IF(N1100 = 1, MAX(C1100, J1099), MIN(J1099,D1100))</f>
        <v>33.32</v>
      </c>
      <c r="K1100" s="19" t="n">
        <f aca="false">ABS(J1100 - I1100)</f>
        <v>2.78248895183733</v>
      </c>
      <c r="L1100" s="19" t="n">
        <f aca="false">IF(N1100 &lt;&gt; N1099, $H$2, IF(J1100 &lt;&gt; J1099, IF(L1099 &lt; $H$6, L1099 +$H$4, L1099), L1099))</f>
        <v>0.2</v>
      </c>
      <c r="M1100" s="19" t="n">
        <f aca="false">L1100 * K1100</f>
        <v>0.556497790367466</v>
      </c>
      <c r="N1100" s="12" t="n">
        <f aca="false">IF(N1099 = 1, IF(D1100 &gt; I1100, 1, -1), IF(I1100 &gt; C1100, -1, 1))</f>
        <v>1</v>
      </c>
      <c r="O1100" s="12" t="n">
        <f aca="false">IF(N1100 =N1099, O1099 + 1, 1)</f>
        <v>24</v>
      </c>
    </row>
    <row collapsed="false" customFormat="false" customHeight="true" hidden="false" ht="13.3" outlineLevel="0" r="1101">
      <c r="A1101" s="17" t="n">
        <v>38156</v>
      </c>
      <c r="B1101" s="14" t="n">
        <v>32.66</v>
      </c>
      <c r="C1101" s="14" t="n">
        <v>33.41</v>
      </c>
      <c r="D1101" s="14" t="n">
        <v>32.43</v>
      </c>
      <c r="E1101" s="14" t="n">
        <v>32.91</v>
      </c>
      <c r="F1101" s="14" t="n">
        <v>14509000</v>
      </c>
      <c r="G1101" s="14" t="n">
        <v>16.38</v>
      </c>
      <c r="I1101" s="18" t="n">
        <f aca="false">IF(N1100 = 1, IF((I1100 + (N1100 * M1100)) &gt; D1101, MAX(C1101,J1100), I1100 + (N1100 * M1100)), IF((I1100 + (N1100 * M1100)) &lt; C1101, MIN(D1101,J1100), I1100 + (N1100 * M1100)))</f>
        <v>31.0940088385301</v>
      </c>
      <c r="J1101" s="19" t="n">
        <f aca="false">IF(N1101 = 1, MAX(C1101, J1100), MIN(J1100,D1101))</f>
        <v>33.41</v>
      </c>
      <c r="K1101" s="19" t="n">
        <f aca="false">ABS(J1101 - I1101)</f>
        <v>2.31599116146986</v>
      </c>
      <c r="L1101" s="19" t="n">
        <f aca="false">IF(N1101 &lt;&gt; N1100, $H$2, IF(J1101 &lt;&gt; J1100, IF(L1100 &lt; $H$6, L1100 +$H$4, L1100), L1100))</f>
        <v>0.2</v>
      </c>
      <c r="M1101" s="19" t="n">
        <f aca="false">L1101 * K1101</f>
        <v>0.463198232293972</v>
      </c>
      <c r="N1101" s="12" t="n">
        <f aca="false">IF(N1100 = 1, IF(D1101 &gt; I1101, 1, -1), IF(I1101 &gt; C1101, -1, 1))</f>
        <v>1</v>
      </c>
      <c r="O1101" s="12" t="n">
        <f aca="false">IF(N1101 =N1100, O1100 + 1, 1)</f>
        <v>25</v>
      </c>
    </row>
    <row collapsed="false" customFormat="false" customHeight="true" hidden="false" ht="13.3" outlineLevel="0" r="1102">
      <c r="A1102" s="17" t="n">
        <v>38159</v>
      </c>
      <c r="B1102" s="14" t="n">
        <v>33.12</v>
      </c>
      <c r="C1102" s="14" t="n">
        <v>33.5</v>
      </c>
      <c r="D1102" s="14" t="n">
        <v>32.12</v>
      </c>
      <c r="E1102" s="14" t="n">
        <v>32.33</v>
      </c>
      <c r="F1102" s="14" t="n">
        <v>13936200</v>
      </c>
      <c r="G1102" s="14" t="n">
        <v>16.1</v>
      </c>
      <c r="I1102" s="18" t="n">
        <f aca="false">IF(N1101 = 1, IF((I1101 + (N1101 * M1101)) &gt; D1102, MAX(C1102,J1101), I1101 + (N1101 * M1101)), IF((I1101 + (N1101 * M1101)) &lt; C1102, MIN(D1102,J1101), I1101 + (N1101 * M1101)))</f>
        <v>31.5572070708241</v>
      </c>
      <c r="J1102" s="19" t="n">
        <f aca="false">IF(N1102 = 1, MAX(C1102, J1101), MIN(J1101,D1102))</f>
        <v>33.5</v>
      </c>
      <c r="K1102" s="19" t="n">
        <f aca="false">ABS(J1102 - I1102)</f>
        <v>1.94279292917589</v>
      </c>
      <c r="L1102" s="19" t="n">
        <f aca="false">IF(N1102 &lt;&gt; N1101, $H$2, IF(J1102 &lt;&gt; J1101, IF(L1101 &lt; $H$6, L1101 +$H$4, L1101), L1101))</f>
        <v>0.2</v>
      </c>
      <c r="M1102" s="19" t="n">
        <f aca="false">L1102 * K1102</f>
        <v>0.388558585835178</v>
      </c>
      <c r="N1102" s="12" t="n">
        <f aca="false">IF(N1101 = 1, IF(D1102 &gt; I1102, 1, -1), IF(I1102 &gt; C1102, -1, 1))</f>
        <v>1</v>
      </c>
      <c r="O1102" s="12" t="n">
        <f aca="false">IF(N1102 =N1101, O1101 + 1, 1)</f>
        <v>26</v>
      </c>
    </row>
    <row collapsed="false" customFormat="false" customHeight="true" hidden="false" ht="13.3" outlineLevel="0" r="1103">
      <c r="A1103" s="17" t="n">
        <v>38160</v>
      </c>
      <c r="B1103" s="14" t="n">
        <v>32.3</v>
      </c>
      <c r="C1103" s="14" t="n">
        <v>33.09</v>
      </c>
      <c r="D1103" s="14" t="n">
        <v>32.29</v>
      </c>
      <c r="E1103" s="14" t="n">
        <v>33</v>
      </c>
      <c r="F1103" s="14" t="n">
        <v>12875400</v>
      </c>
      <c r="G1103" s="14" t="n">
        <v>16.43</v>
      </c>
      <c r="I1103" s="18" t="n">
        <f aca="false">IF(N1102 = 1, IF((I1102 + (N1102 * M1102)) &gt; D1103, MAX(C1103,J1102), I1102 + (N1102 * M1102)), IF((I1102 + (N1102 * M1102)) &lt; C1103, MIN(D1103,J1102), I1102 + (N1102 * M1102)))</f>
        <v>31.9457656566593</v>
      </c>
      <c r="J1103" s="19" t="n">
        <f aca="false">IF(N1103 = 1, MAX(C1103, J1102), MIN(J1102,D1103))</f>
        <v>33.5</v>
      </c>
      <c r="K1103" s="19" t="n">
        <f aca="false">ABS(J1103 - I1103)</f>
        <v>1.55423434334071</v>
      </c>
      <c r="L1103" s="19" t="n">
        <f aca="false">IF(N1103 &lt;&gt; N1102, $H$2, IF(J1103 &lt;&gt; J1102, IF(L1102 &lt; $H$6, L1102 +$H$4, L1102), L1102))</f>
        <v>0.2</v>
      </c>
      <c r="M1103" s="19" t="n">
        <f aca="false">L1103 * K1103</f>
        <v>0.310846868668143</v>
      </c>
      <c r="N1103" s="12" t="n">
        <f aca="false">IF(N1102 = 1, IF(D1103 &gt; I1103, 1, -1), IF(I1103 &gt; C1103, -1, 1))</f>
        <v>1</v>
      </c>
      <c r="O1103" s="12" t="n">
        <f aca="false">IF(N1103 =N1102, O1102 + 1, 1)</f>
        <v>27</v>
      </c>
    </row>
    <row collapsed="false" customFormat="false" customHeight="true" hidden="false" ht="13.3" outlineLevel="0" r="1104">
      <c r="A1104" s="17" t="n">
        <v>38161</v>
      </c>
      <c r="B1104" s="14" t="n">
        <v>33</v>
      </c>
      <c r="C1104" s="14" t="n">
        <v>33.83</v>
      </c>
      <c r="D1104" s="14" t="n">
        <v>32.89</v>
      </c>
      <c r="E1104" s="14" t="n">
        <v>33.7</v>
      </c>
      <c r="F1104" s="14" t="n">
        <v>13959600</v>
      </c>
      <c r="G1104" s="14" t="n">
        <v>16.78</v>
      </c>
      <c r="I1104" s="18" t="n">
        <f aca="false">IF(N1103 = 1, IF((I1103 + (N1103 * M1103)) &gt; D1104, MAX(C1104,J1103), I1103 + (N1103 * M1103)), IF((I1103 + (N1103 * M1103)) &lt; C1104, MIN(D1104,J1103), I1103 + (N1103 * M1103)))</f>
        <v>32.2566125253274</v>
      </c>
      <c r="J1104" s="19" t="n">
        <f aca="false">IF(N1104 = 1, MAX(C1104, J1103), MIN(J1103,D1104))</f>
        <v>33.83</v>
      </c>
      <c r="K1104" s="19" t="n">
        <f aca="false">ABS(J1104 - I1104)</f>
        <v>1.57338747467257</v>
      </c>
      <c r="L1104" s="19" t="n">
        <f aca="false">IF(N1104 &lt;&gt; N1103, $H$2, IF(J1104 &lt;&gt; J1103, IF(L1103 &lt; $H$6, L1103 +$H$4, L1103), L1103))</f>
        <v>0.2</v>
      </c>
      <c r="M1104" s="19" t="n">
        <f aca="false">L1104 * K1104</f>
        <v>0.314677494934514</v>
      </c>
      <c r="N1104" s="12" t="n">
        <f aca="false">IF(N1103 = 1, IF(D1104 &gt; I1104, 1, -1), IF(I1104 &gt; C1104, -1, 1))</f>
        <v>1</v>
      </c>
      <c r="O1104" s="12" t="n">
        <f aca="false">IF(N1104 =N1103, O1103 + 1, 1)</f>
        <v>28</v>
      </c>
    </row>
    <row collapsed="false" customFormat="false" customHeight="true" hidden="false" ht="13.3" outlineLevel="0" r="1105">
      <c r="A1105" s="17" t="n">
        <v>38162</v>
      </c>
      <c r="B1105" s="14" t="n">
        <v>33.51</v>
      </c>
      <c r="C1105" s="14" t="n">
        <v>33.7</v>
      </c>
      <c r="D1105" s="14" t="n">
        <v>32.98</v>
      </c>
      <c r="E1105" s="14" t="n">
        <v>33.18</v>
      </c>
      <c r="F1105" s="14" t="n">
        <v>9018400</v>
      </c>
      <c r="G1105" s="14" t="n">
        <v>16.52</v>
      </c>
      <c r="I1105" s="18" t="n">
        <f aca="false">IF(N1104 = 1, IF((I1104 + (N1104 * M1104)) &gt; D1105, MAX(C1105,J1104), I1104 + (N1104 * M1104)), IF((I1104 + (N1104 * M1104)) &lt; C1105, MIN(D1105,J1104), I1104 + (N1104 * M1104)))</f>
        <v>32.5712900202619</v>
      </c>
      <c r="J1105" s="19" t="n">
        <f aca="false">IF(N1105 = 1, MAX(C1105, J1104), MIN(J1104,D1105))</f>
        <v>33.83</v>
      </c>
      <c r="K1105" s="19" t="n">
        <f aca="false">ABS(J1105 - I1105)</f>
        <v>1.25870997973806</v>
      </c>
      <c r="L1105" s="19" t="n">
        <f aca="false">IF(N1105 &lt;&gt; N1104, $H$2, IF(J1105 &lt;&gt; J1104, IF(L1104 &lt; $H$6, L1104 +$H$4, L1104), L1104))</f>
        <v>0.2</v>
      </c>
      <c r="M1105" s="19" t="n">
        <f aca="false">L1105 * K1105</f>
        <v>0.251741995947611</v>
      </c>
      <c r="N1105" s="12" t="n">
        <f aca="false">IF(N1104 = 1, IF(D1105 &gt; I1105, 1, -1), IF(I1105 &gt; C1105, -1, 1))</f>
        <v>1</v>
      </c>
      <c r="O1105" s="12" t="n">
        <f aca="false">IF(N1105 =N1104, O1104 + 1, 1)</f>
        <v>29</v>
      </c>
    </row>
    <row collapsed="false" customFormat="false" customHeight="true" hidden="false" ht="13.3" outlineLevel="0" r="1106">
      <c r="A1106" s="17" t="n">
        <v>38163</v>
      </c>
      <c r="B1106" s="14" t="n">
        <v>33.07</v>
      </c>
      <c r="C1106" s="14" t="n">
        <v>33.7</v>
      </c>
      <c r="D1106" s="14" t="n">
        <v>33</v>
      </c>
      <c r="E1106" s="14" t="n">
        <v>33.7</v>
      </c>
      <c r="F1106" s="14" t="n">
        <v>11551000</v>
      </c>
      <c r="G1106" s="14" t="n">
        <v>16.78</v>
      </c>
      <c r="I1106" s="18" t="n">
        <f aca="false">IF(N1105 = 1, IF((I1105 + (N1105 * M1105)) &gt; D1106, MAX(C1106,J1105), I1105 + (N1105 * M1105)), IF((I1105 + (N1105 * M1105)) &lt; C1106, MIN(D1106,J1105), I1105 + (N1105 * M1105)))</f>
        <v>32.8230320162096</v>
      </c>
      <c r="J1106" s="19" t="n">
        <f aca="false">IF(N1106 = 1, MAX(C1106, J1105), MIN(J1105,D1106))</f>
        <v>33.83</v>
      </c>
      <c r="K1106" s="19" t="n">
        <f aca="false">ABS(J1106 - I1106)</f>
        <v>1.00696798379045</v>
      </c>
      <c r="L1106" s="19" t="n">
        <f aca="false">IF(N1106 &lt;&gt; N1105, $H$2, IF(J1106 &lt;&gt; J1105, IF(L1105 &lt; $H$6, L1105 +$H$4, L1105), L1105))</f>
        <v>0.2</v>
      </c>
      <c r="M1106" s="19" t="n">
        <f aca="false">L1106 * K1106</f>
        <v>0.201393596758089</v>
      </c>
      <c r="N1106" s="12" t="n">
        <f aca="false">IF(N1105 = 1, IF(D1106 &gt; I1106, 1, -1), IF(I1106 &gt; C1106, -1, 1))</f>
        <v>1</v>
      </c>
      <c r="O1106" s="12" t="n">
        <f aca="false">IF(N1106 =N1105, O1105 + 1, 1)</f>
        <v>30</v>
      </c>
    </row>
    <row collapsed="false" customFormat="false" customHeight="true" hidden="false" ht="13.3" outlineLevel="0" r="1107">
      <c r="A1107" s="17" t="n">
        <v>38166</v>
      </c>
      <c r="B1107" s="14" t="n">
        <v>34.18</v>
      </c>
      <c r="C1107" s="14" t="n">
        <v>34.19</v>
      </c>
      <c r="D1107" s="14" t="n">
        <v>32.21</v>
      </c>
      <c r="E1107" s="14" t="n">
        <v>32.49</v>
      </c>
      <c r="F1107" s="14" t="n">
        <v>18610600</v>
      </c>
      <c r="G1107" s="14" t="n">
        <v>16.18</v>
      </c>
      <c r="I1107" s="18" t="n">
        <f aca="false">IF(N1106 = 1, IF((I1106 + (N1106 * M1106)) &gt; D1107, MAX(C1107,J1106), I1106 + (N1106 * M1106)), IF((I1106 + (N1106 * M1106)) &lt; C1107, MIN(D1107,J1106), I1106 + (N1106 * M1106)))</f>
        <v>34.19</v>
      </c>
      <c r="J1107" s="19" t="n">
        <f aca="false">IF(N1107 = 1, MAX(C1107, J1106), MIN(J1106,D1107))</f>
        <v>32.21</v>
      </c>
      <c r="K1107" s="19" t="n">
        <f aca="false">ABS(J1107 - I1107)</f>
        <v>1.98</v>
      </c>
      <c r="L1107" s="19" t="n">
        <f aca="false">IF(N1107 &lt;&gt; N1106, $H$2, IF(J1107 &lt;&gt; J1106, IF(L1106 &lt; $H$6, L1106 +$H$4, L1106), L1106))</f>
        <v>0.02</v>
      </c>
      <c r="M1107" s="19" t="n">
        <f aca="false">L1107 * K1107</f>
        <v>0.0395999999999999</v>
      </c>
      <c r="N1107" s="12" t="n">
        <f aca="false">IF(N1106 = 1, IF(D1107 &gt; I1107, 1, -1), IF(I1107 &gt; C1107, -1, 1))</f>
        <v>-1</v>
      </c>
      <c r="O1107" s="12" t="n">
        <f aca="false">IF(N1107 =N1106, O1106 + 1, 1)</f>
        <v>1</v>
      </c>
    </row>
    <row collapsed="false" customFormat="false" customHeight="true" hidden="false" ht="13.3" outlineLevel="0" r="1108">
      <c r="A1108" s="17" t="n">
        <v>38167</v>
      </c>
      <c r="B1108" s="14" t="n">
        <v>32.07</v>
      </c>
      <c r="C1108" s="14" t="n">
        <v>32.99</v>
      </c>
      <c r="D1108" s="14" t="n">
        <v>31.41</v>
      </c>
      <c r="E1108" s="14" t="n">
        <v>32.5</v>
      </c>
      <c r="F1108" s="14" t="n">
        <v>21091200</v>
      </c>
      <c r="G1108" s="14" t="n">
        <v>16.18</v>
      </c>
      <c r="I1108" s="18" t="n">
        <f aca="false">IF(N1107 = 1, IF((I1107 + (N1107 * M1107)) &gt; D1108, MAX(C1108,J1107), I1107 + (N1107 * M1107)), IF((I1107 + (N1107 * M1107)) &lt; C1108, MIN(D1108,J1107), I1107 + (N1107 * M1107)))</f>
        <v>34.1504</v>
      </c>
      <c r="J1108" s="19" t="n">
        <f aca="false">IF(N1108 = 1, MAX(C1108, J1107), MIN(J1107,D1108))</f>
        <v>31.41</v>
      </c>
      <c r="K1108" s="19" t="n">
        <f aca="false">ABS(J1108 - I1108)</f>
        <v>2.7404</v>
      </c>
      <c r="L1108" s="19" t="n">
        <f aca="false">IF(N1108 &lt;&gt; N1107, $H$2, IF(J1108 &lt;&gt; J1107, IF(L1107 &lt; $H$6, L1107 +$H$4, L1107), L1107))</f>
        <v>0.04</v>
      </c>
      <c r="M1108" s="19" t="n">
        <f aca="false">L1108 * K1108</f>
        <v>0.109616</v>
      </c>
      <c r="N1108" s="12" t="n">
        <f aca="false">IF(N1107 = 1, IF(D1108 &gt; I1108, 1, -1), IF(I1108 &gt; C1108, -1, 1))</f>
        <v>-1</v>
      </c>
      <c r="O1108" s="12" t="n">
        <f aca="false">IF(N1108 =N1107, O1107 + 1, 1)</f>
        <v>2</v>
      </c>
    </row>
    <row collapsed="false" customFormat="false" customHeight="true" hidden="false" ht="13.3" outlineLevel="0" r="1109">
      <c r="A1109" s="17" t="n">
        <v>38168</v>
      </c>
      <c r="B1109" s="14" t="n">
        <v>32.56</v>
      </c>
      <c r="C1109" s="14" t="n">
        <v>32.97</v>
      </c>
      <c r="D1109" s="14" t="n">
        <v>31.89</v>
      </c>
      <c r="E1109" s="14" t="n">
        <v>32.54</v>
      </c>
      <c r="F1109" s="14" t="n">
        <v>13323000</v>
      </c>
      <c r="G1109" s="14" t="n">
        <v>16.2</v>
      </c>
      <c r="I1109" s="18" t="n">
        <f aca="false">IF(N1108 = 1, IF((I1108 + (N1108 * M1108)) &gt; D1109, MAX(C1109,J1108), I1108 + (N1108 * M1108)), IF((I1108 + (N1108 * M1108)) &lt; C1109, MIN(D1109,J1108), I1108 + (N1108 * M1108)))</f>
        <v>34.040784</v>
      </c>
      <c r="J1109" s="19" t="n">
        <f aca="false">IF(N1109 = 1, MAX(C1109, J1108), MIN(J1108,D1109))</f>
        <v>31.41</v>
      </c>
      <c r="K1109" s="19" t="n">
        <f aca="false">ABS(J1109 - I1109)</f>
        <v>2.63078399999999</v>
      </c>
      <c r="L1109" s="19" t="n">
        <f aca="false">IF(N1109 &lt;&gt; N1108, $H$2, IF(J1109 &lt;&gt; J1108, IF(L1108 &lt; $H$6, L1108 +$H$4, L1108), L1108))</f>
        <v>0.04</v>
      </c>
      <c r="M1109" s="19" t="n">
        <f aca="false">L1109 * K1109</f>
        <v>0.10523136</v>
      </c>
      <c r="N1109" s="12" t="n">
        <f aca="false">IF(N1108 = 1, IF(D1109 &gt; I1109, 1, -1), IF(I1109 &gt; C1109, -1, 1))</f>
        <v>-1</v>
      </c>
      <c r="O1109" s="12" t="n">
        <f aca="false">IF(N1109 =N1108, O1108 + 1, 1)</f>
        <v>3</v>
      </c>
    </row>
    <row collapsed="false" customFormat="false" customHeight="true" hidden="false" ht="13.3" outlineLevel="0" r="1110">
      <c r="A1110" s="17" t="n">
        <v>38169</v>
      </c>
      <c r="B1110" s="14" t="n">
        <v>32.1</v>
      </c>
      <c r="C1110" s="14" t="n">
        <v>32.48</v>
      </c>
      <c r="D1110" s="14" t="n">
        <v>31.9</v>
      </c>
      <c r="E1110" s="14" t="n">
        <v>32.3</v>
      </c>
      <c r="F1110" s="14" t="n">
        <v>12212200</v>
      </c>
      <c r="G1110" s="14" t="n">
        <v>16.08</v>
      </c>
      <c r="I1110" s="18" t="n">
        <f aca="false">IF(N1109 = 1, IF((I1109 + (N1109 * M1109)) &gt; D1110, MAX(C1110,J1109), I1109 + (N1109 * M1109)), IF((I1109 + (N1109 * M1109)) &lt; C1110, MIN(D1110,J1109), I1109 + (N1109 * M1109)))</f>
        <v>33.93555264</v>
      </c>
      <c r="J1110" s="19" t="n">
        <f aca="false">IF(N1110 = 1, MAX(C1110, J1109), MIN(J1109,D1110))</f>
        <v>31.41</v>
      </c>
      <c r="K1110" s="19" t="n">
        <f aca="false">ABS(J1110 - I1110)</f>
        <v>2.52555264</v>
      </c>
      <c r="L1110" s="19" t="n">
        <f aca="false">IF(N1110 &lt;&gt; N1109, $H$2, IF(J1110 &lt;&gt; J1109, IF(L1109 &lt; $H$6, L1109 +$H$4, L1109), L1109))</f>
        <v>0.04</v>
      </c>
      <c r="M1110" s="19" t="n">
        <f aca="false">L1110 * K1110</f>
        <v>0.1010221056</v>
      </c>
      <c r="N1110" s="12" t="n">
        <f aca="false">IF(N1109 = 1, IF(D1110 &gt; I1110, 1, -1), IF(I1110 &gt; C1110, -1, 1))</f>
        <v>-1</v>
      </c>
      <c r="O1110" s="12" t="n">
        <f aca="false">IF(N1110 =N1109, O1109 + 1, 1)</f>
        <v>4</v>
      </c>
    </row>
    <row collapsed="false" customFormat="false" customHeight="true" hidden="false" ht="13.3" outlineLevel="0" r="1111">
      <c r="A1111" s="17" t="n">
        <v>38170</v>
      </c>
      <c r="B1111" s="14" t="n">
        <v>30.48</v>
      </c>
      <c r="C1111" s="14" t="n">
        <v>31.18</v>
      </c>
      <c r="D1111" s="14" t="n">
        <v>29.73</v>
      </c>
      <c r="E1111" s="14" t="n">
        <v>31.08</v>
      </c>
      <c r="F1111" s="14" t="n">
        <v>32524400</v>
      </c>
      <c r="G1111" s="14" t="n">
        <v>15.47</v>
      </c>
      <c r="I1111" s="18" t="n">
        <f aca="false">IF(N1110 = 1, IF((I1110 + (N1110 * M1110)) &gt; D1111, MAX(C1111,J1110), I1110 + (N1110 * M1110)), IF((I1110 + (N1110 * M1110)) &lt; C1111, MIN(D1111,J1110), I1110 + (N1110 * M1110)))</f>
        <v>33.8345305344</v>
      </c>
      <c r="J1111" s="19" t="n">
        <f aca="false">IF(N1111 = 1, MAX(C1111, J1110), MIN(J1110,D1111))</f>
        <v>29.73</v>
      </c>
      <c r="K1111" s="19" t="n">
        <f aca="false">ABS(J1111 - I1111)</f>
        <v>4.1045305344</v>
      </c>
      <c r="L1111" s="19" t="n">
        <f aca="false">IF(N1111 &lt;&gt; N1110, $H$2, IF(J1111 &lt;&gt; J1110, IF(L1110 &lt; $H$6, L1110 +$H$4, L1110), L1110))</f>
        <v>0.06</v>
      </c>
      <c r="M1111" s="19" t="n">
        <f aca="false">L1111 * K1111</f>
        <v>0.246271832064</v>
      </c>
      <c r="N1111" s="12" t="n">
        <f aca="false">IF(N1110 = 1, IF(D1111 &gt; I1111, 1, -1), IF(I1111 &gt; C1111, -1, 1))</f>
        <v>-1</v>
      </c>
      <c r="O1111" s="12" t="n">
        <f aca="false">IF(N1111 =N1110, O1110 + 1, 1)</f>
        <v>5</v>
      </c>
    </row>
    <row collapsed="false" customFormat="false" customHeight="true" hidden="false" ht="13.3" outlineLevel="0" r="1112">
      <c r="A1112" s="17" t="n">
        <v>38174</v>
      </c>
      <c r="B1112" s="14" t="n">
        <v>31.27</v>
      </c>
      <c r="C1112" s="14" t="n">
        <v>31.42</v>
      </c>
      <c r="D1112" s="14" t="n">
        <v>30.8</v>
      </c>
      <c r="E1112" s="14" t="n">
        <v>30.95</v>
      </c>
      <c r="F1112" s="14" t="n">
        <v>12463600</v>
      </c>
      <c r="G1112" s="14" t="n">
        <v>15.41</v>
      </c>
      <c r="I1112" s="18" t="n">
        <f aca="false">IF(N1111 = 1, IF((I1111 + (N1111 * M1111)) &gt; D1112, MAX(C1112,J1111), I1111 + (N1111 * M1111)), IF((I1111 + (N1111 * M1111)) &lt; C1112, MIN(D1112,J1111), I1111 + (N1111 * M1111)))</f>
        <v>33.588258702336</v>
      </c>
      <c r="J1112" s="19" t="n">
        <f aca="false">IF(N1112 = 1, MAX(C1112, J1111), MIN(J1111,D1112))</f>
        <v>29.73</v>
      </c>
      <c r="K1112" s="19" t="n">
        <f aca="false">ABS(J1112 - I1112)</f>
        <v>3.858258702336</v>
      </c>
      <c r="L1112" s="19" t="n">
        <f aca="false">IF(N1112 &lt;&gt; N1111, $H$2, IF(J1112 &lt;&gt; J1111, IF(L1111 &lt; $H$6, L1111 +$H$4, L1111), L1111))</f>
        <v>0.06</v>
      </c>
      <c r="M1112" s="19" t="n">
        <f aca="false">L1112 * K1112</f>
        <v>0.23149552214016</v>
      </c>
      <c r="N1112" s="12" t="n">
        <f aca="false">IF(N1111 = 1, IF(D1112 &gt; I1112, 1, -1), IF(I1112 &gt; C1112, -1, 1))</f>
        <v>-1</v>
      </c>
      <c r="O1112" s="12" t="n">
        <f aca="false">IF(N1112 =N1111, O1111 + 1, 1)</f>
        <v>6</v>
      </c>
    </row>
    <row collapsed="false" customFormat="false" customHeight="true" hidden="false" ht="13.3" outlineLevel="0" r="1113">
      <c r="A1113" s="17" t="n">
        <v>38175</v>
      </c>
      <c r="B1113" s="14" t="n">
        <v>30.85</v>
      </c>
      <c r="C1113" s="14" t="n">
        <v>31.36</v>
      </c>
      <c r="D1113" s="14" t="n">
        <v>30.13</v>
      </c>
      <c r="E1113" s="14" t="n">
        <v>30.39</v>
      </c>
      <c r="F1113" s="14" t="n">
        <v>14214000</v>
      </c>
      <c r="G1113" s="14" t="n">
        <v>15.13</v>
      </c>
      <c r="I1113" s="18" t="n">
        <f aca="false">IF(N1112 = 1, IF((I1112 + (N1112 * M1112)) &gt; D1113, MAX(C1113,J1112), I1112 + (N1112 * M1112)), IF((I1112 + (N1112 * M1112)) &lt; C1113, MIN(D1113,J1112), I1112 + (N1112 * M1112)))</f>
        <v>33.3567631801958</v>
      </c>
      <c r="J1113" s="19" t="n">
        <f aca="false">IF(N1113 = 1, MAX(C1113, J1112), MIN(J1112,D1113))</f>
        <v>29.73</v>
      </c>
      <c r="K1113" s="19" t="n">
        <f aca="false">ABS(J1113 - I1113)</f>
        <v>3.62676318019584</v>
      </c>
      <c r="L1113" s="19" t="n">
        <f aca="false">IF(N1113 &lt;&gt; N1112, $H$2, IF(J1113 &lt;&gt; J1112, IF(L1112 &lt; $H$6, L1112 +$H$4, L1112), L1112))</f>
        <v>0.06</v>
      </c>
      <c r="M1113" s="19" t="n">
        <f aca="false">L1113 * K1113</f>
        <v>0.21760579081175</v>
      </c>
      <c r="N1113" s="12" t="n">
        <f aca="false">IF(N1112 = 1, IF(D1113 &gt; I1113, 1, -1), IF(I1113 &gt; C1113, -1, 1))</f>
        <v>-1</v>
      </c>
      <c r="O1113" s="12" t="n">
        <f aca="false">IF(N1113 =N1112, O1112 + 1, 1)</f>
        <v>7</v>
      </c>
    </row>
    <row collapsed="false" customFormat="false" customHeight="true" hidden="false" ht="13.3" outlineLevel="0" r="1114">
      <c r="A1114" s="17" t="n">
        <v>38176</v>
      </c>
      <c r="B1114" s="14" t="n">
        <v>30.13</v>
      </c>
      <c r="C1114" s="14" t="n">
        <v>30.68</v>
      </c>
      <c r="D1114" s="14" t="n">
        <v>29.95</v>
      </c>
      <c r="E1114" s="14" t="n">
        <v>30.14</v>
      </c>
      <c r="F1114" s="14" t="n">
        <v>8335000</v>
      </c>
      <c r="G1114" s="14" t="n">
        <v>15.01</v>
      </c>
      <c r="I1114" s="18" t="n">
        <f aca="false">IF(N1113 = 1, IF((I1113 + (N1113 * M1113)) &gt; D1114, MAX(C1114,J1113), I1113 + (N1113 * M1113)), IF((I1113 + (N1113 * M1113)) &lt; C1114, MIN(D1114,J1113), I1113 + (N1113 * M1113)))</f>
        <v>33.1391573893841</v>
      </c>
      <c r="J1114" s="19" t="n">
        <f aca="false">IF(N1114 = 1, MAX(C1114, J1113), MIN(J1113,D1114))</f>
        <v>29.73</v>
      </c>
      <c r="K1114" s="19" t="n">
        <f aca="false">ABS(J1114 - I1114)</f>
        <v>3.40915738938409</v>
      </c>
      <c r="L1114" s="19" t="n">
        <f aca="false">IF(N1114 &lt;&gt; N1113, $H$2, IF(J1114 &lt;&gt; J1113, IF(L1113 &lt; $H$6, L1113 +$H$4, L1113), L1113))</f>
        <v>0.06</v>
      </c>
      <c r="M1114" s="19" t="n">
        <f aca="false">L1114 * K1114</f>
        <v>0.204549443363045</v>
      </c>
      <c r="N1114" s="12" t="n">
        <f aca="false">IF(N1113 = 1, IF(D1114 &gt; I1114, 1, -1), IF(I1114 &gt; C1114, -1, 1))</f>
        <v>-1</v>
      </c>
      <c r="O1114" s="12" t="n">
        <f aca="false">IF(N1114 =N1113, O1113 + 1, 1)</f>
        <v>8</v>
      </c>
    </row>
    <row collapsed="false" customFormat="false" customHeight="true" hidden="false" ht="13.3" outlineLevel="0" r="1115">
      <c r="A1115" s="17" t="n">
        <v>38177</v>
      </c>
      <c r="B1115" s="14" t="n">
        <v>30.27</v>
      </c>
      <c r="C1115" s="14" t="n">
        <v>30.5</v>
      </c>
      <c r="D1115" s="14" t="n">
        <v>30.03</v>
      </c>
      <c r="E1115" s="14" t="n">
        <v>30.03</v>
      </c>
      <c r="F1115" s="14" t="n">
        <v>7459400</v>
      </c>
      <c r="G1115" s="14" t="n">
        <v>14.95</v>
      </c>
      <c r="I1115" s="18" t="n">
        <f aca="false">IF(N1114 = 1, IF((I1114 + (N1114 * M1114)) &gt; D1115, MAX(C1115,J1114), I1114 + (N1114 * M1114)), IF((I1114 + (N1114 * M1114)) &lt; C1115, MIN(D1115,J1114), I1114 + (N1114 * M1114)))</f>
        <v>32.934607946021</v>
      </c>
      <c r="J1115" s="19" t="n">
        <f aca="false">IF(N1115 = 1, MAX(C1115, J1114), MIN(J1114,D1115))</f>
        <v>29.73</v>
      </c>
      <c r="K1115" s="19" t="n">
        <f aca="false">ABS(J1115 - I1115)</f>
        <v>3.20460794602105</v>
      </c>
      <c r="L1115" s="19" t="n">
        <f aca="false">IF(N1115 &lt;&gt; N1114, $H$2, IF(J1115 &lt;&gt; J1114, IF(L1114 &lt; $H$6, L1114 +$H$4, L1114), L1114))</f>
        <v>0.06</v>
      </c>
      <c r="M1115" s="19" t="n">
        <f aca="false">L1115 * K1115</f>
        <v>0.192276476761263</v>
      </c>
      <c r="N1115" s="12" t="n">
        <f aca="false">IF(N1114 = 1, IF(D1115 &gt; I1115, 1, -1), IF(I1115 &gt; C1115, -1, 1))</f>
        <v>-1</v>
      </c>
      <c r="O1115" s="12" t="n">
        <f aca="false">IF(N1115 =N1114, O1114 + 1, 1)</f>
        <v>9</v>
      </c>
    </row>
    <row collapsed="false" customFormat="false" customHeight="true" hidden="false" ht="13.3" outlineLevel="0" r="1116">
      <c r="A1116" s="17" t="n">
        <v>38180</v>
      </c>
      <c r="B1116" s="14" t="n">
        <v>30.02</v>
      </c>
      <c r="C1116" s="14" t="n">
        <v>30.04</v>
      </c>
      <c r="D1116" s="14" t="n">
        <v>28.93</v>
      </c>
      <c r="E1116" s="14" t="n">
        <v>29.14</v>
      </c>
      <c r="F1116" s="14" t="n">
        <v>18272200</v>
      </c>
      <c r="G1116" s="14" t="n">
        <v>14.51</v>
      </c>
      <c r="I1116" s="18" t="n">
        <f aca="false">IF(N1115 = 1, IF((I1115 + (N1115 * M1115)) &gt; D1116, MAX(C1116,J1115), I1115 + (N1115 * M1115)), IF((I1115 + (N1115 * M1115)) &lt; C1116, MIN(D1116,J1115), I1115 + (N1115 * M1115)))</f>
        <v>32.7423314692598</v>
      </c>
      <c r="J1116" s="19" t="n">
        <f aca="false">IF(N1116 = 1, MAX(C1116, J1115), MIN(J1115,D1116))</f>
        <v>28.93</v>
      </c>
      <c r="K1116" s="19" t="n">
        <f aca="false">ABS(J1116 - I1116)</f>
        <v>3.81233146925978</v>
      </c>
      <c r="L1116" s="19" t="n">
        <f aca="false">IF(N1116 &lt;&gt; N1115, $H$2, IF(J1116 &lt;&gt; J1115, IF(L1115 &lt; $H$6, L1115 +$H$4, L1115), L1115))</f>
        <v>0.08</v>
      </c>
      <c r="M1116" s="19" t="n">
        <f aca="false">L1116 * K1116</f>
        <v>0.304986517540783</v>
      </c>
      <c r="N1116" s="12" t="n">
        <f aca="false">IF(N1115 = 1, IF(D1116 &gt; I1116, 1, -1), IF(I1116 &gt; C1116, -1, 1))</f>
        <v>-1</v>
      </c>
      <c r="O1116" s="12" t="n">
        <f aca="false">IF(N1116 =N1115, O1115 + 1, 1)</f>
        <v>10</v>
      </c>
    </row>
    <row collapsed="false" customFormat="false" customHeight="true" hidden="false" ht="13.3" outlineLevel="0" r="1117">
      <c r="A1117" s="17" t="n">
        <v>38181</v>
      </c>
      <c r="B1117" s="14" t="n">
        <v>29.25</v>
      </c>
      <c r="C1117" s="14" t="n">
        <v>29.6</v>
      </c>
      <c r="D1117" s="14" t="n">
        <v>29.02</v>
      </c>
      <c r="E1117" s="14" t="n">
        <v>29.22</v>
      </c>
      <c r="F1117" s="14" t="n">
        <v>11292000</v>
      </c>
      <c r="G1117" s="14" t="n">
        <v>14.55</v>
      </c>
      <c r="I1117" s="18" t="n">
        <f aca="false">IF(N1116 = 1, IF((I1116 + (N1116 * M1116)) &gt; D1117, MAX(C1117,J1116), I1116 + (N1116 * M1116)), IF((I1116 + (N1116 * M1116)) &lt; C1117, MIN(D1117,J1116), I1116 + (N1116 * M1116)))</f>
        <v>32.437344951719</v>
      </c>
      <c r="J1117" s="19" t="n">
        <f aca="false">IF(N1117 = 1, MAX(C1117, J1116), MIN(J1116,D1117))</f>
        <v>28.93</v>
      </c>
      <c r="K1117" s="19" t="n">
        <f aca="false">ABS(J1117 - I1117)</f>
        <v>3.507344951719</v>
      </c>
      <c r="L1117" s="19" t="n">
        <f aca="false">IF(N1117 &lt;&gt; N1116, $H$2, IF(J1117 &lt;&gt; J1116, IF(L1116 &lt; $H$6, L1116 +$H$4, L1116), L1116))</f>
        <v>0.08</v>
      </c>
      <c r="M1117" s="19" t="n">
        <f aca="false">L1117 * K1117</f>
        <v>0.28058759613752</v>
      </c>
      <c r="N1117" s="12" t="n">
        <f aca="false">IF(N1116 = 1, IF(D1117 &gt; I1117, 1, -1), IF(I1117 &gt; C1117, -1, 1))</f>
        <v>-1</v>
      </c>
      <c r="O1117" s="12" t="n">
        <f aca="false">IF(N1117 =N1116, O1116 + 1, 1)</f>
        <v>11</v>
      </c>
    </row>
    <row collapsed="false" customFormat="false" customHeight="true" hidden="false" ht="13.3" outlineLevel="0" r="1118">
      <c r="A1118" s="17" t="n">
        <v>38182</v>
      </c>
      <c r="B1118" s="14" t="n">
        <v>28.86</v>
      </c>
      <c r="C1118" s="14" t="n">
        <v>29.97</v>
      </c>
      <c r="D1118" s="14" t="n">
        <v>28.74</v>
      </c>
      <c r="E1118" s="14" t="n">
        <v>29.58</v>
      </c>
      <c r="F1118" s="14" t="n">
        <v>29850000</v>
      </c>
      <c r="G1118" s="14" t="n">
        <v>14.73</v>
      </c>
      <c r="I1118" s="18" t="n">
        <f aca="false">IF(N1117 = 1, IF((I1117 + (N1117 * M1117)) &gt; D1118, MAX(C1118,J1117), I1117 + (N1117 * M1117)), IF((I1117 + (N1117 * M1117)) &lt; C1118, MIN(D1118,J1117), I1117 + (N1117 * M1117)))</f>
        <v>32.1567573555815</v>
      </c>
      <c r="J1118" s="19" t="n">
        <f aca="false">IF(N1118 = 1, MAX(C1118, J1117), MIN(J1117,D1118))</f>
        <v>28.74</v>
      </c>
      <c r="K1118" s="19" t="n">
        <f aca="false">ABS(J1118 - I1118)</f>
        <v>3.41675735558148</v>
      </c>
      <c r="L1118" s="19" t="n">
        <f aca="false">IF(N1118 &lt;&gt; N1117, $H$2, IF(J1118 &lt;&gt; J1117, IF(L1117 &lt; $H$6, L1117 +$H$4, L1117), L1117))</f>
        <v>0.1</v>
      </c>
      <c r="M1118" s="19" t="n">
        <f aca="false">L1118 * K1118</f>
        <v>0.341675735558148</v>
      </c>
      <c r="N1118" s="12" t="n">
        <f aca="false">IF(N1117 = 1, IF(D1118 &gt; I1118, 1, -1), IF(I1118 &gt; C1118, -1, 1))</f>
        <v>-1</v>
      </c>
      <c r="O1118" s="12" t="n">
        <f aca="false">IF(N1118 =N1117, O1117 + 1, 1)</f>
        <v>12</v>
      </c>
    </row>
    <row collapsed="false" customFormat="false" customHeight="true" hidden="false" ht="13.3" outlineLevel="0" r="1119">
      <c r="A1119" s="17" t="n">
        <v>38183</v>
      </c>
      <c r="B1119" s="14" t="n">
        <v>32.66</v>
      </c>
      <c r="C1119" s="14" t="n">
        <v>33.63</v>
      </c>
      <c r="D1119" s="14" t="n">
        <v>32.11</v>
      </c>
      <c r="E1119" s="14" t="n">
        <v>32.93</v>
      </c>
      <c r="F1119" s="14" t="n">
        <v>63133000</v>
      </c>
      <c r="G1119" s="14" t="n">
        <v>16.39</v>
      </c>
      <c r="I1119" s="18" t="n">
        <f aca="false">IF(N1118 = 1, IF((I1118 + (N1118 * M1118)) &gt; D1119, MAX(C1119,J1118), I1118 + (N1118 * M1118)), IF((I1118 + (N1118 * M1118)) &lt; C1119, MIN(D1119,J1118), I1118 + (N1118 * M1118)))</f>
        <v>28.74</v>
      </c>
      <c r="J1119" s="19" t="n">
        <f aca="false">IF(N1119 = 1, MAX(C1119, J1118), MIN(J1118,D1119))</f>
        <v>33.63</v>
      </c>
      <c r="K1119" s="19" t="n">
        <f aca="false">ABS(J1119 - I1119)</f>
        <v>4.89</v>
      </c>
      <c r="L1119" s="19" t="n">
        <f aca="false">IF(N1119 &lt;&gt; N1118, $H$2, IF(J1119 &lt;&gt; J1118, IF(L1118 &lt; $H$6, L1118 +$H$4, L1118), L1118))</f>
        <v>0.02</v>
      </c>
      <c r="M1119" s="19" t="n">
        <f aca="false">L1119 * K1119</f>
        <v>0.0978000000000001</v>
      </c>
      <c r="N1119" s="12" t="n">
        <f aca="false">IF(N1118 = 1, IF(D1119 &gt; I1119, 1, -1), IF(I1119 &gt; C1119, -1, 1))</f>
        <v>1</v>
      </c>
      <c r="O1119" s="12" t="n">
        <f aca="false">IF(N1119 =N1118, O1118 + 1, 1)</f>
        <v>1</v>
      </c>
    </row>
    <row collapsed="false" customFormat="false" customHeight="true" hidden="false" ht="13.3" outlineLevel="0" r="1120">
      <c r="A1120" s="17" t="n">
        <v>38184</v>
      </c>
      <c r="B1120" s="14" t="n">
        <v>32.8</v>
      </c>
      <c r="C1120" s="14" t="n">
        <v>32.92</v>
      </c>
      <c r="D1120" s="14" t="n">
        <v>32.12</v>
      </c>
      <c r="E1120" s="14" t="n">
        <v>32.2</v>
      </c>
      <c r="F1120" s="14" t="n">
        <v>17442200</v>
      </c>
      <c r="G1120" s="14" t="n">
        <v>16.03</v>
      </c>
      <c r="I1120" s="18" t="n">
        <f aca="false">IF(N1119 = 1, IF((I1119 + (N1119 * M1119)) &gt; D1120, MAX(C1120,J1119), I1119 + (N1119 * M1119)), IF((I1119 + (N1119 * M1119)) &lt; C1120, MIN(D1120,J1119), I1119 + (N1119 * M1119)))</f>
        <v>28.8378</v>
      </c>
      <c r="J1120" s="19" t="n">
        <f aca="false">IF(N1120 = 1, MAX(C1120, J1119), MIN(J1119,D1120))</f>
        <v>33.63</v>
      </c>
      <c r="K1120" s="19" t="n">
        <f aca="false">ABS(J1120 - I1120)</f>
        <v>4.79220000000001</v>
      </c>
      <c r="L1120" s="19" t="n">
        <f aca="false">IF(N1120 &lt;&gt; N1119, $H$2, IF(J1120 &lt;&gt; J1119, IF(L1119 &lt; $H$6, L1119 +$H$4, L1119), L1119))</f>
        <v>0.02</v>
      </c>
      <c r="M1120" s="19" t="n">
        <f aca="false">L1120 * K1120</f>
        <v>0.0958440000000001</v>
      </c>
      <c r="N1120" s="12" t="n">
        <f aca="false">IF(N1119 = 1, IF(D1120 &gt; I1120, 1, -1), IF(I1120 &gt; C1120, -1, 1))</f>
        <v>1</v>
      </c>
      <c r="O1120" s="12" t="n">
        <f aca="false">IF(N1120 =N1119, O1119 + 1, 1)</f>
        <v>2</v>
      </c>
    </row>
    <row collapsed="false" customFormat="false" customHeight="true" hidden="false" ht="13.3" outlineLevel="0" r="1121">
      <c r="A1121" s="17" t="n">
        <v>38187</v>
      </c>
      <c r="B1121" s="14" t="n">
        <v>32.01</v>
      </c>
      <c r="C1121" s="14" t="n">
        <v>32.22</v>
      </c>
      <c r="D1121" s="14" t="n">
        <v>31.66</v>
      </c>
      <c r="E1121" s="14" t="n">
        <v>31.97</v>
      </c>
      <c r="F1121" s="14" t="n">
        <v>19041800</v>
      </c>
      <c r="G1121" s="14" t="n">
        <v>15.92</v>
      </c>
      <c r="I1121" s="18" t="n">
        <f aca="false">IF(N1120 = 1, IF((I1120 + (N1120 * M1120)) &gt; D1121, MAX(C1121,J1120), I1120 + (N1120 * M1120)), IF((I1120 + (N1120 * M1120)) &lt; C1121, MIN(D1121,J1120), I1120 + (N1120 * M1120)))</f>
        <v>28.933644</v>
      </c>
      <c r="J1121" s="19" t="n">
        <f aca="false">IF(N1121 = 1, MAX(C1121, J1120), MIN(J1120,D1121))</f>
        <v>33.63</v>
      </c>
      <c r="K1121" s="19" t="n">
        <f aca="false">ABS(J1121 - I1121)</f>
        <v>4.69635600000001</v>
      </c>
      <c r="L1121" s="19" t="n">
        <f aca="false">IF(N1121 &lt;&gt; N1120, $H$2, IF(J1121 &lt;&gt; J1120, IF(L1120 &lt; $H$6, L1120 +$H$4, L1120), L1120))</f>
        <v>0.02</v>
      </c>
      <c r="M1121" s="19" t="n">
        <f aca="false">L1121 * K1121</f>
        <v>0.0939271200000001</v>
      </c>
      <c r="N1121" s="12" t="n">
        <f aca="false">IF(N1120 = 1, IF(D1121 &gt; I1121, 1, -1), IF(I1121 &gt; C1121, -1, 1))</f>
        <v>1</v>
      </c>
      <c r="O1121" s="12" t="n">
        <f aca="false">IF(N1121 =N1120, O1120 + 1, 1)</f>
        <v>3</v>
      </c>
    </row>
    <row collapsed="false" customFormat="false" customHeight="true" hidden="false" ht="13.3" outlineLevel="0" r="1122">
      <c r="A1122" s="17" t="n">
        <v>38188</v>
      </c>
      <c r="B1122" s="14" t="n">
        <v>31.95</v>
      </c>
      <c r="C1122" s="14" t="n">
        <v>32.2</v>
      </c>
      <c r="D1122" s="14" t="n">
        <v>31.55</v>
      </c>
      <c r="E1122" s="14" t="n">
        <v>32.2</v>
      </c>
      <c r="F1122" s="14" t="n">
        <v>11562400</v>
      </c>
      <c r="G1122" s="14" t="n">
        <v>16.03</v>
      </c>
      <c r="I1122" s="18" t="n">
        <f aca="false">IF(N1121 = 1, IF((I1121 + (N1121 * M1121)) &gt; D1122, MAX(C1122,J1121), I1121 + (N1121 * M1121)), IF((I1121 + (N1121 * M1121)) &lt; C1122, MIN(D1122,J1121), I1121 + (N1121 * M1121)))</f>
        <v>29.02757112</v>
      </c>
      <c r="J1122" s="19" t="n">
        <f aca="false">IF(N1122 = 1, MAX(C1122, J1121), MIN(J1121,D1122))</f>
        <v>33.63</v>
      </c>
      <c r="K1122" s="19" t="n">
        <f aca="false">ABS(J1122 - I1122)</f>
        <v>4.60242888000001</v>
      </c>
      <c r="L1122" s="19" t="n">
        <f aca="false">IF(N1122 &lt;&gt; N1121, $H$2, IF(J1122 &lt;&gt; J1121, IF(L1121 &lt; $H$6, L1121 +$H$4, L1121), L1121))</f>
        <v>0.02</v>
      </c>
      <c r="M1122" s="19" t="n">
        <f aca="false">L1122 * K1122</f>
        <v>0.0920485776000001</v>
      </c>
      <c r="N1122" s="12" t="n">
        <f aca="false">IF(N1121 = 1, IF(D1122 &gt; I1122, 1, -1), IF(I1122 &gt; C1122, -1, 1))</f>
        <v>1</v>
      </c>
      <c r="O1122" s="12" t="n">
        <f aca="false">IF(N1122 =N1121, O1121 + 1, 1)</f>
        <v>4</v>
      </c>
    </row>
    <row collapsed="false" customFormat="false" customHeight="true" hidden="false" ht="13.3" outlineLevel="0" r="1123">
      <c r="A1123" s="17" t="n">
        <v>38189</v>
      </c>
      <c r="B1123" s="14" t="n">
        <v>32.42</v>
      </c>
      <c r="C1123" s="14" t="n">
        <v>32.71</v>
      </c>
      <c r="D1123" s="14" t="n">
        <v>31.34</v>
      </c>
      <c r="E1123" s="14" t="n">
        <v>31.62</v>
      </c>
      <c r="F1123" s="14" t="n">
        <v>10759200</v>
      </c>
      <c r="G1123" s="14" t="n">
        <v>15.74</v>
      </c>
      <c r="I1123" s="18" t="n">
        <f aca="false">IF(N1122 = 1, IF((I1122 + (N1122 * M1122)) &gt; D1123, MAX(C1123,J1122), I1122 + (N1122 * M1122)), IF((I1122 + (N1122 * M1122)) &lt; C1123, MIN(D1123,J1122), I1122 + (N1122 * M1122)))</f>
        <v>29.1196196976</v>
      </c>
      <c r="J1123" s="19" t="n">
        <f aca="false">IF(N1123 = 1, MAX(C1123, J1122), MIN(J1122,D1123))</f>
        <v>33.63</v>
      </c>
      <c r="K1123" s="19" t="n">
        <f aca="false">ABS(J1123 - I1123)</f>
        <v>4.51038030240001</v>
      </c>
      <c r="L1123" s="19" t="n">
        <f aca="false">IF(N1123 &lt;&gt; N1122, $H$2, IF(J1123 &lt;&gt; J1122, IF(L1122 &lt; $H$6, L1122 +$H$4, L1122), L1122))</f>
        <v>0.02</v>
      </c>
      <c r="M1123" s="19" t="n">
        <f aca="false">L1123 * K1123</f>
        <v>0.0902076060480001</v>
      </c>
      <c r="N1123" s="12" t="n">
        <f aca="false">IF(N1122 = 1, IF(D1123 &gt; I1123, 1, -1), IF(I1123 &gt; C1123, -1, 1))</f>
        <v>1</v>
      </c>
      <c r="O1123" s="12" t="n">
        <f aca="false">IF(N1123 =N1122, O1122 + 1, 1)</f>
        <v>5</v>
      </c>
    </row>
    <row collapsed="false" customFormat="false" customHeight="true" hidden="false" ht="13.3" outlineLevel="0" r="1124">
      <c r="A1124" s="17" t="n">
        <v>38190</v>
      </c>
      <c r="B1124" s="14" t="n">
        <v>31.25</v>
      </c>
      <c r="C1124" s="14" t="n">
        <v>31.73</v>
      </c>
      <c r="D1124" s="14" t="n">
        <v>31.06</v>
      </c>
      <c r="E1124" s="14" t="n">
        <v>31.68</v>
      </c>
      <c r="F1124" s="14" t="n">
        <v>11932800</v>
      </c>
      <c r="G1124" s="14" t="n">
        <v>15.77</v>
      </c>
      <c r="I1124" s="18" t="n">
        <f aca="false">IF(N1123 = 1, IF((I1123 + (N1123 * M1123)) &gt; D1124, MAX(C1124,J1123), I1123 + (N1123 * M1123)), IF((I1123 + (N1123 * M1123)) &lt; C1124, MIN(D1124,J1123), I1123 + (N1123 * M1123)))</f>
        <v>29.209827303648</v>
      </c>
      <c r="J1124" s="19" t="n">
        <f aca="false">IF(N1124 = 1, MAX(C1124, J1123), MIN(J1123,D1124))</f>
        <v>33.63</v>
      </c>
      <c r="K1124" s="19" t="n">
        <f aca="false">ABS(J1124 - I1124)</f>
        <v>4.420172696352</v>
      </c>
      <c r="L1124" s="19" t="n">
        <f aca="false">IF(N1124 &lt;&gt; N1123, $H$2, IF(J1124 &lt;&gt; J1123, IF(L1123 &lt; $H$6, L1123 +$H$4, L1123), L1123))</f>
        <v>0.02</v>
      </c>
      <c r="M1124" s="19" t="n">
        <f aca="false">L1124 * K1124</f>
        <v>0.0884034539270401</v>
      </c>
      <c r="N1124" s="12" t="n">
        <f aca="false">IF(N1123 = 1, IF(D1124 &gt; I1124, 1, -1), IF(I1124 &gt; C1124, -1, 1))</f>
        <v>1</v>
      </c>
      <c r="O1124" s="12" t="n">
        <f aca="false">IF(N1124 =N1123, O1123 + 1, 1)</f>
        <v>6</v>
      </c>
    </row>
    <row collapsed="false" customFormat="false" customHeight="true" hidden="false" ht="13.3" outlineLevel="0" r="1125">
      <c r="A1125" s="17" t="n">
        <v>38191</v>
      </c>
      <c r="B1125" s="14" t="n">
        <v>31.53</v>
      </c>
      <c r="C1125" s="14" t="n">
        <v>31.75</v>
      </c>
      <c r="D1125" s="14" t="n">
        <v>30.48</v>
      </c>
      <c r="E1125" s="14" t="n">
        <v>30.7</v>
      </c>
      <c r="F1125" s="14" t="n">
        <v>9770400</v>
      </c>
      <c r="G1125" s="14" t="n">
        <v>15.28</v>
      </c>
      <c r="I1125" s="18" t="n">
        <f aca="false">IF(N1124 = 1, IF((I1124 + (N1124 * M1124)) &gt; D1125, MAX(C1125,J1124), I1124 + (N1124 * M1124)), IF((I1124 + (N1124 * M1124)) &lt; C1125, MIN(D1125,J1124), I1124 + (N1124 * M1124)))</f>
        <v>29.298230757575</v>
      </c>
      <c r="J1125" s="19" t="n">
        <f aca="false">IF(N1125 = 1, MAX(C1125, J1124), MIN(J1124,D1125))</f>
        <v>33.63</v>
      </c>
      <c r="K1125" s="19" t="n">
        <f aca="false">ABS(J1125 - I1125)</f>
        <v>4.33176924242497</v>
      </c>
      <c r="L1125" s="19" t="n">
        <f aca="false">IF(N1125 &lt;&gt; N1124, $H$2, IF(J1125 &lt;&gt; J1124, IF(L1124 &lt; $H$6, L1124 +$H$4, L1124), L1124))</f>
        <v>0.02</v>
      </c>
      <c r="M1125" s="19" t="n">
        <f aca="false">L1125 * K1125</f>
        <v>0.0866353848484993</v>
      </c>
      <c r="N1125" s="12" t="n">
        <f aca="false">IF(N1124 = 1, IF(D1125 &gt; I1125, 1, -1), IF(I1125 &gt; C1125, -1, 1))</f>
        <v>1</v>
      </c>
      <c r="O1125" s="12" t="n">
        <f aca="false">IF(N1125 =N1124, O1124 + 1, 1)</f>
        <v>7</v>
      </c>
    </row>
    <row collapsed="false" customFormat="false" customHeight="true" hidden="false" ht="13.3" outlineLevel="0" r="1126">
      <c r="A1126" s="17" t="n">
        <v>38194</v>
      </c>
      <c r="B1126" s="14" t="n">
        <v>30.85</v>
      </c>
      <c r="C1126" s="14" t="n">
        <v>31.45</v>
      </c>
      <c r="D1126" s="14" t="n">
        <v>30.78</v>
      </c>
      <c r="E1126" s="14" t="n">
        <v>31.26</v>
      </c>
      <c r="F1126" s="14" t="n">
        <v>14069000</v>
      </c>
      <c r="G1126" s="14" t="n">
        <v>15.56</v>
      </c>
      <c r="I1126" s="18" t="n">
        <f aca="false">IF(N1125 = 1, IF((I1125 + (N1125 * M1125)) &gt; D1126, MAX(C1126,J1125), I1125 + (N1125 * M1125)), IF((I1125 + (N1125 * M1125)) &lt; C1126, MIN(D1126,J1125), I1125 + (N1125 * M1125)))</f>
        <v>29.3848661424235</v>
      </c>
      <c r="J1126" s="19" t="n">
        <f aca="false">IF(N1126 = 1, MAX(C1126, J1125), MIN(J1125,D1126))</f>
        <v>33.63</v>
      </c>
      <c r="K1126" s="19" t="n">
        <f aca="false">ABS(J1126 - I1126)</f>
        <v>4.24513385757647</v>
      </c>
      <c r="L1126" s="19" t="n">
        <f aca="false">IF(N1126 &lt;&gt; N1125, $H$2, IF(J1126 &lt;&gt; J1125, IF(L1125 &lt; $H$6, L1125 +$H$4, L1125), L1125))</f>
        <v>0.02</v>
      </c>
      <c r="M1126" s="19" t="n">
        <f aca="false">L1126 * K1126</f>
        <v>0.0849026771515293</v>
      </c>
      <c r="N1126" s="12" t="n">
        <f aca="false">IF(N1125 = 1, IF(D1126 &gt; I1126, 1, -1), IF(I1126 &gt; C1126, -1, 1))</f>
        <v>1</v>
      </c>
      <c r="O1126" s="12" t="n">
        <f aca="false">IF(N1126 =N1125, O1125 + 1, 1)</f>
        <v>8</v>
      </c>
    </row>
    <row collapsed="false" customFormat="false" customHeight="true" hidden="false" ht="13.3" outlineLevel="0" r="1127">
      <c r="A1127" s="17" t="n">
        <v>38195</v>
      </c>
      <c r="B1127" s="14" t="n">
        <v>31.8</v>
      </c>
      <c r="C1127" s="14" t="n">
        <v>32.75</v>
      </c>
      <c r="D1127" s="14" t="n">
        <v>31.57</v>
      </c>
      <c r="E1127" s="14" t="n">
        <v>32.43</v>
      </c>
      <c r="F1127" s="14" t="n">
        <v>15178800</v>
      </c>
      <c r="G1127" s="14" t="n">
        <v>16.15</v>
      </c>
      <c r="I1127" s="18" t="n">
        <f aca="false">IF(N1126 = 1, IF((I1126 + (N1126 * M1126)) &gt; D1127, MAX(C1127,J1126), I1126 + (N1126 * M1126)), IF((I1126 + (N1126 * M1126)) &lt; C1127, MIN(D1127,J1126), I1126 + (N1126 * M1126)))</f>
        <v>29.4697688195751</v>
      </c>
      <c r="J1127" s="19" t="n">
        <f aca="false">IF(N1127 = 1, MAX(C1127, J1126), MIN(J1126,D1127))</f>
        <v>33.63</v>
      </c>
      <c r="K1127" s="19" t="n">
        <f aca="false">ABS(J1127 - I1127)</f>
        <v>4.16023118042494</v>
      </c>
      <c r="L1127" s="19" t="n">
        <f aca="false">IF(N1127 &lt;&gt; N1126, $H$2, IF(J1127 &lt;&gt; J1126, IF(L1126 &lt; $H$6, L1126 +$H$4, L1126), L1126))</f>
        <v>0.02</v>
      </c>
      <c r="M1127" s="19" t="n">
        <f aca="false">L1127 * K1127</f>
        <v>0.0832046236084987</v>
      </c>
      <c r="N1127" s="12" t="n">
        <f aca="false">IF(N1126 = 1, IF(D1127 &gt; I1127, 1, -1), IF(I1127 &gt; C1127, -1, 1))</f>
        <v>1</v>
      </c>
      <c r="O1127" s="12" t="n">
        <f aca="false">IF(N1127 =N1126, O1126 + 1, 1)</f>
        <v>9</v>
      </c>
    </row>
    <row collapsed="false" customFormat="false" customHeight="true" hidden="false" ht="13.3" outlineLevel="0" r="1128">
      <c r="A1128" s="17" t="n">
        <v>38196</v>
      </c>
      <c r="B1128" s="14" t="n">
        <v>32.31</v>
      </c>
      <c r="C1128" s="14" t="n">
        <v>32.41</v>
      </c>
      <c r="D1128" s="14" t="n">
        <v>31.16</v>
      </c>
      <c r="E1128" s="14" t="n">
        <v>32.27</v>
      </c>
      <c r="F1128" s="14" t="n">
        <v>10180400</v>
      </c>
      <c r="G1128" s="14" t="n">
        <v>16.07</v>
      </c>
      <c r="I1128" s="18" t="n">
        <f aca="false">IF(N1127 = 1, IF((I1127 + (N1127 * M1127)) &gt; D1128, MAX(C1128,J1127), I1127 + (N1127 * M1127)), IF((I1127 + (N1127 * M1127)) &lt; C1128, MIN(D1128,J1127), I1127 + (N1127 * M1127)))</f>
        <v>29.5529734431836</v>
      </c>
      <c r="J1128" s="19" t="n">
        <f aca="false">IF(N1128 = 1, MAX(C1128, J1127), MIN(J1127,D1128))</f>
        <v>33.63</v>
      </c>
      <c r="K1128" s="19" t="n">
        <f aca="false">ABS(J1128 - I1128)</f>
        <v>4.07702655681644</v>
      </c>
      <c r="L1128" s="19" t="n">
        <f aca="false">IF(N1128 &lt;&gt; N1127, $H$2, IF(J1128 &lt;&gt; J1127, IF(L1127 &lt; $H$6, L1127 +$H$4, L1127), L1127))</f>
        <v>0.02</v>
      </c>
      <c r="M1128" s="19" t="n">
        <f aca="false">L1128 * K1128</f>
        <v>0.0815405311363288</v>
      </c>
      <c r="N1128" s="12" t="n">
        <f aca="false">IF(N1127 = 1, IF(D1128 &gt; I1128, 1, -1), IF(I1128 &gt; C1128, -1, 1))</f>
        <v>1</v>
      </c>
      <c r="O1128" s="12" t="n">
        <f aca="false">IF(N1128 =N1127, O1127 + 1, 1)</f>
        <v>10</v>
      </c>
    </row>
    <row collapsed="false" customFormat="false" customHeight="true" hidden="false" ht="13.3" outlineLevel="0" r="1129">
      <c r="A1129" s="17" t="n">
        <v>38197</v>
      </c>
      <c r="B1129" s="14" t="n">
        <v>32.47</v>
      </c>
      <c r="C1129" s="14" t="n">
        <v>32.82</v>
      </c>
      <c r="D1129" s="14" t="n">
        <v>32.13</v>
      </c>
      <c r="E1129" s="14" t="n">
        <v>32.64</v>
      </c>
      <c r="F1129" s="14" t="n">
        <v>7934200</v>
      </c>
      <c r="G1129" s="14" t="n">
        <v>16.25</v>
      </c>
      <c r="I1129" s="18" t="n">
        <f aca="false">IF(N1128 = 1, IF((I1128 + (N1128 * M1128)) &gt; D1129, MAX(C1129,J1128), I1128 + (N1128 * M1128)), IF((I1128 + (N1128 * M1128)) &lt; C1129, MIN(D1129,J1128), I1128 + (N1128 * M1128)))</f>
        <v>29.6345139743199</v>
      </c>
      <c r="J1129" s="19" t="n">
        <f aca="false">IF(N1129 = 1, MAX(C1129, J1128), MIN(J1128,D1129))</f>
        <v>33.63</v>
      </c>
      <c r="K1129" s="19" t="n">
        <f aca="false">ABS(J1129 - I1129)</f>
        <v>3.99548602568011</v>
      </c>
      <c r="L1129" s="19" t="n">
        <f aca="false">IF(N1129 &lt;&gt; N1128, $H$2, IF(J1129 &lt;&gt; J1128, IF(L1128 &lt; $H$6, L1128 +$H$4, L1128), L1128))</f>
        <v>0.02</v>
      </c>
      <c r="M1129" s="19" t="n">
        <f aca="false">L1129 * K1129</f>
        <v>0.0799097205136022</v>
      </c>
      <c r="N1129" s="12" t="n">
        <f aca="false">IF(N1128 = 1, IF(D1129 &gt; I1129, 1, -1), IF(I1129 &gt; C1129, -1, 1))</f>
        <v>1</v>
      </c>
      <c r="O1129" s="12" t="n">
        <f aca="false">IF(N1129 =N1128, O1128 + 1, 1)</f>
        <v>11</v>
      </c>
    </row>
    <row collapsed="false" customFormat="false" customHeight="true" hidden="false" ht="13.3" outlineLevel="0" r="1130">
      <c r="A1130" s="17" t="n">
        <v>38198</v>
      </c>
      <c r="B1130" s="14" t="n">
        <v>32.65</v>
      </c>
      <c r="C1130" s="14" t="n">
        <v>33</v>
      </c>
      <c r="D1130" s="14" t="n">
        <v>32</v>
      </c>
      <c r="E1130" s="14" t="n">
        <v>32.34</v>
      </c>
      <c r="F1130" s="14" t="n">
        <v>8679400</v>
      </c>
      <c r="G1130" s="14" t="n">
        <v>16.1</v>
      </c>
      <c r="I1130" s="18" t="n">
        <f aca="false">IF(N1129 = 1, IF((I1129 + (N1129 * M1129)) &gt; D1130, MAX(C1130,J1129), I1129 + (N1129 * M1129)), IF((I1129 + (N1129 * M1129)) &lt; C1130, MIN(D1130,J1129), I1129 + (N1129 * M1129)))</f>
        <v>29.7144236948335</v>
      </c>
      <c r="J1130" s="19" t="n">
        <f aca="false">IF(N1130 = 1, MAX(C1130, J1129), MIN(J1129,D1130))</f>
        <v>33.63</v>
      </c>
      <c r="K1130" s="19" t="n">
        <f aca="false">ABS(J1130 - I1130)</f>
        <v>3.91557630516651</v>
      </c>
      <c r="L1130" s="19" t="n">
        <f aca="false">IF(N1130 &lt;&gt; N1129, $H$2, IF(J1130 &lt;&gt; J1129, IF(L1129 &lt; $H$6, L1129 +$H$4, L1129), L1129))</f>
        <v>0.02</v>
      </c>
      <c r="M1130" s="19" t="n">
        <f aca="false">L1130 * K1130</f>
        <v>0.0783115261033301</v>
      </c>
      <c r="N1130" s="12" t="n">
        <f aca="false">IF(N1129 = 1, IF(D1130 &gt; I1130, 1, -1), IF(I1130 &gt; C1130, -1, 1))</f>
        <v>1</v>
      </c>
      <c r="O1130" s="12" t="n">
        <f aca="false">IF(N1130 =N1129, O1129 + 1, 1)</f>
        <v>12</v>
      </c>
    </row>
    <row collapsed="false" customFormat="false" customHeight="true" hidden="false" ht="13.3" outlineLevel="0" r="1131">
      <c r="A1131" s="17" t="n">
        <v>38201</v>
      </c>
      <c r="B1131" s="14" t="n">
        <v>31.18</v>
      </c>
      <c r="C1131" s="14" t="n">
        <v>32.2</v>
      </c>
      <c r="D1131" s="14" t="n">
        <v>31.13</v>
      </c>
      <c r="E1131" s="14" t="n">
        <v>31.58</v>
      </c>
      <c r="F1131" s="14" t="n">
        <v>13039000</v>
      </c>
      <c r="G1131" s="14" t="n">
        <v>15.72</v>
      </c>
      <c r="I1131" s="18" t="n">
        <f aca="false">IF(N1130 = 1, IF((I1130 + (N1130 * M1130)) &gt; D1131, MAX(C1131,J1130), I1130 + (N1130 * M1130)), IF((I1130 + (N1130 * M1130)) &lt; C1131, MIN(D1131,J1130), I1130 + (N1130 * M1130)))</f>
        <v>29.7927352209368</v>
      </c>
      <c r="J1131" s="19" t="n">
        <f aca="false">IF(N1131 = 1, MAX(C1131, J1130), MIN(J1130,D1131))</f>
        <v>33.63</v>
      </c>
      <c r="K1131" s="19" t="n">
        <f aca="false">ABS(J1131 - I1131)</f>
        <v>3.83726477906318</v>
      </c>
      <c r="L1131" s="19" t="n">
        <f aca="false">IF(N1131 &lt;&gt; N1130, $H$2, IF(J1131 &lt;&gt; J1130, IF(L1130 &lt; $H$6, L1130 +$H$4, L1130), L1130))</f>
        <v>0.02</v>
      </c>
      <c r="M1131" s="19" t="n">
        <f aca="false">L1131 * K1131</f>
        <v>0.0767452955812635</v>
      </c>
      <c r="N1131" s="12" t="n">
        <f aca="false">IF(N1130 = 1, IF(D1131 &gt; I1131, 1, -1), IF(I1131 &gt; C1131, -1, 1))</f>
        <v>1</v>
      </c>
      <c r="O1131" s="12" t="n">
        <f aca="false">IF(N1131 =N1130, O1130 + 1, 1)</f>
        <v>13</v>
      </c>
    </row>
    <row collapsed="false" customFormat="false" customHeight="true" hidden="false" ht="13.3" outlineLevel="0" r="1132">
      <c r="A1132" s="17" t="n">
        <v>38202</v>
      </c>
      <c r="B1132" s="14" t="n">
        <v>31.45</v>
      </c>
      <c r="C1132" s="14" t="n">
        <v>31.72</v>
      </c>
      <c r="D1132" s="14" t="n">
        <v>31.15</v>
      </c>
      <c r="E1132" s="14" t="n">
        <v>31.29</v>
      </c>
      <c r="F1132" s="14" t="n">
        <v>7558200</v>
      </c>
      <c r="G1132" s="14" t="n">
        <v>15.58</v>
      </c>
      <c r="I1132" s="18" t="n">
        <f aca="false">IF(N1131 = 1, IF((I1131 + (N1131 * M1131)) &gt; D1132, MAX(C1132,J1131), I1131 + (N1131 * M1131)), IF((I1131 + (N1131 * M1131)) &lt; C1132, MIN(D1132,J1131), I1131 + (N1131 * M1131)))</f>
        <v>29.8694805165181</v>
      </c>
      <c r="J1132" s="19" t="n">
        <f aca="false">IF(N1132 = 1, MAX(C1132, J1131), MIN(J1131,D1132))</f>
        <v>33.63</v>
      </c>
      <c r="K1132" s="19" t="n">
        <f aca="false">ABS(J1132 - I1132)</f>
        <v>3.76051948348191</v>
      </c>
      <c r="L1132" s="19" t="n">
        <f aca="false">IF(N1132 &lt;&gt; N1131, $H$2, IF(J1132 &lt;&gt; J1131, IF(L1131 &lt; $H$6, L1131 +$H$4, L1131), L1131))</f>
        <v>0.02</v>
      </c>
      <c r="M1132" s="19" t="n">
        <f aca="false">L1132 * K1132</f>
        <v>0.0752103896696382</v>
      </c>
      <c r="N1132" s="12" t="n">
        <f aca="false">IF(N1131 = 1, IF(D1132 &gt; I1132, 1, -1), IF(I1132 &gt; C1132, -1, 1))</f>
        <v>1</v>
      </c>
      <c r="O1132" s="12" t="n">
        <f aca="false">IF(N1132 =N1131, O1131 + 1, 1)</f>
        <v>14</v>
      </c>
    </row>
    <row collapsed="false" customFormat="false" customHeight="true" hidden="false" ht="13.3" outlineLevel="0" r="1133">
      <c r="A1133" s="17" t="n">
        <v>38203</v>
      </c>
      <c r="B1133" s="14" t="n">
        <v>31.19</v>
      </c>
      <c r="C1133" s="14" t="n">
        <v>32.12</v>
      </c>
      <c r="D1133" s="14" t="n">
        <v>31.17</v>
      </c>
      <c r="E1133" s="14" t="n">
        <v>31.79</v>
      </c>
      <c r="F1133" s="14" t="n">
        <v>9874600</v>
      </c>
      <c r="G1133" s="14" t="n">
        <v>15.83</v>
      </c>
      <c r="I1133" s="18" t="n">
        <f aca="false">IF(N1132 = 1, IF((I1132 + (N1132 * M1132)) &gt; D1133, MAX(C1133,J1132), I1132 + (N1132 * M1132)), IF((I1132 + (N1132 * M1132)) &lt; C1133, MIN(D1133,J1132), I1132 + (N1132 * M1132)))</f>
        <v>29.9446909061877</v>
      </c>
      <c r="J1133" s="19" t="n">
        <f aca="false">IF(N1133 = 1, MAX(C1133, J1132), MIN(J1132,D1133))</f>
        <v>33.63</v>
      </c>
      <c r="K1133" s="19" t="n">
        <f aca="false">ABS(J1133 - I1133)</f>
        <v>3.68530909381227</v>
      </c>
      <c r="L1133" s="19" t="n">
        <f aca="false">IF(N1133 &lt;&gt; N1132, $H$2, IF(J1133 &lt;&gt; J1132, IF(L1132 &lt; $H$6, L1132 +$H$4, L1132), L1132))</f>
        <v>0.02</v>
      </c>
      <c r="M1133" s="19" t="n">
        <f aca="false">L1133 * K1133</f>
        <v>0.0737061818762454</v>
      </c>
      <c r="N1133" s="12" t="n">
        <f aca="false">IF(N1132 = 1, IF(D1133 &gt; I1133, 1, -1), IF(I1133 &gt; C1133, -1, 1))</f>
        <v>1</v>
      </c>
      <c r="O1133" s="12" t="n">
        <f aca="false">IF(N1133 =N1132, O1132 + 1, 1)</f>
        <v>15</v>
      </c>
    </row>
    <row collapsed="false" customFormat="false" customHeight="true" hidden="false" ht="13.3" outlineLevel="0" r="1134">
      <c r="A1134" s="17" t="n">
        <v>38204</v>
      </c>
      <c r="B1134" s="14" t="n">
        <v>31.81</v>
      </c>
      <c r="C1134" s="14" t="n">
        <v>32.3</v>
      </c>
      <c r="D1134" s="14" t="n">
        <v>31.25</v>
      </c>
      <c r="E1134" s="14" t="n">
        <v>31.39</v>
      </c>
      <c r="F1134" s="14" t="n">
        <v>8732200</v>
      </c>
      <c r="G1134" s="14" t="n">
        <v>15.63</v>
      </c>
      <c r="I1134" s="18" t="n">
        <f aca="false">IF(N1133 = 1, IF((I1133 + (N1133 * M1133)) &gt; D1134, MAX(C1134,J1133), I1133 + (N1133 * M1133)), IF((I1133 + (N1133 * M1133)) &lt; C1134, MIN(D1134,J1133), I1133 + (N1133 * M1133)))</f>
        <v>30.018397088064</v>
      </c>
      <c r="J1134" s="19" t="n">
        <f aca="false">IF(N1134 = 1, MAX(C1134, J1133), MIN(J1133,D1134))</f>
        <v>33.63</v>
      </c>
      <c r="K1134" s="19" t="n">
        <f aca="false">ABS(J1134 - I1134)</f>
        <v>3.61160291193602</v>
      </c>
      <c r="L1134" s="19" t="n">
        <f aca="false">IF(N1134 &lt;&gt; N1133, $H$2, IF(J1134 &lt;&gt; J1133, IF(L1133 &lt; $H$6, L1133 +$H$4, L1133), L1133))</f>
        <v>0.02</v>
      </c>
      <c r="M1134" s="19" t="n">
        <f aca="false">L1134 * K1134</f>
        <v>0.0722320582387205</v>
      </c>
      <c r="N1134" s="12" t="n">
        <f aca="false">IF(N1133 = 1, IF(D1134 &gt; I1134, 1, -1), IF(I1134 &gt; C1134, -1, 1))</f>
        <v>1</v>
      </c>
      <c r="O1134" s="12" t="n">
        <f aca="false">IF(N1134 =N1133, O1133 + 1, 1)</f>
        <v>16</v>
      </c>
    </row>
    <row collapsed="false" customFormat="false" customHeight="true" hidden="false" ht="13.3" outlineLevel="0" r="1135">
      <c r="A1135" s="17" t="n">
        <v>38205</v>
      </c>
      <c r="B1135" s="14" t="n">
        <v>30.9</v>
      </c>
      <c r="C1135" s="14" t="n">
        <v>31.1</v>
      </c>
      <c r="D1135" s="14" t="n">
        <v>29.7</v>
      </c>
      <c r="E1135" s="14" t="n">
        <v>29.78</v>
      </c>
      <c r="F1135" s="14" t="n">
        <v>17581800</v>
      </c>
      <c r="G1135" s="14" t="n">
        <v>14.83</v>
      </c>
      <c r="I1135" s="18" t="n">
        <f aca="false">IF(N1134 = 1, IF((I1134 + (N1134 * M1134)) &gt; D1135, MAX(C1135,J1134), I1134 + (N1134 * M1134)), IF((I1134 + (N1134 * M1134)) &lt; C1135, MIN(D1135,J1134), I1134 + (N1134 * M1134)))</f>
        <v>33.63</v>
      </c>
      <c r="J1135" s="19" t="n">
        <f aca="false">IF(N1135 = 1, MAX(C1135, J1134), MIN(J1134,D1135))</f>
        <v>29.7</v>
      </c>
      <c r="K1135" s="19" t="n">
        <f aca="false">ABS(J1135 - I1135)</f>
        <v>3.93</v>
      </c>
      <c r="L1135" s="19" t="n">
        <f aca="false">IF(N1135 &lt;&gt; N1134, $H$2, IF(J1135 &lt;&gt; J1134, IF(L1134 &lt; $H$6, L1134 +$H$4, L1134), L1134))</f>
        <v>0.02</v>
      </c>
      <c r="M1135" s="19" t="n">
        <f aca="false">L1135 * K1135</f>
        <v>0.0786000000000001</v>
      </c>
      <c r="N1135" s="12" t="n">
        <f aca="false">IF(N1134 = 1, IF(D1135 &gt; I1135, 1, -1), IF(I1135 &gt; C1135, -1, 1))</f>
        <v>-1</v>
      </c>
      <c r="O1135" s="12" t="n">
        <f aca="false">IF(N1135 =N1134, O1134 + 1, 1)</f>
        <v>1</v>
      </c>
    </row>
    <row collapsed="false" customFormat="false" customHeight="true" hidden="false" ht="13.3" outlineLevel="0" r="1136">
      <c r="A1136" s="17" t="n">
        <v>38208</v>
      </c>
      <c r="B1136" s="14" t="n">
        <v>29.85</v>
      </c>
      <c r="C1136" s="14" t="n">
        <v>30.45</v>
      </c>
      <c r="D1136" s="14" t="n">
        <v>29.81</v>
      </c>
      <c r="E1136" s="14" t="n">
        <v>30.3</v>
      </c>
      <c r="F1136" s="14" t="n">
        <v>10387400</v>
      </c>
      <c r="G1136" s="14" t="n">
        <v>15.09</v>
      </c>
      <c r="I1136" s="18" t="n">
        <f aca="false">IF(N1135 = 1, IF((I1135 + (N1135 * M1135)) &gt; D1136, MAX(C1136,J1135), I1135 + (N1135 * M1135)), IF((I1135 + (N1135 * M1135)) &lt; C1136, MIN(D1136,J1135), I1135 + (N1135 * M1135)))</f>
        <v>33.5514</v>
      </c>
      <c r="J1136" s="19" t="n">
        <f aca="false">IF(N1136 = 1, MAX(C1136, J1135), MIN(J1135,D1136))</f>
        <v>29.7</v>
      </c>
      <c r="K1136" s="19" t="n">
        <f aca="false">ABS(J1136 - I1136)</f>
        <v>3.8514</v>
      </c>
      <c r="L1136" s="19" t="n">
        <f aca="false">IF(N1136 &lt;&gt; N1135, $H$2, IF(J1136 &lt;&gt; J1135, IF(L1135 &lt; $H$6, L1135 +$H$4, L1135), L1135))</f>
        <v>0.02</v>
      </c>
      <c r="M1136" s="19" t="n">
        <f aca="false">L1136 * K1136</f>
        <v>0.077028</v>
      </c>
      <c r="N1136" s="12" t="n">
        <f aca="false">IF(N1135 = 1, IF(D1136 &gt; I1136, 1, -1), IF(I1136 &gt; C1136, -1, 1))</f>
        <v>-1</v>
      </c>
      <c r="O1136" s="12" t="n">
        <f aca="false">IF(N1136 =N1135, O1135 + 1, 1)</f>
        <v>2</v>
      </c>
    </row>
    <row collapsed="false" customFormat="false" customHeight="true" hidden="false" ht="13.3" outlineLevel="0" r="1137">
      <c r="A1137" s="17" t="n">
        <v>38209</v>
      </c>
      <c r="B1137" s="14" t="n">
        <v>30.39</v>
      </c>
      <c r="C1137" s="14" t="n">
        <v>31.54</v>
      </c>
      <c r="D1137" s="14" t="n">
        <v>30.35</v>
      </c>
      <c r="E1137" s="14" t="n">
        <v>31.52</v>
      </c>
      <c r="F1137" s="14" t="n">
        <v>12537000</v>
      </c>
      <c r="G1137" s="14" t="n">
        <v>15.69</v>
      </c>
      <c r="I1137" s="18" t="n">
        <f aca="false">IF(N1136 = 1, IF((I1136 + (N1136 * M1136)) &gt; D1137, MAX(C1137,J1136), I1136 + (N1136 * M1136)), IF((I1136 + (N1136 * M1136)) &lt; C1137, MIN(D1137,J1136), I1136 + (N1136 * M1136)))</f>
        <v>33.474372</v>
      </c>
      <c r="J1137" s="19" t="n">
        <f aca="false">IF(N1137 = 1, MAX(C1137, J1136), MIN(J1136,D1137))</f>
        <v>29.7</v>
      </c>
      <c r="K1137" s="19" t="n">
        <f aca="false">ABS(J1137 - I1137)</f>
        <v>3.774372</v>
      </c>
      <c r="L1137" s="19" t="n">
        <f aca="false">IF(N1137 &lt;&gt; N1136, $H$2, IF(J1137 &lt;&gt; J1136, IF(L1136 &lt; $H$6, L1136 +$H$4, L1136), L1136))</f>
        <v>0.02</v>
      </c>
      <c r="M1137" s="19" t="n">
        <f aca="false">L1137 * K1137</f>
        <v>0.0754874400000001</v>
      </c>
      <c r="N1137" s="12" t="n">
        <f aca="false">IF(N1136 = 1, IF(D1137 &gt; I1137, 1, -1), IF(I1137 &gt; C1137, -1, 1))</f>
        <v>-1</v>
      </c>
      <c r="O1137" s="12" t="n">
        <f aca="false">IF(N1137 =N1136, O1136 + 1, 1)</f>
        <v>3</v>
      </c>
    </row>
    <row collapsed="false" customFormat="false" customHeight="true" hidden="false" ht="13.3" outlineLevel="0" r="1138">
      <c r="A1138" s="17" t="n">
        <v>38210</v>
      </c>
      <c r="B1138" s="14" t="n">
        <v>31.1</v>
      </c>
      <c r="C1138" s="14" t="n">
        <v>31.13</v>
      </c>
      <c r="D1138" s="14" t="n">
        <v>30.26</v>
      </c>
      <c r="E1138" s="14" t="n">
        <v>31.01</v>
      </c>
      <c r="F1138" s="14" t="n">
        <v>11514000</v>
      </c>
      <c r="G1138" s="14" t="n">
        <v>15.44</v>
      </c>
      <c r="I1138" s="18" t="n">
        <f aca="false">IF(N1137 = 1, IF((I1137 + (N1137 * M1137)) &gt; D1138, MAX(C1138,J1137), I1137 + (N1137 * M1137)), IF((I1137 + (N1137 * M1137)) &lt; C1138, MIN(D1138,J1137), I1137 + (N1137 * M1137)))</f>
        <v>33.39888456</v>
      </c>
      <c r="J1138" s="19" t="n">
        <f aca="false">IF(N1138 = 1, MAX(C1138, J1137), MIN(J1137,D1138))</f>
        <v>29.7</v>
      </c>
      <c r="K1138" s="19" t="n">
        <f aca="false">ABS(J1138 - I1138)</f>
        <v>3.69888456</v>
      </c>
      <c r="L1138" s="19" t="n">
        <f aca="false">IF(N1138 &lt;&gt; N1137, $H$2, IF(J1138 &lt;&gt; J1137, IF(L1137 &lt; $H$6, L1137 +$H$4, L1137), L1137))</f>
        <v>0.02</v>
      </c>
      <c r="M1138" s="19" t="n">
        <f aca="false">L1138 * K1138</f>
        <v>0.0739776912</v>
      </c>
      <c r="N1138" s="12" t="n">
        <f aca="false">IF(N1137 = 1, IF(D1138 &gt; I1138, 1, -1), IF(I1138 &gt; C1138, -1, 1))</f>
        <v>-1</v>
      </c>
      <c r="O1138" s="12" t="n">
        <f aca="false">IF(N1138 =N1137, O1137 + 1, 1)</f>
        <v>4</v>
      </c>
    </row>
    <row collapsed="false" customFormat="false" customHeight="true" hidden="false" ht="13.3" outlineLevel="0" r="1139">
      <c r="A1139" s="17" t="n">
        <v>38211</v>
      </c>
      <c r="B1139" s="14" t="n">
        <v>30.45</v>
      </c>
      <c r="C1139" s="14" t="n">
        <v>30.85</v>
      </c>
      <c r="D1139" s="14" t="n">
        <v>30.28</v>
      </c>
      <c r="E1139" s="14" t="n">
        <v>30.37</v>
      </c>
      <c r="F1139" s="14" t="n">
        <v>8078600</v>
      </c>
      <c r="G1139" s="14" t="n">
        <v>15.12</v>
      </c>
      <c r="I1139" s="18" t="n">
        <f aca="false">IF(N1138 = 1, IF((I1138 + (N1138 * M1138)) &gt; D1139, MAX(C1139,J1138), I1138 + (N1138 * M1138)), IF((I1138 + (N1138 * M1138)) &lt; C1139, MIN(D1139,J1138), I1138 + (N1138 * M1138)))</f>
        <v>33.3249068688</v>
      </c>
      <c r="J1139" s="19" t="n">
        <f aca="false">IF(N1139 = 1, MAX(C1139, J1138), MIN(J1138,D1139))</f>
        <v>29.7</v>
      </c>
      <c r="K1139" s="19" t="n">
        <f aca="false">ABS(J1139 - I1139)</f>
        <v>3.6249068688</v>
      </c>
      <c r="L1139" s="19" t="n">
        <f aca="false">IF(N1139 &lt;&gt; N1138, $H$2, IF(J1139 &lt;&gt; J1138, IF(L1138 &lt; $H$6, L1138 +$H$4, L1138), L1138))</f>
        <v>0.02</v>
      </c>
      <c r="M1139" s="19" t="n">
        <f aca="false">L1139 * K1139</f>
        <v>0.072498137376</v>
      </c>
      <c r="N1139" s="12" t="n">
        <f aca="false">IF(N1138 = 1, IF(D1139 &gt; I1139, 1, -1), IF(I1139 &gt; C1139, -1, 1))</f>
        <v>-1</v>
      </c>
      <c r="O1139" s="12" t="n">
        <f aca="false">IF(N1139 =N1138, O1138 + 1, 1)</f>
        <v>5</v>
      </c>
    </row>
    <row collapsed="false" customFormat="false" customHeight="true" hidden="false" ht="13.3" outlineLevel="0" r="1140">
      <c r="A1140" s="17" t="n">
        <v>38212</v>
      </c>
      <c r="B1140" s="14" t="n">
        <v>30.6</v>
      </c>
      <c r="C1140" s="14" t="n">
        <v>31.28</v>
      </c>
      <c r="D1140" s="14" t="n">
        <v>30.4</v>
      </c>
      <c r="E1140" s="14" t="n">
        <v>30.84</v>
      </c>
      <c r="F1140" s="14" t="n">
        <v>11716000</v>
      </c>
      <c r="G1140" s="14" t="n">
        <v>15.35</v>
      </c>
      <c r="I1140" s="18" t="n">
        <f aca="false">IF(N1139 = 1, IF((I1139 + (N1139 * M1139)) &gt; D1140, MAX(C1140,J1139), I1139 + (N1139 * M1139)), IF((I1139 + (N1139 * M1139)) &lt; C1140, MIN(D1140,J1139), I1139 + (N1139 * M1139)))</f>
        <v>33.252408731424</v>
      </c>
      <c r="J1140" s="19" t="n">
        <f aca="false">IF(N1140 = 1, MAX(C1140, J1139), MIN(J1139,D1140))</f>
        <v>29.7</v>
      </c>
      <c r="K1140" s="19" t="n">
        <f aca="false">ABS(J1140 - I1140)</f>
        <v>3.552408731424</v>
      </c>
      <c r="L1140" s="19" t="n">
        <f aca="false">IF(N1140 &lt;&gt; N1139, $H$2, IF(J1140 &lt;&gt; J1139, IF(L1139 &lt; $H$6, L1139 +$H$4, L1139), L1139))</f>
        <v>0.02</v>
      </c>
      <c r="M1140" s="19" t="n">
        <f aca="false">L1140 * K1140</f>
        <v>0.07104817462848</v>
      </c>
      <c r="N1140" s="12" t="n">
        <f aca="false">IF(N1139 = 1, IF(D1140 &gt; I1140, 1, -1), IF(I1140 &gt; C1140, -1, 1))</f>
        <v>-1</v>
      </c>
      <c r="O1140" s="12" t="n">
        <f aca="false">IF(N1140 =N1139, O1139 + 1, 1)</f>
        <v>6</v>
      </c>
    </row>
    <row collapsed="false" customFormat="false" customHeight="true" hidden="false" ht="13.3" outlineLevel="0" r="1141">
      <c r="A1141" s="17" t="n">
        <v>38215</v>
      </c>
      <c r="B1141" s="14" t="n">
        <v>31</v>
      </c>
      <c r="C1141" s="14" t="n">
        <v>31.72</v>
      </c>
      <c r="D1141" s="14" t="n">
        <v>30.64</v>
      </c>
      <c r="E1141" s="14" t="n">
        <v>30.78</v>
      </c>
      <c r="F1141" s="14" t="n">
        <v>15559800</v>
      </c>
      <c r="G1141" s="14" t="n">
        <v>15.32</v>
      </c>
      <c r="I1141" s="18" t="n">
        <f aca="false">IF(N1140 = 1, IF((I1140 + (N1140 * M1140)) &gt; D1141, MAX(C1141,J1140), I1140 + (N1140 * M1140)), IF((I1140 + (N1140 * M1140)) &lt; C1141, MIN(D1141,J1140), I1140 + (N1140 * M1140)))</f>
        <v>33.1813605567955</v>
      </c>
      <c r="J1141" s="19" t="n">
        <f aca="false">IF(N1141 = 1, MAX(C1141, J1140), MIN(J1140,D1141))</f>
        <v>29.7</v>
      </c>
      <c r="K1141" s="19" t="n">
        <f aca="false">ABS(J1141 - I1141)</f>
        <v>3.48136055679552</v>
      </c>
      <c r="L1141" s="19" t="n">
        <f aca="false">IF(N1141 &lt;&gt; N1140, $H$2, IF(J1141 &lt;&gt; J1140, IF(L1140 &lt; $H$6, L1140 +$H$4, L1140), L1140))</f>
        <v>0.02</v>
      </c>
      <c r="M1141" s="19" t="n">
        <f aca="false">L1141 * K1141</f>
        <v>0.0696272111359104</v>
      </c>
      <c r="N1141" s="12" t="n">
        <f aca="false">IF(N1140 = 1, IF(D1141 &gt; I1141, 1, -1), IF(I1141 &gt; C1141, -1, 1))</f>
        <v>-1</v>
      </c>
      <c r="O1141" s="12" t="n">
        <f aca="false">IF(N1141 =N1140, O1140 + 1, 1)</f>
        <v>7</v>
      </c>
    </row>
    <row collapsed="false" customFormat="false" customHeight="true" hidden="false" ht="13.3" outlineLevel="0" r="1142">
      <c r="A1142" s="17" t="n">
        <v>38216</v>
      </c>
      <c r="B1142" s="14" t="n">
        <v>30.58</v>
      </c>
      <c r="C1142" s="14" t="n">
        <v>31.13</v>
      </c>
      <c r="D1142" s="14" t="n">
        <v>30.35</v>
      </c>
      <c r="E1142" s="14" t="n">
        <v>30.87</v>
      </c>
      <c r="F1142" s="14" t="n">
        <v>11536400</v>
      </c>
      <c r="G1142" s="14" t="n">
        <v>15.37</v>
      </c>
      <c r="I1142" s="18" t="n">
        <f aca="false">IF(N1141 = 1, IF((I1141 + (N1141 * M1141)) &gt; D1142, MAX(C1142,J1141), I1141 + (N1141 * M1141)), IF((I1141 + (N1141 * M1141)) &lt; C1142, MIN(D1142,J1141), I1141 + (N1141 * M1141)))</f>
        <v>33.1117333456596</v>
      </c>
      <c r="J1142" s="19" t="n">
        <f aca="false">IF(N1142 = 1, MAX(C1142, J1141), MIN(J1141,D1142))</f>
        <v>29.7</v>
      </c>
      <c r="K1142" s="19" t="n">
        <f aca="false">ABS(J1142 - I1142)</f>
        <v>3.41173334565961</v>
      </c>
      <c r="L1142" s="19" t="n">
        <f aca="false">IF(N1142 &lt;&gt; N1141, $H$2, IF(J1142 &lt;&gt; J1141, IF(L1141 &lt; $H$6, L1141 +$H$4, L1141), L1141))</f>
        <v>0.02</v>
      </c>
      <c r="M1142" s="19" t="n">
        <f aca="false">L1142 * K1142</f>
        <v>0.0682346669131922</v>
      </c>
      <c r="N1142" s="12" t="n">
        <f aca="false">IF(N1141 = 1, IF(D1142 &gt; I1142, 1, -1), IF(I1142 &gt; C1142, -1, 1))</f>
        <v>-1</v>
      </c>
      <c r="O1142" s="12" t="n">
        <f aca="false">IF(N1142 =N1141, O1141 + 1, 1)</f>
        <v>8</v>
      </c>
    </row>
    <row collapsed="false" customFormat="false" customHeight="true" hidden="false" ht="13.3" outlineLevel="0" r="1143">
      <c r="A1143" s="17" t="n">
        <v>38217</v>
      </c>
      <c r="B1143" s="14" t="n">
        <v>30.51</v>
      </c>
      <c r="C1143" s="14" t="n">
        <v>31.85</v>
      </c>
      <c r="D1143" s="14" t="n">
        <v>30.49</v>
      </c>
      <c r="E1143" s="14" t="n">
        <v>31.74</v>
      </c>
      <c r="F1143" s="14" t="n">
        <v>13023400</v>
      </c>
      <c r="G1143" s="14" t="n">
        <v>15.8</v>
      </c>
      <c r="I1143" s="18" t="n">
        <f aca="false">IF(N1142 = 1, IF((I1142 + (N1142 * M1142)) &gt; D1143, MAX(C1143,J1142), I1142 + (N1142 * M1142)), IF((I1142 + (N1142 * M1142)) &lt; C1143, MIN(D1143,J1142), I1142 + (N1142 * M1142)))</f>
        <v>33.0434986787464</v>
      </c>
      <c r="J1143" s="19" t="n">
        <f aca="false">IF(N1143 = 1, MAX(C1143, J1142), MIN(J1142,D1143))</f>
        <v>29.7</v>
      </c>
      <c r="K1143" s="19" t="n">
        <f aca="false">ABS(J1143 - I1143)</f>
        <v>3.34349867874642</v>
      </c>
      <c r="L1143" s="19" t="n">
        <f aca="false">IF(N1143 &lt;&gt; N1142, $H$2, IF(J1143 &lt;&gt; J1142, IF(L1142 &lt; $H$6, L1142 +$H$4, L1142), L1142))</f>
        <v>0.02</v>
      </c>
      <c r="M1143" s="19" t="n">
        <f aca="false">L1143 * K1143</f>
        <v>0.0668699735749284</v>
      </c>
      <c r="N1143" s="12" t="n">
        <f aca="false">IF(N1142 = 1, IF(D1143 &gt; I1143, 1, -1), IF(I1143 &gt; C1143, -1, 1))</f>
        <v>-1</v>
      </c>
      <c r="O1143" s="12" t="n">
        <f aca="false">IF(N1143 =N1142, O1142 + 1, 1)</f>
        <v>9</v>
      </c>
    </row>
    <row collapsed="false" customFormat="false" customHeight="true" hidden="false" ht="13.3" outlineLevel="0" r="1144">
      <c r="A1144" s="17" t="n">
        <v>38218</v>
      </c>
      <c r="B1144" s="14" t="n">
        <v>31.51</v>
      </c>
      <c r="C1144" s="14" t="n">
        <v>31.86</v>
      </c>
      <c r="D1144" s="14" t="n">
        <v>30.36</v>
      </c>
      <c r="E1144" s="14" t="n">
        <v>30.71</v>
      </c>
      <c r="F1144" s="14" t="n">
        <v>13890000</v>
      </c>
      <c r="G1144" s="14" t="n">
        <v>15.29</v>
      </c>
      <c r="I1144" s="18" t="n">
        <f aca="false">IF(N1143 = 1, IF((I1143 + (N1143 * M1143)) &gt; D1144, MAX(C1144,J1143), I1143 + (N1143 * M1143)), IF((I1143 + (N1143 * M1143)) &lt; C1144, MIN(D1144,J1143), I1143 + (N1143 * M1143)))</f>
        <v>32.9766287051715</v>
      </c>
      <c r="J1144" s="19" t="n">
        <f aca="false">IF(N1144 = 1, MAX(C1144, J1143), MIN(J1143,D1144))</f>
        <v>29.7</v>
      </c>
      <c r="K1144" s="19" t="n">
        <f aca="false">ABS(J1144 - I1144)</f>
        <v>3.27662870517149</v>
      </c>
      <c r="L1144" s="19" t="n">
        <f aca="false">IF(N1144 &lt;&gt; N1143, $H$2, IF(J1144 &lt;&gt; J1143, IF(L1143 &lt; $H$6, L1143 +$H$4, L1143), L1143))</f>
        <v>0.02</v>
      </c>
      <c r="M1144" s="19" t="n">
        <f aca="false">L1144 * K1144</f>
        <v>0.0655325741034297</v>
      </c>
      <c r="N1144" s="12" t="n">
        <f aca="false">IF(N1143 = 1, IF(D1144 &gt; I1144, 1, -1), IF(I1144 &gt; C1144, -1, 1))</f>
        <v>-1</v>
      </c>
      <c r="O1144" s="12" t="n">
        <f aca="false">IF(N1144 =N1143, O1143 + 1, 1)</f>
        <v>10</v>
      </c>
    </row>
    <row collapsed="false" customFormat="false" customHeight="true" hidden="false" ht="13.3" outlineLevel="0" r="1145">
      <c r="A1145" s="17" t="n">
        <v>38219</v>
      </c>
      <c r="B1145" s="14" t="n">
        <v>30.71</v>
      </c>
      <c r="C1145" s="14" t="n">
        <v>30.99</v>
      </c>
      <c r="D1145" s="14" t="n">
        <v>30.49</v>
      </c>
      <c r="E1145" s="14" t="n">
        <v>30.8</v>
      </c>
      <c r="F1145" s="14" t="n">
        <v>11313600</v>
      </c>
      <c r="G1145" s="14" t="n">
        <v>15.33</v>
      </c>
      <c r="I1145" s="18" t="n">
        <f aca="false">IF(N1144 = 1, IF((I1144 + (N1144 * M1144)) &gt; D1145, MAX(C1145,J1144), I1144 + (N1144 * M1144)), IF((I1144 + (N1144 * M1144)) &lt; C1145, MIN(D1145,J1144), I1144 + (N1144 * M1144)))</f>
        <v>32.9110961310681</v>
      </c>
      <c r="J1145" s="19" t="n">
        <f aca="false">IF(N1145 = 1, MAX(C1145, J1144), MIN(J1144,D1145))</f>
        <v>29.7</v>
      </c>
      <c r="K1145" s="19" t="n">
        <f aca="false">ABS(J1145 - I1145)</f>
        <v>3.21109613106806</v>
      </c>
      <c r="L1145" s="19" t="n">
        <f aca="false">IF(N1145 &lt;&gt; N1144, $H$2, IF(J1145 &lt;&gt; J1144, IF(L1144 &lt; $H$6, L1144 +$H$4, L1144), L1144))</f>
        <v>0.02</v>
      </c>
      <c r="M1145" s="19" t="n">
        <f aca="false">L1145 * K1145</f>
        <v>0.0642219226213611</v>
      </c>
      <c r="N1145" s="12" t="n">
        <f aca="false">IF(N1144 = 1, IF(D1145 &gt; I1145, 1, -1), IF(I1145 &gt; C1145, -1, 1))</f>
        <v>-1</v>
      </c>
      <c r="O1145" s="12" t="n">
        <f aca="false">IF(N1145 =N1144, O1144 + 1, 1)</f>
        <v>11</v>
      </c>
    </row>
    <row collapsed="false" customFormat="false" customHeight="true" hidden="false" ht="13.3" outlineLevel="0" r="1146">
      <c r="A1146" s="17" t="n">
        <v>38222</v>
      </c>
      <c r="B1146" s="14" t="n">
        <v>30.86</v>
      </c>
      <c r="C1146" s="14" t="n">
        <v>31.27</v>
      </c>
      <c r="D1146" s="14" t="n">
        <v>30.6</v>
      </c>
      <c r="E1146" s="14" t="n">
        <v>31.08</v>
      </c>
      <c r="F1146" s="14" t="n">
        <v>9095000</v>
      </c>
      <c r="G1146" s="14" t="n">
        <v>15.47</v>
      </c>
      <c r="I1146" s="18" t="n">
        <f aca="false">IF(N1145 = 1, IF((I1145 + (N1145 * M1145)) &gt; D1146, MAX(C1146,J1145), I1145 + (N1145 * M1145)), IF((I1145 + (N1145 * M1145)) &lt; C1146, MIN(D1146,J1145), I1145 + (N1145 * M1145)))</f>
        <v>32.8468742084467</v>
      </c>
      <c r="J1146" s="19" t="n">
        <f aca="false">IF(N1146 = 1, MAX(C1146, J1145), MIN(J1145,D1146))</f>
        <v>29.7</v>
      </c>
      <c r="K1146" s="19" t="n">
        <f aca="false">ABS(J1146 - I1146)</f>
        <v>3.14687420844669</v>
      </c>
      <c r="L1146" s="19" t="n">
        <f aca="false">IF(N1146 &lt;&gt; N1145, $H$2, IF(J1146 &lt;&gt; J1145, IF(L1145 &lt; $H$6, L1145 +$H$4, L1145), L1145))</f>
        <v>0.02</v>
      </c>
      <c r="M1146" s="19" t="n">
        <f aca="false">L1146 * K1146</f>
        <v>0.0629374841689339</v>
      </c>
      <c r="N1146" s="12" t="n">
        <f aca="false">IF(N1145 = 1, IF(D1146 &gt; I1146, 1, -1), IF(I1146 &gt; C1146, -1, 1))</f>
        <v>-1</v>
      </c>
      <c r="O1146" s="12" t="n">
        <f aca="false">IF(N1146 =N1145, O1145 + 1, 1)</f>
        <v>12</v>
      </c>
    </row>
    <row collapsed="false" customFormat="false" customHeight="true" hidden="false" ht="13.3" outlineLevel="0" r="1147">
      <c r="A1147" s="17" t="n">
        <v>38223</v>
      </c>
      <c r="B1147" s="14" t="n">
        <v>31.26</v>
      </c>
      <c r="C1147" s="14" t="n">
        <v>31.95</v>
      </c>
      <c r="D1147" s="14" t="n">
        <v>31.19</v>
      </c>
      <c r="E1147" s="14" t="n">
        <v>31.95</v>
      </c>
      <c r="F1147" s="14" t="n">
        <v>13362000</v>
      </c>
      <c r="G1147" s="14" t="n">
        <v>15.91</v>
      </c>
      <c r="I1147" s="18" t="n">
        <f aca="false">IF(N1146 = 1, IF((I1146 + (N1146 * M1146)) &gt; D1147, MAX(C1147,J1146), I1146 + (N1146 * M1146)), IF((I1146 + (N1146 * M1146)) &lt; C1147, MIN(D1147,J1146), I1146 + (N1146 * M1146)))</f>
        <v>32.7839367242778</v>
      </c>
      <c r="J1147" s="19" t="n">
        <f aca="false">IF(N1147 = 1, MAX(C1147, J1146), MIN(J1146,D1147))</f>
        <v>29.7</v>
      </c>
      <c r="K1147" s="19" t="n">
        <f aca="false">ABS(J1147 - I1147)</f>
        <v>3.08393672427776</v>
      </c>
      <c r="L1147" s="19" t="n">
        <f aca="false">IF(N1147 &lt;&gt; N1146, $H$2, IF(J1147 &lt;&gt; J1146, IF(L1146 &lt; $H$6, L1146 +$H$4, L1146), L1146))</f>
        <v>0.02</v>
      </c>
      <c r="M1147" s="19" t="n">
        <f aca="false">L1147 * K1147</f>
        <v>0.0616787344855552</v>
      </c>
      <c r="N1147" s="12" t="n">
        <f aca="false">IF(N1146 = 1, IF(D1147 &gt; I1147, 1, -1), IF(I1147 &gt; C1147, -1, 1))</f>
        <v>-1</v>
      </c>
      <c r="O1147" s="12" t="n">
        <f aca="false">IF(N1147 =N1146, O1146 + 1, 1)</f>
        <v>13</v>
      </c>
    </row>
    <row collapsed="false" customFormat="false" customHeight="true" hidden="false" ht="13.3" outlineLevel="0" r="1148">
      <c r="A1148" s="17" t="n">
        <v>38224</v>
      </c>
      <c r="B1148" s="14" t="n">
        <v>31.87</v>
      </c>
      <c r="C1148" s="14" t="n">
        <v>33.15</v>
      </c>
      <c r="D1148" s="14" t="n">
        <v>31.73</v>
      </c>
      <c r="E1148" s="14" t="n">
        <v>33.05</v>
      </c>
      <c r="F1148" s="14" t="n">
        <v>18057800</v>
      </c>
      <c r="G1148" s="14" t="n">
        <v>16.45</v>
      </c>
      <c r="I1148" s="18" t="n">
        <f aca="false">IF(N1147 = 1, IF((I1147 + (N1147 * M1147)) &gt; D1148, MAX(C1148,J1147), I1147 + (N1147 * M1147)), IF((I1147 + (N1147 * M1147)) &lt; C1148, MIN(D1148,J1147), I1147 + (N1147 * M1147)))</f>
        <v>29.7</v>
      </c>
      <c r="J1148" s="19" t="n">
        <f aca="false">IF(N1148 = 1, MAX(C1148, J1147), MIN(J1147,D1148))</f>
        <v>33.15</v>
      </c>
      <c r="K1148" s="19" t="n">
        <f aca="false">ABS(J1148 - I1148)</f>
        <v>3.45</v>
      </c>
      <c r="L1148" s="19" t="n">
        <f aca="false">IF(N1148 &lt;&gt; N1147, $H$2, IF(J1148 &lt;&gt; J1147, IF(L1147 &lt; $H$6, L1147 +$H$4, L1147), L1147))</f>
        <v>0.02</v>
      </c>
      <c r="M1148" s="19" t="n">
        <f aca="false">L1148 * K1148</f>
        <v>0.069</v>
      </c>
      <c r="N1148" s="12" t="n">
        <f aca="false">IF(N1147 = 1, IF(D1148 &gt; I1148, 1, -1), IF(I1148 &gt; C1148, -1, 1))</f>
        <v>1</v>
      </c>
      <c r="O1148" s="12" t="n">
        <f aca="false">IF(N1148 =N1147, O1147 + 1, 1)</f>
        <v>1</v>
      </c>
    </row>
    <row collapsed="false" customFormat="false" customHeight="true" hidden="false" ht="13.3" outlineLevel="0" r="1149">
      <c r="A1149" s="17" t="n">
        <v>38225</v>
      </c>
      <c r="B1149" s="14" t="n">
        <v>33.04</v>
      </c>
      <c r="C1149" s="14" t="n">
        <v>35.18</v>
      </c>
      <c r="D1149" s="14" t="n">
        <v>32.74</v>
      </c>
      <c r="E1149" s="14" t="n">
        <v>34.66</v>
      </c>
      <c r="F1149" s="14" t="n">
        <v>34137800</v>
      </c>
      <c r="G1149" s="14" t="n">
        <v>17.26</v>
      </c>
      <c r="I1149" s="18" t="n">
        <f aca="false">IF(N1148 = 1, IF((I1148 + (N1148 * M1148)) &gt; D1149, MAX(C1149,J1148), I1148 + (N1148 * M1148)), IF((I1148 + (N1148 * M1148)) &lt; C1149, MIN(D1149,J1148), I1148 + (N1148 * M1148)))</f>
        <v>29.769</v>
      </c>
      <c r="J1149" s="19" t="n">
        <f aca="false">IF(N1149 = 1, MAX(C1149, J1148), MIN(J1148,D1149))</f>
        <v>35.18</v>
      </c>
      <c r="K1149" s="19" t="n">
        <f aca="false">ABS(J1149 - I1149)</f>
        <v>5.411</v>
      </c>
      <c r="L1149" s="19" t="n">
        <f aca="false">IF(N1149 &lt;&gt; N1148, $H$2, IF(J1149 &lt;&gt; J1148, IF(L1148 &lt; $H$6, L1148 +$H$4, L1148), L1148))</f>
        <v>0.04</v>
      </c>
      <c r="M1149" s="19" t="n">
        <f aca="false">L1149 * K1149</f>
        <v>0.21644</v>
      </c>
      <c r="N1149" s="12" t="n">
        <f aca="false">IF(N1148 = 1, IF(D1149 &gt; I1149, 1, -1), IF(I1149 &gt; C1149, -1, 1))</f>
        <v>1</v>
      </c>
      <c r="O1149" s="12" t="n">
        <f aca="false">IF(N1149 =N1148, O1148 + 1, 1)</f>
        <v>2</v>
      </c>
    </row>
    <row collapsed="false" customFormat="false" customHeight="true" hidden="false" ht="13.3" outlineLevel="0" r="1150">
      <c r="A1150" s="17" t="n">
        <v>38226</v>
      </c>
      <c r="B1150" s="14" t="n">
        <v>34.68</v>
      </c>
      <c r="C1150" s="14" t="n">
        <v>34.76</v>
      </c>
      <c r="D1150" s="14" t="n">
        <v>34</v>
      </c>
      <c r="E1150" s="14" t="n">
        <v>34.35</v>
      </c>
      <c r="F1150" s="14" t="n">
        <v>13886200</v>
      </c>
      <c r="G1150" s="14" t="n">
        <v>17.1</v>
      </c>
      <c r="I1150" s="18" t="n">
        <f aca="false">IF(N1149 = 1, IF((I1149 + (N1149 * M1149)) &gt; D1150, MAX(C1150,J1149), I1149 + (N1149 * M1149)), IF((I1149 + (N1149 * M1149)) &lt; C1150, MIN(D1150,J1149), I1149 + (N1149 * M1149)))</f>
        <v>29.98544</v>
      </c>
      <c r="J1150" s="19" t="n">
        <f aca="false">IF(N1150 = 1, MAX(C1150, J1149), MIN(J1149,D1150))</f>
        <v>35.18</v>
      </c>
      <c r="K1150" s="19" t="n">
        <f aca="false">ABS(J1150 - I1150)</f>
        <v>5.19456</v>
      </c>
      <c r="L1150" s="19" t="n">
        <f aca="false">IF(N1150 &lt;&gt; N1149, $H$2, IF(J1150 &lt;&gt; J1149, IF(L1149 &lt; $H$6, L1149 +$H$4, L1149), L1149))</f>
        <v>0.04</v>
      </c>
      <c r="M1150" s="19" t="n">
        <f aca="false">L1150 * K1150</f>
        <v>0.2077824</v>
      </c>
      <c r="N1150" s="12" t="n">
        <f aca="false">IF(N1149 = 1, IF(D1150 &gt; I1150, 1, -1), IF(I1150 &gt; C1150, -1, 1))</f>
        <v>1</v>
      </c>
      <c r="O1150" s="12" t="n">
        <f aca="false">IF(N1150 =N1149, O1149 + 1, 1)</f>
        <v>3</v>
      </c>
    </row>
    <row collapsed="false" customFormat="false" customHeight="true" hidden="false" ht="13.3" outlineLevel="0" r="1151">
      <c r="A1151" s="17" t="n">
        <v>38229</v>
      </c>
      <c r="B1151" s="14" t="n">
        <v>34</v>
      </c>
      <c r="C1151" s="14" t="n">
        <v>34.72</v>
      </c>
      <c r="D1151" s="14" t="n">
        <v>33.96</v>
      </c>
      <c r="E1151" s="14" t="n">
        <v>34.12</v>
      </c>
      <c r="F1151" s="14" t="n">
        <v>7790800</v>
      </c>
      <c r="G1151" s="14" t="n">
        <v>16.99</v>
      </c>
      <c r="I1151" s="18" t="n">
        <f aca="false">IF(N1150 = 1, IF((I1150 + (N1150 * M1150)) &gt; D1151, MAX(C1151,J1150), I1150 + (N1150 * M1150)), IF((I1150 + (N1150 * M1150)) &lt; C1151, MIN(D1151,J1150), I1150 + (N1150 * M1150)))</f>
        <v>30.1932224</v>
      </c>
      <c r="J1151" s="19" t="n">
        <f aca="false">IF(N1151 = 1, MAX(C1151, J1150), MIN(J1150,D1151))</f>
        <v>35.18</v>
      </c>
      <c r="K1151" s="19" t="n">
        <f aca="false">ABS(J1151 - I1151)</f>
        <v>4.9867776</v>
      </c>
      <c r="L1151" s="19" t="n">
        <f aca="false">IF(N1151 &lt;&gt; N1150, $H$2, IF(J1151 &lt;&gt; J1150, IF(L1150 &lt; $H$6, L1150 +$H$4, L1150), L1150))</f>
        <v>0.04</v>
      </c>
      <c r="M1151" s="19" t="n">
        <f aca="false">L1151 * K1151</f>
        <v>0.199471104</v>
      </c>
      <c r="N1151" s="12" t="n">
        <f aca="false">IF(N1150 = 1, IF(D1151 &gt; I1151, 1, -1), IF(I1151 &gt; C1151, -1, 1))</f>
        <v>1</v>
      </c>
      <c r="O1151" s="12" t="n">
        <f aca="false">IF(N1151 =N1150, O1150 + 1, 1)</f>
        <v>4</v>
      </c>
    </row>
    <row collapsed="false" customFormat="false" customHeight="true" hidden="false" ht="13.3" outlineLevel="0" r="1152">
      <c r="A1152" s="17" t="n">
        <v>38230</v>
      </c>
      <c r="B1152" s="14" t="n">
        <v>34.07</v>
      </c>
      <c r="C1152" s="14" t="n">
        <v>34.95</v>
      </c>
      <c r="D1152" s="14" t="n">
        <v>34</v>
      </c>
      <c r="E1152" s="14" t="n">
        <v>34.49</v>
      </c>
      <c r="F1152" s="14" t="n">
        <v>13448600</v>
      </c>
      <c r="G1152" s="14" t="n">
        <v>17.17</v>
      </c>
      <c r="I1152" s="18" t="n">
        <f aca="false">IF(N1151 = 1, IF((I1151 + (N1151 * M1151)) &gt; D1152, MAX(C1152,J1151), I1151 + (N1151 * M1151)), IF((I1151 + (N1151 * M1151)) &lt; C1152, MIN(D1152,J1151), I1151 + (N1151 * M1151)))</f>
        <v>30.392693504</v>
      </c>
      <c r="J1152" s="19" t="n">
        <f aca="false">IF(N1152 = 1, MAX(C1152, J1151), MIN(J1151,D1152))</f>
        <v>35.18</v>
      </c>
      <c r="K1152" s="19" t="n">
        <f aca="false">ABS(J1152 - I1152)</f>
        <v>4.787306496</v>
      </c>
      <c r="L1152" s="19" t="n">
        <f aca="false">IF(N1152 &lt;&gt; N1151, $H$2, IF(J1152 &lt;&gt; J1151, IF(L1151 &lt; $H$6, L1151 +$H$4, L1151), L1151))</f>
        <v>0.04</v>
      </c>
      <c r="M1152" s="19" t="n">
        <f aca="false">L1152 * K1152</f>
        <v>0.19149225984</v>
      </c>
      <c r="N1152" s="12" t="n">
        <f aca="false">IF(N1151 = 1, IF(D1152 &gt; I1152, 1, -1), IF(I1152 &gt; C1152, -1, 1))</f>
        <v>1</v>
      </c>
      <c r="O1152" s="12" t="n">
        <f aca="false">IF(N1152 =N1151, O1151 + 1, 1)</f>
        <v>5</v>
      </c>
    </row>
    <row collapsed="false" customFormat="false" customHeight="true" hidden="false" ht="13.3" outlineLevel="0" r="1153">
      <c r="A1153" s="17" t="n">
        <v>38231</v>
      </c>
      <c r="B1153" s="14" t="n">
        <v>34.3</v>
      </c>
      <c r="C1153" s="14" t="n">
        <v>35.99</v>
      </c>
      <c r="D1153" s="14" t="n">
        <v>34.19</v>
      </c>
      <c r="E1153" s="14" t="n">
        <v>35.86</v>
      </c>
      <c r="F1153" s="14" t="n">
        <v>18418800</v>
      </c>
      <c r="G1153" s="14" t="n">
        <v>17.85</v>
      </c>
      <c r="I1153" s="18" t="n">
        <f aca="false">IF(N1152 = 1, IF((I1152 + (N1152 * M1152)) &gt; D1153, MAX(C1153,J1152), I1152 + (N1152 * M1152)), IF((I1152 + (N1152 * M1152)) &lt; C1153, MIN(D1153,J1152), I1152 + (N1152 * M1152)))</f>
        <v>30.58418576384</v>
      </c>
      <c r="J1153" s="19" t="n">
        <f aca="false">IF(N1153 = 1, MAX(C1153, J1152), MIN(J1152,D1153))</f>
        <v>35.99</v>
      </c>
      <c r="K1153" s="19" t="n">
        <f aca="false">ABS(J1153 - I1153)</f>
        <v>5.40581423616001</v>
      </c>
      <c r="L1153" s="19" t="n">
        <f aca="false">IF(N1153 &lt;&gt; N1152, $H$2, IF(J1153 &lt;&gt; J1152, IF(L1152 &lt; $H$6, L1152 +$H$4, L1152), L1152))</f>
        <v>0.06</v>
      </c>
      <c r="M1153" s="19" t="n">
        <f aca="false">L1153 * K1153</f>
        <v>0.3243488541696</v>
      </c>
      <c r="N1153" s="12" t="n">
        <f aca="false">IF(N1152 = 1, IF(D1153 &gt; I1153, 1, -1), IF(I1153 &gt; C1153, -1, 1))</f>
        <v>1</v>
      </c>
      <c r="O1153" s="12" t="n">
        <f aca="false">IF(N1153 =N1152, O1152 + 1, 1)</f>
        <v>6</v>
      </c>
    </row>
    <row collapsed="false" customFormat="false" customHeight="true" hidden="false" ht="13.3" outlineLevel="0" r="1154">
      <c r="A1154" s="17" t="n">
        <v>38232</v>
      </c>
      <c r="B1154" s="14" t="n">
        <v>35.5</v>
      </c>
      <c r="C1154" s="14" t="n">
        <v>35.81</v>
      </c>
      <c r="D1154" s="14" t="n">
        <v>34.83</v>
      </c>
      <c r="E1154" s="14" t="n">
        <v>35.66</v>
      </c>
      <c r="F1154" s="14" t="n">
        <v>14511600</v>
      </c>
      <c r="G1154" s="14" t="n">
        <v>17.75</v>
      </c>
      <c r="I1154" s="18" t="n">
        <f aca="false">IF(N1153 = 1, IF((I1153 + (N1153 * M1153)) &gt; D1154, MAX(C1154,J1153), I1153 + (N1153 * M1153)), IF((I1153 + (N1153 * M1153)) &lt; C1154, MIN(D1154,J1153), I1153 + (N1153 * M1153)))</f>
        <v>30.9085346180096</v>
      </c>
      <c r="J1154" s="19" t="n">
        <f aca="false">IF(N1154 = 1, MAX(C1154, J1153), MIN(J1153,D1154))</f>
        <v>35.99</v>
      </c>
      <c r="K1154" s="19" t="n">
        <f aca="false">ABS(J1154 - I1154)</f>
        <v>5.08146538199041</v>
      </c>
      <c r="L1154" s="19" t="n">
        <f aca="false">IF(N1154 &lt;&gt; N1153, $H$2, IF(J1154 &lt;&gt; J1153, IF(L1153 &lt; $H$6, L1153 +$H$4, L1153), L1153))</f>
        <v>0.06</v>
      </c>
      <c r="M1154" s="19" t="n">
        <f aca="false">L1154 * K1154</f>
        <v>0.304887922919424</v>
      </c>
      <c r="N1154" s="12" t="n">
        <f aca="false">IF(N1153 = 1, IF(D1154 &gt; I1154, 1, -1), IF(I1154 &gt; C1154, -1, 1))</f>
        <v>1</v>
      </c>
      <c r="O1154" s="12" t="n">
        <f aca="false">IF(N1154 =N1153, O1153 + 1, 1)</f>
        <v>7</v>
      </c>
    </row>
    <row collapsed="false" customFormat="false" customHeight="true" hidden="false" ht="13.3" outlineLevel="0" r="1155">
      <c r="A1155" s="17" t="n">
        <v>38233</v>
      </c>
      <c r="B1155" s="14" t="n">
        <v>35.01</v>
      </c>
      <c r="C1155" s="14" t="n">
        <v>35.92</v>
      </c>
      <c r="D1155" s="14" t="n">
        <v>35.01</v>
      </c>
      <c r="E1155" s="14" t="n">
        <v>35.23</v>
      </c>
      <c r="F1155" s="14" t="n">
        <v>10481000</v>
      </c>
      <c r="G1155" s="14" t="n">
        <v>17.54</v>
      </c>
      <c r="I1155" s="18" t="n">
        <f aca="false">IF(N1154 = 1, IF((I1154 + (N1154 * M1154)) &gt; D1155, MAX(C1155,J1154), I1154 + (N1154 * M1154)), IF((I1154 + (N1154 * M1154)) &lt; C1155, MIN(D1155,J1154), I1154 + (N1154 * M1154)))</f>
        <v>31.213422540929</v>
      </c>
      <c r="J1155" s="19" t="n">
        <f aca="false">IF(N1155 = 1, MAX(C1155, J1154), MIN(J1154,D1155))</f>
        <v>35.99</v>
      </c>
      <c r="K1155" s="19" t="n">
        <f aca="false">ABS(J1155 - I1155)</f>
        <v>4.77657745907098</v>
      </c>
      <c r="L1155" s="19" t="n">
        <f aca="false">IF(N1155 &lt;&gt; N1154, $H$2, IF(J1155 &lt;&gt; J1154, IF(L1154 &lt; $H$6, L1154 +$H$4, L1154), L1154))</f>
        <v>0.06</v>
      </c>
      <c r="M1155" s="19" t="n">
        <f aca="false">L1155 * K1155</f>
        <v>0.286594647544259</v>
      </c>
      <c r="N1155" s="12" t="n">
        <f aca="false">IF(N1154 = 1, IF(D1155 &gt; I1155, 1, -1), IF(I1155 &gt; C1155, -1, 1))</f>
        <v>1</v>
      </c>
      <c r="O1155" s="12" t="n">
        <f aca="false">IF(N1155 =N1154, O1154 + 1, 1)</f>
        <v>8</v>
      </c>
    </row>
    <row collapsed="false" customFormat="false" customHeight="true" hidden="false" ht="13.3" outlineLevel="0" r="1156">
      <c r="A1156" s="17" t="n">
        <v>38237</v>
      </c>
      <c r="B1156" s="14" t="n">
        <v>35.4</v>
      </c>
      <c r="C1156" s="14" t="n">
        <v>36.19</v>
      </c>
      <c r="D1156" s="14" t="n">
        <v>35.23</v>
      </c>
      <c r="E1156" s="14" t="n">
        <v>35.76</v>
      </c>
      <c r="F1156" s="14" t="n">
        <v>10784200</v>
      </c>
      <c r="G1156" s="14" t="n">
        <v>17.8</v>
      </c>
      <c r="I1156" s="18" t="n">
        <f aca="false">IF(N1155 = 1, IF((I1155 + (N1155 * M1155)) &gt; D1156, MAX(C1156,J1155), I1155 + (N1155 * M1155)), IF((I1155 + (N1155 * M1155)) &lt; C1156, MIN(D1156,J1155), I1155 + (N1155 * M1155)))</f>
        <v>31.5000171884733</v>
      </c>
      <c r="J1156" s="19" t="n">
        <f aca="false">IF(N1156 = 1, MAX(C1156, J1155), MIN(J1155,D1156))</f>
        <v>36.19</v>
      </c>
      <c r="K1156" s="19" t="n">
        <f aca="false">ABS(J1156 - I1156)</f>
        <v>4.68998281152672</v>
      </c>
      <c r="L1156" s="19" t="n">
        <f aca="false">IF(N1156 &lt;&gt; N1155, $H$2, IF(J1156 &lt;&gt; J1155, IF(L1155 &lt; $H$6, L1155 +$H$4, L1155), L1155))</f>
        <v>0.08</v>
      </c>
      <c r="M1156" s="19" t="n">
        <f aca="false">L1156 * K1156</f>
        <v>0.375198624922137</v>
      </c>
      <c r="N1156" s="12" t="n">
        <f aca="false">IF(N1155 = 1, IF(D1156 &gt; I1156, 1, -1), IF(I1156 &gt; C1156, -1, 1))</f>
        <v>1</v>
      </c>
      <c r="O1156" s="12" t="n">
        <f aca="false">IF(N1156 =N1155, O1155 + 1, 1)</f>
        <v>9</v>
      </c>
    </row>
    <row collapsed="false" customFormat="false" customHeight="true" hidden="false" ht="13.3" outlineLevel="0" r="1157">
      <c r="A1157" s="17" t="n">
        <v>38238</v>
      </c>
      <c r="B1157" s="14" t="n">
        <v>35.7</v>
      </c>
      <c r="C1157" s="14" t="n">
        <v>36.57</v>
      </c>
      <c r="D1157" s="14" t="n">
        <v>35.68</v>
      </c>
      <c r="E1157" s="14" t="n">
        <v>36.35</v>
      </c>
      <c r="F1157" s="14" t="n">
        <v>12268800</v>
      </c>
      <c r="G1157" s="14" t="n">
        <v>18.1</v>
      </c>
      <c r="I1157" s="18" t="n">
        <f aca="false">IF(N1156 = 1, IF((I1156 + (N1156 * M1156)) &gt; D1157, MAX(C1157,J1156), I1156 + (N1156 * M1156)), IF((I1156 + (N1156 * M1156)) &lt; C1157, MIN(D1157,J1156), I1156 + (N1156 * M1156)))</f>
        <v>31.8752158133954</v>
      </c>
      <c r="J1157" s="19" t="n">
        <f aca="false">IF(N1157 = 1, MAX(C1157, J1156), MIN(J1156,D1157))</f>
        <v>36.57</v>
      </c>
      <c r="K1157" s="19" t="n">
        <f aca="false">ABS(J1157 - I1157)</f>
        <v>4.69478418660458</v>
      </c>
      <c r="L1157" s="19" t="n">
        <f aca="false">IF(N1157 &lt;&gt; N1156, $H$2, IF(J1157 &lt;&gt; J1156, IF(L1156 &lt; $H$6, L1156 +$H$4, L1156), L1156))</f>
        <v>0.1</v>
      </c>
      <c r="M1157" s="19" t="n">
        <f aca="false">L1157 * K1157</f>
        <v>0.469478418660458</v>
      </c>
      <c r="N1157" s="12" t="n">
        <f aca="false">IF(N1156 = 1, IF(D1157 &gt; I1157, 1, -1), IF(I1157 &gt; C1157, -1, 1))</f>
        <v>1</v>
      </c>
      <c r="O1157" s="12" t="n">
        <f aca="false">IF(N1157 =N1156, O1156 + 1, 1)</f>
        <v>10</v>
      </c>
    </row>
    <row collapsed="false" customFormat="false" customHeight="true" hidden="false" ht="13.3" outlineLevel="0" r="1158">
      <c r="A1158" s="17" t="n">
        <v>38239</v>
      </c>
      <c r="B1158" s="14" t="n">
        <v>36.1</v>
      </c>
      <c r="C1158" s="14" t="n">
        <v>36.3</v>
      </c>
      <c r="D1158" s="14" t="n">
        <v>35.28</v>
      </c>
      <c r="E1158" s="14" t="n">
        <v>35.7</v>
      </c>
      <c r="F1158" s="14" t="n">
        <v>16476400</v>
      </c>
      <c r="G1158" s="14" t="n">
        <v>17.77</v>
      </c>
      <c r="I1158" s="18" t="n">
        <f aca="false">IF(N1157 = 1, IF((I1157 + (N1157 * M1157)) &gt; D1158, MAX(C1158,J1157), I1157 + (N1157 * M1157)), IF((I1157 + (N1157 * M1157)) &lt; C1158, MIN(D1158,J1157), I1157 + (N1157 * M1157)))</f>
        <v>32.3446942320559</v>
      </c>
      <c r="J1158" s="19" t="n">
        <f aca="false">IF(N1158 = 1, MAX(C1158, J1157), MIN(J1157,D1158))</f>
        <v>36.57</v>
      </c>
      <c r="K1158" s="19" t="n">
        <f aca="false">ABS(J1158 - I1158)</f>
        <v>4.22530576794412</v>
      </c>
      <c r="L1158" s="19" t="n">
        <f aca="false">IF(N1158 &lt;&gt; N1157, $H$2, IF(J1158 &lt;&gt; J1157, IF(L1157 &lt; $H$6, L1157 +$H$4, L1157), L1157))</f>
        <v>0.1</v>
      </c>
      <c r="M1158" s="19" t="n">
        <f aca="false">L1158 * K1158</f>
        <v>0.422530576794412</v>
      </c>
      <c r="N1158" s="12" t="n">
        <f aca="false">IF(N1157 = 1, IF(D1158 &gt; I1158, 1, -1), IF(I1158 &gt; C1158, -1, 1))</f>
        <v>1</v>
      </c>
      <c r="O1158" s="12" t="n">
        <f aca="false">IF(N1158 =N1157, O1157 + 1, 1)</f>
        <v>11</v>
      </c>
    </row>
    <row collapsed="false" customFormat="false" customHeight="true" hidden="false" ht="13.3" outlineLevel="0" r="1159">
      <c r="A1159" s="17" t="n">
        <v>38240</v>
      </c>
      <c r="B1159" s="14" t="n">
        <v>35.66</v>
      </c>
      <c r="C1159" s="14" t="n">
        <v>36.23</v>
      </c>
      <c r="D1159" s="14" t="n">
        <v>35.46</v>
      </c>
      <c r="E1159" s="14" t="n">
        <v>35.87</v>
      </c>
      <c r="F1159" s="14" t="n">
        <v>11714800</v>
      </c>
      <c r="G1159" s="14" t="n">
        <v>17.86</v>
      </c>
      <c r="I1159" s="18" t="n">
        <f aca="false">IF(N1158 = 1, IF((I1158 + (N1158 * M1158)) &gt; D1159, MAX(C1159,J1158), I1158 + (N1158 * M1158)), IF((I1158 + (N1158 * M1158)) &lt; C1159, MIN(D1159,J1158), I1158 + (N1158 * M1158)))</f>
        <v>32.7672248088503</v>
      </c>
      <c r="J1159" s="19" t="n">
        <f aca="false">IF(N1159 = 1, MAX(C1159, J1158), MIN(J1158,D1159))</f>
        <v>36.57</v>
      </c>
      <c r="K1159" s="19" t="n">
        <f aca="false">ABS(J1159 - I1159)</f>
        <v>3.80277519114971</v>
      </c>
      <c r="L1159" s="19" t="n">
        <f aca="false">IF(N1159 &lt;&gt; N1158, $H$2, IF(J1159 &lt;&gt; J1158, IF(L1158 &lt; $H$6, L1158 +$H$4, L1158), L1158))</f>
        <v>0.1</v>
      </c>
      <c r="M1159" s="19" t="n">
        <f aca="false">L1159 * K1159</f>
        <v>0.380277519114971</v>
      </c>
      <c r="N1159" s="12" t="n">
        <f aca="false">IF(N1158 = 1, IF(D1159 &gt; I1159, 1, -1), IF(I1159 &gt; C1159, -1, 1))</f>
        <v>1</v>
      </c>
      <c r="O1159" s="12" t="n">
        <f aca="false">IF(N1159 =N1158, O1158 + 1, 1)</f>
        <v>12</v>
      </c>
    </row>
    <row collapsed="false" customFormat="false" customHeight="true" hidden="false" ht="13.3" outlineLevel="0" r="1160">
      <c r="A1160" s="17" t="n">
        <v>38243</v>
      </c>
      <c r="B1160" s="14" t="n">
        <v>35.88</v>
      </c>
      <c r="C1160" s="14" t="n">
        <v>36.07</v>
      </c>
      <c r="D1160" s="14" t="n">
        <v>35.32</v>
      </c>
      <c r="E1160" s="14" t="n">
        <v>35.59</v>
      </c>
      <c r="F1160" s="14" t="n">
        <v>10070600</v>
      </c>
      <c r="G1160" s="14" t="n">
        <v>17.72</v>
      </c>
      <c r="I1160" s="18" t="n">
        <f aca="false">IF(N1159 = 1, IF((I1159 + (N1159 * M1159)) &gt; D1160, MAX(C1160,J1159), I1159 + (N1159 * M1159)), IF((I1159 + (N1159 * M1159)) &lt; C1160, MIN(D1160,J1159), I1159 + (N1159 * M1159)))</f>
        <v>33.1475023279653</v>
      </c>
      <c r="J1160" s="19" t="n">
        <f aca="false">IF(N1160 = 1, MAX(C1160, J1159), MIN(J1159,D1160))</f>
        <v>36.57</v>
      </c>
      <c r="K1160" s="19" t="n">
        <f aca="false">ABS(J1160 - I1160)</f>
        <v>3.42249767203474</v>
      </c>
      <c r="L1160" s="19" t="n">
        <f aca="false">IF(N1160 &lt;&gt; N1159, $H$2, IF(J1160 &lt;&gt; J1159, IF(L1159 &lt; $H$6, L1159 +$H$4, L1159), L1159))</f>
        <v>0.1</v>
      </c>
      <c r="M1160" s="19" t="n">
        <f aca="false">L1160 * K1160</f>
        <v>0.342249767203474</v>
      </c>
      <c r="N1160" s="12" t="n">
        <f aca="false">IF(N1159 = 1, IF(D1160 &gt; I1160, 1, -1), IF(I1160 &gt; C1160, -1, 1))</f>
        <v>1</v>
      </c>
      <c r="O1160" s="12" t="n">
        <f aca="false">IF(N1160 =N1159, O1159 + 1, 1)</f>
        <v>13</v>
      </c>
    </row>
    <row collapsed="false" customFormat="false" customHeight="true" hidden="false" ht="13.3" outlineLevel="0" r="1161">
      <c r="A1161" s="17" t="n">
        <v>38244</v>
      </c>
      <c r="B1161" s="14" t="n">
        <v>35.24</v>
      </c>
      <c r="C1161" s="14" t="n">
        <v>35.55</v>
      </c>
      <c r="D1161" s="14" t="n">
        <v>34.78</v>
      </c>
      <c r="E1161" s="14" t="n">
        <v>35.49</v>
      </c>
      <c r="F1161" s="14" t="n">
        <v>9100800</v>
      </c>
      <c r="G1161" s="14" t="n">
        <v>17.67</v>
      </c>
      <c r="I1161" s="18" t="n">
        <f aca="false">IF(N1160 = 1, IF((I1160 + (N1160 * M1160)) &gt; D1161, MAX(C1161,J1160), I1160 + (N1160 * M1160)), IF((I1160 + (N1160 * M1160)) &lt; C1161, MIN(D1161,J1160), I1160 + (N1160 * M1160)))</f>
        <v>33.4897520951687</v>
      </c>
      <c r="J1161" s="19" t="n">
        <f aca="false">IF(N1161 = 1, MAX(C1161, J1160), MIN(J1160,D1161))</f>
        <v>36.57</v>
      </c>
      <c r="K1161" s="19" t="n">
        <f aca="false">ABS(J1161 - I1161)</f>
        <v>3.08024790483126</v>
      </c>
      <c r="L1161" s="19" t="n">
        <f aca="false">IF(N1161 &lt;&gt; N1160, $H$2, IF(J1161 &lt;&gt; J1160, IF(L1160 &lt; $H$6, L1160 +$H$4, L1160), L1160))</f>
        <v>0.1</v>
      </c>
      <c r="M1161" s="19" t="n">
        <f aca="false">L1161 * K1161</f>
        <v>0.308024790483126</v>
      </c>
      <c r="N1161" s="12" t="n">
        <f aca="false">IF(N1160 = 1, IF(D1161 &gt; I1161, 1, -1), IF(I1161 &gt; C1161, -1, 1))</f>
        <v>1</v>
      </c>
      <c r="O1161" s="12" t="n">
        <f aca="false">IF(N1161 =N1160, O1160 + 1, 1)</f>
        <v>14</v>
      </c>
    </row>
    <row collapsed="false" customFormat="false" customHeight="true" hidden="false" ht="13.3" outlineLevel="0" r="1162">
      <c r="A1162" s="17" t="n">
        <v>38245</v>
      </c>
      <c r="B1162" s="14" t="n">
        <v>35.36</v>
      </c>
      <c r="C1162" s="14" t="n">
        <v>35.48</v>
      </c>
      <c r="D1162" s="14" t="n">
        <v>34.8</v>
      </c>
      <c r="E1162" s="14" t="n">
        <v>35.2</v>
      </c>
      <c r="F1162" s="14" t="n">
        <v>8309600</v>
      </c>
      <c r="G1162" s="14" t="n">
        <v>17.52</v>
      </c>
      <c r="I1162" s="18" t="n">
        <f aca="false">IF(N1161 = 1, IF((I1161 + (N1161 * M1161)) &gt; D1162, MAX(C1162,J1161), I1161 + (N1161 * M1161)), IF((I1161 + (N1161 * M1161)) &lt; C1162, MIN(D1162,J1161), I1161 + (N1161 * M1161)))</f>
        <v>33.7977768856519</v>
      </c>
      <c r="J1162" s="19" t="n">
        <f aca="false">IF(N1162 = 1, MAX(C1162, J1161), MIN(J1161,D1162))</f>
        <v>36.57</v>
      </c>
      <c r="K1162" s="19" t="n">
        <f aca="false">ABS(J1162 - I1162)</f>
        <v>2.77222311434814</v>
      </c>
      <c r="L1162" s="19" t="n">
        <f aca="false">IF(N1162 &lt;&gt; N1161, $H$2, IF(J1162 &lt;&gt; J1161, IF(L1161 &lt; $H$6, L1161 +$H$4, L1161), L1161))</f>
        <v>0.1</v>
      </c>
      <c r="M1162" s="19" t="n">
        <f aca="false">L1162 * K1162</f>
        <v>0.277222311434814</v>
      </c>
      <c r="N1162" s="12" t="n">
        <f aca="false">IF(N1161 = 1, IF(D1162 &gt; I1162, 1, -1), IF(I1162 &gt; C1162, -1, 1))</f>
        <v>1</v>
      </c>
      <c r="O1162" s="12" t="n">
        <f aca="false">IF(N1162 =N1161, O1161 + 1, 1)</f>
        <v>15</v>
      </c>
    </row>
    <row collapsed="false" customFormat="false" customHeight="true" hidden="false" ht="13.3" outlineLevel="0" r="1163">
      <c r="A1163" s="17" t="n">
        <v>38246</v>
      </c>
      <c r="B1163" s="14" t="n">
        <v>35.2</v>
      </c>
      <c r="C1163" s="14" t="n">
        <v>36.76</v>
      </c>
      <c r="D1163" s="14" t="n">
        <v>35.08</v>
      </c>
      <c r="E1163" s="14" t="n">
        <v>36.35</v>
      </c>
      <c r="F1163" s="14" t="n">
        <v>17925600</v>
      </c>
      <c r="G1163" s="14" t="n">
        <v>18.1</v>
      </c>
      <c r="I1163" s="18" t="n">
        <f aca="false">IF(N1162 = 1, IF((I1162 + (N1162 * M1162)) &gt; D1163, MAX(C1163,J1162), I1162 + (N1162 * M1162)), IF((I1162 + (N1162 * M1162)) &lt; C1163, MIN(D1163,J1162), I1162 + (N1162 * M1162)))</f>
        <v>34.0749991970867</v>
      </c>
      <c r="J1163" s="19" t="n">
        <f aca="false">IF(N1163 = 1, MAX(C1163, J1162), MIN(J1162,D1163))</f>
        <v>36.76</v>
      </c>
      <c r="K1163" s="19" t="n">
        <f aca="false">ABS(J1163 - I1163)</f>
        <v>2.68500080291332</v>
      </c>
      <c r="L1163" s="19" t="n">
        <f aca="false">IF(N1163 &lt;&gt; N1162, $H$2, IF(J1163 &lt;&gt; J1162, IF(L1162 &lt; $H$6, L1162 +$H$4, L1162), L1162))</f>
        <v>0.12</v>
      </c>
      <c r="M1163" s="19" t="n">
        <f aca="false">L1163 * K1163</f>
        <v>0.322200096349599</v>
      </c>
      <c r="N1163" s="12" t="n">
        <f aca="false">IF(N1162 = 1, IF(D1163 &gt; I1163, 1, -1), IF(I1163 &gt; C1163, -1, 1))</f>
        <v>1</v>
      </c>
      <c r="O1163" s="12" t="n">
        <f aca="false">IF(N1163 =N1162, O1162 + 1, 1)</f>
        <v>16</v>
      </c>
    </row>
    <row collapsed="false" customFormat="false" customHeight="true" hidden="false" ht="13.3" outlineLevel="0" r="1164">
      <c r="A1164" s="17" t="n">
        <v>38247</v>
      </c>
      <c r="B1164" s="14" t="n">
        <v>36.55</v>
      </c>
      <c r="C1164" s="14" t="n">
        <v>37.38</v>
      </c>
      <c r="D1164" s="14" t="n">
        <v>36.4</v>
      </c>
      <c r="E1164" s="14" t="n">
        <v>37.14</v>
      </c>
      <c r="F1164" s="14" t="n">
        <v>17939600</v>
      </c>
      <c r="G1164" s="14" t="n">
        <v>18.49</v>
      </c>
      <c r="I1164" s="18" t="n">
        <f aca="false">IF(N1163 = 1, IF((I1163 + (N1163 * M1163)) &gt; D1164, MAX(C1164,J1163), I1163 + (N1163 * M1163)), IF((I1163 + (N1163 * M1163)) &lt; C1164, MIN(D1164,J1163), I1163 + (N1163 * M1163)))</f>
        <v>34.3971992934363</v>
      </c>
      <c r="J1164" s="19" t="n">
        <f aca="false">IF(N1164 = 1, MAX(C1164, J1163), MIN(J1163,D1164))</f>
        <v>37.38</v>
      </c>
      <c r="K1164" s="19" t="n">
        <f aca="false">ABS(J1164 - I1164)</f>
        <v>2.98280070656373</v>
      </c>
      <c r="L1164" s="19" t="n">
        <f aca="false">IF(N1164 &lt;&gt; N1163, $H$2, IF(J1164 &lt;&gt; J1163, IF(L1163 &lt; $H$6, L1163 +$H$4, L1163), L1163))</f>
        <v>0.14</v>
      </c>
      <c r="M1164" s="19" t="n">
        <f aca="false">L1164 * K1164</f>
        <v>0.417592098918922</v>
      </c>
      <c r="N1164" s="12" t="n">
        <f aca="false">IF(N1163 = 1, IF(D1164 &gt; I1164, 1, -1), IF(I1164 &gt; C1164, -1, 1))</f>
        <v>1</v>
      </c>
      <c r="O1164" s="12" t="n">
        <f aca="false">IF(N1164 =N1163, O1163 + 1, 1)</f>
        <v>17</v>
      </c>
    </row>
    <row collapsed="false" customFormat="false" customHeight="true" hidden="false" ht="13.3" outlineLevel="0" r="1165">
      <c r="A1165" s="17" t="n">
        <v>38250</v>
      </c>
      <c r="B1165" s="14" t="n">
        <v>36.88</v>
      </c>
      <c r="C1165" s="14" t="n">
        <v>37.98</v>
      </c>
      <c r="D1165" s="14" t="n">
        <v>36.87</v>
      </c>
      <c r="E1165" s="14" t="n">
        <v>37.71</v>
      </c>
      <c r="F1165" s="14" t="n">
        <v>8750000</v>
      </c>
      <c r="G1165" s="14" t="n">
        <v>18.77</v>
      </c>
      <c r="I1165" s="18" t="n">
        <f aca="false">IF(N1164 = 1, IF((I1164 + (N1164 * M1164)) &gt; D1165, MAX(C1165,J1164), I1164 + (N1164 * M1164)), IF((I1164 + (N1164 * M1164)) &lt; C1165, MIN(D1165,J1164), I1164 + (N1164 * M1164)))</f>
        <v>34.8147913923552</v>
      </c>
      <c r="J1165" s="19" t="n">
        <f aca="false">IF(N1165 = 1, MAX(C1165, J1164), MIN(J1164,D1165))</f>
        <v>37.98</v>
      </c>
      <c r="K1165" s="19" t="n">
        <f aca="false">ABS(J1165 - I1165)</f>
        <v>3.1652086076448</v>
      </c>
      <c r="L1165" s="19" t="n">
        <f aca="false">IF(N1165 &lt;&gt; N1164, $H$2, IF(J1165 &lt;&gt; J1164, IF(L1164 &lt; $H$6, L1164 +$H$4, L1164), L1164))</f>
        <v>0.16</v>
      </c>
      <c r="M1165" s="19" t="n">
        <f aca="false">L1165 * K1165</f>
        <v>0.506433377223168</v>
      </c>
      <c r="N1165" s="12" t="n">
        <f aca="false">IF(N1164 = 1, IF(D1165 &gt; I1165, 1, -1), IF(I1165 &gt; C1165, -1, 1))</f>
        <v>1</v>
      </c>
      <c r="O1165" s="12" t="n">
        <f aca="false">IF(N1165 =N1164, O1164 + 1, 1)</f>
        <v>18</v>
      </c>
    </row>
    <row collapsed="false" customFormat="false" customHeight="true" hidden="false" ht="13.3" outlineLevel="0" r="1166">
      <c r="A1166" s="17" t="n">
        <v>38251</v>
      </c>
      <c r="B1166" s="14" t="n">
        <v>37.75</v>
      </c>
      <c r="C1166" s="14" t="n">
        <v>38.87</v>
      </c>
      <c r="D1166" s="14" t="n">
        <v>37.46</v>
      </c>
      <c r="E1166" s="14" t="n">
        <v>38.01</v>
      </c>
      <c r="F1166" s="14" t="n">
        <v>13809000</v>
      </c>
      <c r="G1166" s="14" t="n">
        <v>18.92</v>
      </c>
      <c r="I1166" s="18" t="n">
        <f aca="false">IF(N1165 = 1, IF((I1165 + (N1165 * M1165)) &gt; D1166, MAX(C1166,J1165), I1165 + (N1165 * M1165)), IF((I1165 + (N1165 * M1165)) &lt; C1166, MIN(D1166,J1165), I1165 + (N1165 * M1165)))</f>
        <v>35.3212247695784</v>
      </c>
      <c r="J1166" s="19" t="n">
        <f aca="false">IF(N1166 = 1, MAX(C1166, J1165), MIN(J1165,D1166))</f>
        <v>38.87</v>
      </c>
      <c r="K1166" s="19" t="n">
        <f aca="false">ABS(J1166 - I1166)</f>
        <v>3.54877523042163</v>
      </c>
      <c r="L1166" s="19" t="n">
        <f aca="false">IF(N1166 &lt;&gt; N1165, $H$2, IF(J1166 &lt;&gt; J1165, IF(L1165 &lt; $H$6, L1165 +$H$4, L1165), L1165))</f>
        <v>0.18</v>
      </c>
      <c r="M1166" s="19" t="n">
        <f aca="false">L1166 * K1166</f>
        <v>0.638779541475894</v>
      </c>
      <c r="N1166" s="12" t="n">
        <f aca="false">IF(N1165 = 1, IF(D1166 &gt; I1166, 1, -1), IF(I1166 &gt; C1166, -1, 1))</f>
        <v>1</v>
      </c>
      <c r="O1166" s="12" t="n">
        <f aca="false">IF(N1166 =N1165, O1165 + 1, 1)</f>
        <v>19</v>
      </c>
    </row>
    <row collapsed="false" customFormat="false" customHeight="true" hidden="false" ht="13.3" outlineLevel="0" r="1167">
      <c r="A1167" s="17" t="n">
        <v>38252</v>
      </c>
      <c r="B1167" s="14" t="n">
        <v>38.1</v>
      </c>
      <c r="C1167" s="14" t="n">
        <v>38.14</v>
      </c>
      <c r="D1167" s="14" t="n">
        <v>36.81</v>
      </c>
      <c r="E1167" s="14" t="n">
        <v>36.92</v>
      </c>
      <c r="F1167" s="14" t="n">
        <v>14346000</v>
      </c>
      <c r="G1167" s="14" t="n">
        <v>18.38</v>
      </c>
      <c r="I1167" s="18" t="n">
        <f aca="false">IF(N1166 = 1, IF((I1166 + (N1166 * M1166)) &gt; D1167, MAX(C1167,J1166), I1166 + (N1166 * M1166)), IF((I1166 + (N1166 * M1166)) &lt; C1167, MIN(D1167,J1166), I1166 + (N1166 * M1166)))</f>
        <v>35.9600043110543</v>
      </c>
      <c r="J1167" s="19" t="n">
        <f aca="false">IF(N1167 = 1, MAX(C1167, J1166), MIN(J1166,D1167))</f>
        <v>38.87</v>
      </c>
      <c r="K1167" s="19" t="n">
        <f aca="false">ABS(J1167 - I1167)</f>
        <v>2.90999568894574</v>
      </c>
      <c r="L1167" s="19" t="n">
        <f aca="false">IF(N1167 &lt;&gt; N1166, $H$2, IF(J1167 &lt;&gt; J1166, IF(L1166 &lt; $H$6, L1166 +$H$4, L1166), L1166))</f>
        <v>0.18</v>
      </c>
      <c r="M1167" s="19" t="n">
        <f aca="false">L1167 * K1167</f>
        <v>0.523799224010233</v>
      </c>
      <c r="N1167" s="12" t="n">
        <f aca="false">IF(N1166 = 1, IF(D1167 &gt; I1167, 1, -1), IF(I1167 &gt; C1167, -1, 1))</f>
        <v>1</v>
      </c>
      <c r="O1167" s="12" t="n">
        <f aca="false">IF(N1167 =N1166, O1166 + 1, 1)</f>
        <v>20</v>
      </c>
    </row>
    <row collapsed="false" customFormat="false" customHeight="true" hidden="false" ht="13.3" outlineLevel="0" r="1168">
      <c r="A1168" s="17" t="n">
        <v>38253</v>
      </c>
      <c r="B1168" s="14" t="n">
        <v>37.04</v>
      </c>
      <c r="C1168" s="14" t="n">
        <v>37.5</v>
      </c>
      <c r="D1168" s="14" t="n">
        <v>36.93</v>
      </c>
      <c r="E1168" s="14" t="n">
        <v>37.27</v>
      </c>
      <c r="F1168" s="14" t="n">
        <v>14193000</v>
      </c>
      <c r="G1168" s="14" t="n">
        <v>18.56</v>
      </c>
      <c r="I1168" s="18" t="n">
        <f aca="false">IF(N1167 = 1, IF((I1167 + (N1167 * M1167)) &gt; D1168, MAX(C1168,J1167), I1167 + (N1167 * M1167)), IF((I1167 + (N1167 * M1167)) &lt; C1168, MIN(D1168,J1167), I1167 + (N1167 * M1167)))</f>
        <v>36.4838035350645</v>
      </c>
      <c r="J1168" s="19" t="n">
        <f aca="false">IF(N1168 = 1, MAX(C1168, J1167), MIN(J1167,D1168))</f>
        <v>38.87</v>
      </c>
      <c r="K1168" s="19" t="n">
        <f aca="false">ABS(J1168 - I1168)</f>
        <v>2.38619646493551</v>
      </c>
      <c r="L1168" s="19" t="n">
        <f aca="false">IF(N1168 &lt;&gt; N1167, $H$2, IF(J1168 &lt;&gt; J1167, IF(L1167 &lt; $H$6, L1167 +$H$4, L1167), L1167))</f>
        <v>0.18</v>
      </c>
      <c r="M1168" s="19" t="n">
        <f aca="false">L1168 * K1168</f>
        <v>0.429515363688392</v>
      </c>
      <c r="N1168" s="12" t="n">
        <f aca="false">IF(N1167 = 1, IF(D1168 &gt; I1168, 1, -1), IF(I1168 &gt; C1168, -1, 1))</f>
        <v>1</v>
      </c>
      <c r="O1168" s="12" t="n">
        <f aca="false">IF(N1168 =N1167, O1167 + 1, 1)</f>
        <v>21</v>
      </c>
    </row>
    <row collapsed="false" customFormat="false" customHeight="true" hidden="false" ht="13.3" outlineLevel="0" r="1169">
      <c r="A1169" s="17" t="n">
        <v>38254</v>
      </c>
      <c r="B1169" s="14" t="n">
        <v>37.45</v>
      </c>
      <c r="C1169" s="14" t="n">
        <v>38</v>
      </c>
      <c r="D1169" s="14" t="n">
        <v>37.15</v>
      </c>
      <c r="E1169" s="14" t="n">
        <v>37.29</v>
      </c>
      <c r="F1169" s="14" t="n">
        <v>13196000</v>
      </c>
      <c r="G1169" s="14" t="n">
        <v>18.57</v>
      </c>
      <c r="I1169" s="18" t="n">
        <f aca="false">IF(N1168 = 1, IF((I1168 + (N1168 * M1168)) &gt; D1169, MAX(C1169,J1168), I1168 + (N1168 * M1168)), IF((I1168 + (N1168 * M1168)) &lt; C1169, MIN(D1169,J1168), I1168 + (N1168 * M1168)))</f>
        <v>36.9133188987529</v>
      </c>
      <c r="J1169" s="19" t="n">
        <f aca="false">IF(N1169 = 1, MAX(C1169, J1168), MIN(J1168,D1169))</f>
        <v>38.87</v>
      </c>
      <c r="K1169" s="19" t="n">
        <f aca="false">ABS(J1169 - I1169)</f>
        <v>1.95668110124712</v>
      </c>
      <c r="L1169" s="19" t="n">
        <f aca="false">IF(N1169 &lt;&gt; N1168, $H$2, IF(J1169 &lt;&gt; J1168, IF(L1168 &lt; $H$6, L1168 +$H$4, L1168), L1168))</f>
        <v>0.18</v>
      </c>
      <c r="M1169" s="19" t="n">
        <f aca="false">L1169 * K1169</f>
        <v>0.352202598224482</v>
      </c>
      <c r="N1169" s="12" t="n">
        <f aca="false">IF(N1168 = 1, IF(D1169 &gt; I1169, 1, -1), IF(I1169 &gt; C1169, -1, 1))</f>
        <v>1</v>
      </c>
      <c r="O1169" s="12" t="n">
        <f aca="false">IF(N1169 =N1168, O1168 + 1, 1)</f>
        <v>22</v>
      </c>
    </row>
    <row collapsed="false" customFormat="false" customHeight="true" hidden="false" ht="13.3" outlineLevel="0" r="1170">
      <c r="A1170" s="17" t="n">
        <v>38257</v>
      </c>
      <c r="B1170" s="14" t="n">
        <v>36.95</v>
      </c>
      <c r="C1170" s="14" t="n">
        <v>37.98</v>
      </c>
      <c r="D1170" s="14" t="n">
        <v>36.83</v>
      </c>
      <c r="E1170" s="14" t="n">
        <v>37.53</v>
      </c>
      <c r="F1170" s="14" t="n">
        <v>14197000</v>
      </c>
      <c r="G1170" s="14" t="n">
        <v>18.68</v>
      </c>
      <c r="I1170" s="18" t="n">
        <f aca="false">IF(N1169 = 1, IF((I1169 + (N1169 * M1169)) &gt; D1170, MAX(C1170,J1169), I1169 + (N1169 * M1169)), IF((I1169 + (N1169 * M1169)) &lt; C1170, MIN(D1170,J1169), I1169 + (N1169 * M1169)))</f>
        <v>38.87</v>
      </c>
      <c r="J1170" s="19" t="n">
        <f aca="false">IF(N1170 = 1, MAX(C1170, J1169), MIN(J1169,D1170))</f>
        <v>36.83</v>
      </c>
      <c r="K1170" s="19" t="n">
        <f aca="false">ABS(J1170 - I1170)</f>
        <v>2.04</v>
      </c>
      <c r="L1170" s="19" t="n">
        <f aca="false">IF(N1170 &lt;&gt; N1169, $H$2, IF(J1170 &lt;&gt; J1169, IF(L1169 &lt; $H$6, L1169 +$H$4, L1169), L1169))</f>
        <v>0.02</v>
      </c>
      <c r="M1170" s="19" t="n">
        <f aca="false">L1170 * K1170</f>
        <v>0.0408</v>
      </c>
      <c r="N1170" s="12" t="n">
        <f aca="false">IF(N1169 = 1, IF(D1170 &gt; I1170, 1, -1), IF(I1170 &gt; C1170, -1, 1))</f>
        <v>-1</v>
      </c>
      <c r="O1170" s="12" t="n">
        <f aca="false">IF(N1170 =N1169, O1169 + 1, 1)</f>
        <v>1</v>
      </c>
    </row>
    <row collapsed="false" customFormat="false" customHeight="true" hidden="false" ht="13.3" outlineLevel="0" r="1171">
      <c r="A1171" s="17" t="n">
        <v>38258</v>
      </c>
      <c r="B1171" s="14" t="n">
        <v>37.46</v>
      </c>
      <c r="C1171" s="14" t="n">
        <v>38.29</v>
      </c>
      <c r="D1171" s="14" t="n">
        <v>37.45</v>
      </c>
      <c r="E1171" s="14" t="n">
        <v>38.04</v>
      </c>
      <c r="F1171" s="14" t="n">
        <v>12613800</v>
      </c>
      <c r="G1171" s="14" t="n">
        <v>18.94</v>
      </c>
      <c r="I1171" s="18" t="n">
        <f aca="false">IF(N1170 = 1, IF((I1170 + (N1170 * M1170)) &gt; D1171, MAX(C1171,J1170), I1170 + (N1170 * M1170)), IF((I1170 + (N1170 * M1170)) &lt; C1171, MIN(D1171,J1170), I1170 + (N1170 * M1170)))</f>
        <v>38.8292</v>
      </c>
      <c r="J1171" s="19" t="n">
        <f aca="false">IF(N1171 = 1, MAX(C1171, J1170), MIN(J1170,D1171))</f>
        <v>36.83</v>
      </c>
      <c r="K1171" s="19" t="n">
        <f aca="false">ABS(J1171 - I1171)</f>
        <v>1.9992</v>
      </c>
      <c r="L1171" s="19" t="n">
        <f aca="false">IF(N1171 &lt;&gt; N1170, $H$2, IF(J1171 &lt;&gt; J1170, IF(L1170 &lt; $H$6, L1170 +$H$4, L1170), L1170))</f>
        <v>0.02</v>
      </c>
      <c r="M1171" s="19" t="n">
        <f aca="false">L1171 * K1171</f>
        <v>0.039984</v>
      </c>
      <c r="N1171" s="12" t="n">
        <f aca="false">IF(N1170 = 1, IF(D1171 &gt; I1171, 1, -1), IF(I1171 &gt; C1171, -1, 1))</f>
        <v>-1</v>
      </c>
      <c r="O1171" s="12" t="n">
        <f aca="false">IF(N1171 =N1170, O1170 + 1, 1)</f>
        <v>2</v>
      </c>
    </row>
    <row collapsed="false" customFormat="false" customHeight="true" hidden="false" ht="13.3" outlineLevel="0" r="1172">
      <c r="A1172" s="17" t="n">
        <v>38259</v>
      </c>
      <c r="B1172" s="14" t="n">
        <v>37.93</v>
      </c>
      <c r="C1172" s="14" t="n">
        <v>38.86</v>
      </c>
      <c r="D1172" s="14" t="n">
        <v>37.82</v>
      </c>
      <c r="E1172" s="14" t="n">
        <v>38.68</v>
      </c>
      <c r="F1172" s="14" t="n">
        <v>9768200</v>
      </c>
      <c r="G1172" s="14" t="n">
        <v>19.26</v>
      </c>
      <c r="I1172" s="18" t="n">
        <f aca="false">IF(N1171 = 1, IF((I1171 + (N1171 * M1171)) &gt; D1172, MAX(C1172,J1171), I1171 + (N1171 * M1171)), IF((I1171 + (N1171 * M1171)) &lt; C1172, MIN(D1172,J1171), I1171 + (N1171 * M1171)))</f>
        <v>36.83</v>
      </c>
      <c r="J1172" s="19" t="n">
        <f aca="false">IF(N1172 = 1, MAX(C1172, J1171), MIN(J1171,D1172))</f>
        <v>38.86</v>
      </c>
      <c r="K1172" s="19" t="n">
        <f aca="false">ABS(J1172 - I1172)</f>
        <v>2.03</v>
      </c>
      <c r="L1172" s="19" t="n">
        <f aca="false">IF(N1172 &lt;&gt; N1171, $H$2, IF(J1172 &lt;&gt; J1171, IF(L1171 &lt; $H$6, L1171 +$H$4, L1171), L1171))</f>
        <v>0.02</v>
      </c>
      <c r="M1172" s="19" t="n">
        <f aca="false">L1172 * K1172</f>
        <v>0.0406</v>
      </c>
      <c r="N1172" s="12" t="n">
        <f aca="false">IF(N1171 = 1, IF(D1172 &gt; I1172, 1, -1), IF(I1172 &gt; C1172, -1, 1))</f>
        <v>1</v>
      </c>
      <c r="O1172" s="12" t="n">
        <f aca="false">IF(N1172 =N1171, O1171 + 1, 1)</f>
        <v>1</v>
      </c>
    </row>
    <row collapsed="false" customFormat="false" customHeight="true" hidden="false" ht="13.3" outlineLevel="0" r="1173">
      <c r="A1173" s="17" t="n">
        <v>38260</v>
      </c>
      <c r="B1173" s="14" t="n">
        <v>39</v>
      </c>
      <c r="C1173" s="14" t="n">
        <v>39.27</v>
      </c>
      <c r="D1173" s="14" t="n">
        <v>38.45</v>
      </c>
      <c r="E1173" s="14" t="n">
        <v>38.75</v>
      </c>
      <c r="F1173" s="14" t="n">
        <v>15179000</v>
      </c>
      <c r="G1173" s="14" t="n">
        <v>19.29</v>
      </c>
      <c r="I1173" s="18" t="n">
        <f aca="false">IF(N1172 = 1, IF((I1172 + (N1172 * M1172)) &gt; D1173, MAX(C1173,J1172), I1172 + (N1172 * M1172)), IF((I1172 + (N1172 * M1172)) &lt; C1173, MIN(D1173,J1172), I1172 + (N1172 * M1172)))</f>
        <v>36.8706</v>
      </c>
      <c r="J1173" s="19" t="n">
        <f aca="false">IF(N1173 = 1, MAX(C1173, J1172), MIN(J1172,D1173))</f>
        <v>39.27</v>
      </c>
      <c r="K1173" s="19" t="n">
        <f aca="false">ABS(J1173 - I1173)</f>
        <v>2.39940000000001</v>
      </c>
      <c r="L1173" s="19" t="n">
        <f aca="false">IF(N1173 &lt;&gt; N1172, $H$2, IF(J1173 &lt;&gt; J1172, IF(L1172 &lt; $H$6, L1172 +$H$4, L1172), L1172))</f>
        <v>0.04</v>
      </c>
      <c r="M1173" s="19" t="n">
        <f aca="false">L1173 * K1173</f>
        <v>0.0959760000000003</v>
      </c>
      <c r="N1173" s="12" t="n">
        <f aca="false">IF(N1172 = 1, IF(D1173 &gt; I1173, 1, -1), IF(I1173 &gt; C1173, -1, 1))</f>
        <v>1</v>
      </c>
      <c r="O1173" s="12" t="n">
        <f aca="false">IF(N1173 =N1172, O1172 + 1, 1)</f>
        <v>2</v>
      </c>
    </row>
    <row collapsed="false" customFormat="false" customHeight="true" hidden="false" ht="13.3" outlineLevel="0" r="1174">
      <c r="A1174" s="17" t="n">
        <v>38261</v>
      </c>
      <c r="B1174" s="14" t="n">
        <v>39.12</v>
      </c>
      <c r="C1174" s="14" t="n">
        <v>39.19</v>
      </c>
      <c r="D1174" s="14" t="n">
        <v>38.58</v>
      </c>
      <c r="E1174" s="14" t="n">
        <v>38.67</v>
      </c>
      <c r="F1174" s="14" t="n">
        <v>16621600</v>
      </c>
      <c r="G1174" s="14" t="n">
        <v>19.25</v>
      </c>
      <c r="I1174" s="18" t="n">
        <f aca="false">IF(N1173 = 1, IF((I1173 + (N1173 * M1173)) &gt; D1174, MAX(C1174,J1173), I1173 + (N1173 * M1173)), IF((I1173 + (N1173 * M1173)) &lt; C1174, MIN(D1174,J1173), I1173 + (N1173 * M1173)))</f>
        <v>36.966576</v>
      </c>
      <c r="J1174" s="19" t="n">
        <f aca="false">IF(N1174 = 1, MAX(C1174, J1173), MIN(J1173,D1174))</f>
        <v>39.27</v>
      </c>
      <c r="K1174" s="19" t="n">
        <f aca="false">ABS(J1174 - I1174)</f>
        <v>2.30342400000001</v>
      </c>
      <c r="L1174" s="19" t="n">
        <f aca="false">IF(N1174 &lt;&gt; N1173, $H$2, IF(J1174 &lt;&gt; J1173, IF(L1173 &lt; $H$6, L1173 +$H$4, L1173), L1173))</f>
        <v>0.04</v>
      </c>
      <c r="M1174" s="19" t="n">
        <f aca="false">L1174 * K1174</f>
        <v>0.0921369600000003</v>
      </c>
      <c r="N1174" s="12" t="n">
        <f aca="false">IF(N1173 = 1, IF(D1174 &gt; I1174, 1, -1), IF(I1174 &gt; C1174, -1, 1))</f>
        <v>1</v>
      </c>
      <c r="O1174" s="12" t="n">
        <f aca="false">IF(N1174 =N1173, O1173 + 1, 1)</f>
        <v>3</v>
      </c>
    </row>
    <row collapsed="false" customFormat="false" customHeight="true" hidden="false" ht="13.3" outlineLevel="0" r="1175">
      <c r="A1175" s="17" t="n">
        <v>38264</v>
      </c>
      <c r="B1175" s="14" t="n">
        <v>39.18</v>
      </c>
      <c r="C1175" s="14" t="n">
        <v>39.18</v>
      </c>
      <c r="D1175" s="14" t="n">
        <v>38.75</v>
      </c>
      <c r="E1175" s="14" t="n">
        <v>38.79</v>
      </c>
      <c r="F1175" s="14" t="n">
        <v>20503000</v>
      </c>
      <c r="G1175" s="14" t="n">
        <v>19.31</v>
      </c>
      <c r="I1175" s="18" t="n">
        <f aca="false">IF(N1174 = 1, IF((I1174 + (N1174 * M1174)) &gt; D1175, MAX(C1175,J1174), I1174 + (N1174 * M1174)), IF((I1174 + (N1174 * M1174)) &lt; C1175, MIN(D1175,J1174), I1174 + (N1174 * M1174)))</f>
        <v>37.05871296</v>
      </c>
      <c r="J1175" s="19" t="n">
        <f aca="false">IF(N1175 = 1, MAX(C1175, J1174), MIN(J1174,D1175))</f>
        <v>39.27</v>
      </c>
      <c r="K1175" s="19" t="n">
        <f aca="false">ABS(J1175 - I1175)</f>
        <v>2.21128704000001</v>
      </c>
      <c r="L1175" s="19" t="n">
        <f aca="false">IF(N1175 &lt;&gt; N1174, $H$2, IF(J1175 &lt;&gt; J1174, IF(L1174 &lt; $H$6, L1174 +$H$4, L1174), L1174))</f>
        <v>0.04</v>
      </c>
      <c r="M1175" s="19" t="n">
        <f aca="false">L1175 * K1175</f>
        <v>0.0884514816000004</v>
      </c>
      <c r="N1175" s="12" t="n">
        <f aca="false">IF(N1174 = 1, IF(D1175 &gt; I1175, 1, -1), IF(I1175 &gt; C1175, -1, 1))</f>
        <v>1</v>
      </c>
      <c r="O1175" s="12" t="n">
        <f aca="false">IF(N1175 =N1174, O1174 + 1, 1)</f>
        <v>4</v>
      </c>
    </row>
    <row collapsed="false" customFormat="false" customHeight="true" hidden="false" ht="13.3" outlineLevel="0" r="1176">
      <c r="A1176" s="17" t="n">
        <v>38265</v>
      </c>
      <c r="B1176" s="14" t="n">
        <v>38.56</v>
      </c>
      <c r="C1176" s="14" t="n">
        <v>39.67</v>
      </c>
      <c r="D1176" s="14" t="n">
        <v>38.4</v>
      </c>
      <c r="E1176" s="14" t="n">
        <v>39.37</v>
      </c>
      <c r="F1176" s="14" t="n">
        <v>14505800</v>
      </c>
      <c r="G1176" s="14" t="n">
        <v>19.6</v>
      </c>
      <c r="I1176" s="18" t="n">
        <f aca="false">IF(N1175 = 1, IF((I1175 + (N1175 * M1175)) &gt; D1176, MAX(C1176,J1175), I1175 + (N1175 * M1175)), IF((I1175 + (N1175 * M1175)) &lt; C1176, MIN(D1176,J1175), I1175 + (N1175 * M1175)))</f>
        <v>37.1471644416</v>
      </c>
      <c r="J1176" s="19" t="n">
        <f aca="false">IF(N1176 = 1, MAX(C1176, J1175), MIN(J1175,D1176))</f>
        <v>39.67</v>
      </c>
      <c r="K1176" s="19" t="n">
        <f aca="false">ABS(J1176 - I1176)</f>
        <v>2.5228355584</v>
      </c>
      <c r="L1176" s="19" t="n">
        <f aca="false">IF(N1176 &lt;&gt; N1175, $H$2, IF(J1176 &lt;&gt; J1175, IF(L1175 &lt; $H$6, L1175 +$H$4, L1175), L1175))</f>
        <v>0.06</v>
      </c>
      <c r="M1176" s="19" t="n">
        <f aca="false">L1176 * K1176</f>
        <v>0.151370133504</v>
      </c>
      <c r="N1176" s="12" t="n">
        <f aca="false">IF(N1175 = 1, IF(D1176 &gt; I1176, 1, -1), IF(I1176 &gt; C1176, -1, 1))</f>
        <v>1</v>
      </c>
      <c r="O1176" s="12" t="n">
        <f aca="false">IF(N1176 =N1175, O1175 + 1, 1)</f>
        <v>5</v>
      </c>
    </row>
    <row collapsed="false" customFormat="false" customHeight="true" hidden="false" ht="13.3" outlineLevel="0" r="1177">
      <c r="A1177" s="17" t="n">
        <v>38266</v>
      </c>
      <c r="B1177" s="14" t="n">
        <v>39.5</v>
      </c>
      <c r="C1177" s="14" t="n">
        <v>40.76</v>
      </c>
      <c r="D1177" s="14" t="n">
        <v>39.47</v>
      </c>
      <c r="E1177" s="14" t="n">
        <v>40.64</v>
      </c>
      <c r="F1177" s="14" t="n">
        <v>15939400</v>
      </c>
      <c r="G1177" s="14" t="n">
        <v>20.23</v>
      </c>
      <c r="I1177" s="18" t="n">
        <f aca="false">IF(N1176 = 1, IF((I1176 + (N1176 * M1176)) &gt; D1177, MAX(C1177,J1176), I1176 + (N1176 * M1176)), IF((I1176 + (N1176 * M1176)) &lt; C1177, MIN(D1177,J1176), I1176 + (N1176 * M1176)))</f>
        <v>37.298534575104</v>
      </c>
      <c r="J1177" s="19" t="n">
        <f aca="false">IF(N1177 = 1, MAX(C1177, J1176), MIN(J1176,D1177))</f>
        <v>40.76</v>
      </c>
      <c r="K1177" s="19" t="n">
        <f aca="false">ABS(J1177 - I1177)</f>
        <v>3.461465424896</v>
      </c>
      <c r="L1177" s="19" t="n">
        <f aca="false">IF(N1177 &lt;&gt; N1176, $H$2, IF(J1177 &lt;&gt; J1176, IF(L1176 &lt; $H$6, L1176 +$H$4, L1176), L1176))</f>
        <v>0.08</v>
      </c>
      <c r="M1177" s="19" t="n">
        <f aca="false">L1177 * K1177</f>
        <v>0.27691723399168</v>
      </c>
      <c r="N1177" s="12" t="n">
        <f aca="false">IF(N1176 = 1, IF(D1177 &gt; I1177, 1, -1), IF(I1177 &gt; C1177, -1, 1))</f>
        <v>1</v>
      </c>
      <c r="O1177" s="12" t="n">
        <f aca="false">IF(N1177 =N1176, O1176 + 1, 1)</f>
        <v>6</v>
      </c>
    </row>
    <row collapsed="false" customFormat="false" customHeight="true" hidden="false" ht="13.3" outlineLevel="0" r="1178">
      <c r="A1178" s="17" t="n">
        <v>38267</v>
      </c>
      <c r="B1178" s="14" t="n">
        <v>40.54</v>
      </c>
      <c r="C1178" s="14" t="n">
        <v>40.93</v>
      </c>
      <c r="D1178" s="14" t="n">
        <v>39.46</v>
      </c>
      <c r="E1178" s="14" t="n">
        <v>39.62</v>
      </c>
      <c r="F1178" s="14" t="n">
        <v>15219600</v>
      </c>
      <c r="G1178" s="14" t="n">
        <v>19.73</v>
      </c>
      <c r="I1178" s="18" t="n">
        <f aca="false">IF(N1177 = 1, IF((I1177 + (N1177 * M1177)) &gt; D1178, MAX(C1178,J1177), I1177 + (N1177 * M1177)), IF((I1177 + (N1177 * M1177)) &lt; C1178, MIN(D1178,J1177), I1177 + (N1177 * M1177)))</f>
        <v>37.5754518090957</v>
      </c>
      <c r="J1178" s="19" t="n">
        <f aca="false">IF(N1178 = 1, MAX(C1178, J1177), MIN(J1177,D1178))</f>
        <v>40.93</v>
      </c>
      <c r="K1178" s="19" t="n">
        <f aca="false">ABS(J1178 - I1178)</f>
        <v>3.35454819090432</v>
      </c>
      <c r="L1178" s="19" t="n">
        <f aca="false">IF(N1178 &lt;&gt; N1177, $H$2, IF(J1178 &lt;&gt; J1177, IF(L1177 &lt; $H$6, L1177 +$H$4, L1177), L1177))</f>
        <v>0.1</v>
      </c>
      <c r="M1178" s="19" t="n">
        <f aca="false">L1178 * K1178</f>
        <v>0.335454819090432</v>
      </c>
      <c r="N1178" s="12" t="n">
        <f aca="false">IF(N1177 = 1, IF(D1178 &gt; I1178, 1, -1), IF(I1178 &gt; C1178, -1, 1))</f>
        <v>1</v>
      </c>
      <c r="O1178" s="12" t="n">
        <f aca="false">IF(N1178 =N1177, O1177 + 1, 1)</f>
        <v>7</v>
      </c>
    </row>
    <row collapsed="false" customFormat="false" customHeight="true" hidden="false" ht="13.3" outlineLevel="0" r="1179">
      <c r="A1179" s="17" t="n">
        <v>38268</v>
      </c>
      <c r="B1179" s="14" t="n">
        <v>39.56</v>
      </c>
      <c r="C1179" s="14" t="n">
        <v>39.77</v>
      </c>
      <c r="D1179" s="14" t="n">
        <v>38.84</v>
      </c>
      <c r="E1179" s="14" t="n">
        <v>39.06</v>
      </c>
      <c r="F1179" s="14" t="n">
        <v>12829600</v>
      </c>
      <c r="G1179" s="14" t="n">
        <v>19.45</v>
      </c>
      <c r="I1179" s="18" t="n">
        <f aca="false">IF(N1178 = 1, IF((I1178 + (N1178 * M1178)) &gt; D1179, MAX(C1179,J1178), I1178 + (N1178 * M1178)), IF((I1178 + (N1178 * M1178)) &lt; C1179, MIN(D1179,J1178), I1178 + (N1178 * M1178)))</f>
        <v>37.9109066281861</v>
      </c>
      <c r="J1179" s="19" t="n">
        <f aca="false">IF(N1179 = 1, MAX(C1179, J1178), MIN(J1178,D1179))</f>
        <v>40.93</v>
      </c>
      <c r="K1179" s="19" t="n">
        <f aca="false">ABS(J1179 - I1179)</f>
        <v>3.01909337181389</v>
      </c>
      <c r="L1179" s="19" t="n">
        <f aca="false">IF(N1179 &lt;&gt; N1178, $H$2, IF(J1179 &lt;&gt; J1178, IF(L1178 &lt; $H$6, L1178 +$H$4, L1178), L1178))</f>
        <v>0.1</v>
      </c>
      <c r="M1179" s="19" t="n">
        <f aca="false">L1179 * K1179</f>
        <v>0.301909337181389</v>
      </c>
      <c r="N1179" s="12" t="n">
        <f aca="false">IF(N1178 = 1, IF(D1179 &gt; I1179, 1, -1), IF(I1179 &gt; C1179, -1, 1))</f>
        <v>1</v>
      </c>
      <c r="O1179" s="12" t="n">
        <f aca="false">IF(N1179 =N1178, O1178 + 1, 1)</f>
        <v>8</v>
      </c>
    </row>
    <row collapsed="false" customFormat="false" customHeight="true" hidden="false" ht="13.3" outlineLevel="0" r="1180">
      <c r="A1180" s="17" t="n">
        <v>38271</v>
      </c>
      <c r="B1180" s="14" t="n">
        <v>38.8</v>
      </c>
      <c r="C1180" s="14" t="n">
        <v>39.06</v>
      </c>
      <c r="D1180" s="14" t="n">
        <v>38.2</v>
      </c>
      <c r="E1180" s="14" t="n">
        <v>38.59</v>
      </c>
      <c r="F1180" s="14" t="n">
        <v>11566800</v>
      </c>
      <c r="G1180" s="14" t="n">
        <v>19.21</v>
      </c>
      <c r="I1180" s="18" t="n">
        <f aca="false">IF(N1179 = 1, IF((I1179 + (N1179 * M1179)) &gt; D1180, MAX(C1180,J1179), I1179 + (N1179 * M1179)), IF((I1179 + (N1179 * M1179)) &lt; C1180, MIN(D1180,J1179), I1179 + (N1179 * M1179)))</f>
        <v>40.93</v>
      </c>
      <c r="J1180" s="19" t="n">
        <f aca="false">IF(N1180 = 1, MAX(C1180, J1179), MIN(J1179,D1180))</f>
        <v>38.2</v>
      </c>
      <c r="K1180" s="19" t="n">
        <f aca="false">ABS(J1180 - I1180)</f>
        <v>2.73</v>
      </c>
      <c r="L1180" s="19" t="n">
        <f aca="false">IF(N1180 &lt;&gt; N1179, $H$2, IF(J1180 &lt;&gt; J1179, IF(L1179 &lt; $H$6, L1179 +$H$4, L1179), L1179))</f>
        <v>0.02</v>
      </c>
      <c r="M1180" s="19" t="n">
        <f aca="false">L1180 * K1180</f>
        <v>0.0545999999999999</v>
      </c>
      <c r="N1180" s="12" t="n">
        <f aca="false">IF(N1179 = 1, IF(D1180 &gt; I1180, 1, -1), IF(I1180 &gt; C1180, -1, 1))</f>
        <v>-1</v>
      </c>
      <c r="O1180" s="12" t="n">
        <f aca="false">IF(N1180 =N1179, O1179 + 1, 1)</f>
        <v>1</v>
      </c>
    </row>
    <row collapsed="false" customFormat="false" customHeight="true" hidden="false" ht="13.3" outlineLevel="0" r="1181">
      <c r="A1181" s="17" t="n">
        <v>38272</v>
      </c>
      <c r="B1181" s="14" t="n">
        <v>38.5</v>
      </c>
      <c r="C1181" s="14" t="n">
        <v>38.58</v>
      </c>
      <c r="D1181" s="14" t="n">
        <v>37.65</v>
      </c>
      <c r="E1181" s="14" t="n">
        <v>38.29</v>
      </c>
      <c r="F1181" s="14" t="n">
        <v>16435400</v>
      </c>
      <c r="G1181" s="14" t="n">
        <v>19.06</v>
      </c>
      <c r="I1181" s="18" t="n">
        <f aca="false">IF(N1180 = 1, IF((I1180 + (N1180 * M1180)) &gt; D1181, MAX(C1181,J1180), I1180 + (N1180 * M1180)), IF((I1180 + (N1180 * M1180)) &lt; C1181, MIN(D1181,J1180), I1180 + (N1180 * M1180)))</f>
        <v>40.8754</v>
      </c>
      <c r="J1181" s="19" t="n">
        <f aca="false">IF(N1181 = 1, MAX(C1181, J1180), MIN(J1180,D1181))</f>
        <v>37.65</v>
      </c>
      <c r="K1181" s="19" t="n">
        <f aca="false">ABS(J1181 - I1181)</f>
        <v>3.2254</v>
      </c>
      <c r="L1181" s="19" t="n">
        <f aca="false">IF(N1181 &lt;&gt; N1180, $H$2, IF(J1181 &lt;&gt; J1180, IF(L1180 &lt; $H$6, L1180 +$H$4, L1180), L1180))</f>
        <v>0.04</v>
      </c>
      <c r="M1181" s="19" t="n">
        <f aca="false">L1181 * K1181</f>
        <v>0.129016</v>
      </c>
      <c r="N1181" s="12" t="n">
        <f aca="false">IF(N1180 = 1, IF(D1181 &gt; I1181, 1, -1), IF(I1181 &gt; C1181, -1, 1))</f>
        <v>-1</v>
      </c>
      <c r="O1181" s="12" t="n">
        <f aca="false">IF(N1181 =N1180, O1180 + 1, 1)</f>
        <v>2</v>
      </c>
    </row>
    <row collapsed="false" customFormat="false" customHeight="true" hidden="false" ht="13.3" outlineLevel="0" r="1182">
      <c r="A1182" s="17" t="n">
        <v>38273</v>
      </c>
      <c r="B1182" s="14" t="n">
        <v>38.87</v>
      </c>
      <c r="C1182" s="14" t="n">
        <v>39.76</v>
      </c>
      <c r="D1182" s="14" t="n">
        <v>38.74</v>
      </c>
      <c r="E1182" s="14" t="n">
        <v>39.75</v>
      </c>
      <c r="F1182" s="14" t="n">
        <v>41536000</v>
      </c>
      <c r="G1182" s="14" t="n">
        <v>19.79</v>
      </c>
      <c r="I1182" s="18" t="n">
        <f aca="false">IF(N1181 = 1, IF((I1181 + (N1181 * M1181)) &gt; D1182, MAX(C1182,J1181), I1181 + (N1181 * M1181)), IF((I1181 + (N1181 * M1181)) &lt; C1182, MIN(D1182,J1181), I1181 + (N1181 * M1181)))</f>
        <v>40.746384</v>
      </c>
      <c r="J1182" s="19" t="n">
        <f aca="false">IF(N1182 = 1, MAX(C1182, J1181), MIN(J1181,D1182))</f>
        <v>37.65</v>
      </c>
      <c r="K1182" s="19" t="n">
        <f aca="false">ABS(J1182 - I1182)</f>
        <v>3.096384</v>
      </c>
      <c r="L1182" s="19" t="n">
        <f aca="false">IF(N1182 &lt;&gt; N1181, $H$2, IF(J1182 &lt;&gt; J1181, IF(L1181 &lt; $H$6, L1181 +$H$4, L1181), L1181))</f>
        <v>0.04</v>
      </c>
      <c r="M1182" s="19" t="n">
        <f aca="false">L1182 * K1182</f>
        <v>0.12385536</v>
      </c>
      <c r="N1182" s="12" t="n">
        <f aca="false">IF(N1181 = 1, IF(D1182 &gt; I1182, 1, -1), IF(I1182 &gt; C1182, -1, 1))</f>
        <v>-1</v>
      </c>
      <c r="O1182" s="12" t="n">
        <f aca="false">IF(N1182 =N1181, O1181 + 1, 1)</f>
        <v>3</v>
      </c>
    </row>
    <row collapsed="false" customFormat="false" customHeight="true" hidden="false" ht="13.3" outlineLevel="0" r="1183">
      <c r="A1183" s="17" t="n">
        <v>38274</v>
      </c>
      <c r="B1183" s="14" t="n">
        <v>43.19</v>
      </c>
      <c r="C1183" s="14" t="n">
        <v>45.75</v>
      </c>
      <c r="D1183" s="14" t="n">
        <v>42.55</v>
      </c>
      <c r="E1183" s="14" t="n">
        <v>44.98</v>
      </c>
      <c r="F1183" s="14" t="n">
        <v>98872400</v>
      </c>
      <c r="G1183" s="14" t="n">
        <v>22.39</v>
      </c>
      <c r="I1183" s="18" t="n">
        <f aca="false">IF(N1182 = 1, IF((I1182 + (N1182 * M1182)) &gt; D1183, MAX(C1183,J1182), I1182 + (N1182 * M1182)), IF((I1182 + (N1182 * M1182)) &lt; C1183, MIN(D1183,J1182), I1182 + (N1182 * M1182)))</f>
        <v>37.65</v>
      </c>
      <c r="J1183" s="19" t="n">
        <f aca="false">IF(N1183 = 1, MAX(C1183, J1182), MIN(J1182,D1183))</f>
        <v>45.75</v>
      </c>
      <c r="K1183" s="19" t="n">
        <f aca="false">ABS(J1183 - I1183)</f>
        <v>8.1</v>
      </c>
      <c r="L1183" s="19" t="n">
        <f aca="false">IF(N1183 &lt;&gt; N1182, $H$2, IF(J1183 &lt;&gt; J1182, IF(L1182 &lt; $H$6, L1182 +$H$4, L1182), L1182))</f>
        <v>0.02</v>
      </c>
      <c r="M1183" s="19" t="n">
        <f aca="false">L1183 * K1183</f>
        <v>0.162</v>
      </c>
      <c r="N1183" s="12" t="n">
        <f aca="false">IF(N1182 = 1, IF(D1183 &gt; I1183, 1, -1), IF(I1183 &gt; C1183, -1, 1))</f>
        <v>1</v>
      </c>
      <c r="O1183" s="12" t="n">
        <f aca="false">IF(N1183 =N1182, O1182 + 1, 1)</f>
        <v>1</v>
      </c>
    </row>
    <row collapsed="false" customFormat="false" customHeight="true" hidden="false" ht="13.3" outlineLevel="0" r="1184">
      <c r="A1184" s="17" t="n">
        <v>38275</v>
      </c>
      <c r="B1184" s="14" t="n">
        <v>44.88</v>
      </c>
      <c r="C1184" s="14" t="n">
        <v>45.61</v>
      </c>
      <c r="D1184" s="14" t="n">
        <v>44.19</v>
      </c>
      <c r="E1184" s="14" t="n">
        <v>45.5</v>
      </c>
      <c r="F1184" s="14" t="n">
        <v>36826000</v>
      </c>
      <c r="G1184" s="14" t="n">
        <v>22.65</v>
      </c>
      <c r="I1184" s="18" t="n">
        <f aca="false">IF(N1183 = 1, IF((I1183 + (N1183 * M1183)) &gt; D1184, MAX(C1184,J1183), I1183 + (N1183 * M1183)), IF((I1183 + (N1183 * M1183)) &lt; C1184, MIN(D1184,J1183), I1183 + (N1183 * M1183)))</f>
        <v>37.812</v>
      </c>
      <c r="J1184" s="19" t="n">
        <f aca="false">IF(N1184 = 1, MAX(C1184, J1183), MIN(J1183,D1184))</f>
        <v>45.75</v>
      </c>
      <c r="K1184" s="19" t="n">
        <f aca="false">ABS(J1184 - I1184)</f>
        <v>7.938</v>
      </c>
      <c r="L1184" s="19" t="n">
        <f aca="false">IF(N1184 &lt;&gt; N1183, $H$2, IF(J1184 &lt;&gt; J1183, IF(L1183 &lt; $H$6, L1183 +$H$4, L1183), L1183))</f>
        <v>0.02</v>
      </c>
      <c r="M1184" s="19" t="n">
        <f aca="false">L1184 * K1184</f>
        <v>0.15876</v>
      </c>
      <c r="N1184" s="12" t="n">
        <f aca="false">IF(N1183 = 1, IF(D1184 &gt; I1184, 1, -1), IF(I1184 &gt; C1184, -1, 1))</f>
        <v>1</v>
      </c>
      <c r="O1184" s="12" t="n">
        <f aca="false">IF(N1184 =N1183, O1183 + 1, 1)</f>
        <v>2</v>
      </c>
    </row>
    <row collapsed="false" customFormat="false" customHeight="true" hidden="false" ht="13.3" outlineLevel="0" r="1185">
      <c r="A1185" s="17" t="n">
        <v>38278</v>
      </c>
      <c r="B1185" s="14" t="n">
        <v>44.7</v>
      </c>
      <c r="C1185" s="14" t="n">
        <v>47.75</v>
      </c>
      <c r="D1185" s="14" t="n">
        <v>44.7</v>
      </c>
      <c r="E1185" s="14" t="n">
        <v>47.75</v>
      </c>
      <c r="F1185" s="14" t="n">
        <v>42884000</v>
      </c>
      <c r="G1185" s="14" t="n">
        <v>23.77</v>
      </c>
      <c r="I1185" s="18" t="n">
        <f aca="false">IF(N1184 = 1, IF((I1184 + (N1184 * M1184)) &gt; D1185, MAX(C1185,J1184), I1184 + (N1184 * M1184)), IF((I1184 + (N1184 * M1184)) &lt; C1185, MIN(D1185,J1184), I1184 + (N1184 * M1184)))</f>
        <v>37.97076</v>
      </c>
      <c r="J1185" s="19" t="n">
        <f aca="false">IF(N1185 = 1, MAX(C1185, J1184), MIN(J1184,D1185))</f>
        <v>47.75</v>
      </c>
      <c r="K1185" s="19" t="n">
        <f aca="false">ABS(J1185 - I1185)</f>
        <v>9.77924</v>
      </c>
      <c r="L1185" s="19" t="n">
        <f aca="false">IF(N1185 &lt;&gt; N1184, $H$2, IF(J1185 &lt;&gt; J1184, IF(L1184 &lt; $H$6, L1184 +$H$4, L1184), L1184))</f>
        <v>0.04</v>
      </c>
      <c r="M1185" s="19" t="n">
        <f aca="false">L1185 * K1185</f>
        <v>0.3911696</v>
      </c>
      <c r="N1185" s="12" t="n">
        <f aca="false">IF(N1184 = 1, IF(D1185 &gt; I1185, 1, -1), IF(I1185 &gt; C1185, -1, 1))</f>
        <v>1</v>
      </c>
      <c r="O1185" s="12" t="n">
        <f aca="false">IF(N1185 =N1184, O1184 + 1, 1)</f>
        <v>3</v>
      </c>
    </row>
    <row collapsed="false" customFormat="false" customHeight="true" hidden="false" ht="13.3" outlineLevel="0" r="1186">
      <c r="A1186" s="17" t="n">
        <v>38279</v>
      </c>
      <c r="B1186" s="14" t="n">
        <v>48.1</v>
      </c>
      <c r="C1186" s="14" t="n">
        <v>48.35</v>
      </c>
      <c r="D1186" s="14" t="n">
        <v>47.31</v>
      </c>
      <c r="E1186" s="14" t="n">
        <v>47.42</v>
      </c>
      <c r="F1186" s="14" t="n">
        <v>28642600</v>
      </c>
      <c r="G1186" s="14" t="n">
        <v>23.61</v>
      </c>
      <c r="I1186" s="18" t="n">
        <f aca="false">IF(N1185 = 1, IF((I1185 + (N1185 * M1185)) &gt; D1186, MAX(C1186,J1185), I1185 + (N1185 * M1185)), IF((I1185 + (N1185 * M1185)) &lt; C1186, MIN(D1186,J1185), I1185 + (N1185 * M1185)))</f>
        <v>38.3619296</v>
      </c>
      <c r="J1186" s="19" t="n">
        <f aca="false">IF(N1186 = 1, MAX(C1186, J1185), MIN(J1185,D1186))</f>
        <v>48.35</v>
      </c>
      <c r="K1186" s="19" t="n">
        <f aca="false">ABS(J1186 - I1186)</f>
        <v>9.98807040000001</v>
      </c>
      <c r="L1186" s="19" t="n">
        <f aca="false">IF(N1186 &lt;&gt; N1185, $H$2, IF(J1186 &lt;&gt; J1185, IF(L1185 &lt; $H$6, L1185 +$H$4, L1185), L1185))</f>
        <v>0.06</v>
      </c>
      <c r="M1186" s="19" t="n">
        <f aca="false">L1186 * K1186</f>
        <v>0.599284224</v>
      </c>
      <c r="N1186" s="12" t="n">
        <f aca="false">IF(N1185 = 1, IF(D1186 &gt; I1186, 1, -1), IF(I1186 &gt; C1186, -1, 1))</f>
        <v>1</v>
      </c>
      <c r="O1186" s="12" t="n">
        <f aca="false">IF(N1186 =N1185, O1185 + 1, 1)</f>
        <v>4</v>
      </c>
    </row>
    <row collapsed="false" customFormat="false" customHeight="true" hidden="false" ht="13.3" outlineLevel="0" r="1187">
      <c r="A1187" s="17" t="n">
        <v>38280</v>
      </c>
      <c r="B1187" s="14" t="n">
        <v>47.18</v>
      </c>
      <c r="C1187" s="14" t="n">
        <v>47.6</v>
      </c>
      <c r="D1187" s="14" t="n">
        <v>46.65</v>
      </c>
      <c r="E1187" s="14" t="n">
        <v>47.47</v>
      </c>
      <c r="F1187" s="14" t="n">
        <v>21611000</v>
      </c>
      <c r="G1187" s="14" t="n">
        <v>23.63</v>
      </c>
      <c r="I1187" s="18" t="n">
        <f aca="false">IF(N1186 = 1, IF((I1186 + (N1186 * M1186)) &gt; D1187, MAX(C1187,J1186), I1186 + (N1186 * M1186)), IF((I1186 + (N1186 * M1186)) &lt; C1187, MIN(D1187,J1186), I1186 + (N1186 * M1186)))</f>
        <v>38.961213824</v>
      </c>
      <c r="J1187" s="19" t="n">
        <f aca="false">IF(N1187 = 1, MAX(C1187, J1186), MIN(J1186,D1187))</f>
        <v>48.35</v>
      </c>
      <c r="K1187" s="19" t="n">
        <f aca="false">ABS(J1187 - I1187)</f>
        <v>9.388786176</v>
      </c>
      <c r="L1187" s="19" t="n">
        <f aca="false">IF(N1187 &lt;&gt; N1186, $H$2, IF(J1187 &lt;&gt; J1186, IF(L1186 &lt; $H$6, L1186 +$H$4, L1186), L1186))</f>
        <v>0.06</v>
      </c>
      <c r="M1187" s="19" t="n">
        <f aca="false">L1187 * K1187</f>
        <v>0.56332717056</v>
      </c>
      <c r="N1187" s="12" t="n">
        <f aca="false">IF(N1186 = 1, IF(D1187 &gt; I1187, 1, -1), IF(I1187 &gt; C1187, -1, 1))</f>
        <v>1</v>
      </c>
      <c r="O1187" s="12" t="n">
        <f aca="false">IF(N1187 =N1186, O1186 + 1, 1)</f>
        <v>5</v>
      </c>
    </row>
    <row collapsed="false" customFormat="false" customHeight="true" hidden="false" ht="13.3" outlineLevel="0" r="1188">
      <c r="A1188" s="17" t="n">
        <v>38281</v>
      </c>
      <c r="B1188" s="14" t="n">
        <v>47.48</v>
      </c>
      <c r="C1188" s="14" t="n">
        <v>48.13</v>
      </c>
      <c r="D1188" s="14" t="n">
        <v>47.36</v>
      </c>
      <c r="E1188" s="14" t="n">
        <v>47.94</v>
      </c>
      <c r="F1188" s="14" t="n">
        <v>25875200</v>
      </c>
      <c r="G1188" s="14" t="n">
        <v>23.87</v>
      </c>
      <c r="I1188" s="18" t="n">
        <f aca="false">IF(N1187 = 1, IF((I1187 + (N1187 * M1187)) &gt; D1188, MAX(C1188,J1187), I1187 + (N1187 * M1187)), IF((I1187 + (N1187 * M1187)) &lt; C1188, MIN(D1188,J1187), I1187 + (N1187 * M1187)))</f>
        <v>39.52454099456</v>
      </c>
      <c r="J1188" s="19" t="n">
        <f aca="false">IF(N1188 = 1, MAX(C1188, J1187), MIN(J1187,D1188))</f>
        <v>48.35</v>
      </c>
      <c r="K1188" s="19" t="n">
        <f aca="false">ABS(J1188 - I1188)</f>
        <v>8.82545900544</v>
      </c>
      <c r="L1188" s="19" t="n">
        <f aca="false">IF(N1188 &lt;&gt; N1187, $H$2, IF(J1188 &lt;&gt; J1187, IF(L1187 &lt; $H$6, L1187 +$H$4, L1187), L1187))</f>
        <v>0.06</v>
      </c>
      <c r="M1188" s="19" t="n">
        <f aca="false">L1188 * K1188</f>
        <v>0.5295275403264</v>
      </c>
      <c r="N1188" s="12" t="n">
        <f aca="false">IF(N1187 = 1, IF(D1188 &gt; I1188, 1, -1), IF(I1188 &gt; C1188, -1, 1))</f>
        <v>1</v>
      </c>
      <c r="O1188" s="12" t="n">
        <f aca="false">IF(N1188 =N1187, O1187 + 1, 1)</f>
        <v>6</v>
      </c>
    </row>
    <row collapsed="false" customFormat="false" customHeight="true" hidden="false" ht="13.3" outlineLevel="0" r="1189">
      <c r="A1189" s="17" t="n">
        <v>38282</v>
      </c>
      <c r="B1189" s="14" t="n">
        <v>47.54</v>
      </c>
      <c r="C1189" s="14" t="n">
        <v>47.67</v>
      </c>
      <c r="D1189" s="14" t="n">
        <v>47.02</v>
      </c>
      <c r="E1189" s="14" t="n">
        <v>47.41</v>
      </c>
      <c r="F1189" s="14" t="n">
        <v>17252400</v>
      </c>
      <c r="G1189" s="14" t="n">
        <v>23.6</v>
      </c>
      <c r="I1189" s="18" t="n">
        <f aca="false">IF(N1188 = 1, IF((I1188 + (N1188 * M1188)) &gt; D1189, MAX(C1189,J1188), I1188 + (N1188 * M1188)), IF((I1188 + (N1188 * M1188)) &lt; C1189, MIN(D1189,J1188), I1188 + (N1188 * M1188)))</f>
        <v>40.0540685348864</v>
      </c>
      <c r="J1189" s="19" t="n">
        <f aca="false">IF(N1189 = 1, MAX(C1189, J1188), MIN(J1188,D1189))</f>
        <v>48.35</v>
      </c>
      <c r="K1189" s="19" t="n">
        <f aca="false">ABS(J1189 - I1189)</f>
        <v>8.2959314651136</v>
      </c>
      <c r="L1189" s="19" t="n">
        <f aca="false">IF(N1189 &lt;&gt; N1188, $H$2, IF(J1189 &lt;&gt; J1188, IF(L1188 &lt; $H$6, L1188 +$H$4, L1188), L1188))</f>
        <v>0.06</v>
      </c>
      <c r="M1189" s="19" t="n">
        <f aca="false">L1189 * K1189</f>
        <v>0.497755887906816</v>
      </c>
      <c r="N1189" s="12" t="n">
        <f aca="false">IF(N1188 = 1, IF(D1189 &gt; I1189, 1, -1), IF(I1189 &gt; C1189, -1, 1))</f>
        <v>1</v>
      </c>
      <c r="O1189" s="12" t="n">
        <f aca="false">IF(N1189 =N1188, O1188 + 1, 1)</f>
        <v>7</v>
      </c>
    </row>
    <row collapsed="false" customFormat="false" customHeight="true" hidden="false" ht="13.3" outlineLevel="0" r="1190">
      <c r="A1190" s="17" t="n">
        <v>38285</v>
      </c>
      <c r="B1190" s="14" t="n">
        <v>47.2</v>
      </c>
      <c r="C1190" s="14" t="n">
        <v>47.84</v>
      </c>
      <c r="D1190" s="14" t="n">
        <v>47.07</v>
      </c>
      <c r="E1190" s="14" t="n">
        <v>47.55</v>
      </c>
      <c r="F1190" s="14" t="n">
        <v>14023000</v>
      </c>
      <c r="G1190" s="14" t="n">
        <v>23.67</v>
      </c>
      <c r="I1190" s="18" t="n">
        <f aca="false">IF(N1189 = 1, IF((I1189 + (N1189 * M1189)) &gt; D1190, MAX(C1190,J1189), I1189 + (N1189 * M1189)), IF((I1189 + (N1189 * M1189)) &lt; C1190, MIN(D1190,J1189), I1189 + (N1189 * M1189)))</f>
        <v>40.5518244227932</v>
      </c>
      <c r="J1190" s="19" t="n">
        <f aca="false">IF(N1190 = 1, MAX(C1190, J1189), MIN(J1189,D1190))</f>
        <v>48.35</v>
      </c>
      <c r="K1190" s="19" t="n">
        <f aca="false">ABS(J1190 - I1190)</f>
        <v>7.79817557720678</v>
      </c>
      <c r="L1190" s="19" t="n">
        <f aca="false">IF(N1190 &lt;&gt; N1189, $H$2, IF(J1190 &lt;&gt; J1189, IF(L1189 &lt; $H$6, L1189 +$H$4, L1189), L1189))</f>
        <v>0.06</v>
      </c>
      <c r="M1190" s="19" t="n">
        <f aca="false">L1190 * K1190</f>
        <v>0.467890534632407</v>
      </c>
      <c r="N1190" s="12" t="n">
        <f aca="false">IF(N1189 = 1, IF(D1190 &gt; I1190, 1, -1), IF(I1190 &gt; C1190, -1, 1))</f>
        <v>1</v>
      </c>
      <c r="O1190" s="12" t="n">
        <f aca="false">IF(N1190 =N1189, O1189 + 1, 1)</f>
        <v>8</v>
      </c>
    </row>
    <row collapsed="false" customFormat="false" customHeight="true" hidden="false" ht="13.3" outlineLevel="0" r="1191">
      <c r="A1191" s="17" t="n">
        <v>38286</v>
      </c>
      <c r="B1191" s="14" t="n">
        <v>47.45</v>
      </c>
      <c r="C1191" s="14" t="n">
        <v>48.05</v>
      </c>
      <c r="D1191" s="14" t="n">
        <v>46.97</v>
      </c>
      <c r="E1191" s="14" t="n">
        <v>47.97</v>
      </c>
      <c r="F1191" s="14" t="n">
        <v>21227200</v>
      </c>
      <c r="G1191" s="14" t="n">
        <v>23.88</v>
      </c>
      <c r="I1191" s="18" t="n">
        <f aca="false">IF(N1190 = 1, IF((I1190 + (N1190 * M1190)) &gt; D1191, MAX(C1191,J1190), I1190 + (N1190 * M1190)), IF((I1190 + (N1190 * M1190)) &lt; C1191, MIN(D1191,J1190), I1190 + (N1190 * M1190)))</f>
        <v>41.0197149574256</v>
      </c>
      <c r="J1191" s="19" t="n">
        <f aca="false">IF(N1191 = 1, MAX(C1191, J1190), MIN(J1190,D1191))</f>
        <v>48.35</v>
      </c>
      <c r="K1191" s="19" t="n">
        <f aca="false">ABS(J1191 - I1191)</f>
        <v>7.33028504257437</v>
      </c>
      <c r="L1191" s="19" t="n">
        <f aca="false">IF(N1191 &lt;&gt; N1190, $H$2, IF(J1191 &lt;&gt; J1190, IF(L1190 &lt; $H$6, L1190 +$H$4, L1190), L1190))</f>
        <v>0.06</v>
      </c>
      <c r="M1191" s="19" t="n">
        <f aca="false">L1191 * K1191</f>
        <v>0.439817102554462</v>
      </c>
      <c r="N1191" s="12" t="n">
        <f aca="false">IF(N1190 = 1, IF(D1191 &gt; I1191, 1, -1), IF(I1191 &gt; C1191, -1, 1))</f>
        <v>1</v>
      </c>
      <c r="O1191" s="12" t="n">
        <f aca="false">IF(N1191 =N1190, O1190 + 1, 1)</f>
        <v>9</v>
      </c>
    </row>
    <row collapsed="false" customFormat="false" customHeight="true" hidden="false" ht="13.3" outlineLevel="0" r="1192">
      <c r="A1192" s="17" t="n">
        <v>38287</v>
      </c>
      <c r="B1192" s="14" t="n">
        <v>48.51</v>
      </c>
      <c r="C1192" s="14" t="n">
        <v>50.62</v>
      </c>
      <c r="D1192" s="14" t="n">
        <v>48.17</v>
      </c>
      <c r="E1192" s="14" t="n">
        <v>50.3</v>
      </c>
      <c r="F1192" s="14" t="n">
        <v>42624800</v>
      </c>
      <c r="G1192" s="14" t="n">
        <v>25.04</v>
      </c>
      <c r="I1192" s="18" t="n">
        <f aca="false">IF(N1191 = 1, IF((I1191 + (N1191 * M1191)) &gt; D1192, MAX(C1192,J1191), I1191 + (N1191 * M1191)), IF((I1191 + (N1191 * M1191)) &lt; C1192, MIN(D1192,J1191), I1191 + (N1191 * M1191)))</f>
        <v>41.4595320599801</v>
      </c>
      <c r="J1192" s="19" t="n">
        <f aca="false">IF(N1192 = 1, MAX(C1192, J1191), MIN(J1191,D1192))</f>
        <v>50.62</v>
      </c>
      <c r="K1192" s="19" t="n">
        <f aca="false">ABS(J1192 - I1192)</f>
        <v>9.16046794001991</v>
      </c>
      <c r="L1192" s="19" t="n">
        <f aca="false">IF(N1192 &lt;&gt; N1191, $H$2, IF(J1192 &lt;&gt; J1191, IF(L1191 &lt; $H$6, L1191 +$H$4, L1191), L1191))</f>
        <v>0.08</v>
      </c>
      <c r="M1192" s="19" t="n">
        <f aca="false">L1192 * K1192</f>
        <v>0.732837435201593</v>
      </c>
      <c r="N1192" s="12" t="n">
        <f aca="false">IF(N1191 = 1, IF(D1192 &gt; I1192, 1, -1), IF(I1192 &gt; C1192, -1, 1))</f>
        <v>1</v>
      </c>
      <c r="O1192" s="12" t="n">
        <f aca="false">IF(N1192 =N1191, O1191 + 1, 1)</f>
        <v>10</v>
      </c>
    </row>
    <row collapsed="false" customFormat="false" customHeight="true" hidden="false" ht="13.3" outlineLevel="0" r="1193">
      <c r="A1193" s="17" t="n">
        <v>38288</v>
      </c>
      <c r="B1193" s="14" t="n">
        <v>49.98</v>
      </c>
      <c r="C1193" s="14" t="n">
        <v>52.22</v>
      </c>
      <c r="D1193" s="14" t="n">
        <v>49.5</v>
      </c>
      <c r="E1193" s="14" t="n">
        <v>52.19</v>
      </c>
      <c r="F1193" s="14" t="n">
        <v>30866600</v>
      </c>
      <c r="G1193" s="14" t="n">
        <v>25.98</v>
      </c>
      <c r="I1193" s="18" t="n">
        <f aca="false">IF(N1192 = 1, IF((I1192 + (N1192 * M1192)) &gt; D1193, MAX(C1193,J1192), I1192 + (N1192 * M1192)), IF((I1192 + (N1192 * M1192)) &lt; C1193, MIN(D1193,J1192), I1192 + (N1192 * M1192)))</f>
        <v>42.1923694951817</v>
      </c>
      <c r="J1193" s="19" t="n">
        <f aca="false">IF(N1193 = 1, MAX(C1193, J1192), MIN(J1192,D1193))</f>
        <v>52.22</v>
      </c>
      <c r="K1193" s="19" t="n">
        <f aca="false">ABS(J1193 - I1193)</f>
        <v>10.0276305048183</v>
      </c>
      <c r="L1193" s="19" t="n">
        <f aca="false">IF(N1193 &lt;&gt; N1192, $H$2, IF(J1193 &lt;&gt; J1192, IF(L1192 &lt; $H$6, L1192 +$H$4, L1192), L1192))</f>
        <v>0.1</v>
      </c>
      <c r="M1193" s="19" t="n">
        <f aca="false">L1193 * K1193</f>
        <v>1.00276305048183</v>
      </c>
      <c r="N1193" s="12" t="n">
        <f aca="false">IF(N1192 = 1, IF(D1193 &gt; I1193, 1, -1), IF(I1193 &gt; C1193, -1, 1))</f>
        <v>1</v>
      </c>
      <c r="O1193" s="12" t="n">
        <f aca="false">IF(N1193 =N1192, O1192 + 1, 1)</f>
        <v>11</v>
      </c>
    </row>
    <row collapsed="false" customFormat="false" customHeight="true" hidden="false" ht="13.3" outlineLevel="0" r="1194">
      <c r="A1194" s="17" t="n">
        <v>38289</v>
      </c>
      <c r="B1194" s="14" t="n">
        <v>51.84</v>
      </c>
      <c r="C1194" s="14" t="n">
        <v>53.2</v>
      </c>
      <c r="D1194" s="14" t="n">
        <v>51.8</v>
      </c>
      <c r="E1194" s="14" t="n">
        <v>52.4</v>
      </c>
      <c r="F1194" s="14" t="n">
        <v>28936400</v>
      </c>
      <c r="G1194" s="14" t="n">
        <v>26.09</v>
      </c>
      <c r="I1194" s="18" t="n">
        <f aca="false">IF(N1193 = 1, IF((I1193 + (N1193 * M1193)) &gt; D1194, MAX(C1194,J1193), I1193 + (N1193 * M1193)), IF((I1193 + (N1193 * M1193)) &lt; C1194, MIN(D1194,J1193), I1193 + (N1193 * M1193)))</f>
        <v>43.1951325456635</v>
      </c>
      <c r="J1194" s="19" t="n">
        <f aca="false">IF(N1194 = 1, MAX(C1194, J1193), MIN(J1193,D1194))</f>
        <v>53.2</v>
      </c>
      <c r="K1194" s="19" t="n">
        <f aca="false">ABS(J1194 - I1194)</f>
        <v>10.0048674543365</v>
      </c>
      <c r="L1194" s="19" t="n">
        <f aca="false">IF(N1194 &lt;&gt; N1193, $H$2, IF(J1194 &lt;&gt; J1193, IF(L1193 &lt; $H$6, L1193 +$H$4, L1193), L1193))</f>
        <v>0.12</v>
      </c>
      <c r="M1194" s="19" t="n">
        <f aca="false">L1194 * K1194</f>
        <v>1.20058409452038</v>
      </c>
      <c r="N1194" s="12" t="n">
        <f aca="false">IF(N1193 = 1, IF(D1194 &gt; I1194, 1, -1), IF(I1194 &gt; C1194, -1, 1))</f>
        <v>1</v>
      </c>
      <c r="O1194" s="12" t="n">
        <f aca="false">IF(N1194 =N1193, O1193 + 1, 1)</f>
        <v>12</v>
      </c>
    </row>
    <row collapsed="false" customFormat="false" customHeight="true" hidden="false" ht="13.3" outlineLevel="0" r="1195">
      <c r="A1195" s="17" t="n">
        <v>38292</v>
      </c>
      <c r="B1195" s="14" t="n">
        <v>52.5</v>
      </c>
      <c r="C1195" s="14" t="n">
        <v>53.26</v>
      </c>
      <c r="D1195" s="14" t="n">
        <v>52.04</v>
      </c>
      <c r="E1195" s="14" t="n">
        <v>52.45</v>
      </c>
      <c r="F1195" s="14" t="n">
        <v>21501800</v>
      </c>
      <c r="G1195" s="14" t="n">
        <v>26.11</v>
      </c>
      <c r="I1195" s="18" t="n">
        <f aca="false">IF(N1194 = 1, IF((I1194 + (N1194 * M1194)) &gt; D1195, MAX(C1195,J1194), I1194 + (N1194 * M1194)), IF((I1194 + (N1194 * M1194)) &lt; C1195, MIN(D1195,J1194), I1194 + (N1194 * M1194)))</f>
        <v>44.3957166401839</v>
      </c>
      <c r="J1195" s="19" t="n">
        <f aca="false">IF(N1195 = 1, MAX(C1195, J1194), MIN(J1194,D1195))</f>
        <v>53.26</v>
      </c>
      <c r="K1195" s="19" t="n">
        <f aca="false">ABS(J1195 - I1195)</f>
        <v>8.8642833598161</v>
      </c>
      <c r="L1195" s="19" t="n">
        <f aca="false">IF(N1195 &lt;&gt; N1194, $H$2, IF(J1195 &lt;&gt; J1194, IF(L1194 &lt; $H$6, L1194 +$H$4, L1194), L1194))</f>
        <v>0.14</v>
      </c>
      <c r="M1195" s="19" t="n">
        <f aca="false">L1195 * K1195</f>
        <v>1.24099967037425</v>
      </c>
      <c r="N1195" s="12" t="n">
        <f aca="false">IF(N1194 = 1, IF(D1195 &gt; I1195, 1, -1), IF(I1195 &gt; C1195, -1, 1))</f>
        <v>1</v>
      </c>
      <c r="O1195" s="12" t="n">
        <f aca="false">IF(N1195 =N1194, O1194 + 1, 1)</f>
        <v>13</v>
      </c>
    </row>
    <row collapsed="false" customFormat="false" customHeight="true" hidden="false" ht="13.3" outlineLevel="0" r="1196">
      <c r="A1196" s="17" t="n">
        <v>38293</v>
      </c>
      <c r="B1196" s="14" t="n">
        <v>52.4</v>
      </c>
      <c r="C1196" s="14" t="n">
        <v>54.08</v>
      </c>
      <c r="D1196" s="14" t="n">
        <v>52.4</v>
      </c>
      <c r="E1196" s="14" t="n">
        <v>53.5</v>
      </c>
      <c r="F1196" s="14" t="n">
        <v>26071000</v>
      </c>
      <c r="G1196" s="14" t="n">
        <v>26.64</v>
      </c>
      <c r="I1196" s="18" t="n">
        <f aca="false">IF(N1195 = 1, IF((I1195 + (N1195 * M1195)) &gt; D1196, MAX(C1196,J1195), I1195 + (N1195 * M1195)), IF((I1195 + (N1195 * M1195)) &lt; C1196, MIN(D1196,J1195), I1195 + (N1195 * M1195)))</f>
        <v>45.6367163105582</v>
      </c>
      <c r="J1196" s="19" t="n">
        <f aca="false">IF(N1196 = 1, MAX(C1196, J1195), MIN(J1195,D1196))</f>
        <v>54.08</v>
      </c>
      <c r="K1196" s="19" t="n">
        <f aca="false">ABS(J1196 - I1196)</f>
        <v>8.44328368944185</v>
      </c>
      <c r="L1196" s="19" t="n">
        <f aca="false">IF(N1196 &lt;&gt; N1195, $H$2, IF(J1196 &lt;&gt; J1195, IF(L1195 &lt; $H$6, L1195 +$H$4, L1195), L1195))</f>
        <v>0.16</v>
      </c>
      <c r="M1196" s="19" t="n">
        <f aca="false">L1196 * K1196</f>
        <v>1.3509253903107</v>
      </c>
      <c r="N1196" s="12" t="n">
        <f aca="false">IF(N1195 = 1, IF(D1196 &gt; I1196, 1, -1), IF(I1196 &gt; C1196, -1, 1))</f>
        <v>1</v>
      </c>
      <c r="O1196" s="12" t="n">
        <f aca="false">IF(N1196 =N1195, O1195 + 1, 1)</f>
        <v>14</v>
      </c>
    </row>
    <row collapsed="false" customFormat="false" customHeight="true" hidden="false" ht="13.3" outlineLevel="0" r="1197">
      <c r="A1197" s="17" t="n">
        <v>38294</v>
      </c>
      <c r="B1197" s="14" t="n">
        <v>54.37</v>
      </c>
      <c r="C1197" s="14" t="n">
        <v>56.11</v>
      </c>
      <c r="D1197" s="14" t="n">
        <v>53.99</v>
      </c>
      <c r="E1197" s="14" t="n">
        <v>55.31</v>
      </c>
      <c r="F1197" s="14" t="n">
        <v>43006200</v>
      </c>
      <c r="G1197" s="14" t="n">
        <v>27.54</v>
      </c>
      <c r="I1197" s="18" t="n">
        <f aca="false">IF(N1196 = 1, IF((I1196 + (N1196 * M1196)) &gt; D1197, MAX(C1197,J1196), I1196 + (N1196 * M1196)), IF((I1196 + (N1196 * M1196)) &lt; C1197, MIN(D1197,J1196), I1196 + (N1196 * M1196)))</f>
        <v>46.9876417008688</v>
      </c>
      <c r="J1197" s="19" t="n">
        <f aca="false">IF(N1197 = 1, MAX(C1197, J1196), MIN(J1196,D1197))</f>
        <v>56.11</v>
      </c>
      <c r="K1197" s="19" t="n">
        <f aca="false">ABS(J1197 - I1197)</f>
        <v>9.12235829913116</v>
      </c>
      <c r="L1197" s="19" t="n">
        <f aca="false">IF(N1197 &lt;&gt; N1196, $H$2, IF(J1197 &lt;&gt; J1196, IF(L1196 &lt; $H$6, L1196 +$H$4, L1196), L1196))</f>
        <v>0.18</v>
      </c>
      <c r="M1197" s="19" t="n">
        <f aca="false">L1197 * K1197</f>
        <v>1.64202449384361</v>
      </c>
      <c r="N1197" s="12" t="n">
        <f aca="false">IF(N1196 = 1, IF(D1197 &gt; I1197, 1, -1), IF(I1197 &gt; C1197, -1, 1))</f>
        <v>1</v>
      </c>
      <c r="O1197" s="12" t="n">
        <f aca="false">IF(N1197 =N1196, O1196 + 1, 1)</f>
        <v>15</v>
      </c>
    </row>
    <row collapsed="false" customFormat="false" customHeight="true" hidden="false" ht="13.3" outlineLevel="0" r="1198">
      <c r="A1198" s="17" t="n">
        <v>38295</v>
      </c>
      <c r="B1198" s="14" t="n">
        <v>55.03</v>
      </c>
      <c r="C1198" s="14" t="n">
        <v>55.55</v>
      </c>
      <c r="D1198" s="14" t="n">
        <v>54.37</v>
      </c>
      <c r="E1198" s="14" t="n">
        <v>54.45</v>
      </c>
      <c r="F1198" s="14" t="n">
        <v>33165200</v>
      </c>
      <c r="G1198" s="14" t="n">
        <v>27.11</v>
      </c>
      <c r="I1198" s="18" t="n">
        <f aca="false">IF(N1197 = 1, IF((I1197 + (N1197 * M1197)) &gt; D1198, MAX(C1198,J1197), I1197 + (N1197 * M1197)), IF((I1197 + (N1197 * M1197)) &lt; C1198, MIN(D1198,J1197), I1197 + (N1197 * M1197)))</f>
        <v>48.6296661947125</v>
      </c>
      <c r="J1198" s="19" t="n">
        <f aca="false">IF(N1198 = 1, MAX(C1198, J1197), MIN(J1197,D1198))</f>
        <v>56.11</v>
      </c>
      <c r="K1198" s="19" t="n">
        <f aca="false">ABS(J1198 - I1198)</f>
        <v>7.48033380528755</v>
      </c>
      <c r="L1198" s="19" t="n">
        <f aca="false">IF(N1198 &lt;&gt; N1197, $H$2, IF(J1198 &lt;&gt; J1197, IF(L1197 &lt; $H$6, L1197 +$H$4, L1197), L1197))</f>
        <v>0.18</v>
      </c>
      <c r="M1198" s="19" t="n">
        <f aca="false">L1198 * K1198</f>
        <v>1.34646008495176</v>
      </c>
      <c r="N1198" s="12" t="n">
        <f aca="false">IF(N1197 = 1, IF(D1198 &gt; I1198, 1, -1), IF(I1198 &gt; C1198, -1, 1))</f>
        <v>1</v>
      </c>
      <c r="O1198" s="12" t="n">
        <f aca="false">IF(N1198 =N1197, O1197 + 1, 1)</f>
        <v>16</v>
      </c>
    </row>
    <row collapsed="false" customFormat="false" customHeight="true" hidden="false" ht="13.3" outlineLevel="0" r="1199">
      <c r="A1199" s="17" t="n">
        <v>38296</v>
      </c>
      <c r="B1199" s="14" t="n">
        <v>54.86</v>
      </c>
      <c r="C1199" s="14" t="n">
        <v>55</v>
      </c>
      <c r="D1199" s="14" t="n">
        <v>52.04</v>
      </c>
      <c r="E1199" s="14" t="n">
        <v>54.72</v>
      </c>
      <c r="F1199" s="14" t="n">
        <v>43037400</v>
      </c>
      <c r="G1199" s="14" t="n">
        <v>27.24</v>
      </c>
      <c r="I1199" s="18" t="n">
        <f aca="false">IF(N1198 = 1, IF((I1198 + (N1198 * M1198)) &gt; D1199, MAX(C1199,J1198), I1198 + (N1198 * M1198)), IF((I1198 + (N1198 * M1198)) &lt; C1199, MIN(D1199,J1198), I1198 + (N1198 * M1198)))</f>
        <v>49.9761262796642</v>
      </c>
      <c r="J1199" s="19" t="n">
        <f aca="false">IF(N1199 = 1, MAX(C1199, J1198), MIN(J1198,D1199))</f>
        <v>56.11</v>
      </c>
      <c r="K1199" s="19" t="n">
        <f aca="false">ABS(J1199 - I1199)</f>
        <v>6.13387372033579</v>
      </c>
      <c r="L1199" s="19" t="n">
        <f aca="false">IF(N1199 &lt;&gt; N1198, $H$2, IF(J1199 &lt;&gt; J1198, IF(L1198 &lt; $H$6, L1198 +$H$4, L1198), L1198))</f>
        <v>0.18</v>
      </c>
      <c r="M1199" s="19" t="n">
        <f aca="false">L1199 * K1199</f>
        <v>1.10409726966044</v>
      </c>
      <c r="N1199" s="12" t="n">
        <f aca="false">IF(N1198 = 1, IF(D1199 &gt; I1199, 1, -1), IF(I1199 &gt; C1199, -1, 1))</f>
        <v>1</v>
      </c>
      <c r="O1199" s="12" t="n">
        <f aca="false">IF(N1199 =N1198, O1198 + 1, 1)</f>
        <v>17</v>
      </c>
    </row>
    <row collapsed="false" customFormat="false" customHeight="true" hidden="false" ht="13.3" outlineLevel="0" r="1200">
      <c r="A1200" s="17" t="n">
        <v>38299</v>
      </c>
      <c r="B1200" s="14" t="n">
        <v>54.27</v>
      </c>
      <c r="C1200" s="14" t="n">
        <v>55.45</v>
      </c>
      <c r="D1200" s="14" t="n">
        <v>53.86</v>
      </c>
      <c r="E1200" s="14" t="n">
        <v>54.38</v>
      </c>
      <c r="F1200" s="14" t="n">
        <v>18818600</v>
      </c>
      <c r="G1200" s="14" t="n">
        <v>27.07</v>
      </c>
      <c r="I1200" s="18" t="n">
        <f aca="false">IF(N1199 = 1, IF((I1199 + (N1199 * M1199)) &gt; D1200, MAX(C1200,J1199), I1199 + (N1199 * M1199)), IF((I1199 + (N1199 * M1199)) &lt; C1200, MIN(D1200,J1199), I1199 + (N1199 * M1199)))</f>
        <v>51.0802235493247</v>
      </c>
      <c r="J1200" s="19" t="n">
        <f aca="false">IF(N1200 = 1, MAX(C1200, J1199), MIN(J1199,D1200))</f>
        <v>56.11</v>
      </c>
      <c r="K1200" s="19" t="n">
        <f aca="false">ABS(J1200 - I1200)</f>
        <v>5.02977645067535</v>
      </c>
      <c r="L1200" s="19" t="n">
        <f aca="false">IF(N1200 &lt;&gt; N1199, $H$2, IF(J1200 &lt;&gt; J1199, IF(L1199 &lt; $H$6, L1199 +$H$4, L1199), L1199))</f>
        <v>0.18</v>
      </c>
      <c r="M1200" s="19" t="n">
        <f aca="false">L1200 * K1200</f>
        <v>0.905359761121563</v>
      </c>
      <c r="N1200" s="12" t="n">
        <f aca="false">IF(N1199 = 1, IF(D1200 &gt; I1200, 1, -1), IF(I1200 &gt; C1200, -1, 1))</f>
        <v>1</v>
      </c>
      <c r="O1200" s="12" t="n">
        <f aca="false">IF(N1200 =N1199, O1199 + 1, 1)</f>
        <v>18</v>
      </c>
    </row>
    <row collapsed="false" customFormat="false" customHeight="true" hidden="false" ht="13.3" outlineLevel="0" r="1201">
      <c r="A1201" s="17" t="n">
        <v>38300</v>
      </c>
      <c r="B1201" s="14" t="n">
        <v>54.23</v>
      </c>
      <c r="C1201" s="14" t="n">
        <v>54.55</v>
      </c>
      <c r="D1201" s="14" t="n">
        <v>53.38</v>
      </c>
      <c r="E1201" s="14" t="n">
        <v>54.05</v>
      </c>
      <c r="F1201" s="14" t="n">
        <v>16991600</v>
      </c>
      <c r="G1201" s="14" t="n">
        <v>26.91</v>
      </c>
      <c r="I1201" s="18" t="n">
        <f aca="false">IF(N1200 = 1, IF((I1200 + (N1200 * M1200)) &gt; D1201, MAX(C1201,J1200), I1200 + (N1200 * M1200)), IF((I1200 + (N1200 * M1200)) &lt; C1201, MIN(D1201,J1200), I1200 + (N1200 * M1200)))</f>
        <v>51.9855833104462</v>
      </c>
      <c r="J1201" s="19" t="n">
        <f aca="false">IF(N1201 = 1, MAX(C1201, J1200), MIN(J1200,D1201))</f>
        <v>56.11</v>
      </c>
      <c r="K1201" s="19" t="n">
        <f aca="false">ABS(J1201 - I1201)</f>
        <v>4.12441668955378</v>
      </c>
      <c r="L1201" s="19" t="n">
        <f aca="false">IF(N1201 &lt;&gt; N1200, $H$2, IF(J1201 &lt;&gt; J1200, IF(L1200 &lt; $H$6, L1200 +$H$4, L1200), L1200))</f>
        <v>0.18</v>
      </c>
      <c r="M1201" s="19" t="n">
        <f aca="false">L1201 * K1201</f>
        <v>0.742395004119681</v>
      </c>
      <c r="N1201" s="12" t="n">
        <f aca="false">IF(N1200 = 1, IF(D1201 &gt; I1201, 1, -1), IF(I1201 &gt; C1201, -1, 1))</f>
        <v>1</v>
      </c>
      <c r="O1201" s="12" t="n">
        <f aca="false">IF(N1201 =N1200, O1200 + 1, 1)</f>
        <v>19</v>
      </c>
    </row>
    <row collapsed="false" customFormat="false" customHeight="true" hidden="false" ht="13.3" outlineLevel="0" r="1202">
      <c r="A1202" s="17" t="n">
        <v>38301</v>
      </c>
      <c r="B1202" s="14" t="n">
        <v>53.95</v>
      </c>
      <c r="C1202" s="14" t="n">
        <v>55.39</v>
      </c>
      <c r="D1202" s="14" t="n">
        <v>53.91</v>
      </c>
      <c r="E1202" s="14" t="n">
        <v>54.75</v>
      </c>
      <c r="F1202" s="14" t="n">
        <v>18167000</v>
      </c>
      <c r="G1202" s="14" t="n">
        <v>27.26</v>
      </c>
      <c r="I1202" s="18" t="n">
        <f aca="false">IF(N1201 = 1, IF((I1201 + (N1201 * M1201)) &gt; D1202, MAX(C1202,J1201), I1201 + (N1201 * M1201)), IF((I1201 + (N1201 * M1201)) &lt; C1202, MIN(D1202,J1201), I1201 + (N1201 * M1201)))</f>
        <v>52.7279783145659</v>
      </c>
      <c r="J1202" s="19" t="n">
        <f aca="false">IF(N1202 = 1, MAX(C1202, J1201), MIN(J1201,D1202))</f>
        <v>56.11</v>
      </c>
      <c r="K1202" s="19" t="n">
        <f aca="false">ABS(J1202 - I1202)</f>
        <v>3.3820216854341</v>
      </c>
      <c r="L1202" s="19" t="n">
        <f aca="false">IF(N1202 &lt;&gt; N1201, $H$2, IF(J1202 &lt;&gt; J1201, IF(L1201 &lt; $H$6, L1201 +$H$4, L1201), L1201))</f>
        <v>0.18</v>
      </c>
      <c r="M1202" s="19" t="n">
        <f aca="false">L1202 * K1202</f>
        <v>0.608763903378139</v>
      </c>
      <c r="N1202" s="12" t="n">
        <f aca="false">IF(N1201 = 1, IF(D1202 &gt; I1202, 1, -1), IF(I1202 &gt; C1202, -1, 1))</f>
        <v>1</v>
      </c>
      <c r="O1202" s="12" t="n">
        <f aca="false">IF(N1202 =N1201, O1201 + 1, 1)</f>
        <v>20</v>
      </c>
    </row>
    <row collapsed="false" customFormat="false" customHeight="true" hidden="false" ht="13.3" outlineLevel="0" r="1203">
      <c r="A1203" s="17" t="n">
        <v>38302</v>
      </c>
      <c r="B1203" s="14" t="n">
        <v>54.95</v>
      </c>
      <c r="C1203" s="14" t="n">
        <v>55.43</v>
      </c>
      <c r="D1203" s="14" t="n">
        <v>54.23</v>
      </c>
      <c r="E1203" s="14" t="n">
        <v>55.3</v>
      </c>
      <c r="F1203" s="14" t="n">
        <v>14546400</v>
      </c>
      <c r="G1203" s="14" t="n">
        <v>27.53</v>
      </c>
      <c r="I1203" s="18" t="n">
        <f aca="false">IF(N1202 = 1, IF((I1202 + (N1202 * M1202)) &gt; D1203, MAX(C1203,J1202), I1202 + (N1202 * M1202)), IF((I1202 + (N1202 * M1202)) &lt; C1203, MIN(D1203,J1202), I1202 + (N1202 * M1202)))</f>
        <v>53.336742217944</v>
      </c>
      <c r="J1203" s="19" t="n">
        <f aca="false">IF(N1203 = 1, MAX(C1203, J1202), MIN(J1202,D1203))</f>
        <v>56.11</v>
      </c>
      <c r="K1203" s="19" t="n">
        <f aca="false">ABS(J1203 - I1203)</f>
        <v>2.77325778205596</v>
      </c>
      <c r="L1203" s="19" t="n">
        <f aca="false">IF(N1203 &lt;&gt; N1202, $H$2, IF(J1203 &lt;&gt; J1202, IF(L1202 &lt; $H$6, L1202 +$H$4, L1202), L1202))</f>
        <v>0.18</v>
      </c>
      <c r="M1203" s="19" t="n">
        <f aca="false">L1203 * K1203</f>
        <v>0.499186400770074</v>
      </c>
      <c r="N1203" s="12" t="n">
        <f aca="false">IF(N1202 = 1, IF(D1203 &gt; I1203, 1, -1), IF(I1203 &gt; C1203, -1, 1))</f>
        <v>1</v>
      </c>
      <c r="O1203" s="12" t="n">
        <f aca="false">IF(N1203 =N1202, O1202 + 1, 1)</f>
        <v>21</v>
      </c>
    </row>
    <row collapsed="false" customFormat="false" customHeight="true" hidden="false" ht="13.3" outlineLevel="0" r="1204">
      <c r="A1204" s="17" t="n">
        <v>38303</v>
      </c>
      <c r="B1204" s="14" t="n">
        <v>55.01</v>
      </c>
      <c r="C1204" s="14" t="n">
        <v>55.69</v>
      </c>
      <c r="D1204" s="14" t="n">
        <v>54.84</v>
      </c>
      <c r="E1204" s="14" t="n">
        <v>55.5</v>
      </c>
      <c r="F1204" s="14" t="n">
        <v>14132200</v>
      </c>
      <c r="G1204" s="14" t="n">
        <v>27.63</v>
      </c>
      <c r="I1204" s="18" t="n">
        <f aca="false">IF(N1203 = 1, IF((I1203 + (N1203 * M1203)) &gt; D1204, MAX(C1204,J1203), I1203 + (N1203 * M1203)), IF((I1203 + (N1203 * M1203)) &lt; C1204, MIN(D1204,J1203), I1203 + (N1203 * M1203)))</f>
        <v>53.8359286187141</v>
      </c>
      <c r="J1204" s="19" t="n">
        <f aca="false">IF(N1204 = 1, MAX(C1204, J1203), MIN(J1203,D1204))</f>
        <v>56.11</v>
      </c>
      <c r="K1204" s="19" t="n">
        <f aca="false">ABS(J1204 - I1204)</f>
        <v>2.27407138128589</v>
      </c>
      <c r="L1204" s="19" t="n">
        <f aca="false">IF(N1204 &lt;&gt; N1203, $H$2, IF(J1204 &lt;&gt; J1203, IF(L1203 &lt; $H$6, L1203 +$H$4, L1203), L1203))</f>
        <v>0.18</v>
      </c>
      <c r="M1204" s="19" t="n">
        <f aca="false">L1204 * K1204</f>
        <v>0.409332848631461</v>
      </c>
      <c r="N1204" s="12" t="n">
        <f aca="false">IF(N1203 = 1, IF(D1204 &gt; I1204, 1, -1), IF(I1204 &gt; C1204, -1, 1))</f>
        <v>1</v>
      </c>
      <c r="O1204" s="12" t="n">
        <f aca="false">IF(N1204 =N1203, O1203 + 1, 1)</f>
        <v>22</v>
      </c>
    </row>
    <row collapsed="false" customFormat="false" customHeight="true" hidden="false" ht="13.3" outlineLevel="0" r="1205">
      <c r="A1205" s="17" t="n">
        <v>38306</v>
      </c>
      <c r="B1205" s="14" t="n">
        <v>55.2</v>
      </c>
      <c r="C1205" s="14" t="n">
        <v>55.46</v>
      </c>
      <c r="D1205" s="14" t="n">
        <v>54.34</v>
      </c>
      <c r="E1205" s="14" t="n">
        <v>55.24</v>
      </c>
      <c r="F1205" s="14" t="n">
        <v>13430200</v>
      </c>
      <c r="G1205" s="14" t="n">
        <v>27.5</v>
      </c>
      <c r="I1205" s="18" t="n">
        <f aca="false">IF(N1204 = 1, IF((I1204 + (N1204 * M1204)) &gt; D1205, MAX(C1205,J1204), I1204 + (N1204 * M1204)), IF((I1204 + (N1204 * M1204)) &lt; C1205, MIN(D1205,J1204), I1204 + (N1204 * M1204)))</f>
        <v>54.2452614673456</v>
      </c>
      <c r="J1205" s="19" t="n">
        <f aca="false">IF(N1205 = 1, MAX(C1205, J1204), MIN(J1204,D1205))</f>
        <v>56.11</v>
      </c>
      <c r="K1205" s="19" t="n">
        <f aca="false">ABS(J1205 - I1205)</f>
        <v>1.86473853265444</v>
      </c>
      <c r="L1205" s="19" t="n">
        <f aca="false">IF(N1205 &lt;&gt; N1204, $H$2, IF(J1205 &lt;&gt; J1204, IF(L1204 &lt; $H$6, L1204 +$H$4, L1204), L1204))</f>
        <v>0.18</v>
      </c>
      <c r="M1205" s="19" t="n">
        <f aca="false">L1205 * K1205</f>
        <v>0.335652935877798</v>
      </c>
      <c r="N1205" s="12" t="n">
        <f aca="false">IF(N1204 = 1, IF(D1205 &gt; I1205, 1, -1), IF(I1205 &gt; C1205, -1, 1))</f>
        <v>1</v>
      </c>
      <c r="O1205" s="12" t="n">
        <f aca="false">IF(N1205 =N1204, O1204 + 1, 1)</f>
        <v>23</v>
      </c>
    </row>
    <row collapsed="false" customFormat="false" customHeight="true" hidden="false" ht="13.3" outlineLevel="0" r="1206">
      <c r="A1206" s="17" t="n">
        <v>38307</v>
      </c>
      <c r="B1206" s="14" t="n">
        <v>55.16</v>
      </c>
      <c r="C1206" s="14" t="n">
        <v>55.2</v>
      </c>
      <c r="D1206" s="14" t="n">
        <v>54.48</v>
      </c>
      <c r="E1206" s="14" t="n">
        <v>54.94</v>
      </c>
      <c r="F1206" s="14" t="n">
        <v>10539400</v>
      </c>
      <c r="G1206" s="14" t="n">
        <v>27.35</v>
      </c>
      <c r="I1206" s="18" t="n">
        <f aca="false">IF(N1205 = 1, IF((I1205 + (N1205 * M1205)) &gt; D1206, MAX(C1206,J1205), I1205 + (N1205 * M1205)), IF((I1205 + (N1205 * M1205)) &lt; C1206, MIN(D1206,J1205), I1205 + (N1205 * M1205)))</f>
        <v>56.11</v>
      </c>
      <c r="J1206" s="19" t="n">
        <f aca="false">IF(N1206 = 1, MAX(C1206, J1205), MIN(J1205,D1206))</f>
        <v>54.48</v>
      </c>
      <c r="K1206" s="19" t="n">
        <f aca="false">ABS(J1206 - I1206)</f>
        <v>1.63</v>
      </c>
      <c r="L1206" s="19" t="n">
        <f aca="false">IF(N1206 &lt;&gt; N1205, $H$2, IF(J1206 &lt;&gt; J1205, IF(L1205 &lt; $H$6, L1205 +$H$4, L1205), L1205))</f>
        <v>0.02</v>
      </c>
      <c r="M1206" s="19" t="n">
        <f aca="false">L1206 * K1206</f>
        <v>0.0326000000000001</v>
      </c>
      <c r="N1206" s="12" t="n">
        <f aca="false">IF(N1205 = 1, IF(D1206 &gt; I1206, 1, -1), IF(I1206 &gt; C1206, -1, 1))</f>
        <v>-1</v>
      </c>
      <c r="O1206" s="12" t="n">
        <f aca="false">IF(N1206 =N1205, O1205 + 1, 1)</f>
        <v>1</v>
      </c>
    </row>
    <row collapsed="false" customFormat="false" customHeight="true" hidden="false" ht="13.3" outlineLevel="0" r="1207">
      <c r="A1207" s="17" t="n">
        <v>38308</v>
      </c>
      <c r="B1207" s="14" t="n">
        <v>55.19</v>
      </c>
      <c r="C1207" s="14" t="n">
        <v>55.45</v>
      </c>
      <c r="D1207" s="14" t="n">
        <v>54.22</v>
      </c>
      <c r="E1207" s="14" t="n">
        <v>54.9</v>
      </c>
      <c r="F1207" s="14" t="n">
        <v>14205400</v>
      </c>
      <c r="G1207" s="14" t="n">
        <v>27.33</v>
      </c>
      <c r="I1207" s="18" t="n">
        <f aca="false">IF(N1206 = 1, IF((I1206 + (N1206 * M1206)) &gt; D1207, MAX(C1207,J1206), I1206 + (N1206 * M1206)), IF((I1206 + (N1206 * M1206)) &lt; C1207, MIN(D1207,J1206), I1206 + (N1206 * M1206)))</f>
        <v>56.0774</v>
      </c>
      <c r="J1207" s="19" t="n">
        <f aca="false">IF(N1207 = 1, MAX(C1207, J1206), MIN(J1206,D1207))</f>
        <v>54.22</v>
      </c>
      <c r="K1207" s="19" t="n">
        <f aca="false">ABS(J1207 - I1207)</f>
        <v>1.8574</v>
      </c>
      <c r="L1207" s="19" t="n">
        <f aca="false">IF(N1207 &lt;&gt; N1206, $H$2, IF(J1207 &lt;&gt; J1206, IF(L1206 &lt; $H$6, L1206 +$H$4, L1206), L1206))</f>
        <v>0.04</v>
      </c>
      <c r="M1207" s="19" t="n">
        <f aca="false">L1207 * K1207</f>
        <v>0.0742959999999999</v>
      </c>
      <c r="N1207" s="12" t="n">
        <f aca="false">IF(N1206 = 1, IF(D1207 &gt; I1207, 1, -1), IF(I1207 &gt; C1207, -1, 1))</f>
        <v>-1</v>
      </c>
      <c r="O1207" s="12" t="n">
        <f aca="false">IF(N1207 =N1206, O1206 + 1, 1)</f>
        <v>2</v>
      </c>
    </row>
    <row collapsed="false" customFormat="false" customHeight="true" hidden="false" ht="13.3" outlineLevel="0" r="1208">
      <c r="A1208" s="17" t="n">
        <v>38309</v>
      </c>
      <c r="B1208" s="14" t="n">
        <v>54.3</v>
      </c>
      <c r="C1208" s="14" t="n">
        <v>55.45</v>
      </c>
      <c r="D1208" s="14" t="n">
        <v>54.29</v>
      </c>
      <c r="E1208" s="14" t="n">
        <v>55.39</v>
      </c>
      <c r="F1208" s="14" t="n">
        <v>16398200</v>
      </c>
      <c r="G1208" s="14" t="n">
        <v>27.58</v>
      </c>
      <c r="I1208" s="18" t="n">
        <f aca="false">IF(N1207 = 1, IF((I1207 + (N1207 * M1207)) &gt; D1208, MAX(C1208,J1207), I1207 + (N1207 * M1207)), IF((I1207 + (N1207 * M1207)) &lt; C1208, MIN(D1208,J1207), I1207 + (N1207 * M1207)))</f>
        <v>56.003104</v>
      </c>
      <c r="J1208" s="19" t="n">
        <f aca="false">IF(N1208 = 1, MAX(C1208, J1207), MIN(J1207,D1208))</f>
        <v>54.22</v>
      </c>
      <c r="K1208" s="19" t="n">
        <f aca="false">ABS(J1208 - I1208)</f>
        <v>1.783104</v>
      </c>
      <c r="L1208" s="19" t="n">
        <f aca="false">IF(N1208 &lt;&gt; N1207, $H$2, IF(J1208 &lt;&gt; J1207, IF(L1207 &lt; $H$6, L1207 +$H$4, L1207), L1207))</f>
        <v>0.04</v>
      </c>
      <c r="M1208" s="19" t="n">
        <f aca="false">L1208 * K1208</f>
        <v>0.0713241600000001</v>
      </c>
      <c r="N1208" s="12" t="n">
        <f aca="false">IF(N1207 = 1, IF(D1208 &gt; I1208, 1, -1), IF(I1208 &gt; C1208, -1, 1))</f>
        <v>-1</v>
      </c>
      <c r="O1208" s="12" t="n">
        <f aca="false">IF(N1208 =N1207, O1207 + 1, 1)</f>
        <v>3</v>
      </c>
    </row>
    <row collapsed="false" customFormat="false" customHeight="true" hidden="false" ht="13.3" outlineLevel="0" r="1209">
      <c r="A1209" s="17" t="n">
        <v>38310</v>
      </c>
      <c r="B1209" s="14" t="n">
        <v>55.49</v>
      </c>
      <c r="C1209" s="14" t="n">
        <v>56.91</v>
      </c>
      <c r="D1209" s="14" t="n">
        <v>54.5</v>
      </c>
      <c r="E1209" s="14" t="n">
        <v>55.17</v>
      </c>
      <c r="F1209" s="14" t="n">
        <v>27331400</v>
      </c>
      <c r="G1209" s="14" t="n">
        <v>27.47</v>
      </c>
      <c r="I1209" s="18" t="n">
        <f aca="false">IF(N1208 = 1, IF((I1208 + (N1208 * M1208)) &gt; D1209, MAX(C1209,J1208), I1208 + (N1208 * M1208)), IF((I1208 + (N1208 * M1208)) &lt; C1209, MIN(D1209,J1208), I1208 + (N1208 * M1208)))</f>
        <v>54.22</v>
      </c>
      <c r="J1209" s="19" t="n">
        <f aca="false">IF(N1209 = 1, MAX(C1209, J1208), MIN(J1208,D1209))</f>
        <v>56.91</v>
      </c>
      <c r="K1209" s="19" t="n">
        <f aca="false">ABS(J1209 - I1209)</f>
        <v>2.69</v>
      </c>
      <c r="L1209" s="19" t="n">
        <f aca="false">IF(N1209 &lt;&gt; N1208, $H$2, IF(J1209 &lt;&gt; J1208, IF(L1208 &lt; $H$6, L1208 +$H$4, L1208), L1208))</f>
        <v>0.02</v>
      </c>
      <c r="M1209" s="19" t="n">
        <f aca="false">L1209 * K1209</f>
        <v>0.0538</v>
      </c>
      <c r="N1209" s="12" t="n">
        <f aca="false">IF(N1208 = 1, IF(D1209 &gt; I1209, 1, -1), IF(I1209 &gt; C1209, -1, 1))</f>
        <v>1</v>
      </c>
      <c r="O1209" s="12" t="n">
        <f aca="false">IF(N1209 =N1208, O1208 + 1, 1)</f>
        <v>1</v>
      </c>
    </row>
    <row collapsed="false" customFormat="false" customHeight="true" hidden="false" ht="13.3" outlineLevel="0" r="1210">
      <c r="A1210" s="17" t="n">
        <v>38313</v>
      </c>
      <c r="B1210" s="14" t="n">
        <v>61.8</v>
      </c>
      <c r="C1210" s="14" t="n">
        <v>64</v>
      </c>
      <c r="D1210" s="14" t="n">
        <v>57.9</v>
      </c>
      <c r="E1210" s="14" t="n">
        <v>61.35</v>
      </c>
      <c r="F1210" s="14" t="n">
        <v>91721800</v>
      </c>
      <c r="G1210" s="14" t="n">
        <v>30.54</v>
      </c>
      <c r="I1210" s="18" t="n">
        <f aca="false">IF(N1209 = 1, IF((I1209 + (N1209 * M1209)) &gt; D1210, MAX(C1210,J1209), I1209 + (N1209 * M1209)), IF((I1209 + (N1209 * M1209)) &lt; C1210, MIN(D1210,J1209), I1209 + (N1209 * M1209)))</f>
        <v>54.2738</v>
      </c>
      <c r="J1210" s="19" t="n">
        <f aca="false">IF(N1210 = 1, MAX(C1210, J1209), MIN(J1209,D1210))</f>
        <v>64</v>
      </c>
      <c r="K1210" s="19" t="n">
        <f aca="false">ABS(J1210 - I1210)</f>
        <v>9.7262</v>
      </c>
      <c r="L1210" s="19" t="n">
        <f aca="false">IF(N1210 &lt;&gt; N1209, $H$2, IF(J1210 &lt;&gt; J1209, IF(L1209 &lt; $H$6, L1209 +$H$4, L1209), L1209))</f>
        <v>0.04</v>
      </c>
      <c r="M1210" s="19" t="n">
        <f aca="false">L1210 * K1210</f>
        <v>0.389048</v>
      </c>
      <c r="N1210" s="12" t="n">
        <f aca="false">IF(N1209 = 1, IF(D1210 &gt; I1210, 1, -1), IF(I1210 &gt; C1210, -1, 1))</f>
        <v>1</v>
      </c>
      <c r="O1210" s="12" t="n">
        <f aca="false">IF(N1210 =N1209, O1209 + 1, 1)</f>
        <v>2</v>
      </c>
    </row>
    <row collapsed="false" customFormat="false" customHeight="true" hidden="false" ht="13.3" outlineLevel="0" r="1211">
      <c r="A1211" s="17" t="n">
        <v>38314</v>
      </c>
      <c r="B1211" s="14" t="n">
        <v>62.3</v>
      </c>
      <c r="C1211" s="14" t="n">
        <v>62.45</v>
      </c>
      <c r="D1211" s="14" t="n">
        <v>61.05</v>
      </c>
      <c r="E1211" s="14" t="n">
        <v>61.27</v>
      </c>
      <c r="F1211" s="14" t="n">
        <v>32551800</v>
      </c>
      <c r="G1211" s="14" t="n">
        <v>30.5</v>
      </c>
      <c r="I1211" s="18" t="n">
        <f aca="false">IF(N1210 = 1, IF((I1210 + (N1210 * M1210)) &gt; D1211, MAX(C1211,J1210), I1210 + (N1210 * M1210)), IF((I1210 + (N1210 * M1210)) &lt; C1211, MIN(D1211,J1210), I1210 + (N1210 * M1210)))</f>
        <v>54.662848</v>
      </c>
      <c r="J1211" s="19" t="n">
        <f aca="false">IF(N1211 = 1, MAX(C1211, J1210), MIN(J1210,D1211))</f>
        <v>64</v>
      </c>
      <c r="K1211" s="19" t="n">
        <f aca="false">ABS(J1211 - I1211)</f>
        <v>9.337152</v>
      </c>
      <c r="L1211" s="19" t="n">
        <f aca="false">IF(N1211 &lt;&gt; N1210, $H$2, IF(J1211 &lt;&gt; J1210, IF(L1210 &lt; $H$6, L1210 +$H$4, L1210), L1210))</f>
        <v>0.04</v>
      </c>
      <c r="M1211" s="19" t="n">
        <f aca="false">L1211 * K1211</f>
        <v>0.37348608</v>
      </c>
      <c r="N1211" s="12" t="n">
        <f aca="false">IF(N1210 = 1, IF(D1211 &gt; I1211, 1, -1), IF(I1211 &gt; C1211, -1, 1))</f>
        <v>1</v>
      </c>
      <c r="O1211" s="12" t="n">
        <f aca="false">IF(N1211 =N1210, O1210 + 1, 1)</f>
        <v>3</v>
      </c>
    </row>
    <row collapsed="false" customFormat="false" customHeight="true" hidden="false" ht="13.3" outlineLevel="0" r="1212">
      <c r="A1212" s="17" t="n">
        <v>38315</v>
      </c>
      <c r="B1212" s="14" t="n">
        <v>61.69</v>
      </c>
      <c r="C1212" s="14" t="n">
        <v>65.2</v>
      </c>
      <c r="D1212" s="14" t="n">
        <v>61.55</v>
      </c>
      <c r="E1212" s="14" t="n">
        <v>64.05</v>
      </c>
      <c r="F1212" s="14" t="n">
        <v>49671000</v>
      </c>
      <c r="G1212" s="14" t="n">
        <v>31.89</v>
      </c>
      <c r="I1212" s="18" t="n">
        <f aca="false">IF(N1211 = 1, IF((I1211 + (N1211 * M1211)) &gt; D1212, MAX(C1212,J1211), I1211 + (N1211 * M1211)), IF((I1211 + (N1211 * M1211)) &lt; C1212, MIN(D1212,J1211), I1211 + (N1211 * M1211)))</f>
        <v>55.03633408</v>
      </c>
      <c r="J1212" s="19" t="n">
        <f aca="false">IF(N1212 = 1, MAX(C1212, J1211), MIN(J1211,D1212))</f>
        <v>65.2</v>
      </c>
      <c r="K1212" s="19" t="n">
        <f aca="false">ABS(J1212 - I1212)</f>
        <v>10.16366592</v>
      </c>
      <c r="L1212" s="19" t="n">
        <f aca="false">IF(N1212 &lt;&gt; N1211, $H$2, IF(J1212 &lt;&gt; J1211, IF(L1211 &lt; $H$6, L1211 +$H$4, L1211), L1211))</f>
        <v>0.06</v>
      </c>
      <c r="M1212" s="19" t="n">
        <f aca="false">L1212 * K1212</f>
        <v>0.6098199552</v>
      </c>
      <c r="N1212" s="12" t="n">
        <f aca="false">IF(N1211 = 1, IF(D1212 &gt; I1212, 1, -1), IF(I1212 &gt; C1212, -1, 1))</f>
        <v>1</v>
      </c>
      <c r="O1212" s="12" t="n">
        <f aca="false">IF(N1212 =N1211, O1211 + 1, 1)</f>
        <v>4</v>
      </c>
    </row>
    <row collapsed="false" customFormat="false" customHeight="true" hidden="false" ht="13.3" outlineLevel="0" r="1213">
      <c r="A1213" s="17" t="n">
        <v>38317</v>
      </c>
      <c r="B1213" s="14" t="n">
        <v>65.35</v>
      </c>
      <c r="C1213" s="14" t="n">
        <v>65.76</v>
      </c>
      <c r="D1213" s="14" t="n">
        <v>64.34</v>
      </c>
      <c r="E1213" s="14" t="n">
        <v>64.55</v>
      </c>
      <c r="F1213" s="14" t="n">
        <v>19648000</v>
      </c>
      <c r="G1213" s="14" t="n">
        <v>32.14</v>
      </c>
      <c r="I1213" s="18" t="n">
        <f aca="false">IF(N1212 = 1, IF((I1212 + (N1212 * M1212)) &gt; D1213, MAX(C1213,J1212), I1212 + (N1212 * M1212)), IF((I1212 + (N1212 * M1212)) &lt; C1213, MIN(D1213,J1212), I1212 + (N1212 * M1212)))</f>
        <v>55.6461540352</v>
      </c>
      <c r="J1213" s="19" t="n">
        <f aca="false">IF(N1213 = 1, MAX(C1213, J1212), MIN(J1212,D1213))</f>
        <v>65.76</v>
      </c>
      <c r="K1213" s="19" t="n">
        <f aca="false">ABS(J1213 - I1213)</f>
        <v>10.1138459648</v>
      </c>
      <c r="L1213" s="19" t="n">
        <f aca="false">IF(N1213 &lt;&gt; N1212, $H$2, IF(J1213 &lt;&gt; J1212, IF(L1212 &lt; $H$6, L1212 +$H$4, L1212), L1212))</f>
        <v>0.08</v>
      </c>
      <c r="M1213" s="19" t="n">
        <f aca="false">L1213 * K1213</f>
        <v>0.809107677184</v>
      </c>
      <c r="N1213" s="12" t="n">
        <f aca="false">IF(N1212 = 1, IF(D1213 &gt; I1213, 1, -1), IF(I1213 &gt; C1213, -1, 1))</f>
        <v>1</v>
      </c>
      <c r="O1213" s="12" t="n">
        <f aca="false">IF(N1213 =N1212, O1212 + 1, 1)</f>
        <v>5</v>
      </c>
    </row>
    <row collapsed="false" customFormat="false" customHeight="true" hidden="false" ht="13.3" outlineLevel="0" r="1214">
      <c r="A1214" s="17" t="n">
        <v>38320</v>
      </c>
      <c r="B1214" s="14" t="n">
        <v>68.95</v>
      </c>
      <c r="C1214" s="14" t="n">
        <v>69.57</v>
      </c>
      <c r="D1214" s="14" t="n">
        <v>67.41</v>
      </c>
      <c r="E1214" s="14" t="n">
        <v>68.44</v>
      </c>
      <c r="F1214" s="14" t="n">
        <v>61175600</v>
      </c>
      <c r="G1214" s="14" t="n">
        <v>34.07</v>
      </c>
      <c r="I1214" s="18" t="n">
        <f aca="false">IF(N1213 = 1, IF((I1213 + (N1213 * M1213)) &gt; D1214, MAX(C1214,J1213), I1213 + (N1213 * M1213)), IF((I1213 + (N1213 * M1213)) &lt; C1214, MIN(D1214,J1213), I1213 + (N1213 * M1213)))</f>
        <v>56.455261712384</v>
      </c>
      <c r="J1214" s="19" t="n">
        <f aca="false">IF(N1214 = 1, MAX(C1214, J1213), MIN(J1213,D1214))</f>
        <v>69.57</v>
      </c>
      <c r="K1214" s="19" t="n">
        <f aca="false">ABS(J1214 - I1214)</f>
        <v>13.114738287616</v>
      </c>
      <c r="L1214" s="19" t="n">
        <f aca="false">IF(N1214 &lt;&gt; N1213, $H$2, IF(J1214 &lt;&gt; J1213, IF(L1213 &lt; $H$6, L1213 +$H$4, L1213), L1213))</f>
        <v>0.1</v>
      </c>
      <c r="M1214" s="19" t="n">
        <f aca="false">L1214 * K1214</f>
        <v>1.3114738287616</v>
      </c>
      <c r="N1214" s="12" t="n">
        <f aca="false">IF(N1213 = 1, IF(D1214 &gt; I1214, 1, -1), IF(I1214 &gt; C1214, -1, 1))</f>
        <v>1</v>
      </c>
      <c r="O1214" s="12" t="n">
        <f aca="false">IF(N1214 =N1213, O1213 + 1, 1)</f>
        <v>6</v>
      </c>
    </row>
    <row collapsed="false" customFormat="false" customHeight="true" hidden="false" ht="13.3" outlineLevel="0" r="1215">
      <c r="A1215" s="17" t="n">
        <v>38321</v>
      </c>
      <c r="B1215" s="14" t="n">
        <v>68.79</v>
      </c>
      <c r="C1215" s="14" t="n">
        <v>68.79</v>
      </c>
      <c r="D1215" s="14" t="n">
        <v>67.05</v>
      </c>
      <c r="E1215" s="14" t="n">
        <v>67.05</v>
      </c>
      <c r="F1215" s="14" t="n">
        <v>36732800</v>
      </c>
      <c r="G1215" s="14" t="n">
        <v>33.38</v>
      </c>
      <c r="I1215" s="18" t="n">
        <f aca="false">IF(N1214 = 1, IF((I1214 + (N1214 * M1214)) &gt; D1215, MAX(C1215,J1214), I1214 + (N1214 * M1214)), IF((I1214 + (N1214 * M1214)) &lt; C1215, MIN(D1215,J1214), I1214 + (N1214 * M1214)))</f>
        <v>57.7667355411456</v>
      </c>
      <c r="J1215" s="19" t="n">
        <f aca="false">IF(N1215 = 1, MAX(C1215, J1214), MIN(J1214,D1215))</f>
        <v>69.57</v>
      </c>
      <c r="K1215" s="19" t="n">
        <f aca="false">ABS(J1215 - I1215)</f>
        <v>11.8032644588544</v>
      </c>
      <c r="L1215" s="19" t="n">
        <f aca="false">IF(N1215 &lt;&gt; N1214, $H$2, IF(J1215 &lt;&gt; J1214, IF(L1214 &lt; $H$6, L1214 +$H$4, L1214), L1214))</f>
        <v>0.1</v>
      </c>
      <c r="M1215" s="19" t="n">
        <f aca="false">L1215 * K1215</f>
        <v>1.18032644588544</v>
      </c>
      <c r="N1215" s="12" t="n">
        <f aca="false">IF(N1214 = 1, IF(D1215 &gt; I1215, 1, -1), IF(I1215 &gt; C1215, -1, 1))</f>
        <v>1</v>
      </c>
      <c r="O1215" s="12" t="n">
        <f aca="false">IF(N1215 =N1214, O1214 + 1, 1)</f>
        <v>7</v>
      </c>
    </row>
    <row collapsed="false" customFormat="false" customHeight="true" hidden="false" ht="13.3" outlineLevel="0" r="1216">
      <c r="A1216" s="17" t="n">
        <v>38322</v>
      </c>
      <c r="B1216" s="14" t="n">
        <v>67.79</v>
      </c>
      <c r="C1216" s="14" t="n">
        <v>67.95</v>
      </c>
      <c r="D1216" s="14" t="n">
        <v>66.27</v>
      </c>
      <c r="E1216" s="14" t="n">
        <v>67.79</v>
      </c>
      <c r="F1216" s="14" t="n">
        <v>28591200</v>
      </c>
      <c r="G1216" s="14" t="n">
        <v>33.75</v>
      </c>
      <c r="I1216" s="18" t="n">
        <f aca="false">IF(N1215 = 1, IF((I1215 + (N1215 * M1215)) &gt; D1216, MAX(C1216,J1215), I1215 + (N1215 * M1215)), IF((I1215 + (N1215 * M1215)) &lt; C1216, MIN(D1216,J1215), I1215 + (N1215 * M1215)))</f>
        <v>58.9470619870311</v>
      </c>
      <c r="J1216" s="19" t="n">
        <f aca="false">IF(N1216 = 1, MAX(C1216, J1215), MIN(J1215,D1216))</f>
        <v>69.57</v>
      </c>
      <c r="K1216" s="19" t="n">
        <f aca="false">ABS(J1216 - I1216)</f>
        <v>10.6229380129689</v>
      </c>
      <c r="L1216" s="19" t="n">
        <f aca="false">IF(N1216 &lt;&gt; N1215, $H$2, IF(J1216 &lt;&gt; J1215, IF(L1215 &lt; $H$6, L1215 +$H$4, L1215), L1215))</f>
        <v>0.1</v>
      </c>
      <c r="M1216" s="19" t="n">
        <f aca="false">L1216 * K1216</f>
        <v>1.06229380129689</v>
      </c>
      <c r="N1216" s="12" t="n">
        <f aca="false">IF(N1215 = 1, IF(D1216 &gt; I1216, 1, -1), IF(I1216 &gt; C1216, -1, 1))</f>
        <v>1</v>
      </c>
      <c r="O1216" s="12" t="n">
        <f aca="false">IF(N1216 =N1215, O1215 + 1, 1)</f>
        <v>8</v>
      </c>
    </row>
    <row collapsed="false" customFormat="false" customHeight="true" hidden="false" ht="13.3" outlineLevel="0" r="1217">
      <c r="A1217" s="17" t="n">
        <v>38323</v>
      </c>
      <c r="B1217" s="14" t="n">
        <v>66.13</v>
      </c>
      <c r="C1217" s="14" t="n">
        <v>66.9</v>
      </c>
      <c r="D1217" s="14" t="n">
        <v>64.66</v>
      </c>
      <c r="E1217" s="14" t="n">
        <v>65.21</v>
      </c>
      <c r="F1217" s="14" t="n">
        <v>35265800</v>
      </c>
      <c r="G1217" s="14" t="n">
        <v>32.47</v>
      </c>
      <c r="I1217" s="18" t="n">
        <f aca="false">IF(N1216 = 1, IF((I1216 + (N1216 * M1216)) &gt; D1217, MAX(C1217,J1216), I1216 + (N1216 * M1216)), IF((I1216 + (N1216 * M1216)) &lt; C1217, MIN(D1217,J1216), I1216 + (N1216 * M1216)))</f>
        <v>60.0093557883279</v>
      </c>
      <c r="J1217" s="19" t="n">
        <f aca="false">IF(N1217 = 1, MAX(C1217, J1216), MIN(J1216,D1217))</f>
        <v>69.57</v>
      </c>
      <c r="K1217" s="19" t="n">
        <f aca="false">ABS(J1217 - I1217)</f>
        <v>9.56064421167205</v>
      </c>
      <c r="L1217" s="19" t="n">
        <f aca="false">IF(N1217 &lt;&gt; N1216, $H$2, IF(J1217 &lt;&gt; J1216, IF(L1216 &lt; $H$6, L1216 +$H$4, L1216), L1216))</f>
        <v>0.1</v>
      </c>
      <c r="M1217" s="19" t="n">
        <f aca="false">L1217 * K1217</f>
        <v>0.956064421167205</v>
      </c>
      <c r="N1217" s="12" t="n">
        <f aca="false">IF(N1216 = 1, IF(D1217 &gt; I1217, 1, -1), IF(I1217 &gt; C1217, -1, 1))</f>
        <v>1</v>
      </c>
      <c r="O1217" s="12" t="n">
        <f aca="false">IF(N1217 =N1216, O1216 + 1, 1)</f>
        <v>9</v>
      </c>
    </row>
    <row collapsed="false" customFormat="false" customHeight="true" hidden="false" ht="13.3" outlineLevel="0" r="1218">
      <c r="A1218" s="17" t="n">
        <v>38324</v>
      </c>
      <c r="B1218" s="14" t="n">
        <v>64.53</v>
      </c>
      <c r="C1218" s="14" t="n">
        <v>65</v>
      </c>
      <c r="D1218" s="14" t="n">
        <v>61.75</v>
      </c>
      <c r="E1218" s="14" t="n">
        <v>62.68</v>
      </c>
      <c r="F1218" s="14" t="n">
        <v>44244600</v>
      </c>
      <c r="G1218" s="14" t="n">
        <v>31.21</v>
      </c>
      <c r="I1218" s="18" t="n">
        <f aca="false">IF(N1217 = 1, IF((I1217 + (N1217 * M1217)) &gt; D1218, MAX(C1218,J1217), I1217 + (N1217 * M1217)), IF((I1217 + (N1217 * M1217)) &lt; C1218, MIN(D1218,J1217), I1217 + (N1217 * M1217)))</f>
        <v>60.9654202094952</v>
      </c>
      <c r="J1218" s="19" t="n">
        <f aca="false">IF(N1218 = 1, MAX(C1218, J1217), MIN(J1217,D1218))</f>
        <v>69.57</v>
      </c>
      <c r="K1218" s="19" t="n">
        <f aca="false">ABS(J1218 - I1218)</f>
        <v>8.60457979050484</v>
      </c>
      <c r="L1218" s="19" t="n">
        <f aca="false">IF(N1218 &lt;&gt; N1217, $H$2, IF(J1218 &lt;&gt; J1217, IF(L1217 &lt; $H$6, L1217 +$H$4, L1217), L1217))</f>
        <v>0.1</v>
      </c>
      <c r="M1218" s="19" t="n">
        <f aca="false">L1218 * K1218</f>
        <v>0.860457979050484</v>
      </c>
      <c r="N1218" s="12" t="n">
        <f aca="false">IF(N1217 = 1, IF(D1218 &gt; I1218, 1, -1), IF(I1218 &gt; C1218, -1, 1))</f>
        <v>1</v>
      </c>
      <c r="O1218" s="12" t="n">
        <f aca="false">IF(N1218 =N1217, O1217 + 1, 1)</f>
        <v>10</v>
      </c>
    </row>
    <row collapsed="false" customFormat="false" customHeight="true" hidden="false" ht="13.3" outlineLevel="0" r="1219">
      <c r="A1219" s="17" t="n">
        <v>38327</v>
      </c>
      <c r="B1219" s="14" t="n">
        <v>64.25</v>
      </c>
      <c r="C1219" s="14" t="n">
        <v>66.24</v>
      </c>
      <c r="D1219" s="14" t="n">
        <v>62.95</v>
      </c>
      <c r="E1219" s="14" t="n">
        <v>65.78</v>
      </c>
      <c r="F1219" s="14" t="n">
        <v>44568600</v>
      </c>
      <c r="G1219" s="14" t="n">
        <v>32.75</v>
      </c>
      <c r="I1219" s="18" t="n">
        <f aca="false">IF(N1218 = 1, IF((I1218 + (N1218 * M1218)) &gt; D1219, MAX(C1219,J1218), I1218 + (N1218 * M1218)), IF((I1218 + (N1218 * M1218)) &lt; C1219, MIN(D1219,J1218), I1218 + (N1218 * M1218)))</f>
        <v>61.8258781885456</v>
      </c>
      <c r="J1219" s="19" t="n">
        <f aca="false">IF(N1219 = 1, MAX(C1219, J1218), MIN(J1218,D1219))</f>
        <v>69.57</v>
      </c>
      <c r="K1219" s="19" t="n">
        <f aca="false">ABS(J1219 - I1219)</f>
        <v>7.74412181145436</v>
      </c>
      <c r="L1219" s="19" t="n">
        <f aca="false">IF(N1219 &lt;&gt; N1218, $H$2, IF(J1219 &lt;&gt; J1218, IF(L1218 &lt; $H$6, L1218 +$H$4, L1218), L1218))</f>
        <v>0.1</v>
      </c>
      <c r="M1219" s="19" t="n">
        <f aca="false">L1219 * K1219</f>
        <v>0.774412181145436</v>
      </c>
      <c r="N1219" s="12" t="n">
        <f aca="false">IF(N1218 = 1, IF(D1219 &gt; I1219, 1, -1), IF(I1219 &gt; C1219, -1, 1))</f>
        <v>1</v>
      </c>
      <c r="O1219" s="12" t="n">
        <f aca="false">IF(N1219 =N1218, O1218 + 1, 1)</f>
        <v>11</v>
      </c>
    </row>
    <row collapsed="false" customFormat="false" customHeight="true" hidden="false" ht="13.3" outlineLevel="0" r="1220">
      <c r="A1220" s="17" t="n">
        <v>38328</v>
      </c>
      <c r="B1220" s="14" t="n">
        <v>65.93</v>
      </c>
      <c r="C1220" s="14" t="n">
        <v>66.73</v>
      </c>
      <c r="D1220" s="14" t="n">
        <v>62.56</v>
      </c>
      <c r="E1220" s="14" t="n">
        <v>62.89</v>
      </c>
      <c r="F1220" s="14" t="n">
        <v>37746400</v>
      </c>
      <c r="G1220" s="14" t="n">
        <v>31.31</v>
      </c>
      <c r="I1220" s="18" t="n">
        <f aca="false">IF(N1219 = 1, IF((I1219 + (N1219 * M1219)) &gt; D1220, MAX(C1220,J1219), I1219 + (N1219 * M1219)), IF((I1219 + (N1219 * M1219)) &lt; C1220, MIN(D1220,J1219), I1219 + (N1219 * M1219)))</f>
        <v>69.57</v>
      </c>
      <c r="J1220" s="19" t="n">
        <f aca="false">IF(N1220 = 1, MAX(C1220, J1219), MIN(J1219,D1220))</f>
        <v>62.56</v>
      </c>
      <c r="K1220" s="19" t="n">
        <f aca="false">ABS(J1220 - I1220)</f>
        <v>7.00999999999999</v>
      </c>
      <c r="L1220" s="19" t="n">
        <f aca="false">IF(N1220 &lt;&gt; N1219, $H$2, IF(J1220 &lt;&gt; J1219, IF(L1219 &lt; $H$6, L1219 +$H$4, L1219), L1219))</f>
        <v>0.02</v>
      </c>
      <c r="M1220" s="19" t="n">
        <f aca="false">L1220 * K1220</f>
        <v>0.1402</v>
      </c>
      <c r="N1220" s="12" t="n">
        <f aca="false">IF(N1219 = 1, IF(D1220 &gt; I1220, 1, -1), IF(I1220 &gt; C1220, -1, 1))</f>
        <v>-1</v>
      </c>
      <c r="O1220" s="12" t="n">
        <f aca="false">IF(N1220 =N1219, O1219 + 1, 1)</f>
        <v>1</v>
      </c>
    </row>
    <row collapsed="false" customFormat="false" customHeight="true" hidden="false" ht="13.3" outlineLevel="0" r="1221">
      <c r="A1221" s="17" t="n">
        <v>38329</v>
      </c>
      <c r="B1221" s="14" t="n">
        <v>63.08</v>
      </c>
      <c r="C1221" s="14" t="n">
        <v>64.43</v>
      </c>
      <c r="D1221" s="14" t="n">
        <v>62.05</v>
      </c>
      <c r="E1221" s="14" t="n">
        <v>63.28</v>
      </c>
      <c r="F1221" s="14" t="n">
        <v>24710800</v>
      </c>
      <c r="G1221" s="14" t="n">
        <v>31.5</v>
      </c>
      <c r="I1221" s="18" t="n">
        <f aca="false">IF(N1220 = 1, IF((I1220 + (N1220 * M1220)) &gt; D1221, MAX(C1221,J1220), I1220 + (N1220 * M1220)), IF((I1220 + (N1220 * M1220)) &lt; C1221, MIN(D1221,J1220), I1220 + (N1220 * M1220)))</f>
        <v>69.4298</v>
      </c>
      <c r="J1221" s="19" t="n">
        <f aca="false">IF(N1221 = 1, MAX(C1221, J1220), MIN(J1220,D1221))</f>
        <v>62.05</v>
      </c>
      <c r="K1221" s="19" t="n">
        <f aca="false">ABS(J1221 - I1221)</f>
        <v>7.3798</v>
      </c>
      <c r="L1221" s="19" t="n">
        <f aca="false">IF(N1221 &lt;&gt; N1220, $H$2, IF(J1221 &lt;&gt; J1220, IF(L1220 &lt; $H$6, L1220 +$H$4, L1220), L1220))</f>
        <v>0.04</v>
      </c>
      <c r="M1221" s="19" t="n">
        <f aca="false">L1221 * K1221</f>
        <v>0.295192</v>
      </c>
      <c r="N1221" s="12" t="n">
        <f aca="false">IF(N1220 = 1, IF(D1221 &gt; I1221, 1, -1), IF(I1221 &gt; C1221, -1, 1))</f>
        <v>-1</v>
      </c>
      <c r="O1221" s="12" t="n">
        <f aca="false">IF(N1221 =N1220, O1220 + 1, 1)</f>
        <v>2</v>
      </c>
    </row>
    <row collapsed="false" customFormat="false" customHeight="true" hidden="false" ht="13.3" outlineLevel="0" r="1222">
      <c r="A1222" s="17" t="n">
        <v>38330</v>
      </c>
      <c r="B1222" s="14" t="n">
        <v>62.81</v>
      </c>
      <c r="C1222" s="14" t="n">
        <v>64.4</v>
      </c>
      <c r="D1222" s="14" t="n">
        <v>62.07</v>
      </c>
      <c r="E1222" s="14" t="n">
        <v>63.99</v>
      </c>
      <c r="F1222" s="14" t="n">
        <v>26482200</v>
      </c>
      <c r="G1222" s="14" t="n">
        <v>31.86</v>
      </c>
      <c r="I1222" s="18" t="n">
        <f aca="false">IF(N1221 = 1, IF((I1221 + (N1221 * M1221)) &gt; D1222, MAX(C1222,J1221), I1221 + (N1221 * M1221)), IF((I1221 + (N1221 * M1221)) &lt; C1222, MIN(D1222,J1221), I1221 + (N1221 * M1221)))</f>
        <v>69.134608</v>
      </c>
      <c r="J1222" s="19" t="n">
        <f aca="false">IF(N1222 = 1, MAX(C1222, J1221), MIN(J1221,D1222))</f>
        <v>62.05</v>
      </c>
      <c r="K1222" s="19" t="n">
        <f aca="false">ABS(J1222 - I1222)</f>
        <v>7.084608</v>
      </c>
      <c r="L1222" s="19" t="n">
        <f aca="false">IF(N1222 &lt;&gt; N1221, $H$2, IF(J1222 &lt;&gt; J1221, IF(L1221 &lt; $H$6, L1221 +$H$4, L1221), L1221))</f>
        <v>0.04</v>
      </c>
      <c r="M1222" s="19" t="n">
        <f aca="false">L1222 * K1222</f>
        <v>0.28338432</v>
      </c>
      <c r="N1222" s="12" t="n">
        <f aca="false">IF(N1221 = 1, IF(D1222 &gt; I1222, 1, -1), IF(I1222 &gt; C1222, -1, 1))</f>
        <v>-1</v>
      </c>
      <c r="O1222" s="12" t="n">
        <f aca="false">IF(N1222 =N1221, O1221 + 1, 1)</f>
        <v>3</v>
      </c>
    </row>
    <row collapsed="false" customFormat="false" customHeight="true" hidden="false" ht="13.3" outlineLevel="0" r="1223">
      <c r="A1223" s="17" t="n">
        <v>38331</v>
      </c>
      <c r="B1223" s="14" t="n">
        <v>65.03</v>
      </c>
      <c r="C1223" s="14" t="n">
        <v>66.05</v>
      </c>
      <c r="D1223" s="14" t="n">
        <v>64.7</v>
      </c>
      <c r="E1223" s="14" t="n">
        <v>65.15</v>
      </c>
      <c r="F1223" s="14" t="n">
        <v>27706200</v>
      </c>
      <c r="G1223" s="14" t="n">
        <v>32.44</v>
      </c>
      <c r="I1223" s="18" t="n">
        <f aca="false">IF(N1222 = 1, IF((I1222 + (N1222 * M1222)) &gt; D1223, MAX(C1223,J1222), I1222 + (N1222 * M1222)), IF((I1222 + (N1222 * M1222)) &lt; C1223, MIN(D1223,J1222), I1222 + (N1222 * M1222)))</f>
        <v>68.85122368</v>
      </c>
      <c r="J1223" s="19" t="n">
        <f aca="false">IF(N1223 = 1, MAX(C1223, J1222), MIN(J1222,D1223))</f>
        <v>62.05</v>
      </c>
      <c r="K1223" s="19" t="n">
        <f aca="false">ABS(J1223 - I1223)</f>
        <v>6.80122368000001</v>
      </c>
      <c r="L1223" s="19" t="n">
        <f aca="false">IF(N1223 &lt;&gt; N1222, $H$2, IF(J1223 &lt;&gt; J1222, IF(L1222 &lt; $H$6, L1222 +$H$4, L1222), L1222))</f>
        <v>0.04</v>
      </c>
      <c r="M1223" s="19" t="n">
        <f aca="false">L1223 * K1223</f>
        <v>0.2720489472</v>
      </c>
      <c r="N1223" s="12" t="n">
        <f aca="false">IF(N1222 = 1, IF(D1223 &gt; I1223, 1, -1), IF(I1223 &gt; C1223, -1, 1))</f>
        <v>-1</v>
      </c>
      <c r="O1223" s="12" t="n">
        <f aca="false">IF(N1223 =N1222, O1222 + 1, 1)</f>
        <v>4</v>
      </c>
    </row>
    <row collapsed="false" customFormat="false" customHeight="true" hidden="false" ht="13.3" outlineLevel="0" r="1224">
      <c r="A1224" s="17" t="n">
        <v>38334</v>
      </c>
      <c r="B1224" s="14" t="n">
        <v>65.62</v>
      </c>
      <c r="C1224" s="14" t="n">
        <v>65.9</v>
      </c>
      <c r="D1224" s="14" t="n">
        <v>64.6</v>
      </c>
      <c r="E1224" s="14" t="n">
        <v>64.91</v>
      </c>
      <c r="F1224" s="14" t="n">
        <v>14108600</v>
      </c>
      <c r="G1224" s="14" t="n">
        <v>32.32</v>
      </c>
      <c r="I1224" s="18" t="n">
        <f aca="false">IF(N1223 = 1, IF((I1223 + (N1223 * M1223)) &gt; D1224, MAX(C1224,J1223), I1223 + (N1223 * M1223)), IF((I1223 + (N1223 * M1223)) &lt; C1224, MIN(D1224,J1223), I1223 + (N1223 * M1223)))</f>
        <v>68.5791747328</v>
      </c>
      <c r="J1224" s="19" t="n">
        <f aca="false">IF(N1224 = 1, MAX(C1224, J1223), MIN(J1223,D1224))</f>
        <v>62.05</v>
      </c>
      <c r="K1224" s="19" t="n">
        <f aca="false">ABS(J1224 - I1224)</f>
        <v>6.5291747328</v>
      </c>
      <c r="L1224" s="19" t="n">
        <f aca="false">IF(N1224 &lt;&gt; N1223, $H$2, IF(J1224 &lt;&gt; J1223, IF(L1223 &lt; $H$6, L1223 +$H$4, L1223), L1223))</f>
        <v>0.04</v>
      </c>
      <c r="M1224" s="19" t="n">
        <f aca="false">L1224 * K1224</f>
        <v>0.261166989312</v>
      </c>
      <c r="N1224" s="12" t="n">
        <f aca="false">IF(N1223 = 1, IF(D1224 &gt; I1224, 1, -1), IF(I1224 &gt; C1224, -1, 1))</f>
        <v>-1</v>
      </c>
      <c r="O1224" s="12" t="n">
        <f aca="false">IF(N1224 =N1223, O1223 + 1, 1)</f>
        <v>5</v>
      </c>
    </row>
    <row collapsed="false" customFormat="false" customHeight="true" hidden="false" ht="13.3" outlineLevel="0" r="1225">
      <c r="A1225" s="17" t="n">
        <v>38335</v>
      </c>
      <c r="B1225" s="14" t="n">
        <v>65.4</v>
      </c>
      <c r="C1225" s="14" t="n">
        <v>65.88</v>
      </c>
      <c r="D1225" s="14" t="n">
        <v>65.02</v>
      </c>
      <c r="E1225" s="14" t="n">
        <v>65.29</v>
      </c>
      <c r="F1225" s="14" t="n">
        <v>14847200</v>
      </c>
      <c r="G1225" s="14" t="n">
        <v>32.51</v>
      </c>
      <c r="I1225" s="18" t="n">
        <f aca="false">IF(N1224 = 1, IF((I1224 + (N1224 * M1224)) &gt; D1225, MAX(C1225,J1224), I1224 + (N1224 * M1224)), IF((I1224 + (N1224 * M1224)) &lt; C1225, MIN(D1225,J1224), I1224 + (N1224 * M1224)))</f>
        <v>68.318007743488</v>
      </c>
      <c r="J1225" s="19" t="n">
        <f aca="false">IF(N1225 = 1, MAX(C1225, J1224), MIN(J1224,D1225))</f>
        <v>62.05</v>
      </c>
      <c r="K1225" s="19" t="n">
        <f aca="false">ABS(J1225 - I1225)</f>
        <v>6.268007743488</v>
      </c>
      <c r="L1225" s="19" t="n">
        <f aca="false">IF(N1225 &lt;&gt; N1224, $H$2, IF(J1225 &lt;&gt; J1224, IF(L1224 &lt; $H$6, L1224 +$H$4, L1224), L1224))</f>
        <v>0.04</v>
      </c>
      <c r="M1225" s="19" t="n">
        <f aca="false">L1225 * K1225</f>
        <v>0.25072030973952</v>
      </c>
      <c r="N1225" s="12" t="n">
        <f aca="false">IF(N1224 = 1, IF(D1225 &gt; I1225, 1, -1), IF(I1225 &gt; C1225, -1, 1))</f>
        <v>-1</v>
      </c>
      <c r="O1225" s="12" t="n">
        <f aca="false">IF(N1225 =N1224, O1224 + 1, 1)</f>
        <v>6</v>
      </c>
    </row>
    <row collapsed="false" customFormat="false" customHeight="true" hidden="false" ht="13.3" outlineLevel="0" r="1226">
      <c r="A1226" s="17" t="n">
        <v>38336</v>
      </c>
      <c r="B1226" s="14" t="n">
        <v>65.24</v>
      </c>
      <c r="C1226" s="14" t="n">
        <v>65.46</v>
      </c>
      <c r="D1226" s="14" t="n">
        <v>64.66</v>
      </c>
      <c r="E1226" s="14" t="n">
        <v>65.26</v>
      </c>
      <c r="F1226" s="14" t="n">
        <v>14227200</v>
      </c>
      <c r="G1226" s="14" t="n">
        <v>32.49</v>
      </c>
      <c r="I1226" s="18" t="n">
        <f aca="false">IF(N1225 = 1, IF((I1225 + (N1225 * M1225)) &gt; D1226, MAX(C1226,J1225), I1225 + (N1225 * M1225)), IF((I1225 + (N1225 * M1225)) &lt; C1226, MIN(D1226,J1225), I1225 + (N1225 * M1225)))</f>
        <v>68.0672874337485</v>
      </c>
      <c r="J1226" s="19" t="n">
        <f aca="false">IF(N1226 = 1, MAX(C1226, J1225), MIN(J1225,D1226))</f>
        <v>62.05</v>
      </c>
      <c r="K1226" s="19" t="n">
        <f aca="false">ABS(J1226 - I1226)</f>
        <v>6.01728743374848</v>
      </c>
      <c r="L1226" s="19" t="n">
        <f aca="false">IF(N1226 &lt;&gt; N1225, $H$2, IF(J1226 &lt;&gt; J1225, IF(L1225 &lt; $H$6, L1225 +$H$4, L1225), L1225))</f>
        <v>0.04</v>
      </c>
      <c r="M1226" s="19" t="n">
        <f aca="false">L1226 * K1226</f>
        <v>0.240691497349939</v>
      </c>
      <c r="N1226" s="12" t="n">
        <f aca="false">IF(N1225 = 1, IF(D1226 &gt; I1226, 1, -1), IF(I1226 &gt; C1226, -1, 1))</f>
        <v>-1</v>
      </c>
      <c r="O1226" s="12" t="n">
        <f aca="false">IF(N1226 =N1225, O1225 + 1, 1)</f>
        <v>7</v>
      </c>
    </row>
    <row collapsed="false" customFormat="false" customHeight="true" hidden="false" ht="13.3" outlineLevel="0" r="1227">
      <c r="A1227" s="17" t="n">
        <v>38337</v>
      </c>
      <c r="B1227" s="14" t="n">
        <v>66.15</v>
      </c>
      <c r="C1227" s="14" t="n">
        <v>67.5</v>
      </c>
      <c r="D1227" s="14" t="n">
        <v>66.05</v>
      </c>
      <c r="E1227" s="14" t="n">
        <v>66.6</v>
      </c>
      <c r="F1227" s="14" t="n">
        <v>40218400</v>
      </c>
      <c r="G1227" s="14" t="n">
        <v>33.16</v>
      </c>
      <c r="I1227" s="18" t="n">
        <f aca="false">IF(N1226 = 1, IF((I1226 + (N1226 * M1226)) &gt; D1227, MAX(C1227,J1226), I1226 + (N1226 * M1226)), IF((I1226 + (N1226 * M1226)) &lt; C1227, MIN(D1227,J1226), I1226 + (N1226 * M1226)))</f>
        <v>67.8265959363985</v>
      </c>
      <c r="J1227" s="19" t="n">
        <f aca="false">IF(N1227 = 1, MAX(C1227, J1226), MIN(J1226,D1227))</f>
        <v>62.05</v>
      </c>
      <c r="K1227" s="19" t="n">
        <f aca="false">ABS(J1227 - I1227)</f>
        <v>5.77659593639854</v>
      </c>
      <c r="L1227" s="19" t="n">
        <f aca="false">IF(N1227 &lt;&gt; N1226, $H$2, IF(J1227 &lt;&gt; J1226, IF(L1226 &lt; $H$6, L1226 +$H$4, L1226), L1226))</f>
        <v>0.04</v>
      </c>
      <c r="M1227" s="19" t="n">
        <f aca="false">L1227 * K1227</f>
        <v>0.231063837455941</v>
      </c>
      <c r="N1227" s="12" t="n">
        <f aca="false">IF(N1226 = 1, IF(D1227 &gt; I1227, 1, -1), IF(I1227 &gt; C1227, -1, 1))</f>
        <v>-1</v>
      </c>
      <c r="O1227" s="12" t="n">
        <f aca="false">IF(N1227 =N1226, O1226 + 1, 1)</f>
        <v>8</v>
      </c>
    </row>
    <row collapsed="false" customFormat="false" customHeight="true" hidden="false" ht="13.3" outlineLevel="0" r="1228">
      <c r="A1228" s="17" t="n">
        <v>38338</v>
      </c>
      <c r="B1228" s="14" t="n">
        <v>66.84</v>
      </c>
      <c r="C1228" s="14" t="n">
        <v>67.04</v>
      </c>
      <c r="D1228" s="14" t="n">
        <v>64.9</v>
      </c>
      <c r="E1228" s="14" t="n">
        <v>64.99</v>
      </c>
      <c r="F1228" s="14" t="n">
        <v>27982000</v>
      </c>
      <c r="G1228" s="14" t="n">
        <v>32.36</v>
      </c>
      <c r="I1228" s="18" t="n">
        <f aca="false">IF(N1227 = 1, IF((I1227 + (N1227 * M1227)) &gt; D1228, MAX(C1228,J1227), I1227 + (N1227 * M1227)), IF((I1227 + (N1227 * M1227)) &lt; C1228, MIN(D1228,J1227), I1227 + (N1227 * M1227)))</f>
        <v>67.5955320989426</v>
      </c>
      <c r="J1228" s="19" t="n">
        <f aca="false">IF(N1228 = 1, MAX(C1228, J1227), MIN(J1227,D1228))</f>
        <v>62.05</v>
      </c>
      <c r="K1228" s="19" t="n">
        <f aca="false">ABS(J1228 - I1228)</f>
        <v>5.5455320989426</v>
      </c>
      <c r="L1228" s="19" t="n">
        <f aca="false">IF(N1228 &lt;&gt; N1227, $H$2, IF(J1228 &lt;&gt; J1227, IF(L1227 &lt; $H$6, L1227 +$H$4, L1227), L1227))</f>
        <v>0.04</v>
      </c>
      <c r="M1228" s="19" t="n">
        <f aca="false">L1228 * K1228</f>
        <v>0.221821283957704</v>
      </c>
      <c r="N1228" s="12" t="n">
        <f aca="false">IF(N1227 = 1, IF(D1228 &gt; I1228, 1, -1), IF(I1228 &gt; C1228, -1, 1))</f>
        <v>-1</v>
      </c>
      <c r="O1228" s="12" t="n">
        <f aca="false">IF(N1228 =N1227, O1227 + 1, 1)</f>
        <v>9</v>
      </c>
    </row>
    <row collapsed="false" customFormat="false" customHeight="true" hidden="false" ht="13.3" outlineLevel="0" r="1229">
      <c r="A1229" s="17" t="n">
        <v>38341</v>
      </c>
      <c r="B1229" s="14" t="n">
        <v>65.47</v>
      </c>
      <c r="C1229" s="14" t="n">
        <v>66</v>
      </c>
      <c r="D1229" s="14" t="n">
        <v>61.76</v>
      </c>
      <c r="E1229" s="14" t="n">
        <v>62.72</v>
      </c>
      <c r="F1229" s="14" t="n">
        <v>41718800</v>
      </c>
      <c r="G1229" s="14" t="n">
        <v>31.23</v>
      </c>
      <c r="I1229" s="18" t="n">
        <f aca="false">IF(N1228 = 1, IF((I1228 + (N1228 * M1228)) &gt; D1229, MAX(C1229,J1228), I1228 + (N1228 * M1228)), IF((I1228 + (N1228 * M1228)) &lt; C1229, MIN(D1229,J1228), I1228 + (N1228 * M1228)))</f>
        <v>67.3737108149849</v>
      </c>
      <c r="J1229" s="19" t="n">
        <f aca="false">IF(N1229 = 1, MAX(C1229, J1228), MIN(J1228,D1229))</f>
        <v>61.76</v>
      </c>
      <c r="K1229" s="19" t="n">
        <f aca="false">ABS(J1229 - I1229)</f>
        <v>5.61371081498489</v>
      </c>
      <c r="L1229" s="19" t="n">
        <f aca="false">IF(N1229 &lt;&gt; N1228, $H$2, IF(J1229 &lt;&gt; J1228, IF(L1228 &lt; $H$6, L1228 +$H$4, L1228), L1228))</f>
        <v>0.06</v>
      </c>
      <c r="M1229" s="19" t="n">
        <f aca="false">L1229 * K1229</f>
        <v>0.336822648899093</v>
      </c>
      <c r="N1229" s="12" t="n">
        <f aca="false">IF(N1228 = 1, IF(D1229 &gt; I1229, 1, -1), IF(I1229 &gt; C1229, -1, 1))</f>
        <v>-1</v>
      </c>
      <c r="O1229" s="12" t="n">
        <f aca="false">IF(N1229 =N1228, O1228 + 1, 1)</f>
        <v>10</v>
      </c>
    </row>
    <row collapsed="false" customFormat="false" customHeight="true" hidden="false" ht="13.3" outlineLevel="0" r="1230">
      <c r="A1230" s="17" t="n">
        <v>38342</v>
      </c>
      <c r="B1230" s="14" t="n">
        <v>63.56</v>
      </c>
      <c r="C1230" s="14" t="n">
        <v>63.77</v>
      </c>
      <c r="D1230" s="14" t="n">
        <v>61.6</v>
      </c>
      <c r="E1230" s="14" t="n">
        <v>63.69</v>
      </c>
      <c r="F1230" s="14" t="n">
        <v>38014800</v>
      </c>
      <c r="G1230" s="14" t="n">
        <v>31.71</v>
      </c>
      <c r="I1230" s="18" t="n">
        <f aca="false">IF(N1229 = 1, IF((I1229 + (N1229 * M1229)) &gt; D1230, MAX(C1230,J1229), I1229 + (N1229 * M1229)), IF((I1229 + (N1229 * M1229)) &lt; C1230, MIN(D1230,J1229), I1229 + (N1229 * M1229)))</f>
        <v>67.0368881660858</v>
      </c>
      <c r="J1230" s="19" t="n">
        <f aca="false">IF(N1230 = 1, MAX(C1230, J1229), MIN(J1229,D1230))</f>
        <v>61.6</v>
      </c>
      <c r="K1230" s="19" t="n">
        <f aca="false">ABS(J1230 - I1230)</f>
        <v>5.4368881660858</v>
      </c>
      <c r="L1230" s="19" t="n">
        <f aca="false">IF(N1230 &lt;&gt; N1229, $H$2, IF(J1230 &lt;&gt; J1229, IF(L1229 &lt; $H$6, L1229 +$H$4, L1229), L1229))</f>
        <v>0.08</v>
      </c>
      <c r="M1230" s="19" t="n">
        <f aca="false">L1230 * K1230</f>
        <v>0.434951053286864</v>
      </c>
      <c r="N1230" s="12" t="n">
        <f aca="false">IF(N1229 = 1, IF(D1230 &gt; I1230, 1, -1), IF(I1230 &gt; C1230, -1, 1))</f>
        <v>-1</v>
      </c>
      <c r="O1230" s="12" t="n">
        <f aca="false">IF(N1230 =N1229, O1229 + 1, 1)</f>
        <v>11</v>
      </c>
    </row>
    <row collapsed="false" customFormat="false" customHeight="true" hidden="false" ht="13.3" outlineLevel="0" r="1231">
      <c r="A1231" s="17" t="n">
        <v>38343</v>
      </c>
      <c r="B1231" s="14" t="n">
        <v>63.66</v>
      </c>
      <c r="C1231" s="14" t="n">
        <v>64.36</v>
      </c>
      <c r="D1231" s="14" t="n">
        <v>63.4</v>
      </c>
      <c r="E1231" s="14" t="n">
        <v>63.75</v>
      </c>
      <c r="F1231" s="14" t="n">
        <v>20208200</v>
      </c>
      <c r="G1231" s="14" t="n">
        <v>31.74</v>
      </c>
      <c r="I1231" s="18" t="n">
        <f aca="false">IF(N1230 = 1, IF((I1230 + (N1230 * M1230)) &gt; D1231, MAX(C1231,J1230), I1230 + (N1230 * M1230)), IF((I1230 + (N1230 * M1230)) &lt; C1231, MIN(D1231,J1230), I1230 + (N1230 * M1230)))</f>
        <v>66.6019371127989</v>
      </c>
      <c r="J1231" s="19" t="n">
        <f aca="false">IF(N1231 = 1, MAX(C1231, J1230), MIN(J1230,D1231))</f>
        <v>61.6</v>
      </c>
      <c r="K1231" s="19" t="n">
        <f aca="false">ABS(J1231 - I1231)</f>
        <v>5.00193711279893</v>
      </c>
      <c r="L1231" s="19" t="n">
        <f aca="false">IF(N1231 &lt;&gt; N1230, $H$2, IF(J1231 &lt;&gt; J1230, IF(L1230 &lt; $H$6, L1230 +$H$4, L1230), L1230))</f>
        <v>0.08</v>
      </c>
      <c r="M1231" s="19" t="n">
        <f aca="false">L1231 * K1231</f>
        <v>0.400154969023915</v>
      </c>
      <c r="N1231" s="12" t="n">
        <f aca="false">IF(N1230 = 1, IF(D1231 &gt; I1231, 1, -1), IF(I1231 &gt; C1231, -1, 1))</f>
        <v>-1</v>
      </c>
      <c r="O1231" s="12" t="n">
        <f aca="false">IF(N1231 =N1230, O1230 + 1, 1)</f>
        <v>12</v>
      </c>
    </row>
    <row collapsed="false" customFormat="false" customHeight="true" hidden="false" ht="13.3" outlineLevel="0" r="1232">
      <c r="A1232" s="17" t="n">
        <v>38344</v>
      </c>
      <c r="B1232" s="14" t="n">
        <v>63.75</v>
      </c>
      <c r="C1232" s="14" t="n">
        <v>64.25</v>
      </c>
      <c r="D1232" s="14" t="n">
        <v>63.6</v>
      </c>
      <c r="E1232" s="14" t="n">
        <v>64.01</v>
      </c>
      <c r="F1232" s="14" t="n">
        <v>8783200</v>
      </c>
      <c r="G1232" s="14" t="n">
        <v>31.87</v>
      </c>
      <c r="I1232" s="18" t="n">
        <f aca="false">IF(N1231 = 1, IF((I1231 + (N1231 * M1231)) &gt; D1232, MAX(C1232,J1231), I1231 + (N1231 * M1231)), IF((I1231 + (N1231 * M1231)) &lt; C1232, MIN(D1232,J1231), I1231 + (N1231 * M1231)))</f>
        <v>66.201782143775</v>
      </c>
      <c r="J1232" s="19" t="n">
        <f aca="false">IF(N1232 = 1, MAX(C1232, J1231), MIN(J1231,D1232))</f>
        <v>61.6</v>
      </c>
      <c r="K1232" s="19" t="n">
        <f aca="false">ABS(J1232 - I1232)</f>
        <v>4.60178214377502</v>
      </c>
      <c r="L1232" s="19" t="n">
        <f aca="false">IF(N1232 &lt;&gt; N1231, $H$2, IF(J1232 &lt;&gt; J1231, IF(L1231 &lt; $H$6, L1231 +$H$4, L1231), L1231))</f>
        <v>0.08</v>
      </c>
      <c r="M1232" s="19" t="n">
        <f aca="false">L1232 * K1232</f>
        <v>0.368142571502001</v>
      </c>
      <c r="N1232" s="12" t="n">
        <f aca="false">IF(N1231 = 1, IF(D1232 &gt; I1232, 1, -1), IF(I1232 &gt; C1232, -1, 1))</f>
        <v>-1</v>
      </c>
      <c r="O1232" s="12" t="n">
        <f aca="false">IF(N1232 =N1231, O1231 + 1, 1)</f>
        <v>13</v>
      </c>
    </row>
    <row collapsed="false" customFormat="false" customHeight="true" hidden="false" ht="13.3" outlineLevel="0" r="1233">
      <c r="A1233" s="17" t="n">
        <v>38348</v>
      </c>
      <c r="B1233" s="14" t="n">
        <v>64.8</v>
      </c>
      <c r="C1233" s="14" t="n">
        <v>65.15</v>
      </c>
      <c r="D1233" s="14" t="n">
        <v>62.88</v>
      </c>
      <c r="E1233" s="14" t="n">
        <v>63.16</v>
      </c>
      <c r="F1233" s="14" t="n">
        <v>19981800</v>
      </c>
      <c r="G1233" s="14" t="n">
        <v>31.44</v>
      </c>
      <c r="I1233" s="18" t="n">
        <f aca="false">IF(N1232 = 1, IF((I1232 + (N1232 * M1232)) &gt; D1233, MAX(C1233,J1232), I1232 + (N1232 * M1232)), IF((I1232 + (N1232 * M1232)) &lt; C1233, MIN(D1233,J1232), I1232 + (N1232 * M1232)))</f>
        <v>65.833639572273</v>
      </c>
      <c r="J1233" s="19" t="n">
        <f aca="false">IF(N1233 = 1, MAX(C1233, J1232), MIN(J1232,D1233))</f>
        <v>61.6</v>
      </c>
      <c r="K1233" s="19" t="n">
        <f aca="false">ABS(J1233 - I1233)</f>
        <v>4.23363957227301</v>
      </c>
      <c r="L1233" s="19" t="n">
        <f aca="false">IF(N1233 &lt;&gt; N1232, $H$2, IF(J1233 &lt;&gt; J1232, IF(L1232 &lt; $H$6, L1232 +$H$4, L1232), L1232))</f>
        <v>0.08</v>
      </c>
      <c r="M1233" s="19" t="n">
        <f aca="false">L1233 * K1233</f>
        <v>0.338691165781841</v>
      </c>
      <c r="N1233" s="12" t="n">
        <f aca="false">IF(N1232 = 1, IF(D1233 &gt; I1233, 1, -1), IF(I1233 &gt; C1233, -1, 1))</f>
        <v>-1</v>
      </c>
      <c r="O1233" s="12" t="n">
        <f aca="false">IF(N1233 =N1232, O1232 + 1, 1)</f>
        <v>14</v>
      </c>
    </row>
    <row collapsed="false" customFormat="false" customHeight="true" hidden="false" ht="13.3" outlineLevel="0" r="1234">
      <c r="A1234" s="17" t="n">
        <v>38349</v>
      </c>
      <c r="B1234" s="14" t="n">
        <v>63.3</v>
      </c>
      <c r="C1234" s="14" t="n">
        <v>64.25</v>
      </c>
      <c r="D1234" s="14" t="n">
        <v>62.05</v>
      </c>
      <c r="E1234" s="14" t="n">
        <v>64.18</v>
      </c>
      <c r="F1234" s="14" t="n">
        <v>21848400</v>
      </c>
      <c r="G1234" s="14" t="n">
        <v>31.95</v>
      </c>
      <c r="I1234" s="18" t="n">
        <f aca="false">IF(N1233 = 1, IF((I1233 + (N1233 * M1233)) &gt; D1234, MAX(C1234,J1233), I1233 + (N1233 * M1233)), IF((I1233 + (N1233 * M1233)) &lt; C1234, MIN(D1234,J1233), I1233 + (N1233 * M1233)))</f>
        <v>65.4949484064912</v>
      </c>
      <c r="J1234" s="19" t="n">
        <f aca="false">IF(N1234 = 1, MAX(C1234, J1233), MIN(J1233,D1234))</f>
        <v>61.6</v>
      </c>
      <c r="K1234" s="19" t="n">
        <f aca="false">ABS(J1234 - I1234)</f>
        <v>3.89494840649117</v>
      </c>
      <c r="L1234" s="19" t="n">
        <f aca="false">IF(N1234 &lt;&gt; N1233, $H$2, IF(J1234 &lt;&gt; J1233, IF(L1233 &lt; $H$6, L1233 +$H$4, L1233), L1233))</f>
        <v>0.08</v>
      </c>
      <c r="M1234" s="19" t="n">
        <f aca="false">L1234 * K1234</f>
        <v>0.311595872519294</v>
      </c>
      <c r="N1234" s="12" t="n">
        <f aca="false">IF(N1233 = 1, IF(D1234 &gt; I1234, 1, -1), IF(I1234 &gt; C1234, -1, 1))</f>
        <v>-1</v>
      </c>
      <c r="O1234" s="12" t="n">
        <f aca="false">IF(N1234 =N1233, O1233 + 1, 1)</f>
        <v>15</v>
      </c>
    </row>
    <row collapsed="false" customFormat="false" customHeight="true" hidden="false" ht="13.3" outlineLevel="0" r="1235">
      <c r="A1235" s="17" t="n">
        <v>38350</v>
      </c>
      <c r="B1235" s="14" t="n">
        <v>63.81</v>
      </c>
      <c r="C1235" s="14" t="n">
        <v>64.98</v>
      </c>
      <c r="D1235" s="14" t="n">
        <v>63.57</v>
      </c>
      <c r="E1235" s="14" t="n">
        <v>64.44</v>
      </c>
      <c r="F1235" s="14" t="n">
        <v>16055800</v>
      </c>
      <c r="G1235" s="14" t="n">
        <v>32.08</v>
      </c>
      <c r="I1235" s="18" t="n">
        <f aca="false">IF(N1234 = 1, IF((I1234 + (N1234 * M1234)) &gt; D1235, MAX(C1235,J1234), I1234 + (N1234 * M1234)), IF((I1234 + (N1234 * M1234)) &lt; C1235, MIN(D1235,J1234), I1234 + (N1234 * M1234)))</f>
        <v>65.1833525339719</v>
      </c>
      <c r="J1235" s="19" t="n">
        <f aca="false">IF(N1235 = 1, MAX(C1235, J1234), MIN(J1234,D1235))</f>
        <v>61.6</v>
      </c>
      <c r="K1235" s="19" t="n">
        <f aca="false">ABS(J1235 - I1235)</f>
        <v>3.58335253397188</v>
      </c>
      <c r="L1235" s="19" t="n">
        <f aca="false">IF(N1235 &lt;&gt; N1234, $H$2, IF(J1235 &lt;&gt; J1234, IF(L1234 &lt; $H$6, L1234 +$H$4, L1234), L1234))</f>
        <v>0.08</v>
      </c>
      <c r="M1235" s="19" t="n">
        <f aca="false">L1235 * K1235</f>
        <v>0.286668202717751</v>
      </c>
      <c r="N1235" s="12" t="n">
        <f aca="false">IF(N1234 = 1, IF(D1235 &gt; I1235, 1, -1), IF(I1235 &gt; C1235, -1, 1))</f>
        <v>-1</v>
      </c>
      <c r="O1235" s="12" t="n">
        <f aca="false">IF(N1235 =N1234, O1234 + 1, 1)</f>
        <v>16</v>
      </c>
    </row>
    <row collapsed="false" customFormat="false" customHeight="true" hidden="false" ht="13.3" outlineLevel="0" r="1236">
      <c r="A1236" s="17" t="n">
        <v>38351</v>
      </c>
      <c r="B1236" s="14" t="n">
        <v>64.81</v>
      </c>
      <c r="C1236" s="14" t="n">
        <v>65.03</v>
      </c>
      <c r="D1236" s="14" t="n">
        <v>64.22</v>
      </c>
      <c r="E1236" s="14" t="n">
        <v>64.8</v>
      </c>
      <c r="F1236" s="14" t="n">
        <v>12333600</v>
      </c>
      <c r="G1236" s="14" t="n">
        <v>32.26</v>
      </c>
      <c r="I1236" s="18" t="n">
        <f aca="false">IF(N1235 = 1, IF((I1235 + (N1235 * M1235)) &gt; D1236, MAX(C1236,J1235), I1235 + (N1235 * M1235)), IF((I1235 + (N1235 * M1235)) &lt; C1236, MIN(D1236,J1235), I1235 + (N1235 * M1235)))</f>
        <v>61.6</v>
      </c>
      <c r="J1236" s="19" t="n">
        <f aca="false">IF(N1236 = 1, MAX(C1236, J1235), MIN(J1235,D1236))</f>
        <v>65.03</v>
      </c>
      <c r="K1236" s="19" t="n">
        <f aca="false">ABS(J1236 - I1236)</f>
        <v>3.43</v>
      </c>
      <c r="L1236" s="19" t="n">
        <f aca="false">IF(N1236 &lt;&gt; N1235, $H$2, IF(J1236 &lt;&gt; J1235, IF(L1235 &lt; $H$6, L1235 +$H$4, L1235), L1235))</f>
        <v>0.02</v>
      </c>
      <c r="M1236" s="19" t="n">
        <f aca="false">L1236 * K1236</f>
        <v>0.0686</v>
      </c>
      <c r="N1236" s="12" t="n">
        <f aca="false">IF(N1235 = 1, IF(D1236 &gt; I1236, 1, -1), IF(I1236 &gt; C1236, -1, 1))</f>
        <v>1</v>
      </c>
      <c r="O1236" s="12" t="n">
        <f aca="false">IF(N1236 =N1235, O1235 + 1, 1)</f>
        <v>1</v>
      </c>
    </row>
    <row collapsed="false" customFormat="false" customHeight="true" hidden="false" ht="13.3" outlineLevel="0" r="1237">
      <c r="A1237" s="17" t="n">
        <v>38352</v>
      </c>
      <c r="B1237" s="14" t="n">
        <v>64.89</v>
      </c>
      <c r="C1237" s="14" t="n">
        <v>65</v>
      </c>
      <c r="D1237" s="14" t="n">
        <v>64.03</v>
      </c>
      <c r="E1237" s="14" t="n">
        <v>64.4</v>
      </c>
      <c r="F1237" s="14" t="n">
        <v>9949600</v>
      </c>
      <c r="G1237" s="14" t="n">
        <v>32.06</v>
      </c>
      <c r="I1237" s="18" t="n">
        <f aca="false">IF(N1236 = 1, IF((I1236 + (N1236 * M1236)) &gt; D1237, MAX(C1237,J1236), I1236 + (N1236 * M1236)), IF((I1236 + (N1236 * M1236)) &lt; C1237, MIN(D1237,J1236), I1236 + (N1236 * M1236)))</f>
        <v>61.6686</v>
      </c>
      <c r="J1237" s="19" t="n">
        <f aca="false">IF(N1237 = 1, MAX(C1237, J1236), MIN(J1236,D1237))</f>
        <v>65.03</v>
      </c>
      <c r="K1237" s="19" t="n">
        <f aca="false">ABS(J1237 - I1237)</f>
        <v>3.3614</v>
      </c>
      <c r="L1237" s="19" t="n">
        <f aca="false">IF(N1237 &lt;&gt; N1236, $H$2, IF(J1237 &lt;&gt; J1236, IF(L1236 &lt; $H$6, L1236 +$H$4, L1236), L1236))</f>
        <v>0.02</v>
      </c>
      <c r="M1237" s="19" t="n">
        <f aca="false">L1237 * K1237</f>
        <v>0.0672280000000001</v>
      </c>
      <c r="N1237" s="12" t="n">
        <f aca="false">IF(N1236 = 1, IF(D1237 &gt; I1237, 1, -1), IF(I1237 &gt; C1237, -1, 1))</f>
        <v>1</v>
      </c>
      <c r="O1237" s="12" t="n">
        <f aca="false">IF(N1237 =N1236, O1236 + 1, 1)</f>
        <v>2</v>
      </c>
    </row>
    <row collapsed="false" customFormat="false" customHeight="true" hidden="false" ht="13.3" outlineLevel="0" r="1238">
      <c r="A1238" s="17" t="n">
        <v>38355</v>
      </c>
      <c r="B1238" s="14" t="n">
        <v>64.78</v>
      </c>
      <c r="C1238" s="14" t="n">
        <v>65.11</v>
      </c>
      <c r="D1238" s="14" t="n">
        <v>62.6</v>
      </c>
      <c r="E1238" s="14" t="n">
        <v>63.29</v>
      </c>
      <c r="F1238" s="14" t="n">
        <v>24714000</v>
      </c>
      <c r="G1238" s="14" t="n">
        <v>31.51</v>
      </c>
      <c r="I1238" s="18" t="n">
        <f aca="false">IF(N1237 = 1, IF((I1237 + (N1237 * M1237)) &gt; D1238, MAX(C1238,J1237), I1237 + (N1237 * M1237)), IF((I1237 + (N1237 * M1237)) &lt; C1238, MIN(D1238,J1237), I1237 + (N1237 * M1237)))</f>
        <v>61.735828</v>
      </c>
      <c r="J1238" s="19" t="n">
        <f aca="false">IF(N1238 = 1, MAX(C1238, J1237), MIN(J1237,D1238))</f>
        <v>65.11</v>
      </c>
      <c r="K1238" s="19" t="n">
        <f aca="false">ABS(J1238 - I1238)</f>
        <v>3.374172</v>
      </c>
      <c r="L1238" s="19" t="n">
        <f aca="false">IF(N1238 &lt;&gt; N1237, $H$2, IF(J1238 &lt;&gt; J1237, IF(L1237 &lt; $H$6, L1237 +$H$4, L1237), L1237))</f>
        <v>0.04</v>
      </c>
      <c r="M1238" s="19" t="n">
        <f aca="false">L1238 * K1238</f>
        <v>0.13496688</v>
      </c>
      <c r="N1238" s="12" t="n">
        <f aca="false">IF(N1237 = 1, IF(D1238 &gt; I1238, 1, -1), IF(I1238 &gt; C1238, -1, 1))</f>
        <v>1</v>
      </c>
      <c r="O1238" s="12" t="n">
        <f aca="false">IF(N1238 =N1237, O1237 + 1, 1)</f>
        <v>3</v>
      </c>
    </row>
    <row collapsed="false" customFormat="false" customHeight="true" hidden="false" ht="13.3" outlineLevel="0" r="1239">
      <c r="A1239" s="17" t="n">
        <v>38356</v>
      </c>
      <c r="B1239" s="14" t="n">
        <v>63.79</v>
      </c>
      <c r="C1239" s="14" t="n">
        <v>65.47</v>
      </c>
      <c r="D1239" s="14" t="n">
        <v>62.97</v>
      </c>
      <c r="E1239" s="14" t="n">
        <v>63.94</v>
      </c>
      <c r="F1239" s="14" t="n">
        <v>39171800</v>
      </c>
      <c r="G1239" s="14" t="n">
        <v>31.83</v>
      </c>
      <c r="I1239" s="18" t="n">
        <f aca="false">IF(N1238 = 1, IF((I1238 + (N1238 * M1238)) &gt; D1239, MAX(C1239,J1238), I1238 + (N1238 * M1238)), IF((I1238 + (N1238 * M1238)) &lt; C1239, MIN(D1239,J1238), I1238 + (N1238 * M1238)))</f>
        <v>61.87079488</v>
      </c>
      <c r="J1239" s="19" t="n">
        <f aca="false">IF(N1239 = 1, MAX(C1239, J1238), MIN(J1238,D1239))</f>
        <v>65.47</v>
      </c>
      <c r="K1239" s="19" t="n">
        <f aca="false">ABS(J1239 - I1239)</f>
        <v>3.59920512</v>
      </c>
      <c r="L1239" s="19" t="n">
        <f aca="false">IF(N1239 &lt;&gt; N1238, $H$2, IF(J1239 &lt;&gt; J1238, IF(L1238 &lt; $H$6, L1238 +$H$4, L1238), L1238))</f>
        <v>0.06</v>
      </c>
      <c r="M1239" s="19" t="n">
        <f aca="false">L1239 * K1239</f>
        <v>0.2159523072</v>
      </c>
      <c r="N1239" s="12" t="n">
        <f aca="false">IF(N1238 = 1, IF(D1239 &gt; I1239, 1, -1), IF(I1239 &gt; C1239, -1, 1))</f>
        <v>1</v>
      </c>
      <c r="O1239" s="12" t="n">
        <f aca="false">IF(N1239 =N1238, O1238 + 1, 1)</f>
        <v>4</v>
      </c>
    </row>
    <row collapsed="false" customFormat="false" customHeight="true" hidden="false" ht="13.3" outlineLevel="0" r="1240">
      <c r="A1240" s="17" t="n">
        <v>38357</v>
      </c>
      <c r="B1240" s="14" t="n">
        <v>64.46</v>
      </c>
      <c r="C1240" s="14" t="n">
        <v>65.25</v>
      </c>
      <c r="D1240" s="14" t="n">
        <v>64.05</v>
      </c>
      <c r="E1240" s="14" t="n">
        <v>64.5</v>
      </c>
      <c r="F1240" s="14" t="n">
        <v>24301200</v>
      </c>
      <c r="G1240" s="14" t="n">
        <v>32.11</v>
      </c>
      <c r="I1240" s="18" t="n">
        <f aca="false">IF(N1239 = 1, IF((I1239 + (N1239 * M1239)) &gt; D1240, MAX(C1240,J1239), I1239 + (N1239 * M1239)), IF((I1239 + (N1239 * M1239)) &lt; C1240, MIN(D1240,J1239), I1239 + (N1239 * M1239)))</f>
        <v>62.0867471872</v>
      </c>
      <c r="J1240" s="19" t="n">
        <f aca="false">IF(N1240 = 1, MAX(C1240, J1239), MIN(J1239,D1240))</f>
        <v>65.47</v>
      </c>
      <c r="K1240" s="19" t="n">
        <f aca="false">ABS(J1240 - I1240)</f>
        <v>3.3832528128</v>
      </c>
      <c r="L1240" s="19" t="n">
        <f aca="false">IF(N1240 &lt;&gt; N1239, $H$2, IF(J1240 &lt;&gt; J1239, IF(L1239 &lt; $H$6, L1239 +$H$4, L1239), L1239))</f>
        <v>0.06</v>
      </c>
      <c r="M1240" s="19" t="n">
        <f aca="false">L1240 * K1240</f>
        <v>0.202995168768</v>
      </c>
      <c r="N1240" s="12" t="n">
        <f aca="false">IF(N1239 = 1, IF(D1240 &gt; I1240, 1, -1), IF(I1240 &gt; C1240, -1, 1))</f>
        <v>1</v>
      </c>
      <c r="O1240" s="12" t="n">
        <f aca="false">IF(N1240 =N1239, O1239 + 1, 1)</f>
        <v>5</v>
      </c>
    </row>
    <row collapsed="false" customFormat="false" customHeight="true" hidden="false" ht="13.3" outlineLevel="0" r="1241">
      <c r="A1241" s="17" t="n">
        <v>38358</v>
      </c>
      <c r="B1241" s="14" t="n">
        <v>64.67</v>
      </c>
      <c r="C1241" s="14" t="n">
        <v>64.91</v>
      </c>
      <c r="D1241" s="14" t="n">
        <v>63.33</v>
      </c>
      <c r="E1241" s="14" t="n">
        <v>64.55</v>
      </c>
      <c r="F1241" s="14" t="n">
        <v>25198400</v>
      </c>
      <c r="G1241" s="14" t="n">
        <v>32.14</v>
      </c>
      <c r="I1241" s="18" t="n">
        <f aca="false">IF(N1240 = 1, IF((I1240 + (N1240 * M1240)) &gt; D1241, MAX(C1241,J1240), I1240 + (N1240 * M1240)), IF((I1240 + (N1240 * M1240)) &lt; C1241, MIN(D1241,J1240), I1240 + (N1240 * M1240)))</f>
        <v>62.289742355968</v>
      </c>
      <c r="J1241" s="19" t="n">
        <f aca="false">IF(N1241 = 1, MAX(C1241, J1240), MIN(J1240,D1241))</f>
        <v>65.47</v>
      </c>
      <c r="K1241" s="19" t="n">
        <f aca="false">ABS(J1241 - I1241)</f>
        <v>3.180257644032</v>
      </c>
      <c r="L1241" s="19" t="n">
        <f aca="false">IF(N1241 &lt;&gt; N1240, $H$2, IF(J1241 &lt;&gt; J1240, IF(L1240 &lt; $H$6, L1240 +$H$4, L1240), L1240))</f>
        <v>0.06</v>
      </c>
      <c r="M1241" s="19" t="n">
        <f aca="false">L1241 * K1241</f>
        <v>0.19081545864192</v>
      </c>
      <c r="N1241" s="12" t="n">
        <f aca="false">IF(N1240 = 1, IF(D1241 &gt; I1241, 1, -1), IF(I1241 &gt; C1241, -1, 1))</f>
        <v>1</v>
      </c>
      <c r="O1241" s="12" t="n">
        <f aca="false">IF(N1241 =N1240, O1240 + 1, 1)</f>
        <v>6</v>
      </c>
    </row>
    <row collapsed="false" customFormat="false" customHeight="true" hidden="false" ht="13.3" outlineLevel="0" r="1242">
      <c r="A1242" s="17" t="n">
        <v>38359</v>
      </c>
      <c r="B1242" s="14" t="n">
        <v>65</v>
      </c>
      <c r="C1242" s="14" t="n">
        <v>69.63</v>
      </c>
      <c r="D1242" s="14" t="n">
        <v>64.75</v>
      </c>
      <c r="E1242" s="14" t="n">
        <v>69.25</v>
      </c>
      <c r="F1242" s="14" t="n">
        <v>79551800</v>
      </c>
      <c r="G1242" s="14" t="n">
        <v>34.48</v>
      </c>
      <c r="I1242" s="18" t="n">
        <f aca="false">IF(N1241 = 1, IF((I1241 + (N1241 * M1241)) &gt; D1242, MAX(C1242,J1241), I1241 + (N1241 * M1241)), IF((I1241 + (N1241 * M1241)) &lt; C1242, MIN(D1242,J1241), I1241 + (N1241 * M1241)))</f>
        <v>62.4805578146099</v>
      </c>
      <c r="J1242" s="19" t="n">
        <f aca="false">IF(N1242 = 1, MAX(C1242, J1241), MIN(J1241,D1242))</f>
        <v>69.63</v>
      </c>
      <c r="K1242" s="19" t="n">
        <f aca="false">ABS(J1242 - I1242)</f>
        <v>7.14944218539008</v>
      </c>
      <c r="L1242" s="19" t="n">
        <f aca="false">IF(N1242 &lt;&gt; N1241, $H$2, IF(J1242 &lt;&gt; J1241, IF(L1241 &lt; $H$6, L1241 +$H$4, L1241), L1241))</f>
        <v>0.08</v>
      </c>
      <c r="M1242" s="19" t="n">
        <f aca="false">L1242 * K1242</f>
        <v>0.571955374831206</v>
      </c>
      <c r="N1242" s="12" t="n">
        <f aca="false">IF(N1241 = 1, IF(D1242 &gt; I1242, 1, -1), IF(I1242 &gt; C1242, -1, 1))</f>
        <v>1</v>
      </c>
      <c r="O1242" s="12" t="n">
        <f aca="false">IF(N1242 =N1241, O1241 + 1, 1)</f>
        <v>7</v>
      </c>
    </row>
    <row collapsed="false" customFormat="false" customHeight="true" hidden="false" ht="13.3" outlineLevel="0" r="1243">
      <c r="A1243" s="17" t="n">
        <v>38362</v>
      </c>
      <c r="B1243" s="14" t="n">
        <v>69.83</v>
      </c>
      <c r="C1243" s="14" t="n">
        <v>70.7</v>
      </c>
      <c r="D1243" s="14" t="n">
        <v>67.88</v>
      </c>
      <c r="E1243" s="14" t="n">
        <v>68.96</v>
      </c>
      <c r="F1243" s="14" t="n">
        <v>61618200</v>
      </c>
      <c r="G1243" s="14" t="n">
        <v>34.33</v>
      </c>
      <c r="I1243" s="18" t="n">
        <f aca="false">IF(N1242 = 1, IF((I1242 + (N1242 * M1242)) &gt; D1243, MAX(C1243,J1242), I1242 + (N1242 * M1242)), IF((I1242 + (N1242 * M1242)) &lt; C1243, MIN(D1243,J1242), I1242 + (N1242 * M1242)))</f>
        <v>63.0525131894411</v>
      </c>
      <c r="J1243" s="19" t="n">
        <f aca="false">IF(N1243 = 1, MAX(C1243, J1242), MIN(J1242,D1243))</f>
        <v>70.7</v>
      </c>
      <c r="K1243" s="19" t="n">
        <f aca="false">ABS(J1243 - I1243)</f>
        <v>7.64748681055888</v>
      </c>
      <c r="L1243" s="19" t="n">
        <f aca="false">IF(N1243 &lt;&gt; N1242, $H$2, IF(J1243 &lt;&gt; J1242, IF(L1242 &lt; $H$6, L1242 +$H$4, L1242), L1242))</f>
        <v>0.1</v>
      </c>
      <c r="M1243" s="19" t="n">
        <f aca="false">L1243 * K1243</f>
        <v>0.764748681055888</v>
      </c>
      <c r="N1243" s="12" t="n">
        <f aca="false">IF(N1242 = 1, IF(D1243 &gt; I1243, 1, -1), IF(I1243 &gt; C1243, -1, 1))</f>
        <v>1</v>
      </c>
      <c r="O1243" s="12" t="n">
        <f aca="false">IF(N1243 =N1242, O1242 + 1, 1)</f>
        <v>8</v>
      </c>
    </row>
    <row collapsed="false" customFormat="false" customHeight="true" hidden="false" ht="13.3" outlineLevel="0" r="1244">
      <c r="A1244" s="17" t="n">
        <v>38363</v>
      </c>
      <c r="B1244" s="14" t="n">
        <v>68.25</v>
      </c>
      <c r="C1244" s="14" t="n">
        <v>69.15</v>
      </c>
      <c r="D1244" s="14" t="n">
        <v>64.14</v>
      </c>
      <c r="E1244" s="14" t="n">
        <v>64.56</v>
      </c>
      <c r="F1244" s="14" t="n">
        <v>93272400</v>
      </c>
      <c r="G1244" s="14" t="n">
        <v>32.14</v>
      </c>
      <c r="I1244" s="18" t="n">
        <f aca="false">IF(N1243 = 1, IF((I1243 + (N1243 * M1243)) &gt; D1244, MAX(C1244,J1243), I1243 + (N1243 * M1243)), IF((I1243 + (N1243 * M1243)) &lt; C1244, MIN(D1244,J1243), I1243 + (N1243 * M1243)))</f>
        <v>63.817261870497</v>
      </c>
      <c r="J1244" s="19" t="n">
        <f aca="false">IF(N1244 = 1, MAX(C1244, J1243), MIN(J1243,D1244))</f>
        <v>70.7</v>
      </c>
      <c r="K1244" s="19" t="n">
        <f aca="false">ABS(J1244 - I1244)</f>
        <v>6.882738129503</v>
      </c>
      <c r="L1244" s="19" t="n">
        <f aca="false">IF(N1244 &lt;&gt; N1243, $H$2, IF(J1244 &lt;&gt; J1243, IF(L1243 &lt; $H$6, L1243 +$H$4, L1243), L1243))</f>
        <v>0.1</v>
      </c>
      <c r="M1244" s="19" t="n">
        <f aca="false">L1244 * K1244</f>
        <v>0.6882738129503</v>
      </c>
      <c r="N1244" s="12" t="n">
        <f aca="false">IF(N1243 = 1, IF(D1244 &gt; I1244, 1, -1), IF(I1244 &gt; C1244, -1, 1))</f>
        <v>1</v>
      </c>
      <c r="O1244" s="12" t="n">
        <f aca="false">IF(N1244 =N1243, O1243 + 1, 1)</f>
        <v>9</v>
      </c>
    </row>
    <row collapsed="false" customFormat="false" customHeight="true" hidden="false" ht="13.3" outlineLevel="0" r="1245">
      <c r="A1245" s="17" t="n">
        <v>38364</v>
      </c>
      <c r="B1245" s="14" t="n">
        <v>65.45</v>
      </c>
      <c r="C1245" s="14" t="n">
        <v>65.9</v>
      </c>
      <c r="D1245" s="14" t="n">
        <v>63.3</v>
      </c>
      <c r="E1245" s="14" t="n">
        <v>65.46</v>
      </c>
      <c r="F1245" s="14" t="n">
        <v>68560800</v>
      </c>
      <c r="G1245" s="14" t="n">
        <v>32.59</v>
      </c>
      <c r="I1245" s="18" t="n">
        <f aca="false">IF(N1244 = 1, IF((I1244 + (N1244 * M1244)) &gt; D1245, MAX(C1245,J1244), I1244 + (N1244 * M1244)), IF((I1244 + (N1244 * M1244)) &lt; C1245, MIN(D1245,J1244), I1244 + (N1244 * M1244)))</f>
        <v>70.7</v>
      </c>
      <c r="J1245" s="19" t="n">
        <f aca="false">IF(N1245 = 1, MAX(C1245, J1244), MIN(J1244,D1245))</f>
        <v>63.3</v>
      </c>
      <c r="K1245" s="19" t="n">
        <f aca="false">ABS(J1245 - I1245)</f>
        <v>7.40000000000001</v>
      </c>
      <c r="L1245" s="19" t="n">
        <f aca="false">IF(N1245 &lt;&gt; N1244, $H$2, IF(J1245 &lt;&gt; J1244, IF(L1244 &lt; $H$6, L1244 +$H$4, L1244), L1244))</f>
        <v>0.02</v>
      </c>
      <c r="M1245" s="19" t="n">
        <f aca="false">L1245 * K1245</f>
        <v>0.148</v>
      </c>
      <c r="N1245" s="12" t="n">
        <f aca="false">IF(N1244 = 1, IF(D1245 &gt; I1245, 1, -1), IF(I1245 &gt; C1245, -1, 1))</f>
        <v>-1</v>
      </c>
      <c r="O1245" s="12" t="n">
        <f aca="false">IF(N1245 =N1244, O1244 + 1, 1)</f>
        <v>1</v>
      </c>
    </row>
    <row collapsed="false" customFormat="false" customHeight="true" hidden="false" ht="13.3" outlineLevel="0" r="1246">
      <c r="A1246" s="17" t="n">
        <v>38365</v>
      </c>
      <c r="B1246" s="14" t="n">
        <v>73.71</v>
      </c>
      <c r="C1246" s="14" t="n">
        <v>74.42</v>
      </c>
      <c r="D1246" s="14" t="n">
        <v>69.73</v>
      </c>
      <c r="E1246" s="14" t="n">
        <v>69.8</v>
      </c>
      <c r="F1246" s="14" t="n">
        <v>113025600</v>
      </c>
      <c r="G1246" s="14" t="n">
        <v>34.75</v>
      </c>
      <c r="I1246" s="18" t="n">
        <f aca="false">IF(N1245 = 1, IF((I1245 + (N1245 * M1245)) &gt; D1246, MAX(C1246,J1245), I1245 + (N1245 * M1245)), IF((I1245 + (N1245 * M1245)) &lt; C1246, MIN(D1246,J1245), I1245 + (N1245 * M1245)))</f>
        <v>63.3</v>
      </c>
      <c r="J1246" s="19" t="n">
        <f aca="false">IF(N1246 = 1, MAX(C1246, J1245), MIN(J1245,D1246))</f>
        <v>74.42</v>
      </c>
      <c r="K1246" s="19" t="n">
        <f aca="false">ABS(J1246 - I1246)</f>
        <v>11.12</v>
      </c>
      <c r="L1246" s="19" t="n">
        <f aca="false">IF(N1246 &lt;&gt; N1245, $H$2, IF(J1246 &lt;&gt; J1245, IF(L1245 &lt; $H$6, L1245 +$H$4, L1245), L1245))</f>
        <v>0.02</v>
      </c>
      <c r="M1246" s="19" t="n">
        <f aca="false">L1246 * K1246</f>
        <v>0.2224</v>
      </c>
      <c r="N1246" s="12" t="n">
        <f aca="false">IF(N1245 = 1, IF(D1246 &gt; I1246, 1, -1), IF(I1246 &gt; C1246, -1, 1))</f>
        <v>1</v>
      </c>
      <c r="O1246" s="12" t="n">
        <f aca="false">IF(N1246 =N1245, O1245 + 1, 1)</f>
        <v>1</v>
      </c>
    </row>
    <row collapsed="false" customFormat="false" customHeight="true" hidden="false" ht="13.3" outlineLevel="0" r="1247">
      <c r="A1247" s="17" t="n">
        <v>38366</v>
      </c>
      <c r="B1247" s="14" t="n">
        <v>70.25</v>
      </c>
      <c r="C1247" s="14" t="n">
        <v>71.72</v>
      </c>
      <c r="D1247" s="14" t="n">
        <v>69.19</v>
      </c>
      <c r="E1247" s="14" t="n">
        <v>70.2</v>
      </c>
      <c r="F1247" s="14" t="n">
        <v>63240800</v>
      </c>
      <c r="G1247" s="14" t="n">
        <v>34.95</v>
      </c>
      <c r="I1247" s="18" t="n">
        <f aca="false">IF(N1246 = 1, IF((I1246 + (N1246 * M1246)) &gt; D1247, MAX(C1247,J1246), I1246 + (N1246 * M1246)), IF((I1246 + (N1246 * M1246)) &lt; C1247, MIN(D1247,J1246), I1246 + (N1246 * M1246)))</f>
        <v>63.5224</v>
      </c>
      <c r="J1247" s="19" t="n">
        <f aca="false">IF(N1247 = 1, MAX(C1247, J1246), MIN(J1246,D1247))</f>
        <v>74.42</v>
      </c>
      <c r="K1247" s="19" t="n">
        <f aca="false">ABS(J1247 - I1247)</f>
        <v>10.8976</v>
      </c>
      <c r="L1247" s="19" t="n">
        <f aca="false">IF(N1247 &lt;&gt; N1246, $H$2, IF(J1247 &lt;&gt; J1246, IF(L1246 &lt; $H$6, L1246 +$H$4, L1246), L1246))</f>
        <v>0.02</v>
      </c>
      <c r="M1247" s="19" t="n">
        <f aca="false">L1247 * K1247</f>
        <v>0.217952</v>
      </c>
      <c r="N1247" s="12" t="n">
        <f aca="false">IF(N1246 = 1, IF(D1247 &gt; I1247, 1, -1), IF(I1247 &gt; C1247, -1, 1))</f>
        <v>1</v>
      </c>
      <c r="O1247" s="12" t="n">
        <f aca="false">IF(N1247 =N1246, O1246 + 1, 1)</f>
        <v>2</v>
      </c>
    </row>
    <row collapsed="false" customFormat="false" customHeight="true" hidden="false" ht="13.3" outlineLevel="0" r="1248">
      <c r="A1248" s="17" t="n">
        <v>38370</v>
      </c>
      <c r="B1248" s="14" t="n">
        <v>69.85</v>
      </c>
      <c r="C1248" s="14" t="n">
        <v>70.7</v>
      </c>
      <c r="D1248" s="14" t="n">
        <v>67.75</v>
      </c>
      <c r="E1248" s="14" t="n">
        <v>70.65</v>
      </c>
      <c r="F1248" s="14" t="n">
        <v>35945000</v>
      </c>
      <c r="G1248" s="14" t="n">
        <v>35.17</v>
      </c>
      <c r="I1248" s="18" t="n">
        <f aca="false">IF(N1247 = 1, IF((I1247 + (N1247 * M1247)) &gt; D1248, MAX(C1248,J1247), I1247 + (N1247 * M1247)), IF((I1247 + (N1247 * M1247)) &lt; C1248, MIN(D1248,J1247), I1247 + (N1247 * M1247)))</f>
        <v>63.740352</v>
      </c>
      <c r="J1248" s="19" t="n">
        <f aca="false">IF(N1248 = 1, MAX(C1248, J1247), MIN(J1247,D1248))</f>
        <v>74.42</v>
      </c>
      <c r="K1248" s="19" t="n">
        <f aca="false">ABS(J1248 - I1248)</f>
        <v>10.679648</v>
      </c>
      <c r="L1248" s="19" t="n">
        <f aca="false">IF(N1248 &lt;&gt; N1247, $H$2, IF(J1248 &lt;&gt; J1247, IF(L1247 &lt; $H$6, L1247 +$H$4, L1247), L1247))</f>
        <v>0.02</v>
      </c>
      <c r="M1248" s="19" t="n">
        <f aca="false">L1248 * K1248</f>
        <v>0.21359296</v>
      </c>
      <c r="N1248" s="12" t="n">
        <f aca="false">IF(N1247 = 1, IF(D1248 &gt; I1248, 1, -1), IF(I1248 &gt; C1248, -1, 1))</f>
        <v>1</v>
      </c>
      <c r="O1248" s="12" t="n">
        <f aca="false">IF(N1248 =N1247, O1247 + 1, 1)</f>
        <v>3</v>
      </c>
    </row>
    <row collapsed="false" customFormat="false" customHeight="true" hidden="false" ht="13.3" outlineLevel="0" r="1249">
      <c r="A1249" s="17" t="n">
        <v>38371</v>
      </c>
      <c r="B1249" s="14" t="n">
        <v>70.49</v>
      </c>
      <c r="C1249" s="14" t="n">
        <v>71.46</v>
      </c>
      <c r="D1249" s="14" t="n">
        <v>69.75</v>
      </c>
      <c r="E1249" s="14" t="n">
        <v>69.88</v>
      </c>
      <c r="F1249" s="14" t="n">
        <v>26853400</v>
      </c>
      <c r="G1249" s="14" t="n">
        <v>34.79</v>
      </c>
      <c r="I1249" s="18" t="n">
        <f aca="false">IF(N1248 = 1, IF((I1248 + (N1248 * M1248)) &gt; D1249, MAX(C1249,J1248), I1248 + (N1248 * M1248)), IF((I1248 + (N1248 * M1248)) &lt; C1249, MIN(D1249,J1248), I1248 + (N1248 * M1248)))</f>
        <v>63.95394496</v>
      </c>
      <c r="J1249" s="19" t="n">
        <f aca="false">IF(N1249 = 1, MAX(C1249, J1248), MIN(J1248,D1249))</f>
        <v>74.42</v>
      </c>
      <c r="K1249" s="19" t="n">
        <f aca="false">ABS(J1249 - I1249)</f>
        <v>10.46605504</v>
      </c>
      <c r="L1249" s="19" t="n">
        <f aca="false">IF(N1249 &lt;&gt; N1248, $H$2, IF(J1249 &lt;&gt; J1248, IF(L1248 &lt; $H$6, L1248 +$H$4, L1248), L1248))</f>
        <v>0.02</v>
      </c>
      <c r="M1249" s="19" t="n">
        <f aca="false">L1249 * K1249</f>
        <v>0.2093211008</v>
      </c>
      <c r="N1249" s="12" t="n">
        <f aca="false">IF(N1248 = 1, IF(D1249 &gt; I1249, 1, -1), IF(I1249 &gt; C1249, -1, 1))</f>
        <v>1</v>
      </c>
      <c r="O1249" s="12" t="n">
        <f aca="false">IF(N1249 =N1248, O1248 + 1, 1)</f>
        <v>4</v>
      </c>
    </row>
    <row collapsed="false" customFormat="false" customHeight="true" hidden="false" ht="13.3" outlineLevel="0" r="1250">
      <c r="A1250" s="17" t="n">
        <v>38372</v>
      </c>
      <c r="B1250" s="14" t="n">
        <v>69.65</v>
      </c>
      <c r="C1250" s="14" t="n">
        <v>71.27</v>
      </c>
      <c r="D1250" s="14" t="n">
        <v>69.47</v>
      </c>
      <c r="E1250" s="14" t="n">
        <v>70.46</v>
      </c>
      <c r="F1250" s="14" t="n">
        <v>32675800</v>
      </c>
      <c r="G1250" s="14" t="n">
        <v>35.08</v>
      </c>
      <c r="I1250" s="18" t="n">
        <f aca="false">IF(N1249 = 1, IF((I1249 + (N1249 * M1249)) &gt; D1250, MAX(C1250,J1249), I1249 + (N1249 * M1249)), IF((I1249 + (N1249 * M1249)) &lt; C1250, MIN(D1250,J1249), I1249 + (N1249 * M1249)))</f>
        <v>64.1632660608</v>
      </c>
      <c r="J1250" s="19" t="n">
        <f aca="false">IF(N1250 = 1, MAX(C1250, J1249), MIN(J1249,D1250))</f>
        <v>74.42</v>
      </c>
      <c r="K1250" s="19" t="n">
        <f aca="false">ABS(J1250 - I1250)</f>
        <v>10.2567339392</v>
      </c>
      <c r="L1250" s="19" t="n">
        <f aca="false">IF(N1250 &lt;&gt; N1249, $H$2, IF(J1250 &lt;&gt; J1249, IF(L1249 &lt; $H$6, L1249 +$H$4, L1249), L1249))</f>
        <v>0.02</v>
      </c>
      <c r="M1250" s="19" t="n">
        <f aca="false">L1250 * K1250</f>
        <v>0.205134678784</v>
      </c>
      <c r="N1250" s="12" t="n">
        <f aca="false">IF(N1249 = 1, IF(D1250 &gt; I1250, 1, -1), IF(I1250 &gt; C1250, -1, 1))</f>
        <v>1</v>
      </c>
      <c r="O1250" s="12" t="n">
        <f aca="false">IF(N1250 =N1249, O1249 + 1, 1)</f>
        <v>5</v>
      </c>
    </row>
    <row collapsed="false" customFormat="false" customHeight="true" hidden="false" ht="13.3" outlineLevel="0" r="1251">
      <c r="A1251" s="17" t="n">
        <v>38373</v>
      </c>
      <c r="B1251" s="14" t="n">
        <v>71.31</v>
      </c>
      <c r="C1251" s="14" t="n">
        <v>71.6</v>
      </c>
      <c r="D1251" s="14" t="n">
        <v>70</v>
      </c>
      <c r="E1251" s="14" t="n">
        <v>70.49</v>
      </c>
      <c r="F1251" s="14" t="n">
        <v>32547600</v>
      </c>
      <c r="G1251" s="14" t="n">
        <v>35.09</v>
      </c>
      <c r="I1251" s="18" t="n">
        <f aca="false">IF(N1250 = 1, IF((I1250 + (N1250 * M1250)) &gt; D1251, MAX(C1251,J1250), I1250 + (N1250 * M1250)), IF((I1250 + (N1250 * M1250)) &lt; C1251, MIN(D1251,J1250), I1250 + (N1250 * M1250)))</f>
        <v>64.368400739584</v>
      </c>
      <c r="J1251" s="19" t="n">
        <f aca="false">IF(N1251 = 1, MAX(C1251, J1250), MIN(J1250,D1251))</f>
        <v>74.42</v>
      </c>
      <c r="K1251" s="19" t="n">
        <f aca="false">ABS(J1251 - I1251)</f>
        <v>10.051599260416</v>
      </c>
      <c r="L1251" s="19" t="n">
        <f aca="false">IF(N1251 &lt;&gt; N1250, $H$2, IF(J1251 &lt;&gt; J1250, IF(L1250 &lt; $H$6, L1250 +$H$4, L1250), L1250))</f>
        <v>0.02</v>
      </c>
      <c r="M1251" s="19" t="n">
        <f aca="false">L1251 * K1251</f>
        <v>0.20103198520832</v>
      </c>
      <c r="N1251" s="12" t="n">
        <f aca="false">IF(N1250 = 1, IF(D1251 &gt; I1251, 1, -1), IF(I1251 &gt; C1251, -1, 1))</f>
        <v>1</v>
      </c>
      <c r="O1251" s="12" t="n">
        <f aca="false">IF(N1251 =N1250, O1250 + 1, 1)</f>
        <v>6</v>
      </c>
    </row>
    <row collapsed="false" customFormat="false" customHeight="true" hidden="false" ht="13.3" outlineLevel="0" r="1252">
      <c r="A1252" s="17" t="n">
        <v>38376</v>
      </c>
      <c r="B1252" s="14" t="n">
        <v>70.98</v>
      </c>
      <c r="C1252" s="14" t="n">
        <v>71.78</v>
      </c>
      <c r="D1252" s="14" t="n">
        <v>70.55</v>
      </c>
      <c r="E1252" s="14" t="n">
        <v>70.76</v>
      </c>
      <c r="F1252" s="14" t="n">
        <v>30058200</v>
      </c>
      <c r="G1252" s="14" t="n">
        <v>35.23</v>
      </c>
      <c r="I1252" s="18" t="n">
        <f aca="false">IF(N1251 = 1, IF((I1251 + (N1251 * M1251)) &gt; D1252, MAX(C1252,J1251), I1251 + (N1251 * M1251)), IF((I1251 + (N1251 * M1251)) &lt; C1252, MIN(D1252,J1251), I1251 + (N1251 * M1251)))</f>
        <v>64.5694327247923</v>
      </c>
      <c r="J1252" s="19" t="n">
        <f aca="false">IF(N1252 = 1, MAX(C1252, J1251), MIN(J1251,D1252))</f>
        <v>74.42</v>
      </c>
      <c r="K1252" s="19" t="n">
        <f aca="false">ABS(J1252 - I1252)</f>
        <v>9.85056727520768</v>
      </c>
      <c r="L1252" s="19" t="n">
        <f aca="false">IF(N1252 &lt;&gt; N1251, $H$2, IF(J1252 &lt;&gt; J1251, IF(L1251 &lt; $H$6, L1251 +$H$4, L1251), L1251))</f>
        <v>0.02</v>
      </c>
      <c r="M1252" s="19" t="n">
        <f aca="false">L1252 * K1252</f>
        <v>0.197011345504154</v>
      </c>
      <c r="N1252" s="12" t="n">
        <f aca="false">IF(N1251 = 1, IF(D1252 &gt; I1252, 1, -1), IF(I1252 &gt; C1252, -1, 1))</f>
        <v>1</v>
      </c>
      <c r="O1252" s="12" t="n">
        <f aca="false">IF(N1252 =N1251, O1251 + 1, 1)</f>
        <v>7</v>
      </c>
    </row>
    <row collapsed="false" customFormat="false" customHeight="true" hidden="false" ht="13.3" outlineLevel="0" r="1253">
      <c r="A1253" s="17" t="n">
        <v>38377</v>
      </c>
      <c r="B1253" s="14" t="n">
        <v>71.37</v>
      </c>
      <c r="C1253" s="14" t="n">
        <v>72.84</v>
      </c>
      <c r="D1253" s="14" t="n">
        <v>70.94</v>
      </c>
      <c r="E1253" s="14" t="n">
        <v>72.05</v>
      </c>
      <c r="F1253" s="14" t="n">
        <v>34615400</v>
      </c>
      <c r="G1253" s="14" t="n">
        <v>35.87</v>
      </c>
      <c r="I1253" s="18" t="n">
        <f aca="false">IF(N1252 = 1, IF((I1252 + (N1252 * M1252)) &gt; D1253, MAX(C1253,J1252), I1252 + (N1252 * M1252)), IF((I1252 + (N1252 * M1252)) &lt; C1253, MIN(D1253,J1252), I1252 + (N1252 * M1252)))</f>
        <v>64.7664440702965</v>
      </c>
      <c r="J1253" s="19" t="n">
        <f aca="false">IF(N1253 = 1, MAX(C1253, J1252), MIN(J1252,D1253))</f>
        <v>74.42</v>
      </c>
      <c r="K1253" s="19" t="n">
        <f aca="false">ABS(J1253 - I1253)</f>
        <v>9.65355592970353</v>
      </c>
      <c r="L1253" s="19" t="n">
        <f aca="false">IF(N1253 &lt;&gt; N1252, $H$2, IF(J1253 &lt;&gt; J1252, IF(L1252 &lt; $H$6, L1252 +$H$4, L1252), L1252))</f>
        <v>0.02</v>
      </c>
      <c r="M1253" s="19" t="n">
        <f aca="false">L1253 * K1253</f>
        <v>0.193071118594071</v>
      </c>
      <c r="N1253" s="12" t="n">
        <f aca="false">IF(N1252 = 1, IF(D1253 &gt; I1253, 1, -1), IF(I1253 &gt; C1253, -1, 1))</f>
        <v>1</v>
      </c>
      <c r="O1253" s="12" t="n">
        <f aca="false">IF(N1253 =N1252, O1252 + 1, 1)</f>
        <v>8</v>
      </c>
    </row>
    <row collapsed="false" customFormat="false" customHeight="true" hidden="false" ht="13.3" outlineLevel="0" r="1254">
      <c r="A1254" s="17" t="n">
        <v>38378</v>
      </c>
      <c r="B1254" s="14" t="n">
        <v>72.66</v>
      </c>
      <c r="C1254" s="14" t="n">
        <v>72.75</v>
      </c>
      <c r="D1254" s="14" t="n">
        <v>71.22</v>
      </c>
      <c r="E1254" s="14" t="n">
        <v>72.25</v>
      </c>
      <c r="F1254" s="14" t="n">
        <v>26410600</v>
      </c>
      <c r="G1254" s="14" t="n">
        <v>35.97</v>
      </c>
      <c r="I1254" s="18" t="n">
        <f aca="false">IF(N1253 = 1, IF((I1253 + (N1253 * M1253)) &gt; D1254, MAX(C1254,J1253), I1253 + (N1253 * M1253)), IF((I1253 + (N1253 * M1253)) &lt; C1254, MIN(D1254,J1253), I1253 + (N1253 * M1253)))</f>
        <v>64.9595151888906</v>
      </c>
      <c r="J1254" s="19" t="n">
        <f aca="false">IF(N1254 = 1, MAX(C1254, J1253), MIN(J1253,D1254))</f>
        <v>74.42</v>
      </c>
      <c r="K1254" s="19" t="n">
        <f aca="false">ABS(J1254 - I1254)</f>
        <v>9.46048481110945</v>
      </c>
      <c r="L1254" s="19" t="n">
        <f aca="false">IF(N1254 &lt;&gt; N1253, $H$2, IF(J1254 &lt;&gt; J1253, IF(L1253 &lt; $H$6, L1253 +$H$4, L1253), L1253))</f>
        <v>0.02</v>
      </c>
      <c r="M1254" s="19" t="n">
        <f aca="false">L1254 * K1254</f>
        <v>0.189209696222189</v>
      </c>
      <c r="N1254" s="12" t="n">
        <f aca="false">IF(N1253 = 1, IF(D1254 &gt; I1254, 1, -1), IF(I1254 &gt; C1254, -1, 1))</f>
        <v>1</v>
      </c>
      <c r="O1254" s="12" t="n">
        <f aca="false">IF(N1254 =N1253, O1253 + 1, 1)</f>
        <v>9</v>
      </c>
    </row>
    <row collapsed="false" customFormat="false" customHeight="true" hidden="false" ht="13.3" outlineLevel="0" r="1255">
      <c r="A1255" s="17" t="n">
        <v>38379</v>
      </c>
      <c r="B1255" s="14" t="n">
        <v>72.16</v>
      </c>
      <c r="C1255" s="14" t="n">
        <v>72.92</v>
      </c>
      <c r="D1255" s="14" t="n">
        <v>71.55</v>
      </c>
      <c r="E1255" s="14" t="n">
        <v>72.64</v>
      </c>
      <c r="F1255" s="14" t="n">
        <v>17722400</v>
      </c>
      <c r="G1255" s="14" t="n">
        <v>36.16</v>
      </c>
      <c r="I1255" s="18" t="n">
        <f aca="false">IF(N1254 = 1, IF((I1254 + (N1254 * M1254)) &gt; D1255, MAX(C1255,J1254), I1254 + (N1254 * M1254)), IF((I1254 + (N1254 * M1254)) &lt; C1255, MIN(D1255,J1254), I1254 + (N1254 * M1254)))</f>
        <v>65.1487248851127</v>
      </c>
      <c r="J1255" s="19" t="n">
        <f aca="false">IF(N1255 = 1, MAX(C1255, J1254), MIN(J1254,D1255))</f>
        <v>74.42</v>
      </c>
      <c r="K1255" s="19" t="n">
        <f aca="false">ABS(J1255 - I1255)</f>
        <v>9.27127511488726</v>
      </c>
      <c r="L1255" s="19" t="n">
        <f aca="false">IF(N1255 &lt;&gt; N1254, $H$2, IF(J1255 &lt;&gt; J1254, IF(L1254 &lt; $H$6, L1254 +$H$4, L1254), L1254))</f>
        <v>0.02</v>
      </c>
      <c r="M1255" s="19" t="n">
        <f aca="false">L1255 * K1255</f>
        <v>0.185425502297745</v>
      </c>
      <c r="N1255" s="12" t="n">
        <f aca="false">IF(N1254 = 1, IF(D1255 &gt; I1255, 1, -1), IF(I1255 &gt; C1255, -1, 1))</f>
        <v>1</v>
      </c>
      <c r="O1255" s="12" t="n">
        <f aca="false">IF(N1255 =N1254, O1254 + 1, 1)</f>
        <v>10</v>
      </c>
    </row>
    <row collapsed="false" customFormat="false" customHeight="true" hidden="false" ht="13.3" outlineLevel="0" r="1256">
      <c r="A1256" s="17" t="n">
        <v>38380</v>
      </c>
      <c r="B1256" s="14" t="n">
        <v>72.62</v>
      </c>
      <c r="C1256" s="14" t="n">
        <v>73.98</v>
      </c>
      <c r="D1256" s="14" t="n">
        <v>72.44</v>
      </c>
      <c r="E1256" s="14" t="n">
        <v>73.98</v>
      </c>
      <c r="F1256" s="14" t="n">
        <v>28629000</v>
      </c>
      <c r="G1256" s="14" t="n">
        <v>36.83</v>
      </c>
      <c r="I1256" s="18" t="n">
        <f aca="false">IF(N1255 = 1, IF((I1255 + (N1255 * M1255)) &gt; D1256, MAX(C1256,J1255), I1255 + (N1255 * M1255)), IF((I1255 + (N1255 * M1255)) &lt; C1256, MIN(D1256,J1255), I1255 + (N1255 * M1255)))</f>
        <v>65.3341503874105</v>
      </c>
      <c r="J1256" s="19" t="n">
        <f aca="false">IF(N1256 = 1, MAX(C1256, J1255), MIN(J1255,D1256))</f>
        <v>74.42</v>
      </c>
      <c r="K1256" s="19" t="n">
        <f aca="false">ABS(J1256 - I1256)</f>
        <v>9.08584961258951</v>
      </c>
      <c r="L1256" s="19" t="n">
        <f aca="false">IF(N1256 &lt;&gt; N1255, $H$2, IF(J1256 &lt;&gt; J1255, IF(L1255 &lt; $H$6, L1255 +$H$4, L1255), L1255))</f>
        <v>0.02</v>
      </c>
      <c r="M1256" s="19" t="n">
        <f aca="false">L1256 * K1256</f>
        <v>0.18171699225179</v>
      </c>
      <c r="N1256" s="12" t="n">
        <f aca="false">IF(N1255 = 1, IF(D1256 &gt; I1256, 1, -1), IF(I1256 &gt; C1256, -1, 1))</f>
        <v>1</v>
      </c>
      <c r="O1256" s="12" t="n">
        <f aca="false">IF(N1256 =N1255, O1255 + 1, 1)</f>
        <v>11</v>
      </c>
    </row>
    <row collapsed="false" customFormat="false" customHeight="true" hidden="false" ht="13.3" outlineLevel="0" r="1257">
      <c r="A1257" s="17" t="n">
        <v>38383</v>
      </c>
      <c r="B1257" s="14" t="n">
        <v>74.58</v>
      </c>
      <c r="C1257" s="14" t="n">
        <v>77.89</v>
      </c>
      <c r="D1257" s="14" t="n">
        <v>74.51</v>
      </c>
      <c r="E1257" s="14" t="n">
        <v>76.9</v>
      </c>
      <c r="F1257" s="14" t="n">
        <v>60039200</v>
      </c>
      <c r="G1257" s="14" t="n">
        <v>38.29</v>
      </c>
      <c r="I1257" s="18" t="n">
        <f aca="false">IF(N1256 = 1, IF((I1256 + (N1256 * M1256)) &gt; D1257, MAX(C1257,J1256), I1256 + (N1256 * M1256)), IF((I1256 + (N1256 * M1256)) &lt; C1257, MIN(D1257,J1256), I1256 + (N1256 * M1256)))</f>
        <v>65.5158673796623</v>
      </c>
      <c r="J1257" s="19" t="n">
        <f aca="false">IF(N1257 = 1, MAX(C1257, J1256), MIN(J1256,D1257))</f>
        <v>77.89</v>
      </c>
      <c r="K1257" s="19" t="n">
        <f aca="false">ABS(J1257 - I1257)</f>
        <v>12.3741326203377</v>
      </c>
      <c r="L1257" s="19" t="n">
        <f aca="false">IF(N1257 &lt;&gt; N1256, $H$2, IF(J1257 &lt;&gt; J1256, IF(L1256 &lt; $H$6, L1256 +$H$4, L1256), L1256))</f>
        <v>0.04</v>
      </c>
      <c r="M1257" s="19" t="n">
        <f aca="false">L1257 * K1257</f>
        <v>0.494965304813509</v>
      </c>
      <c r="N1257" s="12" t="n">
        <f aca="false">IF(N1256 = 1, IF(D1257 &gt; I1257, 1, -1), IF(I1257 &gt; C1257, -1, 1))</f>
        <v>1</v>
      </c>
      <c r="O1257" s="12" t="n">
        <f aca="false">IF(N1257 =N1256, O1256 + 1, 1)</f>
        <v>12</v>
      </c>
    </row>
    <row collapsed="false" customFormat="false" customHeight="true" hidden="false" ht="13.3" outlineLevel="0" r="1258">
      <c r="A1258" s="17" t="n">
        <v>38384</v>
      </c>
      <c r="B1258" s="14" t="n">
        <v>77.05</v>
      </c>
      <c r="C1258" s="14" t="n">
        <v>77.77</v>
      </c>
      <c r="D1258" s="14" t="n">
        <v>76.58</v>
      </c>
      <c r="E1258" s="14" t="n">
        <v>77.53</v>
      </c>
      <c r="F1258" s="14" t="n">
        <v>24228400</v>
      </c>
      <c r="G1258" s="14" t="n">
        <v>38.6</v>
      </c>
      <c r="I1258" s="18" t="n">
        <f aca="false">IF(N1257 = 1, IF((I1257 + (N1257 * M1257)) &gt; D1258, MAX(C1258,J1257), I1257 + (N1257 * M1257)), IF((I1257 + (N1257 * M1257)) &lt; C1258, MIN(D1258,J1257), I1257 + (N1257 * M1257)))</f>
        <v>66.0108326844758</v>
      </c>
      <c r="J1258" s="19" t="n">
        <f aca="false">IF(N1258 = 1, MAX(C1258, J1257), MIN(J1257,D1258))</f>
        <v>77.89</v>
      </c>
      <c r="K1258" s="19" t="n">
        <f aca="false">ABS(J1258 - I1258)</f>
        <v>11.8791673155242</v>
      </c>
      <c r="L1258" s="19" t="n">
        <f aca="false">IF(N1258 &lt;&gt; N1257, $H$2, IF(J1258 &lt;&gt; J1257, IF(L1257 &lt; $H$6, L1257 +$H$4, L1257), L1257))</f>
        <v>0.04</v>
      </c>
      <c r="M1258" s="19" t="n">
        <f aca="false">L1258 * K1258</f>
        <v>0.475166692620969</v>
      </c>
      <c r="N1258" s="12" t="n">
        <f aca="false">IF(N1257 = 1, IF(D1258 &gt; I1258, 1, -1), IF(I1258 &gt; C1258, -1, 1))</f>
        <v>1</v>
      </c>
      <c r="O1258" s="12" t="n">
        <f aca="false">IF(N1258 =N1257, O1257 + 1, 1)</f>
        <v>13</v>
      </c>
    </row>
    <row collapsed="false" customFormat="false" customHeight="true" hidden="false" ht="13.3" outlineLevel="0" r="1259">
      <c r="A1259" s="17" t="n">
        <v>38385</v>
      </c>
      <c r="B1259" s="14" t="n">
        <v>77.95</v>
      </c>
      <c r="C1259" s="14" t="n">
        <v>79.91</v>
      </c>
      <c r="D1259" s="14" t="n">
        <v>77.69</v>
      </c>
      <c r="E1259" s="14" t="n">
        <v>79.63</v>
      </c>
      <c r="F1259" s="14" t="n">
        <v>36430800</v>
      </c>
      <c r="G1259" s="14" t="n">
        <v>39.64</v>
      </c>
      <c r="I1259" s="18" t="n">
        <f aca="false">IF(N1258 = 1, IF((I1258 + (N1258 * M1258)) &gt; D1259, MAX(C1259,J1258), I1258 + (N1258 * M1258)), IF((I1258 + (N1258 * M1258)) &lt; C1259, MIN(D1259,J1258), I1258 + (N1258 * M1258)))</f>
        <v>66.4859993770968</v>
      </c>
      <c r="J1259" s="19" t="n">
        <f aca="false">IF(N1259 = 1, MAX(C1259, J1258), MIN(J1258,D1259))</f>
        <v>79.91</v>
      </c>
      <c r="K1259" s="19" t="n">
        <f aca="false">ABS(J1259 - I1259)</f>
        <v>13.4240006229032</v>
      </c>
      <c r="L1259" s="19" t="n">
        <f aca="false">IF(N1259 &lt;&gt; N1258, $H$2, IF(J1259 &lt;&gt; J1258, IF(L1258 &lt; $H$6, L1258 +$H$4, L1258), L1258))</f>
        <v>0.06</v>
      </c>
      <c r="M1259" s="19" t="n">
        <f aca="false">L1259 * K1259</f>
        <v>0.805440037374194</v>
      </c>
      <c r="N1259" s="12" t="n">
        <f aca="false">IF(N1258 = 1, IF(D1259 &gt; I1259, 1, -1), IF(I1259 &gt; C1259, -1, 1))</f>
        <v>1</v>
      </c>
      <c r="O1259" s="12" t="n">
        <f aca="false">IF(N1259 =N1258, O1258 + 1, 1)</f>
        <v>14</v>
      </c>
    </row>
    <row collapsed="false" customFormat="false" customHeight="true" hidden="false" ht="13.3" outlineLevel="0" r="1260">
      <c r="A1260" s="17" t="n">
        <v>38386</v>
      </c>
      <c r="B1260" s="14" t="n">
        <v>79.1</v>
      </c>
      <c r="C1260" s="14" t="n">
        <v>79.43</v>
      </c>
      <c r="D1260" s="14" t="n">
        <v>77.33</v>
      </c>
      <c r="E1260" s="14" t="n">
        <v>77.81</v>
      </c>
      <c r="F1260" s="14" t="n">
        <v>26130400</v>
      </c>
      <c r="G1260" s="14" t="n">
        <v>38.74</v>
      </c>
      <c r="I1260" s="18" t="n">
        <f aca="false">IF(N1259 = 1, IF((I1259 + (N1259 * M1259)) &gt; D1260, MAX(C1260,J1259), I1259 + (N1259 * M1259)), IF((I1259 + (N1259 * M1259)) &lt; C1260, MIN(D1260,J1259), I1259 + (N1259 * M1259)))</f>
        <v>67.291439414471</v>
      </c>
      <c r="J1260" s="19" t="n">
        <f aca="false">IF(N1260 = 1, MAX(C1260, J1259), MIN(J1259,D1260))</f>
        <v>79.91</v>
      </c>
      <c r="K1260" s="19" t="n">
        <f aca="false">ABS(J1260 - I1260)</f>
        <v>12.618560585529</v>
      </c>
      <c r="L1260" s="19" t="n">
        <f aca="false">IF(N1260 &lt;&gt; N1259, $H$2, IF(J1260 &lt;&gt; J1259, IF(L1259 &lt; $H$6, L1259 +$H$4, L1259), L1259))</f>
        <v>0.06</v>
      </c>
      <c r="M1260" s="19" t="n">
        <f aca="false">L1260 * K1260</f>
        <v>0.757113635131742</v>
      </c>
      <c r="N1260" s="12" t="n">
        <f aca="false">IF(N1259 = 1, IF(D1260 &gt; I1260, 1, -1), IF(I1260 &gt; C1260, -1, 1))</f>
        <v>1</v>
      </c>
      <c r="O1260" s="12" t="n">
        <f aca="false">IF(N1260 =N1259, O1259 + 1, 1)</f>
        <v>15</v>
      </c>
    </row>
    <row collapsed="false" customFormat="false" customHeight="true" hidden="false" ht="13.3" outlineLevel="0" r="1261">
      <c r="A1261" s="17" t="n">
        <v>38387</v>
      </c>
      <c r="B1261" s="14" t="n">
        <v>77.87</v>
      </c>
      <c r="C1261" s="14" t="n">
        <v>78.93</v>
      </c>
      <c r="D1261" s="14" t="n">
        <v>77.53</v>
      </c>
      <c r="E1261" s="14" t="n">
        <v>78.84</v>
      </c>
      <c r="F1261" s="14" t="n">
        <v>20127000</v>
      </c>
      <c r="G1261" s="14" t="n">
        <v>39.25</v>
      </c>
      <c r="I1261" s="18" t="n">
        <f aca="false">IF(N1260 = 1, IF((I1260 + (N1260 * M1260)) &gt; D1261, MAX(C1261,J1260), I1260 + (N1260 * M1260)), IF((I1260 + (N1260 * M1260)) &lt; C1261, MIN(D1261,J1260), I1260 + (N1260 * M1260)))</f>
        <v>68.0485530496027</v>
      </c>
      <c r="J1261" s="19" t="n">
        <f aca="false">IF(N1261 = 1, MAX(C1261, J1260), MIN(J1260,D1261))</f>
        <v>79.91</v>
      </c>
      <c r="K1261" s="19" t="n">
        <f aca="false">ABS(J1261 - I1261)</f>
        <v>11.8614469503973</v>
      </c>
      <c r="L1261" s="19" t="n">
        <f aca="false">IF(N1261 &lt;&gt; N1260, $H$2, IF(J1261 &lt;&gt; J1260, IF(L1260 &lt; $H$6, L1260 +$H$4, L1260), L1260))</f>
        <v>0.06</v>
      </c>
      <c r="M1261" s="19" t="n">
        <f aca="false">L1261 * K1261</f>
        <v>0.711686817023838</v>
      </c>
      <c r="N1261" s="12" t="n">
        <f aca="false">IF(N1260 = 1, IF(D1261 &gt; I1261, 1, -1), IF(I1261 &gt; C1261, -1, 1))</f>
        <v>1</v>
      </c>
      <c r="O1261" s="12" t="n">
        <f aca="false">IF(N1261 =N1260, O1260 + 1, 1)</f>
        <v>16</v>
      </c>
    </row>
    <row collapsed="false" customFormat="false" customHeight="true" hidden="false" ht="13.3" outlineLevel="0" r="1262">
      <c r="A1262" s="17" t="n">
        <v>38390</v>
      </c>
      <c r="B1262" s="14" t="n">
        <v>78.93</v>
      </c>
      <c r="C1262" s="14" t="n">
        <v>79.35</v>
      </c>
      <c r="D1262" s="14" t="n">
        <v>77.5</v>
      </c>
      <c r="E1262" s="14" t="n">
        <v>78.94</v>
      </c>
      <c r="F1262" s="14" t="n">
        <v>18730600</v>
      </c>
      <c r="G1262" s="14" t="n">
        <v>39.3</v>
      </c>
      <c r="I1262" s="18" t="n">
        <f aca="false">IF(N1261 = 1, IF((I1261 + (N1261 * M1261)) &gt; D1262, MAX(C1262,J1261), I1261 + (N1261 * M1261)), IF((I1261 + (N1261 * M1261)) &lt; C1262, MIN(D1262,J1261), I1261 + (N1261 * M1261)))</f>
        <v>68.7602398666265</v>
      </c>
      <c r="J1262" s="19" t="n">
        <f aca="false">IF(N1262 = 1, MAX(C1262, J1261), MIN(J1261,D1262))</f>
        <v>79.91</v>
      </c>
      <c r="K1262" s="19" t="n">
        <f aca="false">ABS(J1262 - I1262)</f>
        <v>11.1497601333735</v>
      </c>
      <c r="L1262" s="19" t="n">
        <f aca="false">IF(N1262 &lt;&gt; N1261, $H$2, IF(J1262 &lt;&gt; J1261, IF(L1261 &lt; $H$6, L1261 +$H$4, L1261), L1261))</f>
        <v>0.06</v>
      </c>
      <c r="M1262" s="19" t="n">
        <f aca="false">L1262 * K1262</f>
        <v>0.668985608002408</v>
      </c>
      <c r="N1262" s="12" t="n">
        <f aca="false">IF(N1261 = 1, IF(D1262 &gt; I1262, 1, -1), IF(I1262 &gt; C1262, -1, 1))</f>
        <v>1</v>
      </c>
      <c r="O1262" s="12" t="n">
        <f aca="false">IF(N1262 =N1261, O1261 + 1, 1)</f>
        <v>17</v>
      </c>
    </row>
    <row collapsed="false" customFormat="false" customHeight="true" hidden="false" ht="13.3" outlineLevel="0" r="1263">
      <c r="A1263" s="17" t="n">
        <v>38391</v>
      </c>
      <c r="B1263" s="14" t="n">
        <v>79.07</v>
      </c>
      <c r="C1263" s="14" t="n">
        <v>81.38</v>
      </c>
      <c r="D1263" s="14" t="n">
        <v>78.79</v>
      </c>
      <c r="E1263" s="14" t="n">
        <v>80.9</v>
      </c>
      <c r="F1263" s="14" t="n">
        <v>31786400</v>
      </c>
      <c r="G1263" s="14" t="n">
        <v>40.28</v>
      </c>
      <c r="I1263" s="18" t="n">
        <f aca="false">IF(N1262 = 1, IF((I1262 + (N1262 * M1262)) &gt; D1263, MAX(C1263,J1262), I1262 + (N1262 * M1262)), IF((I1262 + (N1262 * M1262)) &lt; C1263, MIN(D1263,J1262), I1262 + (N1262 * M1262)))</f>
        <v>69.4292254746289</v>
      </c>
      <c r="J1263" s="19" t="n">
        <f aca="false">IF(N1263 = 1, MAX(C1263, J1262), MIN(J1262,D1263))</f>
        <v>81.38</v>
      </c>
      <c r="K1263" s="19" t="n">
        <f aca="false">ABS(J1263 - I1263)</f>
        <v>11.9507745253711</v>
      </c>
      <c r="L1263" s="19" t="n">
        <f aca="false">IF(N1263 &lt;&gt; N1262, $H$2, IF(J1263 &lt;&gt; J1262, IF(L1262 &lt; $H$6, L1262 +$H$4, L1262), L1262))</f>
        <v>0.08</v>
      </c>
      <c r="M1263" s="19" t="n">
        <f aca="false">L1263 * K1263</f>
        <v>0.956061962029685</v>
      </c>
      <c r="N1263" s="12" t="n">
        <f aca="false">IF(N1262 = 1, IF(D1263 &gt; I1263, 1, -1), IF(I1263 &gt; C1263, -1, 1))</f>
        <v>1</v>
      </c>
      <c r="O1263" s="12" t="n">
        <f aca="false">IF(N1263 =N1262, O1262 + 1, 1)</f>
        <v>18</v>
      </c>
    </row>
    <row collapsed="false" customFormat="false" customHeight="true" hidden="false" ht="13.3" outlineLevel="0" r="1264">
      <c r="A1264" s="17" t="n">
        <v>38392</v>
      </c>
      <c r="B1264" s="14" t="n">
        <v>81.04</v>
      </c>
      <c r="C1264" s="14" t="n">
        <v>81.99</v>
      </c>
      <c r="D1264" s="14" t="n">
        <v>78.1</v>
      </c>
      <c r="E1264" s="14" t="n">
        <v>78.74</v>
      </c>
      <c r="F1264" s="14" t="n">
        <v>42552000</v>
      </c>
      <c r="G1264" s="14" t="n">
        <v>39.2</v>
      </c>
      <c r="I1264" s="18" t="n">
        <f aca="false">IF(N1263 = 1, IF((I1263 + (N1263 * M1263)) &gt; D1264, MAX(C1264,J1263), I1263 + (N1263 * M1263)), IF((I1263 + (N1263 * M1263)) &lt; C1264, MIN(D1264,J1263), I1263 + (N1263 * M1263)))</f>
        <v>70.3852874366586</v>
      </c>
      <c r="J1264" s="19" t="n">
        <f aca="false">IF(N1264 = 1, MAX(C1264, J1263), MIN(J1263,D1264))</f>
        <v>81.99</v>
      </c>
      <c r="K1264" s="19" t="n">
        <f aca="false">ABS(J1264 - I1264)</f>
        <v>11.6047125633414</v>
      </c>
      <c r="L1264" s="19" t="n">
        <f aca="false">IF(N1264 &lt;&gt; N1263, $H$2, IF(J1264 &lt;&gt; J1263, IF(L1263 &lt; $H$6, L1263 +$H$4, L1263), L1263))</f>
        <v>0.1</v>
      </c>
      <c r="M1264" s="19" t="n">
        <f aca="false">L1264 * K1264</f>
        <v>1.16047125633414</v>
      </c>
      <c r="N1264" s="12" t="n">
        <f aca="false">IF(N1263 = 1, IF(D1264 &gt; I1264, 1, -1), IF(I1264 &gt; C1264, -1, 1))</f>
        <v>1</v>
      </c>
      <c r="O1264" s="12" t="n">
        <f aca="false">IF(N1264 =N1263, O1263 + 1, 1)</f>
        <v>19</v>
      </c>
    </row>
    <row collapsed="false" customFormat="false" customHeight="true" hidden="false" ht="13.3" outlineLevel="0" r="1265">
      <c r="A1265" s="17" t="n">
        <v>38393</v>
      </c>
      <c r="B1265" s="14" t="n">
        <v>78.72</v>
      </c>
      <c r="C1265" s="14" t="n">
        <v>79.28</v>
      </c>
      <c r="D1265" s="14" t="n">
        <v>76.66</v>
      </c>
      <c r="E1265" s="14" t="n">
        <v>78.36</v>
      </c>
      <c r="F1265" s="14" t="n">
        <v>39036400</v>
      </c>
      <c r="G1265" s="14" t="n">
        <v>39.01</v>
      </c>
      <c r="I1265" s="18" t="n">
        <f aca="false">IF(N1264 = 1, IF((I1264 + (N1264 * M1264)) &gt; D1265, MAX(C1265,J1264), I1264 + (N1264 * M1264)), IF((I1264 + (N1264 * M1264)) &lt; C1265, MIN(D1265,J1264), I1264 + (N1264 * M1264)))</f>
        <v>71.5457586929928</v>
      </c>
      <c r="J1265" s="19" t="n">
        <f aca="false">IF(N1265 = 1, MAX(C1265, J1264), MIN(J1264,D1265))</f>
        <v>81.99</v>
      </c>
      <c r="K1265" s="19" t="n">
        <f aca="false">ABS(J1265 - I1265)</f>
        <v>10.4442413070072</v>
      </c>
      <c r="L1265" s="19" t="n">
        <f aca="false">IF(N1265 &lt;&gt; N1264, $H$2, IF(J1265 &lt;&gt; J1264, IF(L1264 &lt; $H$6, L1264 +$H$4, L1264), L1264))</f>
        <v>0.1</v>
      </c>
      <c r="M1265" s="19" t="n">
        <f aca="false">L1265 * K1265</f>
        <v>1.04442413070072</v>
      </c>
      <c r="N1265" s="12" t="n">
        <f aca="false">IF(N1264 = 1, IF(D1265 &gt; I1265, 1, -1), IF(I1265 &gt; C1265, -1, 1))</f>
        <v>1</v>
      </c>
      <c r="O1265" s="12" t="n">
        <f aca="false">IF(N1265 =N1264, O1264 + 1, 1)</f>
        <v>20</v>
      </c>
    </row>
    <row collapsed="false" customFormat="false" customHeight="true" hidden="false" ht="13.3" outlineLevel="0" r="1266">
      <c r="A1266" s="17" t="n">
        <v>38394</v>
      </c>
      <c r="B1266" s="14" t="n">
        <v>79.86</v>
      </c>
      <c r="C1266" s="14" t="n">
        <v>81.76</v>
      </c>
      <c r="D1266" s="14" t="n">
        <v>78.94</v>
      </c>
      <c r="E1266" s="14" t="n">
        <v>81.21</v>
      </c>
      <c r="F1266" s="14" t="n">
        <v>42894800</v>
      </c>
      <c r="G1266" s="14" t="n">
        <v>40.43</v>
      </c>
      <c r="I1266" s="18" t="n">
        <f aca="false">IF(N1265 = 1, IF((I1265 + (N1265 * M1265)) &gt; D1266, MAX(C1266,J1265), I1265 + (N1265 * M1265)), IF((I1265 + (N1265 * M1265)) &lt; C1266, MIN(D1266,J1265), I1265 + (N1265 * M1265)))</f>
        <v>72.5901828236935</v>
      </c>
      <c r="J1266" s="19" t="n">
        <f aca="false">IF(N1266 = 1, MAX(C1266, J1265), MIN(J1265,D1266))</f>
        <v>81.99</v>
      </c>
      <c r="K1266" s="19" t="n">
        <f aca="false">ABS(J1266 - I1266)</f>
        <v>9.39981717630653</v>
      </c>
      <c r="L1266" s="19" t="n">
        <f aca="false">IF(N1266 &lt;&gt; N1265, $H$2, IF(J1266 &lt;&gt; J1265, IF(L1265 &lt; $H$6, L1265 +$H$4, L1265), L1265))</f>
        <v>0.1</v>
      </c>
      <c r="M1266" s="19" t="n">
        <f aca="false">L1266 * K1266</f>
        <v>0.939981717630653</v>
      </c>
      <c r="N1266" s="12" t="n">
        <f aca="false">IF(N1265 = 1, IF(D1266 &gt; I1266, 1, -1), IF(I1266 &gt; C1266, -1, 1))</f>
        <v>1</v>
      </c>
      <c r="O1266" s="12" t="n">
        <f aca="false">IF(N1266 =N1265, O1265 + 1, 1)</f>
        <v>21</v>
      </c>
    </row>
    <row collapsed="false" customFormat="false" customHeight="true" hidden="false" ht="13.3" outlineLevel="0" r="1267">
      <c r="A1267" s="17" t="n">
        <v>38397</v>
      </c>
      <c r="B1267" s="14" t="n">
        <v>82.73</v>
      </c>
      <c r="C1267" s="14" t="n">
        <v>84.79</v>
      </c>
      <c r="D1267" s="14" t="n">
        <v>82.05</v>
      </c>
      <c r="E1267" s="14" t="n">
        <v>84.63</v>
      </c>
      <c r="F1267" s="14" t="n">
        <v>45409400</v>
      </c>
      <c r="G1267" s="14" t="n">
        <v>42.13</v>
      </c>
      <c r="I1267" s="18" t="n">
        <f aca="false">IF(N1266 = 1, IF((I1266 + (N1266 * M1266)) &gt; D1267, MAX(C1267,J1266), I1266 + (N1266 * M1266)), IF((I1266 + (N1266 * M1266)) &lt; C1267, MIN(D1267,J1266), I1266 + (N1266 * M1266)))</f>
        <v>73.5301645413241</v>
      </c>
      <c r="J1267" s="19" t="n">
        <f aca="false">IF(N1267 = 1, MAX(C1267, J1266), MIN(J1266,D1267))</f>
        <v>84.79</v>
      </c>
      <c r="K1267" s="19" t="n">
        <f aca="false">ABS(J1267 - I1267)</f>
        <v>11.2598354586759</v>
      </c>
      <c r="L1267" s="19" t="n">
        <f aca="false">IF(N1267 &lt;&gt; N1266, $H$2, IF(J1267 &lt;&gt; J1266, IF(L1266 &lt; $H$6, L1266 +$H$4, L1266), L1266))</f>
        <v>0.12</v>
      </c>
      <c r="M1267" s="19" t="n">
        <f aca="false">L1267 * K1267</f>
        <v>1.35118025504111</v>
      </c>
      <c r="N1267" s="12" t="n">
        <f aca="false">IF(N1266 = 1, IF(D1267 &gt; I1267, 1, -1), IF(I1267 &gt; C1267, -1, 1))</f>
        <v>1</v>
      </c>
      <c r="O1267" s="12" t="n">
        <f aca="false">IF(N1267 =N1266, O1266 + 1, 1)</f>
        <v>22</v>
      </c>
    </row>
    <row collapsed="false" customFormat="false" customHeight="true" hidden="false" ht="13.3" outlineLevel="0" r="1268">
      <c r="A1268" s="17" t="n">
        <v>38398</v>
      </c>
      <c r="B1268" s="14" t="n">
        <v>86.66</v>
      </c>
      <c r="C1268" s="14" t="n">
        <v>89.08</v>
      </c>
      <c r="D1268" s="14" t="n">
        <v>86</v>
      </c>
      <c r="E1268" s="14" t="n">
        <v>88.41</v>
      </c>
      <c r="F1268" s="14" t="n">
        <v>82579200</v>
      </c>
      <c r="G1268" s="14" t="n">
        <v>44.02</v>
      </c>
      <c r="I1268" s="18" t="n">
        <f aca="false">IF(N1267 = 1, IF((I1267 + (N1267 * M1267)) &gt; D1268, MAX(C1268,J1267), I1267 + (N1267 * M1267)), IF((I1267 + (N1267 * M1267)) &lt; C1268, MIN(D1268,J1267), I1267 + (N1267 * M1267)))</f>
        <v>74.8813447963652</v>
      </c>
      <c r="J1268" s="19" t="n">
        <f aca="false">IF(N1268 = 1, MAX(C1268, J1267), MIN(J1267,D1268))</f>
        <v>89.08</v>
      </c>
      <c r="K1268" s="19" t="n">
        <f aca="false">ABS(J1268 - I1268)</f>
        <v>14.1986552036348</v>
      </c>
      <c r="L1268" s="19" t="n">
        <f aca="false">IF(N1268 &lt;&gt; N1267, $H$2, IF(J1268 &lt;&gt; J1267, IF(L1267 &lt; $H$6, L1267 +$H$4, L1267), L1267))</f>
        <v>0.14</v>
      </c>
      <c r="M1268" s="19" t="n">
        <f aca="false">L1268 * K1268</f>
        <v>1.98781172850887</v>
      </c>
      <c r="N1268" s="12" t="n">
        <f aca="false">IF(N1267 = 1, IF(D1268 &gt; I1268, 1, -1), IF(I1268 &gt; C1268, -1, 1))</f>
        <v>1</v>
      </c>
      <c r="O1268" s="12" t="n">
        <f aca="false">IF(N1268 =N1267, O1267 + 1, 1)</f>
        <v>23</v>
      </c>
    </row>
    <row collapsed="false" customFormat="false" customHeight="true" hidden="false" ht="13.3" outlineLevel="0" r="1269">
      <c r="A1269" s="17" t="n">
        <v>38399</v>
      </c>
      <c r="B1269" s="14" t="n">
        <v>88.15</v>
      </c>
      <c r="C1269" s="14" t="n">
        <v>90.2</v>
      </c>
      <c r="D1269" s="14" t="n">
        <v>87.35</v>
      </c>
      <c r="E1269" s="14" t="n">
        <v>90.13</v>
      </c>
      <c r="F1269" s="14" t="n">
        <v>58544400</v>
      </c>
      <c r="G1269" s="14" t="n">
        <v>44.87</v>
      </c>
      <c r="I1269" s="18" t="n">
        <f aca="false">IF(N1268 = 1, IF((I1268 + (N1268 * M1268)) &gt; D1269, MAX(C1269,J1268), I1268 + (N1268 * M1268)), IF((I1268 + (N1268 * M1268)) &lt; C1269, MIN(D1269,J1268), I1268 + (N1268 * M1268)))</f>
        <v>76.8691565248741</v>
      </c>
      <c r="J1269" s="19" t="n">
        <f aca="false">IF(N1269 = 1, MAX(C1269, J1268), MIN(J1268,D1269))</f>
        <v>90.2</v>
      </c>
      <c r="K1269" s="19" t="n">
        <f aca="false">ABS(J1269 - I1269)</f>
        <v>13.3308434751259</v>
      </c>
      <c r="L1269" s="19" t="n">
        <f aca="false">IF(N1269 &lt;&gt; N1268, $H$2, IF(J1269 &lt;&gt; J1268, IF(L1268 &lt; $H$6, L1268 +$H$4, L1268), L1268))</f>
        <v>0.16</v>
      </c>
      <c r="M1269" s="19" t="n">
        <f aca="false">L1269 * K1269</f>
        <v>2.13293495602014</v>
      </c>
      <c r="N1269" s="12" t="n">
        <f aca="false">IF(N1268 = 1, IF(D1269 &gt; I1269, 1, -1), IF(I1269 &gt; C1269, -1, 1))</f>
        <v>1</v>
      </c>
      <c r="O1269" s="12" t="n">
        <f aca="false">IF(N1269 =N1268, O1268 + 1, 1)</f>
        <v>24</v>
      </c>
    </row>
    <row collapsed="false" customFormat="false" customHeight="true" hidden="false" ht="13.3" outlineLevel="0" r="1270">
      <c r="A1270" s="17" t="n">
        <v>38400</v>
      </c>
      <c r="B1270" s="14" t="n">
        <v>90.65</v>
      </c>
      <c r="C1270" s="14" t="n">
        <v>90.88</v>
      </c>
      <c r="D1270" s="14" t="n">
        <v>87.45</v>
      </c>
      <c r="E1270" s="14" t="n">
        <v>87.81</v>
      </c>
      <c r="F1270" s="14" t="n">
        <v>54231200</v>
      </c>
      <c r="G1270" s="14" t="n">
        <v>43.72</v>
      </c>
      <c r="I1270" s="18" t="n">
        <f aca="false">IF(N1269 = 1, IF((I1269 + (N1269 * M1269)) &gt; D1270, MAX(C1270,J1269), I1269 + (N1269 * M1269)), IF((I1269 + (N1269 * M1269)) &lt; C1270, MIN(D1270,J1269), I1269 + (N1269 * M1269)))</f>
        <v>79.0020914808943</v>
      </c>
      <c r="J1270" s="19" t="n">
        <f aca="false">IF(N1270 = 1, MAX(C1270, J1269), MIN(J1269,D1270))</f>
        <v>90.88</v>
      </c>
      <c r="K1270" s="19" t="n">
        <f aca="false">ABS(J1270 - I1270)</f>
        <v>11.8779085191057</v>
      </c>
      <c r="L1270" s="19" t="n">
        <f aca="false">IF(N1270 &lt;&gt; N1269, $H$2, IF(J1270 &lt;&gt; J1269, IF(L1269 &lt; $H$6, L1269 +$H$4, L1269), L1269))</f>
        <v>0.18</v>
      </c>
      <c r="M1270" s="19" t="n">
        <f aca="false">L1270 * K1270</f>
        <v>2.13802353343903</v>
      </c>
      <c r="N1270" s="12" t="n">
        <f aca="false">IF(N1269 = 1, IF(D1270 &gt; I1270, 1, -1), IF(I1270 &gt; C1270, -1, 1))</f>
        <v>1</v>
      </c>
      <c r="O1270" s="12" t="n">
        <f aca="false">IF(N1270 =N1269, O1269 + 1, 1)</f>
        <v>25</v>
      </c>
    </row>
    <row collapsed="false" customFormat="false" customHeight="true" hidden="false" ht="13.3" outlineLevel="0" r="1271">
      <c r="A1271" s="17" t="n">
        <v>38401</v>
      </c>
      <c r="B1271" s="14" t="n">
        <v>87.74</v>
      </c>
      <c r="C1271" s="14" t="n">
        <v>87.86</v>
      </c>
      <c r="D1271" s="14" t="n">
        <v>86.25</v>
      </c>
      <c r="E1271" s="14" t="n">
        <v>86.81</v>
      </c>
      <c r="F1271" s="14" t="n">
        <v>41544800</v>
      </c>
      <c r="G1271" s="14" t="n">
        <v>43.22</v>
      </c>
      <c r="I1271" s="18" t="n">
        <f aca="false">IF(N1270 = 1, IF((I1270 + (N1270 * M1270)) &gt; D1271, MAX(C1271,J1270), I1270 + (N1270 * M1270)), IF((I1270 + (N1270 * M1270)) &lt; C1271, MIN(D1271,J1270), I1270 + (N1270 * M1270)))</f>
        <v>81.1401150143333</v>
      </c>
      <c r="J1271" s="19" t="n">
        <f aca="false">IF(N1271 = 1, MAX(C1271, J1270), MIN(J1270,D1271))</f>
        <v>90.88</v>
      </c>
      <c r="K1271" s="19" t="n">
        <f aca="false">ABS(J1271 - I1271)</f>
        <v>9.73988498566671</v>
      </c>
      <c r="L1271" s="19" t="n">
        <f aca="false">IF(N1271 &lt;&gt; N1270, $H$2, IF(J1271 &lt;&gt; J1270, IF(L1270 &lt; $H$6, L1270 +$H$4, L1270), L1270))</f>
        <v>0.18</v>
      </c>
      <c r="M1271" s="19" t="n">
        <f aca="false">L1271 * K1271</f>
        <v>1.75317929742001</v>
      </c>
      <c r="N1271" s="12" t="n">
        <f aca="false">IF(N1270 = 1, IF(D1271 &gt; I1271, 1, -1), IF(I1271 &gt; C1271, -1, 1))</f>
        <v>1</v>
      </c>
      <c r="O1271" s="12" t="n">
        <f aca="false">IF(N1271 =N1270, O1270 + 1, 1)</f>
        <v>26</v>
      </c>
    </row>
    <row collapsed="false" customFormat="false" customHeight="true" hidden="false" ht="13.3" outlineLevel="0" r="1272">
      <c r="A1272" s="17" t="n">
        <v>38405</v>
      </c>
      <c r="B1272" s="14" t="n">
        <v>86.3</v>
      </c>
      <c r="C1272" s="14" t="n">
        <v>88.3</v>
      </c>
      <c r="D1272" s="14" t="n">
        <v>85.29</v>
      </c>
      <c r="E1272" s="14" t="n">
        <v>85.29</v>
      </c>
      <c r="F1272" s="14" t="n">
        <v>43546200</v>
      </c>
      <c r="G1272" s="14" t="n">
        <v>42.46</v>
      </c>
      <c r="I1272" s="18" t="n">
        <f aca="false">IF(N1271 = 1, IF((I1271 + (N1271 * M1271)) &gt; D1272, MAX(C1272,J1271), I1271 + (N1271 * M1271)), IF((I1271 + (N1271 * M1271)) &lt; C1272, MIN(D1272,J1271), I1271 + (N1271 * M1271)))</f>
        <v>82.8932943117533</v>
      </c>
      <c r="J1272" s="19" t="n">
        <f aca="false">IF(N1272 = 1, MAX(C1272, J1271), MIN(J1271,D1272))</f>
        <v>90.88</v>
      </c>
      <c r="K1272" s="19" t="n">
        <f aca="false">ABS(J1272 - I1272)</f>
        <v>7.9867056882467</v>
      </c>
      <c r="L1272" s="19" t="n">
        <f aca="false">IF(N1272 &lt;&gt; N1271, $H$2, IF(J1272 &lt;&gt; J1271, IF(L1271 &lt; $H$6, L1271 +$H$4, L1271), L1271))</f>
        <v>0.18</v>
      </c>
      <c r="M1272" s="19" t="n">
        <f aca="false">L1272 * K1272</f>
        <v>1.43760702388441</v>
      </c>
      <c r="N1272" s="12" t="n">
        <f aca="false">IF(N1271 = 1, IF(D1272 &gt; I1272, 1, -1), IF(I1272 &gt; C1272, -1, 1))</f>
        <v>1</v>
      </c>
      <c r="O1272" s="12" t="n">
        <f aca="false">IF(N1272 =N1271, O1271 + 1, 1)</f>
        <v>27</v>
      </c>
    </row>
    <row collapsed="false" customFormat="false" customHeight="true" hidden="false" ht="13.3" outlineLevel="0" r="1273">
      <c r="A1273" s="17" t="n">
        <v>38406</v>
      </c>
      <c r="B1273" s="14" t="n">
        <v>86.72</v>
      </c>
      <c r="C1273" s="14" t="n">
        <v>88.45</v>
      </c>
      <c r="D1273" s="14" t="n">
        <v>85.55</v>
      </c>
      <c r="E1273" s="14" t="n">
        <v>88.23</v>
      </c>
      <c r="F1273" s="14" t="n">
        <v>48042200</v>
      </c>
      <c r="G1273" s="14" t="n">
        <v>43.93</v>
      </c>
      <c r="I1273" s="18" t="n">
        <f aca="false">IF(N1272 = 1, IF((I1272 + (N1272 * M1272)) &gt; D1273, MAX(C1273,J1272), I1272 + (N1272 * M1272)), IF((I1272 + (N1272 * M1272)) &lt; C1273, MIN(D1273,J1272), I1272 + (N1272 * M1272)))</f>
        <v>84.3309013356377</v>
      </c>
      <c r="J1273" s="19" t="n">
        <f aca="false">IF(N1273 = 1, MAX(C1273, J1272), MIN(J1272,D1273))</f>
        <v>90.88</v>
      </c>
      <c r="K1273" s="19" t="n">
        <f aca="false">ABS(J1273 - I1273)</f>
        <v>6.54909866436229</v>
      </c>
      <c r="L1273" s="19" t="n">
        <f aca="false">IF(N1273 &lt;&gt; N1272, $H$2, IF(J1273 &lt;&gt; J1272, IF(L1272 &lt; $H$6, L1272 +$H$4, L1272), L1272))</f>
        <v>0.18</v>
      </c>
      <c r="M1273" s="19" t="n">
        <f aca="false">L1273 * K1273</f>
        <v>1.17883775958521</v>
      </c>
      <c r="N1273" s="12" t="n">
        <f aca="false">IF(N1272 = 1, IF(D1273 &gt; I1273, 1, -1), IF(I1273 &gt; C1273, -1, 1))</f>
        <v>1</v>
      </c>
      <c r="O1273" s="12" t="n">
        <f aca="false">IF(N1273 =N1272, O1272 + 1, 1)</f>
        <v>28</v>
      </c>
    </row>
    <row collapsed="false" customFormat="false" customHeight="true" hidden="false" ht="13.3" outlineLevel="0" r="1274">
      <c r="A1274" s="17" t="n">
        <v>38407</v>
      </c>
      <c r="B1274" s="14" t="n">
        <v>88.48</v>
      </c>
      <c r="C1274" s="14" t="n">
        <v>89.31</v>
      </c>
      <c r="D1274" s="14" t="n">
        <v>87.73</v>
      </c>
      <c r="E1274" s="14" t="n">
        <v>88.93</v>
      </c>
      <c r="F1274" s="14" t="n">
        <v>54251000</v>
      </c>
      <c r="G1274" s="14" t="n">
        <v>44.27</v>
      </c>
      <c r="I1274" s="18" t="n">
        <f aca="false">IF(N1273 = 1, IF((I1273 + (N1273 * M1273)) &gt; D1274, MAX(C1274,J1273), I1273 + (N1273 * M1273)), IF((I1273 + (N1273 * M1273)) &lt; C1274, MIN(D1274,J1273), I1273 + (N1273 * M1273)))</f>
        <v>85.5097390952229</v>
      </c>
      <c r="J1274" s="19" t="n">
        <f aca="false">IF(N1274 = 1, MAX(C1274, J1273), MIN(J1273,D1274))</f>
        <v>90.88</v>
      </c>
      <c r="K1274" s="19" t="n">
        <f aca="false">ABS(J1274 - I1274)</f>
        <v>5.37026090477708</v>
      </c>
      <c r="L1274" s="19" t="n">
        <f aca="false">IF(N1274 &lt;&gt; N1273, $H$2, IF(J1274 &lt;&gt; J1273, IF(L1273 &lt; $H$6, L1273 +$H$4, L1273), L1273))</f>
        <v>0.18</v>
      </c>
      <c r="M1274" s="19" t="n">
        <f aca="false">L1274 * K1274</f>
        <v>0.966646962859875</v>
      </c>
      <c r="N1274" s="12" t="n">
        <f aca="false">IF(N1273 = 1, IF(D1274 &gt; I1274, 1, -1), IF(I1274 &gt; C1274, -1, 1))</f>
        <v>1</v>
      </c>
      <c r="O1274" s="12" t="n">
        <f aca="false">IF(N1274 =N1273, O1273 + 1, 1)</f>
        <v>29</v>
      </c>
    </row>
    <row collapsed="false" customFormat="false" customHeight="true" hidden="false" ht="13.3" outlineLevel="0" r="1275">
      <c r="A1275" s="17" t="n">
        <v>38408</v>
      </c>
      <c r="B1275" s="14" t="n">
        <v>89.62</v>
      </c>
      <c r="C1275" s="14" t="n">
        <v>89.91</v>
      </c>
      <c r="D1275" s="14" t="n">
        <v>88.19</v>
      </c>
      <c r="E1275" s="14" t="n">
        <v>88.99</v>
      </c>
      <c r="F1275" s="14" t="n">
        <v>32696800</v>
      </c>
      <c r="G1275" s="14" t="n">
        <v>44.3</v>
      </c>
      <c r="I1275" s="18" t="n">
        <f aca="false">IF(N1274 = 1, IF((I1274 + (N1274 * M1274)) &gt; D1275, MAX(C1275,J1274), I1274 + (N1274 * M1274)), IF((I1274 + (N1274 * M1274)) &lt; C1275, MIN(D1275,J1274), I1274 + (N1274 * M1274)))</f>
        <v>86.4763860580828</v>
      </c>
      <c r="J1275" s="19" t="n">
        <f aca="false">IF(N1275 = 1, MAX(C1275, J1274), MIN(J1274,D1275))</f>
        <v>90.88</v>
      </c>
      <c r="K1275" s="19" t="n">
        <f aca="false">ABS(J1275 - I1275)</f>
        <v>4.40361394191721</v>
      </c>
      <c r="L1275" s="19" t="n">
        <f aca="false">IF(N1275 &lt;&gt; N1274, $H$2, IF(J1275 &lt;&gt; J1274, IF(L1274 &lt; $H$6, L1274 +$H$4, L1274), L1274))</f>
        <v>0.18</v>
      </c>
      <c r="M1275" s="19" t="n">
        <f aca="false">L1275 * K1275</f>
        <v>0.792650509545098</v>
      </c>
      <c r="N1275" s="12" t="n">
        <f aca="false">IF(N1274 = 1, IF(D1275 &gt; I1275, 1, -1), IF(I1275 &gt; C1275, -1, 1))</f>
        <v>1</v>
      </c>
      <c r="O1275" s="12" t="n">
        <f aca="false">IF(N1275 =N1274, O1274 + 1, 1)</f>
        <v>30</v>
      </c>
    </row>
    <row collapsed="false" customFormat="false" customHeight="true" hidden="false" ht="13.3" outlineLevel="0" r="1276">
      <c r="A1276" s="17" t="n">
        <v>38411</v>
      </c>
      <c r="B1276" s="14" t="n">
        <v>44.68</v>
      </c>
      <c r="C1276" s="14" t="n">
        <v>45.14</v>
      </c>
      <c r="D1276" s="14" t="n">
        <v>43.96</v>
      </c>
      <c r="E1276" s="14" t="n">
        <v>44.86</v>
      </c>
      <c r="F1276" s="14" t="n">
        <v>23271800</v>
      </c>
      <c r="G1276" s="14" t="n">
        <v>44.67</v>
      </c>
      <c r="I1276" s="18" t="n">
        <f aca="false">IF(N1275 = 1, IF((I1275 + (N1275 * M1275)) &gt; D1276, MAX(C1276,J1275), I1275 + (N1275 * M1275)), IF((I1275 + (N1275 * M1275)) &lt; C1276, MIN(D1276,J1275), I1275 + (N1275 * M1275)))</f>
        <v>90.88</v>
      </c>
      <c r="J1276" s="19" t="n">
        <f aca="false">IF(N1276 = 1, MAX(C1276, J1275), MIN(J1275,D1276))</f>
        <v>43.96</v>
      </c>
      <c r="K1276" s="19" t="n">
        <f aca="false">ABS(J1276 - I1276)</f>
        <v>46.92</v>
      </c>
      <c r="L1276" s="19" t="n">
        <f aca="false">IF(N1276 &lt;&gt; N1275, $H$2, IF(J1276 &lt;&gt; J1275, IF(L1275 &lt; $H$6, L1275 +$H$4, L1275), L1275))</f>
        <v>0.02</v>
      </c>
      <c r="M1276" s="19" t="n">
        <f aca="false">L1276 * K1276</f>
        <v>0.9384</v>
      </c>
      <c r="N1276" s="12" t="n">
        <f aca="false">IF(N1275 = 1, IF(D1276 &gt; I1276, 1, -1), IF(I1276 &gt; C1276, -1, 1))</f>
        <v>-1</v>
      </c>
      <c r="O1276" s="12" t="n">
        <f aca="false">IF(N1276 =N1275, O1275 + 1, 1)</f>
        <v>1</v>
      </c>
    </row>
    <row collapsed="false" customFormat="false" customHeight="true" hidden="false" ht="13.3" outlineLevel="0" r="1277">
      <c r="A1277" s="17" t="n">
        <v>38412</v>
      </c>
      <c r="B1277" s="14" t="n">
        <v>44.99</v>
      </c>
      <c r="C1277" s="14" t="n">
        <v>45.11</v>
      </c>
      <c r="D1277" s="14" t="n">
        <v>44.16</v>
      </c>
      <c r="E1277" s="14" t="n">
        <v>44.5</v>
      </c>
      <c r="F1277" s="14" t="n">
        <v>16721000</v>
      </c>
      <c r="G1277" s="14" t="n">
        <v>44.31</v>
      </c>
      <c r="I1277" s="18" t="n">
        <f aca="false">IF(N1276 = 1, IF((I1276 + (N1276 * M1276)) &gt; D1277, MAX(C1277,J1276), I1276 + (N1276 * M1276)), IF((I1276 + (N1276 * M1276)) &lt; C1277, MIN(D1277,J1276), I1276 + (N1276 * M1276)))</f>
        <v>89.9416</v>
      </c>
      <c r="J1277" s="19" t="n">
        <f aca="false">IF(N1277 = 1, MAX(C1277, J1276), MIN(J1276,D1277))</f>
        <v>43.96</v>
      </c>
      <c r="K1277" s="19" t="n">
        <f aca="false">ABS(J1277 - I1277)</f>
        <v>45.9816</v>
      </c>
      <c r="L1277" s="19" t="n">
        <f aca="false">IF(N1277 &lt;&gt; N1276, $H$2, IF(J1277 &lt;&gt; J1276, IF(L1276 &lt; $H$6, L1276 +$H$4, L1276), L1276))</f>
        <v>0.02</v>
      </c>
      <c r="M1277" s="19" t="n">
        <f aca="false">L1277 * K1277</f>
        <v>0.919632</v>
      </c>
      <c r="N1277" s="12" t="n">
        <f aca="false">IF(N1276 = 1, IF(D1277 &gt; I1277, 1, -1), IF(I1277 &gt; C1277, -1, 1))</f>
        <v>-1</v>
      </c>
      <c r="O1277" s="12" t="n">
        <f aca="false">IF(N1277 =N1276, O1276 + 1, 1)</f>
        <v>2</v>
      </c>
    </row>
    <row collapsed="false" customFormat="false" customHeight="true" hidden="false" ht="13.3" outlineLevel="0" r="1278">
      <c r="A1278" s="17" t="n">
        <v>38413</v>
      </c>
      <c r="B1278" s="14" t="n">
        <v>44.25</v>
      </c>
      <c r="C1278" s="14" t="n">
        <v>44.89</v>
      </c>
      <c r="D1278" s="14" t="n">
        <v>44.08</v>
      </c>
      <c r="E1278" s="14" t="n">
        <v>44.12</v>
      </c>
      <c r="F1278" s="14" t="n">
        <v>16362900</v>
      </c>
      <c r="G1278" s="14" t="n">
        <v>43.93</v>
      </c>
      <c r="I1278" s="18" t="n">
        <f aca="false">IF(N1277 = 1, IF((I1277 + (N1277 * M1277)) &gt; D1278, MAX(C1278,J1277), I1277 + (N1277 * M1277)), IF((I1277 + (N1277 * M1277)) &lt; C1278, MIN(D1278,J1277), I1277 + (N1277 * M1277)))</f>
        <v>89.021968</v>
      </c>
      <c r="J1278" s="19" t="n">
        <f aca="false">IF(N1278 = 1, MAX(C1278, J1277), MIN(J1277,D1278))</f>
        <v>43.96</v>
      </c>
      <c r="K1278" s="19" t="n">
        <f aca="false">ABS(J1278 - I1278)</f>
        <v>45.061968</v>
      </c>
      <c r="L1278" s="19" t="n">
        <f aca="false">IF(N1278 &lt;&gt; N1277, $H$2, IF(J1278 &lt;&gt; J1277, IF(L1277 &lt; $H$6, L1277 +$H$4, L1277), L1277))</f>
        <v>0.02</v>
      </c>
      <c r="M1278" s="19" t="n">
        <f aca="false">L1278 * K1278</f>
        <v>0.90123936</v>
      </c>
      <c r="N1278" s="12" t="n">
        <f aca="false">IF(N1277 = 1, IF(D1278 &gt; I1278, 1, -1), IF(I1278 &gt; C1278, -1, 1))</f>
        <v>-1</v>
      </c>
      <c r="O1278" s="12" t="n">
        <f aca="false">IF(N1278 =N1277, O1277 + 1, 1)</f>
        <v>3</v>
      </c>
    </row>
    <row collapsed="false" customFormat="false" customHeight="true" hidden="false" ht="13.3" outlineLevel="0" r="1279">
      <c r="A1279" s="17" t="n">
        <v>38414</v>
      </c>
      <c r="B1279" s="14" t="n">
        <v>44.37</v>
      </c>
      <c r="C1279" s="14" t="n">
        <v>44.41</v>
      </c>
      <c r="D1279" s="14" t="n">
        <v>41.22</v>
      </c>
      <c r="E1279" s="14" t="n">
        <v>41.79</v>
      </c>
      <c r="F1279" s="14" t="n">
        <v>50416200</v>
      </c>
      <c r="G1279" s="14" t="n">
        <v>41.61</v>
      </c>
      <c r="I1279" s="18" t="n">
        <f aca="false">IF(N1278 = 1, IF((I1278 + (N1278 * M1278)) &gt; D1279, MAX(C1279,J1278), I1278 + (N1278 * M1278)), IF((I1278 + (N1278 * M1278)) &lt; C1279, MIN(D1279,J1278), I1278 + (N1278 * M1278)))</f>
        <v>88.12072864</v>
      </c>
      <c r="J1279" s="19" t="n">
        <f aca="false">IF(N1279 = 1, MAX(C1279, J1278), MIN(J1278,D1279))</f>
        <v>41.22</v>
      </c>
      <c r="K1279" s="19" t="n">
        <f aca="false">ABS(J1279 - I1279)</f>
        <v>46.90072864</v>
      </c>
      <c r="L1279" s="19" t="n">
        <f aca="false">IF(N1279 &lt;&gt; N1278, $H$2, IF(J1279 &lt;&gt; J1278, IF(L1278 &lt; $H$6, L1278 +$H$4, L1278), L1278))</f>
        <v>0.04</v>
      </c>
      <c r="M1279" s="19" t="n">
        <f aca="false">L1279 * K1279</f>
        <v>1.8760291456</v>
      </c>
      <c r="N1279" s="12" t="n">
        <f aca="false">IF(N1278 = 1, IF(D1279 &gt; I1279, 1, -1), IF(I1279 &gt; C1279, -1, 1))</f>
        <v>-1</v>
      </c>
      <c r="O1279" s="12" t="n">
        <f aca="false">IF(N1279 =N1278, O1278 + 1, 1)</f>
        <v>4</v>
      </c>
    </row>
    <row collapsed="false" customFormat="false" customHeight="true" hidden="false" ht="13.3" outlineLevel="0" r="1280">
      <c r="A1280" s="17" t="n">
        <v>38415</v>
      </c>
      <c r="B1280" s="14" t="n">
        <v>42.76</v>
      </c>
      <c r="C1280" s="14" t="n">
        <v>43.01</v>
      </c>
      <c r="D1280" s="14" t="n">
        <v>41.85</v>
      </c>
      <c r="E1280" s="14" t="n">
        <v>42.81</v>
      </c>
      <c r="F1280" s="14" t="n">
        <v>27022100</v>
      </c>
      <c r="G1280" s="14" t="n">
        <v>42.63</v>
      </c>
      <c r="I1280" s="18" t="n">
        <f aca="false">IF(N1279 = 1, IF((I1279 + (N1279 * M1279)) &gt; D1280, MAX(C1280,J1279), I1279 + (N1279 * M1279)), IF((I1279 + (N1279 * M1279)) &lt; C1280, MIN(D1280,J1279), I1279 + (N1279 * M1279)))</f>
        <v>86.2446994944</v>
      </c>
      <c r="J1280" s="19" t="n">
        <f aca="false">IF(N1280 = 1, MAX(C1280, J1279), MIN(J1279,D1280))</f>
        <v>41.22</v>
      </c>
      <c r="K1280" s="19" t="n">
        <f aca="false">ABS(J1280 - I1280)</f>
        <v>45.0246994944</v>
      </c>
      <c r="L1280" s="19" t="n">
        <f aca="false">IF(N1280 &lt;&gt; N1279, $H$2, IF(J1280 &lt;&gt; J1279, IF(L1279 &lt; $H$6, L1279 +$H$4, L1279), L1279))</f>
        <v>0.04</v>
      </c>
      <c r="M1280" s="19" t="n">
        <f aca="false">L1280 * K1280</f>
        <v>1.800987979776</v>
      </c>
      <c r="N1280" s="12" t="n">
        <f aca="false">IF(N1279 = 1, IF(D1280 &gt; I1280, 1, -1), IF(I1280 &gt; C1280, -1, 1))</f>
        <v>-1</v>
      </c>
      <c r="O1280" s="12" t="n">
        <f aca="false">IF(N1280 =N1279, O1279 + 1, 1)</f>
        <v>5</v>
      </c>
    </row>
    <row collapsed="false" customFormat="false" customHeight="true" hidden="false" ht="13.3" outlineLevel="0" r="1281">
      <c r="A1281" s="17" t="n">
        <v>38418</v>
      </c>
      <c r="B1281" s="14" t="n">
        <v>42.8</v>
      </c>
      <c r="C1281" s="14" t="n">
        <v>43.25</v>
      </c>
      <c r="D1281" s="14" t="n">
        <v>42.35</v>
      </c>
      <c r="E1281" s="14" t="n">
        <v>42.75</v>
      </c>
      <c r="F1281" s="14" t="n">
        <v>16094000</v>
      </c>
      <c r="G1281" s="14" t="n">
        <v>42.57</v>
      </c>
      <c r="I1281" s="18" t="n">
        <f aca="false">IF(N1280 = 1, IF((I1280 + (N1280 * M1280)) &gt; D1281, MAX(C1281,J1280), I1280 + (N1280 * M1280)), IF((I1280 + (N1280 * M1280)) &lt; C1281, MIN(D1281,J1280), I1280 + (N1280 * M1280)))</f>
        <v>84.443711514624</v>
      </c>
      <c r="J1281" s="19" t="n">
        <f aca="false">IF(N1281 = 1, MAX(C1281, J1280), MIN(J1280,D1281))</f>
        <v>41.22</v>
      </c>
      <c r="K1281" s="19" t="n">
        <f aca="false">ABS(J1281 - I1281)</f>
        <v>43.223711514624</v>
      </c>
      <c r="L1281" s="19" t="n">
        <f aca="false">IF(N1281 &lt;&gt; N1280, $H$2, IF(J1281 &lt;&gt; J1280, IF(L1280 &lt; $H$6, L1280 +$H$4, L1280), L1280))</f>
        <v>0.04</v>
      </c>
      <c r="M1281" s="19" t="n">
        <f aca="false">L1281 * K1281</f>
        <v>1.72894846058496</v>
      </c>
      <c r="N1281" s="12" t="n">
        <f aca="false">IF(N1280 = 1, IF(D1281 &gt; I1281, 1, -1), IF(I1281 &gt; C1281, -1, 1))</f>
        <v>-1</v>
      </c>
      <c r="O1281" s="12" t="n">
        <f aca="false">IF(N1281 =N1280, O1280 + 1, 1)</f>
        <v>6</v>
      </c>
    </row>
    <row collapsed="false" customFormat="false" customHeight="true" hidden="false" ht="13.3" outlineLevel="0" r="1282">
      <c r="A1282" s="17" t="n">
        <v>38419</v>
      </c>
      <c r="B1282" s="14" t="n">
        <v>41.9</v>
      </c>
      <c r="C1282" s="14" t="n">
        <v>42.16</v>
      </c>
      <c r="D1282" s="14" t="n">
        <v>40.1</v>
      </c>
      <c r="E1282" s="14" t="n">
        <v>40.53</v>
      </c>
      <c r="F1282" s="14" t="n">
        <v>36480400</v>
      </c>
      <c r="G1282" s="14" t="n">
        <v>40.36</v>
      </c>
      <c r="I1282" s="18" t="n">
        <f aca="false">IF(N1281 = 1, IF((I1281 + (N1281 * M1281)) &gt; D1282, MAX(C1282,J1281), I1281 + (N1281 * M1281)), IF((I1281 + (N1281 * M1281)) &lt; C1282, MIN(D1282,J1281), I1281 + (N1281 * M1281)))</f>
        <v>82.714763054039</v>
      </c>
      <c r="J1282" s="19" t="n">
        <f aca="false">IF(N1282 = 1, MAX(C1282, J1281), MIN(J1281,D1282))</f>
        <v>40.1</v>
      </c>
      <c r="K1282" s="19" t="n">
        <f aca="false">ABS(J1282 - I1282)</f>
        <v>42.614763054039</v>
      </c>
      <c r="L1282" s="19" t="n">
        <f aca="false">IF(N1282 &lt;&gt; N1281, $H$2, IF(J1282 &lt;&gt; J1281, IF(L1281 &lt; $H$6, L1281 +$H$4, L1281), L1281))</f>
        <v>0.06</v>
      </c>
      <c r="M1282" s="19" t="n">
        <f aca="false">L1282 * K1282</f>
        <v>2.55688578324234</v>
      </c>
      <c r="N1282" s="12" t="n">
        <f aca="false">IF(N1281 = 1, IF(D1282 &gt; I1282, 1, -1), IF(I1282 &gt; C1282, -1, 1))</f>
        <v>-1</v>
      </c>
      <c r="O1282" s="12" t="n">
        <f aca="false">IF(N1282 =N1281, O1281 + 1, 1)</f>
        <v>7</v>
      </c>
    </row>
    <row collapsed="false" customFormat="false" customHeight="true" hidden="false" ht="13.3" outlineLevel="0" r="1283">
      <c r="A1283" s="17" t="n">
        <v>38420</v>
      </c>
      <c r="B1283" s="14" t="n">
        <v>39.64</v>
      </c>
      <c r="C1283" s="14" t="n">
        <v>40.28</v>
      </c>
      <c r="D1283" s="14" t="n">
        <v>38.83</v>
      </c>
      <c r="E1283" s="14" t="n">
        <v>39.35</v>
      </c>
      <c r="F1283" s="14" t="n">
        <v>47230900</v>
      </c>
      <c r="G1283" s="14" t="n">
        <v>39.18</v>
      </c>
      <c r="I1283" s="18" t="n">
        <f aca="false">IF(N1282 = 1, IF((I1282 + (N1282 * M1282)) &gt; D1283, MAX(C1283,J1282), I1282 + (N1282 * M1282)), IF((I1282 + (N1282 * M1282)) &lt; C1283, MIN(D1283,J1282), I1282 + (N1282 * M1282)))</f>
        <v>80.1578772707967</v>
      </c>
      <c r="J1283" s="19" t="n">
        <f aca="false">IF(N1283 = 1, MAX(C1283, J1282), MIN(J1282,D1283))</f>
        <v>38.83</v>
      </c>
      <c r="K1283" s="19" t="n">
        <f aca="false">ABS(J1283 - I1283)</f>
        <v>41.3278772707967</v>
      </c>
      <c r="L1283" s="19" t="n">
        <f aca="false">IF(N1283 &lt;&gt; N1282, $H$2, IF(J1283 &lt;&gt; J1282, IF(L1282 &lt; $H$6, L1282 +$H$4, L1282), L1282))</f>
        <v>0.08</v>
      </c>
      <c r="M1283" s="19" t="n">
        <f aca="false">L1283 * K1283</f>
        <v>3.30623018166374</v>
      </c>
      <c r="N1283" s="12" t="n">
        <f aca="false">IF(N1282 = 1, IF(D1283 &gt; I1283, 1, -1), IF(I1283 &gt; C1283, -1, 1))</f>
        <v>-1</v>
      </c>
      <c r="O1283" s="12" t="n">
        <f aca="false">IF(N1283 =N1282, O1282 + 1, 1)</f>
        <v>8</v>
      </c>
    </row>
    <row collapsed="false" customFormat="false" customHeight="true" hidden="false" ht="13.3" outlineLevel="0" r="1284">
      <c r="A1284" s="17" t="n">
        <v>38421</v>
      </c>
      <c r="B1284" s="14" t="n">
        <v>39.53</v>
      </c>
      <c r="C1284" s="14" t="n">
        <v>40.26</v>
      </c>
      <c r="D1284" s="14" t="n">
        <v>39.1</v>
      </c>
      <c r="E1284" s="14" t="n">
        <v>39.83</v>
      </c>
      <c r="F1284" s="14" t="n">
        <v>27753900</v>
      </c>
      <c r="G1284" s="14" t="n">
        <v>39.66</v>
      </c>
      <c r="I1284" s="18" t="n">
        <f aca="false">IF(N1283 = 1, IF((I1283 + (N1283 * M1283)) &gt; D1284, MAX(C1284,J1283), I1283 + (N1283 * M1283)), IF((I1283 + (N1283 * M1283)) &lt; C1284, MIN(D1284,J1283), I1283 + (N1283 * M1283)))</f>
        <v>76.851647089133</v>
      </c>
      <c r="J1284" s="19" t="n">
        <f aca="false">IF(N1284 = 1, MAX(C1284, J1283), MIN(J1283,D1284))</f>
        <v>38.83</v>
      </c>
      <c r="K1284" s="19" t="n">
        <f aca="false">ABS(J1284 - I1284)</f>
        <v>38.021647089133</v>
      </c>
      <c r="L1284" s="19" t="n">
        <f aca="false">IF(N1284 &lt;&gt; N1283, $H$2, IF(J1284 &lt;&gt; J1283, IF(L1283 &lt; $H$6, L1283 +$H$4, L1283), L1283))</f>
        <v>0.08</v>
      </c>
      <c r="M1284" s="19" t="n">
        <f aca="false">L1284 * K1284</f>
        <v>3.04173176713064</v>
      </c>
      <c r="N1284" s="12" t="n">
        <f aca="false">IF(N1283 = 1, IF(D1284 &gt; I1284, 1, -1), IF(I1284 &gt; C1284, -1, 1))</f>
        <v>-1</v>
      </c>
      <c r="O1284" s="12" t="n">
        <f aca="false">IF(N1284 =N1283, O1283 + 1, 1)</f>
        <v>9</v>
      </c>
    </row>
    <row collapsed="false" customFormat="false" customHeight="true" hidden="false" ht="13.3" outlineLevel="0" r="1285">
      <c r="A1285" s="17" t="n">
        <v>38422</v>
      </c>
      <c r="B1285" s="14" t="n">
        <v>40.21</v>
      </c>
      <c r="C1285" s="14" t="n">
        <v>40.59</v>
      </c>
      <c r="D1285" s="14" t="n">
        <v>39.8</v>
      </c>
      <c r="E1285" s="14" t="n">
        <v>40.27</v>
      </c>
      <c r="F1285" s="14" t="n">
        <v>22601100</v>
      </c>
      <c r="G1285" s="14" t="n">
        <v>40.1</v>
      </c>
      <c r="I1285" s="18" t="n">
        <f aca="false">IF(N1284 = 1, IF((I1284 + (N1284 * M1284)) &gt; D1285, MAX(C1285,J1284), I1284 + (N1284 * M1284)), IF((I1284 + (N1284 * M1284)) &lt; C1285, MIN(D1285,J1284), I1284 + (N1284 * M1284)))</f>
        <v>73.8099153220023</v>
      </c>
      <c r="J1285" s="19" t="n">
        <f aca="false">IF(N1285 = 1, MAX(C1285, J1284), MIN(J1284,D1285))</f>
        <v>38.83</v>
      </c>
      <c r="K1285" s="19" t="n">
        <f aca="false">ABS(J1285 - I1285)</f>
        <v>34.9799153220023</v>
      </c>
      <c r="L1285" s="19" t="n">
        <f aca="false">IF(N1285 &lt;&gt; N1284, $H$2, IF(J1285 &lt;&gt; J1284, IF(L1284 &lt; $H$6, L1284 +$H$4, L1284), L1284))</f>
        <v>0.08</v>
      </c>
      <c r="M1285" s="19" t="n">
        <f aca="false">L1285 * K1285</f>
        <v>2.79839322576019</v>
      </c>
      <c r="N1285" s="12" t="n">
        <f aca="false">IF(N1284 = 1, IF(D1285 &gt; I1285, 1, -1), IF(I1285 &gt; C1285, -1, 1))</f>
        <v>-1</v>
      </c>
      <c r="O1285" s="12" t="n">
        <f aca="false">IF(N1285 =N1284, O1284 + 1, 1)</f>
        <v>10</v>
      </c>
    </row>
    <row collapsed="false" customFormat="false" customHeight="true" hidden="false" ht="13.3" outlineLevel="0" r="1286">
      <c r="A1286" s="17" t="n">
        <v>38425</v>
      </c>
      <c r="B1286" s="14" t="n">
        <v>40.52</v>
      </c>
      <c r="C1286" s="14" t="n">
        <v>40.79</v>
      </c>
      <c r="D1286" s="14" t="n">
        <v>39.52</v>
      </c>
      <c r="E1286" s="14" t="n">
        <v>40.32</v>
      </c>
      <c r="F1286" s="14" t="n">
        <v>21620900</v>
      </c>
      <c r="G1286" s="14" t="n">
        <v>40.15</v>
      </c>
      <c r="I1286" s="18" t="n">
        <f aca="false">IF(N1285 = 1, IF((I1285 + (N1285 * M1285)) &gt; D1286, MAX(C1286,J1285), I1285 + (N1285 * M1285)), IF((I1285 + (N1285 * M1285)) &lt; C1286, MIN(D1286,J1285), I1285 + (N1285 * M1285)))</f>
        <v>71.0115220962422</v>
      </c>
      <c r="J1286" s="19" t="n">
        <f aca="false">IF(N1286 = 1, MAX(C1286, J1285), MIN(J1285,D1286))</f>
        <v>38.83</v>
      </c>
      <c r="K1286" s="19" t="n">
        <f aca="false">ABS(J1286 - I1286)</f>
        <v>32.1815220962421</v>
      </c>
      <c r="L1286" s="19" t="n">
        <f aca="false">IF(N1286 &lt;&gt; N1285, $H$2, IF(J1286 &lt;&gt; J1285, IF(L1285 &lt; $H$6, L1285 +$H$4, L1285), L1285))</f>
        <v>0.08</v>
      </c>
      <c r="M1286" s="19" t="n">
        <f aca="false">L1286 * K1286</f>
        <v>2.57452176769937</v>
      </c>
      <c r="N1286" s="12" t="n">
        <f aca="false">IF(N1285 = 1, IF(D1286 &gt; I1286, 1, -1), IF(I1286 &gt; C1286, -1, 1))</f>
        <v>-1</v>
      </c>
      <c r="O1286" s="12" t="n">
        <f aca="false">IF(N1286 =N1285, O1285 + 1, 1)</f>
        <v>11</v>
      </c>
    </row>
    <row collapsed="false" customFormat="false" customHeight="true" hidden="false" ht="13.3" outlineLevel="0" r="1287">
      <c r="A1287" s="17" t="n">
        <v>38426</v>
      </c>
      <c r="B1287" s="14" t="n">
        <v>40.64</v>
      </c>
      <c r="C1287" s="14" t="n">
        <v>41.14</v>
      </c>
      <c r="D1287" s="14" t="n">
        <v>40.25</v>
      </c>
      <c r="E1287" s="14" t="n">
        <v>40.96</v>
      </c>
      <c r="F1287" s="14" t="n">
        <v>18164600</v>
      </c>
      <c r="G1287" s="14" t="n">
        <v>40.78</v>
      </c>
      <c r="I1287" s="18" t="n">
        <f aca="false">IF(N1286 = 1, IF((I1286 + (N1286 * M1286)) &gt; D1287, MAX(C1287,J1286), I1286 + (N1286 * M1286)), IF((I1286 + (N1286 * M1286)) &lt; C1287, MIN(D1287,J1286), I1286 + (N1286 * M1286)))</f>
        <v>68.4370003285428</v>
      </c>
      <c r="J1287" s="19" t="n">
        <f aca="false">IF(N1287 = 1, MAX(C1287, J1286), MIN(J1286,D1287))</f>
        <v>38.83</v>
      </c>
      <c r="K1287" s="19" t="n">
        <f aca="false">ABS(J1287 - I1287)</f>
        <v>29.6070003285428</v>
      </c>
      <c r="L1287" s="19" t="n">
        <f aca="false">IF(N1287 &lt;&gt; N1286, $H$2, IF(J1287 &lt;&gt; J1286, IF(L1286 &lt; $H$6, L1286 +$H$4, L1286), L1286))</f>
        <v>0.08</v>
      </c>
      <c r="M1287" s="19" t="n">
        <f aca="false">L1287 * K1287</f>
        <v>2.36856002628342</v>
      </c>
      <c r="N1287" s="12" t="n">
        <f aca="false">IF(N1286 = 1, IF(D1287 &gt; I1287, 1, -1), IF(I1287 &gt; C1287, -1, 1))</f>
        <v>-1</v>
      </c>
      <c r="O1287" s="12" t="n">
        <f aca="false">IF(N1287 =N1286, O1286 + 1, 1)</f>
        <v>12</v>
      </c>
    </row>
    <row collapsed="false" customFormat="false" customHeight="true" hidden="false" ht="13.3" outlineLevel="0" r="1288">
      <c r="A1288" s="17" t="n">
        <v>38427</v>
      </c>
      <c r="B1288" s="14" t="n">
        <v>41.21</v>
      </c>
      <c r="C1288" s="14" t="n">
        <v>42.31</v>
      </c>
      <c r="D1288" s="14" t="n">
        <v>40.78</v>
      </c>
      <c r="E1288" s="14" t="n">
        <v>41.18</v>
      </c>
      <c r="F1288" s="14" t="n">
        <v>24921900</v>
      </c>
      <c r="G1288" s="14" t="n">
        <v>41</v>
      </c>
      <c r="I1288" s="18" t="n">
        <f aca="false">IF(N1287 = 1, IF((I1287 + (N1287 * M1287)) &gt; D1288, MAX(C1288,J1287), I1287 + (N1287 * M1287)), IF((I1287 + (N1287 * M1287)) &lt; C1288, MIN(D1288,J1287), I1287 + (N1287 * M1287)))</f>
        <v>66.0684403022594</v>
      </c>
      <c r="J1288" s="19" t="n">
        <f aca="false">IF(N1288 = 1, MAX(C1288, J1287), MIN(J1287,D1288))</f>
        <v>38.83</v>
      </c>
      <c r="K1288" s="19" t="n">
        <f aca="false">ABS(J1288 - I1288)</f>
        <v>27.2384403022594</v>
      </c>
      <c r="L1288" s="19" t="n">
        <f aca="false">IF(N1288 &lt;&gt; N1287, $H$2, IF(J1288 &lt;&gt; J1287, IF(L1287 &lt; $H$6, L1287 +$H$4, L1287), L1287))</f>
        <v>0.08</v>
      </c>
      <c r="M1288" s="19" t="n">
        <f aca="false">L1288 * K1288</f>
        <v>2.17907522418075</v>
      </c>
      <c r="N1288" s="12" t="n">
        <f aca="false">IF(N1287 = 1, IF(D1288 &gt; I1288, 1, -1), IF(I1288 &gt; C1288, -1, 1))</f>
        <v>-1</v>
      </c>
      <c r="O1288" s="12" t="n">
        <f aca="false">IF(N1288 =N1287, O1287 + 1, 1)</f>
        <v>13</v>
      </c>
    </row>
    <row collapsed="false" customFormat="false" customHeight="true" hidden="false" ht="13.3" outlineLevel="0" r="1289">
      <c r="A1289" s="17" t="n">
        <v>38428</v>
      </c>
      <c r="B1289" s="14" t="n">
        <v>41.53</v>
      </c>
      <c r="C1289" s="14" t="n">
        <v>42.88</v>
      </c>
      <c r="D1289" s="14" t="n">
        <v>41.32</v>
      </c>
      <c r="E1289" s="14" t="n">
        <v>42.25</v>
      </c>
      <c r="F1289" s="14" t="n">
        <v>28640000</v>
      </c>
      <c r="G1289" s="14" t="n">
        <v>42.07</v>
      </c>
      <c r="I1289" s="18" t="n">
        <f aca="false">IF(N1288 = 1, IF((I1288 + (N1288 * M1288)) &gt; D1289, MAX(C1289,J1288), I1288 + (N1288 * M1288)), IF((I1288 + (N1288 * M1288)) &lt; C1289, MIN(D1289,J1288), I1288 + (N1288 * M1288)))</f>
        <v>63.8893650780786</v>
      </c>
      <c r="J1289" s="19" t="n">
        <f aca="false">IF(N1289 = 1, MAX(C1289, J1288), MIN(J1288,D1289))</f>
        <v>38.83</v>
      </c>
      <c r="K1289" s="19" t="n">
        <f aca="false">ABS(J1289 - I1289)</f>
        <v>25.0593650780786</v>
      </c>
      <c r="L1289" s="19" t="n">
        <f aca="false">IF(N1289 &lt;&gt; N1288, $H$2, IF(J1289 &lt;&gt; J1288, IF(L1288 &lt; $H$6, L1288 +$H$4, L1288), L1288))</f>
        <v>0.08</v>
      </c>
      <c r="M1289" s="19" t="n">
        <f aca="false">L1289 * K1289</f>
        <v>2.00474920624629</v>
      </c>
      <c r="N1289" s="12" t="n">
        <f aca="false">IF(N1288 = 1, IF(D1289 &gt; I1289, 1, -1), IF(I1289 &gt; C1289, -1, 1))</f>
        <v>-1</v>
      </c>
      <c r="O1289" s="12" t="n">
        <f aca="false">IF(N1289 =N1288, O1288 + 1, 1)</f>
        <v>14</v>
      </c>
    </row>
    <row collapsed="false" customFormat="false" customHeight="true" hidden="false" ht="13.3" outlineLevel="0" r="1290">
      <c r="A1290" s="17" t="n">
        <v>38429</v>
      </c>
      <c r="B1290" s="14" t="n">
        <v>43.33</v>
      </c>
      <c r="C1290" s="14" t="n">
        <v>43.44</v>
      </c>
      <c r="D1290" s="14" t="n">
        <v>42.5</v>
      </c>
      <c r="E1290" s="14" t="n">
        <v>42.96</v>
      </c>
      <c r="F1290" s="14" t="n">
        <v>33576800</v>
      </c>
      <c r="G1290" s="14" t="n">
        <v>42.78</v>
      </c>
      <c r="I1290" s="18" t="n">
        <f aca="false">IF(N1289 = 1, IF((I1289 + (N1289 * M1289)) &gt; D1290, MAX(C1290,J1289), I1289 + (N1289 * M1289)), IF((I1289 + (N1289 * M1289)) &lt; C1290, MIN(D1290,J1289), I1289 + (N1289 * M1289)))</f>
        <v>61.8846158718323</v>
      </c>
      <c r="J1290" s="19" t="n">
        <f aca="false">IF(N1290 = 1, MAX(C1290, J1289), MIN(J1289,D1290))</f>
        <v>38.83</v>
      </c>
      <c r="K1290" s="19" t="n">
        <f aca="false">ABS(J1290 - I1290)</f>
        <v>23.0546158718323</v>
      </c>
      <c r="L1290" s="19" t="n">
        <f aca="false">IF(N1290 &lt;&gt; N1289, $H$2, IF(J1290 &lt;&gt; J1289, IF(L1289 &lt; $H$6, L1289 +$H$4, L1289), L1289))</f>
        <v>0.08</v>
      </c>
      <c r="M1290" s="19" t="n">
        <f aca="false">L1290 * K1290</f>
        <v>1.84436926974659</v>
      </c>
      <c r="N1290" s="12" t="n">
        <f aca="false">IF(N1289 = 1, IF(D1290 &gt; I1290, 1, -1), IF(I1290 &gt; C1290, -1, 1))</f>
        <v>-1</v>
      </c>
      <c r="O1290" s="12" t="n">
        <f aca="false">IF(N1290 =N1289, O1289 + 1, 1)</f>
        <v>15</v>
      </c>
    </row>
    <row collapsed="false" customFormat="false" customHeight="true" hidden="false" ht="13.3" outlineLevel="0" r="1291">
      <c r="A1291" s="17" t="n">
        <v>38432</v>
      </c>
      <c r="B1291" s="14" t="n">
        <v>43.29</v>
      </c>
      <c r="C1291" s="14" t="n">
        <v>43.97</v>
      </c>
      <c r="D1291" s="14" t="n">
        <v>42.86</v>
      </c>
      <c r="E1291" s="14" t="n">
        <v>43.7</v>
      </c>
      <c r="F1291" s="14" t="n">
        <v>19326000</v>
      </c>
      <c r="G1291" s="14" t="n">
        <v>43.51</v>
      </c>
      <c r="I1291" s="18" t="n">
        <f aca="false">IF(N1290 = 1, IF((I1290 + (N1290 * M1290)) &gt; D1291, MAX(C1291,J1290), I1290 + (N1290 * M1290)), IF((I1290 + (N1290 * M1290)) &lt; C1291, MIN(D1291,J1290), I1290 + (N1290 * M1290)))</f>
        <v>60.0402466020857</v>
      </c>
      <c r="J1291" s="19" t="n">
        <f aca="false">IF(N1291 = 1, MAX(C1291, J1290), MIN(J1290,D1291))</f>
        <v>38.83</v>
      </c>
      <c r="K1291" s="19" t="n">
        <f aca="false">ABS(J1291 - I1291)</f>
        <v>21.2102466020857</v>
      </c>
      <c r="L1291" s="19" t="n">
        <f aca="false">IF(N1291 &lt;&gt; N1290, $H$2, IF(J1291 &lt;&gt; J1290, IF(L1290 &lt; $H$6, L1290 +$H$4, L1290), L1290))</f>
        <v>0.08</v>
      </c>
      <c r="M1291" s="19" t="n">
        <f aca="false">L1291 * K1291</f>
        <v>1.69681972816686</v>
      </c>
      <c r="N1291" s="12" t="n">
        <f aca="false">IF(N1290 = 1, IF(D1291 &gt; I1291, 1, -1), IF(I1291 &gt; C1291, -1, 1))</f>
        <v>-1</v>
      </c>
      <c r="O1291" s="12" t="n">
        <f aca="false">IF(N1291 =N1290, O1290 + 1, 1)</f>
        <v>16</v>
      </c>
    </row>
    <row collapsed="false" customFormat="false" customHeight="true" hidden="false" ht="13.3" outlineLevel="0" r="1292">
      <c r="A1292" s="17" t="n">
        <v>38433</v>
      </c>
      <c r="B1292" s="14" t="n">
        <v>43.71</v>
      </c>
      <c r="C1292" s="14" t="n">
        <v>43.96</v>
      </c>
      <c r="D1292" s="14" t="n">
        <v>42.68</v>
      </c>
      <c r="E1292" s="14" t="n">
        <v>42.83</v>
      </c>
      <c r="F1292" s="14" t="n">
        <v>19693400</v>
      </c>
      <c r="G1292" s="14" t="n">
        <v>42.65</v>
      </c>
      <c r="I1292" s="18" t="n">
        <f aca="false">IF(N1291 = 1, IF((I1291 + (N1291 * M1291)) &gt; D1292, MAX(C1292,J1291), I1291 + (N1291 * M1291)), IF((I1291 + (N1291 * M1291)) &lt; C1292, MIN(D1292,J1291), I1291 + (N1291 * M1291)))</f>
        <v>58.3434268739189</v>
      </c>
      <c r="J1292" s="19" t="n">
        <f aca="false">IF(N1292 = 1, MAX(C1292, J1291), MIN(J1291,D1292))</f>
        <v>38.83</v>
      </c>
      <c r="K1292" s="19" t="n">
        <f aca="false">ABS(J1292 - I1292)</f>
        <v>19.5134268739189</v>
      </c>
      <c r="L1292" s="19" t="n">
        <f aca="false">IF(N1292 &lt;&gt; N1291, $H$2, IF(J1292 &lt;&gt; J1291, IF(L1291 &lt; $H$6, L1291 +$H$4, L1291), L1291))</f>
        <v>0.08</v>
      </c>
      <c r="M1292" s="19" t="n">
        <f aca="false">L1292 * K1292</f>
        <v>1.56107414991351</v>
      </c>
      <c r="N1292" s="12" t="n">
        <f aca="false">IF(N1291 = 1, IF(D1292 &gt; I1292, 1, -1), IF(I1292 &gt; C1292, -1, 1))</f>
        <v>-1</v>
      </c>
      <c r="O1292" s="12" t="n">
        <f aca="false">IF(N1292 =N1291, O1291 + 1, 1)</f>
        <v>17</v>
      </c>
    </row>
    <row collapsed="false" customFormat="false" customHeight="true" hidden="false" ht="13.3" outlineLevel="0" r="1293">
      <c r="A1293" s="17" t="n">
        <v>38434</v>
      </c>
      <c r="B1293" s="14" t="n">
        <v>42.45</v>
      </c>
      <c r="C1293" s="14" t="n">
        <v>43.4</v>
      </c>
      <c r="D1293" s="14" t="n">
        <v>42.02</v>
      </c>
      <c r="E1293" s="14" t="n">
        <v>42.55</v>
      </c>
      <c r="F1293" s="14" t="n">
        <v>21779400</v>
      </c>
      <c r="G1293" s="14" t="n">
        <v>42.37</v>
      </c>
      <c r="I1293" s="18" t="n">
        <f aca="false">IF(N1292 = 1, IF((I1292 + (N1292 * M1292)) &gt; D1293, MAX(C1293,J1292), I1292 + (N1292 * M1292)), IF((I1292 + (N1292 * M1292)) &lt; C1293, MIN(D1293,J1292), I1292 + (N1292 * M1292)))</f>
        <v>56.7823527240054</v>
      </c>
      <c r="J1293" s="19" t="n">
        <f aca="false">IF(N1293 = 1, MAX(C1293, J1292), MIN(J1292,D1293))</f>
        <v>38.83</v>
      </c>
      <c r="K1293" s="19" t="n">
        <f aca="false">ABS(J1293 - I1293)</f>
        <v>17.9523527240054</v>
      </c>
      <c r="L1293" s="19" t="n">
        <f aca="false">IF(N1293 &lt;&gt; N1292, $H$2, IF(J1293 &lt;&gt; J1292, IF(L1292 &lt; $H$6, L1292 +$H$4, L1292), L1292))</f>
        <v>0.08</v>
      </c>
      <c r="M1293" s="19" t="n">
        <f aca="false">L1293 * K1293</f>
        <v>1.43618821792043</v>
      </c>
      <c r="N1293" s="12" t="n">
        <f aca="false">IF(N1292 = 1, IF(D1293 &gt; I1293, 1, -1), IF(I1293 &gt; C1293, -1, 1))</f>
        <v>-1</v>
      </c>
      <c r="O1293" s="12" t="n">
        <f aca="false">IF(N1293 =N1292, O1292 + 1, 1)</f>
        <v>18</v>
      </c>
    </row>
    <row collapsed="false" customFormat="false" customHeight="true" hidden="false" ht="13.3" outlineLevel="0" r="1294">
      <c r="A1294" s="17" t="n">
        <v>38435</v>
      </c>
      <c r="B1294" s="14" t="n">
        <v>42.91</v>
      </c>
      <c r="C1294" s="14" t="n">
        <v>43</v>
      </c>
      <c r="D1294" s="14" t="n">
        <v>42.5</v>
      </c>
      <c r="E1294" s="14" t="n">
        <v>42.5</v>
      </c>
      <c r="F1294" s="14" t="n">
        <v>12596600</v>
      </c>
      <c r="G1294" s="14" t="n">
        <v>42.32</v>
      </c>
      <c r="I1294" s="18" t="n">
        <f aca="false">IF(N1293 = 1, IF((I1293 + (N1293 * M1293)) &gt; D1294, MAX(C1294,J1293), I1293 + (N1293 * M1293)), IF((I1293 + (N1293 * M1293)) &lt; C1294, MIN(D1294,J1293), I1293 + (N1293 * M1293)))</f>
        <v>55.3461645060849</v>
      </c>
      <c r="J1294" s="19" t="n">
        <f aca="false">IF(N1294 = 1, MAX(C1294, J1293), MIN(J1293,D1294))</f>
        <v>38.83</v>
      </c>
      <c r="K1294" s="19" t="n">
        <f aca="false">ABS(J1294 - I1294)</f>
        <v>16.5161645060849</v>
      </c>
      <c r="L1294" s="19" t="n">
        <f aca="false">IF(N1294 &lt;&gt; N1293, $H$2, IF(J1294 &lt;&gt; J1293, IF(L1293 &lt; $H$6, L1293 +$H$4, L1293), L1293))</f>
        <v>0.08</v>
      </c>
      <c r="M1294" s="19" t="n">
        <f aca="false">L1294 * K1294</f>
        <v>1.3212931604868</v>
      </c>
      <c r="N1294" s="12" t="n">
        <f aca="false">IF(N1293 = 1, IF(D1294 &gt; I1294, 1, -1), IF(I1294 &gt; C1294, -1, 1))</f>
        <v>-1</v>
      </c>
      <c r="O1294" s="12" t="n">
        <f aca="false">IF(N1294 =N1293, O1293 + 1, 1)</f>
        <v>19</v>
      </c>
    </row>
    <row collapsed="false" customFormat="false" customHeight="true" hidden="false" ht="13.3" outlineLevel="0" r="1295">
      <c r="A1295" s="17" t="n">
        <v>38439</v>
      </c>
      <c r="B1295" s="14" t="n">
        <v>42.75</v>
      </c>
      <c r="C1295" s="14" t="n">
        <v>42.96</v>
      </c>
      <c r="D1295" s="14" t="n">
        <v>42.47</v>
      </c>
      <c r="E1295" s="14" t="n">
        <v>42.53</v>
      </c>
      <c r="F1295" s="14" t="n">
        <v>9836100</v>
      </c>
      <c r="G1295" s="14" t="n">
        <v>42.35</v>
      </c>
      <c r="I1295" s="18" t="n">
        <f aca="false">IF(N1294 = 1, IF((I1294 + (N1294 * M1294)) &gt; D1295, MAX(C1295,J1294), I1294 + (N1294 * M1294)), IF((I1294 + (N1294 * M1294)) &lt; C1295, MIN(D1295,J1294), I1294 + (N1294 * M1294)))</f>
        <v>54.0248713455981</v>
      </c>
      <c r="J1295" s="19" t="n">
        <f aca="false">IF(N1295 = 1, MAX(C1295, J1294), MIN(J1294,D1295))</f>
        <v>38.83</v>
      </c>
      <c r="K1295" s="19" t="n">
        <f aca="false">ABS(J1295 - I1295)</f>
        <v>15.1948713455981</v>
      </c>
      <c r="L1295" s="19" t="n">
        <f aca="false">IF(N1295 &lt;&gt; N1294, $H$2, IF(J1295 &lt;&gt; J1294, IF(L1294 &lt; $H$6, L1294 +$H$4, L1294), L1294))</f>
        <v>0.08</v>
      </c>
      <c r="M1295" s="19" t="n">
        <f aca="false">L1295 * K1295</f>
        <v>1.21558970764785</v>
      </c>
      <c r="N1295" s="12" t="n">
        <f aca="false">IF(N1294 = 1, IF(D1295 &gt; I1295, 1, -1), IF(I1295 &gt; C1295, -1, 1))</f>
        <v>-1</v>
      </c>
      <c r="O1295" s="12" t="n">
        <f aca="false">IF(N1295 =N1294, O1294 + 1, 1)</f>
        <v>20</v>
      </c>
    </row>
    <row collapsed="false" customFormat="false" customHeight="true" hidden="false" ht="13.3" outlineLevel="0" r="1296">
      <c r="A1296" s="17" t="n">
        <v>38440</v>
      </c>
      <c r="B1296" s="14" t="n">
        <v>42.56</v>
      </c>
      <c r="C1296" s="14" t="n">
        <v>42.83</v>
      </c>
      <c r="D1296" s="14" t="n">
        <v>41.5</v>
      </c>
      <c r="E1296" s="14" t="n">
        <v>41.75</v>
      </c>
      <c r="F1296" s="14" t="n">
        <v>16477000</v>
      </c>
      <c r="G1296" s="14" t="n">
        <v>41.57</v>
      </c>
      <c r="I1296" s="18" t="n">
        <f aca="false">IF(N1295 = 1, IF((I1295 + (N1295 * M1295)) &gt; D1296, MAX(C1296,J1295), I1295 + (N1295 * M1295)), IF((I1295 + (N1295 * M1295)) &lt; C1296, MIN(D1296,J1295), I1295 + (N1295 * M1295)))</f>
        <v>52.8092816379503</v>
      </c>
      <c r="J1296" s="19" t="n">
        <f aca="false">IF(N1296 = 1, MAX(C1296, J1295), MIN(J1295,D1296))</f>
        <v>38.83</v>
      </c>
      <c r="K1296" s="19" t="n">
        <f aca="false">ABS(J1296 - I1296)</f>
        <v>13.9792816379503</v>
      </c>
      <c r="L1296" s="19" t="n">
        <f aca="false">IF(N1296 &lt;&gt; N1295, $H$2, IF(J1296 &lt;&gt; J1295, IF(L1295 &lt; $H$6, L1295 +$H$4, L1295), L1295))</f>
        <v>0.08</v>
      </c>
      <c r="M1296" s="19" t="n">
        <f aca="false">L1296 * K1296</f>
        <v>1.11834253103602</v>
      </c>
      <c r="N1296" s="12" t="n">
        <f aca="false">IF(N1295 = 1, IF(D1296 &gt; I1296, 1, -1), IF(I1296 &gt; C1296, -1, 1))</f>
        <v>-1</v>
      </c>
      <c r="O1296" s="12" t="n">
        <f aca="false">IF(N1296 =N1295, O1295 + 1, 1)</f>
        <v>21</v>
      </c>
    </row>
    <row collapsed="false" customFormat="false" customHeight="true" hidden="false" ht="13.3" outlineLevel="0" r="1297">
      <c r="A1297" s="17" t="n">
        <v>38441</v>
      </c>
      <c r="B1297" s="14" t="n">
        <v>42.07</v>
      </c>
      <c r="C1297" s="14" t="n">
        <v>42.8</v>
      </c>
      <c r="D1297" s="14" t="n">
        <v>41.82</v>
      </c>
      <c r="E1297" s="14" t="n">
        <v>42.8</v>
      </c>
      <c r="F1297" s="14" t="n">
        <v>14105700</v>
      </c>
      <c r="G1297" s="14" t="n">
        <v>42.62</v>
      </c>
      <c r="I1297" s="18" t="n">
        <f aca="false">IF(N1296 = 1, IF((I1296 + (N1296 * M1296)) &gt; D1297, MAX(C1297,J1296), I1296 + (N1296 * M1296)), IF((I1296 + (N1296 * M1296)) &lt; C1297, MIN(D1297,J1296), I1296 + (N1296 * M1296)))</f>
        <v>51.6909391069143</v>
      </c>
      <c r="J1297" s="19" t="n">
        <f aca="false">IF(N1297 = 1, MAX(C1297, J1296), MIN(J1296,D1297))</f>
        <v>38.83</v>
      </c>
      <c r="K1297" s="19" t="n">
        <f aca="false">ABS(J1297 - I1297)</f>
        <v>12.8609391069143</v>
      </c>
      <c r="L1297" s="19" t="n">
        <f aca="false">IF(N1297 &lt;&gt; N1296, $H$2, IF(J1297 &lt;&gt; J1296, IF(L1296 &lt; $H$6, L1296 +$H$4, L1296), L1296))</f>
        <v>0.08</v>
      </c>
      <c r="M1297" s="19" t="n">
        <f aca="false">L1297 * K1297</f>
        <v>1.02887512855314</v>
      </c>
      <c r="N1297" s="12" t="n">
        <f aca="false">IF(N1296 = 1, IF(D1297 &gt; I1297, 1, -1), IF(I1297 &gt; C1297, -1, 1))</f>
        <v>-1</v>
      </c>
      <c r="O1297" s="12" t="n">
        <f aca="false">IF(N1297 =N1296, O1296 + 1, 1)</f>
        <v>22</v>
      </c>
    </row>
    <row collapsed="false" customFormat="false" customHeight="true" hidden="false" ht="13.3" outlineLevel="0" r="1298">
      <c r="A1298" s="17" t="n">
        <v>38442</v>
      </c>
      <c r="B1298" s="14" t="n">
        <v>42.45</v>
      </c>
      <c r="C1298" s="14" t="n">
        <v>42.52</v>
      </c>
      <c r="D1298" s="14" t="n">
        <v>41.59</v>
      </c>
      <c r="E1298" s="14" t="n">
        <v>41.67</v>
      </c>
      <c r="F1298" s="14" t="n">
        <v>22719100</v>
      </c>
      <c r="G1298" s="14" t="n">
        <v>41.49</v>
      </c>
      <c r="I1298" s="18" t="n">
        <f aca="false">IF(N1297 = 1, IF((I1297 + (N1297 * M1297)) &gt; D1298, MAX(C1298,J1297), I1297 + (N1297 * M1297)), IF((I1297 + (N1297 * M1297)) &lt; C1298, MIN(D1298,J1297), I1297 + (N1297 * M1297)))</f>
        <v>50.6620639783611</v>
      </c>
      <c r="J1298" s="19" t="n">
        <f aca="false">IF(N1298 = 1, MAX(C1298, J1297), MIN(J1297,D1298))</f>
        <v>38.83</v>
      </c>
      <c r="K1298" s="19" t="n">
        <f aca="false">ABS(J1298 - I1298)</f>
        <v>11.8320639783611</v>
      </c>
      <c r="L1298" s="19" t="n">
        <f aca="false">IF(N1298 &lt;&gt; N1297, $H$2, IF(J1298 &lt;&gt; J1297, IF(L1297 &lt; $H$6, L1297 +$H$4, L1297), L1297))</f>
        <v>0.08</v>
      </c>
      <c r="M1298" s="19" t="n">
        <f aca="false">L1298 * K1298</f>
        <v>0.946565118268891</v>
      </c>
      <c r="N1298" s="12" t="n">
        <f aca="false">IF(N1297 = 1, IF(D1298 &gt; I1298, 1, -1), IF(I1298 &gt; C1298, -1, 1))</f>
        <v>-1</v>
      </c>
      <c r="O1298" s="12" t="n">
        <f aca="false">IF(N1298 =N1297, O1297 + 1, 1)</f>
        <v>23</v>
      </c>
    </row>
    <row collapsed="false" customFormat="false" customHeight="true" hidden="false" ht="13.3" outlineLevel="0" r="1299">
      <c r="A1299" s="17" t="n">
        <v>38443</v>
      </c>
      <c r="B1299" s="14" t="n">
        <v>42.09</v>
      </c>
      <c r="C1299" s="14" t="n">
        <v>42.18</v>
      </c>
      <c r="D1299" s="14" t="n">
        <v>40.57</v>
      </c>
      <c r="E1299" s="14" t="n">
        <v>40.89</v>
      </c>
      <c r="F1299" s="14" t="n">
        <v>22903000</v>
      </c>
      <c r="G1299" s="14" t="n">
        <v>40.72</v>
      </c>
      <c r="I1299" s="18" t="n">
        <f aca="false">IF(N1298 = 1, IF((I1298 + (N1298 * M1298)) &gt; D1299, MAX(C1299,J1298), I1298 + (N1298 * M1298)), IF((I1298 + (N1298 * M1298)) &lt; C1299, MIN(D1299,J1298), I1298 + (N1298 * M1298)))</f>
        <v>49.7154988600922</v>
      </c>
      <c r="J1299" s="19" t="n">
        <f aca="false">IF(N1299 = 1, MAX(C1299, J1298), MIN(J1298,D1299))</f>
        <v>38.83</v>
      </c>
      <c r="K1299" s="19" t="n">
        <f aca="false">ABS(J1299 - I1299)</f>
        <v>10.8854988600922</v>
      </c>
      <c r="L1299" s="19" t="n">
        <f aca="false">IF(N1299 &lt;&gt; N1298, $H$2, IF(J1299 &lt;&gt; J1298, IF(L1298 &lt; $H$6, L1298 +$H$4, L1298), L1298))</f>
        <v>0.08</v>
      </c>
      <c r="M1299" s="19" t="n">
        <f aca="false">L1299 * K1299</f>
        <v>0.870839908807379</v>
      </c>
      <c r="N1299" s="12" t="n">
        <f aca="false">IF(N1298 = 1, IF(D1299 &gt; I1299, 1, -1), IF(I1299 &gt; C1299, -1, 1))</f>
        <v>-1</v>
      </c>
      <c r="O1299" s="12" t="n">
        <f aca="false">IF(N1299 =N1298, O1298 + 1, 1)</f>
        <v>24</v>
      </c>
    </row>
    <row collapsed="false" customFormat="false" customHeight="true" hidden="false" ht="13.3" outlineLevel="0" r="1300">
      <c r="A1300" s="17" t="n">
        <v>38446</v>
      </c>
      <c r="B1300" s="14" t="n">
        <v>40.99</v>
      </c>
      <c r="C1300" s="14" t="n">
        <v>41.31</v>
      </c>
      <c r="D1300" s="14" t="n">
        <v>40.16</v>
      </c>
      <c r="E1300" s="14" t="n">
        <v>41.09</v>
      </c>
      <c r="F1300" s="14" t="n">
        <v>20714800</v>
      </c>
      <c r="G1300" s="14" t="n">
        <v>40.91</v>
      </c>
      <c r="I1300" s="18" t="n">
        <f aca="false">IF(N1299 = 1, IF((I1299 + (N1299 * M1299)) &gt; D1300, MAX(C1300,J1299), I1299 + (N1299 * M1299)), IF((I1299 + (N1299 * M1299)) &lt; C1300, MIN(D1300,J1299), I1299 + (N1299 * M1299)))</f>
        <v>48.8446589512849</v>
      </c>
      <c r="J1300" s="19" t="n">
        <f aca="false">IF(N1300 = 1, MAX(C1300, J1299), MIN(J1299,D1300))</f>
        <v>38.83</v>
      </c>
      <c r="K1300" s="19" t="n">
        <f aca="false">ABS(J1300 - I1300)</f>
        <v>10.0146589512849</v>
      </c>
      <c r="L1300" s="19" t="n">
        <f aca="false">IF(N1300 &lt;&gt; N1299, $H$2, IF(J1300 &lt;&gt; J1299, IF(L1299 &lt; $H$6, L1299 +$H$4, L1299), L1299))</f>
        <v>0.08</v>
      </c>
      <c r="M1300" s="19" t="n">
        <f aca="false">L1300 * K1300</f>
        <v>0.801172716102789</v>
      </c>
      <c r="N1300" s="12" t="n">
        <f aca="false">IF(N1299 = 1, IF(D1300 &gt; I1300, 1, -1), IF(I1300 &gt; C1300, -1, 1))</f>
        <v>-1</v>
      </c>
      <c r="O1300" s="12" t="n">
        <f aca="false">IF(N1300 =N1299, O1299 + 1, 1)</f>
        <v>25</v>
      </c>
    </row>
    <row collapsed="false" customFormat="false" customHeight="true" hidden="false" ht="13.3" outlineLevel="0" r="1301">
      <c r="A1301" s="17" t="n">
        <v>38447</v>
      </c>
      <c r="B1301" s="14" t="n">
        <v>41.22</v>
      </c>
      <c r="C1301" s="14" t="n">
        <v>42.24</v>
      </c>
      <c r="D1301" s="14" t="n">
        <v>41.09</v>
      </c>
      <c r="E1301" s="14" t="n">
        <v>41.89</v>
      </c>
      <c r="F1301" s="14" t="n">
        <v>19865700</v>
      </c>
      <c r="G1301" s="14" t="n">
        <v>41.71</v>
      </c>
      <c r="I1301" s="18" t="n">
        <f aca="false">IF(N1300 = 1, IF((I1300 + (N1300 * M1300)) &gt; D1301, MAX(C1301,J1300), I1300 + (N1300 * M1300)), IF((I1300 + (N1300 * M1300)) &lt; C1301, MIN(D1301,J1300), I1300 + (N1300 * M1300)))</f>
        <v>48.0434862351821</v>
      </c>
      <c r="J1301" s="19" t="n">
        <f aca="false">IF(N1301 = 1, MAX(C1301, J1300), MIN(J1300,D1301))</f>
        <v>38.83</v>
      </c>
      <c r="K1301" s="19" t="n">
        <f aca="false">ABS(J1301 - I1301)</f>
        <v>9.21348623518207</v>
      </c>
      <c r="L1301" s="19" t="n">
        <f aca="false">IF(N1301 &lt;&gt; N1300, $H$2, IF(J1301 &lt;&gt; J1300, IF(L1300 &lt; $H$6, L1300 +$H$4, L1300), L1300))</f>
        <v>0.08</v>
      </c>
      <c r="M1301" s="19" t="n">
        <f aca="false">L1301 * K1301</f>
        <v>0.737078898814566</v>
      </c>
      <c r="N1301" s="12" t="n">
        <f aca="false">IF(N1300 = 1, IF(D1301 &gt; I1301, 1, -1), IF(I1301 &gt; C1301, -1, 1))</f>
        <v>-1</v>
      </c>
      <c r="O1301" s="12" t="n">
        <f aca="false">IF(N1301 =N1300, O1300 + 1, 1)</f>
        <v>26</v>
      </c>
    </row>
    <row collapsed="false" customFormat="false" customHeight="true" hidden="false" ht="13.3" outlineLevel="0" r="1302">
      <c r="A1302" s="17" t="n">
        <v>38448</v>
      </c>
      <c r="B1302" s="14" t="n">
        <v>42.4</v>
      </c>
      <c r="C1302" s="14" t="n">
        <v>42.81</v>
      </c>
      <c r="D1302" s="14" t="n">
        <v>42.15</v>
      </c>
      <c r="E1302" s="14" t="n">
        <v>42.33</v>
      </c>
      <c r="F1302" s="14" t="n">
        <v>14815200</v>
      </c>
      <c r="G1302" s="14" t="n">
        <v>42.15</v>
      </c>
      <c r="I1302" s="18" t="n">
        <f aca="false">IF(N1301 = 1, IF((I1301 + (N1301 * M1301)) &gt; D1302, MAX(C1302,J1301), I1301 + (N1301 * M1301)), IF((I1301 + (N1301 * M1301)) &lt; C1302, MIN(D1302,J1301), I1301 + (N1301 * M1301)))</f>
        <v>47.3064073363675</v>
      </c>
      <c r="J1302" s="19" t="n">
        <f aca="false">IF(N1302 = 1, MAX(C1302, J1301), MIN(J1301,D1302))</f>
        <v>38.83</v>
      </c>
      <c r="K1302" s="19" t="n">
        <f aca="false">ABS(J1302 - I1302)</f>
        <v>8.47640733636751</v>
      </c>
      <c r="L1302" s="19" t="n">
        <f aca="false">IF(N1302 &lt;&gt; N1301, $H$2, IF(J1302 &lt;&gt; J1301, IF(L1301 &lt; $H$6, L1301 +$H$4, L1301), L1301))</f>
        <v>0.08</v>
      </c>
      <c r="M1302" s="19" t="n">
        <f aca="false">L1302 * K1302</f>
        <v>0.678112586909401</v>
      </c>
      <c r="N1302" s="12" t="n">
        <f aca="false">IF(N1301 = 1, IF(D1302 &gt; I1302, 1, -1), IF(I1302 &gt; C1302, -1, 1))</f>
        <v>-1</v>
      </c>
      <c r="O1302" s="12" t="n">
        <f aca="false">IF(N1302 =N1301, O1301 + 1, 1)</f>
        <v>27</v>
      </c>
    </row>
    <row collapsed="false" customFormat="false" customHeight="true" hidden="false" ht="13.3" outlineLevel="0" r="1303">
      <c r="A1303" s="17" t="n">
        <v>38449</v>
      </c>
      <c r="B1303" s="14" t="n">
        <v>42.33</v>
      </c>
      <c r="C1303" s="14" t="n">
        <v>43.75</v>
      </c>
      <c r="D1303" s="14" t="n">
        <v>42.25</v>
      </c>
      <c r="E1303" s="14" t="n">
        <v>43.56</v>
      </c>
      <c r="F1303" s="14" t="n">
        <v>18106700</v>
      </c>
      <c r="G1303" s="14" t="n">
        <v>43.37</v>
      </c>
      <c r="I1303" s="18" t="n">
        <f aca="false">IF(N1302 = 1, IF((I1302 + (N1302 * M1302)) &gt; D1303, MAX(C1303,J1302), I1302 + (N1302 * M1302)), IF((I1302 + (N1302 * M1302)) &lt; C1303, MIN(D1303,J1302), I1302 + (N1302 * M1302)))</f>
        <v>46.6282947494581</v>
      </c>
      <c r="J1303" s="19" t="n">
        <f aca="false">IF(N1303 = 1, MAX(C1303, J1302), MIN(J1302,D1303))</f>
        <v>38.83</v>
      </c>
      <c r="K1303" s="19" t="n">
        <f aca="false">ABS(J1303 - I1303)</f>
        <v>7.79829474945811</v>
      </c>
      <c r="L1303" s="19" t="n">
        <f aca="false">IF(N1303 &lt;&gt; N1302, $H$2, IF(J1303 &lt;&gt; J1302, IF(L1302 &lt; $H$6, L1302 +$H$4, L1302), L1302))</f>
        <v>0.08</v>
      </c>
      <c r="M1303" s="19" t="n">
        <f aca="false">L1303 * K1303</f>
        <v>0.623863579956649</v>
      </c>
      <c r="N1303" s="12" t="n">
        <f aca="false">IF(N1302 = 1, IF(D1303 &gt; I1303, 1, -1), IF(I1303 &gt; C1303, -1, 1))</f>
        <v>-1</v>
      </c>
      <c r="O1303" s="12" t="n">
        <f aca="false">IF(N1303 =N1302, O1302 + 1, 1)</f>
        <v>28</v>
      </c>
    </row>
    <row collapsed="false" customFormat="false" customHeight="true" hidden="false" ht="13.3" outlineLevel="0" r="1304">
      <c r="A1304" s="17" t="n">
        <v>38450</v>
      </c>
      <c r="B1304" s="14" t="n">
        <v>43.7</v>
      </c>
      <c r="C1304" s="14" t="n">
        <v>44.45</v>
      </c>
      <c r="D1304" s="14" t="n">
        <v>43.54</v>
      </c>
      <c r="E1304" s="14" t="n">
        <v>43.74</v>
      </c>
      <c r="F1304" s="14" t="n">
        <v>23212500</v>
      </c>
      <c r="G1304" s="14" t="n">
        <v>43.55</v>
      </c>
      <c r="I1304" s="18" t="n">
        <f aca="false">IF(N1303 = 1, IF((I1303 + (N1303 * M1303)) &gt; D1304, MAX(C1304,J1303), I1303 + (N1303 * M1303)), IF((I1303 + (N1303 * M1303)) &lt; C1304, MIN(D1304,J1303), I1303 + (N1303 * M1303)))</f>
        <v>46.0044311695015</v>
      </c>
      <c r="J1304" s="19" t="n">
        <f aca="false">IF(N1304 = 1, MAX(C1304, J1303), MIN(J1303,D1304))</f>
        <v>38.83</v>
      </c>
      <c r="K1304" s="19" t="n">
        <f aca="false">ABS(J1304 - I1304)</f>
        <v>7.17443116950146</v>
      </c>
      <c r="L1304" s="19" t="n">
        <f aca="false">IF(N1304 &lt;&gt; N1303, $H$2, IF(J1304 &lt;&gt; J1303, IF(L1303 &lt; $H$6, L1303 +$H$4, L1303), L1303))</f>
        <v>0.08</v>
      </c>
      <c r="M1304" s="19" t="n">
        <f aca="false">L1304 * K1304</f>
        <v>0.573954493560117</v>
      </c>
      <c r="N1304" s="12" t="n">
        <f aca="false">IF(N1303 = 1, IF(D1304 &gt; I1304, 1, -1), IF(I1304 &gt; C1304, -1, 1))</f>
        <v>-1</v>
      </c>
      <c r="O1304" s="12" t="n">
        <f aca="false">IF(N1304 =N1303, O1303 + 1, 1)</f>
        <v>29</v>
      </c>
    </row>
    <row collapsed="false" customFormat="false" customHeight="true" hidden="false" ht="13.3" outlineLevel="0" r="1305">
      <c r="A1305" s="17" t="n">
        <v>38453</v>
      </c>
      <c r="B1305" s="14" t="n">
        <v>44.15</v>
      </c>
      <c r="C1305" s="14" t="n">
        <v>44.25</v>
      </c>
      <c r="D1305" s="14" t="n">
        <v>41.91</v>
      </c>
      <c r="E1305" s="14" t="n">
        <v>41.92</v>
      </c>
      <c r="F1305" s="14" t="n">
        <v>29345100</v>
      </c>
      <c r="G1305" s="14" t="n">
        <v>41.74</v>
      </c>
      <c r="I1305" s="18" t="n">
        <f aca="false">IF(N1304 = 1, IF((I1304 + (N1304 * M1304)) &gt; D1305, MAX(C1305,J1304), I1304 + (N1304 * M1304)), IF((I1304 + (N1304 * M1304)) &lt; C1305, MIN(D1305,J1304), I1304 + (N1304 * M1304)))</f>
        <v>45.4304766759413</v>
      </c>
      <c r="J1305" s="19" t="n">
        <f aca="false">IF(N1305 = 1, MAX(C1305, J1304), MIN(J1304,D1305))</f>
        <v>38.83</v>
      </c>
      <c r="K1305" s="19" t="n">
        <f aca="false">ABS(J1305 - I1305)</f>
        <v>6.60047667594134</v>
      </c>
      <c r="L1305" s="19" t="n">
        <f aca="false">IF(N1305 &lt;&gt; N1304, $H$2, IF(J1305 &lt;&gt; J1304, IF(L1304 &lt; $H$6, L1304 +$H$4, L1304), L1304))</f>
        <v>0.08</v>
      </c>
      <c r="M1305" s="19" t="n">
        <f aca="false">L1305 * K1305</f>
        <v>0.528038134075308</v>
      </c>
      <c r="N1305" s="12" t="n">
        <f aca="false">IF(N1304 = 1, IF(D1305 &gt; I1305, 1, -1), IF(I1305 &gt; C1305, -1, 1))</f>
        <v>-1</v>
      </c>
      <c r="O1305" s="12" t="n">
        <f aca="false">IF(N1305 =N1304, O1304 + 1, 1)</f>
        <v>30</v>
      </c>
    </row>
    <row collapsed="false" customFormat="false" customHeight="true" hidden="false" ht="13.3" outlineLevel="0" r="1306">
      <c r="A1306" s="17" t="n">
        <v>38454</v>
      </c>
      <c r="B1306" s="14" t="n">
        <v>42.49</v>
      </c>
      <c r="C1306" s="14" t="n">
        <v>43.19</v>
      </c>
      <c r="D1306" s="14" t="n">
        <v>42.01</v>
      </c>
      <c r="E1306" s="14" t="n">
        <v>42.66</v>
      </c>
      <c r="F1306" s="14" t="n">
        <v>35037900</v>
      </c>
      <c r="G1306" s="14" t="n">
        <v>42.48</v>
      </c>
      <c r="I1306" s="18" t="n">
        <f aca="false">IF(N1305 = 1, IF((I1305 + (N1305 * M1305)) &gt; D1306, MAX(C1306,J1305), I1305 + (N1305 * M1305)), IF((I1305 + (N1305 * M1305)) &lt; C1306, MIN(D1306,J1305), I1305 + (N1305 * M1305)))</f>
        <v>44.902438541866</v>
      </c>
      <c r="J1306" s="19" t="n">
        <f aca="false">IF(N1306 = 1, MAX(C1306, J1305), MIN(J1305,D1306))</f>
        <v>38.83</v>
      </c>
      <c r="K1306" s="19" t="n">
        <f aca="false">ABS(J1306 - I1306)</f>
        <v>6.07243854186604</v>
      </c>
      <c r="L1306" s="19" t="n">
        <f aca="false">IF(N1306 &lt;&gt; N1305, $H$2, IF(J1306 &lt;&gt; J1305, IF(L1305 &lt; $H$6, L1305 +$H$4, L1305), L1305))</f>
        <v>0.08</v>
      </c>
      <c r="M1306" s="19" t="n">
        <f aca="false">L1306 * K1306</f>
        <v>0.485795083349283</v>
      </c>
      <c r="N1306" s="12" t="n">
        <f aca="false">IF(N1305 = 1, IF(D1306 &gt; I1306, 1, -1), IF(I1306 &gt; C1306, -1, 1))</f>
        <v>-1</v>
      </c>
      <c r="O1306" s="12" t="n">
        <f aca="false">IF(N1306 =N1305, O1305 + 1, 1)</f>
        <v>31</v>
      </c>
    </row>
    <row collapsed="false" customFormat="false" customHeight="true" hidden="false" ht="13.3" outlineLevel="0" r="1307">
      <c r="A1307" s="17" t="n">
        <v>38455</v>
      </c>
      <c r="B1307" s="14" t="n">
        <v>42.95</v>
      </c>
      <c r="C1307" s="14" t="n">
        <v>42.99</v>
      </c>
      <c r="D1307" s="14" t="n">
        <v>40.39</v>
      </c>
      <c r="E1307" s="14" t="n">
        <v>41.04</v>
      </c>
      <c r="F1307" s="14" t="n">
        <v>48998100</v>
      </c>
      <c r="G1307" s="14" t="n">
        <v>40.86</v>
      </c>
      <c r="I1307" s="18" t="n">
        <f aca="false">IF(N1306 = 1, IF((I1306 + (N1306 * M1306)) &gt; D1307, MAX(C1307,J1306), I1306 + (N1306 * M1306)), IF((I1306 + (N1306 * M1306)) &lt; C1307, MIN(D1307,J1306), I1306 + (N1306 * M1306)))</f>
        <v>44.4166434585168</v>
      </c>
      <c r="J1307" s="19" t="n">
        <f aca="false">IF(N1307 = 1, MAX(C1307, J1306), MIN(J1306,D1307))</f>
        <v>38.83</v>
      </c>
      <c r="K1307" s="19" t="n">
        <f aca="false">ABS(J1307 - I1307)</f>
        <v>5.58664345851675</v>
      </c>
      <c r="L1307" s="19" t="n">
        <f aca="false">IF(N1307 &lt;&gt; N1306, $H$2, IF(J1307 &lt;&gt; J1306, IF(L1306 &lt; $H$6, L1306 +$H$4, L1306), L1306))</f>
        <v>0.08</v>
      </c>
      <c r="M1307" s="19" t="n">
        <f aca="false">L1307 * K1307</f>
        <v>0.44693147668134</v>
      </c>
      <c r="N1307" s="12" t="n">
        <f aca="false">IF(N1306 = 1, IF(D1307 &gt; I1307, 1, -1), IF(I1307 &gt; C1307, -1, 1))</f>
        <v>-1</v>
      </c>
      <c r="O1307" s="12" t="n">
        <f aca="false">IF(N1307 =N1306, O1306 + 1, 1)</f>
        <v>32</v>
      </c>
    </row>
    <row collapsed="false" customFormat="false" customHeight="true" hidden="false" ht="13.3" outlineLevel="0" r="1308">
      <c r="A1308" s="17" t="n">
        <v>38456</v>
      </c>
      <c r="B1308" s="14" t="n">
        <v>38.81</v>
      </c>
      <c r="C1308" s="14" t="n">
        <v>39.56</v>
      </c>
      <c r="D1308" s="14" t="n">
        <v>36.84</v>
      </c>
      <c r="E1308" s="14" t="n">
        <v>37.26</v>
      </c>
      <c r="F1308" s="14" t="n">
        <v>98328300</v>
      </c>
      <c r="G1308" s="14" t="n">
        <v>37.1</v>
      </c>
      <c r="I1308" s="18" t="n">
        <f aca="false">IF(N1307 = 1, IF((I1307 + (N1307 * M1307)) &gt; D1308, MAX(C1308,J1307), I1307 + (N1307 * M1307)), IF((I1307 + (N1307 * M1307)) &lt; C1308, MIN(D1308,J1307), I1307 + (N1307 * M1307)))</f>
        <v>43.9697119818354</v>
      </c>
      <c r="J1308" s="19" t="n">
        <f aca="false">IF(N1308 = 1, MAX(C1308, J1307), MIN(J1307,D1308))</f>
        <v>36.84</v>
      </c>
      <c r="K1308" s="19" t="n">
        <f aca="false">ABS(J1308 - I1308)</f>
        <v>7.12971198183541</v>
      </c>
      <c r="L1308" s="19" t="n">
        <f aca="false">IF(N1308 &lt;&gt; N1307, $H$2, IF(J1308 &lt;&gt; J1307, IF(L1307 &lt; $H$6, L1307 +$H$4, L1307), L1307))</f>
        <v>0.1</v>
      </c>
      <c r="M1308" s="19" t="n">
        <f aca="false">L1308 * K1308</f>
        <v>0.712971198183541</v>
      </c>
      <c r="N1308" s="12" t="n">
        <f aca="false">IF(N1307 = 1, IF(D1308 &gt; I1308, 1, -1), IF(I1308 &gt; C1308, -1, 1))</f>
        <v>-1</v>
      </c>
      <c r="O1308" s="12" t="n">
        <f aca="false">IF(N1308 =N1307, O1307 + 1, 1)</f>
        <v>33</v>
      </c>
    </row>
    <row collapsed="false" customFormat="false" customHeight="true" hidden="false" ht="13.3" outlineLevel="0" r="1309">
      <c r="A1309" s="17" t="n">
        <v>38457</v>
      </c>
      <c r="B1309" s="14" t="n">
        <v>36.62</v>
      </c>
      <c r="C1309" s="14" t="n">
        <v>37.25</v>
      </c>
      <c r="D1309" s="14" t="n">
        <v>35.28</v>
      </c>
      <c r="E1309" s="14" t="n">
        <v>35.35</v>
      </c>
      <c r="F1309" s="14" t="n">
        <v>61717400</v>
      </c>
      <c r="G1309" s="14" t="n">
        <v>35.2</v>
      </c>
      <c r="I1309" s="18" t="n">
        <f aca="false">IF(N1308 = 1, IF((I1308 + (N1308 * M1308)) &gt; D1309, MAX(C1309,J1308), I1308 + (N1308 * M1308)), IF((I1308 + (N1308 * M1308)) &lt; C1309, MIN(D1309,J1308), I1308 + (N1308 * M1308)))</f>
        <v>43.2567407836519</v>
      </c>
      <c r="J1309" s="19" t="n">
        <f aca="false">IF(N1309 = 1, MAX(C1309, J1308), MIN(J1308,D1309))</f>
        <v>35.28</v>
      </c>
      <c r="K1309" s="19" t="n">
        <f aca="false">ABS(J1309 - I1309)</f>
        <v>7.97674078365187</v>
      </c>
      <c r="L1309" s="19" t="n">
        <f aca="false">IF(N1309 &lt;&gt; N1308, $H$2, IF(J1309 &lt;&gt; J1308, IF(L1308 &lt; $H$6, L1308 +$H$4, L1308), L1308))</f>
        <v>0.12</v>
      </c>
      <c r="M1309" s="19" t="n">
        <f aca="false">L1309 * K1309</f>
        <v>0.957208894038224</v>
      </c>
      <c r="N1309" s="12" t="n">
        <f aca="false">IF(N1308 = 1, IF(D1309 &gt; I1309, 1, -1), IF(I1309 &gt; C1309, -1, 1))</f>
        <v>-1</v>
      </c>
      <c r="O1309" s="12" t="n">
        <f aca="false">IF(N1309 =N1308, O1308 + 1, 1)</f>
        <v>34</v>
      </c>
    </row>
    <row collapsed="false" customFormat="false" customHeight="true" hidden="false" ht="13.3" outlineLevel="0" r="1310">
      <c r="A1310" s="17" t="n">
        <v>38460</v>
      </c>
      <c r="B1310" s="14" t="n">
        <v>35</v>
      </c>
      <c r="C1310" s="14" t="n">
        <v>36.3</v>
      </c>
      <c r="D1310" s="14" t="n">
        <v>34</v>
      </c>
      <c r="E1310" s="14" t="n">
        <v>35.62</v>
      </c>
      <c r="F1310" s="14" t="n">
        <v>47399200</v>
      </c>
      <c r="G1310" s="14" t="n">
        <v>35.47</v>
      </c>
      <c r="I1310" s="18" t="n">
        <f aca="false">IF(N1309 = 1, IF((I1309 + (N1309 * M1309)) &gt; D1310, MAX(C1310,J1309), I1309 + (N1309 * M1309)), IF((I1309 + (N1309 * M1309)) &lt; C1310, MIN(D1310,J1309), I1309 + (N1309 * M1309)))</f>
        <v>42.2995318896137</v>
      </c>
      <c r="J1310" s="19" t="n">
        <f aca="false">IF(N1310 = 1, MAX(C1310, J1309), MIN(J1309,D1310))</f>
        <v>34</v>
      </c>
      <c r="K1310" s="19" t="n">
        <f aca="false">ABS(J1310 - I1310)</f>
        <v>8.29953188961365</v>
      </c>
      <c r="L1310" s="19" t="n">
        <f aca="false">IF(N1310 &lt;&gt; N1309, $H$2, IF(J1310 &lt;&gt; J1309, IF(L1309 &lt; $H$6, L1309 +$H$4, L1309), L1309))</f>
        <v>0.14</v>
      </c>
      <c r="M1310" s="19" t="n">
        <f aca="false">L1310 * K1310</f>
        <v>1.16193446454591</v>
      </c>
      <c r="N1310" s="12" t="n">
        <f aca="false">IF(N1309 = 1, IF(D1310 &gt; I1310, 1, -1), IF(I1310 &gt; C1310, -1, 1))</f>
        <v>-1</v>
      </c>
      <c r="O1310" s="12" t="n">
        <f aca="false">IF(N1310 =N1309, O1309 + 1, 1)</f>
        <v>35</v>
      </c>
    </row>
    <row collapsed="false" customFormat="false" customHeight="true" hidden="false" ht="13.3" outlineLevel="0" r="1311">
      <c r="A1311" s="17" t="n">
        <v>38461</v>
      </c>
      <c r="B1311" s="14" t="n">
        <v>36.6</v>
      </c>
      <c r="C1311" s="14" t="n">
        <v>37.44</v>
      </c>
      <c r="D1311" s="14" t="n">
        <v>35.87</v>
      </c>
      <c r="E1311" s="14" t="n">
        <v>37.09</v>
      </c>
      <c r="F1311" s="14" t="n">
        <v>38630100</v>
      </c>
      <c r="G1311" s="14" t="n">
        <v>36.93</v>
      </c>
      <c r="I1311" s="18" t="n">
        <f aca="false">IF(N1310 = 1, IF((I1310 + (N1310 * M1310)) &gt; D1311, MAX(C1311,J1310), I1310 + (N1310 * M1310)), IF((I1310 + (N1310 * M1310)) &lt; C1311, MIN(D1311,J1310), I1310 + (N1310 * M1310)))</f>
        <v>41.1375974250677</v>
      </c>
      <c r="J1311" s="19" t="n">
        <f aca="false">IF(N1311 = 1, MAX(C1311, J1310), MIN(J1310,D1311))</f>
        <v>34</v>
      </c>
      <c r="K1311" s="19" t="n">
        <f aca="false">ABS(J1311 - I1311)</f>
        <v>7.13759742506774</v>
      </c>
      <c r="L1311" s="19" t="n">
        <f aca="false">IF(N1311 &lt;&gt; N1310, $H$2, IF(J1311 &lt;&gt; J1310, IF(L1310 &lt; $H$6, L1310 +$H$4, L1310), L1310))</f>
        <v>0.14</v>
      </c>
      <c r="M1311" s="19" t="n">
        <f aca="false">L1311 * K1311</f>
        <v>0.999263639509483</v>
      </c>
      <c r="N1311" s="12" t="n">
        <f aca="false">IF(N1310 = 1, IF(D1311 &gt; I1311, 1, -1), IF(I1311 &gt; C1311, -1, 1))</f>
        <v>-1</v>
      </c>
      <c r="O1311" s="12" t="n">
        <f aca="false">IF(N1311 =N1310, O1310 + 1, 1)</f>
        <v>36</v>
      </c>
    </row>
    <row collapsed="false" customFormat="false" customHeight="true" hidden="false" ht="13.3" outlineLevel="0" r="1312">
      <c r="A1312" s="17" t="n">
        <v>38462</v>
      </c>
      <c r="B1312" s="14" t="n">
        <v>37.66</v>
      </c>
      <c r="C1312" s="14" t="n">
        <v>37.74</v>
      </c>
      <c r="D1312" s="14" t="n">
        <v>35.44</v>
      </c>
      <c r="E1312" s="14" t="n">
        <v>35.51</v>
      </c>
      <c r="F1312" s="14" t="n">
        <v>33754700</v>
      </c>
      <c r="G1312" s="14" t="n">
        <v>35.36</v>
      </c>
      <c r="I1312" s="18" t="n">
        <f aca="false">IF(N1311 = 1, IF((I1311 + (N1311 * M1311)) &gt; D1312, MAX(C1312,J1311), I1311 + (N1311 * M1311)), IF((I1311 + (N1311 * M1311)) &lt; C1312, MIN(D1312,J1311), I1311 + (N1311 * M1311)))</f>
        <v>40.1383337855583</v>
      </c>
      <c r="J1312" s="19" t="n">
        <f aca="false">IF(N1312 = 1, MAX(C1312, J1311), MIN(J1311,D1312))</f>
        <v>34</v>
      </c>
      <c r="K1312" s="19" t="n">
        <f aca="false">ABS(J1312 - I1312)</f>
        <v>6.13833378555825</v>
      </c>
      <c r="L1312" s="19" t="n">
        <f aca="false">IF(N1312 &lt;&gt; N1311, $H$2, IF(J1312 &lt;&gt; J1311, IF(L1311 &lt; $H$6, L1311 +$H$4, L1311), L1311))</f>
        <v>0.14</v>
      </c>
      <c r="M1312" s="19" t="n">
        <f aca="false">L1312 * K1312</f>
        <v>0.859366729978155</v>
      </c>
      <c r="N1312" s="12" t="n">
        <f aca="false">IF(N1311 = 1, IF(D1312 &gt; I1312, 1, -1), IF(I1312 &gt; C1312, -1, 1))</f>
        <v>-1</v>
      </c>
      <c r="O1312" s="12" t="n">
        <f aca="false">IF(N1312 =N1311, O1311 + 1, 1)</f>
        <v>37</v>
      </c>
    </row>
    <row collapsed="false" customFormat="false" customHeight="true" hidden="false" ht="13.3" outlineLevel="0" r="1313">
      <c r="A1313" s="17" t="n">
        <v>38463</v>
      </c>
      <c r="B1313" s="14" t="n">
        <v>36.4</v>
      </c>
      <c r="C1313" s="14" t="n">
        <v>37.21</v>
      </c>
      <c r="D1313" s="14" t="n">
        <v>35.9</v>
      </c>
      <c r="E1313" s="14" t="n">
        <v>37.18</v>
      </c>
      <c r="F1313" s="14" t="n">
        <v>27128300</v>
      </c>
      <c r="G1313" s="14" t="n">
        <v>37.02</v>
      </c>
      <c r="I1313" s="18" t="n">
        <f aca="false">IF(N1312 = 1, IF((I1312 + (N1312 * M1312)) &gt; D1313, MAX(C1313,J1312), I1312 + (N1312 * M1312)), IF((I1312 + (N1312 * M1312)) &lt; C1313, MIN(D1313,J1312), I1312 + (N1312 * M1312)))</f>
        <v>39.2789670555801</v>
      </c>
      <c r="J1313" s="19" t="n">
        <f aca="false">IF(N1313 = 1, MAX(C1313, J1312), MIN(J1312,D1313))</f>
        <v>34</v>
      </c>
      <c r="K1313" s="19" t="n">
        <f aca="false">ABS(J1313 - I1313)</f>
        <v>5.2789670555801</v>
      </c>
      <c r="L1313" s="19" t="n">
        <f aca="false">IF(N1313 &lt;&gt; N1312, $H$2, IF(J1313 &lt;&gt; J1312, IF(L1312 &lt; $H$6, L1312 +$H$4, L1312), L1312))</f>
        <v>0.14</v>
      </c>
      <c r="M1313" s="19" t="n">
        <f aca="false">L1313 * K1313</f>
        <v>0.739055387781214</v>
      </c>
      <c r="N1313" s="12" t="n">
        <f aca="false">IF(N1312 = 1, IF(D1313 &gt; I1313, 1, -1), IF(I1313 &gt; C1313, -1, 1))</f>
        <v>-1</v>
      </c>
      <c r="O1313" s="12" t="n">
        <f aca="false">IF(N1313 =N1312, O1312 + 1, 1)</f>
        <v>38</v>
      </c>
    </row>
    <row collapsed="false" customFormat="false" customHeight="true" hidden="false" ht="13.3" outlineLevel="0" r="1314">
      <c r="A1314" s="17" t="n">
        <v>38464</v>
      </c>
      <c r="B1314" s="14" t="n">
        <v>36.84</v>
      </c>
      <c r="C1314" s="14" t="n">
        <v>37</v>
      </c>
      <c r="D1314" s="14" t="n">
        <v>34.9</v>
      </c>
      <c r="E1314" s="14" t="n">
        <v>35.5</v>
      </c>
      <c r="F1314" s="14" t="n">
        <v>29968900</v>
      </c>
      <c r="G1314" s="14" t="n">
        <v>35.35</v>
      </c>
      <c r="I1314" s="18" t="n">
        <f aca="false">IF(N1313 = 1, IF((I1313 + (N1313 * M1313)) &gt; D1314, MAX(C1314,J1313), I1313 + (N1313 * M1313)), IF((I1313 + (N1313 * M1313)) &lt; C1314, MIN(D1314,J1313), I1313 + (N1313 * M1313)))</f>
        <v>38.5399116677989</v>
      </c>
      <c r="J1314" s="19" t="n">
        <f aca="false">IF(N1314 = 1, MAX(C1314, J1313), MIN(J1313,D1314))</f>
        <v>34</v>
      </c>
      <c r="K1314" s="19" t="n">
        <f aca="false">ABS(J1314 - I1314)</f>
        <v>4.53991166779888</v>
      </c>
      <c r="L1314" s="19" t="n">
        <f aca="false">IF(N1314 &lt;&gt; N1313, $H$2, IF(J1314 &lt;&gt; J1313, IF(L1313 &lt; $H$6, L1313 +$H$4, L1313), L1313))</f>
        <v>0.14</v>
      </c>
      <c r="M1314" s="19" t="n">
        <f aca="false">L1314 * K1314</f>
        <v>0.635587633491844</v>
      </c>
      <c r="N1314" s="12" t="n">
        <f aca="false">IF(N1313 = 1, IF(D1314 &gt; I1314, 1, -1), IF(I1314 &gt; C1314, -1, 1))</f>
        <v>-1</v>
      </c>
      <c r="O1314" s="12" t="n">
        <f aca="false">IF(N1314 =N1313, O1313 + 1, 1)</f>
        <v>39</v>
      </c>
    </row>
    <row collapsed="false" customFormat="false" customHeight="true" hidden="false" ht="13.3" outlineLevel="0" r="1315">
      <c r="A1315" s="17" t="n">
        <v>38467</v>
      </c>
      <c r="B1315" s="14" t="n">
        <v>36.49</v>
      </c>
      <c r="C1315" s="14" t="n">
        <v>37.02</v>
      </c>
      <c r="D1315" s="14" t="n">
        <v>36.11</v>
      </c>
      <c r="E1315" s="14" t="n">
        <v>36.98</v>
      </c>
      <c r="F1315" s="14" t="n">
        <v>26659300</v>
      </c>
      <c r="G1315" s="14" t="n">
        <v>36.82</v>
      </c>
      <c r="I1315" s="18" t="n">
        <f aca="false">IF(N1314 = 1, IF((I1314 + (N1314 * M1314)) &gt; D1315, MAX(C1315,J1314), I1314 + (N1314 * M1314)), IF((I1314 + (N1314 * M1314)) &lt; C1315, MIN(D1315,J1314), I1314 + (N1314 * M1314)))</f>
        <v>37.904324034307</v>
      </c>
      <c r="J1315" s="19" t="n">
        <f aca="false">IF(N1315 = 1, MAX(C1315, J1314), MIN(J1314,D1315))</f>
        <v>34</v>
      </c>
      <c r="K1315" s="19" t="n">
        <f aca="false">ABS(J1315 - I1315)</f>
        <v>3.90432403430704</v>
      </c>
      <c r="L1315" s="19" t="n">
        <f aca="false">IF(N1315 &lt;&gt; N1314, $H$2, IF(J1315 &lt;&gt; J1314, IF(L1314 &lt; $H$6, L1314 +$H$4, L1314), L1314))</f>
        <v>0.14</v>
      </c>
      <c r="M1315" s="19" t="n">
        <f aca="false">L1315 * K1315</f>
        <v>0.546605364802985</v>
      </c>
      <c r="N1315" s="12" t="n">
        <f aca="false">IF(N1314 = 1, IF(D1315 &gt; I1315, 1, -1), IF(I1315 &gt; C1315, -1, 1))</f>
        <v>-1</v>
      </c>
      <c r="O1315" s="12" t="n">
        <f aca="false">IF(N1315 =N1314, O1314 + 1, 1)</f>
        <v>40</v>
      </c>
    </row>
    <row collapsed="false" customFormat="false" customHeight="true" hidden="false" ht="13.3" outlineLevel="0" r="1316">
      <c r="A1316" s="17" t="n">
        <v>38468</v>
      </c>
      <c r="B1316" s="14" t="n">
        <v>36.78</v>
      </c>
      <c r="C1316" s="14" t="n">
        <v>37.51</v>
      </c>
      <c r="D1316" s="14" t="n">
        <v>36.12</v>
      </c>
      <c r="E1316" s="14" t="n">
        <v>36.19</v>
      </c>
      <c r="F1316" s="14" t="n">
        <v>28946700</v>
      </c>
      <c r="G1316" s="14" t="n">
        <v>36.04</v>
      </c>
      <c r="I1316" s="18" t="n">
        <f aca="false">IF(N1315 = 1, IF((I1315 + (N1315 * M1315)) &gt; D1316, MAX(C1316,J1315), I1315 + (N1315 * M1315)), IF((I1315 + (N1315 * M1315)) &lt; C1316, MIN(D1316,J1315), I1315 + (N1315 * M1315)))</f>
        <v>34</v>
      </c>
      <c r="J1316" s="19" t="n">
        <f aca="false">IF(N1316 = 1, MAX(C1316, J1315), MIN(J1315,D1316))</f>
        <v>37.51</v>
      </c>
      <c r="K1316" s="19" t="n">
        <f aca="false">ABS(J1316 - I1316)</f>
        <v>3.51</v>
      </c>
      <c r="L1316" s="19" t="n">
        <f aca="false">IF(N1316 &lt;&gt; N1315, $H$2, IF(J1316 &lt;&gt; J1315, IF(L1315 &lt; $H$6, L1315 +$H$4, L1315), L1315))</f>
        <v>0.02</v>
      </c>
      <c r="M1316" s="19" t="n">
        <f aca="false">L1316 * K1316</f>
        <v>0.0702</v>
      </c>
      <c r="N1316" s="12" t="n">
        <f aca="false">IF(N1315 = 1, IF(D1316 &gt; I1316, 1, -1), IF(I1316 &gt; C1316, -1, 1))</f>
        <v>1</v>
      </c>
      <c r="O1316" s="12" t="n">
        <f aca="false">IF(N1316 =N1315, O1315 + 1, 1)</f>
        <v>1</v>
      </c>
    </row>
    <row collapsed="false" customFormat="false" customHeight="true" hidden="false" ht="13.3" outlineLevel="0" r="1317">
      <c r="A1317" s="17" t="n">
        <v>38469</v>
      </c>
      <c r="B1317" s="14" t="n">
        <v>35.89</v>
      </c>
      <c r="C1317" s="14" t="n">
        <v>36.36</v>
      </c>
      <c r="D1317" s="14" t="n">
        <v>35.51</v>
      </c>
      <c r="E1317" s="14" t="n">
        <v>35.95</v>
      </c>
      <c r="F1317" s="14" t="n">
        <v>21924600</v>
      </c>
      <c r="G1317" s="14" t="n">
        <v>35.8</v>
      </c>
      <c r="I1317" s="18" t="n">
        <f aca="false">IF(N1316 = 1, IF((I1316 + (N1316 * M1316)) &gt; D1317, MAX(C1317,J1316), I1316 + (N1316 * M1316)), IF((I1316 + (N1316 * M1316)) &lt; C1317, MIN(D1317,J1316), I1316 + (N1316 * M1316)))</f>
        <v>34.0702</v>
      </c>
      <c r="J1317" s="19" t="n">
        <f aca="false">IF(N1317 = 1, MAX(C1317, J1316), MIN(J1316,D1317))</f>
        <v>37.51</v>
      </c>
      <c r="K1317" s="19" t="n">
        <f aca="false">ABS(J1317 - I1317)</f>
        <v>3.4398</v>
      </c>
      <c r="L1317" s="19" t="n">
        <f aca="false">IF(N1317 &lt;&gt; N1316, $H$2, IF(J1317 &lt;&gt; J1316, IF(L1316 &lt; $H$6, L1316 +$H$4, L1316), L1316))</f>
        <v>0.02</v>
      </c>
      <c r="M1317" s="19" t="n">
        <f aca="false">L1317 * K1317</f>
        <v>0.068796</v>
      </c>
      <c r="N1317" s="12" t="n">
        <f aca="false">IF(N1316 = 1, IF(D1317 &gt; I1317, 1, -1), IF(I1317 &gt; C1317, -1, 1))</f>
        <v>1</v>
      </c>
      <c r="O1317" s="12" t="n">
        <f aca="false">IF(N1317 =N1316, O1316 + 1, 1)</f>
        <v>2</v>
      </c>
    </row>
    <row collapsed="false" customFormat="false" customHeight="true" hidden="false" ht="13.3" outlineLevel="0" r="1318">
      <c r="A1318" s="17" t="n">
        <v>38470</v>
      </c>
      <c r="B1318" s="14" t="n">
        <v>36.29</v>
      </c>
      <c r="C1318" s="14" t="n">
        <v>36.34</v>
      </c>
      <c r="D1318" s="14" t="n">
        <v>35.24</v>
      </c>
      <c r="E1318" s="14" t="n">
        <v>35.54</v>
      </c>
      <c r="F1318" s="14" t="n">
        <v>20539500</v>
      </c>
      <c r="G1318" s="14" t="n">
        <v>35.39</v>
      </c>
      <c r="I1318" s="18" t="n">
        <f aca="false">IF(N1317 = 1, IF((I1317 + (N1317 * M1317)) &gt; D1318, MAX(C1318,J1317), I1317 + (N1317 * M1317)), IF((I1317 + (N1317 * M1317)) &lt; C1318, MIN(D1318,J1317), I1317 + (N1317 * M1317)))</f>
        <v>34.138996</v>
      </c>
      <c r="J1318" s="19" t="n">
        <f aca="false">IF(N1318 = 1, MAX(C1318, J1317), MIN(J1317,D1318))</f>
        <v>37.51</v>
      </c>
      <c r="K1318" s="19" t="n">
        <f aca="false">ABS(J1318 - I1318)</f>
        <v>3.371004</v>
      </c>
      <c r="L1318" s="19" t="n">
        <f aca="false">IF(N1318 &lt;&gt; N1317, $H$2, IF(J1318 &lt;&gt; J1317, IF(L1317 &lt; $H$6, L1317 +$H$4, L1317), L1317))</f>
        <v>0.02</v>
      </c>
      <c r="M1318" s="19" t="n">
        <f aca="false">L1318 * K1318</f>
        <v>0.06742008</v>
      </c>
      <c r="N1318" s="12" t="n">
        <f aca="false">IF(N1317 = 1, IF(D1318 &gt; I1318, 1, -1), IF(I1318 &gt; C1318, -1, 1))</f>
        <v>1</v>
      </c>
      <c r="O1318" s="12" t="n">
        <f aca="false">IF(N1318 =N1317, O1317 + 1, 1)</f>
        <v>3</v>
      </c>
    </row>
    <row collapsed="false" customFormat="false" customHeight="true" hidden="false" ht="13.3" outlineLevel="0" r="1319">
      <c r="A1319" s="17" t="n">
        <v>38471</v>
      </c>
      <c r="B1319" s="14" t="n">
        <v>36.15</v>
      </c>
      <c r="C1319" s="14" t="n">
        <v>36.23</v>
      </c>
      <c r="D1319" s="14" t="n">
        <v>35.22</v>
      </c>
      <c r="E1319" s="14" t="n">
        <v>36.06</v>
      </c>
      <c r="F1319" s="14" t="n">
        <v>23986800</v>
      </c>
      <c r="G1319" s="14" t="n">
        <v>35.91</v>
      </c>
      <c r="I1319" s="18" t="n">
        <f aca="false">IF(N1318 = 1, IF((I1318 + (N1318 * M1318)) &gt; D1319, MAX(C1319,J1318), I1318 + (N1318 * M1318)), IF((I1318 + (N1318 * M1318)) &lt; C1319, MIN(D1319,J1318), I1318 + (N1318 * M1318)))</f>
        <v>34.20641608</v>
      </c>
      <c r="J1319" s="19" t="n">
        <f aca="false">IF(N1319 = 1, MAX(C1319, J1318), MIN(J1318,D1319))</f>
        <v>37.51</v>
      </c>
      <c r="K1319" s="19" t="n">
        <f aca="false">ABS(J1319 - I1319)</f>
        <v>3.30358392</v>
      </c>
      <c r="L1319" s="19" t="n">
        <f aca="false">IF(N1319 &lt;&gt; N1318, $H$2, IF(J1319 &lt;&gt; J1318, IF(L1318 &lt; $H$6, L1318 +$H$4, L1318), L1318))</f>
        <v>0.02</v>
      </c>
      <c r="M1319" s="19" t="n">
        <f aca="false">L1319 * K1319</f>
        <v>0.0660716784</v>
      </c>
      <c r="N1319" s="12" t="n">
        <f aca="false">IF(N1318 = 1, IF(D1319 &gt; I1319, 1, -1), IF(I1319 &gt; C1319, -1, 1))</f>
        <v>1</v>
      </c>
      <c r="O1319" s="12" t="n">
        <f aca="false">IF(N1319 =N1318, O1318 + 1, 1)</f>
        <v>4</v>
      </c>
    </row>
    <row collapsed="false" customFormat="false" customHeight="true" hidden="false" ht="13.3" outlineLevel="0" r="1320">
      <c r="A1320" s="17" t="n">
        <v>38474</v>
      </c>
      <c r="B1320" s="14" t="n">
        <v>36.21</v>
      </c>
      <c r="C1320" s="14" t="n">
        <v>36.65</v>
      </c>
      <c r="D1320" s="14" t="n">
        <v>36.02</v>
      </c>
      <c r="E1320" s="14" t="n">
        <v>36.43</v>
      </c>
      <c r="F1320" s="14" t="n">
        <v>16640000</v>
      </c>
      <c r="G1320" s="14" t="n">
        <v>36.27</v>
      </c>
      <c r="I1320" s="18" t="n">
        <f aca="false">IF(N1319 = 1, IF((I1319 + (N1319 * M1319)) &gt; D1320, MAX(C1320,J1319), I1319 + (N1319 * M1319)), IF((I1319 + (N1319 * M1319)) &lt; C1320, MIN(D1320,J1319), I1319 + (N1319 * M1319)))</f>
        <v>34.2724877584</v>
      </c>
      <c r="J1320" s="19" t="n">
        <f aca="false">IF(N1320 = 1, MAX(C1320, J1319), MIN(J1319,D1320))</f>
        <v>37.51</v>
      </c>
      <c r="K1320" s="19" t="n">
        <f aca="false">ABS(J1320 - I1320)</f>
        <v>3.2375122416</v>
      </c>
      <c r="L1320" s="19" t="n">
        <f aca="false">IF(N1320 &lt;&gt; N1319, $H$2, IF(J1320 &lt;&gt; J1319, IF(L1319 &lt; $H$6, L1319 +$H$4, L1319), L1319))</f>
        <v>0.02</v>
      </c>
      <c r="M1320" s="19" t="n">
        <f aca="false">L1320 * K1320</f>
        <v>0.064750244832</v>
      </c>
      <c r="N1320" s="12" t="n">
        <f aca="false">IF(N1319 = 1, IF(D1320 &gt; I1320, 1, -1), IF(I1320 &gt; C1320, -1, 1))</f>
        <v>1</v>
      </c>
      <c r="O1320" s="12" t="n">
        <f aca="false">IF(N1320 =N1319, O1319 + 1, 1)</f>
        <v>5</v>
      </c>
    </row>
    <row collapsed="false" customFormat="false" customHeight="true" hidden="false" ht="13.3" outlineLevel="0" r="1321">
      <c r="A1321" s="17" t="n">
        <v>38475</v>
      </c>
      <c r="B1321" s="14" t="n">
        <v>36.4</v>
      </c>
      <c r="C1321" s="14" t="n">
        <v>36.74</v>
      </c>
      <c r="D1321" s="14" t="n">
        <v>36.03</v>
      </c>
      <c r="E1321" s="14" t="n">
        <v>36.21</v>
      </c>
      <c r="F1321" s="14" t="n">
        <v>17740700</v>
      </c>
      <c r="G1321" s="14" t="n">
        <v>36.06</v>
      </c>
      <c r="I1321" s="18" t="n">
        <f aca="false">IF(N1320 = 1, IF((I1320 + (N1320 * M1320)) &gt; D1321, MAX(C1321,J1320), I1320 + (N1320 * M1320)), IF((I1320 + (N1320 * M1320)) &lt; C1321, MIN(D1321,J1320), I1320 + (N1320 * M1320)))</f>
        <v>34.337238003232</v>
      </c>
      <c r="J1321" s="19" t="n">
        <f aca="false">IF(N1321 = 1, MAX(C1321, J1320), MIN(J1320,D1321))</f>
        <v>37.51</v>
      </c>
      <c r="K1321" s="19" t="n">
        <f aca="false">ABS(J1321 - I1321)</f>
        <v>3.172761996768</v>
      </c>
      <c r="L1321" s="19" t="n">
        <f aca="false">IF(N1321 &lt;&gt; N1320, $H$2, IF(J1321 &lt;&gt; J1320, IF(L1320 &lt; $H$6, L1320 +$H$4, L1320), L1320))</f>
        <v>0.02</v>
      </c>
      <c r="M1321" s="19" t="n">
        <f aca="false">L1321 * K1321</f>
        <v>0.06345523993536</v>
      </c>
      <c r="N1321" s="12" t="n">
        <f aca="false">IF(N1320 = 1, IF(D1321 &gt; I1321, 1, -1), IF(I1321 &gt; C1321, -1, 1))</f>
        <v>1</v>
      </c>
      <c r="O1321" s="12" t="n">
        <f aca="false">IF(N1321 =N1320, O1320 + 1, 1)</f>
        <v>6</v>
      </c>
    </row>
    <row collapsed="false" customFormat="false" customHeight="true" hidden="false" ht="13.3" outlineLevel="0" r="1322">
      <c r="A1322" s="17" t="n">
        <v>38476</v>
      </c>
      <c r="B1322" s="14" t="n">
        <v>36.11</v>
      </c>
      <c r="C1322" s="14" t="n">
        <v>37.2</v>
      </c>
      <c r="D1322" s="14" t="n">
        <v>36.1</v>
      </c>
      <c r="E1322" s="14" t="n">
        <v>37.15</v>
      </c>
      <c r="F1322" s="14" t="n">
        <v>16006300</v>
      </c>
      <c r="G1322" s="14" t="n">
        <v>36.99</v>
      </c>
      <c r="I1322" s="18" t="n">
        <f aca="false">IF(N1321 = 1, IF((I1321 + (N1321 * M1321)) &gt; D1322, MAX(C1322,J1321), I1321 + (N1321 * M1321)), IF((I1321 + (N1321 * M1321)) &lt; C1322, MIN(D1322,J1321), I1321 + (N1321 * M1321)))</f>
        <v>34.4006932431674</v>
      </c>
      <c r="J1322" s="19" t="n">
        <f aca="false">IF(N1322 = 1, MAX(C1322, J1321), MIN(J1321,D1322))</f>
        <v>37.51</v>
      </c>
      <c r="K1322" s="19" t="n">
        <f aca="false">ABS(J1322 - I1322)</f>
        <v>3.10930675683264</v>
      </c>
      <c r="L1322" s="19" t="n">
        <f aca="false">IF(N1322 &lt;&gt; N1321, $H$2, IF(J1322 &lt;&gt; J1321, IF(L1321 &lt; $H$6, L1321 +$H$4, L1321), L1321))</f>
        <v>0.02</v>
      </c>
      <c r="M1322" s="19" t="n">
        <f aca="false">L1322 * K1322</f>
        <v>0.0621861351366529</v>
      </c>
      <c r="N1322" s="12" t="n">
        <f aca="false">IF(N1321 = 1, IF(D1322 &gt; I1322, 1, -1), IF(I1322 &gt; C1322, -1, 1))</f>
        <v>1</v>
      </c>
      <c r="O1322" s="12" t="n">
        <f aca="false">IF(N1322 =N1321, O1321 + 1, 1)</f>
        <v>7</v>
      </c>
    </row>
    <row collapsed="false" customFormat="false" customHeight="true" hidden="false" ht="13.3" outlineLevel="0" r="1323">
      <c r="A1323" s="17" t="n">
        <v>38477</v>
      </c>
      <c r="B1323" s="14" t="n">
        <v>37.25</v>
      </c>
      <c r="C1323" s="14" t="n">
        <v>37.27</v>
      </c>
      <c r="D1323" s="14" t="n">
        <v>36.47</v>
      </c>
      <c r="E1323" s="14" t="n">
        <v>36.68</v>
      </c>
      <c r="F1323" s="14" t="n">
        <v>13834500</v>
      </c>
      <c r="G1323" s="14" t="n">
        <v>36.52</v>
      </c>
      <c r="I1323" s="18" t="n">
        <f aca="false">IF(N1322 = 1, IF((I1322 + (N1322 * M1322)) &gt; D1323, MAX(C1323,J1322), I1322 + (N1322 * M1322)), IF((I1322 + (N1322 * M1322)) &lt; C1323, MIN(D1323,J1322), I1322 + (N1322 * M1322)))</f>
        <v>34.462879378304</v>
      </c>
      <c r="J1323" s="19" t="n">
        <f aca="false">IF(N1323 = 1, MAX(C1323, J1322), MIN(J1322,D1323))</f>
        <v>37.51</v>
      </c>
      <c r="K1323" s="19" t="n">
        <f aca="false">ABS(J1323 - I1323)</f>
        <v>3.04712062169599</v>
      </c>
      <c r="L1323" s="19" t="n">
        <f aca="false">IF(N1323 &lt;&gt; N1322, $H$2, IF(J1323 &lt;&gt; J1322, IF(L1322 &lt; $H$6, L1322 +$H$4, L1322), L1322))</f>
        <v>0.02</v>
      </c>
      <c r="M1323" s="19" t="n">
        <f aca="false">L1323 * K1323</f>
        <v>0.0609424124339198</v>
      </c>
      <c r="N1323" s="12" t="n">
        <f aca="false">IF(N1322 = 1, IF(D1323 &gt; I1323, 1, -1), IF(I1323 &gt; C1323, -1, 1))</f>
        <v>1</v>
      </c>
      <c r="O1323" s="12" t="n">
        <f aca="false">IF(N1323 =N1322, O1322 + 1, 1)</f>
        <v>8</v>
      </c>
    </row>
    <row collapsed="false" customFormat="false" customHeight="true" hidden="false" ht="13.3" outlineLevel="0" r="1324">
      <c r="A1324" s="17" t="n">
        <v>38478</v>
      </c>
      <c r="B1324" s="14" t="n">
        <v>36.89</v>
      </c>
      <c r="C1324" s="14" t="n">
        <v>37.33</v>
      </c>
      <c r="D1324" s="14" t="n">
        <v>36.79</v>
      </c>
      <c r="E1324" s="14" t="n">
        <v>37.24</v>
      </c>
      <c r="F1324" s="14" t="n">
        <v>11651700</v>
      </c>
      <c r="G1324" s="14" t="n">
        <v>37.08</v>
      </c>
      <c r="I1324" s="18" t="n">
        <f aca="false">IF(N1323 = 1, IF((I1323 + (N1323 * M1323)) &gt; D1324, MAX(C1324,J1323), I1323 + (N1323 * M1323)), IF((I1323 + (N1323 * M1323)) &lt; C1324, MIN(D1324,J1323), I1323 + (N1323 * M1323)))</f>
        <v>34.5238217907379</v>
      </c>
      <c r="J1324" s="19" t="n">
        <f aca="false">IF(N1324 = 1, MAX(C1324, J1323), MIN(J1323,D1324))</f>
        <v>37.51</v>
      </c>
      <c r="K1324" s="19" t="n">
        <f aca="false">ABS(J1324 - I1324)</f>
        <v>2.98617820926207</v>
      </c>
      <c r="L1324" s="19" t="n">
        <f aca="false">IF(N1324 &lt;&gt; N1323, $H$2, IF(J1324 &lt;&gt; J1323, IF(L1323 &lt; $H$6, L1323 +$H$4, L1323), L1323))</f>
        <v>0.02</v>
      </c>
      <c r="M1324" s="19" t="n">
        <f aca="false">L1324 * K1324</f>
        <v>0.0597235641852414</v>
      </c>
      <c r="N1324" s="12" t="n">
        <f aca="false">IF(N1323 = 1, IF(D1324 &gt; I1324, 1, -1), IF(I1324 &gt; C1324, -1, 1))</f>
        <v>1</v>
      </c>
      <c r="O1324" s="12" t="n">
        <f aca="false">IF(N1324 =N1323, O1323 + 1, 1)</f>
        <v>9</v>
      </c>
    </row>
    <row collapsed="false" customFormat="false" customHeight="true" hidden="false" ht="13.3" outlineLevel="0" r="1325">
      <c r="A1325" s="17" t="n">
        <v>38481</v>
      </c>
      <c r="B1325" s="14" t="n">
        <v>37.28</v>
      </c>
      <c r="C1325" s="14" t="n">
        <v>37.45</v>
      </c>
      <c r="D1325" s="14" t="n">
        <v>36.75</v>
      </c>
      <c r="E1325" s="14" t="n">
        <v>36.97</v>
      </c>
      <c r="F1325" s="14" t="n">
        <v>12703400</v>
      </c>
      <c r="G1325" s="14" t="n">
        <v>36.81</v>
      </c>
      <c r="I1325" s="18" t="n">
        <f aca="false">IF(N1324 = 1, IF((I1324 + (N1324 * M1324)) &gt; D1325, MAX(C1325,J1324), I1324 + (N1324 * M1324)), IF((I1324 + (N1324 * M1324)) &lt; C1325, MIN(D1325,J1324), I1324 + (N1324 * M1324)))</f>
        <v>34.5835453549232</v>
      </c>
      <c r="J1325" s="19" t="n">
        <f aca="false">IF(N1325 = 1, MAX(C1325, J1324), MIN(J1324,D1325))</f>
        <v>37.51</v>
      </c>
      <c r="K1325" s="19" t="n">
        <f aca="false">ABS(J1325 - I1325)</f>
        <v>2.92645464507683</v>
      </c>
      <c r="L1325" s="19" t="n">
        <f aca="false">IF(N1325 &lt;&gt; N1324, $H$2, IF(J1325 &lt;&gt; J1324, IF(L1324 &lt; $H$6, L1324 +$H$4, L1324), L1324))</f>
        <v>0.02</v>
      </c>
      <c r="M1325" s="19" t="n">
        <f aca="false">L1325 * K1325</f>
        <v>0.0585290929015366</v>
      </c>
      <c r="N1325" s="12" t="n">
        <f aca="false">IF(N1324 = 1, IF(D1325 &gt; I1325, 1, -1), IF(I1325 &gt; C1325, -1, 1))</f>
        <v>1</v>
      </c>
      <c r="O1325" s="12" t="n">
        <f aca="false">IF(N1325 =N1324, O1324 + 1, 1)</f>
        <v>10</v>
      </c>
    </row>
    <row collapsed="false" customFormat="false" customHeight="true" hidden="false" ht="13.3" outlineLevel="0" r="1326">
      <c r="A1326" s="17" t="n">
        <v>38482</v>
      </c>
      <c r="B1326" s="14" t="n">
        <v>36.75</v>
      </c>
      <c r="C1326" s="14" t="n">
        <v>37.25</v>
      </c>
      <c r="D1326" s="14" t="n">
        <v>36.33</v>
      </c>
      <c r="E1326" s="14" t="n">
        <v>36.42</v>
      </c>
      <c r="F1326" s="14" t="n">
        <v>15723700</v>
      </c>
      <c r="G1326" s="14" t="n">
        <v>36.26</v>
      </c>
      <c r="I1326" s="18" t="n">
        <f aca="false">IF(N1325 = 1, IF((I1325 + (N1325 * M1325)) &gt; D1326, MAX(C1326,J1325), I1325 + (N1325 * M1325)), IF((I1325 + (N1325 * M1325)) &lt; C1326, MIN(D1326,J1325), I1325 + (N1325 * M1325)))</f>
        <v>34.6420744478247</v>
      </c>
      <c r="J1326" s="19" t="n">
        <f aca="false">IF(N1326 = 1, MAX(C1326, J1325), MIN(J1325,D1326))</f>
        <v>37.51</v>
      </c>
      <c r="K1326" s="19" t="n">
        <f aca="false">ABS(J1326 - I1326)</f>
        <v>2.86792555217529</v>
      </c>
      <c r="L1326" s="19" t="n">
        <f aca="false">IF(N1326 &lt;&gt; N1325, $H$2, IF(J1326 &lt;&gt; J1325, IF(L1325 &lt; $H$6, L1325 +$H$4, L1325), L1325))</f>
        <v>0.02</v>
      </c>
      <c r="M1326" s="19" t="n">
        <f aca="false">L1326 * K1326</f>
        <v>0.0573585110435059</v>
      </c>
      <c r="N1326" s="12" t="n">
        <f aca="false">IF(N1325 = 1, IF(D1326 &gt; I1326, 1, -1), IF(I1326 &gt; C1326, -1, 1))</f>
        <v>1</v>
      </c>
      <c r="O1326" s="12" t="n">
        <f aca="false">IF(N1326 =N1325, O1325 + 1, 1)</f>
        <v>11</v>
      </c>
    </row>
    <row collapsed="false" customFormat="false" customHeight="true" hidden="false" ht="13.3" outlineLevel="0" r="1327">
      <c r="A1327" s="17" t="n">
        <v>38483</v>
      </c>
      <c r="B1327" s="14" t="n">
        <v>35.2</v>
      </c>
      <c r="C1327" s="14" t="n">
        <v>35.67</v>
      </c>
      <c r="D1327" s="14" t="n">
        <v>33.11</v>
      </c>
      <c r="E1327" s="14" t="n">
        <v>35.61</v>
      </c>
      <c r="F1327" s="14" t="n">
        <v>72927900</v>
      </c>
      <c r="G1327" s="14" t="n">
        <v>35.46</v>
      </c>
      <c r="I1327" s="18" t="n">
        <f aca="false">IF(N1326 = 1, IF((I1326 + (N1326 * M1326)) &gt; D1327, MAX(C1327,J1326), I1326 + (N1326 * M1326)), IF((I1326 + (N1326 * M1326)) &lt; C1327, MIN(D1327,J1326), I1326 + (N1326 * M1326)))</f>
        <v>37.51</v>
      </c>
      <c r="J1327" s="19" t="n">
        <f aca="false">IF(N1327 = 1, MAX(C1327, J1326), MIN(J1326,D1327))</f>
        <v>33.11</v>
      </c>
      <c r="K1327" s="19" t="n">
        <f aca="false">ABS(J1327 - I1327)</f>
        <v>4.4</v>
      </c>
      <c r="L1327" s="19" t="n">
        <f aca="false">IF(N1327 &lt;&gt; N1326, $H$2, IF(J1327 &lt;&gt; J1326, IF(L1326 &lt; $H$6, L1326 +$H$4, L1326), L1326))</f>
        <v>0.02</v>
      </c>
      <c r="M1327" s="19" t="n">
        <f aca="false">L1327 * K1327</f>
        <v>0.088</v>
      </c>
      <c r="N1327" s="12" t="n">
        <f aca="false">IF(N1326 = 1, IF(D1327 &gt; I1327, 1, -1), IF(I1327 &gt; C1327, -1, 1))</f>
        <v>-1</v>
      </c>
      <c r="O1327" s="12" t="n">
        <f aca="false">IF(N1327 =N1326, O1326 + 1, 1)</f>
        <v>1</v>
      </c>
    </row>
    <row collapsed="false" customFormat="false" customHeight="true" hidden="false" ht="13.3" outlineLevel="0" r="1328">
      <c r="A1328" s="17" t="n">
        <v>38484</v>
      </c>
      <c r="B1328" s="14" t="n">
        <v>35.42</v>
      </c>
      <c r="C1328" s="14" t="n">
        <v>35.59</v>
      </c>
      <c r="D1328" s="14" t="n">
        <v>34</v>
      </c>
      <c r="E1328" s="14" t="n">
        <v>34.13</v>
      </c>
      <c r="F1328" s="14" t="n">
        <v>34651500</v>
      </c>
      <c r="G1328" s="14" t="n">
        <v>33.98</v>
      </c>
      <c r="I1328" s="18" t="n">
        <f aca="false">IF(N1327 = 1, IF((I1327 + (N1327 * M1327)) &gt; D1328, MAX(C1328,J1327), I1327 + (N1327 * M1327)), IF((I1327 + (N1327 * M1327)) &lt; C1328, MIN(D1328,J1327), I1327 + (N1327 * M1327)))</f>
        <v>37.422</v>
      </c>
      <c r="J1328" s="19" t="n">
        <f aca="false">IF(N1328 = 1, MAX(C1328, J1327), MIN(J1327,D1328))</f>
        <v>33.11</v>
      </c>
      <c r="K1328" s="19" t="n">
        <f aca="false">ABS(J1328 - I1328)</f>
        <v>4.312</v>
      </c>
      <c r="L1328" s="19" t="n">
        <f aca="false">IF(N1328 &lt;&gt; N1327, $H$2, IF(J1328 &lt;&gt; J1327, IF(L1327 &lt; $H$6, L1327 +$H$4, L1327), L1327))</f>
        <v>0.02</v>
      </c>
      <c r="M1328" s="19" t="n">
        <f aca="false">L1328 * K1328</f>
        <v>0.08624</v>
      </c>
      <c r="N1328" s="12" t="n">
        <f aca="false">IF(N1327 = 1, IF(D1328 &gt; I1328, 1, -1), IF(I1328 &gt; C1328, -1, 1))</f>
        <v>-1</v>
      </c>
      <c r="O1328" s="12" t="n">
        <f aca="false">IF(N1328 =N1327, O1327 + 1, 1)</f>
        <v>2</v>
      </c>
    </row>
    <row collapsed="false" customFormat="false" customHeight="true" hidden="false" ht="13.3" outlineLevel="0" r="1329">
      <c r="A1329" s="17" t="n">
        <v>38485</v>
      </c>
      <c r="B1329" s="14" t="n">
        <v>34.2</v>
      </c>
      <c r="C1329" s="14" t="n">
        <v>35.23</v>
      </c>
      <c r="D1329" s="14" t="n">
        <v>34.07</v>
      </c>
      <c r="E1329" s="14" t="n">
        <v>34.77</v>
      </c>
      <c r="F1329" s="14" t="n">
        <v>25096900</v>
      </c>
      <c r="G1329" s="14" t="n">
        <v>34.62</v>
      </c>
      <c r="I1329" s="18" t="n">
        <f aca="false">IF(N1328 = 1, IF((I1328 + (N1328 * M1328)) &gt; D1329, MAX(C1329,J1328), I1328 + (N1328 * M1328)), IF((I1328 + (N1328 * M1328)) &lt; C1329, MIN(D1329,J1328), I1328 + (N1328 * M1328)))</f>
        <v>37.33576</v>
      </c>
      <c r="J1329" s="19" t="n">
        <f aca="false">IF(N1329 = 1, MAX(C1329, J1328), MIN(J1328,D1329))</f>
        <v>33.11</v>
      </c>
      <c r="K1329" s="19" t="n">
        <f aca="false">ABS(J1329 - I1329)</f>
        <v>4.22576</v>
      </c>
      <c r="L1329" s="19" t="n">
        <f aca="false">IF(N1329 &lt;&gt; N1328, $H$2, IF(J1329 &lt;&gt; J1328, IF(L1328 &lt; $H$6, L1328 +$H$4, L1328), L1328))</f>
        <v>0.02</v>
      </c>
      <c r="M1329" s="19" t="n">
        <f aca="false">L1329 * K1329</f>
        <v>0.0845152</v>
      </c>
      <c r="N1329" s="12" t="n">
        <f aca="false">IF(N1328 = 1, IF(D1329 &gt; I1329, 1, -1), IF(I1329 &gt; C1329, -1, 1))</f>
        <v>-1</v>
      </c>
      <c r="O1329" s="12" t="n">
        <f aca="false">IF(N1329 =N1328, O1328 + 1, 1)</f>
        <v>3</v>
      </c>
    </row>
    <row collapsed="false" customFormat="false" customHeight="true" hidden="false" ht="13.3" outlineLevel="0" r="1330">
      <c r="A1330" s="17" t="n">
        <v>38488</v>
      </c>
      <c r="B1330" s="14" t="n">
        <v>34.56</v>
      </c>
      <c r="C1330" s="14" t="n">
        <v>35.7</v>
      </c>
      <c r="D1330" s="14" t="n">
        <v>34.53</v>
      </c>
      <c r="E1330" s="14" t="n">
        <v>35.55</v>
      </c>
      <c r="F1330" s="14" t="n">
        <v>16939100</v>
      </c>
      <c r="G1330" s="14" t="n">
        <v>35.4</v>
      </c>
      <c r="I1330" s="18" t="n">
        <f aca="false">IF(N1329 = 1, IF((I1329 + (N1329 * M1329)) &gt; D1330, MAX(C1330,J1329), I1329 + (N1329 * M1329)), IF((I1329 + (N1329 * M1329)) &lt; C1330, MIN(D1330,J1329), I1329 + (N1329 * M1329)))</f>
        <v>37.2512448</v>
      </c>
      <c r="J1330" s="19" t="n">
        <f aca="false">IF(N1330 = 1, MAX(C1330, J1329), MIN(J1329,D1330))</f>
        <v>33.11</v>
      </c>
      <c r="K1330" s="19" t="n">
        <f aca="false">ABS(J1330 - I1330)</f>
        <v>4.1412448</v>
      </c>
      <c r="L1330" s="19" t="n">
        <f aca="false">IF(N1330 &lt;&gt; N1329, $H$2, IF(J1330 &lt;&gt; J1329, IF(L1329 &lt; $H$6, L1329 +$H$4, L1329), L1329))</f>
        <v>0.02</v>
      </c>
      <c r="M1330" s="19" t="n">
        <f aca="false">L1330 * K1330</f>
        <v>0.0828248960000001</v>
      </c>
      <c r="N1330" s="12" t="n">
        <f aca="false">IF(N1329 = 1, IF(D1330 &gt; I1330, 1, -1), IF(I1330 &gt; C1330, -1, 1))</f>
        <v>-1</v>
      </c>
      <c r="O1330" s="12" t="n">
        <f aca="false">IF(N1330 =N1329, O1329 + 1, 1)</f>
        <v>4</v>
      </c>
    </row>
    <row collapsed="false" customFormat="false" customHeight="true" hidden="false" ht="13.3" outlineLevel="0" r="1331">
      <c r="A1331" s="17" t="n">
        <v>38489</v>
      </c>
      <c r="B1331" s="14" t="n">
        <v>35.14</v>
      </c>
      <c r="C1331" s="14" t="n">
        <v>35.46</v>
      </c>
      <c r="D1331" s="14" t="n">
        <v>34.54</v>
      </c>
      <c r="E1331" s="14" t="n">
        <v>35.36</v>
      </c>
      <c r="F1331" s="14" t="n">
        <v>21012300</v>
      </c>
      <c r="G1331" s="14" t="n">
        <v>35.21</v>
      </c>
      <c r="I1331" s="18" t="n">
        <f aca="false">IF(N1330 = 1, IF((I1330 + (N1330 * M1330)) &gt; D1331, MAX(C1331,J1330), I1330 + (N1330 * M1330)), IF((I1330 + (N1330 * M1330)) &lt; C1331, MIN(D1331,J1330), I1330 + (N1330 * M1330)))</f>
        <v>37.168419904</v>
      </c>
      <c r="J1331" s="19" t="n">
        <f aca="false">IF(N1331 = 1, MAX(C1331, J1330), MIN(J1330,D1331))</f>
        <v>33.11</v>
      </c>
      <c r="K1331" s="19" t="n">
        <f aca="false">ABS(J1331 - I1331)</f>
        <v>4.058419904</v>
      </c>
      <c r="L1331" s="19" t="n">
        <f aca="false">IF(N1331 &lt;&gt; N1330, $H$2, IF(J1331 &lt;&gt; J1330, IF(L1330 &lt; $H$6, L1330 +$H$4, L1330), L1330))</f>
        <v>0.02</v>
      </c>
      <c r="M1331" s="19" t="n">
        <f aca="false">L1331 * K1331</f>
        <v>0.0811683980800001</v>
      </c>
      <c r="N1331" s="12" t="n">
        <f aca="false">IF(N1330 = 1, IF(D1331 &gt; I1331, 1, -1), IF(I1331 &gt; C1331, -1, 1))</f>
        <v>-1</v>
      </c>
      <c r="O1331" s="12" t="n">
        <f aca="false">IF(N1331 =N1330, O1330 + 1, 1)</f>
        <v>5</v>
      </c>
    </row>
    <row collapsed="false" customFormat="false" customHeight="true" hidden="false" ht="13.3" outlineLevel="0" r="1332">
      <c r="A1332" s="17" t="n">
        <v>38490</v>
      </c>
      <c r="B1332" s="14" t="n">
        <v>35.45</v>
      </c>
      <c r="C1332" s="14" t="n">
        <v>37.56</v>
      </c>
      <c r="D1332" s="14" t="n">
        <v>34.99</v>
      </c>
      <c r="E1332" s="14" t="n">
        <v>35.84</v>
      </c>
      <c r="F1332" s="14" t="n">
        <v>22740100</v>
      </c>
      <c r="G1332" s="14" t="n">
        <v>35.69</v>
      </c>
      <c r="I1332" s="18" t="n">
        <f aca="false">IF(N1331 = 1, IF((I1331 + (N1331 * M1331)) &gt; D1332, MAX(C1332,J1331), I1331 + (N1331 * M1331)), IF((I1331 + (N1331 * M1331)) &lt; C1332, MIN(D1332,J1331), I1331 + (N1331 * M1331)))</f>
        <v>33.11</v>
      </c>
      <c r="J1332" s="19" t="n">
        <f aca="false">IF(N1332 = 1, MAX(C1332, J1331), MIN(J1331,D1332))</f>
        <v>37.56</v>
      </c>
      <c r="K1332" s="19" t="n">
        <f aca="false">ABS(J1332 - I1332)</f>
        <v>4.45</v>
      </c>
      <c r="L1332" s="19" t="n">
        <f aca="false">IF(N1332 &lt;&gt; N1331, $H$2, IF(J1332 &lt;&gt; J1331, IF(L1331 &lt; $H$6, L1331 +$H$4, L1331), L1331))</f>
        <v>0.02</v>
      </c>
      <c r="M1332" s="19" t="n">
        <f aca="false">L1332 * K1332</f>
        <v>0.0890000000000001</v>
      </c>
      <c r="N1332" s="12" t="n">
        <f aca="false">IF(N1331 = 1, IF(D1332 &gt; I1332, 1, -1), IF(I1332 &gt; C1332, -1, 1))</f>
        <v>1</v>
      </c>
      <c r="O1332" s="12" t="n">
        <f aca="false">IF(N1332 =N1331, O1331 + 1, 1)</f>
        <v>1</v>
      </c>
    </row>
    <row collapsed="false" customFormat="false" customHeight="true" hidden="false" ht="13.3" outlineLevel="0" r="1333">
      <c r="A1333" s="17" t="n">
        <v>38491</v>
      </c>
      <c r="B1333" s="14" t="n">
        <v>35.78</v>
      </c>
      <c r="C1333" s="14" t="n">
        <v>37.68</v>
      </c>
      <c r="D1333" s="14" t="n">
        <v>35.78</v>
      </c>
      <c r="E1333" s="14" t="n">
        <v>37.55</v>
      </c>
      <c r="F1333" s="14" t="n">
        <v>28327200</v>
      </c>
      <c r="G1333" s="14" t="n">
        <v>37.39</v>
      </c>
      <c r="I1333" s="18" t="n">
        <f aca="false">IF(N1332 = 1, IF((I1332 + (N1332 * M1332)) &gt; D1333, MAX(C1333,J1332), I1332 + (N1332 * M1332)), IF((I1332 + (N1332 * M1332)) &lt; C1333, MIN(D1333,J1332), I1332 + (N1332 * M1332)))</f>
        <v>33.199</v>
      </c>
      <c r="J1333" s="19" t="n">
        <f aca="false">IF(N1333 = 1, MAX(C1333, J1332), MIN(J1332,D1333))</f>
        <v>37.68</v>
      </c>
      <c r="K1333" s="19" t="n">
        <f aca="false">ABS(J1333 - I1333)</f>
        <v>4.481</v>
      </c>
      <c r="L1333" s="19" t="n">
        <f aca="false">IF(N1333 &lt;&gt; N1332, $H$2, IF(J1333 &lt;&gt; J1332, IF(L1332 &lt; $H$6, L1332 +$H$4, L1332), L1332))</f>
        <v>0.04</v>
      </c>
      <c r="M1333" s="19" t="n">
        <f aca="false">L1333 * K1333</f>
        <v>0.17924</v>
      </c>
      <c r="N1333" s="12" t="n">
        <f aca="false">IF(N1332 = 1, IF(D1333 &gt; I1333, 1, -1), IF(I1333 &gt; C1333, -1, 1))</f>
        <v>1</v>
      </c>
      <c r="O1333" s="12" t="n">
        <f aca="false">IF(N1333 =N1332, O1332 + 1, 1)</f>
        <v>2</v>
      </c>
    </row>
    <row collapsed="false" customFormat="false" customHeight="true" hidden="false" ht="13.3" outlineLevel="0" r="1334">
      <c r="A1334" s="17" t="n">
        <v>38492</v>
      </c>
      <c r="B1334" s="14" t="n">
        <v>37.25</v>
      </c>
      <c r="C1334" s="14" t="n">
        <v>37.65</v>
      </c>
      <c r="D1334" s="14" t="n">
        <v>37.19</v>
      </c>
      <c r="E1334" s="14" t="n">
        <v>37.55</v>
      </c>
      <c r="F1334" s="14" t="n">
        <v>16166100</v>
      </c>
      <c r="G1334" s="14" t="n">
        <v>37.39</v>
      </c>
      <c r="I1334" s="18" t="n">
        <f aca="false">IF(N1333 = 1, IF((I1333 + (N1333 * M1333)) &gt; D1334, MAX(C1334,J1333), I1333 + (N1333 * M1333)), IF((I1333 + (N1333 * M1333)) &lt; C1334, MIN(D1334,J1333), I1333 + (N1333 * M1333)))</f>
        <v>33.37824</v>
      </c>
      <c r="J1334" s="19" t="n">
        <f aca="false">IF(N1334 = 1, MAX(C1334, J1333), MIN(J1333,D1334))</f>
        <v>37.68</v>
      </c>
      <c r="K1334" s="19" t="n">
        <f aca="false">ABS(J1334 - I1334)</f>
        <v>4.30176</v>
      </c>
      <c r="L1334" s="19" t="n">
        <f aca="false">IF(N1334 &lt;&gt; N1333, $H$2, IF(J1334 &lt;&gt; J1333, IF(L1333 &lt; $H$6, L1333 +$H$4, L1333), L1333))</f>
        <v>0.04</v>
      </c>
      <c r="M1334" s="19" t="n">
        <f aca="false">L1334 * K1334</f>
        <v>0.1720704</v>
      </c>
      <c r="N1334" s="12" t="n">
        <f aca="false">IF(N1333 = 1, IF(D1334 &gt; I1334, 1, -1), IF(I1334 &gt; C1334, -1, 1))</f>
        <v>1</v>
      </c>
      <c r="O1334" s="12" t="n">
        <f aca="false">IF(N1334 =N1333, O1333 + 1, 1)</f>
        <v>3</v>
      </c>
    </row>
    <row collapsed="false" customFormat="false" customHeight="true" hidden="false" ht="13.3" outlineLevel="0" r="1335">
      <c r="A1335" s="17" t="n">
        <v>38495</v>
      </c>
      <c r="B1335" s="14" t="n">
        <v>37.85</v>
      </c>
      <c r="C1335" s="14" t="n">
        <v>39.9</v>
      </c>
      <c r="D1335" s="14" t="n">
        <v>37.85</v>
      </c>
      <c r="E1335" s="14" t="n">
        <v>39.76</v>
      </c>
      <c r="F1335" s="14" t="n">
        <v>37234800</v>
      </c>
      <c r="G1335" s="14" t="n">
        <v>39.59</v>
      </c>
      <c r="I1335" s="18" t="n">
        <f aca="false">IF(N1334 = 1, IF((I1334 + (N1334 * M1334)) &gt; D1335, MAX(C1335,J1334), I1334 + (N1334 * M1334)), IF((I1334 + (N1334 * M1334)) &lt; C1335, MIN(D1335,J1334), I1334 + (N1334 * M1334)))</f>
        <v>33.5503104</v>
      </c>
      <c r="J1335" s="19" t="n">
        <f aca="false">IF(N1335 = 1, MAX(C1335, J1334), MIN(J1334,D1335))</f>
        <v>39.9</v>
      </c>
      <c r="K1335" s="19" t="n">
        <f aca="false">ABS(J1335 - I1335)</f>
        <v>6.3496896</v>
      </c>
      <c r="L1335" s="19" t="n">
        <f aca="false">IF(N1335 &lt;&gt; N1334, $H$2, IF(J1335 &lt;&gt; J1334, IF(L1334 &lt; $H$6, L1334 +$H$4, L1334), L1334))</f>
        <v>0.06</v>
      </c>
      <c r="M1335" s="19" t="n">
        <f aca="false">L1335 * K1335</f>
        <v>0.380981376</v>
      </c>
      <c r="N1335" s="12" t="n">
        <f aca="false">IF(N1334 = 1, IF(D1335 &gt; I1335, 1, -1), IF(I1335 &gt; C1335, -1, 1))</f>
        <v>1</v>
      </c>
      <c r="O1335" s="12" t="n">
        <f aca="false">IF(N1335 =N1334, O1334 + 1, 1)</f>
        <v>4</v>
      </c>
    </row>
    <row collapsed="false" customFormat="false" customHeight="true" hidden="false" ht="13.3" outlineLevel="0" r="1336">
      <c r="A1336" s="17" t="n">
        <v>38496</v>
      </c>
      <c r="B1336" s="14" t="n">
        <v>39.45</v>
      </c>
      <c r="C1336" s="14" t="n">
        <v>39.99</v>
      </c>
      <c r="D1336" s="14" t="n">
        <v>39.03</v>
      </c>
      <c r="E1336" s="14" t="n">
        <v>39.7</v>
      </c>
      <c r="F1336" s="14" t="n">
        <v>21195000</v>
      </c>
      <c r="G1336" s="14" t="n">
        <v>39.53</v>
      </c>
      <c r="I1336" s="18" t="n">
        <f aca="false">IF(N1335 = 1, IF((I1335 + (N1335 * M1335)) &gt; D1336, MAX(C1336,J1335), I1335 + (N1335 * M1335)), IF((I1335 + (N1335 * M1335)) &lt; C1336, MIN(D1336,J1335), I1335 + (N1335 * M1335)))</f>
        <v>33.931291776</v>
      </c>
      <c r="J1336" s="19" t="n">
        <f aca="false">IF(N1336 = 1, MAX(C1336, J1335), MIN(J1335,D1336))</f>
        <v>39.99</v>
      </c>
      <c r="K1336" s="19" t="n">
        <f aca="false">ABS(J1336 - I1336)</f>
        <v>6.058708224</v>
      </c>
      <c r="L1336" s="19" t="n">
        <f aca="false">IF(N1336 &lt;&gt; N1335, $H$2, IF(J1336 &lt;&gt; J1335, IF(L1335 &lt; $H$6, L1335 +$H$4, L1335), L1335))</f>
        <v>0.08</v>
      </c>
      <c r="M1336" s="19" t="n">
        <f aca="false">L1336 * K1336</f>
        <v>0.48469665792</v>
      </c>
      <c r="N1336" s="12" t="n">
        <f aca="false">IF(N1335 = 1, IF(D1336 &gt; I1336, 1, -1), IF(I1336 &gt; C1336, -1, 1))</f>
        <v>1</v>
      </c>
      <c r="O1336" s="12" t="n">
        <f aca="false">IF(N1336 =N1335, O1335 + 1, 1)</f>
        <v>5</v>
      </c>
    </row>
    <row collapsed="false" customFormat="false" customHeight="true" hidden="false" ht="13.3" outlineLevel="0" r="1337">
      <c r="A1337" s="17" t="n">
        <v>38497</v>
      </c>
      <c r="B1337" s="14" t="n">
        <v>39.5</v>
      </c>
      <c r="C1337" s="14" t="n">
        <v>39.95</v>
      </c>
      <c r="D1337" s="14" t="n">
        <v>39.32</v>
      </c>
      <c r="E1337" s="14" t="n">
        <v>39.78</v>
      </c>
      <c r="F1337" s="14" t="n">
        <v>14143100</v>
      </c>
      <c r="G1337" s="14" t="n">
        <v>39.61</v>
      </c>
      <c r="I1337" s="18" t="n">
        <f aca="false">IF(N1336 = 1, IF((I1336 + (N1336 * M1336)) &gt; D1337, MAX(C1337,J1336), I1336 + (N1336 * M1336)), IF((I1336 + (N1336 * M1336)) &lt; C1337, MIN(D1337,J1336), I1336 + (N1336 * M1336)))</f>
        <v>34.41598843392</v>
      </c>
      <c r="J1337" s="19" t="n">
        <f aca="false">IF(N1337 = 1, MAX(C1337, J1336), MIN(J1336,D1337))</f>
        <v>39.99</v>
      </c>
      <c r="K1337" s="19" t="n">
        <f aca="false">ABS(J1337 - I1337)</f>
        <v>5.57401156608</v>
      </c>
      <c r="L1337" s="19" t="n">
        <f aca="false">IF(N1337 &lt;&gt; N1336, $H$2, IF(J1337 &lt;&gt; J1336, IF(L1336 &lt; $H$6, L1336 +$H$4, L1336), L1336))</f>
        <v>0.08</v>
      </c>
      <c r="M1337" s="19" t="n">
        <f aca="false">L1337 * K1337</f>
        <v>0.4459209252864</v>
      </c>
      <c r="N1337" s="12" t="n">
        <f aca="false">IF(N1336 = 1, IF(D1337 &gt; I1337, 1, -1), IF(I1337 &gt; C1337, -1, 1))</f>
        <v>1</v>
      </c>
      <c r="O1337" s="12" t="n">
        <f aca="false">IF(N1337 =N1336, O1336 + 1, 1)</f>
        <v>6</v>
      </c>
    </row>
    <row collapsed="false" customFormat="false" customHeight="true" hidden="false" ht="13.3" outlineLevel="0" r="1338">
      <c r="A1338" s="17" t="n">
        <v>38498</v>
      </c>
      <c r="B1338" s="14" t="n">
        <v>39.94</v>
      </c>
      <c r="C1338" s="14" t="n">
        <v>40.94</v>
      </c>
      <c r="D1338" s="14" t="n">
        <v>39.94</v>
      </c>
      <c r="E1338" s="14" t="n">
        <v>40.74</v>
      </c>
      <c r="F1338" s="14" t="n">
        <v>18768600</v>
      </c>
      <c r="G1338" s="14" t="n">
        <v>40.57</v>
      </c>
      <c r="I1338" s="18" t="n">
        <f aca="false">IF(N1337 = 1, IF((I1337 + (N1337 * M1337)) &gt; D1338, MAX(C1338,J1337), I1337 + (N1337 * M1337)), IF((I1337 + (N1337 * M1337)) &lt; C1338, MIN(D1338,J1337), I1337 + (N1337 * M1337)))</f>
        <v>34.8619093592064</v>
      </c>
      <c r="J1338" s="19" t="n">
        <f aca="false">IF(N1338 = 1, MAX(C1338, J1337), MIN(J1337,D1338))</f>
        <v>40.94</v>
      </c>
      <c r="K1338" s="19" t="n">
        <f aca="false">ABS(J1338 - I1338)</f>
        <v>6.0780906407936</v>
      </c>
      <c r="L1338" s="19" t="n">
        <f aca="false">IF(N1338 &lt;&gt; N1337, $H$2, IF(J1338 &lt;&gt; J1337, IF(L1337 &lt; $H$6, L1337 +$H$4, L1337), L1337))</f>
        <v>0.1</v>
      </c>
      <c r="M1338" s="19" t="n">
        <f aca="false">L1338 * K1338</f>
        <v>0.60780906407936</v>
      </c>
      <c r="N1338" s="12" t="n">
        <f aca="false">IF(N1337 = 1, IF(D1338 &gt; I1338, 1, -1), IF(I1338 &gt; C1338, -1, 1))</f>
        <v>1</v>
      </c>
      <c r="O1338" s="12" t="n">
        <f aca="false">IF(N1338 =N1337, O1337 + 1, 1)</f>
        <v>7</v>
      </c>
    </row>
    <row collapsed="false" customFormat="false" customHeight="true" hidden="false" ht="13.3" outlineLevel="0" r="1339">
      <c r="A1339" s="17" t="n">
        <v>38499</v>
      </c>
      <c r="B1339" s="14" t="n">
        <v>40.64</v>
      </c>
      <c r="C1339" s="14" t="n">
        <v>40.79</v>
      </c>
      <c r="D1339" s="14" t="n">
        <v>40.01</v>
      </c>
      <c r="E1339" s="14" t="n">
        <v>40.56</v>
      </c>
      <c r="F1339" s="14" t="n">
        <v>11286000</v>
      </c>
      <c r="G1339" s="14" t="n">
        <v>40.39</v>
      </c>
      <c r="I1339" s="18" t="n">
        <f aca="false">IF(N1338 = 1, IF((I1338 + (N1338 * M1338)) &gt; D1339, MAX(C1339,J1338), I1338 + (N1338 * M1338)), IF((I1338 + (N1338 * M1338)) &lt; C1339, MIN(D1339,J1338), I1338 + (N1338 * M1338)))</f>
        <v>35.4697184232858</v>
      </c>
      <c r="J1339" s="19" t="n">
        <f aca="false">IF(N1339 = 1, MAX(C1339, J1338), MIN(J1338,D1339))</f>
        <v>40.94</v>
      </c>
      <c r="K1339" s="19" t="n">
        <f aca="false">ABS(J1339 - I1339)</f>
        <v>5.47028157671424</v>
      </c>
      <c r="L1339" s="19" t="n">
        <f aca="false">IF(N1339 &lt;&gt; N1338, $H$2, IF(J1339 &lt;&gt; J1338, IF(L1338 &lt; $H$6, L1338 +$H$4, L1338), L1338))</f>
        <v>0.1</v>
      </c>
      <c r="M1339" s="19" t="n">
        <f aca="false">L1339 * K1339</f>
        <v>0.547028157671424</v>
      </c>
      <c r="N1339" s="12" t="n">
        <f aca="false">IF(N1338 = 1, IF(D1339 &gt; I1339, 1, -1), IF(I1339 &gt; C1339, -1, 1))</f>
        <v>1</v>
      </c>
      <c r="O1339" s="12" t="n">
        <f aca="false">IF(N1339 =N1338, O1338 + 1, 1)</f>
        <v>8</v>
      </c>
    </row>
    <row collapsed="false" customFormat="false" customHeight="true" hidden="false" ht="13.3" outlineLevel="0" r="1340">
      <c r="A1340" s="17" t="n">
        <v>38503</v>
      </c>
      <c r="B1340" s="14" t="n">
        <v>40.66</v>
      </c>
      <c r="C1340" s="14" t="n">
        <v>40.74</v>
      </c>
      <c r="D1340" s="14" t="n">
        <v>39.58</v>
      </c>
      <c r="E1340" s="14" t="n">
        <v>39.76</v>
      </c>
      <c r="F1340" s="14" t="n">
        <v>14435900</v>
      </c>
      <c r="G1340" s="14" t="n">
        <v>39.59</v>
      </c>
      <c r="I1340" s="18" t="n">
        <f aca="false">IF(N1339 = 1, IF((I1339 + (N1339 * M1339)) &gt; D1340, MAX(C1340,J1339), I1339 + (N1339 * M1339)), IF((I1339 + (N1339 * M1339)) &lt; C1340, MIN(D1340,J1339), I1339 + (N1339 * M1339)))</f>
        <v>36.0167465809572</v>
      </c>
      <c r="J1340" s="19" t="n">
        <f aca="false">IF(N1340 = 1, MAX(C1340, J1339), MIN(J1339,D1340))</f>
        <v>40.94</v>
      </c>
      <c r="K1340" s="19" t="n">
        <f aca="false">ABS(J1340 - I1340)</f>
        <v>4.92325341904281</v>
      </c>
      <c r="L1340" s="19" t="n">
        <f aca="false">IF(N1340 &lt;&gt; N1339, $H$2, IF(J1340 &lt;&gt; J1339, IF(L1339 &lt; $H$6, L1339 +$H$4, L1339), L1339))</f>
        <v>0.1</v>
      </c>
      <c r="M1340" s="19" t="n">
        <f aca="false">L1340 * K1340</f>
        <v>0.492325341904281</v>
      </c>
      <c r="N1340" s="12" t="n">
        <f aca="false">IF(N1339 = 1, IF(D1340 &gt; I1340, 1, -1), IF(I1340 &gt; C1340, -1, 1))</f>
        <v>1</v>
      </c>
      <c r="O1340" s="12" t="n">
        <f aca="false">IF(N1340 =N1339, O1339 + 1, 1)</f>
        <v>9</v>
      </c>
    </row>
    <row collapsed="false" customFormat="false" customHeight="true" hidden="false" ht="13.3" outlineLevel="0" r="1341">
      <c r="A1341" s="17" t="n">
        <v>38504</v>
      </c>
      <c r="B1341" s="14" t="n">
        <v>39.89</v>
      </c>
      <c r="C1341" s="14" t="n">
        <v>40.76</v>
      </c>
      <c r="D1341" s="14" t="n">
        <v>39.86</v>
      </c>
      <c r="E1341" s="14" t="n">
        <v>40.3</v>
      </c>
      <c r="F1341" s="14" t="n">
        <v>16207600</v>
      </c>
      <c r="G1341" s="14" t="n">
        <v>40.13</v>
      </c>
      <c r="I1341" s="18" t="n">
        <f aca="false">IF(N1340 = 1, IF((I1340 + (N1340 * M1340)) &gt; D1341, MAX(C1341,J1340), I1340 + (N1340 * M1340)), IF((I1340 + (N1340 * M1340)) &lt; C1341, MIN(D1341,J1340), I1340 + (N1340 * M1340)))</f>
        <v>36.5090719228615</v>
      </c>
      <c r="J1341" s="19" t="n">
        <f aca="false">IF(N1341 = 1, MAX(C1341, J1340), MIN(J1340,D1341))</f>
        <v>40.94</v>
      </c>
      <c r="K1341" s="19" t="n">
        <f aca="false">ABS(J1341 - I1341)</f>
        <v>4.43092807713852</v>
      </c>
      <c r="L1341" s="19" t="n">
        <f aca="false">IF(N1341 &lt;&gt; N1340, $H$2, IF(J1341 &lt;&gt; J1340, IF(L1340 &lt; $H$6, L1340 +$H$4, L1340), L1340))</f>
        <v>0.1</v>
      </c>
      <c r="M1341" s="19" t="n">
        <f aca="false">L1341 * K1341</f>
        <v>0.443092807713852</v>
      </c>
      <c r="N1341" s="12" t="n">
        <f aca="false">IF(N1340 = 1, IF(D1341 &gt; I1341, 1, -1), IF(I1341 &gt; C1341, -1, 1))</f>
        <v>1</v>
      </c>
      <c r="O1341" s="12" t="n">
        <f aca="false">IF(N1341 =N1340, O1340 + 1, 1)</f>
        <v>10</v>
      </c>
    </row>
    <row collapsed="false" customFormat="false" customHeight="true" hidden="false" ht="13.3" outlineLevel="0" r="1342">
      <c r="A1342" s="17" t="n">
        <v>38505</v>
      </c>
      <c r="B1342" s="14" t="n">
        <v>40.05</v>
      </c>
      <c r="C1342" s="14" t="n">
        <v>40.32</v>
      </c>
      <c r="D1342" s="14" t="n">
        <v>39.6</v>
      </c>
      <c r="E1342" s="14" t="n">
        <v>40.04</v>
      </c>
      <c r="F1342" s="14" t="n">
        <v>13356200</v>
      </c>
      <c r="G1342" s="14" t="n">
        <v>39.87</v>
      </c>
      <c r="I1342" s="18" t="n">
        <f aca="false">IF(N1341 = 1, IF((I1341 + (N1341 * M1341)) &gt; D1342, MAX(C1342,J1341), I1341 + (N1341 * M1341)), IF((I1341 + (N1341 * M1341)) &lt; C1342, MIN(D1342,J1341), I1341 + (N1341 * M1341)))</f>
        <v>36.9521647305753</v>
      </c>
      <c r="J1342" s="19" t="n">
        <f aca="false">IF(N1342 = 1, MAX(C1342, J1341), MIN(J1341,D1342))</f>
        <v>40.94</v>
      </c>
      <c r="K1342" s="19" t="n">
        <f aca="false">ABS(J1342 - I1342)</f>
        <v>3.98783526942467</v>
      </c>
      <c r="L1342" s="19" t="n">
        <f aca="false">IF(N1342 &lt;&gt; N1341, $H$2, IF(J1342 &lt;&gt; J1341, IF(L1341 &lt; $H$6, L1341 +$H$4, L1341), L1341))</f>
        <v>0.1</v>
      </c>
      <c r="M1342" s="19" t="n">
        <f aca="false">L1342 * K1342</f>
        <v>0.398783526942467</v>
      </c>
      <c r="N1342" s="12" t="n">
        <f aca="false">IF(N1341 = 1, IF(D1342 &gt; I1342, 1, -1), IF(I1342 &gt; C1342, -1, 1))</f>
        <v>1</v>
      </c>
      <c r="O1342" s="12" t="n">
        <f aca="false">IF(N1342 =N1341, O1341 + 1, 1)</f>
        <v>11</v>
      </c>
    </row>
    <row collapsed="false" customFormat="false" customHeight="true" hidden="false" ht="13.3" outlineLevel="0" r="1343">
      <c r="A1343" s="17" t="n">
        <v>38506</v>
      </c>
      <c r="B1343" s="14" t="n">
        <v>38.16</v>
      </c>
      <c r="C1343" s="14" t="n">
        <v>38.58</v>
      </c>
      <c r="D1343" s="14" t="n">
        <v>37.77</v>
      </c>
      <c r="E1343" s="14" t="n">
        <v>38.24</v>
      </c>
      <c r="F1343" s="14" t="n">
        <v>34173900</v>
      </c>
      <c r="G1343" s="14" t="n">
        <v>38.08</v>
      </c>
      <c r="I1343" s="18" t="n">
        <f aca="false">IF(N1342 = 1, IF((I1342 + (N1342 * M1342)) &gt; D1343, MAX(C1343,J1342), I1342 + (N1342 * M1342)), IF((I1342 + (N1342 * M1342)) &lt; C1343, MIN(D1343,J1342), I1342 + (N1342 * M1342)))</f>
        <v>37.3509482575178</v>
      </c>
      <c r="J1343" s="19" t="n">
        <f aca="false">IF(N1343 = 1, MAX(C1343, J1342), MIN(J1342,D1343))</f>
        <v>40.94</v>
      </c>
      <c r="K1343" s="19" t="n">
        <f aca="false">ABS(J1343 - I1343)</f>
        <v>3.5890517424822</v>
      </c>
      <c r="L1343" s="19" t="n">
        <f aca="false">IF(N1343 &lt;&gt; N1342, $H$2, IF(J1343 &lt;&gt; J1342, IF(L1342 &lt; $H$6, L1342 +$H$4, L1342), L1342))</f>
        <v>0.1</v>
      </c>
      <c r="M1343" s="19" t="n">
        <f aca="false">L1343 * K1343</f>
        <v>0.358905174248221</v>
      </c>
      <c r="N1343" s="12" t="n">
        <f aca="false">IF(N1342 = 1, IF(D1343 &gt; I1343, 1, -1), IF(I1343 &gt; C1343, -1, 1))</f>
        <v>1</v>
      </c>
      <c r="O1343" s="12" t="n">
        <f aca="false">IF(N1343 =N1342, O1342 + 1, 1)</f>
        <v>12</v>
      </c>
    </row>
    <row collapsed="false" customFormat="false" customHeight="true" hidden="false" ht="13.3" outlineLevel="0" r="1344">
      <c r="A1344" s="17" t="n">
        <v>38509</v>
      </c>
      <c r="B1344" s="14" t="n">
        <v>38.33</v>
      </c>
      <c r="C1344" s="14" t="n">
        <v>38.63</v>
      </c>
      <c r="D1344" s="14" t="n">
        <v>37.56</v>
      </c>
      <c r="E1344" s="14" t="n">
        <v>37.92</v>
      </c>
      <c r="F1344" s="14" t="n">
        <v>28998800</v>
      </c>
      <c r="G1344" s="14" t="n">
        <v>37.76</v>
      </c>
      <c r="I1344" s="18" t="n">
        <f aca="false">IF(N1343 = 1, IF((I1343 + (N1343 * M1343)) &gt; D1344, MAX(C1344,J1343), I1343 + (N1343 * M1343)), IF((I1343 + (N1343 * M1343)) &lt; C1344, MIN(D1344,J1343), I1343 + (N1343 * M1343)))</f>
        <v>40.94</v>
      </c>
      <c r="J1344" s="19" t="n">
        <f aca="false">IF(N1344 = 1, MAX(C1344, J1343), MIN(J1343,D1344))</f>
        <v>37.56</v>
      </c>
      <c r="K1344" s="19" t="n">
        <f aca="false">ABS(J1344 - I1344)</f>
        <v>3.38</v>
      </c>
      <c r="L1344" s="19" t="n">
        <f aca="false">IF(N1344 &lt;&gt; N1343, $H$2, IF(J1344 &lt;&gt; J1343, IF(L1343 &lt; $H$6, L1343 +$H$4, L1343), L1343))</f>
        <v>0.02</v>
      </c>
      <c r="M1344" s="19" t="n">
        <f aca="false">L1344 * K1344</f>
        <v>0.0675999999999999</v>
      </c>
      <c r="N1344" s="12" t="n">
        <f aca="false">IF(N1343 = 1, IF(D1344 &gt; I1344, 1, -1), IF(I1344 &gt; C1344, -1, 1))</f>
        <v>-1</v>
      </c>
      <c r="O1344" s="12" t="n">
        <f aca="false">IF(N1344 =N1343, O1343 + 1, 1)</f>
        <v>1</v>
      </c>
    </row>
    <row collapsed="false" customFormat="false" customHeight="true" hidden="false" ht="13.3" outlineLevel="0" r="1345">
      <c r="A1345" s="17" t="n">
        <v>38510</v>
      </c>
      <c r="B1345" s="14" t="n">
        <v>37.6</v>
      </c>
      <c r="C1345" s="14" t="n">
        <v>37.73</v>
      </c>
      <c r="D1345" s="14" t="n">
        <v>36.45</v>
      </c>
      <c r="E1345" s="14" t="n">
        <v>36.54</v>
      </c>
      <c r="F1345" s="14" t="n">
        <v>26616600</v>
      </c>
      <c r="G1345" s="14" t="n">
        <v>36.38</v>
      </c>
      <c r="I1345" s="18" t="n">
        <f aca="false">IF(N1344 = 1, IF((I1344 + (N1344 * M1344)) &gt; D1345, MAX(C1345,J1344), I1344 + (N1344 * M1344)), IF((I1344 + (N1344 * M1344)) &lt; C1345, MIN(D1345,J1344), I1344 + (N1344 * M1344)))</f>
        <v>40.8724</v>
      </c>
      <c r="J1345" s="19" t="n">
        <f aca="false">IF(N1345 = 1, MAX(C1345, J1344), MIN(J1344,D1345))</f>
        <v>36.45</v>
      </c>
      <c r="K1345" s="19" t="n">
        <f aca="false">ABS(J1345 - I1345)</f>
        <v>4.4224</v>
      </c>
      <c r="L1345" s="19" t="n">
        <f aca="false">IF(N1345 &lt;&gt; N1344, $H$2, IF(J1345 &lt;&gt; J1344, IF(L1344 &lt; $H$6, L1344 +$H$4, L1344), L1344))</f>
        <v>0.04</v>
      </c>
      <c r="M1345" s="19" t="n">
        <f aca="false">L1345 * K1345</f>
        <v>0.176896</v>
      </c>
      <c r="N1345" s="12" t="n">
        <f aca="false">IF(N1344 = 1, IF(D1345 &gt; I1345, 1, -1), IF(I1345 &gt; C1345, -1, 1))</f>
        <v>-1</v>
      </c>
      <c r="O1345" s="12" t="n">
        <f aca="false">IF(N1345 =N1344, O1344 + 1, 1)</f>
        <v>2</v>
      </c>
    </row>
    <row collapsed="false" customFormat="false" customHeight="true" hidden="false" ht="13.3" outlineLevel="0" r="1346">
      <c r="A1346" s="17" t="n">
        <v>38511</v>
      </c>
      <c r="B1346" s="14" t="n">
        <v>36.63</v>
      </c>
      <c r="C1346" s="14" t="n">
        <v>37.25</v>
      </c>
      <c r="D1346" s="14" t="n">
        <v>36.57</v>
      </c>
      <c r="E1346" s="14" t="n">
        <v>36.92</v>
      </c>
      <c r="F1346" s="14" t="n">
        <v>14428800</v>
      </c>
      <c r="G1346" s="14" t="n">
        <v>36.76</v>
      </c>
      <c r="I1346" s="18" t="n">
        <f aca="false">IF(N1345 = 1, IF((I1345 + (N1345 * M1345)) &gt; D1346, MAX(C1346,J1345), I1345 + (N1345 * M1345)), IF((I1345 + (N1345 * M1345)) &lt; C1346, MIN(D1346,J1345), I1345 + (N1345 * M1345)))</f>
        <v>40.695504</v>
      </c>
      <c r="J1346" s="19" t="n">
        <f aca="false">IF(N1346 = 1, MAX(C1346, J1345), MIN(J1345,D1346))</f>
        <v>36.45</v>
      </c>
      <c r="K1346" s="19" t="n">
        <f aca="false">ABS(J1346 - I1346)</f>
        <v>4.245504</v>
      </c>
      <c r="L1346" s="19" t="n">
        <f aca="false">IF(N1346 &lt;&gt; N1345, $H$2, IF(J1346 &lt;&gt; J1345, IF(L1345 &lt; $H$6, L1345 +$H$4, L1345), L1345))</f>
        <v>0.04</v>
      </c>
      <c r="M1346" s="19" t="n">
        <f aca="false">L1346 * K1346</f>
        <v>0.16982016</v>
      </c>
      <c r="N1346" s="12" t="n">
        <f aca="false">IF(N1345 = 1, IF(D1346 &gt; I1346, 1, -1), IF(I1346 &gt; C1346, -1, 1))</f>
        <v>-1</v>
      </c>
      <c r="O1346" s="12" t="n">
        <f aca="false">IF(N1346 =N1345, O1345 + 1, 1)</f>
        <v>3</v>
      </c>
    </row>
    <row collapsed="false" customFormat="false" customHeight="true" hidden="false" ht="13.3" outlineLevel="0" r="1347">
      <c r="A1347" s="17" t="n">
        <v>38512</v>
      </c>
      <c r="B1347" s="14" t="n">
        <v>37</v>
      </c>
      <c r="C1347" s="14" t="n">
        <v>37.94</v>
      </c>
      <c r="D1347" s="14" t="n">
        <v>36.82</v>
      </c>
      <c r="E1347" s="14" t="n">
        <v>37.65</v>
      </c>
      <c r="F1347" s="14" t="n">
        <v>13937700</v>
      </c>
      <c r="G1347" s="14" t="n">
        <v>37.49</v>
      </c>
      <c r="I1347" s="18" t="n">
        <f aca="false">IF(N1346 = 1, IF((I1346 + (N1346 * M1346)) &gt; D1347, MAX(C1347,J1346), I1346 + (N1346 * M1346)), IF((I1346 + (N1346 * M1346)) &lt; C1347, MIN(D1347,J1346), I1346 + (N1346 * M1346)))</f>
        <v>40.52568384</v>
      </c>
      <c r="J1347" s="19" t="n">
        <f aca="false">IF(N1347 = 1, MAX(C1347, J1346), MIN(J1346,D1347))</f>
        <v>36.45</v>
      </c>
      <c r="K1347" s="19" t="n">
        <f aca="false">ABS(J1347 - I1347)</f>
        <v>4.07568384</v>
      </c>
      <c r="L1347" s="19" t="n">
        <f aca="false">IF(N1347 &lt;&gt; N1346, $H$2, IF(J1347 &lt;&gt; J1346, IF(L1346 &lt; $H$6, L1346 +$H$4, L1346), L1346))</f>
        <v>0.04</v>
      </c>
      <c r="M1347" s="19" t="n">
        <f aca="false">L1347 * K1347</f>
        <v>0.1630273536</v>
      </c>
      <c r="N1347" s="12" t="n">
        <f aca="false">IF(N1346 = 1, IF(D1347 &gt; I1347, 1, -1), IF(I1347 &gt; C1347, -1, 1))</f>
        <v>-1</v>
      </c>
      <c r="O1347" s="12" t="n">
        <f aca="false">IF(N1347 =N1346, O1346 + 1, 1)</f>
        <v>4</v>
      </c>
    </row>
    <row collapsed="false" customFormat="false" customHeight="true" hidden="false" ht="13.3" outlineLevel="0" r="1348">
      <c r="A1348" s="17" t="n">
        <v>38513</v>
      </c>
      <c r="B1348" s="14" t="n">
        <v>37.4</v>
      </c>
      <c r="C1348" s="14" t="n">
        <v>37.4</v>
      </c>
      <c r="D1348" s="14" t="n">
        <v>35.52</v>
      </c>
      <c r="E1348" s="14" t="n">
        <v>35.81</v>
      </c>
      <c r="F1348" s="14" t="n">
        <v>24247600</v>
      </c>
      <c r="G1348" s="14" t="n">
        <v>35.66</v>
      </c>
      <c r="I1348" s="18" t="n">
        <f aca="false">IF(N1347 = 1, IF((I1347 + (N1347 * M1347)) &gt; D1348, MAX(C1348,J1347), I1347 + (N1347 * M1347)), IF((I1347 + (N1347 * M1347)) &lt; C1348, MIN(D1348,J1347), I1347 + (N1347 * M1347)))</f>
        <v>40.3626564864</v>
      </c>
      <c r="J1348" s="19" t="n">
        <f aca="false">IF(N1348 = 1, MAX(C1348, J1347), MIN(J1347,D1348))</f>
        <v>35.52</v>
      </c>
      <c r="K1348" s="19" t="n">
        <f aca="false">ABS(J1348 - I1348)</f>
        <v>4.8426564864</v>
      </c>
      <c r="L1348" s="19" t="n">
        <f aca="false">IF(N1348 &lt;&gt; N1347, $H$2, IF(J1348 &lt;&gt; J1347, IF(L1347 &lt; $H$6, L1347 +$H$4, L1347), L1347))</f>
        <v>0.06</v>
      </c>
      <c r="M1348" s="19" t="n">
        <f aca="false">L1348 * K1348</f>
        <v>0.290559389184</v>
      </c>
      <c r="N1348" s="12" t="n">
        <f aca="false">IF(N1347 = 1, IF(D1348 &gt; I1348, 1, -1), IF(I1348 &gt; C1348, -1, 1))</f>
        <v>-1</v>
      </c>
      <c r="O1348" s="12" t="n">
        <f aca="false">IF(N1348 =N1347, O1347 + 1, 1)</f>
        <v>5</v>
      </c>
    </row>
    <row collapsed="false" customFormat="false" customHeight="true" hidden="false" ht="13.3" outlineLevel="0" r="1349">
      <c r="A1349" s="17" t="n">
        <v>38516</v>
      </c>
      <c r="B1349" s="14" t="n">
        <v>35.89</v>
      </c>
      <c r="C1349" s="14" t="n">
        <v>36.61</v>
      </c>
      <c r="D1349" s="14" t="n">
        <v>35.82</v>
      </c>
      <c r="E1349" s="14" t="n">
        <v>35.9</v>
      </c>
      <c r="F1349" s="14" t="n">
        <v>15563300</v>
      </c>
      <c r="G1349" s="14" t="n">
        <v>35.75</v>
      </c>
      <c r="I1349" s="18" t="n">
        <f aca="false">IF(N1348 = 1, IF((I1348 + (N1348 * M1348)) &gt; D1349, MAX(C1349,J1348), I1348 + (N1348 * M1348)), IF((I1348 + (N1348 * M1348)) &lt; C1349, MIN(D1349,J1348), I1348 + (N1348 * M1348)))</f>
        <v>40.072097097216</v>
      </c>
      <c r="J1349" s="19" t="n">
        <f aca="false">IF(N1349 = 1, MAX(C1349, J1348), MIN(J1348,D1349))</f>
        <v>35.52</v>
      </c>
      <c r="K1349" s="19" t="n">
        <f aca="false">ABS(J1349 - I1349)</f>
        <v>4.552097097216</v>
      </c>
      <c r="L1349" s="19" t="n">
        <f aca="false">IF(N1349 &lt;&gt; N1348, $H$2, IF(J1349 &lt;&gt; J1348, IF(L1348 &lt; $H$6, L1348 +$H$4, L1348), L1348))</f>
        <v>0.06</v>
      </c>
      <c r="M1349" s="19" t="n">
        <f aca="false">L1349 * K1349</f>
        <v>0.27312582583296</v>
      </c>
      <c r="N1349" s="12" t="n">
        <f aca="false">IF(N1348 = 1, IF(D1349 &gt; I1349, 1, -1), IF(I1349 &gt; C1349, -1, 1))</f>
        <v>-1</v>
      </c>
      <c r="O1349" s="12" t="n">
        <f aca="false">IF(N1349 =N1348, O1348 + 1, 1)</f>
        <v>6</v>
      </c>
    </row>
    <row collapsed="false" customFormat="false" customHeight="true" hidden="false" ht="13.3" outlineLevel="0" r="1350">
      <c r="A1350" s="17" t="n">
        <v>38517</v>
      </c>
      <c r="B1350" s="14" t="n">
        <v>35.92</v>
      </c>
      <c r="C1350" s="14" t="n">
        <v>36.15</v>
      </c>
      <c r="D1350" s="14" t="n">
        <v>35.75</v>
      </c>
      <c r="E1350" s="14" t="n">
        <v>36</v>
      </c>
      <c r="F1350" s="14" t="n">
        <v>12423100</v>
      </c>
      <c r="G1350" s="14" t="n">
        <v>35.85</v>
      </c>
      <c r="I1350" s="18" t="n">
        <f aca="false">IF(N1349 = 1, IF((I1349 + (N1349 * M1349)) &gt; D1350, MAX(C1350,J1349), I1349 + (N1349 * M1349)), IF((I1349 + (N1349 * M1349)) &lt; C1350, MIN(D1350,J1349), I1349 + (N1349 * M1349)))</f>
        <v>39.798971271383</v>
      </c>
      <c r="J1350" s="19" t="n">
        <f aca="false">IF(N1350 = 1, MAX(C1350, J1349), MIN(J1349,D1350))</f>
        <v>35.52</v>
      </c>
      <c r="K1350" s="19" t="n">
        <f aca="false">ABS(J1350 - I1350)</f>
        <v>4.27897127138304</v>
      </c>
      <c r="L1350" s="19" t="n">
        <f aca="false">IF(N1350 &lt;&gt; N1349, $H$2, IF(J1350 &lt;&gt; J1349, IF(L1349 &lt; $H$6, L1349 +$H$4, L1349), L1349))</f>
        <v>0.06</v>
      </c>
      <c r="M1350" s="19" t="n">
        <f aca="false">L1350 * K1350</f>
        <v>0.256738276282982</v>
      </c>
      <c r="N1350" s="12" t="n">
        <f aca="false">IF(N1349 = 1, IF(D1350 &gt; I1350, 1, -1), IF(I1350 &gt; C1350, -1, 1))</f>
        <v>-1</v>
      </c>
      <c r="O1350" s="12" t="n">
        <f aca="false">IF(N1350 =N1349, O1349 + 1, 1)</f>
        <v>7</v>
      </c>
    </row>
    <row collapsed="false" customFormat="false" customHeight="true" hidden="false" ht="13.3" outlineLevel="0" r="1351">
      <c r="A1351" s="17" t="n">
        <v>38518</v>
      </c>
      <c r="B1351" s="14" t="n">
        <v>36.87</v>
      </c>
      <c r="C1351" s="14" t="n">
        <v>37.3</v>
      </c>
      <c r="D1351" s="14" t="n">
        <v>36.3</v>
      </c>
      <c r="E1351" s="14" t="n">
        <v>37.13</v>
      </c>
      <c r="F1351" s="14" t="n">
        <v>20119400</v>
      </c>
      <c r="G1351" s="14" t="n">
        <v>36.97</v>
      </c>
      <c r="I1351" s="18" t="n">
        <f aca="false">IF(N1350 = 1, IF((I1350 + (N1350 * M1350)) &gt; D1351, MAX(C1351,J1350), I1350 + (N1350 * M1350)), IF((I1350 + (N1350 * M1350)) &lt; C1351, MIN(D1351,J1350), I1350 + (N1350 * M1350)))</f>
        <v>39.5422329951001</v>
      </c>
      <c r="J1351" s="19" t="n">
        <f aca="false">IF(N1351 = 1, MAX(C1351, J1350), MIN(J1350,D1351))</f>
        <v>35.52</v>
      </c>
      <c r="K1351" s="19" t="n">
        <f aca="false">ABS(J1351 - I1351)</f>
        <v>4.02223299510005</v>
      </c>
      <c r="L1351" s="19" t="n">
        <f aca="false">IF(N1351 &lt;&gt; N1350, $H$2, IF(J1351 &lt;&gt; J1350, IF(L1350 &lt; $H$6, L1350 +$H$4, L1350), L1350))</f>
        <v>0.06</v>
      </c>
      <c r="M1351" s="19" t="n">
        <f aca="false">L1351 * K1351</f>
        <v>0.241333979706003</v>
      </c>
      <c r="N1351" s="12" t="n">
        <f aca="false">IF(N1350 = 1, IF(D1351 &gt; I1351, 1, -1), IF(I1351 &gt; C1351, -1, 1))</f>
        <v>-1</v>
      </c>
      <c r="O1351" s="12" t="n">
        <f aca="false">IF(N1351 =N1350, O1350 + 1, 1)</f>
        <v>8</v>
      </c>
    </row>
    <row collapsed="false" customFormat="false" customHeight="true" hidden="false" ht="13.3" outlineLevel="0" r="1352">
      <c r="A1352" s="17" t="n">
        <v>38519</v>
      </c>
      <c r="B1352" s="14" t="n">
        <v>37.19</v>
      </c>
      <c r="C1352" s="14" t="n">
        <v>38.08</v>
      </c>
      <c r="D1352" s="14" t="n">
        <v>36.82</v>
      </c>
      <c r="E1352" s="14" t="n">
        <v>37.98</v>
      </c>
      <c r="F1352" s="14" t="n">
        <v>19559800</v>
      </c>
      <c r="G1352" s="14" t="n">
        <v>37.82</v>
      </c>
      <c r="I1352" s="18" t="n">
        <f aca="false">IF(N1351 = 1, IF((I1351 + (N1351 * M1351)) &gt; D1352, MAX(C1352,J1351), I1351 + (N1351 * M1351)), IF((I1351 + (N1351 * M1351)) &lt; C1352, MIN(D1352,J1351), I1351 + (N1351 * M1351)))</f>
        <v>39.300899015394</v>
      </c>
      <c r="J1352" s="19" t="n">
        <f aca="false">IF(N1352 = 1, MAX(C1352, J1351), MIN(J1351,D1352))</f>
        <v>35.52</v>
      </c>
      <c r="K1352" s="19" t="n">
        <f aca="false">ABS(J1352 - I1352)</f>
        <v>3.78089901539405</v>
      </c>
      <c r="L1352" s="19" t="n">
        <f aca="false">IF(N1352 &lt;&gt; N1351, $H$2, IF(J1352 &lt;&gt; J1351, IF(L1351 &lt; $H$6, L1351 +$H$4, L1351), L1351))</f>
        <v>0.06</v>
      </c>
      <c r="M1352" s="19" t="n">
        <f aca="false">L1352 * K1352</f>
        <v>0.226853940923643</v>
      </c>
      <c r="N1352" s="12" t="n">
        <f aca="false">IF(N1351 = 1, IF(D1352 &gt; I1352, 1, -1), IF(I1352 &gt; C1352, -1, 1))</f>
        <v>-1</v>
      </c>
      <c r="O1352" s="12" t="n">
        <f aca="false">IF(N1352 =N1351, O1351 + 1, 1)</f>
        <v>9</v>
      </c>
    </row>
    <row collapsed="false" customFormat="false" customHeight="true" hidden="false" ht="13.3" outlineLevel="0" r="1353">
      <c r="A1353" s="17" t="n">
        <v>38520</v>
      </c>
      <c r="B1353" s="14" t="n">
        <v>38.47</v>
      </c>
      <c r="C1353" s="14" t="n">
        <v>38.54</v>
      </c>
      <c r="D1353" s="14" t="n">
        <v>37.83</v>
      </c>
      <c r="E1353" s="14" t="n">
        <v>38.31</v>
      </c>
      <c r="F1353" s="14" t="n">
        <v>21290200</v>
      </c>
      <c r="G1353" s="14" t="n">
        <v>38.15</v>
      </c>
      <c r="I1353" s="18" t="n">
        <f aca="false">IF(N1352 = 1, IF((I1352 + (N1352 * M1352)) &gt; D1353, MAX(C1353,J1352), I1352 + (N1352 * M1352)), IF((I1352 + (N1352 * M1352)) &lt; C1353, MIN(D1353,J1352), I1352 + (N1352 * M1352)))</f>
        <v>39.0740450744704</v>
      </c>
      <c r="J1353" s="19" t="n">
        <f aca="false">IF(N1353 = 1, MAX(C1353, J1352), MIN(J1352,D1353))</f>
        <v>35.52</v>
      </c>
      <c r="K1353" s="19" t="n">
        <f aca="false">ABS(J1353 - I1353)</f>
        <v>3.55404507447041</v>
      </c>
      <c r="L1353" s="19" t="n">
        <f aca="false">IF(N1353 &lt;&gt; N1352, $H$2, IF(J1353 &lt;&gt; J1352, IF(L1352 &lt; $H$6, L1352 +$H$4, L1352), L1352))</f>
        <v>0.06</v>
      </c>
      <c r="M1353" s="19" t="n">
        <f aca="false">L1353 * K1353</f>
        <v>0.213242704468224</v>
      </c>
      <c r="N1353" s="12" t="n">
        <f aca="false">IF(N1352 = 1, IF(D1353 &gt; I1353, 1, -1), IF(I1353 &gt; C1353, -1, 1))</f>
        <v>-1</v>
      </c>
      <c r="O1353" s="12" t="n">
        <f aca="false">IF(N1353 =N1352, O1352 + 1, 1)</f>
        <v>10</v>
      </c>
    </row>
    <row collapsed="false" customFormat="false" customHeight="true" hidden="false" ht="13.3" outlineLevel="0" r="1354">
      <c r="A1354" s="17" t="n">
        <v>38523</v>
      </c>
      <c r="B1354" s="14" t="n">
        <v>37.85</v>
      </c>
      <c r="C1354" s="14" t="n">
        <v>38.09</v>
      </c>
      <c r="D1354" s="14" t="n">
        <v>37.45</v>
      </c>
      <c r="E1354" s="14" t="n">
        <v>37.61</v>
      </c>
      <c r="F1354" s="14" t="n">
        <v>11561300</v>
      </c>
      <c r="G1354" s="14" t="n">
        <v>37.45</v>
      </c>
      <c r="I1354" s="18" t="n">
        <f aca="false">IF(N1353 = 1, IF((I1353 + (N1353 * M1353)) &gt; D1354, MAX(C1354,J1353), I1353 + (N1353 * M1353)), IF((I1353 + (N1353 * M1353)) &lt; C1354, MIN(D1354,J1353), I1353 + (N1353 * M1353)))</f>
        <v>38.8608023700022</v>
      </c>
      <c r="J1354" s="19" t="n">
        <f aca="false">IF(N1354 = 1, MAX(C1354, J1353), MIN(J1353,D1354))</f>
        <v>35.52</v>
      </c>
      <c r="K1354" s="19" t="n">
        <f aca="false">ABS(J1354 - I1354)</f>
        <v>3.34080237000219</v>
      </c>
      <c r="L1354" s="19" t="n">
        <f aca="false">IF(N1354 &lt;&gt; N1353, $H$2, IF(J1354 &lt;&gt; J1353, IF(L1353 &lt; $H$6, L1353 +$H$4, L1353), L1353))</f>
        <v>0.06</v>
      </c>
      <c r="M1354" s="19" t="n">
        <f aca="false">L1354 * K1354</f>
        <v>0.200448142200131</v>
      </c>
      <c r="N1354" s="12" t="n">
        <f aca="false">IF(N1353 = 1, IF(D1354 &gt; I1354, 1, -1), IF(I1354 &gt; C1354, -1, 1))</f>
        <v>-1</v>
      </c>
      <c r="O1354" s="12" t="n">
        <f aca="false">IF(N1354 =N1353, O1353 + 1, 1)</f>
        <v>11</v>
      </c>
    </row>
    <row collapsed="false" customFormat="false" customHeight="true" hidden="false" ht="13.3" outlineLevel="0" r="1355">
      <c r="A1355" s="17" t="n">
        <v>38524</v>
      </c>
      <c r="B1355" s="14" t="n">
        <v>37.72</v>
      </c>
      <c r="C1355" s="14" t="n">
        <v>38.19</v>
      </c>
      <c r="D1355" s="14" t="n">
        <v>37.38</v>
      </c>
      <c r="E1355" s="14" t="n">
        <v>37.86</v>
      </c>
      <c r="F1355" s="14" t="n">
        <v>13233100</v>
      </c>
      <c r="G1355" s="14" t="n">
        <v>37.7</v>
      </c>
      <c r="I1355" s="18" t="n">
        <f aca="false">IF(N1354 = 1, IF((I1354 + (N1354 * M1354)) &gt; D1355, MAX(C1355,J1354), I1354 + (N1354 * M1354)), IF((I1354 + (N1354 * M1354)) &lt; C1355, MIN(D1355,J1354), I1354 + (N1354 * M1354)))</f>
        <v>38.6603542278021</v>
      </c>
      <c r="J1355" s="19" t="n">
        <f aca="false">IF(N1355 = 1, MAX(C1355, J1354), MIN(J1354,D1355))</f>
        <v>35.52</v>
      </c>
      <c r="K1355" s="19" t="n">
        <f aca="false">ABS(J1355 - I1355)</f>
        <v>3.14035422780206</v>
      </c>
      <c r="L1355" s="19" t="n">
        <f aca="false">IF(N1355 &lt;&gt; N1354, $H$2, IF(J1355 &lt;&gt; J1354, IF(L1354 &lt; $H$6, L1354 +$H$4, L1354), L1354))</f>
        <v>0.06</v>
      </c>
      <c r="M1355" s="19" t="n">
        <f aca="false">L1355 * K1355</f>
        <v>0.188421253668123</v>
      </c>
      <c r="N1355" s="12" t="n">
        <f aca="false">IF(N1354 = 1, IF(D1355 &gt; I1355, 1, -1), IF(I1355 &gt; C1355, -1, 1))</f>
        <v>-1</v>
      </c>
      <c r="O1355" s="12" t="n">
        <f aca="false">IF(N1355 =N1354, O1354 + 1, 1)</f>
        <v>12</v>
      </c>
    </row>
    <row collapsed="false" customFormat="false" customHeight="true" hidden="false" ht="13.3" outlineLevel="0" r="1356">
      <c r="A1356" s="17" t="n">
        <v>38525</v>
      </c>
      <c r="B1356" s="14" t="n">
        <v>38.26</v>
      </c>
      <c r="C1356" s="14" t="n">
        <v>38.6</v>
      </c>
      <c r="D1356" s="14" t="n">
        <v>38.14</v>
      </c>
      <c r="E1356" s="14" t="n">
        <v>38.55</v>
      </c>
      <c r="F1356" s="14" t="n">
        <v>15175900</v>
      </c>
      <c r="G1356" s="14" t="n">
        <v>38.39</v>
      </c>
      <c r="I1356" s="18" t="n">
        <f aca="false">IF(N1355 = 1, IF((I1355 + (N1355 * M1355)) &gt; D1356, MAX(C1356,J1355), I1355 + (N1355 * M1355)), IF((I1355 + (N1355 * M1355)) &lt; C1356, MIN(D1356,J1355), I1355 + (N1355 * M1355)))</f>
        <v>35.52</v>
      </c>
      <c r="J1356" s="19" t="n">
        <f aca="false">IF(N1356 = 1, MAX(C1356, J1355), MIN(J1355,D1356))</f>
        <v>38.6</v>
      </c>
      <c r="K1356" s="19" t="n">
        <f aca="false">ABS(J1356 - I1356)</f>
        <v>3.08</v>
      </c>
      <c r="L1356" s="19" t="n">
        <f aca="false">IF(N1356 &lt;&gt; N1355, $H$2, IF(J1356 &lt;&gt; J1355, IF(L1355 &lt; $H$6, L1355 +$H$4, L1355), L1355))</f>
        <v>0.02</v>
      </c>
      <c r="M1356" s="19" t="n">
        <f aca="false">L1356 * K1356</f>
        <v>0.0616</v>
      </c>
      <c r="N1356" s="12" t="n">
        <f aca="false">IF(N1355 = 1, IF(D1356 &gt; I1356, 1, -1), IF(I1356 &gt; C1356, -1, 1))</f>
        <v>1</v>
      </c>
      <c r="O1356" s="12" t="n">
        <f aca="false">IF(N1356 =N1355, O1355 + 1, 1)</f>
        <v>1</v>
      </c>
    </row>
    <row collapsed="false" customFormat="false" customHeight="true" hidden="false" ht="13.3" outlineLevel="0" r="1357">
      <c r="A1357" s="17" t="n">
        <v>38526</v>
      </c>
      <c r="B1357" s="14" t="n">
        <v>38.83</v>
      </c>
      <c r="C1357" s="14" t="n">
        <v>39.78</v>
      </c>
      <c r="D1357" s="14" t="n">
        <v>38.65</v>
      </c>
      <c r="E1357" s="14" t="n">
        <v>38.89</v>
      </c>
      <c r="F1357" s="14" t="n">
        <v>24080500</v>
      </c>
      <c r="G1357" s="14" t="n">
        <v>38.72</v>
      </c>
      <c r="I1357" s="18" t="n">
        <f aca="false">IF(N1356 = 1, IF((I1356 + (N1356 * M1356)) &gt; D1357, MAX(C1357,J1356), I1356 + (N1356 * M1356)), IF((I1356 + (N1356 * M1356)) &lt; C1357, MIN(D1357,J1356), I1356 + (N1356 * M1356)))</f>
        <v>35.5816</v>
      </c>
      <c r="J1357" s="19" t="n">
        <f aca="false">IF(N1357 = 1, MAX(C1357, J1356), MIN(J1356,D1357))</f>
        <v>39.78</v>
      </c>
      <c r="K1357" s="19" t="n">
        <f aca="false">ABS(J1357 - I1357)</f>
        <v>4.1984</v>
      </c>
      <c r="L1357" s="19" t="n">
        <f aca="false">IF(N1357 &lt;&gt; N1356, $H$2, IF(J1357 &lt;&gt; J1356, IF(L1356 &lt; $H$6, L1356 +$H$4, L1356), L1356))</f>
        <v>0.04</v>
      </c>
      <c r="M1357" s="19" t="n">
        <f aca="false">L1357 * K1357</f>
        <v>0.167936</v>
      </c>
      <c r="N1357" s="12" t="n">
        <f aca="false">IF(N1356 = 1, IF(D1357 &gt; I1357, 1, -1), IF(I1357 &gt; C1357, -1, 1))</f>
        <v>1</v>
      </c>
      <c r="O1357" s="12" t="n">
        <f aca="false">IF(N1357 =N1356, O1356 + 1, 1)</f>
        <v>2</v>
      </c>
    </row>
    <row collapsed="false" customFormat="false" customHeight="true" hidden="false" ht="13.3" outlineLevel="0" r="1358">
      <c r="A1358" s="17" t="n">
        <v>38527</v>
      </c>
      <c r="B1358" s="14" t="n">
        <v>39.09</v>
      </c>
      <c r="C1358" s="14" t="n">
        <v>39.12</v>
      </c>
      <c r="D1358" s="14" t="n">
        <v>37.68</v>
      </c>
      <c r="E1358" s="14" t="n">
        <v>37.76</v>
      </c>
      <c r="F1358" s="14" t="n">
        <v>14668200</v>
      </c>
      <c r="G1358" s="14" t="n">
        <v>37.6</v>
      </c>
      <c r="I1358" s="18" t="n">
        <f aca="false">IF(N1357 = 1, IF((I1357 + (N1357 * M1357)) &gt; D1358, MAX(C1358,J1357), I1357 + (N1357 * M1357)), IF((I1357 + (N1357 * M1357)) &lt; C1358, MIN(D1358,J1357), I1357 + (N1357 * M1357)))</f>
        <v>35.749536</v>
      </c>
      <c r="J1358" s="19" t="n">
        <f aca="false">IF(N1358 = 1, MAX(C1358, J1357), MIN(J1357,D1358))</f>
        <v>39.78</v>
      </c>
      <c r="K1358" s="19" t="n">
        <f aca="false">ABS(J1358 - I1358)</f>
        <v>4.030464</v>
      </c>
      <c r="L1358" s="19" t="n">
        <f aca="false">IF(N1358 &lt;&gt; N1357, $H$2, IF(J1358 &lt;&gt; J1357, IF(L1357 &lt; $H$6, L1357 +$H$4, L1357), L1357))</f>
        <v>0.04</v>
      </c>
      <c r="M1358" s="19" t="n">
        <f aca="false">L1358 * K1358</f>
        <v>0.16121856</v>
      </c>
      <c r="N1358" s="12" t="n">
        <f aca="false">IF(N1357 = 1, IF(D1358 &gt; I1358, 1, -1), IF(I1358 &gt; C1358, -1, 1))</f>
        <v>1</v>
      </c>
      <c r="O1358" s="12" t="n">
        <f aca="false">IF(N1358 =N1357, O1357 + 1, 1)</f>
        <v>3</v>
      </c>
    </row>
    <row collapsed="false" customFormat="false" customHeight="true" hidden="false" ht="13.3" outlineLevel="0" r="1359">
      <c r="A1359" s="17" t="n">
        <v>38530</v>
      </c>
      <c r="B1359" s="14" t="n">
        <v>36.84</v>
      </c>
      <c r="C1359" s="14" t="n">
        <v>38.1</v>
      </c>
      <c r="D1359" s="14" t="n">
        <v>36.68</v>
      </c>
      <c r="E1359" s="14" t="n">
        <v>37.1</v>
      </c>
      <c r="F1359" s="14" t="n">
        <v>21434700</v>
      </c>
      <c r="G1359" s="14" t="n">
        <v>36.94</v>
      </c>
      <c r="I1359" s="18" t="n">
        <f aca="false">IF(N1358 = 1, IF((I1358 + (N1358 * M1358)) &gt; D1359, MAX(C1359,J1358), I1358 + (N1358 * M1358)), IF((I1358 + (N1358 * M1358)) &lt; C1359, MIN(D1359,J1358), I1358 + (N1358 * M1358)))</f>
        <v>35.91075456</v>
      </c>
      <c r="J1359" s="19" t="n">
        <f aca="false">IF(N1359 = 1, MAX(C1359, J1358), MIN(J1358,D1359))</f>
        <v>39.78</v>
      </c>
      <c r="K1359" s="19" t="n">
        <f aca="false">ABS(J1359 - I1359)</f>
        <v>3.86924544</v>
      </c>
      <c r="L1359" s="19" t="n">
        <f aca="false">IF(N1359 &lt;&gt; N1358, $H$2, IF(J1359 &lt;&gt; J1358, IF(L1358 &lt; $H$6, L1358 +$H$4, L1358), L1358))</f>
        <v>0.04</v>
      </c>
      <c r="M1359" s="19" t="n">
        <f aca="false">L1359 * K1359</f>
        <v>0.1547698176</v>
      </c>
      <c r="N1359" s="12" t="n">
        <f aca="false">IF(N1358 = 1, IF(D1359 &gt; I1359, 1, -1), IF(I1359 &gt; C1359, -1, 1))</f>
        <v>1</v>
      </c>
      <c r="O1359" s="12" t="n">
        <f aca="false">IF(N1359 =N1358, O1358 + 1, 1)</f>
        <v>4</v>
      </c>
    </row>
    <row collapsed="false" customFormat="false" customHeight="true" hidden="false" ht="13.3" outlineLevel="0" r="1360">
      <c r="A1360" s="17" t="n">
        <v>38531</v>
      </c>
      <c r="B1360" s="14" t="n">
        <v>37.49</v>
      </c>
      <c r="C1360" s="14" t="n">
        <v>37.59</v>
      </c>
      <c r="D1360" s="14" t="n">
        <v>37.17</v>
      </c>
      <c r="E1360" s="14" t="n">
        <v>37.31</v>
      </c>
      <c r="F1360" s="14" t="n">
        <v>12510700</v>
      </c>
      <c r="G1360" s="14" t="n">
        <v>37.15</v>
      </c>
      <c r="I1360" s="18" t="n">
        <f aca="false">IF(N1359 = 1, IF((I1359 + (N1359 * M1359)) &gt; D1360, MAX(C1360,J1359), I1359 + (N1359 * M1359)), IF((I1359 + (N1359 * M1359)) &lt; C1360, MIN(D1360,J1359), I1359 + (N1359 * M1359)))</f>
        <v>36.0655243776</v>
      </c>
      <c r="J1360" s="19" t="n">
        <f aca="false">IF(N1360 = 1, MAX(C1360, J1359), MIN(J1359,D1360))</f>
        <v>39.78</v>
      </c>
      <c r="K1360" s="19" t="n">
        <f aca="false">ABS(J1360 - I1360)</f>
        <v>3.7144756224</v>
      </c>
      <c r="L1360" s="19" t="n">
        <f aca="false">IF(N1360 &lt;&gt; N1359, $H$2, IF(J1360 &lt;&gt; J1359, IF(L1359 &lt; $H$6, L1359 +$H$4, L1359), L1359))</f>
        <v>0.04</v>
      </c>
      <c r="M1360" s="19" t="n">
        <f aca="false">L1360 * K1360</f>
        <v>0.148579024896</v>
      </c>
      <c r="N1360" s="12" t="n">
        <f aca="false">IF(N1359 = 1, IF(D1360 &gt; I1360, 1, -1), IF(I1360 &gt; C1360, -1, 1))</f>
        <v>1</v>
      </c>
      <c r="O1360" s="12" t="n">
        <f aca="false">IF(N1360 =N1359, O1359 + 1, 1)</f>
        <v>5</v>
      </c>
    </row>
    <row collapsed="false" customFormat="false" customHeight="true" hidden="false" ht="13.3" outlineLevel="0" r="1361">
      <c r="A1361" s="17" t="n">
        <v>38532</v>
      </c>
      <c r="B1361" s="14" t="n">
        <v>37.23</v>
      </c>
      <c r="C1361" s="14" t="n">
        <v>37.29</v>
      </c>
      <c r="D1361" s="14" t="n">
        <v>36.12</v>
      </c>
      <c r="E1361" s="14" t="n">
        <v>36.37</v>
      </c>
      <c r="F1361" s="14" t="n">
        <v>16012800</v>
      </c>
      <c r="G1361" s="14" t="n">
        <v>36.21</v>
      </c>
      <c r="I1361" s="18" t="n">
        <f aca="false">IF(N1360 = 1, IF((I1360 + (N1360 * M1360)) &gt; D1361, MAX(C1361,J1360), I1360 + (N1360 * M1360)), IF((I1360 + (N1360 * M1360)) &lt; C1361, MIN(D1361,J1360), I1360 + (N1360 * M1360)))</f>
        <v>39.78</v>
      </c>
      <c r="J1361" s="19" t="n">
        <f aca="false">IF(N1361 = 1, MAX(C1361, J1360), MIN(J1360,D1361))</f>
        <v>36.12</v>
      </c>
      <c r="K1361" s="19" t="n">
        <f aca="false">ABS(J1361 - I1361)</f>
        <v>3.66</v>
      </c>
      <c r="L1361" s="19" t="n">
        <f aca="false">IF(N1361 &lt;&gt; N1360, $H$2, IF(J1361 &lt;&gt; J1360, IF(L1360 &lt; $H$6, L1360 +$H$4, L1360), L1360))</f>
        <v>0.02</v>
      </c>
      <c r="M1361" s="19" t="n">
        <f aca="false">L1361 * K1361</f>
        <v>0.0732000000000001</v>
      </c>
      <c r="N1361" s="12" t="n">
        <f aca="false">IF(N1360 = 1, IF(D1361 &gt; I1361, 1, -1), IF(I1361 &gt; C1361, -1, 1))</f>
        <v>-1</v>
      </c>
      <c r="O1361" s="12" t="n">
        <f aca="false">IF(N1361 =N1360, O1360 + 1, 1)</f>
        <v>1</v>
      </c>
    </row>
    <row collapsed="false" customFormat="false" customHeight="true" hidden="false" ht="13.3" outlineLevel="0" r="1362">
      <c r="A1362" s="17" t="n">
        <v>38533</v>
      </c>
      <c r="B1362" s="14" t="n">
        <v>36.61</v>
      </c>
      <c r="C1362" s="14" t="n">
        <v>37.16</v>
      </c>
      <c r="D1362" s="14" t="n">
        <v>36.31</v>
      </c>
      <c r="E1362" s="14" t="n">
        <v>36.81</v>
      </c>
      <c r="F1362" s="14" t="n">
        <v>14942500</v>
      </c>
      <c r="G1362" s="14" t="n">
        <v>36.65</v>
      </c>
      <c r="I1362" s="18" t="n">
        <f aca="false">IF(N1361 = 1, IF((I1361 + (N1361 * M1361)) &gt; D1362, MAX(C1362,J1361), I1361 + (N1361 * M1361)), IF((I1361 + (N1361 * M1361)) &lt; C1362, MIN(D1362,J1361), I1361 + (N1361 * M1361)))</f>
        <v>39.7068</v>
      </c>
      <c r="J1362" s="19" t="n">
        <f aca="false">IF(N1362 = 1, MAX(C1362, J1361), MIN(J1361,D1362))</f>
        <v>36.12</v>
      </c>
      <c r="K1362" s="19" t="n">
        <f aca="false">ABS(J1362 - I1362)</f>
        <v>3.5868</v>
      </c>
      <c r="L1362" s="19" t="n">
        <f aca="false">IF(N1362 &lt;&gt; N1361, $H$2, IF(J1362 &lt;&gt; J1361, IF(L1361 &lt; $H$6, L1361 +$H$4, L1361), L1361))</f>
        <v>0.02</v>
      </c>
      <c r="M1362" s="19" t="n">
        <f aca="false">L1362 * K1362</f>
        <v>0.0717360000000001</v>
      </c>
      <c r="N1362" s="12" t="n">
        <f aca="false">IF(N1361 = 1, IF(D1362 &gt; I1362, 1, -1), IF(I1362 &gt; C1362, -1, 1))</f>
        <v>-1</v>
      </c>
      <c r="O1362" s="12" t="n">
        <f aca="false">IF(N1362 =N1361, O1361 + 1, 1)</f>
        <v>2</v>
      </c>
    </row>
    <row collapsed="false" customFormat="false" customHeight="true" hidden="false" ht="13.3" outlineLevel="0" r="1363">
      <c r="A1363" s="17" t="n">
        <v>38534</v>
      </c>
      <c r="B1363" s="14" t="n">
        <v>36.83</v>
      </c>
      <c r="C1363" s="14" t="n">
        <v>36.97</v>
      </c>
      <c r="D1363" s="14" t="n">
        <v>36.29</v>
      </c>
      <c r="E1363" s="14" t="n">
        <v>36.5</v>
      </c>
      <c r="F1363" s="14" t="n">
        <v>8928600</v>
      </c>
      <c r="G1363" s="14" t="n">
        <v>36.34</v>
      </c>
      <c r="I1363" s="18" t="n">
        <f aca="false">IF(N1362 = 1, IF((I1362 + (N1362 * M1362)) &gt; D1363, MAX(C1363,J1362), I1362 + (N1362 * M1362)), IF((I1362 + (N1362 * M1362)) &lt; C1363, MIN(D1363,J1362), I1362 + (N1362 * M1362)))</f>
        <v>39.635064</v>
      </c>
      <c r="J1363" s="19" t="n">
        <f aca="false">IF(N1363 = 1, MAX(C1363, J1362), MIN(J1362,D1363))</f>
        <v>36.12</v>
      </c>
      <c r="K1363" s="19" t="n">
        <f aca="false">ABS(J1363 - I1363)</f>
        <v>3.515064</v>
      </c>
      <c r="L1363" s="19" t="n">
        <f aca="false">IF(N1363 &lt;&gt; N1362, $H$2, IF(J1363 &lt;&gt; J1362, IF(L1362 &lt; $H$6, L1362 +$H$4, L1362), L1362))</f>
        <v>0.02</v>
      </c>
      <c r="M1363" s="19" t="n">
        <f aca="false">L1363 * K1363</f>
        <v>0.0703012800000001</v>
      </c>
      <c r="N1363" s="12" t="n">
        <f aca="false">IF(N1362 = 1, IF(D1363 &gt; I1363, 1, -1), IF(I1363 &gt; C1363, -1, 1))</f>
        <v>-1</v>
      </c>
      <c r="O1363" s="12" t="n">
        <f aca="false">IF(N1363 =N1362, O1362 + 1, 1)</f>
        <v>3</v>
      </c>
    </row>
    <row collapsed="false" customFormat="false" customHeight="true" hidden="false" ht="13.3" outlineLevel="0" r="1364">
      <c r="A1364" s="17" t="n">
        <v>38538</v>
      </c>
      <c r="B1364" s="14" t="n">
        <v>36.55</v>
      </c>
      <c r="C1364" s="14" t="n">
        <v>38.15</v>
      </c>
      <c r="D1364" s="14" t="n">
        <v>36.5</v>
      </c>
      <c r="E1364" s="14" t="n">
        <v>37.98</v>
      </c>
      <c r="F1364" s="14" t="n">
        <v>16223900</v>
      </c>
      <c r="G1364" s="14" t="n">
        <v>37.82</v>
      </c>
      <c r="I1364" s="18" t="n">
        <f aca="false">IF(N1363 = 1, IF((I1363 + (N1363 * M1363)) &gt; D1364, MAX(C1364,J1363), I1363 + (N1363 * M1363)), IF((I1363 + (N1363 * M1363)) &lt; C1364, MIN(D1364,J1363), I1363 + (N1363 * M1363)))</f>
        <v>39.56476272</v>
      </c>
      <c r="J1364" s="19" t="n">
        <f aca="false">IF(N1364 = 1, MAX(C1364, J1363), MIN(J1363,D1364))</f>
        <v>36.12</v>
      </c>
      <c r="K1364" s="19" t="n">
        <f aca="false">ABS(J1364 - I1364)</f>
        <v>3.44476272</v>
      </c>
      <c r="L1364" s="19" t="n">
        <f aca="false">IF(N1364 &lt;&gt; N1363, $H$2, IF(J1364 &lt;&gt; J1363, IF(L1363 &lt; $H$6, L1363 +$H$4, L1363), L1363))</f>
        <v>0.02</v>
      </c>
      <c r="M1364" s="19" t="n">
        <f aca="false">L1364 * K1364</f>
        <v>0.0688952544</v>
      </c>
      <c r="N1364" s="12" t="n">
        <f aca="false">IF(N1363 = 1, IF(D1364 &gt; I1364, 1, -1), IF(I1364 &gt; C1364, -1, 1))</f>
        <v>-1</v>
      </c>
      <c r="O1364" s="12" t="n">
        <f aca="false">IF(N1364 =N1363, O1363 + 1, 1)</f>
        <v>4</v>
      </c>
    </row>
    <row collapsed="false" customFormat="false" customHeight="true" hidden="false" ht="13.3" outlineLevel="0" r="1365">
      <c r="A1365" s="17" t="n">
        <v>38539</v>
      </c>
      <c r="B1365" s="14" t="n">
        <v>37.71</v>
      </c>
      <c r="C1365" s="14" t="n">
        <v>38.16</v>
      </c>
      <c r="D1365" s="14" t="n">
        <v>37.2</v>
      </c>
      <c r="E1365" s="14" t="n">
        <v>37.39</v>
      </c>
      <c r="F1365" s="14" t="n">
        <v>14093800</v>
      </c>
      <c r="G1365" s="14" t="n">
        <v>37.23</v>
      </c>
      <c r="I1365" s="18" t="n">
        <f aca="false">IF(N1364 = 1, IF((I1364 + (N1364 * M1364)) &gt; D1365, MAX(C1365,J1364), I1364 + (N1364 * M1364)), IF((I1364 + (N1364 * M1364)) &lt; C1365, MIN(D1365,J1364), I1364 + (N1364 * M1364)))</f>
        <v>39.4958674656</v>
      </c>
      <c r="J1365" s="19" t="n">
        <f aca="false">IF(N1365 = 1, MAX(C1365, J1364), MIN(J1364,D1365))</f>
        <v>36.12</v>
      </c>
      <c r="K1365" s="19" t="n">
        <f aca="false">ABS(J1365 - I1365)</f>
        <v>3.3758674656</v>
      </c>
      <c r="L1365" s="19" t="n">
        <f aca="false">IF(N1365 &lt;&gt; N1364, $H$2, IF(J1365 &lt;&gt; J1364, IF(L1364 &lt; $H$6, L1364 +$H$4, L1364), L1364))</f>
        <v>0.02</v>
      </c>
      <c r="M1365" s="19" t="n">
        <f aca="false">L1365 * K1365</f>
        <v>0.0675173493120001</v>
      </c>
      <c r="N1365" s="12" t="n">
        <f aca="false">IF(N1364 = 1, IF(D1365 &gt; I1365, 1, -1), IF(I1365 &gt; C1365, -1, 1))</f>
        <v>-1</v>
      </c>
      <c r="O1365" s="12" t="n">
        <f aca="false">IF(N1365 =N1364, O1364 + 1, 1)</f>
        <v>5</v>
      </c>
    </row>
    <row collapsed="false" customFormat="false" customHeight="true" hidden="false" ht="13.3" outlineLevel="0" r="1366">
      <c r="A1366" s="17" t="n">
        <v>38540</v>
      </c>
      <c r="B1366" s="14" t="n">
        <v>36.81</v>
      </c>
      <c r="C1366" s="14" t="n">
        <v>37.76</v>
      </c>
      <c r="D1366" s="14" t="n">
        <v>36.8</v>
      </c>
      <c r="E1366" s="14" t="n">
        <v>37.63</v>
      </c>
      <c r="F1366" s="14" t="n">
        <v>13704400</v>
      </c>
      <c r="G1366" s="14" t="n">
        <v>37.47</v>
      </c>
      <c r="I1366" s="18" t="n">
        <f aca="false">IF(N1365 = 1, IF((I1365 + (N1365 * M1365)) &gt; D1366, MAX(C1366,J1365), I1365 + (N1365 * M1365)), IF((I1365 + (N1365 * M1365)) &lt; C1366, MIN(D1366,J1365), I1365 + (N1365 * M1365)))</f>
        <v>39.428350116288</v>
      </c>
      <c r="J1366" s="19" t="n">
        <f aca="false">IF(N1366 = 1, MAX(C1366, J1365), MIN(J1365,D1366))</f>
        <v>36.12</v>
      </c>
      <c r="K1366" s="19" t="n">
        <f aca="false">ABS(J1366 - I1366)</f>
        <v>3.308350116288</v>
      </c>
      <c r="L1366" s="19" t="n">
        <f aca="false">IF(N1366 &lt;&gt; N1365, $H$2, IF(J1366 &lt;&gt; J1365, IF(L1365 &lt; $H$6, L1365 +$H$4, L1365), L1365))</f>
        <v>0.02</v>
      </c>
      <c r="M1366" s="19" t="n">
        <f aca="false">L1366 * K1366</f>
        <v>0.0661670023257601</v>
      </c>
      <c r="N1366" s="12" t="n">
        <f aca="false">IF(N1365 = 1, IF(D1366 &gt; I1366, 1, -1), IF(I1366 &gt; C1366, -1, 1))</f>
        <v>-1</v>
      </c>
      <c r="O1366" s="12" t="n">
        <f aca="false">IF(N1366 =N1365, O1365 + 1, 1)</f>
        <v>6</v>
      </c>
    </row>
    <row collapsed="false" customFormat="false" customHeight="true" hidden="false" ht="13.3" outlineLevel="0" r="1367">
      <c r="A1367" s="17" t="n">
        <v>38541</v>
      </c>
      <c r="B1367" s="14" t="n">
        <v>37.87</v>
      </c>
      <c r="C1367" s="14" t="n">
        <v>38.28</v>
      </c>
      <c r="D1367" s="14" t="n">
        <v>37.47</v>
      </c>
      <c r="E1367" s="14" t="n">
        <v>38.25</v>
      </c>
      <c r="F1367" s="14" t="n">
        <v>10383400</v>
      </c>
      <c r="G1367" s="14" t="n">
        <v>38.09</v>
      </c>
      <c r="I1367" s="18" t="n">
        <f aca="false">IF(N1366 = 1, IF((I1366 + (N1366 * M1366)) &gt; D1367, MAX(C1367,J1366), I1366 + (N1366 * M1366)), IF((I1366 + (N1366 * M1366)) &lt; C1367, MIN(D1367,J1366), I1366 + (N1366 * M1366)))</f>
        <v>39.3621831139622</v>
      </c>
      <c r="J1367" s="19" t="n">
        <f aca="false">IF(N1367 = 1, MAX(C1367, J1366), MIN(J1366,D1367))</f>
        <v>36.12</v>
      </c>
      <c r="K1367" s="19" t="n">
        <f aca="false">ABS(J1367 - I1367)</f>
        <v>3.24218311396224</v>
      </c>
      <c r="L1367" s="19" t="n">
        <f aca="false">IF(N1367 &lt;&gt; N1366, $H$2, IF(J1367 &lt;&gt; J1366, IF(L1366 &lt; $H$6, L1366 +$H$4, L1366), L1366))</f>
        <v>0.02</v>
      </c>
      <c r="M1367" s="19" t="n">
        <f aca="false">L1367 * K1367</f>
        <v>0.0648436622792448</v>
      </c>
      <c r="N1367" s="12" t="n">
        <f aca="false">IF(N1366 = 1, IF(D1367 &gt; I1367, 1, -1), IF(I1367 &gt; C1367, -1, 1))</f>
        <v>-1</v>
      </c>
      <c r="O1367" s="12" t="n">
        <f aca="false">IF(N1367 =N1366, O1366 + 1, 1)</f>
        <v>7</v>
      </c>
    </row>
    <row collapsed="false" customFormat="false" customHeight="true" hidden="false" ht="13.3" outlineLevel="0" r="1368">
      <c r="A1368" s="17" t="n">
        <v>38544</v>
      </c>
      <c r="B1368" s="14" t="n">
        <v>38.37</v>
      </c>
      <c r="C1368" s="14" t="n">
        <v>38.65</v>
      </c>
      <c r="D1368" s="14" t="n">
        <v>37.78</v>
      </c>
      <c r="E1368" s="14" t="n">
        <v>38.1</v>
      </c>
      <c r="F1368" s="14" t="n">
        <v>13885300</v>
      </c>
      <c r="G1368" s="14" t="n">
        <v>37.94</v>
      </c>
      <c r="I1368" s="18" t="n">
        <f aca="false">IF(N1367 = 1, IF((I1367 + (N1367 * M1367)) &gt; D1368, MAX(C1368,J1367), I1367 + (N1367 * M1367)), IF((I1367 + (N1367 * M1367)) &lt; C1368, MIN(D1368,J1367), I1367 + (N1367 * M1367)))</f>
        <v>39.297339451683</v>
      </c>
      <c r="J1368" s="19" t="n">
        <f aca="false">IF(N1368 = 1, MAX(C1368, J1367), MIN(J1367,D1368))</f>
        <v>36.12</v>
      </c>
      <c r="K1368" s="19" t="n">
        <f aca="false">ABS(J1368 - I1368)</f>
        <v>3.177339451683</v>
      </c>
      <c r="L1368" s="19" t="n">
        <f aca="false">IF(N1368 &lt;&gt; N1367, $H$2, IF(J1368 &lt;&gt; J1367, IF(L1367 &lt; $H$6, L1367 +$H$4, L1367), L1367))</f>
        <v>0.02</v>
      </c>
      <c r="M1368" s="19" t="n">
        <f aca="false">L1368 * K1368</f>
        <v>0.0635467890336599</v>
      </c>
      <c r="N1368" s="12" t="n">
        <f aca="false">IF(N1367 = 1, IF(D1368 &gt; I1368, 1, -1), IF(I1368 &gt; C1368, -1, 1))</f>
        <v>-1</v>
      </c>
      <c r="O1368" s="12" t="n">
        <f aca="false">IF(N1368 =N1367, O1367 + 1, 1)</f>
        <v>8</v>
      </c>
    </row>
    <row collapsed="false" customFormat="false" customHeight="true" hidden="false" ht="13.3" outlineLevel="0" r="1369">
      <c r="A1369" s="17" t="n">
        <v>38545</v>
      </c>
      <c r="B1369" s="14" t="n">
        <v>38.23</v>
      </c>
      <c r="C1369" s="14" t="n">
        <v>38.4</v>
      </c>
      <c r="D1369" s="14" t="n">
        <v>37.91</v>
      </c>
      <c r="E1369" s="14" t="n">
        <v>38.24</v>
      </c>
      <c r="F1369" s="14" t="n">
        <v>13822800</v>
      </c>
      <c r="G1369" s="14" t="n">
        <v>38.08</v>
      </c>
      <c r="I1369" s="18" t="n">
        <f aca="false">IF(N1368 = 1, IF((I1368 + (N1368 * M1368)) &gt; D1369, MAX(C1369,J1368), I1368 + (N1368 * M1368)), IF((I1368 + (N1368 * M1368)) &lt; C1369, MIN(D1369,J1368), I1368 + (N1368 * M1368)))</f>
        <v>39.2337926626493</v>
      </c>
      <c r="J1369" s="19" t="n">
        <f aca="false">IF(N1369 = 1, MAX(C1369, J1368), MIN(J1368,D1369))</f>
        <v>36.12</v>
      </c>
      <c r="K1369" s="19" t="n">
        <f aca="false">ABS(J1369 - I1369)</f>
        <v>3.11379266264934</v>
      </c>
      <c r="L1369" s="19" t="n">
        <f aca="false">IF(N1369 &lt;&gt; N1368, $H$2, IF(J1369 &lt;&gt; J1368, IF(L1368 &lt; $H$6, L1368 +$H$4, L1368), L1368))</f>
        <v>0.02</v>
      </c>
      <c r="M1369" s="19" t="n">
        <f aca="false">L1369 * K1369</f>
        <v>0.0622758532529868</v>
      </c>
      <c r="N1369" s="12" t="n">
        <f aca="false">IF(N1368 = 1, IF(D1369 &gt; I1369, 1, -1), IF(I1369 &gt; C1369, -1, 1))</f>
        <v>-1</v>
      </c>
      <c r="O1369" s="12" t="n">
        <f aca="false">IF(N1369 =N1368, O1368 + 1, 1)</f>
        <v>9</v>
      </c>
    </row>
    <row collapsed="false" customFormat="false" customHeight="true" hidden="false" ht="13.3" outlineLevel="0" r="1370">
      <c r="A1370" s="17" t="n">
        <v>38546</v>
      </c>
      <c r="B1370" s="14" t="n">
        <v>38.29</v>
      </c>
      <c r="C1370" s="14" t="n">
        <v>38.5</v>
      </c>
      <c r="D1370" s="14" t="n">
        <v>37.9</v>
      </c>
      <c r="E1370" s="14" t="n">
        <v>38.35</v>
      </c>
      <c r="F1370" s="14" t="n">
        <v>24458400</v>
      </c>
      <c r="G1370" s="14" t="n">
        <v>38.19</v>
      </c>
      <c r="I1370" s="18" t="n">
        <f aca="false">IF(N1369 = 1, IF((I1369 + (N1369 * M1369)) &gt; D1370, MAX(C1370,J1369), I1369 + (N1369 * M1369)), IF((I1369 + (N1369 * M1369)) &lt; C1370, MIN(D1370,J1369), I1369 + (N1369 * M1369)))</f>
        <v>39.1715168093963</v>
      </c>
      <c r="J1370" s="19" t="n">
        <f aca="false">IF(N1370 = 1, MAX(C1370, J1369), MIN(J1369,D1370))</f>
        <v>36.12</v>
      </c>
      <c r="K1370" s="19" t="n">
        <f aca="false">ABS(J1370 - I1370)</f>
        <v>3.05151680939635</v>
      </c>
      <c r="L1370" s="19" t="n">
        <f aca="false">IF(N1370 &lt;&gt; N1369, $H$2, IF(J1370 &lt;&gt; J1369, IF(L1369 &lt; $H$6, L1369 +$H$4, L1369), L1369))</f>
        <v>0.02</v>
      </c>
      <c r="M1370" s="19" t="n">
        <f aca="false">L1370 * K1370</f>
        <v>0.0610303361879271</v>
      </c>
      <c r="N1370" s="12" t="n">
        <f aca="false">IF(N1369 = 1, IF(D1370 &gt; I1370, 1, -1), IF(I1370 &gt; C1370, -1, 1))</f>
        <v>-1</v>
      </c>
      <c r="O1370" s="12" t="n">
        <f aca="false">IF(N1370 =N1369, O1369 + 1, 1)</f>
        <v>10</v>
      </c>
    </row>
    <row collapsed="false" customFormat="false" customHeight="true" hidden="false" ht="13.3" outlineLevel="0" r="1371">
      <c r="A1371" s="17" t="n">
        <v>38547</v>
      </c>
      <c r="B1371" s="14" t="n">
        <v>40.79</v>
      </c>
      <c r="C1371" s="14" t="n">
        <v>42.01</v>
      </c>
      <c r="D1371" s="14" t="n">
        <v>40.23</v>
      </c>
      <c r="E1371" s="14" t="n">
        <v>40.75</v>
      </c>
      <c r="F1371" s="14" t="n">
        <v>74859300</v>
      </c>
      <c r="G1371" s="14" t="n">
        <v>40.58</v>
      </c>
      <c r="I1371" s="18" t="n">
        <f aca="false">IF(N1370 = 1, IF((I1370 + (N1370 * M1370)) &gt; D1371, MAX(C1371,J1370), I1370 + (N1370 * M1370)), IF((I1370 + (N1370 * M1370)) &lt; C1371, MIN(D1371,J1370), I1370 + (N1370 * M1370)))</f>
        <v>36.12</v>
      </c>
      <c r="J1371" s="19" t="n">
        <f aca="false">IF(N1371 = 1, MAX(C1371, J1370), MIN(J1370,D1371))</f>
        <v>42.01</v>
      </c>
      <c r="K1371" s="19" t="n">
        <f aca="false">ABS(J1371 - I1371)</f>
        <v>5.89</v>
      </c>
      <c r="L1371" s="19" t="n">
        <f aca="false">IF(N1371 &lt;&gt; N1370, $H$2, IF(J1371 &lt;&gt; J1370, IF(L1370 &lt; $H$6, L1370 +$H$4, L1370), L1370))</f>
        <v>0.02</v>
      </c>
      <c r="M1371" s="19" t="n">
        <f aca="false">L1371 * K1371</f>
        <v>0.1178</v>
      </c>
      <c r="N1371" s="12" t="n">
        <f aca="false">IF(N1370 = 1, IF(D1371 &gt; I1371, 1, -1), IF(I1371 &gt; C1371, -1, 1))</f>
        <v>1</v>
      </c>
      <c r="O1371" s="12" t="n">
        <f aca="false">IF(N1371 =N1370, O1370 + 1, 1)</f>
        <v>1</v>
      </c>
    </row>
    <row collapsed="false" customFormat="false" customHeight="true" hidden="false" ht="13.3" outlineLevel="0" r="1372">
      <c r="A1372" s="17" t="n">
        <v>38548</v>
      </c>
      <c r="B1372" s="14" t="n">
        <v>40.97</v>
      </c>
      <c r="C1372" s="14" t="n">
        <v>41.57</v>
      </c>
      <c r="D1372" s="14" t="n">
        <v>40.46</v>
      </c>
      <c r="E1372" s="14" t="n">
        <v>41.55</v>
      </c>
      <c r="F1372" s="14" t="n">
        <v>24560100</v>
      </c>
      <c r="G1372" s="14" t="n">
        <v>41.37</v>
      </c>
      <c r="I1372" s="18" t="n">
        <f aca="false">IF(N1371 = 1, IF((I1371 + (N1371 * M1371)) &gt; D1372, MAX(C1372,J1371), I1371 + (N1371 * M1371)), IF((I1371 + (N1371 * M1371)) &lt; C1372, MIN(D1372,J1371), I1371 + (N1371 * M1371)))</f>
        <v>36.2378</v>
      </c>
      <c r="J1372" s="19" t="n">
        <f aca="false">IF(N1372 = 1, MAX(C1372, J1371), MIN(J1371,D1372))</f>
        <v>42.01</v>
      </c>
      <c r="K1372" s="19" t="n">
        <f aca="false">ABS(J1372 - I1372)</f>
        <v>5.7722</v>
      </c>
      <c r="L1372" s="19" t="n">
        <f aca="false">IF(N1372 &lt;&gt; N1371, $H$2, IF(J1372 &lt;&gt; J1371, IF(L1371 &lt; $H$6, L1371 +$H$4, L1371), L1371))</f>
        <v>0.02</v>
      </c>
      <c r="M1372" s="19" t="n">
        <f aca="false">L1372 * K1372</f>
        <v>0.115444</v>
      </c>
      <c r="N1372" s="12" t="n">
        <f aca="false">IF(N1371 = 1, IF(D1372 &gt; I1372, 1, -1), IF(I1372 &gt; C1372, -1, 1))</f>
        <v>1</v>
      </c>
      <c r="O1372" s="12" t="n">
        <f aca="false">IF(N1372 =N1371, O1371 + 1, 1)</f>
        <v>2</v>
      </c>
    </row>
    <row collapsed="false" customFormat="false" customHeight="true" hidden="false" ht="13.3" outlineLevel="0" r="1373">
      <c r="A1373" s="17" t="n">
        <v>38551</v>
      </c>
      <c r="B1373" s="14" t="n">
        <v>41.41</v>
      </c>
      <c r="C1373" s="14" t="n">
        <v>42.1</v>
      </c>
      <c r="D1373" s="14" t="n">
        <v>41.37</v>
      </c>
      <c r="E1373" s="14" t="n">
        <v>41.49</v>
      </c>
      <c r="F1373" s="14" t="n">
        <v>20939200</v>
      </c>
      <c r="G1373" s="14" t="n">
        <v>41.31</v>
      </c>
      <c r="I1373" s="18" t="n">
        <f aca="false">IF(N1372 = 1, IF((I1372 + (N1372 * M1372)) &gt; D1373, MAX(C1373,J1372), I1372 + (N1372 * M1372)), IF((I1372 + (N1372 * M1372)) &lt; C1373, MIN(D1373,J1372), I1372 + (N1372 * M1372)))</f>
        <v>36.353244</v>
      </c>
      <c r="J1373" s="19" t="n">
        <f aca="false">IF(N1373 = 1, MAX(C1373, J1372), MIN(J1372,D1373))</f>
        <v>42.1</v>
      </c>
      <c r="K1373" s="19" t="n">
        <f aca="false">ABS(J1373 - I1373)</f>
        <v>5.74675600000001</v>
      </c>
      <c r="L1373" s="19" t="n">
        <f aca="false">IF(N1373 &lt;&gt; N1372, $H$2, IF(J1373 &lt;&gt; J1372, IF(L1372 &lt; $H$6, L1372 +$H$4, L1372), L1372))</f>
        <v>0.04</v>
      </c>
      <c r="M1373" s="19" t="n">
        <f aca="false">L1373 * K1373</f>
        <v>0.22987024</v>
      </c>
      <c r="N1373" s="12" t="n">
        <f aca="false">IF(N1372 = 1, IF(D1373 &gt; I1373, 1, -1), IF(I1373 &gt; C1373, -1, 1))</f>
        <v>1</v>
      </c>
      <c r="O1373" s="12" t="n">
        <f aca="false">IF(N1373 =N1372, O1372 + 1, 1)</f>
        <v>3</v>
      </c>
    </row>
    <row collapsed="false" customFormat="false" customHeight="true" hidden="false" ht="13.3" outlineLevel="0" r="1374">
      <c r="A1374" s="17" t="n">
        <v>38552</v>
      </c>
      <c r="B1374" s="14" t="n">
        <v>41.52</v>
      </c>
      <c r="C1374" s="14" t="n">
        <v>43.23</v>
      </c>
      <c r="D1374" s="14" t="n">
        <v>41.07</v>
      </c>
      <c r="E1374" s="14" t="n">
        <v>43.19</v>
      </c>
      <c r="F1374" s="14" t="n">
        <v>23966500</v>
      </c>
      <c r="G1374" s="14" t="n">
        <v>43.01</v>
      </c>
      <c r="I1374" s="18" t="n">
        <f aca="false">IF(N1373 = 1, IF((I1373 + (N1373 * M1373)) &gt; D1374, MAX(C1374,J1373), I1373 + (N1373 * M1373)), IF((I1373 + (N1373 * M1373)) &lt; C1374, MIN(D1374,J1373), I1373 + (N1373 * M1373)))</f>
        <v>36.58311424</v>
      </c>
      <c r="J1374" s="19" t="n">
        <f aca="false">IF(N1374 = 1, MAX(C1374, J1373), MIN(J1373,D1374))</f>
        <v>43.23</v>
      </c>
      <c r="K1374" s="19" t="n">
        <f aca="false">ABS(J1374 - I1374)</f>
        <v>6.64688576</v>
      </c>
      <c r="L1374" s="19" t="n">
        <f aca="false">IF(N1374 &lt;&gt; N1373, $H$2, IF(J1374 &lt;&gt; J1373, IF(L1373 &lt; $H$6, L1373 +$H$4, L1373), L1373))</f>
        <v>0.06</v>
      </c>
      <c r="M1374" s="19" t="n">
        <f aca="false">L1374 * K1374</f>
        <v>0.3988131456</v>
      </c>
      <c r="N1374" s="12" t="n">
        <f aca="false">IF(N1373 = 1, IF(D1374 &gt; I1374, 1, -1), IF(I1374 &gt; C1374, -1, 1))</f>
        <v>1</v>
      </c>
      <c r="O1374" s="12" t="n">
        <f aca="false">IF(N1374 =N1373, O1373 + 1, 1)</f>
        <v>4</v>
      </c>
    </row>
    <row collapsed="false" customFormat="false" customHeight="true" hidden="false" ht="13.3" outlineLevel="0" r="1375">
      <c r="A1375" s="17" t="n">
        <v>38553</v>
      </c>
      <c r="B1375" s="14" t="n">
        <v>42.86</v>
      </c>
      <c r="C1375" s="14" t="n">
        <v>43.8</v>
      </c>
      <c r="D1375" s="14" t="n">
        <v>42.65</v>
      </c>
      <c r="E1375" s="14" t="n">
        <v>43.63</v>
      </c>
      <c r="F1375" s="14" t="n">
        <v>16192700</v>
      </c>
      <c r="G1375" s="14" t="n">
        <v>43.44</v>
      </c>
      <c r="I1375" s="18" t="n">
        <f aca="false">IF(N1374 = 1, IF((I1374 + (N1374 * M1374)) &gt; D1375, MAX(C1375,J1374), I1374 + (N1374 * M1374)), IF((I1374 + (N1374 * M1374)) &lt; C1375, MIN(D1375,J1374), I1374 + (N1374 * M1374)))</f>
        <v>36.9819273856</v>
      </c>
      <c r="J1375" s="19" t="n">
        <f aca="false">IF(N1375 = 1, MAX(C1375, J1374), MIN(J1374,D1375))</f>
        <v>43.8</v>
      </c>
      <c r="K1375" s="19" t="n">
        <f aca="false">ABS(J1375 - I1375)</f>
        <v>6.8180726144</v>
      </c>
      <c r="L1375" s="19" t="n">
        <f aca="false">IF(N1375 &lt;&gt; N1374, $H$2, IF(J1375 &lt;&gt; J1374, IF(L1374 &lt; $H$6, L1374 +$H$4, L1374), L1374))</f>
        <v>0.08</v>
      </c>
      <c r="M1375" s="19" t="n">
        <f aca="false">L1375 * K1375</f>
        <v>0.545445809152</v>
      </c>
      <c r="N1375" s="12" t="n">
        <f aca="false">IF(N1374 = 1, IF(D1375 &gt; I1375, 1, -1), IF(I1375 &gt; C1375, -1, 1))</f>
        <v>1</v>
      </c>
      <c r="O1375" s="12" t="n">
        <f aca="false">IF(N1375 =N1374, O1374 + 1, 1)</f>
        <v>5</v>
      </c>
    </row>
    <row collapsed="false" customFormat="false" customHeight="true" hidden="false" ht="13.3" outlineLevel="0" r="1376">
      <c r="A1376" s="17" t="n">
        <v>38554</v>
      </c>
      <c r="B1376" s="14" t="n">
        <v>43.7</v>
      </c>
      <c r="C1376" s="14" t="n">
        <v>44.04</v>
      </c>
      <c r="D1376" s="14" t="n">
        <v>42.9</v>
      </c>
      <c r="E1376" s="14" t="n">
        <v>43.29</v>
      </c>
      <c r="F1376" s="14" t="n">
        <v>14438000</v>
      </c>
      <c r="G1376" s="14" t="n">
        <v>43.1</v>
      </c>
      <c r="I1376" s="18" t="n">
        <f aca="false">IF(N1375 = 1, IF((I1375 + (N1375 * M1375)) &gt; D1376, MAX(C1376,J1375), I1375 + (N1375 * M1375)), IF((I1375 + (N1375 * M1375)) &lt; C1376, MIN(D1376,J1375), I1375 + (N1375 * M1375)))</f>
        <v>37.527373194752</v>
      </c>
      <c r="J1376" s="19" t="n">
        <f aca="false">IF(N1376 = 1, MAX(C1376, J1375), MIN(J1375,D1376))</f>
        <v>44.04</v>
      </c>
      <c r="K1376" s="19" t="n">
        <f aca="false">ABS(J1376 - I1376)</f>
        <v>6.512626805248</v>
      </c>
      <c r="L1376" s="19" t="n">
        <f aca="false">IF(N1376 &lt;&gt; N1375, $H$2, IF(J1376 &lt;&gt; J1375, IF(L1375 &lt; $H$6, L1375 +$H$4, L1375), L1375))</f>
        <v>0.1</v>
      </c>
      <c r="M1376" s="19" t="n">
        <f aca="false">L1376 * K1376</f>
        <v>0.651262680524801</v>
      </c>
      <c r="N1376" s="12" t="n">
        <f aca="false">IF(N1375 = 1, IF(D1376 &gt; I1376, 1, -1), IF(I1376 &gt; C1376, -1, 1))</f>
        <v>1</v>
      </c>
      <c r="O1376" s="12" t="n">
        <f aca="false">IF(N1376 =N1375, O1375 + 1, 1)</f>
        <v>6</v>
      </c>
    </row>
    <row collapsed="false" customFormat="false" customHeight="true" hidden="false" ht="13.3" outlineLevel="0" r="1377">
      <c r="A1377" s="17" t="n">
        <v>38555</v>
      </c>
      <c r="B1377" s="14" t="n">
        <v>43.44</v>
      </c>
      <c r="C1377" s="14" t="n">
        <v>44</v>
      </c>
      <c r="D1377" s="14" t="n">
        <v>43.39</v>
      </c>
      <c r="E1377" s="14" t="n">
        <v>44</v>
      </c>
      <c r="F1377" s="14" t="n">
        <v>10753800</v>
      </c>
      <c r="G1377" s="14" t="n">
        <v>43.81</v>
      </c>
      <c r="I1377" s="18" t="n">
        <f aca="false">IF(N1376 = 1, IF((I1376 + (N1376 * M1376)) &gt; D1377, MAX(C1377,J1376), I1376 + (N1376 * M1376)), IF((I1376 + (N1376 * M1376)) &lt; C1377, MIN(D1377,J1376), I1376 + (N1376 * M1376)))</f>
        <v>38.1786358752768</v>
      </c>
      <c r="J1377" s="19" t="n">
        <f aca="false">IF(N1377 = 1, MAX(C1377, J1376), MIN(J1376,D1377))</f>
        <v>44.04</v>
      </c>
      <c r="K1377" s="19" t="n">
        <f aca="false">ABS(J1377 - I1377)</f>
        <v>5.8613641247232</v>
      </c>
      <c r="L1377" s="19" t="n">
        <f aca="false">IF(N1377 &lt;&gt; N1376, $H$2, IF(J1377 &lt;&gt; J1376, IF(L1376 &lt; $H$6, L1376 +$H$4, L1376), L1376))</f>
        <v>0.1</v>
      </c>
      <c r="M1377" s="19" t="n">
        <f aca="false">L1377 * K1377</f>
        <v>0.58613641247232</v>
      </c>
      <c r="N1377" s="12" t="n">
        <f aca="false">IF(N1376 = 1, IF(D1377 &gt; I1377, 1, -1), IF(I1377 &gt; C1377, -1, 1))</f>
        <v>1</v>
      </c>
      <c r="O1377" s="12" t="n">
        <f aca="false">IF(N1377 =N1376, O1376 + 1, 1)</f>
        <v>7</v>
      </c>
    </row>
    <row collapsed="false" customFormat="false" customHeight="true" hidden="false" ht="13.3" outlineLevel="0" r="1378">
      <c r="A1378" s="17" t="n">
        <v>38558</v>
      </c>
      <c r="B1378" s="14" t="n">
        <v>43.99</v>
      </c>
      <c r="C1378" s="14" t="n">
        <v>44.28</v>
      </c>
      <c r="D1378" s="14" t="n">
        <v>43.73</v>
      </c>
      <c r="E1378" s="14" t="n">
        <v>43.81</v>
      </c>
      <c r="F1378" s="14" t="n">
        <v>10522400</v>
      </c>
      <c r="G1378" s="14" t="n">
        <v>43.62</v>
      </c>
      <c r="I1378" s="18" t="n">
        <f aca="false">IF(N1377 = 1, IF((I1377 + (N1377 * M1377)) &gt; D1378, MAX(C1378,J1377), I1377 + (N1377 * M1377)), IF((I1377 + (N1377 * M1377)) &lt; C1378, MIN(D1378,J1377), I1377 + (N1377 * M1377)))</f>
        <v>38.7647722877491</v>
      </c>
      <c r="J1378" s="19" t="n">
        <f aca="false">IF(N1378 = 1, MAX(C1378, J1377), MIN(J1377,D1378))</f>
        <v>44.28</v>
      </c>
      <c r="K1378" s="19" t="n">
        <f aca="false">ABS(J1378 - I1378)</f>
        <v>5.51522771225088</v>
      </c>
      <c r="L1378" s="19" t="n">
        <f aca="false">IF(N1378 &lt;&gt; N1377, $H$2, IF(J1378 &lt;&gt; J1377, IF(L1377 &lt; $H$6, L1377 +$H$4, L1377), L1377))</f>
        <v>0.12</v>
      </c>
      <c r="M1378" s="19" t="n">
        <f aca="false">L1378 * K1378</f>
        <v>0.661827325470106</v>
      </c>
      <c r="N1378" s="12" t="n">
        <f aca="false">IF(N1377 = 1, IF(D1378 &gt; I1378, 1, -1), IF(I1378 &gt; C1378, -1, 1))</f>
        <v>1</v>
      </c>
      <c r="O1378" s="12" t="n">
        <f aca="false">IF(N1378 =N1377, O1377 + 1, 1)</f>
        <v>8</v>
      </c>
    </row>
    <row collapsed="false" customFormat="false" customHeight="true" hidden="false" ht="13.3" outlineLevel="0" r="1379">
      <c r="A1379" s="17" t="n">
        <v>38559</v>
      </c>
      <c r="B1379" s="14" t="n">
        <v>44.01</v>
      </c>
      <c r="C1379" s="14" t="n">
        <v>44.11</v>
      </c>
      <c r="D1379" s="14" t="n">
        <v>43.36</v>
      </c>
      <c r="E1379" s="14" t="n">
        <v>43.63</v>
      </c>
      <c r="F1379" s="14" t="n">
        <v>9592600</v>
      </c>
      <c r="G1379" s="14" t="n">
        <v>43.44</v>
      </c>
      <c r="I1379" s="18" t="n">
        <f aca="false">IF(N1378 = 1, IF((I1378 + (N1378 * M1378)) &gt; D1379, MAX(C1379,J1378), I1378 + (N1378 * M1378)), IF((I1378 + (N1378 * M1378)) &lt; C1379, MIN(D1379,J1378), I1378 + (N1378 * M1378)))</f>
        <v>39.4265996132192</v>
      </c>
      <c r="J1379" s="19" t="n">
        <f aca="false">IF(N1379 = 1, MAX(C1379, J1378), MIN(J1378,D1379))</f>
        <v>44.28</v>
      </c>
      <c r="K1379" s="19" t="n">
        <f aca="false">ABS(J1379 - I1379)</f>
        <v>4.85340038678078</v>
      </c>
      <c r="L1379" s="19" t="n">
        <f aca="false">IF(N1379 &lt;&gt; N1378, $H$2, IF(J1379 &lt;&gt; J1378, IF(L1378 &lt; $H$6, L1378 +$H$4, L1378), L1378))</f>
        <v>0.12</v>
      </c>
      <c r="M1379" s="19" t="n">
        <f aca="false">L1379 * K1379</f>
        <v>0.582408046413693</v>
      </c>
      <c r="N1379" s="12" t="n">
        <f aca="false">IF(N1378 = 1, IF(D1379 &gt; I1379, 1, -1), IF(I1379 &gt; C1379, -1, 1))</f>
        <v>1</v>
      </c>
      <c r="O1379" s="12" t="n">
        <f aca="false">IF(N1379 =N1378, O1378 + 1, 1)</f>
        <v>9</v>
      </c>
    </row>
    <row collapsed="false" customFormat="false" customHeight="true" hidden="false" ht="13.3" outlineLevel="0" r="1380">
      <c r="A1380" s="17" t="n">
        <v>38560</v>
      </c>
      <c r="B1380" s="14" t="n">
        <v>43.83</v>
      </c>
      <c r="C1380" s="14" t="n">
        <v>44.07</v>
      </c>
      <c r="D1380" s="14" t="n">
        <v>42.67</v>
      </c>
      <c r="E1380" s="14" t="n">
        <v>43.99</v>
      </c>
      <c r="F1380" s="14" t="n">
        <v>10133900</v>
      </c>
      <c r="G1380" s="14" t="n">
        <v>43.8</v>
      </c>
      <c r="I1380" s="18" t="n">
        <f aca="false">IF(N1379 = 1, IF((I1379 + (N1379 * M1379)) &gt; D1380, MAX(C1380,J1379), I1379 + (N1379 * M1379)), IF((I1379 + (N1379 * M1379)) &lt; C1380, MIN(D1380,J1379), I1379 + (N1379 * M1379)))</f>
        <v>40.0090076596329</v>
      </c>
      <c r="J1380" s="19" t="n">
        <f aca="false">IF(N1380 = 1, MAX(C1380, J1379), MIN(J1379,D1380))</f>
        <v>44.28</v>
      </c>
      <c r="K1380" s="19" t="n">
        <f aca="false">ABS(J1380 - I1380)</f>
        <v>4.27099234036709</v>
      </c>
      <c r="L1380" s="19" t="n">
        <f aca="false">IF(N1380 &lt;&gt; N1379, $H$2, IF(J1380 &lt;&gt; J1379, IF(L1379 &lt; $H$6, L1379 +$H$4, L1379), L1379))</f>
        <v>0.12</v>
      </c>
      <c r="M1380" s="19" t="n">
        <f aca="false">L1380 * K1380</f>
        <v>0.512519080844051</v>
      </c>
      <c r="N1380" s="12" t="n">
        <f aca="false">IF(N1379 = 1, IF(D1380 &gt; I1380, 1, -1), IF(I1380 &gt; C1380, -1, 1))</f>
        <v>1</v>
      </c>
      <c r="O1380" s="12" t="n">
        <f aca="false">IF(N1380 =N1379, O1379 + 1, 1)</f>
        <v>10</v>
      </c>
    </row>
    <row collapsed="false" customFormat="false" customHeight="true" hidden="false" ht="13.3" outlineLevel="0" r="1381">
      <c r="A1381" s="17" t="n">
        <v>38561</v>
      </c>
      <c r="B1381" s="14" t="n">
        <v>43.85</v>
      </c>
      <c r="C1381" s="14" t="n">
        <v>44</v>
      </c>
      <c r="D1381" s="14" t="n">
        <v>43.3</v>
      </c>
      <c r="E1381" s="14" t="n">
        <v>43.8</v>
      </c>
      <c r="F1381" s="14" t="n">
        <v>8975400</v>
      </c>
      <c r="G1381" s="14" t="n">
        <v>43.61</v>
      </c>
      <c r="I1381" s="18" t="n">
        <f aca="false">IF(N1380 = 1, IF((I1380 + (N1380 * M1380)) &gt; D1381, MAX(C1381,J1380), I1380 + (N1380 * M1380)), IF((I1380 + (N1380 * M1380)) &lt; C1381, MIN(D1381,J1380), I1380 + (N1380 * M1380)))</f>
        <v>40.521526740477</v>
      </c>
      <c r="J1381" s="19" t="n">
        <f aca="false">IF(N1381 = 1, MAX(C1381, J1380), MIN(J1380,D1381))</f>
        <v>44.28</v>
      </c>
      <c r="K1381" s="19" t="n">
        <f aca="false">ABS(J1381 - I1381)</f>
        <v>3.75847325952304</v>
      </c>
      <c r="L1381" s="19" t="n">
        <f aca="false">IF(N1381 &lt;&gt; N1380, $H$2, IF(J1381 &lt;&gt; J1380, IF(L1380 &lt; $H$6, L1380 +$H$4, L1380), L1380))</f>
        <v>0.12</v>
      </c>
      <c r="M1381" s="19" t="n">
        <f aca="false">L1381 * K1381</f>
        <v>0.451016791142764</v>
      </c>
      <c r="N1381" s="12" t="n">
        <f aca="false">IF(N1380 = 1, IF(D1381 &gt; I1381, 1, -1), IF(I1381 &gt; C1381, -1, 1))</f>
        <v>1</v>
      </c>
      <c r="O1381" s="12" t="n">
        <f aca="false">IF(N1381 =N1380, O1380 + 1, 1)</f>
        <v>11</v>
      </c>
    </row>
    <row collapsed="false" customFormat="false" customHeight="true" hidden="false" ht="13.3" outlineLevel="0" r="1382">
      <c r="A1382" s="17" t="n">
        <v>38562</v>
      </c>
      <c r="B1382" s="14" t="n">
        <v>43.56</v>
      </c>
      <c r="C1382" s="14" t="n">
        <v>44.38</v>
      </c>
      <c r="D1382" s="14" t="n">
        <v>42.26</v>
      </c>
      <c r="E1382" s="14" t="n">
        <v>42.65</v>
      </c>
      <c r="F1382" s="14" t="n">
        <v>20074300</v>
      </c>
      <c r="G1382" s="14" t="n">
        <v>42.47</v>
      </c>
      <c r="I1382" s="18" t="n">
        <f aca="false">IF(N1381 = 1, IF((I1381 + (N1381 * M1381)) &gt; D1382, MAX(C1382,J1381), I1381 + (N1381 * M1381)), IF((I1381 + (N1381 * M1381)) &lt; C1382, MIN(D1382,J1381), I1381 + (N1381 * M1381)))</f>
        <v>40.9725435316197</v>
      </c>
      <c r="J1382" s="19" t="n">
        <f aca="false">IF(N1382 = 1, MAX(C1382, J1381), MIN(J1381,D1382))</f>
        <v>44.38</v>
      </c>
      <c r="K1382" s="19" t="n">
        <f aca="false">ABS(J1382 - I1382)</f>
        <v>3.40745646838027</v>
      </c>
      <c r="L1382" s="19" t="n">
        <f aca="false">IF(N1382 &lt;&gt; N1381, $H$2, IF(J1382 &lt;&gt; J1381, IF(L1381 &lt; $H$6, L1381 +$H$4, L1381), L1381))</f>
        <v>0.14</v>
      </c>
      <c r="M1382" s="19" t="n">
        <f aca="false">L1382 * K1382</f>
        <v>0.477043905573238</v>
      </c>
      <c r="N1382" s="12" t="n">
        <f aca="false">IF(N1381 = 1, IF(D1382 &gt; I1382, 1, -1), IF(I1382 &gt; C1382, -1, 1))</f>
        <v>1</v>
      </c>
      <c r="O1382" s="12" t="n">
        <f aca="false">IF(N1382 =N1381, O1381 + 1, 1)</f>
        <v>12</v>
      </c>
    </row>
    <row collapsed="false" customFormat="false" customHeight="true" hidden="false" ht="13.3" outlineLevel="0" r="1383">
      <c r="A1383" s="17" t="n">
        <v>38565</v>
      </c>
      <c r="B1383" s="14" t="n">
        <v>42.57</v>
      </c>
      <c r="C1383" s="14" t="n">
        <v>43.08</v>
      </c>
      <c r="D1383" s="14" t="n">
        <v>42.08</v>
      </c>
      <c r="E1383" s="14" t="n">
        <v>42.75</v>
      </c>
      <c r="F1383" s="14" t="n">
        <v>11223200</v>
      </c>
      <c r="G1383" s="14" t="n">
        <v>42.57</v>
      </c>
      <c r="I1383" s="18" t="n">
        <f aca="false">IF(N1382 = 1, IF((I1382 + (N1382 * M1382)) &gt; D1383, MAX(C1383,J1382), I1382 + (N1382 * M1382)), IF((I1382 + (N1382 * M1382)) &lt; C1383, MIN(D1383,J1382), I1382 + (N1382 * M1382)))</f>
        <v>41.449587437193</v>
      </c>
      <c r="J1383" s="19" t="n">
        <f aca="false">IF(N1383 = 1, MAX(C1383, J1382), MIN(J1382,D1383))</f>
        <v>44.38</v>
      </c>
      <c r="K1383" s="19" t="n">
        <f aca="false">ABS(J1383 - I1383)</f>
        <v>2.93041256280704</v>
      </c>
      <c r="L1383" s="19" t="n">
        <f aca="false">IF(N1383 &lt;&gt; N1382, $H$2, IF(J1383 &lt;&gt; J1382, IF(L1382 &lt; $H$6, L1382 +$H$4, L1382), L1382))</f>
        <v>0.14</v>
      </c>
      <c r="M1383" s="19" t="n">
        <f aca="false">L1383 * K1383</f>
        <v>0.410257758792985</v>
      </c>
      <c r="N1383" s="12" t="n">
        <f aca="false">IF(N1382 = 1, IF(D1383 &gt; I1383, 1, -1), IF(I1383 &gt; C1383, -1, 1))</f>
        <v>1</v>
      </c>
      <c r="O1383" s="12" t="n">
        <f aca="false">IF(N1383 =N1382, O1382 + 1, 1)</f>
        <v>13</v>
      </c>
    </row>
    <row collapsed="false" customFormat="false" customHeight="true" hidden="false" ht="13.3" outlineLevel="0" r="1384">
      <c r="A1384" s="17" t="n">
        <v>38566</v>
      </c>
      <c r="B1384" s="14" t="n">
        <v>42.89</v>
      </c>
      <c r="C1384" s="14" t="n">
        <v>43.5</v>
      </c>
      <c r="D1384" s="14" t="n">
        <v>42.61</v>
      </c>
      <c r="E1384" s="14" t="n">
        <v>43.19</v>
      </c>
      <c r="F1384" s="14" t="n">
        <v>10602700</v>
      </c>
      <c r="G1384" s="14" t="n">
        <v>43.01</v>
      </c>
      <c r="I1384" s="18" t="n">
        <f aca="false">IF(N1383 = 1, IF((I1383 + (N1383 * M1383)) &gt; D1384, MAX(C1384,J1383), I1383 + (N1383 * M1383)), IF((I1383 + (N1383 * M1383)) &lt; C1384, MIN(D1384,J1383), I1383 + (N1383 * M1383)))</f>
        <v>41.859845195986</v>
      </c>
      <c r="J1384" s="19" t="n">
        <f aca="false">IF(N1384 = 1, MAX(C1384, J1383), MIN(J1383,D1384))</f>
        <v>44.38</v>
      </c>
      <c r="K1384" s="19" t="n">
        <f aca="false">ABS(J1384 - I1384)</f>
        <v>2.52015480401405</v>
      </c>
      <c r="L1384" s="19" t="n">
        <f aca="false">IF(N1384 &lt;&gt; N1383, $H$2, IF(J1384 &lt;&gt; J1383, IF(L1383 &lt; $H$6, L1383 +$H$4, L1383), L1383))</f>
        <v>0.14</v>
      </c>
      <c r="M1384" s="19" t="n">
        <f aca="false">L1384 * K1384</f>
        <v>0.352821672561967</v>
      </c>
      <c r="N1384" s="12" t="n">
        <f aca="false">IF(N1383 = 1, IF(D1384 &gt; I1384, 1, -1), IF(I1384 &gt; C1384, -1, 1))</f>
        <v>1</v>
      </c>
      <c r="O1384" s="12" t="n">
        <f aca="false">IF(N1384 =N1383, O1383 + 1, 1)</f>
        <v>14</v>
      </c>
    </row>
    <row collapsed="false" customFormat="false" customHeight="true" hidden="false" ht="13.3" outlineLevel="0" r="1385">
      <c r="A1385" s="17" t="n">
        <v>38567</v>
      </c>
      <c r="B1385" s="14" t="n">
        <v>43.19</v>
      </c>
      <c r="C1385" s="14" t="n">
        <v>43.31</v>
      </c>
      <c r="D1385" s="14" t="n">
        <v>42.77</v>
      </c>
      <c r="E1385" s="14" t="n">
        <v>43.22</v>
      </c>
      <c r="F1385" s="14" t="n">
        <v>9225800</v>
      </c>
      <c r="G1385" s="14" t="n">
        <v>43.04</v>
      </c>
      <c r="I1385" s="18" t="n">
        <f aca="false">IF(N1384 = 1, IF((I1384 + (N1384 * M1384)) &gt; D1385, MAX(C1385,J1384), I1384 + (N1384 * M1384)), IF((I1384 + (N1384 * M1384)) &lt; C1385, MIN(D1385,J1384), I1384 + (N1384 * M1384)))</f>
        <v>42.2126668685479</v>
      </c>
      <c r="J1385" s="19" t="n">
        <f aca="false">IF(N1385 = 1, MAX(C1385, J1384), MIN(J1384,D1385))</f>
        <v>44.38</v>
      </c>
      <c r="K1385" s="19" t="n">
        <f aca="false">ABS(J1385 - I1385)</f>
        <v>2.16733313145208</v>
      </c>
      <c r="L1385" s="19" t="n">
        <f aca="false">IF(N1385 &lt;&gt; N1384, $H$2, IF(J1385 &lt;&gt; J1384, IF(L1384 &lt; $H$6, L1384 +$H$4, L1384), L1384))</f>
        <v>0.14</v>
      </c>
      <c r="M1385" s="19" t="n">
        <f aca="false">L1385 * K1385</f>
        <v>0.303426638403292</v>
      </c>
      <c r="N1385" s="12" t="n">
        <f aca="false">IF(N1384 = 1, IF(D1385 &gt; I1385, 1, -1), IF(I1385 &gt; C1385, -1, 1))</f>
        <v>1</v>
      </c>
      <c r="O1385" s="12" t="n">
        <f aca="false">IF(N1385 =N1384, O1384 + 1, 1)</f>
        <v>15</v>
      </c>
    </row>
    <row collapsed="false" customFormat="false" customHeight="true" hidden="false" ht="13.3" outlineLevel="0" r="1386">
      <c r="A1386" s="17" t="n">
        <v>38568</v>
      </c>
      <c r="B1386" s="14" t="n">
        <v>42.89</v>
      </c>
      <c r="C1386" s="14" t="n">
        <v>43</v>
      </c>
      <c r="D1386" s="14" t="n">
        <v>42.29</v>
      </c>
      <c r="E1386" s="14" t="n">
        <v>42.71</v>
      </c>
      <c r="F1386" s="14" t="n">
        <v>9618000</v>
      </c>
      <c r="G1386" s="14" t="n">
        <v>42.53</v>
      </c>
      <c r="I1386" s="18" t="n">
        <f aca="false">IF(N1385 = 1, IF((I1385 + (N1385 * M1385)) &gt; D1386, MAX(C1386,J1385), I1385 + (N1385 * M1385)), IF((I1385 + (N1385 * M1385)) &lt; C1386, MIN(D1386,J1385), I1385 + (N1385 * M1385)))</f>
        <v>44.38</v>
      </c>
      <c r="J1386" s="19" t="n">
        <f aca="false">IF(N1386 = 1, MAX(C1386, J1385), MIN(J1385,D1386))</f>
        <v>42.29</v>
      </c>
      <c r="K1386" s="19" t="n">
        <f aca="false">ABS(J1386 - I1386)</f>
        <v>2.09</v>
      </c>
      <c r="L1386" s="19" t="n">
        <f aca="false">IF(N1386 &lt;&gt; N1385, $H$2, IF(J1386 &lt;&gt; J1385, IF(L1385 &lt; $H$6, L1385 +$H$4, L1385), L1385))</f>
        <v>0.02</v>
      </c>
      <c r="M1386" s="19" t="n">
        <f aca="false">L1386 * K1386</f>
        <v>0.0418000000000001</v>
      </c>
      <c r="N1386" s="12" t="n">
        <f aca="false">IF(N1385 = 1, IF(D1386 &gt; I1386, 1, -1), IF(I1386 &gt; C1386, -1, 1))</f>
        <v>-1</v>
      </c>
      <c r="O1386" s="12" t="n">
        <f aca="false">IF(N1386 =N1385, O1385 + 1, 1)</f>
        <v>1</v>
      </c>
    </row>
    <row collapsed="false" customFormat="false" customHeight="true" hidden="false" ht="13.3" outlineLevel="0" r="1387">
      <c r="A1387" s="17" t="n">
        <v>38569</v>
      </c>
      <c r="B1387" s="14" t="n">
        <v>42.49</v>
      </c>
      <c r="C1387" s="14" t="n">
        <v>43.36</v>
      </c>
      <c r="D1387" s="14" t="n">
        <v>42.02</v>
      </c>
      <c r="E1387" s="14" t="n">
        <v>42.99</v>
      </c>
      <c r="F1387" s="14" t="n">
        <v>8640400</v>
      </c>
      <c r="G1387" s="14" t="n">
        <v>42.81</v>
      </c>
      <c r="I1387" s="18" t="n">
        <f aca="false">IF(N1386 = 1, IF((I1386 + (N1386 * M1386)) &gt; D1387, MAX(C1387,J1386), I1386 + (N1386 * M1386)), IF((I1386 + (N1386 * M1386)) &lt; C1387, MIN(D1387,J1386), I1386 + (N1386 * M1386)))</f>
        <v>44.3382</v>
      </c>
      <c r="J1387" s="19" t="n">
        <f aca="false">IF(N1387 = 1, MAX(C1387, J1386), MIN(J1386,D1387))</f>
        <v>42.02</v>
      </c>
      <c r="K1387" s="19" t="n">
        <f aca="false">ABS(J1387 - I1387)</f>
        <v>2.3182</v>
      </c>
      <c r="L1387" s="19" t="n">
        <f aca="false">IF(N1387 &lt;&gt; N1386, $H$2, IF(J1387 &lt;&gt; J1386, IF(L1386 &lt; $H$6, L1386 +$H$4, L1386), L1386))</f>
        <v>0.04</v>
      </c>
      <c r="M1387" s="19" t="n">
        <f aca="false">L1387 * K1387</f>
        <v>0.0927279999999999</v>
      </c>
      <c r="N1387" s="12" t="n">
        <f aca="false">IF(N1386 = 1, IF(D1387 &gt; I1387, 1, -1), IF(I1387 &gt; C1387, -1, 1))</f>
        <v>-1</v>
      </c>
      <c r="O1387" s="12" t="n">
        <f aca="false">IF(N1387 =N1386, O1386 + 1, 1)</f>
        <v>2</v>
      </c>
    </row>
    <row collapsed="false" customFormat="false" customHeight="true" hidden="false" ht="13.3" outlineLevel="0" r="1388">
      <c r="A1388" s="17" t="n">
        <v>38572</v>
      </c>
      <c r="B1388" s="14" t="n">
        <v>43</v>
      </c>
      <c r="C1388" s="14" t="n">
        <v>43.25</v>
      </c>
      <c r="D1388" s="14" t="n">
        <v>42.61</v>
      </c>
      <c r="E1388" s="14" t="n">
        <v>42.65</v>
      </c>
      <c r="F1388" s="14" t="n">
        <v>6299400</v>
      </c>
      <c r="G1388" s="14" t="n">
        <v>42.47</v>
      </c>
      <c r="I1388" s="18" t="n">
        <f aca="false">IF(N1387 = 1, IF((I1387 + (N1387 * M1387)) &gt; D1388, MAX(C1388,J1387), I1387 + (N1387 * M1387)), IF((I1387 + (N1387 * M1387)) &lt; C1388, MIN(D1388,J1387), I1387 + (N1387 * M1387)))</f>
        <v>44.245472</v>
      </c>
      <c r="J1388" s="19" t="n">
        <f aca="false">IF(N1388 = 1, MAX(C1388, J1387), MIN(J1387,D1388))</f>
        <v>42.02</v>
      </c>
      <c r="K1388" s="19" t="n">
        <f aca="false">ABS(J1388 - I1388)</f>
        <v>2.225472</v>
      </c>
      <c r="L1388" s="19" t="n">
        <f aca="false">IF(N1388 &lt;&gt; N1387, $H$2, IF(J1388 &lt;&gt; J1387, IF(L1387 &lt; $H$6, L1387 +$H$4, L1387), L1387))</f>
        <v>0.04</v>
      </c>
      <c r="M1388" s="19" t="n">
        <f aca="false">L1388 * K1388</f>
        <v>0.0890188799999999</v>
      </c>
      <c r="N1388" s="12" t="n">
        <f aca="false">IF(N1387 = 1, IF(D1388 &gt; I1388, 1, -1), IF(I1388 &gt; C1388, -1, 1))</f>
        <v>-1</v>
      </c>
      <c r="O1388" s="12" t="n">
        <f aca="false">IF(N1388 =N1387, O1387 + 1, 1)</f>
        <v>3</v>
      </c>
    </row>
    <row collapsed="false" customFormat="false" customHeight="true" hidden="false" ht="13.3" outlineLevel="0" r="1389">
      <c r="A1389" s="17" t="n">
        <v>38573</v>
      </c>
      <c r="B1389" s="14" t="n">
        <v>42.93</v>
      </c>
      <c r="C1389" s="14" t="n">
        <v>43.89</v>
      </c>
      <c r="D1389" s="14" t="n">
        <v>42.91</v>
      </c>
      <c r="E1389" s="14" t="n">
        <v>43.82</v>
      </c>
      <c r="F1389" s="14" t="n">
        <v>13601400</v>
      </c>
      <c r="G1389" s="14" t="n">
        <v>43.63</v>
      </c>
      <c r="I1389" s="18" t="n">
        <f aca="false">IF(N1388 = 1, IF((I1388 + (N1388 * M1388)) &gt; D1389, MAX(C1389,J1388), I1388 + (N1388 * M1388)), IF((I1388 + (N1388 * M1388)) &lt; C1389, MIN(D1389,J1388), I1388 + (N1388 * M1388)))</f>
        <v>44.15645312</v>
      </c>
      <c r="J1389" s="19" t="n">
        <f aca="false">IF(N1389 = 1, MAX(C1389, J1388), MIN(J1388,D1389))</f>
        <v>42.02</v>
      </c>
      <c r="K1389" s="19" t="n">
        <f aca="false">ABS(J1389 - I1389)</f>
        <v>2.13645312</v>
      </c>
      <c r="L1389" s="19" t="n">
        <f aca="false">IF(N1389 &lt;&gt; N1388, $H$2, IF(J1389 &lt;&gt; J1388, IF(L1388 &lt; $H$6, L1388 +$H$4, L1388), L1388))</f>
        <v>0.04</v>
      </c>
      <c r="M1389" s="19" t="n">
        <f aca="false">L1389 * K1389</f>
        <v>0.0854581248</v>
      </c>
      <c r="N1389" s="12" t="n">
        <f aca="false">IF(N1388 = 1, IF(D1389 &gt; I1389, 1, -1), IF(I1389 &gt; C1389, -1, 1))</f>
        <v>-1</v>
      </c>
      <c r="O1389" s="12" t="n">
        <f aca="false">IF(N1389 =N1388, O1388 + 1, 1)</f>
        <v>4</v>
      </c>
    </row>
    <row collapsed="false" customFormat="false" customHeight="true" hidden="false" ht="13.3" outlineLevel="0" r="1390">
      <c r="A1390" s="17" t="n">
        <v>38574</v>
      </c>
      <c r="B1390" s="14" t="n">
        <v>44</v>
      </c>
      <c r="C1390" s="14" t="n">
        <v>44.39</v>
      </c>
      <c r="D1390" s="14" t="n">
        <v>43.31</v>
      </c>
      <c r="E1390" s="14" t="n">
        <v>43.38</v>
      </c>
      <c r="F1390" s="14" t="n">
        <v>12890900</v>
      </c>
      <c r="G1390" s="14" t="n">
        <v>43.19</v>
      </c>
      <c r="I1390" s="18" t="n">
        <f aca="false">IF(N1389 = 1, IF((I1389 + (N1389 * M1389)) &gt; D1390, MAX(C1390,J1389), I1389 + (N1389 * M1389)), IF((I1389 + (N1389 * M1389)) &lt; C1390, MIN(D1390,J1389), I1389 + (N1389 * M1389)))</f>
        <v>42.02</v>
      </c>
      <c r="J1390" s="19" t="n">
        <f aca="false">IF(N1390 = 1, MAX(C1390, J1389), MIN(J1389,D1390))</f>
        <v>44.39</v>
      </c>
      <c r="K1390" s="19" t="n">
        <f aca="false">ABS(J1390 - I1390)</f>
        <v>2.37</v>
      </c>
      <c r="L1390" s="19" t="n">
        <f aca="false">IF(N1390 &lt;&gt; N1389, $H$2, IF(J1390 &lt;&gt; J1389, IF(L1389 &lt; $H$6, L1389 +$H$4, L1389), L1389))</f>
        <v>0.02</v>
      </c>
      <c r="M1390" s="19" t="n">
        <f aca="false">L1390 * K1390</f>
        <v>0.0474</v>
      </c>
      <c r="N1390" s="12" t="n">
        <f aca="false">IF(N1389 = 1, IF(D1390 &gt; I1390, 1, -1), IF(I1390 &gt; C1390, -1, 1))</f>
        <v>1</v>
      </c>
      <c r="O1390" s="12" t="n">
        <f aca="false">IF(N1390 =N1389, O1389 + 1, 1)</f>
        <v>1</v>
      </c>
    </row>
    <row collapsed="false" customFormat="false" customHeight="true" hidden="false" ht="13.3" outlineLevel="0" r="1391">
      <c r="A1391" s="17" t="n">
        <v>38575</v>
      </c>
      <c r="B1391" s="14" t="n">
        <v>43.39</v>
      </c>
      <c r="C1391" s="14" t="n">
        <v>44.12</v>
      </c>
      <c r="D1391" s="14" t="n">
        <v>43.25</v>
      </c>
      <c r="E1391" s="14" t="n">
        <v>44</v>
      </c>
      <c r="F1391" s="14" t="n">
        <v>9713700</v>
      </c>
      <c r="G1391" s="14" t="n">
        <v>43.81</v>
      </c>
      <c r="I1391" s="18" t="n">
        <f aca="false">IF(N1390 = 1, IF((I1390 + (N1390 * M1390)) &gt; D1391, MAX(C1391,J1390), I1390 + (N1390 * M1390)), IF((I1390 + (N1390 * M1390)) &lt; C1391, MIN(D1391,J1390), I1390 + (N1390 * M1390)))</f>
        <v>42.0674</v>
      </c>
      <c r="J1391" s="19" t="n">
        <f aca="false">IF(N1391 = 1, MAX(C1391, J1390), MIN(J1390,D1391))</f>
        <v>44.39</v>
      </c>
      <c r="K1391" s="19" t="n">
        <f aca="false">ABS(J1391 - I1391)</f>
        <v>2.32259999999999</v>
      </c>
      <c r="L1391" s="19" t="n">
        <f aca="false">IF(N1391 &lt;&gt; N1390, $H$2, IF(J1391 &lt;&gt; J1390, IF(L1390 &lt; $H$6, L1390 +$H$4, L1390), L1390))</f>
        <v>0.02</v>
      </c>
      <c r="M1391" s="19" t="n">
        <f aca="false">L1391 * K1391</f>
        <v>0.0464519999999999</v>
      </c>
      <c r="N1391" s="12" t="n">
        <f aca="false">IF(N1390 = 1, IF(D1391 &gt; I1391, 1, -1), IF(I1391 &gt; C1391, -1, 1))</f>
        <v>1</v>
      </c>
      <c r="O1391" s="12" t="n">
        <f aca="false">IF(N1391 =N1390, O1390 + 1, 1)</f>
        <v>2</v>
      </c>
    </row>
    <row collapsed="false" customFormat="false" customHeight="true" hidden="false" ht="13.3" outlineLevel="0" r="1392">
      <c r="A1392" s="17" t="n">
        <v>38576</v>
      </c>
      <c r="B1392" s="14" t="n">
        <v>43.46</v>
      </c>
      <c r="C1392" s="14" t="n">
        <v>46.22</v>
      </c>
      <c r="D1392" s="14" t="n">
        <v>43.36</v>
      </c>
      <c r="E1392" s="14" t="n">
        <v>46.1</v>
      </c>
      <c r="F1392" s="14" t="n">
        <v>32715600</v>
      </c>
      <c r="G1392" s="14" t="n">
        <v>45.9</v>
      </c>
      <c r="I1392" s="18" t="n">
        <f aca="false">IF(N1391 = 1, IF((I1391 + (N1391 * M1391)) &gt; D1392, MAX(C1392,J1391), I1391 + (N1391 * M1391)), IF((I1391 + (N1391 * M1391)) &lt; C1392, MIN(D1392,J1391), I1391 + (N1391 * M1391)))</f>
        <v>42.113852</v>
      </c>
      <c r="J1392" s="19" t="n">
        <f aca="false">IF(N1392 = 1, MAX(C1392, J1391), MIN(J1391,D1392))</f>
        <v>46.22</v>
      </c>
      <c r="K1392" s="19" t="n">
        <f aca="false">ABS(J1392 - I1392)</f>
        <v>4.10614799999999</v>
      </c>
      <c r="L1392" s="19" t="n">
        <f aca="false">IF(N1392 &lt;&gt; N1391, $H$2, IF(J1392 &lt;&gt; J1391, IF(L1391 &lt; $H$6, L1391 +$H$4, L1391), L1391))</f>
        <v>0.04</v>
      </c>
      <c r="M1392" s="19" t="n">
        <f aca="false">L1392 * K1392</f>
        <v>0.16424592</v>
      </c>
      <c r="N1392" s="12" t="n">
        <f aca="false">IF(N1391 = 1, IF(D1392 &gt; I1392, 1, -1), IF(I1392 &gt; C1392, -1, 1))</f>
        <v>1</v>
      </c>
      <c r="O1392" s="12" t="n">
        <f aca="false">IF(N1392 =N1391, O1391 + 1, 1)</f>
        <v>3</v>
      </c>
    </row>
    <row collapsed="false" customFormat="false" customHeight="true" hidden="false" ht="13.3" outlineLevel="0" r="1393">
      <c r="A1393" s="17" t="n">
        <v>38579</v>
      </c>
      <c r="B1393" s="14" t="n">
        <v>46.48</v>
      </c>
      <c r="C1393" s="14" t="n">
        <v>48.33</v>
      </c>
      <c r="D1393" s="14" t="n">
        <v>46.45</v>
      </c>
      <c r="E1393" s="14" t="n">
        <v>47.68</v>
      </c>
      <c r="F1393" s="14" t="n">
        <v>38811700</v>
      </c>
      <c r="G1393" s="14" t="n">
        <v>47.48</v>
      </c>
      <c r="I1393" s="18" t="n">
        <f aca="false">IF(N1392 = 1, IF((I1392 + (N1392 * M1392)) &gt; D1393, MAX(C1393,J1392), I1392 + (N1392 * M1392)), IF((I1392 + (N1392 * M1392)) &lt; C1393, MIN(D1393,J1392), I1392 + (N1392 * M1392)))</f>
        <v>42.27809792</v>
      </c>
      <c r="J1393" s="19" t="n">
        <f aca="false">IF(N1393 = 1, MAX(C1393, J1392), MIN(J1392,D1393))</f>
        <v>48.33</v>
      </c>
      <c r="K1393" s="19" t="n">
        <f aca="false">ABS(J1393 - I1393)</f>
        <v>6.05190207999999</v>
      </c>
      <c r="L1393" s="19" t="n">
        <f aca="false">IF(N1393 &lt;&gt; N1392, $H$2, IF(J1393 &lt;&gt; J1392, IF(L1392 &lt; $H$6, L1392 +$H$4, L1392), L1392))</f>
        <v>0.06</v>
      </c>
      <c r="M1393" s="19" t="n">
        <f aca="false">L1393 * K1393</f>
        <v>0.363114124799999</v>
      </c>
      <c r="N1393" s="12" t="n">
        <f aca="false">IF(N1392 = 1, IF(D1393 &gt; I1393, 1, -1), IF(I1393 &gt; C1393, -1, 1))</f>
        <v>1</v>
      </c>
      <c r="O1393" s="12" t="n">
        <f aca="false">IF(N1393 =N1392, O1392 + 1, 1)</f>
        <v>4</v>
      </c>
    </row>
    <row collapsed="false" customFormat="false" customHeight="true" hidden="false" ht="13.3" outlineLevel="0" r="1394">
      <c r="A1394" s="17" t="n">
        <v>38580</v>
      </c>
      <c r="B1394" s="14" t="n">
        <v>47.39</v>
      </c>
      <c r="C1394" s="14" t="n">
        <v>47.5</v>
      </c>
      <c r="D1394" s="14" t="n">
        <v>46.21</v>
      </c>
      <c r="E1394" s="14" t="n">
        <v>46.25</v>
      </c>
      <c r="F1394" s="14" t="n">
        <v>19200800</v>
      </c>
      <c r="G1394" s="14" t="n">
        <v>46.05</v>
      </c>
      <c r="I1394" s="18" t="n">
        <f aca="false">IF(N1393 = 1, IF((I1393 + (N1393 * M1393)) &gt; D1394, MAX(C1394,J1393), I1393 + (N1393 * M1393)), IF((I1393 + (N1393 * M1393)) &lt; C1394, MIN(D1394,J1393), I1393 + (N1393 * M1393)))</f>
        <v>42.6412120448</v>
      </c>
      <c r="J1394" s="19" t="n">
        <f aca="false">IF(N1394 = 1, MAX(C1394, J1393), MIN(J1393,D1394))</f>
        <v>48.33</v>
      </c>
      <c r="K1394" s="19" t="n">
        <f aca="false">ABS(J1394 - I1394)</f>
        <v>5.68878795519999</v>
      </c>
      <c r="L1394" s="19" t="n">
        <f aca="false">IF(N1394 &lt;&gt; N1393, $H$2, IF(J1394 &lt;&gt; J1393, IF(L1393 &lt; $H$6, L1393 +$H$4, L1393), L1393))</f>
        <v>0.06</v>
      </c>
      <c r="M1394" s="19" t="n">
        <f aca="false">L1394 * K1394</f>
        <v>0.341327277311999</v>
      </c>
      <c r="N1394" s="12" t="n">
        <f aca="false">IF(N1393 = 1, IF(D1394 &gt; I1394, 1, -1), IF(I1394 &gt; C1394, -1, 1))</f>
        <v>1</v>
      </c>
      <c r="O1394" s="12" t="n">
        <f aca="false">IF(N1394 =N1393, O1393 + 1, 1)</f>
        <v>5</v>
      </c>
    </row>
    <row collapsed="false" customFormat="false" customHeight="true" hidden="false" ht="13.3" outlineLevel="0" r="1395">
      <c r="A1395" s="17" t="n">
        <v>38581</v>
      </c>
      <c r="B1395" s="14" t="n">
        <v>46.4</v>
      </c>
      <c r="C1395" s="14" t="n">
        <v>47.44</v>
      </c>
      <c r="D1395" s="14" t="n">
        <v>46.37</v>
      </c>
      <c r="E1395" s="14" t="n">
        <v>47.15</v>
      </c>
      <c r="F1395" s="14" t="n">
        <v>17847300</v>
      </c>
      <c r="G1395" s="14" t="n">
        <v>46.95</v>
      </c>
      <c r="I1395" s="18" t="n">
        <f aca="false">IF(N1394 = 1, IF((I1394 + (N1394 * M1394)) &gt; D1395, MAX(C1395,J1394), I1394 + (N1394 * M1394)), IF((I1394 + (N1394 * M1394)) &lt; C1395, MIN(D1395,J1394), I1394 + (N1394 * M1394)))</f>
        <v>42.982539322112</v>
      </c>
      <c r="J1395" s="19" t="n">
        <f aca="false">IF(N1395 = 1, MAX(C1395, J1394), MIN(J1394,D1395))</f>
        <v>48.33</v>
      </c>
      <c r="K1395" s="19" t="n">
        <f aca="false">ABS(J1395 - I1395)</f>
        <v>5.34746067788799</v>
      </c>
      <c r="L1395" s="19" t="n">
        <f aca="false">IF(N1395 &lt;&gt; N1394, $H$2, IF(J1395 &lt;&gt; J1394, IF(L1394 &lt; $H$6, L1394 +$H$4, L1394), L1394))</f>
        <v>0.06</v>
      </c>
      <c r="M1395" s="19" t="n">
        <f aca="false">L1395 * K1395</f>
        <v>0.32084764067328</v>
      </c>
      <c r="N1395" s="12" t="n">
        <f aca="false">IF(N1394 = 1, IF(D1395 &gt; I1395, 1, -1), IF(I1395 &gt; C1395, -1, 1))</f>
        <v>1</v>
      </c>
      <c r="O1395" s="12" t="n">
        <f aca="false">IF(N1395 =N1394, O1394 + 1, 1)</f>
        <v>6</v>
      </c>
    </row>
    <row collapsed="false" customFormat="false" customHeight="true" hidden="false" ht="13.3" outlineLevel="0" r="1396">
      <c r="A1396" s="17" t="n">
        <v>38582</v>
      </c>
      <c r="B1396" s="14" t="n">
        <v>46.91</v>
      </c>
      <c r="C1396" s="14" t="n">
        <v>47</v>
      </c>
      <c r="D1396" s="14" t="n">
        <v>45.75</v>
      </c>
      <c r="E1396" s="14" t="n">
        <v>46.3</v>
      </c>
      <c r="F1396" s="14" t="n">
        <v>15805700</v>
      </c>
      <c r="G1396" s="14" t="n">
        <v>46.1</v>
      </c>
      <c r="I1396" s="18" t="n">
        <f aca="false">IF(N1395 = 1, IF((I1395 + (N1395 * M1395)) &gt; D1396, MAX(C1396,J1395), I1395 + (N1395 * M1395)), IF((I1395 + (N1395 * M1395)) &lt; C1396, MIN(D1396,J1395), I1395 + (N1395 * M1395)))</f>
        <v>43.3033869627853</v>
      </c>
      <c r="J1396" s="19" t="n">
        <f aca="false">IF(N1396 = 1, MAX(C1396, J1395), MIN(J1395,D1396))</f>
        <v>48.33</v>
      </c>
      <c r="K1396" s="19" t="n">
        <f aca="false">ABS(J1396 - I1396)</f>
        <v>5.02661303721472</v>
      </c>
      <c r="L1396" s="19" t="n">
        <f aca="false">IF(N1396 &lt;&gt; N1395, $H$2, IF(J1396 &lt;&gt; J1395, IF(L1395 &lt; $H$6, L1395 +$H$4, L1395), L1395))</f>
        <v>0.06</v>
      </c>
      <c r="M1396" s="19" t="n">
        <f aca="false">L1396 * K1396</f>
        <v>0.301596782232883</v>
      </c>
      <c r="N1396" s="12" t="n">
        <f aca="false">IF(N1395 = 1, IF(D1396 &gt; I1396, 1, -1), IF(I1396 &gt; C1396, -1, 1))</f>
        <v>1</v>
      </c>
      <c r="O1396" s="12" t="n">
        <f aca="false">IF(N1396 =N1395, O1395 + 1, 1)</f>
        <v>7</v>
      </c>
    </row>
    <row collapsed="false" customFormat="false" customHeight="true" hidden="false" ht="13.3" outlineLevel="0" r="1397">
      <c r="A1397" s="17" t="n">
        <v>38583</v>
      </c>
      <c r="B1397" s="14" t="n">
        <v>46.28</v>
      </c>
      <c r="C1397" s="14" t="n">
        <v>46.7</v>
      </c>
      <c r="D1397" s="14" t="n">
        <v>45.77</v>
      </c>
      <c r="E1397" s="14" t="n">
        <v>45.83</v>
      </c>
      <c r="F1397" s="14" t="n">
        <v>13448900</v>
      </c>
      <c r="G1397" s="14" t="n">
        <v>45.63</v>
      </c>
      <c r="I1397" s="18" t="n">
        <f aca="false">IF(N1396 = 1, IF((I1396 + (N1396 * M1396)) &gt; D1397, MAX(C1397,J1396), I1396 + (N1396 * M1396)), IF((I1396 + (N1396 * M1396)) &lt; C1397, MIN(D1397,J1396), I1396 + (N1396 * M1396)))</f>
        <v>43.6049837450182</v>
      </c>
      <c r="J1397" s="19" t="n">
        <f aca="false">IF(N1397 = 1, MAX(C1397, J1396), MIN(J1396,D1397))</f>
        <v>48.33</v>
      </c>
      <c r="K1397" s="19" t="n">
        <f aca="false">ABS(J1397 - I1397)</f>
        <v>4.72501625498183</v>
      </c>
      <c r="L1397" s="19" t="n">
        <f aca="false">IF(N1397 &lt;&gt; N1396, $H$2, IF(J1397 &lt;&gt; J1396, IF(L1396 &lt; $H$6, L1396 +$H$4, L1396), L1396))</f>
        <v>0.06</v>
      </c>
      <c r="M1397" s="19" t="n">
        <f aca="false">L1397 * K1397</f>
        <v>0.28350097529891</v>
      </c>
      <c r="N1397" s="12" t="n">
        <f aca="false">IF(N1396 = 1, IF(D1397 &gt; I1397, 1, -1), IF(I1397 &gt; C1397, -1, 1))</f>
        <v>1</v>
      </c>
      <c r="O1397" s="12" t="n">
        <f aca="false">IF(N1397 =N1396, O1396 + 1, 1)</f>
        <v>8</v>
      </c>
    </row>
    <row collapsed="false" customFormat="false" customHeight="true" hidden="false" ht="13.3" outlineLevel="0" r="1398">
      <c r="A1398" s="17" t="n">
        <v>38586</v>
      </c>
      <c r="B1398" s="14" t="n">
        <v>46.15</v>
      </c>
      <c r="C1398" s="14" t="n">
        <v>46.75</v>
      </c>
      <c r="D1398" s="14" t="n">
        <v>45.26</v>
      </c>
      <c r="E1398" s="14" t="n">
        <v>45.87</v>
      </c>
      <c r="F1398" s="14" t="n">
        <v>13847600</v>
      </c>
      <c r="G1398" s="14" t="n">
        <v>45.67</v>
      </c>
      <c r="I1398" s="18" t="n">
        <f aca="false">IF(N1397 = 1, IF((I1397 + (N1397 * M1397)) &gt; D1398, MAX(C1398,J1397), I1397 + (N1397 * M1397)), IF((I1397 + (N1397 * M1397)) &lt; C1398, MIN(D1398,J1397), I1397 + (N1397 * M1397)))</f>
        <v>43.8884847203171</v>
      </c>
      <c r="J1398" s="19" t="n">
        <f aca="false">IF(N1398 = 1, MAX(C1398, J1397), MIN(J1397,D1398))</f>
        <v>48.33</v>
      </c>
      <c r="K1398" s="19" t="n">
        <f aca="false">ABS(J1398 - I1398)</f>
        <v>4.44151527968293</v>
      </c>
      <c r="L1398" s="19" t="n">
        <f aca="false">IF(N1398 &lt;&gt; N1397, $H$2, IF(J1398 &lt;&gt; J1397, IF(L1397 &lt; $H$6, L1397 +$H$4, L1397), L1397))</f>
        <v>0.06</v>
      </c>
      <c r="M1398" s="19" t="n">
        <f aca="false">L1398 * K1398</f>
        <v>0.266490916780975</v>
      </c>
      <c r="N1398" s="12" t="n">
        <f aca="false">IF(N1397 = 1, IF(D1398 &gt; I1398, 1, -1), IF(I1398 &gt; C1398, -1, 1))</f>
        <v>1</v>
      </c>
      <c r="O1398" s="12" t="n">
        <f aca="false">IF(N1398 =N1397, O1397 + 1, 1)</f>
        <v>9</v>
      </c>
    </row>
    <row collapsed="false" customFormat="false" customHeight="true" hidden="false" ht="13.3" outlineLevel="0" r="1399">
      <c r="A1399" s="17" t="n">
        <v>38587</v>
      </c>
      <c r="B1399" s="14" t="n">
        <v>45.85</v>
      </c>
      <c r="C1399" s="14" t="n">
        <v>46.1</v>
      </c>
      <c r="D1399" s="14" t="n">
        <v>45.32</v>
      </c>
      <c r="E1399" s="14" t="n">
        <v>45.74</v>
      </c>
      <c r="F1399" s="14" t="n">
        <v>10557300</v>
      </c>
      <c r="G1399" s="14" t="n">
        <v>45.54</v>
      </c>
      <c r="I1399" s="18" t="n">
        <f aca="false">IF(N1398 = 1, IF((I1398 + (N1398 * M1398)) &gt; D1399, MAX(C1399,J1398), I1398 + (N1398 * M1398)), IF((I1398 + (N1398 * M1398)) &lt; C1399, MIN(D1399,J1398), I1398 + (N1398 * M1398)))</f>
        <v>44.154975637098</v>
      </c>
      <c r="J1399" s="19" t="n">
        <f aca="false">IF(N1399 = 1, MAX(C1399, J1398), MIN(J1398,D1399))</f>
        <v>48.33</v>
      </c>
      <c r="K1399" s="19" t="n">
        <f aca="false">ABS(J1399 - I1399)</f>
        <v>4.17502436290195</v>
      </c>
      <c r="L1399" s="19" t="n">
        <f aca="false">IF(N1399 &lt;&gt; N1398, $H$2, IF(J1399 &lt;&gt; J1398, IF(L1398 &lt; $H$6, L1398 +$H$4, L1398), L1398))</f>
        <v>0.06</v>
      </c>
      <c r="M1399" s="19" t="n">
        <f aca="false">L1399 * K1399</f>
        <v>0.250501461774117</v>
      </c>
      <c r="N1399" s="12" t="n">
        <f aca="false">IF(N1398 = 1, IF(D1399 &gt; I1399, 1, -1), IF(I1399 &gt; C1399, -1, 1))</f>
        <v>1</v>
      </c>
      <c r="O1399" s="12" t="n">
        <f aca="false">IF(N1399 =N1398, O1398 + 1, 1)</f>
        <v>10</v>
      </c>
    </row>
    <row collapsed="false" customFormat="false" customHeight="true" hidden="false" ht="13.3" outlineLevel="0" r="1400">
      <c r="A1400" s="17" t="n">
        <v>38588</v>
      </c>
      <c r="B1400" s="14" t="n">
        <v>45.6</v>
      </c>
      <c r="C1400" s="14" t="n">
        <v>47.12</v>
      </c>
      <c r="D1400" s="14" t="n">
        <v>45.59</v>
      </c>
      <c r="E1400" s="14" t="n">
        <v>45.77</v>
      </c>
      <c r="F1400" s="14" t="n">
        <v>20431100</v>
      </c>
      <c r="G1400" s="14" t="n">
        <v>45.57</v>
      </c>
      <c r="I1400" s="18" t="n">
        <f aca="false">IF(N1399 = 1, IF((I1399 + (N1399 * M1399)) &gt; D1400, MAX(C1400,J1399), I1399 + (N1399 * M1399)), IF((I1399 + (N1399 * M1399)) &lt; C1400, MIN(D1400,J1399), I1399 + (N1399 * M1399)))</f>
        <v>44.4054770988722</v>
      </c>
      <c r="J1400" s="19" t="n">
        <f aca="false">IF(N1400 = 1, MAX(C1400, J1399), MIN(J1399,D1400))</f>
        <v>48.33</v>
      </c>
      <c r="K1400" s="19" t="n">
        <f aca="false">ABS(J1400 - I1400)</f>
        <v>3.92452290112784</v>
      </c>
      <c r="L1400" s="19" t="n">
        <f aca="false">IF(N1400 &lt;&gt; N1399, $H$2, IF(J1400 &lt;&gt; J1399, IF(L1399 &lt; $H$6, L1399 +$H$4, L1399), L1399))</f>
        <v>0.06</v>
      </c>
      <c r="M1400" s="19" t="n">
        <f aca="false">L1400 * K1400</f>
        <v>0.23547137406767</v>
      </c>
      <c r="N1400" s="12" t="n">
        <f aca="false">IF(N1399 = 1, IF(D1400 &gt; I1400, 1, -1), IF(I1400 &gt; C1400, -1, 1))</f>
        <v>1</v>
      </c>
      <c r="O1400" s="12" t="n">
        <f aca="false">IF(N1400 =N1399, O1399 + 1, 1)</f>
        <v>11</v>
      </c>
    </row>
    <row collapsed="false" customFormat="false" customHeight="true" hidden="false" ht="13.3" outlineLevel="0" r="1401">
      <c r="A1401" s="17" t="n">
        <v>38589</v>
      </c>
      <c r="B1401" s="14" t="n">
        <v>46.12</v>
      </c>
      <c r="C1401" s="14" t="n">
        <v>46.49</v>
      </c>
      <c r="D1401" s="14" t="n">
        <v>45.81</v>
      </c>
      <c r="E1401" s="14" t="n">
        <v>46.06</v>
      </c>
      <c r="F1401" s="14" t="n">
        <v>9866200</v>
      </c>
      <c r="G1401" s="14" t="n">
        <v>45.86</v>
      </c>
      <c r="I1401" s="18" t="n">
        <f aca="false">IF(N1400 = 1, IF((I1400 + (N1400 * M1400)) &gt; D1401, MAX(C1401,J1400), I1400 + (N1400 * M1400)), IF((I1400 + (N1400 * M1400)) &lt; C1401, MIN(D1401,J1400), I1400 + (N1400 * M1400)))</f>
        <v>44.6409484729398</v>
      </c>
      <c r="J1401" s="19" t="n">
        <f aca="false">IF(N1401 = 1, MAX(C1401, J1400), MIN(J1400,D1401))</f>
        <v>48.33</v>
      </c>
      <c r="K1401" s="19" t="n">
        <f aca="false">ABS(J1401 - I1401)</f>
        <v>3.68905152706017</v>
      </c>
      <c r="L1401" s="19" t="n">
        <f aca="false">IF(N1401 &lt;&gt; N1400, $H$2, IF(J1401 &lt;&gt; J1400, IF(L1400 &lt; $H$6, L1400 +$H$4, L1400), L1400))</f>
        <v>0.06</v>
      </c>
      <c r="M1401" s="19" t="n">
        <f aca="false">L1401 * K1401</f>
        <v>0.22134309162361</v>
      </c>
      <c r="N1401" s="12" t="n">
        <f aca="false">IF(N1400 = 1, IF(D1401 &gt; I1401, 1, -1), IF(I1401 &gt; C1401, -1, 1))</f>
        <v>1</v>
      </c>
      <c r="O1401" s="12" t="n">
        <f aca="false">IF(N1401 =N1400, O1400 + 1, 1)</f>
        <v>12</v>
      </c>
    </row>
    <row collapsed="false" customFormat="false" customHeight="true" hidden="false" ht="13.3" outlineLevel="0" r="1402">
      <c r="A1402" s="17" t="n">
        <v>38590</v>
      </c>
      <c r="B1402" s="14" t="n">
        <v>46.12</v>
      </c>
      <c r="C1402" s="14" t="n">
        <v>46.34</v>
      </c>
      <c r="D1402" s="14" t="n">
        <v>45.36</v>
      </c>
      <c r="E1402" s="14" t="n">
        <v>45.74</v>
      </c>
      <c r="F1402" s="14" t="n">
        <v>9323500</v>
      </c>
      <c r="G1402" s="14" t="n">
        <v>45.54</v>
      </c>
      <c r="I1402" s="18" t="n">
        <f aca="false">IF(N1401 = 1, IF((I1401 + (N1401 * M1401)) &gt; D1402, MAX(C1402,J1401), I1401 + (N1401 * M1401)), IF((I1401 + (N1401 * M1401)) &lt; C1402, MIN(D1402,J1401), I1401 + (N1401 * M1401)))</f>
        <v>44.8622915645634</v>
      </c>
      <c r="J1402" s="19" t="n">
        <f aca="false">IF(N1402 = 1, MAX(C1402, J1401), MIN(J1401,D1402))</f>
        <v>48.33</v>
      </c>
      <c r="K1402" s="19" t="n">
        <f aca="false">ABS(J1402 - I1402)</f>
        <v>3.46770843543656</v>
      </c>
      <c r="L1402" s="19" t="n">
        <f aca="false">IF(N1402 &lt;&gt; N1401, $H$2, IF(J1402 &lt;&gt; J1401, IF(L1401 &lt; $H$6, L1401 +$H$4, L1401), L1401))</f>
        <v>0.06</v>
      </c>
      <c r="M1402" s="19" t="n">
        <f aca="false">L1402 * K1402</f>
        <v>0.208062506126193</v>
      </c>
      <c r="N1402" s="12" t="n">
        <f aca="false">IF(N1401 = 1, IF(D1402 &gt; I1402, 1, -1), IF(I1402 &gt; C1402, -1, 1))</f>
        <v>1</v>
      </c>
      <c r="O1402" s="12" t="n">
        <f aca="false">IF(N1402 =N1401, O1401 + 1, 1)</f>
        <v>13</v>
      </c>
    </row>
    <row collapsed="false" customFormat="false" customHeight="true" hidden="false" ht="13.3" outlineLevel="0" r="1403">
      <c r="A1403" s="17" t="n">
        <v>38593</v>
      </c>
      <c r="B1403" s="14" t="n">
        <v>45.27</v>
      </c>
      <c r="C1403" s="14" t="n">
        <v>46.03</v>
      </c>
      <c r="D1403" s="14" t="n">
        <v>45.26</v>
      </c>
      <c r="E1403" s="14" t="n">
        <v>45.84</v>
      </c>
      <c r="F1403" s="14" t="n">
        <v>9153400</v>
      </c>
      <c r="G1403" s="14" t="n">
        <v>45.64</v>
      </c>
      <c r="I1403" s="18" t="n">
        <f aca="false">IF(N1402 = 1, IF((I1402 + (N1402 * M1402)) &gt; D1403, MAX(C1403,J1402), I1402 + (N1402 * M1402)), IF((I1402 + (N1402 * M1402)) &lt; C1403, MIN(D1403,J1402), I1402 + (N1402 * M1402)))</f>
        <v>45.0703540706896</v>
      </c>
      <c r="J1403" s="19" t="n">
        <f aca="false">IF(N1403 = 1, MAX(C1403, J1402), MIN(J1402,D1403))</f>
        <v>48.33</v>
      </c>
      <c r="K1403" s="19" t="n">
        <f aca="false">ABS(J1403 - I1403)</f>
        <v>3.25964592931037</v>
      </c>
      <c r="L1403" s="19" t="n">
        <f aca="false">IF(N1403 &lt;&gt; N1402, $H$2, IF(J1403 &lt;&gt; J1402, IF(L1402 &lt; $H$6, L1402 +$H$4, L1402), L1402))</f>
        <v>0.06</v>
      </c>
      <c r="M1403" s="19" t="n">
        <f aca="false">L1403 * K1403</f>
        <v>0.195578755758622</v>
      </c>
      <c r="N1403" s="12" t="n">
        <f aca="false">IF(N1402 = 1, IF(D1403 &gt; I1403, 1, -1), IF(I1403 &gt; C1403, -1, 1))</f>
        <v>1</v>
      </c>
      <c r="O1403" s="12" t="n">
        <f aca="false">IF(N1403 =N1402, O1402 + 1, 1)</f>
        <v>14</v>
      </c>
    </row>
    <row collapsed="false" customFormat="false" customHeight="true" hidden="false" ht="13.3" outlineLevel="0" r="1404">
      <c r="A1404" s="17" t="n">
        <v>38594</v>
      </c>
      <c r="B1404" s="14" t="n">
        <v>45.99</v>
      </c>
      <c r="C1404" s="14" t="n">
        <v>46.79</v>
      </c>
      <c r="D1404" s="14" t="n">
        <v>45.92</v>
      </c>
      <c r="E1404" s="14" t="n">
        <v>46.57</v>
      </c>
      <c r="F1404" s="14" t="n">
        <v>18527200</v>
      </c>
      <c r="G1404" s="14" t="n">
        <v>46.37</v>
      </c>
      <c r="I1404" s="18" t="n">
        <f aca="false">IF(N1403 = 1, IF((I1403 + (N1403 * M1403)) &gt; D1404, MAX(C1404,J1403), I1403 + (N1403 * M1403)), IF((I1403 + (N1403 * M1403)) &lt; C1404, MIN(D1404,J1403), I1403 + (N1403 * M1403)))</f>
        <v>45.2659328264483</v>
      </c>
      <c r="J1404" s="19" t="n">
        <f aca="false">IF(N1404 = 1, MAX(C1404, J1403), MIN(J1403,D1404))</f>
        <v>48.33</v>
      </c>
      <c r="K1404" s="19" t="n">
        <f aca="false">ABS(J1404 - I1404)</f>
        <v>3.06406717355174</v>
      </c>
      <c r="L1404" s="19" t="n">
        <f aca="false">IF(N1404 &lt;&gt; N1403, $H$2, IF(J1404 &lt;&gt; J1403, IF(L1403 &lt; $H$6, L1403 +$H$4, L1403), L1403))</f>
        <v>0.06</v>
      </c>
      <c r="M1404" s="19" t="n">
        <f aca="false">L1404 * K1404</f>
        <v>0.183844030413104</v>
      </c>
      <c r="N1404" s="12" t="n">
        <f aca="false">IF(N1403 = 1, IF(D1404 &gt; I1404, 1, -1), IF(I1404 &gt; C1404, -1, 1))</f>
        <v>1</v>
      </c>
      <c r="O1404" s="12" t="n">
        <f aca="false">IF(N1404 =N1403, O1403 + 1, 1)</f>
        <v>15</v>
      </c>
    </row>
    <row collapsed="false" customFormat="false" customHeight="true" hidden="false" ht="13.3" outlineLevel="0" r="1405">
      <c r="A1405" s="17" t="n">
        <v>38595</v>
      </c>
      <c r="B1405" s="14" t="n">
        <v>46.86</v>
      </c>
      <c r="C1405" s="14" t="n">
        <v>47.03</v>
      </c>
      <c r="D1405" s="14" t="n">
        <v>46.27</v>
      </c>
      <c r="E1405" s="14" t="n">
        <v>46.89</v>
      </c>
      <c r="F1405" s="14" t="n">
        <v>14391300</v>
      </c>
      <c r="G1405" s="14" t="n">
        <v>46.69</v>
      </c>
      <c r="I1405" s="18" t="n">
        <f aca="false">IF(N1404 = 1, IF((I1404 + (N1404 * M1404)) &gt; D1405, MAX(C1405,J1404), I1404 + (N1404 * M1404)), IF((I1404 + (N1404 * M1404)) &lt; C1405, MIN(D1405,J1404), I1404 + (N1404 * M1404)))</f>
        <v>45.4497768568614</v>
      </c>
      <c r="J1405" s="19" t="n">
        <f aca="false">IF(N1405 = 1, MAX(C1405, J1404), MIN(J1404,D1405))</f>
        <v>48.33</v>
      </c>
      <c r="K1405" s="19" t="n">
        <f aca="false">ABS(J1405 - I1405)</f>
        <v>2.88022314313864</v>
      </c>
      <c r="L1405" s="19" t="n">
        <f aca="false">IF(N1405 &lt;&gt; N1404, $H$2, IF(J1405 &lt;&gt; J1404, IF(L1404 &lt; $H$6, L1404 +$H$4, L1404), L1404))</f>
        <v>0.06</v>
      </c>
      <c r="M1405" s="19" t="n">
        <f aca="false">L1405 * K1405</f>
        <v>0.172813388588318</v>
      </c>
      <c r="N1405" s="12" t="n">
        <f aca="false">IF(N1404 = 1, IF(D1405 &gt; I1405, 1, -1), IF(I1405 &gt; C1405, -1, 1))</f>
        <v>1</v>
      </c>
      <c r="O1405" s="12" t="n">
        <f aca="false">IF(N1405 =N1404, O1404 + 1, 1)</f>
        <v>16</v>
      </c>
    </row>
    <row collapsed="false" customFormat="false" customHeight="true" hidden="false" ht="13.3" outlineLevel="0" r="1406">
      <c r="A1406" s="17" t="n">
        <v>38596</v>
      </c>
      <c r="B1406" s="14" t="n">
        <v>47</v>
      </c>
      <c r="C1406" s="14" t="n">
        <v>47.17</v>
      </c>
      <c r="D1406" s="14" t="n">
        <v>46.09</v>
      </c>
      <c r="E1406" s="14" t="n">
        <v>46.26</v>
      </c>
      <c r="F1406" s="14" t="n">
        <v>12727400</v>
      </c>
      <c r="G1406" s="14" t="n">
        <v>46.06</v>
      </c>
      <c r="I1406" s="18" t="n">
        <f aca="false">IF(N1405 = 1, IF((I1405 + (N1405 * M1405)) &gt; D1406, MAX(C1406,J1405), I1405 + (N1405 * M1405)), IF((I1405 + (N1405 * M1405)) &lt; C1406, MIN(D1406,J1405), I1405 + (N1405 * M1405)))</f>
        <v>45.6225902454497</v>
      </c>
      <c r="J1406" s="19" t="n">
        <f aca="false">IF(N1406 = 1, MAX(C1406, J1405), MIN(J1405,D1406))</f>
        <v>48.33</v>
      </c>
      <c r="K1406" s="19" t="n">
        <f aca="false">ABS(J1406 - I1406)</f>
        <v>2.70740975455032</v>
      </c>
      <c r="L1406" s="19" t="n">
        <f aca="false">IF(N1406 &lt;&gt; N1405, $H$2, IF(J1406 &lt;&gt; J1405, IF(L1405 &lt; $H$6, L1405 +$H$4, L1405), L1405))</f>
        <v>0.06</v>
      </c>
      <c r="M1406" s="19" t="n">
        <f aca="false">L1406 * K1406</f>
        <v>0.162444585273019</v>
      </c>
      <c r="N1406" s="12" t="n">
        <f aca="false">IF(N1405 = 1, IF(D1406 &gt; I1406, 1, -1), IF(I1406 &gt; C1406, -1, 1))</f>
        <v>1</v>
      </c>
      <c r="O1406" s="12" t="n">
        <f aca="false">IF(N1406 =N1405, O1405 + 1, 1)</f>
        <v>17</v>
      </c>
    </row>
    <row collapsed="false" customFormat="false" customHeight="true" hidden="false" ht="13.3" outlineLevel="0" r="1407">
      <c r="A1407" s="17" t="n">
        <v>38597</v>
      </c>
      <c r="B1407" s="14" t="n">
        <v>46.3</v>
      </c>
      <c r="C1407" s="14" t="n">
        <v>46.8</v>
      </c>
      <c r="D1407" s="14" t="n">
        <v>46.12</v>
      </c>
      <c r="E1407" s="14" t="n">
        <v>46.22</v>
      </c>
      <c r="F1407" s="14" t="n">
        <v>7942100</v>
      </c>
      <c r="G1407" s="14" t="n">
        <v>46.02</v>
      </c>
      <c r="I1407" s="18" t="n">
        <f aca="false">IF(N1406 = 1, IF((I1406 + (N1406 * M1406)) &gt; D1407, MAX(C1407,J1406), I1406 + (N1406 * M1406)), IF((I1406 + (N1406 * M1406)) &lt; C1407, MIN(D1407,J1406), I1406 + (N1406 * M1406)))</f>
        <v>45.7850348307227</v>
      </c>
      <c r="J1407" s="19" t="n">
        <f aca="false">IF(N1407 = 1, MAX(C1407, J1406), MIN(J1406,D1407))</f>
        <v>48.33</v>
      </c>
      <c r="K1407" s="19" t="n">
        <f aca="false">ABS(J1407 - I1407)</f>
        <v>2.5449651692773</v>
      </c>
      <c r="L1407" s="19" t="n">
        <f aca="false">IF(N1407 &lt;&gt; N1406, $H$2, IF(J1407 &lt;&gt; J1406, IF(L1406 &lt; $H$6, L1406 +$H$4, L1406), L1406))</f>
        <v>0.06</v>
      </c>
      <c r="M1407" s="19" t="n">
        <f aca="false">L1407 * K1407</f>
        <v>0.152697910156638</v>
      </c>
      <c r="N1407" s="12" t="n">
        <f aca="false">IF(N1406 = 1, IF(D1407 &gt; I1407, 1, -1), IF(I1407 &gt; C1407, -1, 1))</f>
        <v>1</v>
      </c>
      <c r="O1407" s="12" t="n">
        <f aca="false">IF(N1407 =N1406, O1406 + 1, 1)</f>
        <v>18</v>
      </c>
    </row>
    <row collapsed="false" customFormat="false" customHeight="true" hidden="false" ht="13.3" outlineLevel="0" r="1408">
      <c r="A1408" s="17" t="n">
        <v>38601</v>
      </c>
      <c r="B1408" s="14" t="n">
        <v>46.7</v>
      </c>
      <c r="C1408" s="14" t="n">
        <v>48.88</v>
      </c>
      <c r="D1408" s="14" t="n">
        <v>46.55</v>
      </c>
      <c r="E1408" s="14" t="n">
        <v>48.8</v>
      </c>
      <c r="F1408" s="14" t="n">
        <v>29236400</v>
      </c>
      <c r="G1408" s="14" t="n">
        <v>48.59</v>
      </c>
      <c r="I1408" s="18" t="n">
        <f aca="false">IF(N1407 = 1, IF((I1407 + (N1407 * M1407)) &gt; D1408, MAX(C1408,J1407), I1407 + (N1407 * M1407)), IF((I1407 + (N1407 * M1407)) &lt; C1408, MIN(D1408,J1407), I1407 + (N1407 * M1407)))</f>
        <v>45.9377327408793</v>
      </c>
      <c r="J1408" s="19" t="n">
        <f aca="false">IF(N1408 = 1, MAX(C1408, J1407), MIN(J1407,D1408))</f>
        <v>48.88</v>
      </c>
      <c r="K1408" s="19" t="n">
        <f aca="false">ABS(J1408 - I1408)</f>
        <v>2.94226725912066</v>
      </c>
      <c r="L1408" s="19" t="n">
        <f aca="false">IF(N1408 &lt;&gt; N1407, $H$2, IF(J1408 &lt;&gt; J1407, IF(L1407 &lt; $H$6, L1407 +$H$4, L1407), L1407))</f>
        <v>0.08</v>
      </c>
      <c r="M1408" s="19" t="n">
        <f aca="false">L1408 * K1408</f>
        <v>0.235381380729653</v>
      </c>
      <c r="N1408" s="12" t="n">
        <f aca="false">IF(N1407 = 1, IF(D1408 &gt; I1408, 1, -1), IF(I1408 &gt; C1408, -1, 1))</f>
        <v>1</v>
      </c>
      <c r="O1408" s="12" t="n">
        <f aca="false">IF(N1408 =N1407, O1407 + 1, 1)</f>
        <v>19</v>
      </c>
    </row>
    <row collapsed="false" customFormat="false" customHeight="true" hidden="false" ht="13.3" outlineLevel="0" r="1409">
      <c r="A1409" s="17" t="n">
        <v>38602</v>
      </c>
      <c r="B1409" s="14" t="n">
        <v>49.05</v>
      </c>
      <c r="C1409" s="14" t="n">
        <v>49.4</v>
      </c>
      <c r="D1409" s="14" t="n">
        <v>47.92</v>
      </c>
      <c r="E1409" s="14" t="n">
        <v>48.68</v>
      </c>
      <c r="F1409" s="14" t="n">
        <v>34395500</v>
      </c>
      <c r="G1409" s="14" t="n">
        <v>48.47</v>
      </c>
      <c r="I1409" s="18" t="n">
        <f aca="false">IF(N1408 = 1, IF((I1408 + (N1408 * M1408)) &gt; D1409, MAX(C1409,J1408), I1408 + (N1408 * M1408)), IF((I1408 + (N1408 * M1408)) &lt; C1409, MIN(D1409,J1408), I1408 + (N1408 * M1408)))</f>
        <v>46.173114121609</v>
      </c>
      <c r="J1409" s="19" t="n">
        <f aca="false">IF(N1409 = 1, MAX(C1409, J1408), MIN(J1408,D1409))</f>
        <v>49.4</v>
      </c>
      <c r="K1409" s="19" t="n">
        <f aca="false">ABS(J1409 - I1409)</f>
        <v>3.226885878391</v>
      </c>
      <c r="L1409" s="19" t="n">
        <f aca="false">IF(N1409 &lt;&gt; N1408, $H$2, IF(J1409 &lt;&gt; J1408, IF(L1408 &lt; $H$6, L1408 +$H$4, L1408), L1408))</f>
        <v>0.1</v>
      </c>
      <c r="M1409" s="19" t="n">
        <f aca="false">L1409 * K1409</f>
        <v>0.3226885878391</v>
      </c>
      <c r="N1409" s="12" t="n">
        <f aca="false">IF(N1408 = 1, IF(D1409 &gt; I1409, 1, -1), IF(I1409 &gt; C1409, -1, 1))</f>
        <v>1</v>
      </c>
      <c r="O1409" s="12" t="n">
        <f aca="false">IF(N1409 =N1408, O1408 + 1, 1)</f>
        <v>20</v>
      </c>
    </row>
    <row collapsed="false" customFormat="false" customHeight="true" hidden="false" ht="13.3" outlineLevel="0" r="1410">
      <c r="A1410" s="17" t="n">
        <v>38603</v>
      </c>
      <c r="B1410" s="14" t="n">
        <v>49.35</v>
      </c>
      <c r="C1410" s="14" t="n">
        <v>50.12</v>
      </c>
      <c r="D1410" s="14" t="n">
        <v>49.14</v>
      </c>
      <c r="E1410" s="14" t="n">
        <v>49.78</v>
      </c>
      <c r="F1410" s="14" t="n">
        <v>25094300</v>
      </c>
      <c r="G1410" s="14" t="n">
        <v>49.57</v>
      </c>
      <c r="I1410" s="18" t="n">
        <f aca="false">IF(N1409 = 1, IF((I1409 + (N1409 * M1409)) &gt; D1410, MAX(C1410,J1409), I1409 + (N1409 * M1409)), IF((I1409 + (N1409 * M1409)) &lt; C1410, MIN(D1410,J1409), I1409 + (N1409 * M1409)))</f>
        <v>46.4958027094481</v>
      </c>
      <c r="J1410" s="19" t="n">
        <f aca="false">IF(N1410 = 1, MAX(C1410, J1409), MIN(J1409,D1410))</f>
        <v>50.12</v>
      </c>
      <c r="K1410" s="19" t="n">
        <f aca="false">ABS(J1410 - I1410)</f>
        <v>3.6241972905519</v>
      </c>
      <c r="L1410" s="19" t="n">
        <f aca="false">IF(N1410 &lt;&gt; N1409, $H$2, IF(J1410 &lt;&gt; J1409, IF(L1409 &lt; $H$6, L1409 +$H$4, L1409), L1409))</f>
        <v>0.12</v>
      </c>
      <c r="M1410" s="19" t="n">
        <f aca="false">L1410 * K1410</f>
        <v>0.434903674866228</v>
      </c>
      <c r="N1410" s="12" t="n">
        <f aca="false">IF(N1409 = 1, IF(D1410 &gt; I1410, 1, -1), IF(I1410 &gt; C1410, -1, 1))</f>
        <v>1</v>
      </c>
      <c r="O1410" s="12" t="n">
        <f aca="false">IF(N1410 =N1409, O1409 + 1, 1)</f>
        <v>21</v>
      </c>
    </row>
    <row collapsed="false" customFormat="false" customHeight="true" hidden="false" ht="13.3" outlineLevel="0" r="1411">
      <c r="A1411" s="17" t="n">
        <v>38604</v>
      </c>
      <c r="B1411" s="14" t="n">
        <v>50.07</v>
      </c>
      <c r="C1411" s="14" t="n">
        <v>51.35</v>
      </c>
      <c r="D1411" s="14" t="n">
        <v>49.79</v>
      </c>
      <c r="E1411" s="14" t="n">
        <v>51.31</v>
      </c>
      <c r="F1411" s="14" t="n">
        <v>21987200</v>
      </c>
      <c r="G1411" s="14" t="n">
        <v>51.09</v>
      </c>
      <c r="I1411" s="18" t="n">
        <f aca="false">IF(N1410 = 1, IF((I1410 + (N1410 * M1410)) &gt; D1411, MAX(C1411,J1410), I1410 + (N1410 * M1410)), IF((I1410 + (N1410 * M1410)) &lt; C1411, MIN(D1411,J1410), I1410 + (N1410 * M1410)))</f>
        <v>46.9307063843143</v>
      </c>
      <c r="J1411" s="19" t="n">
        <f aca="false">IF(N1411 = 1, MAX(C1411, J1410), MIN(J1410,D1411))</f>
        <v>51.35</v>
      </c>
      <c r="K1411" s="19" t="n">
        <f aca="false">ABS(J1411 - I1411)</f>
        <v>4.41929361568567</v>
      </c>
      <c r="L1411" s="19" t="n">
        <f aca="false">IF(N1411 &lt;&gt; N1410, $H$2, IF(J1411 &lt;&gt; J1410, IF(L1410 &lt; $H$6, L1410 +$H$4, L1410), L1410))</f>
        <v>0.14</v>
      </c>
      <c r="M1411" s="19" t="n">
        <f aca="false">L1411 * K1411</f>
        <v>0.618701106195995</v>
      </c>
      <c r="N1411" s="12" t="n">
        <f aca="false">IF(N1410 = 1, IF(D1411 &gt; I1411, 1, -1), IF(I1411 &gt; C1411, -1, 1))</f>
        <v>1</v>
      </c>
      <c r="O1411" s="12" t="n">
        <f aca="false">IF(N1411 =N1410, O1410 + 1, 1)</f>
        <v>22</v>
      </c>
    </row>
    <row collapsed="false" customFormat="false" customHeight="true" hidden="false" ht="13.3" outlineLevel="0" r="1412">
      <c r="A1412" s="17" t="n">
        <v>38607</v>
      </c>
      <c r="B1412" s="14" t="n">
        <v>51.1</v>
      </c>
      <c r="C1412" s="14" t="n">
        <v>51.63</v>
      </c>
      <c r="D1412" s="14" t="n">
        <v>50.58</v>
      </c>
      <c r="E1412" s="14" t="n">
        <v>51.4</v>
      </c>
      <c r="F1412" s="14" t="n">
        <v>16171300</v>
      </c>
      <c r="G1412" s="14" t="n">
        <v>51.18</v>
      </c>
      <c r="I1412" s="18" t="n">
        <f aca="false">IF(N1411 = 1, IF((I1411 + (N1411 * M1411)) &gt; D1412, MAX(C1412,J1411), I1411 + (N1411 * M1411)), IF((I1411 + (N1411 * M1411)) &lt; C1412, MIN(D1412,J1411), I1411 + (N1411 * M1411)))</f>
        <v>47.5494074905103</v>
      </c>
      <c r="J1412" s="19" t="n">
        <f aca="false">IF(N1412 = 1, MAX(C1412, J1411), MIN(J1411,D1412))</f>
        <v>51.63</v>
      </c>
      <c r="K1412" s="19" t="n">
        <f aca="false">ABS(J1412 - I1412)</f>
        <v>4.08059250948968</v>
      </c>
      <c r="L1412" s="19" t="n">
        <f aca="false">IF(N1412 &lt;&gt; N1411, $H$2, IF(J1412 &lt;&gt; J1411, IF(L1411 &lt; $H$6, L1411 +$H$4, L1411), L1411))</f>
        <v>0.16</v>
      </c>
      <c r="M1412" s="19" t="n">
        <f aca="false">L1412 * K1412</f>
        <v>0.652894801518349</v>
      </c>
      <c r="N1412" s="12" t="n">
        <f aca="false">IF(N1411 = 1, IF(D1412 &gt; I1412, 1, -1), IF(I1412 &gt; C1412, -1, 1))</f>
        <v>1</v>
      </c>
      <c r="O1412" s="12" t="n">
        <f aca="false">IF(N1412 =N1411, O1411 + 1, 1)</f>
        <v>23</v>
      </c>
    </row>
    <row collapsed="false" customFormat="false" customHeight="true" hidden="false" ht="13.3" outlineLevel="0" r="1413">
      <c r="A1413" s="17" t="n">
        <v>38608</v>
      </c>
      <c r="B1413" s="14" t="n">
        <v>51.02</v>
      </c>
      <c r="C1413" s="14" t="n">
        <v>51.29</v>
      </c>
      <c r="D1413" s="14" t="n">
        <v>50.32</v>
      </c>
      <c r="E1413" s="14" t="n">
        <v>50.82</v>
      </c>
      <c r="F1413" s="14" t="n">
        <v>17603000</v>
      </c>
      <c r="G1413" s="14" t="n">
        <v>50.6</v>
      </c>
      <c r="I1413" s="18" t="n">
        <f aca="false">IF(N1412 = 1, IF((I1412 + (N1412 * M1412)) &gt; D1413, MAX(C1413,J1412), I1412 + (N1412 * M1412)), IF((I1412 + (N1412 * M1412)) &lt; C1413, MIN(D1413,J1412), I1412 + (N1412 * M1412)))</f>
        <v>48.2023022920287</v>
      </c>
      <c r="J1413" s="19" t="n">
        <f aca="false">IF(N1413 = 1, MAX(C1413, J1412), MIN(J1412,D1413))</f>
        <v>51.63</v>
      </c>
      <c r="K1413" s="19" t="n">
        <f aca="false">ABS(J1413 - I1413)</f>
        <v>3.42769770797133</v>
      </c>
      <c r="L1413" s="19" t="n">
        <f aca="false">IF(N1413 &lt;&gt; N1412, $H$2, IF(J1413 &lt;&gt; J1412, IF(L1412 &lt; $H$6, L1412 +$H$4, L1412), L1412))</f>
        <v>0.16</v>
      </c>
      <c r="M1413" s="19" t="n">
        <f aca="false">L1413 * K1413</f>
        <v>0.548431633275413</v>
      </c>
      <c r="N1413" s="12" t="n">
        <f aca="false">IF(N1412 = 1, IF(D1413 &gt; I1413, 1, -1), IF(I1413 &gt; C1413, -1, 1))</f>
        <v>1</v>
      </c>
      <c r="O1413" s="12" t="n">
        <f aca="false">IF(N1413 =N1412, O1412 + 1, 1)</f>
        <v>24</v>
      </c>
    </row>
    <row collapsed="false" customFormat="false" customHeight="true" hidden="false" ht="13.3" outlineLevel="0" r="1414">
      <c r="A1414" s="17" t="n">
        <v>38609</v>
      </c>
      <c r="B1414" s="14" t="n">
        <v>51.06</v>
      </c>
      <c r="C1414" s="14" t="n">
        <v>51.19</v>
      </c>
      <c r="D1414" s="14" t="n">
        <v>49.46</v>
      </c>
      <c r="E1414" s="14" t="n">
        <v>49.61</v>
      </c>
      <c r="F1414" s="14" t="n">
        <v>16943800</v>
      </c>
      <c r="G1414" s="14" t="n">
        <v>49.4</v>
      </c>
      <c r="I1414" s="18" t="n">
        <f aca="false">IF(N1413 = 1, IF((I1413 + (N1413 * M1413)) &gt; D1414, MAX(C1414,J1413), I1413 + (N1413 * M1413)), IF((I1413 + (N1413 * M1413)) &lt; C1414, MIN(D1414,J1413), I1413 + (N1413 * M1413)))</f>
        <v>48.7507339253041</v>
      </c>
      <c r="J1414" s="19" t="n">
        <f aca="false">IF(N1414 = 1, MAX(C1414, J1413), MIN(J1413,D1414))</f>
        <v>51.63</v>
      </c>
      <c r="K1414" s="19" t="n">
        <f aca="false">ABS(J1414 - I1414)</f>
        <v>2.87926607469592</v>
      </c>
      <c r="L1414" s="19" t="n">
        <f aca="false">IF(N1414 &lt;&gt; N1413, $H$2, IF(J1414 &lt;&gt; J1413, IF(L1413 &lt; $H$6, L1413 +$H$4, L1413), L1413))</f>
        <v>0.16</v>
      </c>
      <c r="M1414" s="19" t="n">
        <f aca="false">L1414 * K1414</f>
        <v>0.460682571951347</v>
      </c>
      <c r="N1414" s="12" t="n">
        <f aca="false">IF(N1413 = 1, IF(D1414 &gt; I1414, 1, -1), IF(I1414 &gt; C1414, -1, 1))</f>
        <v>1</v>
      </c>
      <c r="O1414" s="12" t="n">
        <f aca="false">IF(N1414 =N1413, O1413 + 1, 1)</f>
        <v>25</v>
      </c>
    </row>
    <row collapsed="false" customFormat="false" customHeight="true" hidden="false" ht="13.3" outlineLevel="0" r="1415">
      <c r="A1415" s="17" t="n">
        <v>38610</v>
      </c>
      <c r="B1415" s="14" t="n">
        <v>50</v>
      </c>
      <c r="C1415" s="14" t="n">
        <v>50.18</v>
      </c>
      <c r="D1415" s="14" t="n">
        <v>49.33</v>
      </c>
      <c r="E1415" s="14" t="n">
        <v>49.87</v>
      </c>
      <c r="F1415" s="14" t="n">
        <v>14827000</v>
      </c>
      <c r="G1415" s="14" t="n">
        <v>49.66</v>
      </c>
      <c r="I1415" s="18" t="n">
        <f aca="false">IF(N1414 = 1, IF((I1414 + (N1414 * M1414)) &gt; D1415, MAX(C1415,J1414), I1414 + (N1414 * M1414)), IF((I1414 + (N1414 * M1414)) &lt; C1415, MIN(D1415,J1414), I1414 + (N1414 * M1414)))</f>
        <v>49.2114164972554</v>
      </c>
      <c r="J1415" s="19" t="n">
        <f aca="false">IF(N1415 = 1, MAX(C1415, J1414), MIN(J1414,D1415))</f>
        <v>51.63</v>
      </c>
      <c r="K1415" s="19" t="n">
        <f aca="false">ABS(J1415 - I1415)</f>
        <v>2.41858350274457</v>
      </c>
      <c r="L1415" s="19" t="n">
        <f aca="false">IF(N1415 &lt;&gt; N1414, $H$2, IF(J1415 &lt;&gt; J1414, IF(L1414 &lt; $H$6, L1414 +$H$4, L1414), L1414))</f>
        <v>0.16</v>
      </c>
      <c r="M1415" s="19" t="n">
        <f aca="false">L1415 * K1415</f>
        <v>0.386973360439132</v>
      </c>
      <c r="N1415" s="12" t="n">
        <f aca="false">IF(N1414 = 1, IF(D1415 &gt; I1415, 1, -1), IF(I1415 &gt; C1415, -1, 1))</f>
        <v>1</v>
      </c>
      <c r="O1415" s="12" t="n">
        <f aca="false">IF(N1415 =N1414, O1414 + 1, 1)</f>
        <v>26</v>
      </c>
    </row>
    <row collapsed="false" customFormat="false" customHeight="true" hidden="false" ht="13.3" outlineLevel="0" r="1416">
      <c r="A1416" s="17" t="n">
        <v>38611</v>
      </c>
      <c r="B1416" s="14" t="n">
        <v>50.23</v>
      </c>
      <c r="C1416" s="14" t="n">
        <v>51.21</v>
      </c>
      <c r="D1416" s="14" t="n">
        <v>49.95</v>
      </c>
      <c r="E1416" s="14" t="n">
        <v>51.21</v>
      </c>
      <c r="F1416" s="14" t="n">
        <v>21107300</v>
      </c>
      <c r="G1416" s="14" t="n">
        <v>50.99</v>
      </c>
      <c r="I1416" s="18" t="n">
        <f aca="false">IF(N1415 = 1, IF((I1415 + (N1415 * M1415)) &gt; D1416, MAX(C1416,J1415), I1415 + (N1415 * M1415)), IF((I1415 + (N1415 * M1415)) &lt; C1416, MIN(D1416,J1415), I1415 + (N1415 * M1415)))</f>
        <v>49.5983898576946</v>
      </c>
      <c r="J1416" s="19" t="n">
        <f aca="false">IF(N1416 = 1, MAX(C1416, J1415), MIN(J1415,D1416))</f>
        <v>51.63</v>
      </c>
      <c r="K1416" s="19" t="n">
        <f aca="false">ABS(J1416 - I1416)</f>
        <v>2.03161014230545</v>
      </c>
      <c r="L1416" s="19" t="n">
        <f aca="false">IF(N1416 &lt;&gt; N1415, $H$2, IF(J1416 &lt;&gt; J1415, IF(L1415 &lt; $H$6, L1415 +$H$4, L1415), L1415))</f>
        <v>0.16</v>
      </c>
      <c r="M1416" s="19" t="n">
        <f aca="false">L1416 * K1416</f>
        <v>0.325057622768871</v>
      </c>
      <c r="N1416" s="12" t="n">
        <f aca="false">IF(N1415 = 1, IF(D1416 &gt; I1416, 1, -1), IF(I1416 &gt; C1416, -1, 1))</f>
        <v>1</v>
      </c>
      <c r="O1416" s="12" t="n">
        <f aca="false">IF(N1416 =N1415, O1415 + 1, 1)</f>
        <v>27</v>
      </c>
    </row>
    <row collapsed="false" customFormat="false" customHeight="true" hidden="false" ht="13.3" outlineLevel="0" r="1417">
      <c r="A1417" s="17" t="n">
        <v>38614</v>
      </c>
      <c r="B1417" s="14" t="n">
        <v>51.05</v>
      </c>
      <c r="C1417" s="14" t="n">
        <v>52.89</v>
      </c>
      <c r="D1417" s="14" t="n">
        <v>51.05</v>
      </c>
      <c r="E1417" s="14" t="n">
        <v>52.64</v>
      </c>
      <c r="F1417" s="14" t="n">
        <v>27990400</v>
      </c>
      <c r="G1417" s="14" t="n">
        <v>52.41</v>
      </c>
      <c r="I1417" s="18" t="n">
        <f aca="false">IF(N1416 = 1, IF((I1416 + (N1416 * M1416)) &gt; D1417, MAX(C1417,J1416), I1416 + (N1416 * M1416)), IF((I1416 + (N1416 * M1416)) &lt; C1417, MIN(D1417,J1416), I1416 + (N1416 * M1416)))</f>
        <v>49.9234474804634</v>
      </c>
      <c r="J1417" s="19" t="n">
        <f aca="false">IF(N1417 = 1, MAX(C1417, J1416), MIN(J1416,D1417))</f>
        <v>52.89</v>
      </c>
      <c r="K1417" s="19" t="n">
        <f aca="false">ABS(J1417 - I1417)</f>
        <v>2.96655251953657</v>
      </c>
      <c r="L1417" s="19" t="n">
        <f aca="false">IF(N1417 &lt;&gt; N1416, $H$2, IF(J1417 &lt;&gt; J1416, IF(L1416 &lt; $H$6, L1416 +$H$4, L1416), L1416))</f>
        <v>0.18</v>
      </c>
      <c r="M1417" s="19" t="n">
        <f aca="false">L1417 * K1417</f>
        <v>0.533979453516583</v>
      </c>
      <c r="N1417" s="12" t="n">
        <f aca="false">IF(N1416 = 1, IF(D1417 &gt; I1417, 1, -1), IF(I1417 &gt; C1417, -1, 1))</f>
        <v>1</v>
      </c>
      <c r="O1417" s="12" t="n">
        <f aca="false">IF(N1417 =N1416, O1416 + 1, 1)</f>
        <v>28</v>
      </c>
    </row>
    <row collapsed="false" customFormat="false" customHeight="true" hidden="false" ht="13.3" outlineLevel="0" r="1418">
      <c r="A1418" s="17" t="n">
        <v>38615</v>
      </c>
      <c r="B1418" s="14" t="n">
        <v>52.99</v>
      </c>
      <c r="C1418" s="14" t="n">
        <v>53.81</v>
      </c>
      <c r="D1418" s="14" t="n">
        <v>52.92</v>
      </c>
      <c r="E1418" s="14" t="n">
        <v>53.19</v>
      </c>
      <c r="F1418" s="14" t="n">
        <v>29279600</v>
      </c>
      <c r="G1418" s="14" t="n">
        <v>52.96</v>
      </c>
      <c r="I1418" s="18" t="n">
        <f aca="false">IF(N1417 = 1, IF((I1417 + (N1417 * M1417)) &gt; D1418, MAX(C1418,J1417), I1417 + (N1417 * M1417)), IF((I1417 + (N1417 * M1417)) &lt; C1418, MIN(D1418,J1417), I1417 + (N1417 * M1417)))</f>
        <v>50.45742693398</v>
      </c>
      <c r="J1418" s="19" t="n">
        <f aca="false">IF(N1418 = 1, MAX(C1418, J1417), MIN(J1417,D1418))</f>
        <v>53.81</v>
      </c>
      <c r="K1418" s="19" t="n">
        <f aca="false">ABS(J1418 - I1418)</f>
        <v>3.35257306601999</v>
      </c>
      <c r="L1418" s="19" t="n">
        <f aca="false">IF(N1418 &lt;&gt; N1417, $H$2, IF(J1418 &lt;&gt; J1417, IF(L1417 &lt; $H$6, L1417 +$H$4, L1417), L1417))</f>
        <v>0.2</v>
      </c>
      <c r="M1418" s="19" t="n">
        <f aca="false">L1418 * K1418</f>
        <v>0.670514613203998</v>
      </c>
      <c r="N1418" s="12" t="n">
        <f aca="false">IF(N1417 = 1, IF(D1418 &gt; I1418, 1, -1), IF(I1418 &gt; C1418, -1, 1))</f>
        <v>1</v>
      </c>
      <c r="O1418" s="12" t="n">
        <f aca="false">IF(N1418 =N1417, O1417 + 1, 1)</f>
        <v>29</v>
      </c>
    </row>
    <row collapsed="false" customFormat="false" customHeight="true" hidden="false" ht="13.3" outlineLevel="0" r="1419">
      <c r="A1419" s="17" t="n">
        <v>38616</v>
      </c>
      <c r="B1419" s="14" t="n">
        <v>52.96</v>
      </c>
      <c r="C1419" s="14" t="n">
        <v>53.05</v>
      </c>
      <c r="D1419" s="14" t="n">
        <v>51.86</v>
      </c>
      <c r="E1419" s="14" t="n">
        <v>52.11</v>
      </c>
      <c r="F1419" s="14" t="n">
        <v>15526700</v>
      </c>
      <c r="G1419" s="14" t="n">
        <v>51.89</v>
      </c>
      <c r="I1419" s="18" t="n">
        <f aca="false">IF(N1418 = 1, IF((I1418 + (N1418 * M1418)) &gt; D1419, MAX(C1419,J1418), I1418 + (N1418 * M1418)), IF((I1418 + (N1418 * M1418)) &lt; C1419, MIN(D1419,J1418), I1418 + (N1418 * M1418)))</f>
        <v>51.127941547184</v>
      </c>
      <c r="J1419" s="19" t="n">
        <f aca="false">IF(N1419 = 1, MAX(C1419, J1418), MIN(J1418,D1419))</f>
        <v>53.81</v>
      </c>
      <c r="K1419" s="19" t="n">
        <f aca="false">ABS(J1419 - I1419)</f>
        <v>2.68205845281599</v>
      </c>
      <c r="L1419" s="19" t="n">
        <f aca="false">IF(N1419 &lt;&gt; N1418, $H$2, IF(J1419 &lt;&gt; J1418, IF(L1418 &lt; $H$6, L1418 +$H$4, L1418), L1418))</f>
        <v>0.2</v>
      </c>
      <c r="M1419" s="19" t="n">
        <f aca="false">L1419 * K1419</f>
        <v>0.536411690563199</v>
      </c>
      <c r="N1419" s="12" t="n">
        <f aca="false">IF(N1418 = 1, IF(D1419 &gt; I1419, 1, -1), IF(I1419 &gt; C1419, -1, 1))</f>
        <v>1</v>
      </c>
      <c r="O1419" s="12" t="n">
        <f aca="false">IF(N1419 =N1418, O1418 + 1, 1)</f>
        <v>30</v>
      </c>
    </row>
    <row collapsed="false" customFormat="false" customHeight="true" hidden="false" ht="13.3" outlineLevel="0" r="1420">
      <c r="A1420" s="17" t="n">
        <v>38617</v>
      </c>
      <c r="B1420" s="14" t="n">
        <v>51.88</v>
      </c>
      <c r="C1420" s="14" t="n">
        <v>52.47</v>
      </c>
      <c r="D1420" s="14" t="n">
        <v>51.32</v>
      </c>
      <c r="E1420" s="14" t="n">
        <v>51.9</v>
      </c>
      <c r="F1420" s="14" t="n">
        <v>16561700</v>
      </c>
      <c r="G1420" s="14" t="n">
        <v>51.68</v>
      </c>
      <c r="I1420" s="18" t="n">
        <f aca="false">IF(N1419 = 1, IF((I1419 + (N1419 * M1419)) &gt; D1420, MAX(C1420,J1419), I1419 + (N1419 * M1419)), IF((I1419 + (N1419 * M1419)) &lt; C1420, MIN(D1420,J1419), I1419 + (N1419 * M1419)))</f>
        <v>53.81</v>
      </c>
      <c r="J1420" s="19" t="n">
        <f aca="false">IF(N1420 = 1, MAX(C1420, J1419), MIN(J1419,D1420))</f>
        <v>51.32</v>
      </c>
      <c r="K1420" s="19" t="n">
        <f aca="false">ABS(J1420 - I1420)</f>
        <v>2.49</v>
      </c>
      <c r="L1420" s="19" t="n">
        <f aca="false">IF(N1420 &lt;&gt; N1419, $H$2, IF(J1420 &lt;&gt; J1419, IF(L1419 &lt; $H$6, L1419 +$H$4, L1419), L1419))</f>
        <v>0.02</v>
      </c>
      <c r="M1420" s="19" t="n">
        <f aca="false">L1420 * K1420</f>
        <v>0.0498</v>
      </c>
      <c r="N1420" s="12" t="n">
        <f aca="false">IF(N1419 = 1, IF(D1420 &gt; I1420, 1, -1), IF(I1420 &gt; C1420, -1, 1))</f>
        <v>-1</v>
      </c>
      <c r="O1420" s="12" t="n">
        <f aca="false">IF(N1420 =N1419, O1419 + 1, 1)</f>
        <v>1</v>
      </c>
    </row>
    <row collapsed="false" customFormat="false" customHeight="true" hidden="false" ht="13.3" outlineLevel="0" r="1421">
      <c r="A1421" s="17" t="n">
        <v>38618</v>
      </c>
      <c r="B1421" s="14" t="n">
        <v>52.1</v>
      </c>
      <c r="C1421" s="14" t="n">
        <v>53.5</v>
      </c>
      <c r="D1421" s="14" t="n">
        <v>51.84</v>
      </c>
      <c r="E1421" s="14" t="n">
        <v>53.2</v>
      </c>
      <c r="F1421" s="14" t="n">
        <v>19944900</v>
      </c>
      <c r="G1421" s="14" t="n">
        <v>52.97</v>
      </c>
      <c r="I1421" s="18" t="n">
        <f aca="false">IF(N1420 = 1, IF((I1420 + (N1420 * M1420)) &gt; D1421, MAX(C1421,J1420), I1420 + (N1420 * M1420)), IF((I1420 + (N1420 * M1420)) &lt; C1421, MIN(D1421,J1420), I1420 + (N1420 * M1420)))</f>
        <v>53.7602</v>
      </c>
      <c r="J1421" s="19" t="n">
        <f aca="false">IF(N1421 = 1, MAX(C1421, J1420), MIN(J1420,D1421))</f>
        <v>51.32</v>
      </c>
      <c r="K1421" s="19" t="n">
        <f aca="false">ABS(J1421 - I1421)</f>
        <v>2.4402</v>
      </c>
      <c r="L1421" s="19" t="n">
        <f aca="false">IF(N1421 &lt;&gt; N1420, $H$2, IF(J1421 &lt;&gt; J1420, IF(L1420 &lt; $H$6, L1420 +$H$4, L1420), L1420))</f>
        <v>0.02</v>
      </c>
      <c r="M1421" s="19" t="n">
        <f aca="false">L1421 * K1421</f>
        <v>0.0488040000000001</v>
      </c>
      <c r="N1421" s="12" t="n">
        <f aca="false">IF(N1420 = 1, IF(D1421 &gt; I1421, 1, -1), IF(I1421 &gt; C1421, -1, 1))</f>
        <v>-1</v>
      </c>
      <c r="O1421" s="12" t="n">
        <f aca="false">IF(N1421 =N1420, O1420 + 1, 1)</f>
        <v>2</v>
      </c>
    </row>
    <row collapsed="false" customFormat="false" customHeight="true" hidden="false" ht="13.3" outlineLevel="0" r="1422">
      <c r="A1422" s="17" t="n">
        <v>38621</v>
      </c>
      <c r="B1422" s="14" t="n">
        <v>54.03</v>
      </c>
      <c r="C1422" s="14" t="n">
        <v>54.56</v>
      </c>
      <c r="D1422" s="14" t="n">
        <v>53.32</v>
      </c>
      <c r="E1422" s="14" t="n">
        <v>53.84</v>
      </c>
      <c r="F1422" s="14" t="n">
        <v>19520100</v>
      </c>
      <c r="G1422" s="14" t="n">
        <v>53.61</v>
      </c>
      <c r="I1422" s="18" t="n">
        <f aca="false">IF(N1421 = 1, IF((I1421 + (N1421 * M1421)) &gt; D1422, MAX(C1422,J1421), I1421 + (N1421 * M1421)), IF((I1421 + (N1421 * M1421)) &lt; C1422, MIN(D1422,J1421), I1421 + (N1421 * M1421)))</f>
        <v>51.32</v>
      </c>
      <c r="J1422" s="19" t="n">
        <f aca="false">IF(N1422 = 1, MAX(C1422, J1421), MIN(J1421,D1422))</f>
        <v>54.56</v>
      </c>
      <c r="K1422" s="19" t="n">
        <f aca="false">ABS(J1422 - I1422)</f>
        <v>3.24</v>
      </c>
      <c r="L1422" s="19" t="n">
        <f aca="false">IF(N1422 &lt;&gt; N1421, $H$2, IF(J1422 &lt;&gt; J1421, IF(L1421 &lt; $H$6, L1421 +$H$4, L1421), L1421))</f>
        <v>0.02</v>
      </c>
      <c r="M1422" s="19" t="n">
        <f aca="false">L1422 * K1422</f>
        <v>0.0648</v>
      </c>
      <c r="N1422" s="12" t="n">
        <f aca="false">IF(N1421 = 1, IF(D1422 &gt; I1422, 1, -1), IF(I1422 &gt; C1422, -1, 1))</f>
        <v>1</v>
      </c>
      <c r="O1422" s="12" t="n">
        <f aca="false">IF(N1422 =N1421, O1421 + 1, 1)</f>
        <v>1</v>
      </c>
    </row>
    <row collapsed="false" customFormat="false" customHeight="true" hidden="false" ht="13.3" outlineLevel="0" r="1423">
      <c r="A1423" s="17" t="n">
        <v>38622</v>
      </c>
      <c r="B1423" s="14" t="n">
        <v>53.92</v>
      </c>
      <c r="C1423" s="14" t="n">
        <v>54.24</v>
      </c>
      <c r="D1423" s="14" t="n">
        <v>53.43</v>
      </c>
      <c r="E1423" s="14" t="n">
        <v>53.44</v>
      </c>
      <c r="F1423" s="14" t="n">
        <v>12203700</v>
      </c>
      <c r="G1423" s="14" t="n">
        <v>53.21</v>
      </c>
      <c r="I1423" s="18" t="n">
        <f aca="false">IF(N1422 = 1, IF((I1422 + (N1422 * M1422)) &gt; D1423, MAX(C1423,J1422), I1422 + (N1422 * M1422)), IF((I1422 + (N1422 * M1422)) &lt; C1423, MIN(D1423,J1422), I1422 + (N1422 * M1422)))</f>
        <v>51.3848</v>
      </c>
      <c r="J1423" s="19" t="n">
        <f aca="false">IF(N1423 = 1, MAX(C1423, J1422), MIN(J1422,D1423))</f>
        <v>54.56</v>
      </c>
      <c r="K1423" s="19" t="n">
        <f aca="false">ABS(J1423 - I1423)</f>
        <v>3.1752</v>
      </c>
      <c r="L1423" s="19" t="n">
        <f aca="false">IF(N1423 &lt;&gt; N1422, $H$2, IF(J1423 &lt;&gt; J1422, IF(L1422 &lt; $H$6, L1422 +$H$4, L1422), L1422))</f>
        <v>0.02</v>
      </c>
      <c r="M1423" s="19" t="n">
        <f aca="false">L1423 * K1423</f>
        <v>0.0635040000000001</v>
      </c>
      <c r="N1423" s="12" t="n">
        <f aca="false">IF(N1422 = 1, IF(D1423 &gt; I1423, 1, -1), IF(I1423 &gt; C1423, -1, 1))</f>
        <v>1</v>
      </c>
      <c r="O1423" s="12" t="n">
        <f aca="false">IF(N1423 =N1422, O1422 + 1, 1)</f>
        <v>2</v>
      </c>
    </row>
    <row collapsed="false" customFormat="false" customHeight="true" hidden="false" ht="13.3" outlineLevel="0" r="1424">
      <c r="A1424" s="17" t="n">
        <v>38623</v>
      </c>
      <c r="B1424" s="14" t="n">
        <v>53.07</v>
      </c>
      <c r="C1424" s="14" t="n">
        <v>53.11</v>
      </c>
      <c r="D1424" s="14" t="n">
        <v>50.59</v>
      </c>
      <c r="E1424" s="14" t="n">
        <v>51.08</v>
      </c>
      <c r="F1424" s="14" t="n">
        <v>40198000</v>
      </c>
      <c r="G1424" s="14" t="n">
        <v>50.86</v>
      </c>
      <c r="I1424" s="18" t="n">
        <f aca="false">IF(N1423 = 1, IF((I1423 + (N1423 * M1423)) &gt; D1424, MAX(C1424,J1423), I1423 + (N1423 * M1423)), IF((I1423 + (N1423 * M1423)) &lt; C1424, MIN(D1424,J1423), I1423 + (N1423 * M1423)))</f>
        <v>54.56</v>
      </c>
      <c r="J1424" s="19" t="n">
        <f aca="false">IF(N1424 = 1, MAX(C1424, J1423), MIN(J1423,D1424))</f>
        <v>50.59</v>
      </c>
      <c r="K1424" s="19" t="n">
        <f aca="false">ABS(J1424 - I1424)</f>
        <v>3.97</v>
      </c>
      <c r="L1424" s="19" t="n">
        <f aca="false">IF(N1424 &lt;&gt; N1423, $H$2, IF(J1424 &lt;&gt; J1423, IF(L1423 &lt; $H$6, L1423 +$H$4, L1423), L1423))</f>
        <v>0.02</v>
      </c>
      <c r="M1424" s="19" t="n">
        <f aca="false">L1424 * K1424</f>
        <v>0.0794</v>
      </c>
      <c r="N1424" s="12" t="n">
        <f aca="false">IF(N1423 = 1, IF(D1424 &gt; I1424, 1, -1), IF(I1424 &gt; C1424, -1, 1))</f>
        <v>-1</v>
      </c>
      <c r="O1424" s="12" t="n">
        <f aca="false">IF(N1424 =N1423, O1423 + 1, 1)</f>
        <v>1</v>
      </c>
    </row>
    <row collapsed="false" customFormat="false" customHeight="true" hidden="false" ht="13.3" outlineLevel="0" r="1425">
      <c r="A1425" s="17" t="n">
        <v>38624</v>
      </c>
      <c r="B1425" s="14" t="n">
        <v>51.23</v>
      </c>
      <c r="C1425" s="14" t="n">
        <v>52.59</v>
      </c>
      <c r="D1425" s="14" t="n">
        <v>50.81</v>
      </c>
      <c r="E1425" s="14" t="n">
        <v>52.34</v>
      </c>
      <c r="F1425" s="14" t="n">
        <v>22744500</v>
      </c>
      <c r="G1425" s="14" t="n">
        <v>52.12</v>
      </c>
      <c r="I1425" s="18" t="n">
        <f aca="false">IF(N1424 = 1, IF((I1424 + (N1424 * M1424)) &gt; D1425, MAX(C1425,J1424), I1424 + (N1424 * M1424)), IF((I1424 + (N1424 * M1424)) &lt; C1425, MIN(D1425,J1424), I1424 + (N1424 * M1424)))</f>
        <v>54.4806</v>
      </c>
      <c r="J1425" s="19" t="n">
        <f aca="false">IF(N1425 = 1, MAX(C1425, J1424), MIN(J1424,D1425))</f>
        <v>50.59</v>
      </c>
      <c r="K1425" s="19" t="n">
        <f aca="false">ABS(J1425 - I1425)</f>
        <v>3.8906</v>
      </c>
      <c r="L1425" s="19" t="n">
        <f aca="false">IF(N1425 &lt;&gt; N1424, $H$2, IF(J1425 &lt;&gt; J1424, IF(L1424 &lt; $H$6, L1424 +$H$4, L1424), L1424))</f>
        <v>0.02</v>
      </c>
      <c r="M1425" s="19" t="n">
        <f aca="false">L1425 * K1425</f>
        <v>0.077812</v>
      </c>
      <c r="N1425" s="12" t="n">
        <f aca="false">IF(N1424 = 1, IF(D1425 &gt; I1425, 1, -1), IF(I1425 &gt; C1425, -1, 1))</f>
        <v>-1</v>
      </c>
      <c r="O1425" s="12" t="n">
        <f aca="false">IF(N1425 =N1424, O1424 + 1, 1)</f>
        <v>2</v>
      </c>
    </row>
    <row collapsed="false" customFormat="false" customHeight="true" hidden="false" ht="13.3" outlineLevel="0" r="1426">
      <c r="A1426" s="17" t="n">
        <v>38625</v>
      </c>
      <c r="B1426" s="14" t="n">
        <v>52.33</v>
      </c>
      <c r="C1426" s="14" t="n">
        <v>53.65</v>
      </c>
      <c r="D1426" s="14" t="n">
        <v>51.88</v>
      </c>
      <c r="E1426" s="14" t="n">
        <v>53.61</v>
      </c>
      <c r="F1426" s="14" t="n">
        <v>18986900</v>
      </c>
      <c r="G1426" s="14" t="n">
        <v>53.38</v>
      </c>
      <c r="I1426" s="18" t="n">
        <f aca="false">IF(N1425 = 1, IF((I1425 + (N1425 * M1425)) &gt; D1426, MAX(C1426,J1425), I1425 + (N1425 * M1425)), IF((I1425 + (N1425 * M1425)) &lt; C1426, MIN(D1426,J1425), I1425 + (N1425 * M1425)))</f>
        <v>54.402788</v>
      </c>
      <c r="J1426" s="19" t="n">
        <f aca="false">IF(N1426 = 1, MAX(C1426, J1425), MIN(J1425,D1426))</f>
        <v>50.59</v>
      </c>
      <c r="K1426" s="19" t="n">
        <f aca="false">ABS(J1426 - I1426)</f>
        <v>3.812788</v>
      </c>
      <c r="L1426" s="19" t="n">
        <f aca="false">IF(N1426 &lt;&gt; N1425, $H$2, IF(J1426 &lt;&gt; J1425, IF(L1425 &lt; $H$6, L1425 +$H$4, L1425), L1425))</f>
        <v>0.02</v>
      </c>
      <c r="M1426" s="19" t="n">
        <f aca="false">L1426 * K1426</f>
        <v>0.07625576</v>
      </c>
      <c r="N1426" s="12" t="n">
        <f aca="false">IF(N1425 = 1, IF(D1426 &gt; I1426, 1, -1), IF(I1426 &gt; C1426, -1, 1))</f>
        <v>-1</v>
      </c>
      <c r="O1426" s="12" t="n">
        <f aca="false">IF(N1426 =N1425, O1425 + 1, 1)</f>
        <v>3</v>
      </c>
    </row>
    <row collapsed="false" customFormat="false" customHeight="true" hidden="false" ht="13.3" outlineLevel="0" r="1427">
      <c r="A1427" s="17" t="n">
        <v>38628</v>
      </c>
      <c r="B1427" s="14" t="n">
        <v>54.16</v>
      </c>
      <c r="C1427" s="14" t="n">
        <v>54.54</v>
      </c>
      <c r="D1427" s="14" t="n">
        <v>53.68</v>
      </c>
      <c r="E1427" s="14" t="n">
        <v>54.44</v>
      </c>
      <c r="F1427" s="14" t="n">
        <v>18126900</v>
      </c>
      <c r="G1427" s="14" t="n">
        <v>54.21</v>
      </c>
      <c r="I1427" s="18" t="n">
        <f aca="false">IF(N1426 = 1, IF((I1426 + (N1426 * M1426)) &gt; D1427, MAX(C1427,J1426), I1426 + (N1426 * M1426)), IF((I1426 + (N1426 * M1426)) &lt; C1427, MIN(D1427,J1426), I1426 + (N1426 * M1426)))</f>
        <v>50.59</v>
      </c>
      <c r="J1427" s="19" t="n">
        <f aca="false">IF(N1427 = 1, MAX(C1427, J1426), MIN(J1426,D1427))</f>
        <v>54.54</v>
      </c>
      <c r="K1427" s="19" t="n">
        <f aca="false">ABS(J1427 - I1427)</f>
        <v>3.95</v>
      </c>
      <c r="L1427" s="19" t="n">
        <f aca="false">IF(N1427 &lt;&gt; N1426, $H$2, IF(J1427 &lt;&gt; J1426, IF(L1426 &lt; $H$6, L1426 +$H$4, L1426), L1426))</f>
        <v>0.02</v>
      </c>
      <c r="M1427" s="19" t="n">
        <f aca="false">L1427 * K1427</f>
        <v>0.0789999999999999</v>
      </c>
      <c r="N1427" s="12" t="n">
        <f aca="false">IF(N1426 = 1, IF(D1427 &gt; I1427, 1, -1), IF(I1427 &gt; C1427, -1, 1))</f>
        <v>1</v>
      </c>
      <c r="O1427" s="12" t="n">
        <f aca="false">IF(N1427 =N1426, O1426 + 1, 1)</f>
        <v>1</v>
      </c>
    </row>
    <row collapsed="false" customFormat="false" customHeight="true" hidden="false" ht="13.3" outlineLevel="0" r="1428">
      <c r="A1428" s="17" t="n">
        <v>38629</v>
      </c>
      <c r="B1428" s="14" t="n">
        <v>54.95</v>
      </c>
      <c r="C1428" s="14" t="n">
        <v>55.35</v>
      </c>
      <c r="D1428" s="14" t="n">
        <v>53.64</v>
      </c>
      <c r="E1428" s="14" t="n">
        <v>53.75</v>
      </c>
      <c r="F1428" s="14" t="n">
        <v>19266400</v>
      </c>
      <c r="G1428" s="14" t="n">
        <v>53.52</v>
      </c>
      <c r="I1428" s="18" t="n">
        <f aca="false">IF(N1427 = 1, IF((I1427 + (N1427 * M1427)) &gt; D1428, MAX(C1428,J1427), I1427 + (N1427 * M1427)), IF((I1427 + (N1427 * M1427)) &lt; C1428, MIN(D1428,J1427), I1427 + (N1427 * M1427)))</f>
        <v>50.669</v>
      </c>
      <c r="J1428" s="19" t="n">
        <f aca="false">IF(N1428 = 1, MAX(C1428, J1427), MIN(J1427,D1428))</f>
        <v>55.35</v>
      </c>
      <c r="K1428" s="19" t="n">
        <f aca="false">ABS(J1428 - I1428)</f>
        <v>4.681</v>
      </c>
      <c r="L1428" s="19" t="n">
        <f aca="false">IF(N1428 &lt;&gt; N1427, $H$2, IF(J1428 &lt;&gt; J1427, IF(L1427 &lt; $H$6, L1427 +$H$4, L1427), L1427))</f>
        <v>0.04</v>
      </c>
      <c r="M1428" s="19" t="n">
        <f aca="false">L1428 * K1428</f>
        <v>0.18724</v>
      </c>
      <c r="N1428" s="12" t="n">
        <f aca="false">IF(N1427 = 1, IF(D1428 &gt; I1428, 1, -1), IF(I1428 &gt; C1428, -1, 1))</f>
        <v>1</v>
      </c>
      <c r="O1428" s="12" t="n">
        <f aca="false">IF(N1428 =N1427, O1427 + 1, 1)</f>
        <v>2</v>
      </c>
    </row>
    <row collapsed="false" customFormat="false" customHeight="true" hidden="false" ht="13.3" outlineLevel="0" r="1429">
      <c r="A1429" s="17" t="n">
        <v>38630</v>
      </c>
      <c r="B1429" s="14" t="n">
        <v>54.33</v>
      </c>
      <c r="C1429" s="14" t="n">
        <v>54.36</v>
      </c>
      <c r="D1429" s="14" t="n">
        <v>52.75</v>
      </c>
      <c r="E1429" s="14" t="n">
        <v>52.78</v>
      </c>
      <c r="F1429" s="14" t="n">
        <v>21813200</v>
      </c>
      <c r="G1429" s="14" t="n">
        <v>52.55</v>
      </c>
      <c r="I1429" s="18" t="n">
        <f aca="false">IF(N1428 = 1, IF((I1428 + (N1428 * M1428)) &gt; D1429, MAX(C1429,J1428), I1428 + (N1428 * M1428)), IF((I1428 + (N1428 * M1428)) &lt; C1429, MIN(D1429,J1428), I1428 + (N1428 * M1428)))</f>
        <v>50.85624</v>
      </c>
      <c r="J1429" s="19" t="n">
        <f aca="false">IF(N1429 = 1, MAX(C1429, J1428), MIN(J1428,D1429))</f>
        <v>55.35</v>
      </c>
      <c r="K1429" s="19" t="n">
        <f aca="false">ABS(J1429 - I1429)</f>
        <v>4.49375999999999</v>
      </c>
      <c r="L1429" s="19" t="n">
        <f aca="false">IF(N1429 &lt;&gt; N1428, $H$2, IF(J1429 &lt;&gt; J1428, IF(L1428 &lt; $H$6, L1428 +$H$4, L1428), L1428))</f>
        <v>0.04</v>
      </c>
      <c r="M1429" s="19" t="n">
        <f aca="false">L1429 * K1429</f>
        <v>0.1797504</v>
      </c>
      <c r="N1429" s="12" t="n">
        <f aca="false">IF(N1428 = 1, IF(D1429 &gt; I1429, 1, -1), IF(I1429 &gt; C1429, -1, 1))</f>
        <v>1</v>
      </c>
      <c r="O1429" s="12" t="n">
        <f aca="false">IF(N1429 =N1428, O1428 + 1, 1)</f>
        <v>3</v>
      </c>
    </row>
    <row collapsed="false" customFormat="false" customHeight="true" hidden="false" ht="13.3" outlineLevel="0" r="1430">
      <c r="A1430" s="17" t="n">
        <v>38631</v>
      </c>
      <c r="B1430" s="14" t="n">
        <v>53.2</v>
      </c>
      <c r="C1430" s="14" t="n">
        <v>53.49</v>
      </c>
      <c r="D1430" s="14" t="n">
        <v>50.87</v>
      </c>
      <c r="E1430" s="14" t="n">
        <v>51.7</v>
      </c>
      <c r="F1430" s="14" t="n">
        <v>27054900</v>
      </c>
      <c r="G1430" s="14" t="n">
        <v>51.48</v>
      </c>
      <c r="I1430" s="18" t="n">
        <f aca="false">IF(N1429 = 1, IF((I1429 + (N1429 * M1429)) &gt; D1430, MAX(C1430,J1429), I1429 + (N1429 * M1429)), IF((I1429 + (N1429 * M1429)) &lt; C1430, MIN(D1430,J1429), I1429 + (N1429 * M1429)))</f>
        <v>55.35</v>
      </c>
      <c r="J1430" s="19" t="n">
        <f aca="false">IF(N1430 = 1, MAX(C1430, J1429), MIN(J1429,D1430))</f>
        <v>50.87</v>
      </c>
      <c r="K1430" s="19" t="n">
        <f aca="false">ABS(J1430 - I1430)</f>
        <v>4.48</v>
      </c>
      <c r="L1430" s="19" t="n">
        <f aca="false">IF(N1430 &lt;&gt; N1429, $H$2, IF(J1430 &lt;&gt; J1429, IF(L1429 &lt; $H$6, L1429 +$H$4, L1429), L1429))</f>
        <v>0.02</v>
      </c>
      <c r="M1430" s="19" t="n">
        <f aca="false">L1430 * K1430</f>
        <v>0.0896000000000001</v>
      </c>
      <c r="N1430" s="12" t="n">
        <f aca="false">IF(N1429 = 1, IF(D1430 &gt; I1430, 1, -1), IF(I1430 &gt; C1430, -1, 1))</f>
        <v>-1</v>
      </c>
      <c r="O1430" s="12" t="n">
        <f aca="false">IF(N1430 =N1429, O1429 + 1, 1)</f>
        <v>1</v>
      </c>
    </row>
    <row collapsed="false" customFormat="false" customHeight="true" hidden="false" ht="13.3" outlineLevel="0" r="1431">
      <c r="A1431" s="17" t="n">
        <v>38632</v>
      </c>
      <c r="B1431" s="14" t="n">
        <v>51.72</v>
      </c>
      <c r="C1431" s="14" t="n">
        <v>51.93</v>
      </c>
      <c r="D1431" s="14" t="n">
        <v>50.55</v>
      </c>
      <c r="E1431" s="14" t="n">
        <v>51.3</v>
      </c>
      <c r="F1431" s="14" t="n">
        <v>24210100</v>
      </c>
      <c r="G1431" s="14" t="n">
        <v>51.08</v>
      </c>
      <c r="I1431" s="18" t="n">
        <f aca="false">IF(N1430 = 1, IF((I1430 + (N1430 * M1430)) &gt; D1431, MAX(C1431,J1430), I1430 + (N1430 * M1430)), IF((I1430 + (N1430 * M1430)) &lt; C1431, MIN(D1431,J1430), I1430 + (N1430 * M1430)))</f>
        <v>55.2604</v>
      </c>
      <c r="J1431" s="19" t="n">
        <f aca="false">IF(N1431 = 1, MAX(C1431, J1430), MIN(J1430,D1431))</f>
        <v>50.55</v>
      </c>
      <c r="K1431" s="19" t="n">
        <f aca="false">ABS(J1431 - I1431)</f>
        <v>4.71040000000001</v>
      </c>
      <c r="L1431" s="19" t="n">
        <f aca="false">IF(N1431 &lt;&gt; N1430, $H$2, IF(J1431 &lt;&gt; J1430, IF(L1430 &lt; $H$6, L1430 +$H$4, L1430), L1430))</f>
        <v>0.04</v>
      </c>
      <c r="M1431" s="19" t="n">
        <f aca="false">L1431 * K1431</f>
        <v>0.188416</v>
      </c>
      <c r="N1431" s="12" t="n">
        <f aca="false">IF(N1430 = 1, IF(D1431 &gt; I1431, 1, -1), IF(I1431 &gt; C1431, -1, 1))</f>
        <v>-1</v>
      </c>
      <c r="O1431" s="12" t="n">
        <f aca="false">IF(N1431 =N1430, O1430 + 1, 1)</f>
        <v>2</v>
      </c>
    </row>
    <row collapsed="false" customFormat="false" customHeight="true" hidden="false" ht="13.3" outlineLevel="0" r="1432">
      <c r="A1432" s="17" t="n">
        <v>38635</v>
      </c>
      <c r="B1432" s="14" t="n">
        <v>51.76</v>
      </c>
      <c r="C1432" s="14" t="n">
        <v>51.91</v>
      </c>
      <c r="D1432" s="14" t="n">
        <v>50.28</v>
      </c>
      <c r="E1432" s="14" t="n">
        <v>50.37</v>
      </c>
      <c r="F1432" s="14" t="n">
        <v>18125200</v>
      </c>
      <c r="G1432" s="14" t="n">
        <v>50.15</v>
      </c>
      <c r="I1432" s="18" t="n">
        <f aca="false">IF(N1431 = 1, IF((I1431 + (N1431 * M1431)) &gt; D1432, MAX(C1432,J1431), I1431 + (N1431 * M1431)), IF((I1431 + (N1431 * M1431)) &lt; C1432, MIN(D1432,J1431), I1431 + (N1431 * M1431)))</f>
        <v>55.071984</v>
      </c>
      <c r="J1432" s="19" t="n">
        <f aca="false">IF(N1432 = 1, MAX(C1432, J1431), MIN(J1431,D1432))</f>
        <v>50.28</v>
      </c>
      <c r="K1432" s="19" t="n">
        <f aca="false">ABS(J1432 - I1432)</f>
        <v>4.791984</v>
      </c>
      <c r="L1432" s="19" t="n">
        <f aca="false">IF(N1432 &lt;&gt; N1431, $H$2, IF(J1432 &lt;&gt; J1431, IF(L1431 &lt; $H$6, L1431 +$H$4, L1431), L1431))</f>
        <v>0.06</v>
      </c>
      <c r="M1432" s="19" t="n">
        <f aca="false">L1432 * K1432</f>
        <v>0.28751904</v>
      </c>
      <c r="N1432" s="12" t="n">
        <f aca="false">IF(N1431 = 1, IF(D1432 &gt; I1432, 1, -1), IF(I1432 &gt; C1432, -1, 1))</f>
        <v>-1</v>
      </c>
      <c r="O1432" s="12" t="n">
        <f aca="false">IF(N1432 =N1431, O1431 + 1, 1)</f>
        <v>3</v>
      </c>
    </row>
    <row collapsed="false" customFormat="false" customHeight="true" hidden="false" ht="13.3" outlineLevel="0" r="1433">
      <c r="A1433" s="17" t="n">
        <v>38636</v>
      </c>
      <c r="B1433" s="14" t="n">
        <v>51.23</v>
      </c>
      <c r="C1433" s="14" t="n">
        <v>51.87</v>
      </c>
      <c r="D1433" s="14" t="n">
        <v>50.4</v>
      </c>
      <c r="E1433" s="14" t="n">
        <v>51.59</v>
      </c>
      <c r="F1433" s="14" t="n">
        <v>43781600</v>
      </c>
      <c r="G1433" s="14" t="n">
        <v>51.37</v>
      </c>
      <c r="I1433" s="18" t="n">
        <f aca="false">IF(N1432 = 1, IF((I1432 + (N1432 * M1432)) &gt; D1433, MAX(C1433,J1432), I1432 + (N1432 * M1432)), IF((I1432 + (N1432 * M1432)) &lt; C1433, MIN(D1433,J1432), I1432 + (N1432 * M1432)))</f>
        <v>54.78446496</v>
      </c>
      <c r="J1433" s="19" t="n">
        <f aca="false">IF(N1433 = 1, MAX(C1433, J1432), MIN(J1432,D1433))</f>
        <v>50.28</v>
      </c>
      <c r="K1433" s="19" t="n">
        <f aca="false">ABS(J1433 - I1433)</f>
        <v>4.50446496</v>
      </c>
      <c r="L1433" s="19" t="n">
        <f aca="false">IF(N1433 &lt;&gt; N1432, $H$2, IF(J1433 &lt;&gt; J1432, IF(L1432 &lt; $H$6, L1432 +$H$4, L1432), L1432))</f>
        <v>0.06</v>
      </c>
      <c r="M1433" s="19" t="n">
        <f aca="false">L1433 * K1433</f>
        <v>0.2702678976</v>
      </c>
      <c r="N1433" s="12" t="n">
        <f aca="false">IF(N1432 = 1, IF(D1433 &gt; I1433, 1, -1), IF(I1433 &gt; C1433, -1, 1))</f>
        <v>-1</v>
      </c>
      <c r="O1433" s="12" t="n">
        <f aca="false">IF(N1433 =N1432, O1432 + 1, 1)</f>
        <v>4</v>
      </c>
    </row>
    <row collapsed="false" customFormat="false" customHeight="true" hidden="false" ht="13.3" outlineLevel="0" r="1434">
      <c r="A1434" s="17" t="n">
        <v>38637</v>
      </c>
      <c r="B1434" s="14" t="n">
        <v>48.65</v>
      </c>
      <c r="C1434" s="14" t="n">
        <v>50.3</v>
      </c>
      <c r="D1434" s="14" t="n">
        <v>47.87</v>
      </c>
      <c r="E1434" s="14" t="n">
        <v>49.25</v>
      </c>
      <c r="F1434" s="14" t="n">
        <v>96338800</v>
      </c>
      <c r="G1434" s="14" t="n">
        <v>49.04</v>
      </c>
      <c r="I1434" s="18" t="n">
        <f aca="false">IF(N1433 = 1, IF((I1433 + (N1433 * M1433)) &gt; D1434, MAX(C1434,J1433), I1433 + (N1433 * M1433)), IF((I1433 + (N1433 * M1433)) &lt; C1434, MIN(D1434,J1433), I1433 + (N1433 * M1433)))</f>
        <v>54.5141970624</v>
      </c>
      <c r="J1434" s="19" t="n">
        <f aca="false">IF(N1434 = 1, MAX(C1434, J1433), MIN(J1433,D1434))</f>
        <v>47.87</v>
      </c>
      <c r="K1434" s="19" t="n">
        <f aca="false">ABS(J1434 - I1434)</f>
        <v>6.6441970624</v>
      </c>
      <c r="L1434" s="19" t="n">
        <f aca="false">IF(N1434 &lt;&gt; N1433, $H$2, IF(J1434 &lt;&gt; J1433, IF(L1433 &lt; $H$6, L1433 +$H$4, L1433), L1433))</f>
        <v>0.08</v>
      </c>
      <c r="M1434" s="19" t="n">
        <f aca="false">L1434 * K1434</f>
        <v>0.531535764992</v>
      </c>
      <c r="N1434" s="12" t="n">
        <f aca="false">IF(N1433 = 1, IF(D1434 &gt; I1434, 1, -1), IF(I1434 &gt; C1434, -1, 1))</f>
        <v>-1</v>
      </c>
      <c r="O1434" s="12" t="n">
        <f aca="false">IF(N1434 =N1433, O1433 + 1, 1)</f>
        <v>5</v>
      </c>
    </row>
    <row collapsed="false" customFormat="false" customHeight="true" hidden="false" ht="13.3" outlineLevel="0" r="1435">
      <c r="A1435" s="17" t="n">
        <v>38638</v>
      </c>
      <c r="B1435" s="14" t="n">
        <v>49.44</v>
      </c>
      <c r="C1435" s="14" t="n">
        <v>53.95</v>
      </c>
      <c r="D1435" s="14" t="n">
        <v>49.27</v>
      </c>
      <c r="E1435" s="14" t="n">
        <v>53.74</v>
      </c>
      <c r="F1435" s="14" t="n">
        <v>66627700</v>
      </c>
      <c r="G1435" s="14" t="n">
        <v>53.51</v>
      </c>
      <c r="I1435" s="18" t="n">
        <f aca="false">IF(N1434 = 1, IF((I1434 + (N1434 * M1434)) &gt; D1435, MAX(C1435,J1434), I1434 + (N1434 * M1434)), IF((I1434 + (N1434 * M1434)) &lt; C1435, MIN(D1435,J1434), I1434 + (N1434 * M1434)))</f>
        <v>53.982661297408</v>
      </c>
      <c r="J1435" s="19" t="n">
        <f aca="false">IF(N1435 = 1, MAX(C1435, J1434), MIN(J1434,D1435))</f>
        <v>47.87</v>
      </c>
      <c r="K1435" s="19" t="n">
        <f aca="false">ABS(J1435 - I1435)</f>
        <v>6.112661297408</v>
      </c>
      <c r="L1435" s="19" t="n">
        <f aca="false">IF(N1435 &lt;&gt; N1434, $H$2, IF(J1435 &lt;&gt; J1434, IF(L1434 &lt; $H$6, L1434 +$H$4, L1434), L1434))</f>
        <v>0.08</v>
      </c>
      <c r="M1435" s="19" t="n">
        <f aca="false">L1435 * K1435</f>
        <v>0.48901290379264</v>
      </c>
      <c r="N1435" s="12" t="n">
        <f aca="false">IF(N1434 = 1, IF(D1435 &gt; I1435, 1, -1), IF(I1435 &gt; C1435, -1, 1))</f>
        <v>-1</v>
      </c>
      <c r="O1435" s="12" t="n">
        <f aca="false">IF(N1435 =N1434, O1434 + 1, 1)</f>
        <v>6</v>
      </c>
    </row>
    <row collapsed="false" customFormat="false" customHeight="true" hidden="false" ht="13.3" outlineLevel="0" r="1436">
      <c r="A1436" s="17" t="n">
        <v>38639</v>
      </c>
      <c r="B1436" s="14" t="n">
        <v>54.03</v>
      </c>
      <c r="C1436" s="14" t="n">
        <v>54.35</v>
      </c>
      <c r="D1436" s="14" t="n">
        <v>52.79</v>
      </c>
      <c r="E1436" s="14" t="n">
        <v>54</v>
      </c>
      <c r="F1436" s="14" t="n">
        <v>36984000</v>
      </c>
      <c r="G1436" s="14" t="n">
        <v>53.77</v>
      </c>
      <c r="I1436" s="18" t="n">
        <f aca="false">IF(N1435 = 1, IF((I1435 + (N1435 * M1435)) &gt; D1436, MAX(C1436,J1435), I1435 + (N1435 * M1435)), IF((I1435 + (N1435 * M1435)) &lt; C1436, MIN(D1436,J1435), I1435 + (N1435 * M1435)))</f>
        <v>47.87</v>
      </c>
      <c r="J1436" s="19" t="n">
        <f aca="false">IF(N1436 = 1, MAX(C1436, J1435), MIN(J1435,D1436))</f>
        <v>54.35</v>
      </c>
      <c r="K1436" s="19" t="n">
        <f aca="false">ABS(J1436 - I1436)</f>
        <v>6.48</v>
      </c>
      <c r="L1436" s="19" t="n">
        <f aca="false">IF(N1436 &lt;&gt; N1435, $H$2, IF(J1436 &lt;&gt; J1435, IF(L1435 &lt; $H$6, L1435 +$H$4, L1435), L1435))</f>
        <v>0.02</v>
      </c>
      <c r="M1436" s="19" t="n">
        <f aca="false">L1436 * K1436</f>
        <v>0.1296</v>
      </c>
      <c r="N1436" s="12" t="n">
        <f aca="false">IF(N1435 = 1, IF(D1436 &gt; I1436, 1, -1), IF(I1436 &gt; C1436, -1, 1))</f>
        <v>1</v>
      </c>
      <c r="O1436" s="12" t="n">
        <f aca="false">IF(N1436 =N1435, O1435 + 1, 1)</f>
        <v>1</v>
      </c>
    </row>
    <row collapsed="false" customFormat="false" customHeight="true" hidden="false" ht="13.3" outlineLevel="0" r="1437">
      <c r="A1437" s="17" t="n">
        <v>38642</v>
      </c>
      <c r="B1437" s="14" t="n">
        <v>53.98</v>
      </c>
      <c r="C1437" s="14" t="n">
        <v>54.23</v>
      </c>
      <c r="D1437" s="14" t="n">
        <v>52.68</v>
      </c>
      <c r="E1437" s="14" t="n">
        <v>53.44</v>
      </c>
      <c r="F1437" s="14" t="n">
        <v>22029800</v>
      </c>
      <c r="G1437" s="14" t="n">
        <v>53.21</v>
      </c>
      <c r="I1437" s="18" t="n">
        <f aca="false">IF(N1436 = 1, IF((I1436 + (N1436 * M1436)) &gt; D1437, MAX(C1437,J1436), I1436 + (N1436 * M1436)), IF((I1436 + (N1436 * M1436)) &lt; C1437, MIN(D1437,J1436), I1436 + (N1436 * M1436)))</f>
        <v>47.9996</v>
      </c>
      <c r="J1437" s="19" t="n">
        <f aca="false">IF(N1437 = 1, MAX(C1437, J1436), MIN(J1436,D1437))</f>
        <v>54.35</v>
      </c>
      <c r="K1437" s="19" t="n">
        <f aca="false">ABS(J1437 - I1437)</f>
        <v>6.3504</v>
      </c>
      <c r="L1437" s="19" t="n">
        <f aca="false">IF(N1437 &lt;&gt; N1436, $H$2, IF(J1437 &lt;&gt; J1436, IF(L1436 &lt; $H$6, L1436 +$H$4, L1436), L1436))</f>
        <v>0.02</v>
      </c>
      <c r="M1437" s="19" t="n">
        <f aca="false">L1437 * K1437</f>
        <v>0.127008</v>
      </c>
      <c r="N1437" s="12" t="n">
        <f aca="false">IF(N1436 = 1, IF(D1437 &gt; I1437, 1, -1), IF(I1437 &gt; C1437, -1, 1))</f>
        <v>1</v>
      </c>
      <c r="O1437" s="12" t="n">
        <f aca="false">IF(N1437 =N1436, O1436 + 1, 1)</f>
        <v>2</v>
      </c>
    </row>
    <row collapsed="false" customFormat="false" customHeight="true" hidden="false" ht="13.3" outlineLevel="0" r="1438">
      <c r="A1438" s="17" t="n">
        <v>38643</v>
      </c>
      <c r="B1438" s="14" t="n">
        <v>53.25</v>
      </c>
      <c r="C1438" s="14" t="n">
        <v>53.95</v>
      </c>
      <c r="D1438" s="14" t="n">
        <v>52.2</v>
      </c>
      <c r="E1438" s="14" t="n">
        <v>52.21</v>
      </c>
      <c r="F1438" s="14" t="n">
        <v>21771000</v>
      </c>
      <c r="G1438" s="14" t="n">
        <v>51.99</v>
      </c>
      <c r="I1438" s="18" t="n">
        <f aca="false">IF(N1437 = 1, IF((I1437 + (N1437 * M1437)) &gt; D1438, MAX(C1438,J1437), I1437 + (N1437 * M1437)), IF((I1437 + (N1437 * M1437)) &lt; C1438, MIN(D1438,J1437), I1437 + (N1437 * M1437)))</f>
        <v>48.126608</v>
      </c>
      <c r="J1438" s="19" t="n">
        <f aca="false">IF(N1438 = 1, MAX(C1438, J1437), MIN(J1437,D1438))</f>
        <v>54.35</v>
      </c>
      <c r="K1438" s="19" t="n">
        <f aca="false">ABS(J1438 - I1438)</f>
        <v>6.223392</v>
      </c>
      <c r="L1438" s="19" t="n">
        <f aca="false">IF(N1438 &lt;&gt; N1437, $H$2, IF(J1438 &lt;&gt; J1437, IF(L1437 &lt; $H$6, L1437 +$H$4, L1437), L1437))</f>
        <v>0.02</v>
      </c>
      <c r="M1438" s="19" t="n">
        <f aca="false">L1438 * K1438</f>
        <v>0.12446784</v>
      </c>
      <c r="N1438" s="12" t="n">
        <f aca="false">IF(N1437 = 1, IF(D1438 &gt; I1438, 1, -1), IF(I1438 &gt; C1438, -1, 1))</f>
        <v>1</v>
      </c>
      <c r="O1438" s="12" t="n">
        <f aca="false">IF(N1438 =N1437, O1437 + 1, 1)</f>
        <v>3</v>
      </c>
    </row>
    <row collapsed="false" customFormat="false" customHeight="true" hidden="false" ht="13.3" outlineLevel="0" r="1439">
      <c r="A1439" s="17" t="n">
        <v>38644</v>
      </c>
      <c r="B1439" s="14" t="n">
        <v>52.07</v>
      </c>
      <c r="C1439" s="14" t="n">
        <v>54.96</v>
      </c>
      <c r="D1439" s="14" t="n">
        <v>51.21</v>
      </c>
      <c r="E1439" s="14" t="n">
        <v>54.94</v>
      </c>
      <c r="F1439" s="14" t="n">
        <v>36024400</v>
      </c>
      <c r="G1439" s="14" t="n">
        <v>54.71</v>
      </c>
      <c r="I1439" s="18" t="n">
        <f aca="false">IF(N1438 = 1, IF((I1438 + (N1438 * M1438)) &gt; D1439, MAX(C1439,J1438), I1438 + (N1438 * M1438)), IF((I1438 + (N1438 * M1438)) &lt; C1439, MIN(D1439,J1438), I1438 + (N1438 * M1438)))</f>
        <v>48.25107584</v>
      </c>
      <c r="J1439" s="19" t="n">
        <f aca="false">IF(N1439 = 1, MAX(C1439, J1438), MIN(J1438,D1439))</f>
        <v>54.96</v>
      </c>
      <c r="K1439" s="19" t="n">
        <f aca="false">ABS(J1439 - I1439)</f>
        <v>6.70892416</v>
      </c>
      <c r="L1439" s="19" t="n">
        <f aca="false">IF(N1439 &lt;&gt; N1438, $H$2, IF(J1439 &lt;&gt; J1438, IF(L1438 &lt; $H$6, L1438 +$H$4, L1438), L1438))</f>
        <v>0.04</v>
      </c>
      <c r="M1439" s="19" t="n">
        <f aca="false">L1439 * K1439</f>
        <v>0.2683569664</v>
      </c>
      <c r="N1439" s="12" t="n">
        <f aca="false">IF(N1438 = 1, IF(D1439 &gt; I1439, 1, -1), IF(I1439 &gt; C1439, -1, 1))</f>
        <v>1</v>
      </c>
      <c r="O1439" s="12" t="n">
        <f aca="false">IF(N1439 =N1438, O1438 + 1, 1)</f>
        <v>4</v>
      </c>
    </row>
    <row collapsed="false" customFormat="false" customHeight="true" hidden="false" ht="13.3" outlineLevel="0" r="1440">
      <c r="A1440" s="17" t="n">
        <v>38645</v>
      </c>
      <c r="B1440" s="14" t="n">
        <v>54.47</v>
      </c>
      <c r="C1440" s="14" t="n">
        <v>56.5</v>
      </c>
      <c r="D1440" s="14" t="n">
        <v>54.35</v>
      </c>
      <c r="E1440" s="14" t="n">
        <v>56.14</v>
      </c>
      <c r="F1440" s="14" t="n">
        <v>48491500</v>
      </c>
      <c r="G1440" s="14" t="n">
        <v>55.9</v>
      </c>
      <c r="I1440" s="18" t="n">
        <f aca="false">IF(N1439 = 1, IF((I1439 + (N1439 * M1439)) &gt; D1440, MAX(C1440,J1439), I1439 + (N1439 * M1439)), IF((I1439 + (N1439 * M1439)) &lt; C1440, MIN(D1440,J1439), I1439 + (N1439 * M1439)))</f>
        <v>48.5194328064</v>
      </c>
      <c r="J1440" s="19" t="n">
        <f aca="false">IF(N1440 = 1, MAX(C1440, J1439), MIN(J1439,D1440))</f>
        <v>56.5</v>
      </c>
      <c r="K1440" s="19" t="n">
        <f aca="false">ABS(J1440 - I1440)</f>
        <v>7.9805671936</v>
      </c>
      <c r="L1440" s="19" t="n">
        <f aca="false">IF(N1440 &lt;&gt; N1439, $H$2, IF(J1440 &lt;&gt; J1439, IF(L1439 &lt; $H$6, L1439 +$H$4, L1439), L1439))</f>
        <v>0.06</v>
      </c>
      <c r="M1440" s="19" t="n">
        <f aca="false">L1440 * K1440</f>
        <v>0.478834031616</v>
      </c>
      <c r="N1440" s="12" t="n">
        <f aca="false">IF(N1439 = 1, IF(D1440 &gt; I1440, 1, -1), IF(I1440 &gt; C1440, -1, 1))</f>
        <v>1</v>
      </c>
      <c r="O1440" s="12" t="n">
        <f aca="false">IF(N1440 =N1439, O1439 + 1, 1)</f>
        <v>5</v>
      </c>
    </row>
    <row collapsed="false" customFormat="false" customHeight="true" hidden="false" ht="13.3" outlineLevel="0" r="1441">
      <c r="A1441" s="17" t="n">
        <v>38646</v>
      </c>
      <c r="B1441" s="14" t="n">
        <v>56.84</v>
      </c>
      <c r="C1441" s="14" t="n">
        <v>56.98</v>
      </c>
      <c r="D1441" s="14" t="n">
        <v>55.36</v>
      </c>
      <c r="E1441" s="14" t="n">
        <v>55.66</v>
      </c>
      <c r="F1441" s="14" t="n">
        <v>28454500</v>
      </c>
      <c r="G1441" s="14" t="n">
        <v>55.42</v>
      </c>
      <c r="I1441" s="18" t="n">
        <f aca="false">IF(N1440 = 1, IF((I1440 + (N1440 * M1440)) &gt; D1441, MAX(C1441,J1440), I1440 + (N1440 * M1440)), IF((I1440 + (N1440 * M1440)) &lt; C1441, MIN(D1441,J1440), I1440 + (N1440 * M1440)))</f>
        <v>48.998266838016</v>
      </c>
      <c r="J1441" s="19" t="n">
        <f aca="false">IF(N1441 = 1, MAX(C1441, J1440), MIN(J1440,D1441))</f>
        <v>56.98</v>
      </c>
      <c r="K1441" s="19" t="n">
        <f aca="false">ABS(J1441 - I1441)</f>
        <v>7.98173316198399</v>
      </c>
      <c r="L1441" s="19" t="n">
        <f aca="false">IF(N1441 &lt;&gt; N1440, $H$2, IF(J1441 &lt;&gt; J1440, IF(L1440 &lt; $H$6, L1440 +$H$4, L1440), L1440))</f>
        <v>0.08</v>
      </c>
      <c r="M1441" s="19" t="n">
        <f aca="false">L1441 * K1441</f>
        <v>0.638538652958719</v>
      </c>
      <c r="N1441" s="12" t="n">
        <f aca="false">IF(N1440 = 1, IF(D1441 &gt; I1441, 1, -1), IF(I1441 &gt; C1441, -1, 1))</f>
        <v>1</v>
      </c>
      <c r="O1441" s="12" t="n">
        <f aca="false">IF(N1441 =N1440, O1440 + 1, 1)</f>
        <v>6</v>
      </c>
    </row>
    <row collapsed="false" customFormat="false" customHeight="true" hidden="false" ht="13.3" outlineLevel="0" r="1442">
      <c r="A1442" s="17" t="n">
        <v>38649</v>
      </c>
      <c r="B1442" s="14" t="n">
        <v>55.25</v>
      </c>
      <c r="C1442" s="14" t="n">
        <v>56.79</v>
      </c>
      <c r="D1442" s="14" t="n">
        <v>55.09</v>
      </c>
      <c r="E1442" s="14" t="n">
        <v>56.79</v>
      </c>
      <c r="F1442" s="14" t="n">
        <v>21776900</v>
      </c>
      <c r="G1442" s="14" t="n">
        <v>56.55</v>
      </c>
      <c r="I1442" s="18" t="n">
        <f aca="false">IF(N1441 = 1, IF((I1441 + (N1441 * M1441)) &gt; D1442, MAX(C1442,J1441), I1441 + (N1441 * M1441)), IF((I1441 + (N1441 * M1441)) &lt; C1442, MIN(D1442,J1441), I1441 + (N1441 * M1441)))</f>
        <v>49.6368054909747</v>
      </c>
      <c r="J1442" s="19" t="n">
        <f aca="false">IF(N1442 = 1, MAX(C1442, J1441), MIN(J1441,D1442))</f>
        <v>56.98</v>
      </c>
      <c r="K1442" s="19" t="n">
        <f aca="false">ABS(J1442 - I1442)</f>
        <v>7.34319450902527</v>
      </c>
      <c r="L1442" s="19" t="n">
        <f aca="false">IF(N1442 &lt;&gt; N1441, $H$2, IF(J1442 &lt;&gt; J1441, IF(L1441 &lt; $H$6, L1441 +$H$4, L1441), L1441))</f>
        <v>0.08</v>
      </c>
      <c r="M1442" s="19" t="n">
        <f aca="false">L1442 * K1442</f>
        <v>0.587455560722021</v>
      </c>
      <c r="N1442" s="12" t="n">
        <f aca="false">IF(N1441 = 1, IF(D1442 &gt; I1442, 1, -1), IF(I1442 &gt; C1442, -1, 1))</f>
        <v>1</v>
      </c>
      <c r="O1442" s="12" t="n">
        <f aca="false">IF(N1442 =N1441, O1441 + 1, 1)</f>
        <v>7</v>
      </c>
    </row>
    <row collapsed="false" customFormat="false" customHeight="true" hidden="false" ht="13.3" outlineLevel="0" r="1443">
      <c r="A1443" s="17" t="n">
        <v>38650</v>
      </c>
      <c r="B1443" s="14" t="n">
        <v>56.4</v>
      </c>
      <c r="C1443" s="14" t="n">
        <v>56.85</v>
      </c>
      <c r="D1443" s="14" t="n">
        <v>55.69</v>
      </c>
      <c r="E1443" s="14" t="n">
        <v>56.1</v>
      </c>
      <c r="F1443" s="14" t="n">
        <v>16611700</v>
      </c>
      <c r="G1443" s="14" t="n">
        <v>55.86</v>
      </c>
      <c r="I1443" s="18" t="n">
        <f aca="false">IF(N1442 = 1, IF((I1442 + (N1442 * M1442)) &gt; D1443, MAX(C1443,J1442), I1442 + (N1442 * M1442)), IF((I1442 + (N1442 * M1442)) &lt; C1443, MIN(D1443,J1442), I1442 + (N1442 * M1442)))</f>
        <v>50.2242610516968</v>
      </c>
      <c r="J1443" s="19" t="n">
        <f aca="false">IF(N1443 = 1, MAX(C1443, J1442), MIN(J1442,D1443))</f>
        <v>56.98</v>
      </c>
      <c r="K1443" s="19" t="n">
        <f aca="false">ABS(J1443 - I1443)</f>
        <v>6.75573894830325</v>
      </c>
      <c r="L1443" s="19" t="n">
        <f aca="false">IF(N1443 &lt;&gt; N1442, $H$2, IF(J1443 &lt;&gt; J1442, IF(L1442 &lt; $H$6, L1442 +$H$4, L1442), L1442))</f>
        <v>0.08</v>
      </c>
      <c r="M1443" s="19" t="n">
        <f aca="false">L1443 * K1443</f>
        <v>0.54045911586426</v>
      </c>
      <c r="N1443" s="12" t="n">
        <f aca="false">IF(N1442 = 1, IF(D1443 &gt; I1443, 1, -1), IF(I1443 &gt; C1443, -1, 1))</f>
        <v>1</v>
      </c>
      <c r="O1443" s="12" t="n">
        <f aca="false">IF(N1443 =N1442, O1442 + 1, 1)</f>
        <v>8</v>
      </c>
    </row>
    <row collapsed="false" customFormat="false" customHeight="true" hidden="false" ht="13.3" outlineLevel="0" r="1444">
      <c r="A1444" s="17" t="n">
        <v>38651</v>
      </c>
      <c r="B1444" s="14" t="n">
        <v>56.28</v>
      </c>
      <c r="C1444" s="14" t="n">
        <v>57.56</v>
      </c>
      <c r="D1444" s="14" t="n">
        <v>55.92</v>
      </c>
      <c r="E1444" s="14" t="n">
        <v>57.03</v>
      </c>
      <c r="F1444" s="14" t="n">
        <v>22556900</v>
      </c>
      <c r="G1444" s="14" t="n">
        <v>56.79</v>
      </c>
      <c r="I1444" s="18" t="n">
        <f aca="false">IF(N1443 = 1, IF((I1443 + (N1443 * M1443)) &gt; D1444, MAX(C1444,J1443), I1443 + (N1443 * M1443)), IF((I1443 + (N1443 * M1443)) &lt; C1444, MIN(D1444,J1443), I1443 + (N1443 * M1443)))</f>
        <v>50.764720167561</v>
      </c>
      <c r="J1444" s="19" t="n">
        <f aca="false">IF(N1444 = 1, MAX(C1444, J1443), MIN(J1443,D1444))</f>
        <v>57.56</v>
      </c>
      <c r="K1444" s="19" t="n">
        <f aca="false">ABS(J1444 - I1444)</f>
        <v>6.79527983243899</v>
      </c>
      <c r="L1444" s="19" t="n">
        <f aca="false">IF(N1444 &lt;&gt; N1443, $H$2, IF(J1444 &lt;&gt; J1443, IF(L1443 &lt; $H$6, L1443 +$H$4, L1443), L1443))</f>
        <v>0.1</v>
      </c>
      <c r="M1444" s="19" t="n">
        <f aca="false">L1444 * K1444</f>
        <v>0.679527983243899</v>
      </c>
      <c r="N1444" s="12" t="n">
        <f aca="false">IF(N1443 = 1, IF(D1444 &gt; I1444, 1, -1), IF(I1444 &gt; C1444, -1, 1))</f>
        <v>1</v>
      </c>
      <c r="O1444" s="12" t="n">
        <f aca="false">IF(N1444 =N1443, O1443 + 1, 1)</f>
        <v>9</v>
      </c>
    </row>
    <row collapsed="false" customFormat="false" customHeight="true" hidden="false" ht="13.3" outlineLevel="0" r="1445">
      <c r="A1445" s="17" t="n">
        <v>38652</v>
      </c>
      <c r="B1445" s="14" t="n">
        <v>56.99</v>
      </c>
      <c r="C1445" s="14" t="n">
        <v>57.01</v>
      </c>
      <c r="D1445" s="14" t="n">
        <v>55.41</v>
      </c>
      <c r="E1445" s="14" t="n">
        <v>55.41</v>
      </c>
      <c r="F1445" s="14" t="n">
        <v>14697900</v>
      </c>
      <c r="G1445" s="14" t="n">
        <v>55.17</v>
      </c>
      <c r="I1445" s="18" t="n">
        <f aca="false">IF(N1444 = 1, IF((I1444 + (N1444 * M1444)) &gt; D1445, MAX(C1445,J1444), I1444 + (N1444 * M1444)), IF((I1444 + (N1444 * M1444)) &lt; C1445, MIN(D1445,J1444), I1444 + (N1444 * M1444)))</f>
        <v>51.4442481508049</v>
      </c>
      <c r="J1445" s="19" t="n">
        <f aca="false">IF(N1445 = 1, MAX(C1445, J1444), MIN(J1444,D1445))</f>
        <v>57.56</v>
      </c>
      <c r="K1445" s="19" t="n">
        <f aca="false">ABS(J1445 - I1445)</f>
        <v>6.11575184919509</v>
      </c>
      <c r="L1445" s="19" t="n">
        <f aca="false">IF(N1445 &lt;&gt; N1444, $H$2, IF(J1445 &lt;&gt; J1444, IF(L1444 &lt; $H$6, L1444 +$H$4, L1444), L1444))</f>
        <v>0.1</v>
      </c>
      <c r="M1445" s="19" t="n">
        <f aca="false">L1445 * K1445</f>
        <v>0.611575184919509</v>
      </c>
      <c r="N1445" s="12" t="n">
        <f aca="false">IF(N1444 = 1, IF(D1445 &gt; I1445, 1, -1), IF(I1445 &gt; C1445, -1, 1))</f>
        <v>1</v>
      </c>
      <c r="O1445" s="12" t="n">
        <f aca="false">IF(N1445 =N1444, O1444 + 1, 1)</f>
        <v>10</v>
      </c>
    </row>
    <row collapsed="false" customFormat="false" customHeight="true" hidden="false" ht="13.3" outlineLevel="0" r="1446">
      <c r="A1446" s="17" t="n">
        <v>38653</v>
      </c>
      <c r="B1446" s="14" t="n">
        <v>56.04</v>
      </c>
      <c r="C1446" s="14" t="n">
        <v>56.43</v>
      </c>
      <c r="D1446" s="14" t="n">
        <v>54.17</v>
      </c>
      <c r="E1446" s="14" t="n">
        <v>54.47</v>
      </c>
      <c r="F1446" s="14" t="n">
        <v>27492400</v>
      </c>
      <c r="G1446" s="14" t="n">
        <v>54.24</v>
      </c>
      <c r="I1446" s="18" t="n">
        <f aca="false">IF(N1445 = 1, IF((I1445 + (N1445 * M1445)) &gt; D1446, MAX(C1446,J1445), I1445 + (N1445 * M1445)), IF((I1445 + (N1445 * M1445)) &lt; C1446, MIN(D1446,J1445), I1445 + (N1445 * M1445)))</f>
        <v>52.0558233357244</v>
      </c>
      <c r="J1446" s="19" t="n">
        <f aca="false">IF(N1446 = 1, MAX(C1446, J1445), MIN(J1445,D1446))</f>
        <v>57.56</v>
      </c>
      <c r="K1446" s="19" t="n">
        <f aca="false">ABS(J1446 - I1446)</f>
        <v>5.50417666427558</v>
      </c>
      <c r="L1446" s="19" t="n">
        <f aca="false">IF(N1446 &lt;&gt; N1445, $H$2, IF(J1446 &lt;&gt; J1445, IF(L1445 &lt; $H$6, L1445 +$H$4, L1445), L1445))</f>
        <v>0.1</v>
      </c>
      <c r="M1446" s="19" t="n">
        <f aca="false">L1446 * K1446</f>
        <v>0.550417666427558</v>
      </c>
      <c r="N1446" s="12" t="n">
        <f aca="false">IF(N1445 = 1, IF(D1446 &gt; I1446, 1, -1), IF(I1446 &gt; C1446, -1, 1))</f>
        <v>1</v>
      </c>
      <c r="O1446" s="12" t="n">
        <f aca="false">IF(N1446 =N1445, O1445 + 1, 1)</f>
        <v>11</v>
      </c>
    </row>
    <row collapsed="false" customFormat="false" customHeight="true" hidden="false" ht="13.3" outlineLevel="0" r="1447">
      <c r="A1447" s="17" t="n">
        <v>38656</v>
      </c>
      <c r="B1447" s="14" t="n">
        <v>55.2</v>
      </c>
      <c r="C1447" s="14" t="n">
        <v>57.98</v>
      </c>
      <c r="D1447" s="14" t="n">
        <v>54.75</v>
      </c>
      <c r="E1447" s="14" t="n">
        <v>57.59</v>
      </c>
      <c r="F1447" s="14" t="n">
        <v>33601600</v>
      </c>
      <c r="G1447" s="14" t="n">
        <v>57.34</v>
      </c>
      <c r="I1447" s="18" t="n">
        <f aca="false">IF(N1446 = 1, IF((I1446 + (N1446 * M1446)) &gt; D1447, MAX(C1447,J1446), I1446 + (N1446 * M1446)), IF((I1446 + (N1446 * M1446)) &lt; C1447, MIN(D1447,J1446), I1446 + (N1446 * M1446)))</f>
        <v>52.606241002152</v>
      </c>
      <c r="J1447" s="19" t="n">
        <f aca="false">IF(N1447 = 1, MAX(C1447, J1446), MIN(J1446,D1447))</f>
        <v>57.98</v>
      </c>
      <c r="K1447" s="19" t="n">
        <f aca="false">ABS(J1447 - I1447)</f>
        <v>5.37375899784802</v>
      </c>
      <c r="L1447" s="19" t="n">
        <f aca="false">IF(N1447 &lt;&gt; N1446, $H$2, IF(J1447 &lt;&gt; J1446, IF(L1446 &lt; $H$6, L1446 +$H$4, L1446), L1446))</f>
        <v>0.12</v>
      </c>
      <c r="M1447" s="19" t="n">
        <f aca="false">L1447 * K1447</f>
        <v>0.644851079741763</v>
      </c>
      <c r="N1447" s="12" t="n">
        <f aca="false">IF(N1446 = 1, IF(D1447 &gt; I1447, 1, -1), IF(I1447 &gt; C1447, -1, 1))</f>
        <v>1</v>
      </c>
      <c r="O1447" s="12" t="n">
        <f aca="false">IF(N1447 =N1446, O1446 + 1, 1)</f>
        <v>12</v>
      </c>
    </row>
    <row collapsed="false" customFormat="false" customHeight="true" hidden="false" ht="13.3" outlineLevel="0" r="1448">
      <c r="A1448" s="17" t="n">
        <v>38657</v>
      </c>
      <c r="B1448" s="14" t="n">
        <v>57.24</v>
      </c>
      <c r="C1448" s="14" t="n">
        <v>58.14</v>
      </c>
      <c r="D1448" s="14" t="n">
        <v>56.87</v>
      </c>
      <c r="E1448" s="14" t="n">
        <v>57.5</v>
      </c>
      <c r="F1448" s="14" t="n">
        <v>26774500</v>
      </c>
      <c r="G1448" s="14" t="n">
        <v>57.25</v>
      </c>
      <c r="I1448" s="18" t="n">
        <f aca="false">IF(N1447 = 1, IF((I1447 + (N1447 * M1447)) &gt; D1448, MAX(C1448,J1447), I1447 + (N1447 * M1447)), IF((I1447 + (N1447 * M1447)) &lt; C1448, MIN(D1448,J1447), I1447 + (N1447 * M1447)))</f>
        <v>53.2510920818937</v>
      </c>
      <c r="J1448" s="19" t="n">
        <f aca="false">IF(N1448 = 1, MAX(C1448, J1447), MIN(J1447,D1448))</f>
        <v>58.14</v>
      </c>
      <c r="K1448" s="19" t="n">
        <f aca="false">ABS(J1448 - I1448)</f>
        <v>4.88890791810626</v>
      </c>
      <c r="L1448" s="19" t="n">
        <f aca="false">IF(N1448 &lt;&gt; N1447, $H$2, IF(J1448 &lt;&gt; J1447, IF(L1447 &lt; $H$6, L1447 +$H$4, L1447), L1447))</f>
        <v>0.14</v>
      </c>
      <c r="M1448" s="19" t="n">
        <f aca="false">L1448 * K1448</f>
        <v>0.684447108534877</v>
      </c>
      <c r="N1448" s="12" t="n">
        <f aca="false">IF(N1447 = 1, IF(D1448 &gt; I1448, 1, -1), IF(I1448 &gt; C1448, -1, 1))</f>
        <v>1</v>
      </c>
      <c r="O1448" s="12" t="n">
        <f aca="false">IF(N1448 =N1447, O1447 + 1, 1)</f>
        <v>13</v>
      </c>
    </row>
    <row collapsed="false" customFormat="false" customHeight="true" hidden="false" ht="13.3" outlineLevel="0" r="1449">
      <c r="A1449" s="17" t="n">
        <v>38658</v>
      </c>
      <c r="B1449" s="14" t="n">
        <v>57.72</v>
      </c>
      <c r="C1449" s="14" t="n">
        <v>60</v>
      </c>
      <c r="D1449" s="14" t="n">
        <v>57.6</v>
      </c>
      <c r="E1449" s="14" t="n">
        <v>59.95</v>
      </c>
      <c r="F1449" s="14" t="n">
        <v>30609300</v>
      </c>
      <c r="G1449" s="14" t="n">
        <v>59.69</v>
      </c>
      <c r="I1449" s="18" t="n">
        <f aca="false">IF(N1448 = 1, IF((I1448 + (N1448 * M1448)) &gt; D1449, MAX(C1449,J1448), I1448 + (N1448 * M1448)), IF((I1448 + (N1448 * M1448)) &lt; C1449, MIN(D1449,J1448), I1448 + (N1448 * M1448)))</f>
        <v>53.9355391904286</v>
      </c>
      <c r="J1449" s="19" t="n">
        <f aca="false">IF(N1449 = 1, MAX(C1449, J1448), MIN(J1448,D1449))</f>
        <v>60</v>
      </c>
      <c r="K1449" s="19" t="n">
        <f aca="false">ABS(J1449 - I1449)</f>
        <v>6.06446080957139</v>
      </c>
      <c r="L1449" s="19" t="n">
        <f aca="false">IF(N1449 &lt;&gt; N1448, $H$2, IF(J1449 &lt;&gt; J1448, IF(L1448 &lt; $H$6, L1448 +$H$4, L1448), L1448))</f>
        <v>0.16</v>
      </c>
      <c r="M1449" s="19" t="n">
        <f aca="false">L1449 * K1449</f>
        <v>0.970313729531422</v>
      </c>
      <c r="N1449" s="12" t="n">
        <f aca="false">IF(N1448 = 1, IF(D1449 &gt; I1449, 1, -1), IF(I1449 &gt; C1449, -1, 1))</f>
        <v>1</v>
      </c>
      <c r="O1449" s="12" t="n">
        <f aca="false">IF(N1449 =N1448, O1448 + 1, 1)</f>
        <v>14</v>
      </c>
    </row>
    <row collapsed="false" customFormat="false" customHeight="true" hidden="false" ht="13.3" outlineLevel="0" r="1450">
      <c r="A1450" s="17" t="n">
        <v>38659</v>
      </c>
      <c r="B1450" s="14" t="n">
        <v>60.26</v>
      </c>
      <c r="C1450" s="14" t="n">
        <v>62.32</v>
      </c>
      <c r="D1450" s="14" t="n">
        <v>60.07</v>
      </c>
      <c r="E1450" s="14" t="n">
        <v>61.85</v>
      </c>
      <c r="F1450" s="14" t="n">
        <v>31585100</v>
      </c>
      <c r="G1450" s="14" t="n">
        <v>61.59</v>
      </c>
      <c r="I1450" s="18" t="n">
        <f aca="false">IF(N1449 = 1, IF((I1449 + (N1449 * M1449)) &gt; D1450, MAX(C1450,J1449), I1449 + (N1449 * M1449)), IF((I1449 + (N1449 * M1449)) &lt; C1450, MIN(D1450,J1449), I1449 + (N1449 * M1449)))</f>
        <v>54.90585291996</v>
      </c>
      <c r="J1450" s="19" t="n">
        <f aca="false">IF(N1450 = 1, MAX(C1450, J1449), MIN(J1449,D1450))</f>
        <v>62.32</v>
      </c>
      <c r="K1450" s="19" t="n">
        <f aca="false">ABS(J1450 - I1450)</f>
        <v>7.41414708003997</v>
      </c>
      <c r="L1450" s="19" t="n">
        <f aca="false">IF(N1450 &lt;&gt; N1449, $H$2, IF(J1450 &lt;&gt; J1449, IF(L1449 &lt; $H$6, L1449 +$H$4, L1449), L1449))</f>
        <v>0.18</v>
      </c>
      <c r="M1450" s="19" t="n">
        <f aca="false">L1450 * K1450</f>
        <v>1.33454647440719</v>
      </c>
      <c r="N1450" s="12" t="n">
        <f aca="false">IF(N1449 = 1, IF(D1450 &gt; I1450, 1, -1), IF(I1450 &gt; C1450, -1, 1))</f>
        <v>1</v>
      </c>
      <c r="O1450" s="12" t="n">
        <f aca="false">IF(N1450 =N1449, O1449 + 1, 1)</f>
        <v>15</v>
      </c>
    </row>
    <row collapsed="false" customFormat="false" customHeight="true" hidden="false" ht="13.3" outlineLevel="0" r="1451">
      <c r="A1451" s="17" t="n">
        <v>38660</v>
      </c>
      <c r="B1451" s="14" t="n">
        <v>60.35</v>
      </c>
      <c r="C1451" s="14" t="n">
        <v>61.24</v>
      </c>
      <c r="D1451" s="14" t="n">
        <v>59.62</v>
      </c>
      <c r="E1451" s="14" t="n">
        <v>61.15</v>
      </c>
      <c r="F1451" s="14" t="n">
        <v>31358400</v>
      </c>
      <c r="G1451" s="14" t="n">
        <v>60.89</v>
      </c>
      <c r="I1451" s="18" t="n">
        <f aca="false">IF(N1450 = 1, IF((I1450 + (N1450 * M1450)) &gt; D1451, MAX(C1451,J1450), I1450 + (N1450 * M1450)), IF((I1450 + (N1450 * M1450)) &lt; C1451, MIN(D1451,J1450), I1450 + (N1450 * M1450)))</f>
        <v>56.2403993943672</v>
      </c>
      <c r="J1451" s="19" t="n">
        <f aca="false">IF(N1451 = 1, MAX(C1451, J1450), MIN(J1450,D1451))</f>
        <v>62.32</v>
      </c>
      <c r="K1451" s="19" t="n">
        <f aca="false">ABS(J1451 - I1451)</f>
        <v>6.07960060563277</v>
      </c>
      <c r="L1451" s="19" t="n">
        <f aca="false">IF(N1451 &lt;&gt; N1450, $H$2, IF(J1451 &lt;&gt; J1450, IF(L1450 &lt; $H$6, L1450 +$H$4, L1450), L1450))</f>
        <v>0.18</v>
      </c>
      <c r="M1451" s="19" t="n">
        <f aca="false">L1451 * K1451</f>
        <v>1.0943281090139</v>
      </c>
      <c r="N1451" s="12" t="n">
        <f aca="false">IF(N1450 = 1, IF(D1451 &gt; I1451, 1, -1), IF(I1451 &gt; C1451, -1, 1))</f>
        <v>1</v>
      </c>
      <c r="O1451" s="12" t="n">
        <f aca="false">IF(N1451 =N1450, O1450 + 1, 1)</f>
        <v>16</v>
      </c>
    </row>
    <row collapsed="false" customFormat="false" customHeight="true" hidden="false" ht="13.3" outlineLevel="0" r="1452">
      <c r="A1452" s="17" t="n">
        <v>38663</v>
      </c>
      <c r="B1452" s="14" t="n">
        <v>60.85</v>
      </c>
      <c r="C1452" s="14" t="n">
        <v>61.67</v>
      </c>
      <c r="D1452" s="14" t="n">
        <v>60.14</v>
      </c>
      <c r="E1452" s="14" t="n">
        <v>60.23</v>
      </c>
      <c r="F1452" s="14" t="n">
        <v>22815400</v>
      </c>
      <c r="G1452" s="14" t="n">
        <v>59.97</v>
      </c>
      <c r="I1452" s="18" t="n">
        <f aca="false">IF(N1451 = 1, IF((I1451 + (N1451 * M1451)) &gt; D1452, MAX(C1452,J1451), I1451 + (N1451 * M1451)), IF((I1451 + (N1451 * M1451)) &lt; C1452, MIN(D1452,J1451), I1451 + (N1451 * M1451)))</f>
        <v>57.3347275033811</v>
      </c>
      <c r="J1452" s="19" t="n">
        <f aca="false">IF(N1452 = 1, MAX(C1452, J1451), MIN(J1451,D1452))</f>
        <v>62.32</v>
      </c>
      <c r="K1452" s="19" t="n">
        <f aca="false">ABS(J1452 - I1452)</f>
        <v>4.98527249661887</v>
      </c>
      <c r="L1452" s="19" t="n">
        <f aca="false">IF(N1452 &lt;&gt; N1451, $H$2, IF(J1452 &lt;&gt; J1451, IF(L1451 &lt; $H$6, L1451 +$H$4, L1451), L1451))</f>
        <v>0.18</v>
      </c>
      <c r="M1452" s="19" t="n">
        <f aca="false">L1452 * K1452</f>
        <v>0.897349049391396</v>
      </c>
      <c r="N1452" s="12" t="n">
        <f aca="false">IF(N1451 = 1, IF(D1452 &gt; I1452, 1, -1), IF(I1452 &gt; C1452, -1, 1))</f>
        <v>1</v>
      </c>
      <c r="O1452" s="12" t="n">
        <f aca="false">IF(N1452 =N1451, O1451 + 1, 1)</f>
        <v>17</v>
      </c>
    </row>
    <row collapsed="false" customFormat="false" customHeight="true" hidden="false" ht="13.3" outlineLevel="0" r="1453">
      <c r="A1453" s="17" t="n">
        <v>38664</v>
      </c>
      <c r="B1453" s="14" t="n">
        <v>59.95</v>
      </c>
      <c r="C1453" s="14" t="n">
        <v>60.38</v>
      </c>
      <c r="D1453" s="14" t="n">
        <v>59.1</v>
      </c>
      <c r="E1453" s="14" t="n">
        <v>59.9</v>
      </c>
      <c r="F1453" s="14" t="n">
        <v>16920200</v>
      </c>
      <c r="G1453" s="14" t="n">
        <v>59.64</v>
      </c>
      <c r="I1453" s="18" t="n">
        <f aca="false">IF(N1452 = 1, IF((I1452 + (N1452 * M1452)) &gt; D1453, MAX(C1453,J1452), I1452 + (N1452 * M1452)), IF((I1452 + (N1452 * M1452)) &lt; C1453, MIN(D1453,J1452), I1452 + (N1452 * M1452)))</f>
        <v>58.2320765527725</v>
      </c>
      <c r="J1453" s="19" t="n">
        <f aca="false">IF(N1453 = 1, MAX(C1453, J1452), MIN(J1452,D1453))</f>
        <v>62.32</v>
      </c>
      <c r="K1453" s="19" t="n">
        <f aca="false">ABS(J1453 - I1453)</f>
        <v>4.08792344722747</v>
      </c>
      <c r="L1453" s="19" t="n">
        <f aca="false">IF(N1453 &lt;&gt; N1452, $H$2, IF(J1453 &lt;&gt; J1452, IF(L1452 &lt; $H$6, L1452 +$H$4, L1452), L1452))</f>
        <v>0.18</v>
      </c>
      <c r="M1453" s="19" t="n">
        <f aca="false">L1453 * K1453</f>
        <v>0.735826220500945</v>
      </c>
      <c r="N1453" s="12" t="n">
        <f aca="false">IF(N1452 = 1, IF(D1453 &gt; I1453, 1, -1), IF(I1453 &gt; C1453, -1, 1))</f>
        <v>1</v>
      </c>
      <c r="O1453" s="12" t="n">
        <f aca="false">IF(N1453 =N1452, O1452 + 1, 1)</f>
        <v>18</v>
      </c>
    </row>
    <row collapsed="false" customFormat="false" customHeight="true" hidden="false" ht="13.3" outlineLevel="0" r="1454">
      <c r="A1454" s="17" t="n">
        <v>38665</v>
      </c>
      <c r="B1454" s="14" t="n">
        <v>60</v>
      </c>
      <c r="C1454" s="14" t="n">
        <v>61.21</v>
      </c>
      <c r="D1454" s="14" t="n">
        <v>60</v>
      </c>
      <c r="E1454" s="14" t="n">
        <v>60.11</v>
      </c>
      <c r="F1454" s="14" t="n">
        <v>19747500</v>
      </c>
      <c r="G1454" s="14" t="n">
        <v>59.85</v>
      </c>
      <c r="I1454" s="18" t="n">
        <f aca="false">IF(N1453 = 1, IF((I1453 + (N1453 * M1453)) &gt; D1454, MAX(C1454,J1453), I1453 + (N1453 * M1453)), IF((I1453 + (N1453 * M1453)) &lt; C1454, MIN(D1454,J1453), I1453 + (N1453 * M1453)))</f>
        <v>58.9679027732735</v>
      </c>
      <c r="J1454" s="19" t="n">
        <f aca="false">IF(N1454 = 1, MAX(C1454, J1453), MIN(J1453,D1454))</f>
        <v>62.32</v>
      </c>
      <c r="K1454" s="19" t="n">
        <f aca="false">ABS(J1454 - I1454)</f>
        <v>3.35209722672653</v>
      </c>
      <c r="L1454" s="19" t="n">
        <f aca="false">IF(N1454 &lt;&gt; N1453, $H$2, IF(J1454 &lt;&gt; J1453, IF(L1453 &lt; $H$6, L1453 +$H$4, L1453), L1453))</f>
        <v>0.18</v>
      </c>
      <c r="M1454" s="19" t="n">
        <f aca="false">L1454 * K1454</f>
        <v>0.603377500810775</v>
      </c>
      <c r="N1454" s="12" t="n">
        <f aca="false">IF(N1453 = 1, IF(D1454 &gt; I1454, 1, -1), IF(I1454 &gt; C1454, -1, 1))</f>
        <v>1</v>
      </c>
      <c r="O1454" s="12" t="n">
        <f aca="false">IF(N1454 =N1453, O1453 + 1, 1)</f>
        <v>19</v>
      </c>
    </row>
    <row collapsed="false" customFormat="false" customHeight="true" hidden="false" ht="13.3" outlineLevel="0" r="1455">
      <c r="A1455" s="17" t="n">
        <v>38666</v>
      </c>
      <c r="B1455" s="14" t="n">
        <v>60.64</v>
      </c>
      <c r="C1455" s="14" t="n">
        <v>61.2</v>
      </c>
      <c r="D1455" s="14" t="n">
        <v>59.01</v>
      </c>
      <c r="E1455" s="14" t="n">
        <v>61.18</v>
      </c>
      <c r="F1455" s="14" t="n">
        <v>23762300</v>
      </c>
      <c r="G1455" s="14" t="n">
        <v>60.92</v>
      </c>
      <c r="I1455" s="18" t="n">
        <f aca="false">IF(N1454 = 1, IF((I1454 + (N1454 * M1454)) &gt; D1455, MAX(C1455,J1454), I1454 + (N1454 * M1454)), IF((I1454 + (N1454 * M1454)) &lt; C1455, MIN(D1455,J1454), I1454 + (N1454 * M1454)))</f>
        <v>62.32</v>
      </c>
      <c r="J1455" s="19" t="n">
        <f aca="false">IF(N1455 = 1, MAX(C1455, J1454), MIN(J1454,D1455))</f>
        <v>59.01</v>
      </c>
      <c r="K1455" s="19" t="n">
        <f aca="false">ABS(J1455 - I1455)</f>
        <v>3.31</v>
      </c>
      <c r="L1455" s="19" t="n">
        <f aca="false">IF(N1455 &lt;&gt; N1454, $H$2, IF(J1455 &lt;&gt; J1454, IF(L1454 &lt; $H$6, L1454 +$H$4, L1454), L1454))</f>
        <v>0.02</v>
      </c>
      <c r="M1455" s="19" t="n">
        <f aca="false">L1455 * K1455</f>
        <v>0.0662</v>
      </c>
      <c r="N1455" s="12" t="n">
        <f aca="false">IF(N1454 = 1, IF(D1455 &gt; I1455, 1, -1), IF(I1455 &gt; C1455, -1, 1))</f>
        <v>-1</v>
      </c>
      <c r="O1455" s="12" t="n">
        <f aca="false">IF(N1455 =N1454, O1454 + 1, 1)</f>
        <v>1</v>
      </c>
    </row>
    <row collapsed="false" customFormat="false" customHeight="true" hidden="false" ht="13.3" outlineLevel="0" r="1456">
      <c r="A1456" s="17" t="n">
        <v>38667</v>
      </c>
      <c r="B1456" s="14" t="n">
        <v>61.54</v>
      </c>
      <c r="C1456" s="14" t="n">
        <v>62.11</v>
      </c>
      <c r="D1456" s="14" t="n">
        <v>61.34</v>
      </c>
      <c r="E1456" s="14" t="n">
        <v>61.54</v>
      </c>
      <c r="F1456" s="14" t="n">
        <v>15194600</v>
      </c>
      <c r="G1456" s="14" t="n">
        <v>61.28</v>
      </c>
      <c r="I1456" s="18" t="n">
        <f aca="false">IF(N1455 = 1, IF((I1455 + (N1455 * M1455)) &gt; D1456, MAX(C1456,J1455), I1455 + (N1455 * M1455)), IF((I1455 + (N1455 * M1455)) &lt; C1456, MIN(D1456,J1455), I1455 + (N1455 * M1455)))</f>
        <v>62.2538</v>
      </c>
      <c r="J1456" s="19" t="n">
        <f aca="false">IF(N1456 = 1, MAX(C1456, J1455), MIN(J1455,D1456))</f>
        <v>59.01</v>
      </c>
      <c r="K1456" s="19" t="n">
        <f aca="false">ABS(J1456 - I1456)</f>
        <v>3.2438</v>
      </c>
      <c r="L1456" s="19" t="n">
        <f aca="false">IF(N1456 &lt;&gt; N1455, $H$2, IF(J1456 &lt;&gt; J1455, IF(L1455 &lt; $H$6, L1455 +$H$4, L1455), L1455))</f>
        <v>0.02</v>
      </c>
      <c r="M1456" s="19" t="n">
        <f aca="false">L1456 * K1456</f>
        <v>0.064876</v>
      </c>
      <c r="N1456" s="12" t="n">
        <f aca="false">IF(N1455 = 1, IF(D1456 &gt; I1456, 1, -1), IF(I1456 &gt; C1456, -1, 1))</f>
        <v>-1</v>
      </c>
      <c r="O1456" s="12" t="n">
        <f aca="false">IF(N1456 =N1455, O1455 + 1, 1)</f>
        <v>2</v>
      </c>
    </row>
    <row collapsed="false" customFormat="false" customHeight="true" hidden="false" ht="13.3" outlineLevel="0" r="1457">
      <c r="A1457" s="17" t="n">
        <v>38670</v>
      </c>
      <c r="B1457" s="14" t="n">
        <v>61.54</v>
      </c>
      <c r="C1457" s="14" t="n">
        <v>61.98</v>
      </c>
      <c r="D1457" s="14" t="n">
        <v>60.91</v>
      </c>
      <c r="E1457" s="14" t="n">
        <v>61.45</v>
      </c>
      <c r="F1457" s="14" t="n">
        <v>13211900</v>
      </c>
      <c r="G1457" s="14" t="n">
        <v>61.19</v>
      </c>
      <c r="I1457" s="18" t="n">
        <f aca="false">IF(N1456 = 1, IF((I1456 + (N1456 * M1456)) &gt; D1457, MAX(C1457,J1456), I1456 + (N1456 * M1456)), IF((I1456 + (N1456 * M1456)) &lt; C1457, MIN(D1457,J1456), I1456 + (N1456 * M1456)))</f>
        <v>62.188924</v>
      </c>
      <c r="J1457" s="19" t="n">
        <f aca="false">IF(N1457 = 1, MAX(C1457, J1456), MIN(J1456,D1457))</f>
        <v>59.01</v>
      </c>
      <c r="K1457" s="19" t="n">
        <f aca="false">ABS(J1457 - I1457)</f>
        <v>3.178924</v>
      </c>
      <c r="L1457" s="19" t="n">
        <f aca="false">IF(N1457 &lt;&gt; N1456, $H$2, IF(J1457 &lt;&gt; J1456, IF(L1456 &lt; $H$6, L1456 +$H$4, L1456), L1456))</f>
        <v>0.02</v>
      </c>
      <c r="M1457" s="19" t="n">
        <f aca="false">L1457 * K1457</f>
        <v>0.0635784800000001</v>
      </c>
      <c r="N1457" s="12" t="n">
        <f aca="false">IF(N1456 = 1, IF(D1457 &gt; I1457, 1, -1), IF(I1457 &gt; C1457, -1, 1))</f>
        <v>-1</v>
      </c>
      <c r="O1457" s="12" t="n">
        <f aca="false">IF(N1457 =N1456, O1456 + 1, 1)</f>
        <v>3</v>
      </c>
    </row>
    <row collapsed="false" customFormat="false" customHeight="true" hidden="false" ht="13.3" outlineLevel="0" r="1458">
      <c r="A1458" s="17" t="n">
        <v>38671</v>
      </c>
      <c r="B1458" s="14" t="n">
        <v>61.6</v>
      </c>
      <c r="C1458" s="14" t="n">
        <v>63.08</v>
      </c>
      <c r="D1458" s="14" t="n">
        <v>61.46</v>
      </c>
      <c r="E1458" s="14" t="n">
        <v>62.28</v>
      </c>
      <c r="F1458" s="14" t="n">
        <v>19172900</v>
      </c>
      <c r="G1458" s="14" t="n">
        <v>62.01</v>
      </c>
      <c r="I1458" s="18" t="n">
        <f aca="false">IF(N1457 = 1, IF((I1457 + (N1457 * M1457)) &gt; D1458, MAX(C1458,J1457), I1457 + (N1457 * M1457)), IF((I1457 + (N1457 * M1457)) &lt; C1458, MIN(D1458,J1457), I1457 + (N1457 * M1457)))</f>
        <v>59.01</v>
      </c>
      <c r="J1458" s="19" t="n">
        <f aca="false">IF(N1458 = 1, MAX(C1458, J1457), MIN(J1457,D1458))</f>
        <v>63.08</v>
      </c>
      <c r="K1458" s="19" t="n">
        <f aca="false">ABS(J1458 - I1458)</f>
        <v>4.07</v>
      </c>
      <c r="L1458" s="19" t="n">
        <f aca="false">IF(N1458 &lt;&gt; N1457, $H$2, IF(J1458 &lt;&gt; J1457, IF(L1457 &lt; $H$6, L1457 +$H$4, L1457), L1457))</f>
        <v>0.02</v>
      </c>
      <c r="M1458" s="19" t="n">
        <f aca="false">L1458 * K1458</f>
        <v>0.0814</v>
      </c>
      <c r="N1458" s="12" t="n">
        <f aca="false">IF(N1457 = 1, IF(D1458 &gt; I1458, 1, -1), IF(I1458 &gt; C1458, -1, 1))</f>
        <v>1</v>
      </c>
      <c r="O1458" s="12" t="n">
        <f aca="false">IF(N1458 =N1457, O1457 + 1, 1)</f>
        <v>1</v>
      </c>
    </row>
    <row collapsed="false" customFormat="false" customHeight="true" hidden="false" ht="13.3" outlineLevel="0" r="1459">
      <c r="A1459" s="17" t="n">
        <v>38672</v>
      </c>
      <c r="B1459" s="14" t="n">
        <v>63.15</v>
      </c>
      <c r="C1459" s="14" t="n">
        <v>65.06</v>
      </c>
      <c r="D1459" s="14" t="n">
        <v>63.09</v>
      </c>
      <c r="E1459" s="14" t="n">
        <v>64.95</v>
      </c>
      <c r="F1459" s="14" t="n">
        <v>28018400</v>
      </c>
      <c r="G1459" s="14" t="n">
        <v>64.67</v>
      </c>
      <c r="I1459" s="18" t="n">
        <f aca="false">IF(N1458 = 1, IF((I1458 + (N1458 * M1458)) &gt; D1459, MAX(C1459,J1458), I1458 + (N1458 * M1458)), IF((I1458 + (N1458 * M1458)) &lt; C1459, MIN(D1459,J1458), I1458 + (N1458 * M1458)))</f>
        <v>59.0914</v>
      </c>
      <c r="J1459" s="19" t="n">
        <f aca="false">IF(N1459 = 1, MAX(C1459, J1458), MIN(J1458,D1459))</f>
        <v>65.06</v>
      </c>
      <c r="K1459" s="19" t="n">
        <f aca="false">ABS(J1459 - I1459)</f>
        <v>5.9686</v>
      </c>
      <c r="L1459" s="19" t="n">
        <f aca="false">IF(N1459 &lt;&gt; N1458, $H$2, IF(J1459 &lt;&gt; J1458, IF(L1458 &lt; $H$6, L1458 +$H$4, L1458), L1458))</f>
        <v>0.04</v>
      </c>
      <c r="M1459" s="19" t="n">
        <f aca="false">L1459 * K1459</f>
        <v>0.238744</v>
      </c>
      <c r="N1459" s="12" t="n">
        <f aca="false">IF(N1458 = 1, IF(D1459 &gt; I1459, 1, -1), IF(I1459 &gt; C1459, -1, 1))</f>
        <v>1</v>
      </c>
      <c r="O1459" s="12" t="n">
        <f aca="false">IF(N1459 =N1458, O1458 + 1, 1)</f>
        <v>2</v>
      </c>
    </row>
    <row collapsed="false" customFormat="false" customHeight="true" hidden="false" ht="13.3" outlineLevel="0" r="1460">
      <c r="A1460" s="17" t="n">
        <v>38673</v>
      </c>
      <c r="B1460" s="14" t="n">
        <v>65.59</v>
      </c>
      <c r="C1460" s="14" t="n">
        <v>65.88</v>
      </c>
      <c r="D1460" s="14" t="n">
        <v>64.25</v>
      </c>
      <c r="E1460" s="14" t="n">
        <v>64.52</v>
      </c>
      <c r="F1460" s="14" t="n">
        <v>24150200</v>
      </c>
      <c r="G1460" s="14" t="n">
        <v>64.24</v>
      </c>
      <c r="I1460" s="18" t="n">
        <f aca="false">IF(N1459 = 1, IF((I1459 + (N1459 * M1459)) &gt; D1460, MAX(C1460,J1459), I1459 + (N1459 * M1459)), IF((I1459 + (N1459 * M1459)) &lt; C1460, MIN(D1460,J1459), I1459 + (N1459 * M1459)))</f>
        <v>59.330144</v>
      </c>
      <c r="J1460" s="19" t="n">
        <f aca="false">IF(N1460 = 1, MAX(C1460, J1459), MIN(J1459,D1460))</f>
        <v>65.88</v>
      </c>
      <c r="K1460" s="19" t="n">
        <f aca="false">ABS(J1460 - I1460)</f>
        <v>6.549856</v>
      </c>
      <c r="L1460" s="19" t="n">
        <f aca="false">IF(N1460 &lt;&gt; N1459, $H$2, IF(J1460 &lt;&gt; J1459, IF(L1459 &lt; $H$6, L1459 +$H$4, L1459), L1459))</f>
        <v>0.06</v>
      </c>
      <c r="M1460" s="19" t="n">
        <f aca="false">L1460 * K1460</f>
        <v>0.39299136</v>
      </c>
      <c r="N1460" s="12" t="n">
        <f aca="false">IF(N1459 = 1, IF(D1460 &gt; I1460, 1, -1), IF(I1460 &gt; C1460, -1, 1))</f>
        <v>1</v>
      </c>
      <c r="O1460" s="12" t="n">
        <f aca="false">IF(N1460 =N1459, O1459 + 1, 1)</f>
        <v>3</v>
      </c>
    </row>
    <row collapsed="false" customFormat="false" customHeight="true" hidden="false" ht="13.3" outlineLevel="0" r="1461">
      <c r="A1461" s="17" t="n">
        <v>38674</v>
      </c>
      <c r="B1461" s="14" t="n">
        <v>65.31</v>
      </c>
      <c r="C1461" s="14" t="n">
        <v>65.43</v>
      </c>
      <c r="D1461" s="14" t="n">
        <v>64.37</v>
      </c>
      <c r="E1461" s="14" t="n">
        <v>64.56</v>
      </c>
      <c r="F1461" s="14" t="n">
        <v>18748700</v>
      </c>
      <c r="G1461" s="14" t="n">
        <v>64.28</v>
      </c>
      <c r="I1461" s="18" t="n">
        <f aca="false">IF(N1460 = 1, IF((I1460 + (N1460 * M1460)) &gt; D1461, MAX(C1461,J1460), I1460 + (N1460 * M1460)), IF((I1460 + (N1460 * M1460)) &lt; C1461, MIN(D1461,J1460), I1460 + (N1460 * M1460)))</f>
        <v>59.72313536</v>
      </c>
      <c r="J1461" s="19" t="n">
        <f aca="false">IF(N1461 = 1, MAX(C1461, J1460), MIN(J1460,D1461))</f>
        <v>65.88</v>
      </c>
      <c r="K1461" s="19" t="n">
        <f aca="false">ABS(J1461 - I1461)</f>
        <v>6.15686464</v>
      </c>
      <c r="L1461" s="19" t="n">
        <f aca="false">IF(N1461 &lt;&gt; N1460, $H$2, IF(J1461 &lt;&gt; J1460, IF(L1460 &lt; $H$6, L1460 +$H$4, L1460), L1460))</f>
        <v>0.06</v>
      </c>
      <c r="M1461" s="19" t="n">
        <f aca="false">L1461 * K1461</f>
        <v>0.3694118784</v>
      </c>
      <c r="N1461" s="12" t="n">
        <f aca="false">IF(N1460 = 1, IF(D1461 &gt; I1461, 1, -1), IF(I1461 &gt; C1461, -1, 1))</f>
        <v>1</v>
      </c>
      <c r="O1461" s="12" t="n">
        <f aca="false">IF(N1461 =N1460, O1460 + 1, 1)</f>
        <v>4</v>
      </c>
    </row>
    <row collapsed="false" customFormat="false" customHeight="true" hidden="false" ht="13.3" outlineLevel="0" r="1462">
      <c r="A1462" s="17" t="n">
        <v>38677</v>
      </c>
      <c r="B1462" s="14" t="n">
        <v>64.82</v>
      </c>
      <c r="C1462" s="14" t="n">
        <v>65.19</v>
      </c>
      <c r="D1462" s="14" t="n">
        <v>63.72</v>
      </c>
      <c r="E1462" s="14" t="n">
        <v>64.96</v>
      </c>
      <c r="F1462" s="14" t="n">
        <v>18275400</v>
      </c>
      <c r="G1462" s="14" t="n">
        <v>64.68</v>
      </c>
      <c r="I1462" s="18" t="n">
        <f aca="false">IF(N1461 = 1, IF((I1461 + (N1461 * M1461)) &gt; D1462, MAX(C1462,J1461), I1461 + (N1461 * M1461)), IF((I1461 + (N1461 * M1461)) &lt; C1462, MIN(D1462,J1461), I1461 + (N1461 * M1461)))</f>
        <v>60.0925472384</v>
      </c>
      <c r="J1462" s="19" t="n">
        <f aca="false">IF(N1462 = 1, MAX(C1462, J1461), MIN(J1461,D1462))</f>
        <v>65.88</v>
      </c>
      <c r="K1462" s="19" t="n">
        <f aca="false">ABS(J1462 - I1462)</f>
        <v>5.78745276159999</v>
      </c>
      <c r="L1462" s="19" t="n">
        <f aca="false">IF(N1462 &lt;&gt; N1461, $H$2, IF(J1462 &lt;&gt; J1461, IF(L1461 &lt; $H$6, L1461 +$H$4, L1461), L1461))</f>
        <v>0.06</v>
      </c>
      <c r="M1462" s="19" t="n">
        <f aca="false">L1462 * K1462</f>
        <v>0.347247165696</v>
      </c>
      <c r="N1462" s="12" t="n">
        <f aca="false">IF(N1461 = 1, IF(D1462 &gt; I1462, 1, -1), IF(I1462 &gt; C1462, -1, 1))</f>
        <v>1</v>
      </c>
      <c r="O1462" s="12" t="n">
        <f aca="false">IF(N1462 =N1461, O1461 + 1, 1)</f>
        <v>5</v>
      </c>
    </row>
    <row collapsed="false" customFormat="false" customHeight="true" hidden="false" ht="13.3" outlineLevel="0" r="1463">
      <c r="A1463" s="17" t="n">
        <v>38678</v>
      </c>
      <c r="B1463" s="14" t="n">
        <v>64.84</v>
      </c>
      <c r="C1463" s="14" t="n">
        <v>66.76</v>
      </c>
      <c r="D1463" s="14" t="n">
        <v>64.52</v>
      </c>
      <c r="E1463" s="14" t="n">
        <v>66.52</v>
      </c>
      <c r="F1463" s="14" t="n">
        <v>19295800</v>
      </c>
      <c r="G1463" s="14" t="n">
        <v>66.24</v>
      </c>
      <c r="I1463" s="18" t="n">
        <f aca="false">IF(N1462 = 1, IF((I1462 + (N1462 * M1462)) &gt; D1463, MAX(C1463,J1462), I1462 + (N1462 * M1462)), IF((I1462 + (N1462 * M1462)) &lt; C1463, MIN(D1463,J1462), I1462 + (N1462 * M1462)))</f>
        <v>60.439794404096</v>
      </c>
      <c r="J1463" s="19" t="n">
        <f aca="false">IF(N1463 = 1, MAX(C1463, J1462), MIN(J1462,D1463))</f>
        <v>66.76</v>
      </c>
      <c r="K1463" s="19" t="n">
        <f aca="false">ABS(J1463 - I1463)</f>
        <v>6.32020559590401</v>
      </c>
      <c r="L1463" s="19" t="n">
        <f aca="false">IF(N1463 &lt;&gt; N1462, $H$2, IF(J1463 &lt;&gt; J1462, IF(L1462 &lt; $H$6, L1462 +$H$4, L1462), L1462))</f>
        <v>0.08</v>
      </c>
      <c r="M1463" s="19" t="n">
        <f aca="false">L1463 * K1463</f>
        <v>0.505616447672321</v>
      </c>
      <c r="N1463" s="12" t="n">
        <f aca="false">IF(N1462 = 1, IF(D1463 &gt; I1463, 1, -1), IF(I1463 &gt; C1463, -1, 1))</f>
        <v>1</v>
      </c>
      <c r="O1463" s="12" t="n">
        <f aca="false">IF(N1463 =N1462, O1462 + 1, 1)</f>
        <v>6</v>
      </c>
    </row>
    <row collapsed="false" customFormat="false" customHeight="true" hidden="false" ht="13.3" outlineLevel="0" r="1464">
      <c r="A1464" s="17" t="n">
        <v>38679</v>
      </c>
      <c r="B1464" s="14" t="n">
        <v>66.88</v>
      </c>
      <c r="C1464" s="14" t="n">
        <v>67.98</v>
      </c>
      <c r="D1464" s="14" t="n">
        <v>66.69</v>
      </c>
      <c r="E1464" s="14" t="n">
        <v>67.11</v>
      </c>
      <c r="F1464" s="14" t="n">
        <v>17351900</v>
      </c>
      <c r="G1464" s="14" t="n">
        <v>66.82</v>
      </c>
      <c r="I1464" s="18" t="n">
        <f aca="false">IF(N1463 = 1, IF((I1463 + (N1463 * M1463)) &gt; D1464, MAX(C1464,J1463), I1463 + (N1463 * M1463)), IF((I1463 + (N1463 * M1463)) &lt; C1464, MIN(D1464,J1463), I1463 + (N1463 * M1463)))</f>
        <v>60.9454108517683</v>
      </c>
      <c r="J1464" s="19" t="n">
        <f aca="false">IF(N1464 = 1, MAX(C1464, J1463), MIN(J1463,D1464))</f>
        <v>67.98</v>
      </c>
      <c r="K1464" s="19" t="n">
        <f aca="false">ABS(J1464 - I1464)</f>
        <v>7.03458914823168</v>
      </c>
      <c r="L1464" s="19" t="n">
        <f aca="false">IF(N1464 &lt;&gt; N1463, $H$2, IF(J1464 &lt;&gt; J1463, IF(L1463 &lt; $H$6, L1463 +$H$4, L1463), L1463))</f>
        <v>0.1</v>
      </c>
      <c r="M1464" s="19" t="n">
        <f aca="false">L1464 * K1464</f>
        <v>0.703458914823168</v>
      </c>
      <c r="N1464" s="12" t="n">
        <f aca="false">IF(N1463 = 1, IF(D1464 &gt; I1464, 1, -1), IF(I1464 &gt; C1464, -1, 1))</f>
        <v>1</v>
      </c>
      <c r="O1464" s="12" t="n">
        <f aca="false">IF(N1464 =N1463, O1463 + 1, 1)</f>
        <v>7</v>
      </c>
    </row>
    <row collapsed="false" customFormat="false" customHeight="true" hidden="false" ht="13.3" outlineLevel="0" r="1465">
      <c r="A1465" s="17" t="n">
        <v>38681</v>
      </c>
      <c r="B1465" s="14" t="n">
        <v>67.66</v>
      </c>
      <c r="C1465" s="14" t="n">
        <v>69.54</v>
      </c>
      <c r="D1465" s="14" t="n">
        <v>67.5</v>
      </c>
      <c r="E1465" s="14" t="n">
        <v>69.34</v>
      </c>
      <c r="F1465" s="14" t="n">
        <v>14107600</v>
      </c>
      <c r="G1465" s="14" t="n">
        <v>69.04</v>
      </c>
      <c r="I1465" s="18" t="n">
        <f aca="false">IF(N1464 = 1, IF((I1464 + (N1464 * M1464)) &gt; D1465, MAX(C1465,J1464), I1464 + (N1464 * M1464)), IF((I1464 + (N1464 * M1464)) &lt; C1465, MIN(D1465,J1464), I1464 + (N1464 * M1464)))</f>
        <v>61.6488697665915</v>
      </c>
      <c r="J1465" s="19" t="n">
        <f aca="false">IF(N1465 = 1, MAX(C1465, J1464), MIN(J1464,D1465))</f>
        <v>69.54</v>
      </c>
      <c r="K1465" s="19" t="n">
        <f aca="false">ABS(J1465 - I1465)</f>
        <v>7.89113023340852</v>
      </c>
      <c r="L1465" s="19" t="n">
        <f aca="false">IF(N1465 &lt;&gt; N1464, $H$2, IF(J1465 &lt;&gt; J1464, IF(L1464 &lt; $H$6, L1464 +$H$4, L1464), L1464))</f>
        <v>0.12</v>
      </c>
      <c r="M1465" s="19" t="n">
        <f aca="false">L1465 * K1465</f>
        <v>0.946935628009022</v>
      </c>
      <c r="N1465" s="12" t="n">
        <f aca="false">IF(N1464 = 1, IF(D1465 &gt; I1465, 1, -1), IF(I1465 &gt; C1465, -1, 1))</f>
        <v>1</v>
      </c>
      <c r="O1465" s="12" t="n">
        <f aca="false">IF(N1465 =N1464, O1464 + 1, 1)</f>
        <v>8</v>
      </c>
    </row>
    <row collapsed="false" customFormat="false" customHeight="true" hidden="false" ht="13.3" outlineLevel="0" r="1466">
      <c r="A1466" s="17" t="n">
        <v>38684</v>
      </c>
      <c r="B1466" s="14" t="n">
        <v>70.72</v>
      </c>
      <c r="C1466" s="14" t="n">
        <v>71.07</v>
      </c>
      <c r="D1466" s="14" t="n">
        <v>69.07</v>
      </c>
      <c r="E1466" s="14" t="n">
        <v>69.66</v>
      </c>
      <c r="F1466" s="14" t="n">
        <v>36375700</v>
      </c>
      <c r="G1466" s="14" t="n">
        <v>69.36</v>
      </c>
      <c r="I1466" s="18" t="n">
        <f aca="false">IF(N1465 = 1, IF((I1465 + (N1465 * M1465)) &gt; D1466, MAX(C1466,J1465), I1465 + (N1465 * M1465)), IF((I1465 + (N1465 * M1465)) &lt; C1466, MIN(D1466,J1465), I1465 + (N1465 * M1465)))</f>
        <v>62.5958053946005</v>
      </c>
      <c r="J1466" s="19" t="n">
        <f aca="false">IF(N1466 = 1, MAX(C1466, J1465), MIN(J1465,D1466))</f>
        <v>71.07</v>
      </c>
      <c r="K1466" s="19" t="n">
        <f aca="false">ABS(J1466 - I1466)</f>
        <v>8.47419460539948</v>
      </c>
      <c r="L1466" s="19" t="n">
        <f aca="false">IF(N1466 &lt;&gt; N1465, $H$2, IF(J1466 &lt;&gt; J1465, IF(L1465 &lt; $H$6, L1465 +$H$4, L1465), L1465))</f>
        <v>0.14</v>
      </c>
      <c r="M1466" s="19" t="n">
        <f aca="false">L1466 * K1466</f>
        <v>1.18638724475593</v>
      </c>
      <c r="N1466" s="12" t="n">
        <f aca="false">IF(N1465 = 1, IF(D1466 &gt; I1466, 1, -1), IF(I1466 &gt; C1466, -1, 1))</f>
        <v>1</v>
      </c>
      <c r="O1466" s="12" t="n">
        <f aca="false">IF(N1466 =N1465, O1465 + 1, 1)</f>
        <v>9</v>
      </c>
    </row>
    <row collapsed="false" customFormat="false" customHeight="true" hidden="false" ht="13.3" outlineLevel="0" r="1467">
      <c r="A1467" s="17" t="n">
        <v>38685</v>
      </c>
      <c r="B1467" s="14" t="n">
        <v>69.99</v>
      </c>
      <c r="C1467" s="14" t="n">
        <v>70.3</v>
      </c>
      <c r="D1467" s="14" t="n">
        <v>67.35</v>
      </c>
      <c r="E1467" s="14" t="n">
        <v>68.1</v>
      </c>
      <c r="F1467" s="14" t="n">
        <v>31836900</v>
      </c>
      <c r="G1467" s="14" t="n">
        <v>67.81</v>
      </c>
      <c r="I1467" s="18" t="n">
        <f aca="false">IF(N1466 = 1, IF((I1466 + (N1466 * M1466)) &gt; D1467, MAX(C1467,J1466), I1466 + (N1466 * M1466)), IF((I1466 + (N1466 * M1466)) &lt; C1467, MIN(D1467,J1466), I1466 + (N1466 * M1466)))</f>
        <v>63.7821926393564</v>
      </c>
      <c r="J1467" s="19" t="n">
        <f aca="false">IF(N1467 = 1, MAX(C1467, J1466), MIN(J1466,D1467))</f>
        <v>71.07</v>
      </c>
      <c r="K1467" s="19" t="n">
        <f aca="false">ABS(J1467 - I1467)</f>
        <v>7.28780736064356</v>
      </c>
      <c r="L1467" s="19" t="n">
        <f aca="false">IF(N1467 &lt;&gt; N1466, $H$2, IF(J1467 &lt;&gt; J1466, IF(L1466 &lt; $H$6, L1466 +$H$4, L1466), L1466))</f>
        <v>0.14</v>
      </c>
      <c r="M1467" s="19" t="n">
        <f aca="false">L1467 * K1467</f>
        <v>1.0202930304901</v>
      </c>
      <c r="N1467" s="12" t="n">
        <f aca="false">IF(N1466 = 1, IF(D1467 &gt; I1467, 1, -1), IF(I1467 &gt; C1467, -1, 1))</f>
        <v>1</v>
      </c>
      <c r="O1467" s="12" t="n">
        <f aca="false">IF(N1467 =N1466, O1466 + 1, 1)</f>
        <v>10</v>
      </c>
    </row>
    <row collapsed="false" customFormat="false" customHeight="true" hidden="false" ht="13.3" outlineLevel="0" r="1468">
      <c r="A1468" s="17" t="n">
        <v>38686</v>
      </c>
      <c r="B1468" s="14" t="n">
        <v>68.43</v>
      </c>
      <c r="C1468" s="14" t="n">
        <v>68.85</v>
      </c>
      <c r="D1468" s="14" t="n">
        <v>67.52</v>
      </c>
      <c r="E1468" s="14" t="n">
        <v>67.82</v>
      </c>
      <c r="F1468" s="14" t="n">
        <v>21274100</v>
      </c>
      <c r="G1468" s="14" t="n">
        <v>67.53</v>
      </c>
      <c r="I1468" s="18" t="n">
        <f aca="false">IF(N1467 = 1, IF((I1467 + (N1467 * M1467)) &gt; D1468, MAX(C1468,J1467), I1467 + (N1467 * M1467)), IF((I1467 + (N1467 * M1467)) &lt; C1468, MIN(D1468,J1467), I1467 + (N1467 * M1467)))</f>
        <v>64.8024856698465</v>
      </c>
      <c r="J1468" s="19" t="n">
        <f aca="false">IF(N1468 = 1, MAX(C1468, J1467), MIN(J1467,D1468))</f>
        <v>71.07</v>
      </c>
      <c r="K1468" s="19" t="n">
        <f aca="false">ABS(J1468 - I1468)</f>
        <v>6.26751433015346</v>
      </c>
      <c r="L1468" s="19" t="n">
        <f aca="false">IF(N1468 &lt;&gt; N1467, $H$2, IF(J1468 &lt;&gt; J1467, IF(L1467 &lt; $H$6, L1467 +$H$4, L1467), L1467))</f>
        <v>0.14</v>
      </c>
      <c r="M1468" s="19" t="n">
        <f aca="false">L1468 * K1468</f>
        <v>0.877452006221485</v>
      </c>
      <c r="N1468" s="12" t="n">
        <f aca="false">IF(N1467 = 1, IF(D1468 &gt; I1468, 1, -1), IF(I1468 &gt; C1468, -1, 1))</f>
        <v>1</v>
      </c>
      <c r="O1468" s="12" t="n">
        <f aca="false">IF(N1468 =N1467, O1467 + 1, 1)</f>
        <v>11</v>
      </c>
    </row>
    <row collapsed="false" customFormat="false" customHeight="true" hidden="false" ht="13.3" outlineLevel="0" r="1469">
      <c r="A1469" s="17" t="n">
        <v>38687</v>
      </c>
      <c r="B1469" s="14" t="n">
        <v>68.95</v>
      </c>
      <c r="C1469" s="14" t="n">
        <v>71.73</v>
      </c>
      <c r="D1469" s="14" t="n">
        <v>68.81</v>
      </c>
      <c r="E1469" s="14" t="n">
        <v>71.6</v>
      </c>
      <c r="F1469" s="14" t="n">
        <v>29031900</v>
      </c>
      <c r="G1469" s="14" t="n">
        <v>71.29</v>
      </c>
      <c r="I1469" s="18" t="n">
        <f aca="false">IF(N1468 = 1, IF((I1468 + (N1468 * M1468)) &gt; D1469, MAX(C1469,J1468), I1468 + (N1468 * M1468)), IF((I1468 + (N1468 * M1468)) &lt; C1469, MIN(D1469,J1468), I1468 + (N1468 * M1468)))</f>
        <v>65.679937676068</v>
      </c>
      <c r="J1469" s="19" t="n">
        <f aca="false">IF(N1469 = 1, MAX(C1469, J1468), MIN(J1468,D1469))</f>
        <v>71.73</v>
      </c>
      <c r="K1469" s="19" t="n">
        <f aca="false">ABS(J1469 - I1469)</f>
        <v>6.05006232393198</v>
      </c>
      <c r="L1469" s="19" t="n">
        <f aca="false">IF(N1469 &lt;&gt; N1468, $H$2, IF(J1469 &lt;&gt; J1468, IF(L1468 &lt; $H$6, L1468 +$H$4, L1468), L1468))</f>
        <v>0.16</v>
      </c>
      <c r="M1469" s="19" t="n">
        <f aca="false">L1469 * K1469</f>
        <v>0.968009971829117</v>
      </c>
      <c r="N1469" s="12" t="n">
        <f aca="false">IF(N1468 = 1, IF(D1469 &gt; I1469, 1, -1), IF(I1469 &gt; C1469, -1, 1))</f>
        <v>1</v>
      </c>
      <c r="O1469" s="12" t="n">
        <f aca="false">IF(N1469 =N1468, O1468 + 1, 1)</f>
        <v>12</v>
      </c>
    </row>
    <row collapsed="false" customFormat="false" customHeight="true" hidden="false" ht="13.3" outlineLevel="0" r="1470">
      <c r="A1470" s="17" t="n">
        <v>38688</v>
      </c>
      <c r="B1470" s="14" t="n">
        <v>72.27</v>
      </c>
      <c r="C1470" s="14" t="n">
        <v>72.74</v>
      </c>
      <c r="D1470" s="14" t="n">
        <v>70.7</v>
      </c>
      <c r="E1470" s="14" t="n">
        <v>72.63</v>
      </c>
      <c r="F1470" s="14" t="n">
        <v>31991500</v>
      </c>
      <c r="G1470" s="14" t="n">
        <v>72.32</v>
      </c>
      <c r="I1470" s="18" t="n">
        <f aca="false">IF(N1469 = 1, IF((I1469 + (N1469 * M1469)) &gt; D1470, MAX(C1470,J1469), I1469 + (N1469 * M1469)), IF((I1469 + (N1469 * M1469)) &lt; C1470, MIN(D1470,J1469), I1469 + (N1469 * M1469)))</f>
        <v>66.6479476478971</v>
      </c>
      <c r="J1470" s="19" t="n">
        <f aca="false">IF(N1470 = 1, MAX(C1470, J1469), MIN(J1469,D1470))</f>
        <v>72.74</v>
      </c>
      <c r="K1470" s="19" t="n">
        <f aca="false">ABS(J1470 - I1470)</f>
        <v>6.09205235210285</v>
      </c>
      <c r="L1470" s="19" t="n">
        <f aca="false">IF(N1470 &lt;&gt; N1469, $H$2, IF(J1470 &lt;&gt; J1469, IF(L1469 &lt; $H$6, L1469 +$H$4, L1469), L1469))</f>
        <v>0.18</v>
      </c>
      <c r="M1470" s="19" t="n">
        <f aca="false">L1470 * K1470</f>
        <v>1.09656942337851</v>
      </c>
      <c r="N1470" s="12" t="n">
        <f aca="false">IF(N1469 = 1, IF(D1470 &gt; I1470, 1, -1), IF(I1470 &gt; C1470, -1, 1))</f>
        <v>1</v>
      </c>
      <c r="O1470" s="12" t="n">
        <f aca="false">IF(N1470 =N1469, O1469 + 1, 1)</f>
        <v>13</v>
      </c>
    </row>
    <row collapsed="false" customFormat="false" customHeight="true" hidden="false" ht="13.3" outlineLevel="0" r="1471">
      <c r="A1471" s="17" t="n">
        <v>38691</v>
      </c>
      <c r="B1471" s="14" t="n">
        <v>71.95</v>
      </c>
      <c r="C1471" s="14" t="n">
        <v>72.53</v>
      </c>
      <c r="D1471" s="14" t="n">
        <v>71.49</v>
      </c>
      <c r="E1471" s="14" t="n">
        <v>71.82</v>
      </c>
      <c r="F1471" s="14" t="n">
        <v>20845400</v>
      </c>
      <c r="G1471" s="14" t="n">
        <v>71.51</v>
      </c>
      <c r="I1471" s="18" t="n">
        <f aca="false">IF(N1470 = 1, IF((I1470 + (N1470 * M1470)) &gt; D1471, MAX(C1471,J1470), I1470 + (N1470 * M1470)), IF((I1470 + (N1470 * M1470)) &lt; C1471, MIN(D1471,J1470), I1470 + (N1470 * M1470)))</f>
        <v>67.7445170712757</v>
      </c>
      <c r="J1471" s="19" t="n">
        <f aca="false">IF(N1471 = 1, MAX(C1471, J1470), MIN(J1470,D1471))</f>
        <v>72.74</v>
      </c>
      <c r="K1471" s="19" t="n">
        <f aca="false">ABS(J1471 - I1471)</f>
        <v>4.99548292872434</v>
      </c>
      <c r="L1471" s="19" t="n">
        <f aca="false">IF(N1471 &lt;&gt; N1470, $H$2, IF(J1471 &lt;&gt; J1470, IF(L1470 &lt; $H$6, L1470 +$H$4, L1470), L1470))</f>
        <v>0.18</v>
      </c>
      <c r="M1471" s="19" t="n">
        <f aca="false">L1471 * K1471</f>
        <v>0.899186927170382</v>
      </c>
      <c r="N1471" s="12" t="n">
        <f aca="false">IF(N1470 = 1, IF(D1471 &gt; I1471, 1, -1), IF(I1471 &gt; C1471, -1, 1))</f>
        <v>1</v>
      </c>
      <c r="O1471" s="12" t="n">
        <f aca="false">IF(N1471 =N1470, O1470 + 1, 1)</f>
        <v>14</v>
      </c>
    </row>
    <row collapsed="false" customFormat="false" customHeight="true" hidden="false" ht="13.3" outlineLevel="0" r="1472">
      <c r="A1472" s="17" t="n">
        <v>38692</v>
      </c>
      <c r="B1472" s="14" t="n">
        <v>73.93</v>
      </c>
      <c r="C1472" s="14" t="n">
        <v>74.83</v>
      </c>
      <c r="D1472" s="14" t="n">
        <v>73.35</v>
      </c>
      <c r="E1472" s="14" t="n">
        <v>74.05</v>
      </c>
      <c r="F1472" s="14" t="n">
        <v>30608200</v>
      </c>
      <c r="G1472" s="14" t="n">
        <v>73.73</v>
      </c>
      <c r="I1472" s="18" t="n">
        <f aca="false">IF(N1471 = 1, IF((I1471 + (N1471 * M1471)) &gt; D1472, MAX(C1472,J1471), I1471 + (N1471 * M1471)), IF((I1471 + (N1471 * M1471)) &lt; C1472, MIN(D1472,J1471), I1471 + (N1471 * M1471)))</f>
        <v>68.643703998446</v>
      </c>
      <c r="J1472" s="19" t="n">
        <f aca="false">IF(N1472 = 1, MAX(C1472, J1471), MIN(J1471,D1472))</f>
        <v>74.83</v>
      </c>
      <c r="K1472" s="19" t="n">
        <f aca="false">ABS(J1472 - I1472)</f>
        <v>6.18629600155397</v>
      </c>
      <c r="L1472" s="19" t="n">
        <f aca="false">IF(N1472 &lt;&gt; N1471, $H$2, IF(J1472 &lt;&gt; J1471, IF(L1471 &lt; $H$6, L1471 +$H$4, L1471), L1471))</f>
        <v>0.2</v>
      </c>
      <c r="M1472" s="19" t="n">
        <f aca="false">L1472 * K1472</f>
        <v>1.23725920031079</v>
      </c>
      <c r="N1472" s="12" t="n">
        <f aca="false">IF(N1471 = 1, IF(D1472 &gt; I1472, 1, -1), IF(I1472 &gt; C1472, -1, 1))</f>
        <v>1</v>
      </c>
      <c r="O1472" s="12" t="n">
        <f aca="false">IF(N1472 =N1471, O1471 + 1, 1)</f>
        <v>15</v>
      </c>
    </row>
    <row collapsed="false" customFormat="false" customHeight="true" hidden="false" ht="13.3" outlineLevel="0" r="1473">
      <c r="A1473" s="17" t="n">
        <v>38693</v>
      </c>
      <c r="B1473" s="14" t="n">
        <v>74.23</v>
      </c>
      <c r="C1473" s="14" t="n">
        <v>74.46</v>
      </c>
      <c r="D1473" s="14" t="n">
        <v>73.12</v>
      </c>
      <c r="E1473" s="14" t="n">
        <v>73.95</v>
      </c>
      <c r="F1473" s="14" t="n">
        <v>24266600</v>
      </c>
      <c r="G1473" s="14" t="n">
        <v>73.63</v>
      </c>
      <c r="I1473" s="18" t="n">
        <f aca="false">IF(N1472 = 1, IF((I1472 + (N1472 * M1472)) &gt; D1473, MAX(C1473,J1472), I1472 + (N1472 * M1472)), IF((I1472 + (N1472 * M1472)) &lt; C1473, MIN(D1473,J1472), I1472 + (N1472 * M1472)))</f>
        <v>69.8809631987568</v>
      </c>
      <c r="J1473" s="19" t="n">
        <f aca="false">IF(N1473 = 1, MAX(C1473, J1472), MIN(J1472,D1473))</f>
        <v>74.83</v>
      </c>
      <c r="K1473" s="19" t="n">
        <f aca="false">ABS(J1473 - I1473)</f>
        <v>4.94903680124318</v>
      </c>
      <c r="L1473" s="19" t="n">
        <f aca="false">IF(N1473 &lt;&gt; N1472, $H$2, IF(J1473 &lt;&gt; J1472, IF(L1472 &lt; $H$6, L1472 +$H$4, L1472), L1472))</f>
        <v>0.2</v>
      </c>
      <c r="M1473" s="19" t="n">
        <f aca="false">L1473 * K1473</f>
        <v>0.989807360248636</v>
      </c>
      <c r="N1473" s="12" t="n">
        <f aca="false">IF(N1472 = 1, IF(D1473 &gt; I1473, 1, -1), IF(I1473 &gt; C1473, -1, 1))</f>
        <v>1</v>
      </c>
      <c r="O1473" s="12" t="n">
        <f aca="false">IF(N1473 =N1472, O1472 + 1, 1)</f>
        <v>16</v>
      </c>
    </row>
    <row collapsed="false" customFormat="false" customHeight="true" hidden="false" ht="13.3" outlineLevel="0" r="1474">
      <c r="A1474" s="17" t="n">
        <v>38694</v>
      </c>
      <c r="B1474" s="14" t="n">
        <v>73.2</v>
      </c>
      <c r="C1474" s="14" t="n">
        <v>74.17</v>
      </c>
      <c r="D1474" s="14" t="n">
        <v>72.6</v>
      </c>
      <c r="E1474" s="14" t="n">
        <v>74.08</v>
      </c>
      <c r="F1474" s="14" t="n">
        <v>28231500</v>
      </c>
      <c r="G1474" s="14" t="n">
        <v>73.76</v>
      </c>
      <c r="I1474" s="18" t="n">
        <f aca="false">IF(N1473 = 1, IF((I1473 + (N1473 * M1473)) &gt; D1474, MAX(C1474,J1473), I1473 + (N1473 * M1473)), IF((I1473 + (N1473 * M1473)) &lt; C1474, MIN(D1474,J1473), I1473 + (N1473 * M1473)))</f>
        <v>70.8707705590055</v>
      </c>
      <c r="J1474" s="19" t="n">
        <f aca="false">IF(N1474 = 1, MAX(C1474, J1473), MIN(J1473,D1474))</f>
        <v>74.83</v>
      </c>
      <c r="K1474" s="19" t="n">
        <f aca="false">ABS(J1474 - I1474)</f>
        <v>3.95922944099455</v>
      </c>
      <c r="L1474" s="19" t="n">
        <f aca="false">IF(N1474 &lt;&gt; N1473, $H$2, IF(J1474 &lt;&gt; J1473, IF(L1473 &lt; $H$6, L1473 +$H$4, L1473), L1473))</f>
        <v>0.2</v>
      </c>
      <c r="M1474" s="19" t="n">
        <f aca="false">L1474 * K1474</f>
        <v>0.79184588819891</v>
      </c>
      <c r="N1474" s="12" t="n">
        <f aca="false">IF(N1473 = 1, IF(D1474 &gt; I1474, 1, -1), IF(I1474 &gt; C1474, -1, 1))</f>
        <v>1</v>
      </c>
      <c r="O1474" s="12" t="n">
        <f aca="false">IF(N1474 =N1473, O1473 + 1, 1)</f>
        <v>17</v>
      </c>
    </row>
    <row collapsed="false" customFormat="false" customHeight="true" hidden="false" ht="13.3" outlineLevel="0" r="1475">
      <c r="A1475" s="17" t="n">
        <v>38695</v>
      </c>
      <c r="B1475" s="14" t="n">
        <v>74.21</v>
      </c>
      <c r="C1475" s="14" t="n">
        <v>74.59</v>
      </c>
      <c r="D1475" s="14" t="n">
        <v>73.35</v>
      </c>
      <c r="E1475" s="14" t="n">
        <v>74.33</v>
      </c>
      <c r="F1475" s="14" t="n">
        <v>19835800</v>
      </c>
      <c r="G1475" s="14" t="n">
        <v>74.01</v>
      </c>
      <c r="I1475" s="18" t="n">
        <f aca="false">IF(N1474 = 1, IF((I1474 + (N1474 * M1474)) &gt; D1475, MAX(C1475,J1474), I1474 + (N1474 * M1474)), IF((I1474 + (N1474 * M1474)) &lt; C1475, MIN(D1475,J1474), I1474 + (N1474 * M1474)))</f>
        <v>71.6626164472044</v>
      </c>
      <c r="J1475" s="19" t="n">
        <f aca="false">IF(N1475 = 1, MAX(C1475, J1474), MIN(J1474,D1475))</f>
        <v>74.83</v>
      </c>
      <c r="K1475" s="19" t="n">
        <f aca="false">ABS(J1475 - I1475)</f>
        <v>3.16738355279564</v>
      </c>
      <c r="L1475" s="19" t="n">
        <f aca="false">IF(N1475 &lt;&gt; N1474, $H$2, IF(J1475 &lt;&gt; J1474, IF(L1474 &lt; $H$6, L1474 +$H$4, L1474), L1474))</f>
        <v>0.2</v>
      </c>
      <c r="M1475" s="19" t="n">
        <f aca="false">L1475 * K1475</f>
        <v>0.633476710559128</v>
      </c>
      <c r="N1475" s="12" t="n">
        <f aca="false">IF(N1474 = 1, IF(D1475 &gt; I1475, 1, -1), IF(I1475 &gt; C1475, -1, 1))</f>
        <v>1</v>
      </c>
      <c r="O1475" s="12" t="n">
        <f aca="false">IF(N1475 =N1474, O1474 + 1, 1)</f>
        <v>18</v>
      </c>
    </row>
    <row collapsed="false" customFormat="false" customHeight="true" hidden="false" ht="13.3" outlineLevel="0" r="1476">
      <c r="A1476" s="17" t="n">
        <v>38698</v>
      </c>
      <c r="B1476" s="14" t="n">
        <v>74.87</v>
      </c>
      <c r="C1476" s="14" t="n">
        <v>75.35</v>
      </c>
      <c r="D1476" s="14" t="n">
        <v>74.56</v>
      </c>
      <c r="E1476" s="14" t="n">
        <v>74.91</v>
      </c>
      <c r="F1476" s="14" t="n">
        <v>18749800</v>
      </c>
      <c r="G1476" s="14" t="n">
        <v>74.59</v>
      </c>
      <c r="I1476" s="18" t="n">
        <f aca="false">IF(N1475 = 1, IF((I1475 + (N1475 * M1475)) &gt; D1476, MAX(C1476,J1475), I1475 + (N1475 * M1475)), IF((I1475 + (N1475 * M1475)) &lt; C1476, MIN(D1476,J1475), I1475 + (N1475 * M1475)))</f>
        <v>72.2960931577635</v>
      </c>
      <c r="J1476" s="19" t="n">
        <f aca="false">IF(N1476 = 1, MAX(C1476, J1475), MIN(J1475,D1476))</f>
        <v>75.35</v>
      </c>
      <c r="K1476" s="19" t="n">
        <f aca="false">ABS(J1476 - I1476)</f>
        <v>3.05390684223651</v>
      </c>
      <c r="L1476" s="19" t="n">
        <f aca="false">IF(N1476 &lt;&gt; N1475, $H$2, IF(J1476 &lt;&gt; J1475, IF(L1475 &lt; $H$6, L1475 +$H$4, L1475), L1475))</f>
        <v>0.2</v>
      </c>
      <c r="M1476" s="19" t="n">
        <f aca="false">L1476 * K1476</f>
        <v>0.610781368447303</v>
      </c>
      <c r="N1476" s="12" t="n">
        <f aca="false">IF(N1475 = 1, IF(D1476 &gt; I1476, 1, -1), IF(I1476 &gt; C1476, -1, 1))</f>
        <v>1</v>
      </c>
      <c r="O1476" s="12" t="n">
        <f aca="false">IF(N1476 =N1475, O1475 + 1, 1)</f>
        <v>19</v>
      </c>
    </row>
    <row collapsed="false" customFormat="false" customHeight="true" hidden="false" ht="13.3" outlineLevel="0" r="1477">
      <c r="A1477" s="17" t="n">
        <v>38699</v>
      </c>
      <c r="B1477" s="14" t="n">
        <v>74.85</v>
      </c>
      <c r="C1477" s="14" t="n">
        <v>75.46</v>
      </c>
      <c r="D1477" s="14" t="n">
        <v>74.21</v>
      </c>
      <c r="E1477" s="14" t="n">
        <v>74.98</v>
      </c>
      <c r="F1477" s="14" t="n">
        <v>17636300</v>
      </c>
      <c r="G1477" s="14" t="n">
        <v>74.66</v>
      </c>
      <c r="I1477" s="18" t="n">
        <f aca="false">IF(N1476 = 1, IF((I1476 + (N1476 * M1476)) &gt; D1477, MAX(C1477,J1476), I1476 + (N1476 * M1476)), IF((I1476 + (N1476 * M1476)) &lt; C1477, MIN(D1477,J1476), I1476 + (N1476 * M1476)))</f>
        <v>72.9068745262108</v>
      </c>
      <c r="J1477" s="19" t="n">
        <f aca="false">IF(N1477 = 1, MAX(C1477, J1476), MIN(J1476,D1477))</f>
        <v>75.46</v>
      </c>
      <c r="K1477" s="19" t="n">
        <f aca="false">ABS(J1477 - I1477)</f>
        <v>2.55312547378921</v>
      </c>
      <c r="L1477" s="19" t="n">
        <f aca="false">IF(N1477 &lt;&gt; N1476, $H$2, IF(J1477 &lt;&gt; J1476, IF(L1476 &lt; $H$6, L1476 +$H$4, L1476), L1476))</f>
        <v>0.2</v>
      </c>
      <c r="M1477" s="19" t="n">
        <f aca="false">L1477 * K1477</f>
        <v>0.510625094757842</v>
      </c>
      <c r="N1477" s="12" t="n">
        <f aca="false">IF(N1476 = 1, IF(D1477 &gt; I1477, 1, -1), IF(I1477 &gt; C1477, -1, 1))</f>
        <v>1</v>
      </c>
      <c r="O1477" s="12" t="n">
        <f aca="false">IF(N1477 =N1476, O1476 + 1, 1)</f>
        <v>20</v>
      </c>
    </row>
    <row collapsed="false" customFormat="false" customHeight="true" hidden="false" ht="13.3" outlineLevel="0" r="1478">
      <c r="A1478" s="17" t="n">
        <v>38700</v>
      </c>
      <c r="B1478" s="14" t="n">
        <v>72.53</v>
      </c>
      <c r="C1478" s="14" t="n">
        <v>73.3</v>
      </c>
      <c r="D1478" s="14" t="n">
        <v>70.27</v>
      </c>
      <c r="E1478" s="14" t="n">
        <v>72.01</v>
      </c>
      <c r="F1478" s="14" t="n">
        <v>51811300</v>
      </c>
      <c r="G1478" s="14" t="n">
        <v>71.7</v>
      </c>
      <c r="I1478" s="18" t="n">
        <f aca="false">IF(N1477 = 1, IF((I1477 + (N1477 * M1477)) &gt; D1478, MAX(C1478,J1477), I1477 + (N1477 * M1477)), IF((I1477 + (N1477 * M1477)) &lt; C1478, MIN(D1478,J1477), I1477 + (N1477 * M1477)))</f>
        <v>75.46</v>
      </c>
      <c r="J1478" s="19" t="n">
        <f aca="false">IF(N1478 = 1, MAX(C1478, J1477), MIN(J1477,D1478))</f>
        <v>70.27</v>
      </c>
      <c r="K1478" s="19" t="n">
        <f aca="false">ABS(J1478 - I1478)</f>
        <v>5.19</v>
      </c>
      <c r="L1478" s="19" t="n">
        <f aca="false">IF(N1478 &lt;&gt; N1477, $H$2, IF(J1478 &lt;&gt; J1477, IF(L1477 &lt; $H$6, L1477 +$H$4, L1477), L1477))</f>
        <v>0.02</v>
      </c>
      <c r="M1478" s="19" t="n">
        <f aca="false">L1478 * K1478</f>
        <v>0.1038</v>
      </c>
      <c r="N1478" s="12" t="n">
        <f aca="false">IF(N1477 = 1, IF(D1478 &gt; I1478, 1, -1), IF(I1478 &gt; C1478, -1, 1))</f>
        <v>-1</v>
      </c>
      <c r="O1478" s="12" t="n">
        <f aca="false">IF(N1478 =N1477, O1477 + 1, 1)</f>
        <v>1</v>
      </c>
    </row>
    <row collapsed="false" customFormat="false" customHeight="true" hidden="false" ht="13.3" outlineLevel="0" r="1479">
      <c r="A1479" s="17" t="n">
        <v>38701</v>
      </c>
      <c r="B1479" s="14" t="n">
        <v>72.68</v>
      </c>
      <c r="C1479" s="14" t="n">
        <v>72.86</v>
      </c>
      <c r="D1479" s="14" t="n">
        <v>71.35</v>
      </c>
      <c r="E1479" s="14" t="n">
        <v>72.18</v>
      </c>
      <c r="F1479" s="14" t="n">
        <v>20041500</v>
      </c>
      <c r="G1479" s="14" t="n">
        <v>71.87</v>
      </c>
      <c r="I1479" s="18" t="n">
        <f aca="false">IF(N1478 = 1, IF((I1478 + (N1478 * M1478)) &gt; D1479, MAX(C1479,J1478), I1478 + (N1478 * M1478)), IF((I1478 + (N1478 * M1478)) &lt; C1479, MIN(D1479,J1478), I1478 + (N1478 * M1478)))</f>
        <v>75.3562</v>
      </c>
      <c r="J1479" s="19" t="n">
        <f aca="false">IF(N1479 = 1, MAX(C1479, J1478), MIN(J1478,D1479))</f>
        <v>70.27</v>
      </c>
      <c r="K1479" s="19" t="n">
        <f aca="false">ABS(J1479 - I1479)</f>
        <v>5.08619999999999</v>
      </c>
      <c r="L1479" s="19" t="n">
        <f aca="false">IF(N1479 &lt;&gt; N1478, $H$2, IF(J1479 &lt;&gt; J1478, IF(L1478 &lt; $H$6, L1478 +$H$4, L1478), L1478))</f>
        <v>0.02</v>
      </c>
      <c r="M1479" s="19" t="n">
        <f aca="false">L1479 * K1479</f>
        <v>0.101724</v>
      </c>
      <c r="N1479" s="12" t="n">
        <f aca="false">IF(N1478 = 1, IF(D1479 &gt; I1479, 1, -1), IF(I1479 &gt; C1479, -1, 1))</f>
        <v>-1</v>
      </c>
      <c r="O1479" s="12" t="n">
        <f aca="false">IF(N1479 =N1478, O1478 + 1, 1)</f>
        <v>2</v>
      </c>
    </row>
    <row collapsed="false" customFormat="false" customHeight="true" hidden="false" ht="13.3" outlineLevel="0" r="1480">
      <c r="A1480" s="17" t="n">
        <v>38702</v>
      </c>
      <c r="B1480" s="14" t="n">
        <v>72.14</v>
      </c>
      <c r="C1480" s="14" t="n">
        <v>72.3</v>
      </c>
      <c r="D1480" s="14" t="n">
        <v>71.06</v>
      </c>
      <c r="E1480" s="14" t="n">
        <v>71.11</v>
      </c>
      <c r="F1480" s="14" t="n">
        <v>23970400</v>
      </c>
      <c r="G1480" s="14" t="n">
        <v>70.81</v>
      </c>
      <c r="I1480" s="18" t="n">
        <f aca="false">IF(N1479 = 1, IF((I1479 + (N1479 * M1479)) &gt; D1480, MAX(C1480,J1479), I1479 + (N1479 * M1479)), IF((I1479 + (N1479 * M1479)) &lt; C1480, MIN(D1480,J1479), I1479 + (N1479 * M1479)))</f>
        <v>75.254476</v>
      </c>
      <c r="J1480" s="19" t="n">
        <f aca="false">IF(N1480 = 1, MAX(C1480, J1479), MIN(J1479,D1480))</f>
        <v>70.27</v>
      </c>
      <c r="K1480" s="19" t="n">
        <f aca="false">ABS(J1480 - I1480)</f>
        <v>4.98447599999999</v>
      </c>
      <c r="L1480" s="19" t="n">
        <f aca="false">IF(N1480 &lt;&gt; N1479, $H$2, IF(J1480 &lt;&gt; J1479, IF(L1479 &lt; $H$6, L1479 +$H$4, L1479), L1479))</f>
        <v>0.02</v>
      </c>
      <c r="M1480" s="19" t="n">
        <f aca="false">L1480 * K1480</f>
        <v>0.0996895199999997</v>
      </c>
      <c r="N1480" s="12" t="n">
        <f aca="false">IF(N1479 = 1, IF(D1480 &gt; I1480, 1, -1), IF(I1480 &gt; C1480, -1, 1))</f>
        <v>-1</v>
      </c>
      <c r="O1480" s="12" t="n">
        <f aca="false">IF(N1480 =N1479, O1479 + 1, 1)</f>
        <v>3</v>
      </c>
    </row>
    <row collapsed="false" customFormat="false" customHeight="true" hidden="false" ht="13.3" outlineLevel="0" r="1481">
      <c r="A1481" s="17" t="n">
        <v>38705</v>
      </c>
      <c r="B1481" s="14" t="n">
        <v>71.11</v>
      </c>
      <c r="C1481" s="14" t="n">
        <v>72.6</v>
      </c>
      <c r="D1481" s="14" t="n">
        <v>71.04</v>
      </c>
      <c r="E1481" s="14" t="n">
        <v>71.38</v>
      </c>
      <c r="F1481" s="14" t="n">
        <v>18903400</v>
      </c>
      <c r="G1481" s="14" t="n">
        <v>71.07</v>
      </c>
      <c r="I1481" s="18" t="n">
        <f aca="false">IF(N1480 = 1, IF((I1480 + (N1480 * M1480)) &gt; D1481, MAX(C1481,J1480), I1480 + (N1480 * M1480)), IF((I1480 + (N1480 * M1480)) &lt; C1481, MIN(D1481,J1480), I1480 + (N1480 * M1480)))</f>
        <v>75.15478648</v>
      </c>
      <c r="J1481" s="19" t="n">
        <f aca="false">IF(N1481 = 1, MAX(C1481, J1480), MIN(J1480,D1481))</f>
        <v>70.27</v>
      </c>
      <c r="K1481" s="19" t="n">
        <f aca="false">ABS(J1481 - I1481)</f>
        <v>4.88478647999999</v>
      </c>
      <c r="L1481" s="19" t="n">
        <f aca="false">IF(N1481 &lt;&gt; N1480, $H$2, IF(J1481 &lt;&gt; J1480, IF(L1480 &lt; $H$6, L1480 +$H$4, L1480), L1480))</f>
        <v>0.02</v>
      </c>
      <c r="M1481" s="19" t="n">
        <f aca="false">L1481 * K1481</f>
        <v>0.0976957295999998</v>
      </c>
      <c r="N1481" s="12" t="n">
        <f aca="false">IF(N1480 = 1, IF(D1481 &gt; I1481, 1, -1), IF(I1481 &gt; C1481, -1, 1))</f>
        <v>-1</v>
      </c>
      <c r="O1481" s="12" t="n">
        <f aca="false">IF(N1481 =N1480, O1480 + 1, 1)</f>
        <v>4</v>
      </c>
    </row>
    <row collapsed="false" customFormat="false" customHeight="true" hidden="false" ht="13.3" outlineLevel="0" r="1482">
      <c r="A1482" s="17" t="n">
        <v>38706</v>
      </c>
      <c r="B1482" s="14" t="n">
        <v>71.63</v>
      </c>
      <c r="C1482" s="14" t="n">
        <v>72.38</v>
      </c>
      <c r="D1482" s="14" t="n">
        <v>71.12</v>
      </c>
      <c r="E1482" s="14" t="n">
        <v>72.11</v>
      </c>
      <c r="F1482" s="14" t="n">
        <v>17111000</v>
      </c>
      <c r="G1482" s="14" t="n">
        <v>71.8</v>
      </c>
      <c r="I1482" s="18" t="n">
        <f aca="false">IF(N1481 = 1, IF((I1481 + (N1481 * M1481)) &gt; D1482, MAX(C1482,J1481), I1481 + (N1481 * M1481)), IF((I1481 + (N1481 * M1481)) &lt; C1482, MIN(D1482,J1481), I1481 + (N1481 * M1481)))</f>
        <v>75.0570907504</v>
      </c>
      <c r="J1482" s="19" t="n">
        <f aca="false">IF(N1482 = 1, MAX(C1482, J1481), MIN(J1481,D1482))</f>
        <v>70.27</v>
      </c>
      <c r="K1482" s="19" t="n">
        <f aca="false">ABS(J1482 - I1482)</f>
        <v>4.78709075039998</v>
      </c>
      <c r="L1482" s="19" t="n">
        <f aca="false">IF(N1482 &lt;&gt; N1481, $H$2, IF(J1482 &lt;&gt; J1481, IF(L1481 &lt; $H$6, L1481 +$H$4, L1481), L1481))</f>
        <v>0.02</v>
      </c>
      <c r="M1482" s="19" t="n">
        <f aca="false">L1482 * K1482</f>
        <v>0.0957418150079997</v>
      </c>
      <c r="N1482" s="12" t="n">
        <f aca="false">IF(N1481 = 1, IF(D1482 &gt; I1482, 1, -1), IF(I1482 &gt; C1482, -1, 1))</f>
        <v>-1</v>
      </c>
      <c r="O1482" s="12" t="n">
        <f aca="false">IF(N1482 =N1481, O1481 + 1, 1)</f>
        <v>5</v>
      </c>
    </row>
    <row collapsed="false" customFormat="false" customHeight="true" hidden="false" ht="13.3" outlineLevel="0" r="1483">
      <c r="A1483" s="17" t="n">
        <v>38707</v>
      </c>
      <c r="B1483" s="14" t="n">
        <v>72.6</v>
      </c>
      <c r="C1483" s="14" t="n">
        <v>73.61</v>
      </c>
      <c r="D1483" s="14" t="n">
        <v>72.54</v>
      </c>
      <c r="E1483" s="14" t="n">
        <v>73.5</v>
      </c>
      <c r="F1483" s="14" t="n">
        <v>16990600</v>
      </c>
      <c r="G1483" s="14" t="n">
        <v>73.19</v>
      </c>
      <c r="I1483" s="18" t="n">
        <f aca="false">IF(N1482 = 1, IF((I1482 + (N1482 * M1482)) &gt; D1483, MAX(C1483,J1482), I1482 + (N1482 * M1482)), IF((I1482 + (N1482 * M1482)) &lt; C1483, MIN(D1483,J1482), I1482 + (N1482 * M1482)))</f>
        <v>74.961348935392</v>
      </c>
      <c r="J1483" s="19" t="n">
        <f aca="false">IF(N1483 = 1, MAX(C1483, J1482), MIN(J1482,D1483))</f>
        <v>70.27</v>
      </c>
      <c r="K1483" s="19" t="n">
        <f aca="false">ABS(J1483 - I1483)</f>
        <v>4.69134893539199</v>
      </c>
      <c r="L1483" s="19" t="n">
        <f aca="false">IF(N1483 &lt;&gt; N1482, $H$2, IF(J1483 &lt;&gt; J1482, IF(L1482 &lt; $H$6, L1482 +$H$4, L1482), L1482))</f>
        <v>0.02</v>
      </c>
      <c r="M1483" s="19" t="n">
        <f aca="false">L1483 * K1483</f>
        <v>0.0938269787078397</v>
      </c>
      <c r="N1483" s="12" t="n">
        <f aca="false">IF(N1482 = 1, IF(D1483 &gt; I1483, 1, -1), IF(I1483 &gt; C1483, -1, 1))</f>
        <v>-1</v>
      </c>
      <c r="O1483" s="12" t="n">
        <f aca="false">IF(N1483 =N1482, O1482 + 1, 1)</f>
        <v>6</v>
      </c>
    </row>
    <row collapsed="false" customFormat="false" customHeight="true" hidden="false" ht="13.3" outlineLevel="0" r="1484">
      <c r="A1484" s="17" t="n">
        <v>38708</v>
      </c>
      <c r="B1484" s="14" t="n">
        <v>73.91</v>
      </c>
      <c r="C1484" s="14" t="n">
        <v>74.49</v>
      </c>
      <c r="D1484" s="14" t="n">
        <v>73.6</v>
      </c>
      <c r="E1484" s="14" t="n">
        <v>74.02</v>
      </c>
      <c r="F1484" s="14" t="n">
        <v>13236100</v>
      </c>
      <c r="G1484" s="14" t="n">
        <v>73.7</v>
      </c>
      <c r="I1484" s="18" t="n">
        <f aca="false">IF(N1483 = 1, IF((I1483 + (N1483 * M1483)) &gt; D1484, MAX(C1484,J1483), I1483 + (N1483 * M1483)), IF((I1483 + (N1483 * M1483)) &lt; C1484, MIN(D1484,J1483), I1483 + (N1483 * M1483)))</f>
        <v>74.8675219566841</v>
      </c>
      <c r="J1484" s="19" t="n">
        <f aca="false">IF(N1484 = 1, MAX(C1484, J1483), MIN(J1483,D1484))</f>
        <v>70.27</v>
      </c>
      <c r="K1484" s="19" t="n">
        <f aca="false">ABS(J1484 - I1484)</f>
        <v>4.59752195668415</v>
      </c>
      <c r="L1484" s="19" t="n">
        <f aca="false">IF(N1484 &lt;&gt; N1483, $H$2, IF(J1484 &lt;&gt; J1483, IF(L1483 &lt; $H$6, L1483 +$H$4, L1483), L1483))</f>
        <v>0.02</v>
      </c>
      <c r="M1484" s="19" t="n">
        <f aca="false">L1484 * K1484</f>
        <v>0.091950439133683</v>
      </c>
      <c r="N1484" s="12" t="n">
        <f aca="false">IF(N1483 = 1, IF(D1484 &gt; I1484, 1, -1), IF(I1484 &gt; C1484, -1, 1))</f>
        <v>-1</v>
      </c>
      <c r="O1484" s="12" t="n">
        <f aca="false">IF(N1484 =N1483, O1483 + 1, 1)</f>
        <v>7</v>
      </c>
    </row>
    <row collapsed="false" customFormat="false" customHeight="true" hidden="false" ht="13.3" outlineLevel="0" r="1485">
      <c r="A1485" s="17" t="n">
        <v>38709</v>
      </c>
      <c r="B1485" s="14" t="n">
        <v>74.17</v>
      </c>
      <c r="C1485" s="14" t="n">
        <v>74.26</v>
      </c>
      <c r="D1485" s="14" t="n">
        <v>73.3</v>
      </c>
      <c r="E1485" s="14" t="n">
        <v>73.35</v>
      </c>
      <c r="F1485" s="14" t="n">
        <v>8209200</v>
      </c>
      <c r="G1485" s="14" t="n">
        <v>73.04</v>
      </c>
      <c r="I1485" s="18" t="n">
        <f aca="false">IF(N1484 = 1, IF((I1484 + (N1484 * M1484)) &gt; D1485, MAX(C1485,J1484), I1484 + (N1484 * M1484)), IF((I1484 + (N1484 * M1484)) &lt; C1485, MIN(D1485,J1484), I1484 + (N1484 * M1484)))</f>
        <v>74.7755715175505</v>
      </c>
      <c r="J1485" s="19" t="n">
        <f aca="false">IF(N1485 = 1, MAX(C1485, J1484), MIN(J1484,D1485))</f>
        <v>70.27</v>
      </c>
      <c r="K1485" s="19" t="n">
        <f aca="false">ABS(J1485 - I1485)</f>
        <v>4.50557151755046</v>
      </c>
      <c r="L1485" s="19" t="n">
        <f aca="false">IF(N1485 &lt;&gt; N1484, $H$2, IF(J1485 &lt;&gt; J1484, IF(L1484 &lt; $H$6, L1484 +$H$4, L1484), L1484))</f>
        <v>0.02</v>
      </c>
      <c r="M1485" s="19" t="n">
        <f aca="false">L1485 * K1485</f>
        <v>0.0901114303510093</v>
      </c>
      <c r="N1485" s="12" t="n">
        <f aca="false">IF(N1484 = 1, IF(D1485 &gt; I1485, 1, -1), IF(I1485 &gt; C1485, -1, 1))</f>
        <v>-1</v>
      </c>
      <c r="O1485" s="12" t="n">
        <f aca="false">IF(N1485 =N1484, O1484 + 1, 1)</f>
        <v>8</v>
      </c>
    </row>
    <row collapsed="false" customFormat="false" customHeight="true" hidden="false" ht="13.3" outlineLevel="0" r="1486">
      <c r="A1486" s="17" t="n">
        <v>38713</v>
      </c>
      <c r="B1486" s="14" t="n">
        <v>74</v>
      </c>
      <c r="C1486" s="14" t="n">
        <v>75.18</v>
      </c>
      <c r="D1486" s="14" t="n">
        <v>73.95</v>
      </c>
      <c r="E1486" s="14" t="n">
        <v>74.23</v>
      </c>
      <c r="F1486" s="14" t="n">
        <v>21092500</v>
      </c>
      <c r="G1486" s="14" t="n">
        <v>73.91</v>
      </c>
      <c r="I1486" s="18" t="n">
        <f aca="false">IF(N1485 = 1, IF((I1485 + (N1485 * M1485)) &gt; D1486, MAX(C1486,J1485), I1485 + (N1485 * M1485)), IF((I1485 + (N1485 * M1485)) &lt; C1486, MIN(D1486,J1485), I1485 + (N1485 * M1485)))</f>
        <v>70.27</v>
      </c>
      <c r="J1486" s="19" t="n">
        <f aca="false">IF(N1486 = 1, MAX(C1486, J1485), MIN(J1485,D1486))</f>
        <v>75.18</v>
      </c>
      <c r="K1486" s="19" t="n">
        <f aca="false">ABS(J1486 - I1486)</f>
        <v>4.91000000000001</v>
      </c>
      <c r="L1486" s="19" t="n">
        <f aca="false">IF(N1486 &lt;&gt; N1485, $H$2, IF(J1486 &lt;&gt; J1485, IF(L1485 &lt; $H$6, L1485 +$H$4, L1485), L1485))</f>
        <v>0.02</v>
      </c>
      <c r="M1486" s="19" t="n">
        <f aca="false">L1486 * K1486</f>
        <v>0.0982000000000002</v>
      </c>
      <c r="N1486" s="12" t="n">
        <f aca="false">IF(N1485 = 1, IF(D1486 &gt; I1486, 1, -1), IF(I1486 &gt; C1486, -1, 1))</f>
        <v>1</v>
      </c>
      <c r="O1486" s="12" t="n">
        <f aca="false">IF(N1486 =N1485, O1485 + 1, 1)</f>
        <v>1</v>
      </c>
    </row>
    <row collapsed="false" customFormat="false" customHeight="true" hidden="false" ht="13.3" outlineLevel="0" r="1487">
      <c r="A1487" s="17" t="n">
        <v>38714</v>
      </c>
      <c r="B1487" s="14" t="n">
        <v>74.47</v>
      </c>
      <c r="C1487" s="14" t="n">
        <v>74.76</v>
      </c>
      <c r="D1487" s="14" t="n">
        <v>73.32</v>
      </c>
      <c r="E1487" s="14" t="n">
        <v>73.57</v>
      </c>
      <c r="F1487" s="14" t="n">
        <v>14218400</v>
      </c>
      <c r="G1487" s="14" t="n">
        <v>73.26</v>
      </c>
      <c r="I1487" s="18" t="n">
        <f aca="false">IF(N1486 = 1, IF((I1486 + (N1486 * M1486)) &gt; D1487, MAX(C1487,J1486), I1486 + (N1486 * M1486)), IF((I1486 + (N1486 * M1486)) &lt; C1487, MIN(D1487,J1486), I1486 + (N1486 * M1486)))</f>
        <v>70.3682</v>
      </c>
      <c r="J1487" s="19" t="n">
        <f aca="false">IF(N1487 = 1, MAX(C1487, J1486), MIN(J1486,D1487))</f>
        <v>75.18</v>
      </c>
      <c r="K1487" s="19" t="n">
        <f aca="false">ABS(J1487 - I1487)</f>
        <v>4.81180000000001</v>
      </c>
      <c r="L1487" s="19" t="n">
        <f aca="false">IF(N1487 &lt;&gt; N1486, $H$2, IF(J1487 &lt;&gt; J1486, IF(L1486 &lt; $H$6, L1486 +$H$4, L1486), L1486))</f>
        <v>0.02</v>
      </c>
      <c r="M1487" s="19" t="n">
        <f aca="false">L1487 * K1487</f>
        <v>0.0962360000000001</v>
      </c>
      <c r="N1487" s="12" t="n">
        <f aca="false">IF(N1486 = 1, IF(D1487 &gt; I1487, 1, -1), IF(I1487 &gt; C1487, -1, 1))</f>
        <v>1</v>
      </c>
      <c r="O1487" s="12" t="n">
        <f aca="false">IF(N1487 =N1486, O1486 + 1, 1)</f>
        <v>2</v>
      </c>
    </row>
    <row collapsed="false" customFormat="false" customHeight="true" hidden="false" ht="13.3" outlineLevel="0" r="1488">
      <c r="A1488" s="17" t="n">
        <v>38715</v>
      </c>
      <c r="B1488" s="14" t="n">
        <v>73.78</v>
      </c>
      <c r="C1488" s="14" t="n">
        <v>73.82</v>
      </c>
      <c r="D1488" s="14" t="n">
        <v>71.42</v>
      </c>
      <c r="E1488" s="14" t="n">
        <v>71.45</v>
      </c>
      <c r="F1488" s="14" t="n">
        <v>17500900</v>
      </c>
      <c r="G1488" s="14" t="n">
        <v>71.14</v>
      </c>
      <c r="I1488" s="18" t="n">
        <f aca="false">IF(N1487 = 1, IF((I1487 + (N1487 * M1487)) &gt; D1488, MAX(C1488,J1487), I1487 + (N1487 * M1487)), IF((I1487 + (N1487 * M1487)) &lt; C1488, MIN(D1488,J1487), I1487 + (N1487 * M1487)))</f>
        <v>70.464436</v>
      </c>
      <c r="J1488" s="19" t="n">
        <f aca="false">IF(N1488 = 1, MAX(C1488, J1487), MIN(J1487,D1488))</f>
        <v>75.18</v>
      </c>
      <c r="K1488" s="19" t="n">
        <f aca="false">ABS(J1488 - I1488)</f>
        <v>4.715564</v>
      </c>
      <c r="L1488" s="19" t="n">
        <f aca="false">IF(N1488 &lt;&gt; N1487, $H$2, IF(J1488 &lt;&gt; J1487, IF(L1487 &lt; $H$6, L1487 +$H$4, L1487), L1487))</f>
        <v>0.02</v>
      </c>
      <c r="M1488" s="19" t="n">
        <f aca="false">L1488 * K1488</f>
        <v>0.09431128</v>
      </c>
      <c r="N1488" s="12" t="n">
        <f aca="false">IF(N1487 = 1, IF(D1488 &gt; I1488, 1, -1), IF(I1488 &gt; C1488, -1, 1))</f>
        <v>1</v>
      </c>
      <c r="O1488" s="12" t="n">
        <f aca="false">IF(N1488 =N1487, O1487 + 1, 1)</f>
        <v>3</v>
      </c>
    </row>
    <row collapsed="false" customFormat="false" customHeight="true" hidden="false" ht="13.3" outlineLevel="0" r="1489">
      <c r="A1489" s="17" t="n">
        <v>38716</v>
      </c>
      <c r="B1489" s="14" t="n">
        <v>70.91</v>
      </c>
      <c r="C1489" s="14" t="n">
        <v>72.43</v>
      </c>
      <c r="D1489" s="14" t="n">
        <v>70.34</v>
      </c>
      <c r="E1489" s="14" t="n">
        <v>71.89</v>
      </c>
      <c r="F1489" s="14" t="n">
        <v>22295100</v>
      </c>
      <c r="G1489" s="14" t="n">
        <v>71.58</v>
      </c>
      <c r="I1489" s="18" t="n">
        <f aca="false">IF(N1488 = 1, IF((I1488 + (N1488 * M1488)) &gt; D1489, MAX(C1489,J1488), I1488 + (N1488 * M1488)), IF((I1488 + (N1488 * M1488)) &lt; C1489, MIN(D1489,J1488), I1488 + (N1488 * M1488)))</f>
        <v>75.18</v>
      </c>
      <c r="J1489" s="19" t="n">
        <f aca="false">IF(N1489 = 1, MAX(C1489, J1488), MIN(J1488,D1489))</f>
        <v>70.34</v>
      </c>
      <c r="K1489" s="19" t="n">
        <f aca="false">ABS(J1489 - I1489)</f>
        <v>4.84</v>
      </c>
      <c r="L1489" s="19" t="n">
        <f aca="false">IF(N1489 &lt;&gt; N1488, $H$2, IF(J1489 &lt;&gt; J1488, IF(L1488 &lt; $H$6, L1488 +$H$4, L1488), L1488))</f>
        <v>0.02</v>
      </c>
      <c r="M1489" s="19" t="n">
        <f aca="false">L1489 * K1489</f>
        <v>0.0968000000000001</v>
      </c>
      <c r="N1489" s="12" t="n">
        <f aca="false">IF(N1488 = 1, IF(D1489 &gt; I1489, 1, -1), IF(I1489 &gt; C1489, -1, 1))</f>
        <v>-1</v>
      </c>
      <c r="O1489" s="12" t="n">
        <f aca="false">IF(N1489 =N1488, O1488 + 1, 1)</f>
        <v>1</v>
      </c>
    </row>
    <row collapsed="false" customFormat="false" customHeight="true" hidden="false" ht="13.3" outlineLevel="0" r="1490">
      <c r="A1490" s="17" t="n">
        <v>38720</v>
      </c>
      <c r="B1490" s="14" t="n">
        <v>72.38</v>
      </c>
      <c r="C1490" s="14" t="n">
        <v>74.75</v>
      </c>
      <c r="D1490" s="14" t="n">
        <v>72.25</v>
      </c>
      <c r="E1490" s="14" t="n">
        <v>74.75</v>
      </c>
      <c r="F1490" s="14" t="n">
        <v>28829800</v>
      </c>
      <c r="G1490" s="14" t="n">
        <v>74.43</v>
      </c>
      <c r="I1490" s="18" t="n">
        <f aca="false">IF(N1489 = 1, IF((I1489 + (N1489 * M1489)) &gt; D1490, MAX(C1490,J1489), I1489 + (N1489 * M1489)), IF((I1489 + (N1489 * M1489)) &lt; C1490, MIN(D1490,J1489), I1489 + (N1489 * M1489)))</f>
        <v>75.0832</v>
      </c>
      <c r="J1490" s="19" t="n">
        <f aca="false">IF(N1490 = 1, MAX(C1490, J1489), MIN(J1489,D1490))</f>
        <v>70.34</v>
      </c>
      <c r="K1490" s="19" t="n">
        <f aca="false">ABS(J1490 - I1490)</f>
        <v>4.7432</v>
      </c>
      <c r="L1490" s="19" t="n">
        <f aca="false">IF(N1490 &lt;&gt; N1489, $H$2, IF(J1490 &lt;&gt; J1489, IF(L1489 &lt; $H$6, L1489 +$H$4, L1489), L1489))</f>
        <v>0.02</v>
      </c>
      <c r="M1490" s="19" t="n">
        <f aca="false">L1490 * K1490</f>
        <v>0.094864</v>
      </c>
      <c r="N1490" s="12" t="n">
        <f aca="false">IF(N1489 = 1, IF(D1490 &gt; I1490, 1, -1), IF(I1490 &gt; C1490, -1, 1))</f>
        <v>-1</v>
      </c>
      <c r="O1490" s="12" t="n">
        <f aca="false">IF(N1490 =N1489, O1489 + 1, 1)</f>
        <v>2</v>
      </c>
    </row>
    <row collapsed="false" customFormat="false" customHeight="true" hidden="false" ht="13.3" outlineLevel="0" r="1491">
      <c r="A1491" s="17" t="n">
        <v>38721</v>
      </c>
      <c r="B1491" s="14" t="n">
        <v>75.13</v>
      </c>
      <c r="C1491" s="14" t="n">
        <v>75.98</v>
      </c>
      <c r="D1491" s="14" t="n">
        <v>74.5</v>
      </c>
      <c r="E1491" s="14" t="n">
        <v>74.97</v>
      </c>
      <c r="F1491" s="14" t="n">
        <v>22128700</v>
      </c>
      <c r="G1491" s="14" t="n">
        <v>74.65</v>
      </c>
      <c r="I1491" s="18" t="n">
        <f aca="false">IF(N1490 = 1, IF((I1490 + (N1490 * M1490)) &gt; D1491, MAX(C1491,J1490), I1490 + (N1490 * M1490)), IF((I1490 + (N1490 * M1490)) &lt; C1491, MIN(D1491,J1490), I1490 + (N1490 * M1490)))</f>
        <v>70.34</v>
      </c>
      <c r="J1491" s="19" t="n">
        <f aca="false">IF(N1491 = 1, MAX(C1491, J1490), MIN(J1490,D1491))</f>
        <v>75.98</v>
      </c>
      <c r="K1491" s="19" t="n">
        <f aca="false">ABS(J1491 - I1491)</f>
        <v>5.64</v>
      </c>
      <c r="L1491" s="19" t="n">
        <f aca="false">IF(N1491 &lt;&gt; N1490, $H$2, IF(J1491 &lt;&gt; J1490, IF(L1490 &lt; $H$6, L1490 +$H$4, L1490), L1490))</f>
        <v>0.02</v>
      </c>
      <c r="M1491" s="19" t="n">
        <f aca="false">L1491 * K1491</f>
        <v>0.1128</v>
      </c>
      <c r="N1491" s="12" t="n">
        <f aca="false">IF(N1490 = 1, IF(D1491 &gt; I1491, 1, -1), IF(I1491 &gt; C1491, -1, 1))</f>
        <v>1</v>
      </c>
      <c r="O1491" s="12" t="n">
        <f aca="false">IF(N1491 =N1490, O1490 + 1, 1)</f>
        <v>1</v>
      </c>
    </row>
    <row collapsed="false" customFormat="false" customHeight="true" hidden="false" ht="13.3" outlineLevel="0" r="1492">
      <c r="A1492" s="17" t="n">
        <v>38722</v>
      </c>
      <c r="B1492" s="14" t="n">
        <v>74.83</v>
      </c>
      <c r="C1492" s="14" t="n">
        <v>74.9</v>
      </c>
      <c r="D1492" s="14" t="n">
        <v>73.75</v>
      </c>
      <c r="E1492" s="14" t="n">
        <v>74.38</v>
      </c>
      <c r="F1492" s="14" t="n">
        <v>16050800</v>
      </c>
      <c r="G1492" s="14" t="n">
        <v>74.06</v>
      </c>
      <c r="I1492" s="18" t="n">
        <f aca="false">IF(N1491 = 1, IF((I1491 + (N1491 * M1491)) &gt; D1492, MAX(C1492,J1491), I1491 + (N1491 * M1491)), IF((I1491 + (N1491 * M1491)) &lt; C1492, MIN(D1492,J1491), I1491 + (N1491 * M1491)))</f>
        <v>70.4528</v>
      </c>
      <c r="J1492" s="19" t="n">
        <f aca="false">IF(N1492 = 1, MAX(C1492, J1491), MIN(J1491,D1492))</f>
        <v>75.98</v>
      </c>
      <c r="K1492" s="19" t="n">
        <f aca="false">ABS(J1492 - I1492)</f>
        <v>5.52720000000001</v>
      </c>
      <c r="L1492" s="19" t="n">
        <f aca="false">IF(N1492 &lt;&gt; N1491, $H$2, IF(J1492 &lt;&gt; J1491, IF(L1491 &lt; $H$6, L1491 +$H$4, L1491), L1491))</f>
        <v>0.02</v>
      </c>
      <c r="M1492" s="19" t="n">
        <f aca="false">L1492 * K1492</f>
        <v>0.110544</v>
      </c>
      <c r="N1492" s="12" t="n">
        <f aca="false">IF(N1491 = 1, IF(D1492 &gt; I1492, 1, -1), IF(I1492 &gt; C1492, -1, 1))</f>
        <v>1</v>
      </c>
      <c r="O1492" s="12" t="n">
        <f aca="false">IF(N1492 =N1491, O1491 + 1, 1)</f>
        <v>2</v>
      </c>
    </row>
    <row collapsed="false" customFormat="false" customHeight="true" hidden="false" ht="13.3" outlineLevel="0" r="1493">
      <c r="A1493" s="17" t="n">
        <v>38723</v>
      </c>
      <c r="B1493" s="14" t="n">
        <v>75.25</v>
      </c>
      <c r="C1493" s="14" t="n">
        <v>76.7</v>
      </c>
      <c r="D1493" s="14" t="n">
        <v>74.55</v>
      </c>
      <c r="E1493" s="14" t="n">
        <v>76.3</v>
      </c>
      <c r="F1493" s="14" t="n">
        <v>25159200</v>
      </c>
      <c r="G1493" s="14" t="n">
        <v>75.97</v>
      </c>
      <c r="I1493" s="18" t="n">
        <f aca="false">IF(N1492 = 1, IF((I1492 + (N1492 * M1492)) &gt; D1493, MAX(C1493,J1492), I1492 + (N1492 * M1492)), IF((I1492 + (N1492 * M1492)) &lt; C1493, MIN(D1493,J1492), I1492 + (N1492 * M1492)))</f>
        <v>70.563344</v>
      </c>
      <c r="J1493" s="19" t="n">
        <f aca="false">IF(N1493 = 1, MAX(C1493, J1492), MIN(J1492,D1493))</f>
        <v>76.7</v>
      </c>
      <c r="K1493" s="19" t="n">
        <f aca="false">ABS(J1493 - I1493)</f>
        <v>6.136656</v>
      </c>
      <c r="L1493" s="19" t="n">
        <f aca="false">IF(N1493 &lt;&gt; N1492, $H$2, IF(J1493 &lt;&gt; J1492, IF(L1492 &lt; $H$6, L1492 +$H$4, L1492), L1492))</f>
        <v>0.04</v>
      </c>
      <c r="M1493" s="19" t="n">
        <f aca="false">L1493 * K1493</f>
        <v>0.24546624</v>
      </c>
      <c r="N1493" s="12" t="n">
        <f aca="false">IF(N1492 = 1, IF(D1493 &gt; I1493, 1, -1), IF(I1493 &gt; C1493, -1, 1))</f>
        <v>1</v>
      </c>
      <c r="O1493" s="12" t="n">
        <f aca="false">IF(N1493 =N1492, O1492 + 1, 1)</f>
        <v>3</v>
      </c>
    </row>
    <row collapsed="false" customFormat="false" customHeight="true" hidden="false" ht="13.3" outlineLevel="0" r="1494">
      <c r="A1494" s="17" t="n">
        <v>38726</v>
      </c>
      <c r="B1494" s="14" t="n">
        <v>76.73</v>
      </c>
      <c r="C1494" s="14" t="n">
        <v>77.2</v>
      </c>
      <c r="D1494" s="14" t="n">
        <v>75.74</v>
      </c>
      <c r="E1494" s="14" t="n">
        <v>76.05</v>
      </c>
      <c r="F1494" s="14" t="n">
        <v>24108600</v>
      </c>
      <c r="G1494" s="14" t="n">
        <v>75.72</v>
      </c>
      <c r="I1494" s="18" t="n">
        <f aca="false">IF(N1493 = 1, IF((I1493 + (N1493 * M1493)) &gt; D1494, MAX(C1494,J1493), I1493 + (N1493 * M1493)), IF((I1493 + (N1493 * M1493)) &lt; C1494, MIN(D1494,J1493), I1493 + (N1493 * M1493)))</f>
        <v>70.80881024</v>
      </c>
      <c r="J1494" s="19" t="n">
        <f aca="false">IF(N1494 = 1, MAX(C1494, J1493), MIN(J1493,D1494))</f>
        <v>77.2</v>
      </c>
      <c r="K1494" s="19" t="n">
        <f aca="false">ABS(J1494 - I1494)</f>
        <v>6.39118976</v>
      </c>
      <c r="L1494" s="19" t="n">
        <f aca="false">IF(N1494 &lt;&gt; N1493, $H$2, IF(J1494 &lt;&gt; J1493, IF(L1493 &lt; $H$6, L1493 +$H$4, L1493), L1493))</f>
        <v>0.06</v>
      </c>
      <c r="M1494" s="19" t="n">
        <f aca="false">L1494 * K1494</f>
        <v>0.3834713856</v>
      </c>
      <c r="N1494" s="12" t="n">
        <f aca="false">IF(N1493 = 1, IF(D1494 &gt; I1494, 1, -1), IF(I1494 &gt; C1494, -1, 1))</f>
        <v>1</v>
      </c>
      <c r="O1494" s="12" t="n">
        <f aca="false">IF(N1494 =N1493, O1493 + 1, 1)</f>
        <v>4</v>
      </c>
    </row>
    <row collapsed="false" customFormat="false" customHeight="true" hidden="false" ht="13.3" outlineLevel="0" r="1495">
      <c r="A1495" s="17" t="n">
        <v>38727</v>
      </c>
      <c r="B1495" s="14" t="n">
        <v>76.25</v>
      </c>
      <c r="C1495" s="14" t="n">
        <v>81.89</v>
      </c>
      <c r="D1495" s="14" t="n">
        <v>75.83</v>
      </c>
      <c r="E1495" s="14" t="n">
        <v>80.86</v>
      </c>
      <c r="F1495" s="14" t="n">
        <v>81423900</v>
      </c>
      <c r="G1495" s="14" t="n">
        <v>80.51</v>
      </c>
      <c r="I1495" s="18" t="n">
        <f aca="false">IF(N1494 = 1, IF((I1494 + (N1494 * M1494)) &gt; D1495, MAX(C1495,J1494), I1494 + (N1494 * M1494)), IF((I1494 + (N1494 * M1494)) &lt; C1495, MIN(D1495,J1494), I1494 + (N1494 * M1494)))</f>
        <v>71.1922816256</v>
      </c>
      <c r="J1495" s="19" t="n">
        <f aca="false">IF(N1495 = 1, MAX(C1495, J1494), MIN(J1494,D1495))</f>
        <v>81.89</v>
      </c>
      <c r="K1495" s="19" t="n">
        <f aca="false">ABS(J1495 - I1495)</f>
        <v>10.6977183744</v>
      </c>
      <c r="L1495" s="19" t="n">
        <f aca="false">IF(N1495 &lt;&gt; N1494, $H$2, IF(J1495 &lt;&gt; J1494, IF(L1494 &lt; $H$6, L1494 +$H$4, L1494), L1494))</f>
        <v>0.08</v>
      </c>
      <c r="M1495" s="19" t="n">
        <f aca="false">L1495 * K1495</f>
        <v>0.855817469952</v>
      </c>
      <c r="N1495" s="12" t="n">
        <f aca="false">IF(N1494 = 1, IF(D1495 &gt; I1495, 1, -1), IF(I1495 &gt; C1495, -1, 1))</f>
        <v>1</v>
      </c>
      <c r="O1495" s="12" t="n">
        <f aca="false">IF(N1495 =N1494, O1494 + 1, 1)</f>
        <v>5</v>
      </c>
    </row>
    <row collapsed="false" customFormat="false" customHeight="true" hidden="false" ht="13.3" outlineLevel="0" r="1496">
      <c r="A1496" s="17" t="n">
        <v>38728</v>
      </c>
      <c r="B1496" s="14" t="n">
        <v>83.84</v>
      </c>
      <c r="C1496" s="14" t="n">
        <v>84.8</v>
      </c>
      <c r="D1496" s="14" t="n">
        <v>82.59</v>
      </c>
      <c r="E1496" s="14" t="n">
        <v>83.9</v>
      </c>
      <c r="F1496" s="14" t="n">
        <v>53349800</v>
      </c>
      <c r="G1496" s="14" t="n">
        <v>83.54</v>
      </c>
      <c r="I1496" s="18" t="n">
        <f aca="false">IF(N1495 = 1, IF((I1495 + (N1495 * M1495)) &gt; D1496, MAX(C1496,J1495), I1495 + (N1495 * M1495)), IF((I1495 + (N1495 * M1495)) &lt; C1496, MIN(D1496,J1495), I1495 + (N1495 * M1495)))</f>
        <v>72.048099095552</v>
      </c>
      <c r="J1496" s="19" t="n">
        <f aca="false">IF(N1496 = 1, MAX(C1496, J1495), MIN(J1495,D1496))</f>
        <v>84.8</v>
      </c>
      <c r="K1496" s="19" t="n">
        <f aca="false">ABS(J1496 - I1496)</f>
        <v>12.751900904448</v>
      </c>
      <c r="L1496" s="19" t="n">
        <f aca="false">IF(N1496 &lt;&gt; N1495, $H$2, IF(J1496 &lt;&gt; J1495, IF(L1495 &lt; $H$6, L1495 +$H$4, L1495), L1495))</f>
        <v>0.1</v>
      </c>
      <c r="M1496" s="19" t="n">
        <f aca="false">L1496 * K1496</f>
        <v>1.2751900904448</v>
      </c>
      <c r="N1496" s="12" t="n">
        <f aca="false">IF(N1495 = 1, IF(D1496 &gt; I1496, 1, -1), IF(I1496 &gt; C1496, -1, 1))</f>
        <v>1</v>
      </c>
      <c r="O1496" s="12" t="n">
        <f aca="false">IF(N1496 =N1495, O1495 + 1, 1)</f>
        <v>6</v>
      </c>
    </row>
    <row collapsed="false" customFormat="false" customHeight="true" hidden="false" ht="13.3" outlineLevel="0" r="1497">
      <c r="A1497" s="17" t="n">
        <v>38729</v>
      </c>
      <c r="B1497" s="14" t="n">
        <v>84.97</v>
      </c>
      <c r="C1497" s="14" t="n">
        <v>86.4</v>
      </c>
      <c r="D1497" s="14" t="n">
        <v>83.62</v>
      </c>
      <c r="E1497" s="14" t="n">
        <v>84.29</v>
      </c>
      <c r="F1497" s="14" t="n">
        <v>45743200</v>
      </c>
      <c r="G1497" s="14" t="n">
        <v>83.93</v>
      </c>
      <c r="I1497" s="18" t="n">
        <f aca="false">IF(N1496 = 1, IF((I1496 + (N1496 * M1496)) &gt; D1497, MAX(C1497,J1496), I1496 + (N1496 * M1496)), IF((I1496 + (N1496 * M1496)) &lt; C1497, MIN(D1497,J1496), I1496 + (N1496 * M1496)))</f>
        <v>73.3232891859968</v>
      </c>
      <c r="J1497" s="19" t="n">
        <f aca="false">IF(N1497 = 1, MAX(C1497, J1496), MIN(J1496,D1497))</f>
        <v>86.4</v>
      </c>
      <c r="K1497" s="19" t="n">
        <f aca="false">ABS(J1497 - I1497)</f>
        <v>13.0767108140032</v>
      </c>
      <c r="L1497" s="19" t="n">
        <f aca="false">IF(N1497 &lt;&gt; N1496, $H$2, IF(J1497 &lt;&gt; J1496, IF(L1496 &lt; $H$6, L1496 +$H$4, L1496), L1496))</f>
        <v>0.12</v>
      </c>
      <c r="M1497" s="19" t="n">
        <f aca="false">L1497 * K1497</f>
        <v>1.56920529768039</v>
      </c>
      <c r="N1497" s="12" t="n">
        <f aca="false">IF(N1496 = 1, IF(D1497 &gt; I1497, 1, -1), IF(I1497 &gt; C1497, -1, 1))</f>
        <v>1</v>
      </c>
      <c r="O1497" s="12" t="n">
        <f aca="false">IF(N1497 =N1496, O1496 + 1, 1)</f>
        <v>7</v>
      </c>
    </row>
    <row collapsed="false" customFormat="false" customHeight="true" hidden="false" ht="13.3" outlineLevel="0" r="1498">
      <c r="A1498" s="17" t="n">
        <v>38730</v>
      </c>
      <c r="B1498" s="14" t="n">
        <v>84.99</v>
      </c>
      <c r="C1498" s="14" t="n">
        <v>86.01</v>
      </c>
      <c r="D1498" s="14" t="n">
        <v>84.6</v>
      </c>
      <c r="E1498" s="14" t="n">
        <v>85.59</v>
      </c>
      <c r="F1498" s="14" t="n">
        <v>27725200</v>
      </c>
      <c r="G1498" s="14" t="n">
        <v>85.22</v>
      </c>
      <c r="I1498" s="18" t="n">
        <f aca="false">IF(N1497 = 1, IF((I1497 + (N1497 * M1497)) &gt; D1498, MAX(C1498,J1497), I1497 + (N1497 * M1497)), IF((I1497 + (N1497 * M1497)) &lt; C1498, MIN(D1498,J1497), I1497 + (N1497 * M1497)))</f>
        <v>74.8924944836772</v>
      </c>
      <c r="J1498" s="19" t="n">
        <f aca="false">IF(N1498 = 1, MAX(C1498, J1497), MIN(J1497,D1498))</f>
        <v>86.4</v>
      </c>
      <c r="K1498" s="19" t="n">
        <f aca="false">ABS(J1498 - I1498)</f>
        <v>11.5075055163228</v>
      </c>
      <c r="L1498" s="19" t="n">
        <f aca="false">IF(N1498 &lt;&gt; N1497, $H$2, IF(J1498 &lt;&gt; J1497, IF(L1497 &lt; $H$6, L1497 +$H$4, L1497), L1497))</f>
        <v>0.12</v>
      </c>
      <c r="M1498" s="19" t="n">
        <f aca="false">L1498 * K1498</f>
        <v>1.38090066195874</v>
      </c>
      <c r="N1498" s="12" t="n">
        <f aca="false">IF(N1497 = 1, IF(D1498 &gt; I1498, 1, -1), IF(I1498 &gt; C1498, -1, 1))</f>
        <v>1</v>
      </c>
      <c r="O1498" s="12" t="n">
        <f aca="false">IF(N1498 =N1497, O1497 + 1, 1)</f>
        <v>8</v>
      </c>
    </row>
    <row collapsed="false" customFormat="false" customHeight="true" hidden="false" ht="13.3" outlineLevel="0" r="1499">
      <c r="A1499" s="17" t="n">
        <v>38734</v>
      </c>
      <c r="B1499" s="14" t="n">
        <v>85.7</v>
      </c>
      <c r="C1499" s="14" t="n">
        <v>86.38</v>
      </c>
      <c r="D1499" s="14" t="n">
        <v>83.87</v>
      </c>
      <c r="E1499" s="14" t="n">
        <v>84.71</v>
      </c>
      <c r="F1499" s="14" t="n">
        <v>29843700</v>
      </c>
      <c r="G1499" s="14" t="n">
        <v>84.35</v>
      </c>
      <c r="I1499" s="18" t="n">
        <f aca="false">IF(N1498 = 1, IF((I1498 + (N1498 * M1498)) &gt; D1499, MAX(C1499,J1498), I1498 + (N1498 * M1498)), IF((I1498 + (N1498 * M1498)) &lt; C1499, MIN(D1499,J1498), I1498 + (N1498 * M1498)))</f>
        <v>76.2733951456359</v>
      </c>
      <c r="J1499" s="19" t="n">
        <f aca="false">IF(N1499 = 1, MAX(C1499, J1498), MIN(J1498,D1499))</f>
        <v>86.4</v>
      </c>
      <c r="K1499" s="19" t="n">
        <f aca="false">ABS(J1499 - I1499)</f>
        <v>10.1266048543641</v>
      </c>
      <c r="L1499" s="19" t="n">
        <f aca="false">IF(N1499 &lt;&gt; N1498, $H$2, IF(J1499 &lt;&gt; J1498, IF(L1498 &lt; $H$6, L1498 +$H$4, L1498), L1498))</f>
        <v>0.12</v>
      </c>
      <c r="M1499" s="19" t="n">
        <f aca="false">L1499 * K1499</f>
        <v>1.21519258252369</v>
      </c>
      <c r="N1499" s="12" t="n">
        <f aca="false">IF(N1498 = 1, IF(D1499 &gt; I1499, 1, -1), IF(I1499 &gt; C1499, -1, 1))</f>
        <v>1</v>
      </c>
      <c r="O1499" s="12" t="n">
        <f aca="false">IF(N1499 =N1498, O1498 + 1, 1)</f>
        <v>9</v>
      </c>
    </row>
    <row collapsed="false" customFormat="false" customHeight="true" hidden="false" ht="13.3" outlineLevel="0" r="1500">
      <c r="A1500" s="17" t="n">
        <v>38735</v>
      </c>
      <c r="B1500" s="14" t="n">
        <v>83.08</v>
      </c>
      <c r="C1500" s="14" t="n">
        <v>84.05</v>
      </c>
      <c r="D1500" s="14" t="n">
        <v>81.85</v>
      </c>
      <c r="E1500" s="14" t="n">
        <v>82.49</v>
      </c>
      <c r="F1500" s="14" t="n">
        <v>42879900</v>
      </c>
      <c r="G1500" s="14" t="n">
        <v>82.14</v>
      </c>
      <c r="I1500" s="18" t="n">
        <f aca="false">IF(N1499 = 1, IF((I1499 + (N1499 * M1499)) &gt; D1500, MAX(C1500,J1499), I1499 + (N1499 * M1499)), IF((I1499 + (N1499 * M1499)) &lt; C1500, MIN(D1500,J1499), I1499 + (N1499 * M1499)))</f>
        <v>77.4885877281596</v>
      </c>
      <c r="J1500" s="19" t="n">
        <f aca="false">IF(N1500 = 1, MAX(C1500, J1499), MIN(J1499,D1500))</f>
        <v>86.4</v>
      </c>
      <c r="K1500" s="19" t="n">
        <f aca="false">ABS(J1500 - I1500)</f>
        <v>8.91141227184041</v>
      </c>
      <c r="L1500" s="19" t="n">
        <f aca="false">IF(N1500 &lt;&gt; N1499, $H$2, IF(J1500 &lt;&gt; J1499, IF(L1499 &lt; $H$6, L1499 +$H$4, L1499), L1499))</f>
        <v>0.12</v>
      </c>
      <c r="M1500" s="19" t="n">
        <f aca="false">L1500 * K1500</f>
        <v>1.06936947262085</v>
      </c>
      <c r="N1500" s="12" t="n">
        <f aca="false">IF(N1499 = 1, IF(D1500 &gt; I1500, 1, -1), IF(I1500 &gt; C1500, -1, 1))</f>
        <v>1</v>
      </c>
      <c r="O1500" s="12" t="n">
        <f aca="false">IF(N1500 =N1499, O1499 + 1, 1)</f>
        <v>10</v>
      </c>
    </row>
    <row collapsed="false" customFormat="false" customHeight="true" hidden="false" ht="13.3" outlineLevel="0" r="1501">
      <c r="A1501" s="17" t="n">
        <v>38736</v>
      </c>
      <c r="B1501" s="14" t="n">
        <v>81.25</v>
      </c>
      <c r="C1501" s="14" t="n">
        <v>81.66</v>
      </c>
      <c r="D1501" s="14" t="n">
        <v>78.74</v>
      </c>
      <c r="E1501" s="14" t="n">
        <v>79.04</v>
      </c>
      <c r="F1501" s="14" t="n">
        <v>60566000</v>
      </c>
      <c r="G1501" s="14" t="n">
        <v>78.7</v>
      </c>
      <c r="I1501" s="18" t="n">
        <f aca="false">IF(N1500 = 1, IF((I1500 + (N1500 * M1500)) &gt; D1501, MAX(C1501,J1500), I1500 + (N1500 * M1500)), IF((I1500 + (N1500 * M1500)) &lt; C1501, MIN(D1501,J1500), I1500 + (N1500 * M1500)))</f>
        <v>78.5579572007805</v>
      </c>
      <c r="J1501" s="19" t="n">
        <f aca="false">IF(N1501 = 1, MAX(C1501, J1500), MIN(J1500,D1501))</f>
        <v>86.4</v>
      </c>
      <c r="K1501" s="19" t="n">
        <f aca="false">ABS(J1501 - I1501)</f>
        <v>7.84204279921956</v>
      </c>
      <c r="L1501" s="19" t="n">
        <f aca="false">IF(N1501 &lt;&gt; N1500, $H$2, IF(J1501 &lt;&gt; J1500, IF(L1500 &lt; $H$6, L1500 +$H$4, L1500), L1500))</f>
        <v>0.12</v>
      </c>
      <c r="M1501" s="19" t="n">
        <f aca="false">L1501 * K1501</f>
        <v>0.941045135906347</v>
      </c>
      <c r="N1501" s="12" t="n">
        <f aca="false">IF(N1500 = 1, IF(D1501 &gt; I1501, 1, -1), IF(I1501 &gt; C1501, -1, 1))</f>
        <v>1</v>
      </c>
      <c r="O1501" s="12" t="n">
        <f aca="false">IF(N1501 =N1500, O1500 + 1, 1)</f>
        <v>11</v>
      </c>
    </row>
    <row collapsed="false" customFormat="false" customHeight="true" hidden="false" ht="13.3" outlineLevel="0" r="1502">
      <c r="A1502" s="17" t="n">
        <v>38737</v>
      </c>
      <c r="B1502" s="14" t="n">
        <v>79.28</v>
      </c>
      <c r="C1502" s="14" t="n">
        <v>80.04</v>
      </c>
      <c r="D1502" s="14" t="n">
        <v>75.83</v>
      </c>
      <c r="E1502" s="14" t="n">
        <v>76.09</v>
      </c>
      <c r="F1502" s="14" t="n">
        <v>40527100</v>
      </c>
      <c r="G1502" s="14" t="n">
        <v>75.76</v>
      </c>
      <c r="I1502" s="18" t="n">
        <f aca="false">IF(N1501 = 1, IF((I1501 + (N1501 * M1501)) &gt; D1502, MAX(C1502,J1501), I1501 + (N1501 * M1501)), IF((I1501 + (N1501 * M1501)) &lt; C1502, MIN(D1502,J1501), I1501 + (N1501 * M1501)))</f>
        <v>86.4</v>
      </c>
      <c r="J1502" s="19" t="n">
        <f aca="false">IF(N1502 = 1, MAX(C1502, J1501), MIN(J1501,D1502))</f>
        <v>75.83</v>
      </c>
      <c r="K1502" s="19" t="n">
        <f aca="false">ABS(J1502 - I1502)</f>
        <v>10.57</v>
      </c>
      <c r="L1502" s="19" t="n">
        <f aca="false">IF(N1502 &lt;&gt; N1501, $H$2, IF(J1502 &lt;&gt; J1501, IF(L1501 &lt; $H$6, L1501 +$H$4, L1501), L1501))</f>
        <v>0.02</v>
      </c>
      <c r="M1502" s="19" t="n">
        <f aca="false">L1502 * K1502</f>
        <v>0.2114</v>
      </c>
      <c r="N1502" s="12" t="n">
        <f aca="false">IF(N1501 = 1, IF(D1502 &gt; I1502, 1, -1), IF(I1502 &gt; C1502, -1, 1))</f>
        <v>-1</v>
      </c>
      <c r="O1502" s="12" t="n">
        <f aca="false">IF(N1502 =N1501, O1501 + 1, 1)</f>
        <v>1</v>
      </c>
    </row>
    <row collapsed="false" customFormat="false" customHeight="true" hidden="false" ht="13.3" outlineLevel="0" r="1503">
      <c r="A1503" s="17" t="n">
        <v>38740</v>
      </c>
      <c r="B1503" s="14" t="n">
        <v>76.1</v>
      </c>
      <c r="C1503" s="14" t="n">
        <v>79.56</v>
      </c>
      <c r="D1503" s="14" t="n">
        <v>76</v>
      </c>
      <c r="E1503" s="14" t="n">
        <v>77.67</v>
      </c>
      <c r="F1503" s="14" t="n">
        <v>37847500</v>
      </c>
      <c r="G1503" s="14" t="n">
        <v>77.34</v>
      </c>
      <c r="I1503" s="18" t="n">
        <f aca="false">IF(N1502 = 1, IF((I1502 + (N1502 * M1502)) &gt; D1503, MAX(C1503,J1502), I1502 + (N1502 * M1502)), IF((I1502 + (N1502 * M1502)) &lt; C1503, MIN(D1503,J1502), I1502 + (N1502 * M1502)))</f>
        <v>86.1886</v>
      </c>
      <c r="J1503" s="19" t="n">
        <f aca="false">IF(N1503 = 1, MAX(C1503, J1502), MIN(J1502,D1503))</f>
        <v>75.83</v>
      </c>
      <c r="K1503" s="19" t="n">
        <f aca="false">ABS(J1503 - I1503)</f>
        <v>10.3586</v>
      </c>
      <c r="L1503" s="19" t="n">
        <f aca="false">IF(N1503 &lt;&gt; N1502, $H$2, IF(J1503 &lt;&gt; J1502, IF(L1502 &lt; $H$6, L1502 +$H$4, L1502), L1502))</f>
        <v>0.02</v>
      </c>
      <c r="M1503" s="19" t="n">
        <f aca="false">L1503 * K1503</f>
        <v>0.207172</v>
      </c>
      <c r="N1503" s="12" t="n">
        <f aca="false">IF(N1502 = 1, IF(D1503 &gt; I1503, 1, -1), IF(I1503 &gt; C1503, -1, 1))</f>
        <v>-1</v>
      </c>
      <c r="O1503" s="12" t="n">
        <f aca="false">IF(N1503 =N1502, O1502 + 1, 1)</f>
        <v>2</v>
      </c>
    </row>
    <row collapsed="false" customFormat="false" customHeight="true" hidden="false" ht="13.3" outlineLevel="0" r="1504">
      <c r="A1504" s="17" t="n">
        <v>38741</v>
      </c>
      <c r="B1504" s="14" t="n">
        <v>78.76</v>
      </c>
      <c r="C1504" s="14" t="n">
        <v>79.42</v>
      </c>
      <c r="D1504" s="14" t="n">
        <v>75.77</v>
      </c>
      <c r="E1504" s="14" t="n">
        <v>76.04</v>
      </c>
      <c r="F1504" s="14" t="n">
        <v>40794800</v>
      </c>
      <c r="G1504" s="14" t="n">
        <v>75.71</v>
      </c>
      <c r="I1504" s="18" t="n">
        <f aca="false">IF(N1503 = 1, IF((I1503 + (N1503 * M1503)) &gt; D1504, MAX(C1504,J1503), I1503 + (N1503 * M1503)), IF((I1503 + (N1503 * M1503)) &lt; C1504, MIN(D1504,J1503), I1503 + (N1503 * M1503)))</f>
        <v>85.981428</v>
      </c>
      <c r="J1504" s="19" t="n">
        <f aca="false">IF(N1504 = 1, MAX(C1504, J1503), MIN(J1503,D1504))</f>
        <v>75.77</v>
      </c>
      <c r="K1504" s="19" t="n">
        <f aca="false">ABS(J1504 - I1504)</f>
        <v>10.211428</v>
      </c>
      <c r="L1504" s="19" t="n">
        <f aca="false">IF(N1504 &lt;&gt; N1503, $H$2, IF(J1504 &lt;&gt; J1503, IF(L1503 &lt; $H$6, L1503 +$H$4, L1503), L1503))</f>
        <v>0.04</v>
      </c>
      <c r="M1504" s="19" t="n">
        <f aca="false">L1504 * K1504</f>
        <v>0.40845712</v>
      </c>
      <c r="N1504" s="12" t="n">
        <f aca="false">IF(N1503 = 1, IF(D1504 &gt; I1504, 1, -1), IF(I1504 &gt; C1504, -1, 1))</f>
        <v>-1</v>
      </c>
      <c r="O1504" s="12" t="n">
        <f aca="false">IF(N1504 =N1503, O1503 + 1, 1)</f>
        <v>3</v>
      </c>
    </row>
    <row collapsed="false" customFormat="false" customHeight="true" hidden="false" ht="13.3" outlineLevel="0" r="1505">
      <c r="A1505" s="17" t="n">
        <v>38742</v>
      </c>
      <c r="B1505" s="14" t="n">
        <v>77.39</v>
      </c>
      <c r="C1505" s="14" t="n">
        <v>77.5</v>
      </c>
      <c r="D1505" s="14" t="n">
        <v>73.25</v>
      </c>
      <c r="E1505" s="14" t="n">
        <v>74.2</v>
      </c>
      <c r="F1505" s="14" t="n">
        <v>45563800</v>
      </c>
      <c r="G1505" s="14" t="n">
        <v>73.88</v>
      </c>
      <c r="I1505" s="18" t="n">
        <f aca="false">IF(N1504 = 1, IF((I1504 + (N1504 * M1504)) &gt; D1505, MAX(C1505,J1504), I1504 + (N1504 * M1504)), IF((I1504 + (N1504 * M1504)) &lt; C1505, MIN(D1505,J1504), I1504 + (N1504 * M1504)))</f>
        <v>85.57297088</v>
      </c>
      <c r="J1505" s="19" t="n">
        <f aca="false">IF(N1505 = 1, MAX(C1505, J1504), MIN(J1504,D1505))</f>
        <v>73.25</v>
      </c>
      <c r="K1505" s="19" t="n">
        <f aca="false">ABS(J1505 - I1505)</f>
        <v>12.32297088</v>
      </c>
      <c r="L1505" s="19" t="n">
        <f aca="false">IF(N1505 &lt;&gt; N1504, $H$2, IF(J1505 &lt;&gt; J1504, IF(L1504 &lt; $H$6, L1504 +$H$4, L1504), L1504))</f>
        <v>0.06</v>
      </c>
      <c r="M1505" s="19" t="n">
        <f aca="false">L1505 * K1505</f>
        <v>0.739378252800001</v>
      </c>
      <c r="N1505" s="12" t="n">
        <f aca="false">IF(N1504 = 1, IF(D1505 &gt; I1505, 1, -1), IF(I1505 &gt; C1505, -1, 1))</f>
        <v>-1</v>
      </c>
      <c r="O1505" s="12" t="n">
        <f aca="false">IF(N1505 =N1504, O1504 + 1, 1)</f>
        <v>4</v>
      </c>
    </row>
    <row collapsed="false" customFormat="false" customHeight="true" hidden="false" ht="13.3" outlineLevel="0" r="1506">
      <c r="A1506" s="17" t="n">
        <v>38743</v>
      </c>
      <c r="B1506" s="14" t="n">
        <v>74.53</v>
      </c>
      <c r="C1506" s="14" t="n">
        <v>75.43</v>
      </c>
      <c r="D1506" s="14" t="n">
        <v>71.93</v>
      </c>
      <c r="E1506" s="14" t="n">
        <v>72.33</v>
      </c>
      <c r="F1506" s="14" t="n">
        <v>42192400</v>
      </c>
      <c r="G1506" s="14" t="n">
        <v>72.02</v>
      </c>
      <c r="I1506" s="18" t="n">
        <f aca="false">IF(N1505 = 1, IF((I1505 + (N1505 * M1505)) &gt; D1506, MAX(C1506,J1505), I1505 + (N1505 * M1505)), IF((I1505 + (N1505 * M1505)) &lt; C1506, MIN(D1506,J1505), I1505 + (N1505 * M1505)))</f>
        <v>84.8335926272</v>
      </c>
      <c r="J1506" s="19" t="n">
        <f aca="false">IF(N1506 = 1, MAX(C1506, J1505), MIN(J1505,D1506))</f>
        <v>71.93</v>
      </c>
      <c r="K1506" s="19" t="n">
        <f aca="false">ABS(J1506 - I1506)</f>
        <v>12.9035926272</v>
      </c>
      <c r="L1506" s="19" t="n">
        <f aca="false">IF(N1506 &lt;&gt; N1505, $H$2, IF(J1506 &lt;&gt; J1505, IF(L1505 &lt; $H$6, L1505 +$H$4, L1505), L1505))</f>
        <v>0.08</v>
      </c>
      <c r="M1506" s="19" t="n">
        <f aca="false">L1506 * K1506</f>
        <v>1.032287410176</v>
      </c>
      <c r="N1506" s="12" t="n">
        <f aca="false">IF(N1505 = 1, IF(D1506 &gt; I1506, 1, -1), IF(I1506 &gt; C1506, -1, 1))</f>
        <v>-1</v>
      </c>
      <c r="O1506" s="12" t="n">
        <f aca="false">IF(N1506 =N1505, O1505 + 1, 1)</f>
        <v>5</v>
      </c>
    </row>
    <row collapsed="false" customFormat="false" customHeight="true" hidden="false" ht="13.3" outlineLevel="0" r="1507">
      <c r="A1507" s="17" t="n">
        <v>38744</v>
      </c>
      <c r="B1507" s="14" t="n">
        <v>72.95</v>
      </c>
      <c r="C1507" s="14" t="n">
        <v>73.6</v>
      </c>
      <c r="D1507" s="14" t="n">
        <v>71.1</v>
      </c>
      <c r="E1507" s="14" t="n">
        <v>72.03</v>
      </c>
      <c r="F1507" s="14" t="n">
        <v>34066600</v>
      </c>
      <c r="G1507" s="14" t="n">
        <v>71.72</v>
      </c>
      <c r="I1507" s="18" t="n">
        <f aca="false">IF(N1506 = 1, IF((I1506 + (N1506 * M1506)) &gt; D1507, MAX(C1507,J1506), I1506 + (N1506 * M1506)), IF((I1506 + (N1506 * M1506)) &lt; C1507, MIN(D1507,J1506), I1506 + (N1506 * M1506)))</f>
        <v>83.801305217024</v>
      </c>
      <c r="J1507" s="19" t="n">
        <f aca="false">IF(N1507 = 1, MAX(C1507, J1506), MIN(J1506,D1507))</f>
        <v>71.1</v>
      </c>
      <c r="K1507" s="19" t="n">
        <f aca="false">ABS(J1507 - I1507)</f>
        <v>12.701305217024</v>
      </c>
      <c r="L1507" s="19" t="n">
        <f aca="false">IF(N1507 &lt;&gt; N1506, $H$2, IF(J1507 &lt;&gt; J1506, IF(L1506 &lt; $H$6, L1506 +$H$4, L1506), L1506))</f>
        <v>0.1</v>
      </c>
      <c r="M1507" s="19" t="n">
        <f aca="false">L1507 * K1507</f>
        <v>1.2701305217024</v>
      </c>
      <c r="N1507" s="12" t="n">
        <f aca="false">IF(N1506 = 1, IF(D1507 &gt; I1507, 1, -1), IF(I1507 &gt; C1507, -1, 1))</f>
        <v>-1</v>
      </c>
      <c r="O1507" s="12" t="n">
        <f aca="false">IF(N1507 =N1506, O1506 + 1, 1)</f>
        <v>6</v>
      </c>
    </row>
    <row collapsed="false" customFormat="false" customHeight="true" hidden="false" ht="13.3" outlineLevel="0" r="1508">
      <c r="A1508" s="17" t="n">
        <v>38747</v>
      </c>
      <c r="B1508" s="14" t="n">
        <v>71.17</v>
      </c>
      <c r="C1508" s="14" t="n">
        <v>76.6</v>
      </c>
      <c r="D1508" s="14" t="n">
        <v>70.87</v>
      </c>
      <c r="E1508" s="14" t="n">
        <v>75</v>
      </c>
      <c r="F1508" s="14" t="n">
        <v>49942900</v>
      </c>
      <c r="G1508" s="14" t="n">
        <v>74.68</v>
      </c>
      <c r="I1508" s="18" t="n">
        <f aca="false">IF(N1507 = 1, IF((I1507 + (N1507 * M1507)) &gt; D1508, MAX(C1508,J1507), I1507 + (N1507 * M1507)), IF((I1507 + (N1507 * M1507)) &lt; C1508, MIN(D1508,J1507), I1507 + (N1507 * M1507)))</f>
        <v>82.5311746953216</v>
      </c>
      <c r="J1508" s="19" t="n">
        <f aca="false">IF(N1508 = 1, MAX(C1508, J1507), MIN(J1507,D1508))</f>
        <v>70.87</v>
      </c>
      <c r="K1508" s="19" t="n">
        <f aca="false">ABS(J1508 - I1508)</f>
        <v>11.6611746953216</v>
      </c>
      <c r="L1508" s="19" t="n">
        <f aca="false">IF(N1508 &lt;&gt; N1507, $H$2, IF(J1508 &lt;&gt; J1507, IF(L1507 &lt; $H$6, L1507 +$H$4, L1507), L1507))</f>
        <v>0.12</v>
      </c>
      <c r="M1508" s="19" t="n">
        <f aca="false">L1508 * K1508</f>
        <v>1.39934096343859</v>
      </c>
      <c r="N1508" s="12" t="n">
        <f aca="false">IF(N1507 = 1, IF(D1508 &gt; I1508, 1, -1), IF(I1508 &gt; C1508, -1, 1))</f>
        <v>-1</v>
      </c>
      <c r="O1508" s="12" t="n">
        <f aca="false">IF(N1508 =N1507, O1507 + 1, 1)</f>
        <v>7</v>
      </c>
    </row>
    <row collapsed="false" customFormat="false" customHeight="true" hidden="false" ht="13.3" outlineLevel="0" r="1509">
      <c r="A1509" s="17" t="n">
        <v>38748</v>
      </c>
      <c r="B1509" s="14" t="n">
        <v>75.5</v>
      </c>
      <c r="C1509" s="14" t="n">
        <v>76.34</v>
      </c>
      <c r="D1509" s="14" t="n">
        <v>73.75</v>
      </c>
      <c r="E1509" s="14" t="n">
        <v>75.51</v>
      </c>
      <c r="F1509" s="14" t="n">
        <v>32626500</v>
      </c>
      <c r="G1509" s="14" t="n">
        <v>75.19</v>
      </c>
      <c r="I1509" s="18" t="n">
        <f aca="false">IF(N1508 = 1, IF((I1508 + (N1508 * M1508)) &gt; D1509, MAX(C1509,J1508), I1508 + (N1508 * M1508)), IF((I1508 + (N1508 * M1508)) &lt; C1509, MIN(D1509,J1508), I1508 + (N1508 * M1508)))</f>
        <v>81.131833731883</v>
      </c>
      <c r="J1509" s="19" t="n">
        <f aca="false">IF(N1509 = 1, MAX(C1509, J1508), MIN(J1508,D1509))</f>
        <v>70.87</v>
      </c>
      <c r="K1509" s="19" t="n">
        <f aca="false">ABS(J1509 - I1509)</f>
        <v>10.261833731883</v>
      </c>
      <c r="L1509" s="19" t="n">
        <f aca="false">IF(N1509 &lt;&gt; N1508, $H$2, IF(J1509 &lt;&gt; J1508, IF(L1508 &lt; $H$6, L1508 +$H$4, L1508), L1508))</f>
        <v>0.12</v>
      </c>
      <c r="M1509" s="19" t="n">
        <f aca="false">L1509 * K1509</f>
        <v>1.23142004782596</v>
      </c>
      <c r="N1509" s="12" t="n">
        <f aca="false">IF(N1508 = 1, IF(D1509 &gt; I1509, 1, -1), IF(I1509 &gt; C1509, -1, 1))</f>
        <v>-1</v>
      </c>
      <c r="O1509" s="12" t="n">
        <f aca="false">IF(N1509 =N1508, O1508 + 1, 1)</f>
        <v>8</v>
      </c>
    </row>
    <row collapsed="false" customFormat="false" customHeight="true" hidden="false" ht="13.3" outlineLevel="0" r="1510">
      <c r="A1510" s="17" t="n">
        <v>38749</v>
      </c>
      <c r="B1510" s="14" t="n">
        <v>74.95</v>
      </c>
      <c r="C1510" s="14" t="n">
        <v>76.46</v>
      </c>
      <c r="D1510" s="14" t="n">
        <v>74.64</v>
      </c>
      <c r="E1510" s="14" t="n">
        <v>75.42</v>
      </c>
      <c r="F1510" s="14" t="n">
        <v>18613800</v>
      </c>
      <c r="G1510" s="14" t="n">
        <v>75.1</v>
      </c>
      <c r="I1510" s="18" t="n">
        <f aca="false">IF(N1509 = 1, IF((I1509 + (N1509 * M1509)) &gt; D1510, MAX(C1510,J1509), I1509 + (N1509 * M1509)), IF((I1509 + (N1509 * M1509)) &lt; C1510, MIN(D1510,J1509), I1509 + (N1509 * M1509)))</f>
        <v>79.9004136840571</v>
      </c>
      <c r="J1510" s="19" t="n">
        <f aca="false">IF(N1510 = 1, MAX(C1510, J1509), MIN(J1509,D1510))</f>
        <v>70.87</v>
      </c>
      <c r="K1510" s="19" t="n">
        <f aca="false">ABS(J1510 - I1510)</f>
        <v>9.03041368405707</v>
      </c>
      <c r="L1510" s="19" t="n">
        <f aca="false">IF(N1510 &lt;&gt; N1509, $H$2, IF(J1510 &lt;&gt; J1509, IF(L1509 &lt; $H$6, L1509 +$H$4, L1509), L1509))</f>
        <v>0.12</v>
      </c>
      <c r="M1510" s="19" t="n">
        <f aca="false">L1510 * K1510</f>
        <v>1.08364964208685</v>
      </c>
      <c r="N1510" s="12" t="n">
        <f aca="false">IF(N1509 = 1, IF(D1510 &gt; I1510, 1, -1), IF(I1510 &gt; C1510, -1, 1))</f>
        <v>-1</v>
      </c>
      <c r="O1510" s="12" t="n">
        <f aca="false">IF(N1510 =N1509, O1509 + 1, 1)</f>
        <v>9</v>
      </c>
    </row>
    <row collapsed="false" customFormat="false" customHeight="true" hidden="false" ht="13.3" outlineLevel="0" r="1511">
      <c r="A1511" s="17" t="n">
        <v>38750</v>
      </c>
      <c r="B1511" s="14" t="n">
        <v>75.1</v>
      </c>
      <c r="C1511" s="14" t="n">
        <v>75.36</v>
      </c>
      <c r="D1511" s="14" t="n">
        <v>72.05</v>
      </c>
      <c r="E1511" s="14" t="n">
        <v>72.1</v>
      </c>
      <c r="F1511" s="14" t="n">
        <v>25261500</v>
      </c>
      <c r="G1511" s="14" t="n">
        <v>71.79</v>
      </c>
      <c r="I1511" s="18" t="n">
        <f aca="false">IF(N1510 = 1, IF((I1510 + (N1510 * M1510)) &gt; D1511, MAX(C1511,J1510), I1510 + (N1510 * M1510)), IF((I1510 + (N1510 * M1510)) &lt; C1511, MIN(D1511,J1510), I1510 + (N1510 * M1510)))</f>
        <v>78.8167640419702</v>
      </c>
      <c r="J1511" s="19" t="n">
        <f aca="false">IF(N1511 = 1, MAX(C1511, J1510), MIN(J1510,D1511))</f>
        <v>70.87</v>
      </c>
      <c r="K1511" s="19" t="n">
        <f aca="false">ABS(J1511 - I1511)</f>
        <v>7.94676404197021</v>
      </c>
      <c r="L1511" s="19" t="n">
        <f aca="false">IF(N1511 &lt;&gt; N1510, $H$2, IF(J1511 &lt;&gt; J1510, IF(L1510 &lt; $H$6, L1510 +$H$4, L1510), L1510))</f>
        <v>0.12</v>
      </c>
      <c r="M1511" s="19" t="n">
        <f aca="false">L1511 * K1511</f>
        <v>0.953611685036426</v>
      </c>
      <c r="N1511" s="12" t="n">
        <f aca="false">IF(N1510 = 1, IF(D1511 &gt; I1511, 1, -1), IF(I1511 &gt; C1511, -1, 1))</f>
        <v>-1</v>
      </c>
      <c r="O1511" s="12" t="n">
        <f aca="false">IF(N1511 =N1510, O1510 + 1, 1)</f>
        <v>10</v>
      </c>
    </row>
    <row collapsed="false" customFormat="false" customHeight="true" hidden="false" ht="13.3" outlineLevel="0" r="1512">
      <c r="A1512" s="17" t="n">
        <v>38751</v>
      </c>
      <c r="B1512" s="14" t="n">
        <v>72.24</v>
      </c>
      <c r="C1512" s="14" t="n">
        <v>72.79</v>
      </c>
      <c r="D1512" s="14" t="n">
        <v>71.04</v>
      </c>
      <c r="E1512" s="14" t="n">
        <v>71.85</v>
      </c>
      <c r="F1512" s="14" t="n">
        <v>24718700</v>
      </c>
      <c r="G1512" s="14" t="n">
        <v>71.54</v>
      </c>
      <c r="I1512" s="18" t="n">
        <f aca="false">IF(N1511 = 1, IF((I1511 + (N1511 * M1511)) &gt; D1512, MAX(C1512,J1511), I1511 + (N1511 * M1511)), IF((I1511 + (N1511 * M1511)) &lt; C1512, MIN(D1512,J1511), I1511 + (N1511 * M1511)))</f>
        <v>77.8631523569338</v>
      </c>
      <c r="J1512" s="19" t="n">
        <f aca="false">IF(N1512 = 1, MAX(C1512, J1511), MIN(J1511,D1512))</f>
        <v>70.87</v>
      </c>
      <c r="K1512" s="19" t="n">
        <f aca="false">ABS(J1512 - I1512)</f>
        <v>6.99315235693379</v>
      </c>
      <c r="L1512" s="19" t="n">
        <f aca="false">IF(N1512 &lt;&gt; N1511, $H$2, IF(J1512 &lt;&gt; J1511, IF(L1511 &lt; $H$6, L1511 +$H$4, L1511), L1511))</f>
        <v>0.12</v>
      </c>
      <c r="M1512" s="19" t="n">
        <f aca="false">L1512 * K1512</f>
        <v>0.839178282832055</v>
      </c>
      <c r="N1512" s="12" t="n">
        <f aca="false">IF(N1511 = 1, IF(D1512 &gt; I1512, 1, -1), IF(I1512 &gt; C1512, -1, 1))</f>
        <v>-1</v>
      </c>
      <c r="O1512" s="12" t="n">
        <f aca="false">IF(N1512 =N1511, O1511 + 1, 1)</f>
        <v>11</v>
      </c>
    </row>
    <row collapsed="false" customFormat="false" customHeight="true" hidden="false" ht="13.3" outlineLevel="0" r="1513">
      <c r="A1513" s="17" t="n">
        <v>38754</v>
      </c>
      <c r="B1513" s="14" t="n">
        <v>72.02</v>
      </c>
      <c r="C1513" s="14" t="n">
        <v>72.51</v>
      </c>
      <c r="D1513" s="14" t="n">
        <v>66.74</v>
      </c>
      <c r="E1513" s="14" t="n">
        <v>67.3</v>
      </c>
      <c r="F1513" s="14" t="n">
        <v>58991700</v>
      </c>
      <c r="G1513" s="14" t="n">
        <v>67.01</v>
      </c>
      <c r="I1513" s="18" t="n">
        <f aca="false">IF(N1512 = 1, IF((I1512 + (N1512 * M1512)) &gt; D1513, MAX(C1513,J1512), I1512 + (N1512 * M1512)), IF((I1512 + (N1512 * M1512)) &lt; C1513, MIN(D1513,J1512), I1512 + (N1512 * M1512)))</f>
        <v>77.0239740741017</v>
      </c>
      <c r="J1513" s="19" t="n">
        <f aca="false">IF(N1513 = 1, MAX(C1513, J1512), MIN(J1512,D1513))</f>
        <v>66.74</v>
      </c>
      <c r="K1513" s="19" t="n">
        <f aca="false">ABS(J1513 - I1513)</f>
        <v>10.2839740741018</v>
      </c>
      <c r="L1513" s="19" t="n">
        <f aca="false">IF(N1513 &lt;&gt; N1512, $H$2, IF(J1513 &lt;&gt; J1512, IF(L1512 &lt; $H$6, L1512 +$H$4, L1512), L1512))</f>
        <v>0.14</v>
      </c>
      <c r="M1513" s="19" t="n">
        <f aca="false">L1513 * K1513</f>
        <v>1.43975637037425</v>
      </c>
      <c r="N1513" s="12" t="n">
        <f aca="false">IF(N1512 = 1, IF(D1513 &gt; I1513, 1, -1), IF(I1513 &gt; C1513, -1, 1))</f>
        <v>-1</v>
      </c>
      <c r="O1513" s="12" t="n">
        <f aca="false">IF(N1513 =N1512, O1512 + 1, 1)</f>
        <v>12</v>
      </c>
    </row>
    <row collapsed="false" customFormat="false" customHeight="true" hidden="false" ht="13.3" outlineLevel="0" r="1514">
      <c r="A1514" s="17" t="n">
        <v>38755</v>
      </c>
      <c r="B1514" s="14" t="n">
        <v>68.27</v>
      </c>
      <c r="C1514" s="14" t="n">
        <v>69.48</v>
      </c>
      <c r="D1514" s="14" t="n">
        <v>66.68</v>
      </c>
      <c r="E1514" s="14" t="n">
        <v>67.6</v>
      </c>
      <c r="F1514" s="14" t="n">
        <v>49601100</v>
      </c>
      <c r="G1514" s="14" t="n">
        <v>67.31</v>
      </c>
      <c r="I1514" s="18" t="n">
        <f aca="false">IF(N1513 = 1, IF((I1513 + (N1513 * M1513)) &gt; D1514, MAX(C1514,J1513), I1513 + (N1513 * M1513)), IF((I1513 + (N1513 * M1513)) &lt; C1514, MIN(D1514,J1513), I1513 + (N1513 * M1513)))</f>
        <v>75.5842177037275</v>
      </c>
      <c r="J1514" s="19" t="n">
        <f aca="false">IF(N1514 = 1, MAX(C1514, J1513), MIN(J1513,D1514))</f>
        <v>66.68</v>
      </c>
      <c r="K1514" s="19" t="n">
        <f aca="false">ABS(J1514 - I1514)</f>
        <v>8.9042177037275</v>
      </c>
      <c r="L1514" s="19" t="n">
        <f aca="false">IF(N1514 &lt;&gt; N1513, $H$2, IF(J1514 &lt;&gt; J1513, IF(L1513 &lt; $H$6, L1513 +$H$4, L1513), L1513))</f>
        <v>0.16</v>
      </c>
      <c r="M1514" s="19" t="n">
        <f aca="false">L1514 * K1514</f>
        <v>1.4246748325964</v>
      </c>
      <c r="N1514" s="12" t="n">
        <f aca="false">IF(N1513 = 1, IF(D1514 &gt; I1514, 1, -1), IF(I1514 &gt; C1514, -1, 1))</f>
        <v>-1</v>
      </c>
      <c r="O1514" s="12" t="n">
        <f aca="false">IF(N1514 =N1513, O1513 + 1, 1)</f>
        <v>13</v>
      </c>
    </row>
    <row collapsed="false" customFormat="false" customHeight="true" hidden="false" ht="13.3" outlineLevel="0" r="1515">
      <c r="A1515" s="17" t="n">
        <v>38756</v>
      </c>
      <c r="B1515" s="14" t="n">
        <v>68.49</v>
      </c>
      <c r="C1515" s="14" t="n">
        <v>69.08</v>
      </c>
      <c r="D1515" s="14" t="n">
        <v>66</v>
      </c>
      <c r="E1515" s="14" t="n">
        <v>68.81</v>
      </c>
      <c r="F1515" s="14" t="n">
        <v>34039800</v>
      </c>
      <c r="G1515" s="14" t="n">
        <v>68.52</v>
      </c>
      <c r="I1515" s="18" t="n">
        <f aca="false">IF(N1514 = 1, IF((I1514 + (N1514 * M1514)) &gt; D1515, MAX(C1515,J1514), I1514 + (N1514 * M1514)), IF((I1514 + (N1514 * M1514)) &lt; C1515, MIN(D1515,J1514), I1514 + (N1514 * M1514)))</f>
        <v>74.1595428711311</v>
      </c>
      <c r="J1515" s="19" t="n">
        <f aca="false">IF(N1515 = 1, MAX(C1515, J1514), MIN(J1514,D1515))</f>
        <v>66</v>
      </c>
      <c r="K1515" s="19" t="n">
        <f aca="false">ABS(J1515 - I1515)</f>
        <v>8.15954287113111</v>
      </c>
      <c r="L1515" s="19" t="n">
        <f aca="false">IF(N1515 &lt;&gt; N1514, $H$2, IF(J1515 &lt;&gt; J1514, IF(L1514 &lt; $H$6, L1514 +$H$4, L1514), L1514))</f>
        <v>0.18</v>
      </c>
      <c r="M1515" s="19" t="n">
        <f aca="false">L1515 * K1515</f>
        <v>1.4687177168036</v>
      </c>
      <c r="N1515" s="12" t="n">
        <f aca="false">IF(N1514 = 1, IF(D1515 &gt; I1515, 1, -1), IF(I1515 &gt; C1515, -1, 1))</f>
        <v>-1</v>
      </c>
      <c r="O1515" s="12" t="n">
        <f aca="false">IF(N1515 =N1514, O1514 + 1, 1)</f>
        <v>14</v>
      </c>
    </row>
    <row collapsed="false" customFormat="false" customHeight="true" hidden="false" ht="13.3" outlineLevel="0" r="1516">
      <c r="A1516" s="17" t="n">
        <v>38757</v>
      </c>
      <c r="B1516" s="14" t="n">
        <v>69.1</v>
      </c>
      <c r="C1516" s="14" t="n">
        <v>69.23</v>
      </c>
      <c r="D1516" s="14" t="n">
        <v>64.53</v>
      </c>
      <c r="E1516" s="14" t="n">
        <v>64.95</v>
      </c>
      <c r="F1516" s="14" t="n">
        <v>41063000</v>
      </c>
      <c r="G1516" s="14" t="n">
        <v>64.67</v>
      </c>
      <c r="I1516" s="18" t="n">
        <f aca="false">IF(N1515 = 1, IF((I1515 + (N1515 * M1515)) &gt; D1516, MAX(C1516,J1515), I1515 + (N1515 * M1515)), IF((I1515 + (N1515 * M1515)) &lt; C1516, MIN(D1516,J1515), I1515 + (N1515 * M1515)))</f>
        <v>72.6908251543275</v>
      </c>
      <c r="J1516" s="19" t="n">
        <f aca="false">IF(N1516 = 1, MAX(C1516, J1515), MIN(J1515,D1516))</f>
        <v>64.53</v>
      </c>
      <c r="K1516" s="19" t="n">
        <f aca="false">ABS(J1516 - I1516)</f>
        <v>8.16082515432751</v>
      </c>
      <c r="L1516" s="19" t="n">
        <f aca="false">IF(N1516 &lt;&gt; N1515, $H$2, IF(J1516 &lt;&gt; J1515, IF(L1515 &lt; $H$6, L1515 +$H$4, L1515), L1515))</f>
        <v>0.2</v>
      </c>
      <c r="M1516" s="19" t="n">
        <f aca="false">L1516 * K1516</f>
        <v>1.6321650308655</v>
      </c>
      <c r="N1516" s="12" t="n">
        <f aca="false">IF(N1515 = 1, IF(D1516 &gt; I1516, 1, -1), IF(I1516 &gt; C1516, -1, 1))</f>
        <v>-1</v>
      </c>
      <c r="O1516" s="12" t="n">
        <f aca="false">IF(N1516 =N1515, O1515 + 1, 1)</f>
        <v>15</v>
      </c>
    </row>
    <row collapsed="false" customFormat="false" customHeight="true" hidden="false" ht="13.3" outlineLevel="0" r="1517">
      <c r="A1517" s="17" t="n">
        <v>38758</v>
      </c>
      <c r="B1517" s="14" t="n">
        <v>65.18</v>
      </c>
      <c r="C1517" s="14" t="n">
        <v>67.67</v>
      </c>
      <c r="D1517" s="14" t="n">
        <v>62.9</v>
      </c>
      <c r="E1517" s="14" t="n">
        <v>67.31</v>
      </c>
      <c r="F1517" s="14" t="n">
        <v>62874200</v>
      </c>
      <c r="G1517" s="14" t="n">
        <v>67.02</v>
      </c>
      <c r="I1517" s="18" t="n">
        <f aca="false">IF(N1516 = 1, IF((I1516 + (N1516 * M1516)) &gt; D1517, MAX(C1517,J1516), I1516 + (N1516 * M1516)), IF((I1516 + (N1516 * M1516)) &lt; C1517, MIN(D1517,J1516), I1516 + (N1516 * M1516)))</f>
        <v>71.058660123462</v>
      </c>
      <c r="J1517" s="19" t="n">
        <f aca="false">IF(N1517 = 1, MAX(C1517, J1516), MIN(J1516,D1517))</f>
        <v>62.9</v>
      </c>
      <c r="K1517" s="19" t="n">
        <f aca="false">ABS(J1517 - I1517)</f>
        <v>8.15866012346201</v>
      </c>
      <c r="L1517" s="19" t="n">
        <f aca="false">IF(N1517 &lt;&gt; N1516, $H$2, IF(J1517 &lt;&gt; J1516, IF(L1516 &lt; $H$6, L1516 +$H$4, L1516), L1516))</f>
        <v>0.2</v>
      </c>
      <c r="M1517" s="19" t="n">
        <f aca="false">L1517 * K1517</f>
        <v>1.6317320246924</v>
      </c>
      <c r="N1517" s="12" t="n">
        <f aca="false">IF(N1516 = 1, IF(D1517 &gt; I1517, 1, -1), IF(I1517 &gt; C1517, -1, 1))</f>
        <v>-1</v>
      </c>
      <c r="O1517" s="12" t="n">
        <f aca="false">IF(N1517 =N1516, O1516 + 1, 1)</f>
        <v>16</v>
      </c>
    </row>
    <row collapsed="false" customFormat="false" customHeight="true" hidden="false" ht="13.3" outlineLevel="0" r="1518">
      <c r="A1518" s="17" t="n">
        <v>38761</v>
      </c>
      <c r="B1518" s="14" t="n">
        <v>66.63</v>
      </c>
      <c r="C1518" s="14" t="n">
        <v>66.75</v>
      </c>
      <c r="D1518" s="14" t="n">
        <v>64.64</v>
      </c>
      <c r="E1518" s="14" t="n">
        <v>64.71</v>
      </c>
      <c r="F1518" s="14" t="n">
        <v>31553500</v>
      </c>
      <c r="G1518" s="14" t="n">
        <v>64.43</v>
      </c>
      <c r="I1518" s="18" t="n">
        <f aca="false">IF(N1517 = 1, IF((I1517 + (N1517 * M1517)) &gt; D1518, MAX(C1518,J1517), I1517 + (N1517 * M1517)), IF((I1517 + (N1517 * M1517)) &lt; C1518, MIN(D1518,J1517), I1517 + (N1517 * M1517)))</f>
        <v>69.4269280987696</v>
      </c>
      <c r="J1518" s="19" t="n">
        <f aca="false">IF(N1518 = 1, MAX(C1518, J1517), MIN(J1517,D1518))</f>
        <v>62.9</v>
      </c>
      <c r="K1518" s="19" t="n">
        <f aca="false">ABS(J1518 - I1518)</f>
        <v>6.52692809876961</v>
      </c>
      <c r="L1518" s="19" t="n">
        <f aca="false">IF(N1518 &lt;&gt; N1517, $H$2, IF(J1518 &lt;&gt; J1517, IF(L1517 &lt; $H$6, L1517 +$H$4, L1517), L1517))</f>
        <v>0.2</v>
      </c>
      <c r="M1518" s="19" t="n">
        <f aca="false">L1518 * K1518</f>
        <v>1.30538561975392</v>
      </c>
      <c r="N1518" s="12" t="n">
        <f aca="false">IF(N1517 = 1, IF(D1518 &gt; I1518, 1, -1), IF(I1518 &gt; C1518, -1, 1))</f>
        <v>-1</v>
      </c>
      <c r="O1518" s="12" t="n">
        <f aca="false">IF(N1518 =N1517, O1517 + 1, 1)</f>
        <v>17</v>
      </c>
    </row>
    <row collapsed="false" customFormat="false" customHeight="true" hidden="false" ht="13.3" outlineLevel="0" r="1519">
      <c r="A1519" s="17" t="n">
        <v>38762</v>
      </c>
      <c r="B1519" s="14" t="n">
        <v>65.1</v>
      </c>
      <c r="C1519" s="14" t="n">
        <v>68.1</v>
      </c>
      <c r="D1519" s="14" t="n">
        <v>65</v>
      </c>
      <c r="E1519" s="14" t="n">
        <v>67.64</v>
      </c>
      <c r="F1519" s="14" t="n">
        <v>41462100</v>
      </c>
      <c r="G1519" s="14" t="n">
        <v>67.35</v>
      </c>
      <c r="I1519" s="18" t="n">
        <f aca="false">IF(N1518 = 1, IF((I1518 + (N1518 * M1518)) &gt; D1519, MAX(C1519,J1518), I1518 + (N1518 * M1518)), IF((I1518 + (N1518 * M1518)) &lt; C1519, MIN(D1519,J1518), I1518 + (N1518 * M1518)))</f>
        <v>68.1215424790157</v>
      </c>
      <c r="J1519" s="19" t="n">
        <f aca="false">IF(N1519 = 1, MAX(C1519, J1518), MIN(J1518,D1519))</f>
        <v>62.9</v>
      </c>
      <c r="K1519" s="19" t="n">
        <f aca="false">ABS(J1519 - I1519)</f>
        <v>5.22154247901569</v>
      </c>
      <c r="L1519" s="19" t="n">
        <f aca="false">IF(N1519 &lt;&gt; N1518, $H$2, IF(J1519 &lt;&gt; J1518, IF(L1518 &lt; $H$6, L1518 +$H$4, L1518), L1518))</f>
        <v>0.2</v>
      </c>
      <c r="M1519" s="19" t="n">
        <f aca="false">L1519 * K1519</f>
        <v>1.04430849580314</v>
      </c>
      <c r="N1519" s="12" t="n">
        <f aca="false">IF(N1518 = 1, IF(D1519 &gt; I1519, 1, -1), IF(I1519 &gt; C1519, -1, 1))</f>
        <v>-1</v>
      </c>
      <c r="O1519" s="12" t="n">
        <f aca="false">IF(N1519 =N1518, O1518 + 1, 1)</f>
        <v>18</v>
      </c>
    </row>
    <row collapsed="false" customFormat="false" customHeight="true" hidden="false" ht="13.3" outlineLevel="0" r="1520">
      <c r="A1520" s="17" t="n">
        <v>38763</v>
      </c>
      <c r="B1520" s="14" t="n">
        <v>67.16</v>
      </c>
      <c r="C1520" s="14" t="n">
        <v>69.62</v>
      </c>
      <c r="D1520" s="14" t="n">
        <v>66.75</v>
      </c>
      <c r="E1520" s="14" t="n">
        <v>69.22</v>
      </c>
      <c r="F1520" s="14" t="n">
        <v>41420400</v>
      </c>
      <c r="G1520" s="14" t="n">
        <v>68.92</v>
      </c>
      <c r="I1520" s="18" t="n">
        <f aca="false">IF(N1519 = 1, IF((I1519 + (N1519 * M1519)) &gt; D1520, MAX(C1520,J1519), I1519 + (N1519 * M1519)), IF((I1519 + (N1519 * M1519)) &lt; C1520, MIN(D1520,J1519), I1519 + (N1519 * M1519)))</f>
        <v>62.9</v>
      </c>
      <c r="J1520" s="19" t="n">
        <f aca="false">IF(N1520 = 1, MAX(C1520, J1519), MIN(J1519,D1520))</f>
        <v>69.62</v>
      </c>
      <c r="K1520" s="19" t="n">
        <f aca="false">ABS(J1520 - I1520)</f>
        <v>6.72000000000001</v>
      </c>
      <c r="L1520" s="19" t="n">
        <f aca="false">IF(N1520 &lt;&gt; N1519, $H$2, IF(J1520 &lt;&gt; J1519, IF(L1519 &lt; $H$6, L1519 +$H$4, L1519), L1519))</f>
        <v>0.02</v>
      </c>
      <c r="M1520" s="19" t="n">
        <f aca="false">L1520 * K1520</f>
        <v>0.1344</v>
      </c>
      <c r="N1520" s="12" t="n">
        <f aca="false">IF(N1519 = 1, IF(D1520 &gt; I1520, 1, -1), IF(I1520 &gt; C1520, -1, 1))</f>
        <v>1</v>
      </c>
      <c r="O1520" s="12" t="n">
        <f aca="false">IF(N1520 =N1519, O1519 + 1, 1)</f>
        <v>1</v>
      </c>
    </row>
    <row collapsed="false" customFormat="false" customHeight="true" hidden="false" ht="13.3" outlineLevel="0" r="1521">
      <c r="A1521" s="17" t="n">
        <v>38764</v>
      </c>
      <c r="B1521" s="14" t="n">
        <v>69.91</v>
      </c>
      <c r="C1521" s="14" t="n">
        <v>71.01</v>
      </c>
      <c r="D1521" s="14" t="n">
        <v>69.48</v>
      </c>
      <c r="E1521" s="14" t="n">
        <v>70.57</v>
      </c>
      <c r="F1521" s="14" t="n">
        <v>33863400</v>
      </c>
      <c r="G1521" s="14" t="n">
        <v>70.27</v>
      </c>
      <c r="I1521" s="18" t="n">
        <f aca="false">IF(N1520 = 1, IF((I1520 + (N1520 * M1520)) &gt; D1521, MAX(C1521,J1520), I1520 + (N1520 * M1520)), IF((I1520 + (N1520 * M1520)) &lt; C1521, MIN(D1521,J1520), I1520 + (N1520 * M1520)))</f>
        <v>63.0344</v>
      </c>
      <c r="J1521" s="19" t="n">
        <f aca="false">IF(N1521 = 1, MAX(C1521, J1520), MIN(J1520,D1521))</f>
        <v>71.01</v>
      </c>
      <c r="K1521" s="19" t="n">
        <f aca="false">ABS(J1521 - I1521)</f>
        <v>7.97560000000001</v>
      </c>
      <c r="L1521" s="19" t="n">
        <f aca="false">IF(N1521 &lt;&gt; N1520, $H$2, IF(J1521 &lt;&gt; J1520, IF(L1520 &lt; $H$6, L1520 +$H$4, L1520), L1520))</f>
        <v>0.04</v>
      </c>
      <c r="M1521" s="19" t="n">
        <f aca="false">L1521 * K1521</f>
        <v>0.319024</v>
      </c>
      <c r="N1521" s="12" t="n">
        <f aca="false">IF(N1520 = 1, IF(D1521 &gt; I1521, 1, -1), IF(I1521 &gt; C1521, -1, 1))</f>
        <v>1</v>
      </c>
      <c r="O1521" s="12" t="n">
        <f aca="false">IF(N1521 =N1520, O1520 + 1, 1)</f>
        <v>2</v>
      </c>
    </row>
    <row collapsed="false" customFormat="false" customHeight="true" hidden="false" ht="13.3" outlineLevel="0" r="1522">
      <c r="A1522" s="17" t="n">
        <v>38765</v>
      </c>
      <c r="B1522" s="14" t="n">
        <v>70.3</v>
      </c>
      <c r="C1522" s="14" t="n">
        <v>70.89</v>
      </c>
      <c r="D1522" s="14" t="n">
        <v>69.61</v>
      </c>
      <c r="E1522" s="14" t="n">
        <v>70.29</v>
      </c>
      <c r="F1522" s="14" t="n">
        <v>20571400</v>
      </c>
      <c r="G1522" s="14" t="n">
        <v>69.99</v>
      </c>
      <c r="I1522" s="18" t="n">
        <f aca="false">IF(N1521 = 1, IF((I1521 + (N1521 * M1521)) &gt; D1522, MAX(C1522,J1521), I1521 + (N1521 * M1521)), IF((I1521 + (N1521 * M1521)) &lt; C1522, MIN(D1522,J1521), I1521 + (N1521 * M1521)))</f>
        <v>63.353424</v>
      </c>
      <c r="J1522" s="19" t="n">
        <f aca="false">IF(N1522 = 1, MAX(C1522, J1521), MIN(J1521,D1522))</f>
        <v>71.01</v>
      </c>
      <c r="K1522" s="19" t="n">
        <f aca="false">ABS(J1522 - I1522)</f>
        <v>7.65657600000001</v>
      </c>
      <c r="L1522" s="19" t="n">
        <f aca="false">IF(N1522 &lt;&gt; N1521, $H$2, IF(J1522 &lt;&gt; J1521, IF(L1521 &lt; $H$6, L1521 +$H$4, L1521), L1521))</f>
        <v>0.04</v>
      </c>
      <c r="M1522" s="19" t="n">
        <f aca="false">L1522 * K1522</f>
        <v>0.30626304</v>
      </c>
      <c r="N1522" s="12" t="n">
        <f aca="false">IF(N1521 = 1, IF(D1522 &gt; I1522, 1, -1), IF(I1522 &gt; C1522, -1, 1))</f>
        <v>1</v>
      </c>
      <c r="O1522" s="12" t="n">
        <f aca="false">IF(N1522 =N1521, O1521 + 1, 1)</f>
        <v>3</v>
      </c>
    </row>
    <row collapsed="false" customFormat="false" customHeight="true" hidden="false" ht="13.3" outlineLevel="0" r="1523">
      <c r="A1523" s="17" t="n">
        <v>38769</v>
      </c>
      <c r="B1523" s="14" t="n">
        <v>70.59</v>
      </c>
      <c r="C1523" s="14" t="n">
        <v>70.8</v>
      </c>
      <c r="D1523" s="14" t="n">
        <v>68.68</v>
      </c>
      <c r="E1523" s="14" t="n">
        <v>69.08</v>
      </c>
      <c r="F1523" s="14" t="n">
        <v>27843100</v>
      </c>
      <c r="G1523" s="14" t="n">
        <v>68.78</v>
      </c>
      <c r="I1523" s="18" t="n">
        <f aca="false">IF(N1522 = 1, IF((I1522 + (N1522 * M1522)) &gt; D1523, MAX(C1523,J1522), I1522 + (N1522 * M1522)), IF((I1522 + (N1522 * M1522)) &lt; C1523, MIN(D1523,J1522), I1522 + (N1522 * M1522)))</f>
        <v>63.65968704</v>
      </c>
      <c r="J1523" s="19" t="n">
        <f aca="false">IF(N1523 = 1, MAX(C1523, J1522), MIN(J1522,D1523))</f>
        <v>71.01</v>
      </c>
      <c r="K1523" s="19" t="n">
        <f aca="false">ABS(J1523 - I1523)</f>
        <v>7.35031296000001</v>
      </c>
      <c r="L1523" s="19" t="n">
        <f aca="false">IF(N1523 &lt;&gt; N1522, $H$2, IF(J1523 &lt;&gt; J1522, IF(L1522 &lt; $H$6, L1522 +$H$4, L1522), L1522))</f>
        <v>0.04</v>
      </c>
      <c r="M1523" s="19" t="n">
        <f aca="false">L1523 * K1523</f>
        <v>0.2940125184</v>
      </c>
      <c r="N1523" s="12" t="n">
        <f aca="false">IF(N1522 = 1, IF(D1523 &gt; I1523, 1, -1), IF(I1523 &gt; C1523, -1, 1))</f>
        <v>1</v>
      </c>
      <c r="O1523" s="12" t="n">
        <f aca="false">IF(N1523 =N1522, O1522 + 1, 1)</f>
        <v>4</v>
      </c>
    </row>
    <row collapsed="false" customFormat="false" customHeight="true" hidden="false" ht="13.3" outlineLevel="0" r="1524">
      <c r="A1524" s="17" t="n">
        <v>38770</v>
      </c>
      <c r="B1524" s="14" t="n">
        <v>69</v>
      </c>
      <c r="C1524" s="14" t="n">
        <v>71.67</v>
      </c>
      <c r="D1524" s="14" t="n">
        <v>68</v>
      </c>
      <c r="E1524" s="14" t="n">
        <v>71.32</v>
      </c>
      <c r="F1524" s="14" t="n">
        <v>34937100</v>
      </c>
      <c r="G1524" s="14" t="n">
        <v>71.02</v>
      </c>
      <c r="I1524" s="18" t="n">
        <f aca="false">IF(N1523 = 1, IF((I1523 + (N1523 * M1523)) &gt; D1524, MAX(C1524,J1523), I1523 + (N1523 * M1523)), IF((I1523 + (N1523 * M1523)) &lt; C1524, MIN(D1524,J1523), I1523 + (N1523 * M1523)))</f>
        <v>63.9536995584</v>
      </c>
      <c r="J1524" s="19" t="n">
        <f aca="false">IF(N1524 = 1, MAX(C1524, J1523), MIN(J1523,D1524))</f>
        <v>71.67</v>
      </c>
      <c r="K1524" s="19" t="n">
        <f aca="false">ABS(J1524 - I1524)</f>
        <v>7.71630044160001</v>
      </c>
      <c r="L1524" s="19" t="n">
        <f aca="false">IF(N1524 &lt;&gt; N1523, $H$2, IF(J1524 &lt;&gt; J1523, IF(L1523 &lt; $H$6, L1523 +$H$4, L1523), L1523))</f>
        <v>0.06</v>
      </c>
      <c r="M1524" s="19" t="n">
        <f aca="false">L1524 * K1524</f>
        <v>0.462978026496</v>
      </c>
      <c r="N1524" s="12" t="n">
        <f aca="false">IF(N1523 = 1, IF(D1524 &gt; I1524, 1, -1), IF(I1524 &gt; C1524, -1, 1))</f>
        <v>1</v>
      </c>
      <c r="O1524" s="12" t="n">
        <f aca="false">IF(N1524 =N1523, O1523 + 1, 1)</f>
        <v>5</v>
      </c>
    </row>
    <row collapsed="false" customFormat="false" customHeight="true" hidden="false" ht="13.3" outlineLevel="0" r="1525">
      <c r="A1525" s="17" t="n">
        <v>38771</v>
      </c>
      <c r="B1525" s="14" t="n">
        <v>71.79</v>
      </c>
      <c r="C1525" s="14" t="n">
        <v>73</v>
      </c>
      <c r="D1525" s="14" t="n">
        <v>71.43</v>
      </c>
      <c r="E1525" s="14" t="n">
        <v>71.75</v>
      </c>
      <c r="F1525" s="14" t="n">
        <v>30604200</v>
      </c>
      <c r="G1525" s="14" t="n">
        <v>71.44</v>
      </c>
      <c r="I1525" s="18" t="n">
        <f aca="false">IF(N1524 = 1, IF((I1524 + (N1524 * M1524)) &gt; D1525, MAX(C1525,J1524), I1524 + (N1524 * M1524)), IF((I1524 + (N1524 * M1524)) &lt; C1525, MIN(D1525,J1524), I1524 + (N1524 * M1524)))</f>
        <v>64.416677584896</v>
      </c>
      <c r="J1525" s="19" t="n">
        <f aca="false">IF(N1525 = 1, MAX(C1525, J1524), MIN(J1524,D1525))</f>
        <v>73</v>
      </c>
      <c r="K1525" s="19" t="n">
        <f aca="false">ABS(J1525 - I1525)</f>
        <v>8.58332241510401</v>
      </c>
      <c r="L1525" s="19" t="n">
        <f aca="false">IF(N1525 &lt;&gt; N1524, $H$2, IF(J1525 &lt;&gt; J1524, IF(L1524 &lt; $H$6, L1524 +$H$4, L1524), L1524))</f>
        <v>0.08</v>
      </c>
      <c r="M1525" s="19" t="n">
        <f aca="false">L1525 * K1525</f>
        <v>0.686665793208321</v>
      </c>
      <c r="N1525" s="12" t="n">
        <f aca="false">IF(N1524 = 1, IF(D1525 &gt; I1525, 1, -1), IF(I1525 &gt; C1525, -1, 1))</f>
        <v>1</v>
      </c>
      <c r="O1525" s="12" t="n">
        <f aca="false">IF(N1525 =N1524, O1524 + 1, 1)</f>
        <v>6</v>
      </c>
    </row>
    <row collapsed="false" customFormat="false" customHeight="true" hidden="false" ht="13.3" outlineLevel="0" r="1526">
      <c r="A1526" s="17" t="n">
        <v>38772</v>
      </c>
      <c r="B1526" s="14" t="n">
        <v>72.14</v>
      </c>
      <c r="C1526" s="14" t="n">
        <v>72.89</v>
      </c>
      <c r="D1526" s="14" t="n">
        <v>71.2</v>
      </c>
      <c r="E1526" s="14" t="n">
        <v>71.46</v>
      </c>
      <c r="F1526" s="14" t="n">
        <v>19098000</v>
      </c>
      <c r="G1526" s="14" t="n">
        <v>71.15</v>
      </c>
      <c r="I1526" s="18" t="n">
        <f aca="false">IF(N1525 = 1, IF((I1525 + (N1525 * M1525)) &gt; D1526, MAX(C1526,J1525), I1525 + (N1525 * M1525)), IF((I1525 + (N1525 * M1525)) &lt; C1526, MIN(D1526,J1525), I1525 + (N1525 * M1525)))</f>
        <v>65.1033433781043</v>
      </c>
      <c r="J1526" s="19" t="n">
        <f aca="false">IF(N1526 = 1, MAX(C1526, J1525), MIN(J1525,D1526))</f>
        <v>73</v>
      </c>
      <c r="K1526" s="19" t="n">
        <f aca="false">ABS(J1526 - I1526)</f>
        <v>7.89665662189569</v>
      </c>
      <c r="L1526" s="19" t="n">
        <f aca="false">IF(N1526 &lt;&gt; N1525, $H$2, IF(J1526 &lt;&gt; J1525, IF(L1525 &lt; $H$6, L1525 +$H$4, L1525), L1525))</f>
        <v>0.08</v>
      </c>
      <c r="M1526" s="19" t="n">
        <f aca="false">L1526 * K1526</f>
        <v>0.631732529751655</v>
      </c>
      <c r="N1526" s="12" t="n">
        <f aca="false">IF(N1525 = 1, IF(D1526 &gt; I1526, 1, -1), IF(I1526 &gt; C1526, -1, 1))</f>
        <v>1</v>
      </c>
      <c r="O1526" s="12" t="n">
        <f aca="false">IF(N1526 =N1525, O1525 + 1, 1)</f>
        <v>7</v>
      </c>
    </row>
    <row collapsed="false" customFormat="false" customHeight="true" hidden="false" ht="13.3" outlineLevel="0" r="1527">
      <c r="A1527" s="17" t="n">
        <v>38775</v>
      </c>
      <c r="B1527" s="14" t="n">
        <v>71.99</v>
      </c>
      <c r="C1527" s="14" t="n">
        <v>72.12</v>
      </c>
      <c r="D1527" s="14" t="n">
        <v>70.65</v>
      </c>
      <c r="E1527" s="14" t="n">
        <v>70.99</v>
      </c>
      <c r="F1527" s="14" t="n">
        <v>28258600</v>
      </c>
      <c r="G1527" s="14" t="n">
        <v>70.69</v>
      </c>
      <c r="I1527" s="18" t="n">
        <f aca="false">IF(N1526 = 1, IF((I1526 + (N1526 * M1526)) &gt; D1527, MAX(C1527,J1526), I1526 + (N1526 * M1526)), IF((I1526 + (N1526 * M1526)) &lt; C1527, MIN(D1527,J1526), I1526 + (N1526 * M1526)))</f>
        <v>65.735075907856</v>
      </c>
      <c r="J1527" s="19" t="n">
        <f aca="false">IF(N1527 = 1, MAX(C1527, J1526), MIN(J1526,D1527))</f>
        <v>73</v>
      </c>
      <c r="K1527" s="19" t="n">
        <f aca="false">ABS(J1527 - I1527)</f>
        <v>7.26492409214403</v>
      </c>
      <c r="L1527" s="19" t="n">
        <f aca="false">IF(N1527 &lt;&gt; N1526, $H$2, IF(J1527 &lt;&gt; J1526, IF(L1526 &lt; $H$6, L1526 +$H$4, L1526), L1526))</f>
        <v>0.08</v>
      </c>
      <c r="M1527" s="19" t="n">
        <f aca="false">L1527 * K1527</f>
        <v>0.581193927371522</v>
      </c>
      <c r="N1527" s="12" t="n">
        <f aca="false">IF(N1526 = 1, IF(D1527 &gt; I1527, 1, -1), IF(I1527 &gt; C1527, -1, 1))</f>
        <v>1</v>
      </c>
      <c r="O1527" s="12" t="n">
        <f aca="false">IF(N1527 =N1526, O1526 + 1, 1)</f>
        <v>8</v>
      </c>
    </row>
    <row collapsed="false" customFormat="false" customHeight="true" hidden="false" ht="13.3" outlineLevel="0" r="1528">
      <c r="A1528" s="17" t="n">
        <v>38776</v>
      </c>
      <c r="B1528" s="14" t="n">
        <v>71.58</v>
      </c>
      <c r="C1528" s="14" t="n">
        <v>72.4</v>
      </c>
      <c r="D1528" s="14" t="n">
        <v>68.1</v>
      </c>
      <c r="E1528" s="14" t="n">
        <v>68.49</v>
      </c>
      <c r="F1528" s="14" t="n">
        <v>45249300</v>
      </c>
      <c r="G1528" s="14" t="n">
        <v>68.2</v>
      </c>
      <c r="I1528" s="18" t="n">
        <f aca="false">IF(N1527 = 1, IF((I1527 + (N1527 * M1527)) &gt; D1528, MAX(C1528,J1527), I1527 + (N1527 * M1527)), IF((I1527 + (N1527 * M1527)) &lt; C1528, MIN(D1528,J1527), I1527 + (N1527 * M1527)))</f>
        <v>66.3162698352275</v>
      </c>
      <c r="J1528" s="19" t="n">
        <f aca="false">IF(N1528 = 1, MAX(C1528, J1527), MIN(J1527,D1528))</f>
        <v>73</v>
      </c>
      <c r="K1528" s="19" t="n">
        <f aca="false">ABS(J1528 - I1528)</f>
        <v>6.68373016477251</v>
      </c>
      <c r="L1528" s="19" t="n">
        <f aca="false">IF(N1528 &lt;&gt; N1527, $H$2, IF(J1528 &lt;&gt; J1527, IF(L1527 &lt; $H$6, L1527 +$H$4, L1527), L1527))</f>
        <v>0.08</v>
      </c>
      <c r="M1528" s="19" t="n">
        <f aca="false">L1528 * K1528</f>
        <v>0.534698413181801</v>
      </c>
      <c r="N1528" s="12" t="n">
        <f aca="false">IF(N1527 = 1, IF(D1528 &gt; I1528, 1, -1), IF(I1528 &gt; C1528, -1, 1))</f>
        <v>1</v>
      </c>
      <c r="O1528" s="12" t="n">
        <f aca="false">IF(N1528 =N1527, O1527 + 1, 1)</f>
        <v>9</v>
      </c>
    </row>
    <row collapsed="false" customFormat="false" customHeight="true" hidden="false" ht="13.3" outlineLevel="0" r="1529">
      <c r="A1529" s="17" t="n">
        <v>38777</v>
      </c>
      <c r="B1529" s="14" t="n">
        <v>68.84</v>
      </c>
      <c r="C1529" s="14" t="n">
        <v>69.49</v>
      </c>
      <c r="D1529" s="14" t="n">
        <v>68.02</v>
      </c>
      <c r="E1529" s="14" t="n">
        <v>69.1</v>
      </c>
      <c r="F1529" s="14" t="n">
        <v>27279200</v>
      </c>
      <c r="G1529" s="14" t="n">
        <v>68.8</v>
      </c>
      <c r="I1529" s="18" t="n">
        <f aca="false">IF(N1528 = 1, IF((I1528 + (N1528 * M1528)) &gt; D1529, MAX(C1529,J1528), I1528 + (N1528 * M1528)), IF((I1528 + (N1528 * M1528)) &lt; C1529, MIN(D1529,J1528), I1528 + (N1528 * M1528)))</f>
        <v>66.8509682484093</v>
      </c>
      <c r="J1529" s="19" t="n">
        <f aca="false">IF(N1529 = 1, MAX(C1529, J1528), MIN(J1528,D1529))</f>
        <v>73</v>
      </c>
      <c r="K1529" s="19" t="n">
        <f aca="false">ABS(J1529 - I1529)</f>
        <v>6.14903175159071</v>
      </c>
      <c r="L1529" s="19" t="n">
        <f aca="false">IF(N1529 &lt;&gt; N1528, $H$2, IF(J1529 &lt;&gt; J1528, IF(L1528 &lt; $H$6, L1528 +$H$4, L1528), L1528))</f>
        <v>0.08</v>
      </c>
      <c r="M1529" s="19" t="n">
        <f aca="false">L1529 * K1529</f>
        <v>0.491922540127257</v>
      </c>
      <c r="N1529" s="12" t="n">
        <f aca="false">IF(N1528 = 1, IF(D1529 &gt; I1529, 1, -1), IF(I1529 &gt; C1529, -1, 1))</f>
        <v>1</v>
      </c>
      <c r="O1529" s="12" t="n">
        <f aca="false">IF(N1529 =N1528, O1528 + 1, 1)</f>
        <v>10</v>
      </c>
    </row>
    <row collapsed="false" customFormat="false" customHeight="true" hidden="false" ht="13.3" outlineLevel="0" r="1530">
      <c r="A1530" s="17" t="n">
        <v>38778</v>
      </c>
      <c r="B1530" s="14" t="n">
        <v>68.99</v>
      </c>
      <c r="C1530" s="14" t="n">
        <v>69.99</v>
      </c>
      <c r="D1530" s="14" t="n">
        <v>68.67</v>
      </c>
      <c r="E1530" s="14" t="n">
        <v>69.61</v>
      </c>
      <c r="F1530" s="14" t="n">
        <v>22331200</v>
      </c>
      <c r="G1530" s="14" t="n">
        <v>69.31</v>
      </c>
      <c r="I1530" s="18" t="n">
        <f aca="false">IF(N1529 = 1, IF((I1529 + (N1529 * M1529)) &gt; D1530, MAX(C1530,J1529), I1529 + (N1529 * M1529)), IF((I1529 + (N1529 * M1529)) &lt; C1530, MIN(D1530,J1529), I1529 + (N1529 * M1529)))</f>
        <v>67.3428907885366</v>
      </c>
      <c r="J1530" s="19" t="n">
        <f aca="false">IF(N1530 = 1, MAX(C1530, J1529), MIN(J1529,D1530))</f>
        <v>73</v>
      </c>
      <c r="K1530" s="19" t="n">
        <f aca="false">ABS(J1530 - I1530)</f>
        <v>5.65710921146345</v>
      </c>
      <c r="L1530" s="19" t="n">
        <f aca="false">IF(N1530 &lt;&gt; N1529, $H$2, IF(J1530 &lt;&gt; J1529, IF(L1529 &lt; $H$6, L1529 +$H$4, L1529), L1529))</f>
        <v>0.08</v>
      </c>
      <c r="M1530" s="19" t="n">
        <f aca="false">L1530 * K1530</f>
        <v>0.452568736917076</v>
      </c>
      <c r="N1530" s="12" t="n">
        <f aca="false">IF(N1529 = 1, IF(D1530 &gt; I1530, 1, -1), IF(I1530 &gt; C1530, -1, 1))</f>
        <v>1</v>
      </c>
      <c r="O1530" s="12" t="n">
        <f aca="false">IF(N1530 =N1529, O1529 + 1, 1)</f>
        <v>11</v>
      </c>
    </row>
    <row collapsed="false" customFormat="false" customHeight="true" hidden="false" ht="13.3" outlineLevel="0" r="1531">
      <c r="A1531" s="17" t="n">
        <v>38779</v>
      </c>
      <c r="B1531" s="14" t="n">
        <v>69.4</v>
      </c>
      <c r="C1531" s="14" t="n">
        <v>69.91</v>
      </c>
      <c r="D1531" s="14" t="n">
        <v>67.53</v>
      </c>
      <c r="E1531" s="14" t="n">
        <v>67.72</v>
      </c>
      <c r="F1531" s="14" t="n">
        <v>26345300</v>
      </c>
      <c r="G1531" s="14" t="n">
        <v>67.43</v>
      </c>
      <c r="I1531" s="18" t="n">
        <f aca="false">IF(N1530 = 1, IF((I1530 + (N1530 * M1530)) &gt; D1531, MAX(C1531,J1530), I1530 + (N1530 * M1530)), IF((I1530 + (N1530 * M1530)) &lt; C1531, MIN(D1531,J1530), I1530 + (N1530 * M1530)))</f>
        <v>73</v>
      </c>
      <c r="J1531" s="19" t="n">
        <f aca="false">IF(N1531 = 1, MAX(C1531, J1530), MIN(J1530,D1531))</f>
        <v>67.53</v>
      </c>
      <c r="K1531" s="19" t="n">
        <f aca="false">ABS(J1531 - I1531)</f>
        <v>5.47</v>
      </c>
      <c r="L1531" s="19" t="n">
        <f aca="false">IF(N1531 &lt;&gt; N1530, $H$2, IF(J1531 &lt;&gt; J1530, IF(L1530 &lt; $H$6, L1530 +$H$4, L1530), L1530))</f>
        <v>0.02</v>
      </c>
      <c r="M1531" s="19" t="n">
        <f aca="false">L1531 * K1531</f>
        <v>0.1094</v>
      </c>
      <c r="N1531" s="12" t="n">
        <f aca="false">IF(N1530 = 1, IF(D1531 &gt; I1531, 1, -1), IF(I1531 &gt; C1531, -1, 1))</f>
        <v>-1</v>
      </c>
      <c r="O1531" s="12" t="n">
        <f aca="false">IF(N1531 =N1530, O1530 + 1, 1)</f>
        <v>1</v>
      </c>
    </row>
    <row collapsed="false" customFormat="false" customHeight="true" hidden="false" ht="13.3" outlineLevel="0" r="1532">
      <c r="A1532" s="17" t="n">
        <v>38782</v>
      </c>
      <c r="B1532" s="14" t="n">
        <v>67.69</v>
      </c>
      <c r="C1532" s="14" t="n">
        <v>67.72</v>
      </c>
      <c r="D1532" s="14" t="n">
        <v>64.94</v>
      </c>
      <c r="E1532" s="14" t="n">
        <v>65.48</v>
      </c>
      <c r="F1532" s="14" t="n">
        <v>32595200</v>
      </c>
      <c r="G1532" s="14" t="n">
        <v>65.2</v>
      </c>
      <c r="I1532" s="18" t="n">
        <f aca="false">IF(N1531 = 1, IF((I1531 + (N1531 * M1531)) &gt; D1532, MAX(C1532,J1531), I1531 + (N1531 * M1531)), IF((I1531 + (N1531 * M1531)) &lt; C1532, MIN(D1532,J1531), I1531 + (N1531 * M1531)))</f>
        <v>72.8906</v>
      </c>
      <c r="J1532" s="19" t="n">
        <f aca="false">IF(N1532 = 1, MAX(C1532, J1531), MIN(J1531,D1532))</f>
        <v>64.94</v>
      </c>
      <c r="K1532" s="19" t="n">
        <f aca="false">ABS(J1532 - I1532)</f>
        <v>7.95060000000001</v>
      </c>
      <c r="L1532" s="19" t="n">
        <f aca="false">IF(N1532 &lt;&gt; N1531, $H$2, IF(J1532 &lt;&gt; J1531, IF(L1531 &lt; $H$6, L1531 +$H$4, L1531), L1531))</f>
        <v>0.04</v>
      </c>
      <c r="M1532" s="19" t="n">
        <f aca="false">L1532 * K1532</f>
        <v>0.318024</v>
      </c>
      <c r="N1532" s="12" t="n">
        <f aca="false">IF(N1531 = 1, IF(D1532 &gt; I1532, 1, -1), IF(I1532 &gt; C1532, -1, 1))</f>
        <v>-1</v>
      </c>
      <c r="O1532" s="12" t="n">
        <f aca="false">IF(N1532 =N1531, O1531 + 1, 1)</f>
        <v>2</v>
      </c>
    </row>
    <row collapsed="false" customFormat="false" customHeight="true" hidden="false" ht="13.3" outlineLevel="0" r="1533">
      <c r="A1533" s="17" t="n">
        <v>38783</v>
      </c>
      <c r="B1533" s="14" t="n">
        <v>65.76</v>
      </c>
      <c r="C1533" s="14" t="n">
        <v>66.9</v>
      </c>
      <c r="D1533" s="14" t="n">
        <v>65.08</v>
      </c>
      <c r="E1533" s="14" t="n">
        <v>66.31</v>
      </c>
      <c r="F1533" s="14" t="n">
        <v>31174200</v>
      </c>
      <c r="G1533" s="14" t="n">
        <v>66.03</v>
      </c>
      <c r="I1533" s="18" t="n">
        <f aca="false">IF(N1532 = 1, IF((I1532 + (N1532 * M1532)) &gt; D1533, MAX(C1533,J1532), I1532 + (N1532 * M1532)), IF((I1532 + (N1532 * M1532)) &lt; C1533, MIN(D1533,J1532), I1532 + (N1532 * M1532)))</f>
        <v>72.572576</v>
      </c>
      <c r="J1533" s="19" t="n">
        <f aca="false">IF(N1533 = 1, MAX(C1533, J1532), MIN(J1532,D1533))</f>
        <v>64.94</v>
      </c>
      <c r="K1533" s="19" t="n">
        <f aca="false">ABS(J1533 - I1533)</f>
        <v>7.63257600000001</v>
      </c>
      <c r="L1533" s="19" t="n">
        <f aca="false">IF(N1533 &lt;&gt; N1532, $H$2, IF(J1533 &lt;&gt; J1532, IF(L1532 &lt; $H$6, L1532 +$H$4, L1532), L1532))</f>
        <v>0.04</v>
      </c>
      <c r="M1533" s="19" t="n">
        <f aca="false">L1533 * K1533</f>
        <v>0.305303040000001</v>
      </c>
      <c r="N1533" s="12" t="n">
        <f aca="false">IF(N1532 = 1, IF(D1533 &gt; I1533, 1, -1), IF(I1533 &gt; C1533, -1, 1))</f>
        <v>-1</v>
      </c>
      <c r="O1533" s="12" t="n">
        <f aca="false">IF(N1533 =N1532, O1532 + 1, 1)</f>
        <v>3</v>
      </c>
    </row>
    <row collapsed="false" customFormat="false" customHeight="true" hidden="false" ht="13.3" outlineLevel="0" r="1534">
      <c r="A1534" s="17" t="n">
        <v>38784</v>
      </c>
      <c r="B1534" s="14" t="n">
        <v>66.29</v>
      </c>
      <c r="C1534" s="14" t="n">
        <v>67.2</v>
      </c>
      <c r="D1534" s="14" t="n">
        <v>65.35</v>
      </c>
      <c r="E1534" s="14" t="n">
        <v>65.66</v>
      </c>
      <c r="F1534" s="14" t="n">
        <v>23330400</v>
      </c>
      <c r="G1534" s="14" t="n">
        <v>65.38</v>
      </c>
      <c r="I1534" s="18" t="n">
        <f aca="false">IF(N1533 = 1, IF((I1533 + (N1533 * M1533)) &gt; D1534, MAX(C1534,J1533), I1533 + (N1533 * M1533)), IF((I1533 + (N1533 * M1533)) &lt; C1534, MIN(D1534,J1533), I1533 + (N1533 * M1533)))</f>
        <v>72.26727296</v>
      </c>
      <c r="J1534" s="19" t="n">
        <f aca="false">IF(N1534 = 1, MAX(C1534, J1533), MIN(J1533,D1534))</f>
        <v>64.94</v>
      </c>
      <c r="K1534" s="19" t="n">
        <f aca="false">ABS(J1534 - I1534)</f>
        <v>7.32727296000002</v>
      </c>
      <c r="L1534" s="19" t="n">
        <f aca="false">IF(N1534 &lt;&gt; N1533, $H$2, IF(J1534 &lt;&gt; J1533, IF(L1533 &lt; $H$6, L1533 +$H$4, L1533), L1533))</f>
        <v>0.04</v>
      </c>
      <c r="M1534" s="19" t="n">
        <f aca="false">L1534 * K1534</f>
        <v>0.293090918400001</v>
      </c>
      <c r="N1534" s="12" t="n">
        <f aca="false">IF(N1533 = 1, IF(D1534 &gt; I1534, 1, -1), IF(I1534 &gt; C1534, -1, 1))</f>
        <v>-1</v>
      </c>
      <c r="O1534" s="12" t="n">
        <f aca="false">IF(N1534 =N1533, O1533 + 1, 1)</f>
        <v>4</v>
      </c>
    </row>
    <row collapsed="false" customFormat="false" customHeight="true" hidden="false" ht="13.3" outlineLevel="0" r="1535">
      <c r="A1535" s="17" t="n">
        <v>38785</v>
      </c>
      <c r="B1535" s="14" t="n">
        <v>65.98</v>
      </c>
      <c r="C1535" s="14" t="n">
        <v>66.47</v>
      </c>
      <c r="D1535" s="14" t="n">
        <v>63.81</v>
      </c>
      <c r="E1535" s="14" t="n">
        <v>63.93</v>
      </c>
      <c r="F1535" s="14" t="n">
        <v>28546600</v>
      </c>
      <c r="G1535" s="14" t="n">
        <v>63.66</v>
      </c>
      <c r="I1535" s="18" t="n">
        <f aca="false">IF(N1534 = 1, IF((I1534 + (N1534 * M1534)) &gt; D1535, MAX(C1535,J1534), I1534 + (N1534 * M1534)), IF((I1534 + (N1534 * M1534)) &lt; C1535, MIN(D1535,J1534), I1534 + (N1534 * M1534)))</f>
        <v>71.9741820416</v>
      </c>
      <c r="J1535" s="19" t="n">
        <f aca="false">IF(N1535 = 1, MAX(C1535, J1534), MIN(J1534,D1535))</f>
        <v>63.81</v>
      </c>
      <c r="K1535" s="19" t="n">
        <f aca="false">ABS(J1535 - I1535)</f>
        <v>8.16418204160001</v>
      </c>
      <c r="L1535" s="19" t="n">
        <f aca="false">IF(N1535 &lt;&gt; N1534, $H$2, IF(J1535 &lt;&gt; J1534, IF(L1534 &lt; $H$6, L1534 +$H$4, L1534), L1534))</f>
        <v>0.06</v>
      </c>
      <c r="M1535" s="19" t="n">
        <f aca="false">L1535 * K1535</f>
        <v>0.489850922496001</v>
      </c>
      <c r="N1535" s="12" t="n">
        <f aca="false">IF(N1534 = 1, IF(D1535 &gt; I1535, 1, -1), IF(I1535 &gt; C1535, -1, 1))</f>
        <v>-1</v>
      </c>
      <c r="O1535" s="12" t="n">
        <f aca="false">IF(N1535 =N1534, O1534 + 1, 1)</f>
        <v>5</v>
      </c>
    </row>
    <row collapsed="false" customFormat="false" customHeight="true" hidden="false" ht="13.3" outlineLevel="0" r="1536">
      <c r="A1536" s="17" t="n">
        <v>38786</v>
      </c>
      <c r="B1536" s="14" t="n">
        <v>64.05</v>
      </c>
      <c r="C1536" s="14" t="n">
        <v>64.49</v>
      </c>
      <c r="D1536" s="14" t="n">
        <v>62.45</v>
      </c>
      <c r="E1536" s="14" t="n">
        <v>63.19</v>
      </c>
      <c r="F1536" s="14" t="n">
        <v>37255100</v>
      </c>
      <c r="G1536" s="14" t="n">
        <v>62.92</v>
      </c>
      <c r="I1536" s="18" t="n">
        <f aca="false">IF(N1535 = 1, IF((I1535 + (N1535 * M1535)) &gt; D1536, MAX(C1536,J1535), I1535 + (N1535 * M1535)), IF((I1535 + (N1535 * M1535)) &lt; C1536, MIN(D1536,J1535), I1535 + (N1535 * M1535)))</f>
        <v>71.484331119104</v>
      </c>
      <c r="J1536" s="19" t="n">
        <f aca="false">IF(N1536 = 1, MAX(C1536, J1535), MIN(J1535,D1536))</f>
        <v>62.45</v>
      </c>
      <c r="K1536" s="19" t="n">
        <f aca="false">ABS(J1536 - I1536)</f>
        <v>9.03433111910401</v>
      </c>
      <c r="L1536" s="19" t="n">
        <f aca="false">IF(N1536 &lt;&gt; N1535, $H$2, IF(J1536 &lt;&gt; J1535, IF(L1535 &lt; $H$6, L1535 +$H$4, L1535), L1535))</f>
        <v>0.08</v>
      </c>
      <c r="M1536" s="19" t="n">
        <f aca="false">L1536 * K1536</f>
        <v>0.722746489528321</v>
      </c>
      <c r="N1536" s="12" t="n">
        <f aca="false">IF(N1535 = 1, IF(D1536 &gt; I1536, 1, -1), IF(I1536 &gt; C1536, -1, 1))</f>
        <v>-1</v>
      </c>
      <c r="O1536" s="12" t="n">
        <f aca="false">IF(N1536 =N1535, O1535 + 1, 1)</f>
        <v>6</v>
      </c>
    </row>
    <row collapsed="false" customFormat="false" customHeight="true" hidden="false" ht="13.3" outlineLevel="0" r="1537">
      <c r="A1537" s="17" t="n">
        <v>38789</v>
      </c>
      <c r="B1537" s="14" t="n">
        <v>65.05</v>
      </c>
      <c r="C1537" s="14" t="n">
        <v>66.28</v>
      </c>
      <c r="D1537" s="14" t="n">
        <v>64.79</v>
      </c>
      <c r="E1537" s="14" t="n">
        <v>65.68</v>
      </c>
      <c r="F1537" s="14" t="n">
        <v>30756700</v>
      </c>
      <c r="G1537" s="14" t="n">
        <v>65.4</v>
      </c>
      <c r="I1537" s="18" t="n">
        <f aca="false">IF(N1536 = 1, IF((I1536 + (N1536 * M1536)) &gt; D1537, MAX(C1537,J1536), I1536 + (N1536 * M1536)), IF((I1536 + (N1536 * M1536)) &lt; C1537, MIN(D1537,J1536), I1536 + (N1536 * M1536)))</f>
        <v>70.7615846295757</v>
      </c>
      <c r="J1537" s="19" t="n">
        <f aca="false">IF(N1537 = 1, MAX(C1537, J1536), MIN(J1536,D1537))</f>
        <v>62.45</v>
      </c>
      <c r="K1537" s="19" t="n">
        <f aca="false">ABS(J1537 - I1537)</f>
        <v>8.31158462957569</v>
      </c>
      <c r="L1537" s="19" t="n">
        <f aca="false">IF(N1537 &lt;&gt; N1536, $H$2, IF(J1537 &lt;&gt; J1536, IF(L1536 &lt; $H$6, L1536 +$H$4, L1536), L1536))</f>
        <v>0.08</v>
      </c>
      <c r="M1537" s="19" t="n">
        <f aca="false">L1537 * K1537</f>
        <v>0.664926770366055</v>
      </c>
      <c r="N1537" s="12" t="n">
        <f aca="false">IF(N1536 = 1, IF(D1537 &gt; I1537, 1, -1), IF(I1537 &gt; C1537, -1, 1))</f>
        <v>-1</v>
      </c>
      <c r="O1537" s="12" t="n">
        <f aca="false">IF(N1537 =N1536, O1536 + 1, 1)</f>
        <v>7</v>
      </c>
    </row>
    <row collapsed="false" customFormat="false" customHeight="true" hidden="false" ht="13.3" outlineLevel="0" r="1538">
      <c r="A1538" s="17" t="n">
        <v>38790</v>
      </c>
      <c r="B1538" s="14" t="n">
        <v>65.77</v>
      </c>
      <c r="C1538" s="14" t="n">
        <v>67.32</v>
      </c>
      <c r="D1538" s="14" t="n">
        <v>65.5</v>
      </c>
      <c r="E1538" s="14" t="n">
        <v>67.32</v>
      </c>
      <c r="F1538" s="14" t="n">
        <v>22929300</v>
      </c>
      <c r="G1538" s="14" t="n">
        <v>67.03</v>
      </c>
      <c r="I1538" s="18" t="n">
        <f aca="false">IF(N1537 = 1, IF((I1537 + (N1537 * M1537)) &gt; D1538, MAX(C1538,J1537), I1537 + (N1537 * M1537)), IF((I1537 + (N1537 * M1537)) &lt; C1538, MIN(D1538,J1537), I1537 + (N1537 * M1537)))</f>
        <v>70.0966578592096</v>
      </c>
      <c r="J1538" s="19" t="n">
        <f aca="false">IF(N1538 = 1, MAX(C1538, J1537), MIN(J1537,D1538))</f>
        <v>62.45</v>
      </c>
      <c r="K1538" s="19" t="n">
        <f aca="false">ABS(J1538 - I1538)</f>
        <v>7.64665785920964</v>
      </c>
      <c r="L1538" s="19" t="n">
        <f aca="false">IF(N1538 &lt;&gt; N1537, $H$2, IF(J1538 &lt;&gt; J1537, IF(L1537 &lt; $H$6, L1537 +$H$4, L1537), L1537))</f>
        <v>0.08</v>
      </c>
      <c r="M1538" s="19" t="n">
        <f aca="false">L1538 * K1538</f>
        <v>0.611732628736771</v>
      </c>
      <c r="N1538" s="12" t="n">
        <f aca="false">IF(N1537 = 1, IF(D1538 &gt; I1538, 1, -1), IF(I1538 &gt; C1538, -1, 1))</f>
        <v>-1</v>
      </c>
      <c r="O1538" s="12" t="n">
        <f aca="false">IF(N1538 =N1537, O1537 + 1, 1)</f>
        <v>8</v>
      </c>
    </row>
    <row collapsed="false" customFormat="false" customHeight="true" hidden="false" ht="13.3" outlineLevel="0" r="1539">
      <c r="A1539" s="17" t="n">
        <v>38791</v>
      </c>
      <c r="B1539" s="14" t="n">
        <v>67.71</v>
      </c>
      <c r="C1539" s="14" t="n">
        <v>68.04</v>
      </c>
      <c r="D1539" s="14" t="n">
        <v>65.52</v>
      </c>
      <c r="E1539" s="14" t="n">
        <v>66.23</v>
      </c>
      <c r="F1539" s="14" t="n">
        <v>31857000</v>
      </c>
      <c r="G1539" s="14" t="n">
        <v>65.95</v>
      </c>
      <c r="I1539" s="18" t="n">
        <f aca="false">IF(N1538 = 1, IF((I1538 + (N1538 * M1538)) &gt; D1539, MAX(C1539,J1538), I1538 + (N1538 * M1538)), IF((I1538 + (N1538 * M1538)) &lt; C1539, MIN(D1539,J1538), I1538 + (N1538 * M1538)))</f>
        <v>69.4849252304729</v>
      </c>
      <c r="J1539" s="19" t="n">
        <f aca="false">IF(N1539 = 1, MAX(C1539, J1538), MIN(J1538,D1539))</f>
        <v>62.45</v>
      </c>
      <c r="K1539" s="19" t="n">
        <f aca="false">ABS(J1539 - I1539)</f>
        <v>7.03492523047287</v>
      </c>
      <c r="L1539" s="19" t="n">
        <f aca="false">IF(N1539 &lt;&gt; N1538, $H$2, IF(J1539 &lt;&gt; J1538, IF(L1538 &lt; $H$6, L1538 +$H$4, L1538), L1538))</f>
        <v>0.08</v>
      </c>
      <c r="M1539" s="19" t="n">
        <f aca="false">L1539 * K1539</f>
        <v>0.562794018437829</v>
      </c>
      <c r="N1539" s="12" t="n">
        <f aca="false">IF(N1538 = 1, IF(D1539 &gt; I1539, 1, -1), IF(I1539 &gt; C1539, -1, 1))</f>
        <v>-1</v>
      </c>
      <c r="O1539" s="12" t="n">
        <f aca="false">IF(N1539 =N1538, O1538 + 1, 1)</f>
        <v>9</v>
      </c>
    </row>
    <row collapsed="false" customFormat="false" customHeight="true" hidden="false" ht="13.3" outlineLevel="0" r="1540">
      <c r="A1540" s="17" t="n">
        <v>38792</v>
      </c>
      <c r="B1540" s="14" t="n">
        <v>66.85</v>
      </c>
      <c r="C1540" s="14" t="n">
        <v>66.9</v>
      </c>
      <c r="D1540" s="14" t="n">
        <v>64.3</v>
      </c>
      <c r="E1540" s="14" t="n">
        <v>64.31</v>
      </c>
      <c r="F1540" s="14" t="n">
        <v>26772800</v>
      </c>
      <c r="G1540" s="14" t="n">
        <v>64.04</v>
      </c>
      <c r="I1540" s="18" t="n">
        <f aca="false">IF(N1539 = 1, IF((I1539 + (N1539 * M1539)) &gt; D1540, MAX(C1540,J1539), I1539 + (N1539 * M1539)), IF((I1539 + (N1539 * M1539)) &lt; C1540, MIN(D1540,J1539), I1539 + (N1539 * M1539)))</f>
        <v>68.922131212035</v>
      </c>
      <c r="J1540" s="19" t="n">
        <f aca="false">IF(N1540 = 1, MAX(C1540, J1539), MIN(J1539,D1540))</f>
        <v>62.45</v>
      </c>
      <c r="K1540" s="19" t="n">
        <f aca="false">ABS(J1540 - I1540)</f>
        <v>6.47213121203504</v>
      </c>
      <c r="L1540" s="19" t="n">
        <f aca="false">IF(N1540 &lt;&gt; N1539, $H$2, IF(J1540 &lt;&gt; J1539, IF(L1539 &lt; $H$6, L1539 +$H$4, L1539), L1539))</f>
        <v>0.08</v>
      </c>
      <c r="M1540" s="19" t="n">
        <f aca="false">L1540 * K1540</f>
        <v>0.517770496962803</v>
      </c>
      <c r="N1540" s="12" t="n">
        <f aca="false">IF(N1539 = 1, IF(D1540 &gt; I1540, 1, -1), IF(I1540 &gt; C1540, -1, 1))</f>
        <v>-1</v>
      </c>
      <c r="O1540" s="12" t="n">
        <f aca="false">IF(N1540 =N1539, O1539 + 1, 1)</f>
        <v>10</v>
      </c>
    </row>
    <row collapsed="false" customFormat="false" customHeight="true" hidden="false" ht="13.3" outlineLevel="0" r="1541">
      <c r="A1541" s="17" t="n">
        <v>38793</v>
      </c>
      <c r="B1541" s="14" t="n">
        <v>64.75</v>
      </c>
      <c r="C1541" s="14" t="n">
        <v>65.54</v>
      </c>
      <c r="D1541" s="14" t="n">
        <v>64.11</v>
      </c>
      <c r="E1541" s="14" t="n">
        <v>64.66</v>
      </c>
      <c r="F1541" s="14" t="n">
        <v>29001500</v>
      </c>
      <c r="G1541" s="14" t="n">
        <v>64.38</v>
      </c>
      <c r="I1541" s="18" t="n">
        <f aca="false">IF(N1540 = 1, IF((I1540 + (N1540 * M1540)) &gt; D1541, MAX(C1541,J1540), I1540 + (N1540 * M1540)), IF((I1540 + (N1540 * M1540)) &lt; C1541, MIN(D1541,J1540), I1540 + (N1540 * M1540)))</f>
        <v>68.4043607150722</v>
      </c>
      <c r="J1541" s="19" t="n">
        <f aca="false">IF(N1541 = 1, MAX(C1541, J1540), MIN(J1540,D1541))</f>
        <v>62.45</v>
      </c>
      <c r="K1541" s="19" t="n">
        <f aca="false">ABS(J1541 - I1541)</f>
        <v>5.95436071507224</v>
      </c>
      <c r="L1541" s="19" t="n">
        <f aca="false">IF(N1541 &lt;&gt; N1540, $H$2, IF(J1541 &lt;&gt; J1540, IF(L1540 &lt; $H$6, L1540 +$H$4, L1540), L1540))</f>
        <v>0.08</v>
      </c>
      <c r="M1541" s="19" t="n">
        <f aca="false">L1541 * K1541</f>
        <v>0.476348857205779</v>
      </c>
      <c r="N1541" s="12" t="n">
        <f aca="false">IF(N1540 = 1, IF(D1541 &gt; I1541, 1, -1), IF(I1541 &gt; C1541, -1, 1))</f>
        <v>-1</v>
      </c>
      <c r="O1541" s="12" t="n">
        <f aca="false">IF(N1541 =N1540, O1540 + 1, 1)</f>
        <v>11</v>
      </c>
    </row>
    <row collapsed="false" customFormat="false" customHeight="true" hidden="false" ht="13.3" outlineLevel="0" r="1542">
      <c r="A1542" s="17" t="n">
        <v>38796</v>
      </c>
      <c r="B1542" s="14" t="n">
        <v>65.22</v>
      </c>
      <c r="C1542" s="14" t="n">
        <v>65.46</v>
      </c>
      <c r="D1542" s="14" t="n">
        <v>63.87</v>
      </c>
      <c r="E1542" s="14" t="n">
        <v>63.99</v>
      </c>
      <c r="F1542" s="14" t="n">
        <v>21622900</v>
      </c>
      <c r="G1542" s="14" t="n">
        <v>63.72</v>
      </c>
      <c r="I1542" s="18" t="n">
        <f aca="false">IF(N1541 = 1, IF((I1541 + (N1541 * M1541)) &gt; D1542, MAX(C1542,J1541), I1541 + (N1541 * M1541)), IF((I1541 + (N1541 * M1541)) &lt; C1542, MIN(D1542,J1541), I1541 + (N1541 * M1541)))</f>
        <v>67.9280118578665</v>
      </c>
      <c r="J1542" s="19" t="n">
        <f aca="false">IF(N1542 = 1, MAX(C1542, J1541), MIN(J1541,D1542))</f>
        <v>62.45</v>
      </c>
      <c r="K1542" s="19" t="n">
        <f aca="false">ABS(J1542 - I1542)</f>
        <v>5.47801185786646</v>
      </c>
      <c r="L1542" s="19" t="n">
        <f aca="false">IF(N1542 &lt;&gt; N1541, $H$2, IF(J1542 &lt;&gt; J1541, IF(L1541 &lt; $H$6, L1541 +$H$4, L1541), L1541))</f>
        <v>0.08</v>
      </c>
      <c r="M1542" s="19" t="n">
        <f aca="false">L1542 * K1542</f>
        <v>0.438240948629317</v>
      </c>
      <c r="N1542" s="12" t="n">
        <f aca="false">IF(N1541 = 1, IF(D1542 &gt; I1542, 1, -1), IF(I1542 &gt; C1542, -1, 1))</f>
        <v>-1</v>
      </c>
      <c r="O1542" s="12" t="n">
        <f aca="false">IF(N1542 =N1541, O1541 + 1, 1)</f>
        <v>12</v>
      </c>
    </row>
    <row collapsed="false" customFormat="false" customHeight="true" hidden="false" ht="13.3" outlineLevel="0" r="1543">
      <c r="A1543" s="17" t="n">
        <v>38797</v>
      </c>
      <c r="B1543" s="14" t="n">
        <v>64.29</v>
      </c>
      <c r="C1543" s="14" t="n">
        <v>64.34</v>
      </c>
      <c r="D1543" s="14" t="n">
        <v>61.39</v>
      </c>
      <c r="E1543" s="14" t="n">
        <v>61.81</v>
      </c>
      <c r="F1543" s="14" t="n">
        <v>47991700</v>
      </c>
      <c r="G1543" s="14" t="n">
        <v>61.55</v>
      </c>
      <c r="I1543" s="18" t="n">
        <f aca="false">IF(N1542 = 1, IF((I1542 + (N1542 * M1542)) &gt; D1543, MAX(C1543,J1542), I1542 + (N1542 * M1542)), IF((I1542 + (N1542 * M1542)) &lt; C1543, MIN(D1543,J1542), I1542 + (N1542 * M1542)))</f>
        <v>67.4897709092372</v>
      </c>
      <c r="J1543" s="19" t="n">
        <f aca="false">IF(N1543 = 1, MAX(C1543, J1542), MIN(J1542,D1543))</f>
        <v>61.39</v>
      </c>
      <c r="K1543" s="19" t="n">
        <f aca="false">ABS(J1543 - I1543)</f>
        <v>6.09977090923715</v>
      </c>
      <c r="L1543" s="19" t="n">
        <f aca="false">IF(N1543 &lt;&gt; N1542, $H$2, IF(J1543 &lt;&gt; J1542, IF(L1542 &lt; $H$6, L1542 +$H$4, L1542), L1542))</f>
        <v>0.1</v>
      </c>
      <c r="M1543" s="19" t="n">
        <f aca="false">L1543 * K1543</f>
        <v>0.609977090923715</v>
      </c>
      <c r="N1543" s="12" t="n">
        <f aca="false">IF(N1542 = 1, IF(D1543 &gt; I1543, 1, -1), IF(I1543 &gt; C1543, -1, 1))</f>
        <v>-1</v>
      </c>
      <c r="O1543" s="12" t="n">
        <f aca="false">IF(N1543 =N1542, O1542 + 1, 1)</f>
        <v>13</v>
      </c>
    </row>
    <row collapsed="false" customFormat="false" customHeight="true" hidden="false" ht="13.3" outlineLevel="0" r="1544">
      <c r="A1544" s="17" t="n">
        <v>38798</v>
      </c>
      <c r="B1544" s="14" t="n">
        <v>62.16</v>
      </c>
      <c r="C1544" s="14" t="n">
        <v>63.25</v>
      </c>
      <c r="D1544" s="14" t="n">
        <v>61.27</v>
      </c>
      <c r="E1544" s="14" t="n">
        <v>61.67</v>
      </c>
      <c r="F1544" s="14" t="n">
        <v>48067700</v>
      </c>
      <c r="G1544" s="14" t="n">
        <v>61.41</v>
      </c>
      <c r="I1544" s="18" t="n">
        <f aca="false">IF(N1543 = 1, IF((I1543 + (N1543 * M1543)) &gt; D1544, MAX(C1544,J1543), I1543 + (N1543 * M1543)), IF((I1543 + (N1543 * M1543)) &lt; C1544, MIN(D1544,J1543), I1543 + (N1543 * M1543)))</f>
        <v>66.8797938183134</v>
      </c>
      <c r="J1544" s="19" t="n">
        <f aca="false">IF(N1544 = 1, MAX(C1544, J1543), MIN(J1543,D1544))</f>
        <v>61.27</v>
      </c>
      <c r="K1544" s="19" t="n">
        <f aca="false">ABS(J1544 - I1544)</f>
        <v>5.60979381831343</v>
      </c>
      <c r="L1544" s="19" t="n">
        <f aca="false">IF(N1544 &lt;&gt; N1543, $H$2, IF(J1544 &lt;&gt; J1543, IF(L1543 &lt; $H$6, L1543 +$H$4, L1543), L1543))</f>
        <v>0.12</v>
      </c>
      <c r="M1544" s="19" t="n">
        <f aca="false">L1544 * K1544</f>
        <v>0.673175258197611</v>
      </c>
      <c r="N1544" s="12" t="n">
        <f aca="false">IF(N1543 = 1, IF(D1544 &gt; I1544, 1, -1), IF(I1544 &gt; C1544, -1, 1))</f>
        <v>-1</v>
      </c>
      <c r="O1544" s="12" t="n">
        <f aca="false">IF(N1544 =N1543, O1543 + 1, 1)</f>
        <v>14</v>
      </c>
    </row>
    <row collapsed="false" customFormat="false" customHeight="true" hidden="false" ht="13.3" outlineLevel="0" r="1545">
      <c r="A1545" s="17" t="n">
        <v>38799</v>
      </c>
      <c r="B1545" s="14" t="n">
        <v>61.82</v>
      </c>
      <c r="C1545" s="14" t="n">
        <v>61.9</v>
      </c>
      <c r="D1545" s="14" t="n">
        <v>59.61</v>
      </c>
      <c r="E1545" s="14" t="n">
        <v>60.16</v>
      </c>
      <c r="F1545" s="14" t="n">
        <v>50993800</v>
      </c>
      <c r="G1545" s="14" t="n">
        <v>59.9</v>
      </c>
      <c r="I1545" s="18" t="n">
        <f aca="false">IF(N1544 = 1, IF((I1544 + (N1544 * M1544)) &gt; D1545, MAX(C1545,J1544), I1544 + (N1544 * M1544)), IF((I1544 + (N1544 * M1544)) &lt; C1545, MIN(D1545,J1544), I1544 + (N1544 * M1544)))</f>
        <v>66.2066185601158</v>
      </c>
      <c r="J1545" s="19" t="n">
        <f aca="false">IF(N1545 = 1, MAX(C1545, J1544), MIN(J1544,D1545))</f>
        <v>59.61</v>
      </c>
      <c r="K1545" s="19" t="n">
        <f aca="false">ABS(J1545 - I1545)</f>
        <v>6.59661856011581</v>
      </c>
      <c r="L1545" s="19" t="n">
        <f aca="false">IF(N1545 &lt;&gt; N1544, $H$2, IF(J1545 &lt;&gt; J1544, IF(L1544 &lt; $H$6, L1544 +$H$4, L1544), L1544))</f>
        <v>0.14</v>
      </c>
      <c r="M1545" s="19" t="n">
        <f aca="false">L1545 * K1545</f>
        <v>0.923526598416214</v>
      </c>
      <c r="N1545" s="12" t="n">
        <f aca="false">IF(N1544 = 1, IF(D1545 &gt; I1545, 1, -1), IF(I1545 &gt; C1545, -1, 1))</f>
        <v>-1</v>
      </c>
      <c r="O1545" s="12" t="n">
        <f aca="false">IF(N1545 =N1544, O1544 + 1, 1)</f>
        <v>15</v>
      </c>
    </row>
    <row collapsed="false" customFormat="false" customHeight="true" hidden="false" ht="13.3" outlineLevel="0" r="1546">
      <c r="A1546" s="17" t="n">
        <v>38800</v>
      </c>
      <c r="B1546" s="14" t="n">
        <v>60.25</v>
      </c>
      <c r="C1546" s="14" t="n">
        <v>60.94</v>
      </c>
      <c r="D1546" s="14" t="n">
        <v>59.03</v>
      </c>
      <c r="E1546" s="14" t="n">
        <v>59.96</v>
      </c>
      <c r="F1546" s="14" t="n">
        <v>38285000</v>
      </c>
      <c r="G1546" s="14" t="n">
        <v>59.7</v>
      </c>
      <c r="I1546" s="18" t="n">
        <f aca="false">IF(N1545 = 1, IF((I1545 + (N1545 * M1545)) &gt; D1546, MAX(C1546,J1545), I1545 + (N1545 * M1545)), IF((I1545 + (N1545 * M1545)) &lt; C1546, MIN(D1546,J1545), I1545 + (N1545 * M1545)))</f>
        <v>65.2830919616996</v>
      </c>
      <c r="J1546" s="19" t="n">
        <f aca="false">IF(N1546 = 1, MAX(C1546, J1545), MIN(J1545,D1546))</f>
        <v>59.03</v>
      </c>
      <c r="K1546" s="19" t="n">
        <f aca="false">ABS(J1546 - I1546)</f>
        <v>6.2530919616996</v>
      </c>
      <c r="L1546" s="19" t="n">
        <f aca="false">IF(N1546 &lt;&gt; N1545, $H$2, IF(J1546 &lt;&gt; J1545, IF(L1545 &lt; $H$6, L1545 +$H$4, L1545), L1545))</f>
        <v>0.16</v>
      </c>
      <c r="M1546" s="19" t="n">
        <f aca="false">L1546 * K1546</f>
        <v>1.00049471387194</v>
      </c>
      <c r="N1546" s="12" t="n">
        <f aca="false">IF(N1545 = 1, IF(D1546 &gt; I1546, 1, -1), IF(I1546 &gt; C1546, -1, 1))</f>
        <v>-1</v>
      </c>
      <c r="O1546" s="12" t="n">
        <f aca="false">IF(N1546 =N1545, O1545 + 1, 1)</f>
        <v>16</v>
      </c>
    </row>
    <row collapsed="false" customFormat="false" customHeight="true" hidden="false" ht="13.3" outlineLevel="0" r="1547">
      <c r="A1547" s="17" t="n">
        <v>38803</v>
      </c>
      <c r="B1547" s="14" t="n">
        <v>60.35</v>
      </c>
      <c r="C1547" s="14" t="n">
        <v>61.38</v>
      </c>
      <c r="D1547" s="14" t="n">
        <v>59.4</v>
      </c>
      <c r="E1547" s="14" t="n">
        <v>59.51</v>
      </c>
      <c r="F1547" s="14" t="n">
        <v>39574000</v>
      </c>
      <c r="G1547" s="14" t="n">
        <v>59.26</v>
      </c>
      <c r="I1547" s="18" t="n">
        <f aca="false">IF(N1546 = 1, IF((I1546 + (N1546 * M1546)) &gt; D1547, MAX(C1547,J1546), I1546 + (N1546 * M1546)), IF((I1546 + (N1546 * M1546)) &lt; C1547, MIN(D1547,J1546), I1546 + (N1546 * M1546)))</f>
        <v>64.2825972478277</v>
      </c>
      <c r="J1547" s="19" t="n">
        <f aca="false">IF(N1547 = 1, MAX(C1547, J1546), MIN(J1546,D1547))</f>
        <v>59.03</v>
      </c>
      <c r="K1547" s="19" t="n">
        <f aca="false">ABS(J1547 - I1547)</f>
        <v>5.25259724782767</v>
      </c>
      <c r="L1547" s="19" t="n">
        <f aca="false">IF(N1547 &lt;&gt; N1546, $H$2, IF(J1547 &lt;&gt; J1546, IF(L1546 &lt; $H$6, L1546 +$H$4, L1546), L1546))</f>
        <v>0.16</v>
      </c>
      <c r="M1547" s="19" t="n">
        <f aca="false">L1547 * K1547</f>
        <v>0.840415559652426</v>
      </c>
      <c r="N1547" s="12" t="n">
        <f aca="false">IF(N1546 = 1, IF(D1547 &gt; I1547, 1, -1), IF(I1547 &gt; C1547, -1, 1))</f>
        <v>-1</v>
      </c>
      <c r="O1547" s="12" t="n">
        <f aca="false">IF(N1547 =N1546, O1546 + 1, 1)</f>
        <v>17</v>
      </c>
    </row>
    <row collapsed="false" customFormat="false" customHeight="true" hidden="false" ht="13.3" outlineLevel="0" r="1548">
      <c r="A1548" s="17" t="n">
        <v>38804</v>
      </c>
      <c r="B1548" s="14" t="n">
        <v>59.63</v>
      </c>
      <c r="C1548" s="14" t="n">
        <v>60.14</v>
      </c>
      <c r="D1548" s="14" t="n">
        <v>58.25</v>
      </c>
      <c r="E1548" s="14" t="n">
        <v>58.71</v>
      </c>
      <c r="F1548" s="14" t="n">
        <v>48940100</v>
      </c>
      <c r="G1548" s="14" t="n">
        <v>58.46</v>
      </c>
      <c r="I1548" s="18" t="n">
        <f aca="false">IF(N1547 = 1, IF((I1547 + (N1547 * M1547)) &gt; D1548, MAX(C1548,J1547), I1547 + (N1547 * M1547)), IF((I1547 + (N1547 * M1547)) &lt; C1548, MIN(D1548,J1547), I1547 + (N1547 * M1547)))</f>
        <v>63.4421816881752</v>
      </c>
      <c r="J1548" s="19" t="n">
        <f aca="false">IF(N1548 = 1, MAX(C1548, J1547), MIN(J1547,D1548))</f>
        <v>58.25</v>
      </c>
      <c r="K1548" s="19" t="n">
        <f aca="false">ABS(J1548 - I1548)</f>
        <v>5.19218168817524</v>
      </c>
      <c r="L1548" s="19" t="n">
        <f aca="false">IF(N1548 &lt;&gt; N1547, $H$2, IF(J1548 &lt;&gt; J1547, IF(L1547 &lt; $H$6, L1547 +$H$4, L1547), L1547))</f>
        <v>0.18</v>
      </c>
      <c r="M1548" s="19" t="n">
        <f aca="false">L1548 * K1548</f>
        <v>0.934592703871543</v>
      </c>
      <c r="N1548" s="12" t="n">
        <f aca="false">IF(N1547 = 1, IF(D1548 &gt; I1548, 1, -1), IF(I1548 &gt; C1548, -1, 1))</f>
        <v>-1</v>
      </c>
      <c r="O1548" s="12" t="n">
        <f aca="false">IF(N1548 =N1547, O1547 + 1, 1)</f>
        <v>18</v>
      </c>
    </row>
    <row collapsed="false" customFormat="false" customHeight="true" hidden="false" ht="13.3" outlineLevel="0" r="1549">
      <c r="A1549" s="17" t="n">
        <v>38805</v>
      </c>
      <c r="B1549" s="14" t="n">
        <v>59.13</v>
      </c>
      <c r="C1549" s="14" t="n">
        <v>62.52</v>
      </c>
      <c r="D1549" s="14" t="n">
        <v>57.67</v>
      </c>
      <c r="E1549" s="14" t="n">
        <v>62.33</v>
      </c>
      <c r="F1549" s="14" t="n">
        <v>83815500</v>
      </c>
      <c r="G1549" s="14" t="n">
        <v>62.06</v>
      </c>
      <c r="I1549" s="18" t="n">
        <f aca="false">IF(N1548 = 1, IF((I1548 + (N1548 * M1548)) &gt; D1549, MAX(C1549,J1548), I1548 + (N1548 * M1548)), IF((I1548 + (N1548 * M1548)) &lt; C1549, MIN(D1549,J1548), I1548 + (N1548 * M1548)))</f>
        <v>57.67</v>
      </c>
      <c r="J1549" s="19" t="n">
        <f aca="false">IF(N1549 = 1, MAX(C1549, J1548), MIN(J1548,D1549))</f>
        <v>62.52</v>
      </c>
      <c r="K1549" s="19" t="n">
        <f aca="false">ABS(J1549 - I1549)</f>
        <v>4.85</v>
      </c>
      <c r="L1549" s="19" t="n">
        <f aca="false">IF(N1549 &lt;&gt; N1548, $H$2, IF(J1549 &lt;&gt; J1548, IF(L1548 &lt; $H$6, L1548 +$H$4, L1548), L1548))</f>
        <v>0.02</v>
      </c>
      <c r="M1549" s="19" t="n">
        <f aca="false">L1549 * K1549</f>
        <v>0.097</v>
      </c>
      <c r="N1549" s="12" t="n">
        <f aca="false">IF(N1548 = 1, IF(D1549 &gt; I1549, 1, -1), IF(I1549 &gt; C1549, -1, 1))</f>
        <v>1</v>
      </c>
      <c r="O1549" s="12" t="n">
        <f aca="false">IF(N1549 =N1548, O1548 + 1, 1)</f>
        <v>1</v>
      </c>
    </row>
    <row collapsed="false" customFormat="false" customHeight="true" hidden="false" ht="13.3" outlineLevel="0" r="1550">
      <c r="A1550" s="17" t="n">
        <v>38806</v>
      </c>
      <c r="B1550" s="14" t="n">
        <v>62.82</v>
      </c>
      <c r="C1550" s="14" t="n">
        <v>63.3</v>
      </c>
      <c r="D1550" s="14" t="n">
        <v>61.53</v>
      </c>
      <c r="E1550" s="14" t="n">
        <v>62.75</v>
      </c>
      <c r="F1550" s="14" t="n">
        <v>49666100</v>
      </c>
      <c r="G1550" s="14" t="n">
        <v>62.48</v>
      </c>
      <c r="I1550" s="18" t="n">
        <f aca="false">IF(N1549 = 1, IF((I1549 + (N1549 * M1549)) &gt; D1550, MAX(C1550,J1549), I1549 + (N1549 * M1549)), IF((I1549 + (N1549 * M1549)) &lt; C1550, MIN(D1550,J1549), I1549 + (N1549 * M1549)))</f>
        <v>57.767</v>
      </c>
      <c r="J1550" s="19" t="n">
        <f aca="false">IF(N1550 = 1, MAX(C1550, J1549), MIN(J1549,D1550))</f>
        <v>63.3</v>
      </c>
      <c r="K1550" s="19" t="n">
        <f aca="false">ABS(J1550 - I1550)</f>
        <v>5.53299999999999</v>
      </c>
      <c r="L1550" s="19" t="n">
        <f aca="false">IF(N1550 &lt;&gt; N1549, $H$2, IF(J1550 &lt;&gt; J1549, IF(L1549 &lt; $H$6, L1549 +$H$4, L1549), L1549))</f>
        <v>0.04</v>
      </c>
      <c r="M1550" s="19" t="n">
        <f aca="false">L1550 * K1550</f>
        <v>0.22132</v>
      </c>
      <c r="N1550" s="12" t="n">
        <f aca="false">IF(N1549 = 1, IF(D1550 &gt; I1550, 1, -1), IF(I1550 &gt; C1550, -1, 1))</f>
        <v>1</v>
      </c>
      <c r="O1550" s="12" t="n">
        <f aca="false">IF(N1550 =N1549, O1549 + 1, 1)</f>
        <v>2</v>
      </c>
    </row>
    <row collapsed="false" customFormat="false" customHeight="true" hidden="false" ht="13.3" outlineLevel="0" r="1551">
      <c r="A1551" s="17" t="n">
        <v>38807</v>
      </c>
      <c r="B1551" s="14" t="n">
        <v>63.25</v>
      </c>
      <c r="C1551" s="14" t="n">
        <v>63.61</v>
      </c>
      <c r="D1551" s="14" t="n">
        <v>62.24</v>
      </c>
      <c r="E1551" s="14" t="n">
        <v>62.72</v>
      </c>
      <c r="F1551" s="14" t="n">
        <v>29119900</v>
      </c>
      <c r="G1551" s="14" t="n">
        <v>62.45</v>
      </c>
      <c r="I1551" s="18" t="n">
        <f aca="false">IF(N1550 = 1, IF((I1550 + (N1550 * M1550)) &gt; D1551, MAX(C1551,J1550), I1550 + (N1550 * M1550)), IF((I1550 + (N1550 * M1550)) &lt; C1551, MIN(D1551,J1550), I1550 + (N1550 * M1550)))</f>
        <v>57.98832</v>
      </c>
      <c r="J1551" s="19" t="n">
        <f aca="false">IF(N1551 = 1, MAX(C1551, J1550), MIN(J1550,D1551))</f>
        <v>63.61</v>
      </c>
      <c r="K1551" s="19" t="n">
        <f aca="false">ABS(J1551 - I1551)</f>
        <v>5.62168</v>
      </c>
      <c r="L1551" s="19" t="n">
        <f aca="false">IF(N1551 &lt;&gt; N1550, $H$2, IF(J1551 &lt;&gt; J1550, IF(L1550 &lt; $H$6, L1550 +$H$4, L1550), L1550))</f>
        <v>0.06</v>
      </c>
      <c r="M1551" s="19" t="n">
        <f aca="false">L1551 * K1551</f>
        <v>0.3373008</v>
      </c>
      <c r="N1551" s="12" t="n">
        <f aca="false">IF(N1550 = 1, IF(D1551 &gt; I1551, 1, -1), IF(I1551 &gt; C1551, -1, 1))</f>
        <v>1</v>
      </c>
      <c r="O1551" s="12" t="n">
        <f aca="false">IF(N1551 =N1550, O1550 + 1, 1)</f>
        <v>3</v>
      </c>
    </row>
    <row collapsed="false" customFormat="false" customHeight="true" hidden="false" ht="13.3" outlineLevel="0" r="1552">
      <c r="A1552" s="17" t="n">
        <v>38810</v>
      </c>
      <c r="B1552" s="14" t="n">
        <v>63.67</v>
      </c>
      <c r="C1552" s="14" t="n">
        <v>64.12</v>
      </c>
      <c r="D1552" s="14" t="n">
        <v>62.61</v>
      </c>
      <c r="E1552" s="14" t="n">
        <v>62.65</v>
      </c>
      <c r="F1552" s="14" t="n">
        <v>29135400</v>
      </c>
      <c r="G1552" s="14" t="n">
        <v>62.38</v>
      </c>
      <c r="I1552" s="18" t="n">
        <f aca="false">IF(N1551 = 1, IF((I1551 + (N1551 * M1551)) &gt; D1552, MAX(C1552,J1551), I1551 + (N1551 * M1551)), IF((I1551 + (N1551 * M1551)) &lt; C1552, MIN(D1552,J1551), I1551 + (N1551 * M1551)))</f>
        <v>58.3256208</v>
      </c>
      <c r="J1552" s="19" t="n">
        <f aca="false">IF(N1552 = 1, MAX(C1552, J1551), MIN(J1551,D1552))</f>
        <v>64.12</v>
      </c>
      <c r="K1552" s="19" t="n">
        <f aca="false">ABS(J1552 - I1552)</f>
        <v>5.7943792</v>
      </c>
      <c r="L1552" s="19" t="n">
        <f aca="false">IF(N1552 &lt;&gt; N1551, $H$2, IF(J1552 &lt;&gt; J1551, IF(L1551 &lt; $H$6, L1551 +$H$4, L1551), L1551))</f>
        <v>0.08</v>
      </c>
      <c r="M1552" s="19" t="n">
        <f aca="false">L1552 * K1552</f>
        <v>0.463550336</v>
      </c>
      <c r="N1552" s="12" t="n">
        <f aca="false">IF(N1551 = 1, IF(D1552 &gt; I1552, 1, -1), IF(I1552 &gt; C1552, -1, 1))</f>
        <v>1</v>
      </c>
      <c r="O1552" s="12" t="n">
        <f aca="false">IF(N1552 =N1551, O1551 + 1, 1)</f>
        <v>4</v>
      </c>
    </row>
    <row collapsed="false" customFormat="false" customHeight="true" hidden="false" ht="13.3" outlineLevel="0" r="1553">
      <c r="A1553" s="17" t="n">
        <v>38811</v>
      </c>
      <c r="B1553" s="14" t="n">
        <v>62.1</v>
      </c>
      <c r="C1553" s="14" t="n">
        <v>62.22</v>
      </c>
      <c r="D1553" s="14" t="n">
        <v>61.05</v>
      </c>
      <c r="E1553" s="14" t="n">
        <v>61.17</v>
      </c>
      <c r="F1553" s="14" t="n">
        <v>33283000</v>
      </c>
      <c r="G1553" s="14" t="n">
        <v>60.91</v>
      </c>
      <c r="I1553" s="18" t="n">
        <f aca="false">IF(N1552 = 1, IF((I1552 + (N1552 * M1552)) &gt; D1553, MAX(C1553,J1552), I1552 + (N1552 * M1552)), IF((I1552 + (N1552 * M1552)) &lt; C1553, MIN(D1553,J1552), I1552 + (N1552 * M1552)))</f>
        <v>58.789171136</v>
      </c>
      <c r="J1553" s="19" t="n">
        <f aca="false">IF(N1553 = 1, MAX(C1553, J1552), MIN(J1552,D1553))</f>
        <v>64.12</v>
      </c>
      <c r="K1553" s="19" t="n">
        <f aca="false">ABS(J1553 - I1553)</f>
        <v>5.330828864</v>
      </c>
      <c r="L1553" s="19" t="n">
        <f aca="false">IF(N1553 &lt;&gt; N1552, $H$2, IF(J1553 &lt;&gt; J1552, IF(L1552 &lt; $H$6, L1552 +$H$4, L1552), L1552))</f>
        <v>0.08</v>
      </c>
      <c r="M1553" s="19" t="n">
        <f aca="false">L1553 * K1553</f>
        <v>0.42646630912</v>
      </c>
      <c r="N1553" s="12" t="n">
        <f aca="false">IF(N1552 = 1, IF(D1553 &gt; I1553, 1, -1), IF(I1553 &gt; C1553, -1, 1))</f>
        <v>1</v>
      </c>
      <c r="O1553" s="12" t="n">
        <f aca="false">IF(N1553 =N1552, O1552 + 1, 1)</f>
        <v>5</v>
      </c>
    </row>
    <row collapsed="false" customFormat="false" customHeight="true" hidden="false" ht="13.3" outlineLevel="0" r="1554">
      <c r="A1554" s="17" t="n">
        <v>38812</v>
      </c>
      <c r="B1554" s="14" t="n">
        <v>64.71</v>
      </c>
      <c r="C1554" s="14" t="n">
        <v>67.21</v>
      </c>
      <c r="D1554" s="14" t="n">
        <v>64.15</v>
      </c>
      <c r="E1554" s="14" t="n">
        <v>67.21</v>
      </c>
      <c r="F1554" s="14" t="n">
        <v>79764600</v>
      </c>
      <c r="G1554" s="14" t="n">
        <v>66.92</v>
      </c>
      <c r="I1554" s="18" t="n">
        <f aca="false">IF(N1553 = 1, IF((I1553 + (N1553 * M1553)) &gt; D1554, MAX(C1554,J1553), I1553 + (N1553 * M1553)), IF((I1553 + (N1553 * M1553)) &lt; C1554, MIN(D1554,J1553), I1553 + (N1553 * M1553)))</f>
        <v>59.21563744512</v>
      </c>
      <c r="J1554" s="19" t="n">
        <f aca="false">IF(N1554 = 1, MAX(C1554, J1553), MIN(J1553,D1554))</f>
        <v>67.21</v>
      </c>
      <c r="K1554" s="19" t="n">
        <f aca="false">ABS(J1554 - I1554)</f>
        <v>7.99436255487999</v>
      </c>
      <c r="L1554" s="19" t="n">
        <f aca="false">IF(N1554 &lt;&gt; N1553, $H$2, IF(J1554 &lt;&gt; J1553, IF(L1553 &lt; $H$6, L1553 +$H$4, L1553), L1553))</f>
        <v>0.1</v>
      </c>
      <c r="M1554" s="19" t="n">
        <f aca="false">L1554 * K1554</f>
        <v>0.799436255487999</v>
      </c>
      <c r="N1554" s="12" t="n">
        <f aca="false">IF(N1553 = 1, IF(D1554 &gt; I1554, 1, -1), IF(I1554 &gt; C1554, -1, 1))</f>
        <v>1</v>
      </c>
      <c r="O1554" s="12" t="n">
        <f aca="false">IF(N1554 =N1553, O1553 + 1, 1)</f>
        <v>6</v>
      </c>
    </row>
    <row collapsed="false" customFormat="false" customHeight="true" hidden="false" ht="13.3" outlineLevel="0" r="1555">
      <c r="A1555" s="17" t="n">
        <v>38813</v>
      </c>
      <c r="B1555" s="14" t="n">
        <v>68.3</v>
      </c>
      <c r="C1555" s="14" t="n">
        <v>72.05</v>
      </c>
      <c r="D1555" s="14" t="n">
        <v>68.2</v>
      </c>
      <c r="E1555" s="14" t="n">
        <v>71.24</v>
      </c>
      <c r="F1555" s="14" t="n">
        <v>95134600</v>
      </c>
      <c r="G1555" s="14" t="n">
        <v>70.94</v>
      </c>
      <c r="I1555" s="18" t="n">
        <f aca="false">IF(N1554 = 1, IF((I1554 + (N1554 * M1554)) &gt; D1555, MAX(C1555,J1554), I1554 + (N1554 * M1554)), IF((I1554 + (N1554 * M1554)) &lt; C1555, MIN(D1555,J1554), I1554 + (N1554 * M1554)))</f>
        <v>60.015073700608</v>
      </c>
      <c r="J1555" s="19" t="n">
        <f aca="false">IF(N1555 = 1, MAX(C1555, J1554), MIN(J1554,D1555))</f>
        <v>72.05</v>
      </c>
      <c r="K1555" s="19" t="n">
        <f aca="false">ABS(J1555 - I1555)</f>
        <v>12.034926299392</v>
      </c>
      <c r="L1555" s="19" t="n">
        <f aca="false">IF(N1555 &lt;&gt; N1554, $H$2, IF(J1555 &lt;&gt; J1554, IF(L1554 &lt; $H$6, L1554 +$H$4, L1554), L1554))</f>
        <v>0.12</v>
      </c>
      <c r="M1555" s="19" t="n">
        <f aca="false">L1555 * K1555</f>
        <v>1.44419115592704</v>
      </c>
      <c r="N1555" s="12" t="n">
        <f aca="false">IF(N1554 = 1, IF(D1555 &gt; I1555, 1, -1), IF(I1555 &gt; C1555, -1, 1))</f>
        <v>1</v>
      </c>
      <c r="O1555" s="12" t="n">
        <f aca="false">IF(N1555 =N1554, O1554 + 1, 1)</f>
        <v>7</v>
      </c>
    </row>
    <row collapsed="false" customFormat="false" customHeight="true" hidden="false" ht="13.3" outlineLevel="0" r="1556">
      <c r="A1556" s="17" t="n">
        <v>38814</v>
      </c>
      <c r="B1556" s="14" t="n">
        <v>70.93</v>
      </c>
      <c r="C1556" s="14" t="n">
        <v>71.21</v>
      </c>
      <c r="D1556" s="14" t="n">
        <v>68.47</v>
      </c>
      <c r="E1556" s="14" t="n">
        <v>69.79</v>
      </c>
      <c r="F1556" s="14" t="n">
        <v>55187100</v>
      </c>
      <c r="G1556" s="14" t="n">
        <v>69.49</v>
      </c>
      <c r="I1556" s="18" t="n">
        <f aca="false">IF(N1555 = 1, IF((I1555 + (N1555 * M1555)) &gt; D1556, MAX(C1556,J1555), I1555 + (N1555 * M1555)), IF((I1555 + (N1555 * M1555)) &lt; C1556, MIN(D1556,J1555), I1555 + (N1555 * M1555)))</f>
        <v>61.459264856535</v>
      </c>
      <c r="J1556" s="19" t="n">
        <f aca="false">IF(N1556 = 1, MAX(C1556, J1555), MIN(J1555,D1556))</f>
        <v>72.05</v>
      </c>
      <c r="K1556" s="19" t="n">
        <f aca="false">ABS(J1556 - I1556)</f>
        <v>10.590735143465</v>
      </c>
      <c r="L1556" s="19" t="n">
        <f aca="false">IF(N1556 &lt;&gt; N1555, $H$2, IF(J1556 &lt;&gt; J1555, IF(L1555 &lt; $H$6, L1555 +$H$4, L1555), L1555))</f>
        <v>0.12</v>
      </c>
      <c r="M1556" s="19" t="n">
        <f aca="false">L1556 * K1556</f>
        <v>1.2708882172158</v>
      </c>
      <c r="N1556" s="12" t="n">
        <f aca="false">IF(N1555 = 1, IF(D1556 &gt; I1556, 1, -1), IF(I1556 &gt; C1556, -1, 1))</f>
        <v>1</v>
      </c>
      <c r="O1556" s="12" t="n">
        <f aca="false">IF(N1556 =N1555, O1555 + 1, 1)</f>
        <v>8</v>
      </c>
    </row>
    <row collapsed="false" customFormat="false" customHeight="true" hidden="false" ht="13.3" outlineLevel="0" r="1557">
      <c r="A1557" s="17" t="n">
        <v>38817</v>
      </c>
      <c r="B1557" s="14" t="n">
        <v>70.29</v>
      </c>
      <c r="C1557" s="14" t="n">
        <v>70.93</v>
      </c>
      <c r="D1557" s="14" t="n">
        <v>68.45</v>
      </c>
      <c r="E1557" s="14" t="n">
        <v>68.67</v>
      </c>
      <c r="F1557" s="14" t="n">
        <v>32268400</v>
      </c>
      <c r="G1557" s="14" t="n">
        <v>68.38</v>
      </c>
      <c r="I1557" s="18" t="n">
        <f aca="false">IF(N1556 = 1, IF((I1556 + (N1556 * M1556)) &gt; D1557, MAX(C1557,J1556), I1556 + (N1556 * M1556)), IF((I1556 + (N1556 * M1556)) &lt; C1557, MIN(D1557,J1556), I1556 + (N1556 * M1556)))</f>
        <v>62.7301530737508</v>
      </c>
      <c r="J1557" s="19" t="n">
        <f aca="false">IF(N1557 = 1, MAX(C1557, J1556), MIN(J1556,D1557))</f>
        <v>72.05</v>
      </c>
      <c r="K1557" s="19" t="n">
        <f aca="false">ABS(J1557 - I1557)</f>
        <v>9.31984692624916</v>
      </c>
      <c r="L1557" s="19" t="n">
        <f aca="false">IF(N1557 &lt;&gt; N1556, $H$2, IF(J1557 &lt;&gt; J1556, IF(L1556 &lt; $H$6, L1556 +$H$4, L1556), L1556))</f>
        <v>0.12</v>
      </c>
      <c r="M1557" s="19" t="n">
        <f aca="false">L1557 * K1557</f>
        <v>1.1183816311499</v>
      </c>
      <c r="N1557" s="12" t="n">
        <f aca="false">IF(N1556 = 1, IF(D1557 &gt; I1557, 1, -1), IF(I1557 &gt; C1557, -1, 1))</f>
        <v>1</v>
      </c>
      <c r="O1557" s="12" t="n">
        <f aca="false">IF(N1557 =N1556, O1556 + 1, 1)</f>
        <v>9</v>
      </c>
    </row>
    <row collapsed="false" customFormat="false" customHeight="true" hidden="false" ht="13.3" outlineLevel="0" r="1558">
      <c r="A1558" s="17" t="n">
        <v>38818</v>
      </c>
      <c r="B1558" s="14" t="n">
        <v>68.99</v>
      </c>
      <c r="C1558" s="14" t="n">
        <v>69.3</v>
      </c>
      <c r="D1558" s="14" t="n">
        <v>67.07</v>
      </c>
      <c r="E1558" s="14" t="n">
        <v>67.99</v>
      </c>
      <c r="F1558" s="14" t="n">
        <v>33547000</v>
      </c>
      <c r="G1558" s="14" t="n">
        <v>67.7</v>
      </c>
      <c r="I1558" s="18" t="n">
        <f aca="false">IF(N1557 = 1, IF((I1557 + (N1557 * M1557)) &gt; D1558, MAX(C1558,J1557), I1557 + (N1557 * M1557)), IF((I1557 + (N1557 * M1557)) &lt; C1558, MIN(D1558,J1557), I1557 + (N1557 * M1557)))</f>
        <v>63.8485347049007</v>
      </c>
      <c r="J1558" s="19" t="n">
        <f aca="false">IF(N1558 = 1, MAX(C1558, J1557), MIN(J1557,D1558))</f>
        <v>72.05</v>
      </c>
      <c r="K1558" s="19" t="n">
        <f aca="false">ABS(J1558 - I1558)</f>
        <v>8.20146529509926</v>
      </c>
      <c r="L1558" s="19" t="n">
        <f aca="false">IF(N1558 &lt;&gt; N1557, $H$2, IF(J1558 &lt;&gt; J1557, IF(L1557 &lt; $H$6, L1557 +$H$4, L1557), L1557))</f>
        <v>0.12</v>
      </c>
      <c r="M1558" s="19" t="n">
        <f aca="false">L1558 * K1558</f>
        <v>0.984175835411911</v>
      </c>
      <c r="N1558" s="12" t="n">
        <f aca="false">IF(N1557 = 1, IF(D1558 &gt; I1558, 1, -1), IF(I1558 &gt; C1558, -1, 1))</f>
        <v>1</v>
      </c>
      <c r="O1558" s="12" t="n">
        <f aca="false">IF(N1558 =N1557, O1557 + 1, 1)</f>
        <v>10</v>
      </c>
    </row>
    <row collapsed="false" customFormat="false" customHeight="true" hidden="false" ht="13.3" outlineLevel="0" r="1559">
      <c r="A1559" s="17" t="n">
        <v>38819</v>
      </c>
      <c r="B1559" s="14" t="n">
        <v>68.01</v>
      </c>
      <c r="C1559" s="14" t="n">
        <v>68.17</v>
      </c>
      <c r="D1559" s="14" t="n">
        <v>66.3</v>
      </c>
      <c r="E1559" s="14" t="n">
        <v>66.71</v>
      </c>
      <c r="F1559" s="14" t="n">
        <v>26424800</v>
      </c>
      <c r="G1559" s="14" t="n">
        <v>66.42</v>
      </c>
      <c r="I1559" s="18" t="n">
        <f aca="false">IF(N1558 = 1, IF((I1558 + (N1558 * M1558)) &gt; D1559, MAX(C1559,J1558), I1558 + (N1558 * M1558)), IF((I1558 + (N1558 * M1558)) &lt; C1559, MIN(D1559,J1558), I1558 + (N1558 * M1558)))</f>
        <v>64.8327105403127</v>
      </c>
      <c r="J1559" s="19" t="n">
        <f aca="false">IF(N1559 = 1, MAX(C1559, J1558), MIN(J1558,D1559))</f>
        <v>72.05</v>
      </c>
      <c r="K1559" s="19" t="n">
        <f aca="false">ABS(J1559 - I1559)</f>
        <v>7.21728945968735</v>
      </c>
      <c r="L1559" s="19" t="n">
        <f aca="false">IF(N1559 &lt;&gt; N1558, $H$2, IF(J1559 &lt;&gt; J1558, IF(L1558 &lt; $H$6, L1558 +$H$4, L1558), L1558))</f>
        <v>0.12</v>
      </c>
      <c r="M1559" s="19" t="n">
        <f aca="false">L1559 * K1559</f>
        <v>0.866074735162482</v>
      </c>
      <c r="N1559" s="12" t="n">
        <f aca="false">IF(N1558 = 1, IF(D1559 &gt; I1559, 1, -1), IF(I1559 &gt; C1559, -1, 1))</f>
        <v>1</v>
      </c>
      <c r="O1559" s="12" t="n">
        <f aca="false">IF(N1559 =N1558, O1558 + 1, 1)</f>
        <v>11</v>
      </c>
    </row>
    <row collapsed="false" customFormat="false" customHeight="true" hidden="false" ht="13.3" outlineLevel="0" r="1560">
      <c r="A1560" s="17" t="n">
        <v>38820</v>
      </c>
      <c r="B1560" s="14" t="n">
        <v>66.34</v>
      </c>
      <c r="C1560" s="14" t="n">
        <v>67.44</v>
      </c>
      <c r="D1560" s="14" t="n">
        <v>65.81</v>
      </c>
      <c r="E1560" s="14" t="n">
        <v>66.47</v>
      </c>
      <c r="F1560" s="14" t="n">
        <v>26238500</v>
      </c>
      <c r="G1560" s="14" t="n">
        <v>66.19</v>
      </c>
      <c r="I1560" s="18" t="n">
        <f aca="false">IF(N1559 = 1, IF((I1559 + (N1559 * M1559)) &gt; D1560, MAX(C1560,J1559), I1559 + (N1559 * M1559)), IF((I1559 + (N1559 * M1559)) &lt; C1560, MIN(D1560,J1559), I1559 + (N1559 * M1559)))</f>
        <v>65.6987852754751</v>
      </c>
      <c r="J1560" s="19" t="n">
        <f aca="false">IF(N1560 = 1, MAX(C1560, J1559), MIN(J1559,D1560))</f>
        <v>72.05</v>
      </c>
      <c r="K1560" s="19" t="n">
        <f aca="false">ABS(J1560 - I1560)</f>
        <v>6.35121472452487</v>
      </c>
      <c r="L1560" s="19" t="n">
        <f aca="false">IF(N1560 &lt;&gt; N1559, $H$2, IF(J1560 &lt;&gt; J1559, IF(L1559 &lt; $H$6, L1559 +$H$4, L1559), L1559))</f>
        <v>0.12</v>
      </c>
      <c r="M1560" s="19" t="n">
        <f aca="false">L1560 * K1560</f>
        <v>0.762145766942984</v>
      </c>
      <c r="N1560" s="12" t="n">
        <f aca="false">IF(N1559 = 1, IF(D1560 &gt; I1560, 1, -1), IF(I1560 &gt; C1560, -1, 1))</f>
        <v>1</v>
      </c>
      <c r="O1560" s="12" t="n">
        <f aca="false">IF(N1560 =N1559, O1559 + 1, 1)</f>
        <v>12</v>
      </c>
    </row>
    <row collapsed="false" customFormat="false" customHeight="true" hidden="false" ht="13.3" outlineLevel="0" r="1561">
      <c r="A1561" s="17" t="n">
        <v>38824</v>
      </c>
      <c r="B1561" s="14" t="n">
        <v>66.51</v>
      </c>
      <c r="C1561" s="14" t="n">
        <v>66.84</v>
      </c>
      <c r="D1561" s="14" t="n">
        <v>64.35</v>
      </c>
      <c r="E1561" s="14" t="n">
        <v>64.81</v>
      </c>
      <c r="F1561" s="14" t="n">
        <v>25783500</v>
      </c>
      <c r="G1561" s="14" t="n">
        <v>64.53</v>
      </c>
      <c r="I1561" s="18" t="n">
        <f aca="false">IF(N1560 = 1, IF((I1560 + (N1560 * M1560)) &gt; D1561, MAX(C1561,J1560), I1560 + (N1560 * M1560)), IF((I1560 + (N1560 * M1560)) &lt; C1561, MIN(D1561,J1560), I1560 + (N1560 * M1560)))</f>
        <v>72.05</v>
      </c>
      <c r="J1561" s="19" t="n">
        <f aca="false">IF(N1561 = 1, MAX(C1561, J1560), MIN(J1560,D1561))</f>
        <v>64.35</v>
      </c>
      <c r="K1561" s="19" t="n">
        <f aca="false">ABS(J1561 - I1561)</f>
        <v>7.7</v>
      </c>
      <c r="L1561" s="19" t="n">
        <f aca="false">IF(N1561 &lt;&gt; N1560, $H$2, IF(J1561 &lt;&gt; J1560, IF(L1560 &lt; $H$6, L1560 +$H$4, L1560), L1560))</f>
        <v>0.02</v>
      </c>
      <c r="M1561" s="19" t="n">
        <f aca="false">L1561 * K1561</f>
        <v>0.154</v>
      </c>
      <c r="N1561" s="12" t="n">
        <f aca="false">IF(N1560 = 1, IF(D1561 &gt; I1561, 1, -1), IF(I1561 &gt; C1561, -1, 1))</f>
        <v>-1</v>
      </c>
      <c r="O1561" s="12" t="n">
        <f aca="false">IF(N1561 =N1560, O1560 + 1, 1)</f>
        <v>1</v>
      </c>
    </row>
    <row collapsed="false" customFormat="false" customHeight="true" hidden="false" ht="13.3" outlineLevel="0" r="1562">
      <c r="A1562" s="17" t="n">
        <v>38825</v>
      </c>
      <c r="B1562" s="14" t="n">
        <v>65.04</v>
      </c>
      <c r="C1562" s="14" t="n">
        <v>66.47</v>
      </c>
      <c r="D1562" s="14" t="n">
        <v>64.79</v>
      </c>
      <c r="E1562" s="14" t="n">
        <v>66.22</v>
      </c>
      <c r="F1562" s="14" t="n">
        <v>28387300</v>
      </c>
      <c r="G1562" s="14" t="n">
        <v>65.94</v>
      </c>
      <c r="I1562" s="18" t="n">
        <f aca="false">IF(N1561 = 1, IF((I1561 + (N1561 * M1561)) &gt; D1562, MAX(C1562,J1561), I1561 + (N1561 * M1561)), IF((I1561 + (N1561 * M1561)) &lt; C1562, MIN(D1562,J1561), I1561 + (N1561 * M1561)))</f>
        <v>71.896</v>
      </c>
      <c r="J1562" s="19" t="n">
        <f aca="false">IF(N1562 = 1, MAX(C1562, J1561), MIN(J1561,D1562))</f>
        <v>64.35</v>
      </c>
      <c r="K1562" s="19" t="n">
        <f aca="false">ABS(J1562 - I1562)</f>
        <v>7.54600000000001</v>
      </c>
      <c r="L1562" s="19" t="n">
        <f aca="false">IF(N1562 &lt;&gt; N1561, $H$2, IF(J1562 &lt;&gt; J1561, IF(L1561 &lt; $H$6, L1561 +$H$4, L1561), L1561))</f>
        <v>0.02</v>
      </c>
      <c r="M1562" s="19" t="n">
        <f aca="false">L1562 * K1562</f>
        <v>0.15092</v>
      </c>
      <c r="N1562" s="12" t="n">
        <f aca="false">IF(N1561 = 1, IF(D1562 &gt; I1562, 1, -1), IF(I1562 &gt; C1562, -1, 1))</f>
        <v>-1</v>
      </c>
      <c r="O1562" s="12" t="n">
        <f aca="false">IF(N1562 =N1561, O1561 + 1, 1)</f>
        <v>2</v>
      </c>
    </row>
    <row collapsed="false" customFormat="false" customHeight="true" hidden="false" ht="13.3" outlineLevel="0" r="1563">
      <c r="A1563" s="17" t="n">
        <v>38826</v>
      </c>
      <c r="B1563" s="14" t="n">
        <v>66.82</v>
      </c>
      <c r="C1563" s="14" t="n">
        <v>67</v>
      </c>
      <c r="D1563" s="14" t="n">
        <v>65.47</v>
      </c>
      <c r="E1563" s="14" t="n">
        <v>65.65</v>
      </c>
      <c r="F1563" s="14" t="n">
        <v>38786900</v>
      </c>
      <c r="G1563" s="14" t="n">
        <v>65.37</v>
      </c>
      <c r="I1563" s="18" t="n">
        <f aca="false">IF(N1562 = 1, IF((I1562 + (N1562 * M1562)) &gt; D1563, MAX(C1563,J1562), I1562 + (N1562 * M1562)), IF((I1562 + (N1562 * M1562)) &lt; C1563, MIN(D1563,J1562), I1562 + (N1562 * M1562)))</f>
        <v>71.74508</v>
      </c>
      <c r="J1563" s="19" t="n">
        <f aca="false">IF(N1563 = 1, MAX(C1563, J1562), MIN(J1562,D1563))</f>
        <v>64.35</v>
      </c>
      <c r="K1563" s="19" t="n">
        <f aca="false">ABS(J1563 - I1563)</f>
        <v>7.39508000000001</v>
      </c>
      <c r="L1563" s="19" t="n">
        <f aca="false">IF(N1563 &lt;&gt; N1562, $H$2, IF(J1563 &lt;&gt; J1562, IF(L1562 &lt; $H$6, L1562 +$H$4, L1562), L1562))</f>
        <v>0.02</v>
      </c>
      <c r="M1563" s="19" t="n">
        <f aca="false">L1563 * K1563</f>
        <v>0.1479016</v>
      </c>
      <c r="N1563" s="12" t="n">
        <f aca="false">IF(N1562 = 1, IF(D1563 &gt; I1563, 1, -1), IF(I1563 &gt; C1563, -1, 1))</f>
        <v>-1</v>
      </c>
      <c r="O1563" s="12" t="n">
        <f aca="false">IF(N1563 =N1562, O1562 + 1, 1)</f>
        <v>3</v>
      </c>
    </row>
    <row collapsed="false" customFormat="false" customHeight="true" hidden="false" ht="13.3" outlineLevel="0" r="1564">
      <c r="A1564" s="17" t="n">
        <v>38827</v>
      </c>
      <c r="B1564" s="14" t="n">
        <v>69.51</v>
      </c>
      <c r="C1564" s="14" t="n">
        <v>70</v>
      </c>
      <c r="D1564" s="14" t="n">
        <v>66.2</v>
      </c>
      <c r="E1564" s="14" t="n">
        <v>67.63</v>
      </c>
      <c r="F1564" s="14" t="n">
        <v>59535100</v>
      </c>
      <c r="G1564" s="14" t="n">
        <v>67.34</v>
      </c>
      <c r="I1564" s="18" t="n">
        <f aca="false">IF(N1563 = 1, IF((I1563 + (N1563 * M1563)) &gt; D1564, MAX(C1564,J1563), I1563 + (N1563 * M1563)), IF((I1563 + (N1563 * M1563)) &lt; C1564, MIN(D1564,J1563), I1563 + (N1563 * M1563)))</f>
        <v>71.5971784</v>
      </c>
      <c r="J1564" s="19" t="n">
        <f aca="false">IF(N1564 = 1, MAX(C1564, J1563), MIN(J1563,D1564))</f>
        <v>64.35</v>
      </c>
      <c r="K1564" s="19" t="n">
        <f aca="false">ABS(J1564 - I1564)</f>
        <v>7.24717840000001</v>
      </c>
      <c r="L1564" s="19" t="n">
        <f aca="false">IF(N1564 &lt;&gt; N1563, $H$2, IF(J1564 &lt;&gt; J1563, IF(L1563 &lt; $H$6, L1563 +$H$4, L1563), L1563))</f>
        <v>0.02</v>
      </c>
      <c r="M1564" s="19" t="n">
        <f aca="false">L1564 * K1564</f>
        <v>0.144943568</v>
      </c>
      <c r="N1564" s="12" t="n">
        <f aca="false">IF(N1563 = 1, IF(D1564 &gt; I1564, 1, -1), IF(I1564 &gt; C1564, -1, 1))</f>
        <v>-1</v>
      </c>
      <c r="O1564" s="12" t="n">
        <f aca="false">IF(N1564 =N1563, O1563 + 1, 1)</f>
        <v>4</v>
      </c>
    </row>
    <row collapsed="false" customFormat="false" customHeight="true" hidden="false" ht="13.3" outlineLevel="0" r="1565">
      <c r="A1565" s="17" t="n">
        <v>38828</v>
      </c>
      <c r="B1565" s="14" t="n">
        <v>68.19</v>
      </c>
      <c r="C1565" s="14" t="n">
        <v>68.64</v>
      </c>
      <c r="D1565" s="14" t="n">
        <v>66.47</v>
      </c>
      <c r="E1565" s="14" t="n">
        <v>67.04</v>
      </c>
      <c r="F1565" s="14" t="n">
        <v>28178100</v>
      </c>
      <c r="G1565" s="14" t="n">
        <v>66.75</v>
      </c>
      <c r="I1565" s="18" t="n">
        <f aca="false">IF(N1564 = 1, IF((I1564 + (N1564 * M1564)) &gt; D1565, MAX(C1565,J1564), I1564 + (N1564 * M1564)), IF((I1564 + (N1564 * M1564)) &lt; C1565, MIN(D1565,J1564), I1564 + (N1564 * M1564)))</f>
        <v>71.452234832</v>
      </c>
      <c r="J1565" s="19" t="n">
        <f aca="false">IF(N1565 = 1, MAX(C1565, J1564), MIN(J1564,D1565))</f>
        <v>64.35</v>
      </c>
      <c r="K1565" s="19" t="n">
        <f aca="false">ABS(J1565 - I1565)</f>
        <v>7.10223483200001</v>
      </c>
      <c r="L1565" s="19" t="n">
        <f aca="false">IF(N1565 &lt;&gt; N1564, $H$2, IF(J1565 &lt;&gt; J1564, IF(L1564 &lt; $H$6, L1564 +$H$4, L1564), L1564))</f>
        <v>0.02</v>
      </c>
      <c r="M1565" s="19" t="n">
        <f aca="false">L1565 * K1565</f>
        <v>0.14204469664</v>
      </c>
      <c r="N1565" s="12" t="n">
        <f aca="false">IF(N1564 = 1, IF(D1565 &gt; I1565, 1, -1), IF(I1565 &gt; C1565, -1, 1))</f>
        <v>-1</v>
      </c>
      <c r="O1565" s="12" t="n">
        <f aca="false">IF(N1565 =N1564, O1564 + 1, 1)</f>
        <v>5</v>
      </c>
    </row>
    <row collapsed="false" customFormat="false" customHeight="true" hidden="false" ht="13.3" outlineLevel="0" r="1566">
      <c r="A1566" s="17" t="n">
        <v>38831</v>
      </c>
      <c r="B1566" s="14" t="n">
        <v>66.85</v>
      </c>
      <c r="C1566" s="14" t="n">
        <v>66.92</v>
      </c>
      <c r="D1566" s="14" t="n">
        <v>65.5</v>
      </c>
      <c r="E1566" s="14" t="n">
        <v>65.75</v>
      </c>
      <c r="F1566" s="14" t="n">
        <v>25251000</v>
      </c>
      <c r="G1566" s="14" t="n">
        <v>65.47</v>
      </c>
      <c r="I1566" s="18" t="n">
        <f aca="false">IF(N1565 = 1, IF((I1565 + (N1565 * M1565)) &gt; D1566, MAX(C1566,J1565), I1565 + (N1565 * M1565)), IF((I1565 + (N1565 * M1565)) &lt; C1566, MIN(D1566,J1565), I1565 + (N1565 * M1565)))</f>
        <v>71.31019013536</v>
      </c>
      <c r="J1566" s="19" t="n">
        <f aca="false">IF(N1566 = 1, MAX(C1566, J1565), MIN(J1565,D1566))</f>
        <v>64.35</v>
      </c>
      <c r="K1566" s="19" t="n">
        <f aca="false">ABS(J1566 - I1566)</f>
        <v>6.96019013536001</v>
      </c>
      <c r="L1566" s="19" t="n">
        <f aca="false">IF(N1566 &lt;&gt; N1565, $H$2, IF(J1566 &lt;&gt; J1565, IF(L1565 &lt; $H$6, L1565 +$H$4, L1565), L1565))</f>
        <v>0.02</v>
      </c>
      <c r="M1566" s="19" t="n">
        <f aca="false">L1566 * K1566</f>
        <v>0.1392038027072</v>
      </c>
      <c r="N1566" s="12" t="n">
        <f aca="false">IF(N1565 = 1, IF(D1566 &gt; I1566, 1, -1), IF(I1566 &gt; C1566, -1, 1))</f>
        <v>-1</v>
      </c>
      <c r="O1566" s="12" t="n">
        <f aca="false">IF(N1566 =N1565, O1565 + 1, 1)</f>
        <v>6</v>
      </c>
    </row>
    <row collapsed="false" customFormat="false" customHeight="true" hidden="false" ht="13.3" outlineLevel="0" r="1567">
      <c r="A1567" s="17" t="n">
        <v>38832</v>
      </c>
      <c r="B1567" s="14" t="n">
        <v>65.96</v>
      </c>
      <c r="C1567" s="14" t="n">
        <v>66.59</v>
      </c>
      <c r="D1567" s="14" t="n">
        <v>65.56</v>
      </c>
      <c r="E1567" s="14" t="n">
        <v>66.17</v>
      </c>
      <c r="F1567" s="14" t="n">
        <v>18895100</v>
      </c>
      <c r="G1567" s="14" t="n">
        <v>65.89</v>
      </c>
      <c r="I1567" s="18" t="n">
        <f aca="false">IF(N1566 = 1, IF((I1566 + (N1566 * M1566)) &gt; D1567, MAX(C1567,J1566), I1566 + (N1566 * M1566)), IF((I1566 + (N1566 * M1566)) &lt; C1567, MIN(D1567,J1566), I1566 + (N1566 * M1566)))</f>
        <v>71.1709863326528</v>
      </c>
      <c r="J1567" s="19" t="n">
        <f aca="false">IF(N1567 = 1, MAX(C1567, J1566), MIN(J1566,D1567))</f>
        <v>64.35</v>
      </c>
      <c r="K1567" s="19" t="n">
        <f aca="false">ABS(J1567 - I1567)</f>
        <v>6.82098633265281</v>
      </c>
      <c r="L1567" s="19" t="n">
        <f aca="false">IF(N1567 &lt;&gt; N1566, $H$2, IF(J1567 &lt;&gt; J1566, IF(L1566 &lt; $H$6, L1566 +$H$4, L1566), L1566))</f>
        <v>0.02</v>
      </c>
      <c r="M1567" s="19" t="n">
        <f aca="false">L1567 * K1567</f>
        <v>0.136419726653056</v>
      </c>
      <c r="N1567" s="12" t="n">
        <f aca="false">IF(N1566 = 1, IF(D1567 &gt; I1567, 1, -1), IF(I1567 &gt; C1567, -1, 1))</f>
        <v>-1</v>
      </c>
      <c r="O1567" s="12" t="n">
        <f aca="false">IF(N1567 =N1566, O1566 + 1, 1)</f>
        <v>7</v>
      </c>
    </row>
    <row collapsed="false" customFormat="false" customHeight="true" hidden="false" ht="13.3" outlineLevel="0" r="1568">
      <c r="A1568" s="17" t="n">
        <v>38833</v>
      </c>
      <c r="B1568" s="14" t="n">
        <v>66.65</v>
      </c>
      <c r="C1568" s="14" t="n">
        <v>68.28</v>
      </c>
      <c r="D1568" s="14" t="n">
        <v>66.4</v>
      </c>
      <c r="E1568" s="14" t="n">
        <v>68.15</v>
      </c>
      <c r="F1568" s="14" t="n">
        <v>25388800</v>
      </c>
      <c r="G1568" s="14" t="n">
        <v>67.86</v>
      </c>
      <c r="I1568" s="18" t="n">
        <f aca="false">IF(N1567 = 1, IF((I1567 + (N1567 * M1567)) &gt; D1568, MAX(C1568,J1567), I1567 + (N1567 * M1567)), IF((I1567 + (N1567 * M1567)) &lt; C1568, MIN(D1568,J1567), I1567 + (N1567 * M1567)))</f>
        <v>71.0345666059997</v>
      </c>
      <c r="J1568" s="19" t="n">
        <f aca="false">IF(N1568 = 1, MAX(C1568, J1567), MIN(J1567,D1568))</f>
        <v>64.35</v>
      </c>
      <c r="K1568" s="19" t="n">
        <f aca="false">ABS(J1568 - I1568)</f>
        <v>6.68456660599975</v>
      </c>
      <c r="L1568" s="19" t="n">
        <f aca="false">IF(N1568 &lt;&gt; N1567, $H$2, IF(J1568 &lt;&gt; J1567, IF(L1567 &lt; $H$6, L1567 +$H$4, L1567), L1567))</f>
        <v>0.02</v>
      </c>
      <c r="M1568" s="19" t="n">
        <f aca="false">L1568 * K1568</f>
        <v>0.133691332119995</v>
      </c>
      <c r="N1568" s="12" t="n">
        <f aca="false">IF(N1567 = 1, IF(D1568 &gt; I1568, 1, -1), IF(I1568 &gt; C1568, -1, 1))</f>
        <v>-1</v>
      </c>
      <c r="O1568" s="12" t="n">
        <f aca="false">IF(N1568 =N1567, O1567 + 1, 1)</f>
        <v>8</v>
      </c>
    </row>
    <row collapsed="false" customFormat="false" customHeight="true" hidden="false" ht="13.3" outlineLevel="0" r="1569">
      <c r="A1569" s="17" t="n">
        <v>38834</v>
      </c>
      <c r="B1569" s="14" t="n">
        <v>67.73</v>
      </c>
      <c r="C1569" s="14" t="n">
        <v>69.86</v>
      </c>
      <c r="D1569" s="14" t="n">
        <v>67.35</v>
      </c>
      <c r="E1569" s="14" t="n">
        <v>69.36</v>
      </c>
      <c r="F1569" s="14" t="n">
        <v>30212400</v>
      </c>
      <c r="G1569" s="14" t="n">
        <v>69.06</v>
      </c>
      <c r="I1569" s="18" t="n">
        <f aca="false">IF(N1568 = 1, IF((I1568 + (N1568 * M1568)) &gt; D1569, MAX(C1569,J1568), I1568 + (N1568 * M1568)), IF((I1568 + (N1568 * M1568)) &lt; C1569, MIN(D1569,J1568), I1568 + (N1568 * M1568)))</f>
        <v>70.9008752738797</v>
      </c>
      <c r="J1569" s="19" t="n">
        <f aca="false">IF(N1569 = 1, MAX(C1569, J1568), MIN(J1568,D1569))</f>
        <v>64.35</v>
      </c>
      <c r="K1569" s="19" t="n">
        <f aca="false">ABS(J1569 - I1569)</f>
        <v>6.55087527387975</v>
      </c>
      <c r="L1569" s="19" t="n">
        <f aca="false">IF(N1569 &lt;&gt; N1568, $H$2, IF(J1569 &lt;&gt; J1568, IF(L1568 &lt; $H$6, L1568 +$H$4, L1568), L1568))</f>
        <v>0.02</v>
      </c>
      <c r="M1569" s="19" t="n">
        <f aca="false">L1569 * K1569</f>
        <v>0.131017505477595</v>
      </c>
      <c r="N1569" s="12" t="n">
        <f aca="false">IF(N1568 = 1, IF(D1569 &gt; I1569, 1, -1), IF(I1569 &gt; C1569, -1, 1))</f>
        <v>-1</v>
      </c>
      <c r="O1569" s="12" t="n">
        <f aca="false">IF(N1569 =N1568, O1568 + 1, 1)</f>
        <v>9</v>
      </c>
    </row>
    <row collapsed="false" customFormat="false" customHeight="true" hidden="false" ht="13.3" outlineLevel="0" r="1570">
      <c r="A1570" s="17" t="n">
        <v>38835</v>
      </c>
      <c r="B1570" s="14" t="n">
        <v>69.38</v>
      </c>
      <c r="C1570" s="14" t="n">
        <v>71.3</v>
      </c>
      <c r="D1570" s="14" t="n">
        <v>69.2</v>
      </c>
      <c r="E1570" s="14" t="n">
        <v>70.39</v>
      </c>
      <c r="F1570" s="14" t="n">
        <v>27144200</v>
      </c>
      <c r="G1570" s="14" t="n">
        <v>70.09</v>
      </c>
      <c r="I1570" s="18" t="n">
        <f aca="false">IF(N1569 = 1, IF((I1569 + (N1569 * M1569)) &gt; D1570, MAX(C1570,J1569), I1569 + (N1569 * M1569)), IF((I1569 + (N1569 * M1569)) &lt; C1570, MIN(D1570,J1569), I1569 + (N1569 * M1569)))</f>
        <v>64.35</v>
      </c>
      <c r="J1570" s="19" t="n">
        <f aca="false">IF(N1570 = 1, MAX(C1570, J1569), MIN(J1569,D1570))</f>
        <v>71.3</v>
      </c>
      <c r="K1570" s="19" t="n">
        <f aca="false">ABS(J1570 - I1570)</f>
        <v>6.95</v>
      </c>
      <c r="L1570" s="19" t="n">
        <f aca="false">IF(N1570 &lt;&gt; N1569, $H$2, IF(J1570 &lt;&gt; J1569, IF(L1569 &lt; $H$6, L1569 +$H$4, L1569), L1569))</f>
        <v>0.02</v>
      </c>
      <c r="M1570" s="19" t="n">
        <f aca="false">L1570 * K1570</f>
        <v>0.139</v>
      </c>
      <c r="N1570" s="12" t="n">
        <f aca="false">IF(N1569 = 1, IF(D1570 &gt; I1570, 1, -1), IF(I1570 &gt; C1570, -1, 1))</f>
        <v>1</v>
      </c>
      <c r="O1570" s="12" t="n">
        <f aca="false">IF(N1570 =N1569, O1569 + 1, 1)</f>
        <v>1</v>
      </c>
    </row>
    <row collapsed="false" customFormat="false" customHeight="true" hidden="false" ht="13.3" outlineLevel="0" r="1571">
      <c r="A1571" s="17" t="n">
        <v>38838</v>
      </c>
      <c r="B1571" s="14" t="n">
        <v>70.77</v>
      </c>
      <c r="C1571" s="14" t="n">
        <v>71.54</v>
      </c>
      <c r="D1571" s="14" t="n">
        <v>69.16</v>
      </c>
      <c r="E1571" s="14" t="n">
        <v>69.6</v>
      </c>
      <c r="F1571" s="14" t="n">
        <v>26799300</v>
      </c>
      <c r="G1571" s="14" t="n">
        <v>69.3</v>
      </c>
      <c r="I1571" s="18" t="n">
        <f aca="false">IF(N1570 = 1, IF((I1570 + (N1570 * M1570)) &gt; D1571, MAX(C1571,J1570), I1570 + (N1570 * M1570)), IF((I1570 + (N1570 * M1570)) &lt; C1571, MIN(D1571,J1570), I1570 + (N1570 * M1570)))</f>
        <v>64.489</v>
      </c>
      <c r="J1571" s="19" t="n">
        <f aca="false">IF(N1571 = 1, MAX(C1571, J1570), MIN(J1570,D1571))</f>
        <v>71.54</v>
      </c>
      <c r="K1571" s="19" t="n">
        <f aca="false">ABS(J1571 - I1571)</f>
        <v>7.05100000000002</v>
      </c>
      <c r="L1571" s="19" t="n">
        <f aca="false">IF(N1571 &lt;&gt; N1570, $H$2, IF(J1571 &lt;&gt; J1570, IF(L1570 &lt; $H$6, L1570 +$H$4, L1570), L1570))</f>
        <v>0.04</v>
      </c>
      <c r="M1571" s="19" t="n">
        <f aca="false">L1571 * K1571</f>
        <v>0.282040000000001</v>
      </c>
      <c r="N1571" s="12" t="n">
        <f aca="false">IF(N1570 = 1, IF(D1571 &gt; I1571, 1, -1), IF(I1571 &gt; C1571, -1, 1))</f>
        <v>1</v>
      </c>
      <c r="O1571" s="12" t="n">
        <f aca="false">IF(N1571 =N1570, O1570 + 1, 1)</f>
        <v>2</v>
      </c>
    </row>
    <row collapsed="false" customFormat="false" customHeight="true" hidden="false" ht="13.3" outlineLevel="0" r="1572">
      <c r="A1572" s="17" t="n">
        <v>38839</v>
      </c>
      <c r="B1572" s="14" t="n">
        <v>70.15</v>
      </c>
      <c r="C1572" s="14" t="n">
        <v>71.98</v>
      </c>
      <c r="D1572" s="14" t="n">
        <v>70.11</v>
      </c>
      <c r="E1572" s="14" t="n">
        <v>71.62</v>
      </c>
      <c r="F1572" s="14" t="n">
        <v>27559400</v>
      </c>
      <c r="G1572" s="14" t="n">
        <v>71.31</v>
      </c>
      <c r="I1572" s="18" t="n">
        <f aca="false">IF(N1571 = 1, IF((I1571 + (N1571 * M1571)) &gt; D1572, MAX(C1572,J1571), I1571 + (N1571 * M1571)), IF((I1571 + (N1571 * M1571)) &lt; C1572, MIN(D1572,J1571), I1571 + (N1571 * M1571)))</f>
        <v>64.77104</v>
      </c>
      <c r="J1572" s="19" t="n">
        <f aca="false">IF(N1572 = 1, MAX(C1572, J1571), MIN(J1571,D1572))</f>
        <v>71.98</v>
      </c>
      <c r="K1572" s="19" t="n">
        <f aca="false">ABS(J1572 - I1572)</f>
        <v>7.20896000000002</v>
      </c>
      <c r="L1572" s="19" t="n">
        <f aca="false">IF(N1572 &lt;&gt; N1571, $H$2, IF(J1572 &lt;&gt; J1571, IF(L1571 &lt; $H$6, L1571 +$H$4, L1571), L1571))</f>
        <v>0.06</v>
      </c>
      <c r="M1572" s="19" t="n">
        <f aca="false">L1572 * K1572</f>
        <v>0.432537600000001</v>
      </c>
      <c r="N1572" s="12" t="n">
        <f aca="false">IF(N1571 = 1, IF(D1572 &gt; I1572, 1, -1), IF(I1572 &gt; C1572, -1, 1))</f>
        <v>1</v>
      </c>
      <c r="O1572" s="12" t="n">
        <f aca="false">IF(N1572 =N1571, O1571 + 1, 1)</f>
        <v>3</v>
      </c>
    </row>
    <row collapsed="false" customFormat="false" customHeight="true" hidden="false" ht="13.3" outlineLevel="0" r="1573">
      <c r="A1573" s="17" t="n">
        <v>38840</v>
      </c>
      <c r="B1573" s="14" t="n">
        <v>71.83</v>
      </c>
      <c r="C1573" s="14" t="n">
        <v>71.95</v>
      </c>
      <c r="D1573" s="14" t="n">
        <v>70.18</v>
      </c>
      <c r="E1573" s="14" t="n">
        <v>71.14</v>
      </c>
      <c r="F1573" s="14" t="n">
        <v>24535400</v>
      </c>
      <c r="G1573" s="14" t="n">
        <v>70.84</v>
      </c>
      <c r="I1573" s="18" t="n">
        <f aca="false">IF(N1572 = 1, IF((I1572 + (N1572 * M1572)) &gt; D1573, MAX(C1573,J1572), I1572 + (N1572 * M1572)), IF((I1572 + (N1572 * M1572)) &lt; C1573, MIN(D1573,J1572), I1572 + (N1572 * M1572)))</f>
        <v>65.2035776</v>
      </c>
      <c r="J1573" s="19" t="n">
        <f aca="false">IF(N1573 = 1, MAX(C1573, J1572), MIN(J1572,D1573))</f>
        <v>71.98</v>
      </c>
      <c r="K1573" s="19" t="n">
        <f aca="false">ABS(J1573 - I1573)</f>
        <v>6.77642240000002</v>
      </c>
      <c r="L1573" s="19" t="n">
        <f aca="false">IF(N1573 &lt;&gt; N1572, $H$2, IF(J1573 &lt;&gt; J1572, IF(L1572 &lt; $H$6, L1572 +$H$4, L1572), L1572))</f>
        <v>0.06</v>
      </c>
      <c r="M1573" s="19" t="n">
        <f aca="false">L1573 * K1573</f>
        <v>0.406585344000001</v>
      </c>
      <c r="N1573" s="12" t="n">
        <f aca="false">IF(N1572 = 1, IF(D1573 &gt; I1573, 1, -1), IF(I1573 &gt; C1573, -1, 1))</f>
        <v>1</v>
      </c>
      <c r="O1573" s="12" t="n">
        <f aca="false">IF(N1573 =N1572, O1572 + 1, 1)</f>
        <v>4</v>
      </c>
    </row>
    <row collapsed="false" customFormat="false" customHeight="true" hidden="false" ht="13.3" outlineLevel="0" r="1574">
      <c r="A1574" s="17" t="n">
        <v>38841</v>
      </c>
      <c r="B1574" s="14" t="n">
        <v>71.22</v>
      </c>
      <c r="C1574" s="14" t="n">
        <v>72.89</v>
      </c>
      <c r="D1574" s="14" t="n">
        <v>70.46</v>
      </c>
      <c r="E1574" s="14" t="n">
        <v>71.13</v>
      </c>
      <c r="F1574" s="14" t="n">
        <v>30729300</v>
      </c>
      <c r="G1574" s="14" t="n">
        <v>70.83</v>
      </c>
      <c r="I1574" s="18" t="n">
        <f aca="false">IF(N1573 = 1, IF((I1573 + (N1573 * M1573)) &gt; D1574, MAX(C1574,J1573), I1573 + (N1573 * M1573)), IF((I1573 + (N1573 * M1573)) &lt; C1574, MIN(D1574,J1573), I1573 + (N1573 * M1573)))</f>
        <v>65.610162944</v>
      </c>
      <c r="J1574" s="19" t="n">
        <f aca="false">IF(N1574 = 1, MAX(C1574, J1573), MIN(J1573,D1574))</f>
        <v>72.89</v>
      </c>
      <c r="K1574" s="19" t="n">
        <f aca="false">ABS(J1574 - I1574)</f>
        <v>7.27983705600001</v>
      </c>
      <c r="L1574" s="19" t="n">
        <f aca="false">IF(N1574 &lt;&gt; N1573, $H$2, IF(J1574 &lt;&gt; J1573, IF(L1573 &lt; $H$6, L1573 +$H$4, L1573), L1573))</f>
        <v>0.08</v>
      </c>
      <c r="M1574" s="19" t="n">
        <f aca="false">L1574 * K1574</f>
        <v>0.58238696448</v>
      </c>
      <c r="N1574" s="12" t="n">
        <f aca="false">IF(N1573 = 1, IF(D1574 &gt; I1574, 1, -1), IF(I1574 &gt; C1574, -1, 1))</f>
        <v>1</v>
      </c>
      <c r="O1574" s="12" t="n">
        <f aca="false">IF(N1574 =N1573, O1573 + 1, 1)</f>
        <v>5</v>
      </c>
    </row>
    <row collapsed="false" customFormat="false" customHeight="true" hidden="false" ht="13.3" outlineLevel="0" r="1575">
      <c r="A1575" s="17" t="n">
        <v>38842</v>
      </c>
      <c r="B1575" s="14" t="n">
        <v>71.86</v>
      </c>
      <c r="C1575" s="14" t="n">
        <v>72.25</v>
      </c>
      <c r="D1575" s="14" t="n">
        <v>71.15</v>
      </c>
      <c r="E1575" s="14" t="n">
        <v>71.89</v>
      </c>
      <c r="F1575" s="14" t="n">
        <v>20139700</v>
      </c>
      <c r="G1575" s="14" t="n">
        <v>71.58</v>
      </c>
      <c r="I1575" s="18" t="n">
        <f aca="false">IF(N1574 = 1, IF((I1574 + (N1574 * M1574)) &gt; D1575, MAX(C1575,J1574), I1574 + (N1574 * M1574)), IF((I1574 + (N1574 * M1574)) &lt; C1575, MIN(D1575,J1574), I1574 + (N1574 * M1574)))</f>
        <v>66.19254990848</v>
      </c>
      <c r="J1575" s="19" t="n">
        <f aca="false">IF(N1575 = 1, MAX(C1575, J1574), MIN(J1574,D1575))</f>
        <v>72.89</v>
      </c>
      <c r="K1575" s="19" t="n">
        <f aca="false">ABS(J1575 - I1575)</f>
        <v>6.69745009152001</v>
      </c>
      <c r="L1575" s="19" t="n">
        <f aca="false">IF(N1575 &lt;&gt; N1574, $H$2, IF(J1575 &lt;&gt; J1574, IF(L1574 &lt; $H$6, L1574 +$H$4, L1574), L1574))</f>
        <v>0.08</v>
      </c>
      <c r="M1575" s="19" t="n">
        <f aca="false">L1575 * K1575</f>
        <v>0.535796007321601</v>
      </c>
      <c r="N1575" s="12" t="n">
        <f aca="false">IF(N1574 = 1, IF(D1575 &gt; I1575, 1, -1), IF(I1575 &gt; C1575, -1, 1))</f>
        <v>1</v>
      </c>
      <c r="O1575" s="12" t="n">
        <f aca="false">IF(N1575 =N1574, O1574 + 1, 1)</f>
        <v>6</v>
      </c>
    </row>
    <row collapsed="false" customFormat="false" customHeight="true" hidden="false" ht="13.3" outlineLevel="0" r="1576">
      <c r="A1576" s="17" t="n">
        <v>38845</v>
      </c>
      <c r="B1576" s="14" t="n">
        <v>72.99</v>
      </c>
      <c r="C1576" s="14" t="n">
        <v>73.8</v>
      </c>
      <c r="D1576" s="14" t="n">
        <v>71.72</v>
      </c>
      <c r="E1576" s="14" t="n">
        <v>71.89</v>
      </c>
      <c r="F1576" s="14" t="n">
        <v>21244700</v>
      </c>
      <c r="G1576" s="14" t="n">
        <v>71.58</v>
      </c>
      <c r="I1576" s="18" t="n">
        <f aca="false">IF(N1575 = 1, IF((I1575 + (N1575 * M1575)) &gt; D1576, MAX(C1576,J1575), I1575 + (N1575 * M1575)), IF((I1575 + (N1575 * M1575)) &lt; C1576, MIN(D1576,J1575), I1575 + (N1575 * M1575)))</f>
        <v>66.7283459158016</v>
      </c>
      <c r="J1576" s="19" t="n">
        <f aca="false">IF(N1576 = 1, MAX(C1576, J1575), MIN(J1575,D1576))</f>
        <v>73.8</v>
      </c>
      <c r="K1576" s="19" t="n">
        <f aca="false">ABS(J1576 - I1576)</f>
        <v>7.0716540841984</v>
      </c>
      <c r="L1576" s="19" t="n">
        <f aca="false">IF(N1576 &lt;&gt; N1575, $H$2, IF(J1576 &lt;&gt; J1575, IF(L1575 &lt; $H$6, L1575 +$H$4, L1575), L1575))</f>
        <v>0.1</v>
      </c>
      <c r="M1576" s="19" t="n">
        <f aca="false">L1576 * K1576</f>
        <v>0.70716540841984</v>
      </c>
      <c r="N1576" s="12" t="n">
        <f aca="false">IF(N1575 = 1, IF(D1576 &gt; I1576, 1, -1), IF(I1576 &gt; C1576, -1, 1))</f>
        <v>1</v>
      </c>
      <c r="O1576" s="12" t="n">
        <f aca="false">IF(N1576 =N1575, O1575 + 1, 1)</f>
        <v>7</v>
      </c>
    </row>
    <row collapsed="false" customFormat="false" customHeight="true" hidden="false" ht="13.3" outlineLevel="0" r="1577">
      <c r="A1577" s="17" t="n">
        <v>38846</v>
      </c>
      <c r="B1577" s="14" t="n">
        <v>71.82</v>
      </c>
      <c r="C1577" s="14" t="n">
        <v>72.56</v>
      </c>
      <c r="D1577" s="14" t="n">
        <v>70.62</v>
      </c>
      <c r="E1577" s="14" t="n">
        <v>71.03</v>
      </c>
      <c r="F1577" s="14" t="n">
        <v>18988100</v>
      </c>
      <c r="G1577" s="14" t="n">
        <v>70.73</v>
      </c>
      <c r="I1577" s="18" t="n">
        <f aca="false">IF(N1576 = 1, IF((I1576 + (N1576 * M1576)) &gt; D1577, MAX(C1577,J1576), I1576 + (N1576 * M1576)), IF((I1576 + (N1576 * M1576)) &lt; C1577, MIN(D1577,J1576), I1576 + (N1576 * M1576)))</f>
        <v>67.4355113242214</v>
      </c>
      <c r="J1577" s="19" t="n">
        <f aca="false">IF(N1577 = 1, MAX(C1577, J1576), MIN(J1576,D1577))</f>
        <v>73.8</v>
      </c>
      <c r="K1577" s="19" t="n">
        <f aca="false">ABS(J1577 - I1577)</f>
        <v>6.36448867577856</v>
      </c>
      <c r="L1577" s="19" t="n">
        <f aca="false">IF(N1577 &lt;&gt; N1576, $H$2, IF(J1577 &lt;&gt; J1576, IF(L1576 &lt; $H$6, L1576 +$H$4, L1576), L1576))</f>
        <v>0.1</v>
      </c>
      <c r="M1577" s="19" t="n">
        <f aca="false">L1577 * K1577</f>
        <v>0.636448867577856</v>
      </c>
      <c r="N1577" s="12" t="n">
        <f aca="false">IF(N1576 = 1, IF(D1577 &gt; I1577, 1, -1), IF(I1577 &gt; C1577, -1, 1))</f>
        <v>1</v>
      </c>
      <c r="O1577" s="12" t="n">
        <f aca="false">IF(N1577 =N1576, O1576 + 1, 1)</f>
        <v>8</v>
      </c>
    </row>
    <row collapsed="false" customFormat="false" customHeight="true" hidden="false" ht="13.3" outlineLevel="0" r="1578">
      <c r="A1578" s="17" t="n">
        <v>38847</v>
      </c>
      <c r="B1578" s="14" t="n">
        <v>71.29</v>
      </c>
      <c r="C1578" s="14" t="n">
        <v>71.33</v>
      </c>
      <c r="D1578" s="14" t="n">
        <v>69.61</v>
      </c>
      <c r="E1578" s="14" t="n">
        <v>70.6</v>
      </c>
      <c r="F1578" s="14" t="n">
        <v>16424600</v>
      </c>
      <c r="G1578" s="14" t="n">
        <v>70.3</v>
      </c>
      <c r="I1578" s="18" t="n">
        <f aca="false">IF(N1577 = 1, IF((I1577 + (N1577 * M1577)) &gt; D1578, MAX(C1578,J1577), I1577 + (N1577 * M1577)), IF((I1577 + (N1577 * M1577)) &lt; C1578, MIN(D1578,J1577), I1577 + (N1577 * M1577)))</f>
        <v>68.0719601917993</v>
      </c>
      <c r="J1578" s="19" t="n">
        <f aca="false">IF(N1578 = 1, MAX(C1578, J1577), MIN(J1577,D1578))</f>
        <v>73.8</v>
      </c>
      <c r="K1578" s="19" t="n">
        <f aca="false">ABS(J1578 - I1578)</f>
        <v>5.72803980820071</v>
      </c>
      <c r="L1578" s="19" t="n">
        <f aca="false">IF(N1578 &lt;&gt; N1577, $H$2, IF(J1578 &lt;&gt; J1577, IF(L1577 &lt; $H$6, L1577 +$H$4, L1577), L1577))</f>
        <v>0.1</v>
      </c>
      <c r="M1578" s="19" t="n">
        <f aca="false">L1578 * K1578</f>
        <v>0.572803980820071</v>
      </c>
      <c r="N1578" s="12" t="n">
        <f aca="false">IF(N1577 = 1, IF(D1578 &gt; I1578, 1, -1), IF(I1578 &gt; C1578, -1, 1))</f>
        <v>1</v>
      </c>
      <c r="O1578" s="12" t="n">
        <f aca="false">IF(N1578 =N1577, O1577 + 1, 1)</f>
        <v>9</v>
      </c>
    </row>
    <row collapsed="false" customFormat="false" customHeight="true" hidden="false" ht="13.3" outlineLevel="0" r="1579">
      <c r="A1579" s="17" t="n">
        <v>38848</v>
      </c>
      <c r="B1579" s="14" t="n">
        <v>70.79</v>
      </c>
      <c r="C1579" s="14" t="n">
        <v>70.84</v>
      </c>
      <c r="D1579" s="14" t="n">
        <v>67.55</v>
      </c>
      <c r="E1579" s="14" t="n">
        <v>68.15</v>
      </c>
      <c r="F1579" s="14" t="n">
        <v>29024600</v>
      </c>
      <c r="G1579" s="14" t="n">
        <v>67.86</v>
      </c>
      <c r="I1579" s="18" t="n">
        <f aca="false">IF(N1578 = 1, IF((I1578 + (N1578 * M1578)) &gt; D1579, MAX(C1579,J1578), I1578 + (N1578 * M1578)), IF((I1578 + (N1578 * M1578)) &lt; C1579, MIN(D1579,J1578), I1578 + (N1578 * M1578)))</f>
        <v>73.8</v>
      </c>
      <c r="J1579" s="19" t="n">
        <f aca="false">IF(N1579 = 1, MAX(C1579, J1578), MIN(J1578,D1579))</f>
        <v>67.55</v>
      </c>
      <c r="K1579" s="19" t="n">
        <f aca="false">ABS(J1579 - I1579)</f>
        <v>6.25</v>
      </c>
      <c r="L1579" s="19" t="n">
        <f aca="false">IF(N1579 &lt;&gt; N1578, $H$2, IF(J1579 &lt;&gt; J1578, IF(L1578 &lt; $H$6, L1578 +$H$4, L1578), L1578))</f>
        <v>0.02</v>
      </c>
      <c r="M1579" s="19" t="n">
        <f aca="false">L1579 * K1579</f>
        <v>0.125</v>
      </c>
      <c r="N1579" s="12" t="n">
        <f aca="false">IF(N1578 = 1, IF(D1579 &gt; I1579, 1, -1), IF(I1579 &gt; C1579, -1, 1))</f>
        <v>-1</v>
      </c>
      <c r="O1579" s="12" t="n">
        <f aca="false">IF(N1579 =N1578, O1578 + 1, 1)</f>
        <v>1</v>
      </c>
    </row>
    <row collapsed="false" customFormat="false" customHeight="true" hidden="false" ht="13.3" outlineLevel="0" r="1580">
      <c r="A1580" s="17" t="n">
        <v>38849</v>
      </c>
      <c r="B1580" s="14" t="n">
        <v>67.85</v>
      </c>
      <c r="C1580" s="14" t="n">
        <v>68.69</v>
      </c>
      <c r="D1580" s="14" t="n">
        <v>66.86</v>
      </c>
      <c r="E1580" s="14" t="n">
        <v>67.7</v>
      </c>
      <c r="F1580" s="14" t="n">
        <v>22920500</v>
      </c>
      <c r="G1580" s="14" t="n">
        <v>67.41</v>
      </c>
      <c r="I1580" s="18" t="n">
        <f aca="false">IF(N1579 = 1, IF((I1579 + (N1579 * M1579)) &gt; D1580, MAX(C1580,J1579), I1579 + (N1579 * M1579)), IF((I1579 + (N1579 * M1579)) &lt; C1580, MIN(D1580,J1579), I1579 + (N1579 * M1579)))</f>
        <v>73.675</v>
      </c>
      <c r="J1580" s="19" t="n">
        <f aca="false">IF(N1580 = 1, MAX(C1580, J1579), MIN(J1579,D1580))</f>
        <v>66.86</v>
      </c>
      <c r="K1580" s="19" t="n">
        <f aca="false">ABS(J1580 - I1580)</f>
        <v>6.815</v>
      </c>
      <c r="L1580" s="19" t="n">
        <f aca="false">IF(N1580 &lt;&gt; N1579, $H$2, IF(J1580 &lt;&gt; J1579, IF(L1579 &lt; $H$6, L1579 +$H$4, L1579), L1579))</f>
        <v>0.04</v>
      </c>
      <c r="M1580" s="19" t="n">
        <f aca="false">L1580 * K1580</f>
        <v>0.2726</v>
      </c>
      <c r="N1580" s="12" t="n">
        <f aca="false">IF(N1579 = 1, IF(D1580 &gt; I1580, 1, -1), IF(I1580 &gt; C1580, -1, 1))</f>
        <v>-1</v>
      </c>
      <c r="O1580" s="12" t="n">
        <f aca="false">IF(N1580 =N1579, O1579 + 1, 1)</f>
        <v>2</v>
      </c>
    </row>
    <row collapsed="false" customFormat="false" customHeight="true" hidden="false" ht="13.3" outlineLevel="0" r="1581">
      <c r="A1581" s="17" t="n">
        <v>38852</v>
      </c>
      <c r="B1581" s="14" t="n">
        <v>67.37</v>
      </c>
      <c r="C1581" s="14" t="n">
        <v>68.38</v>
      </c>
      <c r="D1581" s="14" t="n">
        <v>67.12</v>
      </c>
      <c r="E1581" s="14" t="n">
        <v>67.79</v>
      </c>
      <c r="F1581" s="14" t="n">
        <v>18899200</v>
      </c>
      <c r="G1581" s="14" t="n">
        <v>67.5</v>
      </c>
      <c r="I1581" s="18" t="n">
        <f aca="false">IF(N1580 = 1, IF((I1580 + (N1580 * M1580)) &gt; D1581, MAX(C1581,J1580), I1580 + (N1580 * M1580)), IF((I1580 + (N1580 * M1580)) &lt; C1581, MIN(D1581,J1580), I1580 + (N1580 * M1580)))</f>
        <v>73.4024</v>
      </c>
      <c r="J1581" s="19" t="n">
        <f aca="false">IF(N1581 = 1, MAX(C1581, J1580), MIN(J1580,D1581))</f>
        <v>66.86</v>
      </c>
      <c r="K1581" s="19" t="n">
        <f aca="false">ABS(J1581 - I1581)</f>
        <v>6.5424</v>
      </c>
      <c r="L1581" s="19" t="n">
        <f aca="false">IF(N1581 &lt;&gt; N1580, $H$2, IF(J1581 &lt;&gt; J1580, IF(L1580 &lt; $H$6, L1580 +$H$4, L1580), L1580))</f>
        <v>0.04</v>
      </c>
      <c r="M1581" s="19" t="n">
        <f aca="false">L1581 * K1581</f>
        <v>0.261696</v>
      </c>
      <c r="N1581" s="12" t="n">
        <f aca="false">IF(N1580 = 1, IF(D1581 &gt; I1581, 1, -1), IF(I1581 &gt; C1581, -1, 1))</f>
        <v>-1</v>
      </c>
      <c r="O1581" s="12" t="n">
        <f aca="false">IF(N1581 =N1580, O1580 + 1, 1)</f>
        <v>3</v>
      </c>
    </row>
    <row collapsed="false" customFormat="false" customHeight="true" hidden="false" ht="13.3" outlineLevel="0" r="1582">
      <c r="A1582" s="17" t="n">
        <v>38853</v>
      </c>
      <c r="B1582" s="14" t="n">
        <v>68.1</v>
      </c>
      <c r="C1582" s="14" t="n">
        <v>68.25</v>
      </c>
      <c r="D1582" s="14" t="n">
        <v>64.75</v>
      </c>
      <c r="E1582" s="14" t="n">
        <v>64.98</v>
      </c>
      <c r="F1582" s="14" t="n">
        <v>33455000</v>
      </c>
      <c r="G1582" s="14" t="n">
        <v>64.7</v>
      </c>
      <c r="I1582" s="18" t="n">
        <f aca="false">IF(N1581 = 1, IF((I1581 + (N1581 * M1581)) &gt; D1582, MAX(C1582,J1581), I1581 + (N1581 * M1581)), IF((I1581 + (N1581 * M1581)) &lt; C1582, MIN(D1582,J1581), I1581 + (N1581 * M1581)))</f>
        <v>73.140704</v>
      </c>
      <c r="J1582" s="19" t="n">
        <f aca="false">IF(N1582 = 1, MAX(C1582, J1581), MIN(J1581,D1582))</f>
        <v>64.75</v>
      </c>
      <c r="K1582" s="19" t="n">
        <f aca="false">ABS(J1582 - I1582)</f>
        <v>8.390704</v>
      </c>
      <c r="L1582" s="19" t="n">
        <f aca="false">IF(N1582 &lt;&gt; N1581, $H$2, IF(J1582 &lt;&gt; J1581, IF(L1581 &lt; $H$6, L1581 +$H$4, L1581), L1581))</f>
        <v>0.06</v>
      </c>
      <c r="M1582" s="19" t="n">
        <f aca="false">L1582 * K1582</f>
        <v>0.50344224</v>
      </c>
      <c r="N1582" s="12" t="n">
        <f aca="false">IF(N1581 = 1, IF(D1582 &gt; I1582, 1, -1), IF(I1582 &gt; C1582, -1, 1))</f>
        <v>-1</v>
      </c>
      <c r="O1582" s="12" t="n">
        <f aca="false">IF(N1582 =N1581, O1581 + 1, 1)</f>
        <v>4</v>
      </c>
    </row>
    <row collapsed="false" customFormat="false" customHeight="true" hidden="false" ht="13.3" outlineLevel="0" r="1583">
      <c r="A1583" s="17" t="n">
        <v>38854</v>
      </c>
      <c r="B1583" s="14" t="n">
        <v>64.71</v>
      </c>
      <c r="C1583" s="14" t="n">
        <v>65.7</v>
      </c>
      <c r="D1583" s="14" t="n">
        <v>64.07</v>
      </c>
      <c r="E1583" s="14" t="n">
        <v>65.26</v>
      </c>
      <c r="F1583" s="14" t="n">
        <v>26935500</v>
      </c>
      <c r="G1583" s="14" t="n">
        <v>64.98</v>
      </c>
      <c r="I1583" s="18" t="n">
        <f aca="false">IF(N1582 = 1, IF((I1582 + (N1582 * M1582)) &gt; D1583, MAX(C1583,J1582), I1582 + (N1582 * M1582)), IF((I1582 + (N1582 * M1582)) &lt; C1583, MIN(D1583,J1582), I1582 + (N1582 * M1582)))</f>
        <v>72.63726176</v>
      </c>
      <c r="J1583" s="19" t="n">
        <f aca="false">IF(N1583 = 1, MAX(C1583, J1582), MIN(J1582,D1583))</f>
        <v>64.07</v>
      </c>
      <c r="K1583" s="19" t="n">
        <f aca="false">ABS(J1583 - I1583)</f>
        <v>8.56726176000001</v>
      </c>
      <c r="L1583" s="19" t="n">
        <f aca="false">IF(N1583 &lt;&gt; N1582, $H$2, IF(J1583 &lt;&gt; J1582, IF(L1582 &lt; $H$6, L1582 +$H$4, L1582), L1582))</f>
        <v>0.08</v>
      </c>
      <c r="M1583" s="19" t="n">
        <f aca="false">L1583 * K1583</f>
        <v>0.685380940800001</v>
      </c>
      <c r="N1583" s="12" t="n">
        <f aca="false">IF(N1582 = 1, IF(D1583 &gt; I1583, 1, -1), IF(I1583 &gt; C1583, -1, 1))</f>
        <v>-1</v>
      </c>
      <c r="O1583" s="12" t="n">
        <f aca="false">IF(N1583 =N1582, O1582 + 1, 1)</f>
        <v>5</v>
      </c>
    </row>
    <row collapsed="false" customFormat="false" customHeight="true" hidden="false" ht="13.3" outlineLevel="0" r="1584">
      <c r="A1584" s="17" t="n">
        <v>38855</v>
      </c>
      <c r="B1584" s="14" t="n">
        <v>65.68</v>
      </c>
      <c r="C1584" s="14" t="n">
        <v>66.26</v>
      </c>
      <c r="D1584" s="14" t="n">
        <v>63.12</v>
      </c>
      <c r="E1584" s="14" t="n">
        <v>63.18</v>
      </c>
      <c r="F1584" s="14" t="n">
        <v>23515800</v>
      </c>
      <c r="G1584" s="14" t="n">
        <v>62.91</v>
      </c>
      <c r="I1584" s="18" t="n">
        <f aca="false">IF(N1583 = 1, IF((I1583 + (N1583 * M1583)) &gt; D1584, MAX(C1584,J1583), I1583 + (N1583 * M1583)), IF((I1583 + (N1583 * M1583)) &lt; C1584, MIN(D1584,J1583), I1583 + (N1583 * M1583)))</f>
        <v>71.9518808192</v>
      </c>
      <c r="J1584" s="19" t="n">
        <f aca="false">IF(N1584 = 1, MAX(C1584, J1583), MIN(J1583,D1584))</f>
        <v>63.12</v>
      </c>
      <c r="K1584" s="19" t="n">
        <f aca="false">ABS(J1584 - I1584)</f>
        <v>8.8318808192</v>
      </c>
      <c r="L1584" s="19" t="n">
        <f aca="false">IF(N1584 &lt;&gt; N1583, $H$2, IF(J1584 &lt;&gt; J1583, IF(L1583 &lt; $H$6, L1583 +$H$4, L1583), L1583))</f>
        <v>0.1</v>
      </c>
      <c r="M1584" s="19" t="n">
        <f aca="false">L1584 * K1584</f>
        <v>0.88318808192</v>
      </c>
      <c r="N1584" s="12" t="n">
        <f aca="false">IF(N1583 = 1, IF(D1584 &gt; I1584, 1, -1), IF(I1584 &gt; C1584, -1, 1))</f>
        <v>-1</v>
      </c>
      <c r="O1584" s="12" t="n">
        <f aca="false">IF(N1584 =N1583, O1583 + 1, 1)</f>
        <v>6</v>
      </c>
    </row>
    <row collapsed="false" customFormat="false" customHeight="true" hidden="false" ht="13.3" outlineLevel="0" r="1585">
      <c r="A1585" s="17" t="n">
        <v>38856</v>
      </c>
      <c r="B1585" s="14" t="n">
        <v>63.26</v>
      </c>
      <c r="C1585" s="14" t="n">
        <v>64.88</v>
      </c>
      <c r="D1585" s="14" t="n">
        <v>62.82</v>
      </c>
      <c r="E1585" s="14" t="n">
        <v>64.51</v>
      </c>
      <c r="F1585" s="14" t="n">
        <v>35209500</v>
      </c>
      <c r="G1585" s="14" t="n">
        <v>64.23</v>
      </c>
      <c r="I1585" s="18" t="n">
        <f aca="false">IF(N1584 = 1, IF((I1584 + (N1584 * M1584)) &gt; D1585, MAX(C1585,J1584), I1584 + (N1584 * M1584)), IF((I1584 + (N1584 * M1584)) &lt; C1585, MIN(D1585,J1584), I1584 + (N1584 * M1584)))</f>
        <v>71.06869273728</v>
      </c>
      <c r="J1585" s="19" t="n">
        <f aca="false">IF(N1585 = 1, MAX(C1585, J1584), MIN(J1584,D1585))</f>
        <v>62.82</v>
      </c>
      <c r="K1585" s="19" t="n">
        <f aca="false">ABS(J1585 - I1585)</f>
        <v>8.24869273728</v>
      </c>
      <c r="L1585" s="19" t="n">
        <f aca="false">IF(N1585 &lt;&gt; N1584, $H$2, IF(J1585 &lt;&gt; J1584, IF(L1584 &lt; $H$6, L1584 +$H$4, L1584), L1584))</f>
        <v>0.12</v>
      </c>
      <c r="M1585" s="19" t="n">
        <f aca="false">L1585 * K1585</f>
        <v>0.9898431284736</v>
      </c>
      <c r="N1585" s="12" t="n">
        <f aca="false">IF(N1584 = 1, IF(D1585 &gt; I1585, 1, -1), IF(I1585 &gt; C1585, -1, 1))</f>
        <v>-1</v>
      </c>
      <c r="O1585" s="12" t="n">
        <f aca="false">IF(N1585 =N1584, O1584 + 1, 1)</f>
        <v>7</v>
      </c>
    </row>
    <row collapsed="false" customFormat="false" customHeight="true" hidden="false" ht="13.3" outlineLevel="0" r="1586">
      <c r="A1586" s="17" t="n">
        <v>38859</v>
      </c>
      <c r="B1586" s="14" t="n">
        <v>63.87</v>
      </c>
      <c r="C1586" s="14" t="n">
        <v>63.99</v>
      </c>
      <c r="D1586" s="14" t="n">
        <v>62.77</v>
      </c>
      <c r="E1586" s="14" t="n">
        <v>63.38</v>
      </c>
      <c r="F1586" s="14" t="n">
        <v>25677700</v>
      </c>
      <c r="G1586" s="14" t="n">
        <v>63.11</v>
      </c>
      <c r="I1586" s="18" t="n">
        <f aca="false">IF(N1585 = 1, IF((I1585 + (N1585 * M1585)) &gt; D1586, MAX(C1586,J1585), I1585 + (N1585 * M1585)), IF((I1585 + (N1585 * M1585)) &lt; C1586, MIN(D1586,J1585), I1585 + (N1585 * M1585)))</f>
        <v>70.0788496088064</v>
      </c>
      <c r="J1586" s="19" t="n">
        <f aca="false">IF(N1586 = 1, MAX(C1586, J1585), MIN(J1585,D1586))</f>
        <v>62.77</v>
      </c>
      <c r="K1586" s="19" t="n">
        <f aca="false">ABS(J1586 - I1586)</f>
        <v>7.30884960880641</v>
      </c>
      <c r="L1586" s="19" t="n">
        <f aca="false">IF(N1586 &lt;&gt; N1585, $H$2, IF(J1586 &lt;&gt; J1585, IF(L1585 &lt; $H$6, L1585 +$H$4, L1585), L1585))</f>
        <v>0.14</v>
      </c>
      <c r="M1586" s="19" t="n">
        <f aca="false">L1586 * K1586</f>
        <v>1.0232389452329</v>
      </c>
      <c r="N1586" s="12" t="n">
        <f aca="false">IF(N1585 = 1, IF(D1586 &gt; I1586, 1, -1), IF(I1586 &gt; C1586, -1, 1))</f>
        <v>-1</v>
      </c>
      <c r="O1586" s="12" t="n">
        <f aca="false">IF(N1586 =N1585, O1585 + 1, 1)</f>
        <v>8</v>
      </c>
    </row>
    <row collapsed="false" customFormat="false" customHeight="true" hidden="false" ht="13.3" outlineLevel="0" r="1587">
      <c r="A1587" s="17" t="n">
        <v>38860</v>
      </c>
      <c r="B1587" s="14" t="n">
        <v>64.86</v>
      </c>
      <c r="C1587" s="14" t="n">
        <v>65.19</v>
      </c>
      <c r="D1587" s="14" t="n">
        <v>63</v>
      </c>
      <c r="E1587" s="14" t="n">
        <v>63.15</v>
      </c>
      <c r="F1587" s="14" t="n">
        <v>24800500</v>
      </c>
      <c r="G1587" s="14" t="n">
        <v>62.88</v>
      </c>
      <c r="I1587" s="18" t="n">
        <f aca="false">IF(N1586 = 1, IF((I1586 + (N1586 * M1586)) &gt; D1587, MAX(C1587,J1586), I1586 + (N1586 * M1586)), IF((I1586 + (N1586 * M1586)) &lt; C1587, MIN(D1587,J1586), I1586 + (N1586 * M1586)))</f>
        <v>69.0556106635735</v>
      </c>
      <c r="J1587" s="19" t="n">
        <f aca="false">IF(N1587 = 1, MAX(C1587, J1586), MIN(J1586,D1587))</f>
        <v>62.77</v>
      </c>
      <c r="K1587" s="19" t="n">
        <f aca="false">ABS(J1587 - I1587)</f>
        <v>6.28561066357351</v>
      </c>
      <c r="L1587" s="19" t="n">
        <f aca="false">IF(N1587 &lt;&gt; N1586, $H$2, IF(J1587 &lt;&gt; J1586, IF(L1586 &lt; $H$6, L1586 +$H$4, L1586), L1586))</f>
        <v>0.14</v>
      </c>
      <c r="M1587" s="19" t="n">
        <f aca="false">L1587 * K1587</f>
        <v>0.879985492900292</v>
      </c>
      <c r="N1587" s="12" t="n">
        <f aca="false">IF(N1586 = 1, IF(D1587 &gt; I1587, 1, -1), IF(I1587 &gt; C1587, -1, 1))</f>
        <v>-1</v>
      </c>
      <c r="O1587" s="12" t="n">
        <f aca="false">IF(N1587 =N1586, O1586 + 1, 1)</f>
        <v>9</v>
      </c>
    </row>
    <row collapsed="false" customFormat="false" customHeight="true" hidden="false" ht="13.3" outlineLevel="0" r="1588">
      <c r="A1588" s="17" t="n">
        <v>38861</v>
      </c>
      <c r="B1588" s="14" t="n">
        <v>62.99</v>
      </c>
      <c r="C1588" s="14" t="n">
        <v>63.65</v>
      </c>
      <c r="D1588" s="14" t="n">
        <v>61.56</v>
      </c>
      <c r="E1588" s="14" t="n">
        <v>63.34</v>
      </c>
      <c r="F1588" s="14" t="n">
        <v>32715400</v>
      </c>
      <c r="G1588" s="14" t="n">
        <v>63.07</v>
      </c>
      <c r="I1588" s="18" t="n">
        <f aca="false">IF(N1587 = 1, IF((I1587 + (N1587 * M1587)) &gt; D1588, MAX(C1588,J1587), I1587 + (N1587 * M1587)), IF((I1587 + (N1587 * M1587)) &lt; C1588, MIN(D1588,J1587), I1587 + (N1587 * M1587)))</f>
        <v>68.1756251706732</v>
      </c>
      <c r="J1588" s="19" t="n">
        <f aca="false">IF(N1588 = 1, MAX(C1588, J1587), MIN(J1587,D1588))</f>
        <v>61.56</v>
      </c>
      <c r="K1588" s="19" t="n">
        <f aca="false">ABS(J1588 - I1588)</f>
        <v>6.61562517067323</v>
      </c>
      <c r="L1588" s="19" t="n">
        <f aca="false">IF(N1588 &lt;&gt; N1587, $H$2, IF(J1588 &lt;&gt; J1587, IF(L1587 &lt; $H$6, L1587 +$H$4, L1587), L1587))</f>
        <v>0.16</v>
      </c>
      <c r="M1588" s="19" t="n">
        <f aca="false">L1588 * K1588</f>
        <v>1.05850002730772</v>
      </c>
      <c r="N1588" s="12" t="n">
        <f aca="false">IF(N1587 = 1, IF(D1588 &gt; I1588, 1, -1), IF(I1588 &gt; C1588, -1, 1))</f>
        <v>-1</v>
      </c>
      <c r="O1588" s="12" t="n">
        <f aca="false">IF(N1588 =N1587, O1587 + 1, 1)</f>
        <v>10</v>
      </c>
    </row>
    <row collapsed="false" customFormat="false" customHeight="true" hidden="false" ht="13.3" outlineLevel="0" r="1589">
      <c r="A1589" s="17" t="n">
        <v>38862</v>
      </c>
      <c r="B1589" s="14" t="n">
        <v>64.26</v>
      </c>
      <c r="C1589" s="14" t="n">
        <v>64.45</v>
      </c>
      <c r="D1589" s="14" t="n">
        <v>63.29</v>
      </c>
      <c r="E1589" s="14" t="n">
        <v>64.33</v>
      </c>
      <c r="F1589" s="14" t="n">
        <v>16549000</v>
      </c>
      <c r="G1589" s="14" t="n">
        <v>64.05</v>
      </c>
      <c r="I1589" s="18" t="n">
        <f aca="false">IF(N1588 = 1, IF((I1588 + (N1588 * M1588)) &gt; D1589, MAX(C1589,J1588), I1588 + (N1588 * M1588)), IF((I1588 + (N1588 * M1588)) &lt; C1589, MIN(D1589,J1588), I1588 + (N1588 * M1588)))</f>
        <v>67.1171251433655</v>
      </c>
      <c r="J1589" s="19" t="n">
        <f aca="false">IF(N1589 = 1, MAX(C1589, J1588), MIN(J1588,D1589))</f>
        <v>61.56</v>
      </c>
      <c r="K1589" s="19" t="n">
        <f aca="false">ABS(J1589 - I1589)</f>
        <v>5.55712514336551</v>
      </c>
      <c r="L1589" s="19" t="n">
        <f aca="false">IF(N1589 &lt;&gt; N1588, $H$2, IF(J1589 &lt;&gt; J1588, IF(L1588 &lt; $H$6, L1588 +$H$4, L1588), L1588))</f>
        <v>0.16</v>
      </c>
      <c r="M1589" s="19" t="n">
        <f aca="false">L1589 * K1589</f>
        <v>0.889140022938482</v>
      </c>
      <c r="N1589" s="12" t="n">
        <f aca="false">IF(N1588 = 1, IF(D1589 &gt; I1589, 1, -1), IF(I1589 &gt; C1589, -1, 1))</f>
        <v>-1</v>
      </c>
      <c r="O1589" s="12" t="n">
        <f aca="false">IF(N1589 =N1588, O1588 + 1, 1)</f>
        <v>11</v>
      </c>
    </row>
    <row collapsed="false" customFormat="false" customHeight="true" hidden="false" ht="13.3" outlineLevel="0" r="1590">
      <c r="A1590" s="17" t="n">
        <v>38863</v>
      </c>
      <c r="B1590" s="14" t="n">
        <v>64.31</v>
      </c>
      <c r="C1590" s="14" t="n">
        <v>64.56</v>
      </c>
      <c r="D1590" s="14" t="n">
        <v>63.14</v>
      </c>
      <c r="E1590" s="14" t="n">
        <v>63.55</v>
      </c>
      <c r="F1590" s="14" t="n">
        <v>15462500</v>
      </c>
      <c r="G1590" s="14" t="n">
        <v>63.28</v>
      </c>
      <c r="I1590" s="18" t="n">
        <f aca="false">IF(N1589 = 1, IF((I1589 + (N1589 * M1589)) &gt; D1590, MAX(C1590,J1589), I1589 + (N1589 * M1589)), IF((I1589 + (N1589 * M1589)) &lt; C1590, MIN(D1590,J1589), I1589 + (N1589 * M1589)))</f>
        <v>66.227985120427</v>
      </c>
      <c r="J1590" s="19" t="n">
        <f aca="false">IF(N1590 = 1, MAX(C1590, J1589), MIN(J1589,D1590))</f>
        <v>61.56</v>
      </c>
      <c r="K1590" s="19" t="n">
        <f aca="false">ABS(J1590 - I1590)</f>
        <v>4.66798512042703</v>
      </c>
      <c r="L1590" s="19" t="n">
        <f aca="false">IF(N1590 &lt;&gt; N1589, $H$2, IF(J1590 &lt;&gt; J1589, IF(L1589 &lt; $H$6, L1589 +$H$4, L1589), L1589))</f>
        <v>0.16</v>
      </c>
      <c r="M1590" s="19" t="n">
        <f aca="false">L1590 * K1590</f>
        <v>0.746877619268325</v>
      </c>
      <c r="N1590" s="12" t="n">
        <f aca="false">IF(N1589 = 1, IF(D1590 &gt; I1590, 1, -1), IF(I1590 &gt; C1590, -1, 1))</f>
        <v>-1</v>
      </c>
      <c r="O1590" s="12" t="n">
        <f aca="false">IF(N1590 =N1589, O1589 + 1, 1)</f>
        <v>12</v>
      </c>
    </row>
    <row collapsed="false" customFormat="false" customHeight="true" hidden="false" ht="13.3" outlineLevel="0" r="1591">
      <c r="A1591" s="17" t="n">
        <v>38867</v>
      </c>
      <c r="B1591" s="14" t="n">
        <v>63.29</v>
      </c>
      <c r="C1591" s="14" t="n">
        <v>63.3</v>
      </c>
      <c r="D1591" s="14" t="n">
        <v>61.22</v>
      </c>
      <c r="E1591" s="14" t="n">
        <v>61.22</v>
      </c>
      <c r="F1591" s="14" t="n">
        <v>20121500</v>
      </c>
      <c r="G1591" s="14" t="n">
        <v>60.96</v>
      </c>
      <c r="I1591" s="18" t="n">
        <f aca="false">IF(N1590 = 1, IF((I1590 + (N1590 * M1590)) &gt; D1591, MAX(C1591,J1590), I1590 + (N1590 * M1590)), IF((I1590 + (N1590 * M1590)) &lt; C1591, MIN(D1591,J1590), I1590 + (N1590 * M1590)))</f>
        <v>65.4811075011587</v>
      </c>
      <c r="J1591" s="19" t="n">
        <f aca="false">IF(N1591 = 1, MAX(C1591, J1590), MIN(J1590,D1591))</f>
        <v>61.22</v>
      </c>
      <c r="K1591" s="19" t="n">
        <f aca="false">ABS(J1591 - I1591)</f>
        <v>4.26110750115871</v>
      </c>
      <c r="L1591" s="19" t="n">
        <f aca="false">IF(N1591 &lt;&gt; N1590, $H$2, IF(J1591 &lt;&gt; J1590, IF(L1590 &lt; $H$6, L1590 +$H$4, L1590), L1590))</f>
        <v>0.18</v>
      </c>
      <c r="M1591" s="19" t="n">
        <f aca="false">L1591 * K1591</f>
        <v>0.766999350208567</v>
      </c>
      <c r="N1591" s="12" t="n">
        <f aca="false">IF(N1590 = 1, IF(D1591 &gt; I1591, 1, -1), IF(I1591 &gt; C1591, -1, 1))</f>
        <v>-1</v>
      </c>
      <c r="O1591" s="12" t="n">
        <f aca="false">IF(N1591 =N1590, O1590 + 1, 1)</f>
        <v>13</v>
      </c>
    </row>
    <row collapsed="false" customFormat="false" customHeight="true" hidden="false" ht="13.3" outlineLevel="0" r="1592">
      <c r="A1592" s="17" t="n">
        <v>38868</v>
      </c>
      <c r="B1592" s="14" t="n">
        <v>61.76</v>
      </c>
      <c r="C1592" s="14" t="n">
        <v>61.79</v>
      </c>
      <c r="D1592" s="14" t="n">
        <v>58.69</v>
      </c>
      <c r="E1592" s="14" t="n">
        <v>59.77</v>
      </c>
      <c r="F1592" s="14" t="n">
        <v>45749200</v>
      </c>
      <c r="G1592" s="14" t="n">
        <v>59.51</v>
      </c>
      <c r="I1592" s="18" t="n">
        <f aca="false">IF(N1591 = 1, IF((I1591 + (N1591 * M1591)) &gt; D1592, MAX(C1592,J1591), I1591 + (N1591 * M1591)), IF((I1591 + (N1591 * M1591)) &lt; C1592, MIN(D1592,J1591), I1591 + (N1591 * M1591)))</f>
        <v>64.7141081509501</v>
      </c>
      <c r="J1592" s="19" t="n">
        <f aca="false">IF(N1592 = 1, MAX(C1592, J1591), MIN(J1591,D1592))</f>
        <v>58.69</v>
      </c>
      <c r="K1592" s="19" t="n">
        <f aca="false">ABS(J1592 - I1592)</f>
        <v>6.02410815095014</v>
      </c>
      <c r="L1592" s="19" t="n">
        <f aca="false">IF(N1592 &lt;&gt; N1591, $H$2, IF(J1592 &lt;&gt; J1591, IF(L1591 &lt; $H$6, L1591 +$H$4, L1591), L1591))</f>
        <v>0.2</v>
      </c>
      <c r="M1592" s="19" t="n">
        <f aca="false">L1592 * K1592</f>
        <v>1.20482163019003</v>
      </c>
      <c r="N1592" s="12" t="n">
        <f aca="false">IF(N1591 = 1, IF(D1592 &gt; I1592, 1, -1), IF(I1592 &gt; C1592, -1, 1))</f>
        <v>-1</v>
      </c>
      <c r="O1592" s="12" t="n">
        <f aca="false">IF(N1592 =N1591, O1591 + 1, 1)</f>
        <v>14</v>
      </c>
    </row>
    <row collapsed="false" customFormat="false" customHeight="true" hidden="false" ht="13.3" outlineLevel="0" r="1593">
      <c r="A1593" s="17" t="n">
        <v>38869</v>
      </c>
      <c r="B1593" s="14" t="n">
        <v>59.85</v>
      </c>
      <c r="C1593" s="14" t="n">
        <v>62.28</v>
      </c>
      <c r="D1593" s="14" t="n">
        <v>59.52</v>
      </c>
      <c r="E1593" s="14" t="n">
        <v>62.17</v>
      </c>
      <c r="F1593" s="14" t="n">
        <v>33661000</v>
      </c>
      <c r="G1593" s="14" t="n">
        <v>61.9</v>
      </c>
      <c r="I1593" s="18" t="n">
        <f aca="false">IF(N1592 = 1, IF((I1592 + (N1592 * M1592)) &gt; D1593, MAX(C1593,J1592), I1592 + (N1592 * M1592)), IF((I1592 + (N1592 * M1592)) &lt; C1593, MIN(D1593,J1592), I1592 + (N1592 * M1592)))</f>
        <v>63.5092865207601</v>
      </c>
      <c r="J1593" s="19" t="n">
        <f aca="false">IF(N1593 = 1, MAX(C1593, J1592), MIN(J1592,D1593))</f>
        <v>58.69</v>
      </c>
      <c r="K1593" s="19" t="n">
        <f aca="false">ABS(J1593 - I1593)</f>
        <v>4.81928652076012</v>
      </c>
      <c r="L1593" s="19" t="n">
        <f aca="false">IF(N1593 &lt;&gt; N1592, $H$2, IF(J1593 &lt;&gt; J1592, IF(L1592 &lt; $H$6, L1592 +$H$4, L1592), L1592))</f>
        <v>0.2</v>
      </c>
      <c r="M1593" s="19" t="n">
        <f aca="false">L1593 * K1593</f>
        <v>0.963857304152023</v>
      </c>
      <c r="N1593" s="12" t="n">
        <f aca="false">IF(N1592 = 1, IF(D1593 &gt; I1593, 1, -1), IF(I1593 &gt; C1593, -1, 1))</f>
        <v>-1</v>
      </c>
      <c r="O1593" s="12" t="n">
        <f aca="false">IF(N1593 =N1592, O1592 + 1, 1)</f>
        <v>15</v>
      </c>
    </row>
    <row collapsed="false" customFormat="false" customHeight="true" hidden="false" ht="13.3" outlineLevel="0" r="1594">
      <c r="A1594" s="17" t="n">
        <v>38870</v>
      </c>
      <c r="B1594" s="14" t="n">
        <v>62.99</v>
      </c>
      <c r="C1594" s="14" t="n">
        <v>63.1</v>
      </c>
      <c r="D1594" s="14" t="n">
        <v>60.88</v>
      </c>
      <c r="E1594" s="14" t="n">
        <v>61.66</v>
      </c>
      <c r="F1594" s="14" t="n">
        <v>24492400</v>
      </c>
      <c r="G1594" s="14" t="n">
        <v>61.4</v>
      </c>
      <c r="I1594" s="18" t="n">
        <f aca="false">IF(N1593 = 1, IF((I1593 + (N1593 * M1593)) &gt; D1594, MAX(C1594,J1593), I1593 + (N1593 * M1593)), IF((I1593 + (N1593 * M1593)) &lt; C1594, MIN(D1594,J1593), I1593 + (N1593 * M1593)))</f>
        <v>58.69</v>
      </c>
      <c r="J1594" s="19" t="n">
        <f aca="false">IF(N1594 = 1, MAX(C1594, J1593), MIN(J1593,D1594))</f>
        <v>63.1</v>
      </c>
      <c r="K1594" s="19" t="n">
        <f aca="false">ABS(J1594 - I1594)</f>
        <v>4.41</v>
      </c>
      <c r="L1594" s="19" t="n">
        <f aca="false">IF(N1594 &lt;&gt; N1593, $H$2, IF(J1594 &lt;&gt; J1593, IF(L1593 &lt; $H$6, L1593 +$H$4, L1593), L1593))</f>
        <v>0.02</v>
      </c>
      <c r="M1594" s="19" t="n">
        <f aca="false">L1594 * K1594</f>
        <v>0.0882000000000001</v>
      </c>
      <c r="N1594" s="12" t="n">
        <f aca="false">IF(N1593 = 1, IF(D1594 &gt; I1594, 1, -1), IF(I1594 &gt; C1594, -1, 1))</f>
        <v>1</v>
      </c>
      <c r="O1594" s="12" t="n">
        <f aca="false">IF(N1594 =N1593, O1593 + 1, 1)</f>
        <v>1</v>
      </c>
    </row>
    <row collapsed="false" customFormat="false" customHeight="true" hidden="false" ht="13.3" outlineLevel="0" r="1595">
      <c r="A1595" s="17" t="n">
        <v>38873</v>
      </c>
      <c r="B1595" s="14" t="n">
        <v>61.15</v>
      </c>
      <c r="C1595" s="14" t="n">
        <v>61.15</v>
      </c>
      <c r="D1595" s="14" t="n">
        <v>59.97</v>
      </c>
      <c r="E1595" s="14" t="n">
        <v>60</v>
      </c>
      <c r="F1595" s="14" t="n">
        <v>21635200</v>
      </c>
      <c r="G1595" s="14" t="n">
        <v>59.74</v>
      </c>
      <c r="I1595" s="18" t="n">
        <f aca="false">IF(N1594 = 1, IF((I1594 + (N1594 * M1594)) &gt; D1595, MAX(C1595,J1594), I1594 + (N1594 * M1594)), IF((I1594 + (N1594 * M1594)) &lt; C1595, MIN(D1595,J1594), I1594 + (N1594 * M1594)))</f>
        <v>58.7782</v>
      </c>
      <c r="J1595" s="19" t="n">
        <f aca="false">IF(N1595 = 1, MAX(C1595, J1594), MIN(J1594,D1595))</f>
        <v>63.1</v>
      </c>
      <c r="K1595" s="19" t="n">
        <f aca="false">ABS(J1595 - I1595)</f>
        <v>4.3218</v>
      </c>
      <c r="L1595" s="19" t="n">
        <f aca="false">IF(N1595 &lt;&gt; N1594, $H$2, IF(J1595 &lt;&gt; J1594, IF(L1594 &lt; $H$6, L1594 +$H$4, L1594), L1594))</f>
        <v>0.02</v>
      </c>
      <c r="M1595" s="19" t="n">
        <f aca="false">L1595 * K1595</f>
        <v>0.0864360000000001</v>
      </c>
      <c r="N1595" s="12" t="n">
        <f aca="false">IF(N1594 = 1, IF(D1595 &gt; I1595, 1, -1), IF(I1595 &gt; C1595, -1, 1))</f>
        <v>1</v>
      </c>
      <c r="O1595" s="12" t="n">
        <f aca="false">IF(N1595 =N1594, O1594 + 1, 1)</f>
        <v>2</v>
      </c>
    </row>
    <row collapsed="false" customFormat="false" customHeight="true" hidden="false" ht="13.3" outlineLevel="0" r="1596">
      <c r="A1596" s="17" t="n">
        <v>38874</v>
      </c>
      <c r="B1596" s="14" t="n">
        <v>60.22</v>
      </c>
      <c r="C1596" s="14" t="n">
        <v>60.63</v>
      </c>
      <c r="D1596" s="14" t="n">
        <v>58.91</v>
      </c>
      <c r="E1596" s="14" t="n">
        <v>59.72</v>
      </c>
      <c r="F1596" s="14" t="n">
        <v>25929900</v>
      </c>
      <c r="G1596" s="14" t="n">
        <v>59.46</v>
      </c>
      <c r="I1596" s="18" t="n">
        <f aca="false">IF(N1595 = 1, IF((I1595 + (N1595 * M1595)) &gt; D1596, MAX(C1596,J1595), I1595 + (N1595 * M1595)), IF((I1595 + (N1595 * M1595)) &lt; C1596, MIN(D1596,J1595), I1595 + (N1595 * M1595)))</f>
        <v>58.864636</v>
      </c>
      <c r="J1596" s="19" t="n">
        <f aca="false">IF(N1596 = 1, MAX(C1596, J1595), MIN(J1595,D1596))</f>
        <v>63.1</v>
      </c>
      <c r="K1596" s="19" t="n">
        <f aca="false">ABS(J1596 - I1596)</f>
        <v>4.235364</v>
      </c>
      <c r="L1596" s="19" t="n">
        <f aca="false">IF(N1596 &lt;&gt; N1595, $H$2, IF(J1596 &lt;&gt; J1595, IF(L1595 &lt; $H$6, L1595 +$H$4, L1595), L1595))</f>
        <v>0.02</v>
      </c>
      <c r="M1596" s="19" t="n">
        <f aca="false">L1596 * K1596</f>
        <v>0.0847072800000001</v>
      </c>
      <c r="N1596" s="12" t="n">
        <f aca="false">IF(N1595 = 1, IF(D1596 &gt; I1596, 1, -1), IF(I1596 &gt; C1596, -1, 1))</f>
        <v>1</v>
      </c>
      <c r="O1596" s="12" t="n">
        <f aca="false">IF(N1596 =N1595, O1595 + 1, 1)</f>
        <v>3</v>
      </c>
    </row>
    <row collapsed="false" customFormat="false" customHeight="true" hidden="false" ht="13.3" outlineLevel="0" r="1597">
      <c r="A1597" s="17" t="n">
        <v>38875</v>
      </c>
      <c r="B1597" s="14" t="n">
        <v>60.1</v>
      </c>
      <c r="C1597" s="14" t="n">
        <v>60.4</v>
      </c>
      <c r="D1597" s="14" t="n">
        <v>58.35</v>
      </c>
      <c r="E1597" s="14" t="n">
        <v>58.56</v>
      </c>
      <c r="F1597" s="14" t="n">
        <v>26803800</v>
      </c>
      <c r="G1597" s="14" t="n">
        <v>58.31</v>
      </c>
      <c r="I1597" s="18" t="n">
        <f aca="false">IF(N1596 = 1, IF((I1596 + (N1596 * M1596)) &gt; D1597, MAX(C1597,J1596), I1596 + (N1596 * M1596)), IF((I1596 + (N1596 * M1596)) &lt; C1597, MIN(D1597,J1596), I1596 + (N1596 * M1596)))</f>
        <v>63.1</v>
      </c>
      <c r="J1597" s="19" t="n">
        <f aca="false">IF(N1597 = 1, MAX(C1597, J1596), MIN(J1596,D1597))</f>
        <v>58.35</v>
      </c>
      <c r="K1597" s="19" t="n">
        <f aca="false">ABS(J1597 - I1597)</f>
        <v>4.75</v>
      </c>
      <c r="L1597" s="19" t="n">
        <f aca="false">IF(N1597 &lt;&gt; N1596, $H$2, IF(J1597 &lt;&gt; J1596, IF(L1596 &lt; $H$6, L1596 +$H$4, L1596), L1596))</f>
        <v>0.02</v>
      </c>
      <c r="M1597" s="19" t="n">
        <f aca="false">L1597 * K1597</f>
        <v>0.095</v>
      </c>
      <c r="N1597" s="12" t="n">
        <f aca="false">IF(N1596 = 1, IF(D1597 &gt; I1597, 1, -1), IF(I1597 &gt; C1597, -1, 1))</f>
        <v>-1</v>
      </c>
      <c r="O1597" s="12" t="n">
        <f aca="false">IF(N1597 =N1596, O1596 + 1, 1)</f>
        <v>1</v>
      </c>
    </row>
    <row collapsed="false" customFormat="false" customHeight="true" hidden="false" ht="13.3" outlineLevel="0" r="1598">
      <c r="A1598" s="17" t="n">
        <v>38876</v>
      </c>
      <c r="B1598" s="14" t="n">
        <v>58.44</v>
      </c>
      <c r="C1598" s="14" t="n">
        <v>60.93</v>
      </c>
      <c r="D1598" s="14" t="n">
        <v>57.15</v>
      </c>
      <c r="E1598" s="14" t="n">
        <v>60.76</v>
      </c>
      <c r="F1598" s="14" t="n">
        <v>49910100</v>
      </c>
      <c r="G1598" s="14" t="n">
        <v>60.5</v>
      </c>
      <c r="I1598" s="18" t="n">
        <f aca="false">IF(N1597 = 1, IF((I1597 + (N1597 * M1597)) &gt; D1598, MAX(C1598,J1597), I1597 + (N1597 * M1597)), IF((I1597 + (N1597 * M1597)) &lt; C1598, MIN(D1598,J1597), I1597 + (N1597 * M1597)))</f>
        <v>63.005</v>
      </c>
      <c r="J1598" s="19" t="n">
        <f aca="false">IF(N1598 = 1, MAX(C1598, J1597), MIN(J1597,D1598))</f>
        <v>57.15</v>
      </c>
      <c r="K1598" s="19" t="n">
        <f aca="false">ABS(J1598 - I1598)</f>
        <v>5.855</v>
      </c>
      <c r="L1598" s="19" t="n">
        <f aca="false">IF(N1598 &lt;&gt; N1597, $H$2, IF(J1598 &lt;&gt; J1597, IF(L1597 &lt; $H$6, L1597 +$H$4, L1597), L1597))</f>
        <v>0.04</v>
      </c>
      <c r="M1598" s="19" t="n">
        <f aca="false">L1598 * K1598</f>
        <v>0.2342</v>
      </c>
      <c r="N1598" s="12" t="n">
        <f aca="false">IF(N1597 = 1, IF(D1598 &gt; I1598, 1, -1), IF(I1598 &gt; C1598, -1, 1))</f>
        <v>-1</v>
      </c>
      <c r="O1598" s="12" t="n">
        <f aca="false">IF(N1598 =N1597, O1597 + 1, 1)</f>
        <v>2</v>
      </c>
    </row>
    <row collapsed="false" customFormat="false" customHeight="true" hidden="false" ht="13.3" outlineLevel="0" r="1599">
      <c r="A1599" s="17" t="n">
        <v>38877</v>
      </c>
      <c r="B1599" s="14" t="n">
        <v>61.18</v>
      </c>
      <c r="C1599" s="14" t="n">
        <v>61.56</v>
      </c>
      <c r="D1599" s="14" t="n">
        <v>59.1</v>
      </c>
      <c r="E1599" s="14" t="n">
        <v>59.24</v>
      </c>
      <c r="F1599" s="14" t="n">
        <v>27708500</v>
      </c>
      <c r="G1599" s="14" t="n">
        <v>58.99</v>
      </c>
      <c r="I1599" s="18" t="n">
        <f aca="false">IF(N1598 = 1, IF((I1598 + (N1598 * M1598)) &gt; D1599, MAX(C1599,J1598), I1598 + (N1598 * M1598)), IF((I1598 + (N1598 * M1598)) &lt; C1599, MIN(D1599,J1598), I1598 + (N1598 * M1598)))</f>
        <v>62.7708</v>
      </c>
      <c r="J1599" s="19" t="n">
        <f aca="false">IF(N1599 = 1, MAX(C1599, J1598), MIN(J1598,D1599))</f>
        <v>57.15</v>
      </c>
      <c r="K1599" s="19" t="n">
        <f aca="false">ABS(J1599 - I1599)</f>
        <v>5.6208</v>
      </c>
      <c r="L1599" s="19" t="n">
        <f aca="false">IF(N1599 &lt;&gt; N1598, $H$2, IF(J1599 &lt;&gt; J1598, IF(L1598 &lt; $H$6, L1598 +$H$4, L1598), L1598))</f>
        <v>0.04</v>
      </c>
      <c r="M1599" s="19" t="n">
        <f aca="false">L1599 * K1599</f>
        <v>0.224832</v>
      </c>
      <c r="N1599" s="12" t="n">
        <f aca="false">IF(N1598 = 1, IF(D1599 &gt; I1599, 1, -1), IF(I1599 &gt; C1599, -1, 1))</f>
        <v>-1</v>
      </c>
      <c r="O1599" s="12" t="n">
        <f aca="false">IF(N1599 =N1598, O1598 + 1, 1)</f>
        <v>3</v>
      </c>
    </row>
    <row collapsed="false" customFormat="false" customHeight="true" hidden="false" ht="13.3" outlineLevel="0" r="1600">
      <c r="A1600" s="17" t="n">
        <v>38880</v>
      </c>
      <c r="B1600" s="14" t="n">
        <v>59.4</v>
      </c>
      <c r="C1600" s="14" t="n">
        <v>59.73</v>
      </c>
      <c r="D1600" s="14" t="n">
        <v>56.96</v>
      </c>
      <c r="E1600" s="14" t="n">
        <v>57</v>
      </c>
      <c r="F1600" s="14" t="n">
        <v>25635200</v>
      </c>
      <c r="G1600" s="14" t="n">
        <v>56.76</v>
      </c>
      <c r="I1600" s="18" t="n">
        <f aca="false">IF(N1599 = 1, IF((I1599 + (N1599 * M1599)) &gt; D1600, MAX(C1600,J1599), I1599 + (N1599 * M1599)), IF((I1599 + (N1599 * M1599)) &lt; C1600, MIN(D1600,J1599), I1599 + (N1599 * M1599)))</f>
        <v>62.545968</v>
      </c>
      <c r="J1600" s="19" t="n">
        <f aca="false">IF(N1600 = 1, MAX(C1600, J1599), MIN(J1599,D1600))</f>
        <v>56.96</v>
      </c>
      <c r="K1600" s="19" t="n">
        <f aca="false">ABS(J1600 - I1600)</f>
        <v>5.585968</v>
      </c>
      <c r="L1600" s="19" t="n">
        <f aca="false">IF(N1600 &lt;&gt; N1599, $H$2, IF(J1600 &lt;&gt; J1599, IF(L1599 &lt; $H$6, L1599 +$H$4, L1599), L1599))</f>
        <v>0.06</v>
      </c>
      <c r="M1600" s="19" t="n">
        <f aca="false">L1600 * K1600</f>
        <v>0.33515808</v>
      </c>
      <c r="N1600" s="12" t="n">
        <f aca="false">IF(N1599 = 1, IF(D1600 &gt; I1600, 1, -1), IF(I1600 &gt; C1600, -1, 1))</f>
        <v>-1</v>
      </c>
      <c r="O1600" s="12" t="n">
        <f aca="false">IF(N1600 =N1599, O1599 + 1, 1)</f>
        <v>4</v>
      </c>
    </row>
    <row collapsed="false" customFormat="false" customHeight="true" hidden="false" ht="13.3" outlineLevel="0" r="1601">
      <c r="A1601" s="17" t="n">
        <v>38881</v>
      </c>
      <c r="B1601" s="14" t="n">
        <v>57.61</v>
      </c>
      <c r="C1601" s="14" t="n">
        <v>59.1</v>
      </c>
      <c r="D1601" s="14" t="n">
        <v>57.36</v>
      </c>
      <c r="E1601" s="14" t="n">
        <v>58.33</v>
      </c>
      <c r="F1601" s="14" t="n">
        <v>38594400</v>
      </c>
      <c r="G1601" s="14" t="n">
        <v>58.08</v>
      </c>
      <c r="I1601" s="18" t="n">
        <f aca="false">IF(N1600 = 1, IF((I1600 + (N1600 * M1600)) &gt; D1601, MAX(C1601,J1600), I1600 + (N1600 * M1600)), IF((I1600 + (N1600 * M1600)) &lt; C1601, MIN(D1601,J1600), I1600 + (N1600 * M1600)))</f>
        <v>62.21080992</v>
      </c>
      <c r="J1601" s="19" t="n">
        <f aca="false">IF(N1601 = 1, MAX(C1601, J1600), MIN(J1600,D1601))</f>
        <v>56.96</v>
      </c>
      <c r="K1601" s="19" t="n">
        <f aca="false">ABS(J1601 - I1601)</f>
        <v>5.25080992</v>
      </c>
      <c r="L1601" s="19" t="n">
        <f aca="false">IF(N1601 &lt;&gt; N1600, $H$2, IF(J1601 &lt;&gt; J1600, IF(L1600 &lt; $H$6, L1600 +$H$4, L1600), L1600))</f>
        <v>0.06</v>
      </c>
      <c r="M1601" s="19" t="n">
        <f aca="false">L1601 * K1601</f>
        <v>0.3150485952</v>
      </c>
      <c r="N1601" s="12" t="n">
        <f aca="false">IF(N1600 = 1, IF(D1601 &gt; I1601, 1, -1), IF(I1601 &gt; C1601, -1, 1))</f>
        <v>-1</v>
      </c>
      <c r="O1601" s="12" t="n">
        <f aca="false">IF(N1601 =N1600, O1600 + 1, 1)</f>
        <v>5</v>
      </c>
    </row>
    <row collapsed="false" customFormat="false" customHeight="true" hidden="false" ht="13.3" outlineLevel="0" r="1602">
      <c r="A1602" s="17" t="n">
        <v>38882</v>
      </c>
      <c r="B1602" s="14" t="n">
        <v>58.28</v>
      </c>
      <c r="C1602" s="14" t="n">
        <v>58.78</v>
      </c>
      <c r="D1602" s="14" t="n">
        <v>56.69</v>
      </c>
      <c r="E1602" s="14" t="n">
        <v>57.61</v>
      </c>
      <c r="F1602" s="14" t="n">
        <v>31362000</v>
      </c>
      <c r="G1602" s="14" t="n">
        <v>57.36</v>
      </c>
      <c r="I1602" s="18" t="n">
        <f aca="false">IF(N1601 = 1, IF((I1601 + (N1601 * M1601)) &gt; D1602, MAX(C1602,J1601), I1601 + (N1601 * M1601)), IF((I1601 + (N1601 * M1601)) &lt; C1602, MIN(D1602,J1601), I1601 + (N1601 * M1601)))</f>
        <v>61.8957613248</v>
      </c>
      <c r="J1602" s="19" t="n">
        <f aca="false">IF(N1602 = 1, MAX(C1602, J1601), MIN(J1601,D1602))</f>
        <v>56.69</v>
      </c>
      <c r="K1602" s="19" t="n">
        <f aca="false">ABS(J1602 - I1602)</f>
        <v>5.20576132480001</v>
      </c>
      <c r="L1602" s="19" t="n">
        <f aca="false">IF(N1602 &lt;&gt; N1601, $H$2, IF(J1602 &lt;&gt; J1601, IF(L1601 &lt; $H$6, L1601 +$H$4, L1601), L1601))</f>
        <v>0.08</v>
      </c>
      <c r="M1602" s="19" t="n">
        <f aca="false">L1602 * K1602</f>
        <v>0.416460905984001</v>
      </c>
      <c r="N1602" s="12" t="n">
        <f aca="false">IF(N1601 = 1, IF(D1602 &gt; I1602, 1, -1), IF(I1602 &gt; C1602, -1, 1))</f>
        <v>-1</v>
      </c>
      <c r="O1602" s="12" t="n">
        <f aca="false">IF(N1602 =N1601, O1601 + 1, 1)</f>
        <v>6</v>
      </c>
    </row>
    <row collapsed="false" customFormat="false" customHeight="true" hidden="false" ht="13.3" outlineLevel="0" r="1603">
      <c r="A1603" s="17" t="n">
        <v>38883</v>
      </c>
      <c r="B1603" s="14" t="n">
        <v>57.3</v>
      </c>
      <c r="C1603" s="14" t="n">
        <v>59.74</v>
      </c>
      <c r="D1603" s="14" t="n">
        <v>56.75</v>
      </c>
      <c r="E1603" s="14" t="n">
        <v>59.38</v>
      </c>
      <c r="F1603" s="14" t="n">
        <v>42513700</v>
      </c>
      <c r="G1603" s="14" t="n">
        <v>59.13</v>
      </c>
      <c r="I1603" s="18" t="n">
        <f aca="false">IF(N1602 = 1, IF((I1602 + (N1602 * M1602)) &gt; D1603, MAX(C1603,J1602), I1602 + (N1602 * M1602)), IF((I1602 + (N1602 * M1602)) &lt; C1603, MIN(D1603,J1602), I1602 + (N1602 * M1602)))</f>
        <v>61.479300418816</v>
      </c>
      <c r="J1603" s="19" t="n">
        <f aca="false">IF(N1603 = 1, MAX(C1603, J1602), MIN(J1602,D1603))</f>
        <v>56.69</v>
      </c>
      <c r="K1603" s="19" t="n">
        <f aca="false">ABS(J1603 - I1603)</f>
        <v>4.78930041881601</v>
      </c>
      <c r="L1603" s="19" t="n">
        <f aca="false">IF(N1603 &lt;&gt; N1602, $H$2, IF(J1603 &lt;&gt; J1602, IF(L1602 &lt; $H$6, L1602 +$H$4, L1602), L1602))</f>
        <v>0.08</v>
      </c>
      <c r="M1603" s="19" t="n">
        <f aca="false">L1603 * K1603</f>
        <v>0.38314403350528</v>
      </c>
      <c r="N1603" s="12" t="n">
        <f aca="false">IF(N1602 = 1, IF(D1603 &gt; I1603, 1, -1), IF(I1603 &gt; C1603, -1, 1))</f>
        <v>-1</v>
      </c>
      <c r="O1603" s="12" t="n">
        <f aca="false">IF(N1603 =N1602, O1602 + 1, 1)</f>
        <v>7</v>
      </c>
    </row>
    <row collapsed="false" customFormat="false" customHeight="true" hidden="false" ht="13.3" outlineLevel="0" r="1604">
      <c r="A1604" s="17" t="n">
        <v>38884</v>
      </c>
      <c r="B1604" s="14" t="n">
        <v>58.96</v>
      </c>
      <c r="C1604" s="14" t="n">
        <v>59.19</v>
      </c>
      <c r="D1604" s="14" t="n">
        <v>57.52</v>
      </c>
      <c r="E1604" s="14" t="n">
        <v>57.56</v>
      </c>
      <c r="F1604" s="14" t="n">
        <v>29932200</v>
      </c>
      <c r="G1604" s="14" t="n">
        <v>57.31</v>
      </c>
      <c r="I1604" s="18" t="n">
        <f aca="false">IF(N1603 = 1, IF((I1603 + (N1603 * M1603)) &gt; D1604, MAX(C1604,J1603), I1603 + (N1603 * M1603)), IF((I1603 + (N1603 * M1603)) &lt; C1604, MIN(D1604,J1603), I1603 + (N1603 * M1603)))</f>
        <v>61.0961563853107</v>
      </c>
      <c r="J1604" s="19" t="n">
        <f aca="false">IF(N1604 = 1, MAX(C1604, J1603), MIN(J1603,D1604))</f>
        <v>56.69</v>
      </c>
      <c r="K1604" s="19" t="n">
        <f aca="false">ABS(J1604 - I1604)</f>
        <v>4.40615638531072</v>
      </c>
      <c r="L1604" s="19" t="n">
        <f aca="false">IF(N1604 &lt;&gt; N1603, $H$2, IF(J1604 &lt;&gt; J1603, IF(L1603 &lt; $H$6, L1603 +$H$4, L1603), L1603))</f>
        <v>0.08</v>
      </c>
      <c r="M1604" s="19" t="n">
        <f aca="false">L1604 * K1604</f>
        <v>0.352492510824858</v>
      </c>
      <c r="N1604" s="12" t="n">
        <f aca="false">IF(N1603 = 1, IF(D1604 &gt; I1604, 1, -1), IF(I1604 &gt; C1604, -1, 1))</f>
        <v>-1</v>
      </c>
      <c r="O1604" s="12" t="n">
        <f aca="false">IF(N1604 =N1603, O1603 + 1, 1)</f>
        <v>8</v>
      </c>
    </row>
    <row collapsed="false" customFormat="false" customHeight="true" hidden="false" ht="13.3" outlineLevel="0" r="1605">
      <c r="A1605" s="17" t="n">
        <v>38887</v>
      </c>
      <c r="B1605" s="14" t="n">
        <v>57.83</v>
      </c>
      <c r="C1605" s="14" t="n">
        <v>58.18</v>
      </c>
      <c r="D1605" s="14" t="n">
        <v>57</v>
      </c>
      <c r="E1605" s="14" t="n">
        <v>57.2</v>
      </c>
      <c r="F1605" s="14" t="n">
        <v>25163400</v>
      </c>
      <c r="G1605" s="14" t="n">
        <v>56.96</v>
      </c>
      <c r="I1605" s="18" t="n">
        <f aca="false">IF(N1604 = 1, IF((I1604 + (N1604 * M1604)) &gt; D1605, MAX(C1605,J1604), I1604 + (N1604 * M1604)), IF((I1604 + (N1604 * M1604)) &lt; C1605, MIN(D1605,J1604), I1604 + (N1604 * M1604)))</f>
        <v>60.7436638744859</v>
      </c>
      <c r="J1605" s="19" t="n">
        <f aca="false">IF(N1605 = 1, MAX(C1605, J1604), MIN(J1604,D1605))</f>
        <v>56.69</v>
      </c>
      <c r="K1605" s="19" t="n">
        <f aca="false">ABS(J1605 - I1605)</f>
        <v>4.05366387448586</v>
      </c>
      <c r="L1605" s="19" t="n">
        <f aca="false">IF(N1605 &lt;&gt; N1604, $H$2, IF(J1605 &lt;&gt; J1604, IF(L1604 &lt; $H$6, L1604 +$H$4, L1604), L1604))</f>
        <v>0.08</v>
      </c>
      <c r="M1605" s="19" t="n">
        <f aca="false">L1605 * K1605</f>
        <v>0.324293109958869</v>
      </c>
      <c r="N1605" s="12" t="n">
        <f aca="false">IF(N1604 = 1, IF(D1605 &gt; I1605, 1, -1), IF(I1605 &gt; C1605, -1, 1))</f>
        <v>-1</v>
      </c>
      <c r="O1605" s="12" t="n">
        <f aca="false">IF(N1605 =N1604, O1604 + 1, 1)</f>
        <v>9</v>
      </c>
    </row>
    <row collapsed="false" customFormat="false" customHeight="true" hidden="false" ht="13.3" outlineLevel="0" r="1606">
      <c r="A1606" s="17" t="n">
        <v>38888</v>
      </c>
      <c r="B1606" s="14" t="n">
        <v>57.61</v>
      </c>
      <c r="C1606" s="14" t="n">
        <v>58.35</v>
      </c>
      <c r="D1606" s="14" t="n">
        <v>57.29</v>
      </c>
      <c r="E1606" s="14" t="n">
        <v>57.47</v>
      </c>
      <c r="F1606" s="14" t="n">
        <v>24034800</v>
      </c>
      <c r="G1606" s="14" t="n">
        <v>57.22</v>
      </c>
      <c r="I1606" s="18" t="n">
        <f aca="false">IF(N1605 = 1, IF((I1605 + (N1605 * M1605)) &gt; D1606, MAX(C1606,J1605), I1605 + (N1605 * M1605)), IF((I1605 + (N1605 * M1605)) &lt; C1606, MIN(D1606,J1605), I1605 + (N1605 * M1605)))</f>
        <v>60.419370764527</v>
      </c>
      <c r="J1606" s="19" t="n">
        <f aca="false">IF(N1606 = 1, MAX(C1606, J1605), MIN(J1605,D1606))</f>
        <v>56.69</v>
      </c>
      <c r="K1606" s="19" t="n">
        <f aca="false">ABS(J1606 - I1606)</f>
        <v>3.729370764527</v>
      </c>
      <c r="L1606" s="19" t="n">
        <f aca="false">IF(N1606 &lt;&gt; N1605, $H$2, IF(J1606 &lt;&gt; J1605, IF(L1605 &lt; $H$6, L1605 +$H$4, L1605), L1605))</f>
        <v>0.08</v>
      </c>
      <c r="M1606" s="19" t="n">
        <f aca="false">L1606 * K1606</f>
        <v>0.29834966116216</v>
      </c>
      <c r="N1606" s="12" t="n">
        <f aca="false">IF(N1605 = 1, IF(D1606 &gt; I1606, 1, -1), IF(I1606 &gt; C1606, -1, 1))</f>
        <v>-1</v>
      </c>
      <c r="O1606" s="12" t="n">
        <f aca="false">IF(N1606 =N1605, O1605 + 1, 1)</f>
        <v>10</v>
      </c>
    </row>
    <row collapsed="false" customFormat="false" customHeight="true" hidden="false" ht="13.3" outlineLevel="0" r="1607">
      <c r="A1607" s="17" t="n">
        <v>38889</v>
      </c>
      <c r="B1607" s="14" t="n">
        <v>57.74</v>
      </c>
      <c r="C1607" s="14" t="n">
        <v>58.71</v>
      </c>
      <c r="D1607" s="14" t="n">
        <v>57.3</v>
      </c>
      <c r="E1607" s="14" t="n">
        <v>57.86</v>
      </c>
      <c r="F1607" s="14" t="n">
        <v>30832000</v>
      </c>
      <c r="G1607" s="14" t="n">
        <v>57.61</v>
      </c>
      <c r="I1607" s="18" t="n">
        <f aca="false">IF(N1606 = 1, IF((I1606 + (N1606 * M1606)) &gt; D1607, MAX(C1607,J1606), I1606 + (N1606 * M1606)), IF((I1606 + (N1606 * M1606)) &lt; C1607, MIN(D1607,J1606), I1606 + (N1606 * M1606)))</f>
        <v>60.1210211033648</v>
      </c>
      <c r="J1607" s="19" t="n">
        <f aca="false">IF(N1607 = 1, MAX(C1607, J1606), MIN(J1606,D1607))</f>
        <v>56.69</v>
      </c>
      <c r="K1607" s="19" t="n">
        <f aca="false">ABS(J1607 - I1607)</f>
        <v>3.43102110336483</v>
      </c>
      <c r="L1607" s="19" t="n">
        <f aca="false">IF(N1607 &lt;&gt; N1606, $H$2, IF(J1607 &lt;&gt; J1606, IF(L1606 &lt; $H$6, L1606 +$H$4, L1606), L1606))</f>
        <v>0.08</v>
      </c>
      <c r="M1607" s="19" t="n">
        <f aca="false">L1607 * K1607</f>
        <v>0.274481688269187</v>
      </c>
      <c r="N1607" s="12" t="n">
        <f aca="false">IF(N1606 = 1, IF(D1607 &gt; I1607, 1, -1), IF(I1607 &gt; C1607, -1, 1))</f>
        <v>-1</v>
      </c>
      <c r="O1607" s="12" t="n">
        <f aca="false">IF(N1607 =N1606, O1606 + 1, 1)</f>
        <v>11</v>
      </c>
    </row>
    <row collapsed="false" customFormat="false" customHeight="true" hidden="false" ht="13.3" outlineLevel="0" r="1608">
      <c r="A1608" s="17" t="n">
        <v>38890</v>
      </c>
      <c r="B1608" s="14" t="n">
        <v>58.2</v>
      </c>
      <c r="C1608" s="14" t="n">
        <v>59.75</v>
      </c>
      <c r="D1608" s="14" t="n">
        <v>58.07</v>
      </c>
      <c r="E1608" s="14" t="n">
        <v>59.58</v>
      </c>
      <c r="F1608" s="14" t="n">
        <v>34486900</v>
      </c>
      <c r="G1608" s="14" t="n">
        <v>59.33</v>
      </c>
      <c r="I1608" s="18" t="n">
        <f aca="false">IF(N1607 = 1, IF((I1607 + (N1607 * M1607)) &gt; D1608, MAX(C1608,J1607), I1607 + (N1607 * M1607)), IF((I1607 + (N1607 * M1607)) &lt; C1608, MIN(D1608,J1607), I1607 + (N1607 * M1607)))</f>
        <v>59.8465394150957</v>
      </c>
      <c r="J1608" s="19" t="n">
        <f aca="false">IF(N1608 = 1, MAX(C1608, J1607), MIN(J1607,D1608))</f>
        <v>56.69</v>
      </c>
      <c r="K1608" s="19" t="n">
        <f aca="false">ABS(J1608 - I1608)</f>
        <v>3.15653941509565</v>
      </c>
      <c r="L1608" s="19" t="n">
        <f aca="false">IF(N1608 &lt;&gt; N1607, $H$2, IF(J1608 &lt;&gt; J1607, IF(L1607 &lt; $H$6, L1607 +$H$4, L1607), L1607))</f>
        <v>0.08</v>
      </c>
      <c r="M1608" s="19" t="n">
        <f aca="false">L1608 * K1608</f>
        <v>0.252523153207652</v>
      </c>
      <c r="N1608" s="12" t="n">
        <f aca="false">IF(N1607 = 1, IF(D1608 &gt; I1608, 1, -1), IF(I1608 &gt; C1608, -1, 1))</f>
        <v>-1</v>
      </c>
      <c r="O1608" s="12" t="n">
        <f aca="false">IF(N1608 =N1607, O1607 + 1, 1)</f>
        <v>12</v>
      </c>
    </row>
    <row collapsed="false" customFormat="false" customHeight="true" hidden="false" ht="13.3" outlineLevel="0" r="1609">
      <c r="A1609" s="17" t="n">
        <v>38891</v>
      </c>
      <c r="B1609" s="14" t="n">
        <v>59.72</v>
      </c>
      <c r="C1609" s="14" t="n">
        <v>60.17</v>
      </c>
      <c r="D1609" s="14" t="n">
        <v>58.73</v>
      </c>
      <c r="E1609" s="14" t="n">
        <v>58.83</v>
      </c>
      <c r="F1609" s="14" t="n">
        <v>23578700</v>
      </c>
      <c r="G1609" s="14" t="n">
        <v>58.58</v>
      </c>
      <c r="I1609" s="18" t="n">
        <f aca="false">IF(N1608 = 1, IF((I1608 + (N1608 * M1608)) &gt; D1609, MAX(C1609,J1608), I1608 + (N1608 * M1608)), IF((I1608 + (N1608 * M1608)) &lt; C1609, MIN(D1609,J1608), I1608 + (N1608 * M1608)))</f>
        <v>56.69</v>
      </c>
      <c r="J1609" s="19" t="n">
        <f aca="false">IF(N1609 = 1, MAX(C1609, J1608), MIN(J1608,D1609))</f>
        <v>60.17</v>
      </c>
      <c r="K1609" s="19" t="n">
        <f aca="false">ABS(J1609 - I1609)</f>
        <v>3.48</v>
      </c>
      <c r="L1609" s="19" t="n">
        <f aca="false">IF(N1609 &lt;&gt; N1608, $H$2, IF(J1609 &lt;&gt; J1608, IF(L1608 &lt; $H$6, L1608 +$H$4, L1608), L1608))</f>
        <v>0.02</v>
      </c>
      <c r="M1609" s="19" t="n">
        <f aca="false">L1609 * K1609</f>
        <v>0.0696000000000001</v>
      </c>
      <c r="N1609" s="12" t="n">
        <f aca="false">IF(N1608 = 1, IF(D1609 &gt; I1609, 1, -1), IF(I1609 &gt; C1609, -1, 1))</f>
        <v>1</v>
      </c>
      <c r="O1609" s="12" t="n">
        <f aca="false">IF(N1609 =N1608, O1608 + 1, 1)</f>
        <v>1</v>
      </c>
    </row>
    <row collapsed="false" customFormat="false" customHeight="true" hidden="false" ht="13.3" outlineLevel="0" r="1610">
      <c r="A1610" s="17" t="n">
        <v>38894</v>
      </c>
      <c r="B1610" s="14" t="n">
        <v>59.17</v>
      </c>
      <c r="C1610" s="14" t="n">
        <v>59.2</v>
      </c>
      <c r="D1610" s="14" t="n">
        <v>58.37</v>
      </c>
      <c r="E1610" s="14" t="n">
        <v>58.99</v>
      </c>
      <c r="F1610" s="14" t="n">
        <v>16662000</v>
      </c>
      <c r="G1610" s="14" t="n">
        <v>58.74</v>
      </c>
      <c r="I1610" s="18" t="n">
        <f aca="false">IF(N1609 = 1, IF((I1609 + (N1609 * M1609)) &gt; D1610, MAX(C1610,J1609), I1609 + (N1609 * M1609)), IF((I1609 + (N1609 * M1609)) &lt; C1610, MIN(D1610,J1609), I1609 + (N1609 * M1609)))</f>
        <v>56.7596</v>
      </c>
      <c r="J1610" s="19" t="n">
        <f aca="false">IF(N1610 = 1, MAX(C1610, J1609), MIN(J1609,D1610))</f>
        <v>60.17</v>
      </c>
      <c r="K1610" s="19" t="n">
        <f aca="false">ABS(J1610 - I1610)</f>
        <v>3.4104</v>
      </c>
      <c r="L1610" s="19" t="n">
        <f aca="false">IF(N1610 &lt;&gt; N1609, $H$2, IF(J1610 &lt;&gt; J1609, IF(L1609 &lt; $H$6, L1609 +$H$4, L1609), L1609))</f>
        <v>0.02</v>
      </c>
      <c r="M1610" s="19" t="n">
        <f aca="false">L1610 * K1610</f>
        <v>0.0682080000000001</v>
      </c>
      <c r="N1610" s="12" t="n">
        <f aca="false">IF(N1609 = 1, IF(D1610 &gt; I1610, 1, -1), IF(I1610 &gt; C1610, -1, 1))</f>
        <v>1</v>
      </c>
      <c r="O1610" s="12" t="n">
        <f aca="false">IF(N1610 =N1609, O1609 + 1, 1)</f>
        <v>2</v>
      </c>
    </row>
    <row collapsed="false" customFormat="false" customHeight="true" hidden="false" ht="13.3" outlineLevel="0" r="1611">
      <c r="A1611" s="17" t="n">
        <v>38895</v>
      </c>
      <c r="B1611" s="14" t="n">
        <v>59.09</v>
      </c>
      <c r="C1611" s="14" t="n">
        <v>59.22</v>
      </c>
      <c r="D1611" s="14" t="n">
        <v>57.4</v>
      </c>
      <c r="E1611" s="14" t="n">
        <v>57.43</v>
      </c>
      <c r="F1611" s="14" t="n">
        <v>19664700</v>
      </c>
      <c r="G1611" s="14" t="n">
        <v>57.18</v>
      </c>
      <c r="I1611" s="18" t="n">
        <f aca="false">IF(N1610 = 1, IF((I1610 + (N1610 * M1610)) &gt; D1611, MAX(C1611,J1610), I1610 + (N1610 * M1610)), IF((I1610 + (N1610 * M1610)) &lt; C1611, MIN(D1611,J1610), I1610 + (N1610 * M1610)))</f>
        <v>56.827808</v>
      </c>
      <c r="J1611" s="19" t="n">
        <f aca="false">IF(N1611 = 1, MAX(C1611, J1610), MIN(J1610,D1611))</f>
        <v>60.17</v>
      </c>
      <c r="K1611" s="19" t="n">
        <f aca="false">ABS(J1611 - I1611)</f>
        <v>3.342192</v>
      </c>
      <c r="L1611" s="19" t="n">
        <f aca="false">IF(N1611 &lt;&gt; N1610, $H$2, IF(J1611 &lt;&gt; J1610, IF(L1610 &lt; $H$6, L1610 +$H$4, L1610), L1610))</f>
        <v>0.02</v>
      </c>
      <c r="M1611" s="19" t="n">
        <f aca="false">L1611 * K1611</f>
        <v>0.0668438400000001</v>
      </c>
      <c r="N1611" s="12" t="n">
        <f aca="false">IF(N1610 = 1, IF(D1611 &gt; I1611, 1, -1), IF(I1611 &gt; C1611, -1, 1))</f>
        <v>1</v>
      </c>
      <c r="O1611" s="12" t="n">
        <f aca="false">IF(N1611 =N1610, O1610 + 1, 1)</f>
        <v>3</v>
      </c>
    </row>
    <row collapsed="false" customFormat="false" customHeight="true" hidden="false" ht="13.3" outlineLevel="0" r="1612">
      <c r="A1612" s="17" t="n">
        <v>38896</v>
      </c>
      <c r="B1612" s="14" t="n">
        <v>57.29</v>
      </c>
      <c r="C1612" s="14" t="n">
        <v>57.3</v>
      </c>
      <c r="D1612" s="14" t="n">
        <v>55.41</v>
      </c>
      <c r="E1612" s="14" t="n">
        <v>56.02</v>
      </c>
      <c r="F1612" s="14" t="n">
        <v>30382300</v>
      </c>
      <c r="G1612" s="14" t="n">
        <v>55.78</v>
      </c>
      <c r="I1612" s="18" t="n">
        <f aca="false">IF(N1611 = 1, IF((I1611 + (N1611 * M1611)) &gt; D1612, MAX(C1612,J1611), I1611 + (N1611 * M1611)), IF((I1611 + (N1611 * M1611)) &lt; C1612, MIN(D1612,J1611), I1611 + (N1611 * M1611)))</f>
        <v>60.17</v>
      </c>
      <c r="J1612" s="19" t="n">
        <f aca="false">IF(N1612 = 1, MAX(C1612, J1611), MIN(J1611,D1612))</f>
        <v>55.41</v>
      </c>
      <c r="K1612" s="19" t="n">
        <f aca="false">ABS(J1612 - I1612)</f>
        <v>4.76000000000001</v>
      </c>
      <c r="L1612" s="19" t="n">
        <f aca="false">IF(N1612 &lt;&gt; N1611, $H$2, IF(J1612 &lt;&gt; J1611, IF(L1611 &lt; $H$6, L1611 +$H$4, L1611), L1611))</f>
        <v>0.02</v>
      </c>
      <c r="M1612" s="19" t="n">
        <f aca="false">L1612 * K1612</f>
        <v>0.0952000000000001</v>
      </c>
      <c r="N1612" s="12" t="n">
        <f aca="false">IF(N1611 = 1, IF(D1612 &gt; I1612, 1, -1), IF(I1612 &gt; C1612, -1, 1))</f>
        <v>-1</v>
      </c>
      <c r="O1612" s="12" t="n">
        <f aca="false">IF(N1612 =N1611, O1611 + 1, 1)</f>
        <v>1</v>
      </c>
    </row>
    <row collapsed="false" customFormat="false" customHeight="true" hidden="false" ht="13.3" outlineLevel="0" r="1613">
      <c r="A1613" s="17" t="n">
        <v>38897</v>
      </c>
      <c r="B1613" s="14" t="n">
        <v>56.76</v>
      </c>
      <c r="C1613" s="14" t="n">
        <v>59.09</v>
      </c>
      <c r="D1613" s="14" t="n">
        <v>56.39</v>
      </c>
      <c r="E1613" s="14" t="n">
        <v>58.97</v>
      </c>
      <c r="F1613" s="14" t="n">
        <v>31192800</v>
      </c>
      <c r="G1613" s="14" t="n">
        <v>58.72</v>
      </c>
      <c r="I1613" s="18" t="n">
        <f aca="false">IF(N1612 = 1, IF((I1612 + (N1612 * M1612)) &gt; D1613, MAX(C1613,J1612), I1612 + (N1612 * M1612)), IF((I1612 + (N1612 * M1612)) &lt; C1613, MIN(D1613,J1612), I1612 + (N1612 * M1612)))</f>
        <v>60.0748</v>
      </c>
      <c r="J1613" s="19" t="n">
        <f aca="false">IF(N1613 = 1, MAX(C1613, J1612), MIN(J1612,D1613))</f>
        <v>55.41</v>
      </c>
      <c r="K1613" s="19" t="n">
        <f aca="false">ABS(J1613 - I1613)</f>
        <v>4.66480000000001</v>
      </c>
      <c r="L1613" s="19" t="n">
        <f aca="false">IF(N1613 &lt;&gt; N1612, $H$2, IF(J1613 &lt;&gt; J1612, IF(L1612 &lt; $H$6, L1612 +$H$4, L1612), L1612))</f>
        <v>0.02</v>
      </c>
      <c r="M1613" s="19" t="n">
        <f aca="false">L1613 * K1613</f>
        <v>0.0932960000000001</v>
      </c>
      <c r="N1613" s="12" t="n">
        <f aca="false">IF(N1612 = 1, IF(D1613 &gt; I1613, 1, -1), IF(I1613 &gt; C1613, -1, 1))</f>
        <v>-1</v>
      </c>
      <c r="O1613" s="12" t="n">
        <f aca="false">IF(N1613 =N1612, O1612 + 1, 1)</f>
        <v>2</v>
      </c>
    </row>
    <row collapsed="false" customFormat="false" customHeight="true" hidden="false" ht="13.3" outlineLevel="0" r="1614">
      <c r="A1614" s="17" t="n">
        <v>38898</v>
      </c>
      <c r="B1614" s="14" t="n">
        <v>57.59</v>
      </c>
      <c r="C1614" s="14" t="n">
        <v>57.75</v>
      </c>
      <c r="D1614" s="14" t="n">
        <v>56.5</v>
      </c>
      <c r="E1614" s="14" t="n">
        <v>57.27</v>
      </c>
      <c r="F1614" s="14" t="n">
        <v>26417700</v>
      </c>
      <c r="G1614" s="14" t="n">
        <v>57.03</v>
      </c>
      <c r="I1614" s="18" t="n">
        <f aca="false">IF(N1613 = 1, IF((I1613 + (N1613 * M1613)) &gt; D1614, MAX(C1614,J1613), I1613 + (N1613 * M1613)), IF((I1613 + (N1613 * M1613)) &lt; C1614, MIN(D1614,J1613), I1613 + (N1613 * M1613)))</f>
        <v>59.981504</v>
      </c>
      <c r="J1614" s="19" t="n">
        <f aca="false">IF(N1614 = 1, MAX(C1614, J1613), MIN(J1613,D1614))</f>
        <v>55.41</v>
      </c>
      <c r="K1614" s="19" t="n">
        <f aca="false">ABS(J1614 - I1614)</f>
        <v>4.571504</v>
      </c>
      <c r="L1614" s="19" t="n">
        <f aca="false">IF(N1614 &lt;&gt; N1613, $H$2, IF(J1614 &lt;&gt; J1613, IF(L1613 &lt; $H$6, L1613 +$H$4, L1613), L1613))</f>
        <v>0.02</v>
      </c>
      <c r="M1614" s="19" t="n">
        <f aca="false">L1614 * K1614</f>
        <v>0.0914300800000001</v>
      </c>
      <c r="N1614" s="12" t="n">
        <f aca="false">IF(N1613 = 1, IF(D1614 &gt; I1614, 1, -1), IF(I1614 &gt; C1614, -1, 1))</f>
        <v>-1</v>
      </c>
      <c r="O1614" s="12" t="n">
        <f aca="false">IF(N1614 =N1613, O1613 + 1, 1)</f>
        <v>3</v>
      </c>
    </row>
    <row collapsed="false" customFormat="false" customHeight="true" hidden="false" ht="13.3" outlineLevel="0" r="1615">
      <c r="A1615" s="17" t="n">
        <v>38901</v>
      </c>
      <c r="B1615" s="14" t="n">
        <v>57.52</v>
      </c>
      <c r="C1615" s="14" t="n">
        <v>58.18</v>
      </c>
      <c r="D1615" s="14" t="n">
        <v>57.34</v>
      </c>
      <c r="E1615" s="14" t="n">
        <v>57.95</v>
      </c>
      <c r="F1615" s="14" t="n">
        <v>6956100</v>
      </c>
      <c r="G1615" s="14" t="n">
        <v>57.7</v>
      </c>
      <c r="I1615" s="18" t="n">
        <f aca="false">IF(N1614 = 1, IF((I1614 + (N1614 * M1614)) &gt; D1615, MAX(C1615,J1614), I1614 + (N1614 * M1614)), IF((I1614 + (N1614 * M1614)) &lt; C1615, MIN(D1615,J1614), I1614 + (N1614 * M1614)))</f>
        <v>59.89007392</v>
      </c>
      <c r="J1615" s="19" t="n">
        <f aca="false">IF(N1615 = 1, MAX(C1615, J1614), MIN(J1614,D1615))</f>
        <v>55.41</v>
      </c>
      <c r="K1615" s="19" t="n">
        <f aca="false">ABS(J1615 - I1615)</f>
        <v>4.48007392</v>
      </c>
      <c r="L1615" s="19" t="n">
        <f aca="false">IF(N1615 &lt;&gt; N1614, $H$2, IF(J1615 &lt;&gt; J1614, IF(L1614 &lt; $H$6, L1614 +$H$4, L1614), L1614))</f>
        <v>0.02</v>
      </c>
      <c r="M1615" s="19" t="n">
        <f aca="false">L1615 * K1615</f>
        <v>0.0896014784000001</v>
      </c>
      <c r="N1615" s="12" t="n">
        <f aca="false">IF(N1614 = 1, IF(D1615 &gt; I1615, 1, -1), IF(I1615 &gt; C1615, -1, 1))</f>
        <v>-1</v>
      </c>
      <c r="O1615" s="12" t="n">
        <f aca="false">IF(N1615 =N1614, O1614 + 1, 1)</f>
        <v>4</v>
      </c>
    </row>
    <row collapsed="false" customFormat="false" customHeight="true" hidden="false" ht="13.3" outlineLevel="0" r="1616">
      <c r="A1616" s="17" t="n">
        <v>38903</v>
      </c>
      <c r="B1616" s="14" t="n">
        <v>57.15</v>
      </c>
      <c r="C1616" s="14" t="n">
        <v>57.6</v>
      </c>
      <c r="D1616" s="14" t="n">
        <v>56.56</v>
      </c>
      <c r="E1616" s="14" t="n">
        <v>57</v>
      </c>
      <c r="F1616" s="14" t="n">
        <v>18508600</v>
      </c>
      <c r="G1616" s="14" t="n">
        <v>56.76</v>
      </c>
      <c r="I1616" s="18" t="n">
        <f aca="false">IF(N1615 = 1, IF((I1615 + (N1615 * M1615)) &gt; D1616, MAX(C1616,J1615), I1615 + (N1615 * M1615)), IF((I1615 + (N1615 * M1615)) &lt; C1616, MIN(D1616,J1615), I1615 + (N1615 * M1615)))</f>
        <v>59.8004724416</v>
      </c>
      <c r="J1616" s="19" t="n">
        <f aca="false">IF(N1616 = 1, MAX(C1616, J1615), MIN(J1615,D1616))</f>
        <v>55.41</v>
      </c>
      <c r="K1616" s="19" t="n">
        <f aca="false">ABS(J1616 - I1616)</f>
        <v>4.3904724416</v>
      </c>
      <c r="L1616" s="19" t="n">
        <f aca="false">IF(N1616 &lt;&gt; N1615, $H$2, IF(J1616 &lt;&gt; J1615, IF(L1615 &lt; $H$6, L1615 +$H$4, L1615), L1615))</f>
        <v>0.02</v>
      </c>
      <c r="M1616" s="19" t="n">
        <f aca="false">L1616 * K1616</f>
        <v>0.0878094488320001</v>
      </c>
      <c r="N1616" s="12" t="n">
        <f aca="false">IF(N1615 = 1, IF(D1616 &gt; I1616, 1, -1), IF(I1616 &gt; C1616, -1, 1))</f>
        <v>-1</v>
      </c>
      <c r="O1616" s="12" t="n">
        <f aca="false">IF(N1616 =N1615, O1615 + 1, 1)</f>
        <v>5</v>
      </c>
    </row>
    <row collapsed="false" customFormat="false" customHeight="true" hidden="false" ht="13.3" outlineLevel="0" r="1617">
      <c r="A1617" s="17" t="n">
        <v>38904</v>
      </c>
      <c r="B1617" s="14" t="n">
        <v>57.09</v>
      </c>
      <c r="C1617" s="14" t="n">
        <v>57.4</v>
      </c>
      <c r="D1617" s="14" t="n">
        <v>55.61</v>
      </c>
      <c r="E1617" s="14" t="n">
        <v>55.77</v>
      </c>
      <c r="F1617" s="14" t="n">
        <v>22614600</v>
      </c>
      <c r="G1617" s="14" t="n">
        <v>55.53</v>
      </c>
      <c r="I1617" s="18" t="n">
        <f aca="false">IF(N1616 = 1, IF((I1616 + (N1616 * M1616)) &gt; D1617, MAX(C1617,J1616), I1616 + (N1616 * M1616)), IF((I1616 + (N1616 * M1616)) &lt; C1617, MIN(D1617,J1616), I1616 + (N1616 * M1616)))</f>
        <v>59.712662992768</v>
      </c>
      <c r="J1617" s="19" t="n">
        <f aca="false">IF(N1617 = 1, MAX(C1617, J1616), MIN(J1616,D1617))</f>
        <v>55.41</v>
      </c>
      <c r="K1617" s="19" t="n">
        <f aca="false">ABS(J1617 - I1617)</f>
        <v>4.30266299276801</v>
      </c>
      <c r="L1617" s="19" t="n">
        <f aca="false">IF(N1617 &lt;&gt; N1616, $H$2, IF(J1617 &lt;&gt; J1616, IF(L1616 &lt; $H$6, L1616 +$H$4, L1616), L1616))</f>
        <v>0.02</v>
      </c>
      <c r="M1617" s="19" t="n">
        <f aca="false">L1617 * K1617</f>
        <v>0.0860532598553601</v>
      </c>
      <c r="N1617" s="12" t="n">
        <f aca="false">IF(N1616 = 1, IF(D1617 &gt; I1617, 1, -1), IF(I1617 &gt; C1617, -1, 1))</f>
        <v>-1</v>
      </c>
      <c r="O1617" s="12" t="n">
        <f aca="false">IF(N1617 =N1616, O1616 + 1, 1)</f>
        <v>6</v>
      </c>
    </row>
    <row collapsed="false" customFormat="false" customHeight="true" hidden="false" ht="13.3" outlineLevel="0" r="1618">
      <c r="A1618" s="17" t="n">
        <v>38905</v>
      </c>
      <c r="B1618" s="14" t="n">
        <v>55.48</v>
      </c>
      <c r="C1618" s="14" t="n">
        <v>56.55</v>
      </c>
      <c r="D1618" s="14" t="n">
        <v>54.67</v>
      </c>
      <c r="E1618" s="14" t="n">
        <v>55.4</v>
      </c>
      <c r="F1618" s="14" t="n">
        <v>28548600</v>
      </c>
      <c r="G1618" s="14" t="n">
        <v>55.16</v>
      </c>
      <c r="I1618" s="18" t="n">
        <f aca="false">IF(N1617 = 1, IF((I1617 + (N1617 * M1617)) &gt; D1618, MAX(C1618,J1617), I1617 + (N1617 * M1617)), IF((I1617 + (N1617 * M1617)) &lt; C1618, MIN(D1618,J1617), I1617 + (N1617 * M1617)))</f>
        <v>59.6266097329126</v>
      </c>
      <c r="J1618" s="19" t="n">
        <f aca="false">IF(N1618 = 1, MAX(C1618, J1617), MIN(J1617,D1618))</f>
        <v>54.67</v>
      </c>
      <c r="K1618" s="19" t="n">
        <f aca="false">ABS(J1618 - I1618)</f>
        <v>4.95660973291264</v>
      </c>
      <c r="L1618" s="19" t="n">
        <f aca="false">IF(N1618 &lt;&gt; N1617, $H$2, IF(J1618 &lt;&gt; J1617, IF(L1617 &lt; $H$6, L1617 +$H$4, L1617), L1617))</f>
        <v>0.04</v>
      </c>
      <c r="M1618" s="19" t="n">
        <f aca="false">L1618 * K1618</f>
        <v>0.198264389316506</v>
      </c>
      <c r="N1618" s="12" t="n">
        <f aca="false">IF(N1617 = 1, IF(D1618 &gt; I1618, 1, -1), IF(I1618 &gt; C1618, -1, 1))</f>
        <v>-1</v>
      </c>
      <c r="O1618" s="12" t="n">
        <f aca="false">IF(N1618 =N1617, O1617 + 1, 1)</f>
        <v>7</v>
      </c>
    </row>
    <row collapsed="false" customFormat="false" customHeight="true" hidden="false" ht="13.3" outlineLevel="0" r="1619">
      <c r="A1619" s="17" t="n">
        <v>38908</v>
      </c>
      <c r="B1619" s="14" t="n">
        <v>55.7</v>
      </c>
      <c r="C1619" s="14" t="n">
        <v>56.49</v>
      </c>
      <c r="D1619" s="14" t="n">
        <v>54.5</v>
      </c>
      <c r="E1619" s="14" t="n">
        <v>55</v>
      </c>
      <c r="F1619" s="14" t="n">
        <v>18905200</v>
      </c>
      <c r="G1619" s="14" t="n">
        <v>54.76</v>
      </c>
      <c r="I1619" s="18" t="n">
        <f aca="false">IF(N1618 = 1, IF((I1618 + (N1618 * M1618)) &gt; D1619, MAX(C1619,J1618), I1618 + (N1618 * M1618)), IF((I1618 + (N1618 * M1618)) &lt; C1619, MIN(D1619,J1618), I1618 + (N1618 * M1618)))</f>
        <v>59.4283453435961</v>
      </c>
      <c r="J1619" s="19" t="n">
        <f aca="false">IF(N1619 = 1, MAX(C1619, J1618), MIN(J1618,D1619))</f>
        <v>54.5</v>
      </c>
      <c r="K1619" s="19" t="n">
        <f aca="false">ABS(J1619 - I1619)</f>
        <v>4.92834534359614</v>
      </c>
      <c r="L1619" s="19" t="n">
        <f aca="false">IF(N1619 &lt;&gt; N1618, $H$2, IF(J1619 &lt;&gt; J1618, IF(L1618 &lt; $H$6, L1618 +$H$4, L1618), L1618))</f>
        <v>0.06</v>
      </c>
      <c r="M1619" s="19" t="n">
        <f aca="false">L1619 * K1619</f>
        <v>0.295700720615768</v>
      </c>
      <c r="N1619" s="12" t="n">
        <f aca="false">IF(N1618 = 1, IF(D1619 &gt; I1619, 1, -1), IF(I1619 &gt; C1619, -1, 1))</f>
        <v>-1</v>
      </c>
      <c r="O1619" s="12" t="n">
        <f aca="false">IF(N1619 =N1618, O1618 + 1, 1)</f>
        <v>8</v>
      </c>
    </row>
    <row collapsed="false" customFormat="false" customHeight="true" hidden="false" ht="13.3" outlineLevel="0" r="1620">
      <c r="A1620" s="17" t="n">
        <v>38909</v>
      </c>
      <c r="B1620" s="14" t="n">
        <v>55.11</v>
      </c>
      <c r="C1620" s="14" t="n">
        <v>55.99</v>
      </c>
      <c r="D1620" s="14" t="n">
        <v>54.53</v>
      </c>
      <c r="E1620" s="14" t="n">
        <v>55.65</v>
      </c>
      <c r="F1620" s="14" t="n">
        <v>29465100</v>
      </c>
      <c r="G1620" s="14" t="n">
        <v>55.41</v>
      </c>
      <c r="I1620" s="18" t="n">
        <f aca="false">IF(N1619 = 1, IF((I1619 + (N1619 * M1619)) &gt; D1620, MAX(C1620,J1619), I1619 + (N1619 * M1619)), IF((I1619 + (N1619 * M1619)) &lt; C1620, MIN(D1620,J1619), I1619 + (N1619 * M1619)))</f>
        <v>59.1326446229804</v>
      </c>
      <c r="J1620" s="19" t="n">
        <f aca="false">IF(N1620 = 1, MAX(C1620, J1619), MIN(J1619,D1620))</f>
        <v>54.5</v>
      </c>
      <c r="K1620" s="19" t="n">
        <f aca="false">ABS(J1620 - I1620)</f>
        <v>4.63264462298037</v>
      </c>
      <c r="L1620" s="19" t="n">
        <f aca="false">IF(N1620 &lt;&gt; N1619, $H$2, IF(J1620 &lt;&gt; J1619, IF(L1619 &lt; $H$6, L1619 +$H$4, L1619), L1619))</f>
        <v>0.06</v>
      </c>
      <c r="M1620" s="19" t="n">
        <f aca="false">L1620 * K1620</f>
        <v>0.277958677378822</v>
      </c>
      <c r="N1620" s="12" t="n">
        <f aca="false">IF(N1619 = 1, IF(D1620 &gt; I1620, 1, -1), IF(I1620 &gt; C1620, -1, 1))</f>
        <v>-1</v>
      </c>
      <c r="O1620" s="12" t="n">
        <f aca="false">IF(N1620 =N1619, O1619 + 1, 1)</f>
        <v>9</v>
      </c>
    </row>
    <row collapsed="false" customFormat="false" customHeight="true" hidden="false" ht="13.3" outlineLevel="0" r="1621">
      <c r="A1621" s="17" t="n">
        <v>38910</v>
      </c>
      <c r="B1621" s="14" t="n">
        <v>55.17</v>
      </c>
      <c r="C1621" s="14" t="n">
        <v>55.24</v>
      </c>
      <c r="D1621" s="14" t="n">
        <v>52.92</v>
      </c>
      <c r="E1621" s="14" t="n">
        <v>52.96</v>
      </c>
      <c r="F1621" s="14" t="n">
        <v>33118900</v>
      </c>
      <c r="G1621" s="14" t="n">
        <v>52.73</v>
      </c>
      <c r="I1621" s="18" t="n">
        <f aca="false">IF(N1620 = 1, IF((I1620 + (N1620 * M1620)) &gt; D1621, MAX(C1621,J1620), I1620 + (N1620 * M1620)), IF((I1620 + (N1620 * M1620)) &lt; C1621, MIN(D1621,J1620), I1620 + (N1620 * M1620)))</f>
        <v>58.8546859456015</v>
      </c>
      <c r="J1621" s="19" t="n">
        <f aca="false">IF(N1621 = 1, MAX(C1621, J1620), MIN(J1620,D1621))</f>
        <v>52.92</v>
      </c>
      <c r="K1621" s="19" t="n">
        <f aca="false">ABS(J1621 - I1621)</f>
        <v>5.93468594560154</v>
      </c>
      <c r="L1621" s="19" t="n">
        <f aca="false">IF(N1621 &lt;&gt; N1620, $H$2, IF(J1621 &lt;&gt; J1620, IF(L1620 &lt; $H$6, L1620 +$H$4, L1620), L1620))</f>
        <v>0.08</v>
      </c>
      <c r="M1621" s="19" t="n">
        <f aca="false">L1621 * K1621</f>
        <v>0.474774875648123</v>
      </c>
      <c r="N1621" s="12" t="n">
        <f aca="false">IF(N1620 = 1, IF(D1621 &gt; I1621, 1, -1), IF(I1621 &gt; C1621, -1, 1))</f>
        <v>-1</v>
      </c>
      <c r="O1621" s="12" t="n">
        <f aca="false">IF(N1621 =N1620, O1620 + 1, 1)</f>
        <v>10</v>
      </c>
    </row>
    <row collapsed="false" customFormat="false" customHeight="true" hidden="false" ht="13.3" outlineLevel="0" r="1622">
      <c r="A1622" s="17" t="n">
        <v>38911</v>
      </c>
      <c r="B1622" s="14" t="n">
        <v>52.03</v>
      </c>
      <c r="C1622" s="14" t="n">
        <v>54.12</v>
      </c>
      <c r="D1622" s="14" t="n">
        <v>51.41</v>
      </c>
      <c r="E1622" s="14" t="n">
        <v>52.25</v>
      </c>
      <c r="F1622" s="14" t="n">
        <v>44639500</v>
      </c>
      <c r="G1622" s="14" t="n">
        <v>52.03</v>
      </c>
      <c r="I1622" s="18" t="n">
        <f aca="false">IF(N1621 = 1, IF((I1621 + (N1621 * M1621)) &gt; D1622, MAX(C1622,J1621), I1621 + (N1621 * M1621)), IF((I1621 + (N1621 * M1621)) &lt; C1622, MIN(D1622,J1621), I1621 + (N1621 * M1621)))</f>
        <v>58.3799110699534</v>
      </c>
      <c r="J1622" s="19" t="n">
        <f aca="false">IF(N1622 = 1, MAX(C1622, J1621), MIN(J1621,D1622))</f>
        <v>51.41</v>
      </c>
      <c r="K1622" s="19" t="n">
        <f aca="false">ABS(J1622 - I1622)</f>
        <v>6.96991106995343</v>
      </c>
      <c r="L1622" s="19" t="n">
        <f aca="false">IF(N1622 &lt;&gt; N1621, $H$2, IF(J1622 &lt;&gt; J1621, IF(L1621 &lt; $H$6, L1621 +$H$4, L1621), L1621))</f>
        <v>0.1</v>
      </c>
      <c r="M1622" s="19" t="n">
        <f aca="false">L1622 * K1622</f>
        <v>0.696991106995343</v>
      </c>
      <c r="N1622" s="12" t="n">
        <f aca="false">IF(N1621 = 1, IF(D1622 &gt; I1622, 1, -1), IF(I1622 &gt; C1622, -1, 1))</f>
        <v>-1</v>
      </c>
      <c r="O1622" s="12" t="n">
        <f aca="false">IF(N1622 =N1621, O1621 + 1, 1)</f>
        <v>11</v>
      </c>
    </row>
    <row collapsed="false" customFormat="false" customHeight="true" hidden="false" ht="13.3" outlineLevel="0" r="1623">
      <c r="A1623" s="17" t="n">
        <v>38912</v>
      </c>
      <c r="B1623" s="14" t="n">
        <v>52.5</v>
      </c>
      <c r="C1623" s="14" t="n">
        <v>52.89</v>
      </c>
      <c r="D1623" s="14" t="n">
        <v>50.16</v>
      </c>
      <c r="E1623" s="14" t="n">
        <v>50.67</v>
      </c>
      <c r="F1623" s="14" t="n">
        <v>35465600</v>
      </c>
      <c r="G1623" s="14" t="n">
        <v>50.45</v>
      </c>
      <c r="I1623" s="18" t="n">
        <f aca="false">IF(N1622 = 1, IF((I1622 + (N1622 * M1622)) &gt; D1623, MAX(C1623,J1622), I1622 + (N1622 * M1622)), IF((I1622 + (N1622 * M1622)) &lt; C1623, MIN(D1623,J1622), I1622 + (N1622 * M1622)))</f>
        <v>57.6829199629581</v>
      </c>
      <c r="J1623" s="19" t="n">
        <f aca="false">IF(N1623 = 1, MAX(C1623, J1622), MIN(J1622,D1623))</f>
        <v>50.16</v>
      </c>
      <c r="K1623" s="19" t="n">
        <f aca="false">ABS(J1623 - I1623)</f>
        <v>7.52291996295809</v>
      </c>
      <c r="L1623" s="19" t="n">
        <f aca="false">IF(N1623 &lt;&gt; N1622, $H$2, IF(J1623 &lt;&gt; J1622, IF(L1622 &lt; $H$6, L1622 +$H$4, L1622), L1622))</f>
        <v>0.12</v>
      </c>
      <c r="M1623" s="19" t="n">
        <f aca="false">L1623 * K1623</f>
        <v>0.90275039555497</v>
      </c>
      <c r="N1623" s="12" t="n">
        <f aca="false">IF(N1622 = 1, IF(D1623 &gt; I1623, 1, -1), IF(I1623 &gt; C1623, -1, 1))</f>
        <v>-1</v>
      </c>
      <c r="O1623" s="12" t="n">
        <f aca="false">IF(N1623 =N1622, O1622 + 1, 1)</f>
        <v>12</v>
      </c>
    </row>
    <row collapsed="false" customFormat="false" customHeight="true" hidden="false" ht="13.3" outlineLevel="0" r="1624">
      <c r="A1624" s="17" t="n">
        <v>38915</v>
      </c>
      <c r="B1624" s="14" t="n">
        <v>51.73</v>
      </c>
      <c r="C1624" s="14" t="n">
        <v>53.11</v>
      </c>
      <c r="D1624" s="14" t="n">
        <v>51.65</v>
      </c>
      <c r="E1624" s="14" t="n">
        <v>52.37</v>
      </c>
      <c r="F1624" s="14" t="n">
        <v>36590800</v>
      </c>
      <c r="G1624" s="14" t="n">
        <v>52.15</v>
      </c>
      <c r="I1624" s="18" t="n">
        <f aca="false">IF(N1623 = 1, IF((I1623 + (N1623 * M1623)) &gt; D1624, MAX(C1624,J1623), I1623 + (N1623 * M1623)), IF((I1623 + (N1623 * M1623)) &lt; C1624, MIN(D1624,J1623), I1623 + (N1623 * M1623)))</f>
        <v>56.7801695674031</v>
      </c>
      <c r="J1624" s="19" t="n">
        <f aca="false">IF(N1624 = 1, MAX(C1624, J1623), MIN(J1623,D1624))</f>
        <v>50.16</v>
      </c>
      <c r="K1624" s="19" t="n">
        <f aca="false">ABS(J1624 - I1624)</f>
        <v>6.62016956740312</v>
      </c>
      <c r="L1624" s="19" t="n">
        <f aca="false">IF(N1624 &lt;&gt; N1623, $H$2, IF(J1624 &lt;&gt; J1623, IF(L1623 &lt; $H$6, L1623 +$H$4, L1623), L1623))</f>
        <v>0.12</v>
      </c>
      <c r="M1624" s="19" t="n">
        <f aca="false">L1624 * K1624</f>
        <v>0.794420348088374</v>
      </c>
      <c r="N1624" s="12" t="n">
        <f aca="false">IF(N1623 = 1, IF(D1624 &gt; I1624, 1, -1), IF(I1624 &gt; C1624, -1, 1))</f>
        <v>-1</v>
      </c>
      <c r="O1624" s="12" t="n">
        <f aca="false">IF(N1624 =N1623, O1623 + 1, 1)</f>
        <v>13</v>
      </c>
    </row>
    <row collapsed="false" customFormat="false" customHeight="true" hidden="false" ht="13.3" outlineLevel="0" r="1625">
      <c r="A1625" s="17" t="n">
        <v>38916</v>
      </c>
      <c r="B1625" s="14" t="n">
        <v>53.16</v>
      </c>
      <c r="C1625" s="14" t="n">
        <v>53.85</v>
      </c>
      <c r="D1625" s="14" t="n">
        <v>51.85</v>
      </c>
      <c r="E1625" s="14" t="n">
        <v>52.9</v>
      </c>
      <c r="F1625" s="14" t="n">
        <v>35730300</v>
      </c>
      <c r="G1625" s="14" t="n">
        <v>52.67</v>
      </c>
      <c r="I1625" s="18" t="n">
        <f aca="false">IF(N1624 = 1, IF((I1624 + (N1624 * M1624)) &gt; D1625, MAX(C1625,J1624), I1624 + (N1624 * M1624)), IF((I1624 + (N1624 * M1624)) &lt; C1625, MIN(D1625,J1624), I1624 + (N1624 * M1624)))</f>
        <v>55.9857492193147</v>
      </c>
      <c r="J1625" s="19" t="n">
        <f aca="false">IF(N1625 = 1, MAX(C1625, J1624), MIN(J1624,D1625))</f>
        <v>50.16</v>
      </c>
      <c r="K1625" s="19" t="n">
        <f aca="false">ABS(J1625 - I1625)</f>
        <v>5.82574921931474</v>
      </c>
      <c r="L1625" s="19" t="n">
        <f aca="false">IF(N1625 &lt;&gt; N1624, $H$2, IF(J1625 &lt;&gt; J1624, IF(L1624 &lt; $H$6, L1624 +$H$4, L1624), L1624))</f>
        <v>0.12</v>
      </c>
      <c r="M1625" s="19" t="n">
        <f aca="false">L1625 * K1625</f>
        <v>0.699089906317769</v>
      </c>
      <c r="N1625" s="12" t="n">
        <f aca="false">IF(N1624 = 1, IF(D1625 &gt; I1625, 1, -1), IF(I1625 &gt; C1625, -1, 1))</f>
        <v>-1</v>
      </c>
      <c r="O1625" s="12" t="n">
        <f aca="false">IF(N1625 =N1624, O1624 + 1, 1)</f>
        <v>14</v>
      </c>
    </row>
    <row collapsed="false" customFormat="false" customHeight="true" hidden="false" ht="13.3" outlineLevel="0" r="1626">
      <c r="A1626" s="17" t="n">
        <v>38917</v>
      </c>
      <c r="B1626" s="14" t="n">
        <v>52.96</v>
      </c>
      <c r="C1626" s="14" t="n">
        <v>55.08</v>
      </c>
      <c r="D1626" s="14" t="n">
        <v>52.36</v>
      </c>
      <c r="E1626" s="14" t="n">
        <v>54.1</v>
      </c>
      <c r="F1626" s="14" t="n">
        <v>49669400</v>
      </c>
      <c r="G1626" s="14" t="n">
        <v>53.87</v>
      </c>
      <c r="I1626" s="18" t="n">
        <f aca="false">IF(N1625 = 1, IF((I1625 + (N1625 * M1625)) &gt; D1626, MAX(C1626,J1625), I1625 + (N1625 * M1625)), IF((I1625 + (N1625 * M1625)) &lt; C1626, MIN(D1626,J1625), I1625 + (N1625 * M1625)))</f>
        <v>55.286659312997</v>
      </c>
      <c r="J1626" s="19" t="n">
        <f aca="false">IF(N1626 = 1, MAX(C1626, J1625), MIN(J1625,D1626))</f>
        <v>50.16</v>
      </c>
      <c r="K1626" s="19" t="n">
        <f aca="false">ABS(J1626 - I1626)</f>
        <v>5.12665931299698</v>
      </c>
      <c r="L1626" s="19" t="n">
        <f aca="false">IF(N1626 &lt;&gt; N1625, $H$2, IF(J1626 &lt;&gt; J1625, IF(L1625 &lt; $H$6, L1625 +$H$4, L1625), L1625))</f>
        <v>0.12</v>
      </c>
      <c r="M1626" s="19" t="n">
        <f aca="false">L1626 * K1626</f>
        <v>0.615199117559637</v>
      </c>
      <c r="N1626" s="12" t="n">
        <f aca="false">IF(N1625 = 1, IF(D1626 &gt; I1626, 1, -1), IF(I1626 &gt; C1626, -1, 1))</f>
        <v>-1</v>
      </c>
      <c r="O1626" s="12" t="n">
        <f aca="false">IF(N1626 =N1625, O1625 + 1, 1)</f>
        <v>15</v>
      </c>
    </row>
    <row collapsed="false" customFormat="false" customHeight="true" hidden="false" ht="13.3" outlineLevel="0" r="1627">
      <c r="A1627" s="17" t="n">
        <v>38918</v>
      </c>
      <c r="B1627" s="14" t="n">
        <v>60.96</v>
      </c>
      <c r="C1627" s="14" t="n">
        <v>61.59</v>
      </c>
      <c r="D1627" s="14" t="n">
        <v>59.72</v>
      </c>
      <c r="E1627" s="14" t="n">
        <v>60.5</v>
      </c>
      <c r="F1627" s="14" t="n">
        <v>70433800</v>
      </c>
      <c r="G1627" s="14" t="n">
        <v>60.24</v>
      </c>
      <c r="I1627" s="18" t="n">
        <f aca="false">IF(N1626 = 1, IF((I1626 + (N1626 * M1626)) &gt; D1627, MAX(C1627,J1626), I1626 + (N1626 * M1626)), IF((I1626 + (N1626 * M1626)) &lt; C1627, MIN(D1627,J1626), I1626 + (N1626 * M1626)))</f>
        <v>50.16</v>
      </c>
      <c r="J1627" s="19" t="n">
        <f aca="false">IF(N1627 = 1, MAX(C1627, J1626), MIN(J1626,D1627))</f>
        <v>61.59</v>
      </c>
      <c r="K1627" s="19" t="n">
        <f aca="false">ABS(J1627 - I1627)</f>
        <v>11.43</v>
      </c>
      <c r="L1627" s="19" t="n">
        <f aca="false">IF(N1627 &lt;&gt; N1626, $H$2, IF(J1627 &lt;&gt; J1626, IF(L1626 &lt; $H$6, L1626 +$H$4, L1626), L1626))</f>
        <v>0.02</v>
      </c>
      <c r="M1627" s="19" t="n">
        <f aca="false">L1627 * K1627</f>
        <v>0.2286</v>
      </c>
      <c r="N1627" s="12" t="n">
        <f aca="false">IF(N1626 = 1, IF(D1627 &gt; I1627, 1, -1), IF(I1627 &gt; C1627, -1, 1))</f>
        <v>1</v>
      </c>
      <c r="O1627" s="12" t="n">
        <f aca="false">IF(N1627 =N1626, O1626 + 1, 1)</f>
        <v>1</v>
      </c>
    </row>
    <row collapsed="false" customFormat="false" customHeight="true" hidden="false" ht="13.3" outlineLevel="0" r="1628">
      <c r="A1628" s="17" t="n">
        <v>38919</v>
      </c>
      <c r="B1628" s="14" t="n">
        <v>59.82</v>
      </c>
      <c r="C1628" s="14" t="n">
        <v>61.15</v>
      </c>
      <c r="D1628" s="14" t="n">
        <v>59.64</v>
      </c>
      <c r="E1628" s="14" t="n">
        <v>60.72</v>
      </c>
      <c r="F1628" s="14" t="n">
        <v>31853300</v>
      </c>
      <c r="G1628" s="14" t="n">
        <v>60.46</v>
      </c>
      <c r="I1628" s="18" t="n">
        <f aca="false">IF(N1627 = 1, IF((I1627 + (N1627 * M1627)) &gt; D1628, MAX(C1628,J1627), I1627 + (N1627 * M1627)), IF((I1627 + (N1627 * M1627)) &lt; C1628, MIN(D1628,J1627), I1627 + (N1627 * M1627)))</f>
        <v>50.3886</v>
      </c>
      <c r="J1628" s="19" t="n">
        <f aca="false">IF(N1628 = 1, MAX(C1628, J1627), MIN(J1627,D1628))</f>
        <v>61.59</v>
      </c>
      <c r="K1628" s="19" t="n">
        <f aca="false">ABS(J1628 - I1628)</f>
        <v>11.2014</v>
      </c>
      <c r="L1628" s="19" t="n">
        <f aca="false">IF(N1628 &lt;&gt; N1627, $H$2, IF(J1628 &lt;&gt; J1627, IF(L1627 &lt; $H$6, L1627 +$H$4, L1627), L1627))</f>
        <v>0.02</v>
      </c>
      <c r="M1628" s="19" t="n">
        <f aca="false">L1628 * K1628</f>
        <v>0.224028</v>
      </c>
      <c r="N1628" s="12" t="n">
        <f aca="false">IF(N1627 = 1, IF(D1628 &gt; I1628, 1, -1), IF(I1628 &gt; C1628, -1, 1))</f>
        <v>1</v>
      </c>
      <c r="O1628" s="12" t="n">
        <f aca="false">IF(N1628 =N1627, O1627 + 1, 1)</f>
        <v>2</v>
      </c>
    </row>
    <row collapsed="false" customFormat="false" customHeight="true" hidden="false" ht="13.3" outlineLevel="0" r="1629">
      <c r="A1629" s="17" t="n">
        <v>38922</v>
      </c>
      <c r="B1629" s="14" t="n">
        <v>61.26</v>
      </c>
      <c r="C1629" s="14" t="n">
        <v>62.1</v>
      </c>
      <c r="D1629" s="14" t="n">
        <v>60.43</v>
      </c>
      <c r="E1629" s="14" t="n">
        <v>61.42</v>
      </c>
      <c r="F1629" s="14" t="n">
        <v>25816300</v>
      </c>
      <c r="G1629" s="14" t="n">
        <v>61.16</v>
      </c>
      <c r="I1629" s="18" t="n">
        <f aca="false">IF(N1628 = 1, IF((I1628 + (N1628 * M1628)) &gt; D1629, MAX(C1629,J1628), I1628 + (N1628 * M1628)), IF((I1628 + (N1628 * M1628)) &lt; C1629, MIN(D1629,J1628), I1628 + (N1628 * M1628)))</f>
        <v>50.612628</v>
      </c>
      <c r="J1629" s="19" t="n">
        <f aca="false">IF(N1629 = 1, MAX(C1629, J1628), MIN(J1628,D1629))</f>
        <v>62.1</v>
      </c>
      <c r="K1629" s="19" t="n">
        <f aca="false">ABS(J1629 - I1629)</f>
        <v>11.487372</v>
      </c>
      <c r="L1629" s="19" t="n">
        <f aca="false">IF(N1629 &lt;&gt; N1628, $H$2, IF(J1629 &lt;&gt; J1628, IF(L1628 &lt; $H$6, L1628 +$H$4, L1628), L1628))</f>
        <v>0.04</v>
      </c>
      <c r="M1629" s="19" t="n">
        <f aca="false">L1629 * K1629</f>
        <v>0.45949488</v>
      </c>
      <c r="N1629" s="12" t="n">
        <f aca="false">IF(N1628 = 1, IF(D1629 &gt; I1629, 1, -1), IF(I1629 &gt; C1629, -1, 1))</f>
        <v>1</v>
      </c>
      <c r="O1629" s="12" t="n">
        <f aca="false">IF(N1629 =N1628, O1628 + 1, 1)</f>
        <v>3</v>
      </c>
    </row>
    <row collapsed="false" customFormat="false" customHeight="true" hidden="false" ht="13.3" outlineLevel="0" r="1630">
      <c r="A1630" s="17" t="n">
        <v>38923</v>
      </c>
      <c r="B1630" s="14" t="n">
        <v>61.78</v>
      </c>
      <c r="C1630" s="14" t="n">
        <v>62.09</v>
      </c>
      <c r="D1630" s="14" t="n">
        <v>60.78</v>
      </c>
      <c r="E1630" s="14" t="n">
        <v>61.93</v>
      </c>
      <c r="F1630" s="14" t="n">
        <v>21038200</v>
      </c>
      <c r="G1630" s="14" t="n">
        <v>61.67</v>
      </c>
      <c r="I1630" s="18" t="n">
        <f aca="false">IF(N1629 = 1, IF((I1629 + (N1629 * M1629)) &gt; D1630, MAX(C1630,J1629), I1629 + (N1629 * M1629)), IF((I1629 + (N1629 * M1629)) &lt; C1630, MIN(D1630,J1629), I1629 + (N1629 * M1629)))</f>
        <v>51.07212288</v>
      </c>
      <c r="J1630" s="19" t="n">
        <f aca="false">IF(N1630 = 1, MAX(C1630, J1629), MIN(J1629,D1630))</f>
        <v>62.1</v>
      </c>
      <c r="K1630" s="19" t="n">
        <f aca="false">ABS(J1630 - I1630)</f>
        <v>11.02787712</v>
      </c>
      <c r="L1630" s="19" t="n">
        <f aca="false">IF(N1630 &lt;&gt; N1629, $H$2, IF(J1630 &lt;&gt; J1629, IF(L1629 &lt; $H$6, L1629 +$H$4, L1629), L1629))</f>
        <v>0.04</v>
      </c>
      <c r="M1630" s="19" t="n">
        <f aca="false">L1630 * K1630</f>
        <v>0.4411150848</v>
      </c>
      <c r="N1630" s="12" t="n">
        <f aca="false">IF(N1629 = 1, IF(D1630 &gt; I1630, 1, -1), IF(I1630 &gt; C1630, -1, 1))</f>
        <v>1</v>
      </c>
      <c r="O1630" s="12" t="n">
        <f aca="false">IF(N1630 =N1629, O1629 + 1, 1)</f>
        <v>4</v>
      </c>
    </row>
    <row collapsed="false" customFormat="false" customHeight="true" hidden="false" ht="13.3" outlineLevel="0" r="1631">
      <c r="A1631" s="17" t="n">
        <v>38924</v>
      </c>
      <c r="B1631" s="14" t="n">
        <v>62</v>
      </c>
      <c r="C1631" s="14" t="n">
        <v>64.64</v>
      </c>
      <c r="D1631" s="14" t="n">
        <v>61.68</v>
      </c>
      <c r="E1631" s="14" t="n">
        <v>63.87</v>
      </c>
      <c r="F1631" s="14" t="n">
        <v>32086700</v>
      </c>
      <c r="G1631" s="14" t="n">
        <v>63.6</v>
      </c>
      <c r="I1631" s="18" t="n">
        <f aca="false">IF(N1630 = 1, IF((I1630 + (N1630 * M1630)) &gt; D1631, MAX(C1631,J1630), I1630 + (N1630 * M1630)), IF((I1630 + (N1630 * M1630)) &lt; C1631, MIN(D1631,J1630), I1630 + (N1630 * M1630)))</f>
        <v>51.5132379648</v>
      </c>
      <c r="J1631" s="19" t="n">
        <f aca="false">IF(N1631 = 1, MAX(C1631, J1630), MIN(J1630,D1631))</f>
        <v>64.64</v>
      </c>
      <c r="K1631" s="19" t="n">
        <f aca="false">ABS(J1631 - I1631)</f>
        <v>13.1267620352</v>
      </c>
      <c r="L1631" s="19" t="n">
        <f aca="false">IF(N1631 &lt;&gt; N1630, $H$2, IF(J1631 &lt;&gt; J1630, IF(L1630 &lt; $H$6, L1630 +$H$4, L1630), L1630))</f>
        <v>0.06</v>
      </c>
      <c r="M1631" s="19" t="n">
        <f aca="false">L1631 * K1631</f>
        <v>0.787605722112</v>
      </c>
      <c r="N1631" s="12" t="n">
        <f aca="false">IF(N1630 = 1, IF(D1631 &gt; I1631, 1, -1), IF(I1631 &gt; C1631, -1, 1))</f>
        <v>1</v>
      </c>
      <c r="O1631" s="12" t="n">
        <f aca="false">IF(N1631 =N1630, O1630 + 1, 1)</f>
        <v>5</v>
      </c>
    </row>
    <row collapsed="false" customFormat="false" customHeight="true" hidden="false" ht="13.3" outlineLevel="0" r="1632">
      <c r="A1632" s="17" t="n">
        <v>38925</v>
      </c>
      <c r="B1632" s="14" t="n">
        <v>64.5</v>
      </c>
      <c r="C1632" s="14" t="n">
        <v>65.02</v>
      </c>
      <c r="D1632" s="14" t="n">
        <v>62.86</v>
      </c>
      <c r="E1632" s="14" t="n">
        <v>63.4</v>
      </c>
      <c r="F1632" s="14" t="n">
        <v>26251600</v>
      </c>
      <c r="G1632" s="14" t="n">
        <v>63.13</v>
      </c>
      <c r="I1632" s="18" t="n">
        <f aca="false">IF(N1631 = 1, IF((I1631 + (N1631 * M1631)) &gt; D1632, MAX(C1632,J1631), I1631 + (N1631 * M1631)), IF((I1631 + (N1631 * M1631)) &lt; C1632, MIN(D1632,J1631), I1631 + (N1631 * M1631)))</f>
        <v>52.300843686912</v>
      </c>
      <c r="J1632" s="19" t="n">
        <f aca="false">IF(N1632 = 1, MAX(C1632, J1631), MIN(J1631,D1632))</f>
        <v>65.02</v>
      </c>
      <c r="K1632" s="19" t="n">
        <f aca="false">ABS(J1632 - I1632)</f>
        <v>12.719156313088</v>
      </c>
      <c r="L1632" s="19" t="n">
        <f aca="false">IF(N1632 &lt;&gt; N1631, $H$2, IF(J1632 &lt;&gt; J1631, IF(L1631 &lt; $H$6, L1631 +$H$4, L1631), L1631))</f>
        <v>0.08</v>
      </c>
      <c r="M1632" s="19" t="n">
        <f aca="false">L1632 * K1632</f>
        <v>1.01753250504704</v>
      </c>
      <c r="N1632" s="12" t="n">
        <f aca="false">IF(N1631 = 1, IF(D1632 &gt; I1632, 1, -1), IF(I1632 &gt; C1632, -1, 1))</f>
        <v>1</v>
      </c>
      <c r="O1632" s="12" t="n">
        <f aca="false">IF(N1632 =N1631, O1631 + 1, 1)</f>
        <v>6</v>
      </c>
    </row>
    <row collapsed="false" customFormat="false" customHeight="true" hidden="false" ht="13.3" outlineLevel="0" r="1633">
      <c r="A1633" s="17" t="n">
        <v>38926</v>
      </c>
      <c r="B1633" s="14" t="n">
        <v>63.94</v>
      </c>
      <c r="C1633" s="14" t="n">
        <v>65.68</v>
      </c>
      <c r="D1633" s="14" t="n">
        <v>63.5</v>
      </c>
      <c r="E1633" s="14" t="n">
        <v>65.59</v>
      </c>
      <c r="F1633" s="14" t="n">
        <v>24696700</v>
      </c>
      <c r="G1633" s="14" t="n">
        <v>65.31</v>
      </c>
      <c r="I1633" s="18" t="n">
        <f aca="false">IF(N1632 = 1, IF((I1632 + (N1632 * M1632)) &gt; D1633, MAX(C1633,J1632), I1632 + (N1632 * M1632)), IF((I1632 + (N1632 * M1632)) &lt; C1633, MIN(D1633,J1632), I1632 + (N1632 * M1632)))</f>
        <v>53.318376191959</v>
      </c>
      <c r="J1633" s="19" t="n">
        <f aca="false">IF(N1633 = 1, MAX(C1633, J1632), MIN(J1632,D1633))</f>
        <v>65.68</v>
      </c>
      <c r="K1633" s="19" t="n">
        <f aca="false">ABS(J1633 - I1633)</f>
        <v>12.361623808041</v>
      </c>
      <c r="L1633" s="19" t="n">
        <f aca="false">IF(N1633 &lt;&gt; N1632, $H$2, IF(J1633 &lt;&gt; J1632, IF(L1632 &lt; $H$6, L1632 +$H$4, L1632), L1632))</f>
        <v>0.1</v>
      </c>
      <c r="M1633" s="19" t="n">
        <f aca="false">L1633 * K1633</f>
        <v>1.2361623808041</v>
      </c>
      <c r="N1633" s="12" t="n">
        <f aca="false">IF(N1632 = 1, IF(D1633 &gt; I1633, 1, -1), IF(I1633 &gt; C1633, -1, 1))</f>
        <v>1</v>
      </c>
      <c r="O1633" s="12" t="n">
        <f aca="false">IF(N1633 =N1632, O1632 + 1, 1)</f>
        <v>7</v>
      </c>
    </row>
    <row collapsed="false" customFormat="false" customHeight="true" hidden="false" ht="13.3" outlineLevel="0" r="1634">
      <c r="A1634" s="17" t="n">
        <v>38929</v>
      </c>
      <c r="B1634" s="14" t="n">
        <v>66.83</v>
      </c>
      <c r="C1634" s="14" t="n">
        <v>68.63</v>
      </c>
      <c r="D1634" s="14" t="n">
        <v>66.28</v>
      </c>
      <c r="E1634" s="14" t="n">
        <v>67.96</v>
      </c>
      <c r="F1634" s="14" t="n">
        <v>31887200</v>
      </c>
      <c r="G1634" s="14" t="n">
        <v>67.67</v>
      </c>
      <c r="I1634" s="18" t="n">
        <f aca="false">IF(N1633 = 1, IF((I1633 + (N1633 * M1633)) &gt; D1634, MAX(C1634,J1633), I1633 + (N1633 * M1633)), IF((I1633 + (N1633 * M1633)) &lt; C1634, MIN(D1634,J1633), I1633 + (N1633 * M1633)))</f>
        <v>54.5545385727631</v>
      </c>
      <c r="J1634" s="19" t="n">
        <f aca="false">IF(N1634 = 1, MAX(C1634, J1633), MIN(J1633,D1634))</f>
        <v>68.63</v>
      </c>
      <c r="K1634" s="19" t="n">
        <f aca="false">ABS(J1634 - I1634)</f>
        <v>14.0754614272369</v>
      </c>
      <c r="L1634" s="19" t="n">
        <f aca="false">IF(N1634 &lt;&gt; N1633, $H$2, IF(J1634 &lt;&gt; J1633, IF(L1633 &lt; $H$6, L1633 +$H$4, L1633), L1633))</f>
        <v>0.12</v>
      </c>
      <c r="M1634" s="19" t="n">
        <f aca="false">L1634 * K1634</f>
        <v>1.68905537126842</v>
      </c>
      <c r="N1634" s="12" t="n">
        <f aca="false">IF(N1633 = 1, IF(D1634 &gt; I1634, 1, -1), IF(I1634 &gt; C1634, -1, 1))</f>
        <v>1</v>
      </c>
      <c r="O1634" s="12" t="n">
        <f aca="false">IF(N1634 =N1633, O1633 + 1, 1)</f>
        <v>8</v>
      </c>
    </row>
    <row collapsed="false" customFormat="false" customHeight="true" hidden="false" ht="13.3" outlineLevel="0" r="1635">
      <c r="A1635" s="17" t="n">
        <v>38930</v>
      </c>
      <c r="B1635" s="14" t="n">
        <v>67.22</v>
      </c>
      <c r="C1635" s="14" t="n">
        <v>67.93</v>
      </c>
      <c r="D1635" s="14" t="n">
        <v>65.94</v>
      </c>
      <c r="E1635" s="14" t="n">
        <v>67.18</v>
      </c>
      <c r="F1635" s="14" t="n">
        <v>25420200</v>
      </c>
      <c r="G1635" s="14" t="n">
        <v>66.89</v>
      </c>
      <c r="I1635" s="18" t="n">
        <f aca="false">IF(N1634 = 1, IF((I1634 + (N1634 * M1634)) &gt; D1635, MAX(C1635,J1634), I1634 + (N1634 * M1634)), IF((I1634 + (N1634 * M1634)) &lt; C1635, MIN(D1635,J1634), I1634 + (N1634 * M1634)))</f>
        <v>56.2435939440316</v>
      </c>
      <c r="J1635" s="19" t="n">
        <f aca="false">IF(N1635 = 1, MAX(C1635, J1634), MIN(J1634,D1635))</f>
        <v>68.63</v>
      </c>
      <c r="K1635" s="19" t="n">
        <f aca="false">ABS(J1635 - I1635)</f>
        <v>12.3864060559684</v>
      </c>
      <c r="L1635" s="19" t="n">
        <f aca="false">IF(N1635 &lt;&gt; N1634, $H$2, IF(J1635 &lt;&gt; J1634, IF(L1634 &lt; $H$6, L1634 +$H$4, L1634), L1634))</f>
        <v>0.12</v>
      </c>
      <c r="M1635" s="19" t="n">
        <f aca="false">L1635 * K1635</f>
        <v>1.48636872671621</v>
      </c>
      <c r="N1635" s="12" t="n">
        <f aca="false">IF(N1634 = 1, IF(D1635 &gt; I1635, 1, -1), IF(I1635 &gt; C1635, -1, 1))</f>
        <v>1</v>
      </c>
      <c r="O1635" s="12" t="n">
        <f aca="false">IF(N1635 =N1634, O1634 + 1, 1)</f>
        <v>9</v>
      </c>
    </row>
    <row collapsed="false" customFormat="false" customHeight="true" hidden="false" ht="13.3" outlineLevel="0" r="1636">
      <c r="A1636" s="17" t="n">
        <v>38931</v>
      </c>
      <c r="B1636" s="14" t="n">
        <v>67.65</v>
      </c>
      <c r="C1636" s="14" t="n">
        <v>68.68</v>
      </c>
      <c r="D1636" s="14" t="n">
        <v>67.51</v>
      </c>
      <c r="E1636" s="14" t="n">
        <v>68.16</v>
      </c>
      <c r="F1636" s="14" t="n">
        <v>19670300</v>
      </c>
      <c r="G1636" s="14" t="n">
        <v>67.87</v>
      </c>
      <c r="I1636" s="18" t="n">
        <f aca="false">IF(N1635 = 1, IF((I1635 + (N1635 * M1635)) &gt; D1636, MAX(C1636,J1635), I1635 + (N1635 * M1635)), IF((I1635 + (N1635 * M1635)) &lt; C1636, MIN(D1636,J1635), I1635 + (N1635 * M1635)))</f>
        <v>57.7299626707478</v>
      </c>
      <c r="J1636" s="19" t="n">
        <f aca="false">IF(N1636 = 1, MAX(C1636, J1635), MIN(J1635,D1636))</f>
        <v>68.68</v>
      </c>
      <c r="K1636" s="19" t="n">
        <f aca="false">ABS(J1636 - I1636)</f>
        <v>10.9500373292522</v>
      </c>
      <c r="L1636" s="19" t="n">
        <f aca="false">IF(N1636 &lt;&gt; N1635, $H$2, IF(J1636 &lt;&gt; J1635, IF(L1635 &lt; $H$6, L1635 +$H$4, L1635), L1635))</f>
        <v>0.14</v>
      </c>
      <c r="M1636" s="19" t="n">
        <f aca="false">L1636 * K1636</f>
        <v>1.53300522609531</v>
      </c>
      <c r="N1636" s="12" t="n">
        <f aca="false">IF(N1635 = 1, IF(D1636 &gt; I1636, 1, -1), IF(I1636 &gt; C1636, -1, 1))</f>
        <v>1</v>
      </c>
      <c r="O1636" s="12" t="n">
        <f aca="false">IF(N1636 =N1635, O1635 + 1, 1)</f>
        <v>10</v>
      </c>
    </row>
    <row collapsed="false" customFormat="false" customHeight="true" hidden="false" ht="13.3" outlineLevel="0" r="1637">
      <c r="A1637" s="17" t="n">
        <v>38932</v>
      </c>
      <c r="B1637" s="14" t="n">
        <v>67.91</v>
      </c>
      <c r="C1637" s="14" t="n">
        <v>70</v>
      </c>
      <c r="D1637" s="14" t="n">
        <v>67.81</v>
      </c>
      <c r="E1637" s="14" t="n">
        <v>69.59</v>
      </c>
      <c r="F1637" s="14" t="n">
        <v>30037300</v>
      </c>
      <c r="G1637" s="14" t="n">
        <v>69.29</v>
      </c>
      <c r="I1637" s="18" t="n">
        <f aca="false">IF(N1636 = 1, IF((I1636 + (N1636 * M1636)) &gt; D1637, MAX(C1637,J1636), I1636 + (N1636 * M1636)), IF((I1636 + (N1636 * M1636)) &lt; C1637, MIN(D1637,J1636), I1636 + (N1636 * M1636)))</f>
        <v>59.2629678968431</v>
      </c>
      <c r="J1637" s="19" t="n">
        <f aca="false">IF(N1637 = 1, MAX(C1637, J1636), MIN(J1636,D1637))</f>
        <v>70</v>
      </c>
      <c r="K1637" s="19" t="n">
        <f aca="false">ABS(J1637 - I1637)</f>
        <v>10.7370321031569</v>
      </c>
      <c r="L1637" s="19" t="n">
        <f aca="false">IF(N1637 &lt;&gt; N1636, $H$2, IF(J1637 &lt;&gt; J1636, IF(L1636 &lt; $H$6, L1636 +$H$4, L1636), L1636))</f>
        <v>0.16</v>
      </c>
      <c r="M1637" s="19" t="n">
        <f aca="false">L1637 * K1637</f>
        <v>1.71792513650511</v>
      </c>
      <c r="N1637" s="12" t="n">
        <f aca="false">IF(N1636 = 1, IF(D1637 &gt; I1637, 1, -1), IF(I1637 &gt; C1637, -1, 1))</f>
        <v>1</v>
      </c>
      <c r="O1637" s="12" t="n">
        <f aca="false">IF(N1637 =N1636, O1636 + 1, 1)</f>
        <v>11</v>
      </c>
    </row>
    <row collapsed="false" customFormat="false" customHeight="true" hidden="false" ht="13.3" outlineLevel="0" r="1638">
      <c r="A1638" s="17" t="n">
        <v>38933</v>
      </c>
      <c r="B1638" s="14" t="n">
        <v>67.05</v>
      </c>
      <c r="C1638" s="14" t="n">
        <v>68.61</v>
      </c>
      <c r="D1638" s="14" t="n">
        <v>64.96</v>
      </c>
      <c r="E1638" s="14" t="n">
        <v>68.3</v>
      </c>
      <c r="F1638" s="14" t="n">
        <v>66173800</v>
      </c>
      <c r="G1638" s="14" t="n">
        <v>68.01</v>
      </c>
      <c r="I1638" s="18" t="n">
        <f aca="false">IF(N1637 = 1, IF((I1637 + (N1637 * M1637)) &gt; D1638, MAX(C1638,J1637), I1637 + (N1637 * M1637)), IF((I1637 + (N1637 * M1637)) &lt; C1638, MIN(D1638,J1637), I1637 + (N1637 * M1637)))</f>
        <v>60.9808930333482</v>
      </c>
      <c r="J1638" s="19" t="n">
        <f aca="false">IF(N1638 = 1, MAX(C1638, J1637), MIN(J1637,D1638))</f>
        <v>70</v>
      </c>
      <c r="K1638" s="19" t="n">
        <f aca="false">ABS(J1638 - I1638)</f>
        <v>9.0191069666518</v>
      </c>
      <c r="L1638" s="19" t="n">
        <f aca="false">IF(N1638 &lt;&gt; N1637, $H$2, IF(J1638 &lt;&gt; J1637, IF(L1637 &lt; $H$6, L1637 +$H$4, L1637), L1637))</f>
        <v>0.16</v>
      </c>
      <c r="M1638" s="19" t="n">
        <f aca="false">L1638 * K1638</f>
        <v>1.44305711466429</v>
      </c>
      <c r="N1638" s="12" t="n">
        <f aca="false">IF(N1637 = 1, IF(D1638 &gt; I1638, 1, -1), IF(I1638 &gt; C1638, -1, 1))</f>
        <v>1</v>
      </c>
      <c r="O1638" s="12" t="n">
        <f aca="false">IF(N1638 =N1637, O1637 + 1, 1)</f>
        <v>12</v>
      </c>
    </row>
    <row collapsed="false" customFormat="false" customHeight="true" hidden="false" ht="13.3" outlineLevel="0" r="1639">
      <c r="A1639" s="17" t="n">
        <v>38936</v>
      </c>
      <c r="B1639" s="14" t="n">
        <v>67.72</v>
      </c>
      <c r="C1639" s="14" t="n">
        <v>69.6</v>
      </c>
      <c r="D1639" s="14" t="n">
        <v>66.31</v>
      </c>
      <c r="E1639" s="14" t="n">
        <v>67.21</v>
      </c>
      <c r="F1639" s="14" t="n">
        <v>44482600</v>
      </c>
      <c r="G1639" s="14" t="n">
        <v>66.92</v>
      </c>
      <c r="I1639" s="18" t="n">
        <f aca="false">IF(N1638 = 1, IF((I1638 + (N1638 * M1638)) &gt; D1639, MAX(C1639,J1638), I1638 + (N1638 * M1638)), IF((I1638 + (N1638 * M1638)) &lt; C1639, MIN(D1639,J1638), I1638 + (N1638 * M1638)))</f>
        <v>62.4239501480125</v>
      </c>
      <c r="J1639" s="19" t="n">
        <f aca="false">IF(N1639 = 1, MAX(C1639, J1638), MIN(J1638,D1639))</f>
        <v>70</v>
      </c>
      <c r="K1639" s="19" t="n">
        <f aca="false">ABS(J1639 - I1639)</f>
        <v>7.57604985198751</v>
      </c>
      <c r="L1639" s="19" t="n">
        <f aca="false">IF(N1639 &lt;&gt; N1638, $H$2, IF(J1639 &lt;&gt; J1638, IF(L1638 &lt; $H$6, L1638 +$H$4, L1638), L1638))</f>
        <v>0.16</v>
      </c>
      <c r="M1639" s="19" t="n">
        <f aca="false">L1639 * K1639</f>
        <v>1.212167976318</v>
      </c>
      <c r="N1639" s="12" t="n">
        <f aca="false">IF(N1638 = 1, IF(D1639 &gt; I1639, 1, -1), IF(I1639 &gt; C1639, -1, 1))</f>
        <v>1</v>
      </c>
      <c r="O1639" s="12" t="n">
        <f aca="false">IF(N1639 =N1638, O1638 + 1, 1)</f>
        <v>13</v>
      </c>
    </row>
    <row collapsed="false" customFormat="false" customHeight="true" hidden="false" ht="13.3" outlineLevel="0" r="1640">
      <c r="A1640" s="17" t="n">
        <v>38937</v>
      </c>
      <c r="B1640" s="14" t="n">
        <v>67.09</v>
      </c>
      <c r="C1640" s="14" t="n">
        <v>67.11</v>
      </c>
      <c r="D1640" s="14" t="n">
        <v>64.51</v>
      </c>
      <c r="E1640" s="14" t="n">
        <v>64.78</v>
      </c>
      <c r="F1640" s="14" t="n">
        <v>35638000</v>
      </c>
      <c r="G1640" s="14" t="n">
        <v>64.5</v>
      </c>
      <c r="I1640" s="18" t="n">
        <f aca="false">IF(N1639 = 1, IF((I1639 + (N1639 * M1639)) &gt; D1640, MAX(C1640,J1639), I1639 + (N1639 * M1639)), IF((I1639 + (N1639 * M1639)) &lt; C1640, MIN(D1640,J1639), I1639 + (N1639 * M1639)))</f>
        <v>63.6361181243305</v>
      </c>
      <c r="J1640" s="19" t="n">
        <f aca="false">IF(N1640 = 1, MAX(C1640, J1639), MIN(J1639,D1640))</f>
        <v>70</v>
      </c>
      <c r="K1640" s="19" t="n">
        <f aca="false">ABS(J1640 - I1640)</f>
        <v>6.36388187566951</v>
      </c>
      <c r="L1640" s="19" t="n">
        <f aca="false">IF(N1640 &lt;&gt; N1639, $H$2, IF(J1640 &lt;&gt; J1639, IF(L1639 &lt; $H$6, L1639 +$H$4, L1639), L1639))</f>
        <v>0.16</v>
      </c>
      <c r="M1640" s="19" t="n">
        <f aca="false">L1640 * K1640</f>
        <v>1.01822110010712</v>
      </c>
      <c r="N1640" s="12" t="n">
        <f aca="false">IF(N1639 = 1, IF(D1640 &gt; I1640, 1, -1), IF(I1640 &gt; C1640, -1, 1))</f>
        <v>1</v>
      </c>
      <c r="O1640" s="12" t="n">
        <f aca="false">IF(N1640 =N1639, O1639 + 1, 1)</f>
        <v>14</v>
      </c>
    </row>
    <row collapsed="false" customFormat="false" customHeight="true" hidden="false" ht="13.3" outlineLevel="0" r="1641">
      <c r="A1641" s="17" t="n">
        <v>38938</v>
      </c>
      <c r="B1641" s="14" t="n">
        <v>65.43</v>
      </c>
      <c r="C1641" s="14" t="n">
        <v>65.6</v>
      </c>
      <c r="D1641" s="14" t="n">
        <v>63.4</v>
      </c>
      <c r="E1641" s="14" t="n">
        <v>63.59</v>
      </c>
      <c r="F1641" s="14" t="n">
        <v>34137100</v>
      </c>
      <c r="G1641" s="14" t="n">
        <v>63.32</v>
      </c>
      <c r="I1641" s="18" t="n">
        <f aca="false">IF(N1640 = 1, IF((I1640 + (N1640 * M1640)) &gt; D1641, MAX(C1641,J1640), I1640 + (N1640 * M1640)), IF((I1640 + (N1640 * M1640)) &lt; C1641, MIN(D1641,J1640), I1640 + (N1640 * M1640)))</f>
        <v>70</v>
      </c>
      <c r="J1641" s="19" t="n">
        <f aca="false">IF(N1641 = 1, MAX(C1641, J1640), MIN(J1640,D1641))</f>
        <v>63.4</v>
      </c>
      <c r="K1641" s="19" t="n">
        <f aca="false">ABS(J1641 - I1641)</f>
        <v>6.6</v>
      </c>
      <c r="L1641" s="19" t="n">
        <f aca="false">IF(N1641 &lt;&gt; N1640, $H$2, IF(J1641 &lt;&gt; J1640, IF(L1640 &lt; $H$6, L1640 +$H$4, L1640), L1640))</f>
        <v>0.02</v>
      </c>
      <c r="M1641" s="19" t="n">
        <f aca="false">L1641 * K1641</f>
        <v>0.132</v>
      </c>
      <c r="N1641" s="12" t="n">
        <f aca="false">IF(N1640 = 1, IF(D1641 &gt; I1641, 1, -1), IF(I1641 &gt; C1641, -1, 1))</f>
        <v>-1</v>
      </c>
      <c r="O1641" s="12" t="n">
        <f aca="false">IF(N1641 =N1640, O1640 + 1, 1)</f>
        <v>1</v>
      </c>
    </row>
    <row collapsed="false" customFormat="false" customHeight="true" hidden="false" ht="13.3" outlineLevel="0" r="1642">
      <c r="A1642" s="17" t="n">
        <v>38939</v>
      </c>
      <c r="B1642" s="14" t="n">
        <v>63.25</v>
      </c>
      <c r="C1642" s="14" t="n">
        <v>64.81</v>
      </c>
      <c r="D1642" s="14" t="n">
        <v>62.7</v>
      </c>
      <c r="E1642" s="14" t="n">
        <v>64.07</v>
      </c>
      <c r="F1642" s="14" t="n">
        <v>24920000</v>
      </c>
      <c r="G1642" s="14" t="n">
        <v>63.8</v>
      </c>
      <c r="I1642" s="18" t="n">
        <f aca="false">IF(N1641 = 1, IF((I1641 + (N1641 * M1641)) &gt; D1642, MAX(C1642,J1641), I1641 + (N1641 * M1641)), IF((I1641 + (N1641 * M1641)) &lt; C1642, MIN(D1642,J1641), I1641 + (N1641 * M1641)))</f>
        <v>69.868</v>
      </c>
      <c r="J1642" s="19" t="n">
        <f aca="false">IF(N1642 = 1, MAX(C1642, J1641), MIN(J1641,D1642))</f>
        <v>62.7</v>
      </c>
      <c r="K1642" s="19" t="n">
        <f aca="false">ABS(J1642 - I1642)</f>
        <v>7.16799999999999</v>
      </c>
      <c r="L1642" s="19" t="n">
        <f aca="false">IF(N1642 &lt;&gt; N1641, $H$2, IF(J1642 &lt;&gt; J1641, IF(L1641 &lt; $H$6, L1641 +$H$4, L1641), L1641))</f>
        <v>0.04</v>
      </c>
      <c r="M1642" s="19" t="n">
        <f aca="false">L1642 * K1642</f>
        <v>0.28672</v>
      </c>
      <c r="N1642" s="12" t="n">
        <f aca="false">IF(N1641 = 1, IF(D1642 &gt; I1642, 1, -1), IF(I1642 &gt; C1642, -1, 1))</f>
        <v>-1</v>
      </c>
      <c r="O1642" s="12" t="n">
        <f aca="false">IF(N1642 =N1641, O1641 + 1, 1)</f>
        <v>2</v>
      </c>
    </row>
    <row collapsed="false" customFormat="false" customHeight="true" hidden="false" ht="13.3" outlineLevel="0" r="1643">
      <c r="A1643" s="17" t="n">
        <v>38940</v>
      </c>
      <c r="B1643" s="14" t="n">
        <v>63.23</v>
      </c>
      <c r="C1643" s="14" t="n">
        <v>64.13</v>
      </c>
      <c r="D1643" s="14" t="n">
        <v>62.58</v>
      </c>
      <c r="E1643" s="14" t="n">
        <v>63.65</v>
      </c>
      <c r="F1643" s="14" t="n">
        <v>27768900</v>
      </c>
      <c r="G1643" s="14" t="n">
        <v>63.38</v>
      </c>
      <c r="I1643" s="18" t="n">
        <f aca="false">IF(N1642 = 1, IF((I1642 + (N1642 * M1642)) &gt; D1643, MAX(C1643,J1642), I1642 + (N1642 * M1642)), IF((I1642 + (N1642 * M1642)) &lt; C1643, MIN(D1643,J1642), I1642 + (N1642 * M1642)))</f>
        <v>69.58128</v>
      </c>
      <c r="J1643" s="19" t="n">
        <f aca="false">IF(N1643 = 1, MAX(C1643, J1642), MIN(J1642,D1643))</f>
        <v>62.58</v>
      </c>
      <c r="K1643" s="19" t="n">
        <f aca="false">ABS(J1643 - I1643)</f>
        <v>7.00127999999999</v>
      </c>
      <c r="L1643" s="19" t="n">
        <f aca="false">IF(N1643 &lt;&gt; N1642, $H$2, IF(J1643 &lt;&gt; J1642, IF(L1642 &lt; $H$6, L1642 +$H$4, L1642), L1642))</f>
        <v>0.06</v>
      </c>
      <c r="M1643" s="19" t="n">
        <f aca="false">L1643 * K1643</f>
        <v>0.4200768</v>
      </c>
      <c r="N1643" s="12" t="n">
        <f aca="false">IF(N1642 = 1, IF(D1643 &gt; I1643, 1, -1), IF(I1643 &gt; C1643, -1, 1))</f>
        <v>-1</v>
      </c>
      <c r="O1643" s="12" t="n">
        <f aca="false">IF(N1643 =N1642, O1642 + 1, 1)</f>
        <v>3</v>
      </c>
    </row>
    <row collapsed="false" customFormat="false" customHeight="true" hidden="false" ht="13.3" outlineLevel="0" r="1644">
      <c r="A1644" s="17" t="n">
        <v>38943</v>
      </c>
      <c r="B1644" s="14" t="n">
        <v>64.05</v>
      </c>
      <c r="C1644" s="14" t="n">
        <v>65.22</v>
      </c>
      <c r="D1644" s="14" t="n">
        <v>63.6</v>
      </c>
      <c r="E1644" s="14" t="n">
        <v>63.94</v>
      </c>
      <c r="F1644" s="14" t="n">
        <v>25629300</v>
      </c>
      <c r="G1644" s="14" t="n">
        <v>63.67</v>
      </c>
      <c r="I1644" s="18" t="n">
        <f aca="false">IF(N1643 = 1, IF((I1643 + (N1643 * M1643)) &gt; D1644, MAX(C1644,J1643), I1643 + (N1643 * M1643)), IF((I1643 + (N1643 * M1643)) &lt; C1644, MIN(D1644,J1643), I1643 + (N1643 * M1643)))</f>
        <v>69.1612032</v>
      </c>
      <c r="J1644" s="19" t="n">
        <f aca="false">IF(N1644 = 1, MAX(C1644, J1643), MIN(J1643,D1644))</f>
        <v>62.58</v>
      </c>
      <c r="K1644" s="19" t="n">
        <f aca="false">ABS(J1644 - I1644)</f>
        <v>6.58120319999999</v>
      </c>
      <c r="L1644" s="19" t="n">
        <f aca="false">IF(N1644 &lt;&gt; N1643, $H$2, IF(J1644 &lt;&gt; J1643, IF(L1643 &lt; $H$6, L1643 +$H$4, L1643), L1643))</f>
        <v>0.06</v>
      </c>
      <c r="M1644" s="19" t="n">
        <f aca="false">L1644 * K1644</f>
        <v>0.394872191999999</v>
      </c>
      <c r="N1644" s="12" t="n">
        <f aca="false">IF(N1643 = 1, IF(D1644 &gt; I1644, 1, -1), IF(I1644 &gt; C1644, -1, 1))</f>
        <v>-1</v>
      </c>
      <c r="O1644" s="12" t="n">
        <f aca="false">IF(N1644 =N1643, O1643 + 1, 1)</f>
        <v>4</v>
      </c>
    </row>
    <row collapsed="false" customFormat="false" customHeight="true" hidden="false" ht="13.3" outlineLevel="0" r="1645">
      <c r="A1645" s="17" t="n">
        <v>38944</v>
      </c>
      <c r="B1645" s="14" t="n">
        <v>65.34</v>
      </c>
      <c r="C1645" s="14" t="n">
        <v>66.5</v>
      </c>
      <c r="D1645" s="14" t="n">
        <v>64.8</v>
      </c>
      <c r="E1645" s="14" t="n">
        <v>66.45</v>
      </c>
      <c r="F1645" s="14" t="n">
        <v>30762600</v>
      </c>
      <c r="G1645" s="14" t="n">
        <v>66.17</v>
      </c>
      <c r="I1645" s="18" t="n">
        <f aca="false">IF(N1644 = 1, IF((I1644 + (N1644 * M1644)) &gt; D1645, MAX(C1645,J1644), I1644 + (N1644 * M1644)), IF((I1644 + (N1644 * M1644)) &lt; C1645, MIN(D1645,J1644), I1644 + (N1644 * M1644)))</f>
        <v>68.766331008</v>
      </c>
      <c r="J1645" s="19" t="n">
        <f aca="false">IF(N1645 = 1, MAX(C1645, J1644), MIN(J1644,D1645))</f>
        <v>62.58</v>
      </c>
      <c r="K1645" s="19" t="n">
        <f aca="false">ABS(J1645 - I1645)</f>
        <v>6.186331008</v>
      </c>
      <c r="L1645" s="19" t="n">
        <f aca="false">IF(N1645 &lt;&gt; N1644, $H$2, IF(J1645 &lt;&gt; J1644, IF(L1644 &lt; $H$6, L1644 +$H$4, L1644), L1644))</f>
        <v>0.06</v>
      </c>
      <c r="M1645" s="19" t="n">
        <f aca="false">L1645 * K1645</f>
        <v>0.37117986048</v>
      </c>
      <c r="N1645" s="12" t="n">
        <f aca="false">IF(N1644 = 1, IF(D1645 &gt; I1645, 1, -1), IF(I1645 &gt; C1645, -1, 1))</f>
        <v>-1</v>
      </c>
      <c r="O1645" s="12" t="n">
        <f aca="false">IF(N1645 =N1644, O1644 + 1, 1)</f>
        <v>5</v>
      </c>
    </row>
    <row collapsed="false" customFormat="false" customHeight="true" hidden="false" ht="13.3" outlineLevel="0" r="1646">
      <c r="A1646" s="17" t="n">
        <v>38945</v>
      </c>
      <c r="B1646" s="14" t="n">
        <v>67.1</v>
      </c>
      <c r="C1646" s="14" t="n">
        <v>68.07</v>
      </c>
      <c r="D1646" s="14" t="n">
        <v>66.33</v>
      </c>
      <c r="E1646" s="14" t="n">
        <v>67.98</v>
      </c>
      <c r="F1646" s="14" t="n">
        <v>27903000</v>
      </c>
      <c r="G1646" s="14" t="n">
        <v>67.69</v>
      </c>
      <c r="I1646" s="18" t="n">
        <f aca="false">IF(N1645 = 1, IF((I1645 + (N1645 * M1645)) &gt; D1646, MAX(C1646,J1645), I1645 + (N1645 * M1645)), IF((I1645 + (N1645 * M1645)) &lt; C1646, MIN(D1646,J1645), I1645 + (N1645 * M1645)))</f>
        <v>68.39515114752</v>
      </c>
      <c r="J1646" s="19" t="n">
        <f aca="false">IF(N1646 = 1, MAX(C1646, J1645), MIN(J1645,D1646))</f>
        <v>62.58</v>
      </c>
      <c r="K1646" s="19" t="n">
        <f aca="false">ABS(J1646 - I1646)</f>
        <v>5.81515114752</v>
      </c>
      <c r="L1646" s="19" t="n">
        <f aca="false">IF(N1646 &lt;&gt; N1645, $H$2, IF(J1646 &lt;&gt; J1645, IF(L1645 &lt; $H$6, L1645 +$H$4, L1645), L1645))</f>
        <v>0.06</v>
      </c>
      <c r="M1646" s="19" t="n">
        <f aca="false">L1646 * K1646</f>
        <v>0.3489090688512</v>
      </c>
      <c r="N1646" s="12" t="n">
        <f aca="false">IF(N1645 = 1, IF(D1646 &gt; I1646, 1, -1), IF(I1646 &gt; C1646, -1, 1))</f>
        <v>-1</v>
      </c>
      <c r="O1646" s="12" t="n">
        <f aca="false">IF(N1646 =N1645, O1645 + 1, 1)</f>
        <v>6</v>
      </c>
    </row>
    <row collapsed="false" customFormat="false" customHeight="true" hidden="false" ht="13.3" outlineLevel="0" r="1647">
      <c r="A1647" s="17" t="n">
        <v>38946</v>
      </c>
      <c r="B1647" s="14" t="n">
        <v>68</v>
      </c>
      <c r="C1647" s="14" t="n">
        <v>68.66</v>
      </c>
      <c r="D1647" s="14" t="n">
        <v>67.18</v>
      </c>
      <c r="E1647" s="14" t="n">
        <v>67.59</v>
      </c>
      <c r="F1647" s="14" t="n">
        <v>20755300</v>
      </c>
      <c r="G1647" s="14" t="n">
        <v>67.3</v>
      </c>
      <c r="I1647" s="18" t="n">
        <f aca="false">IF(N1646 = 1, IF((I1646 + (N1646 * M1646)) &gt; D1647, MAX(C1647,J1646), I1646 + (N1646 * M1646)), IF((I1646 + (N1646 * M1646)) &lt; C1647, MIN(D1647,J1646), I1646 + (N1646 * M1646)))</f>
        <v>62.58</v>
      </c>
      <c r="J1647" s="19" t="n">
        <f aca="false">IF(N1647 = 1, MAX(C1647, J1646), MIN(J1646,D1647))</f>
        <v>68.66</v>
      </c>
      <c r="K1647" s="19" t="n">
        <f aca="false">ABS(J1647 - I1647)</f>
        <v>6.08</v>
      </c>
      <c r="L1647" s="19" t="n">
        <f aca="false">IF(N1647 &lt;&gt; N1646, $H$2, IF(J1647 &lt;&gt; J1646, IF(L1646 &lt; $H$6, L1646 +$H$4, L1646), L1646))</f>
        <v>0.02</v>
      </c>
      <c r="M1647" s="19" t="n">
        <f aca="false">L1647 * K1647</f>
        <v>0.1216</v>
      </c>
      <c r="N1647" s="12" t="n">
        <f aca="false">IF(N1646 = 1, IF(D1647 &gt; I1647, 1, -1), IF(I1647 &gt; C1647, -1, 1))</f>
        <v>1</v>
      </c>
      <c r="O1647" s="12" t="n">
        <f aca="false">IF(N1647 =N1646, O1646 + 1, 1)</f>
        <v>1</v>
      </c>
    </row>
    <row collapsed="false" customFormat="false" customHeight="true" hidden="false" ht="13.3" outlineLevel="0" r="1648">
      <c r="A1648" s="17" t="n">
        <v>38947</v>
      </c>
      <c r="B1648" s="14" t="n">
        <v>67.71</v>
      </c>
      <c r="C1648" s="14" t="n">
        <v>68.4</v>
      </c>
      <c r="D1648" s="14" t="n">
        <v>67.26</v>
      </c>
      <c r="E1648" s="14" t="n">
        <v>67.91</v>
      </c>
      <c r="F1648" s="14" t="n">
        <v>19155500</v>
      </c>
      <c r="G1648" s="14" t="n">
        <v>67.62</v>
      </c>
      <c r="I1648" s="18" t="n">
        <f aca="false">IF(N1647 = 1, IF((I1647 + (N1647 * M1647)) &gt; D1648, MAX(C1648,J1647), I1647 + (N1647 * M1647)), IF((I1647 + (N1647 * M1647)) &lt; C1648, MIN(D1648,J1647), I1647 + (N1647 * M1647)))</f>
        <v>62.7016</v>
      </c>
      <c r="J1648" s="19" t="n">
        <f aca="false">IF(N1648 = 1, MAX(C1648, J1647), MIN(J1647,D1648))</f>
        <v>68.66</v>
      </c>
      <c r="K1648" s="19" t="n">
        <f aca="false">ABS(J1648 - I1648)</f>
        <v>5.9584</v>
      </c>
      <c r="L1648" s="19" t="n">
        <f aca="false">IF(N1648 &lt;&gt; N1647, $H$2, IF(J1648 &lt;&gt; J1647, IF(L1647 &lt; $H$6, L1647 +$H$4, L1647), L1647))</f>
        <v>0.02</v>
      </c>
      <c r="M1648" s="19" t="n">
        <f aca="false">L1648 * K1648</f>
        <v>0.119168</v>
      </c>
      <c r="N1648" s="12" t="n">
        <f aca="false">IF(N1647 = 1, IF(D1648 &gt; I1648, 1, -1), IF(I1648 &gt; C1648, -1, 1))</f>
        <v>1</v>
      </c>
      <c r="O1648" s="12" t="n">
        <f aca="false">IF(N1648 =N1647, O1647 + 1, 1)</f>
        <v>2</v>
      </c>
    </row>
    <row collapsed="false" customFormat="false" customHeight="true" hidden="false" ht="13.3" outlineLevel="0" r="1649">
      <c r="A1649" s="17" t="n">
        <v>38950</v>
      </c>
      <c r="B1649" s="14" t="n">
        <v>67.3</v>
      </c>
      <c r="C1649" s="14" t="n">
        <v>67.31</v>
      </c>
      <c r="D1649" s="14" t="n">
        <v>66.15</v>
      </c>
      <c r="E1649" s="14" t="n">
        <v>66.56</v>
      </c>
      <c r="F1649" s="14" t="n">
        <v>18793800</v>
      </c>
      <c r="G1649" s="14" t="n">
        <v>66.28</v>
      </c>
      <c r="I1649" s="18" t="n">
        <f aca="false">IF(N1648 = 1, IF((I1648 + (N1648 * M1648)) &gt; D1649, MAX(C1649,J1648), I1648 + (N1648 * M1648)), IF((I1648 + (N1648 * M1648)) &lt; C1649, MIN(D1649,J1648), I1648 + (N1648 * M1648)))</f>
        <v>62.820768</v>
      </c>
      <c r="J1649" s="19" t="n">
        <f aca="false">IF(N1649 = 1, MAX(C1649, J1648), MIN(J1648,D1649))</f>
        <v>68.66</v>
      </c>
      <c r="K1649" s="19" t="n">
        <f aca="false">ABS(J1649 - I1649)</f>
        <v>5.839232</v>
      </c>
      <c r="L1649" s="19" t="n">
        <f aca="false">IF(N1649 &lt;&gt; N1648, $H$2, IF(J1649 &lt;&gt; J1648, IF(L1648 &lt; $H$6, L1648 +$H$4, L1648), L1648))</f>
        <v>0.02</v>
      </c>
      <c r="M1649" s="19" t="n">
        <f aca="false">L1649 * K1649</f>
        <v>0.11678464</v>
      </c>
      <c r="N1649" s="12" t="n">
        <f aca="false">IF(N1648 = 1, IF(D1649 &gt; I1649, 1, -1), IF(I1649 &gt; C1649, -1, 1))</f>
        <v>1</v>
      </c>
      <c r="O1649" s="12" t="n">
        <f aca="false">IF(N1649 =N1648, O1648 + 1, 1)</f>
        <v>3</v>
      </c>
    </row>
    <row collapsed="false" customFormat="false" customHeight="true" hidden="false" ht="13.3" outlineLevel="0" r="1650">
      <c r="A1650" s="17" t="n">
        <v>38951</v>
      </c>
      <c r="B1650" s="14" t="n">
        <v>66.68</v>
      </c>
      <c r="C1650" s="14" t="n">
        <v>68.32</v>
      </c>
      <c r="D1650" s="14" t="n">
        <v>66.5</v>
      </c>
      <c r="E1650" s="14" t="n">
        <v>67.62</v>
      </c>
      <c r="F1650" s="14" t="n">
        <v>20606000</v>
      </c>
      <c r="G1650" s="14" t="n">
        <v>67.33</v>
      </c>
      <c r="I1650" s="18" t="n">
        <f aca="false">IF(N1649 = 1, IF((I1649 + (N1649 * M1649)) &gt; D1650, MAX(C1650,J1649), I1649 + (N1649 * M1649)), IF((I1649 + (N1649 * M1649)) &lt; C1650, MIN(D1650,J1649), I1649 + (N1649 * M1649)))</f>
        <v>62.93755264</v>
      </c>
      <c r="J1650" s="19" t="n">
        <f aca="false">IF(N1650 = 1, MAX(C1650, J1649), MIN(J1649,D1650))</f>
        <v>68.66</v>
      </c>
      <c r="K1650" s="19" t="n">
        <f aca="false">ABS(J1650 - I1650)</f>
        <v>5.72244736</v>
      </c>
      <c r="L1650" s="19" t="n">
        <f aca="false">IF(N1650 &lt;&gt; N1649, $H$2, IF(J1650 &lt;&gt; J1649, IF(L1649 &lt; $H$6, L1649 +$H$4, L1649), L1649))</f>
        <v>0.02</v>
      </c>
      <c r="M1650" s="19" t="n">
        <f aca="false">L1650 * K1650</f>
        <v>0.1144489472</v>
      </c>
      <c r="N1650" s="12" t="n">
        <f aca="false">IF(N1649 = 1, IF(D1650 &gt; I1650, 1, -1), IF(I1650 &gt; C1650, -1, 1))</f>
        <v>1</v>
      </c>
      <c r="O1650" s="12" t="n">
        <f aca="false">IF(N1650 =N1649, O1649 + 1, 1)</f>
        <v>4</v>
      </c>
    </row>
    <row collapsed="false" customFormat="false" customHeight="true" hidden="false" ht="13.3" outlineLevel="0" r="1651">
      <c r="A1651" s="17" t="n">
        <v>38952</v>
      </c>
      <c r="B1651" s="14" t="n">
        <v>68</v>
      </c>
      <c r="C1651" s="14" t="n">
        <v>68.65</v>
      </c>
      <c r="D1651" s="14" t="n">
        <v>66.94</v>
      </c>
      <c r="E1651" s="14" t="n">
        <v>67.31</v>
      </c>
      <c r="F1651" s="14" t="n">
        <v>19152100</v>
      </c>
      <c r="G1651" s="14" t="n">
        <v>67.02</v>
      </c>
      <c r="I1651" s="18" t="n">
        <f aca="false">IF(N1650 = 1, IF((I1650 + (N1650 * M1650)) &gt; D1651, MAX(C1651,J1650), I1650 + (N1650 * M1650)), IF((I1650 + (N1650 * M1650)) &lt; C1651, MIN(D1651,J1650), I1650 + (N1650 * M1650)))</f>
        <v>63.0520015872</v>
      </c>
      <c r="J1651" s="19" t="n">
        <f aca="false">IF(N1651 = 1, MAX(C1651, J1650), MIN(J1650,D1651))</f>
        <v>68.66</v>
      </c>
      <c r="K1651" s="19" t="n">
        <f aca="false">ABS(J1651 - I1651)</f>
        <v>5.60799841279999</v>
      </c>
      <c r="L1651" s="19" t="n">
        <f aca="false">IF(N1651 &lt;&gt; N1650, $H$2, IF(J1651 &lt;&gt; J1650, IF(L1650 &lt; $H$6, L1650 +$H$4, L1650), L1650))</f>
        <v>0.02</v>
      </c>
      <c r="M1651" s="19" t="n">
        <f aca="false">L1651 * K1651</f>
        <v>0.112159968256</v>
      </c>
      <c r="N1651" s="12" t="n">
        <f aca="false">IF(N1650 = 1, IF(D1651 &gt; I1651, 1, -1), IF(I1651 &gt; C1651, -1, 1))</f>
        <v>1</v>
      </c>
      <c r="O1651" s="12" t="n">
        <f aca="false">IF(N1651 =N1650, O1650 + 1, 1)</f>
        <v>5</v>
      </c>
    </row>
    <row collapsed="false" customFormat="false" customHeight="true" hidden="false" ht="13.3" outlineLevel="0" r="1652">
      <c r="A1652" s="17" t="n">
        <v>38953</v>
      </c>
      <c r="B1652" s="14" t="n">
        <v>67.89</v>
      </c>
      <c r="C1652" s="14" t="n">
        <v>68.19</v>
      </c>
      <c r="D1652" s="14" t="n">
        <v>66.27</v>
      </c>
      <c r="E1652" s="14" t="n">
        <v>67.81</v>
      </c>
      <c r="F1652" s="14" t="n">
        <v>23399700</v>
      </c>
      <c r="G1652" s="14" t="n">
        <v>67.52</v>
      </c>
      <c r="I1652" s="18" t="n">
        <f aca="false">IF(N1651 = 1, IF((I1651 + (N1651 * M1651)) &gt; D1652, MAX(C1652,J1651), I1651 + (N1651 * M1651)), IF((I1651 + (N1651 * M1651)) &lt; C1652, MIN(D1652,J1651), I1651 + (N1651 * M1651)))</f>
        <v>63.164161555456</v>
      </c>
      <c r="J1652" s="19" t="n">
        <f aca="false">IF(N1652 = 1, MAX(C1652, J1651), MIN(J1651,D1652))</f>
        <v>68.66</v>
      </c>
      <c r="K1652" s="19" t="n">
        <f aca="false">ABS(J1652 - I1652)</f>
        <v>5.49583844454399</v>
      </c>
      <c r="L1652" s="19" t="n">
        <f aca="false">IF(N1652 &lt;&gt; N1651, $H$2, IF(J1652 &lt;&gt; J1651, IF(L1651 &lt; $H$6, L1651 +$H$4, L1651), L1651))</f>
        <v>0.02</v>
      </c>
      <c r="M1652" s="19" t="n">
        <f aca="false">L1652 * K1652</f>
        <v>0.10991676889088</v>
      </c>
      <c r="N1652" s="12" t="n">
        <f aca="false">IF(N1651 = 1, IF(D1652 &gt; I1652, 1, -1), IF(I1652 &gt; C1652, -1, 1))</f>
        <v>1</v>
      </c>
      <c r="O1652" s="12" t="n">
        <f aca="false">IF(N1652 =N1651, O1651 + 1, 1)</f>
        <v>6</v>
      </c>
    </row>
    <row collapsed="false" customFormat="false" customHeight="true" hidden="false" ht="13.3" outlineLevel="0" r="1653">
      <c r="A1653" s="17" t="n">
        <v>38954</v>
      </c>
      <c r="B1653" s="14" t="n">
        <v>67.34</v>
      </c>
      <c r="C1653" s="14" t="n">
        <v>69.05</v>
      </c>
      <c r="D1653" s="14" t="n">
        <v>67.31</v>
      </c>
      <c r="E1653" s="14" t="n">
        <v>68.75</v>
      </c>
      <c r="F1653" s="14" t="n">
        <v>19427100</v>
      </c>
      <c r="G1653" s="14" t="n">
        <v>68.46</v>
      </c>
      <c r="I1653" s="18" t="n">
        <f aca="false">IF(N1652 = 1, IF((I1652 + (N1652 * M1652)) &gt; D1653, MAX(C1653,J1652), I1652 + (N1652 * M1652)), IF((I1652 + (N1652 * M1652)) &lt; C1653, MIN(D1653,J1652), I1652 + (N1652 * M1652)))</f>
        <v>63.2740783243469</v>
      </c>
      <c r="J1653" s="19" t="n">
        <f aca="false">IF(N1653 = 1, MAX(C1653, J1652), MIN(J1652,D1653))</f>
        <v>69.05</v>
      </c>
      <c r="K1653" s="19" t="n">
        <f aca="false">ABS(J1653 - I1653)</f>
        <v>5.77592167565312</v>
      </c>
      <c r="L1653" s="19" t="n">
        <f aca="false">IF(N1653 &lt;&gt; N1652, $H$2, IF(J1653 &lt;&gt; J1652, IF(L1652 &lt; $H$6, L1652 +$H$4, L1652), L1652))</f>
        <v>0.04</v>
      </c>
      <c r="M1653" s="19" t="n">
        <f aca="false">L1653 * K1653</f>
        <v>0.231036867026125</v>
      </c>
      <c r="N1653" s="12" t="n">
        <f aca="false">IF(N1652 = 1, IF(D1653 &gt; I1653, 1, -1), IF(I1653 &gt; C1653, -1, 1))</f>
        <v>1</v>
      </c>
      <c r="O1653" s="12" t="n">
        <f aca="false">IF(N1653 =N1652, O1652 + 1, 1)</f>
        <v>7</v>
      </c>
    </row>
    <row collapsed="false" customFormat="false" customHeight="true" hidden="false" ht="13.3" outlineLevel="0" r="1654">
      <c r="A1654" s="17" t="n">
        <v>38957</v>
      </c>
      <c r="B1654" s="14" t="n">
        <v>68.5</v>
      </c>
      <c r="C1654" s="14" t="n">
        <v>68.61</v>
      </c>
      <c r="D1654" s="14" t="n">
        <v>66.68</v>
      </c>
      <c r="E1654" s="14" t="n">
        <v>66.98</v>
      </c>
      <c r="F1654" s="14" t="n">
        <v>26362900</v>
      </c>
      <c r="G1654" s="14" t="n">
        <v>66.69</v>
      </c>
      <c r="I1654" s="18" t="n">
        <f aca="false">IF(N1653 = 1, IF((I1653 + (N1653 * M1653)) &gt; D1654, MAX(C1654,J1653), I1653 + (N1653 * M1653)), IF((I1653 + (N1653 * M1653)) &lt; C1654, MIN(D1654,J1653), I1653 + (N1653 * M1653)))</f>
        <v>63.505115191373</v>
      </c>
      <c r="J1654" s="19" t="n">
        <f aca="false">IF(N1654 = 1, MAX(C1654, J1653), MIN(J1653,D1654))</f>
        <v>69.05</v>
      </c>
      <c r="K1654" s="19" t="n">
        <f aca="false">ABS(J1654 - I1654)</f>
        <v>5.54488480862699</v>
      </c>
      <c r="L1654" s="19" t="n">
        <f aca="false">IF(N1654 &lt;&gt; N1653, $H$2, IF(J1654 &lt;&gt; J1653, IF(L1653 &lt; $H$6, L1653 +$H$4, L1653), L1653))</f>
        <v>0.04</v>
      </c>
      <c r="M1654" s="19" t="n">
        <f aca="false">L1654 * K1654</f>
        <v>0.22179539234508</v>
      </c>
      <c r="N1654" s="12" t="n">
        <f aca="false">IF(N1653 = 1, IF(D1654 &gt; I1654, 1, -1), IF(I1654 &gt; C1654, -1, 1))</f>
        <v>1</v>
      </c>
      <c r="O1654" s="12" t="n">
        <f aca="false">IF(N1654 =N1653, O1653 + 1, 1)</f>
        <v>8</v>
      </c>
    </row>
    <row collapsed="false" customFormat="false" customHeight="true" hidden="false" ht="13.3" outlineLevel="0" r="1655">
      <c r="A1655" s="17" t="n">
        <v>38958</v>
      </c>
      <c r="B1655" s="14" t="n">
        <v>66.99</v>
      </c>
      <c r="C1655" s="14" t="n">
        <v>67.26</v>
      </c>
      <c r="D1655" s="14" t="n">
        <v>65.12</v>
      </c>
      <c r="E1655" s="14" t="n">
        <v>66.48</v>
      </c>
      <c r="F1655" s="14" t="n">
        <v>33833300</v>
      </c>
      <c r="G1655" s="14" t="n">
        <v>66.2</v>
      </c>
      <c r="I1655" s="18" t="n">
        <f aca="false">IF(N1654 = 1, IF((I1654 + (N1654 * M1654)) &gt; D1655, MAX(C1655,J1654), I1654 + (N1654 * M1654)), IF((I1654 + (N1654 * M1654)) &lt; C1655, MIN(D1655,J1654), I1654 + (N1654 * M1654)))</f>
        <v>63.7269105837181</v>
      </c>
      <c r="J1655" s="19" t="n">
        <f aca="false">IF(N1655 = 1, MAX(C1655, J1654), MIN(J1654,D1655))</f>
        <v>69.05</v>
      </c>
      <c r="K1655" s="19" t="n">
        <f aca="false">ABS(J1655 - I1655)</f>
        <v>5.32308941628191</v>
      </c>
      <c r="L1655" s="19" t="n">
        <f aca="false">IF(N1655 &lt;&gt; N1654, $H$2, IF(J1655 &lt;&gt; J1654, IF(L1654 &lt; $H$6, L1654 +$H$4, L1654), L1654))</f>
        <v>0.04</v>
      </c>
      <c r="M1655" s="19" t="n">
        <f aca="false">L1655 * K1655</f>
        <v>0.212923576651276</v>
      </c>
      <c r="N1655" s="12" t="n">
        <f aca="false">IF(N1654 = 1, IF(D1655 &gt; I1655, 1, -1), IF(I1655 &gt; C1655, -1, 1))</f>
        <v>1</v>
      </c>
      <c r="O1655" s="12" t="n">
        <f aca="false">IF(N1655 =N1654, O1654 + 1, 1)</f>
        <v>9</v>
      </c>
    </row>
    <row collapsed="false" customFormat="false" customHeight="true" hidden="false" ht="13.3" outlineLevel="0" r="1656">
      <c r="A1656" s="17" t="n">
        <v>38959</v>
      </c>
      <c r="B1656" s="14" t="n">
        <v>67.34</v>
      </c>
      <c r="C1656" s="14" t="n">
        <v>67.82</v>
      </c>
      <c r="D1656" s="14" t="n">
        <v>66.68</v>
      </c>
      <c r="E1656" s="14" t="n">
        <v>66.96</v>
      </c>
      <c r="F1656" s="14" t="n">
        <v>24290800</v>
      </c>
      <c r="G1656" s="14" t="n">
        <v>66.67</v>
      </c>
      <c r="I1656" s="18" t="n">
        <f aca="false">IF(N1655 = 1, IF((I1655 + (N1655 * M1655)) &gt; D1656, MAX(C1656,J1655), I1655 + (N1655 * M1655)), IF((I1655 + (N1655 * M1655)) &lt; C1656, MIN(D1656,J1655), I1655 + (N1655 * M1655)))</f>
        <v>63.9398341603694</v>
      </c>
      <c r="J1656" s="19" t="n">
        <f aca="false">IF(N1656 = 1, MAX(C1656, J1655), MIN(J1655,D1656))</f>
        <v>69.05</v>
      </c>
      <c r="K1656" s="19" t="n">
        <f aca="false">ABS(J1656 - I1656)</f>
        <v>5.11016583963063</v>
      </c>
      <c r="L1656" s="19" t="n">
        <f aca="false">IF(N1656 &lt;&gt; N1655, $H$2, IF(J1656 &lt;&gt; J1655, IF(L1655 &lt; $H$6, L1655 +$H$4, L1655), L1655))</f>
        <v>0.04</v>
      </c>
      <c r="M1656" s="19" t="n">
        <f aca="false">L1656 * K1656</f>
        <v>0.204406633585225</v>
      </c>
      <c r="N1656" s="12" t="n">
        <f aca="false">IF(N1655 = 1, IF(D1656 &gt; I1656, 1, -1), IF(I1656 &gt; C1656, -1, 1))</f>
        <v>1</v>
      </c>
      <c r="O1656" s="12" t="n">
        <f aca="false">IF(N1656 =N1655, O1655 + 1, 1)</f>
        <v>10</v>
      </c>
    </row>
    <row collapsed="false" customFormat="false" customHeight="true" hidden="false" ht="13.3" outlineLevel="0" r="1657">
      <c r="A1657" s="17" t="n">
        <v>38960</v>
      </c>
      <c r="B1657" s="14" t="n">
        <v>67.28</v>
      </c>
      <c r="C1657" s="14" t="n">
        <v>68.3</v>
      </c>
      <c r="D1657" s="14" t="n">
        <v>66.66</v>
      </c>
      <c r="E1657" s="14" t="n">
        <v>67.85</v>
      </c>
      <c r="F1657" s="14" t="n">
        <v>20524900</v>
      </c>
      <c r="G1657" s="14" t="n">
        <v>67.56</v>
      </c>
      <c r="I1657" s="18" t="n">
        <f aca="false">IF(N1656 = 1, IF((I1656 + (N1656 * M1656)) &gt; D1657, MAX(C1657,J1656), I1656 + (N1656 * M1656)), IF((I1656 + (N1656 * M1656)) &lt; C1657, MIN(D1657,J1656), I1656 + (N1656 * M1656)))</f>
        <v>64.1442407939546</v>
      </c>
      <c r="J1657" s="19" t="n">
        <f aca="false">IF(N1657 = 1, MAX(C1657, J1656), MIN(J1656,D1657))</f>
        <v>69.05</v>
      </c>
      <c r="K1657" s="19" t="n">
        <f aca="false">ABS(J1657 - I1657)</f>
        <v>4.9057592060454</v>
      </c>
      <c r="L1657" s="19" t="n">
        <f aca="false">IF(N1657 &lt;&gt; N1656, $H$2, IF(J1657 &lt;&gt; J1656, IF(L1656 &lt; $H$6, L1656 +$H$4, L1656), L1656))</f>
        <v>0.04</v>
      </c>
      <c r="M1657" s="19" t="n">
        <f aca="false">L1657 * K1657</f>
        <v>0.196230368241816</v>
      </c>
      <c r="N1657" s="12" t="n">
        <f aca="false">IF(N1656 = 1, IF(D1657 &gt; I1657, 1, -1), IF(I1657 &gt; C1657, -1, 1))</f>
        <v>1</v>
      </c>
      <c r="O1657" s="12" t="n">
        <f aca="false">IF(N1657 =N1656, O1656 + 1, 1)</f>
        <v>11</v>
      </c>
    </row>
    <row collapsed="false" customFormat="false" customHeight="true" hidden="false" ht="13.3" outlineLevel="0" r="1658">
      <c r="A1658" s="17" t="n">
        <v>38961</v>
      </c>
      <c r="B1658" s="14" t="n">
        <v>68.48</v>
      </c>
      <c r="C1658" s="14" t="n">
        <v>68.65</v>
      </c>
      <c r="D1658" s="14" t="n">
        <v>67.82</v>
      </c>
      <c r="E1658" s="14" t="n">
        <v>68.38</v>
      </c>
      <c r="F1658" s="14" t="n">
        <v>14589100</v>
      </c>
      <c r="G1658" s="14" t="n">
        <v>68.09</v>
      </c>
      <c r="I1658" s="18" t="n">
        <f aca="false">IF(N1657 = 1, IF((I1657 + (N1657 * M1657)) &gt; D1658, MAX(C1658,J1657), I1657 + (N1657 * M1657)), IF((I1657 + (N1657 * M1657)) &lt; C1658, MIN(D1658,J1657), I1657 + (N1657 * M1657)))</f>
        <v>64.3404711621964</v>
      </c>
      <c r="J1658" s="19" t="n">
        <f aca="false">IF(N1658 = 1, MAX(C1658, J1657), MIN(J1657,D1658))</f>
        <v>69.05</v>
      </c>
      <c r="K1658" s="19" t="n">
        <f aca="false">ABS(J1658 - I1658)</f>
        <v>4.70952883780359</v>
      </c>
      <c r="L1658" s="19" t="n">
        <f aca="false">IF(N1658 &lt;&gt; N1657, $H$2, IF(J1658 &lt;&gt; J1657, IF(L1657 &lt; $H$6, L1657 +$H$4, L1657), L1657))</f>
        <v>0.04</v>
      </c>
      <c r="M1658" s="19" t="n">
        <f aca="false">L1658 * K1658</f>
        <v>0.188381153512144</v>
      </c>
      <c r="N1658" s="12" t="n">
        <f aca="false">IF(N1657 = 1, IF(D1658 &gt; I1658, 1, -1), IF(I1658 &gt; C1658, -1, 1))</f>
        <v>1</v>
      </c>
      <c r="O1658" s="12" t="n">
        <f aca="false">IF(N1658 =N1657, O1657 + 1, 1)</f>
        <v>12</v>
      </c>
    </row>
    <row collapsed="false" customFormat="false" customHeight="true" hidden="false" ht="13.3" outlineLevel="0" r="1659">
      <c r="A1659" s="17" t="n">
        <v>38965</v>
      </c>
      <c r="B1659" s="14" t="n">
        <v>68.97</v>
      </c>
      <c r="C1659" s="14" t="n">
        <v>71.5</v>
      </c>
      <c r="D1659" s="14" t="n">
        <v>68.55</v>
      </c>
      <c r="E1659" s="14" t="n">
        <v>71.48</v>
      </c>
      <c r="F1659" s="14" t="n">
        <v>36159200</v>
      </c>
      <c r="G1659" s="14" t="n">
        <v>71.17</v>
      </c>
      <c r="I1659" s="18" t="n">
        <f aca="false">IF(N1658 = 1, IF((I1658 + (N1658 * M1658)) &gt; D1659, MAX(C1659,J1658), I1658 + (N1658 * M1658)), IF((I1658 + (N1658 * M1658)) &lt; C1659, MIN(D1659,J1658), I1658 + (N1658 * M1658)))</f>
        <v>64.5288523157086</v>
      </c>
      <c r="J1659" s="19" t="n">
        <f aca="false">IF(N1659 = 1, MAX(C1659, J1658), MIN(J1658,D1659))</f>
        <v>71.5</v>
      </c>
      <c r="K1659" s="19" t="n">
        <f aca="false">ABS(J1659 - I1659)</f>
        <v>6.97114768429145</v>
      </c>
      <c r="L1659" s="19" t="n">
        <f aca="false">IF(N1659 &lt;&gt; N1658, $H$2, IF(J1659 &lt;&gt; J1658, IF(L1658 &lt; $H$6, L1658 +$H$4, L1658), L1658))</f>
        <v>0.06</v>
      </c>
      <c r="M1659" s="19" t="n">
        <f aca="false">L1659 * K1659</f>
        <v>0.418268861057487</v>
      </c>
      <c r="N1659" s="12" t="n">
        <f aca="false">IF(N1658 = 1, IF(D1659 &gt; I1659, 1, -1), IF(I1659 &gt; C1659, -1, 1))</f>
        <v>1</v>
      </c>
      <c r="O1659" s="12" t="n">
        <f aca="false">IF(N1659 =N1658, O1658 + 1, 1)</f>
        <v>13</v>
      </c>
    </row>
    <row collapsed="false" customFormat="false" customHeight="true" hidden="false" ht="13.3" outlineLevel="0" r="1660">
      <c r="A1660" s="17" t="n">
        <v>38966</v>
      </c>
      <c r="B1660" s="14" t="n">
        <v>71.08</v>
      </c>
      <c r="C1660" s="14" t="n">
        <v>71.69</v>
      </c>
      <c r="D1660" s="14" t="n">
        <v>69.7</v>
      </c>
      <c r="E1660" s="14" t="n">
        <v>70.03</v>
      </c>
      <c r="F1660" s="14" t="n">
        <v>34789400</v>
      </c>
      <c r="G1660" s="14" t="n">
        <v>69.73</v>
      </c>
      <c r="I1660" s="18" t="n">
        <f aca="false">IF(N1659 = 1, IF((I1659 + (N1659 * M1659)) &gt; D1660, MAX(C1660,J1659), I1659 + (N1659 * M1659)), IF((I1659 + (N1659 * M1659)) &lt; C1660, MIN(D1660,J1659), I1659 + (N1659 * M1659)))</f>
        <v>64.947121176766</v>
      </c>
      <c r="J1660" s="19" t="n">
        <f aca="false">IF(N1660 = 1, MAX(C1660, J1659), MIN(J1659,D1660))</f>
        <v>71.69</v>
      </c>
      <c r="K1660" s="19" t="n">
        <f aca="false">ABS(J1660 - I1660)</f>
        <v>6.74287882323397</v>
      </c>
      <c r="L1660" s="19" t="n">
        <f aca="false">IF(N1660 &lt;&gt; N1659, $H$2, IF(J1660 &lt;&gt; J1659, IF(L1659 &lt; $H$6, L1659 +$H$4, L1659), L1659))</f>
        <v>0.08</v>
      </c>
      <c r="M1660" s="19" t="n">
        <f aca="false">L1660 * K1660</f>
        <v>0.539430305858717</v>
      </c>
      <c r="N1660" s="12" t="n">
        <f aca="false">IF(N1659 = 1, IF(D1660 &gt; I1660, 1, -1), IF(I1660 &gt; C1660, -1, 1))</f>
        <v>1</v>
      </c>
      <c r="O1660" s="12" t="n">
        <f aca="false">IF(N1660 =N1659, O1659 + 1, 1)</f>
        <v>14</v>
      </c>
    </row>
    <row collapsed="false" customFormat="false" customHeight="true" hidden="false" ht="13.3" outlineLevel="0" r="1661">
      <c r="A1661" s="17" t="n">
        <v>38967</v>
      </c>
      <c r="B1661" s="14" t="n">
        <v>70.6</v>
      </c>
      <c r="C1661" s="14" t="n">
        <v>73.48</v>
      </c>
      <c r="D1661" s="14" t="n">
        <v>70.25</v>
      </c>
      <c r="E1661" s="14" t="n">
        <v>72.8</v>
      </c>
      <c r="F1661" s="14" t="n">
        <v>45284200</v>
      </c>
      <c r="G1661" s="14" t="n">
        <v>72.49</v>
      </c>
      <c r="I1661" s="18" t="n">
        <f aca="false">IF(N1660 = 1, IF((I1660 + (N1660 * M1660)) &gt; D1661, MAX(C1661,J1660), I1660 + (N1660 * M1660)), IF((I1660 + (N1660 * M1660)) &lt; C1661, MIN(D1661,J1660), I1660 + (N1660 * M1660)))</f>
        <v>65.4865514826247</v>
      </c>
      <c r="J1661" s="19" t="n">
        <f aca="false">IF(N1661 = 1, MAX(C1661, J1660), MIN(J1660,D1661))</f>
        <v>73.48</v>
      </c>
      <c r="K1661" s="19" t="n">
        <f aca="false">ABS(J1661 - I1661)</f>
        <v>7.99344851737526</v>
      </c>
      <c r="L1661" s="19" t="n">
        <f aca="false">IF(N1661 &lt;&gt; N1660, $H$2, IF(J1661 &lt;&gt; J1660, IF(L1660 &lt; $H$6, L1660 +$H$4, L1660), L1660))</f>
        <v>0.1</v>
      </c>
      <c r="M1661" s="19" t="n">
        <f aca="false">L1661 * K1661</f>
        <v>0.799344851737526</v>
      </c>
      <c r="N1661" s="12" t="n">
        <f aca="false">IF(N1660 = 1, IF(D1661 &gt; I1661, 1, -1), IF(I1661 &gt; C1661, -1, 1))</f>
        <v>1</v>
      </c>
      <c r="O1661" s="12" t="n">
        <f aca="false">IF(N1661 =N1660, O1660 + 1, 1)</f>
        <v>15</v>
      </c>
    </row>
    <row collapsed="false" customFormat="false" customHeight="true" hidden="false" ht="13.3" outlineLevel="0" r="1662">
      <c r="A1662" s="17" t="n">
        <v>38968</v>
      </c>
      <c r="B1662" s="14" t="n">
        <v>73.37</v>
      </c>
      <c r="C1662" s="14" t="n">
        <v>73.57</v>
      </c>
      <c r="D1662" s="14" t="n">
        <v>71.91</v>
      </c>
      <c r="E1662" s="14" t="n">
        <v>72.52</v>
      </c>
      <c r="F1662" s="14" t="n">
        <v>31997200</v>
      </c>
      <c r="G1662" s="14" t="n">
        <v>72.21</v>
      </c>
      <c r="I1662" s="18" t="n">
        <f aca="false">IF(N1661 = 1, IF((I1661 + (N1661 * M1661)) &gt; D1662, MAX(C1662,J1661), I1661 + (N1661 * M1661)), IF((I1661 + (N1661 * M1661)) &lt; C1662, MIN(D1662,J1661), I1661 + (N1661 * M1661)))</f>
        <v>66.2858963343623</v>
      </c>
      <c r="J1662" s="19" t="n">
        <f aca="false">IF(N1662 = 1, MAX(C1662, J1661), MIN(J1661,D1662))</f>
        <v>73.57</v>
      </c>
      <c r="K1662" s="19" t="n">
        <f aca="false">ABS(J1662 - I1662)</f>
        <v>7.28410366563772</v>
      </c>
      <c r="L1662" s="19" t="n">
        <f aca="false">IF(N1662 &lt;&gt; N1661, $H$2, IF(J1662 &lt;&gt; J1661, IF(L1661 &lt; $H$6, L1661 +$H$4, L1661), L1661))</f>
        <v>0.12</v>
      </c>
      <c r="M1662" s="19" t="n">
        <f aca="false">L1662 * K1662</f>
        <v>0.874092439876526</v>
      </c>
      <c r="N1662" s="12" t="n">
        <f aca="false">IF(N1661 = 1, IF(D1662 &gt; I1662, 1, -1), IF(I1662 &gt; C1662, -1, 1))</f>
        <v>1</v>
      </c>
      <c r="O1662" s="12" t="n">
        <f aca="false">IF(N1662 =N1661, O1661 + 1, 1)</f>
        <v>16</v>
      </c>
    </row>
    <row collapsed="false" customFormat="false" customHeight="true" hidden="false" ht="13.3" outlineLevel="0" r="1663">
      <c r="A1663" s="17" t="n">
        <v>38971</v>
      </c>
      <c r="B1663" s="14" t="n">
        <v>72.43</v>
      </c>
      <c r="C1663" s="14" t="n">
        <v>73.73</v>
      </c>
      <c r="D1663" s="14" t="n">
        <v>71.42</v>
      </c>
      <c r="E1663" s="14" t="n">
        <v>72.5</v>
      </c>
      <c r="F1663" s="14" t="n">
        <v>33897300</v>
      </c>
      <c r="G1663" s="14" t="n">
        <v>72.19</v>
      </c>
      <c r="I1663" s="18" t="n">
        <f aca="false">IF(N1662 = 1, IF((I1662 + (N1662 * M1662)) &gt; D1663, MAX(C1663,J1662), I1662 + (N1662 * M1662)), IF((I1662 + (N1662 * M1662)) &lt; C1663, MIN(D1663,J1662), I1662 + (N1662 * M1662)))</f>
        <v>67.1599887742388</v>
      </c>
      <c r="J1663" s="19" t="n">
        <f aca="false">IF(N1663 = 1, MAX(C1663, J1662), MIN(J1662,D1663))</f>
        <v>73.73</v>
      </c>
      <c r="K1663" s="19" t="n">
        <f aca="false">ABS(J1663 - I1663)</f>
        <v>6.57001122576121</v>
      </c>
      <c r="L1663" s="19" t="n">
        <f aca="false">IF(N1663 &lt;&gt; N1662, $H$2, IF(J1663 &lt;&gt; J1662, IF(L1662 &lt; $H$6, L1662 +$H$4, L1662), L1662))</f>
        <v>0.14</v>
      </c>
      <c r="M1663" s="19" t="n">
        <f aca="false">L1663 * K1663</f>
        <v>0.919801571606569</v>
      </c>
      <c r="N1663" s="12" t="n">
        <f aca="false">IF(N1662 = 1, IF(D1663 &gt; I1663, 1, -1), IF(I1663 &gt; C1663, -1, 1))</f>
        <v>1</v>
      </c>
      <c r="O1663" s="12" t="n">
        <f aca="false">IF(N1663 =N1662, O1662 + 1, 1)</f>
        <v>17</v>
      </c>
    </row>
    <row collapsed="false" customFormat="false" customHeight="true" hidden="false" ht="13.3" outlineLevel="0" r="1664">
      <c r="A1664" s="17" t="n">
        <v>38972</v>
      </c>
      <c r="B1664" s="14" t="n">
        <v>72.81</v>
      </c>
      <c r="C1664" s="14" t="n">
        <v>73.45</v>
      </c>
      <c r="D1664" s="14" t="n">
        <v>71.45</v>
      </c>
      <c r="E1664" s="14" t="n">
        <v>72.63</v>
      </c>
      <c r="F1664" s="14" t="n">
        <v>60167400</v>
      </c>
      <c r="G1664" s="14" t="n">
        <v>72.32</v>
      </c>
      <c r="I1664" s="18" t="n">
        <f aca="false">IF(N1663 = 1, IF((I1663 + (N1663 * M1663)) &gt; D1664, MAX(C1664,J1663), I1663 + (N1663 * M1663)), IF((I1663 + (N1663 * M1663)) &lt; C1664, MIN(D1664,J1663), I1663 + (N1663 * M1663)))</f>
        <v>68.0797903458454</v>
      </c>
      <c r="J1664" s="19" t="n">
        <f aca="false">IF(N1664 = 1, MAX(C1664, J1663), MIN(J1663,D1664))</f>
        <v>73.73</v>
      </c>
      <c r="K1664" s="19" t="n">
        <f aca="false">ABS(J1664 - I1664)</f>
        <v>5.65020965415464</v>
      </c>
      <c r="L1664" s="19" t="n">
        <f aca="false">IF(N1664 &lt;&gt; N1663, $H$2, IF(J1664 &lt;&gt; J1663, IF(L1663 &lt; $H$6, L1663 +$H$4, L1663), L1663))</f>
        <v>0.14</v>
      </c>
      <c r="M1664" s="19" t="n">
        <f aca="false">L1664 * K1664</f>
        <v>0.791029351581649</v>
      </c>
      <c r="N1664" s="12" t="n">
        <f aca="false">IF(N1663 = 1, IF(D1664 &gt; I1664, 1, -1), IF(I1664 &gt; C1664, -1, 1))</f>
        <v>1</v>
      </c>
      <c r="O1664" s="12" t="n">
        <f aca="false">IF(N1664 =N1663, O1663 + 1, 1)</f>
        <v>18</v>
      </c>
    </row>
    <row collapsed="false" customFormat="false" customHeight="true" hidden="false" ht="13.3" outlineLevel="0" r="1665">
      <c r="A1665" s="17" t="n">
        <v>38973</v>
      </c>
      <c r="B1665" s="14" t="n">
        <v>72.85</v>
      </c>
      <c r="C1665" s="14" t="n">
        <v>74.32</v>
      </c>
      <c r="D1665" s="14" t="n">
        <v>72.3</v>
      </c>
      <c r="E1665" s="14" t="n">
        <v>74.2</v>
      </c>
      <c r="F1665" s="14" t="n">
        <v>40933500</v>
      </c>
      <c r="G1665" s="14" t="n">
        <v>73.88</v>
      </c>
      <c r="I1665" s="18" t="n">
        <f aca="false">IF(N1664 = 1, IF((I1664 + (N1664 * M1664)) &gt; D1665, MAX(C1665,J1664), I1664 + (N1664 * M1664)), IF((I1664 + (N1664 * M1664)) &lt; C1665, MIN(D1665,J1664), I1664 + (N1664 * M1664)))</f>
        <v>68.870819697427</v>
      </c>
      <c r="J1665" s="19" t="n">
        <f aca="false">IF(N1665 = 1, MAX(C1665, J1664), MIN(J1664,D1665))</f>
        <v>74.32</v>
      </c>
      <c r="K1665" s="19" t="n">
        <f aca="false">ABS(J1665 - I1665)</f>
        <v>5.44918030257297</v>
      </c>
      <c r="L1665" s="19" t="n">
        <f aca="false">IF(N1665 &lt;&gt; N1664, $H$2, IF(J1665 &lt;&gt; J1664, IF(L1664 &lt; $H$6, L1664 +$H$4, L1664), L1664))</f>
        <v>0.16</v>
      </c>
      <c r="M1665" s="19" t="n">
        <f aca="false">L1665 * K1665</f>
        <v>0.871868848411675</v>
      </c>
      <c r="N1665" s="12" t="n">
        <f aca="false">IF(N1664 = 1, IF(D1665 &gt; I1665, 1, -1), IF(I1665 &gt; C1665, -1, 1))</f>
        <v>1</v>
      </c>
      <c r="O1665" s="12" t="n">
        <f aca="false">IF(N1665 =N1664, O1664 + 1, 1)</f>
        <v>19</v>
      </c>
    </row>
    <row collapsed="false" customFormat="false" customHeight="true" hidden="false" ht="13.3" outlineLevel="0" r="1666">
      <c r="A1666" s="17" t="n">
        <v>38974</v>
      </c>
      <c r="B1666" s="14" t="n">
        <v>73.72</v>
      </c>
      <c r="C1666" s="14" t="n">
        <v>74.67</v>
      </c>
      <c r="D1666" s="14" t="n">
        <v>73.46</v>
      </c>
      <c r="E1666" s="14" t="n">
        <v>74.17</v>
      </c>
      <c r="F1666" s="14" t="n">
        <v>28633200</v>
      </c>
      <c r="G1666" s="14" t="n">
        <v>73.85</v>
      </c>
      <c r="I1666" s="18" t="n">
        <f aca="false">IF(N1665 = 1, IF((I1665 + (N1665 * M1665)) &gt; D1666, MAX(C1666,J1665), I1665 + (N1665 * M1665)), IF((I1665 + (N1665 * M1665)) &lt; C1666, MIN(D1666,J1665), I1665 + (N1665 * M1665)))</f>
        <v>69.7426885458387</v>
      </c>
      <c r="J1666" s="19" t="n">
        <f aca="false">IF(N1666 = 1, MAX(C1666, J1665), MIN(J1665,D1666))</f>
        <v>74.67</v>
      </c>
      <c r="K1666" s="19" t="n">
        <f aca="false">ABS(J1666 - I1666)</f>
        <v>4.9273114541613</v>
      </c>
      <c r="L1666" s="19" t="n">
        <f aca="false">IF(N1666 &lt;&gt; N1665, $H$2, IF(J1666 &lt;&gt; J1665, IF(L1665 &lt; $H$6, L1665 +$H$4, L1665), L1665))</f>
        <v>0.18</v>
      </c>
      <c r="M1666" s="19" t="n">
        <f aca="false">L1666 * K1666</f>
        <v>0.886916061749034</v>
      </c>
      <c r="N1666" s="12" t="n">
        <f aca="false">IF(N1665 = 1, IF(D1666 &gt; I1666, 1, -1), IF(I1666 &gt; C1666, -1, 1))</f>
        <v>1</v>
      </c>
      <c r="O1666" s="12" t="n">
        <f aca="false">IF(N1666 =N1665, O1665 + 1, 1)</f>
        <v>20</v>
      </c>
    </row>
    <row collapsed="false" customFormat="false" customHeight="true" hidden="false" ht="13.3" outlineLevel="0" r="1667">
      <c r="A1667" s="17" t="n">
        <v>38975</v>
      </c>
      <c r="B1667" s="14" t="n">
        <v>74.6</v>
      </c>
      <c r="C1667" s="14" t="n">
        <v>74.98</v>
      </c>
      <c r="D1667" s="14" t="n">
        <v>73.29</v>
      </c>
      <c r="E1667" s="14" t="n">
        <v>74.1</v>
      </c>
      <c r="F1667" s="14" t="n">
        <v>35066200</v>
      </c>
      <c r="G1667" s="14" t="n">
        <v>73.78</v>
      </c>
      <c r="I1667" s="18" t="n">
        <f aca="false">IF(N1666 = 1, IF((I1666 + (N1666 * M1666)) &gt; D1667, MAX(C1667,J1666), I1666 + (N1666 * M1666)), IF((I1666 + (N1666 * M1666)) &lt; C1667, MIN(D1667,J1666), I1666 + (N1666 * M1666)))</f>
        <v>70.6296046075877</v>
      </c>
      <c r="J1667" s="19" t="n">
        <f aca="false">IF(N1667 = 1, MAX(C1667, J1666), MIN(J1666,D1667))</f>
        <v>74.98</v>
      </c>
      <c r="K1667" s="19" t="n">
        <f aca="false">ABS(J1667 - I1667)</f>
        <v>4.35039539241227</v>
      </c>
      <c r="L1667" s="19" t="n">
        <f aca="false">IF(N1667 &lt;&gt; N1666, $H$2, IF(J1667 &lt;&gt; J1666, IF(L1666 &lt; $H$6, L1666 +$H$4, L1666), L1666))</f>
        <v>0.2</v>
      </c>
      <c r="M1667" s="19" t="n">
        <f aca="false">L1667 * K1667</f>
        <v>0.870079078482453</v>
      </c>
      <c r="N1667" s="12" t="n">
        <f aca="false">IF(N1666 = 1, IF(D1667 &gt; I1667, 1, -1), IF(I1667 &gt; C1667, -1, 1))</f>
        <v>1</v>
      </c>
      <c r="O1667" s="12" t="n">
        <f aca="false">IF(N1667 =N1666, O1666 + 1, 1)</f>
        <v>21</v>
      </c>
    </row>
    <row collapsed="false" customFormat="false" customHeight="true" hidden="false" ht="13.3" outlineLevel="0" r="1668">
      <c r="A1668" s="17" t="n">
        <v>38978</v>
      </c>
      <c r="B1668" s="14" t="n">
        <v>73.8</v>
      </c>
      <c r="C1668" s="14" t="n">
        <v>74.86</v>
      </c>
      <c r="D1668" s="14" t="n">
        <v>73.3</v>
      </c>
      <c r="E1668" s="14" t="n">
        <v>73.89</v>
      </c>
      <c r="F1668" s="14" t="n">
        <v>25188500</v>
      </c>
      <c r="G1668" s="14" t="n">
        <v>73.57</v>
      </c>
      <c r="I1668" s="18" t="n">
        <f aca="false">IF(N1667 = 1, IF((I1667 + (N1667 * M1667)) &gt; D1668, MAX(C1668,J1667), I1667 + (N1667 * M1667)), IF((I1667 + (N1667 * M1667)) &lt; C1668, MIN(D1668,J1667), I1667 + (N1667 * M1667)))</f>
        <v>71.4996836860702</v>
      </c>
      <c r="J1668" s="19" t="n">
        <f aca="false">IF(N1668 = 1, MAX(C1668, J1667), MIN(J1667,D1668))</f>
        <v>74.98</v>
      </c>
      <c r="K1668" s="19" t="n">
        <f aca="false">ABS(J1668 - I1668)</f>
        <v>3.48031631392982</v>
      </c>
      <c r="L1668" s="19" t="n">
        <f aca="false">IF(N1668 &lt;&gt; N1667, $H$2, IF(J1668 &lt;&gt; J1667, IF(L1667 &lt; $H$6, L1667 +$H$4, L1667), L1667))</f>
        <v>0.2</v>
      </c>
      <c r="M1668" s="19" t="n">
        <f aca="false">L1668 * K1668</f>
        <v>0.696063262785964</v>
      </c>
      <c r="N1668" s="12" t="n">
        <f aca="false">IF(N1667 = 1, IF(D1668 &gt; I1668, 1, -1), IF(I1668 &gt; C1668, -1, 1))</f>
        <v>1</v>
      </c>
      <c r="O1668" s="12" t="n">
        <f aca="false">IF(N1668 =N1667, O1667 + 1, 1)</f>
        <v>22</v>
      </c>
    </row>
    <row collapsed="false" customFormat="false" customHeight="true" hidden="false" ht="13.3" outlineLevel="0" r="1669">
      <c r="A1669" s="17" t="n">
        <v>38979</v>
      </c>
      <c r="B1669" s="14" t="n">
        <v>74.1</v>
      </c>
      <c r="C1669" s="14" t="n">
        <v>74.36</v>
      </c>
      <c r="D1669" s="14" t="n">
        <v>72.8</v>
      </c>
      <c r="E1669" s="14" t="n">
        <v>73.77</v>
      </c>
      <c r="F1669" s="14" t="n">
        <v>25358900</v>
      </c>
      <c r="G1669" s="14" t="n">
        <v>73.45</v>
      </c>
      <c r="I1669" s="18" t="n">
        <f aca="false">IF(N1668 = 1, IF((I1668 + (N1668 * M1668)) &gt; D1669, MAX(C1669,J1668), I1668 + (N1668 * M1668)), IF((I1668 + (N1668 * M1668)) &lt; C1669, MIN(D1669,J1668), I1668 + (N1668 * M1668)))</f>
        <v>72.1957469488562</v>
      </c>
      <c r="J1669" s="19" t="n">
        <f aca="false">IF(N1669 = 1, MAX(C1669, J1668), MIN(J1668,D1669))</f>
        <v>74.98</v>
      </c>
      <c r="K1669" s="19" t="n">
        <f aca="false">ABS(J1669 - I1669)</f>
        <v>2.78425305114385</v>
      </c>
      <c r="L1669" s="19" t="n">
        <f aca="false">IF(N1669 &lt;&gt; N1668, $H$2, IF(J1669 &lt;&gt; J1668, IF(L1668 &lt; $H$6, L1668 +$H$4, L1668), L1668))</f>
        <v>0.2</v>
      </c>
      <c r="M1669" s="19" t="n">
        <f aca="false">L1669 * K1669</f>
        <v>0.55685061022877</v>
      </c>
      <c r="N1669" s="12" t="n">
        <f aca="false">IF(N1668 = 1, IF(D1669 &gt; I1669, 1, -1), IF(I1669 &gt; C1669, -1, 1))</f>
        <v>1</v>
      </c>
      <c r="O1669" s="12" t="n">
        <f aca="false">IF(N1669 =N1668, O1668 + 1, 1)</f>
        <v>23</v>
      </c>
    </row>
    <row collapsed="false" customFormat="false" customHeight="true" hidden="false" ht="13.3" outlineLevel="0" r="1670">
      <c r="A1670" s="17" t="n">
        <v>38980</v>
      </c>
      <c r="B1670" s="14" t="n">
        <v>74.38</v>
      </c>
      <c r="C1670" s="14" t="n">
        <v>75.68</v>
      </c>
      <c r="D1670" s="14" t="n">
        <v>74.22</v>
      </c>
      <c r="E1670" s="14" t="n">
        <v>75.26</v>
      </c>
      <c r="F1670" s="14" t="n">
        <v>29385400</v>
      </c>
      <c r="G1670" s="14" t="n">
        <v>74.94</v>
      </c>
      <c r="I1670" s="18" t="n">
        <f aca="false">IF(N1669 = 1, IF((I1669 + (N1669 * M1669)) &gt; D1670, MAX(C1670,J1669), I1669 + (N1669 * M1669)), IF((I1669 + (N1669 * M1669)) &lt; C1670, MIN(D1670,J1669), I1669 + (N1669 * M1669)))</f>
        <v>72.7525975590849</v>
      </c>
      <c r="J1670" s="19" t="n">
        <f aca="false">IF(N1670 = 1, MAX(C1670, J1669), MIN(J1669,D1670))</f>
        <v>75.68</v>
      </c>
      <c r="K1670" s="19" t="n">
        <f aca="false">ABS(J1670 - I1670)</f>
        <v>2.92740244091509</v>
      </c>
      <c r="L1670" s="19" t="n">
        <f aca="false">IF(N1670 &lt;&gt; N1669, $H$2, IF(J1670 &lt;&gt; J1669, IF(L1669 &lt; $H$6, L1669 +$H$4, L1669), L1669))</f>
        <v>0.2</v>
      </c>
      <c r="M1670" s="19" t="n">
        <f aca="false">L1670 * K1670</f>
        <v>0.585480488183018</v>
      </c>
      <c r="N1670" s="12" t="n">
        <f aca="false">IF(N1669 = 1, IF(D1670 &gt; I1670, 1, -1), IF(I1670 &gt; C1670, -1, 1))</f>
        <v>1</v>
      </c>
      <c r="O1670" s="12" t="n">
        <f aca="false">IF(N1670 =N1669, O1669 + 1, 1)</f>
        <v>24</v>
      </c>
    </row>
    <row collapsed="false" customFormat="false" customHeight="true" hidden="false" ht="13.3" outlineLevel="0" r="1671">
      <c r="A1671" s="17" t="n">
        <v>38981</v>
      </c>
      <c r="B1671" s="14" t="n">
        <v>75.25</v>
      </c>
      <c r="C1671" s="14" t="n">
        <v>76.06</v>
      </c>
      <c r="D1671" s="14" t="n">
        <v>74.02</v>
      </c>
      <c r="E1671" s="14" t="n">
        <v>74.65</v>
      </c>
      <c r="F1671" s="14" t="n">
        <v>28361600</v>
      </c>
      <c r="G1671" s="14" t="n">
        <v>74.33</v>
      </c>
      <c r="I1671" s="18" t="n">
        <f aca="false">IF(N1670 = 1, IF((I1670 + (N1670 * M1670)) &gt; D1671, MAX(C1671,J1670), I1670 + (N1670 * M1670)), IF((I1670 + (N1670 * M1670)) &lt; C1671, MIN(D1671,J1670), I1670 + (N1670 * M1670)))</f>
        <v>73.3380780472679</v>
      </c>
      <c r="J1671" s="19" t="n">
        <f aca="false">IF(N1671 = 1, MAX(C1671, J1670), MIN(J1670,D1671))</f>
        <v>76.06</v>
      </c>
      <c r="K1671" s="19" t="n">
        <f aca="false">ABS(J1671 - I1671)</f>
        <v>2.72192195273206</v>
      </c>
      <c r="L1671" s="19" t="n">
        <f aca="false">IF(N1671 &lt;&gt; N1670, $H$2, IF(J1671 &lt;&gt; J1670, IF(L1670 &lt; $H$6, L1670 +$H$4, L1670), L1670))</f>
        <v>0.2</v>
      </c>
      <c r="M1671" s="19" t="n">
        <f aca="false">L1671 * K1671</f>
        <v>0.544384390546412</v>
      </c>
      <c r="N1671" s="12" t="n">
        <f aca="false">IF(N1670 = 1, IF(D1671 &gt; I1671, 1, -1), IF(I1671 &gt; C1671, -1, 1))</f>
        <v>1</v>
      </c>
      <c r="O1671" s="12" t="n">
        <f aca="false">IF(N1671 =N1670, O1670 + 1, 1)</f>
        <v>25</v>
      </c>
    </row>
    <row collapsed="false" customFormat="false" customHeight="true" hidden="false" ht="13.3" outlineLevel="0" r="1672">
      <c r="A1672" s="17" t="n">
        <v>38982</v>
      </c>
      <c r="B1672" s="14" t="n">
        <v>74.3</v>
      </c>
      <c r="C1672" s="14" t="n">
        <v>74.34</v>
      </c>
      <c r="D1672" s="14" t="n">
        <v>72.58</v>
      </c>
      <c r="E1672" s="14" t="n">
        <v>73</v>
      </c>
      <c r="F1672" s="14" t="n">
        <v>23754000</v>
      </c>
      <c r="G1672" s="14" t="n">
        <v>72.69</v>
      </c>
      <c r="I1672" s="18" t="n">
        <f aca="false">IF(N1671 = 1, IF((I1671 + (N1671 * M1671)) &gt; D1672, MAX(C1672,J1671), I1671 + (N1671 * M1671)), IF((I1671 + (N1671 * M1671)) &lt; C1672, MIN(D1672,J1671), I1671 + (N1671 * M1671)))</f>
        <v>76.06</v>
      </c>
      <c r="J1672" s="19" t="n">
        <f aca="false">IF(N1672 = 1, MAX(C1672, J1671), MIN(J1671,D1672))</f>
        <v>72.58</v>
      </c>
      <c r="K1672" s="19" t="n">
        <f aca="false">ABS(J1672 - I1672)</f>
        <v>3.48</v>
      </c>
      <c r="L1672" s="19" t="n">
        <f aca="false">IF(N1672 &lt;&gt; N1671, $H$2, IF(J1672 &lt;&gt; J1671, IF(L1671 &lt; $H$6, L1671 +$H$4, L1671), L1671))</f>
        <v>0.02</v>
      </c>
      <c r="M1672" s="19" t="n">
        <f aca="false">L1672 * K1672</f>
        <v>0.0696000000000001</v>
      </c>
      <c r="N1672" s="12" t="n">
        <f aca="false">IF(N1671 = 1, IF(D1672 &gt; I1672, 1, -1), IF(I1672 &gt; C1672, -1, 1))</f>
        <v>-1</v>
      </c>
      <c r="O1672" s="12" t="n">
        <f aca="false">IF(N1672 =N1671, O1671 + 1, 1)</f>
        <v>1</v>
      </c>
    </row>
    <row collapsed="false" customFormat="false" customHeight="true" hidden="false" ht="13.3" outlineLevel="0" r="1673">
      <c r="A1673" s="17" t="n">
        <v>38985</v>
      </c>
      <c r="B1673" s="14" t="n">
        <v>73.81</v>
      </c>
      <c r="C1673" s="14" t="n">
        <v>75.86</v>
      </c>
      <c r="D1673" s="14" t="n">
        <v>73.72</v>
      </c>
      <c r="E1673" s="14" t="n">
        <v>75.75</v>
      </c>
      <c r="F1673" s="14" t="n">
        <v>30678300</v>
      </c>
      <c r="G1673" s="14" t="n">
        <v>75.43</v>
      </c>
      <c r="I1673" s="18" t="n">
        <f aca="false">IF(N1672 = 1, IF((I1672 + (N1672 * M1672)) &gt; D1673, MAX(C1673,J1672), I1672 + (N1672 * M1672)), IF((I1672 + (N1672 * M1672)) &lt; C1673, MIN(D1673,J1672), I1672 + (N1672 * M1672)))</f>
        <v>75.9904</v>
      </c>
      <c r="J1673" s="19" t="n">
        <f aca="false">IF(N1673 = 1, MAX(C1673, J1672), MIN(J1672,D1673))</f>
        <v>72.58</v>
      </c>
      <c r="K1673" s="19" t="n">
        <f aca="false">ABS(J1673 - I1673)</f>
        <v>3.41040000000001</v>
      </c>
      <c r="L1673" s="19" t="n">
        <f aca="false">IF(N1673 &lt;&gt; N1672, $H$2, IF(J1673 &lt;&gt; J1672, IF(L1672 &lt; $H$6, L1672 +$H$4, L1672), L1672))</f>
        <v>0.02</v>
      </c>
      <c r="M1673" s="19" t="n">
        <f aca="false">L1673 * K1673</f>
        <v>0.0682080000000002</v>
      </c>
      <c r="N1673" s="12" t="n">
        <f aca="false">IF(N1672 = 1, IF(D1673 &gt; I1673, 1, -1), IF(I1673 &gt; C1673, -1, 1))</f>
        <v>-1</v>
      </c>
      <c r="O1673" s="12" t="n">
        <f aca="false">IF(N1673 =N1672, O1672 + 1, 1)</f>
        <v>2</v>
      </c>
    </row>
    <row collapsed="false" customFormat="false" customHeight="true" hidden="false" ht="13.3" outlineLevel="0" r="1674">
      <c r="A1674" s="17" t="n">
        <v>38986</v>
      </c>
      <c r="B1674" s="14" t="n">
        <v>76.18</v>
      </c>
      <c r="C1674" s="14" t="n">
        <v>77.78</v>
      </c>
      <c r="D1674" s="14" t="n">
        <v>76.1</v>
      </c>
      <c r="E1674" s="14" t="n">
        <v>77.61</v>
      </c>
      <c r="F1674" s="14" t="n">
        <v>39391000</v>
      </c>
      <c r="G1674" s="14" t="n">
        <v>77.28</v>
      </c>
      <c r="I1674" s="18" t="n">
        <f aca="false">IF(N1673 = 1, IF((I1673 + (N1673 * M1673)) &gt; D1674, MAX(C1674,J1673), I1673 + (N1673 * M1673)), IF((I1673 + (N1673 * M1673)) &lt; C1674, MIN(D1674,J1673), I1673 + (N1673 * M1673)))</f>
        <v>72.58</v>
      </c>
      <c r="J1674" s="19" t="n">
        <f aca="false">IF(N1674 = 1, MAX(C1674, J1673), MIN(J1673,D1674))</f>
        <v>77.78</v>
      </c>
      <c r="K1674" s="19" t="n">
        <f aca="false">ABS(J1674 - I1674)</f>
        <v>5.2</v>
      </c>
      <c r="L1674" s="19" t="n">
        <f aca="false">IF(N1674 &lt;&gt; N1673, $H$2, IF(J1674 &lt;&gt; J1673, IF(L1673 &lt; $H$6, L1673 +$H$4, L1673), L1673))</f>
        <v>0.02</v>
      </c>
      <c r="M1674" s="19" t="n">
        <f aca="false">L1674 * K1674</f>
        <v>0.104</v>
      </c>
      <c r="N1674" s="12" t="n">
        <f aca="false">IF(N1673 = 1, IF(D1674 &gt; I1674, 1, -1), IF(I1674 &gt; C1674, -1, 1))</f>
        <v>1</v>
      </c>
      <c r="O1674" s="12" t="n">
        <f aca="false">IF(N1674 =N1673, O1673 + 1, 1)</f>
        <v>1</v>
      </c>
    </row>
    <row collapsed="false" customFormat="false" customHeight="true" hidden="false" ht="13.3" outlineLevel="0" r="1675">
      <c r="A1675" s="17" t="n">
        <v>38987</v>
      </c>
      <c r="B1675" s="14" t="n">
        <v>77.17</v>
      </c>
      <c r="C1675" s="14" t="n">
        <v>77.47</v>
      </c>
      <c r="D1675" s="14" t="n">
        <v>75.82</v>
      </c>
      <c r="E1675" s="14" t="n">
        <v>76.41</v>
      </c>
      <c r="F1675" s="14" t="n">
        <v>28941900</v>
      </c>
      <c r="G1675" s="14" t="n">
        <v>76.08</v>
      </c>
      <c r="I1675" s="18" t="n">
        <f aca="false">IF(N1674 = 1, IF((I1674 + (N1674 * M1674)) &gt; D1675, MAX(C1675,J1674), I1674 + (N1674 * M1674)), IF((I1674 + (N1674 * M1674)) &lt; C1675, MIN(D1675,J1674), I1674 + (N1674 * M1674)))</f>
        <v>72.684</v>
      </c>
      <c r="J1675" s="19" t="n">
        <f aca="false">IF(N1675 = 1, MAX(C1675, J1674), MIN(J1674,D1675))</f>
        <v>77.78</v>
      </c>
      <c r="K1675" s="19" t="n">
        <f aca="false">ABS(J1675 - I1675)</f>
        <v>5.096</v>
      </c>
      <c r="L1675" s="19" t="n">
        <f aca="false">IF(N1675 &lt;&gt; N1674, $H$2, IF(J1675 &lt;&gt; J1674, IF(L1674 &lt; $H$6, L1674 +$H$4, L1674), L1674))</f>
        <v>0.02</v>
      </c>
      <c r="M1675" s="19" t="n">
        <f aca="false">L1675 * K1675</f>
        <v>0.10192</v>
      </c>
      <c r="N1675" s="12" t="n">
        <f aca="false">IF(N1674 = 1, IF(D1675 &gt; I1675, 1, -1), IF(I1675 &gt; C1675, -1, 1))</f>
        <v>1</v>
      </c>
      <c r="O1675" s="12" t="n">
        <f aca="false">IF(N1675 =N1674, O1674 + 1, 1)</f>
        <v>2</v>
      </c>
    </row>
    <row collapsed="false" customFormat="false" customHeight="true" hidden="false" ht="13.3" outlineLevel="0" r="1676">
      <c r="A1676" s="17" t="n">
        <v>38988</v>
      </c>
      <c r="B1676" s="14" t="n">
        <v>77.02</v>
      </c>
      <c r="C1676" s="14" t="n">
        <v>77.48</v>
      </c>
      <c r="D1676" s="14" t="n">
        <v>75.95</v>
      </c>
      <c r="E1676" s="14" t="n">
        <v>77.01</v>
      </c>
      <c r="F1676" s="14" t="n">
        <v>25843200</v>
      </c>
      <c r="G1676" s="14" t="n">
        <v>76.68</v>
      </c>
      <c r="I1676" s="18" t="n">
        <f aca="false">IF(N1675 = 1, IF((I1675 + (N1675 * M1675)) &gt; D1676, MAX(C1676,J1675), I1675 + (N1675 * M1675)), IF((I1675 + (N1675 * M1675)) &lt; C1676, MIN(D1676,J1675), I1675 + (N1675 * M1675)))</f>
        <v>72.78592</v>
      </c>
      <c r="J1676" s="19" t="n">
        <f aca="false">IF(N1676 = 1, MAX(C1676, J1675), MIN(J1675,D1676))</f>
        <v>77.78</v>
      </c>
      <c r="K1676" s="19" t="n">
        <f aca="false">ABS(J1676 - I1676)</f>
        <v>4.99408</v>
      </c>
      <c r="L1676" s="19" t="n">
        <f aca="false">IF(N1676 &lt;&gt; N1675, $H$2, IF(J1676 &lt;&gt; J1675, IF(L1675 &lt; $H$6, L1675 +$H$4, L1675), L1675))</f>
        <v>0.02</v>
      </c>
      <c r="M1676" s="19" t="n">
        <f aca="false">L1676 * K1676</f>
        <v>0.0998815999999999</v>
      </c>
      <c r="N1676" s="12" t="n">
        <f aca="false">IF(N1675 = 1, IF(D1676 &gt; I1676, 1, -1), IF(I1676 &gt; C1676, -1, 1))</f>
        <v>1</v>
      </c>
      <c r="O1676" s="12" t="n">
        <f aca="false">IF(N1676 =N1675, O1675 + 1, 1)</f>
        <v>3</v>
      </c>
    </row>
    <row collapsed="false" customFormat="false" customHeight="true" hidden="false" ht="13.3" outlineLevel="0" r="1677">
      <c r="A1677" s="17" t="n">
        <v>38989</v>
      </c>
      <c r="B1677" s="14" t="n">
        <v>77.11</v>
      </c>
      <c r="C1677" s="14" t="n">
        <v>77.52</v>
      </c>
      <c r="D1677" s="14" t="n">
        <v>76.68</v>
      </c>
      <c r="E1677" s="14" t="n">
        <v>76.98</v>
      </c>
      <c r="F1677" s="14" t="n">
        <v>14493300</v>
      </c>
      <c r="G1677" s="14" t="n">
        <v>76.65</v>
      </c>
      <c r="I1677" s="18" t="n">
        <f aca="false">IF(N1676 = 1, IF((I1676 + (N1676 * M1676)) &gt; D1677, MAX(C1677,J1676), I1676 + (N1676 * M1676)), IF((I1676 + (N1676 * M1676)) &lt; C1677, MIN(D1677,J1676), I1676 + (N1676 * M1676)))</f>
        <v>72.8858016</v>
      </c>
      <c r="J1677" s="19" t="n">
        <f aca="false">IF(N1677 = 1, MAX(C1677, J1676), MIN(J1676,D1677))</f>
        <v>77.78</v>
      </c>
      <c r="K1677" s="19" t="n">
        <f aca="false">ABS(J1677 - I1677)</f>
        <v>4.89419839999999</v>
      </c>
      <c r="L1677" s="19" t="n">
        <f aca="false">IF(N1677 &lt;&gt; N1676, $H$2, IF(J1677 &lt;&gt; J1676, IF(L1676 &lt; $H$6, L1676 +$H$4, L1676), L1676))</f>
        <v>0.02</v>
      </c>
      <c r="M1677" s="19" t="n">
        <f aca="false">L1677 * K1677</f>
        <v>0.0978839679999999</v>
      </c>
      <c r="N1677" s="12" t="n">
        <f aca="false">IF(N1676 = 1, IF(D1677 &gt; I1677, 1, -1), IF(I1677 &gt; C1677, -1, 1))</f>
        <v>1</v>
      </c>
      <c r="O1677" s="12" t="n">
        <f aca="false">IF(N1677 =N1676, O1676 + 1, 1)</f>
        <v>4</v>
      </c>
    </row>
    <row collapsed="false" customFormat="false" customHeight="true" hidden="false" ht="13.3" outlineLevel="0" r="1678">
      <c r="A1678" s="17" t="n">
        <v>38992</v>
      </c>
      <c r="B1678" s="14" t="n">
        <v>75.1</v>
      </c>
      <c r="C1678" s="14" t="n">
        <v>75.87</v>
      </c>
      <c r="D1678" s="14" t="n">
        <v>74.3</v>
      </c>
      <c r="E1678" s="14" t="n">
        <v>74.86</v>
      </c>
      <c r="F1678" s="14" t="n">
        <v>25451400</v>
      </c>
      <c r="G1678" s="14" t="n">
        <v>74.54</v>
      </c>
      <c r="I1678" s="18" t="n">
        <f aca="false">IF(N1677 = 1, IF((I1677 + (N1677 * M1677)) &gt; D1678, MAX(C1678,J1677), I1677 + (N1677 * M1677)), IF((I1677 + (N1677 * M1677)) &lt; C1678, MIN(D1678,J1677), I1677 + (N1677 * M1677)))</f>
        <v>72.983685568</v>
      </c>
      <c r="J1678" s="19" t="n">
        <f aca="false">IF(N1678 = 1, MAX(C1678, J1677), MIN(J1677,D1678))</f>
        <v>77.78</v>
      </c>
      <c r="K1678" s="19" t="n">
        <f aca="false">ABS(J1678 - I1678)</f>
        <v>4.79631443199999</v>
      </c>
      <c r="L1678" s="19" t="n">
        <f aca="false">IF(N1678 &lt;&gt; N1677, $H$2, IF(J1678 &lt;&gt; J1677, IF(L1677 &lt; $H$6, L1677 +$H$4, L1677), L1677))</f>
        <v>0.02</v>
      </c>
      <c r="M1678" s="19" t="n">
        <f aca="false">L1678 * K1678</f>
        <v>0.0959262886399998</v>
      </c>
      <c r="N1678" s="12" t="n">
        <f aca="false">IF(N1677 = 1, IF(D1678 &gt; I1678, 1, -1), IF(I1678 &gt; C1678, -1, 1))</f>
        <v>1</v>
      </c>
      <c r="O1678" s="12" t="n">
        <f aca="false">IF(N1678 =N1677, O1677 + 1, 1)</f>
        <v>5</v>
      </c>
    </row>
    <row collapsed="false" customFormat="false" customHeight="true" hidden="false" ht="13.3" outlineLevel="0" r="1679">
      <c r="A1679" s="17" t="n">
        <v>38993</v>
      </c>
      <c r="B1679" s="14" t="n">
        <v>74.45</v>
      </c>
      <c r="C1679" s="14" t="n">
        <v>74.95</v>
      </c>
      <c r="D1679" s="14" t="n">
        <v>73.19</v>
      </c>
      <c r="E1679" s="14" t="n">
        <v>74.08</v>
      </c>
      <c r="F1679" s="14" t="n">
        <v>28239600</v>
      </c>
      <c r="G1679" s="14" t="n">
        <v>73.76</v>
      </c>
      <c r="I1679" s="18" t="n">
        <f aca="false">IF(N1678 = 1, IF((I1678 + (N1678 * M1678)) &gt; D1679, MAX(C1679,J1678), I1678 + (N1678 * M1678)), IF((I1678 + (N1678 * M1678)) &lt; C1679, MIN(D1679,J1678), I1678 + (N1678 * M1678)))</f>
        <v>73.07961185664</v>
      </c>
      <c r="J1679" s="19" t="n">
        <f aca="false">IF(N1679 = 1, MAX(C1679, J1678), MIN(J1678,D1679))</f>
        <v>77.78</v>
      </c>
      <c r="K1679" s="19" t="n">
        <f aca="false">ABS(J1679 - I1679)</f>
        <v>4.70038814335999</v>
      </c>
      <c r="L1679" s="19" t="n">
        <f aca="false">IF(N1679 &lt;&gt; N1678, $H$2, IF(J1679 &lt;&gt; J1678, IF(L1678 &lt; $H$6, L1678 +$H$4, L1678), L1678))</f>
        <v>0.02</v>
      </c>
      <c r="M1679" s="19" t="n">
        <f aca="false">L1679 * K1679</f>
        <v>0.0940077628671997</v>
      </c>
      <c r="N1679" s="12" t="n">
        <f aca="false">IF(N1678 = 1, IF(D1679 &gt; I1679, 1, -1), IF(I1679 &gt; C1679, -1, 1))</f>
        <v>1</v>
      </c>
      <c r="O1679" s="12" t="n">
        <f aca="false">IF(N1679 =N1678, O1678 + 1, 1)</f>
        <v>6</v>
      </c>
    </row>
    <row collapsed="false" customFormat="false" customHeight="true" hidden="false" ht="13.3" outlineLevel="0" r="1680">
      <c r="A1680" s="17" t="n">
        <v>38994</v>
      </c>
      <c r="B1680" s="14" t="n">
        <v>74.1</v>
      </c>
      <c r="C1680" s="14" t="n">
        <v>75.46</v>
      </c>
      <c r="D1680" s="14" t="n">
        <v>73.16</v>
      </c>
      <c r="E1680" s="14" t="n">
        <v>75.38</v>
      </c>
      <c r="F1680" s="14" t="n">
        <v>29610100</v>
      </c>
      <c r="G1680" s="14" t="n">
        <v>75.06</v>
      </c>
      <c r="I1680" s="18" t="n">
        <f aca="false">IF(N1679 = 1, IF((I1679 + (N1679 * M1679)) &gt; D1680, MAX(C1680,J1679), I1679 + (N1679 * M1679)), IF((I1679 + (N1679 * M1679)) &lt; C1680, MIN(D1680,J1679), I1679 + (N1679 * M1679)))</f>
        <v>77.78</v>
      </c>
      <c r="J1680" s="19" t="n">
        <f aca="false">IF(N1680 = 1, MAX(C1680, J1679), MIN(J1679,D1680))</f>
        <v>73.16</v>
      </c>
      <c r="K1680" s="19" t="n">
        <f aca="false">ABS(J1680 - I1680)</f>
        <v>4.62</v>
      </c>
      <c r="L1680" s="19" t="n">
        <f aca="false">IF(N1680 &lt;&gt; N1679, $H$2, IF(J1680 &lt;&gt; J1679, IF(L1679 &lt; $H$6, L1679 +$H$4, L1679), L1679))</f>
        <v>0.02</v>
      </c>
      <c r="M1680" s="19" t="n">
        <f aca="false">L1680 * K1680</f>
        <v>0.0924000000000001</v>
      </c>
      <c r="N1680" s="12" t="n">
        <f aca="false">IF(N1679 = 1, IF(D1680 &gt; I1680, 1, -1), IF(I1680 &gt; C1680, -1, 1))</f>
        <v>-1</v>
      </c>
      <c r="O1680" s="12" t="n">
        <f aca="false">IF(N1680 =N1679, O1679 + 1, 1)</f>
        <v>1</v>
      </c>
    </row>
    <row collapsed="false" customFormat="false" customHeight="true" hidden="false" ht="13.3" outlineLevel="0" r="1681">
      <c r="A1681" s="17" t="n">
        <v>38995</v>
      </c>
      <c r="B1681" s="14" t="n">
        <v>74.53</v>
      </c>
      <c r="C1681" s="14" t="n">
        <v>76.16</v>
      </c>
      <c r="D1681" s="14" t="n">
        <v>74.13</v>
      </c>
      <c r="E1681" s="14" t="n">
        <v>74.83</v>
      </c>
      <c r="F1681" s="14" t="n">
        <v>24424400</v>
      </c>
      <c r="G1681" s="14" t="n">
        <v>74.51</v>
      </c>
      <c r="I1681" s="18" t="n">
        <f aca="false">IF(N1680 = 1, IF((I1680 + (N1680 * M1680)) &gt; D1681, MAX(C1681,J1680), I1680 + (N1680 * M1680)), IF((I1680 + (N1680 * M1680)) &lt; C1681, MIN(D1681,J1680), I1680 + (N1680 * M1680)))</f>
        <v>77.6876</v>
      </c>
      <c r="J1681" s="19" t="n">
        <f aca="false">IF(N1681 = 1, MAX(C1681, J1680), MIN(J1680,D1681))</f>
        <v>73.16</v>
      </c>
      <c r="K1681" s="19" t="n">
        <f aca="false">ABS(J1681 - I1681)</f>
        <v>4.52760000000001</v>
      </c>
      <c r="L1681" s="19" t="n">
        <f aca="false">IF(N1681 &lt;&gt; N1680, $H$2, IF(J1681 &lt;&gt; J1680, IF(L1680 &lt; $H$6, L1680 +$H$4, L1680), L1680))</f>
        <v>0.02</v>
      </c>
      <c r="M1681" s="19" t="n">
        <f aca="false">L1681 * K1681</f>
        <v>0.0905520000000001</v>
      </c>
      <c r="N1681" s="12" t="n">
        <f aca="false">IF(N1680 = 1, IF(D1681 &gt; I1681, 1, -1), IF(I1681 &gt; C1681, -1, 1))</f>
        <v>-1</v>
      </c>
      <c r="O1681" s="12" t="n">
        <f aca="false">IF(N1681 =N1680, O1680 + 1, 1)</f>
        <v>2</v>
      </c>
    </row>
    <row collapsed="false" customFormat="false" customHeight="true" hidden="false" ht="13.3" outlineLevel="0" r="1682">
      <c r="A1682" s="17" t="n">
        <v>38996</v>
      </c>
      <c r="B1682" s="14" t="n">
        <v>74.42</v>
      </c>
      <c r="C1682" s="14" t="n">
        <v>75.04</v>
      </c>
      <c r="D1682" s="14" t="n">
        <v>73.81</v>
      </c>
      <c r="E1682" s="14" t="n">
        <v>74.22</v>
      </c>
      <c r="F1682" s="14" t="n">
        <v>16677100</v>
      </c>
      <c r="G1682" s="14" t="n">
        <v>73.9</v>
      </c>
      <c r="I1682" s="18" t="n">
        <f aca="false">IF(N1681 = 1, IF((I1681 + (N1681 * M1681)) &gt; D1682, MAX(C1682,J1681), I1681 + (N1681 * M1681)), IF((I1681 + (N1681 * M1681)) &lt; C1682, MIN(D1682,J1681), I1681 + (N1681 * M1681)))</f>
        <v>77.597048</v>
      </c>
      <c r="J1682" s="19" t="n">
        <f aca="false">IF(N1682 = 1, MAX(C1682, J1681), MIN(J1681,D1682))</f>
        <v>73.16</v>
      </c>
      <c r="K1682" s="19" t="n">
        <f aca="false">ABS(J1682 - I1682)</f>
        <v>4.437048</v>
      </c>
      <c r="L1682" s="19" t="n">
        <f aca="false">IF(N1682 &lt;&gt; N1681, $H$2, IF(J1682 &lt;&gt; J1681, IF(L1681 &lt; $H$6, L1681 +$H$4, L1681), L1681))</f>
        <v>0.02</v>
      </c>
      <c r="M1682" s="19" t="n">
        <f aca="false">L1682 * K1682</f>
        <v>0.0887409600000001</v>
      </c>
      <c r="N1682" s="12" t="n">
        <f aca="false">IF(N1681 = 1, IF(D1682 &gt; I1682, 1, -1), IF(I1682 &gt; C1682, -1, 1))</f>
        <v>-1</v>
      </c>
      <c r="O1682" s="12" t="n">
        <f aca="false">IF(N1682 =N1681, O1681 + 1, 1)</f>
        <v>3</v>
      </c>
    </row>
    <row collapsed="false" customFormat="false" customHeight="true" hidden="false" ht="13.3" outlineLevel="0" r="1683">
      <c r="A1683" s="17" t="n">
        <v>38999</v>
      </c>
      <c r="B1683" s="14" t="n">
        <v>73.8</v>
      </c>
      <c r="C1683" s="14" t="n">
        <v>75.08</v>
      </c>
      <c r="D1683" s="14" t="n">
        <v>73.53</v>
      </c>
      <c r="E1683" s="14" t="n">
        <v>74.63</v>
      </c>
      <c r="F1683" s="14" t="n">
        <v>15650800</v>
      </c>
      <c r="G1683" s="14" t="n">
        <v>74.31</v>
      </c>
      <c r="I1683" s="18" t="n">
        <f aca="false">IF(N1682 = 1, IF((I1682 + (N1682 * M1682)) &gt; D1683, MAX(C1683,J1682), I1682 + (N1682 * M1682)), IF((I1682 + (N1682 * M1682)) &lt; C1683, MIN(D1683,J1682), I1682 + (N1682 * M1682)))</f>
        <v>77.50830704</v>
      </c>
      <c r="J1683" s="19" t="n">
        <f aca="false">IF(N1683 = 1, MAX(C1683, J1682), MIN(J1682,D1683))</f>
        <v>73.16</v>
      </c>
      <c r="K1683" s="19" t="n">
        <f aca="false">ABS(J1683 - I1683)</f>
        <v>4.34830704000001</v>
      </c>
      <c r="L1683" s="19" t="n">
        <f aca="false">IF(N1683 &lt;&gt; N1682, $H$2, IF(J1683 &lt;&gt; J1682, IF(L1682 &lt; $H$6, L1682 +$H$4, L1682), L1682))</f>
        <v>0.02</v>
      </c>
      <c r="M1683" s="19" t="n">
        <f aca="false">L1683 * K1683</f>
        <v>0.0869661408000002</v>
      </c>
      <c r="N1683" s="12" t="n">
        <f aca="false">IF(N1682 = 1, IF(D1683 &gt; I1683, 1, -1), IF(I1683 &gt; C1683, -1, 1))</f>
        <v>-1</v>
      </c>
      <c r="O1683" s="12" t="n">
        <f aca="false">IF(N1683 =N1682, O1682 + 1, 1)</f>
        <v>4</v>
      </c>
    </row>
    <row collapsed="false" customFormat="false" customHeight="true" hidden="false" ht="13.3" outlineLevel="0" r="1684">
      <c r="A1684" s="17" t="n">
        <v>39000</v>
      </c>
      <c r="B1684" s="14" t="n">
        <v>74.54</v>
      </c>
      <c r="C1684" s="14" t="n">
        <v>74.58</v>
      </c>
      <c r="D1684" s="14" t="n">
        <v>73.08</v>
      </c>
      <c r="E1684" s="14" t="n">
        <v>73.81</v>
      </c>
      <c r="F1684" s="14" t="n">
        <v>18985300</v>
      </c>
      <c r="G1684" s="14" t="n">
        <v>73.49</v>
      </c>
      <c r="I1684" s="18" t="n">
        <f aca="false">IF(N1683 = 1, IF((I1683 + (N1683 * M1683)) &gt; D1684, MAX(C1684,J1683), I1683 + (N1683 * M1683)), IF((I1683 + (N1683 * M1683)) &lt; C1684, MIN(D1684,J1683), I1683 + (N1683 * M1683)))</f>
        <v>77.4213408992</v>
      </c>
      <c r="J1684" s="19" t="n">
        <f aca="false">IF(N1684 = 1, MAX(C1684, J1683), MIN(J1683,D1684))</f>
        <v>73.08</v>
      </c>
      <c r="K1684" s="19" t="n">
        <f aca="false">ABS(J1684 - I1684)</f>
        <v>4.34134089920001</v>
      </c>
      <c r="L1684" s="19" t="n">
        <f aca="false">IF(N1684 &lt;&gt; N1683, $H$2, IF(J1684 &lt;&gt; J1683, IF(L1683 &lt; $H$6, L1683 +$H$4, L1683), L1683))</f>
        <v>0.04</v>
      </c>
      <c r="M1684" s="19" t="n">
        <f aca="false">L1684 * K1684</f>
        <v>0.173653635968</v>
      </c>
      <c r="N1684" s="12" t="n">
        <f aca="false">IF(N1683 = 1, IF(D1684 &gt; I1684, 1, -1), IF(I1684 &gt; C1684, -1, 1))</f>
        <v>-1</v>
      </c>
      <c r="O1684" s="12" t="n">
        <f aca="false">IF(N1684 =N1683, O1683 + 1, 1)</f>
        <v>5</v>
      </c>
    </row>
    <row collapsed="false" customFormat="false" customHeight="true" hidden="false" ht="13.3" outlineLevel="0" r="1685">
      <c r="A1685" s="17" t="n">
        <v>39001</v>
      </c>
      <c r="B1685" s="14" t="n">
        <v>73.42</v>
      </c>
      <c r="C1685" s="14" t="n">
        <v>73.98</v>
      </c>
      <c r="D1685" s="14" t="n">
        <v>72.6</v>
      </c>
      <c r="E1685" s="14" t="n">
        <v>73.23</v>
      </c>
      <c r="F1685" s="14" t="n">
        <v>20423400</v>
      </c>
      <c r="G1685" s="14" t="n">
        <v>72.92</v>
      </c>
      <c r="I1685" s="18" t="n">
        <f aca="false">IF(N1684 = 1, IF((I1684 + (N1684 * M1684)) &gt; D1685, MAX(C1685,J1684), I1684 + (N1684 * M1684)), IF((I1684 + (N1684 * M1684)) &lt; C1685, MIN(D1685,J1684), I1684 + (N1684 * M1684)))</f>
        <v>77.247687263232</v>
      </c>
      <c r="J1685" s="19" t="n">
        <f aca="false">IF(N1685 = 1, MAX(C1685, J1684), MIN(J1684,D1685))</f>
        <v>72.6</v>
      </c>
      <c r="K1685" s="19" t="n">
        <f aca="false">ABS(J1685 - I1685)</f>
        <v>4.64768726323202</v>
      </c>
      <c r="L1685" s="19" t="n">
        <f aca="false">IF(N1685 &lt;&gt; N1684, $H$2, IF(J1685 &lt;&gt; J1684, IF(L1684 &lt; $H$6, L1684 +$H$4, L1684), L1684))</f>
        <v>0.06</v>
      </c>
      <c r="M1685" s="19" t="n">
        <f aca="false">L1685 * K1685</f>
        <v>0.278861235793921</v>
      </c>
      <c r="N1685" s="12" t="n">
        <f aca="false">IF(N1684 = 1, IF(D1685 &gt; I1685, 1, -1), IF(I1685 &gt; C1685, -1, 1))</f>
        <v>-1</v>
      </c>
      <c r="O1685" s="12" t="n">
        <f aca="false">IF(N1685 =N1684, O1684 + 1, 1)</f>
        <v>6</v>
      </c>
    </row>
    <row collapsed="false" customFormat="false" customHeight="true" hidden="false" ht="13.3" outlineLevel="0" r="1686">
      <c r="A1686" s="17" t="n">
        <v>39002</v>
      </c>
      <c r="B1686" s="14" t="n">
        <v>73.61</v>
      </c>
      <c r="C1686" s="14" t="n">
        <v>75.39</v>
      </c>
      <c r="D1686" s="14" t="n">
        <v>73.6</v>
      </c>
      <c r="E1686" s="14" t="n">
        <v>75.26</v>
      </c>
      <c r="F1686" s="14" t="n">
        <v>21173400</v>
      </c>
      <c r="G1686" s="14" t="n">
        <v>74.94</v>
      </c>
      <c r="I1686" s="18" t="n">
        <f aca="false">IF(N1685 = 1, IF((I1685 + (N1685 * M1685)) &gt; D1686, MAX(C1686,J1685), I1685 + (N1685 * M1685)), IF((I1685 + (N1685 * M1685)) &lt; C1686, MIN(D1686,J1685), I1685 + (N1685 * M1685)))</f>
        <v>76.9688260274381</v>
      </c>
      <c r="J1686" s="19" t="n">
        <f aca="false">IF(N1686 = 1, MAX(C1686, J1685), MIN(J1685,D1686))</f>
        <v>72.6</v>
      </c>
      <c r="K1686" s="19" t="n">
        <f aca="false">ABS(J1686 - I1686)</f>
        <v>4.36882602743809</v>
      </c>
      <c r="L1686" s="19" t="n">
        <f aca="false">IF(N1686 &lt;&gt; N1685, $H$2, IF(J1686 &lt;&gt; J1685, IF(L1685 &lt; $H$6, L1685 +$H$4, L1685), L1685))</f>
        <v>0.06</v>
      </c>
      <c r="M1686" s="19" t="n">
        <f aca="false">L1686 * K1686</f>
        <v>0.262129561646285</v>
      </c>
      <c r="N1686" s="12" t="n">
        <f aca="false">IF(N1685 = 1, IF(D1686 &gt; I1686, 1, -1), IF(I1686 &gt; C1686, -1, 1))</f>
        <v>-1</v>
      </c>
      <c r="O1686" s="12" t="n">
        <f aca="false">IF(N1686 =N1685, O1685 + 1, 1)</f>
        <v>7</v>
      </c>
    </row>
    <row collapsed="false" customFormat="false" customHeight="true" hidden="false" ht="13.3" outlineLevel="0" r="1687">
      <c r="A1687" s="17" t="n">
        <v>39003</v>
      </c>
      <c r="B1687" s="14" t="n">
        <v>75.63</v>
      </c>
      <c r="C1687" s="14" t="n">
        <v>76.88</v>
      </c>
      <c r="D1687" s="14" t="n">
        <v>74.74</v>
      </c>
      <c r="E1687" s="14" t="n">
        <v>75.02</v>
      </c>
      <c r="F1687" s="14" t="n">
        <v>24435600</v>
      </c>
      <c r="G1687" s="14" t="n">
        <v>74.7</v>
      </c>
      <c r="I1687" s="18" t="n">
        <f aca="false">IF(N1686 = 1, IF((I1686 + (N1686 * M1686)) &gt; D1687, MAX(C1687,J1686), I1686 + (N1686 * M1686)), IF((I1686 + (N1686 * M1686)) &lt; C1687, MIN(D1687,J1686), I1686 + (N1686 * M1686)))</f>
        <v>72.6</v>
      </c>
      <c r="J1687" s="19" t="n">
        <f aca="false">IF(N1687 = 1, MAX(C1687, J1686), MIN(J1686,D1687))</f>
        <v>76.88</v>
      </c>
      <c r="K1687" s="19" t="n">
        <f aca="false">ABS(J1687 - I1687)</f>
        <v>4.28</v>
      </c>
      <c r="L1687" s="19" t="n">
        <f aca="false">IF(N1687 &lt;&gt; N1686, $H$2, IF(J1687 &lt;&gt; J1686, IF(L1686 &lt; $H$6, L1686 +$H$4, L1686), L1686))</f>
        <v>0.02</v>
      </c>
      <c r="M1687" s="19" t="n">
        <f aca="false">L1687 * K1687</f>
        <v>0.0856</v>
      </c>
      <c r="N1687" s="12" t="n">
        <f aca="false">IF(N1686 = 1, IF(D1687 &gt; I1687, 1, -1), IF(I1687 &gt; C1687, -1, 1))</f>
        <v>1</v>
      </c>
      <c r="O1687" s="12" t="n">
        <f aca="false">IF(N1687 =N1686, O1686 + 1, 1)</f>
        <v>1</v>
      </c>
    </row>
    <row collapsed="false" customFormat="false" customHeight="true" hidden="false" ht="13.3" outlineLevel="0" r="1688">
      <c r="A1688" s="17" t="n">
        <v>39006</v>
      </c>
      <c r="B1688" s="14" t="n">
        <v>75.19</v>
      </c>
      <c r="C1688" s="14" t="n">
        <v>75.88</v>
      </c>
      <c r="D1688" s="14" t="n">
        <v>74.79</v>
      </c>
      <c r="E1688" s="14" t="n">
        <v>75.4</v>
      </c>
      <c r="F1688" s="14" t="n">
        <v>18167600</v>
      </c>
      <c r="G1688" s="14" t="n">
        <v>75.08</v>
      </c>
      <c r="I1688" s="18" t="n">
        <f aca="false">IF(N1687 = 1, IF((I1687 + (N1687 * M1687)) &gt; D1688, MAX(C1688,J1687), I1687 + (N1687 * M1687)), IF((I1687 + (N1687 * M1687)) &lt; C1688, MIN(D1688,J1687), I1687 + (N1687 * M1687)))</f>
        <v>72.6856</v>
      </c>
      <c r="J1688" s="19" t="n">
        <f aca="false">IF(N1688 = 1, MAX(C1688, J1687), MIN(J1687,D1688))</f>
        <v>76.88</v>
      </c>
      <c r="K1688" s="19" t="n">
        <f aca="false">ABS(J1688 - I1688)</f>
        <v>4.1944</v>
      </c>
      <c r="L1688" s="19" t="n">
        <f aca="false">IF(N1688 &lt;&gt; N1687, $H$2, IF(J1688 &lt;&gt; J1687, IF(L1687 &lt; $H$6, L1687 +$H$4, L1687), L1687))</f>
        <v>0.02</v>
      </c>
      <c r="M1688" s="19" t="n">
        <f aca="false">L1688 * K1688</f>
        <v>0.083888</v>
      </c>
      <c r="N1688" s="12" t="n">
        <f aca="false">IF(N1687 = 1, IF(D1688 &gt; I1688, 1, -1), IF(I1688 &gt; C1688, -1, 1))</f>
        <v>1</v>
      </c>
      <c r="O1688" s="12" t="n">
        <f aca="false">IF(N1688 =N1687, O1687 + 1, 1)</f>
        <v>2</v>
      </c>
    </row>
    <row collapsed="false" customFormat="false" customHeight="true" hidden="false" ht="13.3" outlineLevel="0" r="1689">
      <c r="A1689" s="17" t="n">
        <v>39007</v>
      </c>
      <c r="B1689" s="14" t="n">
        <v>75.04</v>
      </c>
      <c r="C1689" s="14" t="n">
        <v>75.27</v>
      </c>
      <c r="D1689" s="14" t="n">
        <v>74.04</v>
      </c>
      <c r="E1689" s="14" t="n">
        <v>74.29</v>
      </c>
      <c r="F1689" s="14" t="n">
        <v>17175900</v>
      </c>
      <c r="G1689" s="14" t="n">
        <v>73.97</v>
      </c>
      <c r="I1689" s="18" t="n">
        <f aca="false">IF(N1688 = 1, IF((I1688 + (N1688 * M1688)) &gt; D1689, MAX(C1689,J1688), I1688 + (N1688 * M1688)), IF((I1688 + (N1688 * M1688)) &lt; C1689, MIN(D1689,J1688), I1688 + (N1688 * M1688)))</f>
        <v>72.769488</v>
      </c>
      <c r="J1689" s="19" t="n">
        <f aca="false">IF(N1689 = 1, MAX(C1689, J1688), MIN(J1688,D1689))</f>
        <v>76.88</v>
      </c>
      <c r="K1689" s="19" t="n">
        <f aca="false">ABS(J1689 - I1689)</f>
        <v>4.110512</v>
      </c>
      <c r="L1689" s="19" t="n">
        <f aca="false">IF(N1689 &lt;&gt; N1688, $H$2, IF(J1689 &lt;&gt; J1688, IF(L1688 &lt; $H$6, L1688 +$H$4, L1688), L1688))</f>
        <v>0.02</v>
      </c>
      <c r="M1689" s="19" t="n">
        <f aca="false">L1689 * K1689</f>
        <v>0.08221024</v>
      </c>
      <c r="N1689" s="12" t="n">
        <f aca="false">IF(N1688 = 1, IF(D1689 &gt; I1689, 1, -1), IF(I1689 &gt; C1689, -1, 1))</f>
        <v>1</v>
      </c>
      <c r="O1689" s="12" t="n">
        <f aca="false">IF(N1689 =N1688, O1688 + 1, 1)</f>
        <v>3</v>
      </c>
    </row>
    <row collapsed="false" customFormat="false" customHeight="true" hidden="false" ht="13.3" outlineLevel="0" r="1690">
      <c r="A1690" s="17" t="n">
        <v>39008</v>
      </c>
      <c r="B1690" s="14" t="n">
        <v>74.75</v>
      </c>
      <c r="C1690" s="14" t="n">
        <v>75.37</v>
      </c>
      <c r="D1690" s="14" t="n">
        <v>73.91</v>
      </c>
      <c r="E1690" s="14" t="n">
        <v>74.53</v>
      </c>
      <c r="F1690" s="14" t="n">
        <v>40496700</v>
      </c>
      <c r="G1690" s="14" t="n">
        <v>74.21</v>
      </c>
      <c r="I1690" s="18" t="n">
        <f aca="false">IF(N1689 = 1, IF((I1689 + (N1689 * M1689)) &gt; D1690, MAX(C1690,J1689), I1689 + (N1689 * M1689)), IF((I1689 + (N1689 * M1689)) &lt; C1690, MIN(D1690,J1689), I1689 + (N1689 * M1689)))</f>
        <v>72.85169824</v>
      </c>
      <c r="J1690" s="19" t="n">
        <f aca="false">IF(N1690 = 1, MAX(C1690, J1689), MIN(J1689,D1690))</f>
        <v>76.88</v>
      </c>
      <c r="K1690" s="19" t="n">
        <f aca="false">ABS(J1690 - I1690)</f>
        <v>4.02830176000001</v>
      </c>
      <c r="L1690" s="19" t="n">
        <f aca="false">IF(N1690 &lt;&gt; N1689, $H$2, IF(J1690 &lt;&gt; J1689, IF(L1689 &lt; $H$6, L1689 +$H$4, L1689), L1689))</f>
        <v>0.02</v>
      </c>
      <c r="M1690" s="19" t="n">
        <f aca="false">L1690 * K1690</f>
        <v>0.0805660352000001</v>
      </c>
      <c r="N1690" s="12" t="n">
        <f aca="false">IF(N1689 = 1, IF(D1690 &gt; I1690, 1, -1), IF(I1690 &gt; C1690, -1, 1))</f>
        <v>1</v>
      </c>
      <c r="O1690" s="12" t="n">
        <f aca="false">IF(N1690 =N1689, O1689 + 1, 1)</f>
        <v>4</v>
      </c>
    </row>
    <row collapsed="false" customFormat="false" customHeight="true" hidden="false" ht="13.3" outlineLevel="0" r="1691">
      <c r="A1691" s="17" t="n">
        <v>39009</v>
      </c>
      <c r="B1691" s="14" t="n">
        <v>79.26</v>
      </c>
      <c r="C1691" s="14" t="n">
        <v>79.95</v>
      </c>
      <c r="D1691" s="14" t="n">
        <v>78.16</v>
      </c>
      <c r="E1691" s="14" t="n">
        <v>78.99</v>
      </c>
      <c r="F1691" s="14" t="n">
        <v>54034900</v>
      </c>
      <c r="G1691" s="14" t="n">
        <v>78.65</v>
      </c>
      <c r="I1691" s="18" t="n">
        <f aca="false">IF(N1690 = 1, IF((I1690 + (N1690 * M1690)) &gt; D1691, MAX(C1691,J1690), I1690 + (N1690 * M1690)), IF((I1690 + (N1690 * M1690)) &lt; C1691, MIN(D1691,J1690), I1690 + (N1690 * M1690)))</f>
        <v>72.9322642752</v>
      </c>
      <c r="J1691" s="19" t="n">
        <f aca="false">IF(N1691 = 1, MAX(C1691, J1690), MIN(J1690,D1691))</f>
        <v>79.95</v>
      </c>
      <c r="K1691" s="19" t="n">
        <f aca="false">ABS(J1691 - I1691)</f>
        <v>7.01773572480002</v>
      </c>
      <c r="L1691" s="19" t="n">
        <f aca="false">IF(N1691 &lt;&gt; N1690, $H$2, IF(J1691 &lt;&gt; J1690, IF(L1690 &lt; $H$6, L1690 +$H$4, L1690), L1690))</f>
        <v>0.04</v>
      </c>
      <c r="M1691" s="19" t="n">
        <f aca="false">L1691 * K1691</f>
        <v>0.280709428992001</v>
      </c>
      <c r="N1691" s="12" t="n">
        <f aca="false">IF(N1690 = 1, IF(D1691 &gt; I1691, 1, -1), IF(I1691 &gt; C1691, -1, 1))</f>
        <v>1</v>
      </c>
      <c r="O1691" s="12" t="n">
        <f aca="false">IF(N1691 =N1690, O1690 + 1, 1)</f>
        <v>5</v>
      </c>
    </row>
    <row collapsed="false" customFormat="false" customHeight="true" hidden="false" ht="13.3" outlineLevel="0" r="1692">
      <c r="A1692" s="17" t="n">
        <v>39010</v>
      </c>
      <c r="B1692" s="14" t="n">
        <v>78.97</v>
      </c>
      <c r="C1692" s="14" t="n">
        <v>79.99</v>
      </c>
      <c r="D1692" s="14" t="n">
        <v>78.67</v>
      </c>
      <c r="E1692" s="14" t="n">
        <v>79.95</v>
      </c>
      <c r="F1692" s="14" t="n">
        <v>22836200</v>
      </c>
      <c r="G1692" s="14" t="n">
        <v>79.61</v>
      </c>
      <c r="I1692" s="18" t="n">
        <f aca="false">IF(N1691 = 1, IF((I1691 + (N1691 * M1691)) &gt; D1692, MAX(C1692,J1691), I1691 + (N1691 * M1691)), IF((I1691 + (N1691 * M1691)) &lt; C1692, MIN(D1692,J1691), I1691 + (N1691 * M1691)))</f>
        <v>73.212973704192</v>
      </c>
      <c r="J1692" s="19" t="n">
        <f aca="false">IF(N1692 = 1, MAX(C1692, J1691), MIN(J1691,D1692))</f>
        <v>79.99</v>
      </c>
      <c r="K1692" s="19" t="n">
        <f aca="false">ABS(J1692 - I1692)</f>
        <v>6.77702629580801</v>
      </c>
      <c r="L1692" s="19" t="n">
        <f aca="false">IF(N1692 &lt;&gt; N1691, $H$2, IF(J1692 &lt;&gt; J1691, IF(L1691 &lt; $H$6, L1691 +$H$4, L1691), L1691))</f>
        <v>0.06</v>
      </c>
      <c r="M1692" s="19" t="n">
        <f aca="false">L1692 * K1692</f>
        <v>0.406621577748481</v>
      </c>
      <c r="N1692" s="12" t="n">
        <f aca="false">IF(N1691 = 1, IF(D1692 &gt; I1692, 1, -1), IF(I1692 &gt; C1692, -1, 1))</f>
        <v>1</v>
      </c>
      <c r="O1692" s="12" t="n">
        <f aca="false">IF(N1692 =N1691, O1691 + 1, 1)</f>
        <v>6</v>
      </c>
    </row>
    <row collapsed="false" customFormat="false" customHeight="true" hidden="false" ht="13.3" outlineLevel="0" r="1693">
      <c r="A1693" s="17" t="n">
        <v>39013</v>
      </c>
      <c r="B1693" s="14" t="n">
        <v>79.99</v>
      </c>
      <c r="C1693" s="14" t="n">
        <v>81.9</v>
      </c>
      <c r="D1693" s="14" t="n">
        <v>79.75</v>
      </c>
      <c r="E1693" s="14" t="n">
        <v>81.46</v>
      </c>
      <c r="F1693" s="14" t="n">
        <v>29732400</v>
      </c>
      <c r="G1693" s="14" t="n">
        <v>81.11</v>
      </c>
      <c r="I1693" s="18" t="n">
        <f aca="false">IF(N1692 = 1, IF((I1692 + (N1692 * M1692)) &gt; D1693, MAX(C1693,J1692), I1692 + (N1692 * M1692)), IF((I1692 + (N1692 * M1692)) &lt; C1693, MIN(D1693,J1692), I1692 + (N1692 * M1692)))</f>
        <v>73.6195952819405</v>
      </c>
      <c r="J1693" s="19" t="n">
        <f aca="false">IF(N1693 = 1, MAX(C1693, J1692), MIN(J1692,D1693))</f>
        <v>81.9</v>
      </c>
      <c r="K1693" s="19" t="n">
        <f aca="false">ABS(J1693 - I1693)</f>
        <v>8.28040471805954</v>
      </c>
      <c r="L1693" s="19" t="n">
        <f aca="false">IF(N1693 &lt;&gt; N1692, $H$2, IF(J1693 &lt;&gt; J1692, IF(L1692 &lt; $H$6, L1692 +$H$4, L1692), L1692))</f>
        <v>0.08</v>
      </c>
      <c r="M1693" s="19" t="n">
        <f aca="false">L1693 * K1693</f>
        <v>0.662432377444763</v>
      </c>
      <c r="N1693" s="12" t="n">
        <f aca="false">IF(N1692 = 1, IF(D1693 &gt; I1693, 1, -1), IF(I1693 &gt; C1693, -1, 1))</f>
        <v>1</v>
      </c>
      <c r="O1693" s="12" t="n">
        <f aca="false">IF(N1693 =N1692, O1692 + 1, 1)</f>
        <v>7</v>
      </c>
    </row>
    <row collapsed="false" customFormat="false" customHeight="true" hidden="false" ht="13.3" outlineLevel="0" r="1694">
      <c r="A1694" s="17" t="n">
        <v>39014</v>
      </c>
      <c r="B1694" s="14" t="n">
        <v>81.21</v>
      </c>
      <c r="C1694" s="14" t="n">
        <v>81.68</v>
      </c>
      <c r="D1694" s="14" t="n">
        <v>80.2</v>
      </c>
      <c r="E1694" s="14" t="n">
        <v>81.05</v>
      </c>
      <c r="F1694" s="14" t="n">
        <v>16543300</v>
      </c>
      <c r="G1694" s="14" t="n">
        <v>80.7</v>
      </c>
      <c r="I1694" s="18" t="n">
        <f aca="false">IF(N1693 = 1, IF((I1693 + (N1693 * M1693)) &gt; D1694, MAX(C1694,J1693), I1693 + (N1693 * M1693)), IF((I1693 + (N1693 * M1693)) &lt; C1694, MIN(D1694,J1693), I1693 + (N1693 * M1693)))</f>
        <v>74.2820276593852</v>
      </c>
      <c r="J1694" s="19" t="n">
        <f aca="false">IF(N1694 = 1, MAX(C1694, J1693), MIN(J1693,D1694))</f>
        <v>81.9</v>
      </c>
      <c r="K1694" s="19" t="n">
        <f aca="false">ABS(J1694 - I1694)</f>
        <v>7.61797234061478</v>
      </c>
      <c r="L1694" s="19" t="n">
        <f aca="false">IF(N1694 &lt;&gt; N1693, $H$2, IF(J1694 &lt;&gt; J1693, IF(L1693 &lt; $H$6, L1693 +$H$4, L1693), L1693))</f>
        <v>0.08</v>
      </c>
      <c r="M1694" s="19" t="n">
        <f aca="false">L1694 * K1694</f>
        <v>0.609437787249183</v>
      </c>
      <c r="N1694" s="12" t="n">
        <f aca="false">IF(N1693 = 1, IF(D1694 &gt; I1694, 1, -1), IF(I1694 &gt; C1694, -1, 1))</f>
        <v>1</v>
      </c>
      <c r="O1694" s="12" t="n">
        <f aca="false">IF(N1694 =N1693, O1693 + 1, 1)</f>
        <v>8</v>
      </c>
    </row>
    <row collapsed="false" customFormat="false" customHeight="true" hidden="false" ht="13.3" outlineLevel="0" r="1695">
      <c r="A1695" s="17" t="n">
        <v>39015</v>
      </c>
      <c r="B1695" s="14" t="n">
        <v>81.35</v>
      </c>
      <c r="C1695" s="14" t="n">
        <v>82</v>
      </c>
      <c r="D1695" s="14" t="n">
        <v>81.01</v>
      </c>
      <c r="E1695" s="14" t="n">
        <v>81.68</v>
      </c>
      <c r="F1695" s="14" t="n">
        <v>17329100</v>
      </c>
      <c r="G1695" s="14" t="n">
        <v>81.33</v>
      </c>
      <c r="I1695" s="18" t="n">
        <f aca="false">IF(N1694 = 1, IF((I1694 + (N1694 * M1694)) &gt; D1695, MAX(C1695,J1694), I1694 + (N1694 * M1694)), IF((I1694 + (N1694 * M1694)) &lt; C1695, MIN(D1695,J1694), I1694 + (N1694 * M1694)))</f>
        <v>74.8914654466344</v>
      </c>
      <c r="J1695" s="19" t="n">
        <f aca="false">IF(N1695 = 1, MAX(C1695, J1694), MIN(J1694,D1695))</f>
        <v>82</v>
      </c>
      <c r="K1695" s="19" t="n">
        <f aca="false">ABS(J1695 - I1695)</f>
        <v>7.1085345533656</v>
      </c>
      <c r="L1695" s="19" t="n">
        <f aca="false">IF(N1695 &lt;&gt; N1694, $H$2, IF(J1695 &lt;&gt; J1694, IF(L1694 &lt; $H$6, L1694 +$H$4, L1694), L1694))</f>
        <v>0.1</v>
      </c>
      <c r="M1695" s="19" t="n">
        <f aca="false">L1695 * K1695</f>
        <v>0.71085345533656</v>
      </c>
      <c r="N1695" s="12" t="n">
        <f aca="false">IF(N1694 = 1, IF(D1695 &gt; I1695, 1, -1), IF(I1695 &gt; C1695, -1, 1))</f>
        <v>1</v>
      </c>
      <c r="O1695" s="12" t="n">
        <f aca="false">IF(N1695 =N1694, O1694 + 1, 1)</f>
        <v>9</v>
      </c>
    </row>
    <row collapsed="false" customFormat="false" customHeight="true" hidden="false" ht="13.3" outlineLevel="0" r="1696">
      <c r="A1696" s="17" t="n">
        <v>39016</v>
      </c>
      <c r="B1696" s="14" t="n">
        <v>81.9</v>
      </c>
      <c r="C1696" s="14" t="n">
        <v>82.6</v>
      </c>
      <c r="D1696" s="14" t="n">
        <v>81.13</v>
      </c>
      <c r="E1696" s="14" t="n">
        <v>82.19</v>
      </c>
      <c r="F1696" s="14" t="n">
        <v>15455600</v>
      </c>
      <c r="G1696" s="14" t="n">
        <v>81.84</v>
      </c>
      <c r="I1696" s="18" t="n">
        <f aca="false">IF(N1695 = 1, IF((I1695 + (N1695 * M1695)) &gt; D1696, MAX(C1696,J1695), I1695 + (N1695 * M1695)), IF((I1695 + (N1695 * M1695)) &lt; C1696, MIN(D1696,J1695), I1695 + (N1695 * M1695)))</f>
        <v>75.602318901971</v>
      </c>
      <c r="J1696" s="19" t="n">
        <f aca="false">IF(N1696 = 1, MAX(C1696, J1695), MIN(J1695,D1696))</f>
        <v>82.6</v>
      </c>
      <c r="K1696" s="19" t="n">
        <f aca="false">ABS(J1696 - I1696)</f>
        <v>6.99768109802903</v>
      </c>
      <c r="L1696" s="19" t="n">
        <f aca="false">IF(N1696 &lt;&gt; N1695, $H$2, IF(J1696 &lt;&gt; J1695, IF(L1695 &lt; $H$6, L1695 +$H$4, L1695), L1695))</f>
        <v>0.12</v>
      </c>
      <c r="M1696" s="19" t="n">
        <f aca="false">L1696 * K1696</f>
        <v>0.839721731763484</v>
      </c>
      <c r="N1696" s="12" t="n">
        <f aca="false">IF(N1695 = 1, IF(D1696 &gt; I1696, 1, -1), IF(I1696 &gt; C1696, -1, 1))</f>
        <v>1</v>
      </c>
      <c r="O1696" s="12" t="n">
        <f aca="false">IF(N1696 =N1695, O1695 + 1, 1)</f>
        <v>10</v>
      </c>
    </row>
    <row collapsed="false" customFormat="false" customHeight="true" hidden="false" ht="13.3" outlineLevel="0" r="1697">
      <c r="A1697" s="17" t="n">
        <v>39017</v>
      </c>
      <c r="B1697" s="14" t="n">
        <v>81.75</v>
      </c>
      <c r="C1697" s="14" t="n">
        <v>82.45</v>
      </c>
      <c r="D1697" s="14" t="n">
        <v>80.01</v>
      </c>
      <c r="E1697" s="14" t="n">
        <v>80.41</v>
      </c>
      <c r="F1697" s="14" t="n">
        <v>21248800</v>
      </c>
      <c r="G1697" s="14" t="n">
        <v>80.07</v>
      </c>
      <c r="I1697" s="18" t="n">
        <f aca="false">IF(N1696 = 1, IF((I1696 + (N1696 * M1696)) &gt; D1697, MAX(C1697,J1696), I1696 + (N1696 * M1696)), IF((I1696 + (N1696 * M1696)) &lt; C1697, MIN(D1697,J1696), I1696 + (N1696 * M1696)))</f>
        <v>76.4420406337345</v>
      </c>
      <c r="J1697" s="19" t="n">
        <f aca="false">IF(N1697 = 1, MAX(C1697, J1696), MIN(J1696,D1697))</f>
        <v>82.6</v>
      </c>
      <c r="K1697" s="19" t="n">
        <f aca="false">ABS(J1697 - I1697)</f>
        <v>6.15795936626554</v>
      </c>
      <c r="L1697" s="19" t="n">
        <f aca="false">IF(N1697 &lt;&gt; N1696, $H$2, IF(J1697 &lt;&gt; J1696, IF(L1696 &lt; $H$6, L1696 +$H$4, L1696), L1696))</f>
        <v>0.12</v>
      </c>
      <c r="M1697" s="19" t="n">
        <f aca="false">L1697 * K1697</f>
        <v>0.738955123951865</v>
      </c>
      <c r="N1697" s="12" t="n">
        <f aca="false">IF(N1696 = 1, IF(D1697 &gt; I1697, 1, -1), IF(I1697 &gt; C1697, -1, 1))</f>
        <v>1</v>
      </c>
      <c r="O1697" s="12" t="n">
        <f aca="false">IF(N1697 =N1696, O1696 + 1, 1)</f>
        <v>11</v>
      </c>
    </row>
    <row collapsed="false" customFormat="false" customHeight="true" hidden="false" ht="13.3" outlineLevel="0" r="1698">
      <c r="A1698" s="17" t="n">
        <v>39020</v>
      </c>
      <c r="B1698" s="14" t="n">
        <v>79.99</v>
      </c>
      <c r="C1698" s="14" t="n">
        <v>80.9</v>
      </c>
      <c r="D1698" s="14" t="n">
        <v>79.5</v>
      </c>
      <c r="E1698" s="14" t="n">
        <v>80.42</v>
      </c>
      <c r="F1698" s="14" t="n">
        <v>17854200</v>
      </c>
      <c r="G1698" s="14" t="n">
        <v>80.08</v>
      </c>
      <c r="I1698" s="18" t="n">
        <f aca="false">IF(N1697 = 1, IF((I1697 + (N1697 * M1697)) &gt; D1698, MAX(C1698,J1697), I1697 + (N1697 * M1697)), IF((I1697 + (N1697 * M1697)) &lt; C1698, MIN(D1698,J1697), I1697 + (N1697 * M1697)))</f>
        <v>77.1809957576863</v>
      </c>
      <c r="J1698" s="19" t="n">
        <f aca="false">IF(N1698 = 1, MAX(C1698, J1697), MIN(J1697,D1698))</f>
        <v>82.6</v>
      </c>
      <c r="K1698" s="19" t="n">
        <f aca="false">ABS(J1698 - I1698)</f>
        <v>5.41900424231368</v>
      </c>
      <c r="L1698" s="19" t="n">
        <f aca="false">IF(N1698 &lt;&gt; N1697, $H$2, IF(J1698 &lt;&gt; J1697, IF(L1697 &lt; $H$6, L1697 +$H$4, L1697), L1697))</f>
        <v>0.12</v>
      </c>
      <c r="M1698" s="19" t="n">
        <f aca="false">L1698 * K1698</f>
        <v>0.650280509077641</v>
      </c>
      <c r="N1698" s="12" t="n">
        <f aca="false">IF(N1697 = 1, IF(D1698 &gt; I1698, 1, -1), IF(I1698 &gt; C1698, -1, 1))</f>
        <v>1</v>
      </c>
      <c r="O1698" s="12" t="n">
        <f aca="false">IF(N1698 =N1697, O1697 + 1, 1)</f>
        <v>12</v>
      </c>
    </row>
    <row collapsed="false" customFormat="false" customHeight="true" hidden="false" ht="13.3" outlineLevel="0" r="1699">
      <c r="A1699" s="17" t="n">
        <v>39021</v>
      </c>
      <c r="B1699" s="14" t="n">
        <v>81.45</v>
      </c>
      <c r="C1699" s="14" t="n">
        <v>81.68</v>
      </c>
      <c r="D1699" s="14" t="n">
        <v>80.23</v>
      </c>
      <c r="E1699" s="14" t="n">
        <v>81.08</v>
      </c>
      <c r="F1699" s="14" t="n">
        <v>17909800</v>
      </c>
      <c r="G1699" s="14" t="n">
        <v>80.73</v>
      </c>
      <c r="I1699" s="18" t="n">
        <f aca="false">IF(N1698 = 1, IF((I1698 + (N1698 * M1698)) &gt; D1699, MAX(C1699,J1698), I1698 + (N1698 * M1698)), IF((I1698 + (N1698 * M1698)) &lt; C1699, MIN(D1699,J1698), I1698 + (N1698 * M1698)))</f>
        <v>77.831276266764</v>
      </c>
      <c r="J1699" s="19" t="n">
        <f aca="false">IF(N1699 = 1, MAX(C1699, J1698), MIN(J1698,D1699))</f>
        <v>82.6</v>
      </c>
      <c r="K1699" s="19" t="n">
        <f aca="false">ABS(J1699 - I1699)</f>
        <v>4.76872373323603</v>
      </c>
      <c r="L1699" s="19" t="n">
        <f aca="false">IF(N1699 &lt;&gt; N1698, $H$2, IF(J1699 &lt;&gt; J1698, IF(L1698 &lt; $H$6, L1698 +$H$4, L1698), L1698))</f>
        <v>0.12</v>
      </c>
      <c r="M1699" s="19" t="n">
        <f aca="false">L1699 * K1699</f>
        <v>0.572246847988324</v>
      </c>
      <c r="N1699" s="12" t="n">
        <f aca="false">IF(N1698 = 1, IF(D1699 &gt; I1699, 1, -1), IF(I1699 &gt; C1699, -1, 1))</f>
        <v>1</v>
      </c>
      <c r="O1699" s="12" t="n">
        <f aca="false">IF(N1699 =N1698, O1698 + 1, 1)</f>
        <v>13</v>
      </c>
    </row>
    <row collapsed="false" customFormat="false" customHeight="true" hidden="false" ht="13.3" outlineLevel="0" r="1700">
      <c r="A1700" s="17" t="n">
        <v>39022</v>
      </c>
      <c r="B1700" s="14" t="n">
        <v>81.1</v>
      </c>
      <c r="C1700" s="14" t="n">
        <v>81.38</v>
      </c>
      <c r="D1700" s="14" t="n">
        <v>78.36</v>
      </c>
      <c r="E1700" s="14" t="n">
        <v>79.16</v>
      </c>
      <c r="F1700" s="14" t="n">
        <v>21828300</v>
      </c>
      <c r="G1700" s="14" t="n">
        <v>78.82</v>
      </c>
      <c r="I1700" s="18" t="n">
        <f aca="false">IF(N1699 = 1, IF((I1699 + (N1699 * M1699)) &gt; D1700, MAX(C1700,J1699), I1699 + (N1699 * M1699)), IF((I1699 + (N1699 * M1699)) &lt; C1700, MIN(D1700,J1699), I1699 + (N1699 * M1699)))</f>
        <v>82.6</v>
      </c>
      <c r="J1700" s="19" t="n">
        <f aca="false">IF(N1700 = 1, MAX(C1700, J1699), MIN(J1699,D1700))</f>
        <v>78.36</v>
      </c>
      <c r="K1700" s="19" t="n">
        <f aca="false">ABS(J1700 - I1700)</f>
        <v>4.24</v>
      </c>
      <c r="L1700" s="19" t="n">
        <f aca="false">IF(N1700 &lt;&gt; N1699, $H$2, IF(J1700 &lt;&gt; J1699, IF(L1699 &lt; $H$6, L1699 +$H$4, L1699), L1699))</f>
        <v>0.02</v>
      </c>
      <c r="M1700" s="19" t="n">
        <f aca="false">L1700 * K1700</f>
        <v>0.0847999999999999</v>
      </c>
      <c r="N1700" s="12" t="n">
        <f aca="false">IF(N1699 = 1, IF(D1700 &gt; I1700, 1, -1), IF(I1700 &gt; C1700, -1, 1))</f>
        <v>-1</v>
      </c>
      <c r="O1700" s="12" t="n">
        <f aca="false">IF(N1700 =N1699, O1699 + 1, 1)</f>
        <v>1</v>
      </c>
    </row>
    <row collapsed="false" customFormat="false" customHeight="true" hidden="false" ht="13.3" outlineLevel="0" r="1701">
      <c r="A1701" s="17" t="n">
        <v>39023</v>
      </c>
      <c r="B1701" s="14" t="n">
        <v>78.92</v>
      </c>
      <c r="C1701" s="14" t="n">
        <v>79.32</v>
      </c>
      <c r="D1701" s="14" t="n">
        <v>78.5</v>
      </c>
      <c r="E1701" s="14" t="n">
        <v>78.98</v>
      </c>
      <c r="F1701" s="14" t="n">
        <v>16624400</v>
      </c>
      <c r="G1701" s="14" t="n">
        <v>78.64</v>
      </c>
      <c r="I1701" s="18" t="n">
        <f aca="false">IF(N1700 = 1, IF((I1700 + (N1700 * M1700)) &gt; D1701, MAX(C1701,J1700), I1700 + (N1700 * M1700)), IF((I1700 + (N1700 * M1700)) &lt; C1701, MIN(D1701,J1700), I1700 + (N1700 * M1700)))</f>
        <v>82.5152</v>
      </c>
      <c r="J1701" s="19" t="n">
        <f aca="false">IF(N1701 = 1, MAX(C1701, J1700), MIN(J1700,D1701))</f>
        <v>78.36</v>
      </c>
      <c r="K1701" s="19" t="n">
        <f aca="false">ABS(J1701 - I1701)</f>
        <v>4.15519999999999</v>
      </c>
      <c r="L1701" s="19" t="n">
        <f aca="false">IF(N1701 &lt;&gt; N1700, $H$2, IF(J1701 &lt;&gt; J1700, IF(L1700 &lt; $H$6, L1700 +$H$4, L1700), L1700))</f>
        <v>0.02</v>
      </c>
      <c r="M1701" s="19" t="n">
        <f aca="false">L1701 * K1701</f>
        <v>0.0831039999999999</v>
      </c>
      <c r="N1701" s="12" t="n">
        <f aca="false">IF(N1700 = 1, IF(D1701 &gt; I1701, 1, -1), IF(I1701 &gt; C1701, -1, 1))</f>
        <v>-1</v>
      </c>
      <c r="O1701" s="12" t="n">
        <f aca="false">IF(N1701 =N1700, O1700 + 1, 1)</f>
        <v>2</v>
      </c>
    </row>
    <row collapsed="false" customFormat="false" customHeight="true" hidden="false" ht="13.3" outlineLevel="0" r="1702">
      <c r="A1702" s="17" t="n">
        <v>39024</v>
      </c>
      <c r="B1702" s="14" t="n">
        <v>79.36</v>
      </c>
      <c r="C1702" s="14" t="n">
        <v>79.53</v>
      </c>
      <c r="D1702" s="14" t="n">
        <v>77.79</v>
      </c>
      <c r="E1702" s="14" t="n">
        <v>78.29</v>
      </c>
      <c r="F1702" s="14" t="n">
        <v>15424600</v>
      </c>
      <c r="G1702" s="14" t="n">
        <v>77.96</v>
      </c>
      <c r="I1702" s="18" t="n">
        <f aca="false">IF(N1701 = 1, IF((I1701 + (N1701 * M1701)) &gt; D1702, MAX(C1702,J1701), I1701 + (N1701 * M1701)), IF((I1701 + (N1701 * M1701)) &lt; C1702, MIN(D1702,J1701), I1701 + (N1701 * M1701)))</f>
        <v>82.432096</v>
      </c>
      <c r="J1702" s="19" t="n">
        <f aca="false">IF(N1702 = 1, MAX(C1702, J1701), MIN(J1701,D1702))</f>
        <v>77.79</v>
      </c>
      <c r="K1702" s="19" t="n">
        <f aca="false">ABS(J1702 - I1702)</f>
        <v>4.64209599999998</v>
      </c>
      <c r="L1702" s="19" t="n">
        <f aca="false">IF(N1702 &lt;&gt; N1701, $H$2, IF(J1702 &lt;&gt; J1701, IF(L1701 &lt; $H$6, L1701 +$H$4, L1701), L1701))</f>
        <v>0.04</v>
      </c>
      <c r="M1702" s="19" t="n">
        <f aca="false">L1702 * K1702</f>
        <v>0.185683839999999</v>
      </c>
      <c r="N1702" s="12" t="n">
        <f aca="false">IF(N1701 = 1, IF(D1702 &gt; I1702, 1, -1), IF(I1702 &gt; C1702, -1, 1))</f>
        <v>-1</v>
      </c>
      <c r="O1702" s="12" t="n">
        <f aca="false">IF(N1702 =N1701, O1701 + 1, 1)</f>
        <v>3</v>
      </c>
    </row>
    <row collapsed="false" customFormat="false" customHeight="true" hidden="false" ht="13.3" outlineLevel="0" r="1703">
      <c r="A1703" s="17" t="n">
        <v>39027</v>
      </c>
      <c r="B1703" s="14" t="n">
        <v>78.95</v>
      </c>
      <c r="C1703" s="14" t="n">
        <v>80.06</v>
      </c>
      <c r="D1703" s="14" t="n">
        <v>78.43</v>
      </c>
      <c r="E1703" s="14" t="n">
        <v>79.71</v>
      </c>
      <c r="F1703" s="14" t="n">
        <v>15520600</v>
      </c>
      <c r="G1703" s="14" t="n">
        <v>79.37</v>
      </c>
      <c r="I1703" s="18" t="n">
        <f aca="false">IF(N1702 = 1, IF((I1702 + (N1702 * M1702)) &gt; D1703, MAX(C1703,J1702), I1702 + (N1702 * M1702)), IF((I1702 + (N1702 * M1702)) &lt; C1703, MIN(D1703,J1702), I1702 + (N1702 * M1702)))</f>
        <v>82.24641216</v>
      </c>
      <c r="J1703" s="19" t="n">
        <f aca="false">IF(N1703 = 1, MAX(C1703, J1702), MIN(J1702,D1703))</f>
        <v>77.79</v>
      </c>
      <c r="K1703" s="19" t="n">
        <f aca="false">ABS(J1703 - I1703)</f>
        <v>4.45641215999999</v>
      </c>
      <c r="L1703" s="19" t="n">
        <f aca="false">IF(N1703 &lt;&gt; N1702, $H$2, IF(J1703 &lt;&gt; J1702, IF(L1702 &lt; $H$6, L1702 +$H$4, L1702), L1702))</f>
        <v>0.04</v>
      </c>
      <c r="M1703" s="19" t="n">
        <f aca="false">L1703 * K1703</f>
        <v>0.178256486399999</v>
      </c>
      <c r="N1703" s="12" t="n">
        <f aca="false">IF(N1702 = 1, IF(D1703 &gt; I1703, 1, -1), IF(I1703 &gt; C1703, -1, 1))</f>
        <v>-1</v>
      </c>
      <c r="O1703" s="12" t="n">
        <f aca="false">IF(N1703 =N1702, O1702 + 1, 1)</f>
        <v>4</v>
      </c>
    </row>
    <row collapsed="false" customFormat="false" customHeight="true" hidden="false" ht="13.3" outlineLevel="0" r="1704">
      <c r="A1704" s="17" t="n">
        <v>39028</v>
      </c>
      <c r="B1704" s="14" t="n">
        <v>80.45</v>
      </c>
      <c r="C1704" s="14" t="n">
        <v>81</v>
      </c>
      <c r="D1704" s="14" t="n">
        <v>80.13</v>
      </c>
      <c r="E1704" s="14" t="n">
        <v>80.51</v>
      </c>
      <c r="F1704" s="14" t="n">
        <v>18783300</v>
      </c>
      <c r="G1704" s="14" t="n">
        <v>80.17</v>
      </c>
      <c r="I1704" s="18" t="n">
        <f aca="false">IF(N1703 = 1, IF((I1703 + (N1703 * M1703)) &gt; D1704, MAX(C1704,J1703), I1703 + (N1703 * M1703)), IF((I1703 + (N1703 * M1703)) &lt; C1704, MIN(D1704,J1703), I1703 + (N1703 * M1703)))</f>
        <v>82.0681556736</v>
      </c>
      <c r="J1704" s="19" t="n">
        <f aca="false">IF(N1704 = 1, MAX(C1704, J1703), MIN(J1703,D1704))</f>
        <v>77.79</v>
      </c>
      <c r="K1704" s="19" t="n">
        <f aca="false">ABS(J1704 - I1704)</f>
        <v>4.27815567359998</v>
      </c>
      <c r="L1704" s="19" t="n">
        <f aca="false">IF(N1704 &lt;&gt; N1703, $H$2, IF(J1704 &lt;&gt; J1703, IF(L1703 &lt; $H$6, L1703 +$H$4, L1703), L1703))</f>
        <v>0.04</v>
      </c>
      <c r="M1704" s="19" t="n">
        <f aca="false">L1704 * K1704</f>
        <v>0.171126226943999</v>
      </c>
      <c r="N1704" s="12" t="n">
        <f aca="false">IF(N1703 = 1, IF(D1704 &gt; I1704, 1, -1), IF(I1704 &gt; C1704, -1, 1))</f>
        <v>-1</v>
      </c>
      <c r="O1704" s="12" t="n">
        <f aca="false">IF(N1704 =N1703, O1703 + 1, 1)</f>
        <v>5</v>
      </c>
    </row>
    <row collapsed="false" customFormat="false" customHeight="true" hidden="false" ht="13.3" outlineLevel="0" r="1705">
      <c r="A1705" s="17" t="n">
        <v>39029</v>
      </c>
      <c r="B1705" s="14" t="n">
        <v>80.02</v>
      </c>
      <c r="C1705" s="14" t="n">
        <v>82.69</v>
      </c>
      <c r="D1705" s="14" t="n">
        <v>79.89</v>
      </c>
      <c r="E1705" s="14" t="n">
        <v>82.45</v>
      </c>
      <c r="F1705" s="14" t="n">
        <v>24675600</v>
      </c>
      <c r="G1705" s="14" t="n">
        <v>82.1</v>
      </c>
      <c r="I1705" s="18" t="n">
        <f aca="false">IF(N1704 = 1, IF((I1704 + (N1704 * M1704)) &gt; D1705, MAX(C1705,J1704), I1704 + (N1704 * M1704)), IF((I1704 + (N1704 * M1704)) &lt; C1705, MIN(D1705,J1704), I1704 + (N1704 * M1704)))</f>
        <v>77.79</v>
      </c>
      <c r="J1705" s="19" t="n">
        <f aca="false">IF(N1705 = 1, MAX(C1705, J1704), MIN(J1704,D1705))</f>
        <v>82.69</v>
      </c>
      <c r="K1705" s="19" t="n">
        <f aca="false">ABS(J1705 - I1705)</f>
        <v>4.89999999999999</v>
      </c>
      <c r="L1705" s="19" t="n">
        <f aca="false">IF(N1705 &lt;&gt; N1704, $H$2, IF(J1705 &lt;&gt; J1704, IF(L1704 &lt; $H$6, L1704 +$H$4, L1704), L1704))</f>
        <v>0.02</v>
      </c>
      <c r="M1705" s="19" t="n">
        <f aca="false">L1705 * K1705</f>
        <v>0.0979999999999998</v>
      </c>
      <c r="N1705" s="12" t="n">
        <f aca="false">IF(N1704 = 1, IF(D1705 &gt; I1705, 1, -1), IF(I1705 &gt; C1705, -1, 1))</f>
        <v>1</v>
      </c>
      <c r="O1705" s="12" t="n">
        <f aca="false">IF(N1705 =N1704, O1704 + 1, 1)</f>
        <v>1</v>
      </c>
    </row>
    <row collapsed="false" customFormat="false" customHeight="true" hidden="false" ht="13.3" outlineLevel="0" r="1706">
      <c r="A1706" s="17" t="n">
        <v>39030</v>
      </c>
      <c r="B1706" s="14" t="n">
        <v>82.9</v>
      </c>
      <c r="C1706" s="14" t="n">
        <v>84.69</v>
      </c>
      <c r="D1706" s="14" t="n">
        <v>82.12</v>
      </c>
      <c r="E1706" s="14" t="n">
        <v>83.34</v>
      </c>
      <c r="F1706" s="14" t="n">
        <v>32966200</v>
      </c>
      <c r="G1706" s="14" t="n">
        <v>82.98</v>
      </c>
      <c r="I1706" s="18" t="n">
        <f aca="false">IF(N1705 = 1, IF((I1705 + (N1705 * M1705)) &gt; D1706, MAX(C1706,J1705), I1705 + (N1705 * M1705)), IF((I1705 + (N1705 * M1705)) &lt; C1706, MIN(D1706,J1705), I1705 + (N1705 * M1705)))</f>
        <v>77.888</v>
      </c>
      <c r="J1706" s="19" t="n">
        <f aca="false">IF(N1706 = 1, MAX(C1706, J1705), MIN(J1705,D1706))</f>
        <v>84.69</v>
      </c>
      <c r="K1706" s="19" t="n">
        <f aca="false">ABS(J1706 - I1706)</f>
        <v>6.80199999999999</v>
      </c>
      <c r="L1706" s="19" t="n">
        <f aca="false">IF(N1706 &lt;&gt; N1705, $H$2, IF(J1706 &lt;&gt; J1705, IF(L1705 &lt; $H$6, L1705 +$H$4, L1705), L1705))</f>
        <v>0.04</v>
      </c>
      <c r="M1706" s="19" t="n">
        <f aca="false">L1706 * K1706</f>
        <v>0.27208</v>
      </c>
      <c r="N1706" s="12" t="n">
        <f aca="false">IF(N1705 = 1, IF(D1706 &gt; I1706, 1, -1), IF(I1706 &gt; C1706, -1, 1))</f>
        <v>1</v>
      </c>
      <c r="O1706" s="12" t="n">
        <f aca="false">IF(N1706 =N1705, O1705 + 1, 1)</f>
        <v>2</v>
      </c>
    </row>
    <row collapsed="false" customFormat="false" customHeight="true" hidden="false" ht="13.3" outlineLevel="0" r="1707">
      <c r="A1707" s="17" t="n">
        <v>39031</v>
      </c>
      <c r="B1707" s="14" t="n">
        <v>83.55</v>
      </c>
      <c r="C1707" s="14" t="n">
        <v>83.6</v>
      </c>
      <c r="D1707" s="14" t="n">
        <v>82.5</v>
      </c>
      <c r="E1707" s="14" t="n">
        <v>83.12</v>
      </c>
      <c r="F1707" s="14" t="n">
        <v>13352300</v>
      </c>
      <c r="G1707" s="14" t="n">
        <v>82.76</v>
      </c>
      <c r="I1707" s="18" t="n">
        <f aca="false">IF(N1706 = 1, IF((I1706 + (N1706 * M1706)) &gt; D1707, MAX(C1707,J1706), I1706 + (N1706 * M1706)), IF((I1706 + (N1706 * M1706)) &lt; C1707, MIN(D1707,J1706), I1706 + (N1706 * M1706)))</f>
        <v>78.16008</v>
      </c>
      <c r="J1707" s="19" t="n">
        <f aca="false">IF(N1707 = 1, MAX(C1707, J1706), MIN(J1706,D1707))</f>
        <v>84.69</v>
      </c>
      <c r="K1707" s="19" t="n">
        <f aca="false">ABS(J1707 - I1707)</f>
        <v>6.52991999999999</v>
      </c>
      <c r="L1707" s="19" t="n">
        <f aca="false">IF(N1707 &lt;&gt; N1706, $H$2, IF(J1707 &lt;&gt; J1706, IF(L1706 &lt; $H$6, L1706 +$H$4, L1706), L1706))</f>
        <v>0.04</v>
      </c>
      <c r="M1707" s="19" t="n">
        <f aca="false">L1707 * K1707</f>
        <v>0.2611968</v>
      </c>
      <c r="N1707" s="12" t="n">
        <f aca="false">IF(N1706 = 1, IF(D1707 &gt; I1707, 1, -1), IF(I1707 &gt; C1707, -1, 1))</f>
        <v>1</v>
      </c>
      <c r="O1707" s="12" t="n">
        <f aca="false">IF(N1707 =N1706, O1706 + 1, 1)</f>
        <v>3</v>
      </c>
    </row>
    <row collapsed="false" customFormat="false" customHeight="true" hidden="false" ht="13.3" outlineLevel="0" r="1708">
      <c r="A1708" s="17" t="n">
        <v>39034</v>
      </c>
      <c r="B1708" s="14" t="n">
        <v>83.22</v>
      </c>
      <c r="C1708" s="14" t="n">
        <v>84.45</v>
      </c>
      <c r="D1708" s="14" t="n">
        <v>82.64</v>
      </c>
      <c r="E1708" s="14" t="n">
        <v>84.35</v>
      </c>
      <c r="F1708" s="14" t="n">
        <v>16095500</v>
      </c>
      <c r="G1708" s="14" t="n">
        <v>83.99</v>
      </c>
      <c r="I1708" s="18" t="n">
        <f aca="false">IF(N1707 = 1, IF((I1707 + (N1707 * M1707)) &gt; D1708, MAX(C1708,J1707), I1707 + (N1707 * M1707)), IF((I1707 + (N1707 * M1707)) &lt; C1708, MIN(D1708,J1707), I1707 + (N1707 * M1707)))</f>
        <v>78.4212768</v>
      </c>
      <c r="J1708" s="19" t="n">
        <f aca="false">IF(N1708 = 1, MAX(C1708, J1707), MIN(J1707,D1708))</f>
        <v>84.69</v>
      </c>
      <c r="K1708" s="19" t="n">
        <f aca="false">ABS(J1708 - I1708)</f>
        <v>6.2687232</v>
      </c>
      <c r="L1708" s="19" t="n">
        <f aca="false">IF(N1708 &lt;&gt; N1707, $H$2, IF(J1708 &lt;&gt; J1707, IF(L1707 &lt; $H$6, L1707 +$H$4, L1707), L1707))</f>
        <v>0.04</v>
      </c>
      <c r="M1708" s="19" t="n">
        <f aca="false">L1708 * K1708</f>
        <v>0.250748928</v>
      </c>
      <c r="N1708" s="12" t="n">
        <f aca="false">IF(N1707 = 1, IF(D1708 &gt; I1708, 1, -1), IF(I1708 &gt; C1708, -1, 1))</f>
        <v>1</v>
      </c>
      <c r="O1708" s="12" t="n">
        <f aca="false">IF(N1708 =N1707, O1707 + 1, 1)</f>
        <v>4</v>
      </c>
    </row>
    <row collapsed="false" customFormat="false" customHeight="true" hidden="false" ht="13.3" outlineLevel="0" r="1709">
      <c r="A1709" s="17" t="n">
        <v>39035</v>
      </c>
      <c r="B1709" s="14" t="n">
        <v>84.8</v>
      </c>
      <c r="C1709" s="14" t="n">
        <v>85</v>
      </c>
      <c r="D1709" s="14" t="n">
        <v>83.9</v>
      </c>
      <c r="E1709" s="14" t="n">
        <v>85</v>
      </c>
      <c r="F1709" s="14" t="n">
        <v>21034100</v>
      </c>
      <c r="G1709" s="14" t="n">
        <v>84.64</v>
      </c>
      <c r="I1709" s="18" t="n">
        <f aca="false">IF(N1708 = 1, IF((I1708 + (N1708 * M1708)) &gt; D1709, MAX(C1709,J1708), I1708 + (N1708 * M1708)), IF((I1708 + (N1708 * M1708)) &lt; C1709, MIN(D1709,J1708), I1708 + (N1708 * M1708)))</f>
        <v>78.672025728</v>
      </c>
      <c r="J1709" s="19" t="n">
        <f aca="false">IF(N1709 = 1, MAX(C1709, J1708), MIN(J1708,D1709))</f>
        <v>85</v>
      </c>
      <c r="K1709" s="19" t="n">
        <f aca="false">ABS(J1709 - I1709)</f>
        <v>6.32797427200001</v>
      </c>
      <c r="L1709" s="19" t="n">
        <f aca="false">IF(N1709 &lt;&gt; N1708, $H$2, IF(J1709 &lt;&gt; J1708, IF(L1708 &lt; $H$6, L1708 +$H$4, L1708), L1708))</f>
        <v>0.06</v>
      </c>
      <c r="M1709" s="19" t="n">
        <f aca="false">L1709 * K1709</f>
        <v>0.37967845632</v>
      </c>
      <c r="N1709" s="12" t="n">
        <f aca="false">IF(N1708 = 1, IF(D1709 &gt; I1709, 1, -1), IF(I1709 &gt; C1709, -1, 1))</f>
        <v>1</v>
      </c>
      <c r="O1709" s="12" t="n">
        <f aca="false">IF(N1709 =N1708, O1708 + 1, 1)</f>
        <v>5</v>
      </c>
    </row>
    <row collapsed="false" customFormat="false" customHeight="true" hidden="false" ht="13.3" outlineLevel="0" r="1710">
      <c r="A1710" s="17" t="n">
        <v>39036</v>
      </c>
      <c r="B1710" s="14" t="n">
        <v>85.05</v>
      </c>
      <c r="C1710" s="14" t="n">
        <v>85.9</v>
      </c>
      <c r="D1710" s="14" t="n">
        <v>84</v>
      </c>
      <c r="E1710" s="14" t="n">
        <v>84.05</v>
      </c>
      <c r="F1710" s="14" t="n">
        <v>23404400</v>
      </c>
      <c r="G1710" s="14" t="n">
        <v>83.69</v>
      </c>
      <c r="I1710" s="18" t="n">
        <f aca="false">IF(N1709 = 1, IF((I1709 + (N1709 * M1709)) &gt; D1710, MAX(C1710,J1709), I1709 + (N1709 * M1709)), IF((I1709 + (N1709 * M1709)) &lt; C1710, MIN(D1710,J1709), I1709 + (N1709 * M1709)))</f>
        <v>79.05170418432</v>
      </c>
      <c r="J1710" s="19" t="n">
        <f aca="false">IF(N1710 = 1, MAX(C1710, J1709), MIN(J1709,D1710))</f>
        <v>85.9</v>
      </c>
      <c r="K1710" s="19" t="n">
        <f aca="false">ABS(J1710 - I1710)</f>
        <v>6.84829581568002</v>
      </c>
      <c r="L1710" s="19" t="n">
        <f aca="false">IF(N1710 &lt;&gt; N1709, $H$2, IF(J1710 &lt;&gt; J1709, IF(L1709 &lt; $H$6, L1709 +$H$4, L1709), L1709))</f>
        <v>0.08</v>
      </c>
      <c r="M1710" s="19" t="n">
        <f aca="false">L1710 * K1710</f>
        <v>0.547863665254401</v>
      </c>
      <c r="N1710" s="12" t="n">
        <f aca="false">IF(N1709 = 1, IF(D1710 &gt; I1710, 1, -1), IF(I1710 &gt; C1710, -1, 1))</f>
        <v>1</v>
      </c>
      <c r="O1710" s="12" t="n">
        <f aca="false">IF(N1710 =N1709, O1709 + 1, 1)</f>
        <v>6</v>
      </c>
    </row>
    <row collapsed="false" customFormat="false" customHeight="true" hidden="false" ht="13.3" outlineLevel="0" r="1711">
      <c r="A1711" s="17" t="n">
        <v>39037</v>
      </c>
      <c r="B1711" s="14" t="n">
        <v>84.87</v>
      </c>
      <c r="C1711" s="14" t="n">
        <v>86.3</v>
      </c>
      <c r="D1711" s="14" t="n">
        <v>84.62</v>
      </c>
      <c r="E1711" s="14" t="n">
        <v>85.61</v>
      </c>
      <c r="F1711" s="14" t="n">
        <v>24783600</v>
      </c>
      <c r="G1711" s="14" t="n">
        <v>85.24</v>
      </c>
      <c r="I1711" s="18" t="n">
        <f aca="false">IF(N1710 = 1, IF((I1710 + (N1710 * M1710)) &gt; D1711, MAX(C1711,J1710), I1710 + (N1710 * M1710)), IF((I1710 + (N1710 * M1710)) &lt; C1711, MIN(D1711,J1710), I1710 + (N1710 * M1710)))</f>
        <v>79.5995678495744</v>
      </c>
      <c r="J1711" s="19" t="n">
        <f aca="false">IF(N1711 = 1, MAX(C1711, J1710), MIN(J1710,D1711))</f>
        <v>86.3</v>
      </c>
      <c r="K1711" s="19" t="n">
        <f aca="false">ABS(J1711 - I1711)</f>
        <v>6.70043215042561</v>
      </c>
      <c r="L1711" s="19" t="n">
        <f aca="false">IF(N1711 &lt;&gt; N1710, $H$2, IF(J1711 &lt;&gt; J1710, IF(L1710 &lt; $H$6, L1710 +$H$4, L1710), L1710))</f>
        <v>0.1</v>
      </c>
      <c r="M1711" s="19" t="n">
        <f aca="false">L1711 * K1711</f>
        <v>0.670043215042561</v>
      </c>
      <c r="N1711" s="12" t="n">
        <f aca="false">IF(N1710 = 1, IF(D1711 &gt; I1711, 1, -1), IF(I1711 &gt; C1711, -1, 1))</f>
        <v>1</v>
      </c>
      <c r="O1711" s="12" t="n">
        <f aca="false">IF(N1711 =N1710, O1710 + 1, 1)</f>
        <v>7</v>
      </c>
    </row>
    <row collapsed="false" customFormat="false" customHeight="true" hidden="false" ht="13.3" outlineLevel="0" r="1712">
      <c r="A1712" s="17" t="n">
        <v>39038</v>
      </c>
      <c r="B1712" s="14" t="n">
        <v>85.14</v>
      </c>
      <c r="C1712" s="14" t="n">
        <v>85.94</v>
      </c>
      <c r="D1712" s="14" t="n">
        <v>85</v>
      </c>
      <c r="E1712" s="14" t="n">
        <v>85.85</v>
      </c>
      <c r="F1712" s="14" t="n">
        <v>16658000</v>
      </c>
      <c r="G1712" s="14" t="n">
        <v>85.48</v>
      </c>
      <c r="I1712" s="18" t="n">
        <f aca="false">IF(N1711 = 1, IF((I1711 + (N1711 * M1711)) &gt; D1712, MAX(C1712,J1711), I1711 + (N1711 * M1711)), IF((I1711 + (N1711 * M1711)) &lt; C1712, MIN(D1712,J1711), I1711 + (N1711 * M1711)))</f>
        <v>80.2696110646169</v>
      </c>
      <c r="J1712" s="19" t="n">
        <f aca="false">IF(N1712 = 1, MAX(C1712, J1711), MIN(J1711,D1712))</f>
        <v>86.3</v>
      </c>
      <c r="K1712" s="19" t="n">
        <f aca="false">ABS(J1712 - I1712)</f>
        <v>6.03038893538304</v>
      </c>
      <c r="L1712" s="19" t="n">
        <f aca="false">IF(N1712 &lt;&gt; N1711, $H$2, IF(J1712 &lt;&gt; J1711, IF(L1711 &lt; $H$6, L1711 +$H$4, L1711), L1711))</f>
        <v>0.1</v>
      </c>
      <c r="M1712" s="19" t="n">
        <f aca="false">L1712 * K1712</f>
        <v>0.603038893538304</v>
      </c>
      <c r="N1712" s="12" t="n">
        <f aca="false">IF(N1711 = 1, IF(D1712 &gt; I1712, 1, -1), IF(I1712 &gt; C1712, -1, 1))</f>
        <v>1</v>
      </c>
      <c r="O1712" s="12" t="n">
        <f aca="false">IF(N1712 =N1711, O1711 + 1, 1)</f>
        <v>8</v>
      </c>
    </row>
    <row collapsed="false" customFormat="false" customHeight="true" hidden="false" ht="13.3" outlineLevel="0" r="1713">
      <c r="A1713" s="17" t="n">
        <v>39041</v>
      </c>
      <c r="B1713" s="14" t="n">
        <v>85.4</v>
      </c>
      <c r="C1713" s="14" t="n">
        <v>87</v>
      </c>
      <c r="D1713" s="14" t="n">
        <v>85.2</v>
      </c>
      <c r="E1713" s="14" t="n">
        <v>86.47</v>
      </c>
      <c r="F1713" s="14" t="n">
        <v>20385500</v>
      </c>
      <c r="G1713" s="14" t="n">
        <v>86.1</v>
      </c>
      <c r="I1713" s="18" t="n">
        <f aca="false">IF(N1712 = 1, IF((I1712 + (N1712 * M1712)) &gt; D1713, MAX(C1713,J1712), I1712 + (N1712 * M1712)), IF((I1712 + (N1712 * M1712)) &lt; C1713, MIN(D1713,J1712), I1712 + (N1712 * M1712)))</f>
        <v>80.8726499581553</v>
      </c>
      <c r="J1713" s="19" t="n">
        <f aca="false">IF(N1713 = 1, MAX(C1713, J1712), MIN(J1712,D1713))</f>
        <v>87</v>
      </c>
      <c r="K1713" s="19" t="n">
        <f aca="false">ABS(J1713 - I1713)</f>
        <v>6.12735004184475</v>
      </c>
      <c r="L1713" s="19" t="n">
        <f aca="false">IF(N1713 &lt;&gt; N1712, $H$2, IF(J1713 &lt;&gt; J1712, IF(L1712 &lt; $H$6, L1712 +$H$4, L1712), L1712))</f>
        <v>0.12</v>
      </c>
      <c r="M1713" s="19" t="n">
        <f aca="false">L1713 * K1713</f>
        <v>0.73528200502137</v>
      </c>
      <c r="N1713" s="12" t="n">
        <f aca="false">IF(N1712 = 1, IF(D1713 &gt; I1713, 1, -1), IF(I1713 &gt; C1713, -1, 1))</f>
        <v>1</v>
      </c>
      <c r="O1713" s="12" t="n">
        <f aca="false">IF(N1713 =N1712, O1712 + 1, 1)</f>
        <v>9</v>
      </c>
    </row>
    <row collapsed="false" customFormat="false" customHeight="true" hidden="false" ht="13.3" outlineLevel="0" r="1714">
      <c r="A1714" s="17" t="n">
        <v>39042</v>
      </c>
      <c r="B1714" s="14" t="n">
        <v>87.42</v>
      </c>
      <c r="C1714" s="14" t="n">
        <v>88.6</v>
      </c>
      <c r="D1714" s="14" t="n">
        <v>87.11</v>
      </c>
      <c r="E1714" s="14" t="n">
        <v>88.6</v>
      </c>
      <c r="F1714" s="14" t="n">
        <v>22238100</v>
      </c>
      <c r="G1714" s="14" t="n">
        <v>88.22</v>
      </c>
      <c r="I1714" s="18" t="n">
        <f aca="false">IF(N1713 = 1, IF((I1713 + (N1713 * M1713)) &gt; D1714, MAX(C1714,J1713), I1713 + (N1713 * M1713)), IF((I1713 + (N1713 * M1713)) &lt; C1714, MIN(D1714,J1713), I1713 + (N1713 * M1713)))</f>
        <v>81.6079319631766</v>
      </c>
      <c r="J1714" s="19" t="n">
        <f aca="false">IF(N1714 = 1, MAX(C1714, J1713), MIN(J1713,D1714))</f>
        <v>88.6</v>
      </c>
      <c r="K1714" s="19" t="n">
        <f aca="false">ABS(J1714 - I1714)</f>
        <v>6.99206803682337</v>
      </c>
      <c r="L1714" s="19" t="n">
        <f aca="false">IF(N1714 &lt;&gt; N1713, $H$2, IF(J1714 &lt;&gt; J1713, IF(L1713 &lt; $H$6, L1713 +$H$4, L1713), L1713))</f>
        <v>0.14</v>
      </c>
      <c r="M1714" s="19" t="n">
        <f aca="false">L1714 * K1714</f>
        <v>0.978889525155272</v>
      </c>
      <c r="N1714" s="12" t="n">
        <f aca="false">IF(N1713 = 1, IF(D1714 &gt; I1714, 1, -1), IF(I1714 &gt; C1714, -1, 1))</f>
        <v>1</v>
      </c>
      <c r="O1714" s="12" t="n">
        <f aca="false">IF(N1714 =N1713, O1713 + 1, 1)</f>
        <v>10</v>
      </c>
    </row>
    <row collapsed="false" customFormat="false" customHeight="true" hidden="false" ht="13.3" outlineLevel="0" r="1715">
      <c r="A1715" s="17" t="n">
        <v>39043</v>
      </c>
      <c r="B1715" s="14" t="n">
        <v>88.99</v>
      </c>
      <c r="C1715" s="14" t="n">
        <v>90.75</v>
      </c>
      <c r="D1715" s="14" t="n">
        <v>87.85</v>
      </c>
      <c r="E1715" s="14" t="n">
        <v>90.31</v>
      </c>
      <c r="F1715" s="14" t="n">
        <v>23997900</v>
      </c>
      <c r="G1715" s="14" t="n">
        <v>89.92</v>
      </c>
      <c r="I1715" s="18" t="n">
        <f aca="false">IF(N1714 = 1, IF((I1714 + (N1714 * M1714)) &gt; D1715, MAX(C1715,J1714), I1714 + (N1714 * M1714)), IF((I1714 + (N1714 * M1714)) &lt; C1715, MIN(D1715,J1714), I1714 + (N1714 * M1714)))</f>
        <v>82.5868214883319</v>
      </c>
      <c r="J1715" s="19" t="n">
        <f aca="false">IF(N1715 = 1, MAX(C1715, J1714), MIN(J1714,D1715))</f>
        <v>90.75</v>
      </c>
      <c r="K1715" s="19" t="n">
        <f aca="false">ABS(J1715 - I1715)</f>
        <v>8.16317851166811</v>
      </c>
      <c r="L1715" s="19" t="n">
        <f aca="false">IF(N1715 &lt;&gt; N1714, $H$2, IF(J1715 &lt;&gt; J1714, IF(L1714 &lt; $H$6, L1714 +$H$4, L1714), L1714))</f>
        <v>0.16</v>
      </c>
      <c r="M1715" s="19" t="n">
        <f aca="false">L1715 * K1715</f>
        <v>1.3061085618669</v>
      </c>
      <c r="N1715" s="12" t="n">
        <f aca="false">IF(N1714 = 1, IF(D1715 &gt; I1715, 1, -1), IF(I1715 &gt; C1715, -1, 1))</f>
        <v>1</v>
      </c>
      <c r="O1715" s="12" t="n">
        <f aca="false">IF(N1715 =N1714, O1714 + 1, 1)</f>
        <v>11</v>
      </c>
    </row>
    <row collapsed="false" customFormat="false" customHeight="true" hidden="false" ht="13.3" outlineLevel="0" r="1716">
      <c r="A1716" s="17" t="n">
        <v>39045</v>
      </c>
      <c r="B1716" s="14" t="n">
        <v>89.53</v>
      </c>
      <c r="C1716" s="14" t="n">
        <v>93.08</v>
      </c>
      <c r="D1716" s="14" t="n">
        <v>89.5</v>
      </c>
      <c r="E1716" s="14" t="n">
        <v>91.63</v>
      </c>
      <c r="F1716" s="14" t="n">
        <v>18524200</v>
      </c>
      <c r="G1716" s="14" t="n">
        <v>91.24</v>
      </c>
      <c r="I1716" s="18" t="n">
        <f aca="false">IF(N1715 = 1, IF((I1715 + (N1715 * M1715)) &gt; D1716, MAX(C1716,J1715), I1715 + (N1715 * M1715)), IF((I1715 + (N1715 * M1715)) &lt; C1716, MIN(D1716,J1715), I1715 + (N1715 * M1715)))</f>
        <v>83.8929300501988</v>
      </c>
      <c r="J1716" s="19" t="n">
        <f aca="false">IF(N1716 = 1, MAX(C1716, J1715), MIN(J1715,D1716))</f>
        <v>93.08</v>
      </c>
      <c r="K1716" s="19" t="n">
        <f aca="false">ABS(J1716 - I1716)</f>
        <v>9.18706994980121</v>
      </c>
      <c r="L1716" s="19" t="n">
        <f aca="false">IF(N1716 &lt;&gt; N1715, $H$2, IF(J1716 &lt;&gt; J1715, IF(L1715 &lt; $H$6, L1715 +$H$4, L1715), L1715))</f>
        <v>0.18</v>
      </c>
      <c r="M1716" s="19" t="n">
        <f aca="false">L1716 * K1716</f>
        <v>1.65367259096422</v>
      </c>
      <c r="N1716" s="12" t="n">
        <f aca="false">IF(N1715 = 1, IF(D1716 &gt; I1716, 1, -1), IF(I1716 &gt; C1716, -1, 1))</f>
        <v>1</v>
      </c>
      <c r="O1716" s="12" t="n">
        <f aca="false">IF(N1716 =N1715, O1715 + 1, 1)</f>
        <v>12</v>
      </c>
    </row>
    <row collapsed="false" customFormat="false" customHeight="true" hidden="false" ht="13.3" outlineLevel="0" r="1717">
      <c r="A1717" s="17" t="n">
        <v>39048</v>
      </c>
      <c r="B1717" s="14" t="n">
        <v>92.51</v>
      </c>
      <c r="C1717" s="14" t="n">
        <v>93.16</v>
      </c>
      <c r="D1717" s="14" t="n">
        <v>89.5</v>
      </c>
      <c r="E1717" s="14" t="n">
        <v>89.54</v>
      </c>
      <c r="F1717" s="14" t="n">
        <v>38387000</v>
      </c>
      <c r="G1717" s="14" t="n">
        <v>89.16</v>
      </c>
      <c r="I1717" s="18" t="n">
        <f aca="false">IF(N1716 = 1, IF((I1716 + (N1716 * M1716)) &gt; D1717, MAX(C1717,J1716), I1716 + (N1716 * M1716)), IF((I1716 + (N1716 * M1716)) &lt; C1717, MIN(D1717,J1716), I1716 + (N1716 * M1716)))</f>
        <v>85.546602641163</v>
      </c>
      <c r="J1717" s="19" t="n">
        <f aca="false">IF(N1717 = 1, MAX(C1717, J1716), MIN(J1716,D1717))</f>
        <v>93.16</v>
      </c>
      <c r="K1717" s="19" t="n">
        <f aca="false">ABS(J1717 - I1717)</f>
        <v>7.61339735883699</v>
      </c>
      <c r="L1717" s="19" t="n">
        <f aca="false">IF(N1717 &lt;&gt; N1716, $H$2, IF(J1717 &lt;&gt; J1716, IF(L1716 &lt; $H$6, L1716 +$H$4, L1716), L1716))</f>
        <v>0.2</v>
      </c>
      <c r="M1717" s="19" t="n">
        <f aca="false">L1717 * K1717</f>
        <v>1.5226794717674</v>
      </c>
      <c r="N1717" s="12" t="n">
        <f aca="false">IF(N1716 = 1, IF(D1717 &gt; I1717, 1, -1), IF(I1717 &gt; C1717, -1, 1))</f>
        <v>1</v>
      </c>
      <c r="O1717" s="12" t="n">
        <f aca="false">IF(N1717 =N1716, O1716 + 1, 1)</f>
        <v>13</v>
      </c>
    </row>
    <row collapsed="false" customFormat="false" customHeight="true" hidden="false" ht="13.3" outlineLevel="0" r="1718">
      <c r="A1718" s="17" t="n">
        <v>39049</v>
      </c>
      <c r="B1718" s="14" t="n">
        <v>90.36</v>
      </c>
      <c r="C1718" s="14" t="n">
        <v>91.97</v>
      </c>
      <c r="D1718" s="14" t="n">
        <v>89.91</v>
      </c>
      <c r="E1718" s="14" t="n">
        <v>91.81</v>
      </c>
      <c r="F1718" s="14" t="n">
        <v>37006200</v>
      </c>
      <c r="G1718" s="14" t="n">
        <v>91.42</v>
      </c>
      <c r="I1718" s="18" t="n">
        <f aca="false">IF(N1717 = 1, IF((I1717 + (N1717 * M1717)) &gt; D1718, MAX(C1718,J1717), I1717 + (N1717 * M1717)), IF((I1717 + (N1717 * M1717)) &lt; C1718, MIN(D1718,J1717), I1717 + (N1717 * M1717)))</f>
        <v>87.0692821129304</v>
      </c>
      <c r="J1718" s="19" t="n">
        <f aca="false">IF(N1718 = 1, MAX(C1718, J1717), MIN(J1717,D1718))</f>
        <v>93.16</v>
      </c>
      <c r="K1718" s="19" t="n">
        <f aca="false">ABS(J1718 - I1718)</f>
        <v>6.09071788706959</v>
      </c>
      <c r="L1718" s="19" t="n">
        <f aca="false">IF(N1718 &lt;&gt; N1717, $H$2, IF(J1718 &lt;&gt; J1717, IF(L1717 &lt; $H$6, L1717 +$H$4, L1717), L1717))</f>
        <v>0.2</v>
      </c>
      <c r="M1718" s="19" t="n">
        <f aca="false">L1718 * K1718</f>
        <v>1.21814357741392</v>
      </c>
      <c r="N1718" s="12" t="n">
        <f aca="false">IF(N1717 = 1, IF(D1718 &gt; I1718, 1, -1), IF(I1718 &gt; C1718, -1, 1))</f>
        <v>1</v>
      </c>
      <c r="O1718" s="12" t="n">
        <f aca="false">IF(N1718 =N1717, O1717 + 1, 1)</f>
        <v>14</v>
      </c>
    </row>
    <row collapsed="false" customFormat="false" customHeight="true" hidden="false" ht="13.3" outlineLevel="0" r="1719">
      <c r="A1719" s="17" t="n">
        <v>39050</v>
      </c>
      <c r="B1719" s="14" t="n">
        <v>93</v>
      </c>
      <c r="C1719" s="14" t="n">
        <v>93.15</v>
      </c>
      <c r="D1719" s="14" t="n">
        <v>90.25</v>
      </c>
      <c r="E1719" s="14" t="n">
        <v>91.8</v>
      </c>
      <c r="F1719" s="14" t="n">
        <v>41324400</v>
      </c>
      <c r="G1719" s="14" t="n">
        <v>91.41</v>
      </c>
      <c r="I1719" s="18" t="n">
        <f aca="false">IF(N1718 = 1, IF((I1718 + (N1718 * M1718)) &gt; D1719, MAX(C1719,J1718), I1718 + (N1718 * M1718)), IF((I1718 + (N1718 * M1718)) &lt; C1719, MIN(D1719,J1718), I1718 + (N1718 * M1718)))</f>
        <v>88.2874256903443</v>
      </c>
      <c r="J1719" s="19" t="n">
        <f aca="false">IF(N1719 = 1, MAX(C1719, J1718), MIN(J1718,D1719))</f>
        <v>93.16</v>
      </c>
      <c r="K1719" s="19" t="n">
        <f aca="false">ABS(J1719 - I1719)</f>
        <v>4.87257430965568</v>
      </c>
      <c r="L1719" s="19" t="n">
        <f aca="false">IF(N1719 &lt;&gt; N1718, $H$2, IF(J1719 &lt;&gt; J1718, IF(L1718 &lt; $H$6, L1718 +$H$4, L1718), L1718))</f>
        <v>0.2</v>
      </c>
      <c r="M1719" s="19" t="n">
        <f aca="false">L1719 * K1719</f>
        <v>0.974514861931135</v>
      </c>
      <c r="N1719" s="12" t="n">
        <f aca="false">IF(N1718 = 1, IF(D1719 &gt; I1719, 1, -1), IF(I1719 &gt; C1719, -1, 1))</f>
        <v>1</v>
      </c>
      <c r="O1719" s="12" t="n">
        <f aca="false">IF(N1719 =N1718, O1718 + 1, 1)</f>
        <v>15</v>
      </c>
    </row>
    <row collapsed="false" customFormat="false" customHeight="true" hidden="false" ht="13.3" outlineLevel="0" r="1720">
      <c r="A1720" s="17" t="n">
        <v>39051</v>
      </c>
      <c r="B1720" s="14" t="n">
        <v>92.21</v>
      </c>
      <c r="C1720" s="14" t="n">
        <v>92.68</v>
      </c>
      <c r="D1720" s="14" t="n">
        <v>91.06</v>
      </c>
      <c r="E1720" s="14" t="n">
        <v>91.66</v>
      </c>
      <c r="F1720" s="14" t="n">
        <v>31088800</v>
      </c>
      <c r="G1720" s="14" t="n">
        <v>91.27</v>
      </c>
      <c r="I1720" s="18" t="n">
        <f aca="false">IF(N1719 = 1, IF((I1719 + (N1719 * M1719)) &gt; D1720, MAX(C1720,J1719), I1719 + (N1719 * M1719)), IF((I1719 + (N1719 * M1719)) &lt; C1720, MIN(D1720,J1719), I1719 + (N1719 * M1719)))</f>
        <v>89.2619405522755</v>
      </c>
      <c r="J1720" s="19" t="n">
        <f aca="false">IF(N1720 = 1, MAX(C1720, J1719), MIN(J1719,D1720))</f>
        <v>93.16</v>
      </c>
      <c r="K1720" s="19" t="n">
        <f aca="false">ABS(J1720 - I1720)</f>
        <v>3.89805944772453</v>
      </c>
      <c r="L1720" s="19" t="n">
        <f aca="false">IF(N1720 &lt;&gt; N1719, $H$2, IF(J1720 &lt;&gt; J1719, IF(L1719 &lt; $H$6, L1719 +$H$4, L1719), L1719))</f>
        <v>0.2</v>
      </c>
      <c r="M1720" s="19" t="n">
        <f aca="false">L1720 * K1720</f>
        <v>0.779611889544907</v>
      </c>
      <c r="N1720" s="12" t="n">
        <f aca="false">IF(N1719 = 1, IF(D1720 &gt; I1720, 1, -1), IF(I1720 &gt; C1720, -1, 1))</f>
        <v>1</v>
      </c>
      <c r="O1720" s="12" t="n">
        <f aca="false">IF(N1720 =N1719, O1719 + 1, 1)</f>
        <v>16</v>
      </c>
    </row>
    <row collapsed="false" customFormat="false" customHeight="true" hidden="false" ht="13.3" outlineLevel="0" r="1721">
      <c r="A1721" s="17" t="n">
        <v>39052</v>
      </c>
      <c r="B1721" s="14" t="n">
        <v>91.8</v>
      </c>
      <c r="C1721" s="14" t="n">
        <v>92.33</v>
      </c>
      <c r="D1721" s="14" t="n">
        <v>90.1</v>
      </c>
      <c r="E1721" s="14" t="n">
        <v>91.32</v>
      </c>
      <c r="F1721" s="14" t="n">
        <v>28395700</v>
      </c>
      <c r="G1721" s="14" t="n">
        <v>90.93</v>
      </c>
      <c r="I1721" s="18" t="n">
        <f aca="false">IF(N1720 = 1, IF((I1720 + (N1720 * M1720)) &gt; D1721, MAX(C1721,J1720), I1720 + (N1720 * M1720)), IF((I1720 + (N1720 * M1720)) &lt; C1721, MIN(D1721,J1720), I1720 + (N1720 * M1720)))</f>
        <v>90.0415524418204</v>
      </c>
      <c r="J1721" s="19" t="n">
        <f aca="false">IF(N1721 = 1, MAX(C1721, J1720), MIN(J1720,D1721))</f>
        <v>93.16</v>
      </c>
      <c r="K1721" s="19" t="n">
        <f aca="false">ABS(J1721 - I1721)</f>
        <v>3.11844755817962</v>
      </c>
      <c r="L1721" s="19" t="n">
        <f aca="false">IF(N1721 &lt;&gt; N1720, $H$2, IF(J1721 &lt;&gt; J1720, IF(L1720 &lt; $H$6, L1720 +$H$4, L1720), L1720))</f>
        <v>0.2</v>
      </c>
      <c r="M1721" s="19" t="n">
        <f aca="false">L1721 * K1721</f>
        <v>0.623689511635925</v>
      </c>
      <c r="N1721" s="12" t="n">
        <f aca="false">IF(N1720 = 1, IF(D1721 &gt; I1721, 1, -1), IF(I1721 &gt; C1721, -1, 1))</f>
        <v>1</v>
      </c>
      <c r="O1721" s="12" t="n">
        <f aca="false">IF(N1721 =N1720, O1720 + 1, 1)</f>
        <v>17</v>
      </c>
    </row>
    <row collapsed="false" customFormat="false" customHeight="true" hidden="false" ht="13.3" outlineLevel="0" r="1722">
      <c r="A1722" s="17" t="n">
        <v>39055</v>
      </c>
      <c r="B1722" s="14" t="n">
        <v>91.88</v>
      </c>
      <c r="C1722" s="14" t="n">
        <v>92.05</v>
      </c>
      <c r="D1722" s="14" t="n">
        <v>90.5</v>
      </c>
      <c r="E1722" s="14" t="n">
        <v>91.12</v>
      </c>
      <c r="F1722" s="14" t="n">
        <v>25340600</v>
      </c>
      <c r="G1722" s="14" t="n">
        <v>90.73</v>
      </c>
      <c r="I1722" s="18" t="n">
        <f aca="false">IF(N1721 = 1, IF((I1721 + (N1721 * M1721)) &gt; D1722, MAX(C1722,J1721), I1721 + (N1721 * M1721)), IF((I1721 + (N1721 * M1721)) &lt; C1722, MIN(D1722,J1721), I1721 + (N1721 * M1721)))</f>
        <v>93.16</v>
      </c>
      <c r="J1722" s="19" t="n">
        <f aca="false">IF(N1722 = 1, MAX(C1722, J1721), MIN(J1721,D1722))</f>
        <v>90.5</v>
      </c>
      <c r="K1722" s="19" t="n">
        <f aca="false">ABS(J1722 - I1722)</f>
        <v>2.66</v>
      </c>
      <c r="L1722" s="19" t="n">
        <f aca="false">IF(N1722 &lt;&gt; N1721, $H$2, IF(J1722 &lt;&gt; J1721, IF(L1721 &lt; $H$6, L1721 +$H$4, L1721), L1721))</f>
        <v>0.02</v>
      </c>
      <c r="M1722" s="19" t="n">
        <f aca="false">L1722 * K1722</f>
        <v>0.0531999999999999</v>
      </c>
      <c r="N1722" s="12" t="n">
        <f aca="false">IF(N1721 = 1, IF(D1722 &gt; I1722, 1, -1), IF(I1722 &gt; C1722, -1, 1))</f>
        <v>-1</v>
      </c>
      <c r="O1722" s="12" t="n">
        <f aca="false">IF(N1722 =N1721, O1721 + 1, 1)</f>
        <v>1</v>
      </c>
    </row>
    <row collapsed="false" customFormat="false" customHeight="true" hidden="false" ht="13.3" outlineLevel="0" r="1723">
      <c r="A1723" s="17" t="n">
        <v>39056</v>
      </c>
      <c r="B1723" s="14" t="n">
        <v>91.65</v>
      </c>
      <c r="C1723" s="14" t="n">
        <v>92.33</v>
      </c>
      <c r="D1723" s="14" t="n">
        <v>90.87</v>
      </c>
      <c r="E1723" s="14" t="n">
        <v>91.27</v>
      </c>
      <c r="F1723" s="14" t="n">
        <v>23672800</v>
      </c>
      <c r="G1723" s="14" t="n">
        <v>90.88</v>
      </c>
      <c r="I1723" s="18" t="n">
        <f aca="false">IF(N1722 = 1, IF((I1722 + (N1722 * M1722)) &gt; D1723, MAX(C1723,J1722), I1722 + (N1722 * M1722)), IF((I1722 + (N1722 * M1722)) &lt; C1723, MIN(D1723,J1722), I1722 + (N1722 * M1722)))</f>
        <v>93.1068</v>
      </c>
      <c r="J1723" s="19" t="n">
        <f aca="false">IF(N1723 = 1, MAX(C1723, J1722), MIN(J1722,D1723))</f>
        <v>90.5</v>
      </c>
      <c r="K1723" s="19" t="n">
        <f aca="false">ABS(J1723 - I1723)</f>
        <v>2.60679999999999</v>
      </c>
      <c r="L1723" s="19" t="n">
        <f aca="false">IF(N1723 &lt;&gt; N1722, $H$2, IF(J1723 &lt;&gt; J1722, IF(L1722 &lt; $H$6, L1722 +$H$4, L1722), L1722))</f>
        <v>0.02</v>
      </c>
      <c r="M1723" s="19" t="n">
        <f aca="false">L1723 * K1723</f>
        <v>0.0521359999999999</v>
      </c>
      <c r="N1723" s="12" t="n">
        <f aca="false">IF(N1722 = 1, IF(D1723 &gt; I1723, 1, -1), IF(I1723 &gt; C1723, -1, 1))</f>
        <v>-1</v>
      </c>
      <c r="O1723" s="12" t="n">
        <f aca="false">IF(N1723 =N1722, O1722 + 1, 1)</f>
        <v>2</v>
      </c>
    </row>
    <row collapsed="false" customFormat="false" customHeight="true" hidden="false" ht="13.3" outlineLevel="0" r="1724">
      <c r="A1724" s="17" t="n">
        <v>39057</v>
      </c>
      <c r="B1724" s="14" t="n">
        <v>90.64</v>
      </c>
      <c r="C1724" s="14" t="n">
        <v>91.39</v>
      </c>
      <c r="D1724" s="14" t="n">
        <v>89.67</v>
      </c>
      <c r="E1724" s="14" t="n">
        <v>89.83</v>
      </c>
      <c r="F1724" s="14" t="n">
        <v>22792300</v>
      </c>
      <c r="G1724" s="14" t="n">
        <v>89.45</v>
      </c>
      <c r="I1724" s="18" t="n">
        <f aca="false">IF(N1723 = 1, IF((I1723 + (N1723 * M1723)) &gt; D1724, MAX(C1724,J1723), I1723 + (N1723 * M1723)), IF((I1723 + (N1723 * M1723)) &lt; C1724, MIN(D1724,J1723), I1723 + (N1723 * M1723)))</f>
        <v>93.054664</v>
      </c>
      <c r="J1724" s="19" t="n">
        <f aca="false">IF(N1724 = 1, MAX(C1724, J1723), MIN(J1723,D1724))</f>
        <v>89.67</v>
      </c>
      <c r="K1724" s="19" t="n">
        <f aca="false">ABS(J1724 - I1724)</f>
        <v>3.38466399999999</v>
      </c>
      <c r="L1724" s="19" t="n">
        <f aca="false">IF(N1724 &lt;&gt; N1723, $H$2, IF(J1724 &lt;&gt; J1723, IF(L1723 &lt; $H$6, L1723 +$H$4, L1723), L1723))</f>
        <v>0.04</v>
      </c>
      <c r="M1724" s="19" t="n">
        <f aca="false">L1724 * K1724</f>
        <v>0.135386559999999</v>
      </c>
      <c r="N1724" s="12" t="n">
        <f aca="false">IF(N1723 = 1, IF(D1724 &gt; I1724, 1, -1), IF(I1724 &gt; C1724, -1, 1))</f>
        <v>-1</v>
      </c>
      <c r="O1724" s="12" t="n">
        <f aca="false">IF(N1724 =N1723, O1723 + 1, 1)</f>
        <v>3</v>
      </c>
    </row>
    <row collapsed="false" customFormat="false" customHeight="true" hidden="false" ht="13.3" outlineLevel="0" r="1725">
      <c r="A1725" s="17" t="n">
        <v>39058</v>
      </c>
      <c r="B1725" s="14" t="n">
        <v>90.03</v>
      </c>
      <c r="C1725" s="14" t="n">
        <v>90.5</v>
      </c>
      <c r="D1725" s="14" t="n">
        <v>86.9</v>
      </c>
      <c r="E1725" s="14" t="n">
        <v>87.04</v>
      </c>
      <c r="F1725" s="14" t="n">
        <v>35886700</v>
      </c>
      <c r="G1725" s="14" t="n">
        <v>86.67</v>
      </c>
      <c r="I1725" s="18" t="n">
        <f aca="false">IF(N1724 = 1, IF((I1724 + (N1724 * M1724)) &gt; D1725, MAX(C1725,J1724), I1724 + (N1724 * M1724)), IF((I1724 + (N1724 * M1724)) &lt; C1725, MIN(D1725,J1724), I1724 + (N1724 * M1724)))</f>
        <v>92.91927744</v>
      </c>
      <c r="J1725" s="19" t="n">
        <f aca="false">IF(N1725 = 1, MAX(C1725, J1724), MIN(J1724,D1725))</f>
        <v>86.9</v>
      </c>
      <c r="K1725" s="19" t="n">
        <f aca="false">ABS(J1725 - I1725)</f>
        <v>6.01927743999998</v>
      </c>
      <c r="L1725" s="19" t="n">
        <f aca="false">IF(N1725 &lt;&gt; N1724, $H$2, IF(J1725 &lt;&gt; J1724, IF(L1724 &lt; $H$6, L1724 +$H$4, L1724), L1724))</f>
        <v>0.06</v>
      </c>
      <c r="M1725" s="19" t="n">
        <f aca="false">L1725 * K1725</f>
        <v>0.361156646399999</v>
      </c>
      <c r="N1725" s="12" t="n">
        <f aca="false">IF(N1724 = 1, IF(D1725 &gt; I1725, 1, -1), IF(I1725 &gt; C1725, -1, 1))</f>
        <v>-1</v>
      </c>
      <c r="O1725" s="12" t="n">
        <f aca="false">IF(N1725 =N1724, O1724 + 1, 1)</f>
        <v>4</v>
      </c>
    </row>
    <row collapsed="false" customFormat="false" customHeight="true" hidden="false" ht="13.3" outlineLevel="0" r="1726">
      <c r="A1726" s="17" t="n">
        <v>39059</v>
      </c>
      <c r="B1726" s="14" t="n">
        <v>87.23</v>
      </c>
      <c r="C1726" s="14" t="n">
        <v>89.39</v>
      </c>
      <c r="D1726" s="14" t="n">
        <v>87</v>
      </c>
      <c r="E1726" s="14" t="n">
        <v>88.26</v>
      </c>
      <c r="F1726" s="14" t="n">
        <v>28009900</v>
      </c>
      <c r="G1726" s="14" t="n">
        <v>87.88</v>
      </c>
      <c r="I1726" s="18" t="n">
        <f aca="false">IF(N1725 = 1, IF((I1725 + (N1725 * M1725)) &gt; D1726, MAX(C1726,J1725), I1725 + (N1725 * M1725)), IF((I1725 + (N1725 * M1725)) &lt; C1726, MIN(D1726,J1725), I1725 + (N1725 * M1725)))</f>
        <v>92.5581207936</v>
      </c>
      <c r="J1726" s="19" t="n">
        <f aca="false">IF(N1726 = 1, MAX(C1726, J1725), MIN(J1725,D1726))</f>
        <v>86.9</v>
      </c>
      <c r="K1726" s="19" t="n">
        <f aca="false">ABS(J1726 - I1726)</f>
        <v>5.65812079359998</v>
      </c>
      <c r="L1726" s="19" t="n">
        <f aca="false">IF(N1726 &lt;&gt; N1725, $H$2, IF(J1726 &lt;&gt; J1725, IF(L1725 &lt; $H$6, L1725 +$H$4, L1725), L1725))</f>
        <v>0.06</v>
      </c>
      <c r="M1726" s="19" t="n">
        <f aca="false">L1726 * K1726</f>
        <v>0.339487247615999</v>
      </c>
      <c r="N1726" s="12" t="n">
        <f aca="false">IF(N1725 = 1, IF(D1726 &gt; I1726, 1, -1), IF(I1726 &gt; C1726, -1, 1))</f>
        <v>-1</v>
      </c>
      <c r="O1726" s="12" t="n">
        <f aca="false">IF(N1726 =N1725, O1725 + 1, 1)</f>
        <v>5</v>
      </c>
    </row>
    <row collapsed="false" customFormat="false" customHeight="true" hidden="false" ht="13.3" outlineLevel="0" r="1727">
      <c r="A1727" s="17" t="n">
        <v>39062</v>
      </c>
      <c r="B1727" s="14" t="n">
        <v>88.9</v>
      </c>
      <c r="C1727" s="14" t="n">
        <v>89.3</v>
      </c>
      <c r="D1727" s="14" t="n">
        <v>88.05</v>
      </c>
      <c r="E1727" s="14" t="n">
        <v>88.75</v>
      </c>
      <c r="F1727" s="14" t="n">
        <v>17849300</v>
      </c>
      <c r="G1727" s="14" t="n">
        <v>88.37</v>
      </c>
      <c r="I1727" s="18" t="n">
        <f aca="false">IF(N1726 = 1, IF((I1726 + (N1726 * M1726)) &gt; D1727, MAX(C1727,J1726), I1726 + (N1726 * M1726)), IF((I1726 + (N1726 * M1726)) &lt; C1727, MIN(D1727,J1726), I1726 + (N1726 * M1726)))</f>
        <v>92.218633545984</v>
      </c>
      <c r="J1727" s="19" t="n">
        <f aca="false">IF(N1727 = 1, MAX(C1727, J1726), MIN(J1726,D1727))</f>
        <v>86.9</v>
      </c>
      <c r="K1727" s="19" t="n">
        <f aca="false">ABS(J1727 - I1727)</f>
        <v>5.31863354598399</v>
      </c>
      <c r="L1727" s="19" t="n">
        <f aca="false">IF(N1727 &lt;&gt; N1726, $H$2, IF(J1727 &lt;&gt; J1726, IF(L1726 &lt; $H$6, L1726 +$H$4, L1726), L1726))</f>
        <v>0.06</v>
      </c>
      <c r="M1727" s="19" t="n">
        <f aca="false">L1727 * K1727</f>
        <v>0.319118012759039</v>
      </c>
      <c r="N1727" s="12" t="n">
        <f aca="false">IF(N1726 = 1, IF(D1727 &gt; I1727, 1, -1), IF(I1727 &gt; C1727, -1, 1))</f>
        <v>-1</v>
      </c>
      <c r="O1727" s="12" t="n">
        <f aca="false">IF(N1727 =N1726, O1726 + 1, 1)</f>
        <v>6</v>
      </c>
    </row>
    <row collapsed="false" customFormat="false" customHeight="true" hidden="false" ht="13.3" outlineLevel="0" r="1728">
      <c r="A1728" s="17" t="n">
        <v>39063</v>
      </c>
      <c r="B1728" s="14" t="n">
        <v>88.61</v>
      </c>
      <c r="C1728" s="14" t="n">
        <v>88.84</v>
      </c>
      <c r="D1728" s="14" t="n">
        <v>85.53</v>
      </c>
      <c r="E1728" s="14" t="n">
        <v>86.14</v>
      </c>
      <c r="F1728" s="14" t="n">
        <v>36665000</v>
      </c>
      <c r="G1728" s="14" t="n">
        <v>85.77</v>
      </c>
      <c r="I1728" s="18" t="n">
        <f aca="false">IF(N1727 = 1, IF((I1727 + (N1727 * M1727)) &gt; D1728, MAX(C1728,J1727), I1727 + (N1727 * M1727)), IF((I1727 + (N1727 * M1727)) &lt; C1728, MIN(D1728,J1727), I1727 + (N1727 * M1727)))</f>
        <v>91.899515533225</v>
      </c>
      <c r="J1728" s="19" t="n">
        <f aca="false">IF(N1728 = 1, MAX(C1728, J1727), MIN(J1727,D1728))</f>
        <v>85.53</v>
      </c>
      <c r="K1728" s="19" t="n">
        <f aca="false">ABS(J1728 - I1728)</f>
        <v>6.36951553322496</v>
      </c>
      <c r="L1728" s="19" t="n">
        <f aca="false">IF(N1728 &lt;&gt; N1727, $H$2, IF(J1728 &lt;&gt; J1727, IF(L1727 &lt; $H$6, L1727 +$H$4, L1727), L1727))</f>
        <v>0.08</v>
      </c>
      <c r="M1728" s="19" t="n">
        <f aca="false">L1728 * K1728</f>
        <v>0.509561242657996</v>
      </c>
      <c r="N1728" s="12" t="n">
        <f aca="false">IF(N1727 = 1, IF(D1728 &gt; I1728, 1, -1), IF(I1728 &gt; C1728, -1, 1))</f>
        <v>-1</v>
      </c>
      <c r="O1728" s="12" t="n">
        <f aca="false">IF(N1728 =N1727, O1727 + 1, 1)</f>
        <v>7</v>
      </c>
    </row>
    <row collapsed="false" customFormat="false" customHeight="true" hidden="false" ht="13.3" outlineLevel="0" r="1729">
      <c r="A1729" s="17" t="n">
        <v>39064</v>
      </c>
      <c r="B1729" s="14" t="n">
        <v>87.95</v>
      </c>
      <c r="C1729" s="14" t="n">
        <v>89.07</v>
      </c>
      <c r="D1729" s="14" t="n">
        <v>87.15</v>
      </c>
      <c r="E1729" s="14" t="n">
        <v>89.05</v>
      </c>
      <c r="F1729" s="14" t="n">
        <v>30609000</v>
      </c>
      <c r="G1729" s="14" t="n">
        <v>88.67</v>
      </c>
      <c r="I1729" s="18" t="n">
        <f aca="false">IF(N1728 = 1, IF((I1728 + (N1728 * M1728)) &gt; D1729, MAX(C1729,J1728), I1728 + (N1728 * M1728)), IF((I1728 + (N1728 * M1728)) &lt; C1729, MIN(D1729,J1728), I1728 + (N1728 * M1728)))</f>
        <v>91.389954290567</v>
      </c>
      <c r="J1729" s="19" t="n">
        <f aca="false">IF(N1729 = 1, MAX(C1729, J1728), MIN(J1728,D1729))</f>
        <v>85.53</v>
      </c>
      <c r="K1729" s="19" t="n">
        <f aca="false">ABS(J1729 - I1729)</f>
        <v>5.85995429056696</v>
      </c>
      <c r="L1729" s="19" t="n">
        <f aca="false">IF(N1729 &lt;&gt; N1728, $H$2, IF(J1729 &lt;&gt; J1728, IF(L1728 &lt; $H$6, L1728 +$H$4, L1728), L1728))</f>
        <v>0.08</v>
      </c>
      <c r="M1729" s="19" t="n">
        <f aca="false">L1729 * K1729</f>
        <v>0.468796343245357</v>
      </c>
      <c r="N1729" s="12" t="n">
        <f aca="false">IF(N1728 = 1, IF(D1729 &gt; I1729, 1, -1), IF(I1729 &gt; C1729, -1, 1))</f>
        <v>-1</v>
      </c>
      <c r="O1729" s="12" t="n">
        <f aca="false">IF(N1729 =N1728, O1728 + 1, 1)</f>
        <v>8</v>
      </c>
    </row>
    <row collapsed="false" customFormat="false" customHeight="true" hidden="false" ht="13.3" outlineLevel="0" r="1730">
      <c r="A1730" s="17" t="n">
        <v>39065</v>
      </c>
      <c r="B1730" s="14" t="n">
        <v>89.05</v>
      </c>
      <c r="C1730" s="14" t="n">
        <v>90</v>
      </c>
      <c r="D1730" s="14" t="n">
        <v>88.26</v>
      </c>
      <c r="E1730" s="14" t="n">
        <v>88.55</v>
      </c>
      <c r="F1730" s="14" t="n">
        <v>29726100</v>
      </c>
      <c r="G1730" s="14" t="n">
        <v>88.17</v>
      </c>
      <c r="I1730" s="18" t="n">
        <f aca="false">IF(N1729 = 1, IF((I1729 + (N1729 * M1729)) &gt; D1730, MAX(C1730,J1729), I1729 + (N1729 * M1729)), IF((I1729 + (N1729 * M1729)) &lt; C1730, MIN(D1730,J1729), I1729 + (N1729 * M1729)))</f>
        <v>90.9211579473216</v>
      </c>
      <c r="J1730" s="19" t="n">
        <f aca="false">IF(N1730 = 1, MAX(C1730, J1729), MIN(J1729,D1730))</f>
        <v>85.53</v>
      </c>
      <c r="K1730" s="19" t="n">
        <f aca="false">ABS(J1730 - I1730)</f>
        <v>5.3911579473216</v>
      </c>
      <c r="L1730" s="19" t="n">
        <f aca="false">IF(N1730 &lt;&gt; N1729, $H$2, IF(J1730 &lt;&gt; J1729, IF(L1729 &lt; $H$6, L1729 +$H$4, L1729), L1729))</f>
        <v>0.08</v>
      </c>
      <c r="M1730" s="19" t="n">
        <f aca="false">L1730 * K1730</f>
        <v>0.431292635785728</v>
      </c>
      <c r="N1730" s="12" t="n">
        <f aca="false">IF(N1729 = 1, IF(D1730 &gt; I1730, 1, -1), IF(I1730 &gt; C1730, -1, 1))</f>
        <v>-1</v>
      </c>
      <c r="O1730" s="12" t="n">
        <f aca="false">IF(N1730 =N1729, O1729 + 1, 1)</f>
        <v>9</v>
      </c>
    </row>
    <row collapsed="false" customFormat="false" customHeight="true" hidden="false" ht="13.3" outlineLevel="0" r="1731">
      <c r="A1731" s="17" t="n">
        <v>39066</v>
      </c>
      <c r="B1731" s="14" t="n">
        <v>89.02</v>
      </c>
      <c r="C1731" s="14" t="n">
        <v>89.22</v>
      </c>
      <c r="D1731" s="14" t="n">
        <v>87.33</v>
      </c>
      <c r="E1731" s="14" t="n">
        <v>87.72</v>
      </c>
      <c r="F1731" s="14" t="n">
        <v>26426400</v>
      </c>
      <c r="G1731" s="14" t="n">
        <v>87.34</v>
      </c>
      <c r="I1731" s="18" t="n">
        <f aca="false">IF(N1730 = 1, IF((I1730 + (N1730 * M1730)) &gt; D1731, MAX(C1731,J1730), I1730 + (N1730 * M1730)), IF((I1730 + (N1730 * M1730)) &lt; C1731, MIN(D1731,J1730), I1730 + (N1730 * M1730)))</f>
        <v>90.4898653115359</v>
      </c>
      <c r="J1731" s="19" t="n">
        <f aca="false">IF(N1731 = 1, MAX(C1731, J1730), MIN(J1730,D1731))</f>
        <v>85.53</v>
      </c>
      <c r="K1731" s="19" t="n">
        <f aca="false">ABS(J1731 - I1731)</f>
        <v>4.95986531153588</v>
      </c>
      <c r="L1731" s="19" t="n">
        <f aca="false">IF(N1731 &lt;&gt; N1730, $H$2, IF(J1731 &lt;&gt; J1730, IF(L1730 &lt; $H$6, L1730 +$H$4, L1730), L1730))</f>
        <v>0.08</v>
      </c>
      <c r="M1731" s="19" t="n">
        <f aca="false">L1731 * K1731</f>
        <v>0.39678922492287</v>
      </c>
      <c r="N1731" s="12" t="n">
        <f aca="false">IF(N1730 = 1, IF(D1731 &gt; I1731, 1, -1), IF(I1731 &gt; C1731, -1, 1))</f>
        <v>-1</v>
      </c>
      <c r="O1731" s="12" t="n">
        <f aca="false">IF(N1731 =N1730, O1730 + 1, 1)</f>
        <v>10</v>
      </c>
    </row>
    <row collapsed="false" customFormat="false" customHeight="true" hidden="false" ht="13.3" outlineLevel="0" r="1732">
      <c r="A1732" s="17" t="n">
        <v>39069</v>
      </c>
      <c r="B1732" s="14" t="n">
        <v>87.63</v>
      </c>
      <c r="C1732" s="14" t="n">
        <v>88</v>
      </c>
      <c r="D1732" s="14" t="n">
        <v>84.59</v>
      </c>
      <c r="E1732" s="14" t="n">
        <v>85.47</v>
      </c>
      <c r="F1732" s="14" t="n">
        <v>25770600</v>
      </c>
      <c r="G1732" s="14" t="n">
        <v>85.1</v>
      </c>
      <c r="I1732" s="18" t="n">
        <f aca="false">IF(N1731 = 1, IF((I1731 + (N1731 * M1731)) &gt; D1732, MAX(C1732,J1731), I1731 + (N1731 * M1731)), IF((I1731 + (N1731 * M1731)) &lt; C1732, MIN(D1732,J1731), I1731 + (N1731 * M1731)))</f>
        <v>90.093076086613</v>
      </c>
      <c r="J1732" s="19" t="n">
        <f aca="false">IF(N1732 = 1, MAX(C1732, J1731), MIN(J1731,D1732))</f>
        <v>84.59</v>
      </c>
      <c r="K1732" s="19" t="n">
        <f aca="false">ABS(J1732 - I1732)</f>
        <v>5.50307608661301</v>
      </c>
      <c r="L1732" s="19" t="n">
        <f aca="false">IF(N1732 &lt;&gt; N1731, $H$2, IF(J1732 &lt;&gt; J1731, IF(L1731 &lt; $H$6, L1731 +$H$4, L1731), L1731))</f>
        <v>0.1</v>
      </c>
      <c r="M1732" s="19" t="n">
        <f aca="false">L1732 * K1732</f>
        <v>0.550307608661301</v>
      </c>
      <c r="N1732" s="12" t="n">
        <f aca="false">IF(N1731 = 1, IF(D1732 &gt; I1732, 1, -1), IF(I1732 &gt; C1732, -1, 1))</f>
        <v>-1</v>
      </c>
      <c r="O1732" s="12" t="n">
        <f aca="false">IF(N1732 =N1731, O1731 + 1, 1)</f>
        <v>11</v>
      </c>
    </row>
    <row collapsed="false" customFormat="false" customHeight="true" hidden="false" ht="13.3" outlineLevel="0" r="1733">
      <c r="A1733" s="17" t="n">
        <v>39070</v>
      </c>
      <c r="B1733" s="14" t="n">
        <v>84.73</v>
      </c>
      <c r="C1733" s="14" t="n">
        <v>86.68</v>
      </c>
      <c r="D1733" s="14" t="n">
        <v>83.62</v>
      </c>
      <c r="E1733" s="14" t="n">
        <v>86.31</v>
      </c>
      <c r="F1733" s="14" t="n">
        <v>32550200</v>
      </c>
      <c r="G1733" s="14" t="n">
        <v>85.94</v>
      </c>
      <c r="I1733" s="18" t="n">
        <f aca="false">IF(N1732 = 1, IF((I1732 + (N1732 * M1732)) &gt; D1733, MAX(C1733,J1732), I1732 + (N1732 * M1732)), IF((I1732 + (N1732 * M1732)) &lt; C1733, MIN(D1733,J1732), I1732 + (N1732 * M1732)))</f>
        <v>89.5427684779517</v>
      </c>
      <c r="J1733" s="19" t="n">
        <f aca="false">IF(N1733 = 1, MAX(C1733, J1732), MIN(J1732,D1733))</f>
        <v>83.62</v>
      </c>
      <c r="K1733" s="19" t="n">
        <f aca="false">ABS(J1733 - I1733)</f>
        <v>5.92276847795171</v>
      </c>
      <c r="L1733" s="19" t="n">
        <f aca="false">IF(N1733 &lt;&gt; N1732, $H$2, IF(J1733 &lt;&gt; J1732, IF(L1732 &lt; $H$6, L1732 +$H$4, L1732), L1732))</f>
        <v>0.12</v>
      </c>
      <c r="M1733" s="19" t="n">
        <f aca="false">L1733 * K1733</f>
        <v>0.710732217354205</v>
      </c>
      <c r="N1733" s="12" t="n">
        <f aca="false">IF(N1732 = 1, IF(D1733 &gt; I1733, 1, -1), IF(I1733 &gt; C1733, -1, 1))</f>
        <v>-1</v>
      </c>
      <c r="O1733" s="12" t="n">
        <f aca="false">IF(N1733 =N1732, O1732 + 1, 1)</f>
        <v>12</v>
      </c>
    </row>
    <row collapsed="false" customFormat="false" customHeight="true" hidden="false" ht="13.3" outlineLevel="0" r="1734">
      <c r="A1734" s="17" t="n">
        <v>39071</v>
      </c>
      <c r="B1734" s="14" t="n">
        <v>86.47</v>
      </c>
      <c r="C1734" s="14" t="n">
        <v>86.67</v>
      </c>
      <c r="D1734" s="14" t="n">
        <v>84.74</v>
      </c>
      <c r="E1734" s="14" t="n">
        <v>84.76</v>
      </c>
      <c r="F1734" s="14" t="n">
        <v>20274700</v>
      </c>
      <c r="G1734" s="14" t="n">
        <v>84.4</v>
      </c>
      <c r="I1734" s="18" t="n">
        <f aca="false">IF(N1733 = 1, IF((I1733 + (N1733 * M1733)) &gt; D1734, MAX(C1734,J1733), I1733 + (N1733 * M1733)), IF((I1733 + (N1733 * M1733)) &lt; C1734, MIN(D1734,J1733), I1733 + (N1733 * M1733)))</f>
        <v>88.8320362605975</v>
      </c>
      <c r="J1734" s="19" t="n">
        <f aca="false">IF(N1734 = 1, MAX(C1734, J1733), MIN(J1733,D1734))</f>
        <v>83.62</v>
      </c>
      <c r="K1734" s="19" t="n">
        <f aca="false">ABS(J1734 - I1734)</f>
        <v>5.2120362605975</v>
      </c>
      <c r="L1734" s="19" t="n">
        <f aca="false">IF(N1734 &lt;&gt; N1733, $H$2, IF(J1734 &lt;&gt; J1733, IF(L1733 &lt; $H$6, L1733 +$H$4, L1733), L1733))</f>
        <v>0.12</v>
      </c>
      <c r="M1734" s="19" t="n">
        <f aca="false">L1734 * K1734</f>
        <v>0.6254443512717</v>
      </c>
      <c r="N1734" s="12" t="n">
        <f aca="false">IF(N1733 = 1, IF(D1734 &gt; I1734, 1, -1), IF(I1734 &gt; C1734, -1, 1))</f>
        <v>-1</v>
      </c>
      <c r="O1734" s="12" t="n">
        <f aca="false">IF(N1734 =N1733, O1733 + 1, 1)</f>
        <v>13</v>
      </c>
    </row>
    <row collapsed="false" customFormat="false" customHeight="true" hidden="false" ht="13.3" outlineLevel="0" r="1735">
      <c r="A1735" s="17" t="n">
        <v>39072</v>
      </c>
      <c r="B1735" s="14" t="n">
        <v>84.7</v>
      </c>
      <c r="C1735" s="14" t="n">
        <v>85.48</v>
      </c>
      <c r="D1735" s="14" t="n">
        <v>82.2</v>
      </c>
      <c r="E1735" s="14" t="n">
        <v>82.9</v>
      </c>
      <c r="F1735" s="14" t="n">
        <v>32271400</v>
      </c>
      <c r="G1735" s="14" t="n">
        <v>82.55</v>
      </c>
      <c r="I1735" s="18" t="n">
        <f aca="false">IF(N1734 = 1, IF((I1734 + (N1734 * M1734)) &gt; D1735, MAX(C1735,J1734), I1734 + (N1734 * M1734)), IF((I1734 + (N1734 * M1734)) &lt; C1735, MIN(D1735,J1734), I1734 + (N1734 * M1734)))</f>
        <v>88.2065919093258</v>
      </c>
      <c r="J1735" s="19" t="n">
        <f aca="false">IF(N1735 = 1, MAX(C1735, J1734), MIN(J1734,D1735))</f>
        <v>82.2</v>
      </c>
      <c r="K1735" s="19" t="n">
        <f aca="false">ABS(J1735 - I1735)</f>
        <v>6.00659190932581</v>
      </c>
      <c r="L1735" s="19" t="n">
        <f aca="false">IF(N1735 &lt;&gt; N1734, $H$2, IF(J1735 &lt;&gt; J1734, IF(L1734 &lt; $H$6, L1734 +$H$4, L1734), L1734))</f>
        <v>0.14</v>
      </c>
      <c r="M1735" s="19" t="n">
        <f aca="false">L1735 * K1735</f>
        <v>0.840922867305613</v>
      </c>
      <c r="N1735" s="12" t="n">
        <f aca="false">IF(N1734 = 1, IF(D1735 &gt; I1735, 1, -1), IF(I1735 &gt; C1735, -1, 1))</f>
        <v>-1</v>
      </c>
      <c r="O1735" s="12" t="n">
        <f aca="false">IF(N1735 =N1734, O1734 + 1, 1)</f>
        <v>14</v>
      </c>
    </row>
    <row collapsed="false" customFormat="false" customHeight="true" hidden="false" ht="13.3" outlineLevel="0" r="1736">
      <c r="A1736" s="17" t="n">
        <v>39073</v>
      </c>
      <c r="B1736" s="14" t="n">
        <v>83.46</v>
      </c>
      <c r="C1736" s="14" t="n">
        <v>84.04</v>
      </c>
      <c r="D1736" s="14" t="n">
        <v>81.6</v>
      </c>
      <c r="E1736" s="14" t="n">
        <v>82.2</v>
      </c>
      <c r="F1736" s="14" t="n">
        <v>21903700</v>
      </c>
      <c r="G1736" s="14" t="n">
        <v>81.85</v>
      </c>
      <c r="I1736" s="18" t="n">
        <f aca="false">IF(N1735 = 1, IF((I1735 + (N1735 * M1735)) &gt; D1736, MAX(C1736,J1735), I1735 + (N1735 * M1735)), IF((I1735 + (N1735 * M1735)) &lt; C1736, MIN(D1736,J1735), I1735 + (N1735 * M1735)))</f>
        <v>87.3656690420202</v>
      </c>
      <c r="J1736" s="19" t="n">
        <f aca="false">IF(N1736 = 1, MAX(C1736, J1735), MIN(J1735,D1736))</f>
        <v>81.6</v>
      </c>
      <c r="K1736" s="19" t="n">
        <f aca="false">ABS(J1736 - I1736)</f>
        <v>5.76566904202021</v>
      </c>
      <c r="L1736" s="19" t="n">
        <f aca="false">IF(N1736 &lt;&gt; N1735, $H$2, IF(J1736 &lt;&gt; J1735, IF(L1735 &lt; $H$6, L1735 +$H$4, L1735), L1735))</f>
        <v>0.16</v>
      </c>
      <c r="M1736" s="19" t="n">
        <f aca="false">L1736 * K1736</f>
        <v>0.922507046723233</v>
      </c>
      <c r="N1736" s="12" t="n">
        <f aca="false">IF(N1735 = 1, IF(D1736 &gt; I1736, 1, -1), IF(I1736 &gt; C1736, -1, 1))</f>
        <v>-1</v>
      </c>
      <c r="O1736" s="12" t="n">
        <f aca="false">IF(N1736 =N1735, O1735 + 1, 1)</f>
        <v>15</v>
      </c>
    </row>
    <row collapsed="false" customFormat="false" customHeight="true" hidden="false" ht="13.3" outlineLevel="0" r="1737">
      <c r="A1737" s="17" t="n">
        <v>39077</v>
      </c>
      <c r="B1737" s="14" t="n">
        <v>82.15</v>
      </c>
      <c r="C1737" s="14" t="n">
        <v>82.57</v>
      </c>
      <c r="D1737" s="14" t="n">
        <v>80.89</v>
      </c>
      <c r="E1737" s="14" t="n">
        <v>81.51</v>
      </c>
      <c r="F1737" s="14" t="n">
        <v>17524600</v>
      </c>
      <c r="G1737" s="14" t="n">
        <v>81.16</v>
      </c>
      <c r="I1737" s="18" t="n">
        <f aca="false">IF(N1736 = 1, IF((I1736 + (N1736 * M1736)) &gt; D1737, MAX(C1737,J1736), I1736 + (N1736 * M1736)), IF((I1736 + (N1736 * M1736)) &lt; C1737, MIN(D1737,J1736), I1736 + (N1736 * M1736)))</f>
        <v>86.443161995297</v>
      </c>
      <c r="J1737" s="19" t="n">
        <f aca="false">IF(N1737 = 1, MAX(C1737, J1736), MIN(J1736,D1737))</f>
        <v>80.89</v>
      </c>
      <c r="K1737" s="19" t="n">
        <f aca="false">ABS(J1737 - I1737)</f>
        <v>5.55316199529696</v>
      </c>
      <c r="L1737" s="19" t="n">
        <f aca="false">IF(N1737 &lt;&gt; N1736, $H$2, IF(J1737 &lt;&gt; J1736, IF(L1736 &lt; $H$6, L1736 +$H$4, L1736), L1736))</f>
        <v>0.18</v>
      </c>
      <c r="M1737" s="19" t="n">
        <f aca="false">L1737 * K1737</f>
        <v>0.999569159153453</v>
      </c>
      <c r="N1737" s="12" t="n">
        <f aca="false">IF(N1736 = 1, IF(D1737 &gt; I1737, 1, -1), IF(I1737 &gt; C1737, -1, 1))</f>
        <v>-1</v>
      </c>
      <c r="O1737" s="12" t="n">
        <f aca="false">IF(N1737 =N1736, O1736 + 1, 1)</f>
        <v>16</v>
      </c>
    </row>
    <row collapsed="false" customFormat="false" customHeight="true" hidden="false" ht="13.3" outlineLevel="0" r="1738">
      <c r="A1738" s="17" t="n">
        <v>39078</v>
      </c>
      <c r="B1738" s="14" t="n">
        <v>78.15</v>
      </c>
      <c r="C1738" s="14" t="n">
        <v>82</v>
      </c>
      <c r="D1738" s="14" t="n">
        <v>76.77</v>
      </c>
      <c r="E1738" s="14" t="n">
        <v>81.52</v>
      </c>
      <c r="F1738" s="14" t="n">
        <v>69134100</v>
      </c>
      <c r="G1738" s="14" t="n">
        <v>81.17</v>
      </c>
      <c r="I1738" s="18" t="n">
        <f aca="false">IF(N1737 = 1, IF((I1737 + (N1737 * M1737)) &gt; D1738, MAX(C1738,J1737), I1737 + (N1737 * M1737)), IF((I1737 + (N1737 * M1737)) &lt; C1738, MIN(D1738,J1737), I1737 + (N1737 * M1737)))</f>
        <v>85.4435928361435</v>
      </c>
      <c r="J1738" s="19" t="n">
        <f aca="false">IF(N1738 = 1, MAX(C1738, J1737), MIN(J1737,D1738))</f>
        <v>76.77</v>
      </c>
      <c r="K1738" s="19" t="n">
        <f aca="false">ABS(J1738 - I1738)</f>
        <v>8.67359283614351</v>
      </c>
      <c r="L1738" s="19" t="n">
        <f aca="false">IF(N1738 &lt;&gt; N1737, $H$2, IF(J1738 &lt;&gt; J1737, IF(L1737 &lt; $H$6, L1737 +$H$4, L1737), L1737))</f>
        <v>0.2</v>
      </c>
      <c r="M1738" s="19" t="n">
        <f aca="false">L1738 * K1738</f>
        <v>1.7347185672287</v>
      </c>
      <c r="N1738" s="12" t="n">
        <f aca="false">IF(N1737 = 1, IF(D1738 &gt; I1738, 1, -1), IF(I1738 &gt; C1738, -1, 1))</f>
        <v>-1</v>
      </c>
      <c r="O1738" s="12" t="n">
        <f aca="false">IF(N1738 =N1737, O1737 + 1, 1)</f>
        <v>17</v>
      </c>
    </row>
    <row collapsed="false" customFormat="false" customHeight="true" hidden="false" ht="13.3" outlineLevel="0" r="1739">
      <c r="A1739" s="17" t="n">
        <v>39079</v>
      </c>
      <c r="B1739" s="14" t="n">
        <v>80.22</v>
      </c>
      <c r="C1739" s="14" t="n">
        <v>81.25</v>
      </c>
      <c r="D1739" s="14" t="n">
        <v>79.65</v>
      </c>
      <c r="E1739" s="14" t="n">
        <v>80.87</v>
      </c>
      <c r="F1739" s="14" t="n">
        <v>39995600</v>
      </c>
      <c r="G1739" s="14" t="n">
        <v>80.52</v>
      </c>
      <c r="I1739" s="18" t="n">
        <f aca="false">IF(N1738 = 1, IF((I1738 + (N1738 * M1738)) &gt; D1739, MAX(C1739,J1738), I1738 + (N1738 * M1738)), IF((I1738 + (N1738 * M1738)) &lt; C1739, MIN(D1739,J1738), I1738 + (N1738 * M1738)))</f>
        <v>83.7088742689148</v>
      </c>
      <c r="J1739" s="19" t="n">
        <f aca="false">IF(N1739 = 1, MAX(C1739, J1738), MIN(J1738,D1739))</f>
        <v>76.77</v>
      </c>
      <c r="K1739" s="19" t="n">
        <f aca="false">ABS(J1739 - I1739)</f>
        <v>6.93887426891482</v>
      </c>
      <c r="L1739" s="19" t="n">
        <f aca="false">IF(N1739 &lt;&gt; N1738, $H$2, IF(J1739 &lt;&gt; J1738, IF(L1738 &lt; $H$6, L1738 +$H$4, L1738), L1738))</f>
        <v>0.2</v>
      </c>
      <c r="M1739" s="19" t="n">
        <f aca="false">L1739 * K1739</f>
        <v>1.38777485378296</v>
      </c>
      <c r="N1739" s="12" t="n">
        <f aca="false">IF(N1738 = 1, IF(D1739 &gt; I1739, 1, -1), IF(I1739 &gt; C1739, -1, 1))</f>
        <v>-1</v>
      </c>
      <c r="O1739" s="12" t="n">
        <f aca="false">IF(N1739 =N1738, O1738 + 1, 1)</f>
        <v>18</v>
      </c>
    </row>
    <row collapsed="false" customFormat="false" customHeight="true" hidden="false" ht="13.3" outlineLevel="0" r="1740">
      <c r="A1740" s="17" t="n">
        <v>39080</v>
      </c>
      <c r="B1740" s="14" t="n">
        <v>83.95</v>
      </c>
      <c r="C1740" s="14" t="n">
        <v>85.4</v>
      </c>
      <c r="D1740" s="14" t="n">
        <v>83.36</v>
      </c>
      <c r="E1740" s="14" t="n">
        <v>84.84</v>
      </c>
      <c r="F1740" s="14" t="n">
        <v>38443900</v>
      </c>
      <c r="G1740" s="14" t="n">
        <v>84.48</v>
      </c>
      <c r="I1740" s="18" t="n">
        <f aca="false">IF(N1739 = 1, IF((I1739 + (N1739 * M1739)) &gt; D1740, MAX(C1740,J1739), I1739 + (N1739 * M1739)), IF((I1739 + (N1739 * M1739)) &lt; C1740, MIN(D1740,J1739), I1739 + (N1739 * M1739)))</f>
        <v>76.77</v>
      </c>
      <c r="J1740" s="19" t="n">
        <f aca="false">IF(N1740 = 1, MAX(C1740, J1739), MIN(J1739,D1740))</f>
        <v>85.4</v>
      </c>
      <c r="K1740" s="19" t="n">
        <f aca="false">ABS(J1740 - I1740)</f>
        <v>8.63000000000001</v>
      </c>
      <c r="L1740" s="19" t="n">
        <f aca="false">IF(N1740 &lt;&gt; N1739, $H$2, IF(J1740 &lt;&gt; J1739, IF(L1739 &lt; $H$6, L1739 +$H$4, L1739), L1739))</f>
        <v>0.02</v>
      </c>
      <c r="M1740" s="19" t="n">
        <f aca="false">L1740 * K1740</f>
        <v>0.1726</v>
      </c>
      <c r="N1740" s="12" t="n">
        <f aca="false">IF(N1739 = 1, IF(D1740 &gt; I1740, 1, -1), IF(I1740 &gt; C1740, -1, 1))</f>
        <v>1</v>
      </c>
      <c r="O1740" s="12" t="n">
        <f aca="false">IF(N1740 =N1739, O1739 + 1, 1)</f>
        <v>1</v>
      </c>
    </row>
    <row collapsed="false" customFormat="false" customHeight="true" hidden="false" ht="13.3" outlineLevel="0" r="1741">
      <c r="A1741" s="17" t="n">
        <v>39085</v>
      </c>
      <c r="B1741" s="14" t="n">
        <v>86.29</v>
      </c>
      <c r="C1741" s="14" t="n">
        <v>86.58</v>
      </c>
      <c r="D1741" s="14" t="n">
        <v>81.9</v>
      </c>
      <c r="E1741" s="14" t="n">
        <v>83.8</v>
      </c>
      <c r="F1741" s="14" t="n">
        <v>44225700</v>
      </c>
      <c r="G1741" s="14" t="n">
        <v>83.44</v>
      </c>
      <c r="I1741" s="18" t="n">
        <f aca="false">IF(N1740 = 1, IF((I1740 + (N1740 * M1740)) &gt; D1741, MAX(C1741,J1740), I1740 + (N1740 * M1740)), IF((I1740 + (N1740 * M1740)) &lt; C1741, MIN(D1741,J1740), I1740 + (N1740 * M1740)))</f>
        <v>76.9426</v>
      </c>
      <c r="J1741" s="19" t="n">
        <f aca="false">IF(N1741 = 1, MAX(C1741, J1740), MIN(J1740,D1741))</f>
        <v>86.58</v>
      </c>
      <c r="K1741" s="19" t="n">
        <f aca="false">ABS(J1741 - I1741)</f>
        <v>9.6374</v>
      </c>
      <c r="L1741" s="19" t="n">
        <f aca="false">IF(N1741 &lt;&gt; N1740, $H$2, IF(J1741 &lt;&gt; J1740, IF(L1740 &lt; $H$6, L1740 +$H$4, L1740), L1740))</f>
        <v>0.04</v>
      </c>
      <c r="M1741" s="19" t="n">
        <f aca="false">L1741 * K1741</f>
        <v>0.385496</v>
      </c>
      <c r="N1741" s="12" t="n">
        <f aca="false">IF(N1740 = 1, IF(D1741 &gt; I1741, 1, -1), IF(I1741 &gt; C1741, -1, 1))</f>
        <v>1</v>
      </c>
      <c r="O1741" s="12" t="n">
        <f aca="false">IF(N1741 =N1740, O1740 + 1, 1)</f>
        <v>2</v>
      </c>
    </row>
    <row collapsed="false" customFormat="false" customHeight="true" hidden="false" ht="13.3" outlineLevel="0" r="1742">
      <c r="A1742" s="17" t="n">
        <v>39086</v>
      </c>
      <c r="B1742" s="14" t="n">
        <v>84.05</v>
      </c>
      <c r="C1742" s="14" t="n">
        <v>85.95</v>
      </c>
      <c r="D1742" s="14" t="n">
        <v>83.82</v>
      </c>
      <c r="E1742" s="14" t="n">
        <v>85.66</v>
      </c>
      <c r="F1742" s="14" t="n">
        <v>30259300</v>
      </c>
      <c r="G1742" s="14" t="n">
        <v>85.29</v>
      </c>
      <c r="I1742" s="18" t="n">
        <f aca="false">IF(N1741 = 1, IF((I1741 + (N1741 * M1741)) &gt; D1742, MAX(C1742,J1741), I1741 + (N1741 * M1741)), IF((I1741 + (N1741 * M1741)) &lt; C1742, MIN(D1742,J1741), I1741 + (N1741 * M1741)))</f>
        <v>77.328096</v>
      </c>
      <c r="J1742" s="19" t="n">
        <f aca="false">IF(N1742 = 1, MAX(C1742, J1741), MIN(J1741,D1742))</f>
        <v>86.58</v>
      </c>
      <c r="K1742" s="19" t="n">
        <f aca="false">ABS(J1742 - I1742)</f>
        <v>9.251904</v>
      </c>
      <c r="L1742" s="19" t="n">
        <f aca="false">IF(N1742 &lt;&gt; N1741, $H$2, IF(J1742 &lt;&gt; J1741, IF(L1741 &lt; $H$6, L1741 +$H$4, L1741), L1741))</f>
        <v>0.04</v>
      </c>
      <c r="M1742" s="19" t="n">
        <f aca="false">L1742 * K1742</f>
        <v>0.37007616</v>
      </c>
      <c r="N1742" s="12" t="n">
        <f aca="false">IF(N1741 = 1, IF(D1742 &gt; I1742, 1, -1), IF(I1742 &gt; C1742, -1, 1))</f>
        <v>1</v>
      </c>
      <c r="O1742" s="12" t="n">
        <f aca="false">IF(N1742 =N1741, O1741 + 1, 1)</f>
        <v>3</v>
      </c>
    </row>
    <row collapsed="false" customFormat="false" customHeight="true" hidden="false" ht="13.3" outlineLevel="0" r="1743">
      <c r="A1743" s="17" t="n">
        <v>39087</v>
      </c>
      <c r="B1743" s="14" t="n">
        <v>85.77</v>
      </c>
      <c r="C1743" s="14" t="n">
        <v>86.2</v>
      </c>
      <c r="D1743" s="14" t="n">
        <v>84.4</v>
      </c>
      <c r="E1743" s="14" t="n">
        <v>85.05</v>
      </c>
      <c r="F1743" s="14" t="n">
        <v>29812200</v>
      </c>
      <c r="G1743" s="14" t="n">
        <v>84.69</v>
      </c>
      <c r="I1743" s="18" t="n">
        <f aca="false">IF(N1742 = 1, IF((I1742 + (N1742 * M1742)) &gt; D1743, MAX(C1743,J1742), I1742 + (N1742 * M1742)), IF((I1742 + (N1742 * M1742)) &lt; C1743, MIN(D1743,J1742), I1742 + (N1742 * M1742)))</f>
        <v>77.69817216</v>
      </c>
      <c r="J1743" s="19" t="n">
        <f aca="false">IF(N1743 = 1, MAX(C1743, J1742), MIN(J1742,D1743))</f>
        <v>86.58</v>
      </c>
      <c r="K1743" s="19" t="n">
        <f aca="false">ABS(J1743 - I1743)</f>
        <v>8.88182784</v>
      </c>
      <c r="L1743" s="19" t="n">
        <f aca="false">IF(N1743 &lt;&gt; N1742, $H$2, IF(J1743 &lt;&gt; J1742, IF(L1742 &lt; $H$6, L1742 +$H$4, L1742), L1742))</f>
        <v>0.04</v>
      </c>
      <c r="M1743" s="19" t="n">
        <f aca="false">L1743 * K1743</f>
        <v>0.3552731136</v>
      </c>
      <c r="N1743" s="12" t="n">
        <f aca="false">IF(N1742 = 1, IF(D1743 &gt; I1743, 1, -1), IF(I1743 &gt; C1743, -1, 1))</f>
        <v>1</v>
      </c>
      <c r="O1743" s="12" t="n">
        <f aca="false">IF(N1743 =N1742, O1742 + 1, 1)</f>
        <v>4</v>
      </c>
    </row>
    <row collapsed="false" customFormat="false" customHeight="true" hidden="false" ht="13.3" outlineLevel="0" r="1744">
      <c r="A1744" s="17" t="n">
        <v>39090</v>
      </c>
      <c r="B1744" s="14" t="n">
        <v>85.96</v>
      </c>
      <c r="C1744" s="14" t="n">
        <v>86.53</v>
      </c>
      <c r="D1744" s="14" t="n">
        <v>85.28</v>
      </c>
      <c r="E1744" s="14" t="n">
        <v>85.47</v>
      </c>
      <c r="F1744" s="14" t="n">
        <v>28468100</v>
      </c>
      <c r="G1744" s="14" t="n">
        <v>85.1</v>
      </c>
      <c r="I1744" s="18" t="n">
        <f aca="false">IF(N1743 = 1, IF((I1743 + (N1743 * M1743)) &gt; D1744, MAX(C1744,J1743), I1743 + (N1743 * M1743)), IF((I1743 + (N1743 * M1743)) &lt; C1744, MIN(D1744,J1743), I1743 + (N1743 * M1743)))</f>
        <v>78.0534452736</v>
      </c>
      <c r="J1744" s="19" t="n">
        <f aca="false">IF(N1744 = 1, MAX(C1744, J1743), MIN(J1743,D1744))</f>
        <v>86.58</v>
      </c>
      <c r="K1744" s="19" t="n">
        <f aca="false">ABS(J1744 - I1744)</f>
        <v>8.52655472639999</v>
      </c>
      <c r="L1744" s="19" t="n">
        <f aca="false">IF(N1744 &lt;&gt; N1743, $H$2, IF(J1744 &lt;&gt; J1743, IF(L1743 &lt; $H$6, L1743 +$H$4, L1743), L1743))</f>
        <v>0.04</v>
      </c>
      <c r="M1744" s="19" t="n">
        <f aca="false">L1744 * K1744</f>
        <v>0.341062189056</v>
      </c>
      <c r="N1744" s="12" t="n">
        <f aca="false">IF(N1743 = 1, IF(D1744 &gt; I1744, 1, -1), IF(I1744 &gt; C1744, -1, 1))</f>
        <v>1</v>
      </c>
      <c r="O1744" s="12" t="n">
        <f aca="false">IF(N1744 =N1743, O1743 + 1, 1)</f>
        <v>5</v>
      </c>
    </row>
    <row collapsed="false" customFormat="false" customHeight="true" hidden="false" ht="13.3" outlineLevel="0" r="1745">
      <c r="A1745" s="17" t="n">
        <v>39091</v>
      </c>
      <c r="B1745" s="14" t="n">
        <v>86.45</v>
      </c>
      <c r="C1745" s="14" t="n">
        <v>92.98</v>
      </c>
      <c r="D1745" s="14" t="n">
        <v>85.15</v>
      </c>
      <c r="E1745" s="14" t="n">
        <v>92.57</v>
      </c>
      <c r="F1745" s="14" t="n">
        <v>119617800</v>
      </c>
      <c r="G1745" s="14" t="n">
        <v>92.17</v>
      </c>
      <c r="I1745" s="18" t="n">
        <f aca="false">IF(N1744 = 1, IF((I1744 + (N1744 * M1744)) &gt; D1745, MAX(C1745,J1744), I1744 + (N1744 * M1744)), IF((I1744 + (N1744 * M1744)) &lt; C1745, MIN(D1745,J1744), I1744 + (N1744 * M1744)))</f>
        <v>78.394507462656</v>
      </c>
      <c r="J1745" s="19" t="n">
        <f aca="false">IF(N1745 = 1, MAX(C1745, J1744), MIN(J1744,D1745))</f>
        <v>92.98</v>
      </c>
      <c r="K1745" s="19" t="n">
        <f aca="false">ABS(J1745 - I1745)</f>
        <v>14.585492537344</v>
      </c>
      <c r="L1745" s="19" t="n">
        <f aca="false">IF(N1745 &lt;&gt; N1744, $H$2, IF(J1745 &lt;&gt; J1744, IF(L1744 &lt; $H$6, L1744 +$H$4, L1744), L1744))</f>
        <v>0.06</v>
      </c>
      <c r="M1745" s="19" t="n">
        <f aca="false">L1745 * K1745</f>
        <v>0.87512955224064</v>
      </c>
      <c r="N1745" s="12" t="n">
        <f aca="false">IF(N1744 = 1, IF(D1745 &gt; I1745, 1, -1), IF(I1745 &gt; C1745, -1, 1))</f>
        <v>1</v>
      </c>
      <c r="O1745" s="12" t="n">
        <f aca="false">IF(N1745 =N1744, O1744 + 1, 1)</f>
        <v>6</v>
      </c>
    </row>
    <row collapsed="false" customFormat="false" customHeight="true" hidden="false" ht="13.3" outlineLevel="0" r="1746">
      <c r="A1746" s="17" t="n">
        <v>39092</v>
      </c>
      <c r="B1746" s="14" t="n">
        <v>94.75</v>
      </c>
      <c r="C1746" s="14" t="n">
        <v>97.8</v>
      </c>
      <c r="D1746" s="14" t="n">
        <v>93.45</v>
      </c>
      <c r="E1746" s="14" t="n">
        <v>97</v>
      </c>
      <c r="F1746" s="14" t="n">
        <v>105460000</v>
      </c>
      <c r="G1746" s="14" t="n">
        <v>96.59</v>
      </c>
      <c r="I1746" s="18" t="n">
        <f aca="false">IF(N1745 = 1, IF((I1745 + (N1745 * M1745)) &gt; D1746, MAX(C1746,J1745), I1745 + (N1745 * M1745)), IF((I1745 + (N1745 * M1745)) &lt; C1746, MIN(D1746,J1745), I1745 + (N1745 * M1745)))</f>
        <v>79.2696370148966</v>
      </c>
      <c r="J1746" s="19" t="n">
        <f aca="false">IF(N1746 = 1, MAX(C1746, J1745), MIN(J1745,D1746))</f>
        <v>97.8</v>
      </c>
      <c r="K1746" s="19" t="n">
        <f aca="false">ABS(J1746 - I1746)</f>
        <v>18.5303629851034</v>
      </c>
      <c r="L1746" s="19" t="n">
        <f aca="false">IF(N1746 &lt;&gt; N1745, $H$2, IF(J1746 &lt;&gt; J1745, IF(L1745 &lt; $H$6, L1745 +$H$4, L1745), L1745))</f>
        <v>0.08</v>
      </c>
      <c r="M1746" s="19" t="n">
        <f aca="false">L1746 * K1746</f>
        <v>1.48242903880827</v>
      </c>
      <c r="N1746" s="12" t="n">
        <f aca="false">IF(N1745 = 1, IF(D1746 &gt; I1746, 1, -1), IF(I1746 &gt; C1746, -1, 1))</f>
        <v>1</v>
      </c>
      <c r="O1746" s="12" t="n">
        <f aca="false">IF(N1746 =N1745, O1745 + 1, 1)</f>
        <v>7</v>
      </c>
    </row>
    <row collapsed="false" customFormat="false" customHeight="true" hidden="false" ht="13.3" outlineLevel="0" r="1747">
      <c r="A1747" s="17" t="n">
        <v>39093</v>
      </c>
      <c r="B1747" s="14" t="n">
        <v>95.94</v>
      </c>
      <c r="C1747" s="14" t="n">
        <v>96.78</v>
      </c>
      <c r="D1747" s="14" t="n">
        <v>95.1</v>
      </c>
      <c r="E1747" s="14" t="n">
        <v>95.8</v>
      </c>
      <c r="F1747" s="14" t="n">
        <v>51437600</v>
      </c>
      <c r="G1747" s="14" t="n">
        <v>95.39</v>
      </c>
      <c r="I1747" s="18" t="n">
        <f aca="false">IF(N1746 = 1, IF((I1746 + (N1746 * M1746)) &gt; D1747, MAX(C1747,J1746), I1746 + (N1746 * M1746)), IF((I1746 + (N1746 * M1746)) &lt; C1747, MIN(D1747,J1746), I1746 + (N1746 * M1746)))</f>
        <v>80.7520660537049</v>
      </c>
      <c r="J1747" s="19" t="n">
        <f aca="false">IF(N1747 = 1, MAX(C1747, J1746), MIN(J1746,D1747))</f>
        <v>97.8</v>
      </c>
      <c r="K1747" s="19" t="n">
        <f aca="false">ABS(J1747 - I1747)</f>
        <v>17.0479339462951</v>
      </c>
      <c r="L1747" s="19" t="n">
        <f aca="false">IF(N1747 &lt;&gt; N1746, $H$2, IF(J1747 &lt;&gt; J1746, IF(L1746 &lt; $H$6, L1746 +$H$4, L1746), L1746))</f>
        <v>0.08</v>
      </c>
      <c r="M1747" s="19" t="n">
        <f aca="false">L1747 * K1747</f>
        <v>1.36383471570361</v>
      </c>
      <c r="N1747" s="12" t="n">
        <f aca="false">IF(N1746 = 1, IF(D1747 &gt; I1747, 1, -1), IF(I1747 &gt; C1747, -1, 1))</f>
        <v>1</v>
      </c>
      <c r="O1747" s="12" t="n">
        <f aca="false">IF(N1747 =N1746, O1746 + 1, 1)</f>
        <v>8</v>
      </c>
    </row>
    <row collapsed="false" customFormat="false" customHeight="true" hidden="false" ht="13.3" outlineLevel="0" r="1748">
      <c r="A1748" s="17" t="n">
        <v>39094</v>
      </c>
      <c r="B1748" s="14" t="n">
        <v>94.59</v>
      </c>
      <c r="C1748" s="14" t="n">
        <v>95.06</v>
      </c>
      <c r="D1748" s="14" t="n">
        <v>93.23</v>
      </c>
      <c r="E1748" s="14" t="n">
        <v>94.62</v>
      </c>
      <c r="F1748" s="14" t="n">
        <v>46881800</v>
      </c>
      <c r="G1748" s="14" t="n">
        <v>94.22</v>
      </c>
      <c r="I1748" s="18" t="n">
        <f aca="false">IF(N1747 = 1, IF((I1747 + (N1747 * M1747)) &gt; D1748, MAX(C1748,J1747), I1747 + (N1747 * M1747)), IF((I1747 + (N1747 * M1747)) &lt; C1748, MIN(D1748,J1747), I1747 + (N1747 * M1747)))</f>
        <v>82.1159007694085</v>
      </c>
      <c r="J1748" s="19" t="n">
        <f aca="false">IF(N1748 = 1, MAX(C1748, J1747), MIN(J1747,D1748))</f>
        <v>97.8</v>
      </c>
      <c r="K1748" s="19" t="n">
        <f aca="false">ABS(J1748 - I1748)</f>
        <v>15.6840992305915</v>
      </c>
      <c r="L1748" s="19" t="n">
        <f aca="false">IF(N1748 &lt;&gt; N1747, $H$2, IF(J1748 &lt;&gt; J1747, IF(L1747 &lt; $H$6, L1747 +$H$4, L1747), L1747))</f>
        <v>0.08</v>
      </c>
      <c r="M1748" s="19" t="n">
        <f aca="false">L1748 * K1748</f>
        <v>1.25472793844732</v>
      </c>
      <c r="N1748" s="12" t="n">
        <f aca="false">IF(N1747 = 1, IF(D1748 &gt; I1748, 1, -1), IF(I1748 &gt; C1748, -1, 1))</f>
        <v>1</v>
      </c>
      <c r="O1748" s="12" t="n">
        <f aca="false">IF(N1748 =N1747, O1747 + 1, 1)</f>
        <v>9</v>
      </c>
    </row>
    <row collapsed="false" customFormat="false" customHeight="true" hidden="false" ht="13.3" outlineLevel="0" r="1749">
      <c r="A1749" s="17" t="n">
        <v>39098</v>
      </c>
      <c r="B1749" s="14" t="n">
        <v>95.68</v>
      </c>
      <c r="C1749" s="14" t="n">
        <v>97.25</v>
      </c>
      <c r="D1749" s="14" t="n">
        <v>95.45</v>
      </c>
      <c r="E1749" s="14" t="n">
        <v>97.1</v>
      </c>
      <c r="F1749" s="14" t="n">
        <v>44431300</v>
      </c>
      <c r="G1749" s="14" t="n">
        <v>96.68</v>
      </c>
      <c r="I1749" s="18" t="n">
        <f aca="false">IF(N1748 = 1, IF((I1748 + (N1748 * M1748)) &gt; D1749, MAX(C1749,J1748), I1748 + (N1748 * M1748)), IF((I1748 + (N1748 * M1748)) &lt; C1749, MIN(D1749,J1748), I1748 + (N1748 * M1748)))</f>
        <v>83.3706287078558</v>
      </c>
      <c r="J1749" s="19" t="n">
        <f aca="false">IF(N1749 = 1, MAX(C1749, J1748), MIN(J1748,D1749))</f>
        <v>97.8</v>
      </c>
      <c r="K1749" s="19" t="n">
        <f aca="false">ABS(J1749 - I1749)</f>
        <v>14.4293712921442</v>
      </c>
      <c r="L1749" s="19" t="n">
        <f aca="false">IF(N1749 &lt;&gt; N1748, $H$2, IF(J1749 &lt;&gt; J1748, IF(L1748 &lt; $H$6, L1748 +$H$4, L1748), L1748))</f>
        <v>0.08</v>
      </c>
      <c r="M1749" s="19" t="n">
        <f aca="false">L1749 * K1749</f>
        <v>1.15434970337153</v>
      </c>
      <c r="N1749" s="12" t="n">
        <f aca="false">IF(N1748 = 1, IF(D1749 &gt; I1749, 1, -1), IF(I1749 &gt; C1749, -1, 1))</f>
        <v>1</v>
      </c>
      <c r="O1749" s="12" t="n">
        <f aca="false">IF(N1749 =N1748, O1748 + 1, 1)</f>
        <v>10</v>
      </c>
    </row>
    <row collapsed="false" customFormat="false" customHeight="true" hidden="false" ht="13.3" outlineLevel="0" r="1750">
      <c r="A1750" s="17" t="n">
        <v>39099</v>
      </c>
      <c r="B1750" s="14" t="n">
        <v>97.56</v>
      </c>
      <c r="C1750" s="14" t="n">
        <v>97.6</v>
      </c>
      <c r="D1750" s="14" t="n">
        <v>94.82</v>
      </c>
      <c r="E1750" s="14" t="n">
        <v>94.95</v>
      </c>
      <c r="F1750" s="14" t="n">
        <v>58795000</v>
      </c>
      <c r="G1750" s="14" t="n">
        <v>94.54</v>
      </c>
      <c r="I1750" s="18" t="n">
        <f aca="false">IF(N1749 = 1, IF((I1749 + (N1749 * M1749)) &gt; D1750, MAX(C1750,J1749), I1749 + (N1749 * M1749)), IF((I1749 + (N1749 * M1749)) &lt; C1750, MIN(D1750,J1749), I1749 + (N1749 * M1749)))</f>
        <v>84.5249784112274</v>
      </c>
      <c r="J1750" s="19" t="n">
        <f aca="false">IF(N1750 = 1, MAX(C1750, J1749), MIN(J1749,D1750))</f>
        <v>97.8</v>
      </c>
      <c r="K1750" s="19" t="n">
        <f aca="false">ABS(J1750 - I1750)</f>
        <v>13.2750215887726</v>
      </c>
      <c r="L1750" s="19" t="n">
        <f aca="false">IF(N1750 &lt;&gt; N1749, $H$2, IF(J1750 &lt;&gt; J1749, IF(L1749 &lt; $H$6, L1749 +$H$4, L1749), L1749))</f>
        <v>0.08</v>
      </c>
      <c r="M1750" s="19" t="n">
        <f aca="false">L1750 * K1750</f>
        <v>1.06200172710181</v>
      </c>
      <c r="N1750" s="12" t="n">
        <f aca="false">IF(N1749 = 1, IF(D1750 &gt; I1750, 1, -1), IF(I1750 &gt; C1750, -1, 1))</f>
        <v>1</v>
      </c>
      <c r="O1750" s="12" t="n">
        <f aca="false">IF(N1750 =N1749, O1749 + 1, 1)</f>
        <v>11</v>
      </c>
    </row>
    <row collapsed="false" customFormat="false" customHeight="true" hidden="false" ht="13.3" outlineLevel="0" r="1751">
      <c r="A1751" s="17" t="n">
        <v>39100</v>
      </c>
      <c r="B1751" s="14" t="n">
        <v>92.1</v>
      </c>
      <c r="C1751" s="14" t="n">
        <v>92.11</v>
      </c>
      <c r="D1751" s="14" t="n">
        <v>89.05</v>
      </c>
      <c r="E1751" s="14" t="n">
        <v>89.07</v>
      </c>
      <c r="F1751" s="14" t="n">
        <v>84450200</v>
      </c>
      <c r="G1751" s="14" t="n">
        <v>88.69</v>
      </c>
      <c r="I1751" s="18" t="n">
        <f aca="false">IF(N1750 = 1, IF((I1750 + (N1750 * M1750)) &gt; D1751, MAX(C1751,J1750), I1750 + (N1750 * M1750)), IF((I1750 + (N1750 * M1750)) &lt; C1751, MIN(D1751,J1750), I1750 + (N1750 * M1750)))</f>
        <v>85.5869801383292</v>
      </c>
      <c r="J1751" s="19" t="n">
        <f aca="false">IF(N1751 = 1, MAX(C1751, J1750), MIN(J1750,D1751))</f>
        <v>97.8</v>
      </c>
      <c r="K1751" s="19" t="n">
        <f aca="false">ABS(J1751 - I1751)</f>
        <v>12.2130198616708</v>
      </c>
      <c r="L1751" s="19" t="n">
        <f aca="false">IF(N1751 &lt;&gt; N1750, $H$2, IF(J1751 &lt;&gt; J1750, IF(L1750 &lt; $H$6, L1750 +$H$4, L1750), L1750))</f>
        <v>0.08</v>
      </c>
      <c r="M1751" s="19" t="n">
        <f aca="false">L1751 * K1751</f>
        <v>0.977041588933665</v>
      </c>
      <c r="N1751" s="12" t="n">
        <f aca="false">IF(N1750 = 1, IF(D1751 &gt; I1751, 1, -1), IF(I1751 &gt; C1751, -1, 1))</f>
        <v>1</v>
      </c>
      <c r="O1751" s="12" t="n">
        <f aca="false">IF(N1751 =N1750, O1750 + 1, 1)</f>
        <v>12</v>
      </c>
    </row>
    <row collapsed="false" customFormat="false" customHeight="true" hidden="false" ht="13.3" outlineLevel="0" r="1752">
      <c r="A1752" s="17" t="n">
        <v>39101</v>
      </c>
      <c r="B1752" s="14" t="n">
        <v>88.63</v>
      </c>
      <c r="C1752" s="14" t="n">
        <v>89.65</v>
      </c>
      <c r="D1752" s="14" t="n">
        <v>88.12</v>
      </c>
      <c r="E1752" s="14" t="n">
        <v>88.5</v>
      </c>
      <c r="F1752" s="14" t="n">
        <v>48731200</v>
      </c>
      <c r="G1752" s="14" t="n">
        <v>88.12</v>
      </c>
      <c r="I1752" s="18" t="n">
        <f aca="false">IF(N1751 = 1, IF((I1751 + (N1751 * M1751)) &gt; D1752, MAX(C1752,J1751), I1751 + (N1751 * M1751)), IF((I1751 + (N1751 * M1751)) &lt; C1752, MIN(D1752,J1751), I1751 + (N1751 * M1751)))</f>
        <v>86.5640217272629</v>
      </c>
      <c r="J1752" s="19" t="n">
        <f aca="false">IF(N1752 = 1, MAX(C1752, J1751), MIN(J1751,D1752))</f>
        <v>97.8</v>
      </c>
      <c r="K1752" s="19" t="n">
        <f aca="false">ABS(J1752 - I1752)</f>
        <v>11.2359782727372</v>
      </c>
      <c r="L1752" s="19" t="n">
        <f aca="false">IF(N1752 &lt;&gt; N1751, $H$2, IF(J1752 &lt;&gt; J1751, IF(L1751 &lt; $H$6, L1751 +$H$4, L1751), L1751))</f>
        <v>0.08</v>
      </c>
      <c r="M1752" s="19" t="n">
        <f aca="false">L1752 * K1752</f>
        <v>0.898878261818973</v>
      </c>
      <c r="N1752" s="12" t="n">
        <f aca="false">IF(N1751 = 1, IF(D1752 &gt; I1752, 1, -1), IF(I1752 &gt; C1752, -1, 1))</f>
        <v>1</v>
      </c>
      <c r="O1752" s="12" t="n">
        <f aca="false">IF(N1752 =N1751, O1751 + 1, 1)</f>
        <v>13</v>
      </c>
    </row>
    <row collapsed="false" customFormat="false" customHeight="true" hidden="false" ht="13.3" outlineLevel="0" r="1753">
      <c r="A1753" s="17" t="n">
        <v>39104</v>
      </c>
      <c r="B1753" s="14" t="n">
        <v>89.14</v>
      </c>
      <c r="C1753" s="14" t="n">
        <v>89.16</v>
      </c>
      <c r="D1753" s="14" t="n">
        <v>85.65</v>
      </c>
      <c r="E1753" s="14" t="n">
        <v>86.79</v>
      </c>
      <c r="F1753" s="14" t="n">
        <v>51929500</v>
      </c>
      <c r="G1753" s="14" t="n">
        <v>86.42</v>
      </c>
      <c r="I1753" s="18" t="n">
        <f aca="false">IF(N1752 = 1, IF((I1752 + (N1752 * M1752)) &gt; D1753, MAX(C1753,J1752), I1752 + (N1752 * M1752)), IF((I1752 + (N1752 * M1752)) &lt; C1753, MIN(D1753,J1752), I1752 + (N1752 * M1752)))</f>
        <v>97.8</v>
      </c>
      <c r="J1753" s="19" t="n">
        <f aca="false">IF(N1753 = 1, MAX(C1753, J1752), MIN(J1752,D1753))</f>
        <v>85.65</v>
      </c>
      <c r="K1753" s="19" t="n">
        <f aca="false">ABS(J1753 - I1753)</f>
        <v>12.15</v>
      </c>
      <c r="L1753" s="19" t="n">
        <f aca="false">IF(N1753 &lt;&gt; N1752, $H$2, IF(J1753 &lt;&gt; J1752, IF(L1752 &lt; $H$6, L1752 +$H$4, L1752), L1752))</f>
        <v>0.02</v>
      </c>
      <c r="M1753" s="19" t="n">
        <f aca="false">L1753 * K1753</f>
        <v>0.243</v>
      </c>
      <c r="N1753" s="12" t="n">
        <f aca="false">IF(N1752 = 1, IF(D1753 &gt; I1753, 1, -1), IF(I1753 &gt; C1753, -1, 1))</f>
        <v>-1</v>
      </c>
      <c r="O1753" s="12" t="n">
        <f aca="false">IF(N1753 =N1752, O1752 + 1, 1)</f>
        <v>1</v>
      </c>
    </row>
    <row collapsed="false" customFormat="false" customHeight="true" hidden="false" ht="13.3" outlineLevel="0" r="1754">
      <c r="A1754" s="17" t="n">
        <v>39105</v>
      </c>
      <c r="B1754" s="14" t="n">
        <v>85.73</v>
      </c>
      <c r="C1754" s="14" t="n">
        <v>87.51</v>
      </c>
      <c r="D1754" s="14" t="n">
        <v>85.51</v>
      </c>
      <c r="E1754" s="14" t="n">
        <v>85.7</v>
      </c>
      <c r="F1754" s="14" t="n">
        <v>43122300</v>
      </c>
      <c r="G1754" s="14" t="n">
        <v>85.33</v>
      </c>
      <c r="I1754" s="18" t="n">
        <f aca="false">IF(N1753 = 1, IF((I1753 + (N1753 * M1753)) &gt; D1754, MAX(C1754,J1753), I1753 + (N1753 * M1753)), IF((I1753 + (N1753 * M1753)) &lt; C1754, MIN(D1754,J1753), I1753 + (N1753 * M1753)))</f>
        <v>97.557</v>
      </c>
      <c r="J1754" s="19" t="n">
        <f aca="false">IF(N1754 = 1, MAX(C1754, J1753), MIN(J1753,D1754))</f>
        <v>85.51</v>
      </c>
      <c r="K1754" s="19" t="n">
        <f aca="false">ABS(J1754 - I1754)</f>
        <v>12.047</v>
      </c>
      <c r="L1754" s="19" t="n">
        <f aca="false">IF(N1754 &lt;&gt; N1753, $H$2, IF(J1754 &lt;&gt; J1753, IF(L1753 &lt; $H$6, L1753 +$H$4, L1753), L1753))</f>
        <v>0.04</v>
      </c>
      <c r="M1754" s="19" t="n">
        <f aca="false">L1754 * K1754</f>
        <v>0.48188</v>
      </c>
      <c r="N1754" s="12" t="n">
        <f aca="false">IF(N1753 = 1, IF(D1754 &gt; I1754, 1, -1), IF(I1754 &gt; C1754, -1, 1))</f>
        <v>-1</v>
      </c>
      <c r="O1754" s="12" t="n">
        <f aca="false">IF(N1754 =N1753, O1753 + 1, 1)</f>
        <v>2</v>
      </c>
    </row>
    <row collapsed="false" customFormat="false" customHeight="true" hidden="false" ht="13.3" outlineLevel="0" r="1755">
      <c r="A1755" s="17" t="n">
        <v>39106</v>
      </c>
      <c r="B1755" s="14" t="n">
        <v>86.68</v>
      </c>
      <c r="C1755" s="14" t="n">
        <v>87.15</v>
      </c>
      <c r="D1755" s="14" t="n">
        <v>86.08</v>
      </c>
      <c r="E1755" s="14" t="n">
        <v>86.7</v>
      </c>
      <c r="F1755" s="14" t="n">
        <v>33136200</v>
      </c>
      <c r="G1755" s="14" t="n">
        <v>86.33</v>
      </c>
      <c r="I1755" s="18" t="n">
        <f aca="false">IF(N1754 = 1, IF((I1754 + (N1754 * M1754)) &gt; D1755, MAX(C1755,J1754), I1754 + (N1754 * M1754)), IF((I1754 + (N1754 * M1754)) &lt; C1755, MIN(D1755,J1754), I1754 + (N1754 * M1754)))</f>
        <v>97.07512</v>
      </c>
      <c r="J1755" s="19" t="n">
        <f aca="false">IF(N1755 = 1, MAX(C1755, J1754), MIN(J1754,D1755))</f>
        <v>85.51</v>
      </c>
      <c r="K1755" s="19" t="n">
        <f aca="false">ABS(J1755 - I1755)</f>
        <v>11.56512</v>
      </c>
      <c r="L1755" s="19" t="n">
        <f aca="false">IF(N1755 &lt;&gt; N1754, $H$2, IF(J1755 &lt;&gt; J1754, IF(L1754 &lt; $H$6, L1754 +$H$4, L1754), L1754))</f>
        <v>0.04</v>
      </c>
      <c r="M1755" s="19" t="n">
        <f aca="false">L1755 * K1755</f>
        <v>0.4626048</v>
      </c>
      <c r="N1755" s="12" t="n">
        <f aca="false">IF(N1754 = 1, IF(D1755 &gt; I1755, 1, -1), IF(I1755 &gt; C1755, -1, 1))</f>
        <v>-1</v>
      </c>
      <c r="O1755" s="12" t="n">
        <f aca="false">IF(N1755 =N1754, O1754 + 1, 1)</f>
        <v>3</v>
      </c>
    </row>
    <row collapsed="false" customFormat="false" customHeight="true" hidden="false" ht="13.3" outlineLevel="0" r="1756">
      <c r="A1756" s="17" t="n">
        <v>39107</v>
      </c>
      <c r="B1756" s="14" t="n">
        <v>87.11</v>
      </c>
      <c r="C1756" s="14" t="n">
        <v>88.5</v>
      </c>
      <c r="D1756" s="14" t="n">
        <v>86.03</v>
      </c>
      <c r="E1756" s="14" t="n">
        <v>86.25</v>
      </c>
      <c r="F1756" s="14" t="n">
        <v>32356200</v>
      </c>
      <c r="G1756" s="14" t="n">
        <v>85.88</v>
      </c>
      <c r="I1756" s="18" t="n">
        <f aca="false">IF(N1755 = 1, IF((I1755 + (N1755 * M1755)) &gt; D1756, MAX(C1756,J1755), I1755 + (N1755 * M1755)), IF((I1755 + (N1755 * M1755)) &lt; C1756, MIN(D1756,J1755), I1755 + (N1755 * M1755)))</f>
        <v>96.6125152</v>
      </c>
      <c r="J1756" s="19" t="n">
        <f aca="false">IF(N1756 = 1, MAX(C1756, J1755), MIN(J1755,D1756))</f>
        <v>85.51</v>
      </c>
      <c r="K1756" s="19" t="n">
        <f aca="false">ABS(J1756 - I1756)</f>
        <v>11.1025152</v>
      </c>
      <c r="L1756" s="19" t="n">
        <f aca="false">IF(N1756 &lt;&gt; N1755, $H$2, IF(J1756 &lt;&gt; J1755, IF(L1755 &lt; $H$6, L1755 +$H$4, L1755), L1755))</f>
        <v>0.04</v>
      </c>
      <c r="M1756" s="19" t="n">
        <f aca="false">L1756 * K1756</f>
        <v>0.444100608</v>
      </c>
      <c r="N1756" s="12" t="n">
        <f aca="false">IF(N1755 = 1, IF(D1756 &gt; I1756, 1, -1), IF(I1756 &gt; C1756, -1, 1))</f>
        <v>-1</v>
      </c>
      <c r="O1756" s="12" t="n">
        <f aca="false">IF(N1756 =N1755, O1755 + 1, 1)</f>
        <v>4</v>
      </c>
    </row>
    <row collapsed="false" customFormat="false" customHeight="true" hidden="false" ht="13.3" outlineLevel="0" r="1757">
      <c r="A1757" s="17" t="n">
        <v>39108</v>
      </c>
      <c r="B1757" s="14" t="n">
        <v>87.11</v>
      </c>
      <c r="C1757" s="14" t="n">
        <v>87.37</v>
      </c>
      <c r="D1757" s="14" t="n">
        <v>84.99</v>
      </c>
      <c r="E1757" s="14" t="n">
        <v>85.38</v>
      </c>
      <c r="F1757" s="14" t="n">
        <v>35245500</v>
      </c>
      <c r="G1757" s="14" t="n">
        <v>85.01</v>
      </c>
      <c r="I1757" s="18" t="n">
        <f aca="false">IF(N1756 = 1, IF((I1756 + (N1756 * M1756)) &gt; D1757, MAX(C1757,J1756), I1756 + (N1756 * M1756)), IF((I1756 + (N1756 * M1756)) &lt; C1757, MIN(D1757,J1756), I1756 + (N1756 * M1756)))</f>
        <v>96.168414592</v>
      </c>
      <c r="J1757" s="19" t="n">
        <f aca="false">IF(N1757 = 1, MAX(C1757, J1756), MIN(J1756,D1757))</f>
        <v>84.99</v>
      </c>
      <c r="K1757" s="19" t="n">
        <f aca="false">ABS(J1757 - I1757)</f>
        <v>11.178414592</v>
      </c>
      <c r="L1757" s="19" t="n">
        <f aca="false">IF(N1757 &lt;&gt; N1756, $H$2, IF(J1757 &lt;&gt; J1756, IF(L1756 &lt; $H$6, L1756 +$H$4, L1756), L1756))</f>
        <v>0.06</v>
      </c>
      <c r="M1757" s="19" t="n">
        <f aca="false">L1757 * K1757</f>
        <v>0.670704875520001</v>
      </c>
      <c r="N1757" s="12" t="n">
        <f aca="false">IF(N1756 = 1, IF(D1757 &gt; I1757, 1, -1), IF(I1757 &gt; C1757, -1, 1))</f>
        <v>-1</v>
      </c>
      <c r="O1757" s="12" t="n">
        <f aca="false">IF(N1757 =N1756, O1756 + 1, 1)</f>
        <v>5</v>
      </c>
    </row>
    <row collapsed="false" customFormat="false" customHeight="true" hidden="false" ht="13.3" outlineLevel="0" r="1758">
      <c r="A1758" s="17" t="n">
        <v>39111</v>
      </c>
      <c r="B1758" s="14" t="n">
        <v>86.3</v>
      </c>
      <c r="C1758" s="14" t="n">
        <v>86.65</v>
      </c>
      <c r="D1758" s="14" t="n">
        <v>85.53</v>
      </c>
      <c r="E1758" s="14" t="n">
        <v>85.94</v>
      </c>
      <c r="F1758" s="14" t="n">
        <v>32202300</v>
      </c>
      <c r="G1758" s="14" t="n">
        <v>85.57</v>
      </c>
      <c r="I1758" s="18" t="n">
        <f aca="false">IF(N1757 = 1, IF((I1757 + (N1757 * M1757)) &gt; D1758, MAX(C1758,J1757), I1757 + (N1757 * M1757)), IF((I1757 + (N1757 * M1757)) &lt; C1758, MIN(D1758,J1757), I1757 + (N1757 * M1757)))</f>
        <v>95.49770971648</v>
      </c>
      <c r="J1758" s="19" t="n">
        <f aca="false">IF(N1758 = 1, MAX(C1758, J1757), MIN(J1757,D1758))</f>
        <v>84.99</v>
      </c>
      <c r="K1758" s="19" t="n">
        <f aca="false">ABS(J1758 - I1758)</f>
        <v>10.50770971648</v>
      </c>
      <c r="L1758" s="19" t="n">
        <f aca="false">IF(N1758 &lt;&gt; N1757, $H$2, IF(J1758 &lt;&gt; J1757, IF(L1757 &lt; $H$6, L1757 +$H$4, L1757), L1757))</f>
        <v>0.06</v>
      </c>
      <c r="M1758" s="19" t="n">
        <f aca="false">L1758 * K1758</f>
        <v>0.6304625829888</v>
      </c>
      <c r="N1758" s="12" t="n">
        <f aca="false">IF(N1757 = 1, IF(D1758 &gt; I1758, 1, -1), IF(I1758 &gt; C1758, -1, 1))</f>
        <v>-1</v>
      </c>
      <c r="O1758" s="12" t="n">
        <f aca="false">IF(N1758 =N1757, O1757 + 1, 1)</f>
        <v>6</v>
      </c>
    </row>
    <row collapsed="false" customFormat="false" customHeight="true" hidden="false" ht="13.3" outlineLevel="0" r="1759">
      <c r="A1759" s="17" t="n">
        <v>39112</v>
      </c>
      <c r="B1759" s="14" t="n">
        <v>86.43</v>
      </c>
      <c r="C1759" s="14" t="n">
        <v>86.49</v>
      </c>
      <c r="D1759" s="14" t="n">
        <v>85.25</v>
      </c>
      <c r="E1759" s="14" t="n">
        <v>85.55</v>
      </c>
      <c r="F1759" s="14" t="n">
        <v>20641800</v>
      </c>
      <c r="G1759" s="14" t="n">
        <v>85.18</v>
      </c>
      <c r="I1759" s="18" t="n">
        <f aca="false">IF(N1758 = 1, IF((I1758 + (N1758 * M1758)) &gt; D1759, MAX(C1759,J1758), I1758 + (N1758 * M1758)), IF((I1758 + (N1758 * M1758)) &lt; C1759, MIN(D1759,J1758), I1758 + (N1758 * M1758)))</f>
        <v>94.8672471334912</v>
      </c>
      <c r="J1759" s="19" t="n">
        <f aca="false">IF(N1759 = 1, MAX(C1759, J1758), MIN(J1758,D1759))</f>
        <v>84.99</v>
      </c>
      <c r="K1759" s="19" t="n">
        <f aca="false">ABS(J1759 - I1759)</f>
        <v>9.87724713349121</v>
      </c>
      <c r="L1759" s="19" t="n">
        <f aca="false">IF(N1759 &lt;&gt; N1758, $H$2, IF(J1759 &lt;&gt; J1758, IF(L1758 &lt; $H$6, L1758 +$H$4, L1758), L1758))</f>
        <v>0.06</v>
      </c>
      <c r="M1759" s="19" t="n">
        <f aca="false">L1759 * K1759</f>
        <v>0.592634828009473</v>
      </c>
      <c r="N1759" s="12" t="n">
        <f aca="false">IF(N1758 = 1, IF(D1759 &gt; I1759, 1, -1), IF(I1759 &gt; C1759, -1, 1))</f>
        <v>-1</v>
      </c>
      <c r="O1759" s="12" t="n">
        <f aca="false">IF(N1759 =N1758, O1758 + 1, 1)</f>
        <v>7</v>
      </c>
    </row>
    <row collapsed="false" customFormat="false" customHeight="true" hidden="false" ht="13.3" outlineLevel="0" r="1760">
      <c r="A1760" s="17" t="n">
        <v>39113</v>
      </c>
      <c r="B1760" s="14" t="n">
        <v>84.86</v>
      </c>
      <c r="C1760" s="14" t="n">
        <v>86</v>
      </c>
      <c r="D1760" s="14" t="n">
        <v>84.35</v>
      </c>
      <c r="E1760" s="14" t="n">
        <v>85.73</v>
      </c>
      <c r="F1760" s="14" t="n">
        <v>30573900</v>
      </c>
      <c r="G1760" s="14" t="n">
        <v>85.36</v>
      </c>
      <c r="I1760" s="18" t="n">
        <f aca="false">IF(N1759 = 1, IF((I1759 + (N1759 * M1759)) &gt; D1760, MAX(C1760,J1759), I1759 + (N1759 * M1759)), IF((I1759 + (N1759 * M1759)) &lt; C1760, MIN(D1760,J1759), I1759 + (N1759 * M1759)))</f>
        <v>94.2746123054817</v>
      </c>
      <c r="J1760" s="19" t="n">
        <f aca="false">IF(N1760 = 1, MAX(C1760, J1759), MIN(J1759,D1760))</f>
        <v>84.35</v>
      </c>
      <c r="K1760" s="19" t="n">
        <f aca="false">ABS(J1760 - I1760)</f>
        <v>9.92461230548174</v>
      </c>
      <c r="L1760" s="19" t="n">
        <f aca="false">IF(N1760 &lt;&gt; N1759, $H$2, IF(J1760 &lt;&gt; J1759, IF(L1759 &lt; $H$6, L1759 +$H$4, L1759), L1759))</f>
        <v>0.08</v>
      </c>
      <c r="M1760" s="19" t="n">
        <f aca="false">L1760 * K1760</f>
        <v>0.79396898443854</v>
      </c>
      <c r="N1760" s="12" t="n">
        <f aca="false">IF(N1759 = 1, IF(D1760 &gt; I1760, 1, -1), IF(I1760 &gt; C1760, -1, 1))</f>
        <v>-1</v>
      </c>
      <c r="O1760" s="12" t="n">
        <f aca="false">IF(N1760 =N1759, O1759 + 1, 1)</f>
        <v>8</v>
      </c>
    </row>
    <row collapsed="false" customFormat="false" customHeight="true" hidden="false" ht="13.3" outlineLevel="0" r="1761">
      <c r="A1761" s="17" t="n">
        <v>39114</v>
      </c>
      <c r="B1761" s="14" t="n">
        <v>86.23</v>
      </c>
      <c r="C1761" s="14" t="n">
        <v>86.27</v>
      </c>
      <c r="D1761" s="14" t="n">
        <v>84.74</v>
      </c>
      <c r="E1761" s="14" t="n">
        <v>84.74</v>
      </c>
      <c r="F1761" s="14" t="n">
        <v>23726500</v>
      </c>
      <c r="G1761" s="14" t="n">
        <v>84.38</v>
      </c>
      <c r="I1761" s="18" t="n">
        <f aca="false">IF(N1760 = 1, IF((I1760 + (N1760 * M1760)) &gt; D1761, MAX(C1761,J1760), I1760 + (N1760 * M1760)), IF((I1760 + (N1760 * M1760)) &lt; C1761, MIN(D1761,J1760), I1760 + (N1760 * M1760)))</f>
        <v>93.4806433210432</v>
      </c>
      <c r="J1761" s="19" t="n">
        <f aca="false">IF(N1761 = 1, MAX(C1761, J1760), MIN(J1760,D1761))</f>
        <v>84.35</v>
      </c>
      <c r="K1761" s="19" t="n">
        <f aca="false">ABS(J1761 - I1761)</f>
        <v>9.13064332104321</v>
      </c>
      <c r="L1761" s="19" t="n">
        <f aca="false">IF(N1761 &lt;&gt; N1760, $H$2, IF(J1761 &lt;&gt; J1760, IF(L1760 &lt; $H$6, L1760 +$H$4, L1760), L1760))</f>
        <v>0.08</v>
      </c>
      <c r="M1761" s="19" t="n">
        <f aca="false">L1761 * K1761</f>
        <v>0.730451465683457</v>
      </c>
      <c r="N1761" s="12" t="n">
        <f aca="false">IF(N1760 = 1, IF(D1761 &gt; I1761, 1, -1), IF(I1761 &gt; C1761, -1, 1))</f>
        <v>-1</v>
      </c>
      <c r="O1761" s="12" t="n">
        <f aca="false">IF(N1761 =N1760, O1760 + 1, 1)</f>
        <v>9</v>
      </c>
    </row>
    <row collapsed="false" customFormat="false" customHeight="true" hidden="false" ht="13.3" outlineLevel="0" r="1762">
      <c r="A1762" s="17" t="n">
        <v>39115</v>
      </c>
      <c r="B1762" s="14" t="n">
        <v>84.12</v>
      </c>
      <c r="C1762" s="14" t="n">
        <v>85.25</v>
      </c>
      <c r="D1762" s="14" t="n">
        <v>83.7</v>
      </c>
      <c r="E1762" s="14" t="n">
        <v>84.75</v>
      </c>
      <c r="F1762" s="14" t="n">
        <v>22197500</v>
      </c>
      <c r="G1762" s="14" t="n">
        <v>84.39</v>
      </c>
      <c r="I1762" s="18" t="n">
        <f aca="false">IF(N1761 = 1, IF((I1761 + (N1761 * M1761)) &gt; D1762, MAX(C1762,J1761), I1761 + (N1761 * M1761)), IF((I1761 + (N1761 * M1761)) &lt; C1762, MIN(D1762,J1761), I1761 + (N1761 * M1761)))</f>
        <v>92.7501918553597</v>
      </c>
      <c r="J1762" s="19" t="n">
        <f aca="false">IF(N1762 = 1, MAX(C1762, J1761), MIN(J1761,D1762))</f>
        <v>83.7</v>
      </c>
      <c r="K1762" s="19" t="n">
        <f aca="false">ABS(J1762 - I1762)</f>
        <v>9.05019185535974</v>
      </c>
      <c r="L1762" s="19" t="n">
        <f aca="false">IF(N1762 &lt;&gt; N1761, $H$2, IF(J1762 &lt;&gt; J1761, IF(L1761 &lt; $H$6, L1761 +$H$4, L1761), L1761))</f>
        <v>0.1</v>
      </c>
      <c r="M1762" s="19" t="n">
        <f aca="false">L1762 * K1762</f>
        <v>0.905019185535974</v>
      </c>
      <c r="N1762" s="12" t="n">
        <f aca="false">IF(N1761 = 1, IF(D1762 &gt; I1762, 1, -1), IF(I1762 &gt; C1762, -1, 1))</f>
        <v>-1</v>
      </c>
      <c r="O1762" s="12" t="n">
        <f aca="false">IF(N1762 =N1761, O1761 + 1, 1)</f>
        <v>10</v>
      </c>
    </row>
    <row collapsed="false" customFormat="false" customHeight="true" hidden="false" ht="13.3" outlineLevel="0" r="1763">
      <c r="A1763" s="17" t="n">
        <v>39118</v>
      </c>
      <c r="B1763" s="14" t="n">
        <v>84.3</v>
      </c>
      <c r="C1763" s="14" t="n">
        <v>85.23</v>
      </c>
      <c r="D1763" s="14" t="n">
        <v>83.94</v>
      </c>
      <c r="E1763" s="14" t="n">
        <v>83.94</v>
      </c>
      <c r="F1763" s="14" t="n">
        <v>20673300</v>
      </c>
      <c r="G1763" s="14" t="n">
        <v>83.58</v>
      </c>
      <c r="I1763" s="18" t="n">
        <f aca="false">IF(N1762 = 1, IF((I1762 + (N1762 * M1762)) &gt; D1763, MAX(C1763,J1762), I1762 + (N1762 * M1762)), IF((I1762 + (N1762 * M1762)) &lt; C1763, MIN(D1763,J1762), I1762 + (N1762 * M1762)))</f>
        <v>91.8451726698238</v>
      </c>
      <c r="J1763" s="19" t="n">
        <f aca="false">IF(N1763 = 1, MAX(C1763, J1762), MIN(J1762,D1763))</f>
        <v>83.7</v>
      </c>
      <c r="K1763" s="19" t="n">
        <f aca="false">ABS(J1763 - I1763)</f>
        <v>8.14517266982377</v>
      </c>
      <c r="L1763" s="19" t="n">
        <f aca="false">IF(N1763 &lt;&gt; N1762, $H$2, IF(J1763 &lt;&gt; J1762, IF(L1762 &lt; $H$6, L1762 +$H$4, L1762), L1762))</f>
        <v>0.1</v>
      </c>
      <c r="M1763" s="19" t="n">
        <f aca="false">L1763 * K1763</f>
        <v>0.814517266982377</v>
      </c>
      <c r="N1763" s="12" t="n">
        <f aca="false">IF(N1762 = 1, IF(D1763 &gt; I1763, 1, -1), IF(I1763 &gt; C1763, -1, 1))</f>
        <v>-1</v>
      </c>
      <c r="O1763" s="12" t="n">
        <f aca="false">IF(N1763 =N1762, O1762 + 1, 1)</f>
        <v>11</v>
      </c>
    </row>
    <row collapsed="false" customFormat="false" customHeight="true" hidden="false" ht="13.3" outlineLevel="0" r="1764">
      <c r="A1764" s="17" t="n">
        <v>39119</v>
      </c>
      <c r="B1764" s="14" t="n">
        <v>84.45</v>
      </c>
      <c r="C1764" s="14" t="n">
        <v>84.47</v>
      </c>
      <c r="D1764" s="14" t="n">
        <v>82.86</v>
      </c>
      <c r="E1764" s="14" t="n">
        <v>84.15</v>
      </c>
      <c r="F1764" s="14" t="n">
        <v>30871200</v>
      </c>
      <c r="G1764" s="14" t="n">
        <v>83.79</v>
      </c>
      <c r="I1764" s="18" t="n">
        <f aca="false">IF(N1763 = 1, IF((I1763 + (N1763 * M1763)) &gt; D1764, MAX(C1764,J1763), I1763 + (N1763 * M1763)), IF((I1763 + (N1763 * M1763)) &lt; C1764, MIN(D1764,J1763), I1763 + (N1763 * M1763)))</f>
        <v>91.0306554028414</v>
      </c>
      <c r="J1764" s="19" t="n">
        <f aca="false">IF(N1764 = 1, MAX(C1764, J1763), MIN(J1763,D1764))</f>
        <v>82.86</v>
      </c>
      <c r="K1764" s="19" t="n">
        <f aca="false">ABS(J1764 - I1764)</f>
        <v>8.17065540284139</v>
      </c>
      <c r="L1764" s="19" t="n">
        <f aca="false">IF(N1764 &lt;&gt; N1763, $H$2, IF(J1764 &lt;&gt; J1763, IF(L1763 &lt; $H$6, L1763 +$H$4, L1763), L1763))</f>
        <v>0.12</v>
      </c>
      <c r="M1764" s="19" t="n">
        <f aca="false">L1764 * K1764</f>
        <v>0.980478648340967</v>
      </c>
      <c r="N1764" s="12" t="n">
        <f aca="false">IF(N1763 = 1, IF(D1764 &gt; I1764, 1, -1), IF(I1764 &gt; C1764, -1, 1))</f>
        <v>-1</v>
      </c>
      <c r="O1764" s="12" t="n">
        <f aca="false">IF(N1764 =N1763, O1763 + 1, 1)</f>
        <v>12</v>
      </c>
    </row>
    <row collapsed="false" customFormat="false" customHeight="true" hidden="false" ht="13.3" outlineLevel="0" r="1765">
      <c r="A1765" s="17" t="n">
        <v>39120</v>
      </c>
      <c r="B1765" s="14" t="n">
        <v>84.48</v>
      </c>
      <c r="C1765" s="14" t="n">
        <v>86.38</v>
      </c>
      <c r="D1765" s="14" t="n">
        <v>83.55</v>
      </c>
      <c r="E1765" s="14" t="n">
        <v>86.15</v>
      </c>
      <c r="F1765" s="14" t="n">
        <v>38100900</v>
      </c>
      <c r="G1765" s="14" t="n">
        <v>85.78</v>
      </c>
      <c r="I1765" s="18" t="n">
        <f aca="false">IF(N1764 = 1, IF((I1764 + (N1764 * M1764)) &gt; D1765, MAX(C1765,J1764), I1764 + (N1764 * M1764)), IF((I1764 + (N1764 * M1764)) &lt; C1765, MIN(D1765,J1764), I1764 + (N1764 * M1764)))</f>
        <v>90.0501767545004</v>
      </c>
      <c r="J1765" s="19" t="n">
        <f aca="false">IF(N1765 = 1, MAX(C1765, J1764), MIN(J1764,D1765))</f>
        <v>82.86</v>
      </c>
      <c r="K1765" s="19" t="n">
        <f aca="false">ABS(J1765 - I1765)</f>
        <v>7.19017675450043</v>
      </c>
      <c r="L1765" s="19" t="n">
        <f aca="false">IF(N1765 &lt;&gt; N1764, $H$2, IF(J1765 &lt;&gt; J1764, IF(L1764 &lt; $H$6, L1764 +$H$4, L1764), L1764))</f>
        <v>0.12</v>
      </c>
      <c r="M1765" s="19" t="n">
        <f aca="false">L1765 * K1765</f>
        <v>0.862821210540051</v>
      </c>
      <c r="N1765" s="12" t="n">
        <f aca="false">IF(N1764 = 1, IF(D1765 &gt; I1765, 1, -1), IF(I1765 &gt; C1765, -1, 1))</f>
        <v>-1</v>
      </c>
      <c r="O1765" s="12" t="n">
        <f aca="false">IF(N1765 =N1764, O1764 + 1, 1)</f>
        <v>13</v>
      </c>
    </row>
    <row collapsed="false" customFormat="false" customHeight="true" hidden="false" ht="13.3" outlineLevel="0" r="1766">
      <c r="A1766" s="17" t="n">
        <v>39121</v>
      </c>
      <c r="B1766" s="14" t="n">
        <v>85.43</v>
      </c>
      <c r="C1766" s="14" t="n">
        <v>86.51</v>
      </c>
      <c r="D1766" s="14" t="n">
        <v>85.41</v>
      </c>
      <c r="E1766" s="14" t="n">
        <v>86.18</v>
      </c>
      <c r="F1766" s="14" t="n">
        <v>24251100</v>
      </c>
      <c r="G1766" s="14" t="n">
        <v>85.81</v>
      </c>
      <c r="I1766" s="18" t="n">
        <f aca="false">IF(N1765 = 1, IF((I1765 + (N1765 * M1765)) &gt; D1766, MAX(C1766,J1765), I1765 + (N1765 * M1765)), IF((I1765 + (N1765 * M1765)) &lt; C1766, MIN(D1766,J1765), I1765 + (N1765 * M1765)))</f>
        <v>89.1873555439604</v>
      </c>
      <c r="J1766" s="19" t="n">
        <f aca="false">IF(N1766 = 1, MAX(C1766, J1765), MIN(J1765,D1766))</f>
        <v>82.86</v>
      </c>
      <c r="K1766" s="19" t="n">
        <f aca="false">ABS(J1766 - I1766)</f>
        <v>6.32735554396038</v>
      </c>
      <c r="L1766" s="19" t="n">
        <f aca="false">IF(N1766 &lt;&gt; N1765, $H$2, IF(J1766 &lt;&gt; J1765, IF(L1765 &lt; $H$6, L1765 +$H$4, L1765), L1765))</f>
        <v>0.12</v>
      </c>
      <c r="M1766" s="19" t="n">
        <f aca="false">L1766 * K1766</f>
        <v>0.759282665275246</v>
      </c>
      <c r="N1766" s="12" t="n">
        <f aca="false">IF(N1765 = 1, IF(D1766 &gt; I1766, 1, -1), IF(I1766 &gt; C1766, -1, 1))</f>
        <v>-1</v>
      </c>
      <c r="O1766" s="12" t="n">
        <f aca="false">IF(N1766 =N1765, O1765 + 1, 1)</f>
        <v>14</v>
      </c>
    </row>
    <row collapsed="false" customFormat="false" customHeight="true" hidden="false" ht="13.3" outlineLevel="0" r="1767">
      <c r="A1767" s="17" t="n">
        <v>39122</v>
      </c>
      <c r="B1767" s="14" t="n">
        <v>85.88</v>
      </c>
      <c r="C1767" s="14" t="n">
        <v>86.2</v>
      </c>
      <c r="D1767" s="14" t="n">
        <v>83.21</v>
      </c>
      <c r="E1767" s="14" t="n">
        <v>83.27</v>
      </c>
      <c r="F1767" s="14" t="n">
        <v>30733600</v>
      </c>
      <c r="G1767" s="14" t="n">
        <v>82.91</v>
      </c>
      <c r="I1767" s="18" t="n">
        <f aca="false">IF(N1766 = 1, IF((I1766 + (N1766 * M1766)) &gt; D1767, MAX(C1767,J1766), I1766 + (N1766 * M1766)), IF((I1766 + (N1766 * M1766)) &lt; C1767, MIN(D1767,J1766), I1766 + (N1766 * M1766)))</f>
        <v>88.4280728786851</v>
      </c>
      <c r="J1767" s="19" t="n">
        <f aca="false">IF(N1767 = 1, MAX(C1767, J1766), MIN(J1766,D1767))</f>
        <v>82.86</v>
      </c>
      <c r="K1767" s="19" t="n">
        <f aca="false">ABS(J1767 - I1767)</f>
        <v>5.56807287868513</v>
      </c>
      <c r="L1767" s="19" t="n">
        <f aca="false">IF(N1767 &lt;&gt; N1766, $H$2, IF(J1767 &lt;&gt; J1766, IF(L1766 &lt; $H$6, L1766 +$H$4, L1766), L1766))</f>
        <v>0.12</v>
      </c>
      <c r="M1767" s="19" t="n">
        <f aca="false">L1767 * K1767</f>
        <v>0.668168745442215</v>
      </c>
      <c r="N1767" s="12" t="n">
        <f aca="false">IF(N1766 = 1, IF(D1767 &gt; I1767, 1, -1), IF(I1767 &gt; C1767, -1, 1))</f>
        <v>-1</v>
      </c>
      <c r="O1767" s="12" t="n">
        <f aca="false">IF(N1767 =N1766, O1766 + 1, 1)</f>
        <v>15</v>
      </c>
    </row>
    <row collapsed="false" customFormat="false" customHeight="true" hidden="false" ht="13.3" outlineLevel="0" r="1768">
      <c r="A1768" s="17" t="n">
        <v>39125</v>
      </c>
      <c r="B1768" s="14" t="n">
        <v>84.43</v>
      </c>
      <c r="C1768" s="14" t="n">
        <v>85.18</v>
      </c>
      <c r="D1768" s="14" t="n">
        <v>83.63</v>
      </c>
      <c r="E1768" s="14" t="n">
        <v>84.88</v>
      </c>
      <c r="F1768" s="14" t="n">
        <v>25859700</v>
      </c>
      <c r="G1768" s="14" t="n">
        <v>84.52</v>
      </c>
      <c r="I1768" s="18" t="n">
        <f aca="false">IF(N1767 = 1, IF((I1767 + (N1767 * M1767)) &gt; D1768, MAX(C1768,J1767), I1767 + (N1767 * M1767)), IF((I1767 + (N1767 * M1767)) &lt; C1768, MIN(D1768,J1767), I1767 + (N1767 * M1767)))</f>
        <v>87.7599041332429</v>
      </c>
      <c r="J1768" s="19" t="n">
        <f aca="false">IF(N1768 = 1, MAX(C1768, J1767), MIN(J1767,D1768))</f>
        <v>82.86</v>
      </c>
      <c r="K1768" s="19" t="n">
        <f aca="false">ABS(J1768 - I1768)</f>
        <v>4.89990413324291</v>
      </c>
      <c r="L1768" s="19" t="n">
        <f aca="false">IF(N1768 &lt;&gt; N1767, $H$2, IF(J1768 &lt;&gt; J1767, IF(L1767 &lt; $H$6, L1767 +$H$4, L1767), L1767))</f>
        <v>0.12</v>
      </c>
      <c r="M1768" s="19" t="n">
        <f aca="false">L1768 * K1768</f>
        <v>0.58798849598915</v>
      </c>
      <c r="N1768" s="12" t="n">
        <f aca="false">IF(N1767 = 1, IF(D1768 &gt; I1768, 1, -1), IF(I1768 &gt; C1768, -1, 1))</f>
        <v>-1</v>
      </c>
      <c r="O1768" s="12" t="n">
        <f aca="false">IF(N1768 =N1767, O1767 + 1, 1)</f>
        <v>16</v>
      </c>
    </row>
    <row collapsed="false" customFormat="false" customHeight="true" hidden="false" ht="13.3" outlineLevel="0" r="1769">
      <c r="A1769" s="17" t="n">
        <v>39126</v>
      </c>
      <c r="B1769" s="14" t="n">
        <v>85.16</v>
      </c>
      <c r="C1769" s="14" t="n">
        <v>85.29</v>
      </c>
      <c r="D1769" s="14" t="n">
        <v>84.3</v>
      </c>
      <c r="E1769" s="14" t="n">
        <v>84.7</v>
      </c>
      <c r="F1769" s="14" t="n">
        <v>20749500</v>
      </c>
      <c r="G1769" s="14" t="n">
        <v>84.34</v>
      </c>
      <c r="I1769" s="18" t="n">
        <f aca="false">IF(N1768 = 1, IF((I1768 + (N1768 * M1768)) &gt; D1769, MAX(C1769,J1768), I1768 + (N1768 * M1768)), IF((I1768 + (N1768 * M1768)) &lt; C1769, MIN(D1769,J1768), I1768 + (N1768 * M1768)))</f>
        <v>87.1719156372538</v>
      </c>
      <c r="J1769" s="19" t="n">
        <f aca="false">IF(N1769 = 1, MAX(C1769, J1768), MIN(J1768,D1769))</f>
        <v>82.86</v>
      </c>
      <c r="K1769" s="19" t="n">
        <f aca="false">ABS(J1769 - I1769)</f>
        <v>4.31191563725376</v>
      </c>
      <c r="L1769" s="19" t="n">
        <f aca="false">IF(N1769 &lt;&gt; N1768, $H$2, IF(J1769 &lt;&gt; J1768, IF(L1768 &lt; $H$6, L1768 +$H$4, L1768), L1768))</f>
        <v>0.12</v>
      </c>
      <c r="M1769" s="19" t="n">
        <f aca="false">L1769 * K1769</f>
        <v>0.517429876470451</v>
      </c>
      <c r="N1769" s="12" t="n">
        <f aca="false">IF(N1768 = 1, IF(D1769 &gt; I1769, 1, -1), IF(I1769 &gt; C1769, -1, 1))</f>
        <v>-1</v>
      </c>
      <c r="O1769" s="12" t="n">
        <f aca="false">IF(N1769 =N1768, O1768 + 1, 1)</f>
        <v>17</v>
      </c>
    </row>
    <row collapsed="false" customFormat="false" customHeight="true" hidden="false" ht="13.3" outlineLevel="0" r="1770">
      <c r="A1770" s="17" t="n">
        <v>39127</v>
      </c>
      <c r="B1770" s="14" t="n">
        <v>84.63</v>
      </c>
      <c r="C1770" s="14" t="n">
        <v>85.64</v>
      </c>
      <c r="D1770" s="14" t="n">
        <v>84.57</v>
      </c>
      <c r="E1770" s="14" t="n">
        <v>85.3</v>
      </c>
      <c r="F1770" s="14" t="n">
        <v>18142200</v>
      </c>
      <c r="G1770" s="14" t="n">
        <v>84.94</v>
      </c>
      <c r="I1770" s="18" t="n">
        <f aca="false">IF(N1769 = 1, IF((I1769 + (N1769 * M1769)) &gt; D1770, MAX(C1770,J1769), I1769 + (N1769 * M1769)), IF((I1769 + (N1769 * M1769)) &lt; C1770, MIN(D1770,J1769), I1769 + (N1769 * M1769)))</f>
        <v>86.6544857607833</v>
      </c>
      <c r="J1770" s="19" t="n">
        <f aca="false">IF(N1770 = 1, MAX(C1770, J1769), MIN(J1769,D1770))</f>
        <v>82.86</v>
      </c>
      <c r="K1770" s="19" t="n">
        <f aca="false">ABS(J1770 - I1770)</f>
        <v>3.79448576078332</v>
      </c>
      <c r="L1770" s="19" t="n">
        <f aca="false">IF(N1770 &lt;&gt; N1769, $H$2, IF(J1770 &lt;&gt; J1769, IF(L1769 &lt; $H$6, L1769 +$H$4, L1769), L1769))</f>
        <v>0.12</v>
      </c>
      <c r="M1770" s="19" t="n">
        <f aca="false">L1770 * K1770</f>
        <v>0.455338291293998</v>
      </c>
      <c r="N1770" s="12" t="n">
        <f aca="false">IF(N1769 = 1, IF(D1770 &gt; I1770, 1, -1), IF(I1770 &gt; C1770, -1, 1))</f>
        <v>-1</v>
      </c>
      <c r="O1770" s="12" t="n">
        <f aca="false">IF(N1770 =N1769, O1769 + 1, 1)</f>
        <v>18</v>
      </c>
    </row>
    <row collapsed="false" customFormat="false" customHeight="true" hidden="false" ht="13.3" outlineLevel="0" r="1771">
      <c r="A1771" s="17" t="n">
        <v>39128</v>
      </c>
      <c r="B1771" s="14" t="n">
        <v>85.44</v>
      </c>
      <c r="C1771" s="14" t="n">
        <v>85.62</v>
      </c>
      <c r="D1771" s="14" t="n">
        <v>84.78</v>
      </c>
      <c r="E1771" s="14" t="n">
        <v>85.21</v>
      </c>
      <c r="F1771" s="14" t="n">
        <v>12987900</v>
      </c>
      <c r="G1771" s="14" t="n">
        <v>84.85</v>
      </c>
      <c r="I1771" s="18" t="n">
        <f aca="false">IF(N1770 = 1, IF((I1770 + (N1770 * M1770)) &gt; D1771, MAX(C1771,J1770), I1770 + (N1770 * M1770)), IF((I1770 + (N1770 * M1770)) &lt; C1771, MIN(D1771,J1770), I1770 + (N1770 * M1770)))</f>
        <v>86.1991474694893</v>
      </c>
      <c r="J1771" s="19" t="n">
        <f aca="false">IF(N1771 = 1, MAX(C1771, J1770), MIN(J1770,D1771))</f>
        <v>82.86</v>
      </c>
      <c r="K1771" s="19" t="n">
        <f aca="false">ABS(J1771 - I1771)</f>
        <v>3.33914746948932</v>
      </c>
      <c r="L1771" s="19" t="n">
        <f aca="false">IF(N1771 &lt;&gt; N1770, $H$2, IF(J1771 &lt;&gt; J1770, IF(L1770 &lt; $H$6, L1770 +$H$4, L1770), L1770))</f>
        <v>0.12</v>
      </c>
      <c r="M1771" s="19" t="n">
        <f aca="false">L1771 * K1771</f>
        <v>0.400697696338718</v>
      </c>
      <c r="N1771" s="12" t="n">
        <f aca="false">IF(N1770 = 1, IF(D1771 &gt; I1771, 1, -1), IF(I1771 &gt; C1771, -1, 1))</f>
        <v>-1</v>
      </c>
      <c r="O1771" s="12" t="n">
        <f aca="false">IF(N1771 =N1770, O1770 + 1, 1)</f>
        <v>19</v>
      </c>
    </row>
    <row collapsed="false" customFormat="false" customHeight="true" hidden="false" ht="13.3" outlineLevel="0" r="1772">
      <c r="A1772" s="17" t="n">
        <v>39129</v>
      </c>
      <c r="B1772" s="14" t="n">
        <v>85.25</v>
      </c>
      <c r="C1772" s="14" t="n">
        <v>85.41</v>
      </c>
      <c r="D1772" s="14" t="n">
        <v>84.66</v>
      </c>
      <c r="E1772" s="14" t="n">
        <v>84.83</v>
      </c>
      <c r="F1772" s="14" t="n">
        <v>14281000</v>
      </c>
      <c r="G1772" s="14" t="n">
        <v>84.47</v>
      </c>
      <c r="I1772" s="18" t="n">
        <f aca="false">IF(N1771 = 1, IF((I1771 + (N1771 * M1771)) &gt; D1772, MAX(C1772,J1771), I1771 + (N1771 * M1771)), IF((I1771 + (N1771 * M1771)) &lt; C1772, MIN(D1772,J1771), I1771 + (N1771 * M1771)))</f>
        <v>85.7984497731506</v>
      </c>
      <c r="J1772" s="19" t="n">
        <f aca="false">IF(N1772 = 1, MAX(C1772, J1771), MIN(J1771,D1772))</f>
        <v>82.86</v>
      </c>
      <c r="K1772" s="19" t="n">
        <f aca="false">ABS(J1772 - I1772)</f>
        <v>2.93844977315059</v>
      </c>
      <c r="L1772" s="19" t="n">
        <f aca="false">IF(N1772 &lt;&gt; N1771, $H$2, IF(J1772 &lt;&gt; J1771, IF(L1771 &lt; $H$6, L1771 +$H$4, L1771), L1771))</f>
        <v>0.12</v>
      </c>
      <c r="M1772" s="19" t="n">
        <f aca="false">L1772 * K1772</f>
        <v>0.352613972778071</v>
      </c>
      <c r="N1772" s="12" t="n">
        <f aca="false">IF(N1771 = 1, IF(D1772 &gt; I1772, 1, -1), IF(I1772 &gt; C1772, -1, 1))</f>
        <v>-1</v>
      </c>
      <c r="O1772" s="12" t="n">
        <f aca="false">IF(N1772 =N1771, O1771 + 1, 1)</f>
        <v>20</v>
      </c>
    </row>
    <row collapsed="false" customFormat="false" customHeight="true" hidden="false" ht="13.3" outlineLevel="0" r="1773">
      <c r="A1773" s="17" t="n">
        <v>39133</v>
      </c>
      <c r="B1773" s="14" t="n">
        <v>84.65</v>
      </c>
      <c r="C1773" s="14" t="n">
        <v>86.16</v>
      </c>
      <c r="D1773" s="14" t="n">
        <v>84.16</v>
      </c>
      <c r="E1773" s="14" t="n">
        <v>85.9</v>
      </c>
      <c r="F1773" s="14" t="n">
        <v>22060800</v>
      </c>
      <c r="G1773" s="14" t="n">
        <v>85.53</v>
      </c>
      <c r="I1773" s="18" t="n">
        <f aca="false">IF(N1772 = 1, IF((I1772 + (N1772 * M1772)) &gt; D1773, MAX(C1773,J1772), I1772 + (N1772 * M1772)), IF((I1772 + (N1772 * M1772)) &lt; C1773, MIN(D1773,J1772), I1772 + (N1772 * M1772)))</f>
        <v>82.86</v>
      </c>
      <c r="J1773" s="19" t="n">
        <f aca="false">IF(N1773 = 1, MAX(C1773, J1772), MIN(J1772,D1773))</f>
        <v>86.16</v>
      </c>
      <c r="K1773" s="19" t="n">
        <f aca="false">ABS(J1773 - I1773)</f>
        <v>3.3</v>
      </c>
      <c r="L1773" s="19" t="n">
        <f aca="false">IF(N1773 &lt;&gt; N1772, $H$2, IF(J1773 &lt;&gt; J1772, IF(L1772 &lt; $H$6, L1772 +$H$4, L1772), L1772))</f>
        <v>0.02</v>
      </c>
      <c r="M1773" s="19" t="n">
        <f aca="false">L1773 * K1773</f>
        <v>0.0659999999999999</v>
      </c>
      <c r="N1773" s="12" t="n">
        <f aca="false">IF(N1772 = 1, IF(D1773 &gt; I1773, 1, -1), IF(I1773 &gt; C1773, -1, 1))</f>
        <v>1</v>
      </c>
      <c r="O1773" s="12" t="n">
        <f aca="false">IF(N1773 =N1772, O1772 + 1, 1)</f>
        <v>1</v>
      </c>
    </row>
    <row collapsed="false" customFormat="false" customHeight="true" hidden="false" ht="13.3" outlineLevel="0" r="1774">
      <c r="A1774" s="17" t="n">
        <v>39134</v>
      </c>
      <c r="B1774" s="14" t="n">
        <v>85.98</v>
      </c>
      <c r="C1774" s="14" t="n">
        <v>89.49</v>
      </c>
      <c r="D1774" s="14" t="n">
        <v>85.96</v>
      </c>
      <c r="E1774" s="14" t="n">
        <v>89.2</v>
      </c>
      <c r="F1774" s="14" t="n">
        <v>41261200</v>
      </c>
      <c r="G1774" s="14" t="n">
        <v>88.82</v>
      </c>
      <c r="I1774" s="18" t="n">
        <f aca="false">IF(N1773 = 1, IF((I1773 + (N1773 * M1773)) &gt; D1774, MAX(C1774,J1773), I1773 + (N1773 * M1773)), IF((I1773 + (N1773 * M1773)) &lt; C1774, MIN(D1774,J1773), I1773 + (N1773 * M1773)))</f>
        <v>82.926</v>
      </c>
      <c r="J1774" s="19" t="n">
        <f aca="false">IF(N1774 = 1, MAX(C1774, J1773), MIN(J1773,D1774))</f>
        <v>89.49</v>
      </c>
      <c r="K1774" s="19" t="n">
        <f aca="false">ABS(J1774 - I1774)</f>
        <v>6.56399999999999</v>
      </c>
      <c r="L1774" s="19" t="n">
        <f aca="false">IF(N1774 &lt;&gt; N1773, $H$2, IF(J1774 &lt;&gt; J1773, IF(L1773 &lt; $H$6, L1773 +$H$4, L1773), L1773))</f>
        <v>0.04</v>
      </c>
      <c r="M1774" s="19" t="n">
        <f aca="false">L1774 * K1774</f>
        <v>0.26256</v>
      </c>
      <c r="N1774" s="12" t="n">
        <f aca="false">IF(N1773 = 1, IF(D1774 &gt; I1774, 1, -1), IF(I1774 &gt; C1774, -1, 1))</f>
        <v>1</v>
      </c>
      <c r="O1774" s="12" t="n">
        <f aca="false">IF(N1774 =N1773, O1773 + 1, 1)</f>
        <v>2</v>
      </c>
    </row>
    <row collapsed="false" customFormat="false" customHeight="true" hidden="false" ht="13.3" outlineLevel="0" r="1775">
      <c r="A1775" s="17" t="n">
        <v>39135</v>
      </c>
      <c r="B1775" s="14" t="n">
        <v>90.8</v>
      </c>
      <c r="C1775" s="14" t="n">
        <v>90.81</v>
      </c>
      <c r="D1775" s="14" t="n">
        <v>88.53</v>
      </c>
      <c r="E1775" s="14" t="n">
        <v>89.51</v>
      </c>
      <c r="F1775" s="14" t="n">
        <v>29936600</v>
      </c>
      <c r="G1775" s="14" t="n">
        <v>89.13</v>
      </c>
      <c r="I1775" s="18" t="n">
        <f aca="false">IF(N1774 = 1, IF((I1774 + (N1774 * M1774)) &gt; D1775, MAX(C1775,J1774), I1774 + (N1774 * M1774)), IF((I1774 + (N1774 * M1774)) &lt; C1775, MIN(D1775,J1774), I1774 + (N1774 * M1774)))</f>
        <v>83.18856</v>
      </c>
      <c r="J1775" s="19" t="n">
        <f aca="false">IF(N1775 = 1, MAX(C1775, J1774), MIN(J1774,D1775))</f>
        <v>90.81</v>
      </c>
      <c r="K1775" s="19" t="n">
        <f aca="false">ABS(J1775 - I1775)</f>
        <v>7.62144000000001</v>
      </c>
      <c r="L1775" s="19" t="n">
        <f aca="false">IF(N1775 &lt;&gt; N1774, $H$2, IF(J1775 &lt;&gt; J1774, IF(L1774 &lt; $H$6, L1774 +$H$4, L1774), L1774))</f>
        <v>0.06</v>
      </c>
      <c r="M1775" s="19" t="n">
        <f aca="false">L1775 * K1775</f>
        <v>0.4572864</v>
      </c>
      <c r="N1775" s="12" t="n">
        <f aca="false">IF(N1774 = 1, IF(D1775 &gt; I1775, 1, -1), IF(I1775 &gt; C1775, -1, 1))</f>
        <v>1</v>
      </c>
      <c r="O1775" s="12" t="n">
        <f aca="false">IF(N1775 =N1774, O1774 + 1, 1)</f>
        <v>3</v>
      </c>
    </row>
    <row collapsed="false" customFormat="false" customHeight="true" hidden="false" ht="13.3" outlineLevel="0" r="1776">
      <c r="A1776" s="17" t="n">
        <v>39136</v>
      </c>
      <c r="B1776" s="14" t="n">
        <v>89.16</v>
      </c>
      <c r="C1776" s="14" t="n">
        <v>90.34</v>
      </c>
      <c r="D1776" s="14" t="n">
        <v>88.85</v>
      </c>
      <c r="E1776" s="14" t="n">
        <v>89.07</v>
      </c>
      <c r="F1776" s="14" t="n">
        <v>18496200</v>
      </c>
      <c r="G1776" s="14" t="n">
        <v>88.69</v>
      </c>
      <c r="I1776" s="18" t="n">
        <f aca="false">IF(N1775 = 1, IF((I1775 + (N1775 * M1775)) &gt; D1776, MAX(C1776,J1775), I1775 + (N1775 * M1775)), IF((I1775 + (N1775 * M1775)) &lt; C1776, MIN(D1776,J1775), I1775 + (N1775 * M1775)))</f>
        <v>83.6458464</v>
      </c>
      <c r="J1776" s="19" t="n">
        <f aca="false">IF(N1776 = 1, MAX(C1776, J1775), MIN(J1775,D1776))</f>
        <v>90.81</v>
      </c>
      <c r="K1776" s="19" t="n">
        <f aca="false">ABS(J1776 - I1776)</f>
        <v>7.16415360000001</v>
      </c>
      <c r="L1776" s="19" t="n">
        <f aca="false">IF(N1776 &lt;&gt; N1775, $H$2, IF(J1776 &lt;&gt; J1775, IF(L1775 &lt; $H$6, L1775 +$H$4, L1775), L1775))</f>
        <v>0.06</v>
      </c>
      <c r="M1776" s="19" t="n">
        <f aca="false">L1776 * K1776</f>
        <v>0.429849216</v>
      </c>
      <c r="N1776" s="12" t="n">
        <f aca="false">IF(N1775 = 1, IF(D1776 &gt; I1776, 1, -1), IF(I1776 &gt; C1776, -1, 1))</f>
        <v>1</v>
      </c>
      <c r="O1776" s="12" t="n">
        <f aca="false">IF(N1776 =N1775, O1775 + 1, 1)</f>
        <v>4</v>
      </c>
    </row>
    <row collapsed="false" customFormat="false" customHeight="true" hidden="false" ht="13.3" outlineLevel="0" r="1777">
      <c r="A1777" s="17" t="n">
        <v>39139</v>
      </c>
      <c r="B1777" s="14" t="n">
        <v>89.84</v>
      </c>
      <c r="C1777" s="14" t="n">
        <v>90</v>
      </c>
      <c r="D1777" s="14" t="n">
        <v>87.61</v>
      </c>
      <c r="E1777" s="14" t="n">
        <v>88.51</v>
      </c>
      <c r="F1777" s="14" t="n">
        <v>21994600</v>
      </c>
      <c r="G1777" s="14" t="n">
        <v>88.13</v>
      </c>
      <c r="I1777" s="18" t="n">
        <f aca="false">IF(N1776 = 1, IF((I1776 + (N1776 * M1776)) &gt; D1777, MAX(C1777,J1776), I1776 + (N1776 * M1776)), IF((I1776 + (N1776 * M1776)) &lt; C1777, MIN(D1777,J1776), I1776 + (N1776 * M1776)))</f>
        <v>84.075695616</v>
      </c>
      <c r="J1777" s="19" t="n">
        <f aca="false">IF(N1777 = 1, MAX(C1777, J1776), MIN(J1776,D1777))</f>
        <v>90.81</v>
      </c>
      <c r="K1777" s="19" t="n">
        <f aca="false">ABS(J1777 - I1777)</f>
        <v>6.73430438400001</v>
      </c>
      <c r="L1777" s="19" t="n">
        <f aca="false">IF(N1777 &lt;&gt; N1776, $H$2, IF(J1777 &lt;&gt; J1776, IF(L1776 &lt; $H$6, L1776 +$H$4, L1776), L1776))</f>
        <v>0.06</v>
      </c>
      <c r="M1777" s="19" t="n">
        <f aca="false">L1777 * K1777</f>
        <v>0.404058263040001</v>
      </c>
      <c r="N1777" s="12" t="n">
        <f aca="false">IF(N1776 = 1, IF(D1777 &gt; I1777, 1, -1), IF(I1777 &gt; C1777, -1, 1))</f>
        <v>1</v>
      </c>
      <c r="O1777" s="12" t="n">
        <f aca="false">IF(N1777 =N1776, O1776 + 1, 1)</f>
        <v>5</v>
      </c>
    </row>
    <row collapsed="false" customFormat="false" customHeight="true" hidden="false" ht="13.3" outlineLevel="0" r="1778">
      <c r="A1778" s="17" t="n">
        <v>39140</v>
      </c>
      <c r="B1778" s="14" t="n">
        <v>86.3</v>
      </c>
      <c r="C1778" s="14" t="n">
        <v>87.08</v>
      </c>
      <c r="D1778" s="14" t="n">
        <v>83.41</v>
      </c>
      <c r="E1778" s="14" t="n">
        <v>83.93</v>
      </c>
      <c r="F1778" s="14" t="n">
        <v>40921900</v>
      </c>
      <c r="G1778" s="14" t="n">
        <v>83.57</v>
      </c>
      <c r="I1778" s="18" t="n">
        <f aca="false">IF(N1777 = 1, IF((I1777 + (N1777 * M1777)) &gt; D1778, MAX(C1778,J1777), I1777 + (N1777 * M1777)), IF((I1777 + (N1777 * M1777)) &lt; C1778, MIN(D1778,J1777), I1777 + (N1777 * M1777)))</f>
        <v>90.81</v>
      </c>
      <c r="J1778" s="19" t="n">
        <f aca="false">IF(N1778 = 1, MAX(C1778, J1777), MIN(J1777,D1778))</f>
        <v>83.41</v>
      </c>
      <c r="K1778" s="19" t="n">
        <f aca="false">ABS(J1778 - I1778)</f>
        <v>7.40000000000001</v>
      </c>
      <c r="L1778" s="19" t="n">
        <f aca="false">IF(N1778 &lt;&gt; N1777, $H$2, IF(J1778 &lt;&gt; J1777, IF(L1777 &lt; $H$6, L1777 +$H$4, L1777), L1777))</f>
        <v>0.02</v>
      </c>
      <c r="M1778" s="19" t="n">
        <f aca="false">L1778 * K1778</f>
        <v>0.148</v>
      </c>
      <c r="N1778" s="12" t="n">
        <f aca="false">IF(N1777 = 1, IF(D1778 &gt; I1778, 1, -1), IF(I1778 &gt; C1778, -1, 1))</f>
        <v>-1</v>
      </c>
      <c r="O1778" s="12" t="n">
        <f aca="false">IF(N1778 =N1777, O1777 + 1, 1)</f>
        <v>1</v>
      </c>
    </row>
    <row collapsed="false" customFormat="false" customHeight="true" hidden="false" ht="13.3" outlineLevel="0" r="1779">
      <c r="A1779" s="17" t="n">
        <v>39141</v>
      </c>
      <c r="B1779" s="14" t="n">
        <v>83</v>
      </c>
      <c r="C1779" s="14" t="n">
        <v>85.6</v>
      </c>
      <c r="D1779" s="14" t="n">
        <v>83</v>
      </c>
      <c r="E1779" s="14" t="n">
        <v>84.61</v>
      </c>
      <c r="F1779" s="14" t="n">
        <v>32838400</v>
      </c>
      <c r="G1779" s="14" t="n">
        <v>84.25</v>
      </c>
      <c r="I1779" s="18" t="n">
        <f aca="false">IF(N1778 = 1, IF((I1778 + (N1778 * M1778)) &gt; D1779, MAX(C1779,J1778), I1778 + (N1778 * M1778)), IF((I1778 + (N1778 * M1778)) &lt; C1779, MIN(D1779,J1778), I1778 + (N1778 * M1778)))</f>
        <v>90.662</v>
      </c>
      <c r="J1779" s="19" t="n">
        <f aca="false">IF(N1779 = 1, MAX(C1779, J1778), MIN(J1778,D1779))</f>
        <v>83</v>
      </c>
      <c r="K1779" s="19" t="n">
        <f aca="false">ABS(J1779 - I1779)</f>
        <v>7.66200000000001</v>
      </c>
      <c r="L1779" s="19" t="n">
        <f aca="false">IF(N1779 &lt;&gt; N1778, $H$2, IF(J1779 &lt;&gt; J1778, IF(L1778 &lt; $H$6, L1778 +$H$4, L1778), L1778))</f>
        <v>0.04</v>
      </c>
      <c r="M1779" s="19" t="n">
        <f aca="false">L1779 * K1779</f>
        <v>0.30648</v>
      </c>
      <c r="N1779" s="12" t="n">
        <f aca="false">IF(N1778 = 1, IF(D1779 &gt; I1779, 1, -1), IF(I1779 &gt; C1779, -1, 1))</f>
        <v>-1</v>
      </c>
      <c r="O1779" s="12" t="n">
        <f aca="false">IF(N1779 =N1778, O1778 + 1, 1)</f>
        <v>2</v>
      </c>
    </row>
    <row collapsed="false" customFormat="false" customHeight="true" hidden="false" ht="13.3" outlineLevel="0" r="1780">
      <c r="A1780" s="17" t="n">
        <v>39142</v>
      </c>
      <c r="B1780" s="14" t="n">
        <v>84.03</v>
      </c>
      <c r="C1780" s="14" t="n">
        <v>88.31</v>
      </c>
      <c r="D1780" s="14" t="n">
        <v>83.75</v>
      </c>
      <c r="E1780" s="14" t="n">
        <v>87.06</v>
      </c>
      <c r="F1780" s="14" t="n">
        <v>50554600</v>
      </c>
      <c r="G1780" s="14" t="n">
        <v>86.69</v>
      </c>
      <c r="I1780" s="18" t="n">
        <f aca="false">IF(N1779 = 1, IF((I1779 + (N1779 * M1779)) &gt; D1780, MAX(C1780,J1779), I1779 + (N1779 * M1779)), IF((I1779 + (N1779 * M1779)) &lt; C1780, MIN(D1780,J1779), I1779 + (N1779 * M1779)))</f>
        <v>90.35552</v>
      </c>
      <c r="J1780" s="19" t="n">
        <f aca="false">IF(N1780 = 1, MAX(C1780, J1779), MIN(J1779,D1780))</f>
        <v>83</v>
      </c>
      <c r="K1780" s="19" t="n">
        <f aca="false">ABS(J1780 - I1780)</f>
        <v>7.35552000000001</v>
      </c>
      <c r="L1780" s="19" t="n">
        <f aca="false">IF(N1780 &lt;&gt; N1779, $H$2, IF(J1780 &lt;&gt; J1779, IF(L1779 &lt; $H$6, L1779 +$H$4, L1779), L1779))</f>
        <v>0.04</v>
      </c>
      <c r="M1780" s="19" t="n">
        <f aca="false">L1780 * K1780</f>
        <v>0.2942208</v>
      </c>
      <c r="N1780" s="12" t="n">
        <f aca="false">IF(N1779 = 1, IF(D1780 &gt; I1780, 1, -1), IF(I1780 &gt; C1780, -1, 1))</f>
        <v>-1</v>
      </c>
      <c r="O1780" s="12" t="n">
        <f aca="false">IF(N1780 =N1779, O1779 + 1, 1)</f>
        <v>3</v>
      </c>
    </row>
    <row collapsed="false" customFormat="false" customHeight="true" hidden="false" ht="13.3" outlineLevel="0" r="1781">
      <c r="A1781" s="17" t="n">
        <v>39143</v>
      </c>
      <c r="B1781" s="14" t="n">
        <v>86.77</v>
      </c>
      <c r="C1781" s="14" t="n">
        <v>87.54</v>
      </c>
      <c r="D1781" s="14" t="n">
        <v>85.21</v>
      </c>
      <c r="E1781" s="14" t="n">
        <v>85.41</v>
      </c>
      <c r="F1781" s="14" t="n">
        <v>30714300</v>
      </c>
      <c r="G1781" s="14" t="n">
        <v>85.04</v>
      </c>
      <c r="I1781" s="18" t="n">
        <f aca="false">IF(N1780 = 1, IF((I1780 + (N1780 * M1780)) &gt; D1781, MAX(C1781,J1780), I1780 + (N1780 * M1780)), IF((I1780 + (N1780 * M1780)) &lt; C1781, MIN(D1781,J1780), I1780 + (N1780 * M1780)))</f>
        <v>90.0612992</v>
      </c>
      <c r="J1781" s="19" t="n">
        <f aca="false">IF(N1781 = 1, MAX(C1781, J1780), MIN(J1780,D1781))</f>
        <v>83</v>
      </c>
      <c r="K1781" s="19" t="n">
        <f aca="false">ABS(J1781 - I1781)</f>
        <v>7.06129920000001</v>
      </c>
      <c r="L1781" s="19" t="n">
        <f aca="false">IF(N1781 &lt;&gt; N1780, $H$2, IF(J1781 &lt;&gt; J1780, IF(L1780 &lt; $H$6, L1780 +$H$4, L1780), L1780))</f>
        <v>0.04</v>
      </c>
      <c r="M1781" s="19" t="n">
        <f aca="false">L1781 * K1781</f>
        <v>0.282451968</v>
      </c>
      <c r="N1781" s="12" t="n">
        <f aca="false">IF(N1780 = 1, IF(D1781 &gt; I1781, 1, -1), IF(I1781 &gt; C1781, -1, 1))</f>
        <v>-1</v>
      </c>
      <c r="O1781" s="12" t="n">
        <f aca="false">IF(N1781 =N1780, O1780 + 1, 1)</f>
        <v>4</v>
      </c>
    </row>
    <row collapsed="false" customFormat="false" customHeight="true" hidden="false" ht="13.3" outlineLevel="0" r="1782">
      <c r="A1782" s="17" t="n">
        <v>39146</v>
      </c>
      <c r="B1782" s="14" t="n">
        <v>85.89</v>
      </c>
      <c r="C1782" s="14" t="n">
        <v>88.65</v>
      </c>
      <c r="D1782" s="14" t="n">
        <v>85.76</v>
      </c>
      <c r="E1782" s="14" t="n">
        <v>86.32</v>
      </c>
      <c r="F1782" s="14" t="n">
        <v>29960700</v>
      </c>
      <c r="G1782" s="14" t="n">
        <v>85.95</v>
      </c>
      <c r="I1782" s="18" t="n">
        <f aca="false">IF(N1781 = 1, IF((I1781 + (N1781 * M1781)) &gt; D1782, MAX(C1782,J1781), I1781 + (N1781 * M1781)), IF((I1781 + (N1781 * M1781)) &lt; C1782, MIN(D1782,J1781), I1781 + (N1781 * M1781)))</f>
        <v>89.778847232</v>
      </c>
      <c r="J1782" s="19" t="n">
        <f aca="false">IF(N1782 = 1, MAX(C1782, J1781), MIN(J1781,D1782))</f>
        <v>83</v>
      </c>
      <c r="K1782" s="19" t="n">
        <f aca="false">ABS(J1782 - I1782)</f>
        <v>6.778847232</v>
      </c>
      <c r="L1782" s="19" t="n">
        <f aca="false">IF(N1782 &lt;&gt; N1781, $H$2, IF(J1782 &lt;&gt; J1781, IF(L1781 &lt; $H$6, L1781 +$H$4, L1781), L1781))</f>
        <v>0.04</v>
      </c>
      <c r="M1782" s="19" t="n">
        <f aca="false">L1782 * K1782</f>
        <v>0.27115388928</v>
      </c>
      <c r="N1782" s="12" t="n">
        <f aca="false">IF(N1781 = 1, IF(D1782 &gt; I1782, 1, -1), IF(I1782 &gt; C1782, -1, 1))</f>
        <v>-1</v>
      </c>
      <c r="O1782" s="12" t="n">
        <f aca="false">IF(N1782 =N1781, O1781 + 1, 1)</f>
        <v>5</v>
      </c>
    </row>
    <row collapsed="false" customFormat="false" customHeight="true" hidden="false" ht="13.3" outlineLevel="0" r="1783">
      <c r="A1783" s="17" t="n">
        <v>39147</v>
      </c>
      <c r="B1783" s="14" t="n">
        <v>87.8</v>
      </c>
      <c r="C1783" s="14" t="n">
        <v>88.31</v>
      </c>
      <c r="D1783" s="14" t="n">
        <v>87.4</v>
      </c>
      <c r="E1783" s="14" t="n">
        <v>88.19</v>
      </c>
      <c r="F1783" s="14" t="n">
        <v>25828100</v>
      </c>
      <c r="G1783" s="14" t="n">
        <v>87.81</v>
      </c>
      <c r="I1783" s="18" t="n">
        <f aca="false">IF(N1782 = 1, IF((I1782 + (N1782 * M1782)) &gt; D1783, MAX(C1783,J1782), I1782 + (N1782 * M1782)), IF((I1782 + (N1782 * M1782)) &lt; C1783, MIN(D1783,J1782), I1782 + (N1782 * M1782)))</f>
        <v>89.50769334272</v>
      </c>
      <c r="J1783" s="19" t="n">
        <f aca="false">IF(N1783 = 1, MAX(C1783, J1782), MIN(J1782,D1783))</f>
        <v>83</v>
      </c>
      <c r="K1783" s="19" t="n">
        <f aca="false">ABS(J1783 - I1783)</f>
        <v>6.50769334272</v>
      </c>
      <c r="L1783" s="19" t="n">
        <f aca="false">IF(N1783 &lt;&gt; N1782, $H$2, IF(J1783 &lt;&gt; J1782, IF(L1782 &lt; $H$6, L1782 +$H$4, L1782), L1782))</f>
        <v>0.04</v>
      </c>
      <c r="M1783" s="19" t="n">
        <f aca="false">L1783 * K1783</f>
        <v>0.2603077337088</v>
      </c>
      <c r="N1783" s="12" t="n">
        <f aca="false">IF(N1782 = 1, IF(D1783 &gt; I1783, 1, -1), IF(I1783 &gt; C1783, -1, 1))</f>
        <v>-1</v>
      </c>
      <c r="O1783" s="12" t="n">
        <f aca="false">IF(N1783 =N1782, O1782 + 1, 1)</f>
        <v>6</v>
      </c>
    </row>
    <row collapsed="false" customFormat="false" customHeight="true" hidden="false" ht="13.3" outlineLevel="0" r="1784">
      <c r="A1784" s="17" t="n">
        <v>39148</v>
      </c>
      <c r="B1784" s="14" t="n">
        <v>88.05</v>
      </c>
      <c r="C1784" s="14" t="n">
        <v>88.97</v>
      </c>
      <c r="D1784" s="14" t="n">
        <v>87.45</v>
      </c>
      <c r="E1784" s="14" t="n">
        <v>87.72</v>
      </c>
      <c r="F1784" s="14" t="n">
        <v>22367300</v>
      </c>
      <c r="G1784" s="14" t="n">
        <v>87.34</v>
      </c>
      <c r="I1784" s="18" t="n">
        <f aca="false">IF(N1783 = 1, IF((I1783 + (N1783 * M1783)) &gt; D1784, MAX(C1784,J1783), I1783 + (N1783 * M1783)), IF((I1783 + (N1783 * M1783)) &lt; C1784, MIN(D1784,J1783), I1783 + (N1783 * M1783)))</f>
        <v>89.2473856090112</v>
      </c>
      <c r="J1784" s="19" t="n">
        <f aca="false">IF(N1784 = 1, MAX(C1784, J1783), MIN(J1783,D1784))</f>
        <v>83</v>
      </c>
      <c r="K1784" s="19" t="n">
        <f aca="false">ABS(J1784 - I1784)</f>
        <v>6.2473856090112</v>
      </c>
      <c r="L1784" s="19" t="n">
        <f aca="false">IF(N1784 &lt;&gt; N1783, $H$2, IF(J1784 &lt;&gt; J1783, IF(L1783 &lt; $H$6, L1783 +$H$4, L1783), L1783))</f>
        <v>0.04</v>
      </c>
      <c r="M1784" s="19" t="n">
        <f aca="false">L1784 * K1784</f>
        <v>0.249895424360448</v>
      </c>
      <c r="N1784" s="12" t="n">
        <f aca="false">IF(N1783 = 1, IF(D1784 &gt; I1784, 1, -1), IF(I1784 &gt; C1784, -1, 1))</f>
        <v>-1</v>
      </c>
      <c r="O1784" s="12" t="n">
        <f aca="false">IF(N1784 =N1783, O1783 + 1, 1)</f>
        <v>7</v>
      </c>
    </row>
    <row collapsed="false" customFormat="false" customHeight="true" hidden="false" ht="13.3" outlineLevel="0" r="1785">
      <c r="A1785" s="17" t="n">
        <v>39149</v>
      </c>
      <c r="B1785" s="14" t="n">
        <v>88.59</v>
      </c>
      <c r="C1785" s="14" t="n">
        <v>88.72</v>
      </c>
      <c r="D1785" s="14" t="n">
        <v>87.46</v>
      </c>
      <c r="E1785" s="14" t="n">
        <v>88</v>
      </c>
      <c r="F1785" s="14" t="n">
        <v>18250400</v>
      </c>
      <c r="G1785" s="14" t="n">
        <v>87.62</v>
      </c>
      <c r="I1785" s="18" t="n">
        <f aca="false">IF(N1784 = 1, IF((I1784 + (N1784 * M1784)) &gt; D1785, MAX(C1785,J1784), I1784 + (N1784 * M1784)), IF((I1784 + (N1784 * M1784)) &lt; C1785, MIN(D1785,J1784), I1784 + (N1784 * M1784)))</f>
        <v>88.9974901846508</v>
      </c>
      <c r="J1785" s="19" t="n">
        <f aca="false">IF(N1785 = 1, MAX(C1785, J1784), MIN(J1784,D1785))</f>
        <v>83</v>
      </c>
      <c r="K1785" s="19" t="n">
        <f aca="false">ABS(J1785 - I1785)</f>
        <v>5.99749018465076</v>
      </c>
      <c r="L1785" s="19" t="n">
        <f aca="false">IF(N1785 &lt;&gt; N1784, $H$2, IF(J1785 &lt;&gt; J1784, IF(L1784 &lt; $H$6, L1784 +$H$4, L1784), L1784))</f>
        <v>0.04</v>
      </c>
      <c r="M1785" s="19" t="n">
        <f aca="false">L1785 * K1785</f>
        <v>0.23989960738603</v>
      </c>
      <c r="N1785" s="12" t="n">
        <f aca="false">IF(N1784 = 1, IF(D1785 &gt; I1785, 1, -1), IF(I1785 &gt; C1785, -1, 1))</f>
        <v>-1</v>
      </c>
      <c r="O1785" s="12" t="n">
        <f aca="false">IF(N1785 =N1784, O1784 + 1, 1)</f>
        <v>8</v>
      </c>
    </row>
    <row collapsed="false" customFormat="false" customHeight="true" hidden="false" ht="13.3" outlineLevel="0" r="1786">
      <c r="A1786" s="17" t="n">
        <v>39150</v>
      </c>
      <c r="B1786" s="14" t="n">
        <v>88.8</v>
      </c>
      <c r="C1786" s="14" t="n">
        <v>88.85</v>
      </c>
      <c r="D1786" s="14" t="n">
        <v>87.4</v>
      </c>
      <c r="E1786" s="14" t="n">
        <v>87.97</v>
      </c>
      <c r="F1786" s="14" t="n">
        <v>16137000</v>
      </c>
      <c r="G1786" s="14" t="n">
        <v>87.59</v>
      </c>
      <c r="I1786" s="18" t="n">
        <f aca="false">IF(N1785 = 1, IF((I1785 + (N1785 * M1785)) &gt; D1786, MAX(C1786,J1785), I1785 + (N1785 * M1785)), IF((I1785 + (N1785 * M1785)) &lt; C1786, MIN(D1786,J1785), I1785 + (N1785 * M1785)))</f>
        <v>83</v>
      </c>
      <c r="J1786" s="19" t="n">
        <f aca="false">IF(N1786 = 1, MAX(C1786, J1785), MIN(J1785,D1786))</f>
        <v>88.85</v>
      </c>
      <c r="K1786" s="19" t="n">
        <f aca="false">ABS(J1786 - I1786)</f>
        <v>5.84999999999999</v>
      </c>
      <c r="L1786" s="19" t="n">
        <f aca="false">IF(N1786 &lt;&gt; N1785, $H$2, IF(J1786 &lt;&gt; J1785, IF(L1785 &lt; $H$6, L1785 +$H$4, L1785), L1785))</f>
        <v>0.02</v>
      </c>
      <c r="M1786" s="19" t="n">
        <f aca="false">L1786 * K1786</f>
        <v>0.117</v>
      </c>
      <c r="N1786" s="12" t="n">
        <f aca="false">IF(N1785 = 1, IF(D1786 &gt; I1786, 1, -1), IF(I1786 &gt; C1786, -1, 1))</f>
        <v>1</v>
      </c>
      <c r="O1786" s="12" t="n">
        <f aca="false">IF(N1786 =N1785, O1785 + 1, 1)</f>
        <v>1</v>
      </c>
    </row>
    <row collapsed="false" customFormat="false" customHeight="true" hidden="false" ht="13.3" outlineLevel="0" r="1787">
      <c r="A1787" s="17" t="n">
        <v>39153</v>
      </c>
      <c r="B1787" s="14" t="n">
        <v>88.07</v>
      </c>
      <c r="C1787" s="14" t="n">
        <v>89.99</v>
      </c>
      <c r="D1787" s="14" t="n">
        <v>87.99</v>
      </c>
      <c r="E1787" s="14" t="n">
        <v>89.87</v>
      </c>
      <c r="F1787" s="14" t="n">
        <v>26050300</v>
      </c>
      <c r="G1787" s="14" t="n">
        <v>89.49</v>
      </c>
      <c r="I1787" s="18" t="n">
        <f aca="false">IF(N1786 = 1, IF((I1786 + (N1786 * M1786)) &gt; D1787, MAX(C1787,J1786), I1786 + (N1786 * M1786)), IF((I1786 + (N1786 * M1786)) &lt; C1787, MIN(D1787,J1786), I1786 + (N1786 * M1786)))</f>
        <v>83.117</v>
      </c>
      <c r="J1787" s="19" t="n">
        <f aca="false">IF(N1787 = 1, MAX(C1787, J1786), MIN(J1786,D1787))</f>
        <v>89.99</v>
      </c>
      <c r="K1787" s="19" t="n">
        <f aca="false">ABS(J1787 - I1787)</f>
        <v>6.87299999999999</v>
      </c>
      <c r="L1787" s="19" t="n">
        <f aca="false">IF(N1787 &lt;&gt; N1786, $H$2, IF(J1787 &lt;&gt; J1786, IF(L1786 &lt; $H$6, L1786 +$H$4, L1786), L1786))</f>
        <v>0.04</v>
      </c>
      <c r="M1787" s="19" t="n">
        <f aca="false">L1787 * K1787</f>
        <v>0.27492</v>
      </c>
      <c r="N1787" s="12" t="n">
        <f aca="false">IF(N1786 = 1, IF(D1787 &gt; I1787, 1, -1), IF(I1787 &gt; C1787, -1, 1))</f>
        <v>1</v>
      </c>
      <c r="O1787" s="12" t="n">
        <f aca="false">IF(N1787 =N1786, O1786 + 1, 1)</f>
        <v>2</v>
      </c>
    </row>
    <row collapsed="false" customFormat="false" customHeight="true" hidden="false" ht="13.3" outlineLevel="0" r="1788">
      <c r="A1788" s="17" t="n">
        <v>39154</v>
      </c>
      <c r="B1788" s="14" t="n">
        <v>89.41</v>
      </c>
      <c r="C1788" s="14" t="n">
        <v>90.6</v>
      </c>
      <c r="D1788" s="14" t="n">
        <v>88.4</v>
      </c>
      <c r="E1788" s="14" t="n">
        <v>88.4</v>
      </c>
      <c r="F1788" s="14" t="n">
        <v>30996100</v>
      </c>
      <c r="G1788" s="14" t="n">
        <v>88.02</v>
      </c>
      <c r="I1788" s="18" t="n">
        <f aca="false">IF(N1787 = 1, IF((I1787 + (N1787 * M1787)) &gt; D1788, MAX(C1788,J1787), I1787 + (N1787 * M1787)), IF((I1787 + (N1787 * M1787)) &lt; C1788, MIN(D1788,J1787), I1787 + (N1787 * M1787)))</f>
        <v>83.39192</v>
      </c>
      <c r="J1788" s="19" t="n">
        <f aca="false">IF(N1788 = 1, MAX(C1788, J1787), MIN(J1787,D1788))</f>
        <v>90.6</v>
      </c>
      <c r="K1788" s="19" t="n">
        <f aca="false">ABS(J1788 - I1788)</f>
        <v>7.20808</v>
      </c>
      <c r="L1788" s="19" t="n">
        <f aca="false">IF(N1788 &lt;&gt; N1787, $H$2, IF(J1788 &lt;&gt; J1787, IF(L1787 &lt; $H$6, L1787 +$H$4, L1787), L1787))</f>
        <v>0.06</v>
      </c>
      <c r="M1788" s="19" t="n">
        <f aca="false">L1788 * K1788</f>
        <v>0.4324848</v>
      </c>
      <c r="N1788" s="12" t="n">
        <f aca="false">IF(N1787 = 1, IF(D1788 &gt; I1788, 1, -1), IF(I1788 &gt; C1788, -1, 1))</f>
        <v>1</v>
      </c>
      <c r="O1788" s="12" t="n">
        <f aca="false">IF(N1788 =N1787, O1787 + 1, 1)</f>
        <v>3</v>
      </c>
    </row>
    <row collapsed="false" customFormat="false" customHeight="true" hidden="false" ht="13.3" outlineLevel="0" r="1789">
      <c r="A1789" s="17" t="n">
        <v>39155</v>
      </c>
      <c r="B1789" s="14" t="n">
        <v>88.6</v>
      </c>
      <c r="C1789" s="14" t="n">
        <v>90</v>
      </c>
      <c r="D1789" s="14" t="n">
        <v>87.92</v>
      </c>
      <c r="E1789" s="14" t="n">
        <v>90</v>
      </c>
      <c r="F1789" s="14" t="n">
        <v>28449500</v>
      </c>
      <c r="G1789" s="14" t="n">
        <v>89.62</v>
      </c>
      <c r="I1789" s="18" t="n">
        <f aca="false">IF(N1788 = 1, IF((I1788 + (N1788 * M1788)) &gt; D1789, MAX(C1789,J1788), I1788 + (N1788 * M1788)), IF((I1788 + (N1788 * M1788)) &lt; C1789, MIN(D1789,J1788), I1788 + (N1788 * M1788)))</f>
        <v>83.8244048</v>
      </c>
      <c r="J1789" s="19" t="n">
        <f aca="false">IF(N1789 = 1, MAX(C1789, J1788), MIN(J1788,D1789))</f>
        <v>90.6</v>
      </c>
      <c r="K1789" s="19" t="n">
        <f aca="false">ABS(J1789 - I1789)</f>
        <v>6.7755952</v>
      </c>
      <c r="L1789" s="19" t="n">
        <f aca="false">IF(N1789 &lt;&gt; N1788, $H$2, IF(J1789 &lt;&gt; J1788, IF(L1788 &lt; $H$6, L1788 +$H$4, L1788), L1788))</f>
        <v>0.06</v>
      </c>
      <c r="M1789" s="19" t="n">
        <f aca="false">L1789 * K1789</f>
        <v>0.406535712</v>
      </c>
      <c r="N1789" s="12" t="n">
        <f aca="false">IF(N1788 = 1, IF(D1789 &gt; I1789, 1, -1), IF(I1789 &gt; C1789, -1, 1))</f>
        <v>1</v>
      </c>
      <c r="O1789" s="12" t="n">
        <f aca="false">IF(N1789 =N1788, O1788 + 1, 1)</f>
        <v>4</v>
      </c>
    </row>
    <row collapsed="false" customFormat="false" customHeight="true" hidden="false" ht="13.3" outlineLevel="0" r="1790">
      <c r="A1790" s="17" t="n">
        <v>39156</v>
      </c>
      <c r="B1790" s="14" t="n">
        <v>89.96</v>
      </c>
      <c r="C1790" s="14" t="n">
        <v>90.36</v>
      </c>
      <c r="D1790" s="14" t="n">
        <v>89.31</v>
      </c>
      <c r="E1790" s="14" t="n">
        <v>89.57</v>
      </c>
      <c r="F1790" s="14" t="n">
        <v>19982100</v>
      </c>
      <c r="G1790" s="14" t="n">
        <v>89.19</v>
      </c>
      <c r="I1790" s="18" t="n">
        <f aca="false">IF(N1789 = 1, IF((I1789 + (N1789 * M1789)) &gt; D1790, MAX(C1790,J1789), I1789 + (N1789 * M1789)), IF((I1789 + (N1789 * M1789)) &lt; C1790, MIN(D1790,J1789), I1789 + (N1789 * M1789)))</f>
        <v>84.230940512</v>
      </c>
      <c r="J1790" s="19" t="n">
        <f aca="false">IF(N1790 = 1, MAX(C1790, J1789), MIN(J1789,D1790))</f>
        <v>90.6</v>
      </c>
      <c r="K1790" s="19" t="n">
        <f aca="false">ABS(J1790 - I1790)</f>
        <v>6.36905948800001</v>
      </c>
      <c r="L1790" s="19" t="n">
        <f aca="false">IF(N1790 &lt;&gt; N1789, $H$2, IF(J1790 &lt;&gt; J1789, IF(L1789 &lt; $H$6, L1789 +$H$4, L1789), L1789))</f>
        <v>0.06</v>
      </c>
      <c r="M1790" s="19" t="n">
        <f aca="false">L1790 * K1790</f>
        <v>0.38214356928</v>
      </c>
      <c r="N1790" s="12" t="n">
        <f aca="false">IF(N1789 = 1, IF(D1790 &gt; I1790, 1, -1), IF(I1790 &gt; C1790, -1, 1))</f>
        <v>1</v>
      </c>
      <c r="O1790" s="12" t="n">
        <f aca="false">IF(N1790 =N1789, O1789 + 1, 1)</f>
        <v>5</v>
      </c>
    </row>
    <row collapsed="false" customFormat="false" customHeight="true" hidden="false" ht="13.3" outlineLevel="0" r="1791">
      <c r="A1791" s="17" t="n">
        <v>39157</v>
      </c>
      <c r="B1791" s="14" t="n">
        <v>89.54</v>
      </c>
      <c r="C1791" s="14" t="n">
        <v>89.99</v>
      </c>
      <c r="D1791" s="14" t="n">
        <v>89.32</v>
      </c>
      <c r="E1791" s="14" t="n">
        <v>89.59</v>
      </c>
      <c r="F1791" s="14" t="n">
        <v>20418000</v>
      </c>
      <c r="G1791" s="14" t="n">
        <v>89.21</v>
      </c>
      <c r="I1791" s="18" t="n">
        <f aca="false">IF(N1790 = 1, IF((I1790 + (N1790 * M1790)) &gt; D1791, MAX(C1791,J1790), I1790 + (N1790 * M1790)), IF((I1790 + (N1790 * M1790)) &lt; C1791, MIN(D1791,J1790), I1790 + (N1790 * M1790)))</f>
        <v>84.61308408128</v>
      </c>
      <c r="J1791" s="19" t="n">
        <f aca="false">IF(N1791 = 1, MAX(C1791, J1790), MIN(J1790,D1791))</f>
        <v>90.6</v>
      </c>
      <c r="K1791" s="19" t="n">
        <f aca="false">ABS(J1791 - I1791)</f>
        <v>5.98691591872</v>
      </c>
      <c r="L1791" s="19" t="n">
        <f aca="false">IF(N1791 &lt;&gt; N1790, $H$2, IF(J1791 &lt;&gt; J1790, IF(L1790 &lt; $H$6, L1790 +$H$4, L1790), L1790))</f>
        <v>0.06</v>
      </c>
      <c r="M1791" s="19" t="n">
        <f aca="false">L1791 * K1791</f>
        <v>0.3592149551232</v>
      </c>
      <c r="N1791" s="12" t="n">
        <f aca="false">IF(N1790 = 1, IF(D1791 &gt; I1791, 1, -1), IF(I1791 &gt; C1791, -1, 1))</f>
        <v>1</v>
      </c>
      <c r="O1791" s="12" t="n">
        <f aca="false">IF(N1791 =N1790, O1790 + 1, 1)</f>
        <v>6</v>
      </c>
    </row>
    <row collapsed="false" customFormat="false" customHeight="true" hidden="false" ht="13.3" outlineLevel="0" r="1792">
      <c r="A1792" s="17" t="n">
        <v>39160</v>
      </c>
      <c r="B1792" s="14" t="n">
        <v>90.24</v>
      </c>
      <c r="C1792" s="14" t="n">
        <v>91.55</v>
      </c>
      <c r="D1792" s="14" t="n">
        <v>89.59</v>
      </c>
      <c r="E1792" s="14" t="n">
        <v>91.13</v>
      </c>
      <c r="F1792" s="14" t="n">
        <v>25462900</v>
      </c>
      <c r="G1792" s="14" t="n">
        <v>90.74</v>
      </c>
      <c r="I1792" s="18" t="n">
        <f aca="false">IF(N1791 = 1, IF((I1791 + (N1791 * M1791)) &gt; D1792, MAX(C1792,J1791), I1791 + (N1791 * M1791)), IF((I1791 + (N1791 * M1791)) &lt; C1792, MIN(D1792,J1791), I1791 + (N1791 * M1791)))</f>
        <v>84.9722990364032</v>
      </c>
      <c r="J1792" s="19" t="n">
        <f aca="false">IF(N1792 = 1, MAX(C1792, J1791), MIN(J1791,D1792))</f>
        <v>91.55</v>
      </c>
      <c r="K1792" s="19" t="n">
        <f aca="false">ABS(J1792 - I1792)</f>
        <v>6.5777009635968</v>
      </c>
      <c r="L1792" s="19" t="n">
        <f aca="false">IF(N1792 &lt;&gt; N1791, $H$2, IF(J1792 &lt;&gt; J1791, IF(L1791 &lt; $H$6, L1791 +$H$4, L1791), L1791))</f>
        <v>0.08</v>
      </c>
      <c r="M1792" s="19" t="n">
        <f aca="false">L1792 * K1792</f>
        <v>0.526216077087744</v>
      </c>
      <c r="N1792" s="12" t="n">
        <f aca="false">IF(N1791 = 1, IF(D1792 &gt; I1792, 1, -1), IF(I1792 &gt; C1792, -1, 1))</f>
        <v>1</v>
      </c>
      <c r="O1792" s="12" t="n">
        <f aca="false">IF(N1792 =N1791, O1791 + 1, 1)</f>
        <v>7</v>
      </c>
    </row>
    <row collapsed="false" customFormat="false" customHeight="true" hidden="false" ht="13.3" outlineLevel="0" r="1793">
      <c r="A1793" s="17" t="n">
        <v>39161</v>
      </c>
      <c r="B1793" s="14" t="n">
        <v>91.35</v>
      </c>
      <c r="C1793" s="14" t="n">
        <v>91.84</v>
      </c>
      <c r="D1793" s="14" t="n">
        <v>91.06</v>
      </c>
      <c r="E1793" s="14" t="n">
        <v>91.48</v>
      </c>
      <c r="F1793" s="14" t="n">
        <v>17461300</v>
      </c>
      <c r="G1793" s="14" t="n">
        <v>91.09</v>
      </c>
      <c r="I1793" s="18" t="n">
        <f aca="false">IF(N1792 = 1, IF((I1792 + (N1792 * M1792)) &gt; D1793, MAX(C1793,J1792), I1792 + (N1792 * M1792)), IF((I1792 + (N1792 * M1792)) &lt; C1793, MIN(D1793,J1792), I1792 + (N1792 * M1792)))</f>
        <v>85.4985151134909</v>
      </c>
      <c r="J1793" s="19" t="n">
        <f aca="false">IF(N1793 = 1, MAX(C1793, J1792), MIN(J1792,D1793))</f>
        <v>91.84</v>
      </c>
      <c r="K1793" s="19" t="n">
        <f aca="false">ABS(J1793 - I1793)</f>
        <v>6.34148488650907</v>
      </c>
      <c r="L1793" s="19" t="n">
        <f aca="false">IF(N1793 &lt;&gt; N1792, $H$2, IF(J1793 &lt;&gt; J1792, IF(L1792 &lt; $H$6, L1792 +$H$4, L1792), L1792))</f>
        <v>0.1</v>
      </c>
      <c r="M1793" s="19" t="n">
        <f aca="false">L1793 * K1793</f>
        <v>0.634148488650907</v>
      </c>
      <c r="N1793" s="12" t="n">
        <f aca="false">IF(N1792 = 1, IF(D1793 &gt; I1793, 1, -1), IF(I1793 &gt; C1793, -1, 1))</f>
        <v>1</v>
      </c>
      <c r="O1793" s="12" t="n">
        <f aca="false">IF(N1793 =N1792, O1792 + 1, 1)</f>
        <v>8</v>
      </c>
    </row>
    <row collapsed="false" customFormat="false" customHeight="true" hidden="false" ht="13.3" outlineLevel="0" r="1794">
      <c r="A1794" s="17" t="n">
        <v>39162</v>
      </c>
      <c r="B1794" s="14" t="n">
        <v>91.99</v>
      </c>
      <c r="C1794" s="14" t="n">
        <v>94</v>
      </c>
      <c r="D1794" s="14" t="n">
        <v>91.65</v>
      </c>
      <c r="E1794" s="14" t="n">
        <v>93.87</v>
      </c>
      <c r="F1794" s="14" t="n">
        <v>24532000</v>
      </c>
      <c r="G1794" s="14" t="n">
        <v>93.47</v>
      </c>
      <c r="I1794" s="18" t="n">
        <f aca="false">IF(N1793 = 1, IF((I1793 + (N1793 * M1793)) &gt; D1794, MAX(C1794,J1793), I1793 + (N1793 * M1793)), IF((I1793 + (N1793 * M1793)) &lt; C1794, MIN(D1794,J1793), I1793 + (N1793 * M1793)))</f>
        <v>86.1326636021419</v>
      </c>
      <c r="J1794" s="19" t="n">
        <f aca="false">IF(N1794 = 1, MAX(C1794, J1793), MIN(J1793,D1794))</f>
        <v>94</v>
      </c>
      <c r="K1794" s="19" t="n">
        <f aca="false">ABS(J1794 - I1794)</f>
        <v>7.86733639785815</v>
      </c>
      <c r="L1794" s="19" t="n">
        <f aca="false">IF(N1794 &lt;&gt; N1793, $H$2, IF(J1794 &lt;&gt; J1793, IF(L1793 &lt; $H$6, L1793 +$H$4, L1793), L1793))</f>
        <v>0.12</v>
      </c>
      <c r="M1794" s="19" t="n">
        <f aca="false">L1794 * K1794</f>
        <v>0.944080367742978</v>
      </c>
      <c r="N1794" s="12" t="n">
        <f aca="false">IF(N1793 = 1, IF(D1794 &gt; I1794, 1, -1), IF(I1794 &gt; C1794, -1, 1))</f>
        <v>1</v>
      </c>
      <c r="O1794" s="12" t="n">
        <f aca="false">IF(N1794 =N1793, O1793 + 1, 1)</f>
        <v>9</v>
      </c>
    </row>
    <row collapsed="false" customFormat="false" customHeight="true" hidden="false" ht="13.3" outlineLevel="0" r="1795">
      <c r="A1795" s="17" t="n">
        <v>39163</v>
      </c>
      <c r="B1795" s="14" t="n">
        <v>93.73</v>
      </c>
      <c r="C1795" s="14" t="n">
        <v>94.36</v>
      </c>
      <c r="D1795" s="14" t="n">
        <v>93</v>
      </c>
      <c r="E1795" s="14" t="n">
        <v>93.96</v>
      </c>
      <c r="F1795" s="14" t="n">
        <v>20053300</v>
      </c>
      <c r="G1795" s="14" t="n">
        <v>93.56</v>
      </c>
      <c r="I1795" s="18" t="n">
        <f aca="false">IF(N1794 = 1, IF((I1794 + (N1794 * M1794)) &gt; D1795, MAX(C1795,J1794), I1794 + (N1794 * M1794)), IF((I1794 + (N1794 * M1794)) &lt; C1795, MIN(D1795,J1794), I1794 + (N1794 * M1794)))</f>
        <v>87.0767439698848</v>
      </c>
      <c r="J1795" s="19" t="n">
        <f aca="false">IF(N1795 = 1, MAX(C1795, J1794), MIN(J1794,D1795))</f>
        <v>94.36</v>
      </c>
      <c r="K1795" s="19" t="n">
        <f aca="false">ABS(J1795 - I1795)</f>
        <v>7.28325603011517</v>
      </c>
      <c r="L1795" s="19" t="n">
        <f aca="false">IF(N1795 &lt;&gt; N1794, $H$2, IF(J1795 &lt;&gt; J1794, IF(L1794 &lt; $H$6, L1794 +$H$4, L1794), L1794))</f>
        <v>0.14</v>
      </c>
      <c r="M1795" s="19" t="n">
        <f aca="false">L1795 * K1795</f>
        <v>1.01965584421612</v>
      </c>
      <c r="N1795" s="12" t="n">
        <f aca="false">IF(N1794 = 1, IF(D1795 &gt; I1795, 1, -1), IF(I1795 &gt; C1795, -1, 1))</f>
        <v>1</v>
      </c>
      <c r="O1795" s="12" t="n">
        <f aca="false">IF(N1795 =N1794, O1794 + 1, 1)</f>
        <v>10</v>
      </c>
    </row>
    <row collapsed="false" customFormat="false" customHeight="true" hidden="false" ht="13.3" outlineLevel="0" r="1796">
      <c r="A1796" s="17" t="n">
        <v>39164</v>
      </c>
      <c r="B1796" s="14" t="n">
        <v>93.35</v>
      </c>
      <c r="C1796" s="14" t="n">
        <v>94.07</v>
      </c>
      <c r="D1796" s="14" t="n">
        <v>93.3</v>
      </c>
      <c r="E1796" s="14" t="n">
        <v>93.52</v>
      </c>
      <c r="F1796" s="14" t="n">
        <v>16103000</v>
      </c>
      <c r="G1796" s="14" t="n">
        <v>93.12</v>
      </c>
      <c r="I1796" s="18" t="n">
        <f aca="false">IF(N1795 = 1, IF((I1795 + (N1795 * M1795)) &gt; D1796, MAX(C1796,J1795), I1795 + (N1795 * M1795)), IF((I1795 + (N1795 * M1795)) &lt; C1796, MIN(D1796,J1795), I1795 + (N1795 * M1795)))</f>
        <v>88.096399814101</v>
      </c>
      <c r="J1796" s="19" t="n">
        <f aca="false">IF(N1796 = 1, MAX(C1796, J1795), MIN(J1795,D1796))</f>
        <v>94.36</v>
      </c>
      <c r="K1796" s="19" t="n">
        <f aca="false">ABS(J1796 - I1796)</f>
        <v>6.26360018589905</v>
      </c>
      <c r="L1796" s="19" t="n">
        <f aca="false">IF(N1796 &lt;&gt; N1795, $H$2, IF(J1796 &lt;&gt; J1795, IF(L1795 &lt; $H$6, L1795 +$H$4, L1795), L1795))</f>
        <v>0.14</v>
      </c>
      <c r="M1796" s="19" t="n">
        <f aca="false">L1796 * K1796</f>
        <v>0.876904026025867</v>
      </c>
      <c r="N1796" s="12" t="n">
        <f aca="false">IF(N1795 = 1, IF(D1796 &gt; I1796, 1, -1), IF(I1796 &gt; C1796, -1, 1))</f>
        <v>1</v>
      </c>
      <c r="O1796" s="12" t="n">
        <f aca="false">IF(N1796 =N1795, O1795 + 1, 1)</f>
        <v>11</v>
      </c>
    </row>
    <row collapsed="false" customFormat="false" customHeight="true" hidden="false" ht="13.3" outlineLevel="0" r="1797">
      <c r="A1797" s="17" t="n">
        <v>39167</v>
      </c>
      <c r="B1797" s="14" t="n">
        <v>93.99</v>
      </c>
      <c r="C1797" s="14" t="n">
        <v>95.9</v>
      </c>
      <c r="D1797" s="14" t="n">
        <v>93.3</v>
      </c>
      <c r="E1797" s="14" t="n">
        <v>95.85</v>
      </c>
      <c r="F1797" s="14" t="n">
        <v>30892400</v>
      </c>
      <c r="G1797" s="14" t="n">
        <v>95.44</v>
      </c>
      <c r="I1797" s="18" t="n">
        <f aca="false">IF(N1796 = 1, IF((I1796 + (N1796 * M1796)) &gt; D1797, MAX(C1797,J1796), I1796 + (N1796 * M1796)), IF((I1796 + (N1796 * M1796)) &lt; C1797, MIN(D1797,J1796), I1796 + (N1796 * M1796)))</f>
        <v>88.9733038401268</v>
      </c>
      <c r="J1797" s="19" t="n">
        <f aca="false">IF(N1797 = 1, MAX(C1797, J1796), MIN(J1796,D1797))</f>
        <v>95.9</v>
      </c>
      <c r="K1797" s="19" t="n">
        <f aca="false">ABS(J1797 - I1797)</f>
        <v>6.92669615987319</v>
      </c>
      <c r="L1797" s="19" t="n">
        <f aca="false">IF(N1797 &lt;&gt; N1796, $H$2, IF(J1797 &lt;&gt; J1796, IF(L1796 &lt; $H$6, L1796 +$H$4, L1796), L1796))</f>
        <v>0.16</v>
      </c>
      <c r="M1797" s="19" t="n">
        <f aca="false">L1797 * K1797</f>
        <v>1.10827138557971</v>
      </c>
      <c r="N1797" s="12" t="n">
        <f aca="false">IF(N1796 = 1, IF(D1797 &gt; I1797, 1, -1), IF(I1797 &gt; C1797, -1, 1))</f>
        <v>1</v>
      </c>
      <c r="O1797" s="12" t="n">
        <f aca="false">IF(N1797 =N1796, O1796 + 1, 1)</f>
        <v>12</v>
      </c>
    </row>
    <row collapsed="false" customFormat="false" customHeight="true" hidden="false" ht="13.3" outlineLevel="0" r="1798">
      <c r="A1798" s="17" t="n">
        <v>39168</v>
      </c>
      <c r="B1798" s="14" t="n">
        <v>95.71</v>
      </c>
      <c r="C1798" s="14" t="n">
        <v>96.83</v>
      </c>
      <c r="D1798" s="14" t="n">
        <v>95</v>
      </c>
      <c r="E1798" s="14" t="n">
        <v>95.46</v>
      </c>
      <c r="F1798" s="14" t="n">
        <v>33287600</v>
      </c>
      <c r="G1798" s="14" t="n">
        <v>95.05</v>
      </c>
      <c r="I1798" s="18" t="n">
        <f aca="false">IF(N1797 = 1, IF((I1797 + (N1797 * M1797)) &gt; D1798, MAX(C1798,J1797), I1797 + (N1797 * M1797)), IF((I1797 + (N1797 * M1797)) &lt; C1798, MIN(D1798,J1797), I1797 + (N1797 * M1797)))</f>
        <v>90.0815752257065</v>
      </c>
      <c r="J1798" s="19" t="n">
        <f aca="false">IF(N1798 = 1, MAX(C1798, J1797), MIN(J1797,D1798))</f>
        <v>96.83</v>
      </c>
      <c r="K1798" s="19" t="n">
        <f aca="false">ABS(J1798 - I1798)</f>
        <v>6.74842477429347</v>
      </c>
      <c r="L1798" s="19" t="n">
        <f aca="false">IF(N1798 &lt;&gt; N1797, $H$2, IF(J1798 &lt;&gt; J1797, IF(L1797 &lt; $H$6, L1797 +$H$4, L1797), L1797))</f>
        <v>0.18</v>
      </c>
      <c r="M1798" s="19" t="n">
        <f aca="false">L1798 * K1798</f>
        <v>1.21471645937282</v>
      </c>
      <c r="N1798" s="12" t="n">
        <f aca="false">IF(N1797 = 1, IF(D1798 &gt; I1798, 1, -1), IF(I1798 &gt; C1798, -1, 1))</f>
        <v>1</v>
      </c>
      <c r="O1798" s="12" t="n">
        <f aca="false">IF(N1798 =N1797, O1797 + 1, 1)</f>
        <v>13</v>
      </c>
    </row>
    <row collapsed="false" customFormat="false" customHeight="true" hidden="false" ht="13.3" outlineLevel="0" r="1799">
      <c r="A1799" s="17" t="n">
        <v>39169</v>
      </c>
      <c r="B1799" s="14" t="n">
        <v>94.88</v>
      </c>
      <c r="C1799" s="14" t="n">
        <v>95.4</v>
      </c>
      <c r="D1799" s="14" t="n">
        <v>93.15</v>
      </c>
      <c r="E1799" s="14" t="n">
        <v>93.24</v>
      </c>
      <c r="F1799" s="14" t="n">
        <v>33654900</v>
      </c>
      <c r="G1799" s="14" t="n">
        <v>92.84</v>
      </c>
      <c r="I1799" s="18" t="n">
        <f aca="false">IF(N1798 = 1, IF((I1798 + (N1798 * M1798)) &gt; D1799, MAX(C1799,J1798), I1798 + (N1798 * M1798)), IF((I1798 + (N1798 * M1798)) &lt; C1799, MIN(D1799,J1798), I1798 + (N1798 * M1798)))</f>
        <v>91.2962916850794</v>
      </c>
      <c r="J1799" s="19" t="n">
        <f aca="false">IF(N1799 = 1, MAX(C1799, J1798), MIN(J1798,D1799))</f>
        <v>96.83</v>
      </c>
      <c r="K1799" s="19" t="n">
        <f aca="false">ABS(J1799 - I1799)</f>
        <v>5.53370831492065</v>
      </c>
      <c r="L1799" s="19" t="n">
        <f aca="false">IF(N1799 &lt;&gt; N1798, $H$2, IF(J1799 &lt;&gt; J1798, IF(L1798 &lt; $H$6, L1798 +$H$4, L1798), L1798))</f>
        <v>0.18</v>
      </c>
      <c r="M1799" s="19" t="n">
        <f aca="false">L1799 * K1799</f>
        <v>0.996067496685716</v>
      </c>
      <c r="N1799" s="12" t="n">
        <f aca="false">IF(N1798 = 1, IF(D1799 &gt; I1799, 1, -1), IF(I1799 &gt; C1799, -1, 1))</f>
        <v>1</v>
      </c>
      <c r="O1799" s="12" t="n">
        <f aca="false">IF(N1799 =N1798, O1798 + 1, 1)</f>
        <v>14</v>
      </c>
    </row>
    <row collapsed="false" customFormat="false" customHeight="true" hidden="false" ht="13.3" outlineLevel="0" r="1800">
      <c r="A1800" s="17" t="n">
        <v>39170</v>
      </c>
      <c r="B1800" s="14" t="n">
        <v>94.19</v>
      </c>
      <c r="C1800" s="14" t="n">
        <v>94.19</v>
      </c>
      <c r="D1800" s="14" t="n">
        <v>92.23</v>
      </c>
      <c r="E1800" s="14" t="n">
        <v>93.75</v>
      </c>
      <c r="F1800" s="14" t="n">
        <v>25918700</v>
      </c>
      <c r="G1800" s="14" t="n">
        <v>93.35</v>
      </c>
      <c r="I1800" s="18" t="n">
        <f aca="false">IF(N1799 = 1, IF((I1799 + (N1799 * M1799)) &gt; D1800, MAX(C1800,J1799), I1799 + (N1799 * M1799)), IF((I1799 + (N1799 * M1799)) &lt; C1800, MIN(D1800,J1799), I1799 + (N1799 * M1799)))</f>
        <v>96.83</v>
      </c>
      <c r="J1800" s="19" t="n">
        <f aca="false">IF(N1800 = 1, MAX(C1800, J1799), MIN(J1799,D1800))</f>
        <v>92.23</v>
      </c>
      <c r="K1800" s="19" t="n">
        <f aca="false">ABS(J1800 - I1800)</f>
        <v>4.59999999999999</v>
      </c>
      <c r="L1800" s="19" t="n">
        <f aca="false">IF(N1800 &lt;&gt; N1799, $H$2, IF(J1800 &lt;&gt; J1799, IF(L1799 &lt; $H$6, L1799 +$H$4, L1799), L1799))</f>
        <v>0.02</v>
      </c>
      <c r="M1800" s="19" t="n">
        <f aca="false">L1800 * K1800</f>
        <v>0.0919999999999999</v>
      </c>
      <c r="N1800" s="12" t="n">
        <f aca="false">IF(N1799 = 1, IF(D1800 &gt; I1800, 1, -1), IF(I1800 &gt; C1800, -1, 1))</f>
        <v>-1</v>
      </c>
      <c r="O1800" s="12" t="n">
        <f aca="false">IF(N1800 =N1799, O1799 + 1, 1)</f>
        <v>1</v>
      </c>
    </row>
    <row collapsed="false" customFormat="false" customHeight="true" hidden="false" ht="13.3" outlineLevel="0" r="1801">
      <c r="A1801" s="17" t="n">
        <v>39171</v>
      </c>
      <c r="B1801" s="14" t="n">
        <v>94.28</v>
      </c>
      <c r="C1801" s="14" t="n">
        <v>94.68</v>
      </c>
      <c r="D1801" s="14" t="n">
        <v>92.75</v>
      </c>
      <c r="E1801" s="14" t="n">
        <v>92.91</v>
      </c>
      <c r="F1801" s="14" t="n">
        <v>21448500</v>
      </c>
      <c r="G1801" s="14" t="n">
        <v>92.51</v>
      </c>
      <c r="I1801" s="18" t="n">
        <f aca="false">IF(N1800 = 1, IF((I1800 + (N1800 * M1800)) &gt; D1801, MAX(C1801,J1800), I1800 + (N1800 * M1800)), IF((I1800 + (N1800 * M1800)) &lt; C1801, MIN(D1801,J1800), I1800 + (N1800 * M1800)))</f>
        <v>96.738</v>
      </c>
      <c r="J1801" s="19" t="n">
        <f aca="false">IF(N1801 = 1, MAX(C1801, J1800), MIN(J1800,D1801))</f>
        <v>92.23</v>
      </c>
      <c r="K1801" s="19" t="n">
        <f aca="false">ABS(J1801 - I1801)</f>
        <v>4.508</v>
      </c>
      <c r="L1801" s="19" t="n">
        <f aca="false">IF(N1801 &lt;&gt; N1800, $H$2, IF(J1801 &lt;&gt; J1800, IF(L1800 &lt; $H$6, L1800 +$H$4, L1800), L1800))</f>
        <v>0.02</v>
      </c>
      <c r="M1801" s="19" t="n">
        <f aca="false">L1801 * K1801</f>
        <v>0.0901599999999999</v>
      </c>
      <c r="N1801" s="12" t="n">
        <f aca="false">IF(N1800 = 1, IF(D1801 &gt; I1801, 1, -1), IF(I1801 &gt; C1801, -1, 1))</f>
        <v>-1</v>
      </c>
      <c r="O1801" s="12" t="n">
        <f aca="false">IF(N1801 =N1800, O1800 + 1, 1)</f>
        <v>2</v>
      </c>
    </row>
    <row collapsed="false" customFormat="false" customHeight="true" hidden="false" ht="13.3" outlineLevel="0" r="1802">
      <c r="A1802" s="17" t="n">
        <v>39174</v>
      </c>
      <c r="B1802" s="14" t="n">
        <v>94.14</v>
      </c>
      <c r="C1802" s="14" t="n">
        <v>94.25</v>
      </c>
      <c r="D1802" s="14" t="n">
        <v>93.02</v>
      </c>
      <c r="E1802" s="14" t="n">
        <v>93.65</v>
      </c>
      <c r="F1802" s="14" t="n">
        <v>17928300</v>
      </c>
      <c r="G1802" s="14" t="n">
        <v>93.25</v>
      </c>
      <c r="I1802" s="18" t="n">
        <f aca="false">IF(N1801 = 1, IF((I1801 + (N1801 * M1801)) &gt; D1802, MAX(C1802,J1801), I1801 + (N1801 * M1801)), IF((I1801 + (N1801 * M1801)) &lt; C1802, MIN(D1802,J1801), I1801 + (N1801 * M1801)))</f>
        <v>96.64784</v>
      </c>
      <c r="J1802" s="19" t="n">
        <f aca="false">IF(N1802 = 1, MAX(C1802, J1801), MIN(J1801,D1802))</f>
        <v>92.23</v>
      </c>
      <c r="K1802" s="19" t="n">
        <f aca="false">ABS(J1802 - I1802)</f>
        <v>4.41784</v>
      </c>
      <c r="L1802" s="19" t="n">
        <f aca="false">IF(N1802 &lt;&gt; N1801, $H$2, IF(J1802 &lt;&gt; J1801, IF(L1801 &lt; $H$6, L1801 +$H$4, L1801), L1801))</f>
        <v>0.02</v>
      </c>
      <c r="M1802" s="19" t="n">
        <f aca="false">L1802 * K1802</f>
        <v>0.0883568</v>
      </c>
      <c r="N1802" s="12" t="n">
        <f aca="false">IF(N1801 = 1, IF(D1802 &gt; I1802, 1, -1), IF(I1802 &gt; C1802, -1, 1))</f>
        <v>-1</v>
      </c>
      <c r="O1802" s="12" t="n">
        <f aca="false">IF(N1802 =N1801, O1801 + 1, 1)</f>
        <v>3</v>
      </c>
    </row>
    <row collapsed="false" customFormat="false" customHeight="true" hidden="false" ht="13.3" outlineLevel="0" r="1803">
      <c r="A1803" s="17" t="n">
        <v>39175</v>
      </c>
      <c r="B1803" s="14" t="n">
        <v>94.14</v>
      </c>
      <c r="C1803" s="14" t="n">
        <v>95.23</v>
      </c>
      <c r="D1803" s="14" t="n">
        <v>93.76</v>
      </c>
      <c r="E1803" s="14" t="n">
        <v>94.5</v>
      </c>
      <c r="F1803" s="14" t="n">
        <v>20854800</v>
      </c>
      <c r="G1803" s="14" t="n">
        <v>94.1</v>
      </c>
      <c r="I1803" s="18" t="n">
        <f aca="false">IF(N1802 = 1, IF((I1802 + (N1802 * M1802)) &gt; D1803, MAX(C1803,J1802), I1802 + (N1802 * M1802)), IF((I1802 + (N1802 * M1802)) &lt; C1803, MIN(D1803,J1802), I1802 + (N1802 * M1802)))</f>
        <v>96.5594832</v>
      </c>
      <c r="J1803" s="19" t="n">
        <f aca="false">IF(N1803 = 1, MAX(C1803, J1802), MIN(J1802,D1803))</f>
        <v>92.23</v>
      </c>
      <c r="K1803" s="19" t="n">
        <f aca="false">ABS(J1803 - I1803)</f>
        <v>4.3294832</v>
      </c>
      <c r="L1803" s="19" t="n">
        <f aca="false">IF(N1803 &lt;&gt; N1802, $H$2, IF(J1803 &lt;&gt; J1802, IF(L1802 &lt; $H$6, L1802 +$H$4, L1802), L1802))</f>
        <v>0.02</v>
      </c>
      <c r="M1803" s="19" t="n">
        <f aca="false">L1803 * K1803</f>
        <v>0.086589664</v>
      </c>
      <c r="N1803" s="12" t="n">
        <f aca="false">IF(N1802 = 1, IF(D1803 &gt; I1803, 1, -1), IF(I1803 &gt; C1803, -1, 1))</f>
        <v>-1</v>
      </c>
      <c r="O1803" s="12" t="n">
        <f aca="false">IF(N1803 =N1802, O1802 + 1, 1)</f>
        <v>4</v>
      </c>
    </row>
    <row collapsed="false" customFormat="false" customHeight="true" hidden="false" ht="13.3" outlineLevel="0" r="1804">
      <c r="A1804" s="17" t="n">
        <v>39176</v>
      </c>
      <c r="B1804" s="14" t="n">
        <v>94.94</v>
      </c>
      <c r="C1804" s="14" t="n">
        <v>95.14</v>
      </c>
      <c r="D1804" s="14" t="n">
        <v>94.13</v>
      </c>
      <c r="E1804" s="14" t="n">
        <v>94.27</v>
      </c>
      <c r="F1804" s="14" t="n">
        <v>17028000</v>
      </c>
      <c r="G1804" s="14" t="n">
        <v>93.87</v>
      </c>
      <c r="I1804" s="18" t="n">
        <f aca="false">IF(N1803 = 1, IF((I1803 + (N1803 * M1803)) &gt; D1804, MAX(C1804,J1803), I1803 + (N1803 * M1803)), IF((I1803 + (N1803 * M1803)) &lt; C1804, MIN(D1804,J1803), I1803 + (N1803 * M1803)))</f>
        <v>96.472893536</v>
      </c>
      <c r="J1804" s="19" t="n">
        <f aca="false">IF(N1804 = 1, MAX(C1804, J1803), MIN(J1803,D1804))</f>
        <v>92.23</v>
      </c>
      <c r="K1804" s="19" t="n">
        <f aca="false">ABS(J1804 - I1804)</f>
        <v>4.242893536</v>
      </c>
      <c r="L1804" s="19" t="n">
        <f aca="false">IF(N1804 &lt;&gt; N1803, $H$2, IF(J1804 &lt;&gt; J1803, IF(L1803 &lt; $H$6, L1803 +$H$4, L1803), L1803))</f>
        <v>0.02</v>
      </c>
      <c r="M1804" s="19" t="n">
        <f aca="false">L1804 * K1804</f>
        <v>0.0848578707199999</v>
      </c>
      <c r="N1804" s="12" t="n">
        <f aca="false">IF(N1803 = 1, IF(D1804 &gt; I1804, 1, -1), IF(I1804 &gt; C1804, -1, 1))</f>
        <v>-1</v>
      </c>
      <c r="O1804" s="12" t="n">
        <f aca="false">IF(N1804 =N1803, O1803 + 1, 1)</f>
        <v>5</v>
      </c>
    </row>
    <row collapsed="false" customFormat="false" customHeight="true" hidden="false" ht="13.3" outlineLevel="0" r="1805">
      <c r="A1805" s="17" t="n">
        <v>39177</v>
      </c>
      <c r="B1805" s="14" t="n">
        <v>94.12</v>
      </c>
      <c r="C1805" s="14" t="n">
        <v>94.68</v>
      </c>
      <c r="D1805" s="14" t="n">
        <v>93.52</v>
      </c>
      <c r="E1805" s="14" t="n">
        <v>94.68</v>
      </c>
      <c r="F1805" s="14" t="n">
        <v>12697000</v>
      </c>
      <c r="G1805" s="14" t="n">
        <v>94.28</v>
      </c>
      <c r="I1805" s="18" t="n">
        <f aca="false">IF(N1804 = 1, IF((I1804 + (N1804 * M1804)) &gt; D1805, MAX(C1805,J1804), I1804 + (N1804 * M1804)), IF((I1804 + (N1804 * M1804)) &lt; C1805, MIN(D1805,J1804), I1804 + (N1804 * M1804)))</f>
        <v>96.38803566528</v>
      </c>
      <c r="J1805" s="19" t="n">
        <f aca="false">IF(N1805 = 1, MAX(C1805, J1804), MIN(J1804,D1805))</f>
        <v>92.23</v>
      </c>
      <c r="K1805" s="19" t="n">
        <f aca="false">ABS(J1805 - I1805)</f>
        <v>4.15803566528</v>
      </c>
      <c r="L1805" s="19" t="n">
        <f aca="false">IF(N1805 &lt;&gt; N1804, $H$2, IF(J1805 &lt;&gt; J1804, IF(L1804 &lt; $H$6, L1804 +$H$4, L1804), L1804))</f>
        <v>0.02</v>
      </c>
      <c r="M1805" s="19" t="n">
        <f aca="false">L1805 * K1805</f>
        <v>0.0831607133055999</v>
      </c>
      <c r="N1805" s="12" t="n">
        <f aca="false">IF(N1804 = 1, IF(D1805 &gt; I1805, 1, -1), IF(I1805 &gt; C1805, -1, 1))</f>
        <v>-1</v>
      </c>
      <c r="O1805" s="12" t="n">
        <f aca="false">IF(N1805 =N1804, O1804 + 1, 1)</f>
        <v>6</v>
      </c>
    </row>
    <row collapsed="false" customFormat="false" customHeight="true" hidden="false" ht="13.3" outlineLevel="0" r="1806">
      <c r="A1806" s="17" t="n">
        <v>39181</v>
      </c>
      <c r="B1806" s="14" t="n">
        <v>95.21</v>
      </c>
      <c r="C1806" s="14" t="n">
        <v>95.3</v>
      </c>
      <c r="D1806" s="14" t="n">
        <v>93.04</v>
      </c>
      <c r="E1806" s="14" t="n">
        <v>93.65</v>
      </c>
      <c r="F1806" s="14" t="n">
        <v>14762200</v>
      </c>
      <c r="G1806" s="14" t="n">
        <v>93.25</v>
      </c>
      <c r="I1806" s="18" t="n">
        <f aca="false">IF(N1805 = 1, IF((I1805 + (N1805 * M1805)) &gt; D1806, MAX(C1806,J1805), I1805 + (N1805 * M1805)), IF((I1805 + (N1805 * M1805)) &lt; C1806, MIN(D1806,J1805), I1805 + (N1805 * M1805)))</f>
        <v>96.3048749519744</v>
      </c>
      <c r="J1806" s="19" t="n">
        <f aca="false">IF(N1806 = 1, MAX(C1806, J1805), MIN(J1805,D1806))</f>
        <v>92.23</v>
      </c>
      <c r="K1806" s="19" t="n">
        <f aca="false">ABS(J1806 - I1806)</f>
        <v>4.07487495197439</v>
      </c>
      <c r="L1806" s="19" t="n">
        <f aca="false">IF(N1806 &lt;&gt; N1805, $H$2, IF(J1806 &lt;&gt; J1805, IF(L1805 &lt; $H$6, L1805 +$H$4, L1805), L1805))</f>
        <v>0.02</v>
      </c>
      <c r="M1806" s="19" t="n">
        <f aca="false">L1806 * K1806</f>
        <v>0.0814974990394879</v>
      </c>
      <c r="N1806" s="12" t="n">
        <f aca="false">IF(N1805 = 1, IF(D1806 &gt; I1806, 1, -1), IF(I1806 &gt; C1806, -1, 1))</f>
        <v>-1</v>
      </c>
      <c r="O1806" s="12" t="n">
        <f aca="false">IF(N1806 =N1805, O1805 + 1, 1)</f>
        <v>7</v>
      </c>
    </row>
    <row collapsed="false" customFormat="false" customHeight="true" hidden="false" ht="13.3" outlineLevel="0" r="1807">
      <c r="A1807" s="17" t="n">
        <v>39182</v>
      </c>
      <c r="B1807" s="14" t="n">
        <v>93.67</v>
      </c>
      <c r="C1807" s="14" t="n">
        <v>94.26</v>
      </c>
      <c r="D1807" s="14" t="n">
        <v>93.41</v>
      </c>
      <c r="E1807" s="14" t="n">
        <v>94.25</v>
      </c>
      <c r="F1807" s="14" t="n">
        <v>12588100</v>
      </c>
      <c r="G1807" s="14" t="n">
        <v>93.85</v>
      </c>
      <c r="I1807" s="18" t="n">
        <f aca="false">IF(N1806 = 1, IF((I1806 + (N1806 * M1806)) &gt; D1807, MAX(C1807,J1806), I1806 + (N1806 * M1806)), IF((I1806 + (N1806 * M1806)) &lt; C1807, MIN(D1807,J1806), I1806 + (N1806 * M1806)))</f>
        <v>96.2233774529349</v>
      </c>
      <c r="J1807" s="19" t="n">
        <f aca="false">IF(N1807 = 1, MAX(C1807, J1806), MIN(J1806,D1807))</f>
        <v>92.23</v>
      </c>
      <c r="K1807" s="19" t="n">
        <f aca="false">ABS(J1807 - I1807)</f>
        <v>3.99337745293491</v>
      </c>
      <c r="L1807" s="19" t="n">
        <f aca="false">IF(N1807 &lt;&gt; N1806, $H$2, IF(J1807 &lt;&gt; J1806, IF(L1806 &lt; $H$6, L1806 +$H$4, L1806), L1806))</f>
        <v>0.02</v>
      </c>
      <c r="M1807" s="19" t="n">
        <f aca="false">L1807 * K1807</f>
        <v>0.0798675490586982</v>
      </c>
      <c r="N1807" s="12" t="n">
        <f aca="false">IF(N1806 = 1, IF(D1807 &gt; I1807, 1, -1), IF(I1807 &gt; C1807, -1, 1))</f>
        <v>-1</v>
      </c>
      <c r="O1807" s="12" t="n">
        <f aca="false">IF(N1807 =N1806, O1806 + 1, 1)</f>
        <v>8</v>
      </c>
    </row>
    <row collapsed="false" customFormat="false" customHeight="true" hidden="false" ht="13.3" outlineLevel="0" r="1808">
      <c r="A1808" s="17" t="n">
        <v>39183</v>
      </c>
      <c r="B1808" s="14" t="n">
        <v>93.9</v>
      </c>
      <c r="C1808" s="14" t="n">
        <v>93.95</v>
      </c>
      <c r="D1808" s="14" t="n">
        <v>92.33</v>
      </c>
      <c r="E1808" s="14" t="n">
        <v>92.59</v>
      </c>
      <c r="F1808" s="14" t="n">
        <v>19607800</v>
      </c>
      <c r="G1808" s="14" t="n">
        <v>92.19</v>
      </c>
      <c r="I1808" s="18" t="n">
        <f aca="false">IF(N1807 = 1, IF((I1807 + (N1807 * M1807)) &gt; D1808, MAX(C1808,J1807), I1807 + (N1807 * M1807)), IF((I1807 + (N1807 * M1807)) &lt; C1808, MIN(D1808,J1807), I1807 + (N1807 * M1807)))</f>
        <v>96.1435099038762</v>
      </c>
      <c r="J1808" s="19" t="n">
        <f aca="false">IF(N1808 = 1, MAX(C1808, J1807), MIN(J1807,D1808))</f>
        <v>92.23</v>
      </c>
      <c r="K1808" s="19" t="n">
        <f aca="false">ABS(J1808 - I1808)</f>
        <v>3.9135099038762</v>
      </c>
      <c r="L1808" s="19" t="n">
        <f aca="false">IF(N1808 &lt;&gt; N1807, $H$2, IF(J1808 &lt;&gt; J1807, IF(L1807 &lt; $H$6, L1807 +$H$4, L1807), L1807))</f>
        <v>0.02</v>
      </c>
      <c r="M1808" s="19" t="n">
        <f aca="false">L1808 * K1808</f>
        <v>0.0782701980775241</v>
      </c>
      <c r="N1808" s="12" t="n">
        <f aca="false">IF(N1807 = 1, IF(D1808 &gt; I1808, 1, -1), IF(I1808 &gt; C1808, -1, 1))</f>
        <v>-1</v>
      </c>
      <c r="O1808" s="12" t="n">
        <f aca="false">IF(N1808 =N1807, O1807 + 1, 1)</f>
        <v>9</v>
      </c>
    </row>
    <row collapsed="false" customFormat="false" customHeight="true" hidden="false" ht="13.3" outlineLevel="0" r="1809">
      <c r="A1809" s="17" t="n">
        <v>39184</v>
      </c>
      <c r="B1809" s="14" t="n">
        <v>92.04</v>
      </c>
      <c r="C1809" s="14" t="n">
        <v>92.31</v>
      </c>
      <c r="D1809" s="14" t="n">
        <v>90.72</v>
      </c>
      <c r="E1809" s="14" t="n">
        <v>92.19</v>
      </c>
      <c r="F1809" s="14" t="n">
        <v>23452700</v>
      </c>
      <c r="G1809" s="14" t="n">
        <v>91.8</v>
      </c>
      <c r="I1809" s="18" t="n">
        <f aca="false">IF(N1808 = 1, IF((I1808 + (N1808 * M1808)) &gt; D1809, MAX(C1809,J1808), I1808 + (N1808 * M1808)), IF((I1808 + (N1808 * M1808)) &lt; C1809, MIN(D1809,J1808), I1808 + (N1808 * M1808)))</f>
        <v>96.0652397057987</v>
      </c>
      <c r="J1809" s="19" t="n">
        <f aca="false">IF(N1809 = 1, MAX(C1809, J1808), MIN(J1808,D1809))</f>
        <v>90.72</v>
      </c>
      <c r="K1809" s="19" t="n">
        <f aca="false">ABS(J1809 - I1809)</f>
        <v>5.34523970579869</v>
      </c>
      <c r="L1809" s="19" t="n">
        <f aca="false">IF(N1809 &lt;&gt; N1808, $H$2, IF(J1809 &lt;&gt; J1808, IF(L1808 &lt; $H$6, L1808 +$H$4, L1808), L1808))</f>
        <v>0.04</v>
      </c>
      <c r="M1809" s="19" t="n">
        <f aca="false">L1809 * K1809</f>
        <v>0.213809588231948</v>
      </c>
      <c r="N1809" s="12" t="n">
        <f aca="false">IF(N1808 = 1, IF(D1809 &gt; I1809, 1, -1), IF(I1809 &gt; C1809, -1, 1))</f>
        <v>-1</v>
      </c>
      <c r="O1809" s="12" t="n">
        <f aca="false">IF(N1809 =N1808, O1808 + 1, 1)</f>
        <v>10</v>
      </c>
    </row>
    <row collapsed="false" customFormat="false" customHeight="true" hidden="false" ht="13.3" outlineLevel="0" r="1810">
      <c r="A1810" s="17" t="n">
        <v>39185</v>
      </c>
      <c r="B1810" s="14" t="n">
        <v>90.9</v>
      </c>
      <c r="C1810" s="14" t="n">
        <v>91.4</v>
      </c>
      <c r="D1810" s="14" t="n">
        <v>90.06</v>
      </c>
      <c r="E1810" s="14" t="n">
        <v>90.24</v>
      </c>
      <c r="F1810" s="14" t="n">
        <v>25712200</v>
      </c>
      <c r="G1810" s="14" t="n">
        <v>89.85</v>
      </c>
      <c r="I1810" s="18" t="n">
        <f aca="false">IF(N1809 = 1, IF((I1809 + (N1809 * M1809)) &gt; D1810, MAX(C1810,J1809), I1809 + (N1809 * M1809)), IF((I1809 + (N1809 * M1809)) &lt; C1810, MIN(D1810,J1809), I1809 + (N1809 * M1809)))</f>
        <v>95.8514301175667</v>
      </c>
      <c r="J1810" s="19" t="n">
        <f aca="false">IF(N1810 = 1, MAX(C1810, J1809), MIN(J1809,D1810))</f>
        <v>90.06</v>
      </c>
      <c r="K1810" s="19" t="n">
        <f aca="false">ABS(J1810 - I1810)</f>
        <v>5.79143011756673</v>
      </c>
      <c r="L1810" s="19" t="n">
        <f aca="false">IF(N1810 &lt;&gt; N1809, $H$2, IF(J1810 &lt;&gt; J1809, IF(L1809 &lt; $H$6, L1809 +$H$4, L1809), L1809))</f>
        <v>0.06</v>
      </c>
      <c r="M1810" s="19" t="n">
        <f aca="false">L1810 * K1810</f>
        <v>0.347485807054004</v>
      </c>
      <c r="N1810" s="12" t="n">
        <f aca="false">IF(N1809 = 1, IF(D1810 &gt; I1810, 1, -1), IF(I1810 &gt; C1810, -1, 1))</f>
        <v>-1</v>
      </c>
      <c r="O1810" s="12" t="n">
        <f aca="false">IF(N1810 =N1809, O1809 + 1, 1)</f>
        <v>11</v>
      </c>
    </row>
    <row collapsed="false" customFormat="false" customHeight="true" hidden="false" ht="13.3" outlineLevel="0" r="1811">
      <c r="A1811" s="17" t="n">
        <v>39188</v>
      </c>
      <c r="B1811" s="14" t="n">
        <v>90.57</v>
      </c>
      <c r="C1811" s="14" t="n">
        <v>91.5</v>
      </c>
      <c r="D1811" s="14" t="n">
        <v>90.25</v>
      </c>
      <c r="E1811" s="14" t="n">
        <v>91.43</v>
      </c>
      <c r="F1811" s="14" t="n">
        <v>21751200</v>
      </c>
      <c r="G1811" s="14" t="n">
        <v>91.04</v>
      </c>
      <c r="I1811" s="18" t="n">
        <f aca="false">IF(N1810 = 1, IF((I1810 + (N1810 * M1810)) &gt; D1811, MAX(C1811,J1810), I1810 + (N1810 * M1810)), IF((I1810 + (N1810 * M1810)) &lt; C1811, MIN(D1811,J1810), I1810 + (N1810 * M1810)))</f>
        <v>95.5039443105127</v>
      </c>
      <c r="J1811" s="19" t="n">
        <f aca="false">IF(N1811 = 1, MAX(C1811, J1810), MIN(J1810,D1811))</f>
        <v>90.06</v>
      </c>
      <c r="K1811" s="19" t="n">
        <f aca="false">ABS(J1811 - I1811)</f>
        <v>5.44394431051273</v>
      </c>
      <c r="L1811" s="19" t="n">
        <f aca="false">IF(N1811 &lt;&gt; N1810, $H$2, IF(J1811 &lt;&gt; J1810, IF(L1810 &lt; $H$6, L1810 +$H$4, L1810), L1810))</f>
        <v>0.06</v>
      </c>
      <c r="M1811" s="19" t="n">
        <f aca="false">L1811 * K1811</f>
        <v>0.326636658630764</v>
      </c>
      <c r="N1811" s="12" t="n">
        <f aca="false">IF(N1810 = 1, IF(D1811 &gt; I1811, 1, -1), IF(I1811 &gt; C1811, -1, 1))</f>
        <v>-1</v>
      </c>
      <c r="O1811" s="12" t="n">
        <f aca="false">IF(N1811 =N1810, O1810 + 1, 1)</f>
        <v>12</v>
      </c>
    </row>
    <row collapsed="false" customFormat="false" customHeight="true" hidden="false" ht="13.3" outlineLevel="0" r="1812">
      <c r="A1812" s="17" t="n">
        <v>39189</v>
      </c>
      <c r="B1812" s="14" t="n">
        <v>92</v>
      </c>
      <c r="C1812" s="14" t="n">
        <v>92.3</v>
      </c>
      <c r="D1812" s="14" t="n">
        <v>89.7</v>
      </c>
      <c r="E1812" s="14" t="n">
        <v>90.35</v>
      </c>
      <c r="F1812" s="14" t="n">
        <v>26854300</v>
      </c>
      <c r="G1812" s="14" t="n">
        <v>89.96</v>
      </c>
      <c r="I1812" s="18" t="n">
        <f aca="false">IF(N1811 = 1, IF((I1811 + (N1811 * M1811)) &gt; D1812, MAX(C1812,J1811), I1811 + (N1811 * M1811)), IF((I1811 + (N1811 * M1811)) &lt; C1812, MIN(D1812,J1811), I1811 + (N1811 * M1811)))</f>
        <v>95.177307651882</v>
      </c>
      <c r="J1812" s="19" t="n">
        <f aca="false">IF(N1812 = 1, MAX(C1812, J1811), MIN(J1811,D1812))</f>
        <v>89.7</v>
      </c>
      <c r="K1812" s="19" t="n">
        <f aca="false">ABS(J1812 - I1812)</f>
        <v>5.47730765188197</v>
      </c>
      <c r="L1812" s="19" t="n">
        <f aca="false">IF(N1812 &lt;&gt; N1811, $H$2, IF(J1812 &lt;&gt; J1811, IF(L1811 &lt; $H$6, L1811 +$H$4, L1811), L1811))</f>
        <v>0.08</v>
      </c>
      <c r="M1812" s="19" t="n">
        <f aca="false">L1812 * K1812</f>
        <v>0.438184612150558</v>
      </c>
      <c r="N1812" s="12" t="n">
        <f aca="false">IF(N1811 = 1, IF(D1812 &gt; I1812, 1, -1), IF(I1812 &gt; C1812, -1, 1))</f>
        <v>-1</v>
      </c>
      <c r="O1812" s="12" t="n">
        <f aca="false">IF(N1812 =N1811, O1811 + 1, 1)</f>
        <v>13</v>
      </c>
    </row>
    <row collapsed="false" customFormat="false" customHeight="true" hidden="false" ht="13.3" outlineLevel="0" r="1813">
      <c r="A1813" s="17" t="n">
        <v>39190</v>
      </c>
      <c r="B1813" s="14" t="n">
        <v>90.16</v>
      </c>
      <c r="C1813" s="14" t="n">
        <v>90.85</v>
      </c>
      <c r="D1813" s="14" t="n">
        <v>89.6</v>
      </c>
      <c r="E1813" s="14" t="n">
        <v>90.4</v>
      </c>
      <c r="F1813" s="14" t="n">
        <v>16573000</v>
      </c>
      <c r="G1813" s="14" t="n">
        <v>90.01</v>
      </c>
      <c r="I1813" s="18" t="n">
        <f aca="false">IF(N1812 = 1, IF((I1812 + (N1812 * M1812)) &gt; D1813, MAX(C1813,J1812), I1812 + (N1812 * M1812)), IF((I1812 + (N1812 * M1812)) &lt; C1813, MIN(D1813,J1812), I1812 + (N1812 * M1812)))</f>
        <v>94.7391230397314</v>
      </c>
      <c r="J1813" s="19" t="n">
        <f aca="false">IF(N1813 = 1, MAX(C1813, J1812), MIN(J1812,D1813))</f>
        <v>89.6</v>
      </c>
      <c r="K1813" s="19" t="n">
        <f aca="false">ABS(J1813 - I1813)</f>
        <v>5.13912303973142</v>
      </c>
      <c r="L1813" s="19" t="n">
        <f aca="false">IF(N1813 &lt;&gt; N1812, $H$2, IF(J1813 &lt;&gt; J1812, IF(L1812 &lt; $H$6, L1812 +$H$4, L1812), L1812))</f>
        <v>0.1</v>
      </c>
      <c r="M1813" s="19" t="n">
        <f aca="false">L1813 * K1813</f>
        <v>0.513912303973142</v>
      </c>
      <c r="N1813" s="12" t="n">
        <f aca="false">IF(N1812 = 1, IF(D1813 &gt; I1813, 1, -1), IF(I1813 &gt; C1813, -1, 1))</f>
        <v>-1</v>
      </c>
      <c r="O1813" s="12" t="n">
        <f aca="false">IF(N1813 =N1812, O1812 + 1, 1)</f>
        <v>14</v>
      </c>
    </row>
    <row collapsed="false" customFormat="false" customHeight="true" hidden="false" ht="13.3" outlineLevel="0" r="1814">
      <c r="A1814" s="17" t="n">
        <v>39191</v>
      </c>
      <c r="B1814" s="14" t="n">
        <v>90.19</v>
      </c>
      <c r="C1814" s="14" t="n">
        <v>91.25</v>
      </c>
      <c r="D1814" s="14" t="n">
        <v>89.83</v>
      </c>
      <c r="E1814" s="14" t="n">
        <v>90.27</v>
      </c>
      <c r="F1814" s="14" t="n">
        <v>15211200</v>
      </c>
      <c r="G1814" s="14" t="n">
        <v>89.88</v>
      </c>
      <c r="I1814" s="18" t="n">
        <f aca="false">IF(N1813 = 1, IF((I1813 + (N1813 * M1813)) &gt; D1814, MAX(C1814,J1813), I1813 + (N1813 * M1813)), IF((I1813 + (N1813 * M1813)) &lt; C1814, MIN(D1814,J1813), I1813 + (N1813 * M1813)))</f>
        <v>94.2252107357583</v>
      </c>
      <c r="J1814" s="19" t="n">
        <f aca="false">IF(N1814 = 1, MAX(C1814, J1813), MIN(J1813,D1814))</f>
        <v>89.6</v>
      </c>
      <c r="K1814" s="19" t="n">
        <f aca="false">ABS(J1814 - I1814)</f>
        <v>4.62521073575827</v>
      </c>
      <c r="L1814" s="19" t="n">
        <f aca="false">IF(N1814 &lt;&gt; N1813, $H$2, IF(J1814 &lt;&gt; J1813, IF(L1813 &lt; $H$6, L1813 +$H$4, L1813), L1813))</f>
        <v>0.1</v>
      </c>
      <c r="M1814" s="19" t="n">
        <f aca="false">L1814 * K1814</f>
        <v>0.462521073575827</v>
      </c>
      <c r="N1814" s="12" t="n">
        <f aca="false">IF(N1813 = 1, IF(D1814 &gt; I1814, 1, -1), IF(I1814 &gt; C1814, -1, 1))</f>
        <v>-1</v>
      </c>
      <c r="O1814" s="12" t="n">
        <f aca="false">IF(N1814 =N1813, O1813 + 1, 1)</f>
        <v>15</v>
      </c>
    </row>
    <row collapsed="false" customFormat="false" customHeight="true" hidden="false" ht="13.3" outlineLevel="0" r="1815">
      <c r="A1815" s="17" t="n">
        <v>39192</v>
      </c>
      <c r="B1815" s="14" t="n">
        <v>90.89</v>
      </c>
      <c r="C1815" s="14" t="n">
        <v>91.18</v>
      </c>
      <c r="D1815" s="14" t="n">
        <v>90.55</v>
      </c>
      <c r="E1815" s="14" t="n">
        <v>90.97</v>
      </c>
      <c r="F1815" s="14" t="n">
        <v>18670700</v>
      </c>
      <c r="G1815" s="14" t="n">
        <v>90.58</v>
      </c>
      <c r="I1815" s="18" t="n">
        <f aca="false">IF(N1814 = 1, IF((I1814 + (N1814 * M1814)) &gt; D1815, MAX(C1815,J1814), I1814 + (N1814 * M1814)), IF((I1814 + (N1814 * M1814)) &lt; C1815, MIN(D1815,J1814), I1814 + (N1814 * M1814)))</f>
        <v>93.7626896621824</v>
      </c>
      <c r="J1815" s="19" t="n">
        <f aca="false">IF(N1815 = 1, MAX(C1815, J1814), MIN(J1814,D1815))</f>
        <v>89.6</v>
      </c>
      <c r="K1815" s="19" t="n">
        <f aca="false">ABS(J1815 - I1815)</f>
        <v>4.16268966218244</v>
      </c>
      <c r="L1815" s="19" t="n">
        <f aca="false">IF(N1815 &lt;&gt; N1814, $H$2, IF(J1815 &lt;&gt; J1814, IF(L1814 &lt; $H$6, L1814 +$H$4, L1814), L1814))</f>
        <v>0.1</v>
      </c>
      <c r="M1815" s="19" t="n">
        <f aca="false">L1815 * K1815</f>
        <v>0.416268966218244</v>
      </c>
      <c r="N1815" s="12" t="n">
        <f aca="false">IF(N1814 = 1, IF(D1815 &gt; I1815, 1, -1), IF(I1815 &gt; C1815, -1, 1))</f>
        <v>-1</v>
      </c>
      <c r="O1815" s="12" t="n">
        <f aca="false">IF(N1815 =N1814, O1814 + 1, 1)</f>
        <v>16</v>
      </c>
    </row>
    <row collapsed="false" customFormat="false" customHeight="true" hidden="false" ht="13.3" outlineLevel="0" r="1816">
      <c r="A1816" s="17" t="n">
        <v>39195</v>
      </c>
      <c r="B1816" s="14" t="n">
        <v>91.59</v>
      </c>
      <c r="C1816" s="14" t="n">
        <v>93.8</v>
      </c>
      <c r="D1816" s="14" t="n">
        <v>91.42</v>
      </c>
      <c r="E1816" s="14" t="n">
        <v>93.51</v>
      </c>
      <c r="F1816" s="14" t="n">
        <v>27867500</v>
      </c>
      <c r="G1816" s="14" t="n">
        <v>93.11</v>
      </c>
      <c r="I1816" s="18" t="n">
        <f aca="false">IF(N1815 = 1, IF((I1815 + (N1815 * M1815)) &gt; D1816, MAX(C1816,J1815), I1815 + (N1815 * M1815)), IF((I1815 + (N1815 * M1815)) &lt; C1816, MIN(D1816,J1815), I1815 + (N1815 * M1815)))</f>
        <v>89.6</v>
      </c>
      <c r="J1816" s="19" t="n">
        <f aca="false">IF(N1816 = 1, MAX(C1816, J1815), MIN(J1815,D1816))</f>
        <v>93.8</v>
      </c>
      <c r="K1816" s="19" t="n">
        <f aca="false">ABS(J1816 - I1816)</f>
        <v>4.2</v>
      </c>
      <c r="L1816" s="19" t="n">
        <f aca="false">IF(N1816 &lt;&gt; N1815, $H$2, IF(J1816 &lt;&gt; J1815, IF(L1815 &lt; $H$6, L1815 +$H$4, L1815), L1815))</f>
        <v>0.02</v>
      </c>
      <c r="M1816" s="19" t="n">
        <f aca="false">L1816 * K1816</f>
        <v>0.0840000000000001</v>
      </c>
      <c r="N1816" s="12" t="n">
        <f aca="false">IF(N1815 = 1, IF(D1816 &gt; I1816, 1, -1), IF(I1816 &gt; C1816, -1, 1))</f>
        <v>1</v>
      </c>
      <c r="O1816" s="12" t="n">
        <f aca="false">IF(N1816 =N1815, O1815 + 1, 1)</f>
        <v>1</v>
      </c>
    </row>
    <row collapsed="false" customFormat="false" customHeight="true" hidden="false" ht="13.3" outlineLevel="0" r="1817">
      <c r="A1817" s="17" t="n">
        <v>39196</v>
      </c>
      <c r="B1817" s="14" t="n">
        <v>93.96</v>
      </c>
      <c r="C1817" s="14" t="n">
        <v>96.39</v>
      </c>
      <c r="D1817" s="14" t="n">
        <v>91.3</v>
      </c>
      <c r="E1817" s="14" t="n">
        <v>93.24</v>
      </c>
      <c r="F1817" s="14" t="n">
        <v>37687600</v>
      </c>
      <c r="G1817" s="14" t="n">
        <v>92.84</v>
      </c>
      <c r="I1817" s="18" t="n">
        <f aca="false">IF(N1816 = 1, IF((I1816 + (N1816 * M1816)) &gt; D1817, MAX(C1817,J1816), I1816 + (N1816 * M1816)), IF((I1816 + (N1816 * M1816)) &lt; C1817, MIN(D1817,J1816), I1816 + (N1816 * M1816)))</f>
        <v>89.684</v>
      </c>
      <c r="J1817" s="19" t="n">
        <f aca="false">IF(N1817 = 1, MAX(C1817, J1816), MIN(J1816,D1817))</f>
        <v>96.39</v>
      </c>
      <c r="K1817" s="19" t="n">
        <f aca="false">ABS(J1817 - I1817)</f>
        <v>6.706</v>
      </c>
      <c r="L1817" s="19" t="n">
        <f aca="false">IF(N1817 &lt;&gt; N1816, $H$2, IF(J1817 &lt;&gt; J1816, IF(L1816 &lt; $H$6, L1816 +$H$4, L1816), L1816))</f>
        <v>0.04</v>
      </c>
      <c r="M1817" s="19" t="n">
        <f aca="false">L1817 * K1817</f>
        <v>0.26824</v>
      </c>
      <c r="N1817" s="12" t="n">
        <f aca="false">IF(N1816 = 1, IF(D1817 &gt; I1817, 1, -1), IF(I1817 &gt; C1817, -1, 1))</f>
        <v>1</v>
      </c>
      <c r="O1817" s="12" t="n">
        <f aca="false">IF(N1817 =N1816, O1816 + 1, 1)</f>
        <v>2</v>
      </c>
    </row>
    <row collapsed="false" customFormat="false" customHeight="true" hidden="false" ht="13.3" outlineLevel="0" r="1818">
      <c r="A1818" s="17" t="n">
        <v>39197</v>
      </c>
      <c r="B1818" s="14" t="n">
        <v>94.23</v>
      </c>
      <c r="C1818" s="14" t="n">
        <v>95.4</v>
      </c>
      <c r="D1818" s="14" t="n">
        <v>93.8</v>
      </c>
      <c r="E1818" s="14" t="n">
        <v>95.35</v>
      </c>
      <c r="F1818" s="14" t="n">
        <v>42398000</v>
      </c>
      <c r="G1818" s="14" t="n">
        <v>94.94</v>
      </c>
      <c r="I1818" s="18" t="n">
        <f aca="false">IF(N1817 = 1, IF((I1817 + (N1817 * M1817)) &gt; D1818, MAX(C1818,J1817), I1817 + (N1817 * M1817)), IF((I1817 + (N1817 * M1817)) &lt; C1818, MIN(D1818,J1817), I1817 + (N1817 * M1817)))</f>
        <v>89.95224</v>
      </c>
      <c r="J1818" s="19" t="n">
        <f aca="false">IF(N1818 = 1, MAX(C1818, J1817), MIN(J1817,D1818))</f>
        <v>96.39</v>
      </c>
      <c r="K1818" s="19" t="n">
        <f aca="false">ABS(J1818 - I1818)</f>
        <v>6.43776</v>
      </c>
      <c r="L1818" s="19" t="n">
        <f aca="false">IF(N1818 &lt;&gt; N1817, $H$2, IF(J1818 &lt;&gt; J1817, IF(L1817 &lt; $H$6, L1817 +$H$4, L1817), L1817))</f>
        <v>0.04</v>
      </c>
      <c r="M1818" s="19" t="n">
        <f aca="false">L1818 * K1818</f>
        <v>0.2575104</v>
      </c>
      <c r="N1818" s="12" t="n">
        <f aca="false">IF(N1817 = 1, IF(D1818 &gt; I1818, 1, -1), IF(I1818 &gt; C1818, -1, 1))</f>
        <v>1</v>
      </c>
      <c r="O1818" s="12" t="n">
        <f aca="false">IF(N1818 =N1817, O1817 + 1, 1)</f>
        <v>3</v>
      </c>
    </row>
    <row collapsed="false" customFormat="false" customHeight="true" hidden="false" ht="13.3" outlineLevel="0" r="1819">
      <c r="A1819" s="17" t="n">
        <v>39198</v>
      </c>
      <c r="B1819" s="14" t="n">
        <v>101.58</v>
      </c>
      <c r="C1819" s="14" t="n">
        <v>102.5</v>
      </c>
      <c r="D1819" s="14" t="n">
        <v>98.3</v>
      </c>
      <c r="E1819" s="14" t="n">
        <v>98.84</v>
      </c>
      <c r="F1819" s="14" t="n">
        <v>62063500</v>
      </c>
      <c r="G1819" s="14" t="n">
        <v>98.42</v>
      </c>
      <c r="I1819" s="18" t="n">
        <f aca="false">IF(N1818 = 1, IF((I1818 + (N1818 * M1818)) &gt; D1819, MAX(C1819,J1818), I1818 + (N1818 * M1818)), IF((I1818 + (N1818 * M1818)) &lt; C1819, MIN(D1819,J1818), I1818 + (N1818 * M1818)))</f>
        <v>90.2097504</v>
      </c>
      <c r="J1819" s="19" t="n">
        <f aca="false">IF(N1819 = 1, MAX(C1819, J1818), MIN(J1818,D1819))</f>
        <v>102.5</v>
      </c>
      <c r="K1819" s="19" t="n">
        <f aca="false">ABS(J1819 - I1819)</f>
        <v>12.2902496</v>
      </c>
      <c r="L1819" s="19" t="n">
        <f aca="false">IF(N1819 &lt;&gt; N1818, $H$2, IF(J1819 &lt;&gt; J1818, IF(L1818 &lt; $H$6, L1818 +$H$4, L1818), L1818))</f>
        <v>0.06</v>
      </c>
      <c r="M1819" s="19" t="n">
        <f aca="false">L1819 * K1819</f>
        <v>0.737414976</v>
      </c>
      <c r="N1819" s="12" t="n">
        <f aca="false">IF(N1818 = 1, IF(D1819 &gt; I1819, 1, -1), IF(I1819 &gt; C1819, -1, 1))</f>
        <v>1</v>
      </c>
      <c r="O1819" s="12" t="n">
        <f aca="false">IF(N1819 =N1818, O1818 + 1, 1)</f>
        <v>4</v>
      </c>
    </row>
    <row collapsed="false" customFormat="false" customHeight="true" hidden="false" ht="13.3" outlineLevel="0" r="1820">
      <c r="A1820" s="17" t="n">
        <v>39199</v>
      </c>
      <c r="B1820" s="14" t="n">
        <v>98.18</v>
      </c>
      <c r="C1820" s="14" t="n">
        <v>99.95</v>
      </c>
      <c r="D1820" s="14" t="n">
        <v>97.69</v>
      </c>
      <c r="E1820" s="14" t="n">
        <v>99.92</v>
      </c>
      <c r="F1820" s="14" t="n">
        <v>24978700</v>
      </c>
      <c r="G1820" s="14" t="n">
        <v>99.49</v>
      </c>
      <c r="I1820" s="18" t="n">
        <f aca="false">IF(N1819 = 1, IF((I1819 + (N1819 * M1819)) &gt; D1820, MAX(C1820,J1819), I1819 + (N1819 * M1819)), IF((I1819 + (N1819 * M1819)) &lt; C1820, MIN(D1820,J1819), I1819 + (N1819 * M1819)))</f>
        <v>90.947165376</v>
      </c>
      <c r="J1820" s="19" t="n">
        <f aca="false">IF(N1820 = 1, MAX(C1820, J1819), MIN(J1819,D1820))</f>
        <v>102.5</v>
      </c>
      <c r="K1820" s="19" t="n">
        <f aca="false">ABS(J1820 - I1820)</f>
        <v>11.552834624</v>
      </c>
      <c r="L1820" s="19" t="n">
        <f aca="false">IF(N1820 &lt;&gt; N1819, $H$2, IF(J1820 &lt;&gt; J1819, IF(L1819 &lt; $H$6, L1819 +$H$4, L1819), L1819))</f>
        <v>0.06</v>
      </c>
      <c r="M1820" s="19" t="n">
        <f aca="false">L1820 * K1820</f>
        <v>0.69317007744</v>
      </c>
      <c r="N1820" s="12" t="n">
        <f aca="false">IF(N1819 = 1, IF(D1820 &gt; I1820, 1, -1), IF(I1820 &gt; C1820, -1, 1))</f>
        <v>1</v>
      </c>
      <c r="O1820" s="12" t="n">
        <f aca="false">IF(N1820 =N1819, O1819 + 1, 1)</f>
        <v>5</v>
      </c>
    </row>
    <row collapsed="false" customFormat="false" customHeight="true" hidden="false" ht="13.3" outlineLevel="0" r="1821">
      <c r="A1821" s="17" t="n">
        <v>39202</v>
      </c>
      <c r="B1821" s="14" t="n">
        <v>100.09</v>
      </c>
      <c r="C1821" s="14" t="n">
        <v>101</v>
      </c>
      <c r="D1821" s="14" t="n">
        <v>99.67</v>
      </c>
      <c r="E1821" s="14" t="n">
        <v>99.8</v>
      </c>
      <c r="F1821" s="14" t="n">
        <v>22018200</v>
      </c>
      <c r="G1821" s="14" t="n">
        <v>99.37</v>
      </c>
      <c r="I1821" s="18" t="n">
        <f aca="false">IF(N1820 = 1, IF((I1820 + (N1820 * M1820)) &gt; D1821, MAX(C1821,J1820), I1820 + (N1820 * M1820)), IF((I1820 + (N1820 * M1820)) &lt; C1821, MIN(D1821,J1820), I1820 + (N1820 * M1820)))</f>
        <v>91.64033545344</v>
      </c>
      <c r="J1821" s="19" t="n">
        <f aca="false">IF(N1821 = 1, MAX(C1821, J1820), MIN(J1820,D1821))</f>
        <v>102.5</v>
      </c>
      <c r="K1821" s="19" t="n">
        <f aca="false">ABS(J1821 - I1821)</f>
        <v>10.85966454656</v>
      </c>
      <c r="L1821" s="19" t="n">
        <f aca="false">IF(N1821 &lt;&gt; N1820, $H$2, IF(J1821 &lt;&gt; J1820, IF(L1820 &lt; $H$6, L1820 +$H$4, L1820), L1820))</f>
        <v>0.06</v>
      </c>
      <c r="M1821" s="19" t="n">
        <f aca="false">L1821 * K1821</f>
        <v>0.6515798727936</v>
      </c>
      <c r="N1821" s="12" t="n">
        <f aca="false">IF(N1820 = 1, IF(D1821 &gt; I1821, 1, -1), IF(I1821 &gt; C1821, -1, 1))</f>
        <v>1</v>
      </c>
      <c r="O1821" s="12" t="n">
        <f aca="false">IF(N1821 =N1820, O1820 + 1, 1)</f>
        <v>6</v>
      </c>
    </row>
    <row collapsed="false" customFormat="false" customHeight="true" hidden="false" ht="13.3" outlineLevel="0" r="1822">
      <c r="A1822" s="17" t="n">
        <v>39203</v>
      </c>
      <c r="B1822" s="14" t="n">
        <v>99.59</v>
      </c>
      <c r="C1822" s="14" t="n">
        <v>100.35</v>
      </c>
      <c r="D1822" s="14" t="n">
        <v>98.55</v>
      </c>
      <c r="E1822" s="14" t="n">
        <v>99.47</v>
      </c>
      <c r="F1822" s="14" t="n">
        <v>19018700</v>
      </c>
      <c r="G1822" s="14" t="n">
        <v>99.04</v>
      </c>
      <c r="I1822" s="18" t="n">
        <f aca="false">IF(N1821 = 1, IF((I1821 + (N1821 * M1821)) &gt; D1822, MAX(C1822,J1821), I1821 + (N1821 * M1821)), IF((I1821 + (N1821 * M1821)) &lt; C1822, MIN(D1822,J1821), I1821 + (N1821 * M1821)))</f>
        <v>92.2919153262336</v>
      </c>
      <c r="J1822" s="19" t="n">
        <f aca="false">IF(N1822 = 1, MAX(C1822, J1821), MIN(J1821,D1822))</f>
        <v>102.5</v>
      </c>
      <c r="K1822" s="19" t="n">
        <f aca="false">ABS(J1822 - I1822)</f>
        <v>10.2080846737664</v>
      </c>
      <c r="L1822" s="19" t="n">
        <f aca="false">IF(N1822 &lt;&gt; N1821, $H$2, IF(J1822 &lt;&gt; J1821, IF(L1821 &lt; $H$6, L1821 +$H$4, L1821), L1821))</f>
        <v>0.06</v>
      </c>
      <c r="M1822" s="19" t="n">
        <f aca="false">L1822 * K1822</f>
        <v>0.612485080425984</v>
      </c>
      <c r="N1822" s="12" t="n">
        <f aca="false">IF(N1821 = 1, IF(D1822 &gt; I1822, 1, -1), IF(I1822 &gt; C1822, -1, 1))</f>
        <v>1</v>
      </c>
      <c r="O1822" s="12" t="n">
        <f aca="false">IF(N1822 =N1821, O1821 + 1, 1)</f>
        <v>7</v>
      </c>
    </row>
    <row collapsed="false" customFormat="false" customHeight="true" hidden="false" ht="13.3" outlineLevel="0" r="1823">
      <c r="A1823" s="17" t="n">
        <v>39204</v>
      </c>
      <c r="B1823" s="14" t="n">
        <v>99.65</v>
      </c>
      <c r="C1823" s="14" t="n">
        <v>100.54</v>
      </c>
      <c r="D1823" s="14" t="n">
        <v>99.47</v>
      </c>
      <c r="E1823" s="14" t="n">
        <v>100.39</v>
      </c>
      <c r="F1823" s="14" t="n">
        <v>18040900</v>
      </c>
      <c r="G1823" s="14" t="n">
        <v>99.96</v>
      </c>
      <c r="I1823" s="18" t="n">
        <f aca="false">IF(N1822 = 1, IF((I1822 + (N1822 * M1822)) &gt; D1823, MAX(C1823,J1822), I1822 + (N1822 * M1822)), IF((I1822 + (N1822 * M1822)) &lt; C1823, MIN(D1823,J1822), I1822 + (N1822 * M1822)))</f>
        <v>92.9044004066596</v>
      </c>
      <c r="J1823" s="19" t="n">
        <f aca="false">IF(N1823 = 1, MAX(C1823, J1822), MIN(J1822,D1823))</f>
        <v>102.5</v>
      </c>
      <c r="K1823" s="19" t="n">
        <f aca="false">ABS(J1823 - I1823)</f>
        <v>9.59559959334041</v>
      </c>
      <c r="L1823" s="19" t="n">
        <f aca="false">IF(N1823 &lt;&gt; N1822, $H$2, IF(J1823 &lt;&gt; J1822, IF(L1822 &lt; $H$6, L1822 +$H$4, L1822), L1822))</f>
        <v>0.06</v>
      </c>
      <c r="M1823" s="19" t="n">
        <f aca="false">L1823 * K1823</f>
        <v>0.575735975600425</v>
      </c>
      <c r="N1823" s="12" t="n">
        <f aca="false">IF(N1822 = 1, IF(D1823 &gt; I1823, 1, -1), IF(I1823 &gt; C1823, -1, 1))</f>
        <v>1</v>
      </c>
      <c r="O1823" s="12" t="n">
        <f aca="false">IF(N1823 =N1822, O1822 + 1, 1)</f>
        <v>8</v>
      </c>
    </row>
    <row collapsed="false" customFormat="false" customHeight="true" hidden="false" ht="13.3" outlineLevel="0" r="1824">
      <c r="A1824" s="17" t="n">
        <v>39205</v>
      </c>
      <c r="B1824" s="14" t="n">
        <v>100.73</v>
      </c>
      <c r="C1824" s="14" t="n">
        <v>101.45</v>
      </c>
      <c r="D1824" s="14" t="n">
        <v>100.01</v>
      </c>
      <c r="E1824" s="14" t="n">
        <v>100.4</v>
      </c>
      <c r="F1824" s="14" t="n">
        <v>20574200</v>
      </c>
      <c r="G1824" s="14" t="n">
        <v>99.97</v>
      </c>
      <c r="I1824" s="18" t="n">
        <f aca="false">IF(N1823 = 1, IF((I1823 + (N1823 * M1823)) &gt; D1824, MAX(C1824,J1823), I1823 + (N1823 * M1823)), IF((I1823 + (N1823 * M1823)) &lt; C1824, MIN(D1824,J1823), I1823 + (N1823 * M1823)))</f>
        <v>93.48013638226</v>
      </c>
      <c r="J1824" s="19" t="n">
        <f aca="false">IF(N1824 = 1, MAX(C1824, J1823), MIN(J1823,D1824))</f>
        <v>102.5</v>
      </c>
      <c r="K1824" s="19" t="n">
        <f aca="false">ABS(J1824 - I1824)</f>
        <v>9.01986361773999</v>
      </c>
      <c r="L1824" s="19" t="n">
        <f aca="false">IF(N1824 &lt;&gt; N1823, $H$2, IF(J1824 &lt;&gt; J1823, IF(L1823 &lt; $H$6, L1823 +$H$4, L1823), L1823))</f>
        <v>0.06</v>
      </c>
      <c r="M1824" s="19" t="n">
        <f aca="false">L1824 * K1824</f>
        <v>0.541191817064399</v>
      </c>
      <c r="N1824" s="12" t="n">
        <f aca="false">IF(N1823 = 1, IF(D1824 &gt; I1824, 1, -1), IF(I1824 &gt; C1824, -1, 1))</f>
        <v>1</v>
      </c>
      <c r="O1824" s="12" t="n">
        <f aca="false">IF(N1824 =N1823, O1823 + 1, 1)</f>
        <v>9</v>
      </c>
    </row>
    <row collapsed="false" customFormat="false" customHeight="true" hidden="false" ht="13.3" outlineLevel="0" r="1825">
      <c r="A1825" s="17" t="n">
        <v>39206</v>
      </c>
      <c r="B1825" s="14" t="n">
        <v>100.8</v>
      </c>
      <c r="C1825" s="14" t="n">
        <v>101.6</v>
      </c>
      <c r="D1825" s="14" t="n">
        <v>100.5</v>
      </c>
      <c r="E1825" s="14" t="n">
        <v>100.81</v>
      </c>
      <c r="F1825" s="14" t="n">
        <v>13642400</v>
      </c>
      <c r="G1825" s="14" t="n">
        <v>100.38</v>
      </c>
      <c r="I1825" s="18" t="n">
        <f aca="false">IF(N1824 = 1, IF((I1824 + (N1824 * M1824)) &gt; D1825, MAX(C1825,J1824), I1824 + (N1824 * M1824)), IF((I1824 + (N1824 * M1824)) &lt; C1825, MIN(D1825,J1824), I1824 + (N1824 * M1824)))</f>
        <v>94.0213281993244</v>
      </c>
      <c r="J1825" s="19" t="n">
        <f aca="false">IF(N1825 = 1, MAX(C1825, J1824), MIN(J1824,D1825))</f>
        <v>102.5</v>
      </c>
      <c r="K1825" s="19" t="n">
        <f aca="false">ABS(J1825 - I1825)</f>
        <v>8.47867180067559</v>
      </c>
      <c r="L1825" s="19" t="n">
        <f aca="false">IF(N1825 &lt;&gt; N1824, $H$2, IF(J1825 &lt;&gt; J1824, IF(L1824 &lt; $H$6, L1824 +$H$4, L1824), L1824))</f>
        <v>0.06</v>
      </c>
      <c r="M1825" s="19" t="n">
        <f aca="false">L1825 * K1825</f>
        <v>0.508720308040535</v>
      </c>
      <c r="N1825" s="12" t="n">
        <f aca="false">IF(N1824 = 1, IF(D1825 &gt; I1825, 1, -1), IF(I1825 &gt; C1825, -1, 1))</f>
        <v>1</v>
      </c>
      <c r="O1825" s="12" t="n">
        <f aca="false">IF(N1825 =N1824, O1824 + 1, 1)</f>
        <v>10</v>
      </c>
    </row>
    <row collapsed="false" customFormat="false" customHeight="true" hidden="false" ht="13.3" outlineLevel="0" r="1826">
      <c r="A1826" s="17" t="n">
        <v>39209</v>
      </c>
      <c r="B1826" s="14" t="n">
        <v>101.08</v>
      </c>
      <c r="C1826" s="14" t="n">
        <v>104.35</v>
      </c>
      <c r="D1826" s="14" t="n">
        <v>101.01</v>
      </c>
      <c r="E1826" s="14" t="n">
        <v>103.92</v>
      </c>
      <c r="F1826" s="14" t="n">
        <v>30769900</v>
      </c>
      <c r="G1826" s="14" t="n">
        <v>103.48</v>
      </c>
      <c r="I1826" s="18" t="n">
        <f aca="false">IF(N1825 = 1, IF((I1825 + (N1825 * M1825)) &gt; D1826, MAX(C1826,J1825), I1825 + (N1825 * M1825)), IF((I1825 + (N1825 * M1825)) &lt; C1826, MIN(D1826,J1825), I1825 + (N1825 * M1825)))</f>
        <v>94.5300485073649</v>
      </c>
      <c r="J1826" s="19" t="n">
        <f aca="false">IF(N1826 = 1, MAX(C1826, J1825), MIN(J1825,D1826))</f>
        <v>104.35</v>
      </c>
      <c r="K1826" s="19" t="n">
        <f aca="false">ABS(J1826 - I1826)</f>
        <v>9.81995149263504</v>
      </c>
      <c r="L1826" s="19" t="n">
        <f aca="false">IF(N1826 &lt;&gt; N1825, $H$2, IF(J1826 &lt;&gt; J1825, IF(L1825 &lt; $H$6, L1825 +$H$4, L1825), L1825))</f>
        <v>0.08</v>
      </c>
      <c r="M1826" s="19" t="n">
        <f aca="false">L1826 * K1826</f>
        <v>0.785596119410803</v>
      </c>
      <c r="N1826" s="12" t="n">
        <f aca="false">IF(N1825 = 1, IF(D1826 &gt; I1826, 1, -1), IF(I1826 &gt; C1826, -1, 1))</f>
        <v>1</v>
      </c>
      <c r="O1826" s="12" t="n">
        <f aca="false">IF(N1826 =N1825, O1825 + 1, 1)</f>
        <v>11</v>
      </c>
    </row>
    <row collapsed="false" customFormat="false" customHeight="true" hidden="false" ht="13.3" outlineLevel="0" r="1827">
      <c r="A1827" s="17" t="n">
        <v>39210</v>
      </c>
      <c r="B1827" s="14" t="n">
        <v>103.47</v>
      </c>
      <c r="C1827" s="14" t="n">
        <v>105.15</v>
      </c>
      <c r="D1827" s="14" t="n">
        <v>103.42</v>
      </c>
      <c r="E1827" s="14" t="n">
        <v>105.06</v>
      </c>
      <c r="F1827" s="14" t="n">
        <v>27999900</v>
      </c>
      <c r="G1827" s="14" t="n">
        <v>104.61</v>
      </c>
      <c r="I1827" s="18" t="n">
        <f aca="false">IF(N1826 = 1, IF((I1826 + (N1826 * M1826)) &gt; D1827, MAX(C1827,J1826), I1826 + (N1826 * M1826)), IF((I1826 + (N1826 * M1826)) &lt; C1827, MIN(D1827,J1826), I1826 + (N1826 * M1826)))</f>
        <v>95.3156446267758</v>
      </c>
      <c r="J1827" s="19" t="n">
        <f aca="false">IF(N1827 = 1, MAX(C1827, J1826), MIN(J1826,D1827))</f>
        <v>105.15</v>
      </c>
      <c r="K1827" s="19" t="n">
        <f aca="false">ABS(J1827 - I1827)</f>
        <v>9.83435537322426</v>
      </c>
      <c r="L1827" s="19" t="n">
        <f aca="false">IF(N1827 &lt;&gt; N1826, $H$2, IF(J1827 &lt;&gt; J1826, IF(L1826 &lt; $H$6, L1826 +$H$4, L1826), L1826))</f>
        <v>0.1</v>
      </c>
      <c r="M1827" s="19" t="n">
        <f aca="false">L1827 * K1827</f>
        <v>0.983435537322426</v>
      </c>
      <c r="N1827" s="12" t="n">
        <f aca="false">IF(N1826 = 1, IF(D1827 &gt; I1827, 1, -1), IF(I1827 &gt; C1827, -1, 1))</f>
        <v>1</v>
      </c>
      <c r="O1827" s="12" t="n">
        <f aca="false">IF(N1827 =N1826, O1826 + 1, 1)</f>
        <v>12</v>
      </c>
    </row>
    <row collapsed="false" customFormat="false" customHeight="true" hidden="false" ht="13.3" outlineLevel="0" r="1828">
      <c r="A1828" s="17" t="n">
        <v>39211</v>
      </c>
      <c r="B1828" s="14" t="n">
        <v>104.91</v>
      </c>
      <c r="C1828" s="14" t="n">
        <v>106.96</v>
      </c>
      <c r="D1828" s="14" t="n">
        <v>104.89</v>
      </c>
      <c r="E1828" s="14" t="n">
        <v>106.88</v>
      </c>
      <c r="F1828" s="14" t="n">
        <v>25634200</v>
      </c>
      <c r="G1828" s="14" t="n">
        <v>106.42</v>
      </c>
      <c r="I1828" s="18" t="n">
        <f aca="false">IF(N1827 = 1, IF((I1827 + (N1827 * M1827)) &gt; D1828, MAX(C1828,J1827), I1827 + (N1827 * M1827)), IF((I1827 + (N1827 * M1827)) &lt; C1828, MIN(D1828,J1827), I1827 + (N1827 * M1827)))</f>
        <v>96.2990801640982</v>
      </c>
      <c r="J1828" s="19" t="n">
        <f aca="false">IF(N1828 = 1, MAX(C1828, J1827), MIN(J1827,D1828))</f>
        <v>106.96</v>
      </c>
      <c r="K1828" s="19" t="n">
        <f aca="false">ABS(J1828 - I1828)</f>
        <v>10.6609198359018</v>
      </c>
      <c r="L1828" s="19" t="n">
        <f aca="false">IF(N1828 &lt;&gt; N1827, $H$2, IF(J1828 &lt;&gt; J1827, IF(L1827 &lt; $H$6, L1827 +$H$4, L1827), L1827))</f>
        <v>0.12</v>
      </c>
      <c r="M1828" s="19" t="n">
        <f aca="false">L1828 * K1828</f>
        <v>1.27931038030822</v>
      </c>
      <c r="N1828" s="12" t="n">
        <f aca="false">IF(N1827 = 1, IF(D1828 &gt; I1828, 1, -1), IF(I1828 &gt; C1828, -1, 1))</f>
        <v>1</v>
      </c>
      <c r="O1828" s="12" t="n">
        <f aca="false">IF(N1828 =N1827, O1827 + 1, 1)</f>
        <v>13</v>
      </c>
    </row>
    <row collapsed="false" customFormat="false" customHeight="true" hidden="false" ht="13.3" outlineLevel="0" r="1829">
      <c r="A1829" s="17" t="n">
        <v>39212</v>
      </c>
      <c r="B1829" s="14" t="n">
        <v>106.63</v>
      </c>
      <c r="C1829" s="14" t="n">
        <v>108.84</v>
      </c>
      <c r="D1829" s="14" t="n">
        <v>105.92</v>
      </c>
      <c r="E1829" s="14" t="n">
        <v>107.34</v>
      </c>
      <c r="F1829" s="14" t="n">
        <v>42759200</v>
      </c>
      <c r="G1829" s="14" t="n">
        <v>106.88</v>
      </c>
      <c r="I1829" s="18" t="n">
        <f aca="false">IF(N1828 = 1, IF((I1828 + (N1828 * M1828)) &gt; D1829, MAX(C1829,J1828), I1828 + (N1828 * M1828)), IF((I1828 + (N1828 * M1828)) &lt; C1829, MIN(D1829,J1828), I1828 + (N1828 * M1828)))</f>
        <v>97.5783905444064</v>
      </c>
      <c r="J1829" s="19" t="n">
        <f aca="false">IF(N1829 = 1, MAX(C1829, J1828), MIN(J1828,D1829))</f>
        <v>108.84</v>
      </c>
      <c r="K1829" s="19" t="n">
        <f aca="false">ABS(J1829 - I1829)</f>
        <v>11.2616094555936</v>
      </c>
      <c r="L1829" s="19" t="n">
        <f aca="false">IF(N1829 &lt;&gt; N1828, $H$2, IF(J1829 &lt;&gt; J1828, IF(L1828 &lt; $H$6, L1828 +$H$4, L1828), L1828))</f>
        <v>0.14</v>
      </c>
      <c r="M1829" s="19" t="n">
        <f aca="false">L1829 * K1829</f>
        <v>1.57662532378311</v>
      </c>
      <c r="N1829" s="12" t="n">
        <f aca="false">IF(N1828 = 1, IF(D1829 &gt; I1829, 1, -1), IF(I1829 &gt; C1829, -1, 1))</f>
        <v>1</v>
      </c>
      <c r="O1829" s="12" t="n">
        <f aca="false">IF(N1829 =N1828, O1828 + 1, 1)</f>
        <v>14</v>
      </c>
    </row>
    <row collapsed="false" customFormat="false" customHeight="true" hidden="false" ht="13.3" outlineLevel="0" r="1830">
      <c r="A1830" s="17" t="n">
        <v>39213</v>
      </c>
      <c r="B1830" s="14" t="n">
        <v>107.74</v>
      </c>
      <c r="C1830" s="14" t="n">
        <v>109.13</v>
      </c>
      <c r="D1830" s="14" t="n">
        <v>106.78</v>
      </c>
      <c r="E1830" s="14" t="n">
        <v>108.74</v>
      </c>
      <c r="F1830" s="14" t="n">
        <v>23346300</v>
      </c>
      <c r="G1830" s="14" t="n">
        <v>108.28</v>
      </c>
      <c r="I1830" s="18" t="n">
        <f aca="false">IF(N1829 = 1, IF((I1829 + (N1829 * M1829)) &gt; D1830, MAX(C1830,J1829), I1829 + (N1829 * M1829)), IF((I1829 + (N1829 * M1829)) &lt; C1830, MIN(D1830,J1829), I1829 + (N1829 * M1829)))</f>
        <v>99.1550158681895</v>
      </c>
      <c r="J1830" s="19" t="n">
        <f aca="false">IF(N1830 = 1, MAX(C1830, J1829), MIN(J1829,D1830))</f>
        <v>109.13</v>
      </c>
      <c r="K1830" s="19" t="n">
        <f aca="false">ABS(J1830 - I1830)</f>
        <v>9.9749841318105</v>
      </c>
      <c r="L1830" s="19" t="n">
        <f aca="false">IF(N1830 &lt;&gt; N1829, $H$2, IF(J1830 &lt;&gt; J1829, IF(L1829 &lt; $H$6, L1829 +$H$4, L1829), L1829))</f>
        <v>0.16</v>
      </c>
      <c r="M1830" s="19" t="n">
        <f aca="false">L1830 * K1830</f>
        <v>1.59599746108968</v>
      </c>
      <c r="N1830" s="12" t="n">
        <f aca="false">IF(N1829 = 1, IF(D1830 &gt; I1830, 1, -1), IF(I1830 &gt; C1830, -1, 1))</f>
        <v>1</v>
      </c>
      <c r="O1830" s="12" t="n">
        <f aca="false">IF(N1830 =N1829, O1829 + 1, 1)</f>
        <v>15</v>
      </c>
    </row>
    <row collapsed="false" customFormat="false" customHeight="true" hidden="false" ht="13.3" outlineLevel="0" r="1831">
      <c r="A1831" s="17" t="n">
        <v>39216</v>
      </c>
      <c r="B1831" s="14" t="n">
        <v>109.62</v>
      </c>
      <c r="C1831" s="14" t="n">
        <v>110</v>
      </c>
      <c r="D1831" s="14" t="n">
        <v>108.25</v>
      </c>
      <c r="E1831" s="14" t="n">
        <v>109.36</v>
      </c>
      <c r="F1831" s="14" t="n">
        <v>23283800</v>
      </c>
      <c r="G1831" s="14" t="n">
        <v>108.89</v>
      </c>
      <c r="I1831" s="18" t="n">
        <f aca="false">IF(N1830 = 1, IF((I1830 + (N1830 * M1830)) &gt; D1831, MAX(C1831,J1830), I1830 + (N1830 * M1830)), IF((I1830 + (N1830 * M1830)) &lt; C1831, MIN(D1831,J1830), I1830 + (N1830 * M1830)))</f>
        <v>100.751013329279</v>
      </c>
      <c r="J1831" s="19" t="n">
        <f aca="false">IF(N1831 = 1, MAX(C1831, J1830), MIN(J1830,D1831))</f>
        <v>110</v>
      </c>
      <c r="K1831" s="19" t="n">
        <f aca="false">ABS(J1831 - I1831)</f>
        <v>9.24898667072083</v>
      </c>
      <c r="L1831" s="19" t="n">
        <f aca="false">IF(N1831 &lt;&gt; N1830, $H$2, IF(J1831 &lt;&gt; J1830, IF(L1830 &lt; $H$6, L1830 +$H$4, L1830), L1830))</f>
        <v>0.18</v>
      </c>
      <c r="M1831" s="19" t="n">
        <f aca="false">L1831 * K1831</f>
        <v>1.66481760072975</v>
      </c>
      <c r="N1831" s="12" t="n">
        <f aca="false">IF(N1830 = 1, IF(D1831 &gt; I1831, 1, -1), IF(I1831 &gt; C1831, -1, 1))</f>
        <v>1</v>
      </c>
      <c r="O1831" s="12" t="n">
        <f aca="false">IF(N1831 =N1830, O1830 + 1, 1)</f>
        <v>16</v>
      </c>
    </row>
    <row collapsed="false" customFormat="false" customHeight="true" hidden="false" ht="13.3" outlineLevel="0" r="1832">
      <c r="A1832" s="17" t="n">
        <v>39217</v>
      </c>
      <c r="B1832" s="14" t="n">
        <v>109.57</v>
      </c>
      <c r="C1832" s="14" t="n">
        <v>110.2</v>
      </c>
      <c r="D1832" s="14" t="n">
        <v>106.48</v>
      </c>
      <c r="E1832" s="14" t="n">
        <v>107.52</v>
      </c>
      <c r="F1832" s="14" t="n">
        <v>34089800</v>
      </c>
      <c r="G1832" s="14" t="n">
        <v>107.06</v>
      </c>
      <c r="I1832" s="18" t="n">
        <f aca="false">IF(N1831 = 1, IF((I1831 + (N1831 * M1831)) &gt; D1832, MAX(C1832,J1831), I1831 + (N1831 * M1831)), IF((I1831 + (N1831 * M1831)) &lt; C1832, MIN(D1832,J1831), I1831 + (N1831 * M1831)))</f>
        <v>102.415830930009</v>
      </c>
      <c r="J1832" s="19" t="n">
        <f aca="false">IF(N1832 = 1, MAX(C1832, J1831), MIN(J1831,D1832))</f>
        <v>110.2</v>
      </c>
      <c r="K1832" s="19" t="n">
        <f aca="false">ABS(J1832 - I1832)</f>
        <v>7.78416906999108</v>
      </c>
      <c r="L1832" s="19" t="n">
        <f aca="false">IF(N1832 &lt;&gt; N1831, $H$2, IF(J1832 &lt;&gt; J1831, IF(L1831 &lt; $H$6, L1831 +$H$4, L1831), L1831))</f>
        <v>0.2</v>
      </c>
      <c r="M1832" s="19" t="n">
        <f aca="false">L1832 * K1832</f>
        <v>1.55683381399822</v>
      </c>
      <c r="N1832" s="12" t="n">
        <f aca="false">IF(N1831 = 1, IF(D1832 &gt; I1832, 1, -1), IF(I1832 &gt; C1832, -1, 1))</f>
        <v>1</v>
      </c>
      <c r="O1832" s="12" t="n">
        <f aca="false">IF(N1832 =N1831, O1831 + 1, 1)</f>
        <v>17</v>
      </c>
    </row>
    <row collapsed="false" customFormat="false" customHeight="true" hidden="false" ht="13.3" outlineLevel="0" r="1833">
      <c r="A1833" s="17" t="n">
        <v>39218</v>
      </c>
      <c r="B1833" s="14" t="n">
        <v>108.53</v>
      </c>
      <c r="C1833" s="14" t="n">
        <v>108.83</v>
      </c>
      <c r="D1833" s="14" t="n">
        <v>103.42</v>
      </c>
      <c r="E1833" s="14" t="n">
        <v>107.34</v>
      </c>
      <c r="F1833" s="14" t="n">
        <v>40241700</v>
      </c>
      <c r="G1833" s="14" t="n">
        <v>106.88</v>
      </c>
      <c r="I1833" s="18" t="n">
        <f aca="false">IF(N1832 = 1, IF((I1832 + (N1832 * M1832)) &gt; D1833, MAX(C1833,J1832), I1832 + (N1832 * M1832)), IF((I1832 + (N1832 * M1832)) &lt; C1833, MIN(D1833,J1832), I1832 + (N1832 * M1832)))</f>
        <v>110.2</v>
      </c>
      <c r="J1833" s="19" t="n">
        <f aca="false">IF(N1833 = 1, MAX(C1833, J1832), MIN(J1832,D1833))</f>
        <v>103.42</v>
      </c>
      <c r="K1833" s="19" t="n">
        <f aca="false">ABS(J1833 - I1833)</f>
        <v>6.78</v>
      </c>
      <c r="L1833" s="19" t="n">
        <f aca="false">IF(N1833 &lt;&gt; N1832, $H$2, IF(J1833 &lt;&gt; J1832, IF(L1832 &lt; $H$6, L1832 +$H$4, L1832), L1832))</f>
        <v>0.02</v>
      </c>
      <c r="M1833" s="19" t="n">
        <f aca="false">L1833 * K1833</f>
        <v>0.1356</v>
      </c>
      <c r="N1833" s="12" t="n">
        <f aca="false">IF(N1832 = 1, IF(D1833 &gt; I1833, 1, -1), IF(I1833 &gt; C1833, -1, 1))</f>
        <v>-1</v>
      </c>
      <c r="O1833" s="12" t="n">
        <f aca="false">IF(N1833 =N1832, O1832 + 1, 1)</f>
        <v>1</v>
      </c>
    </row>
    <row collapsed="false" customFormat="false" customHeight="true" hidden="false" ht="13.3" outlineLevel="0" r="1834">
      <c r="A1834" s="17" t="n">
        <v>39219</v>
      </c>
      <c r="B1834" s="14" t="n">
        <v>107.15</v>
      </c>
      <c r="C1834" s="14" t="n">
        <v>109.87</v>
      </c>
      <c r="D1834" s="14" t="n">
        <v>107.15</v>
      </c>
      <c r="E1834" s="14" t="n">
        <v>109.44</v>
      </c>
      <c r="F1834" s="14" t="n">
        <v>26260400</v>
      </c>
      <c r="G1834" s="14" t="n">
        <v>108.97</v>
      </c>
      <c r="I1834" s="18" t="n">
        <f aca="false">IF(N1833 = 1, IF((I1833 + (N1833 * M1833)) &gt; D1834, MAX(C1834,J1833), I1833 + (N1833 * M1833)), IF((I1833 + (N1833 * M1833)) &lt; C1834, MIN(D1834,J1833), I1833 + (N1833 * M1833)))</f>
        <v>110.0644</v>
      </c>
      <c r="J1834" s="19" t="n">
        <f aca="false">IF(N1834 = 1, MAX(C1834, J1833), MIN(J1833,D1834))</f>
        <v>103.42</v>
      </c>
      <c r="K1834" s="19" t="n">
        <f aca="false">ABS(J1834 - I1834)</f>
        <v>6.6444</v>
      </c>
      <c r="L1834" s="19" t="n">
        <f aca="false">IF(N1834 &lt;&gt; N1833, $H$2, IF(J1834 &lt;&gt; J1833, IF(L1833 &lt; $H$6, L1833 +$H$4, L1833), L1833))</f>
        <v>0.02</v>
      </c>
      <c r="M1834" s="19" t="n">
        <f aca="false">L1834 * K1834</f>
        <v>0.132888</v>
      </c>
      <c r="N1834" s="12" t="n">
        <f aca="false">IF(N1833 = 1, IF(D1834 &gt; I1834, 1, -1), IF(I1834 &gt; C1834, -1, 1))</f>
        <v>-1</v>
      </c>
      <c r="O1834" s="12" t="n">
        <f aca="false">IF(N1834 =N1833, O1833 + 1, 1)</f>
        <v>2</v>
      </c>
    </row>
    <row collapsed="false" customFormat="false" customHeight="true" hidden="false" ht="13.3" outlineLevel="0" r="1835">
      <c r="A1835" s="17" t="n">
        <v>39220</v>
      </c>
      <c r="B1835" s="14" t="n">
        <v>110.23</v>
      </c>
      <c r="C1835" s="14" t="n">
        <v>110.64</v>
      </c>
      <c r="D1835" s="14" t="n">
        <v>109.77</v>
      </c>
      <c r="E1835" s="14" t="n">
        <v>110.02</v>
      </c>
      <c r="F1835" s="14" t="n">
        <v>22190900</v>
      </c>
      <c r="G1835" s="14" t="n">
        <v>109.55</v>
      </c>
      <c r="I1835" s="18" t="n">
        <f aca="false">IF(N1834 = 1, IF((I1834 + (N1834 * M1834)) &gt; D1835, MAX(C1835,J1834), I1834 + (N1834 * M1834)), IF((I1834 + (N1834 * M1834)) &lt; C1835, MIN(D1835,J1834), I1834 + (N1834 * M1834)))</f>
        <v>103.42</v>
      </c>
      <c r="J1835" s="19" t="n">
        <f aca="false">IF(N1835 = 1, MAX(C1835, J1834), MIN(J1834,D1835))</f>
        <v>110.64</v>
      </c>
      <c r="K1835" s="19" t="n">
        <f aca="false">ABS(J1835 - I1835)</f>
        <v>7.22</v>
      </c>
      <c r="L1835" s="19" t="n">
        <f aca="false">IF(N1835 &lt;&gt; N1834, $H$2, IF(J1835 &lt;&gt; J1834, IF(L1834 &lt; $H$6, L1834 +$H$4, L1834), L1834))</f>
        <v>0.02</v>
      </c>
      <c r="M1835" s="19" t="n">
        <f aca="false">L1835 * K1835</f>
        <v>0.1444</v>
      </c>
      <c r="N1835" s="12" t="n">
        <f aca="false">IF(N1834 = 1, IF(D1835 &gt; I1835, 1, -1), IF(I1835 &gt; C1835, -1, 1))</f>
        <v>1</v>
      </c>
      <c r="O1835" s="12" t="n">
        <f aca="false">IF(N1835 =N1834, O1834 + 1, 1)</f>
        <v>1</v>
      </c>
    </row>
    <row collapsed="false" customFormat="false" customHeight="true" hidden="false" ht="13.3" outlineLevel="0" r="1836">
      <c r="A1836" s="17" t="n">
        <v>39223</v>
      </c>
      <c r="B1836" s="14" t="n">
        <v>110.31</v>
      </c>
      <c r="C1836" s="14" t="n">
        <v>112.45</v>
      </c>
      <c r="D1836" s="14" t="n">
        <v>110.05</v>
      </c>
      <c r="E1836" s="14" t="n">
        <v>111.98</v>
      </c>
      <c r="F1836" s="14" t="n">
        <v>22853300</v>
      </c>
      <c r="G1836" s="14" t="n">
        <v>111.5</v>
      </c>
      <c r="I1836" s="18" t="n">
        <f aca="false">IF(N1835 = 1, IF((I1835 + (N1835 * M1835)) &gt; D1836, MAX(C1836,J1835), I1835 + (N1835 * M1835)), IF((I1835 + (N1835 * M1835)) &lt; C1836, MIN(D1836,J1835), I1835 + (N1835 * M1835)))</f>
        <v>103.5644</v>
      </c>
      <c r="J1836" s="19" t="n">
        <f aca="false">IF(N1836 = 1, MAX(C1836, J1835), MIN(J1835,D1836))</f>
        <v>112.45</v>
      </c>
      <c r="K1836" s="19" t="n">
        <f aca="false">ABS(J1836 - I1836)</f>
        <v>8.8856</v>
      </c>
      <c r="L1836" s="19" t="n">
        <f aca="false">IF(N1836 &lt;&gt; N1835, $H$2, IF(J1836 &lt;&gt; J1835, IF(L1835 &lt; $H$6, L1835 +$H$4, L1835), L1835))</f>
        <v>0.04</v>
      </c>
      <c r="M1836" s="19" t="n">
        <f aca="false">L1836 * K1836</f>
        <v>0.355424</v>
      </c>
      <c r="N1836" s="12" t="n">
        <f aca="false">IF(N1835 = 1, IF(D1836 &gt; I1836, 1, -1), IF(I1836 &gt; C1836, -1, 1))</f>
        <v>1</v>
      </c>
      <c r="O1836" s="12" t="n">
        <f aca="false">IF(N1836 =N1835, O1835 + 1, 1)</f>
        <v>2</v>
      </c>
    </row>
    <row collapsed="false" customFormat="false" customHeight="true" hidden="false" ht="13.3" outlineLevel="0" r="1837">
      <c r="A1837" s="17" t="n">
        <v>39224</v>
      </c>
      <c r="B1837" s="14" t="n">
        <v>112.49</v>
      </c>
      <c r="C1837" s="14" t="n">
        <v>113.75</v>
      </c>
      <c r="D1837" s="14" t="n">
        <v>112.01</v>
      </c>
      <c r="E1837" s="14" t="n">
        <v>113.54</v>
      </c>
      <c r="F1837" s="14" t="n">
        <v>20443200</v>
      </c>
      <c r="G1837" s="14" t="n">
        <v>113.05</v>
      </c>
      <c r="I1837" s="18" t="n">
        <f aca="false">IF(N1836 = 1, IF((I1836 + (N1836 * M1836)) &gt; D1837, MAX(C1837,J1836), I1836 + (N1836 * M1836)), IF((I1836 + (N1836 * M1836)) &lt; C1837, MIN(D1837,J1836), I1836 + (N1836 * M1836)))</f>
        <v>103.919824</v>
      </c>
      <c r="J1837" s="19" t="n">
        <f aca="false">IF(N1837 = 1, MAX(C1837, J1836), MIN(J1836,D1837))</f>
        <v>113.75</v>
      </c>
      <c r="K1837" s="19" t="n">
        <f aca="false">ABS(J1837 - I1837)</f>
        <v>9.83017599999999</v>
      </c>
      <c r="L1837" s="19" t="n">
        <f aca="false">IF(N1837 &lt;&gt; N1836, $H$2, IF(J1837 &lt;&gt; J1836, IF(L1836 &lt; $H$6, L1836 +$H$4, L1836), L1836))</f>
        <v>0.06</v>
      </c>
      <c r="M1837" s="19" t="n">
        <f aca="false">L1837 * K1837</f>
        <v>0.58981056</v>
      </c>
      <c r="N1837" s="12" t="n">
        <f aca="false">IF(N1836 = 1, IF(D1837 &gt; I1837, 1, -1), IF(I1837 &gt; C1837, -1, 1))</f>
        <v>1</v>
      </c>
      <c r="O1837" s="12" t="n">
        <f aca="false">IF(N1837 =N1836, O1836 + 1, 1)</f>
        <v>3</v>
      </c>
    </row>
    <row collapsed="false" customFormat="false" customHeight="true" hidden="false" ht="13.3" outlineLevel="0" r="1838">
      <c r="A1838" s="17" t="n">
        <v>39225</v>
      </c>
      <c r="B1838" s="14" t="n">
        <v>114.02</v>
      </c>
      <c r="C1838" s="14" t="n">
        <v>115</v>
      </c>
      <c r="D1838" s="14" t="n">
        <v>112.59</v>
      </c>
      <c r="E1838" s="14" t="n">
        <v>112.89</v>
      </c>
      <c r="F1838" s="14" t="n">
        <v>32549100</v>
      </c>
      <c r="G1838" s="14" t="n">
        <v>112.41</v>
      </c>
      <c r="I1838" s="18" t="n">
        <f aca="false">IF(N1837 = 1, IF((I1837 + (N1837 * M1837)) &gt; D1838, MAX(C1838,J1837), I1837 + (N1837 * M1837)), IF((I1837 + (N1837 * M1837)) &lt; C1838, MIN(D1838,J1837), I1837 + (N1837 * M1837)))</f>
        <v>104.50963456</v>
      </c>
      <c r="J1838" s="19" t="n">
        <f aca="false">IF(N1838 = 1, MAX(C1838, J1837), MIN(J1837,D1838))</f>
        <v>115</v>
      </c>
      <c r="K1838" s="19" t="n">
        <f aca="false">ABS(J1838 - I1838)</f>
        <v>10.49036544</v>
      </c>
      <c r="L1838" s="19" t="n">
        <f aca="false">IF(N1838 &lt;&gt; N1837, $H$2, IF(J1838 &lt;&gt; J1837, IF(L1837 &lt; $H$6, L1837 +$H$4, L1837), L1837))</f>
        <v>0.08</v>
      </c>
      <c r="M1838" s="19" t="n">
        <f aca="false">L1838 * K1838</f>
        <v>0.839229235199999</v>
      </c>
      <c r="N1838" s="12" t="n">
        <f aca="false">IF(N1837 = 1, IF(D1838 &gt; I1838, 1, -1), IF(I1838 &gt; C1838, -1, 1))</f>
        <v>1</v>
      </c>
      <c r="O1838" s="12" t="n">
        <f aca="false">IF(N1838 =N1837, O1837 + 1, 1)</f>
        <v>4</v>
      </c>
    </row>
    <row collapsed="false" customFormat="false" customHeight="true" hidden="false" ht="13.3" outlineLevel="0" r="1839">
      <c r="A1839" s="17" t="n">
        <v>39226</v>
      </c>
      <c r="B1839" s="14" t="n">
        <v>112.81</v>
      </c>
      <c r="C1839" s="14" t="n">
        <v>114.46</v>
      </c>
      <c r="D1839" s="14" t="n">
        <v>110.37</v>
      </c>
      <c r="E1839" s="14" t="n">
        <v>110.69</v>
      </c>
      <c r="F1839" s="14" t="n">
        <v>31691500</v>
      </c>
      <c r="G1839" s="14" t="n">
        <v>110.22</v>
      </c>
      <c r="I1839" s="18" t="n">
        <f aca="false">IF(N1838 = 1, IF((I1838 + (N1838 * M1838)) &gt; D1839, MAX(C1839,J1838), I1838 + (N1838 * M1838)), IF((I1838 + (N1838 * M1838)) &lt; C1839, MIN(D1839,J1838), I1838 + (N1838 * M1838)))</f>
        <v>105.3488637952</v>
      </c>
      <c r="J1839" s="19" t="n">
        <f aca="false">IF(N1839 = 1, MAX(C1839, J1838), MIN(J1838,D1839))</f>
        <v>115</v>
      </c>
      <c r="K1839" s="19" t="n">
        <f aca="false">ABS(J1839 - I1839)</f>
        <v>9.6511362048</v>
      </c>
      <c r="L1839" s="19" t="n">
        <f aca="false">IF(N1839 &lt;&gt; N1838, $H$2, IF(J1839 &lt;&gt; J1838, IF(L1838 &lt; $H$6, L1838 +$H$4, L1838), L1838))</f>
        <v>0.08</v>
      </c>
      <c r="M1839" s="19" t="n">
        <f aca="false">L1839 * K1839</f>
        <v>0.772090896384</v>
      </c>
      <c r="N1839" s="12" t="n">
        <f aca="false">IF(N1838 = 1, IF(D1839 &gt; I1839, 1, -1), IF(I1839 &gt; C1839, -1, 1))</f>
        <v>1</v>
      </c>
      <c r="O1839" s="12" t="n">
        <f aca="false">IF(N1839 =N1838, O1838 + 1, 1)</f>
        <v>5</v>
      </c>
    </row>
    <row collapsed="false" customFormat="false" customHeight="true" hidden="false" ht="13.3" outlineLevel="0" r="1840">
      <c r="A1840" s="17" t="n">
        <v>39227</v>
      </c>
      <c r="B1840" s="14" t="n">
        <v>112</v>
      </c>
      <c r="C1840" s="14" t="n">
        <v>113.78</v>
      </c>
      <c r="D1840" s="14" t="n">
        <v>111.5</v>
      </c>
      <c r="E1840" s="14" t="n">
        <v>113.62</v>
      </c>
      <c r="F1840" s="14" t="n">
        <v>22605700</v>
      </c>
      <c r="G1840" s="14" t="n">
        <v>113.13</v>
      </c>
      <c r="I1840" s="18" t="n">
        <f aca="false">IF(N1839 = 1, IF((I1839 + (N1839 * M1839)) &gt; D1840, MAX(C1840,J1839), I1839 + (N1839 * M1839)), IF((I1839 + (N1839 * M1839)) &lt; C1840, MIN(D1840,J1839), I1839 + (N1839 * M1839)))</f>
        <v>106.120954691584</v>
      </c>
      <c r="J1840" s="19" t="n">
        <f aca="false">IF(N1840 = 1, MAX(C1840, J1839), MIN(J1839,D1840))</f>
        <v>115</v>
      </c>
      <c r="K1840" s="19" t="n">
        <f aca="false">ABS(J1840 - I1840)</f>
        <v>8.879045308416</v>
      </c>
      <c r="L1840" s="19" t="n">
        <f aca="false">IF(N1840 &lt;&gt; N1839, $H$2, IF(J1840 &lt;&gt; J1839, IF(L1839 &lt; $H$6, L1839 +$H$4, L1839), L1839))</f>
        <v>0.08</v>
      </c>
      <c r="M1840" s="19" t="n">
        <f aca="false">L1840 * K1840</f>
        <v>0.71032362467328</v>
      </c>
      <c r="N1840" s="12" t="n">
        <f aca="false">IF(N1839 = 1, IF(D1840 &gt; I1840, 1, -1), IF(I1840 &gt; C1840, -1, 1))</f>
        <v>1</v>
      </c>
      <c r="O1840" s="12" t="n">
        <f aca="false">IF(N1840 =N1839, O1839 + 1, 1)</f>
        <v>6</v>
      </c>
    </row>
    <row collapsed="false" customFormat="false" customHeight="true" hidden="false" ht="13.3" outlineLevel="0" r="1841">
      <c r="A1841" s="17" t="n">
        <v>39231</v>
      </c>
      <c r="B1841" s="14" t="n">
        <v>114.45</v>
      </c>
      <c r="C1841" s="14" t="n">
        <v>114.86</v>
      </c>
      <c r="D1841" s="14" t="n">
        <v>112.69</v>
      </c>
      <c r="E1841" s="14" t="n">
        <v>114.35</v>
      </c>
      <c r="F1841" s="14" t="n">
        <v>23060500</v>
      </c>
      <c r="G1841" s="14" t="n">
        <v>113.86</v>
      </c>
      <c r="I1841" s="18" t="n">
        <f aca="false">IF(N1840 = 1, IF((I1840 + (N1840 * M1840)) &gt; D1841, MAX(C1841,J1840), I1840 + (N1840 * M1840)), IF((I1840 + (N1840 * M1840)) &lt; C1841, MIN(D1841,J1840), I1840 + (N1840 * M1840)))</f>
        <v>106.831278316257</v>
      </c>
      <c r="J1841" s="19" t="n">
        <f aca="false">IF(N1841 = 1, MAX(C1841, J1840), MIN(J1840,D1841))</f>
        <v>115</v>
      </c>
      <c r="K1841" s="19" t="n">
        <f aca="false">ABS(J1841 - I1841)</f>
        <v>8.16872168374272</v>
      </c>
      <c r="L1841" s="19" t="n">
        <f aca="false">IF(N1841 &lt;&gt; N1840, $H$2, IF(J1841 &lt;&gt; J1840, IF(L1840 &lt; $H$6, L1840 +$H$4, L1840), L1840))</f>
        <v>0.08</v>
      </c>
      <c r="M1841" s="19" t="n">
        <f aca="false">L1841 * K1841</f>
        <v>0.653497734699417</v>
      </c>
      <c r="N1841" s="12" t="n">
        <f aca="false">IF(N1840 = 1, IF(D1841 &gt; I1841, 1, -1), IF(I1841 &gt; C1841, -1, 1))</f>
        <v>1</v>
      </c>
      <c r="O1841" s="12" t="n">
        <f aca="false">IF(N1841 =N1840, O1840 + 1, 1)</f>
        <v>7</v>
      </c>
    </row>
    <row collapsed="false" customFormat="false" customHeight="true" hidden="false" ht="13.3" outlineLevel="0" r="1842">
      <c r="A1842" s="17" t="n">
        <v>39232</v>
      </c>
      <c r="B1842" s="14" t="n">
        <v>114.3</v>
      </c>
      <c r="C1842" s="14" t="n">
        <v>118.88</v>
      </c>
      <c r="D1842" s="14" t="n">
        <v>113.53</v>
      </c>
      <c r="E1842" s="14" t="n">
        <v>118.77</v>
      </c>
      <c r="F1842" s="14" t="n">
        <v>52801600</v>
      </c>
      <c r="G1842" s="14" t="n">
        <v>118.26</v>
      </c>
      <c r="I1842" s="18" t="n">
        <f aca="false">IF(N1841 = 1, IF((I1841 + (N1841 * M1841)) &gt; D1842, MAX(C1842,J1841), I1841 + (N1841 * M1841)), IF((I1841 + (N1841 * M1841)) &lt; C1842, MIN(D1842,J1841), I1841 + (N1841 * M1841)))</f>
        <v>107.484776050957</v>
      </c>
      <c r="J1842" s="19" t="n">
        <f aca="false">IF(N1842 = 1, MAX(C1842, J1841), MIN(J1841,D1842))</f>
        <v>118.88</v>
      </c>
      <c r="K1842" s="19" t="n">
        <f aca="false">ABS(J1842 - I1842)</f>
        <v>11.3952239490433</v>
      </c>
      <c r="L1842" s="19" t="n">
        <f aca="false">IF(N1842 &lt;&gt; N1841, $H$2, IF(J1842 &lt;&gt; J1841, IF(L1841 &lt; $H$6, L1841 +$H$4, L1841), L1841))</f>
        <v>0.1</v>
      </c>
      <c r="M1842" s="19" t="n">
        <f aca="false">L1842 * K1842</f>
        <v>1.13952239490433</v>
      </c>
      <c r="N1842" s="12" t="n">
        <f aca="false">IF(N1841 = 1, IF(D1842 &gt; I1842, 1, -1), IF(I1842 &gt; C1842, -1, 1))</f>
        <v>1</v>
      </c>
      <c r="O1842" s="12" t="n">
        <f aca="false">IF(N1842 =N1841, O1841 + 1, 1)</f>
        <v>8</v>
      </c>
    </row>
    <row collapsed="false" customFormat="false" customHeight="true" hidden="false" ht="13.3" outlineLevel="0" r="1843">
      <c r="A1843" s="17" t="n">
        <v>39233</v>
      </c>
      <c r="B1843" s="14" t="n">
        <v>120.07</v>
      </c>
      <c r="C1843" s="14" t="n">
        <v>122.17</v>
      </c>
      <c r="D1843" s="14" t="n">
        <v>119.54</v>
      </c>
      <c r="E1843" s="14" t="n">
        <v>121.19</v>
      </c>
      <c r="F1843" s="14" t="n">
        <v>46323800</v>
      </c>
      <c r="G1843" s="14" t="n">
        <v>120.67</v>
      </c>
      <c r="I1843" s="18" t="n">
        <f aca="false">IF(N1842 = 1, IF((I1842 + (N1842 * M1842)) &gt; D1843, MAX(C1843,J1842), I1842 + (N1842 * M1842)), IF((I1842 + (N1842 * M1842)) &lt; C1843, MIN(D1843,J1842), I1842 + (N1842 * M1842)))</f>
        <v>108.624298445861</v>
      </c>
      <c r="J1843" s="19" t="n">
        <f aca="false">IF(N1843 = 1, MAX(C1843, J1842), MIN(J1842,D1843))</f>
        <v>122.17</v>
      </c>
      <c r="K1843" s="19" t="n">
        <f aca="false">ABS(J1843 - I1843)</f>
        <v>13.545701554139</v>
      </c>
      <c r="L1843" s="19" t="n">
        <f aca="false">IF(N1843 &lt;&gt; N1842, $H$2, IF(J1843 &lt;&gt; J1842, IF(L1842 &lt; $H$6, L1842 +$H$4, L1842), L1842))</f>
        <v>0.12</v>
      </c>
      <c r="M1843" s="19" t="n">
        <f aca="false">L1843 * K1843</f>
        <v>1.62548418649668</v>
      </c>
      <c r="N1843" s="12" t="n">
        <f aca="false">IF(N1842 = 1, IF(D1843 &gt; I1843, 1, -1), IF(I1843 &gt; C1843, -1, 1))</f>
        <v>1</v>
      </c>
      <c r="O1843" s="12" t="n">
        <f aca="false">IF(N1843 =N1842, O1842 + 1, 1)</f>
        <v>9</v>
      </c>
    </row>
    <row collapsed="false" customFormat="false" customHeight="true" hidden="false" ht="13.3" outlineLevel="0" r="1844">
      <c r="A1844" s="17" t="n">
        <v>39234</v>
      </c>
      <c r="B1844" s="14" t="n">
        <v>121.1</v>
      </c>
      <c r="C1844" s="14" t="n">
        <v>121.19</v>
      </c>
      <c r="D1844" s="14" t="n">
        <v>118.29</v>
      </c>
      <c r="E1844" s="14" t="n">
        <v>118.4</v>
      </c>
      <c r="F1844" s="14" t="n">
        <v>31616500</v>
      </c>
      <c r="G1844" s="14" t="n">
        <v>117.89</v>
      </c>
      <c r="I1844" s="18" t="n">
        <f aca="false">IF(N1843 = 1, IF((I1843 + (N1843 * M1843)) &gt; D1844, MAX(C1844,J1843), I1843 + (N1843 * M1843)), IF((I1843 + (N1843 * M1843)) &lt; C1844, MIN(D1844,J1843), I1843 + (N1843 * M1843)))</f>
        <v>110.249782632358</v>
      </c>
      <c r="J1844" s="19" t="n">
        <f aca="false">IF(N1844 = 1, MAX(C1844, J1843), MIN(J1843,D1844))</f>
        <v>122.17</v>
      </c>
      <c r="K1844" s="19" t="n">
        <f aca="false">ABS(J1844 - I1844)</f>
        <v>11.9202173676423</v>
      </c>
      <c r="L1844" s="19" t="n">
        <f aca="false">IF(N1844 &lt;&gt; N1843, $H$2, IF(J1844 &lt;&gt; J1843, IF(L1843 &lt; $H$6, L1843 +$H$4, L1843), L1843))</f>
        <v>0.12</v>
      </c>
      <c r="M1844" s="19" t="n">
        <f aca="false">L1844 * K1844</f>
        <v>1.43042608411708</v>
      </c>
      <c r="N1844" s="12" t="n">
        <f aca="false">IF(N1843 = 1, IF(D1844 &gt; I1844, 1, -1), IF(I1844 &gt; C1844, -1, 1))</f>
        <v>1</v>
      </c>
      <c r="O1844" s="12" t="n">
        <f aca="false">IF(N1844 =N1843, O1843 + 1, 1)</f>
        <v>10</v>
      </c>
    </row>
    <row collapsed="false" customFormat="false" customHeight="true" hidden="false" ht="13.3" outlineLevel="0" r="1845">
      <c r="A1845" s="17" t="n">
        <v>39237</v>
      </c>
      <c r="B1845" s="14" t="n">
        <v>118.63</v>
      </c>
      <c r="C1845" s="14" t="n">
        <v>121.73</v>
      </c>
      <c r="D1845" s="14" t="n">
        <v>117.9</v>
      </c>
      <c r="E1845" s="14" t="n">
        <v>121.33</v>
      </c>
      <c r="F1845" s="14" t="n">
        <v>31666900</v>
      </c>
      <c r="G1845" s="14" t="n">
        <v>120.81</v>
      </c>
      <c r="I1845" s="18" t="n">
        <f aca="false">IF(N1844 = 1, IF((I1844 + (N1844 * M1844)) &gt; D1845, MAX(C1845,J1844), I1844 + (N1844 * M1844)), IF((I1844 + (N1844 * M1844)) &lt; C1845, MIN(D1845,J1844), I1844 + (N1844 * M1844)))</f>
        <v>111.680208716475</v>
      </c>
      <c r="J1845" s="19" t="n">
        <f aca="false">IF(N1845 = 1, MAX(C1845, J1844), MIN(J1844,D1845))</f>
        <v>122.17</v>
      </c>
      <c r="K1845" s="19" t="n">
        <f aca="false">ABS(J1845 - I1845)</f>
        <v>10.4897912835252</v>
      </c>
      <c r="L1845" s="19" t="n">
        <f aca="false">IF(N1845 &lt;&gt; N1844, $H$2, IF(J1845 &lt;&gt; J1844, IF(L1844 &lt; $H$6, L1844 +$H$4, L1844), L1844))</f>
        <v>0.12</v>
      </c>
      <c r="M1845" s="19" t="n">
        <f aca="false">L1845 * K1845</f>
        <v>1.25877495402303</v>
      </c>
      <c r="N1845" s="12" t="n">
        <f aca="false">IF(N1844 = 1, IF(D1845 &gt; I1845, 1, -1), IF(I1845 &gt; C1845, -1, 1))</f>
        <v>1</v>
      </c>
      <c r="O1845" s="12" t="n">
        <f aca="false">IF(N1845 =N1844, O1844 + 1, 1)</f>
        <v>11</v>
      </c>
    </row>
    <row collapsed="false" customFormat="false" customHeight="true" hidden="false" ht="13.3" outlineLevel="0" r="1846">
      <c r="A1846" s="17" t="n">
        <v>39238</v>
      </c>
      <c r="B1846" s="14" t="n">
        <v>121.41</v>
      </c>
      <c r="C1846" s="14" t="n">
        <v>122.69</v>
      </c>
      <c r="D1846" s="14" t="n">
        <v>120.5</v>
      </c>
      <c r="E1846" s="14" t="n">
        <v>122.67</v>
      </c>
      <c r="F1846" s="14" t="n">
        <v>32885200</v>
      </c>
      <c r="G1846" s="14" t="n">
        <v>122.15</v>
      </c>
      <c r="I1846" s="18" t="n">
        <f aca="false">IF(N1845 = 1, IF((I1845 + (N1845 * M1845)) &gt; D1846, MAX(C1846,J1845), I1845 + (N1845 * M1845)), IF((I1845 + (N1845 * M1845)) &lt; C1846, MIN(D1846,J1845), I1845 + (N1845 * M1845)))</f>
        <v>112.938983670498</v>
      </c>
      <c r="J1846" s="19" t="n">
        <f aca="false">IF(N1846 = 1, MAX(C1846, J1845), MIN(J1845,D1846))</f>
        <v>122.69</v>
      </c>
      <c r="K1846" s="19" t="n">
        <f aca="false">ABS(J1846 - I1846)</f>
        <v>9.75101632950219</v>
      </c>
      <c r="L1846" s="19" t="n">
        <f aca="false">IF(N1846 &lt;&gt; N1845, $H$2, IF(J1846 &lt;&gt; J1845, IF(L1845 &lt; $H$6, L1845 +$H$4, L1845), L1845))</f>
        <v>0.14</v>
      </c>
      <c r="M1846" s="19" t="n">
        <f aca="false">L1846 * K1846</f>
        <v>1.36514228613031</v>
      </c>
      <c r="N1846" s="12" t="n">
        <f aca="false">IF(N1845 = 1, IF(D1846 &gt; I1846, 1, -1), IF(I1846 &gt; C1846, -1, 1))</f>
        <v>1</v>
      </c>
      <c r="O1846" s="12" t="n">
        <f aca="false">IF(N1846 =N1845, O1845 + 1, 1)</f>
        <v>12</v>
      </c>
    </row>
    <row collapsed="false" customFormat="false" customHeight="true" hidden="false" ht="13.3" outlineLevel="0" r="1847">
      <c r="A1847" s="17" t="n">
        <v>39239</v>
      </c>
      <c r="B1847" s="14" t="n">
        <v>122.3</v>
      </c>
      <c r="C1847" s="14" t="n">
        <v>124.05</v>
      </c>
      <c r="D1847" s="14" t="n">
        <v>121.95</v>
      </c>
      <c r="E1847" s="14" t="n">
        <v>123.64</v>
      </c>
      <c r="F1847" s="14" t="n">
        <v>39722900</v>
      </c>
      <c r="G1847" s="14" t="n">
        <v>123.11</v>
      </c>
      <c r="I1847" s="18" t="n">
        <f aca="false">IF(N1846 = 1, IF((I1846 + (N1846 * M1846)) &gt; D1847, MAX(C1847,J1846), I1846 + (N1846 * M1846)), IF((I1846 + (N1846 * M1846)) &lt; C1847, MIN(D1847,J1846), I1846 + (N1846 * M1846)))</f>
        <v>114.304125956628</v>
      </c>
      <c r="J1847" s="19" t="n">
        <f aca="false">IF(N1847 = 1, MAX(C1847, J1846), MIN(J1846,D1847))</f>
        <v>124.05</v>
      </c>
      <c r="K1847" s="19" t="n">
        <f aca="false">ABS(J1847 - I1847)</f>
        <v>9.74587404337188</v>
      </c>
      <c r="L1847" s="19" t="n">
        <f aca="false">IF(N1847 &lt;&gt; N1846, $H$2, IF(J1847 &lt;&gt; J1846, IF(L1846 &lt; $H$6, L1846 +$H$4, L1846), L1846))</f>
        <v>0.16</v>
      </c>
      <c r="M1847" s="19" t="n">
        <f aca="false">L1847 * K1847</f>
        <v>1.5593398469395</v>
      </c>
      <c r="N1847" s="12" t="n">
        <f aca="false">IF(N1846 = 1, IF(D1847 &gt; I1847, 1, -1), IF(I1847 &gt; C1847, -1, 1))</f>
        <v>1</v>
      </c>
      <c r="O1847" s="12" t="n">
        <f aca="false">IF(N1847 =N1846, O1846 + 1, 1)</f>
        <v>13</v>
      </c>
    </row>
    <row collapsed="false" customFormat="false" customHeight="true" hidden="false" ht="13.3" outlineLevel="0" r="1848">
      <c r="A1848" s="17" t="n">
        <v>39240</v>
      </c>
      <c r="B1848" s="14" t="n">
        <v>124.99</v>
      </c>
      <c r="C1848" s="14" t="n">
        <v>127.61</v>
      </c>
      <c r="D1848" s="14" t="n">
        <v>123.19</v>
      </c>
      <c r="E1848" s="14" t="n">
        <v>124.07</v>
      </c>
      <c r="F1848" s="14" t="n">
        <v>68395700</v>
      </c>
      <c r="G1848" s="14" t="n">
        <v>123.54</v>
      </c>
      <c r="I1848" s="18" t="n">
        <f aca="false">IF(N1847 = 1, IF((I1847 + (N1847 * M1847)) &gt; D1848, MAX(C1848,J1847), I1847 + (N1847 * M1847)), IF((I1847 + (N1847 * M1847)) &lt; C1848, MIN(D1848,J1847), I1847 + (N1847 * M1847)))</f>
        <v>115.863465803568</v>
      </c>
      <c r="J1848" s="19" t="n">
        <f aca="false">IF(N1848 = 1, MAX(C1848, J1847), MIN(J1847,D1848))</f>
        <v>127.61</v>
      </c>
      <c r="K1848" s="19" t="n">
        <f aca="false">ABS(J1848 - I1848)</f>
        <v>11.7465341964324</v>
      </c>
      <c r="L1848" s="19" t="n">
        <f aca="false">IF(N1848 &lt;&gt; N1847, $H$2, IF(J1848 &lt;&gt; J1847, IF(L1847 &lt; $H$6, L1847 +$H$4, L1847), L1847))</f>
        <v>0.18</v>
      </c>
      <c r="M1848" s="19" t="n">
        <f aca="false">L1848 * K1848</f>
        <v>2.11437615535783</v>
      </c>
      <c r="N1848" s="12" t="n">
        <f aca="false">IF(N1847 = 1, IF(D1848 &gt; I1848, 1, -1), IF(I1848 &gt; C1848, -1, 1))</f>
        <v>1</v>
      </c>
      <c r="O1848" s="12" t="n">
        <f aca="false">IF(N1848 =N1847, O1847 + 1, 1)</f>
        <v>14</v>
      </c>
    </row>
    <row collapsed="false" customFormat="false" customHeight="true" hidden="false" ht="13.3" outlineLevel="0" r="1849">
      <c r="A1849" s="17" t="n">
        <v>39241</v>
      </c>
      <c r="B1849" s="14" t="n">
        <v>125.82</v>
      </c>
      <c r="C1849" s="14" t="n">
        <v>125.83</v>
      </c>
      <c r="D1849" s="14" t="n">
        <v>122.29</v>
      </c>
      <c r="E1849" s="14" t="n">
        <v>124.49</v>
      </c>
      <c r="F1849" s="14" t="n">
        <v>44345800</v>
      </c>
      <c r="G1849" s="14" t="n">
        <v>123.96</v>
      </c>
      <c r="I1849" s="18" t="n">
        <f aca="false">IF(N1848 = 1, IF((I1848 + (N1848 * M1848)) &gt; D1849, MAX(C1849,J1848), I1848 + (N1848 * M1848)), IF((I1848 + (N1848 * M1848)) &lt; C1849, MIN(D1849,J1848), I1848 + (N1848 * M1848)))</f>
        <v>117.977841958925</v>
      </c>
      <c r="J1849" s="19" t="n">
        <f aca="false">IF(N1849 = 1, MAX(C1849, J1848), MIN(J1848,D1849))</f>
        <v>127.61</v>
      </c>
      <c r="K1849" s="19" t="n">
        <f aca="false">ABS(J1849 - I1849)</f>
        <v>9.63215804107455</v>
      </c>
      <c r="L1849" s="19" t="n">
        <f aca="false">IF(N1849 &lt;&gt; N1848, $H$2, IF(J1849 &lt;&gt; J1848, IF(L1848 &lt; $H$6, L1848 +$H$4, L1848), L1848))</f>
        <v>0.18</v>
      </c>
      <c r="M1849" s="19" t="n">
        <f aca="false">L1849 * K1849</f>
        <v>1.73378844739342</v>
      </c>
      <c r="N1849" s="12" t="n">
        <f aca="false">IF(N1848 = 1, IF(D1849 &gt; I1849, 1, -1), IF(I1849 &gt; C1849, -1, 1))</f>
        <v>1</v>
      </c>
      <c r="O1849" s="12" t="n">
        <f aca="false">IF(N1849 =N1848, O1848 + 1, 1)</f>
        <v>15</v>
      </c>
    </row>
    <row collapsed="false" customFormat="false" customHeight="true" hidden="false" ht="13.3" outlineLevel="0" r="1850">
      <c r="A1850" s="17" t="n">
        <v>39244</v>
      </c>
      <c r="B1850" s="14" t="n">
        <v>126</v>
      </c>
      <c r="C1850" s="14" t="n">
        <v>126.15</v>
      </c>
      <c r="D1850" s="14" t="n">
        <v>119.54</v>
      </c>
      <c r="E1850" s="14" t="n">
        <v>120.19</v>
      </c>
      <c r="F1850" s="14" t="n">
        <v>66937800</v>
      </c>
      <c r="G1850" s="14" t="n">
        <v>119.68</v>
      </c>
      <c r="I1850" s="18" t="n">
        <f aca="false">IF(N1849 = 1, IF((I1849 + (N1849 * M1849)) &gt; D1850, MAX(C1850,J1849), I1849 + (N1849 * M1849)), IF((I1849 + (N1849 * M1849)) &lt; C1850, MIN(D1850,J1849), I1849 + (N1849 * M1849)))</f>
        <v>127.61</v>
      </c>
      <c r="J1850" s="19" t="n">
        <f aca="false">IF(N1850 = 1, MAX(C1850, J1849), MIN(J1849,D1850))</f>
        <v>119.54</v>
      </c>
      <c r="K1850" s="19" t="n">
        <f aca="false">ABS(J1850 - I1850)</f>
        <v>8.06999999999999</v>
      </c>
      <c r="L1850" s="19" t="n">
        <f aca="false">IF(N1850 &lt;&gt; N1849, $H$2, IF(J1850 &lt;&gt; J1849, IF(L1849 &lt; $H$6, L1849 +$H$4, L1849), L1849))</f>
        <v>0.02</v>
      </c>
      <c r="M1850" s="19" t="n">
        <f aca="false">L1850 * K1850</f>
        <v>0.1614</v>
      </c>
      <c r="N1850" s="12" t="n">
        <f aca="false">IF(N1849 = 1, IF(D1850 &gt; I1850, 1, -1), IF(I1850 &gt; C1850, -1, 1))</f>
        <v>-1</v>
      </c>
      <c r="O1850" s="12" t="n">
        <f aca="false">IF(N1850 =N1849, O1849 + 1, 1)</f>
        <v>1</v>
      </c>
    </row>
    <row collapsed="false" customFormat="false" customHeight="true" hidden="false" ht="13.3" outlineLevel="0" r="1851">
      <c r="A1851" s="17" t="n">
        <v>39245</v>
      </c>
      <c r="B1851" s="14" t="n">
        <v>119.35</v>
      </c>
      <c r="C1851" s="14" t="n">
        <v>121.71</v>
      </c>
      <c r="D1851" s="14" t="n">
        <v>118.31</v>
      </c>
      <c r="E1851" s="14" t="n">
        <v>120.38</v>
      </c>
      <c r="F1851" s="14" t="n">
        <v>50948800</v>
      </c>
      <c r="G1851" s="14" t="n">
        <v>119.87</v>
      </c>
      <c r="I1851" s="18" t="n">
        <f aca="false">IF(N1850 = 1, IF((I1850 + (N1850 * M1850)) &gt; D1851, MAX(C1851,J1850), I1850 + (N1850 * M1850)), IF((I1850 + (N1850 * M1850)) &lt; C1851, MIN(D1851,J1850), I1850 + (N1850 * M1850)))</f>
        <v>127.4486</v>
      </c>
      <c r="J1851" s="19" t="n">
        <f aca="false">IF(N1851 = 1, MAX(C1851, J1850), MIN(J1850,D1851))</f>
        <v>118.31</v>
      </c>
      <c r="K1851" s="19" t="n">
        <f aca="false">ABS(J1851 - I1851)</f>
        <v>9.1386</v>
      </c>
      <c r="L1851" s="19" t="n">
        <f aca="false">IF(N1851 &lt;&gt; N1850, $H$2, IF(J1851 &lt;&gt; J1850, IF(L1850 &lt; $H$6, L1850 +$H$4, L1850), L1850))</f>
        <v>0.04</v>
      </c>
      <c r="M1851" s="19" t="n">
        <f aca="false">L1851 * K1851</f>
        <v>0.365544</v>
      </c>
      <c r="N1851" s="12" t="n">
        <f aca="false">IF(N1850 = 1, IF(D1851 &gt; I1851, 1, -1), IF(I1851 &gt; C1851, -1, 1))</f>
        <v>-1</v>
      </c>
      <c r="O1851" s="12" t="n">
        <f aca="false">IF(N1851 =N1850, O1850 + 1, 1)</f>
        <v>2</v>
      </c>
    </row>
    <row collapsed="false" customFormat="false" customHeight="true" hidden="false" ht="13.3" outlineLevel="0" r="1852">
      <c r="A1852" s="17" t="n">
        <v>39246</v>
      </c>
      <c r="B1852" s="14" t="n">
        <v>121.15</v>
      </c>
      <c r="C1852" s="14" t="n">
        <v>121.19</v>
      </c>
      <c r="D1852" s="14" t="n">
        <v>115.4</v>
      </c>
      <c r="E1852" s="14" t="n">
        <v>117.5</v>
      </c>
      <c r="F1852" s="14" t="n">
        <v>61476900</v>
      </c>
      <c r="G1852" s="14" t="n">
        <v>117</v>
      </c>
      <c r="I1852" s="18" t="n">
        <f aca="false">IF(N1851 = 1, IF((I1851 + (N1851 * M1851)) &gt; D1852, MAX(C1852,J1851), I1851 + (N1851 * M1851)), IF((I1851 + (N1851 * M1851)) &lt; C1852, MIN(D1852,J1851), I1851 + (N1851 * M1851)))</f>
        <v>127.083056</v>
      </c>
      <c r="J1852" s="19" t="n">
        <f aca="false">IF(N1852 = 1, MAX(C1852, J1851), MIN(J1851,D1852))</f>
        <v>115.4</v>
      </c>
      <c r="K1852" s="19" t="n">
        <f aca="false">ABS(J1852 - I1852)</f>
        <v>11.683056</v>
      </c>
      <c r="L1852" s="19" t="n">
        <f aca="false">IF(N1852 &lt;&gt; N1851, $H$2, IF(J1852 &lt;&gt; J1851, IF(L1851 &lt; $H$6, L1851 +$H$4, L1851), L1851))</f>
        <v>0.06</v>
      </c>
      <c r="M1852" s="19" t="n">
        <f aca="false">L1852 * K1852</f>
        <v>0.70098336</v>
      </c>
      <c r="N1852" s="12" t="n">
        <f aca="false">IF(N1851 = 1, IF(D1852 &gt; I1852, 1, -1), IF(I1852 &gt; C1852, -1, 1))</f>
        <v>-1</v>
      </c>
      <c r="O1852" s="12" t="n">
        <f aca="false">IF(N1852 =N1851, O1851 + 1, 1)</f>
        <v>3</v>
      </c>
    </row>
    <row collapsed="false" customFormat="false" customHeight="true" hidden="false" ht="13.3" outlineLevel="0" r="1853">
      <c r="A1853" s="17" t="n">
        <v>39247</v>
      </c>
      <c r="B1853" s="14" t="n">
        <v>117.2</v>
      </c>
      <c r="C1853" s="14" t="n">
        <v>119.45</v>
      </c>
      <c r="D1853" s="14" t="n">
        <v>116.42</v>
      </c>
      <c r="E1853" s="14" t="n">
        <v>118.75</v>
      </c>
      <c r="F1853" s="14" t="n">
        <v>34759500</v>
      </c>
      <c r="G1853" s="14" t="n">
        <v>118.24</v>
      </c>
      <c r="I1853" s="18" t="n">
        <f aca="false">IF(N1852 = 1, IF((I1852 + (N1852 * M1852)) &gt; D1853, MAX(C1853,J1852), I1852 + (N1852 * M1852)), IF((I1852 + (N1852 * M1852)) &lt; C1853, MIN(D1853,J1852), I1852 + (N1852 * M1852)))</f>
        <v>126.38207264</v>
      </c>
      <c r="J1853" s="19" t="n">
        <f aca="false">IF(N1853 = 1, MAX(C1853, J1852), MIN(J1852,D1853))</f>
        <v>115.4</v>
      </c>
      <c r="K1853" s="19" t="n">
        <f aca="false">ABS(J1853 - I1853)</f>
        <v>10.98207264</v>
      </c>
      <c r="L1853" s="19" t="n">
        <f aca="false">IF(N1853 &lt;&gt; N1852, $H$2, IF(J1853 &lt;&gt; J1852, IF(L1852 &lt; $H$6, L1852 +$H$4, L1852), L1852))</f>
        <v>0.06</v>
      </c>
      <c r="M1853" s="19" t="n">
        <f aca="false">L1853 * K1853</f>
        <v>0.6589243584</v>
      </c>
      <c r="N1853" s="12" t="n">
        <f aca="false">IF(N1852 = 1, IF(D1853 &gt; I1853, 1, -1), IF(I1853 &gt; C1853, -1, 1))</f>
        <v>-1</v>
      </c>
      <c r="O1853" s="12" t="n">
        <f aca="false">IF(N1853 =N1852, O1852 + 1, 1)</f>
        <v>4</v>
      </c>
    </row>
    <row collapsed="false" customFormat="false" customHeight="true" hidden="false" ht="13.3" outlineLevel="0" r="1854">
      <c r="A1854" s="17" t="n">
        <v>39248</v>
      </c>
      <c r="B1854" s="14" t="n">
        <v>120.62</v>
      </c>
      <c r="C1854" s="14" t="n">
        <v>120.67</v>
      </c>
      <c r="D1854" s="14" t="n">
        <v>119.86</v>
      </c>
      <c r="E1854" s="14" t="n">
        <v>120.5</v>
      </c>
      <c r="F1854" s="14" t="n">
        <v>28972100</v>
      </c>
      <c r="G1854" s="14" t="n">
        <v>119.98</v>
      </c>
      <c r="I1854" s="18" t="n">
        <f aca="false">IF(N1853 = 1, IF((I1853 + (N1853 * M1853)) &gt; D1854, MAX(C1854,J1853), I1853 + (N1853 * M1853)), IF((I1853 + (N1853 * M1853)) &lt; C1854, MIN(D1854,J1853), I1853 + (N1853 * M1853)))</f>
        <v>125.7231482816</v>
      </c>
      <c r="J1854" s="19" t="n">
        <f aca="false">IF(N1854 = 1, MAX(C1854, J1853), MIN(J1853,D1854))</f>
        <v>115.4</v>
      </c>
      <c r="K1854" s="19" t="n">
        <f aca="false">ABS(J1854 - I1854)</f>
        <v>10.3231482816</v>
      </c>
      <c r="L1854" s="19" t="n">
        <f aca="false">IF(N1854 &lt;&gt; N1853, $H$2, IF(J1854 &lt;&gt; J1853, IF(L1853 &lt; $H$6, L1853 +$H$4, L1853), L1853))</f>
        <v>0.06</v>
      </c>
      <c r="M1854" s="19" t="n">
        <f aca="false">L1854 * K1854</f>
        <v>0.619388896896</v>
      </c>
      <c r="N1854" s="12" t="n">
        <f aca="false">IF(N1853 = 1, IF(D1854 &gt; I1854, 1, -1), IF(I1854 &gt; C1854, -1, 1))</f>
        <v>-1</v>
      </c>
      <c r="O1854" s="12" t="n">
        <f aca="false">IF(N1854 =N1853, O1853 + 1, 1)</f>
        <v>5</v>
      </c>
    </row>
    <row collapsed="false" customFormat="false" customHeight="true" hidden="false" ht="13.3" outlineLevel="0" r="1855">
      <c r="A1855" s="17" t="n">
        <v>39251</v>
      </c>
      <c r="B1855" s="14" t="n">
        <v>123.28</v>
      </c>
      <c r="C1855" s="14" t="n">
        <v>125.18</v>
      </c>
      <c r="D1855" s="14" t="n">
        <v>122.54</v>
      </c>
      <c r="E1855" s="14" t="n">
        <v>125.09</v>
      </c>
      <c r="F1855" s="14" t="n">
        <v>32521600</v>
      </c>
      <c r="G1855" s="14" t="n">
        <v>124.56</v>
      </c>
      <c r="I1855" s="18" t="n">
        <f aca="false">IF(N1854 = 1, IF((I1854 + (N1854 * M1854)) &gt; D1855, MAX(C1855,J1854), I1854 + (N1854 * M1854)), IF((I1854 + (N1854 * M1854)) &lt; C1855, MIN(D1855,J1854), I1854 + (N1854 * M1854)))</f>
        <v>115.4</v>
      </c>
      <c r="J1855" s="19" t="n">
        <f aca="false">IF(N1855 = 1, MAX(C1855, J1854), MIN(J1854,D1855))</f>
        <v>125.18</v>
      </c>
      <c r="K1855" s="19" t="n">
        <f aca="false">ABS(J1855 - I1855)</f>
        <v>9.78</v>
      </c>
      <c r="L1855" s="19" t="n">
        <f aca="false">IF(N1855 &lt;&gt; N1854, $H$2, IF(J1855 &lt;&gt; J1854, IF(L1854 &lt; $H$6, L1854 +$H$4, L1854), L1854))</f>
        <v>0.02</v>
      </c>
      <c r="M1855" s="19" t="n">
        <f aca="false">L1855 * K1855</f>
        <v>0.1956</v>
      </c>
      <c r="N1855" s="12" t="n">
        <f aca="false">IF(N1854 = 1, IF(D1855 &gt; I1855, 1, -1), IF(I1855 &gt; C1855, -1, 1))</f>
        <v>1</v>
      </c>
      <c r="O1855" s="12" t="n">
        <f aca="false">IF(N1855 =N1854, O1854 + 1, 1)</f>
        <v>1</v>
      </c>
    </row>
    <row collapsed="false" customFormat="false" customHeight="true" hidden="false" ht="13.3" outlineLevel="0" r="1856">
      <c r="A1856" s="17" t="n">
        <v>39252</v>
      </c>
      <c r="B1856" s="14" t="n">
        <v>124.69</v>
      </c>
      <c r="C1856" s="14" t="n">
        <v>125.01</v>
      </c>
      <c r="D1856" s="14" t="n">
        <v>122.91</v>
      </c>
      <c r="E1856" s="14" t="n">
        <v>123.66</v>
      </c>
      <c r="F1856" s="14" t="n">
        <v>33679500</v>
      </c>
      <c r="G1856" s="14" t="n">
        <v>123.13</v>
      </c>
      <c r="I1856" s="18" t="n">
        <f aca="false">IF(N1855 = 1, IF((I1855 + (N1855 * M1855)) &gt; D1856, MAX(C1856,J1855), I1855 + (N1855 * M1855)), IF((I1855 + (N1855 * M1855)) &lt; C1856, MIN(D1856,J1855), I1855 + (N1855 * M1855)))</f>
        <v>115.5956</v>
      </c>
      <c r="J1856" s="19" t="n">
        <f aca="false">IF(N1856 = 1, MAX(C1856, J1855), MIN(J1855,D1856))</f>
        <v>125.18</v>
      </c>
      <c r="K1856" s="19" t="n">
        <f aca="false">ABS(J1856 - I1856)</f>
        <v>9.5844</v>
      </c>
      <c r="L1856" s="19" t="n">
        <f aca="false">IF(N1856 &lt;&gt; N1855, $H$2, IF(J1856 &lt;&gt; J1855, IF(L1855 &lt; $H$6, L1855 +$H$4, L1855), L1855))</f>
        <v>0.02</v>
      </c>
      <c r="M1856" s="19" t="n">
        <f aca="false">L1856 * K1856</f>
        <v>0.191688</v>
      </c>
      <c r="N1856" s="12" t="n">
        <f aca="false">IF(N1855 = 1, IF(D1856 &gt; I1856, 1, -1), IF(I1856 &gt; C1856, -1, 1))</f>
        <v>1</v>
      </c>
      <c r="O1856" s="12" t="n">
        <f aca="false">IF(N1856 =N1855, O1855 + 1, 1)</f>
        <v>2</v>
      </c>
    </row>
    <row collapsed="false" customFormat="false" customHeight="true" hidden="false" ht="13.3" outlineLevel="0" r="1857">
      <c r="A1857" s="17" t="n">
        <v>39253</v>
      </c>
      <c r="B1857" s="14" t="n">
        <v>123.87</v>
      </c>
      <c r="C1857" s="14" t="n">
        <v>124.66</v>
      </c>
      <c r="D1857" s="14" t="n">
        <v>121.5</v>
      </c>
      <c r="E1857" s="14" t="n">
        <v>121.55</v>
      </c>
      <c r="F1857" s="14" t="n">
        <v>32054000</v>
      </c>
      <c r="G1857" s="14" t="n">
        <v>121.03</v>
      </c>
      <c r="I1857" s="18" t="n">
        <f aca="false">IF(N1856 = 1, IF((I1856 + (N1856 * M1856)) &gt; D1857, MAX(C1857,J1856), I1856 + (N1856 * M1856)), IF((I1856 + (N1856 * M1856)) &lt; C1857, MIN(D1857,J1856), I1856 + (N1856 * M1856)))</f>
        <v>115.787288</v>
      </c>
      <c r="J1857" s="19" t="n">
        <f aca="false">IF(N1857 = 1, MAX(C1857, J1856), MIN(J1856,D1857))</f>
        <v>125.18</v>
      </c>
      <c r="K1857" s="19" t="n">
        <f aca="false">ABS(J1857 - I1857)</f>
        <v>9.392712</v>
      </c>
      <c r="L1857" s="19" t="n">
        <f aca="false">IF(N1857 &lt;&gt; N1856, $H$2, IF(J1857 &lt;&gt; J1856, IF(L1856 &lt; $H$6, L1856 +$H$4, L1856), L1856))</f>
        <v>0.02</v>
      </c>
      <c r="M1857" s="19" t="n">
        <f aca="false">L1857 * K1857</f>
        <v>0.18785424</v>
      </c>
      <c r="N1857" s="12" t="n">
        <f aca="false">IF(N1856 = 1, IF(D1857 &gt; I1857, 1, -1), IF(I1857 &gt; C1857, -1, 1))</f>
        <v>1</v>
      </c>
      <c r="O1857" s="12" t="n">
        <f aca="false">IF(N1857 =N1856, O1856 + 1, 1)</f>
        <v>3</v>
      </c>
    </row>
    <row collapsed="false" customFormat="false" customHeight="true" hidden="false" ht="13.3" outlineLevel="0" r="1858">
      <c r="A1858" s="17" t="n">
        <v>39254</v>
      </c>
      <c r="B1858" s="14" t="n">
        <v>121.7</v>
      </c>
      <c r="C1858" s="14" t="n">
        <v>124.29</v>
      </c>
      <c r="D1858" s="14" t="n">
        <v>120.72</v>
      </c>
      <c r="E1858" s="14" t="n">
        <v>123.9</v>
      </c>
      <c r="F1858" s="14" t="n">
        <v>30965900</v>
      </c>
      <c r="G1858" s="14" t="n">
        <v>123.37</v>
      </c>
      <c r="I1858" s="18" t="n">
        <f aca="false">IF(N1857 = 1, IF((I1857 + (N1857 * M1857)) &gt; D1858, MAX(C1858,J1857), I1857 + (N1857 * M1857)), IF((I1857 + (N1857 * M1857)) &lt; C1858, MIN(D1858,J1857), I1857 + (N1857 * M1857)))</f>
        <v>115.97514224</v>
      </c>
      <c r="J1858" s="19" t="n">
        <f aca="false">IF(N1858 = 1, MAX(C1858, J1857), MIN(J1857,D1858))</f>
        <v>125.18</v>
      </c>
      <c r="K1858" s="19" t="n">
        <f aca="false">ABS(J1858 - I1858)</f>
        <v>9.20485776000001</v>
      </c>
      <c r="L1858" s="19" t="n">
        <f aca="false">IF(N1858 &lt;&gt; N1857, $H$2, IF(J1858 &lt;&gt; J1857, IF(L1857 &lt; $H$6, L1857 +$H$4, L1857), L1857))</f>
        <v>0.02</v>
      </c>
      <c r="M1858" s="19" t="n">
        <f aca="false">L1858 * K1858</f>
        <v>0.1840971552</v>
      </c>
      <c r="N1858" s="12" t="n">
        <f aca="false">IF(N1857 = 1, IF(D1858 &gt; I1858, 1, -1), IF(I1858 &gt; C1858, -1, 1))</f>
        <v>1</v>
      </c>
      <c r="O1858" s="12" t="n">
        <f aca="false">IF(N1858 =N1857, O1857 + 1, 1)</f>
        <v>4</v>
      </c>
    </row>
    <row collapsed="false" customFormat="false" customHeight="true" hidden="false" ht="13.3" outlineLevel="0" r="1859">
      <c r="A1859" s="17" t="n">
        <v>39255</v>
      </c>
      <c r="B1859" s="14" t="n">
        <v>123.85</v>
      </c>
      <c r="C1859" s="14" t="n">
        <v>124.45</v>
      </c>
      <c r="D1859" s="14" t="n">
        <v>122.38</v>
      </c>
      <c r="E1859" s="14" t="n">
        <v>123</v>
      </c>
      <c r="F1859" s="14" t="n">
        <v>22567000</v>
      </c>
      <c r="G1859" s="14" t="n">
        <v>122.47</v>
      </c>
      <c r="I1859" s="18" t="n">
        <f aca="false">IF(N1858 = 1, IF((I1858 + (N1858 * M1858)) &gt; D1859, MAX(C1859,J1858), I1858 + (N1858 * M1858)), IF((I1858 + (N1858 * M1858)) &lt; C1859, MIN(D1859,J1858), I1858 + (N1858 * M1858)))</f>
        <v>116.1592393952</v>
      </c>
      <c r="J1859" s="19" t="n">
        <f aca="false">IF(N1859 = 1, MAX(C1859, J1858), MIN(J1858,D1859))</f>
        <v>125.18</v>
      </c>
      <c r="K1859" s="19" t="n">
        <f aca="false">ABS(J1859 - I1859)</f>
        <v>9.0207606048</v>
      </c>
      <c r="L1859" s="19" t="n">
        <f aca="false">IF(N1859 &lt;&gt; N1858, $H$2, IF(J1859 &lt;&gt; J1858, IF(L1858 &lt; $H$6, L1858 +$H$4, L1858), L1858))</f>
        <v>0.02</v>
      </c>
      <c r="M1859" s="19" t="n">
        <f aca="false">L1859 * K1859</f>
        <v>0.180415212096</v>
      </c>
      <c r="N1859" s="12" t="n">
        <f aca="false">IF(N1858 = 1, IF(D1859 &gt; I1859, 1, -1), IF(I1859 &gt; C1859, -1, 1))</f>
        <v>1</v>
      </c>
      <c r="O1859" s="12" t="n">
        <f aca="false">IF(N1859 =N1858, O1858 + 1, 1)</f>
        <v>5</v>
      </c>
    </row>
    <row collapsed="false" customFormat="false" customHeight="true" hidden="false" ht="13.3" outlineLevel="0" r="1860">
      <c r="A1860" s="17" t="n">
        <v>39258</v>
      </c>
      <c r="B1860" s="14" t="n">
        <v>124.19</v>
      </c>
      <c r="C1860" s="14" t="n">
        <v>125.09</v>
      </c>
      <c r="D1860" s="14" t="n">
        <v>121.06</v>
      </c>
      <c r="E1860" s="14" t="n">
        <v>122.34</v>
      </c>
      <c r="F1860" s="14" t="n">
        <v>34478700</v>
      </c>
      <c r="G1860" s="14" t="n">
        <v>121.82</v>
      </c>
      <c r="I1860" s="18" t="n">
        <f aca="false">IF(N1859 = 1, IF((I1859 + (N1859 * M1859)) &gt; D1860, MAX(C1860,J1859), I1859 + (N1859 * M1859)), IF((I1859 + (N1859 * M1859)) &lt; C1860, MIN(D1860,J1859), I1859 + (N1859 * M1859)))</f>
        <v>116.339654607296</v>
      </c>
      <c r="J1860" s="19" t="n">
        <f aca="false">IF(N1860 = 1, MAX(C1860, J1859), MIN(J1859,D1860))</f>
        <v>125.18</v>
      </c>
      <c r="K1860" s="19" t="n">
        <f aca="false">ABS(J1860 - I1860)</f>
        <v>8.84034539270401</v>
      </c>
      <c r="L1860" s="19" t="n">
        <f aca="false">IF(N1860 &lt;&gt; N1859, $H$2, IF(J1860 &lt;&gt; J1859, IF(L1859 &lt; $H$6, L1859 +$H$4, L1859), L1859))</f>
        <v>0.02</v>
      </c>
      <c r="M1860" s="19" t="n">
        <f aca="false">L1860 * K1860</f>
        <v>0.17680690785408</v>
      </c>
      <c r="N1860" s="12" t="n">
        <f aca="false">IF(N1859 = 1, IF(D1860 &gt; I1860, 1, -1), IF(I1860 &gt; C1860, -1, 1))</f>
        <v>1</v>
      </c>
      <c r="O1860" s="12" t="n">
        <f aca="false">IF(N1860 =N1859, O1859 + 1, 1)</f>
        <v>6</v>
      </c>
    </row>
    <row collapsed="false" customFormat="false" customHeight="true" hidden="false" ht="13.3" outlineLevel="0" r="1861">
      <c r="A1861" s="17" t="n">
        <v>39259</v>
      </c>
      <c r="B1861" s="14" t="n">
        <v>123.98</v>
      </c>
      <c r="C1861" s="14" t="n">
        <v>124</v>
      </c>
      <c r="D1861" s="14" t="n">
        <v>118.72</v>
      </c>
      <c r="E1861" s="14" t="n">
        <v>119.65</v>
      </c>
      <c r="F1861" s="14" t="n">
        <v>48035900</v>
      </c>
      <c r="G1861" s="14" t="n">
        <v>119.14</v>
      </c>
      <c r="I1861" s="18" t="n">
        <f aca="false">IF(N1860 = 1, IF((I1860 + (N1860 * M1860)) &gt; D1861, MAX(C1861,J1860), I1860 + (N1860 * M1860)), IF((I1860 + (N1860 * M1860)) &lt; C1861, MIN(D1861,J1860), I1860 + (N1860 * M1860)))</f>
        <v>116.51646151515</v>
      </c>
      <c r="J1861" s="19" t="n">
        <f aca="false">IF(N1861 = 1, MAX(C1861, J1860), MIN(J1860,D1861))</f>
        <v>125.18</v>
      </c>
      <c r="K1861" s="19" t="n">
        <f aca="false">ABS(J1861 - I1861)</f>
        <v>8.66353848484992</v>
      </c>
      <c r="L1861" s="19" t="n">
        <f aca="false">IF(N1861 &lt;&gt; N1860, $H$2, IF(J1861 &lt;&gt; J1860, IF(L1860 &lt; $H$6, L1860 +$H$4, L1860), L1860))</f>
        <v>0.02</v>
      </c>
      <c r="M1861" s="19" t="n">
        <f aca="false">L1861 * K1861</f>
        <v>0.173270769696998</v>
      </c>
      <c r="N1861" s="12" t="n">
        <f aca="false">IF(N1860 = 1, IF(D1861 &gt; I1861, 1, -1), IF(I1861 &gt; C1861, -1, 1))</f>
        <v>1</v>
      </c>
      <c r="O1861" s="12" t="n">
        <f aca="false">IF(N1861 =N1860, O1860 + 1, 1)</f>
        <v>7</v>
      </c>
    </row>
    <row collapsed="false" customFormat="false" customHeight="true" hidden="false" ht="13.3" outlineLevel="0" r="1862">
      <c r="A1862" s="17" t="n">
        <v>39260</v>
      </c>
      <c r="B1862" s="14" t="n">
        <v>120.61</v>
      </c>
      <c r="C1862" s="14" t="n">
        <v>122.04</v>
      </c>
      <c r="D1862" s="14" t="n">
        <v>119.26</v>
      </c>
      <c r="E1862" s="14" t="n">
        <v>121.89</v>
      </c>
      <c r="F1862" s="14" t="n">
        <v>34810600</v>
      </c>
      <c r="G1862" s="14" t="n">
        <v>121.37</v>
      </c>
      <c r="I1862" s="18" t="n">
        <f aca="false">IF(N1861 = 1, IF((I1861 + (N1861 * M1861)) &gt; D1862, MAX(C1862,J1861), I1861 + (N1861 * M1861)), IF((I1861 + (N1861 * M1861)) &lt; C1862, MIN(D1862,J1861), I1861 + (N1861 * M1861)))</f>
        <v>116.689732284847</v>
      </c>
      <c r="J1862" s="19" t="n">
        <f aca="false">IF(N1862 = 1, MAX(C1862, J1861), MIN(J1861,D1862))</f>
        <v>125.18</v>
      </c>
      <c r="K1862" s="19" t="n">
        <f aca="false">ABS(J1862 - I1862)</f>
        <v>8.49026771515292</v>
      </c>
      <c r="L1862" s="19" t="n">
        <f aca="false">IF(N1862 &lt;&gt; N1861, $H$2, IF(J1862 &lt;&gt; J1861, IF(L1861 &lt; $H$6, L1861 +$H$4, L1861), L1861))</f>
        <v>0.02</v>
      </c>
      <c r="M1862" s="19" t="n">
        <f aca="false">L1862 * K1862</f>
        <v>0.169805354303058</v>
      </c>
      <c r="N1862" s="12" t="n">
        <f aca="false">IF(N1861 = 1, IF(D1862 &gt; I1862, 1, -1), IF(I1862 &gt; C1862, -1, 1))</f>
        <v>1</v>
      </c>
      <c r="O1862" s="12" t="n">
        <f aca="false">IF(N1862 =N1861, O1861 + 1, 1)</f>
        <v>8</v>
      </c>
    </row>
    <row collapsed="false" customFormat="false" customHeight="true" hidden="false" ht="13.3" outlineLevel="0" r="1863">
      <c r="A1863" s="17" t="n">
        <v>39261</v>
      </c>
      <c r="B1863" s="14" t="n">
        <v>122.36</v>
      </c>
      <c r="C1863" s="14" t="n">
        <v>122.49</v>
      </c>
      <c r="D1863" s="14" t="n">
        <v>120</v>
      </c>
      <c r="E1863" s="14" t="n">
        <v>120.56</v>
      </c>
      <c r="F1863" s="14" t="n">
        <v>29933700</v>
      </c>
      <c r="G1863" s="14" t="n">
        <v>120.04</v>
      </c>
      <c r="I1863" s="18" t="n">
        <f aca="false">IF(N1862 = 1, IF((I1862 + (N1862 * M1862)) &gt; D1863, MAX(C1863,J1862), I1862 + (N1862 * M1862)), IF((I1862 + (N1862 * M1862)) &lt; C1863, MIN(D1863,J1862), I1862 + (N1862 * M1862)))</f>
        <v>116.85953763915</v>
      </c>
      <c r="J1863" s="19" t="n">
        <f aca="false">IF(N1863 = 1, MAX(C1863, J1862), MIN(J1862,D1863))</f>
        <v>125.18</v>
      </c>
      <c r="K1863" s="19" t="n">
        <f aca="false">ABS(J1863 - I1863)</f>
        <v>8.32046236084986</v>
      </c>
      <c r="L1863" s="19" t="n">
        <f aca="false">IF(N1863 &lt;&gt; N1862, $H$2, IF(J1863 &lt;&gt; J1862, IF(L1862 &lt; $H$6, L1862 +$H$4, L1862), L1862))</f>
        <v>0.02</v>
      </c>
      <c r="M1863" s="19" t="n">
        <f aca="false">L1863 * K1863</f>
        <v>0.166409247216997</v>
      </c>
      <c r="N1863" s="12" t="n">
        <f aca="false">IF(N1862 = 1, IF(D1863 &gt; I1863, 1, -1), IF(I1863 &gt; C1863, -1, 1))</f>
        <v>1</v>
      </c>
      <c r="O1863" s="12" t="n">
        <f aca="false">IF(N1863 =N1862, O1862 + 1, 1)</f>
        <v>9</v>
      </c>
    </row>
    <row collapsed="false" customFormat="false" customHeight="true" hidden="false" ht="13.3" outlineLevel="0" r="1864">
      <c r="A1864" s="17" t="n">
        <v>39262</v>
      </c>
      <c r="B1864" s="14" t="n">
        <v>121.97</v>
      </c>
      <c r="C1864" s="14" t="n">
        <v>124</v>
      </c>
      <c r="D1864" s="14" t="n">
        <v>121.09</v>
      </c>
      <c r="E1864" s="14" t="n">
        <v>122.04</v>
      </c>
      <c r="F1864" s="14" t="n">
        <v>40637200</v>
      </c>
      <c r="G1864" s="14" t="n">
        <v>121.52</v>
      </c>
      <c r="I1864" s="18" t="n">
        <f aca="false">IF(N1863 = 1, IF((I1863 + (N1863 * M1863)) &gt; D1864, MAX(C1864,J1863), I1863 + (N1863 * M1863)), IF((I1863 + (N1863 * M1863)) &lt; C1864, MIN(D1864,J1863), I1863 + (N1863 * M1863)))</f>
        <v>117.025946886367</v>
      </c>
      <c r="J1864" s="19" t="n">
        <f aca="false">IF(N1864 = 1, MAX(C1864, J1863), MIN(J1863,D1864))</f>
        <v>125.18</v>
      </c>
      <c r="K1864" s="19" t="n">
        <f aca="false">ABS(J1864 - I1864)</f>
        <v>8.15405311363286</v>
      </c>
      <c r="L1864" s="19" t="n">
        <f aca="false">IF(N1864 &lt;&gt; N1863, $H$2, IF(J1864 &lt;&gt; J1863, IF(L1863 &lt; $H$6, L1863 +$H$4, L1863), L1863))</f>
        <v>0.02</v>
      </c>
      <c r="M1864" s="19" t="n">
        <f aca="false">L1864 * K1864</f>
        <v>0.163081062272657</v>
      </c>
      <c r="N1864" s="12" t="n">
        <f aca="false">IF(N1863 = 1, IF(D1864 &gt; I1864, 1, -1), IF(I1864 &gt; C1864, -1, 1))</f>
        <v>1</v>
      </c>
      <c r="O1864" s="12" t="n">
        <f aca="false">IF(N1864 =N1863, O1863 + 1, 1)</f>
        <v>10</v>
      </c>
    </row>
    <row collapsed="false" customFormat="false" customHeight="true" hidden="false" ht="13.3" outlineLevel="0" r="1865">
      <c r="A1865" s="17" t="n">
        <v>39265</v>
      </c>
      <c r="B1865" s="14" t="n">
        <v>121.05</v>
      </c>
      <c r="C1865" s="14" t="n">
        <v>122.09</v>
      </c>
      <c r="D1865" s="14" t="n">
        <v>119.3</v>
      </c>
      <c r="E1865" s="14" t="n">
        <v>121.26</v>
      </c>
      <c r="F1865" s="14" t="n">
        <v>35530800</v>
      </c>
      <c r="G1865" s="14" t="n">
        <v>120.74</v>
      </c>
      <c r="I1865" s="18" t="n">
        <f aca="false">IF(N1864 = 1, IF((I1864 + (N1864 * M1864)) &gt; D1865, MAX(C1865,J1864), I1864 + (N1864 * M1864)), IF((I1864 + (N1864 * M1864)) &lt; C1865, MIN(D1865,J1864), I1864 + (N1864 * M1864)))</f>
        <v>117.18902794864</v>
      </c>
      <c r="J1865" s="19" t="n">
        <f aca="false">IF(N1865 = 1, MAX(C1865, J1864), MIN(J1864,D1865))</f>
        <v>125.18</v>
      </c>
      <c r="K1865" s="19" t="n">
        <f aca="false">ABS(J1865 - I1865)</f>
        <v>7.9909720513602</v>
      </c>
      <c r="L1865" s="19" t="n">
        <f aca="false">IF(N1865 &lt;&gt; N1864, $H$2, IF(J1865 &lt;&gt; J1864, IF(L1864 &lt; $H$6, L1864 +$H$4, L1864), L1864))</f>
        <v>0.02</v>
      </c>
      <c r="M1865" s="19" t="n">
        <f aca="false">L1865 * K1865</f>
        <v>0.159819441027204</v>
      </c>
      <c r="N1865" s="12" t="n">
        <f aca="false">IF(N1864 = 1, IF(D1865 &gt; I1865, 1, -1), IF(I1865 &gt; C1865, -1, 1))</f>
        <v>1</v>
      </c>
      <c r="O1865" s="12" t="n">
        <f aca="false">IF(N1865 =N1864, O1864 + 1, 1)</f>
        <v>11</v>
      </c>
    </row>
    <row collapsed="false" customFormat="false" customHeight="true" hidden="false" ht="13.3" outlineLevel="0" r="1866">
      <c r="A1866" s="17" t="n">
        <v>39266</v>
      </c>
      <c r="B1866" s="14" t="n">
        <v>122</v>
      </c>
      <c r="C1866" s="14" t="n">
        <v>127.4</v>
      </c>
      <c r="D1866" s="14" t="n">
        <v>121.5</v>
      </c>
      <c r="E1866" s="14" t="n">
        <v>127.17</v>
      </c>
      <c r="F1866" s="14" t="n">
        <v>41517200</v>
      </c>
      <c r="G1866" s="14" t="n">
        <v>126.63</v>
      </c>
      <c r="I1866" s="18" t="n">
        <f aca="false">IF(N1865 = 1, IF((I1865 + (N1865 * M1865)) &gt; D1866, MAX(C1866,J1865), I1865 + (N1865 * M1865)), IF((I1865 + (N1865 * M1865)) &lt; C1866, MIN(D1866,J1865), I1865 + (N1865 * M1865)))</f>
        <v>117.348847389667</v>
      </c>
      <c r="J1866" s="19" t="n">
        <f aca="false">IF(N1866 = 1, MAX(C1866, J1865), MIN(J1865,D1866))</f>
        <v>127.4</v>
      </c>
      <c r="K1866" s="19" t="n">
        <f aca="false">ABS(J1866 - I1866)</f>
        <v>10.051152610333</v>
      </c>
      <c r="L1866" s="19" t="n">
        <f aca="false">IF(N1866 &lt;&gt; N1865, $H$2, IF(J1866 &lt;&gt; J1865, IF(L1865 &lt; $H$6, L1865 +$H$4, L1865), L1865))</f>
        <v>0.04</v>
      </c>
      <c r="M1866" s="19" t="n">
        <f aca="false">L1866 * K1866</f>
        <v>0.40204610441332</v>
      </c>
      <c r="N1866" s="12" t="n">
        <f aca="false">IF(N1865 = 1, IF(D1866 &gt; I1866, 1, -1), IF(I1866 &gt; C1866, -1, 1))</f>
        <v>1</v>
      </c>
      <c r="O1866" s="12" t="n">
        <f aca="false">IF(N1866 =N1865, O1865 + 1, 1)</f>
        <v>12</v>
      </c>
    </row>
    <row collapsed="false" customFormat="false" customHeight="true" hidden="false" ht="13.3" outlineLevel="0" r="1867">
      <c r="A1867" s="17" t="n">
        <v>39268</v>
      </c>
      <c r="B1867" s="14" t="n">
        <v>128.8</v>
      </c>
      <c r="C1867" s="14" t="n">
        <v>132.97</v>
      </c>
      <c r="D1867" s="14" t="n">
        <v>128.69</v>
      </c>
      <c r="E1867" s="14" t="n">
        <v>132.75</v>
      </c>
      <c r="F1867" s="14" t="n">
        <v>51894700</v>
      </c>
      <c r="G1867" s="14" t="n">
        <v>132.18</v>
      </c>
      <c r="I1867" s="18" t="n">
        <f aca="false">IF(N1866 = 1, IF((I1866 + (N1866 * M1866)) &gt; D1867, MAX(C1867,J1866), I1866 + (N1866 * M1866)), IF((I1866 + (N1866 * M1866)) &lt; C1867, MIN(D1867,J1866), I1866 + (N1866 * M1866)))</f>
        <v>117.75089349408</v>
      </c>
      <c r="J1867" s="19" t="n">
        <f aca="false">IF(N1867 = 1, MAX(C1867, J1866), MIN(J1866,D1867))</f>
        <v>132.97</v>
      </c>
      <c r="K1867" s="19" t="n">
        <f aca="false">ABS(J1867 - I1867)</f>
        <v>15.2191065059197</v>
      </c>
      <c r="L1867" s="19" t="n">
        <f aca="false">IF(N1867 &lt;&gt; N1866, $H$2, IF(J1867 &lt;&gt; J1866, IF(L1866 &lt; $H$6, L1866 +$H$4, L1866), L1866))</f>
        <v>0.06</v>
      </c>
      <c r="M1867" s="19" t="n">
        <f aca="false">L1867 * K1867</f>
        <v>0.91314639035518</v>
      </c>
      <c r="N1867" s="12" t="n">
        <f aca="false">IF(N1866 = 1, IF(D1867 &gt; I1867, 1, -1), IF(I1867 &gt; C1867, -1, 1))</f>
        <v>1</v>
      </c>
      <c r="O1867" s="12" t="n">
        <f aca="false">IF(N1867 =N1866, O1866 + 1, 1)</f>
        <v>13</v>
      </c>
    </row>
    <row collapsed="false" customFormat="false" customHeight="true" hidden="false" ht="13.3" outlineLevel="0" r="1868">
      <c r="A1868" s="17" t="n">
        <v>39269</v>
      </c>
      <c r="B1868" s="14" t="n">
        <v>133.13</v>
      </c>
      <c r="C1868" s="14" t="n">
        <v>133.34</v>
      </c>
      <c r="D1868" s="14" t="n">
        <v>130.4</v>
      </c>
      <c r="E1868" s="14" t="n">
        <v>132.3</v>
      </c>
      <c r="F1868" s="14" t="n">
        <v>31239100</v>
      </c>
      <c r="G1868" s="14" t="n">
        <v>131.73</v>
      </c>
      <c r="I1868" s="18" t="n">
        <f aca="false">IF(N1867 = 1, IF((I1867 + (N1867 * M1867)) &gt; D1868, MAX(C1868,J1867), I1867 + (N1867 * M1867)), IF((I1867 + (N1867 * M1867)) &lt; C1868, MIN(D1868,J1867), I1867 + (N1867 * M1867)))</f>
        <v>118.664039884436</v>
      </c>
      <c r="J1868" s="19" t="n">
        <f aca="false">IF(N1868 = 1, MAX(C1868, J1867), MIN(J1867,D1868))</f>
        <v>133.34</v>
      </c>
      <c r="K1868" s="19" t="n">
        <f aca="false">ABS(J1868 - I1868)</f>
        <v>14.6759601155645</v>
      </c>
      <c r="L1868" s="19" t="n">
        <f aca="false">IF(N1868 &lt;&gt; N1867, $H$2, IF(J1868 &lt;&gt; J1867, IF(L1867 &lt; $H$6, L1867 +$H$4, L1867), L1867))</f>
        <v>0.08</v>
      </c>
      <c r="M1868" s="19" t="n">
        <f aca="false">L1868 * K1868</f>
        <v>1.17407680924516</v>
      </c>
      <c r="N1868" s="12" t="n">
        <f aca="false">IF(N1867 = 1, IF(D1868 &gt; I1868, 1, -1), IF(I1868 &gt; C1868, -1, 1))</f>
        <v>1</v>
      </c>
      <c r="O1868" s="12" t="n">
        <f aca="false">IF(N1868 =N1867, O1867 + 1, 1)</f>
        <v>14</v>
      </c>
    </row>
    <row collapsed="false" customFormat="false" customHeight="true" hidden="false" ht="13.3" outlineLevel="0" r="1869">
      <c r="A1869" s="17" t="n">
        <v>39272</v>
      </c>
      <c r="B1869" s="14" t="n">
        <v>132.38</v>
      </c>
      <c r="C1869" s="14" t="n">
        <v>132.9</v>
      </c>
      <c r="D1869" s="14" t="n">
        <v>129.18</v>
      </c>
      <c r="E1869" s="14" t="n">
        <v>130.33</v>
      </c>
      <c r="F1869" s="14" t="n">
        <v>35565000</v>
      </c>
      <c r="G1869" s="14" t="n">
        <v>129.77</v>
      </c>
      <c r="I1869" s="18" t="n">
        <f aca="false">IF(N1868 = 1, IF((I1868 + (N1868 * M1868)) &gt; D1869, MAX(C1869,J1868), I1868 + (N1868 * M1868)), IF((I1868 + (N1868 * M1868)) &lt; C1869, MIN(D1869,J1868), I1868 + (N1868 * M1868)))</f>
        <v>119.838116693681</v>
      </c>
      <c r="J1869" s="19" t="n">
        <f aca="false">IF(N1869 = 1, MAX(C1869, J1868), MIN(J1868,D1869))</f>
        <v>133.34</v>
      </c>
      <c r="K1869" s="19" t="n">
        <f aca="false">ABS(J1869 - I1869)</f>
        <v>13.5018833063193</v>
      </c>
      <c r="L1869" s="19" t="n">
        <f aca="false">IF(N1869 &lt;&gt; N1868, $H$2, IF(J1869 &lt;&gt; J1868, IF(L1868 &lt; $H$6, L1868 +$H$4, L1868), L1868))</f>
        <v>0.08</v>
      </c>
      <c r="M1869" s="19" t="n">
        <f aca="false">L1869 * K1869</f>
        <v>1.08015066450555</v>
      </c>
      <c r="N1869" s="12" t="n">
        <f aca="false">IF(N1868 = 1, IF(D1869 &gt; I1869, 1, -1), IF(I1869 &gt; C1869, -1, 1))</f>
        <v>1</v>
      </c>
      <c r="O1869" s="12" t="n">
        <f aca="false">IF(N1869 =N1868, O1868 + 1, 1)</f>
        <v>15</v>
      </c>
    </row>
    <row collapsed="false" customFormat="false" customHeight="true" hidden="false" ht="13.3" outlineLevel="0" r="1870">
      <c r="A1870" s="17" t="n">
        <v>39273</v>
      </c>
      <c r="B1870" s="14" t="n">
        <v>128.88</v>
      </c>
      <c r="C1870" s="14" t="n">
        <v>134.5</v>
      </c>
      <c r="D1870" s="14" t="n">
        <v>128.81</v>
      </c>
      <c r="E1870" s="14" t="n">
        <v>132.35</v>
      </c>
      <c r="F1870" s="14" t="n">
        <v>44821700</v>
      </c>
      <c r="G1870" s="14" t="n">
        <v>131.78</v>
      </c>
      <c r="I1870" s="18" t="n">
        <f aca="false">IF(N1869 = 1, IF((I1869 + (N1869 * M1869)) &gt; D1870, MAX(C1870,J1869), I1869 + (N1869 * M1869)), IF((I1869 + (N1869 * M1869)) &lt; C1870, MIN(D1870,J1869), I1869 + (N1869 * M1869)))</f>
        <v>120.918267358186</v>
      </c>
      <c r="J1870" s="19" t="n">
        <f aca="false">IF(N1870 = 1, MAX(C1870, J1869), MIN(J1869,D1870))</f>
        <v>134.5</v>
      </c>
      <c r="K1870" s="19" t="n">
        <f aca="false">ABS(J1870 - I1870)</f>
        <v>13.5817326418138</v>
      </c>
      <c r="L1870" s="19" t="n">
        <f aca="false">IF(N1870 &lt;&gt; N1869, $H$2, IF(J1870 &lt;&gt; J1869, IF(L1869 &lt; $H$6, L1869 +$H$4, L1869), L1869))</f>
        <v>0.1</v>
      </c>
      <c r="M1870" s="19" t="n">
        <f aca="false">L1870 * K1870</f>
        <v>1.35817326418138</v>
      </c>
      <c r="N1870" s="12" t="n">
        <f aca="false">IF(N1869 = 1, IF(D1870 &gt; I1870, 1, -1), IF(I1870 &gt; C1870, -1, 1))</f>
        <v>1</v>
      </c>
      <c r="O1870" s="12" t="n">
        <f aca="false">IF(N1870 =N1869, O1869 + 1, 1)</f>
        <v>16</v>
      </c>
    </row>
    <row collapsed="false" customFormat="false" customHeight="true" hidden="false" ht="13.3" outlineLevel="0" r="1871">
      <c r="A1871" s="17" t="n">
        <v>39274</v>
      </c>
      <c r="B1871" s="14" t="n">
        <v>132.07</v>
      </c>
      <c r="C1871" s="14" t="n">
        <v>133.7</v>
      </c>
      <c r="D1871" s="14" t="n">
        <v>131.31</v>
      </c>
      <c r="E1871" s="14" t="n">
        <v>132.39</v>
      </c>
      <c r="F1871" s="14" t="n">
        <v>29349000</v>
      </c>
      <c r="G1871" s="14" t="n">
        <v>131.82</v>
      </c>
      <c r="I1871" s="18" t="n">
        <f aca="false">IF(N1870 = 1, IF((I1870 + (N1870 * M1870)) &gt; D1871, MAX(C1871,J1870), I1870 + (N1870 * M1870)), IF((I1870 + (N1870 * M1870)) &lt; C1871, MIN(D1871,J1870), I1870 + (N1870 * M1870)))</f>
        <v>122.276440622368</v>
      </c>
      <c r="J1871" s="19" t="n">
        <f aca="false">IF(N1871 = 1, MAX(C1871, J1870), MIN(J1870,D1871))</f>
        <v>134.5</v>
      </c>
      <c r="K1871" s="19" t="n">
        <f aca="false">ABS(J1871 - I1871)</f>
        <v>12.2235593776324</v>
      </c>
      <c r="L1871" s="19" t="n">
        <f aca="false">IF(N1871 &lt;&gt; N1870, $H$2, IF(J1871 &lt;&gt; J1870, IF(L1870 &lt; $H$6, L1870 +$H$4, L1870), L1870))</f>
        <v>0.1</v>
      </c>
      <c r="M1871" s="19" t="n">
        <f aca="false">L1871 * K1871</f>
        <v>1.22235593776324</v>
      </c>
      <c r="N1871" s="12" t="n">
        <f aca="false">IF(N1870 = 1, IF(D1871 &gt; I1871, 1, -1), IF(I1871 &gt; C1871, -1, 1))</f>
        <v>1</v>
      </c>
      <c r="O1871" s="12" t="n">
        <f aca="false">IF(N1871 =N1870, O1870 + 1, 1)</f>
        <v>17</v>
      </c>
    </row>
    <row collapsed="false" customFormat="false" customHeight="true" hidden="false" ht="13.3" outlineLevel="0" r="1872">
      <c r="A1872" s="17" t="n">
        <v>39275</v>
      </c>
      <c r="B1872" s="14" t="n">
        <v>133.85</v>
      </c>
      <c r="C1872" s="14" t="n">
        <v>134.24</v>
      </c>
      <c r="D1872" s="14" t="n">
        <v>132.39</v>
      </c>
      <c r="E1872" s="14" t="n">
        <v>134.07</v>
      </c>
      <c r="F1872" s="14" t="n">
        <v>25164600</v>
      </c>
      <c r="G1872" s="14" t="n">
        <v>133.5</v>
      </c>
      <c r="I1872" s="18" t="n">
        <f aca="false">IF(N1871 = 1, IF((I1871 + (N1871 * M1871)) &gt; D1872, MAX(C1872,J1871), I1871 + (N1871 * M1871)), IF((I1871 + (N1871 * M1871)) &lt; C1872, MIN(D1872,J1871), I1871 + (N1871 * M1871)))</f>
        <v>123.498796560131</v>
      </c>
      <c r="J1872" s="19" t="n">
        <f aca="false">IF(N1872 = 1, MAX(C1872, J1871), MIN(J1871,D1872))</f>
        <v>134.5</v>
      </c>
      <c r="K1872" s="19" t="n">
        <f aca="false">ABS(J1872 - I1872)</f>
        <v>11.0012034398692</v>
      </c>
      <c r="L1872" s="19" t="n">
        <f aca="false">IF(N1872 &lt;&gt; N1871, $H$2, IF(J1872 &lt;&gt; J1871, IF(L1871 &lt; $H$6, L1871 +$H$4, L1871), L1871))</f>
        <v>0.1</v>
      </c>
      <c r="M1872" s="19" t="n">
        <f aca="false">L1872 * K1872</f>
        <v>1.10012034398692</v>
      </c>
      <c r="N1872" s="12" t="n">
        <f aca="false">IF(N1871 = 1, IF(D1872 &gt; I1872, 1, -1), IF(I1872 &gt; C1872, -1, 1))</f>
        <v>1</v>
      </c>
      <c r="O1872" s="12" t="n">
        <f aca="false">IF(N1872 =N1871, O1871 + 1, 1)</f>
        <v>18</v>
      </c>
    </row>
    <row collapsed="false" customFormat="false" customHeight="true" hidden="false" ht="13.3" outlineLevel="0" r="1873">
      <c r="A1873" s="17" t="n">
        <v>39276</v>
      </c>
      <c r="B1873" s="14" t="n">
        <v>135.03</v>
      </c>
      <c r="C1873" s="14" t="n">
        <v>137.85</v>
      </c>
      <c r="D1873" s="14" t="n">
        <v>134.52</v>
      </c>
      <c r="E1873" s="14" t="n">
        <v>137.73</v>
      </c>
      <c r="F1873" s="14" t="n">
        <v>32414500</v>
      </c>
      <c r="G1873" s="14" t="n">
        <v>137.14</v>
      </c>
      <c r="I1873" s="18" t="n">
        <f aca="false">IF(N1872 = 1, IF((I1872 + (N1872 * M1872)) &gt; D1873, MAX(C1873,J1872), I1872 + (N1872 * M1872)), IF((I1872 + (N1872 * M1872)) &lt; C1873, MIN(D1873,J1872), I1872 + (N1872 * M1872)))</f>
        <v>124.598916904118</v>
      </c>
      <c r="J1873" s="19" t="n">
        <f aca="false">IF(N1873 = 1, MAX(C1873, J1872), MIN(J1872,D1873))</f>
        <v>137.85</v>
      </c>
      <c r="K1873" s="19" t="n">
        <f aca="false">ABS(J1873 - I1873)</f>
        <v>13.2510830958822</v>
      </c>
      <c r="L1873" s="19" t="n">
        <f aca="false">IF(N1873 &lt;&gt; N1872, $H$2, IF(J1873 &lt;&gt; J1872, IF(L1872 &lt; $H$6, L1872 +$H$4, L1872), L1872))</f>
        <v>0.12</v>
      </c>
      <c r="M1873" s="19" t="n">
        <f aca="false">L1873 * K1873</f>
        <v>1.59012997150587</v>
      </c>
      <c r="N1873" s="12" t="n">
        <f aca="false">IF(N1872 = 1, IF(D1873 &gt; I1873, 1, -1), IF(I1873 &gt; C1873, -1, 1))</f>
        <v>1</v>
      </c>
      <c r="O1873" s="12" t="n">
        <f aca="false">IF(N1873 =N1872, O1872 + 1, 1)</f>
        <v>19</v>
      </c>
    </row>
    <row collapsed="false" customFormat="false" customHeight="true" hidden="false" ht="13.3" outlineLevel="0" r="1874">
      <c r="A1874" s="17" t="n">
        <v>39279</v>
      </c>
      <c r="B1874" s="14" t="n">
        <v>138.39</v>
      </c>
      <c r="C1874" s="14" t="n">
        <v>139.98</v>
      </c>
      <c r="D1874" s="14" t="n">
        <v>137.5</v>
      </c>
      <c r="E1874" s="14" t="n">
        <v>138.1</v>
      </c>
      <c r="F1874" s="14" t="n">
        <v>33432600</v>
      </c>
      <c r="G1874" s="14" t="n">
        <v>137.51</v>
      </c>
      <c r="I1874" s="18" t="n">
        <f aca="false">IF(N1873 = 1, IF((I1873 + (N1873 * M1873)) &gt; D1874, MAX(C1874,J1873), I1873 + (N1873 * M1873)), IF((I1873 + (N1873 * M1873)) &lt; C1874, MIN(D1874,J1873), I1873 + (N1873 * M1873)))</f>
        <v>126.189046875624</v>
      </c>
      <c r="J1874" s="19" t="n">
        <f aca="false">IF(N1874 = 1, MAX(C1874, J1873), MIN(J1873,D1874))</f>
        <v>139.98</v>
      </c>
      <c r="K1874" s="19" t="n">
        <f aca="false">ABS(J1874 - I1874)</f>
        <v>13.7909531243764</v>
      </c>
      <c r="L1874" s="19" t="n">
        <f aca="false">IF(N1874 &lt;&gt; N1873, $H$2, IF(J1874 &lt;&gt; J1873, IF(L1873 &lt; $H$6, L1873 +$H$4, L1873), L1873))</f>
        <v>0.14</v>
      </c>
      <c r="M1874" s="19" t="n">
        <f aca="false">L1874 * K1874</f>
        <v>1.93073343741269</v>
      </c>
      <c r="N1874" s="12" t="n">
        <f aca="false">IF(N1873 = 1, IF(D1874 &gt; I1874, 1, -1), IF(I1874 &gt; C1874, -1, 1))</f>
        <v>1</v>
      </c>
      <c r="O1874" s="12" t="n">
        <f aca="false">IF(N1874 =N1873, O1873 + 1, 1)</f>
        <v>20</v>
      </c>
    </row>
    <row collapsed="false" customFormat="false" customHeight="true" hidden="false" ht="13.3" outlineLevel="0" r="1875">
      <c r="A1875" s="17" t="n">
        <v>39280</v>
      </c>
      <c r="B1875" s="14" t="n">
        <v>138.3</v>
      </c>
      <c r="C1875" s="14" t="n">
        <v>139.6</v>
      </c>
      <c r="D1875" s="14" t="n">
        <v>137.5</v>
      </c>
      <c r="E1875" s="14" t="n">
        <v>138.91</v>
      </c>
      <c r="F1875" s="14" t="n">
        <v>25355700</v>
      </c>
      <c r="G1875" s="14" t="n">
        <v>138.32</v>
      </c>
      <c r="I1875" s="18" t="n">
        <f aca="false">IF(N1874 = 1, IF((I1874 + (N1874 * M1874)) &gt; D1875, MAX(C1875,J1874), I1874 + (N1874 * M1874)), IF((I1874 + (N1874 * M1874)) &lt; C1875, MIN(D1875,J1874), I1874 + (N1874 * M1874)))</f>
        <v>128.119780313036</v>
      </c>
      <c r="J1875" s="19" t="n">
        <f aca="false">IF(N1875 = 1, MAX(C1875, J1874), MIN(J1874,D1875))</f>
        <v>139.98</v>
      </c>
      <c r="K1875" s="19" t="n">
        <f aca="false">ABS(J1875 - I1875)</f>
        <v>11.8602196869637</v>
      </c>
      <c r="L1875" s="19" t="n">
        <f aca="false">IF(N1875 &lt;&gt; N1874, $H$2, IF(J1875 &lt;&gt; J1874, IF(L1874 &lt; $H$6, L1874 +$H$4, L1874), L1874))</f>
        <v>0.14</v>
      </c>
      <c r="M1875" s="19" t="n">
        <f aca="false">L1875 * K1875</f>
        <v>1.66043075617491</v>
      </c>
      <c r="N1875" s="12" t="n">
        <f aca="false">IF(N1874 = 1, IF(D1875 &gt; I1875, 1, -1), IF(I1875 &gt; C1875, -1, 1))</f>
        <v>1</v>
      </c>
      <c r="O1875" s="12" t="n">
        <f aca="false">IF(N1875 =N1874, O1874 + 1, 1)</f>
        <v>21</v>
      </c>
    </row>
    <row collapsed="false" customFormat="false" customHeight="true" hidden="false" ht="13.3" outlineLevel="0" r="1876">
      <c r="A1876" s="17" t="n">
        <v>39281</v>
      </c>
      <c r="B1876" s="14" t="n">
        <v>138.19</v>
      </c>
      <c r="C1876" s="14" t="n">
        <v>138.44</v>
      </c>
      <c r="D1876" s="14" t="n">
        <v>136.04</v>
      </c>
      <c r="E1876" s="14" t="n">
        <v>138.12</v>
      </c>
      <c r="F1876" s="14" t="n">
        <v>27030600</v>
      </c>
      <c r="G1876" s="14" t="n">
        <v>137.53</v>
      </c>
      <c r="I1876" s="18" t="n">
        <f aca="false">IF(N1875 = 1, IF((I1875 + (N1875 * M1875)) &gt; D1876, MAX(C1876,J1875), I1875 + (N1875 * M1875)), IF((I1875 + (N1875 * M1875)) &lt; C1876, MIN(D1876,J1875), I1875 + (N1875 * M1875)))</f>
        <v>129.780211069211</v>
      </c>
      <c r="J1876" s="19" t="n">
        <f aca="false">IF(N1876 = 1, MAX(C1876, J1875), MIN(J1875,D1876))</f>
        <v>139.98</v>
      </c>
      <c r="K1876" s="19" t="n">
        <f aca="false">ABS(J1876 - I1876)</f>
        <v>10.1997889307887</v>
      </c>
      <c r="L1876" s="19" t="n">
        <f aca="false">IF(N1876 &lt;&gt; N1875, $H$2, IF(J1876 &lt;&gt; J1875, IF(L1875 &lt; $H$6, L1875 +$H$4, L1875), L1875))</f>
        <v>0.14</v>
      </c>
      <c r="M1876" s="19" t="n">
        <f aca="false">L1876 * K1876</f>
        <v>1.42797045031042</v>
      </c>
      <c r="N1876" s="12" t="n">
        <f aca="false">IF(N1875 = 1, IF(D1876 &gt; I1876, 1, -1), IF(I1876 &gt; C1876, -1, 1))</f>
        <v>1</v>
      </c>
      <c r="O1876" s="12" t="n">
        <f aca="false">IF(N1876 =N1875, O1875 + 1, 1)</f>
        <v>22</v>
      </c>
    </row>
    <row collapsed="false" customFormat="false" customHeight="true" hidden="false" ht="13.3" outlineLevel="0" r="1877">
      <c r="A1877" s="17" t="n">
        <v>39282</v>
      </c>
      <c r="B1877" s="14" t="n">
        <v>140.3</v>
      </c>
      <c r="C1877" s="14" t="n">
        <v>140.81</v>
      </c>
      <c r="D1877" s="14" t="n">
        <v>139.65</v>
      </c>
      <c r="E1877" s="14" t="n">
        <v>140</v>
      </c>
      <c r="F1877" s="14" t="n">
        <v>26174700</v>
      </c>
      <c r="G1877" s="14" t="n">
        <v>139.4</v>
      </c>
      <c r="I1877" s="18" t="n">
        <f aca="false">IF(N1876 = 1, IF((I1876 + (N1876 * M1876)) &gt; D1877, MAX(C1877,J1876), I1876 + (N1876 * M1876)), IF((I1876 + (N1876 * M1876)) &lt; C1877, MIN(D1877,J1876), I1876 + (N1876 * M1876)))</f>
        <v>131.208181519522</v>
      </c>
      <c r="J1877" s="19" t="n">
        <f aca="false">IF(N1877 = 1, MAX(C1877, J1876), MIN(J1876,D1877))</f>
        <v>140.81</v>
      </c>
      <c r="K1877" s="19" t="n">
        <f aca="false">ABS(J1877 - I1877)</f>
        <v>9.60181848047833</v>
      </c>
      <c r="L1877" s="19" t="n">
        <f aca="false">IF(N1877 &lt;&gt; N1876, $H$2, IF(J1877 &lt;&gt; J1876, IF(L1876 &lt; $H$6, L1876 +$H$4, L1876), L1876))</f>
        <v>0.16</v>
      </c>
      <c r="M1877" s="19" t="n">
        <f aca="false">L1877 * K1877</f>
        <v>1.53629095687653</v>
      </c>
      <c r="N1877" s="12" t="n">
        <f aca="false">IF(N1876 = 1, IF(D1877 &gt; I1877, 1, -1), IF(I1877 &gt; C1877, -1, 1))</f>
        <v>1</v>
      </c>
      <c r="O1877" s="12" t="n">
        <f aca="false">IF(N1877 =N1876, O1876 + 1, 1)</f>
        <v>23</v>
      </c>
    </row>
    <row collapsed="false" customFormat="false" customHeight="true" hidden="false" ht="13.3" outlineLevel="0" r="1878">
      <c r="A1878" s="17" t="n">
        <v>39283</v>
      </c>
      <c r="B1878" s="14" t="n">
        <v>141.65</v>
      </c>
      <c r="C1878" s="14" t="n">
        <v>144.18</v>
      </c>
      <c r="D1878" s="14" t="n">
        <v>140</v>
      </c>
      <c r="E1878" s="14" t="n">
        <v>143.75</v>
      </c>
      <c r="F1878" s="14" t="n">
        <v>41706200</v>
      </c>
      <c r="G1878" s="14" t="n">
        <v>143.14</v>
      </c>
      <c r="I1878" s="18" t="n">
        <f aca="false">IF(N1877 = 1, IF((I1877 + (N1877 * M1877)) &gt; D1878, MAX(C1878,J1877), I1877 + (N1877 * M1877)), IF((I1877 + (N1877 * M1877)) &lt; C1878, MIN(D1878,J1877), I1877 + (N1877 * M1877)))</f>
        <v>132.744472476398</v>
      </c>
      <c r="J1878" s="19" t="n">
        <f aca="false">IF(N1878 = 1, MAX(C1878, J1877), MIN(J1877,D1878))</f>
        <v>144.18</v>
      </c>
      <c r="K1878" s="19" t="n">
        <f aca="false">ABS(J1878 - I1878)</f>
        <v>11.4355275236018</v>
      </c>
      <c r="L1878" s="19" t="n">
        <f aca="false">IF(N1878 &lt;&gt; N1877, $H$2, IF(J1878 &lt;&gt; J1877, IF(L1877 &lt; $H$6, L1877 +$H$4, L1877), L1877))</f>
        <v>0.18</v>
      </c>
      <c r="M1878" s="19" t="n">
        <f aca="false">L1878 * K1878</f>
        <v>2.05839495424832</v>
      </c>
      <c r="N1878" s="12" t="n">
        <f aca="false">IF(N1877 = 1, IF(D1878 &gt; I1878, 1, -1), IF(I1878 &gt; C1878, -1, 1))</f>
        <v>1</v>
      </c>
      <c r="O1878" s="12" t="n">
        <f aca="false">IF(N1878 =N1877, O1877 + 1, 1)</f>
        <v>24</v>
      </c>
    </row>
    <row collapsed="false" customFormat="false" customHeight="true" hidden="false" ht="13.3" outlineLevel="0" r="1879">
      <c r="A1879" s="17" t="n">
        <v>39286</v>
      </c>
      <c r="B1879" s="14" t="n">
        <v>143.31</v>
      </c>
      <c r="C1879" s="14" t="n">
        <v>145.22</v>
      </c>
      <c r="D1879" s="14" t="n">
        <v>140.93</v>
      </c>
      <c r="E1879" s="14" t="n">
        <v>143.7</v>
      </c>
      <c r="F1879" s="14" t="n">
        <v>37017500</v>
      </c>
      <c r="G1879" s="14" t="n">
        <v>143.09</v>
      </c>
      <c r="I1879" s="18" t="n">
        <f aca="false">IF(N1878 = 1, IF((I1878 + (N1878 * M1878)) &gt; D1879, MAX(C1879,J1878), I1878 + (N1878 * M1878)), IF((I1878 + (N1878 * M1878)) &lt; C1879, MIN(D1879,J1878), I1878 + (N1878 * M1878)))</f>
        <v>134.802867430647</v>
      </c>
      <c r="J1879" s="19" t="n">
        <f aca="false">IF(N1879 = 1, MAX(C1879, J1878), MIN(J1878,D1879))</f>
        <v>145.22</v>
      </c>
      <c r="K1879" s="19" t="n">
        <f aca="false">ABS(J1879 - I1879)</f>
        <v>10.4171325693535</v>
      </c>
      <c r="L1879" s="19" t="n">
        <f aca="false">IF(N1879 &lt;&gt; N1878, $H$2, IF(J1879 &lt;&gt; J1878, IF(L1878 &lt; $H$6, L1878 +$H$4, L1878), L1878))</f>
        <v>0.2</v>
      </c>
      <c r="M1879" s="19" t="n">
        <f aca="false">L1879 * K1879</f>
        <v>2.08342651387069</v>
      </c>
      <c r="N1879" s="12" t="n">
        <f aca="false">IF(N1878 = 1, IF(D1879 &gt; I1879, 1, -1), IF(I1879 &gt; C1879, -1, 1))</f>
        <v>1</v>
      </c>
      <c r="O1879" s="12" t="n">
        <f aca="false">IF(N1879 =N1878, O1878 + 1, 1)</f>
        <v>25</v>
      </c>
    </row>
    <row collapsed="false" customFormat="false" customHeight="true" hidden="false" ht="13.3" outlineLevel="0" r="1880">
      <c r="A1880" s="17" t="n">
        <v>39287</v>
      </c>
      <c r="B1880" s="14" t="n">
        <v>138.88</v>
      </c>
      <c r="C1880" s="14" t="n">
        <v>141</v>
      </c>
      <c r="D1880" s="14" t="n">
        <v>134.15</v>
      </c>
      <c r="E1880" s="14" t="n">
        <v>134.89</v>
      </c>
      <c r="F1880" s="14" t="n">
        <v>64117600</v>
      </c>
      <c r="G1880" s="14" t="n">
        <v>134.31</v>
      </c>
      <c r="I1880" s="18" t="n">
        <f aca="false">IF(N1879 = 1, IF((I1879 + (N1879 * M1879)) &gt; D1880, MAX(C1880,J1879), I1879 + (N1879 * M1879)), IF((I1879 + (N1879 * M1879)) &lt; C1880, MIN(D1880,J1879), I1879 + (N1879 * M1879)))</f>
        <v>145.22</v>
      </c>
      <c r="J1880" s="19" t="n">
        <f aca="false">IF(N1880 = 1, MAX(C1880, J1879), MIN(J1879,D1880))</f>
        <v>134.15</v>
      </c>
      <c r="K1880" s="19" t="n">
        <f aca="false">ABS(J1880 - I1880)</f>
        <v>11.07</v>
      </c>
      <c r="L1880" s="19" t="n">
        <f aca="false">IF(N1880 &lt;&gt; N1879, $H$2, IF(J1880 &lt;&gt; J1879, IF(L1879 &lt; $H$6, L1879 +$H$4, L1879), L1879))</f>
        <v>0.02</v>
      </c>
      <c r="M1880" s="19" t="n">
        <f aca="false">L1880 * K1880</f>
        <v>0.2214</v>
      </c>
      <c r="N1880" s="12" t="n">
        <f aca="false">IF(N1879 = 1, IF(D1880 &gt; I1880, 1, -1), IF(I1880 &gt; C1880, -1, 1))</f>
        <v>-1</v>
      </c>
      <c r="O1880" s="12" t="n">
        <f aca="false">IF(N1880 =N1879, O1879 + 1, 1)</f>
        <v>1</v>
      </c>
    </row>
    <row collapsed="false" customFormat="false" customHeight="true" hidden="false" ht="13.3" outlineLevel="0" r="1881">
      <c r="A1881" s="17" t="n">
        <v>39288</v>
      </c>
      <c r="B1881" s="14" t="n">
        <v>137.35</v>
      </c>
      <c r="C1881" s="14" t="n">
        <v>138.36</v>
      </c>
      <c r="D1881" s="14" t="n">
        <v>135</v>
      </c>
      <c r="E1881" s="14" t="n">
        <v>137.26</v>
      </c>
      <c r="F1881" s="14" t="n">
        <v>53435100</v>
      </c>
      <c r="G1881" s="14" t="n">
        <v>136.67</v>
      </c>
      <c r="I1881" s="18" t="n">
        <f aca="false">IF(N1880 = 1, IF((I1880 + (N1880 * M1880)) &gt; D1881, MAX(C1881,J1880), I1880 + (N1880 * M1880)), IF((I1880 + (N1880 * M1880)) &lt; C1881, MIN(D1881,J1880), I1880 + (N1880 * M1880)))</f>
        <v>144.9986</v>
      </c>
      <c r="J1881" s="19" t="n">
        <f aca="false">IF(N1881 = 1, MAX(C1881, J1880), MIN(J1880,D1881))</f>
        <v>134.15</v>
      </c>
      <c r="K1881" s="19" t="n">
        <f aca="false">ABS(J1881 - I1881)</f>
        <v>10.8486</v>
      </c>
      <c r="L1881" s="19" t="n">
        <f aca="false">IF(N1881 &lt;&gt; N1880, $H$2, IF(J1881 &lt;&gt; J1880, IF(L1880 &lt; $H$6, L1880 +$H$4, L1880), L1880))</f>
        <v>0.02</v>
      </c>
      <c r="M1881" s="19" t="n">
        <f aca="false">L1881 * K1881</f>
        <v>0.216972</v>
      </c>
      <c r="N1881" s="12" t="n">
        <f aca="false">IF(N1880 = 1, IF(D1881 &gt; I1881, 1, -1), IF(I1881 &gt; C1881, -1, 1))</f>
        <v>-1</v>
      </c>
      <c r="O1881" s="12" t="n">
        <f aca="false">IF(N1881 =N1880, O1880 + 1, 1)</f>
        <v>2</v>
      </c>
    </row>
    <row collapsed="false" customFormat="false" customHeight="true" hidden="false" ht="13.3" outlineLevel="0" r="1882">
      <c r="A1882" s="17" t="n">
        <v>39289</v>
      </c>
      <c r="B1882" s="14" t="n">
        <v>145.91</v>
      </c>
      <c r="C1882" s="14" t="n">
        <v>148.5</v>
      </c>
      <c r="D1882" s="14" t="n">
        <v>136.96</v>
      </c>
      <c r="E1882" s="14" t="n">
        <v>146</v>
      </c>
      <c r="F1882" s="14" t="n">
        <v>78093900</v>
      </c>
      <c r="G1882" s="14" t="n">
        <v>145.38</v>
      </c>
      <c r="I1882" s="18" t="n">
        <f aca="false">IF(N1881 = 1, IF((I1881 + (N1881 * M1881)) &gt; D1882, MAX(C1882,J1881), I1881 + (N1881 * M1881)), IF((I1881 + (N1881 * M1881)) &lt; C1882, MIN(D1882,J1881), I1881 + (N1881 * M1881)))</f>
        <v>134.15</v>
      </c>
      <c r="J1882" s="19" t="n">
        <f aca="false">IF(N1882 = 1, MAX(C1882, J1881), MIN(J1881,D1882))</f>
        <v>148.5</v>
      </c>
      <c r="K1882" s="19" t="n">
        <f aca="false">ABS(J1882 - I1882)</f>
        <v>14.35</v>
      </c>
      <c r="L1882" s="19" t="n">
        <f aca="false">IF(N1882 &lt;&gt; N1881, $H$2, IF(J1882 &lt;&gt; J1881, IF(L1881 &lt; $H$6, L1881 +$H$4, L1881), L1881))</f>
        <v>0.02</v>
      </c>
      <c r="M1882" s="19" t="n">
        <f aca="false">L1882 * K1882</f>
        <v>0.287</v>
      </c>
      <c r="N1882" s="12" t="n">
        <f aca="false">IF(N1881 = 1, IF(D1882 &gt; I1882, 1, -1), IF(I1882 &gt; C1882, -1, 1))</f>
        <v>1</v>
      </c>
      <c r="O1882" s="12" t="n">
        <f aca="false">IF(N1882 =N1881, O1881 + 1, 1)</f>
        <v>1</v>
      </c>
    </row>
    <row collapsed="false" customFormat="false" customHeight="true" hidden="false" ht="13.3" outlineLevel="0" r="1883">
      <c r="A1883" s="17" t="n">
        <v>39290</v>
      </c>
      <c r="B1883" s="14" t="n">
        <v>146.19</v>
      </c>
      <c r="C1883" s="14" t="n">
        <v>148.92</v>
      </c>
      <c r="D1883" s="14" t="n">
        <v>143.78</v>
      </c>
      <c r="E1883" s="14" t="n">
        <v>143.85</v>
      </c>
      <c r="F1883" s="14" t="n">
        <v>41467800</v>
      </c>
      <c r="G1883" s="14" t="n">
        <v>143.24</v>
      </c>
      <c r="I1883" s="18" t="n">
        <f aca="false">IF(N1882 = 1, IF((I1882 + (N1882 * M1882)) &gt; D1883, MAX(C1883,J1882), I1882 + (N1882 * M1882)), IF((I1882 + (N1882 * M1882)) &lt; C1883, MIN(D1883,J1882), I1882 + (N1882 * M1882)))</f>
        <v>134.437</v>
      </c>
      <c r="J1883" s="19" t="n">
        <f aca="false">IF(N1883 = 1, MAX(C1883, J1882), MIN(J1882,D1883))</f>
        <v>148.92</v>
      </c>
      <c r="K1883" s="19" t="n">
        <f aca="false">ABS(J1883 - I1883)</f>
        <v>14.483</v>
      </c>
      <c r="L1883" s="19" t="n">
        <f aca="false">IF(N1883 &lt;&gt; N1882, $H$2, IF(J1883 &lt;&gt; J1882, IF(L1882 &lt; $H$6, L1882 +$H$4, L1882), L1882))</f>
        <v>0.04</v>
      </c>
      <c r="M1883" s="19" t="n">
        <f aca="false">L1883 * K1883</f>
        <v>0.579319999999999</v>
      </c>
      <c r="N1883" s="12" t="n">
        <f aca="false">IF(N1882 = 1, IF(D1883 &gt; I1883, 1, -1), IF(I1883 &gt; C1883, -1, 1))</f>
        <v>1</v>
      </c>
      <c r="O1883" s="12" t="n">
        <f aca="false">IF(N1883 =N1882, O1882 + 1, 1)</f>
        <v>2</v>
      </c>
    </row>
    <row collapsed="false" customFormat="false" customHeight="true" hidden="false" ht="13.3" outlineLevel="0" r="1884">
      <c r="A1884" s="17" t="n">
        <v>39293</v>
      </c>
      <c r="B1884" s="14" t="n">
        <v>144.33</v>
      </c>
      <c r="C1884" s="14" t="n">
        <v>145.45</v>
      </c>
      <c r="D1884" s="14" t="n">
        <v>139.57</v>
      </c>
      <c r="E1884" s="14" t="n">
        <v>141.43</v>
      </c>
      <c r="F1884" s="14" t="n">
        <v>39535300</v>
      </c>
      <c r="G1884" s="14" t="n">
        <v>140.83</v>
      </c>
      <c r="I1884" s="18" t="n">
        <f aca="false">IF(N1883 = 1, IF((I1883 + (N1883 * M1883)) &gt; D1884, MAX(C1884,J1883), I1883 + (N1883 * M1883)), IF((I1883 + (N1883 * M1883)) &lt; C1884, MIN(D1884,J1883), I1883 + (N1883 * M1883)))</f>
        <v>135.01632</v>
      </c>
      <c r="J1884" s="19" t="n">
        <f aca="false">IF(N1884 = 1, MAX(C1884, J1883), MIN(J1883,D1884))</f>
        <v>148.92</v>
      </c>
      <c r="K1884" s="19" t="n">
        <f aca="false">ABS(J1884 - I1884)</f>
        <v>13.90368</v>
      </c>
      <c r="L1884" s="19" t="n">
        <f aca="false">IF(N1884 &lt;&gt; N1883, $H$2, IF(J1884 &lt;&gt; J1883, IF(L1883 &lt; $H$6, L1883 +$H$4, L1883), L1883))</f>
        <v>0.04</v>
      </c>
      <c r="M1884" s="19" t="n">
        <f aca="false">L1884 * K1884</f>
        <v>0.556147199999999</v>
      </c>
      <c r="N1884" s="12" t="n">
        <f aca="false">IF(N1883 = 1, IF(D1884 &gt; I1884, 1, -1), IF(I1884 &gt; C1884, -1, 1))</f>
        <v>1</v>
      </c>
      <c r="O1884" s="12" t="n">
        <f aca="false">IF(N1884 =N1883, O1883 + 1, 1)</f>
        <v>3</v>
      </c>
    </row>
    <row collapsed="false" customFormat="false" customHeight="true" hidden="false" ht="13.3" outlineLevel="0" r="1885">
      <c r="A1885" s="17" t="n">
        <v>39294</v>
      </c>
      <c r="B1885" s="14" t="n">
        <v>142.97</v>
      </c>
      <c r="C1885" s="14" t="n">
        <v>143.48</v>
      </c>
      <c r="D1885" s="14" t="n">
        <v>131.52</v>
      </c>
      <c r="E1885" s="14" t="n">
        <v>131.76</v>
      </c>
      <c r="F1885" s="14" t="n">
        <v>62942600</v>
      </c>
      <c r="G1885" s="14" t="n">
        <v>131.2</v>
      </c>
      <c r="I1885" s="18" t="n">
        <f aca="false">IF(N1884 = 1, IF((I1884 + (N1884 * M1884)) &gt; D1885, MAX(C1885,J1884), I1884 + (N1884 * M1884)), IF((I1884 + (N1884 * M1884)) &lt; C1885, MIN(D1885,J1884), I1884 + (N1884 * M1884)))</f>
        <v>148.92</v>
      </c>
      <c r="J1885" s="19" t="n">
        <f aca="false">IF(N1885 = 1, MAX(C1885, J1884), MIN(J1884,D1885))</f>
        <v>131.52</v>
      </c>
      <c r="K1885" s="19" t="n">
        <f aca="false">ABS(J1885 - I1885)</f>
        <v>17.4</v>
      </c>
      <c r="L1885" s="19" t="n">
        <f aca="false">IF(N1885 &lt;&gt; N1884, $H$2, IF(J1885 &lt;&gt; J1884, IF(L1884 &lt; $H$6, L1884 +$H$4, L1884), L1884))</f>
        <v>0.02</v>
      </c>
      <c r="M1885" s="19" t="n">
        <f aca="false">L1885 * K1885</f>
        <v>0.347999999999999</v>
      </c>
      <c r="N1885" s="12" t="n">
        <f aca="false">IF(N1884 = 1, IF(D1885 &gt; I1885, 1, -1), IF(I1885 &gt; C1885, -1, 1))</f>
        <v>-1</v>
      </c>
      <c r="O1885" s="12" t="n">
        <f aca="false">IF(N1885 =N1884, O1884 + 1, 1)</f>
        <v>1</v>
      </c>
    </row>
    <row collapsed="false" customFormat="false" customHeight="true" hidden="false" ht="13.3" outlineLevel="0" r="1886">
      <c r="A1886" s="17" t="n">
        <v>39295</v>
      </c>
      <c r="B1886" s="14" t="n">
        <v>133.64</v>
      </c>
      <c r="C1886" s="14" t="n">
        <v>135.38</v>
      </c>
      <c r="D1886" s="14" t="n">
        <v>127.77</v>
      </c>
      <c r="E1886" s="14" t="n">
        <v>135</v>
      </c>
      <c r="F1886" s="14" t="n">
        <v>62505600</v>
      </c>
      <c r="G1886" s="14" t="n">
        <v>134.42</v>
      </c>
      <c r="I1886" s="18" t="n">
        <f aca="false">IF(N1885 = 1, IF((I1885 + (N1885 * M1885)) &gt; D1886, MAX(C1886,J1885), I1885 + (N1885 * M1885)), IF((I1885 + (N1885 * M1885)) &lt; C1886, MIN(D1886,J1885), I1885 + (N1885 * M1885)))</f>
        <v>148.572</v>
      </c>
      <c r="J1886" s="19" t="n">
        <f aca="false">IF(N1886 = 1, MAX(C1886, J1885), MIN(J1885,D1886))</f>
        <v>127.77</v>
      </c>
      <c r="K1886" s="19" t="n">
        <f aca="false">ABS(J1886 - I1886)</f>
        <v>20.802</v>
      </c>
      <c r="L1886" s="19" t="n">
        <f aca="false">IF(N1886 &lt;&gt; N1885, $H$2, IF(J1886 &lt;&gt; J1885, IF(L1885 &lt; $H$6, L1885 +$H$4, L1885), L1885))</f>
        <v>0.04</v>
      </c>
      <c r="M1886" s="19" t="n">
        <f aca="false">L1886 * K1886</f>
        <v>0.832079999999999</v>
      </c>
      <c r="N1886" s="12" t="n">
        <f aca="false">IF(N1885 = 1, IF(D1886 &gt; I1886, 1, -1), IF(I1886 &gt; C1886, -1, 1))</f>
        <v>-1</v>
      </c>
      <c r="O1886" s="12" t="n">
        <f aca="false">IF(N1886 =N1885, O1885 + 1, 1)</f>
        <v>2</v>
      </c>
    </row>
    <row collapsed="false" customFormat="false" customHeight="true" hidden="false" ht="13.3" outlineLevel="0" r="1887">
      <c r="A1887" s="17" t="n">
        <v>39296</v>
      </c>
      <c r="B1887" s="14" t="n">
        <v>136.65</v>
      </c>
      <c r="C1887" s="14" t="n">
        <v>136.96</v>
      </c>
      <c r="D1887" s="14" t="n">
        <v>134.15</v>
      </c>
      <c r="E1887" s="14" t="n">
        <v>136.49</v>
      </c>
      <c r="F1887" s="14" t="n">
        <v>30451600</v>
      </c>
      <c r="G1887" s="14" t="n">
        <v>135.91</v>
      </c>
      <c r="I1887" s="18" t="n">
        <f aca="false">IF(N1886 = 1, IF((I1886 + (N1886 * M1886)) &gt; D1887, MAX(C1887,J1886), I1886 + (N1886 * M1886)), IF((I1886 + (N1886 * M1886)) &lt; C1887, MIN(D1887,J1886), I1886 + (N1886 * M1886)))</f>
        <v>147.73992</v>
      </c>
      <c r="J1887" s="19" t="n">
        <f aca="false">IF(N1887 = 1, MAX(C1887, J1886), MIN(J1886,D1887))</f>
        <v>127.77</v>
      </c>
      <c r="K1887" s="19" t="n">
        <f aca="false">ABS(J1887 - I1887)</f>
        <v>19.96992</v>
      </c>
      <c r="L1887" s="19" t="n">
        <f aca="false">IF(N1887 &lt;&gt; N1886, $H$2, IF(J1887 &lt;&gt; J1886, IF(L1886 &lt; $H$6, L1886 +$H$4, L1886), L1886))</f>
        <v>0.04</v>
      </c>
      <c r="M1887" s="19" t="n">
        <f aca="false">L1887 * K1887</f>
        <v>0.7987968</v>
      </c>
      <c r="N1887" s="12" t="n">
        <f aca="false">IF(N1886 = 1, IF(D1887 &gt; I1887, 1, -1), IF(I1887 &gt; C1887, -1, 1))</f>
        <v>-1</v>
      </c>
      <c r="O1887" s="12" t="n">
        <f aca="false">IF(N1887 =N1886, O1886 + 1, 1)</f>
        <v>3</v>
      </c>
    </row>
    <row collapsed="false" customFormat="false" customHeight="true" hidden="false" ht="13.3" outlineLevel="0" r="1888">
      <c r="A1888" s="17" t="n">
        <v>39297</v>
      </c>
      <c r="B1888" s="14" t="n">
        <v>135.26</v>
      </c>
      <c r="C1888" s="14" t="n">
        <v>135.95</v>
      </c>
      <c r="D1888" s="14" t="n">
        <v>131.5</v>
      </c>
      <c r="E1888" s="14" t="n">
        <v>131.85</v>
      </c>
      <c r="F1888" s="14" t="n">
        <v>24256700</v>
      </c>
      <c r="G1888" s="14" t="n">
        <v>131.29</v>
      </c>
      <c r="I1888" s="18" t="n">
        <f aca="false">IF(N1887 = 1, IF((I1887 + (N1887 * M1887)) &gt; D1888, MAX(C1888,J1887), I1887 + (N1887 * M1887)), IF((I1887 + (N1887 * M1887)) &lt; C1888, MIN(D1888,J1887), I1887 + (N1887 * M1887)))</f>
        <v>146.9411232</v>
      </c>
      <c r="J1888" s="19" t="n">
        <f aca="false">IF(N1888 = 1, MAX(C1888, J1887), MIN(J1887,D1888))</f>
        <v>127.77</v>
      </c>
      <c r="K1888" s="19" t="n">
        <f aca="false">ABS(J1888 - I1888)</f>
        <v>19.1711232</v>
      </c>
      <c r="L1888" s="19" t="n">
        <f aca="false">IF(N1888 &lt;&gt; N1887, $H$2, IF(J1888 &lt;&gt; J1887, IF(L1887 &lt; $H$6, L1887 +$H$4, L1887), L1887))</f>
        <v>0.04</v>
      </c>
      <c r="M1888" s="19" t="n">
        <f aca="false">L1888 * K1888</f>
        <v>0.766844928</v>
      </c>
      <c r="N1888" s="12" t="n">
        <f aca="false">IF(N1887 = 1, IF(D1888 &gt; I1888, 1, -1), IF(I1888 &gt; C1888, -1, 1))</f>
        <v>-1</v>
      </c>
      <c r="O1888" s="12" t="n">
        <f aca="false">IF(N1888 =N1887, O1887 + 1, 1)</f>
        <v>4</v>
      </c>
    </row>
    <row collapsed="false" customFormat="false" customHeight="true" hidden="false" ht="13.3" outlineLevel="0" r="1889">
      <c r="A1889" s="17" t="n">
        <v>39300</v>
      </c>
      <c r="B1889" s="14" t="n">
        <v>132.9</v>
      </c>
      <c r="C1889" s="14" t="n">
        <v>135.27</v>
      </c>
      <c r="D1889" s="14" t="n">
        <v>128.3</v>
      </c>
      <c r="E1889" s="14" t="n">
        <v>135.25</v>
      </c>
      <c r="F1889" s="14" t="n">
        <v>33041800</v>
      </c>
      <c r="G1889" s="14" t="n">
        <v>134.67</v>
      </c>
      <c r="I1889" s="18" t="n">
        <f aca="false">IF(N1888 = 1, IF((I1888 + (N1888 * M1888)) &gt; D1889, MAX(C1889,J1888), I1888 + (N1888 * M1888)), IF((I1888 + (N1888 * M1888)) &lt; C1889, MIN(D1889,J1888), I1888 + (N1888 * M1888)))</f>
        <v>146.174278272</v>
      </c>
      <c r="J1889" s="19" t="n">
        <f aca="false">IF(N1889 = 1, MAX(C1889, J1888), MIN(J1888,D1889))</f>
        <v>127.77</v>
      </c>
      <c r="K1889" s="19" t="n">
        <f aca="false">ABS(J1889 - I1889)</f>
        <v>18.404278272</v>
      </c>
      <c r="L1889" s="19" t="n">
        <f aca="false">IF(N1889 &lt;&gt; N1888, $H$2, IF(J1889 &lt;&gt; J1888, IF(L1888 &lt; $H$6, L1888 +$H$4, L1888), L1888))</f>
        <v>0.04</v>
      </c>
      <c r="M1889" s="19" t="n">
        <f aca="false">L1889 * K1889</f>
        <v>0.736171130879999</v>
      </c>
      <c r="N1889" s="12" t="n">
        <f aca="false">IF(N1888 = 1, IF(D1889 &gt; I1889, 1, -1), IF(I1889 &gt; C1889, -1, 1))</f>
        <v>-1</v>
      </c>
      <c r="O1889" s="12" t="n">
        <f aca="false">IF(N1889 =N1888, O1888 + 1, 1)</f>
        <v>5</v>
      </c>
    </row>
    <row collapsed="false" customFormat="false" customHeight="true" hidden="false" ht="13.3" outlineLevel="0" r="1890">
      <c r="A1890" s="17" t="n">
        <v>39301</v>
      </c>
      <c r="B1890" s="14" t="n">
        <v>134.94</v>
      </c>
      <c r="C1890" s="14" t="n">
        <v>137.24</v>
      </c>
      <c r="D1890" s="14" t="n">
        <v>132.63</v>
      </c>
      <c r="E1890" s="14" t="n">
        <v>135.03</v>
      </c>
      <c r="F1890" s="14" t="n">
        <v>33926300</v>
      </c>
      <c r="G1890" s="14" t="n">
        <v>134.45</v>
      </c>
      <c r="I1890" s="18" t="n">
        <f aca="false">IF(N1889 = 1, IF((I1889 + (N1889 * M1889)) &gt; D1890, MAX(C1890,J1889), I1889 + (N1889 * M1889)), IF((I1889 + (N1889 * M1889)) &lt; C1890, MIN(D1890,J1889), I1889 + (N1889 * M1889)))</f>
        <v>145.43810714112</v>
      </c>
      <c r="J1890" s="19" t="n">
        <f aca="false">IF(N1890 = 1, MAX(C1890, J1889), MIN(J1889,D1890))</f>
        <v>127.77</v>
      </c>
      <c r="K1890" s="19" t="n">
        <f aca="false">ABS(J1890 - I1890)</f>
        <v>17.66810714112</v>
      </c>
      <c r="L1890" s="19" t="n">
        <f aca="false">IF(N1890 &lt;&gt; N1889, $H$2, IF(J1890 &lt;&gt; J1889, IF(L1889 &lt; $H$6, L1889 +$H$4, L1889), L1889))</f>
        <v>0.04</v>
      </c>
      <c r="M1890" s="19" t="n">
        <f aca="false">L1890 * K1890</f>
        <v>0.7067242856448</v>
      </c>
      <c r="N1890" s="12" t="n">
        <f aca="false">IF(N1889 = 1, IF(D1890 &gt; I1890, 1, -1), IF(I1890 &gt; C1890, -1, 1))</f>
        <v>-1</v>
      </c>
      <c r="O1890" s="12" t="n">
        <f aca="false">IF(N1890 =N1889, O1889 + 1, 1)</f>
        <v>6</v>
      </c>
    </row>
    <row collapsed="false" customFormat="false" customHeight="true" hidden="false" ht="13.3" outlineLevel="0" r="1891">
      <c r="A1891" s="17" t="n">
        <v>39302</v>
      </c>
      <c r="B1891" s="14" t="n">
        <v>136.76</v>
      </c>
      <c r="C1891" s="14" t="n">
        <v>136.86</v>
      </c>
      <c r="D1891" s="14" t="n">
        <v>132</v>
      </c>
      <c r="E1891" s="14" t="n">
        <v>134.01</v>
      </c>
      <c r="F1891" s="14" t="n">
        <v>28860600</v>
      </c>
      <c r="G1891" s="14" t="n">
        <v>133.44</v>
      </c>
      <c r="I1891" s="18" t="n">
        <f aca="false">IF(N1890 = 1, IF((I1890 + (N1890 * M1890)) &gt; D1891, MAX(C1891,J1890), I1890 + (N1890 * M1890)), IF((I1890 + (N1890 * M1890)) &lt; C1891, MIN(D1891,J1890), I1890 + (N1890 * M1890)))</f>
        <v>144.731382855475</v>
      </c>
      <c r="J1891" s="19" t="n">
        <f aca="false">IF(N1891 = 1, MAX(C1891, J1890), MIN(J1890,D1891))</f>
        <v>127.77</v>
      </c>
      <c r="K1891" s="19" t="n">
        <f aca="false">ABS(J1891 - I1891)</f>
        <v>16.9613828554752</v>
      </c>
      <c r="L1891" s="19" t="n">
        <f aca="false">IF(N1891 &lt;&gt; N1890, $H$2, IF(J1891 &lt;&gt; J1890, IF(L1890 &lt; $H$6, L1890 +$H$4, L1890), L1890))</f>
        <v>0.04</v>
      </c>
      <c r="M1891" s="19" t="n">
        <f aca="false">L1891 * K1891</f>
        <v>0.678455314219007</v>
      </c>
      <c r="N1891" s="12" t="n">
        <f aca="false">IF(N1890 = 1, IF(D1891 &gt; I1891, 1, -1), IF(I1891 &gt; C1891, -1, 1))</f>
        <v>-1</v>
      </c>
      <c r="O1891" s="12" t="n">
        <f aca="false">IF(N1891 =N1890, O1890 + 1, 1)</f>
        <v>7</v>
      </c>
    </row>
    <row collapsed="false" customFormat="false" customHeight="true" hidden="false" ht="13.3" outlineLevel="0" r="1892">
      <c r="A1892" s="17" t="n">
        <v>39303</v>
      </c>
      <c r="B1892" s="14" t="n">
        <v>131.11</v>
      </c>
      <c r="C1892" s="14" t="n">
        <v>133</v>
      </c>
      <c r="D1892" s="14" t="n">
        <v>125.09</v>
      </c>
      <c r="E1892" s="14" t="n">
        <v>126.39</v>
      </c>
      <c r="F1892" s="14" t="n">
        <v>40192700</v>
      </c>
      <c r="G1892" s="14" t="n">
        <v>125.85</v>
      </c>
      <c r="I1892" s="18" t="n">
        <f aca="false">IF(N1891 = 1, IF((I1891 + (N1891 * M1891)) &gt; D1892, MAX(C1892,J1891), I1891 + (N1891 * M1891)), IF((I1891 + (N1891 * M1891)) &lt; C1892, MIN(D1892,J1891), I1891 + (N1891 * M1891)))</f>
        <v>144.052927541256</v>
      </c>
      <c r="J1892" s="19" t="n">
        <f aca="false">IF(N1892 = 1, MAX(C1892, J1891), MIN(J1891,D1892))</f>
        <v>125.09</v>
      </c>
      <c r="K1892" s="19" t="n">
        <f aca="false">ABS(J1892 - I1892)</f>
        <v>18.9629275412562</v>
      </c>
      <c r="L1892" s="19" t="n">
        <f aca="false">IF(N1892 &lt;&gt; N1891, $H$2, IF(J1892 &lt;&gt; J1891, IF(L1891 &lt; $H$6, L1891 +$H$4, L1891), L1891))</f>
        <v>0.06</v>
      </c>
      <c r="M1892" s="19" t="n">
        <f aca="false">L1892 * K1892</f>
        <v>1.13777565247537</v>
      </c>
      <c r="N1892" s="12" t="n">
        <f aca="false">IF(N1891 = 1, IF(D1892 &gt; I1892, 1, -1), IF(I1892 &gt; C1892, -1, 1))</f>
        <v>-1</v>
      </c>
      <c r="O1892" s="12" t="n">
        <f aca="false">IF(N1892 =N1891, O1891 + 1, 1)</f>
        <v>8</v>
      </c>
    </row>
    <row collapsed="false" customFormat="false" customHeight="true" hidden="false" ht="13.3" outlineLevel="0" r="1893">
      <c r="A1893" s="17" t="n">
        <v>39304</v>
      </c>
      <c r="B1893" s="14" t="n">
        <v>123.12</v>
      </c>
      <c r="C1893" s="14" t="n">
        <v>127.75</v>
      </c>
      <c r="D1893" s="14" t="n">
        <v>120.3</v>
      </c>
      <c r="E1893" s="14" t="n">
        <v>125</v>
      </c>
      <c r="F1893" s="14" t="n">
        <v>50383900</v>
      </c>
      <c r="G1893" s="14" t="n">
        <v>124.47</v>
      </c>
      <c r="I1893" s="18" t="n">
        <f aca="false">IF(N1892 = 1, IF((I1892 + (N1892 * M1892)) &gt; D1893, MAX(C1893,J1892), I1892 + (N1892 * M1892)), IF((I1892 + (N1892 * M1892)) &lt; C1893, MIN(D1893,J1892), I1892 + (N1892 * M1892)))</f>
        <v>142.915151888781</v>
      </c>
      <c r="J1893" s="19" t="n">
        <f aca="false">IF(N1893 = 1, MAX(C1893, J1892), MIN(J1892,D1893))</f>
        <v>120.3</v>
      </c>
      <c r="K1893" s="19" t="n">
        <f aca="false">ABS(J1893 - I1893)</f>
        <v>22.6151518887808</v>
      </c>
      <c r="L1893" s="19" t="n">
        <f aca="false">IF(N1893 &lt;&gt; N1892, $H$2, IF(J1893 &lt;&gt; J1892, IF(L1892 &lt; $H$6, L1892 +$H$4, L1892), L1892))</f>
        <v>0.08</v>
      </c>
      <c r="M1893" s="19" t="n">
        <f aca="false">L1893 * K1893</f>
        <v>1.80921215110246</v>
      </c>
      <c r="N1893" s="12" t="n">
        <f aca="false">IF(N1892 = 1, IF(D1893 &gt; I1893, 1, -1), IF(I1893 &gt; C1893, -1, 1))</f>
        <v>-1</v>
      </c>
      <c r="O1893" s="12" t="n">
        <f aca="false">IF(N1893 =N1892, O1892 + 1, 1)</f>
        <v>9</v>
      </c>
    </row>
    <row collapsed="false" customFormat="false" customHeight="true" hidden="false" ht="13.3" outlineLevel="0" r="1894">
      <c r="A1894" s="17" t="n">
        <v>39307</v>
      </c>
      <c r="B1894" s="14" t="n">
        <v>128.32</v>
      </c>
      <c r="C1894" s="14" t="n">
        <v>129.35</v>
      </c>
      <c r="D1894" s="14" t="n">
        <v>126.5</v>
      </c>
      <c r="E1894" s="14" t="n">
        <v>127.79</v>
      </c>
      <c r="F1894" s="14" t="n">
        <v>26889700</v>
      </c>
      <c r="G1894" s="14" t="n">
        <v>127.24</v>
      </c>
      <c r="I1894" s="18" t="n">
        <f aca="false">IF(N1893 = 1, IF((I1893 + (N1893 * M1893)) &gt; D1894, MAX(C1894,J1893), I1893 + (N1893 * M1893)), IF((I1893 + (N1893 * M1893)) &lt; C1894, MIN(D1894,J1893), I1893 + (N1893 * M1893)))</f>
        <v>141.105939737678</v>
      </c>
      <c r="J1894" s="19" t="n">
        <f aca="false">IF(N1894 = 1, MAX(C1894, J1893), MIN(J1893,D1894))</f>
        <v>120.3</v>
      </c>
      <c r="K1894" s="19" t="n">
        <f aca="false">ABS(J1894 - I1894)</f>
        <v>20.8059397376783</v>
      </c>
      <c r="L1894" s="19" t="n">
        <f aca="false">IF(N1894 &lt;&gt; N1893, $H$2, IF(J1894 &lt;&gt; J1893, IF(L1893 &lt; $H$6, L1893 +$H$4, L1893), L1893))</f>
        <v>0.08</v>
      </c>
      <c r="M1894" s="19" t="n">
        <f aca="false">L1894 * K1894</f>
        <v>1.66447517901427</v>
      </c>
      <c r="N1894" s="12" t="n">
        <f aca="false">IF(N1893 = 1, IF(D1894 &gt; I1894, 1, -1), IF(I1894 &gt; C1894, -1, 1))</f>
        <v>-1</v>
      </c>
      <c r="O1894" s="12" t="n">
        <f aca="false">IF(N1894 =N1893, O1893 + 1, 1)</f>
        <v>10</v>
      </c>
    </row>
    <row collapsed="false" customFormat="false" customHeight="true" hidden="false" ht="13.3" outlineLevel="0" r="1895">
      <c r="A1895" s="17" t="n">
        <v>39308</v>
      </c>
      <c r="B1895" s="14" t="n">
        <v>128.29</v>
      </c>
      <c r="C1895" s="14" t="n">
        <v>128.3</v>
      </c>
      <c r="D1895" s="14" t="n">
        <v>123.71</v>
      </c>
      <c r="E1895" s="14" t="n">
        <v>124.03</v>
      </c>
      <c r="F1895" s="14" t="n">
        <v>26393100</v>
      </c>
      <c r="G1895" s="14" t="n">
        <v>123.5</v>
      </c>
      <c r="I1895" s="18" t="n">
        <f aca="false">IF(N1894 = 1, IF((I1894 + (N1894 * M1894)) &gt; D1895, MAX(C1895,J1894), I1894 + (N1894 * M1894)), IF((I1894 + (N1894 * M1894)) &lt; C1895, MIN(D1895,J1894), I1894 + (N1894 * M1894)))</f>
        <v>139.441464558664</v>
      </c>
      <c r="J1895" s="19" t="n">
        <f aca="false">IF(N1895 = 1, MAX(C1895, J1894), MIN(J1894,D1895))</f>
        <v>120.3</v>
      </c>
      <c r="K1895" s="19" t="n">
        <f aca="false">ABS(J1895 - I1895)</f>
        <v>19.1414645586641</v>
      </c>
      <c r="L1895" s="19" t="n">
        <f aca="false">IF(N1895 &lt;&gt; N1894, $H$2, IF(J1895 &lt;&gt; J1894, IF(L1894 &lt; $H$6, L1894 +$H$4, L1894), L1894))</f>
        <v>0.08</v>
      </c>
      <c r="M1895" s="19" t="n">
        <f aca="false">L1895 * K1895</f>
        <v>1.53131716469313</v>
      </c>
      <c r="N1895" s="12" t="n">
        <f aca="false">IF(N1894 = 1, IF(D1895 &gt; I1895, 1, -1), IF(I1895 &gt; C1895, -1, 1))</f>
        <v>-1</v>
      </c>
      <c r="O1895" s="12" t="n">
        <f aca="false">IF(N1895 =N1894, O1894 + 1, 1)</f>
        <v>11</v>
      </c>
    </row>
    <row collapsed="false" customFormat="false" customHeight="true" hidden="false" ht="13.3" outlineLevel="0" r="1896">
      <c r="A1896" s="17" t="n">
        <v>39309</v>
      </c>
      <c r="B1896" s="14" t="n">
        <v>122.74</v>
      </c>
      <c r="C1896" s="14" t="n">
        <v>124.86</v>
      </c>
      <c r="D1896" s="14" t="n">
        <v>119.65</v>
      </c>
      <c r="E1896" s="14" t="n">
        <v>119.9</v>
      </c>
      <c r="F1896" s="14" t="n">
        <v>35459000</v>
      </c>
      <c r="G1896" s="14" t="n">
        <v>119.39</v>
      </c>
      <c r="I1896" s="18" t="n">
        <f aca="false">IF(N1895 = 1, IF((I1895 + (N1895 * M1895)) &gt; D1896, MAX(C1896,J1895), I1895 + (N1895 * M1895)), IF((I1895 + (N1895 * M1895)) &lt; C1896, MIN(D1896,J1895), I1895 + (N1895 * M1895)))</f>
        <v>137.910147393971</v>
      </c>
      <c r="J1896" s="19" t="n">
        <f aca="false">IF(N1896 = 1, MAX(C1896, J1895), MIN(J1895,D1896))</f>
        <v>119.65</v>
      </c>
      <c r="K1896" s="19" t="n">
        <f aca="false">ABS(J1896 - I1896)</f>
        <v>18.260147393971</v>
      </c>
      <c r="L1896" s="19" t="n">
        <f aca="false">IF(N1896 &lt;&gt; N1895, $H$2, IF(J1896 &lt;&gt; J1895, IF(L1895 &lt; $H$6, L1895 +$H$4, L1895), L1895))</f>
        <v>0.1</v>
      </c>
      <c r="M1896" s="19" t="n">
        <f aca="false">L1896 * K1896</f>
        <v>1.8260147393971</v>
      </c>
      <c r="N1896" s="12" t="n">
        <f aca="false">IF(N1895 = 1, IF(D1896 &gt; I1896, 1, -1), IF(I1896 &gt; C1896, -1, 1))</f>
        <v>-1</v>
      </c>
      <c r="O1896" s="12" t="n">
        <f aca="false">IF(N1896 =N1895, O1895 + 1, 1)</f>
        <v>12</v>
      </c>
    </row>
    <row collapsed="false" customFormat="false" customHeight="true" hidden="false" ht="13.3" outlineLevel="0" r="1897">
      <c r="A1897" s="17" t="n">
        <v>39310</v>
      </c>
      <c r="B1897" s="14" t="n">
        <v>117.01</v>
      </c>
      <c r="C1897" s="14" t="n">
        <v>118.5</v>
      </c>
      <c r="D1897" s="14" t="n">
        <v>111.62</v>
      </c>
      <c r="E1897" s="14" t="n">
        <v>117.05</v>
      </c>
      <c r="F1897" s="14" t="n">
        <v>66667500</v>
      </c>
      <c r="G1897" s="14" t="n">
        <v>116.55</v>
      </c>
      <c r="I1897" s="18" t="n">
        <f aca="false">IF(N1896 = 1, IF((I1896 + (N1896 * M1896)) &gt; D1897, MAX(C1897,J1896), I1896 + (N1896 * M1896)), IF((I1896 + (N1896 * M1896)) &lt; C1897, MIN(D1897,J1896), I1896 + (N1896 * M1896)))</f>
        <v>136.084132654574</v>
      </c>
      <c r="J1897" s="19" t="n">
        <f aca="false">IF(N1897 = 1, MAX(C1897, J1896), MIN(J1896,D1897))</f>
        <v>111.62</v>
      </c>
      <c r="K1897" s="19" t="n">
        <f aca="false">ABS(J1897 - I1897)</f>
        <v>24.4641326545739</v>
      </c>
      <c r="L1897" s="19" t="n">
        <f aca="false">IF(N1897 &lt;&gt; N1896, $H$2, IF(J1897 &lt;&gt; J1896, IF(L1896 &lt; $H$6, L1896 +$H$4, L1896), L1896))</f>
        <v>0.12</v>
      </c>
      <c r="M1897" s="19" t="n">
        <f aca="false">L1897 * K1897</f>
        <v>2.93569591854886</v>
      </c>
      <c r="N1897" s="12" t="n">
        <f aca="false">IF(N1896 = 1, IF(D1897 &gt; I1897, 1, -1), IF(I1897 &gt; C1897, -1, 1))</f>
        <v>-1</v>
      </c>
      <c r="O1897" s="12" t="n">
        <f aca="false">IF(N1897 =N1896, O1896 + 1, 1)</f>
        <v>13</v>
      </c>
    </row>
    <row collapsed="false" customFormat="false" customHeight="true" hidden="false" ht="13.3" outlineLevel="0" r="1898">
      <c r="A1898" s="17" t="n">
        <v>39311</v>
      </c>
      <c r="B1898" s="14" t="n">
        <v>122.01</v>
      </c>
      <c r="C1898" s="14" t="n">
        <v>123.5</v>
      </c>
      <c r="D1898" s="14" t="n">
        <v>119.82</v>
      </c>
      <c r="E1898" s="14" t="n">
        <v>122.06</v>
      </c>
      <c r="F1898" s="14" t="n">
        <v>42680800</v>
      </c>
      <c r="G1898" s="14" t="n">
        <v>121.54</v>
      </c>
      <c r="I1898" s="18" t="n">
        <f aca="false">IF(N1897 = 1, IF((I1897 + (N1897 * M1897)) &gt; D1898, MAX(C1898,J1897), I1897 + (N1897 * M1897)), IF((I1897 + (N1897 * M1897)) &lt; C1898, MIN(D1898,J1897), I1897 + (N1897 * M1897)))</f>
        <v>133.148436736025</v>
      </c>
      <c r="J1898" s="19" t="n">
        <f aca="false">IF(N1898 = 1, MAX(C1898, J1897), MIN(J1897,D1898))</f>
        <v>111.62</v>
      </c>
      <c r="K1898" s="19" t="n">
        <f aca="false">ABS(J1898 - I1898)</f>
        <v>21.528436736025</v>
      </c>
      <c r="L1898" s="19" t="n">
        <f aca="false">IF(N1898 &lt;&gt; N1897, $H$2, IF(J1898 &lt;&gt; J1897, IF(L1897 &lt; $H$6, L1897 +$H$4, L1897), L1897))</f>
        <v>0.12</v>
      </c>
      <c r="M1898" s="19" t="n">
        <f aca="false">L1898 * K1898</f>
        <v>2.583412408323</v>
      </c>
      <c r="N1898" s="12" t="n">
        <f aca="false">IF(N1897 = 1, IF(D1898 &gt; I1898, 1, -1), IF(I1898 &gt; C1898, -1, 1))</f>
        <v>-1</v>
      </c>
      <c r="O1898" s="12" t="n">
        <f aca="false">IF(N1898 =N1897, O1897 + 1, 1)</f>
        <v>14</v>
      </c>
    </row>
    <row collapsed="false" customFormat="false" customHeight="true" hidden="false" ht="13.3" outlineLevel="0" r="1899">
      <c r="A1899" s="17" t="n">
        <v>39314</v>
      </c>
      <c r="B1899" s="14" t="n">
        <v>123.96</v>
      </c>
      <c r="C1899" s="14" t="n">
        <v>124.5</v>
      </c>
      <c r="D1899" s="14" t="n">
        <v>120.5</v>
      </c>
      <c r="E1899" s="14" t="n">
        <v>122.22</v>
      </c>
      <c r="F1899" s="14" t="n">
        <v>28689900</v>
      </c>
      <c r="G1899" s="14" t="n">
        <v>121.7</v>
      </c>
      <c r="I1899" s="18" t="n">
        <f aca="false">IF(N1898 = 1, IF((I1898 + (N1898 * M1898)) &gt; D1899, MAX(C1899,J1898), I1898 + (N1898 * M1898)), IF((I1898 + (N1898 * M1898)) &lt; C1899, MIN(D1899,J1898), I1898 + (N1898 * M1898)))</f>
        <v>130.565024327702</v>
      </c>
      <c r="J1899" s="19" t="n">
        <f aca="false">IF(N1899 = 1, MAX(C1899, J1898), MIN(J1898,D1899))</f>
        <v>111.62</v>
      </c>
      <c r="K1899" s="19" t="n">
        <f aca="false">ABS(J1899 - I1899)</f>
        <v>18.945024327702</v>
      </c>
      <c r="L1899" s="19" t="n">
        <f aca="false">IF(N1899 &lt;&gt; N1898, $H$2, IF(J1899 &lt;&gt; J1898, IF(L1898 &lt; $H$6, L1898 +$H$4, L1898), L1898))</f>
        <v>0.12</v>
      </c>
      <c r="M1899" s="19" t="n">
        <f aca="false">L1899 * K1899</f>
        <v>2.27340291932424</v>
      </c>
      <c r="N1899" s="12" t="n">
        <f aca="false">IF(N1898 = 1, IF(D1899 &gt; I1899, 1, -1), IF(I1899 &gt; C1899, -1, 1))</f>
        <v>-1</v>
      </c>
      <c r="O1899" s="12" t="n">
        <f aca="false">IF(N1899 =N1898, O1898 + 1, 1)</f>
        <v>15</v>
      </c>
    </row>
    <row collapsed="false" customFormat="false" customHeight="true" hidden="false" ht="13.3" outlineLevel="0" r="1900">
      <c r="A1900" s="17" t="n">
        <v>39315</v>
      </c>
      <c r="B1900" s="14" t="n">
        <v>122.21</v>
      </c>
      <c r="C1900" s="14" t="n">
        <v>128.96</v>
      </c>
      <c r="D1900" s="14" t="n">
        <v>121</v>
      </c>
      <c r="E1900" s="14" t="n">
        <v>127.57</v>
      </c>
      <c r="F1900" s="14" t="n">
        <v>46537400</v>
      </c>
      <c r="G1900" s="14" t="n">
        <v>127.02</v>
      </c>
      <c r="I1900" s="18" t="n">
        <f aca="false">IF(N1899 = 1, IF((I1899 + (N1899 * M1899)) &gt; D1900, MAX(C1900,J1899), I1899 + (N1899 * M1899)), IF((I1899 + (N1899 * M1899)) &lt; C1900, MIN(D1900,J1899), I1899 + (N1899 * M1899)))</f>
        <v>111.62</v>
      </c>
      <c r="J1900" s="19" t="n">
        <f aca="false">IF(N1900 = 1, MAX(C1900, J1899), MIN(J1899,D1900))</f>
        <v>128.96</v>
      </c>
      <c r="K1900" s="19" t="n">
        <f aca="false">ABS(J1900 - I1900)</f>
        <v>17.34</v>
      </c>
      <c r="L1900" s="19" t="n">
        <f aca="false">IF(N1900 &lt;&gt; N1899, $H$2, IF(J1900 &lt;&gt; J1899, IF(L1899 &lt; $H$6, L1899 +$H$4, L1899), L1899))</f>
        <v>0.02</v>
      </c>
      <c r="M1900" s="19" t="n">
        <f aca="false">L1900 * K1900</f>
        <v>0.3468</v>
      </c>
      <c r="N1900" s="12" t="n">
        <f aca="false">IF(N1899 = 1, IF(D1900 &gt; I1900, 1, -1), IF(I1900 &gt; C1900, -1, 1))</f>
        <v>1</v>
      </c>
      <c r="O1900" s="12" t="n">
        <f aca="false">IF(N1900 =N1899, O1899 + 1, 1)</f>
        <v>1</v>
      </c>
    </row>
    <row collapsed="false" customFormat="false" customHeight="true" hidden="false" ht="13.3" outlineLevel="0" r="1901">
      <c r="A1901" s="17" t="n">
        <v>39316</v>
      </c>
      <c r="B1901" s="14" t="n">
        <v>131.22</v>
      </c>
      <c r="C1901" s="14" t="n">
        <v>132.75</v>
      </c>
      <c r="D1901" s="14" t="n">
        <v>130.33</v>
      </c>
      <c r="E1901" s="14" t="n">
        <v>132.51</v>
      </c>
      <c r="F1901" s="14" t="n">
        <v>37920200</v>
      </c>
      <c r="G1901" s="14" t="n">
        <v>131.94</v>
      </c>
      <c r="I1901" s="18" t="n">
        <f aca="false">IF(N1900 = 1, IF((I1900 + (N1900 * M1900)) &gt; D1901, MAX(C1901,J1900), I1900 + (N1900 * M1900)), IF((I1900 + (N1900 * M1900)) &lt; C1901, MIN(D1901,J1900), I1900 + (N1900 * M1900)))</f>
        <v>111.9668</v>
      </c>
      <c r="J1901" s="19" t="n">
        <f aca="false">IF(N1901 = 1, MAX(C1901, J1900), MIN(J1900,D1901))</f>
        <v>132.75</v>
      </c>
      <c r="K1901" s="19" t="n">
        <f aca="false">ABS(J1901 - I1901)</f>
        <v>20.7832</v>
      </c>
      <c r="L1901" s="19" t="n">
        <f aca="false">IF(N1901 &lt;&gt; N1900, $H$2, IF(J1901 &lt;&gt; J1900, IF(L1900 &lt; $H$6, L1900 +$H$4, L1900), L1900))</f>
        <v>0.04</v>
      </c>
      <c r="M1901" s="19" t="n">
        <f aca="false">L1901 * K1901</f>
        <v>0.831328</v>
      </c>
      <c r="N1901" s="12" t="n">
        <f aca="false">IF(N1900 = 1, IF(D1901 &gt; I1901, 1, -1), IF(I1901 &gt; C1901, -1, 1))</f>
        <v>1</v>
      </c>
      <c r="O1901" s="12" t="n">
        <f aca="false">IF(N1901 =N1900, O1900 + 1, 1)</f>
        <v>2</v>
      </c>
    </row>
    <row collapsed="false" customFormat="false" customHeight="true" hidden="false" ht="13.3" outlineLevel="0" r="1902">
      <c r="A1902" s="17" t="n">
        <v>39317</v>
      </c>
      <c r="B1902" s="14" t="n">
        <v>133.09</v>
      </c>
      <c r="C1902" s="14" t="n">
        <v>133.34</v>
      </c>
      <c r="D1902" s="14" t="n">
        <v>129.76</v>
      </c>
      <c r="E1902" s="14" t="n">
        <v>131.07</v>
      </c>
      <c r="F1902" s="14" t="n">
        <v>30958500</v>
      </c>
      <c r="G1902" s="14" t="n">
        <v>130.51</v>
      </c>
      <c r="I1902" s="18" t="n">
        <f aca="false">IF(N1901 = 1, IF((I1901 + (N1901 * M1901)) &gt; D1902, MAX(C1902,J1901), I1901 + (N1901 * M1901)), IF((I1901 + (N1901 * M1901)) &lt; C1902, MIN(D1902,J1901), I1901 + (N1901 * M1901)))</f>
        <v>112.798128</v>
      </c>
      <c r="J1902" s="19" t="n">
        <f aca="false">IF(N1902 = 1, MAX(C1902, J1901), MIN(J1901,D1902))</f>
        <v>133.34</v>
      </c>
      <c r="K1902" s="19" t="n">
        <f aca="false">ABS(J1902 - I1902)</f>
        <v>20.541872</v>
      </c>
      <c r="L1902" s="19" t="n">
        <f aca="false">IF(N1902 &lt;&gt; N1901, $H$2, IF(J1902 &lt;&gt; J1901, IF(L1901 &lt; $H$6, L1901 +$H$4, L1901), L1901))</f>
        <v>0.06</v>
      </c>
      <c r="M1902" s="19" t="n">
        <f aca="false">L1902 * K1902</f>
        <v>1.23251232</v>
      </c>
      <c r="N1902" s="12" t="n">
        <f aca="false">IF(N1901 = 1, IF(D1902 &gt; I1902, 1, -1), IF(I1902 &gt; C1902, -1, 1))</f>
        <v>1</v>
      </c>
      <c r="O1902" s="12" t="n">
        <f aca="false">IF(N1902 =N1901, O1901 + 1, 1)</f>
        <v>3</v>
      </c>
    </row>
    <row collapsed="false" customFormat="false" customHeight="true" hidden="false" ht="13.3" outlineLevel="0" r="1903">
      <c r="A1903" s="17" t="n">
        <v>39318</v>
      </c>
      <c r="B1903" s="14" t="n">
        <v>130.53</v>
      </c>
      <c r="C1903" s="14" t="n">
        <v>135.37</v>
      </c>
      <c r="D1903" s="14" t="n">
        <v>129.81</v>
      </c>
      <c r="E1903" s="14" t="n">
        <v>135.3</v>
      </c>
      <c r="F1903" s="14" t="n">
        <v>32565500</v>
      </c>
      <c r="G1903" s="14" t="n">
        <v>134.72</v>
      </c>
      <c r="I1903" s="18" t="n">
        <f aca="false">IF(N1902 = 1, IF((I1902 + (N1902 * M1902)) &gt; D1903, MAX(C1903,J1902), I1902 + (N1902 * M1902)), IF((I1902 + (N1902 * M1902)) &lt; C1903, MIN(D1903,J1902), I1902 + (N1902 * M1902)))</f>
        <v>114.03064032</v>
      </c>
      <c r="J1903" s="19" t="n">
        <f aca="false">IF(N1903 = 1, MAX(C1903, J1902), MIN(J1902,D1903))</f>
        <v>135.37</v>
      </c>
      <c r="K1903" s="19" t="n">
        <f aca="false">ABS(J1903 - I1903)</f>
        <v>21.33935968</v>
      </c>
      <c r="L1903" s="19" t="n">
        <f aca="false">IF(N1903 &lt;&gt; N1902, $H$2, IF(J1903 &lt;&gt; J1902, IF(L1902 &lt; $H$6, L1902 +$H$4, L1902), L1902))</f>
        <v>0.08</v>
      </c>
      <c r="M1903" s="19" t="n">
        <f aca="false">L1903 * K1903</f>
        <v>1.7071487744</v>
      </c>
      <c r="N1903" s="12" t="n">
        <f aca="false">IF(N1902 = 1, IF(D1903 &gt; I1903, 1, -1), IF(I1903 &gt; C1903, -1, 1))</f>
        <v>1</v>
      </c>
      <c r="O1903" s="12" t="n">
        <f aca="false">IF(N1903 =N1902, O1902 + 1, 1)</f>
        <v>4</v>
      </c>
    </row>
    <row collapsed="false" customFormat="false" customHeight="true" hidden="false" ht="13.3" outlineLevel="0" r="1904">
      <c r="A1904" s="17" t="n">
        <v>39321</v>
      </c>
      <c r="B1904" s="14" t="n">
        <v>133.39</v>
      </c>
      <c r="C1904" s="14" t="n">
        <v>134.66</v>
      </c>
      <c r="D1904" s="14" t="n">
        <v>132.1</v>
      </c>
      <c r="E1904" s="14" t="n">
        <v>132.25</v>
      </c>
      <c r="F1904" s="14" t="n">
        <v>25265700</v>
      </c>
      <c r="G1904" s="14" t="n">
        <v>131.68</v>
      </c>
      <c r="I1904" s="18" t="n">
        <f aca="false">IF(N1903 = 1, IF((I1903 + (N1903 * M1903)) &gt; D1904, MAX(C1904,J1903), I1903 + (N1903 * M1903)), IF((I1903 + (N1903 * M1903)) &lt; C1904, MIN(D1904,J1903), I1903 + (N1903 * M1903)))</f>
        <v>115.7377890944</v>
      </c>
      <c r="J1904" s="19" t="n">
        <f aca="false">IF(N1904 = 1, MAX(C1904, J1903), MIN(J1903,D1904))</f>
        <v>135.37</v>
      </c>
      <c r="K1904" s="19" t="n">
        <f aca="false">ABS(J1904 - I1904)</f>
        <v>19.6322109056</v>
      </c>
      <c r="L1904" s="19" t="n">
        <f aca="false">IF(N1904 &lt;&gt; N1903, $H$2, IF(J1904 &lt;&gt; J1903, IF(L1903 &lt; $H$6, L1903 +$H$4, L1903), L1903))</f>
        <v>0.08</v>
      </c>
      <c r="M1904" s="19" t="n">
        <f aca="false">L1904 * K1904</f>
        <v>1.570576872448</v>
      </c>
      <c r="N1904" s="12" t="n">
        <f aca="false">IF(N1903 = 1, IF(D1904 &gt; I1904, 1, -1), IF(I1904 &gt; C1904, -1, 1))</f>
        <v>1</v>
      </c>
      <c r="O1904" s="12" t="n">
        <f aca="false">IF(N1904 =N1903, O1903 + 1, 1)</f>
        <v>5</v>
      </c>
    </row>
    <row collapsed="false" customFormat="false" customHeight="true" hidden="false" ht="13.3" outlineLevel="0" r="1905">
      <c r="A1905" s="17" t="n">
        <v>39322</v>
      </c>
      <c r="B1905" s="14" t="n">
        <v>130.99</v>
      </c>
      <c r="C1905" s="14" t="n">
        <v>132.41</v>
      </c>
      <c r="D1905" s="14" t="n">
        <v>126.63</v>
      </c>
      <c r="E1905" s="14" t="n">
        <v>126.82</v>
      </c>
      <c r="F1905" s="14" t="n">
        <v>42120200</v>
      </c>
      <c r="G1905" s="14" t="n">
        <v>126.28</v>
      </c>
      <c r="I1905" s="18" t="n">
        <f aca="false">IF(N1904 = 1, IF((I1904 + (N1904 * M1904)) &gt; D1905, MAX(C1905,J1904), I1904 + (N1904 * M1904)), IF((I1904 + (N1904 * M1904)) &lt; C1905, MIN(D1905,J1904), I1904 + (N1904 * M1904)))</f>
        <v>117.308365966848</v>
      </c>
      <c r="J1905" s="19" t="n">
        <f aca="false">IF(N1905 = 1, MAX(C1905, J1904), MIN(J1904,D1905))</f>
        <v>135.37</v>
      </c>
      <c r="K1905" s="19" t="n">
        <f aca="false">ABS(J1905 - I1905)</f>
        <v>18.061634033152</v>
      </c>
      <c r="L1905" s="19" t="n">
        <f aca="false">IF(N1905 &lt;&gt; N1904, $H$2, IF(J1905 &lt;&gt; J1904, IF(L1904 &lt; $H$6, L1904 +$H$4, L1904), L1904))</f>
        <v>0.08</v>
      </c>
      <c r="M1905" s="19" t="n">
        <f aca="false">L1905 * K1905</f>
        <v>1.44493072265216</v>
      </c>
      <c r="N1905" s="12" t="n">
        <f aca="false">IF(N1904 = 1, IF(D1905 &gt; I1905, 1, -1), IF(I1905 &gt; C1905, -1, 1))</f>
        <v>1</v>
      </c>
      <c r="O1905" s="12" t="n">
        <f aca="false">IF(N1905 =N1904, O1904 + 1, 1)</f>
        <v>6</v>
      </c>
    </row>
    <row collapsed="false" customFormat="false" customHeight="true" hidden="false" ht="13.3" outlineLevel="0" r="1906">
      <c r="A1906" s="17" t="n">
        <v>39323</v>
      </c>
      <c r="B1906" s="14" t="n">
        <v>129.88</v>
      </c>
      <c r="C1906" s="14" t="n">
        <v>134.18</v>
      </c>
      <c r="D1906" s="14" t="n">
        <v>129.54</v>
      </c>
      <c r="E1906" s="14" t="n">
        <v>134.08</v>
      </c>
      <c r="F1906" s="14" t="n">
        <v>41673600</v>
      </c>
      <c r="G1906" s="14" t="n">
        <v>133.51</v>
      </c>
      <c r="I1906" s="18" t="n">
        <f aca="false">IF(N1905 = 1, IF((I1905 + (N1905 * M1905)) &gt; D1906, MAX(C1906,J1905), I1905 + (N1905 * M1905)), IF((I1905 + (N1905 * M1905)) &lt; C1906, MIN(D1906,J1905), I1905 + (N1905 * M1905)))</f>
        <v>118.7532966895</v>
      </c>
      <c r="J1906" s="19" t="n">
        <f aca="false">IF(N1906 = 1, MAX(C1906, J1905), MIN(J1905,D1906))</f>
        <v>135.37</v>
      </c>
      <c r="K1906" s="19" t="n">
        <f aca="false">ABS(J1906 - I1906)</f>
        <v>16.6167033104998</v>
      </c>
      <c r="L1906" s="19" t="n">
        <f aca="false">IF(N1906 &lt;&gt; N1905, $H$2, IF(J1906 &lt;&gt; J1905, IF(L1905 &lt; $H$6, L1905 +$H$4, L1905), L1905))</f>
        <v>0.08</v>
      </c>
      <c r="M1906" s="19" t="n">
        <f aca="false">L1906 * K1906</f>
        <v>1.32933626483999</v>
      </c>
      <c r="N1906" s="12" t="n">
        <f aca="false">IF(N1905 = 1, IF(D1906 &gt; I1906, 1, -1), IF(I1906 &gt; C1906, -1, 1))</f>
        <v>1</v>
      </c>
      <c r="O1906" s="12" t="n">
        <f aca="false">IF(N1906 =N1905, O1905 + 1, 1)</f>
        <v>7</v>
      </c>
    </row>
    <row collapsed="false" customFormat="false" customHeight="true" hidden="false" ht="13.3" outlineLevel="0" r="1907">
      <c r="A1907" s="17" t="n">
        <v>39324</v>
      </c>
      <c r="B1907" s="14" t="n">
        <v>132.67</v>
      </c>
      <c r="C1907" s="14" t="n">
        <v>138.25</v>
      </c>
      <c r="D1907" s="14" t="n">
        <v>132.3</v>
      </c>
      <c r="E1907" s="14" t="n">
        <v>136.25</v>
      </c>
      <c r="F1907" s="14" t="n">
        <v>51270800</v>
      </c>
      <c r="G1907" s="14" t="n">
        <v>135.67</v>
      </c>
      <c r="I1907" s="18" t="n">
        <f aca="false">IF(N1906 = 1, IF((I1906 + (N1906 * M1906)) &gt; D1907, MAX(C1907,J1906), I1906 + (N1906 * M1906)), IF((I1906 + (N1906 * M1906)) &lt; C1907, MIN(D1907,J1906), I1906 + (N1906 * M1906)))</f>
        <v>120.08263295434</v>
      </c>
      <c r="J1907" s="19" t="n">
        <f aca="false">IF(N1907 = 1, MAX(C1907, J1906), MIN(J1906,D1907))</f>
        <v>138.25</v>
      </c>
      <c r="K1907" s="19" t="n">
        <f aca="false">ABS(J1907 - I1907)</f>
        <v>18.1673670456599</v>
      </c>
      <c r="L1907" s="19" t="n">
        <f aca="false">IF(N1907 &lt;&gt; N1906, $H$2, IF(J1907 &lt;&gt; J1906, IF(L1906 &lt; $H$6, L1906 +$H$4, L1906), L1906))</f>
        <v>0.1</v>
      </c>
      <c r="M1907" s="19" t="n">
        <f aca="false">L1907 * K1907</f>
        <v>1.81673670456599</v>
      </c>
      <c r="N1907" s="12" t="n">
        <f aca="false">IF(N1906 = 1, IF(D1907 &gt; I1907, 1, -1), IF(I1907 &gt; C1907, -1, 1))</f>
        <v>1</v>
      </c>
      <c r="O1907" s="12" t="n">
        <f aca="false">IF(N1907 =N1906, O1906 + 1, 1)</f>
        <v>8</v>
      </c>
    </row>
    <row collapsed="false" customFormat="false" customHeight="true" hidden="false" ht="13.3" outlineLevel="0" r="1908">
      <c r="A1908" s="17" t="n">
        <v>39325</v>
      </c>
      <c r="B1908" s="14" t="n">
        <v>139.49</v>
      </c>
      <c r="C1908" s="14" t="n">
        <v>139.65</v>
      </c>
      <c r="D1908" s="14" t="n">
        <v>137.41</v>
      </c>
      <c r="E1908" s="14" t="n">
        <v>138.48</v>
      </c>
      <c r="F1908" s="14" t="n">
        <v>31317400</v>
      </c>
      <c r="G1908" s="14" t="n">
        <v>137.89</v>
      </c>
      <c r="I1908" s="18" t="n">
        <f aca="false">IF(N1907 = 1, IF((I1907 + (N1907 * M1907)) &gt; D1908, MAX(C1908,J1907), I1907 + (N1907 * M1907)), IF((I1907 + (N1907 * M1907)) &lt; C1908, MIN(D1908,J1907), I1907 + (N1907 * M1907)))</f>
        <v>121.899369658906</v>
      </c>
      <c r="J1908" s="19" t="n">
        <f aca="false">IF(N1908 = 1, MAX(C1908, J1907), MIN(J1907,D1908))</f>
        <v>139.65</v>
      </c>
      <c r="K1908" s="19" t="n">
        <f aca="false">ABS(J1908 - I1908)</f>
        <v>17.7506303410939</v>
      </c>
      <c r="L1908" s="19" t="n">
        <f aca="false">IF(N1908 &lt;&gt; N1907, $H$2, IF(J1908 &lt;&gt; J1907, IF(L1907 &lt; $H$6, L1907 +$H$4, L1907), L1907))</f>
        <v>0.12</v>
      </c>
      <c r="M1908" s="19" t="n">
        <f aca="false">L1908 * K1908</f>
        <v>2.13007564093127</v>
      </c>
      <c r="N1908" s="12" t="n">
        <f aca="false">IF(N1907 = 1, IF(D1908 &gt; I1908, 1, -1), IF(I1908 &gt; C1908, -1, 1))</f>
        <v>1</v>
      </c>
      <c r="O1908" s="12" t="n">
        <f aca="false">IF(N1908 =N1907, O1907 + 1, 1)</f>
        <v>9</v>
      </c>
    </row>
    <row collapsed="false" customFormat="false" customHeight="true" hidden="false" ht="13.3" outlineLevel="0" r="1909">
      <c r="A1909" s="17" t="n">
        <v>39329</v>
      </c>
      <c r="B1909" s="14" t="n">
        <v>139.94</v>
      </c>
      <c r="C1909" s="14" t="n">
        <v>145.73</v>
      </c>
      <c r="D1909" s="14" t="n">
        <v>139.84</v>
      </c>
      <c r="E1909" s="14" t="n">
        <v>144.16</v>
      </c>
      <c r="F1909" s="14" t="n">
        <v>47030100</v>
      </c>
      <c r="G1909" s="14" t="n">
        <v>143.54</v>
      </c>
      <c r="I1909" s="18" t="n">
        <f aca="false">IF(N1908 = 1, IF((I1908 + (N1908 * M1908)) &gt; D1909, MAX(C1909,J1908), I1908 + (N1908 * M1908)), IF((I1908 + (N1908 * M1908)) &lt; C1909, MIN(D1909,J1908), I1908 + (N1908 * M1908)))</f>
        <v>124.029445299837</v>
      </c>
      <c r="J1909" s="19" t="n">
        <f aca="false">IF(N1909 = 1, MAX(C1909, J1908), MIN(J1908,D1909))</f>
        <v>145.73</v>
      </c>
      <c r="K1909" s="19" t="n">
        <f aca="false">ABS(J1909 - I1909)</f>
        <v>21.7005547001626</v>
      </c>
      <c r="L1909" s="19" t="n">
        <f aca="false">IF(N1909 &lt;&gt; N1908, $H$2, IF(J1909 &lt;&gt; J1908, IF(L1908 &lt; $H$6, L1908 +$H$4, L1908), L1908))</f>
        <v>0.14</v>
      </c>
      <c r="M1909" s="19" t="n">
        <f aca="false">L1909 * K1909</f>
        <v>3.03807765802276</v>
      </c>
      <c r="N1909" s="12" t="n">
        <f aca="false">IF(N1908 = 1, IF(D1909 &gt; I1909, 1, -1), IF(I1909 &gt; C1909, -1, 1))</f>
        <v>1</v>
      </c>
      <c r="O1909" s="12" t="n">
        <f aca="false">IF(N1909 =N1908, O1908 + 1, 1)</f>
        <v>10</v>
      </c>
    </row>
    <row collapsed="false" customFormat="false" customHeight="true" hidden="false" ht="13.3" outlineLevel="0" r="1910">
      <c r="A1910" s="17" t="n">
        <v>39330</v>
      </c>
      <c r="B1910" s="14" t="n">
        <v>144.97</v>
      </c>
      <c r="C1910" s="14" t="n">
        <v>145.84</v>
      </c>
      <c r="D1910" s="14" t="n">
        <v>136.1</v>
      </c>
      <c r="E1910" s="14" t="n">
        <v>136.76</v>
      </c>
      <c r="F1910" s="14" t="n">
        <v>83150800</v>
      </c>
      <c r="G1910" s="14" t="n">
        <v>136.18</v>
      </c>
      <c r="I1910" s="18" t="n">
        <f aca="false">IF(N1909 = 1, IF((I1909 + (N1909 * M1909)) &gt; D1910, MAX(C1910,J1909), I1909 + (N1909 * M1909)), IF((I1909 + (N1909 * M1909)) &lt; C1910, MIN(D1910,J1909), I1909 + (N1909 * M1909)))</f>
        <v>127.06752295786</v>
      </c>
      <c r="J1910" s="19" t="n">
        <f aca="false">IF(N1910 = 1, MAX(C1910, J1909), MIN(J1909,D1910))</f>
        <v>145.84</v>
      </c>
      <c r="K1910" s="19" t="n">
        <f aca="false">ABS(J1910 - I1910)</f>
        <v>18.7724770421399</v>
      </c>
      <c r="L1910" s="19" t="n">
        <f aca="false">IF(N1910 &lt;&gt; N1909, $H$2, IF(J1910 &lt;&gt; J1909, IF(L1909 &lt; $H$6, L1909 +$H$4, L1909), L1909))</f>
        <v>0.16</v>
      </c>
      <c r="M1910" s="19" t="n">
        <f aca="false">L1910 * K1910</f>
        <v>3.00359632674238</v>
      </c>
      <c r="N1910" s="12" t="n">
        <f aca="false">IF(N1909 = 1, IF(D1910 &gt; I1910, 1, -1), IF(I1910 &gt; C1910, -1, 1))</f>
        <v>1</v>
      </c>
      <c r="O1910" s="12" t="n">
        <f aca="false">IF(N1910 =N1909, O1909 + 1, 1)</f>
        <v>11</v>
      </c>
    </row>
    <row collapsed="false" customFormat="false" customHeight="true" hidden="false" ht="13.3" outlineLevel="0" r="1911">
      <c r="A1911" s="17" t="n">
        <v>39331</v>
      </c>
      <c r="B1911" s="14" t="n">
        <v>135.56</v>
      </c>
      <c r="C1911" s="14" t="n">
        <v>137.57</v>
      </c>
      <c r="D1911" s="14" t="n">
        <v>132.71</v>
      </c>
      <c r="E1911" s="14" t="n">
        <v>135.01</v>
      </c>
      <c r="F1911" s="14" t="n">
        <v>67902200</v>
      </c>
      <c r="G1911" s="14" t="n">
        <v>134.43</v>
      </c>
      <c r="I1911" s="18" t="n">
        <f aca="false">IF(N1910 = 1, IF((I1910 + (N1910 * M1910)) &gt; D1911, MAX(C1911,J1910), I1910 + (N1910 * M1910)), IF((I1910 + (N1910 * M1910)) &lt; C1911, MIN(D1911,J1910), I1910 + (N1910 * M1910)))</f>
        <v>130.071119284603</v>
      </c>
      <c r="J1911" s="19" t="n">
        <f aca="false">IF(N1911 = 1, MAX(C1911, J1910), MIN(J1910,D1911))</f>
        <v>145.84</v>
      </c>
      <c r="K1911" s="19" t="n">
        <f aca="false">ABS(J1911 - I1911)</f>
        <v>15.7688807153975</v>
      </c>
      <c r="L1911" s="19" t="n">
        <f aca="false">IF(N1911 &lt;&gt; N1910, $H$2, IF(J1911 &lt;&gt; J1910, IF(L1910 &lt; $H$6, L1910 +$H$4, L1910), L1910))</f>
        <v>0.16</v>
      </c>
      <c r="M1911" s="19" t="n">
        <f aca="false">L1911 * K1911</f>
        <v>2.5230209144636</v>
      </c>
      <c r="N1911" s="12" t="n">
        <f aca="false">IF(N1910 = 1, IF(D1911 &gt; I1911, 1, -1), IF(I1911 &gt; C1911, -1, 1))</f>
        <v>1</v>
      </c>
      <c r="O1911" s="12" t="n">
        <f aca="false">IF(N1911 =N1910, O1910 + 1, 1)</f>
        <v>12</v>
      </c>
    </row>
    <row collapsed="false" customFormat="false" customHeight="true" hidden="false" ht="13.3" outlineLevel="0" r="1912">
      <c r="A1912" s="17" t="n">
        <v>39332</v>
      </c>
      <c r="B1912" s="14" t="n">
        <v>132.01</v>
      </c>
      <c r="C1912" s="14" t="n">
        <v>132.3</v>
      </c>
      <c r="D1912" s="14" t="n">
        <v>130</v>
      </c>
      <c r="E1912" s="14" t="n">
        <v>131.77</v>
      </c>
      <c r="F1912" s="14" t="n">
        <v>51092000</v>
      </c>
      <c r="G1912" s="14" t="n">
        <v>131.21</v>
      </c>
      <c r="I1912" s="18" t="n">
        <f aca="false">IF(N1911 = 1, IF((I1911 + (N1911 * M1911)) &gt; D1912, MAX(C1912,J1911), I1911 + (N1911 * M1911)), IF((I1911 + (N1911 * M1911)) &lt; C1912, MIN(D1912,J1911), I1911 + (N1911 * M1911)))</f>
        <v>145.84</v>
      </c>
      <c r="J1912" s="19" t="n">
        <f aca="false">IF(N1912 = 1, MAX(C1912, J1911), MIN(J1911,D1912))</f>
        <v>130</v>
      </c>
      <c r="K1912" s="19" t="n">
        <f aca="false">ABS(J1912 - I1912)</f>
        <v>15.84</v>
      </c>
      <c r="L1912" s="19" t="n">
        <f aca="false">IF(N1912 &lt;&gt; N1911, $H$2, IF(J1912 &lt;&gt; J1911, IF(L1911 &lt; $H$6, L1911 +$H$4, L1911), L1911))</f>
        <v>0.02</v>
      </c>
      <c r="M1912" s="19" t="n">
        <f aca="false">L1912 * K1912</f>
        <v>0.3168</v>
      </c>
      <c r="N1912" s="12" t="n">
        <f aca="false">IF(N1911 = 1, IF(D1912 &gt; I1912, 1, -1), IF(I1912 &gt; C1912, -1, 1))</f>
        <v>-1</v>
      </c>
      <c r="O1912" s="12" t="n">
        <f aca="false">IF(N1912 =N1911, O1911 + 1, 1)</f>
        <v>1</v>
      </c>
    </row>
    <row collapsed="false" customFormat="false" customHeight="true" hidden="false" ht="13.3" outlineLevel="0" r="1913">
      <c r="A1913" s="17" t="n">
        <v>39335</v>
      </c>
      <c r="B1913" s="14" t="n">
        <v>136.99</v>
      </c>
      <c r="C1913" s="14" t="n">
        <v>138.04</v>
      </c>
      <c r="D1913" s="14" t="n">
        <v>133.95</v>
      </c>
      <c r="E1913" s="14" t="n">
        <v>136.71</v>
      </c>
      <c r="F1913" s="14" t="n">
        <v>53137100</v>
      </c>
      <c r="G1913" s="14" t="n">
        <v>136.13</v>
      </c>
      <c r="I1913" s="18" t="n">
        <f aca="false">IF(N1912 = 1, IF((I1912 + (N1912 * M1912)) &gt; D1913, MAX(C1913,J1912), I1912 + (N1912 * M1912)), IF((I1912 + (N1912 * M1912)) &lt; C1913, MIN(D1913,J1912), I1912 + (N1912 * M1912)))</f>
        <v>145.5232</v>
      </c>
      <c r="J1913" s="19" t="n">
        <f aca="false">IF(N1913 = 1, MAX(C1913, J1912), MIN(J1912,D1913))</f>
        <v>130</v>
      </c>
      <c r="K1913" s="19" t="n">
        <f aca="false">ABS(J1913 - I1913)</f>
        <v>15.5232</v>
      </c>
      <c r="L1913" s="19" t="n">
        <f aca="false">IF(N1913 &lt;&gt; N1912, $H$2, IF(J1913 &lt;&gt; J1912, IF(L1912 &lt; $H$6, L1912 +$H$4, L1912), L1912))</f>
        <v>0.02</v>
      </c>
      <c r="M1913" s="19" t="n">
        <f aca="false">L1913 * K1913</f>
        <v>0.310464</v>
      </c>
      <c r="N1913" s="12" t="n">
        <f aca="false">IF(N1912 = 1, IF(D1913 &gt; I1913, 1, -1), IF(I1913 &gt; C1913, -1, 1))</f>
        <v>-1</v>
      </c>
      <c r="O1913" s="12" t="n">
        <f aca="false">IF(N1913 =N1912, O1912 + 1, 1)</f>
        <v>2</v>
      </c>
    </row>
    <row collapsed="false" customFormat="false" customHeight="true" hidden="false" ht="13.3" outlineLevel="0" r="1914">
      <c r="A1914" s="17" t="n">
        <v>39336</v>
      </c>
      <c r="B1914" s="14" t="n">
        <v>137.9</v>
      </c>
      <c r="C1914" s="14" t="n">
        <v>138.3</v>
      </c>
      <c r="D1914" s="14" t="n">
        <v>133.75</v>
      </c>
      <c r="E1914" s="14" t="n">
        <v>135.49</v>
      </c>
      <c r="F1914" s="14" t="n">
        <v>34710200</v>
      </c>
      <c r="G1914" s="14" t="n">
        <v>134.91</v>
      </c>
      <c r="I1914" s="18" t="n">
        <f aca="false">IF(N1913 = 1, IF((I1913 + (N1913 * M1913)) &gt; D1914, MAX(C1914,J1913), I1913 + (N1913 * M1913)), IF((I1913 + (N1913 * M1913)) &lt; C1914, MIN(D1914,J1913), I1913 + (N1913 * M1913)))</f>
        <v>145.212736</v>
      </c>
      <c r="J1914" s="19" t="n">
        <f aca="false">IF(N1914 = 1, MAX(C1914, J1913), MIN(J1913,D1914))</f>
        <v>130</v>
      </c>
      <c r="K1914" s="19" t="n">
        <f aca="false">ABS(J1914 - I1914)</f>
        <v>15.212736</v>
      </c>
      <c r="L1914" s="19" t="n">
        <f aca="false">IF(N1914 &lt;&gt; N1913, $H$2, IF(J1914 &lt;&gt; J1913, IF(L1913 &lt; $H$6, L1913 +$H$4, L1913), L1913))</f>
        <v>0.02</v>
      </c>
      <c r="M1914" s="19" t="n">
        <f aca="false">L1914 * K1914</f>
        <v>0.30425472</v>
      </c>
      <c r="N1914" s="12" t="n">
        <f aca="false">IF(N1913 = 1, IF(D1914 &gt; I1914, 1, -1), IF(I1914 &gt; C1914, -1, 1))</f>
        <v>-1</v>
      </c>
      <c r="O1914" s="12" t="n">
        <f aca="false">IF(N1914 =N1913, O1913 + 1, 1)</f>
        <v>3</v>
      </c>
    </row>
    <row collapsed="false" customFormat="false" customHeight="true" hidden="false" ht="13.3" outlineLevel="0" r="1915">
      <c r="A1915" s="17" t="n">
        <v>39337</v>
      </c>
      <c r="B1915" s="14" t="n">
        <v>135.99</v>
      </c>
      <c r="C1915" s="14" t="n">
        <v>139.4</v>
      </c>
      <c r="D1915" s="14" t="n">
        <v>135.75</v>
      </c>
      <c r="E1915" s="14" t="n">
        <v>136.85</v>
      </c>
      <c r="F1915" s="14" t="n">
        <v>36527500</v>
      </c>
      <c r="G1915" s="14" t="n">
        <v>136.26</v>
      </c>
      <c r="I1915" s="18" t="n">
        <f aca="false">IF(N1914 = 1, IF((I1914 + (N1914 * M1914)) &gt; D1915, MAX(C1915,J1914), I1914 + (N1914 * M1914)), IF((I1914 + (N1914 * M1914)) &lt; C1915, MIN(D1915,J1914), I1914 + (N1914 * M1914)))</f>
        <v>144.90848128</v>
      </c>
      <c r="J1915" s="19" t="n">
        <f aca="false">IF(N1915 = 1, MAX(C1915, J1914), MIN(J1914,D1915))</f>
        <v>130</v>
      </c>
      <c r="K1915" s="19" t="n">
        <f aca="false">ABS(J1915 - I1915)</f>
        <v>14.90848128</v>
      </c>
      <c r="L1915" s="19" t="n">
        <f aca="false">IF(N1915 &lt;&gt; N1914, $H$2, IF(J1915 &lt;&gt; J1914, IF(L1914 &lt; $H$6, L1914 +$H$4, L1914), L1914))</f>
        <v>0.02</v>
      </c>
      <c r="M1915" s="19" t="n">
        <f aca="false">L1915 * K1915</f>
        <v>0.2981696256</v>
      </c>
      <c r="N1915" s="12" t="n">
        <f aca="false">IF(N1914 = 1, IF(D1915 &gt; I1915, 1, -1), IF(I1915 &gt; C1915, -1, 1))</f>
        <v>-1</v>
      </c>
      <c r="O1915" s="12" t="n">
        <f aca="false">IF(N1915 =N1914, O1914 + 1, 1)</f>
        <v>4</v>
      </c>
    </row>
    <row collapsed="false" customFormat="false" customHeight="true" hidden="false" ht="13.3" outlineLevel="0" r="1916">
      <c r="A1916" s="17" t="n">
        <v>39338</v>
      </c>
      <c r="B1916" s="14" t="n">
        <v>138.83</v>
      </c>
      <c r="C1916" s="14" t="n">
        <v>139</v>
      </c>
      <c r="D1916" s="14" t="n">
        <v>136.65</v>
      </c>
      <c r="E1916" s="14" t="n">
        <v>137.2</v>
      </c>
      <c r="F1916" s="14" t="n">
        <v>23434400</v>
      </c>
      <c r="G1916" s="14" t="n">
        <v>136.61</v>
      </c>
      <c r="I1916" s="18" t="n">
        <f aca="false">IF(N1915 = 1, IF((I1915 + (N1915 * M1915)) &gt; D1916, MAX(C1916,J1915), I1915 + (N1915 * M1915)), IF((I1915 + (N1915 * M1915)) &lt; C1916, MIN(D1916,J1915), I1915 + (N1915 * M1915)))</f>
        <v>144.6103116544</v>
      </c>
      <c r="J1916" s="19" t="n">
        <f aca="false">IF(N1916 = 1, MAX(C1916, J1915), MIN(J1915,D1916))</f>
        <v>130</v>
      </c>
      <c r="K1916" s="19" t="n">
        <f aca="false">ABS(J1916 - I1916)</f>
        <v>14.6103116544</v>
      </c>
      <c r="L1916" s="19" t="n">
        <f aca="false">IF(N1916 &lt;&gt; N1915, $H$2, IF(J1916 &lt;&gt; J1915, IF(L1915 &lt; $H$6, L1915 +$H$4, L1915), L1915))</f>
        <v>0.02</v>
      </c>
      <c r="M1916" s="19" t="n">
        <f aca="false">L1916 * K1916</f>
        <v>0.292206233088</v>
      </c>
      <c r="N1916" s="12" t="n">
        <f aca="false">IF(N1915 = 1, IF(D1916 &gt; I1916, 1, -1), IF(I1916 &gt; C1916, -1, 1))</f>
        <v>-1</v>
      </c>
      <c r="O1916" s="12" t="n">
        <f aca="false">IF(N1916 =N1915, O1915 + 1, 1)</f>
        <v>5</v>
      </c>
    </row>
    <row collapsed="false" customFormat="false" customHeight="true" hidden="false" ht="13.3" outlineLevel="0" r="1917">
      <c r="A1917" s="17" t="n">
        <v>39339</v>
      </c>
      <c r="B1917" s="14" t="n">
        <v>136.57</v>
      </c>
      <c r="C1917" s="14" t="n">
        <v>138.98</v>
      </c>
      <c r="D1917" s="14" t="n">
        <v>136.2</v>
      </c>
      <c r="E1917" s="14" t="n">
        <v>138.81</v>
      </c>
      <c r="F1917" s="14" t="n">
        <v>21690000</v>
      </c>
      <c r="G1917" s="14" t="n">
        <v>138.22</v>
      </c>
      <c r="I1917" s="18" t="n">
        <f aca="false">IF(N1916 = 1, IF((I1916 + (N1916 * M1916)) &gt; D1917, MAX(C1917,J1916), I1916 + (N1916 * M1916)), IF((I1916 + (N1916 * M1916)) &lt; C1917, MIN(D1917,J1916), I1916 + (N1916 * M1916)))</f>
        <v>144.318105421312</v>
      </c>
      <c r="J1917" s="19" t="n">
        <f aca="false">IF(N1917 = 1, MAX(C1917, J1916), MIN(J1916,D1917))</f>
        <v>130</v>
      </c>
      <c r="K1917" s="19" t="n">
        <f aca="false">ABS(J1917 - I1917)</f>
        <v>14.318105421312</v>
      </c>
      <c r="L1917" s="19" t="n">
        <f aca="false">IF(N1917 &lt;&gt; N1916, $H$2, IF(J1917 &lt;&gt; J1916, IF(L1916 &lt; $H$6, L1916 +$H$4, L1916), L1916))</f>
        <v>0.02</v>
      </c>
      <c r="M1917" s="19" t="n">
        <f aca="false">L1917 * K1917</f>
        <v>0.286362108426241</v>
      </c>
      <c r="N1917" s="12" t="n">
        <f aca="false">IF(N1916 = 1, IF(D1917 &gt; I1917, 1, -1), IF(I1917 &gt; C1917, -1, 1))</f>
        <v>-1</v>
      </c>
      <c r="O1917" s="12" t="n">
        <f aca="false">IF(N1917 =N1916, O1916 + 1, 1)</f>
        <v>6</v>
      </c>
    </row>
    <row collapsed="false" customFormat="false" customHeight="true" hidden="false" ht="13.3" outlineLevel="0" r="1918">
      <c r="A1918" s="17" t="n">
        <v>39342</v>
      </c>
      <c r="B1918" s="14" t="n">
        <v>138.99</v>
      </c>
      <c r="C1918" s="14" t="n">
        <v>140.59</v>
      </c>
      <c r="D1918" s="14" t="n">
        <v>137.6</v>
      </c>
      <c r="E1918" s="14" t="n">
        <v>138.41</v>
      </c>
      <c r="F1918" s="14" t="n">
        <v>28334700</v>
      </c>
      <c r="G1918" s="14" t="n">
        <v>137.82</v>
      </c>
      <c r="I1918" s="18" t="n">
        <f aca="false">IF(N1917 = 1, IF((I1917 + (N1917 * M1917)) &gt; D1918, MAX(C1918,J1917), I1917 + (N1917 * M1917)), IF((I1917 + (N1917 * M1917)) &lt; C1918, MIN(D1918,J1917), I1917 + (N1917 * M1917)))</f>
        <v>144.031743312886</v>
      </c>
      <c r="J1918" s="19" t="n">
        <f aca="false">IF(N1918 = 1, MAX(C1918, J1917), MIN(J1917,D1918))</f>
        <v>130</v>
      </c>
      <c r="K1918" s="19" t="n">
        <f aca="false">ABS(J1918 - I1918)</f>
        <v>14.0317433128858</v>
      </c>
      <c r="L1918" s="19" t="n">
        <f aca="false">IF(N1918 &lt;&gt; N1917, $H$2, IF(J1918 &lt;&gt; J1917, IF(L1917 &lt; $H$6, L1917 +$H$4, L1917), L1917))</f>
        <v>0.02</v>
      </c>
      <c r="M1918" s="19" t="n">
        <f aca="false">L1918 * K1918</f>
        <v>0.280634866257716</v>
      </c>
      <c r="N1918" s="12" t="n">
        <f aca="false">IF(N1917 = 1, IF(D1918 &gt; I1918, 1, -1), IF(I1918 &gt; C1918, -1, 1))</f>
        <v>-1</v>
      </c>
      <c r="O1918" s="12" t="n">
        <f aca="false">IF(N1918 =N1917, O1917 + 1, 1)</f>
        <v>7</v>
      </c>
    </row>
    <row collapsed="false" customFormat="false" customHeight="true" hidden="false" ht="13.3" outlineLevel="0" r="1919">
      <c r="A1919" s="17" t="n">
        <v>39343</v>
      </c>
      <c r="B1919" s="14" t="n">
        <v>139.06</v>
      </c>
      <c r="C1919" s="14" t="n">
        <v>142.85</v>
      </c>
      <c r="D1919" s="14" t="n">
        <v>137.83</v>
      </c>
      <c r="E1919" s="14" t="n">
        <v>140.92</v>
      </c>
      <c r="F1919" s="14" t="n">
        <v>38003200</v>
      </c>
      <c r="G1919" s="14" t="n">
        <v>140.32</v>
      </c>
      <c r="I1919" s="18" t="n">
        <f aca="false">IF(N1918 = 1, IF((I1918 + (N1918 * M1918)) &gt; D1919, MAX(C1919,J1918), I1918 + (N1918 * M1918)), IF((I1918 + (N1918 * M1918)) &lt; C1919, MIN(D1919,J1918), I1918 + (N1918 * M1918)))</f>
        <v>143.751108446628</v>
      </c>
      <c r="J1919" s="19" t="n">
        <f aca="false">IF(N1919 = 1, MAX(C1919, J1918), MIN(J1918,D1919))</f>
        <v>130</v>
      </c>
      <c r="K1919" s="19" t="n">
        <f aca="false">ABS(J1919 - I1919)</f>
        <v>13.7511084466281</v>
      </c>
      <c r="L1919" s="19" t="n">
        <f aca="false">IF(N1919 &lt;&gt; N1918, $H$2, IF(J1919 &lt;&gt; J1918, IF(L1918 &lt; $H$6, L1918 +$H$4, L1918), L1918))</f>
        <v>0.02</v>
      </c>
      <c r="M1919" s="19" t="n">
        <f aca="false">L1919 * K1919</f>
        <v>0.275022168932562</v>
      </c>
      <c r="N1919" s="12" t="n">
        <f aca="false">IF(N1918 = 1, IF(D1919 &gt; I1919, 1, -1), IF(I1919 &gt; C1919, -1, 1))</f>
        <v>-1</v>
      </c>
      <c r="O1919" s="12" t="n">
        <f aca="false">IF(N1919 =N1918, O1918 + 1, 1)</f>
        <v>8</v>
      </c>
    </row>
    <row collapsed="false" customFormat="false" customHeight="true" hidden="false" ht="13.3" outlineLevel="0" r="1920">
      <c r="A1920" s="17" t="n">
        <v>39344</v>
      </c>
      <c r="B1920" s="14" t="n">
        <v>143.02</v>
      </c>
      <c r="C1920" s="14" t="n">
        <v>143.16</v>
      </c>
      <c r="D1920" s="14" t="n">
        <v>139.4</v>
      </c>
      <c r="E1920" s="14" t="n">
        <v>140.77</v>
      </c>
      <c r="F1920" s="14" t="n">
        <v>36674300</v>
      </c>
      <c r="G1920" s="14" t="n">
        <v>140.17</v>
      </c>
      <c r="I1920" s="18" t="n">
        <f aca="false">IF(N1919 = 1, IF((I1919 + (N1919 * M1919)) &gt; D1920, MAX(C1920,J1919), I1919 + (N1919 * M1919)), IF((I1919 + (N1919 * M1919)) &lt; C1920, MIN(D1920,J1919), I1919 + (N1919 * M1919)))</f>
        <v>143.476086277696</v>
      </c>
      <c r="J1920" s="19" t="n">
        <f aca="false">IF(N1920 = 1, MAX(C1920, J1919), MIN(J1919,D1920))</f>
        <v>130</v>
      </c>
      <c r="K1920" s="19" t="n">
        <f aca="false">ABS(J1920 - I1920)</f>
        <v>13.4760862776955</v>
      </c>
      <c r="L1920" s="19" t="n">
        <f aca="false">IF(N1920 &lt;&gt; N1919, $H$2, IF(J1920 &lt;&gt; J1919, IF(L1919 &lt; $H$6, L1919 +$H$4, L1919), L1919))</f>
        <v>0.02</v>
      </c>
      <c r="M1920" s="19" t="n">
        <f aca="false">L1920 * K1920</f>
        <v>0.26952172555391</v>
      </c>
      <c r="N1920" s="12" t="n">
        <f aca="false">IF(N1919 = 1, IF(D1920 &gt; I1920, 1, -1), IF(I1920 &gt; C1920, -1, 1))</f>
        <v>-1</v>
      </c>
      <c r="O1920" s="12" t="n">
        <f aca="false">IF(N1920 =N1919, O1919 + 1, 1)</f>
        <v>9</v>
      </c>
    </row>
    <row collapsed="false" customFormat="false" customHeight="true" hidden="false" ht="13.3" outlineLevel="0" r="1921">
      <c r="A1921" s="17" t="n">
        <v>39345</v>
      </c>
      <c r="B1921" s="14" t="n">
        <v>140.15</v>
      </c>
      <c r="C1921" s="14" t="n">
        <v>141.79</v>
      </c>
      <c r="D1921" s="14" t="n">
        <v>139.32</v>
      </c>
      <c r="E1921" s="14" t="n">
        <v>140.31</v>
      </c>
      <c r="F1921" s="14" t="n">
        <v>24708600</v>
      </c>
      <c r="G1921" s="14" t="n">
        <v>139.71</v>
      </c>
      <c r="I1921" s="18" t="n">
        <f aca="false">IF(N1920 = 1, IF((I1920 + (N1920 * M1920)) &gt; D1921, MAX(C1921,J1920), I1920 + (N1920 * M1920)), IF((I1920 + (N1920 * M1920)) &lt; C1921, MIN(D1921,J1920), I1920 + (N1920 * M1920)))</f>
        <v>143.206564552142</v>
      </c>
      <c r="J1921" s="19" t="n">
        <f aca="false">IF(N1921 = 1, MAX(C1921, J1920), MIN(J1920,D1921))</f>
        <v>130</v>
      </c>
      <c r="K1921" s="19" t="n">
        <f aca="false">ABS(J1921 - I1921)</f>
        <v>13.2065645521416</v>
      </c>
      <c r="L1921" s="19" t="n">
        <f aca="false">IF(N1921 &lt;&gt; N1920, $H$2, IF(J1921 &lt;&gt; J1920, IF(L1920 &lt; $H$6, L1920 +$H$4, L1920), L1920))</f>
        <v>0.02</v>
      </c>
      <c r="M1921" s="19" t="n">
        <f aca="false">L1921 * K1921</f>
        <v>0.264131291042832</v>
      </c>
      <c r="N1921" s="12" t="n">
        <f aca="false">IF(N1920 = 1, IF(D1921 &gt; I1921, 1, -1), IF(I1921 &gt; C1921, -1, 1))</f>
        <v>-1</v>
      </c>
      <c r="O1921" s="12" t="n">
        <f aca="false">IF(N1921 =N1920, O1920 + 1, 1)</f>
        <v>10</v>
      </c>
    </row>
    <row collapsed="false" customFormat="false" customHeight="true" hidden="false" ht="13.3" outlineLevel="0" r="1922">
      <c r="A1922" s="17" t="n">
        <v>39346</v>
      </c>
      <c r="B1922" s="14" t="n">
        <v>141.14</v>
      </c>
      <c r="C1922" s="14" t="n">
        <v>144.65</v>
      </c>
      <c r="D1922" s="14" t="n">
        <v>140.31</v>
      </c>
      <c r="E1922" s="14" t="n">
        <v>144.15</v>
      </c>
      <c r="F1922" s="14" t="n">
        <v>40674300</v>
      </c>
      <c r="G1922" s="14" t="n">
        <v>143.53</v>
      </c>
      <c r="I1922" s="18" t="n">
        <f aca="false">IF(N1921 = 1, IF((I1921 + (N1921 * M1921)) &gt; D1922, MAX(C1922,J1921), I1921 + (N1921 * M1921)), IF((I1921 + (N1921 * M1921)) &lt; C1922, MIN(D1922,J1921), I1921 + (N1921 * M1921)))</f>
        <v>130</v>
      </c>
      <c r="J1922" s="19" t="n">
        <f aca="false">IF(N1922 = 1, MAX(C1922, J1921), MIN(J1921,D1922))</f>
        <v>144.65</v>
      </c>
      <c r="K1922" s="19" t="n">
        <f aca="false">ABS(J1922 - I1922)</f>
        <v>14.65</v>
      </c>
      <c r="L1922" s="19" t="n">
        <f aca="false">IF(N1922 &lt;&gt; N1921, $H$2, IF(J1922 &lt;&gt; J1921, IF(L1921 &lt; $H$6, L1921 +$H$4, L1921), L1921))</f>
        <v>0.02</v>
      </c>
      <c r="M1922" s="19" t="n">
        <f aca="false">L1922 * K1922</f>
        <v>0.293</v>
      </c>
      <c r="N1922" s="12" t="n">
        <f aca="false">IF(N1921 = 1, IF(D1922 &gt; I1922, 1, -1), IF(I1922 &gt; C1922, -1, 1))</f>
        <v>1</v>
      </c>
      <c r="O1922" s="12" t="n">
        <f aca="false">IF(N1922 =N1921, O1921 + 1, 1)</f>
        <v>1</v>
      </c>
    </row>
    <row collapsed="false" customFormat="false" customHeight="true" hidden="false" ht="13.3" outlineLevel="0" r="1923">
      <c r="A1923" s="17" t="n">
        <v>39349</v>
      </c>
      <c r="B1923" s="14" t="n">
        <v>146.73</v>
      </c>
      <c r="C1923" s="14" t="n">
        <v>149.85</v>
      </c>
      <c r="D1923" s="14" t="n">
        <v>146.65</v>
      </c>
      <c r="E1923" s="14" t="n">
        <v>148.28</v>
      </c>
      <c r="F1923" s="14" t="n">
        <v>37577200</v>
      </c>
      <c r="G1923" s="14" t="n">
        <v>147.65</v>
      </c>
      <c r="I1923" s="18" t="n">
        <f aca="false">IF(N1922 = 1, IF((I1922 + (N1922 * M1922)) &gt; D1923, MAX(C1923,J1922), I1922 + (N1922 * M1922)), IF((I1922 + (N1922 * M1922)) &lt; C1923, MIN(D1923,J1922), I1922 + (N1922 * M1922)))</f>
        <v>130.293</v>
      </c>
      <c r="J1923" s="19" t="n">
        <f aca="false">IF(N1923 = 1, MAX(C1923, J1922), MIN(J1922,D1923))</f>
        <v>149.85</v>
      </c>
      <c r="K1923" s="19" t="n">
        <f aca="false">ABS(J1923 - I1923)</f>
        <v>19.557</v>
      </c>
      <c r="L1923" s="19" t="n">
        <f aca="false">IF(N1923 &lt;&gt; N1922, $H$2, IF(J1923 &lt;&gt; J1922, IF(L1922 &lt; $H$6, L1922 +$H$4, L1922), L1922))</f>
        <v>0.04</v>
      </c>
      <c r="M1923" s="19" t="n">
        <f aca="false">L1923 * K1923</f>
        <v>0.782279999999999</v>
      </c>
      <c r="N1923" s="12" t="n">
        <f aca="false">IF(N1922 = 1, IF(D1923 &gt; I1923, 1, -1), IF(I1923 &gt; C1923, -1, 1))</f>
        <v>1</v>
      </c>
      <c r="O1923" s="12" t="n">
        <f aca="false">IF(N1923 =N1922, O1922 + 1, 1)</f>
        <v>2</v>
      </c>
    </row>
    <row collapsed="false" customFormat="false" customHeight="true" hidden="false" ht="13.3" outlineLevel="0" r="1924">
      <c r="A1924" s="17" t="n">
        <v>39350</v>
      </c>
      <c r="B1924" s="14" t="n">
        <v>146.84</v>
      </c>
      <c r="C1924" s="14" t="n">
        <v>153.22</v>
      </c>
      <c r="D1924" s="14" t="n">
        <v>146.82</v>
      </c>
      <c r="E1924" s="14" t="n">
        <v>153.18</v>
      </c>
      <c r="F1924" s="14" t="n">
        <v>42591100</v>
      </c>
      <c r="G1924" s="14" t="n">
        <v>152.53</v>
      </c>
      <c r="I1924" s="18" t="n">
        <f aca="false">IF(N1923 = 1, IF((I1923 + (N1923 * M1923)) &gt; D1924, MAX(C1924,J1923), I1923 + (N1923 * M1923)), IF((I1923 + (N1923 * M1923)) &lt; C1924, MIN(D1924,J1923), I1923 + (N1923 * M1923)))</f>
        <v>131.07528</v>
      </c>
      <c r="J1924" s="19" t="n">
        <f aca="false">IF(N1924 = 1, MAX(C1924, J1923), MIN(J1923,D1924))</f>
        <v>153.22</v>
      </c>
      <c r="K1924" s="19" t="n">
        <f aca="false">ABS(J1924 - I1924)</f>
        <v>22.14472</v>
      </c>
      <c r="L1924" s="19" t="n">
        <f aca="false">IF(N1924 &lt;&gt; N1923, $H$2, IF(J1924 &lt;&gt; J1923, IF(L1923 &lt; $H$6, L1923 +$H$4, L1923), L1923))</f>
        <v>0.06</v>
      </c>
      <c r="M1924" s="19" t="n">
        <f aca="false">L1924 * K1924</f>
        <v>1.3286832</v>
      </c>
      <c r="N1924" s="12" t="n">
        <f aca="false">IF(N1923 = 1, IF(D1924 &gt; I1924, 1, -1), IF(I1924 &gt; C1924, -1, 1))</f>
        <v>1</v>
      </c>
      <c r="O1924" s="12" t="n">
        <f aca="false">IF(N1924 =N1923, O1923 + 1, 1)</f>
        <v>3</v>
      </c>
    </row>
    <row collapsed="false" customFormat="false" customHeight="true" hidden="false" ht="13.3" outlineLevel="0" r="1925">
      <c r="A1925" s="17" t="n">
        <v>39351</v>
      </c>
      <c r="B1925" s="14" t="n">
        <v>154.47</v>
      </c>
      <c r="C1925" s="14" t="n">
        <v>155</v>
      </c>
      <c r="D1925" s="14" t="n">
        <v>151.25</v>
      </c>
      <c r="E1925" s="14" t="n">
        <v>152.77</v>
      </c>
      <c r="F1925" s="14" t="n">
        <v>34831000</v>
      </c>
      <c r="G1925" s="14" t="n">
        <v>152.12</v>
      </c>
      <c r="I1925" s="18" t="n">
        <f aca="false">IF(N1924 = 1, IF((I1924 + (N1924 * M1924)) &gt; D1925, MAX(C1925,J1924), I1924 + (N1924 * M1924)), IF((I1924 + (N1924 * M1924)) &lt; C1925, MIN(D1925,J1924), I1924 + (N1924 * M1924)))</f>
        <v>132.4039632</v>
      </c>
      <c r="J1925" s="19" t="n">
        <f aca="false">IF(N1925 = 1, MAX(C1925, J1924), MIN(J1924,D1925))</f>
        <v>155</v>
      </c>
      <c r="K1925" s="19" t="n">
        <f aca="false">ABS(J1925 - I1925)</f>
        <v>22.5960368</v>
      </c>
      <c r="L1925" s="19" t="n">
        <f aca="false">IF(N1925 &lt;&gt; N1924, $H$2, IF(J1925 &lt;&gt; J1924, IF(L1924 &lt; $H$6, L1924 +$H$4, L1924), L1924))</f>
        <v>0.08</v>
      </c>
      <c r="M1925" s="19" t="n">
        <f aca="false">L1925 * K1925</f>
        <v>1.807682944</v>
      </c>
      <c r="N1925" s="12" t="n">
        <f aca="false">IF(N1924 = 1, IF(D1925 &gt; I1925, 1, -1), IF(I1925 &gt; C1925, -1, 1))</f>
        <v>1</v>
      </c>
      <c r="O1925" s="12" t="n">
        <f aca="false">IF(N1925 =N1924, O1924 + 1, 1)</f>
        <v>4</v>
      </c>
    </row>
    <row collapsed="false" customFormat="false" customHeight="true" hidden="false" ht="13.3" outlineLevel="0" r="1926">
      <c r="A1926" s="17" t="n">
        <v>39352</v>
      </c>
      <c r="B1926" s="14" t="n">
        <v>153.77</v>
      </c>
      <c r="C1926" s="14" t="n">
        <v>154.52</v>
      </c>
      <c r="D1926" s="14" t="n">
        <v>152.32</v>
      </c>
      <c r="E1926" s="14" t="n">
        <v>154.5</v>
      </c>
      <c r="F1926" s="14" t="n">
        <v>23507100</v>
      </c>
      <c r="G1926" s="14" t="n">
        <v>153.84</v>
      </c>
      <c r="I1926" s="18" t="n">
        <f aca="false">IF(N1925 = 1, IF((I1925 + (N1925 * M1925)) &gt; D1926, MAX(C1926,J1925), I1925 + (N1925 * M1925)), IF((I1925 + (N1925 * M1925)) &lt; C1926, MIN(D1926,J1925), I1925 + (N1925 * M1925)))</f>
        <v>134.211646144</v>
      </c>
      <c r="J1926" s="19" t="n">
        <f aca="false">IF(N1926 = 1, MAX(C1926, J1925), MIN(J1925,D1926))</f>
        <v>155</v>
      </c>
      <c r="K1926" s="19" t="n">
        <f aca="false">ABS(J1926 - I1926)</f>
        <v>20.788353856</v>
      </c>
      <c r="L1926" s="19" t="n">
        <f aca="false">IF(N1926 &lt;&gt; N1925, $H$2, IF(J1926 &lt;&gt; J1925, IF(L1925 &lt; $H$6, L1925 +$H$4, L1925), L1925))</f>
        <v>0.08</v>
      </c>
      <c r="M1926" s="19" t="n">
        <f aca="false">L1926 * K1926</f>
        <v>1.66306830848</v>
      </c>
      <c r="N1926" s="12" t="n">
        <f aca="false">IF(N1925 = 1, IF(D1926 &gt; I1926, 1, -1), IF(I1926 &gt; C1926, -1, 1))</f>
        <v>1</v>
      </c>
      <c r="O1926" s="12" t="n">
        <f aca="false">IF(N1926 =N1925, O1925 + 1, 1)</f>
        <v>5</v>
      </c>
    </row>
    <row collapsed="false" customFormat="false" customHeight="true" hidden="false" ht="13.3" outlineLevel="0" r="1927">
      <c r="A1927" s="17" t="n">
        <v>39353</v>
      </c>
      <c r="B1927" s="14" t="n">
        <v>153.44</v>
      </c>
      <c r="C1927" s="14" t="n">
        <v>154.6</v>
      </c>
      <c r="D1927" s="14" t="n">
        <v>152.75</v>
      </c>
      <c r="E1927" s="14" t="n">
        <v>153.47</v>
      </c>
      <c r="F1927" s="14" t="n">
        <v>21967900</v>
      </c>
      <c r="G1927" s="14" t="n">
        <v>152.81</v>
      </c>
      <c r="I1927" s="18" t="n">
        <f aca="false">IF(N1926 = 1, IF((I1926 + (N1926 * M1926)) &gt; D1927, MAX(C1927,J1926), I1926 + (N1926 * M1926)), IF((I1926 + (N1926 * M1926)) &lt; C1927, MIN(D1927,J1926), I1926 + (N1926 * M1926)))</f>
        <v>135.87471445248</v>
      </c>
      <c r="J1927" s="19" t="n">
        <f aca="false">IF(N1927 = 1, MAX(C1927, J1926), MIN(J1926,D1927))</f>
        <v>155</v>
      </c>
      <c r="K1927" s="19" t="n">
        <f aca="false">ABS(J1927 - I1927)</f>
        <v>19.12528554752</v>
      </c>
      <c r="L1927" s="19" t="n">
        <f aca="false">IF(N1927 &lt;&gt; N1926, $H$2, IF(J1927 &lt;&gt; J1926, IF(L1926 &lt; $H$6, L1926 +$H$4, L1926), L1926))</f>
        <v>0.08</v>
      </c>
      <c r="M1927" s="19" t="n">
        <f aca="false">L1927 * K1927</f>
        <v>1.5300228438016</v>
      </c>
      <c r="N1927" s="12" t="n">
        <f aca="false">IF(N1926 = 1, IF(D1927 &gt; I1927, 1, -1), IF(I1927 &gt; C1927, -1, 1))</f>
        <v>1</v>
      </c>
      <c r="O1927" s="12" t="n">
        <f aca="false">IF(N1927 =N1926, O1926 + 1, 1)</f>
        <v>6</v>
      </c>
    </row>
    <row collapsed="false" customFormat="false" customHeight="true" hidden="false" ht="13.3" outlineLevel="0" r="1928">
      <c r="A1928" s="17" t="n">
        <v>39356</v>
      </c>
      <c r="B1928" s="14" t="n">
        <v>154.63</v>
      </c>
      <c r="C1928" s="14" t="n">
        <v>157.41</v>
      </c>
      <c r="D1928" s="14" t="n">
        <v>152.93</v>
      </c>
      <c r="E1928" s="14" t="n">
        <v>156.34</v>
      </c>
      <c r="F1928" s="14" t="n">
        <v>29895300</v>
      </c>
      <c r="G1928" s="14" t="n">
        <v>155.67</v>
      </c>
      <c r="I1928" s="18" t="n">
        <f aca="false">IF(N1927 = 1, IF((I1927 + (N1927 * M1927)) &gt; D1928, MAX(C1928,J1927), I1927 + (N1927 * M1927)), IF((I1927 + (N1927 * M1927)) &lt; C1928, MIN(D1928,J1927), I1927 + (N1927 * M1927)))</f>
        <v>137.404737296282</v>
      </c>
      <c r="J1928" s="19" t="n">
        <f aca="false">IF(N1928 = 1, MAX(C1928, J1927), MIN(J1927,D1928))</f>
        <v>157.41</v>
      </c>
      <c r="K1928" s="19" t="n">
        <f aca="false">ABS(J1928 - I1928)</f>
        <v>20.0052627037184</v>
      </c>
      <c r="L1928" s="19" t="n">
        <f aca="false">IF(N1928 &lt;&gt; N1927, $H$2, IF(J1928 &lt;&gt; J1927, IF(L1927 &lt; $H$6, L1927 +$H$4, L1927), L1927))</f>
        <v>0.1</v>
      </c>
      <c r="M1928" s="19" t="n">
        <f aca="false">L1928 * K1928</f>
        <v>2.00052627037184</v>
      </c>
      <c r="N1928" s="12" t="n">
        <f aca="false">IF(N1927 = 1, IF(D1928 &gt; I1928, 1, -1), IF(I1928 &gt; C1928, -1, 1))</f>
        <v>1</v>
      </c>
      <c r="O1928" s="12" t="n">
        <f aca="false">IF(N1928 =N1927, O1927 + 1, 1)</f>
        <v>7</v>
      </c>
    </row>
    <row collapsed="false" customFormat="false" customHeight="true" hidden="false" ht="13.3" outlineLevel="0" r="1929">
      <c r="A1929" s="17" t="n">
        <v>39357</v>
      </c>
      <c r="B1929" s="14" t="n">
        <v>156.55</v>
      </c>
      <c r="C1929" s="14" t="n">
        <v>158.59</v>
      </c>
      <c r="D1929" s="14" t="n">
        <v>155.89</v>
      </c>
      <c r="E1929" s="14" t="n">
        <v>158.45</v>
      </c>
      <c r="F1929" s="14" t="n">
        <v>28288200</v>
      </c>
      <c r="G1929" s="14" t="n">
        <v>157.77</v>
      </c>
      <c r="I1929" s="18" t="n">
        <f aca="false">IF(N1928 = 1, IF((I1928 + (N1928 * M1928)) &gt; D1929, MAX(C1929,J1928), I1928 + (N1928 * M1928)), IF((I1928 + (N1928 * M1928)) &lt; C1929, MIN(D1929,J1928), I1928 + (N1928 * M1928)))</f>
        <v>139.405263566653</v>
      </c>
      <c r="J1929" s="19" t="n">
        <f aca="false">IF(N1929 = 1, MAX(C1929, J1928), MIN(J1928,D1929))</f>
        <v>158.59</v>
      </c>
      <c r="K1929" s="19" t="n">
        <f aca="false">ABS(J1929 - I1929)</f>
        <v>19.1847364333466</v>
      </c>
      <c r="L1929" s="19" t="n">
        <f aca="false">IF(N1929 &lt;&gt; N1928, $H$2, IF(J1929 &lt;&gt; J1928, IF(L1928 &lt; $H$6, L1928 +$H$4, L1928), L1928))</f>
        <v>0.12</v>
      </c>
      <c r="M1929" s="19" t="n">
        <f aca="false">L1929 * K1929</f>
        <v>2.30216837200159</v>
      </c>
      <c r="N1929" s="12" t="n">
        <f aca="false">IF(N1928 = 1, IF(D1929 &gt; I1929, 1, -1), IF(I1929 &gt; C1929, -1, 1))</f>
        <v>1</v>
      </c>
      <c r="O1929" s="12" t="n">
        <f aca="false">IF(N1929 =N1928, O1928 + 1, 1)</f>
        <v>8</v>
      </c>
    </row>
    <row collapsed="false" customFormat="false" customHeight="true" hidden="false" ht="13.3" outlineLevel="0" r="1930">
      <c r="A1930" s="17" t="n">
        <v>39358</v>
      </c>
      <c r="B1930" s="14" t="n">
        <v>157.78</v>
      </c>
      <c r="C1930" s="14" t="n">
        <v>159.18</v>
      </c>
      <c r="D1930" s="14" t="n">
        <v>157.01</v>
      </c>
      <c r="E1930" s="14" t="n">
        <v>157.92</v>
      </c>
      <c r="F1930" s="14" t="n">
        <v>24732800</v>
      </c>
      <c r="G1930" s="14" t="n">
        <v>157.24</v>
      </c>
      <c r="I1930" s="18" t="n">
        <f aca="false">IF(N1929 = 1, IF((I1929 + (N1929 * M1929)) &gt; D1930, MAX(C1930,J1929), I1929 + (N1929 * M1929)), IF((I1929 + (N1929 * M1929)) &lt; C1930, MIN(D1930,J1929), I1929 + (N1929 * M1929)))</f>
        <v>141.707431938655</v>
      </c>
      <c r="J1930" s="19" t="n">
        <f aca="false">IF(N1930 = 1, MAX(C1930, J1929), MIN(J1929,D1930))</f>
        <v>159.18</v>
      </c>
      <c r="K1930" s="19" t="n">
        <f aca="false">ABS(J1930 - I1930)</f>
        <v>17.472568061345</v>
      </c>
      <c r="L1930" s="19" t="n">
        <f aca="false">IF(N1930 &lt;&gt; N1929, $H$2, IF(J1930 &lt;&gt; J1929, IF(L1929 &lt; $H$6, L1929 +$H$4, L1929), L1929))</f>
        <v>0.14</v>
      </c>
      <c r="M1930" s="19" t="n">
        <f aca="false">L1930 * K1930</f>
        <v>2.4461595285883</v>
      </c>
      <c r="N1930" s="12" t="n">
        <f aca="false">IF(N1929 = 1, IF(D1930 &gt; I1930, 1, -1), IF(I1930 &gt; C1930, -1, 1))</f>
        <v>1</v>
      </c>
      <c r="O1930" s="12" t="n">
        <f aca="false">IF(N1930 =N1929, O1929 + 1, 1)</f>
        <v>9</v>
      </c>
    </row>
    <row collapsed="false" customFormat="false" customHeight="true" hidden="false" ht="13.3" outlineLevel="0" r="1931">
      <c r="A1931" s="17" t="n">
        <v>39359</v>
      </c>
      <c r="B1931" s="14" t="n">
        <v>158</v>
      </c>
      <c r="C1931" s="14" t="n">
        <v>158.08</v>
      </c>
      <c r="D1931" s="14" t="n">
        <v>153.5</v>
      </c>
      <c r="E1931" s="14" t="n">
        <v>156.24</v>
      </c>
      <c r="F1931" s="14" t="n">
        <v>23462800</v>
      </c>
      <c r="G1931" s="14" t="n">
        <v>155.57</v>
      </c>
      <c r="I1931" s="18" t="n">
        <f aca="false">IF(N1930 = 1, IF((I1930 + (N1930 * M1930)) &gt; D1931, MAX(C1931,J1930), I1930 + (N1930 * M1930)), IF((I1930 + (N1930 * M1930)) &lt; C1931, MIN(D1931,J1930), I1930 + (N1930 * M1930)))</f>
        <v>144.153591467243</v>
      </c>
      <c r="J1931" s="19" t="n">
        <f aca="false">IF(N1931 = 1, MAX(C1931, J1930), MIN(J1930,D1931))</f>
        <v>159.18</v>
      </c>
      <c r="K1931" s="19" t="n">
        <f aca="false">ABS(J1931 - I1931)</f>
        <v>15.0264085327567</v>
      </c>
      <c r="L1931" s="19" t="n">
        <f aca="false">IF(N1931 &lt;&gt; N1930, $H$2, IF(J1931 &lt;&gt; J1930, IF(L1930 &lt; $H$6, L1930 +$H$4, L1930), L1930))</f>
        <v>0.14</v>
      </c>
      <c r="M1931" s="19" t="n">
        <f aca="false">L1931 * K1931</f>
        <v>2.10369719458593</v>
      </c>
      <c r="N1931" s="12" t="n">
        <f aca="false">IF(N1930 = 1, IF(D1931 &gt; I1931, 1, -1), IF(I1931 &gt; C1931, -1, 1))</f>
        <v>1</v>
      </c>
      <c r="O1931" s="12" t="n">
        <f aca="false">IF(N1931 =N1930, O1930 + 1, 1)</f>
        <v>10</v>
      </c>
    </row>
    <row collapsed="false" customFormat="false" customHeight="true" hidden="false" ht="13.3" outlineLevel="0" r="1932">
      <c r="A1932" s="17" t="n">
        <v>39360</v>
      </c>
      <c r="B1932" s="14" t="n">
        <v>158.37</v>
      </c>
      <c r="C1932" s="14" t="n">
        <v>161.58</v>
      </c>
      <c r="D1932" s="14" t="n">
        <v>157.7</v>
      </c>
      <c r="E1932" s="14" t="n">
        <v>161.45</v>
      </c>
      <c r="F1932" s="14" t="n">
        <v>33695400</v>
      </c>
      <c r="G1932" s="14" t="n">
        <v>160.76</v>
      </c>
      <c r="I1932" s="18" t="n">
        <f aca="false">IF(N1931 = 1, IF((I1931 + (N1931 * M1931)) &gt; D1932, MAX(C1932,J1931), I1931 + (N1931 * M1931)), IF((I1931 + (N1931 * M1931)) &lt; C1932, MIN(D1932,J1931), I1931 + (N1931 * M1931)))</f>
        <v>146.257288661829</v>
      </c>
      <c r="J1932" s="19" t="n">
        <f aca="false">IF(N1932 = 1, MAX(C1932, J1931), MIN(J1931,D1932))</f>
        <v>161.58</v>
      </c>
      <c r="K1932" s="19" t="n">
        <f aca="false">ABS(J1932 - I1932)</f>
        <v>15.3227113381707</v>
      </c>
      <c r="L1932" s="19" t="n">
        <f aca="false">IF(N1932 &lt;&gt; N1931, $H$2, IF(J1932 &lt;&gt; J1931, IF(L1931 &lt; $H$6, L1931 +$H$4, L1931), L1931))</f>
        <v>0.16</v>
      </c>
      <c r="M1932" s="19" t="n">
        <f aca="false">L1932 * K1932</f>
        <v>2.45163381410732</v>
      </c>
      <c r="N1932" s="12" t="n">
        <f aca="false">IF(N1931 = 1, IF(D1932 &gt; I1932, 1, -1), IF(I1932 &gt; C1932, -1, 1))</f>
        <v>1</v>
      </c>
      <c r="O1932" s="12" t="n">
        <f aca="false">IF(N1932 =N1931, O1931 + 1, 1)</f>
        <v>11</v>
      </c>
    </row>
    <row collapsed="false" customFormat="false" customHeight="true" hidden="false" ht="13.3" outlineLevel="0" r="1933">
      <c r="A1933" s="17" t="n">
        <v>39363</v>
      </c>
      <c r="B1933" s="14" t="n">
        <v>163.49</v>
      </c>
      <c r="C1933" s="14" t="n">
        <v>167.91</v>
      </c>
      <c r="D1933" s="14" t="n">
        <v>162.97</v>
      </c>
      <c r="E1933" s="14" t="n">
        <v>167.91</v>
      </c>
      <c r="F1933" s="14" t="n">
        <v>29854600</v>
      </c>
      <c r="G1933" s="14" t="n">
        <v>167.19</v>
      </c>
      <c r="I1933" s="18" t="n">
        <f aca="false">IF(N1932 = 1, IF((I1932 + (N1932 * M1932)) &gt; D1933, MAX(C1933,J1932), I1932 + (N1932 * M1932)), IF((I1932 + (N1932 * M1932)) &lt; C1933, MIN(D1933,J1932), I1932 + (N1932 * M1932)))</f>
        <v>148.708922475937</v>
      </c>
      <c r="J1933" s="19" t="n">
        <f aca="false">IF(N1933 = 1, MAX(C1933, J1932), MIN(J1932,D1933))</f>
        <v>167.91</v>
      </c>
      <c r="K1933" s="19" t="n">
        <f aca="false">ABS(J1933 - I1933)</f>
        <v>19.2010775240634</v>
      </c>
      <c r="L1933" s="19" t="n">
        <f aca="false">IF(N1933 &lt;&gt; N1932, $H$2, IF(J1933 &lt;&gt; J1932, IF(L1932 &lt; $H$6, L1932 +$H$4, L1932), L1932))</f>
        <v>0.18</v>
      </c>
      <c r="M1933" s="19" t="n">
        <f aca="false">L1933 * K1933</f>
        <v>3.45619395433141</v>
      </c>
      <c r="N1933" s="12" t="n">
        <f aca="false">IF(N1932 = 1, IF(D1933 &gt; I1933, 1, -1), IF(I1933 &gt; C1933, -1, 1))</f>
        <v>1</v>
      </c>
      <c r="O1933" s="12" t="n">
        <f aca="false">IF(N1933 =N1932, O1932 + 1, 1)</f>
        <v>12</v>
      </c>
    </row>
    <row collapsed="false" customFormat="false" customHeight="true" hidden="false" ht="13.3" outlineLevel="0" r="1934">
      <c r="A1934" s="17" t="n">
        <v>39364</v>
      </c>
      <c r="B1934" s="14" t="n">
        <v>170.2</v>
      </c>
      <c r="C1934" s="14" t="n">
        <v>171.11</v>
      </c>
      <c r="D1934" s="14" t="n">
        <v>166.68</v>
      </c>
      <c r="E1934" s="14" t="n">
        <v>167.86</v>
      </c>
      <c r="F1934" s="14" t="n">
        <v>39438800</v>
      </c>
      <c r="G1934" s="14" t="n">
        <v>167.14</v>
      </c>
      <c r="I1934" s="18" t="n">
        <f aca="false">IF(N1933 = 1, IF((I1933 + (N1933 * M1933)) &gt; D1934, MAX(C1934,J1933), I1933 + (N1933 * M1933)), IF((I1933 + (N1933 * M1933)) &lt; C1934, MIN(D1934,J1933), I1933 + (N1933 * M1933)))</f>
        <v>152.165116430268</v>
      </c>
      <c r="J1934" s="19" t="n">
        <f aca="false">IF(N1934 = 1, MAX(C1934, J1933), MIN(J1933,D1934))</f>
        <v>171.11</v>
      </c>
      <c r="K1934" s="19" t="n">
        <f aca="false">ABS(J1934 - I1934)</f>
        <v>18.944883569732</v>
      </c>
      <c r="L1934" s="19" t="n">
        <f aca="false">IF(N1934 &lt;&gt; N1933, $H$2, IF(J1934 &lt;&gt; J1933, IF(L1933 &lt; $H$6, L1933 +$H$4, L1933), L1933))</f>
        <v>0.2</v>
      </c>
      <c r="M1934" s="19" t="n">
        <f aca="false">L1934 * K1934</f>
        <v>3.7889767139464</v>
      </c>
      <c r="N1934" s="12" t="n">
        <f aca="false">IF(N1933 = 1, IF(D1934 &gt; I1934, 1, -1), IF(I1934 &gt; C1934, -1, 1))</f>
        <v>1</v>
      </c>
      <c r="O1934" s="12" t="n">
        <f aca="false">IF(N1934 =N1933, O1933 + 1, 1)</f>
        <v>13</v>
      </c>
    </row>
    <row collapsed="false" customFormat="false" customHeight="true" hidden="false" ht="13.3" outlineLevel="0" r="1935">
      <c r="A1935" s="17" t="n">
        <v>39365</v>
      </c>
      <c r="B1935" s="14" t="n">
        <v>167.55</v>
      </c>
      <c r="C1935" s="14" t="n">
        <v>167.88</v>
      </c>
      <c r="D1935" s="14" t="n">
        <v>165.6</v>
      </c>
      <c r="E1935" s="14" t="n">
        <v>166.79</v>
      </c>
      <c r="F1935" s="14" t="n">
        <v>23842500</v>
      </c>
      <c r="G1935" s="14" t="n">
        <v>166.08</v>
      </c>
      <c r="I1935" s="18" t="n">
        <f aca="false">IF(N1934 = 1, IF((I1934 + (N1934 * M1934)) &gt; D1935, MAX(C1935,J1934), I1934 + (N1934 * M1934)), IF((I1934 + (N1934 * M1934)) &lt; C1935, MIN(D1935,J1934), I1934 + (N1934 * M1934)))</f>
        <v>155.954093144214</v>
      </c>
      <c r="J1935" s="19" t="n">
        <f aca="false">IF(N1935 = 1, MAX(C1935, J1934), MIN(J1934,D1935))</f>
        <v>171.11</v>
      </c>
      <c r="K1935" s="19" t="n">
        <f aca="false">ABS(J1935 - I1935)</f>
        <v>15.1559068557856</v>
      </c>
      <c r="L1935" s="19" t="n">
        <f aca="false">IF(N1935 &lt;&gt; N1934, $H$2, IF(J1935 &lt;&gt; J1934, IF(L1934 &lt; $H$6, L1934 +$H$4, L1934), L1934))</f>
        <v>0.2</v>
      </c>
      <c r="M1935" s="19" t="n">
        <f aca="false">L1935 * K1935</f>
        <v>3.03118137115712</v>
      </c>
      <c r="N1935" s="12" t="n">
        <f aca="false">IF(N1934 = 1, IF(D1935 &gt; I1935, 1, -1), IF(I1935 &gt; C1935, -1, 1))</f>
        <v>1</v>
      </c>
      <c r="O1935" s="12" t="n">
        <f aca="false">IF(N1935 =N1934, O1934 + 1, 1)</f>
        <v>14</v>
      </c>
    </row>
    <row collapsed="false" customFormat="false" customHeight="true" hidden="false" ht="13.3" outlineLevel="0" r="1936">
      <c r="A1936" s="17" t="n">
        <v>39366</v>
      </c>
      <c r="B1936" s="14" t="n">
        <v>169.49</v>
      </c>
      <c r="C1936" s="14" t="n">
        <v>171.88</v>
      </c>
      <c r="D1936" s="14" t="n">
        <v>153.21</v>
      </c>
      <c r="E1936" s="14" t="n">
        <v>162.23</v>
      </c>
      <c r="F1936" s="14" t="n">
        <v>58714000</v>
      </c>
      <c r="G1936" s="14" t="n">
        <v>161.54</v>
      </c>
      <c r="I1936" s="18" t="n">
        <f aca="false">IF(N1935 = 1, IF((I1935 + (N1935 * M1935)) &gt; D1936, MAX(C1936,J1935), I1935 + (N1935 * M1935)), IF((I1935 + (N1935 * M1935)) &lt; C1936, MIN(D1936,J1935), I1935 + (N1935 * M1935)))</f>
        <v>171.88</v>
      </c>
      <c r="J1936" s="19" t="n">
        <f aca="false">IF(N1936 = 1, MAX(C1936, J1935), MIN(J1935,D1936))</f>
        <v>153.21</v>
      </c>
      <c r="K1936" s="19" t="n">
        <f aca="false">ABS(J1936 - I1936)</f>
        <v>18.67</v>
      </c>
      <c r="L1936" s="19" t="n">
        <f aca="false">IF(N1936 &lt;&gt; N1935, $H$2, IF(J1936 &lt;&gt; J1935, IF(L1935 &lt; $H$6, L1935 +$H$4, L1935), L1935))</f>
        <v>0.02</v>
      </c>
      <c r="M1936" s="19" t="n">
        <f aca="false">L1936 * K1936</f>
        <v>0.3734</v>
      </c>
      <c r="N1936" s="12" t="n">
        <f aca="false">IF(N1935 = 1, IF(D1936 &gt; I1936, 1, -1), IF(I1936 &gt; C1936, -1, 1))</f>
        <v>-1</v>
      </c>
      <c r="O1936" s="12" t="n">
        <f aca="false">IF(N1936 =N1935, O1935 + 1, 1)</f>
        <v>1</v>
      </c>
    </row>
    <row collapsed="false" customFormat="false" customHeight="true" hidden="false" ht="13.3" outlineLevel="0" r="1937">
      <c r="A1937" s="17" t="n">
        <v>39367</v>
      </c>
      <c r="B1937" s="14" t="n">
        <v>163.01</v>
      </c>
      <c r="C1937" s="14" t="n">
        <v>167.28</v>
      </c>
      <c r="D1937" s="14" t="n">
        <v>161.8</v>
      </c>
      <c r="E1937" s="14" t="n">
        <v>167.25</v>
      </c>
      <c r="F1937" s="14" t="n">
        <v>35292000</v>
      </c>
      <c r="G1937" s="14" t="n">
        <v>166.53</v>
      </c>
      <c r="I1937" s="18" t="n">
        <f aca="false">IF(N1936 = 1, IF((I1936 + (N1936 * M1936)) &gt; D1937, MAX(C1937,J1936), I1936 + (N1936 * M1936)), IF((I1936 + (N1936 * M1936)) &lt; C1937, MIN(D1937,J1936), I1936 + (N1936 * M1936)))</f>
        <v>171.5066</v>
      </c>
      <c r="J1937" s="19" t="n">
        <f aca="false">IF(N1937 = 1, MAX(C1937, J1936), MIN(J1936,D1937))</f>
        <v>153.21</v>
      </c>
      <c r="K1937" s="19" t="n">
        <f aca="false">ABS(J1937 - I1937)</f>
        <v>18.2966</v>
      </c>
      <c r="L1937" s="19" t="n">
        <f aca="false">IF(N1937 &lt;&gt; N1936, $H$2, IF(J1937 &lt;&gt; J1936, IF(L1936 &lt; $H$6, L1936 +$H$4, L1936), L1936))</f>
        <v>0.02</v>
      </c>
      <c r="M1937" s="19" t="n">
        <f aca="false">L1937 * K1937</f>
        <v>0.365932</v>
      </c>
      <c r="N1937" s="12" t="n">
        <f aca="false">IF(N1936 = 1, IF(D1937 &gt; I1937, 1, -1), IF(I1937 &gt; C1937, -1, 1))</f>
        <v>-1</v>
      </c>
      <c r="O1937" s="12" t="n">
        <f aca="false">IF(N1937 =N1936, O1936 + 1, 1)</f>
        <v>2</v>
      </c>
    </row>
    <row collapsed="false" customFormat="false" customHeight="true" hidden="false" ht="13.3" outlineLevel="0" r="1938">
      <c r="A1938" s="17" t="n">
        <v>39370</v>
      </c>
      <c r="B1938" s="14" t="n">
        <v>167.98</v>
      </c>
      <c r="C1938" s="14" t="n">
        <v>169.57</v>
      </c>
      <c r="D1938" s="14" t="n">
        <v>163.5</v>
      </c>
      <c r="E1938" s="14" t="n">
        <v>166.98</v>
      </c>
      <c r="F1938" s="14" t="n">
        <v>38497500</v>
      </c>
      <c r="G1938" s="14" t="n">
        <v>166.27</v>
      </c>
      <c r="I1938" s="18" t="n">
        <f aca="false">IF(N1937 = 1, IF((I1937 + (N1937 * M1937)) &gt; D1938, MAX(C1938,J1937), I1937 + (N1937 * M1937)), IF((I1937 + (N1937 * M1937)) &lt; C1938, MIN(D1938,J1937), I1937 + (N1937 * M1937)))</f>
        <v>171.140668</v>
      </c>
      <c r="J1938" s="19" t="n">
        <f aca="false">IF(N1938 = 1, MAX(C1938, J1937), MIN(J1937,D1938))</f>
        <v>153.21</v>
      </c>
      <c r="K1938" s="19" t="n">
        <f aca="false">ABS(J1938 - I1938)</f>
        <v>17.930668</v>
      </c>
      <c r="L1938" s="19" t="n">
        <f aca="false">IF(N1938 &lt;&gt; N1937, $H$2, IF(J1938 &lt;&gt; J1937, IF(L1937 &lt; $H$6, L1937 +$H$4, L1937), L1937))</f>
        <v>0.02</v>
      </c>
      <c r="M1938" s="19" t="n">
        <f aca="false">L1938 * K1938</f>
        <v>0.35861336</v>
      </c>
      <c r="N1938" s="12" t="n">
        <f aca="false">IF(N1937 = 1, IF(D1938 &gt; I1938, 1, -1), IF(I1938 &gt; C1938, -1, 1))</f>
        <v>-1</v>
      </c>
      <c r="O1938" s="12" t="n">
        <f aca="false">IF(N1938 =N1937, O1937 + 1, 1)</f>
        <v>3</v>
      </c>
    </row>
    <row collapsed="false" customFormat="false" customHeight="true" hidden="false" ht="13.3" outlineLevel="0" r="1939">
      <c r="A1939" s="17" t="n">
        <v>39371</v>
      </c>
      <c r="B1939" s="14" t="n">
        <v>165.54</v>
      </c>
      <c r="C1939" s="14" t="n">
        <v>170.18</v>
      </c>
      <c r="D1939" s="14" t="n">
        <v>165.15</v>
      </c>
      <c r="E1939" s="14" t="n">
        <v>169.58</v>
      </c>
      <c r="F1939" s="14" t="n">
        <v>38136800</v>
      </c>
      <c r="G1939" s="14" t="n">
        <v>168.86</v>
      </c>
      <c r="I1939" s="18" t="n">
        <f aca="false">IF(N1938 = 1, IF((I1938 + (N1938 * M1938)) &gt; D1939, MAX(C1939,J1938), I1938 + (N1938 * M1938)), IF((I1938 + (N1938 * M1938)) &lt; C1939, MIN(D1939,J1938), I1938 + (N1938 * M1938)))</f>
        <v>170.78205464</v>
      </c>
      <c r="J1939" s="19" t="n">
        <f aca="false">IF(N1939 = 1, MAX(C1939, J1938), MIN(J1938,D1939))</f>
        <v>153.21</v>
      </c>
      <c r="K1939" s="19" t="n">
        <f aca="false">ABS(J1939 - I1939)</f>
        <v>17.57205464</v>
      </c>
      <c r="L1939" s="19" t="n">
        <f aca="false">IF(N1939 &lt;&gt; N1938, $H$2, IF(J1939 &lt;&gt; J1938, IF(L1938 &lt; $H$6, L1938 +$H$4, L1938), L1938))</f>
        <v>0.02</v>
      </c>
      <c r="M1939" s="19" t="n">
        <f aca="false">L1939 * K1939</f>
        <v>0.3514410928</v>
      </c>
      <c r="N1939" s="12" t="n">
        <f aca="false">IF(N1938 = 1, IF(D1939 &gt; I1939, 1, -1), IF(I1939 &gt; C1939, -1, 1))</f>
        <v>-1</v>
      </c>
      <c r="O1939" s="12" t="n">
        <f aca="false">IF(N1939 =N1938, O1938 + 1, 1)</f>
        <v>4</v>
      </c>
    </row>
    <row collapsed="false" customFormat="false" customHeight="true" hidden="false" ht="13.3" outlineLevel="0" r="1940">
      <c r="A1940" s="17" t="n">
        <v>39372</v>
      </c>
      <c r="B1940" s="14" t="n">
        <v>172.69</v>
      </c>
      <c r="C1940" s="14" t="n">
        <v>173.04</v>
      </c>
      <c r="D1940" s="14" t="n">
        <v>169.18</v>
      </c>
      <c r="E1940" s="14" t="n">
        <v>172.75</v>
      </c>
      <c r="F1940" s="14" t="n">
        <v>40271900</v>
      </c>
      <c r="G1940" s="14" t="n">
        <v>172.01</v>
      </c>
      <c r="I1940" s="18" t="n">
        <f aca="false">IF(N1939 = 1, IF((I1939 + (N1939 * M1939)) &gt; D1940, MAX(C1940,J1939), I1939 + (N1939 * M1939)), IF((I1939 + (N1939 * M1939)) &lt; C1940, MIN(D1940,J1939), I1939 + (N1939 * M1939)))</f>
        <v>153.21</v>
      </c>
      <c r="J1940" s="19" t="n">
        <f aca="false">IF(N1940 = 1, MAX(C1940, J1939), MIN(J1939,D1940))</f>
        <v>173.04</v>
      </c>
      <c r="K1940" s="19" t="n">
        <f aca="false">ABS(J1940 - I1940)</f>
        <v>19.83</v>
      </c>
      <c r="L1940" s="19" t="n">
        <f aca="false">IF(N1940 &lt;&gt; N1939, $H$2, IF(J1940 &lt;&gt; J1939, IF(L1939 &lt; $H$6, L1939 +$H$4, L1939), L1939))</f>
        <v>0.02</v>
      </c>
      <c r="M1940" s="19" t="n">
        <f aca="false">L1940 * K1940</f>
        <v>0.3966</v>
      </c>
      <c r="N1940" s="12" t="n">
        <f aca="false">IF(N1939 = 1, IF(D1940 &gt; I1940, 1, -1), IF(I1940 &gt; C1940, -1, 1))</f>
        <v>1</v>
      </c>
      <c r="O1940" s="12" t="n">
        <f aca="false">IF(N1940 =N1939, O1939 + 1, 1)</f>
        <v>1</v>
      </c>
    </row>
    <row collapsed="false" customFormat="false" customHeight="true" hidden="false" ht="13.3" outlineLevel="0" r="1941">
      <c r="A1941" s="17" t="n">
        <v>39373</v>
      </c>
      <c r="B1941" s="14" t="n">
        <v>171.5</v>
      </c>
      <c r="C1941" s="14" t="n">
        <v>174.19</v>
      </c>
      <c r="D1941" s="14" t="n">
        <v>171.05</v>
      </c>
      <c r="E1941" s="14" t="n">
        <v>173.5</v>
      </c>
      <c r="F1941" s="14" t="n">
        <v>29417000</v>
      </c>
      <c r="G1941" s="14" t="n">
        <v>172.76</v>
      </c>
      <c r="I1941" s="18" t="n">
        <f aca="false">IF(N1940 = 1, IF((I1940 + (N1940 * M1940)) &gt; D1941, MAX(C1941,J1940), I1940 + (N1940 * M1940)), IF((I1940 + (N1940 * M1940)) &lt; C1941, MIN(D1941,J1940), I1940 + (N1940 * M1940)))</f>
        <v>153.6066</v>
      </c>
      <c r="J1941" s="19" t="n">
        <f aca="false">IF(N1941 = 1, MAX(C1941, J1940), MIN(J1940,D1941))</f>
        <v>174.19</v>
      </c>
      <c r="K1941" s="19" t="n">
        <f aca="false">ABS(J1941 - I1941)</f>
        <v>20.5834</v>
      </c>
      <c r="L1941" s="19" t="n">
        <f aca="false">IF(N1941 &lt;&gt; N1940, $H$2, IF(J1941 &lt;&gt; J1940, IF(L1940 &lt; $H$6, L1940 +$H$4, L1940), L1940))</f>
        <v>0.04</v>
      </c>
      <c r="M1941" s="19" t="n">
        <f aca="false">L1941 * K1941</f>
        <v>0.823335999999999</v>
      </c>
      <c r="N1941" s="12" t="n">
        <f aca="false">IF(N1940 = 1, IF(D1941 &gt; I1941, 1, -1), IF(I1941 &gt; C1941, -1, 1))</f>
        <v>1</v>
      </c>
      <c r="O1941" s="12" t="n">
        <f aca="false">IF(N1941 =N1940, O1940 + 1, 1)</f>
        <v>2</v>
      </c>
    </row>
    <row collapsed="false" customFormat="false" customHeight="true" hidden="false" ht="13.3" outlineLevel="0" r="1942">
      <c r="A1942" s="17" t="n">
        <v>39374</v>
      </c>
      <c r="B1942" s="14" t="n">
        <v>174.24</v>
      </c>
      <c r="C1942" s="14" t="n">
        <v>174.63</v>
      </c>
      <c r="D1942" s="14" t="n">
        <v>170</v>
      </c>
      <c r="E1942" s="14" t="n">
        <v>170.42</v>
      </c>
      <c r="F1942" s="14" t="n">
        <v>46135000</v>
      </c>
      <c r="G1942" s="14" t="n">
        <v>169.69</v>
      </c>
      <c r="I1942" s="18" t="n">
        <f aca="false">IF(N1941 = 1, IF((I1941 + (N1941 * M1941)) &gt; D1942, MAX(C1942,J1941), I1941 + (N1941 * M1941)), IF((I1941 + (N1941 * M1941)) &lt; C1942, MIN(D1942,J1941), I1941 + (N1941 * M1941)))</f>
        <v>154.429936</v>
      </c>
      <c r="J1942" s="19" t="n">
        <f aca="false">IF(N1942 = 1, MAX(C1942, J1941), MIN(J1941,D1942))</f>
        <v>174.63</v>
      </c>
      <c r="K1942" s="19" t="n">
        <f aca="false">ABS(J1942 - I1942)</f>
        <v>20.200064</v>
      </c>
      <c r="L1942" s="19" t="n">
        <f aca="false">IF(N1942 &lt;&gt; N1941, $H$2, IF(J1942 &lt;&gt; J1941, IF(L1941 &lt; $H$6, L1941 +$H$4, L1941), L1941))</f>
        <v>0.06</v>
      </c>
      <c r="M1942" s="19" t="n">
        <f aca="false">L1942 * K1942</f>
        <v>1.21200384</v>
      </c>
      <c r="N1942" s="12" t="n">
        <f aca="false">IF(N1941 = 1, IF(D1942 &gt; I1942, 1, -1), IF(I1942 &gt; C1942, -1, 1))</f>
        <v>1</v>
      </c>
      <c r="O1942" s="12" t="n">
        <f aca="false">IF(N1942 =N1941, O1941 + 1, 1)</f>
        <v>3</v>
      </c>
    </row>
    <row collapsed="false" customFormat="false" customHeight="true" hidden="false" ht="13.3" outlineLevel="0" r="1943">
      <c r="A1943" s="17" t="n">
        <v>39377</v>
      </c>
      <c r="B1943" s="14" t="n">
        <v>170.35</v>
      </c>
      <c r="C1943" s="14" t="n">
        <v>174.9</v>
      </c>
      <c r="D1943" s="14" t="n">
        <v>169.96</v>
      </c>
      <c r="E1943" s="14" t="n">
        <v>174.36</v>
      </c>
      <c r="F1943" s="14" t="n">
        <v>58910700</v>
      </c>
      <c r="G1943" s="14" t="n">
        <v>173.61</v>
      </c>
      <c r="I1943" s="18" t="n">
        <f aca="false">IF(N1942 = 1, IF((I1942 + (N1942 * M1942)) &gt; D1943, MAX(C1943,J1942), I1942 + (N1942 * M1942)), IF((I1942 + (N1942 * M1942)) &lt; C1943, MIN(D1943,J1942), I1942 + (N1942 * M1942)))</f>
        <v>155.64193984</v>
      </c>
      <c r="J1943" s="19" t="n">
        <f aca="false">IF(N1943 = 1, MAX(C1943, J1942), MIN(J1942,D1943))</f>
        <v>174.9</v>
      </c>
      <c r="K1943" s="19" t="n">
        <f aca="false">ABS(J1943 - I1943)</f>
        <v>19.25806016</v>
      </c>
      <c r="L1943" s="19" t="n">
        <f aca="false">IF(N1943 &lt;&gt; N1942, $H$2, IF(J1943 &lt;&gt; J1942, IF(L1942 &lt; $H$6, L1942 +$H$4, L1942), L1942))</f>
        <v>0.08</v>
      </c>
      <c r="M1943" s="19" t="n">
        <f aca="false">L1943 * K1943</f>
        <v>1.5406448128</v>
      </c>
      <c r="N1943" s="12" t="n">
        <f aca="false">IF(N1942 = 1, IF(D1943 &gt; I1943, 1, -1), IF(I1943 &gt; C1943, -1, 1))</f>
        <v>1</v>
      </c>
      <c r="O1943" s="12" t="n">
        <f aca="false">IF(N1943 =N1942, O1942 + 1, 1)</f>
        <v>4</v>
      </c>
    </row>
    <row collapsed="false" customFormat="false" customHeight="true" hidden="false" ht="13.3" outlineLevel="0" r="1944">
      <c r="A1944" s="17" t="n">
        <v>39378</v>
      </c>
      <c r="B1944" s="14" t="n">
        <v>188.56</v>
      </c>
      <c r="C1944" s="14" t="n">
        <v>188.6</v>
      </c>
      <c r="D1944" s="14" t="n">
        <v>182.76</v>
      </c>
      <c r="E1944" s="14" t="n">
        <v>186.16</v>
      </c>
      <c r="F1944" s="14" t="n">
        <v>64113000</v>
      </c>
      <c r="G1944" s="14" t="n">
        <v>185.36</v>
      </c>
      <c r="I1944" s="18" t="n">
        <f aca="false">IF(N1943 = 1, IF((I1943 + (N1943 * M1943)) &gt; D1944, MAX(C1944,J1943), I1943 + (N1943 * M1943)), IF((I1943 + (N1943 * M1943)) &lt; C1944, MIN(D1944,J1943), I1943 + (N1943 * M1943)))</f>
        <v>157.1825846528</v>
      </c>
      <c r="J1944" s="19" t="n">
        <f aca="false">IF(N1944 = 1, MAX(C1944, J1943), MIN(J1943,D1944))</f>
        <v>188.6</v>
      </c>
      <c r="K1944" s="19" t="n">
        <f aca="false">ABS(J1944 - I1944)</f>
        <v>31.4174153472</v>
      </c>
      <c r="L1944" s="19" t="n">
        <f aca="false">IF(N1944 &lt;&gt; N1943, $H$2, IF(J1944 &lt;&gt; J1943, IF(L1943 &lt; $H$6, L1943 +$H$4, L1943), L1943))</f>
        <v>0.1</v>
      </c>
      <c r="M1944" s="19" t="n">
        <f aca="false">L1944 * K1944</f>
        <v>3.14174153472</v>
      </c>
      <c r="N1944" s="12" t="n">
        <f aca="false">IF(N1943 = 1, IF(D1944 &gt; I1944, 1, -1), IF(I1944 &gt; C1944, -1, 1))</f>
        <v>1</v>
      </c>
      <c r="O1944" s="12" t="n">
        <f aca="false">IF(N1944 =N1943, O1943 + 1, 1)</f>
        <v>5</v>
      </c>
    </row>
    <row collapsed="false" customFormat="false" customHeight="true" hidden="false" ht="13.3" outlineLevel="0" r="1945">
      <c r="A1945" s="17" t="n">
        <v>39379</v>
      </c>
      <c r="B1945" s="14" t="n">
        <v>185.81</v>
      </c>
      <c r="C1945" s="14" t="n">
        <v>187.21</v>
      </c>
      <c r="D1945" s="14" t="n">
        <v>179.24</v>
      </c>
      <c r="E1945" s="14" t="n">
        <v>185.93</v>
      </c>
      <c r="F1945" s="14" t="n">
        <v>46017200</v>
      </c>
      <c r="G1945" s="14" t="n">
        <v>185.14</v>
      </c>
      <c r="I1945" s="18" t="n">
        <f aca="false">IF(N1944 = 1, IF((I1944 + (N1944 * M1944)) &gt; D1945, MAX(C1945,J1944), I1944 + (N1944 * M1944)), IF((I1944 + (N1944 * M1944)) &lt; C1945, MIN(D1945,J1944), I1944 + (N1944 * M1944)))</f>
        <v>160.32432618752</v>
      </c>
      <c r="J1945" s="19" t="n">
        <f aca="false">IF(N1945 = 1, MAX(C1945, J1944), MIN(J1944,D1945))</f>
        <v>188.6</v>
      </c>
      <c r="K1945" s="19" t="n">
        <f aca="false">ABS(J1945 - I1945)</f>
        <v>28.27567381248</v>
      </c>
      <c r="L1945" s="19" t="n">
        <f aca="false">IF(N1945 &lt;&gt; N1944, $H$2, IF(J1945 &lt;&gt; J1944, IF(L1944 &lt; $H$6, L1944 +$H$4, L1944), L1944))</f>
        <v>0.1</v>
      </c>
      <c r="M1945" s="19" t="n">
        <f aca="false">L1945 * K1945</f>
        <v>2.827567381248</v>
      </c>
      <c r="N1945" s="12" t="n">
        <f aca="false">IF(N1944 = 1, IF(D1945 &gt; I1945, 1, -1), IF(I1945 &gt; C1945, -1, 1))</f>
        <v>1</v>
      </c>
      <c r="O1945" s="12" t="n">
        <f aca="false">IF(N1945 =N1944, O1944 + 1, 1)</f>
        <v>6</v>
      </c>
    </row>
    <row collapsed="false" customFormat="false" customHeight="true" hidden="false" ht="13.3" outlineLevel="0" r="1946">
      <c r="A1946" s="17" t="n">
        <v>39380</v>
      </c>
      <c r="B1946" s="14" t="n">
        <v>184.87</v>
      </c>
      <c r="C1946" s="14" t="n">
        <v>185.9</v>
      </c>
      <c r="D1946" s="14" t="n">
        <v>181.66</v>
      </c>
      <c r="E1946" s="14" t="n">
        <v>182.78</v>
      </c>
      <c r="F1946" s="14" t="n">
        <v>34771500</v>
      </c>
      <c r="G1946" s="14" t="n">
        <v>182</v>
      </c>
      <c r="I1946" s="18" t="n">
        <f aca="false">IF(N1945 = 1, IF((I1945 + (N1945 * M1945)) &gt; D1946, MAX(C1946,J1945), I1945 + (N1945 * M1945)), IF((I1945 + (N1945 * M1945)) &lt; C1946, MIN(D1946,J1945), I1945 + (N1945 * M1945)))</f>
        <v>163.151893568768</v>
      </c>
      <c r="J1946" s="19" t="n">
        <f aca="false">IF(N1946 = 1, MAX(C1946, J1945), MIN(J1945,D1946))</f>
        <v>188.6</v>
      </c>
      <c r="K1946" s="19" t="n">
        <f aca="false">ABS(J1946 - I1946)</f>
        <v>25.448106431232</v>
      </c>
      <c r="L1946" s="19" t="n">
        <f aca="false">IF(N1946 &lt;&gt; N1945, $H$2, IF(J1946 &lt;&gt; J1945, IF(L1945 &lt; $H$6, L1945 +$H$4, L1945), L1945))</f>
        <v>0.1</v>
      </c>
      <c r="M1946" s="19" t="n">
        <f aca="false">L1946 * K1946</f>
        <v>2.5448106431232</v>
      </c>
      <c r="N1946" s="12" t="n">
        <f aca="false">IF(N1945 = 1, IF(D1946 &gt; I1946, 1, -1), IF(I1946 &gt; C1946, -1, 1))</f>
        <v>1</v>
      </c>
      <c r="O1946" s="12" t="n">
        <f aca="false">IF(N1946 =N1945, O1945 + 1, 1)</f>
        <v>7</v>
      </c>
    </row>
    <row collapsed="false" customFormat="false" customHeight="true" hidden="false" ht="13.3" outlineLevel="0" r="1947">
      <c r="A1947" s="17" t="n">
        <v>39381</v>
      </c>
      <c r="B1947" s="14" t="n">
        <v>185.29</v>
      </c>
      <c r="C1947" s="14" t="n">
        <v>185.37</v>
      </c>
      <c r="D1947" s="14" t="n">
        <v>182.88</v>
      </c>
      <c r="E1947" s="14" t="n">
        <v>184.7</v>
      </c>
      <c r="F1947" s="14" t="n">
        <v>25219800</v>
      </c>
      <c r="G1947" s="14" t="n">
        <v>183.91</v>
      </c>
      <c r="I1947" s="18" t="n">
        <f aca="false">IF(N1946 = 1, IF((I1946 + (N1946 * M1946)) &gt; D1947, MAX(C1947,J1946), I1946 + (N1946 * M1946)), IF((I1946 + (N1946 * M1946)) &lt; C1947, MIN(D1947,J1946), I1946 + (N1946 * M1946)))</f>
        <v>165.696704211891</v>
      </c>
      <c r="J1947" s="19" t="n">
        <f aca="false">IF(N1947 = 1, MAX(C1947, J1946), MIN(J1946,D1947))</f>
        <v>188.6</v>
      </c>
      <c r="K1947" s="19" t="n">
        <f aca="false">ABS(J1947 - I1947)</f>
        <v>22.9032957881088</v>
      </c>
      <c r="L1947" s="19" t="n">
        <f aca="false">IF(N1947 &lt;&gt; N1946, $H$2, IF(J1947 &lt;&gt; J1946, IF(L1946 &lt; $H$6, L1946 +$H$4, L1946), L1946))</f>
        <v>0.1</v>
      </c>
      <c r="M1947" s="19" t="n">
        <f aca="false">L1947 * K1947</f>
        <v>2.29032957881088</v>
      </c>
      <c r="N1947" s="12" t="n">
        <f aca="false">IF(N1946 = 1, IF(D1947 &gt; I1947, 1, -1), IF(I1947 &gt; C1947, -1, 1))</f>
        <v>1</v>
      </c>
      <c r="O1947" s="12" t="n">
        <f aca="false">IF(N1947 =N1946, O1946 + 1, 1)</f>
        <v>8</v>
      </c>
    </row>
    <row collapsed="false" customFormat="false" customHeight="true" hidden="false" ht="13.3" outlineLevel="0" r="1948">
      <c r="A1948" s="17" t="n">
        <v>39384</v>
      </c>
      <c r="B1948" s="14" t="n">
        <v>185.45</v>
      </c>
      <c r="C1948" s="14" t="n">
        <v>186.59</v>
      </c>
      <c r="D1948" s="14" t="n">
        <v>184.7</v>
      </c>
      <c r="E1948" s="14" t="n">
        <v>185.09</v>
      </c>
      <c r="F1948" s="14" t="n">
        <v>19305500</v>
      </c>
      <c r="G1948" s="14" t="n">
        <v>184.3</v>
      </c>
      <c r="I1948" s="18" t="n">
        <f aca="false">IF(N1947 = 1, IF((I1947 + (N1947 * M1947)) &gt; D1948, MAX(C1948,J1947), I1947 + (N1947 * M1947)), IF((I1947 + (N1947 * M1947)) &lt; C1948, MIN(D1948,J1947), I1947 + (N1947 * M1947)))</f>
        <v>167.987033790702</v>
      </c>
      <c r="J1948" s="19" t="n">
        <f aca="false">IF(N1948 = 1, MAX(C1948, J1947), MIN(J1947,D1948))</f>
        <v>188.6</v>
      </c>
      <c r="K1948" s="19" t="n">
        <f aca="false">ABS(J1948 - I1948)</f>
        <v>20.6129662092979</v>
      </c>
      <c r="L1948" s="19" t="n">
        <f aca="false">IF(N1948 &lt;&gt; N1947, $H$2, IF(J1948 &lt;&gt; J1947, IF(L1947 &lt; $H$6, L1947 +$H$4, L1947), L1947))</f>
        <v>0.1</v>
      </c>
      <c r="M1948" s="19" t="n">
        <f aca="false">L1948 * K1948</f>
        <v>2.06129662092979</v>
      </c>
      <c r="N1948" s="12" t="n">
        <f aca="false">IF(N1947 = 1, IF(D1948 &gt; I1948, 1, -1), IF(I1948 &gt; C1948, -1, 1))</f>
        <v>1</v>
      </c>
      <c r="O1948" s="12" t="n">
        <f aca="false">IF(N1948 =N1947, O1947 + 1, 1)</f>
        <v>9</v>
      </c>
    </row>
    <row collapsed="false" customFormat="false" customHeight="true" hidden="false" ht="13.3" outlineLevel="0" r="1949">
      <c r="A1949" s="17" t="n">
        <v>39385</v>
      </c>
      <c r="B1949" s="14" t="n">
        <v>186.18</v>
      </c>
      <c r="C1949" s="14" t="n">
        <v>189.37</v>
      </c>
      <c r="D1949" s="14" t="n">
        <v>184.73</v>
      </c>
      <c r="E1949" s="14" t="n">
        <v>187</v>
      </c>
      <c r="F1949" s="14" t="n">
        <v>33550500</v>
      </c>
      <c r="G1949" s="14" t="n">
        <v>186.2</v>
      </c>
      <c r="I1949" s="18" t="n">
        <f aca="false">IF(N1948 = 1, IF((I1948 + (N1948 * M1948)) &gt; D1949, MAX(C1949,J1948), I1948 + (N1948 * M1948)), IF((I1948 + (N1948 * M1948)) &lt; C1949, MIN(D1949,J1948), I1948 + (N1948 * M1948)))</f>
        <v>170.048330411632</v>
      </c>
      <c r="J1949" s="19" t="n">
        <f aca="false">IF(N1949 = 1, MAX(C1949, J1948), MIN(J1948,D1949))</f>
        <v>189.37</v>
      </c>
      <c r="K1949" s="19" t="n">
        <f aca="false">ABS(J1949 - I1949)</f>
        <v>19.3216695883681</v>
      </c>
      <c r="L1949" s="19" t="n">
        <f aca="false">IF(N1949 &lt;&gt; N1948, $H$2, IF(J1949 &lt;&gt; J1948, IF(L1948 &lt; $H$6, L1948 +$H$4, L1948), L1948))</f>
        <v>0.12</v>
      </c>
      <c r="M1949" s="19" t="n">
        <f aca="false">L1949 * K1949</f>
        <v>2.31860035060418</v>
      </c>
      <c r="N1949" s="12" t="n">
        <f aca="false">IF(N1948 = 1, IF(D1949 &gt; I1949, 1, -1), IF(I1949 &gt; C1949, -1, 1))</f>
        <v>1</v>
      </c>
      <c r="O1949" s="12" t="n">
        <f aca="false">IF(N1949 =N1948, O1948 + 1, 1)</f>
        <v>10</v>
      </c>
    </row>
    <row collapsed="false" customFormat="false" customHeight="true" hidden="false" ht="13.3" outlineLevel="0" r="1950">
      <c r="A1950" s="17" t="n">
        <v>39386</v>
      </c>
      <c r="B1950" s="14" t="n">
        <v>187.63</v>
      </c>
      <c r="C1950" s="14" t="n">
        <v>190.12</v>
      </c>
      <c r="D1950" s="14" t="n">
        <v>184.95</v>
      </c>
      <c r="E1950" s="14" t="n">
        <v>189.95</v>
      </c>
      <c r="F1950" s="14" t="n">
        <v>29761100</v>
      </c>
      <c r="G1950" s="14" t="n">
        <v>189.14</v>
      </c>
      <c r="I1950" s="18" t="n">
        <f aca="false">IF(N1949 = 1, IF((I1949 + (N1949 * M1949)) &gt; D1950, MAX(C1950,J1949), I1949 + (N1949 * M1949)), IF((I1949 + (N1949 * M1949)) &lt; C1950, MIN(D1950,J1949), I1949 + (N1949 * M1949)))</f>
        <v>172.366930762236</v>
      </c>
      <c r="J1950" s="19" t="n">
        <f aca="false">IF(N1950 = 1, MAX(C1950, J1949), MIN(J1949,D1950))</f>
        <v>190.12</v>
      </c>
      <c r="K1950" s="19" t="n">
        <f aca="false">ABS(J1950 - I1950)</f>
        <v>17.753069237764</v>
      </c>
      <c r="L1950" s="19" t="n">
        <f aca="false">IF(N1950 &lt;&gt; N1949, $H$2, IF(J1950 &lt;&gt; J1949, IF(L1949 &lt; $H$6, L1949 +$H$4, L1949), L1949))</f>
        <v>0.14</v>
      </c>
      <c r="M1950" s="19" t="n">
        <f aca="false">L1950 * K1950</f>
        <v>2.48542969328695</v>
      </c>
      <c r="N1950" s="12" t="n">
        <f aca="false">IF(N1949 = 1, IF(D1950 &gt; I1950, 1, -1), IF(I1950 &gt; C1950, -1, 1))</f>
        <v>1</v>
      </c>
      <c r="O1950" s="12" t="n">
        <f aca="false">IF(N1950 =N1949, O1949 + 1, 1)</f>
        <v>11</v>
      </c>
    </row>
    <row collapsed="false" customFormat="false" customHeight="true" hidden="false" ht="13.3" outlineLevel="0" r="1951">
      <c r="A1951" s="17" t="n">
        <v>39387</v>
      </c>
      <c r="B1951" s="14" t="n">
        <v>188.6</v>
      </c>
      <c r="C1951" s="14" t="n">
        <v>190.1</v>
      </c>
      <c r="D1951" s="14" t="n">
        <v>180</v>
      </c>
      <c r="E1951" s="14" t="n">
        <v>187.44</v>
      </c>
      <c r="F1951" s="14" t="n">
        <v>28751300</v>
      </c>
      <c r="G1951" s="14" t="n">
        <v>186.64</v>
      </c>
      <c r="I1951" s="18" t="n">
        <f aca="false">IF(N1950 = 1, IF((I1950 + (N1950 * M1950)) &gt; D1951, MAX(C1951,J1950), I1950 + (N1950 * M1950)), IF((I1950 + (N1950 * M1950)) &lt; C1951, MIN(D1951,J1950), I1950 + (N1950 * M1950)))</f>
        <v>174.852360455523</v>
      </c>
      <c r="J1951" s="19" t="n">
        <f aca="false">IF(N1951 = 1, MAX(C1951, J1950), MIN(J1950,D1951))</f>
        <v>190.12</v>
      </c>
      <c r="K1951" s="19" t="n">
        <f aca="false">ABS(J1951 - I1951)</f>
        <v>15.267639544477</v>
      </c>
      <c r="L1951" s="19" t="n">
        <f aca="false">IF(N1951 &lt;&gt; N1950, $H$2, IF(J1951 &lt;&gt; J1950, IF(L1950 &lt; $H$6, L1950 +$H$4, L1950), L1950))</f>
        <v>0.14</v>
      </c>
      <c r="M1951" s="19" t="n">
        <f aca="false">L1951 * K1951</f>
        <v>2.13746953622678</v>
      </c>
      <c r="N1951" s="12" t="n">
        <f aca="false">IF(N1950 = 1, IF(D1951 &gt; I1951, 1, -1), IF(I1951 &gt; C1951, -1, 1))</f>
        <v>1</v>
      </c>
      <c r="O1951" s="12" t="n">
        <f aca="false">IF(N1951 =N1950, O1950 + 1, 1)</f>
        <v>12</v>
      </c>
    </row>
    <row collapsed="false" customFormat="false" customHeight="true" hidden="false" ht="13.3" outlineLevel="0" r="1952">
      <c r="A1952" s="17" t="n">
        <v>39388</v>
      </c>
      <c r="B1952" s="14" t="n">
        <v>189.21</v>
      </c>
      <c r="C1952" s="14" t="n">
        <v>189.44</v>
      </c>
      <c r="D1952" s="14" t="n">
        <v>183.49</v>
      </c>
      <c r="E1952" s="14" t="n">
        <v>187.87</v>
      </c>
      <c r="F1952" s="14" t="n">
        <v>35789800</v>
      </c>
      <c r="G1952" s="14" t="n">
        <v>187.07</v>
      </c>
      <c r="I1952" s="18" t="n">
        <f aca="false">IF(N1951 = 1, IF((I1951 + (N1951 * M1951)) &gt; D1952, MAX(C1952,J1951), I1951 + (N1951 * M1951)), IF((I1951 + (N1951 * M1951)) &lt; C1952, MIN(D1952,J1951), I1951 + (N1951 * M1951)))</f>
        <v>176.98982999175</v>
      </c>
      <c r="J1952" s="19" t="n">
        <f aca="false">IF(N1952 = 1, MAX(C1952, J1951), MIN(J1951,D1952))</f>
        <v>190.12</v>
      </c>
      <c r="K1952" s="19" t="n">
        <f aca="false">ABS(J1952 - I1952)</f>
        <v>13.1301700082502</v>
      </c>
      <c r="L1952" s="19" t="n">
        <f aca="false">IF(N1952 &lt;&gt; N1951, $H$2, IF(J1952 &lt;&gt; J1951, IF(L1951 &lt; $H$6, L1951 +$H$4, L1951), L1951))</f>
        <v>0.14</v>
      </c>
      <c r="M1952" s="19" t="n">
        <f aca="false">L1952 * K1952</f>
        <v>1.83822380115503</v>
      </c>
      <c r="N1952" s="12" t="n">
        <f aca="false">IF(N1951 = 1, IF(D1952 &gt; I1952, 1, -1), IF(I1952 &gt; C1952, -1, 1))</f>
        <v>1</v>
      </c>
      <c r="O1952" s="12" t="n">
        <f aca="false">IF(N1952 =N1951, O1951 + 1, 1)</f>
        <v>13</v>
      </c>
    </row>
    <row collapsed="false" customFormat="false" customHeight="true" hidden="false" ht="13.3" outlineLevel="0" r="1953">
      <c r="A1953" s="17" t="n">
        <v>39391</v>
      </c>
      <c r="B1953" s="14" t="n">
        <v>185.29</v>
      </c>
      <c r="C1953" s="14" t="n">
        <v>188.96</v>
      </c>
      <c r="D1953" s="14" t="n">
        <v>184.24</v>
      </c>
      <c r="E1953" s="14" t="n">
        <v>186.18</v>
      </c>
      <c r="F1953" s="14" t="n">
        <v>28720600</v>
      </c>
      <c r="G1953" s="14" t="n">
        <v>185.38</v>
      </c>
      <c r="I1953" s="18" t="n">
        <f aca="false">IF(N1952 = 1, IF((I1952 + (N1952 * M1952)) &gt; D1953, MAX(C1953,J1952), I1952 + (N1952 * M1952)), IF((I1952 + (N1952 * M1952)) &lt; C1953, MIN(D1953,J1952), I1952 + (N1952 * M1952)))</f>
        <v>178.828053792905</v>
      </c>
      <c r="J1953" s="19" t="n">
        <f aca="false">IF(N1953 = 1, MAX(C1953, J1952), MIN(J1952,D1953))</f>
        <v>190.12</v>
      </c>
      <c r="K1953" s="19" t="n">
        <f aca="false">ABS(J1953 - I1953)</f>
        <v>11.2919462070952</v>
      </c>
      <c r="L1953" s="19" t="n">
        <f aca="false">IF(N1953 &lt;&gt; N1952, $H$2, IF(J1953 &lt;&gt; J1952, IF(L1952 &lt; $H$6, L1952 +$H$4, L1952), L1952))</f>
        <v>0.14</v>
      </c>
      <c r="M1953" s="19" t="n">
        <f aca="false">L1953 * K1953</f>
        <v>1.58087246899333</v>
      </c>
      <c r="N1953" s="12" t="n">
        <f aca="false">IF(N1952 = 1, IF(D1953 &gt; I1953, 1, -1), IF(I1953 &gt; C1953, -1, 1))</f>
        <v>1</v>
      </c>
      <c r="O1953" s="12" t="n">
        <f aca="false">IF(N1953 =N1952, O1952 + 1, 1)</f>
        <v>14</v>
      </c>
    </row>
    <row collapsed="false" customFormat="false" customHeight="true" hidden="false" ht="13.3" outlineLevel="0" r="1954">
      <c r="A1954" s="17" t="n">
        <v>39392</v>
      </c>
      <c r="B1954" s="14" t="n">
        <v>187.05</v>
      </c>
      <c r="C1954" s="14" t="n">
        <v>192</v>
      </c>
      <c r="D1954" s="14" t="n">
        <v>185.27</v>
      </c>
      <c r="E1954" s="14" t="n">
        <v>191.79</v>
      </c>
      <c r="F1954" s="14" t="n">
        <v>34097400</v>
      </c>
      <c r="G1954" s="14" t="n">
        <v>190.97</v>
      </c>
      <c r="I1954" s="18" t="n">
        <f aca="false">IF(N1953 = 1, IF((I1953 + (N1953 * M1953)) &gt; D1954, MAX(C1954,J1953), I1953 + (N1953 * M1953)), IF((I1953 + (N1953 * M1953)) &lt; C1954, MIN(D1954,J1953), I1953 + (N1953 * M1953)))</f>
        <v>180.408926261898</v>
      </c>
      <c r="J1954" s="19" t="n">
        <f aca="false">IF(N1954 = 1, MAX(C1954, J1953), MIN(J1953,D1954))</f>
        <v>192</v>
      </c>
      <c r="K1954" s="19" t="n">
        <f aca="false">ABS(J1954 - I1954)</f>
        <v>11.5910737381018</v>
      </c>
      <c r="L1954" s="19" t="n">
        <f aca="false">IF(N1954 &lt;&gt; N1953, $H$2, IF(J1954 &lt;&gt; J1953, IF(L1953 &lt; $H$6, L1953 +$H$4, L1953), L1953))</f>
        <v>0.16</v>
      </c>
      <c r="M1954" s="19" t="n">
        <f aca="false">L1954 * K1954</f>
        <v>1.85457179809629</v>
      </c>
      <c r="N1954" s="12" t="n">
        <f aca="false">IF(N1953 = 1, IF(D1954 &gt; I1954, 1, -1), IF(I1954 &gt; C1954, -1, 1))</f>
        <v>1</v>
      </c>
      <c r="O1954" s="12" t="n">
        <f aca="false">IF(N1954 =N1953, O1953 + 1, 1)</f>
        <v>15</v>
      </c>
    </row>
    <row collapsed="false" customFormat="false" customHeight="true" hidden="false" ht="13.3" outlineLevel="0" r="1955">
      <c r="A1955" s="17" t="n">
        <v>39393</v>
      </c>
      <c r="B1955" s="14" t="n">
        <v>190.61</v>
      </c>
      <c r="C1955" s="14" t="n">
        <v>192.68</v>
      </c>
      <c r="D1955" s="14" t="n">
        <v>186.13</v>
      </c>
      <c r="E1955" s="14" t="n">
        <v>186.3</v>
      </c>
      <c r="F1955" s="14" t="n">
        <v>35473400</v>
      </c>
      <c r="G1955" s="14" t="n">
        <v>185.5</v>
      </c>
      <c r="I1955" s="18" t="n">
        <f aca="false">IF(N1954 = 1, IF((I1954 + (N1954 * M1954)) &gt; D1955, MAX(C1955,J1954), I1954 + (N1954 * M1954)), IF((I1954 + (N1954 * M1954)) &lt; C1955, MIN(D1955,J1954), I1954 + (N1954 * M1954)))</f>
        <v>182.263498059994</v>
      </c>
      <c r="J1955" s="19" t="n">
        <f aca="false">IF(N1955 = 1, MAX(C1955, J1954), MIN(J1954,D1955))</f>
        <v>192.68</v>
      </c>
      <c r="K1955" s="19" t="n">
        <f aca="false">ABS(J1955 - I1955)</f>
        <v>10.4165019400056</v>
      </c>
      <c r="L1955" s="19" t="n">
        <f aca="false">IF(N1955 &lt;&gt; N1954, $H$2, IF(J1955 &lt;&gt; J1954, IF(L1954 &lt; $H$6, L1954 +$H$4, L1954), L1954))</f>
        <v>0.18</v>
      </c>
      <c r="M1955" s="19" t="n">
        <f aca="false">L1955 * K1955</f>
        <v>1.874970349201</v>
      </c>
      <c r="N1955" s="12" t="n">
        <f aca="false">IF(N1954 = 1, IF(D1955 &gt; I1955, 1, -1), IF(I1955 &gt; C1955, -1, 1))</f>
        <v>1</v>
      </c>
      <c r="O1955" s="12" t="n">
        <f aca="false">IF(N1955 =N1954, O1954 + 1, 1)</f>
        <v>16</v>
      </c>
    </row>
    <row collapsed="false" customFormat="false" customHeight="true" hidden="false" ht="13.3" outlineLevel="0" r="1956">
      <c r="A1956" s="17" t="n">
        <v>39394</v>
      </c>
      <c r="B1956" s="14" t="n">
        <v>186.67</v>
      </c>
      <c r="C1956" s="14" t="n">
        <v>186.9</v>
      </c>
      <c r="D1956" s="14" t="n">
        <v>167.77</v>
      </c>
      <c r="E1956" s="14" t="n">
        <v>175.47</v>
      </c>
      <c r="F1956" s="14" t="n">
        <v>67458500</v>
      </c>
      <c r="G1956" s="14" t="n">
        <v>174.72</v>
      </c>
      <c r="I1956" s="18" t="n">
        <f aca="false">IF(N1955 = 1, IF((I1955 + (N1955 * M1955)) &gt; D1956, MAX(C1956,J1955), I1955 + (N1955 * M1955)), IF((I1955 + (N1955 * M1955)) &lt; C1956, MIN(D1956,J1955), I1955 + (N1955 * M1955)))</f>
        <v>192.68</v>
      </c>
      <c r="J1956" s="19" t="n">
        <f aca="false">IF(N1956 = 1, MAX(C1956, J1955), MIN(J1955,D1956))</f>
        <v>167.77</v>
      </c>
      <c r="K1956" s="19" t="n">
        <f aca="false">ABS(J1956 - I1956)</f>
        <v>24.91</v>
      </c>
      <c r="L1956" s="19" t="n">
        <f aca="false">IF(N1956 &lt;&gt; N1955, $H$2, IF(J1956 &lt;&gt; J1955, IF(L1955 &lt; $H$6, L1955 +$H$4, L1955), L1955))</f>
        <v>0.02</v>
      </c>
      <c r="M1956" s="19" t="n">
        <f aca="false">L1956 * K1956</f>
        <v>0.4982</v>
      </c>
      <c r="N1956" s="12" t="n">
        <f aca="false">IF(N1955 = 1, IF(D1956 &gt; I1956, 1, -1), IF(I1956 &gt; C1956, -1, 1))</f>
        <v>-1</v>
      </c>
      <c r="O1956" s="12" t="n">
        <f aca="false">IF(N1956 =N1955, O1955 + 1, 1)</f>
        <v>1</v>
      </c>
    </row>
    <row collapsed="false" customFormat="false" customHeight="true" hidden="false" ht="13.3" outlineLevel="0" r="1957">
      <c r="A1957" s="17" t="n">
        <v>39395</v>
      </c>
      <c r="B1957" s="14" t="n">
        <v>171.15</v>
      </c>
      <c r="C1957" s="14" t="n">
        <v>175.12</v>
      </c>
      <c r="D1957" s="14" t="n">
        <v>165.21</v>
      </c>
      <c r="E1957" s="14" t="n">
        <v>165.37</v>
      </c>
      <c r="F1957" s="14" t="n">
        <v>54458700</v>
      </c>
      <c r="G1957" s="14" t="n">
        <v>164.66</v>
      </c>
      <c r="I1957" s="18" t="n">
        <f aca="false">IF(N1956 = 1, IF((I1956 + (N1956 * M1956)) &gt; D1957, MAX(C1957,J1956), I1956 + (N1956 * M1956)), IF((I1956 + (N1956 * M1956)) &lt; C1957, MIN(D1957,J1956), I1956 + (N1956 * M1956)))</f>
        <v>192.1818</v>
      </c>
      <c r="J1957" s="19" t="n">
        <f aca="false">IF(N1957 = 1, MAX(C1957, J1956), MIN(J1956,D1957))</f>
        <v>165.21</v>
      </c>
      <c r="K1957" s="19" t="n">
        <f aca="false">ABS(J1957 - I1957)</f>
        <v>26.9718</v>
      </c>
      <c r="L1957" s="19" t="n">
        <f aca="false">IF(N1957 &lt;&gt; N1956, $H$2, IF(J1957 &lt;&gt; J1956, IF(L1956 &lt; $H$6, L1956 +$H$4, L1956), L1956))</f>
        <v>0.04</v>
      </c>
      <c r="M1957" s="19" t="n">
        <f aca="false">L1957 * K1957</f>
        <v>1.078872</v>
      </c>
      <c r="N1957" s="12" t="n">
        <f aca="false">IF(N1956 = 1, IF(D1957 &gt; I1957, 1, -1), IF(I1957 &gt; C1957, -1, 1))</f>
        <v>-1</v>
      </c>
      <c r="O1957" s="12" t="n">
        <f aca="false">IF(N1957 =N1956, O1956 + 1, 1)</f>
        <v>2</v>
      </c>
    </row>
    <row collapsed="false" customFormat="false" customHeight="true" hidden="false" ht="13.3" outlineLevel="0" r="1958">
      <c r="A1958" s="17" t="n">
        <v>39398</v>
      </c>
      <c r="B1958" s="14" t="n">
        <v>165.28</v>
      </c>
      <c r="C1958" s="14" t="n">
        <v>167.7</v>
      </c>
      <c r="D1958" s="14" t="n">
        <v>150.63</v>
      </c>
      <c r="E1958" s="14" t="n">
        <v>153.76</v>
      </c>
      <c r="F1958" s="14" t="n">
        <v>63057700</v>
      </c>
      <c r="G1958" s="14" t="n">
        <v>153.1</v>
      </c>
      <c r="I1958" s="18" t="n">
        <f aca="false">IF(N1957 = 1, IF((I1957 + (N1957 * M1957)) &gt; D1958, MAX(C1958,J1957), I1957 + (N1957 * M1957)), IF((I1957 + (N1957 * M1957)) &lt; C1958, MIN(D1958,J1957), I1957 + (N1957 * M1957)))</f>
        <v>191.102928</v>
      </c>
      <c r="J1958" s="19" t="n">
        <f aca="false">IF(N1958 = 1, MAX(C1958, J1957), MIN(J1957,D1958))</f>
        <v>150.63</v>
      </c>
      <c r="K1958" s="19" t="n">
        <f aca="false">ABS(J1958 - I1958)</f>
        <v>40.472928</v>
      </c>
      <c r="L1958" s="19" t="n">
        <f aca="false">IF(N1958 &lt;&gt; N1957, $H$2, IF(J1958 &lt;&gt; J1957, IF(L1957 &lt; $H$6, L1957 +$H$4, L1957), L1957))</f>
        <v>0.06</v>
      </c>
      <c r="M1958" s="19" t="n">
        <f aca="false">L1958 * K1958</f>
        <v>2.42837568</v>
      </c>
      <c r="N1958" s="12" t="n">
        <f aca="false">IF(N1957 = 1, IF(D1958 &gt; I1958, 1, -1), IF(I1958 &gt; C1958, -1, 1))</f>
        <v>-1</v>
      </c>
      <c r="O1958" s="12" t="n">
        <f aca="false">IF(N1958 =N1957, O1957 + 1, 1)</f>
        <v>3</v>
      </c>
    </row>
    <row collapsed="false" customFormat="false" customHeight="true" hidden="false" ht="13.3" outlineLevel="0" r="1959">
      <c r="A1959" s="17" t="n">
        <v>39399</v>
      </c>
      <c r="B1959" s="14" t="n">
        <v>160.85</v>
      </c>
      <c r="C1959" s="14" t="n">
        <v>170.98</v>
      </c>
      <c r="D1959" s="14" t="n">
        <v>153.76</v>
      </c>
      <c r="E1959" s="14" t="n">
        <v>169.96</v>
      </c>
      <c r="F1959" s="14" t="n">
        <v>62034100</v>
      </c>
      <c r="G1959" s="14" t="n">
        <v>169.23</v>
      </c>
      <c r="I1959" s="18" t="n">
        <f aca="false">IF(N1958 = 1, IF((I1958 + (N1958 * M1958)) &gt; D1959, MAX(C1959,J1958), I1958 + (N1958 * M1958)), IF((I1958 + (N1958 * M1958)) &lt; C1959, MIN(D1959,J1958), I1958 + (N1958 * M1958)))</f>
        <v>188.67455232</v>
      </c>
      <c r="J1959" s="19" t="n">
        <f aca="false">IF(N1959 = 1, MAX(C1959, J1958), MIN(J1958,D1959))</f>
        <v>150.63</v>
      </c>
      <c r="K1959" s="19" t="n">
        <f aca="false">ABS(J1959 - I1959)</f>
        <v>38.04455232</v>
      </c>
      <c r="L1959" s="19" t="n">
        <f aca="false">IF(N1959 &lt;&gt; N1958, $H$2, IF(J1959 &lt;&gt; J1958, IF(L1958 &lt; $H$6, L1958 +$H$4, L1958), L1958))</f>
        <v>0.06</v>
      </c>
      <c r="M1959" s="19" t="n">
        <f aca="false">L1959 * K1959</f>
        <v>2.2826731392</v>
      </c>
      <c r="N1959" s="12" t="n">
        <f aca="false">IF(N1958 = 1, IF(D1959 &gt; I1959, 1, -1), IF(I1959 &gt; C1959, -1, 1))</f>
        <v>-1</v>
      </c>
      <c r="O1959" s="12" t="n">
        <f aca="false">IF(N1959 =N1958, O1958 + 1, 1)</f>
        <v>4</v>
      </c>
    </row>
    <row collapsed="false" customFormat="false" customHeight="true" hidden="false" ht="13.3" outlineLevel="0" r="1960">
      <c r="A1960" s="17" t="n">
        <v>39400</v>
      </c>
      <c r="B1960" s="14" t="n">
        <v>177.16</v>
      </c>
      <c r="C1960" s="14" t="n">
        <v>177.57</v>
      </c>
      <c r="D1960" s="14" t="n">
        <v>163.74</v>
      </c>
      <c r="E1960" s="14" t="n">
        <v>166.11</v>
      </c>
      <c r="F1960" s="14" t="n">
        <v>51695400</v>
      </c>
      <c r="G1960" s="14" t="n">
        <v>165.4</v>
      </c>
      <c r="I1960" s="18" t="n">
        <f aca="false">IF(N1959 = 1, IF((I1959 + (N1959 * M1959)) &gt; D1960, MAX(C1960,J1959), I1959 + (N1959 * M1959)), IF((I1959 + (N1959 * M1959)) &lt; C1960, MIN(D1960,J1959), I1959 + (N1959 * M1959)))</f>
        <v>186.3918791808</v>
      </c>
      <c r="J1960" s="19" t="n">
        <f aca="false">IF(N1960 = 1, MAX(C1960, J1959), MIN(J1959,D1960))</f>
        <v>150.63</v>
      </c>
      <c r="K1960" s="19" t="n">
        <f aca="false">ABS(J1960 - I1960)</f>
        <v>35.7618791808</v>
      </c>
      <c r="L1960" s="19" t="n">
        <f aca="false">IF(N1960 &lt;&gt; N1959, $H$2, IF(J1960 &lt;&gt; J1959, IF(L1959 &lt; $H$6, L1959 +$H$4, L1959), L1959))</f>
        <v>0.06</v>
      </c>
      <c r="M1960" s="19" t="n">
        <f aca="false">L1960 * K1960</f>
        <v>2.145712750848</v>
      </c>
      <c r="N1960" s="12" t="n">
        <f aca="false">IF(N1959 = 1, IF(D1960 &gt; I1960, 1, -1), IF(I1960 &gt; C1960, -1, 1))</f>
        <v>-1</v>
      </c>
      <c r="O1960" s="12" t="n">
        <f aca="false">IF(N1960 =N1959, O1959 + 1, 1)</f>
        <v>5</v>
      </c>
    </row>
    <row collapsed="false" customFormat="false" customHeight="true" hidden="false" ht="13.3" outlineLevel="0" r="1961">
      <c r="A1961" s="17" t="n">
        <v>39401</v>
      </c>
      <c r="B1961" s="14" t="n">
        <v>166.39</v>
      </c>
      <c r="C1961" s="14" t="n">
        <v>169.59</v>
      </c>
      <c r="D1961" s="14" t="n">
        <v>160.3</v>
      </c>
      <c r="E1961" s="14" t="n">
        <v>164.3</v>
      </c>
      <c r="F1961" s="14" t="n">
        <v>53095600</v>
      </c>
      <c r="G1961" s="14" t="n">
        <v>163.6</v>
      </c>
      <c r="I1961" s="18" t="n">
        <f aca="false">IF(N1960 = 1, IF((I1960 + (N1960 * M1960)) &gt; D1961, MAX(C1961,J1960), I1960 + (N1960 * M1960)), IF((I1960 + (N1960 * M1960)) &lt; C1961, MIN(D1961,J1960), I1960 + (N1960 * M1960)))</f>
        <v>184.246166429952</v>
      </c>
      <c r="J1961" s="19" t="n">
        <f aca="false">IF(N1961 = 1, MAX(C1961, J1960), MIN(J1960,D1961))</f>
        <v>150.63</v>
      </c>
      <c r="K1961" s="19" t="n">
        <f aca="false">ABS(J1961 - I1961)</f>
        <v>33.616166429952</v>
      </c>
      <c r="L1961" s="19" t="n">
        <f aca="false">IF(N1961 &lt;&gt; N1960, $H$2, IF(J1961 &lt;&gt; J1960, IF(L1960 &lt; $H$6, L1960 +$H$4, L1960), L1960))</f>
        <v>0.06</v>
      </c>
      <c r="M1961" s="19" t="n">
        <f aca="false">L1961 * K1961</f>
        <v>2.01696998579712</v>
      </c>
      <c r="N1961" s="12" t="n">
        <f aca="false">IF(N1960 = 1, IF(D1961 &gt; I1961, 1, -1), IF(I1961 &gt; C1961, -1, 1))</f>
        <v>-1</v>
      </c>
      <c r="O1961" s="12" t="n">
        <f aca="false">IF(N1961 =N1960, O1960 + 1, 1)</f>
        <v>6</v>
      </c>
    </row>
    <row collapsed="false" customFormat="false" customHeight="true" hidden="false" ht="13.3" outlineLevel="0" r="1962">
      <c r="A1962" s="17" t="n">
        <v>39402</v>
      </c>
      <c r="B1962" s="14" t="n">
        <v>165.3</v>
      </c>
      <c r="C1962" s="14" t="n">
        <v>167.02</v>
      </c>
      <c r="D1962" s="14" t="n">
        <v>159.33</v>
      </c>
      <c r="E1962" s="14" t="n">
        <v>166.39</v>
      </c>
      <c r="F1962" s="14" t="n">
        <v>49391300</v>
      </c>
      <c r="G1962" s="14" t="n">
        <v>165.68</v>
      </c>
      <c r="I1962" s="18" t="n">
        <f aca="false">IF(N1961 = 1, IF((I1961 + (N1961 * M1961)) &gt; D1962, MAX(C1962,J1961), I1961 + (N1961 * M1961)), IF((I1961 + (N1961 * M1961)) &lt; C1962, MIN(D1962,J1961), I1961 + (N1961 * M1961)))</f>
        <v>182.229196444155</v>
      </c>
      <c r="J1962" s="19" t="n">
        <f aca="false">IF(N1962 = 1, MAX(C1962, J1961), MIN(J1961,D1962))</f>
        <v>150.63</v>
      </c>
      <c r="K1962" s="19" t="n">
        <f aca="false">ABS(J1962 - I1962)</f>
        <v>31.5991964441549</v>
      </c>
      <c r="L1962" s="19" t="n">
        <f aca="false">IF(N1962 &lt;&gt; N1961, $H$2, IF(J1962 &lt;&gt; J1961, IF(L1961 &lt; $H$6, L1961 +$H$4, L1961), L1961))</f>
        <v>0.06</v>
      </c>
      <c r="M1962" s="19" t="n">
        <f aca="false">L1962 * K1962</f>
        <v>1.8959517866493</v>
      </c>
      <c r="N1962" s="12" t="n">
        <f aca="false">IF(N1961 = 1, IF(D1962 &gt; I1962, 1, -1), IF(I1962 &gt; C1962, -1, 1))</f>
        <v>-1</v>
      </c>
      <c r="O1962" s="12" t="n">
        <f aca="false">IF(N1962 =N1961, O1961 + 1, 1)</f>
        <v>7</v>
      </c>
    </row>
    <row collapsed="false" customFormat="false" customHeight="true" hidden="false" ht="13.3" outlineLevel="0" r="1963">
      <c r="A1963" s="17" t="n">
        <v>39405</v>
      </c>
      <c r="B1963" s="14" t="n">
        <v>166.1</v>
      </c>
      <c r="C1963" s="14" t="n">
        <v>168.2</v>
      </c>
      <c r="D1963" s="14" t="n">
        <v>162.1</v>
      </c>
      <c r="E1963" s="14" t="n">
        <v>163.95</v>
      </c>
      <c r="F1963" s="14" t="n">
        <v>41196800</v>
      </c>
      <c r="G1963" s="14" t="n">
        <v>163.25</v>
      </c>
      <c r="I1963" s="18" t="n">
        <f aca="false">IF(N1962 = 1, IF((I1962 + (N1962 * M1962)) &gt; D1963, MAX(C1963,J1962), I1962 + (N1962 * M1962)), IF((I1962 + (N1962 * M1962)) &lt; C1963, MIN(D1963,J1962), I1962 + (N1962 * M1962)))</f>
        <v>180.333244657506</v>
      </c>
      <c r="J1963" s="19" t="n">
        <f aca="false">IF(N1963 = 1, MAX(C1963, J1962), MIN(J1962,D1963))</f>
        <v>150.63</v>
      </c>
      <c r="K1963" s="19" t="n">
        <f aca="false">ABS(J1963 - I1963)</f>
        <v>29.7032446575056</v>
      </c>
      <c r="L1963" s="19" t="n">
        <f aca="false">IF(N1963 &lt;&gt; N1962, $H$2, IF(J1963 &lt;&gt; J1962, IF(L1962 &lt; $H$6, L1962 +$H$4, L1962), L1962))</f>
        <v>0.06</v>
      </c>
      <c r="M1963" s="19" t="n">
        <f aca="false">L1963 * K1963</f>
        <v>1.78219467945034</v>
      </c>
      <c r="N1963" s="12" t="n">
        <f aca="false">IF(N1962 = 1, IF(D1963 &gt; I1963, 1, -1), IF(I1963 &gt; C1963, -1, 1))</f>
        <v>-1</v>
      </c>
      <c r="O1963" s="12" t="n">
        <f aca="false">IF(N1963 =N1962, O1962 + 1, 1)</f>
        <v>8</v>
      </c>
    </row>
    <row collapsed="false" customFormat="false" customHeight="true" hidden="false" ht="13.3" outlineLevel="0" r="1964">
      <c r="A1964" s="17" t="n">
        <v>39406</v>
      </c>
      <c r="B1964" s="14" t="n">
        <v>165.67</v>
      </c>
      <c r="C1964" s="14" t="n">
        <v>171.79</v>
      </c>
      <c r="D1964" s="14" t="n">
        <v>163.53</v>
      </c>
      <c r="E1964" s="14" t="n">
        <v>168.85</v>
      </c>
      <c r="F1964" s="14" t="n">
        <v>55130100</v>
      </c>
      <c r="G1964" s="14" t="n">
        <v>168.13</v>
      </c>
      <c r="I1964" s="18" t="n">
        <f aca="false">IF(N1963 = 1, IF((I1963 + (N1963 * M1963)) &gt; D1964, MAX(C1964,J1963), I1963 + (N1963 * M1963)), IF((I1963 + (N1963 * M1963)) &lt; C1964, MIN(D1964,J1963), I1963 + (N1963 * M1963)))</f>
        <v>178.551049978055</v>
      </c>
      <c r="J1964" s="19" t="n">
        <f aca="false">IF(N1964 = 1, MAX(C1964, J1963), MIN(J1963,D1964))</f>
        <v>150.63</v>
      </c>
      <c r="K1964" s="19" t="n">
        <f aca="false">ABS(J1964 - I1964)</f>
        <v>27.9210499780553</v>
      </c>
      <c r="L1964" s="19" t="n">
        <f aca="false">IF(N1964 &lt;&gt; N1963, $H$2, IF(J1964 &lt;&gt; J1963, IF(L1963 &lt; $H$6, L1963 +$H$4, L1963), L1963))</f>
        <v>0.06</v>
      </c>
      <c r="M1964" s="19" t="n">
        <f aca="false">L1964 * K1964</f>
        <v>1.67526299868332</v>
      </c>
      <c r="N1964" s="12" t="n">
        <f aca="false">IF(N1963 = 1, IF(D1964 &gt; I1964, 1, -1), IF(I1964 &gt; C1964, -1, 1))</f>
        <v>-1</v>
      </c>
      <c r="O1964" s="12" t="n">
        <f aca="false">IF(N1964 =N1963, O1963 + 1, 1)</f>
        <v>9</v>
      </c>
    </row>
    <row collapsed="false" customFormat="false" customHeight="true" hidden="false" ht="13.3" outlineLevel="0" r="1965">
      <c r="A1965" s="17" t="n">
        <v>39407</v>
      </c>
      <c r="B1965" s="14" t="n">
        <v>165.84</v>
      </c>
      <c r="C1965" s="14" t="n">
        <v>172.35</v>
      </c>
      <c r="D1965" s="14" t="n">
        <v>164.67</v>
      </c>
      <c r="E1965" s="14" t="n">
        <v>168.46</v>
      </c>
      <c r="F1965" s="14" t="n">
        <v>43493200</v>
      </c>
      <c r="G1965" s="14" t="n">
        <v>167.74</v>
      </c>
      <c r="I1965" s="18" t="n">
        <f aca="false">IF(N1964 = 1, IF((I1964 + (N1964 * M1964)) &gt; D1965, MAX(C1965,J1964), I1964 + (N1964 * M1964)), IF((I1964 + (N1964 * M1964)) &lt; C1965, MIN(D1965,J1964), I1964 + (N1964 * M1964)))</f>
        <v>176.875786979372</v>
      </c>
      <c r="J1965" s="19" t="n">
        <f aca="false">IF(N1965 = 1, MAX(C1965, J1964), MIN(J1964,D1965))</f>
        <v>150.63</v>
      </c>
      <c r="K1965" s="19" t="n">
        <f aca="false">ABS(J1965 - I1965)</f>
        <v>26.245786979372</v>
      </c>
      <c r="L1965" s="19" t="n">
        <f aca="false">IF(N1965 &lt;&gt; N1964, $H$2, IF(J1965 &lt;&gt; J1964, IF(L1964 &lt; $H$6, L1964 +$H$4, L1964), L1964))</f>
        <v>0.06</v>
      </c>
      <c r="M1965" s="19" t="n">
        <f aca="false">L1965 * K1965</f>
        <v>1.57474721876232</v>
      </c>
      <c r="N1965" s="12" t="n">
        <f aca="false">IF(N1964 = 1, IF(D1965 &gt; I1965, 1, -1), IF(I1965 &gt; C1965, -1, 1))</f>
        <v>-1</v>
      </c>
      <c r="O1965" s="12" t="n">
        <f aca="false">IF(N1965 =N1964, O1964 + 1, 1)</f>
        <v>10</v>
      </c>
    </row>
    <row collapsed="false" customFormat="false" customHeight="true" hidden="false" ht="13.3" outlineLevel="0" r="1966">
      <c r="A1966" s="17" t="n">
        <v>39409</v>
      </c>
      <c r="B1966" s="14" t="n">
        <v>172</v>
      </c>
      <c r="C1966" s="14" t="n">
        <v>172.05</v>
      </c>
      <c r="D1966" s="14" t="n">
        <v>169.75</v>
      </c>
      <c r="E1966" s="14" t="n">
        <v>171.54</v>
      </c>
      <c r="F1966" s="14" t="n">
        <v>16634200</v>
      </c>
      <c r="G1966" s="14" t="n">
        <v>170.81</v>
      </c>
      <c r="I1966" s="18" t="n">
        <f aca="false">IF(N1965 = 1, IF((I1965 + (N1965 * M1965)) &gt; D1966, MAX(C1966,J1965), I1965 + (N1965 * M1965)), IF((I1965 + (N1965 * M1965)) &lt; C1966, MIN(D1966,J1965), I1965 + (N1965 * M1965)))</f>
        <v>175.30103976061</v>
      </c>
      <c r="J1966" s="19" t="n">
        <f aca="false">IF(N1966 = 1, MAX(C1966, J1965), MIN(J1965,D1966))</f>
        <v>150.63</v>
      </c>
      <c r="K1966" s="19" t="n">
        <f aca="false">ABS(J1966 - I1966)</f>
        <v>24.6710397606097</v>
      </c>
      <c r="L1966" s="19" t="n">
        <f aca="false">IF(N1966 &lt;&gt; N1965, $H$2, IF(J1966 &lt;&gt; J1965, IF(L1965 &lt; $H$6, L1965 +$H$4, L1965), L1965))</f>
        <v>0.06</v>
      </c>
      <c r="M1966" s="19" t="n">
        <f aca="false">L1966 * K1966</f>
        <v>1.48026238563658</v>
      </c>
      <c r="N1966" s="12" t="n">
        <f aca="false">IF(N1965 = 1, IF(D1966 &gt; I1966, 1, -1), IF(I1966 &gt; C1966, -1, 1))</f>
        <v>-1</v>
      </c>
      <c r="O1966" s="12" t="n">
        <f aca="false">IF(N1966 =N1965, O1965 + 1, 1)</f>
        <v>11</v>
      </c>
    </row>
    <row collapsed="false" customFormat="false" customHeight="true" hidden="false" ht="13.3" outlineLevel="0" r="1967">
      <c r="A1967" s="17" t="n">
        <v>39412</v>
      </c>
      <c r="B1967" s="14" t="n">
        <v>173.59</v>
      </c>
      <c r="C1967" s="14" t="n">
        <v>177.27</v>
      </c>
      <c r="D1967" s="14" t="n">
        <v>172.35</v>
      </c>
      <c r="E1967" s="14" t="n">
        <v>172.54</v>
      </c>
      <c r="F1967" s="14" t="n">
        <v>46634100</v>
      </c>
      <c r="G1967" s="14" t="n">
        <v>171.8</v>
      </c>
      <c r="I1967" s="18" t="n">
        <f aca="false">IF(N1966 = 1, IF((I1966 + (N1966 * M1966)) &gt; D1967, MAX(C1967,J1966), I1966 + (N1966 * M1966)), IF((I1966 + (N1966 * M1966)) &lt; C1967, MIN(D1967,J1966), I1966 + (N1966 * M1966)))</f>
        <v>150.63</v>
      </c>
      <c r="J1967" s="19" t="n">
        <f aca="false">IF(N1967 = 1, MAX(C1967, J1966), MIN(J1966,D1967))</f>
        <v>177.27</v>
      </c>
      <c r="K1967" s="19" t="n">
        <f aca="false">ABS(J1967 - I1967)</f>
        <v>26.64</v>
      </c>
      <c r="L1967" s="19" t="n">
        <f aca="false">IF(N1967 &lt;&gt; N1966, $H$2, IF(J1967 &lt;&gt; J1966, IF(L1966 &lt; $H$6, L1966 +$H$4, L1966), L1966))</f>
        <v>0.02</v>
      </c>
      <c r="M1967" s="19" t="n">
        <f aca="false">L1967 * K1967</f>
        <v>0.5328</v>
      </c>
      <c r="N1967" s="12" t="n">
        <f aca="false">IF(N1966 = 1, IF(D1967 &gt; I1967, 1, -1), IF(I1967 &gt; C1967, -1, 1))</f>
        <v>1</v>
      </c>
      <c r="O1967" s="12" t="n">
        <f aca="false">IF(N1967 =N1966, O1966 + 1, 1)</f>
        <v>1</v>
      </c>
    </row>
    <row collapsed="false" customFormat="false" customHeight="true" hidden="false" ht="13.3" outlineLevel="0" r="1968">
      <c r="A1968" s="17" t="n">
        <v>39413</v>
      </c>
      <c r="B1968" s="14" t="n">
        <v>175.22</v>
      </c>
      <c r="C1968" s="14" t="n">
        <v>175.79</v>
      </c>
      <c r="D1968" s="14" t="n">
        <v>170.01</v>
      </c>
      <c r="E1968" s="14" t="n">
        <v>174.81</v>
      </c>
      <c r="F1968" s="14" t="n">
        <v>47036800</v>
      </c>
      <c r="G1968" s="14" t="n">
        <v>174.06</v>
      </c>
      <c r="I1968" s="18" t="n">
        <f aca="false">IF(N1967 = 1, IF((I1967 + (N1967 * M1967)) &gt; D1968, MAX(C1968,J1967), I1967 + (N1967 * M1967)), IF((I1967 + (N1967 * M1967)) &lt; C1968, MIN(D1968,J1967), I1967 + (N1967 * M1967)))</f>
        <v>151.1628</v>
      </c>
      <c r="J1968" s="19" t="n">
        <f aca="false">IF(N1968 = 1, MAX(C1968, J1967), MIN(J1967,D1968))</f>
        <v>177.27</v>
      </c>
      <c r="K1968" s="19" t="n">
        <f aca="false">ABS(J1968 - I1968)</f>
        <v>26.1072</v>
      </c>
      <c r="L1968" s="19" t="n">
        <f aca="false">IF(N1968 &lt;&gt; N1967, $H$2, IF(J1968 &lt;&gt; J1967, IF(L1967 &lt; $H$6, L1967 +$H$4, L1967), L1967))</f>
        <v>0.02</v>
      </c>
      <c r="M1968" s="19" t="n">
        <f aca="false">L1968 * K1968</f>
        <v>0.522144</v>
      </c>
      <c r="N1968" s="12" t="n">
        <f aca="false">IF(N1967 = 1, IF(D1968 &gt; I1968, 1, -1), IF(I1968 &gt; C1968, -1, 1))</f>
        <v>1</v>
      </c>
      <c r="O1968" s="12" t="n">
        <f aca="false">IF(N1968 =N1967, O1967 + 1, 1)</f>
        <v>2</v>
      </c>
    </row>
    <row collapsed="false" customFormat="false" customHeight="true" hidden="false" ht="13.3" outlineLevel="0" r="1969">
      <c r="A1969" s="17" t="n">
        <v>39414</v>
      </c>
      <c r="B1969" s="14" t="n">
        <v>176.82</v>
      </c>
      <c r="C1969" s="14" t="n">
        <v>180.6</v>
      </c>
      <c r="D1969" s="14" t="n">
        <v>175.35</v>
      </c>
      <c r="E1969" s="14" t="n">
        <v>180.22</v>
      </c>
      <c r="F1969" s="14" t="n">
        <v>41104000</v>
      </c>
      <c r="G1969" s="14" t="n">
        <v>179.45</v>
      </c>
      <c r="I1969" s="18" t="n">
        <f aca="false">IF(N1968 = 1, IF((I1968 + (N1968 * M1968)) &gt; D1969, MAX(C1969,J1968), I1968 + (N1968 * M1968)), IF((I1968 + (N1968 * M1968)) &lt; C1969, MIN(D1969,J1968), I1968 + (N1968 * M1968)))</f>
        <v>151.684944</v>
      </c>
      <c r="J1969" s="19" t="n">
        <f aca="false">IF(N1969 = 1, MAX(C1969, J1968), MIN(J1968,D1969))</f>
        <v>180.6</v>
      </c>
      <c r="K1969" s="19" t="n">
        <f aca="false">ABS(J1969 - I1969)</f>
        <v>28.915056</v>
      </c>
      <c r="L1969" s="19" t="n">
        <f aca="false">IF(N1969 &lt;&gt; N1968, $H$2, IF(J1969 &lt;&gt; J1968, IF(L1968 &lt; $H$6, L1968 +$H$4, L1968), L1968))</f>
        <v>0.04</v>
      </c>
      <c r="M1969" s="19" t="n">
        <f aca="false">L1969 * K1969</f>
        <v>1.15660224</v>
      </c>
      <c r="N1969" s="12" t="n">
        <f aca="false">IF(N1968 = 1, IF(D1969 &gt; I1969, 1, -1), IF(I1969 &gt; C1969, -1, 1))</f>
        <v>1</v>
      </c>
      <c r="O1969" s="12" t="n">
        <f aca="false">IF(N1969 =N1968, O1968 + 1, 1)</f>
        <v>3</v>
      </c>
    </row>
    <row collapsed="false" customFormat="false" customHeight="true" hidden="false" ht="13.3" outlineLevel="0" r="1970">
      <c r="A1970" s="17" t="n">
        <v>39415</v>
      </c>
      <c r="B1970" s="14" t="n">
        <v>179.43</v>
      </c>
      <c r="C1970" s="14" t="n">
        <v>185.17</v>
      </c>
      <c r="D1970" s="14" t="n">
        <v>179.15</v>
      </c>
      <c r="E1970" s="14" t="n">
        <v>184.29</v>
      </c>
      <c r="F1970" s="14" t="n">
        <v>37533100</v>
      </c>
      <c r="G1970" s="14" t="n">
        <v>183.5</v>
      </c>
      <c r="I1970" s="18" t="n">
        <f aca="false">IF(N1969 = 1, IF((I1969 + (N1969 * M1969)) &gt; D1970, MAX(C1970,J1969), I1969 + (N1969 * M1969)), IF((I1969 + (N1969 * M1969)) &lt; C1970, MIN(D1970,J1969), I1969 + (N1969 * M1969)))</f>
        <v>152.84154624</v>
      </c>
      <c r="J1970" s="19" t="n">
        <f aca="false">IF(N1970 = 1, MAX(C1970, J1969), MIN(J1969,D1970))</f>
        <v>185.17</v>
      </c>
      <c r="K1970" s="19" t="n">
        <f aca="false">ABS(J1970 - I1970)</f>
        <v>32.32845376</v>
      </c>
      <c r="L1970" s="19" t="n">
        <f aca="false">IF(N1970 &lt;&gt; N1969, $H$2, IF(J1970 &lt;&gt; J1969, IF(L1969 &lt; $H$6, L1969 +$H$4, L1969), L1969))</f>
        <v>0.06</v>
      </c>
      <c r="M1970" s="19" t="n">
        <f aca="false">L1970 * K1970</f>
        <v>1.9397072256</v>
      </c>
      <c r="N1970" s="12" t="n">
        <f aca="false">IF(N1969 = 1, IF(D1970 &gt; I1970, 1, -1), IF(I1970 &gt; C1970, -1, 1))</f>
        <v>1</v>
      </c>
      <c r="O1970" s="12" t="n">
        <f aca="false">IF(N1970 =N1969, O1969 + 1, 1)</f>
        <v>4</v>
      </c>
    </row>
    <row collapsed="false" customFormat="false" customHeight="true" hidden="false" ht="13.3" outlineLevel="0" r="1971">
      <c r="A1971" s="17" t="n">
        <v>39416</v>
      </c>
      <c r="B1971" s="14" t="n">
        <v>187.34</v>
      </c>
      <c r="C1971" s="14" t="n">
        <v>187.7</v>
      </c>
      <c r="D1971" s="14" t="n">
        <v>179.7</v>
      </c>
      <c r="E1971" s="14" t="n">
        <v>182.22</v>
      </c>
      <c r="F1971" s="14" t="n">
        <v>42421500</v>
      </c>
      <c r="G1971" s="14" t="n">
        <v>181.44</v>
      </c>
      <c r="I1971" s="18" t="n">
        <f aca="false">IF(N1970 = 1, IF((I1970 + (N1970 * M1970)) &gt; D1971, MAX(C1971,J1970), I1970 + (N1970 * M1970)), IF((I1970 + (N1970 * M1970)) &lt; C1971, MIN(D1971,J1970), I1970 + (N1970 * M1970)))</f>
        <v>154.7812534656</v>
      </c>
      <c r="J1971" s="19" t="n">
        <f aca="false">IF(N1971 = 1, MAX(C1971, J1970), MIN(J1970,D1971))</f>
        <v>187.7</v>
      </c>
      <c r="K1971" s="19" t="n">
        <f aca="false">ABS(J1971 - I1971)</f>
        <v>32.9187465344</v>
      </c>
      <c r="L1971" s="19" t="n">
        <f aca="false">IF(N1971 &lt;&gt; N1970, $H$2, IF(J1971 &lt;&gt; J1970, IF(L1970 &lt; $H$6, L1970 +$H$4, L1970), L1970))</f>
        <v>0.08</v>
      </c>
      <c r="M1971" s="19" t="n">
        <f aca="false">L1971 * K1971</f>
        <v>2.633499722752</v>
      </c>
      <c r="N1971" s="12" t="n">
        <f aca="false">IF(N1970 = 1, IF(D1971 &gt; I1971, 1, -1), IF(I1971 &gt; C1971, -1, 1))</f>
        <v>1</v>
      </c>
      <c r="O1971" s="12" t="n">
        <f aca="false">IF(N1971 =N1970, O1970 + 1, 1)</f>
        <v>5</v>
      </c>
    </row>
    <row collapsed="false" customFormat="false" customHeight="true" hidden="false" ht="13.3" outlineLevel="0" r="1972">
      <c r="A1972" s="17" t="n">
        <v>39419</v>
      </c>
      <c r="B1972" s="14" t="n">
        <v>181.86</v>
      </c>
      <c r="C1972" s="14" t="n">
        <v>184.14</v>
      </c>
      <c r="D1972" s="14" t="n">
        <v>177.7</v>
      </c>
      <c r="E1972" s="14" t="n">
        <v>178.86</v>
      </c>
      <c r="F1972" s="14" t="n">
        <v>34338200</v>
      </c>
      <c r="G1972" s="14" t="n">
        <v>178.1</v>
      </c>
      <c r="I1972" s="18" t="n">
        <f aca="false">IF(N1971 = 1, IF((I1971 + (N1971 * M1971)) &gt; D1972, MAX(C1972,J1971), I1971 + (N1971 * M1971)), IF((I1971 + (N1971 * M1971)) &lt; C1972, MIN(D1972,J1971), I1971 + (N1971 * M1971)))</f>
        <v>157.414753188352</v>
      </c>
      <c r="J1972" s="19" t="n">
        <f aca="false">IF(N1972 = 1, MAX(C1972, J1971), MIN(J1971,D1972))</f>
        <v>187.7</v>
      </c>
      <c r="K1972" s="19" t="n">
        <f aca="false">ABS(J1972 - I1972)</f>
        <v>30.285246811648</v>
      </c>
      <c r="L1972" s="19" t="n">
        <f aca="false">IF(N1972 &lt;&gt; N1971, $H$2, IF(J1972 &lt;&gt; J1971, IF(L1971 &lt; $H$6, L1971 +$H$4, L1971), L1971))</f>
        <v>0.08</v>
      </c>
      <c r="M1972" s="19" t="n">
        <f aca="false">L1972 * K1972</f>
        <v>2.42281974493184</v>
      </c>
      <c r="N1972" s="12" t="n">
        <f aca="false">IF(N1971 = 1, IF(D1972 &gt; I1972, 1, -1), IF(I1972 &gt; C1972, -1, 1))</f>
        <v>1</v>
      </c>
      <c r="O1972" s="12" t="n">
        <f aca="false">IF(N1972 =N1971, O1971 + 1, 1)</f>
        <v>6</v>
      </c>
    </row>
    <row collapsed="false" customFormat="false" customHeight="true" hidden="false" ht="13.3" outlineLevel="0" r="1973">
      <c r="A1973" s="17" t="n">
        <v>39420</v>
      </c>
      <c r="B1973" s="14" t="n">
        <v>177.15</v>
      </c>
      <c r="C1973" s="14" t="n">
        <v>180.9</v>
      </c>
      <c r="D1973" s="14" t="n">
        <v>176.99</v>
      </c>
      <c r="E1973" s="14" t="n">
        <v>179.81</v>
      </c>
      <c r="F1973" s="14" t="n">
        <v>27635700</v>
      </c>
      <c r="G1973" s="14" t="n">
        <v>179.04</v>
      </c>
      <c r="I1973" s="18" t="n">
        <f aca="false">IF(N1972 = 1, IF((I1972 + (N1972 * M1972)) &gt; D1973, MAX(C1973,J1972), I1972 + (N1972 * M1972)), IF((I1972 + (N1972 * M1972)) &lt; C1973, MIN(D1973,J1972), I1972 + (N1972 * M1972)))</f>
        <v>159.837572933284</v>
      </c>
      <c r="J1973" s="19" t="n">
        <f aca="false">IF(N1973 = 1, MAX(C1973, J1972), MIN(J1972,D1973))</f>
        <v>187.7</v>
      </c>
      <c r="K1973" s="19" t="n">
        <f aca="false">ABS(J1973 - I1973)</f>
        <v>27.8624270667161</v>
      </c>
      <c r="L1973" s="19" t="n">
        <f aca="false">IF(N1973 &lt;&gt; N1972, $H$2, IF(J1973 &lt;&gt; J1972, IF(L1972 &lt; $H$6, L1972 +$H$4, L1972), L1972))</f>
        <v>0.08</v>
      </c>
      <c r="M1973" s="19" t="n">
        <f aca="false">L1973 * K1973</f>
        <v>2.22899416533729</v>
      </c>
      <c r="N1973" s="12" t="n">
        <f aca="false">IF(N1972 = 1, IF(D1973 &gt; I1973, 1, -1), IF(I1973 &gt; C1973, -1, 1))</f>
        <v>1</v>
      </c>
      <c r="O1973" s="12" t="n">
        <f aca="false">IF(N1973 =N1972, O1972 + 1, 1)</f>
        <v>7</v>
      </c>
    </row>
    <row collapsed="false" customFormat="false" customHeight="true" hidden="false" ht="13.3" outlineLevel="0" r="1974">
      <c r="A1974" s="17" t="n">
        <v>39421</v>
      </c>
      <c r="B1974" s="14" t="n">
        <v>182.89</v>
      </c>
      <c r="C1974" s="14" t="n">
        <v>186</v>
      </c>
      <c r="D1974" s="14" t="n">
        <v>182.41</v>
      </c>
      <c r="E1974" s="14" t="n">
        <v>185.5</v>
      </c>
      <c r="F1974" s="14" t="n">
        <v>31871500</v>
      </c>
      <c r="G1974" s="14" t="n">
        <v>184.71</v>
      </c>
      <c r="I1974" s="18" t="n">
        <f aca="false">IF(N1973 = 1, IF((I1973 + (N1973 * M1973)) &gt; D1974, MAX(C1974,J1973), I1973 + (N1973 * M1973)), IF((I1973 + (N1973 * M1973)) &lt; C1974, MIN(D1974,J1973), I1973 + (N1973 * M1973)))</f>
        <v>162.066567098621</v>
      </c>
      <c r="J1974" s="19" t="n">
        <f aca="false">IF(N1974 = 1, MAX(C1974, J1973), MIN(J1973,D1974))</f>
        <v>187.7</v>
      </c>
      <c r="K1974" s="19" t="n">
        <f aca="false">ABS(J1974 - I1974)</f>
        <v>25.6334329013789</v>
      </c>
      <c r="L1974" s="19" t="n">
        <f aca="false">IF(N1974 &lt;&gt; N1973, $H$2, IF(J1974 &lt;&gt; J1973, IF(L1973 &lt; $H$6, L1973 +$H$4, L1973), L1973))</f>
        <v>0.08</v>
      </c>
      <c r="M1974" s="19" t="n">
        <f aca="false">L1974 * K1974</f>
        <v>2.05067463211031</v>
      </c>
      <c r="N1974" s="12" t="n">
        <f aca="false">IF(N1973 = 1, IF(D1974 &gt; I1974, 1, -1), IF(I1974 &gt; C1974, -1, 1))</f>
        <v>1</v>
      </c>
      <c r="O1974" s="12" t="n">
        <f aca="false">IF(N1974 =N1973, O1973 + 1, 1)</f>
        <v>8</v>
      </c>
    </row>
    <row collapsed="false" customFormat="false" customHeight="true" hidden="false" ht="13.3" outlineLevel="0" r="1975">
      <c r="A1975" s="17" t="n">
        <v>39422</v>
      </c>
      <c r="B1975" s="14" t="n">
        <v>186.19</v>
      </c>
      <c r="C1975" s="14" t="n">
        <v>190.1</v>
      </c>
      <c r="D1975" s="14" t="n">
        <v>186.12</v>
      </c>
      <c r="E1975" s="14" t="n">
        <v>189.95</v>
      </c>
      <c r="F1975" s="14" t="n">
        <v>32136100</v>
      </c>
      <c r="G1975" s="14" t="n">
        <v>189.14</v>
      </c>
      <c r="I1975" s="18" t="n">
        <f aca="false">IF(N1974 = 1, IF((I1974 + (N1974 * M1974)) &gt; D1975, MAX(C1975,J1974), I1974 + (N1974 * M1974)), IF((I1974 + (N1974 * M1974)) &lt; C1975, MIN(D1975,J1974), I1974 + (N1974 * M1974)))</f>
        <v>164.117241730731</v>
      </c>
      <c r="J1975" s="19" t="n">
        <f aca="false">IF(N1975 = 1, MAX(C1975, J1974), MIN(J1974,D1975))</f>
        <v>190.1</v>
      </c>
      <c r="K1975" s="19" t="n">
        <f aca="false">ABS(J1975 - I1975)</f>
        <v>25.9827582692685</v>
      </c>
      <c r="L1975" s="19" t="n">
        <f aca="false">IF(N1975 &lt;&gt; N1974, $H$2, IF(J1975 &lt;&gt; J1974, IF(L1974 &lt; $H$6, L1974 +$H$4, L1974), L1974))</f>
        <v>0.1</v>
      </c>
      <c r="M1975" s="19" t="n">
        <f aca="false">L1975 * K1975</f>
        <v>2.59827582692685</v>
      </c>
      <c r="N1975" s="12" t="n">
        <f aca="false">IF(N1974 = 1, IF(D1975 &gt; I1975, 1, -1), IF(I1975 &gt; C1975, -1, 1))</f>
        <v>1</v>
      </c>
      <c r="O1975" s="12" t="n">
        <f aca="false">IF(N1975 =N1974, O1974 + 1, 1)</f>
        <v>9</v>
      </c>
    </row>
    <row collapsed="false" customFormat="false" customHeight="true" hidden="false" ht="13.3" outlineLevel="0" r="1976">
      <c r="A1976" s="17" t="n">
        <v>39423</v>
      </c>
      <c r="B1976" s="14" t="n">
        <v>190.54</v>
      </c>
      <c r="C1976" s="14" t="n">
        <v>194.99</v>
      </c>
      <c r="D1976" s="14" t="n">
        <v>188.04</v>
      </c>
      <c r="E1976" s="14" t="n">
        <v>194.3</v>
      </c>
      <c r="F1976" s="14" t="n">
        <v>38073800</v>
      </c>
      <c r="G1976" s="14" t="n">
        <v>193.47</v>
      </c>
      <c r="I1976" s="18" t="n">
        <f aca="false">IF(N1975 = 1, IF((I1975 + (N1975 * M1975)) &gt; D1976, MAX(C1976,J1975), I1975 + (N1975 * M1975)), IF((I1975 + (N1975 * M1975)) &lt; C1976, MIN(D1976,J1975), I1975 + (N1975 * M1975)))</f>
        <v>166.715517557658</v>
      </c>
      <c r="J1976" s="19" t="n">
        <f aca="false">IF(N1976 = 1, MAX(C1976, J1975), MIN(J1975,D1976))</f>
        <v>194.99</v>
      </c>
      <c r="K1976" s="19" t="n">
        <f aca="false">ABS(J1976 - I1976)</f>
        <v>28.2744824423417</v>
      </c>
      <c r="L1976" s="19" t="n">
        <f aca="false">IF(N1976 &lt;&gt; N1975, $H$2, IF(J1976 &lt;&gt; J1975, IF(L1975 &lt; $H$6, L1975 +$H$4, L1975), L1975))</f>
        <v>0.12</v>
      </c>
      <c r="M1976" s="19" t="n">
        <f aca="false">L1976 * K1976</f>
        <v>3.392937893081</v>
      </c>
      <c r="N1976" s="12" t="n">
        <f aca="false">IF(N1975 = 1, IF(D1976 &gt; I1976, 1, -1), IF(I1976 &gt; C1976, -1, 1))</f>
        <v>1</v>
      </c>
      <c r="O1976" s="12" t="n">
        <f aca="false">IF(N1976 =N1975, O1975 + 1, 1)</f>
        <v>10</v>
      </c>
    </row>
    <row collapsed="false" customFormat="false" customHeight="true" hidden="false" ht="13.3" outlineLevel="0" r="1977">
      <c r="A1977" s="17" t="n">
        <v>39426</v>
      </c>
      <c r="B1977" s="14" t="n">
        <v>193.59</v>
      </c>
      <c r="C1977" s="14" t="n">
        <v>195.66</v>
      </c>
      <c r="D1977" s="14" t="n">
        <v>192.69</v>
      </c>
      <c r="E1977" s="14" t="n">
        <v>194.21</v>
      </c>
      <c r="F1977" s="14" t="n">
        <v>25799200</v>
      </c>
      <c r="G1977" s="14" t="n">
        <v>193.38</v>
      </c>
      <c r="I1977" s="18" t="n">
        <f aca="false">IF(N1976 = 1, IF((I1976 + (N1976 * M1976)) &gt; D1977, MAX(C1977,J1976), I1976 + (N1976 * M1976)), IF((I1976 + (N1976 * M1976)) &lt; C1977, MIN(D1977,J1976), I1976 + (N1976 * M1976)))</f>
        <v>170.108455450739</v>
      </c>
      <c r="J1977" s="19" t="n">
        <f aca="false">IF(N1977 = 1, MAX(C1977, J1976), MIN(J1976,D1977))</f>
        <v>195.66</v>
      </c>
      <c r="K1977" s="19" t="n">
        <f aca="false">ABS(J1977 - I1977)</f>
        <v>25.5515445492607</v>
      </c>
      <c r="L1977" s="19" t="n">
        <f aca="false">IF(N1977 &lt;&gt; N1976, $H$2, IF(J1977 &lt;&gt; J1976, IF(L1976 &lt; $H$6, L1976 +$H$4, L1976), L1976))</f>
        <v>0.14</v>
      </c>
      <c r="M1977" s="19" t="n">
        <f aca="false">L1977 * K1977</f>
        <v>3.5772162368965</v>
      </c>
      <c r="N1977" s="12" t="n">
        <f aca="false">IF(N1976 = 1, IF(D1977 &gt; I1977, 1, -1), IF(I1977 &gt; C1977, -1, 1))</f>
        <v>1</v>
      </c>
      <c r="O1977" s="12" t="n">
        <f aca="false">IF(N1977 =N1976, O1976 + 1, 1)</f>
        <v>11</v>
      </c>
    </row>
    <row collapsed="false" customFormat="false" customHeight="true" hidden="false" ht="13.3" outlineLevel="0" r="1978">
      <c r="A1978" s="17" t="n">
        <v>39427</v>
      </c>
      <c r="B1978" s="14" t="n">
        <v>194.75</v>
      </c>
      <c r="C1978" s="14" t="n">
        <v>196.83</v>
      </c>
      <c r="D1978" s="14" t="n">
        <v>187.39</v>
      </c>
      <c r="E1978" s="14" t="n">
        <v>188.54</v>
      </c>
      <c r="F1978" s="14" t="n">
        <v>39675900</v>
      </c>
      <c r="G1978" s="14" t="n">
        <v>187.73</v>
      </c>
      <c r="I1978" s="18" t="n">
        <f aca="false">IF(N1977 = 1, IF((I1977 + (N1977 * M1977)) &gt; D1978, MAX(C1978,J1977), I1977 + (N1977 * M1977)), IF((I1977 + (N1977 * M1977)) &lt; C1978, MIN(D1978,J1977), I1977 + (N1977 * M1977)))</f>
        <v>173.685671687636</v>
      </c>
      <c r="J1978" s="19" t="n">
        <f aca="false">IF(N1978 = 1, MAX(C1978, J1977), MIN(J1977,D1978))</f>
        <v>196.83</v>
      </c>
      <c r="K1978" s="19" t="n">
        <f aca="false">ABS(J1978 - I1978)</f>
        <v>23.1443283123642</v>
      </c>
      <c r="L1978" s="19" t="n">
        <f aca="false">IF(N1978 &lt;&gt; N1977, $H$2, IF(J1978 &lt;&gt; J1977, IF(L1977 &lt; $H$6, L1977 +$H$4, L1977), L1977))</f>
        <v>0.16</v>
      </c>
      <c r="M1978" s="19" t="n">
        <f aca="false">L1978 * K1978</f>
        <v>3.70309252997827</v>
      </c>
      <c r="N1978" s="12" t="n">
        <f aca="false">IF(N1977 = 1, IF(D1978 &gt; I1978, 1, -1), IF(I1978 &gt; C1978, -1, 1))</f>
        <v>1</v>
      </c>
      <c r="O1978" s="12" t="n">
        <f aca="false">IF(N1978 =N1977, O1977 + 1, 1)</f>
        <v>12</v>
      </c>
    </row>
    <row collapsed="false" customFormat="false" customHeight="true" hidden="false" ht="13.3" outlineLevel="0" r="1979">
      <c r="A1979" s="17" t="n">
        <v>39428</v>
      </c>
      <c r="B1979" s="14" t="n">
        <v>193.44</v>
      </c>
      <c r="C1979" s="14" t="n">
        <v>194.48</v>
      </c>
      <c r="D1979" s="14" t="n">
        <v>185.76</v>
      </c>
      <c r="E1979" s="14" t="n">
        <v>190.86</v>
      </c>
      <c r="F1979" s="14" t="n">
        <v>43773600</v>
      </c>
      <c r="G1979" s="14" t="n">
        <v>190.04</v>
      </c>
      <c r="I1979" s="18" t="n">
        <f aca="false">IF(N1978 = 1, IF((I1978 + (N1978 * M1978)) &gt; D1979, MAX(C1979,J1978), I1978 + (N1978 * M1978)), IF((I1978 + (N1978 * M1978)) &lt; C1979, MIN(D1979,J1978), I1978 + (N1978 * M1978)))</f>
        <v>177.388764217614</v>
      </c>
      <c r="J1979" s="19" t="n">
        <f aca="false">IF(N1979 = 1, MAX(C1979, J1978), MIN(J1978,D1979))</f>
        <v>196.83</v>
      </c>
      <c r="K1979" s="19" t="n">
        <f aca="false">ABS(J1979 - I1979)</f>
        <v>19.4412357823859</v>
      </c>
      <c r="L1979" s="19" t="n">
        <f aca="false">IF(N1979 &lt;&gt; N1978, $H$2, IF(J1979 &lt;&gt; J1978, IF(L1978 &lt; $H$6, L1978 +$H$4, L1978), L1978))</f>
        <v>0.16</v>
      </c>
      <c r="M1979" s="19" t="n">
        <f aca="false">L1979 * K1979</f>
        <v>3.11059772518175</v>
      </c>
      <c r="N1979" s="12" t="n">
        <f aca="false">IF(N1978 = 1, IF(D1979 &gt; I1979, 1, -1), IF(I1979 &gt; C1979, -1, 1))</f>
        <v>1</v>
      </c>
      <c r="O1979" s="12" t="n">
        <f aca="false">IF(N1979 =N1978, O1978 + 1, 1)</f>
        <v>13</v>
      </c>
    </row>
    <row collapsed="false" customFormat="false" customHeight="true" hidden="false" ht="13.3" outlineLevel="0" r="1980">
      <c r="A1980" s="17" t="n">
        <v>39429</v>
      </c>
      <c r="B1980" s="14" t="n">
        <v>190.19</v>
      </c>
      <c r="C1980" s="14" t="n">
        <v>192.12</v>
      </c>
      <c r="D1980" s="14" t="n">
        <v>187.82</v>
      </c>
      <c r="E1980" s="14" t="n">
        <v>191.83</v>
      </c>
      <c r="F1980" s="14" t="n">
        <v>30879200</v>
      </c>
      <c r="G1980" s="14" t="n">
        <v>191.01</v>
      </c>
      <c r="I1980" s="18" t="n">
        <f aca="false">IF(N1979 = 1, IF((I1979 + (N1979 * M1979)) &gt; D1980, MAX(C1980,J1979), I1979 + (N1979 * M1979)), IF((I1979 + (N1979 * M1979)) &lt; C1980, MIN(D1980,J1979), I1979 + (N1979 * M1979)))</f>
        <v>180.499361942796</v>
      </c>
      <c r="J1980" s="19" t="n">
        <f aca="false">IF(N1980 = 1, MAX(C1980, J1979), MIN(J1979,D1980))</f>
        <v>196.83</v>
      </c>
      <c r="K1980" s="19" t="n">
        <f aca="false">ABS(J1980 - I1980)</f>
        <v>16.3306380572042</v>
      </c>
      <c r="L1980" s="19" t="n">
        <f aca="false">IF(N1980 &lt;&gt; N1979, $H$2, IF(J1980 &lt;&gt; J1979, IF(L1979 &lt; $H$6, L1979 +$H$4, L1979), L1979))</f>
        <v>0.16</v>
      </c>
      <c r="M1980" s="19" t="n">
        <f aca="false">L1980 * K1980</f>
        <v>2.61290208915267</v>
      </c>
      <c r="N1980" s="12" t="n">
        <f aca="false">IF(N1979 = 1, IF(D1980 &gt; I1980, 1, -1), IF(I1980 &gt; C1980, -1, 1))</f>
        <v>1</v>
      </c>
      <c r="O1980" s="12" t="n">
        <f aca="false">IF(N1980 =N1979, O1979 + 1, 1)</f>
        <v>14</v>
      </c>
    </row>
    <row collapsed="false" customFormat="false" customHeight="true" hidden="false" ht="13.3" outlineLevel="0" r="1981">
      <c r="A1981" s="17" t="n">
        <v>39430</v>
      </c>
      <c r="B1981" s="14" t="n">
        <v>190.37</v>
      </c>
      <c r="C1981" s="14" t="n">
        <v>193.2</v>
      </c>
      <c r="D1981" s="14" t="n">
        <v>189.54</v>
      </c>
      <c r="E1981" s="14" t="n">
        <v>190.39</v>
      </c>
      <c r="F1981" s="14" t="n">
        <v>24082600</v>
      </c>
      <c r="G1981" s="14" t="n">
        <v>189.58</v>
      </c>
      <c r="I1981" s="18" t="n">
        <f aca="false">IF(N1980 = 1, IF((I1980 + (N1980 * M1980)) &gt; D1981, MAX(C1981,J1980), I1980 + (N1980 * M1980)), IF((I1980 + (N1980 * M1980)) &lt; C1981, MIN(D1981,J1980), I1980 + (N1980 * M1980)))</f>
        <v>183.112264031949</v>
      </c>
      <c r="J1981" s="19" t="n">
        <f aca="false">IF(N1981 = 1, MAX(C1981, J1980), MIN(J1980,D1981))</f>
        <v>196.83</v>
      </c>
      <c r="K1981" s="19" t="n">
        <f aca="false">ABS(J1981 - I1981)</f>
        <v>13.7177359680515</v>
      </c>
      <c r="L1981" s="19" t="n">
        <f aca="false">IF(N1981 &lt;&gt; N1980, $H$2, IF(J1981 &lt;&gt; J1980, IF(L1980 &lt; $H$6, L1980 +$H$4, L1980), L1980))</f>
        <v>0.16</v>
      </c>
      <c r="M1981" s="19" t="n">
        <f aca="false">L1981 * K1981</f>
        <v>2.19483775488824</v>
      </c>
      <c r="N1981" s="12" t="n">
        <f aca="false">IF(N1980 = 1, IF(D1981 &gt; I1981, 1, -1), IF(I1981 &gt; C1981, -1, 1))</f>
        <v>1</v>
      </c>
      <c r="O1981" s="12" t="n">
        <f aca="false">IF(N1981 =N1980, O1980 + 1, 1)</f>
        <v>15</v>
      </c>
    </row>
    <row collapsed="false" customFormat="false" customHeight="true" hidden="false" ht="13.3" outlineLevel="0" r="1982">
      <c r="A1982" s="17" t="n">
        <v>39433</v>
      </c>
      <c r="B1982" s="14" t="n">
        <v>190.72</v>
      </c>
      <c r="C1982" s="14" t="n">
        <v>192.65</v>
      </c>
      <c r="D1982" s="14" t="n">
        <v>182.98</v>
      </c>
      <c r="E1982" s="14" t="n">
        <v>184.4</v>
      </c>
      <c r="F1982" s="14" t="n">
        <v>36596200</v>
      </c>
      <c r="G1982" s="14" t="n">
        <v>183.61</v>
      </c>
      <c r="I1982" s="18" t="n">
        <f aca="false">IF(N1981 = 1, IF((I1981 + (N1981 * M1981)) &gt; D1982, MAX(C1982,J1981), I1981 + (N1981 * M1981)), IF((I1981 + (N1981 * M1981)) &lt; C1982, MIN(D1982,J1981), I1981 + (N1981 * M1981)))</f>
        <v>196.83</v>
      </c>
      <c r="J1982" s="19" t="n">
        <f aca="false">IF(N1982 = 1, MAX(C1982, J1981), MIN(J1981,D1982))</f>
        <v>182.98</v>
      </c>
      <c r="K1982" s="19" t="n">
        <f aca="false">ABS(J1982 - I1982)</f>
        <v>13.85</v>
      </c>
      <c r="L1982" s="19" t="n">
        <f aca="false">IF(N1982 &lt;&gt; N1981, $H$2, IF(J1982 &lt;&gt; J1981, IF(L1981 &lt; $H$6, L1981 +$H$4, L1981), L1981))</f>
        <v>0.02</v>
      </c>
      <c r="M1982" s="19" t="n">
        <f aca="false">L1982 * K1982</f>
        <v>0.277</v>
      </c>
      <c r="N1982" s="12" t="n">
        <f aca="false">IF(N1981 = 1, IF(D1982 &gt; I1982, 1, -1), IF(I1982 &gt; C1982, -1, 1))</f>
        <v>-1</v>
      </c>
      <c r="O1982" s="12" t="n">
        <f aca="false">IF(N1982 =N1981, O1981 + 1, 1)</f>
        <v>1</v>
      </c>
    </row>
    <row collapsed="false" customFormat="false" customHeight="true" hidden="false" ht="13.3" outlineLevel="0" r="1983">
      <c r="A1983" s="17" t="n">
        <v>39434</v>
      </c>
      <c r="B1983" s="14" t="n">
        <v>186.52</v>
      </c>
      <c r="C1983" s="14" t="n">
        <v>187.33</v>
      </c>
      <c r="D1983" s="14" t="n">
        <v>178.6</v>
      </c>
      <c r="E1983" s="14" t="n">
        <v>182.98</v>
      </c>
      <c r="F1983" s="14" t="n">
        <v>43664400</v>
      </c>
      <c r="G1983" s="14" t="n">
        <v>182.2</v>
      </c>
      <c r="I1983" s="18" t="n">
        <f aca="false">IF(N1982 = 1, IF((I1982 + (N1982 * M1982)) &gt; D1983, MAX(C1983,J1982), I1982 + (N1982 * M1982)), IF((I1982 + (N1982 * M1982)) &lt; C1983, MIN(D1983,J1982), I1982 + (N1982 * M1982)))</f>
        <v>196.553</v>
      </c>
      <c r="J1983" s="19" t="n">
        <f aca="false">IF(N1983 = 1, MAX(C1983, J1982), MIN(J1982,D1983))</f>
        <v>178.6</v>
      </c>
      <c r="K1983" s="19" t="n">
        <f aca="false">ABS(J1983 - I1983)</f>
        <v>17.953</v>
      </c>
      <c r="L1983" s="19" t="n">
        <f aca="false">IF(N1983 &lt;&gt; N1982, $H$2, IF(J1983 &lt;&gt; J1982, IF(L1982 &lt; $H$6, L1982 +$H$4, L1982), L1982))</f>
        <v>0.04</v>
      </c>
      <c r="M1983" s="19" t="n">
        <f aca="false">L1983 * K1983</f>
        <v>0.718120000000001</v>
      </c>
      <c r="N1983" s="12" t="n">
        <f aca="false">IF(N1982 = 1, IF(D1983 &gt; I1983, 1, -1), IF(I1983 &gt; C1983, -1, 1))</f>
        <v>-1</v>
      </c>
      <c r="O1983" s="12" t="n">
        <f aca="false">IF(N1983 =N1982, O1982 + 1, 1)</f>
        <v>2</v>
      </c>
    </row>
    <row collapsed="false" customFormat="false" customHeight="true" hidden="false" ht="13.3" outlineLevel="0" r="1984">
      <c r="A1984" s="17" t="n">
        <v>39435</v>
      </c>
      <c r="B1984" s="14" t="n">
        <v>182.98</v>
      </c>
      <c r="C1984" s="14" t="n">
        <v>184.64</v>
      </c>
      <c r="D1984" s="14" t="n">
        <v>180.9</v>
      </c>
      <c r="E1984" s="14" t="n">
        <v>183.12</v>
      </c>
      <c r="F1984" s="14" t="n">
        <v>29552800</v>
      </c>
      <c r="G1984" s="14" t="n">
        <v>182.34</v>
      </c>
      <c r="I1984" s="18" t="n">
        <f aca="false">IF(N1983 = 1, IF((I1983 + (N1983 * M1983)) &gt; D1984, MAX(C1984,J1983), I1983 + (N1983 * M1983)), IF((I1983 + (N1983 * M1983)) &lt; C1984, MIN(D1984,J1983), I1983 + (N1983 * M1983)))</f>
        <v>195.83488</v>
      </c>
      <c r="J1984" s="19" t="n">
        <f aca="false">IF(N1984 = 1, MAX(C1984, J1983), MIN(J1983,D1984))</f>
        <v>178.6</v>
      </c>
      <c r="K1984" s="19" t="n">
        <f aca="false">ABS(J1984 - I1984)</f>
        <v>17.23488</v>
      </c>
      <c r="L1984" s="19" t="n">
        <f aca="false">IF(N1984 &lt;&gt; N1983, $H$2, IF(J1984 &lt;&gt; J1983, IF(L1983 &lt; $H$6, L1983 +$H$4, L1983), L1983))</f>
        <v>0.04</v>
      </c>
      <c r="M1984" s="19" t="n">
        <f aca="false">L1984 * K1984</f>
        <v>0.689395200000001</v>
      </c>
      <c r="N1984" s="12" t="n">
        <f aca="false">IF(N1983 = 1, IF(D1984 &gt; I1984, 1, -1), IF(I1984 &gt; C1984, -1, 1))</f>
        <v>-1</v>
      </c>
      <c r="O1984" s="12" t="n">
        <f aca="false">IF(N1984 =N1983, O1983 + 1, 1)</f>
        <v>3</v>
      </c>
    </row>
    <row collapsed="false" customFormat="false" customHeight="true" hidden="false" ht="13.3" outlineLevel="0" r="1985">
      <c r="A1985" s="17" t="n">
        <v>39436</v>
      </c>
      <c r="B1985" s="14" t="n">
        <v>185.43</v>
      </c>
      <c r="C1985" s="14" t="n">
        <v>187.83</v>
      </c>
      <c r="D1985" s="14" t="n">
        <v>183.33</v>
      </c>
      <c r="E1985" s="14" t="n">
        <v>187.21</v>
      </c>
      <c r="F1985" s="14" t="n">
        <v>27644900</v>
      </c>
      <c r="G1985" s="14" t="n">
        <v>186.41</v>
      </c>
      <c r="I1985" s="18" t="n">
        <f aca="false">IF(N1984 = 1, IF((I1984 + (N1984 * M1984)) &gt; D1985, MAX(C1985,J1984), I1984 + (N1984 * M1984)), IF((I1984 + (N1984 * M1984)) &lt; C1985, MIN(D1985,J1984), I1984 + (N1984 * M1984)))</f>
        <v>195.1454848</v>
      </c>
      <c r="J1985" s="19" t="n">
        <f aca="false">IF(N1985 = 1, MAX(C1985, J1984), MIN(J1984,D1985))</f>
        <v>178.6</v>
      </c>
      <c r="K1985" s="19" t="n">
        <f aca="false">ABS(J1985 - I1985)</f>
        <v>16.5454848</v>
      </c>
      <c r="L1985" s="19" t="n">
        <f aca="false">IF(N1985 &lt;&gt; N1984, $H$2, IF(J1985 &lt;&gt; J1984, IF(L1984 &lt; $H$6, L1984 +$H$4, L1984), L1984))</f>
        <v>0.04</v>
      </c>
      <c r="M1985" s="19" t="n">
        <f aca="false">L1985 * K1985</f>
        <v>0.661819392000001</v>
      </c>
      <c r="N1985" s="12" t="n">
        <f aca="false">IF(N1984 = 1, IF(D1985 &gt; I1985, 1, -1), IF(I1985 &gt; C1985, -1, 1))</f>
        <v>-1</v>
      </c>
      <c r="O1985" s="12" t="n">
        <f aca="false">IF(N1985 =N1984, O1984 + 1, 1)</f>
        <v>4</v>
      </c>
    </row>
    <row collapsed="false" customFormat="false" customHeight="true" hidden="false" ht="13.3" outlineLevel="0" r="1986">
      <c r="A1986" s="17" t="n">
        <v>39437</v>
      </c>
      <c r="B1986" s="14" t="n">
        <v>190.12</v>
      </c>
      <c r="C1986" s="14" t="n">
        <v>193.91</v>
      </c>
      <c r="D1986" s="14" t="n">
        <v>189.89</v>
      </c>
      <c r="E1986" s="14" t="n">
        <v>193.91</v>
      </c>
      <c r="F1986" s="14" t="n">
        <v>35498600</v>
      </c>
      <c r="G1986" s="14" t="n">
        <v>193.08</v>
      </c>
      <c r="I1986" s="18" t="n">
        <f aca="false">IF(N1985 = 1, IF((I1985 + (N1985 * M1985)) &gt; D1986, MAX(C1986,J1985), I1985 + (N1985 * M1985)), IF((I1985 + (N1985 * M1985)) &lt; C1986, MIN(D1986,J1985), I1985 + (N1985 * M1985)))</f>
        <v>194.483665408</v>
      </c>
      <c r="J1986" s="19" t="n">
        <f aca="false">IF(N1986 = 1, MAX(C1986, J1985), MIN(J1985,D1986))</f>
        <v>178.6</v>
      </c>
      <c r="K1986" s="19" t="n">
        <f aca="false">ABS(J1986 - I1986)</f>
        <v>15.883665408</v>
      </c>
      <c r="L1986" s="19" t="n">
        <f aca="false">IF(N1986 &lt;&gt; N1985, $H$2, IF(J1986 &lt;&gt; J1985, IF(L1985 &lt; $H$6, L1985 +$H$4, L1985), L1985))</f>
        <v>0.04</v>
      </c>
      <c r="M1986" s="19" t="n">
        <f aca="false">L1986 * K1986</f>
        <v>0.635346616320001</v>
      </c>
      <c r="N1986" s="12" t="n">
        <f aca="false">IF(N1985 = 1, IF(D1986 &gt; I1986, 1, -1), IF(I1986 &gt; C1986, -1, 1))</f>
        <v>-1</v>
      </c>
      <c r="O1986" s="12" t="n">
        <f aca="false">IF(N1986 =N1985, O1985 + 1, 1)</f>
        <v>5</v>
      </c>
    </row>
    <row collapsed="false" customFormat="false" customHeight="true" hidden="false" ht="13.3" outlineLevel="0" r="1987">
      <c r="A1987" s="17" t="n">
        <v>39440</v>
      </c>
      <c r="B1987" s="14" t="n">
        <v>195.03</v>
      </c>
      <c r="C1987" s="14" t="n">
        <v>199.33</v>
      </c>
      <c r="D1987" s="14" t="n">
        <v>194.79</v>
      </c>
      <c r="E1987" s="14" t="n">
        <v>198.8</v>
      </c>
      <c r="F1987" s="14" t="n">
        <v>17150100</v>
      </c>
      <c r="G1987" s="14" t="n">
        <v>197.95</v>
      </c>
      <c r="I1987" s="18" t="n">
        <f aca="false">IF(N1986 = 1, IF((I1986 + (N1986 * M1986)) &gt; D1987, MAX(C1987,J1986), I1986 + (N1986 * M1986)), IF((I1986 + (N1986 * M1986)) &lt; C1987, MIN(D1987,J1986), I1986 + (N1986 * M1986)))</f>
        <v>178.6</v>
      </c>
      <c r="J1987" s="19" t="n">
        <f aca="false">IF(N1987 = 1, MAX(C1987, J1986), MIN(J1986,D1987))</f>
        <v>199.33</v>
      </c>
      <c r="K1987" s="19" t="n">
        <f aca="false">ABS(J1987 - I1987)</f>
        <v>20.73</v>
      </c>
      <c r="L1987" s="19" t="n">
        <f aca="false">IF(N1987 &lt;&gt; N1986, $H$2, IF(J1987 &lt;&gt; J1986, IF(L1986 &lt; $H$6, L1986 +$H$4, L1986), L1986))</f>
        <v>0.02</v>
      </c>
      <c r="M1987" s="19" t="n">
        <f aca="false">L1987 * K1987</f>
        <v>0.4146</v>
      </c>
      <c r="N1987" s="12" t="n">
        <f aca="false">IF(N1986 = 1, IF(D1987 &gt; I1987, 1, -1), IF(I1987 &gt; C1987, -1, 1))</f>
        <v>1</v>
      </c>
      <c r="O1987" s="12" t="n">
        <f aca="false">IF(N1987 =N1986, O1986 + 1, 1)</f>
        <v>1</v>
      </c>
    </row>
    <row collapsed="false" customFormat="false" customHeight="true" hidden="false" ht="13.3" outlineLevel="0" r="1988">
      <c r="A1988" s="17" t="n">
        <v>39442</v>
      </c>
      <c r="B1988" s="14" t="n">
        <v>199.01</v>
      </c>
      <c r="C1988" s="14" t="n">
        <v>200.96</v>
      </c>
      <c r="D1988" s="14" t="n">
        <v>196.82</v>
      </c>
      <c r="E1988" s="14" t="n">
        <v>198.95</v>
      </c>
      <c r="F1988" s="14" t="n">
        <v>25133300</v>
      </c>
      <c r="G1988" s="14" t="n">
        <v>198.1</v>
      </c>
      <c r="I1988" s="18" t="n">
        <f aca="false">IF(N1987 = 1, IF((I1987 + (N1987 * M1987)) &gt; D1988, MAX(C1988,J1987), I1987 + (N1987 * M1987)), IF((I1987 + (N1987 * M1987)) &lt; C1988, MIN(D1988,J1987), I1987 + (N1987 * M1987)))</f>
        <v>179.0146</v>
      </c>
      <c r="J1988" s="19" t="n">
        <f aca="false">IF(N1988 = 1, MAX(C1988, J1987), MIN(J1987,D1988))</f>
        <v>200.96</v>
      </c>
      <c r="K1988" s="19" t="n">
        <f aca="false">ABS(J1988 - I1988)</f>
        <v>21.9454</v>
      </c>
      <c r="L1988" s="19" t="n">
        <f aca="false">IF(N1988 &lt;&gt; N1987, $H$2, IF(J1988 &lt;&gt; J1987, IF(L1987 &lt; $H$6, L1987 +$H$4, L1987), L1987))</f>
        <v>0.04</v>
      </c>
      <c r="M1988" s="19" t="n">
        <f aca="false">L1988 * K1988</f>
        <v>0.877816</v>
      </c>
      <c r="N1988" s="12" t="n">
        <f aca="false">IF(N1987 = 1, IF(D1988 &gt; I1988, 1, -1), IF(I1988 &gt; C1988, -1, 1))</f>
        <v>1</v>
      </c>
      <c r="O1988" s="12" t="n">
        <f aca="false">IF(N1988 =N1987, O1987 + 1, 1)</f>
        <v>2</v>
      </c>
    </row>
    <row collapsed="false" customFormat="false" customHeight="true" hidden="false" ht="13.3" outlineLevel="0" r="1989">
      <c r="A1989" s="17" t="n">
        <v>39443</v>
      </c>
      <c r="B1989" s="14" t="n">
        <v>198.95</v>
      </c>
      <c r="C1989" s="14" t="n">
        <v>202.96</v>
      </c>
      <c r="D1989" s="14" t="n">
        <v>197.8</v>
      </c>
      <c r="E1989" s="14" t="n">
        <v>198.57</v>
      </c>
      <c r="F1989" s="14" t="n">
        <v>28411700</v>
      </c>
      <c r="G1989" s="14" t="n">
        <v>197.72</v>
      </c>
      <c r="I1989" s="18" t="n">
        <f aca="false">IF(N1988 = 1, IF((I1988 + (N1988 * M1988)) &gt; D1989, MAX(C1989,J1988), I1988 + (N1988 * M1988)), IF((I1988 + (N1988 * M1988)) &lt; C1989, MIN(D1989,J1988), I1988 + (N1988 * M1988)))</f>
        <v>179.892416</v>
      </c>
      <c r="J1989" s="19" t="n">
        <f aca="false">IF(N1989 = 1, MAX(C1989, J1988), MIN(J1988,D1989))</f>
        <v>202.96</v>
      </c>
      <c r="K1989" s="19" t="n">
        <f aca="false">ABS(J1989 - I1989)</f>
        <v>23.067584</v>
      </c>
      <c r="L1989" s="19" t="n">
        <f aca="false">IF(N1989 &lt;&gt; N1988, $H$2, IF(J1989 &lt;&gt; J1988, IF(L1988 &lt; $H$6, L1988 +$H$4, L1988), L1988))</f>
        <v>0.06</v>
      </c>
      <c r="M1989" s="19" t="n">
        <f aca="false">L1989 * K1989</f>
        <v>1.38405504</v>
      </c>
      <c r="N1989" s="12" t="n">
        <f aca="false">IF(N1988 = 1, IF(D1989 &gt; I1989, 1, -1), IF(I1989 &gt; C1989, -1, 1))</f>
        <v>1</v>
      </c>
      <c r="O1989" s="12" t="n">
        <f aca="false">IF(N1989 =N1988, O1988 + 1, 1)</f>
        <v>3</v>
      </c>
    </row>
    <row collapsed="false" customFormat="false" customHeight="true" hidden="false" ht="13.3" outlineLevel="0" r="1990">
      <c r="A1990" s="17" t="n">
        <v>39444</v>
      </c>
      <c r="B1990" s="14" t="n">
        <v>200.59</v>
      </c>
      <c r="C1990" s="14" t="n">
        <v>201.56</v>
      </c>
      <c r="D1990" s="14" t="n">
        <v>196.88</v>
      </c>
      <c r="E1990" s="14" t="n">
        <v>199.83</v>
      </c>
      <c r="F1990" s="14" t="n">
        <v>24987400</v>
      </c>
      <c r="G1990" s="14" t="n">
        <v>198.98</v>
      </c>
      <c r="I1990" s="18" t="n">
        <f aca="false">IF(N1989 = 1, IF((I1989 + (N1989 * M1989)) &gt; D1990, MAX(C1990,J1989), I1989 + (N1989 * M1989)), IF((I1989 + (N1989 * M1989)) &lt; C1990, MIN(D1990,J1989), I1989 + (N1989 * M1989)))</f>
        <v>181.27647104</v>
      </c>
      <c r="J1990" s="19" t="n">
        <f aca="false">IF(N1990 = 1, MAX(C1990, J1989), MIN(J1989,D1990))</f>
        <v>202.96</v>
      </c>
      <c r="K1990" s="19" t="n">
        <f aca="false">ABS(J1990 - I1990)</f>
        <v>21.68352896</v>
      </c>
      <c r="L1990" s="19" t="n">
        <f aca="false">IF(N1990 &lt;&gt; N1989, $H$2, IF(J1990 &lt;&gt; J1989, IF(L1989 &lt; $H$6, L1989 +$H$4, L1989), L1989))</f>
        <v>0.06</v>
      </c>
      <c r="M1990" s="19" t="n">
        <f aca="false">L1990 * K1990</f>
        <v>1.3010117376</v>
      </c>
      <c r="N1990" s="12" t="n">
        <f aca="false">IF(N1989 = 1, IF(D1990 &gt; I1990, 1, -1), IF(I1990 &gt; C1990, -1, 1))</f>
        <v>1</v>
      </c>
      <c r="O1990" s="12" t="n">
        <f aca="false">IF(N1990 =N1989, O1989 + 1, 1)</f>
        <v>4</v>
      </c>
    </row>
    <row collapsed="false" customFormat="false" customHeight="true" hidden="false" ht="13.3" outlineLevel="0" r="1991">
      <c r="A1991" s="17" t="n">
        <v>39447</v>
      </c>
      <c r="B1991" s="14" t="n">
        <v>199.5</v>
      </c>
      <c r="C1991" s="14" t="n">
        <v>200.5</v>
      </c>
      <c r="D1991" s="14" t="n">
        <v>197.75</v>
      </c>
      <c r="E1991" s="14" t="n">
        <v>198.08</v>
      </c>
      <c r="F1991" s="14" t="n">
        <v>19261900</v>
      </c>
      <c r="G1991" s="14" t="n">
        <v>197.23</v>
      </c>
      <c r="I1991" s="18" t="n">
        <f aca="false">IF(N1990 = 1, IF((I1990 + (N1990 * M1990)) &gt; D1991, MAX(C1991,J1990), I1990 + (N1990 * M1990)), IF((I1990 + (N1990 * M1990)) &lt; C1991, MIN(D1991,J1990), I1990 + (N1990 * M1990)))</f>
        <v>182.5774827776</v>
      </c>
      <c r="J1991" s="19" t="n">
        <f aca="false">IF(N1991 = 1, MAX(C1991, J1990), MIN(J1990,D1991))</f>
        <v>202.96</v>
      </c>
      <c r="K1991" s="19" t="n">
        <f aca="false">ABS(J1991 - I1991)</f>
        <v>20.3825172224</v>
      </c>
      <c r="L1991" s="19" t="n">
        <f aca="false">IF(N1991 &lt;&gt; N1990, $H$2, IF(J1991 &lt;&gt; J1990, IF(L1990 &lt; $H$6, L1990 +$H$4, L1990), L1990))</f>
        <v>0.06</v>
      </c>
      <c r="M1991" s="19" t="n">
        <f aca="false">L1991 * K1991</f>
        <v>1.222951033344</v>
      </c>
      <c r="N1991" s="12" t="n">
        <f aca="false">IF(N1990 = 1, IF(D1991 &gt; I1991, 1, -1), IF(I1991 &gt; C1991, -1, 1))</f>
        <v>1</v>
      </c>
      <c r="O1991" s="12" t="n">
        <f aca="false">IF(N1991 =N1990, O1990 + 1, 1)</f>
        <v>5</v>
      </c>
    </row>
    <row collapsed="false" customFormat="false" customHeight="true" hidden="false" ht="13.3" outlineLevel="0" r="1992">
      <c r="A1992" s="17" t="n">
        <v>39449</v>
      </c>
      <c r="B1992" s="14" t="n">
        <v>199.27</v>
      </c>
      <c r="C1992" s="14" t="n">
        <v>200.26</v>
      </c>
      <c r="D1992" s="14" t="n">
        <v>192.55</v>
      </c>
      <c r="E1992" s="14" t="n">
        <v>194.84</v>
      </c>
      <c r="F1992" s="14" t="n">
        <v>38542100</v>
      </c>
      <c r="G1992" s="14" t="n">
        <v>194.01</v>
      </c>
      <c r="I1992" s="18" t="n">
        <f aca="false">IF(N1991 = 1, IF((I1991 + (N1991 * M1991)) &gt; D1992, MAX(C1992,J1991), I1991 + (N1991 * M1991)), IF((I1991 + (N1991 * M1991)) &lt; C1992, MIN(D1992,J1991), I1991 + (N1991 * M1991)))</f>
        <v>183.800433810944</v>
      </c>
      <c r="J1992" s="19" t="n">
        <f aca="false">IF(N1992 = 1, MAX(C1992, J1991), MIN(J1991,D1992))</f>
        <v>202.96</v>
      </c>
      <c r="K1992" s="19" t="n">
        <f aca="false">ABS(J1992 - I1992)</f>
        <v>19.159566189056</v>
      </c>
      <c r="L1992" s="19" t="n">
        <f aca="false">IF(N1992 &lt;&gt; N1991, $H$2, IF(J1992 &lt;&gt; J1991, IF(L1991 &lt; $H$6, L1991 +$H$4, L1991), L1991))</f>
        <v>0.06</v>
      </c>
      <c r="M1992" s="19" t="n">
        <f aca="false">L1992 * K1992</f>
        <v>1.14957397134336</v>
      </c>
      <c r="N1992" s="12" t="n">
        <f aca="false">IF(N1991 = 1, IF(D1992 &gt; I1992, 1, -1), IF(I1992 &gt; C1992, -1, 1))</f>
        <v>1</v>
      </c>
      <c r="O1992" s="12" t="n">
        <f aca="false">IF(N1992 =N1991, O1991 + 1, 1)</f>
        <v>6</v>
      </c>
    </row>
    <row collapsed="false" customFormat="false" customHeight="true" hidden="false" ht="13.3" outlineLevel="0" r="1993">
      <c r="A1993" s="17" t="n">
        <v>39450</v>
      </c>
      <c r="B1993" s="14" t="n">
        <v>195.41</v>
      </c>
      <c r="C1993" s="14" t="n">
        <v>197.39</v>
      </c>
      <c r="D1993" s="14" t="n">
        <v>192.69</v>
      </c>
      <c r="E1993" s="14" t="n">
        <v>194.93</v>
      </c>
      <c r="F1993" s="14" t="n">
        <v>30073800</v>
      </c>
      <c r="G1993" s="14" t="n">
        <v>194.1</v>
      </c>
      <c r="I1993" s="18" t="n">
        <f aca="false">IF(N1992 = 1, IF((I1992 + (N1992 * M1992)) &gt; D1993, MAX(C1993,J1992), I1992 + (N1992 * M1992)), IF((I1992 + (N1992 * M1992)) &lt; C1993, MIN(D1993,J1992), I1992 + (N1992 * M1992)))</f>
        <v>184.950007782287</v>
      </c>
      <c r="J1993" s="19" t="n">
        <f aca="false">IF(N1993 = 1, MAX(C1993, J1992), MIN(J1992,D1993))</f>
        <v>202.96</v>
      </c>
      <c r="K1993" s="19" t="n">
        <f aca="false">ABS(J1993 - I1993)</f>
        <v>18.0099922177127</v>
      </c>
      <c r="L1993" s="19" t="n">
        <f aca="false">IF(N1993 &lt;&gt; N1992, $H$2, IF(J1993 &lt;&gt; J1992, IF(L1992 &lt; $H$6, L1992 +$H$4, L1992), L1992))</f>
        <v>0.06</v>
      </c>
      <c r="M1993" s="19" t="n">
        <f aca="false">L1993 * K1993</f>
        <v>1.08059953306276</v>
      </c>
      <c r="N1993" s="12" t="n">
        <f aca="false">IF(N1992 = 1, IF(D1993 &gt; I1993, 1, -1), IF(I1993 &gt; C1993, -1, 1))</f>
        <v>1</v>
      </c>
      <c r="O1993" s="12" t="n">
        <f aca="false">IF(N1993 =N1992, O1992 + 1, 1)</f>
        <v>7</v>
      </c>
    </row>
    <row collapsed="false" customFormat="false" customHeight="true" hidden="false" ht="13.3" outlineLevel="0" r="1994">
      <c r="A1994" s="17" t="n">
        <v>39451</v>
      </c>
      <c r="B1994" s="14" t="n">
        <v>191.45</v>
      </c>
      <c r="C1994" s="14" t="n">
        <v>193</v>
      </c>
      <c r="D1994" s="14" t="n">
        <v>178.89</v>
      </c>
      <c r="E1994" s="14" t="n">
        <v>180.05</v>
      </c>
      <c r="F1994" s="14" t="n">
        <v>51994000</v>
      </c>
      <c r="G1994" s="14" t="n">
        <v>179.28</v>
      </c>
      <c r="I1994" s="18" t="n">
        <f aca="false">IF(N1993 = 1, IF((I1993 + (N1993 * M1993)) &gt; D1994, MAX(C1994,J1993), I1993 + (N1993 * M1993)), IF((I1993 + (N1993 * M1993)) &lt; C1994, MIN(D1994,J1993), I1993 + (N1993 * M1993)))</f>
        <v>202.96</v>
      </c>
      <c r="J1994" s="19" t="n">
        <f aca="false">IF(N1994 = 1, MAX(C1994, J1993), MIN(J1993,D1994))</f>
        <v>178.89</v>
      </c>
      <c r="K1994" s="19" t="n">
        <f aca="false">ABS(J1994 - I1994)</f>
        <v>24.07</v>
      </c>
      <c r="L1994" s="19" t="n">
        <f aca="false">IF(N1994 &lt;&gt; N1993, $H$2, IF(J1994 &lt;&gt; J1993, IF(L1993 &lt; $H$6, L1993 +$H$4, L1993), L1993))</f>
        <v>0.02</v>
      </c>
      <c r="M1994" s="19" t="n">
        <f aca="false">L1994 * K1994</f>
        <v>0.4814</v>
      </c>
      <c r="N1994" s="12" t="n">
        <f aca="false">IF(N1993 = 1, IF(D1994 &gt; I1994, 1, -1), IF(I1994 &gt; C1994, -1, 1))</f>
        <v>-1</v>
      </c>
      <c r="O1994" s="12" t="n">
        <f aca="false">IF(N1994 =N1993, O1993 + 1, 1)</f>
        <v>1</v>
      </c>
    </row>
    <row collapsed="false" customFormat="false" customHeight="true" hidden="false" ht="13.3" outlineLevel="0" r="1995">
      <c r="A1995" s="17" t="n">
        <v>39454</v>
      </c>
      <c r="B1995" s="14" t="n">
        <v>181.25</v>
      </c>
      <c r="C1995" s="14" t="n">
        <v>183.6</v>
      </c>
      <c r="D1995" s="14" t="n">
        <v>170.23</v>
      </c>
      <c r="E1995" s="14" t="n">
        <v>177.64</v>
      </c>
      <c r="F1995" s="14" t="n">
        <v>74006900</v>
      </c>
      <c r="G1995" s="14" t="n">
        <v>176.88</v>
      </c>
      <c r="I1995" s="18" t="n">
        <f aca="false">IF(N1994 = 1, IF((I1994 + (N1994 * M1994)) &gt; D1995, MAX(C1995,J1994), I1994 + (N1994 * M1994)), IF((I1994 + (N1994 * M1994)) &lt; C1995, MIN(D1995,J1994), I1994 + (N1994 * M1994)))</f>
        <v>202.4786</v>
      </c>
      <c r="J1995" s="19" t="n">
        <f aca="false">IF(N1995 = 1, MAX(C1995, J1994), MIN(J1994,D1995))</f>
        <v>170.23</v>
      </c>
      <c r="K1995" s="19" t="n">
        <f aca="false">ABS(J1995 - I1995)</f>
        <v>32.2486</v>
      </c>
      <c r="L1995" s="19" t="n">
        <f aca="false">IF(N1995 &lt;&gt; N1994, $H$2, IF(J1995 &lt;&gt; J1994, IF(L1994 &lt; $H$6, L1994 +$H$4, L1994), L1994))</f>
        <v>0.04</v>
      </c>
      <c r="M1995" s="19" t="n">
        <f aca="false">L1995 * K1995</f>
        <v>1.289944</v>
      </c>
      <c r="N1995" s="12" t="n">
        <f aca="false">IF(N1994 = 1, IF(D1995 &gt; I1995, 1, -1), IF(I1995 &gt; C1995, -1, 1))</f>
        <v>-1</v>
      </c>
      <c r="O1995" s="12" t="n">
        <f aca="false">IF(N1995 =N1994, O1994 + 1, 1)</f>
        <v>2</v>
      </c>
    </row>
    <row collapsed="false" customFormat="false" customHeight="true" hidden="false" ht="13.3" outlineLevel="0" r="1996">
      <c r="A1996" s="17" t="n">
        <v>39455</v>
      </c>
      <c r="B1996" s="14" t="n">
        <v>180.14</v>
      </c>
      <c r="C1996" s="14" t="n">
        <v>182.46</v>
      </c>
      <c r="D1996" s="14" t="n">
        <v>170.8</v>
      </c>
      <c r="E1996" s="14" t="n">
        <v>171.25</v>
      </c>
      <c r="F1996" s="14" t="n">
        <v>54422000</v>
      </c>
      <c r="G1996" s="14" t="n">
        <v>170.52</v>
      </c>
      <c r="I1996" s="18" t="n">
        <f aca="false">IF(N1995 = 1, IF((I1995 + (N1995 * M1995)) &gt; D1996, MAX(C1996,J1995), I1995 + (N1995 * M1995)), IF((I1995 + (N1995 * M1995)) &lt; C1996, MIN(D1996,J1995), I1995 + (N1995 * M1995)))</f>
        <v>201.188656</v>
      </c>
      <c r="J1996" s="19" t="n">
        <f aca="false">IF(N1996 = 1, MAX(C1996, J1995), MIN(J1995,D1996))</f>
        <v>170.23</v>
      </c>
      <c r="K1996" s="19" t="n">
        <f aca="false">ABS(J1996 - I1996)</f>
        <v>30.958656</v>
      </c>
      <c r="L1996" s="19" t="n">
        <f aca="false">IF(N1996 &lt;&gt; N1995, $H$2, IF(J1996 &lt;&gt; J1995, IF(L1995 &lt; $H$6, L1995 +$H$4, L1995), L1995))</f>
        <v>0.04</v>
      </c>
      <c r="M1996" s="19" t="n">
        <f aca="false">L1996 * K1996</f>
        <v>1.23834624</v>
      </c>
      <c r="N1996" s="12" t="n">
        <f aca="false">IF(N1995 = 1, IF(D1996 &gt; I1996, 1, -1), IF(I1996 &gt; C1996, -1, 1))</f>
        <v>-1</v>
      </c>
      <c r="O1996" s="12" t="n">
        <f aca="false">IF(N1996 =N1995, O1995 + 1, 1)</f>
        <v>3</v>
      </c>
    </row>
    <row collapsed="false" customFormat="false" customHeight="true" hidden="false" ht="13.3" outlineLevel="0" r="1997">
      <c r="A1997" s="17" t="n">
        <v>39456</v>
      </c>
      <c r="B1997" s="14" t="n">
        <v>171.3</v>
      </c>
      <c r="C1997" s="14" t="n">
        <v>179.5</v>
      </c>
      <c r="D1997" s="14" t="n">
        <v>168.3</v>
      </c>
      <c r="E1997" s="14" t="n">
        <v>179.4</v>
      </c>
      <c r="F1997" s="14" t="n">
        <v>64781500</v>
      </c>
      <c r="G1997" s="14" t="n">
        <v>178.63</v>
      </c>
      <c r="I1997" s="18" t="n">
        <f aca="false">IF(N1996 = 1, IF((I1996 + (N1996 * M1996)) &gt; D1997, MAX(C1997,J1996), I1996 + (N1996 * M1996)), IF((I1996 + (N1996 * M1996)) &lt; C1997, MIN(D1997,J1996), I1996 + (N1996 * M1996)))</f>
        <v>199.95030976</v>
      </c>
      <c r="J1997" s="19" t="n">
        <f aca="false">IF(N1997 = 1, MAX(C1997, J1996), MIN(J1996,D1997))</f>
        <v>168.3</v>
      </c>
      <c r="K1997" s="19" t="n">
        <f aca="false">ABS(J1997 - I1997)</f>
        <v>31.65030976</v>
      </c>
      <c r="L1997" s="19" t="n">
        <f aca="false">IF(N1997 &lt;&gt; N1996, $H$2, IF(J1997 &lt;&gt; J1996, IF(L1996 &lt; $H$6, L1996 +$H$4, L1996), L1996))</f>
        <v>0.06</v>
      </c>
      <c r="M1997" s="19" t="n">
        <f aca="false">L1997 * K1997</f>
        <v>1.8990185856</v>
      </c>
      <c r="N1997" s="12" t="n">
        <f aca="false">IF(N1996 = 1, IF(D1997 &gt; I1997, 1, -1), IF(I1997 &gt; C1997, -1, 1))</f>
        <v>-1</v>
      </c>
      <c r="O1997" s="12" t="n">
        <f aca="false">IF(N1997 =N1996, O1996 + 1, 1)</f>
        <v>4</v>
      </c>
    </row>
    <row collapsed="false" customFormat="false" customHeight="true" hidden="false" ht="13.3" outlineLevel="0" r="1998">
      <c r="A1998" s="17" t="n">
        <v>39457</v>
      </c>
      <c r="B1998" s="14" t="n">
        <v>177.58</v>
      </c>
      <c r="C1998" s="14" t="n">
        <v>181</v>
      </c>
      <c r="D1998" s="14" t="n">
        <v>175.41</v>
      </c>
      <c r="E1998" s="14" t="n">
        <v>178.02</v>
      </c>
      <c r="F1998" s="14" t="n">
        <v>52963400</v>
      </c>
      <c r="G1998" s="14" t="n">
        <v>177.26</v>
      </c>
      <c r="I1998" s="18" t="n">
        <f aca="false">IF(N1997 = 1, IF((I1997 + (N1997 * M1997)) &gt; D1998, MAX(C1998,J1997), I1997 + (N1997 * M1997)), IF((I1997 + (N1997 * M1997)) &lt; C1998, MIN(D1998,J1997), I1997 + (N1997 * M1997)))</f>
        <v>198.0512911744</v>
      </c>
      <c r="J1998" s="19" t="n">
        <f aca="false">IF(N1998 = 1, MAX(C1998, J1997), MIN(J1997,D1998))</f>
        <v>168.3</v>
      </c>
      <c r="K1998" s="19" t="n">
        <f aca="false">ABS(J1998 - I1998)</f>
        <v>29.7512911744</v>
      </c>
      <c r="L1998" s="19" t="n">
        <f aca="false">IF(N1998 &lt;&gt; N1997, $H$2, IF(J1998 &lt;&gt; J1997, IF(L1997 &lt; $H$6, L1997 +$H$4, L1997), L1997))</f>
        <v>0.06</v>
      </c>
      <c r="M1998" s="19" t="n">
        <f aca="false">L1998 * K1998</f>
        <v>1.785077470464</v>
      </c>
      <c r="N1998" s="12" t="n">
        <f aca="false">IF(N1997 = 1, IF(D1998 &gt; I1998, 1, -1), IF(I1998 &gt; C1998, -1, 1))</f>
        <v>-1</v>
      </c>
      <c r="O1998" s="12" t="n">
        <f aca="false">IF(N1998 =N1997, O1997 + 1, 1)</f>
        <v>5</v>
      </c>
    </row>
    <row collapsed="false" customFormat="false" customHeight="true" hidden="false" ht="13.3" outlineLevel="0" r="1999">
      <c r="A1999" s="17" t="n">
        <v>39458</v>
      </c>
      <c r="B1999" s="14" t="n">
        <v>176</v>
      </c>
      <c r="C1999" s="14" t="n">
        <v>177.85</v>
      </c>
      <c r="D1999" s="14" t="n">
        <v>170</v>
      </c>
      <c r="E1999" s="14" t="n">
        <v>172.69</v>
      </c>
      <c r="F1999" s="14" t="n">
        <v>44010200</v>
      </c>
      <c r="G1999" s="14" t="n">
        <v>171.95</v>
      </c>
      <c r="I1999" s="18" t="n">
        <f aca="false">IF(N1998 = 1, IF((I1998 + (N1998 * M1998)) &gt; D1999, MAX(C1999,J1998), I1998 + (N1998 * M1998)), IF((I1998 + (N1998 * M1998)) &lt; C1999, MIN(D1999,J1998), I1998 + (N1998 * M1998)))</f>
        <v>196.266213703936</v>
      </c>
      <c r="J1999" s="19" t="n">
        <f aca="false">IF(N1999 = 1, MAX(C1999, J1998), MIN(J1998,D1999))</f>
        <v>168.3</v>
      </c>
      <c r="K1999" s="19" t="n">
        <f aca="false">ABS(J1999 - I1999)</f>
        <v>27.966213703936</v>
      </c>
      <c r="L1999" s="19" t="n">
        <f aca="false">IF(N1999 &lt;&gt; N1998, $H$2, IF(J1999 &lt;&gt; J1998, IF(L1998 &lt; $H$6, L1998 +$H$4, L1998), L1998))</f>
        <v>0.06</v>
      </c>
      <c r="M1999" s="19" t="n">
        <f aca="false">L1999 * K1999</f>
        <v>1.67797282223616</v>
      </c>
      <c r="N1999" s="12" t="n">
        <f aca="false">IF(N1998 = 1, IF(D1999 &gt; I1999, 1, -1), IF(I1999 &gt; C1999, -1, 1))</f>
        <v>-1</v>
      </c>
      <c r="O1999" s="12" t="n">
        <f aca="false">IF(N1999 =N1998, O1998 + 1, 1)</f>
        <v>6</v>
      </c>
    </row>
    <row collapsed="false" customFormat="false" customHeight="true" hidden="false" ht="13.3" outlineLevel="0" r="2000">
      <c r="A2000" s="17" t="n">
        <v>39461</v>
      </c>
      <c r="B2000" s="14" t="n">
        <v>177.52</v>
      </c>
      <c r="C2000" s="14" t="n">
        <v>179.42</v>
      </c>
      <c r="D2000" s="14" t="n">
        <v>175.17</v>
      </c>
      <c r="E2000" s="14" t="n">
        <v>178.78</v>
      </c>
      <c r="F2000" s="14" t="n">
        <v>39301800</v>
      </c>
      <c r="G2000" s="14" t="n">
        <v>178.02</v>
      </c>
      <c r="I2000" s="18" t="n">
        <f aca="false">IF(N1999 = 1, IF((I1999 + (N1999 * M1999)) &gt; D2000, MAX(C2000,J1999), I1999 + (N1999 * M1999)), IF((I1999 + (N1999 * M1999)) &lt; C2000, MIN(D2000,J1999), I1999 + (N1999 * M1999)))</f>
        <v>194.5882408817</v>
      </c>
      <c r="J2000" s="19" t="n">
        <f aca="false">IF(N2000 = 1, MAX(C2000, J1999), MIN(J1999,D2000))</f>
        <v>168.3</v>
      </c>
      <c r="K2000" s="19" t="n">
        <f aca="false">ABS(J2000 - I2000)</f>
        <v>26.2882408816998</v>
      </c>
      <c r="L2000" s="19" t="n">
        <f aca="false">IF(N2000 &lt;&gt; N1999, $H$2, IF(J2000 &lt;&gt; J1999, IF(L1999 &lt; $H$6, L1999 +$H$4, L1999), L1999))</f>
        <v>0.06</v>
      </c>
      <c r="M2000" s="19" t="n">
        <f aca="false">L2000 * K2000</f>
        <v>1.57729445290199</v>
      </c>
      <c r="N2000" s="12" t="n">
        <f aca="false">IF(N1999 = 1, IF(D2000 &gt; I2000, 1, -1), IF(I2000 &gt; C2000, -1, 1))</f>
        <v>-1</v>
      </c>
      <c r="O2000" s="12" t="n">
        <f aca="false">IF(N2000 =N1999, O1999 + 1, 1)</f>
        <v>7</v>
      </c>
    </row>
    <row collapsed="false" customFormat="false" customHeight="true" hidden="false" ht="13.3" outlineLevel="0" r="2001">
      <c r="A2001" s="17" t="n">
        <v>39462</v>
      </c>
      <c r="B2001" s="14" t="n">
        <v>177.72</v>
      </c>
      <c r="C2001" s="14" t="n">
        <v>179.22</v>
      </c>
      <c r="D2001" s="14" t="n">
        <v>164.66</v>
      </c>
      <c r="E2001" s="14" t="n">
        <v>169.04</v>
      </c>
      <c r="F2001" s="14" t="n">
        <v>83688500</v>
      </c>
      <c r="G2001" s="14" t="n">
        <v>168.32</v>
      </c>
      <c r="I2001" s="18" t="n">
        <f aca="false">IF(N2000 = 1, IF((I2000 + (N2000 * M2000)) &gt; D2001, MAX(C2001,J2000), I2000 + (N2000 * M2000)), IF((I2000 + (N2000 * M2000)) &lt; C2001, MIN(D2001,J2000), I2000 + (N2000 * M2000)))</f>
        <v>193.010946428798</v>
      </c>
      <c r="J2001" s="19" t="n">
        <f aca="false">IF(N2001 = 1, MAX(C2001, J2000), MIN(J2000,D2001))</f>
        <v>164.66</v>
      </c>
      <c r="K2001" s="19" t="n">
        <f aca="false">ABS(J2001 - I2001)</f>
        <v>28.3509464287979</v>
      </c>
      <c r="L2001" s="19" t="n">
        <f aca="false">IF(N2001 &lt;&gt; N2000, $H$2, IF(J2001 &lt;&gt; J2000, IF(L2000 &lt; $H$6, L2000 +$H$4, L2000), L2000))</f>
        <v>0.08</v>
      </c>
      <c r="M2001" s="19" t="n">
        <f aca="false">L2001 * K2001</f>
        <v>2.26807571430383</v>
      </c>
      <c r="N2001" s="12" t="n">
        <f aca="false">IF(N2000 = 1, IF(D2001 &gt; I2001, 1, -1), IF(I2001 &gt; C2001, -1, 1))</f>
        <v>-1</v>
      </c>
      <c r="O2001" s="12" t="n">
        <f aca="false">IF(N2001 =N2000, O2000 + 1, 1)</f>
        <v>8</v>
      </c>
    </row>
    <row collapsed="false" customFormat="false" customHeight="true" hidden="false" ht="13.3" outlineLevel="0" r="2002">
      <c r="A2002" s="17" t="n">
        <v>39463</v>
      </c>
      <c r="B2002" s="14" t="n">
        <v>165.23</v>
      </c>
      <c r="C2002" s="14" t="n">
        <v>169.01</v>
      </c>
      <c r="D2002" s="14" t="n">
        <v>156.7</v>
      </c>
      <c r="E2002" s="14" t="n">
        <v>159.64</v>
      </c>
      <c r="F2002" s="14" t="n">
        <v>79065900</v>
      </c>
      <c r="G2002" s="14" t="n">
        <v>158.96</v>
      </c>
      <c r="I2002" s="18" t="n">
        <f aca="false">IF(N2001 = 1, IF((I2001 + (N2001 * M2001)) &gt; D2002, MAX(C2002,J2001), I2001 + (N2001 * M2001)), IF((I2001 + (N2001 * M2001)) &lt; C2002, MIN(D2002,J2001), I2001 + (N2001 * M2001)))</f>
        <v>190.742870714494</v>
      </c>
      <c r="J2002" s="19" t="n">
        <f aca="false">IF(N2002 = 1, MAX(C2002, J2001), MIN(J2001,D2002))</f>
        <v>156.7</v>
      </c>
      <c r="K2002" s="19" t="n">
        <f aca="false">ABS(J2002 - I2002)</f>
        <v>34.0428707144941</v>
      </c>
      <c r="L2002" s="19" t="n">
        <f aca="false">IF(N2002 &lt;&gt; N2001, $H$2, IF(J2002 &lt;&gt; J2001, IF(L2001 &lt; $H$6, L2001 +$H$4, L2001), L2001))</f>
        <v>0.1</v>
      </c>
      <c r="M2002" s="19" t="n">
        <f aca="false">L2002 * K2002</f>
        <v>3.40428707144941</v>
      </c>
      <c r="N2002" s="12" t="n">
        <f aca="false">IF(N2001 = 1, IF(D2002 &gt; I2002, 1, -1), IF(I2002 &gt; C2002, -1, 1))</f>
        <v>-1</v>
      </c>
      <c r="O2002" s="12" t="n">
        <f aca="false">IF(N2002 =N2001, O2001 + 1, 1)</f>
        <v>9</v>
      </c>
    </row>
    <row collapsed="false" customFormat="false" customHeight="true" hidden="false" ht="13.3" outlineLevel="0" r="2003">
      <c r="A2003" s="17" t="n">
        <v>39464</v>
      </c>
      <c r="B2003" s="14" t="n">
        <v>161.51</v>
      </c>
      <c r="C2003" s="14" t="n">
        <v>165.36</v>
      </c>
      <c r="D2003" s="14" t="n">
        <v>158.42</v>
      </c>
      <c r="E2003" s="14" t="n">
        <v>160.89</v>
      </c>
      <c r="F2003" s="14" t="n">
        <v>62780700</v>
      </c>
      <c r="G2003" s="14" t="n">
        <v>160.2</v>
      </c>
      <c r="I2003" s="18" t="n">
        <f aca="false">IF(N2002 = 1, IF((I2002 + (N2002 * M2002)) &gt; D2003, MAX(C2003,J2002), I2002 + (N2002 * M2002)), IF((I2002 + (N2002 * M2002)) &lt; C2003, MIN(D2003,J2002), I2002 + (N2002 * M2002)))</f>
        <v>187.338583643045</v>
      </c>
      <c r="J2003" s="19" t="n">
        <f aca="false">IF(N2003 = 1, MAX(C2003, J2002), MIN(J2002,D2003))</f>
        <v>156.7</v>
      </c>
      <c r="K2003" s="19" t="n">
        <f aca="false">ABS(J2003 - I2003)</f>
        <v>30.6385836430447</v>
      </c>
      <c r="L2003" s="19" t="n">
        <f aca="false">IF(N2003 &lt;&gt; N2002, $H$2, IF(J2003 &lt;&gt; J2002, IF(L2002 &lt; $H$6, L2002 +$H$4, L2002), L2002))</f>
        <v>0.1</v>
      </c>
      <c r="M2003" s="19" t="n">
        <f aca="false">L2003 * K2003</f>
        <v>3.06385836430447</v>
      </c>
      <c r="N2003" s="12" t="n">
        <f aca="false">IF(N2002 = 1, IF(D2003 &gt; I2003, 1, -1), IF(I2003 &gt; C2003, -1, 1))</f>
        <v>-1</v>
      </c>
      <c r="O2003" s="12" t="n">
        <f aca="false">IF(N2003 =N2002, O2002 + 1, 1)</f>
        <v>10</v>
      </c>
    </row>
    <row collapsed="false" customFormat="false" customHeight="true" hidden="false" ht="13.3" outlineLevel="0" r="2004">
      <c r="A2004" s="17" t="n">
        <v>39465</v>
      </c>
      <c r="B2004" s="14" t="n">
        <v>161.71</v>
      </c>
      <c r="C2004" s="14" t="n">
        <v>165.75</v>
      </c>
      <c r="D2004" s="14" t="n">
        <v>159.61</v>
      </c>
      <c r="E2004" s="14" t="n">
        <v>161.36</v>
      </c>
      <c r="F2004" s="14" t="n">
        <v>61583700</v>
      </c>
      <c r="G2004" s="14" t="n">
        <v>160.67</v>
      </c>
      <c r="I2004" s="18" t="n">
        <f aca="false">IF(N2003 = 1, IF((I2003 + (N2003 * M2003)) &gt; D2004, MAX(C2004,J2003), I2003 + (N2003 * M2003)), IF((I2003 + (N2003 * M2003)) &lt; C2004, MIN(D2004,J2003), I2003 + (N2003 * M2003)))</f>
        <v>184.27472527874</v>
      </c>
      <c r="J2004" s="19" t="n">
        <f aca="false">IF(N2004 = 1, MAX(C2004, J2003), MIN(J2003,D2004))</f>
        <v>156.7</v>
      </c>
      <c r="K2004" s="19" t="n">
        <f aca="false">ABS(J2004 - I2004)</f>
        <v>27.5747252787402</v>
      </c>
      <c r="L2004" s="19" t="n">
        <f aca="false">IF(N2004 &lt;&gt; N2003, $H$2, IF(J2004 &lt;&gt; J2003, IF(L2003 &lt; $H$6, L2003 +$H$4, L2003), L2003))</f>
        <v>0.1</v>
      </c>
      <c r="M2004" s="19" t="n">
        <f aca="false">L2004 * K2004</f>
        <v>2.75747252787402</v>
      </c>
      <c r="N2004" s="12" t="n">
        <f aca="false">IF(N2003 = 1, IF(D2004 &gt; I2004, 1, -1), IF(I2004 &gt; C2004, -1, 1))</f>
        <v>-1</v>
      </c>
      <c r="O2004" s="12" t="n">
        <f aca="false">IF(N2004 =N2003, O2003 + 1, 1)</f>
        <v>11</v>
      </c>
    </row>
    <row collapsed="false" customFormat="false" customHeight="true" hidden="false" ht="13.3" outlineLevel="0" r="2005">
      <c r="A2005" s="17" t="n">
        <v>39469</v>
      </c>
      <c r="B2005" s="14" t="n">
        <v>148.06</v>
      </c>
      <c r="C2005" s="14" t="n">
        <v>159.98</v>
      </c>
      <c r="D2005" s="14" t="n">
        <v>146</v>
      </c>
      <c r="E2005" s="14" t="n">
        <v>155.64</v>
      </c>
      <c r="F2005" s="14" t="n">
        <v>86955500</v>
      </c>
      <c r="G2005" s="14" t="n">
        <v>154.97</v>
      </c>
      <c r="I2005" s="18" t="n">
        <f aca="false">IF(N2004 = 1, IF((I2004 + (N2004 * M2004)) &gt; D2005, MAX(C2005,J2004), I2004 + (N2004 * M2004)), IF((I2004 + (N2004 * M2004)) &lt; C2005, MIN(D2005,J2004), I2004 + (N2004 * M2004)))</f>
        <v>181.517252750866</v>
      </c>
      <c r="J2005" s="19" t="n">
        <f aca="false">IF(N2005 = 1, MAX(C2005, J2004), MIN(J2004,D2005))</f>
        <v>146</v>
      </c>
      <c r="K2005" s="19" t="n">
        <f aca="false">ABS(J2005 - I2005)</f>
        <v>35.5172527508661</v>
      </c>
      <c r="L2005" s="19" t="n">
        <f aca="false">IF(N2005 &lt;&gt; N2004, $H$2, IF(J2005 &lt;&gt; J2004, IF(L2004 &lt; $H$6, L2004 +$H$4, L2004), L2004))</f>
        <v>0.12</v>
      </c>
      <c r="M2005" s="19" t="n">
        <f aca="false">L2005 * K2005</f>
        <v>4.26207033010394</v>
      </c>
      <c r="N2005" s="12" t="n">
        <f aca="false">IF(N2004 = 1, IF(D2005 &gt; I2005, 1, -1), IF(I2005 &gt; C2005, -1, 1))</f>
        <v>-1</v>
      </c>
      <c r="O2005" s="12" t="n">
        <f aca="false">IF(N2005 =N2004, O2004 + 1, 1)</f>
        <v>12</v>
      </c>
    </row>
    <row collapsed="false" customFormat="false" customHeight="true" hidden="false" ht="13.3" outlineLevel="0" r="2006">
      <c r="A2006" s="17" t="n">
        <v>39470</v>
      </c>
      <c r="B2006" s="14" t="n">
        <v>136.19</v>
      </c>
      <c r="C2006" s="14" t="n">
        <v>140</v>
      </c>
      <c r="D2006" s="14" t="n">
        <v>126.14</v>
      </c>
      <c r="E2006" s="14" t="n">
        <v>139.07</v>
      </c>
      <c r="F2006" s="14" t="n">
        <v>120463200</v>
      </c>
      <c r="G2006" s="14" t="n">
        <v>138.48</v>
      </c>
      <c r="I2006" s="18" t="n">
        <f aca="false">IF(N2005 = 1, IF((I2005 + (N2005 * M2005)) &gt; D2006, MAX(C2006,J2005), I2005 + (N2005 * M2005)), IF((I2005 + (N2005 * M2005)) &lt; C2006, MIN(D2006,J2005), I2005 + (N2005 * M2005)))</f>
        <v>177.255182420762</v>
      </c>
      <c r="J2006" s="19" t="n">
        <f aca="false">IF(N2006 = 1, MAX(C2006, J2005), MIN(J2005,D2006))</f>
        <v>126.14</v>
      </c>
      <c r="K2006" s="19" t="n">
        <f aca="false">ABS(J2006 - I2006)</f>
        <v>51.1151824207622</v>
      </c>
      <c r="L2006" s="19" t="n">
        <f aca="false">IF(N2006 &lt;&gt; N2005, $H$2, IF(J2006 &lt;&gt; J2005, IF(L2005 &lt; $H$6, L2005 +$H$4, L2005), L2005))</f>
        <v>0.14</v>
      </c>
      <c r="M2006" s="19" t="n">
        <f aca="false">L2006 * K2006</f>
        <v>7.15612553890671</v>
      </c>
      <c r="N2006" s="12" t="n">
        <f aca="false">IF(N2005 = 1, IF(D2006 &gt; I2006, 1, -1), IF(I2006 &gt; C2006, -1, 1))</f>
        <v>-1</v>
      </c>
      <c r="O2006" s="12" t="n">
        <f aca="false">IF(N2006 =N2005, O2005 + 1, 1)</f>
        <v>13</v>
      </c>
    </row>
    <row collapsed="false" customFormat="false" customHeight="true" hidden="false" ht="13.3" outlineLevel="0" r="2007">
      <c r="A2007" s="17" t="n">
        <v>39471</v>
      </c>
      <c r="B2007" s="14" t="n">
        <v>139.99</v>
      </c>
      <c r="C2007" s="14" t="n">
        <v>140.7</v>
      </c>
      <c r="D2007" s="14" t="n">
        <v>132.01</v>
      </c>
      <c r="E2007" s="14" t="n">
        <v>135.6</v>
      </c>
      <c r="F2007" s="14" t="n">
        <v>71638100</v>
      </c>
      <c r="G2007" s="14" t="n">
        <v>135.02</v>
      </c>
      <c r="I2007" s="18" t="n">
        <f aca="false">IF(N2006 = 1, IF((I2006 + (N2006 * M2006)) &gt; D2007, MAX(C2007,J2006), I2006 + (N2006 * M2006)), IF((I2006 + (N2006 * M2006)) &lt; C2007, MIN(D2007,J2006), I2006 + (N2006 * M2006)))</f>
        <v>170.099056881856</v>
      </c>
      <c r="J2007" s="19" t="n">
        <f aca="false">IF(N2007 = 1, MAX(C2007, J2006), MIN(J2006,D2007))</f>
        <v>126.14</v>
      </c>
      <c r="K2007" s="19" t="n">
        <f aca="false">ABS(J2007 - I2007)</f>
        <v>43.9590568818555</v>
      </c>
      <c r="L2007" s="19" t="n">
        <f aca="false">IF(N2007 &lt;&gt; N2006, $H$2, IF(J2007 &lt;&gt; J2006, IF(L2006 &lt; $H$6, L2006 +$H$4, L2006), L2006))</f>
        <v>0.14</v>
      </c>
      <c r="M2007" s="19" t="n">
        <f aca="false">L2007 * K2007</f>
        <v>6.15426796345977</v>
      </c>
      <c r="N2007" s="12" t="n">
        <f aca="false">IF(N2006 = 1, IF(D2007 &gt; I2007, 1, -1), IF(I2007 &gt; C2007, -1, 1))</f>
        <v>-1</v>
      </c>
      <c r="O2007" s="12" t="n">
        <f aca="false">IF(N2007 =N2006, O2006 + 1, 1)</f>
        <v>14</v>
      </c>
    </row>
    <row collapsed="false" customFormat="false" customHeight="true" hidden="false" ht="13.3" outlineLevel="0" r="2008">
      <c r="A2008" s="17" t="n">
        <v>39472</v>
      </c>
      <c r="B2008" s="14" t="n">
        <v>138.99</v>
      </c>
      <c r="C2008" s="14" t="n">
        <v>139.09</v>
      </c>
      <c r="D2008" s="14" t="n">
        <v>129.61</v>
      </c>
      <c r="E2008" s="14" t="n">
        <v>130.01</v>
      </c>
      <c r="F2008" s="14" t="n">
        <v>55526400</v>
      </c>
      <c r="G2008" s="14" t="n">
        <v>129.45</v>
      </c>
      <c r="I2008" s="18" t="n">
        <f aca="false">IF(N2007 = 1, IF((I2007 + (N2007 * M2007)) &gt; D2008, MAX(C2008,J2007), I2007 + (N2007 * M2007)), IF((I2007 + (N2007 * M2007)) &lt; C2008, MIN(D2008,J2007), I2007 + (N2007 * M2007)))</f>
        <v>163.944788918396</v>
      </c>
      <c r="J2008" s="19" t="n">
        <f aca="false">IF(N2008 = 1, MAX(C2008, J2007), MIN(J2007,D2008))</f>
        <v>126.14</v>
      </c>
      <c r="K2008" s="19" t="n">
        <f aca="false">ABS(J2008 - I2008)</f>
        <v>37.8047889183957</v>
      </c>
      <c r="L2008" s="19" t="n">
        <f aca="false">IF(N2008 &lt;&gt; N2007, $H$2, IF(J2008 &lt;&gt; J2007, IF(L2007 &lt; $H$6, L2007 +$H$4, L2007), L2007))</f>
        <v>0.14</v>
      </c>
      <c r="M2008" s="19" t="n">
        <f aca="false">L2008 * K2008</f>
        <v>5.2926704485754</v>
      </c>
      <c r="N2008" s="12" t="n">
        <f aca="false">IF(N2007 = 1, IF(D2008 &gt; I2008, 1, -1), IF(I2008 &gt; C2008, -1, 1))</f>
        <v>-1</v>
      </c>
      <c r="O2008" s="12" t="n">
        <f aca="false">IF(N2008 =N2007, O2007 + 1, 1)</f>
        <v>15</v>
      </c>
    </row>
    <row collapsed="false" customFormat="false" customHeight="true" hidden="false" ht="13.3" outlineLevel="0" r="2009">
      <c r="A2009" s="17" t="n">
        <v>39475</v>
      </c>
      <c r="B2009" s="14" t="n">
        <v>128.16</v>
      </c>
      <c r="C2009" s="14" t="n">
        <v>133.2</v>
      </c>
      <c r="D2009" s="14" t="n">
        <v>126.45</v>
      </c>
      <c r="E2009" s="14" t="n">
        <v>130.01</v>
      </c>
      <c r="F2009" s="14" t="n">
        <v>52673000</v>
      </c>
      <c r="G2009" s="14" t="n">
        <v>129.45</v>
      </c>
      <c r="I2009" s="18" t="n">
        <f aca="false">IF(N2008 = 1, IF((I2008 + (N2008 * M2008)) &gt; D2009, MAX(C2009,J2008), I2008 + (N2008 * M2008)), IF((I2008 + (N2008 * M2008)) &lt; C2009, MIN(D2009,J2008), I2008 + (N2008 * M2008)))</f>
        <v>158.65211846982</v>
      </c>
      <c r="J2009" s="19" t="n">
        <f aca="false">IF(N2009 = 1, MAX(C2009, J2008), MIN(J2008,D2009))</f>
        <v>126.14</v>
      </c>
      <c r="K2009" s="19" t="n">
        <f aca="false">ABS(J2009 - I2009)</f>
        <v>32.5121184698203</v>
      </c>
      <c r="L2009" s="19" t="n">
        <f aca="false">IF(N2009 &lt;&gt; N2008, $H$2, IF(J2009 &lt;&gt; J2008, IF(L2008 &lt; $H$6, L2008 +$H$4, L2008), L2008))</f>
        <v>0.14</v>
      </c>
      <c r="M2009" s="19" t="n">
        <f aca="false">L2009 * K2009</f>
        <v>4.55169658577485</v>
      </c>
      <c r="N2009" s="12" t="n">
        <f aca="false">IF(N2008 = 1, IF(D2009 &gt; I2009, 1, -1), IF(I2009 &gt; C2009, -1, 1))</f>
        <v>-1</v>
      </c>
      <c r="O2009" s="12" t="n">
        <f aca="false">IF(N2009 =N2008, O2008 + 1, 1)</f>
        <v>16</v>
      </c>
    </row>
    <row collapsed="false" customFormat="false" customHeight="true" hidden="false" ht="13.3" outlineLevel="0" r="2010">
      <c r="A2010" s="17" t="n">
        <v>39476</v>
      </c>
      <c r="B2010" s="14" t="n">
        <v>131.15</v>
      </c>
      <c r="C2010" s="14" t="n">
        <v>132.79</v>
      </c>
      <c r="D2010" s="14" t="n">
        <v>129.05</v>
      </c>
      <c r="E2010" s="14" t="n">
        <v>131.54</v>
      </c>
      <c r="F2010" s="14" t="n">
        <v>39285100</v>
      </c>
      <c r="G2010" s="14" t="n">
        <v>130.98</v>
      </c>
      <c r="I2010" s="18" t="n">
        <f aca="false">IF(N2009 = 1, IF((I2009 + (N2009 * M2009)) &gt; D2010, MAX(C2010,J2009), I2009 + (N2009 * M2009)), IF((I2009 + (N2009 * M2009)) &lt; C2010, MIN(D2010,J2009), I2009 + (N2009 * M2009)))</f>
        <v>154.100421884046</v>
      </c>
      <c r="J2010" s="19" t="n">
        <f aca="false">IF(N2010 = 1, MAX(C2010, J2009), MIN(J2009,D2010))</f>
        <v>126.14</v>
      </c>
      <c r="K2010" s="19" t="n">
        <f aca="false">ABS(J2010 - I2010)</f>
        <v>27.9604218840455</v>
      </c>
      <c r="L2010" s="19" t="n">
        <f aca="false">IF(N2010 &lt;&gt; N2009, $H$2, IF(J2010 &lt;&gt; J2009, IF(L2009 &lt; $H$6, L2009 +$H$4, L2009), L2009))</f>
        <v>0.14</v>
      </c>
      <c r="M2010" s="19" t="n">
        <f aca="false">L2010 * K2010</f>
        <v>3.91445906376637</v>
      </c>
      <c r="N2010" s="12" t="n">
        <f aca="false">IF(N2009 = 1, IF(D2010 &gt; I2010, 1, -1), IF(I2010 &gt; C2010, -1, 1))</f>
        <v>-1</v>
      </c>
      <c r="O2010" s="12" t="n">
        <f aca="false">IF(N2010 =N2009, O2009 + 1, 1)</f>
        <v>17</v>
      </c>
    </row>
    <row collapsed="false" customFormat="false" customHeight="true" hidden="false" ht="13.3" outlineLevel="0" r="2011">
      <c r="A2011" s="17" t="n">
        <v>39477</v>
      </c>
      <c r="B2011" s="14" t="n">
        <v>131.37</v>
      </c>
      <c r="C2011" s="14" t="n">
        <v>135.45</v>
      </c>
      <c r="D2011" s="14" t="n">
        <v>130</v>
      </c>
      <c r="E2011" s="14" t="n">
        <v>132.18</v>
      </c>
      <c r="F2011" s="14" t="n">
        <v>44394700</v>
      </c>
      <c r="G2011" s="14" t="n">
        <v>131.61</v>
      </c>
      <c r="I2011" s="18" t="n">
        <f aca="false">IF(N2010 = 1, IF((I2010 + (N2010 * M2010)) &gt; D2011, MAX(C2011,J2010), I2010 + (N2010 * M2010)), IF((I2010 + (N2010 * M2010)) &lt; C2011, MIN(D2011,J2010), I2010 + (N2010 * M2010)))</f>
        <v>150.185962820279</v>
      </c>
      <c r="J2011" s="19" t="n">
        <f aca="false">IF(N2011 = 1, MAX(C2011, J2010), MIN(J2010,D2011))</f>
        <v>126.14</v>
      </c>
      <c r="K2011" s="19" t="n">
        <f aca="false">ABS(J2011 - I2011)</f>
        <v>24.0459628202791</v>
      </c>
      <c r="L2011" s="19" t="n">
        <f aca="false">IF(N2011 &lt;&gt; N2010, $H$2, IF(J2011 &lt;&gt; J2010, IF(L2010 &lt; $H$6, L2010 +$H$4, L2010), L2010))</f>
        <v>0.14</v>
      </c>
      <c r="M2011" s="19" t="n">
        <f aca="false">L2011 * K2011</f>
        <v>3.36643479483908</v>
      </c>
      <c r="N2011" s="12" t="n">
        <f aca="false">IF(N2010 = 1, IF(D2011 &gt; I2011, 1, -1), IF(I2011 &gt; C2011, -1, 1))</f>
        <v>-1</v>
      </c>
      <c r="O2011" s="12" t="n">
        <f aca="false">IF(N2011 =N2010, O2010 + 1, 1)</f>
        <v>18</v>
      </c>
    </row>
    <row collapsed="false" customFormat="false" customHeight="true" hidden="false" ht="13.3" outlineLevel="0" r="2012">
      <c r="A2012" s="17" t="n">
        <v>39478</v>
      </c>
      <c r="B2012" s="14" t="n">
        <v>129.45</v>
      </c>
      <c r="C2012" s="14" t="n">
        <v>136.65</v>
      </c>
      <c r="D2012" s="14" t="n">
        <v>129.4</v>
      </c>
      <c r="E2012" s="14" t="n">
        <v>135.36</v>
      </c>
      <c r="F2012" s="14" t="n">
        <v>48059800</v>
      </c>
      <c r="G2012" s="14" t="n">
        <v>134.78</v>
      </c>
      <c r="I2012" s="18" t="n">
        <f aca="false">IF(N2011 = 1, IF((I2011 + (N2011 * M2011)) &gt; D2012, MAX(C2012,J2011), I2011 + (N2011 * M2011)), IF((I2011 + (N2011 * M2011)) &lt; C2012, MIN(D2012,J2011), I2011 + (N2011 * M2011)))</f>
        <v>146.81952802544</v>
      </c>
      <c r="J2012" s="19" t="n">
        <f aca="false">IF(N2012 = 1, MAX(C2012, J2011), MIN(J2011,D2012))</f>
        <v>126.14</v>
      </c>
      <c r="K2012" s="19" t="n">
        <f aca="false">ABS(J2012 - I2012)</f>
        <v>20.67952802544</v>
      </c>
      <c r="L2012" s="19" t="n">
        <f aca="false">IF(N2012 &lt;&gt; N2011, $H$2, IF(J2012 &lt;&gt; J2011, IF(L2011 &lt; $H$6, L2011 +$H$4, L2011), L2011))</f>
        <v>0.14</v>
      </c>
      <c r="M2012" s="19" t="n">
        <f aca="false">L2012 * K2012</f>
        <v>2.89513392356161</v>
      </c>
      <c r="N2012" s="12" t="n">
        <f aca="false">IF(N2011 = 1, IF(D2012 &gt; I2012, 1, -1), IF(I2012 &gt; C2012, -1, 1))</f>
        <v>-1</v>
      </c>
      <c r="O2012" s="12" t="n">
        <f aca="false">IF(N2012 =N2011, O2011 + 1, 1)</f>
        <v>19</v>
      </c>
    </row>
    <row collapsed="false" customFormat="false" customHeight="true" hidden="false" ht="13.3" outlineLevel="0" r="2013">
      <c r="A2013" s="17" t="n">
        <v>39479</v>
      </c>
      <c r="B2013" s="14" t="n">
        <v>136.24</v>
      </c>
      <c r="C2013" s="14" t="n">
        <v>136.59</v>
      </c>
      <c r="D2013" s="14" t="n">
        <v>132.18</v>
      </c>
      <c r="E2013" s="14" t="n">
        <v>133.75</v>
      </c>
      <c r="F2013" s="14" t="n">
        <v>36098000</v>
      </c>
      <c r="G2013" s="14" t="n">
        <v>133.18</v>
      </c>
      <c r="I2013" s="18" t="n">
        <f aca="false">IF(N2012 = 1, IF((I2012 + (N2012 * M2012)) &gt; D2013, MAX(C2013,J2012), I2012 + (N2012 * M2012)), IF((I2012 + (N2012 * M2012)) &lt; C2013, MIN(D2013,J2012), I2012 + (N2012 * M2012)))</f>
        <v>143.924394101878</v>
      </c>
      <c r="J2013" s="19" t="n">
        <f aca="false">IF(N2013 = 1, MAX(C2013, J2012), MIN(J2012,D2013))</f>
        <v>126.14</v>
      </c>
      <c r="K2013" s="19" t="n">
        <f aca="false">ABS(J2013 - I2013)</f>
        <v>17.7843941018784</v>
      </c>
      <c r="L2013" s="19" t="n">
        <f aca="false">IF(N2013 &lt;&gt; N2012, $H$2, IF(J2013 &lt;&gt; J2012, IF(L2012 &lt; $H$6, L2012 +$H$4, L2012), L2012))</f>
        <v>0.14</v>
      </c>
      <c r="M2013" s="19" t="n">
        <f aca="false">L2013 * K2013</f>
        <v>2.48981517426298</v>
      </c>
      <c r="N2013" s="12" t="n">
        <f aca="false">IF(N2012 = 1, IF(D2013 &gt; I2013, 1, -1), IF(I2013 &gt; C2013, -1, 1))</f>
        <v>-1</v>
      </c>
      <c r="O2013" s="12" t="n">
        <f aca="false">IF(N2013 =N2012, O2012 + 1, 1)</f>
        <v>20</v>
      </c>
    </row>
    <row collapsed="false" customFormat="false" customHeight="true" hidden="false" ht="13.3" outlineLevel="0" r="2014">
      <c r="A2014" s="17" t="n">
        <v>39482</v>
      </c>
      <c r="B2014" s="14" t="n">
        <v>134.21</v>
      </c>
      <c r="C2014" s="14" t="n">
        <v>135.9</v>
      </c>
      <c r="D2014" s="14" t="n">
        <v>131.42</v>
      </c>
      <c r="E2014" s="14" t="n">
        <v>131.65</v>
      </c>
      <c r="F2014" s="14" t="n">
        <v>32115500</v>
      </c>
      <c r="G2014" s="14" t="n">
        <v>131.09</v>
      </c>
      <c r="I2014" s="18" t="n">
        <f aca="false">IF(N2013 = 1, IF((I2013 + (N2013 * M2013)) &gt; D2014, MAX(C2014,J2013), I2013 + (N2013 * M2013)), IF((I2013 + (N2013 * M2013)) &lt; C2014, MIN(D2014,J2013), I2013 + (N2013 * M2013)))</f>
        <v>141.434578927615</v>
      </c>
      <c r="J2014" s="19" t="n">
        <f aca="false">IF(N2014 = 1, MAX(C2014, J2013), MIN(J2013,D2014))</f>
        <v>126.14</v>
      </c>
      <c r="K2014" s="19" t="n">
        <f aca="false">ABS(J2014 - I2014)</f>
        <v>15.2945789276154</v>
      </c>
      <c r="L2014" s="19" t="n">
        <f aca="false">IF(N2014 &lt;&gt; N2013, $H$2, IF(J2014 &lt;&gt; J2013, IF(L2013 &lt; $H$6, L2013 +$H$4, L2013), L2013))</f>
        <v>0.14</v>
      </c>
      <c r="M2014" s="19" t="n">
        <f aca="false">L2014 * K2014</f>
        <v>2.14124104986616</v>
      </c>
      <c r="N2014" s="12" t="n">
        <f aca="false">IF(N2013 = 1, IF(D2014 &gt; I2014, 1, -1), IF(I2014 &gt; C2014, -1, 1))</f>
        <v>-1</v>
      </c>
      <c r="O2014" s="12" t="n">
        <f aca="false">IF(N2014 =N2013, O2013 + 1, 1)</f>
        <v>21</v>
      </c>
    </row>
    <row collapsed="false" customFormat="false" customHeight="true" hidden="false" ht="13.3" outlineLevel="0" r="2015">
      <c r="A2015" s="17" t="n">
        <v>39483</v>
      </c>
      <c r="B2015" s="14" t="n">
        <v>130.43</v>
      </c>
      <c r="C2015" s="14" t="n">
        <v>134</v>
      </c>
      <c r="D2015" s="14" t="n">
        <v>128.9</v>
      </c>
      <c r="E2015" s="14" t="n">
        <v>129.36</v>
      </c>
      <c r="F2015" s="14" t="n">
        <v>40751500</v>
      </c>
      <c r="G2015" s="14" t="n">
        <v>128.81</v>
      </c>
      <c r="I2015" s="18" t="n">
        <f aca="false">IF(N2014 = 1, IF((I2014 + (N2014 * M2014)) &gt; D2015, MAX(C2015,J2014), I2014 + (N2014 * M2014)), IF((I2014 + (N2014 * M2014)) &lt; C2015, MIN(D2015,J2014), I2014 + (N2014 * M2014)))</f>
        <v>139.293337877749</v>
      </c>
      <c r="J2015" s="19" t="n">
        <f aca="false">IF(N2015 = 1, MAX(C2015, J2014), MIN(J2014,D2015))</f>
        <v>126.14</v>
      </c>
      <c r="K2015" s="19" t="n">
        <f aca="false">ABS(J2015 - I2015)</f>
        <v>13.1533378777493</v>
      </c>
      <c r="L2015" s="19" t="n">
        <f aca="false">IF(N2015 &lt;&gt; N2014, $H$2, IF(J2015 &lt;&gt; J2014, IF(L2014 &lt; $H$6, L2014 +$H$4, L2014), L2014))</f>
        <v>0.14</v>
      </c>
      <c r="M2015" s="19" t="n">
        <f aca="false">L2015 * K2015</f>
        <v>1.8414673028849</v>
      </c>
      <c r="N2015" s="12" t="n">
        <f aca="false">IF(N2014 = 1, IF(D2015 &gt; I2015, 1, -1), IF(I2015 &gt; C2015, -1, 1))</f>
        <v>-1</v>
      </c>
      <c r="O2015" s="12" t="n">
        <f aca="false">IF(N2015 =N2014, O2014 + 1, 1)</f>
        <v>22</v>
      </c>
    </row>
    <row collapsed="false" customFormat="false" customHeight="true" hidden="false" ht="13.3" outlineLevel="0" r="2016">
      <c r="A2016" s="17" t="n">
        <v>39484</v>
      </c>
      <c r="B2016" s="14" t="n">
        <v>130.83</v>
      </c>
      <c r="C2016" s="14" t="n">
        <v>131.92</v>
      </c>
      <c r="D2016" s="14" t="n">
        <v>121.77</v>
      </c>
      <c r="E2016" s="14" t="n">
        <v>122</v>
      </c>
      <c r="F2016" s="14" t="n">
        <v>56188300</v>
      </c>
      <c r="G2016" s="14" t="n">
        <v>121.48</v>
      </c>
      <c r="I2016" s="18" t="n">
        <f aca="false">IF(N2015 = 1, IF((I2015 + (N2015 * M2015)) &gt; D2016, MAX(C2016,J2015), I2015 + (N2015 * M2015)), IF((I2015 + (N2015 * M2015)) &lt; C2016, MIN(D2016,J2015), I2015 + (N2015 * M2015)))</f>
        <v>137.451870574864</v>
      </c>
      <c r="J2016" s="19" t="n">
        <f aca="false">IF(N2016 = 1, MAX(C2016, J2015), MIN(J2015,D2016))</f>
        <v>121.77</v>
      </c>
      <c r="K2016" s="19" t="n">
        <f aca="false">ABS(J2016 - I2016)</f>
        <v>15.6818705748644</v>
      </c>
      <c r="L2016" s="19" t="n">
        <f aca="false">IF(N2016 &lt;&gt; N2015, $H$2, IF(J2016 &lt;&gt; J2015, IF(L2015 &lt; $H$6, L2015 +$H$4, L2015), L2015))</f>
        <v>0.16</v>
      </c>
      <c r="M2016" s="19" t="n">
        <f aca="false">L2016 * K2016</f>
        <v>2.5090992919783</v>
      </c>
      <c r="N2016" s="12" t="n">
        <f aca="false">IF(N2015 = 1, IF(D2016 &gt; I2016, 1, -1), IF(I2016 &gt; C2016, -1, 1))</f>
        <v>-1</v>
      </c>
      <c r="O2016" s="12" t="n">
        <f aca="false">IF(N2016 =N2015, O2015 + 1, 1)</f>
        <v>23</v>
      </c>
    </row>
    <row collapsed="false" customFormat="false" customHeight="true" hidden="false" ht="13.3" outlineLevel="0" r="2017">
      <c r="A2017" s="17" t="n">
        <v>39485</v>
      </c>
      <c r="B2017" s="14" t="n">
        <v>119.97</v>
      </c>
      <c r="C2017" s="14" t="n">
        <v>124.78</v>
      </c>
      <c r="D2017" s="14" t="n">
        <v>117.27</v>
      </c>
      <c r="E2017" s="14" t="n">
        <v>121.24</v>
      </c>
      <c r="F2017" s="14" t="n">
        <v>74404700</v>
      </c>
      <c r="G2017" s="14" t="n">
        <v>120.72</v>
      </c>
      <c r="I2017" s="18" t="n">
        <f aca="false">IF(N2016 = 1, IF((I2016 + (N2016 * M2016)) &gt; D2017, MAX(C2017,J2016), I2016 + (N2016 * M2016)), IF((I2016 + (N2016 * M2016)) &lt; C2017, MIN(D2017,J2016), I2016 + (N2016 * M2016)))</f>
        <v>134.942771282886</v>
      </c>
      <c r="J2017" s="19" t="n">
        <f aca="false">IF(N2017 = 1, MAX(C2017, J2016), MIN(J2016,D2017))</f>
        <v>117.27</v>
      </c>
      <c r="K2017" s="19" t="n">
        <f aca="false">ABS(J2017 - I2017)</f>
        <v>17.6727712828861</v>
      </c>
      <c r="L2017" s="19" t="n">
        <f aca="false">IF(N2017 &lt;&gt; N2016, $H$2, IF(J2017 &lt;&gt; J2016, IF(L2016 &lt; $H$6, L2016 +$H$4, L2016), L2016))</f>
        <v>0.18</v>
      </c>
      <c r="M2017" s="19" t="n">
        <f aca="false">L2017 * K2017</f>
        <v>3.18109883091949</v>
      </c>
      <c r="N2017" s="12" t="n">
        <f aca="false">IF(N2016 = 1, IF(D2017 &gt; I2017, 1, -1), IF(I2017 &gt; C2017, -1, 1))</f>
        <v>-1</v>
      </c>
      <c r="O2017" s="12" t="n">
        <f aca="false">IF(N2017 =N2016, O2016 + 1, 1)</f>
        <v>24</v>
      </c>
    </row>
    <row collapsed="false" customFormat="false" customHeight="true" hidden="false" ht="13.3" outlineLevel="0" r="2018">
      <c r="A2018" s="17" t="n">
        <v>39486</v>
      </c>
      <c r="B2018" s="14" t="n">
        <v>122.08</v>
      </c>
      <c r="C2018" s="14" t="n">
        <v>125.7</v>
      </c>
      <c r="D2018" s="14" t="n">
        <v>121.6</v>
      </c>
      <c r="E2018" s="14" t="n">
        <v>125.48</v>
      </c>
      <c r="F2018" s="14" t="n">
        <v>48427600</v>
      </c>
      <c r="G2018" s="14" t="n">
        <v>124.94</v>
      </c>
      <c r="I2018" s="18" t="n">
        <f aca="false">IF(N2017 = 1, IF((I2017 + (N2017 * M2017)) &gt; D2018, MAX(C2018,J2017), I2017 + (N2017 * M2017)), IF((I2017 + (N2017 * M2017)) &lt; C2018, MIN(D2018,J2017), I2017 + (N2017 * M2017)))</f>
        <v>131.761672451967</v>
      </c>
      <c r="J2018" s="19" t="n">
        <f aca="false">IF(N2018 = 1, MAX(C2018, J2017), MIN(J2017,D2018))</f>
        <v>117.27</v>
      </c>
      <c r="K2018" s="19" t="n">
        <f aca="false">ABS(J2018 - I2018)</f>
        <v>14.4916724519666</v>
      </c>
      <c r="L2018" s="19" t="n">
        <f aca="false">IF(N2018 &lt;&gt; N2017, $H$2, IF(J2018 &lt;&gt; J2017, IF(L2017 &lt; $H$6, L2017 +$H$4, L2017), L2017))</f>
        <v>0.18</v>
      </c>
      <c r="M2018" s="19" t="n">
        <f aca="false">L2018 * K2018</f>
        <v>2.60850104135398</v>
      </c>
      <c r="N2018" s="12" t="n">
        <f aca="false">IF(N2017 = 1, IF(D2018 &gt; I2018, 1, -1), IF(I2018 &gt; C2018, -1, 1))</f>
        <v>-1</v>
      </c>
      <c r="O2018" s="12" t="n">
        <f aca="false">IF(N2018 =N2017, O2017 + 1, 1)</f>
        <v>25</v>
      </c>
    </row>
    <row collapsed="false" customFormat="false" customHeight="true" hidden="false" ht="13.3" outlineLevel="0" r="2019">
      <c r="A2019" s="17" t="n">
        <v>39489</v>
      </c>
      <c r="B2019" s="14" t="n">
        <v>128.01</v>
      </c>
      <c r="C2019" s="14" t="n">
        <v>129.98</v>
      </c>
      <c r="D2019" s="14" t="n">
        <v>127.2</v>
      </c>
      <c r="E2019" s="14" t="n">
        <v>129.45</v>
      </c>
      <c r="F2019" s="14" t="n">
        <v>42908300</v>
      </c>
      <c r="G2019" s="14" t="n">
        <v>128.9</v>
      </c>
      <c r="I2019" s="18" t="n">
        <f aca="false">IF(N2018 = 1, IF((I2018 + (N2018 * M2018)) &gt; D2019, MAX(C2019,J2018), I2018 + (N2018 * M2018)), IF((I2018 + (N2018 * M2018)) &lt; C2019, MIN(D2019,J2018), I2018 + (N2018 * M2018)))</f>
        <v>117.27</v>
      </c>
      <c r="J2019" s="19" t="n">
        <f aca="false">IF(N2019 = 1, MAX(C2019, J2018), MIN(J2018,D2019))</f>
        <v>129.98</v>
      </c>
      <c r="K2019" s="19" t="n">
        <f aca="false">ABS(J2019 - I2019)</f>
        <v>12.71</v>
      </c>
      <c r="L2019" s="19" t="n">
        <f aca="false">IF(N2019 &lt;&gt; N2018, $H$2, IF(J2019 &lt;&gt; J2018, IF(L2018 &lt; $H$6, L2018 +$H$4, L2018), L2018))</f>
        <v>0.02</v>
      </c>
      <c r="M2019" s="19" t="n">
        <f aca="false">L2019 * K2019</f>
        <v>0.2542</v>
      </c>
      <c r="N2019" s="12" t="n">
        <f aca="false">IF(N2018 = 1, IF(D2019 &gt; I2019, 1, -1), IF(I2019 &gt; C2019, -1, 1))</f>
        <v>1</v>
      </c>
      <c r="O2019" s="12" t="n">
        <f aca="false">IF(N2019 =N2018, O2018 + 1, 1)</f>
        <v>1</v>
      </c>
    </row>
    <row collapsed="false" customFormat="false" customHeight="true" hidden="false" ht="13.3" outlineLevel="0" r="2020">
      <c r="A2020" s="17" t="n">
        <v>39490</v>
      </c>
      <c r="B2020" s="14" t="n">
        <v>130.7</v>
      </c>
      <c r="C2020" s="14" t="n">
        <v>131</v>
      </c>
      <c r="D2020" s="14" t="n">
        <v>123.62</v>
      </c>
      <c r="E2020" s="14" t="n">
        <v>124.86</v>
      </c>
      <c r="F2020" s="14" t="n">
        <v>43785000</v>
      </c>
      <c r="G2020" s="14" t="n">
        <v>124.33</v>
      </c>
      <c r="I2020" s="18" t="n">
        <f aca="false">IF(N2019 = 1, IF((I2019 + (N2019 * M2019)) &gt; D2020, MAX(C2020,J2019), I2019 + (N2019 * M2019)), IF((I2019 + (N2019 * M2019)) &lt; C2020, MIN(D2020,J2019), I2019 + (N2019 * M2019)))</f>
        <v>117.5242</v>
      </c>
      <c r="J2020" s="19" t="n">
        <f aca="false">IF(N2020 = 1, MAX(C2020, J2019), MIN(J2019,D2020))</f>
        <v>131</v>
      </c>
      <c r="K2020" s="19" t="n">
        <f aca="false">ABS(J2020 - I2020)</f>
        <v>13.4758</v>
      </c>
      <c r="L2020" s="19" t="n">
        <f aca="false">IF(N2020 &lt;&gt; N2019, $H$2, IF(J2020 &lt;&gt; J2019, IF(L2019 &lt; $H$6, L2019 +$H$4, L2019), L2019))</f>
        <v>0.04</v>
      </c>
      <c r="M2020" s="19" t="n">
        <f aca="false">L2020 * K2020</f>
        <v>0.539032</v>
      </c>
      <c r="N2020" s="12" t="n">
        <f aca="false">IF(N2019 = 1, IF(D2020 &gt; I2020, 1, -1), IF(I2020 &gt; C2020, -1, 1))</f>
        <v>1</v>
      </c>
      <c r="O2020" s="12" t="n">
        <f aca="false">IF(N2020 =N2019, O2019 + 1, 1)</f>
        <v>2</v>
      </c>
    </row>
    <row collapsed="false" customFormat="false" customHeight="true" hidden="false" ht="13.3" outlineLevel="0" r="2021">
      <c r="A2021" s="17" t="n">
        <v>39491</v>
      </c>
      <c r="B2021" s="14" t="n">
        <v>126.68</v>
      </c>
      <c r="C2021" s="14" t="n">
        <v>129.78</v>
      </c>
      <c r="D2021" s="14" t="n">
        <v>125.63</v>
      </c>
      <c r="E2021" s="14" t="n">
        <v>129.4</v>
      </c>
      <c r="F2021" s="14" t="n">
        <v>34590500</v>
      </c>
      <c r="G2021" s="14" t="n">
        <v>128.85</v>
      </c>
      <c r="I2021" s="18" t="n">
        <f aca="false">IF(N2020 = 1, IF((I2020 + (N2020 * M2020)) &gt; D2021, MAX(C2021,J2020), I2020 + (N2020 * M2020)), IF((I2020 + (N2020 * M2020)) &lt; C2021, MIN(D2021,J2020), I2020 + (N2020 * M2020)))</f>
        <v>118.063232</v>
      </c>
      <c r="J2021" s="19" t="n">
        <f aca="false">IF(N2021 = 1, MAX(C2021, J2020), MIN(J2020,D2021))</f>
        <v>131</v>
      </c>
      <c r="K2021" s="19" t="n">
        <f aca="false">ABS(J2021 - I2021)</f>
        <v>12.936768</v>
      </c>
      <c r="L2021" s="19" t="n">
        <f aca="false">IF(N2021 &lt;&gt; N2020, $H$2, IF(J2021 &lt;&gt; J2020, IF(L2020 &lt; $H$6, L2020 +$H$4, L2020), L2020))</f>
        <v>0.04</v>
      </c>
      <c r="M2021" s="19" t="n">
        <f aca="false">L2021 * K2021</f>
        <v>0.51747072</v>
      </c>
      <c r="N2021" s="12" t="n">
        <f aca="false">IF(N2020 = 1, IF(D2021 &gt; I2021, 1, -1), IF(I2021 &gt; C2021, -1, 1))</f>
        <v>1</v>
      </c>
      <c r="O2021" s="12" t="n">
        <f aca="false">IF(N2021 =N2020, O2020 + 1, 1)</f>
        <v>3</v>
      </c>
    </row>
    <row collapsed="false" customFormat="false" customHeight="true" hidden="false" ht="13.3" outlineLevel="0" r="2022">
      <c r="A2022" s="17" t="n">
        <v>39492</v>
      </c>
      <c r="B2022" s="14" t="n">
        <v>129.4</v>
      </c>
      <c r="C2022" s="14" t="n">
        <v>130.8</v>
      </c>
      <c r="D2022" s="14" t="n">
        <v>127.01</v>
      </c>
      <c r="E2022" s="14" t="n">
        <v>127.46</v>
      </c>
      <c r="F2022" s="14" t="n">
        <v>34074900</v>
      </c>
      <c r="G2022" s="14" t="n">
        <v>126.92</v>
      </c>
      <c r="I2022" s="18" t="n">
        <f aca="false">IF(N2021 = 1, IF((I2021 + (N2021 * M2021)) &gt; D2022, MAX(C2022,J2021), I2021 + (N2021 * M2021)), IF((I2021 + (N2021 * M2021)) &lt; C2022, MIN(D2022,J2021), I2021 + (N2021 * M2021)))</f>
        <v>118.58070272</v>
      </c>
      <c r="J2022" s="19" t="n">
        <f aca="false">IF(N2022 = 1, MAX(C2022, J2021), MIN(J2021,D2022))</f>
        <v>131</v>
      </c>
      <c r="K2022" s="19" t="n">
        <f aca="false">ABS(J2022 - I2022)</f>
        <v>12.41929728</v>
      </c>
      <c r="L2022" s="19" t="n">
        <f aca="false">IF(N2022 &lt;&gt; N2021, $H$2, IF(J2022 &lt;&gt; J2021, IF(L2021 &lt; $H$6, L2021 +$H$4, L2021), L2021))</f>
        <v>0.04</v>
      </c>
      <c r="M2022" s="19" t="n">
        <f aca="false">L2022 * K2022</f>
        <v>0.4967718912</v>
      </c>
      <c r="N2022" s="12" t="n">
        <f aca="false">IF(N2021 = 1, IF(D2022 &gt; I2022, 1, -1), IF(I2022 &gt; C2022, -1, 1))</f>
        <v>1</v>
      </c>
      <c r="O2022" s="12" t="n">
        <f aca="false">IF(N2022 =N2021, O2021 + 1, 1)</f>
        <v>4</v>
      </c>
    </row>
    <row collapsed="false" customFormat="false" customHeight="true" hidden="false" ht="13.3" outlineLevel="0" r="2023">
      <c r="A2023" s="17" t="n">
        <v>39493</v>
      </c>
      <c r="B2023" s="14" t="n">
        <v>126.27</v>
      </c>
      <c r="C2023" s="14" t="n">
        <v>127.08</v>
      </c>
      <c r="D2023" s="14" t="n">
        <v>124.06</v>
      </c>
      <c r="E2023" s="14" t="n">
        <v>124.63</v>
      </c>
      <c r="F2023" s="14" t="n">
        <v>32189300</v>
      </c>
      <c r="G2023" s="14" t="n">
        <v>124.1</v>
      </c>
      <c r="I2023" s="18" t="n">
        <f aca="false">IF(N2022 = 1, IF((I2022 + (N2022 * M2022)) &gt; D2023, MAX(C2023,J2022), I2022 + (N2022 * M2022)), IF((I2022 + (N2022 * M2022)) &lt; C2023, MIN(D2023,J2022), I2022 + (N2022 * M2022)))</f>
        <v>119.0774746112</v>
      </c>
      <c r="J2023" s="19" t="n">
        <f aca="false">IF(N2023 = 1, MAX(C2023, J2022), MIN(J2022,D2023))</f>
        <v>131</v>
      </c>
      <c r="K2023" s="19" t="n">
        <f aca="false">ABS(J2023 - I2023)</f>
        <v>11.9225253888</v>
      </c>
      <c r="L2023" s="19" t="n">
        <f aca="false">IF(N2023 &lt;&gt; N2022, $H$2, IF(J2023 &lt;&gt; J2022, IF(L2022 &lt; $H$6, L2022 +$H$4, L2022), L2022))</f>
        <v>0.04</v>
      </c>
      <c r="M2023" s="19" t="n">
        <f aca="false">L2023 * K2023</f>
        <v>0.476901015552</v>
      </c>
      <c r="N2023" s="12" t="n">
        <f aca="false">IF(N2022 = 1, IF(D2023 &gt; I2023, 1, -1), IF(I2023 &gt; C2023, -1, 1))</f>
        <v>1</v>
      </c>
      <c r="O2023" s="12" t="n">
        <f aca="false">IF(N2023 =N2022, O2022 + 1, 1)</f>
        <v>5</v>
      </c>
    </row>
    <row collapsed="false" customFormat="false" customHeight="true" hidden="false" ht="13.3" outlineLevel="0" r="2024">
      <c r="A2024" s="17" t="n">
        <v>39497</v>
      </c>
      <c r="B2024" s="14" t="n">
        <v>125.99</v>
      </c>
      <c r="C2024" s="14" t="n">
        <v>126.75</v>
      </c>
      <c r="D2024" s="14" t="n">
        <v>121.44</v>
      </c>
      <c r="E2024" s="14" t="n">
        <v>122.18</v>
      </c>
      <c r="F2024" s="14" t="n">
        <v>35894500</v>
      </c>
      <c r="G2024" s="14" t="n">
        <v>121.66</v>
      </c>
      <c r="I2024" s="18" t="n">
        <f aca="false">IF(N2023 = 1, IF((I2023 + (N2023 * M2023)) &gt; D2024, MAX(C2024,J2023), I2023 + (N2023 * M2023)), IF((I2023 + (N2023 * M2023)) &lt; C2024, MIN(D2024,J2023), I2023 + (N2023 * M2023)))</f>
        <v>119.554375626752</v>
      </c>
      <c r="J2024" s="19" t="n">
        <f aca="false">IF(N2024 = 1, MAX(C2024, J2023), MIN(J2023,D2024))</f>
        <v>131</v>
      </c>
      <c r="K2024" s="19" t="n">
        <f aca="false">ABS(J2024 - I2024)</f>
        <v>11.445624373248</v>
      </c>
      <c r="L2024" s="19" t="n">
        <f aca="false">IF(N2024 &lt;&gt; N2023, $H$2, IF(J2024 &lt;&gt; J2023, IF(L2023 &lt; $H$6, L2023 +$H$4, L2023), L2023))</f>
        <v>0.04</v>
      </c>
      <c r="M2024" s="19" t="n">
        <f aca="false">L2024 * K2024</f>
        <v>0.45782497492992</v>
      </c>
      <c r="N2024" s="12" t="n">
        <f aca="false">IF(N2023 = 1, IF(D2024 &gt; I2024, 1, -1), IF(I2024 &gt; C2024, -1, 1))</f>
        <v>1</v>
      </c>
      <c r="O2024" s="12" t="n">
        <f aca="false">IF(N2024 =N2023, O2023 + 1, 1)</f>
        <v>6</v>
      </c>
    </row>
    <row collapsed="false" customFormat="false" customHeight="true" hidden="false" ht="13.3" outlineLevel="0" r="2025">
      <c r="A2025" s="17" t="n">
        <v>39498</v>
      </c>
      <c r="B2025" s="14" t="n">
        <v>122.2</v>
      </c>
      <c r="C2025" s="14" t="n">
        <v>124.6</v>
      </c>
      <c r="D2025" s="14" t="n">
        <v>121.68</v>
      </c>
      <c r="E2025" s="14" t="n">
        <v>123.82</v>
      </c>
      <c r="F2025" s="14" t="n">
        <v>34551400</v>
      </c>
      <c r="G2025" s="14" t="n">
        <v>123.29</v>
      </c>
      <c r="I2025" s="18" t="n">
        <f aca="false">IF(N2024 = 1, IF((I2024 + (N2024 * M2024)) &gt; D2025, MAX(C2025,J2024), I2024 + (N2024 * M2024)), IF((I2024 + (N2024 * M2024)) &lt; C2025, MIN(D2025,J2024), I2024 + (N2024 * M2024)))</f>
        <v>120.012200601682</v>
      </c>
      <c r="J2025" s="19" t="n">
        <f aca="false">IF(N2025 = 1, MAX(C2025, J2024), MIN(J2024,D2025))</f>
        <v>131</v>
      </c>
      <c r="K2025" s="19" t="n">
        <f aca="false">ABS(J2025 - I2025)</f>
        <v>10.9877993983181</v>
      </c>
      <c r="L2025" s="19" t="n">
        <f aca="false">IF(N2025 &lt;&gt; N2024, $H$2, IF(J2025 &lt;&gt; J2024, IF(L2024 &lt; $H$6, L2024 +$H$4, L2024), L2024))</f>
        <v>0.04</v>
      </c>
      <c r="M2025" s="19" t="n">
        <f aca="false">L2025 * K2025</f>
        <v>0.439511975932723</v>
      </c>
      <c r="N2025" s="12" t="n">
        <f aca="false">IF(N2024 = 1, IF(D2025 &gt; I2025, 1, -1), IF(I2025 &gt; C2025, -1, 1))</f>
        <v>1</v>
      </c>
      <c r="O2025" s="12" t="n">
        <f aca="false">IF(N2025 =N2024, O2024 + 1, 1)</f>
        <v>7</v>
      </c>
    </row>
    <row collapsed="false" customFormat="false" customHeight="true" hidden="false" ht="13.3" outlineLevel="0" r="2026">
      <c r="A2026" s="17" t="n">
        <v>39499</v>
      </c>
      <c r="B2026" s="14" t="n">
        <v>126.05</v>
      </c>
      <c r="C2026" s="14" t="n">
        <v>126.47</v>
      </c>
      <c r="D2026" s="14" t="n">
        <v>120.86</v>
      </c>
      <c r="E2026" s="14" t="n">
        <v>121.54</v>
      </c>
      <c r="F2026" s="14" t="n">
        <v>33504100</v>
      </c>
      <c r="G2026" s="14" t="n">
        <v>121.02</v>
      </c>
      <c r="I2026" s="18" t="n">
        <f aca="false">IF(N2025 = 1, IF((I2025 + (N2025 * M2025)) &gt; D2026, MAX(C2026,J2025), I2025 + (N2025 * M2025)), IF((I2025 + (N2025 * M2025)) &lt; C2026, MIN(D2026,J2025), I2025 + (N2025 * M2025)))</f>
        <v>120.451712577615</v>
      </c>
      <c r="J2026" s="19" t="n">
        <f aca="false">IF(N2026 = 1, MAX(C2026, J2025), MIN(J2025,D2026))</f>
        <v>131</v>
      </c>
      <c r="K2026" s="19" t="n">
        <f aca="false">ABS(J2026 - I2026)</f>
        <v>10.5482874223854</v>
      </c>
      <c r="L2026" s="19" t="n">
        <f aca="false">IF(N2026 &lt;&gt; N2025, $H$2, IF(J2026 &lt;&gt; J2025, IF(L2025 &lt; $H$6, L2025 +$H$4, L2025), L2025))</f>
        <v>0.04</v>
      </c>
      <c r="M2026" s="19" t="n">
        <f aca="false">L2026 * K2026</f>
        <v>0.421931496895414</v>
      </c>
      <c r="N2026" s="12" t="n">
        <f aca="false">IF(N2025 = 1, IF(D2026 &gt; I2026, 1, -1), IF(I2026 &gt; C2026, -1, 1))</f>
        <v>1</v>
      </c>
      <c r="O2026" s="12" t="n">
        <f aca="false">IF(N2026 =N2025, O2025 + 1, 1)</f>
        <v>8</v>
      </c>
    </row>
    <row collapsed="false" customFormat="false" customHeight="true" hidden="false" ht="13.3" outlineLevel="0" r="2027">
      <c r="A2027" s="17" t="n">
        <v>39500</v>
      </c>
      <c r="B2027" s="14" t="n">
        <v>122.48</v>
      </c>
      <c r="C2027" s="14" t="n">
        <v>122.51</v>
      </c>
      <c r="D2027" s="14" t="n">
        <v>115.87</v>
      </c>
      <c r="E2027" s="14" t="n">
        <v>119.46</v>
      </c>
      <c r="F2027" s="14" t="n">
        <v>54638500</v>
      </c>
      <c r="G2027" s="14" t="n">
        <v>118.95</v>
      </c>
      <c r="I2027" s="18" t="n">
        <f aca="false">IF(N2026 = 1, IF((I2026 + (N2026 * M2026)) &gt; D2027, MAX(C2027,J2026), I2026 + (N2026 * M2026)), IF((I2026 + (N2026 * M2026)) &lt; C2027, MIN(D2027,J2026), I2026 + (N2026 * M2026)))</f>
        <v>131</v>
      </c>
      <c r="J2027" s="19" t="n">
        <f aca="false">IF(N2027 = 1, MAX(C2027, J2026), MIN(J2026,D2027))</f>
        <v>115.87</v>
      </c>
      <c r="K2027" s="19" t="n">
        <f aca="false">ABS(J2027 - I2027)</f>
        <v>15.13</v>
      </c>
      <c r="L2027" s="19" t="n">
        <f aca="false">IF(N2027 &lt;&gt; N2026, $H$2, IF(J2027 &lt;&gt; J2026, IF(L2026 &lt; $H$6, L2026 +$H$4, L2026), L2026))</f>
        <v>0.02</v>
      </c>
      <c r="M2027" s="19" t="n">
        <f aca="false">L2027 * K2027</f>
        <v>0.3026</v>
      </c>
      <c r="N2027" s="12" t="n">
        <f aca="false">IF(N2026 = 1, IF(D2027 &gt; I2027, 1, -1), IF(I2027 &gt; C2027, -1, 1))</f>
        <v>-1</v>
      </c>
      <c r="O2027" s="12" t="n">
        <f aca="false">IF(N2027 =N2026, O2026 + 1, 1)</f>
        <v>1</v>
      </c>
    </row>
    <row collapsed="false" customFormat="false" customHeight="true" hidden="false" ht="13.3" outlineLevel="0" r="2028">
      <c r="A2028" s="17" t="n">
        <v>39503</v>
      </c>
      <c r="B2028" s="14" t="n">
        <v>118.59</v>
      </c>
      <c r="C2028" s="14" t="n">
        <v>120.17</v>
      </c>
      <c r="D2028" s="14" t="n">
        <v>116.66</v>
      </c>
      <c r="E2028" s="14" t="n">
        <v>119.74</v>
      </c>
      <c r="F2028" s="14" t="n">
        <v>44884800</v>
      </c>
      <c r="G2028" s="14" t="n">
        <v>119.23</v>
      </c>
      <c r="I2028" s="18" t="n">
        <f aca="false">IF(N2027 = 1, IF((I2027 + (N2027 * M2027)) &gt; D2028, MAX(C2028,J2027), I2027 + (N2027 * M2027)), IF((I2027 + (N2027 * M2027)) &lt; C2028, MIN(D2028,J2027), I2027 + (N2027 * M2027)))</f>
        <v>130.6974</v>
      </c>
      <c r="J2028" s="19" t="n">
        <f aca="false">IF(N2028 = 1, MAX(C2028, J2027), MIN(J2027,D2028))</f>
        <v>115.87</v>
      </c>
      <c r="K2028" s="19" t="n">
        <f aca="false">ABS(J2028 - I2028)</f>
        <v>14.8274</v>
      </c>
      <c r="L2028" s="19" t="n">
        <f aca="false">IF(N2028 &lt;&gt; N2027, $H$2, IF(J2028 &lt;&gt; J2027, IF(L2027 &lt; $H$6, L2027 +$H$4, L2027), L2027))</f>
        <v>0.02</v>
      </c>
      <c r="M2028" s="19" t="n">
        <f aca="false">L2028 * K2028</f>
        <v>0.296548</v>
      </c>
      <c r="N2028" s="12" t="n">
        <f aca="false">IF(N2027 = 1, IF(D2028 &gt; I2028, 1, -1), IF(I2028 &gt; C2028, -1, 1))</f>
        <v>-1</v>
      </c>
      <c r="O2028" s="12" t="n">
        <f aca="false">IF(N2028 =N2027, O2027 + 1, 1)</f>
        <v>2</v>
      </c>
    </row>
    <row collapsed="false" customFormat="false" customHeight="true" hidden="false" ht="13.3" outlineLevel="0" r="2029">
      <c r="A2029" s="17" t="n">
        <v>39504</v>
      </c>
      <c r="B2029" s="14" t="n">
        <v>117.64</v>
      </c>
      <c r="C2029" s="14" t="n">
        <v>121.09</v>
      </c>
      <c r="D2029" s="14" t="n">
        <v>115.44</v>
      </c>
      <c r="E2029" s="14" t="n">
        <v>119.15</v>
      </c>
      <c r="F2029" s="14" t="n">
        <v>53746000</v>
      </c>
      <c r="G2029" s="14" t="n">
        <v>118.64</v>
      </c>
      <c r="I2029" s="18" t="n">
        <f aca="false">IF(N2028 = 1, IF((I2028 + (N2028 * M2028)) &gt; D2029, MAX(C2029,J2028), I2028 + (N2028 * M2028)), IF((I2028 + (N2028 * M2028)) &lt; C2029, MIN(D2029,J2028), I2028 + (N2028 * M2028)))</f>
        <v>130.400852</v>
      </c>
      <c r="J2029" s="19" t="n">
        <f aca="false">IF(N2029 = 1, MAX(C2029, J2028), MIN(J2028,D2029))</f>
        <v>115.44</v>
      </c>
      <c r="K2029" s="19" t="n">
        <f aca="false">ABS(J2029 - I2029)</f>
        <v>14.960852</v>
      </c>
      <c r="L2029" s="19" t="n">
        <f aca="false">IF(N2029 &lt;&gt; N2028, $H$2, IF(J2029 &lt;&gt; J2028, IF(L2028 &lt; $H$6, L2028 +$H$4, L2028), L2028))</f>
        <v>0.04</v>
      </c>
      <c r="M2029" s="19" t="n">
        <f aca="false">L2029 * K2029</f>
        <v>0.59843408</v>
      </c>
      <c r="N2029" s="12" t="n">
        <f aca="false">IF(N2028 = 1, IF(D2029 &gt; I2029, 1, -1), IF(I2029 &gt; C2029, -1, 1))</f>
        <v>-1</v>
      </c>
      <c r="O2029" s="12" t="n">
        <f aca="false">IF(N2029 =N2028, O2028 + 1, 1)</f>
        <v>3</v>
      </c>
    </row>
    <row collapsed="false" customFormat="false" customHeight="true" hidden="false" ht="13.3" outlineLevel="0" r="2030">
      <c r="A2030" s="17" t="n">
        <v>39505</v>
      </c>
      <c r="B2030" s="14" t="n">
        <v>118.23</v>
      </c>
      <c r="C2030" s="14" t="n">
        <v>123.05</v>
      </c>
      <c r="D2030" s="14" t="n">
        <v>118.09</v>
      </c>
      <c r="E2030" s="14" t="n">
        <v>122.96</v>
      </c>
      <c r="F2030" s="14" t="n">
        <v>52683500</v>
      </c>
      <c r="G2030" s="14" t="n">
        <v>122.43</v>
      </c>
      <c r="I2030" s="18" t="n">
        <f aca="false">IF(N2029 = 1, IF((I2029 + (N2029 * M2029)) &gt; D2030, MAX(C2030,J2029), I2029 + (N2029 * M2029)), IF((I2029 + (N2029 * M2029)) &lt; C2030, MIN(D2030,J2029), I2029 + (N2029 * M2029)))</f>
        <v>129.80241792</v>
      </c>
      <c r="J2030" s="19" t="n">
        <f aca="false">IF(N2030 = 1, MAX(C2030, J2029), MIN(J2029,D2030))</f>
        <v>115.44</v>
      </c>
      <c r="K2030" s="19" t="n">
        <f aca="false">ABS(J2030 - I2030)</f>
        <v>14.36241792</v>
      </c>
      <c r="L2030" s="19" t="n">
        <f aca="false">IF(N2030 &lt;&gt; N2029, $H$2, IF(J2030 &lt;&gt; J2029, IF(L2029 &lt; $H$6, L2029 +$H$4, L2029), L2029))</f>
        <v>0.04</v>
      </c>
      <c r="M2030" s="19" t="n">
        <f aca="false">L2030 * K2030</f>
        <v>0.574496716799999</v>
      </c>
      <c r="N2030" s="12" t="n">
        <f aca="false">IF(N2029 = 1, IF(D2030 &gt; I2030, 1, -1), IF(I2030 &gt; C2030, -1, 1))</f>
        <v>-1</v>
      </c>
      <c r="O2030" s="12" t="n">
        <f aca="false">IF(N2030 =N2029, O2029 + 1, 1)</f>
        <v>4</v>
      </c>
    </row>
    <row collapsed="false" customFormat="false" customHeight="true" hidden="false" ht="13.3" outlineLevel="0" r="2031">
      <c r="A2031" s="17" t="n">
        <v>39506</v>
      </c>
      <c r="B2031" s="14" t="n">
        <v>127.2</v>
      </c>
      <c r="C2031" s="14" t="n">
        <v>132.2</v>
      </c>
      <c r="D2031" s="14" t="n">
        <v>125.77</v>
      </c>
      <c r="E2031" s="14" t="n">
        <v>129.91</v>
      </c>
      <c r="F2031" s="14" t="n">
        <v>57794800</v>
      </c>
      <c r="G2031" s="14" t="n">
        <v>129.35</v>
      </c>
      <c r="I2031" s="18" t="n">
        <f aca="false">IF(N2030 = 1, IF((I2030 + (N2030 * M2030)) &gt; D2031, MAX(C2031,J2030), I2030 + (N2030 * M2030)), IF((I2030 + (N2030 * M2030)) &lt; C2031, MIN(D2031,J2030), I2030 + (N2030 * M2030)))</f>
        <v>115.44</v>
      </c>
      <c r="J2031" s="19" t="n">
        <f aca="false">IF(N2031 = 1, MAX(C2031, J2030), MIN(J2030,D2031))</f>
        <v>132.2</v>
      </c>
      <c r="K2031" s="19" t="n">
        <f aca="false">ABS(J2031 - I2031)</f>
        <v>16.76</v>
      </c>
      <c r="L2031" s="19" t="n">
        <f aca="false">IF(N2031 &lt;&gt; N2030, $H$2, IF(J2031 &lt;&gt; J2030, IF(L2030 &lt; $H$6, L2030 +$H$4, L2030), L2030))</f>
        <v>0.02</v>
      </c>
      <c r="M2031" s="19" t="n">
        <f aca="false">L2031 * K2031</f>
        <v>0.3352</v>
      </c>
      <c r="N2031" s="12" t="n">
        <f aca="false">IF(N2030 = 1, IF(D2031 &gt; I2031, 1, -1), IF(I2031 &gt; C2031, -1, 1))</f>
        <v>1</v>
      </c>
      <c r="O2031" s="12" t="n">
        <f aca="false">IF(N2031 =N2030, O2030 + 1, 1)</f>
        <v>1</v>
      </c>
    </row>
    <row collapsed="false" customFormat="false" customHeight="true" hidden="false" ht="13.3" outlineLevel="0" r="2032">
      <c r="A2032" s="17" t="n">
        <v>39507</v>
      </c>
      <c r="B2032" s="14" t="n">
        <v>129.29</v>
      </c>
      <c r="C2032" s="14" t="n">
        <v>130.21</v>
      </c>
      <c r="D2032" s="14" t="n">
        <v>124.8</v>
      </c>
      <c r="E2032" s="14" t="n">
        <v>125.02</v>
      </c>
      <c r="F2032" s="14" t="n">
        <v>44838600</v>
      </c>
      <c r="G2032" s="14" t="n">
        <v>124.49</v>
      </c>
      <c r="I2032" s="18" t="n">
        <f aca="false">IF(N2031 = 1, IF((I2031 + (N2031 * M2031)) &gt; D2032, MAX(C2032,J2031), I2031 + (N2031 * M2031)), IF((I2031 + (N2031 * M2031)) &lt; C2032, MIN(D2032,J2031), I2031 + (N2031 * M2031)))</f>
        <v>115.7752</v>
      </c>
      <c r="J2032" s="19" t="n">
        <f aca="false">IF(N2032 = 1, MAX(C2032, J2031), MIN(J2031,D2032))</f>
        <v>132.2</v>
      </c>
      <c r="K2032" s="19" t="n">
        <f aca="false">ABS(J2032 - I2032)</f>
        <v>16.4248</v>
      </c>
      <c r="L2032" s="19" t="n">
        <f aca="false">IF(N2032 &lt;&gt; N2031, $H$2, IF(J2032 &lt;&gt; J2031, IF(L2031 &lt; $H$6, L2031 +$H$4, L2031), L2031))</f>
        <v>0.02</v>
      </c>
      <c r="M2032" s="19" t="n">
        <f aca="false">L2032 * K2032</f>
        <v>0.328496</v>
      </c>
      <c r="N2032" s="12" t="n">
        <f aca="false">IF(N2031 = 1, IF(D2032 &gt; I2032, 1, -1), IF(I2032 &gt; C2032, -1, 1))</f>
        <v>1</v>
      </c>
      <c r="O2032" s="12" t="n">
        <f aca="false">IF(N2032 =N2031, O2031 + 1, 1)</f>
        <v>2</v>
      </c>
    </row>
    <row collapsed="false" customFormat="false" customHeight="true" hidden="false" ht="13.3" outlineLevel="0" r="2033">
      <c r="A2033" s="17" t="n">
        <v>39510</v>
      </c>
      <c r="B2033" s="14" t="n">
        <v>124.44</v>
      </c>
      <c r="C2033" s="14" t="n">
        <v>125.98</v>
      </c>
      <c r="D2033" s="14" t="n">
        <v>118</v>
      </c>
      <c r="E2033" s="14" t="n">
        <v>121.73</v>
      </c>
      <c r="F2033" s="14" t="n">
        <v>56894400</v>
      </c>
      <c r="G2033" s="14" t="n">
        <v>121.21</v>
      </c>
      <c r="I2033" s="18" t="n">
        <f aca="false">IF(N2032 = 1, IF((I2032 + (N2032 * M2032)) &gt; D2033, MAX(C2033,J2032), I2032 + (N2032 * M2032)), IF((I2032 + (N2032 * M2032)) &lt; C2033, MIN(D2033,J2032), I2032 + (N2032 * M2032)))</f>
        <v>116.103696</v>
      </c>
      <c r="J2033" s="19" t="n">
        <f aca="false">IF(N2033 = 1, MAX(C2033, J2032), MIN(J2032,D2033))</f>
        <v>132.2</v>
      </c>
      <c r="K2033" s="19" t="n">
        <f aca="false">ABS(J2033 - I2033)</f>
        <v>16.096304</v>
      </c>
      <c r="L2033" s="19" t="n">
        <f aca="false">IF(N2033 &lt;&gt; N2032, $H$2, IF(J2033 &lt;&gt; J2032, IF(L2032 &lt; $H$6, L2032 +$H$4, L2032), L2032))</f>
        <v>0.02</v>
      </c>
      <c r="M2033" s="19" t="n">
        <f aca="false">L2033 * K2033</f>
        <v>0.32192608</v>
      </c>
      <c r="N2033" s="12" t="n">
        <f aca="false">IF(N2032 = 1, IF(D2033 &gt; I2033, 1, -1), IF(I2033 &gt; C2033, -1, 1))</f>
        <v>1</v>
      </c>
      <c r="O2033" s="12" t="n">
        <f aca="false">IF(N2033 =N2032, O2032 + 1, 1)</f>
        <v>3</v>
      </c>
    </row>
    <row collapsed="false" customFormat="false" customHeight="true" hidden="false" ht="13.3" outlineLevel="0" r="2034">
      <c r="A2034" s="17" t="n">
        <v>39511</v>
      </c>
      <c r="B2034" s="14" t="n">
        <v>121.99</v>
      </c>
      <c r="C2034" s="14" t="n">
        <v>124.88</v>
      </c>
      <c r="D2034" s="14" t="n">
        <v>120.4</v>
      </c>
      <c r="E2034" s="14" t="n">
        <v>124.62</v>
      </c>
      <c r="F2034" s="14" t="n">
        <v>63763700</v>
      </c>
      <c r="G2034" s="14" t="n">
        <v>124.09</v>
      </c>
      <c r="I2034" s="18" t="n">
        <f aca="false">IF(N2033 = 1, IF((I2033 + (N2033 * M2033)) &gt; D2034, MAX(C2034,J2033), I2033 + (N2033 * M2033)), IF((I2033 + (N2033 * M2033)) &lt; C2034, MIN(D2034,J2033), I2033 + (N2033 * M2033)))</f>
        <v>116.42562208</v>
      </c>
      <c r="J2034" s="19" t="n">
        <f aca="false">IF(N2034 = 1, MAX(C2034, J2033), MIN(J2033,D2034))</f>
        <v>132.2</v>
      </c>
      <c r="K2034" s="19" t="n">
        <f aca="false">ABS(J2034 - I2034)</f>
        <v>15.77437792</v>
      </c>
      <c r="L2034" s="19" t="n">
        <f aca="false">IF(N2034 &lt;&gt; N2033, $H$2, IF(J2034 &lt;&gt; J2033, IF(L2033 &lt; $H$6, L2033 +$H$4, L2033), L2033))</f>
        <v>0.02</v>
      </c>
      <c r="M2034" s="19" t="n">
        <f aca="false">L2034 * K2034</f>
        <v>0.3154875584</v>
      </c>
      <c r="N2034" s="12" t="n">
        <f aca="false">IF(N2033 = 1, IF(D2034 &gt; I2034, 1, -1), IF(I2034 &gt; C2034, -1, 1))</f>
        <v>1</v>
      </c>
      <c r="O2034" s="12" t="n">
        <f aca="false">IF(N2034 =N2033, O2033 + 1, 1)</f>
        <v>4</v>
      </c>
    </row>
    <row collapsed="false" customFormat="false" customHeight="true" hidden="false" ht="13.3" outlineLevel="0" r="2035">
      <c r="A2035" s="17" t="n">
        <v>39512</v>
      </c>
      <c r="B2035" s="14" t="n">
        <v>123.58</v>
      </c>
      <c r="C2035" s="14" t="n">
        <v>125.14</v>
      </c>
      <c r="D2035" s="14" t="n">
        <v>122.25</v>
      </c>
      <c r="E2035" s="14" t="n">
        <v>124.49</v>
      </c>
      <c r="F2035" s="14" t="n">
        <v>43637000</v>
      </c>
      <c r="G2035" s="14" t="n">
        <v>123.96</v>
      </c>
      <c r="I2035" s="18" t="n">
        <f aca="false">IF(N2034 = 1, IF((I2034 + (N2034 * M2034)) &gt; D2035, MAX(C2035,J2034), I2034 + (N2034 * M2034)), IF((I2034 + (N2034 * M2034)) &lt; C2035, MIN(D2035,J2034), I2034 + (N2034 * M2034)))</f>
        <v>116.7411096384</v>
      </c>
      <c r="J2035" s="19" t="n">
        <f aca="false">IF(N2035 = 1, MAX(C2035, J2034), MIN(J2034,D2035))</f>
        <v>132.2</v>
      </c>
      <c r="K2035" s="19" t="n">
        <f aca="false">ABS(J2035 - I2035)</f>
        <v>15.4588903616</v>
      </c>
      <c r="L2035" s="19" t="n">
        <f aca="false">IF(N2035 &lt;&gt; N2034, $H$2, IF(J2035 &lt;&gt; J2034, IF(L2034 &lt; $H$6, L2034 +$H$4, L2034), L2034))</f>
        <v>0.02</v>
      </c>
      <c r="M2035" s="19" t="n">
        <f aca="false">L2035 * K2035</f>
        <v>0.309177807232</v>
      </c>
      <c r="N2035" s="12" t="n">
        <f aca="false">IF(N2034 = 1, IF(D2035 &gt; I2035, 1, -1), IF(I2035 &gt; C2035, -1, 1))</f>
        <v>1</v>
      </c>
      <c r="O2035" s="12" t="n">
        <f aca="false">IF(N2035 =N2034, O2034 + 1, 1)</f>
        <v>5</v>
      </c>
    </row>
    <row collapsed="false" customFormat="false" customHeight="true" hidden="false" ht="13.3" outlineLevel="0" r="2036">
      <c r="A2036" s="17" t="n">
        <v>39513</v>
      </c>
      <c r="B2036" s="14" t="n">
        <v>124.61</v>
      </c>
      <c r="C2036" s="14" t="n">
        <v>127.5</v>
      </c>
      <c r="D2036" s="14" t="n">
        <v>120.81</v>
      </c>
      <c r="E2036" s="14" t="n">
        <v>120.93</v>
      </c>
      <c r="F2036" s="14" t="n">
        <v>52632100</v>
      </c>
      <c r="G2036" s="14" t="n">
        <v>120.41</v>
      </c>
      <c r="I2036" s="18" t="n">
        <f aca="false">IF(N2035 = 1, IF((I2035 + (N2035 * M2035)) &gt; D2036, MAX(C2036,J2035), I2035 + (N2035 * M2035)), IF((I2035 + (N2035 * M2035)) &lt; C2036, MIN(D2036,J2035), I2035 + (N2035 * M2035)))</f>
        <v>117.050287445632</v>
      </c>
      <c r="J2036" s="19" t="n">
        <f aca="false">IF(N2036 = 1, MAX(C2036, J2035), MIN(J2035,D2036))</f>
        <v>132.2</v>
      </c>
      <c r="K2036" s="19" t="n">
        <f aca="false">ABS(J2036 - I2036)</f>
        <v>15.149712554368</v>
      </c>
      <c r="L2036" s="19" t="n">
        <f aca="false">IF(N2036 &lt;&gt; N2035, $H$2, IF(J2036 &lt;&gt; J2035, IF(L2035 &lt; $H$6, L2035 +$H$4, L2035), L2035))</f>
        <v>0.02</v>
      </c>
      <c r="M2036" s="19" t="n">
        <f aca="false">L2036 * K2036</f>
        <v>0.30299425108736</v>
      </c>
      <c r="N2036" s="12" t="n">
        <f aca="false">IF(N2035 = 1, IF(D2036 &gt; I2036, 1, -1), IF(I2036 &gt; C2036, -1, 1))</f>
        <v>1</v>
      </c>
      <c r="O2036" s="12" t="n">
        <f aca="false">IF(N2036 =N2035, O2035 + 1, 1)</f>
        <v>6</v>
      </c>
    </row>
    <row collapsed="false" customFormat="false" customHeight="true" hidden="false" ht="13.3" outlineLevel="0" r="2037">
      <c r="A2037" s="17" t="n">
        <v>39514</v>
      </c>
      <c r="B2037" s="14" t="n">
        <v>120.41</v>
      </c>
      <c r="C2037" s="14" t="n">
        <v>122.98</v>
      </c>
      <c r="D2037" s="14" t="n">
        <v>119.05</v>
      </c>
      <c r="E2037" s="14" t="n">
        <v>122.25</v>
      </c>
      <c r="F2037" s="14" t="n">
        <v>43945100</v>
      </c>
      <c r="G2037" s="14" t="n">
        <v>121.73</v>
      </c>
      <c r="I2037" s="18" t="n">
        <f aca="false">IF(N2036 = 1, IF((I2036 + (N2036 * M2036)) &gt; D2037, MAX(C2037,J2036), I2036 + (N2036 * M2036)), IF((I2036 + (N2036 * M2036)) &lt; C2037, MIN(D2037,J2036), I2036 + (N2036 * M2036)))</f>
        <v>117.353281696719</v>
      </c>
      <c r="J2037" s="19" t="n">
        <f aca="false">IF(N2037 = 1, MAX(C2037, J2036), MIN(J2036,D2037))</f>
        <v>132.2</v>
      </c>
      <c r="K2037" s="19" t="n">
        <f aca="false">ABS(J2037 - I2037)</f>
        <v>14.8467183032806</v>
      </c>
      <c r="L2037" s="19" t="n">
        <f aca="false">IF(N2037 &lt;&gt; N2036, $H$2, IF(J2037 &lt;&gt; J2036, IF(L2036 &lt; $H$6, L2036 +$H$4, L2036), L2036))</f>
        <v>0.02</v>
      </c>
      <c r="M2037" s="19" t="n">
        <f aca="false">L2037 * K2037</f>
        <v>0.296934366065613</v>
      </c>
      <c r="N2037" s="12" t="n">
        <f aca="false">IF(N2036 = 1, IF(D2037 &gt; I2037, 1, -1), IF(I2037 &gt; C2037, -1, 1))</f>
        <v>1</v>
      </c>
      <c r="O2037" s="12" t="n">
        <f aca="false">IF(N2037 =N2036, O2036 + 1, 1)</f>
        <v>7</v>
      </c>
    </row>
    <row collapsed="false" customFormat="false" customHeight="true" hidden="false" ht="13.3" outlineLevel="0" r="2038">
      <c r="A2038" s="17" t="n">
        <v>39517</v>
      </c>
      <c r="B2038" s="14" t="n">
        <v>121.98</v>
      </c>
      <c r="C2038" s="14" t="n">
        <v>123.46</v>
      </c>
      <c r="D2038" s="14" t="n">
        <v>119.37</v>
      </c>
      <c r="E2038" s="14" t="n">
        <v>119.69</v>
      </c>
      <c r="F2038" s="14" t="n">
        <v>35699600</v>
      </c>
      <c r="G2038" s="14" t="n">
        <v>119.18</v>
      </c>
      <c r="I2038" s="18" t="n">
        <f aca="false">IF(N2037 = 1, IF((I2037 + (N2037 * M2037)) &gt; D2038, MAX(C2038,J2037), I2037 + (N2037 * M2037)), IF((I2037 + (N2037 * M2037)) &lt; C2038, MIN(D2038,J2037), I2037 + (N2037 * M2037)))</f>
        <v>117.650216062785</v>
      </c>
      <c r="J2038" s="19" t="n">
        <f aca="false">IF(N2038 = 1, MAX(C2038, J2037), MIN(J2037,D2038))</f>
        <v>132.2</v>
      </c>
      <c r="K2038" s="19" t="n">
        <f aca="false">ABS(J2038 - I2038)</f>
        <v>14.549783937215</v>
      </c>
      <c r="L2038" s="19" t="n">
        <f aca="false">IF(N2038 &lt;&gt; N2037, $H$2, IF(J2038 &lt;&gt; J2037, IF(L2037 &lt; $H$6, L2037 +$H$4, L2037), L2037))</f>
        <v>0.02</v>
      </c>
      <c r="M2038" s="19" t="n">
        <f aca="false">L2038 * K2038</f>
        <v>0.2909956787443</v>
      </c>
      <c r="N2038" s="12" t="n">
        <f aca="false">IF(N2037 = 1, IF(D2038 &gt; I2038, 1, -1), IF(I2038 &gt; C2038, -1, 1))</f>
        <v>1</v>
      </c>
      <c r="O2038" s="12" t="n">
        <f aca="false">IF(N2038 =N2037, O2037 + 1, 1)</f>
        <v>8</v>
      </c>
    </row>
    <row collapsed="false" customFormat="false" customHeight="true" hidden="false" ht="13.3" outlineLevel="0" r="2039">
      <c r="A2039" s="17" t="n">
        <v>39518</v>
      </c>
      <c r="B2039" s="14" t="n">
        <v>124.1</v>
      </c>
      <c r="C2039" s="14" t="n">
        <v>127.48</v>
      </c>
      <c r="D2039" s="14" t="n">
        <v>122</v>
      </c>
      <c r="E2039" s="14" t="n">
        <v>127.35</v>
      </c>
      <c r="F2039" s="14" t="n">
        <v>41569400</v>
      </c>
      <c r="G2039" s="14" t="n">
        <v>126.81</v>
      </c>
      <c r="I2039" s="18" t="n">
        <f aca="false">IF(N2038 = 1, IF((I2038 + (N2038 * M2038)) &gt; D2039, MAX(C2039,J2038), I2038 + (N2038 * M2038)), IF((I2038 + (N2038 * M2038)) &lt; C2039, MIN(D2039,J2038), I2038 + (N2038 * M2038)))</f>
        <v>117.941211741529</v>
      </c>
      <c r="J2039" s="19" t="n">
        <f aca="false">IF(N2039 = 1, MAX(C2039, J2038), MIN(J2038,D2039))</f>
        <v>132.2</v>
      </c>
      <c r="K2039" s="19" t="n">
        <f aca="false">ABS(J2039 - I2039)</f>
        <v>14.2587882584707</v>
      </c>
      <c r="L2039" s="19" t="n">
        <f aca="false">IF(N2039 &lt;&gt; N2038, $H$2, IF(J2039 &lt;&gt; J2038, IF(L2038 &lt; $H$6, L2038 +$H$4, L2038), L2038))</f>
        <v>0.02</v>
      </c>
      <c r="M2039" s="19" t="n">
        <f aca="false">L2039 * K2039</f>
        <v>0.285175765169415</v>
      </c>
      <c r="N2039" s="12" t="n">
        <f aca="false">IF(N2038 = 1, IF(D2039 &gt; I2039, 1, -1), IF(I2039 &gt; C2039, -1, 1))</f>
        <v>1</v>
      </c>
      <c r="O2039" s="12" t="n">
        <f aca="false">IF(N2039 =N2038, O2038 + 1, 1)</f>
        <v>9</v>
      </c>
    </row>
    <row collapsed="false" customFormat="false" customHeight="true" hidden="false" ht="13.3" outlineLevel="0" r="2040">
      <c r="A2040" s="17" t="n">
        <v>39519</v>
      </c>
      <c r="B2040" s="14" t="n">
        <v>127.04</v>
      </c>
      <c r="C2040" s="14" t="n">
        <v>128.68</v>
      </c>
      <c r="D2040" s="14" t="n">
        <v>125.17</v>
      </c>
      <c r="E2040" s="14" t="n">
        <v>126.03</v>
      </c>
      <c r="F2040" s="14" t="n">
        <v>37843900</v>
      </c>
      <c r="G2040" s="14" t="n">
        <v>125.49</v>
      </c>
      <c r="I2040" s="18" t="n">
        <f aca="false">IF(N2039 = 1, IF((I2039 + (N2039 * M2039)) &gt; D2040, MAX(C2040,J2039), I2039 + (N2039 * M2039)), IF((I2039 + (N2039 * M2039)) &lt; C2040, MIN(D2040,J2039), I2039 + (N2039 * M2039)))</f>
        <v>118.226387506699</v>
      </c>
      <c r="J2040" s="19" t="n">
        <f aca="false">IF(N2040 = 1, MAX(C2040, J2039), MIN(J2039,D2040))</f>
        <v>132.2</v>
      </c>
      <c r="K2040" s="19" t="n">
        <f aca="false">ABS(J2040 - I2040)</f>
        <v>13.9736124933013</v>
      </c>
      <c r="L2040" s="19" t="n">
        <f aca="false">IF(N2040 &lt;&gt; N2039, $H$2, IF(J2040 &lt;&gt; J2039, IF(L2039 &lt; $H$6, L2039 +$H$4, L2039), L2039))</f>
        <v>0.02</v>
      </c>
      <c r="M2040" s="19" t="n">
        <f aca="false">L2040 * K2040</f>
        <v>0.279472249866026</v>
      </c>
      <c r="N2040" s="12" t="n">
        <f aca="false">IF(N2039 = 1, IF(D2040 &gt; I2040, 1, -1), IF(I2040 &gt; C2040, -1, 1))</f>
        <v>1</v>
      </c>
      <c r="O2040" s="12" t="n">
        <f aca="false">IF(N2040 =N2039, O2039 + 1, 1)</f>
        <v>10</v>
      </c>
    </row>
    <row collapsed="false" customFormat="false" customHeight="true" hidden="false" ht="13.3" outlineLevel="0" r="2041">
      <c r="A2041" s="17" t="n">
        <v>39520</v>
      </c>
      <c r="B2041" s="14" t="n">
        <v>124.1</v>
      </c>
      <c r="C2041" s="14" t="n">
        <v>129.5</v>
      </c>
      <c r="D2041" s="14" t="n">
        <v>123</v>
      </c>
      <c r="E2041" s="14" t="n">
        <v>127.94</v>
      </c>
      <c r="F2041" s="14" t="n">
        <v>45075100</v>
      </c>
      <c r="G2041" s="14" t="n">
        <v>127.39</v>
      </c>
      <c r="I2041" s="18" t="n">
        <f aca="false">IF(N2040 = 1, IF((I2040 + (N2040 * M2040)) &gt; D2041, MAX(C2041,J2040), I2040 + (N2040 * M2040)), IF((I2040 + (N2040 * M2040)) &lt; C2041, MIN(D2041,J2040), I2040 + (N2040 * M2040)))</f>
        <v>118.505859756565</v>
      </c>
      <c r="J2041" s="19" t="n">
        <f aca="false">IF(N2041 = 1, MAX(C2041, J2040), MIN(J2040,D2041))</f>
        <v>132.2</v>
      </c>
      <c r="K2041" s="19" t="n">
        <f aca="false">ABS(J2041 - I2041)</f>
        <v>13.6941402434353</v>
      </c>
      <c r="L2041" s="19" t="n">
        <f aca="false">IF(N2041 &lt;&gt; N2040, $H$2, IF(J2041 &lt;&gt; J2040, IF(L2040 &lt; $H$6, L2040 +$H$4, L2040), L2040))</f>
        <v>0.02</v>
      </c>
      <c r="M2041" s="19" t="n">
        <f aca="false">L2041 * K2041</f>
        <v>0.273882804868706</v>
      </c>
      <c r="N2041" s="12" t="n">
        <f aca="false">IF(N2040 = 1, IF(D2041 &gt; I2041, 1, -1), IF(I2041 &gt; C2041, -1, 1))</f>
        <v>1</v>
      </c>
      <c r="O2041" s="12" t="n">
        <f aca="false">IF(N2041 =N2040, O2040 + 1, 1)</f>
        <v>11</v>
      </c>
    </row>
    <row collapsed="false" customFormat="false" customHeight="true" hidden="false" ht="13.3" outlineLevel="0" r="2042">
      <c r="A2042" s="17" t="n">
        <v>39521</v>
      </c>
      <c r="B2042" s="14" t="n">
        <v>129.88</v>
      </c>
      <c r="C2042" s="14" t="n">
        <v>130.3</v>
      </c>
      <c r="D2042" s="14" t="n">
        <v>124.2</v>
      </c>
      <c r="E2042" s="14" t="n">
        <v>126.61</v>
      </c>
      <c r="F2042" s="14" t="n">
        <v>41308600</v>
      </c>
      <c r="G2042" s="14" t="n">
        <v>126.07</v>
      </c>
      <c r="I2042" s="18" t="n">
        <f aca="false">IF(N2041 = 1, IF((I2041 + (N2041 * M2041)) &gt; D2042, MAX(C2042,J2041), I2041 + (N2041 * M2041)), IF((I2041 + (N2041 * M2041)) &lt; C2042, MIN(D2042,J2041), I2041 + (N2041 * M2041)))</f>
        <v>118.779742561433</v>
      </c>
      <c r="J2042" s="19" t="n">
        <f aca="false">IF(N2042 = 1, MAX(C2042, J2041), MIN(J2041,D2042))</f>
        <v>132.2</v>
      </c>
      <c r="K2042" s="19" t="n">
        <f aca="false">ABS(J2042 - I2042)</f>
        <v>13.4202574385666</v>
      </c>
      <c r="L2042" s="19" t="n">
        <f aca="false">IF(N2042 &lt;&gt; N2041, $H$2, IF(J2042 &lt;&gt; J2041, IF(L2041 &lt; $H$6, L2041 +$H$4, L2041), L2041))</f>
        <v>0.02</v>
      </c>
      <c r="M2042" s="19" t="n">
        <f aca="false">L2042 * K2042</f>
        <v>0.268405148771332</v>
      </c>
      <c r="N2042" s="12" t="n">
        <f aca="false">IF(N2041 = 1, IF(D2042 &gt; I2042, 1, -1), IF(I2042 &gt; C2042, -1, 1))</f>
        <v>1</v>
      </c>
      <c r="O2042" s="12" t="n">
        <f aca="false">IF(N2042 =N2041, O2041 + 1, 1)</f>
        <v>12</v>
      </c>
    </row>
    <row collapsed="false" customFormat="false" customHeight="true" hidden="false" ht="13.3" outlineLevel="0" r="2043">
      <c r="A2043" s="17" t="n">
        <v>39524</v>
      </c>
      <c r="B2043" s="14" t="n">
        <v>122.55</v>
      </c>
      <c r="C2043" s="14" t="n">
        <v>128.59</v>
      </c>
      <c r="D2043" s="14" t="n">
        <v>122.55</v>
      </c>
      <c r="E2043" s="14" t="n">
        <v>126.73</v>
      </c>
      <c r="F2043" s="14" t="n">
        <v>38307100</v>
      </c>
      <c r="G2043" s="14" t="n">
        <v>126.19</v>
      </c>
      <c r="I2043" s="18" t="n">
        <f aca="false">IF(N2042 = 1, IF((I2042 + (N2042 * M2042)) &gt; D2043, MAX(C2043,J2042), I2042 + (N2042 * M2042)), IF((I2042 + (N2042 * M2042)) &lt; C2043, MIN(D2043,J2042), I2042 + (N2042 * M2042)))</f>
        <v>119.048147710205</v>
      </c>
      <c r="J2043" s="19" t="n">
        <f aca="false">IF(N2043 = 1, MAX(C2043, J2042), MIN(J2042,D2043))</f>
        <v>132.2</v>
      </c>
      <c r="K2043" s="19" t="n">
        <f aca="false">ABS(J2043 - I2043)</f>
        <v>13.1518522897952</v>
      </c>
      <c r="L2043" s="19" t="n">
        <f aca="false">IF(N2043 &lt;&gt; N2042, $H$2, IF(J2043 &lt;&gt; J2042, IF(L2042 &lt; $H$6, L2042 +$H$4, L2042), L2042))</f>
        <v>0.02</v>
      </c>
      <c r="M2043" s="19" t="n">
        <f aca="false">L2043 * K2043</f>
        <v>0.263037045795905</v>
      </c>
      <c r="N2043" s="12" t="n">
        <f aca="false">IF(N2042 = 1, IF(D2043 &gt; I2043, 1, -1), IF(I2043 &gt; C2043, -1, 1))</f>
        <v>1</v>
      </c>
      <c r="O2043" s="12" t="n">
        <f aca="false">IF(N2043 =N2042, O2042 + 1, 1)</f>
        <v>13</v>
      </c>
    </row>
    <row collapsed="false" customFormat="false" customHeight="true" hidden="false" ht="13.3" outlineLevel="0" r="2044">
      <c r="A2044" s="17" t="n">
        <v>39525</v>
      </c>
      <c r="B2044" s="14" t="n">
        <v>129.18</v>
      </c>
      <c r="C2044" s="14" t="n">
        <v>133</v>
      </c>
      <c r="D2044" s="14" t="n">
        <v>128.67</v>
      </c>
      <c r="E2044" s="14" t="n">
        <v>132.82</v>
      </c>
      <c r="F2044" s="14" t="n">
        <v>43040000</v>
      </c>
      <c r="G2044" s="14" t="n">
        <v>132.25</v>
      </c>
      <c r="I2044" s="18" t="n">
        <f aca="false">IF(N2043 = 1, IF((I2043 + (N2043 * M2043)) &gt; D2044, MAX(C2044,J2043), I2043 + (N2043 * M2043)), IF((I2043 + (N2043 * M2043)) &lt; C2044, MIN(D2044,J2043), I2043 + (N2043 * M2043)))</f>
        <v>119.311184756001</v>
      </c>
      <c r="J2044" s="19" t="n">
        <f aca="false">IF(N2044 = 1, MAX(C2044, J2043), MIN(J2043,D2044))</f>
        <v>133</v>
      </c>
      <c r="K2044" s="19" t="n">
        <f aca="false">ABS(J2044 - I2044)</f>
        <v>13.6888152439993</v>
      </c>
      <c r="L2044" s="19" t="n">
        <f aca="false">IF(N2044 &lt;&gt; N2043, $H$2, IF(J2044 &lt;&gt; J2043, IF(L2043 &lt; $H$6, L2043 +$H$4, L2043), L2043))</f>
        <v>0.04</v>
      </c>
      <c r="M2044" s="19" t="n">
        <f aca="false">L2044 * K2044</f>
        <v>0.547552609759974</v>
      </c>
      <c r="N2044" s="12" t="n">
        <f aca="false">IF(N2043 = 1, IF(D2044 &gt; I2044, 1, -1), IF(I2044 &gt; C2044, -1, 1))</f>
        <v>1</v>
      </c>
      <c r="O2044" s="12" t="n">
        <f aca="false">IF(N2044 =N2043, O2043 + 1, 1)</f>
        <v>14</v>
      </c>
    </row>
    <row collapsed="false" customFormat="false" customHeight="true" hidden="false" ht="13.3" outlineLevel="0" r="2045">
      <c r="A2045" s="17" t="n">
        <v>39526</v>
      </c>
      <c r="B2045" s="14" t="n">
        <v>133.12</v>
      </c>
      <c r="C2045" s="14" t="n">
        <v>134.29</v>
      </c>
      <c r="D2045" s="14" t="n">
        <v>129.67</v>
      </c>
      <c r="E2045" s="14" t="n">
        <v>129.67</v>
      </c>
      <c r="F2045" s="14" t="n">
        <v>36090600</v>
      </c>
      <c r="G2045" s="14" t="n">
        <v>129.12</v>
      </c>
      <c r="I2045" s="18" t="n">
        <f aca="false">IF(N2044 = 1, IF((I2044 + (N2044 * M2044)) &gt; D2045, MAX(C2045,J2044), I2044 + (N2044 * M2044)), IF((I2044 + (N2044 * M2044)) &lt; C2045, MIN(D2045,J2044), I2044 + (N2044 * M2044)))</f>
        <v>119.858737365761</v>
      </c>
      <c r="J2045" s="19" t="n">
        <f aca="false">IF(N2045 = 1, MAX(C2045, J2044), MIN(J2044,D2045))</f>
        <v>134.29</v>
      </c>
      <c r="K2045" s="19" t="n">
        <f aca="false">ABS(J2045 - I2045)</f>
        <v>14.4312626342394</v>
      </c>
      <c r="L2045" s="19" t="n">
        <f aca="false">IF(N2045 &lt;&gt; N2044, $H$2, IF(J2045 &lt;&gt; J2044, IF(L2044 &lt; $H$6, L2044 +$H$4, L2044), L2044))</f>
        <v>0.06</v>
      </c>
      <c r="M2045" s="19" t="n">
        <f aca="false">L2045 * K2045</f>
        <v>0.865875758054361</v>
      </c>
      <c r="N2045" s="12" t="n">
        <f aca="false">IF(N2044 = 1, IF(D2045 &gt; I2045, 1, -1), IF(I2045 &gt; C2045, -1, 1))</f>
        <v>1</v>
      </c>
      <c r="O2045" s="12" t="n">
        <f aca="false">IF(N2045 =N2044, O2044 + 1, 1)</f>
        <v>15</v>
      </c>
    </row>
    <row collapsed="false" customFormat="false" customHeight="true" hidden="false" ht="13.3" outlineLevel="0" r="2046">
      <c r="A2046" s="17" t="n">
        <v>39527</v>
      </c>
      <c r="B2046" s="14" t="n">
        <v>131.12</v>
      </c>
      <c r="C2046" s="14" t="n">
        <v>133.29</v>
      </c>
      <c r="D2046" s="14" t="n">
        <v>129.18</v>
      </c>
      <c r="E2046" s="14" t="n">
        <v>133.27</v>
      </c>
      <c r="F2046" s="14" t="n">
        <v>32456700</v>
      </c>
      <c r="G2046" s="14" t="n">
        <v>132.7</v>
      </c>
      <c r="I2046" s="18" t="n">
        <f aca="false">IF(N2045 = 1, IF((I2045 + (N2045 * M2045)) &gt; D2046, MAX(C2046,J2045), I2045 + (N2045 * M2045)), IF((I2045 + (N2045 * M2045)) &lt; C2046, MIN(D2046,J2045), I2045 + (N2045 * M2045)))</f>
        <v>120.724613123815</v>
      </c>
      <c r="J2046" s="19" t="n">
        <f aca="false">IF(N2046 = 1, MAX(C2046, J2045), MIN(J2045,D2046))</f>
        <v>134.29</v>
      </c>
      <c r="K2046" s="19" t="n">
        <f aca="false">ABS(J2046 - I2046)</f>
        <v>13.565386876185</v>
      </c>
      <c r="L2046" s="19" t="n">
        <f aca="false">IF(N2046 &lt;&gt; N2045, $H$2, IF(J2046 &lt;&gt; J2045, IF(L2045 &lt; $H$6, L2045 +$H$4, L2045), L2045))</f>
        <v>0.06</v>
      </c>
      <c r="M2046" s="19" t="n">
        <f aca="false">L2046 * K2046</f>
        <v>0.8139232125711</v>
      </c>
      <c r="N2046" s="12" t="n">
        <f aca="false">IF(N2045 = 1, IF(D2046 &gt; I2046, 1, -1), IF(I2046 &gt; C2046, -1, 1))</f>
        <v>1</v>
      </c>
      <c r="O2046" s="12" t="n">
        <f aca="false">IF(N2046 =N2045, O2045 + 1, 1)</f>
        <v>16</v>
      </c>
    </row>
    <row collapsed="false" customFormat="false" customHeight="true" hidden="false" ht="13.3" outlineLevel="0" r="2047">
      <c r="A2047" s="17" t="n">
        <v>39531</v>
      </c>
      <c r="B2047" s="14" t="n">
        <v>134.01</v>
      </c>
      <c r="C2047" s="14" t="n">
        <v>140.85</v>
      </c>
      <c r="D2047" s="14" t="n">
        <v>133.64</v>
      </c>
      <c r="E2047" s="14" t="n">
        <v>139.53</v>
      </c>
      <c r="F2047" s="14" t="n">
        <v>38104300</v>
      </c>
      <c r="G2047" s="14" t="n">
        <v>138.93</v>
      </c>
      <c r="I2047" s="18" t="n">
        <f aca="false">IF(N2046 = 1, IF((I2046 + (N2046 * M2046)) &gt; D2047, MAX(C2047,J2046), I2046 + (N2046 * M2046)), IF((I2046 + (N2046 * M2046)) &lt; C2047, MIN(D2047,J2046), I2046 + (N2046 * M2046)))</f>
        <v>121.538536336386</v>
      </c>
      <c r="J2047" s="19" t="n">
        <f aca="false">IF(N2047 = 1, MAX(C2047, J2046), MIN(J2046,D2047))</f>
        <v>140.85</v>
      </c>
      <c r="K2047" s="19" t="n">
        <f aca="false">ABS(J2047 - I2047)</f>
        <v>19.3114636636139</v>
      </c>
      <c r="L2047" s="19" t="n">
        <f aca="false">IF(N2047 &lt;&gt; N2046, $H$2, IF(J2047 &lt;&gt; J2046, IF(L2046 &lt; $H$6, L2046 +$H$4, L2046), L2046))</f>
        <v>0.08</v>
      </c>
      <c r="M2047" s="19" t="n">
        <f aca="false">L2047 * K2047</f>
        <v>1.54491709308911</v>
      </c>
      <c r="N2047" s="12" t="n">
        <f aca="false">IF(N2046 = 1, IF(D2047 &gt; I2047, 1, -1), IF(I2047 &gt; C2047, -1, 1))</f>
        <v>1</v>
      </c>
      <c r="O2047" s="12" t="n">
        <f aca="false">IF(N2047 =N2046, O2046 + 1, 1)</f>
        <v>17</v>
      </c>
    </row>
    <row collapsed="false" customFormat="false" customHeight="true" hidden="false" ht="13.3" outlineLevel="0" r="2048">
      <c r="A2048" s="17" t="n">
        <v>39532</v>
      </c>
      <c r="B2048" s="14" t="n">
        <v>139.96</v>
      </c>
      <c r="C2048" s="14" t="n">
        <v>143.1</v>
      </c>
      <c r="D2048" s="14" t="n">
        <v>137.33</v>
      </c>
      <c r="E2048" s="14" t="n">
        <v>140.98</v>
      </c>
      <c r="F2048" s="14" t="n">
        <v>37585400</v>
      </c>
      <c r="G2048" s="14" t="n">
        <v>140.38</v>
      </c>
      <c r="I2048" s="18" t="n">
        <f aca="false">IF(N2047 = 1, IF((I2047 + (N2047 * M2047)) &gt; D2048, MAX(C2048,J2047), I2047 + (N2047 * M2047)), IF((I2047 + (N2047 * M2047)) &lt; C2048, MIN(D2048,J2047), I2047 + (N2047 * M2047)))</f>
        <v>123.083453429475</v>
      </c>
      <c r="J2048" s="19" t="n">
        <f aca="false">IF(N2048 = 1, MAX(C2048, J2047), MIN(J2047,D2048))</f>
        <v>143.1</v>
      </c>
      <c r="K2048" s="19" t="n">
        <f aca="false">ABS(J2048 - I2048)</f>
        <v>20.0165465705248</v>
      </c>
      <c r="L2048" s="19" t="n">
        <f aca="false">IF(N2048 &lt;&gt; N2047, $H$2, IF(J2048 &lt;&gt; J2047, IF(L2047 &lt; $H$6, L2047 +$H$4, L2047), L2047))</f>
        <v>0.1</v>
      </c>
      <c r="M2048" s="19" t="n">
        <f aca="false">L2048 * K2048</f>
        <v>2.00165465705248</v>
      </c>
      <c r="N2048" s="12" t="n">
        <f aca="false">IF(N2047 = 1, IF(D2048 &gt; I2048, 1, -1), IF(I2048 &gt; C2048, -1, 1))</f>
        <v>1</v>
      </c>
      <c r="O2048" s="12" t="n">
        <f aca="false">IF(N2048 =N2047, O2047 + 1, 1)</f>
        <v>18</v>
      </c>
    </row>
    <row collapsed="false" customFormat="false" customHeight="true" hidden="false" ht="13.3" outlineLevel="0" r="2049">
      <c r="A2049" s="17" t="n">
        <v>39533</v>
      </c>
      <c r="B2049" s="14" t="n">
        <v>140.87</v>
      </c>
      <c r="C2049" s="14" t="n">
        <v>145.74</v>
      </c>
      <c r="D2049" s="14" t="n">
        <v>140.64</v>
      </c>
      <c r="E2049" s="14" t="n">
        <v>145.06</v>
      </c>
      <c r="F2049" s="14" t="n">
        <v>42217300</v>
      </c>
      <c r="G2049" s="14" t="n">
        <v>144.44</v>
      </c>
      <c r="I2049" s="18" t="n">
        <f aca="false">IF(N2048 = 1, IF((I2048 + (N2048 * M2048)) &gt; D2049, MAX(C2049,J2048), I2048 + (N2048 * M2048)), IF((I2048 + (N2048 * M2048)) &lt; C2049, MIN(D2049,J2048), I2048 + (N2048 * M2048)))</f>
        <v>125.085108086528</v>
      </c>
      <c r="J2049" s="19" t="n">
        <f aca="false">IF(N2049 = 1, MAX(C2049, J2048), MIN(J2048,D2049))</f>
        <v>145.74</v>
      </c>
      <c r="K2049" s="19" t="n">
        <f aca="false">ABS(J2049 - I2049)</f>
        <v>20.6548919134723</v>
      </c>
      <c r="L2049" s="19" t="n">
        <f aca="false">IF(N2049 &lt;&gt; N2048, $H$2, IF(J2049 &lt;&gt; J2048, IF(L2048 &lt; $H$6, L2048 +$H$4, L2048), L2048))</f>
        <v>0.12</v>
      </c>
      <c r="M2049" s="19" t="n">
        <f aca="false">L2049 * K2049</f>
        <v>2.47858702961668</v>
      </c>
      <c r="N2049" s="12" t="n">
        <f aca="false">IF(N2048 = 1, IF(D2049 &gt; I2049, 1, -1), IF(I2049 &gt; C2049, -1, 1))</f>
        <v>1</v>
      </c>
      <c r="O2049" s="12" t="n">
        <f aca="false">IF(N2049 =N2048, O2048 + 1, 1)</f>
        <v>19</v>
      </c>
    </row>
    <row collapsed="false" customFormat="false" customHeight="true" hidden="false" ht="13.3" outlineLevel="0" r="2050">
      <c r="A2050" s="17" t="n">
        <v>39534</v>
      </c>
      <c r="B2050" s="14" t="n">
        <v>144.95</v>
      </c>
      <c r="C2050" s="14" t="n">
        <v>145.31</v>
      </c>
      <c r="D2050" s="14" t="n">
        <v>139.99</v>
      </c>
      <c r="E2050" s="14" t="n">
        <v>140.25</v>
      </c>
      <c r="F2050" s="14" t="n">
        <v>35708200</v>
      </c>
      <c r="G2050" s="14" t="n">
        <v>139.65</v>
      </c>
      <c r="I2050" s="18" t="n">
        <f aca="false">IF(N2049 = 1, IF((I2049 + (N2049 * M2049)) &gt; D2050, MAX(C2050,J2049), I2049 + (N2049 * M2049)), IF((I2049 + (N2049 * M2049)) &lt; C2050, MIN(D2050,J2049), I2049 + (N2049 * M2049)))</f>
        <v>127.563695116144</v>
      </c>
      <c r="J2050" s="19" t="n">
        <f aca="false">IF(N2050 = 1, MAX(C2050, J2049), MIN(J2049,D2050))</f>
        <v>145.74</v>
      </c>
      <c r="K2050" s="19" t="n">
        <f aca="false">ABS(J2050 - I2050)</f>
        <v>18.1763048838556</v>
      </c>
      <c r="L2050" s="19" t="n">
        <f aca="false">IF(N2050 &lt;&gt; N2049, $H$2, IF(J2050 &lt;&gt; J2049, IF(L2049 &lt; $H$6, L2049 +$H$4, L2049), L2049))</f>
        <v>0.12</v>
      </c>
      <c r="M2050" s="19" t="n">
        <f aca="false">L2050 * K2050</f>
        <v>2.18115658606268</v>
      </c>
      <c r="N2050" s="12" t="n">
        <f aca="false">IF(N2049 = 1, IF(D2050 &gt; I2050, 1, -1), IF(I2050 &gt; C2050, -1, 1))</f>
        <v>1</v>
      </c>
      <c r="O2050" s="12" t="n">
        <f aca="false">IF(N2050 =N2049, O2049 + 1, 1)</f>
        <v>20</v>
      </c>
    </row>
    <row collapsed="false" customFormat="false" customHeight="true" hidden="false" ht="13.3" outlineLevel="0" r="2051">
      <c r="A2051" s="17" t="n">
        <v>39535</v>
      </c>
      <c r="B2051" s="14" t="n">
        <v>141.8</v>
      </c>
      <c r="C2051" s="14" t="n">
        <v>144.65</v>
      </c>
      <c r="D2051" s="14" t="n">
        <v>141.6</v>
      </c>
      <c r="E2051" s="14" t="n">
        <v>143.01</v>
      </c>
      <c r="F2051" s="14" t="n">
        <v>25521800</v>
      </c>
      <c r="G2051" s="14" t="n">
        <v>142.4</v>
      </c>
      <c r="I2051" s="18" t="n">
        <f aca="false">IF(N2050 = 1, IF((I2050 + (N2050 * M2050)) &gt; D2051, MAX(C2051,J2050), I2050 + (N2050 * M2050)), IF((I2050 + (N2050 * M2050)) &lt; C2051, MIN(D2051,J2050), I2050 + (N2050 * M2050)))</f>
        <v>129.744851702207</v>
      </c>
      <c r="J2051" s="19" t="n">
        <f aca="false">IF(N2051 = 1, MAX(C2051, J2050), MIN(J2050,D2051))</f>
        <v>145.74</v>
      </c>
      <c r="K2051" s="19" t="n">
        <f aca="false">ABS(J2051 - I2051)</f>
        <v>15.995148297793</v>
      </c>
      <c r="L2051" s="19" t="n">
        <f aca="false">IF(N2051 &lt;&gt; N2050, $H$2, IF(J2051 &lt;&gt; J2050, IF(L2050 &lt; $H$6, L2050 +$H$4, L2050), L2050))</f>
        <v>0.12</v>
      </c>
      <c r="M2051" s="19" t="n">
        <f aca="false">L2051 * K2051</f>
        <v>1.91941779573516</v>
      </c>
      <c r="N2051" s="12" t="n">
        <f aca="false">IF(N2050 = 1, IF(D2051 &gt; I2051, 1, -1), IF(I2051 &gt; C2051, -1, 1))</f>
        <v>1</v>
      </c>
      <c r="O2051" s="12" t="n">
        <f aca="false">IF(N2051 =N2050, O2050 + 1, 1)</f>
        <v>21</v>
      </c>
    </row>
    <row collapsed="false" customFormat="false" customHeight="true" hidden="false" ht="13.3" outlineLevel="0" r="2052">
      <c r="A2052" s="17" t="n">
        <v>39538</v>
      </c>
      <c r="B2052" s="14" t="n">
        <v>143.27</v>
      </c>
      <c r="C2052" s="14" t="n">
        <v>145.71</v>
      </c>
      <c r="D2052" s="14" t="n">
        <v>142.52</v>
      </c>
      <c r="E2052" s="14" t="n">
        <v>143.5</v>
      </c>
      <c r="F2052" s="14" t="n">
        <v>27430900</v>
      </c>
      <c r="G2052" s="14" t="n">
        <v>142.89</v>
      </c>
      <c r="I2052" s="18" t="n">
        <f aca="false">IF(N2051 = 1, IF((I2051 + (N2051 * M2051)) &gt; D2052, MAX(C2052,J2051), I2051 + (N2051 * M2051)), IF((I2051 + (N2051 * M2051)) &lt; C2052, MIN(D2052,J2051), I2051 + (N2051 * M2051)))</f>
        <v>131.664269497942</v>
      </c>
      <c r="J2052" s="19" t="n">
        <f aca="false">IF(N2052 = 1, MAX(C2052, J2051), MIN(J2051,D2052))</f>
        <v>145.74</v>
      </c>
      <c r="K2052" s="19" t="n">
        <f aca="false">ABS(J2052 - I2052)</f>
        <v>14.0757305020578</v>
      </c>
      <c r="L2052" s="19" t="n">
        <f aca="false">IF(N2052 &lt;&gt; N2051, $H$2, IF(J2052 &lt;&gt; J2051, IF(L2051 &lt; $H$6, L2051 +$H$4, L2051), L2051))</f>
        <v>0.12</v>
      </c>
      <c r="M2052" s="19" t="n">
        <f aca="false">L2052 * K2052</f>
        <v>1.68908766024694</v>
      </c>
      <c r="N2052" s="12" t="n">
        <f aca="false">IF(N2051 = 1, IF(D2052 &gt; I2052, 1, -1), IF(I2052 &gt; C2052, -1, 1))</f>
        <v>1</v>
      </c>
      <c r="O2052" s="12" t="n">
        <f aca="false">IF(N2052 =N2051, O2051 + 1, 1)</f>
        <v>22</v>
      </c>
    </row>
    <row collapsed="false" customFormat="false" customHeight="true" hidden="false" ht="13.3" outlineLevel="0" r="2053">
      <c r="A2053" s="17" t="n">
        <v>39539</v>
      </c>
      <c r="B2053" s="14" t="n">
        <v>146.3</v>
      </c>
      <c r="C2053" s="14" t="n">
        <v>149.66</v>
      </c>
      <c r="D2053" s="14" t="n">
        <v>143.61</v>
      </c>
      <c r="E2053" s="14" t="n">
        <v>149.53</v>
      </c>
      <c r="F2053" s="14" t="n">
        <v>36877400</v>
      </c>
      <c r="G2053" s="14" t="n">
        <v>148.89</v>
      </c>
      <c r="I2053" s="18" t="n">
        <f aca="false">IF(N2052 = 1, IF((I2052 + (N2052 * M2052)) &gt; D2053, MAX(C2053,J2052), I2052 + (N2052 * M2052)), IF((I2052 + (N2052 * M2052)) &lt; C2053, MIN(D2053,J2052), I2052 + (N2052 * M2052)))</f>
        <v>133.353357158189</v>
      </c>
      <c r="J2053" s="19" t="n">
        <f aca="false">IF(N2053 = 1, MAX(C2053, J2052), MIN(J2052,D2053))</f>
        <v>149.66</v>
      </c>
      <c r="K2053" s="19" t="n">
        <f aca="false">ABS(J2053 - I2053)</f>
        <v>16.3066428418109</v>
      </c>
      <c r="L2053" s="19" t="n">
        <f aca="false">IF(N2053 &lt;&gt; N2052, $H$2, IF(J2053 &lt;&gt; J2052, IF(L2052 &lt; $H$6, L2052 +$H$4, L2052), L2052))</f>
        <v>0.14</v>
      </c>
      <c r="M2053" s="19" t="n">
        <f aca="false">L2053 * K2053</f>
        <v>2.28292999785352</v>
      </c>
      <c r="N2053" s="12" t="n">
        <f aca="false">IF(N2052 = 1, IF(D2053 &gt; I2053, 1, -1), IF(I2053 &gt; C2053, -1, 1))</f>
        <v>1</v>
      </c>
      <c r="O2053" s="12" t="n">
        <f aca="false">IF(N2053 =N2052, O2052 + 1, 1)</f>
        <v>23</v>
      </c>
    </row>
    <row collapsed="false" customFormat="false" customHeight="true" hidden="false" ht="13.3" outlineLevel="0" r="2054">
      <c r="A2054" s="17" t="n">
        <v>39540</v>
      </c>
      <c r="B2054" s="14" t="n">
        <v>148.78</v>
      </c>
      <c r="C2054" s="14" t="n">
        <v>151.2</v>
      </c>
      <c r="D2054" s="14" t="n">
        <v>145.85</v>
      </c>
      <c r="E2054" s="14" t="n">
        <v>147.49</v>
      </c>
      <c r="F2054" s="14" t="n">
        <v>37320300</v>
      </c>
      <c r="G2054" s="14" t="n">
        <v>146.86</v>
      </c>
      <c r="I2054" s="18" t="n">
        <f aca="false">IF(N2053 = 1, IF((I2053 + (N2053 * M2053)) &gt; D2054, MAX(C2054,J2053), I2053 + (N2053 * M2053)), IF((I2053 + (N2053 * M2053)) &lt; C2054, MIN(D2054,J2053), I2053 + (N2053 * M2053)))</f>
        <v>135.636287156043</v>
      </c>
      <c r="J2054" s="19" t="n">
        <f aca="false">IF(N2054 = 1, MAX(C2054, J2053), MIN(J2053,D2054))</f>
        <v>151.2</v>
      </c>
      <c r="K2054" s="19" t="n">
        <f aca="false">ABS(J2054 - I2054)</f>
        <v>15.5637128439573</v>
      </c>
      <c r="L2054" s="19" t="n">
        <f aca="false">IF(N2054 &lt;&gt; N2053, $H$2, IF(J2054 &lt;&gt; J2053, IF(L2053 &lt; $H$6, L2053 +$H$4, L2053), L2053))</f>
        <v>0.16</v>
      </c>
      <c r="M2054" s="19" t="n">
        <f aca="false">L2054 * K2054</f>
        <v>2.49019405503317</v>
      </c>
      <c r="N2054" s="12" t="n">
        <f aca="false">IF(N2053 = 1, IF(D2054 &gt; I2054, 1, -1), IF(I2054 &gt; C2054, -1, 1))</f>
        <v>1</v>
      </c>
      <c r="O2054" s="12" t="n">
        <f aca="false">IF(N2054 =N2053, O2053 + 1, 1)</f>
        <v>24</v>
      </c>
    </row>
    <row collapsed="false" customFormat="false" customHeight="true" hidden="false" ht="13.3" outlineLevel="0" r="2055">
      <c r="A2055" s="17" t="n">
        <v>39541</v>
      </c>
      <c r="B2055" s="14" t="n">
        <v>147.06</v>
      </c>
      <c r="C2055" s="14" t="n">
        <v>153.63</v>
      </c>
      <c r="D2055" s="14" t="n">
        <v>147</v>
      </c>
      <c r="E2055" s="14" t="n">
        <v>151.61</v>
      </c>
      <c r="F2055" s="14" t="n">
        <v>37556000</v>
      </c>
      <c r="G2055" s="14" t="n">
        <v>150.96</v>
      </c>
      <c r="I2055" s="18" t="n">
        <f aca="false">IF(N2054 = 1, IF((I2054 + (N2054 * M2054)) &gt; D2055, MAX(C2055,J2054), I2054 + (N2054 * M2054)), IF((I2054 + (N2054 * M2054)) &lt; C2055, MIN(D2055,J2054), I2054 + (N2054 * M2054)))</f>
        <v>138.126481211076</v>
      </c>
      <c r="J2055" s="19" t="n">
        <f aca="false">IF(N2055 = 1, MAX(C2055, J2054), MIN(J2054,D2055))</f>
        <v>153.63</v>
      </c>
      <c r="K2055" s="19" t="n">
        <f aca="false">ABS(J2055 - I2055)</f>
        <v>15.5035187889242</v>
      </c>
      <c r="L2055" s="19" t="n">
        <f aca="false">IF(N2055 &lt;&gt; N2054, $H$2, IF(J2055 &lt;&gt; J2054, IF(L2054 &lt; $H$6, L2054 +$H$4, L2054), L2054))</f>
        <v>0.18</v>
      </c>
      <c r="M2055" s="19" t="n">
        <f aca="false">L2055 * K2055</f>
        <v>2.79063338200635</v>
      </c>
      <c r="N2055" s="12" t="n">
        <f aca="false">IF(N2054 = 1, IF(D2055 &gt; I2055, 1, -1), IF(I2055 &gt; C2055, -1, 1))</f>
        <v>1</v>
      </c>
      <c r="O2055" s="12" t="n">
        <f aca="false">IF(N2055 =N2054, O2054 + 1, 1)</f>
        <v>25</v>
      </c>
    </row>
    <row collapsed="false" customFormat="false" customHeight="true" hidden="false" ht="13.3" outlineLevel="0" r="2056">
      <c r="A2056" s="17" t="n">
        <v>39542</v>
      </c>
      <c r="B2056" s="14" t="n">
        <v>152.19</v>
      </c>
      <c r="C2056" s="14" t="n">
        <v>154.71</v>
      </c>
      <c r="D2056" s="14" t="n">
        <v>150.75</v>
      </c>
      <c r="E2056" s="14" t="n">
        <v>153.08</v>
      </c>
      <c r="F2056" s="14" t="n">
        <v>30514900</v>
      </c>
      <c r="G2056" s="14" t="n">
        <v>152.43</v>
      </c>
      <c r="I2056" s="18" t="n">
        <f aca="false">IF(N2055 = 1, IF((I2055 + (N2055 * M2055)) &gt; D2056, MAX(C2056,J2055), I2055 + (N2055 * M2055)), IF((I2055 + (N2055 * M2055)) &lt; C2056, MIN(D2056,J2055), I2055 + (N2055 * M2055)))</f>
        <v>140.917114593082</v>
      </c>
      <c r="J2056" s="19" t="n">
        <f aca="false">IF(N2056 = 1, MAX(C2056, J2055), MIN(J2055,D2056))</f>
        <v>154.71</v>
      </c>
      <c r="K2056" s="19" t="n">
        <f aca="false">ABS(J2056 - I2056)</f>
        <v>13.7928854069178</v>
      </c>
      <c r="L2056" s="19" t="n">
        <f aca="false">IF(N2056 &lt;&gt; N2055, $H$2, IF(J2056 &lt;&gt; J2055, IF(L2055 &lt; $H$6, L2055 +$H$4, L2055), L2055))</f>
        <v>0.2</v>
      </c>
      <c r="M2056" s="19" t="n">
        <f aca="false">L2056 * K2056</f>
        <v>2.75857708138357</v>
      </c>
      <c r="N2056" s="12" t="n">
        <f aca="false">IF(N2055 = 1, IF(D2056 &gt; I2056, 1, -1), IF(I2056 &gt; C2056, -1, 1))</f>
        <v>1</v>
      </c>
      <c r="O2056" s="12" t="n">
        <f aca="false">IF(N2056 =N2055, O2055 + 1, 1)</f>
        <v>26</v>
      </c>
    </row>
    <row collapsed="false" customFormat="false" customHeight="true" hidden="false" ht="13.3" outlineLevel="0" r="2057">
      <c r="A2057" s="17" t="n">
        <v>39545</v>
      </c>
      <c r="B2057" s="14" t="n">
        <v>156.13</v>
      </c>
      <c r="C2057" s="14" t="n">
        <v>159.69</v>
      </c>
      <c r="D2057" s="14" t="n">
        <v>155.11</v>
      </c>
      <c r="E2057" s="14" t="n">
        <v>155.89</v>
      </c>
      <c r="F2057" s="14" t="n">
        <v>41368800</v>
      </c>
      <c r="G2057" s="14" t="n">
        <v>155.22</v>
      </c>
      <c r="I2057" s="18" t="n">
        <f aca="false">IF(N2056 = 1, IF((I2056 + (N2056 * M2056)) &gt; D2057, MAX(C2057,J2056), I2056 + (N2056 * M2056)), IF((I2056 + (N2056 * M2056)) &lt; C2057, MIN(D2057,J2056), I2056 + (N2056 * M2056)))</f>
        <v>143.675691674466</v>
      </c>
      <c r="J2057" s="19" t="n">
        <f aca="false">IF(N2057 = 1, MAX(C2057, J2056), MIN(J2056,D2057))</f>
        <v>159.69</v>
      </c>
      <c r="K2057" s="19" t="n">
        <f aca="false">ABS(J2057 - I2057)</f>
        <v>16.0143083255342</v>
      </c>
      <c r="L2057" s="19" t="n">
        <f aca="false">IF(N2057 &lt;&gt; N2056, $H$2, IF(J2057 &lt;&gt; J2056, IF(L2056 &lt; $H$6, L2056 +$H$4, L2056), L2056))</f>
        <v>0.2</v>
      </c>
      <c r="M2057" s="19" t="n">
        <f aca="false">L2057 * K2057</f>
        <v>3.20286166510685</v>
      </c>
      <c r="N2057" s="12" t="n">
        <f aca="false">IF(N2056 = 1, IF(D2057 &gt; I2057, 1, -1), IF(I2057 &gt; C2057, -1, 1))</f>
        <v>1</v>
      </c>
      <c r="O2057" s="12" t="n">
        <f aca="false">IF(N2057 =N2056, O2056 + 1, 1)</f>
        <v>27</v>
      </c>
    </row>
    <row collapsed="false" customFormat="false" customHeight="true" hidden="false" ht="13.3" outlineLevel="0" r="2058">
      <c r="A2058" s="17" t="n">
        <v>39546</v>
      </c>
      <c r="B2058" s="14" t="n">
        <v>153.55</v>
      </c>
      <c r="C2058" s="14" t="n">
        <v>156.45</v>
      </c>
      <c r="D2058" s="14" t="n">
        <v>152.32</v>
      </c>
      <c r="E2058" s="14" t="n">
        <v>152.84</v>
      </c>
      <c r="F2058" s="14" t="n">
        <v>36224800</v>
      </c>
      <c r="G2058" s="14" t="n">
        <v>152.19</v>
      </c>
      <c r="I2058" s="18" t="n">
        <f aca="false">IF(N2057 = 1, IF((I2057 + (N2057 * M2057)) &gt; D2058, MAX(C2058,J2057), I2057 + (N2057 * M2057)), IF((I2057 + (N2057 * M2057)) &lt; C2058, MIN(D2058,J2057), I2057 + (N2057 * M2057)))</f>
        <v>146.878553339573</v>
      </c>
      <c r="J2058" s="19" t="n">
        <f aca="false">IF(N2058 = 1, MAX(C2058, J2057), MIN(J2057,D2058))</f>
        <v>159.69</v>
      </c>
      <c r="K2058" s="19" t="n">
        <f aca="false">ABS(J2058 - I2058)</f>
        <v>12.8114466604274</v>
      </c>
      <c r="L2058" s="19" t="n">
        <f aca="false">IF(N2058 &lt;&gt; N2057, $H$2, IF(J2058 &lt;&gt; J2057, IF(L2057 &lt; $H$6, L2057 +$H$4, L2057), L2057))</f>
        <v>0.2</v>
      </c>
      <c r="M2058" s="19" t="n">
        <f aca="false">L2058 * K2058</f>
        <v>2.56228933208548</v>
      </c>
      <c r="N2058" s="12" t="n">
        <f aca="false">IF(N2057 = 1, IF(D2058 &gt; I2058, 1, -1), IF(I2058 &gt; C2058, -1, 1))</f>
        <v>1</v>
      </c>
      <c r="O2058" s="12" t="n">
        <f aca="false">IF(N2058 =N2057, O2057 + 1, 1)</f>
        <v>28</v>
      </c>
    </row>
    <row collapsed="false" customFormat="false" customHeight="true" hidden="false" ht="13.3" outlineLevel="0" r="2059">
      <c r="A2059" s="17" t="n">
        <v>39547</v>
      </c>
      <c r="B2059" s="14" t="n">
        <v>153.31</v>
      </c>
      <c r="C2059" s="14" t="n">
        <v>153.89</v>
      </c>
      <c r="D2059" s="14" t="n">
        <v>150.46</v>
      </c>
      <c r="E2059" s="14" t="n">
        <v>151.44</v>
      </c>
      <c r="F2059" s="14" t="n">
        <v>31192800</v>
      </c>
      <c r="G2059" s="14" t="n">
        <v>150.79</v>
      </c>
      <c r="I2059" s="18" t="n">
        <f aca="false">IF(N2058 = 1, IF((I2058 + (N2058 * M2058)) &gt; D2059, MAX(C2059,J2058), I2058 + (N2058 * M2058)), IF((I2058 + (N2058 * M2058)) &lt; C2059, MIN(D2059,J2058), I2058 + (N2058 * M2058)))</f>
        <v>149.440842671658</v>
      </c>
      <c r="J2059" s="19" t="n">
        <f aca="false">IF(N2059 = 1, MAX(C2059, J2058), MIN(J2058,D2059))</f>
        <v>159.69</v>
      </c>
      <c r="K2059" s="19" t="n">
        <f aca="false">ABS(J2059 - I2059)</f>
        <v>10.2491573283419</v>
      </c>
      <c r="L2059" s="19" t="n">
        <f aca="false">IF(N2059 &lt;&gt; N2058, $H$2, IF(J2059 &lt;&gt; J2058, IF(L2058 &lt; $H$6, L2058 +$H$4, L2058), L2058))</f>
        <v>0.2</v>
      </c>
      <c r="M2059" s="19" t="n">
        <f aca="false">L2059 * K2059</f>
        <v>2.04983146566839</v>
      </c>
      <c r="N2059" s="12" t="n">
        <f aca="false">IF(N2058 = 1, IF(D2059 &gt; I2059, 1, -1), IF(I2059 &gt; C2059, -1, 1))</f>
        <v>1</v>
      </c>
      <c r="O2059" s="12" t="n">
        <f aca="false">IF(N2059 =N2058, O2058 + 1, 1)</f>
        <v>29</v>
      </c>
    </row>
    <row collapsed="false" customFormat="false" customHeight="true" hidden="false" ht="13.3" outlineLevel="0" r="2060">
      <c r="A2060" s="17" t="n">
        <v>39548</v>
      </c>
      <c r="B2060" s="14" t="n">
        <v>151.13</v>
      </c>
      <c r="C2060" s="14" t="n">
        <v>155.42</v>
      </c>
      <c r="D2060" s="14" t="n">
        <v>150.6</v>
      </c>
      <c r="E2060" s="14" t="n">
        <v>154.55</v>
      </c>
      <c r="F2060" s="14" t="n">
        <v>34134400</v>
      </c>
      <c r="G2060" s="14" t="n">
        <v>153.89</v>
      </c>
      <c r="I2060" s="18" t="n">
        <f aca="false">IF(N2059 = 1, IF((I2059 + (N2059 * M2059)) &gt; D2060, MAX(C2060,J2059), I2059 + (N2059 * M2059)), IF((I2059 + (N2059 * M2059)) &lt; C2060, MIN(D2060,J2059), I2059 + (N2059 * M2059)))</f>
        <v>159.69</v>
      </c>
      <c r="J2060" s="19" t="n">
        <f aca="false">IF(N2060 = 1, MAX(C2060, J2059), MIN(J2059,D2060))</f>
        <v>150.6</v>
      </c>
      <c r="K2060" s="19" t="n">
        <f aca="false">ABS(J2060 - I2060)</f>
        <v>9.09</v>
      </c>
      <c r="L2060" s="19" t="n">
        <f aca="false">IF(N2060 &lt;&gt; N2059, $H$2, IF(J2060 &lt;&gt; J2059, IF(L2059 &lt; $H$6, L2059 +$H$4, L2059), L2059))</f>
        <v>0.02</v>
      </c>
      <c r="M2060" s="19" t="n">
        <f aca="false">L2060 * K2060</f>
        <v>0.1818</v>
      </c>
      <c r="N2060" s="12" t="n">
        <f aca="false">IF(N2059 = 1, IF(D2060 &gt; I2060, 1, -1), IF(I2060 &gt; C2060, -1, 1))</f>
        <v>-1</v>
      </c>
      <c r="O2060" s="12" t="n">
        <f aca="false">IF(N2060 =N2059, O2059 + 1, 1)</f>
        <v>1</v>
      </c>
    </row>
    <row collapsed="false" customFormat="false" customHeight="true" hidden="false" ht="13.3" outlineLevel="0" r="2061">
      <c r="A2061" s="17" t="n">
        <v>39549</v>
      </c>
      <c r="B2061" s="14" t="n">
        <v>152.72</v>
      </c>
      <c r="C2061" s="14" t="n">
        <v>153.3</v>
      </c>
      <c r="D2061" s="14" t="n">
        <v>146.4</v>
      </c>
      <c r="E2061" s="14" t="n">
        <v>147.14</v>
      </c>
      <c r="F2061" s="14" t="n">
        <v>43217000</v>
      </c>
      <c r="G2061" s="14" t="n">
        <v>146.51</v>
      </c>
      <c r="I2061" s="18" t="n">
        <f aca="false">IF(N2060 = 1, IF((I2060 + (N2060 * M2060)) &gt; D2061, MAX(C2061,J2060), I2060 + (N2060 * M2060)), IF((I2060 + (N2060 * M2060)) &lt; C2061, MIN(D2061,J2060), I2060 + (N2060 * M2060)))</f>
        <v>159.5082</v>
      </c>
      <c r="J2061" s="19" t="n">
        <f aca="false">IF(N2061 = 1, MAX(C2061, J2060), MIN(J2060,D2061))</f>
        <v>146.4</v>
      </c>
      <c r="K2061" s="19" t="n">
        <f aca="false">ABS(J2061 - I2061)</f>
        <v>13.1082</v>
      </c>
      <c r="L2061" s="19" t="n">
        <f aca="false">IF(N2061 &lt;&gt; N2060, $H$2, IF(J2061 &lt;&gt; J2060, IF(L2060 &lt; $H$6, L2060 +$H$4, L2060), L2060))</f>
        <v>0.04</v>
      </c>
      <c r="M2061" s="19" t="n">
        <f aca="false">L2061 * K2061</f>
        <v>0.524327999999999</v>
      </c>
      <c r="N2061" s="12" t="n">
        <f aca="false">IF(N2060 = 1, IF(D2061 &gt; I2061, 1, -1), IF(I2061 &gt; C2061, -1, 1))</f>
        <v>-1</v>
      </c>
      <c r="O2061" s="12" t="n">
        <f aca="false">IF(N2061 =N2060, O2060 + 1, 1)</f>
        <v>2</v>
      </c>
    </row>
    <row collapsed="false" customFormat="false" customHeight="true" hidden="false" ht="13.3" outlineLevel="0" r="2062">
      <c r="A2062" s="17" t="n">
        <v>39552</v>
      </c>
      <c r="B2062" s="14" t="n">
        <v>146.77</v>
      </c>
      <c r="C2062" s="14" t="n">
        <v>149.25</v>
      </c>
      <c r="D2062" s="14" t="n">
        <v>144.54</v>
      </c>
      <c r="E2062" s="14" t="n">
        <v>147.78</v>
      </c>
      <c r="F2062" s="14" t="n">
        <v>30181700</v>
      </c>
      <c r="G2062" s="14" t="n">
        <v>147.15</v>
      </c>
      <c r="I2062" s="18" t="n">
        <f aca="false">IF(N2061 = 1, IF((I2061 + (N2061 * M2061)) &gt; D2062, MAX(C2062,J2061), I2061 + (N2061 * M2061)), IF((I2061 + (N2061 * M2061)) &lt; C2062, MIN(D2062,J2061), I2061 + (N2061 * M2061)))</f>
        <v>158.983872</v>
      </c>
      <c r="J2062" s="19" t="n">
        <f aca="false">IF(N2062 = 1, MAX(C2062, J2061), MIN(J2061,D2062))</f>
        <v>144.54</v>
      </c>
      <c r="K2062" s="19" t="n">
        <f aca="false">ABS(J2062 - I2062)</f>
        <v>14.443872</v>
      </c>
      <c r="L2062" s="19" t="n">
        <f aca="false">IF(N2062 &lt;&gt; N2061, $H$2, IF(J2062 &lt;&gt; J2061, IF(L2061 &lt; $H$6, L2061 +$H$4, L2061), L2061))</f>
        <v>0.06</v>
      </c>
      <c r="M2062" s="19" t="n">
        <f aca="false">L2062 * K2062</f>
        <v>0.86663232</v>
      </c>
      <c r="N2062" s="12" t="n">
        <f aca="false">IF(N2061 = 1, IF(D2062 &gt; I2062, 1, -1), IF(I2062 &gt; C2062, -1, 1))</f>
        <v>-1</v>
      </c>
      <c r="O2062" s="12" t="n">
        <f aca="false">IF(N2062 =N2061, O2061 + 1, 1)</f>
        <v>3</v>
      </c>
    </row>
    <row collapsed="false" customFormat="false" customHeight="true" hidden="false" ht="13.3" outlineLevel="0" r="2063">
      <c r="A2063" s="17" t="n">
        <v>39553</v>
      </c>
      <c r="B2063" s="14" t="n">
        <v>149.4</v>
      </c>
      <c r="C2063" s="14" t="n">
        <v>149.72</v>
      </c>
      <c r="D2063" s="14" t="n">
        <v>145.72</v>
      </c>
      <c r="E2063" s="14" t="n">
        <v>148.38</v>
      </c>
      <c r="F2063" s="14" t="n">
        <v>24929900</v>
      </c>
      <c r="G2063" s="14" t="n">
        <v>147.75</v>
      </c>
      <c r="I2063" s="18" t="n">
        <f aca="false">IF(N2062 = 1, IF((I2062 + (N2062 * M2062)) &gt; D2063, MAX(C2063,J2062), I2062 + (N2062 * M2062)), IF((I2062 + (N2062 * M2062)) &lt; C2063, MIN(D2063,J2062), I2062 + (N2062 * M2062)))</f>
        <v>158.11723968</v>
      </c>
      <c r="J2063" s="19" t="n">
        <f aca="false">IF(N2063 = 1, MAX(C2063, J2062), MIN(J2062,D2063))</f>
        <v>144.54</v>
      </c>
      <c r="K2063" s="19" t="n">
        <f aca="false">ABS(J2063 - I2063)</f>
        <v>13.57723968</v>
      </c>
      <c r="L2063" s="19" t="n">
        <f aca="false">IF(N2063 &lt;&gt; N2062, $H$2, IF(J2063 &lt;&gt; J2062, IF(L2062 &lt; $H$6, L2062 +$H$4, L2062), L2062))</f>
        <v>0.06</v>
      </c>
      <c r="M2063" s="19" t="n">
        <f aca="false">L2063 * K2063</f>
        <v>0.814634380799999</v>
      </c>
      <c r="N2063" s="12" t="n">
        <f aca="false">IF(N2062 = 1, IF(D2063 &gt; I2063, 1, -1), IF(I2063 &gt; C2063, -1, 1))</f>
        <v>-1</v>
      </c>
      <c r="O2063" s="12" t="n">
        <f aca="false">IF(N2063 =N2062, O2062 + 1, 1)</f>
        <v>4</v>
      </c>
    </row>
    <row collapsed="false" customFormat="false" customHeight="true" hidden="false" ht="13.3" outlineLevel="0" r="2064">
      <c r="A2064" s="17" t="n">
        <v>39554</v>
      </c>
      <c r="B2064" s="14" t="n">
        <v>151.72</v>
      </c>
      <c r="C2064" s="14" t="n">
        <v>154.1</v>
      </c>
      <c r="D2064" s="14" t="n">
        <v>150.62</v>
      </c>
      <c r="E2064" s="14" t="n">
        <v>153.7</v>
      </c>
      <c r="F2064" s="14" t="n">
        <v>28420500</v>
      </c>
      <c r="G2064" s="14" t="n">
        <v>153.04</v>
      </c>
      <c r="I2064" s="18" t="n">
        <f aca="false">IF(N2063 = 1, IF((I2063 + (N2063 * M2063)) &gt; D2064, MAX(C2064,J2063), I2063 + (N2063 * M2063)), IF((I2063 + (N2063 * M2063)) &lt; C2064, MIN(D2064,J2063), I2063 + (N2063 * M2063)))</f>
        <v>157.3026052992</v>
      </c>
      <c r="J2064" s="19" t="n">
        <f aca="false">IF(N2064 = 1, MAX(C2064, J2063), MIN(J2063,D2064))</f>
        <v>144.54</v>
      </c>
      <c r="K2064" s="19" t="n">
        <f aca="false">ABS(J2064 - I2064)</f>
        <v>12.7626052992</v>
      </c>
      <c r="L2064" s="19" t="n">
        <f aca="false">IF(N2064 &lt;&gt; N2063, $H$2, IF(J2064 &lt;&gt; J2063, IF(L2063 &lt; $H$6, L2063 +$H$4, L2063), L2063))</f>
        <v>0.06</v>
      </c>
      <c r="M2064" s="19" t="n">
        <f aca="false">L2064 * K2064</f>
        <v>0.765756317952</v>
      </c>
      <c r="N2064" s="12" t="n">
        <f aca="false">IF(N2063 = 1, IF(D2064 &gt; I2064, 1, -1), IF(I2064 &gt; C2064, -1, 1))</f>
        <v>-1</v>
      </c>
      <c r="O2064" s="12" t="n">
        <f aca="false">IF(N2064 =N2063, O2063 + 1, 1)</f>
        <v>5</v>
      </c>
    </row>
    <row collapsed="false" customFormat="false" customHeight="true" hidden="false" ht="13.3" outlineLevel="0" r="2065">
      <c r="A2065" s="17" t="n">
        <v>39555</v>
      </c>
      <c r="B2065" s="14" t="n">
        <v>154.17</v>
      </c>
      <c r="C2065" s="14" t="n">
        <v>156</v>
      </c>
      <c r="D2065" s="14" t="n">
        <v>153.35</v>
      </c>
      <c r="E2065" s="14" t="n">
        <v>154.49</v>
      </c>
      <c r="F2065" s="14" t="n">
        <v>25152400</v>
      </c>
      <c r="G2065" s="14" t="n">
        <v>153.83</v>
      </c>
      <c r="I2065" s="18" t="n">
        <f aca="false">IF(N2064 = 1, IF((I2064 + (N2064 * M2064)) &gt; D2065, MAX(C2065,J2064), I2064 + (N2064 * M2064)), IF((I2064 + (N2064 * M2064)) &lt; C2065, MIN(D2065,J2064), I2064 + (N2064 * M2064)))</f>
        <v>156.536848981248</v>
      </c>
      <c r="J2065" s="19" t="n">
        <f aca="false">IF(N2065 = 1, MAX(C2065, J2064), MIN(J2064,D2065))</f>
        <v>144.54</v>
      </c>
      <c r="K2065" s="19" t="n">
        <f aca="false">ABS(J2065 - I2065)</f>
        <v>11.996848981248</v>
      </c>
      <c r="L2065" s="19" t="n">
        <f aca="false">IF(N2065 &lt;&gt; N2064, $H$2, IF(J2065 &lt;&gt; J2064, IF(L2064 &lt; $H$6, L2064 +$H$4, L2064), L2064))</f>
        <v>0.06</v>
      </c>
      <c r="M2065" s="19" t="n">
        <f aca="false">L2065 * K2065</f>
        <v>0.71981093887488</v>
      </c>
      <c r="N2065" s="12" t="n">
        <f aca="false">IF(N2064 = 1, IF(D2065 &gt; I2065, 1, -1), IF(I2065 &gt; C2065, -1, 1))</f>
        <v>-1</v>
      </c>
      <c r="O2065" s="12" t="n">
        <f aca="false">IF(N2065 =N2064, O2064 + 1, 1)</f>
        <v>6</v>
      </c>
    </row>
    <row collapsed="false" customFormat="false" customHeight="true" hidden="false" ht="13.3" outlineLevel="0" r="2066">
      <c r="A2066" s="17" t="n">
        <v>39556</v>
      </c>
      <c r="B2066" s="14" t="n">
        <v>159.12</v>
      </c>
      <c r="C2066" s="14" t="n">
        <v>162.26</v>
      </c>
      <c r="D2066" s="14" t="n">
        <v>158.38</v>
      </c>
      <c r="E2066" s="14" t="n">
        <v>161.04</v>
      </c>
      <c r="F2066" s="14" t="n">
        <v>36670200</v>
      </c>
      <c r="G2066" s="14" t="n">
        <v>160.35</v>
      </c>
      <c r="I2066" s="18" t="n">
        <f aca="false">IF(N2065 = 1, IF((I2065 + (N2065 * M2065)) &gt; D2066, MAX(C2066,J2065), I2065 + (N2065 * M2065)), IF((I2065 + (N2065 * M2065)) &lt; C2066, MIN(D2066,J2065), I2065 + (N2065 * M2065)))</f>
        <v>144.54</v>
      </c>
      <c r="J2066" s="19" t="n">
        <f aca="false">IF(N2066 = 1, MAX(C2066, J2065), MIN(J2065,D2066))</f>
        <v>162.26</v>
      </c>
      <c r="K2066" s="19" t="n">
        <f aca="false">ABS(J2066 - I2066)</f>
        <v>17.72</v>
      </c>
      <c r="L2066" s="19" t="n">
        <f aca="false">IF(N2066 &lt;&gt; N2065, $H$2, IF(J2066 &lt;&gt; J2065, IF(L2065 &lt; $H$6, L2065 +$H$4, L2065), L2065))</f>
        <v>0.02</v>
      </c>
      <c r="M2066" s="19" t="n">
        <f aca="false">L2066 * K2066</f>
        <v>0.3544</v>
      </c>
      <c r="N2066" s="12" t="n">
        <f aca="false">IF(N2065 = 1, IF(D2066 &gt; I2066, 1, -1), IF(I2066 &gt; C2066, -1, 1))</f>
        <v>1</v>
      </c>
      <c r="O2066" s="12" t="n">
        <f aca="false">IF(N2066 =N2065, O2065 + 1, 1)</f>
        <v>1</v>
      </c>
    </row>
    <row collapsed="false" customFormat="false" customHeight="true" hidden="false" ht="13.3" outlineLevel="0" r="2067">
      <c r="A2067" s="17" t="n">
        <v>39559</v>
      </c>
      <c r="B2067" s="14" t="n">
        <v>162.21</v>
      </c>
      <c r="C2067" s="14" t="n">
        <v>168.5</v>
      </c>
      <c r="D2067" s="14" t="n">
        <v>161.76</v>
      </c>
      <c r="E2067" s="14" t="n">
        <v>168.16</v>
      </c>
      <c r="F2067" s="14" t="n">
        <v>37112600</v>
      </c>
      <c r="G2067" s="14" t="n">
        <v>167.44</v>
      </c>
      <c r="I2067" s="18" t="n">
        <f aca="false">IF(N2066 = 1, IF((I2066 + (N2066 * M2066)) &gt; D2067, MAX(C2067,J2066), I2066 + (N2066 * M2066)), IF((I2066 + (N2066 * M2066)) &lt; C2067, MIN(D2067,J2066), I2066 + (N2066 * M2066)))</f>
        <v>144.8944</v>
      </c>
      <c r="J2067" s="19" t="n">
        <f aca="false">IF(N2067 = 1, MAX(C2067, J2066), MIN(J2066,D2067))</f>
        <v>168.5</v>
      </c>
      <c r="K2067" s="19" t="n">
        <f aca="false">ABS(J2067 - I2067)</f>
        <v>23.6056</v>
      </c>
      <c r="L2067" s="19" t="n">
        <f aca="false">IF(N2067 &lt;&gt; N2066, $H$2, IF(J2067 &lt;&gt; J2066, IF(L2066 &lt; $H$6, L2066 +$H$4, L2066), L2066))</f>
        <v>0.04</v>
      </c>
      <c r="M2067" s="19" t="n">
        <f aca="false">L2067 * K2067</f>
        <v>0.944224</v>
      </c>
      <c r="N2067" s="12" t="n">
        <f aca="false">IF(N2066 = 1, IF(D2067 &gt; I2067, 1, -1), IF(I2067 &gt; C2067, -1, 1))</f>
        <v>1</v>
      </c>
      <c r="O2067" s="12" t="n">
        <f aca="false">IF(N2067 =N2066, O2066 + 1, 1)</f>
        <v>2</v>
      </c>
    </row>
    <row collapsed="false" customFormat="false" customHeight="true" hidden="false" ht="13.3" outlineLevel="0" r="2068">
      <c r="A2068" s="17" t="n">
        <v>39560</v>
      </c>
      <c r="B2068" s="14" t="n">
        <v>167.4</v>
      </c>
      <c r="C2068" s="14" t="n">
        <v>168</v>
      </c>
      <c r="D2068" s="14" t="n">
        <v>158.09</v>
      </c>
      <c r="E2068" s="14" t="n">
        <v>160.2</v>
      </c>
      <c r="F2068" s="14" t="n">
        <v>51413300</v>
      </c>
      <c r="G2068" s="14" t="n">
        <v>159.52</v>
      </c>
      <c r="I2068" s="18" t="n">
        <f aca="false">IF(N2067 = 1, IF((I2067 + (N2067 * M2067)) &gt; D2068, MAX(C2068,J2067), I2067 + (N2067 * M2067)), IF((I2067 + (N2067 * M2067)) &lt; C2068, MIN(D2068,J2067), I2067 + (N2067 * M2067)))</f>
        <v>145.838624</v>
      </c>
      <c r="J2068" s="19" t="n">
        <f aca="false">IF(N2068 = 1, MAX(C2068, J2067), MIN(J2067,D2068))</f>
        <v>168.5</v>
      </c>
      <c r="K2068" s="19" t="n">
        <f aca="false">ABS(J2068 - I2068)</f>
        <v>22.661376</v>
      </c>
      <c r="L2068" s="19" t="n">
        <f aca="false">IF(N2068 &lt;&gt; N2067, $H$2, IF(J2068 &lt;&gt; J2067, IF(L2067 &lt; $H$6, L2067 +$H$4, L2067), L2067))</f>
        <v>0.04</v>
      </c>
      <c r="M2068" s="19" t="n">
        <f aca="false">L2068 * K2068</f>
        <v>0.906455040000001</v>
      </c>
      <c r="N2068" s="12" t="n">
        <f aca="false">IF(N2067 = 1, IF(D2068 &gt; I2068, 1, -1), IF(I2068 &gt; C2068, -1, 1))</f>
        <v>1</v>
      </c>
      <c r="O2068" s="12" t="n">
        <f aca="false">IF(N2068 =N2067, O2067 + 1, 1)</f>
        <v>3</v>
      </c>
    </row>
    <row collapsed="false" customFormat="false" customHeight="true" hidden="false" ht="13.3" outlineLevel="0" r="2069">
      <c r="A2069" s="17" t="n">
        <v>39561</v>
      </c>
      <c r="B2069" s="14" t="n">
        <v>164.05</v>
      </c>
      <c r="C2069" s="14" t="n">
        <v>164.84</v>
      </c>
      <c r="D2069" s="14" t="n">
        <v>161.08</v>
      </c>
      <c r="E2069" s="14" t="n">
        <v>162.89</v>
      </c>
      <c r="F2069" s="14" t="n">
        <v>53721100</v>
      </c>
      <c r="G2069" s="14" t="n">
        <v>162.19</v>
      </c>
      <c r="I2069" s="18" t="n">
        <f aca="false">IF(N2068 = 1, IF((I2068 + (N2068 * M2068)) &gt; D2069, MAX(C2069,J2068), I2068 + (N2068 * M2068)), IF((I2068 + (N2068 * M2068)) &lt; C2069, MIN(D2069,J2068), I2068 + (N2068 * M2068)))</f>
        <v>146.74507904</v>
      </c>
      <c r="J2069" s="19" t="n">
        <f aca="false">IF(N2069 = 1, MAX(C2069, J2068), MIN(J2068,D2069))</f>
        <v>168.5</v>
      </c>
      <c r="K2069" s="19" t="n">
        <f aca="false">ABS(J2069 - I2069)</f>
        <v>21.75492096</v>
      </c>
      <c r="L2069" s="19" t="n">
        <f aca="false">IF(N2069 &lt;&gt; N2068, $H$2, IF(J2069 &lt;&gt; J2068, IF(L2068 &lt; $H$6, L2068 +$H$4, L2068), L2068))</f>
        <v>0.04</v>
      </c>
      <c r="M2069" s="19" t="n">
        <f aca="false">L2069 * K2069</f>
        <v>0.870196838400001</v>
      </c>
      <c r="N2069" s="12" t="n">
        <f aca="false">IF(N2068 = 1, IF(D2069 &gt; I2069, 1, -1), IF(I2069 &gt; C2069, -1, 1))</f>
        <v>1</v>
      </c>
      <c r="O2069" s="12" t="n">
        <f aca="false">IF(N2069 =N2068, O2068 + 1, 1)</f>
        <v>4</v>
      </c>
    </row>
    <row collapsed="false" customFormat="false" customHeight="true" hidden="false" ht="13.3" outlineLevel="0" r="2070">
      <c r="A2070" s="17" t="n">
        <v>39562</v>
      </c>
      <c r="B2070" s="14" t="n">
        <v>165.34</v>
      </c>
      <c r="C2070" s="14" t="n">
        <v>169.98</v>
      </c>
      <c r="D2070" s="14" t="n">
        <v>159.19</v>
      </c>
      <c r="E2070" s="14" t="n">
        <v>168.94</v>
      </c>
      <c r="F2070" s="14" t="n">
        <v>60573800</v>
      </c>
      <c r="G2070" s="14" t="n">
        <v>168.22</v>
      </c>
      <c r="I2070" s="18" t="n">
        <f aca="false">IF(N2069 = 1, IF((I2069 + (N2069 * M2069)) &gt; D2070, MAX(C2070,J2069), I2069 + (N2069 * M2069)), IF((I2069 + (N2069 * M2069)) &lt; C2070, MIN(D2070,J2069), I2069 + (N2069 * M2069)))</f>
        <v>147.6152758784</v>
      </c>
      <c r="J2070" s="19" t="n">
        <f aca="false">IF(N2070 = 1, MAX(C2070, J2069), MIN(J2069,D2070))</f>
        <v>169.98</v>
      </c>
      <c r="K2070" s="19" t="n">
        <f aca="false">ABS(J2070 - I2070)</f>
        <v>22.3647241216</v>
      </c>
      <c r="L2070" s="19" t="n">
        <f aca="false">IF(N2070 &lt;&gt; N2069, $H$2, IF(J2070 &lt;&gt; J2069, IF(L2069 &lt; $H$6, L2069 +$H$4, L2069), L2069))</f>
        <v>0.06</v>
      </c>
      <c r="M2070" s="19" t="n">
        <f aca="false">L2070 * K2070</f>
        <v>1.341883447296</v>
      </c>
      <c r="N2070" s="12" t="n">
        <f aca="false">IF(N2069 = 1, IF(D2070 &gt; I2070, 1, -1), IF(I2070 &gt; C2070, -1, 1))</f>
        <v>1</v>
      </c>
      <c r="O2070" s="12" t="n">
        <f aca="false">IF(N2070 =N2069, O2069 + 1, 1)</f>
        <v>5</v>
      </c>
    </row>
    <row collapsed="false" customFormat="false" customHeight="true" hidden="false" ht="13.3" outlineLevel="0" r="2071">
      <c r="A2071" s="17" t="n">
        <v>39563</v>
      </c>
      <c r="B2071" s="14" t="n">
        <v>170.7</v>
      </c>
      <c r="C2071" s="14" t="n">
        <v>171.1</v>
      </c>
      <c r="D2071" s="14" t="n">
        <v>166.42</v>
      </c>
      <c r="E2071" s="14" t="n">
        <v>169.73</v>
      </c>
      <c r="F2071" s="14" t="n">
        <v>35445500</v>
      </c>
      <c r="G2071" s="14" t="n">
        <v>169</v>
      </c>
      <c r="I2071" s="18" t="n">
        <f aca="false">IF(N2070 = 1, IF((I2070 + (N2070 * M2070)) &gt; D2071, MAX(C2071,J2070), I2070 + (N2070 * M2070)), IF((I2070 + (N2070 * M2070)) &lt; C2071, MIN(D2071,J2070), I2070 + (N2070 * M2070)))</f>
        <v>148.957159325696</v>
      </c>
      <c r="J2071" s="19" t="n">
        <f aca="false">IF(N2071 = 1, MAX(C2071, J2070), MIN(J2070,D2071))</f>
        <v>171.1</v>
      </c>
      <c r="K2071" s="19" t="n">
        <f aca="false">ABS(J2071 - I2071)</f>
        <v>22.142840674304</v>
      </c>
      <c r="L2071" s="19" t="n">
        <f aca="false">IF(N2071 &lt;&gt; N2070, $H$2, IF(J2071 &lt;&gt; J2070, IF(L2070 &lt; $H$6, L2070 +$H$4, L2070), L2070))</f>
        <v>0.08</v>
      </c>
      <c r="M2071" s="19" t="n">
        <f aca="false">L2071 * K2071</f>
        <v>1.77142725394432</v>
      </c>
      <c r="N2071" s="12" t="n">
        <f aca="false">IF(N2070 = 1, IF(D2071 &gt; I2071, 1, -1), IF(I2071 &gt; C2071, -1, 1))</f>
        <v>1</v>
      </c>
      <c r="O2071" s="12" t="n">
        <f aca="false">IF(N2071 =N2070, O2070 + 1, 1)</f>
        <v>6</v>
      </c>
    </row>
    <row collapsed="false" customFormat="false" customHeight="true" hidden="false" ht="13.3" outlineLevel="0" r="2072">
      <c r="A2072" s="17" t="n">
        <v>39566</v>
      </c>
      <c r="B2072" s="14" t="n">
        <v>169.75</v>
      </c>
      <c r="C2072" s="14" t="n">
        <v>173.75</v>
      </c>
      <c r="D2072" s="14" t="n">
        <v>169.13</v>
      </c>
      <c r="E2072" s="14" t="n">
        <v>172.24</v>
      </c>
      <c r="F2072" s="14" t="n">
        <v>28114800</v>
      </c>
      <c r="G2072" s="14" t="n">
        <v>171.5</v>
      </c>
      <c r="I2072" s="18" t="n">
        <f aca="false">IF(N2071 = 1, IF((I2071 + (N2071 * M2071)) &gt; D2072, MAX(C2072,J2071), I2071 + (N2071 * M2071)), IF((I2071 + (N2071 * M2071)) &lt; C2072, MIN(D2072,J2071), I2071 + (N2071 * M2071)))</f>
        <v>150.72858657964</v>
      </c>
      <c r="J2072" s="19" t="n">
        <f aca="false">IF(N2072 = 1, MAX(C2072, J2071), MIN(J2071,D2072))</f>
        <v>173.75</v>
      </c>
      <c r="K2072" s="19" t="n">
        <f aca="false">ABS(J2072 - I2072)</f>
        <v>23.0214134203597</v>
      </c>
      <c r="L2072" s="19" t="n">
        <f aca="false">IF(N2072 &lt;&gt; N2071, $H$2, IF(J2072 &lt;&gt; J2071, IF(L2071 &lt; $H$6, L2071 +$H$4, L2071), L2071))</f>
        <v>0.1</v>
      </c>
      <c r="M2072" s="19" t="n">
        <f aca="false">L2072 * K2072</f>
        <v>2.30214134203597</v>
      </c>
      <c r="N2072" s="12" t="n">
        <f aca="false">IF(N2071 = 1, IF(D2072 &gt; I2072, 1, -1), IF(I2072 &gt; C2072, -1, 1))</f>
        <v>1</v>
      </c>
      <c r="O2072" s="12" t="n">
        <f aca="false">IF(N2072 =N2071, O2071 + 1, 1)</f>
        <v>7</v>
      </c>
    </row>
    <row collapsed="false" customFormat="false" customHeight="true" hidden="false" ht="13.3" outlineLevel="0" r="2073">
      <c r="A2073" s="17" t="n">
        <v>39567</v>
      </c>
      <c r="B2073" s="14" t="n">
        <v>171.11</v>
      </c>
      <c r="C2073" s="14" t="n">
        <v>175.66</v>
      </c>
      <c r="D2073" s="14" t="n">
        <v>170.25</v>
      </c>
      <c r="E2073" s="14" t="n">
        <v>175.05</v>
      </c>
      <c r="F2073" s="14" t="n">
        <v>32981300</v>
      </c>
      <c r="G2073" s="14" t="n">
        <v>174.3</v>
      </c>
      <c r="I2073" s="18" t="n">
        <f aca="false">IF(N2072 = 1, IF((I2072 + (N2072 * M2072)) &gt; D2073, MAX(C2073,J2072), I2072 + (N2072 * M2072)), IF((I2072 + (N2072 * M2072)) &lt; C2073, MIN(D2073,J2072), I2072 + (N2072 * M2072)))</f>
        <v>153.030727921676</v>
      </c>
      <c r="J2073" s="19" t="n">
        <f aca="false">IF(N2073 = 1, MAX(C2073, J2072), MIN(J2072,D2073))</f>
        <v>175.66</v>
      </c>
      <c r="K2073" s="19" t="n">
        <f aca="false">ABS(J2073 - I2073)</f>
        <v>22.6292720783237</v>
      </c>
      <c r="L2073" s="19" t="n">
        <f aca="false">IF(N2073 &lt;&gt; N2072, $H$2, IF(J2073 &lt;&gt; J2072, IF(L2072 &lt; $H$6, L2072 +$H$4, L2072), L2072))</f>
        <v>0.12</v>
      </c>
      <c r="M2073" s="19" t="n">
        <f aca="false">L2073 * K2073</f>
        <v>2.71551264939885</v>
      </c>
      <c r="N2073" s="12" t="n">
        <f aca="false">IF(N2072 = 1, IF(D2073 &gt; I2073, 1, -1), IF(I2073 &gt; C2073, -1, 1))</f>
        <v>1</v>
      </c>
      <c r="O2073" s="12" t="n">
        <f aca="false">IF(N2073 =N2072, O2072 + 1, 1)</f>
        <v>8</v>
      </c>
    </row>
    <row collapsed="false" customFormat="false" customHeight="true" hidden="false" ht="13.3" outlineLevel="0" r="2074">
      <c r="A2074" s="17" t="n">
        <v>39568</v>
      </c>
      <c r="B2074" s="14" t="n">
        <v>176.19</v>
      </c>
      <c r="C2074" s="14" t="n">
        <v>180</v>
      </c>
      <c r="D2074" s="14" t="n">
        <v>172.92</v>
      </c>
      <c r="E2074" s="14" t="n">
        <v>173.95</v>
      </c>
      <c r="F2074" s="14" t="n">
        <v>40697300</v>
      </c>
      <c r="G2074" s="14" t="n">
        <v>173.21</v>
      </c>
      <c r="I2074" s="18" t="n">
        <f aca="false">IF(N2073 = 1, IF((I2073 + (N2073 * M2073)) &gt; D2074, MAX(C2074,J2073), I2073 + (N2073 * M2073)), IF((I2073 + (N2073 * M2073)) &lt; C2074, MIN(D2074,J2073), I2073 + (N2073 * M2073)))</f>
        <v>155.746240571075</v>
      </c>
      <c r="J2074" s="19" t="n">
        <f aca="false">IF(N2074 = 1, MAX(C2074, J2073), MIN(J2073,D2074))</f>
        <v>180</v>
      </c>
      <c r="K2074" s="19" t="n">
        <f aca="false">ABS(J2074 - I2074)</f>
        <v>24.2537594289249</v>
      </c>
      <c r="L2074" s="19" t="n">
        <f aca="false">IF(N2074 &lt;&gt; N2073, $H$2, IF(J2074 &lt;&gt; J2073, IF(L2073 &lt; $H$6, L2073 +$H$4, L2073), L2073))</f>
        <v>0.14</v>
      </c>
      <c r="M2074" s="19" t="n">
        <f aca="false">L2074 * K2074</f>
        <v>3.39552632004948</v>
      </c>
      <c r="N2074" s="12" t="n">
        <f aca="false">IF(N2073 = 1, IF(D2074 &gt; I2074, 1, -1), IF(I2074 &gt; C2074, -1, 1))</f>
        <v>1</v>
      </c>
      <c r="O2074" s="12" t="n">
        <f aca="false">IF(N2074 =N2073, O2073 + 1, 1)</f>
        <v>9</v>
      </c>
    </row>
    <row collapsed="false" customFormat="false" customHeight="true" hidden="false" ht="13.3" outlineLevel="0" r="2075">
      <c r="A2075" s="17" t="n">
        <v>39569</v>
      </c>
      <c r="B2075" s="14" t="n">
        <v>174.96</v>
      </c>
      <c r="C2075" s="14" t="n">
        <v>180</v>
      </c>
      <c r="D2075" s="14" t="n">
        <v>174.86</v>
      </c>
      <c r="E2075" s="14" t="n">
        <v>180</v>
      </c>
      <c r="F2075" s="14" t="n">
        <v>32270600</v>
      </c>
      <c r="G2075" s="14" t="n">
        <v>179.23</v>
      </c>
      <c r="I2075" s="18" t="n">
        <f aca="false">IF(N2074 = 1, IF((I2074 + (N2074 * M2074)) &gt; D2075, MAX(C2075,J2074), I2074 + (N2074 * M2074)), IF((I2074 + (N2074 * M2074)) &lt; C2075, MIN(D2075,J2074), I2074 + (N2074 * M2074)))</f>
        <v>159.141766891125</v>
      </c>
      <c r="J2075" s="19" t="n">
        <f aca="false">IF(N2075 = 1, MAX(C2075, J2074), MIN(J2074,D2075))</f>
        <v>180</v>
      </c>
      <c r="K2075" s="19" t="n">
        <f aca="false">ABS(J2075 - I2075)</f>
        <v>20.8582331088754</v>
      </c>
      <c r="L2075" s="19" t="n">
        <f aca="false">IF(N2075 &lt;&gt; N2074, $H$2, IF(J2075 &lt;&gt; J2074, IF(L2074 &lt; $H$6, L2074 +$H$4, L2074), L2074))</f>
        <v>0.14</v>
      </c>
      <c r="M2075" s="19" t="n">
        <f aca="false">L2075 * K2075</f>
        <v>2.92015263524256</v>
      </c>
      <c r="N2075" s="12" t="n">
        <f aca="false">IF(N2074 = 1, IF(D2075 &gt; I2075, 1, -1), IF(I2075 &gt; C2075, -1, 1))</f>
        <v>1</v>
      </c>
      <c r="O2075" s="12" t="n">
        <f aca="false">IF(N2075 =N2074, O2074 + 1, 1)</f>
        <v>10</v>
      </c>
    </row>
    <row collapsed="false" customFormat="false" customHeight="true" hidden="false" ht="13.3" outlineLevel="0" r="2076">
      <c r="A2076" s="17" t="n">
        <v>39570</v>
      </c>
      <c r="B2076" s="14" t="n">
        <v>180.19</v>
      </c>
      <c r="C2076" s="14" t="n">
        <v>181.92</v>
      </c>
      <c r="D2076" s="14" t="n">
        <v>178.55</v>
      </c>
      <c r="E2076" s="14" t="n">
        <v>180.94</v>
      </c>
      <c r="F2076" s="14" t="n">
        <v>35931500</v>
      </c>
      <c r="G2076" s="14" t="n">
        <v>180.17</v>
      </c>
      <c r="I2076" s="18" t="n">
        <f aca="false">IF(N2075 = 1, IF((I2075 + (N2075 * M2075)) &gt; D2076, MAX(C2076,J2075), I2075 + (N2075 * M2075)), IF((I2075 + (N2075 * M2075)) &lt; C2076, MIN(D2076,J2075), I2075 + (N2075 * M2075)))</f>
        <v>162.061919526367</v>
      </c>
      <c r="J2076" s="19" t="n">
        <f aca="false">IF(N2076 = 1, MAX(C2076, J2075), MIN(J2075,D2076))</f>
        <v>181.92</v>
      </c>
      <c r="K2076" s="19" t="n">
        <f aca="false">ABS(J2076 - I2076)</f>
        <v>19.8580804736328</v>
      </c>
      <c r="L2076" s="19" t="n">
        <f aca="false">IF(N2076 &lt;&gt; N2075, $H$2, IF(J2076 &lt;&gt; J2075, IF(L2075 &lt; $H$6, L2075 +$H$4, L2075), L2075))</f>
        <v>0.16</v>
      </c>
      <c r="M2076" s="19" t="n">
        <f aca="false">L2076 * K2076</f>
        <v>3.17729287578125</v>
      </c>
      <c r="N2076" s="12" t="n">
        <f aca="false">IF(N2075 = 1, IF(D2076 &gt; I2076, 1, -1), IF(I2076 &gt; C2076, -1, 1))</f>
        <v>1</v>
      </c>
      <c r="O2076" s="12" t="n">
        <f aca="false">IF(N2076 =N2075, O2075 + 1, 1)</f>
        <v>11</v>
      </c>
    </row>
    <row collapsed="false" customFormat="false" customHeight="true" hidden="false" ht="13.3" outlineLevel="0" r="2077">
      <c r="A2077" s="17" t="n">
        <v>39573</v>
      </c>
      <c r="B2077" s="14" t="n">
        <v>181.92</v>
      </c>
      <c r="C2077" s="14" t="n">
        <v>185.31</v>
      </c>
      <c r="D2077" s="14" t="n">
        <v>181.05</v>
      </c>
      <c r="E2077" s="14" t="n">
        <v>184.73</v>
      </c>
      <c r="F2077" s="14" t="n">
        <v>30519900</v>
      </c>
      <c r="G2077" s="14" t="n">
        <v>183.94</v>
      </c>
      <c r="I2077" s="18" t="n">
        <f aca="false">IF(N2076 = 1, IF((I2076 + (N2076 * M2076)) &gt; D2077, MAX(C2077,J2076), I2076 + (N2076 * M2076)), IF((I2076 + (N2076 * M2076)) &lt; C2077, MIN(D2077,J2076), I2076 + (N2076 * M2076)))</f>
        <v>165.239212402148</v>
      </c>
      <c r="J2077" s="19" t="n">
        <f aca="false">IF(N2077 = 1, MAX(C2077, J2076), MIN(J2076,D2077))</f>
        <v>185.31</v>
      </c>
      <c r="K2077" s="19" t="n">
        <f aca="false">ABS(J2077 - I2077)</f>
        <v>20.0707875978516</v>
      </c>
      <c r="L2077" s="19" t="n">
        <f aca="false">IF(N2077 &lt;&gt; N2076, $H$2, IF(J2077 &lt;&gt; J2076, IF(L2076 &lt; $H$6, L2076 +$H$4, L2076), L2076))</f>
        <v>0.18</v>
      </c>
      <c r="M2077" s="19" t="n">
        <f aca="false">L2077 * K2077</f>
        <v>3.61274176761329</v>
      </c>
      <c r="N2077" s="12" t="n">
        <f aca="false">IF(N2076 = 1, IF(D2077 &gt; I2077, 1, -1), IF(I2077 &gt; C2077, -1, 1))</f>
        <v>1</v>
      </c>
      <c r="O2077" s="12" t="n">
        <f aca="false">IF(N2077 =N2076, O2076 + 1, 1)</f>
        <v>12</v>
      </c>
    </row>
    <row collapsed="false" customFormat="false" customHeight="true" hidden="false" ht="13.3" outlineLevel="0" r="2078">
      <c r="A2078" s="17" t="n">
        <v>39574</v>
      </c>
      <c r="B2078" s="14" t="n">
        <v>184.66</v>
      </c>
      <c r="C2078" s="14" t="n">
        <v>187.12</v>
      </c>
      <c r="D2078" s="14" t="n">
        <v>182.18</v>
      </c>
      <c r="E2078" s="14" t="n">
        <v>186.66</v>
      </c>
      <c r="F2078" s="14" t="n">
        <v>32816800</v>
      </c>
      <c r="G2078" s="14" t="n">
        <v>185.86</v>
      </c>
      <c r="I2078" s="18" t="n">
        <f aca="false">IF(N2077 = 1, IF((I2077 + (N2077 * M2077)) &gt; D2078, MAX(C2078,J2077), I2077 + (N2077 * M2077)), IF((I2077 + (N2077 * M2077)) &lt; C2078, MIN(D2078,J2077), I2077 + (N2077 * M2077)))</f>
        <v>168.851954169762</v>
      </c>
      <c r="J2078" s="19" t="n">
        <f aca="false">IF(N2078 = 1, MAX(C2078, J2077), MIN(J2077,D2078))</f>
        <v>187.12</v>
      </c>
      <c r="K2078" s="19" t="n">
        <f aca="false">ABS(J2078 - I2078)</f>
        <v>18.2680458302383</v>
      </c>
      <c r="L2078" s="19" t="n">
        <f aca="false">IF(N2078 &lt;&gt; N2077, $H$2, IF(J2078 &lt;&gt; J2077, IF(L2077 &lt; $H$6, L2077 +$H$4, L2077), L2077))</f>
        <v>0.2</v>
      </c>
      <c r="M2078" s="19" t="n">
        <f aca="false">L2078 * K2078</f>
        <v>3.65360916604766</v>
      </c>
      <c r="N2078" s="12" t="n">
        <f aca="false">IF(N2077 = 1, IF(D2078 &gt; I2078, 1, -1), IF(I2078 &gt; C2078, -1, 1))</f>
        <v>1</v>
      </c>
      <c r="O2078" s="12" t="n">
        <f aca="false">IF(N2078 =N2077, O2077 + 1, 1)</f>
        <v>13</v>
      </c>
    </row>
    <row collapsed="false" customFormat="false" customHeight="true" hidden="false" ht="13.3" outlineLevel="0" r="2079">
      <c r="A2079" s="17" t="n">
        <v>39575</v>
      </c>
      <c r="B2079" s="14" t="n">
        <v>186.05</v>
      </c>
      <c r="C2079" s="14" t="n">
        <v>188.2</v>
      </c>
      <c r="D2079" s="14" t="n">
        <v>180.54</v>
      </c>
      <c r="E2079" s="14" t="n">
        <v>182.59</v>
      </c>
      <c r="F2079" s="14" t="n">
        <v>41326200</v>
      </c>
      <c r="G2079" s="14" t="n">
        <v>181.81</v>
      </c>
      <c r="I2079" s="18" t="n">
        <f aca="false">IF(N2078 = 1, IF((I2078 + (N2078 * M2078)) &gt; D2079, MAX(C2079,J2078), I2078 + (N2078 * M2078)), IF((I2078 + (N2078 * M2078)) &lt; C2079, MIN(D2079,J2078), I2078 + (N2078 * M2078)))</f>
        <v>172.505563335809</v>
      </c>
      <c r="J2079" s="19" t="n">
        <f aca="false">IF(N2079 = 1, MAX(C2079, J2078), MIN(J2078,D2079))</f>
        <v>188.2</v>
      </c>
      <c r="K2079" s="19" t="n">
        <f aca="false">ABS(J2079 - I2079)</f>
        <v>15.6944366641906</v>
      </c>
      <c r="L2079" s="19" t="n">
        <f aca="false">IF(N2079 &lt;&gt; N2078, $H$2, IF(J2079 &lt;&gt; J2078, IF(L2078 &lt; $H$6, L2078 +$H$4, L2078), L2078))</f>
        <v>0.2</v>
      </c>
      <c r="M2079" s="19" t="n">
        <f aca="false">L2079 * K2079</f>
        <v>3.13888733283812</v>
      </c>
      <c r="N2079" s="12" t="n">
        <f aca="false">IF(N2078 = 1, IF(D2079 &gt; I2079, 1, -1), IF(I2079 &gt; C2079, -1, 1))</f>
        <v>1</v>
      </c>
      <c r="O2079" s="12" t="n">
        <f aca="false">IF(N2079 =N2078, O2078 + 1, 1)</f>
        <v>14</v>
      </c>
    </row>
    <row collapsed="false" customFormat="false" customHeight="true" hidden="false" ht="13.3" outlineLevel="0" r="2080">
      <c r="A2080" s="17" t="n">
        <v>39576</v>
      </c>
      <c r="B2080" s="14" t="n">
        <v>183.77</v>
      </c>
      <c r="C2080" s="14" t="n">
        <v>186.5</v>
      </c>
      <c r="D2080" s="14" t="n">
        <v>183.07</v>
      </c>
      <c r="E2080" s="14" t="n">
        <v>185.06</v>
      </c>
      <c r="F2080" s="14" t="n">
        <v>32110200</v>
      </c>
      <c r="G2080" s="14" t="n">
        <v>184.27</v>
      </c>
      <c r="I2080" s="18" t="n">
        <f aca="false">IF(N2079 = 1, IF((I2079 + (N2079 * M2079)) &gt; D2080, MAX(C2080,J2079), I2079 + (N2079 * M2079)), IF((I2079 + (N2079 * M2079)) &lt; C2080, MIN(D2080,J2079), I2079 + (N2079 * M2079)))</f>
        <v>175.644450668648</v>
      </c>
      <c r="J2080" s="19" t="n">
        <f aca="false">IF(N2080 = 1, MAX(C2080, J2079), MIN(J2079,D2080))</f>
        <v>188.2</v>
      </c>
      <c r="K2080" s="19" t="n">
        <f aca="false">ABS(J2080 - I2080)</f>
        <v>12.5555493313525</v>
      </c>
      <c r="L2080" s="19" t="n">
        <f aca="false">IF(N2080 &lt;&gt; N2079, $H$2, IF(J2080 &lt;&gt; J2079, IF(L2079 &lt; $H$6, L2079 +$H$4, L2079), L2079))</f>
        <v>0.2</v>
      </c>
      <c r="M2080" s="19" t="n">
        <f aca="false">L2080 * K2080</f>
        <v>2.5111098662705</v>
      </c>
      <c r="N2080" s="12" t="n">
        <f aca="false">IF(N2079 = 1, IF(D2080 &gt; I2080, 1, -1), IF(I2080 &gt; C2080, -1, 1))</f>
        <v>1</v>
      </c>
      <c r="O2080" s="12" t="n">
        <f aca="false">IF(N2080 =N2079, O2079 + 1, 1)</f>
        <v>15</v>
      </c>
    </row>
    <row collapsed="false" customFormat="false" customHeight="true" hidden="false" ht="13.3" outlineLevel="0" r="2081">
      <c r="A2081" s="17" t="n">
        <v>39577</v>
      </c>
      <c r="B2081" s="14" t="n">
        <v>183.16</v>
      </c>
      <c r="C2081" s="14" t="n">
        <v>184.25</v>
      </c>
      <c r="D2081" s="14" t="n">
        <v>181.37</v>
      </c>
      <c r="E2081" s="14" t="n">
        <v>183.45</v>
      </c>
      <c r="F2081" s="14" t="n">
        <v>24038300</v>
      </c>
      <c r="G2081" s="14" t="n">
        <v>182.67</v>
      </c>
      <c r="I2081" s="18" t="n">
        <f aca="false">IF(N2080 = 1, IF((I2080 + (N2080 * M2080)) &gt; D2081, MAX(C2081,J2080), I2080 + (N2080 * M2080)), IF((I2080 + (N2080 * M2080)) &lt; C2081, MIN(D2081,J2080), I2080 + (N2080 * M2080)))</f>
        <v>178.155560534918</v>
      </c>
      <c r="J2081" s="19" t="n">
        <f aca="false">IF(N2081 = 1, MAX(C2081, J2080), MIN(J2080,D2081))</f>
        <v>188.2</v>
      </c>
      <c r="K2081" s="19" t="n">
        <f aca="false">ABS(J2081 - I2081)</f>
        <v>10.044439465082</v>
      </c>
      <c r="L2081" s="19" t="n">
        <f aca="false">IF(N2081 &lt;&gt; N2080, $H$2, IF(J2081 &lt;&gt; J2080, IF(L2080 &lt; $H$6, L2080 +$H$4, L2080), L2080))</f>
        <v>0.2</v>
      </c>
      <c r="M2081" s="19" t="n">
        <f aca="false">L2081 * K2081</f>
        <v>2.0088878930164</v>
      </c>
      <c r="N2081" s="12" t="n">
        <f aca="false">IF(N2080 = 1, IF(D2081 &gt; I2081, 1, -1), IF(I2081 &gt; C2081, -1, 1))</f>
        <v>1</v>
      </c>
      <c r="O2081" s="12" t="n">
        <f aca="false">IF(N2081 =N2080, O2080 + 1, 1)</f>
        <v>16</v>
      </c>
    </row>
    <row collapsed="false" customFormat="false" customHeight="true" hidden="false" ht="13.3" outlineLevel="0" r="2082">
      <c r="A2082" s="17" t="n">
        <v>39580</v>
      </c>
      <c r="B2082" s="14" t="n">
        <v>185.21</v>
      </c>
      <c r="C2082" s="14" t="n">
        <v>188.87</v>
      </c>
      <c r="D2082" s="14" t="n">
        <v>182.85</v>
      </c>
      <c r="E2082" s="14" t="n">
        <v>188.16</v>
      </c>
      <c r="F2082" s="14" t="n">
        <v>29234400</v>
      </c>
      <c r="G2082" s="14" t="n">
        <v>187.36</v>
      </c>
      <c r="I2082" s="18" t="n">
        <f aca="false">IF(N2081 = 1, IF((I2081 + (N2081 * M2081)) &gt; D2082, MAX(C2082,J2081), I2081 + (N2081 * M2081)), IF((I2081 + (N2081 * M2081)) &lt; C2082, MIN(D2082,J2081), I2081 + (N2081 * M2081)))</f>
        <v>180.164448427934</v>
      </c>
      <c r="J2082" s="19" t="n">
        <f aca="false">IF(N2082 = 1, MAX(C2082, J2081), MIN(J2081,D2082))</f>
        <v>188.87</v>
      </c>
      <c r="K2082" s="19" t="n">
        <f aca="false">ABS(J2082 - I2082)</f>
        <v>8.70555157206562</v>
      </c>
      <c r="L2082" s="19" t="n">
        <f aca="false">IF(N2082 &lt;&gt; N2081, $H$2, IF(J2082 &lt;&gt; J2081, IF(L2081 &lt; $H$6, L2081 +$H$4, L2081), L2081))</f>
        <v>0.2</v>
      </c>
      <c r="M2082" s="19" t="n">
        <f aca="false">L2082 * K2082</f>
        <v>1.74111031441312</v>
      </c>
      <c r="N2082" s="12" t="n">
        <f aca="false">IF(N2081 = 1, IF(D2082 &gt; I2082, 1, -1), IF(I2082 &gt; C2082, -1, 1))</f>
        <v>1</v>
      </c>
      <c r="O2082" s="12" t="n">
        <f aca="false">IF(N2082 =N2081, O2081 + 1, 1)</f>
        <v>17</v>
      </c>
    </row>
    <row collapsed="false" customFormat="false" customHeight="true" hidden="false" ht="13.3" outlineLevel="0" r="2083">
      <c r="A2083" s="17" t="n">
        <v>39581</v>
      </c>
      <c r="B2083" s="14" t="n">
        <v>188.61</v>
      </c>
      <c r="C2083" s="14" t="n">
        <v>191.45</v>
      </c>
      <c r="D2083" s="14" t="n">
        <v>187.86</v>
      </c>
      <c r="E2083" s="14" t="n">
        <v>189.96</v>
      </c>
      <c r="F2083" s="14" t="n">
        <v>29401300</v>
      </c>
      <c r="G2083" s="14" t="n">
        <v>189.15</v>
      </c>
      <c r="I2083" s="18" t="n">
        <f aca="false">IF(N2082 = 1, IF((I2082 + (N2082 * M2082)) &gt; D2083, MAX(C2083,J2082), I2082 + (N2082 * M2082)), IF((I2082 + (N2082 * M2082)) &lt; C2083, MIN(D2083,J2082), I2082 + (N2082 * M2082)))</f>
        <v>181.905558742348</v>
      </c>
      <c r="J2083" s="19" t="n">
        <f aca="false">IF(N2083 = 1, MAX(C2083, J2082), MIN(J2082,D2083))</f>
        <v>191.45</v>
      </c>
      <c r="K2083" s="19" t="n">
        <f aca="false">ABS(J2083 - I2083)</f>
        <v>9.54444125765247</v>
      </c>
      <c r="L2083" s="19" t="n">
        <f aca="false">IF(N2083 &lt;&gt; N2082, $H$2, IF(J2083 &lt;&gt; J2082, IF(L2082 &lt; $H$6, L2082 +$H$4, L2082), L2082))</f>
        <v>0.2</v>
      </c>
      <c r="M2083" s="19" t="n">
        <f aca="false">L2083 * K2083</f>
        <v>1.90888825153049</v>
      </c>
      <c r="N2083" s="12" t="n">
        <f aca="false">IF(N2082 = 1, IF(D2083 &gt; I2083, 1, -1), IF(I2083 &gt; C2083, -1, 1))</f>
        <v>1</v>
      </c>
      <c r="O2083" s="12" t="n">
        <f aca="false">IF(N2083 =N2082, O2082 + 1, 1)</f>
        <v>18</v>
      </c>
    </row>
    <row collapsed="false" customFormat="false" customHeight="true" hidden="false" ht="13.3" outlineLevel="0" r="2084">
      <c r="A2084" s="17" t="n">
        <v>39582</v>
      </c>
      <c r="B2084" s="14" t="n">
        <v>191.23</v>
      </c>
      <c r="C2084" s="14" t="n">
        <v>192.24</v>
      </c>
      <c r="D2084" s="14" t="n">
        <v>185.57</v>
      </c>
      <c r="E2084" s="14" t="n">
        <v>186.26</v>
      </c>
      <c r="F2084" s="14" t="n">
        <v>32743700</v>
      </c>
      <c r="G2084" s="14" t="n">
        <v>185.46</v>
      </c>
      <c r="I2084" s="18" t="n">
        <f aca="false">IF(N2083 = 1, IF((I2083 + (N2083 * M2083)) &gt; D2084, MAX(C2084,J2083), I2083 + (N2083 * M2083)), IF((I2083 + (N2083 * M2083)) &lt; C2084, MIN(D2084,J2083), I2083 + (N2083 * M2083)))</f>
        <v>183.814446993878</v>
      </c>
      <c r="J2084" s="19" t="n">
        <f aca="false">IF(N2084 = 1, MAX(C2084, J2083), MIN(J2083,D2084))</f>
        <v>192.24</v>
      </c>
      <c r="K2084" s="19" t="n">
        <f aca="false">ABS(J2084 - I2084)</f>
        <v>8.42555300612199</v>
      </c>
      <c r="L2084" s="19" t="n">
        <f aca="false">IF(N2084 &lt;&gt; N2083, $H$2, IF(J2084 &lt;&gt; J2083, IF(L2083 &lt; $H$6, L2083 +$H$4, L2083), L2083))</f>
        <v>0.2</v>
      </c>
      <c r="M2084" s="19" t="n">
        <f aca="false">L2084 * K2084</f>
        <v>1.6851106012244</v>
      </c>
      <c r="N2084" s="12" t="n">
        <f aca="false">IF(N2083 = 1, IF(D2084 &gt; I2084, 1, -1), IF(I2084 &gt; C2084, -1, 1))</f>
        <v>1</v>
      </c>
      <c r="O2084" s="12" t="n">
        <f aca="false">IF(N2084 =N2083, O2083 + 1, 1)</f>
        <v>19</v>
      </c>
    </row>
    <row collapsed="false" customFormat="false" customHeight="true" hidden="false" ht="13.3" outlineLevel="0" r="2085">
      <c r="A2085" s="17" t="n">
        <v>39583</v>
      </c>
      <c r="B2085" s="14" t="n">
        <v>186.81</v>
      </c>
      <c r="C2085" s="14" t="n">
        <v>189.9</v>
      </c>
      <c r="D2085" s="14" t="n">
        <v>184.2</v>
      </c>
      <c r="E2085" s="14" t="n">
        <v>189.73</v>
      </c>
      <c r="F2085" s="14" t="n">
        <v>31186000</v>
      </c>
      <c r="G2085" s="14" t="n">
        <v>188.92</v>
      </c>
      <c r="I2085" s="18" t="n">
        <f aca="false">IF(N2084 = 1, IF((I2084 + (N2084 * M2084)) &gt; D2085, MAX(C2085,J2084), I2084 + (N2084 * M2084)), IF((I2084 + (N2084 * M2084)) &lt; C2085, MIN(D2085,J2084), I2084 + (N2084 * M2084)))</f>
        <v>192.24</v>
      </c>
      <c r="J2085" s="19" t="n">
        <f aca="false">IF(N2085 = 1, MAX(C2085, J2084), MIN(J2084,D2085))</f>
        <v>184.2</v>
      </c>
      <c r="K2085" s="19" t="n">
        <f aca="false">ABS(J2085 - I2085)</f>
        <v>8.04000000000002</v>
      </c>
      <c r="L2085" s="19" t="n">
        <f aca="false">IF(N2085 &lt;&gt; N2084, $H$2, IF(J2085 &lt;&gt; J2084, IF(L2084 &lt; $H$6, L2084 +$H$4, L2084), L2084))</f>
        <v>0.02</v>
      </c>
      <c r="M2085" s="19" t="n">
        <f aca="false">L2085 * K2085</f>
        <v>0.1608</v>
      </c>
      <c r="N2085" s="12" t="n">
        <f aca="false">IF(N2084 = 1, IF(D2085 &gt; I2085, 1, -1), IF(I2085 &gt; C2085, -1, 1))</f>
        <v>-1</v>
      </c>
      <c r="O2085" s="12" t="n">
        <f aca="false">IF(N2085 =N2084, O2084 + 1, 1)</f>
        <v>1</v>
      </c>
    </row>
    <row collapsed="false" customFormat="false" customHeight="true" hidden="false" ht="13.3" outlineLevel="0" r="2086">
      <c r="A2086" s="17" t="n">
        <v>39584</v>
      </c>
      <c r="B2086" s="14" t="n">
        <v>190.11</v>
      </c>
      <c r="C2086" s="14" t="n">
        <v>190.3</v>
      </c>
      <c r="D2086" s="14" t="n">
        <v>187</v>
      </c>
      <c r="E2086" s="14" t="n">
        <v>187.62</v>
      </c>
      <c r="F2086" s="14" t="n">
        <v>27348900</v>
      </c>
      <c r="G2086" s="14" t="n">
        <v>186.82</v>
      </c>
      <c r="I2086" s="18" t="n">
        <f aca="false">IF(N2085 = 1, IF((I2085 + (N2085 * M2085)) &gt; D2086, MAX(C2086,J2085), I2085 + (N2085 * M2085)), IF((I2085 + (N2085 * M2085)) &lt; C2086, MIN(D2086,J2085), I2085 + (N2085 * M2085)))</f>
        <v>192.0792</v>
      </c>
      <c r="J2086" s="19" t="n">
        <f aca="false">IF(N2086 = 1, MAX(C2086, J2085), MIN(J2085,D2086))</f>
        <v>184.2</v>
      </c>
      <c r="K2086" s="19" t="n">
        <f aca="false">ABS(J2086 - I2086)</f>
        <v>7.87920000000003</v>
      </c>
      <c r="L2086" s="19" t="n">
        <f aca="false">IF(N2086 &lt;&gt; N2085, $H$2, IF(J2086 &lt;&gt; J2085, IF(L2085 &lt; $H$6, L2085 +$H$4, L2085), L2085))</f>
        <v>0.02</v>
      </c>
      <c r="M2086" s="19" t="n">
        <f aca="false">L2086 * K2086</f>
        <v>0.157584000000001</v>
      </c>
      <c r="N2086" s="12" t="n">
        <f aca="false">IF(N2085 = 1, IF(D2086 &gt; I2086, 1, -1), IF(I2086 &gt; C2086, -1, 1))</f>
        <v>-1</v>
      </c>
      <c r="O2086" s="12" t="n">
        <f aca="false">IF(N2086 =N2085, O2085 + 1, 1)</f>
        <v>2</v>
      </c>
    </row>
    <row collapsed="false" customFormat="false" customHeight="true" hidden="false" ht="13.3" outlineLevel="0" r="2087">
      <c r="A2087" s="17" t="n">
        <v>39587</v>
      </c>
      <c r="B2087" s="14" t="n">
        <v>187.86</v>
      </c>
      <c r="C2087" s="14" t="n">
        <v>188.69</v>
      </c>
      <c r="D2087" s="14" t="n">
        <v>181.3</v>
      </c>
      <c r="E2087" s="14" t="n">
        <v>183.6</v>
      </c>
      <c r="F2087" s="14" t="n">
        <v>33779300</v>
      </c>
      <c r="G2087" s="14" t="n">
        <v>182.82</v>
      </c>
      <c r="I2087" s="18" t="n">
        <f aca="false">IF(N2086 = 1, IF((I2086 + (N2086 * M2086)) &gt; D2087, MAX(C2087,J2086), I2086 + (N2086 * M2086)), IF((I2086 + (N2086 * M2086)) &lt; C2087, MIN(D2087,J2086), I2086 + (N2086 * M2086)))</f>
        <v>191.921616</v>
      </c>
      <c r="J2087" s="19" t="n">
        <f aca="false">IF(N2087 = 1, MAX(C2087, J2086), MIN(J2086,D2087))</f>
        <v>181.3</v>
      </c>
      <c r="K2087" s="19" t="n">
        <f aca="false">ABS(J2087 - I2087)</f>
        <v>10.621616</v>
      </c>
      <c r="L2087" s="19" t="n">
        <f aca="false">IF(N2087 &lt;&gt; N2086, $H$2, IF(J2087 &lt;&gt; J2086, IF(L2086 &lt; $H$6, L2086 +$H$4, L2086), L2086))</f>
        <v>0.04</v>
      </c>
      <c r="M2087" s="19" t="n">
        <f aca="false">L2087 * K2087</f>
        <v>0.42486464</v>
      </c>
      <c r="N2087" s="12" t="n">
        <f aca="false">IF(N2086 = 1, IF(D2087 &gt; I2087, 1, -1), IF(I2087 &gt; C2087, -1, 1))</f>
        <v>-1</v>
      </c>
      <c r="O2087" s="12" t="n">
        <f aca="false">IF(N2087 =N2086, O2086 + 1, 1)</f>
        <v>3</v>
      </c>
    </row>
    <row collapsed="false" customFormat="false" customHeight="true" hidden="false" ht="13.3" outlineLevel="0" r="2088">
      <c r="A2088" s="17" t="n">
        <v>39588</v>
      </c>
      <c r="B2088" s="14" t="n">
        <v>181.82</v>
      </c>
      <c r="C2088" s="14" t="n">
        <v>186.16</v>
      </c>
      <c r="D2088" s="14" t="n">
        <v>180.12</v>
      </c>
      <c r="E2088" s="14" t="n">
        <v>185.9</v>
      </c>
      <c r="F2088" s="14" t="n">
        <v>34637500</v>
      </c>
      <c r="G2088" s="14" t="n">
        <v>185.11</v>
      </c>
      <c r="I2088" s="18" t="n">
        <f aca="false">IF(N2087 = 1, IF((I2087 + (N2087 * M2087)) &gt; D2088, MAX(C2088,J2087), I2087 + (N2087 * M2087)), IF((I2087 + (N2087 * M2087)) &lt; C2088, MIN(D2088,J2087), I2087 + (N2087 * M2087)))</f>
        <v>191.49675136</v>
      </c>
      <c r="J2088" s="19" t="n">
        <f aca="false">IF(N2088 = 1, MAX(C2088, J2087), MIN(J2087,D2088))</f>
        <v>180.12</v>
      </c>
      <c r="K2088" s="19" t="n">
        <f aca="false">ABS(J2088 - I2088)</f>
        <v>11.37675136</v>
      </c>
      <c r="L2088" s="19" t="n">
        <f aca="false">IF(N2088 &lt;&gt; N2087, $H$2, IF(J2088 &lt;&gt; J2087, IF(L2087 &lt; $H$6, L2087 +$H$4, L2087), L2087))</f>
        <v>0.06</v>
      </c>
      <c r="M2088" s="19" t="n">
        <f aca="false">L2088 * K2088</f>
        <v>0.682605081599999</v>
      </c>
      <c r="N2088" s="12" t="n">
        <f aca="false">IF(N2087 = 1, IF(D2088 &gt; I2088, 1, -1), IF(I2088 &gt; C2088, -1, 1))</f>
        <v>-1</v>
      </c>
      <c r="O2088" s="12" t="n">
        <f aca="false">IF(N2088 =N2087, O2087 + 1, 1)</f>
        <v>4</v>
      </c>
    </row>
    <row collapsed="false" customFormat="false" customHeight="true" hidden="false" ht="13.3" outlineLevel="0" r="2089">
      <c r="A2089" s="17" t="n">
        <v>39589</v>
      </c>
      <c r="B2089" s="14" t="n">
        <v>185.67</v>
      </c>
      <c r="C2089" s="14" t="n">
        <v>187.95</v>
      </c>
      <c r="D2089" s="14" t="n">
        <v>176.25</v>
      </c>
      <c r="E2089" s="14" t="n">
        <v>178.19</v>
      </c>
      <c r="F2089" s="14" t="n">
        <v>41344900</v>
      </c>
      <c r="G2089" s="14" t="n">
        <v>177.43</v>
      </c>
      <c r="I2089" s="18" t="n">
        <f aca="false">IF(N2088 = 1, IF((I2088 + (N2088 * M2088)) &gt; D2089, MAX(C2089,J2088), I2088 + (N2088 * M2088)), IF((I2088 + (N2088 * M2088)) &lt; C2089, MIN(D2089,J2088), I2088 + (N2088 * M2088)))</f>
        <v>190.8141462784</v>
      </c>
      <c r="J2089" s="19" t="n">
        <f aca="false">IF(N2089 = 1, MAX(C2089, J2088), MIN(J2088,D2089))</f>
        <v>176.25</v>
      </c>
      <c r="K2089" s="19" t="n">
        <f aca="false">ABS(J2089 - I2089)</f>
        <v>14.5641462784</v>
      </c>
      <c r="L2089" s="19" t="n">
        <f aca="false">IF(N2089 &lt;&gt; N2088, $H$2, IF(J2089 &lt;&gt; J2088, IF(L2088 &lt; $H$6, L2088 +$H$4, L2088), L2088))</f>
        <v>0.08</v>
      </c>
      <c r="M2089" s="19" t="n">
        <f aca="false">L2089 * K2089</f>
        <v>1.165131702272</v>
      </c>
      <c r="N2089" s="12" t="n">
        <f aca="false">IF(N2088 = 1, IF(D2089 &gt; I2089, 1, -1), IF(I2089 &gt; C2089, -1, 1))</f>
        <v>-1</v>
      </c>
      <c r="O2089" s="12" t="n">
        <f aca="false">IF(N2089 =N2088, O2088 + 1, 1)</f>
        <v>5</v>
      </c>
    </row>
    <row collapsed="false" customFormat="false" customHeight="true" hidden="false" ht="13.3" outlineLevel="0" r="2090">
      <c r="A2090" s="17" t="n">
        <v>39590</v>
      </c>
      <c r="B2090" s="14" t="n">
        <v>179.26</v>
      </c>
      <c r="C2090" s="14" t="n">
        <v>181.33</v>
      </c>
      <c r="D2090" s="14" t="n">
        <v>172</v>
      </c>
      <c r="E2090" s="14" t="n">
        <v>177.05</v>
      </c>
      <c r="F2090" s="14" t="n">
        <v>43097700</v>
      </c>
      <c r="G2090" s="14" t="n">
        <v>176.29</v>
      </c>
      <c r="I2090" s="18" t="n">
        <f aca="false">IF(N2089 = 1, IF((I2089 + (N2089 * M2089)) &gt; D2090, MAX(C2090,J2089), I2089 + (N2089 * M2089)), IF((I2089 + (N2089 * M2089)) &lt; C2090, MIN(D2090,J2089), I2089 + (N2089 * M2089)))</f>
        <v>189.649014576128</v>
      </c>
      <c r="J2090" s="19" t="n">
        <f aca="false">IF(N2090 = 1, MAX(C2090, J2089), MIN(J2089,D2090))</f>
        <v>172</v>
      </c>
      <c r="K2090" s="19" t="n">
        <f aca="false">ABS(J2090 - I2090)</f>
        <v>17.649014576128</v>
      </c>
      <c r="L2090" s="19" t="n">
        <f aca="false">IF(N2090 &lt;&gt; N2089, $H$2, IF(J2090 &lt;&gt; J2089, IF(L2089 &lt; $H$6, L2089 +$H$4, L2089), L2089))</f>
        <v>0.1</v>
      </c>
      <c r="M2090" s="19" t="n">
        <f aca="false">L2090 * K2090</f>
        <v>1.7649014576128</v>
      </c>
      <c r="N2090" s="12" t="n">
        <f aca="false">IF(N2089 = 1, IF(D2090 &gt; I2090, 1, -1), IF(I2090 &gt; C2090, -1, 1))</f>
        <v>-1</v>
      </c>
      <c r="O2090" s="12" t="n">
        <f aca="false">IF(N2090 =N2089, O2089 + 1, 1)</f>
        <v>6</v>
      </c>
    </row>
    <row collapsed="false" customFormat="false" customHeight="true" hidden="false" ht="13.3" outlineLevel="0" r="2091">
      <c r="A2091" s="17" t="n">
        <v>39591</v>
      </c>
      <c r="B2091" s="14" t="n">
        <v>180.77</v>
      </c>
      <c r="C2091" s="14" t="n">
        <v>181.99</v>
      </c>
      <c r="D2091" s="14" t="n">
        <v>177.8</v>
      </c>
      <c r="E2091" s="14" t="n">
        <v>181.17</v>
      </c>
      <c r="F2091" s="14" t="n">
        <v>32389900</v>
      </c>
      <c r="G2091" s="14" t="n">
        <v>180.4</v>
      </c>
      <c r="I2091" s="18" t="n">
        <f aca="false">IF(N2090 = 1, IF((I2090 + (N2090 * M2090)) &gt; D2091, MAX(C2091,J2090), I2090 + (N2090 * M2090)), IF((I2090 + (N2090 * M2090)) &lt; C2091, MIN(D2091,J2090), I2090 + (N2090 * M2090)))</f>
        <v>187.884113118515</v>
      </c>
      <c r="J2091" s="19" t="n">
        <f aca="false">IF(N2091 = 1, MAX(C2091, J2090), MIN(J2090,D2091))</f>
        <v>172</v>
      </c>
      <c r="K2091" s="19" t="n">
        <f aca="false">ABS(J2091 - I2091)</f>
        <v>15.8841131185152</v>
      </c>
      <c r="L2091" s="19" t="n">
        <f aca="false">IF(N2091 &lt;&gt; N2090, $H$2, IF(J2091 &lt;&gt; J2090, IF(L2090 &lt; $H$6, L2090 +$H$4, L2090), L2090))</f>
        <v>0.1</v>
      </c>
      <c r="M2091" s="19" t="n">
        <f aca="false">L2091 * K2091</f>
        <v>1.58841131185152</v>
      </c>
      <c r="N2091" s="12" t="n">
        <f aca="false">IF(N2090 = 1, IF(D2091 &gt; I2091, 1, -1), IF(I2091 &gt; C2091, -1, 1))</f>
        <v>-1</v>
      </c>
      <c r="O2091" s="12" t="n">
        <f aca="false">IF(N2091 =N2090, O2090 + 1, 1)</f>
        <v>7</v>
      </c>
    </row>
    <row collapsed="false" customFormat="false" customHeight="true" hidden="false" ht="13.3" outlineLevel="0" r="2092">
      <c r="A2092" s="17" t="n">
        <v>39595</v>
      </c>
      <c r="B2092" s="14" t="n">
        <v>182.75</v>
      </c>
      <c r="C2092" s="14" t="n">
        <v>186.43</v>
      </c>
      <c r="D2092" s="14" t="n">
        <v>181.84</v>
      </c>
      <c r="E2092" s="14" t="n">
        <v>186.43</v>
      </c>
      <c r="F2092" s="14" t="n">
        <v>28210900</v>
      </c>
      <c r="G2092" s="14" t="n">
        <v>185.63</v>
      </c>
      <c r="I2092" s="18" t="n">
        <f aca="false">IF(N2091 = 1, IF((I2091 + (N2091 * M2091)) &gt; D2092, MAX(C2092,J2091), I2091 + (N2091 * M2091)), IF((I2091 + (N2091 * M2091)) &lt; C2092, MIN(D2092,J2091), I2091 + (N2091 * M2091)))</f>
        <v>172</v>
      </c>
      <c r="J2092" s="19" t="n">
        <f aca="false">IF(N2092 = 1, MAX(C2092, J2091), MIN(J2091,D2092))</f>
        <v>186.43</v>
      </c>
      <c r="K2092" s="19" t="n">
        <f aca="false">ABS(J2092 - I2092)</f>
        <v>14.43</v>
      </c>
      <c r="L2092" s="19" t="n">
        <f aca="false">IF(N2092 &lt;&gt; N2091, $H$2, IF(J2092 &lt;&gt; J2091, IF(L2091 &lt; $H$6, L2091 +$H$4, L2091), L2091))</f>
        <v>0.02</v>
      </c>
      <c r="M2092" s="19" t="n">
        <f aca="false">L2092 * K2092</f>
        <v>0.2886</v>
      </c>
      <c r="N2092" s="12" t="n">
        <f aca="false">IF(N2091 = 1, IF(D2092 &gt; I2092, 1, -1), IF(I2092 &gt; C2092, -1, 1))</f>
        <v>1</v>
      </c>
      <c r="O2092" s="12" t="n">
        <f aca="false">IF(N2092 =N2091, O2091 + 1, 1)</f>
        <v>1</v>
      </c>
    </row>
    <row collapsed="false" customFormat="false" customHeight="true" hidden="false" ht="13.3" outlineLevel="0" r="2093">
      <c r="A2093" s="17" t="n">
        <v>39596</v>
      </c>
      <c r="B2093" s="14" t="n">
        <v>187.41</v>
      </c>
      <c r="C2093" s="14" t="n">
        <v>187.95</v>
      </c>
      <c r="D2093" s="14" t="n">
        <v>183.72</v>
      </c>
      <c r="E2093" s="14" t="n">
        <v>187.01</v>
      </c>
      <c r="F2093" s="14" t="n">
        <v>26570700</v>
      </c>
      <c r="G2093" s="14" t="n">
        <v>186.21</v>
      </c>
      <c r="I2093" s="18" t="n">
        <f aca="false">IF(N2092 = 1, IF((I2092 + (N2092 * M2092)) &gt; D2093, MAX(C2093,J2092), I2092 + (N2092 * M2092)), IF((I2092 + (N2092 * M2092)) &lt; C2093, MIN(D2093,J2092), I2092 + (N2092 * M2092)))</f>
        <v>172.2886</v>
      </c>
      <c r="J2093" s="19" t="n">
        <f aca="false">IF(N2093 = 1, MAX(C2093, J2092), MIN(J2092,D2093))</f>
        <v>187.95</v>
      </c>
      <c r="K2093" s="19" t="n">
        <f aca="false">ABS(J2093 - I2093)</f>
        <v>15.6614</v>
      </c>
      <c r="L2093" s="19" t="n">
        <f aca="false">IF(N2093 &lt;&gt; N2092, $H$2, IF(J2093 &lt;&gt; J2092, IF(L2092 &lt; $H$6, L2092 +$H$4, L2092), L2092))</f>
        <v>0.04</v>
      </c>
      <c r="M2093" s="19" t="n">
        <f aca="false">L2093 * K2093</f>
        <v>0.626455999999999</v>
      </c>
      <c r="N2093" s="12" t="n">
        <f aca="false">IF(N2092 = 1, IF(D2093 &gt; I2093, 1, -1), IF(I2093 &gt; C2093, -1, 1))</f>
        <v>1</v>
      </c>
      <c r="O2093" s="12" t="n">
        <f aca="false">IF(N2093 =N2092, O2092 + 1, 1)</f>
        <v>2</v>
      </c>
    </row>
    <row collapsed="false" customFormat="false" customHeight="true" hidden="false" ht="13.3" outlineLevel="0" r="2094">
      <c r="A2094" s="17" t="n">
        <v>39597</v>
      </c>
      <c r="B2094" s="14" t="n">
        <v>186.76</v>
      </c>
      <c r="C2094" s="14" t="n">
        <v>188.2</v>
      </c>
      <c r="D2094" s="14" t="n">
        <v>185.5</v>
      </c>
      <c r="E2094" s="14" t="n">
        <v>186.69</v>
      </c>
      <c r="F2094" s="14" t="n">
        <v>23113800</v>
      </c>
      <c r="G2094" s="14" t="n">
        <v>185.89</v>
      </c>
      <c r="I2094" s="18" t="n">
        <f aca="false">IF(N2093 = 1, IF((I2093 + (N2093 * M2093)) &gt; D2094, MAX(C2094,J2093), I2093 + (N2093 * M2093)), IF((I2093 + (N2093 * M2093)) &lt; C2094, MIN(D2094,J2093), I2093 + (N2093 * M2093)))</f>
        <v>172.915056</v>
      </c>
      <c r="J2094" s="19" t="n">
        <f aca="false">IF(N2094 = 1, MAX(C2094, J2093), MIN(J2093,D2094))</f>
        <v>188.2</v>
      </c>
      <c r="K2094" s="19" t="n">
        <f aca="false">ABS(J2094 - I2094)</f>
        <v>15.284944</v>
      </c>
      <c r="L2094" s="19" t="n">
        <f aca="false">IF(N2094 &lt;&gt; N2093, $H$2, IF(J2094 &lt;&gt; J2093, IF(L2093 &lt; $H$6, L2093 +$H$4, L2093), L2093))</f>
        <v>0.06</v>
      </c>
      <c r="M2094" s="19" t="n">
        <f aca="false">L2094 * K2094</f>
        <v>0.91709664</v>
      </c>
      <c r="N2094" s="12" t="n">
        <f aca="false">IF(N2093 = 1, IF(D2094 &gt; I2094, 1, -1), IF(I2094 &gt; C2094, -1, 1))</f>
        <v>1</v>
      </c>
      <c r="O2094" s="12" t="n">
        <f aca="false">IF(N2094 =N2093, O2093 + 1, 1)</f>
        <v>3</v>
      </c>
    </row>
    <row collapsed="false" customFormat="false" customHeight="true" hidden="false" ht="13.3" outlineLevel="0" r="2095">
      <c r="A2095" s="17" t="n">
        <v>39598</v>
      </c>
      <c r="B2095" s="14" t="n">
        <v>187.45</v>
      </c>
      <c r="C2095" s="14" t="n">
        <v>189.54</v>
      </c>
      <c r="D2095" s="14" t="n">
        <v>187.38</v>
      </c>
      <c r="E2095" s="14" t="n">
        <v>188.75</v>
      </c>
      <c r="F2095" s="14" t="n">
        <v>21792300</v>
      </c>
      <c r="G2095" s="14" t="n">
        <v>187.94</v>
      </c>
      <c r="I2095" s="18" t="n">
        <f aca="false">IF(N2094 = 1, IF((I2094 + (N2094 * M2094)) &gt; D2095, MAX(C2095,J2094), I2094 + (N2094 * M2094)), IF((I2094 + (N2094 * M2094)) &lt; C2095, MIN(D2095,J2094), I2094 + (N2094 * M2094)))</f>
        <v>173.83215264</v>
      </c>
      <c r="J2095" s="19" t="n">
        <f aca="false">IF(N2095 = 1, MAX(C2095, J2094), MIN(J2094,D2095))</f>
        <v>189.54</v>
      </c>
      <c r="K2095" s="19" t="n">
        <f aca="false">ABS(J2095 - I2095)</f>
        <v>15.70784736</v>
      </c>
      <c r="L2095" s="19" t="n">
        <f aca="false">IF(N2095 &lt;&gt; N2094, $H$2, IF(J2095 &lt;&gt; J2094, IF(L2094 &lt; $H$6, L2094 +$H$4, L2094), L2094))</f>
        <v>0.08</v>
      </c>
      <c r="M2095" s="19" t="n">
        <f aca="false">L2095 * K2095</f>
        <v>1.2566277888</v>
      </c>
      <c r="N2095" s="12" t="n">
        <f aca="false">IF(N2094 = 1, IF(D2095 &gt; I2095, 1, -1), IF(I2095 &gt; C2095, -1, 1))</f>
        <v>1</v>
      </c>
      <c r="O2095" s="12" t="n">
        <f aca="false">IF(N2095 =N2094, O2094 + 1, 1)</f>
        <v>4</v>
      </c>
    </row>
    <row collapsed="false" customFormat="false" customHeight="true" hidden="false" ht="13.3" outlineLevel="0" r="2096">
      <c r="A2096" s="17" t="n">
        <v>39601</v>
      </c>
      <c r="B2096" s="14" t="n">
        <v>188.6</v>
      </c>
      <c r="C2096" s="14" t="n">
        <v>189.65</v>
      </c>
      <c r="D2096" s="14" t="n">
        <v>184.53</v>
      </c>
      <c r="E2096" s="14" t="n">
        <v>186.1</v>
      </c>
      <c r="F2096" s="14" t="n">
        <v>24280000</v>
      </c>
      <c r="G2096" s="14" t="n">
        <v>185.3</v>
      </c>
      <c r="I2096" s="18" t="n">
        <f aca="false">IF(N2095 = 1, IF((I2095 + (N2095 * M2095)) &gt; D2096, MAX(C2096,J2095), I2095 + (N2095 * M2095)), IF((I2095 + (N2095 * M2095)) &lt; C2096, MIN(D2096,J2095), I2095 + (N2095 * M2095)))</f>
        <v>175.0887804288</v>
      </c>
      <c r="J2096" s="19" t="n">
        <f aca="false">IF(N2096 = 1, MAX(C2096, J2095), MIN(J2095,D2096))</f>
        <v>189.65</v>
      </c>
      <c r="K2096" s="19" t="n">
        <f aca="false">ABS(J2096 - I2096)</f>
        <v>14.5612195712</v>
      </c>
      <c r="L2096" s="19" t="n">
        <f aca="false">IF(N2096 &lt;&gt; N2095, $H$2, IF(J2096 &lt;&gt; J2095, IF(L2095 &lt; $H$6, L2095 +$H$4, L2095), L2095))</f>
        <v>0.1</v>
      </c>
      <c r="M2096" s="19" t="n">
        <f aca="false">L2096 * K2096</f>
        <v>1.45612195712</v>
      </c>
      <c r="N2096" s="12" t="n">
        <f aca="false">IF(N2095 = 1, IF(D2096 &gt; I2096, 1, -1), IF(I2096 &gt; C2096, -1, 1))</f>
        <v>1</v>
      </c>
      <c r="O2096" s="12" t="n">
        <f aca="false">IF(N2096 =N2095, O2095 + 1, 1)</f>
        <v>5</v>
      </c>
    </row>
    <row collapsed="false" customFormat="false" customHeight="true" hidden="false" ht="13.3" outlineLevel="0" r="2097">
      <c r="A2097" s="17" t="n">
        <v>39602</v>
      </c>
      <c r="B2097" s="14" t="n">
        <v>186.86</v>
      </c>
      <c r="C2097" s="14" t="n">
        <v>188.2</v>
      </c>
      <c r="D2097" s="14" t="n">
        <v>182.34</v>
      </c>
      <c r="E2097" s="14" t="n">
        <v>185.37</v>
      </c>
      <c r="F2097" s="14" t="n">
        <v>26804300</v>
      </c>
      <c r="G2097" s="14" t="n">
        <v>184.58</v>
      </c>
      <c r="I2097" s="18" t="n">
        <f aca="false">IF(N2096 = 1, IF((I2096 + (N2096 * M2096)) &gt; D2097, MAX(C2097,J2096), I2096 + (N2096 * M2096)), IF((I2096 + (N2096 * M2096)) &lt; C2097, MIN(D2097,J2096), I2096 + (N2096 * M2096)))</f>
        <v>176.54490238592</v>
      </c>
      <c r="J2097" s="19" t="n">
        <f aca="false">IF(N2097 = 1, MAX(C2097, J2096), MIN(J2096,D2097))</f>
        <v>189.65</v>
      </c>
      <c r="K2097" s="19" t="n">
        <f aca="false">ABS(J2097 - I2097)</f>
        <v>13.10509761408</v>
      </c>
      <c r="L2097" s="19" t="n">
        <f aca="false">IF(N2097 &lt;&gt; N2096, $H$2, IF(J2097 &lt;&gt; J2096, IF(L2096 &lt; $H$6, L2096 +$H$4, L2096), L2096))</f>
        <v>0.1</v>
      </c>
      <c r="M2097" s="19" t="n">
        <f aca="false">L2097 * K2097</f>
        <v>1.310509761408</v>
      </c>
      <c r="N2097" s="12" t="n">
        <f aca="false">IF(N2096 = 1, IF(D2097 &gt; I2097, 1, -1), IF(I2097 &gt; C2097, -1, 1))</f>
        <v>1</v>
      </c>
      <c r="O2097" s="12" t="n">
        <f aca="false">IF(N2097 =N2096, O2096 + 1, 1)</f>
        <v>6</v>
      </c>
    </row>
    <row collapsed="false" customFormat="false" customHeight="true" hidden="false" ht="13.3" outlineLevel="0" r="2098">
      <c r="A2098" s="17" t="n">
        <v>39603</v>
      </c>
      <c r="B2098" s="14" t="n">
        <v>184.02</v>
      </c>
      <c r="C2098" s="14" t="n">
        <v>187.09</v>
      </c>
      <c r="D2098" s="14" t="n">
        <v>183.23</v>
      </c>
      <c r="E2098" s="14" t="n">
        <v>185.19</v>
      </c>
      <c r="F2098" s="14" t="n">
        <v>25963700</v>
      </c>
      <c r="G2098" s="14" t="n">
        <v>184.4</v>
      </c>
      <c r="I2098" s="18" t="n">
        <f aca="false">IF(N2097 = 1, IF((I2097 + (N2097 * M2097)) &gt; D2098, MAX(C2098,J2097), I2097 + (N2097 * M2097)), IF((I2097 + (N2097 * M2097)) &lt; C2098, MIN(D2098,J2097), I2097 + (N2097 * M2097)))</f>
        <v>177.855412147328</v>
      </c>
      <c r="J2098" s="19" t="n">
        <f aca="false">IF(N2098 = 1, MAX(C2098, J2097), MIN(J2097,D2098))</f>
        <v>189.65</v>
      </c>
      <c r="K2098" s="19" t="n">
        <f aca="false">ABS(J2098 - I2098)</f>
        <v>11.794587852672</v>
      </c>
      <c r="L2098" s="19" t="n">
        <f aca="false">IF(N2098 &lt;&gt; N2097, $H$2, IF(J2098 &lt;&gt; J2097, IF(L2097 &lt; $H$6, L2097 +$H$4, L2097), L2097))</f>
        <v>0.1</v>
      </c>
      <c r="M2098" s="19" t="n">
        <f aca="false">L2098 * K2098</f>
        <v>1.1794587852672</v>
      </c>
      <c r="N2098" s="12" t="n">
        <f aca="false">IF(N2097 = 1, IF(D2098 &gt; I2098, 1, -1), IF(I2098 &gt; C2098, -1, 1))</f>
        <v>1</v>
      </c>
      <c r="O2098" s="12" t="n">
        <f aca="false">IF(N2098 =N2097, O2097 + 1, 1)</f>
        <v>7</v>
      </c>
    </row>
    <row collapsed="false" customFormat="false" customHeight="true" hidden="false" ht="13.3" outlineLevel="0" r="2099">
      <c r="A2099" s="17" t="n">
        <v>39604</v>
      </c>
      <c r="B2099" s="14" t="n">
        <v>186.34</v>
      </c>
      <c r="C2099" s="14" t="n">
        <v>189.84</v>
      </c>
      <c r="D2099" s="14" t="n">
        <v>185.7</v>
      </c>
      <c r="E2099" s="14" t="n">
        <v>189.43</v>
      </c>
      <c r="F2099" s="14" t="n">
        <v>26980200</v>
      </c>
      <c r="G2099" s="14" t="n">
        <v>188.62</v>
      </c>
      <c r="I2099" s="18" t="n">
        <f aca="false">IF(N2098 = 1, IF((I2098 + (N2098 * M2098)) &gt; D2099, MAX(C2099,J2098), I2098 + (N2098 * M2098)), IF((I2098 + (N2098 * M2098)) &lt; C2099, MIN(D2099,J2098), I2098 + (N2098 * M2098)))</f>
        <v>179.034870932595</v>
      </c>
      <c r="J2099" s="19" t="n">
        <f aca="false">IF(N2099 = 1, MAX(C2099, J2098), MIN(J2098,D2099))</f>
        <v>189.84</v>
      </c>
      <c r="K2099" s="19" t="n">
        <f aca="false">ABS(J2099 - I2099)</f>
        <v>10.8051290674048</v>
      </c>
      <c r="L2099" s="19" t="n">
        <f aca="false">IF(N2099 &lt;&gt; N2098, $H$2, IF(J2099 &lt;&gt; J2098, IF(L2098 &lt; $H$6, L2098 +$H$4, L2098), L2098))</f>
        <v>0.12</v>
      </c>
      <c r="M2099" s="19" t="n">
        <f aca="false">L2099 * K2099</f>
        <v>1.29661548808858</v>
      </c>
      <c r="N2099" s="12" t="n">
        <f aca="false">IF(N2098 = 1, IF(D2099 &gt; I2099, 1, -1), IF(I2099 &gt; C2099, -1, 1))</f>
        <v>1</v>
      </c>
      <c r="O2099" s="12" t="n">
        <f aca="false">IF(N2099 =N2098, O2098 + 1, 1)</f>
        <v>8</v>
      </c>
    </row>
    <row collapsed="false" customFormat="false" customHeight="true" hidden="false" ht="13.3" outlineLevel="0" r="2100">
      <c r="A2100" s="17" t="n">
        <v>39605</v>
      </c>
      <c r="B2100" s="14" t="n">
        <v>188</v>
      </c>
      <c r="C2100" s="14" t="n">
        <v>189.95</v>
      </c>
      <c r="D2100" s="14" t="n">
        <v>185.55</v>
      </c>
      <c r="E2100" s="14" t="n">
        <v>185.64</v>
      </c>
      <c r="F2100" s="14" t="n">
        <v>34438700</v>
      </c>
      <c r="G2100" s="14" t="n">
        <v>184.85</v>
      </c>
      <c r="I2100" s="18" t="n">
        <f aca="false">IF(N2099 = 1, IF((I2099 + (N2099 * M2099)) &gt; D2100, MAX(C2100,J2099), I2099 + (N2099 * M2099)), IF((I2099 + (N2099 * M2099)) &lt; C2100, MIN(D2100,J2099), I2099 + (N2099 * M2099)))</f>
        <v>180.331486420684</v>
      </c>
      <c r="J2100" s="19" t="n">
        <f aca="false">IF(N2100 = 1, MAX(C2100, J2099), MIN(J2099,D2100))</f>
        <v>189.95</v>
      </c>
      <c r="K2100" s="19" t="n">
        <f aca="false">ABS(J2100 - I2100)</f>
        <v>9.61851357931621</v>
      </c>
      <c r="L2100" s="19" t="n">
        <f aca="false">IF(N2100 &lt;&gt; N2099, $H$2, IF(J2100 &lt;&gt; J2099, IF(L2099 &lt; $H$6, L2099 +$H$4, L2099), L2099))</f>
        <v>0.14</v>
      </c>
      <c r="M2100" s="19" t="n">
        <f aca="false">L2100 * K2100</f>
        <v>1.34659190110427</v>
      </c>
      <c r="N2100" s="12" t="n">
        <f aca="false">IF(N2099 = 1, IF(D2100 &gt; I2100, 1, -1), IF(I2100 &gt; C2100, -1, 1))</f>
        <v>1</v>
      </c>
      <c r="O2100" s="12" t="n">
        <f aca="false">IF(N2100 =N2099, O2099 + 1, 1)</f>
        <v>9</v>
      </c>
    </row>
    <row collapsed="false" customFormat="false" customHeight="true" hidden="false" ht="13.3" outlineLevel="0" r="2101">
      <c r="A2101" s="17" t="n">
        <v>39608</v>
      </c>
      <c r="B2101" s="14" t="n">
        <v>184.79</v>
      </c>
      <c r="C2101" s="14" t="n">
        <v>184.94</v>
      </c>
      <c r="D2101" s="14" t="n">
        <v>175.75</v>
      </c>
      <c r="E2101" s="14" t="n">
        <v>181.61</v>
      </c>
      <c r="F2101" s="14" t="n">
        <v>67442600</v>
      </c>
      <c r="G2101" s="14" t="n">
        <v>180.83</v>
      </c>
      <c r="I2101" s="18" t="n">
        <f aca="false">IF(N2100 = 1, IF((I2100 + (N2100 * M2100)) &gt; D2101, MAX(C2101,J2100), I2100 + (N2100 * M2100)), IF((I2100 + (N2100 * M2100)) &lt; C2101, MIN(D2101,J2100), I2100 + (N2100 * M2100)))</f>
        <v>189.95</v>
      </c>
      <c r="J2101" s="19" t="n">
        <f aca="false">IF(N2101 = 1, MAX(C2101, J2100), MIN(J2100,D2101))</f>
        <v>175.75</v>
      </c>
      <c r="K2101" s="19" t="n">
        <f aca="false">ABS(J2101 - I2101)</f>
        <v>14.2</v>
      </c>
      <c r="L2101" s="19" t="n">
        <f aca="false">IF(N2101 &lt;&gt; N2100, $H$2, IF(J2101 &lt;&gt; J2100, IF(L2100 &lt; $H$6, L2100 +$H$4, L2100), L2100))</f>
        <v>0.02</v>
      </c>
      <c r="M2101" s="19" t="n">
        <f aca="false">L2101 * K2101</f>
        <v>0.284</v>
      </c>
      <c r="N2101" s="12" t="n">
        <f aca="false">IF(N2100 = 1, IF(D2101 &gt; I2101, 1, -1), IF(I2101 &gt; C2101, -1, 1))</f>
        <v>-1</v>
      </c>
      <c r="O2101" s="12" t="n">
        <f aca="false">IF(N2101 =N2100, O2100 + 1, 1)</f>
        <v>1</v>
      </c>
    </row>
    <row collapsed="false" customFormat="false" customHeight="true" hidden="false" ht="13.3" outlineLevel="0" r="2102">
      <c r="A2102" s="17" t="n">
        <v>39609</v>
      </c>
      <c r="B2102" s="14" t="n">
        <v>180.51</v>
      </c>
      <c r="C2102" s="14" t="n">
        <v>186.78</v>
      </c>
      <c r="D2102" s="14" t="n">
        <v>179.02</v>
      </c>
      <c r="E2102" s="14" t="n">
        <v>185.64</v>
      </c>
      <c r="F2102" s="14" t="n">
        <v>40728600</v>
      </c>
      <c r="G2102" s="14" t="n">
        <v>184.85</v>
      </c>
      <c r="I2102" s="18" t="n">
        <f aca="false">IF(N2101 = 1, IF((I2101 + (N2101 * M2101)) &gt; D2102, MAX(C2102,J2101), I2101 + (N2101 * M2101)), IF((I2101 + (N2101 * M2101)) &lt; C2102, MIN(D2102,J2101), I2101 + (N2101 * M2101)))</f>
        <v>189.666</v>
      </c>
      <c r="J2102" s="19" t="n">
        <f aca="false">IF(N2102 = 1, MAX(C2102, J2101), MIN(J2101,D2102))</f>
        <v>175.75</v>
      </c>
      <c r="K2102" s="19" t="n">
        <f aca="false">ABS(J2102 - I2102)</f>
        <v>13.916</v>
      </c>
      <c r="L2102" s="19" t="n">
        <f aca="false">IF(N2102 &lt;&gt; N2101, $H$2, IF(J2102 &lt;&gt; J2101, IF(L2101 &lt; $H$6, L2101 +$H$4, L2101), L2101))</f>
        <v>0.02</v>
      </c>
      <c r="M2102" s="19" t="n">
        <f aca="false">L2102 * K2102</f>
        <v>0.27832</v>
      </c>
      <c r="N2102" s="12" t="n">
        <f aca="false">IF(N2101 = 1, IF(D2102 &gt; I2102, 1, -1), IF(I2102 &gt; C2102, -1, 1))</f>
        <v>-1</v>
      </c>
      <c r="O2102" s="12" t="n">
        <f aca="false">IF(N2102 =N2101, O2101 + 1, 1)</f>
        <v>2</v>
      </c>
    </row>
    <row collapsed="false" customFormat="false" customHeight="true" hidden="false" ht="13.3" outlineLevel="0" r="2103">
      <c r="A2103" s="17" t="n">
        <v>39610</v>
      </c>
      <c r="B2103" s="14" t="n">
        <v>184.34</v>
      </c>
      <c r="C2103" s="14" t="n">
        <v>186</v>
      </c>
      <c r="D2103" s="14" t="n">
        <v>179.59</v>
      </c>
      <c r="E2103" s="14" t="n">
        <v>180.81</v>
      </c>
      <c r="F2103" s="14" t="n">
        <v>34341100</v>
      </c>
      <c r="G2103" s="14" t="n">
        <v>180.04</v>
      </c>
      <c r="I2103" s="18" t="n">
        <f aca="false">IF(N2102 = 1, IF((I2102 + (N2102 * M2102)) &gt; D2103, MAX(C2103,J2102), I2102 + (N2102 * M2102)), IF((I2102 + (N2102 * M2102)) &lt; C2103, MIN(D2103,J2102), I2102 + (N2102 * M2102)))</f>
        <v>189.38768</v>
      </c>
      <c r="J2103" s="19" t="n">
        <f aca="false">IF(N2103 = 1, MAX(C2103, J2102), MIN(J2102,D2103))</f>
        <v>175.75</v>
      </c>
      <c r="K2103" s="19" t="n">
        <f aca="false">ABS(J2103 - I2103)</f>
        <v>13.63768</v>
      </c>
      <c r="L2103" s="19" t="n">
        <f aca="false">IF(N2103 &lt;&gt; N2102, $H$2, IF(J2103 &lt;&gt; J2102, IF(L2102 &lt; $H$6, L2102 +$H$4, L2102), L2102))</f>
        <v>0.02</v>
      </c>
      <c r="M2103" s="19" t="n">
        <f aca="false">L2103 * K2103</f>
        <v>0.2727536</v>
      </c>
      <c r="N2103" s="12" t="n">
        <f aca="false">IF(N2102 = 1, IF(D2103 &gt; I2103, 1, -1), IF(I2103 &gt; C2103, -1, 1))</f>
        <v>-1</v>
      </c>
      <c r="O2103" s="12" t="n">
        <f aca="false">IF(N2103 =N2102, O2102 + 1, 1)</f>
        <v>3</v>
      </c>
    </row>
    <row collapsed="false" customFormat="false" customHeight="true" hidden="false" ht="13.3" outlineLevel="0" r="2104">
      <c r="A2104" s="17" t="n">
        <v>39611</v>
      </c>
      <c r="B2104" s="14" t="n">
        <v>181.49</v>
      </c>
      <c r="C2104" s="14" t="n">
        <v>182.6</v>
      </c>
      <c r="D2104" s="14" t="n">
        <v>171.2</v>
      </c>
      <c r="E2104" s="14" t="n">
        <v>173.26</v>
      </c>
      <c r="F2104" s="14" t="n">
        <v>46726200</v>
      </c>
      <c r="G2104" s="14" t="n">
        <v>172.52</v>
      </c>
      <c r="I2104" s="18" t="n">
        <f aca="false">IF(N2103 = 1, IF((I2103 + (N2103 * M2103)) &gt; D2104, MAX(C2104,J2103), I2103 + (N2103 * M2103)), IF((I2103 + (N2103 * M2103)) &lt; C2104, MIN(D2104,J2103), I2103 + (N2103 * M2103)))</f>
        <v>189.1149264</v>
      </c>
      <c r="J2104" s="19" t="n">
        <f aca="false">IF(N2104 = 1, MAX(C2104, J2103), MIN(J2103,D2104))</f>
        <v>171.2</v>
      </c>
      <c r="K2104" s="19" t="n">
        <f aca="false">ABS(J2104 - I2104)</f>
        <v>17.9149264</v>
      </c>
      <c r="L2104" s="19" t="n">
        <f aca="false">IF(N2104 &lt;&gt; N2103, $H$2, IF(J2104 &lt;&gt; J2103, IF(L2103 &lt; $H$6, L2103 +$H$4, L2103), L2103))</f>
        <v>0.04</v>
      </c>
      <c r="M2104" s="19" t="n">
        <f aca="false">L2104 * K2104</f>
        <v>0.716597056000001</v>
      </c>
      <c r="N2104" s="12" t="n">
        <f aca="false">IF(N2103 = 1, IF(D2104 &gt; I2104, 1, -1), IF(I2104 &gt; C2104, -1, 1))</f>
        <v>-1</v>
      </c>
      <c r="O2104" s="12" t="n">
        <f aca="false">IF(N2104 =N2103, O2103 + 1, 1)</f>
        <v>4</v>
      </c>
    </row>
    <row collapsed="false" customFormat="false" customHeight="true" hidden="false" ht="13.3" outlineLevel="0" r="2105">
      <c r="A2105" s="17" t="n">
        <v>39612</v>
      </c>
      <c r="B2105" s="14" t="n">
        <v>171.64</v>
      </c>
      <c r="C2105" s="14" t="n">
        <v>174.16</v>
      </c>
      <c r="D2105" s="14" t="n">
        <v>165.31</v>
      </c>
      <c r="E2105" s="14" t="n">
        <v>172.37</v>
      </c>
      <c r="F2105" s="14" t="n">
        <v>48069900</v>
      </c>
      <c r="G2105" s="14" t="n">
        <v>171.63</v>
      </c>
      <c r="I2105" s="18" t="n">
        <f aca="false">IF(N2104 = 1, IF((I2104 + (N2104 * M2104)) &gt; D2105, MAX(C2105,J2104), I2104 + (N2104 * M2104)), IF((I2104 + (N2104 * M2104)) &lt; C2105, MIN(D2105,J2104), I2104 + (N2104 * M2104)))</f>
        <v>188.398329344</v>
      </c>
      <c r="J2105" s="19" t="n">
        <f aca="false">IF(N2105 = 1, MAX(C2105, J2104), MIN(J2104,D2105))</f>
        <v>165.31</v>
      </c>
      <c r="K2105" s="19" t="n">
        <f aca="false">ABS(J2105 - I2105)</f>
        <v>23.088329344</v>
      </c>
      <c r="L2105" s="19" t="n">
        <f aca="false">IF(N2105 &lt;&gt; N2104, $H$2, IF(J2105 &lt;&gt; J2104, IF(L2104 &lt; $H$6, L2104 +$H$4, L2104), L2104))</f>
        <v>0.06</v>
      </c>
      <c r="M2105" s="19" t="n">
        <f aca="false">L2105 * K2105</f>
        <v>1.38529976064</v>
      </c>
      <c r="N2105" s="12" t="n">
        <f aca="false">IF(N2104 = 1, IF(D2105 &gt; I2105, 1, -1), IF(I2105 &gt; C2105, -1, 1))</f>
        <v>-1</v>
      </c>
      <c r="O2105" s="12" t="n">
        <f aca="false">IF(N2105 =N2104, O2104 + 1, 1)</f>
        <v>5</v>
      </c>
    </row>
    <row collapsed="false" customFormat="false" customHeight="true" hidden="false" ht="13.3" outlineLevel="0" r="2106">
      <c r="A2106" s="17" t="n">
        <v>39615</v>
      </c>
      <c r="B2106" s="14" t="n">
        <v>171.3</v>
      </c>
      <c r="C2106" s="14" t="n">
        <v>177.9</v>
      </c>
      <c r="D2106" s="14" t="n">
        <v>169.07</v>
      </c>
      <c r="E2106" s="14" t="n">
        <v>176.84</v>
      </c>
      <c r="F2106" s="14" t="n">
        <v>37561800</v>
      </c>
      <c r="G2106" s="14" t="n">
        <v>176.08</v>
      </c>
      <c r="I2106" s="18" t="n">
        <f aca="false">IF(N2105 = 1, IF((I2105 + (N2105 * M2105)) &gt; D2106, MAX(C2106,J2105), I2105 + (N2105 * M2105)), IF((I2105 + (N2105 * M2105)) &lt; C2106, MIN(D2106,J2105), I2105 + (N2105 * M2105)))</f>
        <v>187.01302958336</v>
      </c>
      <c r="J2106" s="19" t="n">
        <f aca="false">IF(N2106 = 1, MAX(C2106, J2105), MIN(J2105,D2106))</f>
        <v>165.31</v>
      </c>
      <c r="K2106" s="19" t="n">
        <f aca="false">ABS(J2106 - I2106)</f>
        <v>21.70302958336</v>
      </c>
      <c r="L2106" s="19" t="n">
        <f aca="false">IF(N2106 &lt;&gt; N2105, $H$2, IF(J2106 &lt;&gt; J2105, IF(L2105 &lt; $H$6, L2105 +$H$4, L2105), L2105))</f>
        <v>0.06</v>
      </c>
      <c r="M2106" s="19" t="n">
        <f aca="false">L2106 * K2106</f>
        <v>1.3021817750016</v>
      </c>
      <c r="N2106" s="12" t="n">
        <f aca="false">IF(N2105 = 1, IF(D2106 &gt; I2106, 1, -1), IF(I2106 &gt; C2106, -1, 1))</f>
        <v>-1</v>
      </c>
      <c r="O2106" s="12" t="n">
        <f aca="false">IF(N2106 =N2105, O2105 + 1, 1)</f>
        <v>6</v>
      </c>
    </row>
    <row collapsed="false" customFormat="false" customHeight="true" hidden="false" ht="13.3" outlineLevel="0" r="2107">
      <c r="A2107" s="17" t="n">
        <v>39616</v>
      </c>
      <c r="B2107" s="14" t="n">
        <v>178.1</v>
      </c>
      <c r="C2107" s="14" t="n">
        <v>181.99</v>
      </c>
      <c r="D2107" s="14" t="n">
        <v>177.41</v>
      </c>
      <c r="E2107" s="14" t="n">
        <v>181.43</v>
      </c>
      <c r="F2107" s="14" t="n">
        <v>32130600</v>
      </c>
      <c r="G2107" s="14" t="n">
        <v>180.65</v>
      </c>
      <c r="I2107" s="18" t="n">
        <f aca="false">IF(N2106 = 1, IF((I2106 + (N2106 * M2106)) &gt; D2107, MAX(C2107,J2106), I2106 + (N2106 * M2106)), IF((I2106 + (N2106 * M2106)) &lt; C2107, MIN(D2107,J2106), I2106 + (N2106 * M2106)))</f>
        <v>185.710847808358</v>
      </c>
      <c r="J2107" s="19" t="n">
        <f aca="false">IF(N2107 = 1, MAX(C2107, J2106), MIN(J2106,D2107))</f>
        <v>165.31</v>
      </c>
      <c r="K2107" s="19" t="n">
        <f aca="false">ABS(J2107 - I2107)</f>
        <v>20.4008478083584</v>
      </c>
      <c r="L2107" s="19" t="n">
        <f aca="false">IF(N2107 &lt;&gt; N2106, $H$2, IF(J2107 &lt;&gt; J2106, IF(L2106 &lt; $H$6, L2106 +$H$4, L2106), L2106))</f>
        <v>0.06</v>
      </c>
      <c r="M2107" s="19" t="n">
        <f aca="false">L2107 * K2107</f>
        <v>1.2240508685015</v>
      </c>
      <c r="N2107" s="12" t="n">
        <f aca="false">IF(N2106 = 1, IF(D2107 &gt; I2107, 1, -1), IF(I2107 &gt; C2107, -1, 1))</f>
        <v>-1</v>
      </c>
      <c r="O2107" s="12" t="n">
        <f aca="false">IF(N2107 =N2106, O2106 + 1, 1)</f>
        <v>7</v>
      </c>
    </row>
    <row collapsed="false" customFormat="false" customHeight="true" hidden="false" ht="13.3" outlineLevel="0" r="2108">
      <c r="A2108" s="17" t="n">
        <v>39617</v>
      </c>
      <c r="B2108" s="14" t="n">
        <v>181.12</v>
      </c>
      <c r="C2108" s="14" t="n">
        <v>182.2</v>
      </c>
      <c r="D2108" s="14" t="n">
        <v>177.35</v>
      </c>
      <c r="E2108" s="14" t="n">
        <v>178.75</v>
      </c>
      <c r="F2108" s="14" t="n">
        <v>28981000</v>
      </c>
      <c r="G2108" s="14" t="n">
        <v>177.99</v>
      </c>
      <c r="I2108" s="18" t="n">
        <f aca="false">IF(N2107 = 1, IF((I2107 + (N2107 * M2107)) &gt; D2108, MAX(C2108,J2107), I2107 + (N2107 * M2107)), IF((I2107 + (N2107 * M2107)) &lt; C2108, MIN(D2108,J2107), I2107 + (N2107 * M2107)))</f>
        <v>184.486796939857</v>
      </c>
      <c r="J2108" s="19" t="n">
        <f aca="false">IF(N2108 = 1, MAX(C2108, J2107), MIN(J2107,D2108))</f>
        <v>165.31</v>
      </c>
      <c r="K2108" s="19" t="n">
        <f aca="false">ABS(J2108 - I2108)</f>
        <v>19.1767969398569</v>
      </c>
      <c r="L2108" s="19" t="n">
        <f aca="false">IF(N2108 &lt;&gt; N2107, $H$2, IF(J2108 &lt;&gt; J2107, IF(L2107 &lt; $H$6, L2107 +$H$4, L2107), L2107))</f>
        <v>0.06</v>
      </c>
      <c r="M2108" s="19" t="n">
        <f aca="false">L2108 * K2108</f>
        <v>1.15060781639141</v>
      </c>
      <c r="N2108" s="12" t="n">
        <f aca="false">IF(N2107 = 1, IF(D2108 &gt; I2108, 1, -1), IF(I2108 &gt; C2108, -1, 1))</f>
        <v>-1</v>
      </c>
      <c r="O2108" s="12" t="n">
        <f aca="false">IF(N2108 =N2107, O2107 + 1, 1)</f>
        <v>8</v>
      </c>
    </row>
    <row collapsed="false" customFormat="false" customHeight="true" hidden="false" ht="13.3" outlineLevel="0" r="2109">
      <c r="A2109" s="17" t="n">
        <v>39618</v>
      </c>
      <c r="B2109" s="14" t="n">
        <v>178.55</v>
      </c>
      <c r="C2109" s="14" t="n">
        <v>182.34</v>
      </c>
      <c r="D2109" s="14" t="n">
        <v>176.8</v>
      </c>
      <c r="E2109" s="14" t="n">
        <v>180.9</v>
      </c>
      <c r="F2109" s="14" t="n">
        <v>28283900</v>
      </c>
      <c r="G2109" s="14" t="n">
        <v>180.13</v>
      </c>
      <c r="I2109" s="18" t="n">
        <f aca="false">IF(N2108 = 1, IF((I2108 + (N2108 * M2108)) &gt; D2109, MAX(C2109,J2108), I2108 + (N2108 * M2108)), IF((I2108 + (N2108 * M2108)) &lt; C2109, MIN(D2109,J2108), I2108 + (N2108 * M2108)))</f>
        <v>183.336189123465</v>
      </c>
      <c r="J2109" s="19" t="n">
        <f aca="false">IF(N2109 = 1, MAX(C2109, J2108), MIN(J2108,D2109))</f>
        <v>165.31</v>
      </c>
      <c r="K2109" s="19" t="n">
        <f aca="false">ABS(J2109 - I2109)</f>
        <v>18.0261891234655</v>
      </c>
      <c r="L2109" s="19" t="n">
        <f aca="false">IF(N2109 &lt;&gt; N2108, $H$2, IF(J2109 &lt;&gt; J2108, IF(L2108 &lt; $H$6, L2108 +$H$4, L2108), L2108))</f>
        <v>0.06</v>
      </c>
      <c r="M2109" s="19" t="n">
        <f aca="false">L2109 * K2109</f>
        <v>1.08157134740793</v>
      </c>
      <c r="N2109" s="12" t="n">
        <f aca="false">IF(N2108 = 1, IF(D2109 &gt; I2109, 1, -1), IF(I2109 &gt; C2109, -1, 1))</f>
        <v>-1</v>
      </c>
      <c r="O2109" s="12" t="n">
        <f aca="false">IF(N2109 =N2108, O2108 + 1, 1)</f>
        <v>9</v>
      </c>
    </row>
    <row collapsed="false" customFormat="false" customHeight="true" hidden="false" ht="13.3" outlineLevel="0" r="2110">
      <c r="A2110" s="17" t="n">
        <v>39619</v>
      </c>
      <c r="B2110" s="14" t="n">
        <v>179.35</v>
      </c>
      <c r="C2110" s="14" t="n">
        <v>181</v>
      </c>
      <c r="D2110" s="14" t="n">
        <v>175</v>
      </c>
      <c r="E2110" s="14" t="n">
        <v>175.27</v>
      </c>
      <c r="F2110" s="14" t="n">
        <v>31727400</v>
      </c>
      <c r="G2110" s="14" t="n">
        <v>174.52</v>
      </c>
      <c r="I2110" s="18" t="n">
        <f aca="false">IF(N2109 = 1, IF((I2109 + (N2109 * M2109)) &gt; D2110, MAX(C2110,J2109), I2109 + (N2109 * M2109)), IF((I2109 + (N2109 * M2109)) &lt; C2110, MIN(D2110,J2109), I2109 + (N2109 * M2109)))</f>
        <v>182.254617776058</v>
      </c>
      <c r="J2110" s="19" t="n">
        <f aca="false">IF(N2110 = 1, MAX(C2110, J2109), MIN(J2109,D2110))</f>
        <v>165.31</v>
      </c>
      <c r="K2110" s="19" t="n">
        <f aca="false">ABS(J2110 - I2110)</f>
        <v>16.9446177760575</v>
      </c>
      <c r="L2110" s="19" t="n">
        <f aca="false">IF(N2110 &lt;&gt; N2109, $H$2, IF(J2110 &lt;&gt; J2109, IF(L2109 &lt; $H$6, L2109 +$H$4, L2109), L2109))</f>
        <v>0.06</v>
      </c>
      <c r="M2110" s="19" t="n">
        <f aca="false">L2110 * K2110</f>
        <v>1.01667706656345</v>
      </c>
      <c r="N2110" s="12" t="n">
        <f aca="false">IF(N2109 = 1, IF(D2110 &gt; I2110, 1, -1), IF(I2110 &gt; C2110, -1, 1))</f>
        <v>-1</v>
      </c>
      <c r="O2110" s="12" t="n">
        <f aca="false">IF(N2110 =N2109, O2109 + 1, 1)</f>
        <v>10</v>
      </c>
    </row>
    <row collapsed="false" customFormat="false" customHeight="true" hidden="false" ht="13.3" outlineLevel="0" r="2111">
      <c r="A2111" s="17" t="n">
        <v>39622</v>
      </c>
      <c r="B2111" s="14" t="n">
        <v>174.74</v>
      </c>
      <c r="C2111" s="14" t="n">
        <v>175.88</v>
      </c>
      <c r="D2111" s="14" t="n">
        <v>171.56</v>
      </c>
      <c r="E2111" s="14" t="n">
        <v>173.16</v>
      </c>
      <c r="F2111" s="14" t="n">
        <v>23063600</v>
      </c>
      <c r="G2111" s="14" t="n">
        <v>172.42</v>
      </c>
      <c r="I2111" s="18" t="n">
        <f aca="false">IF(N2110 = 1, IF((I2110 + (N2110 * M2110)) &gt; D2111, MAX(C2111,J2110), I2110 + (N2110 * M2110)), IF((I2110 + (N2110 * M2110)) &lt; C2111, MIN(D2111,J2110), I2110 + (N2110 * M2110)))</f>
        <v>181.237940709494</v>
      </c>
      <c r="J2111" s="19" t="n">
        <f aca="false">IF(N2111 = 1, MAX(C2111, J2110), MIN(J2110,D2111))</f>
        <v>165.31</v>
      </c>
      <c r="K2111" s="19" t="n">
        <f aca="false">ABS(J2111 - I2111)</f>
        <v>15.9279407094941</v>
      </c>
      <c r="L2111" s="19" t="n">
        <f aca="false">IF(N2111 &lt;&gt; N2110, $H$2, IF(J2111 &lt;&gt; J2110, IF(L2110 &lt; $H$6, L2110 +$H$4, L2110), L2110))</f>
        <v>0.06</v>
      </c>
      <c r="M2111" s="19" t="n">
        <f aca="false">L2111 * K2111</f>
        <v>0.955676442569644</v>
      </c>
      <c r="N2111" s="12" t="n">
        <f aca="false">IF(N2110 = 1, IF(D2111 &gt; I2111, 1, -1), IF(I2111 &gt; C2111, -1, 1))</f>
        <v>-1</v>
      </c>
      <c r="O2111" s="12" t="n">
        <f aca="false">IF(N2111 =N2110, O2110 + 1, 1)</f>
        <v>11</v>
      </c>
    </row>
    <row collapsed="false" customFormat="false" customHeight="true" hidden="false" ht="13.3" outlineLevel="0" r="2112">
      <c r="A2112" s="17" t="n">
        <v>39623</v>
      </c>
      <c r="B2112" s="14" t="n">
        <v>172.37</v>
      </c>
      <c r="C2112" s="14" t="n">
        <v>175.78</v>
      </c>
      <c r="D2112" s="14" t="n">
        <v>171.63</v>
      </c>
      <c r="E2112" s="14" t="n">
        <v>173.25</v>
      </c>
      <c r="F2112" s="14" t="n">
        <v>22212400</v>
      </c>
      <c r="G2112" s="14" t="n">
        <v>172.51</v>
      </c>
      <c r="I2112" s="18" t="n">
        <f aca="false">IF(N2111 = 1, IF((I2111 + (N2111 * M2111)) &gt; D2112, MAX(C2112,J2111), I2111 + (N2111 * M2111)), IF((I2111 + (N2111 * M2111)) &lt; C2112, MIN(D2112,J2111), I2111 + (N2111 * M2111)))</f>
        <v>180.282264266924</v>
      </c>
      <c r="J2112" s="19" t="n">
        <f aca="false">IF(N2112 = 1, MAX(C2112, J2111), MIN(J2111,D2112))</f>
        <v>165.31</v>
      </c>
      <c r="K2112" s="19" t="n">
        <f aca="false">ABS(J2112 - I2112)</f>
        <v>14.9722642669244</v>
      </c>
      <c r="L2112" s="19" t="n">
        <f aca="false">IF(N2112 &lt;&gt; N2111, $H$2, IF(J2112 &lt;&gt; J2111, IF(L2111 &lt; $H$6, L2111 +$H$4, L2111), L2111))</f>
        <v>0.06</v>
      </c>
      <c r="M2112" s="19" t="n">
        <f aca="false">L2112 * K2112</f>
        <v>0.898335856015465</v>
      </c>
      <c r="N2112" s="12" t="n">
        <f aca="false">IF(N2111 = 1, IF(D2112 &gt; I2112, 1, -1), IF(I2112 &gt; C2112, -1, 1))</f>
        <v>-1</v>
      </c>
      <c r="O2112" s="12" t="n">
        <f aca="false">IF(N2112 =N2111, O2111 + 1, 1)</f>
        <v>12</v>
      </c>
    </row>
    <row collapsed="false" customFormat="false" customHeight="true" hidden="false" ht="13.3" outlineLevel="0" r="2113">
      <c r="A2113" s="17" t="n">
        <v>39624</v>
      </c>
      <c r="B2113" s="14" t="n">
        <v>174.61</v>
      </c>
      <c r="C2113" s="14" t="n">
        <v>178.83</v>
      </c>
      <c r="D2113" s="14" t="n">
        <v>173.88</v>
      </c>
      <c r="E2113" s="14" t="n">
        <v>177.39</v>
      </c>
      <c r="F2113" s="14" t="n">
        <v>23016100</v>
      </c>
      <c r="G2113" s="14" t="n">
        <v>176.63</v>
      </c>
      <c r="I2113" s="18" t="n">
        <f aca="false">IF(N2112 = 1, IF((I2112 + (N2112 * M2112)) &gt; D2113, MAX(C2113,J2112), I2112 + (N2112 * M2112)), IF((I2112 + (N2112 * M2112)) &lt; C2113, MIN(D2113,J2112), I2112 + (N2112 * M2112)))</f>
        <v>179.383928410909</v>
      </c>
      <c r="J2113" s="19" t="n">
        <f aca="false">IF(N2113 = 1, MAX(C2113, J2112), MIN(J2112,D2113))</f>
        <v>165.31</v>
      </c>
      <c r="K2113" s="19" t="n">
        <f aca="false">ABS(J2113 - I2113)</f>
        <v>14.0739284109089</v>
      </c>
      <c r="L2113" s="19" t="n">
        <f aca="false">IF(N2113 &lt;&gt; N2112, $H$2, IF(J2113 &lt;&gt; J2112, IF(L2112 &lt; $H$6, L2112 +$H$4, L2112), L2112))</f>
        <v>0.06</v>
      </c>
      <c r="M2113" s="19" t="n">
        <f aca="false">L2113 * K2113</f>
        <v>0.844435704654536</v>
      </c>
      <c r="N2113" s="12" t="n">
        <f aca="false">IF(N2112 = 1, IF(D2113 &gt; I2113, 1, -1), IF(I2113 &gt; C2113, -1, 1))</f>
        <v>-1</v>
      </c>
      <c r="O2113" s="12" t="n">
        <f aca="false">IF(N2113 =N2112, O2112 + 1, 1)</f>
        <v>13</v>
      </c>
    </row>
    <row collapsed="false" customFormat="false" customHeight="true" hidden="false" ht="13.3" outlineLevel="0" r="2114">
      <c r="A2114" s="17" t="n">
        <v>39625</v>
      </c>
      <c r="B2114" s="14" t="n">
        <v>174.07</v>
      </c>
      <c r="C2114" s="14" t="n">
        <v>174.84</v>
      </c>
      <c r="D2114" s="14" t="n">
        <v>168.01</v>
      </c>
      <c r="E2114" s="14" t="n">
        <v>168.26</v>
      </c>
      <c r="F2114" s="14" t="n">
        <v>31057500</v>
      </c>
      <c r="G2114" s="14" t="n">
        <v>167.54</v>
      </c>
      <c r="I2114" s="18" t="n">
        <f aca="false">IF(N2113 = 1, IF((I2113 + (N2113 * M2113)) &gt; D2114, MAX(C2114,J2113), I2113 + (N2113 * M2113)), IF((I2113 + (N2113 * M2113)) &lt; C2114, MIN(D2114,J2113), I2113 + (N2113 * M2113)))</f>
        <v>178.539492706254</v>
      </c>
      <c r="J2114" s="19" t="n">
        <f aca="false">IF(N2114 = 1, MAX(C2114, J2113), MIN(J2113,D2114))</f>
        <v>165.31</v>
      </c>
      <c r="K2114" s="19" t="n">
        <f aca="false">ABS(J2114 - I2114)</f>
        <v>13.2294927062544</v>
      </c>
      <c r="L2114" s="19" t="n">
        <f aca="false">IF(N2114 &lt;&gt; N2113, $H$2, IF(J2114 &lt;&gt; J2113, IF(L2113 &lt; $H$6, L2113 +$H$4, L2113), L2113))</f>
        <v>0.06</v>
      </c>
      <c r="M2114" s="19" t="n">
        <f aca="false">L2114 * K2114</f>
        <v>0.793769562375264</v>
      </c>
      <c r="N2114" s="12" t="n">
        <f aca="false">IF(N2113 = 1, IF(D2114 &gt; I2114, 1, -1), IF(I2114 &gt; C2114, -1, 1))</f>
        <v>-1</v>
      </c>
      <c r="O2114" s="12" t="n">
        <f aca="false">IF(N2114 =N2113, O2113 + 1, 1)</f>
        <v>14</v>
      </c>
    </row>
    <row collapsed="false" customFormat="false" customHeight="true" hidden="false" ht="13.3" outlineLevel="0" r="2115">
      <c r="A2115" s="17" t="n">
        <v>39626</v>
      </c>
      <c r="B2115" s="14" t="n">
        <v>166.51</v>
      </c>
      <c r="C2115" s="14" t="n">
        <v>170.57</v>
      </c>
      <c r="D2115" s="14" t="n">
        <v>164.15</v>
      </c>
      <c r="E2115" s="14" t="n">
        <v>170.09</v>
      </c>
      <c r="F2115" s="14" t="n">
        <v>37223200</v>
      </c>
      <c r="G2115" s="14" t="n">
        <v>169.36</v>
      </c>
      <c r="I2115" s="18" t="n">
        <f aca="false">IF(N2114 = 1, IF((I2114 + (N2114 * M2114)) &gt; D2115, MAX(C2115,J2114), I2114 + (N2114 * M2114)), IF((I2114 + (N2114 * M2114)) &lt; C2115, MIN(D2115,J2114), I2114 + (N2114 * M2114)))</f>
        <v>177.745723143879</v>
      </c>
      <c r="J2115" s="19" t="n">
        <f aca="false">IF(N2115 = 1, MAX(C2115, J2114), MIN(J2114,D2115))</f>
        <v>164.15</v>
      </c>
      <c r="K2115" s="19" t="n">
        <f aca="false">ABS(J2115 - I2115)</f>
        <v>13.5957231438791</v>
      </c>
      <c r="L2115" s="19" t="n">
        <f aca="false">IF(N2115 &lt;&gt; N2114, $H$2, IF(J2115 &lt;&gt; J2114, IF(L2114 &lt; $H$6, L2114 +$H$4, L2114), L2114))</f>
        <v>0.08</v>
      </c>
      <c r="M2115" s="19" t="n">
        <f aca="false">L2115 * K2115</f>
        <v>1.08765785151033</v>
      </c>
      <c r="N2115" s="12" t="n">
        <f aca="false">IF(N2114 = 1, IF(D2115 &gt; I2115, 1, -1), IF(I2115 &gt; C2115, -1, 1))</f>
        <v>-1</v>
      </c>
      <c r="O2115" s="12" t="n">
        <f aca="false">IF(N2115 =N2114, O2114 + 1, 1)</f>
        <v>15</v>
      </c>
    </row>
    <row collapsed="false" customFormat="false" customHeight="true" hidden="false" ht="13.3" outlineLevel="0" r="2116">
      <c r="A2116" s="17" t="n">
        <v>39629</v>
      </c>
      <c r="B2116" s="14" t="n">
        <v>170.19</v>
      </c>
      <c r="C2116" s="14" t="n">
        <v>172</v>
      </c>
      <c r="D2116" s="14" t="n">
        <v>166.62</v>
      </c>
      <c r="E2116" s="14" t="n">
        <v>167.44</v>
      </c>
      <c r="F2116" s="14" t="n">
        <v>24435600</v>
      </c>
      <c r="G2116" s="14" t="n">
        <v>166.72</v>
      </c>
      <c r="I2116" s="18" t="n">
        <f aca="false">IF(N2115 = 1, IF((I2115 + (N2115 * M2115)) &gt; D2116, MAX(C2116,J2115), I2115 + (N2115 * M2115)), IF((I2115 + (N2115 * M2115)) &lt; C2116, MIN(D2116,J2115), I2115 + (N2115 * M2115)))</f>
        <v>176.658065292369</v>
      </c>
      <c r="J2116" s="19" t="n">
        <f aca="false">IF(N2116 = 1, MAX(C2116, J2115), MIN(J2115,D2116))</f>
        <v>164.15</v>
      </c>
      <c r="K2116" s="19" t="n">
        <f aca="false">ABS(J2116 - I2116)</f>
        <v>12.5080652923688</v>
      </c>
      <c r="L2116" s="19" t="n">
        <f aca="false">IF(N2116 &lt;&gt; N2115, $H$2, IF(J2116 &lt;&gt; J2115, IF(L2115 &lt; $H$6, L2115 +$H$4, L2115), L2115))</f>
        <v>0.08</v>
      </c>
      <c r="M2116" s="19" t="n">
        <f aca="false">L2116 * K2116</f>
        <v>1.0006452233895</v>
      </c>
      <c r="N2116" s="12" t="n">
        <f aca="false">IF(N2115 = 1, IF(D2116 &gt; I2116, 1, -1), IF(I2116 &gt; C2116, -1, 1))</f>
        <v>-1</v>
      </c>
      <c r="O2116" s="12" t="n">
        <f aca="false">IF(N2116 =N2115, O2115 + 1, 1)</f>
        <v>16</v>
      </c>
    </row>
    <row collapsed="false" customFormat="false" customHeight="true" hidden="false" ht="13.3" outlineLevel="0" r="2117">
      <c r="A2117" s="17" t="n">
        <v>39630</v>
      </c>
      <c r="B2117" s="14" t="n">
        <v>164.23</v>
      </c>
      <c r="C2117" s="14" t="n">
        <v>174.72</v>
      </c>
      <c r="D2117" s="14" t="n">
        <v>164</v>
      </c>
      <c r="E2117" s="14" t="n">
        <v>174.68</v>
      </c>
      <c r="F2117" s="14" t="n">
        <v>39688600</v>
      </c>
      <c r="G2117" s="14" t="n">
        <v>173.93</v>
      </c>
      <c r="I2117" s="18" t="n">
        <f aca="false">IF(N2116 = 1, IF((I2116 + (N2116 * M2116)) &gt; D2117, MAX(C2117,J2116), I2116 + (N2116 * M2116)), IF((I2116 + (N2116 * M2116)) &lt; C2117, MIN(D2117,J2116), I2116 + (N2116 * M2116)))</f>
        <v>175.657420068979</v>
      </c>
      <c r="J2117" s="19" t="n">
        <f aca="false">IF(N2117 = 1, MAX(C2117, J2116), MIN(J2116,D2117))</f>
        <v>164</v>
      </c>
      <c r="K2117" s="19" t="n">
        <f aca="false">ABS(J2117 - I2117)</f>
        <v>11.6574200689793</v>
      </c>
      <c r="L2117" s="19" t="n">
        <f aca="false">IF(N2117 &lt;&gt; N2116, $H$2, IF(J2117 &lt;&gt; J2116, IF(L2116 &lt; $H$6, L2116 +$H$4, L2116), L2116))</f>
        <v>0.1</v>
      </c>
      <c r="M2117" s="19" t="n">
        <f aca="false">L2117 * K2117</f>
        <v>1.16574200689793</v>
      </c>
      <c r="N2117" s="12" t="n">
        <f aca="false">IF(N2116 = 1, IF(D2117 &gt; I2117, 1, -1), IF(I2117 &gt; C2117, -1, 1))</f>
        <v>-1</v>
      </c>
      <c r="O2117" s="12" t="n">
        <f aca="false">IF(N2117 =N2116, O2116 + 1, 1)</f>
        <v>17</v>
      </c>
    </row>
    <row collapsed="false" customFormat="false" customHeight="true" hidden="false" ht="13.3" outlineLevel="0" r="2118">
      <c r="A2118" s="17" t="n">
        <v>39631</v>
      </c>
      <c r="B2118" s="14" t="n">
        <v>175.2</v>
      </c>
      <c r="C2118" s="14" t="n">
        <v>177.45</v>
      </c>
      <c r="D2118" s="14" t="n">
        <v>168.18</v>
      </c>
      <c r="E2118" s="14" t="n">
        <v>168.18</v>
      </c>
      <c r="F2118" s="14" t="n">
        <v>29911400</v>
      </c>
      <c r="G2118" s="14" t="n">
        <v>167.46</v>
      </c>
      <c r="I2118" s="18" t="n">
        <f aca="false">IF(N2117 = 1, IF((I2117 + (N2117 * M2117)) &gt; D2118, MAX(C2118,J2117), I2117 + (N2117 * M2117)), IF((I2117 + (N2117 * M2117)) &lt; C2118, MIN(D2118,J2117), I2117 + (N2117 * M2117)))</f>
        <v>164</v>
      </c>
      <c r="J2118" s="19" t="n">
        <f aca="false">IF(N2118 = 1, MAX(C2118, J2117), MIN(J2117,D2118))</f>
        <v>177.45</v>
      </c>
      <c r="K2118" s="19" t="n">
        <f aca="false">ABS(J2118 - I2118)</f>
        <v>13.45</v>
      </c>
      <c r="L2118" s="19" t="n">
        <f aca="false">IF(N2118 &lt;&gt; N2117, $H$2, IF(J2118 &lt;&gt; J2117, IF(L2117 &lt; $H$6, L2117 +$H$4, L2117), L2117))</f>
        <v>0.02</v>
      </c>
      <c r="M2118" s="19" t="n">
        <f aca="false">L2118 * K2118</f>
        <v>0.269</v>
      </c>
      <c r="N2118" s="12" t="n">
        <f aca="false">IF(N2117 = 1, IF(D2118 &gt; I2118, 1, -1), IF(I2118 &gt; C2118, -1, 1))</f>
        <v>1</v>
      </c>
      <c r="O2118" s="12" t="n">
        <f aca="false">IF(N2118 =N2117, O2117 + 1, 1)</f>
        <v>1</v>
      </c>
    </row>
    <row collapsed="false" customFormat="false" customHeight="true" hidden="false" ht="13.3" outlineLevel="0" r="2119">
      <c r="A2119" s="17" t="n">
        <v>39632</v>
      </c>
      <c r="B2119" s="14" t="n">
        <v>169.59</v>
      </c>
      <c r="C2119" s="14" t="n">
        <v>172.17</v>
      </c>
      <c r="D2119" s="14" t="n">
        <v>165.75</v>
      </c>
      <c r="E2119" s="14" t="n">
        <v>170.12</v>
      </c>
      <c r="F2119" s="14" t="n">
        <v>18691500</v>
      </c>
      <c r="G2119" s="14" t="n">
        <v>169.39</v>
      </c>
      <c r="I2119" s="18" t="n">
        <f aca="false">IF(N2118 = 1, IF((I2118 + (N2118 * M2118)) &gt; D2119, MAX(C2119,J2118), I2118 + (N2118 * M2118)), IF((I2118 + (N2118 * M2118)) &lt; C2119, MIN(D2119,J2118), I2118 + (N2118 * M2118)))</f>
        <v>164.269</v>
      </c>
      <c r="J2119" s="19" t="n">
        <f aca="false">IF(N2119 = 1, MAX(C2119, J2118), MIN(J2118,D2119))</f>
        <v>177.45</v>
      </c>
      <c r="K2119" s="19" t="n">
        <f aca="false">ABS(J2119 - I2119)</f>
        <v>13.181</v>
      </c>
      <c r="L2119" s="19" t="n">
        <f aca="false">IF(N2119 &lt;&gt; N2118, $H$2, IF(J2119 &lt;&gt; J2118, IF(L2118 &lt; $H$6, L2118 +$H$4, L2118), L2118))</f>
        <v>0.02</v>
      </c>
      <c r="M2119" s="19" t="n">
        <f aca="false">L2119 * K2119</f>
        <v>0.26362</v>
      </c>
      <c r="N2119" s="12" t="n">
        <f aca="false">IF(N2118 = 1, IF(D2119 &gt; I2119, 1, -1), IF(I2119 &gt; C2119, -1, 1))</f>
        <v>1</v>
      </c>
      <c r="O2119" s="12" t="n">
        <f aca="false">IF(N2119 =N2118, O2118 + 1, 1)</f>
        <v>2</v>
      </c>
    </row>
    <row collapsed="false" customFormat="false" customHeight="true" hidden="false" ht="13.3" outlineLevel="0" r="2120">
      <c r="A2120" s="17" t="n">
        <v>39636</v>
      </c>
      <c r="B2120" s="14" t="n">
        <v>173.16</v>
      </c>
      <c r="C2120" s="14" t="n">
        <v>177.13</v>
      </c>
      <c r="D2120" s="14" t="n">
        <v>171.9</v>
      </c>
      <c r="E2120" s="14" t="n">
        <v>175.16</v>
      </c>
      <c r="F2120" s="14" t="n">
        <v>29299700</v>
      </c>
      <c r="G2120" s="14" t="n">
        <v>174.41</v>
      </c>
      <c r="I2120" s="18" t="n">
        <f aca="false">IF(N2119 = 1, IF((I2119 + (N2119 * M2119)) &gt; D2120, MAX(C2120,J2119), I2119 + (N2119 * M2119)), IF((I2119 + (N2119 * M2119)) &lt; C2120, MIN(D2120,J2119), I2119 + (N2119 * M2119)))</f>
        <v>164.53262</v>
      </c>
      <c r="J2120" s="19" t="n">
        <f aca="false">IF(N2120 = 1, MAX(C2120, J2119), MIN(J2119,D2120))</f>
        <v>177.45</v>
      </c>
      <c r="K2120" s="19" t="n">
        <f aca="false">ABS(J2120 - I2120)</f>
        <v>12.91738</v>
      </c>
      <c r="L2120" s="19" t="n">
        <f aca="false">IF(N2120 &lt;&gt; N2119, $H$2, IF(J2120 &lt;&gt; J2119, IF(L2119 &lt; $H$6, L2119 +$H$4, L2119), L2119))</f>
        <v>0.02</v>
      </c>
      <c r="M2120" s="19" t="n">
        <f aca="false">L2120 * K2120</f>
        <v>0.2583476</v>
      </c>
      <c r="N2120" s="12" t="n">
        <f aca="false">IF(N2119 = 1, IF(D2120 &gt; I2120, 1, -1), IF(I2120 &gt; C2120, -1, 1))</f>
        <v>1</v>
      </c>
      <c r="O2120" s="12" t="n">
        <f aca="false">IF(N2120 =N2119, O2119 + 1, 1)</f>
        <v>3</v>
      </c>
    </row>
    <row collapsed="false" customFormat="false" customHeight="true" hidden="false" ht="13.3" outlineLevel="0" r="2121">
      <c r="A2121" s="17" t="n">
        <v>39637</v>
      </c>
      <c r="B2121" s="14" t="n">
        <v>175.4</v>
      </c>
      <c r="C2121" s="14" t="n">
        <v>179.7</v>
      </c>
      <c r="D2121" s="14" t="n">
        <v>172.74</v>
      </c>
      <c r="E2121" s="14" t="n">
        <v>179.55</v>
      </c>
      <c r="F2121" s="14" t="n">
        <v>31726800</v>
      </c>
      <c r="G2121" s="14" t="n">
        <v>178.78</v>
      </c>
      <c r="I2121" s="18" t="n">
        <f aca="false">IF(N2120 = 1, IF((I2120 + (N2120 * M2120)) &gt; D2121, MAX(C2121,J2120), I2120 + (N2120 * M2120)), IF((I2120 + (N2120 * M2120)) &lt; C2121, MIN(D2121,J2120), I2120 + (N2120 * M2120)))</f>
        <v>164.7909676</v>
      </c>
      <c r="J2121" s="19" t="n">
        <f aca="false">IF(N2121 = 1, MAX(C2121, J2120), MIN(J2120,D2121))</f>
        <v>179.7</v>
      </c>
      <c r="K2121" s="19" t="n">
        <f aca="false">ABS(J2121 - I2121)</f>
        <v>14.9090324</v>
      </c>
      <c r="L2121" s="19" t="n">
        <f aca="false">IF(N2121 &lt;&gt; N2120, $H$2, IF(J2121 &lt;&gt; J2120, IF(L2120 &lt; $H$6, L2120 +$H$4, L2120), L2120))</f>
        <v>0.04</v>
      </c>
      <c r="M2121" s="19" t="n">
        <f aca="false">L2121 * K2121</f>
        <v>0.596361295999999</v>
      </c>
      <c r="N2121" s="12" t="n">
        <f aca="false">IF(N2120 = 1, IF(D2121 &gt; I2121, 1, -1), IF(I2121 &gt; C2121, -1, 1))</f>
        <v>1</v>
      </c>
      <c r="O2121" s="12" t="n">
        <f aca="false">IF(N2121 =N2120, O2120 + 1, 1)</f>
        <v>4</v>
      </c>
    </row>
    <row collapsed="false" customFormat="false" customHeight="true" hidden="false" ht="13.3" outlineLevel="0" r="2122">
      <c r="A2122" s="17" t="n">
        <v>39638</v>
      </c>
      <c r="B2122" s="14" t="n">
        <v>180.2</v>
      </c>
      <c r="C2122" s="14" t="n">
        <v>180.91</v>
      </c>
      <c r="D2122" s="14" t="n">
        <v>174.14</v>
      </c>
      <c r="E2122" s="14" t="n">
        <v>174.25</v>
      </c>
      <c r="F2122" s="14" t="n">
        <v>31992000</v>
      </c>
      <c r="G2122" s="14" t="n">
        <v>173.51</v>
      </c>
      <c r="I2122" s="18" t="n">
        <f aca="false">IF(N2121 = 1, IF((I2121 + (N2121 * M2121)) &gt; D2122, MAX(C2122,J2121), I2121 + (N2121 * M2121)), IF((I2121 + (N2121 * M2121)) &lt; C2122, MIN(D2122,J2121), I2121 + (N2121 * M2121)))</f>
        <v>165.387328896</v>
      </c>
      <c r="J2122" s="19" t="n">
        <f aca="false">IF(N2122 = 1, MAX(C2122, J2121), MIN(J2121,D2122))</f>
        <v>180.91</v>
      </c>
      <c r="K2122" s="19" t="n">
        <f aca="false">ABS(J2122 - I2122)</f>
        <v>15.522671104</v>
      </c>
      <c r="L2122" s="19" t="n">
        <f aca="false">IF(N2122 &lt;&gt; N2121, $H$2, IF(J2122 &lt;&gt; J2121, IF(L2121 &lt; $H$6, L2121 +$H$4, L2121), L2121))</f>
        <v>0.06</v>
      </c>
      <c r="M2122" s="19" t="n">
        <f aca="false">L2122 * K2122</f>
        <v>0.931360266239999</v>
      </c>
      <c r="N2122" s="12" t="n">
        <f aca="false">IF(N2121 = 1, IF(D2122 &gt; I2122, 1, -1), IF(I2122 &gt; C2122, -1, 1))</f>
        <v>1</v>
      </c>
      <c r="O2122" s="12" t="n">
        <f aca="false">IF(N2122 =N2121, O2121 + 1, 1)</f>
        <v>5</v>
      </c>
    </row>
    <row collapsed="false" customFormat="false" customHeight="true" hidden="false" ht="13.3" outlineLevel="0" r="2123">
      <c r="A2123" s="17" t="n">
        <v>39639</v>
      </c>
      <c r="B2123" s="14" t="n">
        <v>174.92</v>
      </c>
      <c r="C2123" s="14" t="n">
        <v>177.34</v>
      </c>
      <c r="D2123" s="14" t="n">
        <v>171.37</v>
      </c>
      <c r="E2123" s="14" t="n">
        <v>176.63</v>
      </c>
      <c r="F2123" s="14" t="n">
        <v>30024600</v>
      </c>
      <c r="G2123" s="14" t="n">
        <v>175.87</v>
      </c>
      <c r="I2123" s="18" t="n">
        <f aca="false">IF(N2122 = 1, IF((I2122 + (N2122 * M2122)) &gt; D2123, MAX(C2123,J2122), I2122 + (N2122 * M2122)), IF((I2122 + (N2122 * M2122)) &lt; C2123, MIN(D2123,J2122), I2122 + (N2122 * M2122)))</f>
        <v>166.31868916224</v>
      </c>
      <c r="J2123" s="19" t="n">
        <f aca="false">IF(N2123 = 1, MAX(C2123, J2122), MIN(J2122,D2123))</f>
        <v>180.91</v>
      </c>
      <c r="K2123" s="19" t="n">
        <f aca="false">ABS(J2123 - I2123)</f>
        <v>14.59131083776</v>
      </c>
      <c r="L2123" s="19" t="n">
        <f aca="false">IF(N2123 &lt;&gt; N2122, $H$2, IF(J2123 &lt;&gt; J2122, IF(L2122 &lt; $H$6, L2122 +$H$4, L2122), L2122))</f>
        <v>0.06</v>
      </c>
      <c r="M2123" s="19" t="n">
        <f aca="false">L2123 * K2123</f>
        <v>0.875478650265599</v>
      </c>
      <c r="N2123" s="12" t="n">
        <f aca="false">IF(N2122 = 1, IF(D2123 &gt; I2123, 1, -1), IF(I2123 &gt; C2123, -1, 1))</f>
        <v>1</v>
      </c>
      <c r="O2123" s="12" t="n">
        <f aca="false">IF(N2123 =N2122, O2122 + 1, 1)</f>
        <v>6</v>
      </c>
    </row>
    <row collapsed="false" customFormat="false" customHeight="true" hidden="false" ht="13.3" outlineLevel="0" r="2124">
      <c r="A2124" s="17" t="n">
        <v>39640</v>
      </c>
      <c r="B2124" s="14" t="n">
        <v>175.47</v>
      </c>
      <c r="C2124" s="14" t="n">
        <v>177.11</v>
      </c>
      <c r="D2124" s="14" t="n">
        <v>171</v>
      </c>
      <c r="E2124" s="14" t="n">
        <v>172.58</v>
      </c>
      <c r="F2124" s="14" t="n">
        <v>33214700</v>
      </c>
      <c r="G2124" s="14" t="n">
        <v>171.84</v>
      </c>
      <c r="I2124" s="18" t="n">
        <f aca="false">IF(N2123 = 1, IF((I2123 + (N2123 * M2123)) &gt; D2124, MAX(C2124,J2123), I2123 + (N2123 * M2123)), IF((I2123 + (N2123 * M2123)) &lt; C2124, MIN(D2124,J2123), I2123 + (N2123 * M2123)))</f>
        <v>167.194167812506</v>
      </c>
      <c r="J2124" s="19" t="n">
        <f aca="false">IF(N2124 = 1, MAX(C2124, J2123), MIN(J2123,D2124))</f>
        <v>180.91</v>
      </c>
      <c r="K2124" s="19" t="n">
        <f aca="false">ABS(J2124 - I2124)</f>
        <v>13.7158321874944</v>
      </c>
      <c r="L2124" s="19" t="n">
        <f aca="false">IF(N2124 &lt;&gt; N2123, $H$2, IF(J2124 &lt;&gt; J2123, IF(L2123 &lt; $H$6, L2123 +$H$4, L2123), L2123))</f>
        <v>0.06</v>
      </c>
      <c r="M2124" s="19" t="n">
        <f aca="false">L2124 * K2124</f>
        <v>0.822949931249663</v>
      </c>
      <c r="N2124" s="12" t="n">
        <f aca="false">IF(N2123 = 1, IF(D2124 &gt; I2124, 1, -1), IF(I2124 &gt; C2124, -1, 1))</f>
        <v>1</v>
      </c>
      <c r="O2124" s="12" t="n">
        <f aca="false">IF(N2124 =N2123, O2123 + 1, 1)</f>
        <v>7</v>
      </c>
    </row>
    <row collapsed="false" customFormat="false" customHeight="true" hidden="false" ht="13.3" outlineLevel="0" r="2125">
      <c r="A2125" s="17" t="n">
        <v>39643</v>
      </c>
      <c r="B2125" s="14" t="n">
        <v>179.24</v>
      </c>
      <c r="C2125" s="14" t="n">
        <v>179.3</v>
      </c>
      <c r="D2125" s="14" t="n">
        <v>173.08</v>
      </c>
      <c r="E2125" s="14" t="n">
        <v>173.88</v>
      </c>
      <c r="F2125" s="14" t="n">
        <v>31644800</v>
      </c>
      <c r="G2125" s="14" t="n">
        <v>173.14</v>
      </c>
      <c r="I2125" s="18" t="n">
        <f aca="false">IF(N2124 = 1, IF((I2124 + (N2124 * M2124)) &gt; D2125, MAX(C2125,J2124), I2124 + (N2124 * M2124)), IF((I2124 + (N2124 * M2124)) &lt; C2125, MIN(D2125,J2124), I2124 + (N2124 * M2124)))</f>
        <v>168.017117743755</v>
      </c>
      <c r="J2125" s="19" t="n">
        <f aca="false">IF(N2125 = 1, MAX(C2125, J2124), MIN(J2124,D2125))</f>
        <v>180.91</v>
      </c>
      <c r="K2125" s="19" t="n">
        <f aca="false">ABS(J2125 - I2125)</f>
        <v>12.8928822562447</v>
      </c>
      <c r="L2125" s="19" t="n">
        <f aca="false">IF(N2125 &lt;&gt; N2124, $H$2, IF(J2125 &lt;&gt; J2124, IF(L2124 &lt; $H$6, L2124 +$H$4, L2124), L2124))</f>
        <v>0.06</v>
      </c>
      <c r="M2125" s="19" t="n">
        <f aca="false">L2125 * K2125</f>
        <v>0.773572935374683</v>
      </c>
      <c r="N2125" s="12" t="n">
        <f aca="false">IF(N2124 = 1, IF(D2125 &gt; I2125, 1, -1), IF(I2125 &gt; C2125, -1, 1))</f>
        <v>1</v>
      </c>
      <c r="O2125" s="12" t="n">
        <f aca="false">IF(N2125 =N2124, O2124 + 1, 1)</f>
        <v>8</v>
      </c>
    </row>
    <row collapsed="false" customFormat="false" customHeight="true" hidden="false" ht="13.3" outlineLevel="0" r="2126">
      <c r="A2126" s="17" t="n">
        <v>39644</v>
      </c>
      <c r="B2126" s="14" t="n">
        <v>172.48</v>
      </c>
      <c r="C2126" s="14" t="n">
        <v>173.74</v>
      </c>
      <c r="D2126" s="14" t="n">
        <v>166.39</v>
      </c>
      <c r="E2126" s="14" t="n">
        <v>169.64</v>
      </c>
      <c r="F2126" s="14" t="n">
        <v>37144400</v>
      </c>
      <c r="G2126" s="14" t="n">
        <v>168.91</v>
      </c>
      <c r="I2126" s="18" t="n">
        <f aca="false">IF(N2125 = 1, IF((I2125 + (N2125 * M2125)) &gt; D2126, MAX(C2126,J2125), I2125 + (N2125 * M2125)), IF((I2125 + (N2125 * M2125)) &lt; C2126, MIN(D2126,J2125), I2125 + (N2125 * M2125)))</f>
        <v>180.91</v>
      </c>
      <c r="J2126" s="19" t="n">
        <f aca="false">IF(N2126 = 1, MAX(C2126, J2125), MIN(J2125,D2126))</f>
        <v>166.39</v>
      </c>
      <c r="K2126" s="19" t="n">
        <f aca="false">ABS(J2126 - I2126)</f>
        <v>14.52</v>
      </c>
      <c r="L2126" s="19" t="n">
        <f aca="false">IF(N2126 &lt;&gt; N2125, $H$2, IF(J2126 &lt;&gt; J2125, IF(L2125 &lt; $H$6, L2125 +$H$4, L2125), L2125))</f>
        <v>0.02</v>
      </c>
      <c r="M2126" s="19" t="n">
        <f aca="false">L2126 * K2126</f>
        <v>0.2904</v>
      </c>
      <c r="N2126" s="12" t="n">
        <f aca="false">IF(N2125 = 1, IF(D2126 &gt; I2126, 1, -1), IF(I2126 &gt; C2126, -1, 1))</f>
        <v>-1</v>
      </c>
      <c r="O2126" s="12" t="n">
        <f aca="false">IF(N2126 =N2125, O2125 + 1, 1)</f>
        <v>1</v>
      </c>
    </row>
    <row collapsed="false" customFormat="false" customHeight="true" hidden="false" ht="13.3" outlineLevel="0" r="2127">
      <c r="A2127" s="17" t="n">
        <v>39645</v>
      </c>
      <c r="B2127" s="14" t="n">
        <v>170.2</v>
      </c>
      <c r="C2127" s="14" t="n">
        <v>172.93</v>
      </c>
      <c r="D2127" s="14" t="n">
        <v>168.6</v>
      </c>
      <c r="E2127" s="14" t="n">
        <v>172.81</v>
      </c>
      <c r="F2127" s="14" t="n">
        <v>26706800</v>
      </c>
      <c r="G2127" s="14" t="n">
        <v>172.07</v>
      </c>
      <c r="I2127" s="18" t="n">
        <f aca="false">IF(N2126 = 1, IF((I2126 + (N2126 * M2126)) &gt; D2127, MAX(C2127,J2126), I2126 + (N2126 * M2126)), IF((I2126 + (N2126 * M2126)) &lt; C2127, MIN(D2127,J2126), I2126 + (N2126 * M2126)))</f>
        <v>180.6196</v>
      </c>
      <c r="J2127" s="19" t="n">
        <f aca="false">IF(N2127 = 1, MAX(C2127, J2126), MIN(J2126,D2127))</f>
        <v>166.39</v>
      </c>
      <c r="K2127" s="19" t="n">
        <f aca="false">ABS(J2127 - I2127)</f>
        <v>14.2296</v>
      </c>
      <c r="L2127" s="19" t="n">
        <f aca="false">IF(N2127 &lt;&gt; N2126, $H$2, IF(J2127 &lt;&gt; J2126, IF(L2126 &lt; $H$6, L2126 +$H$4, L2126), L2126))</f>
        <v>0.02</v>
      </c>
      <c r="M2127" s="19" t="n">
        <f aca="false">L2127 * K2127</f>
        <v>0.284592</v>
      </c>
      <c r="N2127" s="12" t="n">
        <f aca="false">IF(N2126 = 1, IF(D2127 &gt; I2127, 1, -1), IF(I2127 &gt; C2127, -1, 1))</f>
        <v>-1</v>
      </c>
      <c r="O2127" s="12" t="n">
        <f aca="false">IF(N2127 =N2126, O2126 + 1, 1)</f>
        <v>2</v>
      </c>
    </row>
    <row collapsed="false" customFormat="false" customHeight="true" hidden="false" ht="13.3" outlineLevel="0" r="2128">
      <c r="A2128" s="17" t="n">
        <v>39646</v>
      </c>
      <c r="B2128" s="14" t="n">
        <v>174.1</v>
      </c>
      <c r="C2128" s="14" t="n">
        <v>174.98</v>
      </c>
      <c r="D2128" s="14" t="n">
        <v>171.39</v>
      </c>
      <c r="E2128" s="14" t="n">
        <v>171.81</v>
      </c>
      <c r="F2128" s="14" t="n">
        <v>27054500</v>
      </c>
      <c r="G2128" s="14" t="n">
        <v>171.08</v>
      </c>
      <c r="I2128" s="18" t="n">
        <f aca="false">IF(N2127 = 1, IF((I2127 + (N2127 * M2127)) &gt; D2128, MAX(C2128,J2127), I2127 + (N2127 * M2127)), IF((I2127 + (N2127 * M2127)) &lt; C2128, MIN(D2128,J2127), I2127 + (N2127 * M2127)))</f>
        <v>180.335008</v>
      </c>
      <c r="J2128" s="19" t="n">
        <f aca="false">IF(N2128 = 1, MAX(C2128, J2127), MIN(J2127,D2128))</f>
        <v>166.39</v>
      </c>
      <c r="K2128" s="19" t="n">
        <f aca="false">ABS(J2128 - I2128)</f>
        <v>13.945008</v>
      </c>
      <c r="L2128" s="19" t="n">
        <f aca="false">IF(N2128 &lt;&gt; N2127, $H$2, IF(J2128 &lt;&gt; J2127, IF(L2127 &lt; $H$6, L2127 +$H$4, L2127), L2127))</f>
        <v>0.02</v>
      </c>
      <c r="M2128" s="19" t="n">
        <f aca="false">L2128 * K2128</f>
        <v>0.27890016</v>
      </c>
      <c r="N2128" s="12" t="n">
        <f aca="false">IF(N2127 = 1, IF(D2128 &gt; I2128, 1, -1), IF(I2128 &gt; C2128, -1, 1))</f>
        <v>-1</v>
      </c>
      <c r="O2128" s="12" t="n">
        <f aca="false">IF(N2128 =N2127, O2127 + 1, 1)</f>
        <v>3</v>
      </c>
    </row>
    <row collapsed="false" customFormat="false" customHeight="true" hidden="false" ht="13.3" outlineLevel="0" r="2129">
      <c r="A2129" s="17" t="n">
        <v>39647</v>
      </c>
      <c r="B2129" s="14" t="n">
        <v>168.52</v>
      </c>
      <c r="C2129" s="14" t="n">
        <v>169.65</v>
      </c>
      <c r="D2129" s="14" t="n">
        <v>165</v>
      </c>
      <c r="E2129" s="14" t="n">
        <v>165.15</v>
      </c>
      <c r="F2129" s="14" t="n">
        <v>31014800</v>
      </c>
      <c r="G2129" s="14" t="n">
        <v>164.44</v>
      </c>
      <c r="I2129" s="18" t="n">
        <f aca="false">IF(N2128 = 1, IF((I2128 + (N2128 * M2128)) &gt; D2129, MAX(C2129,J2128), I2128 + (N2128 * M2128)), IF((I2128 + (N2128 * M2128)) &lt; C2129, MIN(D2129,J2128), I2128 + (N2128 * M2128)))</f>
        <v>180.05610784</v>
      </c>
      <c r="J2129" s="19" t="n">
        <f aca="false">IF(N2129 = 1, MAX(C2129, J2128), MIN(J2128,D2129))</f>
        <v>165</v>
      </c>
      <c r="K2129" s="19" t="n">
        <f aca="false">ABS(J2129 - I2129)</f>
        <v>15.05610784</v>
      </c>
      <c r="L2129" s="19" t="n">
        <f aca="false">IF(N2129 &lt;&gt; N2128, $H$2, IF(J2129 &lt;&gt; J2128, IF(L2128 &lt; $H$6, L2128 +$H$4, L2128), L2128))</f>
        <v>0.04</v>
      </c>
      <c r="M2129" s="19" t="n">
        <f aca="false">L2129 * K2129</f>
        <v>0.602244313599999</v>
      </c>
      <c r="N2129" s="12" t="n">
        <f aca="false">IF(N2128 = 1, IF(D2129 &gt; I2129, 1, -1), IF(I2129 &gt; C2129, -1, 1))</f>
        <v>-1</v>
      </c>
      <c r="O2129" s="12" t="n">
        <f aca="false">IF(N2129 =N2128, O2128 + 1, 1)</f>
        <v>4</v>
      </c>
    </row>
    <row collapsed="false" customFormat="false" customHeight="true" hidden="false" ht="13.3" outlineLevel="0" r="2130">
      <c r="A2130" s="17" t="n">
        <v>39650</v>
      </c>
      <c r="B2130" s="14" t="n">
        <v>166.9</v>
      </c>
      <c r="C2130" s="14" t="n">
        <v>167.5</v>
      </c>
      <c r="D2130" s="14" t="n">
        <v>161.12</v>
      </c>
      <c r="E2130" s="14" t="n">
        <v>166.29</v>
      </c>
      <c r="F2130" s="14" t="n">
        <v>48588200</v>
      </c>
      <c r="G2130" s="14" t="n">
        <v>165.58</v>
      </c>
      <c r="I2130" s="18" t="n">
        <f aca="false">IF(N2129 = 1, IF((I2129 + (N2129 * M2129)) &gt; D2130, MAX(C2130,J2129), I2129 + (N2129 * M2129)), IF((I2129 + (N2129 * M2129)) &lt; C2130, MIN(D2130,J2129), I2129 + (N2129 * M2129)))</f>
        <v>179.4538635264</v>
      </c>
      <c r="J2130" s="19" t="n">
        <f aca="false">IF(N2130 = 1, MAX(C2130, J2129), MIN(J2129,D2130))</f>
        <v>161.12</v>
      </c>
      <c r="K2130" s="19" t="n">
        <f aca="false">ABS(J2130 - I2130)</f>
        <v>18.3338635264</v>
      </c>
      <c r="L2130" s="19" t="n">
        <f aca="false">IF(N2130 &lt;&gt; N2129, $H$2, IF(J2130 &lt;&gt; J2129, IF(L2129 &lt; $H$6, L2129 +$H$4, L2129), L2129))</f>
        <v>0.06</v>
      </c>
      <c r="M2130" s="19" t="n">
        <f aca="false">L2130 * K2130</f>
        <v>1.100031811584</v>
      </c>
      <c r="N2130" s="12" t="n">
        <f aca="false">IF(N2129 = 1, IF(D2130 &gt; I2130, 1, -1), IF(I2130 &gt; C2130, -1, 1))</f>
        <v>-1</v>
      </c>
      <c r="O2130" s="12" t="n">
        <f aca="false">IF(N2130 =N2129, O2129 + 1, 1)</f>
        <v>5</v>
      </c>
    </row>
    <row collapsed="false" customFormat="false" customHeight="true" hidden="false" ht="13.3" outlineLevel="0" r="2131">
      <c r="A2131" s="17" t="n">
        <v>39651</v>
      </c>
      <c r="B2131" s="14" t="n">
        <v>149</v>
      </c>
      <c r="C2131" s="14" t="n">
        <v>162.76</v>
      </c>
      <c r="D2131" s="14" t="n">
        <v>146.53</v>
      </c>
      <c r="E2131" s="14" t="n">
        <v>162.02</v>
      </c>
      <c r="F2131" s="14" t="n">
        <v>67128300</v>
      </c>
      <c r="G2131" s="14" t="n">
        <v>161.33</v>
      </c>
      <c r="I2131" s="18" t="n">
        <f aca="false">IF(N2130 = 1, IF((I2130 + (N2130 * M2130)) &gt; D2131, MAX(C2131,J2130), I2130 + (N2130 * M2130)), IF((I2130 + (N2130 * M2130)) &lt; C2131, MIN(D2131,J2130), I2130 + (N2130 * M2130)))</f>
        <v>178.353831714816</v>
      </c>
      <c r="J2131" s="19" t="n">
        <f aca="false">IF(N2131 = 1, MAX(C2131, J2130), MIN(J2130,D2131))</f>
        <v>146.53</v>
      </c>
      <c r="K2131" s="19" t="n">
        <f aca="false">ABS(J2131 - I2131)</f>
        <v>31.823831714816</v>
      </c>
      <c r="L2131" s="19" t="n">
        <f aca="false">IF(N2131 &lt;&gt; N2130, $H$2, IF(J2131 &lt;&gt; J2130, IF(L2130 &lt; $H$6, L2130 +$H$4, L2130), L2130))</f>
        <v>0.08</v>
      </c>
      <c r="M2131" s="19" t="n">
        <f aca="false">L2131 * K2131</f>
        <v>2.54590653718528</v>
      </c>
      <c r="N2131" s="12" t="n">
        <f aca="false">IF(N2130 = 1, IF(D2131 &gt; I2131, 1, -1), IF(I2131 &gt; C2131, -1, 1))</f>
        <v>-1</v>
      </c>
      <c r="O2131" s="12" t="n">
        <f aca="false">IF(N2131 =N2130, O2130 + 1, 1)</f>
        <v>6</v>
      </c>
    </row>
    <row collapsed="false" customFormat="false" customHeight="true" hidden="false" ht="13.3" outlineLevel="0" r="2132">
      <c r="A2132" s="17" t="n">
        <v>39652</v>
      </c>
      <c r="B2132" s="14" t="n">
        <v>164.99</v>
      </c>
      <c r="C2132" s="14" t="n">
        <v>168.37</v>
      </c>
      <c r="D2132" s="14" t="n">
        <v>161.56</v>
      </c>
      <c r="E2132" s="14" t="n">
        <v>166.26</v>
      </c>
      <c r="F2132" s="14" t="n">
        <v>37920300</v>
      </c>
      <c r="G2132" s="14" t="n">
        <v>165.55</v>
      </c>
      <c r="I2132" s="18" t="n">
        <f aca="false">IF(N2131 = 1, IF((I2131 + (N2131 * M2131)) &gt; D2132, MAX(C2132,J2131), I2131 + (N2131 * M2131)), IF((I2131 + (N2131 * M2131)) &lt; C2132, MIN(D2132,J2131), I2131 + (N2131 * M2131)))</f>
        <v>175.807925177631</v>
      </c>
      <c r="J2132" s="19" t="n">
        <f aca="false">IF(N2132 = 1, MAX(C2132, J2131), MIN(J2131,D2132))</f>
        <v>146.53</v>
      </c>
      <c r="K2132" s="19" t="n">
        <f aca="false">ABS(J2132 - I2132)</f>
        <v>29.2779251776307</v>
      </c>
      <c r="L2132" s="19" t="n">
        <f aca="false">IF(N2132 &lt;&gt; N2131, $H$2, IF(J2132 &lt;&gt; J2131, IF(L2131 &lt; $H$6, L2131 +$H$4, L2131), L2131))</f>
        <v>0.08</v>
      </c>
      <c r="M2132" s="19" t="n">
        <f aca="false">L2132 * K2132</f>
        <v>2.34223401421046</v>
      </c>
      <c r="N2132" s="12" t="n">
        <f aca="false">IF(N2131 = 1, IF(D2132 &gt; I2132, 1, -1), IF(I2132 &gt; C2132, -1, 1))</f>
        <v>-1</v>
      </c>
      <c r="O2132" s="12" t="n">
        <f aca="false">IF(N2132 =N2131, O2131 + 1, 1)</f>
        <v>7</v>
      </c>
    </row>
    <row collapsed="false" customFormat="false" customHeight="true" hidden="false" ht="13.3" outlineLevel="0" r="2133">
      <c r="A2133" s="17" t="n">
        <v>39653</v>
      </c>
      <c r="B2133" s="14" t="n">
        <v>164.32</v>
      </c>
      <c r="C2133" s="14" t="n">
        <v>165.26</v>
      </c>
      <c r="D2133" s="14" t="n">
        <v>158.45</v>
      </c>
      <c r="E2133" s="14" t="n">
        <v>159.03</v>
      </c>
      <c r="F2133" s="14" t="n">
        <v>29986400</v>
      </c>
      <c r="G2133" s="14" t="n">
        <v>158.35</v>
      </c>
      <c r="I2133" s="18" t="n">
        <f aca="false">IF(N2132 = 1, IF((I2132 + (N2132 * M2132)) &gt; D2133, MAX(C2133,J2132), I2132 + (N2132 * M2132)), IF((I2132 + (N2132 * M2132)) &lt; C2133, MIN(D2133,J2132), I2132 + (N2132 * M2132)))</f>
        <v>173.46569116342</v>
      </c>
      <c r="J2133" s="19" t="n">
        <f aca="false">IF(N2133 = 1, MAX(C2133, J2132), MIN(J2132,D2133))</f>
        <v>146.53</v>
      </c>
      <c r="K2133" s="19" t="n">
        <f aca="false">ABS(J2133 - I2133)</f>
        <v>26.9356911634202</v>
      </c>
      <c r="L2133" s="19" t="n">
        <f aca="false">IF(N2133 &lt;&gt; N2132, $H$2, IF(J2133 &lt;&gt; J2132, IF(L2132 &lt; $H$6, L2132 +$H$4, L2132), L2132))</f>
        <v>0.08</v>
      </c>
      <c r="M2133" s="19" t="n">
        <f aca="false">L2133 * K2133</f>
        <v>2.15485529307362</v>
      </c>
      <c r="N2133" s="12" t="n">
        <f aca="false">IF(N2132 = 1, IF(D2133 &gt; I2133, 1, -1), IF(I2133 &gt; C2133, -1, 1))</f>
        <v>-1</v>
      </c>
      <c r="O2133" s="12" t="n">
        <f aca="false">IF(N2133 =N2132, O2132 + 1, 1)</f>
        <v>8</v>
      </c>
    </row>
    <row collapsed="false" customFormat="false" customHeight="true" hidden="false" ht="13.3" outlineLevel="0" r="2134">
      <c r="A2134" s="17" t="n">
        <v>39654</v>
      </c>
      <c r="B2134" s="14" t="n">
        <v>160.4</v>
      </c>
      <c r="C2134" s="14" t="n">
        <v>163</v>
      </c>
      <c r="D2134" s="14" t="n">
        <v>158.65</v>
      </c>
      <c r="E2134" s="14" t="n">
        <v>162.12</v>
      </c>
      <c r="F2134" s="14" t="n">
        <v>22629900</v>
      </c>
      <c r="G2134" s="14" t="n">
        <v>161.43</v>
      </c>
      <c r="I2134" s="18" t="n">
        <f aca="false">IF(N2133 = 1, IF((I2133 + (N2133 * M2133)) &gt; D2134, MAX(C2134,J2133), I2133 + (N2133 * M2133)), IF((I2133 + (N2133 * M2133)) &lt; C2134, MIN(D2134,J2133), I2133 + (N2133 * M2133)))</f>
        <v>171.310835870347</v>
      </c>
      <c r="J2134" s="19" t="n">
        <f aca="false">IF(N2134 = 1, MAX(C2134, J2133), MIN(J2133,D2134))</f>
        <v>146.53</v>
      </c>
      <c r="K2134" s="19" t="n">
        <f aca="false">ABS(J2134 - I2134)</f>
        <v>24.7808358703466</v>
      </c>
      <c r="L2134" s="19" t="n">
        <f aca="false">IF(N2134 &lt;&gt; N2133, $H$2, IF(J2134 &lt;&gt; J2133, IF(L2133 &lt; $H$6, L2133 +$H$4, L2133), L2133))</f>
        <v>0.08</v>
      </c>
      <c r="M2134" s="19" t="n">
        <f aca="false">L2134 * K2134</f>
        <v>1.98246686962773</v>
      </c>
      <c r="N2134" s="12" t="n">
        <f aca="false">IF(N2133 = 1, IF(D2134 &gt; I2134, 1, -1), IF(I2134 &gt; C2134, -1, 1))</f>
        <v>-1</v>
      </c>
      <c r="O2134" s="12" t="n">
        <f aca="false">IF(N2134 =N2133, O2133 + 1, 1)</f>
        <v>9</v>
      </c>
    </row>
    <row collapsed="false" customFormat="false" customHeight="true" hidden="false" ht="13.3" outlineLevel="0" r="2135">
      <c r="A2135" s="17" t="n">
        <v>39657</v>
      </c>
      <c r="B2135" s="14" t="n">
        <v>162.34</v>
      </c>
      <c r="C2135" s="14" t="n">
        <v>162.47</v>
      </c>
      <c r="D2135" s="14" t="n">
        <v>154.02</v>
      </c>
      <c r="E2135" s="14" t="n">
        <v>154.4</v>
      </c>
      <c r="F2135" s="14" t="n">
        <v>27882600</v>
      </c>
      <c r="G2135" s="14" t="n">
        <v>153.74</v>
      </c>
      <c r="I2135" s="18" t="n">
        <f aca="false">IF(N2134 = 1, IF((I2134 + (N2134 * M2134)) &gt; D2135, MAX(C2135,J2134), I2134 + (N2134 * M2134)), IF((I2134 + (N2134 * M2134)) &lt; C2135, MIN(D2135,J2134), I2134 + (N2134 * M2134)))</f>
        <v>169.328369000719</v>
      </c>
      <c r="J2135" s="19" t="n">
        <f aca="false">IF(N2135 = 1, MAX(C2135, J2134), MIN(J2134,D2135))</f>
        <v>146.53</v>
      </c>
      <c r="K2135" s="19" t="n">
        <f aca="false">ABS(J2135 - I2135)</f>
        <v>22.7983690007189</v>
      </c>
      <c r="L2135" s="19" t="n">
        <f aca="false">IF(N2135 &lt;&gt; N2134, $H$2, IF(J2135 &lt;&gt; J2134, IF(L2134 &lt; $H$6, L2134 +$H$4, L2134), L2134))</f>
        <v>0.08</v>
      </c>
      <c r="M2135" s="19" t="n">
        <f aca="false">L2135 * K2135</f>
        <v>1.82386952005751</v>
      </c>
      <c r="N2135" s="12" t="n">
        <f aca="false">IF(N2134 = 1, IF(D2135 &gt; I2135, 1, -1), IF(I2135 &gt; C2135, -1, 1))</f>
        <v>-1</v>
      </c>
      <c r="O2135" s="12" t="n">
        <f aca="false">IF(N2135 =N2134, O2134 + 1, 1)</f>
        <v>10</v>
      </c>
    </row>
    <row collapsed="false" customFormat="false" customHeight="true" hidden="false" ht="13.3" outlineLevel="0" r="2136">
      <c r="A2136" s="17" t="n">
        <v>39658</v>
      </c>
      <c r="B2136" s="14" t="n">
        <v>155.41</v>
      </c>
      <c r="C2136" s="14" t="n">
        <v>159.45</v>
      </c>
      <c r="D2136" s="14" t="n">
        <v>153.65</v>
      </c>
      <c r="E2136" s="14" t="n">
        <v>157.08</v>
      </c>
      <c r="F2136" s="14" t="n">
        <v>24431100</v>
      </c>
      <c r="G2136" s="14" t="n">
        <v>156.41</v>
      </c>
      <c r="I2136" s="18" t="n">
        <f aca="false">IF(N2135 = 1, IF((I2135 + (N2135 * M2135)) &gt; D2136, MAX(C2136,J2135), I2135 + (N2135 * M2135)), IF((I2135 + (N2135 * M2135)) &lt; C2136, MIN(D2136,J2135), I2135 + (N2135 * M2135)))</f>
        <v>167.504499480661</v>
      </c>
      <c r="J2136" s="19" t="n">
        <f aca="false">IF(N2136 = 1, MAX(C2136, J2135), MIN(J2135,D2136))</f>
        <v>146.53</v>
      </c>
      <c r="K2136" s="19" t="n">
        <f aca="false">ABS(J2136 - I2136)</f>
        <v>20.9744994806614</v>
      </c>
      <c r="L2136" s="19" t="n">
        <f aca="false">IF(N2136 &lt;&gt; N2135, $H$2, IF(J2136 &lt;&gt; J2135, IF(L2135 &lt; $H$6, L2135 +$H$4, L2135), L2135))</f>
        <v>0.08</v>
      </c>
      <c r="M2136" s="19" t="n">
        <f aca="false">L2136 * K2136</f>
        <v>1.67795995845291</v>
      </c>
      <c r="N2136" s="12" t="n">
        <f aca="false">IF(N2135 = 1, IF(D2136 &gt; I2136, 1, -1), IF(I2136 &gt; C2136, -1, 1))</f>
        <v>-1</v>
      </c>
      <c r="O2136" s="12" t="n">
        <f aca="false">IF(N2136 =N2135, O2135 + 1, 1)</f>
        <v>11</v>
      </c>
    </row>
    <row collapsed="false" customFormat="false" customHeight="true" hidden="false" ht="13.3" outlineLevel="0" r="2137">
      <c r="A2137" s="17" t="n">
        <v>39659</v>
      </c>
      <c r="B2137" s="14" t="n">
        <v>157.78</v>
      </c>
      <c r="C2137" s="14" t="n">
        <v>160.49</v>
      </c>
      <c r="D2137" s="14" t="n">
        <v>156.08</v>
      </c>
      <c r="E2137" s="14" t="n">
        <v>159.88</v>
      </c>
      <c r="F2137" s="14" t="n">
        <v>25899400</v>
      </c>
      <c r="G2137" s="14" t="n">
        <v>159.2</v>
      </c>
      <c r="I2137" s="18" t="n">
        <f aca="false">IF(N2136 = 1, IF((I2136 + (N2136 * M2136)) &gt; D2137, MAX(C2137,J2136), I2136 + (N2136 * M2136)), IF((I2136 + (N2136 * M2136)) &lt; C2137, MIN(D2137,J2136), I2136 + (N2136 * M2136)))</f>
        <v>165.826539522208</v>
      </c>
      <c r="J2137" s="19" t="n">
        <f aca="false">IF(N2137 = 1, MAX(C2137, J2136), MIN(J2136,D2137))</f>
        <v>146.53</v>
      </c>
      <c r="K2137" s="19" t="n">
        <f aca="false">ABS(J2137 - I2137)</f>
        <v>19.2965395222085</v>
      </c>
      <c r="L2137" s="19" t="n">
        <f aca="false">IF(N2137 &lt;&gt; N2136, $H$2, IF(J2137 &lt;&gt; J2136, IF(L2136 &lt; $H$6, L2136 +$H$4, L2136), L2136))</f>
        <v>0.08</v>
      </c>
      <c r="M2137" s="19" t="n">
        <f aca="false">L2137 * K2137</f>
        <v>1.54372316177668</v>
      </c>
      <c r="N2137" s="12" t="n">
        <f aca="false">IF(N2136 = 1, IF(D2137 &gt; I2137, 1, -1), IF(I2137 &gt; C2137, -1, 1))</f>
        <v>-1</v>
      </c>
      <c r="O2137" s="12" t="n">
        <f aca="false">IF(N2137 =N2136, O2136 + 1, 1)</f>
        <v>12</v>
      </c>
    </row>
    <row collapsed="false" customFormat="false" customHeight="true" hidden="false" ht="13.3" outlineLevel="0" r="2138">
      <c r="A2138" s="17" t="n">
        <v>39660</v>
      </c>
      <c r="B2138" s="14" t="n">
        <v>157.54</v>
      </c>
      <c r="C2138" s="14" t="n">
        <v>162.2</v>
      </c>
      <c r="D2138" s="14" t="n">
        <v>156.98</v>
      </c>
      <c r="E2138" s="14" t="n">
        <v>158.95</v>
      </c>
      <c r="F2138" s="14" t="n">
        <v>22767800</v>
      </c>
      <c r="G2138" s="14" t="n">
        <v>158.27</v>
      </c>
      <c r="I2138" s="18" t="n">
        <f aca="false">IF(N2137 = 1, IF((I2137 + (N2137 * M2137)) &gt; D2138, MAX(C2138,J2137), I2137 + (N2137 * M2137)), IF((I2137 + (N2137 * M2137)) &lt; C2138, MIN(D2138,J2137), I2137 + (N2137 * M2137)))</f>
        <v>164.282816360432</v>
      </c>
      <c r="J2138" s="19" t="n">
        <f aca="false">IF(N2138 = 1, MAX(C2138, J2137), MIN(J2137,D2138))</f>
        <v>146.53</v>
      </c>
      <c r="K2138" s="19" t="n">
        <f aca="false">ABS(J2138 - I2138)</f>
        <v>17.7528163604318</v>
      </c>
      <c r="L2138" s="19" t="n">
        <f aca="false">IF(N2138 &lt;&gt; N2137, $H$2, IF(J2138 &lt;&gt; J2137, IF(L2137 &lt; $H$6, L2137 +$H$4, L2137), L2137))</f>
        <v>0.08</v>
      </c>
      <c r="M2138" s="19" t="n">
        <f aca="false">L2138 * K2138</f>
        <v>1.42022530883454</v>
      </c>
      <c r="N2138" s="12" t="n">
        <f aca="false">IF(N2137 = 1, IF(D2138 &gt; I2138, 1, -1), IF(I2138 &gt; C2138, -1, 1))</f>
        <v>-1</v>
      </c>
      <c r="O2138" s="12" t="n">
        <f aca="false">IF(N2138 =N2137, O2137 + 1, 1)</f>
        <v>13</v>
      </c>
    </row>
    <row collapsed="false" customFormat="false" customHeight="true" hidden="false" ht="13.3" outlineLevel="0" r="2139">
      <c r="A2139" s="17" t="n">
        <v>39661</v>
      </c>
      <c r="B2139" s="14" t="n">
        <v>159.9</v>
      </c>
      <c r="C2139" s="14" t="n">
        <v>159.99</v>
      </c>
      <c r="D2139" s="14" t="n">
        <v>155.75</v>
      </c>
      <c r="E2139" s="14" t="n">
        <v>156.66</v>
      </c>
      <c r="F2139" s="14" t="n">
        <v>19451400</v>
      </c>
      <c r="G2139" s="14" t="n">
        <v>155.99</v>
      </c>
      <c r="I2139" s="18" t="n">
        <f aca="false">IF(N2138 = 1, IF((I2138 + (N2138 * M2138)) &gt; D2139, MAX(C2139,J2138), I2138 + (N2138 * M2138)), IF((I2138 + (N2138 * M2138)) &lt; C2139, MIN(D2139,J2138), I2138 + (N2138 * M2138)))</f>
        <v>162.862591051597</v>
      </c>
      <c r="J2139" s="19" t="n">
        <f aca="false">IF(N2139 = 1, MAX(C2139, J2138), MIN(J2138,D2139))</f>
        <v>146.53</v>
      </c>
      <c r="K2139" s="19" t="n">
        <f aca="false">ABS(J2139 - I2139)</f>
        <v>16.3325910515973</v>
      </c>
      <c r="L2139" s="19" t="n">
        <f aca="false">IF(N2139 &lt;&gt; N2138, $H$2, IF(J2139 &lt;&gt; J2138, IF(L2138 &lt; $H$6, L2138 +$H$4, L2138), L2138))</f>
        <v>0.08</v>
      </c>
      <c r="M2139" s="19" t="n">
        <f aca="false">L2139 * K2139</f>
        <v>1.30660728412778</v>
      </c>
      <c r="N2139" s="12" t="n">
        <f aca="false">IF(N2138 = 1, IF(D2139 &gt; I2139, 1, -1), IF(I2139 &gt; C2139, -1, 1))</f>
        <v>-1</v>
      </c>
      <c r="O2139" s="12" t="n">
        <f aca="false">IF(N2139 =N2138, O2138 + 1, 1)</f>
        <v>14</v>
      </c>
    </row>
    <row collapsed="false" customFormat="false" customHeight="true" hidden="false" ht="13.3" outlineLevel="0" r="2140">
      <c r="A2140" s="17" t="n">
        <v>39664</v>
      </c>
      <c r="B2140" s="14" t="n">
        <v>156.6</v>
      </c>
      <c r="C2140" s="14" t="n">
        <v>157.9</v>
      </c>
      <c r="D2140" s="14" t="n">
        <v>152.91</v>
      </c>
      <c r="E2140" s="14" t="n">
        <v>153.23</v>
      </c>
      <c r="F2140" s="14" t="n">
        <v>21161700</v>
      </c>
      <c r="G2140" s="14" t="n">
        <v>152.57</v>
      </c>
      <c r="I2140" s="18" t="n">
        <f aca="false">IF(N2139 = 1, IF((I2139 + (N2139 * M2139)) &gt; D2140, MAX(C2140,J2139), I2139 + (N2139 * M2139)), IF((I2139 + (N2139 * M2139)) &lt; C2140, MIN(D2140,J2139), I2139 + (N2139 * M2139)))</f>
        <v>161.55598376747</v>
      </c>
      <c r="J2140" s="19" t="n">
        <f aca="false">IF(N2140 = 1, MAX(C2140, J2139), MIN(J2139,D2140))</f>
        <v>146.53</v>
      </c>
      <c r="K2140" s="19" t="n">
        <f aca="false">ABS(J2140 - I2140)</f>
        <v>15.0259837674695</v>
      </c>
      <c r="L2140" s="19" t="n">
        <f aca="false">IF(N2140 &lt;&gt; N2139, $H$2, IF(J2140 &lt;&gt; J2139, IF(L2139 &lt; $H$6, L2139 +$H$4, L2139), L2139))</f>
        <v>0.08</v>
      </c>
      <c r="M2140" s="19" t="n">
        <f aca="false">L2140 * K2140</f>
        <v>1.20207870139756</v>
      </c>
      <c r="N2140" s="12" t="n">
        <f aca="false">IF(N2139 = 1, IF(D2140 &gt; I2140, 1, -1), IF(I2140 &gt; C2140, -1, 1))</f>
        <v>-1</v>
      </c>
      <c r="O2140" s="12" t="n">
        <f aca="false">IF(N2140 =N2139, O2139 + 1, 1)</f>
        <v>15</v>
      </c>
    </row>
    <row collapsed="false" customFormat="false" customHeight="true" hidden="false" ht="13.3" outlineLevel="0" r="2141">
      <c r="A2141" s="17" t="n">
        <v>39665</v>
      </c>
      <c r="B2141" s="14" t="n">
        <v>155.42</v>
      </c>
      <c r="C2141" s="14" t="n">
        <v>160.8</v>
      </c>
      <c r="D2141" s="14" t="n">
        <v>154.82</v>
      </c>
      <c r="E2141" s="14" t="n">
        <v>160.64</v>
      </c>
      <c r="F2141" s="14" t="n">
        <v>24584700</v>
      </c>
      <c r="G2141" s="14" t="n">
        <v>159.95</v>
      </c>
      <c r="I2141" s="18" t="n">
        <f aca="false">IF(N2140 = 1, IF((I2140 + (N2140 * M2140)) &gt; D2141, MAX(C2141,J2140), I2140 + (N2140 * M2140)), IF((I2140 + (N2140 * M2140)) &lt; C2141, MIN(D2141,J2140), I2140 + (N2140 * M2140)))</f>
        <v>146.53</v>
      </c>
      <c r="J2141" s="19" t="n">
        <f aca="false">IF(N2141 = 1, MAX(C2141, J2140), MIN(J2140,D2141))</f>
        <v>160.8</v>
      </c>
      <c r="K2141" s="19" t="n">
        <f aca="false">ABS(J2141 - I2141)</f>
        <v>14.27</v>
      </c>
      <c r="L2141" s="19" t="n">
        <f aca="false">IF(N2141 &lt;&gt; N2140, $H$2, IF(J2141 &lt;&gt; J2140, IF(L2140 &lt; $H$6, L2140 +$H$4, L2140), L2140))</f>
        <v>0.02</v>
      </c>
      <c r="M2141" s="19" t="n">
        <f aca="false">L2141 * K2141</f>
        <v>0.2854</v>
      </c>
      <c r="N2141" s="12" t="n">
        <f aca="false">IF(N2140 = 1, IF(D2141 &gt; I2141, 1, -1), IF(I2141 &gt; C2141, -1, 1))</f>
        <v>1</v>
      </c>
      <c r="O2141" s="12" t="n">
        <f aca="false">IF(N2141 =N2140, O2140 + 1, 1)</f>
        <v>1</v>
      </c>
    </row>
    <row collapsed="false" customFormat="false" customHeight="true" hidden="false" ht="13.3" outlineLevel="0" r="2142">
      <c r="A2142" s="17" t="n">
        <v>39666</v>
      </c>
      <c r="B2142" s="14" t="n">
        <v>159.97</v>
      </c>
      <c r="C2142" s="14" t="n">
        <v>167.4</v>
      </c>
      <c r="D2142" s="14" t="n">
        <v>158</v>
      </c>
      <c r="E2142" s="14" t="n">
        <v>164.19</v>
      </c>
      <c r="F2142" s="14" t="n">
        <v>28264600</v>
      </c>
      <c r="G2142" s="14" t="n">
        <v>163.49</v>
      </c>
      <c r="I2142" s="18" t="n">
        <f aca="false">IF(N2141 = 1, IF((I2141 + (N2141 * M2141)) &gt; D2142, MAX(C2142,J2141), I2141 + (N2141 * M2141)), IF((I2141 + (N2141 * M2141)) &lt; C2142, MIN(D2142,J2141), I2141 + (N2141 * M2141)))</f>
        <v>146.8154</v>
      </c>
      <c r="J2142" s="19" t="n">
        <f aca="false">IF(N2142 = 1, MAX(C2142, J2141), MIN(J2141,D2142))</f>
        <v>167.4</v>
      </c>
      <c r="K2142" s="19" t="n">
        <f aca="false">ABS(J2142 - I2142)</f>
        <v>20.5846</v>
      </c>
      <c r="L2142" s="19" t="n">
        <f aca="false">IF(N2142 &lt;&gt; N2141, $H$2, IF(J2142 &lt;&gt; J2141, IF(L2141 &lt; $H$6, L2141 +$H$4, L2141), L2141))</f>
        <v>0.04</v>
      </c>
      <c r="M2142" s="19" t="n">
        <f aca="false">L2142 * K2142</f>
        <v>0.823384</v>
      </c>
      <c r="N2142" s="12" t="n">
        <f aca="false">IF(N2141 = 1, IF(D2142 &gt; I2142, 1, -1), IF(I2142 &gt; C2142, -1, 1))</f>
        <v>1</v>
      </c>
      <c r="O2142" s="12" t="n">
        <f aca="false">IF(N2142 =N2141, O2141 + 1, 1)</f>
        <v>2</v>
      </c>
    </row>
    <row collapsed="false" customFormat="false" customHeight="true" hidden="false" ht="13.3" outlineLevel="0" r="2143">
      <c r="A2143" s="17" t="n">
        <v>39667</v>
      </c>
      <c r="B2143" s="14" t="n">
        <v>162.71</v>
      </c>
      <c r="C2143" s="14" t="n">
        <v>166.15</v>
      </c>
      <c r="D2143" s="14" t="n">
        <v>161.5</v>
      </c>
      <c r="E2143" s="14" t="n">
        <v>163.57</v>
      </c>
      <c r="F2143" s="14" t="n">
        <v>24013300</v>
      </c>
      <c r="G2143" s="14" t="n">
        <v>162.87</v>
      </c>
      <c r="I2143" s="18" t="n">
        <f aca="false">IF(N2142 = 1, IF((I2142 + (N2142 * M2142)) &gt; D2143, MAX(C2143,J2142), I2142 + (N2142 * M2142)), IF((I2142 + (N2142 * M2142)) &lt; C2143, MIN(D2143,J2142), I2142 + (N2142 * M2142)))</f>
        <v>147.638784</v>
      </c>
      <c r="J2143" s="19" t="n">
        <f aca="false">IF(N2143 = 1, MAX(C2143, J2142), MIN(J2142,D2143))</f>
        <v>167.4</v>
      </c>
      <c r="K2143" s="19" t="n">
        <f aca="false">ABS(J2143 - I2143)</f>
        <v>19.761216</v>
      </c>
      <c r="L2143" s="19" t="n">
        <f aca="false">IF(N2143 &lt;&gt; N2142, $H$2, IF(J2143 &lt;&gt; J2142, IF(L2142 &lt; $H$6, L2142 +$H$4, L2142), L2142))</f>
        <v>0.04</v>
      </c>
      <c r="M2143" s="19" t="n">
        <f aca="false">L2143 * K2143</f>
        <v>0.79044864</v>
      </c>
      <c r="N2143" s="12" t="n">
        <f aca="false">IF(N2142 = 1, IF(D2143 &gt; I2143, 1, -1), IF(I2143 &gt; C2143, -1, 1))</f>
        <v>1</v>
      </c>
      <c r="O2143" s="12" t="n">
        <f aca="false">IF(N2143 =N2142, O2142 + 1, 1)</f>
        <v>3</v>
      </c>
    </row>
    <row collapsed="false" customFormat="false" customHeight="true" hidden="false" ht="13.3" outlineLevel="0" r="2144">
      <c r="A2144" s="17" t="n">
        <v>39668</v>
      </c>
      <c r="B2144" s="14" t="n">
        <v>163.86</v>
      </c>
      <c r="C2144" s="14" t="n">
        <v>169.65</v>
      </c>
      <c r="D2144" s="14" t="n">
        <v>163.75</v>
      </c>
      <c r="E2144" s="14" t="n">
        <v>169.55</v>
      </c>
      <c r="F2144" s="14" t="n">
        <v>25499900</v>
      </c>
      <c r="G2144" s="14" t="n">
        <v>168.83</v>
      </c>
      <c r="I2144" s="18" t="n">
        <f aca="false">IF(N2143 = 1, IF((I2143 + (N2143 * M2143)) &gt; D2144, MAX(C2144,J2143), I2143 + (N2143 * M2143)), IF((I2143 + (N2143 * M2143)) &lt; C2144, MIN(D2144,J2143), I2143 + (N2143 * M2143)))</f>
        <v>148.42923264</v>
      </c>
      <c r="J2144" s="19" t="n">
        <f aca="false">IF(N2144 = 1, MAX(C2144, J2143), MIN(J2143,D2144))</f>
        <v>169.65</v>
      </c>
      <c r="K2144" s="19" t="n">
        <f aca="false">ABS(J2144 - I2144)</f>
        <v>21.22076736</v>
      </c>
      <c r="L2144" s="19" t="n">
        <f aca="false">IF(N2144 &lt;&gt; N2143, $H$2, IF(J2144 &lt;&gt; J2143, IF(L2143 &lt; $H$6, L2143 +$H$4, L2143), L2143))</f>
        <v>0.06</v>
      </c>
      <c r="M2144" s="19" t="n">
        <f aca="false">L2144 * K2144</f>
        <v>1.2732460416</v>
      </c>
      <c r="N2144" s="12" t="n">
        <f aca="false">IF(N2143 = 1, IF(D2144 &gt; I2144, 1, -1), IF(I2144 &gt; C2144, -1, 1))</f>
        <v>1</v>
      </c>
      <c r="O2144" s="12" t="n">
        <f aca="false">IF(N2144 =N2143, O2143 + 1, 1)</f>
        <v>4</v>
      </c>
    </row>
    <row collapsed="false" customFormat="false" customHeight="true" hidden="false" ht="13.3" outlineLevel="0" r="2145">
      <c r="A2145" s="17" t="n">
        <v>39671</v>
      </c>
      <c r="B2145" s="14" t="n">
        <v>170.07</v>
      </c>
      <c r="C2145" s="14" t="n">
        <v>176.5</v>
      </c>
      <c r="D2145" s="14" t="n">
        <v>169.67</v>
      </c>
      <c r="E2145" s="14" t="n">
        <v>173.56</v>
      </c>
      <c r="F2145" s="14" t="n">
        <v>31832300</v>
      </c>
      <c r="G2145" s="14" t="n">
        <v>172.82</v>
      </c>
      <c r="I2145" s="18" t="n">
        <f aca="false">IF(N2144 = 1, IF((I2144 + (N2144 * M2144)) &gt; D2145, MAX(C2145,J2144), I2144 + (N2144 * M2144)), IF((I2144 + (N2144 * M2144)) &lt; C2145, MIN(D2145,J2144), I2144 + (N2144 * M2144)))</f>
        <v>149.7024786816</v>
      </c>
      <c r="J2145" s="19" t="n">
        <f aca="false">IF(N2145 = 1, MAX(C2145, J2144), MIN(J2144,D2145))</f>
        <v>176.5</v>
      </c>
      <c r="K2145" s="19" t="n">
        <f aca="false">ABS(J2145 - I2145)</f>
        <v>26.7975213184</v>
      </c>
      <c r="L2145" s="19" t="n">
        <f aca="false">IF(N2145 &lt;&gt; N2144, $H$2, IF(J2145 &lt;&gt; J2144, IF(L2144 &lt; $H$6, L2144 +$H$4, L2144), L2144))</f>
        <v>0.08</v>
      </c>
      <c r="M2145" s="19" t="n">
        <f aca="false">L2145 * K2145</f>
        <v>2.143801705472</v>
      </c>
      <c r="N2145" s="12" t="n">
        <f aca="false">IF(N2144 = 1, IF(D2145 &gt; I2145, 1, -1), IF(I2145 &gt; C2145, -1, 1))</f>
        <v>1</v>
      </c>
      <c r="O2145" s="12" t="n">
        <f aca="false">IF(N2145 =N2144, O2144 + 1, 1)</f>
        <v>5</v>
      </c>
    </row>
    <row collapsed="false" customFormat="false" customHeight="true" hidden="false" ht="13.3" outlineLevel="0" r="2146">
      <c r="A2146" s="17" t="n">
        <v>39672</v>
      </c>
      <c r="B2146" s="14" t="n">
        <v>173.52</v>
      </c>
      <c r="C2146" s="14" t="n">
        <v>179.29</v>
      </c>
      <c r="D2146" s="14" t="n">
        <v>173.51</v>
      </c>
      <c r="E2146" s="14" t="n">
        <v>176.73</v>
      </c>
      <c r="F2146" s="14" t="n">
        <v>29867100</v>
      </c>
      <c r="G2146" s="14" t="n">
        <v>175.97</v>
      </c>
      <c r="I2146" s="18" t="n">
        <f aca="false">IF(N2145 = 1, IF((I2145 + (N2145 * M2145)) &gt; D2146, MAX(C2146,J2145), I2145 + (N2145 * M2145)), IF((I2145 + (N2145 * M2145)) &lt; C2146, MIN(D2146,J2145), I2145 + (N2145 * M2145)))</f>
        <v>151.846280387072</v>
      </c>
      <c r="J2146" s="19" t="n">
        <f aca="false">IF(N2146 = 1, MAX(C2146, J2145), MIN(J2145,D2146))</f>
        <v>179.29</v>
      </c>
      <c r="K2146" s="19" t="n">
        <f aca="false">ABS(J2146 - I2146)</f>
        <v>27.443719612928</v>
      </c>
      <c r="L2146" s="19" t="n">
        <f aca="false">IF(N2146 &lt;&gt; N2145, $H$2, IF(J2146 &lt;&gt; J2145, IF(L2145 &lt; $H$6, L2145 +$H$4, L2145), L2145))</f>
        <v>0.1</v>
      </c>
      <c r="M2146" s="19" t="n">
        <f aca="false">L2146 * K2146</f>
        <v>2.7443719612928</v>
      </c>
      <c r="N2146" s="12" t="n">
        <f aca="false">IF(N2145 = 1, IF(D2146 &gt; I2146, 1, -1), IF(I2146 &gt; C2146, -1, 1))</f>
        <v>1</v>
      </c>
      <c r="O2146" s="12" t="n">
        <f aca="false">IF(N2146 =N2145, O2145 + 1, 1)</f>
        <v>6</v>
      </c>
    </row>
    <row collapsed="false" customFormat="false" customHeight="true" hidden="false" ht="13.3" outlineLevel="0" r="2147">
      <c r="A2147" s="17" t="n">
        <v>39673</v>
      </c>
      <c r="B2147" s="14" t="n">
        <v>177.98</v>
      </c>
      <c r="C2147" s="14" t="n">
        <v>180</v>
      </c>
      <c r="D2147" s="14" t="n">
        <v>175.9</v>
      </c>
      <c r="E2147" s="14" t="n">
        <v>179.3</v>
      </c>
      <c r="F2147" s="14" t="n">
        <v>30083800</v>
      </c>
      <c r="G2147" s="14" t="n">
        <v>178.53</v>
      </c>
      <c r="I2147" s="18" t="n">
        <f aca="false">IF(N2146 = 1, IF((I2146 + (N2146 * M2146)) &gt; D2147, MAX(C2147,J2146), I2146 + (N2146 * M2146)), IF((I2146 + (N2146 * M2146)) &lt; C2147, MIN(D2147,J2146), I2146 + (N2146 * M2146)))</f>
        <v>154.590652348365</v>
      </c>
      <c r="J2147" s="19" t="n">
        <f aca="false">IF(N2147 = 1, MAX(C2147, J2146), MIN(J2146,D2147))</f>
        <v>180</v>
      </c>
      <c r="K2147" s="19" t="n">
        <f aca="false">ABS(J2147 - I2147)</f>
        <v>25.4093476516352</v>
      </c>
      <c r="L2147" s="19" t="n">
        <f aca="false">IF(N2147 &lt;&gt; N2146, $H$2, IF(J2147 &lt;&gt; J2146, IF(L2146 &lt; $H$6, L2146 +$H$4, L2146), L2146))</f>
        <v>0.12</v>
      </c>
      <c r="M2147" s="19" t="n">
        <f aca="false">L2147 * K2147</f>
        <v>3.04912171819622</v>
      </c>
      <c r="N2147" s="12" t="n">
        <f aca="false">IF(N2146 = 1, IF(D2147 &gt; I2147, 1, -1), IF(I2147 &gt; C2147, -1, 1))</f>
        <v>1</v>
      </c>
      <c r="O2147" s="12" t="n">
        <f aca="false">IF(N2147 =N2146, O2146 + 1, 1)</f>
        <v>7</v>
      </c>
    </row>
    <row collapsed="false" customFormat="false" customHeight="true" hidden="false" ht="13.3" outlineLevel="0" r="2148">
      <c r="A2148" s="17" t="n">
        <v>39674</v>
      </c>
      <c r="B2148" s="14" t="n">
        <v>178.33</v>
      </c>
      <c r="C2148" s="14" t="n">
        <v>180.45</v>
      </c>
      <c r="D2148" s="14" t="n">
        <v>177.84</v>
      </c>
      <c r="E2148" s="14" t="n">
        <v>179.32</v>
      </c>
      <c r="F2148" s="14" t="n">
        <v>25403600</v>
      </c>
      <c r="G2148" s="14" t="n">
        <v>178.55</v>
      </c>
      <c r="I2148" s="18" t="n">
        <f aca="false">IF(N2147 = 1, IF((I2147 + (N2147 * M2147)) &gt; D2148, MAX(C2148,J2147), I2147 + (N2147 * M2147)), IF((I2147 + (N2147 * M2147)) &lt; C2148, MIN(D2148,J2147), I2147 + (N2147 * M2147)))</f>
        <v>157.639774066561</v>
      </c>
      <c r="J2148" s="19" t="n">
        <f aca="false">IF(N2148 = 1, MAX(C2148, J2147), MIN(J2147,D2148))</f>
        <v>180.45</v>
      </c>
      <c r="K2148" s="19" t="n">
        <f aca="false">ABS(J2148 - I2148)</f>
        <v>22.8102259334389</v>
      </c>
      <c r="L2148" s="19" t="n">
        <f aca="false">IF(N2148 &lt;&gt; N2147, $H$2, IF(J2148 &lt;&gt; J2147, IF(L2147 &lt; $H$6, L2147 +$H$4, L2147), L2147))</f>
        <v>0.14</v>
      </c>
      <c r="M2148" s="19" t="n">
        <f aca="false">L2148 * K2148</f>
        <v>3.19343163068145</v>
      </c>
      <c r="N2148" s="12" t="n">
        <f aca="false">IF(N2147 = 1, IF(D2148 &gt; I2148, 1, -1), IF(I2148 &gt; C2148, -1, 1))</f>
        <v>1</v>
      </c>
      <c r="O2148" s="12" t="n">
        <f aca="false">IF(N2148 =N2147, O2147 + 1, 1)</f>
        <v>8</v>
      </c>
    </row>
    <row collapsed="false" customFormat="false" customHeight="true" hidden="false" ht="13.3" outlineLevel="0" r="2149">
      <c r="A2149" s="17" t="n">
        <v>39675</v>
      </c>
      <c r="B2149" s="14" t="n">
        <v>179.04</v>
      </c>
      <c r="C2149" s="14" t="n">
        <v>179.75</v>
      </c>
      <c r="D2149" s="14" t="n">
        <v>175.05</v>
      </c>
      <c r="E2149" s="14" t="n">
        <v>175.74</v>
      </c>
      <c r="F2149" s="14" t="n">
        <v>25294700</v>
      </c>
      <c r="G2149" s="14" t="n">
        <v>174.99</v>
      </c>
      <c r="I2149" s="18" t="n">
        <f aca="false">IF(N2148 = 1, IF((I2148 + (N2148 * M2148)) &gt; D2149, MAX(C2149,J2148), I2148 + (N2148 * M2148)), IF((I2148 + (N2148 * M2148)) &lt; C2149, MIN(D2149,J2148), I2148 + (N2148 * M2148)))</f>
        <v>160.833205697243</v>
      </c>
      <c r="J2149" s="19" t="n">
        <f aca="false">IF(N2149 = 1, MAX(C2149, J2148), MIN(J2148,D2149))</f>
        <v>180.45</v>
      </c>
      <c r="K2149" s="19" t="n">
        <f aca="false">ABS(J2149 - I2149)</f>
        <v>19.6167943027575</v>
      </c>
      <c r="L2149" s="19" t="n">
        <f aca="false">IF(N2149 &lt;&gt; N2148, $H$2, IF(J2149 &lt;&gt; J2148, IF(L2148 &lt; $H$6, L2148 +$H$4, L2148), L2148))</f>
        <v>0.14</v>
      </c>
      <c r="M2149" s="19" t="n">
        <f aca="false">L2149 * K2149</f>
        <v>2.74635120238605</v>
      </c>
      <c r="N2149" s="12" t="n">
        <f aca="false">IF(N2148 = 1, IF(D2149 &gt; I2149, 1, -1), IF(I2149 &gt; C2149, -1, 1))</f>
        <v>1</v>
      </c>
      <c r="O2149" s="12" t="n">
        <f aca="false">IF(N2149 =N2148, O2148 + 1, 1)</f>
        <v>9</v>
      </c>
    </row>
    <row collapsed="false" customFormat="false" customHeight="true" hidden="false" ht="13.3" outlineLevel="0" r="2150">
      <c r="A2150" s="17" t="n">
        <v>39678</v>
      </c>
      <c r="B2150" s="14" t="n">
        <v>175.57</v>
      </c>
      <c r="C2150" s="14" t="n">
        <v>177.81</v>
      </c>
      <c r="D2150" s="14" t="n">
        <v>173.82</v>
      </c>
      <c r="E2150" s="14" t="n">
        <v>175.39</v>
      </c>
      <c r="F2150" s="14" t="n">
        <v>19714800</v>
      </c>
      <c r="G2150" s="14" t="n">
        <v>174.64</v>
      </c>
      <c r="I2150" s="18" t="n">
        <f aca="false">IF(N2149 = 1, IF((I2149 + (N2149 * M2149)) &gt; D2150, MAX(C2150,J2149), I2149 + (N2149 * M2149)), IF((I2149 + (N2149 * M2149)) &lt; C2150, MIN(D2150,J2149), I2149 + (N2149 * M2149)))</f>
        <v>163.579556899629</v>
      </c>
      <c r="J2150" s="19" t="n">
        <f aca="false">IF(N2150 = 1, MAX(C2150, J2149), MIN(J2149,D2150))</f>
        <v>180.45</v>
      </c>
      <c r="K2150" s="19" t="n">
        <f aca="false">ABS(J2150 - I2150)</f>
        <v>16.8704431003714</v>
      </c>
      <c r="L2150" s="19" t="n">
        <f aca="false">IF(N2150 &lt;&gt; N2149, $H$2, IF(J2150 &lt;&gt; J2149, IF(L2149 &lt; $H$6, L2149 +$H$4, L2149), L2149))</f>
        <v>0.14</v>
      </c>
      <c r="M2150" s="19" t="n">
        <f aca="false">L2150 * K2150</f>
        <v>2.361862034052</v>
      </c>
      <c r="N2150" s="12" t="n">
        <f aca="false">IF(N2149 = 1, IF(D2150 &gt; I2150, 1, -1), IF(I2150 &gt; C2150, -1, 1))</f>
        <v>1</v>
      </c>
      <c r="O2150" s="12" t="n">
        <f aca="false">IF(N2150 =N2149, O2149 + 1, 1)</f>
        <v>10</v>
      </c>
    </row>
    <row collapsed="false" customFormat="false" customHeight="true" hidden="false" ht="13.3" outlineLevel="0" r="2151">
      <c r="A2151" s="17" t="n">
        <v>39679</v>
      </c>
      <c r="B2151" s="14" t="n">
        <v>174.54</v>
      </c>
      <c r="C2151" s="14" t="n">
        <v>177.07</v>
      </c>
      <c r="D2151" s="14" t="n">
        <v>171.81</v>
      </c>
      <c r="E2151" s="14" t="n">
        <v>173.53</v>
      </c>
      <c r="F2151" s="14" t="n">
        <v>22007300</v>
      </c>
      <c r="G2151" s="14" t="n">
        <v>172.79</v>
      </c>
      <c r="I2151" s="18" t="n">
        <f aca="false">IF(N2150 = 1, IF((I2150 + (N2150 * M2150)) &gt; D2151, MAX(C2151,J2150), I2150 + (N2150 * M2150)), IF((I2150 + (N2150 * M2150)) &lt; C2151, MIN(D2151,J2150), I2150 + (N2150 * M2150)))</f>
        <v>165.941418933681</v>
      </c>
      <c r="J2151" s="19" t="n">
        <f aca="false">IF(N2151 = 1, MAX(C2151, J2150), MIN(J2150,D2151))</f>
        <v>180.45</v>
      </c>
      <c r="K2151" s="19" t="n">
        <f aca="false">ABS(J2151 - I2151)</f>
        <v>14.5085810663194</v>
      </c>
      <c r="L2151" s="19" t="n">
        <f aca="false">IF(N2151 &lt;&gt; N2150, $H$2, IF(J2151 &lt;&gt; J2150, IF(L2150 &lt; $H$6, L2150 +$H$4, L2150), L2150))</f>
        <v>0.14</v>
      </c>
      <c r="M2151" s="19" t="n">
        <f aca="false">L2151 * K2151</f>
        <v>2.03120134928472</v>
      </c>
      <c r="N2151" s="12" t="n">
        <f aca="false">IF(N2150 = 1, IF(D2151 &gt; I2151, 1, -1), IF(I2151 &gt; C2151, -1, 1))</f>
        <v>1</v>
      </c>
      <c r="O2151" s="12" t="n">
        <f aca="false">IF(N2151 =N2150, O2150 + 1, 1)</f>
        <v>11</v>
      </c>
    </row>
    <row collapsed="false" customFormat="false" customHeight="true" hidden="false" ht="13.3" outlineLevel="0" r="2152">
      <c r="A2152" s="17" t="n">
        <v>39680</v>
      </c>
      <c r="B2152" s="14" t="n">
        <v>174.77</v>
      </c>
      <c r="C2152" s="14" t="n">
        <v>176.94</v>
      </c>
      <c r="D2152" s="14" t="n">
        <v>173.61</v>
      </c>
      <c r="E2152" s="14" t="n">
        <v>175.84</v>
      </c>
      <c r="F2152" s="14" t="n">
        <v>18105400</v>
      </c>
      <c r="G2152" s="14" t="n">
        <v>175.09</v>
      </c>
      <c r="I2152" s="18" t="n">
        <f aca="false">IF(N2151 = 1, IF((I2151 + (N2151 * M2151)) &gt; D2152, MAX(C2152,J2151), I2151 + (N2151 * M2151)), IF((I2151 + (N2151 * M2151)) &lt; C2152, MIN(D2152,J2151), I2151 + (N2151 * M2151)))</f>
        <v>167.972620282965</v>
      </c>
      <c r="J2152" s="19" t="n">
        <f aca="false">IF(N2152 = 1, MAX(C2152, J2151), MIN(J2151,D2152))</f>
        <v>180.45</v>
      </c>
      <c r="K2152" s="19" t="n">
        <f aca="false">ABS(J2152 - I2152)</f>
        <v>12.4773797170347</v>
      </c>
      <c r="L2152" s="19" t="n">
        <f aca="false">IF(N2152 &lt;&gt; N2151, $H$2, IF(J2152 &lt;&gt; J2151, IF(L2151 &lt; $H$6, L2151 +$H$4, L2151), L2151))</f>
        <v>0.14</v>
      </c>
      <c r="M2152" s="19" t="n">
        <f aca="false">L2152 * K2152</f>
        <v>1.74683316038486</v>
      </c>
      <c r="N2152" s="12" t="n">
        <f aca="false">IF(N2151 = 1, IF(D2152 &gt; I2152, 1, -1), IF(I2152 &gt; C2152, -1, 1))</f>
        <v>1</v>
      </c>
      <c r="O2152" s="12" t="n">
        <f aca="false">IF(N2152 =N2151, O2151 + 1, 1)</f>
        <v>12</v>
      </c>
    </row>
    <row collapsed="false" customFormat="false" customHeight="true" hidden="false" ht="13.3" outlineLevel="0" r="2153">
      <c r="A2153" s="17" t="n">
        <v>39681</v>
      </c>
      <c r="B2153" s="14" t="n">
        <v>174.47</v>
      </c>
      <c r="C2153" s="14" t="n">
        <v>175.45</v>
      </c>
      <c r="D2153" s="14" t="n">
        <v>171.89</v>
      </c>
      <c r="E2153" s="14" t="n">
        <v>174.29</v>
      </c>
      <c r="F2153" s="14" t="n">
        <v>19276600</v>
      </c>
      <c r="G2153" s="14" t="n">
        <v>173.54</v>
      </c>
      <c r="I2153" s="18" t="n">
        <f aca="false">IF(N2152 = 1, IF((I2152 + (N2152 * M2152)) &gt; D2153, MAX(C2153,J2152), I2152 + (N2152 * M2152)), IF((I2152 + (N2152 * M2152)) &lt; C2153, MIN(D2153,J2152), I2152 + (N2152 * M2152)))</f>
        <v>169.71945344335</v>
      </c>
      <c r="J2153" s="19" t="n">
        <f aca="false">IF(N2153 = 1, MAX(C2153, J2152), MIN(J2152,D2153))</f>
        <v>180.45</v>
      </c>
      <c r="K2153" s="19" t="n">
        <f aca="false">ABS(J2153 - I2153)</f>
        <v>10.7305465566499</v>
      </c>
      <c r="L2153" s="19" t="n">
        <f aca="false">IF(N2153 &lt;&gt; N2152, $H$2, IF(J2153 &lt;&gt; J2152, IF(L2152 &lt; $H$6, L2152 +$H$4, L2152), L2152))</f>
        <v>0.14</v>
      </c>
      <c r="M2153" s="19" t="n">
        <f aca="false">L2153 * K2153</f>
        <v>1.50227651793098</v>
      </c>
      <c r="N2153" s="12" t="n">
        <f aca="false">IF(N2152 = 1, IF(D2153 &gt; I2153, 1, -1), IF(I2153 &gt; C2153, -1, 1))</f>
        <v>1</v>
      </c>
      <c r="O2153" s="12" t="n">
        <f aca="false">IF(N2153 =N2152, O2152 + 1, 1)</f>
        <v>13</v>
      </c>
    </row>
    <row collapsed="false" customFormat="false" customHeight="true" hidden="false" ht="13.3" outlineLevel="0" r="2154">
      <c r="A2154" s="17" t="n">
        <v>39682</v>
      </c>
      <c r="B2154" s="14" t="n">
        <v>175.82</v>
      </c>
      <c r="C2154" s="14" t="n">
        <v>177.5</v>
      </c>
      <c r="D2154" s="14" t="n">
        <v>175.57</v>
      </c>
      <c r="E2154" s="14" t="n">
        <v>176.79</v>
      </c>
      <c r="F2154" s="14" t="n">
        <v>15700400</v>
      </c>
      <c r="G2154" s="14" t="n">
        <v>176.03</v>
      </c>
      <c r="I2154" s="18" t="n">
        <f aca="false">IF(N2153 = 1, IF((I2153 + (N2153 * M2153)) &gt; D2154, MAX(C2154,J2153), I2153 + (N2153 * M2153)), IF((I2153 + (N2153 * M2153)) &lt; C2154, MIN(D2154,J2153), I2153 + (N2153 * M2153)))</f>
        <v>171.221729961281</v>
      </c>
      <c r="J2154" s="19" t="n">
        <f aca="false">IF(N2154 = 1, MAX(C2154, J2153), MIN(J2153,D2154))</f>
        <v>180.45</v>
      </c>
      <c r="K2154" s="19" t="n">
        <f aca="false">ABS(J2154 - I2154)</f>
        <v>9.22827003871888</v>
      </c>
      <c r="L2154" s="19" t="n">
        <f aca="false">IF(N2154 &lt;&gt; N2153, $H$2, IF(J2154 &lt;&gt; J2153, IF(L2153 &lt; $H$6, L2153 +$H$4, L2153), L2153))</f>
        <v>0.14</v>
      </c>
      <c r="M2154" s="19" t="n">
        <f aca="false">L2154 * K2154</f>
        <v>1.29195780542064</v>
      </c>
      <c r="N2154" s="12" t="n">
        <f aca="false">IF(N2153 = 1, IF(D2154 &gt; I2154, 1, -1), IF(I2154 &gt; C2154, -1, 1))</f>
        <v>1</v>
      </c>
      <c r="O2154" s="12" t="n">
        <f aca="false">IF(N2154 =N2153, O2153 + 1, 1)</f>
        <v>14</v>
      </c>
    </row>
    <row collapsed="false" customFormat="false" customHeight="true" hidden="false" ht="13.3" outlineLevel="0" r="2155">
      <c r="A2155" s="17" t="n">
        <v>39685</v>
      </c>
      <c r="B2155" s="14" t="n">
        <v>176.15</v>
      </c>
      <c r="C2155" s="14" t="n">
        <v>176.23</v>
      </c>
      <c r="D2155" s="14" t="n">
        <v>171.66</v>
      </c>
      <c r="E2155" s="14" t="n">
        <v>172.55</v>
      </c>
      <c r="F2155" s="14" t="n">
        <v>17300900</v>
      </c>
      <c r="G2155" s="14" t="n">
        <v>171.81</v>
      </c>
      <c r="I2155" s="18" t="n">
        <f aca="false">IF(N2154 = 1, IF((I2154 + (N2154 * M2154)) &gt; D2155, MAX(C2155,J2154), I2154 + (N2154 * M2154)), IF((I2154 + (N2154 * M2154)) &lt; C2155, MIN(D2155,J2154), I2154 + (N2154 * M2154)))</f>
        <v>180.45</v>
      </c>
      <c r="J2155" s="19" t="n">
        <f aca="false">IF(N2155 = 1, MAX(C2155, J2154), MIN(J2154,D2155))</f>
        <v>171.66</v>
      </c>
      <c r="K2155" s="19" t="n">
        <f aca="false">ABS(J2155 - I2155)</f>
        <v>8.78999999999999</v>
      </c>
      <c r="L2155" s="19" t="n">
        <f aca="false">IF(N2155 &lt;&gt; N2154, $H$2, IF(J2155 &lt;&gt; J2154, IF(L2154 &lt; $H$6, L2154 +$H$4, L2154), L2154))</f>
        <v>0.02</v>
      </c>
      <c r="M2155" s="19" t="n">
        <f aca="false">L2155 * K2155</f>
        <v>0.1758</v>
      </c>
      <c r="N2155" s="12" t="n">
        <f aca="false">IF(N2154 = 1, IF(D2155 &gt; I2155, 1, -1), IF(I2155 &gt; C2155, -1, 1))</f>
        <v>-1</v>
      </c>
      <c r="O2155" s="12" t="n">
        <f aca="false">IF(N2155 =N2154, O2154 + 1, 1)</f>
        <v>1</v>
      </c>
    </row>
    <row collapsed="false" customFormat="false" customHeight="true" hidden="false" ht="13.3" outlineLevel="0" r="2156">
      <c r="A2156" s="17" t="n">
        <v>39686</v>
      </c>
      <c r="B2156" s="14" t="n">
        <v>172.76</v>
      </c>
      <c r="C2156" s="14" t="n">
        <v>174.88</v>
      </c>
      <c r="D2156" s="14" t="n">
        <v>172.61</v>
      </c>
      <c r="E2156" s="14" t="n">
        <v>173.64</v>
      </c>
      <c r="F2156" s="14" t="n">
        <v>15912500</v>
      </c>
      <c r="G2156" s="14" t="n">
        <v>172.9</v>
      </c>
      <c r="I2156" s="18" t="n">
        <f aca="false">IF(N2155 = 1, IF((I2155 + (N2155 * M2155)) &gt; D2156, MAX(C2156,J2155), I2155 + (N2155 * M2155)), IF((I2155 + (N2155 * M2155)) &lt; C2156, MIN(D2156,J2155), I2155 + (N2155 * M2155)))</f>
        <v>180.2742</v>
      </c>
      <c r="J2156" s="19" t="n">
        <f aca="false">IF(N2156 = 1, MAX(C2156, J2155), MIN(J2155,D2156))</f>
        <v>171.66</v>
      </c>
      <c r="K2156" s="19" t="n">
        <f aca="false">ABS(J2156 - I2156)</f>
        <v>8.61419999999998</v>
      </c>
      <c r="L2156" s="19" t="n">
        <f aca="false">IF(N2156 &lt;&gt; N2155, $H$2, IF(J2156 &lt;&gt; J2155, IF(L2155 &lt; $H$6, L2155 +$H$4, L2155), L2155))</f>
        <v>0.02</v>
      </c>
      <c r="M2156" s="19" t="n">
        <f aca="false">L2156 * K2156</f>
        <v>0.172284</v>
      </c>
      <c r="N2156" s="12" t="n">
        <f aca="false">IF(N2155 = 1, IF(D2156 &gt; I2156, 1, -1), IF(I2156 &gt; C2156, -1, 1))</f>
        <v>-1</v>
      </c>
      <c r="O2156" s="12" t="n">
        <f aca="false">IF(N2156 =N2155, O2155 + 1, 1)</f>
        <v>2</v>
      </c>
    </row>
    <row collapsed="false" customFormat="false" customHeight="true" hidden="false" ht="13.3" outlineLevel="0" r="2157">
      <c r="A2157" s="17" t="n">
        <v>39687</v>
      </c>
      <c r="B2157" s="14" t="n">
        <v>173.31</v>
      </c>
      <c r="C2157" s="14" t="n">
        <v>175.76</v>
      </c>
      <c r="D2157" s="14" t="n">
        <v>172.19</v>
      </c>
      <c r="E2157" s="14" t="n">
        <v>174.67</v>
      </c>
      <c r="F2157" s="14" t="n">
        <v>17063600</v>
      </c>
      <c r="G2157" s="14" t="n">
        <v>173.92</v>
      </c>
      <c r="I2157" s="18" t="n">
        <f aca="false">IF(N2156 = 1, IF((I2156 + (N2156 * M2156)) &gt; D2157, MAX(C2157,J2156), I2156 + (N2156 * M2156)), IF((I2156 + (N2156 * M2156)) &lt; C2157, MIN(D2157,J2156), I2156 + (N2156 * M2156)))</f>
        <v>180.101916</v>
      </c>
      <c r="J2157" s="19" t="n">
        <f aca="false">IF(N2157 = 1, MAX(C2157, J2156), MIN(J2156,D2157))</f>
        <v>171.66</v>
      </c>
      <c r="K2157" s="19" t="n">
        <f aca="false">ABS(J2157 - I2157)</f>
        <v>8.44191599999999</v>
      </c>
      <c r="L2157" s="19" t="n">
        <f aca="false">IF(N2157 &lt;&gt; N2156, $H$2, IF(J2157 &lt;&gt; J2156, IF(L2156 &lt; $H$6, L2156 +$H$4, L2156), L2156))</f>
        <v>0.02</v>
      </c>
      <c r="M2157" s="19" t="n">
        <f aca="false">L2157 * K2157</f>
        <v>0.16883832</v>
      </c>
      <c r="N2157" s="12" t="n">
        <f aca="false">IF(N2156 = 1, IF(D2157 &gt; I2157, 1, -1), IF(I2157 &gt; C2157, -1, 1))</f>
        <v>-1</v>
      </c>
      <c r="O2157" s="12" t="n">
        <f aca="false">IF(N2157 =N2156, O2156 + 1, 1)</f>
        <v>3</v>
      </c>
    </row>
    <row collapsed="false" customFormat="false" customHeight="true" hidden="false" ht="13.3" outlineLevel="0" r="2158">
      <c r="A2158" s="17" t="n">
        <v>39688</v>
      </c>
      <c r="B2158" s="14" t="n">
        <v>175.28</v>
      </c>
      <c r="C2158" s="14" t="n">
        <v>176.25</v>
      </c>
      <c r="D2158" s="14" t="n">
        <v>172.75</v>
      </c>
      <c r="E2158" s="14" t="n">
        <v>173.74</v>
      </c>
      <c r="F2158" s="14" t="n">
        <v>15406600</v>
      </c>
      <c r="G2158" s="14" t="n">
        <v>173</v>
      </c>
      <c r="I2158" s="18" t="n">
        <f aca="false">IF(N2157 = 1, IF((I2157 + (N2157 * M2157)) &gt; D2158, MAX(C2158,J2157), I2157 + (N2157 * M2157)), IF((I2157 + (N2157 * M2157)) &lt; C2158, MIN(D2158,J2157), I2157 + (N2157 * M2157)))</f>
        <v>179.93307768</v>
      </c>
      <c r="J2158" s="19" t="n">
        <f aca="false">IF(N2158 = 1, MAX(C2158, J2157), MIN(J2157,D2158))</f>
        <v>171.66</v>
      </c>
      <c r="K2158" s="19" t="n">
        <f aca="false">ABS(J2158 - I2158)</f>
        <v>8.27307768</v>
      </c>
      <c r="L2158" s="19" t="n">
        <f aca="false">IF(N2158 &lt;&gt; N2157, $H$2, IF(J2158 &lt;&gt; J2157, IF(L2157 &lt; $H$6, L2157 +$H$4, L2157), L2157))</f>
        <v>0.02</v>
      </c>
      <c r="M2158" s="19" t="n">
        <f aca="false">L2158 * K2158</f>
        <v>0.1654615536</v>
      </c>
      <c r="N2158" s="12" t="n">
        <f aca="false">IF(N2157 = 1, IF(D2158 &gt; I2158, 1, -1), IF(I2158 &gt; C2158, -1, 1))</f>
        <v>-1</v>
      </c>
      <c r="O2158" s="12" t="n">
        <f aca="false">IF(N2158 =N2157, O2157 + 1, 1)</f>
        <v>4</v>
      </c>
    </row>
    <row collapsed="false" customFormat="false" customHeight="true" hidden="false" ht="13.3" outlineLevel="0" r="2159">
      <c r="A2159" s="17" t="n">
        <v>39689</v>
      </c>
      <c r="B2159" s="14" t="n">
        <v>172.96</v>
      </c>
      <c r="C2159" s="14" t="n">
        <v>173.5</v>
      </c>
      <c r="D2159" s="14" t="n">
        <v>169.04</v>
      </c>
      <c r="E2159" s="14" t="n">
        <v>169.53</v>
      </c>
      <c r="F2159" s="14" t="n">
        <v>21403200</v>
      </c>
      <c r="G2159" s="14" t="n">
        <v>168.81</v>
      </c>
      <c r="I2159" s="18" t="n">
        <f aca="false">IF(N2158 = 1, IF((I2158 + (N2158 * M2158)) &gt; D2159, MAX(C2159,J2158), I2158 + (N2158 * M2158)), IF((I2158 + (N2158 * M2158)) &lt; C2159, MIN(D2159,J2158), I2158 + (N2158 * M2158)))</f>
        <v>179.7676161264</v>
      </c>
      <c r="J2159" s="19" t="n">
        <f aca="false">IF(N2159 = 1, MAX(C2159, J2158), MIN(J2158,D2159))</f>
        <v>169.04</v>
      </c>
      <c r="K2159" s="19" t="n">
        <f aca="false">ABS(J2159 - I2159)</f>
        <v>10.7276161264</v>
      </c>
      <c r="L2159" s="19" t="n">
        <f aca="false">IF(N2159 &lt;&gt; N2158, $H$2, IF(J2159 &lt;&gt; J2158, IF(L2158 &lt; $H$6, L2158 +$H$4, L2158), L2158))</f>
        <v>0.04</v>
      </c>
      <c r="M2159" s="19" t="n">
        <f aca="false">L2159 * K2159</f>
        <v>0.429104645056</v>
      </c>
      <c r="N2159" s="12" t="n">
        <f aca="false">IF(N2158 = 1, IF(D2159 &gt; I2159, 1, -1), IF(I2159 &gt; C2159, -1, 1))</f>
        <v>-1</v>
      </c>
      <c r="O2159" s="12" t="n">
        <f aca="false">IF(N2159 =N2158, O2158 + 1, 1)</f>
        <v>5</v>
      </c>
    </row>
    <row collapsed="false" customFormat="false" customHeight="true" hidden="false" ht="13.3" outlineLevel="0" r="2160">
      <c r="A2160" s="17" t="n">
        <v>39693</v>
      </c>
      <c r="B2160" s="14" t="n">
        <v>172.4</v>
      </c>
      <c r="C2160" s="14" t="n">
        <v>173.5</v>
      </c>
      <c r="D2160" s="14" t="n">
        <v>165</v>
      </c>
      <c r="E2160" s="14" t="n">
        <v>166.19</v>
      </c>
      <c r="F2160" s="14" t="n">
        <v>27884400</v>
      </c>
      <c r="G2160" s="14" t="n">
        <v>165.48</v>
      </c>
      <c r="I2160" s="18" t="n">
        <f aca="false">IF(N2159 = 1, IF((I2159 + (N2159 * M2159)) &gt; D2160, MAX(C2160,J2159), I2159 + (N2159 * M2159)), IF((I2159 + (N2159 * M2159)) &lt; C2160, MIN(D2160,J2159), I2159 + (N2159 * M2159)))</f>
        <v>179.338511481344</v>
      </c>
      <c r="J2160" s="19" t="n">
        <f aca="false">IF(N2160 = 1, MAX(C2160, J2159), MIN(J2159,D2160))</f>
        <v>165</v>
      </c>
      <c r="K2160" s="19" t="n">
        <f aca="false">ABS(J2160 - I2160)</f>
        <v>14.338511481344</v>
      </c>
      <c r="L2160" s="19" t="n">
        <f aca="false">IF(N2160 &lt;&gt; N2159, $H$2, IF(J2160 &lt;&gt; J2159, IF(L2159 &lt; $H$6, L2159 +$H$4, L2159), L2159))</f>
        <v>0.06</v>
      </c>
      <c r="M2160" s="19" t="n">
        <f aca="false">L2160 * K2160</f>
        <v>0.86031068888064</v>
      </c>
      <c r="N2160" s="12" t="n">
        <f aca="false">IF(N2159 = 1, IF(D2160 &gt; I2160, 1, -1), IF(I2160 &gt; C2160, -1, 1))</f>
        <v>-1</v>
      </c>
      <c r="O2160" s="12" t="n">
        <f aca="false">IF(N2160 =N2159, O2159 + 1, 1)</f>
        <v>6</v>
      </c>
    </row>
    <row collapsed="false" customFormat="false" customHeight="true" hidden="false" ht="13.3" outlineLevel="0" r="2161">
      <c r="A2161" s="17" t="n">
        <v>39694</v>
      </c>
      <c r="B2161" s="14" t="n">
        <v>166.84</v>
      </c>
      <c r="C2161" s="14" t="n">
        <v>168.68</v>
      </c>
      <c r="D2161" s="14" t="n">
        <v>164</v>
      </c>
      <c r="E2161" s="14" t="n">
        <v>166.96</v>
      </c>
      <c r="F2161" s="14" t="n">
        <v>26244100</v>
      </c>
      <c r="G2161" s="14" t="n">
        <v>166.25</v>
      </c>
      <c r="I2161" s="18" t="n">
        <f aca="false">IF(N2160 = 1, IF((I2160 + (N2160 * M2160)) &gt; D2161, MAX(C2161,J2160), I2160 + (N2160 * M2160)), IF((I2160 + (N2160 * M2160)) &lt; C2161, MIN(D2161,J2160), I2160 + (N2160 * M2160)))</f>
        <v>178.478200792463</v>
      </c>
      <c r="J2161" s="19" t="n">
        <f aca="false">IF(N2161 = 1, MAX(C2161, J2160), MIN(J2160,D2161))</f>
        <v>164</v>
      </c>
      <c r="K2161" s="19" t="n">
        <f aca="false">ABS(J2161 - I2161)</f>
        <v>14.4782007924634</v>
      </c>
      <c r="L2161" s="19" t="n">
        <f aca="false">IF(N2161 &lt;&gt; N2160, $H$2, IF(J2161 &lt;&gt; J2160, IF(L2160 &lt; $H$6, L2160 +$H$4, L2160), L2160))</f>
        <v>0.08</v>
      </c>
      <c r="M2161" s="19" t="n">
        <f aca="false">L2161 * K2161</f>
        <v>1.15825606339707</v>
      </c>
      <c r="N2161" s="12" t="n">
        <f aca="false">IF(N2160 = 1, IF(D2161 &gt; I2161, 1, -1), IF(I2161 &gt; C2161, -1, 1))</f>
        <v>-1</v>
      </c>
      <c r="O2161" s="12" t="n">
        <f aca="false">IF(N2161 =N2160, O2160 + 1, 1)</f>
        <v>7</v>
      </c>
    </row>
    <row collapsed="false" customFormat="false" customHeight="true" hidden="false" ht="13.3" outlineLevel="0" r="2162">
      <c r="A2162" s="17" t="n">
        <v>39695</v>
      </c>
      <c r="B2162" s="14" t="n">
        <v>165.86</v>
      </c>
      <c r="C2162" s="14" t="n">
        <v>167.91</v>
      </c>
      <c r="D2162" s="14" t="n">
        <v>160.81</v>
      </c>
      <c r="E2162" s="14" t="n">
        <v>161.22</v>
      </c>
      <c r="F2162" s="14" t="n">
        <v>26549500</v>
      </c>
      <c r="G2162" s="14" t="n">
        <v>160.53</v>
      </c>
      <c r="I2162" s="18" t="n">
        <f aca="false">IF(N2161 = 1, IF((I2161 + (N2161 * M2161)) &gt; D2162, MAX(C2162,J2161), I2161 + (N2161 * M2161)), IF((I2161 + (N2161 * M2161)) &lt; C2162, MIN(D2162,J2161), I2161 + (N2161 * M2161)))</f>
        <v>177.319944729066</v>
      </c>
      <c r="J2162" s="19" t="n">
        <f aca="false">IF(N2162 = 1, MAX(C2162, J2161), MIN(J2161,D2162))</f>
        <v>160.81</v>
      </c>
      <c r="K2162" s="19" t="n">
        <f aca="false">ABS(J2162 - I2162)</f>
        <v>16.5099447290663</v>
      </c>
      <c r="L2162" s="19" t="n">
        <f aca="false">IF(N2162 &lt;&gt; N2161, $H$2, IF(J2162 &lt;&gt; J2161, IF(L2161 &lt; $H$6, L2161 +$H$4, L2161), L2161))</f>
        <v>0.1</v>
      </c>
      <c r="M2162" s="19" t="n">
        <f aca="false">L2162 * K2162</f>
        <v>1.65099447290663</v>
      </c>
      <c r="N2162" s="12" t="n">
        <f aca="false">IF(N2161 = 1, IF(D2162 &gt; I2162, 1, -1), IF(I2162 &gt; C2162, -1, 1))</f>
        <v>-1</v>
      </c>
      <c r="O2162" s="12" t="n">
        <f aca="false">IF(N2162 =N2161, O2161 + 1, 1)</f>
        <v>8</v>
      </c>
    </row>
    <row collapsed="false" customFormat="false" customHeight="true" hidden="false" ht="13.3" outlineLevel="0" r="2163">
      <c r="A2163" s="17" t="n">
        <v>39696</v>
      </c>
      <c r="B2163" s="14" t="n">
        <v>158.59</v>
      </c>
      <c r="C2163" s="14" t="n">
        <v>162.4</v>
      </c>
      <c r="D2163" s="14" t="n">
        <v>157.65</v>
      </c>
      <c r="E2163" s="14" t="n">
        <v>160.18</v>
      </c>
      <c r="F2163" s="14" t="n">
        <v>28103000</v>
      </c>
      <c r="G2163" s="14" t="n">
        <v>159.5</v>
      </c>
      <c r="I2163" s="18" t="n">
        <f aca="false">IF(N2162 = 1, IF((I2162 + (N2162 * M2162)) &gt; D2163, MAX(C2163,J2162), I2162 + (N2162 * M2162)), IF((I2162 + (N2162 * M2162)) &lt; C2163, MIN(D2163,J2162), I2162 + (N2162 * M2162)))</f>
        <v>175.66895025616</v>
      </c>
      <c r="J2163" s="19" t="n">
        <f aca="false">IF(N2163 = 1, MAX(C2163, J2162), MIN(J2162,D2163))</f>
        <v>157.65</v>
      </c>
      <c r="K2163" s="19" t="n">
        <f aca="false">ABS(J2163 - I2163)</f>
        <v>18.0189502561597</v>
      </c>
      <c r="L2163" s="19" t="n">
        <f aca="false">IF(N2163 &lt;&gt; N2162, $H$2, IF(J2163 &lt;&gt; J2162, IF(L2162 &lt; $H$6, L2162 +$H$4, L2162), L2162))</f>
        <v>0.12</v>
      </c>
      <c r="M2163" s="19" t="n">
        <f aca="false">L2163 * K2163</f>
        <v>2.16227403073916</v>
      </c>
      <c r="N2163" s="12" t="n">
        <f aca="false">IF(N2162 = 1, IF(D2163 &gt; I2163, 1, -1), IF(I2163 &gt; C2163, -1, 1))</f>
        <v>-1</v>
      </c>
      <c r="O2163" s="12" t="n">
        <f aca="false">IF(N2163 =N2162, O2162 + 1, 1)</f>
        <v>9</v>
      </c>
    </row>
    <row collapsed="false" customFormat="false" customHeight="true" hidden="false" ht="13.3" outlineLevel="0" r="2164">
      <c r="A2164" s="17" t="n">
        <v>39699</v>
      </c>
      <c r="B2164" s="14" t="n">
        <v>164.57</v>
      </c>
      <c r="C2164" s="14" t="n">
        <v>164.89</v>
      </c>
      <c r="D2164" s="14" t="n">
        <v>151.46</v>
      </c>
      <c r="E2164" s="14" t="n">
        <v>157.92</v>
      </c>
      <c r="F2164" s="14" t="n">
        <v>37356400</v>
      </c>
      <c r="G2164" s="14" t="n">
        <v>157.24</v>
      </c>
      <c r="I2164" s="18" t="n">
        <f aca="false">IF(N2163 = 1, IF((I2163 + (N2163 * M2163)) &gt; D2164, MAX(C2164,J2163), I2163 + (N2163 * M2163)), IF((I2163 + (N2163 * M2163)) &lt; C2164, MIN(D2164,J2163), I2163 + (N2163 * M2163)))</f>
        <v>173.506676225421</v>
      </c>
      <c r="J2164" s="19" t="n">
        <f aca="false">IF(N2164 = 1, MAX(C2164, J2163), MIN(J2163,D2164))</f>
        <v>151.46</v>
      </c>
      <c r="K2164" s="19" t="n">
        <f aca="false">ABS(J2164 - I2164)</f>
        <v>22.0466762254205</v>
      </c>
      <c r="L2164" s="19" t="n">
        <f aca="false">IF(N2164 &lt;&gt; N2163, $H$2, IF(J2164 &lt;&gt; J2163, IF(L2163 &lt; $H$6, L2163 +$H$4, L2163), L2163))</f>
        <v>0.14</v>
      </c>
      <c r="M2164" s="19" t="n">
        <f aca="false">L2164 * K2164</f>
        <v>3.08653467155887</v>
      </c>
      <c r="N2164" s="12" t="n">
        <f aca="false">IF(N2163 = 1, IF(D2164 &gt; I2164, 1, -1), IF(I2164 &gt; C2164, -1, 1))</f>
        <v>-1</v>
      </c>
      <c r="O2164" s="12" t="n">
        <f aca="false">IF(N2164 =N2163, O2163 + 1, 1)</f>
        <v>10</v>
      </c>
    </row>
    <row collapsed="false" customFormat="false" customHeight="true" hidden="false" ht="13.3" outlineLevel="0" r="2165">
      <c r="A2165" s="17" t="n">
        <v>39700</v>
      </c>
      <c r="B2165" s="14" t="n">
        <v>156.86</v>
      </c>
      <c r="C2165" s="14" t="n">
        <v>159.96</v>
      </c>
      <c r="D2165" s="14" t="n">
        <v>149.79</v>
      </c>
      <c r="E2165" s="14" t="n">
        <v>151.68</v>
      </c>
      <c r="F2165" s="14" t="n">
        <v>44465200</v>
      </c>
      <c r="G2165" s="14" t="n">
        <v>151.03</v>
      </c>
      <c r="I2165" s="18" t="n">
        <f aca="false">IF(N2164 = 1, IF((I2164 + (N2164 * M2164)) &gt; D2165, MAX(C2165,J2164), I2164 + (N2164 * M2164)), IF((I2164 + (N2164 * M2164)) &lt; C2165, MIN(D2165,J2164), I2164 + (N2164 * M2164)))</f>
        <v>170.420141553862</v>
      </c>
      <c r="J2165" s="19" t="n">
        <f aca="false">IF(N2165 = 1, MAX(C2165, J2164), MIN(J2164,D2165))</f>
        <v>149.79</v>
      </c>
      <c r="K2165" s="19" t="n">
        <f aca="false">ABS(J2165 - I2165)</f>
        <v>20.6301415538616</v>
      </c>
      <c r="L2165" s="19" t="n">
        <f aca="false">IF(N2165 &lt;&gt; N2164, $H$2, IF(J2165 &lt;&gt; J2164, IF(L2164 &lt; $H$6, L2164 +$H$4, L2164), L2164))</f>
        <v>0.16</v>
      </c>
      <c r="M2165" s="19" t="n">
        <f aca="false">L2165 * K2165</f>
        <v>3.30082264861786</v>
      </c>
      <c r="N2165" s="12" t="n">
        <f aca="false">IF(N2164 = 1, IF(D2165 &gt; I2165, 1, -1), IF(I2165 &gt; C2165, -1, 1))</f>
        <v>-1</v>
      </c>
      <c r="O2165" s="12" t="n">
        <f aca="false">IF(N2165 =N2164, O2164 + 1, 1)</f>
        <v>11</v>
      </c>
    </row>
    <row collapsed="false" customFormat="false" customHeight="true" hidden="false" ht="13.3" outlineLevel="0" r="2166">
      <c r="A2166" s="17" t="n">
        <v>39701</v>
      </c>
      <c r="B2166" s="14" t="n">
        <v>152.32</v>
      </c>
      <c r="C2166" s="14" t="n">
        <v>154.99</v>
      </c>
      <c r="D2166" s="14" t="n">
        <v>148.8</v>
      </c>
      <c r="E2166" s="14" t="n">
        <v>151.61</v>
      </c>
      <c r="F2166" s="14" t="n">
        <v>34755100</v>
      </c>
      <c r="G2166" s="14" t="n">
        <v>150.96</v>
      </c>
      <c r="I2166" s="18" t="n">
        <f aca="false">IF(N2165 = 1, IF((I2165 + (N2165 * M2165)) &gt; D2166, MAX(C2166,J2165), I2165 + (N2165 * M2165)), IF((I2165 + (N2165 * M2165)) &lt; C2166, MIN(D2166,J2165), I2165 + (N2165 * M2165)))</f>
        <v>167.119318905244</v>
      </c>
      <c r="J2166" s="19" t="n">
        <f aca="false">IF(N2166 = 1, MAX(C2166, J2165), MIN(J2165,D2166))</f>
        <v>148.8</v>
      </c>
      <c r="K2166" s="19" t="n">
        <f aca="false">ABS(J2166 - I2166)</f>
        <v>18.3193189052438</v>
      </c>
      <c r="L2166" s="19" t="n">
        <f aca="false">IF(N2166 &lt;&gt; N2165, $H$2, IF(J2166 &lt;&gt; J2165, IF(L2165 &lt; $H$6, L2165 +$H$4, L2165), L2165))</f>
        <v>0.18</v>
      </c>
      <c r="M2166" s="19" t="n">
        <f aca="false">L2166 * K2166</f>
        <v>3.29747740294388</v>
      </c>
      <c r="N2166" s="12" t="n">
        <f aca="false">IF(N2165 = 1, IF(D2166 &gt; I2166, 1, -1), IF(I2166 &gt; C2166, -1, 1))</f>
        <v>-1</v>
      </c>
      <c r="O2166" s="12" t="n">
        <f aca="false">IF(N2166 =N2165, O2165 + 1, 1)</f>
        <v>12</v>
      </c>
    </row>
    <row collapsed="false" customFormat="false" customHeight="true" hidden="false" ht="13.3" outlineLevel="0" r="2167">
      <c r="A2167" s="17" t="n">
        <v>39702</v>
      </c>
      <c r="B2167" s="14" t="n">
        <v>148.18</v>
      </c>
      <c r="C2167" s="14" t="n">
        <v>152.99</v>
      </c>
      <c r="D2167" s="14" t="n">
        <v>146</v>
      </c>
      <c r="E2167" s="14" t="n">
        <v>152.65</v>
      </c>
      <c r="F2167" s="14" t="n">
        <v>34683400</v>
      </c>
      <c r="G2167" s="14" t="n">
        <v>152</v>
      </c>
      <c r="I2167" s="18" t="n">
        <f aca="false">IF(N2166 = 1, IF((I2166 + (N2166 * M2166)) &gt; D2167, MAX(C2167,J2166), I2166 + (N2166 * M2166)), IF((I2166 + (N2166 * M2166)) &lt; C2167, MIN(D2167,J2166), I2166 + (N2166 * M2166)))</f>
        <v>163.8218415023</v>
      </c>
      <c r="J2167" s="19" t="n">
        <f aca="false">IF(N2167 = 1, MAX(C2167, J2166), MIN(J2166,D2167))</f>
        <v>146</v>
      </c>
      <c r="K2167" s="19" t="n">
        <f aca="false">ABS(J2167 - I2167)</f>
        <v>17.8218415022999</v>
      </c>
      <c r="L2167" s="19" t="n">
        <f aca="false">IF(N2167 &lt;&gt; N2166, $H$2, IF(J2167 &lt;&gt; J2166, IF(L2166 &lt; $H$6, L2166 +$H$4, L2166), L2166))</f>
        <v>0.2</v>
      </c>
      <c r="M2167" s="19" t="n">
        <f aca="false">L2167 * K2167</f>
        <v>3.56436830045998</v>
      </c>
      <c r="N2167" s="12" t="n">
        <f aca="false">IF(N2166 = 1, IF(D2167 &gt; I2167, 1, -1), IF(I2167 &gt; C2167, -1, 1))</f>
        <v>-1</v>
      </c>
      <c r="O2167" s="12" t="n">
        <f aca="false">IF(N2167 =N2166, O2166 + 1, 1)</f>
        <v>13</v>
      </c>
    </row>
    <row collapsed="false" customFormat="false" customHeight="true" hidden="false" ht="13.3" outlineLevel="0" r="2168">
      <c r="A2168" s="17" t="n">
        <v>39703</v>
      </c>
      <c r="B2168" s="14" t="n">
        <v>150.91</v>
      </c>
      <c r="C2168" s="14" t="n">
        <v>150.91</v>
      </c>
      <c r="D2168" s="14" t="n">
        <v>146.5</v>
      </c>
      <c r="E2168" s="14" t="n">
        <v>148.94</v>
      </c>
      <c r="F2168" s="14" t="n">
        <v>28322400</v>
      </c>
      <c r="G2168" s="14" t="n">
        <v>148.3</v>
      </c>
      <c r="I2168" s="18" t="n">
        <f aca="false">IF(N2167 = 1, IF((I2167 + (N2167 * M2167)) &gt; D2168, MAX(C2168,J2167), I2167 + (N2167 * M2167)), IF((I2167 + (N2167 * M2167)) &lt; C2168, MIN(D2168,J2167), I2167 + (N2167 * M2167)))</f>
        <v>160.25747320184</v>
      </c>
      <c r="J2168" s="19" t="n">
        <f aca="false">IF(N2168 = 1, MAX(C2168, J2167), MIN(J2167,D2168))</f>
        <v>146</v>
      </c>
      <c r="K2168" s="19" t="n">
        <f aca="false">ABS(J2168 - I2168)</f>
        <v>14.2574732018399</v>
      </c>
      <c r="L2168" s="19" t="n">
        <f aca="false">IF(N2168 &lt;&gt; N2167, $H$2, IF(J2168 &lt;&gt; J2167, IF(L2167 &lt; $H$6, L2167 +$H$4, L2167), L2167))</f>
        <v>0.2</v>
      </c>
      <c r="M2168" s="19" t="n">
        <f aca="false">L2168 * K2168</f>
        <v>2.85149464036798</v>
      </c>
      <c r="N2168" s="12" t="n">
        <f aca="false">IF(N2167 = 1, IF(D2168 &gt; I2168, 1, -1), IF(I2168 &gt; C2168, -1, 1))</f>
        <v>-1</v>
      </c>
      <c r="O2168" s="12" t="n">
        <f aca="false">IF(N2168 =N2167, O2167 + 1, 1)</f>
        <v>14</v>
      </c>
    </row>
    <row collapsed="false" customFormat="false" customHeight="true" hidden="false" ht="13.3" outlineLevel="0" r="2169">
      <c r="A2169" s="17" t="n">
        <v>39706</v>
      </c>
      <c r="B2169" s="14" t="n">
        <v>142.03</v>
      </c>
      <c r="C2169" s="14" t="n">
        <v>147.69</v>
      </c>
      <c r="D2169" s="14" t="n">
        <v>140.36</v>
      </c>
      <c r="E2169" s="14" t="n">
        <v>140.36</v>
      </c>
      <c r="F2169" s="14" t="n">
        <v>32879800</v>
      </c>
      <c r="G2169" s="14" t="n">
        <v>139.76</v>
      </c>
      <c r="I2169" s="18" t="n">
        <f aca="false">IF(N2168 = 1, IF((I2168 + (N2168 * M2168)) &gt; D2169, MAX(C2169,J2168), I2168 + (N2168 * M2168)), IF((I2168 + (N2168 * M2168)) &lt; C2169, MIN(D2169,J2168), I2168 + (N2168 * M2168)))</f>
        <v>157.405978561472</v>
      </c>
      <c r="J2169" s="19" t="n">
        <f aca="false">IF(N2169 = 1, MAX(C2169, J2168), MIN(J2168,D2169))</f>
        <v>140.36</v>
      </c>
      <c r="K2169" s="19" t="n">
        <f aca="false">ABS(J2169 - I2169)</f>
        <v>17.0459785614719</v>
      </c>
      <c r="L2169" s="19" t="n">
        <f aca="false">IF(N2169 &lt;&gt; N2168, $H$2, IF(J2169 &lt;&gt; J2168, IF(L2168 &lt; $H$6, L2168 +$H$4, L2168), L2168))</f>
        <v>0.2</v>
      </c>
      <c r="M2169" s="19" t="n">
        <f aca="false">L2169 * K2169</f>
        <v>3.40919571229438</v>
      </c>
      <c r="N2169" s="12" t="n">
        <f aca="false">IF(N2168 = 1, IF(D2169 &gt; I2169, 1, -1), IF(I2169 &gt; C2169, -1, 1))</f>
        <v>-1</v>
      </c>
      <c r="O2169" s="12" t="n">
        <f aca="false">IF(N2169 =N2168, O2168 + 1, 1)</f>
        <v>15</v>
      </c>
    </row>
    <row collapsed="false" customFormat="false" customHeight="true" hidden="false" ht="13.3" outlineLevel="0" r="2170">
      <c r="A2170" s="17" t="n">
        <v>39707</v>
      </c>
      <c r="B2170" s="14" t="n">
        <v>133.86</v>
      </c>
      <c r="C2170" s="14" t="n">
        <v>142.5</v>
      </c>
      <c r="D2170" s="14" t="n">
        <v>132.15</v>
      </c>
      <c r="E2170" s="14" t="n">
        <v>139.88</v>
      </c>
      <c r="F2170" s="14" t="n">
        <v>42851300</v>
      </c>
      <c r="G2170" s="14" t="n">
        <v>139.28</v>
      </c>
      <c r="I2170" s="18" t="n">
        <f aca="false">IF(N2169 = 1, IF((I2169 + (N2169 * M2169)) &gt; D2170, MAX(C2170,J2169), I2169 + (N2169 * M2169)), IF((I2169 + (N2169 * M2169)) &lt; C2170, MIN(D2170,J2169), I2169 + (N2169 * M2169)))</f>
        <v>153.996782849178</v>
      </c>
      <c r="J2170" s="19" t="n">
        <f aca="false">IF(N2170 = 1, MAX(C2170, J2169), MIN(J2169,D2170))</f>
        <v>132.15</v>
      </c>
      <c r="K2170" s="19" t="n">
        <f aca="false">ABS(J2170 - I2170)</f>
        <v>21.8467828491775</v>
      </c>
      <c r="L2170" s="19" t="n">
        <f aca="false">IF(N2170 &lt;&gt; N2169, $H$2, IF(J2170 &lt;&gt; J2169, IF(L2169 &lt; $H$6, L2169 +$H$4, L2169), L2169))</f>
        <v>0.2</v>
      </c>
      <c r="M2170" s="19" t="n">
        <f aca="false">L2170 * K2170</f>
        <v>4.36935656983551</v>
      </c>
      <c r="N2170" s="12" t="n">
        <f aca="false">IF(N2169 = 1, IF(D2170 &gt; I2170, 1, -1), IF(I2170 &gt; C2170, -1, 1))</f>
        <v>-1</v>
      </c>
      <c r="O2170" s="12" t="n">
        <f aca="false">IF(N2170 =N2169, O2169 + 1, 1)</f>
        <v>16</v>
      </c>
    </row>
    <row collapsed="false" customFormat="false" customHeight="true" hidden="false" ht="13.3" outlineLevel="0" r="2171">
      <c r="A2171" s="17" t="n">
        <v>39708</v>
      </c>
      <c r="B2171" s="14" t="n">
        <v>138.49</v>
      </c>
      <c r="C2171" s="14" t="n">
        <v>138.51</v>
      </c>
      <c r="D2171" s="14" t="n">
        <v>127.83</v>
      </c>
      <c r="E2171" s="14" t="n">
        <v>127.83</v>
      </c>
      <c r="F2171" s="14" t="n">
        <v>42873400</v>
      </c>
      <c r="G2171" s="14" t="n">
        <v>127.28</v>
      </c>
      <c r="I2171" s="18" t="n">
        <f aca="false">IF(N2170 = 1, IF((I2170 + (N2170 * M2170)) &gt; D2171, MAX(C2171,J2170), I2170 + (N2170 * M2170)), IF((I2170 + (N2170 * M2170)) &lt; C2171, MIN(D2171,J2170), I2170 + (N2170 * M2170)))</f>
        <v>149.627426279342</v>
      </c>
      <c r="J2171" s="19" t="n">
        <f aca="false">IF(N2171 = 1, MAX(C2171, J2170), MIN(J2170,D2171))</f>
        <v>127.83</v>
      </c>
      <c r="K2171" s="19" t="n">
        <f aca="false">ABS(J2171 - I2171)</f>
        <v>21.797426279342</v>
      </c>
      <c r="L2171" s="19" t="n">
        <f aca="false">IF(N2171 &lt;&gt; N2170, $H$2, IF(J2171 &lt;&gt; J2170, IF(L2170 &lt; $H$6, L2170 +$H$4, L2170), L2170))</f>
        <v>0.2</v>
      </c>
      <c r="M2171" s="19" t="n">
        <f aca="false">L2171 * K2171</f>
        <v>4.35948525586841</v>
      </c>
      <c r="N2171" s="12" t="n">
        <f aca="false">IF(N2170 = 1, IF(D2171 &gt; I2171, 1, -1), IF(I2171 &gt; C2171, -1, 1))</f>
        <v>-1</v>
      </c>
      <c r="O2171" s="12" t="n">
        <f aca="false">IF(N2171 =N2170, O2170 + 1, 1)</f>
        <v>17</v>
      </c>
    </row>
    <row collapsed="false" customFormat="false" customHeight="true" hidden="false" ht="13.3" outlineLevel="0" r="2172">
      <c r="A2172" s="17" t="n">
        <v>39709</v>
      </c>
      <c r="B2172" s="14" t="n">
        <v>130.57</v>
      </c>
      <c r="C2172" s="14" t="n">
        <v>135.43</v>
      </c>
      <c r="D2172" s="14" t="n">
        <v>120.68</v>
      </c>
      <c r="E2172" s="14" t="n">
        <v>134.09</v>
      </c>
      <c r="F2172" s="14" t="n">
        <v>59866200</v>
      </c>
      <c r="G2172" s="14" t="n">
        <v>133.52</v>
      </c>
      <c r="I2172" s="18" t="n">
        <f aca="false">IF(N2171 = 1, IF((I2171 + (N2171 * M2171)) &gt; D2172, MAX(C2172,J2171), I2171 + (N2171 * M2171)), IF((I2171 + (N2171 * M2171)) &lt; C2172, MIN(D2172,J2171), I2171 + (N2171 * M2171)))</f>
        <v>145.267941023474</v>
      </c>
      <c r="J2172" s="19" t="n">
        <f aca="false">IF(N2172 = 1, MAX(C2172, J2171), MIN(J2171,D2172))</f>
        <v>120.68</v>
      </c>
      <c r="K2172" s="19" t="n">
        <f aca="false">ABS(J2172 - I2172)</f>
        <v>24.5879410234736</v>
      </c>
      <c r="L2172" s="19" t="n">
        <f aca="false">IF(N2172 &lt;&gt; N2171, $H$2, IF(J2172 &lt;&gt; J2171, IF(L2171 &lt; $H$6, L2171 +$H$4, L2171), L2171))</f>
        <v>0.2</v>
      </c>
      <c r="M2172" s="19" t="n">
        <f aca="false">L2172 * K2172</f>
        <v>4.91758820469473</v>
      </c>
      <c r="N2172" s="12" t="n">
        <f aca="false">IF(N2171 = 1, IF(D2172 &gt; I2172, 1, -1), IF(I2172 &gt; C2172, -1, 1))</f>
        <v>-1</v>
      </c>
      <c r="O2172" s="12" t="n">
        <f aca="false">IF(N2172 =N2171, O2171 + 1, 1)</f>
        <v>18</v>
      </c>
    </row>
    <row collapsed="false" customFormat="false" customHeight="true" hidden="false" ht="13.3" outlineLevel="0" r="2173">
      <c r="A2173" s="17" t="n">
        <v>39710</v>
      </c>
      <c r="B2173" s="14" t="n">
        <v>142.6</v>
      </c>
      <c r="C2173" s="14" t="n">
        <v>144.2</v>
      </c>
      <c r="D2173" s="14" t="n">
        <v>136.31</v>
      </c>
      <c r="E2173" s="14" t="n">
        <v>140.91</v>
      </c>
      <c r="F2173" s="14" t="n">
        <v>51102700</v>
      </c>
      <c r="G2173" s="14" t="n">
        <v>140.31</v>
      </c>
      <c r="I2173" s="18" t="n">
        <f aca="false">IF(N2172 = 1, IF((I2172 + (N2172 * M2172)) &gt; D2173, MAX(C2173,J2172), I2172 + (N2172 * M2172)), IF((I2172 + (N2172 * M2172)) &lt; C2173, MIN(D2173,J2172), I2172 + (N2172 * M2172)))</f>
        <v>120.68</v>
      </c>
      <c r="J2173" s="19" t="n">
        <f aca="false">IF(N2173 = 1, MAX(C2173, J2172), MIN(J2172,D2173))</f>
        <v>144.2</v>
      </c>
      <c r="K2173" s="19" t="n">
        <f aca="false">ABS(J2173 - I2173)</f>
        <v>23.52</v>
      </c>
      <c r="L2173" s="19" t="n">
        <f aca="false">IF(N2173 &lt;&gt; N2172, $H$2, IF(J2173 &lt;&gt; J2172, IF(L2172 &lt; $H$6, L2172 +$H$4, L2172), L2172))</f>
        <v>0.02</v>
      </c>
      <c r="M2173" s="19" t="n">
        <f aca="false">L2173 * K2173</f>
        <v>0.4704</v>
      </c>
      <c r="N2173" s="12" t="n">
        <f aca="false">IF(N2172 = 1, IF(D2173 &gt; I2173, 1, -1), IF(I2173 &gt; C2173, -1, 1))</f>
        <v>1</v>
      </c>
      <c r="O2173" s="12" t="n">
        <f aca="false">IF(N2173 =N2172, O2172 + 1, 1)</f>
        <v>1</v>
      </c>
    </row>
    <row collapsed="false" customFormat="false" customHeight="true" hidden="false" ht="13.3" outlineLevel="0" r="2174">
      <c r="A2174" s="17" t="n">
        <v>39713</v>
      </c>
      <c r="B2174" s="14" t="n">
        <v>139.94</v>
      </c>
      <c r="C2174" s="14" t="n">
        <v>140.25</v>
      </c>
      <c r="D2174" s="14" t="n">
        <v>130.66</v>
      </c>
      <c r="E2174" s="14" t="n">
        <v>131.05</v>
      </c>
      <c r="F2174" s="14" t="n">
        <v>30596900</v>
      </c>
      <c r="G2174" s="14" t="n">
        <v>130.49</v>
      </c>
      <c r="I2174" s="18" t="n">
        <f aca="false">IF(N2173 = 1, IF((I2173 + (N2173 * M2173)) &gt; D2174, MAX(C2174,J2173), I2173 + (N2173 * M2173)), IF((I2173 + (N2173 * M2173)) &lt; C2174, MIN(D2174,J2173), I2173 + (N2173 * M2173)))</f>
        <v>121.1504</v>
      </c>
      <c r="J2174" s="19" t="n">
        <f aca="false">IF(N2174 = 1, MAX(C2174, J2173), MIN(J2173,D2174))</f>
        <v>144.2</v>
      </c>
      <c r="K2174" s="19" t="n">
        <f aca="false">ABS(J2174 - I2174)</f>
        <v>23.0496</v>
      </c>
      <c r="L2174" s="19" t="n">
        <f aca="false">IF(N2174 &lt;&gt; N2173, $H$2, IF(J2174 &lt;&gt; J2173, IF(L2173 &lt; $H$6, L2173 +$H$4, L2173), L2173))</f>
        <v>0.02</v>
      </c>
      <c r="M2174" s="19" t="n">
        <f aca="false">L2174 * K2174</f>
        <v>0.460992</v>
      </c>
      <c r="N2174" s="12" t="n">
        <f aca="false">IF(N2173 = 1, IF(D2174 &gt; I2174, 1, -1), IF(I2174 &gt; C2174, -1, 1))</f>
        <v>1</v>
      </c>
      <c r="O2174" s="12" t="n">
        <f aca="false">IF(N2174 =N2173, O2173 + 1, 1)</f>
        <v>2</v>
      </c>
    </row>
    <row collapsed="false" customFormat="false" customHeight="true" hidden="false" ht="13.3" outlineLevel="0" r="2175">
      <c r="A2175" s="17" t="n">
        <v>39714</v>
      </c>
      <c r="B2175" s="14" t="n">
        <v>131.85</v>
      </c>
      <c r="C2175" s="14" t="n">
        <v>135.8</v>
      </c>
      <c r="D2175" s="14" t="n">
        <v>126.66</v>
      </c>
      <c r="E2175" s="14" t="n">
        <v>126.84</v>
      </c>
      <c r="F2175" s="14" t="n">
        <v>45727300</v>
      </c>
      <c r="G2175" s="14" t="n">
        <v>126.3</v>
      </c>
      <c r="I2175" s="18" t="n">
        <f aca="false">IF(N2174 = 1, IF((I2174 + (N2174 * M2174)) &gt; D2175, MAX(C2175,J2174), I2174 + (N2174 * M2174)), IF((I2174 + (N2174 * M2174)) &lt; C2175, MIN(D2175,J2174), I2174 + (N2174 * M2174)))</f>
        <v>121.611392</v>
      </c>
      <c r="J2175" s="19" t="n">
        <f aca="false">IF(N2175 = 1, MAX(C2175, J2174), MIN(J2174,D2175))</f>
        <v>144.2</v>
      </c>
      <c r="K2175" s="19" t="n">
        <f aca="false">ABS(J2175 - I2175)</f>
        <v>22.588608</v>
      </c>
      <c r="L2175" s="19" t="n">
        <f aca="false">IF(N2175 &lt;&gt; N2174, $H$2, IF(J2175 &lt;&gt; J2174, IF(L2174 &lt; $H$6, L2174 +$H$4, L2174), L2174))</f>
        <v>0.02</v>
      </c>
      <c r="M2175" s="19" t="n">
        <f aca="false">L2175 * K2175</f>
        <v>0.45177216</v>
      </c>
      <c r="N2175" s="12" t="n">
        <f aca="false">IF(N2174 = 1, IF(D2175 &gt; I2175, 1, -1), IF(I2175 &gt; C2175, -1, 1))</f>
        <v>1</v>
      </c>
      <c r="O2175" s="12" t="n">
        <f aca="false">IF(N2175 =N2174, O2174 + 1, 1)</f>
        <v>3</v>
      </c>
    </row>
    <row collapsed="false" customFormat="false" customHeight="true" hidden="false" ht="13.3" outlineLevel="0" r="2176">
      <c r="A2176" s="17" t="n">
        <v>39715</v>
      </c>
      <c r="B2176" s="14" t="n">
        <v>127.27</v>
      </c>
      <c r="C2176" s="14" t="n">
        <v>130.95</v>
      </c>
      <c r="D2176" s="14" t="n">
        <v>125.15</v>
      </c>
      <c r="E2176" s="14" t="n">
        <v>128.71</v>
      </c>
      <c r="F2176" s="14" t="n">
        <v>37393400</v>
      </c>
      <c r="G2176" s="14" t="n">
        <v>128.16</v>
      </c>
      <c r="I2176" s="18" t="n">
        <f aca="false">IF(N2175 = 1, IF((I2175 + (N2175 * M2175)) &gt; D2176, MAX(C2176,J2175), I2175 + (N2175 * M2175)), IF((I2175 + (N2175 * M2175)) &lt; C2176, MIN(D2176,J2175), I2175 + (N2175 * M2175)))</f>
        <v>122.06316416</v>
      </c>
      <c r="J2176" s="19" t="n">
        <f aca="false">IF(N2176 = 1, MAX(C2176, J2175), MIN(J2175,D2176))</f>
        <v>144.2</v>
      </c>
      <c r="K2176" s="19" t="n">
        <f aca="false">ABS(J2176 - I2176)</f>
        <v>22.13683584</v>
      </c>
      <c r="L2176" s="19" t="n">
        <f aca="false">IF(N2176 &lt;&gt; N2175, $H$2, IF(J2176 &lt;&gt; J2175, IF(L2175 &lt; $H$6, L2175 +$H$4, L2175), L2175))</f>
        <v>0.02</v>
      </c>
      <c r="M2176" s="19" t="n">
        <f aca="false">L2176 * K2176</f>
        <v>0.442736716799999</v>
      </c>
      <c r="N2176" s="12" t="n">
        <f aca="false">IF(N2175 = 1, IF(D2176 &gt; I2176, 1, -1), IF(I2176 &gt; C2176, -1, 1))</f>
        <v>1</v>
      </c>
      <c r="O2176" s="12" t="n">
        <f aca="false">IF(N2176 =N2175, O2175 + 1, 1)</f>
        <v>4</v>
      </c>
    </row>
    <row collapsed="false" customFormat="false" customHeight="true" hidden="false" ht="13.3" outlineLevel="0" r="2177">
      <c r="A2177" s="17" t="n">
        <v>39716</v>
      </c>
      <c r="B2177" s="14" t="n">
        <v>129.8</v>
      </c>
      <c r="C2177" s="14" t="n">
        <v>134.79</v>
      </c>
      <c r="D2177" s="14" t="n">
        <v>128.52</v>
      </c>
      <c r="E2177" s="14" t="n">
        <v>131.93</v>
      </c>
      <c r="F2177" s="14" t="n">
        <v>35930200</v>
      </c>
      <c r="G2177" s="14" t="n">
        <v>131.37</v>
      </c>
      <c r="I2177" s="18" t="n">
        <f aca="false">IF(N2176 = 1, IF((I2176 + (N2176 * M2176)) &gt; D2177, MAX(C2177,J2176), I2176 + (N2176 * M2176)), IF((I2176 + (N2176 * M2176)) &lt; C2177, MIN(D2177,J2176), I2176 + (N2176 * M2176)))</f>
        <v>122.5059008768</v>
      </c>
      <c r="J2177" s="19" t="n">
        <f aca="false">IF(N2177 = 1, MAX(C2177, J2176), MIN(J2176,D2177))</f>
        <v>144.2</v>
      </c>
      <c r="K2177" s="19" t="n">
        <f aca="false">ABS(J2177 - I2177)</f>
        <v>21.6940991232</v>
      </c>
      <c r="L2177" s="19" t="n">
        <f aca="false">IF(N2177 &lt;&gt; N2176, $H$2, IF(J2177 &lt;&gt; J2176, IF(L2176 &lt; $H$6, L2176 +$H$4, L2176), L2176))</f>
        <v>0.02</v>
      </c>
      <c r="M2177" s="19" t="n">
        <f aca="false">L2177 * K2177</f>
        <v>0.433881982463999</v>
      </c>
      <c r="N2177" s="12" t="n">
        <f aca="false">IF(N2176 = 1, IF(D2177 &gt; I2177, 1, -1), IF(I2177 &gt; C2177, -1, 1))</f>
        <v>1</v>
      </c>
      <c r="O2177" s="12" t="n">
        <f aca="false">IF(N2177 =N2176, O2176 + 1, 1)</f>
        <v>5</v>
      </c>
    </row>
    <row collapsed="false" customFormat="false" customHeight="true" hidden="false" ht="13.3" outlineLevel="0" r="2178">
      <c r="A2178" s="17" t="n">
        <v>39717</v>
      </c>
      <c r="B2178" s="14" t="n">
        <v>124.91</v>
      </c>
      <c r="C2178" s="14" t="n">
        <v>129.8</v>
      </c>
      <c r="D2178" s="14" t="n">
        <v>123</v>
      </c>
      <c r="E2178" s="14" t="n">
        <v>128.24</v>
      </c>
      <c r="F2178" s="14" t="n">
        <v>40230400</v>
      </c>
      <c r="G2178" s="14" t="n">
        <v>127.69</v>
      </c>
      <c r="I2178" s="18" t="n">
        <f aca="false">IF(N2177 = 1, IF((I2177 + (N2177 * M2177)) &gt; D2178, MAX(C2178,J2177), I2177 + (N2177 * M2177)), IF((I2177 + (N2177 * M2177)) &lt; C2178, MIN(D2178,J2177), I2177 + (N2177 * M2177)))</f>
        <v>122.939782859264</v>
      </c>
      <c r="J2178" s="19" t="n">
        <f aca="false">IF(N2178 = 1, MAX(C2178, J2177), MIN(J2177,D2178))</f>
        <v>144.2</v>
      </c>
      <c r="K2178" s="19" t="n">
        <f aca="false">ABS(J2178 - I2178)</f>
        <v>21.260217140736</v>
      </c>
      <c r="L2178" s="19" t="n">
        <f aca="false">IF(N2178 &lt;&gt; N2177, $H$2, IF(J2178 &lt;&gt; J2177, IF(L2177 &lt; $H$6, L2177 +$H$4, L2177), L2177))</f>
        <v>0.02</v>
      </c>
      <c r="M2178" s="19" t="n">
        <f aca="false">L2178 * K2178</f>
        <v>0.425204342814719</v>
      </c>
      <c r="N2178" s="12" t="n">
        <f aca="false">IF(N2177 = 1, IF(D2178 &gt; I2178, 1, -1), IF(I2178 &gt; C2178, -1, 1))</f>
        <v>1</v>
      </c>
      <c r="O2178" s="12" t="n">
        <f aca="false">IF(N2178 =N2177, O2177 + 1, 1)</f>
        <v>6</v>
      </c>
    </row>
    <row collapsed="false" customFormat="false" customHeight="true" hidden="false" ht="13.3" outlineLevel="0" r="2179">
      <c r="A2179" s="17" t="n">
        <v>39720</v>
      </c>
      <c r="B2179" s="14" t="n">
        <v>119.62</v>
      </c>
      <c r="C2179" s="14" t="n">
        <v>119.68</v>
      </c>
      <c r="D2179" s="14" t="n">
        <v>100.59</v>
      </c>
      <c r="E2179" s="14" t="n">
        <v>105.26</v>
      </c>
      <c r="F2179" s="14" t="n">
        <v>93644900</v>
      </c>
      <c r="G2179" s="14" t="n">
        <v>104.81</v>
      </c>
      <c r="I2179" s="18" t="n">
        <f aca="false">IF(N2178 = 1, IF((I2178 + (N2178 * M2178)) &gt; D2179, MAX(C2179,J2178), I2178 + (N2178 * M2178)), IF((I2178 + (N2178 * M2178)) &lt; C2179, MIN(D2179,J2178), I2178 + (N2178 * M2178)))</f>
        <v>144.2</v>
      </c>
      <c r="J2179" s="19" t="n">
        <f aca="false">IF(N2179 = 1, MAX(C2179, J2178), MIN(J2178,D2179))</f>
        <v>100.59</v>
      </c>
      <c r="K2179" s="19" t="n">
        <f aca="false">ABS(J2179 - I2179)</f>
        <v>43.61</v>
      </c>
      <c r="L2179" s="19" t="n">
        <f aca="false">IF(N2179 &lt;&gt; N2178, $H$2, IF(J2179 &lt;&gt; J2178, IF(L2178 &lt; $H$6, L2178 +$H$4, L2178), L2178))</f>
        <v>0.02</v>
      </c>
      <c r="M2179" s="19" t="n">
        <f aca="false">L2179 * K2179</f>
        <v>0.8722</v>
      </c>
      <c r="N2179" s="12" t="n">
        <f aca="false">IF(N2178 = 1, IF(D2179 &gt; I2179, 1, -1), IF(I2179 &gt; C2179, -1, 1))</f>
        <v>-1</v>
      </c>
      <c r="O2179" s="12" t="n">
        <f aca="false">IF(N2179 =N2178, O2178 + 1, 1)</f>
        <v>1</v>
      </c>
    </row>
    <row collapsed="false" customFormat="false" customHeight="true" hidden="false" ht="13.3" outlineLevel="0" r="2180">
      <c r="A2180" s="17" t="n">
        <v>39721</v>
      </c>
      <c r="B2180" s="14" t="n">
        <v>108.25</v>
      </c>
      <c r="C2180" s="14" t="n">
        <v>115</v>
      </c>
      <c r="D2180" s="14" t="n">
        <v>106.3</v>
      </c>
      <c r="E2180" s="14" t="n">
        <v>113.66</v>
      </c>
      <c r="F2180" s="14" t="n">
        <v>58095800</v>
      </c>
      <c r="G2180" s="14" t="n">
        <v>113.17</v>
      </c>
      <c r="I2180" s="18" t="n">
        <f aca="false">IF(N2179 = 1, IF((I2179 + (N2179 * M2179)) &gt; D2180, MAX(C2180,J2179), I2179 + (N2179 * M2179)), IF((I2179 + (N2179 * M2179)) &lt; C2180, MIN(D2180,J2179), I2179 + (N2179 * M2179)))</f>
        <v>143.3278</v>
      </c>
      <c r="J2180" s="19" t="n">
        <f aca="false">IF(N2180 = 1, MAX(C2180, J2179), MIN(J2179,D2180))</f>
        <v>100.59</v>
      </c>
      <c r="K2180" s="19" t="n">
        <f aca="false">ABS(J2180 - I2180)</f>
        <v>42.7378</v>
      </c>
      <c r="L2180" s="19" t="n">
        <f aca="false">IF(N2180 &lt;&gt; N2179, $H$2, IF(J2180 &lt;&gt; J2179, IF(L2179 &lt; $H$6, L2179 +$H$4, L2179), L2179))</f>
        <v>0.02</v>
      </c>
      <c r="M2180" s="19" t="n">
        <f aca="false">L2180 * K2180</f>
        <v>0.854756</v>
      </c>
      <c r="N2180" s="12" t="n">
        <f aca="false">IF(N2179 = 1, IF(D2180 &gt; I2180, 1, -1), IF(I2180 &gt; C2180, -1, 1))</f>
        <v>-1</v>
      </c>
      <c r="O2180" s="12" t="n">
        <f aca="false">IF(N2180 =N2179, O2179 + 1, 1)</f>
        <v>2</v>
      </c>
    </row>
    <row collapsed="false" customFormat="false" customHeight="true" hidden="false" ht="13.3" outlineLevel="0" r="2181">
      <c r="A2181" s="17" t="n">
        <v>39722</v>
      </c>
      <c r="B2181" s="14" t="n">
        <v>111.92</v>
      </c>
      <c r="C2181" s="14" t="n">
        <v>112.36</v>
      </c>
      <c r="D2181" s="14" t="n">
        <v>107.39</v>
      </c>
      <c r="E2181" s="14" t="n">
        <v>109.12</v>
      </c>
      <c r="F2181" s="14" t="n">
        <v>46303000</v>
      </c>
      <c r="G2181" s="14" t="n">
        <v>108.65</v>
      </c>
      <c r="I2181" s="18" t="n">
        <f aca="false">IF(N2180 = 1, IF((I2180 + (N2180 * M2180)) &gt; D2181, MAX(C2181,J2180), I2180 + (N2180 * M2180)), IF((I2180 + (N2180 * M2180)) &lt; C2181, MIN(D2181,J2180), I2180 + (N2180 * M2180)))</f>
        <v>142.473044</v>
      </c>
      <c r="J2181" s="19" t="n">
        <f aca="false">IF(N2181 = 1, MAX(C2181, J2180), MIN(J2180,D2181))</f>
        <v>100.59</v>
      </c>
      <c r="K2181" s="19" t="n">
        <f aca="false">ABS(J2181 - I2181)</f>
        <v>41.883044</v>
      </c>
      <c r="L2181" s="19" t="n">
        <f aca="false">IF(N2181 &lt;&gt; N2180, $H$2, IF(J2181 &lt;&gt; J2180, IF(L2180 &lt; $H$6, L2180 +$H$4, L2180), L2180))</f>
        <v>0.02</v>
      </c>
      <c r="M2181" s="19" t="n">
        <f aca="false">L2181 * K2181</f>
        <v>0.83766088</v>
      </c>
      <c r="N2181" s="12" t="n">
        <f aca="false">IF(N2180 = 1, IF(D2181 &gt; I2181, 1, -1), IF(I2181 &gt; C2181, -1, 1))</f>
        <v>-1</v>
      </c>
      <c r="O2181" s="12" t="n">
        <f aca="false">IF(N2181 =N2180, O2180 + 1, 1)</f>
        <v>3</v>
      </c>
    </row>
    <row collapsed="false" customFormat="false" customHeight="true" hidden="false" ht="13.3" outlineLevel="0" r="2182">
      <c r="A2182" s="17" t="n">
        <v>39723</v>
      </c>
      <c r="B2182" s="14" t="n">
        <v>108.01</v>
      </c>
      <c r="C2182" s="14" t="n">
        <v>108.79</v>
      </c>
      <c r="D2182" s="14" t="n">
        <v>100</v>
      </c>
      <c r="E2182" s="14" t="n">
        <v>100.1</v>
      </c>
      <c r="F2182" s="14" t="n">
        <v>57477300</v>
      </c>
      <c r="G2182" s="14" t="n">
        <v>99.67</v>
      </c>
      <c r="I2182" s="18" t="n">
        <f aca="false">IF(N2181 = 1, IF((I2181 + (N2181 * M2181)) &gt; D2182, MAX(C2182,J2181), I2181 + (N2181 * M2181)), IF((I2181 + (N2181 * M2181)) &lt; C2182, MIN(D2182,J2181), I2181 + (N2181 * M2181)))</f>
        <v>141.63538312</v>
      </c>
      <c r="J2182" s="19" t="n">
        <f aca="false">IF(N2182 = 1, MAX(C2182, J2181), MIN(J2181,D2182))</f>
        <v>100</v>
      </c>
      <c r="K2182" s="19" t="n">
        <f aca="false">ABS(J2182 - I2182)</f>
        <v>41.63538312</v>
      </c>
      <c r="L2182" s="19" t="n">
        <f aca="false">IF(N2182 &lt;&gt; N2181, $H$2, IF(J2182 &lt;&gt; J2181, IF(L2181 &lt; $H$6, L2181 +$H$4, L2181), L2181))</f>
        <v>0.04</v>
      </c>
      <c r="M2182" s="19" t="n">
        <f aca="false">L2182 * K2182</f>
        <v>1.6654153248</v>
      </c>
      <c r="N2182" s="12" t="n">
        <f aca="false">IF(N2181 = 1, IF(D2182 &gt; I2182, 1, -1), IF(I2182 &gt; C2182, -1, 1))</f>
        <v>-1</v>
      </c>
      <c r="O2182" s="12" t="n">
        <f aca="false">IF(N2182 =N2181, O2181 + 1, 1)</f>
        <v>4</v>
      </c>
    </row>
    <row collapsed="false" customFormat="false" customHeight="true" hidden="false" ht="13.3" outlineLevel="0" r="2183">
      <c r="A2183" s="17" t="n">
        <v>39724</v>
      </c>
      <c r="B2183" s="14" t="n">
        <v>104</v>
      </c>
      <c r="C2183" s="14" t="n">
        <v>106.5</v>
      </c>
      <c r="D2183" s="14" t="n">
        <v>94.65</v>
      </c>
      <c r="E2183" s="14" t="n">
        <v>97.07</v>
      </c>
      <c r="F2183" s="14" t="n">
        <v>81942800</v>
      </c>
      <c r="G2183" s="14" t="n">
        <v>96.66</v>
      </c>
      <c r="I2183" s="18" t="n">
        <f aca="false">IF(N2182 = 1, IF((I2182 + (N2182 * M2182)) &gt; D2183, MAX(C2183,J2182), I2182 + (N2182 * M2182)), IF((I2182 + (N2182 * M2182)) &lt; C2183, MIN(D2183,J2182), I2182 + (N2182 * M2182)))</f>
        <v>139.9699677952</v>
      </c>
      <c r="J2183" s="19" t="n">
        <f aca="false">IF(N2183 = 1, MAX(C2183, J2182), MIN(J2182,D2183))</f>
        <v>94.65</v>
      </c>
      <c r="K2183" s="19" t="n">
        <f aca="false">ABS(J2183 - I2183)</f>
        <v>45.3199677952</v>
      </c>
      <c r="L2183" s="19" t="n">
        <f aca="false">IF(N2183 &lt;&gt; N2182, $H$2, IF(J2183 &lt;&gt; J2182, IF(L2182 &lt; $H$6, L2182 +$H$4, L2182), L2182))</f>
        <v>0.06</v>
      </c>
      <c r="M2183" s="19" t="n">
        <f aca="false">L2183 * K2183</f>
        <v>2.719198067712</v>
      </c>
      <c r="N2183" s="12" t="n">
        <f aca="false">IF(N2182 = 1, IF(D2183 &gt; I2183, 1, -1), IF(I2183 &gt; C2183, -1, 1))</f>
        <v>-1</v>
      </c>
      <c r="O2183" s="12" t="n">
        <f aca="false">IF(N2183 =N2182, O2182 + 1, 1)</f>
        <v>5</v>
      </c>
    </row>
    <row collapsed="false" customFormat="false" customHeight="true" hidden="false" ht="13.3" outlineLevel="0" r="2184">
      <c r="A2184" s="17" t="n">
        <v>39727</v>
      </c>
      <c r="B2184" s="14" t="n">
        <v>91.96</v>
      </c>
      <c r="C2184" s="14" t="n">
        <v>98.78</v>
      </c>
      <c r="D2184" s="14" t="n">
        <v>87.54</v>
      </c>
      <c r="E2184" s="14" t="n">
        <v>98.14</v>
      </c>
      <c r="F2184" s="14" t="n">
        <v>75264900</v>
      </c>
      <c r="G2184" s="14" t="n">
        <v>97.72</v>
      </c>
      <c r="I2184" s="18" t="n">
        <f aca="false">IF(N2183 = 1, IF((I2183 + (N2183 * M2183)) &gt; D2184, MAX(C2184,J2183), I2183 + (N2183 * M2183)), IF((I2183 + (N2183 * M2183)) &lt; C2184, MIN(D2184,J2183), I2183 + (N2183 * M2183)))</f>
        <v>137.250769727488</v>
      </c>
      <c r="J2184" s="19" t="n">
        <f aca="false">IF(N2184 = 1, MAX(C2184, J2183), MIN(J2183,D2184))</f>
        <v>87.54</v>
      </c>
      <c r="K2184" s="19" t="n">
        <f aca="false">ABS(J2184 - I2184)</f>
        <v>49.710769727488</v>
      </c>
      <c r="L2184" s="19" t="n">
        <f aca="false">IF(N2184 &lt;&gt; N2183, $H$2, IF(J2184 &lt;&gt; J2183, IF(L2183 &lt; $H$6, L2183 +$H$4, L2183), L2183))</f>
        <v>0.08</v>
      </c>
      <c r="M2184" s="19" t="n">
        <f aca="false">L2184 * K2184</f>
        <v>3.97686157819904</v>
      </c>
      <c r="N2184" s="12" t="n">
        <f aca="false">IF(N2183 = 1, IF(D2184 &gt; I2184, 1, -1), IF(I2184 &gt; C2184, -1, 1))</f>
        <v>-1</v>
      </c>
      <c r="O2184" s="12" t="n">
        <f aca="false">IF(N2184 =N2183, O2183 + 1, 1)</f>
        <v>6</v>
      </c>
    </row>
    <row collapsed="false" customFormat="false" customHeight="true" hidden="false" ht="13.3" outlineLevel="0" r="2185">
      <c r="A2185" s="17" t="n">
        <v>39728</v>
      </c>
      <c r="B2185" s="14" t="n">
        <v>100.48</v>
      </c>
      <c r="C2185" s="14" t="n">
        <v>101.5</v>
      </c>
      <c r="D2185" s="14" t="n">
        <v>88.95</v>
      </c>
      <c r="E2185" s="14" t="n">
        <v>89.16</v>
      </c>
      <c r="F2185" s="14" t="n">
        <v>67099000</v>
      </c>
      <c r="G2185" s="14" t="n">
        <v>88.78</v>
      </c>
      <c r="I2185" s="18" t="n">
        <f aca="false">IF(N2184 = 1, IF((I2184 + (N2184 * M2184)) &gt; D2185, MAX(C2185,J2184), I2184 + (N2184 * M2184)), IF((I2184 + (N2184 * M2184)) &lt; C2185, MIN(D2185,J2184), I2184 + (N2184 * M2184)))</f>
        <v>133.273908149289</v>
      </c>
      <c r="J2185" s="19" t="n">
        <f aca="false">IF(N2185 = 1, MAX(C2185, J2184), MIN(J2184,D2185))</f>
        <v>87.54</v>
      </c>
      <c r="K2185" s="19" t="n">
        <f aca="false">ABS(J2185 - I2185)</f>
        <v>45.733908149289</v>
      </c>
      <c r="L2185" s="19" t="n">
        <f aca="false">IF(N2185 &lt;&gt; N2184, $H$2, IF(J2185 &lt;&gt; J2184, IF(L2184 &lt; $H$6, L2184 +$H$4, L2184), L2184))</f>
        <v>0.08</v>
      </c>
      <c r="M2185" s="19" t="n">
        <f aca="false">L2185 * K2185</f>
        <v>3.65871265194312</v>
      </c>
      <c r="N2185" s="12" t="n">
        <f aca="false">IF(N2184 = 1, IF(D2185 &gt; I2185, 1, -1), IF(I2185 &gt; C2185, -1, 1))</f>
        <v>-1</v>
      </c>
      <c r="O2185" s="12" t="n">
        <f aca="false">IF(N2185 =N2184, O2184 + 1, 1)</f>
        <v>7</v>
      </c>
    </row>
    <row collapsed="false" customFormat="false" customHeight="true" hidden="false" ht="13.3" outlineLevel="0" r="2186">
      <c r="A2186" s="17" t="n">
        <v>39729</v>
      </c>
      <c r="B2186" s="14" t="n">
        <v>85.91</v>
      </c>
      <c r="C2186" s="14" t="n">
        <v>96.33</v>
      </c>
      <c r="D2186" s="14" t="n">
        <v>85.68</v>
      </c>
      <c r="E2186" s="14" t="n">
        <v>89.79</v>
      </c>
      <c r="F2186" s="14" t="n">
        <v>78847900</v>
      </c>
      <c r="G2186" s="14" t="n">
        <v>89.41</v>
      </c>
      <c r="I2186" s="18" t="n">
        <f aca="false">IF(N2185 = 1, IF((I2185 + (N2185 * M2185)) &gt; D2186, MAX(C2186,J2185), I2185 + (N2185 * M2185)), IF((I2185 + (N2185 * M2185)) &lt; C2186, MIN(D2186,J2185), I2185 + (N2185 * M2185)))</f>
        <v>129.615195497346</v>
      </c>
      <c r="J2186" s="19" t="n">
        <f aca="false">IF(N2186 = 1, MAX(C2186, J2185), MIN(J2185,D2186))</f>
        <v>85.68</v>
      </c>
      <c r="K2186" s="19" t="n">
        <f aca="false">ABS(J2186 - I2186)</f>
        <v>43.9351954973458</v>
      </c>
      <c r="L2186" s="19" t="n">
        <f aca="false">IF(N2186 &lt;&gt; N2185, $H$2, IF(J2186 &lt;&gt; J2185, IF(L2185 &lt; $H$6, L2185 +$H$4, L2185), L2185))</f>
        <v>0.1</v>
      </c>
      <c r="M2186" s="19" t="n">
        <f aca="false">L2186 * K2186</f>
        <v>4.39351954973458</v>
      </c>
      <c r="N2186" s="12" t="n">
        <f aca="false">IF(N2185 = 1, IF(D2186 &gt; I2186, 1, -1), IF(I2186 &gt; C2186, -1, 1))</f>
        <v>-1</v>
      </c>
      <c r="O2186" s="12" t="n">
        <f aca="false">IF(N2186 =N2185, O2185 + 1, 1)</f>
        <v>8</v>
      </c>
    </row>
    <row collapsed="false" customFormat="false" customHeight="true" hidden="false" ht="13.3" outlineLevel="0" r="2187">
      <c r="A2187" s="17" t="n">
        <v>39730</v>
      </c>
      <c r="B2187" s="14" t="n">
        <v>93.35</v>
      </c>
      <c r="C2187" s="14" t="n">
        <v>95.8</v>
      </c>
      <c r="D2187" s="14" t="n">
        <v>86.6</v>
      </c>
      <c r="E2187" s="14" t="n">
        <v>88.74</v>
      </c>
      <c r="F2187" s="14" t="n">
        <v>57763700</v>
      </c>
      <c r="G2187" s="14" t="n">
        <v>88.36</v>
      </c>
      <c r="I2187" s="18" t="n">
        <f aca="false">IF(N2186 = 1, IF((I2186 + (N2186 * M2186)) &gt; D2187, MAX(C2187,J2186), I2186 + (N2186 * M2186)), IF((I2186 + (N2186 * M2186)) &lt; C2187, MIN(D2187,J2186), I2186 + (N2186 * M2186)))</f>
        <v>125.221675947611</v>
      </c>
      <c r="J2187" s="19" t="n">
        <f aca="false">IF(N2187 = 1, MAX(C2187, J2186), MIN(J2186,D2187))</f>
        <v>85.68</v>
      </c>
      <c r="K2187" s="19" t="n">
        <f aca="false">ABS(J2187 - I2187)</f>
        <v>39.5416759476113</v>
      </c>
      <c r="L2187" s="19" t="n">
        <f aca="false">IF(N2187 &lt;&gt; N2186, $H$2, IF(J2187 &lt;&gt; J2186, IF(L2186 &lt; $H$6, L2186 +$H$4, L2186), L2186))</f>
        <v>0.1</v>
      </c>
      <c r="M2187" s="19" t="n">
        <f aca="false">L2187 * K2187</f>
        <v>3.95416759476113</v>
      </c>
      <c r="N2187" s="12" t="n">
        <f aca="false">IF(N2186 = 1, IF(D2187 &gt; I2187, 1, -1), IF(I2187 &gt; C2187, -1, 1))</f>
        <v>-1</v>
      </c>
      <c r="O2187" s="12" t="n">
        <f aca="false">IF(N2187 =N2186, O2186 + 1, 1)</f>
        <v>9</v>
      </c>
    </row>
    <row collapsed="false" customFormat="false" customHeight="true" hidden="false" ht="13.3" outlineLevel="0" r="2188">
      <c r="A2188" s="17" t="n">
        <v>39731</v>
      </c>
      <c r="B2188" s="14" t="n">
        <v>85.7</v>
      </c>
      <c r="C2188" s="14" t="n">
        <v>100</v>
      </c>
      <c r="D2188" s="14" t="n">
        <v>85</v>
      </c>
      <c r="E2188" s="14" t="n">
        <v>96.8</v>
      </c>
      <c r="F2188" s="14" t="n">
        <v>79260700</v>
      </c>
      <c r="G2188" s="14" t="n">
        <v>96.39</v>
      </c>
      <c r="I2188" s="18" t="n">
        <f aca="false">IF(N2187 = 1, IF((I2187 + (N2187 * M2187)) &gt; D2188, MAX(C2188,J2187), I2187 + (N2187 * M2187)), IF((I2187 + (N2187 * M2187)) &lt; C2188, MIN(D2188,J2187), I2187 + (N2187 * M2187)))</f>
        <v>121.26750835285</v>
      </c>
      <c r="J2188" s="19" t="n">
        <f aca="false">IF(N2188 = 1, MAX(C2188, J2187), MIN(J2187,D2188))</f>
        <v>85</v>
      </c>
      <c r="K2188" s="19" t="n">
        <f aca="false">ABS(J2188 - I2188)</f>
        <v>36.2675083528501</v>
      </c>
      <c r="L2188" s="19" t="n">
        <f aca="false">IF(N2188 &lt;&gt; N2187, $H$2, IF(J2188 &lt;&gt; J2187, IF(L2187 &lt; $H$6, L2187 +$H$4, L2187), L2187))</f>
        <v>0.12</v>
      </c>
      <c r="M2188" s="19" t="n">
        <f aca="false">L2188 * K2188</f>
        <v>4.35210100234202</v>
      </c>
      <c r="N2188" s="12" t="n">
        <f aca="false">IF(N2187 = 1, IF(D2188 &gt; I2188, 1, -1), IF(I2188 &gt; C2188, -1, 1))</f>
        <v>-1</v>
      </c>
      <c r="O2188" s="12" t="n">
        <f aca="false">IF(N2188 =N2187, O2187 + 1, 1)</f>
        <v>10</v>
      </c>
    </row>
    <row collapsed="false" customFormat="false" customHeight="true" hidden="false" ht="13.3" outlineLevel="0" r="2189">
      <c r="A2189" s="17" t="n">
        <v>39734</v>
      </c>
      <c r="B2189" s="14" t="n">
        <v>104.55</v>
      </c>
      <c r="C2189" s="14" t="n">
        <v>110.53</v>
      </c>
      <c r="D2189" s="14" t="n">
        <v>101.02</v>
      </c>
      <c r="E2189" s="14" t="n">
        <v>110.26</v>
      </c>
      <c r="F2189" s="14" t="n">
        <v>54967000</v>
      </c>
      <c r="G2189" s="14" t="n">
        <v>109.79</v>
      </c>
      <c r="I2189" s="18" t="n">
        <f aca="false">IF(N2188 = 1, IF((I2188 + (N2188 * M2188)) &gt; D2189, MAX(C2189,J2188), I2188 + (N2188 * M2188)), IF((I2188 + (N2188 * M2188)) &lt; C2189, MIN(D2189,J2188), I2188 + (N2188 * M2188)))</f>
        <v>116.915407350508</v>
      </c>
      <c r="J2189" s="19" t="n">
        <f aca="false">IF(N2189 = 1, MAX(C2189, J2188), MIN(J2188,D2189))</f>
        <v>85</v>
      </c>
      <c r="K2189" s="19" t="n">
        <f aca="false">ABS(J2189 - I2189)</f>
        <v>31.9154073505081</v>
      </c>
      <c r="L2189" s="19" t="n">
        <f aca="false">IF(N2189 &lt;&gt; N2188, $H$2, IF(J2189 &lt;&gt; J2188, IF(L2188 &lt; $H$6, L2188 +$H$4, L2188), L2188))</f>
        <v>0.12</v>
      </c>
      <c r="M2189" s="19" t="n">
        <f aca="false">L2189 * K2189</f>
        <v>3.82984888206097</v>
      </c>
      <c r="N2189" s="12" t="n">
        <f aca="false">IF(N2188 = 1, IF(D2189 &gt; I2189, 1, -1), IF(I2189 &gt; C2189, -1, 1))</f>
        <v>-1</v>
      </c>
      <c r="O2189" s="12" t="n">
        <f aca="false">IF(N2189 =N2188, O2188 + 1, 1)</f>
        <v>11</v>
      </c>
    </row>
    <row collapsed="false" customFormat="false" customHeight="true" hidden="false" ht="13.3" outlineLevel="0" r="2190">
      <c r="A2190" s="17" t="n">
        <v>39735</v>
      </c>
      <c r="B2190" s="14" t="n">
        <v>116.26</v>
      </c>
      <c r="C2190" s="14" t="n">
        <v>116.4</v>
      </c>
      <c r="D2190" s="14" t="n">
        <v>103.14</v>
      </c>
      <c r="E2190" s="14" t="n">
        <v>104.08</v>
      </c>
      <c r="F2190" s="14" t="n">
        <v>70749800</v>
      </c>
      <c r="G2190" s="14" t="n">
        <v>103.64</v>
      </c>
      <c r="I2190" s="18" t="n">
        <f aca="false">IF(N2189 = 1, IF((I2189 + (N2189 * M2189)) &gt; D2190, MAX(C2190,J2189), I2189 + (N2189 * M2189)), IF((I2189 + (N2189 * M2189)) &lt; C2190, MIN(D2190,J2189), I2189 + (N2189 * M2189)))</f>
        <v>85</v>
      </c>
      <c r="J2190" s="19" t="n">
        <f aca="false">IF(N2190 = 1, MAX(C2190, J2189), MIN(J2189,D2190))</f>
        <v>116.4</v>
      </c>
      <c r="K2190" s="19" t="n">
        <f aca="false">ABS(J2190 - I2190)</f>
        <v>31.4</v>
      </c>
      <c r="L2190" s="19" t="n">
        <f aca="false">IF(N2190 &lt;&gt; N2189, $H$2, IF(J2190 &lt;&gt; J2189, IF(L2189 &lt; $H$6, L2189 +$H$4, L2189), L2189))</f>
        <v>0.02</v>
      </c>
      <c r="M2190" s="19" t="n">
        <f aca="false">L2190 * K2190</f>
        <v>0.628</v>
      </c>
      <c r="N2190" s="12" t="n">
        <f aca="false">IF(N2189 = 1, IF(D2190 &gt; I2190, 1, -1), IF(I2190 &gt; C2190, -1, 1))</f>
        <v>1</v>
      </c>
      <c r="O2190" s="12" t="n">
        <f aca="false">IF(N2190 =N2189, O2189 + 1, 1)</f>
        <v>1</v>
      </c>
    </row>
    <row collapsed="false" customFormat="false" customHeight="true" hidden="false" ht="13.3" outlineLevel="0" r="2191">
      <c r="A2191" s="17" t="n">
        <v>39736</v>
      </c>
      <c r="B2191" s="14" t="n">
        <v>103.84</v>
      </c>
      <c r="C2191" s="14" t="n">
        <v>107</v>
      </c>
      <c r="D2191" s="14" t="n">
        <v>97.89</v>
      </c>
      <c r="E2191" s="14" t="n">
        <v>97.95</v>
      </c>
      <c r="F2191" s="14" t="n">
        <v>56577700</v>
      </c>
      <c r="G2191" s="14" t="n">
        <v>97.53</v>
      </c>
      <c r="I2191" s="18" t="n">
        <f aca="false">IF(N2190 = 1, IF((I2190 + (N2190 * M2190)) &gt; D2191, MAX(C2191,J2190), I2190 + (N2190 * M2190)), IF((I2190 + (N2190 * M2190)) &lt; C2191, MIN(D2191,J2190), I2190 + (N2190 * M2190)))</f>
        <v>85.628</v>
      </c>
      <c r="J2191" s="19" t="n">
        <f aca="false">IF(N2191 = 1, MAX(C2191, J2190), MIN(J2190,D2191))</f>
        <v>116.4</v>
      </c>
      <c r="K2191" s="19" t="n">
        <f aca="false">ABS(J2191 - I2191)</f>
        <v>30.772</v>
      </c>
      <c r="L2191" s="19" t="n">
        <f aca="false">IF(N2191 &lt;&gt; N2190, $H$2, IF(J2191 &lt;&gt; J2190, IF(L2190 &lt; $H$6, L2190 +$H$4, L2190), L2190))</f>
        <v>0.02</v>
      </c>
      <c r="M2191" s="19" t="n">
        <f aca="false">L2191 * K2191</f>
        <v>0.61544</v>
      </c>
      <c r="N2191" s="12" t="n">
        <f aca="false">IF(N2190 = 1, IF(D2191 &gt; I2191, 1, -1), IF(I2191 &gt; C2191, -1, 1))</f>
        <v>1</v>
      </c>
      <c r="O2191" s="12" t="n">
        <f aca="false">IF(N2191 =N2190, O2190 + 1, 1)</f>
        <v>2</v>
      </c>
    </row>
    <row collapsed="false" customFormat="false" customHeight="true" hidden="false" ht="13.3" outlineLevel="0" r="2192">
      <c r="A2192" s="17" t="n">
        <v>39737</v>
      </c>
      <c r="B2192" s="14" t="n">
        <v>99.77</v>
      </c>
      <c r="C2192" s="14" t="n">
        <v>103.43</v>
      </c>
      <c r="D2192" s="14" t="n">
        <v>91.74</v>
      </c>
      <c r="E2192" s="14" t="n">
        <v>101.89</v>
      </c>
      <c r="F2192" s="14" t="n">
        <v>70732900</v>
      </c>
      <c r="G2192" s="14" t="n">
        <v>101.45</v>
      </c>
      <c r="I2192" s="18" t="n">
        <f aca="false">IF(N2191 = 1, IF((I2191 + (N2191 * M2191)) &gt; D2192, MAX(C2192,J2191), I2191 + (N2191 * M2191)), IF((I2191 + (N2191 * M2191)) &lt; C2192, MIN(D2192,J2191), I2191 + (N2191 * M2191)))</f>
        <v>86.24344</v>
      </c>
      <c r="J2192" s="19" t="n">
        <f aca="false">IF(N2192 = 1, MAX(C2192, J2191), MIN(J2191,D2192))</f>
        <v>116.4</v>
      </c>
      <c r="K2192" s="19" t="n">
        <f aca="false">ABS(J2192 - I2192)</f>
        <v>30.15656</v>
      </c>
      <c r="L2192" s="19" t="n">
        <f aca="false">IF(N2192 &lt;&gt; N2191, $H$2, IF(J2192 &lt;&gt; J2191, IF(L2191 &lt; $H$6, L2191 +$H$4, L2191), L2191))</f>
        <v>0.02</v>
      </c>
      <c r="M2192" s="19" t="n">
        <f aca="false">L2192 * K2192</f>
        <v>0.6031312</v>
      </c>
      <c r="N2192" s="12" t="n">
        <f aca="false">IF(N2191 = 1, IF(D2192 &gt; I2192, 1, -1), IF(I2192 &gt; C2192, -1, 1))</f>
        <v>1</v>
      </c>
      <c r="O2192" s="12" t="n">
        <f aca="false">IF(N2192 =N2191, O2191 + 1, 1)</f>
        <v>3</v>
      </c>
    </row>
    <row collapsed="false" customFormat="false" customHeight="true" hidden="false" ht="13.3" outlineLevel="0" r="2193">
      <c r="A2193" s="17" t="n">
        <v>39738</v>
      </c>
      <c r="B2193" s="14" t="n">
        <v>99.6</v>
      </c>
      <c r="C2193" s="14" t="n">
        <v>102.04</v>
      </c>
      <c r="D2193" s="14" t="n">
        <v>85.89</v>
      </c>
      <c r="E2193" s="14" t="n">
        <v>97.4</v>
      </c>
      <c r="F2193" s="14" t="n">
        <v>62936700</v>
      </c>
      <c r="G2193" s="14" t="n">
        <v>96.98</v>
      </c>
      <c r="I2193" s="18" t="n">
        <f aca="false">IF(N2192 = 1, IF((I2192 + (N2192 * M2192)) &gt; D2193, MAX(C2193,J2192), I2192 + (N2192 * M2192)), IF((I2192 + (N2192 * M2192)) &lt; C2193, MIN(D2193,J2192), I2192 + (N2192 * M2192)))</f>
        <v>116.4</v>
      </c>
      <c r="J2193" s="19" t="n">
        <f aca="false">IF(N2193 = 1, MAX(C2193, J2192), MIN(J2192,D2193))</f>
        <v>85.89</v>
      </c>
      <c r="K2193" s="19" t="n">
        <f aca="false">ABS(J2193 - I2193)</f>
        <v>30.51</v>
      </c>
      <c r="L2193" s="19" t="n">
        <f aca="false">IF(N2193 &lt;&gt; N2192, $H$2, IF(J2193 &lt;&gt; J2192, IF(L2192 &lt; $H$6, L2192 +$H$4, L2192), L2192))</f>
        <v>0.02</v>
      </c>
      <c r="M2193" s="19" t="n">
        <f aca="false">L2193 * K2193</f>
        <v>0.6102</v>
      </c>
      <c r="N2193" s="12" t="n">
        <f aca="false">IF(N2192 = 1, IF(D2193 &gt; I2193, 1, -1), IF(I2193 &gt; C2193, -1, 1))</f>
        <v>-1</v>
      </c>
      <c r="O2193" s="12" t="n">
        <f aca="false">IF(N2193 =N2192, O2192 + 1, 1)</f>
        <v>1</v>
      </c>
    </row>
    <row collapsed="false" customFormat="false" customHeight="true" hidden="false" ht="13.3" outlineLevel="0" r="2194">
      <c r="A2194" s="17" t="n">
        <v>39741</v>
      </c>
      <c r="B2194" s="14" t="n">
        <v>99.78</v>
      </c>
      <c r="C2194" s="14" t="n">
        <v>100.03</v>
      </c>
      <c r="D2194" s="14" t="n">
        <v>93.64</v>
      </c>
      <c r="E2194" s="14" t="n">
        <v>98.44</v>
      </c>
      <c r="F2194" s="14" t="n">
        <v>55280200</v>
      </c>
      <c r="G2194" s="14" t="n">
        <v>98.02</v>
      </c>
      <c r="I2194" s="18" t="n">
        <f aca="false">IF(N2193 = 1, IF((I2193 + (N2193 * M2193)) &gt; D2194, MAX(C2194,J2193), I2193 + (N2193 * M2193)), IF((I2193 + (N2193 * M2193)) &lt; C2194, MIN(D2194,J2193), I2193 + (N2193 * M2193)))</f>
        <v>115.7898</v>
      </c>
      <c r="J2194" s="19" t="n">
        <f aca="false">IF(N2194 = 1, MAX(C2194, J2193), MIN(J2193,D2194))</f>
        <v>85.89</v>
      </c>
      <c r="K2194" s="19" t="n">
        <f aca="false">ABS(J2194 - I2194)</f>
        <v>29.8998</v>
      </c>
      <c r="L2194" s="19" t="n">
        <f aca="false">IF(N2194 &lt;&gt; N2193, $H$2, IF(J2194 &lt;&gt; J2193, IF(L2193 &lt; $H$6, L2193 +$H$4, L2193), L2193))</f>
        <v>0.02</v>
      </c>
      <c r="M2194" s="19" t="n">
        <f aca="false">L2194 * K2194</f>
        <v>0.597996</v>
      </c>
      <c r="N2194" s="12" t="n">
        <f aca="false">IF(N2193 = 1, IF(D2194 &gt; I2194, 1, -1), IF(I2194 &gt; C2194, -1, 1))</f>
        <v>-1</v>
      </c>
      <c r="O2194" s="12" t="n">
        <f aca="false">IF(N2194 =N2193, O2193 + 1, 1)</f>
        <v>2</v>
      </c>
    </row>
    <row collapsed="false" customFormat="false" customHeight="true" hidden="false" ht="13.3" outlineLevel="0" r="2195">
      <c r="A2195" s="17" t="n">
        <v>39742</v>
      </c>
      <c r="B2195" s="14" t="n">
        <v>96.95</v>
      </c>
      <c r="C2195" s="14" t="n">
        <v>97.9</v>
      </c>
      <c r="D2195" s="14" t="n">
        <v>91.16</v>
      </c>
      <c r="E2195" s="14" t="n">
        <v>91.49</v>
      </c>
      <c r="F2195" s="14" t="n">
        <v>78345000</v>
      </c>
      <c r="G2195" s="14" t="n">
        <v>91.1</v>
      </c>
      <c r="I2195" s="18" t="n">
        <f aca="false">IF(N2194 = 1, IF((I2194 + (N2194 * M2194)) &gt; D2195, MAX(C2195,J2194), I2194 + (N2194 * M2194)), IF((I2194 + (N2194 * M2194)) &lt; C2195, MIN(D2195,J2194), I2194 + (N2194 * M2194)))</f>
        <v>115.191804</v>
      </c>
      <c r="J2195" s="19" t="n">
        <f aca="false">IF(N2195 = 1, MAX(C2195, J2194), MIN(J2194,D2195))</f>
        <v>85.89</v>
      </c>
      <c r="K2195" s="19" t="n">
        <f aca="false">ABS(J2195 - I2195)</f>
        <v>29.301804</v>
      </c>
      <c r="L2195" s="19" t="n">
        <f aca="false">IF(N2195 &lt;&gt; N2194, $H$2, IF(J2195 &lt;&gt; J2194, IF(L2194 &lt; $H$6, L2194 +$H$4, L2194), L2194))</f>
        <v>0.02</v>
      </c>
      <c r="M2195" s="19" t="n">
        <f aca="false">L2195 * K2195</f>
        <v>0.58603608</v>
      </c>
      <c r="N2195" s="12" t="n">
        <f aca="false">IF(N2194 = 1, IF(D2195 &gt; I2195, 1, -1), IF(I2195 &gt; C2195, -1, 1))</f>
        <v>-1</v>
      </c>
      <c r="O2195" s="12" t="n">
        <f aca="false">IF(N2195 =N2194, O2194 + 1, 1)</f>
        <v>3</v>
      </c>
    </row>
    <row collapsed="false" customFormat="false" customHeight="true" hidden="false" ht="13.3" outlineLevel="0" r="2196">
      <c r="A2196" s="17" t="n">
        <v>39743</v>
      </c>
      <c r="B2196" s="14" t="n">
        <v>97.37</v>
      </c>
      <c r="C2196" s="14" t="n">
        <v>101.25</v>
      </c>
      <c r="D2196" s="14" t="n">
        <v>92.93</v>
      </c>
      <c r="E2196" s="14" t="n">
        <v>96.87</v>
      </c>
      <c r="F2196" s="14" t="n">
        <v>80314600</v>
      </c>
      <c r="G2196" s="14" t="n">
        <v>96.46</v>
      </c>
      <c r="I2196" s="18" t="n">
        <f aca="false">IF(N2195 = 1, IF((I2195 + (N2195 * M2195)) &gt; D2196, MAX(C2196,J2195), I2195 + (N2195 * M2195)), IF((I2195 + (N2195 * M2195)) &lt; C2196, MIN(D2196,J2195), I2195 + (N2195 * M2195)))</f>
        <v>114.60576792</v>
      </c>
      <c r="J2196" s="19" t="n">
        <f aca="false">IF(N2196 = 1, MAX(C2196, J2195), MIN(J2195,D2196))</f>
        <v>85.89</v>
      </c>
      <c r="K2196" s="19" t="n">
        <f aca="false">ABS(J2196 - I2196)</f>
        <v>28.71576792</v>
      </c>
      <c r="L2196" s="19" t="n">
        <f aca="false">IF(N2196 &lt;&gt; N2195, $H$2, IF(J2196 &lt;&gt; J2195, IF(L2195 &lt; $H$6, L2195 +$H$4, L2195), L2195))</f>
        <v>0.02</v>
      </c>
      <c r="M2196" s="19" t="n">
        <f aca="false">L2196 * K2196</f>
        <v>0.5743153584</v>
      </c>
      <c r="N2196" s="12" t="n">
        <f aca="false">IF(N2195 = 1, IF(D2196 &gt; I2196, 1, -1), IF(I2196 &gt; C2196, -1, 1))</f>
        <v>-1</v>
      </c>
      <c r="O2196" s="12" t="n">
        <f aca="false">IF(N2196 =N2195, O2195 + 1, 1)</f>
        <v>4</v>
      </c>
    </row>
    <row collapsed="false" customFormat="false" customHeight="true" hidden="false" ht="13.3" outlineLevel="0" r="2197">
      <c r="A2197" s="17" t="n">
        <v>39744</v>
      </c>
      <c r="B2197" s="14" t="n">
        <v>96.51</v>
      </c>
      <c r="C2197" s="14" t="n">
        <v>99.25</v>
      </c>
      <c r="D2197" s="14" t="n">
        <v>91.9</v>
      </c>
      <c r="E2197" s="14" t="n">
        <v>98.23</v>
      </c>
      <c r="F2197" s="14" t="n">
        <v>59836800</v>
      </c>
      <c r="G2197" s="14" t="n">
        <v>97.81</v>
      </c>
      <c r="I2197" s="18" t="n">
        <f aca="false">IF(N2196 = 1, IF((I2196 + (N2196 * M2196)) &gt; D2197, MAX(C2197,J2196), I2196 + (N2196 * M2196)), IF((I2196 + (N2196 * M2196)) &lt; C2197, MIN(D2197,J2196), I2196 + (N2196 * M2196)))</f>
        <v>114.0314525616</v>
      </c>
      <c r="J2197" s="19" t="n">
        <f aca="false">IF(N2197 = 1, MAX(C2197, J2196), MIN(J2196,D2197))</f>
        <v>85.89</v>
      </c>
      <c r="K2197" s="19" t="n">
        <f aca="false">ABS(J2197 - I2197)</f>
        <v>28.1414525616</v>
      </c>
      <c r="L2197" s="19" t="n">
        <f aca="false">IF(N2197 &lt;&gt; N2196, $H$2, IF(J2197 &lt;&gt; J2196, IF(L2196 &lt; $H$6, L2196 +$H$4, L2196), L2196))</f>
        <v>0.02</v>
      </c>
      <c r="M2197" s="19" t="n">
        <f aca="false">L2197 * K2197</f>
        <v>0.562829051232</v>
      </c>
      <c r="N2197" s="12" t="n">
        <f aca="false">IF(N2196 = 1, IF(D2197 &gt; I2197, 1, -1), IF(I2197 &gt; C2197, -1, 1))</f>
        <v>-1</v>
      </c>
      <c r="O2197" s="12" t="n">
        <f aca="false">IF(N2197 =N2196, O2196 + 1, 1)</f>
        <v>5</v>
      </c>
    </row>
    <row collapsed="false" customFormat="false" customHeight="true" hidden="false" ht="13.3" outlineLevel="0" r="2198">
      <c r="A2198" s="17" t="n">
        <v>39745</v>
      </c>
      <c r="B2198" s="14" t="n">
        <v>90.33</v>
      </c>
      <c r="C2198" s="14" t="n">
        <v>97.9</v>
      </c>
      <c r="D2198" s="14" t="n">
        <v>90.11</v>
      </c>
      <c r="E2198" s="14" t="n">
        <v>96.38</v>
      </c>
      <c r="F2198" s="14" t="n">
        <v>56787800</v>
      </c>
      <c r="G2198" s="14" t="n">
        <v>95.97</v>
      </c>
      <c r="I2198" s="18" t="n">
        <f aca="false">IF(N2197 = 1, IF((I2197 + (N2197 * M2197)) &gt; D2198, MAX(C2198,J2197), I2197 + (N2197 * M2197)), IF((I2197 + (N2197 * M2197)) &lt; C2198, MIN(D2198,J2197), I2197 + (N2197 * M2197)))</f>
        <v>113.468623510368</v>
      </c>
      <c r="J2198" s="19" t="n">
        <f aca="false">IF(N2198 = 1, MAX(C2198, J2197), MIN(J2197,D2198))</f>
        <v>85.89</v>
      </c>
      <c r="K2198" s="19" t="n">
        <f aca="false">ABS(J2198 - I2198)</f>
        <v>27.578623510368</v>
      </c>
      <c r="L2198" s="19" t="n">
        <f aca="false">IF(N2198 &lt;&gt; N2197, $H$2, IF(J2198 &lt;&gt; J2197, IF(L2197 &lt; $H$6, L2197 +$H$4, L2197), L2197))</f>
        <v>0.02</v>
      </c>
      <c r="M2198" s="19" t="n">
        <f aca="false">L2198 * K2198</f>
        <v>0.55157247020736</v>
      </c>
      <c r="N2198" s="12" t="n">
        <f aca="false">IF(N2197 = 1, IF(D2198 &gt; I2198, 1, -1), IF(I2198 &gt; C2198, -1, 1))</f>
        <v>-1</v>
      </c>
      <c r="O2198" s="12" t="n">
        <f aca="false">IF(N2198 =N2197, O2197 + 1, 1)</f>
        <v>6</v>
      </c>
    </row>
    <row collapsed="false" customFormat="false" customHeight="true" hidden="false" ht="13.3" outlineLevel="0" r="2199">
      <c r="A2199" s="17" t="n">
        <v>39748</v>
      </c>
      <c r="B2199" s="14" t="n">
        <v>95.07</v>
      </c>
      <c r="C2199" s="14" t="n">
        <v>97.63</v>
      </c>
      <c r="D2199" s="14" t="n">
        <v>91.86</v>
      </c>
      <c r="E2199" s="14" t="n">
        <v>92.09</v>
      </c>
      <c r="F2199" s="14" t="n">
        <v>43170400</v>
      </c>
      <c r="G2199" s="14" t="n">
        <v>91.7</v>
      </c>
      <c r="I2199" s="18" t="n">
        <f aca="false">IF(N2198 = 1, IF((I2198 + (N2198 * M2198)) &gt; D2199, MAX(C2199,J2198), I2198 + (N2198 * M2198)), IF((I2198 + (N2198 * M2198)) &lt; C2199, MIN(D2199,J2198), I2198 + (N2198 * M2198)))</f>
        <v>112.917051040161</v>
      </c>
      <c r="J2199" s="19" t="n">
        <f aca="false">IF(N2199 = 1, MAX(C2199, J2198), MIN(J2198,D2199))</f>
        <v>85.89</v>
      </c>
      <c r="K2199" s="19" t="n">
        <f aca="false">ABS(J2199 - I2199)</f>
        <v>27.0270510401606</v>
      </c>
      <c r="L2199" s="19" t="n">
        <f aca="false">IF(N2199 &lt;&gt; N2198, $H$2, IF(J2199 &lt;&gt; J2198, IF(L2198 &lt; $H$6, L2198 +$H$4, L2198), L2198))</f>
        <v>0.02</v>
      </c>
      <c r="M2199" s="19" t="n">
        <f aca="false">L2199 * K2199</f>
        <v>0.540541020803213</v>
      </c>
      <c r="N2199" s="12" t="n">
        <f aca="false">IF(N2198 = 1, IF(D2199 &gt; I2199, 1, -1), IF(I2199 &gt; C2199, -1, 1))</f>
        <v>-1</v>
      </c>
      <c r="O2199" s="12" t="n">
        <f aca="false">IF(N2199 =N2198, O2198 + 1, 1)</f>
        <v>7</v>
      </c>
    </row>
    <row collapsed="false" customFormat="false" customHeight="true" hidden="false" ht="13.3" outlineLevel="0" r="2200">
      <c r="A2200" s="17" t="n">
        <v>39749</v>
      </c>
      <c r="B2200" s="14" t="n">
        <v>95.43</v>
      </c>
      <c r="C2200" s="14" t="n">
        <v>100.5</v>
      </c>
      <c r="D2200" s="14" t="n">
        <v>92.37</v>
      </c>
      <c r="E2200" s="14" t="n">
        <v>99.91</v>
      </c>
      <c r="F2200" s="14" t="n">
        <v>58361900</v>
      </c>
      <c r="G2200" s="14" t="n">
        <v>99.48</v>
      </c>
      <c r="I2200" s="18" t="n">
        <f aca="false">IF(N2199 = 1, IF((I2199 + (N2199 * M2199)) &gt; D2200, MAX(C2200,J2199), I2199 + (N2199 * M2199)), IF((I2199 + (N2199 * M2199)) &lt; C2200, MIN(D2200,J2199), I2199 + (N2199 * M2199)))</f>
        <v>112.376510019357</v>
      </c>
      <c r="J2200" s="19" t="n">
        <f aca="false">IF(N2200 = 1, MAX(C2200, J2199), MIN(J2199,D2200))</f>
        <v>85.89</v>
      </c>
      <c r="K2200" s="19" t="n">
        <f aca="false">ABS(J2200 - I2200)</f>
        <v>26.4865100193574</v>
      </c>
      <c r="L2200" s="19" t="n">
        <f aca="false">IF(N2200 &lt;&gt; N2199, $H$2, IF(J2200 &lt;&gt; J2199, IF(L2199 &lt; $H$6, L2199 +$H$4, L2199), L2199))</f>
        <v>0.02</v>
      </c>
      <c r="M2200" s="19" t="n">
        <f aca="false">L2200 * K2200</f>
        <v>0.529730200387148</v>
      </c>
      <c r="N2200" s="12" t="n">
        <f aca="false">IF(N2199 = 1, IF(D2200 &gt; I2200, 1, -1), IF(I2200 &gt; C2200, -1, 1))</f>
        <v>-1</v>
      </c>
      <c r="O2200" s="12" t="n">
        <f aca="false">IF(N2200 =N2199, O2199 + 1, 1)</f>
        <v>8</v>
      </c>
    </row>
    <row collapsed="false" customFormat="false" customHeight="true" hidden="false" ht="13.3" outlineLevel="0" r="2201">
      <c r="A2201" s="17" t="n">
        <v>39750</v>
      </c>
      <c r="B2201" s="14" t="n">
        <v>100.86</v>
      </c>
      <c r="C2201" s="14" t="n">
        <v>109.54</v>
      </c>
      <c r="D2201" s="14" t="n">
        <v>99.94</v>
      </c>
      <c r="E2201" s="14" t="n">
        <v>104.55</v>
      </c>
      <c r="F2201" s="14" t="n">
        <v>69677800</v>
      </c>
      <c r="G2201" s="14" t="n">
        <v>104.1</v>
      </c>
      <c r="I2201" s="18" t="n">
        <f aca="false">IF(N2200 = 1, IF((I2200 + (N2200 * M2200)) &gt; D2201, MAX(C2201,J2200), I2200 + (N2200 * M2200)), IF((I2200 + (N2200 * M2200)) &lt; C2201, MIN(D2201,J2200), I2200 + (N2200 * M2200)))</f>
        <v>111.84677981897</v>
      </c>
      <c r="J2201" s="19" t="n">
        <f aca="false">IF(N2201 = 1, MAX(C2201, J2200), MIN(J2200,D2201))</f>
        <v>85.89</v>
      </c>
      <c r="K2201" s="19" t="n">
        <f aca="false">ABS(J2201 - I2201)</f>
        <v>25.9567798189703</v>
      </c>
      <c r="L2201" s="19" t="n">
        <f aca="false">IF(N2201 &lt;&gt; N2200, $H$2, IF(J2201 &lt;&gt; J2200, IF(L2200 &lt; $H$6, L2200 +$H$4, L2200), L2200))</f>
        <v>0.02</v>
      </c>
      <c r="M2201" s="19" t="n">
        <f aca="false">L2201 * K2201</f>
        <v>0.519135596379406</v>
      </c>
      <c r="N2201" s="12" t="n">
        <f aca="false">IF(N2200 = 1, IF(D2201 &gt; I2201, 1, -1), IF(I2201 &gt; C2201, -1, 1))</f>
        <v>-1</v>
      </c>
      <c r="O2201" s="12" t="n">
        <f aca="false">IF(N2201 =N2200, O2200 + 1, 1)</f>
        <v>9</v>
      </c>
    </row>
    <row collapsed="false" customFormat="false" customHeight="true" hidden="false" ht="13.3" outlineLevel="0" r="2202">
      <c r="A2202" s="17" t="n">
        <v>39751</v>
      </c>
      <c r="B2202" s="14" t="n">
        <v>108.23</v>
      </c>
      <c r="C2202" s="14" t="n">
        <v>112.19</v>
      </c>
      <c r="D2202" s="14" t="n">
        <v>107.61</v>
      </c>
      <c r="E2202" s="14" t="n">
        <v>111.04</v>
      </c>
      <c r="F2202" s="14" t="n">
        <v>58503200</v>
      </c>
      <c r="G2202" s="14" t="n">
        <v>110.57</v>
      </c>
      <c r="I2202" s="18" t="n">
        <f aca="false">IF(N2201 = 1, IF((I2201 + (N2201 * M2201)) &gt; D2202, MAX(C2202,J2201), I2201 + (N2201 * M2201)), IF((I2201 + (N2201 * M2201)) &lt; C2202, MIN(D2202,J2201), I2201 + (N2201 * M2201)))</f>
        <v>85.89</v>
      </c>
      <c r="J2202" s="19" t="n">
        <f aca="false">IF(N2202 = 1, MAX(C2202, J2201), MIN(J2201,D2202))</f>
        <v>112.19</v>
      </c>
      <c r="K2202" s="19" t="n">
        <f aca="false">ABS(J2202 - I2202)</f>
        <v>26.3</v>
      </c>
      <c r="L2202" s="19" t="n">
        <f aca="false">IF(N2202 &lt;&gt; N2201, $H$2, IF(J2202 &lt;&gt; J2201, IF(L2201 &lt; $H$6, L2201 +$H$4, L2201), L2201))</f>
        <v>0.02</v>
      </c>
      <c r="M2202" s="19" t="n">
        <f aca="false">L2202 * K2202</f>
        <v>0.526</v>
      </c>
      <c r="N2202" s="12" t="n">
        <f aca="false">IF(N2201 = 1, IF(D2202 &gt; I2202, 1, -1), IF(I2202 &gt; C2202, -1, 1))</f>
        <v>1</v>
      </c>
      <c r="O2202" s="12" t="n">
        <f aca="false">IF(N2202 =N2201, O2201 + 1, 1)</f>
        <v>1</v>
      </c>
    </row>
    <row collapsed="false" customFormat="false" customHeight="true" hidden="false" ht="13.3" outlineLevel="0" r="2203">
      <c r="A2203" s="17" t="n">
        <v>39752</v>
      </c>
      <c r="B2203" s="14" t="n">
        <v>107.4</v>
      </c>
      <c r="C2203" s="14" t="n">
        <v>110.78</v>
      </c>
      <c r="D2203" s="14" t="n">
        <v>105.14</v>
      </c>
      <c r="E2203" s="14" t="n">
        <v>107.59</v>
      </c>
      <c r="F2203" s="14" t="n">
        <v>59277000</v>
      </c>
      <c r="G2203" s="14" t="n">
        <v>107.13</v>
      </c>
      <c r="I2203" s="18" t="n">
        <f aca="false">IF(N2202 = 1, IF((I2202 + (N2202 * M2202)) &gt; D2203, MAX(C2203,J2202), I2202 + (N2202 * M2202)), IF((I2202 + (N2202 * M2202)) &lt; C2203, MIN(D2203,J2202), I2202 + (N2202 * M2202)))</f>
        <v>86.416</v>
      </c>
      <c r="J2203" s="19" t="n">
        <f aca="false">IF(N2203 = 1, MAX(C2203, J2202), MIN(J2202,D2203))</f>
        <v>112.19</v>
      </c>
      <c r="K2203" s="19" t="n">
        <f aca="false">ABS(J2203 - I2203)</f>
        <v>25.774</v>
      </c>
      <c r="L2203" s="19" t="n">
        <f aca="false">IF(N2203 &lt;&gt; N2202, $H$2, IF(J2203 &lt;&gt; J2202, IF(L2202 &lt; $H$6, L2202 +$H$4, L2202), L2202))</f>
        <v>0.02</v>
      </c>
      <c r="M2203" s="19" t="n">
        <f aca="false">L2203 * K2203</f>
        <v>0.51548</v>
      </c>
      <c r="N2203" s="12" t="n">
        <f aca="false">IF(N2202 = 1, IF(D2203 &gt; I2203, 1, -1), IF(I2203 &gt; C2203, -1, 1))</f>
        <v>1</v>
      </c>
      <c r="O2203" s="12" t="n">
        <f aca="false">IF(N2203 =N2202, O2202 + 1, 1)</f>
        <v>2</v>
      </c>
    </row>
    <row collapsed="false" customFormat="false" customHeight="true" hidden="false" ht="13.3" outlineLevel="0" r="2204">
      <c r="A2204" s="17" t="n">
        <v>39755</v>
      </c>
      <c r="B2204" s="14" t="n">
        <v>105.93</v>
      </c>
      <c r="C2204" s="14" t="n">
        <v>109.1</v>
      </c>
      <c r="D2204" s="14" t="n">
        <v>104.86</v>
      </c>
      <c r="E2204" s="14" t="n">
        <v>106.96</v>
      </c>
      <c r="F2204" s="14" t="n">
        <v>37783500</v>
      </c>
      <c r="G2204" s="14" t="n">
        <v>106.5</v>
      </c>
      <c r="I2204" s="18" t="n">
        <f aca="false">IF(N2203 = 1, IF((I2203 + (N2203 * M2203)) &gt; D2204, MAX(C2204,J2203), I2203 + (N2203 * M2203)), IF((I2203 + (N2203 * M2203)) &lt; C2204, MIN(D2204,J2203), I2203 + (N2203 * M2203)))</f>
        <v>86.93148</v>
      </c>
      <c r="J2204" s="19" t="n">
        <f aca="false">IF(N2204 = 1, MAX(C2204, J2203), MIN(J2203,D2204))</f>
        <v>112.19</v>
      </c>
      <c r="K2204" s="19" t="n">
        <f aca="false">ABS(J2204 - I2204)</f>
        <v>25.25852</v>
      </c>
      <c r="L2204" s="19" t="n">
        <f aca="false">IF(N2204 &lt;&gt; N2203, $H$2, IF(J2204 &lt;&gt; J2203, IF(L2203 &lt; $H$6, L2203 +$H$4, L2203), L2203))</f>
        <v>0.02</v>
      </c>
      <c r="M2204" s="19" t="n">
        <f aca="false">L2204 * K2204</f>
        <v>0.5051704</v>
      </c>
      <c r="N2204" s="12" t="n">
        <f aca="false">IF(N2203 = 1, IF(D2204 &gt; I2204, 1, -1), IF(I2204 &gt; C2204, -1, 1))</f>
        <v>1</v>
      </c>
      <c r="O2204" s="12" t="n">
        <f aca="false">IF(N2204 =N2203, O2203 + 1, 1)</f>
        <v>3</v>
      </c>
    </row>
    <row collapsed="false" customFormat="false" customHeight="true" hidden="false" ht="13.3" outlineLevel="0" r="2205">
      <c r="A2205" s="17" t="n">
        <v>39756</v>
      </c>
      <c r="B2205" s="14" t="n">
        <v>109.99</v>
      </c>
      <c r="C2205" s="14" t="n">
        <v>111.79</v>
      </c>
      <c r="D2205" s="14" t="n">
        <v>106.67</v>
      </c>
      <c r="E2205" s="14" t="n">
        <v>110.99</v>
      </c>
      <c r="F2205" s="14" t="n">
        <v>49952900</v>
      </c>
      <c r="G2205" s="14" t="n">
        <v>110.52</v>
      </c>
      <c r="I2205" s="18" t="n">
        <f aca="false">IF(N2204 = 1, IF((I2204 + (N2204 * M2204)) &gt; D2205, MAX(C2205,J2204), I2204 + (N2204 * M2204)), IF((I2204 + (N2204 * M2204)) &lt; C2205, MIN(D2205,J2204), I2204 + (N2204 * M2204)))</f>
        <v>87.4366504</v>
      </c>
      <c r="J2205" s="19" t="n">
        <f aca="false">IF(N2205 = 1, MAX(C2205, J2204), MIN(J2204,D2205))</f>
        <v>112.19</v>
      </c>
      <c r="K2205" s="19" t="n">
        <f aca="false">ABS(J2205 - I2205)</f>
        <v>24.7533496</v>
      </c>
      <c r="L2205" s="19" t="n">
        <f aca="false">IF(N2205 &lt;&gt; N2204, $H$2, IF(J2205 &lt;&gt; J2204, IF(L2204 &lt; $H$6, L2204 +$H$4, L2204), L2204))</f>
        <v>0.02</v>
      </c>
      <c r="M2205" s="19" t="n">
        <f aca="false">L2205 * K2205</f>
        <v>0.495066992</v>
      </c>
      <c r="N2205" s="12" t="n">
        <f aca="false">IF(N2204 = 1, IF(D2205 &gt; I2205, 1, -1), IF(I2205 &gt; C2205, -1, 1))</f>
        <v>1</v>
      </c>
      <c r="O2205" s="12" t="n">
        <f aca="false">IF(N2205 =N2204, O2204 + 1, 1)</f>
        <v>4</v>
      </c>
    </row>
    <row collapsed="false" customFormat="false" customHeight="true" hidden="false" ht="13.3" outlineLevel="0" r="2206">
      <c r="A2206" s="17" t="n">
        <v>39757</v>
      </c>
      <c r="B2206" s="14" t="n">
        <v>108.91</v>
      </c>
      <c r="C2206" s="14" t="n">
        <v>109.72</v>
      </c>
      <c r="D2206" s="14" t="n">
        <v>102.99</v>
      </c>
      <c r="E2206" s="14" t="n">
        <v>103.3</v>
      </c>
      <c r="F2206" s="14" t="n">
        <v>44873400</v>
      </c>
      <c r="G2206" s="14" t="n">
        <v>102.86</v>
      </c>
      <c r="I2206" s="18" t="n">
        <f aca="false">IF(N2205 = 1, IF((I2205 + (N2205 * M2205)) &gt; D2206, MAX(C2206,J2205), I2205 + (N2205 * M2205)), IF((I2205 + (N2205 * M2205)) &lt; C2206, MIN(D2206,J2205), I2205 + (N2205 * M2205)))</f>
        <v>87.931717392</v>
      </c>
      <c r="J2206" s="19" t="n">
        <f aca="false">IF(N2206 = 1, MAX(C2206, J2205), MIN(J2205,D2206))</f>
        <v>112.19</v>
      </c>
      <c r="K2206" s="19" t="n">
        <f aca="false">ABS(J2206 - I2206)</f>
        <v>24.258282608</v>
      </c>
      <c r="L2206" s="19" t="n">
        <f aca="false">IF(N2206 &lt;&gt; N2205, $H$2, IF(J2206 &lt;&gt; J2205, IF(L2205 &lt; $H$6, L2205 +$H$4, L2205), L2205))</f>
        <v>0.02</v>
      </c>
      <c r="M2206" s="19" t="n">
        <f aca="false">L2206 * K2206</f>
        <v>0.48516565216</v>
      </c>
      <c r="N2206" s="12" t="n">
        <f aca="false">IF(N2205 = 1, IF(D2206 &gt; I2206, 1, -1), IF(I2206 &gt; C2206, -1, 1))</f>
        <v>1</v>
      </c>
      <c r="O2206" s="12" t="n">
        <f aca="false">IF(N2206 =N2205, O2205 + 1, 1)</f>
        <v>5</v>
      </c>
    </row>
    <row collapsed="false" customFormat="false" customHeight="true" hidden="false" ht="13.3" outlineLevel="0" r="2207">
      <c r="A2207" s="17" t="n">
        <v>39758</v>
      </c>
      <c r="B2207" s="14" t="n">
        <v>101.05</v>
      </c>
      <c r="C2207" s="14" t="n">
        <v>102.78</v>
      </c>
      <c r="D2207" s="14" t="n">
        <v>98</v>
      </c>
      <c r="E2207" s="14" t="n">
        <v>99.1</v>
      </c>
      <c r="F2207" s="14" t="n">
        <v>47109800</v>
      </c>
      <c r="G2207" s="14" t="n">
        <v>98.68</v>
      </c>
      <c r="I2207" s="18" t="n">
        <f aca="false">IF(N2206 = 1, IF((I2206 + (N2206 * M2206)) &gt; D2207, MAX(C2207,J2206), I2206 + (N2206 * M2206)), IF((I2206 + (N2206 * M2206)) &lt; C2207, MIN(D2207,J2206), I2206 + (N2206 * M2206)))</f>
        <v>88.41688304416</v>
      </c>
      <c r="J2207" s="19" t="n">
        <f aca="false">IF(N2207 = 1, MAX(C2207, J2206), MIN(J2206,D2207))</f>
        <v>112.19</v>
      </c>
      <c r="K2207" s="19" t="n">
        <f aca="false">ABS(J2207 - I2207)</f>
        <v>23.77311695584</v>
      </c>
      <c r="L2207" s="19" t="n">
        <f aca="false">IF(N2207 &lt;&gt; N2206, $H$2, IF(J2207 &lt;&gt; J2206, IF(L2206 &lt; $H$6, L2206 +$H$4, L2206), L2206))</f>
        <v>0.02</v>
      </c>
      <c r="M2207" s="19" t="n">
        <f aca="false">L2207 * K2207</f>
        <v>0.4754623391168</v>
      </c>
      <c r="N2207" s="12" t="n">
        <f aca="false">IF(N2206 = 1, IF(D2207 &gt; I2207, 1, -1), IF(I2207 &gt; C2207, -1, 1))</f>
        <v>1</v>
      </c>
      <c r="O2207" s="12" t="n">
        <f aca="false">IF(N2207 =N2206, O2206 + 1, 1)</f>
        <v>6</v>
      </c>
    </row>
    <row collapsed="false" customFormat="false" customHeight="true" hidden="false" ht="13.3" outlineLevel="0" r="2208">
      <c r="A2208" s="17" t="n">
        <v>39759</v>
      </c>
      <c r="B2208" s="14" t="n">
        <v>99.24</v>
      </c>
      <c r="C2208" s="14" t="n">
        <v>99.85</v>
      </c>
      <c r="D2208" s="14" t="n">
        <v>95.72</v>
      </c>
      <c r="E2208" s="14" t="n">
        <v>98.24</v>
      </c>
      <c r="F2208" s="14" t="n">
        <v>39116200</v>
      </c>
      <c r="G2208" s="14" t="n">
        <v>97.82</v>
      </c>
      <c r="I2208" s="18" t="n">
        <f aca="false">IF(N2207 = 1, IF((I2207 + (N2207 * M2207)) &gt; D2208, MAX(C2208,J2207), I2207 + (N2207 * M2207)), IF((I2207 + (N2207 * M2207)) &lt; C2208, MIN(D2208,J2207), I2207 + (N2207 * M2207)))</f>
        <v>88.8923453832768</v>
      </c>
      <c r="J2208" s="19" t="n">
        <f aca="false">IF(N2208 = 1, MAX(C2208, J2207), MIN(J2207,D2208))</f>
        <v>112.19</v>
      </c>
      <c r="K2208" s="19" t="n">
        <f aca="false">ABS(J2208 - I2208)</f>
        <v>23.2976546167232</v>
      </c>
      <c r="L2208" s="19" t="n">
        <f aca="false">IF(N2208 &lt;&gt; N2207, $H$2, IF(J2208 &lt;&gt; J2207, IF(L2207 &lt; $H$6, L2207 +$H$4, L2207), L2207))</f>
        <v>0.02</v>
      </c>
      <c r="M2208" s="19" t="n">
        <f aca="false">L2208 * K2208</f>
        <v>0.465953092334464</v>
      </c>
      <c r="N2208" s="12" t="n">
        <f aca="false">IF(N2207 = 1, IF(D2208 &gt; I2208, 1, -1), IF(I2208 &gt; C2208, -1, 1))</f>
        <v>1</v>
      </c>
      <c r="O2208" s="12" t="n">
        <f aca="false">IF(N2208 =N2207, O2207 + 1, 1)</f>
        <v>7</v>
      </c>
    </row>
    <row collapsed="false" customFormat="false" customHeight="true" hidden="false" ht="13.3" outlineLevel="0" r="2209">
      <c r="A2209" s="17" t="n">
        <v>39762</v>
      </c>
      <c r="B2209" s="14" t="n">
        <v>100.17</v>
      </c>
      <c r="C2209" s="14" t="n">
        <v>100.4</v>
      </c>
      <c r="D2209" s="14" t="n">
        <v>94.5</v>
      </c>
      <c r="E2209" s="14" t="n">
        <v>95.88</v>
      </c>
      <c r="F2209" s="14" t="n">
        <v>40136500</v>
      </c>
      <c r="G2209" s="14" t="n">
        <v>95.47</v>
      </c>
      <c r="I2209" s="18" t="n">
        <f aca="false">IF(N2208 = 1, IF((I2208 + (N2208 * M2208)) &gt; D2209, MAX(C2209,J2208), I2208 + (N2208 * M2208)), IF((I2208 + (N2208 * M2208)) &lt; C2209, MIN(D2209,J2208), I2208 + (N2208 * M2208)))</f>
        <v>89.3582984756113</v>
      </c>
      <c r="J2209" s="19" t="n">
        <f aca="false">IF(N2209 = 1, MAX(C2209, J2208), MIN(J2208,D2209))</f>
        <v>112.19</v>
      </c>
      <c r="K2209" s="19" t="n">
        <f aca="false">ABS(J2209 - I2209)</f>
        <v>22.8317015243887</v>
      </c>
      <c r="L2209" s="19" t="n">
        <f aca="false">IF(N2209 &lt;&gt; N2208, $H$2, IF(J2209 &lt;&gt; J2208, IF(L2208 &lt; $H$6, L2208 +$H$4, L2208), L2208))</f>
        <v>0.02</v>
      </c>
      <c r="M2209" s="19" t="n">
        <f aca="false">L2209 * K2209</f>
        <v>0.456634030487775</v>
      </c>
      <c r="N2209" s="12" t="n">
        <f aca="false">IF(N2208 = 1, IF(D2209 &gt; I2209, 1, -1), IF(I2209 &gt; C2209, -1, 1))</f>
        <v>1</v>
      </c>
      <c r="O2209" s="12" t="n">
        <f aca="false">IF(N2209 =N2208, O2208 + 1, 1)</f>
        <v>8</v>
      </c>
    </row>
    <row collapsed="false" customFormat="false" customHeight="true" hidden="false" ht="13.3" outlineLevel="0" r="2210">
      <c r="A2210" s="17" t="n">
        <v>39763</v>
      </c>
      <c r="B2210" s="14" t="n">
        <v>94.81</v>
      </c>
      <c r="C2210" s="14" t="n">
        <v>97.17</v>
      </c>
      <c r="D2210" s="14" t="n">
        <v>92.26</v>
      </c>
      <c r="E2210" s="14" t="n">
        <v>94.77</v>
      </c>
      <c r="F2210" s="14" t="n">
        <v>43733500</v>
      </c>
      <c r="G2210" s="14" t="n">
        <v>94.36</v>
      </c>
      <c r="I2210" s="18" t="n">
        <f aca="false">IF(N2209 = 1, IF((I2209 + (N2209 * M2209)) &gt; D2210, MAX(C2210,J2209), I2209 + (N2209 * M2209)), IF((I2209 + (N2209 * M2209)) &lt; C2210, MIN(D2210,J2209), I2209 + (N2209 * M2209)))</f>
        <v>89.8149325060991</v>
      </c>
      <c r="J2210" s="19" t="n">
        <f aca="false">IF(N2210 = 1, MAX(C2210, J2209), MIN(J2209,D2210))</f>
        <v>112.19</v>
      </c>
      <c r="K2210" s="19" t="n">
        <f aca="false">ABS(J2210 - I2210)</f>
        <v>22.375067493901</v>
      </c>
      <c r="L2210" s="19" t="n">
        <f aca="false">IF(N2210 &lt;&gt; N2209, $H$2, IF(J2210 &lt;&gt; J2209, IF(L2209 &lt; $H$6, L2209 +$H$4, L2209), L2209))</f>
        <v>0.02</v>
      </c>
      <c r="M2210" s="19" t="n">
        <f aca="false">L2210 * K2210</f>
        <v>0.447501349878019</v>
      </c>
      <c r="N2210" s="12" t="n">
        <f aca="false">IF(N2209 = 1, IF(D2210 &gt; I2210, 1, -1), IF(I2210 &gt; C2210, -1, 1))</f>
        <v>1</v>
      </c>
      <c r="O2210" s="12" t="n">
        <f aca="false">IF(N2210 =N2209, O2209 + 1, 1)</f>
        <v>9</v>
      </c>
    </row>
    <row collapsed="false" customFormat="false" customHeight="true" hidden="false" ht="13.3" outlineLevel="0" r="2211">
      <c r="A2211" s="17" t="n">
        <v>39764</v>
      </c>
      <c r="B2211" s="14" t="n">
        <v>92.43</v>
      </c>
      <c r="C2211" s="14" t="n">
        <v>93.24</v>
      </c>
      <c r="D2211" s="14" t="n">
        <v>90.01</v>
      </c>
      <c r="E2211" s="14" t="n">
        <v>90.12</v>
      </c>
      <c r="F2211" s="14" t="n">
        <v>42106300</v>
      </c>
      <c r="G2211" s="14" t="n">
        <v>89.73</v>
      </c>
      <c r="I2211" s="18" t="n">
        <f aca="false">IF(N2210 = 1, IF((I2210 + (N2210 * M2210)) &gt; D2211, MAX(C2211,J2210), I2210 + (N2210 * M2210)), IF((I2210 + (N2210 * M2210)) &lt; C2211, MIN(D2211,J2210), I2210 + (N2210 * M2210)))</f>
        <v>112.19</v>
      </c>
      <c r="J2211" s="19" t="n">
        <f aca="false">IF(N2211 = 1, MAX(C2211, J2210), MIN(J2210,D2211))</f>
        <v>90.01</v>
      </c>
      <c r="K2211" s="19" t="n">
        <f aca="false">ABS(J2211 - I2211)</f>
        <v>22.18</v>
      </c>
      <c r="L2211" s="19" t="n">
        <f aca="false">IF(N2211 &lt;&gt; N2210, $H$2, IF(J2211 &lt;&gt; J2210, IF(L2210 &lt; $H$6, L2210 +$H$4, L2210), L2210))</f>
        <v>0.02</v>
      </c>
      <c r="M2211" s="19" t="n">
        <f aca="false">L2211 * K2211</f>
        <v>0.4436</v>
      </c>
      <c r="N2211" s="12" t="n">
        <f aca="false">IF(N2210 = 1, IF(D2211 &gt; I2211, 1, -1), IF(I2211 &gt; C2211, -1, 1))</f>
        <v>-1</v>
      </c>
      <c r="O2211" s="12" t="n">
        <f aca="false">IF(N2211 =N2210, O2210 + 1, 1)</f>
        <v>1</v>
      </c>
    </row>
    <row collapsed="false" customFormat="false" customHeight="true" hidden="false" ht="13.3" outlineLevel="0" r="2212">
      <c r="A2212" s="17" t="n">
        <v>39765</v>
      </c>
      <c r="B2212" s="14" t="n">
        <v>89.87</v>
      </c>
      <c r="C2212" s="14" t="n">
        <v>96.44</v>
      </c>
      <c r="D2212" s="14" t="n">
        <v>86.02</v>
      </c>
      <c r="E2212" s="14" t="n">
        <v>96.44</v>
      </c>
      <c r="F2212" s="14" t="n">
        <v>66217400</v>
      </c>
      <c r="G2212" s="14" t="n">
        <v>96.03</v>
      </c>
      <c r="I2212" s="18" t="n">
        <f aca="false">IF(N2211 = 1, IF((I2211 + (N2211 * M2211)) &gt; D2212, MAX(C2212,J2211), I2211 + (N2211 * M2211)), IF((I2211 + (N2211 * M2211)) &lt; C2212, MIN(D2212,J2211), I2211 + (N2211 * M2211)))</f>
        <v>111.7464</v>
      </c>
      <c r="J2212" s="19" t="n">
        <f aca="false">IF(N2212 = 1, MAX(C2212, J2211), MIN(J2211,D2212))</f>
        <v>86.02</v>
      </c>
      <c r="K2212" s="19" t="n">
        <f aca="false">ABS(J2212 - I2212)</f>
        <v>25.7264</v>
      </c>
      <c r="L2212" s="19" t="n">
        <f aca="false">IF(N2212 &lt;&gt; N2211, $H$2, IF(J2212 &lt;&gt; J2211, IF(L2211 &lt; $H$6, L2211 +$H$4, L2211), L2211))</f>
        <v>0.04</v>
      </c>
      <c r="M2212" s="19" t="n">
        <f aca="false">L2212 * K2212</f>
        <v>1.029056</v>
      </c>
      <c r="N2212" s="12" t="n">
        <f aca="false">IF(N2211 = 1, IF(D2212 &gt; I2212, 1, -1), IF(I2212 &gt; C2212, -1, 1))</f>
        <v>-1</v>
      </c>
      <c r="O2212" s="12" t="n">
        <f aca="false">IF(N2212 =N2211, O2211 + 1, 1)</f>
        <v>2</v>
      </c>
    </row>
    <row collapsed="false" customFormat="false" customHeight="true" hidden="false" ht="13.3" outlineLevel="0" r="2213">
      <c r="A2213" s="17" t="n">
        <v>39766</v>
      </c>
      <c r="B2213" s="14" t="n">
        <v>93.76</v>
      </c>
      <c r="C2213" s="14" t="n">
        <v>93.99</v>
      </c>
      <c r="D2213" s="14" t="n">
        <v>90</v>
      </c>
      <c r="E2213" s="14" t="n">
        <v>90.24</v>
      </c>
      <c r="F2213" s="14" t="n">
        <v>50188100</v>
      </c>
      <c r="G2213" s="14" t="n">
        <v>89.85</v>
      </c>
      <c r="I2213" s="18" t="n">
        <f aca="false">IF(N2212 = 1, IF((I2212 + (N2212 * M2212)) &gt; D2213, MAX(C2213,J2212), I2212 + (N2212 * M2212)), IF((I2212 + (N2212 * M2212)) &lt; C2213, MIN(D2213,J2212), I2212 + (N2212 * M2212)))</f>
        <v>110.717344</v>
      </c>
      <c r="J2213" s="19" t="n">
        <f aca="false">IF(N2213 = 1, MAX(C2213, J2212), MIN(J2212,D2213))</f>
        <v>86.02</v>
      </c>
      <c r="K2213" s="19" t="n">
        <f aca="false">ABS(J2213 - I2213)</f>
        <v>24.697344</v>
      </c>
      <c r="L2213" s="19" t="n">
        <f aca="false">IF(N2213 &lt;&gt; N2212, $H$2, IF(J2213 &lt;&gt; J2212, IF(L2212 &lt; $H$6, L2212 +$H$4, L2212), L2212))</f>
        <v>0.04</v>
      </c>
      <c r="M2213" s="19" t="n">
        <f aca="false">L2213 * K2213</f>
        <v>0.98789376</v>
      </c>
      <c r="N2213" s="12" t="n">
        <f aca="false">IF(N2212 = 1, IF(D2213 &gt; I2213, 1, -1), IF(I2213 &gt; C2213, -1, 1))</f>
        <v>-1</v>
      </c>
      <c r="O2213" s="12" t="n">
        <f aca="false">IF(N2213 =N2212, O2212 + 1, 1)</f>
        <v>3</v>
      </c>
    </row>
    <row collapsed="false" customFormat="false" customHeight="true" hidden="false" ht="13.3" outlineLevel="0" r="2214">
      <c r="A2214" s="17" t="n">
        <v>39769</v>
      </c>
      <c r="B2214" s="14" t="n">
        <v>88.48</v>
      </c>
      <c r="C2214" s="14" t="n">
        <v>90.55</v>
      </c>
      <c r="D2214" s="14" t="n">
        <v>87.26</v>
      </c>
      <c r="E2214" s="14" t="n">
        <v>88.14</v>
      </c>
      <c r="F2214" s="14" t="n">
        <v>41518800</v>
      </c>
      <c r="G2214" s="14" t="n">
        <v>87.76</v>
      </c>
      <c r="I2214" s="18" t="n">
        <f aca="false">IF(N2213 = 1, IF((I2213 + (N2213 * M2213)) &gt; D2214, MAX(C2214,J2213), I2213 + (N2213 * M2213)), IF((I2213 + (N2213 * M2213)) &lt; C2214, MIN(D2214,J2213), I2213 + (N2213 * M2213)))</f>
        <v>109.72945024</v>
      </c>
      <c r="J2214" s="19" t="n">
        <f aca="false">IF(N2214 = 1, MAX(C2214, J2213), MIN(J2213,D2214))</f>
        <v>86.02</v>
      </c>
      <c r="K2214" s="19" t="n">
        <f aca="false">ABS(J2214 - I2214)</f>
        <v>23.70945024</v>
      </c>
      <c r="L2214" s="19" t="n">
        <f aca="false">IF(N2214 &lt;&gt; N2213, $H$2, IF(J2214 &lt;&gt; J2213, IF(L2213 &lt; $H$6, L2213 +$H$4, L2213), L2213))</f>
        <v>0.04</v>
      </c>
      <c r="M2214" s="19" t="n">
        <f aca="false">L2214 * K2214</f>
        <v>0.9483780096</v>
      </c>
      <c r="N2214" s="12" t="n">
        <f aca="false">IF(N2213 = 1, IF(D2214 &gt; I2214, 1, -1), IF(I2214 &gt; C2214, -1, 1))</f>
        <v>-1</v>
      </c>
      <c r="O2214" s="12" t="n">
        <f aca="false">IF(N2214 =N2213, O2213 + 1, 1)</f>
        <v>4</v>
      </c>
    </row>
    <row collapsed="false" customFormat="false" customHeight="true" hidden="false" ht="13.3" outlineLevel="0" r="2215">
      <c r="A2215" s="17" t="n">
        <v>39770</v>
      </c>
      <c r="B2215" s="14" t="n">
        <v>89.64</v>
      </c>
      <c r="C2215" s="14" t="n">
        <v>90.99</v>
      </c>
      <c r="D2215" s="14" t="n">
        <v>86.86</v>
      </c>
      <c r="E2215" s="14" t="n">
        <v>89.91</v>
      </c>
      <c r="F2215" s="14" t="n">
        <v>43203400</v>
      </c>
      <c r="G2215" s="14" t="n">
        <v>89.53</v>
      </c>
      <c r="I2215" s="18" t="n">
        <f aca="false">IF(N2214 = 1, IF((I2214 + (N2214 * M2214)) &gt; D2215, MAX(C2215,J2214), I2214 + (N2214 * M2214)), IF((I2214 + (N2214 * M2214)) &lt; C2215, MIN(D2215,J2214), I2214 + (N2214 * M2214)))</f>
        <v>108.7810722304</v>
      </c>
      <c r="J2215" s="19" t="n">
        <f aca="false">IF(N2215 = 1, MAX(C2215, J2214), MIN(J2214,D2215))</f>
        <v>86.02</v>
      </c>
      <c r="K2215" s="19" t="n">
        <f aca="false">ABS(J2215 - I2215)</f>
        <v>22.7610722304</v>
      </c>
      <c r="L2215" s="19" t="n">
        <f aca="false">IF(N2215 &lt;&gt; N2214, $H$2, IF(J2215 &lt;&gt; J2214, IF(L2214 &lt; $H$6, L2214 +$H$4, L2214), L2214))</f>
        <v>0.04</v>
      </c>
      <c r="M2215" s="19" t="n">
        <f aca="false">L2215 * K2215</f>
        <v>0.910442889216</v>
      </c>
      <c r="N2215" s="12" t="n">
        <f aca="false">IF(N2214 = 1, IF(D2215 &gt; I2215, 1, -1), IF(I2215 &gt; C2215, -1, 1))</f>
        <v>-1</v>
      </c>
      <c r="O2215" s="12" t="n">
        <f aca="false">IF(N2215 =N2214, O2214 + 1, 1)</f>
        <v>5</v>
      </c>
    </row>
    <row collapsed="false" customFormat="false" customHeight="true" hidden="false" ht="13.3" outlineLevel="0" r="2216">
      <c r="A2216" s="17" t="n">
        <v>39771</v>
      </c>
      <c r="B2216" s="14" t="n">
        <v>89.44</v>
      </c>
      <c r="C2216" s="14" t="n">
        <v>91.58</v>
      </c>
      <c r="D2216" s="14" t="n">
        <v>86.21</v>
      </c>
      <c r="E2216" s="14" t="n">
        <v>86.29</v>
      </c>
      <c r="F2216" s="14" t="n">
        <v>41853600</v>
      </c>
      <c r="G2216" s="14" t="n">
        <v>85.92</v>
      </c>
      <c r="I2216" s="18" t="n">
        <f aca="false">IF(N2215 = 1, IF((I2215 + (N2215 * M2215)) &gt; D2216, MAX(C2216,J2215), I2215 + (N2215 * M2215)), IF((I2215 + (N2215 * M2215)) &lt; C2216, MIN(D2216,J2215), I2215 + (N2215 * M2215)))</f>
        <v>107.870629341184</v>
      </c>
      <c r="J2216" s="19" t="n">
        <f aca="false">IF(N2216 = 1, MAX(C2216, J2215), MIN(J2215,D2216))</f>
        <v>86.02</v>
      </c>
      <c r="K2216" s="19" t="n">
        <f aca="false">ABS(J2216 - I2216)</f>
        <v>21.850629341184</v>
      </c>
      <c r="L2216" s="19" t="n">
        <f aca="false">IF(N2216 &lt;&gt; N2215, $H$2, IF(J2216 &lt;&gt; J2215, IF(L2215 &lt; $H$6, L2215 +$H$4, L2215), L2215))</f>
        <v>0.04</v>
      </c>
      <c r="M2216" s="19" t="n">
        <f aca="false">L2216 * K2216</f>
        <v>0.87402517364736</v>
      </c>
      <c r="N2216" s="12" t="n">
        <f aca="false">IF(N2215 = 1, IF(D2216 &gt; I2216, 1, -1), IF(I2216 &gt; C2216, -1, 1))</f>
        <v>-1</v>
      </c>
      <c r="O2216" s="12" t="n">
        <f aca="false">IF(N2216 =N2215, O2215 + 1, 1)</f>
        <v>6</v>
      </c>
    </row>
    <row collapsed="false" customFormat="false" customHeight="true" hidden="false" ht="13.3" outlineLevel="0" r="2217">
      <c r="A2217" s="17" t="n">
        <v>39772</v>
      </c>
      <c r="B2217" s="14" t="n">
        <v>85.24</v>
      </c>
      <c r="C2217" s="14" t="n">
        <v>86.45</v>
      </c>
      <c r="D2217" s="14" t="n">
        <v>80</v>
      </c>
      <c r="E2217" s="14" t="n">
        <v>80.49</v>
      </c>
      <c r="F2217" s="14" t="n">
        <v>61314800</v>
      </c>
      <c r="G2217" s="14" t="n">
        <v>80.15</v>
      </c>
      <c r="I2217" s="18" t="n">
        <f aca="false">IF(N2216 = 1, IF((I2216 + (N2216 * M2216)) &gt; D2217, MAX(C2217,J2216), I2216 + (N2216 * M2216)), IF((I2216 + (N2216 * M2216)) &lt; C2217, MIN(D2217,J2216), I2216 + (N2216 * M2216)))</f>
        <v>106.996604167537</v>
      </c>
      <c r="J2217" s="19" t="n">
        <f aca="false">IF(N2217 = 1, MAX(C2217, J2216), MIN(J2216,D2217))</f>
        <v>80</v>
      </c>
      <c r="K2217" s="19" t="n">
        <f aca="false">ABS(J2217 - I2217)</f>
        <v>26.9966041675366</v>
      </c>
      <c r="L2217" s="19" t="n">
        <f aca="false">IF(N2217 &lt;&gt; N2216, $H$2, IF(J2217 &lt;&gt; J2216, IF(L2216 &lt; $H$6, L2216 +$H$4, L2216), L2216))</f>
        <v>0.06</v>
      </c>
      <c r="M2217" s="19" t="n">
        <f aca="false">L2217 * K2217</f>
        <v>1.6197962500522</v>
      </c>
      <c r="N2217" s="12" t="n">
        <f aca="false">IF(N2216 = 1, IF(D2217 &gt; I2217, 1, -1), IF(I2217 &gt; C2217, -1, 1))</f>
        <v>-1</v>
      </c>
      <c r="O2217" s="12" t="n">
        <f aca="false">IF(N2217 =N2216, O2216 + 1, 1)</f>
        <v>7</v>
      </c>
    </row>
    <row collapsed="false" customFormat="false" customHeight="true" hidden="false" ht="13.3" outlineLevel="0" r="2218">
      <c r="A2218" s="17" t="n">
        <v>39773</v>
      </c>
      <c r="B2218" s="14" t="n">
        <v>81.93</v>
      </c>
      <c r="C2218" s="14" t="n">
        <v>84.12</v>
      </c>
      <c r="D2218" s="14" t="n">
        <v>79.14</v>
      </c>
      <c r="E2218" s="14" t="n">
        <v>82.58</v>
      </c>
      <c r="F2218" s="14" t="n">
        <v>56045400</v>
      </c>
      <c r="G2218" s="14" t="n">
        <v>82.23</v>
      </c>
      <c r="I2218" s="18" t="n">
        <f aca="false">IF(N2217 = 1, IF((I2217 + (N2217 * M2217)) &gt; D2218, MAX(C2218,J2217), I2217 + (N2217 * M2217)), IF((I2217 + (N2217 * M2217)) &lt; C2218, MIN(D2218,J2217), I2217 + (N2217 * M2217)))</f>
        <v>105.376807917484</v>
      </c>
      <c r="J2218" s="19" t="n">
        <f aca="false">IF(N2218 = 1, MAX(C2218, J2217), MIN(J2217,D2218))</f>
        <v>79.14</v>
      </c>
      <c r="K2218" s="19" t="n">
        <f aca="false">ABS(J2218 - I2218)</f>
        <v>26.2368079174844</v>
      </c>
      <c r="L2218" s="19" t="n">
        <f aca="false">IF(N2218 &lt;&gt; N2217, $H$2, IF(J2218 &lt;&gt; J2217, IF(L2217 &lt; $H$6, L2217 +$H$4, L2217), L2217))</f>
        <v>0.08</v>
      </c>
      <c r="M2218" s="19" t="n">
        <f aca="false">L2218 * K2218</f>
        <v>2.09894463339875</v>
      </c>
      <c r="N2218" s="12" t="n">
        <f aca="false">IF(N2217 = 1, IF(D2218 &gt; I2218, 1, -1), IF(I2218 &gt; C2218, -1, 1))</f>
        <v>-1</v>
      </c>
      <c r="O2218" s="12" t="n">
        <f aca="false">IF(N2218 =N2217, O2217 + 1, 1)</f>
        <v>8</v>
      </c>
    </row>
    <row collapsed="false" customFormat="false" customHeight="true" hidden="false" ht="13.3" outlineLevel="0" r="2219">
      <c r="A2219" s="17" t="n">
        <v>39776</v>
      </c>
      <c r="B2219" s="14" t="n">
        <v>85.21</v>
      </c>
      <c r="C2219" s="14" t="n">
        <v>94.79</v>
      </c>
      <c r="D2219" s="14" t="n">
        <v>84.84</v>
      </c>
      <c r="E2219" s="14" t="n">
        <v>92.95</v>
      </c>
      <c r="F2219" s="14" t="n">
        <v>51509200</v>
      </c>
      <c r="G2219" s="14" t="n">
        <v>92.55</v>
      </c>
      <c r="I2219" s="18" t="n">
        <f aca="false">IF(N2218 = 1, IF((I2218 + (N2218 * M2218)) &gt; D2219, MAX(C2219,J2218), I2218 + (N2218 * M2218)), IF((I2218 + (N2218 * M2218)) &lt; C2219, MIN(D2219,J2218), I2218 + (N2218 * M2218)))</f>
        <v>103.277863284086</v>
      </c>
      <c r="J2219" s="19" t="n">
        <f aca="false">IF(N2219 = 1, MAX(C2219, J2218), MIN(J2218,D2219))</f>
        <v>79.14</v>
      </c>
      <c r="K2219" s="19" t="n">
        <f aca="false">ABS(J2219 - I2219)</f>
        <v>24.1378632840857</v>
      </c>
      <c r="L2219" s="19" t="n">
        <f aca="false">IF(N2219 &lt;&gt; N2218, $H$2, IF(J2219 &lt;&gt; J2218, IF(L2218 &lt; $H$6, L2218 +$H$4, L2218), L2218))</f>
        <v>0.08</v>
      </c>
      <c r="M2219" s="19" t="n">
        <f aca="false">L2219 * K2219</f>
        <v>1.93102906272685</v>
      </c>
      <c r="N2219" s="12" t="n">
        <f aca="false">IF(N2218 = 1, IF(D2219 &gt; I2219, 1, -1), IF(I2219 &gt; C2219, -1, 1))</f>
        <v>-1</v>
      </c>
      <c r="O2219" s="12" t="n">
        <f aca="false">IF(N2219 =N2218, O2218 + 1, 1)</f>
        <v>9</v>
      </c>
    </row>
    <row collapsed="false" customFormat="false" customHeight="true" hidden="false" ht="13.3" outlineLevel="0" r="2220">
      <c r="A2220" s="17" t="n">
        <v>39777</v>
      </c>
      <c r="B2220" s="14" t="n">
        <v>94.63</v>
      </c>
      <c r="C2220" s="14" t="n">
        <v>94.71</v>
      </c>
      <c r="D2220" s="14" t="n">
        <v>88.16</v>
      </c>
      <c r="E2220" s="14" t="n">
        <v>90.8</v>
      </c>
      <c r="F2220" s="14" t="n">
        <v>44117600</v>
      </c>
      <c r="G2220" s="14" t="n">
        <v>90.41</v>
      </c>
      <c r="I2220" s="18" t="n">
        <f aca="false">IF(N2219 = 1, IF((I2219 + (N2219 * M2219)) &gt; D2220, MAX(C2220,J2219), I2219 + (N2219 * M2219)), IF((I2219 + (N2219 * M2219)) &lt; C2220, MIN(D2220,J2219), I2219 + (N2219 * M2219)))</f>
        <v>101.346834221359</v>
      </c>
      <c r="J2220" s="19" t="n">
        <f aca="false">IF(N2220 = 1, MAX(C2220, J2219), MIN(J2219,D2220))</f>
        <v>79.14</v>
      </c>
      <c r="K2220" s="19" t="n">
        <f aca="false">ABS(J2220 - I2220)</f>
        <v>22.2068342213588</v>
      </c>
      <c r="L2220" s="19" t="n">
        <f aca="false">IF(N2220 &lt;&gt; N2219, $H$2, IF(J2220 &lt;&gt; J2219, IF(L2219 &lt; $H$6, L2219 +$H$4, L2219), L2219))</f>
        <v>0.08</v>
      </c>
      <c r="M2220" s="19" t="n">
        <f aca="false">L2220 * K2220</f>
        <v>1.77654673770871</v>
      </c>
      <c r="N2220" s="12" t="n">
        <f aca="false">IF(N2219 = 1, IF(D2220 &gt; I2220, 1, -1), IF(I2220 &gt; C2220, -1, 1))</f>
        <v>-1</v>
      </c>
      <c r="O2220" s="12" t="n">
        <f aca="false">IF(N2220 =N2219, O2219 + 1, 1)</f>
        <v>10</v>
      </c>
    </row>
    <row collapsed="false" customFormat="false" customHeight="true" hidden="false" ht="13.3" outlineLevel="0" r="2221">
      <c r="A2221" s="17" t="n">
        <v>39778</v>
      </c>
      <c r="B2221" s="14" t="n">
        <v>89.92</v>
      </c>
      <c r="C2221" s="14" t="n">
        <v>95.25</v>
      </c>
      <c r="D2221" s="14" t="n">
        <v>89.85</v>
      </c>
      <c r="E2221" s="14" t="n">
        <v>95</v>
      </c>
      <c r="F2221" s="14" t="n">
        <v>32137000</v>
      </c>
      <c r="G2221" s="14" t="n">
        <v>94.59</v>
      </c>
      <c r="I2221" s="18" t="n">
        <f aca="false">IF(N2220 = 1, IF((I2220 + (N2220 * M2220)) &gt; D2221, MAX(C2221,J2220), I2220 + (N2220 * M2220)), IF((I2220 + (N2220 * M2220)) &lt; C2221, MIN(D2221,J2220), I2220 + (N2220 * M2220)))</f>
        <v>99.5702874836501</v>
      </c>
      <c r="J2221" s="19" t="n">
        <f aca="false">IF(N2221 = 1, MAX(C2221, J2220), MIN(J2220,D2221))</f>
        <v>79.14</v>
      </c>
      <c r="K2221" s="19" t="n">
        <f aca="false">ABS(J2221 - I2221)</f>
        <v>20.4302874836501</v>
      </c>
      <c r="L2221" s="19" t="n">
        <f aca="false">IF(N2221 &lt;&gt; N2220, $H$2, IF(J2221 &lt;&gt; J2220, IF(L2220 &lt; $H$6, L2220 +$H$4, L2220), L2220))</f>
        <v>0.08</v>
      </c>
      <c r="M2221" s="19" t="n">
        <f aca="false">L2221 * K2221</f>
        <v>1.63442299869201</v>
      </c>
      <c r="N2221" s="12" t="n">
        <f aca="false">IF(N2220 = 1, IF(D2221 &gt; I2221, 1, -1), IF(I2221 &gt; C2221, -1, 1))</f>
        <v>-1</v>
      </c>
      <c r="O2221" s="12" t="n">
        <f aca="false">IF(N2221 =N2220, O2220 + 1, 1)</f>
        <v>11</v>
      </c>
    </row>
    <row collapsed="false" customFormat="false" customHeight="true" hidden="false" ht="13.3" outlineLevel="0" r="2222">
      <c r="A2222" s="17" t="n">
        <v>39780</v>
      </c>
      <c r="B2222" s="14" t="n">
        <v>94.7</v>
      </c>
      <c r="C2222" s="14" t="n">
        <v>94.76</v>
      </c>
      <c r="D2222" s="14" t="n">
        <v>91.86</v>
      </c>
      <c r="E2222" s="14" t="n">
        <v>92.67</v>
      </c>
      <c r="F2222" s="14" t="n">
        <v>10634800</v>
      </c>
      <c r="G2222" s="14" t="n">
        <v>92.27</v>
      </c>
      <c r="I2222" s="18" t="n">
        <f aca="false">IF(N2221 = 1, IF((I2221 + (N2221 * M2221)) &gt; D2222, MAX(C2222,J2221), I2221 + (N2221 * M2221)), IF((I2221 + (N2221 * M2221)) &lt; C2222, MIN(D2222,J2221), I2221 + (N2221 * M2221)))</f>
        <v>97.9358644849581</v>
      </c>
      <c r="J2222" s="19" t="n">
        <f aca="false">IF(N2222 = 1, MAX(C2222, J2221), MIN(J2221,D2222))</f>
        <v>79.14</v>
      </c>
      <c r="K2222" s="19" t="n">
        <f aca="false">ABS(J2222 - I2222)</f>
        <v>18.7958644849581</v>
      </c>
      <c r="L2222" s="19" t="n">
        <f aca="false">IF(N2222 &lt;&gt; N2221, $H$2, IF(J2222 &lt;&gt; J2221, IF(L2221 &lt; $H$6, L2221 +$H$4, L2221), L2221))</f>
        <v>0.08</v>
      </c>
      <c r="M2222" s="19" t="n">
        <f aca="false">L2222 * K2222</f>
        <v>1.50366915879665</v>
      </c>
      <c r="N2222" s="12" t="n">
        <f aca="false">IF(N2221 = 1, IF(D2222 &gt; I2222, 1, -1), IF(I2222 &gt; C2222, -1, 1))</f>
        <v>-1</v>
      </c>
      <c r="O2222" s="12" t="n">
        <f aca="false">IF(N2222 =N2221, O2221 + 1, 1)</f>
        <v>12</v>
      </c>
    </row>
    <row collapsed="false" customFormat="false" customHeight="true" hidden="false" ht="13.3" outlineLevel="0" r="2223">
      <c r="A2223" s="17" t="n">
        <v>39783</v>
      </c>
      <c r="B2223" s="14" t="n">
        <v>91.3</v>
      </c>
      <c r="C2223" s="14" t="n">
        <v>92.27</v>
      </c>
      <c r="D2223" s="14" t="n">
        <v>88.92</v>
      </c>
      <c r="E2223" s="14" t="n">
        <v>88.93</v>
      </c>
      <c r="F2223" s="14" t="n">
        <v>32991700</v>
      </c>
      <c r="G2223" s="14" t="n">
        <v>88.55</v>
      </c>
      <c r="I2223" s="18" t="n">
        <f aca="false">IF(N2222 = 1, IF((I2222 + (N2222 * M2222)) &gt; D2223, MAX(C2223,J2222), I2222 + (N2222 * M2222)), IF((I2222 + (N2222 * M2222)) &lt; C2223, MIN(D2223,J2222), I2222 + (N2222 * M2222)))</f>
        <v>96.4321953261615</v>
      </c>
      <c r="J2223" s="19" t="n">
        <f aca="false">IF(N2223 = 1, MAX(C2223, J2222), MIN(J2222,D2223))</f>
        <v>79.14</v>
      </c>
      <c r="K2223" s="19" t="n">
        <f aca="false">ABS(J2223 - I2223)</f>
        <v>17.2921953261615</v>
      </c>
      <c r="L2223" s="19" t="n">
        <f aca="false">IF(N2223 &lt;&gt; N2222, $H$2, IF(J2223 &lt;&gt; J2222, IF(L2222 &lt; $H$6, L2222 +$H$4, L2222), L2222))</f>
        <v>0.08</v>
      </c>
      <c r="M2223" s="19" t="n">
        <f aca="false">L2223 * K2223</f>
        <v>1.38337562609292</v>
      </c>
      <c r="N2223" s="12" t="n">
        <f aca="false">IF(N2222 = 1, IF(D2223 &gt; I2223, 1, -1), IF(I2223 &gt; C2223, -1, 1))</f>
        <v>-1</v>
      </c>
      <c r="O2223" s="12" t="n">
        <f aca="false">IF(N2223 =N2222, O2222 + 1, 1)</f>
        <v>13</v>
      </c>
    </row>
    <row collapsed="false" customFormat="false" customHeight="true" hidden="false" ht="13.3" outlineLevel="0" r="2224">
      <c r="A2224" s="17" t="n">
        <v>39784</v>
      </c>
      <c r="B2224" s="14" t="n">
        <v>90.03</v>
      </c>
      <c r="C2224" s="14" t="n">
        <v>92.65</v>
      </c>
      <c r="D2224" s="14" t="n">
        <v>86.5</v>
      </c>
      <c r="E2224" s="14" t="n">
        <v>92.47</v>
      </c>
      <c r="F2224" s="14" t="n">
        <v>41025800</v>
      </c>
      <c r="G2224" s="14" t="n">
        <v>92.07</v>
      </c>
      <c r="I2224" s="18" t="n">
        <f aca="false">IF(N2223 = 1, IF((I2223 + (N2223 * M2223)) &gt; D2224, MAX(C2224,J2223), I2223 + (N2223 * M2223)), IF((I2223 + (N2223 * M2223)) &lt; C2224, MIN(D2224,J2223), I2223 + (N2223 * M2223)))</f>
        <v>95.0488197000685</v>
      </c>
      <c r="J2224" s="19" t="n">
        <f aca="false">IF(N2224 = 1, MAX(C2224, J2223), MIN(J2223,D2224))</f>
        <v>79.14</v>
      </c>
      <c r="K2224" s="19" t="n">
        <f aca="false">ABS(J2224 - I2224)</f>
        <v>15.9088197000685</v>
      </c>
      <c r="L2224" s="19" t="n">
        <f aca="false">IF(N2224 &lt;&gt; N2223, $H$2, IF(J2224 &lt;&gt; J2223, IF(L2223 &lt; $H$6, L2223 +$H$4, L2223), L2223))</f>
        <v>0.08</v>
      </c>
      <c r="M2224" s="19" t="n">
        <f aca="false">L2224 * K2224</f>
        <v>1.27270557600548</v>
      </c>
      <c r="N2224" s="12" t="n">
        <f aca="false">IF(N2223 = 1, IF(D2224 &gt; I2224, 1, -1), IF(I2224 &gt; C2224, -1, 1))</f>
        <v>-1</v>
      </c>
      <c r="O2224" s="12" t="n">
        <f aca="false">IF(N2224 =N2223, O2223 + 1, 1)</f>
        <v>14</v>
      </c>
    </row>
    <row collapsed="false" customFormat="false" customHeight="true" hidden="false" ht="13.3" outlineLevel="0" r="2225">
      <c r="A2225" s="17" t="n">
        <v>39785</v>
      </c>
      <c r="B2225" s="14" t="n">
        <v>89.4</v>
      </c>
      <c r="C2225" s="14" t="n">
        <v>96.23</v>
      </c>
      <c r="D2225" s="14" t="n">
        <v>88.8</v>
      </c>
      <c r="E2225" s="14" t="n">
        <v>95.9</v>
      </c>
      <c r="F2225" s="14" t="n">
        <v>47810000</v>
      </c>
      <c r="G2225" s="14" t="n">
        <v>95.49</v>
      </c>
      <c r="I2225" s="18" t="n">
        <f aca="false">IF(N2224 = 1, IF((I2224 + (N2224 * M2224)) &gt; D2225, MAX(C2225,J2224), I2224 + (N2224 * M2224)), IF((I2224 + (N2224 * M2224)) &lt; C2225, MIN(D2225,J2224), I2224 + (N2224 * M2224)))</f>
        <v>79.14</v>
      </c>
      <c r="J2225" s="19" t="n">
        <f aca="false">IF(N2225 = 1, MAX(C2225, J2224), MIN(J2224,D2225))</f>
        <v>96.23</v>
      </c>
      <c r="K2225" s="19" t="n">
        <f aca="false">ABS(J2225 - I2225)</f>
        <v>17.09</v>
      </c>
      <c r="L2225" s="19" t="n">
        <f aca="false">IF(N2225 &lt;&gt; N2224, $H$2, IF(J2225 &lt;&gt; J2224, IF(L2224 &lt; $H$6, L2224 +$H$4, L2224), L2224))</f>
        <v>0.02</v>
      </c>
      <c r="M2225" s="19" t="n">
        <f aca="false">L2225 * K2225</f>
        <v>0.3418</v>
      </c>
      <c r="N2225" s="12" t="n">
        <f aca="false">IF(N2224 = 1, IF(D2225 &gt; I2225, 1, -1), IF(I2225 &gt; C2225, -1, 1))</f>
        <v>1</v>
      </c>
      <c r="O2225" s="12" t="n">
        <f aca="false">IF(N2225 =N2224, O2224 + 1, 1)</f>
        <v>1</v>
      </c>
    </row>
    <row collapsed="false" customFormat="false" customHeight="true" hidden="false" ht="13.3" outlineLevel="0" r="2226">
      <c r="A2226" s="17" t="n">
        <v>39786</v>
      </c>
      <c r="B2226" s="14" t="n">
        <v>94.43</v>
      </c>
      <c r="C2226" s="14" t="n">
        <v>95.21</v>
      </c>
      <c r="D2226" s="14" t="n">
        <v>89.06</v>
      </c>
      <c r="E2226" s="14" t="n">
        <v>91.41</v>
      </c>
      <c r="F2226" s="14" t="n">
        <v>38977500</v>
      </c>
      <c r="G2226" s="14" t="n">
        <v>91.02</v>
      </c>
      <c r="I2226" s="18" t="n">
        <f aca="false">IF(N2225 = 1, IF((I2225 + (N2225 * M2225)) &gt; D2226, MAX(C2226,J2225), I2225 + (N2225 * M2225)), IF((I2225 + (N2225 * M2225)) &lt; C2226, MIN(D2226,J2225), I2225 + (N2225 * M2225)))</f>
        <v>79.4818</v>
      </c>
      <c r="J2226" s="19" t="n">
        <f aca="false">IF(N2226 = 1, MAX(C2226, J2225), MIN(J2225,D2226))</f>
        <v>96.23</v>
      </c>
      <c r="K2226" s="19" t="n">
        <f aca="false">ABS(J2226 - I2226)</f>
        <v>16.7482</v>
      </c>
      <c r="L2226" s="19" t="n">
        <f aca="false">IF(N2226 &lt;&gt; N2225, $H$2, IF(J2226 &lt;&gt; J2225, IF(L2225 &lt; $H$6, L2225 +$H$4, L2225), L2225))</f>
        <v>0.02</v>
      </c>
      <c r="M2226" s="19" t="n">
        <f aca="false">L2226 * K2226</f>
        <v>0.334964</v>
      </c>
      <c r="N2226" s="12" t="n">
        <f aca="false">IF(N2225 = 1, IF(D2226 &gt; I2226, 1, -1), IF(I2226 &gt; C2226, -1, 1))</f>
        <v>1</v>
      </c>
      <c r="O2226" s="12" t="n">
        <f aca="false">IF(N2226 =N2225, O2225 + 1, 1)</f>
        <v>2</v>
      </c>
    </row>
    <row collapsed="false" customFormat="false" customHeight="true" hidden="false" ht="13.3" outlineLevel="0" r="2227">
      <c r="A2227" s="17" t="n">
        <v>39787</v>
      </c>
      <c r="B2227" s="14" t="n">
        <v>90.35</v>
      </c>
      <c r="C2227" s="14" t="n">
        <v>94.49</v>
      </c>
      <c r="D2227" s="14" t="n">
        <v>88.86</v>
      </c>
      <c r="E2227" s="14" t="n">
        <v>94</v>
      </c>
      <c r="F2227" s="14" t="n">
        <v>37278400</v>
      </c>
      <c r="G2227" s="14" t="n">
        <v>93.6</v>
      </c>
      <c r="I2227" s="18" t="n">
        <f aca="false">IF(N2226 = 1, IF((I2226 + (N2226 * M2226)) &gt; D2227, MAX(C2227,J2226), I2226 + (N2226 * M2226)), IF((I2226 + (N2226 * M2226)) &lt; C2227, MIN(D2227,J2226), I2226 + (N2226 * M2226)))</f>
        <v>79.816764</v>
      </c>
      <c r="J2227" s="19" t="n">
        <f aca="false">IF(N2227 = 1, MAX(C2227, J2226), MIN(J2226,D2227))</f>
        <v>96.23</v>
      </c>
      <c r="K2227" s="19" t="n">
        <f aca="false">ABS(J2227 - I2227)</f>
        <v>16.413236</v>
      </c>
      <c r="L2227" s="19" t="n">
        <f aca="false">IF(N2227 &lt;&gt; N2226, $H$2, IF(J2227 &lt;&gt; J2226, IF(L2226 &lt; $H$6, L2226 +$H$4, L2226), L2226))</f>
        <v>0.02</v>
      </c>
      <c r="M2227" s="19" t="n">
        <f aca="false">L2227 * K2227</f>
        <v>0.32826472</v>
      </c>
      <c r="N2227" s="12" t="n">
        <f aca="false">IF(N2226 = 1, IF(D2227 &gt; I2227, 1, -1), IF(I2227 &gt; C2227, -1, 1))</f>
        <v>1</v>
      </c>
      <c r="O2227" s="12" t="n">
        <f aca="false">IF(N2227 =N2226, O2226 + 1, 1)</f>
        <v>3</v>
      </c>
    </row>
    <row collapsed="false" customFormat="false" customHeight="true" hidden="false" ht="13.3" outlineLevel="0" r="2228">
      <c r="A2228" s="17" t="n">
        <v>39790</v>
      </c>
      <c r="B2228" s="14" t="n">
        <v>97.28</v>
      </c>
      <c r="C2228" s="14" t="n">
        <v>100.8</v>
      </c>
      <c r="D2228" s="14" t="n">
        <v>95.8</v>
      </c>
      <c r="E2228" s="14" t="n">
        <v>99.72</v>
      </c>
      <c r="F2228" s="14" t="n">
        <v>42326500</v>
      </c>
      <c r="G2228" s="14" t="n">
        <v>99.29</v>
      </c>
      <c r="I2228" s="18" t="n">
        <f aca="false">IF(N2227 = 1, IF((I2227 + (N2227 * M2227)) &gt; D2228, MAX(C2228,J2227), I2227 + (N2227 * M2227)), IF((I2227 + (N2227 * M2227)) &lt; C2228, MIN(D2228,J2227), I2227 + (N2227 * M2227)))</f>
        <v>80.14502872</v>
      </c>
      <c r="J2228" s="19" t="n">
        <f aca="false">IF(N2228 = 1, MAX(C2228, J2227), MIN(J2227,D2228))</f>
        <v>100.8</v>
      </c>
      <c r="K2228" s="19" t="n">
        <f aca="false">ABS(J2228 - I2228)</f>
        <v>20.65497128</v>
      </c>
      <c r="L2228" s="19" t="n">
        <f aca="false">IF(N2228 &lt;&gt; N2227, $H$2, IF(J2228 &lt;&gt; J2227, IF(L2227 &lt; $H$6, L2227 +$H$4, L2227), L2227))</f>
        <v>0.04</v>
      </c>
      <c r="M2228" s="19" t="n">
        <f aca="false">L2228 * K2228</f>
        <v>0.8261988512</v>
      </c>
      <c r="N2228" s="12" t="n">
        <f aca="false">IF(N2227 = 1, IF(D2228 &gt; I2228, 1, -1), IF(I2228 &gt; C2228, -1, 1))</f>
        <v>1</v>
      </c>
      <c r="O2228" s="12" t="n">
        <f aca="false">IF(N2228 =N2227, O2227 + 1, 1)</f>
        <v>4</v>
      </c>
    </row>
    <row collapsed="false" customFormat="false" customHeight="true" hidden="false" ht="13.3" outlineLevel="0" r="2229">
      <c r="A2229" s="17" t="n">
        <v>39791</v>
      </c>
      <c r="B2229" s="14" t="n">
        <v>98.04</v>
      </c>
      <c r="C2229" s="14" t="n">
        <v>103.6</v>
      </c>
      <c r="D2229" s="14" t="n">
        <v>97.21</v>
      </c>
      <c r="E2229" s="14" t="n">
        <v>100.06</v>
      </c>
      <c r="F2229" s="14" t="n">
        <v>42982000</v>
      </c>
      <c r="G2229" s="14" t="n">
        <v>99.63</v>
      </c>
      <c r="I2229" s="18" t="n">
        <f aca="false">IF(N2228 = 1, IF((I2228 + (N2228 * M2228)) &gt; D2229, MAX(C2229,J2228), I2228 + (N2228 * M2228)), IF((I2228 + (N2228 * M2228)) &lt; C2229, MIN(D2229,J2228), I2228 + (N2228 * M2228)))</f>
        <v>80.9712275712</v>
      </c>
      <c r="J2229" s="19" t="n">
        <f aca="false">IF(N2229 = 1, MAX(C2229, J2228), MIN(J2228,D2229))</f>
        <v>103.6</v>
      </c>
      <c r="K2229" s="19" t="n">
        <f aca="false">ABS(J2229 - I2229)</f>
        <v>22.6287724288</v>
      </c>
      <c r="L2229" s="19" t="n">
        <f aca="false">IF(N2229 &lt;&gt; N2228, $H$2, IF(J2229 &lt;&gt; J2228, IF(L2228 &lt; $H$6, L2228 +$H$4, L2228), L2228))</f>
        <v>0.06</v>
      </c>
      <c r="M2229" s="19" t="n">
        <f aca="false">L2229 * K2229</f>
        <v>1.357726345728</v>
      </c>
      <c r="N2229" s="12" t="n">
        <f aca="false">IF(N2228 = 1, IF(D2229 &gt; I2229, 1, -1), IF(I2229 &gt; C2229, -1, 1))</f>
        <v>1</v>
      </c>
      <c r="O2229" s="12" t="n">
        <f aca="false">IF(N2229 =N2228, O2228 + 1, 1)</f>
        <v>5</v>
      </c>
    </row>
    <row collapsed="false" customFormat="false" customHeight="true" hidden="false" ht="13.3" outlineLevel="0" r="2230">
      <c r="A2230" s="17" t="n">
        <v>39792</v>
      </c>
      <c r="B2230" s="14" t="n">
        <v>97.87</v>
      </c>
      <c r="C2230" s="14" t="n">
        <v>99.49</v>
      </c>
      <c r="D2230" s="14" t="n">
        <v>96.5</v>
      </c>
      <c r="E2230" s="14" t="n">
        <v>98.21</v>
      </c>
      <c r="F2230" s="14" t="n">
        <v>33501700</v>
      </c>
      <c r="G2230" s="14" t="n">
        <v>97.79</v>
      </c>
      <c r="I2230" s="18" t="n">
        <f aca="false">IF(N2229 = 1, IF((I2229 + (N2229 * M2229)) &gt; D2230, MAX(C2230,J2229), I2229 + (N2229 * M2229)), IF((I2229 + (N2229 * M2229)) &lt; C2230, MIN(D2230,J2229), I2229 + (N2229 * M2229)))</f>
        <v>82.328953916928</v>
      </c>
      <c r="J2230" s="19" t="n">
        <f aca="false">IF(N2230 = 1, MAX(C2230, J2229), MIN(J2229,D2230))</f>
        <v>103.6</v>
      </c>
      <c r="K2230" s="19" t="n">
        <f aca="false">ABS(J2230 - I2230)</f>
        <v>21.271046083072</v>
      </c>
      <c r="L2230" s="19" t="n">
        <f aca="false">IF(N2230 &lt;&gt; N2229, $H$2, IF(J2230 &lt;&gt; J2229, IF(L2229 &lt; $H$6, L2229 +$H$4, L2229), L2229))</f>
        <v>0.06</v>
      </c>
      <c r="M2230" s="19" t="n">
        <f aca="false">L2230 * K2230</f>
        <v>1.27626276498432</v>
      </c>
      <c r="N2230" s="12" t="n">
        <f aca="false">IF(N2229 = 1, IF(D2230 &gt; I2230, 1, -1), IF(I2230 &gt; C2230, -1, 1))</f>
        <v>1</v>
      </c>
      <c r="O2230" s="12" t="n">
        <f aca="false">IF(N2230 =N2229, O2229 + 1, 1)</f>
        <v>6</v>
      </c>
    </row>
    <row collapsed="false" customFormat="false" customHeight="true" hidden="false" ht="13.3" outlineLevel="0" r="2231">
      <c r="A2231" s="17" t="n">
        <v>39793</v>
      </c>
      <c r="B2231" s="14" t="n">
        <v>97.35</v>
      </c>
      <c r="C2231" s="14" t="n">
        <v>101.24</v>
      </c>
      <c r="D2231" s="14" t="n">
        <v>94.83</v>
      </c>
      <c r="E2231" s="14" t="n">
        <v>95</v>
      </c>
      <c r="F2231" s="14" t="n">
        <v>37164900</v>
      </c>
      <c r="G2231" s="14" t="n">
        <v>94.59</v>
      </c>
      <c r="I2231" s="18" t="n">
        <f aca="false">IF(N2230 = 1, IF((I2230 + (N2230 * M2230)) &gt; D2231, MAX(C2231,J2230), I2230 + (N2230 * M2230)), IF((I2230 + (N2230 * M2230)) &lt; C2231, MIN(D2231,J2230), I2230 + (N2230 * M2230)))</f>
        <v>83.6052166819123</v>
      </c>
      <c r="J2231" s="19" t="n">
        <f aca="false">IF(N2231 = 1, MAX(C2231, J2230), MIN(J2230,D2231))</f>
        <v>103.6</v>
      </c>
      <c r="K2231" s="19" t="n">
        <f aca="false">ABS(J2231 - I2231)</f>
        <v>19.9947833180877</v>
      </c>
      <c r="L2231" s="19" t="n">
        <f aca="false">IF(N2231 &lt;&gt; N2230, $H$2, IF(J2231 &lt;&gt; J2230, IF(L2230 &lt; $H$6, L2230 +$H$4, L2230), L2230))</f>
        <v>0.06</v>
      </c>
      <c r="M2231" s="19" t="n">
        <f aca="false">L2231 * K2231</f>
        <v>1.19968699908526</v>
      </c>
      <c r="N2231" s="12" t="n">
        <f aca="false">IF(N2230 = 1, IF(D2231 &gt; I2231, 1, -1), IF(I2231 &gt; C2231, -1, 1))</f>
        <v>1</v>
      </c>
      <c r="O2231" s="12" t="n">
        <f aca="false">IF(N2231 =N2230, O2230 + 1, 1)</f>
        <v>7</v>
      </c>
    </row>
    <row collapsed="false" customFormat="false" customHeight="true" hidden="false" ht="13.3" outlineLevel="0" r="2232">
      <c r="A2232" s="17" t="n">
        <v>39794</v>
      </c>
      <c r="B2232" s="14" t="n">
        <v>92.8</v>
      </c>
      <c r="C2232" s="14" t="n">
        <v>99</v>
      </c>
      <c r="D2232" s="14" t="n">
        <v>92.53</v>
      </c>
      <c r="E2232" s="14" t="n">
        <v>98.27</v>
      </c>
      <c r="F2232" s="14" t="n">
        <v>37184800</v>
      </c>
      <c r="G2232" s="14" t="n">
        <v>97.85</v>
      </c>
      <c r="I2232" s="18" t="n">
        <f aca="false">IF(N2231 = 1, IF((I2231 + (N2231 * M2231)) &gt; D2232, MAX(C2232,J2231), I2231 + (N2231 * M2231)), IF((I2231 + (N2231 * M2231)) &lt; C2232, MIN(D2232,J2231), I2231 + (N2231 * M2231)))</f>
        <v>84.8049036809976</v>
      </c>
      <c r="J2232" s="19" t="n">
        <f aca="false">IF(N2232 = 1, MAX(C2232, J2231), MIN(J2231,D2232))</f>
        <v>103.6</v>
      </c>
      <c r="K2232" s="19" t="n">
        <f aca="false">ABS(J2232 - I2232)</f>
        <v>18.7950963190024</v>
      </c>
      <c r="L2232" s="19" t="n">
        <f aca="false">IF(N2232 &lt;&gt; N2231, $H$2, IF(J2232 &lt;&gt; J2231, IF(L2231 &lt; $H$6, L2231 +$H$4, L2231), L2231))</f>
        <v>0.06</v>
      </c>
      <c r="M2232" s="19" t="n">
        <f aca="false">L2232 * K2232</f>
        <v>1.12770577914014</v>
      </c>
      <c r="N2232" s="12" t="n">
        <f aca="false">IF(N2231 = 1, IF(D2232 &gt; I2232, 1, -1), IF(I2232 &gt; C2232, -1, 1))</f>
        <v>1</v>
      </c>
      <c r="O2232" s="12" t="n">
        <f aca="false">IF(N2232 =N2231, O2231 + 1, 1)</f>
        <v>8</v>
      </c>
    </row>
    <row collapsed="false" customFormat="false" customHeight="true" hidden="false" ht="13.3" outlineLevel="0" r="2233">
      <c r="A2233" s="17" t="n">
        <v>39797</v>
      </c>
      <c r="B2233" s="14" t="n">
        <v>95.99</v>
      </c>
      <c r="C2233" s="14" t="n">
        <v>96.21</v>
      </c>
      <c r="D2233" s="14" t="n">
        <v>93</v>
      </c>
      <c r="E2233" s="14" t="n">
        <v>94.75</v>
      </c>
      <c r="F2233" s="14" t="n">
        <v>31848500</v>
      </c>
      <c r="G2233" s="14" t="n">
        <v>94.34</v>
      </c>
      <c r="I2233" s="18" t="n">
        <f aca="false">IF(N2232 = 1, IF((I2232 + (N2232 * M2232)) &gt; D2233, MAX(C2233,J2232), I2232 + (N2232 * M2232)), IF((I2232 + (N2232 * M2232)) &lt; C2233, MIN(D2233,J2232), I2232 + (N2232 * M2232)))</f>
        <v>85.9326094601377</v>
      </c>
      <c r="J2233" s="19" t="n">
        <f aca="false">IF(N2233 = 1, MAX(C2233, J2232), MIN(J2232,D2233))</f>
        <v>103.6</v>
      </c>
      <c r="K2233" s="19" t="n">
        <f aca="false">ABS(J2233 - I2233)</f>
        <v>17.6673905398623</v>
      </c>
      <c r="L2233" s="19" t="n">
        <f aca="false">IF(N2233 &lt;&gt; N2232, $H$2, IF(J2233 &lt;&gt; J2232, IF(L2232 &lt; $H$6, L2232 +$H$4, L2232), L2232))</f>
        <v>0.06</v>
      </c>
      <c r="M2233" s="19" t="n">
        <f aca="false">L2233 * K2233</f>
        <v>1.06004343239174</v>
      </c>
      <c r="N2233" s="12" t="n">
        <f aca="false">IF(N2232 = 1, IF(D2233 &gt; I2233, 1, -1), IF(I2233 &gt; C2233, -1, 1))</f>
        <v>1</v>
      </c>
      <c r="O2233" s="12" t="n">
        <f aca="false">IF(N2233 =N2232, O2232 + 1, 1)</f>
        <v>9</v>
      </c>
    </row>
    <row collapsed="false" customFormat="false" customHeight="true" hidden="false" ht="13.3" outlineLevel="0" r="2234">
      <c r="A2234" s="17" t="n">
        <v>39798</v>
      </c>
      <c r="B2234" s="14" t="n">
        <v>93.98</v>
      </c>
      <c r="C2234" s="14" t="n">
        <v>96.48</v>
      </c>
      <c r="D2234" s="14" t="n">
        <v>92.75</v>
      </c>
      <c r="E2234" s="14" t="n">
        <v>95.43</v>
      </c>
      <c r="F2234" s="14" t="n">
        <v>39053800</v>
      </c>
      <c r="G2234" s="14" t="n">
        <v>95.02</v>
      </c>
      <c r="I2234" s="18" t="n">
        <f aca="false">IF(N2233 = 1, IF((I2233 + (N2233 * M2233)) &gt; D2234, MAX(C2234,J2233), I2233 + (N2233 * M2233)), IF((I2233 + (N2233 * M2233)) &lt; C2234, MIN(D2234,J2233), I2233 + (N2233 * M2233)))</f>
        <v>86.9926528925295</v>
      </c>
      <c r="J2234" s="19" t="n">
        <f aca="false">IF(N2234 = 1, MAX(C2234, J2233), MIN(J2233,D2234))</f>
        <v>103.6</v>
      </c>
      <c r="K2234" s="19" t="n">
        <f aca="false">ABS(J2234 - I2234)</f>
        <v>16.6073471074705</v>
      </c>
      <c r="L2234" s="19" t="n">
        <f aca="false">IF(N2234 &lt;&gt; N2233, $H$2, IF(J2234 &lt;&gt; J2233, IF(L2233 &lt; $H$6, L2233 +$H$4, L2233), L2233))</f>
        <v>0.06</v>
      </c>
      <c r="M2234" s="19" t="n">
        <f aca="false">L2234 * K2234</f>
        <v>0.996440826448232</v>
      </c>
      <c r="N2234" s="12" t="n">
        <f aca="false">IF(N2233 = 1, IF(D2234 &gt; I2234, 1, -1), IF(I2234 &gt; C2234, -1, 1))</f>
        <v>1</v>
      </c>
      <c r="O2234" s="12" t="n">
        <f aca="false">IF(N2234 =N2233, O2233 + 1, 1)</f>
        <v>10</v>
      </c>
    </row>
    <row collapsed="false" customFormat="false" customHeight="true" hidden="false" ht="13.3" outlineLevel="0" r="2235">
      <c r="A2235" s="17" t="n">
        <v>39799</v>
      </c>
      <c r="B2235" s="14" t="n">
        <v>91.03</v>
      </c>
      <c r="C2235" s="14" t="n">
        <v>91.1</v>
      </c>
      <c r="D2235" s="14" t="n">
        <v>88.02</v>
      </c>
      <c r="E2235" s="14" t="n">
        <v>89.16</v>
      </c>
      <c r="F2235" s="14" t="n">
        <v>46209300</v>
      </c>
      <c r="G2235" s="14" t="n">
        <v>88.78</v>
      </c>
      <c r="I2235" s="18" t="n">
        <f aca="false">IF(N2234 = 1, IF((I2234 + (N2234 * M2234)) &gt; D2235, MAX(C2235,J2234), I2234 + (N2234 * M2234)), IF((I2234 + (N2234 * M2234)) &lt; C2235, MIN(D2235,J2234), I2234 + (N2234 * M2234)))</f>
        <v>87.9890937189777</v>
      </c>
      <c r="J2235" s="19" t="n">
        <f aca="false">IF(N2235 = 1, MAX(C2235, J2234), MIN(J2234,D2235))</f>
        <v>103.6</v>
      </c>
      <c r="K2235" s="19" t="n">
        <f aca="false">ABS(J2235 - I2235)</f>
        <v>15.6109062810223</v>
      </c>
      <c r="L2235" s="19" t="n">
        <f aca="false">IF(N2235 &lt;&gt; N2234, $H$2, IF(J2235 &lt;&gt; J2234, IF(L2234 &lt; $H$6, L2234 +$H$4, L2234), L2234))</f>
        <v>0.06</v>
      </c>
      <c r="M2235" s="19" t="n">
        <f aca="false">L2235 * K2235</f>
        <v>0.936654376861338</v>
      </c>
      <c r="N2235" s="12" t="n">
        <f aca="false">IF(N2234 = 1, IF(D2235 &gt; I2235, 1, -1), IF(I2235 &gt; C2235, -1, 1))</f>
        <v>1</v>
      </c>
      <c r="O2235" s="12" t="n">
        <f aca="false">IF(N2235 =N2234, O2234 + 1, 1)</f>
        <v>11</v>
      </c>
    </row>
    <row collapsed="false" customFormat="false" customHeight="true" hidden="false" ht="13.3" outlineLevel="0" r="2236">
      <c r="A2236" s="17" t="n">
        <v>39800</v>
      </c>
      <c r="B2236" s="14" t="n">
        <v>89.31</v>
      </c>
      <c r="C2236" s="14" t="n">
        <v>90.83</v>
      </c>
      <c r="D2236" s="14" t="n">
        <v>88.44</v>
      </c>
      <c r="E2236" s="14" t="n">
        <v>89.43</v>
      </c>
      <c r="F2236" s="14" t="n">
        <v>30622000</v>
      </c>
      <c r="G2236" s="14" t="n">
        <v>89.05</v>
      </c>
      <c r="I2236" s="18" t="n">
        <f aca="false">IF(N2235 = 1, IF((I2235 + (N2235 * M2235)) &gt; D2236, MAX(C2236,J2235), I2235 + (N2235 * M2235)), IF((I2235 + (N2235 * M2235)) &lt; C2236, MIN(D2236,J2235), I2235 + (N2235 * M2235)))</f>
        <v>103.6</v>
      </c>
      <c r="J2236" s="19" t="n">
        <f aca="false">IF(N2236 = 1, MAX(C2236, J2235), MIN(J2235,D2236))</f>
        <v>88.44</v>
      </c>
      <c r="K2236" s="19" t="n">
        <f aca="false">ABS(J2236 - I2236)</f>
        <v>15.16</v>
      </c>
      <c r="L2236" s="19" t="n">
        <f aca="false">IF(N2236 &lt;&gt; N2235, $H$2, IF(J2236 &lt;&gt; J2235, IF(L2235 &lt; $H$6, L2235 +$H$4, L2235), L2235))</f>
        <v>0.02</v>
      </c>
      <c r="M2236" s="19" t="n">
        <f aca="false">L2236 * K2236</f>
        <v>0.3032</v>
      </c>
      <c r="N2236" s="12" t="n">
        <f aca="false">IF(N2235 = 1, IF(D2236 &gt; I2236, 1, -1), IF(I2236 &gt; C2236, -1, 1))</f>
        <v>-1</v>
      </c>
      <c r="O2236" s="12" t="n">
        <f aca="false">IF(N2236 =N2235, O2235 + 1, 1)</f>
        <v>1</v>
      </c>
    </row>
    <row collapsed="false" customFormat="false" customHeight="true" hidden="false" ht="13.3" outlineLevel="0" r="2237">
      <c r="A2237" s="17" t="n">
        <v>39801</v>
      </c>
      <c r="B2237" s="14" t="n">
        <v>89.94</v>
      </c>
      <c r="C2237" s="14" t="n">
        <v>90.94</v>
      </c>
      <c r="D2237" s="14" t="n">
        <v>88.8</v>
      </c>
      <c r="E2237" s="14" t="n">
        <v>90</v>
      </c>
      <c r="F2237" s="14" t="n">
        <v>28640000</v>
      </c>
      <c r="G2237" s="14" t="n">
        <v>89.62</v>
      </c>
      <c r="I2237" s="18" t="n">
        <f aca="false">IF(N2236 = 1, IF((I2236 + (N2236 * M2236)) &gt; D2237, MAX(C2237,J2236), I2236 + (N2236 * M2236)), IF((I2236 + (N2236 * M2236)) &lt; C2237, MIN(D2237,J2236), I2236 + (N2236 * M2236)))</f>
        <v>103.2968</v>
      </c>
      <c r="J2237" s="19" t="n">
        <f aca="false">IF(N2237 = 1, MAX(C2237, J2236), MIN(J2236,D2237))</f>
        <v>88.44</v>
      </c>
      <c r="K2237" s="19" t="n">
        <f aca="false">ABS(J2237 - I2237)</f>
        <v>14.8568</v>
      </c>
      <c r="L2237" s="19" t="n">
        <f aca="false">IF(N2237 &lt;&gt; N2236, $H$2, IF(J2237 &lt;&gt; J2236, IF(L2236 &lt; $H$6, L2236 +$H$4, L2236), L2236))</f>
        <v>0.02</v>
      </c>
      <c r="M2237" s="19" t="n">
        <f aca="false">L2237 * K2237</f>
        <v>0.297136</v>
      </c>
      <c r="N2237" s="12" t="n">
        <f aca="false">IF(N2236 = 1, IF(D2237 &gt; I2237, 1, -1), IF(I2237 &gt; C2237, -1, 1))</f>
        <v>-1</v>
      </c>
      <c r="O2237" s="12" t="n">
        <f aca="false">IF(N2237 =N2236, O2236 + 1, 1)</f>
        <v>2</v>
      </c>
    </row>
    <row collapsed="false" customFormat="false" customHeight="true" hidden="false" ht="13.3" outlineLevel="0" r="2238">
      <c r="A2238" s="17" t="n">
        <v>39804</v>
      </c>
      <c r="B2238" s="14" t="n">
        <v>90.02</v>
      </c>
      <c r="C2238" s="14" t="n">
        <v>90.03</v>
      </c>
      <c r="D2238" s="14" t="n">
        <v>84.69</v>
      </c>
      <c r="E2238" s="14" t="n">
        <v>85.74</v>
      </c>
      <c r="F2238" s="14" t="n">
        <v>30169300</v>
      </c>
      <c r="G2238" s="14" t="n">
        <v>85.37</v>
      </c>
      <c r="I2238" s="18" t="n">
        <f aca="false">IF(N2237 = 1, IF((I2237 + (N2237 * M2237)) &gt; D2238, MAX(C2238,J2237), I2237 + (N2237 * M2237)), IF((I2237 + (N2237 * M2237)) &lt; C2238, MIN(D2238,J2237), I2237 + (N2237 * M2237)))</f>
        <v>102.999664</v>
      </c>
      <c r="J2238" s="19" t="n">
        <f aca="false">IF(N2238 = 1, MAX(C2238, J2237), MIN(J2237,D2238))</f>
        <v>84.69</v>
      </c>
      <c r="K2238" s="19" t="n">
        <f aca="false">ABS(J2238 - I2238)</f>
        <v>18.309664</v>
      </c>
      <c r="L2238" s="19" t="n">
        <f aca="false">IF(N2238 &lt;&gt; N2237, $H$2, IF(J2238 &lt;&gt; J2237, IF(L2237 &lt; $H$6, L2237 +$H$4, L2237), L2237))</f>
        <v>0.04</v>
      </c>
      <c r="M2238" s="19" t="n">
        <f aca="false">L2238 * K2238</f>
        <v>0.73238656</v>
      </c>
      <c r="N2238" s="12" t="n">
        <f aca="false">IF(N2237 = 1, IF(D2238 &gt; I2238, 1, -1), IF(I2238 &gt; C2238, -1, 1))</f>
        <v>-1</v>
      </c>
      <c r="O2238" s="12" t="n">
        <f aca="false">IF(N2238 =N2237, O2237 + 1, 1)</f>
        <v>3</v>
      </c>
    </row>
    <row collapsed="false" customFormat="false" customHeight="true" hidden="false" ht="13.3" outlineLevel="0" r="2239">
      <c r="A2239" s="17" t="n">
        <v>39805</v>
      </c>
      <c r="B2239" s="14" t="n">
        <v>86.87</v>
      </c>
      <c r="C2239" s="14" t="n">
        <v>87.87</v>
      </c>
      <c r="D2239" s="14" t="n">
        <v>85.9</v>
      </c>
      <c r="E2239" s="14" t="n">
        <v>86.38</v>
      </c>
      <c r="F2239" s="14" t="n">
        <v>22679700</v>
      </c>
      <c r="G2239" s="14" t="n">
        <v>86.01</v>
      </c>
      <c r="I2239" s="18" t="n">
        <f aca="false">IF(N2238 = 1, IF((I2238 + (N2238 * M2238)) &gt; D2239, MAX(C2239,J2238), I2238 + (N2238 * M2238)), IF((I2238 + (N2238 * M2238)) &lt; C2239, MIN(D2239,J2238), I2238 + (N2238 * M2238)))</f>
        <v>102.26727744</v>
      </c>
      <c r="J2239" s="19" t="n">
        <f aca="false">IF(N2239 = 1, MAX(C2239, J2238), MIN(J2238,D2239))</f>
        <v>84.69</v>
      </c>
      <c r="K2239" s="19" t="n">
        <f aca="false">ABS(J2239 - I2239)</f>
        <v>17.57727744</v>
      </c>
      <c r="L2239" s="19" t="n">
        <f aca="false">IF(N2239 &lt;&gt; N2238, $H$2, IF(J2239 &lt;&gt; J2238, IF(L2238 &lt; $H$6, L2238 +$H$4, L2238), L2238))</f>
        <v>0.04</v>
      </c>
      <c r="M2239" s="19" t="n">
        <f aca="false">L2239 * K2239</f>
        <v>0.7030910976</v>
      </c>
      <c r="N2239" s="12" t="n">
        <f aca="false">IF(N2238 = 1, IF(D2239 &gt; I2239, 1, -1), IF(I2239 &gt; C2239, -1, 1))</f>
        <v>-1</v>
      </c>
      <c r="O2239" s="12" t="n">
        <f aca="false">IF(N2239 =N2238, O2238 + 1, 1)</f>
        <v>4</v>
      </c>
    </row>
    <row collapsed="false" customFormat="false" customHeight="true" hidden="false" ht="13.3" outlineLevel="0" r="2240">
      <c r="A2240" s="17" t="n">
        <v>39806</v>
      </c>
      <c r="B2240" s="14" t="n">
        <v>86.14</v>
      </c>
      <c r="C2240" s="14" t="n">
        <v>86.25</v>
      </c>
      <c r="D2240" s="14" t="n">
        <v>84.55</v>
      </c>
      <c r="E2240" s="14" t="n">
        <v>85.04</v>
      </c>
      <c r="F2240" s="14" t="n">
        <v>9690500</v>
      </c>
      <c r="G2240" s="14" t="n">
        <v>84.68</v>
      </c>
      <c r="I2240" s="18" t="n">
        <f aca="false">IF(N2239 = 1, IF((I2239 + (N2239 * M2239)) &gt; D2240, MAX(C2240,J2239), I2239 + (N2239 * M2239)), IF((I2239 + (N2239 * M2239)) &lt; C2240, MIN(D2240,J2239), I2239 + (N2239 * M2239)))</f>
        <v>101.5641863424</v>
      </c>
      <c r="J2240" s="19" t="n">
        <f aca="false">IF(N2240 = 1, MAX(C2240, J2239), MIN(J2239,D2240))</f>
        <v>84.55</v>
      </c>
      <c r="K2240" s="19" t="n">
        <f aca="false">ABS(J2240 - I2240)</f>
        <v>17.0141863424</v>
      </c>
      <c r="L2240" s="19" t="n">
        <f aca="false">IF(N2240 &lt;&gt; N2239, $H$2, IF(J2240 &lt;&gt; J2239, IF(L2239 &lt; $H$6, L2239 +$H$4, L2239), L2239))</f>
        <v>0.06</v>
      </c>
      <c r="M2240" s="19" t="n">
        <f aca="false">L2240 * K2240</f>
        <v>1.020851180544</v>
      </c>
      <c r="N2240" s="12" t="n">
        <f aca="false">IF(N2239 = 1, IF(D2240 &gt; I2240, 1, -1), IF(I2240 &gt; C2240, -1, 1))</f>
        <v>-1</v>
      </c>
      <c r="O2240" s="12" t="n">
        <f aca="false">IF(N2240 =N2239, O2239 + 1, 1)</f>
        <v>5</v>
      </c>
    </row>
    <row collapsed="false" customFormat="false" customHeight="true" hidden="false" ht="13.3" outlineLevel="0" r="2241">
      <c r="A2241" s="17" t="n">
        <v>39808</v>
      </c>
      <c r="B2241" s="14" t="n">
        <v>86.64</v>
      </c>
      <c r="C2241" s="14" t="n">
        <v>87.42</v>
      </c>
      <c r="D2241" s="14" t="n">
        <v>85.24</v>
      </c>
      <c r="E2241" s="14" t="n">
        <v>85.81</v>
      </c>
      <c r="F2241" s="14" t="n">
        <v>11011600</v>
      </c>
      <c r="G2241" s="14" t="n">
        <v>85.44</v>
      </c>
      <c r="I2241" s="18" t="n">
        <f aca="false">IF(N2240 = 1, IF((I2240 + (N2240 * M2240)) &gt; D2241, MAX(C2241,J2240), I2240 + (N2240 * M2240)), IF((I2240 + (N2240 * M2240)) &lt; C2241, MIN(D2241,J2240), I2240 + (N2240 * M2240)))</f>
        <v>100.543335161856</v>
      </c>
      <c r="J2241" s="19" t="n">
        <f aca="false">IF(N2241 = 1, MAX(C2241, J2240), MIN(J2240,D2241))</f>
        <v>84.55</v>
      </c>
      <c r="K2241" s="19" t="n">
        <f aca="false">ABS(J2241 - I2241)</f>
        <v>15.993335161856</v>
      </c>
      <c r="L2241" s="19" t="n">
        <f aca="false">IF(N2241 &lt;&gt; N2240, $H$2, IF(J2241 &lt;&gt; J2240, IF(L2240 &lt; $H$6, L2240 +$H$4, L2240), L2240))</f>
        <v>0.06</v>
      </c>
      <c r="M2241" s="19" t="n">
        <f aca="false">L2241 * K2241</f>
        <v>0.959600109711361</v>
      </c>
      <c r="N2241" s="12" t="n">
        <f aca="false">IF(N2240 = 1, IF(D2241 &gt; I2241, 1, -1), IF(I2241 &gt; C2241, -1, 1))</f>
        <v>-1</v>
      </c>
      <c r="O2241" s="12" t="n">
        <f aca="false">IF(N2241 =N2240, O2240 + 1, 1)</f>
        <v>6</v>
      </c>
    </row>
    <row collapsed="false" customFormat="false" customHeight="true" hidden="false" ht="13.3" outlineLevel="0" r="2242">
      <c r="A2242" s="17" t="n">
        <v>39811</v>
      </c>
      <c r="B2242" s="14" t="n">
        <v>86.52</v>
      </c>
      <c r="C2242" s="14" t="n">
        <v>87.62</v>
      </c>
      <c r="D2242" s="14" t="n">
        <v>85.07</v>
      </c>
      <c r="E2242" s="14" t="n">
        <v>86.61</v>
      </c>
      <c r="F2242" s="14" t="n">
        <v>24500000</v>
      </c>
      <c r="G2242" s="14" t="n">
        <v>86.24</v>
      </c>
      <c r="I2242" s="18" t="n">
        <f aca="false">IF(N2241 = 1, IF((I2241 + (N2241 * M2241)) &gt; D2242, MAX(C2242,J2241), I2241 + (N2241 * M2241)), IF((I2241 + (N2241 * M2241)) &lt; C2242, MIN(D2242,J2241), I2241 + (N2241 * M2241)))</f>
        <v>99.5837350521446</v>
      </c>
      <c r="J2242" s="19" t="n">
        <f aca="false">IF(N2242 = 1, MAX(C2242, J2241), MIN(J2241,D2242))</f>
        <v>84.55</v>
      </c>
      <c r="K2242" s="19" t="n">
        <f aca="false">ABS(J2242 - I2242)</f>
        <v>15.0337350521447</v>
      </c>
      <c r="L2242" s="19" t="n">
        <f aca="false">IF(N2242 &lt;&gt; N2241, $H$2, IF(J2242 &lt;&gt; J2241, IF(L2241 &lt; $H$6, L2241 +$H$4, L2241), L2241))</f>
        <v>0.06</v>
      </c>
      <c r="M2242" s="19" t="n">
        <f aca="false">L2242 * K2242</f>
        <v>0.902024103128679</v>
      </c>
      <c r="N2242" s="12" t="n">
        <f aca="false">IF(N2241 = 1, IF(D2242 &gt; I2242, 1, -1), IF(I2242 &gt; C2242, -1, 1))</f>
        <v>-1</v>
      </c>
      <c r="O2242" s="12" t="n">
        <f aca="false">IF(N2242 =N2241, O2241 + 1, 1)</f>
        <v>7</v>
      </c>
    </row>
    <row collapsed="false" customFormat="false" customHeight="true" hidden="false" ht="13.3" outlineLevel="0" r="2243">
      <c r="A2243" s="17" t="n">
        <v>39812</v>
      </c>
      <c r="B2243" s="14" t="n">
        <v>87.42</v>
      </c>
      <c r="C2243" s="14" t="n">
        <v>88.05</v>
      </c>
      <c r="D2243" s="14" t="n">
        <v>84.72</v>
      </c>
      <c r="E2243" s="14" t="n">
        <v>86.29</v>
      </c>
      <c r="F2243" s="14" t="n">
        <v>34557200</v>
      </c>
      <c r="G2243" s="14" t="n">
        <v>85.92</v>
      </c>
      <c r="I2243" s="18" t="n">
        <f aca="false">IF(N2242 = 1, IF((I2242 + (N2242 * M2242)) &gt; D2243, MAX(C2243,J2242), I2242 + (N2242 * M2242)), IF((I2242 + (N2242 * M2242)) &lt; C2243, MIN(D2243,J2242), I2242 + (N2242 * M2242)))</f>
        <v>98.681710949016</v>
      </c>
      <c r="J2243" s="19" t="n">
        <f aca="false">IF(N2243 = 1, MAX(C2243, J2242), MIN(J2242,D2243))</f>
        <v>84.55</v>
      </c>
      <c r="K2243" s="19" t="n">
        <f aca="false">ABS(J2243 - I2243)</f>
        <v>14.131710949016</v>
      </c>
      <c r="L2243" s="19" t="n">
        <f aca="false">IF(N2243 &lt;&gt; N2242, $H$2, IF(J2243 &lt;&gt; J2242, IF(L2242 &lt; $H$6, L2242 +$H$4, L2242), L2242))</f>
        <v>0.06</v>
      </c>
      <c r="M2243" s="19" t="n">
        <f aca="false">L2243 * K2243</f>
        <v>0.847902656940958</v>
      </c>
      <c r="N2243" s="12" t="n">
        <f aca="false">IF(N2242 = 1, IF(D2243 &gt; I2243, 1, -1), IF(I2243 &gt; C2243, -1, 1))</f>
        <v>-1</v>
      </c>
      <c r="O2243" s="12" t="n">
        <f aca="false">IF(N2243 =N2242, O2242 + 1, 1)</f>
        <v>8</v>
      </c>
    </row>
    <row collapsed="false" customFormat="false" customHeight="true" hidden="false" ht="13.3" outlineLevel="0" r="2244">
      <c r="A2244" s="17" t="n">
        <v>39813</v>
      </c>
      <c r="B2244" s="14" t="n">
        <v>85.97</v>
      </c>
      <c r="C2244" s="14" t="n">
        <v>87.74</v>
      </c>
      <c r="D2244" s="14" t="n">
        <v>85.34</v>
      </c>
      <c r="E2244" s="14" t="n">
        <v>85.35</v>
      </c>
      <c r="F2244" s="14" t="n">
        <v>21697900</v>
      </c>
      <c r="G2244" s="14" t="n">
        <v>84.99</v>
      </c>
      <c r="I2244" s="18" t="n">
        <f aca="false">IF(N2243 = 1, IF((I2243 + (N2243 * M2243)) &gt; D2244, MAX(C2244,J2243), I2243 + (N2243 * M2243)), IF((I2243 + (N2243 * M2243)) &lt; C2244, MIN(D2244,J2243), I2243 + (N2243 * M2243)))</f>
        <v>97.833808292075</v>
      </c>
      <c r="J2244" s="19" t="n">
        <f aca="false">IF(N2244 = 1, MAX(C2244, J2243), MIN(J2243,D2244))</f>
        <v>84.55</v>
      </c>
      <c r="K2244" s="19" t="n">
        <f aca="false">ABS(J2244 - I2244)</f>
        <v>13.283808292075</v>
      </c>
      <c r="L2244" s="19" t="n">
        <f aca="false">IF(N2244 &lt;&gt; N2243, $H$2, IF(J2244 &lt;&gt; J2243, IF(L2243 &lt; $H$6, L2243 +$H$4, L2243), L2243))</f>
        <v>0.06</v>
      </c>
      <c r="M2244" s="19" t="n">
        <f aca="false">L2244 * K2244</f>
        <v>0.7970284975245</v>
      </c>
      <c r="N2244" s="12" t="n">
        <f aca="false">IF(N2243 = 1, IF(D2244 &gt; I2244, 1, -1), IF(I2244 &gt; C2244, -1, 1))</f>
        <v>-1</v>
      </c>
      <c r="O2244" s="12" t="n">
        <f aca="false">IF(N2244 =N2243, O2243 + 1, 1)</f>
        <v>9</v>
      </c>
    </row>
    <row collapsed="false" customFormat="false" customHeight="true" hidden="false" ht="13.3" outlineLevel="0" r="2245">
      <c r="A2245" s="17" t="n">
        <v>39815</v>
      </c>
      <c r="B2245" s="14" t="n">
        <v>85.88</v>
      </c>
      <c r="C2245" s="14" t="n">
        <v>91.04</v>
      </c>
      <c r="D2245" s="14" t="n">
        <v>85.16</v>
      </c>
      <c r="E2245" s="14" t="n">
        <v>90.75</v>
      </c>
      <c r="F2245" s="14" t="n">
        <v>26643400</v>
      </c>
      <c r="G2245" s="14" t="n">
        <v>90.36</v>
      </c>
      <c r="I2245" s="18" t="n">
        <f aca="false">IF(N2244 = 1, IF((I2244 + (N2244 * M2244)) &gt; D2245, MAX(C2245,J2244), I2244 + (N2244 * M2244)), IF((I2244 + (N2244 * M2244)) &lt; C2245, MIN(D2245,J2244), I2244 + (N2244 * M2244)))</f>
        <v>97.0367797945505</v>
      </c>
      <c r="J2245" s="19" t="n">
        <f aca="false">IF(N2245 = 1, MAX(C2245, J2244), MIN(J2244,D2245))</f>
        <v>84.55</v>
      </c>
      <c r="K2245" s="19" t="n">
        <f aca="false">ABS(J2245 - I2245)</f>
        <v>12.4867797945505</v>
      </c>
      <c r="L2245" s="19" t="n">
        <f aca="false">IF(N2245 &lt;&gt; N2244, $H$2, IF(J2245 &lt;&gt; J2244, IF(L2244 &lt; $H$6, L2244 +$H$4, L2244), L2244))</f>
        <v>0.06</v>
      </c>
      <c r="M2245" s="19" t="n">
        <f aca="false">L2245 * K2245</f>
        <v>0.749206787673031</v>
      </c>
      <c r="N2245" s="12" t="n">
        <f aca="false">IF(N2244 = 1, IF(D2245 &gt; I2245, 1, -1), IF(I2245 &gt; C2245, -1, 1))</f>
        <v>-1</v>
      </c>
      <c r="O2245" s="12" t="n">
        <f aca="false">IF(N2245 =N2244, O2244 + 1, 1)</f>
        <v>10</v>
      </c>
    </row>
    <row collapsed="false" customFormat="false" customHeight="true" hidden="false" ht="13.3" outlineLevel="0" r="2246">
      <c r="A2246" s="17" t="n">
        <v>39818</v>
      </c>
      <c r="B2246" s="14" t="n">
        <v>93.17</v>
      </c>
      <c r="C2246" s="14" t="n">
        <v>96.18</v>
      </c>
      <c r="D2246" s="14" t="n">
        <v>92.71</v>
      </c>
      <c r="E2246" s="14" t="n">
        <v>94.58</v>
      </c>
      <c r="F2246" s="14" t="n">
        <v>42200300</v>
      </c>
      <c r="G2246" s="14" t="n">
        <v>94.18</v>
      </c>
      <c r="I2246" s="18" t="n">
        <f aca="false">IF(N2245 = 1, IF((I2245 + (N2245 * M2245)) &gt; D2246, MAX(C2246,J2245), I2245 + (N2245 * M2245)), IF((I2245 + (N2245 * M2245)) &lt; C2246, MIN(D2246,J2245), I2245 + (N2245 * M2245)))</f>
        <v>96.2875730068775</v>
      </c>
      <c r="J2246" s="19" t="n">
        <f aca="false">IF(N2246 = 1, MAX(C2246, J2245), MIN(J2245,D2246))</f>
        <v>84.55</v>
      </c>
      <c r="K2246" s="19" t="n">
        <f aca="false">ABS(J2246 - I2246)</f>
        <v>11.7375730068775</v>
      </c>
      <c r="L2246" s="19" t="n">
        <f aca="false">IF(N2246 &lt;&gt; N2245, $H$2, IF(J2246 &lt;&gt; J2245, IF(L2245 &lt; $H$6, L2245 +$H$4, L2245), L2245))</f>
        <v>0.06</v>
      </c>
      <c r="M2246" s="19" t="n">
        <f aca="false">L2246 * K2246</f>
        <v>0.704254380412649</v>
      </c>
      <c r="N2246" s="12" t="n">
        <f aca="false">IF(N2245 = 1, IF(D2246 &gt; I2246, 1, -1), IF(I2246 &gt; C2246, -1, 1))</f>
        <v>-1</v>
      </c>
      <c r="O2246" s="12" t="n">
        <f aca="false">IF(N2246 =N2245, O2245 + 1, 1)</f>
        <v>11</v>
      </c>
    </row>
    <row collapsed="false" customFormat="false" customHeight="true" hidden="false" ht="13.3" outlineLevel="0" r="2247">
      <c r="A2247" s="17" t="n">
        <v>39819</v>
      </c>
      <c r="B2247" s="14" t="n">
        <v>95.95</v>
      </c>
      <c r="C2247" s="14" t="n">
        <v>97.17</v>
      </c>
      <c r="D2247" s="14" t="n">
        <v>92.39</v>
      </c>
      <c r="E2247" s="14" t="n">
        <v>93.02</v>
      </c>
      <c r="F2247" s="14" t="n">
        <v>46046800</v>
      </c>
      <c r="G2247" s="14" t="n">
        <v>92.62</v>
      </c>
      <c r="I2247" s="18" t="n">
        <f aca="false">IF(N2246 = 1, IF((I2246 + (N2246 * M2246)) &gt; D2247, MAX(C2247,J2246), I2246 + (N2246 * M2246)), IF((I2246 + (N2246 * M2246)) &lt; C2247, MIN(D2247,J2246), I2246 + (N2246 * M2246)))</f>
        <v>84.55</v>
      </c>
      <c r="J2247" s="19" t="n">
        <f aca="false">IF(N2247 = 1, MAX(C2247, J2246), MIN(J2246,D2247))</f>
        <v>97.17</v>
      </c>
      <c r="K2247" s="19" t="n">
        <f aca="false">ABS(J2247 - I2247)</f>
        <v>12.62</v>
      </c>
      <c r="L2247" s="19" t="n">
        <f aca="false">IF(N2247 &lt;&gt; N2246, $H$2, IF(J2247 &lt;&gt; J2246, IF(L2246 &lt; $H$6, L2246 +$H$4, L2246), L2246))</f>
        <v>0.02</v>
      </c>
      <c r="M2247" s="19" t="n">
        <f aca="false">L2247 * K2247</f>
        <v>0.2524</v>
      </c>
      <c r="N2247" s="12" t="n">
        <f aca="false">IF(N2246 = 1, IF(D2247 &gt; I2247, 1, -1), IF(I2247 &gt; C2247, -1, 1))</f>
        <v>1</v>
      </c>
      <c r="O2247" s="12" t="n">
        <f aca="false">IF(N2247 =N2246, O2246 + 1, 1)</f>
        <v>1</v>
      </c>
    </row>
    <row collapsed="false" customFormat="false" customHeight="true" hidden="false" ht="13.3" outlineLevel="0" r="2248">
      <c r="A2248" s="17" t="n">
        <v>39820</v>
      </c>
      <c r="B2248" s="14" t="n">
        <v>91.81</v>
      </c>
      <c r="C2248" s="14" t="n">
        <v>92.5</v>
      </c>
      <c r="D2248" s="14" t="n">
        <v>90.26</v>
      </c>
      <c r="E2248" s="14" t="n">
        <v>91.01</v>
      </c>
      <c r="F2248" s="14" t="n">
        <v>26894600</v>
      </c>
      <c r="G2248" s="14" t="n">
        <v>90.62</v>
      </c>
      <c r="I2248" s="18" t="n">
        <f aca="false">IF(N2247 = 1, IF((I2247 + (N2247 * M2247)) &gt; D2248, MAX(C2248,J2247), I2247 + (N2247 * M2247)), IF((I2247 + (N2247 * M2247)) &lt; C2248, MIN(D2248,J2247), I2247 + (N2247 * M2247)))</f>
        <v>84.8024</v>
      </c>
      <c r="J2248" s="19" t="n">
        <f aca="false">IF(N2248 = 1, MAX(C2248, J2247), MIN(J2247,D2248))</f>
        <v>97.17</v>
      </c>
      <c r="K2248" s="19" t="n">
        <f aca="false">ABS(J2248 - I2248)</f>
        <v>12.3676</v>
      </c>
      <c r="L2248" s="19" t="n">
        <f aca="false">IF(N2248 &lt;&gt; N2247, $H$2, IF(J2248 &lt;&gt; J2247, IF(L2247 &lt; $H$6, L2247 +$H$4, L2247), L2247))</f>
        <v>0.02</v>
      </c>
      <c r="M2248" s="19" t="n">
        <f aca="false">L2248 * K2248</f>
        <v>0.247352</v>
      </c>
      <c r="N2248" s="12" t="n">
        <f aca="false">IF(N2247 = 1, IF(D2248 &gt; I2248, 1, -1), IF(I2248 &gt; C2248, -1, 1))</f>
        <v>1</v>
      </c>
      <c r="O2248" s="12" t="n">
        <f aca="false">IF(N2248 =N2247, O2247 + 1, 1)</f>
        <v>2</v>
      </c>
    </row>
    <row collapsed="false" customFormat="false" customHeight="true" hidden="false" ht="13.3" outlineLevel="0" r="2249">
      <c r="A2249" s="17" t="n">
        <v>39821</v>
      </c>
      <c r="B2249" s="14" t="n">
        <v>90.43</v>
      </c>
      <c r="C2249" s="14" t="n">
        <v>93.15</v>
      </c>
      <c r="D2249" s="14" t="n">
        <v>90.04</v>
      </c>
      <c r="E2249" s="14" t="n">
        <v>92.7</v>
      </c>
      <c r="F2249" s="14" t="n">
        <v>23912000</v>
      </c>
      <c r="G2249" s="14" t="n">
        <v>92.3</v>
      </c>
      <c r="I2249" s="18" t="n">
        <f aca="false">IF(N2248 = 1, IF((I2248 + (N2248 * M2248)) &gt; D2249, MAX(C2249,J2248), I2248 + (N2248 * M2248)), IF((I2248 + (N2248 * M2248)) &lt; C2249, MIN(D2249,J2248), I2248 + (N2248 * M2248)))</f>
        <v>85.049752</v>
      </c>
      <c r="J2249" s="19" t="n">
        <f aca="false">IF(N2249 = 1, MAX(C2249, J2248), MIN(J2248,D2249))</f>
        <v>97.17</v>
      </c>
      <c r="K2249" s="19" t="n">
        <f aca="false">ABS(J2249 - I2249)</f>
        <v>12.120248</v>
      </c>
      <c r="L2249" s="19" t="n">
        <f aca="false">IF(N2249 &lt;&gt; N2248, $H$2, IF(J2249 &lt;&gt; J2248, IF(L2248 &lt; $H$6, L2248 +$H$4, L2248), L2248))</f>
        <v>0.02</v>
      </c>
      <c r="M2249" s="19" t="n">
        <f aca="false">L2249 * K2249</f>
        <v>0.24240496</v>
      </c>
      <c r="N2249" s="12" t="n">
        <f aca="false">IF(N2248 = 1, IF(D2249 &gt; I2249, 1, -1), IF(I2249 &gt; C2249, -1, 1))</f>
        <v>1</v>
      </c>
      <c r="O2249" s="12" t="n">
        <f aca="false">IF(N2249 =N2248, O2248 + 1, 1)</f>
        <v>3</v>
      </c>
    </row>
    <row collapsed="false" customFormat="false" customHeight="true" hidden="false" ht="13.3" outlineLevel="0" r="2250">
      <c r="A2250" s="17" t="n">
        <v>39822</v>
      </c>
      <c r="B2250" s="14" t="n">
        <v>93.21</v>
      </c>
      <c r="C2250" s="14" t="n">
        <v>93.38</v>
      </c>
      <c r="D2250" s="14" t="n">
        <v>90.14</v>
      </c>
      <c r="E2250" s="14" t="n">
        <v>90.58</v>
      </c>
      <c r="F2250" s="14" t="n">
        <v>19530200</v>
      </c>
      <c r="G2250" s="14" t="n">
        <v>90.19</v>
      </c>
      <c r="I2250" s="18" t="n">
        <f aca="false">IF(N2249 = 1, IF((I2249 + (N2249 * M2249)) &gt; D2250, MAX(C2250,J2249), I2249 + (N2249 * M2249)), IF((I2249 + (N2249 * M2249)) &lt; C2250, MIN(D2250,J2249), I2249 + (N2249 * M2249)))</f>
        <v>85.29215696</v>
      </c>
      <c r="J2250" s="19" t="n">
        <f aca="false">IF(N2250 = 1, MAX(C2250, J2249), MIN(J2249,D2250))</f>
        <v>97.17</v>
      </c>
      <c r="K2250" s="19" t="n">
        <f aca="false">ABS(J2250 - I2250)</f>
        <v>11.87784304</v>
      </c>
      <c r="L2250" s="19" t="n">
        <f aca="false">IF(N2250 &lt;&gt; N2249, $H$2, IF(J2250 &lt;&gt; J2249, IF(L2249 &lt; $H$6, L2249 +$H$4, L2249), L2249))</f>
        <v>0.02</v>
      </c>
      <c r="M2250" s="19" t="n">
        <f aca="false">L2250 * K2250</f>
        <v>0.2375568608</v>
      </c>
      <c r="N2250" s="12" t="n">
        <f aca="false">IF(N2249 = 1, IF(D2250 &gt; I2250, 1, -1), IF(I2250 &gt; C2250, -1, 1))</f>
        <v>1</v>
      </c>
      <c r="O2250" s="12" t="n">
        <f aca="false">IF(N2250 =N2249, O2249 + 1, 1)</f>
        <v>4</v>
      </c>
    </row>
    <row collapsed="false" customFormat="false" customHeight="true" hidden="false" ht="13.3" outlineLevel="0" r="2251">
      <c r="A2251" s="17" t="n">
        <v>39825</v>
      </c>
      <c r="B2251" s="14" t="n">
        <v>90.46</v>
      </c>
      <c r="C2251" s="14" t="n">
        <v>90.99</v>
      </c>
      <c r="D2251" s="14" t="n">
        <v>87.55</v>
      </c>
      <c r="E2251" s="14" t="n">
        <v>88.66</v>
      </c>
      <c r="F2251" s="14" t="n">
        <v>22061300</v>
      </c>
      <c r="G2251" s="14" t="n">
        <v>88.28</v>
      </c>
      <c r="I2251" s="18" t="n">
        <f aca="false">IF(N2250 = 1, IF((I2250 + (N2250 * M2250)) &gt; D2251, MAX(C2251,J2250), I2250 + (N2250 * M2250)), IF((I2250 + (N2250 * M2250)) &lt; C2251, MIN(D2251,J2250), I2250 + (N2250 * M2250)))</f>
        <v>85.5297138208</v>
      </c>
      <c r="J2251" s="19" t="n">
        <f aca="false">IF(N2251 = 1, MAX(C2251, J2250), MIN(J2250,D2251))</f>
        <v>97.17</v>
      </c>
      <c r="K2251" s="19" t="n">
        <f aca="false">ABS(J2251 - I2251)</f>
        <v>11.6402861792</v>
      </c>
      <c r="L2251" s="19" t="n">
        <f aca="false">IF(N2251 &lt;&gt; N2250, $H$2, IF(J2251 &lt;&gt; J2250, IF(L2250 &lt; $H$6, L2250 +$H$4, L2250), L2250))</f>
        <v>0.02</v>
      </c>
      <c r="M2251" s="19" t="n">
        <f aca="false">L2251 * K2251</f>
        <v>0.232805723584</v>
      </c>
      <c r="N2251" s="12" t="n">
        <f aca="false">IF(N2250 = 1, IF(D2251 &gt; I2251, 1, -1), IF(I2251 &gt; C2251, -1, 1))</f>
        <v>1</v>
      </c>
      <c r="O2251" s="12" t="n">
        <f aca="false">IF(N2251 =N2250, O2250 + 1, 1)</f>
        <v>5</v>
      </c>
    </row>
    <row collapsed="false" customFormat="false" customHeight="true" hidden="false" ht="13.3" outlineLevel="0" r="2252">
      <c r="A2252" s="17" t="n">
        <v>39826</v>
      </c>
      <c r="B2252" s="14" t="n">
        <v>88.24</v>
      </c>
      <c r="C2252" s="14" t="n">
        <v>89.74</v>
      </c>
      <c r="D2252" s="14" t="n">
        <v>86.35</v>
      </c>
      <c r="E2252" s="14" t="n">
        <v>87.71</v>
      </c>
      <c r="F2252" s="14" t="n">
        <v>28514200</v>
      </c>
      <c r="G2252" s="14" t="n">
        <v>87.34</v>
      </c>
      <c r="I2252" s="18" t="n">
        <f aca="false">IF(N2251 = 1, IF((I2251 + (N2251 * M2251)) &gt; D2252, MAX(C2252,J2251), I2251 + (N2251 * M2251)), IF((I2251 + (N2251 * M2251)) &lt; C2252, MIN(D2252,J2251), I2251 + (N2251 * M2251)))</f>
        <v>85.762519544384</v>
      </c>
      <c r="J2252" s="19" t="n">
        <f aca="false">IF(N2252 = 1, MAX(C2252, J2251), MIN(J2251,D2252))</f>
        <v>97.17</v>
      </c>
      <c r="K2252" s="19" t="n">
        <f aca="false">ABS(J2252 - I2252)</f>
        <v>11.407480455616</v>
      </c>
      <c r="L2252" s="19" t="n">
        <f aca="false">IF(N2252 &lt;&gt; N2251, $H$2, IF(J2252 &lt;&gt; J2251, IF(L2251 &lt; $H$6, L2251 +$H$4, L2251), L2251))</f>
        <v>0.02</v>
      </c>
      <c r="M2252" s="19" t="n">
        <f aca="false">L2252 * K2252</f>
        <v>0.22814960911232</v>
      </c>
      <c r="N2252" s="12" t="n">
        <f aca="false">IF(N2251 = 1, IF(D2252 &gt; I2252, 1, -1), IF(I2252 &gt; C2252, -1, 1))</f>
        <v>1</v>
      </c>
      <c r="O2252" s="12" t="n">
        <f aca="false">IF(N2252 =N2251, O2251 + 1, 1)</f>
        <v>6</v>
      </c>
    </row>
    <row collapsed="false" customFormat="false" customHeight="true" hidden="false" ht="13.3" outlineLevel="0" r="2253">
      <c r="A2253" s="17" t="n">
        <v>39827</v>
      </c>
      <c r="B2253" s="14" t="n">
        <v>86.24</v>
      </c>
      <c r="C2253" s="14" t="n">
        <v>87.25</v>
      </c>
      <c r="D2253" s="14" t="n">
        <v>84.72</v>
      </c>
      <c r="E2253" s="14" t="n">
        <v>85.33</v>
      </c>
      <c r="F2253" s="14" t="n">
        <v>36488000</v>
      </c>
      <c r="G2253" s="14" t="n">
        <v>84.97</v>
      </c>
      <c r="I2253" s="18" t="n">
        <f aca="false">IF(N2252 = 1, IF((I2252 + (N2252 * M2252)) &gt; D2253, MAX(C2253,J2252), I2252 + (N2252 * M2252)), IF((I2252 + (N2252 * M2252)) &lt; C2253, MIN(D2253,J2252), I2252 + (N2252 * M2252)))</f>
        <v>97.17</v>
      </c>
      <c r="J2253" s="19" t="n">
        <f aca="false">IF(N2253 = 1, MAX(C2253, J2252), MIN(J2252,D2253))</f>
        <v>84.72</v>
      </c>
      <c r="K2253" s="19" t="n">
        <f aca="false">ABS(J2253 - I2253)</f>
        <v>12.45</v>
      </c>
      <c r="L2253" s="19" t="n">
        <f aca="false">IF(N2253 &lt;&gt; N2252, $H$2, IF(J2253 &lt;&gt; J2252, IF(L2252 &lt; $H$6, L2252 +$H$4, L2252), L2252))</f>
        <v>0.02</v>
      </c>
      <c r="M2253" s="19" t="n">
        <f aca="false">L2253 * K2253</f>
        <v>0.249</v>
      </c>
      <c r="N2253" s="12" t="n">
        <f aca="false">IF(N2252 = 1, IF(D2253 &gt; I2253, 1, -1), IF(I2253 &gt; C2253, -1, 1))</f>
        <v>-1</v>
      </c>
      <c r="O2253" s="12" t="n">
        <f aca="false">IF(N2253 =N2252, O2252 + 1, 1)</f>
        <v>1</v>
      </c>
    </row>
    <row collapsed="false" customFormat="false" customHeight="true" hidden="false" ht="13.3" outlineLevel="0" r="2254">
      <c r="A2254" s="17" t="n">
        <v>39828</v>
      </c>
      <c r="B2254" s="14" t="n">
        <v>80.57</v>
      </c>
      <c r="C2254" s="14" t="n">
        <v>84.12</v>
      </c>
      <c r="D2254" s="14" t="n">
        <v>80.05</v>
      </c>
      <c r="E2254" s="14" t="n">
        <v>83.38</v>
      </c>
      <c r="F2254" s="14" t="n">
        <v>65415500</v>
      </c>
      <c r="G2254" s="14" t="n">
        <v>83.02</v>
      </c>
      <c r="I2254" s="18" t="n">
        <f aca="false">IF(N2253 = 1, IF((I2253 + (N2253 * M2253)) &gt; D2254, MAX(C2254,J2253), I2253 + (N2253 * M2253)), IF((I2253 + (N2253 * M2253)) &lt; C2254, MIN(D2254,J2253), I2253 + (N2253 * M2253)))</f>
        <v>96.921</v>
      </c>
      <c r="J2254" s="19" t="n">
        <f aca="false">IF(N2254 = 1, MAX(C2254, J2253), MIN(J2253,D2254))</f>
        <v>80.05</v>
      </c>
      <c r="K2254" s="19" t="n">
        <f aca="false">ABS(J2254 - I2254)</f>
        <v>16.871</v>
      </c>
      <c r="L2254" s="19" t="n">
        <f aca="false">IF(N2254 &lt;&gt; N2253, $H$2, IF(J2254 &lt;&gt; J2253, IF(L2253 &lt; $H$6, L2253 +$H$4, L2253), L2253))</f>
        <v>0.04</v>
      </c>
      <c r="M2254" s="19" t="n">
        <f aca="false">L2254 * K2254</f>
        <v>0.67484</v>
      </c>
      <c r="N2254" s="12" t="n">
        <f aca="false">IF(N2253 = 1, IF(D2254 &gt; I2254, 1, -1), IF(I2254 &gt; C2254, -1, 1))</f>
        <v>-1</v>
      </c>
      <c r="O2254" s="12" t="n">
        <f aca="false">IF(N2254 =N2253, O2253 + 1, 1)</f>
        <v>2</v>
      </c>
    </row>
    <row collapsed="false" customFormat="false" customHeight="true" hidden="false" ht="13.3" outlineLevel="0" r="2255">
      <c r="A2255" s="17" t="n">
        <v>39829</v>
      </c>
      <c r="B2255" s="14" t="n">
        <v>84.3</v>
      </c>
      <c r="C2255" s="14" t="n">
        <v>84.38</v>
      </c>
      <c r="D2255" s="14" t="n">
        <v>80.4</v>
      </c>
      <c r="E2255" s="14" t="n">
        <v>82.33</v>
      </c>
      <c r="F2255" s="14" t="n">
        <v>37415200</v>
      </c>
      <c r="G2255" s="14" t="n">
        <v>81.98</v>
      </c>
      <c r="I2255" s="18" t="n">
        <f aca="false">IF(N2254 = 1, IF((I2254 + (N2254 * M2254)) &gt; D2255, MAX(C2255,J2254), I2254 + (N2254 * M2254)), IF((I2254 + (N2254 * M2254)) &lt; C2255, MIN(D2255,J2254), I2254 + (N2254 * M2254)))</f>
        <v>96.24616</v>
      </c>
      <c r="J2255" s="19" t="n">
        <f aca="false">IF(N2255 = 1, MAX(C2255, J2254), MIN(J2254,D2255))</f>
        <v>80.05</v>
      </c>
      <c r="K2255" s="19" t="n">
        <f aca="false">ABS(J2255 - I2255)</f>
        <v>16.19616</v>
      </c>
      <c r="L2255" s="19" t="n">
        <f aca="false">IF(N2255 &lt;&gt; N2254, $H$2, IF(J2255 &lt;&gt; J2254, IF(L2254 &lt; $H$6, L2254 +$H$4, L2254), L2254))</f>
        <v>0.04</v>
      </c>
      <c r="M2255" s="19" t="n">
        <f aca="false">L2255 * K2255</f>
        <v>0.6478464</v>
      </c>
      <c r="N2255" s="12" t="n">
        <f aca="false">IF(N2254 = 1, IF(D2255 &gt; I2255, 1, -1), IF(I2255 &gt; C2255, -1, 1))</f>
        <v>-1</v>
      </c>
      <c r="O2255" s="12" t="n">
        <f aca="false">IF(N2255 =N2254, O2254 + 1, 1)</f>
        <v>3</v>
      </c>
    </row>
    <row collapsed="false" customFormat="false" customHeight="true" hidden="false" ht="13.3" outlineLevel="0" r="2256">
      <c r="A2256" s="17" t="n">
        <v>39833</v>
      </c>
      <c r="B2256" s="14" t="n">
        <v>81.93</v>
      </c>
      <c r="C2256" s="14" t="n">
        <v>82</v>
      </c>
      <c r="D2256" s="14" t="n">
        <v>78.2</v>
      </c>
      <c r="E2256" s="14" t="n">
        <v>78.2</v>
      </c>
      <c r="F2256" s="14" t="n">
        <v>32854100</v>
      </c>
      <c r="G2256" s="14" t="n">
        <v>77.87</v>
      </c>
      <c r="I2256" s="18" t="n">
        <f aca="false">IF(N2255 = 1, IF((I2255 + (N2255 * M2255)) &gt; D2256, MAX(C2256,J2255), I2255 + (N2255 * M2255)), IF((I2255 + (N2255 * M2255)) &lt; C2256, MIN(D2256,J2255), I2255 + (N2255 * M2255)))</f>
        <v>95.5983136</v>
      </c>
      <c r="J2256" s="19" t="n">
        <f aca="false">IF(N2256 = 1, MAX(C2256, J2255), MIN(J2255,D2256))</f>
        <v>78.2</v>
      </c>
      <c r="K2256" s="19" t="n">
        <f aca="false">ABS(J2256 - I2256)</f>
        <v>17.3983136</v>
      </c>
      <c r="L2256" s="19" t="n">
        <f aca="false">IF(N2256 &lt;&gt; N2255, $H$2, IF(J2256 &lt;&gt; J2255, IF(L2255 &lt; $H$6, L2255 +$H$4, L2255), L2255))</f>
        <v>0.06</v>
      </c>
      <c r="M2256" s="19" t="n">
        <f aca="false">L2256 * K2256</f>
        <v>1.043898816</v>
      </c>
      <c r="N2256" s="12" t="n">
        <f aca="false">IF(N2255 = 1, IF(D2256 &gt; I2256, 1, -1), IF(I2256 &gt; C2256, -1, 1))</f>
        <v>-1</v>
      </c>
      <c r="O2256" s="12" t="n">
        <f aca="false">IF(N2256 =N2255, O2255 + 1, 1)</f>
        <v>4</v>
      </c>
    </row>
    <row collapsed="false" customFormat="false" customHeight="true" hidden="false" ht="13.3" outlineLevel="0" r="2257">
      <c r="A2257" s="17" t="n">
        <v>39834</v>
      </c>
      <c r="B2257" s="14" t="n">
        <v>79.39</v>
      </c>
      <c r="C2257" s="14" t="n">
        <v>82.88</v>
      </c>
      <c r="D2257" s="14" t="n">
        <v>79.31</v>
      </c>
      <c r="E2257" s="14" t="n">
        <v>82.83</v>
      </c>
      <c r="F2257" s="14" t="n">
        <v>38902500</v>
      </c>
      <c r="G2257" s="14" t="n">
        <v>82.48</v>
      </c>
      <c r="I2257" s="18" t="n">
        <f aca="false">IF(N2256 = 1, IF((I2256 + (N2256 * M2256)) &gt; D2257, MAX(C2257,J2256), I2256 + (N2256 * M2256)), IF((I2256 + (N2256 * M2256)) &lt; C2257, MIN(D2257,J2256), I2256 + (N2256 * M2256)))</f>
        <v>94.554414784</v>
      </c>
      <c r="J2257" s="19" t="n">
        <f aca="false">IF(N2257 = 1, MAX(C2257, J2256), MIN(J2256,D2257))</f>
        <v>78.2</v>
      </c>
      <c r="K2257" s="19" t="n">
        <f aca="false">ABS(J2257 - I2257)</f>
        <v>16.354414784</v>
      </c>
      <c r="L2257" s="19" t="n">
        <f aca="false">IF(N2257 &lt;&gt; N2256, $H$2, IF(J2257 &lt;&gt; J2256, IF(L2256 &lt; $H$6, L2256 +$H$4, L2256), L2256))</f>
        <v>0.06</v>
      </c>
      <c r="M2257" s="19" t="n">
        <f aca="false">L2257 * K2257</f>
        <v>0.98126488704</v>
      </c>
      <c r="N2257" s="12" t="n">
        <f aca="false">IF(N2256 = 1, IF(D2257 &gt; I2257, 1, -1), IF(I2257 &gt; C2257, -1, 1))</f>
        <v>-1</v>
      </c>
      <c r="O2257" s="12" t="n">
        <f aca="false">IF(N2257 =N2256, O2256 + 1, 1)</f>
        <v>5</v>
      </c>
    </row>
    <row collapsed="false" customFormat="false" customHeight="true" hidden="false" ht="13.3" outlineLevel="0" r="2258">
      <c r="A2258" s="17" t="n">
        <v>39835</v>
      </c>
      <c r="B2258" s="14" t="n">
        <v>88.04</v>
      </c>
      <c r="C2258" s="14" t="n">
        <v>90</v>
      </c>
      <c r="D2258" s="14" t="n">
        <v>85.82</v>
      </c>
      <c r="E2258" s="14" t="n">
        <v>88.36</v>
      </c>
      <c r="F2258" s="14" t="n">
        <v>50340300</v>
      </c>
      <c r="G2258" s="14" t="n">
        <v>87.98</v>
      </c>
      <c r="I2258" s="18" t="n">
        <f aca="false">IF(N2257 = 1, IF((I2257 + (N2257 * M2257)) &gt; D2258, MAX(C2258,J2257), I2257 + (N2257 * M2257)), IF((I2257 + (N2257 * M2257)) &lt; C2258, MIN(D2258,J2257), I2257 + (N2257 * M2257)))</f>
        <v>93.57314989696</v>
      </c>
      <c r="J2258" s="19" t="n">
        <f aca="false">IF(N2258 = 1, MAX(C2258, J2257), MIN(J2257,D2258))</f>
        <v>78.2</v>
      </c>
      <c r="K2258" s="19" t="n">
        <f aca="false">ABS(J2258 - I2258)</f>
        <v>15.37314989696</v>
      </c>
      <c r="L2258" s="19" t="n">
        <f aca="false">IF(N2258 &lt;&gt; N2257, $H$2, IF(J2258 &lt;&gt; J2257, IF(L2257 &lt; $H$6, L2257 +$H$4, L2257), L2257))</f>
        <v>0.06</v>
      </c>
      <c r="M2258" s="19" t="n">
        <f aca="false">L2258 * K2258</f>
        <v>0.9223889938176</v>
      </c>
      <c r="N2258" s="12" t="n">
        <f aca="false">IF(N2257 = 1, IF(D2258 &gt; I2258, 1, -1), IF(I2258 &gt; C2258, -1, 1))</f>
        <v>-1</v>
      </c>
      <c r="O2258" s="12" t="n">
        <f aca="false">IF(N2258 =N2257, O2257 + 1, 1)</f>
        <v>6</v>
      </c>
    </row>
    <row collapsed="false" customFormat="false" customHeight="true" hidden="false" ht="13.3" outlineLevel="0" r="2259">
      <c r="A2259" s="17" t="n">
        <v>39836</v>
      </c>
      <c r="B2259" s="14" t="n">
        <v>86.82</v>
      </c>
      <c r="C2259" s="14" t="n">
        <v>89.87</v>
      </c>
      <c r="D2259" s="14" t="n">
        <v>86.5</v>
      </c>
      <c r="E2259" s="14" t="n">
        <v>88.36</v>
      </c>
      <c r="F2259" s="14" t="n">
        <v>27277500</v>
      </c>
      <c r="G2259" s="14" t="n">
        <v>87.98</v>
      </c>
      <c r="I2259" s="18" t="n">
        <f aca="false">IF(N2258 = 1, IF((I2258 + (N2258 * M2258)) &gt; D2259, MAX(C2259,J2258), I2258 + (N2258 * M2258)), IF((I2258 + (N2258 * M2258)) &lt; C2259, MIN(D2259,J2258), I2258 + (N2258 * M2258)))</f>
        <v>92.6507609031424</v>
      </c>
      <c r="J2259" s="19" t="n">
        <f aca="false">IF(N2259 = 1, MAX(C2259, J2258), MIN(J2258,D2259))</f>
        <v>78.2</v>
      </c>
      <c r="K2259" s="19" t="n">
        <f aca="false">ABS(J2259 - I2259)</f>
        <v>14.4507609031424</v>
      </c>
      <c r="L2259" s="19" t="n">
        <f aca="false">IF(N2259 &lt;&gt; N2258, $H$2, IF(J2259 &lt;&gt; J2258, IF(L2258 &lt; $H$6, L2258 +$H$4, L2258), L2258))</f>
        <v>0.06</v>
      </c>
      <c r="M2259" s="19" t="n">
        <f aca="false">L2259 * K2259</f>
        <v>0.867045654188544</v>
      </c>
      <c r="N2259" s="12" t="n">
        <f aca="false">IF(N2258 = 1, IF(D2259 &gt; I2259, 1, -1), IF(I2259 &gt; C2259, -1, 1))</f>
        <v>-1</v>
      </c>
      <c r="O2259" s="12" t="n">
        <f aca="false">IF(N2259 =N2258, O2258 + 1, 1)</f>
        <v>7</v>
      </c>
    </row>
    <row collapsed="false" customFormat="false" customHeight="true" hidden="false" ht="13.3" outlineLevel="0" r="2260">
      <c r="A2260" s="17" t="n">
        <v>39839</v>
      </c>
      <c r="B2260" s="14" t="n">
        <v>88.86</v>
      </c>
      <c r="C2260" s="14" t="n">
        <v>90.97</v>
      </c>
      <c r="D2260" s="14" t="n">
        <v>88.3</v>
      </c>
      <c r="E2260" s="14" t="n">
        <v>89.64</v>
      </c>
      <c r="F2260" s="14" t="n">
        <v>24722800</v>
      </c>
      <c r="G2260" s="14" t="n">
        <v>89.26</v>
      </c>
      <c r="I2260" s="18" t="n">
        <f aca="false">IF(N2259 = 1, IF((I2259 + (N2259 * M2259)) &gt; D2260, MAX(C2260,J2259), I2259 + (N2259 * M2259)), IF((I2259 + (N2259 * M2259)) &lt; C2260, MIN(D2260,J2259), I2259 + (N2259 * M2259)))</f>
        <v>91.7837152489539</v>
      </c>
      <c r="J2260" s="19" t="n">
        <f aca="false">IF(N2260 = 1, MAX(C2260, J2259), MIN(J2259,D2260))</f>
        <v>78.2</v>
      </c>
      <c r="K2260" s="19" t="n">
        <f aca="false">ABS(J2260 - I2260)</f>
        <v>13.5837152489539</v>
      </c>
      <c r="L2260" s="19" t="n">
        <f aca="false">IF(N2260 &lt;&gt; N2259, $H$2, IF(J2260 &lt;&gt; J2259, IF(L2259 &lt; $H$6, L2259 +$H$4, L2259), L2259))</f>
        <v>0.06</v>
      </c>
      <c r="M2260" s="19" t="n">
        <f aca="false">L2260 * K2260</f>
        <v>0.815022914937231</v>
      </c>
      <c r="N2260" s="12" t="n">
        <f aca="false">IF(N2259 = 1, IF(D2260 &gt; I2260, 1, -1), IF(I2260 &gt; C2260, -1, 1))</f>
        <v>-1</v>
      </c>
      <c r="O2260" s="12" t="n">
        <f aca="false">IF(N2260 =N2259, O2259 + 1, 1)</f>
        <v>8</v>
      </c>
    </row>
    <row collapsed="false" customFormat="false" customHeight="true" hidden="false" ht="13.3" outlineLevel="0" r="2261">
      <c r="A2261" s="17" t="n">
        <v>39840</v>
      </c>
      <c r="B2261" s="14" t="n">
        <v>90.19</v>
      </c>
      <c r="C2261" s="14" t="n">
        <v>91.55</v>
      </c>
      <c r="D2261" s="14" t="n">
        <v>89.74</v>
      </c>
      <c r="E2261" s="14" t="n">
        <v>90.73</v>
      </c>
      <c r="F2261" s="14" t="n">
        <v>22072800</v>
      </c>
      <c r="G2261" s="14" t="n">
        <v>90.34</v>
      </c>
      <c r="I2261" s="18" t="n">
        <f aca="false">IF(N2260 = 1, IF((I2260 + (N2260 * M2260)) &gt; D2261, MAX(C2261,J2260), I2260 + (N2260 * M2260)), IF((I2260 + (N2260 * M2260)) &lt; C2261, MIN(D2261,J2260), I2260 + (N2260 * M2260)))</f>
        <v>78.2</v>
      </c>
      <c r="J2261" s="19" t="n">
        <f aca="false">IF(N2261 = 1, MAX(C2261, J2260), MIN(J2260,D2261))</f>
        <v>91.55</v>
      </c>
      <c r="K2261" s="19" t="n">
        <f aca="false">ABS(J2261 - I2261)</f>
        <v>13.35</v>
      </c>
      <c r="L2261" s="19" t="n">
        <f aca="false">IF(N2261 &lt;&gt; N2260, $H$2, IF(J2261 &lt;&gt; J2260, IF(L2260 &lt; $H$6, L2260 +$H$4, L2260), L2260))</f>
        <v>0.02</v>
      </c>
      <c r="M2261" s="19" t="n">
        <f aca="false">L2261 * K2261</f>
        <v>0.267</v>
      </c>
      <c r="N2261" s="12" t="n">
        <f aca="false">IF(N2260 = 1, IF(D2261 &gt; I2261, 1, -1), IF(I2261 &gt; C2261, -1, 1))</f>
        <v>1</v>
      </c>
      <c r="O2261" s="12" t="n">
        <f aca="false">IF(N2261 =N2260, O2260 + 1, 1)</f>
        <v>1</v>
      </c>
    </row>
    <row collapsed="false" customFormat="false" customHeight="true" hidden="false" ht="13.3" outlineLevel="0" r="2262">
      <c r="A2262" s="17" t="n">
        <v>39841</v>
      </c>
      <c r="B2262" s="14" t="n">
        <v>92.12</v>
      </c>
      <c r="C2262" s="14" t="n">
        <v>95</v>
      </c>
      <c r="D2262" s="14" t="n">
        <v>91.5</v>
      </c>
      <c r="E2262" s="14" t="n">
        <v>94.2</v>
      </c>
      <c r="F2262" s="14" t="n">
        <v>30764500</v>
      </c>
      <c r="G2262" s="14" t="n">
        <v>93.8</v>
      </c>
      <c r="I2262" s="18" t="n">
        <f aca="false">IF(N2261 = 1, IF((I2261 + (N2261 * M2261)) &gt; D2262, MAX(C2262,J2261), I2261 + (N2261 * M2261)), IF((I2261 + (N2261 * M2261)) &lt; C2262, MIN(D2262,J2261), I2261 + (N2261 * M2261)))</f>
        <v>78.467</v>
      </c>
      <c r="J2262" s="19" t="n">
        <f aca="false">IF(N2262 = 1, MAX(C2262, J2261), MIN(J2261,D2262))</f>
        <v>95</v>
      </c>
      <c r="K2262" s="19" t="n">
        <f aca="false">ABS(J2262 - I2262)</f>
        <v>16.533</v>
      </c>
      <c r="L2262" s="19" t="n">
        <f aca="false">IF(N2262 &lt;&gt; N2261, $H$2, IF(J2262 &lt;&gt; J2261, IF(L2261 &lt; $H$6, L2261 +$H$4, L2261), L2261))</f>
        <v>0.04</v>
      </c>
      <c r="M2262" s="19" t="n">
        <f aca="false">L2262 * K2262</f>
        <v>0.66132</v>
      </c>
      <c r="N2262" s="12" t="n">
        <f aca="false">IF(N2261 = 1, IF(D2262 &gt; I2262, 1, -1), IF(I2262 &gt; C2262, -1, 1))</f>
        <v>1</v>
      </c>
      <c r="O2262" s="12" t="n">
        <f aca="false">IF(N2262 =N2261, O2261 + 1, 1)</f>
        <v>2</v>
      </c>
    </row>
    <row collapsed="false" customFormat="false" customHeight="true" hidden="false" ht="13.3" outlineLevel="0" r="2263">
      <c r="A2263" s="17" t="n">
        <v>39842</v>
      </c>
      <c r="B2263" s="14" t="n">
        <v>93.09</v>
      </c>
      <c r="C2263" s="14" t="n">
        <v>94.34</v>
      </c>
      <c r="D2263" s="14" t="n">
        <v>92.6</v>
      </c>
      <c r="E2263" s="14" t="n">
        <v>93</v>
      </c>
      <c r="F2263" s="14" t="n">
        <v>21168900</v>
      </c>
      <c r="G2263" s="14" t="n">
        <v>92.6</v>
      </c>
      <c r="I2263" s="18" t="n">
        <f aca="false">IF(N2262 = 1, IF((I2262 + (N2262 * M2262)) &gt; D2263, MAX(C2263,J2262), I2262 + (N2262 * M2262)), IF((I2262 + (N2262 * M2262)) &lt; C2263, MIN(D2263,J2262), I2262 + (N2262 * M2262)))</f>
        <v>79.12832</v>
      </c>
      <c r="J2263" s="19" t="n">
        <f aca="false">IF(N2263 = 1, MAX(C2263, J2262), MIN(J2262,D2263))</f>
        <v>95</v>
      </c>
      <c r="K2263" s="19" t="n">
        <f aca="false">ABS(J2263 - I2263)</f>
        <v>15.87168</v>
      </c>
      <c r="L2263" s="19" t="n">
        <f aca="false">IF(N2263 &lt;&gt; N2262, $H$2, IF(J2263 &lt;&gt; J2262, IF(L2262 &lt; $H$6, L2262 +$H$4, L2262), L2262))</f>
        <v>0.04</v>
      </c>
      <c r="M2263" s="19" t="n">
        <f aca="false">L2263 * K2263</f>
        <v>0.6348672</v>
      </c>
      <c r="N2263" s="12" t="n">
        <f aca="false">IF(N2262 = 1, IF(D2263 &gt; I2263, 1, -1), IF(I2263 &gt; C2263, -1, 1))</f>
        <v>1</v>
      </c>
      <c r="O2263" s="12" t="n">
        <f aca="false">IF(N2263 =N2262, O2262 + 1, 1)</f>
        <v>3</v>
      </c>
    </row>
    <row collapsed="false" customFormat="false" customHeight="true" hidden="false" ht="13.3" outlineLevel="0" r="2264">
      <c r="A2264" s="17" t="n">
        <v>39843</v>
      </c>
      <c r="B2264" s="14" t="n">
        <v>92.6</v>
      </c>
      <c r="C2264" s="14" t="n">
        <v>93.62</v>
      </c>
      <c r="D2264" s="14" t="n">
        <v>90.01</v>
      </c>
      <c r="E2264" s="14" t="n">
        <v>90.13</v>
      </c>
      <c r="F2264" s="14" t="n">
        <v>23267100</v>
      </c>
      <c r="G2264" s="14" t="n">
        <v>89.74</v>
      </c>
      <c r="I2264" s="18" t="n">
        <f aca="false">IF(N2263 = 1, IF((I2263 + (N2263 * M2263)) &gt; D2264, MAX(C2264,J2263), I2263 + (N2263 * M2263)), IF((I2263 + (N2263 * M2263)) &lt; C2264, MIN(D2264,J2263), I2263 + (N2263 * M2263)))</f>
        <v>79.7631872</v>
      </c>
      <c r="J2264" s="19" t="n">
        <f aca="false">IF(N2264 = 1, MAX(C2264, J2263), MIN(J2263,D2264))</f>
        <v>95</v>
      </c>
      <c r="K2264" s="19" t="n">
        <f aca="false">ABS(J2264 - I2264)</f>
        <v>15.2368128</v>
      </c>
      <c r="L2264" s="19" t="n">
        <f aca="false">IF(N2264 &lt;&gt; N2263, $H$2, IF(J2264 &lt;&gt; J2263, IF(L2263 &lt; $H$6, L2263 +$H$4, L2263), L2263))</f>
        <v>0.04</v>
      </c>
      <c r="M2264" s="19" t="n">
        <f aca="false">L2264 * K2264</f>
        <v>0.609472512</v>
      </c>
      <c r="N2264" s="12" t="n">
        <f aca="false">IF(N2263 = 1, IF(D2264 &gt; I2264, 1, -1), IF(I2264 &gt; C2264, -1, 1))</f>
        <v>1</v>
      </c>
      <c r="O2264" s="12" t="n">
        <f aca="false">IF(N2264 =N2263, O2263 + 1, 1)</f>
        <v>4</v>
      </c>
    </row>
    <row collapsed="false" customFormat="false" customHeight="true" hidden="false" ht="13.3" outlineLevel="0" r="2265">
      <c r="A2265" s="17" t="n">
        <v>39846</v>
      </c>
      <c r="B2265" s="14" t="n">
        <v>89.1</v>
      </c>
      <c r="C2265" s="14" t="n">
        <v>92</v>
      </c>
      <c r="D2265" s="14" t="n">
        <v>88.9</v>
      </c>
      <c r="E2265" s="14" t="n">
        <v>91.51</v>
      </c>
      <c r="F2265" s="14" t="n">
        <v>19937400</v>
      </c>
      <c r="G2265" s="14" t="n">
        <v>91.12</v>
      </c>
      <c r="I2265" s="18" t="n">
        <f aca="false">IF(N2264 = 1, IF((I2264 + (N2264 * M2264)) &gt; D2265, MAX(C2265,J2264), I2264 + (N2264 * M2264)), IF((I2264 + (N2264 * M2264)) &lt; C2265, MIN(D2265,J2264), I2264 + (N2264 * M2264)))</f>
        <v>80.372659712</v>
      </c>
      <c r="J2265" s="19" t="n">
        <f aca="false">IF(N2265 = 1, MAX(C2265, J2264), MIN(J2264,D2265))</f>
        <v>95</v>
      </c>
      <c r="K2265" s="19" t="n">
        <f aca="false">ABS(J2265 - I2265)</f>
        <v>14.627340288</v>
      </c>
      <c r="L2265" s="19" t="n">
        <f aca="false">IF(N2265 &lt;&gt; N2264, $H$2, IF(J2265 &lt;&gt; J2264, IF(L2264 &lt; $H$6, L2264 +$H$4, L2264), L2264))</f>
        <v>0.04</v>
      </c>
      <c r="M2265" s="19" t="n">
        <f aca="false">L2265 * K2265</f>
        <v>0.58509361152</v>
      </c>
      <c r="N2265" s="12" t="n">
        <f aca="false">IF(N2264 = 1, IF(D2265 &gt; I2265, 1, -1), IF(I2265 &gt; C2265, -1, 1))</f>
        <v>1</v>
      </c>
      <c r="O2265" s="12" t="n">
        <f aca="false">IF(N2265 =N2264, O2264 + 1, 1)</f>
        <v>5</v>
      </c>
    </row>
    <row collapsed="false" customFormat="false" customHeight="true" hidden="false" ht="13.3" outlineLevel="0" r="2266">
      <c r="A2266" s="17" t="n">
        <v>39847</v>
      </c>
      <c r="B2266" s="14" t="n">
        <v>91.92</v>
      </c>
      <c r="C2266" s="14" t="n">
        <v>93.38</v>
      </c>
      <c r="D2266" s="14" t="n">
        <v>90.28</v>
      </c>
      <c r="E2266" s="14" t="n">
        <v>92.98</v>
      </c>
      <c r="F2266" s="14" t="n">
        <v>21403900</v>
      </c>
      <c r="G2266" s="14" t="n">
        <v>92.58</v>
      </c>
      <c r="I2266" s="18" t="n">
        <f aca="false">IF(N2265 = 1, IF((I2265 + (N2265 * M2265)) &gt; D2266, MAX(C2266,J2265), I2265 + (N2265 * M2265)), IF((I2265 + (N2265 * M2265)) &lt; C2266, MIN(D2266,J2265), I2265 + (N2265 * M2265)))</f>
        <v>80.95775332352</v>
      </c>
      <c r="J2266" s="19" t="n">
        <f aca="false">IF(N2266 = 1, MAX(C2266, J2265), MIN(J2265,D2266))</f>
        <v>95</v>
      </c>
      <c r="K2266" s="19" t="n">
        <f aca="false">ABS(J2266 - I2266)</f>
        <v>14.04224667648</v>
      </c>
      <c r="L2266" s="19" t="n">
        <f aca="false">IF(N2266 &lt;&gt; N2265, $H$2, IF(J2266 &lt;&gt; J2265, IF(L2265 &lt; $H$6, L2265 +$H$4, L2265), L2265))</f>
        <v>0.04</v>
      </c>
      <c r="M2266" s="19" t="n">
        <f aca="false">L2266 * K2266</f>
        <v>0.5616898670592</v>
      </c>
      <c r="N2266" s="12" t="n">
        <f aca="false">IF(N2265 = 1, IF(D2266 &gt; I2266, 1, -1), IF(I2266 &gt; C2266, -1, 1))</f>
        <v>1</v>
      </c>
      <c r="O2266" s="12" t="n">
        <f aca="false">IF(N2266 =N2265, O2265 + 1, 1)</f>
        <v>6</v>
      </c>
    </row>
    <row collapsed="false" customFormat="false" customHeight="true" hidden="false" ht="13.3" outlineLevel="0" r="2267">
      <c r="A2267" s="17" t="n">
        <v>39848</v>
      </c>
      <c r="B2267" s="14" t="n">
        <v>93.22</v>
      </c>
      <c r="C2267" s="14" t="n">
        <v>96.25</v>
      </c>
      <c r="D2267" s="14" t="n">
        <v>93.1</v>
      </c>
      <c r="E2267" s="14" t="n">
        <v>93.55</v>
      </c>
      <c r="F2267" s="14" t="n">
        <v>28872200</v>
      </c>
      <c r="G2267" s="14" t="n">
        <v>93.15</v>
      </c>
      <c r="I2267" s="18" t="n">
        <f aca="false">IF(N2266 = 1, IF((I2266 + (N2266 * M2266)) &gt; D2267, MAX(C2267,J2266), I2266 + (N2266 * M2266)), IF((I2266 + (N2266 * M2266)) &lt; C2267, MIN(D2267,J2266), I2266 + (N2266 * M2266)))</f>
        <v>81.5194431905792</v>
      </c>
      <c r="J2267" s="19" t="n">
        <f aca="false">IF(N2267 = 1, MAX(C2267, J2266), MIN(J2266,D2267))</f>
        <v>96.25</v>
      </c>
      <c r="K2267" s="19" t="n">
        <f aca="false">ABS(J2267 - I2267)</f>
        <v>14.7305568094208</v>
      </c>
      <c r="L2267" s="19" t="n">
        <f aca="false">IF(N2267 &lt;&gt; N2266, $H$2, IF(J2267 &lt;&gt; J2266, IF(L2266 &lt; $H$6, L2266 +$H$4, L2266), L2266))</f>
        <v>0.06</v>
      </c>
      <c r="M2267" s="19" t="n">
        <f aca="false">L2267 * K2267</f>
        <v>0.883833408565248</v>
      </c>
      <c r="N2267" s="12" t="n">
        <f aca="false">IF(N2266 = 1, IF(D2267 &gt; I2267, 1, -1), IF(I2267 &gt; C2267, -1, 1))</f>
        <v>1</v>
      </c>
      <c r="O2267" s="12" t="n">
        <f aca="false">IF(N2267 =N2266, O2266 + 1, 1)</f>
        <v>7</v>
      </c>
    </row>
    <row collapsed="false" customFormat="false" customHeight="true" hidden="false" ht="13.3" outlineLevel="0" r="2268">
      <c r="A2268" s="17" t="n">
        <v>39849</v>
      </c>
      <c r="B2268" s="14" t="n">
        <v>92.77</v>
      </c>
      <c r="C2268" s="14" t="n">
        <v>97.25</v>
      </c>
      <c r="D2268" s="14" t="n">
        <v>92.62</v>
      </c>
      <c r="E2268" s="14" t="n">
        <v>96.46</v>
      </c>
      <c r="F2268" s="14" t="n">
        <v>26758800</v>
      </c>
      <c r="G2268" s="14" t="n">
        <v>96.05</v>
      </c>
      <c r="I2268" s="18" t="n">
        <f aca="false">IF(N2267 = 1, IF((I2267 + (N2267 * M2267)) &gt; D2268, MAX(C2268,J2267), I2267 + (N2267 * M2267)), IF((I2267 + (N2267 * M2267)) &lt; C2268, MIN(D2268,J2267), I2267 + (N2267 * M2267)))</f>
        <v>82.4032765991445</v>
      </c>
      <c r="J2268" s="19" t="n">
        <f aca="false">IF(N2268 = 1, MAX(C2268, J2267), MIN(J2267,D2268))</f>
        <v>97.25</v>
      </c>
      <c r="K2268" s="19" t="n">
        <f aca="false">ABS(J2268 - I2268)</f>
        <v>14.8467234008556</v>
      </c>
      <c r="L2268" s="19" t="n">
        <f aca="false">IF(N2268 &lt;&gt; N2267, $H$2, IF(J2268 &lt;&gt; J2267, IF(L2267 &lt; $H$6, L2267 +$H$4, L2267), L2267))</f>
        <v>0.08</v>
      </c>
      <c r="M2268" s="19" t="n">
        <f aca="false">L2268 * K2268</f>
        <v>1.18773787206844</v>
      </c>
      <c r="N2268" s="12" t="n">
        <f aca="false">IF(N2267 = 1, IF(D2268 &gt; I2268, 1, -1), IF(I2268 &gt; C2268, -1, 1))</f>
        <v>1</v>
      </c>
      <c r="O2268" s="12" t="n">
        <f aca="false">IF(N2268 =N2267, O2267 + 1, 1)</f>
        <v>8</v>
      </c>
    </row>
    <row collapsed="false" customFormat="false" customHeight="true" hidden="false" ht="13.3" outlineLevel="0" r="2269">
      <c r="A2269" s="17" t="n">
        <v>39850</v>
      </c>
      <c r="B2269" s="14" t="n">
        <v>97.02</v>
      </c>
      <c r="C2269" s="14" t="n">
        <v>100</v>
      </c>
      <c r="D2269" s="14" t="n">
        <v>97</v>
      </c>
      <c r="E2269" s="14" t="n">
        <v>99.72</v>
      </c>
      <c r="F2269" s="14" t="n">
        <v>24543200</v>
      </c>
      <c r="G2269" s="14" t="n">
        <v>99.29</v>
      </c>
      <c r="I2269" s="18" t="n">
        <f aca="false">IF(N2268 = 1, IF((I2268 + (N2268 * M2268)) &gt; D2269, MAX(C2269,J2268), I2268 + (N2268 * M2268)), IF((I2268 + (N2268 * M2268)) &lt; C2269, MIN(D2269,J2268), I2268 + (N2268 * M2268)))</f>
        <v>83.5910144712129</v>
      </c>
      <c r="J2269" s="19" t="n">
        <f aca="false">IF(N2269 = 1, MAX(C2269, J2268), MIN(J2268,D2269))</f>
        <v>100</v>
      </c>
      <c r="K2269" s="19" t="n">
        <f aca="false">ABS(J2269 - I2269)</f>
        <v>16.4089855287871</v>
      </c>
      <c r="L2269" s="19" t="n">
        <f aca="false">IF(N2269 &lt;&gt; N2268, $H$2, IF(J2269 &lt;&gt; J2268, IF(L2268 &lt; $H$6, L2268 +$H$4, L2268), L2268))</f>
        <v>0.1</v>
      </c>
      <c r="M2269" s="19" t="n">
        <f aca="false">L2269 * K2269</f>
        <v>1.64089855287871</v>
      </c>
      <c r="N2269" s="12" t="n">
        <f aca="false">IF(N2268 = 1, IF(D2269 &gt; I2269, 1, -1), IF(I2269 &gt; C2269, -1, 1))</f>
        <v>1</v>
      </c>
      <c r="O2269" s="12" t="n">
        <f aca="false">IF(N2269 =N2268, O2268 + 1, 1)</f>
        <v>9</v>
      </c>
    </row>
    <row collapsed="false" customFormat="false" customHeight="true" hidden="false" ht="13.3" outlineLevel="0" r="2270">
      <c r="A2270" s="17" t="n">
        <v>39853</v>
      </c>
      <c r="B2270" s="14" t="n">
        <v>100</v>
      </c>
      <c r="C2270" s="14" t="n">
        <v>103</v>
      </c>
      <c r="D2270" s="14" t="n">
        <v>99.5</v>
      </c>
      <c r="E2270" s="14" t="n">
        <v>102.51</v>
      </c>
      <c r="F2270" s="14" t="n">
        <v>25536100</v>
      </c>
      <c r="G2270" s="14" t="n">
        <v>102.07</v>
      </c>
      <c r="I2270" s="18" t="n">
        <f aca="false">IF(N2269 = 1, IF((I2269 + (N2269 * M2269)) &gt; D2270, MAX(C2270,J2269), I2269 + (N2269 * M2269)), IF((I2269 + (N2269 * M2269)) &lt; C2270, MIN(D2270,J2269), I2269 + (N2269 * M2269)))</f>
        <v>85.2319130240916</v>
      </c>
      <c r="J2270" s="19" t="n">
        <f aca="false">IF(N2270 = 1, MAX(C2270, J2269), MIN(J2269,D2270))</f>
        <v>103</v>
      </c>
      <c r="K2270" s="19" t="n">
        <f aca="false">ABS(J2270 - I2270)</f>
        <v>17.7680869759084</v>
      </c>
      <c r="L2270" s="19" t="n">
        <f aca="false">IF(N2270 &lt;&gt; N2269, $H$2, IF(J2270 &lt;&gt; J2269, IF(L2269 &lt; $H$6, L2269 +$H$4, L2269), L2269))</f>
        <v>0.12</v>
      </c>
      <c r="M2270" s="19" t="n">
        <f aca="false">L2270 * K2270</f>
        <v>2.13217043710901</v>
      </c>
      <c r="N2270" s="12" t="n">
        <f aca="false">IF(N2269 = 1, IF(D2270 &gt; I2270, 1, -1), IF(I2270 &gt; C2270, -1, 1))</f>
        <v>1</v>
      </c>
      <c r="O2270" s="12" t="n">
        <f aca="false">IF(N2270 =N2269, O2269 + 1, 1)</f>
        <v>10</v>
      </c>
    </row>
    <row collapsed="false" customFormat="false" customHeight="true" hidden="false" ht="13.3" outlineLevel="0" r="2271">
      <c r="A2271" s="17" t="n">
        <v>39854</v>
      </c>
      <c r="B2271" s="14" t="n">
        <v>101.33</v>
      </c>
      <c r="C2271" s="14" t="n">
        <v>102.51</v>
      </c>
      <c r="D2271" s="14" t="n">
        <v>97.06</v>
      </c>
      <c r="E2271" s="14" t="n">
        <v>97.83</v>
      </c>
      <c r="F2271" s="14" t="n">
        <v>30323600</v>
      </c>
      <c r="G2271" s="14" t="n">
        <v>97.41</v>
      </c>
      <c r="I2271" s="18" t="n">
        <f aca="false">IF(N2270 = 1, IF((I2270 + (N2270 * M2270)) &gt; D2271, MAX(C2271,J2270), I2270 + (N2270 * M2270)), IF((I2270 + (N2270 * M2270)) &lt; C2271, MIN(D2271,J2270), I2270 + (N2270 * M2270)))</f>
        <v>87.3640834612006</v>
      </c>
      <c r="J2271" s="19" t="n">
        <f aca="false">IF(N2271 = 1, MAX(C2271, J2270), MIN(J2270,D2271))</f>
        <v>103</v>
      </c>
      <c r="K2271" s="19" t="n">
        <f aca="false">ABS(J2271 - I2271)</f>
        <v>15.6359165387994</v>
      </c>
      <c r="L2271" s="19" t="n">
        <f aca="false">IF(N2271 &lt;&gt; N2270, $H$2, IF(J2271 &lt;&gt; J2270, IF(L2270 &lt; $H$6, L2270 +$H$4, L2270), L2270))</f>
        <v>0.12</v>
      </c>
      <c r="M2271" s="19" t="n">
        <f aca="false">L2271 * K2271</f>
        <v>1.87630998465593</v>
      </c>
      <c r="N2271" s="12" t="n">
        <f aca="false">IF(N2270 = 1, IF(D2271 &gt; I2271, 1, -1), IF(I2271 &gt; C2271, -1, 1))</f>
        <v>1</v>
      </c>
      <c r="O2271" s="12" t="n">
        <f aca="false">IF(N2271 =N2270, O2270 + 1, 1)</f>
        <v>11</v>
      </c>
    </row>
    <row collapsed="false" customFormat="false" customHeight="true" hidden="false" ht="13.3" outlineLevel="0" r="2272">
      <c r="A2272" s="17" t="n">
        <v>39855</v>
      </c>
      <c r="B2272" s="14" t="n">
        <v>96.37</v>
      </c>
      <c r="C2272" s="14" t="n">
        <v>98.31</v>
      </c>
      <c r="D2272" s="14" t="n">
        <v>95.77</v>
      </c>
      <c r="E2272" s="14" t="n">
        <v>96.82</v>
      </c>
      <c r="F2272" s="14" t="n">
        <v>24106200</v>
      </c>
      <c r="G2272" s="14" t="n">
        <v>96.41</v>
      </c>
      <c r="I2272" s="18" t="n">
        <f aca="false">IF(N2271 = 1, IF((I2271 + (N2271 * M2271)) &gt; D2272, MAX(C2272,J2271), I2271 + (N2271 * M2271)), IF((I2271 + (N2271 * M2271)) &lt; C2272, MIN(D2272,J2271), I2271 + (N2271 * M2271)))</f>
        <v>89.2403934458566</v>
      </c>
      <c r="J2272" s="19" t="n">
        <f aca="false">IF(N2272 = 1, MAX(C2272, J2271), MIN(J2271,D2272))</f>
        <v>103</v>
      </c>
      <c r="K2272" s="19" t="n">
        <f aca="false">ABS(J2272 - I2272)</f>
        <v>13.7596065541435</v>
      </c>
      <c r="L2272" s="19" t="n">
        <f aca="false">IF(N2272 &lt;&gt; N2271, $H$2, IF(J2272 &lt;&gt; J2271, IF(L2271 &lt; $H$6, L2271 +$H$4, L2271), L2271))</f>
        <v>0.12</v>
      </c>
      <c r="M2272" s="19" t="n">
        <f aca="false">L2272 * K2272</f>
        <v>1.65115278649722</v>
      </c>
      <c r="N2272" s="12" t="n">
        <f aca="false">IF(N2271 = 1, IF(D2272 &gt; I2272, 1, -1), IF(I2272 &gt; C2272, -1, 1))</f>
        <v>1</v>
      </c>
      <c r="O2272" s="12" t="n">
        <f aca="false">IF(N2272 =N2271, O2271 + 1, 1)</f>
        <v>12</v>
      </c>
    </row>
    <row collapsed="false" customFormat="false" customHeight="true" hidden="false" ht="13.3" outlineLevel="0" r="2273">
      <c r="A2273" s="17" t="n">
        <v>39856</v>
      </c>
      <c r="B2273" s="14" t="n">
        <v>95.83</v>
      </c>
      <c r="C2273" s="14" t="n">
        <v>99.75</v>
      </c>
      <c r="D2273" s="14" t="n">
        <v>95.83</v>
      </c>
      <c r="E2273" s="14" t="n">
        <v>99.27</v>
      </c>
      <c r="F2273" s="14" t="n">
        <v>29185300</v>
      </c>
      <c r="G2273" s="14" t="n">
        <v>98.85</v>
      </c>
      <c r="I2273" s="18" t="n">
        <f aca="false">IF(N2272 = 1, IF((I2272 + (N2272 * M2272)) &gt; D2273, MAX(C2273,J2272), I2272 + (N2272 * M2272)), IF((I2272 + (N2272 * M2272)) &lt; C2273, MIN(D2273,J2272), I2272 + (N2272 * M2272)))</f>
        <v>90.8915462323538</v>
      </c>
      <c r="J2273" s="19" t="n">
        <f aca="false">IF(N2273 = 1, MAX(C2273, J2272), MIN(J2272,D2273))</f>
        <v>103</v>
      </c>
      <c r="K2273" s="19" t="n">
        <f aca="false">ABS(J2273 - I2273)</f>
        <v>12.1084537676462</v>
      </c>
      <c r="L2273" s="19" t="n">
        <f aca="false">IF(N2273 &lt;&gt; N2272, $H$2, IF(J2273 &lt;&gt; J2272, IF(L2272 &lt; $H$6, L2272 +$H$4, L2272), L2272))</f>
        <v>0.12</v>
      </c>
      <c r="M2273" s="19" t="n">
        <f aca="false">L2273 * K2273</f>
        <v>1.45301445211755</v>
      </c>
      <c r="N2273" s="12" t="n">
        <f aca="false">IF(N2272 = 1, IF(D2273 &gt; I2273, 1, -1), IF(I2273 &gt; C2273, -1, 1))</f>
        <v>1</v>
      </c>
      <c r="O2273" s="12" t="n">
        <f aca="false">IF(N2273 =N2272, O2272 + 1, 1)</f>
        <v>13</v>
      </c>
    </row>
    <row collapsed="false" customFormat="false" customHeight="true" hidden="false" ht="13.3" outlineLevel="0" r="2274">
      <c r="A2274" s="17" t="n">
        <v>39857</v>
      </c>
      <c r="B2274" s="14" t="n">
        <v>98.99</v>
      </c>
      <c r="C2274" s="14" t="n">
        <v>99.94</v>
      </c>
      <c r="D2274" s="14" t="n">
        <v>98.12</v>
      </c>
      <c r="E2274" s="14" t="n">
        <v>99.16</v>
      </c>
      <c r="F2274" s="14" t="n">
        <v>21749200</v>
      </c>
      <c r="G2274" s="14" t="n">
        <v>98.74</v>
      </c>
      <c r="I2274" s="18" t="n">
        <f aca="false">IF(N2273 = 1, IF((I2273 + (N2273 * M2273)) &gt; D2274, MAX(C2274,J2273), I2273 + (N2273 * M2273)), IF((I2273 + (N2273 * M2273)) &lt; C2274, MIN(D2274,J2273), I2273 + (N2273 * M2273)))</f>
        <v>92.3445606844713</v>
      </c>
      <c r="J2274" s="19" t="n">
        <f aca="false">IF(N2274 = 1, MAX(C2274, J2273), MIN(J2273,D2274))</f>
        <v>103</v>
      </c>
      <c r="K2274" s="19" t="n">
        <f aca="false">ABS(J2274 - I2274)</f>
        <v>10.6554393155287</v>
      </c>
      <c r="L2274" s="19" t="n">
        <f aca="false">IF(N2274 &lt;&gt; N2273, $H$2, IF(J2274 &lt;&gt; J2273, IF(L2273 &lt; $H$6, L2273 +$H$4, L2273), L2273))</f>
        <v>0.12</v>
      </c>
      <c r="M2274" s="19" t="n">
        <f aca="false">L2274 * K2274</f>
        <v>1.27865271786344</v>
      </c>
      <c r="N2274" s="12" t="n">
        <f aca="false">IF(N2273 = 1, IF(D2274 &gt; I2274, 1, -1), IF(I2274 &gt; C2274, -1, 1))</f>
        <v>1</v>
      </c>
      <c r="O2274" s="12" t="n">
        <f aca="false">IF(N2274 =N2273, O2273 + 1, 1)</f>
        <v>14</v>
      </c>
    </row>
    <row collapsed="false" customFormat="false" customHeight="true" hidden="false" ht="13.3" outlineLevel="0" r="2275">
      <c r="A2275" s="17" t="n">
        <v>39861</v>
      </c>
      <c r="B2275" s="14" t="n">
        <v>96.87</v>
      </c>
      <c r="C2275" s="14" t="n">
        <v>97.04</v>
      </c>
      <c r="D2275" s="14" t="n">
        <v>94.28</v>
      </c>
      <c r="E2275" s="14" t="n">
        <v>94.53</v>
      </c>
      <c r="F2275" s="14" t="n">
        <v>24222800</v>
      </c>
      <c r="G2275" s="14" t="n">
        <v>94.13</v>
      </c>
      <c r="I2275" s="18" t="n">
        <f aca="false">IF(N2274 = 1, IF((I2274 + (N2274 * M2274)) &gt; D2275, MAX(C2275,J2274), I2274 + (N2274 * M2274)), IF((I2274 + (N2274 * M2274)) &lt; C2275, MIN(D2275,J2274), I2274 + (N2274 * M2274)))</f>
        <v>93.6232134023348</v>
      </c>
      <c r="J2275" s="19" t="n">
        <f aca="false">IF(N2275 = 1, MAX(C2275, J2274), MIN(J2274,D2275))</f>
        <v>103</v>
      </c>
      <c r="K2275" s="19" t="n">
        <f aca="false">ABS(J2275 - I2275)</f>
        <v>9.37678659766526</v>
      </c>
      <c r="L2275" s="19" t="n">
        <f aca="false">IF(N2275 &lt;&gt; N2274, $H$2, IF(J2275 &lt;&gt; J2274, IF(L2274 &lt; $H$6, L2274 +$H$4, L2274), L2274))</f>
        <v>0.12</v>
      </c>
      <c r="M2275" s="19" t="n">
        <f aca="false">L2275 * K2275</f>
        <v>1.12521439171983</v>
      </c>
      <c r="N2275" s="12" t="n">
        <f aca="false">IF(N2274 = 1, IF(D2275 &gt; I2275, 1, -1), IF(I2275 &gt; C2275, -1, 1))</f>
        <v>1</v>
      </c>
      <c r="O2275" s="12" t="n">
        <f aca="false">IF(N2275 =N2274, O2274 + 1, 1)</f>
        <v>15</v>
      </c>
    </row>
    <row collapsed="false" customFormat="false" customHeight="true" hidden="false" ht="13.3" outlineLevel="0" r="2276">
      <c r="A2276" s="17" t="n">
        <v>39862</v>
      </c>
      <c r="B2276" s="14" t="n">
        <v>95.05</v>
      </c>
      <c r="C2276" s="14" t="n">
        <v>95.85</v>
      </c>
      <c r="D2276" s="14" t="n">
        <v>92.72</v>
      </c>
      <c r="E2276" s="14" t="n">
        <v>94.37</v>
      </c>
      <c r="F2276" s="14" t="n">
        <v>24456400</v>
      </c>
      <c r="G2276" s="14" t="n">
        <v>93.97</v>
      </c>
      <c r="I2276" s="18" t="n">
        <f aca="false">IF(N2275 = 1, IF((I2275 + (N2275 * M2275)) &gt; D2276, MAX(C2276,J2275), I2275 + (N2275 * M2275)), IF((I2275 + (N2275 * M2275)) &lt; C2276, MIN(D2276,J2275), I2275 + (N2275 * M2275)))</f>
        <v>103</v>
      </c>
      <c r="J2276" s="19" t="n">
        <f aca="false">IF(N2276 = 1, MAX(C2276, J2275), MIN(J2275,D2276))</f>
        <v>92.72</v>
      </c>
      <c r="K2276" s="19" t="n">
        <f aca="false">ABS(J2276 - I2276)</f>
        <v>10.28</v>
      </c>
      <c r="L2276" s="19" t="n">
        <f aca="false">IF(N2276 &lt;&gt; N2275, $H$2, IF(J2276 &lt;&gt; J2275, IF(L2275 &lt; $H$6, L2275 +$H$4, L2275), L2275))</f>
        <v>0.02</v>
      </c>
      <c r="M2276" s="19" t="n">
        <f aca="false">L2276 * K2276</f>
        <v>0.2056</v>
      </c>
      <c r="N2276" s="12" t="n">
        <f aca="false">IF(N2275 = 1, IF(D2276 &gt; I2276, 1, -1), IF(I2276 &gt; C2276, -1, 1))</f>
        <v>-1</v>
      </c>
      <c r="O2276" s="12" t="n">
        <f aca="false">IF(N2276 =N2275, O2275 + 1, 1)</f>
        <v>1</v>
      </c>
    </row>
    <row collapsed="false" customFormat="false" customHeight="true" hidden="false" ht="13.3" outlineLevel="0" r="2277">
      <c r="A2277" s="17" t="n">
        <v>39863</v>
      </c>
      <c r="B2277" s="14" t="n">
        <v>93.37</v>
      </c>
      <c r="C2277" s="14" t="n">
        <v>94.25</v>
      </c>
      <c r="D2277" s="14" t="n">
        <v>90.11</v>
      </c>
      <c r="E2277" s="14" t="n">
        <v>90.64</v>
      </c>
      <c r="F2277" s="14" t="n">
        <v>32957300</v>
      </c>
      <c r="G2277" s="14" t="n">
        <v>90.25</v>
      </c>
      <c r="I2277" s="18" t="n">
        <f aca="false">IF(N2276 = 1, IF((I2276 + (N2276 * M2276)) &gt; D2277, MAX(C2277,J2276), I2276 + (N2276 * M2276)), IF((I2276 + (N2276 * M2276)) &lt; C2277, MIN(D2277,J2276), I2276 + (N2276 * M2276)))</f>
        <v>102.7944</v>
      </c>
      <c r="J2277" s="19" t="n">
        <f aca="false">IF(N2277 = 1, MAX(C2277, J2276), MIN(J2276,D2277))</f>
        <v>90.11</v>
      </c>
      <c r="K2277" s="19" t="n">
        <f aca="false">ABS(J2277 - I2277)</f>
        <v>12.6844</v>
      </c>
      <c r="L2277" s="19" t="n">
        <f aca="false">IF(N2277 &lt;&gt; N2276, $H$2, IF(J2277 &lt;&gt; J2276, IF(L2276 &lt; $H$6, L2276 +$H$4, L2276), L2276))</f>
        <v>0.04</v>
      </c>
      <c r="M2277" s="19" t="n">
        <f aca="false">L2277 * K2277</f>
        <v>0.507376</v>
      </c>
      <c r="N2277" s="12" t="n">
        <f aca="false">IF(N2276 = 1, IF(D2277 &gt; I2277, 1, -1), IF(I2277 &gt; C2277, -1, 1))</f>
        <v>-1</v>
      </c>
      <c r="O2277" s="12" t="n">
        <f aca="false">IF(N2277 =N2276, O2276 + 1, 1)</f>
        <v>2</v>
      </c>
    </row>
    <row collapsed="false" customFormat="false" customHeight="true" hidden="false" ht="13.3" outlineLevel="0" r="2278">
      <c r="A2278" s="17" t="n">
        <v>39864</v>
      </c>
      <c r="B2278" s="14" t="n">
        <v>89.4</v>
      </c>
      <c r="C2278" s="14" t="n">
        <v>92.4</v>
      </c>
      <c r="D2278" s="14" t="n">
        <v>89</v>
      </c>
      <c r="E2278" s="14" t="n">
        <v>91.2</v>
      </c>
      <c r="F2278" s="14" t="n">
        <v>26797000</v>
      </c>
      <c r="G2278" s="14" t="n">
        <v>90.81</v>
      </c>
      <c r="I2278" s="18" t="n">
        <f aca="false">IF(N2277 = 1, IF((I2277 + (N2277 * M2277)) &gt; D2278, MAX(C2278,J2277), I2277 + (N2277 * M2277)), IF((I2277 + (N2277 * M2277)) &lt; C2278, MIN(D2278,J2277), I2277 + (N2277 * M2277)))</f>
        <v>102.287024</v>
      </c>
      <c r="J2278" s="19" t="n">
        <f aca="false">IF(N2278 = 1, MAX(C2278, J2277), MIN(J2277,D2278))</f>
        <v>89</v>
      </c>
      <c r="K2278" s="19" t="n">
        <f aca="false">ABS(J2278 - I2278)</f>
        <v>13.287024</v>
      </c>
      <c r="L2278" s="19" t="n">
        <f aca="false">IF(N2278 &lt;&gt; N2277, $H$2, IF(J2278 &lt;&gt; J2277, IF(L2277 &lt; $H$6, L2277 +$H$4, L2277), L2277))</f>
        <v>0.06</v>
      </c>
      <c r="M2278" s="19" t="n">
        <f aca="false">L2278 * K2278</f>
        <v>0.79722144</v>
      </c>
      <c r="N2278" s="12" t="n">
        <f aca="false">IF(N2277 = 1, IF(D2278 &gt; I2278, 1, -1), IF(I2278 &gt; C2278, -1, 1))</f>
        <v>-1</v>
      </c>
      <c r="O2278" s="12" t="n">
        <f aca="false">IF(N2278 =N2277, O2277 + 1, 1)</f>
        <v>3</v>
      </c>
    </row>
    <row collapsed="false" customFormat="false" customHeight="true" hidden="false" ht="13.3" outlineLevel="0" r="2279">
      <c r="A2279" s="17" t="n">
        <v>39867</v>
      </c>
      <c r="B2279" s="14" t="n">
        <v>91.65</v>
      </c>
      <c r="C2279" s="14" t="n">
        <v>92</v>
      </c>
      <c r="D2279" s="14" t="n">
        <v>86.51</v>
      </c>
      <c r="E2279" s="14" t="n">
        <v>86.95</v>
      </c>
      <c r="F2279" s="14" t="n">
        <v>28106500</v>
      </c>
      <c r="G2279" s="14" t="n">
        <v>86.58</v>
      </c>
      <c r="I2279" s="18" t="n">
        <f aca="false">IF(N2278 = 1, IF((I2278 + (N2278 * M2278)) &gt; D2279, MAX(C2279,J2278), I2278 + (N2278 * M2278)), IF((I2278 + (N2278 * M2278)) &lt; C2279, MIN(D2279,J2278), I2278 + (N2278 * M2278)))</f>
        <v>101.48980256</v>
      </c>
      <c r="J2279" s="19" t="n">
        <f aca="false">IF(N2279 = 1, MAX(C2279, J2278), MIN(J2278,D2279))</f>
        <v>86.51</v>
      </c>
      <c r="K2279" s="19" t="n">
        <f aca="false">ABS(J2279 - I2279)</f>
        <v>14.97980256</v>
      </c>
      <c r="L2279" s="19" t="n">
        <f aca="false">IF(N2279 &lt;&gt; N2278, $H$2, IF(J2279 &lt;&gt; J2278, IF(L2278 &lt; $H$6, L2278 +$H$4, L2278), L2278))</f>
        <v>0.08</v>
      </c>
      <c r="M2279" s="19" t="n">
        <f aca="false">L2279 * K2279</f>
        <v>1.1983842048</v>
      </c>
      <c r="N2279" s="12" t="n">
        <f aca="false">IF(N2278 = 1, IF(D2279 &gt; I2279, 1, -1), IF(I2279 &gt; C2279, -1, 1))</f>
        <v>-1</v>
      </c>
      <c r="O2279" s="12" t="n">
        <f aca="false">IF(N2279 =N2278, O2278 + 1, 1)</f>
        <v>4</v>
      </c>
    </row>
    <row collapsed="false" customFormat="false" customHeight="true" hidden="false" ht="13.3" outlineLevel="0" r="2280">
      <c r="A2280" s="17" t="n">
        <v>39868</v>
      </c>
      <c r="B2280" s="14" t="n">
        <v>87.45</v>
      </c>
      <c r="C2280" s="14" t="n">
        <v>90.89</v>
      </c>
      <c r="D2280" s="14" t="n">
        <v>87</v>
      </c>
      <c r="E2280" s="14" t="n">
        <v>90.25</v>
      </c>
      <c r="F2280" s="14" t="n">
        <v>28825200</v>
      </c>
      <c r="G2280" s="14" t="n">
        <v>89.86</v>
      </c>
      <c r="I2280" s="18" t="n">
        <f aca="false">IF(N2279 = 1, IF((I2279 + (N2279 * M2279)) &gt; D2280, MAX(C2280,J2279), I2279 + (N2279 * M2279)), IF((I2279 + (N2279 * M2279)) &lt; C2280, MIN(D2280,J2279), I2279 + (N2279 * M2279)))</f>
        <v>100.2914183552</v>
      </c>
      <c r="J2280" s="19" t="n">
        <f aca="false">IF(N2280 = 1, MAX(C2280, J2279), MIN(J2279,D2280))</f>
        <v>86.51</v>
      </c>
      <c r="K2280" s="19" t="n">
        <f aca="false">ABS(J2280 - I2280)</f>
        <v>13.7814183552</v>
      </c>
      <c r="L2280" s="19" t="n">
        <f aca="false">IF(N2280 &lt;&gt; N2279, $H$2, IF(J2280 &lt;&gt; J2279, IF(L2279 &lt; $H$6, L2279 +$H$4, L2279), L2279))</f>
        <v>0.08</v>
      </c>
      <c r="M2280" s="19" t="n">
        <f aca="false">L2280 * K2280</f>
        <v>1.102513468416</v>
      </c>
      <c r="N2280" s="12" t="n">
        <f aca="false">IF(N2279 = 1, IF(D2280 &gt; I2280, 1, -1), IF(I2280 &gt; C2280, -1, 1))</f>
        <v>-1</v>
      </c>
      <c r="O2280" s="12" t="n">
        <f aca="false">IF(N2280 =N2279, O2279 + 1, 1)</f>
        <v>5</v>
      </c>
    </row>
    <row collapsed="false" customFormat="false" customHeight="true" hidden="false" ht="13.3" outlineLevel="0" r="2281">
      <c r="A2281" s="17" t="n">
        <v>39869</v>
      </c>
      <c r="B2281" s="14" t="n">
        <v>89.86</v>
      </c>
      <c r="C2281" s="14" t="n">
        <v>92.92</v>
      </c>
      <c r="D2281" s="14" t="n">
        <v>89.25</v>
      </c>
      <c r="E2281" s="14" t="n">
        <v>91.16</v>
      </c>
      <c r="F2281" s="14" t="n">
        <v>29751900</v>
      </c>
      <c r="G2281" s="14" t="n">
        <v>90.77</v>
      </c>
      <c r="I2281" s="18" t="n">
        <f aca="false">IF(N2280 = 1, IF((I2280 + (N2280 * M2280)) &gt; D2281, MAX(C2281,J2280), I2280 + (N2280 * M2280)), IF((I2280 + (N2280 * M2280)) &lt; C2281, MIN(D2281,J2280), I2280 + (N2280 * M2280)))</f>
        <v>99.188904886784</v>
      </c>
      <c r="J2281" s="19" t="n">
        <f aca="false">IF(N2281 = 1, MAX(C2281, J2280), MIN(J2280,D2281))</f>
        <v>86.51</v>
      </c>
      <c r="K2281" s="19" t="n">
        <f aca="false">ABS(J2281 - I2281)</f>
        <v>12.678904886784</v>
      </c>
      <c r="L2281" s="19" t="n">
        <f aca="false">IF(N2281 &lt;&gt; N2280, $H$2, IF(J2281 &lt;&gt; J2280, IF(L2280 &lt; $H$6, L2280 +$H$4, L2280), L2280))</f>
        <v>0.08</v>
      </c>
      <c r="M2281" s="19" t="n">
        <f aca="false">L2281 * K2281</f>
        <v>1.01431239094272</v>
      </c>
      <c r="N2281" s="12" t="n">
        <f aca="false">IF(N2280 = 1, IF(D2281 &gt; I2281, 1, -1), IF(I2281 &gt; C2281, -1, 1))</f>
        <v>-1</v>
      </c>
      <c r="O2281" s="12" t="n">
        <f aca="false">IF(N2281 =N2280, O2280 + 1, 1)</f>
        <v>6</v>
      </c>
    </row>
    <row collapsed="false" customFormat="false" customHeight="true" hidden="false" ht="13.3" outlineLevel="0" r="2282">
      <c r="A2282" s="17" t="n">
        <v>39870</v>
      </c>
      <c r="B2282" s="14" t="n">
        <v>92</v>
      </c>
      <c r="C2282" s="14" t="n">
        <v>92.92</v>
      </c>
      <c r="D2282" s="14" t="n">
        <v>88.96</v>
      </c>
      <c r="E2282" s="14" t="n">
        <v>89.19</v>
      </c>
      <c r="F2282" s="14" t="n">
        <v>22495300</v>
      </c>
      <c r="G2282" s="14" t="n">
        <v>88.81</v>
      </c>
      <c r="I2282" s="18" t="n">
        <f aca="false">IF(N2281 = 1, IF((I2281 + (N2281 * M2281)) &gt; D2282, MAX(C2282,J2281), I2281 + (N2281 * M2281)), IF((I2281 + (N2281 * M2281)) &lt; C2282, MIN(D2282,J2281), I2281 + (N2281 * M2281)))</f>
        <v>98.1745924958413</v>
      </c>
      <c r="J2282" s="19" t="n">
        <f aca="false">IF(N2282 = 1, MAX(C2282, J2281), MIN(J2281,D2282))</f>
        <v>86.51</v>
      </c>
      <c r="K2282" s="19" t="n">
        <f aca="false">ABS(J2282 - I2282)</f>
        <v>11.6645924958413</v>
      </c>
      <c r="L2282" s="19" t="n">
        <f aca="false">IF(N2282 &lt;&gt; N2281, $H$2, IF(J2282 &lt;&gt; J2281, IF(L2281 &lt; $H$6, L2281 +$H$4, L2281), L2281))</f>
        <v>0.08</v>
      </c>
      <c r="M2282" s="19" t="n">
        <f aca="false">L2282 * K2282</f>
        <v>0.933167399667302</v>
      </c>
      <c r="N2282" s="12" t="n">
        <f aca="false">IF(N2281 = 1, IF(D2282 &gt; I2282, 1, -1), IF(I2282 &gt; C2282, -1, 1))</f>
        <v>-1</v>
      </c>
      <c r="O2282" s="12" t="n">
        <f aca="false">IF(N2282 =N2281, O2281 + 1, 1)</f>
        <v>7</v>
      </c>
    </row>
    <row collapsed="false" customFormat="false" customHeight="true" hidden="false" ht="13.3" outlineLevel="0" r="2283">
      <c r="A2283" s="17" t="n">
        <v>39871</v>
      </c>
      <c r="B2283" s="14" t="n">
        <v>87.93</v>
      </c>
      <c r="C2283" s="14" t="n">
        <v>91.3</v>
      </c>
      <c r="D2283" s="14" t="n">
        <v>87.67</v>
      </c>
      <c r="E2283" s="14" t="n">
        <v>89.31</v>
      </c>
      <c r="F2283" s="14" t="n">
        <v>25237800</v>
      </c>
      <c r="G2283" s="14" t="n">
        <v>88.93</v>
      </c>
      <c r="I2283" s="18" t="n">
        <f aca="false">IF(N2282 = 1, IF((I2282 + (N2282 * M2282)) &gt; D2283, MAX(C2283,J2282), I2282 + (N2282 * M2282)), IF((I2282 + (N2282 * M2282)) &lt; C2283, MIN(D2283,J2282), I2282 + (N2282 * M2282)))</f>
        <v>97.241425096174</v>
      </c>
      <c r="J2283" s="19" t="n">
        <f aca="false">IF(N2283 = 1, MAX(C2283, J2282), MIN(J2282,D2283))</f>
        <v>86.51</v>
      </c>
      <c r="K2283" s="19" t="n">
        <f aca="false">ABS(J2283 - I2283)</f>
        <v>10.731425096174</v>
      </c>
      <c r="L2283" s="19" t="n">
        <f aca="false">IF(N2283 &lt;&gt; N2282, $H$2, IF(J2283 &lt;&gt; J2282, IF(L2282 &lt; $H$6, L2282 +$H$4, L2282), L2282))</f>
        <v>0.08</v>
      </c>
      <c r="M2283" s="19" t="n">
        <f aca="false">L2283 * K2283</f>
        <v>0.858514007693918</v>
      </c>
      <c r="N2283" s="12" t="n">
        <f aca="false">IF(N2282 = 1, IF(D2283 &gt; I2283, 1, -1), IF(I2283 &gt; C2283, -1, 1))</f>
        <v>-1</v>
      </c>
      <c r="O2283" s="12" t="n">
        <f aca="false">IF(N2283 =N2282, O2282 + 1, 1)</f>
        <v>8</v>
      </c>
    </row>
    <row collapsed="false" customFormat="false" customHeight="true" hidden="false" ht="13.3" outlineLevel="0" r="2284">
      <c r="A2284" s="17" t="n">
        <v>39874</v>
      </c>
      <c r="B2284" s="14" t="n">
        <v>88.12</v>
      </c>
      <c r="C2284" s="14" t="n">
        <v>91.2</v>
      </c>
      <c r="D2284" s="14" t="n">
        <v>87.67</v>
      </c>
      <c r="E2284" s="14" t="n">
        <v>87.94</v>
      </c>
      <c r="F2284" s="14" t="n">
        <v>27533200</v>
      </c>
      <c r="G2284" s="14" t="n">
        <v>87.56</v>
      </c>
      <c r="I2284" s="18" t="n">
        <f aca="false">IF(N2283 = 1, IF((I2283 + (N2283 * M2283)) &gt; D2284, MAX(C2284,J2283), I2283 + (N2283 * M2283)), IF((I2283 + (N2283 * M2283)) &lt; C2284, MIN(D2284,J2283), I2283 + (N2283 * M2283)))</f>
        <v>96.3829110884801</v>
      </c>
      <c r="J2284" s="19" t="n">
        <f aca="false">IF(N2284 = 1, MAX(C2284, J2283), MIN(J2283,D2284))</f>
        <v>86.51</v>
      </c>
      <c r="K2284" s="19" t="n">
        <f aca="false">ABS(J2284 - I2284)</f>
        <v>9.87291108848007</v>
      </c>
      <c r="L2284" s="19" t="n">
        <f aca="false">IF(N2284 &lt;&gt; N2283, $H$2, IF(J2284 &lt;&gt; J2283, IF(L2283 &lt; $H$6, L2283 +$H$4, L2283), L2283))</f>
        <v>0.08</v>
      </c>
      <c r="M2284" s="19" t="n">
        <f aca="false">L2284 * K2284</f>
        <v>0.789832887078405</v>
      </c>
      <c r="N2284" s="12" t="n">
        <f aca="false">IF(N2283 = 1, IF(D2284 &gt; I2284, 1, -1), IF(I2284 &gt; C2284, -1, 1))</f>
        <v>-1</v>
      </c>
      <c r="O2284" s="12" t="n">
        <f aca="false">IF(N2284 =N2283, O2283 + 1, 1)</f>
        <v>9</v>
      </c>
    </row>
    <row collapsed="false" customFormat="false" customHeight="true" hidden="false" ht="13.3" outlineLevel="0" r="2285">
      <c r="A2285" s="17" t="n">
        <v>39875</v>
      </c>
      <c r="B2285" s="14" t="n">
        <v>88.93</v>
      </c>
      <c r="C2285" s="14" t="n">
        <v>90.74</v>
      </c>
      <c r="D2285" s="14" t="n">
        <v>87.88</v>
      </c>
      <c r="E2285" s="14" t="n">
        <v>88.37</v>
      </c>
      <c r="F2285" s="14" t="n">
        <v>25869300</v>
      </c>
      <c r="G2285" s="14" t="n">
        <v>87.99</v>
      </c>
      <c r="I2285" s="18" t="n">
        <f aca="false">IF(N2284 = 1, IF((I2284 + (N2284 * M2284)) &gt; D2285, MAX(C2285,J2284), I2284 + (N2284 * M2284)), IF((I2284 + (N2284 * M2284)) &lt; C2285, MIN(D2285,J2284), I2284 + (N2284 * M2284)))</f>
        <v>95.5930782014017</v>
      </c>
      <c r="J2285" s="19" t="n">
        <f aca="false">IF(N2285 = 1, MAX(C2285, J2284), MIN(J2284,D2285))</f>
        <v>86.51</v>
      </c>
      <c r="K2285" s="19" t="n">
        <f aca="false">ABS(J2285 - I2285)</f>
        <v>9.08307820140166</v>
      </c>
      <c r="L2285" s="19" t="n">
        <f aca="false">IF(N2285 &lt;&gt; N2284, $H$2, IF(J2285 &lt;&gt; J2284, IF(L2284 &lt; $H$6, L2284 +$H$4, L2284), L2284))</f>
        <v>0.08</v>
      </c>
      <c r="M2285" s="19" t="n">
        <f aca="false">L2285 * K2285</f>
        <v>0.726646256112133</v>
      </c>
      <c r="N2285" s="12" t="n">
        <f aca="false">IF(N2284 = 1, IF(D2285 &gt; I2285, 1, -1), IF(I2285 &gt; C2285, -1, 1))</f>
        <v>-1</v>
      </c>
      <c r="O2285" s="12" t="n">
        <f aca="false">IF(N2285 =N2284, O2284 + 1, 1)</f>
        <v>10</v>
      </c>
    </row>
    <row collapsed="false" customFormat="false" customHeight="true" hidden="false" ht="13.3" outlineLevel="0" r="2286">
      <c r="A2286" s="17" t="n">
        <v>39876</v>
      </c>
      <c r="B2286" s="14" t="n">
        <v>90.18</v>
      </c>
      <c r="C2286" s="14" t="n">
        <v>92.77</v>
      </c>
      <c r="D2286" s="14" t="n">
        <v>89.45</v>
      </c>
      <c r="E2286" s="14" t="n">
        <v>91.17</v>
      </c>
      <c r="F2286" s="14" t="n">
        <v>26478700</v>
      </c>
      <c r="G2286" s="14" t="n">
        <v>90.78</v>
      </c>
      <c r="I2286" s="18" t="n">
        <f aca="false">IF(N2285 = 1, IF((I2285 + (N2285 * M2285)) &gt; D2286, MAX(C2286,J2285), I2285 + (N2285 * M2285)), IF((I2285 + (N2285 * M2285)) &lt; C2286, MIN(D2286,J2285), I2285 + (N2285 * M2285)))</f>
        <v>94.8664319452895</v>
      </c>
      <c r="J2286" s="19" t="n">
        <f aca="false">IF(N2286 = 1, MAX(C2286, J2285), MIN(J2285,D2286))</f>
        <v>86.51</v>
      </c>
      <c r="K2286" s="19" t="n">
        <f aca="false">ABS(J2286 - I2286)</f>
        <v>8.35643194528953</v>
      </c>
      <c r="L2286" s="19" t="n">
        <f aca="false">IF(N2286 &lt;&gt; N2285, $H$2, IF(J2286 &lt;&gt; J2285, IF(L2285 &lt; $H$6, L2285 +$H$4, L2285), L2285))</f>
        <v>0.08</v>
      </c>
      <c r="M2286" s="19" t="n">
        <f aca="false">L2286 * K2286</f>
        <v>0.668514555623162</v>
      </c>
      <c r="N2286" s="12" t="n">
        <f aca="false">IF(N2285 = 1, IF(D2286 &gt; I2286, 1, -1), IF(I2286 &gt; C2286, -1, 1))</f>
        <v>-1</v>
      </c>
      <c r="O2286" s="12" t="n">
        <f aca="false">IF(N2286 =N2285, O2285 + 1, 1)</f>
        <v>11</v>
      </c>
    </row>
    <row collapsed="false" customFormat="false" customHeight="true" hidden="false" ht="13.3" outlineLevel="0" r="2287">
      <c r="A2287" s="17" t="n">
        <v>39877</v>
      </c>
      <c r="B2287" s="14" t="n">
        <v>90.46</v>
      </c>
      <c r="C2287" s="14" t="n">
        <v>91.87</v>
      </c>
      <c r="D2287" s="14" t="n">
        <v>88.45</v>
      </c>
      <c r="E2287" s="14" t="n">
        <v>88.84</v>
      </c>
      <c r="F2287" s="14" t="n">
        <v>25246400</v>
      </c>
      <c r="G2287" s="14" t="n">
        <v>88.46</v>
      </c>
      <c r="I2287" s="18" t="n">
        <f aca="false">IF(N2286 = 1, IF((I2286 + (N2286 * M2286)) &gt; D2287, MAX(C2287,J2286), I2286 + (N2286 * M2286)), IF((I2286 + (N2286 * M2286)) &lt; C2287, MIN(D2287,J2286), I2286 + (N2286 * M2286)))</f>
        <v>94.1979173896664</v>
      </c>
      <c r="J2287" s="19" t="n">
        <f aca="false">IF(N2287 = 1, MAX(C2287, J2286), MIN(J2286,D2287))</f>
        <v>86.51</v>
      </c>
      <c r="K2287" s="19" t="n">
        <f aca="false">ABS(J2287 - I2287)</f>
        <v>7.68791738966637</v>
      </c>
      <c r="L2287" s="19" t="n">
        <f aca="false">IF(N2287 &lt;&gt; N2286, $H$2, IF(J2287 &lt;&gt; J2286, IF(L2286 &lt; $H$6, L2286 +$H$4, L2286), L2286))</f>
        <v>0.08</v>
      </c>
      <c r="M2287" s="19" t="n">
        <f aca="false">L2287 * K2287</f>
        <v>0.615033391173309</v>
      </c>
      <c r="N2287" s="12" t="n">
        <f aca="false">IF(N2286 = 1, IF(D2287 &gt; I2287, 1, -1), IF(I2287 &gt; C2287, -1, 1))</f>
        <v>-1</v>
      </c>
      <c r="O2287" s="12" t="n">
        <f aca="false">IF(N2287 =N2286, O2286 + 1, 1)</f>
        <v>12</v>
      </c>
    </row>
    <row collapsed="false" customFormat="false" customHeight="true" hidden="false" ht="13.3" outlineLevel="0" r="2288">
      <c r="A2288" s="17" t="n">
        <v>39878</v>
      </c>
      <c r="B2288" s="14" t="n">
        <v>88.34</v>
      </c>
      <c r="C2288" s="14" t="n">
        <v>88.4</v>
      </c>
      <c r="D2288" s="14" t="n">
        <v>82.33</v>
      </c>
      <c r="E2288" s="14" t="n">
        <v>85.3</v>
      </c>
      <c r="F2288" s="14" t="n">
        <v>36112400</v>
      </c>
      <c r="G2288" s="14" t="n">
        <v>84.94</v>
      </c>
      <c r="I2288" s="18" t="n">
        <f aca="false">IF(N2287 = 1, IF((I2287 + (N2287 * M2287)) &gt; D2288, MAX(C2288,J2287), I2287 + (N2287 * M2287)), IF((I2287 + (N2287 * M2287)) &lt; C2288, MIN(D2288,J2287), I2287 + (N2287 * M2287)))</f>
        <v>93.5828839984931</v>
      </c>
      <c r="J2288" s="19" t="n">
        <f aca="false">IF(N2288 = 1, MAX(C2288, J2287), MIN(J2287,D2288))</f>
        <v>82.33</v>
      </c>
      <c r="K2288" s="19" t="n">
        <f aca="false">ABS(J2288 - I2288)</f>
        <v>11.2528839984931</v>
      </c>
      <c r="L2288" s="19" t="n">
        <f aca="false">IF(N2288 &lt;&gt; N2287, $H$2, IF(J2288 &lt;&gt; J2287, IF(L2287 &lt; $H$6, L2287 +$H$4, L2287), L2287))</f>
        <v>0.1</v>
      </c>
      <c r="M2288" s="19" t="n">
        <f aca="false">L2288 * K2288</f>
        <v>1.12528839984931</v>
      </c>
      <c r="N2288" s="12" t="n">
        <f aca="false">IF(N2287 = 1, IF(D2288 &gt; I2288, 1, -1), IF(I2288 &gt; C2288, -1, 1))</f>
        <v>-1</v>
      </c>
      <c r="O2288" s="12" t="n">
        <f aca="false">IF(N2288 =N2287, O2287 + 1, 1)</f>
        <v>13</v>
      </c>
    </row>
    <row collapsed="false" customFormat="false" customHeight="true" hidden="false" ht="13.3" outlineLevel="0" r="2289">
      <c r="A2289" s="17" t="n">
        <v>39881</v>
      </c>
      <c r="B2289" s="14" t="n">
        <v>84.18</v>
      </c>
      <c r="C2289" s="14" t="n">
        <v>87.6</v>
      </c>
      <c r="D2289" s="14" t="n">
        <v>82.57</v>
      </c>
      <c r="E2289" s="14" t="n">
        <v>83.11</v>
      </c>
      <c r="F2289" s="14" t="n">
        <v>24939200</v>
      </c>
      <c r="G2289" s="14" t="n">
        <v>82.75</v>
      </c>
      <c r="I2289" s="18" t="n">
        <f aca="false">IF(N2288 = 1, IF((I2288 + (N2288 * M2288)) &gt; D2289, MAX(C2289,J2288), I2288 + (N2288 * M2288)), IF((I2288 + (N2288 * M2288)) &lt; C2289, MIN(D2289,J2288), I2288 + (N2288 * M2288)))</f>
        <v>92.4575955986438</v>
      </c>
      <c r="J2289" s="19" t="n">
        <f aca="false">IF(N2289 = 1, MAX(C2289, J2288), MIN(J2288,D2289))</f>
        <v>82.33</v>
      </c>
      <c r="K2289" s="19" t="n">
        <f aca="false">ABS(J2289 - I2289)</f>
        <v>10.1275955986438</v>
      </c>
      <c r="L2289" s="19" t="n">
        <f aca="false">IF(N2289 &lt;&gt; N2288, $H$2, IF(J2289 &lt;&gt; J2288, IF(L2288 &lt; $H$6, L2288 +$H$4, L2288), L2288))</f>
        <v>0.1</v>
      </c>
      <c r="M2289" s="19" t="n">
        <f aca="false">L2289 * K2289</f>
        <v>1.01275955986438</v>
      </c>
      <c r="N2289" s="12" t="n">
        <f aca="false">IF(N2288 = 1, IF(D2289 &gt; I2289, 1, -1), IF(I2289 &gt; C2289, -1, 1))</f>
        <v>-1</v>
      </c>
      <c r="O2289" s="12" t="n">
        <f aca="false">IF(N2289 =N2288, O2288 + 1, 1)</f>
        <v>14</v>
      </c>
    </row>
    <row collapsed="false" customFormat="false" customHeight="true" hidden="false" ht="13.3" outlineLevel="0" r="2290">
      <c r="A2290" s="17" t="n">
        <v>39882</v>
      </c>
      <c r="B2290" s="14" t="n">
        <v>84.87</v>
      </c>
      <c r="C2290" s="14" t="n">
        <v>89.17</v>
      </c>
      <c r="D2290" s="14" t="n">
        <v>84.36</v>
      </c>
      <c r="E2290" s="14" t="n">
        <v>88.63</v>
      </c>
      <c r="F2290" s="14" t="n">
        <v>30152100</v>
      </c>
      <c r="G2290" s="14" t="n">
        <v>88.25</v>
      </c>
      <c r="I2290" s="18" t="n">
        <f aca="false">IF(N2289 = 1, IF((I2289 + (N2289 * M2289)) &gt; D2290, MAX(C2290,J2289), I2289 + (N2289 * M2289)), IF((I2289 + (N2289 * M2289)) &lt; C2290, MIN(D2290,J2289), I2289 + (N2289 * M2289)))</f>
        <v>91.4448360387794</v>
      </c>
      <c r="J2290" s="19" t="n">
        <f aca="false">IF(N2290 = 1, MAX(C2290, J2289), MIN(J2289,D2290))</f>
        <v>82.33</v>
      </c>
      <c r="K2290" s="19" t="n">
        <f aca="false">ABS(J2290 - I2290)</f>
        <v>9.11483603877937</v>
      </c>
      <c r="L2290" s="19" t="n">
        <f aca="false">IF(N2290 &lt;&gt; N2289, $H$2, IF(J2290 &lt;&gt; J2289, IF(L2289 &lt; $H$6, L2289 +$H$4, L2289), L2289))</f>
        <v>0.1</v>
      </c>
      <c r="M2290" s="19" t="n">
        <f aca="false">L2290 * K2290</f>
        <v>0.911483603877937</v>
      </c>
      <c r="N2290" s="12" t="n">
        <f aca="false">IF(N2289 = 1, IF(D2290 &gt; I2290, 1, -1), IF(I2290 &gt; C2290, -1, 1))</f>
        <v>-1</v>
      </c>
      <c r="O2290" s="12" t="n">
        <f aca="false">IF(N2290 =N2289, O2289 + 1, 1)</f>
        <v>15</v>
      </c>
    </row>
    <row collapsed="false" customFormat="false" customHeight="true" hidden="false" ht="13.3" outlineLevel="0" r="2291">
      <c r="A2291" s="17" t="n">
        <v>39883</v>
      </c>
      <c r="B2291" s="14" t="n">
        <v>89.81</v>
      </c>
      <c r="C2291" s="14" t="n">
        <v>94.07</v>
      </c>
      <c r="D2291" s="14" t="n">
        <v>89.58</v>
      </c>
      <c r="E2291" s="14" t="n">
        <v>92.68</v>
      </c>
      <c r="F2291" s="14" t="n">
        <v>30227600</v>
      </c>
      <c r="G2291" s="14" t="n">
        <v>92.28</v>
      </c>
      <c r="I2291" s="18" t="n">
        <f aca="false">IF(N2290 = 1, IF((I2290 + (N2290 * M2290)) &gt; D2291, MAX(C2291,J2290), I2290 + (N2290 * M2290)), IF((I2290 + (N2290 * M2290)) &lt; C2291, MIN(D2291,J2290), I2290 + (N2290 * M2290)))</f>
        <v>82.33</v>
      </c>
      <c r="J2291" s="19" t="n">
        <f aca="false">IF(N2291 = 1, MAX(C2291, J2290), MIN(J2290,D2291))</f>
        <v>94.07</v>
      </c>
      <c r="K2291" s="19" t="n">
        <f aca="false">ABS(J2291 - I2291)</f>
        <v>11.74</v>
      </c>
      <c r="L2291" s="19" t="n">
        <f aca="false">IF(N2291 &lt;&gt; N2290, $H$2, IF(J2291 &lt;&gt; J2290, IF(L2290 &lt; $H$6, L2290 +$H$4, L2290), L2290))</f>
        <v>0.02</v>
      </c>
      <c r="M2291" s="19" t="n">
        <f aca="false">L2291 * K2291</f>
        <v>0.2348</v>
      </c>
      <c r="N2291" s="12" t="n">
        <f aca="false">IF(N2290 = 1, IF(D2291 &gt; I2291, 1, -1), IF(I2291 &gt; C2291, -1, 1))</f>
        <v>1</v>
      </c>
      <c r="O2291" s="12" t="n">
        <f aca="false">IF(N2291 =N2290, O2290 + 1, 1)</f>
        <v>1</v>
      </c>
    </row>
    <row collapsed="false" customFormat="false" customHeight="true" hidden="false" ht="13.3" outlineLevel="0" r="2292">
      <c r="A2292" s="17" t="n">
        <v>39884</v>
      </c>
      <c r="B2292" s="14" t="n">
        <v>92.9</v>
      </c>
      <c r="C2292" s="14" t="n">
        <v>96.58</v>
      </c>
      <c r="D2292" s="14" t="n">
        <v>92</v>
      </c>
      <c r="E2292" s="14" t="n">
        <v>96.35</v>
      </c>
      <c r="F2292" s="14" t="n">
        <v>27444900</v>
      </c>
      <c r="G2292" s="14" t="n">
        <v>95.94</v>
      </c>
      <c r="I2292" s="18" t="n">
        <f aca="false">IF(N2291 = 1, IF((I2291 + (N2291 * M2291)) &gt; D2292, MAX(C2292,J2291), I2291 + (N2291 * M2291)), IF((I2291 + (N2291 * M2291)) &lt; C2292, MIN(D2292,J2291), I2291 + (N2291 * M2291)))</f>
        <v>82.5648</v>
      </c>
      <c r="J2292" s="19" t="n">
        <f aca="false">IF(N2292 = 1, MAX(C2292, J2291), MIN(J2291,D2292))</f>
        <v>96.58</v>
      </c>
      <c r="K2292" s="19" t="n">
        <f aca="false">ABS(J2292 - I2292)</f>
        <v>14.0152</v>
      </c>
      <c r="L2292" s="19" t="n">
        <f aca="false">IF(N2292 &lt;&gt; N2291, $H$2, IF(J2292 &lt;&gt; J2291, IF(L2291 &lt; $H$6, L2291 +$H$4, L2291), L2291))</f>
        <v>0.04</v>
      </c>
      <c r="M2292" s="19" t="n">
        <f aca="false">L2292 * K2292</f>
        <v>0.560608</v>
      </c>
      <c r="N2292" s="12" t="n">
        <f aca="false">IF(N2291 = 1, IF(D2292 &gt; I2292, 1, -1), IF(I2292 &gt; C2292, -1, 1))</f>
        <v>1</v>
      </c>
      <c r="O2292" s="12" t="n">
        <f aca="false">IF(N2292 =N2291, O2291 + 1, 1)</f>
        <v>2</v>
      </c>
    </row>
    <row collapsed="false" customFormat="false" customHeight="true" hidden="false" ht="13.3" outlineLevel="0" r="2293">
      <c r="A2293" s="17" t="n">
        <v>39885</v>
      </c>
      <c r="B2293" s="14" t="n">
        <v>96.3</v>
      </c>
      <c r="C2293" s="14" t="n">
        <v>97.2</v>
      </c>
      <c r="D2293" s="14" t="n">
        <v>95.01</v>
      </c>
      <c r="E2293" s="14" t="n">
        <v>95.93</v>
      </c>
      <c r="F2293" s="14" t="n">
        <v>21470300</v>
      </c>
      <c r="G2293" s="14" t="n">
        <v>95.52</v>
      </c>
      <c r="I2293" s="18" t="n">
        <f aca="false">IF(N2292 = 1, IF((I2292 + (N2292 * M2292)) &gt; D2293, MAX(C2293,J2292), I2292 + (N2292 * M2292)), IF((I2292 + (N2292 * M2292)) &lt; C2293, MIN(D2293,J2292), I2292 + (N2292 * M2292)))</f>
        <v>83.125408</v>
      </c>
      <c r="J2293" s="19" t="n">
        <f aca="false">IF(N2293 = 1, MAX(C2293, J2292), MIN(J2292,D2293))</f>
        <v>97.2</v>
      </c>
      <c r="K2293" s="19" t="n">
        <f aca="false">ABS(J2293 - I2293)</f>
        <v>14.074592</v>
      </c>
      <c r="L2293" s="19" t="n">
        <f aca="false">IF(N2293 &lt;&gt; N2292, $H$2, IF(J2293 &lt;&gt; J2292, IF(L2292 &lt; $H$6, L2292 +$H$4, L2292), L2292))</f>
        <v>0.06</v>
      </c>
      <c r="M2293" s="19" t="n">
        <f aca="false">L2293 * K2293</f>
        <v>0.844475520000001</v>
      </c>
      <c r="N2293" s="12" t="n">
        <f aca="false">IF(N2292 = 1, IF(D2293 &gt; I2293, 1, -1), IF(I2293 &gt; C2293, -1, 1))</f>
        <v>1</v>
      </c>
      <c r="O2293" s="12" t="n">
        <f aca="false">IF(N2293 =N2292, O2292 + 1, 1)</f>
        <v>3</v>
      </c>
    </row>
    <row collapsed="false" customFormat="false" customHeight="true" hidden="false" ht="13.3" outlineLevel="0" r="2294">
      <c r="A2294" s="17" t="n">
        <v>39888</v>
      </c>
      <c r="B2294" s="14" t="n">
        <v>96.53</v>
      </c>
      <c r="C2294" s="14" t="n">
        <v>97.39</v>
      </c>
      <c r="D2294" s="14" t="n">
        <v>94.18</v>
      </c>
      <c r="E2294" s="14" t="n">
        <v>95.42</v>
      </c>
      <c r="F2294" s="14" t="n">
        <v>28473000</v>
      </c>
      <c r="G2294" s="14" t="n">
        <v>95.01</v>
      </c>
      <c r="I2294" s="18" t="n">
        <f aca="false">IF(N2293 = 1, IF((I2293 + (N2293 * M2293)) &gt; D2294, MAX(C2294,J2293), I2293 + (N2293 * M2293)), IF((I2293 + (N2293 * M2293)) &lt; C2294, MIN(D2294,J2293), I2293 + (N2293 * M2293)))</f>
        <v>83.96988352</v>
      </c>
      <c r="J2294" s="19" t="n">
        <f aca="false">IF(N2294 = 1, MAX(C2294, J2293), MIN(J2293,D2294))</f>
        <v>97.39</v>
      </c>
      <c r="K2294" s="19" t="n">
        <f aca="false">ABS(J2294 - I2294)</f>
        <v>13.42011648</v>
      </c>
      <c r="L2294" s="19" t="n">
        <f aca="false">IF(N2294 &lt;&gt; N2293, $H$2, IF(J2294 &lt;&gt; J2293, IF(L2293 &lt; $H$6, L2293 +$H$4, L2293), L2293))</f>
        <v>0.08</v>
      </c>
      <c r="M2294" s="19" t="n">
        <f aca="false">L2294 * K2294</f>
        <v>1.0736093184</v>
      </c>
      <c r="N2294" s="12" t="n">
        <f aca="false">IF(N2293 = 1, IF(D2294 &gt; I2294, 1, -1), IF(I2294 &gt; C2294, -1, 1))</f>
        <v>1</v>
      </c>
      <c r="O2294" s="12" t="n">
        <f aca="false">IF(N2294 =N2293, O2293 + 1, 1)</f>
        <v>4</v>
      </c>
    </row>
    <row collapsed="false" customFormat="false" customHeight="true" hidden="false" ht="13.3" outlineLevel="0" r="2295">
      <c r="A2295" s="17" t="n">
        <v>39889</v>
      </c>
      <c r="B2295" s="14" t="n">
        <v>95.24</v>
      </c>
      <c r="C2295" s="14" t="n">
        <v>99.69</v>
      </c>
      <c r="D2295" s="14" t="n">
        <v>95.07</v>
      </c>
      <c r="E2295" s="14" t="n">
        <v>99.66</v>
      </c>
      <c r="F2295" s="14" t="n">
        <v>28094500</v>
      </c>
      <c r="G2295" s="14" t="n">
        <v>99.23</v>
      </c>
      <c r="I2295" s="18" t="n">
        <f aca="false">IF(N2294 = 1, IF((I2294 + (N2294 * M2294)) &gt; D2295, MAX(C2295,J2294), I2294 + (N2294 * M2294)), IF((I2294 + (N2294 * M2294)) &lt; C2295, MIN(D2295,J2294), I2294 + (N2294 * M2294)))</f>
        <v>85.0434928384</v>
      </c>
      <c r="J2295" s="19" t="n">
        <f aca="false">IF(N2295 = 1, MAX(C2295, J2294), MIN(J2294,D2295))</f>
        <v>99.69</v>
      </c>
      <c r="K2295" s="19" t="n">
        <f aca="false">ABS(J2295 - I2295)</f>
        <v>14.6465071616</v>
      </c>
      <c r="L2295" s="19" t="n">
        <f aca="false">IF(N2295 &lt;&gt; N2294, $H$2, IF(J2295 &lt;&gt; J2294, IF(L2294 &lt; $H$6, L2294 +$H$4, L2294), L2294))</f>
        <v>0.1</v>
      </c>
      <c r="M2295" s="19" t="n">
        <f aca="false">L2295 * K2295</f>
        <v>1.46465071616</v>
      </c>
      <c r="N2295" s="12" t="n">
        <f aca="false">IF(N2294 = 1, IF(D2295 &gt; I2295, 1, -1), IF(I2295 &gt; C2295, -1, 1))</f>
        <v>1</v>
      </c>
      <c r="O2295" s="12" t="n">
        <f aca="false">IF(N2295 =N2294, O2294 + 1, 1)</f>
        <v>5</v>
      </c>
    </row>
    <row collapsed="false" customFormat="false" customHeight="true" hidden="false" ht="13.3" outlineLevel="0" r="2296">
      <c r="A2296" s="17" t="n">
        <v>39890</v>
      </c>
      <c r="B2296" s="14" t="n">
        <v>99.91</v>
      </c>
      <c r="C2296" s="14" t="n">
        <v>103.48</v>
      </c>
      <c r="D2296" s="14" t="n">
        <v>99.72</v>
      </c>
      <c r="E2296" s="14" t="n">
        <v>101.52</v>
      </c>
      <c r="F2296" s="14" t="n">
        <v>28429900</v>
      </c>
      <c r="G2296" s="14" t="n">
        <v>101.09</v>
      </c>
      <c r="I2296" s="18" t="n">
        <f aca="false">IF(N2295 = 1, IF((I2295 + (N2295 * M2295)) &gt; D2296, MAX(C2296,J2295), I2295 + (N2295 * M2295)), IF((I2295 + (N2295 * M2295)) &lt; C2296, MIN(D2296,J2295), I2295 + (N2295 * M2295)))</f>
        <v>86.50814355456</v>
      </c>
      <c r="J2296" s="19" t="n">
        <f aca="false">IF(N2296 = 1, MAX(C2296, J2295), MIN(J2295,D2296))</f>
        <v>103.48</v>
      </c>
      <c r="K2296" s="19" t="n">
        <f aca="false">ABS(J2296 - I2296)</f>
        <v>16.97185644544</v>
      </c>
      <c r="L2296" s="19" t="n">
        <f aca="false">IF(N2296 &lt;&gt; N2295, $H$2, IF(J2296 &lt;&gt; J2295, IF(L2295 &lt; $H$6, L2295 +$H$4, L2295), L2295))</f>
        <v>0.12</v>
      </c>
      <c r="M2296" s="19" t="n">
        <f aca="false">L2296 * K2296</f>
        <v>2.0366227734528</v>
      </c>
      <c r="N2296" s="12" t="n">
        <f aca="false">IF(N2295 = 1, IF(D2296 &gt; I2296, 1, -1), IF(I2296 &gt; C2296, -1, 1))</f>
        <v>1</v>
      </c>
      <c r="O2296" s="12" t="n">
        <f aca="false">IF(N2296 =N2295, O2295 + 1, 1)</f>
        <v>6</v>
      </c>
    </row>
    <row collapsed="false" customFormat="false" customHeight="true" hidden="false" ht="13.3" outlineLevel="0" r="2297">
      <c r="A2297" s="17" t="n">
        <v>39891</v>
      </c>
      <c r="B2297" s="14" t="n">
        <v>101.85</v>
      </c>
      <c r="C2297" s="14" t="n">
        <v>103.2</v>
      </c>
      <c r="D2297" s="14" t="n">
        <v>100.25</v>
      </c>
      <c r="E2297" s="14" t="n">
        <v>101.62</v>
      </c>
      <c r="F2297" s="14" t="n">
        <v>17863600</v>
      </c>
      <c r="G2297" s="14" t="n">
        <v>101.19</v>
      </c>
      <c r="I2297" s="18" t="n">
        <f aca="false">IF(N2296 = 1, IF((I2296 + (N2296 * M2296)) &gt; D2297, MAX(C2297,J2296), I2296 + (N2296 * M2296)), IF((I2296 + (N2296 * M2296)) &lt; C2297, MIN(D2297,J2296), I2296 + (N2296 * M2296)))</f>
        <v>88.5447663280128</v>
      </c>
      <c r="J2297" s="19" t="n">
        <f aca="false">IF(N2297 = 1, MAX(C2297, J2296), MIN(J2296,D2297))</f>
        <v>103.48</v>
      </c>
      <c r="K2297" s="19" t="n">
        <f aca="false">ABS(J2297 - I2297)</f>
        <v>14.9352336719872</v>
      </c>
      <c r="L2297" s="19" t="n">
        <f aca="false">IF(N2297 &lt;&gt; N2296, $H$2, IF(J2297 &lt;&gt; J2296, IF(L2296 &lt; $H$6, L2296 +$H$4, L2296), L2296))</f>
        <v>0.12</v>
      </c>
      <c r="M2297" s="19" t="n">
        <f aca="false">L2297 * K2297</f>
        <v>1.79222804063846</v>
      </c>
      <c r="N2297" s="12" t="n">
        <f aca="false">IF(N2296 = 1, IF(D2297 &gt; I2297, 1, -1), IF(I2297 &gt; C2297, -1, 1))</f>
        <v>1</v>
      </c>
      <c r="O2297" s="12" t="n">
        <f aca="false">IF(N2297 =N2296, O2296 + 1, 1)</f>
        <v>7</v>
      </c>
    </row>
    <row collapsed="false" customFormat="false" customHeight="true" hidden="false" ht="13.3" outlineLevel="0" r="2298">
      <c r="A2298" s="17" t="n">
        <v>39892</v>
      </c>
      <c r="B2298" s="14" t="n">
        <v>102.09</v>
      </c>
      <c r="C2298" s="14" t="n">
        <v>103.11</v>
      </c>
      <c r="D2298" s="14" t="n">
        <v>100.57</v>
      </c>
      <c r="E2298" s="14" t="n">
        <v>101.59</v>
      </c>
      <c r="F2298" s="14" t="n">
        <v>24842400</v>
      </c>
      <c r="G2298" s="14" t="n">
        <v>101.16</v>
      </c>
      <c r="I2298" s="18" t="n">
        <f aca="false">IF(N2297 = 1, IF((I2297 + (N2297 * M2297)) &gt; D2298, MAX(C2298,J2297), I2297 + (N2297 * M2297)), IF((I2297 + (N2297 * M2297)) &lt; C2298, MIN(D2298,J2297), I2297 + (N2297 * M2297)))</f>
        <v>90.3369943686513</v>
      </c>
      <c r="J2298" s="19" t="n">
        <f aca="false">IF(N2298 = 1, MAX(C2298, J2297), MIN(J2297,D2298))</f>
        <v>103.48</v>
      </c>
      <c r="K2298" s="19" t="n">
        <f aca="false">ABS(J2298 - I2298)</f>
        <v>13.1430056313487</v>
      </c>
      <c r="L2298" s="19" t="n">
        <f aca="false">IF(N2298 &lt;&gt; N2297, $H$2, IF(J2298 &lt;&gt; J2297, IF(L2297 &lt; $H$6, L2297 +$H$4, L2297), L2297))</f>
        <v>0.12</v>
      </c>
      <c r="M2298" s="19" t="n">
        <f aca="false">L2298 * K2298</f>
        <v>1.57716067576185</v>
      </c>
      <c r="N2298" s="12" t="n">
        <f aca="false">IF(N2297 = 1, IF(D2298 &gt; I2298, 1, -1), IF(I2298 &gt; C2298, -1, 1))</f>
        <v>1</v>
      </c>
      <c r="O2298" s="12" t="n">
        <f aca="false">IF(N2298 =N2297, O2297 + 1, 1)</f>
        <v>8</v>
      </c>
    </row>
    <row collapsed="false" customFormat="false" customHeight="true" hidden="false" ht="13.3" outlineLevel="0" r="2299">
      <c r="A2299" s="17" t="n">
        <v>39895</v>
      </c>
      <c r="B2299" s="14" t="n">
        <v>102.71</v>
      </c>
      <c r="C2299" s="14" t="n">
        <v>108.16</v>
      </c>
      <c r="D2299" s="14" t="n">
        <v>101.75</v>
      </c>
      <c r="E2299" s="14" t="n">
        <v>107.66</v>
      </c>
      <c r="F2299" s="14" t="n">
        <v>23799900</v>
      </c>
      <c r="G2299" s="14" t="n">
        <v>107.2</v>
      </c>
      <c r="I2299" s="18" t="n">
        <f aca="false">IF(N2298 = 1, IF((I2298 + (N2298 * M2298)) &gt; D2299, MAX(C2299,J2298), I2298 + (N2298 * M2298)), IF((I2298 + (N2298 * M2298)) &lt; C2299, MIN(D2299,J2298), I2298 + (N2298 * M2298)))</f>
        <v>91.9141550444131</v>
      </c>
      <c r="J2299" s="19" t="n">
        <f aca="false">IF(N2299 = 1, MAX(C2299, J2298), MIN(J2298,D2299))</f>
        <v>108.16</v>
      </c>
      <c r="K2299" s="19" t="n">
        <f aca="false">ABS(J2299 - I2299)</f>
        <v>16.2458449555869</v>
      </c>
      <c r="L2299" s="19" t="n">
        <f aca="false">IF(N2299 &lt;&gt; N2298, $H$2, IF(J2299 &lt;&gt; J2298, IF(L2298 &lt; $H$6, L2298 +$H$4, L2298), L2298))</f>
        <v>0.14</v>
      </c>
      <c r="M2299" s="19" t="n">
        <f aca="false">L2299 * K2299</f>
        <v>2.27441829378216</v>
      </c>
      <c r="N2299" s="12" t="n">
        <f aca="false">IF(N2298 = 1, IF(D2299 &gt; I2299, 1, -1), IF(I2299 &gt; C2299, -1, 1))</f>
        <v>1</v>
      </c>
      <c r="O2299" s="12" t="n">
        <f aca="false">IF(N2299 =N2298, O2298 + 1, 1)</f>
        <v>9</v>
      </c>
    </row>
    <row collapsed="false" customFormat="false" customHeight="true" hidden="false" ht="13.3" outlineLevel="0" r="2300">
      <c r="A2300" s="17" t="n">
        <v>39896</v>
      </c>
      <c r="B2300" s="14" t="n">
        <v>106.36</v>
      </c>
      <c r="C2300" s="14" t="n">
        <v>109.44</v>
      </c>
      <c r="D2300" s="14" t="n">
        <v>105.39</v>
      </c>
      <c r="E2300" s="14" t="n">
        <v>106.5</v>
      </c>
      <c r="F2300" s="14" t="n">
        <v>22879000</v>
      </c>
      <c r="G2300" s="14" t="n">
        <v>106.04</v>
      </c>
      <c r="I2300" s="18" t="n">
        <f aca="false">IF(N2299 = 1, IF((I2299 + (N2299 * M2299)) &gt; D2300, MAX(C2300,J2299), I2299 + (N2299 * M2299)), IF((I2299 + (N2299 * M2299)) &lt; C2300, MIN(D2300,J2299), I2299 + (N2299 * M2299)))</f>
        <v>94.1885733381953</v>
      </c>
      <c r="J2300" s="19" t="n">
        <f aca="false">IF(N2300 = 1, MAX(C2300, J2299), MIN(J2299,D2300))</f>
        <v>109.44</v>
      </c>
      <c r="K2300" s="19" t="n">
        <f aca="false">ABS(J2300 - I2300)</f>
        <v>15.2514266618047</v>
      </c>
      <c r="L2300" s="19" t="n">
        <f aca="false">IF(N2300 &lt;&gt; N2299, $H$2, IF(J2300 &lt;&gt; J2299, IF(L2299 &lt; $H$6, L2299 +$H$4, L2299), L2299))</f>
        <v>0.16</v>
      </c>
      <c r="M2300" s="19" t="n">
        <f aca="false">L2300 * K2300</f>
        <v>2.44022826588876</v>
      </c>
      <c r="N2300" s="12" t="n">
        <f aca="false">IF(N2299 = 1, IF(D2300 &gt; I2300, 1, -1), IF(I2300 &gt; C2300, -1, 1))</f>
        <v>1</v>
      </c>
      <c r="O2300" s="12" t="n">
        <f aca="false">IF(N2300 =N2299, O2299 + 1, 1)</f>
        <v>10</v>
      </c>
    </row>
    <row collapsed="false" customFormat="false" customHeight="true" hidden="false" ht="13.3" outlineLevel="0" r="2301">
      <c r="A2301" s="17" t="n">
        <v>39897</v>
      </c>
      <c r="B2301" s="14" t="n">
        <v>107.58</v>
      </c>
      <c r="C2301" s="14" t="n">
        <v>108.36</v>
      </c>
      <c r="D2301" s="14" t="n">
        <v>103.86</v>
      </c>
      <c r="E2301" s="14" t="n">
        <v>106.49</v>
      </c>
      <c r="F2301" s="14" t="n">
        <v>23093500</v>
      </c>
      <c r="G2301" s="14" t="n">
        <v>106.03</v>
      </c>
      <c r="I2301" s="18" t="n">
        <f aca="false">IF(N2300 = 1, IF((I2300 + (N2300 * M2300)) &gt; D2301, MAX(C2301,J2300), I2300 + (N2300 * M2300)), IF((I2300 + (N2300 * M2300)) &lt; C2301, MIN(D2301,J2300), I2300 + (N2300 * M2300)))</f>
        <v>96.628801604084</v>
      </c>
      <c r="J2301" s="19" t="n">
        <f aca="false">IF(N2301 = 1, MAX(C2301, J2300), MIN(J2300,D2301))</f>
        <v>109.44</v>
      </c>
      <c r="K2301" s="19" t="n">
        <f aca="false">ABS(J2301 - I2301)</f>
        <v>12.811198395916</v>
      </c>
      <c r="L2301" s="19" t="n">
        <f aca="false">IF(N2301 &lt;&gt; N2300, $H$2, IF(J2301 &lt;&gt; J2300, IF(L2300 &lt; $H$6, L2300 +$H$4, L2300), L2300))</f>
        <v>0.16</v>
      </c>
      <c r="M2301" s="19" t="n">
        <f aca="false">L2301 * K2301</f>
        <v>2.04979174334655</v>
      </c>
      <c r="N2301" s="12" t="n">
        <f aca="false">IF(N2300 = 1, IF(D2301 &gt; I2301, 1, -1), IF(I2301 &gt; C2301, -1, 1))</f>
        <v>1</v>
      </c>
      <c r="O2301" s="12" t="n">
        <f aca="false">IF(N2301 =N2300, O2300 + 1, 1)</f>
        <v>11</v>
      </c>
    </row>
    <row collapsed="false" customFormat="false" customHeight="true" hidden="false" ht="13.3" outlineLevel="0" r="2302">
      <c r="A2302" s="17" t="n">
        <v>39898</v>
      </c>
      <c r="B2302" s="14" t="n">
        <v>107.83</v>
      </c>
      <c r="C2302" s="14" t="n">
        <v>109.98</v>
      </c>
      <c r="D2302" s="14" t="n">
        <v>107.58</v>
      </c>
      <c r="E2302" s="14" t="n">
        <v>109.87</v>
      </c>
      <c r="F2302" s="14" t="n">
        <v>22009000</v>
      </c>
      <c r="G2302" s="14" t="n">
        <v>109.4</v>
      </c>
      <c r="I2302" s="18" t="n">
        <f aca="false">IF(N2301 = 1, IF((I2301 + (N2301 * M2301)) &gt; D2302, MAX(C2302,J2301), I2301 + (N2301 * M2301)), IF((I2301 + (N2301 * M2301)) &lt; C2302, MIN(D2302,J2301), I2301 + (N2301 * M2301)))</f>
        <v>98.6785933474306</v>
      </c>
      <c r="J2302" s="19" t="n">
        <f aca="false">IF(N2302 = 1, MAX(C2302, J2301), MIN(J2301,D2302))</f>
        <v>109.98</v>
      </c>
      <c r="K2302" s="19" t="n">
        <f aca="false">ABS(J2302 - I2302)</f>
        <v>11.3014066525694</v>
      </c>
      <c r="L2302" s="19" t="n">
        <f aca="false">IF(N2302 &lt;&gt; N2301, $H$2, IF(J2302 &lt;&gt; J2301, IF(L2301 &lt; $H$6, L2301 +$H$4, L2301), L2301))</f>
        <v>0.18</v>
      </c>
      <c r="M2302" s="19" t="n">
        <f aca="false">L2302 * K2302</f>
        <v>2.03425319746249</v>
      </c>
      <c r="N2302" s="12" t="n">
        <f aca="false">IF(N2301 = 1, IF(D2302 &gt; I2302, 1, -1), IF(I2302 &gt; C2302, -1, 1))</f>
        <v>1</v>
      </c>
      <c r="O2302" s="12" t="n">
        <f aca="false">IF(N2302 =N2301, O2301 + 1, 1)</f>
        <v>12</v>
      </c>
    </row>
    <row collapsed="false" customFormat="false" customHeight="true" hidden="false" ht="13.3" outlineLevel="0" r="2303">
      <c r="A2303" s="17" t="n">
        <v>39899</v>
      </c>
      <c r="B2303" s="14" t="n">
        <v>108.23</v>
      </c>
      <c r="C2303" s="14" t="n">
        <v>108.53</v>
      </c>
      <c r="D2303" s="14" t="n">
        <v>106.4</v>
      </c>
      <c r="E2303" s="14" t="n">
        <v>106.85</v>
      </c>
      <c r="F2303" s="14" t="n">
        <v>17602600</v>
      </c>
      <c r="G2303" s="14" t="n">
        <v>106.39</v>
      </c>
      <c r="I2303" s="18" t="n">
        <f aca="false">IF(N2302 = 1, IF((I2302 + (N2302 * M2302)) &gt; D2303, MAX(C2303,J2302), I2302 + (N2302 * M2302)), IF((I2302 + (N2302 * M2302)) &lt; C2303, MIN(D2303,J2302), I2302 + (N2302 * M2302)))</f>
        <v>100.712846544893</v>
      </c>
      <c r="J2303" s="19" t="n">
        <f aca="false">IF(N2303 = 1, MAX(C2303, J2302), MIN(J2302,D2303))</f>
        <v>109.98</v>
      </c>
      <c r="K2303" s="19" t="n">
        <f aca="false">ABS(J2303 - I2303)</f>
        <v>9.26715345510692</v>
      </c>
      <c r="L2303" s="19" t="n">
        <f aca="false">IF(N2303 &lt;&gt; N2302, $H$2, IF(J2303 &lt;&gt; J2302, IF(L2302 &lt; $H$6, L2302 +$H$4, L2302), L2302))</f>
        <v>0.18</v>
      </c>
      <c r="M2303" s="19" t="n">
        <f aca="false">L2303 * K2303</f>
        <v>1.66808762191925</v>
      </c>
      <c r="N2303" s="12" t="n">
        <f aca="false">IF(N2302 = 1, IF(D2303 &gt; I2303, 1, -1), IF(I2303 &gt; C2303, -1, 1))</f>
        <v>1</v>
      </c>
      <c r="O2303" s="12" t="n">
        <f aca="false">IF(N2303 =N2302, O2302 + 1, 1)</f>
        <v>13</v>
      </c>
    </row>
    <row collapsed="false" customFormat="false" customHeight="true" hidden="false" ht="13.3" outlineLevel="0" r="2304">
      <c r="A2304" s="17" t="n">
        <v>39902</v>
      </c>
      <c r="B2304" s="14" t="n">
        <v>104.51</v>
      </c>
      <c r="C2304" s="14" t="n">
        <v>105.01</v>
      </c>
      <c r="D2304" s="14" t="n">
        <v>102.61</v>
      </c>
      <c r="E2304" s="14" t="n">
        <v>104.49</v>
      </c>
      <c r="F2304" s="14" t="n">
        <v>17957000</v>
      </c>
      <c r="G2304" s="14" t="n">
        <v>104.04</v>
      </c>
      <c r="I2304" s="18" t="n">
        <f aca="false">IF(N2303 = 1, IF((I2303 + (N2303 * M2303)) &gt; D2304, MAX(C2304,J2303), I2303 + (N2303 * M2303)), IF((I2303 + (N2303 * M2303)) &lt; C2304, MIN(D2304,J2303), I2303 + (N2303 * M2303)))</f>
        <v>102.380934166812</v>
      </c>
      <c r="J2304" s="19" t="n">
        <f aca="false">IF(N2304 = 1, MAX(C2304, J2303), MIN(J2303,D2304))</f>
        <v>109.98</v>
      </c>
      <c r="K2304" s="19" t="n">
        <f aca="false">ABS(J2304 - I2304)</f>
        <v>7.59906583318768</v>
      </c>
      <c r="L2304" s="19" t="n">
        <f aca="false">IF(N2304 &lt;&gt; N2303, $H$2, IF(J2304 &lt;&gt; J2303, IF(L2303 &lt; $H$6, L2303 +$H$4, L2303), L2303))</f>
        <v>0.18</v>
      </c>
      <c r="M2304" s="19" t="n">
        <f aca="false">L2304 * K2304</f>
        <v>1.36783184997378</v>
      </c>
      <c r="N2304" s="12" t="n">
        <f aca="false">IF(N2303 = 1, IF(D2304 &gt; I2304, 1, -1), IF(I2304 &gt; C2304, -1, 1))</f>
        <v>1</v>
      </c>
      <c r="O2304" s="12" t="n">
        <f aca="false">IF(N2304 =N2303, O2303 + 1, 1)</f>
        <v>14</v>
      </c>
    </row>
    <row collapsed="false" customFormat="false" customHeight="true" hidden="false" ht="13.3" outlineLevel="0" r="2305">
      <c r="A2305" s="17" t="n">
        <v>39903</v>
      </c>
      <c r="B2305" s="14" t="n">
        <v>105.45</v>
      </c>
      <c r="C2305" s="14" t="n">
        <v>107.45</v>
      </c>
      <c r="D2305" s="14" t="n">
        <v>105</v>
      </c>
      <c r="E2305" s="14" t="n">
        <v>105.12</v>
      </c>
      <c r="F2305" s="14" t="n">
        <v>20338500</v>
      </c>
      <c r="G2305" s="14" t="n">
        <v>104.67</v>
      </c>
      <c r="I2305" s="18" t="n">
        <f aca="false">IF(N2304 = 1, IF((I2304 + (N2304 * M2304)) &gt; D2305, MAX(C2305,J2304), I2304 + (N2304 * M2304)), IF((I2304 + (N2304 * M2304)) &lt; C2305, MIN(D2305,J2304), I2304 + (N2304 * M2304)))</f>
        <v>103.748766016786</v>
      </c>
      <c r="J2305" s="19" t="n">
        <f aca="false">IF(N2305 = 1, MAX(C2305, J2304), MIN(J2304,D2305))</f>
        <v>109.98</v>
      </c>
      <c r="K2305" s="19" t="n">
        <f aca="false">ABS(J2305 - I2305)</f>
        <v>6.2312339832139</v>
      </c>
      <c r="L2305" s="19" t="n">
        <f aca="false">IF(N2305 &lt;&gt; N2304, $H$2, IF(J2305 &lt;&gt; J2304, IF(L2304 &lt; $H$6, L2304 +$H$4, L2304), L2304))</f>
        <v>0.18</v>
      </c>
      <c r="M2305" s="19" t="n">
        <f aca="false">L2305 * K2305</f>
        <v>1.1216221169785</v>
      </c>
      <c r="N2305" s="12" t="n">
        <f aca="false">IF(N2304 = 1, IF(D2305 &gt; I2305, 1, -1), IF(I2305 &gt; C2305, -1, 1))</f>
        <v>1</v>
      </c>
      <c r="O2305" s="12" t="n">
        <f aca="false">IF(N2305 =N2304, O2304 + 1, 1)</f>
        <v>15</v>
      </c>
    </row>
    <row collapsed="false" customFormat="false" customHeight="true" hidden="false" ht="13.3" outlineLevel="0" r="2306">
      <c r="A2306" s="17" t="n">
        <v>39904</v>
      </c>
      <c r="B2306" s="14" t="n">
        <v>104.09</v>
      </c>
      <c r="C2306" s="14" t="n">
        <v>109</v>
      </c>
      <c r="D2306" s="14" t="n">
        <v>103.89</v>
      </c>
      <c r="E2306" s="14" t="n">
        <v>108.69</v>
      </c>
      <c r="F2306" s="14" t="n">
        <v>21049000</v>
      </c>
      <c r="G2306" s="14" t="n">
        <v>108.23</v>
      </c>
      <c r="I2306" s="18" t="n">
        <f aca="false">IF(N2305 = 1, IF((I2305 + (N2305 * M2305)) &gt; D2306, MAX(C2306,J2305), I2305 + (N2305 * M2305)), IF((I2305 + (N2305 * M2305)) &lt; C2306, MIN(D2306,J2305), I2305 + (N2305 * M2305)))</f>
        <v>109.98</v>
      </c>
      <c r="J2306" s="19" t="n">
        <f aca="false">IF(N2306 = 1, MAX(C2306, J2305), MIN(J2305,D2306))</f>
        <v>103.89</v>
      </c>
      <c r="K2306" s="19" t="n">
        <f aca="false">ABS(J2306 - I2306)</f>
        <v>6.09</v>
      </c>
      <c r="L2306" s="19" t="n">
        <f aca="false">IF(N2306 &lt;&gt; N2305, $H$2, IF(J2306 &lt;&gt; J2305, IF(L2305 &lt; $H$6, L2305 +$H$4, L2305), L2305))</f>
        <v>0.02</v>
      </c>
      <c r="M2306" s="19" t="n">
        <f aca="false">L2306 * K2306</f>
        <v>0.1218</v>
      </c>
      <c r="N2306" s="12" t="n">
        <f aca="false">IF(N2305 = 1, IF(D2306 &gt; I2306, 1, -1), IF(I2306 &gt; C2306, -1, 1))</f>
        <v>-1</v>
      </c>
      <c r="O2306" s="12" t="n">
        <f aca="false">IF(N2306 =N2305, O2305 + 1, 1)</f>
        <v>1</v>
      </c>
    </row>
    <row collapsed="false" customFormat="false" customHeight="true" hidden="false" ht="13.3" outlineLevel="0" r="2307">
      <c r="A2307" s="17" t="n">
        <v>39905</v>
      </c>
      <c r="B2307" s="14" t="n">
        <v>110.14</v>
      </c>
      <c r="C2307" s="14" t="n">
        <v>114.75</v>
      </c>
      <c r="D2307" s="14" t="n">
        <v>109.78</v>
      </c>
      <c r="E2307" s="14" t="n">
        <v>112.71</v>
      </c>
      <c r="F2307" s="14" t="n">
        <v>29013100</v>
      </c>
      <c r="G2307" s="14" t="n">
        <v>112.23</v>
      </c>
      <c r="I2307" s="18" t="n">
        <f aca="false">IF(N2306 = 1, IF((I2306 + (N2306 * M2306)) &gt; D2307, MAX(C2307,J2306), I2306 + (N2306 * M2306)), IF((I2306 + (N2306 * M2306)) &lt; C2307, MIN(D2307,J2306), I2306 + (N2306 * M2306)))</f>
        <v>103.89</v>
      </c>
      <c r="J2307" s="19" t="n">
        <f aca="false">IF(N2307 = 1, MAX(C2307, J2306), MIN(J2306,D2307))</f>
        <v>114.75</v>
      </c>
      <c r="K2307" s="19" t="n">
        <f aca="false">ABS(J2307 - I2307)</f>
        <v>10.86</v>
      </c>
      <c r="L2307" s="19" t="n">
        <f aca="false">IF(N2307 &lt;&gt; N2306, $H$2, IF(J2307 &lt;&gt; J2306, IF(L2306 &lt; $H$6, L2306 +$H$4, L2306), L2306))</f>
        <v>0.02</v>
      </c>
      <c r="M2307" s="19" t="n">
        <f aca="false">L2307 * K2307</f>
        <v>0.2172</v>
      </c>
      <c r="N2307" s="12" t="n">
        <f aca="false">IF(N2306 = 1, IF(D2307 &gt; I2307, 1, -1), IF(I2307 &gt; C2307, -1, 1))</f>
        <v>1</v>
      </c>
      <c r="O2307" s="12" t="n">
        <f aca="false">IF(N2307 =N2306, O2306 + 1, 1)</f>
        <v>1</v>
      </c>
    </row>
    <row collapsed="false" customFormat="false" customHeight="true" hidden="false" ht="13.3" outlineLevel="0" r="2308">
      <c r="A2308" s="17" t="n">
        <v>39906</v>
      </c>
      <c r="B2308" s="14" t="n">
        <v>114.19</v>
      </c>
      <c r="C2308" s="14" t="n">
        <v>116.13</v>
      </c>
      <c r="D2308" s="14" t="n">
        <v>113.52</v>
      </c>
      <c r="E2308" s="14" t="n">
        <v>115.99</v>
      </c>
      <c r="F2308" s="14" t="n">
        <v>22722900</v>
      </c>
      <c r="G2308" s="14" t="n">
        <v>115.49</v>
      </c>
      <c r="I2308" s="18" t="n">
        <f aca="false">IF(N2307 = 1, IF((I2307 + (N2307 * M2307)) &gt; D2308, MAX(C2308,J2307), I2307 + (N2307 * M2307)), IF((I2307 + (N2307 * M2307)) &lt; C2308, MIN(D2308,J2307), I2307 + (N2307 * M2307)))</f>
        <v>104.1072</v>
      </c>
      <c r="J2308" s="19" t="n">
        <f aca="false">IF(N2308 = 1, MAX(C2308, J2307), MIN(J2307,D2308))</f>
        <v>116.13</v>
      </c>
      <c r="K2308" s="19" t="n">
        <f aca="false">ABS(J2308 - I2308)</f>
        <v>12.0228</v>
      </c>
      <c r="L2308" s="19" t="n">
        <f aca="false">IF(N2308 &lt;&gt; N2307, $H$2, IF(J2308 &lt;&gt; J2307, IF(L2307 &lt; $H$6, L2307 +$H$4, L2307), L2307))</f>
        <v>0.04</v>
      </c>
      <c r="M2308" s="19" t="n">
        <f aca="false">L2308 * K2308</f>
        <v>0.480912</v>
      </c>
      <c r="N2308" s="12" t="n">
        <f aca="false">IF(N2307 = 1, IF(D2308 &gt; I2308, 1, -1), IF(I2308 &gt; C2308, -1, 1))</f>
        <v>1</v>
      </c>
      <c r="O2308" s="12" t="n">
        <f aca="false">IF(N2308 =N2307, O2307 + 1, 1)</f>
        <v>2</v>
      </c>
    </row>
    <row collapsed="false" customFormat="false" customHeight="true" hidden="false" ht="13.3" outlineLevel="0" r="2309">
      <c r="A2309" s="17" t="n">
        <v>39909</v>
      </c>
      <c r="B2309" s="14" t="n">
        <v>114.94</v>
      </c>
      <c r="C2309" s="14" t="n">
        <v>118.75</v>
      </c>
      <c r="D2309" s="14" t="n">
        <v>113.28</v>
      </c>
      <c r="E2309" s="14" t="n">
        <v>118.45</v>
      </c>
      <c r="F2309" s="14" t="n">
        <v>23502300</v>
      </c>
      <c r="G2309" s="14" t="n">
        <v>117.94</v>
      </c>
      <c r="I2309" s="18" t="n">
        <f aca="false">IF(N2308 = 1, IF((I2308 + (N2308 * M2308)) &gt; D2309, MAX(C2309,J2308), I2308 + (N2308 * M2308)), IF((I2308 + (N2308 * M2308)) &lt; C2309, MIN(D2309,J2308), I2308 + (N2308 * M2308)))</f>
        <v>104.588112</v>
      </c>
      <c r="J2309" s="19" t="n">
        <f aca="false">IF(N2309 = 1, MAX(C2309, J2308), MIN(J2308,D2309))</f>
        <v>118.75</v>
      </c>
      <c r="K2309" s="19" t="n">
        <f aca="false">ABS(J2309 - I2309)</f>
        <v>14.161888</v>
      </c>
      <c r="L2309" s="19" t="n">
        <f aca="false">IF(N2309 &lt;&gt; N2308, $H$2, IF(J2309 &lt;&gt; J2308, IF(L2308 &lt; $H$6, L2308 +$H$4, L2308), L2308))</f>
        <v>0.06</v>
      </c>
      <c r="M2309" s="19" t="n">
        <f aca="false">L2309 * K2309</f>
        <v>0.849713279999999</v>
      </c>
      <c r="N2309" s="12" t="n">
        <f aca="false">IF(N2308 = 1, IF(D2309 &gt; I2309, 1, -1), IF(I2309 &gt; C2309, -1, 1))</f>
        <v>1</v>
      </c>
      <c r="O2309" s="12" t="n">
        <f aca="false">IF(N2309 =N2308, O2308 + 1, 1)</f>
        <v>3</v>
      </c>
    </row>
    <row collapsed="false" customFormat="false" customHeight="true" hidden="false" ht="13.3" outlineLevel="0" r="2310">
      <c r="A2310" s="17" t="n">
        <v>39910</v>
      </c>
      <c r="B2310" s="14" t="n">
        <v>116.53</v>
      </c>
      <c r="C2310" s="14" t="n">
        <v>116.67</v>
      </c>
      <c r="D2310" s="14" t="n">
        <v>114.19</v>
      </c>
      <c r="E2310" s="14" t="n">
        <v>115</v>
      </c>
      <c r="F2310" s="14" t="n">
        <v>19163600</v>
      </c>
      <c r="G2310" s="14" t="n">
        <v>114.51</v>
      </c>
      <c r="I2310" s="18" t="n">
        <f aca="false">IF(N2309 = 1, IF((I2309 + (N2309 * M2309)) &gt; D2310, MAX(C2310,J2309), I2309 + (N2309 * M2309)), IF((I2309 + (N2309 * M2309)) &lt; C2310, MIN(D2310,J2309), I2309 + (N2309 * M2309)))</f>
        <v>105.43782528</v>
      </c>
      <c r="J2310" s="19" t="n">
        <f aca="false">IF(N2310 = 1, MAX(C2310, J2309), MIN(J2309,D2310))</f>
        <v>118.75</v>
      </c>
      <c r="K2310" s="19" t="n">
        <f aca="false">ABS(J2310 - I2310)</f>
        <v>13.31217472</v>
      </c>
      <c r="L2310" s="19" t="n">
        <f aca="false">IF(N2310 &lt;&gt; N2309, $H$2, IF(J2310 &lt;&gt; J2309, IF(L2309 &lt; $H$6, L2309 +$H$4, L2309), L2309))</f>
        <v>0.06</v>
      </c>
      <c r="M2310" s="19" t="n">
        <f aca="false">L2310 * K2310</f>
        <v>0.798730483199999</v>
      </c>
      <c r="N2310" s="12" t="n">
        <f aca="false">IF(N2309 = 1, IF(D2310 &gt; I2310, 1, -1), IF(I2310 &gt; C2310, -1, 1))</f>
        <v>1</v>
      </c>
      <c r="O2310" s="12" t="n">
        <f aca="false">IF(N2310 =N2309, O2309 + 1, 1)</f>
        <v>4</v>
      </c>
    </row>
    <row collapsed="false" customFormat="false" customHeight="true" hidden="false" ht="13.3" outlineLevel="0" r="2311">
      <c r="A2311" s="17" t="n">
        <v>39911</v>
      </c>
      <c r="B2311" s="14" t="n">
        <v>115.43</v>
      </c>
      <c r="C2311" s="14" t="n">
        <v>116.79</v>
      </c>
      <c r="D2311" s="14" t="n">
        <v>114.58</v>
      </c>
      <c r="E2311" s="14" t="n">
        <v>116.32</v>
      </c>
      <c r="F2311" s="14" t="n">
        <v>16272500</v>
      </c>
      <c r="G2311" s="14" t="n">
        <v>115.82</v>
      </c>
      <c r="I2311" s="18" t="n">
        <f aca="false">IF(N2310 = 1, IF((I2310 + (N2310 * M2310)) &gt; D2311, MAX(C2311,J2310), I2310 + (N2310 * M2310)), IF((I2310 + (N2310 * M2310)) &lt; C2311, MIN(D2311,J2310), I2310 + (N2310 * M2310)))</f>
        <v>106.2365557632</v>
      </c>
      <c r="J2311" s="19" t="n">
        <f aca="false">IF(N2311 = 1, MAX(C2311, J2310), MIN(J2310,D2311))</f>
        <v>118.75</v>
      </c>
      <c r="K2311" s="19" t="n">
        <f aca="false">ABS(J2311 - I2311)</f>
        <v>12.5134442368</v>
      </c>
      <c r="L2311" s="19" t="n">
        <f aca="false">IF(N2311 &lt;&gt; N2310, $H$2, IF(J2311 &lt;&gt; J2310, IF(L2310 &lt; $H$6, L2310 +$H$4, L2310), L2310))</f>
        <v>0.06</v>
      </c>
      <c r="M2311" s="19" t="n">
        <f aca="false">L2311 * K2311</f>
        <v>0.750806654207999</v>
      </c>
      <c r="N2311" s="12" t="n">
        <f aca="false">IF(N2310 = 1, IF(D2311 &gt; I2311, 1, -1), IF(I2311 &gt; C2311, -1, 1))</f>
        <v>1</v>
      </c>
      <c r="O2311" s="12" t="n">
        <f aca="false">IF(N2311 =N2310, O2310 + 1, 1)</f>
        <v>5</v>
      </c>
    </row>
    <row collapsed="false" customFormat="false" customHeight="true" hidden="false" ht="13.3" outlineLevel="0" r="2312">
      <c r="A2312" s="17" t="n">
        <v>39912</v>
      </c>
      <c r="B2312" s="14" t="n">
        <v>118.42</v>
      </c>
      <c r="C2312" s="14" t="n">
        <v>120</v>
      </c>
      <c r="D2312" s="14" t="n">
        <v>117.96</v>
      </c>
      <c r="E2312" s="14" t="n">
        <v>119.57</v>
      </c>
      <c r="F2312" s="14" t="n">
        <v>18955600</v>
      </c>
      <c r="G2312" s="14" t="n">
        <v>119.06</v>
      </c>
      <c r="I2312" s="18" t="n">
        <f aca="false">IF(N2311 = 1, IF((I2311 + (N2311 * M2311)) &gt; D2312, MAX(C2312,J2311), I2311 + (N2311 * M2311)), IF((I2311 + (N2311 * M2311)) &lt; C2312, MIN(D2312,J2311), I2311 + (N2311 * M2311)))</f>
        <v>106.987362417408</v>
      </c>
      <c r="J2312" s="19" t="n">
        <f aca="false">IF(N2312 = 1, MAX(C2312, J2311), MIN(J2311,D2312))</f>
        <v>120</v>
      </c>
      <c r="K2312" s="19" t="n">
        <f aca="false">ABS(J2312 - I2312)</f>
        <v>13.012637582592</v>
      </c>
      <c r="L2312" s="19" t="n">
        <f aca="false">IF(N2312 &lt;&gt; N2311, $H$2, IF(J2312 &lt;&gt; J2311, IF(L2311 &lt; $H$6, L2311 +$H$4, L2311), L2311))</f>
        <v>0.08</v>
      </c>
      <c r="M2312" s="19" t="n">
        <f aca="false">L2312 * K2312</f>
        <v>1.04101100660736</v>
      </c>
      <c r="N2312" s="12" t="n">
        <f aca="false">IF(N2311 = 1, IF(D2312 &gt; I2312, 1, -1), IF(I2312 &gt; C2312, -1, 1))</f>
        <v>1</v>
      </c>
      <c r="O2312" s="12" t="n">
        <f aca="false">IF(N2312 =N2311, O2311 + 1, 1)</f>
        <v>6</v>
      </c>
    </row>
    <row collapsed="false" customFormat="false" customHeight="true" hidden="false" ht="13.3" outlineLevel="0" r="2313">
      <c r="A2313" s="17" t="n">
        <v>39916</v>
      </c>
      <c r="B2313" s="14" t="n">
        <v>120.01</v>
      </c>
      <c r="C2313" s="14" t="n">
        <v>120.98</v>
      </c>
      <c r="D2313" s="14" t="n">
        <v>119</v>
      </c>
      <c r="E2313" s="14" t="n">
        <v>120.22</v>
      </c>
      <c r="F2313" s="14" t="n">
        <v>13901300</v>
      </c>
      <c r="G2313" s="14" t="n">
        <v>119.71</v>
      </c>
      <c r="I2313" s="18" t="n">
        <f aca="false">IF(N2312 = 1, IF((I2312 + (N2312 * M2312)) &gt; D2313, MAX(C2313,J2312), I2312 + (N2312 * M2312)), IF((I2312 + (N2312 * M2312)) &lt; C2313, MIN(D2313,J2312), I2312 + (N2312 * M2312)))</f>
        <v>108.028373424015</v>
      </c>
      <c r="J2313" s="19" t="n">
        <f aca="false">IF(N2313 = 1, MAX(C2313, J2312), MIN(J2312,D2313))</f>
        <v>120.98</v>
      </c>
      <c r="K2313" s="19" t="n">
        <f aca="false">ABS(J2313 - I2313)</f>
        <v>12.9516265759846</v>
      </c>
      <c r="L2313" s="19" t="n">
        <f aca="false">IF(N2313 &lt;&gt; N2312, $H$2, IF(J2313 &lt;&gt; J2312, IF(L2312 &lt; $H$6, L2312 +$H$4, L2312), L2312))</f>
        <v>0.1</v>
      </c>
      <c r="M2313" s="19" t="n">
        <f aca="false">L2313 * K2313</f>
        <v>1.29516265759846</v>
      </c>
      <c r="N2313" s="12" t="n">
        <f aca="false">IF(N2312 = 1, IF(D2313 &gt; I2313, 1, -1), IF(I2313 &gt; C2313, -1, 1))</f>
        <v>1</v>
      </c>
      <c r="O2313" s="12" t="n">
        <f aca="false">IF(N2313 =N2312, O2312 + 1, 1)</f>
        <v>7</v>
      </c>
    </row>
    <row collapsed="false" customFormat="false" customHeight="true" hidden="false" ht="13.3" outlineLevel="0" r="2314">
      <c r="A2314" s="17" t="n">
        <v>39917</v>
      </c>
      <c r="B2314" s="14" t="n">
        <v>119.57</v>
      </c>
      <c r="C2314" s="14" t="n">
        <v>120.17</v>
      </c>
      <c r="D2314" s="14" t="n">
        <v>117.25</v>
      </c>
      <c r="E2314" s="14" t="n">
        <v>118.31</v>
      </c>
      <c r="F2314" s="14" t="n">
        <v>16236500</v>
      </c>
      <c r="G2314" s="14" t="n">
        <v>117.8</v>
      </c>
      <c r="I2314" s="18" t="n">
        <f aca="false">IF(N2313 = 1, IF((I2313 + (N2313 * M2313)) &gt; D2314, MAX(C2314,J2313), I2313 + (N2313 * M2313)), IF((I2313 + (N2313 * M2313)) &lt; C2314, MIN(D2314,J2313), I2313 + (N2313 * M2313)))</f>
        <v>109.323536081614</v>
      </c>
      <c r="J2314" s="19" t="n">
        <f aca="false">IF(N2314 = 1, MAX(C2314, J2313), MIN(J2313,D2314))</f>
        <v>120.98</v>
      </c>
      <c r="K2314" s="19" t="n">
        <f aca="false">ABS(J2314 - I2314)</f>
        <v>11.6564639183862</v>
      </c>
      <c r="L2314" s="19" t="n">
        <f aca="false">IF(N2314 &lt;&gt; N2313, $H$2, IF(J2314 &lt;&gt; J2313, IF(L2313 &lt; $H$6, L2313 +$H$4, L2313), L2313))</f>
        <v>0.1</v>
      </c>
      <c r="M2314" s="19" t="n">
        <f aca="false">L2314 * K2314</f>
        <v>1.16564639183862</v>
      </c>
      <c r="N2314" s="12" t="n">
        <f aca="false">IF(N2313 = 1, IF(D2314 &gt; I2314, 1, -1), IF(I2314 &gt; C2314, -1, 1))</f>
        <v>1</v>
      </c>
      <c r="O2314" s="12" t="n">
        <f aca="false">IF(N2314 =N2313, O2313 + 1, 1)</f>
        <v>8</v>
      </c>
    </row>
    <row collapsed="false" customFormat="false" customHeight="true" hidden="false" ht="13.3" outlineLevel="0" r="2315">
      <c r="A2315" s="17" t="n">
        <v>39918</v>
      </c>
      <c r="B2315" s="14" t="n">
        <v>117.2</v>
      </c>
      <c r="C2315" s="14" t="n">
        <v>118.25</v>
      </c>
      <c r="D2315" s="14" t="n">
        <v>115.76</v>
      </c>
      <c r="E2315" s="14" t="n">
        <v>117.64</v>
      </c>
      <c r="F2315" s="14" t="n">
        <v>14745800</v>
      </c>
      <c r="G2315" s="14" t="n">
        <v>117.14</v>
      </c>
      <c r="I2315" s="18" t="n">
        <f aca="false">IF(N2314 = 1, IF((I2314 + (N2314 * M2314)) &gt; D2315, MAX(C2315,J2314), I2314 + (N2314 * M2314)), IF((I2314 + (N2314 * M2314)) &lt; C2315, MIN(D2315,J2314), I2314 + (N2314 * M2314)))</f>
        <v>110.489182473452</v>
      </c>
      <c r="J2315" s="19" t="n">
        <f aca="false">IF(N2315 = 1, MAX(C2315, J2314), MIN(J2314,D2315))</f>
        <v>120.98</v>
      </c>
      <c r="K2315" s="19" t="n">
        <f aca="false">ABS(J2315 - I2315)</f>
        <v>10.4908175265475</v>
      </c>
      <c r="L2315" s="19" t="n">
        <f aca="false">IF(N2315 &lt;&gt; N2314, $H$2, IF(J2315 &lt;&gt; J2314, IF(L2314 &lt; $H$6, L2314 +$H$4, L2314), L2314))</f>
        <v>0.1</v>
      </c>
      <c r="M2315" s="19" t="n">
        <f aca="false">L2315 * K2315</f>
        <v>1.04908175265475</v>
      </c>
      <c r="N2315" s="12" t="n">
        <f aca="false">IF(N2314 = 1, IF(D2315 &gt; I2315, 1, -1), IF(I2315 &gt; C2315, -1, 1))</f>
        <v>1</v>
      </c>
      <c r="O2315" s="12" t="n">
        <f aca="false">IF(N2315 =N2314, O2314 + 1, 1)</f>
        <v>9</v>
      </c>
    </row>
    <row collapsed="false" customFormat="false" customHeight="true" hidden="false" ht="13.3" outlineLevel="0" r="2316">
      <c r="A2316" s="17" t="n">
        <v>39919</v>
      </c>
      <c r="B2316" s="14" t="n">
        <v>119.19</v>
      </c>
      <c r="C2316" s="14" t="n">
        <v>123.15</v>
      </c>
      <c r="D2316" s="14" t="n">
        <v>118.79</v>
      </c>
      <c r="E2316" s="14" t="n">
        <v>121.45</v>
      </c>
      <c r="F2316" s="14" t="n">
        <v>21194500</v>
      </c>
      <c r="G2316" s="14" t="n">
        <v>120.93</v>
      </c>
      <c r="I2316" s="18" t="n">
        <f aca="false">IF(N2315 = 1, IF((I2315 + (N2315 * M2315)) &gt; D2316, MAX(C2316,J2315), I2315 + (N2315 * M2315)), IF((I2315 + (N2315 * M2315)) &lt; C2316, MIN(D2316,J2315), I2315 + (N2315 * M2315)))</f>
        <v>111.538264226107</v>
      </c>
      <c r="J2316" s="19" t="n">
        <f aca="false">IF(N2316 = 1, MAX(C2316, J2315), MIN(J2315,D2316))</f>
        <v>123.15</v>
      </c>
      <c r="K2316" s="19" t="n">
        <f aca="false">ABS(J2316 - I2316)</f>
        <v>11.6117357738928</v>
      </c>
      <c r="L2316" s="19" t="n">
        <f aca="false">IF(N2316 &lt;&gt; N2315, $H$2, IF(J2316 &lt;&gt; J2315, IF(L2315 &lt; $H$6, L2315 +$H$4, L2315), L2315))</f>
        <v>0.12</v>
      </c>
      <c r="M2316" s="19" t="n">
        <f aca="false">L2316 * K2316</f>
        <v>1.39340829286713</v>
      </c>
      <c r="N2316" s="12" t="n">
        <f aca="false">IF(N2315 = 1, IF(D2316 &gt; I2316, 1, -1), IF(I2316 &gt; C2316, -1, 1))</f>
        <v>1</v>
      </c>
      <c r="O2316" s="12" t="n">
        <f aca="false">IF(N2316 =N2315, O2315 + 1, 1)</f>
        <v>10</v>
      </c>
    </row>
    <row collapsed="false" customFormat="false" customHeight="true" hidden="false" ht="13.3" outlineLevel="0" r="2317">
      <c r="A2317" s="17" t="n">
        <v>39920</v>
      </c>
      <c r="B2317" s="14" t="n">
        <v>121.18</v>
      </c>
      <c r="C2317" s="14" t="n">
        <v>124.25</v>
      </c>
      <c r="D2317" s="14" t="n">
        <v>120.25</v>
      </c>
      <c r="E2317" s="14" t="n">
        <v>123.42</v>
      </c>
      <c r="F2317" s="14" t="n">
        <v>17767700</v>
      </c>
      <c r="G2317" s="14" t="n">
        <v>122.89</v>
      </c>
      <c r="I2317" s="18" t="n">
        <f aca="false">IF(N2316 = 1, IF((I2316 + (N2316 * M2316)) &gt; D2317, MAX(C2317,J2316), I2316 + (N2316 * M2316)), IF((I2316 + (N2316 * M2316)) &lt; C2317, MIN(D2317,J2316), I2316 + (N2316 * M2316)))</f>
        <v>112.931672518974</v>
      </c>
      <c r="J2317" s="19" t="n">
        <f aca="false">IF(N2317 = 1, MAX(C2317, J2316), MIN(J2316,D2317))</f>
        <v>124.25</v>
      </c>
      <c r="K2317" s="19" t="n">
        <f aca="false">ABS(J2317 - I2317)</f>
        <v>11.3183274810256</v>
      </c>
      <c r="L2317" s="19" t="n">
        <f aca="false">IF(N2317 &lt;&gt; N2316, $H$2, IF(J2317 &lt;&gt; J2316, IF(L2316 &lt; $H$6, L2316 +$H$4, L2316), L2316))</f>
        <v>0.14</v>
      </c>
      <c r="M2317" s="19" t="n">
        <f aca="false">L2317 * K2317</f>
        <v>1.58456584734359</v>
      </c>
      <c r="N2317" s="12" t="n">
        <f aca="false">IF(N2316 = 1, IF(D2317 &gt; I2317, 1, -1), IF(I2317 &gt; C2317, -1, 1))</f>
        <v>1</v>
      </c>
      <c r="O2317" s="12" t="n">
        <f aca="false">IF(N2317 =N2316, O2316 + 1, 1)</f>
        <v>11</v>
      </c>
    </row>
    <row collapsed="false" customFormat="false" customHeight="true" hidden="false" ht="13.3" outlineLevel="0" r="2318">
      <c r="A2318" s="17" t="n">
        <v>39923</v>
      </c>
      <c r="B2318" s="14" t="n">
        <v>121.73</v>
      </c>
      <c r="C2318" s="14" t="n">
        <v>122.99</v>
      </c>
      <c r="D2318" s="14" t="n">
        <v>119.16</v>
      </c>
      <c r="E2318" s="14" t="n">
        <v>120.5</v>
      </c>
      <c r="F2318" s="14" t="n">
        <v>16659500</v>
      </c>
      <c r="G2318" s="14" t="n">
        <v>119.98</v>
      </c>
      <c r="I2318" s="18" t="n">
        <f aca="false">IF(N2317 = 1, IF((I2317 + (N2317 * M2317)) &gt; D2318, MAX(C2318,J2317), I2317 + (N2317 * M2317)), IF((I2317 + (N2317 * M2317)) &lt; C2318, MIN(D2318,J2317), I2317 + (N2317 * M2317)))</f>
        <v>114.516238366318</v>
      </c>
      <c r="J2318" s="19" t="n">
        <f aca="false">IF(N2318 = 1, MAX(C2318, J2317), MIN(J2317,D2318))</f>
        <v>124.25</v>
      </c>
      <c r="K2318" s="19" t="n">
        <f aca="false">ABS(J2318 - I2318)</f>
        <v>9.73376163368205</v>
      </c>
      <c r="L2318" s="19" t="n">
        <f aca="false">IF(N2318 &lt;&gt; N2317, $H$2, IF(J2318 &lt;&gt; J2317, IF(L2317 &lt; $H$6, L2317 +$H$4, L2317), L2317))</f>
        <v>0.14</v>
      </c>
      <c r="M2318" s="19" t="n">
        <f aca="false">L2318 * K2318</f>
        <v>1.36272662871549</v>
      </c>
      <c r="N2318" s="12" t="n">
        <f aca="false">IF(N2317 = 1, IF(D2318 &gt; I2318, 1, -1), IF(I2318 &gt; C2318, -1, 1))</f>
        <v>1</v>
      </c>
      <c r="O2318" s="12" t="n">
        <f aca="false">IF(N2318 =N2317, O2317 + 1, 1)</f>
        <v>12</v>
      </c>
    </row>
    <row collapsed="false" customFormat="false" customHeight="true" hidden="false" ht="13.3" outlineLevel="0" r="2319">
      <c r="A2319" s="17" t="n">
        <v>39924</v>
      </c>
      <c r="B2319" s="14" t="n">
        <v>118.89</v>
      </c>
      <c r="C2319" s="14" t="n">
        <v>122.14</v>
      </c>
      <c r="D2319" s="14" t="n">
        <v>118.6</v>
      </c>
      <c r="E2319" s="14" t="n">
        <v>121.76</v>
      </c>
      <c r="F2319" s="14" t="n">
        <v>16810200</v>
      </c>
      <c r="G2319" s="14" t="n">
        <v>121.24</v>
      </c>
      <c r="I2319" s="18" t="n">
        <f aca="false">IF(N2318 = 1, IF((I2318 + (N2318 * M2318)) &gt; D2319, MAX(C2319,J2318), I2318 + (N2318 * M2318)), IF((I2318 + (N2318 * M2318)) &lt; C2319, MIN(D2319,J2318), I2318 + (N2318 * M2318)))</f>
        <v>115.878964995033</v>
      </c>
      <c r="J2319" s="19" t="n">
        <f aca="false">IF(N2319 = 1, MAX(C2319, J2318), MIN(J2318,D2319))</f>
        <v>124.25</v>
      </c>
      <c r="K2319" s="19" t="n">
        <f aca="false">ABS(J2319 - I2319)</f>
        <v>8.37103500496656</v>
      </c>
      <c r="L2319" s="19" t="n">
        <f aca="false">IF(N2319 &lt;&gt; N2318, $H$2, IF(J2319 &lt;&gt; J2318, IF(L2318 &lt; $H$6, L2318 +$H$4, L2318), L2318))</f>
        <v>0.14</v>
      </c>
      <c r="M2319" s="19" t="n">
        <f aca="false">L2319 * K2319</f>
        <v>1.17194490069532</v>
      </c>
      <c r="N2319" s="12" t="n">
        <f aca="false">IF(N2318 = 1, IF(D2319 &gt; I2319, 1, -1), IF(I2319 &gt; C2319, -1, 1))</f>
        <v>1</v>
      </c>
      <c r="O2319" s="12" t="n">
        <f aca="false">IF(N2319 =N2318, O2318 + 1, 1)</f>
        <v>13</v>
      </c>
    </row>
    <row collapsed="false" customFormat="false" customHeight="true" hidden="false" ht="13.3" outlineLevel="0" r="2320">
      <c r="A2320" s="17" t="n">
        <v>39925</v>
      </c>
      <c r="B2320" s="14" t="n">
        <v>122.63</v>
      </c>
      <c r="C2320" s="14" t="n">
        <v>125.35</v>
      </c>
      <c r="D2320" s="14" t="n">
        <v>121.2</v>
      </c>
      <c r="E2320" s="14" t="n">
        <v>121.51</v>
      </c>
      <c r="F2320" s="14" t="n">
        <v>33527400</v>
      </c>
      <c r="G2320" s="14" t="n">
        <v>120.99</v>
      </c>
      <c r="I2320" s="18" t="n">
        <f aca="false">IF(N2319 = 1, IF((I2319 + (N2319 * M2319)) &gt; D2320, MAX(C2320,J2319), I2319 + (N2319 * M2319)), IF((I2319 + (N2319 * M2319)) &lt; C2320, MIN(D2320,J2319), I2319 + (N2319 * M2319)))</f>
        <v>117.050909895729</v>
      </c>
      <c r="J2320" s="19" t="n">
        <f aca="false">IF(N2320 = 1, MAX(C2320, J2319), MIN(J2319,D2320))</f>
        <v>125.35</v>
      </c>
      <c r="K2320" s="19" t="n">
        <f aca="false">ABS(J2320 - I2320)</f>
        <v>8.29909010427123</v>
      </c>
      <c r="L2320" s="19" t="n">
        <f aca="false">IF(N2320 &lt;&gt; N2319, $H$2, IF(J2320 &lt;&gt; J2319, IF(L2319 &lt; $H$6, L2319 +$H$4, L2319), L2319))</f>
        <v>0.16</v>
      </c>
      <c r="M2320" s="19" t="n">
        <f aca="false">L2320 * K2320</f>
        <v>1.3278544166834</v>
      </c>
      <c r="N2320" s="12" t="n">
        <f aca="false">IF(N2319 = 1, IF(D2320 &gt; I2320, 1, -1), IF(I2320 &gt; C2320, -1, 1))</f>
        <v>1</v>
      </c>
      <c r="O2320" s="12" t="n">
        <f aca="false">IF(N2320 =N2319, O2319 + 1, 1)</f>
        <v>14</v>
      </c>
    </row>
    <row collapsed="false" customFormat="false" customHeight="true" hidden="false" ht="13.3" outlineLevel="0" r="2321">
      <c r="A2321" s="17" t="n">
        <v>39926</v>
      </c>
      <c r="B2321" s="14" t="n">
        <v>126.62</v>
      </c>
      <c r="C2321" s="14" t="n">
        <v>127.2</v>
      </c>
      <c r="D2321" s="14" t="n">
        <v>123.51</v>
      </c>
      <c r="E2321" s="14" t="n">
        <v>125.4</v>
      </c>
      <c r="F2321" s="14" t="n">
        <v>33755600</v>
      </c>
      <c r="G2321" s="14" t="n">
        <v>124.86</v>
      </c>
      <c r="I2321" s="18" t="n">
        <f aca="false">IF(N2320 = 1, IF((I2320 + (N2320 * M2320)) &gt; D2321, MAX(C2321,J2320), I2320 + (N2320 * M2320)), IF((I2320 + (N2320 * M2320)) &lt; C2321, MIN(D2321,J2320), I2320 + (N2320 * M2320)))</f>
        <v>118.378764312412</v>
      </c>
      <c r="J2321" s="19" t="n">
        <f aca="false">IF(N2321 = 1, MAX(C2321, J2320), MIN(J2320,D2321))</f>
        <v>127.2</v>
      </c>
      <c r="K2321" s="19" t="n">
        <f aca="false">ABS(J2321 - I2321)</f>
        <v>8.82123568758784</v>
      </c>
      <c r="L2321" s="19" t="n">
        <f aca="false">IF(N2321 &lt;&gt; N2320, $H$2, IF(J2321 &lt;&gt; J2320, IF(L2320 &lt; $H$6, L2320 +$H$4, L2320), L2320))</f>
        <v>0.18</v>
      </c>
      <c r="M2321" s="19" t="n">
        <f aca="false">L2321 * K2321</f>
        <v>1.58782242376581</v>
      </c>
      <c r="N2321" s="12" t="n">
        <f aca="false">IF(N2320 = 1, IF(D2321 &gt; I2321, 1, -1), IF(I2321 &gt; C2321, -1, 1))</f>
        <v>1</v>
      </c>
      <c r="O2321" s="12" t="n">
        <f aca="false">IF(N2321 =N2320, O2320 + 1, 1)</f>
        <v>15</v>
      </c>
    </row>
    <row collapsed="false" customFormat="false" customHeight="true" hidden="false" ht="13.3" outlineLevel="0" r="2322">
      <c r="A2322" s="17" t="n">
        <v>39927</v>
      </c>
      <c r="B2322" s="14" t="n">
        <v>124.64</v>
      </c>
      <c r="C2322" s="14" t="n">
        <v>125.14</v>
      </c>
      <c r="D2322" s="14" t="n">
        <v>122.97</v>
      </c>
      <c r="E2322" s="14" t="n">
        <v>123.9</v>
      </c>
      <c r="F2322" s="14" t="n">
        <v>19313000</v>
      </c>
      <c r="G2322" s="14" t="n">
        <v>123.37</v>
      </c>
      <c r="I2322" s="18" t="n">
        <f aca="false">IF(N2321 = 1, IF((I2321 + (N2321 * M2321)) &gt; D2322, MAX(C2322,J2321), I2321 + (N2321 * M2321)), IF((I2321 + (N2321 * M2321)) &lt; C2322, MIN(D2322,J2321), I2321 + (N2321 * M2321)))</f>
        <v>119.966586736178</v>
      </c>
      <c r="J2322" s="19" t="n">
        <f aca="false">IF(N2322 = 1, MAX(C2322, J2321), MIN(J2321,D2322))</f>
        <v>127.2</v>
      </c>
      <c r="K2322" s="19" t="n">
        <f aca="false">ABS(J2322 - I2322)</f>
        <v>7.23341326382203</v>
      </c>
      <c r="L2322" s="19" t="n">
        <f aca="false">IF(N2322 &lt;&gt; N2321, $H$2, IF(J2322 &lt;&gt; J2321, IF(L2321 &lt; $H$6, L2321 +$H$4, L2321), L2321))</f>
        <v>0.18</v>
      </c>
      <c r="M2322" s="19" t="n">
        <f aca="false">L2322 * K2322</f>
        <v>1.30201438748797</v>
      </c>
      <c r="N2322" s="12" t="n">
        <f aca="false">IF(N2321 = 1, IF(D2322 &gt; I2322, 1, -1), IF(I2322 &gt; C2322, -1, 1))</f>
        <v>1</v>
      </c>
      <c r="O2322" s="12" t="n">
        <f aca="false">IF(N2322 =N2321, O2321 + 1, 1)</f>
        <v>16</v>
      </c>
    </row>
    <row collapsed="false" customFormat="false" customHeight="true" hidden="false" ht="13.3" outlineLevel="0" r="2323">
      <c r="A2323" s="17" t="n">
        <v>39930</v>
      </c>
      <c r="B2323" s="14" t="n">
        <v>122.9</v>
      </c>
      <c r="C2323" s="14" t="n">
        <v>125</v>
      </c>
      <c r="D2323" s="14" t="n">
        <v>122.66</v>
      </c>
      <c r="E2323" s="14" t="n">
        <v>124.73</v>
      </c>
      <c r="F2323" s="14" t="n">
        <v>17167500</v>
      </c>
      <c r="G2323" s="14" t="n">
        <v>124.2</v>
      </c>
      <c r="I2323" s="18" t="n">
        <f aca="false">IF(N2322 = 1, IF((I2322 + (N2322 * M2322)) &gt; D2323, MAX(C2323,J2322), I2322 + (N2322 * M2322)), IF((I2322 + (N2322 * M2322)) &lt; C2323, MIN(D2323,J2322), I2322 + (N2322 * M2322)))</f>
        <v>121.268601123666</v>
      </c>
      <c r="J2323" s="19" t="n">
        <f aca="false">IF(N2323 = 1, MAX(C2323, J2322), MIN(J2322,D2323))</f>
        <v>127.2</v>
      </c>
      <c r="K2323" s="19" t="n">
        <f aca="false">ABS(J2323 - I2323)</f>
        <v>5.93139887633406</v>
      </c>
      <c r="L2323" s="19" t="n">
        <f aca="false">IF(N2323 &lt;&gt; N2322, $H$2, IF(J2323 &lt;&gt; J2322, IF(L2322 &lt; $H$6, L2322 +$H$4, L2322), L2322))</f>
        <v>0.18</v>
      </c>
      <c r="M2323" s="19" t="n">
        <f aca="false">L2323 * K2323</f>
        <v>1.06765179774013</v>
      </c>
      <c r="N2323" s="12" t="n">
        <f aca="false">IF(N2322 = 1, IF(D2323 &gt; I2323, 1, -1), IF(I2323 &gt; C2323, -1, 1))</f>
        <v>1</v>
      </c>
      <c r="O2323" s="12" t="n">
        <f aca="false">IF(N2323 =N2322, O2322 + 1, 1)</f>
        <v>17</v>
      </c>
    </row>
    <row collapsed="false" customFormat="false" customHeight="true" hidden="false" ht="13.3" outlineLevel="0" r="2324">
      <c r="A2324" s="17" t="n">
        <v>39931</v>
      </c>
      <c r="B2324" s="14" t="n">
        <v>123.35</v>
      </c>
      <c r="C2324" s="14" t="n">
        <v>126.21</v>
      </c>
      <c r="D2324" s="14" t="n">
        <v>123.26</v>
      </c>
      <c r="E2324" s="14" t="n">
        <v>123.9</v>
      </c>
      <c r="F2324" s="14" t="n">
        <v>16280600</v>
      </c>
      <c r="G2324" s="14" t="n">
        <v>123.37</v>
      </c>
      <c r="I2324" s="18" t="n">
        <f aca="false">IF(N2323 = 1, IF((I2323 + (N2323 * M2323)) &gt; D2324, MAX(C2324,J2323), I2323 + (N2323 * M2323)), IF((I2323 + (N2323 * M2323)) &lt; C2324, MIN(D2324,J2323), I2323 + (N2323 * M2323)))</f>
        <v>122.336252921406</v>
      </c>
      <c r="J2324" s="19" t="n">
        <f aca="false">IF(N2324 = 1, MAX(C2324, J2323), MIN(J2323,D2324))</f>
        <v>127.2</v>
      </c>
      <c r="K2324" s="19" t="n">
        <f aca="false">ABS(J2324 - I2324)</f>
        <v>4.86374707859393</v>
      </c>
      <c r="L2324" s="19" t="n">
        <f aca="false">IF(N2324 &lt;&gt; N2323, $H$2, IF(J2324 &lt;&gt; J2323, IF(L2323 &lt; $H$6, L2323 +$H$4, L2323), L2323))</f>
        <v>0.18</v>
      </c>
      <c r="M2324" s="19" t="n">
        <f aca="false">L2324 * K2324</f>
        <v>0.875474474146908</v>
      </c>
      <c r="N2324" s="12" t="n">
        <f aca="false">IF(N2323 = 1, IF(D2324 &gt; I2324, 1, -1), IF(I2324 &gt; C2324, -1, 1))</f>
        <v>1</v>
      </c>
      <c r="O2324" s="12" t="n">
        <f aca="false">IF(N2324 =N2323, O2323 + 1, 1)</f>
        <v>18</v>
      </c>
    </row>
    <row collapsed="false" customFormat="false" customHeight="true" hidden="false" ht="13.3" outlineLevel="0" r="2325">
      <c r="A2325" s="17" t="n">
        <v>39932</v>
      </c>
      <c r="B2325" s="14" t="n">
        <v>124.85</v>
      </c>
      <c r="C2325" s="14" t="n">
        <v>126.85</v>
      </c>
      <c r="D2325" s="14" t="n">
        <v>123.83</v>
      </c>
      <c r="E2325" s="14" t="n">
        <v>125.14</v>
      </c>
      <c r="F2325" s="14" t="n">
        <v>16361100</v>
      </c>
      <c r="G2325" s="14" t="n">
        <v>124.61</v>
      </c>
      <c r="I2325" s="18" t="n">
        <f aca="false">IF(N2324 = 1, IF((I2324 + (N2324 * M2324)) &gt; D2325, MAX(C2325,J2324), I2324 + (N2324 * M2324)), IF((I2324 + (N2324 * M2324)) &lt; C2325, MIN(D2325,J2324), I2324 + (N2324 * M2324)))</f>
        <v>123.211727395553</v>
      </c>
      <c r="J2325" s="19" t="n">
        <f aca="false">IF(N2325 = 1, MAX(C2325, J2324), MIN(J2324,D2325))</f>
        <v>127.2</v>
      </c>
      <c r="K2325" s="19" t="n">
        <f aca="false">ABS(J2325 - I2325)</f>
        <v>3.98827260444702</v>
      </c>
      <c r="L2325" s="19" t="n">
        <f aca="false">IF(N2325 &lt;&gt; N2324, $H$2, IF(J2325 &lt;&gt; J2324, IF(L2324 &lt; $H$6, L2324 +$H$4, L2324), L2324))</f>
        <v>0.18</v>
      </c>
      <c r="M2325" s="19" t="n">
        <f aca="false">L2325 * K2325</f>
        <v>0.717889068800463</v>
      </c>
      <c r="N2325" s="12" t="n">
        <f aca="false">IF(N2324 = 1, IF(D2325 &gt; I2325, 1, -1), IF(I2325 &gt; C2325, -1, 1))</f>
        <v>1</v>
      </c>
      <c r="O2325" s="12" t="n">
        <f aca="false">IF(N2325 =N2324, O2324 + 1, 1)</f>
        <v>19</v>
      </c>
    </row>
    <row collapsed="false" customFormat="false" customHeight="true" hidden="false" ht="13.3" outlineLevel="0" r="2326">
      <c r="A2326" s="17" t="n">
        <v>39933</v>
      </c>
      <c r="B2326" s="14" t="n">
        <v>126.22</v>
      </c>
      <c r="C2326" s="14" t="n">
        <v>127</v>
      </c>
      <c r="D2326" s="14" t="n">
        <v>124.92</v>
      </c>
      <c r="E2326" s="14" t="n">
        <v>125.83</v>
      </c>
      <c r="F2326" s="14" t="n">
        <v>17803200</v>
      </c>
      <c r="G2326" s="14" t="n">
        <v>125.29</v>
      </c>
      <c r="I2326" s="18" t="n">
        <f aca="false">IF(N2325 = 1, IF((I2325 + (N2325 * M2325)) &gt; D2326, MAX(C2326,J2325), I2325 + (N2325 * M2325)), IF((I2325 + (N2325 * M2325)) &lt; C2326, MIN(D2326,J2325), I2325 + (N2325 * M2325)))</f>
        <v>123.929616464353</v>
      </c>
      <c r="J2326" s="19" t="n">
        <f aca="false">IF(N2326 = 1, MAX(C2326, J2325), MIN(J2325,D2326))</f>
        <v>127.2</v>
      </c>
      <c r="K2326" s="19" t="n">
        <f aca="false">ABS(J2326 - I2326)</f>
        <v>3.27038353564656</v>
      </c>
      <c r="L2326" s="19" t="n">
        <f aca="false">IF(N2326 &lt;&gt; N2325, $H$2, IF(J2326 &lt;&gt; J2325, IF(L2325 &lt; $H$6, L2325 +$H$4, L2325), L2325))</f>
        <v>0.18</v>
      </c>
      <c r="M2326" s="19" t="n">
        <f aca="false">L2326 * K2326</f>
        <v>0.588669036416381</v>
      </c>
      <c r="N2326" s="12" t="n">
        <f aca="false">IF(N2325 = 1, IF(D2326 &gt; I2326, 1, -1), IF(I2326 &gt; C2326, -1, 1))</f>
        <v>1</v>
      </c>
      <c r="O2326" s="12" t="n">
        <f aca="false">IF(N2326 =N2325, O2325 + 1, 1)</f>
        <v>20</v>
      </c>
    </row>
    <row collapsed="false" customFormat="false" customHeight="true" hidden="false" ht="13.3" outlineLevel="0" r="2327">
      <c r="A2327" s="17" t="n">
        <v>39934</v>
      </c>
      <c r="B2327" s="14" t="n">
        <v>125.8</v>
      </c>
      <c r="C2327" s="14" t="n">
        <v>127.95</v>
      </c>
      <c r="D2327" s="14" t="n">
        <v>125.8</v>
      </c>
      <c r="E2327" s="14" t="n">
        <v>127.24</v>
      </c>
      <c r="F2327" s="14" t="n">
        <v>14197000</v>
      </c>
      <c r="G2327" s="14" t="n">
        <v>126.7</v>
      </c>
      <c r="I2327" s="18" t="n">
        <f aca="false">IF(N2326 = 1, IF((I2326 + (N2326 * M2326)) &gt; D2327, MAX(C2327,J2326), I2326 + (N2326 * M2326)), IF((I2326 + (N2326 * M2326)) &lt; C2327, MIN(D2327,J2326), I2326 + (N2326 * M2326)))</f>
        <v>124.51828550077</v>
      </c>
      <c r="J2327" s="19" t="n">
        <f aca="false">IF(N2327 = 1, MAX(C2327, J2326), MIN(J2326,D2327))</f>
        <v>127.95</v>
      </c>
      <c r="K2327" s="19" t="n">
        <f aca="false">ABS(J2327 - I2327)</f>
        <v>3.43171449923018</v>
      </c>
      <c r="L2327" s="19" t="n">
        <f aca="false">IF(N2327 &lt;&gt; N2326, $H$2, IF(J2327 &lt;&gt; J2326, IF(L2326 &lt; $H$6, L2326 +$H$4, L2326), L2326))</f>
        <v>0.2</v>
      </c>
      <c r="M2327" s="19" t="n">
        <f aca="false">L2327 * K2327</f>
        <v>0.686342899846036</v>
      </c>
      <c r="N2327" s="12" t="n">
        <f aca="false">IF(N2326 = 1, IF(D2327 &gt; I2327, 1, -1), IF(I2327 &gt; C2327, -1, 1))</f>
        <v>1</v>
      </c>
      <c r="O2327" s="12" t="n">
        <f aca="false">IF(N2327 =N2326, O2326 + 1, 1)</f>
        <v>21</v>
      </c>
    </row>
    <row collapsed="false" customFormat="false" customHeight="true" hidden="false" ht="13.3" outlineLevel="0" r="2328">
      <c r="A2328" s="17" t="n">
        <v>39937</v>
      </c>
      <c r="B2328" s="14" t="n">
        <v>128.24</v>
      </c>
      <c r="C2328" s="14" t="n">
        <v>132.25</v>
      </c>
      <c r="D2328" s="14" t="n">
        <v>127.68</v>
      </c>
      <c r="E2328" s="14" t="n">
        <v>132.07</v>
      </c>
      <c r="F2328" s="14" t="n">
        <v>21762800</v>
      </c>
      <c r="G2328" s="14" t="n">
        <v>131.51</v>
      </c>
      <c r="I2328" s="18" t="n">
        <f aca="false">IF(N2327 = 1, IF((I2327 + (N2327 * M2327)) &gt; D2328, MAX(C2328,J2327), I2327 + (N2327 * M2327)), IF((I2327 + (N2327 * M2327)) &lt; C2328, MIN(D2328,J2327), I2327 + (N2327 * M2327)))</f>
        <v>125.204628400616</v>
      </c>
      <c r="J2328" s="19" t="n">
        <f aca="false">IF(N2328 = 1, MAX(C2328, J2327), MIN(J2327,D2328))</f>
        <v>132.25</v>
      </c>
      <c r="K2328" s="19" t="n">
        <f aca="false">ABS(J2328 - I2328)</f>
        <v>7.04537159938414</v>
      </c>
      <c r="L2328" s="19" t="n">
        <f aca="false">IF(N2328 &lt;&gt; N2327, $H$2, IF(J2328 &lt;&gt; J2327, IF(L2327 &lt; $H$6, L2327 +$H$4, L2327), L2327))</f>
        <v>0.2</v>
      </c>
      <c r="M2328" s="19" t="n">
        <f aca="false">L2328 * K2328</f>
        <v>1.40907431987683</v>
      </c>
      <c r="N2328" s="12" t="n">
        <f aca="false">IF(N2327 = 1, IF(D2328 &gt; I2328, 1, -1), IF(I2328 &gt; C2328, -1, 1))</f>
        <v>1</v>
      </c>
      <c r="O2328" s="12" t="n">
        <f aca="false">IF(N2328 =N2327, O2327 + 1, 1)</f>
        <v>22</v>
      </c>
    </row>
    <row collapsed="false" customFormat="false" customHeight="true" hidden="false" ht="13.3" outlineLevel="0" r="2329">
      <c r="A2329" s="17" t="n">
        <v>39938</v>
      </c>
      <c r="B2329" s="14" t="n">
        <v>131.75</v>
      </c>
      <c r="C2329" s="14" t="n">
        <v>132.86</v>
      </c>
      <c r="D2329" s="14" t="n">
        <v>131.12</v>
      </c>
      <c r="E2329" s="14" t="n">
        <v>132.71</v>
      </c>
      <c r="F2329" s="14" t="n">
        <v>14223400</v>
      </c>
      <c r="G2329" s="14" t="n">
        <v>132.14</v>
      </c>
      <c r="I2329" s="18" t="n">
        <f aca="false">IF(N2328 = 1, IF((I2328 + (N2328 * M2328)) &gt; D2329, MAX(C2329,J2328), I2328 + (N2328 * M2328)), IF((I2328 + (N2328 * M2328)) &lt; C2329, MIN(D2329,J2328), I2328 + (N2328 * M2328)))</f>
        <v>126.613702720493</v>
      </c>
      <c r="J2329" s="19" t="n">
        <f aca="false">IF(N2329 = 1, MAX(C2329, J2328), MIN(J2328,D2329))</f>
        <v>132.86</v>
      </c>
      <c r="K2329" s="19" t="n">
        <f aca="false">ABS(J2329 - I2329)</f>
        <v>6.24629727950733</v>
      </c>
      <c r="L2329" s="19" t="n">
        <f aca="false">IF(N2329 &lt;&gt; N2328, $H$2, IF(J2329 &lt;&gt; J2328, IF(L2328 &lt; $H$6, L2328 +$H$4, L2328), L2328))</f>
        <v>0.2</v>
      </c>
      <c r="M2329" s="19" t="n">
        <f aca="false">L2329 * K2329</f>
        <v>1.24925945590147</v>
      </c>
      <c r="N2329" s="12" t="n">
        <f aca="false">IF(N2328 = 1, IF(D2329 &gt; I2329, 1, -1), IF(I2329 &gt; C2329, -1, 1))</f>
        <v>1</v>
      </c>
      <c r="O2329" s="12" t="n">
        <f aca="false">IF(N2329 =N2328, O2328 + 1, 1)</f>
        <v>23</v>
      </c>
    </row>
    <row collapsed="false" customFormat="false" customHeight="true" hidden="false" ht="13.3" outlineLevel="0" r="2330">
      <c r="A2330" s="17" t="n">
        <v>39939</v>
      </c>
      <c r="B2330" s="14" t="n">
        <v>133.33</v>
      </c>
      <c r="C2330" s="14" t="n">
        <v>133.5</v>
      </c>
      <c r="D2330" s="14" t="n">
        <v>130.22</v>
      </c>
      <c r="E2330" s="14" t="n">
        <v>132.5</v>
      </c>
      <c r="F2330" s="14" t="n">
        <v>16912100</v>
      </c>
      <c r="G2330" s="14" t="n">
        <v>131.93</v>
      </c>
      <c r="I2330" s="18" t="n">
        <f aca="false">IF(N2329 = 1, IF((I2329 + (N2329 * M2329)) &gt; D2330, MAX(C2330,J2329), I2329 + (N2329 * M2329)), IF((I2329 + (N2329 * M2329)) &lt; C2330, MIN(D2330,J2329), I2329 + (N2329 * M2329)))</f>
        <v>127.862962176394</v>
      </c>
      <c r="J2330" s="19" t="n">
        <f aca="false">IF(N2330 = 1, MAX(C2330, J2329), MIN(J2329,D2330))</f>
        <v>133.5</v>
      </c>
      <c r="K2330" s="19" t="n">
        <f aca="false">ABS(J2330 - I2330)</f>
        <v>5.63703782360585</v>
      </c>
      <c r="L2330" s="19" t="n">
        <f aca="false">IF(N2330 &lt;&gt; N2329, $H$2, IF(J2330 &lt;&gt; J2329, IF(L2329 &lt; $H$6, L2329 +$H$4, L2329), L2329))</f>
        <v>0.2</v>
      </c>
      <c r="M2330" s="19" t="n">
        <f aca="false">L2330 * K2330</f>
        <v>1.12740756472117</v>
      </c>
      <c r="N2330" s="12" t="n">
        <f aca="false">IF(N2329 = 1, IF(D2330 &gt; I2330, 1, -1), IF(I2330 &gt; C2330, -1, 1))</f>
        <v>1</v>
      </c>
      <c r="O2330" s="12" t="n">
        <f aca="false">IF(N2330 =N2329, O2329 + 1, 1)</f>
        <v>24</v>
      </c>
    </row>
    <row collapsed="false" customFormat="false" customHeight="true" hidden="false" ht="13.3" outlineLevel="0" r="2331">
      <c r="A2331" s="17" t="n">
        <v>39940</v>
      </c>
      <c r="B2331" s="14" t="n">
        <v>132.33</v>
      </c>
      <c r="C2331" s="14" t="n">
        <v>132.39</v>
      </c>
      <c r="D2331" s="14" t="n">
        <v>127.9</v>
      </c>
      <c r="E2331" s="14" t="n">
        <v>129.06</v>
      </c>
      <c r="F2331" s="14" t="n">
        <v>18992000</v>
      </c>
      <c r="G2331" s="14" t="n">
        <v>128.51</v>
      </c>
      <c r="I2331" s="18" t="n">
        <f aca="false">IF(N2330 = 1, IF((I2330 + (N2330 * M2330)) &gt; D2331, MAX(C2331,J2330), I2330 + (N2330 * M2330)), IF((I2330 + (N2330 * M2330)) &lt; C2331, MIN(D2331,J2330), I2330 + (N2330 * M2330)))</f>
        <v>133.5</v>
      </c>
      <c r="J2331" s="19" t="n">
        <f aca="false">IF(N2331 = 1, MAX(C2331, J2330), MIN(J2330,D2331))</f>
        <v>127.9</v>
      </c>
      <c r="K2331" s="19" t="n">
        <f aca="false">ABS(J2331 - I2331)</f>
        <v>5.59999999999999</v>
      </c>
      <c r="L2331" s="19" t="n">
        <f aca="false">IF(N2331 &lt;&gt; N2330, $H$2, IF(J2331 &lt;&gt; J2330, IF(L2330 &lt; $H$6, L2330 +$H$4, L2330), L2330))</f>
        <v>0.02</v>
      </c>
      <c r="M2331" s="19" t="n">
        <f aca="false">L2331 * K2331</f>
        <v>0.112</v>
      </c>
      <c r="N2331" s="12" t="n">
        <f aca="false">IF(N2330 = 1, IF(D2331 &gt; I2331, 1, -1), IF(I2331 &gt; C2331, -1, 1))</f>
        <v>-1</v>
      </c>
      <c r="O2331" s="12" t="n">
        <f aca="false">IF(N2331 =N2330, O2330 + 1, 1)</f>
        <v>1</v>
      </c>
    </row>
    <row collapsed="false" customFormat="false" customHeight="true" hidden="false" ht="13.3" outlineLevel="0" r="2332">
      <c r="A2332" s="17" t="n">
        <v>39941</v>
      </c>
      <c r="B2332" s="14" t="n">
        <v>129.04</v>
      </c>
      <c r="C2332" s="14" t="n">
        <v>131.23</v>
      </c>
      <c r="D2332" s="14" t="n">
        <v>126.26</v>
      </c>
      <c r="E2332" s="14" t="n">
        <v>129.19</v>
      </c>
      <c r="F2332" s="14" t="n">
        <v>16713000</v>
      </c>
      <c r="G2332" s="14" t="n">
        <v>128.64</v>
      </c>
      <c r="I2332" s="18" t="n">
        <f aca="false">IF(N2331 = 1, IF((I2331 + (N2331 * M2331)) &gt; D2332, MAX(C2332,J2331), I2331 + (N2331 * M2331)), IF((I2331 + (N2331 * M2331)) &lt; C2332, MIN(D2332,J2331), I2331 + (N2331 * M2331)))</f>
        <v>133.388</v>
      </c>
      <c r="J2332" s="19" t="n">
        <f aca="false">IF(N2332 = 1, MAX(C2332, J2331), MIN(J2331,D2332))</f>
        <v>126.26</v>
      </c>
      <c r="K2332" s="19" t="n">
        <f aca="false">ABS(J2332 - I2332)</f>
        <v>7.128</v>
      </c>
      <c r="L2332" s="19" t="n">
        <f aca="false">IF(N2332 &lt;&gt; N2331, $H$2, IF(J2332 &lt;&gt; J2331, IF(L2331 &lt; $H$6, L2331 +$H$4, L2331), L2331))</f>
        <v>0.04</v>
      </c>
      <c r="M2332" s="19" t="n">
        <f aca="false">L2332 * K2332</f>
        <v>0.28512</v>
      </c>
      <c r="N2332" s="12" t="n">
        <f aca="false">IF(N2331 = 1, IF(D2332 &gt; I2332, 1, -1), IF(I2332 &gt; C2332, -1, 1))</f>
        <v>-1</v>
      </c>
      <c r="O2332" s="12" t="n">
        <f aca="false">IF(N2332 =N2331, O2331 + 1, 1)</f>
        <v>2</v>
      </c>
    </row>
    <row collapsed="false" customFormat="false" customHeight="true" hidden="false" ht="13.3" outlineLevel="0" r="2333">
      <c r="A2333" s="17" t="n">
        <v>39944</v>
      </c>
      <c r="B2333" s="14" t="n">
        <v>127.37</v>
      </c>
      <c r="C2333" s="14" t="n">
        <v>130.96</v>
      </c>
      <c r="D2333" s="14" t="n">
        <v>127.12</v>
      </c>
      <c r="E2333" s="14" t="n">
        <v>129.57</v>
      </c>
      <c r="F2333" s="14" t="n">
        <v>14452100</v>
      </c>
      <c r="G2333" s="14" t="n">
        <v>129.02</v>
      </c>
      <c r="I2333" s="18" t="n">
        <f aca="false">IF(N2332 = 1, IF((I2332 + (N2332 * M2332)) &gt; D2333, MAX(C2333,J2332), I2332 + (N2332 * M2332)), IF((I2332 + (N2332 * M2332)) &lt; C2333, MIN(D2333,J2332), I2332 + (N2332 * M2332)))</f>
        <v>133.10288</v>
      </c>
      <c r="J2333" s="19" t="n">
        <f aca="false">IF(N2333 = 1, MAX(C2333, J2332), MIN(J2332,D2333))</f>
        <v>126.26</v>
      </c>
      <c r="K2333" s="19" t="n">
        <f aca="false">ABS(J2333 - I2333)</f>
        <v>6.84287999999999</v>
      </c>
      <c r="L2333" s="19" t="n">
        <f aca="false">IF(N2333 &lt;&gt; N2332, $H$2, IF(J2333 &lt;&gt; J2332, IF(L2332 &lt; $H$6, L2332 +$H$4, L2332), L2332))</f>
        <v>0.04</v>
      </c>
      <c r="M2333" s="19" t="n">
        <f aca="false">L2333 * K2333</f>
        <v>0.2737152</v>
      </c>
      <c r="N2333" s="12" t="n">
        <f aca="false">IF(N2332 = 1, IF(D2333 &gt; I2333, 1, -1), IF(I2333 &gt; C2333, -1, 1))</f>
        <v>-1</v>
      </c>
      <c r="O2333" s="12" t="n">
        <f aca="false">IF(N2333 =N2332, O2332 + 1, 1)</f>
        <v>3</v>
      </c>
    </row>
    <row collapsed="false" customFormat="false" customHeight="true" hidden="false" ht="13.3" outlineLevel="0" r="2334">
      <c r="A2334" s="17" t="n">
        <v>39945</v>
      </c>
      <c r="B2334" s="14" t="n">
        <v>129.56</v>
      </c>
      <c r="C2334" s="14" t="n">
        <v>129.71</v>
      </c>
      <c r="D2334" s="14" t="n">
        <v>123.25</v>
      </c>
      <c r="E2334" s="14" t="n">
        <v>124.42</v>
      </c>
      <c r="F2334" s="14" t="n">
        <v>21767200</v>
      </c>
      <c r="G2334" s="14" t="n">
        <v>123.89</v>
      </c>
      <c r="I2334" s="18" t="n">
        <f aca="false">IF(N2333 = 1, IF((I2333 + (N2333 * M2333)) &gt; D2334, MAX(C2334,J2333), I2333 + (N2333 * M2333)), IF((I2333 + (N2333 * M2333)) &lt; C2334, MIN(D2334,J2333), I2333 + (N2333 * M2333)))</f>
        <v>132.8291648</v>
      </c>
      <c r="J2334" s="19" t="n">
        <f aca="false">IF(N2334 = 1, MAX(C2334, J2333), MIN(J2333,D2334))</f>
        <v>123.25</v>
      </c>
      <c r="K2334" s="19" t="n">
        <f aca="false">ABS(J2334 - I2334)</f>
        <v>9.5791648</v>
      </c>
      <c r="L2334" s="19" t="n">
        <f aca="false">IF(N2334 &lt;&gt; N2333, $H$2, IF(J2334 &lt;&gt; J2333, IF(L2333 &lt; $H$6, L2333 +$H$4, L2333), L2333))</f>
        <v>0.06</v>
      </c>
      <c r="M2334" s="19" t="n">
        <f aca="false">L2334 * K2334</f>
        <v>0.574749888</v>
      </c>
      <c r="N2334" s="12" t="n">
        <f aca="false">IF(N2333 = 1, IF(D2334 &gt; I2334, 1, -1), IF(I2334 &gt; C2334, -1, 1))</f>
        <v>-1</v>
      </c>
      <c r="O2334" s="12" t="n">
        <f aca="false">IF(N2334 =N2333, O2333 + 1, 1)</f>
        <v>4</v>
      </c>
    </row>
    <row collapsed="false" customFormat="false" customHeight="true" hidden="false" ht="13.3" outlineLevel="0" r="2335">
      <c r="A2335" s="17" t="n">
        <v>39946</v>
      </c>
      <c r="B2335" s="14" t="n">
        <v>123.21</v>
      </c>
      <c r="C2335" s="14" t="n">
        <v>124.02</v>
      </c>
      <c r="D2335" s="14" t="n">
        <v>119.38</v>
      </c>
      <c r="E2335" s="14" t="n">
        <v>119.49</v>
      </c>
      <c r="F2335" s="14" t="n">
        <v>21284700</v>
      </c>
      <c r="G2335" s="14" t="n">
        <v>118.98</v>
      </c>
      <c r="I2335" s="18" t="n">
        <f aca="false">IF(N2334 = 1, IF((I2334 + (N2334 * M2334)) &gt; D2335, MAX(C2335,J2334), I2334 + (N2334 * M2334)), IF((I2334 + (N2334 * M2334)) &lt; C2335, MIN(D2335,J2334), I2334 + (N2334 * M2334)))</f>
        <v>132.254414912</v>
      </c>
      <c r="J2335" s="19" t="n">
        <f aca="false">IF(N2335 = 1, MAX(C2335, J2334), MIN(J2334,D2335))</f>
        <v>119.38</v>
      </c>
      <c r="K2335" s="19" t="n">
        <f aca="false">ABS(J2335 - I2335)</f>
        <v>12.874414912</v>
      </c>
      <c r="L2335" s="19" t="n">
        <f aca="false">IF(N2335 &lt;&gt; N2334, $H$2, IF(J2335 &lt;&gt; J2334, IF(L2334 &lt; $H$6, L2334 +$H$4, L2334), L2334))</f>
        <v>0.08</v>
      </c>
      <c r="M2335" s="19" t="n">
        <f aca="false">L2335 * K2335</f>
        <v>1.02995319296</v>
      </c>
      <c r="N2335" s="12" t="n">
        <f aca="false">IF(N2334 = 1, IF(D2335 &gt; I2335, 1, -1), IF(I2335 &gt; C2335, -1, 1))</f>
        <v>-1</v>
      </c>
      <c r="O2335" s="12" t="n">
        <f aca="false">IF(N2335 =N2334, O2334 + 1, 1)</f>
        <v>5</v>
      </c>
    </row>
    <row collapsed="false" customFormat="false" customHeight="true" hidden="false" ht="13.3" outlineLevel="0" r="2336">
      <c r="A2336" s="17" t="n">
        <v>39947</v>
      </c>
      <c r="B2336" s="14" t="n">
        <v>119.78</v>
      </c>
      <c r="C2336" s="14" t="n">
        <v>123.53</v>
      </c>
      <c r="D2336" s="14" t="n">
        <v>119.7</v>
      </c>
      <c r="E2336" s="14" t="n">
        <v>122.95</v>
      </c>
      <c r="F2336" s="14" t="n">
        <v>15993800</v>
      </c>
      <c r="G2336" s="14" t="n">
        <v>122.42</v>
      </c>
      <c r="I2336" s="18" t="n">
        <f aca="false">IF(N2335 = 1, IF((I2335 + (N2335 * M2335)) &gt; D2336, MAX(C2336,J2335), I2335 + (N2335 * M2335)), IF((I2335 + (N2335 * M2335)) &lt; C2336, MIN(D2336,J2335), I2335 + (N2335 * M2335)))</f>
        <v>131.22446171904</v>
      </c>
      <c r="J2336" s="19" t="n">
        <f aca="false">IF(N2336 = 1, MAX(C2336, J2335), MIN(J2335,D2336))</f>
        <v>119.38</v>
      </c>
      <c r="K2336" s="19" t="n">
        <f aca="false">ABS(J2336 - I2336)</f>
        <v>11.84446171904</v>
      </c>
      <c r="L2336" s="19" t="n">
        <f aca="false">IF(N2336 &lt;&gt; N2335, $H$2, IF(J2336 &lt;&gt; J2335, IF(L2335 &lt; $H$6, L2335 +$H$4, L2335), L2335))</f>
        <v>0.08</v>
      </c>
      <c r="M2336" s="19" t="n">
        <f aca="false">L2336 * K2336</f>
        <v>0.9475569375232</v>
      </c>
      <c r="N2336" s="12" t="n">
        <f aca="false">IF(N2335 = 1, IF(D2336 &gt; I2336, 1, -1), IF(I2336 &gt; C2336, -1, 1))</f>
        <v>-1</v>
      </c>
      <c r="O2336" s="12" t="n">
        <f aca="false">IF(N2336 =N2335, O2335 + 1, 1)</f>
        <v>6</v>
      </c>
    </row>
    <row collapsed="false" customFormat="false" customHeight="true" hidden="false" ht="13.3" outlineLevel="0" r="2337">
      <c r="A2337" s="17" t="n">
        <v>39948</v>
      </c>
      <c r="B2337" s="14" t="n">
        <v>122.32</v>
      </c>
      <c r="C2337" s="14" t="n">
        <v>124.62</v>
      </c>
      <c r="D2337" s="14" t="n">
        <v>121.61</v>
      </c>
      <c r="E2337" s="14" t="n">
        <v>122.42</v>
      </c>
      <c r="F2337" s="14" t="n">
        <v>13127400</v>
      </c>
      <c r="G2337" s="14" t="n">
        <v>121.9</v>
      </c>
      <c r="I2337" s="18" t="n">
        <f aca="false">IF(N2336 = 1, IF((I2336 + (N2336 * M2336)) &gt; D2337, MAX(C2337,J2336), I2336 + (N2336 * M2336)), IF((I2336 + (N2336 * M2336)) &lt; C2337, MIN(D2337,J2336), I2336 + (N2336 * M2336)))</f>
        <v>130.276904781517</v>
      </c>
      <c r="J2337" s="19" t="n">
        <f aca="false">IF(N2337 = 1, MAX(C2337, J2336), MIN(J2336,D2337))</f>
        <v>119.38</v>
      </c>
      <c r="K2337" s="19" t="n">
        <f aca="false">ABS(J2337 - I2337)</f>
        <v>10.8969047815168</v>
      </c>
      <c r="L2337" s="19" t="n">
        <f aca="false">IF(N2337 &lt;&gt; N2336, $H$2, IF(J2337 &lt;&gt; J2336, IF(L2336 &lt; $H$6, L2336 +$H$4, L2336), L2336))</f>
        <v>0.08</v>
      </c>
      <c r="M2337" s="19" t="n">
        <f aca="false">L2337 * K2337</f>
        <v>0.871752382521345</v>
      </c>
      <c r="N2337" s="12" t="n">
        <f aca="false">IF(N2336 = 1, IF(D2337 &gt; I2337, 1, -1), IF(I2337 &gt; C2337, -1, 1))</f>
        <v>-1</v>
      </c>
      <c r="O2337" s="12" t="n">
        <f aca="false">IF(N2337 =N2336, O2336 + 1, 1)</f>
        <v>7</v>
      </c>
    </row>
    <row collapsed="false" customFormat="false" customHeight="true" hidden="false" ht="13.3" outlineLevel="0" r="2338">
      <c r="A2338" s="17" t="n">
        <v>39951</v>
      </c>
      <c r="B2338" s="14" t="n">
        <v>123.73</v>
      </c>
      <c r="C2338" s="14" t="n">
        <v>126.7</v>
      </c>
      <c r="D2338" s="14" t="n">
        <v>121.57</v>
      </c>
      <c r="E2338" s="14" t="n">
        <v>126.65</v>
      </c>
      <c r="F2338" s="14" t="n">
        <v>16387200</v>
      </c>
      <c r="G2338" s="14" t="n">
        <v>126.11</v>
      </c>
      <c r="I2338" s="18" t="n">
        <f aca="false">IF(N2337 = 1, IF((I2337 + (N2337 * M2337)) &gt; D2338, MAX(C2338,J2337), I2337 + (N2337 * M2337)), IF((I2337 + (N2337 * M2337)) &lt; C2338, MIN(D2338,J2337), I2337 + (N2337 * M2337)))</f>
        <v>129.405152398995</v>
      </c>
      <c r="J2338" s="19" t="n">
        <f aca="false">IF(N2338 = 1, MAX(C2338, J2337), MIN(J2337,D2338))</f>
        <v>119.38</v>
      </c>
      <c r="K2338" s="19" t="n">
        <f aca="false">ABS(J2338 - I2338)</f>
        <v>10.0251523989955</v>
      </c>
      <c r="L2338" s="19" t="n">
        <f aca="false">IF(N2338 &lt;&gt; N2337, $H$2, IF(J2338 &lt;&gt; J2337, IF(L2337 &lt; $H$6, L2337 +$H$4, L2337), L2337))</f>
        <v>0.08</v>
      </c>
      <c r="M2338" s="19" t="n">
        <f aca="false">L2338 * K2338</f>
        <v>0.802012191919637</v>
      </c>
      <c r="N2338" s="12" t="n">
        <f aca="false">IF(N2337 = 1, IF(D2338 &gt; I2338, 1, -1), IF(I2338 &gt; C2338, -1, 1))</f>
        <v>-1</v>
      </c>
      <c r="O2338" s="12" t="n">
        <f aca="false">IF(N2338 =N2337, O2337 + 1, 1)</f>
        <v>8</v>
      </c>
    </row>
    <row collapsed="false" customFormat="false" customHeight="true" hidden="false" ht="13.3" outlineLevel="0" r="2339">
      <c r="A2339" s="17" t="n">
        <v>39952</v>
      </c>
      <c r="B2339" s="14" t="n">
        <v>126.82</v>
      </c>
      <c r="C2339" s="14" t="n">
        <v>129.31</v>
      </c>
      <c r="D2339" s="14" t="n">
        <v>125.74</v>
      </c>
      <c r="E2339" s="14" t="n">
        <v>127.45</v>
      </c>
      <c r="F2339" s="14" t="n">
        <v>13300800</v>
      </c>
      <c r="G2339" s="14" t="n">
        <v>126.91</v>
      </c>
      <c r="I2339" s="18" t="n">
        <f aca="false">IF(N2338 = 1, IF((I2338 + (N2338 * M2338)) &gt; D2339, MAX(C2339,J2338), I2338 + (N2338 * M2338)), IF((I2338 + (N2338 * M2338)) &lt; C2339, MIN(D2339,J2338), I2338 + (N2338 * M2338)))</f>
        <v>119.38</v>
      </c>
      <c r="J2339" s="19" t="n">
        <f aca="false">IF(N2339 = 1, MAX(C2339, J2338), MIN(J2338,D2339))</f>
        <v>129.31</v>
      </c>
      <c r="K2339" s="19" t="n">
        <f aca="false">ABS(J2339 - I2339)</f>
        <v>9.93000000000001</v>
      </c>
      <c r="L2339" s="19" t="n">
        <f aca="false">IF(N2339 &lt;&gt; N2338, $H$2, IF(J2339 &lt;&gt; J2338, IF(L2338 &lt; $H$6, L2338 +$H$4, L2338), L2338))</f>
        <v>0.02</v>
      </c>
      <c r="M2339" s="19" t="n">
        <f aca="false">L2339 * K2339</f>
        <v>0.1986</v>
      </c>
      <c r="N2339" s="12" t="n">
        <f aca="false">IF(N2338 = 1, IF(D2339 &gt; I2339, 1, -1), IF(I2339 &gt; C2339, -1, 1))</f>
        <v>1</v>
      </c>
      <c r="O2339" s="12" t="n">
        <f aca="false">IF(N2339 =N2338, O2338 + 1, 1)</f>
        <v>1</v>
      </c>
    </row>
    <row collapsed="false" customFormat="false" customHeight="true" hidden="false" ht="13.3" outlineLevel="0" r="2340">
      <c r="A2340" s="17" t="n">
        <v>39953</v>
      </c>
      <c r="B2340" s="14" t="n">
        <v>127.63</v>
      </c>
      <c r="C2340" s="14" t="n">
        <v>129.21</v>
      </c>
      <c r="D2340" s="14" t="n">
        <v>125.3</v>
      </c>
      <c r="E2340" s="14" t="n">
        <v>125.87</v>
      </c>
      <c r="F2340" s="14" t="n">
        <v>13878000</v>
      </c>
      <c r="G2340" s="14" t="n">
        <v>125.33</v>
      </c>
      <c r="I2340" s="18" t="n">
        <f aca="false">IF(N2339 = 1, IF((I2339 + (N2339 * M2339)) &gt; D2340, MAX(C2340,J2339), I2339 + (N2339 * M2339)), IF((I2339 + (N2339 * M2339)) &lt; C2340, MIN(D2340,J2339), I2339 + (N2339 * M2339)))</f>
        <v>119.5786</v>
      </c>
      <c r="J2340" s="19" t="n">
        <f aca="false">IF(N2340 = 1, MAX(C2340, J2339), MIN(J2339,D2340))</f>
        <v>129.31</v>
      </c>
      <c r="K2340" s="19" t="n">
        <f aca="false">ABS(J2340 - I2340)</f>
        <v>9.73140000000001</v>
      </c>
      <c r="L2340" s="19" t="n">
        <f aca="false">IF(N2340 &lt;&gt; N2339, $H$2, IF(J2340 &lt;&gt; J2339, IF(L2339 &lt; $H$6, L2339 +$H$4, L2339), L2339))</f>
        <v>0.02</v>
      </c>
      <c r="M2340" s="19" t="n">
        <f aca="false">L2340 * K2340</f>
        <v>0.194628</v>
      </c>
      <c r="N2340" s="12" t="n">
        <f aca="false">IF(N2339 = 1, IF(D2340 &gt; I2340, 1, -1), IF(I2340 &gt; C2340, -1, 1))</f>
        <v>1</v>
      </c>
      <c r="O2340" s="12" t="n">
        <f aca="false">IF(N2340 =N2339, O2339 + 1, 1)</f>
        <v>2</v>
      </c>
    </row>
    <row collapsed="false" customFormat="false" customHeight="true" hidden="false" ht="13.3" outlineLevel="0" r="2341">
      <c r="A2341" s="17" t="n">
        <v>39954</v>
      </c>
      <c r="B2341" s="14" t="n">
        <v>125.15</v>
      </c>
      <c r="C2341" s="14" t="n">
        <v>126.78</v>
      </c>
      <c r="D2341" s="14" t="n">
        <v>122.89</v>
      </c>
      <c r="E2341" s="14" t="n">
        <v>124.18</v>
      </c>
      <c r="F2341" s="14" t="n">
        <v>14569500</v>
      </c>
      <c r="G2341" s="14" t="n">
        <v>123.65</v>
      </c>
      <c r="I2341" s="18" t="n">
        <f aca="false">IF(N2340 = 1, IF((I2340 + (N2340 * M2340)) &gt; D2341, MAX(C2341,J2340), I2340 + (N2340 * M2340)), IF((I2340 + (N2340 * M2340)) &lt; C2341, MIN(D2341,J2340), I2340 + (N2340 * M2340)))</f>
        <v>119.773228</v>
      </c>
      <c r="J2341" s="19" t="n">
        <f aca="false">IF(N2341 = 1, MAX(C2341, J2340), MIN(J2340,D2341))</f>
        <v>129.31</v>
      </c>
      <c r="K2341" s="19" t="n">
        <f aca="false">ABS(J2341 - I2341)</f>
        <v>9.53677200000001</v>
      </c>
      <c r="L2341" s="19" t="n">
        <f aca="false">IF(N2341 &lt;&gt; N2340, $H$2, IF(J2341 &lt;&gt; J2340, IF(L2340 &lt; $H$6, L2340 +$H$4, L2340), L2340))</f>
        <v>0.02</v>
      </c>
      <c r="M2341" s="19" t="n">
        <f aca="false">L2341 * K2341</f>
        <v>0.19073544</v>
      </c>
      <c r="N2341" s="12" t="n">
        <f aca="false">IF(N2340 = 1, IF(D2341 &gt; I2341, 1, -1), IF(I2341 &gt; C2341, -1, 1))</f>
        <v>1</v>
      </c>
      <c r="O2341" s="12" t="n">
        <f aca="false">IF(N2341 =N2340, O2340 + 1, 1)</f>
        <v>3</v>
      </c>
    </row>
    <row collapsed="false" customFormat="false" customHeight="true" hidden="false" ht="13.3" outlineLevel="0" r="2342">
      <c r="A2342" s="17" t="n">
        <v>39955</v>
      </c>
      <c r="B2342" s="14" t="n">
        <v>124.05</v>
      </c>
      <c r="C2342" s="14" t="n">
        <v>124.18</v>
      </c>
      <c r="D2342" s="14" t="n">
        <v>121.75</v>
      </c>
      <c r="E2342" s="14" t="n">
        <v>122.5</v>
      </c>
      <c r="F2342" s="14" t="n">
        <v>10642800</v>
      </c>
      <c r="G2342" s="14" t="n">
        <v>121.98</v>
      </c>
      <c r="I2342" s="18" t="n">
        <f aca="false">IF(N2341 = 1, IF((I2341 + (N2341 * M2341)) &gt; D2342, MAX(C2342,J2341), I2341 + (N2341 * M2341)), IF((I2341 + (N2341 * M2341)) &lt; C2342, MIN(D2342,J2341), I2341 + (N2341 * M2341)))</f>
        <v>119.96396344</v>
      </c>
      <c r="J2342" s="19" t="n">
        <f aca="false">IF(N2342 = 1, MAX(C2342, J2341), MIN(J2341,D2342))</f>
        <v>129.31</v>
      </c>
      <c r="K2342" s="19" t="n">
        <f aca="false">ABS(J2342 - I2342)</f>
        <v>9.34603656000002</v>
      </c>
      <c r="L2342" s="19" t="n">
        <f aca="false">IF(N2342 &lt;&gt; N2341, $H$2, IF(J2342 &lt;&gt; J2341, IF(L2341 &lt; $H$6, L2341 +$H$4, L2341), L2341))</f>
        <v>0.02</v>
      </c>
      <c r="M2342" s="19" t="n">
        <f aca="false">L2342 * K2342</f>
        <v>0.1869207312</v>
      </c>
      <c r="N2342" s="12" t="n">
        <f aca="false">IF(N2341 = 1, IF(D2342 &gt; I2342, 1, -1), IF(I2342 &gt; C2342, -1, 1))</f>
        <v>1</v>
      </c>
      <c r="O2342" s="12" t="n">
        <f aca="false">IF(N2342 =N2341, O2341 + 1, 1)</f>
        <v>4</v>
      </c>
    </row>
    <row collapsed="false" customFormat="false" customHeight="true" hidden="false" ht="13.3" outlineLevel="0" r="2343">
      <c r="A2343" s="17" t="n">
        <v>39959</v>
      </c>
      <c r="B2343" s="14" t="n">
        <v>124.76</v>
      </c>
      <c r="C2343" s="14" t="n">
        <v>130.83</v>
      </c>
      <c r="D2343" s="14" t="n">
        <v>124.55</v>
      </c>
      <c r="E2343" s="14" t="n">
        <v>130.78</v>
      </c>
      <c r="F2343" s="14" t="n">
        <v>22747400</v>
      </c>
      <c r="G2343" s="14" t="n">
        <v>130.22</v>
      </c>
      <c r="I2343" s="18" t="n">
        <f aca="false">IF(N2342 = 1, IF((I2342 + (N2342 * M2342)) &gt; D2343, MAX(C2343,J2342), I2342 + (N2342 * M2342)), IF((I2342 + (N2342 * M2342)) &lt; C2343, MIN(D2343,J2342), I2342 + (N2342 * M2342)))</f>
        <v>120.1508841712</v>
      </c>
      <c r="J2343" s="19" t="n">
        <f aca="false">IF(N2343 = 1, MAX(C2343, J2342), MIN(J2342,D2343))</f>
        <v>130.83</v>
      </c>
      <c r="K2343" s="19" t="n">
        <f aca="false">ABS(J2343 - I2343)</f>
        <v>10.6791158288</v>
      </c>
      <c r="L2343" s="19" t="n">
        <f aca="false">IF(N2343 &lt;&gt; N2342, $H$2, IF(J2343 &lt;&gt; J2342, IF(L2342 &lt; $H$6, L2342 +$H$4, L2342), L2342))</f>
        <v>0.04</v>
      </c>
      <c r="M2343" s="19" t="n">
        <f aca="false">L2343 * K2343</f>
        <v>0.427164633152001</v>
      </c>
      <c r="N2343" s="12" t="n">
        <f aca="false">IF(N2342 = 1, IF(D2343 &gt; I2343, 1, -1), IF(I2343 &gt; C2343, -1, 1))</f>
        <v>1</v>
      </c>
      <c r="O2343" s="12" t="n">
        <f aca="false">IF(N2343 =N2342, O2342 + 1, 1)</f>
        <v>5</v>
      </c>
    </row>
    <row collapsed="false" customFormat="false" customHeight="true" hidden="false" ht="13.3" outlineLevel="0" r="2344">
      <c r="A2344" s="17" t="n">
        <v>39960</v>
      </c>
      <c r="B2344" s="14" t="n">
        <v>131.78</v>
      </c>
      <c r="C2344" s="14" t="n">
        <v>134.98</v>
      </c>
      <c r="D2344" s="14" t="n">
        <v>130.91</v>
      </c>
      <c r="E2344" s="14" t="n">
        <v>133.05</v>
      </c>
      <c r="F2344" s="14" t="n">
        <v>23086500</v>
      </c>
      <c r="G2344" s="14" t="n">
        <v>132.48</v>
      </c>
      <c r="I2344" s="18" t="n">
        <f aca="false">IF(N2343 = 1, IF((I2343 + (N2343 * M2343)) &gt; D2344, MAX(C2344,J2343), I2343 + (N2343 * M2343)), IF((I2343 + (N2343 * M2343)) &lt; C2344, MIN(D2344,J2343), I2343 + (N2343 * M2343)))</f>
        <v>120.578048804352</v>
      </c>
      <c r="J2344" s="19" t="n">
        <f aca="false">IF(N2344 = 1, MAX(C2344, J2343), MIN(J2343,D2344))</f>
        <v>134.98</v>
      </c>
      <c r="K2344" s="19" t="n">
        <f aca="false">ABS(J2344 - I2344)</f>
        <v>14.401951195648</v>
      </c>
      <c r="L2344" s="19" t="n">
        <f aca="false">IF(N2344 &lt;&gt; N2343, $H$2, IF(J2344 &lt;&gt; J2343, IF(L2343 &lt; $H$6, L2343 +$H$4, L2343), L2343))</f>
        <v>0.06</v>
      </c>
      <c r="M2344" s="19" t="n">
        <f aca="false">L2344 * K2344</f>
        <v>0.86411707173888</v>
      </c>
      <c r="N2344" s="12" t="n">
        <f aca="false">IF(N2343 = 1, IF(D2344 &gt; I2344, 1, -1), IF(I2344 &gt; C2344, -1, 1))</f>
        <v>1</v>
      </c>
      <c r="O2344" s="12" t="n">
        <f aca="false">IF(N2344 =N2343, O2343 + 1, 1)</f>
        <v>6</v>
      </c>
    </row>
    <row collapsed="false" customFormat="false" customHeight="true" hidden="false" ht="13.3" outlineLevel="0" r="2345">
      <c r="A2345" s="17" t="n">
        <v>39961</v>
      </c>
      <c r="B2345" s="14" t="n">
        <v>133.45</v>
      </c>
      <c r="C2345" s="14" t="n">
        <v>135.39</v>
      </c>
      <c r="D2345" s="14" t="n">
        <v>132.03</v>
      </c>
      <c r="E2345" s="14" t="n">
        <v>135.07</v>
      </c>
      <c r="F2345" s="14" t="n">
        <v>17412600</v>
      </c>
      <c r="G2345" s="14" t="n">
        <v>134.49</v>
      </c>
      <c r="I2345" s="18" t="n">
        <f aca="false">IF(N2344 = 1, IF((I2344 + (N2344 * M2344)) &gt; D2345, MAX(C2345,J2344), I2344 + (N2344 * M2344)), IF((I2344 + (N2344 * M2344)) &lt; C2345, MIN(D2345,J2344), I2344 + (N2344 * M2344)))</f>
        <v>121.442165876091</v>
      </c>
      <c r="J2345" s="19" t="n">
        <f aca="false">IF(N2345 = 1, MAX(C2345, J2344), MIN(J2344,D2345))</f>
        <v>135.39</v>
      </c>
      <c r="K2345" s="19" t="n">
        <f aca="false">ABS(J2345 - I2345)</f>
        <v>13.9478341239091</v>
      </c>
      <c r="L2345" s="19" t="n">
        <f aca="false">IF(N2345 &lt;&gt; N2344, $H$2, IF(J2345 &lt;&gt; J2344, IF(L2344 &lt; $H$6, L2344 +$H$4, L2344), L2344))</f>
        <v>0.08</v>
      </c>
      <c r="M2345" s="19" t="n">
        <f aca="false">L2345 * K2345</f>
        <v>1.11582672991273</v>
      </c>
      <c r="N2345" s="12" t="n">
        <f aca="false">IF(N2344 = 1, IF(D2345 &gt; I2345, 1, -1), IF(I2345 &gt; C2345, -1, 1))</f>
        <v>1</v>
      </c>
      <c r="O2345" s="12" t="n">
        <f aca="false">IF(N2345 =N2344, O2344 + 1, 1)</f>
        <v>7</v>
      </c>
    </row>
    <row collapsed="false" customFormat="false" customHeight="true" hidden="false" ht="13.3" outlineLevel="0" r="2346">
      <c r="A2346" s="17" t="n">
        <v>39962</v>
      </c>
      <c r="B2346" s="14" t="n">
        <v>135.39</v>
      </c>
      <c r="C2346" s="14" t="n">
        <v>135.9</v>
      </c>
      <c r="D2346" s="14" t="n">
        <v>133.85</v>
      </c>
      <c r="E2346" s="14" t="n">
        <v>135.81</v>
      </c>
      <c r="F2346" s="14" t="n">
        <v>16304800</v>
      </c>
      <c r="G2346" s="14" t="n">
        <v>135.23</v>
      </c>
      <c r="I2346" s="18" t="n">
        <f aca="false">IF(N2345 = 1, IF((I2345 + (N2345 * M2345)) &gt; D2346, MAX(C2346,J2345), I2345 + (N2345 * M2345)), IF((I2345 + (N2345 * M2345)) &lt; C2346, MIN(D2346,J2345), I2345 + (N2345 * M2345)))</f>
        <v>122.557992606004</v>
      </c>
      <c r="J2346" s="19" t="n">
        <f aca="false">IF(N2346 = 1, MAX(C2346, J2345), MIN(J2345,D2346))</f>
        <v>135.9</v>
      </c>
      <c r="K2346" s="19" t="n">
        <f aca="false">ABS(J2346 - I2346)</f>
        <v>13.3420073939964</v>
      </c>
      <c r="L2346" s="19" t="n">
        <f aca="false">IF(N2346 &lt;&gt; N2345, $H$2, IF(J2346 &lt;&gt; J2345, IF(L2345 &lt; $H$6, L2345 +$H$4, L2345), L2345))</f>
        <v>0.1</v>
      </c>
      <c r="M2346" s="19" t="n">
        <f aca="false">L2346 * K2346</f>
        <v>1.33420073939964</v>
      </c>
      <c r="N2346" s="12" t="n">
        <f aca="false">IF(N2345 = 1, IF(D2346 &gt; I2346, 1, -1), IF(I2346 &gt; C2346, -1, 1))</f>
        <v>1</v>
      </c>
      <c r="O2346" s="12" t="n">
        <f aca="false">IF(N2346 =N2345, O2345 + 1, 1)</f>
        <v>8</v>
      </c>
    </row>
    <row collapsed="false" customFormat="false" customHeight="true" hidden="false" ht="13.3" outlineLevel="0" r="2347">
      <c r="A2347" s="17" t="n">
        <v>39965</v>
      </c>
      <c r="B2347" s="14" t="n">
        <v>136.47</v>
      </c>
      <c r="C2347" s="14" t="n">
        <v>139.99</v>
      </c>
      <c r="D2347" s="14" t="n">
        <v>136</v>
      </c>
      <c r="E2347" s="14" t="n">
        <v>139.35</v>
      </c>
      <c r="F2347" s="14" t="n">
        <v>16160700</v>
      </c>
      <c r="G2347" s="14" t="n">
        <v>138.75</v>
      </c>
      <c r="I2347" s="18" t="n">
        <f aca="false">IF(N2346 = 1, IF((I2346 + (N2346 * M2346)) &gt; D2347, MAX(C2347,J2346), I2346 + (N2346 * M2346)), IF((I2346 + (N2346 * M2346)) &lt; C2347, MIN(D2347,J2346), I2346 + (N2346 * M2346)))</f>
        <v>123.892193345403</v>
      </c>
      <c r="J2347" s="19" t="n">
        <f aca="false">IF(N2347 = 1, MAX(C2347, J2346), MIN(J2346,D2347))</f>
        <v>139.99</v>
      </c>
      <c r="K2347" s="19" t="n">
        <f aca="false">ABS(J2347 - I2347)</f>
        <v>16.0978066545968</v>
      </c>
      <c r="L2347" s="19" t="n">
        <f aca="false">IF(N2347 &lt;&gt; N2346, $H$2, IF(J2347 &lt;&gt; J2346, IF(L2346 &lt; $H$6, L2346 +$H$4, L2346), L2346))</f>
        <v>0.12</v>
      </c>
      <c r="M2347" s="19" t="n">
        <f aca="false">L2347 * K2347</f>
        <v>1.93173679855161</v>
      </c>
      <c r="N2347" s="12" t="n">
        <f aca="false">IF(N2346 = 1, IF(D2347 &gt; I2347, 1, -1), IF(I2347 &gt; C2347, -1, 1))</f>
        <v>1</v>
      </c>
      <c r="O2347" s="12" t="n">
        <f aca="false">IF(N2347 =N2346, O2346 + 1, 1)</f>
        <v>9</v>
      </c>
    </row>
    <row collapsed="false" customFormat="false" customHeight="true" hidden="false" ht="13.3" outlineLevel="0" r="2348">
      <c r="A2348" s="17" t="n">
        <v>39966</v>
      </c>
      <c r="B2348" s="14" t="n">
        <v>138.99</v>
      </c>
      <c r="C2348" s="14" t="n">
        <v>141.34</v>
      </c>
      <c r="D2348" s="14" t="n">
        <v>138.35</v>
      </c>
      <c r="E2348" s="14" t="n">
        <v>139.49</v>
      </c>
      <c r="F2348" s="14" t="n">
        <v>16293700</v>
      </c>
      <c r="G2348" s="14" t="n">
        <v>138.89</v>
      </c>
      <c r="I2348" s="18" t="n">
        <f aca="false">IF(N2347 = 1, IF((I2347 + (N2347 * M2347)) &gt; D2348, MAX(C2348,J2347), I2347 + (N2347 * M2347)), IF((I2347 + (N2347 * M2347)) &lt; C2348, MIN(D2348,J2347), I2347 + (N2347 * M2347)))</f>
        <v>125.823930143955</v>
      </c>
      <c r="J2348" s="19" t="n">
        <f aca="false">IF(N2348 = 1, MAX(C2348, J2347), MIN(J2347,D2348))</f>
        <v>141.34</v>
      </c>
      <c r="K2348" s="19" t="n">
        <f aca="false">ABS(J2348 - I2348)</f>
        <v>15.5160698560452</v>
      </c>
      <c r="L2348" s="19" t="n">
        <f aca="false">IF(N2348 &lt;&gt; N2347, $H$2, IF(J2348 &lt;&gt; J2347, IF(L2347 &lt; $H$6, L2347 +$H$4, L2347), L2347))</f>
        <v>0.14</v>
      </c>
      <c r="M2348" s="19" t="n">
        <f aca="false">L2348 * K2348</f>
        <v>2.17224977984632</v>
      </c>
      <c r="N2348" s="12" t="n">
        <f aca="false">IF(N2347 = 1, IF(D2348 &gt; I2348, 1, -1), IF(I2348 &gt; C2348, -1, 1))</f>
        <v>1</v>
      </c>
      <c r="O2348" s="12" t="n">
        <f aca="false">IF(N2348 =N2347, O2347 + 1, 1)</f>
        <v>10</v>
      </c>
    </row>
    <row collapsed="false" customFormat="false" customHeight="true" hidden="false" ht="13.3" outlineLevel="0" r="2349">
      <c r="A2349" s="17" t="n">
        <v>39967</v>
      </c>
      <c r="B2349" s="14" t="n">
        <v>140</v>
      </c>
      <c r="C2349" s="14" t="n">
        <v>141.11</v>
      </c>
      <c r="D2349" s="14" t="n">
        <v>139.07</v>
      </c>
      <c r="E2349" s="14" t="n">
        <v>140.95</v>
      </c>
      <c r="F2349" s="14" t="n">
        <v>20185700</v>
      </c>
      <c r="G2349" s="14" t="n">
        <v>140.35</v>
      </c>
      <c r="I2349" s="18" t="n">
        <f aca="false">IF(N2348 = 1, IF((I2348 + (N2348 * M2348)) &gt; D2349, MAX(C2349,J2348), I2348 + (N2348 * M2348)), IF((I2348 + (N2348 * M2348)) &lt; C2349, MIN(D2349,J2348), I2348 + (N2348 * M2348)))</f>
        <v>127.996179923801</v>
      </c>
      <c r="J2349" s="19" t="n">
        <f aca="false">IF(N2349 = 1, MAX(C2349, J2348), MIN(J2348,D2349))</f>
        <v>141.34</v>
      </c>
      <c r="K2349" s="19" t="n">
        <f aca="false">ABS(J2349 - I2349)</f>
        <v>13.3438200761988</v>
      </c>
      <c r="L2349" s="19" t="n">
        <f aca="false">IF(N2349 &lt;&gt; N2348, $H$2, IF(J2349 &lt;&gt; J2348, IF(L2348 &lt; $H$6, L2348 +$H$4, L2348), L2348))</f>
        <v>0.14</v>
      </c>
      <c r="M2349" s="19" t="n">
        <f aca="false">L2349 * K2349</f>
        <v>1.86813481066784</v>
      </c>
      <c r="N2349" s="12" t="n">
        <f aca="false">IF(N2348 = 1, IF(D2349 &gt; I2349, 1, -1), IF(I2349 &gt; C2349, -1, 1))</f>
        <v>1</v>
      </c>
      <c r="O2349" s="12" t="n">
        <f aca="false">IF(N2349 =N2348, O2348 + 1, 1)</f>
        <v>11</v>
      </c>
    </row>
    <row collapsed="false" customFormat="false" customHeight="true" hidden="false" ht="13.3" outlineLevel="0" r="2350">
      <c r="A2350" s="17" t="n">
        <v>39968</v>
      </c>
      <c r="B2350" s="14" t="n">
        <v>140.13</v>
      </c>
      <c r="C2350" s="14" t="n">
        <v>144.18</v>
      </c>
      <c r="D2350" s="14" t="n">
        <v>140.04</v>
      </c>
      <c r="E2350" s="14" t="n">
        <v>143.74</v>
      </c>
      <c r="F2350" s="14" t="n">
        <v>19665500</v>
      </c>
      <c r="G2350" s="14" t="n">
        <v>143.13</v>
      </c>
      <c r="I2350" s="18" t="n">
        <f aca="false">IF(N2349 = 1, IF((I2349 + (N2349 * M2349)) &gt; D2350, MAX(C2350,J2349), I2349 + (N2349 * M2349)), IF((I2349 + (N2349 * M2349)) &lt; C2350, MIN(D2350,J2349), I2349 + (N2349 * M2349)))</f>
        <v>129.864314734469</v>
      </c>
      <c r="J2350" s="19" t="n">
        <f aca="false">IF(N2350 = 1, MAX(C2350, J2349), MIN(J2349,D2350))</f>
        <v>144.18</v>
      </c>
      <c r="K2350" s="19" t="n">
        <f aca="false">ABS(J2350 - I2350)</f>
        <v>14.315685265531</v>
      </c>
      <c r="L2350" s="19" t="n">
        <f aca="false">IF(N2350 &lt;&gt; N2349, $H$2, IF(J2350 &lt;&gt; J2349, IF(L2349 &lt; $H$6, L2349 +$H$4, L2349), L2349))</f>
        <v>0.16</v>
      </c>
      <c r="M2350" s="19" t="n">
        <f aca="false">L2350 * K2350</f>
        <v>2.29050964248496</v>
      </c>
      <c r="N2350" s="12" t="n">
        <f aca="false">IF(N2349 = 1, IF(D2350 &gt; I2350, 1, -1), IF(I2350 &gt; C2350, -1, 1))</f>
        <v>1</v>
      </c>
      <c r="O2350" s="12" t="n">
        <f aca="false">IF(N2350 =N2349, O2349 + 1, 1)</f>
        <v>12</v>
      </c>
    </row>
    <row collapsed="false" customFormat="false" customHeight="true" hidden="false" ht="13.3" outlineLevel="0" r="2351">
      <c r="A2351" s="17" t="n">
        <v>39969</v>
      </c>
      <c r="B2351" s="14" t="n">
        <v>145.31</v>
      </c>
      <c r="C2351" s="14" t="n">
        <v>146.4</v>
      </c>
      <c r="D2351" s="14" t="n">
        <v>143.21</v>
      </c>
      <c r="E2351" s="14" t="n">
        <v>144.67</v>
      </c>
      <c r="F2351" s="14" t="n">
        <v>22597000</v>
      </c>
      <c r="G2351" s="14" t="n">
        <v>144.05</v>
      </c>
      <c r="I2351" s="18" t="n">
        <f aca="false">IF(N2350 = 1, IF((I2350 + (N2350 * M2350)) &gt; D2351, MAX(C2351,J2350), I2350 + (N2350 * M2350)), IF((I2350 + (N2350 * M2350)) &lt; C2351, MIN(D2351,J2350), I2350 + (N2350 * M2350)))</f>
        <v>132.154824376954</v>
      </c>
      <c r="J2351" s="19" t="n">
        <f aca="false">IF(N2351 = 1, MAX(C2351, J2350), MIN(J2350,D2351))</f>
        <v>146.4</v>
      </c>
      <c r="K2351" s="19" t="n">
        <f aca="false">ABS(J2351 - I2351)</f>
        <v>14.2451756230461</v>
      </c>
      <c r="L2351" s="19" t="n">
        <f aca="false">IF(N2351 &lt;&gt; N2350, $H$2, IF(J2351 &lt;&gt; J2350, IF(L2350 &lt; $H$6, L2350 +$H$4, L2350), L2350))</f>
        <v>0.18</v>
      </c>
      <c r="M2351" s="19" t="n">
        <f aca="false">L2351 * K2351</f>
        <v>2.56413161214829</v>
      </c>
      <c r="N2351" s="12" t="n">
        <f aca="false">IF(N2350 = 1, IF(D2351 &gt; I2351, 1, -1), IF(I2351 &gt; C2351, -1, 1))</f>
        <v>1</v>
      </c>
      <c r="O2351" s="12" t="n">
        <f aca="false">IF(N2351 =N2350, O2350 + 1, 1)</f>
        <v>13</v>
      </c>
    </row>
    <row collapsed="false" customFormat="false" customHeight="true" hidden="false" ht="13.3" outlineLevel="0" r="2352">
      <c r="A2352" s="17" t="n">
        <v>39972</v>
      </c>
      <c r="B2352" s="14" t="n">
        <v>143.82</v>
      </c>
      <c r="C2352" s="14" t="n">
        <v>144.23</v>
      </c>
      <c r="D2352" s="14" t="n">
        <v>139.43</v>
      </c>
      <c r="E2352" s="14" t="n">
        <v>143.85</v>
      </c>
      <c r="F2352" s="14" t="n">
        <v>33273300</v>
      </c>
      <c r="G2352" s="14" t="n">
        <v>143.24</v>
      </c>
      <c r="I2352" s="18" t="n">
        <f aca="false">IF(N2351 = 1, IF((I2351 + (N2351 * M2351)) &gt; D2352, MAX(C2352,J2351), I2351 + (N2351 * M2351)), IF((I2351 + (N2351 * M2351)) &lt; C2352, MIN(D2352,J2351), I2351 + (N2351 * M2351)))</f>
        <v>134.718955989102</v>
      </c>
      <c r="J2352" s="19" t="n">
        <f aca="false">IF(N2352 = 1, MAX(C2352, J2351), MIN(J2351,D2352))</f>
        <v>146.4</v>
      </c>
      <c r="K2352" s="19" t="n">
        <f aca="false">ABS(J2352 - I2352)</f>
        <v>11.6810440108978</v>
      </c>
      <c r="L2352" s="19" t="n">
        <f aca="false">IF(N2352 &lt;&gt; N2351, $H$2, IF(J2352 &lt;&gt; J2351, IF(L2351 &lt; $H$6, L2351 +$H$4, L2351), L2351))</f>
        <v>0.18</v>
      </c>
      <c r="M2352" s="19" t="n">
        <f aca="false">L2352 * K2352</f>
        <v>2.1025879219616</v>
      </c>
      <c r="N2352" s="12" t="n">
        <f aca="false">IF(N2351 = 1, IF(D2352 &gt; I2352, 1, -1), IF(I2352 &gt; C2352, -1, 1))</f>
        <v>1</v>
      </c>
      <c r="O2352" s="12" t="n">
        <f aca="false">IF(N2352 =N2351, O2351 + 1, 1)</f>
        <v>14</v>
      </c>
    </row>
    <row collapsed="false" customFormat="false" customHeight="true" hidden="false" ht="13.3" outlineLevel="0" r="2353">
      <c r="A2353" s="17" t="n">
        <v>39973</v>
      </c>
      <c r="B2353" s="14" t="n">
        <v>143.81</v>
      </c>
      <c r="C2353" s="14" t="n">
        <v>144.56</v>
      </c>
      <c r="D2353" s="14" t="n">
        <v>140.55</v>
      </c>
      <c r="E2353" s="14" t="n">
        <v>142.72</v>
      </c>
      <c r="F2353" s="14" t="n">
        <v>24177300</v>
      </c>
      <c r="G2353" s="14" t="n">
        <v>142.11</v>
      </c>
      <c r="I2353" s="18" t="n">
        <f aca="false">IF(N2352 = 1, IF((I2352 + (N2352 * M2352)) &gt; D2353, MAX(C2353,J2352), I2352 + (N2352 * M2352)), IF((I2352 + (N2352 * M2352)) &lt; C2353, MIN(D2353,J2352), I2352 + (N2352 * M2352)))</f>
        <v>136.821543911064</v>
      </c>
      <c r="J2353" s="19" t="n">
        <f aca="false">IF(N2353 = 1, MAX(C2353, J2352), MIN(J2352,D2353))</f>
        <v>146.4</v>
      </c>
      <c r="K2353" s="19" t="n">
        <f aca="false">ABS(J2353 - I2353)</f>
        <v>9.57845608893618</v>
      </c>
      <c r="L2353" s="19" t="n">
        <f aca="false">IF(N2353 &lt;&gt; N2352, $H$2, IF(J2353 &lt;&gt; J2352, IF(L2352 &lt; $H$6, L2352 +$H$4, L2352), L2352))</f>
        <v>0.18</v>
      </c>
      <c r="M2353" s="19" t="n">
        <f aca="false">L2353 * K2353</f>
        <v>1.72412209600851</v>
      </c>
      <c r="N2353" s="12" t="n">
        <f aca="false">IF(N2352 = 1, IF(D2353 &gt; I2353, 1, -1), IF(I2353 &gt; C2353, -1, 1))</f>
        <v>1</v>
      </c>
      <c r="O2353" s="12" t="n">
        <f aca="false">IF(N2353 =N2352, O2352 + 1, 1)</f>
        <v>15</v>
      </c>
    </row>
    <row collapsed="false" customFormat="false" customHeight="true" hidden="false" ht="13.3" outlineLevel="0" r="2354">
      <c r="A2354" s="17" t="n">
        <v>39974</v>
      </c>
      <c r="B2354" s="14" t="n">
        <v>142.28</v>
      </c>
      <c r="C2354" s="14" t="n">
        <v>142.35</v>
      </c>
      <c r="D2354" s="14" t="n">
        <v>138.3</v>
      </c>
      <c r="E2354" s="14" t="n">
        <v>140.25</v>
      </c>
      <c r="F2354" s="14" t="n">
        <v>24593700</v>
      </c>
      <c r="G2354" s="14" t="n">
        <v>139.65</v>
      </c>
      <c r="I2354" s="18" t="n">
        <f aca="false">IF(N2353 = 1, IF((I2353 + (N2353 * M2353)) &gt; D2354, MAX(C2354,J2353), I2353 + (N2353 * M2353)), IF((I2353 + (N2353 * M2353)) &lt; C2354, MIN(D2354,J2353), I2353 + (N2353 * M2353)))</f>
        <v>146.4</v>
      </c>
      <c r="J2354" s="19" t="n">
        <f aca="false">IF(N2354 = 1, MAX(C2354, J2353), MIN(J2353,D2354))</f>
        <v>138.3</v>
      </c>
      <c r="K2354" s="19" t="n">
        <f aca="false">ABS(J2354 - I2354)</f>
        <v>8.09999999999999</v>
      </c>
      <c r="L2354" s="19" t="n">
        <f aca="false">IF(N2354 &lt;&gt; N2353, $H$2, IF(J2354 &lt;&gt; J2353, IF(L2353 &lt; $H$6, L2353 +$H$4, L2353), L2353))</f>
        <v>0.02</v>
      </c>
      <c r="M2354" s="19" t="n">
        <f aca="false">L2354 * K2354</f>
        <v>0.162</v>
      </c>
      <c r="N2354" s="12" t="n">
        <f aca="false">IF(N2353 = 1, IF(D2354 &gt; I2354, 1, -1), IF(I2354 &gt; C2354, -1, 1))</f>
        <v>-1</v>
      </c>
      <c r="O2354" s="12" t="n">
        <f aca="false">IF(N2354 =N2353, O2353 + 1, 1)</f>
        <v>1</v>
      </c>
    </row>
    <row collapsed="false" customFormat="false" customHeight="true" hidden="false" ht="13.3" outlineLevel="0" r="2355">
      <c r="A2355" s="17" t="n">
        <v>39975</v>
      </c>
      <c r="B2355" s="14" t="n">
        <v>139.55</v>
      </c>
      <c r="C2355" s="14" t="n">
        <v>141.56</v>
      </c>
      <c r="D2355" s="14" t="n">
        <v>138.55</v>
      </c>
      <c r="E2355" s="14" t="n">
        <v>139.95</v>
      </c>
      <c r="F2355" s="14" t="n">
        <v>18743700</v>
      </c>
      <c r="G2355" s="14" t="n">
        <v>139.35</v>
      </c>
      <c r="I2355" s="18" t="n">
        <f aca="false">IF(N2354 = 1, IF((I2354 + (N2354 * M2354)) &gt; D2355, MAX(C2355,J2354), I2354 + (N2354 * M2354)), IF((I2354 + (N2354 * M2354)) &lt; C2355, MIN(D2355,J2354), I2354 + (N2354 * M2354)))</f>
        <v>146.238</v>
      </c>
      <c r="J2355" s="19" t="n">
        <f aca="false">IF(N2355 = 1, MAX(C2355, J2354), MIN(J2354,D2355))</f>
        <v>138.3</v>
      </c>
      <c r="K2355" s="19" t="n">
        <f aca="false">ABS(J2355 - I2355)</f>
        <v>7.93799999999999</v>
      </c>
      <c r="L2355" s="19" t="n">
        <f aca="false">IF(N2355 &lt;&gt; N2354, $H$2, IF(J2355 &lt;&gt; J2354, IF(L2354 &lt; $H$6, L2354 +$H$4, L2354), L2354))</f>
        <v>0.02</v>
      </c>
      <c r="M2355" s="19" t="n">
        <f aca="false">L2355 * K2355</f>
        <v>0.15876</v>
      </c>
      <c r="N2355" s="12" t="n">
        <f aca="false">IF(N2354 = 1, IF(D2355 &gt; I2355, 1, -1), IF(I2355 &gt; C2355, -1, 1))</f>
        <v>-1</v>
      </c>
      <c r="O2355" s="12" t="n">
        <f aca="false">IF(N2355 =N2354, O2354 + 1, 1)</f>
        <v>2</v>
      </c>
    </row>
    <row collapsed="false" customFormat="false" customHeight="true" hidden="false" ht="13.3" outlineLevel="0" r="2356">
      <c r="A2356" s="17" t="n">
        <v>39976</v>
      </c>
      <c r="B2356" s="14" t="n">
        <v>138.81</v>
      </c>
      <c r="C2356" s="14" t="n">
        <v>139.1</v>
      </c>
      <c r="D2356" s="14" t="n">
        <v>136.04</v>
      </c>
      <c r="E2356" s="14" t="n">
        <v>136.97</v>
      </c>
      <c r="F2356" s="14" t="n">
        <v>20110200</v>
      </c>
      <c r="G2356" s="14" t="n">
        <v>136.38</v>
      </c>
      <c r="I2356" s="18" t="n">
        <f aca="false">IF(N2355 = 1, IF((I2355 + (N2355 * M2355)) &gt; D2356, MAX(C2356,J2355), I2355 + (N2355 * M2355)), IF((I2355 + (N2355 * M2355)) &lt; C2356, MIN(D2356,J2355), I2355 + (N2355 * M2355)))</f>
        <v>146.07924</v>
      </c>
      <c r="J2356" s="19" t="n">
        <f aca="false">IF(N2356 = 1, MAX(C2356, J2355), MIN(J2355,D2356))</f>
        <v>136.04</v>
      </c>
      <c r="K2356" s="19" t="n">
        <f aca="false">ABS(J2356 - I2356)</f>
        <v>10.03924</v>
      </c>
      <c r="L2356" s="19" t="n">
        <f aca="false">IF(N2356 &lt;&gt; N2355, $H$2, IF(J2356 &lt;&gt; J2355, IF(L2355 &lt; $H$6, L2355 +$H$4, L2355), L2355))</f>
        <v>0.04</v>
      </c>
      <c r="M2356" s="19" t="n">
        <f aca="false">L2356 * K2356</f>
        <v>0.4015696</v>
      </c>
      <c r="N2356" s="12" t="n">
        <f aca="false">IF(N2355 = 1, IF(D2356 &gt; I2356, 1, -1), IF(I2356 &gt; C2356, -1, 1))</f>
        <v>-1</v>
      </c>
      <c r="O2356" s="12" t="n">
        <f aca="false">IF(N2356 =N2355, O2355 + 1, 1)</f>
        <v>3</v>
      </c>
    </row>
    <row collapsed="false" customFormat="false" customHeight="true" hidden="false" ht="13.3" outlineLevel="0" r="2357">
      <c r="A2357" s="17" t="n">
        <v>39979</v>
      </c>
      <c r="B2357" s="14" t="n">
        <v>136.01</v>
      </c>
      <c r="C2357" s="14" t="n">
        <v>136.93</v>
      </c>
      <c r="D2357" s="14" t="n">
        <v>134.89</v>
      </c>
      <c r="E2357" s="14" t="n">
        <v>136.09</v>
      </c>
      <c r="F2357" s="14" t="n">
        <v>19276800</v>
      </c>
      <c r="G2357" s="14" t="n">
        <v>135.51</v>
      </c>
      <c r="I2357" s="18" t="n">
        <f aca="false">IF(N2356 = 1, IF((I2356 + (N2356 * M2356)) &gt; D2357, MAX(C2357,J2356), I2356 + (N2356 * M2356)), IF((I2356 + (N2356 * M2356)) &lt; C2357, MIN(D2357,J2356), I2356 + (N2356 * M2356)))</f>
        <v>145.6776704</v>
      </c>
      <c r="J2357" s="19" t="n">
        <f aca="false">IF(N2357 = 1, MAX(C2357, J2356), MIN(J2356,D2357))</f>
        <v>134.89</v>
      </c>
      <c r="K2357" s="19" t="n">
        <f aca="false">ABS(J2357 - I2357)</f>
        <v>10.7876704</v>
      </c>
      <c r="L2357" s="19" t="n">
        <f aca="false">IF(N2357 &lt;&gt; N2356, $H$2, IF(J2357 &lt;&gt; J2356, IF(L2356 &lt; $H$6, L2356 +$H$4, L2356), L2356))</f>
        <v>0.06</v>
      </c>
      <c r="M2357" s="19" t="n">
        <f aca="false">L2357 * K2357</f>
        <v>0.647260224000002</v>
      </c>
      <c r="N2357" s="12" t="n">
        <f aca="false">IF(N2356 = 1, IF(D2357 &gt; I2357, 1, -1), IF(I2357 &gt; C2357, -1, 1))</f>
        <v>-1</v>
      </c>
      <c r="O2357" s="12" t="n">
        <f aca="false">IF(N2357 =N2356, O2356 + 1, 1)</f>
        <v>4</v>
      </c>
    </row>
    <row collapsed="false" customFormat="false" customHeight="true" hidden="false" ht="13.3" outlineLevel="0" r="2358">
      <c r="A2358" s="17" t="n">
        <v>39980</v>
      </c>
      <c r="B2358" s="14" t="n">
        <v>136.66</v>
      </c>
      <c r="C2358" s="14" t="n">
        <v>138.47</v>
      </c>
      <c r="D2358" s="14" t="n">
        <v>136.1</v>
      </c>
      <c r="E2358" s="14" t="n">
        <v>136.35</v>
      </c>
      <c r="F2358" s="14" t="n">
        <v>18385900</v>
      </c>
      <c r="G2358" s="14" t="n">
        <v>135.77</v>
      </c>
      <c r="I2358" s="18" t="n">
        <f aca="false">IF(N2357 = 1, IF((I2357 + (N2357 * M2357)) &gt; D2358, MAX(C2358,J2357), I2357 + (N2357 * M2357)), IF((I2357 + (N2357 * M2357)) &lt; C2358, MIN(D2358,J2357), I2357 + (N2357 * M2357)))</f>
        <v>145.030410176</v>
      </c>
      <c r="J2358" s="19" t="n">
        <f aca="false">IF(N2358 = 1, MAX(C2358, J2357), MIN(J2357,D2358))</f>
        <v>134.89</v>
      </c>
      <c r="K2358" s="19" t="n">
        <f aca="false">ABS(J2358 - I2358)</f>
        <v>10.140410176</v>
      </c>
      <c r="L2358" s="19" t="n">
        <f aca="false">IF(N2358 &lt;&gt; N2357, $H$2, IF(J2358 &lt;&gt; J2357, IF(L2357 &lt; $H$6, L2357 +$H$4, L2357), L2357))</f>
        <v>0.06</v>
      </c>
      <c r="M2358" s="19" t="n">
        <f aca="false">L2358 * K2358</f>
        <v>0.608424610560001</v>
      </c>
      <c r="N2358" s="12" t="n">
        <f aca="false">IF(N2357 = 1, IF(D2358 &gt; I2358, 1, -1), IF(I2358 &gt; C2358, -1, 1))</f>
        <v>-1</v>
      </c>
      <c r="O2358" s="12" t="n">
        <f aca="false">IF(N2358 =N2357, O2357 + 1, 1)</f>
        <v>5</v>
      </c>
    </row>
    <row collapsed="false" customFormat="false" customHeight="true" hidden="false" ht="13.3" outlineLevel="0" r="2359">
      <c r="A2359" s="17" t="n">
        <v>39981</v>
      </c>
      <c r="B2359" s="14" t="n">
        <v>136.67</v>
      </c>
      <c r="C2359" s="14" t="n">
        <v>137.45</v>
      </c>
      <c r="D2359" s="14" t="n">
        <v>134.53</v>
      </c>
      <c r="E2359" s="14" t="n">
        <v>135.58</v>
      </c>
      <c r="F2359" s="14" t="n">
        <v>20407600</v>
      </c>
      <c r="G2359" s="14" t="n">
        <v>135</v>
      </c>
      <c r="I2359" s="18" t="n">
        <f aca="false">IF(N2358 = 1, IF((I2358 + (N2358 * M2358)) &gt; D2359, MAX(C2359,J2358), I2358 + (N2358 * M2358)), IF((I2358 + (N2358 * M2358)) &lt; C2359, MIN(D2359,J2358), I2358 + (N2358 * M2358)))</f>
        <v>144.42198556544</v>
      </c>
      <c r="J2359" s="19" t="n">
        <f aca="false">IF(N2359 = 1, MAX(C2359, J2358), MIN(J2358,D2359))</f>
        <v>134.53</v>
      </c>
      <c r="K2359" s="19" t="n">
        <f aca="false">ABS(J2359 - I2359)</f>
        <v>9.89198556544</v>
      </c>
      <c r="L2359" s="19" t="n">
        <f aca="false">IF(N2359 &lt;&gt; N2358, $H$2, IF(J2359 &lt;&gt; J2358, IF(L2358 &lt; $H$6, L2358 +$H$4, L2358), L2358))</f>
        <v>0.08</v>
      </c>
      <c r="M2359" s="19" t="n">
        <f aca="false">L2359 * K2359</f>
        <v>0.7913588452352</v>
      </c>
      <c r="N2359" s="12" t="n">
        <f aca="false">IF(N2358 = 1, IF(D2359 &gt; I2359, 1, -1), IF(I2359 &gt; C2359, -1, 1))</f>
        <v>-1</v>
      </c>
      <c r="O2359" s="12" t="n">
        <f aca="false">IF(N2359 =N2358, O2358 + 1, 1)</f>
        <v>6</v>
      </c>
    </row>
    <row collapsed="false" customFormat="false" customHeight="true" hidden="false" ht="13.3" outlineLevel="0" r="2360">
      <c r="A2360" s="17" t="n">
        <v>39982</v>
      </c>
      <c r="B2360" s="14" t="n">
        <v>136.11</v>
      </c>
      <c r="C2360" s="14" t="n">
        <v>138</v>
      </c>
      <c r="D2360" s="14" t="n">
        <v>135.59</v>
      </c>
      <c r="E2360" s="14" t="n">
        <v>135.88</v>
      </c>
      <c r="F2360" s="14" t="n">
        <v>15274300</v>
      </c>
      <c r="G2360" s="14" t="n">
        <v>135.3</v>
      </c>
      <c r="I2360" s="18" t="n">
        <f aca="false">IF(N2359 = 1, IF((I2359 + (N2359 * M2359)) &gt; D2360, MAX(C2360,J2359), I2359 + (N2359 * M2359)), IF((I2359 + (N2359 * M2359)) &lt; C2360, MIN(D2360,J2359), I2359 + (N2359 * M2359)))</f>
        <v>143.630626720205</v>
      </c>
      <c r="J2360" s="19" t="n">
        <f aca="false">IF(N2360 = 1, MAX(C2360, J2359), MIN(J2359,D2360))</f>
        <v>134.53</v>
      </c>
      <c r="K2360" s="19" t="n">
        <f aca="false">ABS(J2360 - I2360)</f>
        <v>9.10062672020479</v>
      </c>
      <c r="L2360" s="19" t="n">
        <f aca="false">IF(N2360 &lt;&gt; N2359, $H$2, IF(J2360 &lt;&gt; J2359, IF(L2359 &lt; $H$6, L2359 +$H$4, L2359), L2359))</f>
        <v>0.08</v>
      </c>
      <c r="M2360" s="19" t="n">
        <f aca="false">L2360 * K2360</f>
        <v>0.728050137616383</v>
      </c>
      <c r="N2360" s="12" t="n">
        <f aca="false">IF(N2359 = 1, IF(D2360 &gt; I2360, 1, -1), IF(I2360 &gt; C2360, -1, 1))</f>
        <v>-1</v>
      </c>
      <c r="O2360" s="12" t="n">
        <f aca="false">IF(N2360 =N2359, O2359 + 1, 1)</f>
        <v>7</v>
      </c>
    </row>
    <row collapsed="false" customFormat="false" customHeight="true" hidden="false" ht="13.3" outlineLevel="0" r="2361">
      <c r="A2361" s="17" t="n">
        <v>39983</v>
      </c>
      <c r="B2361" s="14" t="n">
        <v>138.07</v>
      </c>
      <c r="C2361" s="14" t="n">
        <v>139.5</v>
      </c>
      <c r="D2361" s="14" t="n">
        <v>136.9</v>
      </c>
      <c r="E2361" s="14" t="n">
        <v>139.48</v>
      </c>
      <c r="F2361" s="14" t="n">
        <v>25780600</v>
      </c>
      <c r="G2361" s="14" t="n">
        <v>138.88</v>
      </c>
      <c r="I2361" s="18" t="n">
        <f aca="false">IF(N2360 = 1, IF((I2360 + (N2360 * M2360)) &gt; D2361, MAX(C2361,J2360), I2360 + (N2360 * M2360)), IF((I2360 + (N2360 * M2360)) &lt; C2361, MIN(D2361,J2360), I2360 + (N2360 * M2360)))</f>
        <v>142.902576582588</v>
      </c>
      <c r="J2361" s="19" t="n">
        <f aca="false">IF(N2361 = 1, MAX(C2361, J2360), MIN(J2360,D2361))</f>
        <v>134.53</v>
      </c>
      <c r="K2361" s="19" t="n">
        <f aca="false">ABS(J2361 - I2361)</f>
        <v>8.37257658258841</v>
      </c>
      <c r="L2361" s="19" t="n">
        <f aca="false">IF(N2361 &lt;&gt; N2360, $H$2, IF(J2361 &lt;&gt; J2360, IF(L2360 &lt; $H$6, L2360 +$H$4, L2360), L2360))</f>
        <v>0.08</v>
      </c>
      <c r="M2361" s="19" t="n">
        <f aca="false">L2361 * K2361</f>
        <v>0.669806126607073</v>
      </c>
      <c r="N2361" s="12" t="n">
        <f aca="false">IF(N2360 = 1, IF(D2361 &gt; I2361, 1, -1), IF(I2361 &gt; C2361, -1, 1))</f>
        <v>-1</v>
      </c>
      <c r="O2361" s="12" t="n">
        <f aca="false">IF(N2361 =N2360, O2360 + 1, 1)</f>
        <v>8</v>
      </c>
    </row>
    <row collapsed="false" customFormat="false" customHeight="true" hidden="false" ht="13.3" outlineLevel="0" r="2362">
      <c r="A2362" s="17" t="n">
        <v>39986</v>
      </c>
      <c r="B2362" s="14" t="n">
        <v>140.67</v>
      </c>
      <c r="C2362" s="14" t="n">
        <v>141.56</v>
      </c>
      <c r="D2362" s="14" t="n">
        <v>136.33</v>
      </c>
      <c r="E2362" s="14" t="n">
        <v>137.37</v>
      </c>
      <c r="F2362" s="14" t="n">
        <v>22675500</v>
      </c>
      <c r="G2362" s="14" t="n">
        <v>136.78</v>
      </c>
      <c r="I2362" s="18" t="n">
        <f aca="false">IF(N2361 = 1, IF((I2361 + (N2361 * M2361)) &gt; D2362, MAX(C2362,J2361), I2361 + (N2361 * M2361)), IF((I2361 + (N2361 * M2361)) &lt; C2362, MIN(D2362,J2361), I2361 + (N2361 * M2361)))</f>
        <v>142.232770455981</v>
      </c>
      <c r="J2362" s="19" t="n">
        <f aca="false">IF(N2362 = 1, MAX(C2362, J2361), MIN(J2361,D2362))</f>
        <v>134.53</v>
      </c>
      <c r="K2362" s="19" t="n">
        <f aca="false">ABS(J2362 - I2362)</f>
        <v>7.70277045598132</v>
      </c>
      <c r="L2362" s="19" t="n">
        <f aca="false">IF(N2362 &lt;&gt; N2361, $H$2, IF(J2362 &lt;&gt; J2361, IF(L2361 &lt; $H$6, L2361 +$H$4, L2361), L2361))</f>
        <v>0.08</v>
      </c>
      <c r="M2362" s="19" t="n">
        <f aca="false">L2362 * K2362</f>
        <v>0.616221636478506</v>
      </c>
      <c r="N2362" s="12" t="n">
        <f aca="false">IF(N2361 = 1, IF(D2362 &gt; I2362, 1, -1), IF(I2362 &gt; C2362, -1, 1))</f>
        <v>-1</v>
      </c>
      <c r="O2362" s="12" t="n">
        <f aca="false">IF(N2362 =N2361, O2361 + 1, 1)</f>
        <v>9</v>
      </c>
    </row>
    <row collapsed="false" customFormat="false" customHeight="true" hidden="false" ht="13.3" outlineLevel="0" r="2363">
      <c r="A2363" s="17" t="n">
        <v>39987</v>
      </c>
      <c r="B2363" s="14" t="n">
        <v>136.4</v>
      </c>
      <c r="C2363" s="14" t="n">
        <v>136.95</v>
      </c>
      <c r="D2363" s="14" t="n">
        <v>132.88</v>
      </c>
      <c r="E2363" s="14" t="n">
        <v>134.01</v>
      </c>
      <c r="F2363" s="14" t="n">
        <v>25233300</v>
      </c>
      <c r="G2363" s="14" t="n">
        <v>133.44</v>
      </c>
      <c r="I2363" s="18" t="n">
        <f aca="false">IF(N2362 = 1, IF((I2362 + (N2362 * M2362)) &gt; D2363, MAX(C2363,J2362), I2362 + (N2362 * M2362)), IF((I2362 + (N2362 * M2362)) &lt; C2363, MIN(D2363,J2362), I2362 + (N2362 * M2362)))</f>
        <v>141.616548819503</v>
      </c>
      <c r="J2363" s="19" t="n">
        <f aca="false">IF(N2363 = 1, MAX(C2363, J2362), MIN(J2362,D2363))</f>
        <v>132.88</v>
      </c>
      <c r="K2363" s="19" t="n">
        <f aca="false">ABS(J2363 - I2363)</f>
        <v>8.73654881950282</v>
      </c>
      <c r="L2363" s="19" t="n">
        <f aca="false">IF(N2363 &lt;&gt; N2362, $H$2, IF(J2363 &lt;&gt; J2362, IF(L2362 &lt; $H$6, L2362 +$H$4, L2362), L2362))</f>
        <v>0.1</v>
      </c>
      <c r="M2363" s="19" t="n">
        <f aca="false">L2363 * K2363</f>
        <v>0.873654881950282</v>
      </c>
      <c r="N2363" s="12" t="n">
        <f aca="false">IF(N2362 = 1, IF(D2363 &gt; I2363, 1, -1), IF(I2363 &gt; C2363, -1, 1))</f>
        <v>-1</v>
      </c>
      <c r="O2363" s="12" t="n">
        <f aca="false">IF(N2363 =N2362, O2362 + 1, 1)</f>
        <v>10</v>
      </c>
    </row>
    <row collapsed="false" customFormat="false" customHeight="true" hidden="false" ht="13.3" outlineLevel="0" r="2364">
      <c r="A2364" s="17" t="n">
        <v>39988</v>
      </c>
      <c r="B2364" s="14" t="n">
        <v>135.42</v>
      </c>
      <c r="C2364" s="14" t="n">
        <v>137.5</v>
      </c>
      <c r="D2364" s="14" t="n">
        <v>134.86</v>
      </c>
      <c r="E2364" s="14" t="n">
        <v>136.22</v>
      </c>
      <c r="F2364" s="14" t="n">
        <v>17340200</v>
      </c>
      <c r="G2364" s="14" t="n">
        <v>135.64</v>
      </c>
      <c r="I2364" s="18" t="n">
        <f aca="false">IF(N2363 = 1, IF((I2363 + (N2363 * M2363)) &gt; D2364, MAX(C2364,J2363), I2363 + (N2363 * M2363)), IF((I2363 + (N2363 * M2363)) &lt; C2364, MIN(D2364,J2363), I2363 + (N2363 * M2363)))</f>
        <v>140.742893937553</v>
      </c>
      <c r="J2364" s="19" t="n">
        <f aca="false">IF(N2364 = 1, MAX(C2364, J2363), MIN(J2363,D2364))</f>
        <v>132.88</v>
      </c>
      <c r="K2364" s="19" t="n">
        <f aca="false">ABS(J2364 - I2364)</f>
        <v>7.86289393755254</v>
      </c>
      <c r="L2364" s="19" t="n">
        <f aca="false">IF(N2364 &lt;&gt; N2363, $H$2, IF(J2364 &lt;&gt; J2363, IF(L2363 &lt; $H$6, L2363 +$H$4, L2363), L2363))</f>
        <v>0.1</v>
      </c>
      <c r="M2364" s="19" t="n">
        <f aca="false">L2364 * K2364</f>
        <v>0.786289393755254</v>
      </c>
      <c r="N2364" s="12" t="n">
        <f aca="false">IF(N2363 = 1, IF(D2364 &gt; I2364, 1, -1), IF(I2364 &gt; C2364, -1, 1))</f>
        <v>-1</v>
      </c>
      <c r="O2364" s="12" t="n">
        <f aca="false">IF(N2364 =N2363, O2363 + 1, 1)</f>
        <v>11</v>
      </c>
    </row>
    <row collapsed="false" customFormat="false" customHeight="true" hidden="false" ht="13.3" outlineLevel="0" r="2365">
      <c r="A2365" s="17" t="n">
        <v>39989</v>
      </c>
      <c r="B2365" s="14" t="n">
        <v>135.75</v>
      </c>
      <c r="C2365" s="14" t="n">
        <v>140.2</v>
      </c>
      <c r="D2365" s="14" t="n">
        <v>135.21</v>
      </c>
      <c r="E2365" s="14" t="n">
        <v>139.86</v>
      </c>
      <c r="F2365" s="14" t="n">
        <v>21051700</v>
      </c>
      <c r="G2365" s="14" t="n">
        <v>139.26</v>
      </c>
      <c r="I2365" s="18" t="n">
        <f aca="false">IF(N2364 = 1, IF((I2364 + (N2364 * M2364)) &gt; D2365, MAX(C2365,J2364), I2364 + (N2364 * M2364)), IF((I2364 + (N2364 * M2364)) &lt; C2365, MIN(D2365,J2364), I2364 + (N2364 * M2364)))</f>
        <v>132.88</v>
      </c>
      <c r="J2365" s="19" t="n">
        <f aca="false">IF(N2365 = 1, MAX(C2365, J2364), MIN(J2364,D2365))</f>
        <v>140.2</v>
      </c>
      <c r="K2365" s="19" t="n">
        <f aca="false">ABS(J2365 - I2365)</f>
        <v>7.31999999999999</v>
      </c>
      <c r="L2365" s="19" t="n">
        <f aca="false">IF(N2365 &lt;&gt; N2364, $H$2, IF(J2365 &lt;&gt; J2364, IF(L2364 &lt; $H$6, L2364 +$H$4, L2364), L2364))</f>
        <v>0.02</v>
      </c>
      <c r="M2365" s="19" t="n">
        <f aca="false">L2365 * K2365</f>
        <v>0.1464</v>
      </c>
      <c r="N2365" s="12" t="n">
        <f aca="false">IF(N2364 = 1, IF(D2365 &gt; I2365, 1, -1), IF(I2365 &gt; C2365, -1, 1))</f>
        <v>1</v>
      </c>
      <c r="O2365" s="12" t="n">
        <f aca="false">IF(N2365 =N2364, O2364 + 1, 1)</f>
        <v>1</v>
      </c>
    </row>
    <row collapsed="false" customFormat="false" customHeight="true" hidden="false" ht="13.3" outlineLevel="0" r="2366">
      <c r="A2366" s="17" t="n">
        <v>39990</v>
      </c>
      <c r="B2366" s="14" t="n">
        <v>139.79</v>
      </c>
      <c r="C2366" s="14" t="n">
        <v>143.56</v>
      </c>
      <c r="D2366" s="14" t="n">
        <v>139.74</v>
      </c>
      <c r="E2366" s="14" t="n">
        <v>142.44</v>
      </c>
      <c r="F2366" s="14" t="n">
        <v>15692300</v>
      </c>
      <c r="G2366" s="14" t="n">
        <v>141.83</v>
      </c>
      <c r="I2366" s="18" t="n">
        <f aca="false">IF(N2365 = 1, IF((I2365 + (N2365 * M2365)) &gt; D2366, MAX(C2366,J2365), I2365 + (N2365 * M2365)), IF((I2365 + (N2365 * M2365)) &lt; C2366, MIN(D2366,J2365), I2365 + (N2365 * M2365)))</f>
        <v>133.0264</v>
      </c>
      <c r="J2366" s="19" t="n">
        <f aca="false">IF(N2366 = 1, MAX(C2366, J2365), MIN(J2365,D2366))</f>
        <v>143.56</v>
      </c>
      <c r="K2366" s="19" t="n">
        <f aca="false">ABS(J2366 - I2366)</f>
        <v>10.5336</v>
      </c>
      <c r="L2366" s="19" t="n">
        <f aca="false">IF(N2366 &lt;&gt; N2365, $H$2, IF(J2366 &lt;&gt; J2365, IF(L2365 &lt; $H$6, L2365 +$H$4, L2365), L2365))</f>
        <v>0.04</v>
      </c>
      <c r="M2366" s="19" t="n">
        <f aca="false">L2366 * K2366</f>
        <v>0.421344</v>
      </c>
      <c r="N2366" s="12" t="n">
        <f aca="false">IF(N2365 = 1, IF(D2366 &gt; I2366, 1, -1), IF(I2366 &gt; C2366, -1, 1))</f>
        <v>1</v>
      </c>
      <c r="O2366" s="12" t="n">
        <f aca="false">IF(N2366 =N2365, O2365 + 1, 1)</f>
        <v>2</v>
      </c>
    </row>
    <row collapsed="false" customFormat="false" customHeight="true" hidden="false" ht="13.3" outlineLevel="0" r="2367">
      <c r="A2367" s="17" t="n">
        <v>39993</v>
      </c>
      <c r="B2367" s="14" t="n">
        <v>143.46</v>
      </c>
      <c r="C2367" s="14" t="n">
        <v>143.95</v>
      </c>
      <c r="D2367" s="14" t="n">
        <v>141.54</v>
      </c>
      <c r="E2367" s="14" t="n">
        <v>141.97</v>
      </c>
      <c r="F2367" s="14" t="n">
        <v>20272000</v>
      </c>
      <c r="G2367" s="14" t="n">
        <v>141.36</v>
      </c>
      <c r="I2367" s="18" t="n">
        <f aca="false">IF(N2366 = 1, IF((I2366 + (N2366 * M2366)) &gt; D2367, MAX(C2367,J2366), I2366 + (N2366 * M2366)), IF((I2366 + (N2366 * M2366)) &lt; C2367, MIN(D2367,J2366), I2366 + (N2366 * M2366)))</f>
        <v>133.447744</v>
      </c>
      <c r="J2367" s="19" t="n">
        <f aca="false">IF(N2367 = 1, MAX(C2367, J2366), MIN(J2366,D2367))</f>
        <v>143.95</v>
      </c>
      <c r="K2367" s="19" t="n">
        <f aca="false">ABS(J2367 - I2367)</f>
        <v>10.502256</v>
      </c>
      <c r="L2367" s="19" t="n">
        <f aca="false">IF(N2367 &lt;&gt; N2366, $H$2, IF(J2367 &lt;&gt; J2366, IF(L2366 &lt; $H$6, L2366 +$H$4, L2366), L2366))</f>
        <v>0.06</v>
      </c>
      <c r="M2367" s="19" t="n">
        <f aca="false">L2367 * K2367</f>
        <v>0.630135359999999</v>
      </c>
      <c r="N2367" s="12" t="n">
        <f aca="false">IF(N2366 = 1, IF(D2367 &gt; I2367, 1, -1), IF(I2367 &gt; C2367, -1, 1))</f>
        <v>1</v>
      </c>
      <c r="O2367" s="12" t="n">
        <f aca="false">IF(N2367 =N2366, O2366 + 1, 1)</f>
        <v>3</v>
      </c>
    </row>
    <row collapsed="false" customFormat="false" customHeight="true" hidden="false" ht="13.3" outlineLevel="0" r="2368">
      <c r="A2368" s="17" t="n">
        <v>39994</v>
      </c>
      <c r="B2368" s="14" t="n">
        <v>142.58</v>
      </c>
      <c r="C2368" s="14" t="n">
        <v>143.8</v>
      </c>
      <c r="D2368" s="14" t="n">
        <v>141.8</v>
      </c>
      <c r="E2368" s="14" t="n">
        <v>142.43</v>
      </c>
      <c r="F2368" s="14" t="n">
        <v>15508000</v>
      </c>
      <c r="G2368" s="14" t="n">
        <v>141.82</v>
      </c>
      <c r="I2368" s="18" t="n">
        <f aca="false">IF(N2367 = 1, IF((I2367 + (N2367 * M2367)) &gt; D2368, MAX(C2368,J2367), I2367 + (N2367 * M2367)), IF((I2367 + (N2367 * M2367)) &lt; C2368, MIN(D2368,J2367), I2367 + (N2367 * M2367)))</f>
        <v>134.07787936</v>
      </c>
      <c r="J2368" s="19" t="n">
        <f aca="false">IF(N2368 = 1, MAX(C2368, J2367), MIN(J2367,D2368))</f>
        <v>143.95</v>
      </c>
      <c r="K2368" s="19" t="n">
        <f aca="false">ABS(J2368 - I2368)</f>
        <v>9.87212063999999</v>
      </c>
      <c r="L2368" s="19" t="n">
        <f aca="false">IF(N2368 &lt;&gt; N2367, $H$2, IF(J2368 &lt;&gt; J2367, IF(L2367 &lt; $H$6, L2367 +$H$4, L2367), L2367))</f>
        <v>0.06</v>
      </c>
      <c r="M2368" s="19" t="n">
        <f aca="false">L2368 * K2368</f>
        <v>0.592327238399999</v>
      </c>
      <c r="N2368" s="12" t="n">
        <f aca="false">IF(N2367 = 1, IF(D2368 &gt; I2368, 1, -1), IF(I2368 &gt; C2368, -1, 1))</f>
        <v>1</v>
      </c>
      <c r="O2368" s="12" t="n">
        <f aca="false">IF(N2368 =N2367, O2367 + 1, 1)</f>
        <v>4</v>
      </c>
    </row>
    <row collapsed="false" customFormat="false" customHeight="true" hidden="false" ht="13.3" outlineLevel="0" r="2369">
      <c r="A2369" s="17" t="n">
        <v>39995</v>
      </c>
      <c r="B2369" s="14" t="n">
        <v>143.5</v>
      </c>
      <c r="C2369" s="14" t="n">
        <v>144.66</v>
      </c>
      <c r="D2369" s="14" t="n">
        <v>142.52</v>
      </c>
      <c r="E2369" s="14" t="n">
        <v>142.83</v>
      </c>
      <c r="F2369" s="14" t="n">
        <v>14792100</v>
      </c>
      <c r="G2369" s="14" t="n">
        <v>142.22</v>
      </c>
      <c r="I2369" s="18" t="n">
        <f aca="false">IF(N2368 = 1, IF((I2368 + (N2368 * M2368)) &gt; D2369, MAX(C2369,J2368), I2368 + (N2368 * M2368)), IF((I2368 + (N2368 * M2368)) &lt; C2369, MIN(D2369,J2368), I2368 + (N2368 * M2368)))</f>
        <v>134.6702065984</v>
      </c>
      <c r="J2369" s="19" t="n">
        <f aca="false">IF(N2369 = 1, MAX(C2369, J2368), MIN(J2368,D2369))</f>
        <v>144.66</v>
      </c>
      <c r="K2369" s="19" t="n">
        <f aca="false">ABS(J2369 - I2369)</f>
        <v>9.9897934016</v>
      </c>
      <c r="L2369" s="19" t="n">
        <f aca="false">IF(N2369 &lt;&gt; N2368, $H$2, IF(J2369 &lt;&gt; J2368, IF(L2368 &lt; $H$6, L2368 +$H$4, L2368), L2368))</f>
        <v>0.08</v>
      </c>
      <c r="M2369" s="19" t="n">
        <f aca="false">L2369 * K2369</f>
        <v>0.799183472128</v>
      </c>
      <c r="N2369" s="12" t="n">
        <f aca="false">IF(N2368 = 1, IF(D2369 &gt; I2369, 1, -1), IF(I2369 &gt; C2369, -1, 1))</f>
        <v>1</v>
      </c>
      <c r="O2369" s="12" t="n">
        <f aca="false">IF(N2369 =N2368, O2368 + 1, 1)</f>
        <v>5</v>
      </c>
    </row>
    <row collapsed="false" customFormat="false" customHeight="true" hidden="false" ht="13.3" outlineLevel="0" r="2370">
      <c r="A2370" s="17" t="n">
        <v>39996</v>
      </c>
      <c r="B2370" s="14" t="n">
        <v>141.25</v>
      </c>
      <c r="C2370" s="14" t="n">
        <v>142.83</v>
      </c>
      <c r="D2370" s="14" t="n">
        <v>139.79</v>
      </c>
      <c r="E2370" s="14" t="n">
        <v>140.02</v>
      </c>
      <c r="F2370" s="14" t="n">
        <v>13231400</v>
      </c>
      <c r="G2370" s="14" t="n">
        <v>139.42</v>
      </c>
      <c r="I2370" s="18" t="n">
        <f aca="false">IF(N2369 = 1, IF((I2369 + (N2369 * M2369)) &gt; D2370, MAX(C2370,J2369), I2369 + (N2369 * M2369)), IF((I2369 + (N2369 * M2369)) &lt; C2370, MIN(D2370,J2369), I2369 + (N2369 * M2369)))</f>
        <v>135.469390070528</v>
      </c>
      <c r="J2370" s="19" t="n">
        <f aca="false">IF(N2370 = 1, MAX(C2370, J2369), MIN(J2369,D2370))</f>
        <v>144.66</v>
      </c>
      <c r="K2370" s="19" t="n">
        <f aca="false">ABS(J2370 - I2370)</f>
        <v>9.190609929472</v>
      </c>
      <c r="L2370" s="19" t="n">
        <f aca="false">IF(N2370 &lt;&gt; N2369, $H$2, IF(J2370 &lt;&gt; J2369, IF(L2369 &lt; $H$6, L2369 +$H$4, L2369), L2369))</f>
        <v>0.08</v>
      </c>
      <c r="M2370" s="19" t="n">
        <f aca="false">L2370 * K2370</f>
        <v>0.73524879435776</v>
      </c>
      <c r="N2370" s="12" t="n">
        <f aca="false">IF(N2369 = 1, IF(D2370 &gt; I2370, 1, -1), IF(I2370 &gt; C2370, -1, 1))</f>
        <v>1</v>
      </c>
      <c r="O2370" s="12" t="n">
        <f aca="false">IF(N2370 =N2369, O2369 + 1, 1)</f>
        <v>6</v>
      </c>
    </row>
    <row collapsed="false" customFormat="false" customHeight="true" hidden="false" ht="13.3" outlineLevel="0" r="2371">
      <c r="A2371" s="17" t="n">
        <v>40000</v>
      </c>
      <c r="B2371" s="14" t="n">
        <v>138.7</v>
      </c>
      <c r="C2371" s="14" t="n">
        <v>138.99</v>
      </c>
      <c r="D2371" s="14" t="n">
        <v>136.25</v>
      </c>
      <c r="E2371" s="14" t="n">
        <v>138.61</v>
      </c>
      <c r="F2371" s="14" t="n">
        <v>17810300</v>
      </c>
      <c r="G2371" s="14" t="n">
        <v>138.02</v>
      </c>
      <c r="I2371" s="18" t="n">
        <f aca="false">IF(N2370 = 1, IF((I2370 + (N2370 * M2370)) &gt; D2371, MAX(C2371,J2370), I2370 + (N2370 * M2370)), IF((I2370 + (N2370 * M2370)) &lt; C2371, MIN(D2371,J2370), I2370 + (N2370 * M2370)))</f>
        <v>136.204638864886</v>
      </c>
      <c r="J2371" s="19" t="n">
        <f aca="false">IF(N2371 = 1, MAX(C2371, J2370), MIN(J2370,D2371))</f>
        <v>144.66</v>
      </c>
      <c r="K2371" s="19" t="n">
        <f aca="false">ABS(J2371 - I2371)</f>
        <v>8.45536113511423</v>
      </c>
      <c r="L2371" s="19" t="n">
        <f aca="false">IF(N2371 &lt;&gt; N2370, $H$2, IF(J2371 &lt;&gt; J2370, IF(L2370 &lt; $H$6, L2370 +$H$4, L2370), L2370))</f>
        <v>0.08</v>
      </c>
      <c r="M2371" s="19" t="n">
        <f aca="false">L2371 * K2371</f>
        <v>0.676428890809139</v>
      </c>
      <c r="N2371" s="12" t="n">
        <f aca="false">IF(N2370 = 1, IF(D2371 &gt; I2371, 1, -1), IF(I2371 &gt; C2371, -1, 1))</f>
        <v>1</v>
      </c>
      <c r="O2371" s="12" t="n">
        <f aca="false">IF(N2371 =N2370, O2370 + 1, 1)</f>
        <v>7</v>
      </c>
    </row>
    <row collapsed="false" customFormat="false" customHeight="true" hidden="false" ht="13.3" outlineLevel="0" r="2372">
      <c r="A2372" s="17" t="n">
        <v>40001</v>
      </c>
      <c r="B2372" s="14" t="n">
        <v>138.48</v>
      </c>
      <c r="C2372" s="14" t="n">
        <v>139.68</v>
      </c>
      <c r="D2372" s="14" t="n">
        <v>135.18</v>
      </c>
      <c r="E2372" s="14" t="n">
        <v>135.4</v>
      </c>
      <c r="F2372" s="14" t="n">
        <v>16485600</v>
      </c>
      <c r="G2372" s="14" t="n">
        <v>134.82</v>
      </c>
      <c r="I2372" s="18" t="n">
        <f aca="false">IF(N2371 = 1, IF((I2371 + (N2371 * M2371)) &gt; D2372, MAX(C2372,J2371), I2371 + (N2371 * M2371)), IF((I2371 + (N2371 * M2371)) &lt; C2372, MIN(D2372,J2371), I2371 + (N2371 * M2371)))</f>
        <v>144.66</v>
      </c>
      <c r="J2372" s="19" t="n">
        <f aca="false">IF(N2372 = 1, MAX(C2372, J2371), MIN(J2371,D2372))</f>
        <v>135.18</v>
      </c>
      <c r="K2372" s="19" t="n">
        <f aca="false">ABS(J2372 - I2372)</f>
        <v>9.47999999999999</v>
      </c>
      <c r="L2372" s="19" t="n">
        <f aca="false">IF(N2372 &lt;&gt; N2371, $H$2, IF(J2372 &lt;&gt; J2371, IF(L2371 &lt; $H$6, L2371 +$H$4, L2371), L2371))</f>
        <v>0.02</v>
      </c>
      <c r="M2372" s="19" t="n">
        <f aca="false">L2372 * K2372</f>
        <v>0.1896</v>
      </c>
      <c r="N2372" s="12" t="n">
        <f aca="false">IF(N2371 = 1, IF(D2372 &gt; I2372, 1, -1), IF(I2372 &gt; C2372, -1, 1))</f>
        <v>-1</v>
      </c>
      <c r="O2372" s="12" t="n">
        <f aca="false">IF(N2372 =N2371, O2371 + 1, 1)</f>
        <v>1</v>
      </c>
    </row>
    <row collapsed="false" customFormat="false" customHeight="true" hidden="false" ht="13.3" outlineLevel="0" r="2373">
      <c r="A2373" s="17" t="n">
        <v>40002</v>
      </c>
      <c r="B2373" s="14" t="n">
        <v>135.92</v>
      </c>
      <c r="C2373" s="14" t="n">
        <v>138.04</v>
      </c>
      <c r="D2373" s="14" t="n">
        <v>134.42</v>
      </c>
      <c r="E2373" s="14" t="n">
        <v>137.22</v>
      </c>
      <c r="F2373" s="14" t="n">
        <v>20568900</v>
      </c>
      <c r="G2373" s="14" t="n">
        <v>136.63</v>
      </c>
      <c r="I2373" s="18" t="n">
        <f aca="false">IF(N2372 = 1, IF((I2372 + (N2372 * M2372)) &gt; D2373, MAX(C2373,J2372), I2372 + (N2372 * M2372)), IF((I2372 + (N2372 * M2372)) &lt; C2373, MIN(D2373,J2372), I2372 + (N2372 * M2372)))</f>
        <v>144.4704</v>
      </c>
      <c r="J2373" s="19" t="n">
        <f aca="false">IF(N2373 = 1, MAX(C2373, J2372), MIN(J2372,D2373))</f>
        <v>134.42</v>
      </c>
      <c r="K2373" s="19" t="n">
        <f aca="false">ABS(J2373 - I2373)</f>
        <v>10.0504</v>
      </c>
      <c r="L2373" s="19" t="n">
        <f aca="false">IF(N2373 &lt;&gt; N2372, $H$2, IF(J2373 &lt;&gt; J2372, IF(L2372 &lt; $H$6, L2372 +$H$4, L2372), L2372))</f>
        <v>0.04</v>
      </c>
      <c r="M2373" s="19" t="n">
        <f aca="false">L2373 * K2373</f>
        <v>0.402016</v>
      </c>
      <c r="N2373" s="12" t="n">
        <f aca="false">IF(N2372 = 1, IF(D2373 &gt; I2373, 1, -1), IF(I2373 &gt; C2373, -1, 1))</f>
        <v>-1</v>
      </c>
      <c r="O2373" s="12" t="n">
        <f aca="false">IF(N2373 =N2372, O2372 + 1, 1)</f>
        <v>2</v>
      </c>
    </row>
    <row collapsed="false" customFormat="false" customHeight="true" hidden="false" ht="13.3" outlineLevel="0" r="2374">
      <c r="A2374" s="17" t="n">
        <v>40003</v>
      </c>
      <c r="B2374" s="14" t="n">
        <v>137.76</v>
      </c>
      <c r="C2374" s="14" t="n">
        <v>137.99</v>
      </c>
      <c r="D2374" s="14" t="n">
        <v>135.93</v>
      </c>
      <c r="E2374" s="14" t="n">
        <v>136.36</v>
      </c>
      <c r="F2374" s="14" t="n">
        <v>12250900</v>
      </c>
      <c r="G2374" s="14" t="n">
        <v>135.78</v>
      </c>
      <c r="I2374" s="18" t="n">
        <f aca="false">IF(N2373 = 1, IF((I2373 + (N2373 * M2373)) &gt; D2374, MAX(C2374,J2373), I2373 + (N2373 * M2373)), IF((I2373 + (N2373 * M2373)) &lt; C2374, MIN(D2374,J2373), I2373 + (N2373 * M2373)))</f>
        <v>144.068384</v>
      </c>
      <c r="J2374" s="19" t="n">
        <f aca="false">IF(N2374 = 1, MAX(C2374, J2373), MIN(J2373,D2374))</f>
        <v>134.42</v>
      </c>
      <c r="K2374" s="19" t="n">
        <f aca="false">ABS(J2374 - I2374)</f>
        <v>9.64838399999999</v>
      </c>
      <c r="L2374" s="19" t="n">
        <f aca="false">IF(N2374 &lt;&gt; N2373, $H$2, IF(J2374 &lt;&gt; J2373, IF(L2373 &lt; $H$6, L2373 +$H$4, L2373), L2373))</f>
        <v>0.04</v>
      </c>
      <c r="M2374" s="19" t="n">
        <f aca="false">L2374 * K2374</f>
        <v>0.38593536</v>
      </c>
      <c r="N2374" s="12" t="n">
        <f aca="false">IF(N2373 = 1, IF(D2374 &gt; I2374, 1, -1), IF(I2374 &gt; C2374, -1, 1))</f>
        <v>-1</v>
      </c>
      <c r="O2374" s="12" t="n">
        <f aca="false">IF(N2374 =N2373, O2373 + 1, 1)</f>
        <v>3</v>
      </c>
    </row>
    <row collapsed="false" customFormat="false" customHeight="true" hidden="false" ht="13.3" outlineLevel="0" r="2375">
      <c r="A2375" s="17" t="n">
        <v>40004</v>
      </c>
      <c r="B2375" s="14" t="n">
        <v>136.34</v>
      </c>
      <c r="C2375" s="14" t="n">
        <v>138.97</v>
      </c>
      <c r="D2375" s="14" t="n">
        <v>136.32</v>
      </c>
      <c r="E2375" s="14" t="n">
        <v>138.52</v>
      </c>
      <c r="F2375" s="14" t="n">
        <v>15902700</v>
      </c>
      <c r="G2375" s="14" t="n">
        <v>137.93</v>
      </c>
      <c r="I2375" s="18" t="n">
        <f aca="false">IF(N2374 = 1, IF((I2374 + (N2374 * M2374)) &gt; D2375, MAX(C2375,J2374), I2374 + (N2374 * M2374)), IF((I2374 + (N2374 * M2374)) &lt; C2375, MIN(D2375,J2374), I2374 + (N2374 * M2374)))</f>
        <v>143.68244864</v>
      </c>
      <c r="J2375" s="19" t="n">
        <f aca="false">IF(N2375 = 1, MAX(C2375, J2374), MIN(J2374,D2375))</f>
        <v>134.42</v>
      </c>
      <c r="K2375" s="19" t="n">
        <f aca="false">ABS(J2375 - I2375)</f>
        <v>9.26244864</v>
      </c>
      <c r="L2375" s="19" t="n">
        <f aca="false">IF(N2375 &lt;&gt; N2374, $H$2, IF(J2375 &lt;&gt; J2374, IF(L2374 &lt; $H$6, L2374 +$H$4, L2374), L2374))</f>
        <v>0.04</v>
      </c>
      <c r="M2375" s="19" t="n">
        <f aca="false">L2375 * K2375</f>
        <v>0.3704979456</v>
      </c>
      <c r="N2375" s="12" t="n">
        <f aca="false">IF(N2374 = 1, IF(D2375 &gt; I2375, 1, -1), IF(I2375 &gt; C2375, -1, 1))</f>
        <v>-1</v>
      </c>
      <c r="O2375" s="12" t="n">
        <f aca="false">IF(N2375 =N2374, O2374 + 1, 1)</f>
        <v>4</v>
      </c>
    </row>
    <row collapsed="false" customFormat="false" customHeight="true" hidden="false" ht="13.3" outlineLevel="0" r="2376">
      <c r="A2376" s="17" t="n">
        <v>40007</v>
      </c>
      <c r="B2376" s="14" t="n">
        <v>139.54</v>
      </c>
      <c r="C2376" s="14" t="n">
        <v>142.34</v>
      </c>
      <c r="D2376" s="14" t="n">
        <v>137.53</v>
      </c>
      <c r="E2376" s="14" t="n">
        <v>142.34</v>
      </c>
      <c r="F2376" s="14" t="n">
        <v>17267900</v>
      </c>
      <c r="G2376" s="14" t="n">
        <v>141.73</v>
      </c>
      <c r="I2376" s="18" t="n">
        <f aca="false">IF(N2375 = 1, IF((I2375 + (N2375 * M2375)) &gt; D2376, MAX(C2376,J2375), I2375 + (N2375 * M2375)), IF((I2375 + (N2375 * M2375)) &lt; C2376, MIN(D2376,J2375), I2375 + (N2375 * M2375)))</f>
        <v>143.3119506944</v>
      </c>
      <c r="J2376" s="19" t="n">
        <f aca="false">IF(N2376 = 1, MAX(C2376, J2375), MIN(J2375,D2376))</f>
        <v>134.42</v>
      </c>
      <c r="K2376" s="19" t="n">
        <f aca="false">ABS(J2376 - I2376)</f>
        <v>8.89195069440001</v>
      </c>
      <c r="L2376" s="19" t="n">
        <f aca="false">IF(N2376 &lt;&gt; N2375, $H$2, IF(J2376 &lt;&gt; J2375, IF(L2375 &lt; $H$6, L2375 +$H$4, L2375), L2375))</f>
        <v>0.04</v>
      </c>
      <c r="M2376" s="19" t="n">
        <f aca="false">L2376 * K2376</f>
        <v>0.355678027776</v>
      </c>
      <c r="N2376" s="12" t="n">
        <f aca="false">IF(N2375 = 1, IF(D2376 &gt; I2376, 1, -1), IF(I2376 &gt; C2376, -1, 1))</f>
        <v>-1</v>
      </c>
      <c r="O2376" s="12" t="n">
        <f aca="false">IF(N2376 =N2375, O2375 + 1, 1)</f>
        <v>5</v>
      </c>
    </row>
    <row collapsed="false" customFormat="false" customHeight="true" hidden="false" ht="13.3" outlineLevel="0" r="2377">
      <c r="A2377" s="17" t="n">
        <v>40008</v>
      </c>
      <c r="B2377" s="14" t="n">
        <v>142.03</v>
      </c>
      <c r="C2377" s="14" t="n">
        <v>143.18</v>
      </c>
      <c r="D2377" s="14" t="n">
        <v>141.16</v>
      </c>
      <c r="E2377" s="14" t="n">
        <v>142.27</v>
      </c>
      <c r="F2377" s="14" t="n">
        <v>12401700</v>
      </c>
      <c r="G2377" s="14" t="n">
        <v>141.66</v>
      </c>
      <c r="I2377" s="18" t="n">
        <f aca="false">IF(N2376 = 1, IF((I2376 + (N2376 * M2376)) &gt; D2377, MAX(C2377,J2376), I2376 + (N2376 * M2376)), IF((I2376 + (N2376 * M2376)) &lt; C2377, MIN(D2377,J2376), I2376 + (N2376 * M2376)))</f>
        <v>134.42</v>
      </c>
      <c r="J2377" s="19" t="n">
        <f aca="false">IF(N2377 = 1, MAX(C2377, J2376), MIN(J2376,D2377))</f>
        <v>143.18</v>
      </c>
      <c r="K2377" s="19" t="n">
        <f aca="false">ABS(J2377 - I2377)</f>
        <v>8.76000000000002</v>
      </c>
      <c r="L2377" s="19" t="n">
        <f aca="false">IF(N2377 &lt;&gt; N2376, $H$2, IF(J2377 &lt;&gt; J2376, IF(L2376 &lt; $H$6, L2376 +$H$4, L2376), L2376))</f>
        <v>0.02</v>
      </c>
      <c r="M2377" s="19" t="n">
        <f aca="false">L2377 * K2377</f>
        <v>0.1752</v>
      </c>
      <c r="N2377" s="12" t="n">
        <f aca="false">IF(N2376 = 1, IF(D2377 &gt; I2377, 1, -1), IF(I2377 &gt; C2377, -1, 1))</f>
        <v>1</v>
      </c>
      <c r="O2377" s="12" t="n">
        <f aca="false">IF(N2377 =N2376, O2376 + 1, 1)</f>
        <v>1</v>
      </c>
    </row>
    <row collapsed="false" customFormat="false" customHeight="true" hidden="false" ht="13.3" outlineLevel="0" r="2378">
      <c r="A2378" s="17" t="n">
        <v>40009</v>
      </c>
      <c r="B2378" s="14" t="n">
        <v>145.04</v>
      </c>
      <c r="C2378" s="14" t="n">
        <v>147</v>
      </c>
      <c r="D2378" s="14" t="n">
        <v>144.32</v>
      </c>
      <c r="E2378" s="14" t="n">
        <v>146.88</v>
      </c>
      <c r="F2378" s="14" t="n">
        <v>17342400</v>
      </c>
      <c r="G2378" s="14" t="n">
        <v>146.25</v>
      </c>
      <c r="I2378" s="18" t="n">
        <f aca="false">IF(N2377 = 1, IF((I2377 + (N2377 * M2377)) &gt; D2378, MAX(C2378,J2377), I2377 + (N2377 * M2377)), IF((I2377 + (N2377 * M2377)) &lt; C2378, MIN(D2378,J2377), I2377 + (N2377 * M2377)))</f>
        <v>134.5952</v>
      </c>
      <c r="J2378" s="19" t="n">
        <f aca="false">IF(N2378 = 1, MAX(C2378, J2377), MIN(J2377,D2378))</f>
        <v>147</v>
      </c>
      <c r="K2378" s="19" t="n">
        <f aca="false">ABS(J2378 - I2378)</f>
        <v>12.4048</v>
      </c>
      <c r="L2378" s="19" t="n">
        <f aca="false">IF(N2378 &lt;&gt; N2377, $H$2, IF(J2378 &lt;&gt; J2377, IF(L2377 &lt; $H$6, L2377 +$H$4, L2377), L2377))</f>
        <v>0.04</v>
      </c>
      <c r="M2378" s="19" t="n">
        <f aca="false">L2378 * K2378</f>
        <v>0.496192000000001</v>
      </c>
      <c r="N2378" s="12" t="n">
        <f aca="false">IF(N2377 = 1, IF(D2378 &gt; I2378, 1, -1), IF(I2378 &gt; C2378, -1, 1))</f>
        <v>1</v>
      </c>
      <c r="O2378" s="12" t="n">
        <f aca="false">IF(N2378 =N2377, O2377 + 1, 1)</f>
        <v>2</v>
      </c>
    </row>
    <row collapsed="false" customFormat="false" customHeight="true" hidden="false" ht="13.3" outlineLevel="0" r="2379">
      <c r="A2379" s="17" t="n">
        <v>40010</v>
      </c>
      <c r="B2379" s="14" t="n">
        <v>145.76</v>
      </c>
      <c r="C2379" s="14" t="n">
        <v>148.02</v>
      </c>
      <c r="D2379" s="14" t="n">
        <v>145.57</v>
      </c>
      <c r="E2379" s="14" t="n">
        <v>147.52</v>
      </c>
      <c r="F2379" s="14" t="n">
        <v>14056100</v>
      </c>
      <c r="G2379" s="14" t="n">
        <v>146.89</v>
      </c>
      <c r="I2379" s="18" t="n">
        <f aca="false">IF(N2378 = 1, IF((I2378 + (N2378 * M2378)) &gt; D2379, MAX(C2379,J2378), I2378 + (N2378 * M2378)), IF((I2378 + (N2378 * M2378)) &lt; C2379, MIN(D2379,J2378), I2378 + (N2378 * M2378)))</f>
        <v>135.091392</v>
      </c>
      <c r="J2379" s="19" t="n">
        <f aca="false">IF(N2379 = 1, MAX(C2379, J2378), MIN(J2378,D2379))</f>
        <v>148.02</v>
      </c>
      <c r="K2379" s="19" t="n">
        <f aca="false">ABS(J2379 - I2379)</f>
        <v>12.928608</v>
      </c>
      <c r="L2379" s="19" t="n">
        <f aca="false">IF(N2379 &lt;&gt; N2378, $H$2, IF(J2379 &lt;&gt; J2378, IF(L2378 &lt; $H$6, L2378 +$H$4, L2378), L2378))</f>
        <v>0.06</v>
      </c>
      <c r="M2379" s="19" t="n">
        <f aca="false">L2379 * K2379</f>
        <v>0.775716480000001</v>
      </c>
      <c r="N2379" s="12" t="n">
        <f aca="false">IF(N2378 = 1, IF(D2379 &gt; I2379, 1, -1), IF(I2379 &gt; C2379, -1, 1))</f>
        <v>1</v>
      </c>
      <c r="O2379" s="12" t="n">
        <f aca="false">IF(N2379 =N2378, O2378 + 1, 1)</f>
        <v>3</v>
      </c>
    </row>
    <row collapsed="false" customFormat="false" customHeight="true" hidden="false" ht="13.3" outlineLevel="0" r="2380">
      <c r="A2380" s="17" t="n">
        <v>40011</v>
      </c>
      <c r="B2380" s="14" t="n">
        <v>149.08</v>
      </c>
      <c r="C2380" s="14" t="n">
        <v>152.02</v>
      </c>
      <c r="D2380" s="14" t="n">
        <v>148.63</v>
      </c>
      <c r="E2380" s="14" t="n">
        <v>151.75</v>
      </c>
      <c r="F2380" s="14" t="n">
        <v>21505500</v>
      </c>
      <c r="G2380" s="14" t="n">
        <v>151.1</v>
      </c>
      <c r="I2380" s="18" t="n">
        <f aca="false">IF(N2379 = 1, IF((I2379 + (N2379 * M2379)) &gt; D2380, MAX(C2380,J2379), I2379 + (N2379 * M2379)), IF((I2379 + (N2379 * M2379)) &lt; C2380, MIN(D2380,J2379), I2379 + (N2379 * M2379)))</f>
        <v>135.86710848</v>
      </c>
      <c r="J2380" s="19" t="n">
        <f aca="false">IF(N2380 = 1, MAX(C2380, J2379), MIN(J2379,D2380))</f>
        <v>152.02</v>
      </c>
      <c r="K2380" s="19" t="n">
        <f aca="false">ABS(J2380 - I2380)</f>
        <v>16.15289152</v>
      </c>
      <c r="L2380" s="19" t="n">
        <f aca="false">IF(N2380 &lt;&gt; N2379, $H$2, IF(J2380 &lt;&gt; J2379, IF(L2379 &lt; $H$6, L2379 +$H$4, L2379), L2379))</f>
        <v>0.08</v>
      </c>
      <c r="M2380" s="19" t="n">
        <f aca="false">L2380 * K2380</f>
        <v>1.2922313216</v>
      </c>
      <c r="N2380" s="12" t="n">
        <f aca="false">IF(N2379 = 1, IF(D2380 &gt; I2380, 1, -1), IF(I2380 &gt; C2380, -1, 1))</f>
        <v>1</v>
      </c>
      <c r="O2380" s="12" t="n">
        <f aca="false">IF(N2380 =N2379, O2379 + 1, 1)</f>
        <v>4</v>
      </c>
    </row>
    <row collapsed="false" customFormat="false" customHeight="true" hidden="false" ht="13.3" outlineLevel="0" r="2381">
      <c r="A2381" s="17" t="n">
        <v>40014</v>
      </c>
      <c r="B2381" s="14" t="n">
        <v>153.27</v>
      </c>
      <c r="C2381" s="14" t="n">
        <v>155.04</v>
      </c>
      <c r="D2381" s="14" t="n">
        <v>150.89</v>
      </c>
      <c r="E2381" s="14" t="n">
        <v>152.91</v>
      </c>
      <c r="F2381" s="14" t="n">
        <v>26268800</v>
      </c>
      <c r="G2381" s="14" t="n">
        <v>152.26</v>
      </c>
      <c r="I2381" s="18" t="n">
        <f aca="false">IF(N2380 = 1, IF((I2380 + (N2380 * M2380)) &gt; D2381, MAX(C2381,J2380), I2380 + (N2380 * M2380)), IF((I2380 + (N2380 * M2380)) &lt; C2381, MIN(D2381,J2380), I2380 + (N2380 * M2380)))</f>
        <v>137.1593398016</v>
      </c>
      <c r="J2381" s="19" t="n">
        <f aca="false">IF(N2381 = 1, MAX(C2381, J2380), MIN(J2380,D2381))</f>
        <v>155.04</v>
      </c>
      <c r="K2381" s="19" t="n">
        <f aca="false">ABS(J2381 - I2381)</f>
        <v>17.8806601984</v>
      </c>
      <c r="L2381" s="19" t="n">
        <f aca="false">IF(N2381 &lt;&gt; N2380, $H$2, IF(J2381 &lt;&gt; J2380, IF(L2380 &lt; $H$6, L2380 +$H$4, L2380), L2380))</f>
        <v>0.1</v>
      </c>
      <c r="M2381" s="19" t="n">
        <f aca="false">L2381 * K2381</f>
        <v>1.78806601984</v>
      </c>
      <c r="N2381" s="12" t="n">
        <f aca="false">IF(N2380 = 1, IF(D2381 &gt; I2381, 1, -1), IF(I2381 &gt; C2381, -1, 1))</f>
        <v>1</v>
      </c>
      <c r="O2381" s="12" t="n">
        <f aca="false">IF(N2381 =N2380, O2380 + 1, 1)</f>
        <v>5</v>
      </c>
    </row>
    <row collapsed="false" customFormat="false" customHeight="true" hidden="false" ht="13.3" outlineLevel="0" r="2382">
      <c r="A2382" s="17" t="n">
        <v>40015</v>
      </c>
      <c r="B2382" s="14" t="n">
        <v>153.29</v>
      </c>
      <c r="C2382" s="14" t="n">
        <v>153.43</v>
      </c>
      <c r="D2382" s="14" t="n">
        <v>149.75</v>
      </c>
      <c r="E2382" s="14" t="n">
        <v>151.51</v>
      </c>
      <c r="F2382" s="14" t="n">
        <v>31242200</v>
      </c>
      <c r="G2382" s="14" t="n">
        <v>150.86</v>
      </c>
      <c r="I2382" s="18" t="n">
        <f aca="false">IF(N2381 = 1, IF((I2381 + (N2381 * M2381)) &gt; D2382, MAX(C2382,J2381), I2381 + (N2381 * M2381)), IF((I2381 + (N2381 * M2381)) &lt; C2382, MIN(D2382,J2381), I2381 + (N2381 * M2381)))</f>
        <v>138.94740582144</v>
      </c>
      <c r="J2382" s="19" t="n">
        <f aca="false">IF(N2382 = 1, MAX(C2382, J2381), MIN(J2381,D2382))</f>
        <v>155.04</v>
      </c>
      <c r="K2382" s="19" t="n">
        <f aca="false">ABS(J2382 - I2382)</f>
        <v>16.09259417856</v>
      </c>
      <c r="L2382" s="19" t="n">
        <f aca="false">IF(N2382 &lt;&gt; N2381, $H$2, IF(J2382 &lt;&gt; J2381, IF(L2381 &lt; $H$6, L2381 +$H$4, L2381), L2381))</f>
        <v>0.1</v>
      </c>
      <c r="M2382" s="19" t="n">
        <f aca="false">L2382 * K2382</f>
        <v>1.609259417856</v>
      </c>
      <c r="N2382" s="12" t="n">
        <f aca="false">IF(N2381 = 1, IF(D2382 &gt; I2382, 1, -1), IF(I2382 &gt; C2382, -1, 1))</f>
        <v>1</v>
      </c>
      <c r="O2382" s="12" t="n">
        <f aca="false">IF(N2382 =N2381, O2381 + 1, 1)</f>
        <v>6</v>
      </c>
    </row>
    <row collapsed="false" customFormat="false" customHeight="true" hidden="false" ht="13.3" outlineLevel="0" r="2383">
      <c r="A2383" s="17" t="n">
        <v>40016</v>
      </c>
      <c r="B2383" s="14" t="n">
        <v>157.79</v>
      </c>
      <c r="C2383" s="14" t="n">
        <v>158.73</v>
      </c>
      <c r="D2383" s="14" t="n">
        <v>156.11</v>
      </c>
      <c r="E2383" s="14" t="n">
        <v>156.74</v>
      </c>
      <c r="F2383" s="14" t="n">
        <v>31218000</v>
      </c>
      <c r="G2383" s="14" t="n">
        <v>156.07</v>
      </c>
      <c r="I2383" s="18" t="n">
        <f aca="false">IF(N2382 = 1, IF((I2382 + (N2382 * M2382)) &gt; D2383, MAX(C2383,J2382), I2382 + (N2382 * M2382)), IF((I2382 + (N2382 * M2382)) &lt; C2383, MIN(D2383,J2382), I2382 + (N2382 * M2382)))</f>
        <v>140.556665239296</v>
      </c>
      <c r="J2383" s="19" t="n">
        <f aca="false">IF(N2383 = 1, MAX(C2383, J2382), MIN(J2382,D2383))</f>
        <v>158.73</v>
      </c>
      <c r="K2383" s="19" t="n">
        <f aca="false">ABS(J2383 - I2383)</f>
        <v>18.173334760704</v>
      </c>
      <c r="L2383" s="19" t="n">
        <f aca="false">IF(N2383 &lt;&gt; N2382, $H$2, IF(J2383 &lt;&gt; J2382, IF(L2382 &lt; $H$6, L2382 +$H$4, L2382), L2382))</f>
        <v>0.12</v>
      </c>
      <c r="M2383" s="19" t="n">
        <f aca="false">L2383 * K2383</f>
        <v>2.18080017128448</v>
      </c>
      <c r="N2383" s="12" t="n">
        <f aca="false">IF(N2382 = 1, IF(D2383 &gt; I2383, 1, -1), IF(I2383 &gt; C2383, -1, 1))</f>
        <v>1</v>
      </c>
      <c r="O2383" s="12" t="n">
        <f aca="false">IF(N2383 =N2382, O2382 + 1, 1)</f>
        <v>7</v>
      </c>
    </row>
    <row collapsed="false" customFormat="false" customHeight="true" hidden="false" ht="13.3" outlineLevel="0" r="2384">
      <c r="A2384" s="17" t="n">
        <v>40017</v>
      </c>
      <c r="B2384" s="14" t="n">
        <v>156.63</v>
      </c>
      <c r="C2384" s="14" t="n">
        <v>158.44</v>
      </c>
      <c r="D2384" s="14" t="n">
        <v>155.56</v>
      </c>
      <c r="E2384" s="14" t="n">
        <v>157.82</v>
      </c>
      <c r="F2384" s="14" t="n">
        <v>18820100</v>
      </c>
      <c r="G2384" s="14" t="n">
        <v>157.15</v>
      </c>
      <c r="I2384" s="18" t="n">
        <f aca="false">IF(N2383 = 1, IF((I2383 + (N2383 * M2383)) &gt; D2384, MAX(C2384,J2383), I2383 + (N2383 * M2383)), IF((I2383 + (N2383 * M2383)) &lt; C2384, MIN(D2384,J2383), I2383 + (N2383 * M2383)))</f>
        <v>142.73746541058</v>
      </c>
      <c r="J2384" s="19" t="n">
        <f aca="false">IF(N2384 = 1, MAX(C2384, J2383), MIN(J2383,D2384))</f>
        <v>158.73</v>
      </c>
      <c r="K2384" s="19" t="n">
        <f aca="false">ABS(J2384 - I2384)</f>
        <v>15.9925345894195</v>
      </c>
      <c r="L2384" s="19" t="n">
        <f aca="false">IF(N2384 &lt;&gt; N2383, $H$2, IF(J2384 &lt;&gt; J2383, IF(L2383 &lt; $H$6, L2383 +$H$4, L2383), L2383))</f>
        <v>0.12</v>
      </c>
      <c r="M2384" s="19" t="n">
        <f aca="false">L2384 * K2384</f>
        <v>1.91910415073034</v>
      </c>
      <c r="N2384" s="12" t="n">
        <f aca="false">IF(N2383 = 1, IF(D2384 &gt; I2384, 1, -1), IF(I2384 &gt; C2384, -1, 1))</f>
        <v>1</v>
      </c>
      <c r="O2384" s="12" t="n">
        <f aca="false">IF(N2384 =N2383, O2383 + 1, 1)</f>
        <v>8</v>
      </c>
    </row>
    <row collapsed="false" customFormat="false" customHeight="true" hidden="false" ht="13.3" outlineLevel="0" r="2385">
      <c r="A2385" s="17" t="n">
        <v>40018</v>
      </c>
      <c r="B2385" s="14" t="n">
        <v>156.95</v>
      </c>
      <c r="C2385" s="14" t="n">
        <v>160</v>
      </c>
      <c r="D2385" s="14" t="n">
        <v>156.5</v>
      </c>
      <c r="E2385" s="14" t="n">
        <v>159.99</v>
      </c>
      <c r="F2385" s="14" t="n">
        <v>15655800</v>
      </c>
      <c r="G2385" s="14" t="n">
        <v>159.31</v>
      </c>
      <c r="I2385" s="18" t="n">
        <f aca="false">IF(N2384 = 1, IF((I2384 + (N2384 * M2384)) &gt; D2385, MAX(C2385,J2384), I2384 + (N2384 * M2384)), IF((I2384 + (N2384 * M2384)) &lt; C2385, MIN(D2385,J2384), I2384 + (N2384 * M2384)))</f>
        <v>144.656569561311</v>
      </c>
      <c r="J2385" s="19" t="n">
        <f aca="false">IF(N2385 = 1, MAX(C2385, J2384), MIN(J2384,D2385))</f>
        <v>160</v>
      </c>
      <c r="K2385" s="19" t="n">
        <f aca="false">ABS(J2385 - I2385)</f>
        <v>15.3434304386892</v>
      </c>
      <c r="L2385" s="19" t="n">
        <f aca="false">IF(N2385 &lt;&gt; N2384, $H$2, IF(J2385 &lt;&gt; J2384, IF(L2384 &lt; $H$6, L2384 +$H$4, L2384), L2384))</f>
        <v>0.14</v>
      </c>
      <c r="M2385" s="19" t="n">
        <f aca="false">L2385 * K2385</f>
        <v>2.14808026141649</v>
      </c>
      <c r="N2385" s="12" t="n">
        <f aca="false">IF(N2384 = 1, IF(D2385 &gt; I2385, 1, -1), IF(I2385 &gt; C2385, -1, 1))</f>
        <v>1</v>
      </c>
      <c r="O2385" s="12" t="n">
        <f aca="false">IF(N2385 =N2384, O2384 + 1, 1)</f>
        <v>9</v>
      </c>
    </row>
    <row collapsed="false" customFormat="false" customHeight="true" hidden="false" ht="13.3" outlineLevel="0" r="2386">
      <c r="A2386" s="17" t="n">
        <v>40021</v>
      </c>
      <c r="B2386" s="14" t="n">
        <v>160.17</v>
      </c>
      <c r="C2386" s="14" t="n">
        <v>160.88</v>
      </c>
      <c r="D2386" s="14" t="n">
        <v>157.26</v>
      </c>
      <c r="E2386" s="14" t="n">
        <v>160.1</v>
      </c>
      <c r="F2386" s="14" t="n">
        <v>15475400</v>
      </c>
      <c r="G2386" s="14" t="n">
        <v>159.42</v>
      </c>
      <c r="I2386" s="18" t="n">
        <f aca="false">IF(N2385 = 1, IF((I2385 + (N2385 * M2385)) &gt; D2386, MAX(C2386,J2385), I2385 + (N2385 * M2385)), IF((I2385 + (N2385 * M2385)) &lt; C2386, MIN(D2386,J2385), I2385 + (N2385 * M2385)))</f>
        <v>146.804649822727</v>
      </c>
      <c r="J2386" s="19" t="n">
        <f aca="false">IF(N2386 = 1, MAX(C2386, J2385), MIN(J2385,D2386))</f>
        <v>160.88</v>
      </c>
      <c r="K2386" s="19" t="n">
        <f aca="false">ABS(J2386 - I2386)</f>
        <v>14.0753501772727</v>
      </c>
      <c r="L2386" s="19" t="n">
        <f aca="false">IF(N2386 &lt;&gt; N2385, $H$2, IF(J2386 &lt;&gt; J2385, IF(L2385 &lt; $H$6, L2385 +$H$4, L2385), L2385))</f>
        <v>0.16</v>
      </c>
      <c r="M2386" s="19" t="n">
        <f aca="false">L2386 * K2386</f>
        <v>2.25205602836363</v>
      </c>
      <c r="N2386" s="12" t="n">
        <f aca="false">IF(N2385 = 1, IF(D2386 &gt; I2386, 1, -1), IF(I2386 &gt; C2386, -1, 1))</f>
        <v>1</v>
      </c>
      <c r="O2386" s="12" t="n">
        <f aca="false">IF(N2386 =N2385, O2385 + 1, 1)</f>
        <v>10</v>
      </c>
    </row>
    <row collapsed="false" customFormat="false" customHeight="true" hidden="false" ht="13.3" outlineLevel="0" r="2387">
      <c r="A2387" s="17" t="n">
        <v>40022</v>
      </c>
      <c r="B2387" s="14" t="n">
        <v>158.88</v>
      </c>
      <c r="C2387" s="14" t="n">
        <v>160.1</v>
      </c>
      <c r="D2387" s="14" t="n">
        <v>157.6</v>
      </c>
      <c r="E2387" s="14" t="n">
        <v>160</v>
      </c>
      <c r="F2387" s="14" t="n">
        <v>12984100</v>
      </c>
      <c r="G2387" s="14" t="n">
        <v>159.32</v>
      </c>
      <c r="I2387" s="18" t="n">
        <f aca="false">IF(N2386 = 1, IF((I2386 + (N2386 * M2386)) &gt; D2387, MAX(C2387,J2386), I2386 + (N2386 * M2386)), IF((I2386 + (N2386 * M2386)) &lt; C2387, MIN(D2387,J2386), I2386 + (N2386 * M2386)))</f>
        <v>149.056705851091</v>
      </c>
      <c r="J2387" s="19" t="n">
        <f aca="false">IF(N2387 = 1, MAX(C2387, J2386), MIN(J2386,D2387))</f>
        <v>160.88</v>
      </c>
      <c r="K2387" s="19" t="n">
        <f aca="false">ABS(J2387 - I2387)</f>
        <v>11.8232941489091</v>
      </c>
      <c r="L2387" s="19" t="n">
        <f aca="false">IF(N2387 &lt;&gt; N2386, $H$2, IF(J2387 &lt;&gt; J2386, IF(L2386 &lt; $H$6, L2386 +$H$4, L2386), L2386))</f>
        <v>0.16</v>
      </c>
      <c r="M2387" s="19" t="n">
        <f aca="false">L2387 * K2387</f>
        <v>1.89172706382545</v>
      </c>
      <c r="N2387" s="12" t="n">
        <f aca="false">IF(N2386 = 1, IF(D2387 &gt; I2387, 1, -1), IF(I2387 &gt; C2387, -1, 1))</f>
        <v>1</v>
      </c>
      <c r="O2387" s="12" t="n">
        <f aca="false">IF(N2387 =N2386, O2386 + 1, 1)</f>
        <v>11</v>
      </c>
    </row>
    <row collapsed="false" customFormat="false" customHeight="true" hidden="false" ht="13.3" outlineLevel="0" r="2388">
      <c r="A2388" s="17" t="n">
        <v>40023</v>
      </c>
      <c r="B2388" s="14" t="n">
        <v>158.9</v>
      </c>
      <c r="C2388" s="14" t="n">
        <v>160.45</v>
      </c>
      <c r="D2388" s="14" t="n">
        <v>158.25</v>
      </c>
      <c r="E2388" s="14" t="n">
        <v>160.03</v>
      </c>
      <c r="F2388" s="14" t="n">
        <v>13648500</v>
      </c>
      <c r="G2388" s="14" t="n">
        <v>159.35</v>
      </c>
      <c r="I2388" s="18" t="n">
        <f aca="false">IF(N2387 = 1, IF((I2387 + (N2387 * M2387)) &gt; D2388, MAX(C2388,J2387), I2387 + (N2387 * M2387)), IF((I2387 + (N2387 * M2387)) &lt; C2388, MIN(D2388,J2387), I2387 + (N2387 * M2387)))</f>
        <v>150.948432914916</v>
      </c>
      <c r="J2388" s="19" t="n">
        <f aca="false">IF(N2388 = 1, MAX(C2388, J2387), MIN(J2387,D2388))</f>
        <v>160.88</v>
      </c>
      <c r="K2388" s="19" t="n">
        <f aca="false">ABS(J2388 - I2388)</f>
        <v>9.93156708508363</v>
      </c>
      <c r="L2388" s="19" t="n">
        <f aca="false">IF(N2388 &lt;&gt; N2387, $H$2, IF(J2388 &lt;&gt; J2387, IF(L2387 &lt; $H$6, L2387 +$H$4, L2387), L2387))</f>
        <v>0.16</v>
      </c>
      <c r="M2388" s="19" t="n">
        <f aca="false">L2388 * K2388</f>
        <v>1.58905073361338</v>
      </c>
      <c r="N2388" s="12" t="n">
        <f aca="false">IF(N2387 = 1, IF(D2388 &gt; I2388, 1, -1), IF(I2388 &gt; C2388, -1, 1))</f>
        <v>1</v>
      </c>
      <c r="O2388" s="12" t="n">
        <f aca="false">IF(N2388 =N2387, O2387 + 1, 1)</f>
        <v>12</v>
      </c>
    </row>
    <row collapsed="false" customFormat="false" customHeight="true" hidden="false" ht="13.3" outlineLevel="0" r="2389">
      <c r="A2389" s="17" t="n">
        <v>40024</v>
      </c>
      <c r="B2389" s="14" t="n">
        <v>161.7</v>
      </c>
      <c r="C2389" s="14" t="n">
        <v>164.72</v>
      </c>
      <c r="D2389" s="14" t="n">
        <v>161.5</v>
      </c>
      <c r="E2389" s="14" t="n">
        <v>162.79</v>
      </c>
      <c r="F2389" s="14" t="n">
        <v>16771600</v>
      </c>
      <c r="G2389" s="14" t="n">
        <v>162.09</v>
      </c>
      <c r="I2389" s="18" t="n">
        <f aca="false">IF(N2388 = 1, IF((I2388 + (N2388 * M2388)) &gt; D2389, MAX(C2389,J2388), I2388 + (N2388 * M2388)), IF((I2388 + (N2388 * M2388)) &lt; C2389, MIN(D2389,J2388), I2388 + (N2388 * M2388)))</f>
        <v>152.53748364853</v>
      </c>
      <c r="J2389" s="19" t="n">
        <f aca="false">IF(N2389 = 1, MAX(C2389, J2388), MIN(J2388,D2389))</f>
        <v>164.72</v>
      </c>
      <c r="K2389" s="19" t="n">
        <f aca="false">ABS(J2389 - I2389)</f>
        <v>12.1825163514702</v>
      </c>
      <c r="L2389" s="19" t="n">
        <f aca="false">IF(N2389 &lt;&gt; N2388, $H$2, IF(J2389 &lt;&gt; J2388, IF(L2388 &lt; $H$6, L2388 +$H$4, L2388), L2388))</f>
        <v>0.18</v>
      </c>
      <c r="M2389" s="19" t="n">
        <f aca="false">L2389 * K2389</f>
        <v>2.19285294326464</v>
      </c>
      <c r="N2389" s="12" t="n">
        <f aca="false">IF(N2388 = 1, IF(D2389 &gt; I2389, 1, -1), IF(I2389 &gt; C2389, -1, 1))</f>
        <v>1</v>
      </c>
      <c r="O2389" s="12" t="n">
        <f aca="false">IF(N2389 =N2388, O2388 + 1, 1)</f>
        <v>13</v>
      </c>
    </row>
    <row collapsed="false" customFormat="false" customHeight="true" hidden="false" ht="13.3" outlineLevel="0" r="2390">
      <c r="A2390" s="17" t="n">
        <v>40025</v>
      </c>
      <c r="B2390" s="14" t="n">
        <v>162.99</v>
      </c>
      <c r="C2390" s="14" t="n">
        <v>165</v>
      </c>
      <c r="D2390" s="14" t="n">
        <v>162.91</v>
      </c>
      <c r="E2390" s="14" t="n">
        <v>163.39</v>
      </c>
      <c r="F2390" s="14" t="n">
        <v>15090600</v>
      </c>
      <c r="G2390" s="14" t="n">
        <v>162.69</v>
      </c>
      <c r="I2390" s="18" t="n">
        <f aca="false">IF(N2389 = 1, IF((I2389 + (N2389 * M2389)) &gt; D2390, MAX(C2390,J2389), I2389 + (N2389 * M2389)), IF((I2389 + (N2389 * M2389)) &lt; C2390, MIN(D2390,J2389), I2389 + (N2389 * M2389)))</f>
        <v>154.730336591794</v>
      </c>
      <c r="J2390" s="19" t="n">
        <f aca="false">IF(N2390 = 1, MAX(C2390, J2389), MIN(J2389,D2390))</f>
        <v>165</v>
      </c>
      <c r="K2390" s="19" t="n">
        <f aca="false">ABS(J2390 - I2390)</f>
        <v>10.2696634082056</v>
      </c>
      <c r="L2390" s="19" t="n">
        <f aca="false">IF(N2390 &lt;&gt; N2389, $H$2, IF(J2390 &lt;&gt; J2389, IF(L2389 &lt; $H$6, L2389 +$H$4, L2389), L2389))</f>
        <v>0.2</v>
      </c>
      <c r="M2390" s="19" t="n">
        <f aca="false">L2390 * K2390</f>
        <v>2.05393268164112</v>
      </c>
      <c r="N2390" s="12" t="n">
        <f aca="false">IF(N2389 = 1, IF(D2390 &gt; I2390, 1, -1), IF(I2390 &gt; C2390, -1, 1))</f>
        <v>1</v>
      </c>
      <c r="O2390" s="12" t="n">
        <f aca="false">IF(N2390 =N2389, O2389 + 1, 1)</f>
        <v>14</v>
      </c>
    </row>
    <row collapsed="false" customFormat="false" customHeight="true" hidden="false" ht="13.3" outlineLevel="0" r="2391">
      <c r="A2391" s="17" t="n">
        <v>40028</v>
      </c>
      <c r="B2391" s="14" t="n">
        <v>165.21</v>
      </c>
      <c r="C2391" s="14" t="n">
        <v>166.64</v>
      </c>
      <c r="D2391" s="14" t="n">
        <v>164.87</v>
      </c>
      <c r="E2391" s="14" t="n">
        <v>166.43</v>
      </c>
      <c r="F2391" s="14" t="n">
        <v>14080000</v>
      </c>
      <c r="G2391" s="14" t="n">
        <v>165.72</v>
      </c>
      <c r="I2391" s="18" t="n">
        <f aca="false">IF(N2390 = 1, IF((I2390 + (N2390 * M2390)) &gt; D2391, MAX(C2391,J2390), I2390 + (N2390 * M2390)), IF((I2390 + (N2390 * M2390)) &lt; C2391, MIN(D2391,J2390), I2390 + (N2390 * M2390)))</f>
        <v>156.784269273436</v>
      </c>
      <c r="J2391" s="19" t="n">
        <f aca="false">IF(N2391 = 1, MAX(C2391, J2390), MIN(J2390,D2391))</f>
        <v>166.64</v>
      </c>
      <c r="K2391" s="19" t="n">
        <f aca="false">ABS(J2391 - I2391)</f>
        <v>9.85573072656445</v>
      </c>
      <c r="L2391" s="19" t="n">
        <f aca="false">IF(N2391 &lt;&gt; N2390, $H$2, IF(J2391 &lt;&gt; J2390, IF(L2390 &lt; $H$6, L2390 +$H$4, L2390), L2390))</f>
        <v>0.2</v>
      </c>
      <c r="M2391" s="19" t="n">
        <f aca="false">L2391 * K2391</f>
        <v>1.97114614531289</v>
      </c>
      <c r="N2391" s="12" t="n">
        <f aca="false">IF(N2390 = 1, IF(D2391 &gt; I2391, 1, -1), IF(I2391 &gt; C2391, -1, 1))</f>
        <v>1</v>
      </c>
      <c r="O2391" s="12" t="n">
        <f aca="false">IF(N2391 =N2390, O2390 + 1, 1)</f>
        <v>15</v>
      </c>
    </row>
    <row collapsed="false" customFormat="false" customHeight="true" hidden="false" ht="13.3" outlineLevel="0" r="2392">
      <c r="A2392" s="17" t="n">
        <v>40029</v>
      </c>
      <c r="B2392" s="14" t="n">
        <v>164.93</v>
      </c>
      <c r="C2392" s="14" t="n">
        <v>165.57</v>
      </c>
      <c r="D2392" s="14" t="n">
        <v>164.21</v>
      </c>
      <c r="E2392" s="14" t="n">
        <v>165.55</v>
      </c>
      <c r="F2392" s="14" t="n">
        <v>14136100</v>
      </c>
      <c r="G2392" s="14" t="n">
        <v>164.84</v>
      </c>
      <c r="I2392" s="18" t="n">
        <f aca="false">IF(N2391 = 1, IF((I2391 + (N2391 * M2391)) &gt; D2392, MAX(C2392,J2391), I2391 + (N2391 * M2391)), IF((I2391 + (N2391 * M2391)) &lt; C2392, MIN(D2392,J2391), I2391 + (N2391 * M2391)))</f>
        <v>158.755415418748</v>
      </c>
      <c r="J2392" s="19" t="n">
        <f aca="false">IF(N2392 = 1, MAX(C2392, J2391), MIN(J2391,D2392))</f>
        <v>166.64</v>
      </c>
      <c r="K2392" s="19" t="n">
        <f aca="false">ABS(J2392 - I2392)</f>
        <v>7.88458458125155</v>
      </c>
      <c r="L2392" s="19" t="n">
        <f aca="false">IF(N2392 &lt;&gt; N2391, $H$2, IF(J2392 &lt;&gt; J2391, IF(L2391 &lt; $H$6, L2391 +$H$4, L2391), L2391))</f>
        <v>0.2</v>
      </c>
      <c r="M2392" s="19" t="n">
        <f aca="false">L2392 * K2392</f>
        <v>1.57691691625031</v>
      </c>
      <c r="N2392" s="12" t="n">
        <f aca="false">IF(N2391 = 1, IF(D2392 &gt; I2392, 1, -1), IF(I2392 &gt; C2392, -1, 1))</f>
        <v>1</v>
      </c>
      <c r="O2392" s="12" t="n">
        <f aca="false">IF(N2392 =N2391, O2391 + 1, 1)</f>
        <v>16</v>
      </c>
    </row>
    <row collapsed="false" customFormat="false" customHeight="true" hidden="false" ht="13.3" outlineLevel="0" r="2393">
      <c r="A2393" s="17" t="n">
        <v>40030</v>
      </c>
      <c r="B2393" s="14" t="n">
        <v>165.75</v>
      </c>
      <c r="C2393" s="14" t="n">
        <v>167.39</v>
      </c>
      <c r="D2393" s="14" t="n">
        <v>164.21</v>
      </c>
      <c r="E2393" s="14" t="n">
        <v>165.11</v>
      </c>
      <c r="F2393" s="14" t="n">
        <v>15113700</v>
      </c>
      <c r="G2393" s="14" t="n">
        <v>164.4</v>
      </c>
      <c r="I2393" s="18" t="n">
        <f aca="false">IF(N2392 = 1, IF((I2392 + (N2392 * M2392)) &gt; D2393, MAX(C2393,J2392), I2392 + (N2392 * M2392)), IF((I2392 + (N2392 * M2392)) &lt; C2393, MIN(D2393,J2392), I2392 + (N2392 * M2392)))</f>
        <v>160.332332334999</v>
      </c>
      <c r="J2393" s="19" t="n">
        <f aca="false">IF(N2393 = 1, MAX(C2393, J2392), MIN(J2392,D2393))</f>
        <v>167.39</v>
      </c>
      <c r="K2393" s="19" t="n">
        <f aca="false">ABS(J2393 - I2393)</f>
        <v>7.05766766500125</v>
      </c>
      <c r="L2393" s="19" t="n">
        <f aca="false">IF(N2393 &lt;&gt; N2392, $H$2, IF(J2393 &lt;&gt; J2392, IF(L2392 &lt; $H$6, L2392 +$H$4, L2392), L2392))</f>
        <v>0.2</v>
      </c>
      <c r="M2393" s="19" t="n">
        <f aca="false">L2393 * K2393</f>
        <v>1.41153353300025</v>
      </c>
      <c r="N2393" s="12" t="n">
        <f aca="false">IF(N2392 = 1, IF(D2393 &gt; I2393, 1, -1), IF(I2393 &gt; C2393, -1, 1))</f>
        <v>1</v>
      </c>
      <c r="O2393" s="12" t="n">
        <f aca="false">IF(N2393 =N2392, O2392 + 1, 1)</f>
        <v>17</v>
      </c>
    </row>
    <row collapsed="false" customFormat="false" customHeight="true" hidden="false" ht="13.3" outlineLevel="0" r="2394">
      <c r="A2394" s="17" t="n">
        <v>40031</v>
      </c>
      <c r="B2394" s="14" t="n">
        <v>165.58</v>
      </c>
      <c r="C2394" s="14" t="n">
        <v>166.51</v>
      </c>
      <c r="D2394" s="14" t="n">
        <v>163.09</v>
      </c>
      <c r="E2394" s="14" t="n">
        <v>163.91</v>
      </c>
      <c r="F2394" s="14" t="n">
        <v>12200600</v>
      </c>
      <c r="G2394" s="14" t="n">
        <v>163.21</v>
      </c>
      <c r="I2394" s="18" t="n">
        <f aca="false">IF(N2393 = 1, IF((I2393 + (N2393 * M2393)) &gt; D2394, MAX(C2394,J2393), I2393 + (N2393 * M2393)), IF((I2393 + (N2393 * M2393)) &lt; C2394, MIN(D2394,J2393), I2393 + (N2393 * M2393)))</f>
        <v>161.743865867999</v>
      </c>
      <c r="J2394" s="19" t="n">
        <f aca="false">IF(N2394 = 1, MAX(C2394, J2393), MIN(J2393,D2394))</f>
        <v>167.39</v>
      </c>
      <c r="K2394" s="19" t="n">
        <f aca="false">ABS(J2394 - I2394)</f>
        <v>5.64613413200101</v>
      </c>
      <c r="L2394" s="19" t="n">
        <f aca="false">IF(N2394 &lt;&gt; N2393, $H$2, IF(J2394 &lt;&gt; J2393, IF(L2393 &lt; $H$6, L2393 +$H$4, L2393), L2393))</f>
        <v>0.2</v>
      </c>
      <c r="M2394" s="19" t="n">
        <f aca="false">L2394 * K2394</f>
        <v>1.1292268264002</v>
      </c>
      <c r="N2394" s="12" t="n">
        <f aca="false">IF(N2393 = 1, IF(D2394 &gt; I2394, 1, -1), IF(I2394 &gt; C2394, -1, 1))</f>
        <v>1</v>
      </c>
      <c r="O2394" s="12" t="n">
        <f aca="false">IF(N2394 =N2393, O2393 + 1, 1)</f>
        <v>18</v>
      </c>
    </row>
    <row collapsed="false" customFormat="false" customHeight="true" hidden="false" ht="13.3" outlineLevel="0" r="2395">
      <c r="A2395" s="17" t="n">
        <v>40032</v>
      </c>
      <c r="B2395" s="14" t="n">
        <v>165.49</v>
      </c>
      <c r="C2395" s="14" t="n">
        <v>166.6</v>
      </c>
      <c r="D2395" s="14" t="n">
        <v>164.8</v>
      </c>
      <c r="E2395" s="14" t="n">
        <v>165.51</v>
      </c>
      <c r="F2395" s="14" t="n">
        <v>13834100</v>
      </c>
      <c r="G2395" s="14" t="n">
        <v>164.8</v>
      </c>
      <c r="I2395" s="18" t="n">
        <f aca="false">IF(N2394 = 1, IF((I2394 + (N2394 * M2394)) &gt; D2395, MAX(C2395,J2394), I2394 + (N2394 * M2394)), IF((I2394 + (N2394 * M2394)) &lt; C2395, MIN(D2395,J2394), I2394 + (N2394 * M2394)))</f>
        <v>162.873092694399</v>
      </c>
      <c r="J2395" s="19" t="n">
        <f aca="false">IF(N2395 = 1, MAX(C2395, J2394), MIN(J2394,D2395))</f>
        <v>167.39</v>
      </c>
      <c r="K2395" s="19" t="n">
        <f aca="false">ABS(J2395 - I2395)</f>
        <v>4.5169073056008</v>
      </c>
      <c r="L2395" s="19" t="n">
        <f aca="false">IF(N2395 &lt;&gt; N2394, $H$2, IF(J2395 &lt;&gt; J2394, IF(L2394 &lt; $H$6, L2394 +$H$4, L2394), L2394))</f>
        <v>0.2</v>
      </c>
      <c r="M2395" s="19" t="n">
        <f aca="false">L2395 * K2395</f>
        <v>0.903381461120159</v>
      </c>
      <c r="N2395" s="12" t="n">
        <f aca="false">IF(N2394 = 1, IF(D2395 &gt; I2395, 1, -1), IF(I2395 &gt; C2395, -1, 1))</f>
        <v>1</v>
      </c>
      <c r="O2395" s="12" t="n">
        <f aca="false">IF(N2395 =N2394, O2394 + 1, 1)</f>
        <v>19</v>
      </c>
    </row>
    <row collapsed="false" customFormat="false" customHeight="true" hidden="false" ht="13.3" outlineLevel="0" r="2396">
      <c r="A2396" s="17" t="n">
        <v>40035</v>
      </c>
      <c r="B2396" s="14" t="n">
        <v>165.66</v>
      </c>
      <c r="C2396" s="14" t="n">
        <v>166.6</v>
      </c>
      <c r="D2396" s="14" t="n">
        <v>163.66</v>
      </c>
      <c r="E2396" s="14" t="n">
        <v>164.72</v>
      </c>
      <c r="F2396" s="14" t="n">
        <v>10724800</v>
      </c>
      <c r="G2396" s="14" t="n">
        <v>164.02</v>
      </c>
      <c r="I2396" s="18" t="n">
        <f aca="false">IF(N2395 = 1, IF((I2395 + (N2395 * M2395)) &gt; D2396, MAX(C2396,J2395), I2395 + (N2395 * M2395)), IF((I2395 + (N2395 * M2395)) &lt; C2396, MIN(D2396,J2395), I2395 + (N2395 * M2395)))</f>
        <v>167.39</v>
      </c>
      <c r="J2396" s="19" t="n">
        <f aca="false">IF(N2396 = 1, MAX(C2396, J2395), MIN(J2395,D2396))</f>
        <v>163.66</v>
      </c>
      <c r="K2396" s="19" t="n">
        <f aca="false">ABS(J2396 - I2396)</f>
        <v>3.72999999999999</v>
      </c>
      <c r="L2396" s="19" t="n">
        <f aca="false">IF(N2396 &lt;&gt; N2395, $H$2, IF(J2396 &lt;&gt; J2395, IF(L2395 &lt; $H$6, L2395 +$H$4, L2395), L2395))</f>
        <v>0.02</v>
      </c>
      <c r="M2396" s="19" t="n">
        <f aca="false">L2396 * K2396</f>
        <v>0.0745999999999998</v>
      </c>
      <c r="N2396" s="12" t="n">
        <f aca="false">IF(N2395 = 1, IF(D2396 &gt; I2396, 1, -1), IF(I2396 &gt; C2396, -1, 1))</f>
        <v>-1</v>
      </c>
      <c r="O2396" s="12" t="n">
        <f aca="false">IF(N2396 =N2395, O2395 + 1, 1)</f>
        <v>1</v>
      </c>
    </row>
    <row collapsed="false" customFormat="false" customHeight="true" hidden="false" ht="13.3" outlineLevel="0" r="2397">
      <c r="A2397" s="17" t="n">
        <v>40036</v>
      </c>
      <c r="B2397" s="14" t="n">
        <v>163.69</v>
      </c>
      <c r="C2397" s="14" t="n">
        <v>164.38</v>
      </c>
      <c r="D2397" s="14" t="n">
        <v>161.88</v>
      </c>
      <c r="E2397" s="14" t="n">
        <v>162.83</v>
      </c>
      <c r="F2397" s="14" t="n">
        <v>12690800</v>
      </c>
      <c r="G2397" s="14" t="n">
        <v>162.13</v>
      </c>
      <c r="I2397" s="18" t="n">
        <f aca="false">IF(N2396 = 1, IF((I2396 + (N2396 * M2396)) &gt; D2397, MAX(C2397,J2396), I2396 + (N2396 * M2396)), IF((I2396 + (N2396 * M2396)) &lt; C2397, MIN(D2397,J2396), I2396 + (N2396 * M2396)))</f>
        <v>167.3154</v>
      </c>
      <c r="J2397" s="19" t="n">
        <f aca="false">IF(N2397 = 1, MAX(C2397, J2396), MIN(J2396,D2397))</f>
        <v>161.88</v>
      </c>
      <c r="K2397" s="19" t="n">
        <f aca="false">ABS(J2397 - I2397)</f>
        <v>5.43539999999999</v>
      </c>
      <c r="L2397" s="19" t="n">
        <f aca="false">IF(N2397 &lt;&gt; N2396, $H$2, IF(J2397 &lt;&gt; J2396, IF(L2396 &lt; $H$6, L2396 +$H$4, L2396), L2396))</f>
        <v>0.04</v>
      </c>
      <c r="M2397" s="19" t="n">
        <f aca="false">L2397 * K2397</f>
        <v>0.217415999999999</v>
      </c>
      <c r="N2397" s="12" t="n">
        <f aca="false">IF(N2396 = 1, IF(D2397 &gt; I2397, 1, -1), IF(I2397 &gt; C2397, -1, 1))</f>
        <v>-1</v>
      </c>
      <c r="O2397" s="12" t="n">
        <f aca="false">IF(N2397 =N2396, O2396 + 1, 1)</f>
        <v>2</v>
      </c>
    </row>
    <row collapsed="false" customFormat="false" customHeight="true" hidden="false" ht="13.3" outlineLevel="0" r="2398">
      <c r="A2398" s="17" t="n">
        <v>40037</v>
      </c>
      <c r="B2398" s="14" t="n">
        <v>162.55</v>
      </c>
      <c r="C2398" s="14" t="n">
        <v>166.71</v>
      </c>
      <c r="D2398" s="14" t="n">
        <v>162.46</v>
      </c>
      <c r="E2398" s="14" t="n">
        <v>165.31</v>
      </c>
      <c r="F2398" s="14" t="n">
        <v>15895400</v>
      </c>
      <c r="G2398" s="14" t="n">
        <v>164.6</v>
      </c>
      <c r="I2398" s="18" t="n">
        <f aca="false">IF(N2397 = 1, IF((I2397 + (N2397 * M2397)) &gt; D2398, MAX(C2398,J2397), I2397 + (N2397 * M2397)), IF((I2397 + (N2397 * M2397)) &lt; C2398, MIN(D2398,J2397), I2397 + (N2397 * M2397)))</f>
        <v>167.097984</v>
      </c>
      <c r="J2398" s="19" t="n">
        <f aca="false">IF(N2398 = 1, MAX(C2398, J2397), MIN(J2397,D2398))</f>
        <v>161.88</v>
      </c>
      <c r="K2398" s="19" t="n">
        <f aca="false">ABS(J2398 - I2398)</f>
        <v>5.217984</v>
      </c>
      <c r="L2398" s="19" t="n">
        <f aca="false">IF(N2398 &lt;&gt; N2397, $H$2, IF(J2398 &lt;&gt; J2397, IF(L2397 &lt; $H$6, L2397 +$H$4, L2397), L2397))</f>
        <v>0.04</v>
      </c>
      <c r="M2398" s="19" t="n">
        <f aca="false">L2398 * K2398</f>
        <v>0.20871936</v>
      </c>
      <c r="N2398" s="12" t="n">
        <f aca="false">IF(N2397 = 1, IF(D2398 &gt; I2398, 1, -1), IF(I2398 &gt; C2398, -1, 1))</f>
        <v>-1</v>
      </c>
      <c r="O2398" s="12" t="n">
        <f aca="false">IF(N2398 =N2397, O2397 + 1, 1)</f>
        <v>3</v>
      </c>
    </row>
    <row collapsed="false" customFormat="false" customHeight="true" hidden="false" ht="13.3" outlineLevel="0" r="2399">
      <c r="A2399" s="17" t="n">
        <v>40038</v>
      </c>
      <c r="B2399" s="14" t="n">
        <v>166.65</v>
      </c>
      <c r="C2399" s="14" t="n">
        <v>168.67</v>
      </c>
      <c r="D2399" s="14" t="n">
        <v>166.5</v>
      </c>
      <c r="E2399" s="14" t="n">
        <v>168.42</v>
      </c>
      <c r="F2399" s="14" t="n">
        <v>15713600</v>
      </c>
      <c r="G2399" s="14" t="n">
        <v>167.7</v>
      </c>
      <c r="I2399" s="18" t="n">
        <f aca="false">IF(N2398 = 1, IF((I2398 + (N2398 * M2398)) &gt; D2399, MAX(C2399,J2398), I2398 + (N2398 * M2398)), IF((I2398 + (N2398 * M2398)) &lt; C2399, MIN(D2399,J2398), I2398 + (N2398 * M2398)))</f>
        <v>161.88</v>
      </c>
      <c r="J2399" s="19" t="n">
        <f aca="false">IF(N2399 = 1, MAX(C2399, J2398), MIN(J2398,D2399))</f>
        <v>168.67</v>
      </c>
      <c r="K2399" s="19" t="n">
        <f aca="false">ABS(J2399 - I2399)</f>
        <v>6.78999999999999</v>
      </c>
      <c r="L2399" s="19" t="n">
        <f aca="false">IF(N2399 &lt;&gt; N2398, $H$2, IF(J2399 &lt;&gt; J2398, IF(L2398 &lt; $H$6, L2398 +$H$4, L2398), L2398))</f>
        <v>0.02</v>
      </c>
      <c r="M2399" s="19" t="n">
        <f aca="false">L2399 * K2399</f>
        <v>0.1358</v>
      </c>
      <c r="N2399" s="12" t="n">
        <f aca="false">IF(N2398 = 1, IF(D2399 &gt; I2399, 1, -1), IF(I2399 &gt; C2399, -1, 1))</f>
        <v>1</v>
      </c>
      <c r="O2399" s="12" t="n">
        <f aca="false">IF(N2399 =N2398, O2398 + 1, 1)</f>
        <v>1</v>
      </c>
    </row>
    <row collapsed="false" customFormat="false" customHeight="true" hidden="false" ht="13.3" outlineLevel="0" r="2400">
      <c r="A2400" s="17" t="n">
        <v>40039</v>
      </c>
      <c r="B2400" s="14" t="n">
        <v>167.94</v>
      </c>
      <c r="C2400" s="14" t="n">
        <v>168.23</v>
      </c>
      <c r="D2400" s="14" t="n">
        <v>165.53</v>
      </c>
      <c r="E2400" s="14" t="n">
        <v>166.78</v>
      </c>
      <c r="F2400" s="14" t="n">
        <v>10922000</v>
      </c>
      <c r="G2400" s="14" t="n">
        <v>166.07</v>
      </c>
      <c r="I2400" s="18" t="n">
        <f aca="false">IF(N2399 = 1, IF((I2399 + (N2399 * M2399)) &gt; D2400, MAX(C2400,J2399), I2399 + (N2399 * M2399)), IF((I2399 + (N2399 * M2399)) &lt; C2400, MIN(D2400,J2399), I2399 + (N2399 * M2399)))</f>
        <v>162.0158</v>
      </c>
      <c r="J2400" s="19" t="n">
        <f aca="false">IF(N2400 = 1, MAX(C2400, J2399), MIN(J2399,D2400))</f>
        <v>168.67</v>
      </c>
      <c r="K2400" s="19" t="n">
        <f aca="false">ABS(J2400 - I2400)</f>
        <v>6.6542</v>
      </c>
      <c r="L2400" s="19" t="n">
        <f aca="false">IF(N2400 &lt;&gt; N2399, $H$2, IF(J2400 &lt;&gt; J2399, IF(L2399 &lt; $H$6, L2399 +$H$4, L2399), L2399))</f>
        <v>0.02</v>
      </c>
      <c r="M2400" s="19" t="n">
        <f aca="false">L2400 * K2400</f>
        <v>0.133084</v>
      </c>
      <c r="N2400" s="12" t="n">
        <f aca="false">IF(N2399 = 1, IF(D2400 &gt; I2400, 1, -1), IF(I2400 &gt; C2400, -1, 1))</f>
        <v>1</v>
      </c>
      <c r="O2400" s="12" t="n">
        <f aca="false">IF(N2400 =N2399, O2399 + 1, 1)</f>
        <v>2</v>
      </c>
    </row>
    <row collapsed="false" customFormat="false" customHeight="true" hidden="false" ht="13.3" outlineLevel="0" r="2401">
      <c r="A2401" s="17" t="n">
        <v>40042</v>
      </c>
      <c r="B2401" s="14" t="n">
        <v>163.55</v>
      </c>
      <c r="C2401" s="14" t="n">
        <v>163.59</v>
      </c>
      <c r="D2401" s="14" t="n">
        <v>159.42</v>
      </c>
      <c r="E2401" s="14" t="n">
        <v>159.59</v>
      </c>
      <c r="F2401" s="14" t="n">
        <v>18727900</v>
      </c>
      <c r="G2401" s="14" t="n">
        <v>158.91</v>
      </c>
      <c r="I2401" s="18" t="n">
        <f aca="false">IF(N2400 = 1, IF((I2400 + (N2400 * M2400)) &gt; D2401, MAX(C2401,J2400), I2400 + (N2400 * M2400)), IF((I2400 + (N2400 * M2400)) &lt; C2401, MIN(D2401,J2400), I2400 + (N2400 * M2400)))</f>
        <v>168.67</v>
      </c>
      <c r="J2401" s="19" t="n">
        <f aca="false">IF(N2401 = 1, MAX(C2401, J2400), MIN(J2400,D2401))</f>
        <v>159.42</v>
      </c>
      <c r="K2401" s="19" t="n">
        <f aca="false">ABS(J2401 - I2401)</f>
        <v>9.25</v>
      </c>
      <c r="L2401" s="19" t="n">
        <f aca="false">IF(N2401 &lt;&gt; N2400, $H$2, IF(J2401 &lt;&gt; J2400, IF(L2400 &lt; $H$6, L2400 +$H$4, L2400), L2400))</f>
        <v>0.02</v>
      </c>
      <c r="M2401" s="19" t="n">
        <f aca="false">L2401 * K2401</f>
        <v>0.185</v>
      </c>
      <c r="N2401" s="12" t="n">
        <f aca="false">IF(N2400 = 1, IF(D2401 &gt; I2401, 1, -1), IF(I2401 &gt; C2401, -1, 1))</f>
        <v>-1</v>
      </c>
      <c r="O2401" s="12" t="n">
        <f aca="false">IF(N2401 =N2400, O2400 + 1, 1)</f>
        <v>1</v>
      </c>
    </row>
    <row collapsed="false" customFormat="false" customHeight="true" hidden="false" ht="13.3" outlineLevel="0" r="2402">
      <c r="A2402" s="17" t="n">
        <v>40043</v>
      </c>
      <c r="B2402" s="14" t="n">
        <v>161.63</v>
      </c>
      <c r="C2402" s="14" t="n">
        <v>164.24</v>
      </c>
      <c r="D2402" s="14" t="n">
        <v>161.41</v>
      </c>
      <c r="E2402" s="14" t="n">
        <v>164</v>
      </c>
      <c r="F2402" s="14" t="n">
        <v>15398300</v>
      </c>
      <c r="G2402" s="14" t="n">
        <v>163.3</v>
      </c>
      <c r="I2402" s="18" t="n">
        <f aca="false">IF(N2401 = 1, IF((I2401 + (N2401 * M2401)) &gt; D2402, MAX(C2402,J2401), I2401 + (N2401 * M2401)), IF((I2401 + (N2401 * M2401)) &lt; C2402, MIN(D2402,J2401), I2401 + (N2401 * M2401)))</f>
        <v>168.485</v>
      </c>
      <c r="J2402" s="19" t="n">
        <f aca="false">IF(N2402 = 1, MAX(C2402, J2401), MIN(J2401,D2402))</f>
        <v>159.42</v>
      </c>
      <c r="K2402" s="19" t="n">
        <f aca="false">ABS(J2402 - I2402)</f>
        <v>9.065</v>
      </c>
      <c r="L2402" s="19" t="n">
        <f aca="false">IF(N2402 &lt;&gt; N2401, $H$2, IF(J2402 &lt;&gt; J2401, IF(L2401 &lt; $H$6, L2401 +$H$4, L2401), L2401))</f>
        <v>0.02</v>
      </c>
      <c r="M2402" s="19" t="n">
        <f aca="false">L2402 * K2402</f>
        <v>0.1813</v>
      </c>
      <c r="N2402" s="12" t="n">
        <f aca="false">IF(N2401 = 1, IF(D2402 &gt; I2402, 1, -1), IF(I2402 &gt; C2402, -1, 1))</f>
        <v>-1</v>
      </c>
      <c r="O2402" s="12" t="n">
        <f aca="false">IF(N2402 =N2401, O2401 + 1, 1)</f>
        <v>2</v>
      </c>
    </row>
    <row collapsed="false" customFormat="false" customHeight="true" hidden="false" ht="13.3" outlineLevel="0" r="2403">
      <c r="A2403" s="17" t="n">
        <v>40044</v>
      </c>
      <c r="B2403" s="14" t="n">
        <v>162.75</v>
      </c>
      <c r="C2403" s="14" t="n">
        <v>165.3</v>
      </c>
      <c r="D2403" s="14" t="n">
        <v>162.45</v>
      </c>
      <c r="E2403" s="14" t="n">
        <v>164.6</v>
      </c>
      <c r="F2403" s="14" t="n">
        <v>14759700</v>
      </c>
      <c r="G2403" s="14" t="n">
        <v>163.9</v>
      </c>
      <c r="I2403" s="18" t="n">
        <f aca="false">IF(N2402 = 1, IF((I2402 + (N2402 * M2402)) &gt; D2403, MAX(C2403,J2402), I2402 + (N2402 * M2402)), IF((I2402 + (N2402 * M2402)) &lt; C2403, MIN(D2403,J2402), I2402 + (N2402 * M2402)))</f>
        <v>168.3037</v>
      </c>
      <c r="J2403" s="19" t="n">
        <f aca="false">IF(N2403 = 1, MAX(C2403, J2402), MIN(J2402,D2403))</f>
        <v>159.42</v>
      </c>
      <c r="K2403" s="19" t="n">
        <f aca="false">ABS(J2403 - I2403)</f>
        <v>8.8837</v>
      </c>
      <c r="L2403" s="19" t="n">
        <f aca="false">IF(N2403 &lt;&gt; N2402, $H$2, IF(J2403 &lt;&gt; J2402, IF(L2402 &lt; $H$6, L2402 +$H$4, L2402), L2402))</f>
        <v>0.02</v>
      </c>
      <c r="M2403" s="19" t="n">
        <f aca="false">L2403 * K2403</f>
        <v>0.177674</v>
      </c>
      <c r="N2403" s="12" t="n">
        <f aca="false">IF(N2402 = 1, IF(D2403 &gt; I2403, 1, -1), IF(I2403 &gt; C2403, -1, 1))</f>
        <v>-1</v>
      </c>
      <c r="O2403" s="12" t="n">
        <f aca="false">IF(N2403 =N2402, O2402 + 1, 1)</f>
        <v>3</v>
      </c>
    </row>
    <row collapsed="false" customFormat="false" customHeight="true" hidden="false" ht="13.3" outlineLevel="0" r="2404">
      <c r="A2404" s="17" t="n">
        <v>40045</v>
      </c>
      <c r="B2404" s="14" t="n">
        <v>164.98</v>
      </c>
      <c r="C2404" s="14" t="n">
        <v>166.72</v>
      </c>
      <c r="D2404" s="14" t="n">
        <v>164.61</v>
      </c>
      <c r="E2404" s="14" t="n">
        <v>166.33</v>
      </c>
      <c r="F2404" s="14" t="n">
        <v>12215400</v>
      </c>
      <c r="G2404" s="14" t="n">
        <v>165.62</v>
      </c>
      <c r="I2404" s="18" t="n">
        <f aca="false">IF(N2403 = 1, IF((I2403 + (N2403 * M2403)) &gt; D2404, MAX(C2404,J2403), I2403 + (N2403 * M2403)), IF((I2403 + (N2403 * M2403)) &lt; C2404, MIN(D2404,J2403), I2403 + (N2403 * M2403)))</f>
        <v>168.126026</v>
      </c>
      <c r="J2404" s="19" t="n">
        <f aca="false">IF(N2404 = 1, MAX(C2404, J2403), MIN(J2403,D2404))</f>
        <v>159.42</v>
      </c>
      <c r="K2404" s="19" t="n">
        <f aca="false">ABS(J2404 - I2404)</f>
        <v>8.70602600000001</v>
      </c>
      <c r="L2404" s="19" t="n">
        <f aca="false">IF(N2404 &lt;&gt; N2403, $H$2, IF(J2404 &lt;&gt; J2403, IF(L2403 &lt; $H$6, L2403 +$H$4, L2403), L2403))</f>
        <v>0.02</v>
      </c>
      <c r="M2404" s="19" t="n">
        <f aca="false">L2404 * K2404</f>
        <v>0.17412052</v>
      </c>
      <c r="N2404" s="12" t="n">
        <f aca="false">IF(N2403 = 1, IF(D2404 &gt; I2404, 1, -1), IF(I2404 &gt; C2404, -1, 1))</f>
        <v>-1</v>
      </c>
      <c r="O2404" s="12" t="n">
        <f aca="false">IF(N2404 =N2403, O2403 + 1, 1)</f>
        <v>4</v>
      </c>
    </row>
    <row collapsed="false" customFormat="false" customHeight="true" hidden="false" ht="13.3" outlineLevel="0" r="2405">
      <c r="A2405" s="17" t="n">
        <v>40046</v>
      </c>
      <c r="B2405" s="14" t="n">
        <v>167.65</v>
      </c>
      <c r="C2405" s="14" t="n">
        <v>169.37</v>
      </c>
      <c r="D2405" s="14" t="n">
        <v>166.8</v>
      </c>
      <c r="E2405" s="14" t="n">
        <v>169.22</v>
      </c>
      <c r="F2405" s="14" t="n">
        <v>14859800</v>
      </c>
      <c r="G2405" s="14" t="n">
        <v>168.5</v>
      </c>
      <c r="I2405" s="18" t="n">
        <f aca="false">IF(N2404 = 1, IF((I2404 + (N2404 * M2404)) &gt; D2405, MAX(C2405,J2404), I2404 + (N2404 * M2404)), IF((I2404 + (N2404 * M2404)) &lt; C2405, MIN(D2405,J2404), I2404 + (N2404 * M2404)))</f>
        <v>159.42</v>
      </c>
      <c r="J2405" s="19" t="n">
        <f aca="false">IF(N2405 = 1, MAX(C2405, J2404), MIN(J2404,D2405))</f>
        <v>169.37</v>
      </c>
      <c r="K2405" s="19" t="n">
        <f aca="false">ABS(J2405 - I2405)</f>
        <v>9.95000000000002</v>
      </c>
      <c r="L2405" s="19" t="n">
        <f aca="false">IF(N2405 &lt;&gt; N2404, $H$2, IF(J2405 &lt;&gt; J2404, IF(L2404 &lt; $H$6, L2404 +$H$4, L2404), L2404))</f>
        <v>0.02</v>
      </c>
      <c r="M2405" s="19" t="n">
        <f aca="false">L2405 * K2405</f>
        <v>0.199</v>
      </c>
      <c r="N2405" s="12" t="n">
        <f aca="false">IF(N2404 = 1, IF(D2405 &gt; I2405, 1, -1), IF(I2405 &gt; C2405, -1, 1))</f>
        <v>1</v>
      </c>
      <c r="O2405" s="12" t="n">
        <f aca="false">IF(N2405 =N2404, O2404 + 1, 1)</f>
        <v>1</v>
      </c>
    </row>
    <row collapsed="false" customFormat="false" customHeight="true" hidden="false" ht="13.3" outlineLevel="0" r="2406">
      <c r="A2406" s="17" t="n">
        <v>40049</v>
      </c>
      <c r="B2406" s="14" t="n">
        <v>170.12</v>
      </c>
      <c r="C2406" s="14" t="n">
        <v>170.71</v>
      </c>
      <c r="D2406" s="14" t="n">
        <v>168.27</v>
      </c>
      <c r="E2406" s="14" t="n">
        <v>169.06</v>
      </c>
      <c r="F2406" s="14" t="n">
        <v>14533200</v>
      </c>
      <c r="G2406" s="14" t="n">
        <v>168.34</v>
      </c>
      <c r="I2406" s="18" t="n">
        <f aca="false">IF(N2405 = 1, IF((I2405 + (N2405 * M2405)) &gt; D2406, MAX(C2406,J2405), I2405 + (N2405 * M2405)), IF((I2405 + (N2405 * M2405)) &lt; C2406, MIN(D2406,J2405), I2405 + (N2405 * M2405)))</f>
        <v>159.619</v>
      </c>
      <c r="J2406" s="19" t="n">
        <f aca="false">IF(N2406 = 1, MAX(C2406, J2405), MIN(J2405,D2406))</f>
        <v>170.71</v>
      </c>
      <c r="K2406" s="19" t="n">
        <f aca="false">ABS(J2406 - I2406)</f>
        <v>11.091</v>
      </c>
      <c r="L2406" s="19" t="n">
        <f aca="false">IF(N2406 &lt;&gt; N2405, $H$2, IF(J2406 &lt;&gt; J2405, IF(L2405 &lt; $H$6, L2405 +$H$4, L2405), L2405))</f>
        <v>0.04</v>
      </c>
      <c r="M2406" s="19" t="n">
        <f aca="false">L2406 * K2406</f>
        <v>0.44364</v>
      </c>
      <c r="N2406" s="12" t="n">
        <f aca="false">IF(N2405 = 1, IF(D2406 &gt; I2406, 1, -1), IF(I2406 &gt; C2406, -1, 1))</f>
        <v>1</v>
      </c>
      <c r="O2406" s="12" t="n">
        <f aca="false">IF(N2406 =N2405, O2405 + 1, 1)</f>
        <v>2</v>
      </c>
    </row>
    <row collapsed="false" customFormat="false" customHeight="true" hidden="false" ht="13.3" outlineLevel="0" r="2407">
      <c r="A2407" s="17" t="n">
        <v>40050</v>
      </c>
      <c r="B2407" s="14" t="n">
        <v>169.46</v>
      </c>
      <c r="C2407" s="14" t="n">
        <v>170.94</v>
      </c>
      <c r="D2407" s="14" t="n">
        <v>169.13</v>
      </c>
      <c r="E2407" s="14" t="n">
        <v>169.4</v>
      </c>
      <c r="F2407" s="14" t="n">
        <v>11584100</v>
      </c>
      <c r="G2407" s="14" t="n">
        <v>168.68</v>
      </c>
      <c r="I2407" s="18" t="n">
        <f aca="false">IF(N2406 = 1, IF((I2406 + (N2406 * M2406)) &gt; D2407, MAX(C2407,J2406), I2406 + (N2406 * M2406)), IF((I2406 + (N2406 * M2406)) &lt; C2407, MIN(D2407,J2406), I2406 + (N2406 * M2406)))</f>
        <v>160.06264</v>
      </c>
      <c r="J2407" s="19" t="n">
        <f aca="false">IF(N2407 = 1, MAX(C2407, J2406), MIN(J2406,D2407))</f>
        <v>170.94</v>
      </c>
      <c r="K2407" s="19" t="n">
        <f aca="false">ABS(J2407 - I2407)</f>
        <v>10.87736</v>
      </c>
      <c r="L2407" s="19" t="n">
        <f aca="false">IF(N2407 &lt;&gt; N2406, $H$2, IF(J2407 &lt;&gt; J2406, IF(L2406 &lt; $H$6, L2406 +$H$4, L2406), L2406))</f>
        <v>0.06</v>
      </c>
      <c r="M2407" s="19" t="n">
        <f aca="false">L2407 * K2407</f>
        <v>0.652641600000001</v>
      </c>
      <c r="N2407" s="12" t="n">
        <f aca="false">IF(N2406 = 1, IF(D2407 &gt; I2407, 1, -1), IF(I2407 &gt; C2407, -1, 1))</f>
        <v>1</v>
      </c>
      <c r="O2407" s="12" t="n">
        <f aca="false">IF(N2407 =N2406, O2406 + 1, 1)</f>
        <v>3</v>
      </c>
    </row>
    <row collapsed="false" customFormat="false" customHeight="true" hidden="false" ht="13.3" outlineLevel="0" r="2408">
      <c r="A2408" s="17" t="n">
        <v>40051</v>
      </c>
      <c r="B2408" s="14" t="n">
        <v>168.92</v>
      </c>
      <c r="C2408" s="14" t="n">
        <v>169.55</v>
      </c>
      <c r="D2408" s="14" t="n">
        <v>166.76</v>
      </c>
      <c r="E2408" s="14" t="n">
        <v>167.41</v>
      </c>
      <c r="F2408" s="14" t="n">
        <v>10857100</v>
      </c>
      <c r="G2408" s="14" t="n">
        <v>166.69</v>
      </c>
      <c r="I2408" s="18" t="n">
        <f aca="false">IF(N2407 = 1, IF((I2407 + (N2407 * M2407)) &gt; D2408, MAX(C2408,J2407), I2407 + (N2407 * M2407)), IF((I2407 + (N2407 * M2407)) &lt; C2408, MIN(D2408,J2407), I2407 + (N2407 * M2407)))</f>
        <v>160.7152816</v>
      </c>
      <c r="J2408" s="19" t="n">
        <f aca="false">IF(N2408 = 1, MAX(C2408, J2407), MIN(J2407,D2408))</f>
        <v>170.94</v>
      </c>
      <c r="K2408" s="19" t="n">
        <f aca="false">ABS(J2408 - I2408)</f>
        <v>10.2247184</v>
      </c>
      <c r="L2408" s="19" t="n">
        <f aca="false">IF(N2408 &lt;&gt; N2407, $H$2, IF(J2408 &lt;&gt; J2407, IF(L2407 &lt; $H$6, L2407 +$H$4, L2407), L2407))</f>
        <v>0.06</v>
      </c>
      <c r="M2408" s="19" t="n">
        <f aca="false">L2408 * K2408</f>
        <v>0.613483104</v>
      </c>
      <c r="N2408" s="12" t="n">
        <f aca="false">IF(N2407 = 1, IF(D2408 &gt; I2408, 1, -1), IF(I2408 &gt; C2408, -1, 1))</f>
        <v>1</v>
      </c>
      <c r="O2408" s="12" t="n">
        <f aca="false">IF(N2408 =N2407, O2407 + 1, 1)</f>
        <v>4</v>
      </c>
    </row>
    <row collapsed="false" customFormat="false" customHeight="true" hidden="false" ht="13.3" outlineLevel="0" r="2409">
      <c r="A2409" s="17" t="n">
        <v>40052</v>
      </c>
      <c r="B2409" s="14" t="n">
        <v>168.75</v>
      </c>
      <c r="C2409" s="14" t="n">
        <v>169.57</v>
      </c>
      <c r="D2409" s="14" t="n">
        <v>164.83</v>
      </c>
      <c r="E2409" s="14" t="n">
        <v>169.45</v>
      </c>
      <c r="F2409" s="14" t="n">
        <v>16042200</v>
      </c>
      <c r="G2409" s="14" t="n">
        <v>168.73</v>
      </c>
      <c r="I2409" s="18" t="n">
        <f aca="false">IF(N2408 = 1, IF((I2408 + (N2408 * M2408)) &gt; D2409, MAX(C2409,J2408), I2408 + (N2408 * M2408)), IF((I2408 + (N2408 * M2408)) &lt; C2409, MIN(D2409,J2408), I2408 + (N2408 * M2408)))</f>
        <v>161.328764704</v>
      </c>
      <c r="J2409" s="19" t="n">
        <f aca="false">IF(N2409 = 1, MAX(C2409, J2408), MIN(J2408,D2409))</f>
        <v>170.94</v>
      </c>
      <c r="K2409" s="19" t="n">
        <f aca="false">ABS(J2409 - I2409)</f>
        <v>9.61123529599999</v>
      </c>
      <c r="L2409" s="19" t="n">
        <f aca="false">IF(N2409 &lt;&gt; N2408, $H$2, IF(J2409 &lt;&gt; J2408, IF(L2408 &lt; $H$6, L2408 +$H$4, L2408), L2408))</f>
        <v>0.06</v>
      </c>
      <c r="M2409" s="19" t="n">
        <f aca="false">L2409 * K2409</f>
        <v>0.576674117759999</v>
      </c>
      <c r="N2409" s="12" t="n">
        <f aca="false">IF(N2408 = 1, IF(D2409 &gt; I2409, 1, -1), IF(I2409 &gt; C2409, -1, 1))</f>
        <v>1</v>
      </c>
      <c r="O2409" s="12" t="n">
        <f aca="false">IF(N2409 =N2408, O2408 + 1, 1)</f>
        <v>5</v>
      </c>
    </row>
    <row collapsed="false" customFormat="false" customHeight="true" hidden="false" ht="13.3" outlineLevel="0" r="2410">
      <c r="A2410" s="17" t="n">
        <v>40053</v>
      </c>
      <c r="B2410" s="14" t="n">
        <v>172.27</v>
      </c>
      <c r="C2410" s="14" t="n">
        <v>172.49</v>
      </c>
      <c r="D2410" s="14" t="n">
        <v>168.53</v>
      </c>
      <c r="E2410" s="14" t="n">
        <v>170.05</v>
      </c>
      <c r="F2410" s="14" t="n">
        <v>16203600</v>
      </c>
      <c r="G2410" s="14" t="n">
        <v>169.32</v>
      </c>
      <c r="I2410" s="18" t="n">
        <f aca="false">IF(N2409 = 1, IF((I2409 + (N2409 * M2409)) &gt; D2410, MAX(C2410,J2409), I2409 + (N2409 * M2409)), IF((I2409 + (N2409 * M2409)) &lt; C2410, MIN(D2410,J2409), I2409 + (N2409 * M2409)))</f>
        <v>161.90543882176</v>
      </c>
      <c r="J2410" s="19" t="n">
        <f aca="false">IF(N2410 = 1, MAX(C2410, J2409), MIN(J2409,D2410))</f>
        <v>172.49</v>
      </c>
      <c r="K2410" s="19" t="n">
        <f aca="false">ABS(J2410 - I2410)</f>
        <v>10.58456117824</v>
      </c>
      <c r="L2410" s="19" t="n">
        <f aca="false">IF(N2410 &lt;&gt; N2409, $H$2, IF(J2410 &lt;&gt; J2409, IF(L2409 &lt; $H$6, L2409 +$H$4, L2409), L2409))</f>
        <v>0.08</v>
      </c>
      <c r="M2410" s="19" t="n">
        <f aca="false">L2410 * K2410</f>
        <v>0.846764894259199</v>
      </c>
      <c r="N2410" s="12" t="n">
        <f aca="false">IF(N2409 = 1, IF(D2410 &gt; I2410, 1, -1), IF(I2410 &gt; C2410, -1, 1))</f>
        <v>1</v>
      </c>
      <c r="O2410" s="12" t="n">
        <f aca="false">IF(N2410 =N2409, O2409 + 1, 1)</f>
        <v>6</v>
      </c>
    </row>
    <row collapsed="false" customFormat="false" customHeight="true" hidden="false" ht="13.3" outlineLevel="0" r="2411">
      <c r="A2411" s="17" t="n">
        <v>40056</v>
      </c>
      <c r="B2411" s="14" t="n">
        <v>168.16</v>
      </c>
      <c r="C2411" s="14" t="n">
        <v>168.85</v>
      </c>
      <c r="D2411" s="14" t="n">
        <v>166.5</v>
      </c>
      <c r="E2411" s="14" t="n">
        <v>168.21</v>
      </c>
      <c r="F2411" s="14" t="n">
        <v>11119200</v>
      </c>
      <c r="G2411" s="14" t="n">
        <v>167.49</v>
      </c>
      <c r="I2411" s="18" t="n">
        <f aca="false">IF(N2410 = 1, IF((I2410 + (N2410 * M2410)) &gt; D2411, MAX(C2411,J2410), I2410 + (N2410 * M2410)), IF((I2410 + (N2410 * M2410)) &lt; C2411, MIN(D2411,J2410), I2410 + (N2410 * M2410)))</f>
        <v>162.752203716019</v>
      </c>
      <c r="J2411" s="19" t="n">
        <f aca="false">IF(N2411 = 1, MAX(C2411, J2410), MIN(J2410,D2411))</f>
        <v>172.49</v>
      </c>
      <c r="K2411" s="19" t="n">
        <f aca="false">ABS(J2411 - I2411)</f>
        <v>9.7377962839808</v>
      </c>
      <c r="L2411" s="19" t="n">
        <f aca="false">IF(N2411 &lt;&gt; N2410, $H$2, IF(J2411 &lt;&gt; J2410, IF(L2410 &lt; $H$6, L2410 +$H$4, L2410), L2410))</f>
        <v>0.08</v>
      </c>
      <c r="M2411" s="19" t="n">
        <f aca="false">L2411 * K2411</f>
        <v>0.779023702718464</v>
      </c>
      <c r="N2411" s="12" t="n">
        <f aca="false">IF(N2410 = 1, IF(D2411 &gt; I2411, 1, -1), IF(I2411 &gt; C2411, -1, 1))</f>
        <v>1</v>
      </c>
      <c r="O2411" s="12" t="n">
        <f aca="false">IF(N2411 =N2410, O2410 + 1, 1)</f>
        <v>7</v>
      </c>
    </row>
    <row collapsed="false" customFormat="false" customHeight="true" hidden="false" ht="13.3" outlineLevel="0" r="2412">
      <c r="A2412" s="17" t="n">
        <v>40057</v>
      </c>
      <c r="B2412" s="14" t="n">
        <v>167.99</v>
      </c>
      <c r="C2412" s="14" t="n">
        <v>170</v>
      </c>
      <c r="D2412" s="14" t="n">
        <v>164.94</v>
      </c>
      <c r="E2412" s="14" t="n">
        <v>165.3</v>
      </c>
      <c r="F2412" s="14" t="n">
        <v>16751000</v>
      </c>
      <c r="G2412" s="14" t="n">
        <v>164.59</v>
      </c>
      <c r="I2412" s="18" t="n">
        <f aca="false">IF(N2411 = 1, IF((I2411 + (N2411 * M2411)) &gt; D2412, MAX(C2412,J2411), I2411 + (N2411 * M2411)), IF((I2411 + (N2411 * M2411)) &lt; C2412, MIN(D2412,J2411), I2411 + (N2411 * M2411)))</f>
        <v>163.531227418738</v>
      </c>
      <c r="J2412" s="19" t="n">
        <f aca="false">IF(N2412 = 1, MAX(C2412, J2411), MIN(J2411,D2412))</f>
        <v>172.49</v>
      </c>
      <c r="K2412" s="19" t="n">
        <f aca="false">ABS(J2412 - I2412)</f>
        <v>8.95877258126234</v>
      </c>
      <c r="L2412" s="19" t="n">
        <f aca="false">IF(N2412 &lt;&gt; N2411, $H$2, IF(J2412 &lt;&gt; J2411, IF(L2411 &lt; $H$6, L2411 +$H$4, L2411), L2411))</f>
        <v>0.08</v>
      </c>
      <c r="M2412" s="19" t="n">
        <f aca="false">L2412 * K2412</f>
        <v>0.716701806500987</v>
      </c>
      <c r="N2412" s="12" t="n">
        <f aca="false">IF(N2411 = 1, IF(D2412 &gt; I2412, 1, -1), IF(I2412 &gt; C2412, -1, 1))</f>
        <v>1</v>
      </c>
      <c r="O2412" s="12" t="n">
        <f aca="false">IF(N2412 =N2411, O2411 + 1, 1)</f>
        <v>8</v>
      </c>
    </row>
    <row collapsed="false" customFormat="false" customHeight="true" hidden="false" ht="13.3" outlineLevel="0" r="2413">
      <c r="A2413" s="17" t="n">
        <v>40058</v>
      </c>
      <c r="B2413" s="14" t="n">
        <v>164.62</v>
      </c>
      <c r="C2413" s="14" t="n">
        <v>167.61</v>
      </c>
      <c r="D2413" s="14" t="n">
        <v>164.11</v>
      </c>
      <c r="E2413" s="14" t="n">
        <v>165.18</v>
      </c>
      <c r="F2413" s="14" t="n">
        <v>13008900</v>
      </c>
      <c r="G2413" s="14" t="n">
        <v>164.47</v>
      </c>
      <c r="I2413" s="18" t="n">
        <f aca="false">IF(N2412 = 1, IF((I2412 + (N2412 * M2412)) &gt; D2413, MAX(C2413,J2412), I2412 + (N2412 * M2412)), IF((I2412 + (N2412 * M2412)) &lt; C2413, MIN(D2413,J2412), I2412 + (N2412 * M2412)))</f>
        <v>172.49</v>
      </c>
      <c r="J2413" s="19" t="n">
        <f aca="false">IF(N2413 = 1, MAX(C2413, J2412), MIN(J2412,D2413))</f>
        <v>164.11</v>
      </c>
      <c r="K2413" s="19" t="n">
        <f aca="false">ABS(J2413 - I2413)</f>
        <v>8.38</v>
      </c>
      <c r="L2413" s="19" t="n">
        <f aca="false">IF(N2413 &lt;&gt; N2412, $H$2, IF(J2413 &lt;&gt; J2412, IF(L2412 &lt; $H$6, L2412 +$H$4, L2412), L2412))</f>
        <v>0.02</v>
      </c>
      <c r="M2413" s="19" t="n">
        <f aca="false">L2413 * K2413</f>
        <v>0.1676</v>
      </c>
      <c r="N2413" s="12" t="n">
        <f aca="false">IF(N2412 = 1, IF(D2413 &gt; I2413, 1, -1), IF(I2413 &gt; C2413, -1, 1))</f>
        <v>-1</v>
      </c>
      <c r="O2413" s="12" t="n">
        <f aca="false">IF(N2413 =N2412, O2412 + 1, 1)</f>
        <v>1</v>
      </c>
    </row>
    <row collapsed="false" customFormat="false" customHeight="true" hidden="false" ht="13.3" outlineLevel="0" r="2414">
      <c r="A2414" s="17" t="n">
        <v>40059</v>
      </c>
      <c r="B2414" s="14" t="n">
        <v>166.44</v>
      </c>
      <c r="C2414" s="14" t="n">
        <v>167.1</v>
      </c>
      <c r="D2414" s="14" t="n">
        <v>165</v>
      </c>
      <c r="E2414" s="14" t="n">
        <v>166.55</v>
      </c>
      <c r="F2414" s="14" t="n">
        <v>10498400</v>
      </c>
      <c r="G2414" s="14" t="n">
        <v>165.84</v>
      </c>
      <c r="I2414" s="18" t="n">
        <f aca="false">IF(N2413 = 1, IF((I2413 + (N2413 * M2413)) &gt; D2414, MAX(C2414,J2413), I2413 + (N2413 * M2413)), IF((I2413 + (N2413 * M2413)) &lt; C2414, MIN(D2414,J2413), I2413 + (N2413 * M2413)))</f>
        <v>172.3224</v>
      </c>
      <c r="J2414" s="19" t="n">
        <f aca="false">IF(N2414 = 1, MAX(C2414, J2413), MIN(J2413,D2414))</f>
        <v>164.11</v>
      </c>
      <c r="K2414" s="19" t="n">
        <f aca="false">ABS(J2414 - I2414)</f>
        <v>8.2124</v>
      </c>
      <c r="L2414" s="19" t="n">
        <f aca="false">IF(N2414 &lt;&gt; N2413, $H$2, IF(J2414 &lt;&gt; J2413, IF(L2413 &lt; $H$6, L2413 +$H$4, L2413), L2413))</f>
        <v>0.02</v>
      </c>
      <c r="M2414" s="19" t="n">
        <f aca="false">L2414 * K2414</f>
        <v>0.164248</v>
      </c>
      <c r="N2414" s="12" t="n">
        <f aca="false">IF(N2413 = 1, IF(D2414 &gt; I2414, 1, -1), IF(I2414 &gt; C2414, -1, 1))</f>
        <v>-1</v>
      </c>
      <c r="O2414" s="12" t="n">
        <f aca="false">IF(N2414 =N2413, O2413 + 1, 1)</f>
        <v>2</v>
      </c>
    </row>
    <row collapsed="false" customFormat="false" customHeight="true" hidden="false" ht="13.3" outlineLevel="0" r="2415">
      <c r="A2415" s="17" t="n">
        <v>40060</v>
      </c>
      <c r="B2415" s="14" t="n">
        <v>167.28</v>
      </c>
      <c r="C2415" s="14" t="n">
        <v>170.7</v>
      </c>
      <c r="D2415" s="14" t="n">
        <v>167.09</v>
      </c>
      <c r="E2415" s="14" t="n">
        <v>170.31</v>
      </c>
      <c r="F2415" s="14" t="n">
        <v>13379600</v>
      </c>
      <c r="G2415" s="14" t="n">
        <v>169.58</v>
      </c>
      <c r="I2415" s="18" t="n">
        <f aca="false">IF(N2414 = 1, IF((I2414 + (N2414 * M2414)) &gt; D2415, MAX(C2415,J2414), I2414 + (N2414 * M2414)), IF((I2414 + (N2414 * M2414)) &lt; C2415, MIN(D2415,J2414), I2414 + (N2414 * M2414)))</f>
        <v>172.158152</v>
      </c>
      <c r="J2415" s="19" t="n">
        <f aca="false">IF(N2415 = 1, MAX(C2415, J2414), MIN(J2414,D2415))</f>
        <v>164.11</v>
      </c>
      <c r="K2415" s="19" t="n">
        <f aca="false">ABS(J2415 - I2415)</f>
        <v>8.04815200000002</v>
      </c>
      <c r="L2415" s="19" t="n">
        <f aca="false">IF(N2415 &lt;&gt; N2414, $H$2, IF(J2415 &lt;&gt; J2414, IF(L2414 &lt; $H$6, L2414 +$H$4, L2414), L2414))</f>
        <v>0.02</v>
      </c>
      <c r="M2415" s="19" t="n">
        <f aca="false">L2415 * K2415</f>
        <v>0.16096304</v>
      </c>
      <c r="N2415" s="12" t="n">
        <f aca="false">IF(N2414 = 1, IF(D2415 &gt; I2415, 1, -1), IF(I2415 &gt; C2415, -1, 1))</f>
        <v>-1</v>
      </c>
      <c r="O2415" s="12" t="n">
        <f aca="false">IF(N2415 =N2414, O2414 + 1, 1)</f>
        <v>3</v>
      </c>
    </row>
    <row collapsed="false" customFormat="false" customHeight="true" hidden="false" ht="13.3" outlineLevel="0" r="2416">
      <c r="A2416" s="17" t="n">
        <v>40064</v>
      </c>
      <c r="B2416" s="14" t="n">
        <v>172.98</v>
      </c>
      <c r="C2416" s="14" t="n">
        <v>173.14</v>
      </c>
      <c r="D2416" s="14" t="n">
        <v>172</v>
      </c>
      <c r="E2416" s="14" t="n">
        <v>172.93</v>
      </c>
      <c r="F2416" s="14" t="n">
        <v>11251700</v>
      </c>
      <c r="G2416" s="14" t="n">
        <v>172.19</v>
      </c>
      <c r="I2416" s="18" t="n">
        <f aca="false">IF(N2415 = 1, IF((I2415 + (N2415 * M2415)) &gt; D2416, MAX(C2416,J2415), I2415 + (N2415 * M2415)), IF((I2415 + (N2415 * M2415)) &lt; C2416, MIN(D2416,J2415), I2415 + (N2415 * M2415)))</f>
        <v>164.11</v>
      </c>
      <c r="J2416" s="19" t="n">
        <f aca="false">IF(N2416 = 1, MAX(C2416, J2415), MIN(J2415,D2416))</f>
        <v>173.14</v>
      </c>
      <c r="K2416" s="19" t="n">
        <f aca="false">ABS(J2416 - I2416)</f>
        <v>9.02999999999997</v>
      </c>
      <c r="L2416" s="19" t="n">
        <f aca="false">IF(N2416 &lt;&gt; N2415, $H$2, IF(J2416 &lt;&gt; J2415, IF(L2415 &lt; $H$6, L2415 +$H$4, L2415), L2415))</f>
        <v>0.02</v>
      </c>
      <c r="M2416" s="19" t="n">
        <f aca="false">L2416 * K2416</f>
        <v>0.180599999999999</v>
      </c>
      <c r="N2416" s="12" t="n">
        <f aca="false">IF(N2415 = 1, IF(D2416 &gt; I2416, 1, -1), IF(I2416 &gt; C2416, -1, 1))</f>
        <v>1</v>
      </c>
      <c r="O2416" s="12" t="n">
        <f aca="false">IF(N2416 =N2415, O2415 + 1, 1)</f>
        <v>1</v>
      </c>
    </row>
    <row collapsed="false" customFormat="false" customHeight="true" hidden="false" ht="13.3" outlineLevel="0" r="2417">
      <c r="A2417" s="17" t="n">
        <v>40065</v>
      </c>
      <c r="B2417" s="14" t="n">
        <v>172.78</v>
      </c>
      <c r="C2417" s="14" t="n">
        <v>174.47</v>
      </c>
      <c r="D2417" s="14" t="n">
        <v>169.7</v>
      </c>
      <c r="E2417" s="14" t="n">
        <v>171.14</v>
      </c>
      <c r="F2417" s="14" t="n">
        <v>28967400</v>
      </c>
      <c r="G2417" s="14" t="n">
        <v>170.41</v>
      </c>
      <c r="I2417" s="18" t="n">
        <f aca="false">IF(N2416 = 1, IF((I2416 + (N2416 * M2416)) &gt; D2417, MAX(C2417,J2416), I2416 + (N2416 * M2416)), IF((I2416 + (N2416 * M2416)) &lt; C2417, MIN(D2417,J2416), I2416 + (N2416 * M2416)))</f>
        <v>164.2906</v>
      </c>
      <c r="J2417" s="19" t="n">
        <f aca="false">IF(N2417 = 1, MAX(C2417, J2416), MIN(J2416,D2417))</f>
        <v>174.47</v>
      </c>
      <c r="K2417" s="19" t="n">
        <f aca="false">ABS(J2417 - I2417)</f>
        <v>10.1794</v>
      </c>
      <c r="L2417" s="19" t="n">
        <f aca="false">IF(N2417 &lt;&gt; N2416, $H$2, IF(J2417 &lt;&gt; J2416, IF(L2416 &lt; $H$6, L2416 +$H$4, L2416), L2416))</f>
        <v>0.04</v>
      </c>
      <c r="M2417" s="19" t="n">
        <f aca="false">L2417 * K2417</f>
        <v>0.407176</v>
      </c>
      <c r="N2417" s="12" t="n">
        <f aca="false">IF(N2416 = 1, IF(D2417 &gt; I2417, 1, -1), IF(I2417 &gt; C2417, -1, 1))</f>
        <v>1</v>
      </c>
      <c r="O2417" s="12" t="n">
        <f aca="false">IF(N2417 =N2416, O2416 + 1, 1)</f>
        <v>2</v>
      </c>
    </row>
    <row collapsed="false" customFormat="false" customHeight="true" hidden="false" ht="13.3" outlineLevel="0" r="2418">
      <c r="A2418" s="17" t="n">
        <v>40066</v>
      </c>
      <c r="B2418" s="14" t="n">
        <v>172.06</v>
      </c>
      <c r="C2418" s="14" t="n">
        <v>173.25</v>
      </c>
      <c r="D2418" s="14" t="n">
        <v>170.81</v>
      </c>
      <c r="E2418" s="14" t="n">
        <v>172.56</v>
      </c>
      <c r="F2418" s="14" t="n">
        <v>17540500</v>
      </c>
      <c r="G2418" s="14" t="n">
        <v>171.82</v>
      </c>
      <c r="I2418" s="18" t="n">
        <f aca="false">IF(N2417 = 1, IF((I2417 + (N2417 * M2417)) &gt; D2418, MAX(C2418,J2417), I2417 + (N2417 * M2417)), IF((I2417 + (N2417 * M2417)) &lt; C2418, MIN(D2418,J2417), I2417 + (N2417 * M2417)))</f>
        <v>164.697776</v>
      </c>
      <c r="J2418" s="19" t="n">
        <f aca="false">IF(N2418 = 1, MAX(C2418, J2417), MIN(J2417,D2418))</f>
        <v>174.47</v>
      </c>
      <c r="K2418" s="19" t="n">
        <f aca="false">ABS(J2418 - I2418)</f>
        <v>9.77222399999999</v>
      </c>
      <c r="L2418" s="19" t="n">
        <f aca="false">IF(N2418 &lt;&gt; N2417, $H$2, IF(J2418 &lt;&gt; J2417, IF(L2417 &lt; $H$6, L2417 +$H$4, L2417), L2417))</f>
        <v>0.04</v>
      </c>
      <c r="M2418" s="19" t="n">
        <f aca="false">L2418 * K2418</f>
        <v>0.39088896</v>
      </c>
      <c r="N2418" s="12" t="n">
        <f aca="false">IF(N2417 = 1, IF(D2418 &gt; I2418, 1, -1), IF(I2418 &gt; C2418, -1, 1))</f>
        <v>1</v>
      </c>
      <c r="O2418" s="12" t="n">
        <f aca="false">IF(N2418 =N2417, O2417 + 1, 1)</f>
        <v>3</v>
      </c>
    </row>
    <row collapsed="false" customFormat="false" customHeight="true" hidden="false" ht="13.3" outlineLevel="0" r="2419">
      <c r="A2419" s="17" t="n">
        <v>40067</v>
      </c>
      <c r="B2419" s="14" t="n">
        <v>172.91</v>
      </c>
      <c r="C2419" s="14" t="n">
        <v>173.18</v>
      </c>
      <c r="D2419" s="14" t="n">
        <v>170.87</v>
      </c>
      <c r="E2419" s="14" t="n">
        <v>172.16</v>
      </c>
      <c r="F2419" s="14" t="n">
        <v>12462900</v>
      </c>
      <c r="G2419" s="14" t="n">
        <v>171.42</v>
      </c>
      <c r="I2419" s="18" t="n">
        <f aca="false">IF(N2418 = 1, IF((I2418 + (N2418 * M2418)) &gt; D2419, MAX(C2419,J2418), I2418 + (N2418 * M2418)), IF((I2418 + (N2418 * M2418)) &lt; C2419, MIN(D2419,J2418), I2418 + (N2418 * M2418)))</f>
        <v>165.08866496</v>
      </c>
      <c r="J2419" s="19" t="n">
        <f aca="false">IF(N2419 = 1, MAX(C2419, J2418), MIN(J2418,D2419))</f>
        <v>174.47</v>
      </c>
      <c r="K2419" s="19" t="n">
        <f aca="false">ABS(J2419 - I2419)</f>
        <v>9.38133503999998</v>
      </c>
      <c r="L2419" s="19" t="n">
        <f aca="false">IF(N2419 &lt;&gt; N2418, $H$2, IF(J2419 &lt;&gt; J2418, IF(L2418 &lt; $H$6, L2418 +$H$4, L2418), L2418))</f>
        <v>0.04</v>
      </c>
      <c r="M2419" s="19" t="n">
        <f aca="false">L2419 * K2419</f>
        <v>0.375253401599999</v>
      </c>
      <c r="N2419" s="12" t="n">
        <f aca="false">IF(N2418 = 1, IF(D2419 &gt; I2419, 1, -1), IF(I2419 &gt; C2419, -1, 1))</f>
        <v>1</v>
      </c>
      <c r="O2419" s="12" t="n">
        <f aca="false">IF(N2419 =N2418, O2418 + 1, 1)</f>
        <v>4</v>
      </c>
    </row>
    <row collapsed="false" customFormat="false" customHeight="true" hidden="false" ht="13.3" outlineLevel="0" r="2420">
      <c r="A2420" s="17" t="n">
        <v>40070</v>
      </c>
      <c r="B2420" s="14" t="n">
        <v>170.83</v>
      </c>
      <c r="C2420" s="14" t="n">
        <v>173.9</v>
      </c>
      <c r="D2420" s="14" t="n">
        <v>170.25</v>
      </c>
      <c r="E2420" s="14" t="n">
        <v>173.72</v>
      </c>
      <c r="F2420" s="14" t="n">
        <v>11500400</v>
      </c>
      <c r="G2420" s="14" t="n">
        <v>172.98</v>
      </c>
      <c r="I2420" s="18" t="n">
        <f aca="false">IF(N2419 = 1, IF((I2419 + (N2419 * M2419)) &gt; D2420, MAX(C2420,J2419), I2419 + (N2419 * M2419)), IF((I2419 + (N2419 * M2419)) &lt; C2420, MIN(D2420,J2419), I2419 + (N2419 * M2419)))</f>
        <v>165.4639183616</v>
      </c>
      <c r="J2420" s="19" t="n">
        <f aca="false">IF(N2420 = 1, MAX(C2420, J2419), MIN(J2419,D2420))</f>
        <v>174.47</v>
      </c>
      <c r="K2420" s="19" t="n">
        <f aca="false">ABS(J2420 - I2420)</f>
        <v>9.00608163839999</v>
      </c>
      <c r="L2420" s="19" t="n">
        <f aca="false">IF(N2420 &lt;&gt; N2419, $H$2, IF(J2420 &lt;&gt; J2419, IF(L2419 &lt; $H$6, L2419 +$H$4, L2419), L2419))</f>
        <v>0.04</v>
      </c>
      <c r="M2420" s="19" t="n">
        <f aca="false">L2420 * K2420</f>
        <v>0.360243265536</v>
      </c>
      <c r="N2420" s="12" t="n">
        <f aca="false">IF(N2419 = 1, IF(D2420 &gt; I2420, 1, -1), IF(I2420 &gt; C2420, -1, 1))</f>
        <v>1</v>
      </c>
      <c r="O2420" s="12" t="n">
        <f aca="false">IF(N2420 =N2419, O2419 + 1, 1)</f>
        <v>5</v>
      </c>
    </row>
    <row collapsed="false" customFormat="false" customHeight="true" hidden="false" ht="13.3" outlineLevel="0" r="2421">
      <c r="A2421" s="17" t="n">
        <v>40071</v>
      </c>
      <c r="B2421" s="14" t="n">
        <v>174.04</v>
      </c>
      <c r="C2421" s="14" t="n">
        <v>175.65</v>
      </c>
      <c r="D2421" s="14" t="n">
        <v>173.59</v>
      </c>
      <c r="E2421" s="14" t="n">
        <v>175.16</v>
      </c>
      <c r="F2421" s="14" t="n">
        <v>15231100</v>
      </c>
      <c r="G2421" s="14" t="n">
        <v>174.41</v>
      </c>
      <c r="I2421" s="18" t="n">
        <f aca="false">IF(N2420 = 1, IF((I2420 + (N2420 * M2420)) &gt; D2421, MAX(C2421,J2420), I2420 + (N2420 * M2420)), IF((I2420 + (N2420 * M2420)) &lt; C2421, MIN(D2421,J2420), I2420 + (N2420 * M2420)))</f>
        <v>165.824161627136</v>
      </c>
      <c r="J2421" s="19" t="n">
        <f aca="false">IF(N2421 = 1, MAX(C2421, J2420), MIN(J2420,D2421))</f>
        <v>175.65</v>
      </c>
      <c r="K2421" s="19" t="n">
        <f aca="false">ABS(J2421 - I2421)</f>
        <v>9.82583837286398</v>
      </c>
      <c r="L2421" s="19" t="n">
        <f aca="false">IF(N2421 &lt;&gt; N2420, $H$2, IF(J2421 &lt;&gt; J2420, IF(L2420 &lt; $H$6, L2420 +$H$4, L2420), L2420))</f>
        <v>0.06</v>
      </c>
      <c r="M2421" s="19" t="n">
        <f aca="false">L2421 * K2421</f>
        <v>0.589550302371839</v>
      </c>
      <c r="N2421" s="12" t="n">
        <f aca="false">IF(N2420 = 1, IF(D2421 &gt; I2421, 1, -1), IF(I2421 &gt; C2421, -1, 1))</f>
        <v>1</v>
      </c>
      <c r="O2421" s="12" t="n">
        <f aca="false">IF(N2421 =N2420, O2420 + 1, 1)</f>
        <v>6</v>
      </c>
    </row>
    <row collapsed="false" customFormat="false" customHeight="true" hidden="false" ht="13.3" outlineLevel="0" r="2422">
      <c r="A2422" s="17" t="n">
        <v>40072</v>
      </c>
      <c r="B2422" s="14" t="n">
        <v>177.99</v>
      </c>
      <c r="C2422" s="14" t="n">
        <v>182.75</v>
      </c>
      <c r="D2422" s="14" t="n">
        <v>177.88</v>
      </c>
      <c r="E2422" s="14" t="n">
        <v>181.87</v>
      </c>
      <c r="F2422" s="14" t="n">
        <v>26929400</v>
      </c>
      <c r="G2422" s="14" t="n">
        <v>181.09</v>
      </c>
      <c r="I2422" s="18" t="n">
        <f aca="false">IF(N2421 = 1, IF((I2421 + (N2421 * M2421)) &gt; D2422, MAX(C2422,J2421), I2421 + (N2421 * M2421)), IF((I2421 + (N2421 * M2421)) &lt; C2422, MIN(D2422,J2421), I2421 + (N2421 * M2421)))</f>
        <v>166.413711929508</v>
      </c>
      <c r="J2422" s="19" t="n">
        <f aca="false">IF(N2422 = 1, MAX(C2422, J2421), MIN(J2421,D2422))</f>
        <v>182.75</v>
      </c>
      <c r="K2422" s="19" t="n">
        <f aca="false">ABS(J2422 - I2422)</f>
        <v>16.3362880704921</v>
      </c>
      <c r="L2422" s="19" t="n">
        <f aca="false">IF(N2422 &lt;&gt; N2421, $H$2, IF(J2422 &lt;&gt; J2421, IF(L2421 &lt; $H$6, L2421 +$H$4, L2421), L2421))</f>
        <v>0.08</v>
      </c>
      <c r="M2422" s="19" t="n">
        <f aca="false">L2422 * K2422</f>
        <v>1.30690304563937</v>
      </c>
      <c r="N2422" s="12" t="n">
        <f aca="false">IF(N2421 = 1, IF(D2422 &gt; I2422, 1, -1), IF(I2422 &gt; C2422, -1, 1))</f>
        <v>1</v>
      </c>
      <c r="O2422" s="12" t="n">
        <f aca="false">IF(N2422 =N2421, O2421 + 1, 1)</f>
        <v>7</v>
      </c>
    </row>
    <row collapsed="false" customFormat="false" customHeight="true" hidden="false" ht="13.3" outlineLevel="0" r="2423">
      <c r="A2423" s="17" t="n">
        <v>40073</v>
      </c>
      <c r="B2423" s="14" t="n">
        <v>181.98</v>
      </c>
      <c r="C2423" s="14" t="n">
        <v>186.79</v>
      </c>
      <c r="D2423" s="14" t="n">
        <v>181.97</v>
      </c>
      <c r="E2423" s="14" t="n">
        <v>184.55</v>
      </c>
      <c r="F2423" s="14" t="n">
        <v>28949000</v>
      </c>
      <c r="G2423" s="14" t="n">
        <v>183.76</v>
      </c>
      <c r="I2423" s="18" t="n">
        <f aca="false">IF(N2422 = 1, IF((I2422 + (N2422 * M2422)) &gt; D2423, MAX(C2423,J2422), I2422 + (N2422 * M2422)), IF((I2422 + (N2422 * M2422)) &lt; C2423, MIN(D2423,J2422), I2422 + (N2422 * M2422)))</f>
        <v>167.720614975147</v>
      </c>
      <c r="J2423" s="19" t="n">
        <f aca="false">IF(N2423 = 1, MAX(C2423, J2422), MIN(J2422,D2423))</f>
        <v>186.79</v>
      </c>
      <c r="K2423" s="19" t="n">
        <f aca="false">ABS(J2423 - I2423)</f>
        <v>19.0693850248528</v>
      </c>
      <c r="L2423" s="19" t="n">
        <f aca="false">IF(N2423 &lt;&gt; N2422, $H$2, IF(J2423 &lt;&gt; J2422, IF(L2422 &lt; $H$6, L2422 +$H$4, L2422), L2422))</f>
        <v>0.1</v>
      </c>
      <c r="M2423" s="19" t="n">
        <f aca="false">L2423 * K2423</f>
        <v>1.90693850248528</v>
      </c>
      <c r="N2423" s="12" t="n">
        <f aca="false">IF(N2422 = 1, IF(D2423 &gt; I2423, 1, -1), IF(I2423 &gt; C2423, -1, 1))</f>
        <v>1</v>
      </c>
      <c r="O2423" s="12" t="n">
        <f aca="false">IF(N2423 =N2422, O2422 + 1, 1)</f>
        <v>8</v>
      </c>
    </row>
    <row collapsed="false" customFormat="false" customHeight="true" hidden="false" ht="13.3" outlineLevel="0" r="2424">
      <c r="A2424" s="17" t="n">
        <v>40074</v>
      </c>
      <c r="B2424" s="14" t="n">
        <v>185.83</v>
      </c>
      <c r="C2424" s="14" t="n">
        <v>186.55</v>
      </c>
      <c r="D2424" s="14" t="n">
        <v>184.76</v>
      </c>
      <c r="E2424" s="14" t="n">
        <v>185.02</v>
      </c>
      <c r="F2424" s="14" t="n">
        <v>21485100</v>
      </c>
      <c r="G2424" s="14" t="n">
        <v>184.23</v>
      </c>
      <c r="I2424" s="18" t="n">
        <f aca="false">IF(N2423 = 1, IF((I2423 + (N2423 * M2423)) &gt; D2424, MAX(C2424,J2423), I2423 + (N2423 * M2423)), IF((I2423 + (N2423 * M2423)) &lt; C2424, MIN(D2424,J2423), I2423 + (N2423 * M2423)))</f>
        <v>169.627553477633</v>
      </c>
      <c r="J2424" s="19" t="n">
        <f aca="false">IF(N2424 = 1, MAX(C2424, J2423), MIN(J2423,D2424))</f>
        <v>186.79</v>
      </c>
      <c r="K2424" s="19" t="n">
        <f aca="false">ABS(J2424 - I2424)</f>
        <v>17.1624465223675</v>
      </c>
      <c r="L2424" s="19" t="n">
        <f aca="false">IF(N2424 &lt;&gt; N2423, $H$2, IF(J2424 &lt;&gt; J2423, IF(L2423 &lt; $H$6, L2423 +$H$4, L2423), L2423))</f>
        <v>0.1</v>
      </c>
      <c r="M2424" s="19" t="n">
        <f aca="false">L2424 * K2424</f>
        <v>1.71624465223675</v>
      </c>
      <c r="N2424" s="12" t="n">
        <f aca="false">IF(N2423 = 1, IF(D2424 &gt; I2424, 1, -1), IF(I2424 &gt; C2424, -1, 1))</f>
        <v>1</v>
      </c>
      <c r="O2424" s="12" t="n">
        <f aca="false">IF(N2424 =N2423, O2423 + 1, 1)</f>
        <v>9</v>
      </c>
    </row>
    <row collapsed="false" customFormat="false" customHeight="true" hidden="false" ht="13.3" outlineLevel="0" r="2425">
      <c r="A2425" s="17" t="n">
        <v>40077</v>
      </c>
      <c r="B2425" s="14" t="n">
        <v>184.29</v>
      </c>
      <c r="C2425" s="14" t="n">
        <v>185.16</v>
      </c>
      <c r="D2425" s="14" t="n">
        <v>181.62</v>
      </c>
      <c r="E2425" s="14" t="n">
        <v>184.02</v>
      </c>
      <c r="F2425" s="14" t="n">
        <v>15632700</v>
      </c>
      <c r="G2425" s="14" t="n">
        <v>183.23</v>
      </c>
      <c r="I2425" s="18" t="n">
        <f aca="false">IF(N2424 = 1, IF((I2424 + (N2424 * M2424)) &gt; D2425, MAX(C2425,J2424), I2424 + (N2424 * M2424)), IF((I2424 + (N2424 * M2424)) &lt; C2425, MIN(D2425,J2424), I2424 + (N2424 * M2424)))</f>
        <v>171.343798129869</v>
      </c>
      <c r="J2425" s="19" t="n">
        <f aca="false">IF(N2425 = 1, MAX(C2425, J2424), MIN(J2424,D2425))</f>
        <v>186.79</v>
      </c>
      <c r="K2425" s="19" t="n">
        <f aca="false">ABS(J2425 - I2425)</f>
        <v>15.4462018701307</v>
      </c>
      <c r="L2425" s="19" t="n">
        <f aca="false">IF(N2425 &lt;&gt; N2424, $H$2, IF(J2425 &lt;&gt; J2424, IF(L2424 &lt; $H$6, L2424 +$H$4, L2424), L2424))</f>
        <v>0.1</v>
      </c>
      <c r="M2425" s="19" t="n">
        <f aca="false">L2425 * K2425</f>
        <v>1.54462018701308</v>
      </c>
      <c r="N2425" s="12" t="n">
        <f aca="false">IF(N2424 = 1, IF(D2425 &gt; I2425, 1, -1), IF(I2425 &gt; C2425, -1, 1))</f>
        <v>1</v>
      </c>
      <c r="O2425" s="12" t="n">
        <f aca="false">IF(N2425 =N2424, O2424 + 1, 1)</f>
        <v>10</v>
      </c>
    </row>
    <row collapsed="false" customFormat="false" customHeight="true" hidden="false" ht="13.3" outlineLevel="0" r="2426">
      <c r="A2426" s="17" t="n">
        <v>40078</v>
      </c>
      <c r="B2426" s="14" t="n">
        <v>185.19</v>
      </c>
      <c r="C2426" s="14" t="n">
        <v>185.38</v>
      </c>
      <c r="D2426" s="14" t="n">
        <v>182.85</v>
      </c>
      <c r="E2426" s="14" t="n">
        <v>184.48</v>
      </c>
      <c r="F2426" s="14" t="n">
        <v>12741200</v>
      </c>
      <c r="G2426" s="14" t="n">
        <v>183.69</v>
      </c>
      <c r="I2426" s="18" t="n">
        <f aca="false">IF(N2425 = 1, IF((I2425 + (N2425 * M2425)) &gt; D2426, MAX(C2426,J2425), I2425 + (N2425 * M2425)), IF((I2425 + (N2425 * M2425)) &lt; C2426, MIN(D2426,J2425), I2425 + (N2425 * M2425)))</f>
        <v>172.888418316882</v>
      </c>
      <c r="J2426" s="19" t="n">
        <f aca="false">IF(N2426 = 1, MAX(C2426, J2425), MIN(J2425,D2426))</f>
        <v>186.79</v>
      </c>
      <c r="K2426" s="19" t="n">
        <f aca="false">ABS(J2426 - I2426)</f>
        <v>13.9015816831177</v>
      </c>
      <c r="L2426" s="19" t="n">
        <f aca="false">IF(N2426 &lt;&gt; N2425, $H$2, IF(J2426 &lt;&gt; J2425, IF(L2425 &lt; $H$6, L2425 +$H$4, L2425), L2425))</f>
        <v>0.1</v>
      </c>
      <c r="M2426" s="19" t="n">
        <f aca="false">L2426 * K2426</f>
        <v>1.39015816831177</v>
      </c>
      <c r="N2426" s="12" t="n">
        <f aca="false">IF(N2425 = 1, IF(D2426 &gt; I2426, 1, -1), IF(I2426 &gt; C2426, -1, 1))</f>
        <v>1</v>
      </c>
      <c r="O2426" s="12" t="n">
        <f aca="false">IF(N2426 =N2425, O2425 + 1, 1)</f>
        <v>11</v>
      </c>
    </row>
    <row collapsed="false" customFormat="false" customHeight="true" hidden="false" ht="13.3" outlineLevel="0" r="2427">
      <c r="A2427" s="17" t="n">
        <v>40079</v>
      </c>
      <c r="B2427" s="14" t="n">
        <v>185.4</v>
      </c>
      <c r="C2427" s="14" t="n">
        <v>188.9</v>
      </c>
      <c r="D2427" s="14" t="n">
        <v>185.03</v>
      </c>
      <c r="E2427" s="14" t="n">
        <v>185.5</v>
      </c>
      <c r="F2427" s="14" t="n">
        <v>21198700</v>
      </c>
      <c r="G2427" s="14" t="n">
        <v>184.71</v>
      </c>
      <c r="I2427" s="18" t="n">
        <f aca="false">IF(N2426 = 1, IF((I2426 + (N2426 * M2426)) &gt; D2427, MAX(C2427,J2426), I2426 + (N2426 * M2426)), IF((I2426 + (N2426 * M2426)) &lt; C2427, MIN(D2427,J2426), I2426 + (N2426 * M2426)))</f>
        <v>174.278576485194</v>
      </c>
      <c r="J2427" s="19" t="n">
        <f aca="false">IF(N2427 = 1, MAX(C2427, J2426), MIN(J2426,D2427))</f>
        <v>188.9</v>
      </c>
      <c r="K2427" s="19" t="n">
        <f aca="false">ABS(J2427 - I2427)</f>
        <v>14.6214235148059</v>
      </c>
      <c r="L2427" s="19" t="n">
        <f aca="false">IF(N2427 &lt;&gt; N2426, $H$2, IF(J2427 &lt;&gt; J2426, IF(L2426 &lt; $H$6, L2426 +$H$4, L2426), L2426))</f>
        <v>0.12</v>
      </c>
      <c r="M2427" s="19" t="n">
        <f aca="false">L2427 * K2427</f>
        <v>1.75457082177671</v>
      </c>
      <c r="N2427" s="12" t="n">
        <f aca="false">IF(N2426 = 1, IF(D2427 &gt; I2427, 1, -1), IF(I2427 &gt; C2427, -1, 1))</f>
        <v>1</v>
      </c>
      <c r="O2427" s="12" t="n">
        <f aca="false">IF(N2427 =N2426, O2426 + 1, 1)</f>
        <v>12</v>
      </c>
    </row>
    <row collapsed="false" customFormat="false" customHeight="true" hidden="false" ht="13.3" outlineLevel="0" r="2428">
      <c r="A2428" s="17" t="n">
        <v>40080</v>
      </c>
      <c r="B2428" s="14" t="n">
        <v>187.2</v>
      </c>
      <c r="C2428" s="14" t="n">
        <v>187.7</v>
      </c>
      <c r="D2428" s="14" t="n">
        <v>182.77</v>
      </c>
      <c r="E2428" s="14" t="n">
        <v>183.82</v>
      </c>
      <c r="F2428" s="14" t="n">
        <v>19674300</v>
      </c>
      <c r="G2428" s="14" t="n">
        <v>183.03</v>
      </c>
      <c r="I2428" s="18" t="n">
        <f aca="false">IF(N2427 = 1, IF((I2427 + (N2427 * M2427)) &gt; D2428, MAX(C2428,J2427), I2427 + (N2427 * M2427)), IF((I2427 + (N2427 * M2427)) &lt; C2428, MIN(D2428,J2427), I2427 + (N2427 * M2427)))</f>
        <v>176.033147306971</v>
      </c>
      <c r="J2428" s="19" t="n">
        <f aca="false">IF(N2428 = 1, MAX(C2428, J2427), MIN(J2427,D2428))</f>
        <v>188.9</v>
      </c>
      <c r="K2428" s="19" t="n">
        <f aca="false">ABS(J2428 - I2428)</f>
        <v>12.8668526930292</v>
      </c>
      <c r="L2428" s="19" t="n">
        <f aca="false">IF(N2428 &lt;&gt; N2427, $H$2, IF(J2428 &lt;&gt; J2427, IF(L2427 &lt; $H$6, L2427 +$H$4, L2427), L2427))</f>
        <v>0.12</v>
      </c>
      <c r="M2428" s="19" t="n">
        <f aca="false">L2428 * K2428</f>
        <v>1.54402232316351</v>
      </c>
      <c r="N2428" s="12" t="n">
        <f aca="false">IF(N2427 = 1, IF(D2428 &gt; I2428, 1, -1), IF(I2428 &gt; C2428, -1, 1))</f>
        <v>1</v>
      </c>
      <c r="O2428" s="12" t="n">
        <f aca="false">IF(N2428 =N2427, O2427 + 1, 1)</f>
        <v>13</v>
      </c>
    </row>
    <row collapsed="false" customFormat="false" customHeight="true" hidden="false" ht="13.3" outlineLevel="0" r="2429">
      <c r="A2429" s="17" t="n">
        <v>40081</v>
      </c>
      <c r="B2429" s="14" t="n">
        <v>182.01</v>
      </c>
      <c r="C2429" s="14" t="n">
        <v>185.5</v>
      </c>
      <c r="D2429" s="14" t="n">
        <v>181.44</v>
      </c>
      <c r="E2429" s="14" t="n">
        <v>182.37</v>
      </c>
      <c r="F2429" s="14" t="n">
        <v>15901400</v>
      </c>
      <c r="G2429" s="14" t="n">
        <v>181.59</v>
      </c>
      <c r="I2429" s="18" t="n">
        <f aca="false">IF(N2428 = 1, IF((I2428 + (N2428 * M2428)) &gt; D2429, MAX(C2429,J2428), I2428 + (N2428 * M2428)), IF((I2428 + (N2428 * M2428)) &lt; C2429, MIN(D2429,J2428), I2428 + (N2428 * M2428)))</f>
        <v>177.577169630134</v>
      </c>
      <c r="J2429" s="19" t="n">
        <f aca="false">IF(N2429 = 1, MAX(C2429, J2428), MIN(J2428,D2429))</f>
        <v>188.9</v>
      </c>
      <c r="K2429" s="19" t="n">
        <f aca="false">ABS(J2429 - I2429)</f>
        <v>11.3228303698657</v>
      </c>
      <c r="L2429" s="19" t="n">
        <f aca="false">IF(N2429 &lt;&gt; N2428, $H$2, IF(J2429 &lt;&gt; J2428, IF(L2428 &lt; $H$6, L2428 +$H$4, L2428), L2428))</f>
        <v>0.12</v>
      </c>
      <c r="M2429" s="19" t="n">
        <f aca="false">L2429 * K2429</f>
        <v>1.35873964438388</v>
      </c>
      <c r="N2429" s="12" t="n">
        <f aca="false">IF(N2428 = 1, IF(D2429 &gt; I2429, 1, -1), IF(I2429 &gt; C2429, -1, 1))</f>
        <v>1</v>
      </c>
      <c r="O2429" s="12" t="n">
        <f aca="false">IF(N2429 =N2428, O2428 + 1, 1)</f>
        <v>14</v>
      </c>
    </row>
    <row collapsed="false" customFormat="false" customHeight="true" hidden="false" ht="13.3" outlineLevel="0" r="2430">
      <c r="A2430" s="17" t="n">
        <v>40084</v>
      </c>
      <c r="B2430" s="14" t="n">
        <v>183.87</v>
      </c>
      <c r="C2430" s="14" t="n">
        <v>186.68</v>
      </c>
      <c r="D2430" s="14" t="n">
        <v>183.33</v>
      </c>
      <c r="E2430" s="14" t="n">
        <v>186.15</v>
      </c>
      <c r="F2430" s="14" t="n">
        <v>12051600</v>
      </c>
      <c r="G2430" s="14" t="n">
        <v>185.35</v>
      </c>
      <c r="I2430" s="18" t="n">
        <f aca="false">IF(N2429 = 1, IF((I2429 + (N2429 * M2429)) &gt; D2430, MAX(C2430,J2429), I2429 + (N2429 * M2429)), IF((I2429 + (N2429 * M2429)) &lt; C2430, MIN(D2430,J2429), I2429 + (N2429 * M2429)))</f>
        <v>178.935909274518</v>
      </c>
      <c r="J2430" s="19" t="n">
        <f aca="false">IF(N2430 = 1, MAX(C2430, J2429), MIN(J2429,D2430))</f>
        <v>188.9</v>
      </c>
      <c r="K2430" s="19" t="n">
        <f aca="false">ABS(J2430 - I2430)</f>
        <v>9.96409072548181</v>
      </c>
      <c r="L2430" s="19" t="n">
        <f aca="false">IF(N2430 &lt;&gt; N2429, $H$2, IF(J2430 &lt;&gt; J2429, IF(L2429 &lt; $H$6, L2429 +$H$4, L2429), L2429))</f>
        <v>0.12</v>
      </c>
      <c r="M2430" s="19" t="n">
        <f aca="false">L2430 * K2430</f>
        <v>1.19569088705782</v>
      </c>
      <c r="N2430" s="12" t="n">
        <f aca="false">IF(N2429 = 1, IF(D2430 &gt; I2430, 1, -1), IF(I2430 &gt; C2430, -1, 1))</f>
        <v>1</v>
      </c>
      <c r="O2430" s="12" t="n">
        <f aca="false">IF(N2430 =N2429, O2429 + 1, 1)</f>
        <v>15</v>
      </c>
    </row>
    <row collapsed="false" customFormat="false" customHeight="true" hidden="false" ht="13.3" outlineLevel="0" r="2431">
      <c r="A2431" s="17" t="n">
        <v>40085</v>
      </c>
      <c r="B2431" s="14" t="n">
        <v>186.73</v>
      </c>
      <c r="C2431" s="14" t="n">
        <v>187.4</v>
      </c>
      <c r="D2431" s="14" t="n">
        <v>184.31</v>
      </c>
      <c r="E2431" s="14" t="n">
        <v>185.38</v>
      </c>
      <c r="F2431" s="14" t="n">
        <v>12335200</v>
      </c>
      <c r="G2431" s="14" t="n">
        <v>184.59</v>
      </c>
      <c r="I2431" s="18" t="n">
        <f aca="false">IF(N2430 = 1, IF((I2430 + (N2430 * M2430)) &gt; D2431, MAX(C2431,J2430), I2430 + (N2430 * M2430)), IF((I2430 + (N2430 * M2430)) &lt; C2431, MIN(D2431,J2430), I2430 + (N2430 * M2430)))</f>
        <v>180.131600161576</v>
      </c>
      <c r="J2431" s="19" t="n">
        <f aca="false">IF(N2431 = 1, MAX(C2431, J2430), MIN(J2430,D2431))</f>
        <v>188.9</v>
      </c>
      <c r="K2431" s="19" t="n">
        <f aca="false">ABS(J2431 - I2431)</f>
        <v>8.76839983842399</v>
      </c>
      <c r="L2431" s="19" t="n">
        <f aca="false">IF(N2431 &lt;&gt; N2430, $H$2, IF(J2431 &lt;&gt; J2430, IF(L2430 &lt; $H$6, L2430 +$H$4, L2430), L2430))</f>
        <v>0.12</v>
      </c>
      <c r="M2431" s="19" t="n">
        <f aca="false">L2431 * K2431</f>
        <v>1.05220798061088</v>
      </c>
      <c r="N2431" s="12" t="n">
        <f aca="false">IF(N2430 = 1, IF(D2431 &gt; I2431, 1, -1), IF(I2431 &gt; C2431, -1, 1))</f>
        <v>1</v>
      </c>
      <c r="O2431" s="12" t="n">
        <f aca="false">IF(N2431 =N2430, O2430 + 1, 1)</f>
        <v>16</v>
      </c>
    </row>
    <row collapsed="false" customFormat="false" customHeight="true" hidden="false" ht="13.3" outlineLevel="0" r="2432">
      <c r="A2432" s="17" t="n">
        <v>40086</v>
      </c>
      <c r="B2432" s="14" t="n">
        <v>186.13</v>
      </c>
      <c r="C2432" s="14" t="n">
        <v>186.45</v>
      </c>
      <c r="D2432" s="14" t="n">
        <v>182.61</v>
      </c>
      <c r="E2432" s="14" t="n">
        <v>185.35</v>
      </c>
      <c r="F2432" s="14" t="n">
        <v>19270900</v>
      </c>
      <c r="G2432" s="14" t="n">
        <v>184.56</v>
      </c>
      <c r="I2432" s="18" t="n">
        <f aca="false">IF(N2431 = 1, IF((I2431 + (N2431 * M2431)) &gt; D2432, MAX(C2432,J2431), I2431 + (N2431 * M2431)), IF((I2431 + (N2431 * M2431)) &lt; C2432, MIN(D2432,J2431), I2431 + (N2431 * M2431)))</f>
        <v>181.183808142187</v>
      </c>
      <c r="J2432" s="19" t="n">
        <f aca="false">IF(N2432 = 1, MAX(C2432, J2431), MIN(J2431,D2432))</f>
        <v>188.9</v>
      </c>
      <c r="K2432" s="19" t="n">
        <f aca="false">ABS(J2432 - I2432)</f>
        <v>7.7161918578131</v>
      </c>
      <c r="L2432" s="19" t="n">
        <f aca="false">IF(N2432 &lt;&gt; N2431, $H$2, IF(J2432 &lt;&gt; J2431, IF(L2431 &lt; $H$6, L2431 +$H$4, L2431), L2431))</f>
        <v>0.12</v>
      </c>
      <c r="M2432" s="19" t="n">
        <f aca="false">L2432 * K2432</f>
        <v>0.925943022937572</v>
      </c>
      <c r="N2432" s="12" t="n">
        <f aca="false">IF(N2431 = 1, IF(D2432 &gt; I2432, 1, -1), IF(I2432 &gt; C2432, -1, 1))</f>
        <v>1</v>
      </c>
      <c r="O2432" s="12" t="n">
        <f aca="false">IF(N2432 =N2431, O2431 + 1, 1)</f>
        <v>17</v>
      </c>
    </row>
    <row collapsed="false" customFormat="false" customHeight="true" hidden="false" ht="13.3" outlineLevel="0" r="2433">
      <c r="A2433" s="17" t="n">
        <v>40087</v>
      </c>
      <c r="B2433" s="14" t="n">
        <v>185.35</v>
      </c>
      <c r="C2433" s="14" t="n">
        <v>186.22</v>
      </c>
      <c r="D2433" s="14" t="n">
        <v>180.7</v>
      </c>
      <c r="E2433" s="14" t="n">
        <v>180.86</v>
      </c>
      <c r="F2433" s="14" t="n">
        <v>18739700</v>
      </c>
      <c r="G2433" s="14" t="n">
        <v>180.09</v>
      </c>
      <c r="I2433" s="18" t="n">
        <f aca="false">IF(N2432 = 1, IF((I2432 + (N2432 * M2432)) &gt; D2433, MAX(C2433,J2432), I2432 + (N2432 * M2432)), IF((I2432 + (N2432 * M2432)) &lt; C2433, MIN(D2433,J2432), I2432 + (N2432 * M2432)))</f>
        <v>188.9</v>
      </c>
      <c r="J2433" s="19" t="n">
        <f aca="false">IF(N2433 = 1, MAX(C2433, J2432), MIN(J2432,D2433))</f>
        <v>180.7</v>
      </c>
      <c r="K2433" s="19" t="n">
        <f aca="false">ABS(J2433 - I2433)</f>
        <v>8.20000000000002</v>
      </c>
      <c r="L2433" s="19" t="n">
        <f aca="false">IF(N2433 &lt;&gt; N2432, $H$2, IF(J2433 &lt;&gt; J2432, IF(L2432 &lt; $H$6, L2432 +$H$4, L2432), L2432))</f>
        <v>0.02</v>
      </c>
      <c r="M2433" s="19" t="n">
        <f aca="false">L2433 * K2433</f>
        <v>0.164</v>
      </c>
      <c r="N2433" s="12" t="n">
        <f aca="false">IF(N2432 = 1, IF(D2433 &gt; I2433, 1, -1), IF(I2433 &gt; C2433, -1, 1))</f>
        <v>-1</v>
      </c>
      <c r="O2433" s="12" t="n">
        <f aca="false">IF(N2433 =N2432, O2432 + 1, 1)</f>
        <v>1</v>
      </c>
    </row>
    <row collapsed="false" customFormat="false" customHeight="true" hidden="false" ht="13.3" outlineLevel="0" r="2434">
      <c r="A2434" s="17" t="n">
        <v>40088</v>
      </c>
      <c r="B2434" s="14" t="n">
        <v>181.41</v>
      </c>
      <c r="C2434" s="14" t="n">
        <v>185.94</v>
      </c>
      <c r="D2434" s="14" t="n">
        <v>181.35</v>
      </c>
      <c r="E2434" s="14" t="n">
        <v>184.9</v>
      </c>
      <c r="F2434" s="14" t="n">
        <v>19761000</v>
      </c>
      <c r="G2434" s="14" t="n">
        <v>184.11</v>
      </c>
      <c r="I2434" s="18" t="n">
        <f aca="false">IF(N2433 = 1, IF((I2433 + (N2433 * M2433)) &gt; D2434, MAX(C2434,J2433), I2433 + (N2433 * M2433)), IF((I2433 + (N2433 * M2433)) &lt; C2434, MIN(D2434,J2433), I2433 + (N2433 * M2433)))</f>
        <v>188.736</v>
      </c>
      <c r="J2434" s="19" t="n">
        <f aca="false">IF(N2434 = 1, MAX(C2434, J2433), MIN(J2433,D2434))</f>
        <v>180.7</v>
      </c>
      <c r="K2434" s="19" t="n">
        <f aca="false">ABS(J2434 - I2434)</f>
        <v>8.03600000000003</v>
      </c>
      <c r="L2434" s="19" t="n">
        <f aca="false">IF(N2434 &lt;&gt; N2433, $H$2, IF(J2434 &lt;&gt; J2433, IF(L2433 &lt; $H$6, L2433 +$H$4, L2433), L2433))</f>
        <v>0.02</v>
      </c>
      <c r="M2434" s="19" t="n">
        <f aca="false">L2434 * K2434</f>
        <v>0.160720000000001</v>
      </c>
      <c r="N2434" s="12" t="n">
        <f aca="false">IF(N2433 = 1, IF(D2434 &gt; I2434, 1, -1), IF(I2434 &gt; C2434, -1, 1))</f>
        <v>-1</v>
      </c>
      <c r="O2434" s="12" t="n">
        <f aca="false">IF(N2434 =N2433, O2433 + 1, 1)</f>
        <v>2</v>
      </c>
    </row>
    <row collapsed="false" customFormat="false" customHeight="true" hidden="false" ht="13.3" outlineLevel="0" r="2435">
      <c r="A2435" s="17" t="n">
        <v>40091</v>
      </c>
      <c r="B2435" s="14" t="n">
        <v>186.2</v>
      </c>
      <c r="C2435" s="14" t="n">
        <v>186.86</v>
      </c>
      <c r="D2435" s="14" t="n">
        <v>184.27</v>
      </c>
      <c r="E2435" s="14" t="n">
        <v>186.02</v>
      </c>
      <c r="F2435" s="14" t="n">
        <v>15111900</v>
      </c>
      <c r="G2435" s="14" t="n">
        <v>185.22</v>
      </c>
      <c r="I2435" s="18" t="n">
        <f aca="false">IF(N2434 = 1, IF((I2434 + (N2434 * M2434)) &gt; D2435, MAX(C2435,J2434), I2434 + (N2434 * M2434)), IF((I2434 + (N2434 * M2434)) &lt; C2435, MIN(D2435,J2434), I2434 + (N2434 * M2434)))</f>
        <v>188.57528</v>
      </c>
      <c r="J2435" s="19" t="n">
        <f aca="false">IF(N2435 = 1, MAX(C2435, J2434), MIN(J2434,D2435))</f>
        <v>180.7</v>
      </c>
      <c r="K2435" s="19" t="n">
        <f aca="false">ABS(J2435 - I2435)</f>
        <v>7.87528000000003</v>
      </c>
      <c r="L2435" s="19" t="n">
        <f aca="false">IF(N2435 &lt;&gt; N2434, $H$2, IF(J2435 &lt;&gt; J2434, IF(L2434 &lt; $H$6, L2434 +$H$4, L2434), L2434))</f>
        <v>0.02</v>
      </c>
      <c r="M2435" s="19" t="n">
        <f aca="false">L2435 * K2435</f>
        <v>0.157505600000001</v>
      </c>
      <c r="N2435" s="12" t="n">
        <f aca="false">IF(N2434 = 1, IF(D2435 &gt; I2435, 1, -1), IF(I2435 &gt; C2435, -1, 1))</f>
        <v>-1</v>
      </c>
      <c r="O2435" s="12" t="n">
        <f aca="false">IF(N2435 =N2434, O2434 + 1, 1)</f>
        <v>3</v>
      </c>
    </row>
    <row collapsed="false" customFormat="false" customHeight="true" hidden="false" ht="13.3" outlineLevel="0" r="2436">
      <c r="A2436" s="17" t="n">
        <v>40092</v>
      </c>
      <c r="B2436" s="14" t="n">
        <v>187.74</v>
      </c>
      <c r="C2436" s="14" t="n">
        <v>190.01</v>
      </c>
      <c r="D2436" s="14" t="n">
        <v>187.3</v>
      </c>
      <c r="E2436" s="14" t="n">
        <v>190.01</v>
      </c>
      <c r="F2436" s="14" t="n">
        <v>21610200</v>
      </c>
      <c r="G2436" s="14" t="n">
        <v>189.2</v>
      </c>
      <c r="I2436" s="18" t="n">
        <f aca="false">IF(N2435 = 1, IF((I2435 + (N2435 * M2435)) &gt; D2436, MAX(C2436,J2435), I2435 + (N2435 * M2435)), IF((I2435 + (N2435 * M2435)) &lt; C2436, MIN(D2436,J2435), I2435 + (N2435 * M2435)))</f>
        <v>180.7</v>
      </c>
      <c r="J2436" s="19" t="n">
        <f aca="false">IF(N2436 = 1, MAX(C2436, J2435), MIN(J2435,D2436))</f>
        <v>190.01</v>
      </c>
      <c r="K2436" s="19" t="n">
        <f aca="false">ABS(J2436 - I2436)</f>
        <v>9.31</v>
      </c>
      <c r="L2436" s="19" t="n">
        <f aca="false">IF(N2436 &lt;&gt; N2435, $H$2, IF(J2436 &lt;&gt; J2435, IF(L2435 &lt; $H$6, L2435 +$H$4, L2435), L2435))</f>
        <v>0.02</v>
      </c>
      <c r="M2436" s="19" t="n">
        <f aca="false">L2436 * K2436</f>
        <v>0.1862</v>
      </c>
      <c r="N2436" s="12" t="n">
        <f aca="false">IF(N2435 = 1, IF(D2436 &gt; I2436, 1, -1), IF(I2436 &gt; C2436, -1, 1))</f>
        <v>1</v>
      </c>
      <c r="O2436" s="12" t="n">
        <f aca="false">IF(N2436 =N2435, O2435 + 1, 1)</f>
        <v>1</v>
      </c>
    </row>
    <row collapsed="false" customFormat="false" customHeight="true" hidden="false" ht="13.3" outlineLevel="0" r="2437">
      <c r="A2437" s="17" t="n">
        <v>40093</v>
      </c>
      <c r="B2437" s="14" t="n">
        <v>189.76</v>
      </c>
      <c r="C2437" s="14" t="n">
        <v>190.55</v>
      </c>
      <c r="D2437" s="14" t="n">
        <v>189.03</v>
      </c>
      <c r="E2437" s="14" t="n">
        <v>190.25</v>
      </c>
      <c r="F2437" s="14" t="n">
        <v>16631000</v>
      </c>
      <c r="G2437" s="14" t="n">
        <v>189.44</v>
      </c>
      <c r="I2437" s="18" t="n">
        <f aca="false">IF(N2436 = 1, IF((I2436 + (N2436 * M2436)) &gt; D2437, MAX(C2437,J2436), I2436 + (N2436 * M2436)), IF((I2436 + (N2436 * M2436)) &lt; C2437, MIN(D2437,J2436), I2436 + (N2436 * M2436)))</f>
        <v>180.8862</v>
      </c>
      <c r="J2437" s="19" t="n">
        <f aca="false">IF(N2437 = 1, MAX(C2437, J2436), MIN(J2436,D2437))</f>
        <v>190.55</v>
      </c>
      <c r="K2437" s="19" t="n">
        <f aca="false">ABS(J2437 - I2437)</f>
        <v>9.66380000000001</v>
      </c>
      <c r="L2437" s="19" t="n">
        <f aca="false">IF(N2437 &lt;&gt; N2436, $H$2, IF(J2437 &lt;&gt; J2436, IF(L2436 &lt; $H$6, L2436 +$H$4, L2436), L2436))</f>
        <v>0.04</v>
      </c>
      <c r="M2437" s="19" t="n">
        <f aca="false">L2437 * K2437</f>
        <v>0.386552</v>
      </c>
      <c r="N2437" s="12" t="n">
        <f aca="false">IF(N2436 = 1, IF(D2437 &gt; I2437, 1, -1), IF(I2437 &gt; C2437, -1, 1))</f>
        <v>1</v>
      </c>
      <c r="O2437" s="12" t="n">
        <f aca="false">IF(N2437 =N2436, O2436 + 1, 1)</f>
        <v>2</v>
      </c>
    </row>
    <row collapsed="false" customFormat="false" customHeight="true" hidden="false" ht="13.3" outlineLevel="0" r="2438">
      <c r="A2438" s="17" t="n">
        <v>40094</v>
      </c>
      <c r="B2438" s="14" t="n">
        <v>190.66</v>
      </c>
      <c r="C2438" s="14" t="n">
        <v>191.45</v>
      </c>
      <c r="D2438" s="14" t="n">
        <v>188.89</v>
      </c>
      <c r="E2438" s="14" t="n">
        <v>189.27</v>
      </c>
      <c r="F2438" s="14" t="n">
        <v>15650400</v>
      </c>
      <c r="G2438" s="14" t="n">
        <v>188.46</v>
      </c>
      <c r="I2438" s="18" t="n">
        <f aca="false">IF(N2437 = 1, IF((I2437 + (N2437 * M2437)) &gt; D2438, MAX(C2438,J2437), I2437 + (N2437 * M2437)), IF((I2437 + (N2437 * M2437)) &lt; C2438, MIN(D2438,J2437), I2437 + (N2437 * M2437)))</f>
        <v>181.272752</v>
      </c>
      <c r="J2438" s="19" t="n">
        <f aca="false">IF(N2438 = 1, MAX(C2438, J2437), MIN(J2437,D2438))</f>
        <v>191.45</v>
      </c>
      <c r="K2438" s="19" t="n">
        <f aca="false">ABS(J2438 - I2438)</f>
        <v>10.177248</v>
      </c>
      <c r="L2438" s="19" t="n">
        <f aca="false">IF(N2438 &lt;&gt; N2437, $H$2, IF(J2438 &lt;&gt; J2437, IF(L2437 &lt; $H$6, L2437 +$H$4, L2437), L2437))</f>
        <v>0.06</v>
      </c>
      <c r="M2438" s="19" t="n">
        <f aca="false">L2438 * K2438</f>
        <v>0.610634879999999</v>
      </c>
      <c r="N2438" s="12" t="n">
        <f aca="false">IF(N2437 = 1, IF(D2438 &gt; I2438, 1, -1), IF(I2438 &gt; C2438, -1, 1))</f>
        <v>1</v>
      </c>
      <c r="O2438" s="12" t="n">
        <f aca="false">IF(N2438 =N2437, O2437 + 1, 1)</f>
        <v>3</v>
      </c>
    </row>
    <row collapsed="false" customFormat="false" customHeight="true" hidden="false" ht="13.3" outlineLevel="0" r="2439">
      <c r="A2439" s="17" t="n">
        <v>40095</v>
      </c>
      <c r="B2439" s="14" t="n">
        <v>188.97</v>
      </c>
      <c r="C2439" s="14" t="n">
        <v>190.7</v>
      </c>
      <c r="D2439" s="14" t="n">
        <v>188.62</v>
      </c>
      <c r="E2439" s="14" t="n">
        <v>190.47</v>
      </c>
      <c r="F2439" s="14" t="n">
        <v>10474000</v>
      </c>
      <c r="G2439" s="14" t="n">
        <v>189.66</v>
      </c>
      <c r="I2439" s="18" t="n">
        <f aca="false">IF(N2438 = 1, IF((I2438 + (N2438 * M2438)) &gt; D2439, MAX(C2439,J2438), I2438 + (N2438 * M2438)), IF((I2438 + (N2438 * M2438)) &lt; C2439, MIN(D2439,J2438), I2438 + (N2438 * M2438)))</f>
        <v>181.88338688</v>
      </c>
      <c r="J2439" s="19" t="n">
        <f aca="false">IF(N2439 = 1, MAX(C2439, J2438), MIN(J2438,D2439))</f>
        <v>191.45</v>
      </c>
      <c r="K2439" s="19" t="n">
        <f aca="false">ABS(J2439 - I2439)</f>
        <v>9.56661312</v>
      </c>
      <c r="L2439" s="19" t="n">
        <f aca="false">IF(N2439 &lt;&gt; N2438, $H$2, IF(J2439 &lt;&gt; J2438, IF(L2438 &lt; $H$6, L2438 +$H$4, L2438), L2438))</f>
        <v>0.06</v>
      </c>
      <c r="M2439" s="19" t="n">
        <f aca="false">L2439 * K2439</f>
        <v>0.5739967872</v>
      </c>
      <c r="N2439" s="12" t="n">
        <f aca="false">IF(N2438 = 1, IF(D2439 &gt; I2439, 1, -1), IF(I2439 &gt; C2439, -1, 1))</f>
        <v>1</v>
      </c>
      <c r="O2439" s="12" t="n">
        <f aca="false">IF(N2439 =N2438, O2438 + 1, 1)</f>
        <v>4</v>
      </c>
    </row>
    <row collapsed="false" customFormat="false" customHeight="true" hidden="false" ht="13.3" outlineLevel="0" r="2440">
      <c r="A2440" s="17" t="n">
        <v>40098</v>
      </c>
      <c r="B2440" s="14" t="n">
        <v>191.02</v>
      </c>
      <c r="C2440" s="14" t="n">
        <v>191.51</v>
      </c>
      <c r="D2440" s="14" t="n">
        <v>189.64</v>
      </c>
      <c r="E2440" s="14" t="n">
        <v>190.81</v>
      </c>
      <c r="F2440" s="14" t="n">
        <v>10286600</v>
      </c>
      <c r="G2440" s="14" t="n">
        <v>189.99</v>
      </c>
      <c r="I2440" s="18" t="n">
        <f aca="false">IF(N2439 = 1, IF((I2439 + (N2439 * M2439)) &gt; D2440, MAX(C2440,J2439), I2439 + (N2439 * M2439)), IF((I2439 + (N2439 * M2439)) &lt; C2440, MIN(D2440,J2439), I2439 + (N2439 * M2439)))</f>
        <v>182.4573836672</v>
      </c>
      <c r="J2440" s="19" t="n">
        <f aca="false">IF(N2440 = 1, MAX(C2440, J2439), MIN(J2439,D2440))</f>
        <v>191.51</v>
      </c>
      <c r="K2440" s="19" t="n">
        <f aca="false">ABS(J2440 - I2440)</f>
        <v>9.0526163328</v>
      </c>
      <c r="L2440" s="19" t="n">
        <f aca="false">IF(N2440 &lt;&gt; N2439, $H$2, IF(J2440 &lt;&gt; J2439, IF(L2439 &lt; $H$6, L2439 +$H$4, L2439), L2439))</f>
        <v>0.08</v>
      </c>
      <c r="M2440" s="19" t="n">
        <f aca="false">L2440 * K2440</f>
        <v>0.724209306624</v>
      </c>
      <c r="N2440" s="12" t="n">
        <f aca="false">IF(N2439 = 1, IF(D2440 &gt; I2440, 1, -1), IF(I2440 &gt; C2440, -1, 1))</f>
        <v>1</v>
      </c>
      <c r="O2440" s="12" t="n">
        <f aca="false">IF(N2440 =N2439, O2439 + 1, 1)</f>
        <v>5</v>
      </c>
    </row>
    <row collapsed="false" customFormat="false" customHeight="true" hidden="false" ht="13.3" outlineLevel="0" r="2441">
      <c r="A2441" s="17" t="n">
        <v>40099</v>
      </c>
      <c r="B2441" s="14" t="n">
        <v>190.63</v>
      </c>
      <c r="C2441" s="14" t="n">
        <v>191.17</v>
      </c>
      <c r="D2441" s="14" t="n">
        <v>189.7</v>
      </c>
      <c r="E2441" s="14" t="n">
        <v>190.02</v>
      </c>
      <c r="F2441" s="14" t="n">
        <v>12429300</v>
      </c>
      <c r="G2441" s="14" t="n">
        <v>189.21</v>
      </c>
      <c r="I2441" s="18" t="n">
        <f aca="false">IF(N2440 = 1, IF((I2440 + (N2440 * M2440)) &gt; D2441, MAX(C2441,J2440), I2440 + (N2440 * M2440)), IF((I2440 + (N2440 * M2440)) &lt; C2441, MIN(D2441,J2440), I2440 + (N2440 * M2440)))</f>
        <v>183.181592973824</v>
      </c>
      <c r="J2441" s="19" t="n">
        <f aca="false">IF(N2441 = 1, MAX(C2441, J2440), MIN(J2440,D2441))</f>
        <v>191.51</v>
      </c>
      <c r="K2441" s="19" t="n">
        <f aca="false">ABS(J2441 - I2441)</f>
        <v>8.328407026176</v>
      </c>
      <c r="L2441" s="19" t="n">
        <f aca="false">IF(N2441 &lt;&gt; N2440, $H$2, IF(J2441 &lt;&gt; J2440, IF(L2440 &lt; $H$6, L2440 +$H$4, L2440), L2440))</f>
        <v>0.08</v>
      </c>
      <c r="M2441" s="19" t="n">
        <f aca="false">L2441 * K2441</f>
        <v>0.66627256209408</v>
      </c>
      <c r="N2441" s="12" t="n">
        <f aca="false">IF(N2440 = 1, IF(D2441 &gt; I2441, 1, -1), IF(I2441 &gt; C2441, -1, 1))</f>
        <v>1</v>
      </c>
      <c r="O2441" s="12" t="n">
        <f aca="false">IF(N2441 =N2440, O2440 + 1, 1)</f>
        <v>6</v>
      </c>
    </row>
    <row collapsed="false" customFormat="false" customHeight="true" hidden="false" ht="13.3" outlineLevel="0" r="2442">
      <c r="A2442" s="17" t="n">
        <v>40100</v>
      </c>
      <c r="B2442" s="14" t="n">
        <v>192.25</v>
      </c>
      <c r="C2442" s="14" t="n">
        <v>192.32</v>
      </c>
      <c r="D2442" s="14" t="n">
        <v>190.23</v>
      </c>
      <c r="E2442" s="14" t="n">
        <v>191.29</v>
      </c>
      <c r="F2442" s="14" t="n">
        <v>13411100</v>
      </c>
      <c r="G2442" s="14" t="n">
        <v>190.47</v>
      </c>
      <c r="I2442" s="18" t="n">
        <f aca="false">IF(N2441 = 1, IF((I2441 + (N2441 * M2441)) &gt; D2442, MAX(C2442,J2441), I2441 + (N2441 * M2441)), IF((I2441 + (N2441 * M2441)) &lt; C2442, MIN(D2442,J2441), I2441 + (N2441 * M2441)))</f>
        <v>183.847865535918</v>
      </c>
      <c r="J2442" s="19" t="n">
        <f aca="false">IF(N2442 = 1, MAX(C2442, J2441), MIN(J2441,D2442))</f>
        <v>192.32</v>
      </c>
      <c r="K2442" s="19" t="n">
        <f aca="false">ABS(J2442 - I2442)</f>
        <v>8.4721344640819</v>
      </c>
      <c r="L2442" s="19" t="n">
        <f aca="false">IF(N2442 &lt;&gt; N2441, $H$2, IF(J2442 &lt;&gt; J2441, IF(L2441 &lt; $H$6, L2441 +$H$4, L2441), L2441))</f>
        <v>0.1</v>
      </c>
      <c r="M2442" s="19" t="n">
        <f aca="false">L2442 * K2442</f>
        <v>0.84721344640819</v>
      </c>
      <c r="N2442" s="12" t="n">
        <f aca="false">IF(N2441 = 1, IF(D2442 &gt; I2442, 1, -1), IF(I2442 &gt; C2442, -1, 1))</f>
        <v>1</v>
      </c>
      <c r="O2442" s="12" t="n">
        <f aca="false">IF(N2442 =N2441, O2441 + 1, 1)</f>
        <v>7</v>
      </c>
    </row>
    <row collapsed="false" customFormat="false" customHeight="true" hidden="false" ht="13.3" outlineLevel="0" r="2443">
      <c r="A2443" s="17" t="n">
        <v>40101</v>
      </c>
      <c r="B2443" s="14" t="n">
        <v>189.63</v>
      </c>
      <c r="C2443" s="14" t="n">
        <v>190.92</v>
      </c>
      <c r="D2443" s="14" t="n">
        <v>189.53</v>
      </c>
      <c r="E2443" s="14" t="n">
        <v>190.56</v>
      </c>
      <c r="F2443" s="14" t="n">
        <v>13341300</v>
      </c>
      <c r="G2443" s="14" t="n">
        <v>189.75</v>
      </c>
      <c r="I2443" s="18" t="n">
        <f aca="false">IF(N2442 = 1, IF((I2442 + (N2442 * M2442)) &gt; D2443, MAX(C2443,J2442), I2442 + (N2442 * M2442)), IF((I2442 + (N2442 * M2442)) &lt; C2443, MIN(D2443,J2442), I2442 + (N2442 * M2442)))</f>
        <v>184.695078982326</v>
      </c>
      <c r="J2443" s="19" t="n">
        <f aca="false">IF(N2443 = 1, MAX(C2443, J2442), MIN(J2442,D2443))</f>
        <v>192.32</v>
      </c>
      <c r="K2443" s="19" t="n">
        <f aca="false">ABS(J2443 - I2443)</f>
        <v>7.62492101767373</v>
      </c>
      <c r="L2443" s="19" t="n">
        <f aca="false">IF(N2443 &lt;&gt; N2442, $H$2, IF(J2443 &lt;&gt; J2442, IF(L2442 &lt; $H$6, L2442 +$H$4, L2442), L2442))</f>
        <v>0.1</v>
      </c>
      <c r="M2443" s="19" t="n">
        <f aca="false">L2443 * K2443</f>
        <v>0.762492101767373</v>
      </c>
      <c r="N2443" s="12" t="n">
        <f aca="false">IF(N2442 = 1, IF(D2443 &gt; I2443, 1, -1), IF(I2443 &gt; C2443, -1, 1))</f>
        <v>1</v>
      </c>
      <c r="O2443" s="12" t="n">
        <f aca="false">IF(N2443 =N2442, O2442 + 1, 1)</f>
        <v>8</v>
      </c>
    </row>
    <row collapsed="false" customFormat="false" customHeight="true" hidden="false" ht="13.3" outlineLevel="0" r="2444">
      <c r="A2444" s="17" t="n">
        <v>40102</v>
      </c>
      <c r="B2444" s="14" t="n">
        <v>189.35</v>
      </c>
      <c r="C2444" s="14" t="n">
        <v>190.36</v>
      </c>
      <c r="D2444" s="14" t="n">
        <v>187.84</v>
      </c>
      <c r="E2444" s="14" t="n">
        <v>188.05</v>
      </c>
      <c r="F2444" s="14" t="n">
        <v>15408100</v>
      </c>
      <c r="G2444" s="14" t="n">
        <v>187.25</v>
      </c>
      <c r="I2444" s="18" t="n">
        <f aca="false">IF(N2443 = 1, IF((I2443 + (N2443 * M2443)) &gt; D2444, MAX(C2444,J2443), I2443 + (N2443 * M2443)), IF((I2443 + (N2443 * M2443)) &lt; C2444, MIN(D2444,J2443), I2443 + (N2443 * M2443)))</f>
        <v>185.457571084094</v>
      </c>
      <c r="J2444" s="19" t="n">
        <f aca="false">IF(N2444 = 1, MAX(C2444, J2443), MIN(J2443,D2444))</f>
        <v>192.32</v>
      </c>
      <c r="K2444" s="19" t="n">
        <f aca="false">ABS(J2444 - I2444)</f>
        <v>6.86242891590635</v>
      </c>
      <c r="L2444" s="19" t="n">
        <f aca="false">IF(N2444 &lt;&gt; N2443, $H$2, IF(J2444 &lt;&gt; J2443, IF(L2443 &lt; $H$6, L2443 +$H$4, L2443), L2443))</f>
        <v>0.1</v>
      </c>
      <c r="M2444" s="19" t="n">
        <f aca="false">L2444 * K2444</f>
        <v>0.686242891590635</v>
      </c>
      <c r="N2444" s="12" t="n">
        <f aca="false">IF(N2443 = 1, IF(D2444 &gt; I2444, 1, -1), IF(I2444 &gt; C2444, -1, 1))</f>
        <v>1</v>
      </c>
      <c r="O2444" s="12" t="n">
        <f aca="false">IF(N2444 =N2443, O2443 + 1, 1)</f>
        <v>9</v>
      </c>
    </row>
    <row collapsed="false" customFormat="false" customHeight="true" hidden="false" ht="13.3" outlineLevel="0" r="2445">
      <c r="A2445" s="17" t="n">
        <v>40105</v>
      </c>
      <c r="B2445" s="14" t="n">
        <v>187.85</v>
      </c>
      <c r="C2445" s="14" t="n">
        <v>190</v>
      </c>
      <c r="D2445" s="14" t="n">
        <v>185.55</v>
      </c>
      <c r="E2445" s="14" t="n">
        <v>189.86</v>
      </c>
      <c r="F2445" s="14" t="n">
        <v>33651100</v>
      </c>
      <c r="G2445" s="14" t="n">
        <v>189.05</v>
      </c>
      <c r="I2445" s="18" t="n">
        <f aca="false">IF(N2444 = 1, IF((I2444 + (N2444 * M2444)) &gt; D2445, MAX(C2445,J2444), I2444 + (N2444 * M2444)), IF((I2444 + (N2444 * M2444)) &lt; C2445, MIN(D2445,J2444), I2444 + (N2444 * M2444)))</f>
        <v>192.32</v>
      </c>
      <c r="J2445" s="19" t="n">
        <f aca="false">IF(N2445 = 1, MAX(C2445, J2444), MIN(J2444,D2445))</f>
        <v>185.55</v>
      </c>
      <c r="K2445" s="19" t="n">
        <f aca="false">ABS(J2445 - I2445)</f>
        <v>6.76999999999998</v>
      </c>
      <c r="L2445" s="19" t="n">
        <f aca="false">IF(N2445 &lt;&gt; N2444, $H$2, IF(J2445 &lt;&gt; J2444, IF(L2444 &lt; $H$6, L2444 +$H$4, L2444), L2444))</f>
        <v>0.02</v>
      </c>
      <c r="M2445" s="19" t="n">
        <f aca="false">L2445 * K2445</f>
        <v>0.1354</v>
      </c>
      <c r="N2445" s="12" t="n">
        <f aca="false">IF(N2444 = 1, IF(D2445 &gt; I2445, 1, -1), IF(I2445 &gt; C2445, -1, 1))</f>
        <v>-1</v>
      </c>
      <c r="O2445" s="12" t="n">
        <f aca="false">IF(N2445 =N2444, O2444 + 1, 1)</f>
        <v>1</v>
      </c>
    </row>
    <row collapsed="false" customFormat="false" customHeight="true" hidden="false" ht="13.3" outlineLevel="0" r="2446">
      <c r="A2446" s="17" t="n">
        <v>40106</v>
      </c>
      <c r="B2446" s="14" t="n">
        <v>200.6</v>
      </c>
      <c r="C2446" s="14" t="n">
        <v>201.75</v>
      </c>
      <c r="D2446" s="14" t="n">
        <v>197.85</v>
      </c>
      <c r="E2446" s="14" t="n">
        <v>198.76</v>
      </c>
      <c r="F2446" s="14" t="n">
        <v>40751400</v>
      </c>
      <c r="G2446" s="14" t="n">
        <v>197.91</v>
      </c>
      <c r="I2446" s="18" t="n">
        <f aca="false">IF(N2445 = 1, IF((I2445 + (N2445 * M2445)) &gt; D2446, MAX(C2446,J2445), I2445 + (N2445 * M2445)), IF((I2445 + (N2445 * M2445)) &lt; C2446, MIN(D2446,J2445), I2445 + (N2445 * M2445)))</f>
        <v>185.55</v>
      </c>
      <c r="J2446" s="19" t="n">
        <f aca="false">IF(N2446 = 1, MAX(C2446, J2445), MIN(J2445,D2446))</f>
        <v>201.75</v>
      </c>
      <c r="K2446" s="19" t="n">
        <f aca="false">ABS(J2446 - I2446)</f>
        <v>16.2</v>
      </c>
      <c r="L2446" s="19" t="n">
        <f aca="false">IF(N2446 &lt;&gt; N2445, $H$2, IF(J2446 &lt;&gt; J2445, IF(L2445 &lt; $H$6, L2445 +$H$4, L2445), L2445))</f>
        <v>0.02</v>
      </c>
      <c r="M2446" s="19" t="n">
        <f aca="false">L2446 * K2446</f>
        <v>0.324</v>
      </c>
      <c r="N2446" s="12" t="n">
        <f aca="false">IF(N2445 = 1, IF(D2446 &gt; I2446, 1, -1), IF(I2446 &gt; C2446, -1, 1))</f>
        <v>1</v>
      </c>
      <c r="O2446" s="12" t="n">
        <f aca="false">IF(N2446 =N2445, O2445 + 1, 1)</f>
        <v>1</v>
      </c>
    </row>
    <row collapsed="false" customFormat="false" customHeight="true" hidden="false" ht="13.3" outlineLevel="0" r="2447">
      <c r="A2447" s="17" t="n">
        <v>40107</v>
      </c>
      <c r="B2447" s="14" t="n">
        <v>199.52</v>
      </c>
      <c r="C2447" s="14" t="n">
        <v>208.71</v>
      </c>
      <c r="D2447" s="14" t="n">
        <v>199.23</v>
      </c>
      <c r="E2447" s="14" t="n">
        <v>204.92</v>
      </c>
      <c r="F2447" s="14" t="n">
        <v>42633100</v>
      </c>
      <c r="G2447" s="14" t="n">
        <v>204.04</v>
      </c>
      <c r="I2447" s="18" t="n">
        <f aca="false">IF(N2446 = 1, IF((I2446 + (N2446 * M2446)) &gt; D2447, MAX(C2447,J2446), I2446 + (N2446 * M2446)), IF((I2446 + (N2446 * M2446)) &lt; C2447, MIN(D2447,J2446), I2446 + (N2446 * M2446)))</f>
        <v>185.874</v>
      </c>
      <c r="J2447" s="19" t="n">
        <f aca="false">IF(N2447 = 1, MAX(C2447, J2446), MIN(J2446,D2447))</f>
        <v>208.71</v>
      </c>
      <c r="K2447" s="19" t="n">
        <f aca="false">ABS(J2447 - I2447)</f>
        <v>22.836</v>
      </c>
      <c r="L2447" s="19" t="n">
        <f aca="false">IF(N2447 &lt;&gt; N2446, $H$2, IF(J2447 &lt;&gt; J2446, IF(L2446 &lt; $H$6, L2446 +$H$4, L2446), L2446))</f>
        <v>0.04</v>
      </c>
      <c r="M2447" s="19" t="n">
        <f aca="false">L2447 * K2447</f>
        <v>0.913439999999999</v>
      </c>
      <c r="N2447" s="12" t="n">
        <f aca="false">IF(N2446 = 1, IF(D2447 &gt; I2447, 1, -1), IF(I2447 &gt; C2447, -1, 1))</f>
        <v>1</v>
      </c>
      <c r="O2447" s="12" t="n">
        <f aca="false">IF(N2447 =N2446, O2446 + 1, 1)</f>
        <v>2</v>
      </c>
    </row>
    <row collapsed="false" customFormat="false" customHeight="true" hidden="false" ht="13.3" outlineLevel="0" r="2448">
      <c r="A2448" s="17" t="n">
        <v>40108</v>
      </c>
      <c r="B2448" s="14" t="n">
        <v>204.7</v>
      </c>
      <c r="C2448" s="14" t="n">
        <v>207.85</v>
      </c>
      <c r="D2448" s="14" t="n">
        <v>202.51</v>
      </c>
      <c r="E2448" s="14" t="n">
        <v>205.2</v>
      </c>
      <c r="F2448" s="14" t="n">
        <v>28264000</v>
      </c>
      <c r="G2448" s="14" t="n">
        <v>204.32</v>
      </c>
      <c r="I2448" s="18" t="n">
        <f aca="false">IF(N2447 = 1, IF((I2447 + (N2447 * M2447)) &gt; D2448, MAX(C2448,J2447), I2447 + (N2447 * M2447)), IF((I2447 + (N2447 * M2447)) &lt; C2448, MIN(D2448,J2447), I2447 + (N2447 * M2447)))</f>
        <v>186.78744</v>
      </c>
      <c r="J2448" s="19" t="n">
        <f aca="false">IF(N2448 = 1, MAX(C2448, J2447), MIN(J2447,D2448))</f>
        <v>208.71</v>
      </c>
      <c r="K2448" s="19" t="n">
        <f aca="false">ABS(J2448 - I2448)</f>
        <v>21.92256</v>
      </c>
      <c r="L2448" s="19" t="n">
        <f aca="false">IF(N2448 &lt;&gt; N2447, $H$2, IF(J2448 &lt;&gt; J2447, IF(L2447 &lt; $H$6, L2447 +$H$4, L2447), L2447))</f>
        <v>0.04</v>
      </c>
      <c r="M2448" s="19" t="n">
        <f aca="false">L2448 * K2448</f>
        <v>0.876902399999999</v>
      </c>
      <c r="N2448" s="12" t="n">
        <f aca="false">IF(N2447 = 1, IF(D2448 &gt; I2448, 1, -1), IF(I2448 &gt; C2448, -1, 1))</f>
        <v>1</v>
      </c>
      <c r="O2448" s="12" t="n">
        <f aca="false">IF(N2448 =N2447, O2447 + 1, 1)</f>
        <v>3</v>
      </c>
    </row>
    <row collapsed="false" customFormat="false" customHeight="true" hidden="false" ht="13.3" outlineLevel="0" r="2449">
      <c r="A2449" s="17" t="n">
        <v>40109</v>
      </c>
      <c r="B2449" s="14" t="n">
        <v>205.7</v>
      </c>
      <c r="C2449" s="14" t="n">
        <v>205.8</v>
      </c>
      <c r="D2449" s="14" t="n">
        <v>203.23</v>
      </c>
      <c r="E2449" s="14" t="n">
        <v>203.94</v>
      </c>
      <c r="F2449" s="14" t="n">
        <v>15028100</v>
      </c>
      <c r="G2449" s="14" t="n">
        <v>203.07</v>
      </c>
      <c r="I2449" s="18" t="n">
        <f aca="false">IF(N2448 = 1, IF((I2448 + (N2448 * M2448)) &gt; D2449, MAX(C2449,J2448), I2448 + (N2448 * M2448)), IF((I2448 + (N2448 * M2448)) &lt; C2449, MIN(D2449,J2448), I2448 + (N2448 * M2448)))</f>
        <v>187.6643424</v>
      </c>
      <c r="J2449" s="19" t="n">
        <f aca="false">IF(N2449 = 1, MAX(C2449, J2448), MIN(J2448,D2449))</f>
        <v>208.71</v>
      </c>
      <c r="K2449" s="19" t="n">
        <f aca="false">ABS(J2449 - I2449)</f>
        <v>21.0456576</v>
      </c>
      <c r="L2449" s="19" t="n">
        <f aca="false">IF(N2449 &lt;&gt; N2448, $H$2, IF(J2449 &lt;&gt; J2448, IF(L2448 &lt; $H$6, L2448 +$H$4, L2448), L2448))</f>
        <v>0.04</v>
      </c>
      <c r="M2449" s="19" t="n">
        <f aca="false">L2449 * K2449</f>
        <v>0.841826303999999</v>
      </c>
      <c r="N2449" s="12" t="n">
        <f aca="false">IF(N2448 = 1, IF(D2449 &gt; I2449, 1, -1), IF(I2449 &gt; C2449, -1, 1))</f>
        <v>1</v>
      </c>
      <c r="O2449" s="12" t="n">
        <f aca="false">IF(N2449 =N2448, O2448 + 1, 1)</f>
        <v>4</v>
      </c>
    </row>
    <row collapsed="false" customFormat="false" customHeight="true" hidden="false" ht="13.3" outlineLevel="0" r="2450">
      <c r="A2450" s="17" t="n">
        <v>40112</v>
      </c>
      <c r="B2450" s="14" t="n">
        <v>203.67</v>
      </c>
      <c r="C2450" s="14" t="n">
        <v>206.75</v>
      </c>
      <c r="D2450" s="14" t="n">
        <v>200.1</v>
      </c>
      <c r="E2450" s="14" t="n">
        <v>202.48</v>
      </c>
      <c r="F2450" s="14" t="n">
        <v>17297800</v>
      </c>
      <c r="G2450" s="14" t="n">
        <v>201.61</v>
      </c>
      <c r="I2450" s="18" t="n">
        <f aca="false">IF(N2449 = 1, IF((I2449 + (N2449 * M2449)) &gt; D2450, MAX(C2450,J2449), I2449 + (N2449 * M2449)), IF((I2449 + (N2449 * M2449)) &lt; C2450, MIN(D2450,J2449), I2449 + (N2449 * M2449)))</f>
        <v>188.506168704</v>
      </c>
      <c r="J2450" s="19" t="n">
        <f aca="false">IF(N2450 = 1, MAX(C2450, J2449), MIN(J2449,D2450))</f>
        <v>208.71</v>
      </c>
      <c r="K2450" s="19" t="n">
        <f aca="false">ABS(J2450 - I2450)</f>
        <v>20.203831296</v>
      </c>
      <c r="L2450" s="19" t="n">
        <f aca="false">IF(N2450 &lt;&gt; N2449, $H$2, IF(J2450 &lt;&gt; J2449, IF(L2449 &lt; $H$6, L2449 +$H$4, L2449), L2449))</f>
        <v>0.04</v>
      </c>
      <c r="M2450" s="19" t="n">
        <f aca="false">L2450 * K2450</f>
        <v>0.808153251839999</v>
      </c>
      <c r="N2450" s="12" t="n">
        <f aca="false">IF(N2449 = 1, IF(D2450 &gt; I2450, 1, -1), IF(I2450 &gt; C2450, -1, 1))</f>
        <v>1</v>
      </c>
      <c r="O2450" s="12" t="n">
        <f aca="false">IF(N2450 =N2449, O2449 + 1, 1)</f>
        <v>5</v>
      </c>
    </row>
    <row collapsed="false" customFormat="false" customHeight="true" hidden="false" ht="13.3" outlineLevel="0" r="2451">
      <c r="A2451" s="17" t="n">
        <v>40113</v>
      </c>
      <c r="B2451" s="14" t="n">
        <v>201.66</v>
      </c>
      <c r="C2451" s="14" t="n">
        <v>202.81</v>
      </c>
      <c r="D2451" s="14" t="n">
        <v>196.45</v>
      </c>
      <c r="E2451" s="14" t="n">
        <v>197.37</v>
      </c>
      <c r="F2451" s="14" t="n">
        <v>27019700</v>
      </c>
      <c r="G2451" s="14" t="n">
        <v>196.53</v>
      </c>
      <c r="I2451" s="18" t="n">
        <f aca="false">IF(N2450 = 1, IF((I2450 + (N2450 * M2450)) &gt; D2451, MAX(C2451,J2450), I2450 + (N2450 * M2450)), IF((I2450 + (N2450 * M2450)) &lt; C2451, MIN(D2451,J2450), I2450 + (N2450 * M2450)))</f>
        <v>189.31432195584</v>
      </c>
      <c r="J2451" s="19" t="n">
        <f aca="false">IF(N2451 = 1, MAX(C2451, J2450), MIN(J2450,D2451))</f>
        <v>208.71</v>
      </c>
      <c r="K2451" s="19" t="n">
        <f aca="false">ABS(J2451 - I2451)</f>
        <v>19.39567804416</v>
      </c>
      <c r="L2451" s="19" t="n">
        <f aca="false">IF(N2451 &lt;&gt; N2450, $H$2, IF(J2451 &lt;&gt; J2450, IF(L2450 &lt; $H$6, L2450 +$H$4, L2450), L2450))</f>
        <v>0.04</v>
      </c>
      <c r="M2451" s="19" t="n">
        <f aca="false">L2451 * K2451</f>
        <v>0.775827121766399</v>
      </c>
      <c r="N2451" s="12" t="n">
        <f aca="false">IF(N2450 = 1, IF(D2451 &gt; I2451, 1, -1), IF(I2451 &gt; C2451, -1, 1))</f>
        <v>1</v>
      </c>
      <c r="O2451" s="12" t="n">
        <f aca="false">IF(N2451 =N2450, O2450 + 1, 1)</f>
        <v>6</v>
      </c>
    </row>
    <row collapsed="false" customFormat="false" customHeight="true" hidden="false" ht="13.3" outlineLevel="0" r="2452">
      <c r="A2452" s="17" t="n">
        <v>40114</v>
      </c>
      <c r="B2452" s="14" t="n">
        <v>197.71</v>
      </c>
      <c r="C2452" s="14" t="n">
        <v>198.02</v>
      </c>
      <c r="D2452" s="14" t="n">
        <v>191.1</v>
      </c>
      <c r="E2452" s="14" t="n">
        <v>192.4</v>
      </c>
      <c r="F2452" s="14" t="n">
        <v>29228100</v>
      </c>
      <c r="G2452" s="14" t="n">
        <v>191.58</v>
      </c>
      <c r="I2452" s="18" t="n">
        <f aca="false">IF(N2451 = 1, IF((I2451 + (N2451 * M2451)) &gt; D2452, MAX(C2452,J2451), I2451 + (N2451 * M2451)), IF((I2451 + (N2451 * M2451)) &lt; C2452, MIN(D2452,J2451), I2451 + (N2451 * M2451)))</f>
        <v>190.090149077606</v>
      </c>
      <c r="J2452" s="19" t="n">
        <f aca="false">IF(N2452 = 1, MAX(C2452, J2451), MIN(J2451,D2452))</f>
        <v>208.71</v>
      </c>
      <c r="K2452" s="19" t="n">
        <f aca="false">ABS(J2452 - I2452)</f>
        <v>18.6198509223936</v>
      </c>
      <c r="L2452" s="19" t="n">
        <f aca="false">IF(N2452 &lt;&gt; N2451, $H$2, IF(J2452 &lt;&gt; J2451, IF(L2451 &lt; $H$6, L2451 +$H$4, L2451), L2451))</f>
        <v>0.04</v>
      </c>
      <c r="M2452" s="19" t="n">
        <f aca="false">L2452 * K2452</f>
        <v>0.744794036895743</v>
      </c>
      <c r="N2452" s="12" t="n">
        <f aca="false">IF(N2451 = 1, IF(D2452 &gt; I2452, 1, -1), IF(I2452 &gt; C2452, -1, 1))</f>
        <v>1</v>
      </c>
      <c r="O2452" s="12" t="n">
        <f aca="false">IF(N2452 =N2451, O2451 + 1, 1)</f>
        <v>7</v>
      </c>
    </row>
    <row collapsed="false" customFormat="false" customHeight="true" hidden="false" ht="13.3" outlineLevel="0" r="2453">
      <c r="A2453" s="17" t="n">
        <v>40115</v>
      </c>
      <c r="B2453" s="14" t="n">
        <v>195</v>
      </c>
      <c r="C2453" s="14" t="n">
        <v>196.81</v>
      </c>
      <c r="D2453" s="14" t="n">
        <v>192.14</v>
      </c>
      <c r="E2453" s="14" t="n">
        <v>196.35</v>
      </c>
      <c r="F2453" s="14" t="n">
        <v>20366800</v>
      </c>
      <c r="G2453" s="14" t="n">
        <v>195.51</v>
      </c>
      <c r="I2453" s="18" t="n">
        <f aca="false">IF(N2452 = 1, IF((I2452 + (N2452 * M2452)) &gt; D2453, MAX(C2453,J2452), I2452 + (N2452 * M2452)), IF((I2452 + (N2452 * M2452)) &lt; C2453, MIN(D2453,J2452), I2452 + (N2452 * M2452)))</f>
        <v>190.834943114502</v>
      </c>
      <c r="J2453" s="19" t="n">
        <f aca="false">IF(N2453 = 1, MAX(C2453, J2452), MIN(J2452,D2453))</f>
        <v>208.71</v>
      </c>
      <c r="K2453" s="19" t="n">
        <f aca="false">ABS(J2453 - I2453)</f>
        <v>17.8750568854978</v>
      </c>
      <c r="L2453" s="19" t="n">
        <f aca="false">IF(N2453 &lt;&gt; N2452, $H$2, IF(J2453 &lt;&gt; J2452, IF(L2452 &lt; $H$6, L2452 +$H$4, L2452), L2452))</f>
        <v>0.04</v>
      </c>
      <c r="M2453" s="19" t="n">
        <f aca="false">L2453 * K2453</f>
        <v>0.715002275419913</v>
      </c>
      <c r="N2453" s="12" t="n">
        <f aca="false">IF(N2452 = 1, IF(D2453 &gt; I2453, 1, -1), IF(I2453 &gt; C2453, -1, 1))</f>
        <v>1</v>
      </c>
      <c r="O2453" s="12" t="n">
        <f aca="false">IF(N2453 =N2452, O2452 + 1, 1)</f>
        <v>8</v>
      </c>
    </row>
    <row collapsed="false" customFormat="false" customHeight="true" hidden="false" ht="13.3" outlineLevel="0" r="2454">
      <c r="A2454" s="17" t="n">
        <v>40116</v>
      </c>
      <c r="B2454" s="14" t="n">
        <v>196.06</v>
      </c>
      <c r="C2454" s="14" t="n">
        <v>196.8</v>
      </c>
      <c r="D2454" s="14" t="n">
        <v>188.17</v>
      </c>
      <c r="E2454" s="14" t="n">
        <v>188.5</v>
      </c>
      <c r="F2454" s="14" t="n">
        <v>25625900</v>
      </c>
      <c r="G2454" s="14" t="n">
        <v>187.69</v>
      </c>
      <c r="I2454" s="18" t="n">
        <f aca="false">IF(N2453 = 1, IF((I2453 + (N2453 * M2453)) &gt; D2454, MAX(C2454,J2453), I2453 + (N2453 * M2453)), IF((I2453 + (N2453 * M2453)) &lt; C2454, MIN(D2454,J2453), I2453 + (N2453 * M2453)))</f>
        <v>208.71</v>
      </c>
      <c r="J2454" s="19" t="n">
        <f aca="false">IF(N2454 = 1, MAX(C2454, J2453), MIN(J2453,D2454))</f>
        <v>188.17</v>
      </c>
      <c r="K2454" s="19" t="n">
        <f aca="false">ABS(J2454 - I2454)</f>
        <v>20.54</v>
      </c>
      <c r="L2454" s="19" t="n">
        <f aca="false">IF(N2454 &lt;&gt; N2453, $H$2, IF(J2454 &lt;&gt; J2453, IF(L2453 &lt; $H$6, L2453 +$H$4, L2453), L2453))</f>
        <v>0.02</v>
      </c>
      <c r="M2454" s="19" t="n">
        <f aca="false">L2454 * K2454</f>
        <v>0.4108</v>
      </c>
      <c r="N2454" s="12" t="n">
        <f aca="false">IF(N2453 = 1, IF(D2454 &gt; I2454, 1, -1), IF(I2454 &gt; C2454, -1, 1))</f>
        <v>-1</v>
      </c>
      <c r="O2454" s="12" t="n">
        <f aca="false">IF(N2454 =N2453, O2453 + 1, 1)</f>
        <v>1</v>
      </c>
    </row>
    <row collapsed="false" customFormat="false" customHeight="true" hidden="false" ht="13.3" outlineLevel="0" r="2455">
      <c r="A2455" s="17" t="n">
        <v>40119</v>
      </c>
      <c r="B2455" s="14" t="n">
        <v>189.8</v>
      </c>
      <c r="C2455" s="14" t="n">
        <v>192.88</v>
      </c>
      <c r="D2455" s="14" t="n">
        <v>185.57</v>
      </c>
      <c r="E2455" s="14" t="n">
        <v>189.31</v>
      </c>
      <c r="F2455" s="14" t="n">
        <v>24249400</v>
      </c>
      <c r="G2455" s="14" t="n">
        <v>188.5</v>
      </c>
      <c r="I2455" s="18" t="n">
        <f aca="false">IF(N2454 = 1, IF((I2454 + (N2454 * M2454)) &gt; D2455, MAX(C2455,J2454), I2454 + (N2454 * M2454)), IF((I2454 + (N2454 * M2454)) &lt; C2455, MIN(D2455,J2454), I2454 + (N2454 * M2454)))</f>
        <v>208.2992</v>
      </c>
      <c r="J2455" s="19" t="n">
        <f aca="false">IF(N2455 = 1, MAX(C2455, J2454), MIN(J2454,D2455))</f>
        <v>185.57</v>
      </c>
      <c r="K2455" s="19" t="n">
        <f aca="false">ABS(J2455 - I2455)</f>
        <v>22.7292</v>
      </c>
      <c r="L2455" s="19" t="n">
        <f aca="false">IF(N2455 &lt;&gt; N2454, $H$2, IF(J2455 &lt;&gt; J2454, IF(L2454 &lt; $H$6, L2454 +$H$4, L2454), L2454))</f>
        <v>0.04</v>
      </c>
      <c r="M2455" s="19" t="n">
        <f aca="false">L2455 * K2455</f>
        <v>0.909168000000001</v>
      </c>
      <c r="N2455" s="12" t="n">
        <f aca="false">IF(N2454 = 1, IF(D2455 &gt; I2455, 1, -1), IF(I2455 &gt; C2455, -1, 1))</f>
        <v>-1</v>
      </c>
      <c r="O2455" s="12" t="n">
        <f aca="false">IF(N2455 =N2454, O2454 + 1, 1)</f>
        <v>2</v>
      </c>
    </row>
    <row collapsed="false" customFormat="false" customHeight="true" hidden="false" ht="13.3" outlineLevel="0" r="2456">
      <c r="A2456" s="17" t="n">
        <v>40120</v>
      </c>
      <c r="B2456" s="14" t="n">
        <v>187.85</v>
      </c>
      <c r="C2456" s="14" t="n">
        <v>189.52</v>
      </c>
      <c r="D2456" s="14" t="n">
        <v>185.92</v>
      </c>
      <c r="E2456" s="14" t="n">
        <v>188.75</v>
      </c>
      <c r="F2456" s="14" t="n">
        <v>18662200</v>
      </c>
      <c r="G2456" s="14" t="n">
        <v>187.94</v>
      </c>
      <c r="I2456" s="18" t="n">
        <f aca="false">IF(N2455 = 1, IF((I2455 + (N2455 * M2455)) &gt; D2456, MAX(C2456,J2455), I2455 + (N2455 * M2455)), IF((I2455 + (N2455 * M2455)) &lt; C2456, MIN(D2456,J2455), I2455 + (N2455 * M2455)))</f>
        <v>207.390032</v>
      </c>
      <c r="J2456" s="19" t="n">
        <f aca="false">IF(N2456 = 1, MAX(C2456, J2455), MIN(J2455,D2456))</f>
        <v>185.57</v>
      </c>
      <c r="K2456" s="19" t="n">
        <f aca="false">ABS(J2456 - I2456)</f>
        <v>21.820032</v>
      </c>
      <c r="L2456" s="19" t="n">
        <f aca="false">IF(N2456 &lt;&gt; N2455, $H$2, IF(J2456 &lt;&gt; J2455, IF(L2455 &lt; $H$6, L2455 +$H$4, L2455), L2455))</f>
        <v>0.04</v>
      </c>
      <c r="M2456" s="19" t="n">
        <f aca="false">L2456 * K2456</f>
        <v>0.872801280000001</v>
      </c>
      <c r="N2456" s="12" t="n">
        <f aca="false">IF(N2455 = 1, IF(D2456 &gt; I2456, 1, -1), IF(I2456 &gt; C2456, -1, 1))</f>
        <v>-1</v>
      </c>
      <c r="O2456" s="12" t="n">
        <f aca="false">IF(N2456 =N2455, O2455 + 1, 1)</f>
        <v>3</v>
      </c>
    </row>
    <row collapsed="false" customFormat="false" customHeight="true" hidden="false" ht="13.3" outlineLevel="0" r="2457">
      <c r="A2457" s="17" t="n">
        <v>40121</v>
      </c>
      <c r="B2457" s="14" t="n">
        <v>190.73</v>
      </c>
      <c r="C2457" s="14" t="n">
        <v>193.85</v>
      </c>
      <c r="D2457" s="14" t="n">
        <v>190.23</v>
      </c>
      <c r="E2457" s="14" t="n">
        <v>190.81</v>
      </c>
      <c r="F2457" s="14" t="n">
        <v>17411800</v>
      </c>
      <c r="G2457" s="14" t="n">
        <v>189.99</v>
      </c>
      <c r="I2457" s="18" t="n">
        <f aca="false">IF(N2456 = 1, IF((I2456 + (N2456 * M2456)) &gt; D2457, MAX(C2457,J2456), I2456 + (N2456 * M2456)), IF((I2456 + (N2456 * M2456)) &lt; C2457, MIN(D2457,J2456), I2456 + (N2456 * M2456)))</f>
        <v>206.51723072</v>
      </c>
      <c r="J2457" s="19" t="n">
        <f aca="false">IF(N2457 = 1, MAX(C2457, J2456), MIN(J2456,D2457))</f>
        <v>185.57</v>
      </c>
      <c r="K2457" s="19" t="n">
        <f aca="false">ABS(J2457 - I2457)</f>
        <v>20.94723072</v>
      </c>
      <c r="L2457" s="19" t="n">
        <f aca="false">IF(N2457 &lt;&gt; N2456, $H$2, IF(J2457 &lt;&gt; J2456, IF(L2456 &lt; $H$6, L2456 +$H$4, L2456), L2456))</f>
        <v>0.04</v>
      </c>
      <c r="M2457" s="19" t="n">
        <f aca="false">L2457 * K2457</f>
        <v>0.837889228800001</v>
      </c>
      <c r="N2457" s="12" t="n">
        <f aca="false">IF(N2456 = 1, IF(D2457 &gt; I2457, 1, -1), IF(I2457 &gt; C2457, -1, 1))</f>
        <v>-1</v>
      </c>
      <c r="O2457" s="12" t="n">
        <f aca="false">IF(N2457 =N2456, O2456 + 1, 1)</f>
        <v>4</v>
      </c>
    </row>
    <row collapsed="false" customFormat="false" customHeight="true" hidden="false" ht="13.3" outlineLevel="0" r="2458">
      <c r="A2458" s="17" t="n">
        <v>40122</v>
      </c>
      <c r="B2458" s="14" t="n">
        <v>192.4</v>
      </c>
      <c r="C2458" s="14" t="n">
        <v>195</v>
      </c>
      <c r="D2458" s="14" t="n">
        <v>191.82</v>
      </c>
      <c r="E2458" s="14" t="n">
        <v>194.03</v>
      </c>
      <c r="F2458" s="14" t="n">
        <v>13742900</v>
      </c>
      <c r="G2458" s="14" t="n">
        <v>193.2</v>
      </c>
      <c r="I2458" s="18" t="n">
        <f aca="false">IF(N2457 = 1, IF((I2457 + (N2457 * M2457)) &gt; D2458, MAX(C2458,J2457), I2457 + (N2457 * M2457)), IF((I2457 + (N2457 * M2457)) &lt; C2458, MIN(D2458,J2457), I2457 + (N2457 * M2457)))</f>
        <v>205.6793414912</v>
      </c>
      <c r="J2458" s="19" t="n">
        <f aca="false">IF(N2458 = 1, MAX(C2458, J2457), MIN(J2457,D2458))</f>
        <v>185.57</v>
      </c>
      <c r="K2458" s="19" t="n">
        <f aca="false">ABS(J2458 - I2458)</f>
        <v>20.1093414912</v>
      </c>
      <c r="L2458" s="19" t="n">
        <f aca="false">IF(N2458 &lt;&gt; N2457, $H$2, IF(J2458 &lt;&gt; J2457, IF(L2457 &lt; $H$6, L2457 +$H$4, L2457), L2457))</f>
        <v>0.04</v>
      </c>
      <c r="M2458" s="19" t="n">
        <f aca="false">L2458 * K2458</f>
        <v>0.804373659648001</v>
      </c>
      <c r="N2458" s="12" t="n">
        <f aca="false">IF(N2457 = 1, IF(D2458 &gt; I2458, 1, -1), IF(I2458 &gt; C2458, -1, 1))</f>
        <v>-1</v>
      </c>
      <c r="O2458" s="12" t="n">
        <f aca="false">IF(N2458 =N2457, O2457 + 1, 1)</f>
        <v>5</v>
      </c>
    </row>
    <row collapsed="false" customFormat="false" customHeight="true" hidden="false" ht="13.3" outlineLevel="0" r="2459">
      <c r="A2459" s="17" t="n">
        <v>40123</v>
      </c>
      <c r="B2459" s="14" t="n">
        <v>192.51</v>
      </c>
      <c r="C2459" s="14" t="n">
        <v>195.19</v>
      </c>
      <c r="D2459" s="14" t="n">
        <v>192.4</v>
      </c>
      <c r="E2459" s="14" t="n">
        <v>194.34</v>
      </c>
      <c r="F2459" s="14" t="n">
        <v>10539200</v>
      </c>
      <c r="G2459" s="14" t="n">
        <v>193.51</v>
      </c>
      <c r="I2459" s="18" t="n">
        <f aca="false">IF(N2458 = 1, IF((I2458 + (N2458 * M2458)) &gt; D2459, MAX(C2459,J2458), I2458 + (N2458 * M2458)), IF((I2458 + (N2458 * M2458)) &lt; C2459, MIN(D2459,J2458), I2458 + (N2458 * M2458)))</f>
        <v>204.874967831552</v>
      </c>
      <c r="J2459" s="19" t="n">
        <f aca="false">IF(N2459 = 1, MAX(C2459, J2458), MIN(J2458,D2459))</f>
        <v>185.57</v>
      </c>
      <c r="K2459" s="19" t="n">
        <f aca="false">ABS(J2459 - I2459)</f>
        <v>19.304967831552</v>
      </c>
      <c r="L2459" s="19" t="n">
        <f aca="false">IF(N2459 &lt;&gt; N2458, $H$2, IF(J2459 &lt;&gt; J2458, IF(L2458 &lt; $H$6, L2458 +$H$4, L2458), L2458))</f>
        <v>0.04</v>
      </c>
      <c r="M2459" s="19" t="n">
        <f aca="false">L2459 * K2459</f>
        <v>0.77219871326208</v>
      </c>
      <c r="N2459" s="12" t="n">
        <f aca="false">IF(N2458 = 1, IF(D2459 &gt; I2459, 1, -1), IF(I2459 &gt; C2459, -1, 1))</f>
        <v>-1</v>
      </c>
      <c r="O2459" s="12" t="n">
        <f aca="false">IF(N2459 =N2458, O2458 + 1, 1)</f>
        <v>6</v>
      </c>
    </row>
    <row collapsed="false" customFormat="false" customHeight="true" hidden="false" ht="13.3" outlineLevel="0" r="2460">
      <c r="A2460" s="17" t="n">
        <v>40126</v>
      </c>
      <c r="B2460" s="14" t="n">
        <v>196.94</v>
      </c>
      <c r="C2460" s="14" t="n">
        <v>201.9</v>
      </c>
      <c r="D2460" s="14" t="n">
        <v>196.26</v>
      </c>
      <c r="E2460" s="14" t="n">
        <v>201.46</v>
      </c>
      <c r="F2460" s="14" t="n">
        <v>18887700</v>
      </c>
      <c r="G2460" s="14" t="n">
        <v>200.6</v>
      </c>
      <c r="I2460" s="18" t="n">
        <f aca="false">IF(N2459 = 1, IF((I2459 + (N2459 * M2459)) &gt; D2460, MAX(C2460,J2459), I2459 + (N2459 * M2459)), IF((I2459 + (N2459 * M2459)) &lt; C2460, MIN(D2460,J2459), I2459 + (N2459 * M2459)))</f>
        <v>204.10276911829</v>
      </c>
      <c r="J2460" s="19" t="n">
        <f aca="false">IF(N2460 = 1, MAX(C2460, J2459), MIN(J2459,D2460))</f>
        <v>185.57</v>
      </c>
      <c r="K2460" s="19" t="n">
        <f aca="false">ABS(J2460 - I2460)</f>
        <v>18.5327691182899</v>
      </c>
      <c r="L2460" s="19" t="n">
        <f aca="false">IF(N2460 &lt;&gt; N2459, $H$2, IF(J2460 &lt;&gt; J2459, IF(L2459 &lt; $H$6, L2459 +$H$4, L2459), L2459))</f>
        <v>0.04</v>
      </c>
      <c r="M2460" s="19" t="n">
        <f aca="false">L2460 * K2460</f>
        <v>0.741310764731597</v>
      </c>
      <c r="N2460" s="12" t="n">
        <f aca="false">IF(N2459 = 1, IF(D2460 &gt; I2460, 1, -1), IF(I2460 &gt; C2460, -1, 1))</f>
        <v>-1</v>
      </c>
      <c r="O2460" s="12" t="n">
        <f aca="false">IF(N2460 =N2459, O2459 + 1, 1)</f>
        <v>7</v>
      </c>
    </row>
    <row collapsed="false" customFormat="false" customHeight="true" hidden="false" ht="13.3" outlineLevel="0" r="2461">
      <c r="A2461" s="17" t="n">
        <v>40127</v>
      </c>
      <c r="B2461" s="14" t="n">
        <v>201.02</v>
      </c>
      <c r="C2461" s="14" t="n">
        <v>204.98</v>
      </c>
      <c r="D2461" s="14" t="n">
        <v>201.01</v>
      </c>
      <c r="E2461" s="14" t="n">
        <v>202.98</v>
      </c>
      <c r="F2461" s="14" t="n">
        <v>14328400</v>
      </c>
      <c r="G2461" s="14" t="n">
        <v>202.11</v>
      </c>
      <c r="I2461" s="18" t="n">
        <f aca="false">IF(N2460 = 1, IF((I2460 + (N2460 * M2460)) &gt; D2461, MAX(C2461,J2460), I2460 + (N2460 * M2460)), IF((I2460 + (N2460 * M2460)) &lt; C2461, MIN(D2461,J2460), I2460 + (N2460 * M2460)))</f>
        <v>185.57</v>
      </c>
      <c r="J2461" s="19" t="n">
        <f aca="false">IF(N2461 = 1, MAX(C2461, J2460), MIN(J2460,D2461))</f>
        <v>204.98</v>
      </c>
      <c r="K2461" s="19" t="n">
        <f aca="false">ABS(J2461 - I2461)</f>
        <v>19.41</v>
      </c>
      <c r="L2461" s="19" t="n">
        <f aca="false">IF(N2461 &lt;&gt; N2460, $H$2, IF(J2461 &lt;&gt; J2460, IF(L2460 &lt; $H$6, L2460 +$H$4, L2460), L2460))</f>
        <v>0.02</v>
      </c>
      <c r="M2461" s="19" t="n">
        <f aca="false">L2461 * K2461</f>
        <v>0.3882</v>
      </c>
      <c r="N2461" s="12" t="n">
        <f aca="false">IF(N2460 = 1, IF(D2461 &gt; I2461, 1, -1), IF(I2461 &gt; C2461, -1, 1))</f>
        <v>1</v>
      </c>
      <c r="O2461" s="12" t="n">
        <f aca="false">IF(N2461 =N2460, O2460 + 1, 1)</f>
        <v>1</v>
      </c>
    </row>
    <row collapsed="false" customFormat="false" customHeight="true" hidden="false" ht="13.3" outlineLevel="0" r="2462">
      <c r="A2462" s="17" t="n">
        <v>40128</v>
      </c>
      <c r="B2462" s="14" t="n">
        <v>204.56</v>
      </c>
      <c r="C2462" s="14" t="n">
        <v>205</v>
      </c>
      <c r="D2462" s="14" t="n">
        <v>201.83</v>
      </c>
      <c r="E2462" s="14" t="n">
        <v>203.25</v>
      </c>
      <c r="F2462" s="14" t="n">
        <v>15852500</v>
      </c>
      <c r="G2462" s="14" t="n">
        <v>202.38</v>
      </c>
      <c r="I2462" s="18" t="n">
        <f aca="false">IF(N2461 = 1, IF((I2461 + (N2461 * M2461)) &gt; D2462, MAX(C2462,J2461), I2461 + (N2461 * M2461)), IF((I2461 + (N2461 * M2461)) &lt; C2462, MIN(D2462,J2461), I2461 + (N2461 * M2461)))</f>
        <v>185.9582</v>
      </c>
      <c r="J2462" s="19" t="n">
        <f aca="false">IF(N2462 = 1, MAX(C2462, J2461), MIN(J2461,D2462))</f>
        <v>205</v>
      </c>
      <c r="K2462" s="19" t="n">
        <f aca="false">ABS(J2462 - I2462)</f>
        <v>19.0418</v>
      </c>
      <c r="L2462" s="19" t="n">
        <f aca="false">IF(N2462 &lt;&gt; N2461, $H$2, IF(J2462 &lt;&gt; J2461, IF(L2461 &lt; $H$6, L2461 +$H$4, L2461), L2461))</f>
        <v>0.04</v>
      </c>
      <c r="M2462" s="19" t="n">
        <f aca="false">L2462 * K2462</f>
        <v>0.761672</v>
      </c>
      <c r="N2462" s="12" t="n">
        <f aca="false">IF(N2461 = 1, IF(D2462 &gt; I2462, 1, -1), IF(I2462 &gt; C2462, -1, 1))</f>
        <v>1</v>
      </c>
      <c r="O2462" s="12" t="n">
        <f aca="false">IF(N2462 =N2461, O2461 + 1, 1)</f>
        <v>2</v>
      </c>
    </row>
    <row collapsed="false" customFormat="false" customHeight="true" hidden="false" ht="13.3" outlineLevel="0" r="2463">
      <c r="A2463" s="17" t="n">
        <v>40129</v>
      </c>
      <c r="B2463" s="14" t="n">
        <v>203.14</v>
      </c>
      <c r="C2463" s="14" t="n">
        <v>204.87</v>
      </c>
      <c r="D2463" s="14" t="n">
        <v>201.43</v>
      </c>
      <c r="E2463" s="14" t="n">
        <v>201.99</v>
      </c>
      <c r="F2463" s="14" t="n">
        <v>12990400</v>
      </c>
      <c r="G2463" s="14" t="n">
        <v>201.13</v>
      </c>
      <c r="I2463" s="18" t="n">
        <f aca="false">IF(N2462 = 1, IF((I2462 + (N2462 * M2462)) &gt; D2463, MAX(C2463,J2462), I2462 + (N2462 * M2462)), IF((I2462 + (N2462 * M2462)) &lt; C2463, MIN(D2463,J2462), I2462 + (N2462 * M2462)))</f>
        <v>186.719872</v>
      </c>
      <c r="J2463" s="19" t="n">
        <f aca="false">IF(N2463 = 1, MAX(C2463, J2462), MIN(J2462,D2463))</f>
        <v>205</v>
      </c>
      <c r="K2463" s="19" t="n">
        <f aca="false">ABS(J2463 - I2463)</f>
        <v>18.280128</v>
      </c>
      <c r="L2463" s="19" t="n">
        <f aca="false">IF(N2463 &lt;&gt; N2462, $H$2, IF(J2463 &lt;&gt; J2462, IF(L2462 &lt; $H$6, L2462 +$H$4, L2462), L2462))</f>
        <v>0.04</v>
      </c>
      <c r="M2463" s="19" t="n">
        <f aca="false">L2463 * K2463</f>
        <v>0.73120512</v>
      </c>
      <c r="N2463" s="12" t="n">
        <f aca="false">IF(N2462 = 1, IF(D2463 &gt; I2463, 1, -1), IF(I2463 &gt; C2463, -1, 1))</f>
        <v>1</v>
      </c>
      <c r="O2463" s="12" t="n">
        <f aca="false">IF(N2463 =N2462, O2462 + 1, 1)</f>
        <v>3</v>
      </c>
    </row>
    <row collapsed="false" customFormat="false" customHeight="true" hidden="false" ht="13.3" outlineLevel="0" r="2464">
      <c r="A2464" s="17" t="n">
        <v>40130</v>
      </c>
      <c r="B2464" s="14" t="n">
        <v>202.87</v>
      </c>
      <c r="C2464" s="14" t="n">
        <v>204.83</v>
      </c>
      <c r="D2464" s="14" t="n">
        <v>202.07</v>
      </c>
      <c r="E2464" s="14" t="n">
        <v>204.45</v>
      </c>
      <c r="F2464" s="14" t="n">
        <v>12258600</v>
      </c>
      <c r="G2464" s="14" t="n">
        <v>203.58</v>
      </c>
      <c r="I2464" s="18" t="n">
        <f aca="false">IF(N2463 = 1, IF((I2463 + (N2463 * M2463)) &gt; D2464, MAX(C2464,J2463), I2463 + (N2463 * M2463)), IF((I2463 + (N2463 * M2463)) &lt; C2464, MIN(D2464,J2463), I2463 + (N2463 * M2463)))</f>
        <v>187.45107712</v>
      </c>
      <c r="J2464" s="19" t="n">
        <f aca="false">IF(N2464 = 1, MAX(C2464, J2463), MIN(J2463,D2464))</f>
        <v>205</v>
      </c>
      <c r="K2464" s="19" t="n">
        <f aca="false">ABS(J2464 - I2464)</f>
        <v>17.54892288</v>
      </c>
      <c r="L2464" s="19" t="n">
        <f aca="false">IF(N2464 &lt;&gt; N2463, $H$2, IF(J2464 &lt;&gt; J2463, IF(L2463 &lt; $H$6, L2463 +$H$4, L2463), L2463))</f>
        <v>0.04</v>
      </c>
      <c r="M2464" s="19" t="n">
        <f aca="false">L2464 * K2464</f>
        <v>0.7019569152</v>
      </c>
      <c r="N2464" s="12" t="n">
        <f aca="false">IF(N2463 = 1, IF(D2464 &gt; I2464, 1, -1), IF(I2464 &gt; C2464, -1, 1))</f>
        <v>1</v>
      </c>
      <c r="O2464" s="12" t="n">
        <f aca="false">IF(N2464 =N2463, O2463 + 1, 1)</f>
        <v>4</v>
      </c>
    </row>
    <row collapsed="false" customFormat="false" customHeight="true" hidden="false" ht="13.3" outlineLevel="0" r="2465">
      <c r="A2465" s="17" t="n">
        <v>40133</v>
      </c>
      <c r="B2465" s="14" t="n">
        <v>205.48</v>
      </c>
      <c r="C2465" s="14" t="n">
        <v>208</v>
      </c>
      <c r="D2465" s="14" t="n">
        <v>205.01</v>
      </c>
      <c r="E2465" s="14" t="n">
        <v>206.63</v>
      </c>
      <c r="F2465" s="14" t="n">
        <v>17328800</v>
      </c>
      <c r="G2465" s="14" t="n">
        <v>205.75</v>
      </c>
      <c r="I2465" s="18" t="n">
        <f aca="false">IF(N2464 = 1, IF((I2464 + (N2464 * M2464)) &gt; D2465, MAX(C2465,J2464), I2464 + (N2464 * M2464)), IF((I2464 + (N2464 * M2464)) &lt; C2465, MIN(D2465,J2464), I2464 + (N2464 * M2464)))</f>
        <v>188.1530340352</v>
      </c>
      <c r="J2465" s="19" t="n">
        <f aca="false">IF(N2465 = 1, MAX(C2465, J2464), MIN(J2464,D2465))</f>
        <v>208</v>
      </c>
      <c r="K2465" s="19" t="n">
        <f aca="false">ABS(J2465 - I2465)</f>
        <v>19.8469659648</v>
      </c>
      <c r="L2465" s="19" t="n">
        <f aca="false">IF(N2465 &lt;&gt; N2464, $H$2, IF(J2465 &lt;&gt; J2464, IF(L2464 &lt; $H$6, L2464 +$H$4, L2464), L2464))</f>
        <v>0.06</v>
      </c>
      <c r="M2465" s="19" t="n">
        <f aca="false">L2465 * K2465</f>
        <v>1.190817957888</v>
      </c>
      <c r="N2465" s="12" t="n">
        <f aca="false">IF(N2464 = 1, IF(D2465 &gt; I2465, 1, -1), IF(I2465 &gt; C2465, -1, 1))</f>
        <v>1</v>
      </c>
      <c r="O2465" s="12" t="n">
        <f aca="false">IF(N2465 =N2464, O2464 + 1, 1)</f>
        <v>5</v>
      </c>
    </row>
    <row collapsed="false" customFormat="false" customHeight="true" hidden="false" ht="13.3" outlineLevel="0" r="2466">
      <c r="A2466" s="17" t="n">
        <v>40134</v>
      </c>
      <c r="B2466" s="14" t="n">
        <v>206.08</v>
      </c>
      <c r="C2466" s="14" t="n">
        <v>207.44</v>
      </c>
      <c r="D2466" s="14" t="n">
        <v>205</v>
      </c>
      <c r="E2466" s="14" t="n">
        <v>207</v>
      </c>
      <c r="F2466" s="14" t="n">
        <v>14161200</v>
      </c>
      <c r="G2466" s="14" t="n">
        <v>206.12</v>
      </c>
      <c r="I2466" s="18" t="n">
        <f aca="false">IF(N2465 = 1, IF((I2465 + (N2465 * M2465)) &gt; D2466, MAX(C2466,J2465), I2465 + (N2465 * M2465)), IF((I2465 + (N2465 * M2465)) &lt; C2466, MIN(D2466,J2465), I2465 + (N2465 * M2465)))</f>
        <v>189.343851993088</v>
      </c>
      <c r="J2466" s="19" t="n">
        <f aca="false">IF(N2466 = 1, MAX(C2466, J2465), MIN(J2465,D2466))</f>
        <v>208</v>
      </c>
      <c r="K2466" s="19" t="n">
        <f aca="false">ABS(J2466 - I2466)</f>
        <v>18.656148006912</v>
      </c>
      <c r="L2466" s="19" t="n">
        <f aca="false">IF(N2466 &lt;&gt; N2465, $H$2, IF(J2466 &lt;&gt; J2465, IF(L2465 &lt; $H$6, L2465 +$H$4, L2465), L2465))</f>
        <v>0.06</v>
      </c>
      <c r="M2466" s="19" t="n">
        <f aca="false">L2466 * K2466</f>
        <v>1.11936888041472</v>
      </c>
      <c r="N2466" s="12" t="n">
        <f aca="false">IF(N2465 = 1, IF(D2466 &gt; I2466, 1, -1), IF(I2466 &gt; C2466, -1, 1))</f>
        <v>1</v>
      </c>
      <c r="O2466" s="12" t="n">
        <f aca="false">IF(N2466 =N2465, O2465 + 1, 1)</f>
        <v>6</v>
      </c>
    </row>
    <row collapsed="false" customFormat="false" customHeight="true" hidden="false" ht="13.3" outlineLevel="0" r="2467">
      <c r="A2467" s="17" t="n">
        <v>40135</v>
      </c>
      <c r="B2467" s="14" t="n">
        <v>206.54</v>
      </c>
      <c r="C2467" s="14" t="n">
        <v>207</v>
      </c>
      <c r="D2467" s="14" t="n">
        <v>204</v>
      </c>
      <c r="E2467" s="14" t="n">
        <v>205.96</v>
      </c>
      <c r="F2467" s="14" t="n">
        <v>13368600</v>
      </c>
      <c r="G2467" s="14" t="n">
        <v>205.08</v>
      </c>
      <c r="I2467" s="18" t="n">
        <f aca="false">IF(N2466 = 1, IF((I2466 + (N2466 * M2466)) &gt; D2467, MAX(C2467,J2466), I2466 + (N2466 * M2466)), IF((I2466 + (N2466 * M2466)) &lt; C2467, MIN(D2467,J2466), I2466 + (N2466 * M2466)))</f>
        <v>190.463220873503</v>
      </c>
      <c r="J2467" s="19" t="n">
        <f aca="false">IF(N2467 = 1, MAX(C2467, J2466), MIN(J2466,D2467))</f>
        <v>208</v>
      </c>
      <c r="K2467" s="19" t="n">
        <f aca="false">ABS(J2467 - I2467)</f>
        <v>17.5367791264973</v>
      </c>
      <c r="L2467" s="19" t="n">
        <f aca="false">IF(N2467 &lt;&gt; N2466, $H$2, IF(J2467 &lt;&gt; J2466, IF(L2466 &lt; $H$6, L2466 +$H$4, L2466), L2466))</f>
        <v>0.06</v>
      </c>
      <c r="M2467" s="19" t="n">
        <f aca="false">L2467 * K2467</f>
        <v>1.05220674758984</v>
      </c>
      <c r="N2467" s="12" t="n">
        <f aca="false">IF(N2466 = 1, IF(D2467 &gt; I2467, 1, -1), IF(I2467 &gt; C2467, -1, 1))</f>
        <v>1</v>
      </c>
      <c r="O2467" s="12" t="n">
        <f aca="false">IF(N2467 =N2466, O2466 + 1, 1)</f>
        <v>7</v>
      </c>
    </row>
    <row collapsed="false" customFormat="false" customHeight="true" hidden="false" ht="13.3" outlineLevel="0" r="2468">
      <c r="A2468" s="17" t="n">
        <v>40136</v>
      </c>
      <c r="B2468" s="14" t="n">
        <v>204.61</v>
      </c>
      <c r="C2468" s="14" t="n">
        <v>204.61</v>
      </c>
      <c r="D2468" s="14" t="n">
        <v>199.8</v>
      </c>
      <c r="E2468" s="14" t="n">
        <v>200.51</v>
      </c>
      <c r="F2468" s="14" t="n">
        <v>19368800</v>
      </c>
      <c r="G2468" s="14" t="n">
        <v>199.65</v>
      </c>
      <c r="I2468" s="18" t="n">
        <f aca="false">IF(N2467 = 1, IF((I2467 + (N2467 * M2467)) &gt; D2468, MAX(C2468,J2467), I2467 + (N2467 * M2467)), IF((I2467 + (N2467 * M2467)) &lt; C2468, MIN(D2468,J2467), I2467 + (N2467 * M2467)))</f>
        <v>191.515427621093</v>
      </c>
      <c r="J2468" s="19" t="n">
        <f aca="false">IF(N2468 = 1, MAX(C2468, J2467), MIN(J2467,D2468))</f>
        <v>208</v>
      </c>
      <c r="K2468" s="19" t="n">
        <f aca="false">ABS(J2468 - I2468)</f>
        <v>16.4845723789074</v>
      </c>
      <c r="L2468" s="19" t="n">
        <f aca="false">IF(N2468 &lt;&gt; N2467, $H$2, IF(J2468 &lt;&gt; J2467, IF(L2467 &lt; $H$6, L2467 +$H$4, L2467), L2467))</f>
        <v>0.06</v>
      </c>
      <c r="M2468" s="19" t="n">
        <f aca="false">L2468 * K2468</f>
        <v>0.989074342734447</v>
      </c>
      <c r="N2468" s="12" t="n">
        <f aca="false">IF(N2467 = 1, IF(D2468 &gt; I2468, 1, -1), IF(I2468 &gt; C2468, -1, 1))</f>
        <v>1</v>
      </c>
      <c r="O2468" s="12" t="n">
        <f aca="false">IF(N2468 =N2467, O2467 + 1, 1)</f>
        <v>8</v>
      </c>
    </row>
    <row collapsed="false" customFormat="false" customHeight="true" hidden="false" ht="13.3" outlineLevel="0" r="2469">
      <c r="A2469" s="17" t="n">
        <v>40137</v>
      </c>
      <c r="B2469" s="14" t="n">
        <v>199.15</v>
      </c>
      <c r="C2469" s="14" t="n">
        <v>200.39</v>
      </c>
      <c r="D2469" s="14" t="n">
        <v>197.76</v>
      </c>
      <c r="E2469" s="14" t="n">
        <v>199.92</v>
      </c>
      <c r="F2469" s="14" t="n">
        <v>14523800</v>
      </c>
      <c r="G2469" s="14" t="n">
        <v>199.07</v>
      </c>
      <c r="I2469" s="18" t="n">
        <f aca="false">IF(N2468 = 1, IF((I2468 + (N2468 * M2468)) &gt; D2469, MAX(C2469,J2468), I2468 + (N2468 * M2468)), IF((I2468 + (N2468 * M2468)) &lt; C2469, MIN(D2469,J2468), I2468 + (N2468 * M2468)))</f>
        <v>192.504501963827</v>
      </c>
      <c r="J2469" s="19" t="n">
        <f aca="false">IF(N2469 = 1, MAX(C2469, J2468), MIN(J2468,D2469))</f>
        <v>208</v>
      </c>
      <c r="K2469" s="19" t="n">
        <f aca="false">ABS(J2469 - I2469)</f>
        <v>15.495498036173</v>
      </c>
      <c r="L2469" s="19" t="n">
        <f aca="false">IF(N2469 &lt;&gt; N2468, $H$2, IF(J2469 &lt;&gt; J2468, IF(L2468 &lt; $H$6, L2468 +$H$4, L2468), L2468))</f>
        <v>0.06</v>
      </c>
      <c r="M2469" s="19" t="n">
        <f aca="false">L2469 * K2469</f>
        <v>0.929729882170379</v>
      </c>
      <c r="N2469" s="12" t="n">
        <f aca="false">IF(N2468 = 1, IF(D2469 &gt; I2469, 1, -1), IF(I2469 &gt; C2469, -1, 1))</f>
        <v>1</v>
      </c>
      <c r="O2469" s="12" t="n">
        <f aca="false">IF(N2469 =N2468, O2468 + 1, 1)</f>
        <v>9</v>
      </c>
    </row>
    <row collapsed="false" customFormat="false" customHeight="true" hidden="false" ht="13.3" outlineLevel="0" r="2470">
      <c r="A2470" s="17" t="n">
        <v>40140</v>
      </c>
      <c r="B2470" s="14" t="n">
        <v>203</v>
      </c>
      <c r="C2470" s="14" t="n">
        <v>206</v>
      </c>
      <c r="D2470" s="14" t="n">
        <v>202.95</v>
      </c>
      <c r="E2470" s="14" t="n">
        <v>205.88</v>
      </c>
      <c r="F2470" s="14" t="n">
        <v>16960600</v>
      </c>
      <c r="G2470" s="14" t="n">
        <v>205</v>
      </c>
      <c r="I2470" s="18" t="n">
        <f aca="false">IF(N2469 = 1, IF((I2469 + (N2469 * M2469)) &gt; D2470, MAX(C2470,J2469), I2469 + (N2469 * M2469)), IF((I2469 + (N2469 * M2469)) &lt; C2470, MIN(D2470,J2469), I2469 + (N2469 * M2469)))</f>
        <v>193.434231845997</v>
      </c>
      <c r="J2470" s="19" t="n">
        <f aca="false">IF(N2470 = 1, MAX(C2470, J2469), MIN(J2469,D2470))</f>
        <v>208</v>
      </c>
      <c r="K2470" s="19" t="n">
        <f aca="false">ABS(J2470 - I2470)</f>
        <v>14.5657681540026</v>
      </c>
      <c r="L2470" s="19" t="n">
        <f aca="false">IF(N2470 &lt;&gt; N2469, $H$2, IF(J2470 &lt;&gt; J2469, IF(L2469 &lt; $H$6, L2469 +$H$4, L2469), L2469))</f>
        <v>0.06</v>
      </c>
      <c r="M2470" s="19" t="n">
        <f aca="false">L2470 * K2470</f>
        <v>0.873946089240156</v>
      </c>
      <c r="N2470" s="12" t="n">
        <f aca="false">IF(N2469 = 1, IF(D2470 &gt; I2470, 1, -1), IF(I2470 &gt; C2470, -1, 1))</f>
        <v>1</v>
      </c>
      <c r="O2470" s="12" t="n">
        <f aca="false">IF(N2470 =N2469, O2469 + 1, 1)</f>
        <v>10</v>
      </c>
    </row>
    <row collapsed="false" customFormat="false" customHeight="true" hidden="false" ht="13.3" outlineLevel="0" r="2471">
      <c r="A2471" s="17" t="n">
        <v>40141</v>
      </c>
      <c r="B2471" s="14" t="n">
        <v>205.33</v>
      </c>
      <c r="C2471" s="14" t="n">
        <v>205.88</v>
      </c>
      <c r="D2471" s="14" t="n">
        <v>202.9</v>
      </c>
      <c r="E2471" s="14" t="n">
        <v>204.44</v>
      </c>
      <c r="F2471" s="14" t="n">
        <v>11372800</v>
      </c>
      <c r="G2471" s="14" t="n">
        <v>203.57</v>
      </c>
      <c r="I2471" s="18" t="n">
        <f aca="false">IF(N2470 = 1, IF((I2470 + (N2470 * M2470)) &gt; D2471, MAX(C2471,J2470), I2470 + (N2470 * M2470)), IF((I2470 + (N2470 * M2470)) &lt; C2471, MIN(D2471,J2470), I2470 + (N2470 * M2470)))</f>
        <v>194.308177935238</v>
      </c>
      <c r="J2471" s="19" t="n">
        <f aca="false">IF(N2471 = 1, MAX(C2471, J2470), MIN(J2470,D2471))</f>
        <v>208</v>
      </c>
      <c r="K2471" s="19" t="n">
        <f aca="false">ABS(J2471 - I2471)</f>
        <v>13.6918220647624</v>
      </c>
      <c r="L2471" s="19" t="n">
        <f aca="false">IF(N2471 &lt;&gt; N2470, $H$2, IF(J2471 &lt;&gt; J2470, IF(L2470 &lt; $H$6, L2470 +$H$4, L2470), L2470))</f>
        <v>0.06</v>
      </c>
      <c r="M2471" s="19" t="n">
        <f aca="false">L2471 * K2471</f>
        <v>0.821509323885747</v>
      </c>
      <c r="N2471" s="12" t="n">
        <f aca="false">IF(N2470 = 1, IF(D2471 &gt; I2471, 1, -1), IF(I2471 &gt; C2471, -1, 1))</f>
        <v>1</v>
      </c>
      <c r="O2471" s="12" t="n">
        <f aca="false">IF(N2471 =N2470, O2470 + 1, 1)</f>
        <v>11</v>
      </c>
    </row>
    <row collapsed="false" customFormat="false" customHeight="true" hidden="false" ht="13.3" outlineLevel="0" r="2472">
      <c r="A2472" s="17" t="n">
        <v>40142</v>
      </c>
      <c r="B2472" s="14" t="n">
        <v>205.4</v>
      </c>
      <c r="C2472" s="14" t="n">
        <v>205.65</v>
      </c>
      <c r="D2472" s="14" t="n">
        <v>203.76</v>
      </c>
      <c r="E2472" s="14" t="n">
        <v>204.19</v>
      </c>
      <c r="F2472" s="14" t="n">
        <v>10230500</v>
      </c>
      <c r="G2472" s="14" t="n">
        <v>203.32</v>
      </c>
      <c r="I2472" s="18" t="n">
        <f aca="false">IF(N2471 = 1, IF((I2471 + (N2471 * M2471)) &gt; D2472, MAX(C2472,J2471), I2471 + (N2471 * M2471)), IF((I2471 + (N2471 * M2471)) &lt; C2472, MIN(D2472,J2471), I2471 + (N2471 * M2471)))</f>
        <v>195.129687259123</v>
      </c>
      <c r="J2472" s="19" t="n">
        <f aca="false">IF(N2472 = 1, MAX(C2472, J2471), MIN(J2471,D2472))</f>
        <v>208</v>
      </c>
      <c r="K2472" s="19" t="n">
        <f aca="false">ABS(J2472 - I2472)</f>
        <v>12.8703127408767</v>
      </c>
      <c r="L2472" s="19" t="n">
        <f aca="false">IF(N2472 &lt;&gt; N2471, $H$2, IF(J2472 &lt;&gt; J2471, IF(L2471 &lt; $H$6, L2471 +$H$4, L2471), L2471))</f>
        <v>0.06</v>
      </c>
      <c r="M2472" s="19" t="n">
        <f aca="false">L2472 * K2472</f>
        <v>0.772218764452602</v>
      </c>
      <c r="N2472" s="12" t="n">
        <f aca="false">IF(N2471 = 1, IF(D2472 &gt; I2472, 1, -1), IF(I2472 &gt; C2472, -1, 1))</f>
        <v>1</v>
      </c>
      <c r="O2472" s="12" t="n">
        <f aca="false">IF(N2472 =N2471, O2471 + 1, 1)</f>
        <v>12</v>
      </c>
    </row>
    <row collapsed="false" customFormat="false" customHeight="true" hidden="false" ht="13.3" outlineLevel="0" r="2473">
      <c r="A2473" s="17" t="n">
        <v>40144</v>
      </c>
      <c r="B2473" s="14" t="n">
        <v>199.22</v>
      </c>
      <c r="C2473" s="14" t="n">
        <v>202.96</v>
      </c>
      <c r="D2473" s="14" t="n">
        <v>198.37</v>
      </c>
      <c r="E2473" s="14" t="n">
        <v>200.59</v>
      </c>
      <c r="F2473" s="14" t="n">
        <v>10544900</v>
      </c>
      <c r="G2473" s="14" t="n">
        <v>199.73</v>
      </c>
      <c r="I2473" s="18" t="n">
        <f aca="false">IF(N2472 = 1, IF((I2472 + (N2472 * M2472)) &gt; D2473, MAX(C2473,J2472), I2472 + (N2472 * M2472)), IF((I2472 + (N2472 * M2472)) &lt; C2473, MIN(D2473,J2472), I2472 + (N2472 * M2472)))</f>
        <v>195.901906023576</v>
      </c>
      <c r="J2473" s="19" t="n">
        <f aca="false">IF(N2473 = 1, MAX(C2473, J2472), MIN(J2472,D2473))</f>
        <v>208</v>
      </c>
      <c r="K2473" s="19" t="n">
        <f aca="false">ABS(J2473 - I2473)</f>
        <v>12.0980939764241</v>
      </c>
      <c r="L2473" s="19" t="n">
        <f aca="false">IF(N2473 &lt;&gt; N2472, $H$2, IF(J2473 &lt;&gt; J2472, IF(L2472 &lt; $H$6, L2472 +$H$4, L2472), L2472))</f>
        <v>0.06</v>
      </c>
      <c r="M2473" s="19" t="n">
        <f aca="false">L2473 * K2473</f>
        <v>0.725885638585446</v>
      </c>
      <c r="N2473" s="12" t="n">
        <f aca="false">IF(N2472 = 1, IF(D2473 &gt; I2473, 1, -1), IF(I2473 &gt; C2473, -1, 1))</f>
        <v>1</v>
      </c>
      <c r="O2473" s="12" t="n">
        <f aca="false">IF(N2473 =N2472, O2472 + 1, 1)</f>
        <v>13</v>
      </c>
    </row>
    <row collapsed="false" customFormat="false" customHeight="true" hidden="false" ht="13.3" outlineLevel="0" r="2474">
      <c r="A2474" s="17" t="n">
        <v>40147</v>
      </c>
      <c r="B2474" s="14" t="n">
        <v>201.11</v>
      </c>
      <c r="C2474" s="14" t="n">
        <v>201.68</v>
      </c>
      <c r="D2474" s="14" t="n">
        <v>198.77</v>
      </c>
      <c r="E2474" s="14" t="n">
        <v>199.91</v>
      </c>
      <c r="F2474" s="14" t="n">
        <v>15173500</v>
      </c>
      <c r="G2474" s="14" t="n">
        <v>199.06</v>
      </c>
      <c r="I2474" s="18" t="n">
        <f aca="false">IF(N2473 = 1, IF((I2473 + (N2473 * M2473)) &gt; D2474, MAX(C2474,J2473), I2473 + (N2473 * M2473)), IF((I2473 + (N2473 * M2473)) &lt; C2474, MIN(D2474,J2473), I2473 + (N2473 * M2473)))</f>
        <v>196.627791662161</v>
      </c>
      <c r="J2474" s="19" t="n">
        <f aca="false">IF(N2474 = 1, MAX(C2474, J2473), MIN(J2473,D2474))</f>
        <v>208</v>
      </c>
      <c r="K2474" s="19" t="n">
        <f aca="false">ABS(J2474 - I2474)</f>
        <v>11.3722083378387</v>
      </c>
      <c r="L2474" s="19" t="n">
        <f aca="false">IF(N2474 &lt;&gt; N2473, $H$2, IF(J2474 &lt;&gt; J2473, IF(L2473 &lt; $H$6, L2473 +$H$4, L2473), L2473))</f>
        <v>0.06</v>
      </c>
      <c r="M2474" s="19" t="n">
        <f aca="false">L2474 * K2474</f>
        <v>0.682332500270319</v>
      </c>
      <c r="N2474" s="12" t="n">
        <f aca="false">IF(N2473 = 1, IF(D2474 &gt; I2474, 1, -1), IF(I2474 &gt; C2474, -1, 1))</f>
        <v>1</v>
      </c>
      <c r="O2474" s="12" t="n">
        <f aca="false">IF(N2474 =N2473, O2473 + 1, 1)</f>
        <v>14</v>
      </c>
    </row>
    <row collapsed="false" customFormat="false" customHeight="true" hidden="false" ht="13.3" outlineLevel="0" r="2475">
      <c r="A2475" s="17" t="n">
        <v>40148</v>
      </c>
      <c r="B2475" s="14" t="n">
        <v>202.24</v>
      </c>
      <c r="C2475" s="14" t="n">
        <v>202.77</v>
      </c>
      <c r="D2475" s="14" t="n">
        <v>196.83</v>
      </c>
      <c r="E2475" s="14" t="n">
        <v>196.97</v>
      </c>
      <c r="F2475" s="14" t="n">
        <v>16634400</v>
      </c>
      <c r="G2475" s="14" t="n">
        <v>196.13</v>
      </c>
      <c r="I2475" s="18" t="n">
        <f aca="false">IF(N2474 = 1, IF((I2474 + (N2474 * M2474)) &gt; D2475, MAX(C2475,J2474), I2474 + (N2474 * M2474)), IF((I2474 + (N2474 * M2474)) &lt; C2475, MIN(D2475,J2474), I2474 + (N2474 * M2474)))</f>
        <v>208</v>
      </c>
      <c r="J2475" s="19" t="n">
        <f aca="false">IF(N2475 = 1, MAX(C2475, J2474), MIN(J2474,D2475))</f>
        <v>196.83</v>
      </c>
      <c r="K2475" s="19" t="n">
        <f aca="false">ABS(J2475 - I2475)</f>
        <v>11.17</v>
      </c>
      <c r="L2475" s="19" t="n">
        <f aca="false">IF(N2475 &lt;&gt; N2474, $H$2, IF(J2475 &lt;&gt; J2474, IF(L2474 &lt; $H$6, L2474 +$H$4, L2474), L2474))</f>
        <v>0.02</v>
      </c>
      <c r="M2475" s="19" t="n">
        <f aca="false">L2475 * K2475</f>
        <v>0.2234</v>
      </c>
      <c r="N2475" s="12" t="n">
        <f aca="false">IF(N2474 = 1, IF(D2475 &gt; I2475, 1, -1), IF(I2475 &gt; C2475, -1, 1))</f>
        <v>-1</v>
      </c>
      <c r="O2475" s="12" t="n">
        <f aca="false">IF(N2475 =N2474, O2474 + 1, 1)</f>
        <v>1</v>
      </c>
    </row>
    <row collapsed="false" customFormat="false" customHeight="true" hidden="false" ht="13.3" outlineLevel="0" r="2476">
      <c r="A2476" s="17" t="n">
        <v>40149</v>
      </c>
      <c r="B2476" s="14" t="n">
        <v>198.96</v>
      </c>
      <c r="C2476" s="14" t="n">
        <v>201.42</v>
      </c>
      <c r="D2476" s="14" t="n">
        <v>195.75</v>
      </c>
      <c r="E2476" s="14" t="n">
        <v>196.23</v>
      </c>
      <c r="F2476" s="14" t="n">
        <v>25545000</v>
      </c>
      <c r="G2476" s="14" t="n">
        <v>195.39</v>
      </c>
      <c r="I2476" s="18" t="n">
        <f aca="false">IF(N2475 = 1, IF((I2475 + (N2475 * M2475)) &gt; D2476, MAX(C2476,J2475), I2475 + (N2475 * M2475)), IF((I2475 + (N2475 * M2475)) &lt; C2476, MIN(D2476,J2475), I2475 + (N2475 * M2475)))</f>
        <v>207.7766</v>
      </c>
      <c r="J2476" s="19" t="n">
        <f aca="false">IF(N2476 = 1, MAX(C2476, J2475), MIN(J2475,D2476))</f>
        <v>195.75</v>
      </c>
      <c r="K2476" s="19" t="n">
        <f aca="false">ABS(J2476 - I2476)</f>
        <v>12.0266</v>
      </c>
      <c r="L2476" s="19" t="n">
        <f aca="false">IF(N2476 &lt;&gt; N2475, $H$2, IF(J2476 &lt;&gt; J2475, IF(L2475 &lt; $H$6, L2475 +$H$4, L2475), L2475))</f>
        <v>0.04</v>
      </c>
      <c r="M2476" s="19" t="n">
        <f aca="false">L2476 * K2476</f>
        <v>0.481064</v>
      </c>
      <c r="N2476" s="12" t="n">
        <f aca="false">IF(N2475 = 1, IF(D2476 &gt; I2476, 1, -1), IF(I2476 &gt; C2476, -1, 1))</f>
        <v>-1</v>
      </c>
      <c r="O2476" s="12" t="n">
        <f aca="false">IF(N2476 =N2475, O2475 + 1, 1)</f>
        <v>2</v>
      </c>
    </row>
    <row collapsed="false" customFormat="false" customHeight="true" hidden="false" ht="13.3" outlineLevel="0" r="2477">
      <c r="A2477" s="17" t="n">
        <v>40150</v>
      </c>
      <c r="B2477" s="14" t="n">
        <v>197.42</v>
      </c>
      <c r="C2477" s="14" t="n">
        <v>198.98</v>
      </c>
      <c r="D2477" s="14" t="n">
        <v>196.27</v>
      </c>
      <c r="E2477" s="14" t="n">
        <v>196.48</v>
      </c>
      <c r="F2477" s="14" t="n">
        <v>16025700</v>
      </c>
      <c r="G2477" s="14" t="n">
        <v>195.64</v>
      </c>
      <c r="I2477" s="18" t="n">
        <f aca="false">IF(N2476 = 1, IF((I2476 + (N2476 * M2476)) &gt; D2477, MAX(C2477,J2476), I2476 + (N2476 * M2476)), IF((I2476 + (N2476 * M2476)) &lt; C2477, MIN(D2477,J2476), I2476 + (N2476 * M2476)))</f>
        <v>207.295536</v>
      </c>
      <c r="J2477" s="19" t="n">
        <f aca="false">IF(N2477 = 1, MAX(C2477, J2476), MIN(J2476,D2477))</f>
        <v>195.75</v>
      </c>
      <c r="K2477" s="19" t="n">
        <f aca="false">ABS(J2477 - I2477)</f>
        <v>11.545536</v>
      </c>
      <c r="L2477" s="19" t="n">
        <f aca="false">IF(N2477 &lt;&gt; N2476, $H$2, IF(J2477 &lt;&gt; J2476, IF(L2476 &lt; $H$6, L2476 +$H$4, L2476), L2476))</f>
        <v>0.04</v>
      </c>
      <c r="M2477" s="19" t="n">
        <f aca="false">L2477 * K2477</f>
        <v>0.46182144</v>
      </c>
      <c r="N2477" s="12" t="n">
        <f aca="false">IF(N2476 = 1, IF(D2477 &gt; I2477, 1, -1), IF(I2477 &gt; C2477, -1, 1))</f>
        <v>-1</v>
      </c>
      <c r="O2477" s="12" t="n">
        <f aca="false">IF(N2477 =N2476, O2476 + 1, 1)</f>
        <v>3</v>
      </c>
    </row>
    <row collapsed="false" customFormat="false" customHeight="true" hidden="false" ht="13.3" outlineLevel="0" r="2478">
      <c r="A2478" s="17" t="n">
        <v>40151</v>
      </c>
      <c r="B2478" s="14" t="n">
        <v>199.7</v>
      </c>
      <c r="C2478" s="14" t="n">
        <v>199.88</v>
      </c>
      <c r="D2478" s="14" t="n">
        <v>190.28</v>
      </c>
      <c r="E2478" s="14" t="n">
        <v>193.32</v>
      </c>
      <c r="F2478" s="14" t="n">
        <v>29531600</v>
      </c>
      <c r="G2478" s="14" t="n">
        <v>192.49</v>
      </c>
      <c r="I2478" s="18" t="n">
        <f aca="false">IF(N2477 = 1, IF((I2477 + (N2477 * M2477)) &gt; D2478, MAX(C2478,J2477), I2477 + (N2477 * M2477)), IF((I2477 + (N2477 * M2477)) &lt; C2478, MIN(D2478,J2477), I2477 + (N2477 * M2477)))</f>
        <v>206.83371456</v>
      </c>
      <c r="J2478" s="19" t="n">
        <f aca="false">IF(N2478 = 1, MAX(C2478, J2477), MIN(J2477,D2478))</f>
        <v>190.28</v>
      </c>
      <c r="K2478" s="19" t="n">
        <f aca="false">ABS(J2478 - I2478)</f>
        <v>16.55371456</v>
      </c>
      <c r="L2478" s="19" t="n">
        <f aca="false">IF(N2478 &lt;&gt; N2477, $H$2, IF(J2478 &lt;&gt; J2477, IF(L2477 &lt; $H$6, L2477 +$H$4, L2477), L2477))</f>
        <v>0.06</v>
      </c>
      <c r="M2478" s="19" t="n">
        <f aca="false">L2478 * K2478</f>
        <v>0.9932228736</v>
      </c>
      <c r="N2478" s="12" t="n">
        <f aca="false">IF(N2477 = 1, IF(D2478 &gt; I2478, 1, -1), IF(I2478 &gt; C2478, -1, 1))</f>
        <v>-1</v>
      </c>
      <c r="O2478" s="12" t="n">
        <f aca="false">IF(N2478 =N2477, O2477 + 1, 1)</f>
        <v>4</v>
      </c>
    </row>
    <row collapsed="false" customFormat="false" customHeight="true" hidden="false" ht="13.3" outlineLevel="0" r="2479">
      <c r="A2479" s="17" t="n">
        <v>40154</v>
      </c>
      <c r="B2479" s="14" t="n">
        <v>193.32</v>
      </c>
      <c r="C2479" s="14" t="n">
        <v>193.77</v>
      </c>
      <c r="D2479" s="14" t="n">
        <v>188.68</v>
      </c>
      <c r="E2479" s="14" t="n">
        <v>188.95</v>
      </c>
      <c r="F2479" s="14" t="n">
        <v>25527100</v>
      </c>
      <c r="G2479" s="14" t="n">
        <v>188.14</v>
      </c>
      <c r="I2479" s="18" t="n">
        <f aca="false">IF(N2478 = 1, IF((I2478 + (N2478 * M2478)) &gt; D2479, MAX(C2479,J2478), I2478 + (N2478 * M2478)), IF((I2478 + (N2478 * M2478)) &lt; C2479, MIN(D2479,J2478), I2478 + (N2478 * M2478)))</f>
        <v>205.8404916864</v>
      </c>
      <c r="J2479" s="19" t="n">
        <f aca="false">IF(N2479 = 1, MAX(C2479, J2478), MIN(J2478,D2479))</f>
        <v>188.68</v>
      </c>
      <c r="K2479" s="19" t="n">
        <f aca="false">ABS(J2479 - I2479)</f>
        <v>17.1604916864</v>
      </c>
      <c r="L2479" s="19" t="n">
        <f aca="false">IF(N2479 &lt;&gt; N2478, $H$2, IF(J2479 &lt;&gt; J2478, IF(L2478 &lt; $H$6, L2478 +$H$4, L2478), L2478))</f>
        <v>0.08</v>
      </c>
      <c r="M2479" s="19" t="n">
        <f aca="false">L2479 * K2479</f>
        <v>1.372839334912</v>
      </c>
      <c r="N2479" s="12" t="n">
        <f aca="false">IF(N2478 = 1, IF(D2479 &gt; I2479, 1, -1), IF(I2479 &gt; C2479, -1, 1))</f>
        <v>-1</v>
      </c>
      <c r="O2479" s="12" t="n">
        <f aca="false">IF(N2479 =N2478, O2478 + 1, 1)</f>
        <v>5</v>
      </c>
    </row>
    <row collapsed="false" customFormat="false" customHeight="true" hidden="false" ht="13.3" outlineLevel="0" r="2480">
      <c r="A2480" s="17" t="n">
        <v>40155</v>
      </c>
      <c r="B2480" s="14" t="n">
        <v>189.36</v>
      </c>
      <c r="C2480" s="14" t="n">
        <v>192.35</v>
      </c>
      <c r="D2480" s="14" t="n">
        <v>188.7</v>
      </c>
      <c r="E2480" s="14" t="n">
        <v>189.87</v>
      </c>
      <c r="F2480" s="14" t="n">
        <v>24657100</v>
      </c>
      <c r="G2480" s="14" t="n">
        <v>189.06</v>
      </c>
      <c r="I2480" s="18" t="n">
        <f aca="false">IF(N2479 = 1, IF((I2479 + (N2479 * M2479)) &gt; D2480, MAX(C2480,J2479), I2479 + (N2479 * M2479)), IF((I2479 + (N2479 * M2479)) &lt; C2480, MIN(D2480,J2479), I2479 + (N2479 * M2479)))</f>
        <v>204.467652351488</v>
      </c>
      <c r="J2480" s="19" t="n">
        <f aca="false">IF(N2480 = 1, MAX(C2480, J2479), MIN(J2479,D2480))</f>
        <v>188.68</v>
      </c>
      <c r="K2480" s="19" t="n">
        <f aca="false">ABS(J2480 - I2480)</f>
        <v>15.787652351488</v>
      </c>
      <c r="L2480" s="19" t="n">
        <f aca="false">IF(N2480 &lt;&gt; N2479, $H$2, IF(J2480 &lt;&gt; J2479, IF(L2479 &lt; $H$6, L2479 +$H$4, L2479), L2479))</f>
        <v>0.08</v>
      </c>
      <c r="M2480" s="19" t="n">
        <f aca="false">L2480 * K2480</f>
        <v>1.26301218811904</v>
      </c>
      <c r="N2480" s="12" t="n">
        <f aca="false">IF(N2479 = 1, IF(D2480 &gt; I2480, 1, -1), IF(I2480 &gt; C2480, -1, 1))</f>
        <v>-1</v>
      </c>
      <c r="O2480" s="12" t="n">
        <f aca="false">IF(N2480 =N2479, O2479 + 1, 1)</f>
        <v>6</v>
      </c>
    </row>
    <row collapsed="false" customFormat="false" customHeight="true" hidden="false" ht="13.3" outlineLevel="0" r="2481">
      <c r="A2481" s="17" t="n">
        <v>40156</v>
      </c>
      <c r="B2481" s="14" t="n">
        <v>191.28</v>
      </c>
      <c r="C2481" s="14" t="n">
        <v>198.16</v>
      </c>
      <c r="D2481" s="14" t="n">
        <v>190.31</v>
      </c>
      <c r="E2481" s="14" t="n">
        <v>197.8</v>
      </c>
      <c r="F2481" s="14" t="n">
        <v>24456500</v>
      </c>
      <c r="G2481" s="14" t="n">
        <v>196.95</v>
      </c>
      <c r="I2481" s="18" t="n">
        <f aca="false">IF(N2480 = 1, IF((I2480 + (N2480 * M2480)) &gt; D2481, MAX(C2481,J2480), I2480 + (N2480 * M2480)), IF((I2480 + (N2480 * M2480)) &lt; C2481, MIN(D2481,J2480), I2480 + (N2480 * M2480)))</f>
        <v>203.204640163369</v>
      </c>
      <c r="J2481" s="19" t="n">
        <f aca="false">IF(N2481 = 1, MAX(C2481, J2480), MIN(J2480,D2481))</f>
        <v>188.68</v>
      </c>
      <c r="K2481" s="19" t="n">
        <f aca="false">ABS(J2481 - I2481)</f>
        <v>14.524640163369</v>
      </c>
      <c r="L2481" s="19" t="n">
        <f aca="false">IF(N2481 &lt;&gt; N2480, $H$2, IF(J2481 &lt;&gt; J2480, IF(L2480 &lt; $H$6, L2480 +$H$4, L2480), L2480))</f>
        <v>0.08</v>
      </c>
      <c r="M2481" s="19" t="n">
        <f aca="false">L2481 * K2481</f>
        <v>1.16197121306952</v>
      </c>
      <c r="N2481" s="12" t="n">
        <f aca="false">IF(N2480 = 1, IF(D2481 &gt; I2481, 1, -1), IF(I2481 &gt; C2481, -1, 1))</f>
        <v>-1</v>
      </c>
      <c r="O2481" s="12" t="n">
        <f aca="false">IF(N2481 =N2480, O2480 + 1, 1)</f>
        <v>7</v>
      </c>
    </row>
    <row collapsed="false" customFormat="false" customHeight="true" hidden="false" ht="13.3" outlineLevel="0" r="2482">
      <c r="A2482" s="17" t="n">
        <v>40157</v>
      </c>
      <c r="B2482" s="14" t="n">
        <v>199.5</v>
      </c>
      <c r="C2482" s="14" t="n">
        <v>199.7</v>
      </c>
      <c r="D2482" s="14" t="n">
        <v>196.12</v>
      </c>
      <c r="E2482" s="14" t="n">
        <v>196.43</v>
      </c>
      <c r="F2482" s="14" t="n">
        <v>17488200</v>
      </c>
      <c r="G2482" s="14" t="n">
        <v>195.59</v>
      </c>
      <c r="I2482" s="18" t="n">
        <f aca="false">IF(N2481 = 1, IF((I2481 + (N2481 * M2481)) &gt; D2482, MAX(C2482,J2481), I2481 + (N2481 * M2481)), IF((I2481 + (N2481 * M2481)) &lt; C2482, MIN(D2482,J2481), I2481 + (N2481 * M2481)))</f>
        <v>202.042668950299</v>
      </c>
      <c r="J2482" s="19" t="n">
        <f aca="false">IF(N2482 = 1, MAX(C2482, J2481), MIN(J2481,D2482))</f>
        <v>188.68</v>
      </c>
      <c r="K2482" s="19" t="n">
        <f aca="false">ABS(J2482 - I2482)</f>
        <v>13.3626689502995</v>
      </c>
      <c r="L2482" s="19" t="n">
        <f aca="false">IF(N2482 &lt;&gt; N2481, $H$2, IF(J2482 &lt;&gt; J2481, IF(L2481 &lt; $H$6, L2481 +$H$4, L2481), L2481))</f>
        <v>0.08</v>
      </c>
      <c r="M2482" s="19" t="n">
        <f aca="false">L2482 * K2482</f>
        <v>1.06901351602396</v>
      </c>
      <c r="N2482" s="12" t="n">
        <f aca="false">IF(N2481 = 1, IF(D2482 &gt; I2482, 1, -1), IF(I2482 &gt; C2482, -1, 1))</f>
        <v>-1</v>
      </c>
      <c r="O2482" s="12" t="n">
        <f aca="false">IF(N2482 =N2481, O2481 + 1, 1)</f>
        <v>8</v>
      </c>
    </row>
    <row collapsed="false" customFormat="false" customHeight="true" hidden="false" ht="13.3" outlineLevel="0" r="2483">
      <c r="A2483" s="17" t="n">
        <v>40158</v>
      </c>
      <c r="B2483" s="14" t="n">
        <v>197.78</v>
      </c>
      <c r="C2483" s="14" t="n">
        <v>198</v>
      </c>
      <c r="D2483" s="14" t="n">
        <v>193.43</v>
      </c>
      <c r="E2483" s="14" t="n">
        <v>194.67</v>
      </c>
      <c r="F2483" s="14" t="n">
        <v>15349100</v>
      </c>
      <c r="G2483" s="14" t="n">
        <v>193.84</v>
      </c>
      <c r="I2483" s="18" t="n">
        <f aca="false">IF(N2482 = 1, IF((I2482 + (N2482 * M2482)) &gt; D2483, MAX(C2483,J2482), I2482 + (N2482 * M2482)), IF((I2482 + (N2482 * M2482)) &lt; C2483, MIN(D2483,J2482), I2482 + (N2482 * M2482)))</f>
        <v>200.973655434275</v>
      </c>
      <c r="J2483" s="19" t="n">
        <f aca="false">IF(N2483 = 1, MAX(C2483, J2482), MIN(J2482,D2483))</f>
        <v>188.68</v>
      </c>
      <c r="K2483" s="19" t="n">
        <f aca="false">ABS(J2483 - I2483)</f>
        <v>12.2936554342755</v>
      </c>
      <c r="L2483" s="19" t="n">
        <f aca="false">IF(N2483 &lt;&gt; N2482, $H$2, IF(J2483 &lt;&gt; J2482, IF(L2482 &lt; $H$6, L2482 +$H$4, L2482), L2482))</f>
        <v>0.08</v>
      </c>
      <c r="M2483" s="19" t="n">
        <f aca="false">L2483 * K2483</f>
        <v>0.983492434742041</v>
      </c>
      <c r="N2483" s="12" t="n">
        <f aca="false">IF(N2482 = 1, IF(D2483 &gt; I2483, 1, -1), IF(I2483 &gt; C2483, -1, 1))</f>
        <v>-1</v>
      </c>
      <c r="O2483" s="12" t="n">
        <f aca="false">IF(N2483 =N2482, O2482 + 1, 1)</f>
        <v>9</v>
      </c>
    </row>
    <row collapsed="false" customFormat="false" customHeight="true" hidden="false" ht="13.3" outlineLevel="0" r="2484">
      <c r="A2484" s="17" t="n">
        <v>40161</v>
      </c>
      <c r="B2484" s="14" t="n">
        <v>195.37</v>
      </c>
      <c r="C2484" s="14" t="n">
        <v>197.43</v>
      </c>
      <c r="D2484" s="14" t="n">
        <v>192.56</v>
      </c>
      <c r="E2484" s="14" t="n">
        <v>196.98</v>
      </c>
      <c r="F2484" s="14" t="n">
        <v>17706800</v>
      </c>
      <c r="G2484" s="14" t="n">
        <v>196.14</v>
      </c>
      <c r="I2484" s="18" t="n">
        <f aca="false">IF(N2483 = 1, IF((I2483 + (N2483 * M2483)) &gt; D2484, MAX(C2484,J2483), I2483 + (N2483 * M2483)), IF((I2483 + (N2483 * M2483)) &lt; C2484, MIN(D2484,J2483), I2483 + (N2483 * M2483)))</f>
        <v>199.990162999533</v>
      </c>
      <c r="J2484" s="19" t="n">
        <f aca="false">IF(N2484 = 1, MAX(C2484, J2483), MIN(J2483,D2484))</f>
        <v>188.68</v>
      </c>
      <c r="K2484" s="19" t="n">
        <f aca="false">ABS(J2484 - I2484)</f>
        <v>11.3101629995335</v>
      </c>
      <c r="L2484" s="19" t="n">
        <f aca="false">IF(N2484 &lt;&gt; N2483, $H$2, IF(J2484 &lt;&gt; J2483, IF(L2483 &lt; $H$6, L2483 +$H$4, L2483), L2483))</f>
        <v>0.08</v>
      </c>
      <c r="M2484" s="19" t="n">
        <f aca="false">L2484 * K2484</f>
        <v>0.904813039962678</v>
      </c>
      <c r="N2484" s="12" t="n">
        <f aca="false">IF(N2483 = 1, IF(D2484 &gt; I2484, 1, -1), IF(I2484 &gt; C2484, -1, 1))</f>
        <v>-1</v>
      </c>
      <c r="O2484" s="12" t="n">
        <f aca="false">IF(N2484 =N2483, O2483 + 1, 1)</f>
        <v>10</v>
      </c>
    </row>
    <row collapsed="false" customFormat="false" customHeight="true" hidden="false" ht="13.3" outlineLevel="0" r="2485">
      <c r="A2485" s="17" t="n">
        <v>40162</v>
      </c>
      <c r="B2485" s="14" t="n">
        <v>195.83</v>
      </c>
      <c r="C2485" s="14" t="n">
        <v>197.51</v>
      </c>
      <c r="D2485" s="14" t="n">
        <v>193.27</v>
      </c>
      <c r="E2485" s="14" t="n">
        <v>194.17</v>
      </c>
      <c r="F2485" s="14" t="n">
        <v>14980700</v>
      </c>
      <c r="G2485" s="14" t="n">
        <v>193.34</v>
      </c>
      <c r="I2485" s="18" t="n">
        <f aca="false">IF(N2484 = 1, IF((I2484 + (N2484 * M2484)) &gt; D2485, MAX(C2485,J2484), I2484 + (N2484 * M2484)), IF((I2484 + (N2484 * M2484)) &lt; C2485, MIN(D2485,J2484), I2484 + (N2484 * M2484)))</f>
        <v>199.085349959571</v>
      </c>
      <c r="J2485" s="19" t="n">
        <f aca="false">IF(N2485 = 1, MAX(C2485, J2484), MIN(J2484,D2485))</f>
        <v>188.68</v>
      </c>
      <c r="K2485" s="19" t="n">
        <f aca="false">ABS(J2485 - I2485)</f>
        <v>10.4053499595708</v>
      </c>
      <c r="L2485" s="19" t="n">
        <f aca="false">IF(N2485 &lt;&gt; N2484, $H$2, IF(J2485 &lt;&gt; J2484, IF(L2484 &lt; $H$6, L2484 +$H$4, L2484), L2484))</f>
        <v>0.08</v>
      </c>
      <c r="M2485" s="19" t="n">
        <f aca="false">L2485 * K2485</f>
        <v>0.832427996765664</v>
      </c>
      <c r="N2485" s="12" t="n">
        <f aca="false">IF(N2484 = 1, IF(D2485 &gt; I2485, 1, -1), IF(I2485 &gt; C2485, -1, 1))</f>
        <v>-1</v>
      </c>
      <c r="O2485" s="12" t="n">
        <f aca="false">IF(N2485 =N2484, O2484 + 1, 1)</f>
        <v>11</v>
      </c>
    </row>
    <row collapsed="false" customFormat="false" customHeight="true" hidden="false" ht="13.3" outlineLevel="0" r="2486">
      <c r="A2486" s="17" t="n">
        <v>40163</v>
      </c>
      <c r="B2486" s="14" t="n">
        <v>195.1</v>
      </c>
      <c r="C2486" s="14" t="n">
        <v>196.5</v>
      </c>
      <c r="D2486" s="14" t="n">
        <v>194.55</v>
      </c>
      <c r="E2486" s="14" t="n">
        <v>195.03</v>
      </c>
      <c r="F2486" s="14" t="n">
        <v>12606600</v>
      </c>
      <c r="G2486" s="14" t="n">
        <v>194.2</v>
      </c>
      <c r="I2486" s="18" t="n">
        <f aca="false">IF(N2485 = 1, IF((I2485 + (N2485 * M2485)) &gt; D2486, MAX(C2486,J2485), I2485 + (N2485 * M2485)), IF((I2485 + (N2485 * M2485)) &lt; C2486, MIN(D2486,J2485), I2485 + (N2485 * M2485)))</f>
        <v>198.252921962805</v>
      </c>
      <c r="J2486" s="19" t="n">
        <f aca="false">IF(N2486 = 1, MAX(C2486, J2485), MIN(J2485,D2486))</f>
        <v>188.68</v>
      </c>
      <c r="K2486" s="19" t="n">
        <f aca="false">ABS(J2486 - I2486)</f>
        <v>9.57292196280514</v>
      </c>
      <c r="L2486" s="19" t="n">
        <f aca="false">IF(N2486 &lt;&gt; N2485, $H$2, IF(J2486 &lt;&gt; J2485, IF(L2485 &lt; $H$6, L2485 +$H$4, L2485), L2485))</f>
        <v>0.08</v>
      </c>
      <c r="M2486" s="19" t="n">
        <f aca="false">L2486 * K2486</f>
        <v>0.765833757024411</v>
      </c>
      <c r="N2486" s="12" t="n">
        <f aca="false">IF(N2485 = 1, IF(D2486 &gt; I2486, 1, -1), IF(I2486 &gt; C2486, -1, 1))</f>
        <v>-1</v>
      </c>
      <c r="O2486" s="12" t="n">
        <f aca="false">IF(N2486 =N2485, O2485 + 1, 1)</f>
        <v>12</v>
      </c>
    </row>
    <row collapsed="false" customFormat="false" customHeight="true" hidden="false" ht="13.3" outlineLevel="0" r="2487">
      <c r="A2487" s="17" t="n">
        <v>40164</v>
      </c>
      <c r="B2487" s="14" t="n">
        <v>194.26</v>
      </c>
      <c r="C2487" s="14" t="n">
        <v>195</v>
      </c>
      <c r="D2487" s="14" t="n">
        <v>191</v>
      </c>
      <c r="E2487" s="14" t="n">
        <v>191.86</v>
      </c>
      <c r="F2487" s="14" t="n">
        <v>13887100</v>
      </c>
      <c r="G2487" s="14" t="n">
        <v>191.04</v>
      </c>
      <c r="I2487" s="18" t="n">
        <f aca="false">IF(N2486 = 1, IF((I2486 + (N2486 * M2486)) &gt; D2487, MAX(C2487,J2486), I2486 + (N2486 * M2486)), IF((I2486 + (N2486 * M2486)) &lt; C2487, MIN(D2487,J2486), I2486 + (N2486 * M2486)))</f>
        <v>197.487088205781</v>
      </c>
      <c r="J2487" s="19" t="n">
        <f aca="false">IF(N2487 = 1, MAX(C2487, J2486), MIN(J2486,D2487))</f>
        <v>188.68</v>
      </c>
      <c r="K2487" s="19" t="n">
        <f aca="false">ABS(J2487 - I2487)</f>
        <v>8.80708820578073</v>
      </c>
      <c r="L2487" s="19" t="n">
        <f aca="false">IF(N2487 &lt;&gt; N2486, $H$2, IF(J2487 &lt;&gt; J2486, IF(L2486 &lt; $H$6, L2486 +$H$4, L2486), L2486))</f>
        <v>0.08</v>
      </c>
      <c r="M2487" s="19" t="n">
        <f aca="false">L2487 * K2487</f>
        <v>0.704567056462458</v>
      </c>
      <c r="N2487" s="12" t="n">
        <f aca="false">IF(N2486 = 1, IF(D2487 &gt; I2487, 1, -1), IF(I2487 &gt; C2487, -1, 1))</f>
        <v>-1</v>
      </c>
      <c r="O2487" s="12" t="n">
        <f aca="false">IF(N2487 =N2486, O2486 + 1, 1)</f>
        <v>13</v>
      </c>
    </row>
    <row collapsed="false" customFormat="false" customHeight="true" hidden="false" ht="13.3" outlineLevel="0" r="2488">
      <c r="A2488" s="17" t="n">
        <v>40165</v>
      </c>
      <c r="B2488" s="14" t="n">
        <v>193.17</v>
      </c>
      <c r="C2488" s="14" t="n">
        <v>195.5</v>
      </c>
      <c r="D2488" s="14" t="n">
        <v>192.6</v>
      </c>
      <c r="E2488" s="14" t="n">
        <v>195.43</v>
      </c>
      <c r="F2488" s="14" t="n">
        <v>21741800</v>
      </c>
      <c r="G2488" s="14" t="n">
        <v>194.59</v>
      </c>
      <c r="I2488" s="18" t="n">
        <f aca="false">IF(N2487 = 1, IF((I2487 + (N2487 * M2487)) &gt; D2488, MAX(C2488,J2487), I2487 + (N2487 * M2487)), IF((I2487 + (N2487 * M2487)) &lt; C2488, MIN(D2488,J2487), I2487 + (N2487 * M2487)))</f>
        <v>196.782521149318</v>
      </c>
      <c r="J2488" s="19" t="n">
        <f aca="false">IF(N2488 = 1, MAX(C2488, J2487), MIN(J2487,D2488))</f>
        <v>188.68</v>
      </c>
      <c r="K2488" s="19" t="n">
        <f aca="false">ABS(J2488 - I2488)</f>
        <v>8.10252114931828</v>
      </c>
      <c r="L2488" s="19" t="n">
        <f aca="false">IF(N2488 &lt;&gt; N2487, $H$2, IF(J2488 &lt;&gt; J2487, IF(L2487 &lt; $H$6, L2487 +$H$4, L2487), L2487))</f>
        <v>0.08</v>
      </c>
      <c r="M2488" s="19" t="n">
        <f aca="false">L2488 * K2488</f>
        <v>0.648201691945462</v>
      </c>
      <c r="N2488" s="12" t="n">
        <f aca="false">IF(N2487 = 1, IF(D2488 &gt; I2488, 1, -1), IF(I2488 &gt; C2488, -1, 1))</f>
        <v>-1</v>
      </c>
      <c r="O2488" s="12" t="n">
        <f aca="false">IF(N2488 =N2487, O2487 + 1, 1)</f>
        <v>14</v>
      </c>
    </row>
    <row collapsed="false" customFormat="false" customHeight="true" hidden="false" ht="13.3" outlineLevel="0" r="2489">
      <c r="A2489" s="17" t="n">
        <v>40168</v>
      </c>
      <c r="B2489" s="14" t="n">
        <v>196.05</v>
      </c>
      <c r="C2489" s="14" t="n">
        <v>199.75</v>
      </c>
      <c r="D2489" s="14" t="n">
        <v>195.67</v>
      </c>
      <c r="E2489" s="14" t="n">
        <v>198.23</v>
      </c>
      <c r="F2489" s="14" t="n">
        <v>21853800</v>
      </c>
      <c r="G2489" s="14" t="n">
        <v>197.38</v>
      </c>
      <c r="I2489" s="18" t="n">
        <f aca="false">IF(N2488 = 1, IF((I2488 + (N2488 * M2488)) &gt; D2489, MAX(C2489,J2488), I2488 + (N2488 * M2488)), IF((I2488 + (N2488 * M2488)) &lt; C2489, MIN(D2489,J2488), I2488 + (N2488 * M2488)))</f>
        <v>188.68</v>
      </c>
      <c r="J2489" s="19" t="n">
        <f aca="false">IF(N2489 = 1, MAX(C2489, J2488), MIN(J2488,D2489))</f>
        <v>199.75</v>
      </c>
      <c r="K2489" s="19" t="n">
        <f aca="false">ABS(J2489 - I2489)</f>
        <v>11.07</v>
      </c>
      <c r="L2489" s="19" t="n">
        <f aca="false">IF(N2489 &lt;&gt; N2488, $H$2, IF(J2489 &lt;&gt; J2488, IF(L2488 &lt; $H$6, L2488 +$H$4, L2488), L2488))</f>
        <v>0.02</v>
      </c>
      <c r="M2489" s="19" t="n">
        <f aca="false">L2489 * K2489</f>
        <v>0.2214</v>
      </c>
      <c r="N2489" s="12" t="n">
        <f aca="false">IF(N2488 = 1, IF(D2489 &gt; I2489, 1, -1), IF(I2489 &gt; C2489, -1, 1))</f>
        <v>1</v>
      </c>
      <c r="O2489" s="12" t="n">
        <f aca="false">IF(N2489 =N2488, O2488 + 1, 1)</f>
        <v>1</v>
      </c>
    </row>
    <row collapsed="false" customFormat="false" customHeight="true" hidden="false" ht="13.3" outlineLevel="0" r="2490">
      <c r="A2490" s="17" t="n">
        <v>40169</v>
      </c>
      <c r="B2490" s="14" t="n">
        <v>199.44</v>
      </c>
      <c r="C2490" s="14" t="n">
        <v>200.85</v>
      </c>
      <c r="D2490" s="14" t="n">
        <v>198.66</v>
      </c>
      <c r="E2490" s="14" t="n">
        <v>200.36</v>
      </c>
      <c r="F2490" s="14" t="n">
        <v>12482700</v>
      </c>
      <c r="G2490" s="14" t="n">
        <v>199.5</v>
      </c>
      <c r="I2490" s="18" t="n">
        <f aca="false">IF(N2489 = 1, IF((I2489 + (N2489 * M2489)) &gt; D2490, MAX(C2490,J2489), I2489 + (N2489 * M2489)), IF((I2489 + (N2489 * M2489)) &lt; C2490, MIN(D2490,J2489), I2489 + (N2489 * M2489)))</f>
        <v>188.9014</v>
      </c>
      <c r="J2490" s="19" t="n">
        <f aca="false">IF(N2490 = 1, MAX(C2490, J2489), MIN(J2489,D2490))</f>
        <v>200.85</v>
      </c>
      <c r="K2490" s="19" t="n">
        <f aca="false">ABS(J2490 - I2490)</f>
        <v>11.9486</v>
      </c>
      <c r="L2490" s="19" t="n">
        <f aca="false">IF(N2490 &lt;&gt; N2489, $H$2, IF(J2490 &lt;&gt; J2489, IF(L2489 &lt; $H$6, L2489 +$H$4, L2489), L2489))</f>
        <v>0.04</v>
      </c>
      <c r="M2490" s="19" t="n">
        <f aca="false">L2490 * K2490</f>
        <v>0.477944</v>
      </c>
      <c r="N2490" s="12" t="n">
        <f aca="false">IF(N2489 = 1, IF(D2490 &gt; I2490, 1, -1), IF(I2490 &gt; C2490, -1, 1))</f>
        <v>1</v>
      </c>
      <c r="O2490" s="12" t="n">
        <f aca="false">IF(N2490 =N2489, O2489 + 1, 1)</f>
        <v>2</v>
      </c>
    </row>
    <row collapsed="false" customFormat="false" customHeight="true" hidden="false" ht="13.3" outlineLevel="0" r="2491">
      <c r="A2491" s="17" t="n">
        <v>40170</v>
      </c>
      <c r="B2491" s="14" t="n">
        <v>201.2</v>
      </c>
      <c r="C2491" s="14" t="n">
        <v>202.38</v>
      </c>
      <c r="D2491" s="14" t="n">
        <v>200.81</v>
      </c>
      <c r="E2491" s="14" t="n">
        <v>202.1</v>
      </c>
      <c r="F2491" s="14" t="n">
        <v>12340200</v>
      </c>
      <c r="G2491" s="14" t="n">
        <v>201.24</v>
      </c>
      <c r="I2491" s="18" t="n">
        <f aca="false">IF(N2490 = 1, IF((I2490 + (N2490 * M2490)) &gt; D2491, MAX(C2491,J2490), I2490 + (N2490 * M2490)), IF((I2490 + (N2490 * M2490)) &lt; C2491, MIN(D2491,J2490), I2490 + (N2490 * M2490)))</f>
        <v>189.379344</v>
      </c>
      <c r="J2491" s="19" t="n">
        <f aca="false">IF(N2491 = 1, MAX(C2491, J2490), MIN(J2490,D2491))</f>
        <v>202.38</v>
      </c>
      <c r="K2491" s="19" t="n">
        <f aca="false">ABS(J2491 - I2491)</f>
        <v>13.000656</v>
      </c>
      <c r="L2491" s="19" t="n">
        <f aca="false">IF(N2491 &lt;&gt; N2490, $H$2, IF(J2491 &lt;&gt; J2490, IF(L2490 &lt; $H$6, L2490 +$H$4, L2490), L2490))</f>
        <v>0.06</v>
      </c>
      <c r="M2491" s="19" t="n">
        <f aca="false">L2491 * K2491</f>
        <v>0.78003936</v>
      </c>
      <c r="N2491" s="12" t="n">
        <f aca="false">IF(N2490 = 1, IF(D2491 &gt; I2491, 1, -1), IF(I2491 &gt; C2491, -1, 1))</f>
        <v>1</v>
      </c>
      <c r="O2491" s="12" t="n">
        <f aca="false">IF(N2491 =N2490, O2490 + 1, 1)</f>
        <v>3</v>
      </c>
    </row>
    <row collapsed="false" customFormat="false" customHeight="true" hidden="false" ht="13.3" outlineLevel="0" r="2492">
      <c r="A2492" s="17" t="n">
        <v>40171</v>
      </c>
      <c r="B2492" s="14" t="n">
        <v>203.55</v>
      </c>
      <c r="C2492" s="14" t="n">
        <v>209.35</v>
      </c>
      <c r="D2492" s="14" t="n">
        <v>203.35</v>
      </c>
      <c r="E2492" s="14" t="n">
        <v>209.04</v>
      </c>
      <c r="F2492" s="14" t="n">
        <v>17888900</v>
      </c>
      <c r="G2492" s="14" t="n">
        <v>208.15</v>
      </c>
      <c r="I2492" s="18" t="n">
        <f aca="false">IF(N2491 = 1, IF((I2491 + (N2491 * M2491)) &gt; D2492, MAX(C2492,J2491), I2491 + (N2491 * M2491)), IF((I2491 + (N2491 * M2491)) &lt; C2492, MIN(D2492,J2491), I2491 + (N2491 * M2491)))</f>
        <v>190.15938336</v>
      </c>
      <c r="J2492" s="19" t="n">
        <f aca="false">IF(N2492 = 1, MAX(C2492, J2491), MIN(J2491,D2492))</f>
        <v>209.35</v>
      </c>
      <c r="K2492" s="19" t="n">
        <f aca="false">ABS(J2492 - I2492)</f>
        <v>19.19061664</v>
      </c>
      <c r="L2492" s="19" t="n">
        <f aca="false">IF(N2492 &lt;&gt; N2491, $H$2, IF(J2492 &lt;&gt; J2491, IF(L2491 &lt; $H$6, L2491 +$H$4, L2491), L2491))</f>
        <v>0.08</v>
      </c>
      <c r="M2492" s="19" t="n">
        <f aca="false">L2492 * K2492</f>
        <v>1.5352493312</v>
      </c>
      <c r="N2492" s="12" t="n">
        <f aca="false">IF(N2491 = 1, IF(D2492 &gt; I2492, 1, -1), IF(I2492 &gt; C2492, -1, 1))</f>
        <v>1</v>
      </c>
      <c r="O2492" s="12" t="n">
        <f aca="false">IF(N2492 =N2491, O2491 + 1, 1)</f>
        <v>4</v>
      </c>
    </row>
    <row collapsed="false" customFormat="false" customHeight="true" hidden="false" ht="13.3" outlineLevel="0" r="2493">
      <c r="A2493" s="17" t="n">
        <v>40175</v>
      </c>
      <c r="B2493" s="14" t="n">
        <v>211.72</v>
      </c>
      <c r="C2493" s="14" t="n">
        <v>213.95</v>
      </c>
      <c r="D2493" s="14" t="n">
        <v>209.61</v>
      </c>
      <c r="E2493" s="14" t="n">
        <v>211.61</v>
      </c>
      <c r="F2493" s="14" t="n">
        <v>23020200</v>
      </c>
      <c r="G2493" s="14" t="n">
        <v>210.71</v>
      </c>
      <c r="I2493" s="18" t="n">
        <f aca="false">IF(N2492 = 1, IF((I2492 + (N2492 * M2492)) &gt; D2493, MAX(C2493,J2492), I2492 + (N2492 * M2492)), IF((I2492 + (N2492 * M2492)) &lt; C2493, MIN(D2493,J2492), I2492 + (N2492 * M2492)))</f>
        <v>191.6946326912</v>
      </c>
      <c r="J2493" s="19" t="n">
        <f aca="false">IF(N2493 = 1, MAX(C2493, J2492), MIN(J2492,D2493))</f>
        <v>213.95</v>
      </c>
      <c r="K2493" s="19" t="n">
        <f aca="false">ABS(J2493 - I2493)</f>
        <v>22.2553673088</v>
      </c>
      <c r="L2493" s="19" t="n">
        <f aca="false">IF(N2493 &lt;&gt; N2492, $H$2, IF(J2493 &lt;&gt; J2492, IF(L2492 &lt; $H$6, L2492 +$H$4, L2492), L2492))</f>
        <v>0.1</v>
      </c>
      <c r="M2493" s="19" t="n">
        <f aca="false">L2493 * K2493</f>
        <v>2.22553673088</v>
      </c>
      <c r="N2493" s="12" t="n">
        <f aca="false">IF(N2492 = 1, IF(D2493 &gt; I2493, 1, -1), IF(I2493 &gt; C2493, -1, 1))</f>
        <v>1</v>
      </c>
      <c r="O2493" s="12" t="n">
        <f aca="false">IF(N2493 =N2492, O2492 + 1, 1)</f>
        <v>5</v>
      </c>
    </row>
    <row collapsed="false" customFormat="false" customHeight="true" hidden="false" ht="13.3" outlineLevel="0" r="2494">
      <c r="A2494" s="17" t="n">
        <v>40176</v>
      </c>
      <c r="B2494" s="14" t="n">
        <v>212.63</v>
      </c>
      <c r="C2494" s="14" t="n">
        <v>212.72</v>
      </c>
      <c r="D2494" s="14" t="n">
        <v>208.73</v>
      </c>
      <c r="E2494" s="14" t="n">
        <v>209.1</v>
      </c>
      <c r="F2494" s="14" t="n">
        <v>15900200</v>
      </c>
      <c r="G2494" s="14" t="n">
        <v>208.21</v>
      </c>
      <c r="I2494" s="18" t="n">
        <f aca="false">IF(N2493 = 1, IF((I2493 + (N2493 * M2493)) &gt; D2494, MAX(C2494,J2493), I2493 + (N2493 * M2493)), IF((I2493 + (N2493 * M2493)) &lt; C2494, MIN(D2494,J2493), I2493 + (N2493 * M2493)))</f>
        <v>193.92016942208</v>
      </c>
      <c r="J2494" s="19" t="n">
        <f aca="false">IF(N2494 = 1, MAX(C2494, J2493), MIN(J2493,D2494))</f>
        <v>213.95</v>
      </c>
      <c r="K2494" s="19" t="n">
        <f aca="false">ABS(J2494 - I2494)</f>
        <v>20.02983057792</v>
      </c>
      <c r="L2494" s="19" t="n">
        <f aca="false">IF(N2494 &lt;&gt; N2493, $H$2, IF(J2494 &lt;&gt; J2493, IF(L2493 &lt; $H$6, L2493 +$H$4, L2493), L2493))</f>
        <v>0.1</v>
      </c>
      <c r="M2494" s="19" t="n">
        <f aca="false">L2494 * K2494</f>
        <v>2.002983057792</v>
      </c>
      <c r="N2494" s="12" t="n">
        <f aca="false">IF(N2493 = 1, IF(D2494 &gt; I2494, 1, -1), IF(I2494 &gt; C2494, -1, 1))</f>
        <v>1</v>
      </c>
      <c r="O2494" s="12" t="n">
        <f aca="false">IF(N2494 =N2493, O2493 + 1, 1)</f>
        <v>6</v>
      </c>
    </row>
    <row collapsed="false" customFormat="false" customHeight="true" hidden="false" ht="13.3" outlineLevel="0" r="2495">
      <c r="A2495" s="17" t="n">
        <v>40177</v>
      </c>
      <c r="B2495" s="14" t="n">
        <v>208.83</v>
      </c>
      <c r="C2495" s="14" t="n">
        <v>212</v>
      </c>
      <c r="D2495" s="14" t="n">
        <v>208.31</v>
      </c>
      <c r="E2495" s="14" t="n">
        <v>211.64</v>
      </c>
      <c r="F2495" s="14" t="n">
        <v>14717300</v>
      </c>
      <c r="G2495" s="14" t="n">
        <v>210.74</v>
      </c>
      <c r="I2495" s="18" t="n">
        <f aca="false">IF(N2494 = 1, IF((I2494 + (N2494 * M2494)) &gt; D2495, MAX(C2495,J2494), I2494 + (N2494 * M2494)), IF((I2494 + (N2494 * M2494)) &lt; C2495, MIN(D2495,J2494), I2494 + (N2494 * M2494)))</f>
        <v>195.923152479872</v>
      </c>
      <c r="J2495" s="19" t="n">
        <f aca="false">IF(N2495 = 1, MAX(C2495, J2494), MIN(J2494,D2495))</f>
        <v>213.95</v>
      </c>
      <c r="K2495" s="19" t="n">
        <f aca="false">ABS(J2495 - I2495)</f>
        <v>18.026847520128</v>
      </c>
      <c r="L2495" s="19" t="n">
        <f aca="false">IF(N2495 &lt;&gt; N2494, $H$2, IF(J2495 &lt;&gt; J2494, IF(L2494 &lt; $H$6, L2494 +$H$4, L2494), L2494))</f>
        <v>0.1</v>
      </c>
      <c r="M2495" s="19" t="n">
        <f aca="false">L2495 * K2495</f>
        <v>1.8026847520128</v>
      </c>
      <c r="N2495" s="12" t="n">
        <f aca="false">IF(N2494 = 1, IF(D2495 &gt; I2495, 1, -1), IF(I2495 &gt; C2495, -1, 1))</f>
        <v>1</v>
      </c>
      <c r="O2495" s="12" t="n">
        <f aca="false">IF(N2495 =N2494, O2494 + 1, 1)</f>
        <v>7</v>
      </c>
    </row>
    <row collapsed="false" customFormat="false" customHeight="true" hidden="false" ht="13.3" outlineLevel="0" r="2496">
      <c r="A2496" s="17" t="n">
        <v>40178</v>
      </c>
      <c r="B2496" s="14" t="n">
        <v>213.13</v>
      </c>
      <c r="C2496" s="14" t="n">
        <v>213.35</v>
      </c>
      <c r="D2496" s="14" t="n">
        <v>210.56</v>
      </c>
      <c r="E2496" s="14" t="n">
        <v>210.73</v>
      </c>
      <c r="F2496" s="14" t="n">
        <v>12586100</v>
      </c>
      <c r="G2496" s="14" t="n">
        <v>209.83</v>
      </c>
      <c r="I2496" s="18" t="n">
        <f aca="false">IF(N2495 = 1, IF((I2495 + (N2495 * M2495)) &gt; D2496, MAX(C2496,J2495), I2495 + (N2495 * M2495)), IF((I2495 + (N2495 * M2495)) &lt; C2496, MIN(D2496,J2495), I2495 + (N2495 * M2495)))</f>
        <v>197.725837231885</v>
      </c>
      <c r="J2496" s="19" t="n">
        <f aca="false">IF(N2496 = 1, MAX(C2496, J2495), MIN(J2495,D2496))</f>
        <v>213.95</v>
      </c>
      <c r="K2496" s="19" t="n">
        <f aca="false">ABS(J2496 - I2496)</f>
        <v>16.2241627681152</v>
      </c>
      <c r="L2496" s="19" t="n">
        <f aca="false">IF(N2496 &lt;&gt; N2495, $H$2, IF(J2496 &lt;&gt; J2495, IF(L2495 &lt; $H$6, L2495 +$H$4, L2495), L2495))</f>
        <v>0.1</v>
      </c>
      <c r="M2496" s="19" t="n">
        <f aca="false">L2496 * K2496</f>
        <v>1.62241627681152</v>
      </c>
      <c r="N2496" s="12" t="n">
        <f aca="false">IF(N2495 = 1, IF(D2496 &gt; I2496, 1, -1), IF(I2496 &gt; C2496, -1, 1))</f>
        <v>1</v>
      </c>
      <c r="O2496" s="12" t="n">
        <f aca="false">IF(N2496 =N2495, O2495 + 1, 1)</f>
        <v>8</v>
      </c>
    </row>
    <row collapsed="false" customFormat="false" customHeight="true" hidden="false" ht="13.3" outlineLevel="0" r="2497">
      <c r="A2497" s="17" t="n">
        <v>40182</v>
      </c>
      <c r="B2497" s="14" t="n">
        <v>213.43</v>
      </c>
      <c r="C2497" s="14" t="n">
        <v>214.5</v>
      </c>
      <c r="D2497" s="14" t="n">
        <v>212.38</v>
      </c>
      <c r="E2497" s="14" t="n">
        <v>214.01</v>
      </c>
      <c r="F2497" s="14" t="n">
        <v>17633200</v>
      </c>
      <c r="G2497" s="14" t="n">
        <v>213.1</v>
      </c>
      <c r="I2497" s="18" t="n">
        <f aca="false">IF(N2496 = 1, IF((I2496 + (N2496 * M2496)) &gt; D2497, MAX(C2497,J2496), I2496 + (N2496 * M2496)), IF((I2496 + (N2496 * M2496)) &lt; C2497, MIN(D2497,J2496), I2496 + (N2496 * M2496)))</f>
        <v>199.348253508696</v>
      </c>
      <c r="J2497" s="19" t="n">
        <f aca="false">IF(N2497 = 1, MAX(C2497, J2496), MIN(J2496,D2497))</f>
        <v>214.5</v>
      </c>
      <c r="K2497" s="19" t="n">
        <f aca="false">ABS(J2497 - I2497)</f>
        <v>15.1517464913037</v>
      </c>
      <c r="L2497" s="19" t="n">
        <f aca="false">IF(N2497 &lt;&gt; N2496, $H$2, IF(J2497 &lt;&gt; J2496, IF(L2496 &lt; $H$6, L2496 +$H$4, L2496), L2496))</f>
        <v>0.12</v>
      </c>
      <c r="M2497" s="19" t="n">
        <f aca="false">L2497 * K2497</f>
        <v>1.81820957895644</v>
      </c>
      <c r="N2497" s="12" t="n">
        <f aca="false">IF(N2496 = 1, IF(D2497 &gt; I2497, 1, -1), IF(I2497 &gt; C2497, -1, 1))</f>
        <v>1</v>
      </c>
      <c r="O2497" s="12" t="n">
        <f aca="false">IF(N2497 =N2496, O2496 + 1, 1)</f>
        <v>9</v>
      </c>
    </row>
    <row collapsed="false" customFormat="false" customHeight="true" hidden="false" ht="13.3" outlineLevel="0" r="2498">
      <c r="A2498" s="17" t="n">
        <v>40183</v>
      </c>
      <c r="B2498" s="14" t="n">
        <v>214.6</v>
      </c>
      <c r="C2498" s="14" t="n">
        <v>215.59</v>
      </c>
      <c r="D2498" s="14" t="n">
        <v>213.25</v>
      </c>
      <c r="E2498" s="14" t="n">
        <v>214.38</v>
      </c>
      <c r="F2498" s="14" t="n">
        <v>21496600</v>
      </c>
      <c r="G2498" s="14" t="n">
        <v>213.46</v>
      </c>
      <c r="I2498" s="18" t="n">
        <f aca="false">IF(N2497 = 1, IF((I2497 + (N2497 * M2497)) &gt; D2498, MAX(C2498,J2497), I2497 + (N2497 * M2497)), IF((I2497 + (N2497 * M2497)) &lt; C2498, MIN(D2498,J2497), I2497 + (N2497 * M2497)))</f>
        <v>201.166463087653</v>
      </c>
      <c r="J2498" s="19" t="n">
        <f aca="false">IF(N2498 = 1, MAX(C2498, J2497), MIN(J2497,D2498))</f>
        <v>215.59</v>
      </c>
      <c r="K2498" s="19" t="n">
        <f aca="false">ABS(J2498 - I2498)</f>
        <v>14.4235369123473</v>
      </c>
      <c r="L2498" s="19" t="n">
        <f aca="false">IF(N2498 &lt;&gt; N2497, $H$2, IF(J2498 &lt;&gt; J2497, IF(L2497 &lt; $H$6, L2497 +$H$4, L2497), L2497))</f>
        <v>0.14</v>
      </c>
      <c r="M2498" s="19" t="n">
        <f aca="false">L2498 * K2498</f>
        <v>2.01929516772862</v>
      </c>
      <c r="N2498" s="12" t="n">
        <f aca="false">IF(N2497 = 1, IF(D2498 &gt; I2498, 1, -1), IF(I2498 &gt; C2498, -1, 1))</f>
        <v>1</v>
      </c>
      <c r="O2498" s="12" t="n">
        <f aca="false">IF(N2498 =N2497, O2497 + 1, 1)</f>
        <v>10</v>
      </c>
    </row>
    <row collapsed="false" customFormat="false" customHeight="true" hidden="false" ht="13.3" outlineLevel="0" r="2499">
      <c r="A2499" s="17" t="n">
        <v>40184</v>
      </c>
      <c r="B2499" s="14" t="n">
        <v>214.38</v>
      </c>
      <c r="C2499" s="14" t="n">
        <v>215.23</v>
      </c>
      <c r="D2499" s="14" t="n">
        <v>210.75</v>
      </c>
      <c r="E2499" s="14" t="n">
        <v>210.97</v>
      </c>
      <c r="F2499" s="14" t="n">
        <v>19720000</v>
      </c>
      <c r="G2499" s="14" t="n">
        <v>210.07</v>
      </c>
      <c r="I2499" s="18" t="n">
        <f aca="false">IF(N2498 = 1, IF((I2498 + (N2498 * M2498)) &gt; D2499, MAX(C2499,J2498), I2498 + (N2498 * M2498)), IF((I2498 + (N2498 * M2498)) &lt; C2499, MIN(D2499,J2498), I2498 + (N2498 * M2498)))</f>
        <v>203.185758255381</v>
      </c>
      <c r="J2499" s="19" t="n">
        <f aca="false">IF(N2499 = 1, MAX(C2499, J2498), MIN(J2498,D2499))</f>
        <v>215.59</v>
      </c>
      <c r="K2499" s="19" t="n">
        <f aca="false">ABS(J2499 - I2499)</f>
        <v>12.4042417446186</v>
      </c>
      <c r="L2499" s="19" t="n">
        <f aca="false">IF(N2499 &lt;&gt; N2498, $H$2, IF(J2499 &lt;&gt; J2498, IF(L2498 &lt; $H$6, L2498 +$H$4, L2498), L2498))</f>
        <v>0.14</v>
      </c>
      <c r="M2499" s="19" t="n">
        <f aca="false">L2499 * K2499</f>
        <v>1.73659384424661</v>
      </c>
      <c r="N2499" s="12" t="n">
        <f aca="false">IF(N2498 = 1, IF(D2499 &gt; I2499, 1, -1), IF(I2499 &gt; C2499, -1, 1))</f>
        <v>1</v>
      </c>
      <c r="O2499" s="12" t="n">
        <f aca="false">IF(N2499 =N2498, O2498 + 1, 1)</f>
        <v>11</v>
      </c>
    </row>
    <row collapsed="false" customFormat="false" customHeight="true" hidden="false" ht="13.3" outlineLevel="0" r="2500">
      <c r="A2500" s="17" t="n">
        <v>40185</v>
      </c>
      <c r="B2500" s="14" t="n">
        <v>211.75</v>
      </c>
      <c r="C2500" s="14" t="n">
        <v>212</v>
      </c>
      <c r="D2500" s="14" t="n">
        <v>209.05</v>
      </c>
      <c r="E2500" s="14" t="n">
        <v>210.58</v>
      </c>
      <c r="F2500" s="14" t="n">
        <v>17040400</v>
      </c>
      <c r="G2500" s="14" t="n">
        <v>209.68</v>
      </c>
      <c r="I2500" s="18" t="n">
        <f aca="false">IF(N2499 = 1, IF((I2499 + (N2499 * M2499)) &gt; D2500, MAX(C2500,J2499), I2499 + (N2499 * M2499)), IF((I2499 + (N2499 * M2499)) &lt; C2500, MIN(D2500,J2499), I2499 + (N2499 * M2499)))</f>
        <v>204.922352099628</v>
      </c>
      <c r="J2500" s="19" t="n">
        <f aca="false">IF(N2500 = 1, MAX(C2500, J2499), MIN(J2499,D2500))</f>
        <v>215.59</v>
      </c>
      <c r="K2500" s="19" t="n">
        <f aca="false">ABS(J2500 - I2500)</f>
        <v>10.667647900372</v>
      </c>
      <c r="L2500" s="19" t="n">
        <f aca="false">IF(N2500 &lt;&gt; N2499, $H$2, IF(J2500 &lt;&gt; J2499, IF(L2499 &lt; $H$6, L2499 +$H$4, L2499), L2499))</f>
        <v>0.14</v>
      </c>
      <c r="M2500" s="19" t="n">
        <f aca="false">L2500 * K2500</f>
        <v>1.49347070605208</v>
      </c>
      <c r="N2500" s="12" t="n">
        <f aca="false">IF(N2499 = 1, IF(D2500 &gt; I2500, 1, -1), IF(I2500 &gt; C2500, -1, 1))</f>
        <v>1</v>
      </c>
      <c r="O2500" s="12" t="n">
        <f aca="false">IF(N2500 =N2499, O2499 + 1, 1)</f>
        <v>12</v>
      </c>
    </row>
    <row collapsed="false" customFormat="false" customHeight="true" hidden="false" ht="13.3" outlineLevel="0" r="2501">
      <c r="A2501" s="17" t="n">
        <v>40186</v>
      </c>
      <c r="B2501" s="14" t="n">
        <v>210.3</v>
      </c>
      <c r="C2501" s="14" t="n">
        <v>212</v>
      </c>
      <c r="D2501" s="14" t="n">
        <v>209.06</v>
      </c>
      <c r="E2501" s="14" t="n">
        <v>211.98</v>
      </c>
      <c r="F2501" s="14" t="n">
        <v>15986100</v>
      </c>
      <c r="G2501" s="14" t="n">
        <v>211.07</v>
      </c>
      <c r="I2501" s="18" t="n">
        <f aca="false">IF(N2500 = 1, IF((I2500 + (N2500 * M2500)) &gt; D2501, MAX(C2501,J2500), I2500 + (N2500 * M2500)), IF((I2500 + (N2500 * M2500)) &lt; C2501, MIN(D2501,J2500), I2500 + (N2500 * M2500)))</f>
        <v>206.41582280568</v>
      </c>
      <c r="J2501" s="19" t="n">
        <f aca="false">IF(N2501 = 1, MAX(C2501, J2500), MIN(J2500,D2501))</f>
        <v>215.59</v>
      </c>
      <c r="K2501" s="19" t="n">
        <f aca="false">ABS(J2501 - I2501)</f>
        <v>9.17417719431995</v>
      </c>
      <c r="L2501" s="19" t="n">
        <f aca="false">IF(N2501 &lt;&gt; N2500, $H$2, IF(J2501 &lt;&gt; J2500, IF(L2500 &lt; $H$6, L2500 +$H$4, L2500), L2500))</f>
        <v>0.14</v>
      </c>
      <c r="M2501" s="19" t="n">
        <f aca="false">L2501 * K2501</f>
        <v>1.28438480720479</v>
      </c>
      <c r="N2501" s="12" t="n">
        <f aca="false">IF(N2500 = 1, IF(D2501 &gt; I2501, 1, -1), IF(I2501 &gt; C2501, -1, 1))</f>
        <v>1</v>
      </c>
      <c r="O2501" s="12" t="n">
        <f aca="false">IF(N2501 =N2500, O2500 + 1, 1)</f>
        <v>13</v>
      </c>
    </row>
    <row collapsed="false" customFormat="false" customHeight="true" hidden="false" ht="13.3" outlineLevel="0" r="2502">
      <c r="A2502" s="17" t="n">
        <v>40189</v>
      </c>
      <c r="B2502" s="14" t="n">
        <v>212.8</v>
      </c>
      <c r="C2502" s="14" t="n">
        <v>213</v>
      </c>
      <c r="D2502" s="14" t="n">
        <v>208.45</v>
      </c>
      <c r="E2502" s="14" t="n">
        <v>210.11</v>
      </c>
      <c r="F2502" s="14" t="n">
        <v>16508200</v>
      </c>
      <c r="G2502" s="14" t="n">
        <v>209.21</v>
      </c>
      <c r="I2502" s="18" t="n">
        <f aca="false">IF(N2501 = 1, IF((I2501 + (N2501 * M2501)) &gt; D2502, MAX(C2502,J2501), I2501 + (N2501 * M2501)), IF((I2501 + (N2501 * M2501)) &lt; C2502, MIN(D2502,J2501), I2501 + (N2501 * M2501)))</f>
        <v>207.700207612885</v>
      </c>
      <c r="J2502" s="19" t="n">
        <f aca="false">IF(N2502 = 1, MAX(C2502, J2501), MIN(J2501,D2502))</f>
        <v>215.59</v>
      </c>
      <c r="K2502" s="19" t="n">
        <f aca="false">ABS(J2502 - I2502)</f>
        <v>7.88979238711517</v>
      </c>
      <c r="L2502" s="19" t="n">
        <f aca="false">IF(N2502 &lt;&gt; N2501, $H$2, IF(J2502 &lt;&gt; J2501, IF(L2501 &lt; $H$6, L2501 +$H$4, L2501), L2501))</f>
        <v>0.14</v>
      </c>
      <c r="M2502" s="19" t="n">
        <f aca="false">L2502 * K2502</f>
        <v>1.10457093419612</v>
      </c>
      <c r="N2502" s="12" t="n">
        <f aca="false">IF(N2501 = 1, IF(D2502 &gt; I2502, 1, -1), IF(I2502 &gt; C2502, -1, 1))</f>
        <v>1</v>
      </c>
      <c r="O2502" s="12" t="n">
        <f aca="false">IF(N2502 =N2501, O2501 + 1, 1)</f>
        <v>14</v>
      </c>
    </row>
    <row collapsed="false" customFormat="false" customHeight="true" hidden="false" ht="13.3" outlineLevel="0" r="2503">
      <c r="A2503" s="17" t="n">
        <v>40190</v>
      </c>
      <c r="B2503" s="14" t="n">
        <v>209.19</v>
      </c>
      <c r="C2503" s="14" t="n">
        <v>209.77</v>
      </c>
      <c r="D2503" s="14" t="n">
        <v>206.42</v>
      </c>
      <c r="E2503" s="14" t="n">
        <v>207.72</v>
      </c>
      <c r="F2503" s="14" t="n">
        <v>21230700</v>
      </c>
      <c r="G2503" s="14" t="n">
        <v>206.83</v>
      </c>
      <c r="I2503" s="18" t="n">
        <f aca="false">IF(N2502 = 1, IF((I2502 + (N2502 * M2502)) &gt; D2503, MAX(C2503,J2502), I2502 + (N2502 * M2502)), IF((I2502 + (N2502 * M2502)) &lt; C2503, MIN(D2503,J2502), I2502 + (N2502 * M2502)))</f>
        <v>215.59</v>
      </c>
      <c r="J2503" s="19" t="n">
        <f aca="false">IF(N2503 = 1, MAX(C2503, J2502), MIN(J2502,D2503))</f>
        <v>206.42</v>
      </c>
      <c r="K2503" s="19" t="n">
        <f aca="false">ABS(J2503 - I2503)</f>
        <v>9.17000000000002</v>
      </c>
      <c r="L2503" s="19" t="n">
        <f aca="false">IF(N2503 &lt;&gt; N2502, $H$2, IF(J2503 &lt;&gt; J2502, IF(L2502 &lt; $H$6, L2502 +$H$4, L2502), L2502))</f>
        <v>0.02</v>
      </c>
      <c r="M2503" s="19" t="n">
        <f aca="false">L2503 * K2503</f>
        <v>0.1834</v>
      </c>
      <c r="N2503" s="12" t="n">
        <f aca="false">IF(N2502 = 1, IF(D2503 &gt; I2503, 1, -1), IF(I2503 &gt; C2503, -1, 1))</f>
        <v>-1</v>
      </c>
      <c r="O2503" s="12" t="n">
        <f aca="false">IF(N2503 =N2502, O2502 + 1, 1)</f>
        <v>1</v>
      </c>
    </row>
    <row collapsed="false" customFormat="false" customHeight="true" hidden="false" ht="13.3" outlineLevel="0" r="2504">
      <c r="A2504" s="17" t="n">
        <v>40191</v>
      </c>
      <c r="B2504" s="14" t="n">
        <v>207.87</v>
      </c>
      <c r="C2504" s="14" t="n">
        <v>210.93</v>
      </c>
      <c r="D2504" s="14" t="n">
        <v>204.1</v>
      </c>
      <c r="E2504" s="14" t="n">
        <v>210.65</v>
      </c>
      <c r="F2504" s="14" t="n">
        <v>21639000</v>
      </c>
      <c r="G2504" s="14" t="n">
        <v>209.75</v>
      </c>
      <c r="I2504" s="18" t="n">
        <f aca="false">IF(N2503 = 1, IF((I2503 + (N2503 * M2503)) &gt; D2504, MAX(C2504,J2503), I2503 + (N2503 * M2503)), IF((I2503 + (N2503 * M2503)) &lt; C2504, MIN(D2504,J2503), I2503 + (N2503 * M2503)))</f>
        <v>215.4066</v>
      </c>
      <c r="J2504" s="19" t="n">
        <f aca="false">IF(N2504 = 1, MAX(C2504, J2503), MIN(J2503,D2504))</f>
        <v>204.1</v>
      </c>
      <c r="K2504" s="19" t="n">
        <f aca="false">ABS(J2504 - I2504)</f>
        <v>11.3066</v>
      </c>
      <c r="L2504" s="19" t="n">
        <f aca="false">IF(N2504 &lt;&gt; N2503, $H$2, IF(J2504 &lt;&gt; J2503, IF(L2503 &lt; $H$6, L2503 +$H$4, L2503), L2503))</f>
        <v>0.04</v>
      </c>
      <c r="M2504" s="19" t="n">
        <f aca="false">L2504 * K2504</f>
        <v>0.452264</v>
      </c>
      <c r="N2504" s="12" t="n">
        <f aca="false">IF(N2503 = 1, IF(D2504 &gt; I2504, 1, -1), IF(I2504 &gt; C2504, -1, 1))</f>
        <v>-1</v>
      </c>
      <c r="O2504" s="12" t="n">
        <f aca="false">IF(N2504 =N2503, O2503 + 1, 1)</f>
        <v>2</v>
      </c>
    </row>
    <row collapsed="false" customFormat="false" customHeight="true" hidden="false" ht="13.3" outlineLevel="0" r="2505">
      <c r="A2505" s="17" t="n">
        <v>40192</v>
      </c>
      <c r="B2505" s="14" t="n">
        <v>210.11</v>
      </c>
      <c r="C2505" s="14" t="n">
        <v>210.46</v>
      </c>
      <c r="D2505" s="14" t="n">
        <v>209.02</v>
      </c>
      <c r="E2505" s="14" t="n">
        <v>209.43</v>
      </c>
      <c r="F2505" s="14" t="n">
        <v>15460500</v>
      </c>
      <c r="G2505" s="14" t="n">
        <v>208.53</v>
      </c>
      <c r="I2505" s="18" t="n">
        <f aca="false">IF(N2504 = 1, IF((I2504 + (N2504 * M2504)) &gt; D2505, MAX(C2505,J2504), I2504 + (N2504 * M2504)), IF((I2504 + (N2504 * M2504)) &lt; C2505, MIN(D2505,J2504), I2504 + (N2504 * M2504)))</f>
        <v>214.954336</v>
      </c>
      <c r="J2505" s="19" t="n">
        <f aca="false">IF(N2505 = 1, MAX(C2505, J2504), MIN(J2504,D2505))</f>
        <v>204.1</v>
      </c>
      <c r="K2505" s="19" t="n">
        <f aca="false">ABS(J2505 - I2505)</f>
        <v>10.854336</v>
      </c>
      <c r="L2505" s="19" t="n">
        <f aca="false">IF(N2505 &lt;&gt; N2504, $H$2, IF(J2505 &lt;&gt; J2504, IF(L2504 &lt; $H$6, L2504 +$H$4, L2504), L2504))</f>
        <v>0.04</v>
      </c>
      <c r="M2505" s="19" t="n">
        <f aca="false">L2505 * K2505</f>
        <v>0.43417344</v>
      </c>
      <c r="N2505" s="12" t="n">
        <f aca="false">IF(N2504 = 1, IF(D2505 &gt; I2505, 1, -1), IF(I2505 &gt; C2505, -1, 1))</f>
        <v>-1</v>
      </c>
      <c r="O2505" s="12" t="n">
        <f aca="false">IF(N2505 =N2504, O2504 + 1, 1)</f>
        <v>3</v>
      </c>
    </row>
    <row collapsed="false" customFormat="false" customHeight="true" hidden="false" ht="13.3" outlineLevel="0" r="2506">
      <c r="A2506" s="17" t="n">
        <v>40193</v>
      </c>
      <c r="B2506" s="14" t="n">
        <v>210.93</v>
      </c>
      <c r="C2506" s="14" t="n">
        <v>211.6</v>
      </c>
      <c r="D2506" s="14" t="n">
        <v>205.87</v>
      </c>
      <c r="E2506" s="14" t="n">
        <v>205.93</v>
      </c>
      <c r="F2506" s="14" t="n">
        <v>21216700</v>
      </c>
      <c r="G2506" s="14" t="n">
        <v>205.05</v>
      </c>
      <c r="I2506" s="18" t="n">
        <f aca="false">IF(N2505 = 1, IF((I2505 + (N2505 * M2505)) &gt; D2506, MAX(C2506,J2505), I2505 + (N2505 * M2505)), IF((I2505 + (N2505 * M2505)) &lt; C2506, MIN(D2506,J2505), I2505 + (N2505 * M2505)))</f>
        <v>214.52016256</v>
      </c>
      <c r="J2506" s="19" t="n">
        <f aca="false">IF(N2506 = 1, MAX(C2506, J2505), MIN(J2505,D2506))</f>
        <v>204.1</v>
      </c>
      <c r="K2506" s="19" t="n">
        <f aca="false">ABS(J2506 - I2506)</f>
        <v>10.42016256</v>
      </c>
      <c r="L2506" s="19" t="n">
        <f aca="false">IF(N2506 &lt;&gt; N2505, $H$2, IF(J2506 &lt;&gt; J2505, IF(L2505 &lt; $H$6, L2505 +$H$4, L2505), L2505))</f>
        <v>0.04</v>
      </c>
      <c r="M2506" s="19" t="n">
        <f aca="false">L2506 * K2506</f>
        <v>0.4168065024</v>
      </c>
      <c r="N2506" s="12" t="n">
        <f aca="false">IF(N2505 = 1, IF(D2506 &gt; I2506, 1, -1), IF(I2506 &gt; C2506, -1, 1))</f>
        <v>-1</v>
      </c>
      <c r="O2506" s="12" t="n">
        <f aca="false">IF(N2506 =N2505, O2505 + 1, 1)</f>
        <v>4</v>
      </c>
    </row>
    <row collapsed="false" customFormat="false" customHeight="true" hidden="false" ht="13.3" outlineLevel="0" r="2507">
      <c r="A2507" s="17" t="n">
        <v>40197</v>
      </c>
      <c r="B2507" s="14" t="n">
        <v>208.33</v>
      </c>
      <c r="C2507" s="14" t="n">
        <v>215.19</v>
      </c>
      <c r="D2507" s="14" t="n">
        <v>207.24</v>
      </c>
      <c r="E2507" s="14" t="n">
        <v>215.04</v>
      </c>
      <c r="F2507" s="14" t="n">
        <v>26071700</v>
      </c>
      <c r="G2507" s="14" t="n">
        <v>214.12</v>
      </c>
      <c r="I2507" s="18" t="n">
        <f aca="false">IF(N2506 = 1, IF((I2506 + (N2506 * M2506)) &gt; D2507, MAX(C2507,J2506), I2506 + (N2506 * M2506)), IF((I2506 + (N2506 * M2506)) &lt; C2507, MIN(D2507,J2506), I2506 + (N2506 * M2506)))</f>
        <v>204.1</v>
      </c>
      <c r="J2507" s="19" t="n">
        <f aca="false">IF(N2507 = 1, MAX(C2507, J2506), MIN(J2506,D2507))</f>
        <v>215.19</v>
      </c>
      <c r="K2507" s="19" t="n">
        <f aca="false">ABS(J2507 - I2507)</f>
        <v>11.09</v>
      </c>
      <c r="L2507" s="19" t="n">
        <f aca="false">IF(N2507 &lt;&gt; N2506, $H$2, IF(J2507 &lt;&gt; J2506, IF(L2506 &lt; $H$6, L2506 +$H$4, L2506), L2506))</f>
        <v>0.02</v>
      </c>
      <c r="M2507" s="19" t="n">
        <f aca="false">L2507 * K2507</f>
        <v>0.2218</v>
      </c>
      <c r="N2507" s="12" t="n">
        <f aca="false">IF(N2506 = 1, IF(D2507 &gt; I2507, 1, -1), IF(I2507 &gt; C2507, -1, 1))</f>
        <v>1</v>
      </c>
      <c r="O2507" s="12" t="n">
        <f aca="false">IF(N2507 =N2506, O2506 + 1, 1)</f>
        <v>1</v>
      </c>
    </row>
    <row collapsed="false" customFormat="false" customHeight="true" hidden="false" ht="13.3" outlineLevel="0" r="2508">
      <c r="A2508" s="17" t="n">
        <v>40198</v>
      </c>
      <c r="B2508" s="14" t="n">
        <v>214.91</v>
      </c>
      <c r="C2508" s="14" t="n">
        <v>215.55</v>
      </c>
      <c r="D2508" s="14" t="n">
        <v>209.5</v>
      </c>
      <c r="E2508" s="14" t="n">
        <v>211.73</v>
      </c>
      <c r="F2508" s="14" t="n">
        <v>21862600</v>
      </c>
      <c r="G2508" s="14" t="n">
        <v>210.82</v>
      </c>
      <c r="I2508" s="18" t="n">
        <f aca="false">IF(N2507 = 1, IF((I2507 + (N2507 * M2507)) &gt; D2508, MAX(C2508,J2507), I2507 + (N2507 * M2507)), IF((I2507 + (N2507 * M2507)) &lt; C2508, MIN(D2508,J2507), I2507 + (N2507 * M2507)))</f>
        <v>204.3218</v>
      </c>
      <c r="J2508" s="19" t="n">
        <f aca="false">IF(N2508 = 1, MAX(C2508, J2507), MIN(J2507,D2508))</f>
        <v>215.55</v>
      </c>
      <c r="K2508" s="19" t="n">
        <f aca="false">ABS(J2508 - I2508)</f>
        <v>11.2282</v>
      </c>
      <c r="L2508" s="19" t="n">
        <f aca="false">IF(N2508 &lt;&gt; N2507, $H$2, IF(J2508 &lt;&gt; J2507, IF(L2507 &lt; $H$6, L2507 +$H$4, L2507), L2507))</f>
        <v>0.04</v>
      </c>
      <c r="M2508" s="19" t="n">
        <f aca="false">L2508 * K2508</f>
        <v>0.449128000000001</v>
      </c>
      <c r="N2508" s="12" t="n">
        <f aca="false">IF(N2507 = 1, IF(D2508 &gt; I2508, 1, -1), IF(I2508 &gt; C2508, -1, 1))</f>
        <v>1</v>
      </c>
      <c r="O2508" s="12" t="n">
        <f aca="false">IF(N2508 =N2507, O2507 + 1, 1)</f>
        <v>2</v>
      </c>
    </row>
    <row collapsed="false" customFormat="false" customHeight="true" hidden="false" ht="13.3" outlineLevel="0" r="2509">
      <c r="A2509" s="17" t="n">
        <v>40199</v>
      </c>
      <c r="B2509" s="14" t="n">
        <v>212.08</v>
      </c>
      <c r="C2509" s="14" t="n">
        <v>213.31</v>
      </c>
      <c r="D2509" s="14" t="n">
        <v>207.21</v>
      </c>
      <c r="E2509" s="14" t="n">
        <v>208.07</v>
      </c>
      <c r="F2509" s="14" t="n">
        <v>21719800</v>
      </c>
      <c r="G2509" s="14" t="n">
        <v>207.18</v>
      </c>
      <c r="I2509" s="18" t="n">
        <f aca="false">IF(N2508 = 1, IF((I2508 + (N2508 * M2508)) &gt; D2509, MAX(C2509,J2508), I2508 + (N2508 * M2508)), IF((I2508 + (N2508 * M2508)) &lt; C2509, MIN(D2509,J2508), I2508 + (N2508 * M2508)))</f>
        <v>204.770928</v>
      </c>
      <c r="J2509" s="19" t="n">
        <f aca="false">IF(N2509 = 1, MAX(C2509, J2508), MIN(J2508,D2509))</f>
        <v>215.55</v>
      </c>
      <c r="K2509" s="19" t="n">
        <f aca="false">ABS(J2509 - I2509)</f>
        <v>10.779072</v>
      </c>
      <c r="L2509" s="19" t="n">
        <f aca="false">IF(N2509 &lt;&gt; N2508, $H$2, IF(J2509 &lt;&gt; J2508, IF(L2508 &lt; $H$6, L2508 +$H$4, L2508), L2508))</f>
        <v>0.04</v>
      </c>
      <c r="M2509" s="19" t="n">
        <f aca="false">L2509 * K2509</f>
        <v>0.431162880000001</v>
      </c>
      <c r="N2509" s="12" t="n">
        <f aca="false">IF(N2508 = 1, IF(D2509 &gt; I2509, 1, -1), IF(I2509 &gt; C2509, -1, 1))</f>
        <v>1</v>
      </c>
      <c r="O2509" s="12" t="n">
        <f aca="false">IF(N2509 =N2508, O2508 + 1, 1)</f>
        <v>3</v>
      </c>
    </row>
    <row collapsed="false" customFormat="false" customHeight="true" hidden="false" ht="13.3" outlineLevel="0" r="2510">
      <c r="A2510" s="17" t="n">
        <v>40200</v>
      </c>
      <c r="B2510" s="14" t="n">
        <v>206.78</v>
      </c>
      <c r="C2510" s="14" t="n">
        <v>207.5</v>
      </c>
      <c r="D2510" s="14" t="n">
        <v>197.16</v>
      </c>
      <c r="E2510" s="14" t="n">
        <v>197.75</v>
      </c>
      <c r="F2510" s="14" t="n">
        <v>31491700</v>
      </c>
      <c r="G2510" s="14" t="n">
        <v>196.9</v>
      </c>
      <c r="I2510" s="18" t="n">
        <f aca="false">IF(N2509 = 1, IF((I2509 + (N2509 * M2509)) &gt; D2510, MAX(C2510,J2509), I2509 + (N2509 * M2509)), IF((I2509 + (N2509 * M2509)) &lt; C2510, MIN(D2510,J2509), I2509 + (N2509 * M2509)))</f>
        <v>215.55</v>
      </c>
      <c r="J2510" s="19" t="n">
        <f aca="false">IF(N2510 = 1, MAX(C2510, J2509), MIN(J2509,D2510))</f>
        <v>197.16</v>
      </c>
      <c r="K2510" s="19" t="n">
        <f aca="false">ABS(J2510 - I2510)</f>
        <v>18.39</v>
      </c>
      <c r="L2510" s="19" t="n">
        <f aca="false">IF(N2510 &lt;&gt; N2509, $H$2, IF(J2510 &lt;&gt; J2509, IF(L2509 &lt; $H$6, L2509 +$H$4, L2509), L2509))</f>
        <v>0.02</v>
      </c>
      <c r="M2510" s="19" t="n">
        <f aca="false">L2510 * K2510</f>
        <v>0.3678</v>
      </c>
      <c r="N2510" s="12" t="n">
        <f aca="false">IF(N2509 = 1, IF(D2510 &gt; I2510, 1, -1), IF(I2510 &gt; C2510, -1, 1))</f>
        <v>-1</v>
      </c>
      <c r="O2510" s="12" t="n">
        <f aca="false">IF(N2510 =N2509, O2509 + 1, 1)</f>
        <v>1</v>
      </c>
    </row>
    <row collapsed="false" customFormat="false" customHeight="true" hidden="false" ht="13.3" outlineLevel="0" r="2511">
      <c r="A2511" s="17" t="n">
        <v>40203</v>
      </c>
      <c r="B2511" s="14" t="n">
        <v>202.51</v>
      </c>
      <c r="C2511" s="14" t="n">
        <v>204.7</v>
      </c>
      <c r="D2511" s="14" t="n">
        <v>200.19</v>
      </c>
      <c r="E2511" s="14" t="n">
        <v>203.07</v>
      </c>
      <c r="F2511" s="14" t="n">
        <v>38060700</v>
      </c>
      <c r="G2511" s="14" t="n">
        <v>202.2</v>
      </c>
      <c r="I2511" s="18" t="n">
        <f aca="false">IF(N2510 = 1, IF((I2510 + (N2510 * M2510)) &gt; D2511, MAX(C2511,J2510), I2510 + (N2510 * M2510)), IF((I2510 + (N2510 * M2510)) &lt; C2511, MIN(D2511,J2510), I2510 + (N2510 * M2510)))</f>
        <v>215.1822</v>
      </c>
      <c r="J2511" s="19" t="n">
        <f aca="false">IF(N2511 = 1, MAX(C2511, J2510), MIN(J2510,D2511))</f>
        <v>197.16</v>
      </c>
      <c r="K2511" s="19" t="n">
        <f aca="false">ABS(J2511 - I2511)</f>
        <v>18.0222</v>
      </c>
      <c r="L2511" s="19" t="n">
        <f aca="false">IF(N2511 &lt;&gt; N2510, $H$2, IF(J2511 &lt;&gt; J2510, IF(L2510 &lt; $H$6, L2510 +$H$4, L2510), L2510))</f>
        <v>0.02</v>
      </c>
      <c r="M2511" s="19" t="n">
        <f aca="false">L2511 * K2511</f>
        <v>0.360444000000001</v>
      </c>
      <c r="N2511" s="12" t="n">
        <f aca="false">IF(N2510 = 1, IF(D2511 &gt; I2511, 1, -1), IF(I2511 &gt; C2511, -1, 1))</f>
        <v>-1</v>
      </c>
      <c r="O2511" s="12" t="n">
        <f aca="false">IF(N2511 =N2510, O2510 + 1, 1)</f>
        <v>2</v>
      </c>
    </row>
    <row collapsed="false" customFormat="false" customHeight="true" hidden="false" ht="13.3" outlineLevel="0" r="2512">
      <c r="A2512" s="17" t="n">
        <v>40204</v>
      </c>
      <c r="B2512" s="14" t="n">
        <v>205.95</v>
      </c>
      <c r="C2512" s="14" t="n">
        <v>213.71</v>
      </c>
      <c r="D2512" s="14" t="n">
        <v>202.58</v>
      </c>
      <c r="E2512" s="14" t="n">
        <v>205.94</v>
      </c>
      <c r="F2512" s="14" t="n">
        <v>66682500</v>
      </c>
      <c r="G2512" s="14" t="n">
        <v>205.06</v>
      </c>
      <c r="I2512" s="18" t="n">
        <f aca="false">IF(N2511 = 1, IF((I2511 + (N2511 * M2511)) &gt; D2512, MAX(C2512,J2511), I2511 + (N2511 * M2511)), IF((I2511 + (N2511 * M2511)) &lt; C2512, MIN(D2512,J2511), I2511 + (N2511 * M2511)))</f>
        <v>214.821756</v>
      </c>
      <c r="J2512" s="19" t="n">
        <f aca="false">IF(N2512 = 1, MAX(C2512, J2511), MIN(J2511,D2512))</f>
        <v>197.16</v>
      </c>
      <c r="K2512" s="19" t="n">
        <f aca="false">ABS(J2512 - I2512)</f>
        <v>17.661756</v>
      </c>
      <c r="L2512" s="19" t="n">
        <f aca="false">IF(N2512 &lt;&gt; N2511, $H$2, IF(J2512 &lt;&gt; J2511, IF(L2511 &lt; $H$6, L2511 +$H$4, L2511), L2511))</f>
        <v>0.02</v>
      </c>
      <c r="M2512" s="19" t="n">
        <f aca="false">L2512 * K2512</f>
        <v>0.35323512</v>
      </c>
      <c r="N2512" s="12" t="n">
        <f aca="false">IF(N2511 = 1, IF(D2512 &gt; I2512, 1, -1), IF(I2512 &gt; C2512, -1, 1))</f>
        <v>-1</v>
      </c>
      <c r="O2512" s="12" t="n">
        <f aca="false">IF(N2512 =N2511, O2511 + 1, 1)</f>
        <v>3</v>
      </c>
    </row>
    <row collapsed="false" customFormat="false" customHeight="true" hidden="false" ht="13.3" outlineLevel="0" r="2513">
      <c r="A2513" s="17" t="n">
        <v>40205</v>
      </c>
      <c r="B2513" s="14" t="n">
        <v>206.85</v>
      </c>
      <c r="C2513" s="14" t="n">
        <v>210.58</v>
      </c>
      <c r="D2513" s="14" t="n">
        <v>199.53</v>
      </c>
      <c r="E2513" s="14" t="n">
        <v>207.88</v>
      </c>
      <c r="F2513" s="14" t="n">
        <v>61520300</v>
      </c>
      <c r="G2513" s="14" t="n">
        <v>206.99</v>
      </c>
      <c r="I2513" s="18" t="n">
        <f aca="false">IF(N2512 = 1, IF((I2512 + (N2512 * M2512)) &gt; D2513, MAX(C2513,J2512), I2512 + (N2512 * M2512)), IF((I2512 + (N2512 * M2512)) &lt; C2513, MIN(D2513,J2512), I2512 + (N2512 * M2512)))</f>
        <v>214.46852088</v>
      </c>
      <c r="J2513" s="19" t="n">
        <f aca="false">IF(N2513 = 1, MAX(C2513, J2512), MIN(J2512,D2513))</f>
        <v>197.16</v>
      </c>
      <c r="K2513" s="19" t="n">
        <f aca="false">ABS(J2513 - I2513)</f>
        <v>17.30852088</v>
      </c>
      <c r="L2513" s="19" t="n">
        <f aca="false">IF(N2513 &lt;&gt; N2512, $H$2, IF(J2513 &lt;&gt; J2512, IF(L2512 &lt; $H$6, L2512 +$H$4, L2512), L2512))</f>
        <v>0.02</v>
      </c>
      <c r="M2513" s="19" t="n">
        <f aca="false">L2513 * K2513</f>
        <v>0.346170417600001</v>
      </c>
      <c r="N2513" s="12" t="n">
        <f aca="false">IF(N2512 = 1, IF(D2513 &gt; I2513, 1, -1), IF(I2513 &gt; C2513, -1, 1))</f>
        <v>-1</v>
      </c>
      <c r="O2513" s="12" t="n">
        <f aca="false">IF(N2513 =N2512, O2512 + 1, 1)</f>
        <v>4</v>
      </c>
    </row>
    <row collapsed="false" customFormat="false" customHeight="true" hidden="false" ht="13.3" outlineLevel="0" r="2514">
      <c r="A2514" s="17" t="n">
        <v>40206</v>
      </c>
      <c r="B2514" s="14" t="n">
        <v>204.93</v>
      </c>
      <c r="C2514" s="14" t="n">
        <v>205.5</v>
      </c>
      <c r="D2514" s="14" t="n">
        <v>198.7</v>
      </c>
      <c r="E2514" s="14" t="n">
        <v>199.29</v>
      </c>
      <c r="F2514" s="14" t="n">
        <v>41910800</v>
      </c>
      <c r="G2514" s="14" t="n">
        <v>198.44</v>
      </c>
      <c r="I2514" s="18" t="n">
        <f aca="false">IF(N2513 = 1, IF((I2513 + (N2513 * M2513)) &gt; D2514, MAX(C2514,J2513), I2513 + (N2513 * M2513)), IF((I2513 + (N2513 * M2513)) &lt; C2514, MIN(D2514,J2513), I2513 + (N2513 * M2513)))</f>
        <v>214.1223504624</v>
      </c>
      <c r="J2514" s="19" t="n">
        <f aca="false">IF(N2514 = 1, MAX(C2514, J2513), MIN(J2513,D2514))</f>
        <v>197.16</v>
      </c>
      <c r="K2514" s="19" t="n">
        <f aca="false">ABS(J2514 - I2514)</f>
        <v>16.9623504624</v>
      </c>
      <c r="L2514" s="19" t="n">
        <f aca="false">IF(N2514 &lt;&gt; N2513, $H$2, IF(J2514 &lt;&gt; J2513, IF(L2513 &lt; $H$6, L2513 +$H$4, L2513), L2513))</f>
        <v>0.02</v>
      </c>
      <c r="M2514" s="19" t="n">
        <f aca="false">L2514 * K2514</f>
        <v>0.339247009248</v>
      </c>
      <c r="N2514" s="12" t="n">
        <f aca="false">IF(N2513 = 1, IF(D2514 &gt; I2514, 1, -1), IF(I2514 &gt; C2514, -1, 1))</f>
        <v>-1</v>
      </c>
      <c r="O2514" s="12" t="n">
        <f aca="false">IF(N2514 =N2513, O2513 + 1, 1)</f>
        <v>5</v>
      </c>
    </row>
    <row collapsed="false" customFormat="false" customHeight="true" hidden="false" ht="13.3" outlineLevel="0" r="2515">
      <c r="A2515" s="17" t="n">
        <v>40207</v>
      </c>
      <c r="B2515" s="14" t="n">
        <v>201.08</v>
      </c>
      <c r="C2515" s="14" t="n">
        <v>202.2</v>
      </c>
      <c r="D2515" s="14" t="n">
        <v>190.25</v>
      </c>
      <c r="E2515" s="14" t="n">
        <v>192.06</v>
      </c>
      <c r="F2515" s="14" t="n">
        <v>44498300</v>
      </c>
      <c r="G2515" s="14" t="n">
        <v>191.24</v>
      </c>
      <c r="I2515" s="18" t="n">
        <f aca="false">IF(N2514 = 1, IF((I2514 + (N2514 * M2514)) &gt; D2515, MAX(C2515,J2514), I2514 + (N2514 * M2514)), IF((I2514 + (N2514 * M2514)) &lt; C2515, MIN(D2515,J2514), I2514 + (N2514 * M2514)))</f>
        <v>213.783103453152</v>
      </c>
      <c r="J2515" s="19" t="n">
        <f aca="false">IF(N2515 = 1, MAX(C2515, J2514), MIN(J2514,D2515))</f>
        <v>190.25</v>
      </c>
      <c r="K2515" s="19" t="n">
        <f aca="false">ABS(J2515 - I2515)</f>
        <v>23.533103453152</v>
      </c>
      <c r="L2515" s="19" t="n">
        <f aca="false">IF(N2515 &lt;&gt; N2514, $H$2, IF(J2515 &lt;&gt; J2514, IF(L2514 &lt; $H$6, L2514 +$H$4, L2514), L2514))</f>
        <v>0.04</v>
      </c>
      <c r="M2515" s="19" t="n">
        <f aca="false">L2515 * K2515</f>
        <v>0.941324138126081</v>
      </c>
      <c r="N2515" s="12" t="n">
        <f aca="false">IF(N2514 = 1, IF(D2515 &gt; I2515, 1, -1), IF(I2515 &gt; C2515, -1, 1))</f>
        <v>-1</v>
      </c>
      <c r="O2515" s="12" t="n">
        <f aca="false">IF(N2515 =N2514, O2514 + 1, 1)</f>
        <v>6</v>
      </c>
    </row>
    <row collapsed="false" customFormat="false" customHeight="true" hidden="false" ht="13.3" outlineLevel="0" r="2516">
      <c r="A2516" s="17" t="n">
        <v>40210</v>
      </c>
      <c r="B2516" s="14" t="n">
        <v>192.37</v>
      </c>
      <c r="C2516" s="14" t="n">
        <v>196</v>
      </c>
      <c r="D2516" s="14" t="n">
        <v>191.3</v>
      </c>
      <c r="E2516" s="14" t="n">
        <v>194.73</v>
      </c>
      <c r="F2516" s="14" t="n">
        <v>26781300</v>
      </c>
      <c r="G2516" s="14" t="n">
        <v>193.9</v>
      </c>
      <c r="I2516" s="18" t="n">
        <f aca="false">IF(N2515 = 1, IF((I2515 + (N2515 * M2515)) &gt; D2516, MAX(C2516,J2515), I2515 + (N2515 * M2515)), IF((I2515 + (N2515 * M2515)) &lt; C2516, MIN(D2516,J2515), I2515 + (N2515 * M2515)))</f>
        <v>212.841779315026</v>
      </c>
      <c r="J2516" s="19" t="n">
        <f aca="false">IF(N2516 = 1, MAX(C2516, J2515), MIN(J2515,D2516))</f>
        <v>190.25</v>
      </c>
      <c r="K2516" s="19" t="n">
        <f aca="false">ABS(J2516 - I2516)</f>
        <v>22.5917793150259</v>
      </c>
      <c r="L2516" s="19" t="n">
        <f aca="false">IF(N2516 &lt;&gt; N2515, $H$2, IF(J2516 &lt;&gt; J2515, IF(L2515 &lt; $H$6, L2515 +$H$4, L2515), L2515))</f>
        <v>0.04</v>
      </c>
      <c r="M2516" s="19" t="n">
        <f aca="false">L2516 * K2516</f>
        <v>0.903671172601038</v>
      </c>
      <c r="N2516" s="12" t="n">
        <f aca="false">IF(N2515 = 1, IF(D2516 &gt; I2516, 1, -1), IF(I2516 &gt; C2516, -1, 1))</f>
        <v>-1</v>
      </c>
      <c r="O2516" s="12" t="n">
        <f aca="false">IF(N2516 =N2515, O2515 + 1, 1)</f>
        <v>7</v>
      </c>
    </row>
    <row collapsed="false" customFormat="false" customHeight="true" hidden="false" ht="13.3" outlineLevel="0" r="2517">
      <c r="A2517" s="17" t="n">
        <v>40211</v>
      </c>
      <c r="B2517" s="14" t="n">
        <v>195.91</v>
      </c>
      <c r="C2517" s="14" t="n">
        <v>196.32</v>
      </c>
      <c r="D2517" s="14" t="n">
        <v>193.38</v>
      </c>
      <c r="E2517" s="14" t="n">
        <v>195.86</v>
      </c>
      <c r="F2517" s="14" t="n">
        <v>24940800</v>
      </c>
      <c r="G2517" s="14" t="n">
        <v>195.02</v>
      </c>
      <c r="I2517" s="18" t="n">
        <f aca="false">IF(N2516 = 1, IF((I2516 + (N2516 * M2516)) &gt; D2517, MAX(C2517,J2516), I2516 + (N2516 * M2516)), IF((I2516 + (N2516 * M2516)) &lt; C2517, MIN(D2517,J2516), I2516 + (N2516 * M2516)))</f>
        <v>211.938108142425</v>
      </c>
      <c r="J2517" s="19" t="n">
        <f aca="false">IF(N2517 = 1, MAX(C2517, J2516), MIN(J2516,D2517))</f>
        <v>190.25</v>
      </c>
      <c r="K2517" s="19" t="n">
        <f aca="false">ABS(J2517 - I2517)</f>
        <v>21.6881081424249</v>
      </c>
      <c r="L2517" s="19" t="n">
        <f aca="false">IF(N2517 &lt;&gt; N2516, $H$2, IF(J2517 &lt;&gt; J2516, IF(L2516 &lt; $H$6, L2516 +$H$4, L2516), L2516))</f>
        <v>0.04</v>
      </c>
      <c r="M2517" s="19" t="n">
        <f aca="false">L2517 * K2517</f>
        <v>0.867524325696996</v>
      </c>
      <c r="N2517" s="12" t="n">
        <f aca="false">IF(N2516 = 1, IF(D2517 &gt; I2517, 1, -1), IF(I2517 &gt; C2517, -1, 1))</f>
        <v>-1</v>
      </c>
      <c r="O2517" s="12" t="n">
        <f aca="false">IF(N2517 =N2516, O2516 + 1, 1)</f>
        <v>8</v>
      </c>
    </row>
    <row collapsed="false" customFormat="false" customHeight="true" hidden="false" ht="13.3" outlineLevel="0" r="2518">
      <c r="A2518" s="17" t="n">
        <v>40212</v>
      </c>
      <c r="B2518" s="14" t="n">
        <v>195.17</v>
      </c>
      <c r="C2518" s="14" t="n">
        <v>200.2</v>
      </c>
      <c r="D2518" s="14" t="n">
        <v>194.42</v>
      </c>
      <c r="E2518" s="14" t="n">
        <v>199.23</v>
      </c>
      <c r="F2518" s="14" t="n">
        <v>21976000</v>
      </c>
      <c r="G2518" s="14" t="n">
        <v>198.38</v>
      </c>
      <c r="I2518" s="18" t="n">
        <f aca="false">IF(N2517 = 1, IF((I2517 + (N2517 * M2517)) &gt; D2518, MAX(C2518,J2517), I2517 + (N2517 * M2517)), IF((I2517 + (N2517 * M2517)) &lt; C2518, MIN(D2518,J2517), I2517 + (N2517 * M2517)))</f>
        <v>211.070583816728</v>
      </c>
      <c r="J2518" s="19" t="n">
        <f aca="false">IF(N2518 = 1, MAX(C2518, J2517), MIN(J2517,D2518))</f>
        <v>190.25</v>
      </c>
      <c r="K2518" s="19" t="n">
        <f aca="false">ABS(J2518 - I2518)</f>
        <v>20.8205838167279</v>
      </c>
      <c r="L2518" s="19" t="n">
        <f aca="false">IF(N2518 &lt;&gt; N2517, $H$2, IF(J2518 &lt;&gt; J2517, IF(L2517 &lt; $H$6, L2517 +$H$4, L2517), L2517))</f>
        <v>0.04</v>
      </c>
      <c r="M2518" s="19" t="n">
        <f aca="false">L2518 * K2518</f>
        <v>0.832823352669117</v>
      </c>
      <c r="N2518" s="12" t="n">
        <f aca="false">IF(N2517 = 1, IF(D2518 &gt; I2518, 1, -1), IF(I2518 &gt; C2518, -1, 1))</f>
        <v>-1</v>
      </c>
      <c r="O2518" s="12" t="n">
        <f aca="false">IF(N2518 =N2517, O2517 + 1, 1)</f>
        <v>9</v>
      </c>
    </row>
    <row collapsed="false" customFormat="false" customHeight="true" hidden="false" ht="13.3" outlineLevel="0" r="2519">
      <c r="A2519" s="17" t="n">
        <v>40213</v>
      </c>
      <c r="B2519" s="14" t="n">
        <v>196.73</v>
      </c>
      <c r="C2519" s="14" t="n">
        <v>198.37</v>
      </c>
      <c r="D2519" s="14" t="n">
        <v>191.57</v>
      </c>
      <c r="E2519" s="14" t="n">
        <v>192.05</v>
      </c>
      <c r="F2519" s="14" t="n">
        <v>27059000</v>
      </c>
      <c r="G2519" s="14" t="n">
        <v>191.23</v>
      </c>
      <c r="I2519" s="18" t="n">
        <f aca="false">IF(N2518 = 1, IF((I2518 + (N2518 * M2518)) &gt; D2519, MAX(C2519,J2518), I2518 + (N2518 * M2518)), IF((I2518 + (N2518 * M2518)) &lt; C2519, MIN(D2519,J2518), I2518 + (N2518 * M2518)))</f>
        <v>210.237760464059</v>
      </c>
      <c r="J2519" s="19" t="n">
        <f aca="false">IF(N2519 = 1, MAX(C2519, J2518), MIN(J2518,D2519))</f>
        <v>190.25</v>
      </c>
      <c r="K2519" s="19" t="n">
        <f aca="false">ABS(J2519 - I2519)</f>
        <v>19.9877604640588</v>
      </c>
      <c r="L2519" s="19" t="n">
        <f aca="false">IF(N2519 &lt;&gt; N2518, $H$2, IF(J2519 &lt;&gt; J2518, IF(L2518 &lt; $H$6, L2518 +$H$4, L2518), L2518))</f>
        <v>0.04</v>
      </c>
      <c r="M2519" s="19" t="n">
        <f aca="false">L2519 * K2519</f>
        <v>0.799510418562352</v>
      </c>
      <c r="N2519" s="12" t="n">
        <f aca="false">IF(N2518 = 1, IF(D2519 &gt; I2519, 1, -1), IF(I2519 &gt; C2519, -1, 1))</f>
        <v>-1</v>
      </c>
      <c r="O2519" s="12" t="n">
        <f aca="false">IF(N2519 =N2518, O2518 + 1, 1)</f>
        <v>10</v>
      </c>
    </row>
    <row collapsed="false" customFormat="false" customHeight="true" hidden="false" ht="13.3" outlineLevel="0" r="2520">
      <c r="A2520" s="17" t="n">
        <v>40214</v>
      </c>
      <c r="B2520" s="14" t="n">
        <v>192.63</v>
      </c>
      <c r="C2520" s="14" t="n">
        <v>196</v>
      </c>
      <c r="D2520" s="14" t="n">
        <v>190.85</v>
      </c>
      <c r="E2520" s="14" t="n">
        <v>195.46</v>
      </c>
      <c r="F2520" s="14" t="n">
        <v>30368100</v>
      </c>
      <c r="G2520" s="14" t="n">
        <v>194.62</v>
      </c>
      <c r="I2520" s="18" t="n">
        <f aca="false">IF(N2519 = 1, IF((I2519 + (N2519 * M2519)) &gt; D2520, MAX(C2520,J2519), I2519 + (N2519 * M2519)), IF((I2519 + (N2519 * M2519)) &lt; C2520, MIN(D2520,J2519), I2519 + (N2519 * M2519)))</f>
        <v>209.438250045496</v>
      </c>
      <c r="J2520" s="19" t="n">
        <f aca="false">IF(N2520 = 1, MAX(C2520, J2519), MIN(J2519,D2520))</f>
        <v>190.25</v>
      </c>
      <c r="K2520" s="19" t="n">
        <f aca="false">ABS(J2520 - I2520)</f>
        <v>19.1882500454964</v>
      </c>
      <c r="L2520" s="19" t="n">
        <f aca="false">IF(N2520 &lt;&gt; N2519, $H$2, IF(J2520 &lt;&gt; J2519, IF(L2519 &lt; $H$6, L2519 +$H$4, L2519), L2519))</f>
        <v>0.04</v>
      </c>
      <c r="M2520" s="19" t="n">
        <f aca="false">L2520 * K2520</f>
        <v>0.767530001819857</v>
      </c>
      <c r="N2520" s="12" t="n">
        <f aca="false">IF(N2519 = 1, IF(D2520 &gt; I2520, 1, -1), IF(I2520 &gt; C2520, -1, 1))</f>
        <v>-1</v>
      </c>
      <c r="O2520" s="12" t="n">
        <f aca="false">IF(N2520 =N2519, O2519 + 1, 1)</f>
        <v>11</v>
      </c>
    </row>
    <row collapsed="false" customFormat="false" customHeight="true" hidden="false" ht="13.3" outlineLevel="0" r="2521">
      <c r="A2521" s="17" t="n">
        <v>40217</v>
      </c>
      <c r="B2521" s="14" t="n">
        <v>195.69</v>
      </c>
      <c r="C2521" s="14" t="n">
        <v>197.88</v>
      </c>
      <c r="D2521" s="14" t="n">
        <v>194</v>
      </c>
      <c r="E2521" s="14" t="n">
        <v>194.12</v>
      </c>
      <c r="F2521" s="14" t="n">
        <v>17081100</v>
      </c>
      <c r="G2521" s="14" t="n">
        <v>193.29</v>
      </c>
      <c r="I2521" s="18" t="n">
        <f aca="false">IF(N2520 = 1, IF((I2520 + (N2520 * M2520)) &gt; D2521, MAX(C2521,J2520), I2520 + (N2520 * M2520)), IF((I2520 + (N2520 * M2520)) &lt; C2521, MIN(D2521,J2520), I2520 + (N2520 * M2520)))</f>
        <v>208.670720043677</v>
      </c>
      <c r="J2521" s="19" t="n">
        <f aca="false">IF(N2521 = 1, MAX(C2521, J2520), MIN(J2520,D2521))</f>
        <v>190.25</v>
      </c>
      <c r="K2521" s="19" t="n">
        <f aca="false">ABS(J2521 - I2521)</f>
        <v>18.4207200436766</v>
      </c>
      <c r="L2521" s="19" t="n">
        <f aca="false">IF(N2521 &lt;&gt; N2520, $H$2, IF(J2521 &lt;&gt; J2520, IF(L2520 &lt; $H$6, L2520 +$H$4, L2520), L2520))</f>
        <v>0.04</v>
      </c>
      <c r="M2521" s="19" t="n">
        <f aca="false">L2521 * K2521</f>
        <v>0.736828801747063</v>
      </c>
      <c r="N2521" s="12" t="n">
        <f aca="false">IF(N2520 = 1, IF(D2521 &gt; I2521, 1, -1), IF(I2521 &gt; C2521, -1, 1))</f>
        <v>-1</v>
      </c>
      <c r="O2521" s="12" t="n">
        <f aca="false">IF(N2521 =N2520, O2520 + 1, 1)</f>
        <v>12</v>
      </c>
    </row>
    <row collapsed="false" customFormat="false" customHeight="true" hidden="false" ht="13.3" outlineLevel="0" r="2522">
      <c r="A2522" s="17" t="n">
        <v>40218</v>
      </c>
      <c r="B2522" s="14" t="n">
        <v>196.42</v>
      </c>
      <c r="C2522" s="14" t="n">
        <v>197.5</v>
      </c>
      <c r="D2522" s="14" t="n">
        <v>194.75</v>
      </c>
      <c r="E2522" s="14" t="n">
        <v>196.19</v>
      </c>
      <c r="F2522" s="14" t="n">
        <v>22603100</v>
      </c>
      <c r="G2522" s="14" t="n">
        <v>195.35</v>
      </c>
      <c r="I2522" s="18" t="n">
        <f aca="false">IF(N2521 = 1, IF((I2521 + (N2521 * M2521)) &gt; D2522, MAX(C2522,J2521), I2521 + (N2521 * M2521)), IF((I2521 + (N2521 * M2521)) &lt; C2522, MIN(D2522,J2521), I2521 + (N2521 * M2521)))</f>
        <v>207.93389124193</v>
      </c>
      <c r="J2522" s="19" t="n">
        <f aca="false">IF(N2522 = 1, MAX(C2522, J2521), MIN(J2521,D2522))</f>
        <v>190.25</v>
      </c>
      <c r="K2522" s="19" t="n">
        <f aca="false">ABS(J2522 - I2522)</f>
        <v>17.6838912419295</v>
      </c>
      <c r="L2522" s="19" t="n">
        <f aca="false">IF(N2522 &lt;&gt; N2521, $H$2, IF(J2522 &lt;&gt; J2521, IF(L2521 &lt; $H$6, L2521 +$H$4, L2521), L2521))</f>
        <v>0.04</v>
      </c>
      <c r="M2522" s="19" t="n">
        <f aca="false">L2522 * K2522</f>
        <v>0.70735564967718</v>
      </c>
      <c r="N2522" s="12" t="n">
        <f aca="false">IF(N2521 = 1, IF(D2522 &gt; I2522, 1, -1), IF(I2522 &gt; C2522, -1, 1))</f>
        <v>-1</v>
      </c>
      <c r="O2522" s="12" t="n">
        <f aca="false">IF(N2522 =N2521, O2521 + 1, 1)</f>
        <v>13</v>
      </c>
    </row>
    <row collapsed="false" customFormat="false" customHeight="true" hidden="false" ht="13.3" outlineLevel="0" r="2523">
      <c r="A2523" s="17" t="n">
        <v>40219</v>
      </c>
      <c r="B2523" s="14" t="n">
        <v>195.89</v>
      </c>
      <c r="C2523" s="14" t="n">
        <v>196.6</v>
      </c>
      <c r="D2523" s="14" t="n">
        <v>194.26</v>
      </c>
      <c r="E2523" s="14" t="n">
        <v>195.12</v>
      </c>
      <c r="F2523" s="14" t="n">
        <v>13227200</v>
      </c>
      <c r="G2523" s="14" t="n">
        <v>194.29</v>
      </c>
      <c r="I2523" s="18" t="n">
        <f aca="false">IF(N2522 = 1, IF((I2522 + (N2522 * M2522)) &gt; D2523, MAX(C2523,J2522), I2522 + (N2522 * M2522)), IF((I2522 + (N2522 * M2522)) &lt; C2523, MIN(D2523,J2522), I2522 + (N2522 * M2522)))</f>
        <v>207.226535592252</v>
      </c>
      <c r="J2523" s="19" t="n">
        <f aca="false">IF(N2523 = 1, MAX(C2523, J2522), MIN(J2522,D2523))</f>
        <v>190.25</v>
      </c>
      <c r="K2523" s="19" t="n">
        <f aca="false">ABS(J2523 - I2523)</f>
        <v>16.9765355922523</v>
      </c>
      <c r="L2523" s="19" t="n">
        <f aca="false">IF(N2523 &lt;&gt; N2522, $H$2, IF(J2523 &lt;&gt; J2522, IF(L2522 &lt; $H$6, L2522 +$H$4, L2522), L2522))</f>
        <v>0.04</v>
      </c>
      <c r="M2523" s="19" t="n">
        <f aca="false">L2523 * K2523</f>
        <v>0.679061423690093</v>
      </c>
      <c r="N2523" s="12" t="n">
        <f aca="false">IF(N2522 = 1, IF(D2523 &gt; I2523, 1, -1), IF(I2523 &gt; C2523, -1, 1))</f>
        <v>-1</v>
      </c>
      <c r="O2523" s="12" t="n">
        <f aca="false">IF(N2523 =N2522, O2522 + 1, 1)</f>
        <v>14</v>
      </c>
    </row>
    <row collapsed="false" customFormat="false" customHeight="true" hidden="false" ht="13.3" outlineLevel="0" r="2524">
      <c r="A2524" s="17" t="n">
        <v>40220</v>
      </c>
      <c r="B2524" s="14" t="n">
        <v>194.88</v>
      </c>
      <c r="C2524" s="14" t="n">
        <v>199.75</v>
      </c>
      <c r="D2524" s="14" t="n">
        <v>194.06</v>
      </c>
      <c r="E2524" s="14" t="n">
        <v>198.67</v>
      </c>
      <c r="F2524" s="14" t="n">
        <v>19655200</v>
      </c>
      <c r="G2524" s="14" t="n">
        <v>197.82</v>
      </c>
      <c r="I2524" s="18" t="n">
        <f aca="false">IF(N2523 = 1, IF((I2523 + (N2523 * M2523)) &gt; D2524, MAX(C2524,J2523), I2523 + (N2523 * M2523)), IF((I2523 + (N2523 * M2523)) &lt; C2524, MIN(D2524,J2523), I2523 + (N2523 * M2523)))</f>
        <v>206.547474168562</v>
      </c>
      <c r="J2524" s="19" t="n">
        <f aca="false">IF(N2524 = 1, MAX(C2524, J2523), MIN(J2523,D2524))</f>
        <v>190.25</v>
      </c>
      <c r="K2524" s="19" t="n">
        <f aca="false">ABS(J2524 - I2524)</f>
        <v>16.2974741685622</v>
      </c>
      <c r="L2524" s="19" t="n">
        <f aca="false">IF(N2524 &lt;&gt; N2523, $H$2, IF(J2524 &lt;&gt; J2523, IF(L2523 &lt; $H$6, L2523 +$H$4, L2523), L2523))</f>
        <v>0.04</v>
      </c>
      <c r="M2524" s="19" t="n">
        <f aca="false">L2524 * K2524</f>
        <v>0.65189896674249</v>
      </c>
      <c r="N2524" s="12" t="n">
        <f aca="false">IF(N2523 = 1, IF(D2524 &gt; I2524, 1, -1), IF(I2524 &gt; C2524, -1, 1))</f>
        <v>-1</v>
      </c>
      <c r="O2524" s="12" t="n">
        <f aca="false">IF(N2524 =N2523, O2523 + 1, 1)</f>
        <v>15</v>
      </c>
    </row>
    <row collapsed="false" customFormat="false" customHeight="true" hidden="false" ht="13.3" outlineLevel="0" r="2525">
      <c r="A2525" s="17" t="n">
        <v>40221</v>
      </c>
      <c r="B2525" s="14" t="n">
        <v>198.11</v>
      </c>
      <c r="C2525" s="14" t="n">
        <v>201.64</v>
      </c>
      <c r="D2525" s="14" t="n">
        <v>195.5</v>
      </c>
      <c r="E2525" s="14" t="n">
        <v>200.38</v>
      </c>
      <c r="F2525" s="14" t="n">
        <v>23409600</v>
      </c>
      <c r="G2525" s="14" t="n">
        <v>199.52</v>
      </c>
      <c r="I2525" s="18" t="n">
        <f aca="false">IF(N2524 = 1, IF((I2524 + (N2524 * M2524)) &gt; D2525, MAX(C2525,J2524), I2524 + (N2524 * M2524)), IF((I2524 + (N2524 * M2524)) &lt; C2525, MIN(D2525,J2524), I2524 + (N2524 * M2524)))</f>
        <v>205.89557520182</v>
      </c>
      <c r="J2525" s="19" t="n">
        <f aca="false">IF(N2525 = 1, MAX(C2525, J2524), MIN(J2524,D2525))</f>
        <v>190.25</v>
      </c>
      <c r="K2525" s="19" t="n">
        <f aca="false">ABS(J2525 - I2525)</f>
        <v>15.6455752018198</v>
      </c>
      <c r="L2525" s="19" t="n">
        <f aca="false">IF(N2525 &lt;&gt; N2524, $H$2, IF(J2525 &lt;&gt; J2524, IF(L2524 &lt; $H$6, L2524 +$H$4, L2524), L2524))</f>
        <v>0.04</v>
      </c>
      <c r="M2525" s="19" t="n">
        <f aca="false">L2525 * K2525</f>
        <v>0.62582300807279</v>
      </c>
      <c r="N2525" s="12" t="n">
        <f aca="false">IF(N2524 = 1, IF(D2525 &gt; I2525, 1, -1), IF(I2525 &gt; C2525, -1, 1))</f>
        <v>-1</v>
      </c>
      <c r="O2525" s="12" t="n">
        <f aca="false">IF(N2525 =N2524, O2524 + 1, 1)</f>
        <v>16</v>
      </c>
    </row>
    <row collapsed="false" customFormat="false" customHeight="true" hidden="false" ht="13.3" outlineLevel="0" r="2526">
      <c r="A2526" s="17" t="n">
        <v>40225</v>
      </c>
      <c r="B2526" s="14" t="n">
        <v>201.94</v>
      </c>
      <c r="C2526" s="14" t="n">
        <v>203.69</v>
      </c>
      <c r="D2526" s="14" t="n">
        <v>201.52</v>
      </c>
      <c r="E2526" s="14" t="n">
        <v>203.4</v>
      </c>
      <c r="F2526" s="14" t="n">
        <v>19419200</v>
      </c>
      <c r="G2526" s="14" t="n">
        <v>202.53</v>
      </c>
      <c r="I2526" s="18" t="n">
        <f aca="false">IF(N2525 = 1, IF((I2525 + (N2525 * M2525)) &gt; D2526, MAX(C2526,J2525), I2525 + (N2525 * M2525)), IF((I2525 + (N2525 * M2525)) &lt; C2526, MIN(D2526,J2525), I2525 + (N2525 * M2525)))</f>
        <v>205.269752193747</v>
      </c>
      <c r="J2526" s="19" t="n">
        <f aca="false">IF(N2526 = 1, MAX(C2526, J2525), MIN(J2525,D2526))</f>
        <v>190.25</v>
      </c>
      <c r="K2526" s="19" t="n">
        <f aca="false">ABS(J2526 - I2526)</f>
        <v>15.019752193747</v>
      </c>
      <c r="L2526" s="19" t="n">
        <f aca="false">IF(N2526 &lt;&gt; N2525, $H$2, IF(J2526 &lt;&gt; J2525, IF(L2525 &lt; $H$6, L2525 +$H$4, L2525), L2525))</f>
        <v>0.04</v>
      </c>
      <c r="M2526" s="19" t="n">
        <f aca="false">L2526 * K2526</f>
        <v>0.600790087749879</v>
      </c>
      <c r="N2526" s="12" t="n">
        <f aca="false">IF(N2525 = 1, IF(D2526 &gt; I2526, 1, -1), IF(I2526 &gt; C2526, -1, 1))</f>
        <v>-1</v>
      </c>
      <c r="O2526" s="12" t="n">
        <f aca="false">IF(N2526 =N2525, O2525 + 1, 1)</f>
        <v>17</v>
      </c>
    </row>
    <row collapsed="false" customFormat="false" customHeight="true" hidden="false" ht="13.3" outlineLevel="0" r="2527">
      <c r="A2527" s="17" t="n">
        <v>40226</v>
      </c>
      <c r="B2527" s="14" t="n">
        <v>204.19</v>
      </c>
      <c r="C2527" s="14" t="n">
        <v>204.31</v>
      </c>
      <c r="D2527" s="14" t="n">
        <v>200.86</v>
      </c>
      <c r="E2527" s="14" t="n">
        <v>202.55</v>
      </c>
      <c r="F2527" s="14" t="n">
        <v>15585600</v>
      </c>
      <c r="G2527" s="14" t="n">
        <v>201.68</v>
      </c>
      <c r="I2527" s="18" t="n">
        <f aca="false">IF(N2526 = 1, IF((I2526 + (N2526 * M2526)) &gt; D2527, MAX(C2527,J2526), I2526 + (N2526 * M2526)), IF((I2526 + (N2526 * M2526)) &lt; C2527, MIN(D2527,J2526), I2526 + (N2526 * M2526)))</f>
        <v>204.668962105997</v>
      </c>
      <c r="J2527" s="19" t="n">
        <f aca="false">IF(N2527 = 1, MAX(C2527, J2526), MIN(J2526,D2527))</f>
        <v>190.25</v>
      </c>
      <c r="K2527" s="19" t="n">
        <f aca="false">ABS(J2527 - I2527)</f>
        <v>14.4189621059971</v>
      </c>
      <c r="L2527" s="19" t="n">
        <f aca="false">IF(N2527 &lt;&gt; N2526, $H$2, IF(J2527 &lt;&gt; J2526, IF(L2526 &lt; $H$6, L2526 +$H$4, L2526), L2526))</f>
        <v>0.04</v>
      </c>
      <c r="M2527" s="19" t="n">
        <f aca="false">L2527 * K2527</f>
        <v>0.576758484239883</v>
      </c>
      <c r="N2527" s="12" t="n">
        <f aca="false">IF(N2526 = 1, IF(D2527 &gt; I2527, 1, -1), IF(I2527 &gt; C2527, -1, 1))</f>
        <v>-1</v>
      </c>
      <c r="O2527" s="12" t="n">
        <f aca="false">IF(N2527 =N2526, O2526 + 1, 1)</f>
        <v>18</v>
      </c>
    </row>
    <row collapsed="false" customFormat="false" customHeight="true" hidden="false" ht="13.3" outlineLevel="0" r="2528">
      <c r="A2528" s="17" t="n">
        <v>40227</v>
      </c>
      <c r="B2528" s="14" t="n">
        <v>201.63</v>
      </c>
      <c r="C2528" s="14" t="n">
        <v>203.89</v>
      </c>
      <c r="D2528" s="14" t="n">
        <v>200.92</v>
      </c>
      <c r="E2528" s="14" t="n">
        <v>202.93</v>
      </c>
      <c r="F2528" s="14" t="n">
        <v>15100900</v>
      </c>
      <c r="G2528" s="14" t="n">
        <v>202.06</v>
      </c>
      <c r="I2528" s="18" t="n">
        <f aca="false">IF(N2527 = 1, IF((I2527 + (N2527 * M2527)) &gt; D2528, MAX(C2528,J2527), I2527 + (N2527 * M2527)), IF((I2527 + (N2527 * M2527)) &lt; C2528, MIN(D2528,J2527), I2527 + (N2527 * M2527)))</f>
        <v>204.092203621757</v>
      </c>
      <c r="J2528" s="19" t="n">
        <f aca="false">IF(N2528 = 1, MAX(C2528, J2527), MIN(J2527,D2528))</f>
        <v>190.25</v>
      </c>
      <c r="K2528" s="19" t="n">
        <f aca="false">ABS(J2528 - I2528)</f>
        <v>13.8422036217572</v>
      </c>
      <c r="L2528" s="19" t="n">
        <f aca="false">IF(N2528 &lt;&gt; N2527, $H$2, IF(J2528 &lt;&gt; J2527, IF(L2527 &lt; $H$6, L2527 +$H$4, L2527), L2527))</f>
        <v>0.04</v>
      </c>
      <c r="M2528" s="19" t="n">
        <f aca="false">L2528 * K2528</f>
        <v>0.553688144870288</v>
      </c>
      <c r="N2528" s="12" t="n">
        <f aca="false">IF(N2527 = 1, IF(D2528 &gt; I2528, 1, -1), IF(I2528 &gt; C2528, -1, 1))</f>
        <v>-1</v>
      </c>
      <c r="O2528" s="12" t="n">
        <f aca="false">IF(N2528 =N2527, O2527 + 1, 1)</f>
        <v>19</v>
      </c>
    </row>
    <row collapsed="false" customFormat="false" customHeight="true" hidden="false" ht="13.3" outlineLevel="0" r="2529">
      <c r="A2529" s="17" t="n">
        <v>40228</v>
      </c>
      <c r="B2529" s="14" t="n">
        <v>201.86</v>
      </c>
      <c r="C2529" s="14" t="n">
        <v>203.2</v>
      </c>
      <c r="D2529" s="14" t="n">
        <v>201.11</v>
      </c>
      <c r="E2529" s="14" t="n">
        <v>201.67</v>
      </c>
      <c r="F2529" s="14" t="n">
        <v>14838200</v>
      </c>
      <c r="G2529" s="14" t="n">
        <v>200.81</v>
      </c>
      <c r="I2529" s="18" t="n">
        <f aca="false">IF(N2528 = 1, IF((I2528 + (N2528 * M2528)) &gt; D2529, MAX(C2529,J2528), I2528 + (N2528 * M2528)), IF((I2528 + (N2528 * M2528)) &lt; C2529, MIN(D2529,J2528), I2528 + (N2528 * M2528)))</f>
        <v>203.538515476887</v>
      </c>
      <c r="J2529" s="19" t="n">
        <f aca="false">IF(N2529 = 1, MAX(C2529, J2528), MIN(J2528,D2529))</f>
        <v>190.25</v>
      </c>
      <c r="K2529" s="19" t="n">
        <f aca="false">ABS(J2529 - I2529)</f>
        <v>13.2885154768869</v>
      </c>
      <c r="L2529" s="19" t="n">
        <f aca="false">IF(N2529 &lt;&gt; N2528, $H$2, IF(J2529 &lt;&gt; J2528, IF(L2528 &lt; $H$6, L2528 +$H$4, L2528), L2528))</f>
        <v>0.04</v>
      </c>
      <c r="M2529" s="19" t="n">
        <f aca="false">L2529 * K2529</f>
        <v>0.531540619075477</v>
      </c>
      <c r="N2529" s="12" t="n">
        <f aca="false">IF(N2528 = 1, IF(D2529 &gt; I2529, 1, -1), IF(I2529 &gt; C2529, -1, 1))</f>
        <v>-1</v>
      </c>
      <c r="O2529" s="12" t="n">
        <f aca="false">IF(N2529 =N2528, O2528 + 1, 1)</f>
        <v>20</v>
      </c>
    </row>
    <row collapsed="false" customFormat="false" customHeight="true" hidden="false" ht="13.3" outlineLevel="0" r="2530">
      <c r="A2530" s="17" t="n">
        <v>40231</v>
      </c>
      <c r="B2530" s="14" t="n">
        <v>202.34</v>
      </c>
      <c r="C2530" s="14" t="n">
        <v>202.5</v>
      </c>
      <c r="D2530" s="14" t="n">
        <v>199.19</v>
      </c>
      <c r="E2530" s="14" t="n">
        <v>200.42</v>
      </c>
      <c r="F2530" s="14" t="n">
        <v>13948700</v>
      </c>
      <c r="G2530" s="14" t="n">
        <v>199.56</v>
      </c>
      <c r="I2530" s="18" t="n">
        <f aca="false">IF(N2529 = 1, IF((I2529 + (N2529 * M2529)) &gt; D2530, MAX(C2530,J2529), I2529 + (N2529 * M2529)), IF((I2529 + (N2529 * M2529)) &lt; C2530, MIN(D2530,J2529), I2529 + (N2529 * M2529)))</f>
        <v>203.006974857811</v>
      </c>
      <c r="J2530" s="19" t="n">
        <f aca="false">IF(N2530 = 1, MAX(C2530, J2529), MIN(J2529,D2530))</f>
        <v>190.25</v>
      </c>
      <c r="K2530" s="19" t="n">
        <f aca="false">ABS(J2530 - I2530)</f>
        <v>12.7569748578114</v>
      </c>
      <c r="L2530" s="19" t="n">
        <f aca="false">IF(N2530 &lt;&gt; N2529, $H$2, IF(J2530 &lt;&gt; J2529, IF(L2529 &lt; $H$6, L2529 +$H$4, L2529), L2529))</f>
        <v>0.04</v>
      </c>
      <c r="M2530" s="19" t="n">
        <f aca="false">L2530 * K2530</f>
        <v>0.510278994312457</v>
      </c>
      <c r="N2530" s="12" t="n">
        <f aca="false">IF(N2529 = 1, IF(D2530 &gt; I2530, 1, -1), IF(I2530 &gt; C2530, -1, 1))</f>
        <v>-1</v>
      </c>
      <c r="O2530" s="12" t="n">
        <f aca="false">IF(N2530 =N2529, O2529 + 1, 1)</f>
        <v>21</v>
      </c>
    </row>
    <row collapsed="false" customFormat="false" customHeight="true" hidden="false" ht="13.3" outlineLevel="0" r="2531">
      <c r="A2531" s="17" t="n">
        <v>40232</v>
      </c>
      <c r="B2531" s="14" t="n">
        <v>200</v>
      </c>
      <c r="C2531" s="14" t="n">
        <v>201.33</v>
      </c>
      <c r="D2531" s="14" t="n">
        <v>195.71</v>
      </c>
      <c r="E2531" s="14" t="n">
        <v>197.06</v>
      </c>
      <c r="F2531" s="14" t="n">
        <v>20539100</v>
      </c>
      <c r="G2531" s="14" t="n">
        <v>196.22</v>
      </c>
      <c r="I2531" s="18" t="n">
        <f aca="false">IF(N2530 = 1, IF((I2530 + (N2530 * M2530)) &gt; D2531, MAX(C2531,J2530), I2530 + (N2530 * M2530)), IF((I2530 + (N2530 * M2530)) &lt; C2531, MIN(D2531,J2530), I2530 + (N2530 * M2530)))</f>
        <v>202.496695863499</v>
      </c>
      <c r="J2531" s="19" t="n">
        <f aca="false">IF(N2531 = 1, MAX(C2531, J2530), MIN(J2530,D2531))</f>
        <v>190.25</v>
      </c>
      <c r="K2531" s="19" t="n">
        <f aca="false">ABS(J2531 - I2531)</f>
        <v>12.246695863499</v>
      </c>
      <c r="L2531" s="19" t="n">
        <f aca="false">IF(N2531 &lt;&gt; N2530, $H$2, IF(J2531 &lt;&gt; J2530, IF(L2530 &lt; $H$6, L2530 +$H$4, L2530), L2530))</f>
        <v>0.04</v>
      </c>
      <c r="M2531" s="19" t="n">
        <f aca="false">L2531 * K2531</f>
        <v>0.489867834539959</v>
      </c>
      <c r="N2531" s="12" t="n">
        <f aca="false">IF(N2530 = 1, IF(D2531 &gt; I2531, 1, -1), IF(I2531 &gt; C2531, -1, 1))</f>
        <v>-1</v>
      </c>
      <c r="O2531" s="12" t="n">
        <f aca="false">IF(N2531 =N2530, O2530 + 1, 1)</f>
        <v>22</v>
      </c>
    </row>
    <row collapsed="false" customFormat="false" customHeight="true" hidden="false" ht="13.3" outlineLevel="0" r="2532">
      <c r="A2532" s="17" t="n">
        <v>40233</v>
      </c>
      <c r="B2532" s="14" t="n">
        <v>198.23</v>
      </c>
      <c r="C2532" s="14" t="n">
        <v>201.44</v>
      </c>
      <c r="D2532" s="14" t="n">
        <v>197.84</v>
      </c>
      <c r="E2532" s="14" t="n">
        <v>200.66</v>
      </c>
      <c r="F2532" s="14" t="n">
        <v>16448800</v>
      </c>
      <c r="G2532" s="14" t="n">
        <v>199.8</v>
      </c>
      <c r="I2532" s="18" t="n">
        <f aca="false">IF(N2531 = 1, IF((I2531 + (N2531 * M2531)) &gt; D2532, MAX(C2532,J2531), I2531 + (N2531 * M2531)), IF((I2531 + (N2531 * M2531)) &lt; C2532, MIN(D2532,J2531), I2531 + (N2531 * M2531)))</f>
        <v>202.006828028959</v>
      </c>
      <c r="J2532" s="19" t="n">
        <f aca="false">IF(N2532 = 1, MAX(C2532, J2531), MIN(J2531,D2532))</f>
        <v>190.25</v>
      </c>
      <c r="K2532" s="19" t="n">
        <f aca="false">ABS(J2532 - I2532)</f>
        <v>11.756828028959</v>
      </c>
      <c r="L2532" s="19" t="n">
        <f aca="false">IF(N2532 &lt;&gt; N2531, $H$2, IF(J2532 &lt;&gt; J2531, IF(L2531 &lt; $H$6, L2531 +$H$4, L2531), L2531))</f>
        <v>0.04</v>
      </c>
      <c r="M2532" s="19" t="n">
        <f aca="false">L2532 * K2532</f>
        <v>0.470273121158361</v>
      </c>
      <c r="N2532" s="12" t="n">
        <f aca="false">IF(N2531 = 1, IF(D2532 &gt; I2532, 1, -1), IF(I2532 &gt; C2532, -1, 1))</f>
        <v>-1</v>
      </c>
      <c r="O2532" s="12" t="n">
        <f aca="false">IF(N2532 =N2531, O2531 + 1, 1)</f>
        <v>23</v>
      </c>
    </row>
    <row collapsed="false" customFormat="false" customHeight="true" hidden="false" ht="13.3" outlineLevel="0" r="2533">
      <c r="A2533" s="17" t="n">
        <v>40234</v>
      </c>
      <c r="B2533" s="14" t="n">
        <v>197.38</v>
      </c>
      <c r="C2533" s="14" t="n">
        <v>202.86</v>
      </c>
      <c r="D2533" s="14" t="n">
        <v>196.89</v>
      </c>
      <c r="E2533" s="14" t="n">
        <v>202</v>
      </c>
      <c r="F2533" s="14" t="n">
        <v>23754500</v>
      </c>
      <c r="G2533" s="14" t="n">
        <v>201.14</v>
      </c>
      <c r="I2533" s="18" t="n">
        <f aca="false">IF(N2532 = 1, IF((I2532 + (N2532 * M2532)) &gt; D2533, MAX(C2533,J2532), I2532 + (N2532 * M2532)), IF((I2532 + (N2532 * M2532)) &lt; C2533, MIN(D2533,J2532), I2532 + (N2532 * M2532)))</f>
        <v>190.25</v>
      </c>
      <c r="J2533" s="19" t="n">
        <f aca="false">IF(N2533 = 1, MAX(C2533, J2532), MIN(J2532,D2533))</f>
        <v>202.86</v>
      </c>
      <c r="K2533" s="19" t="n">
        <f aca="false">ABS(J2533 - I2533)</f>
        <v>12.61</v>
      </c>
      <c r="L2533" s="19" t="n">
        <f aca="false">IF(N2533 &lt;&gt; N2532, $H$2, IF(J2533 &lt;&gt; J2532, IF(L2532 &lt; $H$6, L2532 +$H$4, L2532), L2532))</f>
        <v>0.02</v>
      </c>
      <c r="M2533" s="19" t="n">
        <f aca="false">L2533 * K2533</f>
        <v>0.2522</v>
      </c>
      <c r="N2533" s="12" t="n">
        <f aca="false">IF(N2532 = 1, IF(D2533 &gt; I2533, 1, -1), IF(I2533 &gt; C2533, -1, 1))</f>
        <v>1</v>
      </c>
      <c r="O2533" s="12" t="n">
        <f aca="false">IF(N2533 =N2532, O2532 + 1, 1)</f>
        <v>1</v>
      </c>
    </row>
    <row collapsed="false" customFormat="false" customHeight="true" hidden="false" ht="13.3" outlineLevel="0" r="2534">
      <c r="A2534" s="17" t="n">
        <v>40235</v>
      </c>
      <c r="B2534" s="14" t="n">
        <v>202.38</v>
      </c>
      <c r="C2534" s="14" t="n">
        <v>205.17</v>
      </c>
      <c r="D2534" s="14" t="n">
        <v>202</v>
      </c>
      <c r="E2534" s="14" t="n">
        <v>204.62</v>
      </c>
      <c r="F2534" s="14" t="n">
        <v>18123600</v>
      </c>
      <c r="G2534" s="14" t="n">
        <v>203.75</v>
      </c>
      <c r="I2534" s="18" t="n">
        <f aca="false">IF(N2533 = 1, IF((I2533 + (N2533 * M2533)) &gt; D2534, MAX(C2534,J2533), I2533 + (N2533 * M2533)), IF((I2533 + (N2533 * M2533)) &lt; C2534, MIN(D2534,J2533), I2533 + (N2533 * M2533)))</f>
        <v>190.5022</v>
      </c>
      <c r="J2534" s="19" t="n">
        <f aca="false">IF(N2534 = 1, MAX(C2534, J2533), MIN(J2533,D2534))</f>
        <v>205.17</v>
      </c>
      <c r="K2534" s="19" t="n">
        <f aca="false">ABS(J2534 - I2534)</f>
        <v>14.6678</v>
      </c>
      <c r="L2534" s="19" t="n">
        <f aca="false">IF(N2534 &lt;&gt; N2533, $H$2, IF(J2534 &lt;&gt; J2533, IF(L2533 &lt; $H$6, L2533 +$H$4, L2533), L2533))</f>
        <v>0.04</v>
      </c>
      <c r="M2534" s="19" t="n">
        <f aca="false">L2534 * K2534</f>
        <v>0.586712</v>
      </c>
      <c r="N2534" s="12" t="n">
        <f aca="false">IF(N2533 = 1, IF(D2534 &gt; I2534, 1, -1), IF(I2534 &gt; C2534, -1, 1))</f>
        <v>1</v>
      </c>
      <c r="O2534" s="12" t="n">
        <f aca="false">IF(N2534 =N2533, O2533 + 1, 1)</f>
        <v>2</v>
      </c>
    </row>
    <row collapsed="false" customFormat="false" customHeight="true" hidden="false" ht="13.3" outlineLevel="0" r="2535">
      <c r="A2535" s="17" t="n">
        <v>40238</v>
      </c>
      <c r="B2535" s="14" t="n">
        <v>205.75</v>
      </c>
      <c r="C2535" s="14" t="n">
        <v>209.5</v>
      </c>
      <c r="D2535" s="14" t="n">
        <v>205.45</v>
      </c>
      <c r="E2535" s="14" t="n">
        <v>208.99</v>
      </c>
      <c r="F2535" s="14" t="n">
        <v>19646200</v>
      </c>
      <c r="G2535" s="14" t="n">
        <v>208.1</v>
      </c>
      <c r="I2535" s="18" t="n">
        <f aca="false">IF(N2534 = 1, IF((I2534 + (N2534 * M2534)) &gt; D2535, MAX(C2535,J2534), I2534 + (N2534 * M2534)), IF((I2534 + (N2534 * M2534)) &lt; C2535, MIN(D2535,J2534), I2534 + (N2534 * M2534)))</f>
        <v>191.088912</v>
      </c>
      <c r="J2535" s="19" t="n">
        <f aca="false">IF(N2535 = 1, MAX(C2535, J2534), MIN(J2534,D2535))</f>
        <v>209.5</v>
      </c>
      <c r="K2535" s="19" t="n">
        <f aca="false">ABS(J2535 - I2535)</f>
        <v>18.411088</v>
      </c>
      <c r="L2535" s="19" t="n">
        <f aca="false">IF(N2535 &lt;&gt; N2534, $H$2, IF(J2535 &lt;&gt; J2534, IF(L2534 &lt; $H$6, L2534 +$H$4, L2534), L2534))</f>
        <v>0.06</v>
      </c>
      <c r="M2535" s="19" t="n">
        <f aca="false">L2535 * K2535</f>
        <v>1.10466528</v>
      </c>
      <c r="N2535" s="12" t="n">
        <f aca="false">IF(N2534 = 1, IF(D2535 &gt; I2535, 1, -1), IF(I2535 &gt; C2535, -1, 1))</f>
        <v>1</v>
      </c>
      <c r="O2535" s="12" t="n">
        <f aca="false">IF(N2535 =N2534, O2534 + 1, 1)</f>
        <v>3</v>
      </c>
    </row>
    <row collapsed="false" customFormat="false" customHeight="true" hidden="false" ht="13.3" outlineLevel="0" r="2536">
      <c r="A2536" s="17" t="n">
        <v>40239</v>
      </c>
      <c r="B2536" s="14" t="n">
        <v>209.93</v>
      </c>
      <c r="C2536" s="14" t="n">
        <v>210.83</v>
      </c>
      <c r="D2536" s="14" t="n">
        <v>207.74</v>
      </c>
      <c r="E2536" s="14" t="n">
        <v>208.85</v>
      </c>
      <c r="F2536" s="14" t="n">
        <v>20233800</v>
      </c>
      <c r="G2536" s="14" t="n">
        <v>207.96</v>
      </c>
      <c r="I2536" s="18" t="n">
        <f aca="false">IF(N2535 = 1, IF((I2535 + (N2535 * M2535)) &gt; D2536, MAX(C2536,J2535), I2535 + (N2535 * M2535)), IF((I2535 + (N2535 * M2535)) &lt; C2536, MIN(D2536,J2535), I2535 + (N2535 * M2535)))</f>
        <v>192.19357728</v>
      </c>
      <c r="J2536" s="19" t="n">
        <f aca="false">IF(N2536 = 1, MAX(C2536, J2535), MIN(J2535,D2536))</f>
        <v>210.83</v>
      </c>
      <c r="K2536" s="19" t="n">
        <f aca="false">ABS(J2536 - I2536)</f>
        <v>18.63642272</v>
      </c>
      <c r="L2536" s="19" t="n">
        <f aca="false">IF(N2536 &lt;&gt; N2535, $H$2, IF(J2536 &lt;&gt; J2535, IF(L2535 &lt; $H$6, L2535 +$H$4, L2535), L2535))</f>
        <v>0.08</v>
      </c>
      <c r="M2536" s="19" t="n">
        <f aca="false">L2536 * K2536</f>
        <v>1.4909138176</v>
      </c>
      <c r="N2536" s="12" t="n">
        <f aca="false">IF(N2535 = 1, IF(D2536 &gt; I2536, 1, -1), IF(I2536 &gt; C2536, -1, 1))</f>
        <v>1</v>
      </c>
      <c r="O2536" s="12" t="n">
        <f aca="false">IF(N2536 =N2535, O2535 + 1, 1)</f>
        <v>4</v>
      </c>
    </row>
    <row collapsed="false" customFormat="false" customHeight="true" hidden="false" ht="13.3" outlineLevel="0" r="2537">
      <c r="A2537" s="17" t="n">
        <v>40240</v>
      </c>
      <c r="B2537" s="14" t="n">
        <v>208.94</v>
      </c>
      <c r="C2537" s="14" t="n">
        <v>209.87</v>
      </c>
      <c r="D2537" s="14" t="n">
        <v>207.94</v>
      </c>
      <c r="E2537" s="14" t="n">
        <v>209.33</v>
      </c>
      <c r="F2537" s="14" t="n">
        <v>13287600</v>
      </c>
      <c r="G2537" s="14" t="n">
        <v>208.44</v>
      </c>
      <c r="I2537" s="18" t="n">
        <f aca="false">IF(N2536 = 1, IF((I2536 + (N2536 * M2536)) &gt; D2537, MAX(C2537,J2536), I2536 + (N2536 * M2536)), IF((I2536 + (N2536 * M2536)) &lt; C2537, MIN(D2537,J2536), I2536 + (N2536 * M2536)))</f>
        <v>193.6844910976</v>
      </c>
      <c r="J2537" s="19" t="n">
        <f aca="false">IF(N2537 = 1, MAX(C2537, J2536), MIN(J2536,D2537))</f>
        <v>210.83</v>
      </c>
      <c r="K2537" s="19" t="n">
        <f aca="false">ABS(J2537 - I2537)</f>
        <v>17.1455089024</v>
      </c>
      <c r="L2537" s="19" t="n">
        <f aca="false">IF(N2537 &lt;&gt; N2536, $H$2, IF(J2537 &lt;&gt; J2536, IF(L2536 &lt; $H$6, L2536 +$H$4, L2536), L2536))</f>
        <v>0.08</v>
      </c>
      <c r="M2537" s="19" t="n">
        <f aca="false">L2537 * K2537</f>
        <v>1.371640712192</v>
      </c>
      <c r="N2537" s="12" t="n">
        <f aca="false">IF(N2536 = 1, IF(D2537 &gt; I2537, 1, -1), IF(I2537 &gt; C2537, -1, 1))</f>
        <v>1</v>
      </c>
      <c r="O2537" s="12" t="n">
        <f aca="false">IF(N2537 =N2536, O2536 + 1, 1)</f>
        <v>5</v>
      </c>
    </row>
    <row collapsed="false" customFormat="false" customHeight="true" hidden="false" ht="13.3" outlineLevel="0" r="2538">
      <c r="A2538" s="17" t="n">
        <v>40241</v>
      </c>
      <c r="B2538" s="14" t="n">
        <v>209.28</v>
      </c>
      <c r="C2538" s="14" t="n">
        <v>210.92</v>
      </c>
      <c r="D2538" s="14" t="n">
        <v>208.63</v>
      </c>
      <c r="E2538" s="14" t="n">
        <v>210.71</v>
      </c>
      <c r="F2538" s="14" t="n">
        <v>13072900</v>
      </c>
      <c r="G2538" s="14" t="n">
        <v>209.81</v>
      </c>
      <c r="I2538" s="18" t="n">
        <f aca="false">IF(N2537 = 1, IF((I2537 + (N2537 * M2537)) &gt; D2538, MAX(C2538,J2537), I2537 + (N2537 * M2537)), IF((I2537 + (N2537 * M2537)) &lt; C2538, MIN(D2538,J2537), I2537 + (N2537 * M2537)))</f>
        <v>195.056131809792</v>
      </c>
      <c r="J2538" s="19" t="n">
        <f aca="false">IF(N2538 = 1, MAX(C2538, J2537), MIN(J2537,D2538))</f>
        <v>210.92</v>
      </c>
      <c r="K2538" s="19" t="n">
        <f aca="false">ABS(J2538 - I2538)</f>
        <v>15.863868190208</v>
      </c>
      <c r="L2538" s="19" t="n">
        <f aca="false">IF(N2538 &lt;&gt; N2537, $H$2, IF(J2538 &lt;&gt; J2537, IF(L2537 &lt; $H$6, L2537 +$H$4, L2537), L2537))</f>
        <v>0.1</v>
      </c>
      <c r="M2538" s="19" t="n">
        <f aca="false">L2538 * K2538</f>
        <v>1.5863868190208</v>
      </c>
      <c r="N2538" s="12" t="n">
        <f aca="false">IF(N2537 = 1, IF(D2538 &gt; I2538, 1, -1), IF(I2538 &gt; C2538, -1, 1))</f>
        <v>1</v>
      </c>
      <c r="O2538" s="12" t="n">
        <f aca="false">IF(N2538 =N2537, O2537 + 1, 1)</f>
        <v>6</v>
      </c>
    </row>
    <row collapsed="false" customFormat="false" customHeight="true" hidden="false" ht="13.3" outlineLevel="0" r="2539">
      <c r="A2539" s="17" t="n">
        <v>40242</v>
      </c>
      <c r="B2539" s="14" t="n">
        <v>214.94</v>
      </c>
      <c r="C2539" s="14" t="n">
        <v>219.7</v>
      </c>
      <c r="D2539" s="14" t="n">
        <v>214.63</v>
      </c>
      <c r="E2539" s="14" t="n">
        <v>218.95</v>
      </c>
      <c r="F2539" s="14" t="n">
        <v>32129300</v>
      </c>
      <c r="G2539" s="14" t="n">
        <v>218.01</v>
      </c>
      <c r="I2539" s="18" t="n">
        <f aca="false">IF(N2538 = 1, IF((I2538 + (N2538 * M2538)) &gt; D2539, MAX(C2539,J2538), I2538 + (N2538 * M2538)), IF((I2538 + (N2538 * M2538)) &lt; C2539, MIN(D2539,J2538), I2538 + (N2538 * M2538)))</f>
        <v>196.642518628813</v>
      </c>
      <c r="J2539" s="19" t="n">
        <f aca="false">IF(N2539 = 1, MAX(C2539, J2538), MIN(J2538,D2539))</f>
        <v>219.7</v>
      </c>
      <c r="K2539" s="19" t="n">
        <f aca="false">ABS(J2539 - I2539)</f>
        <v>23.0574813711872</v>
      </c>
      <c r="L2539" s="19" t="n">
        <f aca="false">IF(N2539 &lt;&gt; N2538, $H$2, IF(J2539 &lt;&gt; J2538, IF(L2538 &lt; $H$6, L2538 +$H$4, L2538), L2538))</f>
        <v>0.12</v>
      </c>
      <c r="M2539" s="19" t="n">
        <f aca="false">L2539 * K2539</f>
        <v>2.76689776454246</v>
      </c>
      <c r="N2539" s="12" t="n">
        <f aca="false">IF(N2538 = 1, IF(D2539 &gt; I2539, 1, -1), IF(I2539 &gt; C2539, -1, 1))</f>
        <v>1</v>
      </c>
      <c r="O2539" s="12" t="n">
        <f aca="false">IF(N2539 =N2538, O2538 + 1, 1)</f>
        <v>7</v>
      </c>
    </row>
    <row collapsed="false" customFormat="false" customHeight="true" hidden="false" ht="13.3" outlineLevel="0" r="2540">
      <c r="A2540" s="17" t="n">
        <v>40245</v>
      </c>
      <c r="B2540" s="14" t="n">
        <v>220.01</v>
      </c>
      <c r="C2540" s="14" t="n">
        <v>220.09</v>
      </c>
      <c r="D2540" s="14" t="n">
        <v>218.25</v>
      </c>
      <c r="E2540" s="14" t="n">
        <v>219.08</v>
      </c>
      <c r="F2540" s="14" t="n">
        <v>15353200</v>
      </c>
      <c r="G2540" s="14" t="n">
        <v>218.14</v>
      </c>
      <c r="I2540" s="18" t="n">
        <f aca="false">IF(N2539 = 1, IF((I2539 + (N2539 * M2539)) &gt; D2540, MAX(C2540,J2539), I2539 + (N2539 * M2539)), IF((I2539 + (N2539 * M2539)) &lt; C2540, MIN(D2540,J2539), I2539 + (N2539 * M2539)))</f>
        <v>199.409416393355</v>
      </c>
      <c r="J2540" s="19" t="n">
        <f aca="false">IF(N2540 = 1, MAX(C2540, J2539), MIN(J2539,D2540))</f>
        <v>220.09</v>
      </c>
      <c r="K2540" s="19" t="n">
        <f aca="false">ABS(J2540 - I2540)</f>
        <v>20.6805836066447</v>
      </c>
      <c r="L2540" s="19" t="n">
        <f aca="false">IF(N2540 &lt;&gt; N2539, $H$2, IF(J2540 &lt;&gt; J2539, IF(L2539 &lt; $H$6, L2539 +$H$4, L2539), L2539))</f>
        <v>0.14</v>
      </c>
      <c r="M2540" s="19" t="n">
        <f aca="false">L2540 * K2540</f>
        <v>2.89528170493026</v>
      </c>
      <c r="N2540" s="12" t="n">
        <f aca="false">IF(N2539 = 1, IF(D2540 &gt; I2540, 1, -1), IF(I2540 &gt; C2540, -1, 1))</f>
        <v>1</v>
      </c>
      <c r="O2540" s="12" t="n">
        <f aca="false">IF(N2540 =N2539, O2539 + 1, 1)</f>
        <v>8</v>
      </c>
    </row>
    <row collapsed="false" customFormat="false" customHeight="true" hidden="false" ht="13.3" outlineLevel="0" r="2541">
      <c r="A2541" s="17" t="n">
        <v>40246</v>
      </c>
      <c r="B2541" s="14" t="n">
        <v>218.31</v>
      </c>
      <c r="C2541" s="14" t="n">
        <v>225</v>
      </c>
      <c r="D2541" s="14" t="n">
        <v>217.89</v>
      </c>
      <c r="E2541" s="14" t="n">
        <v>223.02</v>
      </c>
      <c r="F2541" s="14" t="n">
        <v>32866400</v>
      </c>
      <c r="G2541" s="14" t="n">
        <v>222.07</v>
      </c>
      <c r="I2541" s="18" t="n">
        <f aca="false">IF(N2540 = 1, IF((I2540 + (N2540 * M2540)) &gt; D2541, MAX(C2541,J2540), I2540 + (N2540 * M2540)), IF((I2540 + (N2540 * M2540)) &lt; C2541, MIN(D2541,J2540), I2540 + (N2540 * M2540)))</f>
        <v>202.304698098286</v>
      </c>
      <c r="J2541" s="19" t="n">
        <f aca="false">IF(N2541 = 1, MAX(C2541, J2540), MIN(J2540,D2541))</f>
        <v>225</v>
      </c>
      <c r="K2541" s="19" t="n">
        <f aca="false">ABS(J2541 - I2541)</f>
        <v>22.6953019017145</v>
      </c>
      <c r="L2541" s="19" t="n">
        <f aca="false">IF(N2541 &lt;&gt; N2540, $H$2, IF(J2541 &lt;&gt; J2540, IF(L2540 &lt; $H$6, L2540 +$H$4, L2540), L2540))</f>
        <v>0.16</v>
      </c>
      <c r="M2541" s="19" t="n">
        <f aca="false">L2541 * K2541</f>
        <v>3.63124830427432</v>
      </c>
      <c r="N2541" s="12" t="n">
        <f aca="false">IF(N2540 = 1, IF(D2541 &gt; I2541, 1, -1), IF(I2541 &gt; C2541, -1, 1))</f>
        <v>1</v>
      </c>
      <c r="O2541" s="12" t="n">
        <f aca="false">IF(N2541 =N2540, O2540 + 1, 1)</f>
        <v>9</v>
      </c>
    </row>
    <row collapsed="false" customFormat="false" customHeight="true" hidden="false" ht="13.3" outlineLevel="0" r="2542">
      <c r="A2542" s="17" t="n">
        <v>40247</v>
      </c>
      <c r="B2542" s="14" t="n">
        <v>223.83</v>
      </c>
      <c r="C2542" s="14" t="n">
        <v>225.48</v>
      </c>
      <c r="D2542" s="14" t="n">
        <v>223.2</v>
      </c>
      <c r="E2542" s="14" t="n">
        <v>224.84</v>
      </c>
      <c r="F2542" s="14" t="n">
        <v>21293500</v>
      </c>
      <c r="G2542" s="14" t="n">
        <v>223.88</v>
      </c>
      <c r="I2542" s="18" t="n">
        <f aca="false">IF(N2541 = 1, IF((I2541 + (N2541 * M2541)) &gt; D2542, MAX(C2542,J2541), I2541 + (N2541 * M2541)), IF((I2541 + (N2541 * M2541)) &lt; C2542, MIN(D2542,J2541), I2541 + (N2541 * M2541)))</f>
        <v>205.93594640256</v>
      </c>
      <c r="J2542" s="19" t="n">
        <f aca="false">IF(N2542 = 1, MAX(C2542, J2541), MIN(J2541,D2542))</f>
        <v>225.48</v>
      </c>
      <c r="K2542" s="19" t="n">
        <f aca="false">ABS(J2542 - I2542)</f>
        <v>19.5440535974402</v>
      </c>
      <c r="L2542" s="19" t="n">
        <f aca="false">IF(N2542 &lt;&gt; N2541, $H$2, IF(J2542 &lt;&gt; J2541, IF(L2541 &lt; $H$6, L2541 +$H$4, L2541), L2541))</f>
        <v>0.18</v>
      </c>
      <c r="M2542" s="19" t="n">
        <f aca="false">L2542 * K2542</f>
        <v>3.51792964753923</v>
      </c>
      <c r="N2542" s="12" t="n">
        <f aca="false">IF(N2541 = 1, IF(D2542 &gt; I2542, 1, -1), IF(I2542 &gt; C2542, -1, 1))</f>
        <v>1</v>
      </c>
      <c r="O2542" s="12" t="n">
        <f aca="false">IF(N2542 =N2541, O2541 + 1, 1)</f>
        <v>10</v>
      </c>
    </row>
    <row collapsed="false" customFormat="false" customHeight="true" hidden="false" ht="13.3" outlineLevel="0" r="2543">
      <c r="A2543" s="17" t="n">
        <v>40248</v>
      </c>
      <c r="B2543" s="14" t="n">
        <v>223.91</v>
      </c>
      <c r="C2543" s="14" t="n">
        <v>225.5</v>
      </c>
      <c r="D2543" s="14" t="n">
        <v>223.32</v>
      </c>
      <c r="E2543" s="14" t="n">
        <v>225.5</v>
      </c>
      <c r="F2543" s="14" t="n">
        <v>14489300</v>
      </c>
      <c r="G2543" s="14" t="n">
        <v>224.54</v>
      </c>
      <c r="I2543" s="18" t="n">
        <f aca="false">IF(N2542 = 1, IF((I2542 + (N2542 * M2542)) &gt; D2543, MAX(C2543,J2542), I2542 + (N2542 * M2542)), IF((I2542 + (N2542 * M2542)) &lt; C2543, MIN(D2543,J2542), I2542 + (N2542 * M2542)))</f>
        <v>209.453876050099</v>
      </c>
      <c r="J2543" s="19" t="n">
        <f aca="false">IF(N2543 = 1, MAX(C2543, J2542), MIN(J2542,D2543))</f>
        <v>225.5</v>
      </c>
      <c r="K2543" s="19" t="n">
        <f aca="false">ABS(J2543 - I2543)</f>
        <v>16.0461239499009</v>
      </c>
      <c r="L2543" s="19" t="n">
        <f aca="false">IF(N2543 &lt;&gt; N2542, $H$2, IF(J2543 &lt;&gt; J2542, IF(L2542 &lt; $H$6, L2542 +$H$4, L2542), L2542))</f>
        <v>0.2</v>
      </c>
      <c r="M2543" s="19" t="n">
        <f aca="false">L2543 * K2543</f>
        <v>3.20922478998019</v>
      </c>
      <c r="N2543" s="12" t="n">
        <f aca="false">IF(N2542 = 1, IF(D2543 &gt; I2543, 1, -1), IF(I2543 &gt; C2543, -1, 1))</f>
        <v>1</v>
      </c>
      <c r="O2543" s="12" t="n">
        <f aca="false">IF(N2543 =N2542, O2542 + 1, 1)</f>
        <v>11</v>
      </c>
    </row>
    <row collapsed="false" customFormat="false" customHeight="true" hidden="false" ht="13.3" outlineLevel="0" r="2544">
      <c r="A2544" s="17" t="n">
        <v>40249</v>
      </c>
      <c r="B2544" s="14" t="n">
        <v>227.37</v>
      </c>
      <c r="C2544" s="14" t="n">
        <v>227.73</v>
      </c>
      <c r="D2544" s="14" t="n">
        <v>225.75</v>
      </c>
      <c r="E2544" s="14" t="n">
        <v>226.6</v>
      </c>
      <c r="F2544" s="14" t="n">
        <v>14868700</v>
      </c>
      <c r="G2544" s="14" t="n">
        <v>225.63</v>
      </c>
      <c r="I2544" s="18" t="n">
        <f aca="false">IF(N2543 = 1, IF((I2543 + (N2543 * M2543)) &gt; D2544, MAX(C2544,J2543), I2543 + (N2543 * M2543)), IF((I2543 + (N2543 * M2543)) &lt; C2544, MIN(D2544,J2543), I2543 + (N2543 * M2543)))</f>
        <v>212.663100840079</v>
      </c>
      <c r="J2544" s="19" t="n">
        <f aca="false">IF(N2544 = 1, MAX(C2544, J2543), MIN(J2543,D2544))</f>
        <v>227.73</v>
      </c>
      <c r="K2544" s="19" t="n">
        <f aca="false">ABS(J2544 - I2544)</f>
        <v>15.0668991599207</v>
      </c>
      <c r="L2544" s="19" t="n">
        <f aca="false">IF(N2544 &lt;&gt; N2543, $H$2, IF(J2544 &lt;&gt; J2543, IF(L2543 &lt; $H$6, L2543 +$H$4, L2543), L2543))</f>
        <v>0.2</v>
      </c>
      <c r="M2544" s="19" t="n">
        <f aca="false">L2544 * K2544</f>
        <v>3.01337983198414</v>
      </c>
      <c r="N2544" s="12" t="n">
        <f aca="false">IF(N2543 = 1, IF(D2544 &gt; I2544, 1, -1), IF(I2544 &gt; C2544, -1, 1))</f>
        <v>1</v>
      </c>
      <c r="O2544" s="12" t="n">
        <f aca="false">IF(N2544 =N2543, O2543 + 1, 1)</f>
        <v>12</v>
      </c>
    </row>
    <row collapsed="false" customFormat="false" customHeight="true" hidden="false" ht="13.3" outlineLevel="0" r="2545">
      <c r="A2545" s="17" t="n">
        <v>40252</v>
      </c>
      <c r="B2545" s="14" t="n">
        <v>225.38</v>
      </c>
      <c r="C2545" s="14" t="n">
        <v>225.5</v>
      </c>
      <c r="D2545" s="14" t="n">
        <v>220.25</v>
      </c>
      <c r="E2545" s="14" t="n">
        <v>223.84</v>
      </c>
      <c r="F2545" s="14" t="n">
        <v>17625100</v>
      </c>
      <c r="G2545" s="14" t="n">
        <v>222.88</v>
      </c>
      <c r="I2545" s="18" t="n">
        <f aca="false">IF(N2544 = 1, IF((I2544 + (N2544 * M2544)) &gt; D2545, MAX(C2545,J2544), I2544 + (N2544 * M2544)), IF((I2544 + (N2544 * M2544)) &lt; C2545, MIN(D2545,J2544), I2544 + (N2544 * M2544)))</f>
        <v>215.676480672063</v>
      </c>
      <c r="J2545" s="19" t="n">
        <f aca="false">IF(N2545 = 1, MAX(C2545, J2544), MIN(J2544,D2545))</f>
        <v>227.73</v>
      </c>
      <c r="K2545" s="19" t="n">
        <f aca="false">ABS(J2545 - I2545)</f>
        <v>12.0535193279366</v>
      </c>
      <c r="L2545" s="19" t="n">
        <f aca="false">IF(N2545 &lt;&gt; N2544, $H$2, IF(J2545 &lt;&gt; J2544, IF(L2544 &lt; $H$6, L2544 +$H$4, L2544), L2544))</f>
        <v>0.2</v>
      </c>
      <c r="M2545" s="19" t="n">
        <f aca="false">L2545 * K2545</f>
        <v>2.41070386558732</v>
      </c>
      <c r="N2545" s="12" t="n">
        <f aca="false">IF(N2544 = 1, IF(D2545 &gt; I2545, 1, -1), IF(I2545 &gt; C2545, -1, 1))</f>
        <v>1</v>
      </c>
      <c r="O2545" s="12" t="n">
        <f aca="false">IF(N2545 =N2544, O2544 + 1, 1)</f>
        <v>13</v>
      </c>
    </row>
    <row collapsed="false" customFormat="false" customHeight="true" hidden="false" ht="13.3" outlineLevel="0" r="2546">
      <c r="A2546" s="17" t="n">
        <v>40253</v>
      </c>
      <c r="B2546" s="14" t="n">
        <v>224.18</v>
      </c>
      <c r="C2546" s="14" t="n">
        <v>224.98</v>
      </c>
      <c r="D2546" s="14" t="n">
        <v>222.51</v>
      </c>
      <c r="E2546" s="14" t="n">
        <v>224.45</v>
      </c>
      <c r="F2546" s="14" t="n">
        <v>15961000</v>
      </c>
      <c r="G2546" s="14" t="n">
        <v>223.49</v>
      </c>
      <c r="I2546" s="18" t="n">
        <f aca="false">IF(N2545 = 1, IF((I2545 + (N2545 * M2545)) &gt; D2546, MAX(C2546,J2545), I2545 + (N2545 * M2545)), IF((I2545 + (N2545 * M2545)) &lt; C2546, MIN(D2546,J2545), I2545 + (N2545 * M2545)))</f>
        <v>218.087184537651</v>
      </c>
      <c r="J2546" s="19" t="n">
        <f aca="false">IF(N2546 = 1, MAX(C2546, J2545), MIN(J2545,D2546))</f>
        <v>227.73</v>
      </c>
      <c r="K2546" s="19" t="n">
        <f aca="false">ABS(J2546 - I2546)</f>
        <v>9.64281546234926</v>
      </c>
      <c r="L2546" s="19" t="n">
        <f aca="false">IF(N2546 &lt;&gt; N2545, $H$2, IF(J2546 &lt;&gt; J2545, IF(L2545 &lt; $H$6, L2545 +$H$4, L2545), L2545))</f>
        <v>0.2</v>
      </c>
      <c r="M2546" s="19" t="n">
        <f aca="false">L2546 * K2546</f>
        <v>1.92856309246985</v>
      </c>
      <c r="N2546" s="12" t="n">
        <f aca="false">IF(N2545 = 1, IF(D2546 &gt; I2546, 1, -1), IF(I2546 &gt; C2546, -1, 1))</f>
        <v>1</v>
      </c>
      <c r="O2546" s="12" t="n">
        <f aca="false">IF(N2546 =N2545, O2545 + 1, 1)</f>
        <v>14</v>
      </c>
    </row>
    <row collapsed="false" customFormat="false" customHeight="true" hidden="false" ht="13.3" outlineLevel="0" r="2547">
      <c r="A2547" s="17" t="n">
        <v>40254</v>
      </c>
      <c r="B2547" s="14" t="n">
        <v>224.9</v>
      </c>
      <c r="C2547" s="14" t="n">
        <v>226.45</v>
      </c>
      <c r="D2547" s="14" t="n">
        <v>223.27</v>
      </c>
      <c r="E2547" s="14" t="n">
        <v>224.12</v>
      </c>
      <c r="F2547" s="14" t="n">
        <v>16105600</v>
      </c>
      <c r="G2547" s="14" t="n">
        <v>223.16</v>
      </c>
      <c r="I2547" s="18" t="n">
        <f aca="false">IF(N2546 = 1, IF((I2546 + (N2546 * M2546)) &gt; D2547, MAX(C2547,J2546), I2546 + (N2546 * M2546)), IF((I2546 + (N2546 * M2546)) &lt; C2547, MIN(D2547,J2546), I2546 + (N2546 * M2546)))</f>
        <v>220.015747630121</v>
      </c>
      <c r="J2547" s="19" t="n">
        <f aca="false">IF(N2547 = 1, MAX(C2547, J2546), MIN(J2546,D2547))</f>
        <v>227.73</v>
      </c>
      <c r="K2547" s="19" t="n">
        <f aca="false">ABS(J2547 - I2547)</f>
        <v>7.7142523698794</v>
      </c>
      <c r="L2547" s="19" t="n">
        <f aca="false">IF(N2547 &lt;&gt; N2546, $H$2, IF(J2547 &lt;&gt; J2546, IF(L2546 &lt; $H$6, L2546 +$H$4, L2546), L2546))</f>
        <v>0.2</v>
      </c>
      <c r="M2547" s="19" t="n">
        <f aca="false">L2547 * K2547</f>
        <v>1.54285047397588</v>
      </c>
      <c r="N2547" s="12" t="n">
        <f aca="false">IF(N2546 = 1, IF(D2547 &gt; I2547, 1, -1), IF(I2547 &gt; C2547, -1, 1))</f>
        <v>1</v>
      </c>
      <c r="O2547" s="12" t="n">
        <f aca="false">IF(N2547 =N2546, O2546 + 1, 1)</f>
        <v>15</v>
      </c>
    </row>
    <row collapsed="false" customFormat="false" customHeight="true" hidden="false" ht="13.3" outlineLevel="0" r="2548">
      <c r="A2548" s="17" t="n">
        <v>40255</v>
      </c>
      <c r="B2548" s="14" t="n">
        <v>224.1</v>
      </c>
      <c r="C2548" s="14" t="n">
        <v>225</v>
      </c>
      <c r="D2548" s="14" t="n">
        <v>222.61</v>
      </c>
      <c r="E2548" s="14" t="n">
        <v>224.65</v>
      </c>
      <c r="F2548" s="14" t="n">
        <v>12218200</v>
      </c>
      <c r="G2548" s="14" t="n">
        <v>223.69</v>
      </c>
      <c r="I2548" s="18" t="n">
        <f aca="false">IF(N2547 = 1, IF((I2547 + (N2547 * M2547)) &gt; D2548, MAX(C2548,J2547), I2547 + (N2547 * M2547)), IF((I2547 + (N2547 * M2547)) &lt; C2548, MIN(D2548,J2547), I2547 + (N2547 * M2547)))</f>
        <v>221.558598104096</v>
      </c>
      <c r="J2548" s="19" t="n">
        <f aca="false">IF(N2548 = 1, MAX(C2548, J2547), MIN(J2547,D2548))</f>
        <v>227.73</v>
      </c>
      <c r="K2548" s="19" t="n">
        <f aca="false">ABS(J2548 - I2548)</f>
        <v>6.17140189590353</v>
      </c>
      <c r="L2548" s="19" t="n">
        <f aca="false">IF(N2548 &lt;&gt; N2547, $H$2, IF(J2548 &lt;&gt; J2547, IF(L2547 &lt; $H$6, L2547 +$H$4, L2547), L2547))</f>
        <v>0.2</v>
      </c>
      <c r="M2548" s="19" t="n">
        <f aca="false">L2548 * K2548</f>
        <v>1.23428037918071</v>
      </c>
      <c r="N2548" s="12" t="n">
        <f aca="false">IF(N2547 = 1, IF(D2548 &gt; I2548, 1, -1), IF(I2548 &gt; C2548, -1, 1))</f>
        <v>1</v>
      </c>
      <c r="O2548" s="12" t="n">
        <f aca="false">IF(N2548 =N2547, O2547 + 1, 1)</f>
        <v>16</v>
      </c>
    </row>
    <row collapsed="false" customFormat="false" customHeight="true" hidden="false" ht="13.3" outlineLevel="0" r="2549">
      <c r="A2549" s="17" t="n">
        <v>40256</v>
      </c>
      <c r="B2549" s="14" t="n">
        <v>224.79</v>
      </c>
      <c r="C2549" s="14" t="n">
        <v>225.24</v>
      </c>
      <c r="D2549" s="14" t="n">
        <v>221.23</v>
      </c>
      <c r="E2549" s="14" t="n">
        <v>222.25</v>
      </c>
      <c r="F2549" s="14" t="n">
        <v>19980200</v>
      </c>
      <c r="G2549" s="14" t="n">
        <v>221.3</v>
      </c>
      <c r="I2549" s="18" t="n">
        <f aca="false">IF(N2548 = 1, IF((I2548 + (N2548 * M2548)) &gt; D2549, MAX(C2549,J2548), I2548 + (N2548 * M2548)), IF((I2548 + (N2548 * M2548)) &lt; C2549, MIN(D2549,J2548), I2548 + (N2548 * M2548)))</f>
        <v>227.73</v>
      </c>
      <c r="J2549" s="19" t="n">
        <f aca="false">IF(N2549 = 1, MAX(C2549, J2548), MIN(J2548,D2549))</f>
        <v>221.23</v>
      </c>
      <c r="K2549" s="19" t="n">
        <f aca="false">ABS(J2549 - I2549)</f>
        <v>6.5</v>
      </c>
      <c r="L2549" s="19" t="n">
        <f aca="false">IF(N2549 &lt;&gt; N2548, $H$2, IF(J2549 &lt;&gt; J2548, IF(L2548 &lt; $H$6, L2548 +$H$4, L2548), L2548))</f>
        <v>0.02</v>
      </c>
      <c r="M2549" s="19" t="n">
        <f aca="false">L2549 * K2549</f>
        <v>0.13</v>
      </c>
      <c r="N2549" s="12" t="n">
        <f aca="false">IF(N2548 = 1, IF(D2549 &gt; I2549, 1, -1), IF(I2549 &gt; C2549, -1, 1))</f>
        <v>-1</v>
      </c>
      <c r="O2549" s="12" t="n">
        <f aca="false">IF(N2549 =N2548, O2548 + 1, 1)</f>
        <v>1</v>
      </c>
    </row>
    <row collapsed="false" customFormat="false" customHeight="true" hidden="false" ht="13.3" outlineLevel="0" r="2550">
      <c r="A2550" s="17" t="n">
        <v>40259</v>
      </c>
      <c r="B2550" s="14" t="n">
        <v>220.47</v>
      </c>
      <c r="C2550" s="14" t="n">
        <v>226</v>
      </c>
      <c r="D2550" s="14" t="n">
        <v>220.15</v>
      </c>
      <c r="E2550" s="14" t="n">
        <v>224.75</v>
      </c>
      <c r="F2550" s="14" t="n">
        <v>16300700</v>
      </c>
      <c r="G2550" s="14" t="n">
        <v>223.79</v>
      </c>
      <c r="I2550" s="18" t="n">
        <f aca="false">IF(N2549 = 1, IF((I2549 + (N2549 * M2549)) &gt; D2550, MAX(C2550,J2549), I2549 + (N2549 * M2549)), IF((I2549 + (N2549 * M2549)) &lt; C2550, MIN(D2550,J2549), I2549 + (N2549 * M2549)))</f>
        <v>227.6</v>
      </c>
      <c r="J2550" s="19" t="n">
        <f aca="false">IF(N2550 = 1, MAX(C2550, J2549), MIN(J2549,D2550))</f>
        <v>220.15</v>
      </c>
      <c r="K2550" s="19" t="n">
        <f aca="false">ABS(J2550 - I2550)</f>
        <v>7.44999999999999</v>
      </c>
      <c r="L2550" s="19" t="n">
        <f aca="false">IF(N2550 &lt;&gt; N2549, $H$2, IF(J2550 &lt;&gt; J2549, IF(L2549 &lt; $H$6, L2549 +$H$4, L2549), L2549))</f>
        <v>0.04</v>
      </c>
      <c r="M2550" s="19" t="n">
        <f aca="false">L2550 * K2550</f>
        <v>0.298</v>
      </c>
      <c r="N2550" s="12" t="n">
        <f aca="false">IF(N2549 = 1, IF(D2550 &gt; I2550, 1, -1), IF(I2550 &gt; C2550, -1, 1))</f>
        <v>-1</v>
      </c>
      <c r="O2550" s="12" t="n">
        <f aca="false">IF(N2550 =N2549, O2549 + 1, 1)</f>
        <v>2</v>
      </c>
    </row>
    <row collapsed="false" customFormat="false" customHeight="true" hidden="false" ht="13.3" outlineLevel="0" r="2551">
      <c r="A2551" s="17" t="n">
        <v>40260</v>
      </c>
      <c r="B2551" s="14" t="n">
        <v>225.64</v>
      </c>
      <c r="C2551" s="14" t="n">
        <v>228.78</v>
      </c>
      <c r="D2551" s="14" t="n">
        <v>224.1</v>
      </c>
      <c r="E2551" s="14" t="n">
        <v>228.36</v>
      </c>
      <c r="F2551" s="14" t="n">
        <v>21515400</v>
      </c>
      <c r="G2551" s="14" t="n">
        <v>227.38</v>
      </c>
      <c r="I2551" s="18" t="n">
        <f aca="false">IF(N2550 = 1, IF((I2550 + (N2550 * M2550)) &gt; D2551, MAX(C2551,J2550), I2550 + (N2550 * M2550)), IF((I2550 + (N2550 * M2550)) &lt; C2551, MIN(D2551,J2550), I2550 + (N2550 * M2550)))</f>
        <v>220.15</v>
      </c>
      <c r="J2551" s="19" t="n">
        <f aca="false">IF(N2551 = 1, MAX(C2551, J2550), MIN(J2550,D2551))</f>
        <v>228.78</v>
      </c>
      <c r="K2551" s="19" t="n">
        <f aca="false">ABS(J2551 - I2551)</f>
        <v>8.63</v>
      </c>
      <c r="L2551" s="19" t="n">
        <f aca="false">IF(N2551 &lt;&gt; N2550, $H$2, IF(J2551 &lt;&gt; J2550, IF(L2550 &lt; $H$6, L2550 +$H$4, L2550), L2550))</f>
        <v>0.02</v>
      </c>
      <c r="M2551" s="19" t="n">
        <f aca="false">L2551 * K2551</f>
        <v>0.1726</v>
      </c>
      <c r="N2551" s="12" t="n">
        <f aca="false">IF(N2550 = 1, IF(D2551 &gt; I2551, 1, -1), IF(I2551 &gt; C2551, -1, 1))</f>
        <v>1</v>
      </c>
      <c r="O2551" s="12" t="n">
        <f aca="false">IF(N2551 =N2550, O2550 + 1, 1)</f>
        <v>1</v>
      </c>
    </row>
    <row collapsed="false" customFormat="false" customHeight="true" hidden="false" ht="13.3" outlineLevel="0" r="2552">
      <c r="A2552" s="17" t="n">
        <v>40261</v>
      </c>
      <c r="B2552" s="14" t="n">
        <v>227.64</v>
      </c>
      <c r="C2552" s="14" t="n">
        <v>230.2</v>
      </c>
      <c r="D2552" s="14" t="n">
        <v>227.51</v>
      </c>
      <c r="E2552" s="14" t="n">
        <v>229.37</v>
      </c>
      <c r="F2552" s="14" t="n">
        <v>21349300</v>
      </c>
      <c r="G2552" s="14" t="n">
        <v>228.39</v>
      </c>
      <c r="I2552" s="18" t="n">
        <f aca="false">IF(N2551 = 1, IF((I2551 + (N2551 * M2551)) &gt; D2552, MAX(C2552,J2551), I2551 + (N2551 * M2551)), IF((I2551 + (N2551 * M2551)) &lt; C2552, MIN(D2552,J2551), I2551 + (N2551 * M2551)))</f>
        <v>220.3226</v>
      </c>
      <c r="J2552" s="19" t="n">
        <f aca="false">IF(N2552 = 1, MAX(C2552, J2551), MIN(J2551,D2552))</f>
        <v>230.2</v>
      </c>
      <c r="K2552" s="19" t="n">
        <f aca="false">ABS(J2552 - I2552)</f>
        <v>9.87739999999999</v>
      </c>
      <c r="L2552" s="19" t="n">
        <f aca="false">IF(N2552 &lt;&gt; N2551, $H$2, IF(J2552 &lt;&gt; J2551, IF(L2551 &lt; $H$6, L2551 +$H$4, L2551), L2551))</f>
        <v>0.04</v>
      </c>
      <c r="M2552" s="19" t="n">
        <f aca="false">L2552 * K2552</f>
        <v>0.395096</v>
      </c>
      <c r="N2552" s="12" t="n">
        <f aca="false">IF(N2551 = 1, IF(D2552 &gt; I2552, 1, -1), IF(I2552 &gt; C2552, -1, 1))</f>
        <v>1</v>
      </c>
      <c r="O2552" s="12" t="n">
        <f aca="false">IF(N2552 =N2551, O2551 + 1, 1)</f>
        <v>2</v>
      </c>
    </row>
    <row collapsed="false" customFormat="false" customHeight="true" hidden="false" ht="13.3" outlineLevel="0" r="2553">
      <c r="A2553" s="17" t="n">
        <v>40262</v>
      </c>
      <c r="B2553" s="14" t="n">
        <v>230.92</v>
      </c>
      <c r="C2553" s="14" t="n">
        <v>230.97</v>
      </c>
      <c r="D2553" s="14" t="n">
        <v>226.25</v>
      </c>
      <c r="E2553" s="14" t="n">
        <v>226.65</v>
      </c>
      <c r="F2553" s="14" t="n">
        <v>19367300</v>
      </c>
      <c r="G2553" s="14" t="n">
        <v>225.68</v>
      </c>
      <c r="I2553" s="18" t="n">
        <f aca="false">IF(N2552 = 1, IF((I2552 + (N2552 * M2552)) &gt; D2553, MAX(C2553,J2552), I2552 + (N2552 * M2552)), IF((I2552 + (N2552 * M2552)) &lt; C2553, MIN(D2553,J2552), I2552 + (N2552 * M2552)))</f>
        <v>220.717696</v>
      </c>
      <c r="J2553" s="19" t="n">
        <f aca="false">IF(N2553 = 1, MAX(C2553, J2552), MIN(J2552,D2553))</f>
        <v>230.97</v>
      </c>
      <c r="K2553" s="19" t="n">
        <f aca="false">ABS(J2553 - I2553)</f>
        <v>10.252304</v>
      </c>
      <c r="L2553" s="19" t="n">
        <f aca="false">IF(N2553 &lt;&gt; N2552, $H$2, IF(J2553 &lt;&gt; J2552, IF(L2552 &lt; $H$6, L2552 +$H$4, L2552), L2552))</f>
        <v>0.06</v>
      </c>
      <c r="M2553" s="19" t="n">
        <f aca="false">L2553 * K2553</f>
        <v>0.61513824</v>
      </c>
      <c r="N2553" s="12" t="n">
        <f aca="false">IF(N2552 = 1, IF(D2553 &gt; I2553, 1, -1), IF(I2553 &gt; C2553, -1, 1))</f>
        <v>1</v>
      </c>
      <c r="O2553" s="12" t="n">
        <f aca="false">IF(N2553 =N2552, O2552 + 1, 1)</f>
        <v>3</v>
      </c>
    </row>
    <row collapsed="false" customFormat="false" customHeight="true" hidden="false" ht="13.3" outlineLevel="0" r="2554">
      <c r="A2554" s="17" t="n">
        <v>40263</v>
      </c>
      <c r="B2554" s="14" t="n">
        <v>228.95</v>
      </c>
      <c r="C2554" s="14" t="n">
        <v>231.95</v>
      </c>
      <c r="D2554" s="14" t="n">
        <v>228.55</v>
      </c>
      <c r="E2554" s="14" t="n">
        <v>230.9</v>
      </c>
      <c r="F2554" s="14" t="n">
        <v>22888400</v>
      </c>
      <c r="G2554" s="14" t="n">
        <v>229.91</v>
      </c>
      <c r="I2554" s="18" t="n">
        <f aca="false">IF(N2553 = 1, IF((I2553 + (N2553 * M2553)) &gt; D2554, MAX(C2554,J2553), I2553 + (N2553 * M2553)), IF((I2553 + (N2553 * M2553)) &lt; C2554, MIN(D2554,J2553), I2553 + (N2553 * M2553)))</f>
        <v>221.33283424</v>
      </c>
      <c r="J2554" s="19" t="n">
        <f aca="false">IF(N2554 = 1, MAX(C2554, J2553), MIN(J2553,D2554))</f>
        <v>231.95</v>
      </c>
      <c r="K2554" s="19" t="n">
        <f aca="false">ABS(J2554 - I2554)</f>
        <v>10.61716576</v>
      </c>
      <c r="L2554" s="19" t="n">
        <f aca="false">IF(N2554 &lt;&gt; N2553, $H$2, IF(J2554 &lt;&gt; J2553, IF(L2553 &lt; $H$6, L2553 +$H$4, L2553), L2553))</f>
        <v>0.08</v>
      </c>
      <c r="M2554" s="19" t="n">
        <f aca="false">L2554 * K2554</f>
        <v>0.849373260800001</v>
      </c>
      <c r="N2554" s="12" t="n">
        <f aca="false">IF(N2553 = 1, IF(D2554 &gt; I2554, 1, -1), IF(I2554 &gt; C2554, -1, 1))</f>
        <v>1</v>
      </c>
      <c r="O2554" s="12" t="n">
        <f aca="false">IF(N2554 =N2553, O2553 + 1, 1)</f>
        <v>4</v>
      </c>
    </row>
    <row collapsed="false" customFormat="false" customHeight="true" hidden="false" ht="13.3" outlineLevel="0" r="2555">
      <c r="A2555" s="17" t="n">
        <v>40266</v>
      </c>
      <c r="B2555" s="14" t="n">
        <v>233</v>
      </c>
      <c r="C2555" s="14" t="n">
        <v>233.87</v>
      </c>
      <c r="D2555" s="14" t="n">
        <v>231.62</v>
      </c>
      <c r="E2555" s="14" t="n">
        <v>232.39</v>
      </c>
      <c r="F2555" s="14" t="n">
        <v>19312300</v>
      </c>
      <c r="G2555" s="14" t="n">
        <v>231.4</v>
      </c>
      <c r="I2555" s="18" t="n">
        <f aca="false">IF(N2554 = 1, IF((I2554 + (N2554 * M2554)) &gt; D2555, MAX(C2555,J2554), I2554 + (N2554 * M2554)), IF((I2554 + (N2554 * M2554)) &lt; C2555, MIN(D2555,J2554), I2554 + (N2554 * M2554)))</f>
        <v>222.1822075008</v>
      </c>
      <c r="J2555" s="19" t="n">
        <f aca="false">IF(N2555 = 1, MAX(C2555, J2554), MIN(J2554,D2555))</f>
        <v>233.87</v>
      </c>
      <c r="K2555" s="19" t="n">
        <f aca="false">ABS(J2555 - I2555)</f>
        <v>11.6877924992</v>
      </c>
      <c r="L2555" s="19" t="n">
        <f aca="false">IF(N2555 &lt;&gt; N2554, $H$2, IF(J2555 &lt;&gt; J2554, IF(L2554 &lt; $H$6, L2554 +$H$4, L2554), L2554))</f>
        <v>0.1</v>
      </c>
      <c r="M2555" s="19" t="n">
        <f aca="false">L2555 * K2555</f>
        <v>1.16877924992</v>
      </c>
      <c r="N2555" s="12" t="n">
        <f aca="false">IF(N2554 = 1, IF(D2555 &gt; I2555, 1, -1), IF(I2555 &gt; C2555, -1, 1))</f>
        <v>1</v>
      </c>
      <c r="O2555" s="12" t="n">
        <f aca="false">IF(N2555 =N2554, O2554 + 1, 1)</f>
        <v>5</v>
      </c>
    </row>
    <row collapsed="false" customFormat="false" customHeight="true" hidden="false" ht="13.3" outlineLevel="0" r="2556">
      <c r="A2556" s="17" t="n">
        <v>40267</v>
      </c>
      <c r="B2556" s="14" t="n">
        <v>236.6</v>
      </c>
      <c r="C2556" s="14" t="n">
        <v>237.48</v>
      </c>
      <c r="D2556" s="14" t="n">
        <v>234.25</v>
      </c>
      <c r="E2556" s="14" t="n">
        <v>235.85</v>
      </c>
      <c r="F2556" s="14" t="n">
        <v>18832500</v>
      </c>
      <c r="G2556" s="14" t="n">
        <v>234.84</v>
      </c>
      <c r="I2556" s="18" t="n">
        <f aca="false">IF(N2555 = 1, IF((I2555 + (N2555 * M2555)) &gt; D2556, MAX(C2556,J2555), I2555 + (N2555 * M2555)), IF((I2555 + (N2555 * M2555)) &lt; C2556, MIN(D2556,J2555), I2555 + (N2555 * M2555)))</f>
        <v>223.35098675072</v>
      </c>
      <c r="J2556" s="19" t="n">
        <f aca="false">IF(N2556 = 1, MAX(C2556, J2555), MIN(J2555,D2556))</f>
        <v>237.48</v>
      </c>
      <c r="K2556" s="19" t="n">
        <f aca="false">ABS(J2556 - I2556)</f>
        <v>14.12901324928</v>
      </c>
      <c r="L2556" s="19" t="n">
        <f aca="false">IF(N2556 &lt;&gt; N2555, $H$2, IF(J2556 &lt;&gt; J2555, IF(L2555 &lt; $H$6, L2555 +$H$4, L2555), L2555))</f>
        <v>0.12</v>
      </c>
      <c r="M2556" s="19" t="n">
        <f aca="false">L2556 * K2556</f>
        <v>1.6954815899136</v>
      </c>
      <c r="N2556" s="12" t="n">
        <f aca="false">IF(N2555 = 1, IF(D2556 &gt; I2556, 1, -1), IF(I2556 &gt; C2556, -1, 1))</f>
        <v>1</v>
      </c>
      <c r="O2556" s="12" t="n">
        <f aca="false">IF(N2556 =N2555, O2555 + 1, 1)</f>
        <v>6</v>
      </c>
    </row>
    <row collapsed="false" customFormat="false" customHeight="true" hidden="false" ht="13.3" outlineLevel="0" r="2557">
      <c r="A2557" s="17" t="n">
        <v>40268</v>
      </c>
      <c r="B2557" s="14" t="n">
        <v>235.49</v>
      </c>
      <c r="C2557" s="14" t="n">
        <v>236.61</v>
      </c>
      <c r="D2557" s="14" t="n">
        <v>234.46</v>
      </c>
      <c r="E2557" s="14" t="n">
        <v>235</v>
      </c>
      <c r="F2557" s="14" t="n">
        <v>15380700</v>
      </c>
      <c r="G2557" s="14" t="n">
        <v>234</v>
      </c>
      <c r="I2557" s="18" t="n">
        <f aca="false">IF(N2556 = 1, IF((I2556 + (N2556 * M2556)) &gt; D2557, MAX(C2557,J2556), I2556 + (N2556 * M2556)), IF((I2556 + (N2556 * M2556)) &lt; C2557, MIN(D2557,J2556), I2556 + (N2556 * M2556)))</f>
        <v>225.046468340634</v>
      </c>
      <c r="J2557" s="19" t="n">
        <f aca="false">IF(N2557 = 1, MAX(C2557, J2556), MIN(J2556,D2557))</f>
        <v>237.48</v>
      </c>
      <c r="K2557" s="19" t="n">
        <f aca="false">ABS(J2557 - I2557)</f>
        <v>12.4335316593664</v>
      </c>
      <c r="L2557" s="19" t="n">
        <f aca="false">IF(N2557 &lt;&gt; N2556, $H$2, IF(J2557 &lt;&gt; J2556, IF(L2556 &lt; $H$6, L2556 +$H$4, L2556), L2556))</f>
        <v>0.12</v>
      </c>
      <c r="M2557" s="19" t="n">
        <f aca="false">L2557 * K2557</f>
        <v>1.49202379912397</v>
      </c>
      <c r="N2557" s="12" t="n">
        <f aca="false">IF(N2556 = 1, IF(D2557 &gt; I2557, 1, -1), IF(I2557 &gt; C2557, -1, 1))</f>
        <v>1</v>
      </c>
      <c r="O2557" s="12" t="n">
        <f aca="false">IF(N2557 =N2556, O2556 + 1, 1)</f>
        <v>7</v>
      </c>
    </row>
    <row collapsed="false" customFormat="false" customHeight="true" hidden="false" ht="13.3" outlineLevel="0" r="2558">
      <c r="A2558" s="17" t="n">
        <v>40269</v>
      </c>
      <c r="B2558" s="14" t="n">
        <v>237.41</v>
      </c>
      <c r="C2558" s="14" t="n">
        <v>238.73</v>
      </c>
      <c r="D2558" s="14" t="n">
        <v>232.75</v>
      </c>
      <c r="E2558" s="14" t="n">
        <v>235.97</v>
      </c>
      <c r="F2558" s="14" t="n">
        <v>21540900</v>
      </c>
      <c r="G2558" s="14" t="n">
        <v>234.96</v>
      </c>
      <c r="I2558" s="18" t="n">
        <f aca="false">IF(N2557 = 1, IF((I2557 + (N2557 * M2557)) &gt; D2558, MAX(C2558,J2557), I2557 + (N2557 * M2557)), IF((I2557 + (N2557 * M2557)) &lt; C2558, MIN(D2558,J2557), I2557 + (N2557 * M2557)))</f>
        <v>226.538492139758</v>
      </c>
      <c r="J2558" s="19" t="n">
        <f aca="false">IF(N2558 = 1, MAX(C2558, J2557), MIN(J2557,D2558))</f>
        <v>238.73</v>
      </c>
      <c r="K2558" s="19" t="n">
        <f aca="false">ABS(J2558 - I2558)</f>
        <v>12.1915078602424</v>
      </c>
      <c r="L2558" s="19" t="n">
        <f aca="false">IF(N2558 &lt;&gt; N2557, $H$2, IF(J2558 &lt;&gt; J2557, IF(L2557 &lt; $H$6, L2557 +$H$4, L2557), L2557))</f>
        <v>0.14</v>
      </c>
      <c r="M2558" s="19" t="n">
        <f aca="false">L2558 * K2558</f>
        <v>1.70681110043394</v>
      </c>
      <c r="N2558" s="12" t="n">
        <f aca="false">IF(N2557 = 1, IF(D2558 &gt; I2558, 1, -1), IF(I2558 &gt; C2558, -1, 1))</f>
        <v>1</v>
      </c>
      <c r="O2558" s="12" t="n">
        <f aca="false">IF(N2558 =N2557, O2557 + 1, 1)</f>
        <v>8</v>
      </c>
    </row>
    <row collapsed="false" customFormat="false" customHeight="true" hidden="false" ht="13.3" outlineLevel="0" r="2559">
      <c r="A2559" s="17" t="n">
        <v>40273</v>
      </c>
      <c r="B2559" s="14" t="n">
        <v>234.98</v>
      </c>
      <c r="C2559" s="14" t="n">
        <v>238.51</v>
      </c>
      <c r="D2559" s="14" t="n">
        <v>234.77</v>
      </c>
      <c r="E2559" s="14" t="n">
        <v>238.49</v>
      </c>
      <c r="F2559" s="14" t="n">
        <v>24446700</v>
      </c>
      <c r="G2559" s="14" t="n">
        <v>237.47</v>
      </c>
      <c r="I2559" s="18" t="n">
        <f aca="false">IF(N2558 = 1, IF((I2558 + (N2558 * M2558)) &gt; D2559, MAX(C2559,J2558), I2558 + (N2558 * M2558)), IF((I2558 + (N2558 * M2558)) &lt; C2559, MIN(D2559,J2558), I2558 + (N2558 * M2558)))</f>
        <v>228.245303240192</v>
      </c>
      <c r="J2559" s="19" t="n">
        <f aca="false">IF(N2559 = 1, MAX(C2559, J2558), MIN(J2558,D2559))</f>
        <v>238.73</v>
      </c>
      <c r="K2559" s="19" t="n">
        <f aca="false">ABS(J2559 - I2559)</f>
        <v>10.4846967598085</v>
      </c>
      <c r="L2559" s="19" t="n">
        <f aca="false">IF(N2559 &lt;&gt; N2558, $H$2, IF(J2559 &lt;&gt; J2558, IF(L2558 &lt; $H$6, L2558 +$H$4, L2558), L2558))</f>
        <v>0.14</v>
      </c>
      <c r="M2559" s="19" t="n">
        <f aca="false">L2559 * K2559</f>
        <v>1.46785754637319</v>
      </c>
      <c r="N2559" s="12" t="n">
        <f aca="false">IF(N2558 = 1, IF(D2559 &gt; I2559, 1, -1), IF(I2559 &gt; C2559, -1, 1))</f>
        <v>1</v>
      </c>
      <c r="O2559" s="12" t="n">
        <f aca="false">IF(N2559 =N2558, O2558 + 1, 1)</f>
        <v>9</v>
      </c>
    </row>
    <row collapsed="false" customFormat="false" customHeight="true" hidden="false" ht="13.3" outlineLevel="0" r="2560">
      <c r="A2560" s="17" t="n">
        <v>40274</v>
      </c>
      <c r="B2560" s="14" t="n">
        <v>238.2</v>
      </c>
      <c r="C2560" s="14" t="n">
        <v>240.24</v>
      </c>
      <c r="D2560" s="14" t="n">
        <v>237</v>
      </c>
      <c r="E2560" s="14" t="n">
        <v>239.54</v>
      </c>
      <c r="F2560" s="14" t="n">
        <v>15964900</v>
      </c>
      <c r="G2560" s="14" t="n">
        <v>238.52</v>
      </c>
      <c r="I2560" s="18" t="n">
        <f aca="false">IF(N2559 = 1, IF((I2559 + (N2559 * M2559)) &gt; D2560, MAX(C2560,J2559), I2559 + (N2559 * M2559)), IF((I2559 + (N2559 * M2559)) &lt; C2560, MIN(D2560,J2559), I2559 + (N2559 * M2559)))</f>
        <v>229.713160786565</v>
      </c>
      <c r="J2560" s="19" t="n">
        <f aca="false">IF(N2560 = 1, MAX(C2560, J2559), MIN(J2559,D2560))</f>
        <v>240.24</v>
      </c>
      <c r="K2560" s="19" t="n">
        <f aca="false">ABS(J2560 - I2560)</f>
        <v>10.5268392134353</v>
      </c>
      <c r="L2560" s="19" t="n">
        <f aca="false">IF(N2560 &lt;&gt; N2559, $H$2, IF(J2560 &lt;&gt; J2559, IF(L2559 &lt; $H$6, L2559 +$H$4, L2559), L2559))</f>
        <v>0.16</v>
      </c>
      <c r="M2560" s="19" t="n">
        <f aca="false">L2560 * K2560</f>
        <v>1.68429427414965</v>
      </c>
      <c r="N2560" s="12" t="n">
        <f aca="false">IF(N2559 = 1, IF(D2560 &gt; I2560, 1, -1), IF(I2560 &gt; C2560, -1, 1))</f>
        <v>1</v>
      </c>
      <c r="O2560" s="12" t="n">
        <f aca="false">IF(N2560 =N2559, O2559 + 1, 1)</f>
        <v>10</v>
      </c>
    </row>
    <row collapsed="false" customFormat="false" customHeight="true" hidden="false" ht="13.3" outlineLevel="0" r="2561">
      <c r="A2561" s="17" t="n">
        <v>40275</v>
      </c>
      <c r="B2561" s="14" t="n">
        <v>239.55</v>
      </c>
      <c r="C2561" s="14" t="n">
        <v>241.92</v>
      </c>
      <c r="D2561" s="14" t="n">
        <v>238.66</v>
      </c>
      <c r="E2561" s="14" t="n">
        <v>240.6</v>
      </c>
      <c r="F2561" s="14" t="n">
        <v>22446500</v>
      </c>
      <c r="G2561" s="14" t="n">
        <v>239.57</v>
      </c>
      <c r="I2561" s="18" t="n">
        <f aca="false">IF(N2560 = 1, IF((I2560 + (N2560 * M2560)) &gt; D2561, MAX(C2561,J2560), I2560 + (N2560 * M2560)), IF((I2560 + (N2560 * M2560)) &lt; C2561, MIN(D2561,J2560), I2560 + (N2560 * M2560)))</f>
        <v>231.397455060714</v>
      </c>
      <c r="J2561" s="19" t="n">
        <f aca="false">IF(N2561 = 1, MAX(C2561, J2560), MIN(J2560,D2561))</f>
        <v>241.92</v>
      </c>
      <c r="K2561" s="19" t="n">
        <f aca="false">ABS(J2561 - I2561)</f>
        <v>10.5225449392856</v>
      </c>
      <c r="L2561" s="19" t="n">
        <f aca="false">IF(N2561 &lt;&gt; N2560, $H$2, IF(J2561 &lt;&gt; J2560, IF(L2560 &lt; $H$6, L2560 +$H$4, L2560), L2560))</f>
        <v>0.18</v>
      </c>
      <c r="M2561" s="19" t="n">
        <f aca="false">L2561 * K2561</f>
        <v>1.89405808907141</v>
      </c>
      <c r="N2561" s="12" t="n">
        <f aca="false">IF(N2560 = 1, IF(D2561 &gt; I2561, 1, -1), IF(I2561 &gt; C2561, -1, 1))</f>
        <v>1</v>
      </c>
      <c r="O2561" s="12" t="n">
        <f aca="false">IF(N2561 =N2560, O2560 + 1, 1)</f>
        <v>11</v>
      </c>
    </row>
    <row collapsed="false" customFormat="false" customHeight="true" hidden="false" ht="13.3" outlineLevel="0" r="2562">
      <c r="A2562" s="17" t="n">
        <v>40276</v>
      </c>
      <c r="B2562" s="14" t="n">
        <v>240.44</v>
      </c>
      <c r="C2562" s="14" t="n">
        <v>241.54</v>
      </c>
      <c r="D2562" s="14" t="n">
        <v>238.04</v>
      </c>
      <c r="E2562" s="14" t="n">
        <v>239.95</v>
      </c>
      <c r="F2562" s="14" t="n">
        <v>20463900</v>
      </c>
      <c r="G2562" s="14" t="n">
        <v>238.92</v>
      </c>
      <c r="I2562" s="18" t="n">
        <f aca="false">IF(N2561 = 1, IF((I2561 + (N2561 * M2561)) &gt; D2562, MAX(C2562,J2561), I2561 + (N2561 * M2561)), IF((I2561 + (N2561 * M2561)) &lt; C2562, MIN(D2562,J2561), I2561 + (N2561 * M2561)))</f>
        <v>233.291513149786</v>
      </c>
      <c r="J2562" s="19" t="n">
        <f aca="false">IF(N2562 = 1, MAX(C2562, J2561), MIN(J2561,D2562))</f>
        <v>241.92</v>
      </c>
      <c r="K2562" s="19" t="n">
        <f aca="false">ABS(J2562 - I2562)</f>
        <v>8.62848685021422</v>
      </c>
      <c r="L2562" s="19" t="n">
        <f aca="false">IF(N2562 &lt;&gt; N2561, $H$2, IF(J2562 &lt;&gt; J2561, IF(L2561 &lt; $H$6, L2561 +$H$4, L2561), L2561))</f>
        <v>0.18</v>
      </c>
      <c r="M2562" s="19" t="n">
        <f aca="false">L2562 * K2562</f>
        <v>1.55312763303856</v>
      </c>
      <c r="N2562" s="12" t="n">
        <f aca="false">IF(N2561 = 1, IF(D2562 &gt; I2562, 1, -1), IF(I2562 &gt; C2562, -1, 1))</f>
        <v>1</v>
      </c>
      <c r="O2562" s="12" t="n">
        <f aca="false">IF(N2562 =N2561, O2561 + 1, 1)</f>
        <v>12</v>
      </c>
    </row>
    <row collapsed="false" customFormat="false" customHeight="true" hidden="false" ht="13.3" outlineLevel="0" r="2563">
      <c r="A2563" s="17" t="n">
        <v>40277</v>
      </c>
      <c r="B2563" s="14" t="n">
        <v>241.43</v>
      </c>
      <c r="C2563" s="14" t="n">
        <v>241.89</v>
      </c>
      <c r="D2563" s="14" t="n">
        <v>240.46</v>
      </c>
      <c r="E2563" s="14" t="n">
        <v>241.79</v>
      </c>
      <c r="F2563" s="14" t="n">
        <v>11935100</v>
      </c>
      <c r="G2563" s="14" t="n">
        <v>240.76</v>
      </c>
      <c r="I2563" s="18" t="n">
        <f aca="false">IF(N2562 = 1, IF((I2562 + (N2562 * M2562)) &gt; D2563, MAX(C2563,J2562), I2562 + (N2562 * M2562)), IF((I2562 + (N2562 * M2562)) &lt; C2563, MIN(D2563,J2562), I2562 + (N2562 * M2562)))</f>
        <v>234.844640782824</v>
      </c>
      <c r="J2563" s="19" t="n">
        <f aca="false">IF(N2563 = 1, MAX(C2563, J2562), MIN(J2562,D2563))</f>
        <v>241.92</v>
      </c>
      <c r="K2563" s="19" t="n">
        <f aca="false">ABS(J2563 - I2563)</f>
        <v>7.07535921717565</v>
      </c>
      <c r="L2563" s="19" t="n">
        <f aca="false">IF(N2563 &lt;&gt; N2562, $H$2, IF(J2563 &lt;&gt; J2562, IF(L2562 &lt; $H$6, L2562 +$H$4, L2562), L2562))</f>
        <v>0.18</v>
      </c>
      <c r="M2563" s="19" t="n">
        <f aca="false">L2563 * K2563</f>
        <v>1.27356465909162</v>
      </c>
      <c r="N2563" s="12" t="n">
        <f aca="false">IF(N2562 = 1, IF(D2563 &gt; I2563, 1, -1), IF(I2563 &gt; C2563, -1, 1))</f>
        <v>1</v>
      </c>
      <c r="O2563" s="12" t="n">
        <f aca="false">IF(N2563 =N2562, O2562 + 1, 1)</f>
        <v>13</v>
      </c>
    </row>
    <row collapsed="false" customFormat="false" customHeight="true" hidden="false" ht="13.3" outlineLevel="0" r="2564">
      <c r="A2564" s="17" t="n">
        <v>40280</v>
      </c>
      <c r="B2564" s="14" t="n">
        <v>242.2</v>
      </c>
      <c r="C2564" s="14" t="n">
        <v>243.07</v>
      </c>
      <c r="D2564" s="14" t="n">
        <v>241.81</v>
      </c>
      <c r="E2564" s="14" t="n">
        <v>242.29</v>
      </c>
      <c r="F2564" s="14" t="n">
        <v>11893800</v>
      </c>
      <c r="G2564" s="14" t="n">
        <v>241.25</v>
      </c>
      <c r="I2564" s="18" t="n">
        <f aca="false">IF(N2563 = 1, IF((I2563 + (N2563 * M2563)) &gt; D2564, MAX(C2564,J2563), I2563 + (N2563 * M2563)), IF((I2563 + (N2563 * M2563)) &lt; C2564, MIN(D2564,J2563), I2563 + (N2563 * M2563)))</f>
        <v>236.118205441916</v>
      </c>
      <c r="J2564" s="19" t="n">
        <f aca="false">IF(N2564 = 1, MAX(C2564, J2563), MIN(J2563,D2564))</f>
        <v>243.07</v>
      </c>
      <c r="K2564" s="19" t="n">
        <f aca="false">ABS(J2564 - I2564)</f>
        <v>6.95179455808403</v>
      </c>
      <c r="L2564" s="19" t="n">
        <f aca="false">IF(N2564 &lt;&gt; N2563, $H$2, IF(J2564 &lt;&gt; J2563, IF(L2563 &lt; $H$6, L2563 +$H$4, L2563), L2563))</f>
        <v>0.2</v>
      </c>
      <c r="M2564" s="19" t="n">
        <f aca="false">L2564 * K2564</f>
        <v>1.39035891161681</v>
      </c>
      <c r="N2564" s="12" t="n">
        <f aca="false">IF(N2563 = 1, IF(D2564 &gt; I2564, 1, -1), IF(I2564 &gt; C2564, -1, 1))</f>
        <v>1</v>
      </c>
      <c r="O2564" s="12" t="n">
        <f aca="false">IF(N2564 =N2563, O2563 + 1, 1)</f>
        <v>14</v>
      </c>
    </row>
    <row collapsed="false" customFormat="false" customHeight="true" hidden="false" ht="13.3" outlineLevel="0" r="2565">
      <c r="A2565" s="17" t="n">
        <v>40281</v>
      </c>
      <c r="B2565" s="14" t="n">
        <v>241.86</v>
      </c>
      <c r="C2565" s="14" t="n">
        <v>242.8</v>
      </c>
      <c r="D2565" s="14" t="n">
        <v>241.11</v>
      </c>
      <c r="E2565" s="14" t="n">
        <v>242.43</v>
      </c>
      <c r="F2565" s="14" t="n">
        <v>10936100</v>
      </c>
      <c r="G2565" s="14" t="n">
        <v>241.39</v>
      </c>
      <c r="I2565" s="18" t="n">
        <f aca="false">IF(N2564 = 1, IF((I2564 + (N2564 * M2564)) &gt; D2565, MAX(C2565,J2564), I2564 + (N2564 * M2564)), IF((I2564 + (N2564 * M2564)) &lt; C2565, MIN(D2565,J2564), I2564 + (N2564 * M2564)))</f>
        <v>237.508564353533</v>
      </c>
      <c r="J2565" s="19" t="n">
        <f aca="false">IF(N2565 = 1, MAX(C2565, J2564), MIN(J2564,D2565))</f>
        <v>243.07</v>
      </c>
      <c r="K2565" s="19" t="n">
        <f aca="false">ABS(J2565 - I2565)</f>
        <v>5.56143564646723</v>
      </c>
      <c r="L2565" s="19" t="n">
        <f aca="false">IF(N2565 &lt;&gt; N2564, $H$2, IF(J2565 &lt;&gt; J2564, IF(L2564 &lt; $H$6, L2564 +$H$4, L2564), L2564))</f>
        <v>0.2</v>
      </c>
      <c r="M2565" s="19" t="n">
        <f aca="false">L2565 * K2565</f>
        <v>1.11228712929345</v>
      </c>
      <c r="N2565" s="12" t="n">
        <f aca="false">IF(N2564 = 1, IF(D2565 &gt; I2565, 1, -1), IF(I2565 &gt; C2565, -1, 1))</f>
        <v>1</v>
      </c>
      <c r="O2565" s="12" t="n">
        <f aca="false">IF(N2565 =N2564, O2564 + 1, 1)</f>
        <v>15</v>
      </c>
    </row>
    <row collapsed="false" customFormat="false" customHeight="true" hidden="false" ht="13.3" outlineLevel="0" r="2566">
      <c r="A2566" s="17" t="n">
        <v>40282</v>
      </c>
      <c r="B2566" s="14" t="n">
        <v>245.28</v>
      </c>
      <c r="C2566" s="14" t="n">
        <v>245.81</v>
      </c>
      <c r="D2566" s="14" t="n">
        <v>244.07</v>
      </c>
      <c r="E2566" s="14" t="n">
        <v>245.69</v>
      </c>
      <c r="F2566" s="14" t="n">
        <v>14431300</v>
      </c>
      <c r="G2566" s="14" t="n">
        <v>244.64</v>
      </c>
      <c r="I2566" s="18" t="n">
        <f aca="false">IF(N2565 = 1, IF((I2565 + (N2565 * M2565)) &gt; D2566, MAX(C2566,J2565), I2565 + (N2565 * M2565)), IF((I2565 + (N2565 * M2565)) &lt; C2566, MIN(D2566,J2565), I2565 + (N2565 * M2565)))</f>
        <v>238.620851482826</v>
      </c>
      <c r="J2566" s="19" t="n">
        <f aca="false">IF(N2566 = 1, MAX(C2566, J2565), MIN(J2565,D2566))</f>
        <v>245.81</v>
      </c>
      <c r="K2566" s="19" t="n">
        <f aca="false">ABS(J2566 - I2566)</f>
        <v>7.18914851717381</v>
      </c>
      <c r="L2566" s="19" t="n">
        <f aca="false">IF(N2566 &lt;&gt; N2565, $H$2, IF(J2566 &lt;&gt; J2565, IF(L2565 &lt; $H$6, L2565 +$H$4, L2565), L2565))</f>
        <v>0.2</v>
      </c>
      <c r="M2566" s="19" t="n">
        <f aca="false">L2566 * K2566</f>
        <v>1.43782970343476</v>
      </c>
      <c r="N2566" s="12" t="n">
        <f aca="false">IF(N2565 = 1, IF(D2566 &gt; I2566, 1, -1), IF(I2566 &gt; C2566, -1, 1))</f>
        <v>1</v>
      </c>
      <c r="O2566" s="12" t="n">
        <f aca="false">IF(N2566 =N2565, O2565 + 1, 1)</f>
        <v>16</v>
      </c>
    </row>
    <row collapsed="false" customFormat="false" customHeight="true" hidden="false" ht="13.3" outlineLevel="0" r="2567">
      <c r="A2567" s="17" t="n">
        <v>40283</v>
      </c>
      <c r="B2567" s="14" t="n">
        <v>245.78</v>
      </c>
      <c r="C2567" s="14" t="n">
        <v>249.03</v>
      </c>
      <c r="D2567" s="14" t="n">
        <v>245.51</v>
      </c>
      <c r="E2567" s="14" t="n">
        <v>248.92</v>
      </c>
      <c r="F2567" s="14" t="n">
        <v>13456600</v>
      </c>
      <c r="G2567" s="14" t="n">
        <v>247.86</v>
      </c>
      <c r="I2567" s="18" t="n">
        <f aca="false">IF(N2566 = 1, IF((I2566 + (N2566 * M2566)) &gt; D2567, MAX(C2567,J2566), I2566 + (N2566 * M2566)), IF((I2566 + (N2566 * M2566)) &lt; C2567, MIN(D2567,J2566), I2566 + (N2566 * M2566)))</f>
        <v>240.058681186261</v>
      </c>
      <c r="J2567" s="19" t="n">
        <f aca="false">IF(N2567 = 1, MAX(C2567, J2566), MIN(J2566,D2567))</f>
        <v>249.03</v>
      </c>
      <c r="K2567" s="19" t="n">
        <f aca="false">ABS(J2567 - I2567)</f>
        <v>8.97131881373903</v>
      </c>
      <c r="L2567" s="19" t="n">
        <f aca="false">IF(N2567 &lt;&gt; N2566, $H$2, IF(J2567 &lt;&gt; J2566, IF(L2566 &lt; $H$6, L2566 +$H$4, L2566), L2566))</f>
        <v>0.2</v>
      </c>
      <c r="M2567" s="19" t="n">
        <f aca="false">L2567 * K2567</f>
        <v>1.79426376274781</v>
      </c>
      <c r="N2567" s="12" t="n">
        <f aca="false">IF(N2566 = 1, IF(D2567 &gt; I2567, 1, -1), IF(I2567 &gt; C2567, -1, 1))</f>
        <v>1</v>
      </c>
      <c r="O2567" s="12" t="n">
        <f aca="false">IF(N2567 =N2566, O2566 + 1, 1)</f>
        <v>17</v>
      </c>
    </row>
    <row collapsed="false" customFormat="false" customHeight="true" hidden="false" ht="13.3" outlineLevel="0" r="2568">
      <c r="A2568" s="17" t="n">
        <v>40284</v>
      </c>
      <c r="B2568" s="14" t="n">
        <v>248.57</v>
      </c>
      <c r="C2568" s="14" t="n">
        <v>251.14</v>
      </c>
      <c r="D2568" s="14" t="n">
        <v>244.55</v>
      </c>
      <c r="E2568" s="14" t="n">
        <v>247.4</v>
      </c>
      <c r="F2568" s="14" t="n">
        <v>26805200</v>
      </c>
      <c r="G2568" s="14" t="n">
        <v>246.34</v>
      </c>
      <c r="I2568" s="18" t="n">
        <f aca="false">IF(N2567 = 1, IF((I2567 + (N2567 * M2567)) &gt; D2568, MAX(C2568,J2567), I2567 + (N2567 * M2567)), IF((I2567 + (N2567 * M2567)) &lt; C2568, MIN(D2568,J2567), I2567 + (N2567 * M2567)))</f>
        <v>241.852944949009</v>
      </c>
      <c r="J2568" s="19" t="n">
        <f aca="false">IF(N2568 = 1, MAX(C2568, J2567), MIN(J2567,D2568))</f>
        <v>251.14</v>
      </c>
      <c r="K2568" s="19" t="n">
        <f aca="false">ABS(J2568 - I2568)</f>
        <v>9.2870550509912</v>
      </c>
      <c r="L2568" s="19" t="n">
        <f aca="false">IF(N2568 &lt;&gt; N2567, $H$2, IF(J2568 &lt;&gt; J2567, IF(L2567 &lt; $H$6, L2567 +$H$4, L2567), L2567))</f>
        <v>0.2</v>
      </c>
      <c r="M2568" s="19" t="n">
        <f aca="false">L2568 * K2568</f>
        <v>1.85741101019824</v>
      </c>
      <c r="N2568" s="12" t="n">
        <f aca="false">IF(N2567 = 1, IF(D2568 &gt; I2568, 1, -1), IF(I2568 &gt; C2568, -1, 1))</f>
        <v>1</v>
      </c>
      <c r="O2568" s="12" t="n">
        <f aca="false">IF(N2568 =N2567, O2567 + 1, 1)</f>
        <v>18</v>
      </c>
    </row>
    <row collapsed="false" customFormat="false" customHeight="true" hidden="false" ht="13.3" outlineLevel="0" r="2569">
      <c r="A2569" s="17" t="n">
        <v>40287</v>
      </c>
      <c r="B2569" s="14" t="n">
        <v>247.03</v>
      </c>
      <c r="C2569" s="14" t="n">
        <v>247.89</v>
      </c>
      <c r="D2569" s="14" t="n">
        <v>241.77</v>
      </c>
      <c r="E2569" s="14" t="n">
        <v>247.07</v>
      </c>
      <c r="F2569" s="14" t="n">
        <v>20247300</v>
      </c>
      <c r="G2569" s="14" t="n">
        <v>246.01</v>
      </c>
      <c r="I2569" s="18" t="n">
        <f aca="false">IF(N2568 = 1, IF((I2568 + (N2568 * M2568)) &gt; D2569, MAX(C2569,J2568), I2568 + (N2568 * M2568)), IF((I2568 + (N2568 * M2568)) &lt; C2569, MIN(D2569,J2568), I2568 + (N2568 * M2568)))</f>
        <v>251.14</v>
      </c>
      <c r="J2569" s="19" t="n">
        <f aca="false">IF(N2569 = 1, MAX(C2569, J2568), MIN(J2568,D2569))</f>
        <v>241.77</v>
      </c>
      <c r="K2569" s="19" t="n">
        <f aca="false">ABS(J2569 - I2569)</f>
        <v>9.36999999999998</v>
      </c>
      <c r="L2569" s="19" t="n">
        <f aca="false">IF(N2569 &lt;&gt; N2568, $H$2, IF(J2569 &lt;&gt; J2568, IF(L2568 &lt; $H$6, L2568 +$H$4, L2568), L2568))</f>
        <v>0.02</v>
      </c>
      <c r="M2569" s="19" t="n">
        <f aca="false">L2569 * K2569</f>
        <v>0.1874</v>
      </c>
      <c r="N2569" s="12" t="n">
        <f aca="false">IF(N2568 = 1, IF(D2569 &gt; I2569, 1, -1), IF(I2569 &gt; C2569, -1, 1))</f>
        <v>-1</v>
      </c>
      <c r="O2569" s="12" t="n">
        <f aca="false">IF(N2569 =N2568, O2568 + 1, 1)</f>
        <v>1</v>
      </c>
    </row>
    <row collapsed="false" customFormat="false" customHeight="true" hidden="false" ht="13.3" outlineLevel="0" r="2570">
      <c r="A2570" s="17" t="n">
        <v>40288</v>
      </c>
      <c r="B2570" s="14" t="n">
        <v>248.54</v>
      </c>
      <c r="C2570" s="14" t="n">
        <v>249.25</v>
      </c>
      <c r="D2570" s="14" t="n">
        <v>242.96</v>
      </c>
      <c r="E2570" s="14" t="n">
        <v>244.59</v>
      </c>
      <c r="F2570" s="14" t="n">
        <v>26368800</v>
      </c>
      <c r="G2570" s="14" t="n">
        <v>243.54</v>
      </c>
      <c r="I2570" s="18" t="n">
        <f aca="false">IF(N2569 = 1, IF((I2569 + (N2569 * M2569)) &gt; D2570, MAX(C2570,J2569), I2569 + (N2569 * M2569)), IF((I2569 + (N2569 * M2569)) &lt; C2570, MIN(D2570,J2569), I2569 + (N2569 * M2569)))</f>
        <v>250.9526</v>
      </c>
      <c r="J2570" s="19" t="n">
        <f aca="false">IF(N2570 = 1, MAX(C2570, J2569), MIN(J2569,D2570))</f>
        <v>241.77</v>
      </c>
      <c r="K2570" s="19" t="n">
        <f aca="false">ABS(J2570 - I2570)</f>
        <v>9.18259999999998</v>
      </c>
      <c r="L2570" s="19" t="n">
        <f aca="false">IF(N2570 &lt;&gt; N2569, $H$2, IF(J2570 &lt;&gt; J2569, IF(L2569 &lt; $H$6, L2569 +$H$4, L2569), L2569))</f>
        <v>0.02</v>
      </c>
      <c r="M2570" s="19" t="n">
        <f aca="false">L2570 * K2570</f>
        <v>0.183652</v>
      </c>
      <c r="N2570" s="12" t="n">
        <f aca="false">IF(N2569 = 1, IF(D2570 &gt; I2570, 1, -1), IF(I2570 &gt; C2570, -1, 1))</f>
        <v>-1</v>
      </c>
      <c r="O2570" s="12" t="n">
        <f aca="false">IF(N2570 =N2569, O2569 + 1, 1)</f>
        <v>2</v>
      </c>
    </row>
    <row collapsed="false" customFormat="false" customHeight="true" hidden="false" ht="13.3" outlineLevel="0" r="2571">
      <c r="A2571" s="17" t="n">
        <v>40289</v>
      </c>
      <c r="B2571" s="14" t="n">
        <v>258.8</v>
      </c>
      <c r="C2571" s="14" t="n">
        <v>260.25</v>
      </c>
      <c r="D2571" s="14" t="n">
        <v>255.73</v>
      </c>
      <c r="E2571" s="14" t="n">
        <v>259.22</v>
      </c>
      <c r="F2571" s="14" t="n">
        <v>35085400</v>
      </c>
      <c r="G2571" s="14" t="n">
        <v>258.11</v>
      </c>
      <c r="I2571" s="18" t="n">
        <f aca="false">IF(N2570 = 1, IF((I2570 + (N2570 * M2570)) &gt; D2571, MAX(C2571,J2570), I2570 + (N2570 * M2570)), IF((I2570 + (N2570 * M2570)) &lt; C2571, MIN(D2571,J2570), I2570 + (N2570 * M2570)))</f>
        <v>241.77</v>
      </c>
      <c r="J2571" s="19" t="n">
        <f aca="false">IF(N2571 = 1, MAX(C2571, J2570), MIN(J2570,D2571))</f>
        <v>260.25</v>
      </c>
      <c r="K2571" s="19" t="n">
        <f aca="false">ABS(J2571 - I2571)</f>
        <v>18.48</v>
      </c>
      <c r="L2571" s="19" t="n">
        <f aca="false">IF(N2571 &lt;&gt; N2570, $H$2, IF(J2571 &lt;&gt; J2570, IF(L2570 &lt; $H$6, L2570 +$H$4, L2570), L2570))</f>
        <v>0.02</v>
      </c>
      <c r="M2571" s="19" t="n">
        <f aca="false">L2571 * K2571</f>
        <v>0.3696</v>
      </c>
      <c r="N2571" s="12" t="n">
        <f aca="false">IF(N2570 = 1, IF(D2571 &gt; I2571, 1, -1), IF(I2571 &gt; C2571, -1, 1))</f>
        <v>1</v>
      </c>
      <c r="O2571" s="12" t="n">
        <f aca="false">IF(N2571 =N2570, O2570 + 1, 1)</f>
        <v>1</v>
      </c>
    </row>
    <row collapsed="false" customFormat="false" customHeight="true" hidden="false" ht="13.3" outlineLevel="0" r="2572">
      <c r="A2572" s="17" t="n">
        <v>40290</v>
      </c>
      <c r="B2572" s="14" t="n">
        <v>258.24</v>
      </c>
      <c r="C2572" s="14" t="n">
        <v>266.75</v>
      </c>
      <c r="D2572" s="14" t="n">
        <v>256.2</v>
      </c>
      <c r="E2572" s="14" t="n">
        <v>266.47</v>
      </c>
      <c r="F2572" s="14" t="n">
        <v>28336600</v>
      </c>
      <c r="G2572" s="14" t="n">
        <v>265.33</v>
      </c>
      <c r="I2572" s="18" t="n">
        <f aca="false">IF(N2571 = 1, IF((I2571 + (N2571 * M2571)) &gt; D2572, MAX(C2572,J2571), I2571 + (N2571 * M2571)), IF((I2571 + (N2571 * M2571)) &lt; C2572, MIN(D2572,J2571), I2571 + (N2571 * M2571)))</f>
        <v>242.1396</v>
      </c>
      <c r="J2572" s="19" t="n">
        <f aca="false">IF(N2572 = 1, MAX(C2572, J2571), MIN(J2571,D2572))</f>
        <v>266.75</v>
      </c>
      <c r="K2572" s="19" t="n">
        <f aca="false">ABS(J2572 - I2572)</f>
        <v>24.6104</v>
      </c>
      <c r="L2572" s="19" t="n">
        <f aca="false">IF(N2572 &lt;&gt; N2571, $H$2, IF(J2572 &lt;&gt; J2571, IF(L2571 &lt; $H$6, L2571 +$H$4, L2571), L2571))</f>
        <v>0.04</v>
      </c>
      <c r="M2572" s="19" t="n">
        <f aca="false">L2572 * K2572</f>
        <v>0.984416</v>
      </c>
      <c r="N2572" s="12" t="n">
        <f aca="false">IF(N2571 = 1, IF(D2572 &gt; I2572, 1, -1), IF(I2572 &gt; C2572, -1, 1))</f>
        <v>1</v>
      </c>
      <c r="O2572" s="12" t="n">
        <f aca="false">IF(N2572 =N2571, O2571 + 1, 1)</f>
        <v>2</v>
      </c>
    </row>
    <row collapsed="false" customFormat="false" customHeight="true" hidden="false" ht="13.3" outlineLevel="0" r="2573">
      <c r="A2573" s="17" t="n">
        <v>40291</v>
      </c>
      <c r="B2573" s="14" t="n">
        <v>267.99</v>
      </c>
      <c r="C2573" s="14" t="n">
        <v>272.18</v>
      </c>
      <c r="D2573" s="14" t="n">
        <v>267</v>
      </c>
      <c r="E2573" s="14" t="n">
        <v>270.83</v>
      </c>
      <c r="F2573" s="14" t="n">
        <v>28462700</v>
      </c>
      <c r="G2573" s="14" t="n">
        <v>269.67</v>
      </c>
      <c r="I2573" s="18" t="n">
        <f aca="false">IF(N2572 = 1, IF((I2572 + (N2572 * M2572)) &gt; D2573, MAX(C2573,J2572), I2572 + (N2572 * M2572)), IF((I2572 + (N2572 * M2572)) &lt; C2573, MIN(D2573,J2572), I2572 + (N2572 * M2572)))</f>
        <v>243.124016</v>
      </c>
      <c r="J2573" s="19" t="n">
        <f aca="false">IF(N2573 = 1, MAX(C2573, J2572), MIN(J2572,D2573))</f>
        <v>272.18</v>
      </c>
      <c r="K2573" s="19" t="n">
        <f aca="false">ABS(J2573 - I2573)</f>
        <v>29.055984</v>
      </c>
      <c r="L2573" s="19" t="n">
        <f aca="false">IF(N2573 &lt;&gt; N2572, $H$2, IF(J2573 &lt;&gt; J2572, IF(L2572 &lt; $H$6, L2572 +$H$4, L2572), L2572))</f>
        <v>0.06</v>
      </c>
      <c r="M2573" s="19" t="n">
        <f aca="false">L2573 * K2573</f>
        <v>1.74335904</v>
      </c>
      <c r="N2573" s="12" t="n">
        <f aca="false">IF(N2572 = 1, IF(D2573 &gt; I2573, 1, -1), IF(I2573 &gt; C2573, -1, 1))</f>
        <v>1</v>
      </c>
      <c r="O2573" s="12" t="n">
        <f aca="false">IF(N2573 =N2572, O2572 + 1, 1)</f>
        <v>3</v>
      </c>
    </row>
    <row collapsed="false" customFormat="false" customHeight="true" hidden="false" ht="13.3" outlineLevel="0" r="2574">
      <c r="A2574" s="17" t="n">
        <v>40294</v>
      </c>
      <c r="B2574" s="14" t="n">
        <v>271.88</v>
      </c>
      <c r="C2574" s="14" t="n">
        <v>272.46</v>
      </c>
      <c r="D2574" s="14" t="n">
        <v>268.19</v>
      </c>
      <c r="E2574" s="14" t="n">
        <v>269.5</v>
      </c>
      <c r="F2574" s="14" t="n">
        <v>17109600</v>
      </c>
      <c r="G2574" s="14" t="n">
        <v>268.35</v>
      </c>
      <c r="I2574" s="18" t="n">
        <f aca="false">IF(N2573 = 1, IF((I2573 + (N2573 * M2573)) &gt; D2574, MAX(C2574,J2573), I2573 + (N2573 * M2573)), IF((I2573 + (N2573 * M2573)) &lt; C2574, MIN(D2574,J2573), I2573 + (N2573 * M2573)))</f>
        <v>244.86737504</v>
      </c>
      <c r="J2574" s="19" t="n">
        <f aca="false">IF(N2574 = 1, MAX(C2574, J2573), MIN(J2573,D2574))</f>
        <v>272.46</v>
      </c>
      <c r="K2574" s="19" t="n">
        <f aca="false">ABS(J2574 - I2574)</f>
        <v>27.59262496</v>
      </c>
      <c r="L2574" s="19" t="n">
        <f aca="false">IF(N2574 &lt;&gt; N2573, $H$2, IF(J2574 &lt;&gt; J2573, IF(L2573 &lt; $H$6, L2573 +$H$4, L2573), L2573))</f>
        <v>0.08</v>
      </c>
      <c r="M2574" s="19" t="n">
        <f aca="false">L2574 * K2574</f>
        <v>2.2074099968</v>
      </c>
      <c r="N2574" s="12" t="n">
        <f aca="false">IF(N2573 = 1, IF(D2574 &gt; I2574, 1, -1), IF(I2574 &gt; C2574, -1, 1))</f>
        <v>1</v>
      </c>
      <c r="O2574" s="12" t="n">
        <f aca="false">IF(N2574 =N2573, O2573 + 1, 1)</f>
        <v>4</v>
      </c>
    </row>
    <row collapsed="false" customFormat="false" customHeight="true" hidden="false" ht="13.3" outlineLevel="0" r="2575">
      <c r="A2575" s="17" t="n">
        <v>40295</v>
      </c>
      <c r="B2575" s="14" t="n">
        <v>267.27</v>
      </c>
      <c r="C2575" s="14" t="n">
        <v>267.84</v>
      </c>
      <c r="D2575" s="14" t="n">
        <v>260.52</v>
      </c>
      <c r="E2575" s="14" t="n">
        <v>262.04</v>
      </c>
      <c r="F2575" s="14" t="n">
        <v>25333700</v>
      </c>
      <c r="G2575" s="14" t="n">
        <v>260.92</v>
      </c>
      <c r="I2575" s="18" t="n">
        <f aca="false">IF(N2574 = 1, IF((I2574 + (N2574 * M2574)) &gt; D2575, MAX(C2575,J2574), I2574 + (N2574 * M2574)), IF((I2574 + (N2574 * M2574)) &lt; C2575, MIN(D2575,J2574), I2574 + (N2574 * M2574)))</f>
        <v>247.0747850368</v>
      </c>
      <c r="J2575" s="19" t="n">
        <f aca="false">IF(N2575 = 1, MAX(C2575, J2574), MIN(J2574,D2575))</f>
        <v>272.46</v>
      </c>
      <c r="K2575" s="19" t="n">
        <f aca="false">ABS(J2575 - I2575)</f>
        <v>25.3852149632</v>
      </c>
      <c r="L2575" s="19" t="n">
        <f aca="false">IF(N2575 &lt;&gt; N2574, $H$2, IF(J2575 &lt;&gt; J2574, IF(L2574 &lt; $H$6, L2574 +$H$4, L2574), L2574))</f>
        <v>0.08</v>
      </c>
      <c r="M2575" s="19" t="n">
        <f aca="false">L2575 * K2575</f>
        <v>2.030817197056</v>
      </c>
      <c r="N2575" s="12" t="n">
        <f aca="false">IF(N2574 = 1, IF(D2575 &gt; I2575, 1, -1), IF(I2575 &gt; C2575, -1, 1))</f>
        <v>1</v>
      </c>
      <c r="O2575" s="12" t="n">
        <f aca="false">IF(N2575 =N2574, O2574 + 1, 1)</f>
        <v>5</v>
      </c>
    </row>
    <row collapsed="false" customFormat="false" customHeight="true" hidden="false" ht="13.3" outlineLevel="0" r="2576">
      <c r="A2576" s="17" t="n">
        <v>40296</v>
      </c>
      <c r="B2576" s="14" t="n">
        <v>263.25</v>
      </c>
      <c r="C2576" s="14" t="n">
        <v>264</v>
      </c>
      <c r="D2576" s="14" t="n">
        <v>256.41</v>
      </c>
      <c r="E2576" s="14" t="n">
        <v>261.6</v>
      </c>
      <c r="F2576" s="14" t="n">
        <v>27085800</v>
      </c>
      <c r="G2576" s="14" t="n">
        <v>260.48</v>
      </c>
      <c r="I2576" s="18" t="n">
        <f aca="false">IF(N2575 = 1, IF((I2575 + (N2575 * M2575)) &gt; D2576, MAX(C2576,J2575), I2575 + (N2575 * M2575)), IF((I2575 + (N2575 * M2575)) &lt; C2576, MIN(D2576,J2575), I2575 + (N2575 * M2575)))</f>
        <v>249.105602233856</v>
      </c>
      <c r="J2576" s="19" t="n">
        <f aca="false">IF(N2576 = 1, MAX(C2576, J2575), MIN(J2575,D2576))</f>
        <v>272.46</v>
      </c>
      <c r="K2576" s="19" t="n">
        <f aca="false">ABS(J2576 - I2576)</f>
        <v>23.354397766144</v>
      </c>
      <c r="L2576" s="19" t="n">
        <f aca="false">IF(N2576 &lt;&gt; N2575, $H$2, IF(J2576 &lt;&gt; J2575, IF(L2575 &lt; $H$6, L2575 +$H$4, L2575), L2575))</f>
        <v>0.08</v>
      </c>
      <c r="M2576" s="19" t="n">
        <f aca="false">L2576 * K2576</f>
        <v>1.86835182129152</v>
      </c>
      <c r="N2576" s="12" t="n">
        <f aca="false">IF(N2575 = 1, IF(D2576 &gt; I2576, 1, -1), IF(I2576 &gt; C2576, -1, 1))</f>
        <v>1</v>
      </c>
      <c r="O2576" s="12" t="n">
        <f aca="false">IF(N2576 =N2575, O2575 + 1, 1)</f>
        <v>6</v>
      </c>
    </row>
    <row collapsed="false" customFormat="false" customHeight="true" hidden="false" ht="13.3" outlineLevel="0" r="2577">
      <c r="A2577" s="17" t="n">
        <v>40297</v>
      </c>
      <c r="B2577" s="14" t="n">
        <v>263.02</v>
      </c>
      <c r="C2577" s="14" t="n">
        <v>270</v>
      </c>
      <c r="D2577" s="14" t="n">
        <v>262.01</v>
      </c>
      <c r="E2577" s="14" t="n">
        <v>268.64</v>
      </c>
      <c r="F2577" s="14" t="n">
        <v>19958600</v>
      </c>
      <c r="G2577" s="14" t="n">
        <v>267.49</v>
      </c>
      <c r="I2577" s="18" t="n">
        <f aca="false">IF(N2576 = 1, IF((I2576 + (N2576 * M2576)) &gt; D2577, MAX(C2577,J2576), I2576 + (N2576 * M2576)), IF((I2576 + (N2576 * M2576)) &lt; C2577, MIN(D2577,J2576), I2576 + (N2576 * M2576)))</f>
        <v>250.973954055148</v>
      </c>
      <c r="J2577" s="19" t="n">
        <f aca="false">IF(N2577 = 1, MAX(C2577, J2576), MIN(J2576,D2577))</f>
        <v>272.46</v>
      </c>
      <c r="K2577" s="19" t="n">
        <f aca="false">ABS(J2577 - I2577)</f>
        <v>21.4860459448524</v>
      </c>
      <c r="L2577" s="19" t="n">
        <f aca="false">IF(N2577 &lt;&gt; N2576, $H$2, IF(J2577 &lt;&gt; J2576, IF(L2576 &lt; $H$6, L2576 +$H$4, L2576), L2576))</f>
        <v>0.08</v>
      </c>
      <c r="M2577" s="19" t="n">
        <f aca="false">L2577 * K2577</f>
        <v>1.71888367558819</v>
      </c>
      <c r="N2577" s="12" t="n">
        <f aca="false">IF(N2576 = 1, IF(D2577 &gt; I2577, 1, -1), IF(I2577 &gt; C2577, -1, 1))</f>
        <v>1</v>
      </c>
      <c r="O2577" s="12" t="n">
        <f aca="false">IF(N2577 =N2576, O2576 + 1, 1)</f>
        <v>7</v>
      </c>
    </row>
    <row collapsed="false" customFormat="false" customHeight="true" hidden="false" ht="13.3" outlineLevel="0" r="2578">
      <c r="A2578" s="17" t="n">
        <v>40298</v>
      </c>
      <c r="B2578" s="14" t="n">
        <v>269.31</v>
      </c>
      <c r="C2578" s="14" t="n">
        <v>270.57</v>
      </c>
      <c r="D2578" s="14" t="n">
        <v>261</v>
      </c>
      <c r="E2578" s="14" t="n">
        <v>261.09</v>
      </c>
      <c r="F2578" s="14" t="n">
        <v>19373700</v>
      </c>
      <c r="G2578" s="14" t="n">
        <v>259.97</v>
      </c>
      <c r="I2578" s="18" t="n">
        <f aca="false">IF(N2577 = 1, IF((I2577 + (N2577 * M2577)) &gt; D2578, MAX(C2578,J2577), I2577 + (N2577 * M2577)), IF((I2577 + (N2577 * M2577)) &lt; C2578, MIN(D2578,J2577), I2577 + (N2577 * M2577)))</f>
        <v>252.692837730736</v>
      </c>
      <c r="J2578" s="19" t="n">
        <f aca="false">IF(N2578 = 1, MAX(C2578, J2577), MIN(J2577,D2578))</f>
        <v>272.46</v>
      </c>
      <c r="K2578" s="19" t="n">
        <f aca="false">ABS(J2578 - I2578)</f>
        <v>19.7671622692642</v>
      </c>
      <c r="L2578" s="19" t="n">
        <f aca="false">IF(N2578 &lt;&gt; N2577, $H$2, IF(J2578 &lt;&gt; J2577, IF(L2577 &lt; $H$6, L2577 +$H$4, L2577), L2577))</f>
        <v>0.08</v>
      </c>
      <c r="M2578" s="19" t="n">
        <f aca="false">L2578 * K2578</f>
        <v>1.58137298154114</v>
      </c>
      <c r="N2578" s="12" t="n">
        <f aca="false">IF(N2577 = 1, IF(D2578 &gt; I2578, 1, -1), IF(I2578 &gt; C2578, -1, 1))</f>
        <v>1</v>
      </c>
      <c r="O2578" s="12" t="n">
        <f aca="false">IF(N2578 =N2577, O2577 + 1, 1)</f>
        <v>8</v>
      </c>
    </row>
    <row collapsed="false" customFormat="false" customHeight="true" hidden="false" ht="13.3" outlineLevel="0" r="2579">
      <c r="A2579" s="17" t="n">
        <v>40301</v>
      </c>
      <c r="B2579" s="14" t="n">
        <v>263.84</v>
      </c>
      <c r="C2579" s="14" t="n">
        <v>267.88</v>
      </c>
      <c r="D2579" s="14" t="n">
        <v>262.88</v>
      </c>
      <c r="E2579" s="14" t="n">
        <v>266.35</v>
      </c>
      <c r="F2579" s="14" t="n">
        <v>16226500</v>
      </c>
      <c r="G2579" s="14" t="n">
        <v>265.21</v>
      </c>
      <c r="I2579" s="18" t="n">
        <f aca="false">IF(N2578 = 1, IF((I2578 + (N2578 * M2578)) &gt; D2579, MAX(C2579,J2578), I2578 + (N2578 * M2578)), IF((I2578 + (N2578 * M2578)) &lt; C2579, MIN(D2579,J2578), I2578 + (N2578 * M2578)))</f>
        <v>254.274210712277</v>
      </c>
      <c r="J2579" s="19" t="n">
        <f aca="false">IF(N2579 = 1, MAX(C2579, J2578), MIN(J2578,D2579))</f>
        <v>272.46</v>
      </c>
      <c r="K2579" s="19" t="n">
        <f aca="false">ABS(J2579 - I2579)</f>
        <v>18.1857892877231</v>
      </c>
      <c r="L2579" s="19" t="n">
        <f aca="false">IF(N2579 &lt;&gt; N2578, $H$2, IF(J2579 &lt;&gt; J2578, IF(L2578 &lt; $H$6, L2578 +$H$4, L2578), L2578))</f>
        <v>0.08</v>
      </c>
      <c r="M2579" s="19" t="n">
        <f aca="false">L2579 * K2579</f>
        <v>1.45486314301785</v>
      </c>
      <c r="N2579" s="12" t="n">
        <f aca="false">IF(N2578 = 1, IF(D2579 &gt; I2579, 1, -1), IF(I2579 &gt; C2579, -1, 1))</f>
        <v>1</v>
      </c>
      <c r="O2579" s="12" t="n">
        <f aca="false">IF(N2579 =N2578, O2578 + 1, 1)</f>
        <v>9</v>
      </c>
    </row>
    <row collapsed="false" customFormat="false" customHeight="true" hidden="false" ht="13.3" outlineLevel="0" r="2580">
      <c r="A2580" s="17" t="n">
        <v>40302</v>
      </c>
      <c r="B2580" s="14" t="n">
        <v>262.89</v>
      </c>
      <c r="C2580" s="14" t="n">
        <v>263.29</v>
      </c>
      <c r="D2580" s="14" t="n">
        <v>256.75</v>
      </c>
      <c r="E2580" s="14" t="n">
        <v>258.68</v>
      </c>
      <c r="F2580" s="14" t="n">
        <v>25850700</v>
      </c>
      <c r="G2580" s="14" t="n">
        <v>257.57</v>
      </c>
      <c r="I2580" s="18" t="n">
        <f aca="false">IF(N2579 = 1, IF((I2579 + (N2579 * M2579)) &gt; D2580, MAX(C2580,J2579), I2579 + (N2579 * M2579)), IF((I2579 + (N2579 * M2579)) &lt; C2580, MIN(D2580,J2579), I2579 + (N2579 * M2579)))</f>
        <v>255.729073855295</v>
      </c>
      <c r="J2580" s="19" t="n">
        <f aca="false">IF(N2580 = 1, MAX(C2580, J2579), MIN(J2579,D2580))</f>
        <v>272.46</v>
      </c>
      <c r="K2580" s="19" t="n">
        <f aca="false">ABS(J2580 - I2580)</f>
        <v>16.7309261447053</v>
      </c>
      <c r="L2580" s="19" t="n">
        <f aca="false">IF(N2580 &lt;&gt; N2579, $H$2, IF(J2580 &lt;&gt; J2579, IF(L2579 &lt; $H$6, L2579 +$H$4, L2579), L2579))</f>
        <v>0.08</v>
      </c>
      <c r="M2580" s="19" t="n">
        <f aca="false">L2580 * K2580</f>
        <v>1.33847409157642</v>
      </c>
      <c r="N2580" s="12" t="n">
        <f aca="false">IF(N2579 = 1, IF(D2580 &gt; I2580, 1, -1), IF(I2580 &gt; C2580, -1, 1))</f>
        <v>1</v>
      </c>
      <c r="O2580" s="12" t="n">
        <f aca="false">IF(N2580 =N2579, O2579 + 1, 1)</f>
        <v>10</v>
      </c>
    </row>
    <row collapsed="false" customFormat="false" customHeight="true" hidden="false" ht="13.3" outlineLevel="0" r="2581">
      <c r="A2581" s="17" t="n">
        <v>40303</v>
      </c>
      <c r="B2581" s="14" t="n">
        <v>253.03</v>
      </c>
      <c r="C2581" s="14" t="n">
        <v>258.14</v>
      </c>
      <c r="D2581" s="14" t="n">
        <v>248.73</v>
      </c>
      <c r="E2581" s="14" t="n">
        <v>255.99</v>
      </c>
      <c r="F2581" s="14" t="n">
        <v>31539400</v>
      </c>
      <c r="G2581" s="14" t="n">
        <v>254.9</v>
      </c>
      <c r="I2581" s="18" t="n">
        <f aca="false">IF(N2580 = 1, IF((I2580 + (N2580 * M2580)) &gt; D2581, MAX(C2581,J2580), I2580 + (N2580 * M2580)), IF((I2580 + (N2580 * M2580)) &lt; C2581, MIN(D2581,J2580), I2580 + (N2580 * M2580)))</f>
        <v>272.46</v>
      </c>
      <c r="J2581" s="19" t="n">
        <f aca="false">IF(N2581 = 1, MAX(C2581, J2580), MIN(J2580,D2581))</f>
        <v>248.73</v>
      </c>
      <c r="K2581" s="19" t="n">
        <f aca="false">ABS(J2581 - I2581)</f>
        <v>23.73</v>
      </c>
      <c r="L2581" s="19" t="n">
        <f aca="false">IF(N2581 &lt;&gt; N2580, $H$2, IF(J2581 &lt;&gt; J2580, IF(L2580 &lt; $H$6, L2580 +$H$4, L2580), L2580))</f>
        <v>0.02</v>
      </c>
      <c r="M2581" s="19" t="n">
        <f aca="false">L2581 * K2581</f>
        <v>0.4746</v>
      </c>
      <c r="N2581" s="12" t="n">
        <f aca="false">IF(N2580 = 1, IF(D2581 &gt; I2581, 1, -1), IF(I2581 &gt; C2581, -1, 1))</f>
        <v>-1</v>
      </c>
      <c r="O2581" s="12" t="n">
        <f aca="false">IF(N2581 =N2580, O2580 + 1, 1)</f>
        <v>1</v>
      </c>
    </row>
    <row collapsed="false" customFormat="false" customHeight="true" hidden="false" ht="13.3" outlineLevel="0" r="2582">
      <c r="A2582" s="17" t="n">
        <v>40304</v>
      </c>
      <c r="B2582" s="14" t="n">
        <v>253.83</v>
      </c>
      <c r="C2582" s="14" t="n">
        <v>258.25</v>
      </c>
      <c r="D2582" s="14" t="n">
        <v>199.25</v>
      </c>
      <c r="E2582" s="14" t="n">
        <v>246.25</v>
      </c>
      <c r="F2582" s="14" t="n">
        <v>45923600</v>
      </c>
      <c r="G2582" s="14" t="n">
        <v>245.2</v>
      </c>
      <c r="I2582" s="18" t="n">
        <f aca="false">IF(N2581 = 1, IF((I2581 + (N2581 * M2581)) &gt; D2582, MAX(C2582,J2581), I2581 + (N2581 * M2581)), IF((I2581 + (N2581 * M2581)) &lt; C2582, MIN(D2582,J2581), I2581 + (N2581 * M2581)))</f>
        <v>271.9854</v>
      </c>
      <c r="J2582" s="19" t="n">
        <f aca="false">IF(N2582 = 1, MAX(C2582, J2581), MIN(J2581,D2582))</f>
        <v>199.25</v>
      </c>
      <c r="K2582" s="19" t="n">
        <f aca="false">ABS(J2582 - I2582)</f>
        <v>72.7354</v>
      </c>
      <c r="L2582" s="19" t="n">
        <f aca="false">IF(N2582 &lt;&gt; N2581, $H$2, IF(J2582 &lt;&gt; J2581, IF(L2581 &lt; $H$6, L2581 +$H$4, L2581), L2581))</f>
        <v>0.04</v>
      </c>
      <c r="M2582" s="19" t="n">
        <f aca="false">L2582 * K2582</f>
        <v>2.909416</v>
      </c>
      <c r="N2582" s="12" t="n">
        <f aca="false">IF(N2581 = 1, IF(D2582 &gt; I2582, 1, -1), IF(I2582 &gt; C2582, -1, 1))</f>
        <v>-1</v>
      </c>
      <c r="O2582" s="12" t="n">
        <f aca="false">IF(N2582 =N2581, O2581 + 1, 1)</f>
        <v>2</v>
      </c>
    </row>
    <row collapsed="false" customFormat="false" customHeight="true" hidden="false" ht="13.3" outlineLevel="0" r="2583">
      <c r="A2583" s="17" t="n">
        <v>40305</v>
      </c>
      <c r="B2583" s="14" t="n">
        <v>243.71</v>
      </c>
      <c r="C2583" s="14" t="n">
        <v>246.57</v>
      </c>
      <c r="D2583" s="14" t="n">
        <v>225.21</v>
      </c>
      <c r="E2583" s="14" t="n">
        <v>235.86</v>
      </c>
      <c r="F2583" s="14" t="n">
        <v>59857800</v>
      </c>
      <c r="G2583" s="14" t="n">
        <v>234.85</v>
      </c>
      <c r="I2583" s="18" t="n">
        <f aca="false">IF(N2582 = 1, IF((I2582 + (N2582 * M2582)) &gt; D2583, MAX(C2583,J2582), I2582 + (N2582 * M2582)), IF((I2582 + (N2582 * M2582)) &lt; C2583, MIN(D2583,J2582), I2582 + (N2582 * M2582)))</f>
        <v>269.075984</v>
      </c>
      <c r="J2583" s="19" t="n">
        <f aca="false">IF(N2583 = 1, MAX(C2583, J2582), MIN(J2582,D2583))</f>
        <v>199.25</v>
      </c>
      <c r="K2583" s="19" t="n">
        <f aca="false">ABS(J2583 - I2583)</f>
        <v>69.825984</v>
      </c>
      <c r="L2583" s="19" t="n">
        <f aca="false">IF(N2583 &lt;&gt; N2582, $H$2, IF(J2583 &lt;&gt; J2582, IF(L2582 &lt; $H$6, L2582 +$H$4, L2582), L2582))</f>
        <v>0.04</v>
      </c>
      <c r="M2583" s="19" t="n">
        <f aca="false">L2583 * K2583</f>
        <v>2.79303936</v>
      </c>
      <c r="N2583" s="12" t="n">
        <f aca="false">IF(N2582 = 1, IF(D2583 &gt; I2583, 1, -1), IF(I2583 &gt; C2583, -1, 1))</f>
        <v>-1</v>
      </c>
      <c r="O2583" s="12" t="n">
        <f aca="false">IF(N2583 =N2582, O2582 + 1, 1)</f>
        <v>3</v>
      </c>
    </row>
    <row collapsed="false" customFormat="false" customHeight="true" hidden="false" ht="13.3" outlineLevel="0" r="2584">
      <c r="A2584" s="17" t="n">
        <v>40308</v>
      </c>
      <c r="B2584" s="14" t="n">
        <v>250.25</v>
      </c>
      <c r="C2584" s="14" t="n">
        <v>254.65</v>
      </c>
      <c r="D2584" s="14" t="n">
        <v>248.53</v>
      </c>
      <c r="E2584" s="14" t="n">
        <v>253.99</v>
      </c>
      <c r="F2584" s="14" t="n">
        <v>35153800</v>
      </c>
      <c r="G2584" s="14" t="n">
        <v>252.9</v>
      </c>
      <c r="I2584" s="18" t="n">
        <f aca="false">IF(N2583 = 1, IF((I2583 + (N2583 * M2583)) &gt; D2584, MAX(C2584,J2583), I2583 + (N2583 * M2583)), IF((I2583 + (N2583 * M2583)) &lt; C2584, MIN(D2584,J2583), I2583 + (N2583 * M2583)))</f>
        <v>266.28294464</v>
      </c>
      <c r="J2584" s="19" t="n">
        <f aca="false">IF(N2584 = 1, MAX(C2584, J2583), MIN(J2583,D2584))</f>
        <v>199.25</v>
      </c>
      <c r="K2584" s="19" t="n">
        <f aca="false">ABS(J2584 - I2584)</f>
        <v>67.0329446399999</v>
      </c>
      <c r="L2584" s="19" t="n">
        <f aca="false">IF(N2584 &lt;&gt; N2583, $H$2, IF(J2584 &lt;&gt; J2583, IF(L2583 &lt; $H$6, L2583 +$H$4, L2583), L2583))</f>
        <v>0.04</v>
      </c>
      <c r="M2584" s="19" t="n">
        <f aca="false">L2584 * K2584</f>
        <v>2.6813177856</v>
      </c>
      <c r="N2584" s="12" t="n">
        <f aca="false">IF(N2583 = 1, IF(D2584 &gt; I2584, 1, -1), IF(I2584 &gt; C2584, -1, 1))</f>
        <v>-1</v>
      </c>
      <c r="O2584" s="12" t="n">
        <f aca="false">IF(N2584 =N2583, O2583 + 1, 1)</f>
        <v>4</v>
      </c>
    </row>
    <row collapsed="false" customFormat="false" customHeight="true" hidden="false" ht="13.3" outlineLevel="0" r="2585">
      <c r="A2585" s="17" t="n">
        <v>40309</v>
      </c>
      <c r="B2585" s="14" t="n">
        <v>251.84</v>
      </c>
      <c r="C2585" s="14" t="n">
        <v>259.89</v>
      </c>
      <c r="D2585" s="14" t="n">
        <v>250.5</v>
      </c>
      <c r="E2585" s="14" t="n">
        <v>256.52</v>
      </c>
      <c r="F2585" s="14" t="n">
        <v>30318100</v>
      </c>
      <c r="G2585" s="14" t="n">
        <v>255.42</v>
      </c>
      <c r="I2585" s="18" t="n">
        <f aca="false">IF(N2584 = 1, IF((I2584 + (N2584 * M2584)) &gt; D2585, MAX(C2585,J2584), I2584 + (N2584 * M2584)), IF((I2584 + (N2584 * M2584)) &lt; C2585, MIN(D2585,J2584), I2584 + (N2584 * M2584)))</f>
        <v>263.6016268544</v>
      </c>
      <c r="J2585" s="19" t="n">
        <f aca="false">IF(N2585 = 1, MAX(C2585, J2584), MIN(J2584,D2585))</f>
        <v>199.25</v>
      </c>
      <c r="K2585" s="19" t="n">
        <f aca="false">ABS(J2585 - I2585)</f>
        <v>64.3516268543999</v>
      </c>
      <c r="L2585" s="19" t="n">
        <f aca="false">IF(N2585 &lt;&gt; N2584, $H$2, IF(J2585 &lt;&gt; J2584, IF(L2584 &lt; $H$6, L2584 +$H$4, L2584), L2584))</f>
        <v>0.04</v>
      </c>
      <c r="M2585" s="19" t="n">
        <f aca="false">L2585 * K2585</f>
        <v>2.574065074176</v>
      </c>
      <c r="N2585" s="12" t="n">
        <f aca="false">IF(N2584 = 1, IF(D2585 &gt; I2585, 1, -1), IF(I2585 &gt; C2585, -1, 1))</f>
        <v>-1</v>
      </c>
      <c r="O2585" s="12" t="n">
        <f aca="false">IF(N2585 =N2584, O2584 + 1, 1)</f>
        <v>5</v>
      </c>
    </row>
    <row collapsed="false" customFormat="false" customHeight="true" hidden="false" ht="13.3" outlineLevel="0" r="2586">
      <c r="A2586" s="17" t="n">
        <v>40310</v>
      </c>
      <c r="B2586" s="14" t="n">
        <v>259.24</v>
      </c>
      <c r="C2586" s="14" t="n">
        <v>263.13</v>
      </c>
      <c r="D2586" s="14" t="n">
        <v>258.7</v>
      </c>
      <c r="E2586" s="14" t="n">
        <v>262.09</v>
      </c>
      <c r="F2586" s="14" t="n">
        <v>23370700</v>
      </c>
      <c r="G2586" s="14" t="n">
        <v>260.97</v>
      </c>
      <c r="I2586" s="18" t="n">
        <f aca="false">IF(N2585 = 1, IF((I2585 + (N2585 * M2585)) &gt; D2586, MAX(C2586,J2585), I2585 + (N2585 * M2585)), IF((I2585 + (N2585 * M2585)) &lt; C2586, MIN(D2586,J2585), I2585 + (N2585 * M2585)))</f>
        <v>199.25</v>
      </c>
      <c r="J2586" s="19" t="n">
        <f aca="false">IF(N2586 = 1, MAX(C2586, J2585), MIN(J2585,D2586))</f>
        <v>263.13</v>
      </c>
      <c r="K2586" s="19" t="n">
        <f aca="false">ABS(J2586 - I2586)</f>
        <v>63.88</v>
      </c>
      <c r="L2586" s="19" t="n">
        <f aca="false">IF(N2586 &lt;&gt; N2585, $H$2, IF(J2586 &lt;&gt; J2585, IF(L2585 &lt; $H$6, L2585 +$H$4, L2585), L2585))</f>
        <v>0.02</v>
      </c>
      <c r="M2586" s="19" t="n">
        <f aca="false">L2586 * K2586</f>
        <v>1.2776</v>
      </c>
      <c r="N2586" s="12" t="n">
        <f aca="false">IF(N2585 = 1, IF(D2586 &gt; I2586, 1, -1), IF(I2586 &gt; C2586, -1, 1))</f>
        <v>1</v>
      </c>
      <c r="O2586" s="12" t="n">
        <f aca="false">IF(N2586 =N2585, O2585 + 1, 1)</f>
        <v>1</v>
      </c>
    </row>
    <row collapsed="false" customFormat="false" customHeight="true" hidden="false" ht="13.3" outlineLevel="0" r="2587">
      <c r="A2587" s="17" t="n">
        <v>40311</v>
      </c>
      <c r="B2587" s="14" t="n">
        <v>263.22</v>
      </c>
      <c r="C2587" s="14" t="n">
        <v>265</v>
      </c>
      <c r="D2587" s="14" t="n">
        <v>256.4</v>
      </c>
      <c r="E2587" s="14" t="n">
        <v>258.36</v>
      </c>
      <c r="F2587" s="14" t="n">
        <v>21418300</v>
      </c>
      <c r="G2587" s="14" t="n">
        <v>257.26</v>
      </c>
      <c r="I2587" s="18" t="n">
        <f aca="false">IF(N2586 = 1, IF((I2586 + (N2586 * M2586)) &gt; D2587, MAX(C2587,J2586), I2586 + (N2586 * M2586)), IF((I2586 + (N2586 * M2586)) &lt; C2587, MIN(D2587,J2586), I2586 + (N2586 * M2586)))</f>
        <v>200.5276</v>
      </c>
      <c r="J2587" s="19" t="n">
        <f aca="false">IF(N2587 = 1, MAX(C2587, J2586), MIN(J2586,D2587))</f>
        <v>265</v>
      </c>
      <c r="K2587" s="19" t="n">
        <f aca="false">ABS(J2587 - I2587)</f>
        <v>64.4724</v>
      </c>
      <c r="L2587" s="19" t="n">
        <f aca="false">IF(N2587 &lt;&gt; N2586, $H$2, IF(J2587 &lt;&gt; J2586, IF(L2586 &lt; $H$6, L2586 +$H$4, L2586), L2586))</f>
        <v>0.04</v>
      </c>
      <c r="M2587" s="19" t="n">
        <f aca="false">L2587 * K2587</f>
        <v>2.578896</v>
      </c>
      <c r="N2587" s="12" t="n">
        <f aca="false">IF(N2586 = 1, IF(D2587 &gt; I2587, 1, -1), IF(I2587 &gt; C2587, -1, 1))</f>
        <v>1</v>
      </c>
      <c r="O2587" s="12" t="n">
        <f aca="false">IF(N2587 =N2586, O2586 + 1, 1)</f>
        <v>2</v>
      </c>
    </row>
    <row collapsed="false" customFormat="false" customHeight="true" hidden="false" ht="13.3" outlineLevel="0" r="2588">
      <c r="A2588" s="17" t="n">
        <v>40312</v>
      </c>
      <c r="B2588" s="14" t="n">
        <v>255.16</v>
      </c>
      <c r="C2588" s="14" t="n">
        <v>256.48</v>
      </c>
      <c r="D2588" s="14" t="n">
        <v>249.5</v>
      </c>
      <c r="E2588" s="14" t="n">
        <v>253.82</v>
      </c>
      <c r="F2588" s="14" t="n">
        <v>27120100</v>
      </c>
      <c r="G2588" s="14" t="n">
        <v>252.73</v>
      </c>
      <c r="I2588" s="18" t="n">
        <f aca="false">IF(N2587 = 1, IF((I2587 + (N2587 * M2587)) &gt; D2588, MAX(C2588,J2587), I2587 + (N2587 * M2587)), IF((I2587 + (N2587 * M2587)) &lt; C2588, MIN(D2588,J2587), I2587 + (N2587 * M2587)))</f>
        <v>203.106496</v>
      </c>
      <c r="J2588" s="19" t="n">
        <f aca="false">IF(N2588 = 1, MAX(C2588, J2587), MIN(J2587,D2588))</f>
        <v>265</v>
      </c>
      <c r="K2588" s="19" t="n">
        <f aca="false">ABS(J2588 - I2588)</f>
        <v>61.893504</v>
      </c>
      <c r="L2588" s="19" t="n">
        <f aca="false">IF(N2588 &lt;&gt; N2587, $H$2, IF(J2588 &lt;&gt; J2587, IF(L2587 &lt; $H$6, L2587 +$H$4, L2587), L2587))</f>
        <v>0.04</v>
      </c>
      <c r="M2588" s="19" t="n">
        <f aca="false">L2588 * K2588</f>
        <v>2.47574016</v>
      </c>
      <c r="N2588" s="12" t="n">
        <f aca="false">IF(N2587 = 1, IF(D2588 &gt; I2588, 1, -1), IF(I2588 &gt; C2588, -1, 1))</f>
        <v>1</v>
      </c>
      <c r="O2588" s="12" t="n">
        <f aca="false">IF(N2588 =N2587, O2587 + 1, 1)</f>
        <v>3</v>
      </c>
    </row>
    <row collapsed="false" customFormat="false" customHeight="true" hidden="false" ht="13.3" outlineLevel="0" r="2589">
      <c r="A2589" s="17" t="n">
        <v>40315</v>
      </c>
      <c r="B2589" s="14" t="n">
        <v>254.7</v>
      </c>
      <c r="C2589" s="14" t="n">
        <v>256.18</v>
      </c>
      <c r="D2589" s="14" t="n">
        <v>247.71</v>
      </c>
      <c r="E2589" s="14" t="n">
        <v>254.22</v>
      </c>
      <c r="F2589" s="14" t="n">
        <v>27244100</v>
      </c>
      <c r="G2589" s="14" t="n">
        <v>253.13</v>
      </c>
      <c r="I2589" s="18" t="n">
        <f aca="false">IF(N2588 = 1, IF((I2588 + (N2588 * M2588)) &gt; D2589, MAX(C2589,J2588), I2588 + (N2588 * M2588)), IF((I2588 + (N2588 * M2588)) &lt; C2589, MIN(D2589,J2588), I2588 + (N2588 * M2588)))</f>
        <v>205.58223616</v>
      </c>
      <c r="J2589" s="19" t="n">
        <f aca="false">IF(N2589 = 1, MAX(C2589, J2588), MIN(J2588,D2589))</f>
        <v>265</v>
      </c>
      <c r="K2589" s="19" t="n">
        <f aca="false">ABS(J2589 - I2589)</f>
        <v>59.41776384</v>
      </c>
      <c r="L2589" s="19" t="n">
        <f aca="false">IF(N2589 &lt;&gt; N2588, $H$2, IF(J2589 &lt;&gt; J2588, IF(L2588 &lt; $H$6, L2588 +$H$4, L2588), L2588))</f>
        <v>0.04</v>
      </c>
      <c r="M2589" s="19" t="n">
        <f aca="false">L2589 * K2589</f>
        <v>2.3767105536</v>
      </c>
      <c r="N2589" s="12" t="n">
        <f aca="false">IF(N2588 = 1, IF(D2589 &gt; I2589, 1, -1), IF(I2589 &gt; C2589, -1, 1))</f>
        <v>1</v>
      </c>
      <c r="O2589" s="12" t="n">
        <f aca="false">IF(N2589 =N2588, O2588 + 1, 1)</f>
        <v>4</v>
      </c>
    </row>
    <row collapsed="false" customFormat="false" customHeight="true" hidden="false" ht="13.3" outlineLevel="0" r="2590">
      <c r="A2590" s="17" t="n">
        <v>40316</v>
      </c>
      <c r="B2590" s="14" t="n">
        <v>256.98</v>
      </c>
      <c r="C2590" s="14" t="n">
        <v>258.55</v>
      </c>
      <c r="D2590" s="14" t="n">
        <v>250.26</v>
      </c>
      <c r="E2590" s="14" t="n">
        <v>252.36</v>
      </c>
      <c r="F2590" s="14" t="n">
        <v>27952800</v>
      </c>
      <c r="G2590" s="14" t="n">
        <v>251.28</v>
      </c>
      <c r="I2590" s="18" t="n">
        <f aca="false">IF(N2589 = 1, IF((I2589 + (N2589 * M2589)) &gt; D2590, MAX(C2590,J2589), I2589 + (N2589 * M2589)), IF((I2589 + (N2589 * M2589)) &lt; C2590, MIN(D2590,J2589), I2589 + (N2589 * M2589)))</f>
        <v>207.9589467136</v>
      </c>
      <c r="J2590" s="19" t="n">
        <f aca="false">IF(N2590 = 1, MAX(C2590, J2589), MIN(J2589,D2590))</f>
        <v>265</v>
      </c>
      <c r="K2590" s="19" t="n">
        <f aca="false">ABS(J2590 - I2590)</f>
        <v>57.0410532864</v>
      </c>
      <c r="L2590" s="19" t="n">
        <f aca="false">IF(N2590 &lt;&gt; N2589, $H$2, IF(J2590 &lt;&gt; J2589, IF(L2589 &lt; $H$6, L2589 +$H$4, L2589), L2589))</f>
        <v>0.04</v>
      </c>
      <c r="M2590" s="19" t="n">
        <f aca="false">L2590 * K2590</f>
        <v>2.281642131456</v>
      </c>
      <c r="N2590" s="12" t="n">
        <f aca="false">IF(N2589 = 1, IF(D2590 &gt; I2590, 1, -1), IF(I2590 &gt; C2590, -1, 1))</f>
        <v>1</v>
      </c>
      <c r="O2590" s="12" t="n">
        <f aca="false">IF(N2590 =N2589, O2589 + 1, 1)</f>
        <v>5</v>
      </c>
    </row>
    <row collapsed="false" customFormat="false" customHeight="true" hidden="false" ht="13.3" outlineLevel="0" r="2591">
      <c r="A2591" s="17" t="n">
        <v>40317</v>
      </c>
      <c r="B2591" s="14" t="n">
        <v>249.5</v>
      </c>
      <c r="C2591" s="14" t="n">
        <v>252.92</v>
      </c>
      <c r="D2591" s="14" t="n">
        <v>244.85</v>
      </c>
      <c r="E2591" s="14" t="n">
        <v>248.34</v>
      </c>
      <c r="F2591" s="14" t="n">
        <v>36633100</v>
      </c>
      <c r="G2591" s="14" t="n">
        <v>247.28</v>
      </c>
      <c r="I2591" s="18" t="n">
        <f aca="false">IF(N2590 = 1, IF((I2590 + (N2590 * M2590)) &gt; D2591, MAX(C2591,J2590), I2590 + (N2590 * M2590)), IF((I2590 + (N2590 * M2590)) &lt; C2591, MIN(D2591,J2590), I2590 + (N2590 * M2590)))</f>
        <v>210.240588845056</v>
      </c>
      <c r="J2591" s="19" t="n">
        <f aca="false">IF(N2591 = 1, MAX(C2591, J2590), MIN(J2590,D2591))</f>
        <v>265</v>
      </c>
      <c r="K2591" s="19" t="n">
        <f aca="false">ABS(J2591 - I2591)</f>
        <v>54.759411154944</v>
      </c>
      <c r="L2591" s="19" t="n">
        <f aca="false">IF(N2591 &lt;&gt; N2590, $H$2, IF(J2591 &lt;&gt; J2590, IF(L2590 &lt; $H$6, L2590 +$H$4, L2590), L2590))</f>
        <v>0.04</v>
      </c>
      <c r="M2591" s="19" t="n">
        <f aca="false">L2591 * K2591</f>
        <v>2.19037644619776</v>
      </c>
      <c r="N2591" s="12" t="n">
        <f aca="false">IF(N2590 = 1, IF(D2591 &gt; I2591, 1, -1), IF(I2591 &gt; C2591, -1, 1))</f>
        <v>1</v>
      </c>
      <c r="O2591" s="12" t="n">
        <f aca="false">IF(N2591 =N2590, O2590 + 1, 1)</f>
        <v>6</v>
      </c>
    </row>
    <row collapsed="false" customFormat="false" customHeight="true" hidden="false" ht="13.3" outlineLevel="0" r="2592">
      <c r="A2592" s="17" t="n">
        <v>40318</v>
      </c>
      <c r="B2592" s="14" t="n">
        <v>241.88</v>
      </c>
      <c r="C2592" s="14" t="n">
        <v>243.85</v>
      </c>
      <c r="D2592" s="14" t="n">
        <v>236.21</v>
      </c>
      <c r="E2592" s="14" t="n">
        <v>237.76</v>
      </c>
      <c r="F2592" s="14" t="n">
        <v>45818400</v>
      </c>
      <c r="G2592" s="14" t="n">
        <v>236.74</v>
      </c>
      <c r="I2592" s="18" t="n">
        <f aca="false">IF(N2591 = 1, IF((I2591 + (N2591 * M2591)) &gt; D2592, MAX(C2592,J2591), I2591 + (N2591 * M2591)), IF((I2591 + (N2591 * M2591)) &lt; C2592, MIN(D2592,J2591), I2591 + (N2591 * M2591)))</f>
        <v>212.430965291254</v>
      </c>
      <c r="J2592" s="19" t="n">
        <f aca="false">IF(N2592 = 1, MAX(C2592, J2591), MIN(J2591,D2592))</f>
        <v>265</v>
      </c>
      <c r="K2592" s="19" t="n">
        <f aca="false">ABS(J2592 - I2592)</f>
        <v>52.5690347087462</v>
      </c>
      <c r="L2592" s="19" t="n">
        <f aca="false">IF(N2592 &lt;&gt; N2591, $H$2, IF(J2592 &lt;&gt; J2591, IF(L2591 &lt; $H$6, L2591 +$H$4, L2591), L2591))</f>
        <v>0.04</v>
      </c>
      <c r="M2592" s="19" t="n">
        <f aca="false">L2592 * K2592</f>
        <v>2.10276138834985</v>
      </c>
      <c r="N2592" s="12" t="n">
        <f aca="false">IF(N2591 = 1, IF(D2592 &gt; I2592, 1, -1), IF(I2592 &gt; C2592, -1, 1))</f>
        <v>1</v>
      </c>
      <c r="O2592" s="12" t="n">
        <f aca="false">IF(N2592 =N2591, O2591 + 1, 1)</f>
        <v>7</v>
      </c>
    </row>
    <row collapsed="false" customFormat="false" customHeight="true" hidden="false" ht="13.3" outlineLevel="0" r="2593">
      <c r="A2593" s="17" t="n">
        <v>40319</v>
      </c>
      <c r="B2593" s="14" t="n">
        <v>232.82</v>
      </c>
      <c r="C2593" s="14" t="n">
        <v>244.5</v>
      </c>
      <c r="D2593" s="14" t="n">
        <v>231.35</v>
      </c>
      <c r="E2593" s="14" t="n">
        <v>242.32</v>
      </c>
      <c r="F2593" s="14" t="n">
        <v>43710400</v>
      </c>
      <c r="G2593" s="14" t="n">
        <v>241.28</v>
      </c>
      <c r="I2593" s="18" t="n">
        <f aca="false">IF(N2592 = 1, IF((I2592 + (N2592 * M2592)) &gt; D2593, MAX(C2593,J2592), I2592 + (N2592 * M2592)), IF((I2592 + (N2592 * M2592)) &lt; C2593, MIN(D2593,J2592), I2592 + (N2592 * M2592)))</f>
        <v>214.533726679604</v>
      </c>
      <c r="J2593" s="19" t="n">
        <f aca="false">IF(N2593 = 1, MAX(C2593, J2592), MIN(J2592,D2593))</f>
        <v>265</v>
      </c>
      <c r="K2593" s="19" t="n">
        <f aca="false">ABS(J2593 - I2593)</f>
        <v>50.4662733203964</v>
      </c>
      <c r="L2593" s="19" t="n">
        <f aca="false">IF(N2593 &lt;&gt; N2592, $H$2, IF(J2593 &lt;&gt; J2592, IF(L2592 &lt; $H$6, L2592 +$H$4, L2592), L2592))</f>
        <v>0.04</v>
      </c>
      <c r="M2593" s="19" t="n">
        <f aca="false">L2593 * K2593</f>
        <v>2.01865093281586</v>
      </c>
      <c r="N2593" s="12" t="n">
        <f aca="false">IF(N2592 = 1, IF(D2593 &gt; I2593, 1, -1), IF(I2593 &gt; C2593, -1, 1))</f>
        <v>1</v>
      </c>
      <c r="O2593" s="12" t="n">
        <f aca="false">IF(N2593 =N2592, O2592 + 1, 1)</f>
        <v>8</v>
      </c>
    </row>
    <row collapsed="false" customFormat="false" customHeight="true" hidden="false" ht="13.3" outlineLevel="0" r="2594">
      <c r="A2594" s="17" t="n">
        <v>40322</v>
      </c>
      <c r="B2594" s="14" t="n">
        <v>247.28</v>
      </c>
      <c r="C2594" s="14" t="n">
        <v>250.9</v>
      </c>
      <c r="D2594" s="14" t="n">
        <v>246.26</v>
      </c>
      <c r="E2594" s="14" t="n">
        <v>246.76</v>
      </c>
      <c r="F2594" s="14" t="n">
        <v>26937100</v>
      </c>
      <c r="G2594" s="14" t="n">
        <v>245.71</v>
      </c>
      <c r="I2594" s="18" t="n">
        <f aca="false">IF(N2593 = 1, IF((I2593 + (N2593 * M2593)) &gt; D2594, MAX(C2594,J2593), I2593 + (N2593 * M2593)), IF((I2593 + (N2593 * M2593)) &lt; C2594, MIN(D2594,J2593), I2593 + (N2593 * M2593)))</f>
        <v>216.552377612419</v>
      </c>
      <c r="J2594" s="19" t="n">
        <f aca="false">IF(N2594 = 1, MAX(C2594, J2593), MIN(J2593,D2594))</f>
        <v>265</v>
      </c>
      <c r="K2594" s="19" t="n">
        <f aca="false">ABS(J2594 - I2594)</f>
        <v>48.4476223875805</v>
      </c>
      <c r="L2594" s="19" t="n">
        <f aca="false">IF(N2594 &lt;&gt; N2593, $H$2, IF(J2594 &lt;&gt; J2593, IF(L2593 &lt; $H$6, L2593 +$H$4, L2593), L2593))</f>
        <v>0.04</v>
      </c>
      <c r="M2594" s="19" t="n">
        <f aca="false">L2594 * K2594</f>
        <v>1.93790489550322</v>
      </c>
      <c r="N2594" s="12" t="n">
        <f aca="false">IF(N2593 = 1, IF(D2594 &gt; I2594, 1, -1), IF(I2594 &gt; C2594, -1, 1))</f>
        <v>1</v>
      </c>
      <c r="O2594" s="12" t="n">
        <f aca="false">IF(N2594 =N2593, O2593 + 1, 1)</f>
        <v>9</v>
      </c>
    </row>
    <row collapsed="false" customFormat="false" customHeight="true" hidden="false" ht="13.3" outlineLevel="0" r="2595">
      <c r="A2595" s="17" t="n">
        <v>40323</v>
      </c>
      <c r="B2595" s="14" t="n">
        <v>239.35</v>
      </c>
      <c r="C2595" s="14" t="n">
        <v>246.76</v>
      </c>
      <c r="D2595" s="14" t="n">
        <v>237.16</v>
      </c>
      <c r="E2595" s="14" t="n">
        <v>245.22</v>
      </c>
      <c r="F2595" s="14" t="n">
        <v>37428800</v>
      </c>
      <c r="G2595" s="14" t="n">
        <v>244.17</v>
      </c>
      <c r="I2595" s="18" t="n">
        <f aca="false">IF(N2594 = 1, IF((I2594 + (N2594 * M2594)) &gt; D2595, MAX(C2595,J2594), I2594 + (N2594 * M2594)), IF((I2594 + (N2594 * M2594)) &lt; C2595, MIN(D2595,J2594), I2594 + (N2594 * M2594)))</f>
        <v>218.490282507923</v>
      </c>
      <c r="J2595" s="19" t="n">
        <f aca="false">IF(N2595 = 1, MAX(C2595, J2594), MIN(J2594,D2595))</f>
        <v>265</v>
      </c>
      <c r="K2595" s="19" t="n">
        <f aca="false">ABS(J2595 - I2595)</f>
        <v>46.5097174920773</v>
      </c>
      <c r="L2595" s="19" t="n">
        <f aca="false">IF(N2595 &lt;&gt; N2594, $H$2, IF(J2595 &lt;&gt; J2594, IF(L2594 &lt; $H$6, L2594 +$H$4, L2594), L2594))</f>
        <v>0.04</v>
      </c>
      <c r="M2595" s="19" t="n">
        <f aca="false">L2595 * K2595</f>
        <v>1.86038869968309</v>
      </c>
      <c r="N2595" s="12" t="n">
        <f aca="false">IF(N2594 = 1, IF(D2595 &gt; I2595, 1, -1), IF(I2595 &gt; C2595, -1, 1))</f>
        <v>1</v>
      </c>
      <c r="O2595" s="12" t="n">
        <f aca="false">IF(N2595 =N2594, O2594 + 1, 1)</f>
        <v>10</v>
      </c>
    </row>
    <row collapsed="false" customFormat="false" customHeight="true" hidden="false" ht="13.3" outlineLevel="0" r="2596">
      <c r="A2596" s="17" t="n">
        <v>40324</v>
      </c>
      <c r="B2596" s="14" t="n">
        <v>250.08</v>
      </c>
      <c r="C2596" s="14" t="n">
        <v>252.13</v>
      </c>
      <c r="D2596" s="14" t="n">
        <v>243.75</v>
      </c>
      <c r="E2596" s="14" t="n">
        <v>244.11</v>
      </c>
      <c r="F2596" s="14" t="n">
        <v>30380500</v>
      </c>
      <c r="G2596" s="14" t="n">
        <v>243.07</v>
      </c>
      <c r="I2596" s="18" t="n">
        <f aca="false">IF(N2595 = 1, IF((I2595 + (N2595 * M2595)) &gt; D2596, MAX(C2596,J2595), I2595 + (N2595 * M2595)), IF((I2595 + (N2595 * M2595)) &lt; C2596, MIN(D2596,J2595), I2595 + (N2595 * M2595)))</f>
        <v>220.350671207606</v>
      </c>
      <c r="J2596" s="19" t="n">
        <f aca="false">IF(N2596 = 1, MAX(C2596, J2595), MIN(J2595,D2596))</f>
        <v>265</v>
      </c>
      <c r="K2596" s="19" t="n">
        <f aca="false">ABS(J2596 - I2596)</f>
        <v>44.6493287923942</v>
      </c>
      <c r="L2596" s="19" t="n">
        <f aca="false">IF(N2596 &lt;&gt; N2595, $H$2, IF(J2596 &lt;&gt; J2595, IF(L2595 &lt; $H$6, L2595 +$H$4, L2595), L2595))</f>
        <v>0.04</v>
      </c>
      <c r="M2596" s="19" t="n">
        <f aca="false">L2596 * K2596</f>
        <v>1.78597315169577</v>
      </c>
      <c r="N2596" s="12" t="n">
        <f aca="false">IF(N2595 = 1, IF(D2596 &gt; I2596, 1, -1), IF(I2596 &gt; C2596, -1, 1))</f>
        <v>1</v>
      </c>
      <c r="O2596" s="12" t="n">
        <f aca="false">IF(N2596 =N2595, O2595 + 1, 1)</f>
        <v>11</v>
      </c>
    </row>
    <row collapsed="false" customFormat="false" customHeight="true" hidden="false" ht="13.3" outlineLevel="0" r="2597">
      <c r="A2597" s="17" t="n">
        <v>40325</v>
      </c>
      <c r="B2597" s="14" t="n">
        <v>250.6</v>
      </c>
      <c r="C2597" s="14" t="n">
        <v>253.89</v>
      </c>
      <c r="D2597" s="14" t="n">
        <v>249.11</v>
      </c>
      <c r="E2597" s="14" t="n">
        <v>253.35</v>
      </c>
      <c r="F2597" s="14" t="n">
        <v>23795800</v>
      </c>
      <c r="G2597" s="14" t="n">
        <v>252.27</v>
      </c>
      <c r="I2597" s="18" t="n">
        <f aca="false">IF(N2596 = 1, IF((I2596 + (N2596 * M2596)) &gt; D2597, MAX(C2597,J2596), I2596 + (N2596 * M2596)), IF((I2596 + (N2596 * M2596)) &lt; C2597, MIN(D2597,J2596), I2596 + (N2596 * M2596)))</f>
        <v>222.136644359302</v>
      </c>
      <c r="J2597" s="19" t="n">
        <f aca="false">IF(N2597 = 1, MAX(C2597, J2596), MIN(J2596,D2597))</f>
        <v>265</v>
      </c>
      <c r="K2597" s="19" t="n">
        <f aca="false">ABS(J2597 - I2597)</f>
        <v>42.8633556406985</v>
      </c>
      <c r="L2597" s="19" t="n">
        <f aca="false">IF(N2597 &lt;&gt; N2596, $H$2, IF(J2597 &lt;&gt; J2596, IF(L2596 &lt; $H$6, L2596 +$H$4, L2596), L2596))</f>
        <v>0.04</v>
      </c>
      <c r="M2597" s="19" t="n">
        <f aca="false">L2597 * K2597</f>
        <v>1.71453422562794</v>
      </c>
      <c r="N2597" s="12" t="n">
        <f aca="false">IF(N2596 = 1, IF(D2597 &gt; I2597, 1, -1), IF(I2597 &gt; C2597, -1, 1))</f>
        <v>1</v>
      </c>
      <c r="O2597" s="12" t="n">
        <f aca="false">IF(N2597 =N2596, O2596 + 1, 1)</f>
        <v>12</v>
      </c>
    </row>
    <row collapsed="false" customFormat="false" customHeight="true" hidden="false" ht="13.3" outlineLevel="0" r="2598">
      <c r="A2598" s="17" t="n">
        <v>40326</v>
      </c>
      <c r="B2598" s="14" t="n">
        <v>259.39</v>
      </c>
      <c r="C2598" s="14" t="n">
        <v>259.4</v>
      </c>
      <c r="D2598" s="14" t="n">
        <v>253.35</v>
      </c>
      <c r="E2598" s="14" t="n">
        <v>256.88</v>
      </c>
      <c r="F2598" s="14" t="n">
        <v>29129100</v>
      </c>
      <c r="G2598" s="14" t="n">
        <v>255.78</v>
      </c>
      <c r="I2598" s="18" t="n">
        <f aca="false">IF(N2597 = 1, IF((I2597 + (N2597 * M2597)) &gt; D2598, MAX(C2598,J2597), I2597 + (N2597 * M2597)), IF((I2597 + (N2597 * M2597)) &lt; C2598, MIN(D2598,J2597), I2597 + (N2597 * M2597)))</f>
        <v>223.851178584929</v>
      </c>
      <c r="J2598" s="19" t="n">
        <f aca="false">IF(N2598 = 1, MAX(C2598, J2597), MIN(J2597,D2598))</f>
        <v>265</v>
      </c>
      <c r="K2598" s="19" t="n">
        <f aca="false">ABS(J2598 - I2598)</f>
        <v>41.1488214150705</v>
      </c>
      <c r="L2598" s="19" t="n">
        <f aca="false">IF(N2598 &lt;&gt; N2597, $H$2, IF(J2598 &lt;&gt; J2597, IF(L2597 &lt; $H$6, L2597 +$H$4, L2597), L2597))</f>
        <v>0.04</v>
      </c>
      <c r="M2598" s="19" t="n">
        <f aca="false">L2598 * K2598</f>
        <v>1.64595285660282</v>
      </c>
      <c r="N2598" s="12" t="n">
        <f aca="false">IF(N2597 = 1, IF(D2598 &gt; I2598, 1, -1), IF(I2598 &gt; C2598, -1, 1))</f>
        <v>1</v>
      </c>
      <c r="O2598" s="12" t="n">
        <f aca="false">IF(N2598 =N2597, O2597 + 1, 1)</f>
        <v>13</v>
      </c>
    </row>
    <row collapsed="false" customFormat="false" customHeight="true" hidden="false" ht="13.3" outlineLevel="0" r="2599">
      <c r="A2599" s="17" t="n">
        <v>40330</v>
      </c>
      <c r="B2599" s="14" t="n">
        <v>259.69</v>
      </c>
      <c r="C2599" s="14" t="n">
        <v>265.94</v>
      </c>
      <c r="D2599" s="14" t="n">
        <v>258.96</v>
      </c>
      <c r="E2599" s="14" t="n">
        <v>260.83</v>
      </c>
      <c r="F2599" s="14" t="n">
        <v>31302600</v>
      </c>
      <c r="G2599" s="14" t="n">
        <v>259.71</v>
      </c>
      <c r="I2599" s="18" t="n">
        <f aca="false">IF(N2598 = 1, IF((I2598 + (N2598 * M2598)) &gt; D2599, MAX(C2599,J2598), I2598 + (N2598 * M2598)), IF((I2598 + (N2598 * M2598)) &lt; C2599, MIN(D2599,J2598), I2598 + (N2598 * M2598)))</f>
        <v>225.497131441532</v>
      </c>
      <c r="J2599" s="19" t="n">
        <f aca="false">IF(N2599 = 1, MAX(C2599, J2598), MIN(J2598,D2599))</f>
        <v>265.94</v>
      </c>
      <c r="K2599" s="19" t="n">
        <f aca="false">ABS(J2599 - I2599)</f>
        <v>40.4428685584677</v>
      </c>
      <c r="L2599" s="19" t="n">
        <f aca="false">IF(N2599 &lt;&gt; N2598, $H$2, IF(J2599 &lt;&gt; J2598, IF(L2598 &lt; $H$6, L2598 +$H$4, L2598), L2598))</f>
        <v>0.06</v>
      </c>
      <c r="M2599" s="19" t="n">
        <f aca="false">L2599 * K2599</f>
        <v>2.42657211350806</v>
      </c>
      <c r="N2599" s="12" t="n">
        <f aca="false">IF(N2598 = 1, IF(D2599 &gt; I2599, 1, -1), IF(I2599 &gt; C2599, -1, 1))</f>
        <v>1</v>
      </c>
      <c r="O2599" s="12" t="n">
        <f aca="false">IF(N2599 =N2598, O2598 + 1, 1)</f>
        <v>14</v>
      </c>
    </row>
    <row collapsed="false" customFormat="false" customHeight="true" hidden="false" ht="13.3" outlineLevel="0" r="2600">
      <c r="A2600" s="17" t="n">
        <v>40331</v>
      </c>
      <c r="B2600" s="14" t="n">
        <v>264.54</v>
      </c>
      <c r="C2600" s="14" t="n">
        <v>264.8</v>
      </c>
      <c r="D2600" s="14" t="n">
        <v>260.33</v>
      </c>
      <c r="E2600" s="14" t="n">
        <v>263.95</v>
      </c>
      <c r="F2600" s="14" t="n">
        <v>24591000</v>
      </c>
      <c r="G2600" s="14" t="n">
        <v>262.82</v>
      </c>
      <c r="I2600" s="18" t="n">
        <f aca="false">IF(N2599 = 1, IF((I2599 + (N2599 * M2599)) &gt; D2600, MAX(C2600,J2599), I2599 + (N2599 * M2599)), IF((I2599 + (N2599 * M2599)) &lt; C2600, MIN(D2600,J2599), I2599 + (N2599 * M2599)))</f>
        <v>227.92370355504</v>
      </c>
      <c r="J2600" s="19" t="n">
        <f aca="false">IF(N2600 = 1, MAX(C2600, J2599), MIN(J2599,D2600))</f>
        <v>265.94</v>
      </c>
      <c r="K2600" s="19" t="n">
        <f aca="false">ABS(J2600 - I2600)</f>
        <v>38.0162964449596</v>
      </c>
      <c r="L2600" s="19" t="n">
        <f aca="false">IF(N2600 &lt;&gt; N2599, $H$2, IF(J2600 &lt;&gt; J2599, IF(L2599 &lt; $H$6, L2599 +$H$4, L2599), L2599))</f>
        <v>0.06</v>
      </c>
      <c r="M2600" s="19" t="n">
        <f aca="false">L2600 * K2600</f>
        <v>2.28097778669758</v>
      </c>
      <c r="N2600" s="12" t="n">
        <f aca="false">IF(N2599 = 1, IF(D2600 &gt; I2600, 1, -1), IF(I2600 &gt; C2600, -1, 1))</f>
        <v>1</v>
      </c>
      <c r="O2600" s="12" t="n">
        <f aca="false">IF(N2600 =N2599, O2599 + 1, 1)</f>
        <v>15</v>
      </c>
    </row>
    <row collapsed="false" customFormat="false" customHeight="true" hidden="false" ht="13.3" outlineLevel="0" r="2601">
      <c r="A2601" s="17" t="n">
        <v>40332</v>
      </c>
      <c r="B2601" s="14" t="n">
        <v>265.18</v>
      </c>
      <c r="C2601" s="14" t="n">
        <v>265.55</v>
      </c>
      <c r="D2601" s="14" t="n">
        <v>260.41</v>
      </c>
      <c r="E2601" s="14" t="n">
        <v>263.12</v>
      </c>
      <c r="F2601" s="14" t="n">
        <v>23218100</v>
      </c>
      <c r="G2601" s="14" t="n">
        <v>262</v>
      </c>
      <c r="I2601" s="18" t="n">
        <f aca="false">IF(N2600 = 1, IF((I2600 + (N2600 * M2600)) &gt; D2601, MAX(C2601,J2600), I2600 + (N2600 * M2600)), IF((I2600 + (N2600 * M2600)) &lt; C2601, MIN(D2601,J2600), I2600 + (N2600 * M2600)))</f>
        <v>230.204681341738</v>
      </c>
      <c r="J2601" s="19" t="n">
        <f aca="false">IF(N2601 = 1, MAX(C2601, J2600), MIN(J2600,D2601))</f>
        <v>265.94</v>
      </c>
      <c r="K2601" s="19" t="n">
        <f aca="false">ABS(J2601 - I2601)</f>
        <v>35.7353186582621</v>
      </c>
      <c r="L2601" s="19" t="n">
        <f aca="false">IF(N2601 &lt;&gt; N2600, $H$2, IF(J2601 &lt;&gt; J2600, IF(L2600 &lt; $H$6, L2600 +$H$4, L2600), L2600))</f>
        <v>0.06</v>
      </c>
      <c r="M2601" s="19" t="n">
        <f aca="false">L2601 * K2601</f>
        <v>2.14411911949572</v>
      </c>
      <c r="N2601" s="12" t="n">
        <f aca="false">IF(N2600 = 1, IF(D2601 &gt; I2601, 1, -1), IF(I2601 &gt; C2601, -1, 1))</f>
        <v>1</v>
      </c>
      <c r="O2601" s="12" t="n">
        <f aca="false">IF(N2601 =N2600, O2600 + 1, 1)</f>
        <v>16</v>
      </c>
    </row>
    <row collapsed="false" customFormat="false" customHeight="true" hidden="false" ht="13.3" outlineLevel="0" r="2602">
      <c r="A2602" s="17" t="n">
        <v>40333</v>
      </c>
      <c r="B2602" s="14" t="n">
        <v>258.21</v>
      </c>
      <c r="C2602" s="14" t="n">
        <v>261.9</v>
      </c>
      <c r="D2602" s="14" t="n">
        <v>254.63</v>
      </c>
      <c r="E2602" s="14" t="n">
        <v>255.96</v>
      </c>
      <c r="F2602" s="14" t="n">
        <v>27082300</v>
      </c>
      <c r="G2602" s="14" t="n">
        <v>254.87</v>
      </c>
      <c r="I2602" s="18" t="n">
        <f aca="false">IF(N2601 = 1, IF((I2601 + (N2601 * M2601)) &gt; D2602, MAX(C2602,J2601), I2601 + (N2601 * M2601)), IF((I2601 + (N2601 * M2601)) &lt; C2602, MIN(D2602,J2601), I2601 + (N2601 * M2601)))</f>
        <v>232.348800461234</v>
      </c>
      <c r="J2602" s="19" t="n">
        <f aca="false">IF(N2602 = 1, MAX(C2602, J2601), MIN(J2601,D2602))</f>
        <v>265.94</v>
      </c>
      <c r="K2602" s="19" t="n">
        <f aca="false">ABS(J2602 - I2602)</f>
        <v>33.5911995387663</v>
      </c>
      <c r="L2602" s="19" t="n">
        <f aca="false">IF(N2602 &lt;&gt; N2601, $H$2, IF(J2602 &lt;&gt; J2601, IF(L2601 &lt; $H$6, L2601 +$H$4, L2601), L2601))</f>
        <v>0.06</v>
      </c>
      <c r="M2602" s="19" t="n">
        <f aca="false">L2602 * K2602</f>
        <v>2.01547197232598</v>
      </c>
      <c r="N2602" s="12" t="n">
        <f aca="false">IF(N2601 = 1, IF(D2602 &gt; I2602, 1, -1), IF(I2602 &gt; C2602, -1, 1))</f>
        <v>1</v>
      </c>
      <c r="O2602" s="12" t="n">
        <f aca="false">IF(N2602 =N2601, O2601 + 1, 1)</f>
        <v>17</v>
      </c>
    </row>
    <row collapsed="false" customFormat="false" customHeight="true" hidden="false" ht="13.3" outlineLevel="0" r="2603">
      <c r="A2603" s="17" t="n">
        <v>40336</v>
      </c>
      <c r="B2603" s="14" t="n">
        <v>258.29</v>
      </c>
      <c r="C2603" s="14" t="n">
        <v>259.15</v>
      </c>
      <c r="D2603" s="14" t="n">
        <v>250.55</v>
      </c>
      <c r="E2603" s="14" t="n">
        <v>250.94</v>
      </c>
      <c r="F2603" s="14" t="n">
        <v>31676500</v>
      </c>
      <c r="G2603" s="14" t="n">
        <v>249.87</v>
      </c>
      <c r="I2603" s="18" t="n">
        <f aca="false">IF(N2602 = 1, IF((I2602 + (N2602 * M2602)) &gt; D2603, MAX(C2603,J2602), I2602 + (N2602 * M2602)), IF((I2602 + (N2602 * M2602)) &lt; C2603, MIN(D2603,J2602), I2602 + (N2602 * M2602)))</f>
        <v>234.36427243356</v>
      </c>
      <c r="J2603" s="19" t="n">
        <f aca="false">IF(N2603 = 1, MAX(C2603, J2602), MIN(J2602,D2603))</f>
        <v>265.94</v>
      </c>
      <c r="K2603" s="19" t="n">
        <f aca="false">ABS(J2603 - I2603)</f>
        <v>31.5757275664404</v>
      </c>
      <c r="L2603" s="19" t="n">
        <f aca="false">IF(N2603 &lt;&gt; N2602, $H$2, IF(J2603 &lt;&gt; J2602, IF(L2602 &lt; $H$6, L2602 +$H$4, L2602), L2602))</f>
        <v>0.06</v>
      </c>
      <c r="M2603" s="19" t="n">
        <f aca="false">L2603 * K2603</f>
        <v>1.89454365398642</v>
      </c>
      <c r="N2603" s="12" t="n">
        <f aca="false">IF(N2602 = 1, IF(D2603 &gt; I2603, 1, -1), IF(I2603 &gt; C2603, -1, 1))</f>
        <v>1</v>
      </c>
      <c r="O2603" s="12" t="n">
        <f aca="false">IF(N2603 =N2602, O2602 + 1, 1)</f>
        <v>18</v>
      </c>
    </row>
    <row collapsed="false" customFormat="false" customHeight="true" hidden="false" ht="13.3" outlineLevel="0" r="2604">
      <c r="A2604" s="17" t="n">
        <v>40337</v>
      </c>
      <c r="B2604" s="14" t="n">
        <v>253.24</v>
      </c>
      <c r="C2604" s="14" t="n">
        <v>253.8</v>
      </c>
      <c r="D2604" s="14" t="n">
        <v>245.65</v>
      </c>
      <c r="E2604" s="14" t="n">
        <v>249.33</v>
      </c>
      <c r="F2604" s="14" t="n">
        <v>35741800</v>
      </c>
      <c r="G2604" s="14" t="n">
        <v>248.26</v>
      </c>
      <c r="I2604" s="18" t="n">
        <f aca="false">IF(N2603 = 1, IF((I2603 + (N2603 * M2603)) &gt; D2604, MAX(C2604,J2603), I2603 + (N2603 * M2603)), IF((I2603 + (N2603 * M2603)) &lt; C2604, MIN(D2604,J2603), I2603 + (N2603 * M2603)))</f>
        <v>236.258816087546</v>
      </c>
      <c r="J2604" s="19" t="n">
        <f aca="false">IF(N2604 = 1, MAX(C2604, J2603), MIN(J2603,D2604))</f>
        <v>265.94</v>
      </c>
      <c r="K2604" s="19" t="n">
        <f aca="false">ABS(J2604 - I2604)</f>
        <v>29.6811839124539</v>
      </c>
      <c r="L2604" s="19" t="n">
        <f aca="false">IF(N2604 &lt;&gt; N2603, $H$2, IF(J2604 &lt;&gt; J2603, IF(L2603 &lt; $H$6, L2603 +$H$4, L2603), L2603))</f>
        <v>0.06</v>
      </c>
      <c r="M2604" s="19" t="n">
        <f aca="false">L2604 * K2604</f>
        <v>1.78087103474724</v>
      </c>
      <c r="N2604" s="12" t="n">
        <f aca="false">IF(N2603 = 1, IF(D2604 &gt; I2604, 1, -1), IF(I2604 &gt; C2604, -1, 1))</f>
        <v>1</v>
      </c>
      <c r="O2604" s="12" t="n">
        <f aca="false">IF(N2604 =N2603, O2603 + 1, 1)</f>
        <v>19</v>
      </c>
    </row>
    <row collapsed="false" customFormat="false" customHeight="true" hidden="false" ht="13.3" outlineLevel="0" r="2605">
      <c r="A2605" s="17" t="n">
        <v>40338</v>
      </c>
      <c r="B2605" s="14" t="n">
        <v>251.47</v>
      </c>
      <c r="C2605" s="14" t="n">
        <v>251.9</v>
      </c>
      <c r="D2605" s="14" t="n">
        <v>242.49</v>
      </c>
      <c r="E2605" s="14" t="n">
        <v>243.2</v>
      </c>
      <c r="F2605" s="14" t="n">
        <v>30522500</v>
      </c>
      <c r="G2605" s="14" t="n">
        <v>242.16</v>
      </c>
      <c r="I2605" s="18" t="n">
        <f aca="false">IF(N2604 = 1, IF((I2604 + (N2604 * M2604)) &gt; D2605, MAX(C2605,J2604), I2604 + (N2604 * M2604)), IF((I2604 + (N2604 * M2604)) &lt; C2605, MIN(D2605,J2604), I2604 + (N2604 * M2604)))</f>
        <v>238.039687122293</v>
      </c>
      <c r="J2605" s="19" t="n">
        <f aca="false">IF(N2605 = 1, MAX(C2605, J2604), MIN(J2604,D2605))</f>
        <v>265.94</v>
      </c>
      <c r="K2605" s="19" t="n">
        <f aca="false">ABS(J2605 - I2605)</f>
        <v>27.9003128777067</v>
      </c>
      <c r="L2605" s="19" t="n">
        <f aca="false">IF(N2605 &lt;&gt; N2604, $H$2, IF(J2605 &lt;&gt; J2604, IF(L2604 &lt; $H$6, L2604 +$H$4, L2604), L2604))</f>
        <v>0.06</v>
      </c>
      <c r="M2605" s="19" t="n">
        <f aca="false">L2605 * K2605</f>
        <v>1.6740187726624</v>
      </c>
      <c r="N2605" s="12" t="n">
        <f aca="false">IF(N2604 = 1, IF(D2605 &gt; I2605, 1, -1), IF(I2605 &gt; C2605, -1, 1))</f>
        <v>1</v>
      </c>
      <c r="O2605" s="12" t="n">
        <f aca="false">IF(N2605 =N2604, O2604 + 1, 1)</f>
        <v>20</v>
      </c>
    </row>
    <row collapsed="false" customFormat="false" customHeight="true" hidden="false" ht="13.3" outlineLevel="0" r="2606">
      <c r="A2606" s="17" t="n">
        <v>40339</v>
      </c>
      <c r="B2606" s="14" t="n">
        <v>244.84</v>
      </c>
      <c r="C2606" s="14" t="n">
        <v>250.98</v>
      </c>
      <c r="D2606" s="14" t="n">
        <v>242.2</v>
      </c>
      <c r="E2606" s="14" t="n">
        <v>250.51</v>
      </c>
      <c r="F2606" s="14" t="n">
        <v>27727000</v>
      </c>
      <c r="G2606" s="14" t="n">
        <v>249.44</v>
      </c>
      <c r="I2606" s="18" t="n">
        <f aca="false">IF(N2605 = 1, IF((I2605 + (N2605 * M2605)) &gt; D2606, MAX(C2606,J2605), I2605 + (N2605 * M2605)), IF((I2605 + (N2605 * M2605)) &lt; C2606, MIN(D2606,J2605), I2605 + (N2605 * M2605)))</f>
        <v>239.713705894956</v>
      </c>
      <c r="J2606" s="19" t="n">
        <f aca="false">IF(N2606 = 1, MAX(C2606, J2605), MIN(J2605,D2606))</f>
        <v>265.94</v>
      </c>
      <c r="K2606" s="19" t="n">
        <f aca="false">ABS(J2606 - I2606)</f>
        <v>26.2262941050443</v>
      </c>
      <c r="L2606" s="19" t="n">
        <f aca="false">IF(N2606 &lt;&gt; N2605, $H$2, IF(J2606 &lt;&gt; J2605, IF(L2605 &lt; $H$6, L2605 +$H$4, L2605), L2605))</f>
        <v>0.06</v>
      </c>
      <c r="M2606" s="19" t="n">
        <f aca="false">L2606 * K2606</f>
        <v>1.57357764630266</v>
      </c>
      <c r="N2606" s="12" t="n">
        <f aca="false">IF(N2605 = 1, IF(D2606 &gt; I2606, 1, -1), IF(I2606 &gt; C2606, -1, 1))</f>
        <v>1</v>
      </c>
      <c r="O2606" s="12" t="n">
        <f aca="false">IF(N2606 =N2605, O2605 + 1, 1)</f>
        <v>21</v>
      </c>
    </row>
    <row collapsed="false" customFormat="false" customHeight="true" hidden="false" ht="13.3" outlineLevel="0" r="2607">
      <c r="A2607" s="17" t="n">
        <v>40340</v>
      </c>
      <c r="B2607" s="14" t="n">
        <v>248.23</v>
      </c>
      <c r="C2607" s="14" t="n">
        <v>253.86</v>
      </c>
      <c r="D2607" s="14" t="n">
        <v>247.37</v>
      </c>
      <c r="E2607" s="14" t="n">
        <v>253.51</v>
      </c>
      <c r="F2607" s="14" t="n">
        <v>19491400</v>
      </c>
      <c r="G2607" s="14" t="n">
        <v>252.43</v>
      </c>
      <c r="I2607" s="18" t="n">
        <f aca="false">IF(N2606 = 1, IF((I2606 + (N2606 * M2606)) &gt; D2607, MAX(C2607,J2606), I2606 + (N2606 * M2606)), IF((I2606 + (N2606 * M2606)) &lt; C2607, MIN(D2607,J2606), I2606 + (N2606 * M2606)))</f>
        <v>241.287283541258</v>
      </c>
      <c r="J2607" s="19" t="n">
        <f aca="false">IF(N2607 = 1, MAX(C2607, J2606), MIN(J2606,D2607))</f>
        <v>265.94</v>
      </c>
      <c r="K2607" s="19" t="n">
        <f aca="false">ABS(J2607 - I2607)</f>
        <v>24.6527164587417</v>
      </c>
      <c r="L2607" s="19" t="n">
        <f aca="false">IF(N2607 &lt;&gt; N2606, $H$2, IF(J2607 &lt;&gt; J2606, IF(L2606 &lt; $H$6, L2606 +$H$4, L2606), L2606))</f>
        <v>0.06</v>
      </c>
      <c r="M2607" s="19" t="n">
        <f aca="false">L2607 * K2607</f>
        <v>1.4791629875245</v>
      </c>
      <c r="N2607" s="12" t="n">
        <f aca="false">IF(N2606 = 1, IF(D2607 &gt; I2607, 1, -1), IF(I2607 &gt; C2607, -1, 1))</f>
        <v>1</v>
      </c>
      <c r="O2607" s="12" t="n">
        <f aca="false">IF(N2607 =N2606, O2606 + 1, 1)</f>
        <v>22</v>
      </c>
    </row>
    <row collapsed="false" customFormat="false" customHeight="true" hidden="false" ht="13.3" outlineLevel="0" r="2608">
      <c r="A2608" s="17" t="n">
        <v>40343</v>
      </c>
      <c r="B2608" s="14" t="n">
        <v>255.96</v>
      </c>
      <c r="C2608" s="14" t="n">
        <v>259.15</v>
      </c>
      <c r="D2608" s="14" t="n">
        <v>254.01</v>
      </c>
      <c r="E2608" s="14" t="n">
        <v>254.28</v>
      </c>
      <c r="F2608" s="14" t="n">
        <v>21534300</v>
      </c>
      <c r="G2608" s="14" t="n">
        <v>253.19</v>
      </c>
      <c r="I2608" s="18" t="n">
        <f aca="false">IF(N2607 = 1, IF((I2607 + (N2607 * M2607)) &gt; D2608, MAX(C2608,J2607), I2607 + (N2607 * M2607)), IF((I2607 + (N2607 * M2607)) &lt; C2608, MIN(D2608,J2607), I2607 + (N2607 * M2607)))</f>
        <v>242.766446528783</v>
      </c>
      <c r="J2608" s="19" t="n">
        <f aca="false">IF(N2608 = 1, MAX(C2608, J2607), MIN(J2607,D2608))</f>
        <v>265.94</v>
      </c>
      <c r="K2608" s="19" t="n">
        <f aca="false">ABS(J2608 - I2608)</f>
        <v>23.1735534712172</v>
      </c>
      <c r="L2608" s="19" t="n">
        <f aca="false">IF(N2608 &lt;&gt; N2607, $H$2, IF(J2608 &lt;&gt; J2607, IF(L2607 &lt; $H$6, L2607 +$H$4, L2607), L2607))</f>
        <v>0.06</v>
      </c>
      <c r="M2608" s="19" t="n">
        <f aca="false">L2608 * K2608</f>
        <v>1.39041320827303</v>
      </c>
      <c r="N2608" s="12" t="n">
        <f aca="false">IF(N2607 = 1, IF(D2608 &gt; I2608, 1, -1), IF(I2608 &gt; C2608, -1, 1))</f>
        <v>1</v>
      </c>
      <c r="O2608" s="12" t="n">
        <f aca="false">IF(N2608 =N2607, O2607 + 1, 1)</f>
        <v>23</v>
      </c>
    </row>
    <row collapsed="false" customFormat="false" customHeight="true" hidden="false" ht="13.3" outlineLevel="0" r="2609">
      <c r="A2609" s="17" t="n">
        <v>40344</v>
      </c>
      <c r="B2609" s="14" t="n">
        <v>255.64</v>
      </c>
      <c r="C2609" s="14" t="n">
        <v>259.85</v>
      </c>
      <c r="D2609" s="14" t="n">
        <v>255.5</v>
      </c>
      <c r="E2609" s="14" t="n">
        <v>259.69</v>
      </c>
      <c r="F2609" s="14" t="n">
        <v>20895500</v>
      </c>
      <c r="G2609" s="14" t="n">
        <v>258.58</v>
      </c>
      <c r="I2609" s="18" t="n">
        <f aca="false">IF(N2608 = 1, IF((I2608 + (N2608 * M2608)) &gt; D2609, MAX(C2609,J2608), I2608 + (N2608 * M2608)), IF((I2608 + (N2608 * M2608)) &lt; C2609, MIN(D2609,J2608), I2608 + (N2608 * M2608)))</f>
        <v>244.156859737056</v>
      </c>
      <c r="J2609" s="19" t="n">
        <f aca="false">IF(N2609 = 1, MAX(C2609, J2608), MIN(J2608,D2609))</f>
        <v>265.94</v>
      </c>
      <c r="K2609" s="19" t="n">
        <f aca="false">ABS(J2609 - I2609)</f>
        <v>21.7831402629441</v>
      </c>
      <c r="L2609" s="19" t="n">
        <f aca="false">IF(N2609 &lt;&gt; N2608, $H$2, IF(J2609 &lt;&gt; J2608, IF(L2608 &lt; $H$6, L2608 +$H$4, L2608), L2608))</f>
        <v>0.06</v>
      </c>
      <c r="M2609" s="19" t="n">
        <f aca="false">L2609 * K2609</f>
        <v>1.30698841577665</v>
      </c>
      <c r="N2609" s="12" t="n">
        <f aca="false">IF(N2608 = 1, IF(D2609 &gt; I2609, 1, -1), IF(I2609 &gt; C2609, -1, 1))</f>
        <v>1</v>
      </c>
      <c r="O2609" s="12" t="n">
        <f aca="false">IF(N2609 =N2608, O2608 + 1, 1)</f>
        <v>24</v>
      </c>
    </row>
    <row collapsed="false" customFormat="false" customHeight="true" hidden="false" ht="13.3" outlineLevel="0" r="2610">
      <c r="A2610" s="17" t="n">
        <v>40345</v>
      </c>
      <c r="B2610" s="14" t="n">
        <v>261.1</v>
      </c>
      <c r="C2610" s="14" t="n">
        <v>267.75</v>
      </c>
      <c r="D2610" s="14" t="n">
        <v>260.63</v>
      </c>
      <c r="E2610" s="14" t="n">
        <v>267.25</v>
      </c>
      <c r="F2610" s="14" t="n">
        <v>27988500</v>
      </c>
      <c r="G2610" s="14" t="n">
        <v>266.11</v>
      </c>
      <c r="I2610" s="18" t="n">
        <f aca="false">IF(N2609 = 1, IF((I2609 + (N2609 * M2609)) &gt; D2610, MAX(C2610,J2609), I2609 + (N2609 * M2609)), IF((I2609 + (N2609 * M2609)) &lt; C2610, MIN(D2610,J2609), I2609 + (N2609 * M2609)))</f>
        <v>245.463848152833</v>
      </c>
      <c r="J2610" s="19" t="n">
        <f aca="false">IF(N2610 = 1, MAX(C2610, J2609), MIN(J2609,D2610))</f>
        <v>267.75</v>
      </c>
      <c r="K2610" s="19" t="n">
        <f aca="false">ABS(J2610 - I2610)</f>
        <v>22.2861518471675</v>
      </c>
      <c r="L2610" s="19" t="n">
        <f aca="false">IF(N2610 &lt;&gt; N2609, $H$2, IF(J2610 &lt;&gt; J2609, IF(L2609 &lt; $H$6, L2609 +$H$4, L2609), L2609))</f>
        <v>0.08</v>
      </c>
      <c r="M2610" s="19" t="n">
        <f aca="false">L2610 * K2610</f>
        <v>1.7828921477734</v>
      </c>
      <c r="N2610" s="12" t="n">
        <f aca="false">IF(N2609 = 1, IF(D2610 &gt; I2610, 1, -1), IF(I2610 &gt; C2610, -1, 1))</f>
        <v>1</v>
      </c>
      <c r="O2610" s="12" t="n">
        <f aca="false">IF(N2610 =N2609, O2609 + 1, 1)</f>
        <v>25</v>
      </c>
    </row>
    <row collapsed="false" customFormat="false" customHeight="true" hidden="false" ht="13.3" outlineLevel="0" r="2611">
      <c r="A2611" s="17" t="n">
        <v>40346</v>
      </c>
      <c r="B2611" s="14" t="n">
        <v>270.6</v>
      </c>
      <c r="C2611" s="14" t="n">
        <v>272.9</v>
      </c>
      <c r="D2611" s="14" t="n">
        <v>269.5</v>
      </c>
      <c r="E2611" s="14" t="n">
        <v>271.87</v>
      </c>
      <c r="F2611" s="14" t="n">
        <v>31173400</v>
      </c>
      <c r="G2611" s="14" t="n">
        <v>270.71</v>
      </c>
      <c r="I2611" s="18" t="n">
        <f aca="false">IF(N2610 = 1, IF((I2610 + (N2610 * M2610)) &gt; D2611, MAX(C2611,J2610), I2610 + (N2610 * M2610)), IF((I2610 + (N2610 * M2610)) &lt; C2611, MIN(D2611,J2610), I2610 + (N2610 * M2610)))</f>
        <v>247.246740300606</v>
      </c>
      <c r="J2611" s="19" t="n">
        <f aca="false">IF(N2611 = 1, MAX(C2611, J2610), MIN(J2610,D2611))</f>
        <v>272.9</v>
      </c>
      <c r="K2611" s="19" t="n">
        <f aca="false">ABS(J2611 - I2611)</f>
        <v>25.6532596993941</v>
      </c>
      <c r="L2611" s="19" t="n">
        <f aca="false">IF(N2611 &lt;&gt; N2610, $H$2, IF(J2611 &lt;&gt; J2610, IF(L2610 &lt; $H$6, L2610 +$H$4, L2610), L2610))</f>
        <v>0.1</v>
      </c>
      <c r="M2611" s="19" t="n">
        <f aca="false">L2611 * K2611</f>
        <v>2.56532596993941</v>
      </c>
      <c r="N2611" s="12" t="n">
        <f aca="false">IF(N2610 = 1, IF(D2611 &gt; I2611, 1, -1), IF(I2611 &gt; C2611, -1, 1))</f>
        <v>1</v>
      </c>
      <c r="O2611" s="12" t="n">
        <f aca="false">IF(N2611 =N2610, O2610 + 1, 1)</f>
        <v>26</v>
      </c>
    </row>
    <row collapsed="false" customFormat="false" customHeight="true" hidden="false" ht="13.3" outlineLevel="0" r="2612">
      <c r="A2612" s="17" t="n">
        <v>40347</v>
      </c>
      <c r="B2612" s="14" t="n">
        <v>272.25</v>
      </c>
      <c r="C2612" s="14" t="n">
        <v>275</v>
      </c>
      <c r="D2612" s="14" t="n">
        <v>271.42</v>
      </c>
      <c r="E2612" s="14" t="n">
        <v>274.07</v>
      </c>
      <c r="F2612" s="14" t="n">
        <v>28022200</v>
      </c>
      <c r="G2612" s="14" t="n">
        <v>272.9</v>
      </c>
      <c r="I2612" s="18" t="n">
        <f aca="false">IF(N2611 = 1, IF((I2611 + (N2611 * M2611)) &gt; D2612, MAX(C2612,J2611), I2611 + (N2611 * M2611)), IF((I2611 + (N2611 * M2611)) &lt; C2612, MIN(D2612,J2611), I2611 + (N2611 * M2611)))</f>
        <v>249.812066270545</v>
      </c>
      <c r="J2612" s="19" t="n">
        <f aca="false">IF(N2612 = 1, MAX(C2612, J2611), MIN(J2611,D2612))</f>
        <v>275</v>
      </c>
      <c r="K2612" s="19" t="n">
        <f aca="false">ABS(J2612 - I2612)</f>
        <v>25.1879337294547</v>
      </c>
      <c r="L2612" s="19" t="n">
        <f aca="false">IF(N2612 &lt;&gt; N2611, $H$2, IF(J2612 &lt;&gt; J2611, IF(L2611 &lt; $H$6, L2611 +$H$4, L2611), L2611))</f>
        <v>0.12</v>
      </c>
      <c r="M2612" s="19" t="n">
        <f aca="false">L2612 * K2612</f>
        <v>3.02255204753456</v>
      </c>
      <c r="N2612" s="12" t="n">
        <f aca="false">IF(N2611 = 1, IF(D2612 &gt; I2612, 1, -1), IF(I2612 &gt; C2612, -1, 1))</f>
        <v>1</v>
      </c>
      <c r="O2612" s="12" t="n">
        <f aca="false">IF(N2612 =N2611, O2611 + 1, 1)</f>
        <v>27</v>
      </c>
    </row>
    <row collapsed="false" customFormat="false" customHeight="true" hidden="false" ht="13.3" outlineLevel="0" r="2613">
      <c r="A2613" s="17" t="n">
        <v>40350</v>
      </c>
      <c r="B2613" s="14" t="n">
        <v>277.69</v>
      </c>
      <c r="C2613" s="14" t="n">
        <v>279.01</v>
      </c>
      <c r="D2613" s="14" t="n">
        <v>268.73</v>
      </c>
      <c r="E2613" s="14" t="n">
        <v>270.17</v>
      </c>
      <c r="F2613" s="14" t="n">
        <v>27731800</v>
      </c>
      <c r="G2613" s="14" t="n">
        <v>269.01</v>
      </c>
      <c r="I2613" s="18" t="n">
        <f aca="false">IF(N2612 = 1, IF((I2612 + (N2612 * M2612)) &gt; D2613, MAX(C2613,J2612), I2612 + (N2612 * M2612)), IF((I2612 + (N2612 * M2612)) &lt; C2613, MIN(D2613,J2612), I2612 + (N2612 * M2612)))</f>
        <v>252.83461831808</v>
      </c>
      <c r="J2613" s="19" t="n">
        <f aca="false">IF(N2613 = 1, MAX(C2613, J2612), MIN(J2612,D2613))</f>
        <v>279.01</v>
      </c>
      <c r="K2613" s="19" t="n">
        <f aca="false">ABS(J2613 - I2613)</f>
        <v>26.1753816819201</v>
      </c>
      <c r="L2613" s="19" t="n">
        <f aca="false">IF(N2613 &lt;&gt; N2612, $H$2, IF(J2613 &lt;&gt; J2612, IF(L2612 &lt; $H$6, L2612 +$H$4, L2612), L2612))</f>
        <v>0.14</v>
      </c>
      <c r="M2613" s="19" t="n">
        <f aca="false">L2613 * K2613</f>
        <v>3.66455343546881</v>
      </c>
      <c r="N2613" s="12" t="n">
        <f aca="false">IF(N2612 = 1, IF(D2613 &gt; I2613, 1, -1), IF(I2613 &gt; C2613, -1, 1))</f>
        <v>1</v>
      </c>
      <c r="O2613" s="12" t="n">
        <f aca="false">IF(N2613 =N2612, O2612 + 1, 1)</f>
        <v>28</v>
      </c>
    </row>
    <row collapsed="false" customFormat="false" customHeight="true" hidden="false" ht="13.3" outlineLevel="0" r="2614">
      <c r="A2614" s="17" t="n">
        <v>40351</v>
      </c>
      <c r="B2614" s="14" t="n">
        <v>272.16</v>
      </c>
      <c r="C2614" s="14" t="n">
        <v>275.97</v>
      </c>
      <c r="D2614" s="14" t="n">
        <v>271.5</v>
      </c>
      <c r="E2614" s="14" t="n">
        <v>273.85</v>
      </c>
      <c r="F2614" s="14" t="n">
        <v>25616500</v>
      </c>
      <c r="G2614" s="14" t="n">
        <v>272.68</v>
      </c>
      <c r="I2614" s="18" t="n">
        <f aca="false">IF(N2613 = 1, IF((I2613 + (N2613 * M2613)) &gt; D2614, MAX(C2614,J2613), I2613 + (N2613 * M2613)), IF((I2613 + (N2613 * M2613)) &lt; C2614, MIN(D2614,J2613), I2613 + (N2613 * M2613)))</f>
        <v>256.499171753549</v>
      </c>
      <c r="J2614" s="19" t="n">
        <f aca="false">IF(N2614 = 1, MAX(C2614, J2613), MIN(J2613,D2614))</f>
        <v>279.01</v>
      </c>
      <c r="K2614" s="19" t="n">
        <f aca="false">ABS(J2614 - I2614)</f>
        <v>22.5108282464513</v>
      </c>
      <c r="L2614" s="19" t="n">
        <f aca="false">IF(N2614 &lt;&gt; N2613, $H$2, IF(J2614 &lt;&gt; J2613, IF(L2613 &lt; $H$6, L2613 +$H$4, L2613), L2613))</f>
        <v>0.14</v>
      </c>
      <c r="M2614" s="19" t="n">
        <f aca="false">L2614 * K2614</f>
        <v>3.15151595450318</v>
      </c>
      <c r="N2614" s="12" t="n">
        <f aca="false">IF(N2613 = 1, IF(D2614 &gt; I2614, 1, -1), IF(I2614 &gt; C2614, -1, 1))</f>
        <v>1</v>
      </c>
      <c r="O2614" s="12" t="n">
        <f aca="false">IF(N2614 =N2613, O2613 + 1, 1)</f>
        <v>29</v>
      </c>
    </row>
    <row collapsed="false" customFormat="false" customHeight="true" hidden="false" ht="13.3" outlineLevel="0" r="2615">
      <c r="A2615" s="17" t="n">
        <v>40352</v>
      </c>
      <c r="B2615" s="14" t="n">
        <v>274.58</v>
      </c>
      <c r="C2615" s="14" t="n">
        <v>274.66</v>
      </c>
      <c r="D2615" s="14" t="n">
        <v>267.9</v>
      </c>
      <c r="E2615" s="14" t="n">
        <v>270.97</v>
      </c>
      <c r="F2615" s="14" t="n">
        <v>27444900</v>
      </c>
      <c r="G2615" s="14" t="n">
        <v>269.81</v>
      </c>
      <c r="I2615" s="18" t="n">
        <f aca="false">IF(N2614 = 1, IF((I2614 + (N2614 * M2614)) &gt; D2615, MAX(C2615,J2614), I2614 + (N2614 * M2614)), IF((I2614 + (N2614 * M2614)) &lt; C2615, MIN(D2615,J2614), I2614 + (N2614 * M2614)))</f>
        <v>259.650687708052</v>
      </c>
      <c r="J2615" s="19" t="n">
        <f aca="false">IF(N2615 = 1, MAX(C2615, J2614), MIN(J2614,D2615))</f>
        <v>279.01</v>
      </c>
      <c r="K2615" s="19" t="n">
        <f aca="false">ABS(J2615 - I2615)</f>
        <v>19.3593122919481</v>
      </c>
      <c r="L2615" s="19" t="n">
        <f aca="false">IF(N2615 &lt;&gt; N2614, $H$2, IF(J2615 &lt;&gt; J2614, IF(L2614 &lt; $H$6, L2614 +$H$4, L2614), L2614))</f>
        <v>0.14</v>
      </c>
      <c r="M2615" s="19" t="n">
        <f aca="false">L2615 * K2615</f>
        <v>2.71030372087274</v>
      </c>
      <c r="N2615" s="12" t="n">
        <f aca="false">IF(N2614 = 1, IF(D2615 &gt; I2615, 1, -1), IF(I2615 &gt; C2615, -1, 1))</f>
        <v>1</v>
      </c>
      <c r="O2615" s="12" t="n">
        <f aca="false">IF(N2615 =N2614, O2614 + 1, 1)</f>
        <v>30</v>
      </c>
    </row>
    <row collapsed="false" customFormat="false" customHeight="true" hidden="false" ht="13.3" outlineLevel="0" r="2616">
      <c r="A2616" s="17" t="n">
        <v>40353</v>
      </c>
      <c r="B2616" s="14" t="n">
        <v>271</v>
      </c>
      <c r="C2616" s="14" t="n">
        <v>273.2</v>
      </c>
      <c r="D2616" s="14" t="n">
        <v>268.1</v>
      </c>
      <c r="E2616" s="14" t="n">
        <v>269</v>
      </c>
      <c r="F2616" s="14" t="n">
        <v>25509900</v>
      </c>
      <c r="G2616" s="14" t="n">
        <v>267.85</v>
      </c>
      <c r="I2616" s="18" t="n">
        <f aca="false">IF(N2615 = 1, IF((I2615 + (N2615 * M2615)) &gt; D2616, MAX(C2616,J2615), I2615 + (N2615 * M2615)), IF((I2615 + (N2615 * M2615)) &lt; C2616, MIN(D2616,J2615), I2615 + (N2615 * M2615)))</f>
        <v>262.360991428925</v>
      </c>
      <c r="J2616" s="19" t="n">
        <f aca="false">IF(N2616 = 1, MAX(C2616, J2615), MIN(J2615,D2616))</f>
        <v>279.01</v>
      </c>
      <c r="K2616" s="19" t="n">
        <f aca="false">ABS(J2616 - I2616)</f>
        <v>16.6490085710754</v>
      </c>
      <c r="L2616" s="19" t="n">
        <f aca="false">IF(N2616 &lt;&gt; N2615, $H$2, IF(J2616 &lt;&gt; J2615, IF(L2615 &lt; $H$6, L2615 +$H$4, L2615), L2615))</f>
        <v>0.14</v>
      </c>
      <c r="M2616" s="19" t="n">
        <f aca="false">L2616 * K2616</f>
        <v>2.33086119995056</v>
      </c>
      <c r="N2616" s="12" t="n">
        <f aca="false">IF(N2615 = 1, IF(D2616 &gt; I2616, 1, -1), IF(I2616 &gt; C2616, -1, 1))</f>
        <v>1</v>
      </c>
      <c r="O2616" s="12" t="n">
        <f aca="false">IF(N2616 =N2615, O2615 + 1, 1)</f>
        <v>31</v>
      </c>
    </row>
    <row collapsed="false" customFormat="false" customHeight="true" hidden="false" ht="13.3" outlineLevel="0" r="2617">
      <c r="A2617" s="17" t="n">
        <v>40354</v>
      </c>
      <c r="B2617" s="14" t="n">
        <v>270.06</v>
      </c>
      <c r="C2617" s="14" t="n">
        <v>270.27</v>
      </c>
      <c r="D2617" s="14" t="n">
        <v>265.81</v>
      </c>
      <c r="E2617" s="14" t="n">
        <v>266.7</v>
      </c>
      <c r="F2617" s="14" t="n">
        <v>19640800</v>
      </c>
      <c r="G2617" s="14" t="n">
        <v>265.56</v>
      </c>
      <c r="I2617" s="18" t="n">
        <f aca="false">IF(N2616 = 1, IF((I2616 + (N2616 * M2616)) &gt; D2617, MAX(C2617,J2616), I2616 + (N2616 * M2616)), IF((I2616 + (N2616 * M2616)) &lt; C2617, MIN(D2617,J2616), I2616 + (N2616 * M2616)))</f>
        <v>264.691852628875</v>
      </c>
      <c r="J2617" s="19" t="n">
        <f aca="false">IF(N2617 = 1, MAX(C2617, J2616), MIN(J2616,D2617))</f>
        <v>279.01</v>
      </c>
      <c r="K2617" s="19" t="n">
        <f aca="false">ABS(J2617 - I2617)</f>
        <v>14.3181473711248</v>
      </c>
      <c r="L2617" s="19" t="n">
        <f aca="false">IF(N2617 &lt;&gt; N2616, $H$2, IF(J2617 &lt;&gt; J2616, IF(L2616 &lt; $H$6, L2616 +$H$4, L2616), L2616))</f>
        <v>0.14</v>
      </c>
      <c r="M2617" s="19" t="n">
        <f aca="false">L2617 * K2617</f>
        <v>2.00454063195748</v>
      </c>
      <c r="N2617" s="12" t="n">
        <f aca="false">IF(N2616 = 1, IF(D2617 &gt; I2617, 1, -1), IF(I2617 &gt; C2617, -1, 1))</f>
        <v>1</v>
      </c>
      <c r="O2617" s="12" t="n">
        <f aca="false">IF(N2617 =N2616, O2616 + 1, 1)</f>
        <v>32</v>
      </c>
    </row>
    <row collapsed="false" customFormat="false" customHeight="true" hidden="false" ht="13.3" outlineLevel="0" r="2618">
      <c r="A2618" s="17" t="n">
        <v>40357</v>
      </c>
      <c r="B2618" s="14" t="n">
        <v>266.93</v>
      </c>
      <c r="C2618" s="14" t="n">
        <v>269.75</v>
      </c>
      <c r="D2618" s="14" t="n">
        <v>264.52</v>
      </c>
      <c r="E2618" s="14" t="n">
        <v>268.3</v>
      </c>
      <c r="F2618" s="14" t="n">
        <v>20891000</v>
      </c>
      <c r="G2618" s="14" t="n">
        <v>267.15</v>
      </c>
      <c r="I2618" s="18" t="n">
        <f aca="false">IF(N2617 = 1, IF((I2617 + (N2617 * M2617)) &gt; D2618, MAX(C2618,J2617), I2617 + (N2617 * M2617)), IF((I2617 + (N2617 * M2617)) &lt; C2618, MIN(D2618,J2617), I2617 + (N2617 * M2617)))</f>
        <v>279.01</v>
      </c>
      <c r="J2618" s="19" t="n">
        <f aca="false">IF(N2618 = 1, MAX(C2618, J2617), MIN(J2617,D2618))</f>
        <v>264.52</v>
      </c>
      <c r="K2618" s="19" t="n">
        <f aca="false">ABS(J2618 - I2618)</f>
        <v>14.49</v>
      </c>
      <c r="L2618" s="19" t="n">
        <f aca="false">IF(N2618 &lt;&gt; N2617, $H$2, IF(J2618 &lt;&gt; J2617, IF(L2617 &lt; $H$6, L2617 +$H$4, L2617), L2617))</f>
        <v>0.02</v>
      </c>
      <c r="M2618" s="19" t="n">
        <f aca="false">L2618 * K2618</f>
        <v>0.2898</v>
      </c>
      <c r="N2618" s="12" t="n">
        <f aca="false">IF(N2617 = 1, IF(D2618 &gt; I2618, 1, -1), IF(I2618 &gt; C2618, -1, 1))</f>
        <v>-1</v>
      </c>
      <c r="O2618" s="12" t="n">
        <f aca="false">IF(N2618 =N2617, O2617 + 1, 1)</f>
        <v>1</v>
      </c>
    </row>
    <row collapsed="false" customFormat="false" customHeight="true" hidden="false" ht="13.3" outlineLevel="0" r="2619">
      <c r="A2619" s="17" t="n">
        <v>40358</v>
      </c>
      <c r="B2619" s="14" t="n">
        <v>264.12</v>
      </c>
      <c r="C2619" s="14" t="n">
        <v>264.39</v>
      </c>
      <c r="D2619" s="14" t="n">
        <v>254.3</v>
      </c>
      <c r="E2619" s="14" t="n">
        <v>256.17</v>
      </c>
      <c r="F2619" s="14" t="n">
        <v>40476600</v>
      </c>
      <c r="G2619" s="14" t="n">
        <v>255.07</v>
      </c>
      <c r="I2619" s="18" t="n">
        <f aca="false">IF(N2618 = 1, IF((I2618 + (N2618 * M2618)) &gt; D2619, MAX(C2619,J2618), I2618 + (N2618 * M2618)), IF((I2618 + (N2618 * M2618)) &lt; C2619, MIN(D2619,J2618), I2618 + (N2618 * M2618)))</f>
        <v>278.7202</v>
      </c>
      <c r="J2619" s="19" t="n">
        <f aca="false">IF(N2619 = 1, MAX(C2619, J2618), MIN(J2618,D2619))</f>
        <v>254.3</v>
      </c>
      <c r="K2619" s="19" t="n">
        <f aca="false">ABS(J2619 - I2619)</f>
        <v>24.4202</v>
      </c>
      <c r="L2619" s="19" t="n">
        <f aca="false">IF(N2619 &lt;&gt; N2618, $H$2, IF(J2619 &lt;&gt; J2618, IF(L2618 &lt; $H$6, L2618 +$H$4, L2618), L2618))</f>
        <v>0.04</v>
      </c>
      <c r="M2619" s="19" t="n">
        <f aca="false">L2619 * K2619</f>
        <v>0.976807999999999</v>
      </c>
      <c r="N2619" s="12" t="n">
        <f aca="false">IF(N2618 = 1, IF(D2619 &gt; I2619, 1, -1), IF(I2619 &gt; C2619, -1, 1))</f>
        <v>-1</v>
      </c>
      <c r="O2619" s="12" t="n">
        <f aca="false">IF(N2619 =N2618, O2618 + 1, 1)</f>
        <v>2</v>
      </c>
    </row>
    <row collapsed="false" customFormat="false" customHeight="true" hidden="false" ht="13.3" outlineLevel="0" r="2620">
      <c r="A2620" s="17" t="n">
        <v>40359</v>
      </c>
      <c r="B2620" s="14" t="n">
        <v>256.71</v>
      </c>
      <c r="C2620" s="14" t="n">
        <v>257.97</v>
      </c>
      <c r="D2620" s="14" t="n">
        <v>250.01</v>
      </c>
      <c r="E2620" s="14" t="n">
        <v>251.53</v>
      </c>
      <c r="F2620" s="14" t="n">
        <v>26409000</v>
      </c>
      <c r="G2620" s="14" t="n">
        <v>250.45</v>
      </c>
      <c r="I2620" s="18" t="n">
        <f aca="false">IF(N2619 = 1, IF((I2619 + (N2619 * M2619)) &gt; D2620, MAX(C2620,J2619), I2619 + (N2619 * M2619)), IF((I2619 + (N2619 * M2619)) &lt; C2620, MIN(D2620,J2619), I2619 + (N2619 * M2619)))</f>
        <v>277.743392</v>
      </c>
      <c r="J2620" s="19" t="n">
        <f aca="false">IF(N2620 = 1, MAX(C2620, J2619), MIN(J2619,D2620))</f>
        <v>250.01</v>
      </c>
      <c r="K2620" s="19" t="n">
        <f aca="false">ABS(J2620 - I2620)</f>
        <v>27.733392</v>
      </c>
      <c r="L2620" s="19" t="n">
        <f aca="false">IF(N2620 &lt;&gt; N2619, $H$2, IF(J2620 &lt;&gt; J2619, IF(L2619 &lt; $H$6, L2619 +$H$4, L2619), L2619))</f>
        <v>0.06</v>
      </c>
      <c r="M2620" s="19" t="n">
        <f aca="false">L2620 * K2620</f>
        <v>1.66400352</v>
      </c>
      <c r="N2620" s="12" t="n">
        <f aca="false">IF(N2619 = 1, IF(D2620 &gt; I2620, 1, -1), IF(I2620 &gt; C2620, -1, 1))</f>
        <v>-1</v>
      </c>
      <c r="O2620" s="12" t="n">
        <f aca="false">IF(N2620 =N2619, O2619 + 1, 1)</f>
        <v>3</v>
      </c>
    </row>
    <row collapsed="false" customFormat="false" customHeight="true" hidden="false" ht="13.3" outlineLevel="0" r="2621">
      <c r="A2621" s="17" t="n">
        <v>40360</v>
      </c>
      <c r="B2621" s="14" t="n">
        <v>254.3</v>
      </c>
      <c r="C2621" s="14" t="n">
        <v>254.8</v>
      </c>
      <c r="D2621" s="14" t="n">
        <v>243.22</v>
      </c>
      <c r="E2621" s="14" t="n">
        <v>248.48</v>
      </c>
      <c r="F2621" s="14" t="n">
        <v>36532000</v>
      </c>
      <c r="G2621" s="14" t="n">
        <v>247.42</v>
      </c>
      <c r="I2621" s="18" t="n">
        <f aca="false">IF(N2620 = 1, IF((I2620 + (N2620 * M2620)) &gt; D2621, MAX(C2621,J2620), I2620 + (N2620 * M2620)), IF((I2620 + (N2620 * M2620)) &lt; C2621, MIN(D2621,J2620), I2620 + (N2620 * M2620)))</f>
        <v>276.07938848</v>
      </c>
      <c r="J2621" s="19" t="n">
        <f aca="false">IF(N2621 = 1, MAX(C2621, J2620), MIN(J2620,D2621))</f>
        <v>243.22</v>
      </c>
      <c r="K2621" s="19" t="n">
        <f aca="false">ABS(J2621 - I2621)</f>
        <v>32.85938848</v>
      </c>
      <c r="L2621" s="19" t="n">
        <f aca="false">IF(N2621 &lt;&gt; N2620, $H$2, IF(J2621 &lt;&gt; J2620, IF(L2620 &lt; $H$6, L2620 +$H$4, L2620), L2620))</f>
        <v>0.08</v>
      </c>
      <c r="M2621" s="19" t="n">
        <f aca="false">L2621 * K2621</f>
        <v>2.6287510784</v>
      </c>
      <c r="N2621" s="12" t="n">
        <f aca="false">IF(N2620 = 1, IF(D2621 &gt; I2621, 1, -1), IF(I2621 &gt; C2621, -1, 1))</f>
        <v>-1</v>
      </c>
      <c r="O2621" s="12" t="n">
        <f aca="false">IF(N2621 =N2620, O2620 + 1, 1)</f>
        <v>4</v>
      </c>
    </row>
    <row collapsed="false" customFormat="false" customHeight="true" hidden="false" ht="13.3" outlineLevel="0" r="2622">
      <c r="A2622" s="17" t="n">
        <v>40361</v>
      </c>
      <c r="B2622" s="14" t="n">
        <v>250.49</v>
      </c>
      <c r="C2622" s="14" t="n">
        <v>250.93</v>
      </c>
      <c r="D2622" s="14" t="n">
        <v>243.2</v>
      </c>
      <c r="E2622" s="14" t="n">
        <v>246.94</v>
      </c>
      <c r="F2622" s="14" t="n">
        <v>24780100</v>
      </c>
      <c r="G2622" s="14" t="n">
        <v>245.88</v>
      </c>
      <c r="I2622" s="18" t="n">
        <f aca="false">IF(N2621 = 1, IF((I2621 + (N2621 * M2621)) &gt; D2622, MAX(C2622,J2621), I2621 + (N2621 * M2621)), IF((I2621 + (N2621 * M2621)) &lt; C2622, MIN(D2622,J2621), I2621 + (N2621 * M2621)))</f>
        <v>273.4506374016</v>
      </c>
      <c r="J2622" s="19" t="n">
        <f aca="false">IF(N2622 = 1, MAX(C2622, J2621), MIN(J2621,D2622))</f>
        <v>243.2</v>
      </c>
      <c r="K2622" s="19" t="n">
        <f aca="false">ABS(J2622 - I2622)</f>
        <v>30.2506374016</v>
      </c>
      <c r="L2622" s="19" t="n">
        <f aca="false">IF(N2622 &lt;&gt; N2621, $H$2, IF(J2622 &lt;&gt; J2621, IF(L2621 &lt; $H$6, L2621 +$H$4, L2621), L2621))</f>
        <v>0.1</v>
      </c>
      <c r="M2622" s="19" t="n">
        <f aca="false">L2622 * K2622</f>
        <v>3.02506374016</v>
      </c>
      <c r="N2622" s="12" t="n">
        <f aca="false">IF(N2621 = 1, IF(D2622 &gt; I2622, 1, -1), IF(I2622 &gt; C2622, -1, 1))</f>
        <v>-1</v>
      </c>
      <c r="O2622" s="12" t="n">
        <f aca="false">IF(N2622 =N2621, O2621 + 1, 1)</f>
        <v>5</v>
      </c>
    </row>
    <row collapsed="false" customFormat="false" customHeight="true" hidden="false" ht="13.3" outlineLevel="0" r="2623">
      <c r="A2623" s="17" t="n">
        <v>40365</v>
      </c>
      <c r="B2623" s="14" t="n">
        <v>251</v>
      </c>
      <c r="C2623" s="14" t="n">
        <v>252.8</v>
      </c>
      <c r="D2623" s="14" t="n">
        <v>246.16</v>
      </c>
      <c r="E2623" s="14" t="n">
        <v>248.63</v>
      </c>
      <c r="F2623" s="14" t="n">
        <v>21972700</v>
      </c>
      <c r="G2623" s="14" t="n">
        <v>247.57</v>
      </c>
      <c r="I2623" s="18" t="n">
        <f aca="false">IF(N2622 = 1, IF((I2622 + (N2622 * M2622)) &gt; D2623, MAX(C2623,J2622), I2622 + (N2622 * M2622)), IF((I2622 + (N2622 * M2622)) &lt; C2623, MIN(D2623,J2622), I2622 + (N2622 * M2622)))</f>
        <v>270.42557366144</v>
      </c>
      <c r="J2623" s="19" t="n">
        <f aca="false">IF(N2623 = 1, MAX(C2623, J2622), MIN(J2622,D2623))</f>
        <v>243.2</v>
      </c>
      <c r="K2623" s="19" t="n">
        <f aca="false">ABS(J2623 - I2623)</f>
        <v>27.22557366144</v>
      </c>
      <c r="L2623" s="19" t="n">
        <f aca="false">IF(N2623 &lt;&gt; N2622, $H$2, IF(J2623 &lt;&gt; J2622, IF(L2622 &lt; $H$6, L2622 +$H$4, L2622), L2622))</f>
        <v>0.1</v>
      </c>
      <c r="M2623" s="19" t="n">
        <f aca="false">L2623 * K2623</f>
        <v>2.722557366144</v>
      </c>
      <c r="N2623" s="12" t="n">
        <f aca="false">IF(N2622 = 1, IF(D2623 &gt; I2623, 1, -1), IF(I2623 &gt; C2623, -1, 1))</f>
        <v>-1</v>
      </c>
      <c r="O2623" s="12" t="n">
        <f aca="false">IF(N2623 =N2622, O2622 + 1, 1)</f>
        <v>6</v>
      </c>
    </row>
    <row collapsed="false" customFormat="false" customHeight="true" hidden="false" ht="13.3" outlineLevel="0" r="2624">
      <c r="A2624" s="17" t="n">
        <v>40366</v>
      </c>
      <c r="B2624" s="14" t="n">
        <v>250.49</v>
      </c>
      <c r="C2624" s="14" t="n">
        <v>258.77</v>
      </c>
      <c r="D2624" s="14" t="n">
        <v>249.75</v>
      </c>
      <c r="E2624" s="14" t="n">
        <v>258.67</v>
      </c>
      <c r="F2624" s="14" t="n">
        <v>23377000</v>
      </c>
      <c r="G2624" s="14" t="n">
        <v>257.56</v>
      </c>
      <c r="I2624" s="18" t="n">
        <f aca="false">IF(N2623 = 1, IF((I2623 + (N2623 * M2623)) &gt; D2624, MAX(C2624,J2623), I2623 + (N2623 * M2623)), IF((I2623 + (N2623 * M2623)) &lt; C2624, MIN(D2624,J2623), I2623 + (N2623 * M2623)))</f>
        <v>267.703016295296</v>
      </c>
      <c r="J2624" s="19" t="n">
        <f aca="false">IF(N2624 = 1, MAX(C2624, J2623), MIN(J2623,D2624))</f>
        <v>243.2</v>
      </c>
      <c r="K2624" s="19" t="n">
        <f aca="false">ABS(J2624 - I2624)</f>
        <v>24.503016295296</v>
      </c>
      <c r="L2624" s="19" t="n">
        <f aca="false">IF(N2624 &lt;&gt; N2623, $H$2, IF(J2624 &lt;&gt; J2623, IF(L2623 &lt; $H$6, L2623 +$H$4, L2623), L2623))</f>
        <v>0.1</v>
      </c>
      <c r="M2624" s="19" t="n">
        <f aca="false">L2624 * K2624</f>
        <v>2.4503016295296</v>
      </c>
      <c r="N2624" s="12" t="n">
        <f aca="false">IF(N2623 = 1, IF(D2624 &gt; I2624, 1, -1), IF(I2624 &gt; C2624, -1, 1))</f>
        <v>-1</v>
      </c>
      <c r="O2624" s="12" t="n">
        <f aca="false">IF(N2624 =N2623, O2623 + 1, 1)</f>
        <v>7</v>
      </c>
    </row>
    <row collapsed="false" customFormat="false" customHeight="true" hidden="false" ht="13.3" outlineLevel="0" r="2625">
      <c r="A2625" s="17" t="n">
        <v>40367</v>
      </c>
      <c r="B2625" s="14" t="n">
        <v>262.48</v>
      </c>
      <c r="C2625" s="14" t="n">
        <v>262.9</v>
      </c>
      <c r="D2625" s="14" t="n">
        <v>254.89</v>
      </c>
      <c r="E2625" s="14" t="n">
        <v>258.09</v>
      </c>
      <c r="F2625" s="14" t="n">
        <v>26362300</v>
      </c>
      <c r="G2625" s="14" t="n">
        <v>256.99</v>
      </c>
      <c r="I2625" s="18" t="n">
        <f aca="false">IF(N2624 = 1, IF((I2624 + (N2624 * M2624)) &gt; D2625, MAX(C2625,J2624), I2624 + (N2624 * M2624)), IF((I2624 + (N2624 * M2624)) &lt; C2625, MIN(D2625,J2624), I2624 + (N2624 * M2624)))</f>
        <v>265.252714665766</v>
      </c>
      <c r="J2625" s="19" t="n">
        <f aca="false">IF(N2625 = 1, MAX(C2625, J2624), MIN(J2624,D2625))</f>
        <v>243.2</v>
      </c>
      <c r="K2625" s="19" t="n">
        <f aca="false">ABS(J2625 - I2625)</f>
        <v>22.0527146657664</v>
      </c>
      <c r="L2625" s="19" t="n">
        <f aca="false">IF(N2625 &lt;&gt; N2624, $H$2, IF(J2625 &lt;&gt; J2624, IF(L2624 &lt; $H$6, L2624 +$H$4, L2624), L2624))</f>
        <v>0.1</v>
      </c>
      <c r="M2625" s="19" t="n">
        <f aca="false">L2625 * K2625</f>
        <v>2.20527146657664</v>
      </c>
      <c r="N2625" s="12" t="n">
        <f aca="false">IF(N2624 = 1, IF(D2625 &gt; I2625, 1, -1), IF(I2625 &gt; C2625, -1, 1))</f>
        <v>-1</v>
      </c>
      <c r="O2625" s="12" t="n">
        <f aca="false">IF(N2625 =N2624, O2624 + 1, 1)</f>
        <v>8</v>
      </c>
    </row>
    <row collapsed="false" customFormat="false" customHeight="true" hidden="false" ht="13.3" outlineLevel="0" r="2626">
      <c r="A2626" s="17" t="n">
        <v>40368</v>
      </c>
      <c r="B2626" s="14" t="n">
        <v>256.89</v>
      </c>
      <c r="C2626" s="14" t="n">
        <v>259.9</v>
      </c>
      <c r="D2626" s="14" t="n">
        <v>255.16</v>
      </c>
      <c r="E2626" s="14" t="n">
        <v>259.62</v>
      </c>
      <c r="F2626" s="14" t="n">
        <v>15475800</v>
      </c>
      <c r="G2626" s="14" t="n">
        <v>258.51</v>
      </c>
      <c r="I2626" s="18" t="n">
        <f aca="false">IF(N2625 = 1, IF((I2625 + (N2625 * M2625)) &gt; D2626, MAX(C2626,J2625), I2625 + (N2625 * M2625)), IF((I2625 + (N2625 * M2625)) &lt; C2626, MIN(D2626,J2625), I2625 + (N2625 * M2625)))</f>
        <v>263.04744319919</v>
      </c>
      <c r="J2626" s="19" t="n">
        <f aca="false">IF(N2626 = 1, MAX(C2626, J2625), MIN(J2625,D2626))</f>
        <v>243.2</v>
      </c>
      <c r="K2626" s="19" t="n">
        <f aca="false">ABS(J2626 - I2626)</f>
        <v>19.8474431991898</v>
      </c>
      <c r="L2626" s="19" t="n">
        <f aca="false">IF(N2626 &lt;&gt; N2625, $H$2, IF(J2626 &lt;&gt; J2625, IF(L2625 &lt; $H$6, L2625 +$H$4, L2625), L2625))</f>
        <v>0.1</v>
      </c>
      <c r="M2626" s="19" t="n">
        <f aca="false">L2626 * K2626</f>
        <v>1.98474431991898</v>
      </c>
      <c r="N2626" s="12" t="n">
        <f aca="false">IF(N2625 = 1, IF(D2626 &gt; I2626, 1, -1), IF(I2626 &gt; C2626, -1, 1))</f>
        <v>-1</v>
      </c>
      <c r="O2626" s="12" t="n">
        <f aca="false">IF(N2626 =N2625, O2625 + 1, 1)</f>
        <v>9</v>
      </c>
    </row>
    <row collapsed="false" customFormat="false" customHeight="true" hidden="false" ht="13.3" outlineLevel="0" r="2627">
      <c r="A2627" s="17" t="n">
        <v>40371</v>
      </c>
      <c r="B2627" s="14" t="n">
        <v>258.53</v>
      </c>
      <c r="C2627" s="14" t="n">
        <v>261.85</v>
      </c>
      <c r="D2627" s="14" t="n">
        <v>254.86</v>
      </c>
      <c r="E2627" s="14" t="n">
        <v>257.29</v>
      </c>
      <c r="F2627" s="14" t="n">
        <v>20102800</v>
      </c>
      <c r="G2627" s="14" t="n">
        <v>256.19</v>
      </c>
      <c r="I2627" s="18" t="n">
        <f aca="false">IF(N2626 = 1, IF((I2626 + (N2626 * M2626)) &gt; D2627, MAX(C2627,J2626), I2626 + (N2626 * M2626)), IF((I2626 + (N2626 * M2626)) &lt; C2627, MIN(D2627,J2626), I2626 + (N2626 * M2626)))</f>
        <v>243.2</v>
      </c>
      <c r="J2627" s="19" t="n">
        <f aca="false">IF(N2627 = 1, MAX(C2627, J2626), MIN(J2626,D2627))</f>
        <v>261.85</v>
      </c>
      <c r="K2627" s="19" t="n">
        <f aca="false">ABS(J2627 - I2627)</f>
        <v>18.65</v>
      </c>
      <c r="L2627" s="19" t="n">
        <f aca="false">IF(N2627 &lt;&gt; N2626, $H$2, IF(J2627 &lt;&gt; J2626, IF(L2626 &lt; $H$6, L2626 +$H$4, L2626), L2626))</f>
        <v>0.02</v>
      </c>
      <c r="M2627" s="19" t="n">
        <f aca="false">L2627 * K2627</f>
        <v>0.373000000000001</v>
      </c>
      <c r="N2627" s="12" t="n">
        <f aca="false">IF(N2626 = 1, IF(D2627 &gt; I2627, 1, -1), IF(I2627 &gt; C2627, -1, 1))</f>
        <v>1</v>
      </c>
      <c r="O2627" s="12" t="n">
        <f aca="false">IF(N2627 =N2626, O2626 + 1, 1)</f>
        <v>1</v>
      </c>
    </row>
    <row collapsed="false" customFormat="false" customHeight="true" hidden="false" ht="13.3" outlineLevel="0" r="2628">
      <c r="A2628" s="17" t="n">
        <v>40372</v>
      </c>
      <c r="B2628" s="14" t="n">
        <v>256.32</v>
      </c>
      <c r="C2628" s="14" t="n">
        <v>256.4</v>
      </c>
      <c r="D2628" s="14" t="n">
        <v>246.43</v>
      </c>
      <c r="E2628" s="14" t="n">
        <v>251.8</v>
      </c>
      <c r="F2628" s="14" t="n">
        <v>42533000</v>
      </c>
      <c r="G2628" s="14" t="n">
        <v>250.72</v>
      </c>
      <c r="I2628" s="18" t="n">
        <f aca="false">IF(N2627 = 1, IF((I2627 + (N2627 * M2627)) &gt; D2628, MAX(C2628,J2627), I2627 + (N2627 * M2627)), IF((I2627 + (N2627 * M2627)) &lt; C2628, MIN(D2628,J2627), I2627 + (N2627 * M2627)))</f>
        <v>243.573</v>
      </c>
      <c r="J2628" s="19" t="n">
        <f aca="false">IF(N2628 = 1, MAX(C2628, J2627), MIN(J2627,D2628))</f>
        <v>261.85</v>
      </c>
      <c r="K2628" s="19" t="n">
        <f aca="false">ABS(J2628 - I2628)</f>
        <v>18.277</v>
      </c>
      <c r="L2628" s="19" t="n">
        <f aca="false">IF(N2628 &lt;&gt; N2627, $H$2, IF(J2628 &lt;&gt; J2627, IF(L2627 &lt; $H$6, L2627 +$H$4, L2627), L2627))</f>
        <v>0.02</v>
      </c>
      <c r="M2628" s="19" t="n">
        <f aca="false">L2628 * K2628</f>
        <v>0.365540000000001</v>
      </c>
      <c r="N2628" s="12" t="n">
        <f aca="false">IF(N2627 = 1, IF(D2628 &gt; I2628, 1, -1), IF(I2628 &gt; C2628, -1, 1))</f>
        <v>1</v>
      </c>
      <c r="O2628" s="12" t="n">
        <f aca="false">IF(N2628 =N2627, O2627 + 1, 1)</f>
        <v>2</v>
      </c>
    </row>
    <row collapsed="false" customFormat="false" customHeight="true" hidden="false" ht="13.3" outlineLevel="0" r="2629">
      <c r="A2629" s="17" t="n">
        <v>40373</v>
      </c>
      <c r="B2629" s="14" t="n">
        <v>249.38</v>
      </c>
      <c r="C2629" s="14" t="n">
        <v>255.8</v>
      </c>
      <c r="D2629" s="14" t="n">
        <v>249</v>
      </c>
      <c r="E2629" s="14" t="n">
        <v>252.73</v>
      </c>
      <c r="F2629" s="14" t="n">
        <v>29001700</v>
      </c>
      <c r="G2629" s="14" t="n">
        <v>251.65</v>
      </c>
      <c r="I2629" s="18" t="n">
        <f aca="false">IF(N2628 = 1, IF((I2628 + (N2628 * M2628)) &gt; D2629, MAX(C2629,J2628), I2628 + (N2628 * M2628)), IF((I2628 + (N2628 * M2628)) &lt; C2629, MIN(D2629,J2628), I2628 + (N2628 * M2628)))</f>
        <v>243.93854</v>
      </c>
      <c r="J2629" s="19" t="n">
        <f aca="false">IF(N2629 = 1, MAX(C2629, J2628), MIN(J2628,D2629))</f>
        <v>261.85</v>
      </c>
      <c r="K2629" s="19" t="n">
        <f aca="false">ABS(J2629 - I2629)</f>
        <v>17.91146</v>
      </c>
      <c r="L2629" s="19" t="n">
        <f aca="false">IF(N2629 &lt;&gt; N2628, $H$2, IF(J2629 &lt;&gt; J2628, IF(L2628 &lt; $H$6, L2628 +$H$4, L2628), L2628))</f>
        <v>0.02</v>
      </c>
      <c r="M2629" s="19" t="n">
        <f aca="false">L2629 * K2629</f>
        <v>0.358229200000001</v>
      </c>
      <c r="N2629" s="12" t="n">
        <f aca="false">IF(N2628 = 1, IF(D2629 &gt; I2629, 1, -1), IF(I2629 &gt; C2629, -1, 1))</f>
        <v>1</v>
      </c>
      <c r="O2629" s="12" t="n">
        <f aca="false">IF(N2629 =N2628, O2628 + 1, 1)</f>
        <v>3</v>
      </c>
    </row>
    <row collapsed="false" customFormat="false" customHeight="true" hidden="false" ht="13.3" outlineLevel="0" r="2630">
      <c r="A2630" s="17" t="n">
        <v>40374</v>
      </c>
      <c r="B2630" s="14" t="n">
        <v>248.23</v>
      </c>
      <c r="C2630" s="14" t="n">
        <v>256.97</v>
      </c>
      <c r="D2630" s="14" t="n">
        <v>247.3</v>
      </c>
      <c r="E2630" s="14" t="n">
        <v>251.45</v>
      </c>
      <c r="F2630" s="14" t="n">
        <v>29459500</v>
      </c>
      <c r="G2630" s="14" t="n">
        <v>250.38</v>
      </c>
      <c r="I2630" s="18" t="n">
        <f aca="false">IF(N2629 = 1, IF((I2629 + (N2629 * M2629)) &gt; D2630, MAX(C2630,J2629), I2629 + (N2629 * M2629)), IF((I2629 + (N2629 * M2629)) &lt; C2630, MIN(D2630,J2629), I2629 + (N2629 * M2629)))</f>
        <v>244.2967692</v>
      </c>
      <c r="J2630" s="19" t="n">
        <f aca="false">IF(N2630 = 1, MAX(C2630, J2629), MIN(J2629,D2630))</f>
        <v>261.85</v>
      </c>
      <c r="K2630" s="19" t="n">
        <f aca="false">ABS(J2630 - I2630)</f>
        <v>17.5532308</v>
      </c>
      <c r="L2630" s="19" t="n">
        <f aca="false">IF(N2630 &lt;&gt; N2629, $H$2, IF(J2630 &lt;&gt; J2629, IF(L2629 &lt; $H$6, L2629 +$H$4, L2629), L2629))</f>
        <v>0.02</v>
      </c>
      <c r="M2630" s="19" t="n">
        <f aca="false">L2630 * K2630</f>
        <v>0.351064616</v>
      </c>
      <c r="N2630" s="12" t="n">
        <f aca="false">IF(N2629 = 1, IF(D2630 &gt; I2630, 1, -1), IF(I2630 &gt; C2630, -1, 1))</f>
        <v>1</v>
      </c>
      <c r="O2630" s="12" t="n">
        <f aca="false">IF(N2630 =N2629, O2629 + 1, 1)</f>
        <v>4</v>
      </c>
    </row>
    <row collapsed="false" customFormat="false" customHeight="true" hidden="false" ht="13.3" outlineLevel="0" r="2631">
      <c r="A2631" s="17" t="n">
        <v>40375</v>
      </c>
      <c r="B2631" s="14" t="n">
        <v>253.18</v>
      </c>
      <c r="C2631" s="14" t="n">
        <v>254.97</v>
      </c>
      <c r="D2631" s="14" t="n">
        <v>248.41</v>
      </c>
      <c r="E2631" s="14" t="n">
        <v>249.9</v>
      </c>
      <c r="F2631" s="14" t="n">
        <v>37137800</v>
      </c>
      <c r="G2631" s="14" t="n">
        <v>248.83</v>
      </c>
      <c r="I2631" s="18" t="n">
        <f aca="false">IF(N2630 = 1, IF((I2630 + (N2630 * M2630)) &gt; D2631, MAX(C2631,J2630), I2630 + (N2630 * M2630)), IF((I2630 + (N2630 * M2630)) &lt; C2631, MIN(D2631,J2630), I2630 + (N2630 * M2630)))</f>
        <v>244.647833816</v>
      </c>
      <c r="J2631" s="19" t="n">
        <f aca="false">IF(N2631 = 1, MAX(C2631, J2630), MIN(J2630,D2631))</f>
        <v>261.85</v>
      </c>
      <c r="K2631" s="19" t="n">
        <f aca="false">ABS(J2631 - I2631)</f>
        <v>17.202166184</v>
      </c>
      <c r="L2631" s="19" t="n">
        <f aca="false">IF(N2631 &lt;&gt; N2630, $H$2, IF(J2631 &lt;&gt; J2630, IF(L2630 &lt; $H$6, L2630 +$H$4, L2630), L2630))</f>
        <v>0.02</v>
      </c>
      <c r="M2631" s="19" t="n">
        <f aca="false">L2631 * K2631</f>
        <v>0.34404332368</v>
      </c>
      <c r="N2631" s="12" t="n">
        <f aca="false">IF(N2630 = 1, IF(D2631 &gt; I2631, 1, -1), IF(I2631 &gt; C2631, -1, 1))</f>
        <v>1</v>
      </c>
      <c r="O2631" s="12" t="n">
        <f aca="false">IF(N2631 =N2630, O2630 + 1, 1)</f>
        <v>5</v>
      </c>
    </row>
    <row collapsed="false" customFormat="false" customHeight="true" hidden="false" ht="13.3" outlineLevel="0" r="2632">
      <c r="A2632" s="17" t="n">
        <v>40378</v>
      </c>
      <c r="B2632" s="14" t="n">
        <v>249.88</v>
      </c>
      <c r="C2632" s="14" t="n">
        <v>249.88</v>
      </c>
      <c r="D2632" s="14" t="n">
        <v>239.6</v>
      </c>
      <c r="E2632" s="14" t="n">
        <v>245.58</v>
      </c>
      <c r="F2632" s="14" t="n">
        <v>36588500</v>
      </c>
      <c r="G2632" s="14" t="n">
        <v>244.53</v>
      </c>
      <c r="I2632" s="18" t="n">
        <f aca="false">IF(N2631 = 1, IF((I2631 + (N2631 * M2631)) &gt; D2632, MAX(C2632,J2631), I2631 + (N2631 * M2631)), IF((I2631 + (N2631 * M2631)) &lt; C2632, MIN(D2632,J2631), I2631 + (N2631 * M2631)))</f>
        <v>261.85</v>
      </c>
      <c r="J2632" s="19" t="n">
        <f aca="false">IF(N2632 = 1, MAX(C2632, J2631), MIN(J2631,D2632))</f>
        <v>239.6</v>
      </c>
      <c r="K2632" s="19" t="n">
        <f aca="false">ABS(J2632 - I2632)</f>
        <v>22.25</v>
      </c>
      <c r="L2632" s="19" t="n">
        <f aca="false">IF(N2632 &lt;&gt; N2631, $H$2, IF(J2632 &lt;&gt; J2631, IF(L2631 &lt; $H$6, L2631 +$H$4, L2631), L2631))</f>
        <v>0.02</v>
      </c>
      <c r="M2632" s="19" t="n">
        <f aca="false">L2632 * K2632</f>
        <v>0.445000000000001</v>
      </c>
      <c r="N2632" s="12" t="n">
        <f aca="false">IF(N2631 = 1, IF(D2632 &gt; I2632, 1, -1), IF(I2632 &gt; C2632, -1, 1))</f>
        <v>-1</v>
      </c>
      <c r="O2632" s="12" t="n">
        <f aca="false">IF(N2632 =N2631, O2631 + 1, 1)</f>
        <v>1</v>
      </c>
    </row>
    <row collapsed="false" customFormat="false" customHeight="true" hidden="false" ht="13.3" outlineLevel="0" r="2633">
      <c r="A2633" s="17" t="n">
        <v>40379</v>
      </c>
      <c r="B2633" s="14" t="n">
        <v>242.9</v>
      </c>
      <c r="C2633" s="14" t="n">
        <v>252.9</v>
      </c>
      <c r="D2633" s="14" t="n">
        <v>240.01</v>
      </c>
      <c r="E2633" s="14" t="n">
        <v>251.89</v>
      </c>
      <c r="F2633" s="14" t="n">
        <v>38391100</v>
      </c>
      <c r="G2633" s="14" t="n">
        <v>250.81</v>
      </c>
      <c r="I2633" s="18" t="n">
        <f aca="false">IF(N2632 = 1, IF((I2632 + (N2632 * M2632)) &gt; D2633, MAX(C2633,J2632), I2632 + (N2632 * M2632)), IF((I2632 + (N2632 * M2632)) &lt; C2633, MIN(D2633,J2632), I2632 + (N2632 * M2632)))</f>
        <v>261.405</v>
      </c>
      <c r="J2633" s="19" t="n">
        <f aca="false">IF(N2633 = 1, MAX(C2633, J2632), MIN(J2632,D2633))</f>
        <v>239.6</v>
      </c>
      <c r="K2633" s="19" t="n">
        <f aca="false">ABS(J2633 - I2633)</f>
        <v>21.805</v>
      </c>
      <c r="L2633" s="19" t="n">
        <f aca="false">IF(N2633 &lt;&gt; N2632, $H$2, IF(J2633 &lt;&gt; J2632, IF(L2632 &lt; $H$6, L2632 +$H$4, L2632), L2632))</f>
        <v>0.02</v>
      </c>
      <c r="M2633" s="19" t="n">
        <f aca="false">L2633 * K2633</f>
        <v>0.436100000000001</v>
      </c>
      <c r="N2633" s="12" t="n">
        <f aca="false">IF(N2632 = 1, IF(D2633 &gt; I2633, 1, -1), IF(I2633 &gt; C2633, -1, 1))</f>
        <v>-1</v>
      </c>
      <c r="O2633" s="12" t="n">
        <f aca="false">IF(N2633 =N2632, O2632 + 1, 1)</f>
        <v>2</v>
      </c>
    </row>
    <row collapsed="false" customFormat="false" customHeight="true" hidden="false" ht="13.3" outlineLevel="0" r="2634">
      <c r="A2634" s="17" t="n">
        <v>40380</v>
      </c>
      <c r="B2634" s="14" t="n">
        <v>265.09</v>
      </c>
      <c r="C2634" s="14" t="n">
        <v>265.15</v>
      </c>
      <c r="D2634" s="14" t="n">
        <v>254</v>
      </c>
      <c r="E2634" s="14" t="n">
        <v>254.24</v>
      </c>
      <c r="F2634" s="14" t="n">
        <v>42345400</v>
      </c>
      <c r="G2634" s="14" t="n">
        <v>253.15</v>
      </c>
      <c r="I2634" s="18" t="n">
        <f aca="false">IF(N2633 = 1, IF((I2633 + (N2633 * M2633)) &gt; D2634, MAX(C2634,J2633), I2633 + (N2633 * M2633)), IF((I2633 + (N2633 * M2633)) &lt; C2634, MIN(D2634,J2633), I2633 + (N2633 * M2633)))</f>
        <v>239.6</v>
      </c>
      <c r="J2634" s="19" t="n">
        <f aca="false">IF(N2634 = 1, MAX(C2634, J2633), MIN(J2633,D2634))</f>
        <v>265.15</v>
      </c>
      <c r="K2634" s="19" t="n">
        <f aca="false">ABS(J2634 - I2634)</f>
        <v>25.55</v>
      </c>
      <c r="L2634" s="19" t="n">
        <f aca="false">IF(N2634 &lt;&gt; N2633, $H$2, IF(J2634 &lt;&gt; J2633, IF(L2633 &lt; $H$6, L2633 +$H$4, L2633), L2633))</f>
        <v>0.02</v>
      </c>
      <c r="M2634" s="19" t="n">
        <f aca="false">L2634 * K2634</f>
        <v>0.511</v>
      </c>
      <c r="N2634" s="12" t="n">
        <f aca="false">IF(N2633 = 1, IF(D2634 &gt; I2634, 1, -1), IF(I2634 &gt; C2634, -1, 1))</f>
        <v>1</v>
      </c>
      <c r="O2634" s="12" t="n">
        <f aca="false">IF(N2634 =N2633, O2633 + 1, 1)</f>
        <v>1</v>
      </c>
    </row>
    <row collapsed="false" customFormat="false" customHeight="true" hidden="false" ht="13.3" outlineLevel="0" r="2635">
      <c r="A2635" s="17" t="n">
        <v>40381</v>
      </c>
      <c r="B2635" s="14" t="n">
        <v>257.68</v>
      </c>
      <c r="C2635" s="14" t="n">
        <v>260</v>
      </c>
      <c r="D2635" s="14" t="n">
        <v>255.31</v>
      </c>
      <c r="E2635" s="14" t="n">
        <v>259.02</v>
      </c>
      <c r="F2635" s="14" t="n">
        <v>23047100</v>
      </c>
      <c r="G2635" s="14" t="n">
        <v>257.91</v>
      </c>
      <c r="I2635" s="18" t="n">
        <f aca="false">IF(N2634 = 1, IF((I2634 + (N2634 * M2634)) &gt; D2635, MAX(C2635,J2634), I2634 + (N2634 * M2634)), IF((I2634 + (N2634 * M2634)) &lt; C2635, MIN(D2635,J2634), I2634 + (N2634 * M2634)))</f>
        <v>240.111</v>
      </c>
      <c r="J2635" s="19" t="n">
        <f aca="false">IF(N2635 = 1, MAX(C2635, J2634), MIN(J2634,D2635))</f>
        <v>265.15</v>
      </c>
      <c r="K2635" s="19" t="n">
        <f aca="false">ABS(J2635 - I2635)</f>
        <v>25.039</v>
      </c>
      <c r="L2635" s="19" t="n">
        <f aca="false">IF(N2635 &lt;&gt; N2634, $H$2, IF(J2635 &lt;&gt; J2634, IF(L2634 &lt; $H$6, L2634 +$H$4, L2634), L2634))</f>
        <v>0.02</v>
      </c>
      <c r="M2635" s="19" t="n">
        <f aca="false">L2635 * K2635</f>
        <v>0.50078</v>
      </c>
      <c r="N2635" s="12" t="n">
        <f aca="false">IF(N2634 = 1, IF(D2635 &gt; I2635, 1, -1), IF(I2635 &gt; C2635, -1, 1))</f>
        <v>1</v>
      </c>
      <c r="O2635" s="12" t="n">
        <f aca="false">IF(N2635 =N2634, O2634 + 1, 1)</f>
        <v>2</v>
      </c>
    </row>
    <row collapsed="false" customFormat="false" customHeight="true" hidden="false" ht="13.3" outlineLevel="0" r="2636">
      <c r="A2636" s="17" t="n">
        <v>40382</v>
      </c>
      <c r="B2636" s="14" t="n">
        <v>257.09</v>
      </c>
      <c r="C2636" s="14" t="n">
        <v>260.38</v>
      </c>
      <c r="D2636" s="14" t="n">
        <v>256.28</v>
      </c>
      <c r="E2636" s="14" t="n">
        <v>259.94</v>
      </c>
      <c r="F2636" s="14" t="n">
        <v>19049600</v>
      </c>
      <c r="G2636" s="14" t="n">
        <v>258.83</v>
      </c>
      <c r="I2636" s="18" t="n">
        <f aca="false">IF(N2635 = 1, IF((I2635 + (N2635 * M2635)) &gt; D2636, MAX(C2636,J2635), I2635 + (N2635 * M2635)), IF((I2635 + (N2635 * M2635)) &lt; C2636, MIN(D2636,J2635), I2635 + (N2635 * M2635)))</f>
        <v>240.61178</v>
      </c>
      <c r="J2636" s="19" t="n">
        <f aca="false">IF(N2636 = 1, MAX(C2636, J2635), MIN(J2635,D2636))</f>
        <v>265.15</v>
      </c>
      <c r="K2636" s="19" t="n">
        <f aca="false">ABS(J2636 - I2636)</f>
        <v>24.53822</v>
      </c>
      <c r="L2636" s="19" t="n">
        <f aca="false">IF(N2636 &lt;&gt; N2635, $H$2, IF(J2636 &lt;&gt; J2635, IF(L2635 &lt; $H$6, L2635 +$H$4, L2635), L2635))</f>
        <v>0.02</v>
      </c>
      <c r="M2636" s="19" t="n">
        <f aca="false">L2636 * K2636</f>
        <v>0.4907644</v>
      </c>
      <c r="N2636" s="12" t="n">
        <f aca="false">IF(N2635 = 1, IF(D2636 &gt; I2636, 1, -1), IF(I2636 &gt; C2636, -1, 1))</f>
        <v>1</v>
      </c>
      <c r="O2636" s="12" t="n">
        <f aca="false">IF(N2636 =N2635, O2635 + 1, 1)</f>
        <v>3</v>
      </c>
    </row>
    <row collapsed="false" customFormat="false" customHeight="true" hidden="false" ht="13.3" outlineLevel="0" r="2637">
      <c r="A2637" s="17" t="n">
        <v>40385</v>
      </c>
      <c r="B2637" s="14" t="n">
        <v>260</v>
      </c>
      <c r="C2637" s="14" t="n">
        <v>260.1</v>
      </c>
      <c r="D2637" s="14" t="n">
        <v>257.71</v>
      </c>
      <c r="E2637" s="14" t="n">
        <v>259.28</v>
      </c>
      <c r="F2637" s="14" t="n">
        <v>15019700</v>
      </c>
      <c r="G2637" s="14" t="n">
        <v>258.17</v>
      </c>
      <c r="I2637" s="18" t="n">
        <f aca="false">IF(N2636 = 1, IF((I2636 + (N2636 * M2636)) &gt; D2637, MAX(C2637,J2636), I2636 + (N2636 * M2636)), IF((I2636 + (N2636 * M2636)) &lt; C2637, MIN(D2637,J2636), I2636 + (N2636 * M2636)))</f>
        <v>241.1025444</v>
      </c>
      <c r="J2637" s="19" t="n">
        <f aca="false">IF(N2637 = 1, MAX(C2637, J2636), MIN(J2636,D2637))</f>
        <v>265.15</v>
      </c>
      <c r="K2637" s="19" t="n">
        <f aca="false">ABS(J2637 - I2637)</f>
        <v>24.0474556</v>
      </c>
      <c r="L2637" s="19" t="n">
        <f aca="false">IF(N2637 &lt;&gt; N2636, $H$2, IF(J2637 &lt;&gt; J2636, IF(L2636 &lt; $H$6, L2636 +$H$4, L2636), L2636))</f>
        <v>0.02</v>
      </c>
      <c r="M2637" s="19" t="n">
        <f aca="false">L2637 * K2637</f>
        <v>0.480949112</v>
      </c>
      <c r="N2637" s="12" t="n">
        <f aca="false">IF(N2636 = 1, IF(D2637 &gt; I2637, 1, -1), IF(I2637 &gt; C2637, -1, 1))</f>
        <v>1</v>
      </c>
      <c r="O2637" s="12" t="n">
        <f aca="false">IF(N2637 =N2636, O2636 + 1, 1)</f>
        <v>4</v>
      </c>
    </row>
    <row collapsed="false" customFormat="false" customHeight="true" hidden="false" ht="13.3" outlineLevel="0" r="2638">
      <c r="A2638" s="17" t="n">
        <v>40386</v>
      </c>
      <c r="B2638" s="14" t="n">
        <v>260.87</v>
      </c>
      <c r="C2638" s="14" t="n">
        <v>264.8</v>
      </c>
      <c r="D2638" s="14" t="n">
        <v>260.3</v>
      </c>
      <c r="E2638" s="14" t="n">
        <v>264.08</v>
      </c>
      <c r="F2638" s="14" t="n">
        <v>20884700</v>
      </c>
      <c r="G2638" s="14" t="n">
        <v>262.95</v>
      </c>
      <c r="I2638" s="18" t="n">
        <f aca="false">IF(N2637 = 1, IF((I2637 + (N2637 * M2637)) &gt; D2638, MAX(C2638,J2637), I2637 + (N2637 * M2637)), IF((I2637 + (N2637 * M2637)) &lt; C2638, MIN(D2638,J2637), I2637 + (N2637 * M2637)))</f>
        <v>241.583493512</v>
      </c>
      <c r="J2638" s="19" t="n">
        <f aca="false">IF(N2638 = 1, MAX(C2638, J2637), MIN(J2637,D2638))</f>
        <v>265.15</v>
      </c>
      <c r="K2638" s="19" t="n">
        <f aca="false">ABS(J2638 - I2638)</f>
        <v>23.566506488</v>
      </c>
      <c r="L2638" s="19" t="n">
        <f aca="false">IF(N2638 &lt;&gt; N2637, $H$2, IF(J2638 &lt;&gt; J2637, IF(L2637 &lt; $H$6, L2637 +$H$4, L2637), L2637))</f>
        <v>0.02</v>
      </c>
      <c r="M2638" s="19" t="n">
        <f aca="false">L2638 * K2638</f>
        <v>0.47133012976</v>
      </c>
      <c r="N2638" s="12" t="n">
        <f aca="false">IF(N2637 = 1, IF(D2638 &gt; I2638, 1, -1), IF(I2638 &gt; C2638, -1, 1))</f>
        <v>1</v>
      </c>
      <c r="O2638" s="12" t="n">
        <f aca="false">IF(N2638 =N2637, O2637 + 1, 1)</f>
        <v>5</v>
      </c>
    </row>
    <row collapsed="false" customFormat="false" customHeight="true" hidden="false" ht="13.3" outlineLevel="0" r="2639">
      <c r="A2639" s="17" t="n">
        <v>40387</v>
      </c>
      <c r="B2639" s="14" t="n">
        <v>263.67</v>
      </c>
      <c r="C2639" s="14" t="n">
        <v>265.99</v>
      </c>
      <c r="D2639" s="14" t="n">
        <v>260.25</v>
      </c>
      <c r="E2639" s="14" t="n">
        <v>260.96</v>
      </c>
      <c r="F2639" s="14" t="n">
        <v>18570900</v>
      </c>
      <c r="G2639" s="14" t="n">
        <v>259.84</v>
      </c>
      <c r="I2639" s="18" t="n">
        <f aca="false">IF(N2638 = 1, IF((I2638 + (N2638 * M2638)) &gt; D2639, MAX(C2639,J2638), I2638 + (N2638 * M2638)), IF((I2638 + (N2638 * M2638)) &lt; C2639, MIN(D2639,J2638), I2638 + (N2638 * M2638)))</f>
        <v>242.05482364176</v>
      </c>
      <c r="J2639" s="19" t="n">
        <f aca="false">IF(N2639 = 1, MAX(C2639, J2638), MIN(J2638,D2639))</f>
        <v>265.99</v>
      </c>
      <c r="K2639" s="19" t="n">
        <f aca="false">ABS(J2639 - I2639)</f>
        <v>23.9351763582401</v>
      </c>
      <c r="L2639" s="19" t="n">
        <f aca="false">IF(N2639 &lt;&gt; N2638, $H$2, IF(J2639 &lt;&gt; J2638, IF(L2638 &lt; $H$6, L2638 +$H$4, L2638), L2638))</f>
        <v>0.04</v>
      </c>
      <c r="M2639" s="19" t="n">
        <f aca="false">L2639 * K2639</f>
        <v>0.957407054329602</v>
      </c>
      <c r="N2639" s="12" t="n">
        <f aca="false">IF(N2638 = 1, IF(D2639 &gt; I2639, 1, -1), IF(I2639 &gt; C2639, -1, 1))</f>
        <v>1</v>
      </c>
      <c r="O2639" s="12" t="n">
        <f aca="false">IF(N2639 =N2638, O2638 + 1, 1)</f>
        <v>6</v>
      </c>
    </row>
    <row collapsed="false" customFormat="false" customHeight="true" hidden="false" ht="13.3" outlineLevel="0" r="2640">
      <c r="A2640" s="17" t="n">
        <v>40388</v>
      </c>
      <c r="B2640" s="14" t="n">
        <v>260.71</v>
      </c>
      <c r="C2640" s="14" t="n">
        <v>262.65</v>
      </c>
      <c r="D2640" s="14" t="n">
        <v>256.1</v>
      </c>
      <c r="E2640" s="14" t="n">
        <v>258.11</v>
      </c>
      <c r="F2640" s="14" t="n">
        <v>22993100</v>
      </c>
      <c r="G2640" s="14" t="n">
        <v>257.01</v>
      </c>
      <c r="I2640" s="18" t="n">
        <f aca="false">IF(N2639 = 1, IF((I2639 + (N2639 * M2639)) &gt; D2640, MAX(C2640,J2639), I2639 + (N2639 * M2639)), IF((I2639 + (N2639 * M2639)) &lt; C2640, MIN(D2640,J2639), I2639 + (N2639 * M2639)))</f>
        <v>243.01223069609</v>
      </c>
      <c r="J2640" s="19" t="n">
        <f aca="false">IF(N2640 = 1, MAX(C2640, J2639), MIN(J2639,D2640))</f>
        <v>265.99</v>
      </c>
      <c r="K2640" s="19" t="n">
        <f aca="false">ABS(J2640 - I2640)</f>
        <v>22.9777693039105</v>
      </c>
      <c r="L2640" s="19" t="n">
        <f aca="false">IF(N2640 &lt;&gt; N2639, $H$2, IF(J2640 &lt;&gt; J2639, IF(L2639 &lt; $H$6, L2639 +$H$4, L2639), L2639))</f>
        <v>0.04</v>
      </c>
      <c r="M2640" s="19" t="n">
        <f aca="false">L2640 * K2640</f>
        <v>0.919110772156419</v>
      </c>
      <c r="N2640" s="12" t="n">
        <f aca="false">IF(N2639 = 1, IF(D2640 &gt; I2640, 1, -1), IF(I2640 &gt; C2640, -1, 1))</f>
        <v>1</v>
      </c>
      <c r="O2640" s="12" t="n">
        <f aca="false">IF(N2640 =N2639, O2639 + 1, 1)</f>
        <v>7</v>
      </c>
    </row>
    <row collapsed="false" customFormat="false" customHeight="true" hidden="false" ht="13.3" outlineLevel="0" r="2641">
      <c r="A2641" s="17" t="n">
        <v>40389</v>
      </c>
      <c r="B2641" s="14" t="n">
        <v>255.89</v>
      </c>
      <c r="C2641" s="14" t="n">
        <v>259.7</v>
      </c>
      <c r="D2641" s="14" t="n">
        <v>254.9</v>
      </c>
      <c r="E2641" s="14" t="n">
        <v>257.25</v>
      </c>
      <c r="F2641" s="14" t="n">
        <v>16007500</v>
      </c>
      <c r="G2641" s="14" t="n">
        <v>256.15</v>
      </c>
      <c r="I2641" s="18" t="n">
        <f aca="false">IF(N2640 = 1, IF((I2640 + (N2640 * M2640)) &gt; D2641, MAX(C2641,J2640), I2640 + (N2640 * M2640)), IF((I2640 + (N2640 * M2640)) &lt; C2641, MIN(D2641,J2640), I2640 + (N2640 * M2640)))</f>
        <v>243.931341468246</v>
      </c>
      <c r="J2641" s="19" t="n">
        <f aca="false">IF(N2641 = 1, MAX(C2641, J2640), MIN(J2640,D2641))</f>
        <v>265.99</v>
      </c>
      <c r="K2641" s="19" t="n">
        <f aca="false">ABS(J2641 - I2641)</f>
        <v>22.058658531754</v>
      </c>
      <c r="L2641" s="19" t="n">
        <f aca="false">IF(N2641 &lt;&gt; N2640, $H$2, IF(J2641 &lt;&gt; J2640, IF(L2640 &lt; $H$6, L2640 +$H$4, L2640), L2640))</f>
        <v>0.04</v>
      </c>
      <c r="M2641" s="19" t="n">
        <f aca="false">L2641 * K2641</f>
        <v>0.882346341270162</v>
      </c>
      <c r="N2641" s="12" t="n">
        <f aca="false">IF(N2640 = 1, IF(D2641 &gt; I2641, 1, -1), IF(I2641 &gt; C2641, -1, 1))</f>
        <v>1</v>
      </c>
      <c r="O2641" s="12" t="n">
        <f aca="false">IF(N2641 =N2640, O2640 + 1, 1)</f>
        <v>8</v>
      </c>
    </row>
    <row collapsed="false" customFormat="false" customHeight="true" hidden="false" ht="13.3" outlineLevel="0" r="2642">
      <c r="A2642" s="17" t="n">
        <v>40392</v>
      </c>
      <c r="B2642" s="14" t="n">
        <v>260.44</v>
      </c>
      <c r="C2642" s="14" t="n">
        <v>262.59</v>
      </c>
      <c r="D2642" s="14" t="n">
        <v>259.62</v>
      </c>
      <c r="E2642" s="14" t="n">
        <v>261.85</v>
      </c>
      <c r="F2642" s="14" t="n">
        <v>15287700</v>
      </c>
      <c r="G2642" s="14" t="n">
        <v>260.73</v>
      </c>
      <c r="I2642" s="18" t="n">
        <f aca="false">IF(N2641 = 1, IF((I2641 + (N2641 * M2641)) &gt; D2642, MAX(C2642,J2641), I2641 + (N2641 * M2641)), IF((I2641 + (N2641 * M2641)) &lt; C2642, MIN(D2642,J2641), I2641 + (N2641 * M2641)))</f>
        <v>244.813687809516</v>
      </c>
      <c r="J2642" s="19" t="n">
        <f aca="false">IF(N2642 = 1, MAX(C2642, J2641), MIN(J2641,D2642))</f>
        <v>265.99</v>
      </c>
      <c r="K2642" s="19" t="n">
        <f aca="false">ABS(J2642 - I2642)</f>
        <v>21.1763121904839</v>
      </c>
      <c r="L2642" s="19" t="n">
        <f aca="false">IF(N2642 &lt;&gt; N2641, $H$2, IF(J2642 &lt;&gt; J2641, IF(L2641 &lt; $H$6, L2641 +$H$4, L2641), L2641))</f>
        <v>0.04</v>
      </c>
      <c r="M2642" s="19" t="n">
        <f aca="false">L2642 * K2642</f>
        <v>0.847052487619355</v>
      </c>
      <c r="N2642" s="12" t="n">
        <f aca="false">IF(N2641 = 1, IF(D2642 &gt; I2642, 1, -1), IF(I2642 &gt; C2642, -1, 1))</f>
        <v>1</v>
      </c>
      <c r="O2642" s="12" t="n">
        <f aca="false">IF(N2642 =N2641, O2641 + 1, 1)</f>
        <v>9</v>
      </c>
    </row>
    <row collapsed="false" customFormat="false" customHeight="true" hidden="false" ht="13.3" outlineLevel="0" r="2643">
      <c r="A2643" s="17" t="n">
        <v>40393</v>
      </c>
      <c r="B2643" s="14" t="n">
        <v>261.01</v>
      </c>
      <c r="C2643" s="14" t="n">
        <v>263.26</v>
      </c>
      <c r="D2643" s="14" t="n">
        <v>259.42</v>
      </c>
      <c r="E2643" s="14" t="n">
        <v>261.93</v>
      </c>
      <c r="F2643" s="14" t="n">
        <v>14916200</v>
      </c>
      <c r="G2643" s="14" t="n">
        <v>260.81</v>
      </c>
      <c r="I2643" s="18" t="n">
        <f aca="false">IF(N2642 = 1, IF((I2642 + (N2642 * M2642)) &gt; D2643, MAX(C2643,J2642), I2642 + (N2642 * M2642)), IF((I2642 + (N2642 * M2642)) &lt; C2643, MIN(D2643,J2642), I2642 + (N2642 * M2642)))</f>
        <v>245.660740297135</v>
      </c>
      <c r="J2643" s="19" t="n">
        <f aca="false">IF(N2643 = 1, MAX(C2643, J2642), MIN(J2642,D2643))</f>
        <v>265.99</v>
      </c>
      <c r="K2643" s="19" t="n">
        <f aca="false">ABS(J2643 - I2643)</f>
        <v>20.3292597028645</v>
      </c>
      <c r="L2643" s="19" t="n">
        <f aca="false">IF(N2643 &lt;&gt; N2642, $H$2, IF(J2643 &lt;&gt; J2642, IF(L2642 &lt; $H$6, L2642 +$H$4, L2642), L2642))</f>
        <v>0.04</v>
      </c>
      <c r="M2643" s="19" t="n">
        <f aca="false">L2643 * K2643</f>
        <v>0.813170388114581</v>
      </c>
      <c r="N2643" s="12" t="n">
        <f aca="false">IF(N2642 = 1, IF(D2643 &gt; I2643, 1, -1), IF(I2643 &gt; C2643, -1, 1))</f>
        <v>1</v>
      </c>
      <c r="O2643" s="12" t="n">
        <f aca="false">IF(N2643 =N2642, O2642 + 1, 1)</f>
        <v>10</v>
      </c>
    </row>
    <row collapsed="false" customFormat="false" customHeight="true" hidden="false" ht="13.3" outlineLevel="0" r="2644">
      <c r="A2644" s="17" t="n">
        <v>40394</v>
      </c>
      <c r="B2644" s="14" t="n">
        <v>262.84</v>
      </c>
      <c r="C2644" s="14" t="n">
        <v>264.28</v>
      </c>
      <c r="D2644" s="14" t="n">
        <v>260.31</v>
      </c>
      <c r="E2644" s="14" t="n">
        <v>262.98</v>
      </c>
      <c r="F2644" s="14" t="n">
        <v>15013400</v>
      </c>
      <c r="G2644" s="14" t="n">
        <v>261.86</v>
      </c>
      <c r="I2644" s="18" t="n">
        <f aca="false">IF(N2643 = 1, IF((I2643 + (N2643 * M2643)) &gt; D2644, MAX(C2644,J2643), I2643 + (N2643 * M2643)), IF((I2643 + (N2643 * M2643)) &lt; C2644, MIN(D2644,J2643), I2643 + (N2643 * M2643)))</f>
        <v>246.47391068525</v>
      </c>
      <c r="J2644" s="19" t="n">
        <f aca="false">IF(N2644 = 1, MAX(C2644, J2643), MIN(J2643,D2644))</f>
        <v>265.99</v>
      </c>
      <c r="K2644" s="19" t="n">
        <f aca="false">ABS(J2644 - I2644)</f>
        <v>19.51608931475</v>
      </c>
      <c r="L2644" s="19" t="n">
        <f aca="false">IF(N2644 &lt;&gt; N2643, $H$2, IF(J2644 &lt;&gt; J2643, IF(L2643 &lt; $H$6, L2643 +$H$4, L2643), L2643))</f>
        <v>0.04</v>
      </c>
      <c r="M2644" s="19" t="n">
        <f aca="false">L2644 * K2644</f>
        <v>0.780643572589999</v>
      </c>
      <c r="N2644" s="12" t="n">
        <f aca="false">IF(N2643 = 1, IF(D2644 &gt; I2644, 1, -1), IF(I2644 &gt; C2644, -1, 1))</f>
        <v>1</v>
      </c>
      <c r="O2644" s="12" t="n">
        <f aca="false">IF(N2644 =N2643, O2643 + 1, 1)</f>
        <v>11</v>
      </c>
    </row>
    <row collapsed="false" customFormat="false" customHeight="true" hidden="false" ht="13.3" outlineLevel="0" r="2645">
      <c r="A2645" s="17" t="n">
        <v>40395</v>
      </c>
      <c r="B2645" s="14" t="n">
        <v>261.73</v>
      </c>
      <c r="C2645" s="14" t="n">
        <v>263.18</v>
      </c>
      <c r="D2645" s="14" t="n">
        <v>260.55</v>
      </c>
      <c r="E2645" s="14" t="n">
        <v>261.7</v>
      </c>
      <c r="F2645" s="14" t="n">
        <v>10324900</v>
      </c>
      <c r="G2645" s="14" t="n">
        <v>260.58</v>
      </c>
      <c r="I2645" s="18" t="n">
        <f aca="false">IF(N2644 = 1, IF((I2644 + (N2644 * M2644)) &gt; D2645, MAX(C2645,J2644), I2644 + (N2644 * M2644)), IF((I2644 + (N2644 * M2644)) &lt; C2645, MIN(D2645,J2644), I2644 + (N2644 * M2644)))</f>
        <v>247.25455425784</v>
      </c>
      <c r="J2645" s="19" t="n">
        <f aca="false">IF(N2645 = 1, MAX(C2645, J2644), MIN(J2644,D2645))</f>
        <v>265.99</v>
      </c>
      <c r="K2645" s="19" t="n">
        <f aca="false">ABS(J2645 - I2645)</f>
        <v>18.73544574216</v>
      </c>
      <c r="L2645" s="19" t="n">
        <f aca="false">IF(N2645 &lt;&gt; N2644, $H$2, IF(J2645 &lt;&gt; J2644, IF(L2644 &lt; $H$6, L2644 +$H$4, L2644), L2644))</f>
        <v>0.04</v>
      </c>
      <c r="M2645" s="19" t="n">
        <f aca="false">L2645 * K2645</f>
        <v>0.749417829686398</v>
      </c>
      <c r="N2645" s="12" t="n">
        <f aca="false">IF(N2644 = 1, IF(D2645 &gt; I2645, 1, -1), IF(I2645 &gt; C2645, -1, 1))</f>
        <v>1</v>
      </c>
      <c r="O2645" s="12" t="n">
        <f aca="false">IF(N2645 =N2644, O2644 + 1, 1)</f>
        <v>12</v>
      </c>
    </row>
    <row collapsed="false" customFormat="false" customHeight="true" hidden="false" ht="13.3" outlineLevel="0" r="2646">
      <c r="A2646" s="17" t="n">
        <v>40396</v>
      </c>
      <c r="B2646" s="14" t="n">
        <v>259.78</v>
      </c>
      <c r="C2646" s="14" t="n">
        <v>261.49</v>
      </c>
      <c r="D2646" s="14" t="n">
        <v>257.63</v>
      </c>
      <c r="E2646" s="14" t="n">
        <v>260.09</v>
      </c>
      <c r="F2646" s="14" t="n">
        <v>15889200</v>
      </c>
      <c r="G2646" s="14" t="n">
        <v>258.98</v>
      </c>
      <c r="I2646" s="18" t="n">
        <f aca="false">IF(N2645 = 1, IF((I2645 + (N2645 * M2645)) &gt; D2646, MAX(C2646,J2645), I2645 + (N2645 * M2645)), IF((I2645 + (N2645 * M2645)) &lt; C2646, MIN(D2646,J2645), I2645 + (N2645 * M2645)))</f>
        <v>248.003972087526</v>
      </c>
      <c r="J2646" s="19" t="n">
        <f aca="false">IF(N2646 = 1, MAX(C2646, J2645), MIN(J2645,D2646))</f>
        <v>265.99</v>
      </c>
      <c r="K2646" s="19" t="n">
        <f aca="false">ABS(J2646 - I2646)</f>
        <v>17.9860279124736</v>
      </c>
      <c r="L2646" s="19" t="n">
        <f aca="false">IF(N2646 &lt;&gt; N2645, $H$2, IF(J2646 &lt;&gt; J2645, IF(L2645 &lt; $H$6, L2645 +$H$4, L2645), L2645))</f>
        <v>0.04</v>
      </c>
      <c r="M2646" s="19" t="n">
        <f aca="false">L2646 * K2646</f>
        <v>0.719441116498942</v>
      </c>
      <c r="N2646" s="12" t="n">
        <f aca="false">IF(N2645 = 1, IF(D2646 &gt; I2646, 1, -1), IF(I2646 &gt; C2646, -1, 1))</f>
        <v>1</v>
      </c>
      <c r="O2646" s="12" t="n">
        <f aca="false">IF(N2646 =N2645, O2645 + 1, 1)</f>
        <v>13</v>
      </c>
    </row>
    <row collapsed="false" customFormat="false" customHeight="true" hidden="false" ht="13.3" outlineLevel="0" r="2647">
      <c r="A2647" s="17" t="n">
        <v>40399</v>
      </c>
      <c r="B2647" s="14" t="n">
        <v>261.48</v>
      </c>
      <c r="C2647" s="14" t="n">
        <v>262.15</v>
      </c>
      <c r="D2647" s="14" t="n">
        <v>259.57</v>
      </c>
      <c r="E2647" s="14" t="n">
        <v>261.75</v>
      </c>
      <c r="F2647" s="14" t="n">
        <v>10826000</v>
      </c>
      <c r="G2647" s="14" t="n">
        <v>260.63</v>
      </c>
      <c r="I2647" s="18" t="n">
        <f aca="false">IF(N2646 = 1, IF((I2646 + (N2646 * M2646)) &gt; D2647, MAX(C2647,J2646), I2646 + (N2646 * M2646)), IF((I2646 + (N2646 * M2646)) &lt; C2647, MIN(D2647,J2646), I2646 + (N2646 * M2646)))</f>
        <v>248.723413204025</v>
      </c>
      <c r="J2647" s="19" t="n">
        <f aca="false">IF(N2647 = 1, MAX(C2647, J2646), MIN(J2646,D2647))</f>
        <v>265.99</v>
      </c>
      <c r="K2647" s="19" t="n">
        <f aca="false">ABS(J2647 - I2647)</f>
        <v>17.2665867959746</v>
      </c>
      <c r="L2647" s="19" t="n">
        <f aca="false">IF(N2647 &lt;&gt; N2646, $H$2, IF(J2647 &lt;&gt; J2646, IF(L2646 &lt; $H$6, L2646 +$H$4, L2646), L2646))</f>
        <v>0.04</v>
      </c>
      <c r="M2647" s="19" t="n">
        <f aca="false">L2647 * K2647</f>
        <v>0.690663471838984</v>
      </c>
      <c r="N2647" s="12" t="n">
        <f aca="false">IF(N2646 = 1, IF(D2647 &gt; I2647, 1, -1), IF(I2647 &gt; C2647, -1, 1))</f>
        <v>1</v>
      </c>
      <c r="O2647" s="12" t="n">
        <f aca="false">IF(N2647 =N2646, O2646 + 1, 1)</f>
        <v>14</v>
      </c>
    </row>
    <row collapsed="false" customFormat="false" customHeight="true" hidden="false" ht="13.3" outlineLevel="0" r="2648">
      <c r="A2648" s="17" t="n">
        <v>40400</v>
      </c>
      <c r="B2648" s="14" t="n">
        <v>259.85</v>
      </c>
      <c r="C2648" s="14" t="n">
        <v>260.45</v>
      </c>
      <c r="D2648" s="14" t="n">
        <v>257.55</v>
      </c>
      <c r="E2648" s="14" t="n">
        <v>259.41</v>
      </c>
      <c r="F2648" s="14" t="n">
        <v>16140000</v>
      </c>
      <c r="G2648" s="14" t="n">
        <v>258.3</v>
      </c>
      <c r="I2648" s="18" t="n">
        <f aca="false">IF(N2647 = 1, IF((I2647 + (N2647 * M2647)) &gt; D2648, MAX(C2648,J2647), I2647 + (N2647 * M2647)), IF((I2647 + (N2647 * M2647)) &lt; C2648, MIN(D2648,J2647), I2647 + (N2647 * M2647)))</f>
        <v>249.414076675864</v>
      </c>
      <c r="J2648" s="19" t="n">
        <f aca="false">IF(N2648 = 1, MAX(C2648, J2647), MIN(J2647,D2648))</f>
        <v>265.99</v>
      </c>
      <c r="K2648" s="19" t="n">
        <f aca="false">ABS(J2648 - I2648)</f>
        <v>16.5759233241356</v>
      </c>
      <c r="L2648" s="19" t="n">
        <f aca="false">IF(N2648 &lt;&gt; N2647, $H$2, IF(J2648 &lt;&gt; J2647, IF(L2647 &lt; $H$6, L2647 +$H$4, L2647), L2647))</f>
        <v>0.04</v>
      </c>
      <c r="M2648" s="19" t="n">
        <f aca="false">L2648 * K2648</f>
        <v>0.663036932965425</v>
      </c>
      <c r="N2648" s="12" t="n">
        <f aca="false">IF(N2647 = 1, IF(D2648 &gt; I2648, 1, -1), IF(I2648 &gt; C2648, -1, 1))</f>
        <v>1</v>
      </c>
      <c r="O2648" s="12" t="n">
        <f aca="false">IF(N2648 =N2647, O2647 + 1, 1)</f>
        <v>15</v>
      </c>
    </row>
    <row collapsed="false" customFormat="false" customHeight="true" hidden="false" ht="13.3" outlineLevel="0" r="2649">
      <c r="A2649" s="17" t="n">
        <v>40401</v>
      </c>
      <c r="B2649" s="14" t="n">
        <v>255.4</v>
      </c>
      <c r="C2649" s="14" t="n">
        <v>255.69</v>
      </c>
      <c r="D2649" s="14" t="n">
        <v>249.81</v>
      </c>
      <c r="E2649" s="14" t="n">
        <v>250.19</v>
      </c>
      <c r="F2649" s="14" t="n">
        <v>22144800</v>
      </c>
      <c r="G2649" s="14" t="n">
        <v>249.12</v>
      </c>
      <c r="I2649" s="18" t="n">
        <f aca="false">IF(N2648 = 1, IF((I2648 + (N2648 * M2648)) &gt; D2649, MAX(C2649,J2648), I2648 + (N2648 * M2648)), IF((I2648 + (N2648 * M2648)) &lt; C2649, MIN(D2649,J2648), I2648 + (N2648 * M2648)))</f>
        <v>265.99</v>
      </c>
      <c r="J2649" s="19" t="n">
        <f aca="false">IF(N2649 = 1, MAX(C2649, J2648), MIN(J2648,D2649))</f>
        <v>249.81</v>
      </c>
      <c r="K2649" s="19" t="n">
        <f aca="false">ABS(J2649 - I2649)</f>
        <v>16.18</v>
      </c>
      <c r="L2649" s="19" t="n">
        <f aca="false">IF(N2649 &lt;&gt; N2648, $H$2, IF(J2649 &lt;&gt; J2648, IF(L2648 &lt; $H$6, L2648 +$H$4, L2648), L2648))</f>
        <v>0.02</v>
      </c>
      <c r="M2649" s="19" t="n">
        <f aca="false">L2649 * K2649</f>
        <v>0.3236</v>
      </c>
      <c r="N2649" s="12" t="n">
        <f aca="false">IF(N2648 = 1, IF(D2649 &gt; I2649, 1, -1), IF(I2649 &gt; C2649, -1, 1))</f>
        <v>-1</v>
      </c>
      <c r="O2649" s="12" t="n">
        <f aca="false">IF(N2649 =N2648, O2648 + 1, 1)</f>
        <v>1</v>
      </c>
    </row>
    <row collapsed="false" customFormat="false" customHeight="true" hidden="false" ht="13.3" outlineLevel="0" r="2650">
      <c r="A2650" s="17" t="n">
        <v>40402</v>
      </c>
      <c r="B2650" s="14" t="n">
        <v>246.69</v>
      </c>
      <c r="C2650" s="14" t="n">
        <v>253.1</v>
      </c>
      <c r="D2650" s="14" t="n">
        <v>246.12</v>
      </c>
      <c r="E2650" s="14" t="n">
        <v>251.79</v>
      </c>
      <c r="F2650" s="14" t="n">
        <v>19104300</v>
      </c>
      <c r="G2650" s="14" t="n">
        <v>250.71</v>
      </c>
      <c r="I2650" s="18" t="n">
        <f aca="false">IF(N2649 = 1, IF((I2649 + (N2649 * M2649)) &gt; D2650, MAX(C2650,J2649), I2649 + (N2649 * M2649)), IF((I2649 + (N2649 * M2649)) &lt; C2650, MIN(D2650,J2649), I2649 + (N2649 * M2649)))</f>
        <v>265.6664</v>
      </c>
      <c r="J2650" s="19" t="n">
        <f aca="false">IF(N2650 = 1, MAX(C2650, J2649), MIN(J2649,D2650))</f>
        <v>246.12</v>
      </c>
      <c r="K2650" s="19" t="n">
        <f aca="false">ABS(J2650 - I2650)</f>
        <v>19.5464</v>
      </c>
      <c r="L2650" s="19" t="n">
        <f aca="false">IF(N2650 &lt;&gt; N2649, $H$2, IF(J2650 &lt;&gt; J2649, IF(L2649 &lt; $H$6, L2649 +$H$4, L2649), L2649))</f>
        <v>0.04</v>
      </c>
      <c r="M2650" s="19" t="n">
        <f aca="false">L2650 * K2650</f>
        <v>0.781856</v>
      </c>
      <c r="N2650" s="12" t="n">
        <f aca="false">IF(N2649 = 1, IF(D2650 &gt; I2650, 1, -1), IF(I2650 &gt; C2650, -1, 1))</f>
        <v>-1</v>
      </c>
      <c r="O2650" s="12" t="n">
        <f aca="false">IF(N2650 =N2649, O2649 + 1, 1)</f>
        <v>2</v>
      </c>
    </row>
    <row collapsed="false" customFormat="false" customHeight="true" hidden="false" ht="13.3" outlineLevel="0" r="2651">
      <c r="A2651" s="17" t="n">
        <v>40403</v>
      </c>
      <c r="B2651" s="14" t="n">
        <v>251.65</v>
      </c>
      <c r="C2651" s="14" t="n">
        <v>251.88</v>
      </c>
      <c r="D2651" s="14" t="n">
        <v>249.09</v>
      </c>
      <c r="E2651" s="14" t="n">
        <v>249.1</v>
      </c>
      <c r="F2651" s="14" t="n">
        <v>12673900</v>
      </c>
      <c r="G2651" s="14" t="n">
        <v>248.04</v>
      </c>
      <c r="I2651" s="18" t="n">
        <f aca="false">IF(N2650 = 1, IF((I2650 + (N2650 * M2650)) &gt; D2651, MAX(C2651,J2650), I2650 + (N2650 * M2650)), IF((I2650 + (N2650 * M2650)) &lt; C2651, MIN(D2651,J2650), I2650 + (N2650 * M2650)))</f>
        <v>264.884544</v>
      </c>
      <c r="J2651" s="19" t="n">
        <f aca="false">IF(N2651 = 1, MAX(C2651, J2650), MIN(J2650,D2651))</f>
        <v>246.12</v>
      </c>
      <c r="K2651" s="19" t="n">
        <f aca="false">ABS(J2651 - I2651)</f>
        <v>18.764544</v>
      </c>
      <c r="L2651" s="19" t="n">
        <f aca="false">IF(N2651 &lt;&gt; N2650, $H$2, IF(J2651 &lt;&gt; J2650, IF(L2650 &lt; $H$6, L2650 +$H$4, L2650), L2650))</f>
        <v>0.04</v>
      </c>
      <c r="M2651" s="19" t="n">
        <f aca="false">L2651 * K2651</f>
        <v>0.75058176</v>
      </c>
      <c r="N2651" s="12" t="n">
        <f aca="false">IF(N2650 = 1, IF(D2651 &gt; I2651, 1, -1), IF(I2651 &gt; C2651, -1, 1))</f>
        <v>-1</v>
      </c>
      <c r="O2651" s="12" t="n">
        <f aca="false">IF(N2651 =N2650, O2650 + 1, 1)</f>
        <v>3</v>
      </c>
    </row>
    <row collapsed="false" customFormat="false" customHeight="true" hidden="false" ht="13.3" outlineLevel="0" r="2652">
      <c r="A2652" s="17" t="n">
        <v>40406</v>
      </c>
      <c r="B2652" s="14" t="n">
        <v>247.58</v>
      </c>
      <c r="C2652" s="14" t="n">
        <v>250.01</v>
      </c>
      <c r="D2652" s="14" t="n">
        <v>246.62</v>
      </c>
      <c r="E2652" s="14" t="n">
        <v>247.64</v>
      </c>
      <c r="F2652" s="14" t="n">
        <v>11372500</v>
      </c>
      <c r="G2652" s="14" t="n">
        <v>246.58</v>
      </c>
      <c r="I2652" s="18" t="n">
        <f aca="false">IF(N2651 = 1, IF((I2651 + (N2651 * M2651)) &gt; D2652, MAX(C2652,J2651), I2651 + (N2651 * M2651)), IF((I2651 + (N2651 * M2651)) &lt; C2652, MIN(D2652,J2651), I2651 + (N2651 * M2651)))</f>
        <v>264.13396224</v>
      </c>
      <c r="J2652" s="19" t="n">
        <f aca="false">IF(N2652 = 1, MAX(C2652, J2651), MIN(J2651,D2652))</f>
        <v>246.12</v>
      </c>
      <c r="K2652" s="19" t="n">
        <f aca="false">ABS(J2652 - I2652)</f>
        <v>18.01396224</v>
      </c>
      <c r="L2652" s="19" t="n">
        <f aca="false">IF(N2652 &lt;&gt; N2651, $H$2, IF(J2652 &lt;&gt; J2651, IF(L2651 &lt; $H$6, L2651 +$H$4, L2651), L2651))</f>
        <v>0.04</v>
      </c>
      <c r="M2652" s="19" t="n">
        <f aca="false">L2652 * K2652</f>
        <v>0.7205584896</v>
      </c>
      <c r="N2652" s="12" t="n">
        <f aca="false">IF(N2651 = 1, IF(D2652 &gt; I2652, 1, -1), IF(I2652 &gt; C2652, -1, 1))</f>
        <v>-1</v>
      </c>
      <c r="O2652" s="12" t="n">
        <f aca="false">IF(N2652 =N2651, O2651 + 1, 1)</f>
        <v>4</v>
      </c>
    </row>
    <row collapsed="false" customFormat="false" customHeight="true" hidden="false" ht="13.3" outlineLevel="0" r="2653">
      <c r="A2653" s="17" t="n">
        <v>40407</v>
      </c>
      <c r="B2653" s="14" t="n">
        <v>250.08</v>
      </c>
      <c r="C2653" s="14" t="n">
        <v>254.63</v>
      </c>
      <c r="D2653" s="14" t="n">
        <v>249.2</v>
      </c>
      <c r="E2653" s="14" t="n">
        <v>251.97</v>
      </c>
      <c r="F2653" s="14" t="n">
        <v>15094300</v>
      </c>
      <c r="G2653" s="14" t="n">
        <v>250.89</v>
      </c>
      <c r="I2653" s="18" t="n">
        <f aca="false">IF(N2652 = 1, IF((I2652 + (N2652 * M2652)) &gt; D2653, MAX(C2653,J2652), I2652 + (N2652 * M2652)), IF((I2652 + (N2652 * M2652)) &lt; C2653, MIN(D2653,J2652), I2652 + (N2652 * M2652)))</f>
        <v>263.4134037504</v>
      </c>
      <c r="J2653" s="19" t="n">
        <f aca="false">IF(N2653 = 1, MAX(C2653, J2652), MIN(J2652,D2653))</f>
        <v>246.12</v>
      </c>
      <c r="K2653" s="19" t="n">
        <f aca="false">ABS(J2653 - I2653)</f>
        <v>17.2934037504</v>
      </c>
      <c r="L2653" s="19" t="n">
        <f aca="false">IF(N2653 &lt;&gt; N2652, $H$2, IF(J2653 &lt;&gt; J2652, IF(L2652 &lt; $H$6, L2652 +$H$4, L2652), L2652))</f>
        <v>0.04</v>
      </c>
      <c r="M2653" s="19" t="n">
        <f aca="false">L2653 * K2653</f>
        <v>0.691736150016</v>
      </c>
      <c r="N2653" s="12" t="n">
        <f aca="false">IF(N2652 = 1, IF(D2653 &gt; I2653, 1, -1), IF(I2653 &gt; C2653, -1, 1))</f>
        <v>-1</v>
      </c>
      <c r="O2653" s="12" t="n">
        <f aca="false">IF(N2653 =N2652, O2652 + 1, 1)</f>
        <v>5</v>
      </c>
    </row>
    <row collapsed="false" customFormat="false" customHeight="true" hidden="false" ht="13.3" outlineLevel="0" r="2654">
      <c r="A2654" s="17" t="n">
        <v>40408</v>
      </c>
      <c r="B2654" s="14" t="n">
        <v>252.36</v>
      </c>
      <c r="C2654" s="14" t="n">
        <v>254.67</v>
      </c>
      <c r="D2654" s="14" t="n">
        <v>251.58</v>
      </c>
      <c r="E2654" s="14" t="n">
        <v>253.07</v>
      </c>
      <c r="F2654" s="14" t="n">
        <v>12132000</v>
      </c>
      <c r="G2654" s="14" t="n">
        <v>251.99</v>
      </c>
      <c r="I2654" s="18" t="n">
        <f aca="false">IF(N2653 = 1, IF((I2653 + (N2653 * M2653)) &gt; D2654, MAX(C2654,J2653), I2653 + (N2653 * M2653)), IF((I2653 + (N2653 * M2653)) &lt; C2654, MIN(D2654,J2653), I2653 + (N2653 * M2653)))</f>
        <v>262.721667600384</v>
      </c>
      <c r="J2654" s="19" t="n">
        <f aca="false">IF(N2654 = 1, MAX(C2654, J2653), MIN(J2653,D2654))</f>
        <v>246.12</v>
      </c>
      <c r="K2654" s="19" t="n">
        <f aca="false">ABS(J2654 - I2654)</f>
        <v>16.601667600384</v>
      </c>
      <c r="L2654" s="19" t="n">
        <f aca="false">IF(N2654 &lt;&gt; N2653, $H$2, IF(J2654 &lt;&gt; J2653, IF(L2653 &lt; $H$6, L2653 +$H$4, L2653), L2653))</f>
        <v>0.04</v>
      </c>
      <c r="M2654" s="19" t="n">
        <f aca="false">L2654 * K2654</f>
        <v>0.664066704015359</v>
      </c>
      <c r="N2654" s="12" t="n">
        <f aca="false">IF(N2653 = 1, IF(D2654 &gt; I2654, 1, -1), IF(I2654 &gt; C2654, -1, 1))</f>
        <v>-1</v>
      </c>
      <c r="O2654" s="12" t="n">
        <f aca="false">IF(N2654 =N2653, O2653 + 1, 1)</f>
        <v>6</v>
      </c>
    </row>
    <row collapsed="false" customFormat="false" customHeight="true" hidden="false" ht="13.3" outlineLevel="0" r="2655">
      <c r="A2655" s="17" t="n">
        <v>40409</v>
      </c>
      <c r="B2655" s="14" t="n">
        <v>252.84</v>
      </c>
      <c r="C2655" s="14" t="n">
        <v>253.48</v>
      </c>
      <c r="D2655" s="14" t="n">
        <v>248.68</v>
      </c>
      <c r="E2655" s="14" t="n">
        <v>249.88</v>
      </c>
      <c r="F2655" s="14" t="n">
        <v>15239500</v>
      </c>
      <c r="G2655" s="14" t="n">
        <v>248.81</v>
      </c>
      <c r="I2655" s="18" t="n">
        <f aca="false">IF(N2654 = 1, IF((I2654 + (N2654 * M2654)) &gt; D2655, MAX(C2655,J2654), I2654 + (N2654 * M2654)), IF((I2654 + (N2654 * M2654)) &lt; C2655, MIN(D2655,J2654), I2654 + (N2654 * M2654)))</f>
        <v>262.057600896369</v>
      </c>
      <c r="J2655" s="19" t="n">
        <f aca="false">IF(N2655 = 1, MAX(C2655, J2654), MIN(J2654,D2655))</f>
        <v>246.12</v>
      </c>
      <c r="K2655" s="19" t="n">
        <f aca="false">ABS(J2655 - I2655)</f>
        <v>15.9376008963686</v>
      </c>
      <c r="L2655" s="19" t="n">
        <f aca="false">IF(N2655 &lt;&gt; N2654, $H$2, IF(J2655 &lt;&gt; J2654, IF(L2654 &lt; $H$6, L2654 +$H$4, L2654), L2654))</f>
        <v>0.04</v>
      </c>
      <c r="M2655" s="19" t="n">
        <f aca="false">L2655 * K2655</f>
        <v>0.637504035854745</v>
      </c>
      <c r="N2655" s="12" t="n">
        <f aca="false">IF(N2654 = 1, IF(D2655 &gt; I2655, 1, -1), IF(I2655 &gt; C2655, -1, 1))</f>
        <v>-1</v>
      </c>
      <c r="O2655" s="12" t="n">
        <f aca="false">IF(N2655 =N2654, O2654 + 1, 1)</f>
        <v>7</v>
      </c>
    </row>
    <row collapsed="false" customFormat="false" customHeight="true" hidden="false" ht="13.3" outlineLevel="0" r="2656">
      <c r="A2656" s="17" t="n">
        <v>40410</v>
      </c>
      <c r="B2656" s="14" t="n">
        <v>249.39</v>
      </c>
      <c r="C2656" s="14" t="n">
        <v>253.92</v>
      </c>
      <c r="D2656" s="14" t="n">
        <v>249</v>
      </c>
      <c r="E2656" s="14" t="n">
        <v>249.64</v>
      </c>
      <c r="F2656" s="14" t="n">
        <v>13722500</v>
      </c>
      <c r="G2656" s="14" t="n">
        <v>248.57</v>
      </c>
      <c r="I2656" s="18" t="n">
        <f aca="false">IF(N2655 = 1, IF((I2655 + (N2655 * M2655)) &gt; D2656, MAX(C2656,J2655), I2655 + (N2655 * M2655)), IF((I2655 + (N2655 * M2655)) &lt; C2656, MIN(D2656,J2655), I2655 + (N2655 * M2655)))</f>
        <v>261.420096860514</v>
      </c>
      <c r="J2656" s="19" t="n">
        <f aca="false">IF(N2656 = 1, MAX(C2656, J2655), MIN(J2655,D2656))</f>
        <v>246.12</v>
      </c>
      <c r="K2656" s="19" t="n">
        <f aca="false">ABS(J2656 - I2656)</f>
        <v>15.3000968605139</v>
      </c>
      <c r="L2656" s="19" t="n">
        <f aca="false">IF(N2656 &lt;&gt; N2655, $H$2, IF(J2656 &lt;&gt; J2655, IF(L2655 &lt; $H$6, L2655 +$H$4, L2655), L2655))</f>
        <v>0.04</v>
      </c>
      <c r="M2656" s="19" t="n">
        <f aca="false">L2656 * K2656</f>
        <v>0.612003874420554</v>
      </c>
      <c r="N2656" s="12" t="n">
        <f aca="false">IF(N2655 = 1, IF(D2656 &gt; I2656, 1, -1), IF(I2656 &gt; C2656, -1, 1))</f>
        <v>-1</v>
      </c>
      <c r="O2656" s="12" t="n">
        <f aca="false">IF(N2656 =N2655, O2655 + 1, 1)</f>
        <v>8</v>
      </c>
    </row>
    <row collapsed="false" customFormat="false" customHeight="true" hidden="false" ht="13.3" outlineLevel="0" r="2657">
      <c r="A2657" s="17" t="n">
        <v>40413</v>
      </c>
      <c r="B2657" s="14" t="n">
        <v>251.79</v>
      </c>
      <c r="C2657" s="14" t="n">
        <v>252</v>
      </c>
      <c r="D2657" s="14" t="n">
        <v>245.25</v>
      </c>
      <c r="E2657" s="14" t="n">
        <v>245.8</v>
      </c>
      <c r="F2657" s="14" t="n">
        <v>14787200</v>
      </c>
      <c r="G2657" s="14" t="n">
        <v>244.75</v>
      </c>
      <c r="I2657" s="18" t="n">
        <f aca="false">IF(N2656 = 1, IF((I2656 + (N2656 * M2656)) &gt; D2657, MAX(C2657,J2656), I2656 + (N2656 * M2656)), IF((I2656 + (N2656 * M2656)) &lt; C2657, MIN(D2657,J2656), I2656 + (N2656 * M2656)))</f>
        <v>260.808092986093</v>
      </c>
      <c r="J2657" s="19" t="n">
        <f aca="false">IF(N2657 = 1, MAX(C2657, J2656), MIN(J2656,D2657))</f>
        <v>245.25</v>
      </c>
      <c r="K2657" s="19" t="n">
        <f aca="false">ABS(J2657 - I2657)</f>
        <v>15.5580929860933</v>
      </c>
      <c r="L2657" s="19" t="n">
        <f aca="false">IF(N2657 &lt;&gt; N2656, $H$2, IF(J2657 &lt;&gt; J2656, IF(L2656 &lt; $H$6, L2656 +$H$4, L2656), L2656))</f>
        <v>0.06</v>
      </c>
      <c r="M2657" s="19" t="n">
        <f aca="false">L2657 * K2657</f>
        <v>0.933485579165598</v>
      </c>
      <c r="N2657" s="12" t="n">
        <f aca="false">IF(N2656 = 1, IF(D2657 &gt; I2657, 1, -1), IF(I2657 &gt; C2657, -1, 1))</f>
        <v>-1</v>
      </c>
      <c r="O2657" s="12" t="n">
        <f aca="false">IF(N2657 =N2656, O2656 + 1, 1)</f>
        <v>9</v>
      </c>
    </row>
    <row collapsed="false" customFormat="false" customHeight="true" hidden="false" ht="13.3" outlineLevel="0" r="2658">
      <c r="A2658" s="17" t="n">
        <v>40414</v>
      </c>
      <c r="B2658" s="14" t="n">
        <v>242.67</v>
      </c>
      <c r="C2658" s="14" t="n">
        <v>243</v>
      </c>
      <c r="D2658" s="14" t="n">
        <v>238.65</v>
      </c>
      <c r="E2658" s="14" t="n">
        <v>239.93</v>
      </c>
      <c r="F2658" s="14" t="n">
        <v>21520200</v>
      </c>
      <c r="G2658" s="14" t="n">
        <v>238.9</v>
      </c>
      <c r="I2658" s="18" t="n">
        <f aca="false">IF(N2657 = 1, IF((I2657 + (N2657 * M2657)) &gt; D2658, MAX(C2658,J2657), I2657 + (N2657 * M2657)), IF((I2657 + (N2657 * M2657)) &lt; C2658, MIN(D2658,J2657), I2657 + (N2657 * M2657)))</f>
        <v>259.874607406928</v>
      </c>
      <c r="J2658" s="19" t="n">
        <f aca="false">IF(N2658 = 1, MAX(C2658, J2657), MIN(J2657,D2658))</f>
        <v>238.65</v>
      </c>
      <c r="K2658" s="19" t="n">
        <f aca="false">ABS(J2658 - I2658)</f>
        <v>21.2246074069277</v>
      </c>
      <c r="L2658" s="19" t="n">
        <f aca="false">IF(N2658 &lt;&gt; N2657, $H$2, IF(J2658 &lt;&gt; J2657, IF(L2657 &lt; $H$6, L2657 +$H$4, L2657), L2657))</f>
        <v>0.08</v>
      </c>
      <c r="M2658" s="19" t="n">
        <f aca="false">L2658 * K2658</f>
        <v>1.69796859255421</v>
      </c>
      <c r="N2658" s="12" t="n">
        <f aca="false">IF(N2657 = 1, IF(D2658 &gt; I2658, 1, -1), IF(I2658 &gt; C2658, -1, 1))</f>
        <v>-1</v>
      </c>
      <c r="O2658" s="12" t="n">
        <f aca="false">IF(N2658 =N2657, O2657 + 1, 1)</f>
        <v>10</v>
      </c>
    </row>
    <row collapsed="false" customFormat="false" customHeight="true" hidden="false" ht="13.3" outlineLevel="0" r="2659">
      <c r="A2659" s="17" t="n">
        <v>40415</v>
      </c>
      <c r="B2659" s="14" t="n">
        <v>238.04</v>
      </c>
      <c r="C2659" s="14" t="n">
        <v>243.99</v>
      </c>
      <c r="D2659" s="14" t="n">
        <v>237.2</v>
      </c>
      <c r="E2659" s="14" t="n">
        <v>242.89</v>
      </c>
      <c r="F2659" s="14" t="n">
        <v>21316700</v>
      </c>
      <c r="G2659" s="14" t="n">
        <v>241.85</v>
      </c>
      <c r="I2659" s="18" t="n">
        <f aca="false">IF(N2658 = 1, IF((I2658 + (N2658 * M2658)) &gt; D2659, MAX(C2659,J2658), I2658 + (N2658 * M2658)), IF((I2658 + (N2658 * M2658)) &lt; C2659, MIN(D2659,J2658), I2658 + (N2658 * M2658)))</f>
        <v>258.176638814373</v>
      </c>
      <c r="J2659" s="19" t="n">
        <f aca="false">IF(N2659 = 1, MAX(C2659, J2658), MIN(J2658,D2659))</f>
        <v>237.2</v>
      </c>
      <c r="K2659" s="19" t="n">
        <f aca="false">ABS(J2659 - I2659)</f>
        <v>20.9766388143735</v>
      </c>
      <c r="L2659" s="19" t="n">
        <f aca="false">IF(N2659 &lt;&gt; N2658, $H$2, IF(J2659 &lt;&gt; J2658, IF(L2658 &lt; $H$6, L2658 +$H$4, L2658), L2658))</f>
        <v>0.1</v>
      </c>
      <c r="M2659" s="19" t="n">
        <f aca="false">L2659 * K2659</f>
        <v>2.09766388143735</v>
      </c>
      <c r="N2659" s="12" t="n">
        <f aca="false">IF(N2658 = 1, IF(D2659 &gt; I2659, 1, -1), IF(I2659 &gt; C2659, -1, 1))</f>
        <v>-1</v>
      </c>
      <c r="O2659" s="12" t="n">
        <f aca="false">IF(N2659 =N2658, O2658 + 1, 1)</f>
        <v>11</v>
      </c>
    </row>
    <row collapsed="false" customFormat="false" customHeight="true" hidden="false" ht="13.3" outlineLevel="0" r="2660">
      <c r="A2660" s="17" t="n">
        <v>40416</v>
      </c>
      <c r="B2660" s="14" t="n">
        <v>245.45</v>
      </c>
      <c r="C2660" s="14" t="n">
        <v>245.75</v>
      </c>
      <c r="D2660" s="14" t="n">
        <v>240.28</v>
      </c>
      <c r="E2660" s="14" t="n">
        <v>240.28</v>
      </c>
      <c r="F2660" s="14" t="n">
        <v>16660900</v>
      </c>
      <c r="G2660" s="14" t="n">
        <v>239.25</v>
      </c>
      <c r="I2660" s="18" t="n">
        <f aca="false">IF(N2659 = 1, IF((I2659 + (N2659 * M2659)) &gt; D2660, MAX(C2660,J2659), I2659 + (N2659 * M2659)), IF((I2659 + (N2659 * M2659)) &lt; C2660, MIN(D2660,J2659), I2659 + (N2659 * M2659)))</f>
        <v>256.078974932936</v>
      </c>
      <c r="J2660" s="19" t="n">
        <f aca="false">IF(N2660 = 1, MAX(C2660, J2659), MIN(J2659,D2660))</f>
        <v>237.2</v>
      </c>
      <c r="K2660" s="19" t="n">
        <f aca="false">ABS(J2660 - I2660)</f>
        <v>18.8789749329361</v>
      </c>
      <c r="L2660" s="19" t="n">
        <f aca="false">IF(N2660 &lt;&gt; N2659, $H$2, IF(J2660 &lt;&gt; J2659, IF(L2659 &lt; $H$6, L2659 +$H$4, L2659), L2659))</f>
        <v>0.1</v>
      </c>
      <c r="M2660" s="19" t="n">
        <f aca="false">L2660 * K2660</f>
        <v>1.88789749329361</v>
      </c>
      <c r="N2660" s="12" t="n">
        <f aca="false">IF(N2659 = 1, IF(D2660 &gt; I2660, 1, -1), IF(I2660 &gt; C2660, -1, 1))</f>
        <v>-1</v>
      </c>
      <c r="O2660" s="12" t="n">
        <f aca="false">IF(N2660 =N2659, O2659 + 1, 1)</f>
        <v>12</v>
      </c>
    </row>
    <row collapsed="false" customFormat="false" customHeight="true" hidden="false" ht="13.3" outlineLevel="0" r="2661">
      <c r="A2661" s="17" t="n">
        <v>40417</v>
      </c>
      <c r="B2661" s="14" t="n">
        <v>241.75</v>
      </c>
      <c r="C2661" s="14" t="n">
        <v>242.61</v>
      </c>
      <c r="D2661" s="14" t="n">
        <v>235.56</v>
      </c>
      <c r="E2661" s="14" t="n">
        <v>241.62</v>
      </c>
      <c r="F2661" s="14" t="n">
        <v>19585400</v>
      </c>
      <c r="G2661" s="14" t="n">
        <v>240.59</v>
      </c>
      <c r="I2661" s="18" t="n">
        <f aca="false">IF(N2660 = 1, IF((I2660 + (N2660 * M2660)) &gt; D2661, MAX(C2661,J2660), I2660 + (N2660 * M2660)), IF((I2660 + (N2660 * M2660)) &lt; C2661, MIN(D2661,J2660), I2660 + (N2660 * M2660)))</f>
        <v>254.191077439642</v>
      </c>
      <c r="J2661" s="19" t="n">
        <f aca="false">IF(N2661 = 1, MAX(C2661, J2660), MIN(J2660,D2661))</f>
        <v>235.56</v>
      </c>
      <c r="K2661" s="19" t="n">
        <f aca="false">ABS(J2661 - I2661)</f>
        <v>18.6310774396425</v>
      </c>
      <c r="L2661" s="19" t="n">
        <f aca="false">IF(N2661 &lt;&gt; N2660, $H$2, IF(J2661 &lt;&gt; J2660, IF(L2660 &lt; $H$6, L2660 +$H$4, L2660), L2660))</f>
        <v>0.12</v>
      </c>
      <c r="M2661" s="19" t="n">
        <f aca="false">L2661 * K2661</f>
        <v>2.2357292927571</v>
      </c>
      <c r="N2661" s="12" t="n">
        <f aca="false">IF(N2660 = 1, IF(D2661 &gt; I2661, 1, -1), IF(I2661 &gt; C2661, -1, 1))</f>
        <v>-1</v>
      </c>
      <c r="O2661" s="12" t="n">
        <f aca="false">IF(N2661 =N2660, O2660 + 1, 1)</f>
        <v>13</v>
      </c>
    </row>
    <row collapsed="false" customFormat="false" customHeight="true" hidden="false" ht="13.3" outlineLevel="0" r="2662">
      <c r="A2662" s="17" t="n">
        <v>40420</v>
      </c>
      <c r="B2662" s="14" t="n">
        <v>240.76</v>
      </c>
      <c r="C2662" s="14" t="n">
        <v>245.75</v>
      </c>
      <c r="D2662" s="14" t="n">
        <v>240.68</v>
      </c>
      <c r="E2662" s="14" t="n">
        <v>242.5</v>
      </c>
      <c r="F2662" s="14" t="n">
        <v>13688900</v>
      </c>
      <c r="G2662" s="14" t="n">
        <v>241.46</v>
      </c>
      <c r="I2662" s="18" t="n">
        <f aca="false">IF(N2661 = 1, IF((I2661 + (N2661 * M2661)) &gt; D2662, MAX(C2662,J2661), I2661 + (N2661 * M2661)), IF((I2661 + (N2661 * M2661)) &lt; C2662, MIN(D2662,J2661), I2661 + (N2661 * M2661)))</f>
        <v>251.955348146885</v>
      </c>
      <c r="J2662" s="19" t="n">
        <f aca="false">IF(N2662 = 1, MAX(C2662, J2661), MIN(J2661,D2662))</f>
        <v>235.56</v>
      </c>
      <c r="K2662" s="19" t="n">
        <f aca="false">ABS(J2662 - I2662)</f>
        <v>16.3953481468854</v>
      </c>
      <c r="L2662" s="19" t="n">
        <f aca="false">IF(N2662 &lt;&gt; N2661, $H$2, IF(J2662 &lt;&gt; J2661, IF(L2661 &lt; $H$6, L2661 +$H$4, L2661), L2661))</f>
        <v>0.12</v>
      </c>
      <c r="M2662" s="19" t="n">
        <f aca="false">L2662 * K2662</f>
        <v>1.96744177762624</v>
      </c>
      <c r="N2662" s="12" t="n">
        <f aca="false">IF(N2661 = 1, IF(D2662 &gt; I2662, 1, -1), IF(I2662 &gt; C2662, -1, 1))</f>
        <v>-1</v>
      </c>
      <c r="O2662" s="12" t="n">
        <f aca="false">IF(N2662 =N2661, O2661 + 1, 1)</f>
        <v>14</v>
      </c>
    </row>
    <row collapsed="false" customFormat="false" customHeight="true" hidden="false" ht="13.3" outlineLevel="0" r="2663">
      <c r="A2663" s="17" t="n">
        <v>40421</v>
      </c>
      <c r="B2663" s="14" t="n">
        <v>241.85</v>
      </c>
      <c r="C2663" s="14" t="n">
        <v>244.56</v>
      </c>
      <c r="D2663" s="14" t="n">
        <v>240.35</v>
      </c>
      <c r="E2663" s="14" t="n">
        <v>243.1</v>
      </c>
      <c r="F2663" s="14" t="n">
        <v>15028100</v>
      </c>
      <c r="G2663" s="14" t="n">
        <v>242.06</v>
      </c>
      <c r="I2663" s="18" t="n">
        <f aca="false">IF(N2662 = 1, IF((I2662 + (N2662 * M2662)) &gt; D2663, MAX(C2663,J2662), I2662 + (N2662 * M2662)), IF((I2662 + (N2662 * M2662)) &lt; C2663, MIN(D2663,J2662), I2662 + (N2662 * M2662)))</f>
        <v>249.987906369259</v>
      </c>
      <c r="J2663" s="19" t="n">
        <f aca="false">IF(N2663 = 1, MAX(C2663, J2662), MIN(J2662,D2663))</f>
        <v>235.56</v>
      </c>
      <c r="K2663" s="19" t="n">
        <f aca="false">ABS(J2663 - I2663)</f>
        <v>14.4279063692591</v>
      </c>
      <c r="L2663" s="19" t="n">
        <f aca="false">IF(N2663 &lt;&gt; N2662, $H$2, IF(J2663 &lt;&gt; J2662, IF(L2662 &lt; $H$6, L2662 +$H$4, L2662), L2662))</f>
        <v>0.12</v>
      </c>
      <c r="M2663" s="19" t="n">
        <f aca="false">L2663 * K2663</f>
        <v>1.73134876431109</v>
      </c>
      <c r="N2663" s="12" t="n">
        <f aca="false">IF(N2662 = 1, IF(D2663 &gt; I2663, 1, -1), IF(I2663 &gt; C2663, -1, 1))</f>
        <v>-1</v>
      </c>
      <c r="O2663" s="12" t="n">
        <f aca="false">IF(N2663 =N2662, O2662 + 1, 1)</f>
        <v>15</v>
      </c>
    </row>
    <row collapsed="false" customFormat="false" customHeight="true" hidden="false" ht="13.3" outlineLevel="0" r="2664">
      <c r="A2664" s="17" t="n">
        <v>40422</v>
      </c>
      <c r="B2664" s="14" t="n">
        <v>247.47</v>
      </c>
      <c r="C2664" s="14" t="n">
        <v>251.46</v>
      </c>
      <c r="D2664" s="14" t="n">
        <v>246.28</v>
      </c>
      <c r="E2664" s="14" t="n">
        <v>250.33</v>
      </c>
      <c r="F2664" s="14" t="n">
        <v>24894200</v>
      </c>
      <c r="G2664" s="14" t="n">
        <v>249.26</v>
      </c>
      <c r="I2664" s="18" t="n">
        <f aca="false">IF(N2663 = 1, IF((I2663 + (N2663 * M2663)) &gt; D2664, MAX(C2664,J2663), I2663 + (N2663 * M2663)), IF((I2663 + (N2663 * M2663)) &lt; C2664, MIN(D2664,J2663), I2663 + (N2663 * M2663)))</f>
        <v>235.56</v>
      </c>
      <c r="J2664" s="19" t="n">
        <f aca="false">IF(N2664 = 1, MAX(C2664, J2663), MIN(J2663,D2664))</f>
        <v>251.46</v>
      </c>
      <c r="K2664" s="19" t="n">
        <f aca="false">ABS(J2664 - I2664)</f>
        <v>15.9</v>
      </c>
      <c r="L2664" s="19" t="n">
        <f aca="false">IF(N2664 &lt;&gt; N2663, $H$2, IF(J2664 &lt;&gt; J2663, IF(L2663 &lt; $H$6, L2663 +$H$4, L2663), L2663))</f>
        <v>0.02</v>
      </c>
      <c r="M2664" s="19" t="n">
        <f aca="false">L2664 * K2664</f>
        <v>0.318</v>
      </c>
      <c r="N2664" s="12" t="n">
        <f aca="false">IF(N2663 = 1, IF(D2664 &gt; I2664, 1, -1), IF(I2664 &gt; C2664, -1, 1))</f>
        <v>1</v>
      </c>
      <c r="O2664" s="12" t="n">
        <f aca="false">IF(N2664 =N2663, O2663 + 1, 1)</f>
        <v>1</v>
      </c>
    </row>
    <row collapsed="false" customFormat="false" customHeight="true" hidden="false" ht="13.3" outlineLevel="0" r="2665">
      <c r="A2665" s="17" t="n">
        <v>40423</v>
      </c>
      <c r="B2665" s="14" t="n">
        <v>251.26</v>
      </c>
      <c r="C2665" s="14" t="n">
        <v>252.17</v>
      </c>
      <c r="D2665" s="14" t="n">
        <v>248.57</v>
      </c>
      <c r="E2665" s="14" t="n">
        <v>252.17</v>
      </c>
      <c r="F2665" s="14" t="n">
        <v>14836700</v>
      </c>
      <c r="G2665" s="14" t="n">
        <v>251.09</v>
      </c>
      <c r="I2665" s="18" t="n">
        <f aca="false">IF(N2664 = 1, IF((I2664 + (N2664 * M2664)) &gt; D2665, MAX(C2665,J2664), I2664 + (N2664 * M2664)), IF((I2664 + (N2664 * M2664)) &lt; C2665, MIN(D2665,J2664), I2664 + (N2664 * M2664)))</f>
        <v>235.878</v>
      </c>
      <c r="J2665" s="19" t="n">
        <f aca="false">IF(N2665 = 1, MAX(C2665, J2664), MIN(J2664,D2665))</f>
        <v>252.17</v>
      </c>
      <c r="K2665" s="19" t="n">
        <f aca="false">ABS(J2665 - I2665)</f>
        <v>16.292</v>
      </c>
      <c r="L2665" s="19" t="n">
        <f aca="false">IF(N2665 &lt;&gt; N2664, $H$2, IF(J2665 &lt;&gt; J2664, IF(L2664 &lt; $H$6, L2664 +$H$4, L2664), L2664))</f>
        <v>0.04</v>
      </c>
      <c r="M2665" s="19" t="n">
        <f aca="false">L2665 * K2665</f>
        <v>0.651679999999999</v>
      </c>
      <c r="N2665" s="12" t="n">
        <f aca="false">IF(N2664 = 1, IF(D2665 &gt; I2665, 1, -1), IF(I2665 &gt; C2665, -1, 1))</f>
        <v>1</v>
      </c>
      <c r="O2665" s="12" t="n">
        <f aca="false">IF(N2665 =N2664, O2664 + 1, 1)</f>
        <v>2</v>
      </c>
    </row>
    <row collapsed="false" customFormat="false" customHeight="true" hidden="false" ht="13.3" outlineLevel="0" r="2666">
      <c r="A2666" s="17" t="n">
        <v>40424</v>
      </c>
      <c r="B2666" s="14" t="n">
        <v>255.09</v>
      </c>
      <c r="C2666" s="14" t="n">
        <v>258.78</v>
      </c>
      <c r="D2666" s="14" t="n">
        <v>254.5</v>
      </c>
      <c r="E2666" s="14" t="n">
        <v>258.77</v>
      </c>
      <c r="F2666" s="14" t="n">
        <v>18599600</v>
      </c>
      <c r="G2666" s="14" t="n">
        <v>257.66</v>
      </c>
      <c r="I2666" s="18" t="n">
        <f aca="false">IF(N2665 = 1, IF((I2665 + (N2665 * M2665)) &gt; D2666, MAX(C2666,J2665), I2665 + (N2665 * M2665)), IF((I2665 + (N2665 * M2665)) &lt; C2666, MIN(D2666,J2665), I2665 + (N2665 * M2665)))</f>
        <v>236.52968</v>
      </c>
      <c r="J2666" s="19" t="n">
        <f aca="false">IF(N2666 = 1, MAX(C2666, J2665), MIN(J2665,D2666))</f>
        <v>258.78</v>
      </c>
      <c r="K2666" s="19" t="n">
        <f aca="false">ABS(J2666 - I2666)</f>
        <v>22.25032</v>
      </c>
      <c r="L2666" s="19" t="n">
        <f aca="false">IF(N2666 &lt;&gt; N2665, $H$2, IF(J2666 &lt;&gt; J2665, IF(L2665 &lt; $H$6, L2665 +$H$4, L2665), L2665))</f>
        <v>0.06</v>
      </c>
      <c r="M2666" s="19" t="n">
        <f aca="false">L2666 * K2666</f>
        <v>1.3350192</v>
      </c>
      <c r="N2666" s="12" t="n">
        <f aca="false">IF(N2665 = 1, IF(D2666 &gt; I2666, 1, -1), IF(I2666 &gt; C2666, -1, 1))</f>
        <v>1</v>
      </c>
      <c r="O2666" s="12" t="n">
        <f aca="false">IF(N2666 =N2665, O2665 + 1, 1)</f>
        <v>3</v>
      </c>
    </row>
    <row collapsed="false" customFormat="false" customHeight="true" hidden="false" ht="13.3" outlineLevel="0" r="2667">
      <c r="A2667" s="17" t="n">
        <v>40428</v>
      </c>
      <c r="B2667" s="14" t="n">
        <v>256.64</v>
      </c>
      <c r="C2667" s="14" t="n">
        <v>259.53</v>
      </c>
      <c r="D2667" s="14" t="n">
        <v>256.25</v>
      </c>
      <c r="E2667" s="14" t="n">
        <v>257.81</v>
      </c>
      <c r="F2667" s="14" t="n">
        <v>12234200</v>
      </c>
      <c r="G2667" s="14" t="n">
        <v>256.71</v>
      </c>
      <c r="I2667" s="18" t="n">
        <f aca="false">IF(N2666 = 1, IF((I2666 + (N2666 * M2666)) &gt; D2667, MAX(C2667,J2666), I2666 + (N2666 * M2666)), IF((I2666 + (N2666 * M2666)) &lt; C2667, MIN(D2667,J2666), I2666 + (N2666 * M2666)))</f>
        <v>237.8646992</v>
      </c>
      <c r="J2667" s="19" t="n">
        <f aca="false">IF(N2667 = 1, MAX(C2667, J2666), MIN(J2666,D2667))</f>
        <v>259.53</v>
      </c>
      <c r="K2667" s="19" t="n">
        <f aca="false">ABS(J2667 - I2667)</f>
        <v>21.6653008</v>
      </c>
      <c r="L2667" s="19" t="n">
        <f aca="false">IF(N2667 &lt;&gt; N2666, $H$2, IF(J2667 &lt;&gt; J2666, IF(L2666 &lt; $H$6, L2666 +$H$4, L2666), L2666))</f>
        <v>0.08</v>
      </c>
      <c r="M2667" s="19" t="n">
        <f aca="false">L2667 * K2667</f>
        <v>1.733224064</v>
      </c>
      <c r="N2667" s="12" t="n">
        <f aca="false">IF(N2666 = 1, IF(D2667 &gt; I2667, 1, -1), IF(I2667 &gt; C2667, -1, 1))</f>
        <v>1</v>
      </c>
      <c r="O2667" s="12" t="n">
        <f aca="false">IF(N2667 =N2666, O2666 + 1, 1)</f>
        <v>4</v>
      </c>
    </row>
    <row collapsed="false" customFormat="false" customHeight="true" hidden="false" ht="13.3" outlineLevel="0" r="2668">
      <c r="A2668" s="17" t="n">
        <v>40429</v>
      </c>
      <c r="B2668" s="14" t="n">
        <v>259.78</v>
      </c>
      <c r="C2668" s="14" t="n">
        <v>264.39</v>
      </c>
      <c r="D2668" s="14" t="n">
        <v>259.1</v>
      </c>
      <c r="E2668" s="14" t="n">
        <v>262.92</v>
      </c>
      <c r="F2668" s="14" t="n">
        <v>18805400</v>
      </c>
      <c r="G2668" s="14" t="n">
        <v>261.8</v>
      </c>
      <c r="I2668" s="18" t="n">
        <f aca="false">IF(N2667 = 1, IF((I2667 + (N2667 * M2667)) &gt; D2668, MAX(C2668,J2667), I2667 + (N2667 * M2667)), IF((I2667 + (N2667 * M2667)) &lt; C2668, MIN(D2668,J2667), I2667 + (N2667 * M2667)))</f>
        <v>239.597923264</v>
      </c>
      <c r="J2668" s="19" t="n">
        <f aca="false">IF(N2668 = 1, MAX(C2668, J2667), MIN(J2667,D2668))</f>
        <v>264.39</v>
      </c>
      <c r="K2668" s="19" t="n">
        <f aca="false">ABS(J2668 - I2668)</f>
        <v>24.792076736</v>
      </c>
      <c r="L2668" s="19" t="n">
        <f aca="false">IF(N2668 &lt;&gt; N2667, $H$2, IF(J2668 &lt;&gt; J2667, IF(L2667 &lt; $H$6, L2667 +$H$4, L2667), L2667))</f>
        <v>0.1</v>
      </c>
      <c r="M2668" s="19" t="n">
        <f aca="false">L2668 * K2668</f>
        <v>2.4792076736</v>
      </c>
      <c r="N2668" s="12" t="n">
        <f aca="false">IF(N2667 = 1, IF(D2668 &gt; I2668, 1, -1), IF(I2668 &gt; C2668, -1, 1))</f>
        <v>1</v>
      </c>
      <c r="O2668" s="12" t="n">
        <f aca="false">IF(N2668 =N2667, O2667 + 1, 1)</f>
        <v>5</v>
      </c>
    </row>
    <row collapsed="false" customFormat="false" customHeight="true" hidden="false" ht="13.3" outlineLevel="0" r="2669">
      <c r="A2669" s="17" t="n">
        <v>40430</v>
      </c>
      <c r="B2669" s="14" t="n">
        <v>265.04</v>
      </c>
      <c r="C2669" s="14" t="n">
        <v>266.52</v>
      </c>
      <c r="D2669" s="14" t="n">
        <v>262.92</v>
      </c>
      <c r="E2669" s="14" t="n">
        <v>263.07</v>
      </c>
      <c r="F2669" s="14" t="n">
        <v>15663400</v>
      </c>
      <c r="G2669" s="14" t="n">
        <v>261.95</v>
      </c>
      <c r="I2669" s="18" t="n">
        <f aca="false">IF(N2668 = 1, IF((I2668 + (N2668 * M2668)) &gt; D2669, MAX(C2669,J2668), I2668 + (N2668 * M2668)), IF((I2668 + (N2668 * M2668)) &lt; C2669, MIN(D2669,J2668), I2668 + (N2668 * M2668)))</f>
        <v>242.0771309376</v>
      </c>
      <c r="J2669" s="19" t="n">
        <f aca="false">IF(N2669 = 1, MAX(C2669, J2668), MIN(J2668,D2669))</f>
        <v>266.52</v>
      </c>
      <c r="K2669" s="19" t="n">
        <f aca="false">ABS(J2669 - I2669)</f>
        <v>24.4428690624</v>
      </c>
      <c r="L2669" s="19" t="n">
        <f aca="false">IF(N2669 &lt;&gt; N2668, $H$2, IF(J2669 &lt;&gt; J2668, IF(L2668 &lt; $H$6, L2668 +$H$4, L2668), L2668))</f>
        <v>0.12</v>
      </c>
      <c r="M2669" s="19" t="n">
        <f aca="false">L2669 * K2669</f>
        <v>2.933144287488</v>
      </c>
      <c r="N2669" s="12" t="n">
        <f aca="false">IF(N2668 = 1, IF(D2669 &gt; I2669, 1, -1), IF(I2669 &gt; C2669, -1, 1))</f>
        <v>1</v>
      </c>
      <c r="O2669" s="12" t="n">
        <f aca="false">IF(N2669 =N2668, O2668 + 1, 1)</f>
        <v>6</v>
      </c>
    </row>
    <row collapsed="false" customFormat="false" customHeight="true" hidden="false" ht="13.3" outlineLevel="0" r="2670">
      <c r="A2670" s="17" t="n">
        <v>40431</v>
      </c>
      <c r="B2670" s="14" t="n">
        <v>263.19</v>
      </c>
      <c r="C2670" s="14" t="n">
        <v>264.5</v>
      </c>
      <c r="D2670" s="14" t="n">
        <v>261.4</v>
      </c>
      <c r="E2670" s="14" t="n">
        <v>263.41</v>
      </c>
      <c r="F2670" s="14" t="n">
        <v>13840800</v>
      </c>
      <c r="G2670" s="14" t="n">
        <v>262.28</v>
      </c>
      <c r="I2670" s="18" t="n">
        <f aca="false">IF(N2669 = 1, IF((I2669 + (N2669 * M2669)) &gt; D2670, MAX(C2670,J2669), I2669 + (N2669 * M2669)), IF((I2669 + (N2669 * M2669)) &lt; C2670, MIN(D2670,J2669), I2669 + (N2669 * M2669)))</f>
        <v>245.010275225088</v>
      </c>
      <c r="J2670" s="19" t="n">
        <f aca="false">IF(N2670 = 1, MAX(C2670, J2669), MIN(J2669,D2670))</f>
        <v>266.52</v>
      </c>
      <c r="K2670" s="19" t="n">
        <f aca="false">ABS(J2670 - I2670)</f>
        <v>21.509724774912</v>
      </c>
      <c r="L2670" s="19" t="n">
        <f aca="false">IF(N2670 &lt;&gt; N2669, $H$2, IF(J2670 &lt;&gt; J2669, IF(L2669 &lt; $H$6, L2669 +$H$4, L2669), L2669))</f>
        <v>0.12</v>
      </c>
      <c r="M2670" s="19" t="n">
        <f aca="false">L2670 * K2670</f>
        <v>2.58116697298944</v>
      </c>
      <c r="N2670" s="12" t="n">
        <f aca="false">IF(N2669 = 1, IF(D2670 &gt; I2670, 1, -1), IF(I2670 &gt; C2670, -1, 1))</f>
        <v>1</v>
      </c>
      <c r="O2670" s="12" t="n">
        <f aca="false">IF(N2670 =N2669, O2669 + 1, 1)</f>
        <v>7</v>
      </c>
    </row>
    <row collapsed="false" customFormat="false" customHeight="true" hidden="false" ht="13.3" outlineLevel="0" r="2671">
      <c r="A2671" s="17" t="n">
        <v>40434</v>
      </c>
      <c r="B2671" s="14" t="n">
        <v>265.82</v>
      </c>
      <c r="C2671" s="14" t="n">
        <v>268.28</v>
      </c>
      <c r="D2671" s="14" t="n">
        <v>265.76</v>
      </c>
      <c r="E2671" s="14" t="n">
        <v>267.04</v>
      </c>
      <c r="F2671" s="14" t="n">
        <v>13885000</v>
      </c>
      <c r="G2671" s="14" t="n">
        <v>265.9</v>
      </c>
      <c r="I2671" s="18" t="n">
        <f aca="false">IF(N2670 = 1, IF((I2670 + (N2670 * M2670)) &gt; D2671, MAX(C2671,J2670), I2670 + (N2670 * M2670)), IF((I2670 + (N2670 * M2670)) &lt; C2671, MIN(D2671,J2670), I2670 + (N2670 * M2670)))</f>
        <v>247.591442198077</v>
      </c>
      <c r="J2671" s="19" t="n">
        <f aca="false">IF(N2671 = 1, MAX(C2671, J2670), MIN(J2670,D2671))</f>
        <v>268.28</v>
      </c>
      <c r="K2671" s="19" t="n">
        <f aca="false">ABS(J2671 - I2671)</f>
        <v>20.6885578019225</v>
      </c>
      <c r="L2671" s="19" t="n">
        <f aca="false">IF(N2671 &lt;&gt; N2670, $H$2, IF(J2671 &lt;&gt; J2670, IF(L2670 &lt; $H$6, L2670 +$H$4, L2670), L2670))</f>
        <v>0.14</v>
      </c>
      <c r="M2671" s="19" t="n">
        <f aca="false">L2671 * K2671</f>
        <v>2.89639809226915</v>
      </c>
      <c r="N2671" s="12" t="n">
        <f aca="false">IF(N2670 = 1, IF(D2671 &gt; I2671, 1, -1), IF(I2671 &gt; C2671, -1, 1))</f>
        <v>1</v>
      </c>
      <c r="O2671" s="12" t="n">
        <f aca="false">IF(N2671 =N2670, O2670 + 1, 1)</f>
        <v>8</v>
      </c>
    </row>
    <row collapsed="false" customFormat="false" customHeight="true" hidden="false" ht="13.3" outlineLevel="0" r="2672">
      <c r="A2672" s="17" t="n">
        <v>40435</v>
      </c>
      <c r="B2672" s="14" t="n">
        <v>266.21</v>
      </c>
      <c r="C2672" s="14" t="n">
        <v>269.17</v>
      </c>
      <c r="D2672" s="14" t="n">
        <v>265.52</v>
      </c>
      <c r="E2672" s="14" t="n">
        <v>268.06</v>
      </c>
      <c r="F2672" s="14" t="n">
        <v>14576800</v>
      </c>
      <c r="G2672" s="14" t="n">
        <v>266.91</v>
      </c>
      <c r="I2672" s="18" t="n">
        <f aca="false">IF(N2671 = 1, IF((I2671 + (N2671 * M2671)) &gt; D2672, MAX(C2672,J2671), I2671 + (N2671 * M2671)), IF((I2671 + (N2671 * M2671)) &lt; C2672, MIN(D2672,J2671), I2671 + (N2671 * M2671)))</f>
        <v>250.487840290347</v>
      </c>
      <c r="J2672" s="19" t="n">
        <f aca="false">IF(N2672 = 1, MAX(C2672, J2671), MIN(J2671,D2672))</f>
        <v>269.17</v>
      </c>
      <c r="K2672" s="19" t="n">
        <f aca="false">ABS(J2672 - I2672)</f>
        <v>18.6821597096534</v>
      </c>
      <c r="L2672" s="19" t="n">
        <f aca="false">IF(N2672 &lt;&gt; N2671, $H$2, IF(J2672 &lt;&gt; J2671, IF(L2671 &lt; $H$6, L2671 +$H$4, L2671), L2671))</f>
        <v>0.16</v>
      </c>
      <c r="M2672" s="19" t="n">
        <f aca="false">L2672 * K2672</f>
        <v>2.98914555354454</v>
      </c>
      <c r="N2672" s="12" t="n">
        <f aca="false">IF(N2671 = 1, IF(D2672 &gt; I2672, 1, -1), IF(I2672 &gt; C2672, -1, 1))</f>
        <v>1</v>
      </c>
      <c r="O2672" s="12" t="n">
        <f aca="false">IF(N2672 =N2671, O2671 + 1, 1)</f>
        <v>9</v>
      </c>
    </row>
    <row collapsed="false" customFormat="false" customHeight="true" hidden="false" ht="13.3" outlineLevel="0" r="2673">
      <c r="A2673" s="17" t="n">
        <v>40436</v>
      </c>
      <c r="B2673" s="14" t="n">
        <v>268.17</v>
      </c>
      <c r="C2673" s="14" t="n">
        <v>270.38</v>
      </c>
      <c r="D2673" s="14" t="n">
        <v>267.84</v>
      </c>
      <c r="E2673" s="14" t="n">
        <v>270.22</v>
      </c>
      <c r="F2673" s="14" t="n">
        <v>15334600</v>
      </c>
      <c r="G2673" s="14" t="n">
        <v>269.06</v>
      </c>
      <c r="I2673" s="18" t="n">
        <f aca="false">IF(N2672 = 1, IF((I2672 + (N2672 * M2672)) &gt; D2673, MAX(C2673,J2672), I2672 + (N2672 * M2672)), IF((I2672 + (N2672 * M2672)) &lt; C2673, MIN(D2673,J2672), I2672 + (N2672 * M2672)))</f>
        <v>253.476985843891</v>
      </c>
      <c r="J2673" s="19" t="n">
        <f aca="false">IF(N2673 = 1, MAX(C2673, J2672), MIN(J2672,D2673))</f>
        <v>270.38</v>
      </c>
      <c r="K2673" s="19" t="n">
        <f aca="false">ABS(J2673 - I2673)</f>
        <v>16.9030141561088</v>
      </c>
      <c r="L2673" s="19" t="n">
        <f aca="false">IF(N2673 &lt;&gt; N2672, $H$2, IF(J2673 &lt;&gt; J2672, IF(L2672 &lt; $H$6, L2672 +$H$4, L2672), L2672))</f>
        <v>0.18</v>
      </c>
      <c r="M2673" s="19" t="n">
        <f aca="false">L2673 * K2673</f>
        <v>3.04254254809959</v>
      </c>
      <c r="N2673" s="12" t="n">
        <f aca="false">IF(N2672 = 1, IF(D2673 &gt; I2673, 1, -1), IF(I2673 &gt; C2673, -1, 1))</f>
        <v>1</v>
      </c>
      <c r="O2673" s="12" t="n">
        <f aca="false">IF(N2673 =N2672, O2672 + 1, 1)</f>
        <v>10</v>
      </c>
    </row>
    <row collapsed="false" customFormat="false" customHeight="true" hidden="false" ht="13.3" outlineLevel="0" r="2674">
      <c r="A2674" s="17" t="n">
        <v>40437</v>
      </c>
      <c r="B2674" s="14" t="n">
        <v>270.24</v>
      </c>
      <c r="C2674" s="14" t="n">
        <v>276.67</v>
      </c>
      <c r="D2674" s="14" t="n">
        <v>269.5</v>
      </c>
      <c r="E2674" s="14" t="n">
        <v>276.57</v>
      </c>
      <c r="F2674" s="14" t="n">
        <v>23289400</v>
      </c>
      <c r="G2674" s="14" t="n">
        <v>275.39</v>
      </c>
      <c r="I2674" s="18" t="n">
        <f aca="false">IF(N2673 = 1, IF((I2673 + (N2673 * M2673)) &gt; D2674, MAX(C2674,J2673), I2673 + (N2673 * M2673)), IF((I2673 + (N2673 * M2673)) &lt; C2674, MIN(D2674,J2673), I2673 + (N2673 * M2673)))</f>
        <v>256.519528391991</v>
      </c>
      <c r="J2674" s="19" t="n">
        <f aca="false">IF(N2674 = 1, MAX(C2674, J2673), MIN(J2673,D2674))</f>
        <v>276.67</v>
      </c>
      <c r="K2674" s="19" t="n">
        <f aca="false">ABS(J2674 - I2674)</f>
        <v>20.1504716080092</v>
      </c>
      <c r="L2674" s="19" t="n">
        <f aca="false">IF(N2674 &lt;&gt; N2673, $H$2, IF(J2674 &lt;&gt; J2673, IF(L2673 &lt; $H$6, L2673 +$H$4, L2673), L2673))</f>
        <v>0.2</v>
      </c>
      <c r="M2674" s="19" t="n">
        <f aca="false">L2674 * K2674</f>
        <v>4.03009432160185</v>
      </c>
      <c r="N2674" s="12" t="n">
        <f aca="false">IF(N2673 = 1, IF(D2674 &gt; I2674, 1, -1), IF(I2674 &gt; C2674, -1, 1))</f>
        <v>1</v>
      </c>
      <c r="O2674" s="12" t="n">
        <f aca="false">IF(N2674 =N2673, O2673 + 1, 1)</f>
        <v>11</v>
      </c>
    </row>
    <row collapsed="false" customFormat="false" customHeight="true" hidden="false" ht="13.3" outlineLevel="0" r="2675">
      <c r="A2675" s="17" t="n">
        <v>40438</v>
      </c>
      <c r="B2675" s="14" t="n">
        <v>277.69</v>
      </c>
      <c r="C2675" s="14" t="n">
        <v>277.96</v>
      </c>
      <c r="D2675" s="14" t="n">
        <v>273.68</v>
      </c>
      <c r="E2675" s="14" t="n">
        <v>275.37</v>
      </c>
      <c r="F2675" s="14" t="n">
        <v>22659900</v>
      </c>
      <c r="G2675" s="14" t="n">
        <v>274.19</v>
      </c>
      <c r="I2675" s="18" t="n">
        <f aca="false">IF(N2674 = 1, IF((I2674 + (N2674 * M2674)) &gt; D2675, MAX(C2675,J2674), I2674 + (N2674 * M2674)), IF((I2674 + (N2674 * M2674)) &lt; C2675, MIN(D2675,J2674), I2674 + (N2674 * M2674)))</f>
        <v>260.549622713593</v>
      </c>
      <c r="J2675" s="19" t="n">
        <f aca="false">IF(N2675 = 1, MAX(C2675, J2674), MIN(J2674,D2675))</f>
        <v>277.96</v>
      </c>
      <c r="K2675" s="19" t="n">
        <f aca="false">ABS(J2675 - I2675)</f>
        <v>17.4103772864074</v>
      </c>
      <c r="L2675" s="19" t="n">
        <f aca="false">IF(N2675 &lt;&gt; N2674, $H$2, IF(J2675 &lt;&gt; J2674, IF(L2674 &lt; $H$6, L2674 +$H$4, L2674), L2674))</f>
        <v>0.2</v>
      </c>
      <c r="M2675" s="19" t="n">
        <f aca="false">L2675 * K2675</f>
        <v>3.48207545728147</v>
      </c>
      <c r="N2675" s="12" t="n">
        <f aca="false">IF(N2674 = 1, IF(D2675 &gt; I2675, 1, -1), IF(I2675 &gt; C2675, -1, 1))</f>
        <v>1</v>
      </c>
      <c r="O2675" s="12" t="n">
        <f aca="false">IF(N2675 =N2674, O2674 + 1, 1)</f>
        <v>12</v>
      </c>
    </row>
    <row collapsed="false" customFormat="false" customHeight="true" hidden="false" ht="13.3" outlineLevel="0" r="2676">
      <c r="A2676" s="17" t="n">
        <v>40441</v>
      </c>
      <c r="B2676" s="14" t="n">
        <v>276.08</v>
      </c>
      <c r="C2676" s="14" t="n">
        <v>283.78</v>
      </c>
      <c r="D2676" s="14" t="n">
        <v>275.85</v>
      </c>
      <c r="E2676" s="14" t="n">
        <v>283.23</v>
      </c>
      <c r="F2676" s="14" t="n">
        <v>23524200</v>
      </c>
      <c r="G2676" s="14" t="n">
        <v>282.02</v>
      </c>
      <c r="I2676" s="18" t="n">
        <f aca="false">IF(N2675 = 1, IF((I2675 + (N2675 * M2675)) &gt; D2676, MAX(C2676,J2675), I2675 + (N2675 * M2675)), IF((I2675 + (N2675 * M2675)) &lt; C2676, MIN(D2676,J2675), I2675 + (N2675 * M2675)))</f>
        <v>264.031698170874</v>
      </c>
      <c r="J2676" s="19" t="n">
        <f aca="false">IF(N2676 = 1, MAX(C2676, J2675), MIN(J2675,D2676))</f>
        <v>283.78</v>
      </c>
      <c r="K2676" s="19" t="n">
        <f aca="false">ABS(J2676 - I2676)</f>
        <v>19.7483018291259</v>
      </c>
      <c r="L2676" s="19" t="n">
        <f aca="false">IF(N2676 &lt;&gt; N2675, $H$2, IF(J2676 &lt;&gt; J2675, IF(L2675 &lt; $H$6, L2675 +$H$4, L2675), L2675))</f>
        <v>0.2</v>
      </c>
      <c r="M2676" s="19" t="n">
        <f aca="false">L2676 * K2676</f>
        <v>3.94966036582517</v>
      </c>
      <c r="N2676" s="12" t="n">
        <f aca="false">IF(N2675 = 1, IF(D2676 &gt; I2676, 1, -1), IF(I2676 &gt; C2676, -1, 1))</f>
        <v>1</v>
      </c>
      <c r="O2676" s="12" t="n">
        <f aca="false">IF(N2676 =N2675, O2675 + 1, 1)</f>
        <v>13</v>
      </c>
    </row>
    <row collapsed="false" customFormat="false" customHeight="true" hidden="false" ht="13.3" outlineLevel="0" r="2677">
      <c r="A2677" s="17" t="n">
        <v>40442</v>
      </c>
      <c r="B2677" s="14" t="n">
        <v>283.86</v>
      </c>
      <c r="C2677" s="14" t="n">
        <v>287.35</v>
      </c>
      <c r="D2677" s="14" t="n">
        <v>282.79</v>
      </c>
      <c r="E2677" s="14" t="n">
        <v>283.77</v>
      </c>
      <c r="F2677" s="14" t="n">
        <v>23859800</v>
      </c>
      <c r="G2677" s="14" t="n">
        <v>282.56</v>
      </c>
      <c r="I2677" s="18" t="n">
        <f aca="false">IF(N2676 = 1, IF((I2676 + (N2676 * M2676)) &gt; D2677, MAX(C2677,J2676), I2676 + (N2676 * M2676)), IF((I2676 + (N2676 * M2676)) &lt; C2677, MIN(D2677,J2676), I2676 + (N2676 * M2676)))</f>
        <v>267.981358536699</v>
      </c>
      <c r="J2677" s="19" t="n">
        <f aca="false">IF(N2677 = 1, MAX(C2677, J2676), MIN(J2676,D2677))</f>
        <v>287.35</v>
      </c>
      <c r="K2677" s="19" t="n">
        <f aca="false">ABS(J2677 - I2677)</f>
        <v>19.3686414633007</v>
      </c>
      <c r="L2677" s="19" t="n">
        <f aca="false">IF(N2677 &lt;&gt; N2676, $H$2, IF(J2677 &lt;&gt; J2676, IF(L2676 &lt; $H$6, L2676 +$H$4, L2676), L2676))</f>
        <v>0.2</v>
      </c>
      <c r="M2677" s="19" t="n">
        <f aca="false">L2677 * K2677</f>
        <v>3.87372829266014</v>
      </c>
      <c r="N2677" s="12" t="n">
        <f aca="false">IF(N2676 = 1, IF(D2677 &gt; I2677, 1, -1), IF(I2677 &gt; C2677, -1, 1))</f>
        <v>1</v>
      </c>
      <c r="O2677" s="12" t="n">
        <f aca="false">IF(N2677 =N2676, O2676 + 1, 1)</f>
        <v>14</v>
      </c>
    </row>
    <row collapsed="false" customFormat="false" customHeight="true" hidden="false" ht="13.3" outlineLevel="0" r="2678">
      <c r="A2678" s="17" t="n">
        <v>40443</v>
      </c>
      <c r="B2678" s="14" t="n">
        <v>282.71</v>
      </c>
      <c r="C2678" s="14" t="n">
        <v>287.98</v>
      </c>
      <c r="D2678" s="14" t="n">
        <v>282.41</v>
      </c>
      <c r="E2678" s="14" t="n">
        <v>287.75</v>
      </c>
      <c r="F2678" s="14" t="n">
        <v>20903200</v>
      </c>
      <c r="G2678" s="14" t="n">
        <v>286.52</v>
      </c>
      <c r="I2678" s="18" t="n">
        <f aca="false">IF(N2677 = 1, IF((I2677 + (N2677 * M2677)) &gt; D2678, MAX(C2678,J2677), I2677 + (N2677 * M2677)), IF((I2677 + (N2677 * M2677)) &lt; C2678, MIN(D2678,J2677), I2677 + (N2677 * M2677)))</f>
        <v>271.855086829359</v>
      </c>
      <c r="J2678" s="19" t="n">
        <f aca="false">IF(N2678 = 1, MAX(C2678, J2677), MIN(J2677,D2678))</f>
        <v>287.98</v>
      </c>
      <c r="K2678" s="19" t="n">
        <f aca="false">ABS(J2678 - I2678)</f>
        <v>16.1249131706406</v>
      </c>
      <c r="L2678" s="19" t="n">
        <f aca="false">IF(N2678 &lt;&gt; N2677, $H$2, IF(J2678 &lt;&gt; J2677, IF(L2677 &lt; $H$6, L2677 +$H$4, L2677), L2677))</f>
        <v>0.2</v>
      </c>
      <c r="M2678" s="19" t="n">
        <f aca="false">L2678 * K2678</f>
        <v>3.22498263412812</v>
      </c>
      <c r="N2678" s="12" t="n">
        <f aca="false">IF(N2677 = 1, IF(D2678 &gt; I2678, 1, -1), IF(I2678 &gt; C2678, -1, 1))</f>
        <v>1</v>
      </c>
      <c r="O2678" s="12" t="n">
        <f aca="false">IF(N2678 =N2677, O2677 + 1, 1)</f>
        <v>15</v>
      </c>
    </row>
    <row collapsed="false" customFormat="false" customHeight="true" hidden="false" ht="13.3" outlineLevel="0" r="2679">
      <c r="A2679" s="17" t="n">
        <v>40444</v>
      </c>
      <c r="B2679" s="14" t="n">
        <v>286.33</v>
      </c>
      <c r="C2679" s="14" t="n">
        <v>292.76</v>
      </c>
      <c r="D2679" s="14" t="n">
        <v>286</v>
      </c>
      <c r="E2679" s="14" t="n">
        <v>288.92</v>
      </c>
      <c r="F2679" s="14" t="n">
        <v>28075600</v>
      </c>
      <c r="G2679" s="14" t="n">
        <v>287.68</v>
      </c>
      <c r="I2679" s="18" t="n">
        <f aca="false">IF(N2678 = 1, IF((I2678 + (N2678 * M2678)) &gt; D2679, MAX(C2679,J2678), I2678 + (N2678 * M2678)), IF((I2678 + (N2678 * M2678)) &lt; C2679, MIN(D2679,J2678), I2678 + (N2678 * M2678)))</f>
        <v>275.080069463488</v>
      </c>
      <c r="J2679" s="19" t="n">
        <f aca="false">IF(N2679 = 1, MAX(C2679, J2678), MIN(J2678,D2679))</f>
        <v>292.76</v>
      </c>
      <c r="K2679" s="19" t="n">
        <f aca="false">ABS(J2679 - I2679)</f>
        <v>17.6799305365124</v>
      </c>
      <c r="L2679" s="19" t="n">
        <f aca="false">IF(N2679 &lt;&gt; N2678, $H$2, IF(J2679 &lt;&gt; J2678, IF(L2678 &lt; $H$6, L2678 +$H$4, L2678), L2678))</f>
        <v>0.2</v>
      </c>
      <c r="M2679" s="19" t="n">
        <f aca="false">L2679 * K2679</f>
        <v>3.53598610730248</v>
      </c>
      <c r="N2679" s="12" t="n">
        <f aca="false">IF(N2678 = 1, IF(D2679 &gt; I2679, 1, -1), IF(I2679 &gt; C2679, -1, 1))</f>
        <v>1</v>
      </c>
      <c r="O2679" s="12" t="n">
        <f aca="false">IF(N2679 =N2678, O2678 + 1, 1)</f>
        <v>16</v>
      </c>
    </row>
    <row collapsed="false" customFormat="false" customHeight="true" hidden="false" ht="13.3" outlineLevel="0" r="2680">
      <c r="A2680" s="17" t="n">
        <v>40445</v>
      </c>
      <c r="B2680" s="14" t="n">
        <v>292.1</v>
      </c>
      <c r="C2680" s="14" t="n">
        <v>293.53</v>
      </c>
      <c r="D2680" s="14" t="n">
        <v>290.55</v>
      </c>
      <c r="E2680" s="14" t="n">
        <v>292.32</v>
      </c>
      <c r="F2680" s="14" t="n">
        <v>23196000</v>
      </c>
      <c r="G2680" s="14" t="n">
        <v>291.07</v>
      </c>
      <c r="I2680" s="18" t="n">
        <f aca="false">IF(N2679 = 1, IF((I2679 + (N2679 * M2679)) &gt; D2680, MAX(C2680,J2679), I2679 + (N2679 * M2679)), IF((I2679 + (N2679 * M2679)) &lt; C2680, MIN(D2680,J2679), I2679 + (N2679 * M2679)))</f>
        <v>278.61605557079</v>
      </c>
      <c r="J2680" s="19" t="n">
        <f aca="false">IF(N2680 = 1, MAX(C2680, J2679), MIN(J2679,D2680))</f>
        <v>293.53</v>
      </c>
      <c r="K2680" s="19" t="n">
        <f aca="false">ABS(J2680 - I2680)</f>
        <v>14.9139444292099</v>
      </c>
      <c r="L2680" s="19" t="n">
        <f aca="false">IF(N2680 &lt;&gt; N2679, $H$2, IF(J2680 &lt;&gt; J2679, IF(L2679 &lt; $H$6, L2679 +$H$4, L2679), L2679))</f>
        <v>0.2</v>
      </c>
      <c r="M2680" s="19" t="n">
        <f aca="false">L2680 * K2680</f>
        <v>2.98278888584198</v>
      </c>
      <c r="N2680" s="12" t="n">
        <f aca="false">IF(N2679 = 1, IF(D2680 &gt; I2680, 1, -1), IF(I2680 &gt; C2680, -1, 1))</f>
        <v>1</v>
      </c>
      <c r="O2680" s="12" t="n">
        <f aca="false">IF(N2680 =N2679, O2679 + 1, 1)</f>
        <v>17</v>
      </c>
    </row>
    <row collapsed="false" customFormat="false" customHeight="true" hidden="false" ht="13.3" outlineLevel="0" r="2681">
      <c r="A2681" s="17" t="n">
        <v>40448</v>
      </c>
      <c r="B2681" s="14" t="n">
        <v>293.98</v>
      </c>
      <c r="C2681" s="14" t="n">
        <v>294.73</v>
      </c>
      <c r="D2681" s="14" t="n">
        <v>291.01</v>
      </c>
      <c r="E2681" s="14" t="n">
        <v>291.16</v>
      </c>
      <c r="F2681" s="14" t="n">
        <v>17244100</v>
      </c>
      <c r="G2681" s="14" t="n">
        <v>289.92</v>
      </c>
      <c r="I2681" s="18" t="n">
        <f aca="false">IF(N2680 = 1, IF((I2680 + (N2680 * M2680)) &gt; D2681, MAX(C2681,J2680), I2680 + (N2680 * M2680)), IF((I2680 + (N2680 * M2680)) &lt; C2681, MIN(D2681,J2680), I2680 + (N2680 * M2680)))</f>
        <v>281.598844456632</v>
      </c>
      <c r="J2681" s="19" t="n">
        <f aca="false">IF(N2681 = 1, MAX(C2681, J2680), MIN(J2680,D2681))</f>
        <v>294.73</v>
      </c>
      <c r="K2681" s="19" t="n">
        <f aca="false">ABS(J2681 - I2681)</f>
        <v>13.131155543368</v>
      </c>
      <c r="L2681" s="19" t="n">
        <f aca="false">IF(N2681 &lt;&gt; N2680, $H$2, IF(J2681 &lt;&gt; J2680, IF(L2680 &lt; $H$6, L2680 +$H$4, L2680), L2680))</f>
        <v>0.2</v>
      </c>
      <c r="M2681" s="19" t="n">
        <f aca="false">L2681 * K2681</f>
        <v>2.6262311086736</v>
      </c>
      <c r="N2681" s="12" t="n">
        <f aca="false">IF(N2680 = 1, IF(D2681 &gt; I2681, 1, -1), IF(I2681 &gt; C2681, -1, 1))</f>
        <v>1</v>
      </c>
      <c r="O2681" s="12" t="n">
        <f aca="false">IF(N2681 =N2680, O2680 + 1, 1)</f>
        <v>18</v>
      </c>
    </row>
    <row collapsed="false" customFormat="false" customHeight="true" hidden="false" ht="13.3" outlineLevel="0" r="2682">
      <c r="A2682" s="17" t="n">
        <v>40449</v>
      </c>
      <c r="B2682" s="14" t="n">
        <v>291.77</v>
      </c>
      <c r="C2682" s="14" t="n">
        <v>291.77</v>
      </c>
      <c r="D2682" s="14" t="n">
        <v>275</v>
      </c>
      <c r="E2682" s="14" t="n">
        <v>286.86</v>
      </c>
      <c r="F2682" s="14" t="n">
        <v>36965800</v>
      </c>
      <c r="G2682" s="14" t="n">
        <v>285.63</v>
      </c>
      <c r="I2682" s="18" t="n">
        <f aca="false">IF(N2681 = 1, IF((I2681 + (N2681 * M2681)) &gt; D2682, MAX(C2682,J2681), I2681 + (N2681 * M2681)), IF((I2681 + (N2681 * M2681)) &lt; C2682, MIN(D2682,J2681), I2681 + (N2681 * M2681)))</f>
        <v>294.73</v>
      </c>
      <c r="J2682" s="19" t="n">
        <f aca="false">IF(N2682 = 1, MAX(C2682, J2681), MIN(J2681,D2682))</f>
        <v>275</v>
      </c>
      <c r="K2682" s="19" t="n">
        <f aca="false">ABS(J2682 - I2682)</f>
        <v>19.73</v>
      </c>
      <c r="L2682" s="19" t="n">
        <f aca="false">IF(N2682 &lt;&gt; N2681, $H$2, IF(J2682 &lt;&gt; J2681, IF(L2681 &lt; $H$6, L2681 +$H$4, L2681), L2681))</f>
        <v>0.02</v>
      </c>
      <c r="M2682" s="19" t="n">
        <f aca="false">L2682 * K2682</f>
        <v>0.3946</v>
      </c>
      <c r="N2682" s="12" t="n">
        <f aca="false">IF(N2681 = 1, IF(D2682 &gt; I2682, 1, -1), IF(I2682 &gt; C2682, -1, 1))</f>
        <v>-1</v>
      </c>
      <c r="O2682" s="12" t="n">
        <f aca="false">IF(N2682 =N2681, O2681 + 1, 1)</f>
        <v>1</v>
      </c>
    </row>
    <row collapsed="false" customFormat="false" customHeight="true" hidden="false" ht="13.3" outlineLevel="0" r="2683">
      <c r="A2683" s="17" t="n">
        <v>40450</v>
      </c>
      <c r="B2683" s="14" t="n">
        <v>287.23</v>
      </c>
      <c r="C2683" s="14" t="n">
        <v>289.81</v>
      </c>
      <c r="D2683" s="14" t="n">
        <v>286</v>
      </c>
      <c r="E2683" s="14" t="n">
        <v>287.37</v>
      </c>
      <c r="F2683" s="14" t="n">
        <v>16773000</v>
      </c>
      <c r="G2683" s="14" t="n">
        <v>286.14</v>
      </c>
      <c r="I2683" s="18" t="n">
        <f aca="false">IF(N2682 = 1, IF((I2682 + (N2682 * M2682)) &gt; D2683, MAX(C2683,J2682), I2682 + (N2682 * M2682)), IF((I2682 + (N2682 * M2682)) &lt; C2683, MIN(D2683,J2682), I2682 + (N2682 * M2682)))</f>
        <v>294.3354</v>
      </c>
      <c r="J2683" s="19" t="n">
        <f aca="false">IF(N2683 = 1, MAX(C2683, J2682), MIN(J2682,D2683))</f>
        <v>275</v>
      </c>
      <c r="K2683" s="19" t="n">
        <f aca="false">ABS(J2683 - I2683)</f>
        <v>19.3354</v>
      </c>
      <c r="L2683" s="19" t="n">
        <f aca="false">IF(N2683 &lt;&gt; N2682, $H$2, IF(J2683 &lt;&gt; J2682, IF(L2682 &lt; $H$6, L2682 +$H$4, L2682), L2682))</f>
        <v>0.02</v>
      </c>
      <c r="M2683" s="19" t="n">
        <f aca="false">L2683 * K2683</f>
        <v>0.386708</v>
      </c>
      <c r="N2683" s="12" t="n">
        <f aca="false">IF(N2682 = 1, IF(D2683 &gt; I2683, 1, -1), IF(I2683 &gt; C2683, -1, 1))</f>
        <v>-1</v>
      </c>
      <c r="O2683" s="12" t="n">
        <f aca="false">IF(N2683 =N2682, O2682 + 1, 1)</f>
        <v>2</v>
      </c>
    </row>
    <row collapsed="false" customFormat="false" customHeight="true" hidden="false" ht="13.3" outlineLevel="0" r="2684">
      <c r="A2684" s="17" t="n">
        <v>40451</v>
      </c>
      <c r="B2684" s="14" t="n">
        <v>289</v>
      </c>
      <c r="C2684" s="14" t="n">
        <v>290</v>
      </c>
      <c r="D2684" s="14" t="n">
        <v>281.25</v>
      </c>
      <c r="E2684" s="14" t="n">
        <v>283.75</v>
      </c>
      <c r="F2684" s="14" t="n">
        <v>24049700</v>
      </c>
      <c r="G2684" s="14" t="n">
        <v>282.54</v>
      </c>
      <c r="I2684" s="18" t="n">
        <f aca="false">IF(N2683 = 1, IF((I2683 + (N2683 * M2683)) &gt; D2684, MAX(C2684,J2683), I2683 + (N2683 * M2683)), IF((I2683 + (N2683 * M2683)) &lt; C2684, MIN(D2684,J2683), I2683 + (N2683 * M2683)))</f>
        <v>293.948692</v>
      </c>
      <c r="J2684" s="19" t="n">
        <f aca="false">IF(N2684 = 1, MAX(C2684, J2683), MIN(J2683,D2684))</f>
        <v>275</v>
      </c>
      <c r="K2684" s="19" t="n">
        <f aca="false">ABS(J2684 - I2684)</f>
        <v>18.948692</v>
      </c>
      <c r="L2684" s="19" t="n">
        <f aca="false">IF(N2684 &lt;&gt; N2683, $H$2, IF(J2684 &lt;&gt; J2683, IF(L2683 &lt; $H$6, L2683 +$H$4, L2683), L2683))</f>
        <v>0.02</v>
      </c>
      <c r="M2684" s="19" t="n">
        <f aca="false">L2684 * K2684</f>
        <v>0.37897384</v>
      </c>
      <c r="N2684" s="12" t="n">
        <f aca="false">IF(N2683 = 1, IF(D2684 &gt; I2684, 1, -1), IF(I2684 &gt; C2684, -1, 1))</f>
        <v>-1</v>
      </c>
      <c r="O2684" s="12" t="n">
        <f aca="false">IF(N2684 =N2683, O2683 + 1, 1)</f>
        <v>3</v>
      </c>
    </row>
    <row collapsed="false" customFormat="false" customHeight="true" hidden="false" ht="13.3" outlineLevel="0" r="2685">
      <c r="A2685" s="17" t="n">
        <v>40452</v>
      </c>
      <c r="B2685" s="14" t="n">
        <v>286.15</v>
      </c>
      <c r="C2685" s="14" t="n">
        <v>286.58</v>
      </c>
      <c r="D2685" s="14" t="n">
        <v>281.35</v>
      </c>
      <c r="E2685" s="14" t="n">
        <v>282.52</v>
      </c>
      <c r="F2685" s="14" t="n">
        <v>16005100</v>
      </c>
      <c r="G2685" s="14" t="n">
        <v>281.31</v>
      </c>
      <c r="I2685" s="18" t="n">
        <f aca="false">IF(N2684 = 1, IF((I2684 + (N2684 * M2684)) &gt; D2685, MAX(C2685,J2684), I2684 + (N2684 * M2684)), IF((I2684 + (N2684 * M2684)) &lt; C2685, MIN(D2685,J2684), I2684 + (N2684 * M2684)))</f>
        <v>293.56971816</v>
      </c>
      <c r="J2685" s="19" t="n">
        <f aca="false">IF(N2685 = 1, MAX(C2685, J2684), MIN(J2684,D2685))</f>
        <v>275</v>
      </c>
      <c r="K2685" s="19" t="n">
        <f aca="false">ABS(J2685 - I2685)</f>
        <v>18.56971816</v>
      </c>
      <c r="L2685" s="19" t="n">
        <f aca="false">IF(N2685 &lt;&gt; N2684, $H$2, IF(J2685 &lt;&gt; J2684, IF(L2684 &lt; $H$6, L2684 +$H$4, L2684), L2684))</f>
        <v>0.02</v>
      </c>
      <c r="M2685" s="19" t="n">
        <f aca="false">L2685 * K2685</f>
        <v>0.3713943632</v>
      </c>
      <c r="N2685" s="12" t="n">
        <f aca="false">IF(N2684 = 1, IF(D2685 &gt; I2685, 1, -1), IF(I2685 &gt; C2685, -1, 1))</f>
        <v>-1</v>
      </c>
      <c r="O2685" s="12" t="n">
        <f aca="false">IF(N2685 =N2684, O2684 + 1, 1)</f>
        <v>4</v>
      </c>
    </row>
    <row collapsed="false" customFormat="false" customHeight="true" hidden="false" ht="13.3" outlineLevel="0" r="2686">
      <c r="A2686" s="17" t="n">
        <v>40455</v>
      </c>
      <c r="B2686" s="14" t="n">
        <v>281.6</v>
      </c>
      <c r="C2686" s="14" t="n">
        <v>282.9</v>
      </c>
      <c r="D2686" s="14" t="n">
        <v>277.77</v>
      </c>
      <c r="E2686" s="14" t="n">
        <v>278.64</v>
      </c>
      <c r="F2686" s="14" t="n">
        <v>15546500</v>
      </c>
      <c r="G2686" s="14" t="n">
        <v>277.45</v>
      </c>
      <c r="I2686" s="18" t="n">
        <f aca="false">IF(N2685 = 1, IF((I2685 + (N2685 * M2685)) &gt; D2686, MAX(C2686,J2685), I2685 + (N2685 * M2685)), IF((I2685 + (N2685 * M2685)) &lt; C2686, MIN(D2686,J2685), I2685 + (N2685 * M2685)))</f>
        <v>293.1983237968</v>
      </c>
      <c r="J2686" s="19" t="n">
        <f aca="false">IF(N2686 = 1, MAX(C2686, J2685), MIN(J2685,D2686))</f>
        <v>275</v>
      </c>
      <c r="K2686" s="19" t="n">
        <f aca="false">ABS(J2686 - I2686)</f>
        <v>18.1983237968</v>
      </c>
      <c r="L2686" s="19" t="n">
        <f aca="false">IF(N2686 &lt;&gt; N2685, $H$2, IF(J2686 &lt;&gt; J2685, IF(L2685 &lt; $H$6, L2685 +$H$4, L2685), L2685))</f>
        <v>0.02</v>
      </c>
      <c r="M2686" s="19" t="n">
        <f aca="false">L2686 * K2686</f>
        <v>0.363966475935999</v>
      </c>
      <c r="N2686" s="12" t="n">
        <f aca="false">IF(N2685 = 1, IF(D2686 &gt; I2686, 1, -1), IF(I2686 &gt; C2686, -1, 1))</f>
        <v>-1</v>
      </c>
      <c r="O2686" s="12" t="n">
        <f aca="false">IF(N2686 =N2685, O2685 + 1, 1)</f>
        <v>5</v>
      </c>
    </row>
    <row collapsed="false" customFormat="false" customHeight="true" hidden="false" ht="13.3" outlineLevel="0" r="2687">
      <c r="A2687" s="17" t="n">
        <v>40456</v>
      </c>
      <c r="B2687" s="14" t="n">
        <v>282</v>
      </c>
      <c r="C2687" s="14" t="n">
        <v>289.45</v>
      </c>
      <c r="D2687" s="14" t="n">
        <v>281.82</v>
      </c>
      <c r="E2687" s="14" t="n">
        <v>288.94</v>
      </c>
      <c r="F2687" s="14" t="n">
        <v>17927400</v>
      </c>
      <c r="G2687" s="14" t="n">
        <v>287.7</v>
      </c>
      <c r="I2687" s="18" t="n">
        <f aca="false">IF(N2686 = 1, IF((I2686 + (N2686 * M2686)) &gt; D2687, MAX(C2687,J2686), I2686 + (N2686 * M2686)), IF((I2686 + (N2686 * M2686)) &lt; C2687, MIN(D2687,J2686), I2686 + (N2686 * M2686)))</f>
        <v>292.834357320864</v>
      </c>
      <c r="J2687" s="19" t="n">
        <f aca="false">IF(N2687 = 1, MAX(C2687, J2686), MIN(J2686,D2687))</f>
        <v>275</v>
      </c>
      <c r="K2687" s="19" t="n">
        <f aca="false">ABS(J2687 - I2687)</f>
        <v>17.8343573208639</v>
      </c>
      <c r="L2687" s="19" t="n">
        <f aca="false">IF(N2687 &lt;&gt; N2686, $H$2, IF(J2687 &lt;&gt; J2686, IF(L2686 &lt; $H$6, L2686 +$H$4, L2686), L2686))</f>
        <v>0.02</v>
      </c>
      <c r="M2687" s="19" t="n">
        <f aca="false">L2687 * K2687</f>
        <v>0.356687146417279</v>
      </c>
      <c r="N2687" s="12" t="n">
        <f aca="false">IF(N2686 = 1, IF(D2687 &gt; I2687, 1, -1), IF(I2687 &gt; C2687, -1, 1))</f>
        <v>-1</v>
      </c>
      <c r="O2687" s="12" t="n">
        <f aca="false">IF(N2687 =N2686, O2686 + 1, 1)</f>
        <v>6</v>
      </c>
    </row>
    <row collapsed="false" customFormat="false" customHeight="true" hidden="false" ht="13.3" outlineLevel="0" r="2688">
      <c r="A2688" s="17" t="n">
        <v>40457</v>
      </c>
      <c r="B2688" s="14" t="n">
        <v>289.59</v>
      </c>
      <c r="C2688" s="14" t="n">
        <v>291.99</v>
      </c>
      <c r="D2688" s="14" t="n">
        <v>285.26</v>
      </c>
      <c r="E2688" s="14" t="n">
        <v>289.19</v>
      </c>
      <c r="F2688" s="14" t="n">
        <v>23959600</v>
      </c>
      <c r="G2688" s="14" t="n">
        <v>287.95</v>
      </c>
      <c r="I2688" s="18" t="n">
        <f aca="false">IF(N2687 = 1, IF((I2687 + (N2687 * M2687)) &gt; D2688, MAX(C2688,J2687), I2687 + (N2687 * M2687)), IF((I2687 + (N2687 * M2687)) &lt; C2688, MIN(D2688,J2687), I2687 + (N2687 * M2687)))</f>
        <v>292.477670174447</v>
      </c>
      <c r="J2688" s="19" t="n">
        <f aca="false">IF(N2688 = 1, MAX(C2688, J2687), MIN(J2687,D2688))</f>
        <v>275</v>
      </c>
      <c r="K2688" s="19" t="n">
        <f aca="false">ABS(J2688 - I2688)</f>
        <v>17.4776701744466</v>
      </c>
      <c r="L2688" s="19" t="n">
        <f aca="false">IF(N2688 &lt;&gt; N2687, $H$2, IF(J2688 &lt;&gt; J2687, IF(L2687 &lt; $H$6, L2687 +$H$4, L2687), L2687))</f>
        <v>0.02</v>
      </c>
      <c r="M2688" s="19" t="n">
        <f aca="false">L2688 * K2688</f>
        <v>0.349553403488933</v>
      </c>
      <c r="N2688" s="12" t="n">
        <f aca="false">IF(N2687 = 1, IF(D2688 &gt; I2688, 1, -1), IF(I2688 &gt; C2688, -1, 1))</f>
        <v>-1</v>
      </c>
      <c r="O2688" s="12" t="n">
        <f aca="false">IF(N2688 =N2687, O2687 + 1, 1)</f>
        <v>7</v>
      </c>
    </row>
    <row collapsed="false" customFormat="false" customHeight="true" hidden="false" ht="13.3" outlineLevel="0" r="2689">
      <c r="A2689" s="17" t="n">
        <v>40458</v>
      </c>
      <c r="B2689" s="14" t="n">
        <v>290.34</v>
      </c>
      <c r="C2689" s="14" t="n">
        <v>290.48</v>
      </c>
      <c r="D2689" s="14" t="n">
        <v>286.91</v>
      </c>
      <c r="E2689" s="14" t="n">
        <v>289.22</v>
      </c>
      <c r="F2689" s="14" t="n">
        <v>14585700</v>
      </c>
      <c r="G2689" s="14" t="n">
        <v>287.98</v>
      </c>
      <c r="I2689" s="18" t="n">
        <f aca="false">IF(N2688 = 1, IF((I2688 + (N2688 * M2688)) &gt; D2689, MAX(C2689,J2688), I2688 + (N2688 * M2688)), IF((I2688 + (N2688 * M2688)) &lt; C2689, MIN(D2689,J2688), I2688 + (N2688 * M2688)))</f>
        <v>292.128116770958</v>
      </c>
      <c r="J2689" s="19" t="n">
        <f aca="false">IF(N2689 = 1, MAX(C2689, J2688), MIN(J2688,D2689))</f>
        <v>275</v>
      </c>
      <c r="K2689" s="19" t="n">
        <f aca="false">ABS(J2689 - I2689)</f>
        <v>17.1281167709577</v>
      </c>
      <c r="L2689" s="19" t="n">
        <f aca="false">IF(N2689 &lt;&gt; N2688, $H$2, IF(J2689 &lt;&gt; J2688, IF(L2688 &lt; $H$6, L2688 +$H$4, L2688), L2688))</f>
        <v>0.02</v>
      </c>
      <c r="M2689" s="19" t="n">
        <f aca="false">L2689 * K2689</f>
        <v>0.342562335419154</v>
      </c>
      <c r="N2689" s="12" t="n">
        <f aca="false">IF(N2688 = 1, IF(D2689 &gt; I2689, 1, -1), IF(I2689 &gt; C2689, -1, 1))</f>
        <v>-1</v>
      </c>
      <c r="O2689" s="12" t="n">
        <f aca="false">IF(N2689 =N2688, O2688 + 1, 1)</f>
        <v>8</v>
      </c>
    </row>
    <row collapsed="false" customFormat="false" customHeight="true" hidden="false" ht="13.3" outlineLevel="0" r="2690">
      <c r="A2690" s="17" t="n">
        <v>40459</v>
      </c>
      <c r="B2690" s="14" t="n">
        <v>291.71</v>
      </c>
      <c r="C2690" s="14" t="n">
        <v>294.5</v>
      </c>
      <c r="D2690" s="14" t="n">
        <v>290</v>
      </c>
      <c r="E2690" s="14" t="n">
        <v>294.07</v>
      </c>
      <c r="F2690" s="14" t="n">
        <v>23514400</v>
      </c>
      <c r="G2690" s="14" t="n">
        <v>292.81</v>
      </c>
      <c r="I2690" s="18" t="n">
        <f aca="false">IF(N2689 = 1, IF((I2689 + (N2689 * M2689)) &gt; D2690, MAX(C2690,J2689), I2689 + (N2689 * M2689)), IF((I2689 + (N2689 * M2689)) &lt; C2690, MIN(D2690,J2689), I2689 + (N2689 * M2689)))</f>
        <v>275</v>
      </c>
      <c r="J2690" s="19" t="n">
        <f aca="false">IF(N2690 = 1, MAX(C2690, J2689), MIN(J2689,D2690))</f>
        <v>294.5</v>
      </c>
      <c r="K2690" s="19" t="n">
        <f aca="false">ABS(J2690 - I2690)</f>
        <v>19.5</v>
      </c>
      <c r="L2690" s="19" t="n">
        <f aca="false">IF(N2690 &lt;&gt; N2689, $H$2, IF(J2690 &lt;&gt; J2689, IF(L2689 &lt; $H$6, L2689 +$H$4, L2689), L2689))</f>
        <v>0.02</v>
      </c>
      <c r="M2690" s="19" t="n">
        <f aca="false">L2690 * K2690</f>
        <v>0.39</v>
      </c>
      <c r="N2690" s="12" t="n">
        <f aca="false">IF(N2689 = 1, IF(D2690 &gt; I2690, 1, -1), IF(I2690 &gt; C2690, -1, 1))</f>
        <v>1</v>
      </c>
      <c r="O2690" s="12" t="n">
        <f aca="false">IF(N2690 =N2689, O2689 + 1, 1)</f>
        <v>1</v>
      </c>
    </row>
    <row collapsed="false" customFormat="false" customHeight="true" hidden="false" ht="13.3" outlineLevel="0" r="2691">
      <c r="A2691" s="17" t="n">
        <v>40462</v>
      </c>
      <c r="B2691" s="14" t="n">
        <v>294.74</v>
      </c>
      <c r="C2691" s="14" t="n">
        <v>297.24</v>
      </c>
      <c r="D2691" s="14" t="n">
        <v>294.6</v>
      </c>
      <c r="E2691" s="14" t="n">
        <v>295.36</v>
      </c>
      <c r="F2691" s="14" t="n">
        <v>15276900</v>
      </c>
      <c r="G2691" s="14" t="n">
        <v>294.1</v>
      </c>
      <c r="I2691" s="18" t="n">
        <f aca="false">IF(N2690 = 1, IF((I2690 + (N2690 * M2690)) &gt; D2691, MAX(C2691,J2690), I2690 + (N2690 * M2690)), IF((I2690 + (N2690 * M2690)) &lt; C2691, MIN(D2691,J2690), I2690 + (N2690 * M2690)))</f>
        <v>275.39</v>
      </c>
      <c r="J2691" s="19" t="n">
        <f aca="false">IF(N2691 = 1, MAX(C2691, J2690), MIN(J2690,D2691))</f>
        <v>297.24</v>
      </c>
      <c r="K2691" s="19" t="n">
        <f aca="false">ABS(J2691 - I2691)</f>
        <v>21.85</v>
      </c>
      <c r="L2691" s="19" t="n">
        <f aca="false">IF(N2691 &lt;&gt; N2690, $H$2, IF(J2691 &lt;&gt; J2690, IF(L2690 &lt; $H$6, L2690 +$H$4, L2690), L2690))</f>
        <v>0.04</v>
      </c>
      <c r="M2691" s="19" t="n">
        <f aca="false">L2691 * K2691</f>
        <v>0.874000000000001</v>
      </c>
      <c r="N2691" s="12" t="n">
        <f aca="false">IF(N2690 = 1, IF(D2691 &gt; I2691, 1, -1), IF(I2691 &gt; C2691, -1, 1))</f>
        <v>1</v>
      </c>
      <c r="O2691" s="12" t="n">
        <f aca="false">IF(N2691 =N2690, O2690 + 1, 1)</f>
        <v>2</v>
      </c>
    </row>
    <row collapsed="false" customFormat="false" customHeight="true" hidden="false" ht="13.3" outlineLevel="0" r="2692">
      <c r="A2692" s="17" t="n">
        <v>40463</v>
      </c>
      <c r="B2692" s="14" t="n">
        <v>295.41</v>
      </c>
      <c r="C2692" s="14" t="n">
        <v>299.5</v>
      </c>
      <c r="D2692" s="14" t="n">
        <v>292.49</v>
      </c>
      <c r="E2692" s="14" t="n">
        <v>298.54</v>
      </c>
      <c r="F2692" s="14" t="n">
        <v>19948000</v>
      </c>
      <c r="G2692" s="14" t="n">
        <v>297.26</v>
      </c>
      <c r="I2692" s="18" t="n">
        <f aca="false">IF(N2691 = 1, IF((I2691 + (N2691 * M2691)) &gt; D2692, MAX(C2692,J2691), I2691 + (N2691 * M2691)), IF((I2691 + (N2691 * M2691)) &lt; C2692, MIN(D2692,J2691), I2691 + (N2691 * M2691)))</f>
        <v>276.264</v>
      </c>
      <c r="J2692" s="19" t="n">
        <f aca="false">IF(N2692 = 1, MAX(C2692, J2691), MIN(J2691,D2692))</f>
        <v>299.5</v>
      </c>
      <c r="K2692" s="19" t="n">
        <f aca="false">ABS(J2692 - I2692)</f>
        <v>23.236</v>
      </c>
      <c r="L2692" s="19" t="n">
        <f aca="false">IF(N2692 &lt;&gt; N2691, $H$2, IF(J2692 &lt;&gt; J2691, IF(L2691 &lt; $H$6, L2691 +$H$4, L2691), L2691))</f>
        <v>0.06</v>
      </c>
      <c r="M2692" s="19" t="n">
        <f aca="false">L2692 * K2692</f>
        <v>1.39416</v>
      </c>
      <c r="N2692" s="12" t="n">
        <f aca="false">IF(N2691 = 1, IF(D2692 &gt; I2692, 1, -1), IF(I2692 &gt; C2692, -1, 1))</f>
        <v>1</v>
      </c>
      <c r="O2692" s="12" t="n">
        <f aca="false">IF(N2692 =N2691, O2691 + 1, 1)</f>
        <v>3</v>
      </c>
    </row>
    <row collapsed="false" customFormat="false" customHeight="true" hidden="false" ht="13.3" outlineLevel="0" r="2693">
      <c r="A2693" s="17" t="n">
        <v>40464</v>
      </c>
      <c r="B2693" s="14" t="n">
        <v>300.2</v>
      </c>
      <c r="C2693" s="14" t="n">
        <v>301.96</v>
      </c>
      <c r="D2693" s="14" t="n">
        <v>299.8</v>
      </c>
      <c r="E2693" s="14" t="n">
        <v>300.14</v>
      </c>
      <c r="F2693" s="14" t="n">
        <v>22503300</v>
      </c>
      <c r="G2693" s="14" t="n">
        <v>298.86</v>
      </c>
      <c r="I2693" s="18" t="n">
        <f aca="false">IF(N2692 = 1, IF((I2692 + (N2692 * M2692)) &gt; D2693, MAX(C2693,J2692), I2692 + (N2692 * M2692)), IF((I2692 + (N2692 * M2692)) &lt; C2693, MIN(D2693,J2692), I2692 + (N2692 * M2692)))</f>
        <v>277.65816</v>
      </c>
      <c r="J2693" s="19" t="n">
        <f aca="false">IF(N2693 = 1, MAX(C2693, J2692), MIN(J2692,D2693))</f>
        <v>301.96</v>
      </c>
      <c r="K2693" s="19" t="n">
        <f aca="false">ABS(J2693 - I2693)</f>
        <v>24.30184</v>
      </c>
      <c r="L2693" s="19" t="n">
        <f aca="false">IF(N2693 &lt;&gt; N2692, $H$2, IF(J2693 &lt;&gt; J2692, IF(L2692 &lt; $H$6, L2692 +$H$4, L2692), L2692))</f>
        <v>0.08</v>
      </c>
      <c r="M2693" s="19" t="n">
        <f aca="false">L2693 * K2693</f>
        <v>1.9441472</v>
      </c>
      <c r="N2693" s="12" t="n">
        <f aca="false">IF(N2692 = 1, IF(D2693 &gt; I2693, 1, -1), IF(I2693 &gt; C2693, -1, 1))</f>
        <v>1</v>
      </c>
      <c r="O2693" s="12" t="n">
        <f aca="false">IF(N2693 =N2692, O2692 + 1, 1)</f>
        <v>4</v>
      </c>
    </row>
    <row collapsed="false" customFormat="false" customHeight="true" hidden="false" ht="13.3" outlineLevel="0" r="2694">
      <c r="A2694" s="17" t="n">
        <v>40465</v>
      </c>
      <c r="B2694" s="14" t="n">
        <v>301.69</v>
      </c>
      <c r="C2694" s="14" t="n">
        <v>302.47</v>
      </c>
      <c r="D2694" s="14" t="n">
        <v>300.4</v>
      </c>
      <c r="E2694" s="14" t="n">
        <v>302.31</v>
      </c>
      <c r="F2694" s="14" t="n">
        <v>15546300</v>
      </c>
      <c r="G2694" s="14" t="n">
        <v>301.02</v>
      </c>
      <c r="I2694" s="18" t="n">
        <f aca="false">IF(N2693 = 1, IF((I2693 + (N2693 * M2693)) &gt; D2694, MAX(C2694,J2693), I2693 + (N2693 * M2693)), IF((I2693 + (N2693 * M2693)) &lt; C2694, MIN(D2694,J2693), I2693 + (N2693 * M2693)))</f>
        <v>279.6023072</v>
      </c>
      <c r="J2694" s="19" t="n">
        <f aca="false">IF(N2694 = 1, MAX(C2694, J2693), MIN(J2693,D2694))</f>
        <v>302.47</v>
      </c>
      <c r="K2694" s="19" t="n">
        <f aca="false">ABS(J2694 - I2694)</f>
        <v>22.8676928</v>
      </c>
      <c r="L2694" s="19" t="n">
        <f aca="false">IF(N2694 &lt;&gt; N2693, $H$2, IF(J2694 &lt;&gt; J2693, IF(L2693 &lt; $H$6, L2693 +$H$4, L2693), L2693))</f>
        <v>0.1</v>
      </c>
      <c r="M2694" s="19" t="n">
        <f aca="false">L2694 * K2694</f>
        <v>2.28676928</v>
      </c>
      <c r="N2694" s="12" t="n">
        <f aca="false">IF(N2693 = 1, IF(D2694 &gt; I2694, 1, -1), IF(I2694 &gt; C2694, -1, 1))</f>
        <v>1</v>
      </c>
      <c r="O2694" s="12" t="n">
        <f aca="false">IF(N2694 =N2693, O2693 + 1, 1)</f>
        <v>5</v>
      </c>
    </row>
    <row collapsed="false" customFormat="false" customHeight="true" hidden="false" ht="13.3" outlineLevel="0" r="2695">
      <c r="A2695" s="17" t="n">
        <v>40466</v>
      </c>
      <c r="B2695" s="14" t="n">
        <v>307.44</v>
      </c>
      <c r="C2695" s="14" t="n">
        <v>315</v>
      </c>
      <c r="D2695" s="14" t="n">
        <v>304.91</v>
      </c>
      <c r="E2695" s="14" t="n">
        <v>314.74</v>
      </c>
      <c r="F2695" s="14" t="n">
        <v>32935500</v>
      </c>
      <c r="G2695" s="14" t="n">
        <v>313.39</v>
      </c>
      <c r="I2695" s="18" t="n">
        <f aca="false">IF(N2694 = 1, IF((I2694 + (N2694 * M2694)) &gt; D2695, MAX(C2695,J2694), I2694 + (N2694 * M2694)), IF((I2694 + (N2694 * M2694)) &lt; C2695, MIN(D2695,J2694), I2694 + (N2694 * M2694)))</f>
        <v>281.88907648</v>
      </c>
      <c r="J2695" s="19" t="n">
        <f aca="false">IF(N2695 = 1, MAX(C2695, J2694), MIN(J2694,D2695))</f>
        <v>315</v>
      </c>
      <c r="K2695" s="19" t="n">
        <f aca="false">ABS(J2695 - I2695)</f>
        <v>33.11092352</v>
      </c>
      <c r="L2695" s="19" t="n">
        <f aca="false">IF(N2695 &lt;&gt; N2694, $H$2, IF(J2695 &lt;&gt; J2694, IF(L2694 &lt; $H$6, L2694 +$H$4, L2694), L2694))</f>
        <v>0.12</v>
      </c>
      <c r="M2695" s="19" t="n">
        <f aca="false">L2695 * K2695</f>
        <v>3.9733108224</v>
      </c>
      <c r="N2695" s="12" t="n">
        <f aca="false">IF(N2694 = 1, IF(D2695 &gt; I2695, 1, -1), IF(I2695 &gt; C2695, -1, 1))</f>
        <v>1</v>
      </c>
      <c r="O2695" s="12" t="n">
        <f aca="false">IF(N2695 =N2694, O2694 + 1, 1)</f>
        <v>6</v>
      </c>
    </row>
    <row collapsed="false" customFormat="false" customHeight="true" hidden="false" ht="13.3" outlineLevel="0" r="2696">
      <c r="A2696" s="17" t="n">
        <v>40469</v>
      </c>
      <c r="B2696" s="14" t="n">
        <v>318.47</v>
      </c>
      <c r="C2696" s="14" t="n">
        <v>319</v>
      </c>
      <c r="D2696" s="14" t="n">
        <v>314.29</v>
      </c>
      <c r="E2696" s="14" t="n">
        <v>318</v>
      </c>
      <c r="F2696" s="14" t="n">
        <v>39036100</v>
      </c>
      <c r="G2696" s="14" t="n">
        <v>316.64</v>
      </c>
      <c r="I2696" s="18" t="n">
        <f aca="false">IF(N2695 = 1, IF((I2695 + (N2695 * M2695)) &gt; D2696, MAX(C2696,J2695), I2695 + (N2695 * M2695)), IF((I2695 + (N2695 * M2695)) &lt; C2696, MIN(D2696,J2695), I2695 + (N2695 * M2695)))</f>
        <v>285.8623873024</v>
      </c>
      <c r="J2696" s="19" t="n">
        <f aca="false">IF(N2696 = 1, MAX(C2696, J2695), MIN(J2695,D2696))</f>
        <v>319</v>
      </c>
      <c r="K2696" s="19" t="n">
        <f aca="false">ABS(J2696 - I2696)</f>
        <v>33.1376126976</v>
      </c>
      <c r="L2696" s="19" t="n">
        <f aca="false">IF(N2696 &lt;&gt; N2695, $H$2, IF(J2696 &lt;&gt; J2695, IF(L2695 &lt; $H$6, L2695 +$H$4, L2695), L2695))</f>
        <v>0.14</v>
      </c>
      <c r="M2696" s="19" t="n">
        <f aca="false">L2696 * K2696</f>
        <v>4.63926577766401</v>
      </c>
      <c r="N2696" s="12" t="n">
        <f aca="false">IF(N2695 = 1, IF(D2696 &gt; I2696, 1, -1), IF(I2696 &gt; C2696, -1, 1))</f>
        <v>1</v>
      </c>
      <c r="O2696" s="12" t="n">
        <f aca="false">IF(N2696 =N2695, O2695 + 1, 1)</f>
        <v>7</v>
      </c>
    </row>
    <row collapsed="false" customFormat="false" customHeight="true" hidden="false" ht="13.3" outlineLevel="0" r="2697">
      <c r="A2697" s="17" t="n">
        <v>40470</v>
      </c>
      <c r="B2697" s="14" t="n">
        <v>303.4</v>
      </c>
      <c r="C2697" s="14" t="n">
        <v>313.77</v>
      </c>
      <c r="D2697" s="14" t="n">
        <v>300.02</v>
      </c>
      <c r="E2697" s="14" t="n">
        <v>309.49</v>
      </c>
      <c r="F2697" s="14" t="n">
        <v>44028000</v>
      </c>
      <c r="G2697" s="14" t="n">
        <v>308.17</v>
      </c>
      <c r="I2697" s="18" t="n">
        <f aca="false">IF(N2696 = 1, IF((I2696 + (N2696 * M2696)) &gt; D2697, MAX(C2697,J2696), I2696 + (N2696 * M2696)), IF((I2696 + (N2696 * M2696)) &lt; C2697, MIN(D2697,J2696), I2696 + (N2696 * M2696)))</f>
        <v>290.501653080064</v>
      </c>
      <c r="J2697" s="19" t="n">
        <f aca="false">IF(N2697 = 1, MAX(C2697, J2696), MIN(J2696,D2697))</f>
        <v>319</v>
      </c>
      <c r="K2697" s="19" t="n">
        <f aca="false">ABS(J2697 - I2697)</f>
        <v>28.4983469199361</v>
      </c>
      <c r="L2697" s="19" t="n">
        <f aca="false">IF(N2697 &lt;&gt; N2696, $H$2, IF(J2697 &lt;&gt; J2696, IF(L2696 &lt; $H$6, L2696 +$H$4, L2696), L2696))</f>
        <v>0.14</v>
      </c>
      <c r="M2697" s="19" t="n">
        <f aca="false">L2697 * K2697</f>
        <v>3.98976856879105</v>
      </c>
      <c r="N2697" s="12" t="n">
        <f aca="false">IF(N2696 = 1, IF(D2697 &gt; I2697, 1, -1), IF(I2697 &gt; C2697, -1, 1))</f>
        <v>1</v>
      </c>
      <c r="O2697" s="12" t="n">
        <f aca="false">IF(N2697 =N2696, O2696 + 1, 1)</f>
        <v>8</v>
      </c>
    </row>
    <row collapsed="false" customFormat="false" customHeight="true" hidden="false" ht="13.3" outlineLevel="0" r="2698">
      <c r="A2698" s="17" t="n">
        <v>40471</v>
      </c>
      <c r="B2698" s="14" t="n">
        <v>309</v>
      </c>
      <c r="C2698" s="14" t="n">
        <v>314.25</v>
      </c>
      <c r="D2698" s="14" t="n">
        <v>306.87</v>
      </c>
      <c r="E2698" s="14" t="n">
        <v>310.53</v>
      </c>
      <c r="F2698" s="14" t="n">
        <v>25772300</v>
      </c>
      <c r="G2698" s="14" t="n">
        <v>309.2</v>
      </c>
      <c r="I2698" s="18" t="n">
        <f aca="false">IF(N2697 = 1, IF((I2697 + (N2697 * M2697)) &gt; D2698, MAX(C2698,J2697), I2697 + (N2697 * M2697)), IF((I2697 + (N2697 * M2697)) &lt; C2698, MIN(D2698,J2697), I2697 + (N2697 * M2697)))</f>
        <v>294.491421648855</v>
      </c>
      <c r="J2698" s="19" t="n">
        <f aca="false">IF(N2698 = 1, MAX(C2698, J2697), MIN(J2697,D2698))</f>
        <v>319</v>
      </c>
      <c r="K2698" s="19" t="n">
        <f aca="false">ABS(J2698 - I2698)</f>
        <v>24.508578351145</v>
      </c>
      <c r="L2698" s="19" t="n">
        <f aca="false">IF(N2698 &lt;&gt; N2697, $H$2, IF(J2698 &lt;&gt; J2697, IF(L2697 &lt; $H$6, L2697 +$H$4, L2697), L2697))</f>
        <v>0.14</v>
      </c>
      <c r="M2698" s="19" t="n">
        <f aca="false">L2698 * K2698</f>
        <v>3.4312009691603</v>
      </c>
      <c r="N2698" s="12" t="n">
        <f aca="false">IF(N2697 = 1, IF(D2698 &gt; I2698, 1, -1), IF(I2698 &gt; C2698, -1, 1))</f>
        <v>1</v>
      </c>
      <c r="O2698" s="12" t="n">
        <f aca="false">IF(N2698 =N2697, O2697 + 1, 1)</f>
        <v>9</v>
      </c>
    </row>
    <row collapsed="false" customFormat="false" customHeight="true" hidden="false" ht="13.3" outlineLevel="0" r="2699">
      <c r="A2699" s="17" t="n">
        <v>40472</v>
      </c>
      <c r="B2699" s="14" t="n">
        <v>312.36</v>
      </c>
      <c r="C2699" s="14" t="n">
        <v>314.74</v>
      </c>
      <c r="D2699" s="14" t="n">
        <v>306.8</v>
      </c>
      <c r="E2699" s="14" t="n">
        <v>309.52</v>
      </c>
      <c r="F2699" s="14" t="n">
        <v>19695000</v>
      </c>
      <c r="G2699" s="14" t="n">
        <v>308.2</v>
      </c>
      <c r="I2699" s="18" t="n">
        <f aca="false">IF(N2698 = 1, IF((I2698 + (N2698 * M2698)) &gt; D2699, MAX(C2699,J2698), I2698 + (N2698 * M2698)), IF((I2698 + (N2698 * M2698)) &lt; C2699, MIN(D2699,J2698), I2698 + (N2698 * M2698)))</f>
        <v>297.922622618015</v>
      </c>
      <c r="J2699" s="19" t="n">
        <f aca="false">IF(N2699 = 1, MAX(C2699, J2698), MIN(J2698,D2699))</f>
        <v>319</v>
      </c>
      <c r="K2699" s="19" t="n">
        <f aca="false">ABS(J2699 - I2699)</f>
        <v>21.0773773819847</v>
      </c>
      <c r="L2699" s="19" t="n">
        <f aca="false">IF(N2699 &lt;&gt; N2698, $H$2, IF(J2699 &lt;&gt; J2698, IF(L2698 &lt; $H$6, L2698 +$H$4, L2698), L2698))</f>
        <v>0.14</v>
      </c>
      <c r="M2699" s="19" t="n">
        <f aca="false">L2699 * K2699</f>
        <v>2.95083283347786</v>
      </c>
      <c r="N2699" s="12" t="n">
        <f aca="false">IF(N2698 = 1, IF(D2699 &gt; I2699, 1, -1), IF(I2699 &gt; C2699, -1, 1))</f>
        <v>1</v>
      </c>
      <c r="O2699" s="12" t="n">
        <f aca="false">IF(N2699 =N2698, O2698 + 1, 1)</f>
        <v>10</v>
      </c>
    </row>
    <row collapsed="false" customFormat="false" customHeight="true" hidden="false" ht="13.3" outlineLevel="0" r="2700">
      <c r="A2700" s="17" t="n">
        <v>40473</v>
      </c>
      <c r="B2700" s="14" t="n">
        <v>309.07</v>
      </c>
      <c r="C2700" s="14" t="n">
        <v>310.04</v>
      </c>
      <c r="D2700" s="14" t="n">
        <v>306.3</v>
      </c>
      <c r="E2700" s="14" t="n">
        <v>307.47</v>
      </c>
      <c r="F2700" s="14" t="n">
        <v>13313500</v>
      </c>
      <c r="G2700" s="14" t="n">
        <v>306.16</v>
      </c>
      <c r="I2700" s="18" t="n">
        <f aca="false">IF(N2699 = 1, IF((I2699 + (N2699 * M2699)) &gt; D2700, MAX(C2700,J2699), I2699 + (N2699 * M2699)), IF((I2699 + (N2699 * M2699)) &lt; C2700, MIN(D2700,J2699), I2699 + (N2699 * M2699)))</f>
        <v>300.873455451493</v>
      </c>
      <c r="J2700" s="19" t="n">
        <f aca="false">IF(N2700 = 1, MAX(C2700, J2699), MIN(J2699,D2700))</f>
        <v>319</v>
      </c>
      <c r="K2700" s="19" t="n">
        <f aca="false">ABS(J2700 - I2700)</f>
        <v>18.1265445485068</v>
      </c>
      <c r="L2700" s="19" t="n">
        <f aca="false">IF(N2700 &lt;&gt; N2699, $H$2, IF(J2700 &lt;&gt; J2699, IF(L2699 &lt; $H$6, L2699 +$H$4, L2699), L2699))</f>
        <v>0.14</v>
      </c>
      <c r="M2700" s="19" t="n">
        <f aca="false">L2700 * K2700</f>
        <v>2.53771623679096</v>
      </c>
      <c r="N2700" s="12" t="n">
        <f aca="false">IF(N2699 = 1, IF(D2700 &gt; I2700, 1, -1), IF(I2700 &gt; C2700, -1, 1))</f>
        <v>1</v>
      </c>
      <c r="O2700" s="12" t="n">
        <f aca="false">IF(N2700 =N2699, O2699 + 1, 1)</f>
        <v>11</v>
      </c>
    </row>
    <row collapsed="false" customFormat="false" customHeight="true" hidden="false" ht="13.3" outlineLevel="0" r="2701">
      <c r="A2701" s="17" t="n">
        <v>40476</v>
      </c>
      <c r="B2701" s="14" t="n">
        <v>309.09</v>
      </c>
      <c r="C2701" s="14" t="n">
        <v>311.6</v>
      </c>
      <c r="D2701" s="14" t="n">
        <v>308.44</v>
      </c>
      <c r="E2701" s="14" t="n">
        <v>308.84</v>
      </c>
      <c r="F2701" s="14" t="n">
        <v>14016500</v>
      </c>
      <c r="G2701" s="14" t="n">
        <v>307.52</v>
      </c>
      <c r="I2701" s="18" t="n">
        <f aca="false">IF(N2700 = 1, IF((I2700 + (N2700 * M2700)) &gt; D2701, MAX(C2701,J2700), I2700 + (N2700 * M2700)), IF((I2700 + (N2700 * M2700)) &lt; C2701, MIN(D2701,J2700), I2700 + (N2700 * M2700)))</f>
        <v>303.411171688284</v>
      </c>
      <c r="J2701" s="19" t="n">
        <f aca="false">IF(N2701 = 1, MAX(C2701, J2700), MIN(J2700,D2701))</f>
        <v>319</v>
      </c>
      <c r="K2701" s="19" t="n">
        <f aca="false">ABS(J2701 - I2701)</f>
        <v>15.5888283117159</v>
      </c>
      <c r="L2701" s="19" t="n">
        <f aca="false">IF(N2701 &lt;&gt; N2700, $H$2, IF(J2701 &lt;&gt; J2700, IF(L2700 &lt; $H$6, L2700 +$H$4, L2700), L2700))</f>
        <v>0.14</v>
      </c>
      <c r="M2701" s="19" t="n">
        <f aca="false">L2701 * K2701</f>
        <v>2.18243596364022</v>
      </c>
      <c r="N2701" s="12" t="n">
        <f aca="false">IF(N2700 = 1, IF(D2701 &gt; I2701, 1, -1), IF(I2701 &gt; C2701, -1, 1))</f>
        <v>1</v>
      </c>
      <c r="O2701" s="12" t="n">
        <f aca="false">IF(N2701 =N2700, O2700 + 1, 1)</f>
        <v>12</v>
      </c>
    </row>
    <row collapsed="false" customFormat="false" customHeight="true" hidden="false" ht="13.3" outlineLevel="0" r="2702">
      <c r="A2702" s="17" t="n">
        <v>40477</v>
      </c>
      <c r="B2702" s="14" t="n">
        <v>306.87</v>
      </c>
      <c r="C2702" s="14" t="n">
        <v>309.74</v>
      </c>
      <c r="D2702" s="14" t="n">
        <v>305.65</v>
      </c>
      <c r="E2702" s="14" t="n">
        <v>308.05</v>
      </c>
      <c r="F2702" s="14" t="n">
        <v>14033200</v>
      </c>
      <c r="G2702" s="14" t="n">
        <v>306.73</v>
      </c>
      <c r="I2702" s="18" t="n">
        <f aca="false">IF(N2701 = 1, IF((I2701 + (N2701 * M2701)) &gt; D2702, MAX(C2702,J2701), I2701 + (N2701 * M2701)), IF((I2701 + (N2701 * M2701)) &lt; C2702, MIN(D2702,J2701), I2701 + (N2701 * M2701)))</f>
        <v>305.593607651924</v>
      </c>
      <c r="J2702" s="19" t="n">
        <f aca="false">IF(N2702 = 1, MAX(C2702, J2701), MIN(J2701,D2702))</f>
        <v>319</v>
      </c>
      <c r="K2702" s="19" t="n">
        <f aca="false">ABS(J2702 - I2702)</f>
        <v>13.4063923480757</v>
      </c>
      <c r="L2702" s="19" t="n">
        <f aca="false">IF(N2702 &lt;&gt; N2701, $H$2, IF(J2702 &lt;&gt; J2701, IF(L2701 &lt; $H$6, L2701 +$H$4, L2701), L2701))</f>
        <v>0.14</v>
      </c>
      <c r="M2702" s="19" t="n">
        <f aca="false">L2702 * K2702</f>
        <v>1.87689492873059</v>
      </c>
      <c r="N2702" s="12" t="n">
        <f aca="false">IF(N2701 = 1, IF(D2702 &gt; I2702, 1, -1), IF(I2702 &gt; C2702, -1, 1))</f>
        <v>1</v>
      </c>
      <c r="O2702" s="12" t="n">
        <f aca="false">IF(N2702 =N2701, O2701 + 1, 1)</f>
        <v>13</v>
      </c>
    </row>
    <row collapsed="false" customFormat="false" customHeight="true" hidden="false" ht="13.3" outlineLevel="0" r="2703">
      <c r="A2703" s="17" t="n">
        <v>40478</v>
      </c>
      <c r="B2703" s="14" t="n">
        <v>307.65</v>
      </c>
      <c r="C2703" s="14" t="n">
        <v>309.9</v>
      </c>
      <c r="D2703" s="14" t="n">
        <v>305.6</v>
      </c>
      <c r="E2703" s="14" t="n">
        <v>307.83</v>
      </c>
      <c r="F2703" s="14" t="n">
        <v>14250100</v>
      </c>
      <c r="G2703" s="14" t="n">
        <v>306.51</v>
      </c>
      <c r="I2703" s="18" t="n">
        <f aca="false">IF(N2702 = 1, IF((I2702 + (N2702 * M2702)) &gt; D2703, MAX(C2703,J2702), I2702 + (N2702 * M2702)), IF((I2702 + (N2702 * M2702)) &lt; C2703, MIN(D2703,J2702), I2702 + (N2702 * M2702)))</f>
        <v>319</v>
      </c>
      <c r="J2703" s="19" t="n">
        <f aca="false">IF(N2703 = 1, MAX(C2703, J2702), MIN(J2702,D2703))</f>
        <v>305.6</v>
      </c>
      <c r="K2703" s="19" t="n">
        <f aca="false">ABS(J2703 - I2703)</f>
        <v>13.4</v>
      </c>
      <c r="L2703" s="19" t="n">
        <f aca="false">IF(N2703 &lt;&gt; N2702, $H$2, IF(J2703 &lt;&gt; J2702, IF(L2702 &lt; $H$6, L2702 +$H$4, L2702), L2702))</f>
        <v>0.02</v>
      </c>
      <c r="M2703" s="19" t="n">
        <f aca="false">L2703 * K2703</f>
        <v>0.268</v>
      </c>
      <c r="N2703" s="12" t="n">
        <f aca="false">IF(N2702 = 1, IF(D2703 &gt; I2703, 1, -1), IF(I2703 &gt; C2703, -1, 1))</f>
        <v>-1</v>
      </c>
      <c r="O2703" s="12" t="n">
        <f aca="false">IF(N2703 =N2702, O2702 + 1, 1)</f>
        <v>1</v>
      </c>
    </row>
    <row collapsed="false" customFormat="false" customHeight="true" hidden="false" ht="13.3" outlineLevel="0" r="2704">
      <c r="A2704" s="17" t="n">
        <v>40479</v>
      </c>
      <c r="B2704" s="14" t="n">
        <v>307.95</v>
      </c>
      <c r="C2704" s="14" t="n">
        <v>308</v>
      </c>
      <c r="D2704" s="14" t="n">
        <v>300.9</v>
      </c>
      <c r="E2704" s="14" t="n">
        <v>305.24</v>
      </c>
      <c r="F2704" s="14" t="n">
        <v>19680400</v>
      </c>
      <c r="G2704" s="14" t="n">
        <v>303.94</v>
      </c>
      <c r="I2704" s="18" t="n">
        <f aca="false">IF(N2703 = 1, IF((I2703 + (N2703 * M2703)) &gt; D2704, MAX(C2704,J2703), I2703 + (N2703 * M2703)), IF((I2703 + (N2703 * M2703)) &lt; C2704, MIN(D2704,J2703), I2703 + (N2703 * M2703)))</f>
        <v>318.732</v>
      </c>
      <c r="J2704" s="19" t="n">
        <f aca="false">IF(N2704 = 1, MAX(C2704, J2703), MIN(J2703,D2704))</f>
        <v>300.9</v>
      </c>
      <c r="K2704" s="19" t="n">
        <f aca="false">ABS(J2704 - I2704)</f>
        <v>17.8320000000001</v>
      </c>
      <c r="L2704" s="19" t="n">
        <f aca="false">IF(N2704 &lt;&gt; N2703, $H$2, IF(J2704 &lt;&gt; J2703, IF(L2703 &lt; $H$6, L2703 +$H$4, L2703), L2703))</f>
        <v>0.04</v>
      </c>
      <c r="M2704" s="19" t="n">
        <f aca="false">L2704 * K2704</f>
        <v>0.713280000000002</v>
      </c>
      <c r="N2704" s="12" t="n">
        <f aca="false">IF(N2703 = 1, IF(D2704 &gt; I2704, 1, -1), IF(I2704 &gt; C2704, -1, 1))</f>
        <v>-1</v>
      </c>
      <c r="O2704" s="12" t="n">
        <f aca="false">IF(N2704 =N2703, O2703 + 1, 1)</f>
        <v>2</v>
      </c>
    </row>
    <row collapsed="false" customFormat="false" customHeight="true" hidden="false" ht="13.3" outlineLevel="0" r="2705">
      <c r="A2705" s="17" t="n">
        <v>40480</v>
      </c>
      <c r="B2705" s="14" t="n">
        <v>304.23</v>
      </c>
      <c r="C2705" s="14" t="n">
        <v>305.88</v>
      </c>
      <c r="D2705" s="14" t="n">
        <v>300.87</v>
      </c>
      <c r="E2705" s="14" t="n">
        <v>300.98</v>
      </c>
      <c r="F2705" s="14" t="n">
        <v>15375400</v>
      </c>
      <c r="G2705" s="14" t="n">
        <v>299.69</v>
      </c>
      <c r="I2705" s="18" t="n">
        <f aca="false">IF(N2704 = 1, IF((I2704 + (N2704 * M2704)) &gt; D2705, MAX(C2705,J2704), I2704 + (N2704 * M2704)), IF((I2704 + (N2704 * M2704)) &lt; C2705, MIN(D2705,J2704), I2704 + (N2704 * M2704)))</f>
        <v>318.01872</v>
      </c>
      <c r="J2705" s="19" t="n">
        <f aca="false">IF(N2705 = 1, MAX(C2705, J2704), MIN(J2704,D2705))</f>
        <v>300.87</v>
      </c>
      <c r="K2705" s="19" t="n">
        <f aca="false">ABS(J2705 - I2705)</f>
        <v>17.14872</v>
      </c>
      <c r="L2705" s="19" t="n">
        <f aca="false">IF(N2705 &lt;&gt; N2704, $H$2, IF(J2705 &lt;&gt; J2704, IF(L2704 &lt; $H$6, L2704 +$H$4, L2704), L2704))</f>
        <v>0.06</v>
      </c>
      <c r="M2705" s="19" t="n">
        <f aca="false">L2705 * K2705</f>
        <v>1.0289232</v>
      </c>
      <c r="N2705" s="12" t="n">
        <f aca="false">IF(N2704 = 1, IF(D2705 &gt; I2705, 1, -1), IF(I2705 &gt; C2705, -1, 1))</f>
        <v>-1</v>
      </c>
      <c r="O2705" s="12" t="n">
        <f aca="false">IF(N2705 =N2704, O2704 + 1, 1)</f>
        <v>3</v>
      </c>
    </row>
    <row collapsed="false" customFormat="false" customHeight="true" hidden="false" ht="13.3" outlineLevel="0" r="2706">
      <c r="A2706" s="17" t="n">
        <v>40483</v>
      </c>
      <c r="B2706" s="14" t="n">
        <v>302.22</v>
      </c>
      <c r="C2706" s="14" t="n">
        <v>305.6</v>
      </c>
      <c r="D2706" s="14" t="n">
        <v>302.2</v>
      </c>
      <c r="E2706" s="14" t="n">
        <v>304.18</v>
      </c>
      <c r="F2706" s="14" t="n">
        <v>15138900</v>
      </c>
      <c r="G2706" s="14" t="n">
        <v>302.88</v>
      </c>
      <c r="I2706" s="18" t="n">
        <f aca="false">IF(N2705 = 1, IF((I2705 + (N2705 * M2705)) &gt; D2706, MAX(C2706,J2705), I2705 + (N2705 * M2705)), IF((I2705 + (N2705 * M2705)) &lt; C2706, MIN(D2706,J2705), I2705 + (N2705 * M2705)))</f>
        <v>316.9897968</v>
      </c>
      <c r="J2706" s="19" t="n">
        <f aca="false">IF(N2706 = 1, MAX(C2706, J2705), MIN(J2705,D2706))</f>
        <v>300.87</v>
      </c>
      <c r="K2706" s="19" t="n">
        <f aca="false">ABS(J2706 - I2706)</f>
        <v>16.1197968</v>
      </c>
      <c r="L2706" s="19" t="n">
        <f aca="false">IF(N2706 &lt;&gt; N2705, $H$2, IF(J2706 &lt;&gt; J2705, IF(L2705 &lt; $H$6, L2705 +$H$4, L2705), L2705))</f>
        <v>0.06</v>
      </c>
      <c r="M2706" s="19" t="n">
        <f aca="false">L2706 * K2706</f>
        <v>0.967187808000001</v>
      </c>
      <c r="N2706" s="12" t="n">
        <f aca="false">IF(N2705 = 1, IF(D2706 &gt; I2706, 1, -1), IF(I2706 &gt; C2706, -1, 1))</f>
        <v>-1</v>
      </c>
      <c r="O2706" s="12" t="n">
        <f aca="false">IF(N2706 =N2705, O2705 + 1, 1)</f>
        <v>4</v>
      </c>
    </row>
    <row collapsed="false" customFormat="false" customHeight="true" hidden="false" ht="13.3" outlineLevel="0" r="2707">
      <c r="A2707" s="17" t="n">
        <v>40484</v>
      </c>
      <c r="B2707" s="14" t="n">
        <v>307</v>
      </c>
      <c r="C2707" s="14" t="n">
        <v>310.19</v>
      </c>
      <c r="D2707" s="14" t="n">
        <v>307</v>
      </c>
      <c r="E2707" s="14" t="n">
        <v>309.36</v>
      </c>
      <c r="F2707" s="14" t="n">
        <v>15497500</v>
      </c>
      <c r="G2707" s="14" t="n">
        <v>308.04</v>
      </c>
      <c r="I2707" s="18" t="n">
        <f aca="false">IF(N2706 = 1, IF((I2706 + (N2706 * M2706)) &gt; D2707, MAX(C2707,J2706), I2706 + (N2706 * M2706)), IF((I2706 + (N2706 * M2706)) &lt; C2707, MIN(D2707,J2706), I2706 + (N2706 * M2706)))</f>
        <v>316.022608992</v>
      </c>
      <c r="J2707" s="19" t="n">
        <f aca="false">IF(N2707 = 1, MAX(C2707, J2706), MIN(J2706,D2707))</f>
        <v>300.87</v>
      </c>
      <c r="K2707" s="19" t="n">
        <f aca="false">ABS(J2707 - I2707)</f>
        <v>15.152608992</v>
      </c>
      <c r="L2707" s="19" t="n">
        <f aca="false">IF(N2707 &lt;&gt; N2706, $H$2, IF(J2707 &lt;&gt; J2706, IF(L2706 &lt; $H$6, L2706 +$H$4, L2706), L2706))</f>
        <v>0.06</v>
      </c>
      <c r="M2707" s="19" t="n">
        <f aca="false">L2707 * K2707</f>
        <v>0.909156539520001</v>
      </c>
      <c r="N2707" s="12" t="n">
        <f aca="false">IF(N2706 = 1, IF(D2707 &gt; I2707, 1, -1), IF(I2707 &gt; C2707, -1, 1))</f>
        <v>-1</v>
      </c>
      <c r="O2707" s="12" t="n">
        <f aca="false">IF(N2707 =N2706, O2706 + 1, 1)</f>
        <v>5</v>
      </c>
    </row>
    <row collapsed="false" customFormat="false" customHeight="true" hidden="false" ht="13.3" outlineLevel="0" r="2708">
      <c r="A2708" s="17" t="n">
        <v>40485</v>
      </c>
      <c r="B2708" s="14" t="n">
        <v>311.37</v>
      </c>
      <c r="C2708" s="14" t="n">
        <v>312.88</v>
      </c>
      <c r="D2708" s="14" t="n">
        <v>308.53</v>
      </c>
      <c r="E2708" s="14" t="n">
        <v>312.8</v>
      </c>
      <c r="F2708" s="14" t="n">
        <v>18155300</v>
      </c>
      <c r="G2708" s="14" t="n">
        <v>311.46</v>
      </c>
      <c r="I2708" s="18" t="n">
        <f aca="false">IF(N2707 = 1, IF((I2707 + (N2707 * M2707)) &gt; D2708, MAX(C2708,J2707), I2707 + (N2707 * M2707)), IF((I2707 + (N2707 * M2707)) &lt; C2708, MIN(D2708,J2707), I2707 + (N2707 * M2707)))</f>
        <v>315.11345245248</v>
      </c>
      <c r="J2708" s="19" t="n">
        <f aca="false">IF(N2708 = 1, MAX(C2708, J2707), MIN(J2707,D2708))</f>
        <v>300.87</v>
      </c>
      <c r="K2708" s="19" t="n">
        <f aca="false">ABS(J2708 - I2708)</f>
        <v>14.24345245248</v>
      </c>
      <c r="L2708" s="19" t="n">
        <f aca="false">IF(N2708 &lt;&gt; N2707, $H$2, IF(J2708 &lt;&gt; J2707, IF(L2707 &lt; $H$6, L2707 +$H$4, L2707), L2707))</f>
        <v>0.06</v>
      </c>
      <c r="M2708" s="19" t="n">
        <f aca="false">L2708 * K2708</f>
        <v>0.854607147148802</v>
      </c>
      <c r="N2708" s="12" t="n">
        <f aca="false">IF(N2707 = 1, IF(D2708 &gt; I2708, 1, -1), IF(I2708 &gt; C2708, -1, 1))</f>
        <v>-1</v>
      </c>
      <c r="O2708" s="12" t="n">
        <f aca="false">IF(N2708 =N2707, O2707 + 1, 1)</f>
        <v>6</v>
      </c>
    </row>
    <row collapsed="false" customFormat="false" customHeight="true" hidden="false" ht="13.3" outlineLevel="0" r="2709">
      <c r="A2709" s="17" t="n">
        <v>40486</v>
      </c>
      <c r="B2709" s="14" t="n">
        <v>315.45</v>
      </c>
      <c r="C2709" s="14" t="n">
        <v>320.18</v>
      </c>
      <c r="D2709" s="14" t="n">
        <v>315.03</v>
      </c>
      <c r="E2709" s="14" t="n">
        <v>318.27</v>
      </c>
      <c r="F2709" s="14" t="n">
        <v>22946000</v>
      </c>
      <c r="G2709" s="14" t="n">
        <v>316.91</v>
      </c>
      <c r="I2709" s="18" t="n">
        <f aca="false">IF(N2708 = 1, IF((I2708 + (N2708 * M2708)) &gt; D2709, MAX(C2709,J2708), I2708 + (N2708 * M2708)), IF((I2708 + (N2708 * M2708)) &lt; C2709, MIN(D2709,J2708), I2708 + (N2708 * M2708)))</f>
        <v>300.87</v>
      </c>
      <c r="J2709" s="19" t="n">
        <f aca="false">IF(N2709 = 1, MAX(C2709, J2708), MIN(J2708,D2709))</f>
        <v>320.18</v>
      </c>
      <c r="K2709" s="19" t="n">
        <f aca="false">ABS(J2709 - I2709)</f>
        <v>19.31</v>
      </c>
      <c r="L2709" s="19" t="n">
        <f aca="false">IF(N2709 &lt;&gt; N2708, $H$2, IF(J2709 &lt;&gt; J2708, IF(L2708 &lt; $H$6, L2708 +$H$4, L2708), L2708))</f>
        <v>0.02</v>
      </c>
      <c r="M2709" s="19" t="n">
        <f aca="false">L2709 * K2709</f>
        <v>0.3862</v>
      </c>
      <c r="N2709" s="12" t="n">
        <f aca="false">IF(N2708 = 1, IF(D2709 &gt; I2709, 1, -1), IF(I2709 &gt; C2709, -1, 1))</f>
        <v>1</v>
      </c>
      <c r="O2709" s="12" t="n">
        <f aca="false">IF(N2709 =N2708, O2708 + 1, 1)</f>
        <v>1</v>
      </c>
    </row>
    <row collapsed="false" customFormat="false" customHeight="true" hidden="false" ht="13.3" outlineLevel="0" r="2710">
      <c r="A2710" s="17" t="n">
        <v>40487</v>
      </c>
      <c r="B2710" s="14" t="n">
        <v>317.99</v>
      </c>
      <c r="C2710" s="14" t="n">
        <v>319.57</v>
      </c>
      <c r="D2710" s="14" t="n">
        <v>316.75</v>
      </c>
      <c r="E2710" s="14" t="n">
        <v>317.13</v>
      </c>
      <c r="F2710" s="14" t="n">
        <v>12901900</v>
      </c>
      <c r="G2710" s="14" t="n">
        <v>315.77</v>
      </c>
      <c r="I2710" s="18" t="n">
        <f aca="false">IF(N2709 = 1, IF((I2709 + (N2709 * M2709)) &gt; D2710, MAX(C2710,J2709), I2709 + (N2709 * M2709)), IF((I2709 + (N2709 * M2709)) &lt; C2710, MIN(D2710,J2709), I2709 + (N2709 * M2709)))</f>
        <v>301.2562</v>
      </c>
      <c r="J2710" s="19" t="n">
        <f aca="false">IF(N2710 = 1, MAX(C2710, J2709), MIN(J2709,D2710))</f>
        <v>320.18</v>
      </c>
      <c r="K2710" s="19" t="n">
        <f aca="false">ABS(J2710 - I2710)</f>
        <v>18.9238</v>
      </c>
      <c r="L2710" s="19" t="n">
        <f aca="false">IF(N2710 &lt;&gt; N2709, $H$2, IF(J2710 &lt;&gt; J2709, IF(L2709 &lt; $H$6, L2709 +$H$4, L2709), L2709))</f>
        <v>0.02</v>
      </c>
      <c r="M2710" s="19" t="n">
        <f aca="false">L2710 * K2710</f>
        <v>0.378476000000001</v>
      </c>
      <c r="N2710" s="12" t="n">
        <f aca="false">IF(N2709 = 1, IF(D2710 &gt; I2710, 1, -1), IF(I2710 &gt; C2710, -1, 1))</f>
        <v>1</v>
      </c>
      <c r="O2710" s="12" t="n">
        <f aca="false">IF(N2710 =N2709, O2709 + 1, 1)</f>
        <v>2</v>
      </c>
    </row>
    <row collapsed="false" customFormat="false" customHeight="true" hidden="false" ht="13.3" outlineLevel="0" r="2711">
      <c r="A2711" s="17" t="n">
        <v>40490</v>
      </c>
      <c r="B2711" s="14" t="n">
        <v>317.2</v>
      </c>
      <c r="C2711" s="14" t="n">
        <v>319.77</v>
      </c>
      <c r="D2711" s="14" t="n">
        <v>316.76</v>
      </c>
      <c r="E2711" s="14" t="n">
        <v>318.62</v>
      </c>
      <c r="F2711" s="14" t="n">
        <v>10062800</v>
      </c>
      <c r="G2711" s="14" t="n">
        <v>317.26</v>
      </c>
      <c r="I2711" s="18" t="n">
        <f aca="false">IF(N2710 = 1, IF((I2710 + (N2710 * M2710)) &gt; D2711, MAX(C2711,J2710), I2710 + (N2710 * M2710)), IF((I2710 + (N2710 * M2710)) &lt; C2711, MIN(D2711,J2710), I2710 + (N2710 * M2710)))</f>
        <v>301.634676</v>
      </c>
      <c r="J2711" s="19" t="n">
        <f aca="false">IF(N2711 = 1, MAX(C2711, J2710), MIN(J2710,D2711))</f>
        <v>320.18</v>
      </c>
      <c r="K2711" s="19" t="n">
        <f aca="false">ABS(J2711 - I2711)</f>
        <v>18.5453240000001</v>
      </c>
      <c r="L2711" s="19" t="n">
        <f aca="false">IF(N2711 &lt;&gt; N2710, $H$2, IF(J2711 &lt;&gt; J2710, IF(L2710 &lt; $H$6, L2710 +$H$4, L2710), L2710))</f>
        <v>0.02</v>
      </c>
      <c r="M2711" s="19" t="n">
        <f aca="false">L2711 * K2711</f>
        <v>0.370906480000001</v>
      </c>
      <c r="N2711" s="12" t="n">
        <f aca="false">IF(N2710 = 1, IF(D2711 &gt; I2711, 1, -1), IF(I2711 &gt; C2711, -1, 1))</f>
        <v>1</v>
      </c>
      <c r="O2711" s="12" t="n">
        <f aca="false">IF(N2711 =N2710, O2710 + 1, 1)</f>
        <v>3</v>
      </c>
    </row>
    <row collapsed="false" customFormat="false" customHeight="true" hidden="false" ht="13.3" outlineLevel="0" r="2712">
      <c r="A2712" s="17" t="n">
        <v>40491</v>
      </c>
      <c r="B2712" s="14" t="n">
        <v>321.05</v>
      </c>
      <c r="C2712" s="14" t="n">
        <v>321.3</v>
      </c>
      <c r="D2712" s="14" t="n">
        <v>314.5</v>
      </c>
      <c r="E2712" s="14" t="n">
        <v>316.08</v>
      </c>
      <c r="F2712" s="14" t="n">
        <v>13698000</v>
      </c>
      <c r="G2712" s="14" t="n">
        <v>314.73</v>
      </c>
      <c r="I2712" s="18" t="n">
        <f aca="false">IF(N2711 = 1, IF((I2711 + (N2711 * M2711)) &gt; D2712, MAX(C2712,J2711), I2711 + (N2711 * M2711)), IF((I2711 + (N2711 * M2711)) &lt; C2712, MIN(D2712,J2711), I2711 + (N2711 * M2711)))</f>
        <v>302.00558248</v>
      </c>
      <c r="J2712" s="19" t="n">
        <f aca="false">IF(N2712 = 1, MAX(C2712, J2711), MIN(J2711,D2712))</f>
        <v>321.3</v>
      </c>
      <c r="K2712" s="19" t="n">
        <f aca="false">ABS(J2712 - I2712)</f>
        <v>19.2944175200001</v>
      </c>
      <c r="L2712" s="19" t="n">
        <f aca="false">IF(N2712 &lt;&gt; N2711, $H$2, IF(J2712 &lt;&gt; J2711, IF(L2711 &lt; $H$6, L2711 +$H$4, L2711), L2711))</f>
        <v>0.04</v>
      </c>
      <c r="M2712" s="19" t="n">
        <f aca="false">L2712 * K2712</f>
        <v>0.771776700800003</v>
      </c>
      <c r="N2712" s="12" t="n">
        <f aca="false">IF(N2711 = 1, IF(D2712 &gt; I2712, 1, -1), IF(I2712 &gt; C2712, -1, 1))</f>
        <v>1</v>
      </c>
      <c r="O2712" s="12" t="n">
        <f aca="false">IF(N2712 =N2711, O2711 + 1, 1)</f>
        <v>4</v>
      </c>
    </row>
    <row collapsed="false" customFormat="false" customHeight="true" hidden="false" ht="13.3" outlineLevel="0" r="2713">
      <c r="A2713" s="17" t="n">
        <v>40492</v>
      </c>
      <c r="B2713" s="14" t="n">
        <v>316.64</v>
      </c>
      <c r="C2713" s="14" t="n">
        <v>318.77</v>
      </c>
      <c r="D2713" s="14" t="n">
        <v>313.55</v>
      </c>
      <c r="E2713" s="14" t="n">
        <v>318.03</v>
      </c>
      <c r="F2713" s="14" t="n">
        <v>13722400</v>
      </c>
      <c r="G2713" s="14" t="n">
        <v>316.67</v>
      </c>
      <c r="I2713" s="18" t="n">
        <f aca="false">IF(N2712 = 1, IF((I2712 + (N2712 * M2712)) &gt; D2713, MAX(C2713,J2712), I2712 + (N2712 * M2712)), IF((I2712 + (N2712 * M2712)) &lt; C2713, MIN(D2713,J2712), I2712 + (N2712 * M2712)))</f>
        <v>302.7773591808</v>
      </c>
      <c r="J2713" s="19" t="n">
        <f aca="false">IF(N2713 = 1, MAX(C2713, J2712), MIN(J2712,D2713))</f>
        <v>321.3</v>
      </c>
      <c r="K2713" s="19" t="n">
        <f aca="false">ABS(J2713 - I2713)</f>
        <v>18.5226408192001</v>
      </c>
      <c r="L2713" s="19" t="n">
        <f aca="false">IF(N2713 &lt;&gt; N2712, $H$2, IF(J2713 &lt;&gt; J2712, IF(L2712 &lt; $H$6, L2712 +$H$4, L2712), L2712))</f>
        <v>0.04</v>
      </c>
      <c r="M2713" s="19" t="n">
        <f aca="false">L2713 * K2713</f>
        <v>0.740905632768004</v>
      </c>
      <c r="N2713" s="12" t="n">
        <f aca="false">IF(N2712 = 1, IF(D2713 &gt; I2713, 1, -1), IF(I2713 &gt; C2713, -1, 1))</f>
        <v>1</v>
      </c>
      <c r="O2713" s="12" t="n">
        <f aca="false">IF(N2713 =N2712, O2712 + 1, 1)</f>
        <v>5</v>
      </c>
    </row>
    <row collapsed="false" customFormat="false" customHeight="true" hidden="false" ht="13.3" outlineLevel="0" r="2714">
      <c r="A2714" s="17" t="n">
        <v>40493</v>
      </c>
      <c r="B2714" s="14" t="n">
        <v>315</v>
      </c>
      <c r="C2714" s="14" t="n">
        <v>318.4</v>
      </c>
      <c r="D2714" s="14" t="n">
        <v>314.25</v>
      </c>
      <c r="E2714" s="14" t="n">
        <v>316.65</v>
      </c>
      <c r="F2714" s="14" t="n">
        <v>12903000</v>
      </c>
      <c r="G2714" s="14" t="n">
        <v>315.3</v>
      </c>
      <c r="I2714" s="18" t="n">
        <f aca="false">IF(N2713 = 1, IF((I2713 + (N2713 * M2713)) &gt; D2714, MAX(C2714,J2713), I2713 + (N2713 * M2713)), IF((I2713 + (N2713 * M2713)) &lt; C2714, MIN(D2714,J2713), I2713 + (N2713 * M2713)))</f>
        <v>303.518264813568</v>
      </c>
      <c r="J2714" s="19" t="n">
        <f aca="false">IF(N2714 = 1, MAX(C2714, J2713), MIN(J2713,D2714))</f>
        <v>321.3</v>
      </c>
      <c r="K2714" s="19" t="n">
        <f aca="false">ABS(J2714 - I2714)</f>
        <v>17.7817351864321</v>
      </c>
      <c r="L2714" s="19" t="n">
        <f aca="false">IF(N2714 &lt;&gt; N2713, $H$2, IF(J2714 &lt;&gt; J2713, IF(L2713 &lt; $H$6, L2713 +$H$4, L2713), L2713))</f>
        <v>0.04</v>
      </c>
      <c r="M2714" s="19" t="n">
        <f aca="false">L2714 * K2714</f>
        <v>0.711269407457285</v>
      </c>
      <c r="N2714" s="12" t="n">
        <f aca="false">IF(N2713 = 1, IF(D2714 &gt; I2714, 1, -1), IF(I2714 &gt; C2714, -1, 1))</f>
        <v>1</v>
      </c>
      <c r="O2714" s="12" t="n">
        <f aca="false">IF(N2714 =N2713, O2713 + 1, 1)</f>
        <v>6</v>
      </c>
    </row>
    <row collapsed="false" customFormat="false" customHeight="true" hidden="false" ht="13.3" outlineLevel="0" r="2715">
      <c r="A2715" s="17" t="n">
        <v>40494</v>
      </c>
      <c r="B2715" s="14" t="n">
        <v>316</v>
      </c>
      <c r="C2715" s="14" t="n">
        <v>316.5</v>
      </c>
      <c r="D2715" s="14" t="n">
        <v>303.63</v>
      </c>
      <c r="E2715" s="14" t="n">
        <v>308.03</v>
      </c>
      <c r="F2715" s="14" t="n">
        <v>28423100</v>
      </c>
      <c r="G2715" s="14" t="n">
        <v>306.71</v>
      </c>
      <c r="I2715" s="18" t="n">
        <f aca="false">IF(N2714 = 1, IF((I2714 + (N2714 * M2714)) &gt; D2715, MAX(C2715,J2714), I2714 + (N2714 * M2714)), IF((I2714 + (N2714 * M2714)) &lt; C2715, MIN(D2715,J2714), I2714 + (N2714 * M2714)))</f>
        <v>321.3</v>
      </c>
      <c r="J2715" s="19" t="n">
        <f aca="false">IF(N2715 = 1, MAX(C2715, J2714), MIN(J2714,D2715))</f>
        <v>303.63</v>
      </c>
      <c r="K2715" s="19" t="n">
        <f aca="false">ABS(J2715 - I2715)</f>
        <v>17.67</v>
      </c>
      <c r="L2715" s="19" t="n">
        <f aca="false">IF(N2715 &lt;&gt; N2714, $H$2, IF(J2715 &lt;&gt; J2714, IF(L2714 &lt; $H$6, L2714 +$H$4, L2714), L2714))</f>
        <v>0.02</v>
      </c>
      <c r="M2715" s="19" t="n">
        <f aca="false">L2715 * K2715</f>
        <v>0.3534</v>
      </c>
      <c r="N2715" s="12" t="n">
        <f aca="false">IF(N2714 = 1, IF(D2715 &gt; I2715, 1, -1), IF(I2715 &gt; C2715, -1, 1))</f>
        <v>-1</v>
      </c>
      <c r="O2715" s="12" t="n">
        <f aca="false">IF(N2715 =N2714, O2714 + 1, 1)</f>
        <v>1</v>
      </c>
    </row>
    <row collapsed="false" customFormat="false" customHeight="true" hidden="false" ht="13.3" outlineLevel="0" r="2716">
      <c r="A2716" s="17" t="n">
        <v>40497</v>
      </c>
      <c r="B2716" s="14" t="n">
        <v>308.46</v>
      </c>
      <c r="C2716" s="14" t="n">
        <v>310.54</v>
      </c>
      <c r="D2716" s="14" t="n">
        <v>306.27</v>
      </c>
      <c r="E2716" s="14" t="n">
        <v>307.04</v>
      </c>
      <c r="F2716" s="14" t="n">
        <v>14414500</v>
      </c>
      <c r="G2716" s="14" t="n">
        <v>305.73</v>
      </c>
      <c r="I2716" s="18" t="n">
        <f aca="false">IF(N2715 = 1, IF((I2715 + (N2715 * M2715)) &gt; D2716, MAX(C2716,J2715), I2715 + (N2715 * M2715)), IF((I2715 + (N2715 * M2715)) &lt; C2716, MIN(D2716,J2715), I2715 + (N2715 * M2715)))</f>
        <v>320.9466</v>
      </c>
      <c r="J2716" s="19" t="n">
        <f aca="false">IF(N2716 = 1, MAX(C2716, J2715), MIN(J2715,D2716))</f>
        <v>303.63</v>
      </c>
      <c r="K2716" s="19" t="n">
        <f aca="false">ABS(J2716 - I2716)</f>
        <v>17.3166</v>
      </c>
      <c r="L2716" s="19" t="n">
        <f aca="false">IF(N2716 &lt;&gt; N2715, $H$2, IF(J2716 &lt;&gt; J2715, IF(L2715 &lt; $H$6, L2715 +$H$4, L2715), L2715))</f>
        <v>0.02</v>
      </c>
      <c r="M2716" s="19" t="n">
        <f aca="false">L2716 * K2716</f>
        <v>0.346332</v>
      </c>
      <c r="N2716" s="12" t="n">
        <f aca="false">IF(N2715 = 1, IF(D2716 &gt; I2716, 1, -1), IF(I2716 &gt; C2716, -1, 1))</f>
        <v>-1</v>
      </c>
      <c r="O2716" s="12" t="n">
        <f aca="false">IF(N2716 =N2715, O2715 + 1, 1)</f>
        <v>2</v>
      </c>
    </row>
    <row collapsed="false" customFormat="false" customHeight="true" hidden="false" ht="13.3" outlineLevel="0" r="2717">
      <c r="A2717" s="17" t="n">
        <v>40498</v>
      </c>
      <c r="B2717" s="14" t="n">
        <v>305.72</v>
      </c>
      <c r="C2717" s="14" t="n">
        <v>307.6</v>
      </c>
      <c r="D2717" s="14" t="n">
        <v>299.32</v>
      </c>
      <c r="E2717" s="14" t="n">
        <v>301.59</v>
      </c>
      <c r="F2717" s="14" t="n">
        <v>23487500</v>
      </c>
      <c r="G2717" s="14" t="n">
        <v>300.3</v>
      </c>
      <c r="I2717" s="18" t="n">
        <f aca="false">IF(N2716 = 1, IF((I2716 + (N2716 * M2716)) &gt; D2717, MAX(C2717,J2716), I2716 + (N2716 * M2716)), IF((I2716 + (N2716 * M2716)) &lt; C2717, MIN(D2717,J2716), I2716 + (N2716 * M2716)))</f>
        <v>320.600268</v>
      </c>
      <c r="J2717" s="19" t="n">
        <f aca="false">IF(N2717 = 1, MAX(C2717, J2716), MIN(J2716,D2717))</f>
        <v>299.32</v>
      </c>
      <c r="K2717" s="19" t="n">
        <f aca="false">ABS(J2717 - I2717)</f>
        <v>21.280268</v>
      </c>
      <c r="L2717" s="19" t="n">
        <f aca="false">IF(N2717 &lt;&gt; N2716, $H$2, IF(J2717 &lt;&gt; J2716, IF(L2716 &lt; $H$6, L2716 +$H$4, L2716), L2716))</f>
        <v>0.04</v>
      </c>
      <c r="M2717" s="19" t="n">
        <f aca="false">L2717 * K2717</f>
        <v>0.851210719999999</v>
      </c>
      <c r="N2717" s="12" t="n">
        <f aca="false">IF(N2716 = 1, IF(D2717 &gt; I2717, 1, -1), IF(I2717 &gt; C2717, -1, 1))</f>
        <v>-1</v>
      </c>
      <c r="O2717" s="12" t="n">
        <f aca="false">IF(N2717 =N2716, O2716 + 1, 1)</f>
        <v>3</v>
      </c>
    </row>
    <row collapsed="false" customFormat="false" customHeight="true" hidden="false" ht="13.3" outlineLevel="0" r="2718">
      <c r="A2718" s="17" t="n">
        <v>40499</v>
      </c>
      <c r="B2718" s="14" t="n">
        <v>301.2</v>
      </c>
      <c r="C2718" s="14" t="n">
        <v>303.99</v>
      </c>
      <c r="D2718" s="14" t="n">
        <v>297.76</v>
      </c>
      <c r="E2718" s="14" t="n">
        <v>300.5</v>
      </c>
      <c r="F2718" s="14" t="n">
        <v>17123200</v>
      </c>
      <c r="G2718" s="14" t="n">
        <v>299.22</v>
      </c>
      <c r="I2718" s="18" t="n">
        <f aca="false">IF(N2717 = 1, IF((I2717 + (N2717 * M2717)) &gt; D2718, MAX(C2718,J2717), I2717 + (N2717 * M2717)), IF((I2717 + (N2717 * M2717)) &lt; C2718, MIN(D2718,J2717), I2717 + (N2717 * M2717)))</f>
        <v>319.74905728</v>
      </c>
      <c r="J2718" s="19" t="n">
        <f aca="false">IF(N2718 = 1, MAX(C2718, J2717), MIN(J2717,D2718))</f>
        <v>297.76</v>
      </c>
      <c r="K2718" s="19" t="n">
        <f aca="false">ABS(J2718 - I2718)</f>
        <v>21.98905728</v>
      </c>
      <c r="L2718" s="19" t="n">
        <f aca="false">IF(N2718 &lt;&gt; N2717, $H$2, IF(J2718 &lt;&gt; J2717, IF(L2717 &lt; $H$6, L2717 +$H$4, L2717), L2717))</f>
        <v>0.06</v>
      </c>
      <c r="M2718" s="19" t="n">
        <f aca="false">L2718 * K2718</f>
        <v>1.3193434368</v>
      </c>
      <c r="N2718" s="12" t="n">
        <f aca="false">IF(N2717 = 1, IF(D2718 &gt; I2718, 1, -1), IF(I2718 &gt; C2718, -1, 1))</f>
        <v>-1</v>
      </c>
      <c r="O2718" s="12" t="n">
        <f aca="false">IF(N2718 =N2717, O2717 + 1, 1)</f>
        <v>4</v>
      </c>
    </row>
    <row collapsed="false" customFormat="false" customHeight="true" hidden="false" ht="13.3" outlineLevel="0" r="2719">
      <c r="A2719" s="17" t="n">
        <v>40500</v>
      </c>
      <c r="B2719" s="14" t="n">
        <v>305.2</v>
      </c>
      <c r="C2719" s="14" t="n">
        <v>309.67</v>
      </c>
      <c r="D2719" s="14" t="n">
        <v>304.69</v>
      </c>
      <c r="E2719" s="14" t="n">
        <v>308.43</v>
      </c>
      <c r="F2719" s="14" t="n">
        <v>17660400</v>
      </c>
      <c r="G2719" s="14" t="n">
        <v>307.11</v>
      </c>
      <c r="I2719" s="18" t="n">
        <f aca="false">IF(N2718 = 1, IF((I2718 + (N2718 * M2718)) &gt; D2719, MAX(C2719,J2718), I2718 + (N2718 * M2718)), IF((I2718 + (N2718 * M2718)) &lt; C2719, MIN(D2719,J2718), I2718 + (N2718 * M2718)))</f>
        <v>318.4297138432</v>
      </c>
      <c r="J2719" s="19" t="n">
        <f aca="false">IF(N2719 = 1, MAX(C2719, J2718), MIN(J2718,D2719))</f>
        <v>297.76</v>
      </c>
      <c r="K2719" s="19" t="n">
        <f aca="false">ABS(J2719 - I2719)</f>
        <v>20.6697138432</v>
      </c>
      <c r="L2719" s="19" t="n">
        <f aca="false">IF(N2719 &lt;&gt; N2718, $H$2, IF(J2719 &lt;&gt; J2718, IF(L2718 &lt; $H$6, L2718 +$H$4, L2718), L2718))</f>
        <v>0.06</v>
      </c>
      <c r="M2719" s="19" t="n">
        <f aca="false">L2719 * K2719</f>
        <v>1.240182830592</v>
      </c>
      <c r="N2719" s="12" t="n">
        <f aca="false">IF(N2718 = 1, IF(D2719 &gt; I2719, 1, -1), IF(I2719 &gt; C2719, -1, 1))</f>
        <v>-1</v>
      </c>
      <c r="O2719" s="12" t="n">
        <f aca="false">IF(N2719 =N2718, O2718 + 1, 1)</f>
        <v>5</v>
      </c>
    </row>
    <row collapsed="false" customFormat="false" customHeight="true" hidden="false" ht="13.3" outlineLevel="0" r="2720">
      <c r="A2720" s="17" t="n">
        <v>40501</v>
      </c>
      <c r="B2720" s="14" t="n">
        <v>307.97</v>
      </c>
      <c r="C2720" s="14" t="n">
        <v>308.4</v>
      </c>
      <c r="D2720" s="14" t="n">
        <v>305.24</v>
      </c>
      <c r="E2720" s="14" t="n">
        <v>306.73</v>
      </c>
      <c r="F2720" s="14" t="n">
        <v>13744400</v>
      </c>
      <c r="G2720" s="14" t="n">
        <v>305.42</v>
      </c>
      <c r="I2720" s="18" t="n">
        <f aca="false">IF(N2719 = 1, IF((I2719 + (N2719 * M2719)) &gt; D2720, MAX(C2720,J2719), I2719 + (N2719 * M2719)), IF((I2719 + (N2719 * M2719)) &lt; C2720, MIN(D2720,J2719), I2719 + (N2719 * M2719)))</f>
        <v>317.189531012608</v>
      </c>
      <c r="J2720" s="19" t="n">
        <f aca="false">IF(N2720 = 1, MAX(C2720, J2719), MIN(J2719,D2720))</f>
        <v>297.76</v>
      </c>
      <c r="K2720" s="19" t="n">
        <f aca="false">ABS(J2720 - I2720)</f>
        <v>19.429531012608</v>
      </c>
      <c r="L2720" s="19" t="n">
        <f aca="false">IF(N2720 &lt;&gt; N2719, $H$2, IF(J2720 &lt;&gt; J2719, IF(L2719 &lt; $H$6, L2719 +$H$4, L2719), L2719))</f>
        <v>0.06</v>
      </c>
      <c r="M2720" s="19" t="n">
        <f aca="false">L2720 * K2720</f>
        <v>1.16577186075648</v>
      </c>
      <c r="N2720" s="12" t="n">
        <f aca="false">IF(N2719 = 1, IF(D2720 &gt; I2720, 1, -1), IF(I2720 &gt; C2720, -1, 1))</f>
        <v>-1</v>
      </c>
      <c r="O2720" s="12" t="n">
        <f aca="false">IF(N2720 =N2719, O2719 + 1, 1)</f>
        <v>6</v>
      </c>
    </row>
    <row collapsed="false" customFormat="false" customHeight="true" hidden="false" ht="13.3" outlineLevel="0" r="2721">
      <c r="A2721" s="17" t="n">
        <v>40504</v>
      </c>
      <c r="B2721" s="14" t="n">
        <v>306.68</v>
      </c>
      <c r="C2721" s="14" t="n">
        <v>313.36</v>
      </c>
      <c r="D2721" s="14" t="n">
        <v>305.87</v>
      </c>
      <c r="E2721" s="14" t="n">
        <v>313.36</v>
      </c>
      <c r="F2721" s="14" t="n">
        <v>14038400</v>
      </c>
      <c r="G2721" s="14" t="n">
        <v>312.02</v>
      </c>
      <c r="I2721" s="18" t="n">
        <f aca="false">IF(N2720 = 1, IF((I2720 + (N2720 * M2720)) &gt; D2721, MAX(C2721,J2720), I2720 + (N2720 * M2720)), IF((I2720 + (N2720 * M2720)) &lt; C2721, MIN(D2721,J2720), I2720 + (N2720 * M2720)))</f>
        <v>316.023759151851</v>
      </c>
      <c r="J2721" s="19" t="n">
        <f aca="false">IF(N2721 = 1, MAX(C2721, J2720), MIN(J2720,D2721))</f>
        <v>297.76</v>
      </c>
      <c r="K2721" s="19" t="n">
        <f aca="false">ABS(J2721 - I2721)</f>
        <v>18.2637591518515</v>
      </c>
      <c r="L2721" s="19" t="n">
        <f aca="false">IF(N2721 &lt;&gt; N2720, $H$2, IF(J2721 &lt;&gt; J2720, IF(L2720 &lt; $H$6, L2720 +$H$4, L2720), L2720))</f>
        <v>0.06</v>
      </c>
      <c r="M2721" s="19" t="n">
        <f aca="false">L2721 * K2721</f>
        <v>1.09582554911109</v>
      </c>
      <c r="N2721" s="12" t="n">
        <f aca="false">IF(N2720 = 1, IF(D2721 &gt; I2721, 1, -1), IF(I2721 &gt; C2721, -1, 1))</f>
        <v>-1</v>
      </c>
      <c r="O2721" s="12" t="n">
        <f aca="false">IF(N2721 =N2720, O2720 + 1, 1)</f>
        <v>7</v>
      </c>
    </row>
    <row collapsed="false" customFormat="false" customHeight="true" hidden="false" ht="13.3" outlineLevel="0" r="2722">
      <c r="A2722" s="17" t="n">
        <v>40505</v>
      </c>
      <c r="B2722" s="14" t="n">
        <v>310.45</v>
      </c>
      <c r="C2722" s="14" t="n">
        <v>311.75</v>
      </c>
      <c r="D2722" s="14" t="n">
        <v>306.56</v>
      </c>
      <c r="E2722" s="14" t="n">
        <v>308.73</v>
      </c>
      <c r="F2722" s="14" t="n">
        <v>18551700</v>
      </c>
      <c r="G2722" s="14" t="n">
        <v>307.41</v>
      </c>
      <c r="I2722" s="18" t="n">
        <f aca="false">IF(N2721 = 1, IF((I2721 + (N2721 * M2721)) &gt; D2722, MAX(C2722,J2721), I2721 + (N2721 * M2721)), IF((I2721 + (N2721 * M2721)) &lt; C2722, MIN(D2722,J2721), I2721 + (N2721 * M2721)))</f>
        <v>314.92793360274</v>
      </c>
      <c r="J2722" s="19" t="n">
        <f aca="false">IF(N2722 = 1, MAX(C2722, J2721), MIN(J2721,D2722))</f>
        <v>297.76</v>
      </c>
      <c r="K2722" s="19" t="n">
        <f aca="false">ABS(J2722 - I2722)</f>
        <v>17.1679336027404</v>
      </c>
      <c r="L2722" s="19" t="n">
        <f aca="false">IF(N2722 &lt;&gt; N2721, $H$2, IF(J2722 &lt;&gt; J2721, IF(L2721 &lt; $H$6, L2721 +$H$4, L2721), L2721))</f>
        <v>0.06</v>
      </c>
      <c r="M2722" s="19" t="n">
        <f aca="false">L2722 * K2722</f>
        <v>1.03007601616442</v>
      </c>
      <c r="N2722" s="12" t="n">
        <f aca="false">IF(N2721 = 1, IF(D2722 &gt; I2722, 1, -1), IF(I2722 &gt; C2722, -1, 1))</f>
        <v>-1</v>
      </c>
      <c r="O2722" s="12" t="n">
        <f aca="false">IF(N2722 =N2721, O2721 + 1, 1)</f>
        <v>8</v>
      </c>
    </row>
    <row collapsed="false" customFormat="false" customHeight="true" hidden="false" ht="13.3" outlineLevel="0" r="2723">
      <c r="A2723" s="17" t="n">
        <v>40506</v>
      </c>
      <c r="B2723" s="14" t="n">
        <v>312</v>
      </c>
      <c r="C2723" s="14" t="n">
        <v>315.4</v>
      </c>
      <c r="D2723" s="14" t="n">
        <v>311.75</v>
      </c>
      <c r="E2723" s="14" t="n">
        <v>314.8</v>
      </c>
      <c r="F2723" s="14" t="n">
        <v>14775900</v>
      </c>
      <c r="G2723" s="14" t="n">
        <v>313.45</v>
      </c>
      <c r="I2723" s="18" t="n">
        <f aca="false">IF(N2722 = 1, IF((I2722 + (N2722 * M2722)) &gt; D2723, MAX(C2723,J2722), I2722 + (N2722 * M2722)), IF((I2722 + (N2722 * M2722)) &lt; C2723, MIN(D2723,J2722), I2722 + (N2722 * M2722)))</f>
        <v>297.76</v>
      </c>
      <c r="J2723" s="19" t="n">
        <f aca="false">IF(N2723 = 1, MAX(C2723, J2722), MIN(J2722,D2723))</f>
        <v>315.4</v>
      </c>
      <c r="K2723" s="19" t="n">
        <f aca="false">ABS(J2723 - I2723)</f>
        <v>17.64</v>
      </c>
      <c r="L2723" s="19" t="n">
        <f aca="false">IF(N2723 &lt;&gt; N2722, $H$2, IF(J2723 &lt;&gt; J2722, IF(L2722 &lt; $H$6, L2722 +$H$4, L2722), L2722))</f>
        <v>0.02</v>
      </c>
      <c r="M2723" s="19" t="n">
        <f aca="false">L2723 * K2723</f>
        <v>0.3528</v>
      </c>
      <c r="N2723" s="12" t="n">
        <f aca="false">IF(N2722 = 1, IF(D2723 &gt; I2723, 1, -1), IF(I2723 &gt; C2723, -1, 1))</f>
        <v>1</v>
      </c>
      <c r="O2723" s="12" t="n">
        <f aca="false">IF(N2723 =N2722, O2722 + 1, 1)</f>
        <v>1</v>
      </c>
    </row>
    <row collapsed="false" customFormat="false" customHeight="true" hidden="false" ht="13.3" outlineLevel="0" r="2724">
      <c r="A2724" s="17" t="n">
        <v>40508</v>
      </c>
      <c r="B2724" s="14" t="n">
        <v>313.74</v>
      </c>
      <c r="C2724" s="14" t="n">
        <v>317.7</v>
      </c>
      <c r="D2724" s="14" t="n">
        <v>312.94</v>
      </c>
      <c r="E2724" s="14" t="n">
        <v>315</v>
      </c>
      <c r="F2724" s="14" t="n">
        <v>8485200</v>
      </c>
      <c r="G2724" s="14" t="n">
        <v>313.65</v>
      </c>
      <c r="I2724" s="18" t="n">
        <f aca="false">IF(N2723 = 1, IF((I2723 + (N2723 * M2723)) &gt; D2724, MAX(C2724,J2723), I2723 + (N2723 * M2723)), IF((I2723 + (N2723 * M2723)) &lt; C2724, MIN(D2724,J2723), I2723 + (N2723 * M2723)))</f>
        <v>298.1128</v>
      </c>
      <c r="J2724" s="19" t="n">
        <f aca="false">IF(N2724 = 1, MAX(C2724, J2723), MIN(J2723,D2724))</f>
        <v>317.7</v>
      </c>
      <c r="K2724" s="19" t="n">
        <f aca="false">ABS(J2724 - I2724)</f>
        <v>19.5872</v>
      </c>
      <c r="L2724" s="19" t="n">
        <f aca="false">IF(N2724 &lt;&gt; N2723, $H$2, IF(J2724 &lt;&gt; J2723, IF(L2723 &lt; $H$6, L2723 +$H$4, L2723), L2723))</f>
        <v>0.04</v>
      </c>
      <c r="M2724" s="19" t="n">
        <f aca="false">L2724 * K2724</f>
        <v>0.783488</v>
      </c>
      <c r="N2724" s="12" t="n">
        <f aca="false">IF(N2723 = 1, IF(D2724 &gt; I2724, 1, -1), IF(I2724 &gt; C2724, -1, 1))</f>
        <v>1</v>
      </c>
      <c r="O2724" s="12" t="n">
        <f aca="false">IF(N2724 =N2723, O2723 + 1, 1)</f>
        <v>2</v>
      </c>
    </row>
    <row collapsed="false" customFormat="false" customHeight="true" hidden="false" ht="13.3" outlineLevel="0" r="2725">
      <c r="A2725" s="17" t="n">
        <v>40511</v>
      </c>
      <c r="B2725" s="14" t="n">
        <v>315.5</v>
      </c>
      <c r="C2725" s="14" t="n">
        <v>317.48</v>
      </c>
      <c r="D2725" s="14" t="n">
        <v>311.38</v>
      </c>
      <c r="E2725" s="14" t="n">
        <v>316.87</v>
      </c>
      <c r="F2725" s="14" t="n">
        <v>15920900</v>
      </c>
      <c r="G2725" s="14" t="n">
        <v>315.52</v>
      </c>
      <c r="I2725" s="18" t="n">
        <f aca="false">IF(N2724 = 1, IF((I2724 + (N2724 * M2724)) &gt; D2725, MAX(C2725,J2724), I2724 + (N2724 * M2724)), IF((I2724 + (N2724 * M2724)) &lt; C2725, MIN(D2725,J2724), I2724 + (N2724 * M2724)))</f>
        <v>298.896288</v>
      </c>
      <c r="J2725" s="19" t="n">
        <f aca="false">IF(N2725 = 1, MAX(C2725, J2724), MIN(J2724,D2725))</f>
        <v>317.7</v>
      </c>
      <c r="K2725" s="19" t="n">
        <f aca="false">ABS(J2725 - I2725)</f>
        <v>18.803712</v>
      </c>
      <c r="L2725" s="19" t="n">
        <f aca="false">IF(N2725 &lt;&gt; N2724, $H$2, IF(J2725 &lt;&gt; J2724, IF(L2724 &lt; $H$6, L2724 +$H$4, L2724), L2724))</f>
        <v>0.04</v>
      </c>
      <c r="M2725" s="19" t="n">
        <f aca="false">L2725 * K2725</f>
        <v>0.752148480000001</v>
      </c>
      <c r="N2725" s="12" t="n">
        <f aca="false">IF(N2724 = 1, IF(D2725 &gt; I2725, 1, -1), IF(I2725 &gt; C2725, -1, 1))</f>
        <v>1</v>
      </c>
      <c r="O2725" s="12" t="n">
        <f aca="false">IF(N2725 =N2724, O2724 + 1, 1)</f>
        <v>3</v>
      </c>
    </row>
    <row collapsed="false" customFormat="false" customHeight="true" hidden="false" ht="13.3" outlineLevel="0" r="2726">
      <c r="A2726" s="17" t="n">
        <v>40512</v>
      </c>
      <c r="B2726" s="14" t="n">
        <v>313.54</v>
      </c>
      <c r="C2726" s="14" t="n">
        <v>314.36</v>
      </c>
      <c r="D2726" s="14" t="n">
        <v>310.87</v>
      </c>
      <c r="E2726" s="14" t="n">
        <v>311.15</v>
      </c>
      <c r="F2726" s="14" t="n">
        <v>17923500</v>
      </c>
      <c r="G2726" s="14" t="n">
        <v>309.82</v>
      </c>
      <c r="I2726" s="18" t="n">
        <f aca="false">IF(N2725 = 1, IF((I2725 + (N2725 * M2725)) &gt; D2726, MAX(C2726,J2725), I2725 + (N2725 * M2725)), IF((I2725 + (N2725 * M2725)) &lt; C2726, MIN(D2726,J2725), I2725 + (N2725 * M2725)))</f>
        <v>299.64843648</v>
      </c>
      <c r="J2726" s="19" t="n">
        <f aca="false">IF(N2726 = 1, MAX(C2726, J2725), MIN(J2725,D2726))</f>
        <v>317.7</v>
      </c>
      <c r="K2726" s="19" t="n">
        <f aca="false">ABS(J2726 - I2726)</f>
        <v>18.05156352</v>
      </c>
      <c r="L2726" s="19" t="n">
        <f aca="false">IF(N2726 &lt;&gt; N2725, $H$2, IF(J2726 &lt;&gt; J2725, IF(L2725 &lt; $H$6, L2725 +$H$4, L2725), L2725))</f>
        <v>0.04</v>
      </c>
      <c r="M2726" s="19" t="n">
        <f aca="false">L2726 * K2726</f>
        <v>0.7220625408</v>
      </c>
      <c r="N2726" s="12" t="n">
        <f aca="false">IF(N2725 = 1, IF(D2726 &gt; I2726, 1, -1), IF(I2726 &gt; C2726, -1, 1))</f>
        <v>1</v>
      </c>
      <c r="O2726" s="12" t="n">
        <f aca="false">IF(N2726 =N2725, O2725 + 1, 1)</f>
        <v>4</v>
      </c>
    </row>
    <row collapsed="false" customFormat="false" customHeight="true" hidden="false" ht="13.3" outlineLevel="0" r="2727">
      <c r="A2727" s="17" t="n">
        <v>40513</v>
      </c>
      <c r="B2727" s="14" t="n">
        <v>315.27</v>
      </c>
      <c r="C2727" s="14" t="n">
        <v>317.75</v>
      </c>
      <c r="D2727" s="14" t="n">
        <v>315</v>
      </c>
      <c r="E2727" s="14" t="n">
        <v>316.4</v>
      </c>
      <c r="F2727" s="14" t="n">
        <v>16491100</v>
      </c>
      <c r="G2727" s="14" t="n">
        <v>315.05</v>
      </c>
      <c r="I2727" s="18" t="n">
        <f aca="false">IF(N2726 = 1, IF((I2726 + (N2726 * M2726)) &gt; D2727, MAX(C2727,J2726), I2726 + (N2726 * M2726)), IF((I2726 + (N2726 * M2726)) &lt; C2727, MIN(D2727,J2726), I2726 + (N2726 * M2726)))</f>
        <v>300.3704990208</v>
      </c>
      <c r="J2727" s="19" t="n">
        <f aca="false">IF(N2727 = 1, MAX(C2727, J2726), MIN(J2726,D2727))</f>
        <v>317.75</v>
      </c>
      <c r="K2727" s="19" t="n">
        <f aca="false">ABS(J2727 - I2727)</f>
        <v>17.3795009792</v>
      </c>
      <c r="L2727" s="19" t="n">
        <f aca="false">IF(N2727 &lt;&gt; N2726, $H$2, IF(J2727 &lt;&gt; J2726, IF(L2726 &lt; $H$6, L2726 +$H$4, L2726), L2726))</f>
        <v>0.06</v>
      </c>
      <c r="M2727" s="19" t="n">
        <f aca="false">L2727 * K2727</f>
        <v>1.042770058752</v>
      </c>
      <c r="N2727" s="12" t="n">
        <f aca="false">IF(N2726 = 1, IF(D2727 &gt; I2727, 1, -1), IF(I2727 &gt; C2727, -1, 1))</f>
        <v>1</v>
      </c>
      <c r="O2727" s="12" t="n">
        <f aca="false">IF(N2727 =N2726, O2726 + 1, 1)</f>
        <v>5</v>
      </c>
    </row>
    <row collapsed="false" customFormat="false" customHeight="true" hidden="false" ht="13.3" outlineLevel="0" r="2728">
      <c r="A2728" s="17" t="n">
        <v>40514</v>
      </c>
      <c r="B2728" s="14" t="n">
        <v>317.53</v>
      </c>
      <c r="C2728" s="14" t="n">
        <v>319</v>
      </c>
      <c r="D2728" s="14" t="n">
        <v>314.89</v>
      </c>
      <c r="E2728" s="14" t="n">
        <v>318.15</v>
      </c>
      <c r="F2728" s="14" t="n">
        <v>16529900</v>
      </c>
      <c r="G2728" s="14" t="n">
        <v>316.79</v>
      </c>
      <c r="I2728" s="18" t="n">
        <f aca="false">IF(N2727 = 1, IF((I2727 + (N2727 * M2727)) &gt; D2728, MAX(C2728,J2727), I2727 + (N2727 * M2727)), IF((I2727 + (N2727 * M2727)) &lt; C2728, MIN(D2728,J2727), I2727 + (N2727 * M2727)))</f>
        <v>301.413269079552</v>
      </c>
      <c r="J2728" s="19" t="n">
        <f aca="false">IF(N2728 = 1, MAX(C2728, J2727), MIN(J2727,D2728))</f>
        <v>319</v>
      </c>
      <c r="K2728" s="19" t="n">
        <f aca="false">ABS(J2728 - I2728)</f>
        <v>17.586730920448</v>
      </c>
      <c r="L2728" s="19" t="n">
        <f aca="false">IF(N2728 &lt;&gt; N2727, $H$2, IF(J2728 &lt;&gt; J2727, IF(L2727 &lt; $H$6, L2727 +$H$4, L2727), L2727))</f>
        <v>0.08</v>
      </c>
      <c r="M2728" s="19" t="n">
        <f aca="false">L2728 * K2728</f>
        <v>1.40693847363584</v>
      </c>
      <c r="N2728" s="12" t="n">
        <f aca="false">IF(N2727 = 1, IF(D2728 &gt; I2728, 1, -1), IF(I2728 &gt; C2728, -1, 1))</f>
        <v>1</v>
      </c>
      <c r="O2728" s="12" t="n">
        <f aca="false">IF(N2728 =N2727, O2727 + 1, 1)</f>
        <v>6</v>
      </c>
    </row>
    <row collapsed="false" customFormat="false" customHeight="true" hidden="false" ht="13.3" outlineLevel="0" r="2729">
      <c r="A2729" s="17" t="n">
        <v>40515</v>
      </c>
      <c r="B2729" s="14" t="n">
        <v>317.01</v>
      </c>
      <c r="C2729" s="14" t="n">
        <v>318.65</v>
      </c>
      <c r="D2729" s="14" t="n">
        <v>316.34</v>
      </c>
      <c r="E2729" s="14" t="n">
        <v>317.44</v>
      </c>
      <c r="F2729" s="14" t="n">
        <v>12217600</v>
      </c>
      <c r="G2729" s="14" t="n">
        <v>316.08</v>
      </c>
      <c r="I2729" s="18" t="n">
        <f aca="false">IF(N2728 = 1, IF((I2728 + (N2728 * M2728)) &gt; D2729, MAX(C2729,J2728), I2728 + (N2728 * M2728)), IF((I2728 + (N2728 * M2728)) &lt; C2729, MIN(D2729,J2728), I2728 + (N2728 * M2728)))</f>
        <v>302.820207553188</v>
      </c>
      <c r="J2729" s="19" t="n">
        <f aca="false">IF(N2729 = 1, MAX(C2729, J2728), MIN(J2728,D2729))</f>
        <v>319</v>
      </c>
      <c r="K2729" s="19" t="n">
        <f aca="false">ABS(J2729 - I2729)</f>
        <v>16.1797924468122</v>
      </c>
      <c r="L2729" s="19" t="n">
        <f aca="false">IF(N2729 &lt;&gt; N2728, $H$2, IF(J2729 &lt;&gt; J2728, IF(L2728 &lt; $H$6, L2728 +$H$4, L2728), L2728))</f>
        <v>0.08</v>
      </c>
      <c r="M2729" s="19" t="n">
        <f aca="false">L2729 * K2729</f>
        <v>1.29438339574498</v>
      </c>
      <c r="N2729" s="12" t="n">
        <f aca="false">IF(N2728 = 1, IF(D2729 &gt; I2729, 1, -1), IF(I2729 &gt; C2729, -1, 1))</f>
        <v>1</v>
      </c>
      <c r="O2729" s="12" t="n">
        <f aca="false">IF(N2729 =N2728, O2728 + 1, 1)</f>
        <v>7</v>
      </c>
    </row>
    <row collapsed="false" customFormat="false" customHeight="true" hidden="false" ht="13.3" outlineLevel="0" r="2730">
      <c r="A2730" s="17" t="n">
        <v>40518</v>
      </c>
      <c r="B2730" s="14" t="n">
        <v>318.64</v>
      </c>
      <c r="C2730" s="14" t="n">
        <v>322.33</v>
      </c>
      <c r="D2730" s="14" t="n">
        <v>318.42</v>
      </c>
      <c r="E2730" s="14" t="n">
        <v>320.15</v>
      </c>
      <c r="F2730" s="14" t="n">
        <v>16017200</v>
      </c>
      <c r="G2730" s="14" t="n">
        <v>318.78</v>
      </c>
      <c r="I2730" s="18" t="n">
        <f aca="false">IF(N2729 = 1, IF((I2729 + (N2729 * M2729)) &gt; D2730, MAX(C2730,J2729), I2729 + (N2729 * M2729)), IF((I2729 + (N2729 * M2729)) &lt; C2730, MIN(D2730,J2729), I2729 + (N2729 * M2729)))</f>
        <v>304.114590948933</v>
      </c>
      <c r="J2730" s="19" t="n">
        <f aca="false">IF(N2730 = 1, MAX(C2730, J2729), MIN(J2729,D2730))</f>
        <v>322.33</v>
      </c>
      <c r="K2730" s="19" t="n">
        <f aca="false">ABS(J2730 - I2730)</f>
        <v>18.2154090510672</v>
      </c>
      <c r="L2730" s="19" t="n">
        <f aca="false">IF(N2730 &lt;&gt; N2729, $H$2, IF(J2730 &lt;&gt; J2729, IF(L2729 &lt; $H$6, L2729 +$H$4, L2729), L2729))</f>
        <v>0.1</v>
      </c>
      <c r="M2730" s="19" t="n">
        <f aca="false">L2730 * K2730</f>
        <v>1.82154090510672</v>
      </c>
      <c r="N2730" s="12" t="n">
        <f aca="false">IF(N2729 = 1, IF(D2730 &gt; I2730, 1, -1), IF(I2730 &gt; C2730, -1, 1))</f>
        <v>1</v>
      </c>
      <c r="O2730" s="12" t="n">
        <f aca="false">IF(N2730 =N2729, O2729 + 1, 1)</f>
        <v>8</v>
      </c>
    </row>
    <row collapsed="false" customFormat="false" customHeight="true" hidden="false" ht="13.3" outlineLevel="0" r="2731">
      <c r="A2731" s="17" t="n">
        <v>40519</v>
      </c>
      <c r="B2731" s="14" t="n">
        <v>323.8</v>
      </c>
      <c r="C2731" s="14" t="n">
        <v>323.99</v>
      </c>
      <c r="D2731" s="14" t="n">
        <v>318.12</v>
      </c>
      <c r="E2731" s="14" t="n">
        <v>318.21</v>
      </c>
      <c r="F2731" s="14" t="n">
        <v>13980500</v>
      </c>
      <c r="G2731" s="14" t="n">
        <v>316.85</v>
      </c>
      <c r="I2731" s="18" t="n">
        <f aca="false">IF(N2730 = 1, IF((I2730 + (N2730 * M2730)) &gt; D2731, MAX(C2731,J2730), I2730 + (N2730 * M2730)), IF((I2730 + (N2730 * M2730)) &lt; C2731, MIN(D2731,J2730), I2730 + (N2730 * M2730)))</f>
        <v>305.936131854039</v>
      </c>
      <c r="J2731" s="19" t="n">
        <f aca="false">IF(N2731 = 1, MAX(C2731, J2730), MIN(J2730,D2731))</f>
        <v>323.99</v>
      </c>
      <c r="K2731" s="19" t="n">
        <f aca="false">ABS(J2731 - I2731)</f>
        <v>18.0538681459605</v>
      </c>
      <c r="L2731" s="19" t="n">
        <f aca="false">IF(N2731 &lt;&gt; N2730, $H$2, IF(J2731 &lt;&gt; J2730, IF(L2730 &lt; $H$6, L2730 +$H$4, L2730), L2730))</f>
        <v>0.12</v>
      </c>
      <c r="M2731" s="19" t="n">
        <f aca="false">L2731 * K2731</f>
        <v>2.16646417751526</v>
      </c>
      <c r="N2731" s="12" t="n">
        <f aca="false">IF(N2730 = 1, IF(D2731 &gt; I2731, 1, -1), IF(I2731 &gt; C2731, -1, 1))</f>
        <v>1</v>
      </c>
      <c r="O2731" s="12" t="n">
        <f aca="false">IF(N2731 =N2730, O2730 + 1, 1)</f>
        <v>9</v>
      </c>
    </row>
    <row collapsed="false" customFormat="false" customHeight="true" hidden="false" ht="13.3" outlineLevel="0" r="2732">
      <c r="A2732" s="17" t="n">
        <v>40520</v>
      </c>
      <c r="B2732" s="14" t="n">
        <v>319.63</v>
      </c>
      <c r="C2732" s="14" t="n">
        <v>321.02</v>
      </c>
      <c r="D2732" s="14" t="n">
        <v>317.11</v>
      </c>
      <c r="E2732" s="14" t="n">
        <v>321.01</v>
      </c>
      <c r="F2732" s="14" t="n">
        <v>11497700</v>
      </c>
      <c r="G2732" s="14" t="n">
        <v>319.64</v>
      </c>
      <c r="I2732" s="18" t="n">
        <f aca="false">IF(N2731 = 1, IF((I2731 + (N2731 * M2731)) &gt; D2732, MAX(C2732,J2731), I2731 + (N2731 * M2731)), IF((I2731 + (N2731 * M2731)) &lt; C2732, MIN(D2732,J2731), I2731 + (N2731 * M2731)))</f>
        <v>308.102596031555</v>
      </c>
      <c r="J2732" s="19" t="n">
        <f aca="false">IF(N2732 = 1, MAX(C2732, J2731), MIN(J2731,D2732))</f>
        <v>323.99</v>
      </c>
      <c r="K2732" s="19" t="n">
        <f aca="false">ABS(J2732 - I2732)</f>
        <v>15.8874039684453</v>
      </c>
      <c r="L2732" s="19" t="n">
        <f aca="false">IF(N2732 &lt;&gt; N2731, $H$2, IF(J2732 &lt;&gt; J2731, IF(L2731 &lt; $H$6, L2731 +$H$4, L2731), L2731))</f>
        <v>0.12</v>
      </c>
      <c r="M2732" s="19" t="n">
        <f aca="false">L2732 * K2732</f>
        <v>1.90648847621343</v>
      </c>
      <c r="N2732" s="12" t="n">
        <f aca="false">IF(N2731 = 1, IF(D2732 &gt; I2732, 1, -1), IF(I2732 &gt; C2732, -1, 1))</f>
        <v>1</v>
      </c>
      <c r="O2732" s="12" t="n">
        <f aca="false">IF(N2732 =N2731, O2731 + 1, 1)</f>
        <v>10</v>
      </c>
    </row>
    <row collapsed="false" customFormat="false" customHeight="true" hidden="false" ht="13.3" outlineLevel="0" r="2733">
      <c r="A2733" s="17" t="n">
        <v>40521</v>
      </c>
      <c r="B2733" s="14" t="n">
        <v>322.13</v>
      </c>
      <c r="C2733" s="14" t="n">
        <v>322.5</v>
      </c>
      <c r="D2733" s="14" t="n">
        <v>319.02</v>
      </c>
      <c r="E2733" s="14" t="n">
        <v>319.76</v>
      </c>
      <c r="F2733" s="14" t="n">
        <v>10505400</v>
      </c>
      <c r="G2733" s="14" t="n">
        <v>318.39</v>
      </c>
      <c r="I2733" s="18" t="n">
        <f aca="false">IF(N2732 = 1, IF((I2732 + (N2732 * M2732)) &gt; D2733, MAX(C2733,J2732), I2732 + (N2732 * M2732)), IF((I2732 + (N2732 * M2732)) &lt; C2733, MIN(D2733,J2732), I2732 + (N2732 * M2732)))</f>
        <v>310.009084507768</v>
      </c>
      <c r="J2733" s="19" t="n">
        <f aca="false">IF(N2733 = 1, MAX(C2733, J2732), MIN(J2732,D2733))</f>
        <v>323.99</v>
      </c>
      <c r="K2733" s="19" t="n">
        <f aca="false">ABS(J2733 - I2733)</f>
        <v>13.9809154922318</v>
      </c>
      <c r="L2733" s="19" t="n">
        <f aca="false">IF(N2733 &lt;&gt; N2732, $H$2, IF(J2733 &lt;&gt; J2732, IF(L2732 &lt; $H$6, L2732 +$H$4, L2732), L2732))</f>
        <v>0.12</v>
      </c>
      <c r="M2733" s="19" t="n">
        <f aca="false">L2733 * K2733</f>
        <v>1.67770985906782</v>
      </c>
      <c r="N2733" s="12" t="n">
        <f aca="false">IF(N2732 = 1, IF(D2733 &gt; I2733, 1, -1), IF(I2733 &gt; C2733, -1, 1))</f>
        <v>1</v>
      </c>
      <c r="O2733" s="12" t="n">
        <f aca="false">IF(N2733 =N2732, O2732 + 1, 1)</f>
        <v>11</v>
      </c>
    </row>
    <row collapsed="false" customFormat="false" customHeight="true" hidden="false" ht="13.3" outlineLevel="0" r="2734">
      <c r="A2734" s="17" t="n">
        <v>40522</v>
      </c>
      <c r="B2734" s="14" t="n">
        <v>319.65</v>
      </c>
      <c r="C2734" s="14" t="n">
        <v>321.05</v>
      </c>
      <c r="D2734" s="14" t="n">
        <v>318.6</v>
      </c>
      <c r="E2734" s="14" t="n">
        <v>320.56</v>
      </c>
      <c r="F2734" s="14" t="n">
        <v>9375400</v>
      </c>
      <c r="G2734" s="14" t="n">
        <v>319.19</v>
      </c>
      <c r="I2734" s="18" t="n">
        <f aca="false">IF(N2733 = 1, IF((I2733 + (N2733 * M2733)) &gt; D2734, MAX(C2734,J2733), I2733 + (N2733 * M2733)), IF((I2733 + (N2733 * M2733)) &lt; C2734, MIN(D2734,J2733), I2733 + (N2733 * M2733)))</f>
        <v>311.686794366836</v>
      </c>
      <c r="J2734" s="19" t="n">
        <f aca="false">IF(N2734 = 1, MAX(C2734, J2733), MIN(J2733,D2734))</f>
        <v>323.99</v>
      </c>
      <c r="K2734" s="19" t="n">
        <f aca="false">ABS(J2734 - I2734)</f>
        <v>12.303205633164</v>
      </c>
      <c r="L2734" s="19" t="n">
        <f aca="false">IF(N2734 &lt;&gt; N2733, $H$2, IF(J2734 &lt;&gt; J2733, IF(L2733 &lt; $H$6, L2733 +$H$4, L2733), L2733))</f>
        <v>0.12</v>
      </c>
      <c r="M2734" s="19" t="n">
        <f aca="false">L2734 * K2734</f>
        <v>1.47638467597968</v>
      </c>
      <c r="N2734" s="12" t="n">
        <f aca="false">IF(N2733 = 1, IF(D2734 &gt; I2734, 1, -1), IF(I2734 &gt; C2734, -1, 1))</f>
        <v>1</v>
      </c>
      <c r="O2734" s="12" t="n">
        <f aca="false">IF(N2734 =N2733, O2733 + 1, 1)</f>
        <v>12</v>
      </c>
    </row>
    <row collapsed="false" customFormat="false" customHeight="true" hidden="false" ht="13.3" outlineLevel="0" r="2735">
      <c r="A2735" s="17" t="n">
        <v>40525</v>
      </c>
      <c r="B2735" s="14" t="n">
        <v>324.37</v>
      </c>
      <c r="C2735" s="14" t="n">
        <v>325.06</v>
      </c>
      <c r="D2735" s="14" t="n">
        <v>321</v>
      </c>
      <c r="E2735" s="14" t="n">
        <v>321.67</v>
      </c>
      <c r="F2735" s="14" t="n">
        <v>15707700</v>
      </c>
      <c r="G2735" s="14" t="n">
        <v>320.29</v>
      </c>
      <c r="I2735" s="18" t="n">
        <f aca="false">IF(N2734 = 1, IF((I2734 + (N2734 * M2734)) &gt; D2735, MAX(C2735,J2734), I2734 + (N2734 * M2734)), IF((I2734 + (N2734 * M2734)) &lt; C2735, MIN(D2735,J2734), I2734 + (N2734 * M2734)))</f>
        <v>313.163179042816</v>
      </c>
      <c r="J2735" s="19" t="n">
        <f aca="false">IF(N2735 = 1, MAX(C2735, J2734), MIN(J2734,D2735))</f>
        <v>325.06</v>
      </c>
      <c r="K2735" s="19" t="n">
        <f aca="false">ABS(J2735 - I2735)</f>
        <v>11.8968209571843</v>
      </c>
      <c r="L2735" s="19" t="n">
        <f aca="false">IF(N2735 &lt;&gt; N2734, $H$2, IF(J2735 &lt;&gt; J2734, IF(L2734 &lt; $H$6, L2734 +$H$4, L2734), L2734))</f>
        <v>0.14</v>
      </c>
      <c r="M2735" s="19" t="n">
        <f aca="false">L2735 * K2735</f>
        <v>1.66555493400581</v>
      </c>
      <c r="N2735" s="12" t="n">
        <f aca="false">IF(N2734 = 1, IF(D2735 &gt; I2735, 1, -1), IF(I2735 &gt; C2735, -1, 1))</f>
        <v>1</v>
      </c>
      <c r="O2735" s="12" t="n">
        <f aca="false">IF(N2735 =N2734, O2734 + 1, 1)</f>
        <v>13</v>
      </c>
    </row>
    <row collapsed="false" customFormat="false" customHeight="true" hidden="false" ht="13.3" outlineLevel="0" r="2736">
      <c r="A2736" s="17" t="n">
        <v>40526</v>
      </c>
      <c r="B2736" s="14" t="n">
        <v>321.73</v>
      </c>
      <c r="C2736" s="14" t="n">
        <v>322.54</v>
      </c>
      <c r="D2736" s="14" t="n">
        <v>319</v>
      </c>
      <c r="E2736" s="14" t="n">
        <v>320.29</v>
      </c>
      <c r="F2736" s="14" t="n">
        <v>12536000</v>
      </c>
      <c r="G2736" s="14" t="n">
        <v>318.92</v>
      </c>
      <c r="I2736" s="18" t="n">
        <f aca="false">IF(N2735 = 1, IF((I2735 + (N2735 * M2735)) &gt; D2736, MAX(C2736,J2735), I2735 + (N2735 * M2735)), IF((I2735 + (N2735 * M2735)) &lt; C2736, MIN(D2736,J2735), I2735 + (N2735 * M2735)))</f>
        <v>314.828733976821</v>
      </c>
      <c r="J2736" s="19" t="n">
        <f aca="false">IF(N2736 = 1, MAX(C2736, J2735), MIN(J2735,D2736))</f>
        <v>325.06</v>
      </c>
      <c r="K2736" s="19" t="n">
        <f aca="false">ABS(J2736 - I2736)</f>
        <v>10.2312660231785</v>
      </c>
      <c r="L2736" s="19" t="n">
        <f aca="false">IF(N2736 &lt;&gt; N2735, $H$2, IF(J2736 &lt;&gt; J2735, IF(L2735 &lt; $H$6, L2735 +$H$4, L2735), L2735))</f>
        <v>0.14</v>
      </c>
      <c r="M2736" s="19" t="n">
        <f aca="false">L2736 * K2736</f>
        <v>1.432377243245</v>
      </c>
      <c r="N2736" s="12" t="n">
        <f aca="false">IF(N2735 = 1, IF(D2736 &gt; I2736, 1, -1), IF(I2736 &gt; C2736, -1, 1))</f>
        <v>1</v>
      </c>
      <c r="O2736" s="12" t="n">
        <f aca="false">IF(N2736 =N2735, O2735 + 1, 1)</f>
        <v>14</v>
      </c>
    </row>
    <row collapsed="false" customFormat="false" customHeight="true" hidden="false" ht="13.3" outlineLevel="0" r="2737">
      <c r="A2737" s="17" t="n">
        <v>40527</v>
      </c>
      <c r="B2737" s="14" t="n">
        <v>320</v>
      </c>
      <c r="C2737" s="14" t="n">
        <v>323</v>
      </c>
      <c r="D2737" s="14" t="n">
        <v>319.19</v>
      </c>
      <c r="E2737" s="14" t="n">
        <v>320.36</v>
      </c>
      <c r="F2737" s="14" t="n">
        <v>14904000</v>
      </c>
      <c r="G2737" s="14" t="n">
        <v>318.99</v>
      </c>
      <c r="I2737" s="18" t="n">
        <f aca="false">IF(N2736 = 1, IF((I2736 + (N2736 * M2736)) &gt; D2737, MAX(C2737,J2736), I2736 + (N2736 * M2736)), IF((I2736 + (N2736 * M2736)) &lt; C2737, MIN(D2737,J2736), I2736 + (N2736 * M2736)))</f>
        <v>316.261111220066</v>
      </c>
      <c r="J2737" s="19" t="n">
        <f aca="false">IF(N2737 = 1, MAX(C2737, J2736), MIN(J2736,D2737))</f>
        <v>325.06</v>
      </c>
      <c r="K2737" s="19" t="n">
        <f aca="false">ABS(J2737 - I2737)</f>
        <v>8.79888877993352</v>
      </c>
      <c r="L2737" s="19" t="n">
        <f aca="false">IF(N2737 &lt;&gt; N2736, $H$2, IF(J2737 &lt;&gt; J2736, IF(L2736 &lt; $H$6, L2736 +$H$4, L2736), L2736))</f>
        <v>0.14</v>
      </c>
      <c r="M2737" s="19" t="n">
        <f aca="false">L2737 * K2737</f>
        <v>1.23184442919069</v>
      </c>
      <c r="N2737" s="12" t="n">
        <f aca="false">IF(N2736 = 1, IF(D2737 &gt; I2737, 1, -1), IF(I2737 &gt; C2737, -1, 1))</f>
        <v>1</v>
      </c>
      <c r="O2737" s="12" t="n">
        <f aca="false">IF(N2737 =N2736, O2736 + 1, 1)</f>
        <v>15</v>
      </c>
    </row>
    <row collapsed="false" customFormat="false" customHeight="true" hidden="false" ht="13.3" outlineLevel="0" r="2738">
      <c r="A2738" s="17" t="n">
        <v>40528</v>
      </c>
      <c r="B2738" s="14" t="n">
        <v>321.09</v>
      </c>
      <c r="C2738" s="14" t="n">
        <v>322.61</v>
      </c>
      <c r="D2738" s="14" t="n">
        <v>320.1</v>
      </c>
      <c r="E2738" s="14" t="n">
        <v>321.25</v>
      </c>
      <c r="F2738" s="14" t="n">
        <v>11501100</v>
      </c>
      <c r="G2738" s="14" t="n">
        <v>319.88</v>
      </c>
      <c r="I2738" s="18" t="n">
        <f aca="false">IF(N2737 = 1, IF((I2737 + (N2737 * M2737)) &gt; D2738, MAX(C2738,J2737), I2737 + (N2737 * M2737)), IF((I2737 + (N2737 * M2737)) &lt; C2738, MIN(D2738,J2737), I2737 + (N2737 * M2737)))</f>
        <v>317.492955649257</v>
      </c>
      <c r="J2738" s="19" t="n">
        <f aca="false">IF(N2738 = 1, MAX(C2738, J2737), MIN(J2737,D2738))</f>
        <v>325.06</v>
      </c>
      <c r="K2738" s="19" t="n">
        <f aca="false">ABS(J2738 - I2738)</f>
        <v>7.56704435074283</v>
      </c>
      <c r="L2738" s="19" t="n">
        <f aca="false">IF(N2738 &lt;&gt; N2737, $H$2, IF(J2738 &lt;&gt; J2737, IF(L2737 &lt; $H$6, L2737 +$H$4, L2737), L2737))</f>
        <v>0.14</v>
      </c>
      <c r="M2738" s="19" t="n">
        <f aca="false">L2738 * K2738</f>
        <v>1.059386209104</v>
      </c>
      <c r="N2738" s="12" t="n">
        <f aca="false">IF(N2737 = 1, IF(D2738 &gt; I2738, 1, -1), IF(I2738 &gt; C2738, -1, 1))</f>
        <v>1</v>
      </c>
      <c r="O2738" s="12" t="n">
        <f aca="false">IF(N2738 =N2737, O2737 + 1, 1)</f>
        <v>16</v>
      </c>
    </row>
    <row collapsed="false" customFormat="false" customHeight="true" hidden="false" ht="13.3" outlineLevel="0" r="2739">
      <c r="A2739" s="17" t="n">
        <v>40529</v>
      </c>
      <c r="B2739" s="14" t="n">
        <v>321.63</v>
      </c>
      <c r="C2739" s="14" t="n">
        <v>321.79</v>
      </c>
      <c r="D2739" s="14" t="n">
        <v>320.23</v>
      </c>
      <c r="E2739" s="14" t="n">
        <v>320.61</v>
      </c>
      <c r="F2739" s="14" t="n">
        <v>13818900</v>
      </c>
      <c r="G2739" s="14" t="n">
        <v>319.24</v>
      </c>
      <c r="I2739" s="18" t="n">
        <f aca="false">IF(N2738 = 1, IF((I2738 + (N2738 * M2738)) &gt; D2739, MAX(C2739,J2738), I2738 + (N2738 * M2738)), IF((I2738 + (N2738 * M2738)) &lt; C2739, MIN(D2739,J2738), I2738 + (N2738 * M2738)))</f>
        <v>318.552341858361</v>
      </c>
      <c r="J2739" s="19" t="n">
        <f aca="false">IF(N2739 = 1, MAX(C2739, J2738), MIN(J2738,D2739))</f>
        <v>325.06</v>
      </c>
      <c r="K2739" s="19" t="n">
        <f aca="false">ABS(J2739 - I2739)</f>
        <v>6.50765814163884</v>
      </c>
      <c r="L2739" s="19" t="n">
        <f aca="false">IF(N2739 &lt;&gt; N2738, $H$2, IF(J2739 &lt;&gt; J2738, IF(L2738 &lt; $H$6, L2738 +$H$4, L2738), L2738))</f>
        <v>0.14</v>
      </c>
      <c r="M2739" s="19" t="n">
        <f aca="false">L2739 * K2739</f>
        <v>0.911072139829438</v>
      </c>
      <c r="N2739" s="12" t="n">
        <f aca="false">IF(N2738 = 1, IF(D2739 &gt; I2739, 1, -1), IF(I2739 &gt; C2739, -1, 1))</f>
        <v>1</v>
      </c>
      <c r="O2739" s="12" t="n">
        <f aca="false">IF(N2739 =N2738, O2738 + 1, 1)</f>
        <v>17</v>
      </c>
    </row>
    <row collapsed="false" customFormat="false" customHeight="true" hidden="false" ht="13.3" outlineLevel="0" r="2740">
      <c r="A2740" s="17" t="n">
        <v>40532</v>
      </c>
      <c r="B2740" s="14" t="n">
        <v>321.6</v>
      </c>
      <c r="C2740" s="14" t="n">
        <v>323.25</v>
      </c>
      <c r="D2740" s="14" t="n">
        <v>318.23</v>
      </c>
      <c r="E2740" s="14" t="n">
        <v>322.21</v>
      </c>
      <c r="F2740" s="14" t="n">
        <v>13771800</v>
      </c>
      <c r="G2740" s="14" t="n">
        <v>320.83</v>
      </c>
      <c r="I2740" s="18" t="n">
        <f aca="false">IF(N2739 = 1, IF((I2739 + (N2739 * M2739)) &gt; D2740, MAX(C2740,J2739), I2739 + (N2739 * M2739)), IF((I2739 + (N2739 * M2739)) &lt; C2740, MIN(D2740,J2739), I2739 + (N2739 * M2739)))</f>
        <v>325.06</v>
      </c>
      <c r="J2740" s="19" t="n">
        <f aca="false">IF(N2740 = 1, MAX(C2740, J2739), MIN(J2739,D2740))</f>
        <v>318.23</v>
      </c>
      <c r="K2740" s="19" t="n">
        <f aca="false">ABS(J2740 - I2740)</f>
        <v>6.82999999999998</v>
      </c>
      <c r="L2740" s="19" t="n">
        <f aca="false">IF(N2740 &lt;&gt; N2739, $H$2, IF(J2740 &lt;&gt; J2739, IF(L2739 &lt; $H$6, L2739 +$H$4, L2739), L2739))</f>
        <v>0.02</v>
      </c>
      <c r="M2740" s="19" t="n">
        <f aca="false">L2740 * K2740</f>
        <v>0.1366</v>
      </c>
      <c r="N2740" s="12" t="n">
        <f aca="false">IF(N2739 = 1, IF(D2740 &gt; I2740, 1, -1), IF(I2740 &gt; C2740, -1, 1))</f>
        <v>-1</v>
      </c>
      <c r="O2740" s="12" t="n">
        <f aca="false">IF(N2740 =N2739, O2739 + 1, 1)</f>
        <v>1</v>
      </c>
    </row>
    <row collapsed="false" customFormat="false" customHeight="true" hidden="false" ht="13.3" outlineLevel="0" r="2741">
      <c r="A2741" s="17" t="n">
        <v>40533</v>
      </c>
      <c r="B2741" s="14" t="n">
        <v>323</v>
      </c>
      <c r="C2741" s="14" t="n">
        <v>324.39</v>
      </c>
      <c r="D2741" s="14" t="n">
        <v>322.05</v>
      </c>
      <c r="E2741" s="14" t="n">
        <v>324.2</v>
      </c>
      <c r="F2741" s="14" t="n">
        <v>9155500</v>
      </c>
      <c r="G2741" s="14" t="n">
        <v>322.81</v>
      </c>
      <c r="I2741" s="18" t="n">
        <f aca="false">IF(N2740 = 1, IF((I2740 + (N2740 * M2740)) &gt; D2741, MAX(C2741,J2740), I2740 + (N2740 * M2740)), IF((I2740 + (N2740 * M2740)) &lt; C2741, MIN(D2741,J2740), I2740 + (N2740 * M2740)))</f>
        <v>324.9234</v>
      </c>
      <c r="J2741" s="19" t="n">
        <f aca="false">IF(N2741 = 1, MAX(C2741, J2740), MIN(J2740,D2741))</f>
        <v>318.23</v>
      </c>
      <c r="K2741" s="19" t="n">
        <f aca="false">ABS(J2741 - I2741)</f>
        <v>6.6934</v>
      </c>
      <c r="L2741" s="19" t="n">
        <f aca="false">IF(N2741 &lt;&gt; N2740, $H$2, IF(J2741 &lt;&gt; J2740, IF(L2740 &lt; $H$6, L2740 +$H$4, L2740), L2740))</f>
        <v>0.02</v>
      </c>
      <c r="M2741" s="19" t="n">
        <f aca="false">L2741 * K2741</f>
        <v>0.133868</v>
      </c>
      <c r="N2741" s="12" t="n">
        <f aca="false">IF(N2740 = 1, IF(D2741 &gt; I2741, 1, -1), IF(I2741 &gt; C2741, -1, 1))</f>
        <v>-1</v>
      </c>
      <c r="O2741" s="12" t="n">
        <f aca="false">IF(N2741 =N2740, O2740 + 1, 1)</f>
        <v>2</v>
      </c>
    </row>
    <row collapsed="false" customFormat="false" customHeight="true" hidden="false" ht="13.3" outlineLevel="0" r="2742">
      <c r="A2742" s="17" t="n">
        <v>40534</v>
      </c>
      <c r="B2742" s="14" t="n">
        <v>324.36</v>
      </c>
      <c r="C2742" s="14" t="n">
        <v>325.72</v>
      </c>
      <c r="D2742" s="14" t="n">
        <v>323.55</v>
      </c>
      <c r="E2742" s="14" t="n">
        <v>325.16</v>
      </c>
      <c r="F2742" s="14" t="n">
        <v>9497200</v>
      </c>
      <c r="G2742" s="14" t="n">
        <v>323.77</v>
      </c>
      <c r="I2742" s="18" t="n">
        <f aca="false">IF(N2741 = 1, IF((I2741 + (N2741 * M2741)) &gt; D2742, MAX(C2742,J2741), I2741 + (N2741 * M2741)), IF((I2741 + (N2741 * M2741)) &lt; C2742, MIN(D2742,J2741), I2741 + (N2741 * M2741)))</f>
        <v>318.23</v>
      </c>
      <c r="J2742" s="19" t="n">
        <f aca="false">IF(N2742 = 1, MAX(C2742, J2741), MIN(J2741,D2742))</f>
        <v>325.72</v>
      </c>
      <c r="K2742" s="19" t="n">
        <f aca="false">ABS(J2742 - I2742)</f>
        <v>7.49000000000001</v>
      </c>
      <c r="L2742" s="19" t="n">
        <f aca="false">IF(N2742 &lt;&gt; N2741, $H$2, IF(J2742 &lt;&gt; J2741, IF(L2741 &lt; $H$6, L2741 +$H$4, L2741), L2741))</f>
        <v>0.02</v>
      </c>
      <c r="M2742" s="19" t="n">
        <f aca="false">L2742 * K2742</f>
        <v>0.1498</v>
      </c>
      <c r="N2742" s="12" t="n">
        <f aca="false">IF(N2741 = 1, IF(D2742 &gt; I2742, 1, -1), IF(I2742 &gt; C2742, -1, 1))</f>
        <v>1</v>
      </c>
      <c r="O2742" s="12" t="n">
        <f aca="false">IF(N2742 =N2741, O2741 + 1, 1)</f>
        <v>1</v>
      </c>
    </row>
    <row collapsed="false" customFormat="false" customHeight="true" hidden="false" ht="13.3" outlineLevel="0" r="2743">
      <c r="A2743" s="17" t="n">
        <v>40535</v>
      </c>
      <c r="B2743" s="14" t="n">
        <v>325</v>
      </c>
      <c r="C2743" s="14" t="n">
        <v>325.15</v>
      </c>
      <c r="D2743" s="14" t="n">
        <v>323.17</v>
      </c>
      <c r="E2743" s="14" t="n">
        <v>323.6</v>
      </c>
      <c r="F2743" s="14" t="n">
        <v>7969900</v>
      </c>
      <c r="G2743" s="14" t="n">
        <v>322.22</v>
      </c>
      <c r="I2743" s="18" t="n">
        <f aca="false">IF(N2742 = 1, IF((I2742 + (N2742 * M2742)) &gt; D2743, MAX(C2743,J2742), I2742 + (N2742 * M2742)), IF((I2742 + (N2742 * M2742)) &lt; C2743, MIN(D2743,J2742), I2742 + (N2742 * M2742)))</f>
        <v>318.3798</v>
      </c>
      <c r="J2743" s="19" t="n">
        <f aca="false">IF(N2743 = 1, MAX(C2743, J2742), MIN(J2742,D2743))</f>
        <v>325.72</v>
      </c>
      <c r="K2743" s="19" t="n">
        <f aca="false">ABS(J2743 - I2743)</f>
        <v>7.34019999999998</v>
      </c>
      <c r="L2743" s="19" t="n">
        <f aca="false">IF(N2743 &lt;&gt; N2742, $H$2, IF(J2743 &lt;&gt; J2742, IF(L2742 &lt; $H$6, L2742 +$H$4, L2742), L2742))</f>
        <v>0.02</v>
      </c>
      <c r="M2743" s="19" t="n">
        <f aca="false">L2743 * K2743</f>
        <v>0.146804</v>
      </c>
      <c r="N2743" s="12" t="n">
        <f aca="false">IF(N2742 = 1, IF(D2743 &gt; I2743, 1, -1), IF(I2743 &gt; C2743, -1, 1))</f>
        <v>1</v>
      </c>
      <c r="O2743" s="12" t="n">
        <f aca="false">IF(N2743 =N2742, O2742 + 1, 1)</f>
        <v>2</v>
      </c>
    </row>
    <row collapsed="false" customFormat="false" customHeight="true" hidden="false" ht="13.3" outlineLevel="0" r="2744">
      <c r="A2744" s="17" t="n">
        <v>40539</v>
      </c>
      <c r="B2744" s="14" t="n">
        <v>322.85</v>
      </c>
      <c r="C2744" s="14" t="n">
        <v>325.44</v>
      </c>
      <c r="D2744" s="14" t="n">
        <v>321.52</v>
      </c>
      <c r="E2744" s="14" t="n">
        <v>324.68</v>
      </c>
      <c r="F2744" s="14" t="n">
        <v>8922000</v>
      </c>
      <c r="G2744" s="14" t="n">
        <v>323.29</v>
      </c>
      <c r="I2744" s="18" t="n">
        <f aca="false">IF(N2743 = 1, IF((I2743 + (N2743 * M2743)) &gt; D2744, MAX(C2744,J2743), I2743 + (N2743 * M2743)), IF((I2743 + (N2743 * M2743)) &lt; C2744, MIN(D2744,J2743), I2743 + (N2743 * M2743)))</f>
        <v>318.526604</v>
      </c>
      <c r="J2744" s="19" t="n">
        <f aca="false">IF(N2744 = 1, MAX(C2744, J2743), MIN(J2743,D2744))</f>
        <v>325.72</v>
      </c>
      <c r="K2744" s="19" t="n">
        <f aca="false">ABS(J2744 - I2744)</f>
        <v>7.19339600000001</v>
      </c>
      <c r="L2744" s="19" t="n">
        <f aca="false">IF(N2744 &lt;&gt; N2743, $H$2, IF(J2744 &lt;&gt; J2743, IF(L2743 &lt; $H$6, L2743 +$H$4, L2743), L2743))</f>
        <v>0.02</v>
      </c>
      <c r="M2744" s="19" t="n">
        <f aca="false">L2744 * K2744</f>
        <v>0.14386792</v>
      </c>
      <c r="N2744" s="12" t="n">
        <f aca="false">IF(N2743 = 1, IF(D2744 &gt; I2744, 1, -1), IF(I2744 &gt; C2744, -1, 1))</f>
        <v>1</v>
      </c>
      <c r="O2744" s="12" t="n">
        <f aca="false">IF(N2744 =N2743, O2743 + 1, 1)</f>
        <v>3</v>
      </c>
    </row>
    <row collapsed="false" customFormat="false" customHeight="true" hidden="false" ht="13.3" outlineLevel="0" r="2745">
      <c r="A2745" s="17" t="n">
        <v>40540</v>
      </c>
      <c r="B2745" s="14" t="n">
        <v>325.91</v>
      </c>
      <c r="C2745" s="14" t="n">
        <v>326.66</v>
      </c>
      <c r="D2745" s="14" t="n">
        <v>325.06</v>
      </c>
      <c r="E2745" s="14" t="n">
        <v>325.47</v>
      </c>
      <c r="F2745" s="14" t="n">
        <v>6283000</v>
      </c>
      <c r="G2745" s="14" t="n">
        <v>324.08</v>
      </c>
      <c r="I2745" s="18" t="n">
        <f aca="false">IF(N2744 = 1, IF((I2744 + (N2744 * M2744)) &gt; D2745, MAX(C2745,J2744), I2744 + (N2744 * M2744)), IF((I2744 + (N2744 * M2744)) &lt; C2745, MIN(D2745,J2744), I2744 + (N2744 * M2744)))</f>
        <v>318.67047192</v>
      </c>
      <c r="J2745" s="19" t="n">
        <f aca="false">IF(N2745 = 1, MAX(C2745, J2744), MIN(J2744,D2745))</f>
        <v>326.66</v>
      </c>
      <c r="K2745" s="19" t="n">
        <f aca="false">ABS(J2745 - I2745)</f>
        <v>7.98952808000001</v>
      </c>
      <c r="L2745" s="19" t="n">
        <f aca="false">IF(N2745 &lt;&gt; N2744, $H$2, IF(J2745 &lt;&gt; J2744, IF(L2744 &lt; $H$6, L2744 +$H$4, L2744), L2744))</f>
        <v>0.04</v>
      </c>
      <c r="M2745" s="19" t="n">
        <f aca="false">L2745 * K2745</f>
        <v>0.319581123200001</v>
      </c>
      <c r="N2745" s="12" t="n">
        <f aca="false">IF(N2744 = 1, IF(D2745 &gt; I2745, 1, -1), IF(I2745 &gt; C2745, -1, 1))</f>
        <v>1</v>
      </c>
      <c r="O2745" s="12" t="n">
        <f aca="false">IF(N2745 =N2744, O2744 + 1, 1)</f>
        <v>4</v>
      </c>
    </row>
    <row collapsed="false" customFormat="false" customHeight="true" hidden="false" ht="13.3" outlineLevel="0" r="2746">
      <c r="A2746" s="17" t="n">
        <v>40541</v>
      </c>
      <c r="B2746" s="14" t="n">
        <v>326.22</v>
      </c>
      <c r="C2746" s="14" t="n">
        <v>326.45</v>
      </c>
      <c r="D2746" s="14" t="n">
        <v>325.1</v>
      </c>
      <c r="E2746" s="14" t="n">
        <v>325.29</v>
      </c>
      <c r="F2746" s="14" t="n">
        <v>5826400</v>
      </c>
      <c r="G2746" s="14" t="n">
        <v>323.9</v>
      </c>
      <c r="I2746" s="18" t="n">
        <f aca="false">IF(N2745 = 1, IF((I2745 + (N2745 * M2745)) &gt; D2746, MAX(C2746,J2745), I2745 + (N2745 * M2745)), IF((I2745 + (N2745 * M2745)) &lt; C2746, MIN(D2746,J2745), I2745 + (N2745 * M2745)))</f>
        <v>318.9900530432</v>
      </c>
      <c r="J2746" s="19" t="n">
        <f aca="false">IF(N2746 = 1, MAX(C2746, J2745), MIN(J2745,D2746))</f>
        <v>326.66</v>
      </c>
      <c r="K2746" s="19" t="n">
        <f aca="false">ABS(J2746 - I2746)</f>
        <v>7.6699469568</v>
      </c>
      <c r="L2746" s="19" t="n">
        <f aca="false">IF(N2746 &lt;&gt; N2745, $H$2, IF(J2746 &lt;&gt; J2745, IF(L2745 &lt; $H$6, L2745 +$H$4, L2745), L2745))</f>
        <v>0.04</v>
      </c>
      <c r="M2746" s="19" t="n">
        <f aca="false">L2746 * K2746</f>
        <v>0.306797878272</v>
      </c>
      <c r="N2746" s="12" t="n">
        <f aca="false">IF(N2745 = 1, IF(D2746 &gt; I2746, 1, -1), IF(I2746 &gt; C2746, -1, 1))</f>
        <v>1</v>
      </c>
      <c r="O2746" s="12" t="n">
        <f aca="false">IF(N2746 =N2745, O2745 + 1, 1)</f>
        <v>5</v>
      </c>
    </row>
    <row collapsed="false" customFormat="false" customHeight="true" hidden="false" ht="13.3" outlineLevel="0" r="2747">
      <c r="A2747" s="17" t="n">
        <v>40542</v>
      </c>
      <c r="B2747" s="14" t="n">
        <v>325.48</v>
      </c>
      <c r="C2747" s="14" t="n">
        <v>325.51</v>
      </c>
      <c r="D2747" s="14" t="n">
        <v>323.05</v>
      </c>
      <c r="E2747" s="14" t="n">
        <v>323.66</v>
      </c>
      <c r="F2747" s="14" t="n">
        <v>5624800</v>
      </c>
      <c r="G2747" s="14" t="n">
        <v>322.28</v>
      </c>
      <c r="I2747" s="18" t="n">
        <f aca="false">IF(N2746 = 1, IF((I2746 + (N2746 * M2746)) &gt; D2747, MAX(C2747,J2746), I2746 + (N2746 * M2746)), IF((I2746 + (N2746 * M2746)) &lt; C2747, MIN(D2747,J2746), I2746 + (N2746 * M2746)))</f>
        <v>319.296850921472</v>
      </c>
      <c r="J2747" s="19" t="n">
        <f aca="false">IF(N2747 = 1, MAX(C2747, J2746), MIN(J2746,D2747))</f>
        <v>326.66</v>
      </c>
      <c r="K2747" s="19" t="n">
        <f aca="false">ABS(J2747 - I2747)</f>
        <v>7.36314907852801</v>
      </c>
      <c r="L2747" s="19" t="n">
        <f aca="false">IF(N2747 &lt;&gt; N2746, $H$2, IF(J2747 &lt;&gt; J2746, IF(L2746 &lt; $H$6, L2746 +$H$4, L2746), L2746))</f>
        <v>0.04</v>
      </c>
      <c r="M2747" s="19" t="n">
        <f aca="false">L2747 * K2747</f>
        <v>0.29452596314112</v>
      </c>
      <c r="N2747" s="12" t="n">
        <f aca="false">IF(N2746 = 1, IF(D2747 &gt; I2747, 1, -1), IF(I2747 &gt; C2747, -1, 1))</f>
        <v>1</v>
      </c>
      <c r="O2747" s="12" t="n">
        <f aca="false">IF(N2747 =N2746, O2746 + 1, 1)</f>
        <v>6</v>
      </c>
    </row>
    <row collapsed="false" customFormat="false" customHeight="true" hidden="false" ht="13.3" outlineLevel="0" r="2748">
      <c r="A2748" s="17" t="n">
        <v>40543</v>
      </c>
      <c r="B2748" s="14" t="n">
        <v>322.95</v>
      </c>
      <c r="C2748" s="14" t="n">
        <v>323.48</v>
      </c>
      <c r="D2748" s="14" t="n">
        <v>321.31</v>
      </c>
      <c r="E2748" s="14" t="n">
        <v>322.56</v>
      </c>
      <c r="F2748" s="14" t="n">
        <v>6911000</v>
      </c>
      <c r="G2748" s="14" t="n">
        <v>321.18</v>
      </c>
      <c r="I2748" s="18" t="n">
        <f aca="false">IF(N2747 = 1, IF((I2747 + (N2747 * M2747)) &gt; D2748, MAX(C2748,J2747), I2747 + (N2747 * M2747)), IF((I2747 + (N2747 * M2747)) &lt; C2748, MIN(D2748,J2747), I2747 + (N2747 * M2747)))</f>
        <v>319.591376884613</v>
      </c>
      <c r="J2748" s="19" t="n">
        <f aca="false">IF(N2748 = 1, MAX(C2748, J2747), MIN(J2747,D2748))</f>
        <v>326.66</v>
      </c>
      <c r="K2748" s="19" t="n">
        <f aca="false">ABS(J2748 - I2748)</f>
        <v>7.06862311538691</v>
      </c>
      <c r="L2748" s="19" t="n">
        <f aca="false">IF(N2748 &lt;&gt; N2747, $H$2, IF(J2748 &lt;&gt; J2747, IF(L2747 &lt; $H$6, L2747 +$H$4, L2747), L2747))</f>
        <v>0.04</v>
      </c>
      <c r="M2748" s="19" t="n">
        <f aca="false">L2748 * K2748</f>
        <v>0.282744924615477</v>
      </c>
      <c r="N2748" s="12" t="n">
        <f aca="false">IF(N2747 = 1, IF(D2748 &gt; I2748, 1, -1), IF(I2748 &gt; C2748, -1, 1))</f>
        <v>1</v>
      </c>
      <c r="O2748" s="12" t="n">
        <f aca="false">IF(N2748 =N2747, O2747 + 1, 1)</f>
        <v>7</v>
      </c>
    </row>
    <row collapsed="false" customFormat="false" customHeight="true" hidden="false" ht="13.3" outlineLevel="0" r="2749">
      <c r="A2749" s="17" t="n">
        <v>40546</v>
      </c>
      <c r="B2749" s="14" t="n">
        <v>325.64</v>
      </c>
      <c r="C2749" s="14" t="n">
        <v>330.26</v>
      </c>
      <c r="D2749" s="14" t="n">
        <v>324.84</v>
      </c>
      <c r="E2749" s="14" t="n">
        <v>329.57</v>
      </c>
      <c r="F2749" s="14" t="n">
        <v>15897800</v>
      </c>
      <c r="G2749" s="14" t="n">
        <v>328.16</v>
      </c>
      <c r="I2749" s="18" t="n">
        <f aca="false">IF(N2748 = 1, IF((I2748 + (N2748 * M2748)) &gt; D2749, MAX(C2749,J2748), I2748 + (N2748 * M2748)), IF((I2748 + (N2748 * M2748)) &lt; C2749, MIN(D2749,J2748), I2748 + (N2748 * M2748)))</f>
        <v>319.874121809229</v>
      </c>
      <c r="J2749" s="19" t="n">
        <f aca="false">IF(N2749 = 1, MAX(C2749, J2748), MIN(J2748,D2749))</f>
        <v>330.26</v>
      </c>
      <c r="K2749" s="19" t="n">
        <f aca="false">ABS(J2749 - I2749)</f>
        <v>10.3858781907714</v>
      </c>
      <c r="L2749" s="19" t="n">
        <f aca="false">IF(N2749 &lt;&gt; N2748, $H$2, IF(J2749 &lt;&gt; J2748, IF(L2748 &lt; $H$6, L2748 +$H$4, L2748), L2748))</f>
        <v>0.06</v>
      </c>
      <c r="M2749" s="19" t="n">
        <f aca="false">L2749 * K2749</f>
        <v>0.623152691446284</v>
      </c>
      <c r="N2749" s="12" t="n">
        <f aca="false">IF(N2748 = 1, IF(D2749 &gt; I2749, 1, -1), IF(I2749 &gt; C2749, -1, 1))</f>
        <v>1</v>
      </c>
      <c r="O2749" s="12" t="n">
        <f aca="false">IF(N2749 =N2748, O2748 + 1, 1)</f>
        <v>8</v>
      </c>
    </row>
    <row collapsed="false" customFormat="false" customHeight="true" hidden="false" ht="13.3" outlineLevel="0" r="2750">
      <c r="A2750" s="17" t="n">
        <v>40547</v>
      </c>
      <c r="B2750" s="14" t="n">
        <v>332.44</v>
      </c>
      <c r="C2750" s="14" t="n">
        <v>332.5</v>
      </c>
      <c r="D2750" s="14" t="n">
        <v>328.15</v>
      </c>
      <c r="E2750" s="14" t="n">
        <v>331.29</v>
      </c>
      <c r="F2750" s="14" t="n">
        <v>11038600</v>
      </c>
      <c r="G2750" s="14" t="n">
        <v>329.87</v>
      </c>
      <c r="I2750" s="18" t="n">
        <f aca="false">IF(N2749 = 1, IF((I2749 + (N2749 * M2749)) &gt; D2750, MAX(C2750,J2749), I2749 + (N2749 * M2749)), IF((I2749 + (N2749 * M2749)) &lt; C2750, MIN(D2750,J2749), I2749 + (N2749 * M2749)))</f>
        <v>320.497274500675</v>
      </c>
      <c r="J2750" s="19" t="n">
        <f aca="false">IF(N2750 = 1, MAX(C2750, J2749), MIN(J2749,D2750))</f>
        <v>332.5</v>
      </c>
      <c r="K2750" s="19" t="n">
        <f aca="false">ABS(J2750 - I2750)</f>
        <v>12.0027254993251</v>
      </c>
      <c r="L2750" s="19" t="n">
        <f aca="false">IF(N2750 &lt;&gt; N2749, $H$2, IF(J2750 &lt;&gt; J2749, IF(L2749 &lt; $H$6, L2749 +$H$4, L2749), L2749))</f>
        <v>0.08</v>
      </c>
      <c r="M2750" s="19" t="n">
        <f aca="false">L2750 * K2750</f>
        <v>0.960218039946008</v>
      </c>
      <c r="N2750" s="12" t="n">
        <f aca="false">IF(N2749 = 1, IF(D2750 &gt; I2750, 1, -1), IF(I2750 &gt; C2750, -1, 1))</f>
        <v>1</v>
      </c>
      <c r="O2750" s="12" t="n">
        <f aca="false">IF(N2750 =N2749, O2749 + 1, 1)</f>
        <v>9</v>
      </c>
    </row>
    <row collapsed="false" customFormat="false" customHeight="true" hidden="false" ht="13.3" outlineLevel="0" r="2751">
      <c r="A2751" s="17" t="n">
        <v>40548</v>
      </c>
      <c r="B2751" s="14" t="n">
        <v>329.55</v>
      </c>
      <c r="C2751" s="14" t="n">
        <v>334.34</v>
      </c>
      <c r="D2751" s="14" t="n">
        <v>329.5</v>
      </c>
      <c r="E2751" s="14" t="n">
        <v>334</v>
      </c>
      <c r="F2751" s="14" t="n">
        <v>9125700</v>
      </c>
      <c r="G2751" s="14" t="n">
        <v>332.57</v>
      </c>
      <c r="I2751" s="18" t="n">
        <f aca="false">IF(N2750 = 1, IF((I2750 + (N2750 * M2750)) &gt; D2751, MAX(C2751,J2750), I2750 + (N2750 * M2750)), IF((I2750 + (N2750 * M2750)) &lt; C2751, MIN(D2751,J2750), I2750 + (N2750 * M2750)))</f>
        <v>321.457492540621</v>
      </c>
      <c r="J2751" s="19" t="n">
        <f aca="false">IF(N2751 = 1, MAX(C2751, J2750), MIN(J2750,D2751))</f>
        <v>334.34</v>
      </c>
      <c r="K2751" s="19" t="n">
        <f aca="false">ABS(J2751 - I2751)</f>
        <v>12.882507459379</v>
      </c>
      <c r="L2751" s="19" t="n">
        <f aca="false">IF(N2751 &lt;&gt; N2750, $H$2, IF(J2751 &lt;&gt; J2750, IF(L2750 &lt; $H$6, L2750 +$H$4, L2750), L2750))</f>
        <v>0.1</v>
      </c>
      <c r="M2751" s="19" t="n">
        <f aca="false">L2751 * K2751</f>
        <v>1.2882507459379</v>
      </c>
      <c r="N2751" s="12" t="n">
        <f aca="false">IF(N2750 = 1, IF(D2751 &gt; I2751, 1, -1), IF(I2751 &gt; C2751, -1, 1))</f>
        <v>1</v>
      </c>
      <c r="O2751" s="12" t="n">
        <f aca="false">IF(N2751 =N2750, O2750 + 1, 1)</f>
        <v>10</v>
      </c>
    </row>
    <row collapsed="false" customFormat="false" customHeight="true" hidden="false" ht="13.3" outlineLevel="0" r="2752">
      <c r="A2752" s="17" t="n">
        <v>40549</v>
      </c>
      <c r="B2752" s="14" t="n">
        <v>334.72</v>
      </c>
      <c r="C2752" s="14" t="n">
        <v>335.25</v>
      </c>
      <c r="D2752" s="14" t="n">
        <v>332.9</v>
      </c>
      <c r="E2752" s="14" t="n">
        <v>333.73</v>
      </c>
      <c r="F2752" s="14" t="n">
        <v>10729600</v>
      </c>
      <c r="G2752" s="14" t="n">
        <v>332.3</v>
      </c>
      <c r="I2752" s="18" t="n">
        <f aca="false">IF(N2751 = 1, IF((I2751 + (N2751 * M2751)) &gt; D2752, MAX(C2752,J2751), I2751 + (N2751 * M2751)), IF((I2751 + (N2751 * M2751)) &lt; C2752, MIN(D2752,J2751), I2751 + (N2751 * M2751)))</f>
        <v>322.745743286559</v>
      </c>
      <c r="J2752" s="19" t="n">
        <f aca="false">IF(N2752 = 1, MAX(C2752, J2751), MIN(J2751,D2752))</f>
        <v>335.25</v>
      </c>
      <c r="K2752" s="19" t="n">
        <f aca="false">ABS(J2752 - I2752)</f>
        <v>12.5042567134412</v>
      </c>
      <c r="L2752" s="19" t="n">
        <f aca="false">IF(N2752 &lt;&gt; N2751, $H$2, IF(J2752 &lt;&gt; J2751, IF(L2751 &lt; $H$6, L2751 +$H$4, L2751), L2751))</f>
        <v>0.12</v>
      </c>
      <c r="M2752" s="19" t="n">
        <f aca="false">L2752 * K2752</f>
        <v>1.50051080561294</v>
      </c>
      <c r="N2752" s="12" t="n">
        <f aca="false">IF(N2751 = 1, IF(D2752 &gt; I2752, 1, -1), IF(I2752 &gt; C2752, -1, 1))</f>
        <v>1</v>
      </c>
      <c r="O2752" s="12" t="n">
        <f aca="false">IF(N2752 =N2751, O2751 + 1, 1)</f>
        <v>11</v>
      </c>
    </row>
    <row collapsed="false" customFormat="false" customHeight="true" hidden="false" ht="13.3" outlineLevel="0" r="2753">
      <c r="A2753" s="17" t="n">
        <v>40550</v>
      </c>
      <c r="B2753" s="14" t="n">
        <v>333.99</v>
      </c>
      <c r="C2753" s="14" t="n">
        <v>336.35</v>
      </c>
      <c r="D2753" s="14" t="n">
        <v>331.9</v>
      </c>
      <c r="E2753" s="14" t="n">
        <v>336.12</v>
      </c>
      <c r="F2753" s="14" t="n">
        <v>11140400</v>
      </c>
      <c r="G2753" s="14" t="n">
        <v>334.68</v>
      </c>
      <c r="I2753" s="18" t="n">
        <f aca="false">IF(N2752 = 1, IF((I2752 + (N2752 * M2752)) &gt; D2753, MAX(C2753,J2752), I2752 + (N2752 * M2752)), IF((I2752 + (N2752 * M2752)) &lt; C2753, MIN(D2753,J2752), I2752 + (N2752 * M2752)))</f>
        <v>324.246254092172</v>
      </c>
      <c r="J2753" s="19" t="n">
        <f aca="false">IF(N2753 = 1, MAX(C2753, J2752), MIN(J2752,D2753))</f>
        <v>336.35</v>
      </c>
      <c r="K2753" s="19" t="n">
        <f aca="false">ABS(J2753 - I2753)</f>
        <v>12.1037459078283</v>
      </c>
      <c r="L2753" s="19" t="n">
        <f aca="false">IF(N2753 &lt;&gt; N2752, $H$2, IF(J2753 &lt;&gt; J2752, IF(L2752 &lt; $H$6, L2752 +$H$4, L2752), L2752))</f>
        <v>0.14</v>
      </c>
      <c r="M2753" s="19" t="n">
        <f aca="false">L2753 * K2753</f>
        <v>1.69452442709596</v>
      </c>
      <c r="N2753" s="12" t="n">
        <f aca="false">IF(N2752 = 1, IF(D2753 &gt; I2753, 1, -1), IF(I2753 &gt; C2753, -1, 1))</f>
        <v>1</v>
      </c>
      <c r="O2753" s="12" t="n">
        <f aca="false">IF(N2753 =N2752, O2752 + 1, 1)</f>
        <v>12</v>
      </c>
    </row>
    <row collapsed="false" customFormat="false" customHeight="true" hidden="false" ht="13.3" outlineLevel="0" r="2754">
      <c r="A2754" s="17" t="n">
        <v>40553</v>
      </c>
      <c r="B2754" s="14" t="n">
        <v>338.83</v>
      </c>
      <c r="C2754" s="14" t="n">
        <v>343.23</v>
      </c>
      <c r="D2754" s="14" t="n">
        <v>337.17</v>
      </c>
      <c r="E2754" s="14" t="n">
        <v>342.45</v>
      </c>
      <c r="F2754" s="14" t="n">
        <v>16020000</v>
      </c>
      <c r="G2754" s="14" t="n">
        <v>340.99</v>
      </c>
      <c r="I2754" s="18" t="n">
        <f aca="false">IF(N2753 = 1, IF((I2753 + (N2753 * M2753)) &gt; D2754, MAX(C2754,J2753), I2753 + (N2753 * M2753)), IF((I2753 + (N2753 * M2753)) &lt; C2754, MIN(D2754,J2753), I2753 + (N2753 * M2753)))</f>
        <v>325.940778519268</v>
      </c>
      <c r="J2754" s="19" t="n">
        <f aca="false">IF(N2754 = 1, MAX(C2754, J2753), MIN(J2753,D2754))</f>
        <v>343.23</v>
      </c>
      <c r="K2754" s="19" t="n">
        <f aca="false">ABS(J2754 - I2754)</f>
        <v>17.2892214807323</v>
      </c>
      <c r="L2754" s="19" t="n">
        <f aca="false">IF(N2754 &lt;&gt; N2753, $H$2, IF(J2754 &lt;&gt; J2753, IF(L2753 &lt; $H$6, L2753 +$H$4, L2753), L2753))</f>
        <v>0.16</v>
      </c>
      <c r="M2754" s="19" t="n">
        <f aca="false">L2754 * K2754</f>
        <v>2.76627543691717</v>
      </c>
      <c r="N2754" s="12" t="n">
        <f aca="false">IF(N2753 = 1, IF(D2754 &gt; I2754, 1, -1), IF(I2754 &gt; C2754, -1, 1))</f>
        <v>1</v>
      </c>
      <c r="O2754" s="12" t="n">
        <f aca="false">IF(N2754 =N2753, O2753 + 1, 1)</f>
        <v>13</v>
      </c>
    </row>
    <row collapsed="false" customFormat="false" customHeight="true" hidden="false" ht="13.3" outlineLevel="0" r="2755">
      <c r="A2755" s="17" t="n">
        <v>40554</v>
      </c>
      <c r="B2755" s="14" t="n">
        <v>344.88</v>
      </c>
      <c r="C2755" s="14" t="n">
        <v>344.96</v>
      </c>
      <c r="D2755" s="14" t="n">
        <v>339.47</v>
      </c>
      <c r="E2755" s="14" t="n">
        <v>341.64</v>
      </c>
      <c r="F2755" s="14" t="n">
        <v>15861000</v>
      </c>
      <c r="G2755" s="14" t="n">
        <v>340.18</v>
      </c>
      <c r="I2755" s="18" t="n">
        <f aca="false">IF(N2754 = 1, IF((I2754 + (N2754 * M2754)) &gt; D2755, MAX(C2755,J2754), I2754 + (N2754 * M2754)), IF((I2754 + (N2754 * M2754)) &lt; C2755, MIN(D2755,J2754), I2754 + (N2754 * M2754)))</f>
        <v>328.707053956185</v>
      </c>
      <c r="J2755" s="19" t="n">
        <f aca="false">IF(N2755 = 1, MAX(C2755, J2754), MIN(J2754,D2755))</f>
        <v>344.96</v>
      </c>
      <c r="K2755" s="19" t="n">
        <f aca="false">ABS(J2755 - I2755)</f>
        <v>16.2529460438151</v>
      </c>
      <c r="L2755" s="19" t="n">
        <f aca="false">IF(N2755 &lt;&gt; N2754, $H$2, IF(J2755 &lt;&gt; J2754, IF(L2754 &lt; $H$6, L2754 +$H$4, L2754), L2754))</f>
        <v>0.18</v>
      </c>
      <c r="M2755" s="19" t="n">
        <f aca="false">L2755 * K2755</f>
        <v>2.92553028788672</v>
      </c>
      <c r="N2755" s="12" t="n">
        <f aca="false">IF(N2754 = 1, IF(D2755 &gt; I2755, 1, -1), IF(I2755 &gt; C2755, -1, 1))</f>
        <v>1</v>
      </c>
      <c r="O2755" s="12" t="n">
        <f aca="false">IF(N2755 =N2754, O2754 + 1, 1)</f>
        <v>14</v>
      </c>
    </row>
    <row collapsed="false" customFormat="false" customHeight="true" hidden="false" ht="13.3" outlineLevel="0" r="2756">
      <c r="A2756" s="17" t="n">
        <v>40555</v>
      </c>
      <c r="B2756" s="14" t="n">
        <v>343.25</v>
      </c>
      <c r="C2756" s="14" t="n">
        <v>344.43</v>
      </c>
      <c r="D2756" s="14" t="n">
        <v>342</v>
      </c>
      <c r="E2756" s="14" t="n">
        <v>344.42</v>
      </c>
      <c r="F2756" s="14" t="n">
        <v>10806800</v>
      </c>
      <c r="G2756" s="14" t="n">
        <v>342.95</v>
      </c>
      <c r="I2756" s="18" t="n">
        <f aca="false">IF(N2755 = 1, IF((I2755 + (N2755 * M2755)) &gt; D2756, MAX(C2756,J2755), I2755 + (N2755 * M2755)), IF((I2755 + (N2755 * M2755)) &lt; C2756, MIN(D2756,J2755), I2755 + (N2755 * M2755)))</f>
        <v>331.632584244072</v>
      </c>
      <c r="J2756" s="19" t="n">
        <f aca="false">IF(N2756 = 1, MAX(C2756, J2755), MIN(J2755,D2756))</f>
        <v>344.96</v>
      </c>
      <c r="K2756" s="19" t="n">
        <f aca="false">ABS(J2756 - I2756)</f>
        <v>13.3274157559284</v>
      </c>
      <c r="L2756" s="19" t="n">
        <f aca="false">IF(N2756 &lt;&gt; N2755, $H$2, IF(J2756 &lt;&gt; J2755, IF(L2755 &lt; $H$6, L2755 +$H$4, L2755), L2755))</f>
        <v>0.18</v>
      </c>
      <c r="M2756" s="19" t="n">
        <f aca="false">L2756 * K2756</f>
        <v>2.39893483606711</v>
      </c>
      <c r="N2756" s="12" t="n">
        <f aca="false">IF(N2755 = 1, IF(D2756 &gt; I2756, 1, -1), IF(I2756 &gt; C2756, -1, 1))</f>
        <v>1</v>
      </c>
      <c r="O2756" s="12" t="n">
        <f aca="false">IF(N2756 =N2755, O2755 + 1, 1)</f>
        <v>15</v>
      </c>
    </row>
    <row collapsed="false" customFormat="false" customHeight="true" hidden="false" ht="13.3" outlineLevel="0" r="2757">
      <c r="A2757" s="17" t="n">
        <v>40556</v>
      </c>
      <c r="B2757" s="14" t="n">
        <v>345.16</v>
      </c>
      <c r="C2757" s="14" t="n">
        <v>346.64</v>
      </c>
      <c r="D2757" s="14" t="n">
        <v>343.85</v>
      </c>
      <c r="E2757" s="14" t="n">
        <v>345.68</v>
      </c>
      <c r="F2757" s="14" t="n">
        <v>10599300</v>
      </c>
      <c r="G2757" s="14" t="n">
        <v>344.2</v>
      </c>
      <c r="I2757" s="18" t="n">
        <f aca="false">IF(N2756 = 1, IF((I2756 + (N2756 * M2756)) &gt; D2757, MAX(C2757,J2756), I2756 + (N2756 * M2756)), IF((I2756 + (N2756 * M2756)) &lt; C2757, MIN(D2757,J2756), I2756 + (N2756 * M2756)))</f>
        <v>334.031519080139</v>
      </c>
      <c r="J2757" s="19" t="n">
        <f aca="false">IF(N2757 = 1, MAX(C2757, J2756), MIN(J2756,D2757))</f>
        <v>346.64</v>
      </c>
      <c r="K2757" s="19" t="n">
        <f aca="false">ABS(J2757 - I2757)</f>
        <v>12.6084809198613</v>
      </c>
      <c r="L2757" s="19" t="n">
        <f aca="false">IF(N2757 &lt;&gt; N2756, $H$2, IF(J2757 &lt;&gt; J2756, IF(L2756 &lt; $H$6, L2756 +$H$4, L2756), L2756))</f>
        <v>0.2</v>
      </c>
      <c r="M2757" s="19" t="n">
        <f aca="false">L2757 * K2757</f>
        <v>2.52169618397226</v>
      </c>
      <c r="N2757" s="12" t="n">
        <f aca="false">IF(N2756 = 1, IF(D2757 &gt; I2757, 1, -1), IF(I2757 &gt; C2757, -1, 1))</f>
        <v>1</v>
      </c>
      <c r="O2757" s="12" t="n">
        <f aca="false">IF(N2757 =N2756, O2756 + 1, 1)</f>
        <v>16</v>
      </c>
    </row>
    <row collapsed="false" customFormat="false" customHeight="true" hidden="false" ht="13.3" outlineLevel="0" r="2758">
      <c r="A2758" s="17" t="n">
        <v>40557</v>
      </c>
      <c r="B2758" s="14" t="n">
        <v>345.89</v>
      </c>
      <c r="C2758" s="14" t="n">
        <v>348.48</v>
      </c>
      <c r="D2758" s="14" t="n">
        <v>344.44</v>
      </c>
      <c r="E2758" s="14" t="n">
        <v>348.48</v>
      </c>
      <c r="F2758" s="14" t="n">
        <v>11030000</v>
      </c>
      <c r="G2758" s="14" t="n">
        <v>346.99</v>
      </c>
      <c r="I2758" s="18" t="n">
        <f aca="false">IF(N2757 = 1, IF((I2757 + (N2757 * M2757)) &gt; D2758, MAX(C2758,J2757), I2757 + (N2757 * M2757)), IF((I2757 + (N2757 * M2757)) &lt; C2758, MIN(D2758,J2757), I2757 + (N2757 * M2757)))</f>
        <v>336.553215264111</v>
      </c>
      <c r="J2758" s="19" t="n">
        <f aca="false">IF(N2758 = 1, MAX(C2758, J2757), MIN(J2757,D2758))</f>
        <v>348.48</v>
      </c>
      <c r="K2758" s="19" t="n">
        <f aca="false">ABS(J2758 - I2758)</f>
        <v>11.926784735889</v>
      </c>
      <c r="L2758" s="19" t="n">
        <f aca="false">IF(N2758 &lt;&gt; N2757, $H$2, IF(J2758 &lt;&gt; J2757, IF(L2757 &lt; $H$6, L2757 +$H$4, L2757), L2757))</f>
        <v>0.2</v>
      </c>
      <c r="M2758" s="19" t="n">
        <f aca="false">L2758 * K2758</f>
        <v>2.38535694717781</v>
      </c>
      <c r="N2758" s="12" t="n">
        <f aca="false">IF(N2757 = 1, IF(D2758 &gt; I2758, 1, -1), IF(I2758 &gt; C2758, -1, 1))</f>
        <v>1</v>
      </c>
      <c r="O2758" s="12" t="n">
        <f aca="false">IF(N2758 =N2757, O2757 + 1, 1)</f>
        <v>17</v>
      </c>
    </row>
    <row collapsed="false" customFormat="false" customHeight="true" hidden="false" ht="13.3" outlineLevel="0" r="2759">
      <c r="A2759" s="17" t="n">
        <v>40561</v>
      </c>
      <c r="B2759" s="14" t="n">
        <v>329.52</v>
      </c>
      <c r="C2759" s="14" t="n">
        <v>344.76</v>
      </c>
      <c r="D2759" s="14" t="n">
        <v>326</v>
      </c>
      <c r="E2759" s="14" t="n">
        <v>340.65</v>
      </c>
      <c r="F2759" s="14" t="n">
        <v>67178500</v>
      </c>
      <c r="G2759" s="14" t="n">
        <v>339.19</v>
      </c>
      <c r="I2759" s="18" t="n">
        <f aca="false">IF(N2758 = 1, IF((I2758 + (N2758 * M2758)) &gt; D2759, MAX(C2759,J2758), I2758 + (N2758 * M2758)), IF((I2758 + (N2758 * M2758)) &lt; C2759, MIN(D2759,J2758), I2758 + (N2758 * M2758)))</f>
        <v>348.48</v>
      </c>
      <c r="J2759" s="19" t="n">
        <f aca="false">IF(N2759 = 1, MAX(C2759, J2758), MIN(J2758,D2759))</f>
        <v>326</v>
      </c>
      <c r="K2759" s="19" t="n">
        <f aca="false">ABS(J2759 - I2759)</f>
        <v>22.48</v>
      </c>
      <c r="L2759" s="19" t="n">
        <f aca="false">IF(N2759 &lt;&gt; N2758, $H$2, IF(J2759 &lt;&gt; J2758, IF(L2758 &lt; $H$6, L2758 +$H$4, L2758), L2758))</f>
        <v>0.02</v>
      </c>
      <c r="M2759" s="19" t="n">
        <f aca="false">L2759 * K2759</f>
        <v>0.4496</v>
      </c>
      <c r="N2759" s="12" t="n">
        <f aca="false">IF(N2758 = 1, IF(D2759 &gt; I2759, 1, -1), IF(I2759 &gt; C2759, -1, 1))</f>
        <v>-1</v>
      </c>
      <c r="O2759" s="12" t="n">
        <f aca="false">IF(N2759 =N2758, O2758 + 1, 1)</f>
        <v>1</v>
      </c>
    </row>
    <row collapsed="false" customFormat="false" customHeight="true" hidden="false" ht="13.3" outlineLevel="0" r="2760">
      <c r="A2760" s="17" t="n">
        <v>40562</v>
      </c>
      <c r="B2760" s="14" t="n">
        <v>348.35</v>
      </c>
      <c r="C2760" s="14" t="n">
        <v>348.6</v>
      </c>
      <c r="D2760" s="14" t="n">
        <v>336.88</v>
      </c>
      <c r="E2760" s="14" t="n">
        <v>338.84</v>
      </c>
      <c r="F2760" s="14" t="n">
        <v>40557600</v>
      </c>
      <c r="G2760" s="14" t="n">
        <v>337.39</v>
      </c>
      <c r="I2760" s="18" t="n">
        <f aca="false">IF(N2759 = 1, IF((I2759 + (N2759 * M2759)) &gt; D2760, MAX(C2760,J2759), I2759 + (N2759 * M2759)), IF((I2759 + (N2759 * M2759)) &lt; C2760, MIN(D2760,J2759), I2759 + (N2759 * M2759)))</f>
        <v>326</v>
      </c>
      <c r="J2760" s="19" t="n">
        <f aca="false">IF(N2760 = 1, MAX(C2760, J2759), MIN(J2759,D2760))</f>
        <v>348.6</v>
      </c>
      <c r="K2760" s="19" t="n">
        <f aca="false">ABS(J2760 - I2760)</f>
        <v>22.6</v>
      </c>
      <c r="L2760" s="19" t="n">
        <f aca="false">IF(N2760 &lt;&gt; N2759, $H$2, IF(J2760 &lt;&gt; J2759, IF(L2759 &lt; $H$6, L2759 +$H$4, L2759), L2759))</f>
        <v>0.02</v>
      </c>
      <c r="M2760" s="19" t="n">
        <f aca="false">L2760 * K2760</f>
        <v>0.452</v>
      </c>
      <c r="N2760" s="12" t="n">
        <f aca="false">IF(N2759 = 1, IF(D2760 &gt; I2760, 1, -1), IF(I2760 &gt; C2760, -1, 1))</f>
        <v>1</v>
      </c>
      <c r="O2760" s="12" t="n">
        <f aca="false">IF(N2760 =N2759, O2759 + 1, 1)</f>
        <v>1</v>
      </c>
    </row>
    <row collapsed="false" customFormat="false" customHeight="true" hidden="false" ht="13.3" outlineLevel="0" r="2761">
      <c r="A2761" s="17" t="n">
        <v>40563</v>
      </c>
      <c r="B2761" s="14" t="n">
        <v>336.43</v>
      </c>
      <c r="C2761" s="14" t="n">
        <v>338.3</v>
      </c>
      <c r="D2761" s="14" t="n">
        <v>330.12</v>
      </c>
      <c r="E2761" s="14" t="n">
        <v>332.68</v>
      </c>
      <c r="F2761" s="14" t="n">
        <v>27313900</v>
      </c>
      <c r="G2761" s="14" t="n">
        <v>331.26</v>
      </c>
      <c r="I2761" s="18" t="n">
        <f aca="false">IF(N2760 = 1, IF((I2760 + (N2760 * M2760)) &gt; D2761, MAX(C2761,J2760), I2760 + (N2760 * M2760)), IF((I2760 + (N2760 * M2760)) &lt; C2761, MIN(D2761,J2760), I2760 + (N2760 * M2760)))</f>
        <v>326.452</v>
      </c>
      <c r="J2761" s="19" t="n">
        <f aca="false">IF(N2761 = 1, MAX(C2761, J2760), MIN(J2760,D2761))</f>
        <v>348.6</v>
      </c>
      <c r="K2761" s="19" t="n">
        <f aca="false">ABS(J2761 - I2761)</f>
        <v>22.148</v>
      </c>
      <c r="L2761" s="19" t="n">
        <f aca="false">IF(N2761 &lt;&gt; N2760, $H$2, IF(J2761 &lt;&gt; J2760, IF(L2760 &lt; $H$6, L2760 +$H$4, L2760), L2760))</f>
        <v>0.02</v>
      </c>
      <c r="M2761" s="19" t="n">
        <f aca="false">L2761 * K2761</f>
        <v>0.442960000000001</v>
      </c>
      <c r="N2761" s="12" t="n">
        <f aca="false">IF(N2760 = 1, IF(D2761 &gt; I2761, 1, -1), IF(I2761 &gt; C2761, -1, 1))</f>
        <v>1</v>
      </c>
      <c r="O2761" s="12" t="n">
        <f aca="false">IF(N2761 =N2760, O2760 + 1, 1)</f>
        <v>2</v>
      </c>
    </row>
    <row collapsed="false" customFormat="false" customHeight="true" hidden="false" ht="13.3" outlineLevel="0" r="2762">
      <c r="A2762" s="17" t="n">
        <v>40564</v>
      </c>
      <c r="B2762" s="14" t="n">
        <v>333.77</v>
      </c>
      <c r="C2762" s="14" t="n">
        <v>334.88</v>
      </c>
      <c r="D2762" s="14" t="n">
        <v>326.63</v>
      </c>
      <c r="E2762" s="14" t="n">
        <v>326.72</v>
      </c>
      <c r="F2762" s="14" t="n">
        <v>26942900</v>
      </c>
      <c r="G2762" s="14" t="n">
        <v>325.32</v>
      </c>
      <c r="I2762" s="18" t="n">
        <f aca="false">IF(N2761 = 1, IF((I2761 + (N2761 * M2761)) &gt; D2762, MAX(C2762,J2761), I2761 + (N2761 * M2761)), IF((I2761 + (N2761 * M2761)) &lt; C2762, MIN(D2762,J2761), I2761 + (N2761 * M2761)))</f>
        <v>348.6</v>
      </c>
      <c r="J2762" s="19" t="n">
        <f aca="false">IF(N2762 = 1, MAX(C2762, J2761), MIN(J2761,D2762))</f>
        <v>326.63</v>
      </c>
      <c r="K2762" s="19" t="n">
        <f aca="false">ABS(J2762 - I2762)</f>
        <v>21.97</v>
      </c>
      <c r="L2762" s="19" t="n">
        <f aca="false">IF(N2762 &lt;&gt; N2761, $H$2, IF(J2762 &lt;&gt; J2761, IF(L2761 &lt; $H$6, L2761 +$H$4, L2761), L2761))</f>
        <v>0.02</v>
      </c>
      <c r="M2762" s="19" t="n">
        <f aca="false">L2762 * K2762</f>
        <v>0.439400000000001</v>
      </c>
      <c r="N2762" s="12" t="n">
        <f aca="false">IF(N2761 = 1, IF(D2762 &gt; I2762, 1, -1), IF(I2762 &gt; C2762, -1, 1))</f>
        <v>-1</v>
      </c>
      <c r="O2762" s="12" t="n">
        <f aca="false">IF(N2762 =N2761, O2761 + 1, 1)</f>
        <v>1</v>
      </c>
    </row>
    <row collapsed="false" customFormat="false" customHeight="true" hidden="false" ht="13.3" outlineLevel="0" r="2763">
      <c r="A2763" s="17" t="n">
        <v>40567</v>
      </c>
      <c r="B2763" s="14" t="n">
        <v>326.87</v>
      </c>
      <c r="C2763" s="14" t="n">
        <v>337.45</v>
      </c>
      <c r="D2763" s="14" t="n">
        <v>326.72</v>
      </c>
      <c r="E2763" s="14" t="n">
        <v>337.45</v>
      </c>
      <c r="F2763" s="14" t="n">
        <v>20524400</v>
      </c>
      <c r="G2763" s="14" t="n">
        <v>336.01</v>
      </c>
      <c r="I2763" s="18" t="n">
        <f aca="false">IF(N2762 = 1, IF((I2762 + (N2762 * M2762)) &gt; D2763, MAX(C2763,J2762), I2762 + (N2762 * M2762)), IF((I2762 + (N2762 * M2762)) &lt; C2763, MIN(D2763,J2762), I2762 + (N2762 * M2762)))</f>
        <v>348.1606</v>
      </c>
      <c r="J2763" s="19" t="n">
        <f aca="false">IF(N2763 = 1, MAX(C2763, J2762), MIN(J2762,D2763))</f>
        <v>326.63</v>
      </c>
      <c r="K2763" s="19" t="n">
        <f aca="false">ABS(J2763 - I2763)</f>
        <v>21.5306</v>
      </c>
      <c r="L2763" s="19" t="n">
        <f aca="false">IF(N2763 &lt;&gt; N2762, $H$2, IF(J2763 &lt;&gt; J2762, IF(L2762 &lt; $H$6, L2762 +$H$4, L2762), L2762))</f>
        <v>0.02</v>
      </c>
      <c r="M2763" s="19" t="n">
        <f aca="false">L2763 * K2763</f>
        <v>0.430612000000001</v>
      </c>
      <c r="N2763" s="12" t="n">
        <f aca="false">IF(N2762 = 1, IF(D2763 &gt; I2763, 1, -1), IF(I2763 &gt; C2763, -1, 1))</f>
        <v>-1</v>
      </c>
      <c r="O2763" s="12" t="n">
        <f aca="false">IF(N2763 =N2762, O2762 + 1, 1)</f>
        <v>2</v>
      </c>
    </row>
    <row collapsed="false" customFormat="false" customHeight="true" hidden="false" ht="13.3" outlineLevel="0" r="2764">
      <c r="A2764" s="17" t="n">
        <v>40568</v>
      </c>
      <c r="B2764" s="14" t="n">
        <v>336.33</v>
      </c>
      <c r="C2764" s="14" t="n">
        <v>341.44</v>
      </c>
      <c r="D2764" s="14" t="n">
        <v>334.57</v>
      </c>
      <c r="E2764" s="14" t="n">
        <v>341.4</v>
      </c>
      <c r="F2764" s="14" t="n">
        <v>19531000</v>
      </c>
      <c r="G2764" s="14" t="n">
        <v>339.94</v>
      </c>
      <c r="I2764" s="18" t="n">
        <f aca="false">IF(N2763 = 1, IF((I2763 + (N2763 * M2763)) &gt; D2764, MAX(C2764,J2763), I2763 + (N2763 * M2763)), IF((I2763 + (N2763 * M2763)) &lt; C2764, MIN(D2764,J2763), I2763 + (N2763 * M2763)))</f>
        <v>347.729988</v>
      </c>
      <c r="J2764" s="19" t="n">
        <f aca="false">IF(N2764 = 1, MAX(C2764, J2763), MIN(J2763,D2764))</f>
        <v>326.63</v>
      </c>
      <c r="K2764" s="19" t="n">
        <f aca="false">ABS(J2764 - I2764)</f>
        <v>21.0999880000001</v>
      </c>
      <c r="L2764" s="19" t="n">
        <f aca="false">IF(N2764 &lt;&gt; N2763, $H$2, IF(J2764 &lt;&gt; J2763, IF(L2763 &lt; $H$6, L2763 +$H$4, L2763), L2763))</f>
        <v>0.02</v>
      </c>
      <c r="M2764" s="19" t="n">
        <f aca="false">L2764 * K2764</f>
        <v>0.421999760000001</v>
      </c>
      <c r="N2764" s="12" t="n">
        <f aca="false">IF(N2763 = 1, IF(D2764 &gt; I2764, 1, -1), IF(I2764 &gt; C2764, -1, 1))</f>
        <v>-1</v>
      </c>
      <c r="O2764" s="12" t="n">
        <f aca="false">IF(N2764 =N2763, O2763 + 1, 1)</f>
        <v>3</v>
      </c>
    </row>
    <row collapsed="false" customFormat="false" customHeight="true" hidden="false" ht="13.3" outlineLevel="0" r="2765">
      <c r="A2765" s="17" t="n">
        <v>40569</v>
      </c>
      <c r="B2765" s="14" t="n">
        <v>342.96</v>
      </c>
      <c r="C2765" s="14" t="n">
        <v>345.6</v>
      </c>
      <c r="D2765" s="14" t="n">
        <v>341.5</v>
      </c>
      <c r="E2765" s="14" t="n">
        <v>343.85</v>
      </c>
      <c r="F2765" s="14" t="n">
        <v>18102700</v>
      </c>
      <c r="G2765" s="14" t="n">
        <v>342.38</v>
      </c>
      <c r="I2765" s="18" t="n">
        <f aca="false">IF(N2764 = 1, IF((I2764 + (N2764 * M2764)) &gt; D2765, MAX(C2765,J2764), I2764 + (N2764 * M2764)), IF((I2764 + (N2764 * M2764)) &lt; C2765, MIN(D2765,J2764), I2764 + (N2764 * M2764)))</f>
        <v>347.30798824</v>
      </c>
      <c r="J2765" s="19" t="n">
        <f aca="false">IF(N2765 = 1, MAX(C2765, J2764), MIN(J2764,D2765))</f>
        <v>326.63</v>
      </c>
      <c r="K2765" s="19" t="n">
        <f aca="false">ABS(J2765 - I2765)</f>
        <v>20.67798824</v>
      </c>
      <c r="L2765" s="19" t="n">
        <f aca="false">IF(N2765 &lt;&gt; N2764, $H$2, IF(J2765 &lt;&gt; J2764, IF(L2764 &lt; $H$6, L2764 +$H$4, L2764), L2764))</f>
        <v>0.02</v>
      </c>
      <c r="M2765" s="19" t="n">
        <f aca="false">L2765 * K2765</f>
        <v>0.413559764800001</v>
      </c>
      <c r="N2765" s="12" t="n">
        <f aca="false">IF(N2764 = 1, IF(D2765 &gt; I2765, 1, -1), IF(I2765 &gt; C2765, -1, 1))</f>
        <v>-1</v>
      </c>
      <c r="O2765" s="12" t="n">
        <f aca="false">IF(N2765 =N2764, O2764 + 1, 1)</f>
        <v>4</v>
      </c>
    </row>
    <row collapsed="false" customFormat="false" customHeight="true" hidden="false" ht="13.3" outlineLevel="0" r="2766">
      <c r="A2766" s="17" t="n">
        <v>40570</v>
      </c>
      <c r="B2766" s="14" t="n">
        <v>343.78</v>
      </c>
      <c r="C2766" s="14" t="n">
        <v>344.69</v>
      </c>
      <c r="D2766" s="14" t="n">
        <v>342.83</v>
      </c>
      <c r="E2766" s="14" t="n">
        <v>343.21</v>
      </c>
      <c r="F2766" s="14" t="n">
        <v>10179500</v>
      </c>
      <c r="G2766" s="14" t="n">
        <v>341.74</v>
      </c>
      <c r="I2766" s="18" t="n">
        <f aca="false">IF(N2765 = 1, IF((I2765 + (N2765 * M2765)) &gt; D2766, MAX(C2766,J2765), I2765 + (N2765 * M2765)), IF((I2765 + (N2765 * M2765)) &lt; C2766, MIN(D2766,J2765), I2765 + (N2765 * M2765)))</f>
        <v>346.8944284752</v>
      </c>
      <c r="J2766" s="19" t="n">
        <f aca="false">IF(N2766 = 1, MAX(C2766, J2765), MIN(J2765,D2766))</f>
        <v>326.63</v>
      </c>
      <c r="K2766" s="19" t="n">
        <f aca="false">ABS(J2766 - I2766)</f>
        <v>20.2644284752</v>
      </c>
      <c r="L2766" s="19" t="n">
        <f aca="false">IF(N2766 &lt;&gt; N2765, $H$2, IF(J2766 &lt;&gt; J2765, IF(L2765 &lt; $H$6, L2765 +$H$4, L2765), L2765))</f>
        <v>0.02</v>
      </c>
      <c r="M2766" s="19" t="n">
        <f aca="false">L2766 * K2766</f>
        <v>0.405288569504</v>
      </c>
      <c r="N2766" s="12" t="n">
        <f aca="false">IF(N2765 = 1, IF(D2766 &gt; I2766, 1, -1), IF(I2766 &gt; C2766, -1, 1))</f>
        <v>-1</v>
      </c>
      <c r="O2766" s="12" t="n">
        <f aca="false">IF(N2766 =N2765, O2765 + 1, 1)</f>
        <v>5</v>
      </c>
    </row>
    <row collapsed="false" customFormat="false" customHeight="true" hidden="false" ht="13.3" outlineLevel="0" r="2767">
      <c r="A2767" s="17" t="n">
        <v>40571</v>
      </c>
      <c r="B2767" s="14" t="n">
        <v>344.17</v>
      </c>
      <c r="C2767" s="14" t="n">
        <v>344.4</v>
      </c>
      <c r="D2767" s="14" t="n">
        <v>333.53</v>
      </c>
      <c r="E2767" s="14" t="n">
        <v>336.1</v>
      </c>
      <c r="F2767" s="14" t="n">
        <v>21144900</v>
      </c>
      <c r="G2767" s="14" t="n">
        <v>334.66</v>
      </c>
      <c r="I2767" s="18" t="n">
        <f aca="false">IF(N2766 = 1, IF((I2766 + (N2766 * M2766)) &gt; D2767, MAX(C2767,J2766), I2766 + (N2766 * M2766)), IF((I2766 + (N2766 * M2766)) &lt; C2767, MIN(D2767,J2766), I2766 + (N2766 * M2766)))</f>
        <v>346.489139905696</v>
      </c>
      <c r="J2767" s="19" t="n">
        <f aca="false">IF(N2767 = 1, MAX(C2767, J2766), MIN(J2766,D2767))</f>
        <v>326.63</v>
      </c>
      <c r="K2767" s="19" t="n">
        <f aca="false">ABS(J2767 - I2767)</f>
        <v>19.859139905696</v>
      </c>
      <c r="L2767" s="19" t="n">
        <f aca="false">IF(N2767 &lt;&gt; N2766, $H$2, IF(J2767 &lt;&gt; J2766, IF(L2766 &lt; $H$6, L2766 +$H$4, L2766), L2766))</f>
        <v>0.02</v>
      </c>
      <c r="M2767" s="19" t="n">
        <f aca="false">L2767 * K2767</f>
        <v>0.39718279811392</v>
      </c>
      <c r="N2767" s="12" t="n">
        <f aca="false">IF(N2766 = 1, IF(D2767 &gt; I2767, 1, -1), IF(I2767 &gt; C2767, -1, 1))</f>
        <v>-1</v>
      </c>
      <c r="O2767" s="12" t="n">
        <f aca="false">IF(N2767 =N2766, O2766 + 1, 1)</f>
        <v>6</v>
      </c>
    </row>
    <row collapsed="false" customFormat="false" customHeight="true" hidden="false" ht="13.3" outlineLevel="0" r="2768">
      <c r="A2768" s="17" t="n">
        <v>40574</v>
      </c>
      <c r="B2768" s="14" t="n">
        <v>335.8</v>
      </c>
      <c r="C2768" s="14" t="n">
        <v>340.04</v>
      </c>
      <c r="D2768" s="14" t="n">
        <v>334.3</v>
      </c>
      <c r="E2768" s="14" t="n">
        <v>339.32</v>
      </c>
      <c r="F2768" s="14" t="n">
        <v>13473100</v>
      </c>
      <c r="G2768" s="14" t="n">
        <v>337.87</v>
      </c>
      <c r="I2768" s="18" t="n">
        <f aca="false">IF(N2767 = 1, IF((I2767 + (N2767 * M2767)) &gt; D2768, MAX(C2768,J2767), I2767 + (N2767 * M2767)), IF((I2767 + (N2767 * M2767)) &lt; C2768, MIN(D2768,J2767), I2767 + (N2767 * M2767)))</f>
        <v>346.091957107582</v>
      </c>
      <c r="J2768" s="19" t="n">
        <f aca="false">IF(N2768 = 1, MAX(C2768, J2767), MIN(J2767,D2768))</f>
        <v>326.63</v>
      </c>
      <c r="K2768" s="19" t="n">
        <f aca="false">ABS(J2768 - I2768)</f>
        <v>19.4619571075821</v>
      </c>
      <c r="L2768" s="19" t="n">
        <f aca="false">IF(N2768 &lt;&gt; N2767, $H$2, IF(J2768 &lt;&gt; J2767, IF(L2767 &lt; $H$6, L2767 +$H$4, L2767), L2767))</f>
        <v>0.02</v>
      </c>
      <c r="M2768" s="19" t="n">
        <f aca="false">L2768 * K2768</f>
        <v>0.389239142151641</v>
      </c>
      <c r="N2768" s="12" t="n">
        <f aca="false">IF(N2767 = 1, IF(D2768 &gt; I2768, 1, -1), IF(I2768 &gt; C2768, -1, 1))</f>
        <v>-1</v>
      </c>
      <c r="O2768" s="12" t="n">
        <f aca="false">IF(N2768 =N2767, O2767 + 1, 1)</f>
        <v>7</v>
      </c>
    </row>
    <row collapsed="false" customFormat="false" customHeight="true" hidden="false" ht="13.3" outlineLevel="0" r="2769">
      <c r="A2769" s="17" t="n">
        <v>40575</v>
      </c>
      <c r="B2769" s="14" t="n">
        <v>341.3</v>
      </c>
      <c r="C2769" s="14" t="n">
        <v>345.65</v>
      </c>
      <c r="D2769" s="14" t="n">
        <v>340.98</v>
      </c>
      <c r="E2769" s="14" t="n">
        <v>345.03</v>
      </c>
      <c r="F2769" s="14" t="n">
        <v>15236900</v>
      </c>
      <c r="G2769" s="14" t="n">
        <v>343.55</v>
      </c>
      <c r="I2769" s="18" t="n">
        <f aca="false">IF(N2768 = 1, IF((I2768 + (N2768 * M2768)) &gt; D2769, MAX(C2769,J2768), I2768 + (N2768 * M2768)), IF((I2768 + (N2768 * M2768)) &lt; C2769, MIN(D2769,J2768), I2768 + (N2768 * M2768)))</f>
        <v>345.70271796543</v>
      </c>
      <c r="J2769" s="19" t="n">
        <f aca="false">IF(N2769 = 1, MAX(C2769, J2768), MIN(J2768,D2769))</f>
        <v>326.63</v>
      </c>
      <c r="K2769" s="19" t="n">
        <f aca="false">ABS(J2769 - I2769)</f>
        <v>19.0727179654304</v>
      </c>
      <c r="L2769" s="19" t="n">
        <f aca="false">IF(N2769 &lt;&gt; N2768, $H$2, IF(J2769 &lt;&gt; J2768, IF(L2768 &lt; $H$6, L2768 +$H$4, L2768), L2768))</f>
        <v>0.02</v>
      </c>
      <c r="M2769" s="19" t="n">
        <f aca="false">L2769 * K2769</f>
        <v>0.381454359308608</v>
      </c>
      <c r="N2769" s="12" t="n">
        <f aca="false">IF(N2768 = 1, IF(D2769 &gt; I2769, 1, -1), IF(I2769 &gt; C2769, -1, 1))</f>
        <v>-1</v>
      </c>
      <c r="O2769" s="12" t="n">
        <f aca="false">IF(N2769 =N2768, O2768 + 1, 1)</f>
        <v>8</v>
      </c>
    </row>
    <row collapsed="false" customFormat="false" customHeight="true" hidden="false" ht="13.3" outlineLevel="0" r="2770">
      <c r="A2770" s="17" t="n">
        <v>40576</v>
      </c>
      <c r="B2770" s="14" t="n">
        <v>344.45</v>
      </c>
      <c r="C2770" s="14" t="n">
        <v>345.25</v>
      </c>
      <c r="D2770" s="14" t="n">
        <v>343.55</v>
      </c>
      <c r="E2770" s="14" t="n">
        <v>344.32</v>
      </c>
      <c r="F2770" s="14" t="n">
        <v>9248400</v>
      </c>
      <c r="G2770" s="14" t="n">
        <v>342.85</v>
      </c>
      <c r="I2770" s="18" t="n">
        <f aca="false">IF(N2769 = 1, IF((I2769 + (N2769 * M2769)) &gt; D2770, MAX(C2770,J2769), I2769 + (N2769 * M2769)), IF((I2769 + (N2769 * M2769)) &lt; C2770, MIN(D2770,J2769), I2769 + (N2769 * M2769)))</f>
        <v>345.321263606122</v>
      </c>
      <c r="J2770" s="19" t="n">
        <f aca="false">IF(N2770 = 1, MAX(C2770, J2769), MIN(J2769,D2770))</f>
        <v>326.63</v>
      </c>
      <c r="K2770" s="19" t="n">
        <f aca="false">ABS(J2770 - I2770)</f>
        <v>18.6912636061218</v>
      </c>
      <c r="L2770" s="19" t="n">
        <f aca="false">IF(N2770 &lt;&gt; N2769, $H$2, IF(J2770 &lt;&gt; J2769, IF(L2769 &lt; $H$6, L2769 +$H$4, L2769), L2769))</f>
        <v>0.02</v>
      </c>
      <c r="M2770" s="19" t="n">
        <f aca="false">L2770 * K2770</f>
        <v>0.373825272122435</v>
      </c>
      <c r="N2770" s="12" t="n">
        <f aca="false">IF(N2769 = 1, IF(D2770 &gt; I2770, 1, -1), IF(I2770 &gt; C2770, -1, 1))</f>
        <v>-1</v>
      </c>
      <c r="O2770" s="12" t="n">
        <f aca="false">IF(N2770 =N2769, O2769 + 1, 1)</f>
        <v>9</v>
      </c>
    </row>
    <row collapsed="false" customFormat="false" customHeight="true" hidden="false" ht="13.3" outlineLevel="0" r="2771">
      <c r="A2771" s="17" t="n">
        <v>40577</v>
      </c>
      <c r="B2771" s="14" t="n">
        <v>343.8</v>
      </c>
      <c r="C2771" s="14" t="n">
        <v>344.24</v>
      </c>
      <c r="D2771" s="14" t="n">
        <v>338.55</v>
      </c>
      <c r="E2771" s="14" t="n">
        <v>343.44</v>
      </c>
      <c r="F2771" s="14" t="n">
        <v>14064200</v>
      </c>
      <c r="G2771" s="14" t="n">
        <v>341.97</v>
      </c>
      <c r="I2771" s="18" t="n">
        <f aca="false">IF(N2770 = 1, IF((I2770 + (N2770 * M2770)) &gt; D2771, MAX(C2771,J2770), I2770 + (N2770 * M2770)), IF((I2770 + (N2770 * M2770)) &lt; C2771, MIN(D2771,J2770), I2770 + (N2770 * M2770)))</f>
        <v>344.947438333999</v>
      </c>
      <c r="J2771" s="19" t="n">
        <f aca="false">IF(N2771 = 1, MAX(C2771, J2770), MIN(J2770,D2771))</f>
        <v>326.63</v>
      </c>
      <c r="K2771" s="19" t="n">
        <f aca="false">ABS(J2771 - I2771)</f>
        <v>18.3174383339993</v>
      </c>
      <c r="L2771" s="19" t="n">
        <f aca="false">IF(N2771 &lt;&gt; N2770, $H$2, IF(J2771 &lt;&gt; J2770, IF(L2770 &lt; $H$6, L2770 +$H$4, L2770), L2770))</f>
        <v>0.02</v>
      </c>
      <c r="M2771" s="19" t="n">
        <f aca="false">L2771 * K2771</f>
        <v>0.366348766679987</v>
      </c>
      <c r="N2771" s="12" t="n">
        <f aca="false">IF(N2770 = 1, IF(D2771 &gt; I2771, 1, -1), IF(I2771 &gt; C2771, -1, 1))</f>
        <v>-1</v>
      </c>
      <c r="O2771" s="12" t="n">
        <f aca="false">IF(N2771 =N2770, O2770 + 1, 1)</f>
        <v>10</v>
      </c>
    </row>
    <row collapsed="false" customFormat="false" customHeight="true" hidden="false" ht="13.3" outlineLevel="0" r="2772">
      <c r="A2772" s="17" t="n">
        <v>40578</v>
      </c>
      <c r="B2772" s="14" t="n">
        <v>343.64</v>
      </c>
      <c r="C2772" s="14" t="n">
        <v>346.7</v>
      </c>
      <c r="D2772" s="14" t="n">
        <v>343.51</v>
      </c>
      <c r="E2772" s="14" t="n">
        <v>346.5</v>
      </c>
      <c r="F2772" s="14" t="n">
        <v>11494300</v>
      </c>
      <c r="G2772" s="14" t="n">
        <v>345.02</v>
      </c>
      <c r="I2772" s="18" t="n">
        <f aca="false">IF(N2771 = 1, IF((I2771 + (N2771 * M2771)) &gt; D2772, MAX(C2772,J2771), I2771 + (N2771 * M2771)), IF((I2771 + (N2771 * M2771)) &lt; C2772, MIN(D2772,J2771), I2771 + (N2771 * M2771)))</f>
        <v>326.63</v>
      </c>
      <c r="J2772" s="19" t="n">
        <f aca="false">IF(N2772 = 1, MAX(C2772, J2771), MIN(J2771,D2772))</f>
        <v>346.7</v>
      </c>
      <c r="K2772" s="19" t="n">
        <f aca="false">ABS(J2772 - I2772)</f>
        <v>20.07</v>
      </c>
      <c r="L2772" s="19" t="n">
        <f aca="false">IF(N2772 &lt;&gt; N2771, $H$2, IF(J2772 &lt;&gt; J2771, IF(L2771 &lt; $H$6, L2771 +$H$4, L2771), L2771))</f>
        <v>0.02</v>
      </c>
      <c r="M2772" s="19" t="n">
        <f aca="false">L2772 * K2772</f>
        <v>0.4014</v>
      </c>
      <c r="N2772" s="12" t="n">
        <f aca="false">IF(N2771 = 1, IF(D2772 &gt; I2772, 1, -1), IF(I2772 &gt; C2772, -1, 1))</f>
        <v>1</v>
      </c>
      <c r="O2772" s="12" t="n">
        <f aca="false">IF(N2772 =N2771, O2771 + 1, 1)</f>
        <v>1</v>
      </c>
    </row>
    <row collapsed="false" customFormat="false" customHeight="true" hidden="false" ht="13.3" outlineLevel="0" r="2773">
      <c r="A2773" s="17" t="n">
        <v>40581</v>
      </c>
      <c r="B2773" s="14" t="n">
        <v>347.89</v>
      </c>
      <c r="C2773" s="14" t="n">
        <v>353.25</v>
      </c>
      <c r="D2773" s="14" t="n">
        <v>347.64</v>
      </c>
      <c r="E2773" s="14" t="n">
        <v>351.88</v>
      </c>
      <c r="F2773" s="14" t="n">
        <v>17322200</v>
      </c>
      <c r="G2773" s="14" t="n">
        <v>350.38</v>
      </c>
      <c r="I2773" s="18" t="n">
        <f aca="false">IF(N2772 = 1, IF((I2772 + (N2772 * M2772)) &gt; D2773, MAX(C2773,J2772), I2772 + (N2772 * M2772)), IF((I2772 + (N2772 * M2772)) &lt; C2773, MIN(D2773,J2772), I2772 + (N2772 * M2772)))</f>
        <v>327.0314</v>
      </c>
      <c r="J2773" s="19" t="n">
        <f aca="false">IF(N2773 = 1, MAX(C2773, J2772), MIN(J2772,D2773))</f>
        <v>353.25</v>
      </c>
      <c r="K2773" s="19" t="n">
        <f aca="false">ABS(J2773 - I2773)</f>
        <v>26.2186</v>
      </c>
      <c r="L2773" s="19" t="n">
        <f aca="false">IF(N2773 &lt;&gt; N2772, $H$2, IF(J2773 &lt;&gt; J2772, IF(L2772 &lt; $H$6, L2772 +$H$4, L2772), L2772))</f>
        <v>0.04</v>
      </c>
      <c r="M2773" s="19" t="n">
        <f aca="false">L2773 * K2773</f>
        <v>1.048744</v>
      </c>
      <c r="N2773" s="12" t="n">
        <f aca="false">IF(N2772 = 1, IF(D2773 &gt; I2773, 1, -1), IF(I2773 &gt; C2773, -1, 1))</f>
        <v>1</v>
      </c>
      <c r="O2773" s="12" t="n">
        <f aca="false">IF(N2773 =N2772, O2772 + 1, 1)</f>
        <v>2</v>
      </c>
    </row>
    <row collapsed="false" customFormat="false" customHeight="true" hidden="false" ht="13.3" outlineLevel="0" r="2774">
      <c r="A2774" s="17" t="n">
        <v>40582</v>
      </c>
      <c r="B2774" s="14" t="n">
        <v>353.68</v>
      </c>
      <c r="C2774" s="14" t="n">
        <v>355.52</v>
      </c>
      <c r="D2774" s="14" t="n">
        <v>352.15</v>
      </c>
      <c r="E2774" s="14" t="n">
        <v>355.2</v>
      </c>
      <c r="F2774" s="14" t="n">
        <v>13608600</v>
      </c>
      <c r="G2774" s="14" t="n">
        <v>353.68</v>
      </c>
      <c r="I2774" s="18" t="n">
        <f aca="false">IF(N2773 = 1, IF((I2773 + (N2773 * M2773)) &gt; D2774, MAX(C2774,J2773), I2773 + (N2773 * M2773)), IF((I2773 + (N2773 * M2773)) &lt; C2774, MIN(D2774,J2773), I2773 + (N2773 * M2773)))</f>
        <v>328.080144</v>
      </c>
      <c r="J2774" s="19" t="n">
        <f aca="false">IF(N2774 = 1, MAX(C2774, J2773), MIN(J2773,D2774))</f>
        <v>355.52</v>
      </c>
      <c r="K2774" s="19" t="n">
        <f aca="false">ABS(J2774 - I2774)</f>
        <v>27.439856</v>
      </c>
      <c r="L2774" s="19" t="n">
        <f aca="false">IF(N2774 &lt;&gt; N2773, $H$2, IF(J2774 &lt;&gt; J2773, IF(L2773 &lt; $H$6, L2773 +$H$4, L2773), L2773))</f>
        <v>0.06</v>
      </c>
      <c r="M2774" s="19" t="n">
        <f aca="false">L2774 * K2774</f>
        <v>1.64639136</v>
      </c>
      <c r="N2774" s="12" t="n">
        <f aca="false">IF(N2773 = 1, IF(D2774 &gt; I2774, 1, -1), IF(I2774 &gt; C2774, -1, 1))</f>
        <v>1</v>
      </c>
      <c r="O2774" s="12" t="n">
        <f aca="false">IF(N2774 =N2773, O2773 + 1, 1)</f>
        <v>3</v>
      </c>
    </row>
    <row collapsed="false" customFormat="false" customHeight="true" hidden="false" ht="13.3" outlineLevel="0" r="2775">
      <c r="A2775" s="17" t="n">
        <v>40583</v>
      </c>
      <c r="B2775" s="14" t="n">
        <v>355.19</v>
      </c>
      <c r="C2775" s="14" t="n">
        <v>359</v>
      </c>
      <c r="D2775" s="14" t="n">
        <v>354.87</v>
      </c>
      <c r="E2775" s="14" t="n">
        <v>358.16</v>
      </c>
      <c r="F2775" s="14" t="n">
        <v>17240900</v>
      </c>
      <c r="G2775" s="14" t="n">
        <v>356.63</v>
      </c>
      <c r="I2775" s="18" t="n">
        <f aca="false">IF(N2774 = 1, IF((I2774 + (N2774 * M2774)) &gt; D2775, MAX(C2775,J2774), I2774 + (N2774 * M2774)), IF((I2774 + (N2774 * M2774)) &lt; C2775, MIN(D2775,J2774), I2774 + (N2774 * M2774)))</f>
        <v>329.72653536</v>
      </c>
      <c r="J2775" s="19" t="n">
        <f aca="false">IF(N2775 = 1, MAX(C2775, J2774), MIN(J2774,D2775))</f>
        <v>359</v>
      </c>
      <c r="K2775" s="19" t="n">
        <f aca="false">ABS(J2775 - I2775)</f>
        <v>29.27346464</v>
      </c>
      <c r="L2775" s="19" t="n">
        <f aca="false">IF(N2775 &lt;&gt; N2774, $H$2, IF(J2775 &lt;&gt; J2774, IF(L2774 &lt; $H$6, L2774 +$H$4, L2774), L2774))</f>
        <v>0.08</v>
      </c>
      <c r="M2775" s="19" t="n">
        <f aca="false">L2775 * K2775</f>
        <v>2.3418771712</v>
      </c>
      <c r="N2775" s="12" t="n">
        <f aca="false">IF(N2774 = 1, IF(D2775 &gt; I2775, 1, -1), IF(I2775 &gt; C2775, -1, 1))</f>
        <v>1</v>
      </c>
      <c r="O2775" s="12" t="n">
        <f aca="false">IF(N2775 =N2774, O2774 + 1, 1)</f>
        <v>4</v>
      </c>
    </row>
    <row collapsed="false" customFormat="false" customHeight="true" hidden="false" ht="13.3" outlineLevel="0" r="2776">
      <c r="A2776" s="17" t="n">
        <v>40584</v>
      </c>
      <c r="B2776" s="14" t="n">
        <v>357.39</v>
      </c>
      <c r="C2776" s="14" t="n">
        <v>360</v>
      </c>
      <c r="D2776" s="14" t="n">
        <v>348</v>
      </c>
      <c r="E2776" s="14" t="n">
        <v>354.54</v>
      </c>
      <c r="F2776" s="14" t="n">
        <v>33162500</v>
      </c>
      <c r="G2776" s="14" t="n">
        <v>353.02</v>
      </c>
      <c r="I2776" s="18" t="n">
        <f aca="false">IF(N2775 = 1, IF((I2775 + (N2775 * M2775)) &gt; D2776, MAX(C2776,J2775), I2775 + (N2775 * M2775)), IF((I2775 + (N2775 * M2775)) &lt; C2776, MIN(D2776,J2775), I2775 + (N2775 * M2775)))</f>
        <v>332.0684125312</v>
      </c>
      <c r="J2776" s="19" t="n">
        <f aca="false">IF(N2776 = 1, MAX(C2776, J2775), MIN(J2775,D2776))</f>
        <v>360</v>
      </c>
      <c r="K2776" s="19" t="n">
        <f aca="false">ABS(J2776 - I2776)</f>
        <v>27.9315874688</v>
      </c>
      <c r="L2776" s="19" t="n">
        <f aca="false">IF(N2776 &lt;&gt; N2775, $H$2, IF(J2776 &lt;&gt; J2775, IF(L2775 &lt; $H$6, L2775 +$H$4, L2775), L2775))</f>
        <v>0.1</v>
      </c>
      <c r="M2776" s="19" t="n">
        <f aca="false">L2776 * K2776</f>
        <v>2.79315874688</v>
      </c>
      <c r="N2776" s="12" t="n">
        <f aca="false">IF(N2775 = 1, IF(D2776 &gt; I2776, 1, -1), IF(I2776 &gt; C2776, -1, 1))</f>
        <v>1</v>
      </c>
      <c r="O2776" s="12" t="n">
        <f aca="false">IF(N2776 =N2775, O2775 + 1, 1)</f>
        <v>5</v>
      </c>
    </row>
    <row collapsed="false" customFormat="false" customHeight="true" hidden="false" ht="13.3" outlineLevel="0" r="2777">
      <c r="A2777" s="17" t="n">
        <v>40585</v>
      </c>
      <c r="B2777" s="14" t="n">
        <v>354.75</v>
      </c>
      <c r="C2777" s="14" t="n">
        <v>357.8</v>
      </c>
      <c r="D2777" s="14" t="n">
        <v>353.54</v>
      </c>
      <c r="E2777" s="14" t="n">
        <v>356.85</v>
      </c>
      <c r="F2777" s="14" t="n">
        <v>13127600</v>
      </c>
      <c r="G2777" s="14" t="n">
        <v>355.32</v>
      </c>
      <c r="I2777" s="18" t="n">
        <f aca="false">IF(N2776 = 1, IF((I2776 + (N2776 * M2776)) &gt; D2777, MAX(C2777,J2776), I2776 + (N2776 * M2776)), IF((I2776 + (N2776 * M2776)) &lt; C2777, MIN(D2777,J2776), I2776 + (N2776 * M2776)))</f>
        <v>334.86157127808</v>
      </c>
      <c r="J2777" s="19" t="n">
        <f aca="false">IF(N2777 = 1, MAX(C2777, J2776), MIN(J2776,D2777))</f>
        <v>360</v>
      </c>
      <c r="K2777" s="19" t="n">
        <f aca="false">ABS(J2777 - I2777)</f>
        <v>25.13842872192</v>
      </c>
      <c r="L2777" s="19" t="n">
        <f aca="false">IF(N2777 &lt;&gt; N2776, $H$2, IF(J2777 &lt;&gt; J2776, IF(L2776 &lt; $H$6, L2776 +$H$4, L2776), L2776))</f>
        <v>0.1</v>
      </c>
      <c r="M2777" s="19" t="n">
        <f aca="false">L2777 * K2777</f>
        <v>2.513842872192</v>
      </c>
      <c r="N2777" s="12" t="n">
        <f aca="false">IF(N2776 = 1, IF(D2777 &gt; I2777, 1, -1), IF(I2777 &gt; C2777, -1, 1))</f>
        <v>1</v>
      </c>
      <c r="O2777" s="12" t="n">
        <f aca="false">IF(N2777 =N2776, O2776 + 1, 1)</f>
        <v>6</v>
      </c>
    </row>
    <row collapsed="false" customFormat="false" customHeight="true" hidden="false" ht="13.3" outlineLevel="0" r="2778">
      <c r="A2778" s="17" t="n">
        <v>40588</v>
      </c>
      <c r="B2778" s="14" t="n">
        <v>356.79</v>
      </c>
      <c r="C2778" s="14" t="n">
        <v>359.48</v>
      </c>
      <c r="D2778" s="14" t="n">
        <v>356.71</v>
      </c>
      <c r="E2778" s="14" t="n">
        <v>359.18</v>
      </c>
      <c r="F2778" s="14" t="n">
        <v>11086300</v>
      </c>
      <c r="G2778" s="14" t="n">
        <v>357.64</v>
      </c>
      <c r="I2778" s="18" t="n">
        <f aca="false">IF(N2777 = 1, IF((I2777 + (N2777 * M2777)) &gt; D2778, MAX(C2778,J2777), I2777 + (N2777 * M2777)), IF((I2777 + (N2777 * M2777)) &lt; C2778, MIN(D2778,J2777), I2777 + (N2777 * M2777)))</f>
        <v>337.375414150272</v>
      </c>
      <c r="J2778" s="19" t="n">
        <f aca="false">IF(N2778 = 1, MAX(C2778, J2777), MIN(J2777,D2778))</f>
        <v>360</v>
      </c>
      <c r="K2778" s="19" t="n">
        <f aca="false">ABS(J2778 - I2778)</f>
        <v>22.624585849728</v>
      </c>
      <c r="L2778" s="19" t="n">
        <f aca="false">IF(N2778 &lt;&gt; N2777, $H$2, IF(J2778 &lt;&gt; J2777, IF(L2777 &lt; $H$6, L2777 +$H$4, L2777), L2777))</f>
        <v>0.1</v>
      </c>
      <c r="M2778" s="19" t="n">
        <f aca="false">L2778 * K2778</f>
        <v>2.2624585849728</v>
      </c>
      <c r="N2778" s="12" t="n">
        <f aca="false">IF(N2777 = 1, IF(D2778 &gt; I2778, 1, -1), IF(I2778 &gt; C2778, -1, 1))</f>
        <v>1</v>
      </c>
      <c r="O2778" s="12" t="n">
        <f aca="false">IF(N2778 =N2777, O2777 + 1, 1)</f>
        <v>7</v>
      </c>
    </row>
    <row collapsed="false" customFormat="false" customHeight="true" hidden="false" ht="13.3" outlineLevel="0" r="2779">
      <c r="A2779" s="17" t="n">
        <v>40589</v>
      </c>
      <c r="B2779" s="14" t="n">
        <v>359.19</v>
      </c>
      <c r="C2779" s="14" t="n">
        <v>359.97</v>
      </c>
      <c r="D2779" s="14" t="n">
        <v>357.55</v>
      </c>
      <c r="E2779" s="14" t="n">
        <v>359.9</v>
      </c>
      <c r="F2779" s="14" t="n">
        <v>10149100</v>
      </c>
      <c r="G2779" s="14" t="n">
        <v>358.36</v>
      </c>
      <c r="I2779" s="18" t="n">
        <f aca="false">IF(N2778 = 1, IF((I2778 + (N2778 * M2778)) &gt; D2779, MAX(C2779,J2778), I2778 + (N2778 * M2778)), IF((I2778 + (N2778 * M2778)) &lt; C2779, MIN(D2779,J2778), I2778 + (N2778 * M2778)))</f>
        <v>339.637872735245</v>
      </c>
      <c r="J2779" s="19" t="n">
        <f aca="false">IF(N2779 = 1, MAX(C2779, J2778), MIN(J2778,D2779))</f>
        <v>360</v>
      </c>
      <c r="K2779" s="19" t="n">
        <f aca="false">ABS(J2779 - I2779)</f>
        <v>20.3621272647551</v>
      </c>
      <c r="L2779" s="19" t="n">
        <f aca="false">IF(N2779 &lt;&gt; N2778, $H$2, IF(J2779 &lt;&gt; J2778, IF(L2778 &lt; $H$6, L2778 +$H$4, L2778), L2778))</f>
        <v>0.1</v>
      </c>
      <c r="M2779" s="19" t="n">
        <f aca="false">L2779 * K2779</f>
        <v>2.03621272647551</v>
      </c>
      <c r="N2779" s="12" t="n">
        <f aca="false">IF(N2778 = 1, IF(D2779 &gt; I2779, 1, -1), IF(I2779 &gt; C2779, -1, 1))</f>
        <v>1</v>
      </c>
      <c r="O2779" s="12" t="n">
        <f aca="false">IF(N2779 =N2778, O2778 + 1, 1)</f>
        <v>8</v>
      </c>
    </row>
    <row collapsed="false" customFormat="false" customHeight="true" hidden="false" ht="13.3" outlineLevel="0" r="2780">
      <c r="A2780" s="17" t="n">
        <v>40590</v>
      </c>
      <c r="B2780" s="14" t="n">
        <v>360.8</v>
      </c>
      <c r="C2780" s="14" t="n">
        <v>364.9</v>
      </c>
      <c r="D2780" s="14" t="n">
        <v>360.5</v>
      </c>
      <c r="E2780" s="14" t="n">
        <v>363.13</v>
      </c>
      <c r="F2780" s="14" t="n">
        <v>17184200</v>
      </c>
      <c r="G2780" s="14" t="n">
        <v>361.58</v>
      </c>
      <c r="I2780" s="18" t="n">
        <f aca="false">IF(N2779 = 1, IF((I2779 + (N2779 * M2779)) &gt; D2780, MAX(C2780,J2779), I2779 + (N2779 * M2779)), IF((I2779 + (N2779 * M2779)) &lt; C2780, MIN(D2780,J2779), I2779 + (N2779 * M2779)))</f>
        <v>341.67408546172</v>
      </c>
      <c r="J2780" s="19" t="n">
        <f aca="false">IF(N2780 = 1, MAX(C2780, J2779), MIN(J2779,D2780))</f>
        <v>364.9</v>
      </c>
      <c r="K2780" s="19" t="n">
        <f aca="false">ABS(J2780 - I2780)</f>
        <v>23.2259145382796</v>
      </c>
      <c r="L2780" s="19" t="n">
        <f aca="false">IF(N2780 &lt;&gt; N2779, $H$2, IF(J2780 &lt;&gt; J2779, IF(L2779 &lt; $H$6, L2779 +$H$4, L2779), L2779))</f>
        <v>0.12</v>
      </c>
      <c r="M2780" s="19" t="n">
        <f aca="false">L2780 * K2780</f>
        <v>2.78710974459355</v>
      </c>
      <c r="N2780" s="12" t="n">
        <f aca="false">IF(N2779 = 1, IF(D2780 &gt; I2780, 1, -1), IF(I2780 &gt; C2780, -1, 1))</f>
        <v>1</v>
      </c>
      <c r="O2780" s="12" t="n">
        <f aca="false">IF(N2780 =N2779, O2779 + 1, 1)</f>
        <v>9</v>
      </c>
    </row>
    <row collapsed="false" customFormat="false" customHeight="true" hidden="false" ht="13.3" outlineLevel="0" r="2781">
      <c r="A2781" s="17" t="n">
        <v>40591</v>
      </c>
      <c r="B2781" s="14" t="n">
        <v>357.25</v>
      </c>
      <c r="C2781" s="14" t="n">
        <v>360.27</v>
      </c>
      <c r="D2781" s="14" t="n">
        <v>356.52</v>
      </c>
      <c r="E2781" s="14" t="n">
        <v>358.3</v>
      </c>
      <c r="F2781" s="14" t="n">
        <v>18949400</v>
      </c>
      <c r="G2781" s="14" t="n">
        <v>356.77</v>
      </c>
      <c r="I2781" s="18" t="n">
        <f aca="false">IF(N2780 = 1, IF((I2780 + (N2780 * M2780)) &gt; D2781, MAX(C2781,J2780), I2780 + (N2780 * M2780)), IF((I2780 + (N2780 * M2780)) &lt; C2781, MIN(D2781,J2780), I2780 + (N2780 * M2780)))</f>
        <v>344.461195206314</v>
      </c>
      <c r="J2781" s="19" t="n">
        <f aca="false">IF(N2781 = 1, MAX(C2781, J2780), MIN(J2780,D2781))</f>
        <v>364.9</v>
      </c>
      <c r="K2781" s="19" t="n">
        <f aca="false">ABS(J2781 - I2781)</f>
        <v>20.438804793686</v>
      </c>
      <c r="L2781" s="19" t="n">
        <f aca="false">IF(N2781 &lt;&gt; N2780, $H$2, IF(J2781 &lt;&gt; J2780, IF(L2780 &lt; $H$6, L2780 +$H$4, L2780), L2780))</f>
        <v>0.12</v>
      </c>
      <c r="M2781" s="19" t="n">
        <f aca="false">L2781 * K2781</f>
        <v>2.45265657524232</v>
      </c>
      <c r="N2781" s="12" t="n">
        <f aca="false">IF(N2780 = 1, IF(D2781 &gt; I2781, 1, -1), IF(I2781 &gt; C2781, -1, 1))</f>
        <v>1</v>
      </c>
      <c r="O2781" s="12" t="n">
        <f aca="false">IF(N2781 =N2780, O2780 + 1, 1)</f>
        <v>10</v>
      </c>
    </row>
    <row collapsed="false" customFormat="false" customHeight="true" hidden="false" ht="13.3" outlineLevel="0" r="2782">
      <c r="A2782" s="17" t="n">
        <v>40592</v>
      </c>
      <c r="B2782" s="14" t="n">
        <v>358.71</v>
      </c>
      <c r="C2782" s="14" t="n">
        <v>359.5</v>
      </c>
      <c r="D2782" s="14" t="n">
        <v>349.52</v>
      </c>
      <c r="E2782" s="14" t="n">
        <v>350.56</v>
      </c>
      <c r="F2782" s="14" t="n">
        <v>29144900</v>
      </c>
      <c r="G2782" s="14" t="n">
        <v>349.06</v>
      </c>
      <c r="I2782" s="18" t="n">
        <f aca="false">IF(N2781 = 1, IF((I2781 + (N2781 * M2781)) &gt; D2782, MAX(C2782,J2781), I2781 + (N2781 * M2781)), IF((I2781 + (N2781 * M2781)) &lt; C2782, MIN(D2782,J2781), I2781 + (N2781 * M2781)))</f>
        <v>346.913851781556</v>
      </c>
      <c r="J2782" s="19" t="n">
        <f aca="false">IF(N2782 = 1, MAX(C2782, J2781), MIN(J2781,D2782))</f>
        <v>364.9</v>
      </c>
      <c r="K2782" s="19" t="n">
        <f aca="false">ABS(J2782 - I2782)</f>
        <v>17.9861482184437</v>
      </c>
      <c r="L2782" s="19" t="n">
        <f aca="false">IF(N2782 &lt;&gt; N2781, $H$2, IF(J2782 &lt;&gt; J2781, IF(L2781 &lt; $H$6, L2781 +$H$4, L2781), L2781))</f>
        <v>0.12</v>
      </c>
      <c r="M2782" s="19" t="n">
        <f aca="false">L2782 * K2782</f>
        <v>2.15833778621324</v>
      </c>
      <c r="N2782" s="12" t="n">
        <f aca="false">IF(N2781 = 1, IF(D2782 &gt; I2782, 1, -1), IF(I2782 &gt; C2782, -1, 1))</f>
        <v>1</v>
      </c>
      <c r="O2782" s="12" t="n">
        <f aca="false">IF(N2782 =N2781, O2781 + 1, 1)</f>
        <v>11</v>
      </c>
    </row>
    <row collapsed="false" customFormat="false" customHeight="true" hidden="false" ht="13.3" outlineLevel="0" r="2783">
      <c r="A2783" s="17" t="n">
        <v>40596</v>
      </c>
      <c r="B2783" s="14" t="n">
        <v>342.15</v>
      </c>
      <c r="C2783" s="14" t="n">
        <v>345.4</v>
      </c>
      <c r="D2783" s="14" t="n">
        <v>337.72</v>
      </c>
      <c r="E2783" s="14" t="n">
        <v>338.61</v>
      </c>
      <c r="F2783" s="14" t="n">
        <v>31162700</v>
      </c>
      <c r="G2783" s="14" t="n">
        <v>337.16</v>
      </c>
      <c r="I2783" s="18" t="n">
        <f aca="false">IF(N2782 = 1, IF((I2782 + (N2782 * M2782)) &gt; D2783, MAX(C2783,J2782), I2782 + (N2782 * M2782)), IF((I2782 + (N2782 * M2782)) &lt; C2783, MIN(D2783,J2782), I2782 + (N2782 * M2782)))</f>
        <v>364.9</v>
      </c>
      <c r="J2783" s="19" t="n">
        <f aca="false">IF(N2783 = 1, MAX(C2783, J2782), MIN(J2782,D2783))</f>
        <v>337.72</v>
      </c>
      <c r="K2783" s="19" t="n">
        <f aca="false">ABS(J2783 - I2783)</f>
        <v>27.1799999999999</v>
      </c>
      <c r="L2783" s="19" t="n">
        <f aca="false">IF(N2783 &lt;&gt; N2782, $H$2, IF(J2783 &lt;&gt; J2782, IF(L2782 &lt; $H$6, L2782 +$H$4, L2782), L2782))</f>
        <v>0.02</v>
      </c>
      <c r="M2783" s="19" t="n">
        <f aca="false">L2783 * K2783</f>
        <v>0.543599999999999</v>
      </c>
      <c r="N2783" s="12" t="n">
        <f aca="false">IF(N2782 = 1, IF(D2783 &gt; I2783, 1, -1), IF(I2783 &gt; C2783, -1, 1))</f>
        <v>-1</v>
      </c>
      <c r="O2783" s="12" t="n">
        <f aca="false">IF(N2783 =N2782, O2782 + 1, 1)</f>
        <v>1</v>
      </c>
    </row>
    <row collapsed="false" customFormat="false" customHeight="true" hidden="false" ht="13.3" outlineLevel="0" r="2784">
      <c r="A2784" s="17" t="n">
        <v>40597</v>
      </c>
      <c r="B2784" s="14" t="n">
        <v>338.77</v>
      </c>
      <c r="C2784" s="14" t="n">
        <v>344.64</v>
      </c>
      <c r="D2784" s="14" t="n">
        <v>338.61</v>
      </c>
      <c r="E2784" s="14" t="n">
        <v>342.62</v>
      </c>
      <c r="F2784" s="14" t="n">
        <v>23994800</v>
      </c>
      <c r="G2784" s="14" t="n">
        <v>341.16</v>
      </c>
      <c r="I2784" s="18" t="n">
        <f aca="false">IF(N2783 = 1, IF((I2783 + (N2783 * M2783)) &gt; D2784, MAX(C2784,J2783), I2783 + (N2783 * M2783)), IF((I2783 + (N2783 * M2783)) &lt; C2784, MIN(D2784,J2783), I2783 + (N2783 * M2783)))</f>
        <v>364.3564</v>
      </c>
      <c r="J2784" s="19" t="n">
        <f aca="false">IF(N2784 = 1, MAX(C2784, J2783), MIN(J2783,D2784))</f>
        <v>337.72</v>
      </c>
      <c r="K2784" s="19" t="n">
        <f aca="false">ABS(J2784 - I2784)</f>
        <v>26.6363999999999</v>
      </c>
      <c r="L2784" s="19" t="n">
        <f aca="false">IF(N2784 &lt;&gt; N2783, $H$2, IF(J2784 &lt;&gt; J2783, IF(L2783 &lt; $H$6, L2783 +$H$4, L2783), L2783))</f>
        <v>0.02</v>
      </c>
      <c r="M2784" s="19" t="n">
        <f aca="false">L2784 * K2784</f>
        <v>0.532727999999999</v>
      </c>
      <c r="N2784" s="12" t="n">
        <f aca="false">IF(N2783 = 1, IF(D2784 &gt; I2784, 1, -1), IF(I2784 &gt; C2784, -1, 1))</f>
        <v>-1</v>
      </c>
      <c r="O2784" s="12" t="n">
        <f aca="false">IF(N2784 =N2783, O2783 + 1, 1)</f>
        <v>2</v>
      </c>
    </row>
    <row collapsed="false" customFormat="false" customHeight="true" hidden="false" ht="13.3" outlineLevel="0" r="2785">
      <c r="A2785" s="17" t="n">
        <v>40598</v>
      </c>
      <c r="B2785" s="14" t="n">
        <v>344.02</v>
      </c>
      <c r="C2785" s="14" t="n">
        <v>345.15</v>
      </c>
      <c r="D2785" s="14" t="n">
        <v>338.37</v>
      </c>
      <c r="E2785" s="14" t="n">
        <v>342.88</v>
      </c>
      <c r="F2785" s="14" t="n">
        <v>17853600</v>
      </c>
      <c r="G2785" s="14" t="n">
        <v>341.41</v>
      </c>
      <c r="I2785" s="18" t="n">
        <f aca="false">IF(N2784 = 1, IF((I2784 + (N2784 * M2784)) &gt; D2785, MAX(C2785,J2784), I2784 + (N2784 * M2784)), IF((I2784 + (N2784 * M2784)) &lt; C2785, MIN(D2785,J2784), I2784 + (N2784 * M2784)))</f>
        <v>363.823672</v>
      </c>
      <c r="J2785" s="19" t="n">
        <f aca="false">IF(N2785 = 1, MAX(C2785, J2784), MIN(J2784,D2785))</f>
        <v>337.72</v>
      </c>
      <c r="K2785" s="19" t="n">
        <f aca="false">ABS(J2785 - I2785)</f>
        <v>26.1036719999999</v>
      </c>
      <c r="L2785" s="19" t="n">
        <f aca="false">IF(N2785 &lt;&gt; N2784, $H$2, IF(J2785 &lt;&gt; J2784, IF(L2784 &lt; $H$6, L2784 +$H$4, L2784), L2784))</f>
        <v>0.02</v>
      </c>
      <c r="M2785" s="19" t="n">
        <f aca="false">L2785 * K2785</f>
        <v>0.522073439999998</v>
      </c>
      <c r="N2785" s="12" t="n">
        <f aca="false">IF(N2784 = 1, IF(D2785 &gt; I2785, 1, -1), IF(I2785 &gt; C2785, -1, 1))</f>
        <v>-1</v>
      </c>
      <c r="O2785" s="12" t="n">
        <f aca="false">IF(N2785 =N2784, O2784 + 1, 1)</f>
        <v>3</v>
      </c>
    </row>
    <row collapsed="false" customFormat="false" customHeight="true" hidden="false" ht="13.3" outlineLevel="0" r="2786">
      <c r="A2786" s="17" t="n">
        <v>40599</v>
      </c>
      <c r="B2786" s="14" t="n">
        <v>345.26</v>
      </c>
      <c r="C2786" s="14" t="n">
        <v>348.43</v>
      </c>
      <c r="D2786" s="14" t="n">
        <v>344.8</v>
      </c>
      <c r="E2786" s="14" t="n">
        <v>348.16</v>
      </c>
      <c r="F2786" s="14" t="n">
        <v>13572100</v>
      </c>
      <c r="G2786" s="14" t="n">
        <v>346.67</v>
      </c>
      <c r="I2786" s="18" t="n">
        <f aca="false">IF(N2785 = 1, IF((I2785 + (N2785 * M2785)) &gt; D2786, MAX(C2786,J2785), I2785 + (N2785 * M2785)), IF((I2785 + (N2785 * M2785)) &lt; C2786, MIN(D2786,J2785), I2785 + (N2785 * M2785)))</f>
        <v>363.30159856</v>
      </c>
      <c r="J2786" s="19" t="n">
        <f aca="false">IF(N2786 = 1, MAX(C2786, J2785), MIN(J2785,D2786))</f>
        <v>337.72</v>
      </c>
      <c r="K2786" s="19" t="n">
        <f aca="false">ABS(J2786 - I2786)</f>
        <v>25.5815985599999</v>
      </c>
      <c r="L2786" s="19" t="n">
        <f aca="false">IF(N2786 &lt;&gt; N2785, $H$2, IF(J2786 &lt;&gt; J2785, IF(L2785 &lt; $H$6, L2785 +$H$4, L2785), L2785))</f>
        <v>0.02</v>
      </c>
      <c r="M2786" s="19" t="n">
        <f aca="false">L2786 * K2786</f>
        <v>0.511631971199998</v>
      </c>
      <c r="N2786" s="12" t="n">
        <f aca="false">IF(N2785 = 1, IF(D2786 &gt; I2786, 1, -1), IF(I2786 &gt; C2786, -1, 1))</f>
        <v>-1</v>
      </c>
      <c r="O2786" s="12" t="n">
        <f aca="false">IF(N2786 =N2785, O2785 + 1, 1)</f>
        <v>4</v>
      </c>
    </row>
    <row collapsed="false" customFormat="false" customHeight="true" hidden="false" ht="13.3" outlineLevel="0" r="2787">
      <c r="A2787" s="17" t="n">
        <v>40602</v>
      </c>
      <c r="B2787" s="14" t="n">
        <v>351.24</v>
      </c>
      <c r="C2787" s="14" t="n">
        <v>355.05</v>
      </c>
      <c r="D2787" s="14" t="n">
        <v>351.12</v>
      </c>
      <c r="E2787" s="14" t="n">
        <v>353.21</v>
      </c>
      <c r="F2787" s="14" t="n">
        <v>14395500</v>
      </c>
      <c r="G2787" s="14" t="n">
        <v>351.7</v>
      </c>
      <c r="I2787" s="18" t="n">
        <f aca="false">IF(N2786 = 1, IF((I2786 + (N2786 * M2786)) &gt; D2787, MAX(C2787,J2786), I2786 + (N2786 * M2786)), IF((I2786 + (N2786 * M2786)) &lt; C2787, MIN(D2787,J2786), I2786 + (N2786 * M2786)))</f>
        <v>362.7899665888</v>
      </c>
      <c r="J2787" s="19" t="n">
        <f aca="false">IF(N2787 = 1, MAX(C2787, J2786), MIN(J2786,D2787))</f>
        <v>337.72</v>
      </c>
      <c r="K2787" s="19" t="n">
        <f aca="false">ABS(J2787 - I2787)</f>
        <v>25.0699665887999</v>
      </c>
      <c r="L2787" s="19" t="n">
        <f aca="false">IF(N2787 &lt;&gt; N2786, $H$2, IF(J2787 &lt;&gt; J2786, IF(L2786 &lt; $H$6, L2786 +$H$4, L2786), L2786))</f>
        <v>0.02</v>
      </c>
      <c r="M2787" s="19" t="n">
        <f aca="false">L2787 * K2787</f>
        <v>0.501399331775998</v>
      </c>
      <c r="N2787" s="12" t="n">
        <f aca="false">IF(N2786 = 1, IF(D2787 &gt; I2787, 1, -1), IF(I2787 &gt; C2787, -1, 1))</f>
        <v>-1</v>
      </c>
      <c r="O2787" s="12" t="n">
        <f aca="false">IF(N2787 =N2786, O2786 + 1, 1)</f>
        <v>5</v>
      </c>
    </row>
    <row collapsed="false" customFormat="false" customHeight="true" hidden="false" ht="13.3" outlineLevel="0" r="2788">
      <c r="A2788" s="17" t="n">
        <v>40603</v>
      </c>
      <c r="B2788" s="14" t="n">
        <v>355.47</v>
      </c>
      <c r="C2788" s="14" t="n">
        <v>355.72</v>
      </c>
      <c r="D2788" s="14" t="n">
        <v>347.68</v>
      </c>
      <c r="E2788" s="14" t="n">
        <v>349.31</v>
      </c>
      <c r="F2788" s="14" t="n">
        <v>16290600</v>
      </c>
      <c r="G2788" s="14" t="n">
        <v>347.82</v>
      </c>
      <c r="I2788" s="18" t="n">
        <f aca="false">IF(N2787 = 1, IF((I2787 + (N2787 * M2787)) &gt; D2788, MAX(C2788,J2787), I2787 + (N2787 * M2787)), IF((I2787 + (N2787 * M2787)) &lt; C2788, MIN(D2788,J2787), I2787 + (N2787 * M2787)))</f>
        <v>362.288567257024</v>
      </c>
      <c r="J2788" s="19" t="n">
        <f aca="false">IF(N2788 = 1, MAX(C2788, J2787), MIN(J2787,D2788))</f>
        <v>337.72</v>
      </c>
      <c r="K2788" s="19" t="n">
        <f aca="false">ABS(J2788 - I2788)</f>
        <v>24.5685672570239</v>
      </c>
      <c r="L2788" s="19" t="n">
        <f aca="false">IF(N2788 &lt;&gt; N2787, $H$2, IF(J2788 &lt;&gt; J2787, IF(L2787 &lt; $H$6, L2787 +$H$4, L2787), L2787))</f>
        <v>0.02</v>
      </c>
      <c r="M2788" s="19" t="n">
        <f aca="false">L2788 * K2788</f>
        <v>0.491371345140478</v>
      </c>
      <c r="N2788" s="12" t="n">
        <f aca="false">IF(N2787 = 1, IF(D2788 &gt; I2788, 1, -1), IF(I2788 &gt; C2788, -1, 1))</f>
        <v>-1</v>
      </c>
      <c r="O2788" s="12" t="n">
        <f aca="false">IF(N2788 =N2787, O2787 + 1, 1)</f>
        <v>6</v>
      </c>
    </row>
    <row collapsed="false" customFormat="false" customHeight="true" hidden="false" ht="13.3" outlineLevel="0" r="2789">
      <c r="A2789" s="17" t="n">
        <v>40604</v>
      </c>
      <c r="B2789" s="14" t="n">
        <v>349.96</v>
      </c>
      <c r="C2789" s="14" t="n">
        <v>354.35</v>
      </c>
      <c r="D2789" s="14" t="n">
        <v>348.4</v>
      </c>
      <c r="E2789" s="14" t="n">
        <v>352.12</v>
      </c>
      <c r="F2789" s="14" t="n">
        <v>21521100</v>
      </c>
      <c r="G2789" s="14" t="n">
        <v>350.61</v>
      </c>
      <c r="I2789" s="18" t="n">
        <f aca="false">IF(N2788 = 1, IF((I2788 + (N2788 * M2788)) &gt; D2789, MAX(C2789,J2788), I2788 + (N2788 * M2788)), IF((I2788 + (N2788 * M2788)) &lt; C2789, MIN(D2789,J2788), I2788 + (N2788 * M2788)))</f>
        <v>361.797195911883</v>
      </c>
      <c r="J2789" s="19" t="n">
        <f aca="false">IF(N2789 = 1, MAX(C2789, J2788), MIN(J2788,D2789))</f>
        <v>337.72</v>
      </c>
      <c r="K2789" s="19" t="n">
        <f aca="false">ABS(J2789 - I2789)</f>
        <v>24.0771959118834</v>
      </c>
      <c r="L2789" s="19" t="n">
        <f aca="false">IF(N2789 &lt;&gt; N2788, $H$2, IF(J2789 &lt;&gt; J2788, IF(L2788 &lt; $H$6, L2788 +$H$4, L2788), L2788))</f>
        <v>0.02</v>
      </c>
      <c r="M2789" s="19" t="n">
        <f aca="false">L2789 * K2789</f>
        <v>0.481543918237669</v>
      </c>
      <c r="N2789" s="12" t="n">
        <f aca="false">IF(N2788 = 1, IF(D2789 &gt; I2789, 1, -1), IF(I2789 &gt; C2789, -1, 1))</f>
        <v>-1</v>
      </c>
      <c r="O2789" s="12" t="n">
        <f aca="false">IF(N2789 =N2788, O2788 + 1, 1)</f>
        <v>7</v>
      </c>
    </row>
    <row collapsed="false" customFormat="false" customHeight="true" hidden="false" ht="13.3" outlineLevel="0" r="2790">
      <c r="A2790" s="17" t="n">
        <v>40605</v>
      </c>
      <c r="B2790" s="14" t="n">
        <v>357.19</v>
      </c>
      <c r="C2790" s="14" t="n">
        <v>359.79</v>
      </c>
      <c r="D2790" s="14" t="n">
        <v>355.92</v>
      </c>
      <c r="E2790" s="14" t="n">
        <v>359.56</v>
      </c>
      <c r="F2790" s="14" t="n">
        <v>17885300</v>
      </c>
      <c r="G2790" s="14" t="n">
        <v>358.02</v>
      </c>
      <c r="I2790" s="18" t="n">
        <f aca="false">IF(N2789 = 1, IF((I2789 + (N2789 * M2789)) &gt; D2790, MAX(C2790,J2789), I2789 + (N2789 * M2789)), IF((I2789 + (N2789 * M2789)) &lt; C2790, MIN(D2790,J2789), I2789 + (N2789 * M2789)))</f>
        <v>361.315651993646</v>
      </c>
      <c r="J2790" s="19" t="n">
        <f aca="false">IF(N2790 = 1, MAX(C2790, J2789), MIN(J2789,D2790))</f>
        <v>337.72</v>
      </c>
      <c r="K2790" s="19" t="n">
        <f aca="false">ABS(J2790 - I2790)</f>
        <v>23.5956519936458</v>
      </c>
      <c r="L2790" s="19" t="n">
        <f aca="false">IF(N2790 &lt;&gt; N2789, $H$2, IF(J2790 &lt;&gt; J2789, IF(L2789 &lt; $H$6, L2789 +$H$4, L2789), L2789))</f>
        <v>0.02</v>
      </c>
      <c r="M2790" s="19" t="n">
        <f aca="false">L2790 * K2790</f>
        <v>0.471913039872916</v>
      </c>
      <c r="N2790" s="12" t="n">
        <f aca="false">IF(N2789 = 1, IF(D2790 &gt; I2790, 1, -1), IF(I2790 &gt; C2790, -1, 1))</f>
        <v>-1</v>
      </c>
      <c r="O2790" s="12" t="n">
        <f aca="false">IF(N2790 =N2789, O2789 + 1, 1)</f>
        <v>8</v>
      </c>
    </row>
    <row collapsed="false" customFormat="false" customHeight="true" hidden="false" ht="13.3" outlineLevel="0" r="2791">
      <c r="A2791" s="17" t="n">
        <v>40606</v>
      </c>
      <c r="B2791" s="14" t="n">
        <v>360.07</v>
      </c>
      <c r="C2791" s="14" t="n">
        <v>360.29</v>
      </c>
      <c r="D2791" s="14" t="n">
        <v>357.75</v>
      </c>
      <c r="E2791" s="14" t="n">
        <v>360</v>
      </c>
      <c r="F2791" s="14" t="n">
        <v>16188100</v>
      </c>
      <c r="G2791" s="14" t="n">
        <v>358.46</v>
      </c>
      <c r="I2791" s="18" t="n">
        <f aca="false">IF(N2790 = 1, IF((I2790 + (N2790 * M2790)) &gt; D2791, MAX(C2791,J2790), I2790 + (N2790 * M2790)), IF((I2790 + (N2790 * M2790)) &lt; C2791, MIN(D2791,J2790), I2790 + (N2790 * M2790)))</f>
        <v>360.843738953773</v>
      </c>
      <c r="J2791" s="19" t="n">
        <f aca="false">IF(N2791 = 1, MAX(C2791, J2790), MIN(J2790,D2791))</f>
        <v>337.72</v>
      </c>
      <c r="K2791" s="19" t="n">
        <f aca="false">ABS(J2791 - I2791)</f>
        <v>23.1237389537729</v>
      </c>
      <c r="L2791" s="19" t="n">
        <f aca="false">IF(N2791 &lt;&gt; N2790, $H$2, IF(J2791 &lt;&gt; J2790, IF(L2790 &lt; $H$6, L2790 +$H$4, L2790), L2790))</f>
        <v>0.02</v>
      </c>
      <c r="M2791" s="19" t="n">
        <f aca="false">L2791 * K2791</f>
        <v>0.462474779075458</v>
      </c>
      <c r="N2791" s="12" t="n">
        <f aca="false">IF(N2790 = 1, IF(D2791 &gt; I2791, 1, -1), IF(I2791 &gt; C2791, -1, 1))</f>
        <v>-1</v>
      </c>
      <c r="O2791" s="12" t="n">
        <f aca="false">IF(N2791 =N2790, O2790 + 1, 1)</f>
        <v>9</v>
      </c>
    </row>
    <row collapsed="false" customFormat="false" customHeight="true" hidden="false" ht="13.3" outlineLevel="0" r="2792">
      <c r="A2792" s="17" t="n">
        <v>40609</v>
      </c>
      <c r="B2792" s="14" t="n">
        <v>361.4</v>
      </c>
      <c r="C2792" s="14" t="n">
        <v>361.67</v>
      </c>
      <c r="D2792" s="14" t="n">
        <v>351.31</v>
      </c>
      <c r="E2792" s="14" t="n">
        <v>355.36</v>
      </c>
      <c r="F2792" s="14" t="n">
        <v>19504400</v>
      </c>
      <c r="G2792" s="14" t="n">
        <v>353.84</v>
      </c>
      <c r="I2792" s="18" t="n">
        <f aca="false">IF(N2791 = 1, IF((I2791 + (N2791 * M2791)) &gt; D2792, MAX(C2792,J2791), I2791 + (N2791 * M2791)), IF((I2791 + (N2791 * M2791)) &lt; C2792, MIN(D2792,J2791), I2791 + (N2791 * M2791)))</f>
        <v>337.72</v>
      </c>
      <c r="J2792" s="19" t="n">
        <f aca="false">IF(N2792 = 1, MAX(C2792, J2791), MIN(J2791,D2792))</f>
        <v>361.67</v>
      </c>
      <c r="K2792" s="19" t="n">
        <f aca="false">ABS(J2792 - I2792)</f>
        <v>23.95</v>
      </c>
      <c r="L2792" s="19" t="n">
        <f aca="false">IF(N2792 &lt;&gt; N2791, $H$2, IF(J2792 &lt;&gt; J2791, IF(L2791 &lt; $H$6, L2791 +$H$4, L2791), L2791))</f>
        <v>0.02</v>
      </c>
      <c r="M2792" s="19" t="n">
        <f aca="false">L2792 * K2792</f>
        <v>0.479</v>
      </c>
      <c r="N2792" s="12" t="n">
        <f aca="false">IF(N2791 = 1, IF(D2792 &gt; I2792, 1, -1), IF(I2792 &gt; C2792, -1, 1))</f>
        <v>1</v>
      </c>
      <c r="O2792" s="12" t="n">
        <f aca="false">IF(N2792 =N2791, O2791 + 1, 1)</f>
        <v>1</v>
      </c>
    </row>
    <row collapsed="false" customFormat="false" customHeight="true" hidden="false" ht="13.3" outlineLevel="0" r="2793">
      <c r="A2793" s="17" t="n">
        <v>40610</v>
      </c>
      <c r="B2793" s="14" t="n">
        <v>354.91</v>
      </c>
      <c r="C2793" s="14" t="n">
        <v>357.4</v>
      </c>
      <c r="D2793" s="14" t="n">
        <v>352.25</v>
      </c>
      <c r="E2793" s="14" t="n">
        <v>355.76</v>
      </c>
      <c r="F2793" s="14" t="n">
        <v>12725600</v>
      </c>
      <c r="G2793" s="14" t="n">
        <v>354.24</v>
      </c>
      <c r="I2793" s="18" t="n">
        <f aca="false">IF(N2792 = 1, IF((I2792 + (N2792 * M2792)) &gt; D2793, MAX(C2793,J2792), I2792 + (N2792 * M2792)), IF((I2792 + (N2792 * M2792)) &lt; C2793, MIN(D2793,J2792), I2792 + (N2792 * M2792)))</f>
        <v>338.199</v>
      </c>
      <c r="J2793" s="19" t="n">
        <f aca="false">IF(N2793 = 1, MAX(C2793, J2792), MIN(J2792,D2793))</f>
        <v>361.67</v>
      </c>
      <c r="K2793" s="19" t="n">
        <f aca="false">ABS(J2793 - I2793)</f>
        <v>23.471</v>
      </c>
      <c r="L2793" s="19" t="n">
        <f aca="false">IF(N2793 &lt;&gt; N2792, $H$2, IF(J2793 &lt;&gt; J2792, IF(L2792 &lt; $H$6, L2792 +$H$4, L2792), L2792))</f>
        <v>0.02</v>
      </c>
      <c r="M2793" s="19" t="n">
        <f aca="false">L2793 * K2793</f>
        <v>0.46942</v>
      </c>
      <c r="N2793" s="12" t="n">
        <f aca="false">IF(N2792 = 1, IF(D2793 &gt; I2793, 1, -1), IF(I2793 &gt; C2793, -1, 1))</f>
        <v>1</v>
      </c>
      <c r="O2793" s="12" t="n">
        <f aca="false">IF(N2793 =N2792, O2792 + 1, 1)</f>
        <v>2</v>
      </c>
    </row>
    <row collapsed="false" customFormat="false" customHeight="true" hidden="false" ht="13.3" outlineLevel="0" r="2794">
      <c r="A2794" s="17" t="n">
        <v>40611</v>
      </c>
      <c r="B2794" s="14" t="n">
        <v>354.69</v>
      </c>
      <c r="C2794" s="14" t="n">
        <v>354.76</v>
      </c>
      <c r="D2794" s="14" t="n">
        <v>350.6</v>
      </c>
      <c r="E2794" s="14" t="n">
        <v>352.47</v>
      </c>
      <c r="F2794" s="14" t="n">
        <v>16189500</v>
      </c>
      <c r="G2794" s="14" t="n">
        <v>350.96</v>
      </c>
      <c r="I2794" s="18" t="n">
        <f aca="false">IF(N2793 = 1, IF((I2793 + (N2793 * M2793)) &gt; D2794, MAX(C2794,J2793), I2793 + (N2793 * M2793)), IF((I2793 + (N2793 * M2793)) &lt; C2794, MIN(D2794,J2793), I2793 + (N2793 * M2793)))</f>
        <v>338.66842</v>
      </c>
      <c r="J2794" s="19" t="n">
        <f aca="false">IF(N2794 = 1, MAX(C2794, J2793), MIN(J2793,D2794))</f>
        <v>361.67</v>
      </c>
      <c r="K2794" s="19" t="n">
        <f aca="false">ABS(J2794 - I2794)</f>
        <v>23.00158</v>
      </c>
      <c r="L2794" s="19" t="n">
        <f aca="false">IF(N2794 &lt;&gt; N2793, $H$2, IF(J2794 &lt;&gt; J2793, IF(L2793 &lt; $H$6, L2793 +$H$4, L2793), L2793))</f>
        <v>0.02</v>
      </c>
      <c r="M2794" s="19" t="n">
        <f aca="false">L2794 * K2794</f>
        <v>0.4600316</v>
      </c>
      <c r="N2794" s="12" t="n">
        <f aca="false">IF(N2793 = 1, IF(D2794 &gt; I2794, 1, -1), IF(I2794 &gt; C2794, -1, 1))</f>
        <v>1</v>
      </c>
      <c r="O2794" s="12" t="n">
        <f aca="false">IF(N2794 =N2793, O2793 + 1, 1)</f>
        <v>3</v>
      </c>
    </row>
    <row collapsed="false" customFormat="false" customHeight="true" hidden="false" ht="13.3" outlineLevel="0" r="2795">
      <c r="A2795" s="17" t="n">
        <v>40612</v>
      </c>
      <c r="B2795" s="14" t="n">
        <v>349.12</v>
      </c>
      <c r="C2795" s="14" t="n">
        <v>349.77</v>
      </c>
      <c r="D2795" s="14" t="n">
        <v>344.9</v>
      </c>
      <c r="E2795" s="14" t="n">
        <v>346.67</v>
      </c>
      <c r="F2795" s="14" t="n">
        <v>18126400</v>
      </c>
      <c r="G2795" s="14" t="n">
        <v>345.19</v>
      </c>
      <c r="I2795" s="18" t="n">
        <f aca="false">IF(N2794 = 1, IF((I2794 + (N2794 * M2794)) &gt; D2795, MAX(C2795,J2794), I2794 + (N2794 * M2794)), IF((I2794 + (N2794 * M2794)) &lt; C2795, MIN(D2795,J2794), I2794 + (N2794 * M2794)))</f>
        <v>339.1284516</v>
      </c>
      <c r="J2795" s="19" t="n">
        <f aca="false">IF(N2795 = 1, MAX(C2795, J2794), MIN(J2794,D2795))</f>
        <v>361.67</v>
      </c>
      <c r="K2795" s="19" t="n">
        <f aca="false">ABS(J2795 - I2795)</f>
        <v>22.5415484</v>
      </c>
      <c r="L2795" s="19" t="n">
        <f aca="false">IF(N2795 &lt;&gt; N2794, $H$2, IF(J2795 &lt;&gt; J2794, IF(L2794 &lt; $H$6, L2794 +$H$4, L2794), L2794))</f>
        <v>0.02</v>
      </c>
      <c r="M2795" s="19" t="n">
        <f aca="false">L2795 * K2795</f>
        <v>0.450830968</v>
      </c>
      <c r="N2795" s="12" t="n">
        <f aca="false">IF(N2794 = 1, IF(D2795 &gt; I2795, 1, -1), IF(I2795 &gt; C2795, -1, 1))</f>
        <v>1</v>
      </c>
      <c r="O2795" s="12" t="n">
        <f aca="false">IF(N2795 =N2794, O2794 + 1, 1)</f>
        <v>4</v>
      </c>
    </row>
    <row collapsed="false" customFormat="false" customHeight="true" hidden="false" ht="13.3" outlineLevel="0" r="2796">
      <c r="A2796" s="17" t="n">
        <v>40613</v>
      </c>
      <c r="B2796" s="14" t="n">
        <v>345.33</v>
      </c>
      <c r="C2796" s="14" t="n">
        <v>352.32</v>
      </c>
      <c r="D2796" s="14" t="n">
        <v>345</v>
      </c>
      <c r="E2796" s="14" t="n">
        <v>351.99</v>
      </c>
      <c r="F2796" s="14" t="n">
        <v>16824300</v>
      </c>
      <c r="G2796" s="14" t="n">
        <v>350.49</v>
      </c>
      <c r="I2796" s="18" t="n">
        <f aca="false">IF(N2795 = 1, IF((I2795 + (N2795 * M2795)) &gt; D2796, MAX(C2796,J2795), I2795 + (N2795 * M2795)), IF((I2795 + (N2795 * M2795)) &lt; C2796, MIN(D2796,J2795), I2795 + (N2795 * M2795)))</f>
        <v>339.579282568</v>
      </c>
      <c r="J2796" s="19" t="n">
        <f aca="false">IF(N2796 = 1, MAX(C2796, J2795), MIN(J2795,D2796))</f>
        <v>361.67</v>
      </c>
      <c r="K2796" s="19" t="n">
        <f aca="false">ABS(J2796 - I2796)</f>
        <v>22.090717432</v>
      </c>
      <c r="L2796" s="19" t="n">
        <f aca="false">IF(N2796 &lt;&gt; N2795, $H$2, IF(J2796 &lt;&gt; J2795, IF(L2795 &lt; $H$6, L2795 +$H$4, L2795), L2795))</f>
        <v>0.02</v>
      </c>
      <c r="M2796" s="19" t="n">
        <f aca="false">L2796 * K2796</f>
        <v>0.44181434864</v>
      </c>
      <c r="N2796" s="12" t="n">
        <f aca="false">IF(N2795 = 1, IF(D2796 &gt; I2796, 1, -1), IF(I2796 &gt; C2796, -1, 1))</f>
        <v>1</v>
      </c>
      <c r="O2796" s="12" t="n">
        <f aca="false">IF(N2796 =N2795, O2795 + 1, 1)</f>
        <v>5</v>
      </c>
    </row>
    <row collapsed="false" customFormat="false" customHeight="true" hidden="false" ht="13.3" outlineLevel="0" r="2797">
      <c r="A2797" s="17" t="n">
        <v>40616</v>
      </c>
      <c r="B2797" s="14" t="n">
        <v>353.18</v>
      </c>
      <c r="C2797" s="14" t="n">
        <v>356.48</v>
      </c>
      <c r="D2797" s="14" t="n">
        <v>351.31</v>
      </c>
      <c r="E2797" s="14" t="n">
        <v>353.56</v>
      </c>
      <c r="F2797" s="14" t="n">
        <v>15569900</v>
      </c>
      <c r="G2797" s="14" t="n">
        <v>352.05</v>
      </c>
      <c r="I2797" s="18" t="n">
        <f aca="false">IF(N2796 = 1, IF((I2796 + (N2796 * M2796)) &gt; D2797, MAX(C2797,J2796), I2796 + (N2796 * M2796)), IF((I2796 + (N2796 * M2796)) &lt; C2797, MIN(D2797,J2796), I2796 + (N2796 * M2796)))</f>
        <v>340.02109691664</v>
      </c>
      <c r="J2797" s="19" t="n">
        <f aca="false">IF(N2797 = 1, MAX(C2797, J2796), MIN(J2796,D2797))</f>
        <v>361.67</v>
      </c>
      <c r="K2797" s="19" t="n">
        <f aca="false">ABS(J2797 - I2797)</f>
        <v>21.64890308336</v>
      </c>
      <c r="L2797" s="19" t="n">
        <f aca="false">IF(N2797 &lt;&gt; N2796, $H$2, IF(J2797 &lt;&gt; J2796, IF(L2796 &lt; $H$6, L2796 +$H$4, L2796), L2796))</f>
        <v>0.02</v>
      </c>
      <c r="M2797" s="19" t="n">
        <f aca="false">L2797 * K2797</f>
        <v>0.432978061667201</v>
      </c>
      <c r="N2797" s="12" t="n">
        <f aca="false">IF(N2796 = 1, IF(D2797 &gt; I2797, 1, -1), IF(I2797 &gt; C2797, -1, 1))</f>
        <v>1</v>
      </c>
      <c r="O2797" s="12" t="n">
        <f aca="false">IF(N2797 =N2796, O2796 + 1, 1)</f>
        <v>6</v>
      </c>
    </row>
    <row collapsed="false" customFormat="false" customHeight="true" hidden="false" ht="13.3" outlineLevel="0" r="2798">
      <c r="A2798" s="17" t="n">
        <v>40617</v>
      </c>
      <c r="B2798" s="14" t="n">
        <v>342.1</v>
      </c>
      <c r="C2798" s="14" t="n">
        <v>347.84</v>
      </c>
      <c r="D2798" s="14" t="n">
        <v>340.1</v>
      </c>
      <c r="E2798" s="14" t="n">
        <v>345.43</v>
      </c>
      <c r="F2798" s="14" t="n">
        <v>25752900</v>
      </c>
      <c r="G2798" s="14" t="n">
        <v>343.95</v>
      </c>
      <c r="I2798" s="18" t="n">
        <f aca="false">IF(N2797 = 1, IF((I2797 + (N2797 * M2797)) &gt; D2798, MAX(C2798,J2797), I2797 + (N2797 * M2797)), IF((I2797 + (N2797 * M2797)) &lt; C2798, MIN(D2798,J2797), I2797 + (N2797 * M2797)))</f>
        <v>361.67</v>
      </c>
      <c r="J2798" s="19" t="n">
        <f aca="false">IF(N2798 = 1, MAX(C2798, J2797), MIN(J2797,D2798))</f>
        <v>340.1</v>
      </c>
      <c r="K2798" s="19" t="n">
        <f aca="false">ABS(J2798 - I2798)</f>
        <v>21.57</v>
      </c>
      <c r="L2798" s="19" t="n">
        <f aca="false">IF(N2798 &lt;&gt; N2797, $H$2, IF(J2798 &lt;&gt; J2797, IF(L2797 &lt; $H$6, L2797 +$H$4, L2797), L2797))</f>
        <v>0.02</v>
      </c>
      <c r="M2798" s="19" t="n">
        <f aca="false">L2798 * K2798</f>
        <v>0.4314</v>
      </c>
      <c r="N2798" s="12" t="n">
        <f aca="false">IF(N2797 = 1, IF(D2798 &gt; I2798, 1, -1), IF(I2798 &gt; C2798, -1, 1))</f>
        <v>-1</v>
      </c>
      <c r="O2798" s="12" t="n">
        <f aca="false">IF(N2798 =N2797, O2797 + 1, 1)</f>
        <v>1</v>
      </c>
    </row>
    <row collapsed="false" customFormat="false" customHeight="true" hidden="false" ht="13.3" outlineLevel="0" r="2799">
      <c r="A2799" s="17" t="n">
        <v>40618</v>
      </c>
      <c r="B2799" s="14" t="n">
        <v>342</v>
      </c>
      <c r="C2799" s="14" t="n">
        <v>343</v>
      </c>
      <c r="D2799" s="14" t="n">
        <v>326.26</v>
      </c>
      <c r="E2799" s="14" t="n">
        <v>330.01</v>
      </c>
      <c r="F2799" s="14" t="n">
        <v>41500400</v>
      </c>
      <c r="G2799" s="14" t="n">
        <v>328.6</v>
      </c>
      <c r="I2799" s="18" t="n">
        <f aca="false">IF(N2798 = 1, IF((I2798 + (N2798 * M2798)) &gt; D2799, MAX(C2799,J2798), I2798 + (N2798 * M2798)), IF((I2798 + (N2798 * M2798)) &lt; C2799, MIN(D2799,J2798), I2798 + (N2798 * M2798)))</f>
        <v>361.2386</v>
      </c>
      <c r="J2799" s="19" t="n">
        <f aca="false">IF(N2799 = 1, MAX(C2799, J2798), MIN(J2798,D2799))</f>
        <v>326.26</v>
      </c>
      <c r="K2799" s="19" t="n">
        <f aca="false">ABS(J2799 - I2799)</f>
        <v>34.9786</v>
      </c>
      <c r="L2799" s="19" t="n">
        <f aca="false">IF(N2799 &lt;&gt; N2798, $H$2, IF(J2799 &lt;&gt; J2798, IF(L2798 &lt; $H$6, L2798 +$H$4, L2798), L2798))</f>
        <v>0.04</v>
      </c>
      <c r="M2799" s="19" t="n">
        <f aca="false">L2799 * K2799</f>
        <v>1.399144</v>
      </c>
      <c r="N2799" s="12" t="n">
        <f aca="false">IF(N2798 = 1, IF(D2799 &gt; I2799, 1, -1), IF(I2799 &gt; C2799, -1, 1))</f>
        <v>-1</v>
      </c>
      <c r="O2799" s="12" t="n">
        <f aca="false">IF(N2799 =N2798, O2798 + 1, 1)</f>
        <v>2</v>
      </c>
    </row>
    <row collapsed="false" customFormat="false" customHeight="true" hidden="false" ht="13.3" outlineLevel="0" r="2800">
      <c r="A2800" s="17" t="n">
        <v>40619</v>
      </c>
      <c r="B2800" s="14" t="n">
        <v>336.83</v>
      </c>
      <c r="C2800" s="14" t="n">
        <v>339.61</v>
      </c>
      <c r="D2800" s="14" t="n">
        <v>330.66</v>
      </c>
      <c r="E2800" s="14" t="n">
        <v>334.64</v>
      </c>
      <c r="F2800" s="14" t="n">
        <v>23550800</v>
      </c>
      <c r="G2800" s="14" t="n">
        <v>333.21</v>
      </c>
      <c r="I2800" s="18" t="n">
        <f aca="false">IF(N2799 = 1, IF((I2799 + (N2799 * M2799)) &gt; D2800, MAX(C2800,J2799), I2799 + (N2799 * M2799)), IF((I2799 + (N2799 * M2799)) &lt; C2800, MIN(D2800,J2799), I2799 + (N2799 * M2799)))</f>
        <v>359.839456</v>
      </c>
      <c r="J2800" s="19" t="n">
        <f aca="false">IF(N2800 = 1, MAX(C2800, J2799), MIN(J2799,D2800))</f>
        <v>326.26</v>
      </c>
      <c r="K2800" s="19" t="n">
        <f aca="false">ABS(J2800 - I2800)</f>
        <v>33.5794560000001</v>
      </c>
      <c r="L2800" s="19" t="n">
        <f aca="false">IF(N2800 &lt;&gt; N2799, $H$2, IF(J2800 &lt;&gt; J2799, IF(L2799 &lt; $H$6, L2799 +$H$4, L2799), L2799))</f>
        <v>0.04</v>
      </c>
      <c r="M2800" s="19" t="n">
        <f aca="false">L2800 * K2800</f>
        <v>1.34317824</v>
      </c>
      <c r="N2800" s="12" t="n">
        <f aca="false">IF(N2799 = 1, IF(D2800 &gt; I2800, 1, -1), IF(I2800 &gt; C2800, -1, 1))</f>
        <v>-1</v>
      </c>
      <c r="O2800" s="12" t="n">
        <f aca="false">IF(N2800 =N2799, O2799 + 1, 1)</f>
        <v>3</v>
      </c>
    </row>
    <row collapsed="false" customFormat="false" customHeight="true" hidden="false" ht="13.3" outlineLevel="0" r="2801">
      <c r="A2801" s="17" t="n">
        <v>40620</v>
      </c>
      <c r="B2801" s="14" t="n">
        <v>337.13</v>
      </c>
      <c r="C2801" s="14" t="n">
        <v>338.2</v>
      </c>
      <c r="D2801" s="14" t="n">
        <v>330</v>
      </c>
      <c r="E2801" s="14" t="n">
        <v>330.67</v>
      </c>
      <c r="F2801" s="14" t="n">
        <v>26900500</v>
      </c>
      <c r="G2801" s="14" t="n">
        <v>329.26</v>
      </c>
      <c r="I2801" s="18" t="n">
        <f aca="false">IF(N2800 = 1, IF((I2800 + (N2800 * M2800)) &gt; D2801, MAX(C2801,J2800), I2800 + (N2800 * M2800)), IF((I2800 + (N2800 * M2800)) &lt; C2801, MIN(D2801,J2800), I2800 + (N2800 * M2800)))</f>
        <v>358.49627776</v>
      </c>
      <c r="J2801" s="19" t="n">
        <f aca="false">IF(N2801 = 1, MAX(C2801, J2800), MIN(J2800,D2801))</f>
        <v>326.26</v>
      </c>
      <c r="K2801" s="19" t="n">
        <f aca="false">ABS(J2801 - I2801)</f>
        <v>32.2362777600001</v>
      </c>
      <c r="L2801" s="19" t="n">
        <f aca="false">IF(N2801 &lt;&gt; N2800, $H$2, IF(J2801 &lt;&gt; J2800, IF(L2800 &lt; $H$6, L2800 +$H$4, L2800), L2800))</f>
        <v>0.04</v>
      </c>
      <c r="M2801" s="19" t="n">
        <f aca="false">L2801 * K2801</f>
        <v>1.2894511104</v>
      </c>
      <c r="N2801" s="12" t="n">
        <f aca="false">IF(N2800 = 1, IF(D2801 &gt; I2801, 1, -1), IF(I2801 &gt; C2801, -1, 1))</f>
        <v>-1</v>
      </c>
      <c r="O2801" s="12" t="n">
        <f aca="false">IF(N2801 =N2800, O2800 + 1, 1)</f>
        <v>4</v>
      </c>
    </row>
    <row collapsed="false" customFormat="false" customHeight="true" hidden="false" ht="13.3" outlineLevel="0" r="2802">
      <c r="A2802" s="17" t="n">
        <v>40623</v>
      </c>
      <c r="B2802" s="14" t="n">
        <v>335.99</v>
      </c>
      <c r="C2802" s="14" t="n">
        <v>339.74</v>
      </c>
      <c r="D2802" s="14" t="n">
        <v>335.26</v>
      </c>
      <c r="E2802" s="14" t="n">
        <v>339.3</v>
      </c>
      <c r="F2802" s="14" t="n">
        <v>14621500</v>
      </c>
      <c r="G2802" s="14" t="n">
        <v>337.85</v>
      </c>
      <c r="I2802" s="18" t="n">
        <f aca="false">IF(N2801 = 1, IF((I2801 + (N2801 * M2801)) &gt; D2802, MAX(C2802,J2801), I2801 + (N2801 * M2801)), IF((I2801 + (N2801 * M2801)) &lt; C2802, MIN(D2802,J2801), I2801 + (N2801 * M2801)))</f>
        <v>357.2068266496</v>
      </c>
      <c r="J2802" s="19" t="n">
        <f aca="false">IF(N2802 = 1, MAX(C2802, J2801), MIN(J2801,D2802))</f>
        <v>326.26</v>
      </c>
      <c r="K2802" s="19" t="n">
        <f aca="false">ABS(J2802 - I2802)</f>
        <v>30.9468266496</v>
      </c>
      <c r="L2802" s="19" t="n">
        <f aca="false">IF(N2802 &lt;&gt; N2801, $H$2, IF(J2802 &lt;&gt; J2801, IF(L2801 &lt; $H$6, L2801 +$H$4, L2801), L2801))</f>
        <v>0.04</v>
      </c>
      <c r="M2802" s="19" t="n">
        <f aca="false">L2802 * K2802</f>
        <v>1.237873065984</v>
      </c>
      <c r="N2802" s="12" t="n">
        <f aca="false">IF(N2801 = 1, IF(D2802 &gt; I2802, 1, -1), IF(I2802 &gt; C2802, -1, 1))</f>
        <v>-1</v>
      </c>
      <c r="O2802" s="12" t="n">
        <f aca="false">IF(N2802 =N2801, O2801 + 1, 1)</f>
        <v>5</v>
      </c>
    </row>
    <row collapsed="false" customFormat="false" customHeight="true" hidden="false" ht="13.3" outlineLevel="0" r="2803">
      <c r="A2803" s="17" t="n">
        <v>40624</v>
      </c>
      <c r="B2803" s="14" t="n">
        <v>342.56</v>
      </c>
      <c r="C2803" s="14" t="n">
        <v>342.62</v>
      </c>
      <c r="D2803" s="14" t="n">
        <v>339.14</v>
      </c>
      <c r="E2803" s="14" t="n">
        <v>341.2</v>
      </c>
      <c r="F2803" s="14" t="n">
        <v>11640100</v>
      </c>
      <c r="G2803" s="14" t="n">
        <v>339.74</v>
      </c>
      <c r="I2803" s="18" t="n">
        <f aca="false">IF(N2802 = 1, IF((I2802 + (N2802 * M2802)) &gt; D2803, MAX(C2803,J2802), I2802 + (N2802 * M2802)), IF((I2802 + (N2802 * M2802)) &lt; C2803, MIN(D2803,J2802), I2802 + (N2802 * M2802)))</f>
        <v>355.968953583616</v>
      </c>
      <c r="J2803" s="19" t="n">
        <f aca="false">IF(N2803 = 1, MAX(C2803, J2802), MIN(J2802,D2803))</f>
        <v>326.26</v>
      </c>
      <c r="K2803" s="19" t="n">
        <f aca="false">ABS(J2803 - I2803)</f>
        <v>29.708953583616</v>
      </c>
      <c r="L2803" s="19" t="n">
        <f aca="false">IF(N2803 &lt;&gt; N2802, $H$2, IF(J2803 &lt;&gt; J2802, IF(L2802 &lt; $H$6, L2802 +$H$4, L2802), L2802))</f>
        <v>0.04</v>
      </c>
      <c r="M2803" s="19" t="n">
        <f aca="false">L2803 * K2803</f>
        <v>1.18835814334464</v>
      </c>
      <c r="N2803" s="12" t="n">
        <f aca="false">IF(N2802 = 1, IF(D2803 &gt; I2803, 1, -1), IF(I2803 &gt; C2803, -1, 1))</f>
        <v>-1</v>
      </c>
      <c r="O2803" s="12" t="n">
        <f aca="false">IF(N2803 =N2802, O2802 + 1, 1)</f>
        <v>6</v>
      </c>
    </row>
    <row collapsed="false" customFormat="false" customHeight="true" hidden="false" ht="13.3" outlineLevel="0" r="2804">
      <c r="A2804" s="17" t="n">
        <v>40625</v>
      </c>
      <c r="B2804" s="14" t="n">
        <v>339.28</v>
      </c>
      <c r="C2804" s="14" t="n">
        <v>340.22</v>
      </c>
      <c r="D2804" s="14" t="n">
        <v>335.95</v>
      </c>
      <c r="E2804" s="14" t="n">
        <v>339.19</v>
      </c>
      <c r="F2804" s="14" t="n">
        <v>13321300</v>
      </c>
      <c r="G2804" s="14" t="n">
        <v>337.74</v>
      </c>
      <c r="I2804" s="18" t="n">
        <f aca="false">IF(N2803 = 1, IF((I2803 + (N2803 * M2803)) &gt; D2804, MAX(C2804,J2803), I2803 + (N2803 * M2803)), IF((I2803 + (N2803 * M2803)) &lt; C2804, MIN(D2804,J2803), I2803 + (N2803 * M2803)))</f>
        <v>354.780595440271</v>
      </c>
      <c r="J2804" s="19" t="n">
        <f aca="false">IF(N2804 = 1, MAX(C2804, J2803), MIN(J2803,D2804))</f>
        <v>326.26</v>
      </c>
      <c r="K2804" s="19" t="n">
        <f aca="false">ABS(J2804 - I2804)</f>
        <v>28.5205954402714</v>
      </c>
      <c r="L2804" s="19" t="n">
        <f aca="false">IF(N2804 &lt;&gt; N2803, $H$2, IF(J2804 &lt;&gt; J2803, IF(L2803 &lt; $H$6, L2803 +$H$4, L2803), L2803))</f>
        <v>0.04</v>
      </c>
      <c r="M2804" s="19" t="n">
        <f aca="false">L2804 * K2804</f>
        <v>1.14082381761086</v>
      </c>
      <c r="N2804" s="12" t="n">
        <f aca="false">IF(N2803 = 1, IF(D2804 &gt; I2804, 1, -1), IF(I2804 &gt; C2804, -1, 1))</f>
        <v>-1</v>
      </c>
      <c r="O2804" s="12" t="n">
        <f aca="false">IF(N2804 =N2803, O2803 + 1, 1)</f>
        <v>7</v>
      </c>
    </row>
    <row collapsed="false" customFormat="false" customHeight="true" hidden="false" ht="13.3" outlineLevel="0" r="2805">
      <c r="A2805" s="17" t="n">
        <v>40626</v>
      </c>
      <c r="B2805" s="14" t="n">
        <v>341.85</v>
      </c>
      <c r="C2805" s="14" t="n">
        <v>346</v>
      </c>
      <c r="D2805" s="14" t="n">
        <v>338.86</v>
      </c>
      <c r="E2805" s="14" t="n">
        <v>344.97</v>
      </c>
      <c r="F2805" s="14" t="n">
        <v>14454000</v>
      </c>
      <c r="G2805" s="14" t="n">
        <v>343.5</v>
      </c>
      <c r="I2805" s="18" t="n">
        <f aca="false">IF(N2804 = 1, IF((I2804 + (N2804 * M2804)) &gt; D2805, MAX(C2805,J2804), I2804 + (N2804 * M2804)), IF((I2804 + (N2804 * M2804)) &lt; C2805, MIN(D2805,J2804), I2804 + (N2804 * M2804)))</f>
        <v>353.639771622661</v>
      </c>
      <c r="J2805" s="19" t="n">
        <f aca="false">IF(N2805 = 1, MAX(C2805, J2804), MIN(J2804,D2805))</f>
        <v>326.26</v>
      </c>
      <c r="K2805" s="19" t="n">
        <f aca="false">ABS(J2805 - I2805)</f>
        <v>27.3797716226605</v>
      </c>
      <c r="L2805" s="19" t="n">
        <f aca="false">IF(N2805 &lt;&gt; N2804, $H$2, IF(J2805 &lt;&gt; J2804, IF(L2804 &lt; $H$6, L2804 +$H$4, L2804), L2804))</f>
        <v>0.04</v>
      </c>
      <c r="M2805" s="19" t="n">
        <f aca="false">L2805 * K2805</f>
        <v>1.09519086490642</v>
      </c>
      <c r="N2805" s="12" t="n">
        <f aca="false">IF(N2804 = 1, IF(D2805 &gt; I2805, 1, -1), IF(I2805 &gt; C2805, -1, 1))</f>
        <v>-1</v>
      </c>
      <c r="O2805" s="12" t="n">
        <f aca="false">IF(N2805 =N2804, O2804 + 1, 1)</f>
        <v>8</v>
      </c>
    </row>
    <row collapsed="false" customFormat="false" customHeight="true" hidden="false" ht="13.3" outlineLevel="0" r="2806">
      <c r="A2806" s="17" t="n">
        <v>40627</v>
      </c>
      <c r="B2806" s="14" t="n">
        <v>348.07</v>
      </c>
      <c r="C2806" s="14" t="n">
        <v>352.06</v>
      </c>
      <c r="D2806" s="14" t="n">
        <v>347.02</v>
      </c>
      <c r="E2806" s="14" t="n">
        <v>351.54</v>
      </c>
      <c r="F2806" s="14" t="n">
        <v>16032500</v>
      </c>
      <c r="G2806" s="14" t="n">
        <v>350.04</v>
      </c>
      <c r="I2806" s="18" t="n">
        <f aca="false">IF(N2805 = 1, IF((I2805 + (N2805 * M2805)) &gt; D2806, MAX(C2806,J2805), I2805 + (N2805 * M2805)), IF((I2805 + (N2805 * M2805)) &lt; C2806, MIN(D2806,J2805), I2805 + (N2805 * M2805)))</f>
        <v>352.544580757754</v>
      </c>
      <c r="J2806" s="19" t="n">
        <f aca="false">IF(N2806 = 1, MAX(C2806, J2805), MIN(J2805,D2806))</f>
        <v>326.26</v>
      </c>
      <c r="K2806" s="19" t="n">
        <f aca="false">ABS(J2806 - I2806)</f>
        <v>26.2845807577541</v>
      </c>
      <c r="L2806" s="19" t="n">
        <f aca="false">IF(N2806 &lt;&gt; N2805, $H$2, IF(J2806 &lt;&gt; J2805, IF(L2805 &lt; $H$6, L2805 +$H$4, L2805), L2805))</f>
        <v>0.04</v>
      </c>
      <c r="M2806" s="19" t="n">
        <f aca="false">L2806 * K2806</f>
        <v>1.05138323031016</v>
      </c>
      <c r="N2806" s="12" t="n">
        <f aca="false">IF(N2805 = 1, IF(D2806 &gt; I2806, 1, -1), IF(I2806 &gt; C2806, -1, 1))</f>
        <v>-1</v>
      </c>
      <c r="O2806" s="12" t="n">
        <f aca="false">IF(N2806 =N2805, O2805 + 1, 1)</f>
        <v>9</v>
      </c>
    </row>
    <row collapsed="false" customFormat="false" customHeight="true" hidden="false" ht="13.3" outlineLevel="0" r="2807">
      <c r="A2807" s="17" t="n">
        <v>40630</v>
      </c>
      <c r="B2807" s="14" t="n">
        <v>353.15</v>
      </c>
      <c r="C2807" s="14" t="n">
        <v>354.32</v>
      </c>
      <c r="D2807" s="14" t="n">
        <v>350.44</v>
      </c>
      <c r="E2807" s="14" t="n">
        <v>350.44</v>
      </c>
      <c r="F2807" s="14" t="n">
        <v>11048400</v>
      </c>
      <c r="G2807" s="14" t="n">
        <v>348.94</v>
      </c>
      <c r="I2807" s="18" t="n">
        <f aca="false">IF(N2806 = 1, IF((I2806 + (N2806 * M2806)) &gt; D2807, MAX(C2807,J2806), I2806 + (N2806 * M2806)), IF((I2806 + (N2806 * M2806)) &lt; C2807, MIN(D2807,J2806), I2806 + (N2806 * M2806)))</f>
        <v>326.26</v>
      </c>
      <c r="J2807" s="19" t="n">
        <f aca="false">IF(N2807 = 1, MAX(C2807, J2806), MIN(J2806,D2807))</f>
        <v>354.32</v>
      </c>
      <c r="K2807" s="19" t="n">
        <f aca="false">ABS(J2807 - I2807)</f>
        <v>28.06</v>
      </c>
      <c r="L2807" s="19" t="n">
        <f aca="false">IF(N2807 &lt;&gt; N2806, $H$2, IF(J2807 &lt;&gt; J2806, IF(L2806 &lt; $H$6, L2806 +$H$4, L2806), L2806))</f>
        <v>0.02</v>
      </c>
      <c r="M2807" s="19" t="n">
        <f aca="false">L2807 * K2807</f>
        <v>0.5612</v>
      </c>
      <c r="N2807" s="12" t="n">
        <f aca="false">IF(N2806 = 1, IF(D2807 &gt; I2807, 1, -1), IF(I2807 &gt; C2807, -1, 1))</f>
        <v>1</v>
      </c>
      <c r="O2807" s="12" t="n">
        <f aca="false">IF(N2807 =N2806, O2806 + 1, 1)</f>
        <v>1</v>
      </c>
    </row>
    <row collapsed="false" customFormat="false" customHeight="true" hidden="false" ht="13.3" outlineLevel="0" r="2808">
      <c r="A2808" s="17" t="n">
        <v>40631</v>
      </c>
      <c r="B2808" s="14" t="n">
        <v>347.66</v>
      </c>
      <c r="C2808" s="14" t="n">
        <v>350.96</v>
      </c>
      <c r="D2808" s="14" t="n">
        <v>346.06</v>
      </c>
      <c r="E2808" s="14" t="n">
        <v>350.96</v>
      </c>
      <c r="F2808" s="14" t="n">
        <v>12603600</v>
      </c>
      <c r="G2808" s="14" t="n">
        <v>349.46</v>
      </c>
      <c r="I2808" s="18" t="n">
        <f aca="false">IF(N2807 = 1, IF((I2807 + (N2807 * M2807)) &gt; D2808, MAX(C2808,J2807), I2807 + (N2807 * M2807)), IF((I2807 + (N2807 * M2807)) &lt; C2808, MIN(D2808,J2807), I2807 + (N2807 * M2807)))</f>
        <v>326.8212</v>
      </c>
      <c r="J2808" s="19" t="n">
        <f aca="false">IF(N2808 = 1, MAX(C2808, J2807), MIN(J2807,D2808))</f>
        <v>354.32</v>
      </c>
      <c r="K2808" s="19" t="n">
        <f aca="false">ABS(J2808 - I2808)</f>
        <v>27.4988</v>
      </c>
      <c r="L2808" s="19" t="n">
        <f aca="false">IF(N2808 &lt;&gt; N2807, $H$2, IF(J2808 &lt;&gt; J2807, IF(L2807 &lt; $H$6, L2807 +$H$4, L2807), L2807))</f>
        <v>0.02</v>
      </c>
      <c r="M2808" s="19" t="n">
        <f aca="false">L2808 * K2808</f>
        <v>0.549976</v>
      </c>
      <c r="N2808" s="12" t="n">
        <f aca="false">IF(N2807 = 1, IF(D2808 &gt; I2808, 1, -1), IF(I2808 &gt; C2808, -1, 1))</f>
        <v>1</v>
      </c>
      <c r="O2808" s="12" t="n">
        <f aca="false">IF(N2808 =N2807, O2807 + 1, 1)</f>
        <v>2</v>
      </c>
    </row>
    <row collapsed="false" customFormat="false" customHeight="true" hidden="false" ht="13.3" outlineLevel="0" r="2809">
      <c r="A2809" s="17" t="n">
        <v>40632</v>
      </c>
      <c r="B2809" s="14" t="n">
        <v>350.64</v>
      </c>
      <c r="C2809" s="14" t="n">
        <v>350.88</v>
      </c>
      <c r="D2809" s="14" t="n">
        <v>347.44</v>
      </c>
      <c r="E2809" s="14" t="n">
        <v>348.63</v>
      </c>
      <c r="F2809" s="14" t="n">
        <v>11764500</v>
      </c>
      <c r="G2809" s="14" t="n">
        <v>347.14</v>
      </c>
      <c r="I2809" s="18" t="n">
        <f aca="false">IF(N2808 = 1, IF((I2808 + (N2808 * M2808)) &gt; D2809, MAX(C2809,J2808), I2808 + (N2808 * M2808)), IF((I2808 + (N2808 * M2808)) &lt; C2809, MIN(D2809,J2808), I2808 + (N2808 * M2808)))</f>
        <v>327.371176</v>
      </c>
      <c r="J2809" s="19" t="n">
        <f aca="false">IF(N2809 = 1, MAX(C2809, J2808), MIN(J2808,D2809))</f>
        <v>354.32</v>
      </c>
      <c r="K2809" s="19" t="n">
        <f aca="false">ABS(J2809 - I2809)</f>
        <v>26.948824</v>
      </c>
      <c r="L2809" s="19" t="n">
        <f aca="false">IF(N2809 &lt;&gt; N2808, $H$2, IF(J2809 &lt;&gt; J2808, IF(L2808 &lt; $H$6, L2808 +$H$4, L2808), L2808))</f>
        <v>0.02</v>
      </c>
      <c r="M2809" s="19" t="n">
        <f aca="false">L2809 * K2809</f>
        <v>0.53897648</v>
      </c>
      <c r="N2809" s="12" t="n">
        <f aca="false">IF(N2808 = 1, IF(D2809 &gt; I2809, 1, -1), IF(I2809 &gt; C2809, -1, 1))</f>
        <v>1</v>
      </c>
      <c r="O2809" s="12" t="n">
        <f aca="false">IF(N2809 =N2808, O2808 + 1, 1)</f>
        <v>3</v>
      </c>
    </row>
    <row collapsed="false" customFormat="false" customHeight="true" hidden="false" ht="13.3" outlineLevel="0" r="2810">
      <c r="A2810" s="17" t="n">
        <v>40633</v>
      </c>
      <c r="B2810" s="14" t="n">
        <v>346.36</v>
      </c>
      <c r="C2810" s="14" t="n">
        <v>349.8</v>
      </c>
      <c r="D2810" s="14" t="n">
        <v>346.06</v>
      </c>
      <c r="E2810" s="14" t="n">
        <v>348.51</v>
      </c>
      <c r="F2810" s="14" t="n">
        <v>9786400</v>
      </c>
      <c r="G2810" s="14" t="n">
        <v>347.02</v>
      </c>
      <c r="I2810" s="18" t="n">
        <f aca="false">IF(N2809 = 1, IF((I2809 + (N2809 * M2809)) &gt; D2810, MAX(C2810,J2809), I2809 + (N2809 * M2809)), IF((I2809 + (N2809 * M2809)) &lt; C2810, MIN(D2810,J2809), I2809 + (N2809 * M2809)))</f>
        <v>327.91015248</v>
      </c>
      <c r="J2810" s="19" t="n">
        <f aca="false">IF(N2810 = 1, MAX(C2810, J2809), MIN(J2809,D2810))</f>
        <v>354.32</v>
      </c>
      <c r="K2810" s="19" t="n">
        <f aca="false">ABS(J2810 - I2810)</f>
        <v>26.40984752</v>
      </c>
      <c r="L2810" s="19" t="n">
        <f aca="false">IF(N2810 &lt;&gt; N2809, $H$2, IF(J2810 &lt;&gt; J2809, IF(L2809 &lt; $H$6, L2809 +$H$4, L2809), L2809))</f>
        <v>0.02</v>
      </c>
      <c r="M2810" s="19" t="n">
        <f aca="false">L2810 * K2810</f>
        <v>0.528196950400001</v>
      </c>
      <c r="N2810" s="12" t="n">
        <f aca="false">IF(N2809 = 1, IF(D2810 &gt; I2810, 1, -1), IF(I2810 &gt; C2810, -1, 1))</f>
        <v>1</v>
      </c>
      <c r="O2810" s="12" t="n">
        <f aca="false">IF(N2810 =N2809, O2809 + 1, 1)</f>
        <v>4</v>
      </c>
    </row>
    <row collapsed="false" customFormat="false" customHeight="true" hidden="false" ht="13.3" outlineLevel="0" r="2811">
      <c r="A2811" s="17" t="n">
        <v>40634</v>
      </c>
      <c r="B2811" s="14" t="n">
        <v>351.11</v>
      </c>
      <c r="C2811" s="14" t="n">
        <v>351.59</v>
      </c>
      <c r="D2811" s="14" t="n">
        <v>343.3</v>
      </c>
      <c r="E2811" s="14" t="n">
        <v>344.56</v>
      </c>
      <c r="F2811" s="14" t="n">
        <v>14952200</v>
      </c>
      <c r="G2811" s="14" t="n">
        <v>343.09</v>
      </c>
      <c r="I2811" s="18" t="n">
        <f aca="false">IF(N2810 = 1, IF((I2810 + (N2810 * M2810)) &gt; D2811, MAX(C2811,J2810), I2810 + (N2810 * M2810)), IF((I2810 + (N2810 * M2810)) &lt; C2811, MIN(D2811,J2810), I2810 + (N2810 * M2810)))</f>
        <v>328.4383494304</v>
      </c>
      <c r="J2811" s="19" t="n">
        <f aca="false">IF(N2811 = 1, MAX(C2811, J2810), MIN(J2810,D2811))</f>
        <v>354.32</v>
      </c>
      <c r="K2811" s="19" t="n">
        <f aca="false">ABS(J2811 - I2811)</f>
        <v>25.8816505696</v>
      </c>
      <c r="L2811" s="19" t="n">
        <f aca="false">IF(N2811 &lt;&gt; N2810, $H$2, IF(J2811 &lt;&gt; J2810, IF(L2810 &lt; $H$6, L2810 +$H$4, L2810), L2810))</f>
        <v>0.02</v>
      </c>
      <c r="M2811" s="19" t="n">
        <f aca="false">L2811 * K2811</f>
        <v>0.517633011392001</v>
      </c>
      <c r="N2811" s="12" t="n">
        <f aca="false">IF(N2810 = 1, IF(D2811 &gt; I2811, 1, -1), IF(I2811 &gt; C2811, -1, 1))</f>
        <v>1</v>
      </c>
      <c r="O2811" s="12" t="n">
        <f aca="false">IF(N2811 =N2810, O2810 + 1, 1)</f>
        <v>5</v>
      </c>
    </row>
    <row collapsed="false" customFormat="false" customHeight="true" hidden="false" ht="13.3" outlineLevel="0" r="2812">
      <c r="A2812" s="17" t="n">
        <v>40637</v>
      </c>
      <c r="B2812" s="14" t="n">
        <v>344.31</v>
      </c>
      <c r="C2812" s="14" t="n">
        <v>344.6</v>
      </c>
      <c r="D2812" s="14" t="n">
        <v>338.4</v>
      </c>
      <c r="E2812" s="14" t="n">
        <v>341.19</v>
      </c>
      <c r="F2812" s="14" t="n">
        <v>16431600</v>
      </c>
      <c r="G2812" s="14" t="n">
        <v>339.73</v>
      </c>
      <c r="I2812" s="18" t="n">
        <f aca="false">IF(N2811 = 1, IF((I2811 + (N2811 * M2811)) &gt; D2812, MAX(C2812,J2811), I2811 + (N2811 * M2811)), IF((I2811 + (N2811 * M2811)) &lt; C2812, MIN(D2812,J2811), I2811 + (N2811 * M2811)))</f>
        <v>328.955982441792</v>
      </c>
      <c r="J2812" s="19" t="n">
        <f aca="false">IF(N2812 = 1, MAX(C2812, J2811), MIN(J2811,D2812))</f>
        <v>354.32</v>
      </c>
      <c r="K2812" s="19" t="n">
        <f aca="false">ABS(J2812 - I2812)</f>
        <v>25.364017558208</v>
      </c>
      <c r="L2812" s="19" t="n">
        <f aca="false">IF(N2812 &lt;&gt; N2811, $H$2, IF(J2812 &lt;&gt; J2811, IF(L2811 &lt; $H$6, L2811 +$H$4, L2811), L2811))</f>
        <v>0.02</v>
      </c>
      <c r="M2812" s="19" t="n">
        <f aca="false">L2812 * K2812</f>
        <v>0.507280351164161</v>
      </c>
      <c r="N2812" s="12" t="n">
        <f aca="false">IF(N2811 = 1, IF(D2812 &gt; I2812, 1, -1), IF(I2812 &gt; C2812, -1, 1))</f>
        <v>1</v>
      </c>
      <c r="O2812" s="12" t="n">
        <f aca="false">IF(N2812 =N2811, O2811 + 1, 1)</f>
        <v>6</v>
      </c>
    </row>
    <row collapsed="false" customFormat="false" customHeight="true" hidden="false" ht="13.3" outlineLevel="0" r="2813">
      <c r="A2813" s="17" t="n">
        <v>40638</v>
      </c>
      <c r="B2813" s="14" t="n">
        <v>336.99</v>
      </c>
      <c r="C2813" s="14" t="n">
        <v>342.25</v>
      </c>
      <c r="D2813" s="14" t="n">
        <v>336</v>
      </c>
      <c r="E2813" s="14" t="n">
        <v>338.89</v>
      </c>
      <c r="F2813" s="14" t="n">
        <v>17240400</v>
      </c>
      <c r="G2813" s="14" t="n">
        <v>337.44</v>
      </c>
      <c r="I2813" s="18" t="n">
        <f aca="false">IF(N2812 = 1, IF((I2812 + (N2812 * M2812)) &gt; D2813, MAX(C2813,J2812), I2812 + (N2812 * M2812)), IF((I2812 + (N2812 * M2812)) &lt; C2813, MIN(D2813,J2812), I2812 + (N2812 * M2812)))</f>
        <v>329.463262792956</v>
      </c>
      <c r="J2813" s="19" t="n">
        <f aca="false">IF(N2813 = 1, MAX(C2813, J2812), MIN(J2812,D2813))</f>
        <v>354.32</v>
      </c>
      <c r="K2813" s="19" t="n">
        <f aca="false">ABS(J2813 - I2813)</f>
        <v>24.8567372070439</v>
      </c>
      <c r="L2813" s="19" t="n">
        <f aca="false">IF(N2813 &lt;&gt; N2812, $H$2, IF(J2813 &lt;&gt; J2812, IF(L2812 &lt; $H$6, L2812 +$H$4, L2812), L2812))</f>
        <v>0.02</v>
      </c>
      <c r="M2813" s="19" t="n">
        <f aca="false">L2813 * K2813</f>
        <v>0.497134744140877</v>
      </c>
      <c r="N2813" s="12" t="n">
        <f aca="false">IF(N2812 = 1, IF(D2813 &gt; I2813, 1, -1), IF(I2813 &gt; C2813, -1, 1))</f>
        <v>1</v>
      </c>
      <c r="O2813" s="12" t="n">
        <f aca="false">IF(N2813 =N2812, O2812 + 1, 1)</f>
        <v>7</v>
      </c>
    </row>
    <row collapsed="false" customFormat="false" customHeight="true" hidden="false" ht="13.3" outlineLevel="0" r="2814">
      <c r="A2814" s="17" t="n">
        <v>40639</v>
      </c>
      <c r="B2814" s="14" t="n">
        <v>341.22</v>
      </c>
      <c r="C2814" s="14" t="n">
        <v>343.9</v>
      </c>
      <c r="D2814" s="14" t="n">
        <v>337.14</v>
      </c>
      <c r="E2814" s="14" t="n">
        <v>338.04</v>
      </c>
      <c r="F2814" s="14" t="n">
        <v>14376400</v>
      </c>
      <c r="G2814" s="14" t="n">
        <v>336.59</v>
      </c>
      <c r="I2814" s="18" t="n">
        <f aca="false">IF(N2813 = 1, IF((I2813 + (N2813 * M2813)) &gt; D2814, MAX(C2814,J2813), I2813 + (N2813 * M2813)), IF((I2813 + (N2813 * M2813)) &lt; C2814, MIN(D2814,J2813), I2813 + (N2813 * M2813)))</f>
        <v>329.960397537097</v>
      </c>
      <c r="J2814" s="19" t="n">
        <f aca="false">IF(N2814 = 1, MAX(C2814, J2813), MIN(J2813,D2814))</f>
        <v>354.32</v>
      </c>
      <c r="K2814" s="19" t="n">
        <f aca="false">ABS(J2814 - I2814)</f>
        <v>24.359602462903</v>
      </c>
      <c r="L2814" s="19" t="n">
        <f aca="false">IF(N2814 &lt;&gt; N2813, $H$2, IF(J2814 &lt;&gt; J2813, IF(L2813 &lt; $H$6, L2813 +$H$4, L2813), L2813))</f>
        <v>0.02</v>
      </c>
      <c r="M2814" s="19" t="n">
        <f aca="false">L2814 * K2814</f>
        <v>0.48719204925806</v>
      </c>
      <c r="N2814" s="12" t="n">
        <f aca="false">IF(N2813 = 1, IF(D2814 &gt; I2814, 1, -1), IF(I2814 &gt; C2814, -1, 1))</f>
        <v>1</v>
      </c>
      <c r="O2814" s="12" t="n">
        <f aca="false">IF(N2814 =N2813, O2813 + 1, 1)</f>
        <v>8</v>
      </c>
    </row>
    <row collapsed="false" customFormat="false" customHeight="true" hidden="false" ht="13.3" outlineLevel="0" r="2815">
      <c r="A2815" s="17" t="n">
        <v>40640</v>
      </c>
      <c r="B2815" s="14" t="n">
        <v>338.1</v>
      </c>
      <c r="C2815" s="14" t="n">
        <v>340.43</v>
      </c>
      <c r="D2815" s="14" t="n">
        <v>336.03</v>
      </c>
      <c r="E2815" s="14" t="n">
        <v>338.08</v>
      </c>
      <c r="F2815" s="14" t="n">
        <v>13337400</v>
      </c>
      <c r="G2815" s="14" t="n">
        <v>336.63</v>
      </c>
      <c r="I2815" s="18" t="n">
        <f aca="false">IF(N2814 = 1, IF((I2814 + (N2814 * M2814)) &gt; D2815, MAX(C2815,J2814), I2814 + (N2814 * M2814)), IF((I2814 + (N2814 * M2814)) &lt; C2815, MIN(D2815,J2814), I2814 + (N2814 * M2814)))</f>
        <v>330.447589586355</v>
      </c>
      <c r="J2815" s="19" t="n">
        <f aca="false">IF(N2815 = 1, MAX(C2815, J2814), MIN(J2814,D2815))</f>
        <v>354.32</v>
      </c>
      <c r="K2815" s="19" t="n">
        <f aca="false">ABS(J2815 - I2815)</f>
        <v>23.872410413645</v>
      </c>
      <c r="L2815" s="19" t="n">
        <f aca="false">IF(N2815 &lt;&gt; N2814, $H$2, IF(J2815 &lt;&gt; J2814, IF(L2814 &lt; $H$6, L2814 +$H$4, L2814), L2814))</f>
        <v>0.02</v>
      </c>
      <c r="M2815" s="19" t="n">
        <f aca="false">L2815 * K2815</f>
        <v>0.477448208272899</v>
      </c>
      <c r="N2815" s="12" t="n">
        <f aca="false">IF(N2814 = 1, IF(D2815 &gt; I2815, 1, -1), IF(I2815 &gt; C2815, -1, 1))</f>
        <v>1</v>
      </c>
      <c r="O2815" s="12" t="n">
        <f aca="false">IF(N2815 =N2814, O2814 + 1, 1)</f>
        <v>9</v>
      </c>
    </row>
    <row collapsed="false" customFormat="false" customHeight="true" hidden="false" ht="13.3" outlineLevel="0" r="2816">
      <c r="A2816" s="17" t="n">
        <v>40641</v>
      </c>
      <c r="B2816" s="14" t="n">
        <v>339.92</v>
      </c>
      <c r="C2816" s="14" t="n">
        <v>340.15</v>
      </c>
      <c r="D2816" s="14" t="n">
        <v>333.95</v>
      </c>
      <c r="E2816" s="14" t="n">
        <v>335.06</v>
      </c>
      <c r="F2816" s="14" t="n">
        <v>13483400</v>
      </c>
      <c r="G2816" s="14" t="n">
        <v>333.63</v>
      </c>
      <c r="I2816" s="18" t="n">
        <f aca="false">IF(N2815 = 1, IF((I2815 + (N2815 * M2815)) &gt; D2816, MAX(C2816,J2815), I2815 + (N2815 * M2815)), IF((I2815 + (N2815 * M2815)) &lt; C2816, MIN(D2816,J2815), I2815 + (N2815 * M2815)))</f>
        <v>330.925037794628</v>
      </c>
      <c r="J2816" s="19" t="n">
        <f aca="false">IF(N2816 = 1, MAX(C2816, J2815), MIN(J2815,D2816))</f>
        <v>354.32</v>
      </c>
      <c r="K2816" s="19" t="n">
        <f aca="false">ABS(J2816 - I2816)</f>
        <v>23.3949622053721</v>
      </c>
      <c r="L2816" s="19" t="n">
        <f aca="false">IF(N2816 &lt;&gt; N2815, $H$2, IF(J2816 &lt;&gt; J2815, IF(L2815 &lt; $H$6, L2815 +$H$4, L2815), L2815))</f>
        <v>0.02</v>
      </c>
      <c r="M2816" s="19" t="n">
        <f aca="false">L2816 * K2816</f>
        <v>0.467899244107441</v>
      </c>
      <c r="N2816" s="12" t="n">
        <f aca="false">IF(N2815 = 1, IF(D2816 &gt; I2816, 1, -1), IF(I2816 &gt; C2816, -1, 1))</f>
        <v>1</v>
      </c>
      <c r="O2816" s="12" t="n">
        <f aca="false">IF(N2816 =N2815, O2815 + 1, 1)</f>
        <v>10</v>
      </c>
    </row>
    <row collapsed="false" customFormat="false" customHeight="true" hidden="false" ht="13.3" outlineLevel="0" r="2817">
      <c r="A2817" s="17" t="n">
        <v>40644</v>
      </c>
      <c r="B2817" s="14" t="n">
        <v>334.06</v>
      </c>
      <c r="C2817" s="14" t="n">
        <v>335.67</v>
      </c>
      <c r="D2817" s="14" t="n">
        <v>330.02</v>
      </c>
      <c r="E2817" s="14" t="n">
        <v>330.8</v>
      </c>
      <c r="F2817" s="14" t="n">
        <v>14248100</v>
      </c>
      <c r="G2817" s="14" t="n">
        <v>329.39</v>
      </c>
      <c r="I2817" s="18" t="n">
        <f aca="false">IF(N2816 = 1, IF((I2816 + (N2816 * M2816)) &gt; D2817, MAX(C2817,J2816), I2816 + (N2816 * M2816)), IF((I2816 + (N2816 * M2816)) &lt; C2817, MIN(D2817,J2816), I2816 + (N2816 * M2816)))</f>
        <v>354.32</v>
      </c>
      <c r="J2817" s="19" t="n">
        <f aca="false">IF(N2817 = 1, MAX(C2817, J2816), MIN(J2816,D2817))</f>
        <v>330.02</v>
      </c>
      <c r="K2817" s="19" t="n">
        <f aca="false">ABS(J2817 - I2817)</f>
        <v>24.3</v>
      </c>
      <c r="L2817" s="19" t="n">
        <f aca="false">IF(N2817 &lt;&gt; N2816, $H$2, IF(J2817 &lt;&gt; J2816, IF(L2816 &lt; $H$6, L2816 +$H$4, L2816), L2816))</f>
        <v>0.02</v>
      </c>
      <c r="M2817" s="19" t="n">
        <f aca="false">L2817 * K2817</f>
        <v>0.486</v>
      </c>
      <c r="N2817" s="12" t="n">
        <f aca="false">IF(N2816 = 1, IF(D2817 &gt; I2817, 1, -1), IF(I2817 &gt; C2817, -1, 1))</f>
        <v>-1</v>
      </c>
      <c r="O2817" s="12" t="n">
        <f aca="false">IF(N2817 =N2816, O2816 + 1, 1)</f>
        <v>1</v>
      </c>
    </row>
    <row collapsed="false" customFormat="false" customHeight="true" hidden="false" ht="13.3" outlineLevel="0" r="2818">
      <c r="A2818" s="17" t="n">
        <v>40645</v>
      </c>
      <c r="B2818" s="14" t="n">
        <v>330.49</v>
      </c>
      <c r="C2818" s="14" t="n">
        <v>333.73</v>
      </c>
      <c r="D2818" s="14" t="n">
        <v>330.2</v>
      </c>
      <c r="E2818" s="14" t="n">
        <v>332.4</v>
      </c>
      <c r="F2818" s="14" t="n">
        <v>15201400</v>
      </c>
      <c r="G2818" s="14" t="n">
        <v>330.98</v>
      </c>
      <c r="I2818" s="18" t="n">
        <f aca="false">IF(N2817 = 1, IF((I2817 + (N2817 * M2817)) &gt; D2818, MAX(C2818,J2817), I2817 + (N2817 * M2817)), IF((I2817 + (N2817 * M2817)) &lt; C2818, MIN(D2818,J2817), I2817 + (N2817 * M2817)))</f>
        <v>353.834</v>
      </c>
      <c r="J2818" s="19" t="n">
        <f aca="false">IF(N2818 = 1, MAX(C2818, J2817), MIN(J2817,D2818))</f>
        <v>330.02</v>
      </c>
      <c r="K2818" s="19" t="n">
        <f aca="false">ABS(J2818 - I2818)</f>
        <v>23.814</v>
      </c>
      <c r="L2818" s="19" t="n">
        <f aca="false">IF(N2818 &lt;&gt; N2817, $H$2, IF(J2818 &lt;&gt; J2817, IF(L2817 &lt; $H$6, L2817 +$H$4, L2817), L2817))</f>
        <v>0.02</v>
      </c>
      <c r="M2818" s="19" t="n">
        <f aca="false">L2818 * K2818</f>
        <v>0.47628</v>
      </c>
      <c r="N2818" s="12" t="n">
        <f aca="false">IF(N2817 = 1, IF(D2818 &gt; I2818, 1, -1), IF(I2818 &gt; C2818, -1, 1))</f>
        <v>-1</v>
      </c>
      <c r="O2818" s="12" t="n">
        <f aca="false">IF(N2818 =N2817, O2817 + 1, 1)</f>
        <v>2</v>
      </c>
    </row>
    <row collapsed="false" customFormat="false" customHeight="true" hidden="false" ht="13.3" outlineLevel="0" r="2819">
      <c r="A2819" s="17" t="n">
        <v>40646</v>
      </c>
      <c r="B2819" s="14" t="n">
        <v>335.02</v>
      </c>
      <c r="C2819" s="14" t="n">
        <v>336.14</v>
      </c>
      <c r="D2819" s="14" t="n">
        <v>332.52</v>
      </c>
      <c r="E2819" s="14" t="n">
        <v>336.13</v>
      </c>
      <c r="F2819" s="14" t="n">
        <v>12365000</v>
      </c>
      <c r="G2819" s="14" t="n">
        <v>334.69</v>
      </c>
      <c r="I2819" s="18" t="n">
        <f aca="false">IF(N2818 = 1, IF((I2818 + (N2818 * M2818)) &gt; D2819, MAX(C2819,J2818), I2818 + (N2818 * M2818)), IF((I2818 + (N2818 * M2818)) &lt; C2819, MIN(D2819,J2818), I2818 + (N2818 * M2818)))</f>
        <v>353.35772</v>
      </c>
      <c r="J2819" s="19" t="n">
        <f aca="false">IF(N2819 = 1, MAX(C2819, J2818), MIN(J2818,D2819))</f>
        <v>330.02</v>
      </c>
      <c r="K2819" s="19" t="n">
        <f aca="false">ABS(J2819 - I2819)</f>
        <v>23.33772</v>
      </c>
      <c r="L2819" s="19" t="n">
        <f aca="false">IF(N2819 &lt;&gt; N2818, $H$2, IF(J2819 &lt;&gt; J2818, IF(L2818 &lt; $H$6, L2818 +$H$4, L2818), L2818))</f>
        <v>0.02</v>
      </c>
      <c r="M2819" s="19" t="n">
        <f aca="false">L2819 * K2819</f>
        <v>0.466754400000001</v>
      </c>
      <c r="N2819" s="12" t="n">
        <f aca="false">IF(N2818 = 1, IF(D2819 &gt; I2819, 1, -1), IF(I2819 &gt; C2819, -1, 1))</f>
        <v>-1</v>
      </c>
      <c r="O2819" s="12" t="n">
        <f aca="false">IF(N2819 =N2818, O2818 + 1, 1)</f>
        <v>3</v>
      </c>
    </row>
    <row collapsed="false" customFormat="false" customHeight="true" hidden="false" ht="13.3" outlineLevel="0" r="2820">
      <c r="A2820" s="17" t="n">
        <v>40647</v>
      </c>
      <c r="B2820" s="14" t="n">
        <v>334.8</v>
      </c>
      <c r="C2820" s="14" t="n">
        <v>336</v>
      </c>
      <c r="D2820" s="14" t="n">
        <v>332.06</v>
      </c>
      <c r="E2820" s="14" t="n">
        <v>332.42</v>
      </c>
      <c r="F2820" s="14" t="n">
        <v>10778600</v>
      </c>
      <c r="G2820" s="14" t="n">
        <v>331</v>
      </c>
      <c r="I2820" s="18" t="n">
        <f aca="false">IF(N2819 = 1, IF((I2819 + (N2819 * M2819)) &gt; D2820, MAX(C2820,J2819), I2819 + (N2819 * M2819)), IF((I2819 + (N2819 * M2819)) &lt; C2820, MIN(D2820,J2819), I2819 + (N2819 * M2819)))</f>
        <v>352.8909656</v>
      </c>
      <c r="J2820" s="19" t="n">
        <f aca="false">IF(N2820 = 1, MAX(C2820, J2819), MIN(J2819,D2820))</f>
        <v>330.02</v>
      </c>
      <c r="K2820" s="19" t="n">
        <f aca="false">ABS(J2820 - I2820)</f>
        <v>22.8709656</v>
      </c>
      <c r="L2820" s="19" t="n">
        <f aca="false">IF(N2820 &lt;&gt; N2819, $H$2, IF(J2820 &lt;&gt; J2819, IF(L2819 &lt; $H$6, L2819 +$H$4, L2819), L2819))</f>
        <v>0.02</v>
      </c>
      <c r="M2820" s="19" t="n">
        <f aca="false">L2820 * K2820</f>
        <v>0.457419312000001</v>
      </c>
      <c r="N2820" s="12" t="n">
        <f aca="false">IF(N2819 = 1, IF(D2820 &gt; I2820, 1, -1), IF(I2820 &gt; C2820, -1, 1))</f>
        <v>-1</v>
      </c>
      <c r="O2820" s="12" t="n">
        <f aca="false">IF(N2820 =N2819, O2819 + 1, 1)</f>
        <v>4</v>
      </c>
    </row>
    <row collapsed="false" customFormat="false" customHeight="true" hidden="false" ht="13.3" outlineLevel="0" r="2821">
      <c r="A2821" s="17" t="n">
        <v>40648</v>
      </c>
      <c r="B2821" s="14" t="n">
        <v>333.3</v>
      </c>
      <c r="C2821" s="14" t="n">
        <v>333.64</v>
      </c>
      <c r="D2821" s="14" t="n">
        <v>326.8</v>
      </c>
      <c r="E2821" s="14" t="n">
        <v>327.46</v>
      </c>
      <c r="F2821" s="14" t="n">
        <v>16200200</v>
      </c>
      <c r="G2821" s="14" t="n">
        <v>326.06</v>
      </c>
      <c r="I2821" s="18" t="n">
        <f aca="false">IF(N2820 = 1, IF((I2820 + (N2820 * M2820)) &gt; D2821, MAX(C2821,J2820), I2820 + (N2820 * M2820)), IF((I2820 + (N2820 * M2820)) &lt; C2821, MIN(D2821,J2820), I2820 + (N2820 * M2820)))</f>
        <v>352.433546288</v>
      </c>
      <c r="J2821" s="19" t="n">
        <f aca="false">IF(N2821 = 1, MAX(C2821, J2820), MIN(J2820,D2821))</f>
        <v>326.8</v>
      </c>
      <c r="K2821" s="19" t="n">
        <f aca="false">ABS(J2821 - I2821)</f>
        <v>25.633546288</v>
      </c>
      <c r="L2821" s="19" t="n">
        <f aca="false">IF(N2821 &lt;&gt; N2820, $H$2, IF(J2821 &lt;&gt; J2820, IF(L2820 &lt; $H$6, L2820 +$H$4, L2820), L2820))</f>
        <v>0.04</v>
      </c>
      <c r="M2821" s="19" t="n">
        <f aca="false">L2821 * K2821</f>
        <v>1.02534185152</v>
      </c>
      <c r="N2821" s="12" t="n">
        <f aca="false">IF(N2820 = 1, IF(D2821 &gt; I2821, 1, -1), IF(I2821 &gt; C2821, -1, 1))</f>
        <v>-1</v>
      </c>
      <c r="O2821" s="12" t="n">
        <f aca="false">IF(N2821 =N2820, O2820 + 1, 1)</f>
        <v>5</v>
      </c>
    </row>
    <row collapsed="false" customFormat="false" customHeight="true" hidden="false" ht="13.3" outlineLevel="0" r="2822">
      <c r="A2822" s="17" t="n">
        <v>40651</v>
      </c>
      <c r="B2822" s="14" t="n">
        <v>326.1</v>
      </c>
      <c r="C2822" s="14" t="n">
        <v>332.23</v>
      </c>
      <c r="D2822" s="14" t="n">
        <v>320.16</v>
      </c>
      <c r="E2822" s="14" t="n">
        <v>331.85</v>
      </c>
      <c r="F2822" s="14" t="n">
        <v>21782100</v>
      </c>
      <c r="G2822" s="14" t="n">
        <v>330.43</v>
      </c>
      <c r="I2822" s="18" t="n">
        <f aca="false">IF(N2821 = 1, IF((I2821 + (N2821 * M2821)) &gt; D2822, MAX(C2822,J2821), I2821 + (N2821 * M2821)), IF((I2821 + (N2821 * M2821)) &lt; C2822, MIN(D2822,J2821), I2821 + (N2821 * M2821)))</f>
        <v>351.40820443648</v>
      </c>
      <c r="J2822" s="19" t="n">
        <f aca="false">IF(N2822 = 1, MAX(C2822, J2821), MIN(J2821,D2822))</f>
        <v>320.16</v>
      </c>
      <c r="K2822" s="19" t="n">
        <f aca="false">ABS(J2822 - I2822)</f>
        <v>31.24820443648</v>
      </c>
      <c r="L2822" s="19" t="n">
        <f aca="false">IF(N2822 &lt;&gt; N2821, $H$2, IF(J2822 &lt;&gt; J2821, IF(L2821 &lt; $H$6, L2821 +$H$4, L2821), L2821))</f>
        <v>0.06</v>
      </c>
      <c r="M2822" s="19" t="n">
        <f aca="false">L2822 * K2822</f>
        <v>1.8748922661888</v>
      </c>
      <c r="N2822" s="12" t="n">
        <f aca="false">IF(N2821 = 1, IF(D2822 &gt; I2822, 1, -1), IF(I2822 &gt; C2822, -1, 1))</f>
        <v>-1</v>
      </c>
      <c r="O2822" s="12" t="n">
        <f aca="false">IF(N2822 =N2821, O2821 + 1, 1)</f>
        <v>6</v>
      </c>
    </row>
    <row collapsed="false" customFormat="false" customHeight="true" hidden="false" ht="13.3" outlineLevel="0" r="2823">
      <c r="A2823" s="17" t="n">
        <v>40652</v>
      </c>
      <c r="B2823" s="14" t="n">
        <v>333.1</v>
      </c>
      <c r="C2823" s="14" t="n">
        <v>337.98</v>
      </c>
      <c r="D2823" s="14" t="n">
        <v>331.71</v>
      </c>
      <c r="E2823" s="14" t="n">
        <v>337.86</v>
      </c>
      <c r="F2823" s="14" t="n">
        <v>14977800</v>
      </c>
      <c r="G2823" s="14" t="n">
        <v>336.42</v>
      </c>
      <c r="I2823" s="18" t="n">
        <f aca="false">IF(N2822 = 1, IF((I2822 + (N2822 * M2822)) &gt; D2823, MAX(C2823,J2822), I2822 + (N2822 * M2822)), IF((I2822 + (N2822 * M2822)) &lt; C2823, MIN(D2823,J2822), I2822 + (N2822 * M2822)))</f>
        <v>349.533312170291</v>
      </c>
      <c r="J2823" s="19" t="n">
        <f aca="false">IF(N2823 = 1, MAX(C2823, J2822), MIN(J2822,D2823))</f>
        <v>320.16</v>
      </c>
      <c r="K2823" s="19" t="n">
        <f aca="false">ABS(J2823 - I2823)</f>
        <v>29.3733121702912</v>
      </c>
      <c r="L2823" s="19" t="n">
        <f aca="false">IF(N2823 &lt;&gt; N2822, $H$2, IF(J2823 &lt;&gt; J2822, IF(L2822 &lt; $H$6, L2822 +$H$4, L2822), L2822))</f>
        <v>0.06</v>
      </c>
      <c r="M2823" s="19" t="n">
        <f aca="false">L2823 * K2823</f>
        <v>1.76239873021747</v>
      </c>
      <c r="N2823" s="12" t="n">
        <f aca="false">IF(N2822 = 1, IF(D2823 &gt; I2823, 1, -1), IF(I2823 &gt; C2823, -1, 1))</f>
        <v>-1</v>
      </c>
      <c r="O2823" s="12" t="n">
        <f aca="false">IF(N2823 =N2822, O2822 + 1, 1)</f>
        <v>7</v>
      </c>
    </row>
    <row collapsed="false" customFormat="false" customHeight="true" hidden="false" ht="13.3" outlineLevel="0" r="2824">
      <c r="A2824" s="17" t="n">
        <v>40653</v>
      </c>
      <c r="B2824" s="14" t="n">
        <v>343.51</v>
      </c>
      <c r="C2824" s="14" t="n">
        <v>345.75</v>
      </c>
      <c r="D2824" s="14" t="n">
        <v>341.5</v>
      </c>
      <c r="E2824" s="14" t="n">
        <v>342.41</v>
      </c>
      <c r="F2824" s="14" t="n">
        <v>25023800</v>
      </c>
      <c r="G2824" s="14" t="n">
        <v>340.95</v>
      </c>
      <c r="I2824" s="18" t="n">
        <f aca="false">IF(N2823 = 1, IF((I2823 + (N2823 * M2823)) &gt; D2824, MAX(C2824,J2823), I2823 + (N2823 * M2823)), IF((I2823 + (N2823 * M2823)) &lt; C2824, MIN(D2824,J2823), I2823 + (N2823 * M2823)))</f>
        <v>347.770913440074</v>
      </c>
      <c r="J2824" s="19" t="n">
        <f aca="false">IF(N2824 = 1, MAX(C2824, J2823), MIN(J2823,D2824))</f>
        <v>320.16</v>
      </c>
      <c r="K2824" s="19" t="n">
        <f aca="false">ABS(J2824 - I2824)</f>
        <v>27.6109134400737</v>
      </c>
      <c r="L2824" s="19" t="n">
        <f aca="false">IF(N2824 &lt;&gt; N2823, $H$2, IF(J2824 &lt;&gt; J2823, IF(L2823 &lt; $H$6, L2823 +$H$4, L2823), L2823))</f>
        <v>0.06</v>
      </c>
      <c r="M2824" s="19" t="n">
        <f aca="false">L2824 * K2824</f>
        <v>1.65665480640442</v>
      </c>
      <c r="N2824" s="12" t="n">
        <f aca="false">IF(N2823 = 1, IF(D2824 &gt; I2824, 1, -1), IF(I2824 &gt; C2824, -1, 1))</f>
        <v>-1</v>
      </c>
      <c r="O2824" s="12" t="n">
        <f aca="false">IF(N2824 =N2823, O2823 + 1, 1)</f>
        <v>8</v>
      </c>
    </row>
    <row collapsed="false" customFormat="false" customHeight="true" hidden="false" ht="13.3" outlineLevel="0" r="2825">
      <c r="A2825" s="17" t="n">
        <v>40654</v>
      </c>
      <c r="B2825" s="14" t="n">
        <v>355</v>
      </c>
      <c r="C2825" s="14" t="n">
        <v>355.13</v>
      </c>
      <c r="D2825" s="14" t="n">
        <v>348.52</v>
      </c>
      <c r="E2825" s="14" t="n">
        <v>350.7</v>
      </c>
      <c r="F2825" s="14" t="n">
        <v>26921800</v>
      </c>
      <c r="G2825" s="14" t="n">
        <v>349.2</v>
      </c>
      <c r="I2825" s="18" t="n">
        <f aca="false">IF(N2824 = 1, IF((I2824 + (N2824 * M2824)) &gt; D2825, MAX(C2825,J2824), I2824 + (N2824 * M2824)), IF((I2824 + (N2824 * M2824)) &lt; C2825, MIN(D2825,J2824), I2824 + (N2824 * M2824)))</f>
        <v>320.16</v>
      </c>
      <c r="J2825" s="19" t="n">
        <f aca="false">IF(N2825 = 1, MAX(C2825, J2824), MIN(J2824,D2825))</f>
        <v>355.13</v>
      </c>
      <c r="K2825" s="19" t="n">
        <f aca="false">ABS(J2825 - I2825)</f>
        <v>34.97</v>
      </c>
      <c r="L2825" s="19" t="n">
        <f aca="false">IF(N2825 &lt;&gt; N2824, $H$2, IF(J2825 &lt;&gt; J2824, IF(L2824 &lt; $H$6, L2824 +$H$4, L2824), L2824))</f>
        <v>0.02</v>
      </c>
      <c r="M2825" s="19" t="n">
        <f aca="false">L2825 * K2825</f>
        <v>0.699399999999999</v>
      </c>
      <c r="N2825" s="12" t="n">
        <f aca="false">IF(N2824 = 1, IF(D2825 &gt; I2825, 1, -1), IF(I2825 &gt; C2825, -1, 1))</f>
        <v>1</v>
      </c>
      <c r="O2825" s="12" t="n">
        <f aca="false">IF(N2825 =N2824, O2824 + 1, 1)</f>
        <v>1</v>
      </c>
    </row>
    <row collapsed="false" customFormat="false" customHeight="true" hidden="false" ht="13.3" outlineLevel="0" r="2826">
      <c r="A2826" s="17" t="n">
        <v>40658</v>
      </c>
      <c r="B2826" s="14" t="n">
        <v>350.34</v>
      </c>
      <c r="C2826" s="14" t="n">
        <v>353.75</v>
      </c>
      <c r="D2826" s="14" t="n">
        <v>350.3</v>
      </c>
      <c r="E2826" s="14" t="n">
        <v>353.01</v>
      </c>
      <c r="F2826" s="14" t="n">
        <v>9519500</v>
      </c>
      <c r="G2826" s="14" t="n">
        <v>351.5</v>
      </c>
      <c r="I2826" s="18" t="n">
        <f aca="false">IF(N2825 = 1, IF((I2825 + (N2825 * M2825)) &gt; D2826, MAX(C2826,J2825), I2825 + (N2825 * M2825)), IF((I2825 + (N2825 * M2825)) &lt; C2826, MIN(D2826,J2825), I2825 + (N2825 * M2825)))</f>
        <v>320.8594</v>
      </c>
      <c r="J2826" s="19" t="n">
        <f aca="false">IF(N2826 = 1, MAX(C2826, J2825), MIN(J2825,D2826))</f>
        <v>355.13</v>
      </c>
      <c r="K2826" s="19" t="n">
        <f aca="false">ABS(J2826 - I2826)</f>
        <v>34.2705999999999</v>
      </c>
      <c r="L2826" s="19" t="n">
        <f aca="false">IF(N2826 &lt;&gt; N2825, $H$2, IF(J2826 &lt;&gt; J2825, IF(L2825 &lt; $H$6, L2825 +$H$4, L2825), L2825))</f>
        <v>0.02</v>
      </c>
      <c r="M2826" s="19" t="n">
        <f aca="false">L2826 * K2826</f>
        <v>0.685411999999999</v>
      </c>
      <c r="N2826" s="12" t="n">
        <f aca="false">IF(N2825 = 1, IF(D2826 &gt; I2826, 1, -1), IF(I2826 &gt; C2826, -1, 1))</f>
        <v>1</v>
      </c>
      <c r="O2826" s="12" t="n">
        <f aca="false">IF(N2826 =N2825, O2825 + 1, 1)</f>
        <v>2</v>
      </c>
    </row>
    <row collapsed="false" customFormat="false" customHeight="true" hidden="false" ht="13.3" outlineLevel="0" r="2827">
      <c r="A2827" s="17" t="n">
        <v>40659</v>
      </c>
      <c r="B2827" s="14" t="n">
        <v>353.62</v>
      </c>
      <c r="C2827" s="14" t="n">
        <v>354.99</v>
      </c>
      <c r="D2827" s="14" t="n">
        <v>349.35</v>
      </c>
      <c r="E2827" s="14" t="n">
        <v>350.42</v>
      </c>
      <c r="F2827" s="14" t="n">
        <v>12100000</v>
      </c>
      <c r="G2827" s="14" t="n">
        <v>348.92</v>
      </c>
      <c r="I2827" s="18" t="n">
        <f aca="false">IF(N2826 = 1, IF((I2826 + (N2826 * M2826)) &gt; D2827, MAX(C2827,J2826), I2826 + (N2826 * M2826)), IF((I2826 + (N2826 * M2826)) &lt; C2827, MIN(D2827,J2826), I2826 + (N2826 * M2826)))</f>
        <v>321.544812</v>
      </c>
      <c r="J2827" s="19" t="n">
        <f aca="false">IF(N2827 = 1, MAX(C2827, J2826), MIN(J2826,D2827))</f>
        <v>355.13</v>
      </c>
      <c r="K2827" s="19" t="n">
        <f aca="false">ABS(J2827 - I2827)</f>
        <v>33.585188</v>
      </c>
      <c r="L2827" s="19" t="n">
        <f aca="false">IF(N2827 &lt;&gt; N2826, $H$2, IF(J2827 &lt;&gt; J2826, IF(L2826 &lt; $H$6, L2826 +$H$4, L2826), L2826))</f>
        <v>0.02</v>
      </c>
      <c r="M2827" s="19" t="n">
        <f aca="false">L2827 * K2827</f>
        <v>0.671703759999999</v>
      </c>
      <c r="N2827" s="12" t="n">
        <f aca="false">IF(N2826 = 1, IF(D2827 &gt; I2827, 1, -1), IF(I2827 &gt; C2827, -1, 1))</f>
        <v>1</v>
      </c>
      <c r="O2827" s="12" t="n">
        <f aca="false">IF(N2827 =N2826, O2826 + 1, 1)</f>
        <v>3</v>
      </c>
    </row>
    <row collapsed="false" customFormat="false" customHeight="true" hidden="false" ht="13.3" outlineLevel="0" r="2828">
      <c r="A2828" s="17" t="n">
        <v>40660</v>
      </c>
      <c r="B2828" s="14" t="n">
        <v>352.24</v>
      </c>
      <c r="C2828" s="14" t="n">
        <v>352.35</v>
      </c>
      <c r="D2828" s="14" t="n">
        <v>347.1</v>
      </c>
      <c r="E2828" s="14" t="n">
        <v>350.15</v>
      </c>
      <c r="F2828" s="14" t="n">
        <v>12721900</v>
      </c>
      <c r="G2828" s="14" t="n">
        <v>348.65</v>
      </c>
      <c r="I2828" s="18" t="n">
        <f aca="false">IF(N2827 = 1, IF((I2827 + (N2827 * M2827)) &gt; D2828, MAX(C2828,J2827), I2827 + (N2827 * M2827)), IF((I2827 + (N2827 * M2827)) &lt; C2828, MIN(D2828,J2827), I2827 + (N2827 * M2827)))</f>
        <v>322.21651576</v>
      </c>
      <c r="J2828" s="19" t="n">
        <f aca="false">IF(N2828 = 1, MAX(C2828, J2827), MIN(J2827,D2828))</f>
        <v>355.13</v>
      </c>
      <c r="K2828" s="19" t="n">
        <f aca="false">ABS(J2828 - I2828)</f>
        <v>32.9134842399999</v>
      </c>
      <c r="L2828" s="19" t="n">
        <f aca="false">IF(N2828 &lt;&gt; N2827, $H$2, IF(J2828 &lt;&gt; J2827, IF(L2827 &lt; $H$6, L2827 +$H$4, L2827), L2827))</f>
        <v>0.02</v>
      </c>
      <c r="M2828" s="19" t="n">
        <f aca="false">L2828 * K2828</f>
        <v>0.658269684799999</v>
      </c>
      <c r="N2828" s="12" t="n">
        <f aca="false">IF(N2827 = 1, IF(D2828 &gt; I2828, 1, -1), IF(I2828 &gt; C2828, -1, 1))</f>
        <v>1</v>
      </c>
      <c r="O2828" s="12" t="n">
        <f aca="false">IF(N2828 =N2827, O2827 + 1, 1)</f>
        <v>4</v>
      </c>
    </row>
    <row collapsed="false" customFormat="false" customHeight="true" hidden="false" ht="13.3" outlineLevel="0" r="2829">
      <c r="A2829" s="17" t="n">
        <v>40661</v>
      </c>
      <c r="B2829" s="14" t="n">
        <v>346.19</v>
      </c>
      <c r="C2829" s="14" t="n">
        <v>349.75</v>
      </c>
      <c r="D2829" s="14" t="n">
        <v>345.52</v>
      </c>
      <c r="E2829" s="14" t="n">
        <v>346.75</v>
      </c>
      <c r="F2829" s="14" t="n">
        <v>12891400</v>
      </c>
      <c r="G2829" s="14" t="n">
        <v>345.27</v>
      </c>
      <c r="I2829" s="18" t="n">
        <f aca="false">IF(N2828 = 1, IF((I2828 + (N2828 * M2828)) &gt; D2829, MAX(C2829,J2828), I2828 + (N2828 * M2828)), IF((I2828 + (N2828 * M2828)) &lt; C2829, MIN(D2829,J2828), I2828 + (N2828 * M2828)))</f>
        <v>322.8747854448</v>
      </c>
      <c r="J2829" s="19" t="n">
        <f aca="false">IF(N2829 = 1, MAX(C2829, J2828), MIN(J2828,D2829))</f>
        <v>355.13</v>
      </c>
      <c r="K2829" s="19" t="n">
        <f aca="false">ABS(J2829 - I2829)</f>
        <v>32.2552145551999</v>
      </c>
      <c r="L2829" s="19" t="n">
        <f aca="false">IF(N2829 &lt;&gt; N2828, $H$2, IF(J2829 &lt;&gt; J2828, IF(L2828 &lt; $H$6, L2828 +$H$4, L2828), L2828))</f>
        <v>0.02</v>
      </c>
      <c r="M2829" s="19" t="n">
        <f aca="false">L2829 * K2829</f>
        <v>0.645104291103999</v>
      </c>
      <c r="N2829" s="12" t="n">
        <f aca="false">IF(N2828 = 1, IF(D2829 &gt; I2829, 1, -1), IF(I2829 &gt; C2829, -1, 1))</f>
        <v>1</v>
      </c>
      <c r="O2829" s="12" t="n">
        <f aca="false">IF(N2829 =N2828, O2828 + 1, 1)</f>
        <v>5</v>
      </c>
    </row>
    <row collapsed="false" customFormat="false" customHeight="true" hidden="false" ht="13.3" outlineLevel="0" r="2830">
      <c r="A2830" s="17" t="n">
        <v>40662</v>
      </c>
      <c r="B2830" s="14" t="n">
        <v>346.78</v>
      </c>
      <c r="C2830" s="14" t="n">
        <v>353.95</v>
      </c>
      <c r="D2830" s="14" t="n">
        <v>346.67</v>
      </c>
      <c r="E2830" s="14" t="n">
        <v>350.13</v>
      </c>
      <c r="F2830" s="14" t="n">
        <v>35940900</v>
      </c>
      <c r="G2830" s="14" t="n">
        <v>348.63</v>
      </c>
      <c r="I2830" s="18" t="n">
        <f aca="false">IF(N2829 = 1, IF((I2829 + (N2829 * M2829)) &gt; D2830, MAX(C2830,J2829), I2829 + (N2829 * M2829)), IF((I2829 + (N2829 * M2829)) &lt; C2830, MIN(D2830,J2829), I2829 + (N2829 * M2829)))</f>
        <v>323.519889735904</v>
      </c>
      <c r="J2830" s="19" t="n">
        <f aca="false">IF(N2830 = 1, MAX(C2830, J2829), MIN(J2829,D2830))</f>
        <v>355.13</v>
      </c>
      <c r="K2830" s="19" t="n">
        <f aca="false">ABS(J2830 - I2830)</f>
        <v>31.6101102640959</v>
      </c>
      <c r="L2830" s="19" t="n">
        <f aca="false">IF(N2830 &lt;&gt; N2829, $H$2, IF(J2830 &lt;&gt; J2829, IF(L2829 &lt; $H$6, L2829 +$H$4, L2829), L2829))</f>
        <v>0.02</v>
      </c>
      <c r="M2830" s="19" t="n">
        <f aca="false">L2830 * K2830</f>
        <v>0.632202205281918</v>
      </c>
      <c r="N2830" s="12" t="n">
        <f aca="false">IF(N2829 = 1, IF(D2830 &gt; I2830, 1, -1), IF(I2830 &gt; C2830, -1, 1))</f>
        <v>1</v>
      </c>
      <c r="O2830" s="12" t="n">
        <f aca="false">IF(N2830 =N2829, O2829 + 1, 1)</f>
        <v>6</v>
      </c>
    </row>
    <row collapsed="false" customFormat="false" customHeight="true" hidden="false" ht="13.3" outlineLevel="0" r="2831">
      <c r="A2831" s="17" t="n">
        <v>40665</v>
      </c>
      <c r="B2831" s="14" t="n">
        <v>349.74</v>
      </c>
      <c r="C2831" s="14" t="n">
        <v>350.47</v>
      </c>
      <c r="D2831" s="14" t="n">
        <v>345.5</v>
      </c>
      <c r="E2831" s="14" t="n">
        <v>346.28</v>
      </c>
      <c r="F2831" s="14" t="n">
        <v>15811200</v>
      </c>
      <c r="G2831" s="14" t="n">
        <v>344.8</v>
      </c>
      <c r="I2831" s="18" t="n">
        <f aca="false">IF(N2830 = 1, IF((I2830 + (N2830 * M2830)) &gt; D2831, MAX(C2831,J2830), I2830 + (N2830 * M2830)), IF((I2830 + (N2830 * M2830)) &lt; C2831, MIN(D2831,J2830), I2830 + (N2830 * M2830)))</f>
        <v>324.152091941186</v>
      </c>
      <c r="J2831" s="19" t="n">
        <f aca="false">IF(N2831 = 1, MAX(C2831, J2830), MIN(J2830,D2831))</f>
        <v>355.13</v>
      </c>
      <c r="K2831" s="19" t="n">
        <f aca="false">ABS(J2831 - I2831)</f>
        <v>30.977908058814</v>
      </c>
      <c r="L2831" s="19" t="n">
        <f aca="false">IF(N2831 &lt;&gt; N2830, $H$2, IF(J2831 &lt;&gt; J2830, IF(L2830 &lt; $H$6, L2830 +$H$4, L2830), L2830))</f>
        <v>0.02</v>
      </c>
      <c r="M2831" s="19" t="n">
        <f aca="false">L2831 * K2831</f>
        <v>0.619558161176279</v>
      </c>
      <c r="N2831" s="12" t="n">
        <f aca="false">IF(N2830 = 1, IF(D2831 &gt; I2831, 1, -1), IF(I2831 &gt; C2831, -1, 1))</f>
        <v>1</v>
      </c>
      <c r="O2831" s="12" t="n">
        <f aca="false">IF(N2831 =N2830, O2830 + 1, 1)</f>
        <v>7</v>
      </c>
    </row>
    <row collapsed="false" customFormat="false" customHeight="true" hidden="false" ht="13.3" outlineLevel="0" r="2832">
      <c r="A2832" s="17" t="n">
        <v>40666</v>
      </c>
      <c r="B2832" s="14" t="n">
        <v>347.99</v>
      </c>
      <c r="C2832" s="14" t="n">
        <v>349.89</v>
      </c>
      <c r="D2832" s="14" t="n">
        <v>345.62</v>
      </c>
      <c r="E2832" s="14" t="n">
        <v>348.2</v>
      </c>
      <c r="F2832" s="14" t="n">
        <v>11191000</v>
      </c>
      <c r="G2832" s="14" t="n">
        <v>346.71</v>
      </c>
      <c r="I2832" s="18" t="n">
        <f aca="false">IF(N2831 = 1, IF((I2831 + (N2831 * M2831)) &gt; D2832, MAX(C2832,J2831), I2831 + (N2831 * M2831)), IF((I2831 + (N2831 * M2831)) &lt; C2832, MIN(D2832,J2831), I2831 + (N2831 * M2831)))</f>
        <v>324.771650102362</v>
      </c>
      <c r="J2832" s="19" t="n">
        <f aca="false">IF(N2832 = 1, MAX(C2832, J2831), MIN(J2831,D2832))</f>
        <v>355.13</v>
      </c>
      <c r="K2832" s="19" t="n">
        <f aca="false">ABS(J2832 - I2832)</f>
        <v>30.3583498976377</v>
      </c>
      <c r="L2832" s="19" t="n">
        <f aca="false">IF(N2832 &lt;&gt; N2831, $H$2, IF(J2832 &lt;&gt; J2831, IF(L2831 &lt; $H$6, L2831 +$H$4, L2831), L2831))</f>
        <v>0.02</v>
      </c>
      <c r="M2832" s="19" t="n">
        <f aca="false">L2832 * K2832</f>
        <v>0.607166997952754</v>
      </c>
      <c r="N2832" s="12" t="n">
        <f aca="false">IF(N2831 = 1, IF(D2832 &gt; I2832, 1, -1), IF(I2832 &gt; C2832, -1, 1))</f>
        <v>1</v>
      </c>
      <c r="O2832" s="12" t="n">
        <f aca="false">IF(N2832 =N2831, O2831 + 1, 1)</f>
        <v>8</v>
      </c>
    </row>
    <row collapsed="false" customFormat="false" customHeight="true" hidden="false" ht="13.3" outlineLevel="0" r="2833">
      <c r="A2833" s="17" t="n">
        <v>40667</v>
      </c>
      <c r="B2833" s="14" t="n">
        <v>348.26</v>
      </c>
      <c r="C2833" s="14" t="n">
        <v>351.83</v>
      </c>
      <c r="D2833" s="14" t="n">
        <v>346.88</v>
      </c>
      <c r="E2833" s="14" t="n">
        <v>349.57</v>
      </c>
      <c r="F2833" s="14" t="n">
        <v>13901800</v>
      </c>
      <c r="G2833" s="14" t="n">
        <v>348.08</v>
      </c>
      <c r="I2833" s="18" t="n">
        <f aca="false">IF(N2832 = 1, IF((I2832 + (N2832 * M2832)) &gt; D2833, MAX(C2833,J2832), I2832 + (N2832 * M2832)), IF((I2832 + (N2832 * M2832)) &lt; C2833, MIN(D2833,J2832), I2832 + (N2832 * M2832)))</f>
        <v>325.378817100315</v>
      </c>
      <c r="J2833" s="19" t="n">
        <f aca="false">IF(N2833 = 1, MAX(C2833, J2832), MIN(J2832,D2833))</f>
        <v>355.13</v>
      </c>
      <c r="K2833" s="19" t="n">
        <f aca="false">ABS(J2833 - I2833)</f>
        <v>29.751182899685</v>
      </c>
      <c r="L2833" s="19" t="n">
        <f aca="false">IF(N2833 &lt;&gt; N2832, $H$2, IF(J2833 &lt;&gt; J2832, IF(L2832 &lt; $H$6, L2832 +$H$4, L2832), L2832))</f>
        <v>0.02</v>
      </c>
      <c r="M2833" s="19" t="n">
        <f aca="false">L2833 * K2833</f>
        <v>0.5950236579937</v>
      </c>
      <c r="N2833" s="12" t="n">
        <f aca="false">IF(N2832 = 1, IF(D2833 &gt; I2833, 1, -1), IF(I2833 &gt; C2833, -1, 1))</f>
        <v>1</v>
      </c>
      <c r="O2833" s="12" t="n">
        <f aca="false">IF(N2833 =N2832, O2832 + 1, 1)</f>
        <v>9</v>
      </c>
    </row>
    <row collapsed="false" customFormat="false" customHeight="true" hidden="false" ht="13.3" outlineLevel="0" r="2834">
      <c r="A2834" s="17" t="n">
        <v>40668</v>
      </c>
      <c r="B2834" s="14" t="n">
        <v>348.4</v>
      </c>
      <c r="C2834" s="14" t="n">
        <v>350.95</v>
      </c>
      <c r="D2834" s="14" t="n">
        <v>346.05</v>
      </c>
      <c r="E2834" s="14" t="n">
        <v>346.75</v>
      </c>
      <c r="F2834" s="14" t="n">
        <v>11998900</v>
      </c>
      <c r="G2834" s="14" t="n">
        <v>345.27</v>
      </c>
      <c r="I2834" s="18" t="n">
        <f aca="false">IF(N2833 = 1, IF((I2833 + (N2833 * M2833)) &gt; D2834, MAX(C2834,J2833), I2833 + (N2833 * M2833)), IF((I2833 + (N2833 * M2833)) &lt; C2834, MIN(D2834,J2833), I2833 + (N2833 * M2833)))</f>
        <v>325.973840758309</v>
      </c>
      <c r="J2834" s="19" t="n">
        <f aca="false">IF(N2834 = 1, MAX(C2834, J2833), MIN(J2833,D2834))</f>
        <v>355.13</v>
      </c>
      <c r="K2834" s="19" t="n">
        <f aca="false">ABS(J2834 - I2834)</f>
        <v>29.1561592416913</v>
      </c>
      <c r="L2834" s="19" t="n">
        <f aca="false">IF(N2834 &lt;&gt; N2833, $H$2, IF(J2834 &lt;&gt; J2833, IF(L2833 &lt; $H$6, L2833 +$H$4, L2833), L2833))</f>
        <v>0.02</v>
      </c>
      <c r="M2834" s="19" t="n">
        <f aca="false">L2834 * K2834</f>
        <v>0.583123184833826</v>
      </c>
      <c r="N2834" s="12" t="n">
        <f aca="false">IF(N2833 = 1, IF(D2834 &gt; I2834, 1, -1), IF(I2834 &gt; C2834, -1, 1))</f>
        <v>1</v>
      </c>
      <c r="O2834" s="12" t="n">
        <f aca="false">IF(N2834 =N2833, O2833 + 1, 1)</f>
        <v>10</v>
      </c>
    </row>
    <row collapsed="false" customFormat="false" customHeight="true" hidden="false" ht="13.3" outlineLevel="0" r="2835">
      <c r="A2835" s="17" t="n">
        <v>40669</v>
      </c>
      <c r="B2835" s="14" t="n">
        <v>349.69</v>
      </c>
      <c r="C2835" s="14" t="n">
        <v>350</v>
      </c>
      <c r="D2835" s="14" t="n">
        <v>346.21</v>
      </c>
      <c r="E2835" s="14" t="n">
        <v>346.66</v>
      </c>
      <c r="F2835" s="14" t="n">
        <v>10004800</v>
      </c>
      <c r="G2835" s="14" t="n">
        <v>345.18</v>
      </c>
      <c r="I2835" s="18" t="n">
        <f aca="false">IF(N2834 = 1, IF((I2834 + (N2834 * M2834)) &gt; D2835, MAX(C2835,J2834), I2834 + (N2834 * M2834)), IF((I2834 + (N2834 * M2834)) &lt; C2835, MIN(D2835,J2834), I2834 + (N2834 * M2834)))</f>
        <v>326.556963943143</v>
      </c>
      <c r="J2835" s="19" t="n">
        <f aca="false">IF(N2835 = 1, MAX(C2835, J2834), MIN(J2834,D2835))</f>
        <v>355.13</v>
      </c>
      <c r="K2835" s="19" t="n">
        <f aca="false">ABS(J2835 - I2835)</f>
        <v>28.5730360568575</v>
      </c>
      <c r="L2835" s="19" t="n">
        <f aca="false">IF(N2835 &lt;&gt; N2834, $H$2, IF(J2835 &lt;&gt; J2834, IF(L2834 &lt; $H$6, L2834 +$H$4, L2834), L2834))</f>
        <v>0.02</v>
      </c>
      <c r="M2835" s="19" t="n">
        <f aca="false">L2835 * K2835</f>
        <v>0.571460721137149</v>
      </c>
      <c r="N2835" s="12" t="n">
        <f aca="false">IF(N2834 = 1, IF(D2835 &gt; I2835, 1, -1), IF(I2835 &gt; C2835, -1, 1))</f>
        <v>1</v>
      </c>
      <c r="O2835" s="12" t="n">
        <f aca="false">IF(N2835 =N2834, O2834 + 1, 1)</f>
        <v>11</v>
      </c>
    </row>
    <row collapsed="false" customFormat="false" customHeight="true" hidden="false" ht="13.3" outlineLevel="0" r="2836">
      <c r="A2836" s="17" t="n">
        <v>40672</v>
      </c>
      <c r="B2836" s="14" t="n">
        <v>347.86</v>
      </c>
      <c r="C2836" s="14" t="n">
        <v>349.2</v>
      </c>
      <c r="D2836" s="14" t="n">
        <v>346.53</v>
      </c>
      <c r="E2836" s="14" t="n">
        <v>347.6</v>
      </c>
      <c r="F2836" s="14" t="n">
        <v>7312400</v>
      </c>
      <c r="G2836" s="14" t="n">
        <v>346.11</v>
      </c>
      <c r="I2836" s="18" t="n">
        <f aca="false">IF(N2835 = 1, IF((I2835 + (N2835 * M2835)) &gt; D2836, MAX(C2836,J2835), I2835 + (N2835 * M2835)), IF((I2835 + (N2835 * M2835)) &lt; C2836, MIN(D2836,J2835), I2835 + (N2835 * M2835)))</f>
        <v>327.12842466428</v>
      </c>
      <c r="J2836" s="19" t="n">
        <f aca="false">IF(N2836 = 1, MAX(C2836, J2835), MIN(J2835,D2836))</f>
        <v>355.13</v>
      </c>
      <c r="K2836" s="19" t="n">
        <f aca="false">ABS(J2836 - I2836)</f>
        <v>28.0015753357203</v>
      </c>
      <c r="L2836" s="19" t="n">
        <f aca="false">IF(N2836 &lt;&gt; N2835, $H$2, IF(J2836 &lt;&gt; J2835, IF(L2835 &lt; $H$6, L2835 +$H$4, L2835), L2835))</f>
        <v>0.02</v>
      </c>
      <c r="M2836" s="19" t="n">
        <f aca="false">L2836 * K2836</f>
        <v>0.560031506714406</v>
      </c>
      <c r="N2836" s="12" t="n">
        <f aca="false">IF(N2835 = 1, IF(D2836 &gt; I2836, 1, -1), IF(I2836 &gt; C2836, -1, 1))</f>
        <v>1</v>
      </c>
      <c r="O2836" s="12" t="n">
        <f aca="false">IF(N2836 =N2835, O2835 + 1, 1)</f>
        <v>12</v>
      </c>
    </row>
    <row collapsed="false" customFormat="false" customHeight="true" hidden="false" ht="13.3" outlineLevel="0" r="2837">
      <c r="A2837" s="17" t="n">
        <v>40673</v>
      </c>
      <c r="B2837" s="14" t="n">
        <v>348.89</v>
      </c>
      <c r="C2837" s="14" t="n">
        <v>349.69</v>
      </c>
      <c r="D2837" s="14" t="n">
        <v>346.66</v>
      </c>
      <c r="E2837" s="14" t="n">
        <v>349.45</v>
      </c>
      <c r="F2837" s="14" t="n">
        <v>10074700</v>
      </c>
      <c r="G2837" s="14" t="n">
        <v>347.96</v>
      </c>
      <c r="I2837" s="18" t="n">
        <f aca="false">IF(N2836 = 1, IF((I2836 + (N2836 * M2836)) &gt; D2837, MAX(C2837,J2836), I2836 + (N2836 * M2836)), IF((I2836 + (N2836 * M2836)) &lt; C2837, MIN(D2837,J2836), I2836 + (N2836 * M2836)))</f>
        <v>327.688456170994</v>
      </c>
      <c r="J2837" s="19" t="n">
        <f aca="false">IF(N2837 = 1, MAX(C2837, J2836), MIN(J2836,D2837))</f>
        <v>355.13</v>
      </c>
      <c r="K2837" s="19" t="n">
        <f aca="false">ABS(J2837 - I2837)</f>
        <v>27.4415438290059</v>
      </c>
      <c r="L2837" s="19" t="n">
        <f aca="false">IF(N2837 &lt;&gt; N2836, $H$2, IF(J2837 &lt;&gt; J2836, IF(L2836 &lt; $H$6, L2836 +$H$4, L2836), L2836))</f>
        <v>0.02</v>
      </c>
      <c r="M2837" s="19" t="n">
        <f aca="false">L2837 * K2837</f>
        <v>0.548830876580118</v>
      </c>
      <c r="N2837" s="12" t="n">
        <f aca="false">IF(N2836 = 1, IF(D2837 &gt; I2837, 1, -1), IF(I2837 &gt; C2837, -1, 1))</f>
        <v>1</v>
      </c>
      <c r="O2837" s="12" t="n">
        <f aca="false">IF(N2837 =N2836, O2836 + 1, 1)</f>
        <v>13</v>
      </c>
    </row>
    <row collapsed="false" customFormat="false" customHeight="true" hidden="false" ht="13.3" outlineLevel="0" r="2838">
      <c r="A2838" s="17" t="n">
        <v>40674</v>
      </c>
      <c r="B2838" s="14" t="n">
        <v>349.02</v>
      </c>
      <c r="C2838" s="14" t="n">
        <v>350</v>
      </c>
      <c r="D2838" s="14" t="n">
        <v>345.24</v>
      </c>
      <c r="E2838" s="14" t="n">
        <v>347.23</v>
      </c>
      <c r="F2838" s="14" t="n">
        <v>12000000</v>
      </c>
      <c r="G2838" s="14" t="n">
        <v>345.75</v>
      </c>
      <c r="I2838" s="18" t="n">
        <f aca="false">IF(N2837 = 1, IF((I2837 + (N2837 * M2837)) &gt; D2838, MAX(C2838,J2837), I2837 + (N2837 * M2837)), IF((I2837 + (N2837 * M2837)) &lt; C2838, MIN(D2838,J2837), I2837 + (N2837 * M2837)))</f>
        <v>328.237287047574</v>
      </c>
      <c r="J2838" s="19" t="n">
        <f aca="false">IF(N2838 = 1, MAX(C2838, J2837), MIN(J2837,D2838))</f>
        <v>355.13</v>
      </c>
      <c r="K2838" s="19" t="n">
        <f aca="false">ABS(J2838 - I2838)</f>
        <v>26.8927129524258</v>
      </c>
      <c r="L2838" s="19" t="n">
        <f aca="false">IF(N2838 &lt;&gt; N2837, $H$2, IF(J2838 &lt;&gt; J2837, IF(L2837 &lt; $H$6, L2837 +$H$4, L2837), L2837))</f>
        <v>0.02</v>
      </c>
      <c r="M2838" s="19" t="n">
        <f aca="false">L2838 * K2838</f>
        <v>0.537854259048516</v>
      </c>
      <c r="N2838" s="12" t="n">
        <f aca="false">IF(N2837 = 1, IF(D2838 &gt; I2838, 1, -1), IF(I2838 &gt; C2838, -1, 1))</f>
        <v>1</v>
      </c>
      <c r="O2838" s="12" t="n">
        <f aca="false">IF(N2838 =N2837, O2837 + 1, 1)</f>
        <v>14</v>
      </c>
    </row>
    <row collapsed="false" customFormat="false" customHeight="true" hidden="false" ht="13.3" outlineLevel="0" r="2839">
      <c r="A2839" s="17" t="n">
        <v>40675</v>
      </c>
      <c r="B2839" s="14" t="n">
        <v>346.12</v>
      </c>
      <c r="C2839" s="14" t="n">
        <v>347.12</v>
      </c>
      <c r="D2839" s="14" t="n">
        <v>342.27</v>
      </c>
      <c r="E2839" s="14" t="n">
        <v>346.57</v>
      </c>
      <c r="F2839" s="14" t="n">
        <v>11500000</v>
      </c>
      <c r="G2839" s="14" t="n">
        <v>345.09</v>
      </c>
      <c r="I2839" s="18" t="n">
        <f aca="false">IF(N2838 = 1, IF((I2838 + (N2838 * M2838)) &gt; D2839, MAX(C2839,J2838), I2838 + (N2838 * M2838)), IF((I2838 + (N2838 * M2838)) &lt; C2839, MIN(D2839,J2838), I2838 + (N2838 * M2838)))</f>
        <v>328.775141306623</v>
      </c>
      <c r="J2839" s="19" t="n">
        <f aca="false">IF(N2839 = 1, MAX(C2839, J2838), MIN(J2838,D2839))</f>
        <v>355.13</v>
      </c>
      <c r="K2839" s="19" t="n">
        <f aca="false">ABS(J2839 - I2839)</f>
        <v>26.3548586933773</v>
      </c>
      <c r="L2839" s="19" t="n">
        <f aca="false">IF(N2839 &lt;&gt; N2838, $H$2, IF(J2839 &lt;&gt; J2838, IF(L2838 &lt; $H$6, L2838 +$H$4, L2838), L2838))</f>
        <v>0.02</v>
      </c>
      <c r="M2839" s="19" t="n">
        <f aca="false">L2839 * K2839</f>
        <v>0.527097173867546</v>
      </c>
      <c r="N2839" s="12" t="n">
        <f aca="false">IF(N2838 = 1, IF(D2839 &gt; I2839, 1, -1), IF(I2839 &gt; C2839, -1, 1))</f>
        <v>1</v>
      </c>
      <c r="O2839" s="12" t="n">
        <f aca="false">IF(N2839 =N2838, O2838 + 1, 1)</f>
        <v>15</v>
      </c>
    </row>
    <row collapsed="false" customFormat="false" customHeight="true" hidden="false" ht="13.3" outlineLevel="0" r="2840">
      <c r="A2840" s="17" t="n">
        <v>40676</v>
      </c>
      <c r="B2840" s="14" t="n">
        <v>345.66</v>
      </c>
      <c r="C2840" s="14" t="n">
        <v>346.25</v>
      </c>
      <c r="D2840" s="14" t="n">
        <v>340.35</v>
      </c>
      <c r="E2840" s="14" t="n">
        <v>340.5</v>
      </c>
      <c r="F2840" s="14" t="n">
        <v>11647000</v>
      </c>
      <c r="G2840" s="14" t="n">
        <v>339.04</v>
      </c>
      <c r="I2840" s="18" t="n">
        <f aca="false">IF(N2839 = 1, IF((I2839 + (N2839 * M2839)) &gt; D2840, MAX(C2840,J2839), I2839 + (N2839 * M2839)), IF((I2839 + (N2839 * M2839)) &lt; C2840, MIN(D2840,J2839), I2839 + (N2839 * M2839)))</f>
        <v>329.30223848049</v>
      </c>
      <c r="J2840" s="19" t="n">
        <f aca="false">IF(N2840 = 1, MAX(C2840, J2839), MIN(J2839,D2840))</f>
        <v>355.13</v>
      </c>
      <c r="K2840" s="19" t="n">
        <f aca="false">ABS(J2840 - I2840)</f>
        <v>25.8277615195097</v>
      </c>
      <c r="L2840" s="19" t="n">
        <f aca="false">IF(N2840 &lt;&gt; N2839, $H$2, IF(J2840 &lt;&gt; J2839, IF(L2839 &lt; $H$6, L2839 +$H$4, L2839), L2839))</f>
        <v>0.02</v>
      </c>
      <c r="M2840" s="19" t="n">
        <f aca="false">L2840 * K2840</f>
        <v>0.516555230390195</v>
      </c>
      <c r="N2840" s="12" t="n">
        <f aca="false">IF(N2839 = 1, IF(D2840 &gt; I2840, 1, -1), IF(I2840 &gt; C2840, -1, 1))</f>
        <v>1</v>
      </c>
      <c r="O2840" s="12" t="n">
        <f aca="false">IF(N2840 =N2839, O2839 + 1, 1)</f>
        <v>16</v>
      </c>
    </row>
    <row collapsed="false" customFormat="false" customHeight="true" hidden="false" ht="13.3" outlineLevel="0" r="2841">
      <c r="A2841" s="17" t="n">
        <v>40679</v>
      </c>
      <c r="B2841" s="14" t="n">
        <v>339.2</v>
      </c>
      <c r="C2841" s="14" t="n">
        <v>341.22</v>
      </c>
      <c r="D2841" s="14" t="n">
        <v>332.6</v>
      </c>
      <c r="E2841" s="14" t="n">
        <v>333.3</v>
      </c>
      <c r="F2841" s="14" t="n">
        <v>16063400</v>
      </c>
      <c r="G2841" s="14" t="n">
        <v>331.88</v>
      </c>
      <c r="I2841" s="18" t="n">
        <f aca="false">IF(N2840 = 1, IF((I2840 + (N2840 * M2840)) &gt; D2841, MAX(C2841,J2840), I2840 + (N2840 * M2840)), IF((I2840 + (N2840 * M2840)) &lt; C2841, MIN(D2841,J2840), I2840 + (N2840 * M2840)))</f>
        <v>329.81879371088</v>
      </c>
      <c r="J2841" s="19" t="n">
        <f aca="false">IF(N2841 = 1, MAX(C2841, J2840), MIN(J2840,D2841))</f>
        <v>355.13</v>
      </c>
      <c r="K2841" s="19" t="n">
        <f aca="false">ABS(J2841 - I2841)</f>
        <v>25.3112062891196</v>
      </c>
      <c r="L2841" s="19" t="n">
        <f aca="false">IF(N2841 &lt;&gt; N2840, $H$2, IF(J2841 &lt;&gt; J2840, IF(L2840 &lt; $H$6, L2840 +$H$4, L2840), L2840))</f>
        <v>0.02</v>
      </c>
      <c r="M2841" s="19" t="n">
        <f aca="false">L2841 * K2841</f>
        <v>0.506224125782392</v>
      </c>
      <c r="N2841" s="12" t="n">
        <f aca="false">IF(N2840 = 1, IF(D2841 &gt; I2841, 1, -1), IF(I2841 &gt; C2841, -1, 1))</f>
        <v>1</v>
      </c>
      <c r="O2841" s="12" t="n">
        <f aca="false">IF(N2841 =N2840, O2840 + 1, 1)</f>
        <v>17</v>
      </c>
    </row>
    <row collapsed="false" customFormat="false" customHeight="true" hidden="false" ht="13.3" outlineLevel="0" r="2842">
      <c r="A2842" s="17" t="n">
        <v>40680</v>
      </c>
      <c r="B2842" s="14" t="n">
        <v>332</v>
      </c>
      <c r="C2842" s="14" t="n">
        <v>336.14</v>
      </c>
      <c r="D2842" s="14" t="n">
        <v>330.73</v>
      </c>
      <c r="E2842" s="14" t="n">
        <v>336.14</v>
      </c>
      <c r="F2842" s="14" t="n">
        <v>16154800</v>
      </c>
      <c r="G2842" s="14" t="n">
        <v>334.7</v>
      </c>
      <c r="I2842" s="18" t="n">
        <f aca="false">IF(N2841 = 1, IF((I2841 + (N2841 * M2841)) &gt; D2842, MAX(C2842,J2841), I2841 + (N2841 * M2841)), IF((I2841 + (N2841 * M2841)) &lt; C2842, MIN(D2842,J2841), I2841 + (N2841 * M2841)))</f>
        <v>330.325017836663</v>
      </c>
      <c r="J2842" s="19" t="n">
        <f aca="false">IF(N2842 = 1, MAX(C2842, J2841), MIN(J2841,D2842))</f>
        <v>355.13</v>
      </c>
      <c r="K2842" s="19" t="n">
        <f aca="false">ABS(J2842 - I2842)</f>
        <v>24.8049821633372</v>
      </c>
      <c r="L2842" s="19" t="n">
        <f aca="false">IF(N2842 &lt;&gt; N2841, $H$2, IF(J2842 &lt;&gt; J2841, IF(L2841 &lt; $H$6, L2841 +$H$4, L2841), L2841))</f>
        <v>0.02</v>
      </c>
      <c r="M2842" s="19" t="n">
        <f aca="false">L2842 * K2842</f>
        <v>0.496099643266743</v>
      </c>
      <c r="N2842" s="12" t="n">
        <f aca="false">IF(N2841 = 1, IF(D2842 &gt; I2842, 1, -1), IF(I2842 &gt; C2842, -1, 1))</f>
        <v>1</v>
      </c>
      <c r="O2842" s="12" t="n">
        <f aca="false">IF(N2842 =N2841, O2841 + 1, 1)</f>
        <v>18</v>
      </c>
    </row>
    <row collapsed="false" customFormat="false" customHeight="true" hidden="false" ht="13.3" outlineLevel="0" r="2843">
      <c r="A2843" s="17" t="n">
        <v>40681</v>
      </c>
      <c r="B2843" s="14" t="n">
        <v>336.47</v>
      </c>
      <c r="C2843" s="14" t="n">
        <v>341.05</v>
      </c>
      <c r="D2843" s="14" t="n">
        <v>336</v>
      </c>
      <c r="E2843" s="14" t="n">
        <v>339.87</v>
      </c>
      <c r="F2843" s="14" t="n">
        <v>11956300</v>
      </c>
      <c r="G2843" s="14" t="n">
        <v>338.42</v>
      </c>
      <c r="I2843" s="18" t="n">
        <f aca="false">IF(N2842 = 1, IF((I2842 + (N2842 * M2842)) &gt; D2843, MAX(C2843,J2842), I2842 + (N2842 * M2842)), IF((I2842 + (N2842 * M2842)) &lt; C2843, MIN(D2843,J2842), I2842 + (N2842 * M2842)))</f>
        <v>330.82111747993</v>
      </c>
      <c r="J2843" s="19" t="n">
        <f aca="false">IF(N2843 = 1, MAX(C2843, J2842), MIN(J2842,D2843))</f>
        <v>355.13</v>
      </c>
      <c r="K2843" s="19" t="n">
        <f aca="false">ABS(J2843 - I2843)</f>
        <v>24.3088825200704</v>
      </c>
      <c r="L2843" s="19" t="n">
        <f aca="false">IF(N2843 &lt;&gt; N2842, $H$2, IF(J2843 &lt;&gt; J2842, IF(L2842 &lt; $H$6, L2842 +$H$4, L2842), L2842))</f>
        <v>0.02</v>
      </c>
      <c r="M2843" s="19" t="n">
        <f aca="false">L2843 * K2843</f>
        <v>0.486177650401409</v>
      </c>
      <c r="N2843" s="12" t="n">
        <f aca="false">IF(N2842 = 1, IF(D2843 &gt; I2843, 1, -1), IF(I2843 &gt; C2843, -1, 1))</f>
        <v>1</v>
      </c>
      <c r="O2843" s="12" t="n">
        <f aca="false">IF(N2843 =N2842, O2842 + 1, 1)</f>
        <v>19</v>
      </c>
    </row>
    <row collapsed="false" customFormat="false" customHeight="true" hidden="false" ht="13.3" outlineLevel="0" r="2844">
      <c r="A2844" s="17" t="n">
        <v>40682</v>
      </c>
      <c r="B2844" s="14" t="n">
        <v>342.08</v>
      </c>
      <c r="C2844" s="14" t="n">
        <v>342.41</v>
      </c>
      <c r="D2844" s="14" t="n">
        <v>338.67</v>
      </c>
      <c r="E2844" s="14" t="n">
        <v>340.53</v>
      </c>
      <c r="F2844" s="14" t="n">
        <v>9327500</v>
      </c>
      <c r="G2844" s="14" t="n">
        <v>339.07</v>
      </c>
      <c r="I2844" s="18" t="n">
        <f aca="false">IF(N2843 = 1, IF((I2843 + (N2843 * M2843)) &gt; D2844, MAX(C2844,J2843), I2843 + (N2843 * M2843)), IF((I2843 + (N2843 * M2843)) &lt; C2844, MIN(D2844,J2843), I2843 + (N2843 * M2843)))</f>
        <v>331.307295130331</v>
      </c>
      <c r="J2844" s="19" t="n">
        <f aca="false">IF(N2844 = 1, MAX(C2844, J2843), MIN(J2843,D2844))</f>
        <v>355.13</v>
      </c>
      <c r="K2844" s="19" t="n">
        <f aca="false">ABS(J2844 - I2844)</f>
        <v>23.822704869669</v>
      </c>
      <c r="L2844" s="19" t="n">
        <f aca="false">IF(N2844 &lt;&gt; N2843, $H$2, IF(J2844 &lt;&gt; J2843, IF(L2843 &lt; $H$6, L2843 +$H$4, L2843), L2843))</f>
        <v>0.02</v>
      </c>
      <c r="M2844" s="19" t="n">
        <f aca="false">L2844 * K2844</f>
        <v>0.47645409739338</v>
      </c>
      <c r="N2844" s="12" t="n">
        <f aca="false">IF(N2843 = 1, IF(D2844 &gt; I2844, 1, -1), IF(I2844 &gt; C2844, -1, 1))</f>
        <v>1</v>
      </c>
      <c r="O2844" s="12" t="n">
        <f aca="false">IF(N2844 =N2843, O2843 + 1, 1)</f>
        <v>20</v>
      </c>
    </row>
    <row collapsed="false" customFormat="false" customHeight="true" hidden="false" ht="13.3" outlineLevel="0" r="2845">
      <c r="A2845" s="17" t="n">
        <v>40683</v>
      </c>
      <c r="B2845" s="14" t="n">
        <v>339.56</v>
      </c>
      <c r="C2845" s="14" t="n">
        <v>340.95</v>
      </c>
      <c r="D2845" s="14" t="n">
        <v>335.02</v>
      </c>
      <c r="E2845" s="14" t="n">
        <v>335.22</v>
      </c>
      <c r="F2845" s="14" t="n">
        <v>12070300</v>
      </c>
      <c r="G2845" s="14" t="n">
        <v>333.79</v>
      </c>
      <c r="I2845" s="18" t="n">
        <f aca="false">IF(N2844 = 1, IF((I2844 + (N2844 * M2844)) &gt; D2845, MAX(C2845,J2844), I2844 + (N2844 * M2844)), IF((I2844 + (N2844 * M2844)) &lt; C2845, MIN(D2845,J2844), I2844 + (N2844 * M2844)))</f>
        <v>331.783749227724</v>
      </c>
      <c r="J2845" s="19" t="n">
        <f aca="false">IF(N2845 = 1, MAX(C2845, J2844), MIN(J2844,D2845))</f>
        <v>355.13</v>
      </c>
      <c r="K2845" s="19" t="n">
        <f aca="false">ABS(J2845 - I2845)</f>
        <v>23.3462507722756</v>
      </c>
      <c r="L2845" s="19" t="n">
        <f aca="false">IF(N2845 &lt;&gt; N2844, $H$2, IF(J2845 &lt;&gt; J2844, IF(L2844 &lt; $H$6, L2844 +$H$4, L2844), L2844))</f>
        <v>0.02</v>
      </c>
      <c r="M2845" s="19" t="n">
        <f aca="false">L2845 * K2845</f>
        <v>0.466925015445512</v>
      </c>
      <c r="N2845" s="12" t="n">
        <f aca="false">IF(N2844 = 1, IF(D2845 &gt; I2845, 1, -1), IF(I2845 &gt; C2845, -1, 1))</f>
        <v>1</v>
      </c>
      <c r="O2845" s="12" t="n">
        <f aca="false">IF(N2845 =N2844, O2844 + 1, 1)</f>
        <v>21</v>
      </c>
    </row>
    <row collapsed="false" customFormat="false" customHeight="true" hidden="false" ht="13.3" outlineLevel="0" r="2846">
      <c r="A2846" s="17" t="n">
        <v>40686</v>
      </c>
      <c r="B2846" s="14" t="n">
        <v>329.97</v>
      </c>
      <c r="C2846" s="14" t="n">
        <v>335.98</v>
      </c>
      <c r="D2846" s="14" t="n">
        <v>329.42</v>
      </c>
      <c r="E2846" s="14" t="n">
        <v>334.4</v>
      </c>
      <c r="F2846" s="14" t="n">
        <v>13700000</v>
      </c>
      <c r="G2846" s="14" t="n">
        <v>332.97</v>
      </c>
      <c r="I2846" s="18" t="n">
        <f aca="false">IF(N2845 = 1, IF((I2845 + (N2845 * M2845)) &gt; D2846, MAX(C2846,J2845), I2845 + (N2845 * M2845)), IF((I2845 + (N2845 * M2845)) &lt; C2846, MIN(D2846,J2845), I2845 + (N2845 * M2845)))</f>
        <v>355.13</v>
      </c>
      <c r="J2846" s="19" t="n">
        <f aca="false">IF(N2846 = 1, MAX(C2846, J2845), MIN(J2845,D2846))</f>
        <v>329.42</v>
      </c>
      <c r="K2846" s="19" t="n">
        <f aca="false">ABS(J2846 - I2846)</f>
        <v>25.71</v>
      </c>
      <c r="L2846" s="19" t="n">
        <f aca="false">IF(N2846 &lt;&gt; N2845, $H$2, IF(J2846 &lt;&gt; J2845, IF(L2845 &lt; $H$6, L2845 +$H$4, L2845), L2845))</f>
        <v>0.02</v>
      </c>
      <c r="M2846" s="19" t="n">
        <f aca="false">L2846 * K2846</f>
        <v>0.5142</v>
      </c>
      <c r="N2846" s="12" t="n">
        <f aca="false">IF(N2845 = 1, IF(D2846 &gt; I2846, 1, -1), IF(I2846 &gt; C2846, -1, 1))</f>
        <v>-1</v>
      </c>
      <c r="O2846" s="12" t="n">
        <f aca="false">IF(N2846 =N2845, O2845 + 1, 1)</f>
        <v>1</v>
      </c>
    </row>
    <row collapsed="false" customFormat="false" customHeight="true" hidden="false" ht="13.3" outlineLevel="0" r="2847">
      <c r="A2847" s="17" t="n">
        <v>40687</v>
      </c>
      <c r="B2847" s="14" t="n">
        <v>335.5</v>
      </c>
      <c r="C2847" s="14" t="n">
        <v>335.9</v>
      </c>
      <c r="D2847" s="14" t="n">
        <v>331.34</v>
      </c>
      <c r="E2847" s="14" t="n">
        <v>332.19</v>
      </c>
      <c r="F2847" s="14" t="n">
        <v>11497400</v>
      </c>
      <c r="G2847" s="14" t="n">
        <v>330.77</v>
      </c>
      <c r="I2847" s="18" t="n">
        <f aca="false">IF(N2846 = 1, IF((I2846 + (N2846 * M2846)) &gt; D2847, MAX(C2847,J2846), I2846 + (N2846 * M2846)), IF((I2846 + (N2846 * M2846)) &lt; C2847, MIN(D2847,J2846), I2846 + (N2846 * M2846)))</f>
        <v>354.6158</v>
      </c>
      <c r="J2847" s="19" t="n">
        <f aca="false">IF(N2847 = 1, MAX(C2847, J2846), MIN(J2846,D2847))</f>
        <v>329.42</v>
      </c>
      <c r="K2847" s="19" t="n">
        <f aca="false">ABS(J2847 - I2847)</f>
        <v>25.1958</v>
      </c>
      <c r="L2847" s="19" t="n">
        <f aca="false">IF(N2847 &lt;&gt; N2846, $H$2, IF(J2847 &lt;&gt; J2846, IF(L2846 &lt; $H$6, L2846 +$H$4, L2846), L2846))</f>
        <v>0.02</v>
      </c>
      <c r="M2847" s="19" t="n">
        <f aca="false">L2847 * K2847</f>
        <v>0.503915999999999</v>
      </c>
      <c r="N2847" s="12" t="n">
        <f aca="false">IF(N2846 = 1, IF(D2847 &gt; I2847, 1, -1), IF(I2847 &gt; C2847, -1, 1))</f>
        <v>-1</v>
      </c>
      <c r="O2847" s="12" t="n">
        <f aca="false">IF(N2847 =N2846, O2846 + 1, 1)</f>
        <v>2</v>
      </c>
    </row>
    <row collapsed="false" customFormat="false" customHeight="true" hidden="false" ht="13.3" outlineLevel="0" r="2848">
      <c r="A2848" s="17" t="n">
        <v>40688</v>
      </c>
      <c r="B2848" s="14" t="n">
        <v>336.78</v>
      </c>
      <c r="C2848" s="14" t="n">
        <v>338.56</v>
      </c>
      <c r="D2848" s="14" t="n">
        <v>332.85</v>
      </c>
      <c r="E2848" s="14" t="n">
        <v>336.78</v>
      </c>
      <c r="F2848" s="14" t="n">
        <v>10508000</v>
      </c>
      <c r="G2848" s="14" t="n">
        <v>335.34</v>
      </c>
      <c r="I2848" s="18" t="n">
        <f aca="false">IF(N2847 = 1, IF((I2847 + (N2847 * M2847)) &gt; D2848, MAX(C2848,J2847), I2847 + (N2847 * M2847)), IF((I2847 + (N2847 * M2847)) &lt; C2848, MIN(D2848,J2847), I2847 + (N2847 * M2847)))</f>
        <v>354.111884</v>
      </c>
      <c r="J2848" s="19" t="n">
        <f aca="false">IF(N2848 = 1, MAX(C2848, J2847), MIN(J2847,D2848))</f>
        <v>329.42</v>
      </c>
      <c r="K2848" s="19" t="n">
        <f aca="false">ABS(J2848 - I2848)</f>
        <v>24.691884</v>
      </c>
      <c r="L2848" s="19" t="n">
        <f aca="false">IF(N2848 &lt;&gt; N2847, $H$2, IF(J2848 &lt;&gt; J2847, IF(L2847 &lt; $H$6, L2847 +$H$4, L2847), L2847))</f>
        <v>0.02</v>
      </c>
      <c r="M2848" s="19" t="n">
        <f aca="false">L2848 * K2848</f>
        <v>0.493837679999999</v>
      </c>
      <c r="N2848" s="12" t="n">
        <f aca="false">IF(N2847 = 1, IF(D2848 &gt; I2848, 1, -1), IF(I2848 &gt; C2848, -1, 1))</f>
        <v>-1</v>
      </c>
      <c r="O2848" s="12" t="n">
        <f aca="false">IF(N2848 =N2847, O2847 + 1, 1)</f>
        <v>3</v>
      </c>
    </row>
    <row collapsed="false" customFormat="false" customHeight="true" hidden="false" ht="13.3" outlineLevel="0" r="2849">
      <c r="A2849" s="17" t="n">
        <v>40689</v>
      </c>
      <c r="B2849" s="14" t="n">
        <v>335.97</v>
      </c>
      <c r="C2849" s="14" t="n">
        <v>336.89</v>
      </c>
      <c r="D2849" s="14" t="n">
        <v>334.43</v>
      </c>
      <c r="E2849" s="14" t="n">
        <v>335</v>
      </c>
      <c r="F2849" s="14" t="n">
        <v>7948600</v>
      </c>
      <c r="G2849" s="14" t="n">
        <v>333.57</v>
      </c>
      <c r="I2849" s="18" t="n">
        <f aca="false">IF(N2848 = 1, IF((I2848 + (N2848 * M2848)) &gt; D2849, MAX(C2849,J2848), I2848 + (N2848 * M2848)), IF((I2848 + (N2848 * M2848)) &lt; C2849, MIN(D2849,J2848), I2848 + (N2848 * M2848)))</f>
        <v>353.61804632</v>
      </c>
      <c r="J2849" s="19" t="n">
        <f aca="false">IF(N2849 = 1, MAX(C2849, J2848), MIN(J2848,D2849))</f>
        <v>329.42</v>
      </c>
      <c r="K2849" s="19" t="n">
        <f aca="false">ABS(J2849 - I2849)</f>
        <v>24.1980463199999</v>
      </c>
      <c r="L2849" s="19" t="n">
        <f aca="false">IF(N2849 &lt;&gt; N2848, $H$2, IF(J2849 &lt;&gt; J2848, IF(L2848 &lt; $H$6, L2848 +$H$4, L2848), L2848))</f>
        <v>0.02</v>
      </c>
      <c r="M2849" s="19" t="n">
        <f aca="false">L2849 * K2849</f>
        <v>0.483960926399999</v>
      </c>
      <c r="N2849" s="12" t="n">
        <f aca="false">IF(N2848 = 1, IF(D2849 &gt; I2849, 1, -1), IF(I2849 &gt; C2849, -1, 1))</f>
        <v>-1</v>
      </c>
      <c r="O2849" s="12" t="n">
        <f aca="false">IF(N2849 =N2848, O2848 + 1, 1)</f>
        <v>4</v>
      </c>
    </row>
    <row collapsed="false" customFormat="false" customHeight="true" hidden="false" ht="13.3" outlineLevel="0" r="2850">
      <c r="A2850" s="17" t="n">
        <v>40690</v>
      </c>
      <c r="B2850" s="14" t="n">
        <v>334.8</v>
      </c>
      <c r="C2850" s="14" t="n">
        <v>337.63</v>
      </c>
      <c r="D2850" s="14" t="n">
        <v>334.31</v>
      </c>
      <c r="E2850" s="14" t="n">
        <v>337.41</v>
      </c>
      <c r="F2850" s="14" t="n">
        <v>7271400</v>
      </c>
      <c r="G2850" s="14" t="n">
        <v>335.97</v>
      </c>
      <c r="I2850" s="18" t="n">
        <f aca="false">IF(N2849 = 1, IF((I2849 + (N2849 * M2849)) &gt; D2850, MAX(C2850,J2849), I2849 + (N2849 * M2849)), IF((I2849 + (N2849 * M2849)) &lt; C2850, MIN(D2850,J2849), I2849 + (N2849 * M2849)))</f>
        <v>353.1340853936</v>
      </c>
      <c r="J2850" s="19" t="n">
        <f aca="false">IF(N2850 = 1, MAX(C2850, J2849), MIN(J2849,D2850))</f>
        <v>329.42</v>
      </c>
      <c r="K2850" s="19" t="n">
        <f aca="false">ABS(J2850 - I2850)</f>
        <v>23.7140853935999</v>
      </c>
      <c r="L2850" s="19" t="n">
        <f aca="false">IF(N2850 &lt;&gt; N2849, $H$2, IF(J2850 &lt;&gt; J2849, IF(L2849 &lt; $H$6, L2849 +$H$4, L2849), L2849))</f>
        <v>0.02</v>
      </c>
      <c r="M2850" s="19" t="n">
        <f aca="false">L2850 * K2850</f>
        <v>0.474281707871999</v>
      </c>
      <c r="N2850" s="12" t="n">
        <f aca="false">IF(N2849 = 1, IF(D2850 &gt; I2850, 1, -1), IF(I2850 &gt; C2850, -1, 1))</f>
        <v>-1</v>
      </c>
      <c r="O2850" s="12" t="n">
        <f aca="false">IF(N2850 =N2849, O2849 + 1, 1)</f>
        <v>5</v>
      </c>
    </row>
    <row collapsed="false" customFormat="false" customHeight="true" hidden="false" ht="13.3" outlineLevel="0" r="2851">
      <c r="A2851" s="17" t="n">
        <v>40694</v>
      </c>
      <c r="B2851" s="14" t="n">
        <v>341.1</v>
      </c>
      <c r="C2851" s="14" t="n">
        <v>347.83</v>
      </c>
      <c r="D2851" s="14" t="n">
        <v>341</v>
      </c>
      <c r="E2851" s="14" t="n">
        <v>347.83</v>
      </c>
      <c r="F2851" s="14" t="n">
        <v>14919800</v>
      </c>
      <c r="G2851" s="14" t="n">
        <v>346.34</v>
      </c>
      <c r="I2851" s="18" t="n">
        <f aca="false">IF(N2850 = 1, IF((I2850 + (N2850 * M2850)) &gt; D2851, MAX(C2851,J2850), I2850 + (N2850 * M2850)), IF((I2850 + (N2850 * M2850)) &lt; C2851, MIN(D2851,J2850), I2850 + (N2850 * M2850)))</f>
        <v>352.659803685728</v>
      </c>
      <c r="J2851" s="19" t="n">
        <f aca="false">IF(N2851 = 1, MAX(C2851, J2850), MIN(J2850,D2851))</f>
        <v>329.42</v>
      </c>
      <c r="K2851" s="19" t="n">
        <f aca="false">ABS(J2851 - I2851)</f>
        <v>23.2398036857279</v>
      </c>
      <c r="L2851" s="19" t="n">
        <f aca="false">IF(N2851 &lt;&gt; N2850, $H$2, IF(J2851 &lt;&gt; J2850, IF(L2850 &lt; $H$6, L2850 +$H$4, L2850), L2850))</f>
        <v>0.02</v>
      </c>
      <c r="M2851" s="19" t="n">
        <f aca="false">L2851 * K2851</f>
        <v>0.464796073714558</v>
      </c>
      <c r="N2851" s="12" t="n">
        <f aca="false">IF(N2850 = 1, IF(D2851 &gt; I2851, 1, -1), IF(I2851 &gt; C2851, -1, 1))</f>
        <v>-1</v>
      </c>
      <c r="O2851" s="12" t="n">
        <f aca="false">IF(N2851 =N2850, O2850 + 1, 1)</f>
        <v>6</v>
      </c>
    </row>
    <row collapsed="false" customFormat="false" customHeight="true" hidden="false" ht="13.3" outlineLevel="0" r="2852">
      <c r="A2852" s="17" t="n">
        <v>40695</v>
      </c>
      <c r="B2852" s="14" t="n">
        <v>348.87</v>
      </c>
      <c r="C2852" s="14" t="n">
        <v>352.13</v>
      </c>
      <c r="D2852" s="14" t="n">
        <v>344.65</v>
      </c>
      <c r="E2852" s="14" t="n">
        <v>345.51</v>
      </c>
      <c r="F2852" s="14" t="n">
        <v>19810100</v>
      </c>
      <c r="G2852" s="14" t="n">
        <v>344.03</v>
      </c>
      <c r="I2852" s="18" t="n">
        <f aca="false">IF(N2851 = 1, IF((I2851 + (N2851 * M2851)) &gt; D2852, MAX(C2852,J2851), I2851 + (N2851 * M2851)), IF((I2851 + (N2851 * M2851)) &lt; C2852, MIN(D2852,J2851), I2851 + (N2851 * M2851)))</f>
        <v>352.195007612013</v>
      </c>
      <c r="J2852" s="19" t="n">
        <f aca="false">IF(N2852 = 1, MAX(C2852, J2851), MIN(J2851,D2852))</f>
        <v>329.42</v>
      </c>
      <c r="K2852" s="19" t="n">
        <f aca="false">ABS(J2852 - I2852)</f>
        <v>22.7750076120133</v>
      </c>
      <c r="L2852" s="19" t="n">
        <f aca="false">IF(N2852 &lt;&gt; N2851, $H$2, IF(J2852 &lt;&gt; J2851, IF(L2851 &lt; $H$6, L2851 +$H$4, L2851), L2851))</f>
        <v>0.02</v>
      </c>
      <c r="M2852" s="19" t="n">
        <f aca="false">L2852 * K2852</f>
        <v>0.455500152240267</v>
      </c>
      <c r="N2852" s="12" t="n">
        <f aca="false">IF(N2851 = 1, IF(D2852 &gt; I2852, 1, -1), IF(I2852 &gt; C2852, -1, 1))</f>
        <v>-1</v>
      </c>
      <c r="O2852" s="12" t="n">
        <f aca="false">IF(N2852 =N2851, O2851 + 1, 1)</f>
        <v>7</v>
      </c>
    </row>
    <row collapsed="false" customFormat="false" customHeight="true" hidden="false" ht="13.3" outlineLevel="0" r="2853">
      <c r="A2853" s="17" t="n">
        <v>40696</v>
      </c>
      <c r="B2853" s="14" t="n">
        <v>346.5</v>
      </c>
      <c r="C2853" s="14" t="n">
        <v>347.98</v>
      </c>
      <c r="D2853" s="14" t="n">
        <v>344.3</v>
      </c>
      <c r="E2853" s="14" t="n">
        <v>346.1</v>
      </c>
      <c r="F2853" s="14" t="n">
        <v>12099400</v>
      </c>
      <c r="G2853" s="14" t="n">
        <v>344.62</v>
      </c>
      <c r="I2853" s="18" t="n">
        <f aca="false">IF(N2852 = 1, IF((I2852 + (N2852 * M2852)) &gt; D2853, MAX(C2853,J2852), I2852 + (N2852 * M2852)), IF((I2852 + (N2852 * M2852)) &lt; C2853, MIN(D2853,J2852), I2852 + (N2852 * M2852)))</f>
        <v>351.739507459773</v>
      </c>
      <c r="J2853" s="19" t="n">
        <f aca="false">IF(N2853 = 1, MAX(C2853, J2852), MIN(J2852,D2853))</f>
        <v>329.42</v>
      </c>
      <c r="K2853" s="19" t="n">
        <f aca="false">ABS(J2853 - I2853)</f>
        <v>22.319507459773</v>
      </c>
      <c r="L2853" s="19" t="n">
        <f aca="false">IF(N2853 &lt;&gt; N2852, $H$2, IF(J2853 &lt;&gt; J2852, IF(L2852 &lt; $H$6, L2852 +$H$4, L2852), L2852))</f>
        <v>0.02</v>
      </c>
      <c r="M2853" s="19" t="n">
        <f aca="false">L2853 * K2853</f>
        <v>0.446390149195461</v>
      </c>
      <c r="N2853" s="12" t="n">
        <f aca="false">IF(N2852 = 1, IF(D2853 &gt; I2853, 1, -1), IF(I2853 &gt; C2853, -1, 1))</f>
        <v>-1</v>
      </c>
      <c r="O2853" s="12" t="n">
        <f aca="false">IF(N2853 =N2852, O2852 + 1, 1)</f>
        <v>8</v>
      </c>
    </row>
    <row collapsed="false" customFormat="false" customHeight="true" hidden="false" ht="13.3" outlineLevel="0" r="2854">
      <c r="A2854" s="17" t="n">
        <v>40697</v>
      </c>
      <c r="B2854" s="14" t="n">
        <v>343.18</v>
      </c>
      <c r="C2854" s="14" t="n">
        <v>345.33</v>
      </c>
      <c r="D2854" s="14" t="n">
        <v>342.01</v>
      </c>
      <c r="E2854" s="14" t="n">
        <v>343.44</v>
      </c>
      <c r="F2854" s="14" t="n">
        <v>11187500</v>
      </c>
      <c r="G2854" s="14" t="n">
        <v>341.97</v>
      </c>
      <c r="I2854" s="18" t="n">
        <f aca="false">IF(N2853 = 1, IF((I2853 + (N2853 * M2853)) &gt; D2854, MAX(C2854,J2853), I2853 + (N2853 * M2853)), IF((I2853 + (N2853 * M2853)) &lt; C2854, MIN(D2854,J2853), I2853 + (N2853 * M2853)))</f>
        <v>351.293117310578</v>
      </c>
      <c r="J2854" s="19" t="n">
        <f aca="false">IF(N2854 = 1, MAX(C2854, J2853), MIN(J2853,D2854))</f>
        <v>329.42</v>
      </c>
      <c r="K2854" s="19" t="n">
        <f aca="false">ABS(J2854 - I2854)</f>
        <v>21.8731173105776</v>
      </c>
      <c r="L2854" s="19" t="n">
        <f aca="false">IF(N2854 &lt;&gt; N2853, $H$2, IF(J2854 &lt;&gt; J2853, IF(L2853 &lt; $H$6, L2853 +$H$4, L2853), L2853))</f>
        <v>0.02</v>
      </c>
      <c r="M2854" s="19" t="n">
        <f aca="false">L2854 * K2854</f>
        <v>0.437462346211552</v>
      </c>
      <c r="N2854" s="12" t="n">
        <f aca="false">IF(N2853 = 1, IF(D2854 &gt; I2854, 1, -1), IF(I2854 &gt; C2854, -1, 1))</f>
        <v>-1</v>
      </c>
      <c r="O2854" s="12" t="n">
        <f aca="false">IF(N2854 =N2853, O2853 + 1, 1)</f>
        <v>9</v>
      </c>
    </row>
    <row collapsed="false" customFormat="false" customHeight="true" hidden="false" ht="13.3" outlineLevel="0" r="2855">
      <c r="A2855" s="17" t="n">
        <v>40700</v>
      </c>
      <c r="B2855" s="14" t="n">
        <v>345.7</v>
      </c>
      <c r="C2855" s="14" t="n">
        <v>347.05</v>
      </c>
      <c r="D2855" s="14" t="n">
        <v>337.81</v>
      </c>
      <c r="E2855" s="14" t="n">
        <v>338.04</v>
      </c>
      <c r="F2855" s="14" t="n">
        <v>16497900</v>
      </c>
      <c r="G2855" s="14" t="n">
        <v>336.59</v>
      </c>
      <c r="I2855" s="18" t="n">
        <f aca="false">IF(N2854 = 1, IF((I2854 + (N2854 * M2854)) &gt; D2855, MAX(C2855,J2854), I2854 + (N2854 * M2854)), IF((I2854 + (N2854 * M2854)) &lt; C2855, MIN(D2855,J2854), I2854 + (N2854 * M2854)))</f>
        <v>350.855654964366</v>
      </c>
      <c r="J2855" s="19" t="n">
        <f aca="false">IF(N2855 = 1, MAX(C2855, J2854), MIN(J2854,D2855))</f>
        <v>329.42</v>
      </c>
      <c r="K2855" s="19" t="n">
        <f aca="false">ABS(J2855 - I2855)</f>
        <v>21.4356549643661</v>
      </c>
      <c r="L2855" s="19" t="n">
        <f aca="false">IF(N2855 &lt;&gt; N2854, $H$2, IF(J2855 &lt;&gt; J2854, IF(L2854 &lt; $H$6, L2854 +$H$4, L2854), L2854))</f>
        <v>0.02</v>
      </c>
      <c r="M2855" s="19" t="n">
        <f aca="false">L2855 * K2855</f>
        <v>0.428713099287321</v>
      </c>
      <c r="N2855" s="12" t="n">
        <f aca="false">IF(N2854 = 1, IF(D2855 &gt; I2855, 1, -1), IF(I2855 &gt; C2855, -1, 1))</f>
        <v>-1</v>
      </c>
      <c r="O2855" s="12" t="n">
        <f aca="false">IF(N2855 =N2854, O2854 + 1, 1)</f>
        <v>10</v>
      </c>
    </row>
    <row collapsed="false" customFormat="false" customHeight="true" hidden="false" ht="13.3" outlineLevel="0" r="2856">
      <c r="A2856" s="17" t="n">
        <v>40701</v>
      </c>
      <c r="B2856" s="14" t="n">
        <v>338.17</v>
      </c>
      <c r="C2856" s="14" t="n">
        <v>338.22</v>
      </c>
      <c r="D2856" s="14" t="n">
        <v>331.9</v>
      </c>
      <c r="E2856" s="14" t="n">
        <v>332.04</v>
      </c>
      <c r="F2856" s="14" t="n">
        <v>18920900</v>
      </c>
      <c r="G2856" s="14" t="n">
        <v>330.62</v>
      </c>
      <c r="I2856" s="18" t="n">
        <f aca="false">IF(N2855 = 1, IF((I2855 + (N2855 * M2855)) &gt; D2856, MAX(C2856,J2855), I2855 + (N2855 * M2855)), IF((I2855 + (N2855 * M2855)) &lt; C2856, MIN(D2856,J2855), I2855 + (N2855 * M2855)))</f>
        <v>350.426941865079</v>
      </c>
      <c r="J2856" s="19" t="n">
        <f aca="false">IF(N2856 = 1, MAX(C2856, J2855), MIN(J2855,D2856))</f>
        <v>329.42</v>
      </c>
      <c r="K2856" s="19" t="n">
        <f aca="false">ABS(J2856 - I2856)</f>
        <v>21.0069418650787</v>
      </c>
      <c r="L2856" s="19" t="n">
        <f aca="false">IF(N2856 &lt;&gt; N2855, $H$2, IF(J2856 &lt;&gt; J2855, IF(L2855 &lt; $H$6, L2855 +$H$4, L2855), L2855))</f>
        <v>0.02</v>
      </c>
      <c r="M2856" s="19" t="n">
        <f aca="false">L2856 * K2856</f>
        <v>0.420138837301574</v>
      </c>
      <c r="N2856" s="12" t="n">
        <f aca="false">IF(N2855 = 1, IF(D2856 &gt; I2856, 1, -1), IF(I2856 &gt; C2856, -1, 1))</f>
        <v>-1</v>
      </c>
      <c r="O2856" s="12" t="n">
        <f aca="false">IF(N2856 =N2855, O2855 + 1, 1)</f>
        <v>11</v>
      </c>
    </row>
    <row collapsed="false" customFormat="false" customHeight="true" hidden="false" ht="13.3" outlineLevel="0" r="2857">
      <c r="A2857" s="17" t="n">
        <v>40702</v>
      </c>
      <c r="B2857" s="14" t="n">
        <v>331.78</v>
      </c>
      <c r="C2857" s="14" t="n">
        <v>334.8</v>
      </c>
      <c r="D2857" s="14" t="n">
        <v>330.65</v>
      </c>
      <c r="E2857" s="14" t="n">
        <v>332.24</v>
      </c>
      <c r="F2857" s="14" t="n">
        <v>11918700</v>
      </c>
      <c r="G2857" s="14" t="n">
        <v>330.82</v>
      </c>
      <c r="I2857" s="18" t="n">
        <f aca="false">IF(N2856 = 1, IF((I2856 + (N2856 * M2856)) &gt; D2857, MAX(C2857,J2856), I2856 + (N2856 * M2856)), IF((I2856 + (N2856 * M2856)) &lt; C2857, MIN(D2857,J2856), I2856 + (N2856 * M2856)))</f>
        <v>350.006803027777</v>
      </c>
      <c r="J2857" s="19" t="n">
        <f aca="false">IF(N2857 = 1, MAX(C2857, J2856), MIN(J2856,D2857))</f>
        <v>329.42</v>
      </c>
      <c r="K2857" s="19" t="n">
        <f aca="false">ABS(J2857 - I2857)</f>
        <v>20.5868030277771</v>
      </c>
      <c r="L2857" s="19" t="n">
        <f aca="false">IF(N2857 &lt;&gt; N2856, $H$2, IF(J2857 &lt;&gt; J2856, IF(L2856 &lt; $H$6, L2856 +$H$4, L2856), L2856))</f>
        <v>0.02</v>
      </c>
      <c r="M2857" s="19" t="n">
        <f aca="false">L2857 * K2857</f>
        <v>0.411736060555543</v>
      </c>
      <c r="N2857" s="12" t="n">
        <f aca="false">IF(N2856 = 1, IF(D2857 &gt; I2857, 1, -1), IF(I2857 &gt; C2857, -1, 1))</f>
        <v>-1</v>
      </c>
      <c r="O2857" s="12" t="n">
        <f aca="false">IF(N2857 =N2856, O2856 + 1, 1)</f>
        <v>12</v>
      </c>
    </row>
    <row collapsed="false" customFormat="false" customHeight="true" hidden="false" ht="13.3" outlineLevel="0" r="2858">
      <c r="A2858" s="17" t="n">
        <v>40703</v>
      </c>
      <c r="B2858" s="14" t="n">
        <v>333.25</v>
      </c>
      <c r="C2858" s="14" t="n">
        <v>333.67</v>
      </c>
      <c r="D2858" s="14" t="n">
        <v>330.75</v>
      </c>
      <c r="E2858" s="14" t="n">
        <v>331.49</v>
      </c>
      <c r="F2858" s="14" t="n">
        <v>9824600</v>
      </c>
      <c r="G2858" s="14" t="n">
        <v>330.07</v>
      </c>
      <c r="I2858" s="18" t="n">
        <f aca="false">IF(N2857 = 1, IF((I2857 + (N2857 * M2857)) &gt; D2858, MAX(C2858,J2857), I2857 + (N2857 * M2857)), IF((I2857 + (N2857 * M2857)) &lt; C2858, MIN(D2858,J2857), I2857 + (N2857 * M2857)))</f>
        <v>349.595066967222</v>
      </c>
      <c r="J2858" s="19" t="n">
        <f aca="false">IF(N2858 = 1, MAX(C2858, J2857), MIN(J2857,D2858))</f>
        <v>329.42</v>
      </c>
      <c r="K2858" s="19" t="n">
        <f aca="false">ABS(J2858 - I2858)</f>
        <v>20.1750669672216</v>
      </c>
      <c r="L2858" s="19" t="n">
        <f aca="false">IF(N2858 &lt;&gt; N2857, $H$2, IF(J2858 &lt;&gt; J2857, IF(L2857 &lt; $H$6, L2857 +$H$4, L2857), L2857))</f>
        <v>0.02</v>
      </c>
      <c r="M2858" s="19" t="n">
        <f aca="false">L2858 * K2858</f>
        <v>0.403501339344432</v>
      </c>
      <c r="N2858" s="12" t="n">
        <f aca="false">IF(N2857 = 1, IF(D2858 &gt; I2858, 1, -1), IF(I2858 &gt; C2858, -1, 1))</f>
        <v>-1</v>
      </c>
      <c r="O2858" s="12" t="n">
        <f aca="false">IF(N2858 =N2857, O2857 + 1, 1)</f>
        <v>13</v>
      </c>
    </row>
    <row collapsed="false" customFormat="false" customHeight="true" hidden="false" ht="13.3" outlineLevel="0" r="2859">
      <c r="A2859" s="17" t="n">
        <v>40704</v>
      </c>
      <c r="B2859" s="14" t="n">
        <v>330.55</v>
      </c>
      <c r="C2859" s="14" t="n">
        <v>331.66</v>
      </c>
      <c r="D2859" s="14" t="n">
        <v>325.51</v>
      </c>
      <c r="E2859" s="14" t="n">
        <v>325.9</v>
      </c>
      <c r="F2859" s="14" t="n">
        <v>15498400</v>
      </c>
      <c r="G2859" s="14" t="n">
        <v>324.51</v>
      </c>
      <c r="I2859" s="18" t="n">
        <f aca="false">IF(N2858 = 1, IF((I2858 + (N2858 * M2858)) &gt; D2859, MAX(C2859,J2858), I2858 + (N2858 * M2858)), IF((I2858 + (N2858 * M2858)) &lt; C2859, MIN(D2859,J2858), I2858 + (N2858 * M2858)))</f>
        <v>349.191565627877</v>
      </c>
      <c r="J2859" s="19" t="n">
        <f aca="false">IF(N2859 = 1, MAX(C2859, J2858), MIN(J2858,D2859))</f>
        <v>325.51</v>
      </c>
      <c r="K2859" s="19" t="n">
        <f aca="false">ABS(J2859 - I2859)</f>
        <v>23.6815656278772</v>
      </c>
      <c r="L2859" s="19" t="n">
        <f aca="false">IF(N2859 &lt;&gt; N2858, $H$2, IF(J2859 &lt;&gt; J2858, IF(L2858 &lt; $H$6, L2858 +$H$4, L2858), L2858))</f>
        <v>0.04</v>
      </c>
      <c r="M2859" s="19" t="n">
        <f aca="false">L2859 * K2859</f>
        <v>0.947262625115088</v>
      </c>
      <c r="N2859" s="12" t="n">
        <f aca="false">IF(N2858 = 1, IF(D2859 &gt; I2859, 1, -1), IF(I2859 &gt; C2859, -1, 1))</f>
        <v>-1</v>
      </c>
      <c r="O2859" s="12" t="n">
        <f aca="false">IF(N2859 =N2858, O2858 + 1, 1)</f>
        <v>14</v>
      </c>
    </row>
    <row collapsed="false" customFormat="false" customHeight="true" hidden="false" ht="13.3" outlineLevel="0" r="2860">
      <c r="A2860" s="17" t="n">
        <v>40707</v>
      </c>
      <c r="B2860" s="14" t="n">
        <v>326.6</v>
      </c>
      <c r="C2860" s="14" t="n">
        <v>328.31</v>
      </c>
      <c r="D2860" s="14" t="n">
        <v>325.07</v>
      </c>
      <c r="E2860" s="14" t="n">
        <v>326.6</v>
      </c>
      <c r="F2860" s="14" t="n">
        <v>11773500</v>
      </c>
      <c r="G2860" s="14" t="n">
        <v>325.2</v>
      </c>
      <c r="I2860" s="18" t="n">
        <f aca="false">IF(N2859 = 1, IF((I2859 + (N2859 * M2859)) &gt; D2860, MAX(C2860,J2859), I2859 + (N2859 * M2859)), IF((I2859 + (N2859 * M2859)) &lt; C2860, MIN(D2860,J2859), I2859 + (N2859 * M2859)))</f>
        <v>348.244303002762</v>
      </c>
      <c r="J2860" s="19" t="n">
        <f aca="false">IF(N2860 = 1, MAX(C2860, J2859), MIN(J2859,D2860))</f>
        <v>325.07</v>
      </c>
      <c r="K2860" s="19" t="n">
        <f aca="false">ABS(J2860 - I2860)</f>
        <v>23.1743030027621</v>
      </c>
      <c r="L2860" s="19" t="n">
        <f aca="false">IF(N2860 &lt;&gt; N2859, $H$2, IF(J2860 &lt;&gt; J2859, IF(L2859 &lt; $H$6, L2859 +$H$4, L2859), L2859))</f>
        <v>0.06</v>
      </c>
      <c r="M2860" s="19" t="n">
        <f aca="false">L2860 * K2860</f>
        <v>1.39045818016573</v>
      </c>
      <c r="N2860" s="12" t="n">
        <f aca="false">IF(N2859 = 1, IF(D2860 &gt; I2860, 1, -1), IF(I2860 &gt; C2860, -1, 1))</f>
        <v>-1</v>
      </c>
      <c r="O2860" s="12" t="n">
        <f aca="false">IF(N2860 =N2859, O2859 + 1, 1)</f>
        <v>15</v>
      </c>
    </row>
    <row collapsed="false" customFormat="false" customHeight="true" hidden="false" ht="13.3" outlineLevel="0" r="2861">
      <c r="A2861" s="17" t="n">
        <v>40708</v>
      </c>
      <c r="B2861" s="14" t="n">
        <v>330</v>
      </c>
      <c r="C2861" s="14" t="n">
        <v>333.25</v>
      </c>
      <c r="D2861" s="14" t="n">
        <v>329.31</v>
      </c>
      <c r="E2861" s="14" t="n">
        <v>332.44</v>
      </c>
      <c r="F2861" s="14" t="n">
        <v>11948900</v>
      </c>
      <c r="G2861" s="14" t="n">
        <v>331.02</v>
      </c>
      <c r="I2861" s="18" t="n">
        <f aca="false">IF(N2860 = 1, IF((I2860 + (N2860 * M2860)) &gt; D2861, MAX(C2861,J2860), I2860 + (N2860 * M2860)), IF((I2860 + (N2860 * M2860)) &lt; C2861, MIN(D2861,J2860), I2860 + (N2860 * M2860)))</f>
        <v>346.853844822596</v>
      </c>
      <c r="J2861" s="19" t="n">
        <f aca="false">IF(N2861 = 1, MAX(C2861, J2860), MIN(J2860,D2861))</f>
        <v>325.07</v>
      </c>
      <c r="K2861" s="19" t="n">
        <f aca="false">ABS(J2861 - I2861)</f>
        <v>21.7838448225963</v>
      </c>
      <c r="L2861" s="19" t="n">
        <f aca="false">IF(N2861 &lt;&gt; N2860, $H$2, IF(J2861 &lt;&gt; J2860, IF(L2860 &lt; $H$6, L2860 +$H$4, L2860), L2860))</f>
        <v>0.06</v>
      </c>
      <c r="M2861" s="19" t="n">
        <f aca="false">L2861 * K2861</f>
        <v>1.30703068935578</v>
      </c>
      <c r="N2861" s="12" t="n">
        <f aca="false">IF(N2860 = 1, IF(D2861 &gt; I2861, 1, -1), IF(I2861 &gt; C2861, -1, 1))</f>
        <v>-1</v>
      </c>
      <c r="O2861" s="12" t="n">
        <f aca="false">IF(N2861 =N2860, O2860 + 1, 1)</f>
        <v>16</v>
      </c>
    </row>
    <row collapsed="false" customFormat="false" customHeight="true" hidden="false" ht="13.3" outlineLevel="0" r="2862">
      <c r="A2862" s="17" t="n">
        <v>40709</v>
      </c>
      <c r="B2862" s="14" t="n">
        <v>329.75</v>
      </c>
      <c r="C2862" s="14" t="n">
        <v>330.3</v>
      </c>
      <c r="D2862" s="14" t="n">
        <v>324.88</v>
      </c>
      <c r="E2862" s="14" t="n">
        <v>326.75</v>
      </c>
      <c r="F2862" s="14" t="n">
        <v>14257000</v>
      </c>
      <c r="G2862" s="14" t="n">
        <v>325.35</v>
      </c>
      <c r="I2862" s="18" t="n">
        <f aca="false">IF(N2861 = 1, IF((I2861 + (N2861 * M2861)) &gt; D2862, MAX(C2862,J2861), I2861 + (N2861 * M2861)), IF((I2861 + (N2861 * M2861)) &lt; C2862, MIN(D2862,J2861), I2861 + (N2861 * M2861)))</f>
        <v>345.546814133241</v>
      </c>
      <c r="J2862" s="19" t="n">
        <f aca="false">IF(N2862 = 1, MAX(C2862, J2861), MIN(J2861,D2862))</f>
        <v>324.88</v>
      </c>
      <c r="K2862" s="19" t="n">
        <f aca="false">ABS(J2862 - I2862)</f>
        <v>20.6668141332406</v>
      </c>
      <c r="L2862" s="19" t="n">
        <f aca="false">IF(N2862 &lt;&gt; N2861, $H$2, IF(J2862 &lt;&gt; J2861, IF(L2861 &lt; $H$6, L2861 +$H$4, L2861), L2861))</f>
        <v>0.08</v>
      </c>
      <c r="M2862" s="19" t="n">
        <f aca="false">L2862 * K2862</f>
        <v>1.65334513065925</v>
      </c>
      <c r="N2862" s="12" t="n">
        <f aca="false">IF(N2861 = 1, IF(D2862 &gt; I2862, 1, -1), IF(I2862 &gt; C2862, -1, 1))</f>
        <v>-1</v>
      </c>
      <c r="O2862" s="12" t="n">
        <f aca="false">IF(N2862 =N2861, O2861 + 1, 1)</f>
        <v>17</v>
      </c>
    </row>
    <row collapsed="false" customFormat="false" customHeight="true" hidden="false" ht="13.3" outlineLevel="0" r="2863">
      <c r="A2863" s="17" t="n">
        <v>40710</v>
      </c>
      <c r="B2863" s="14" t="n">
        <v>326.9</v>
      </c>
      <c r="C2863" s="14" t="n">
        <v>328.68</v>
      </c>
      <c r="D2863" s="14" t="n">
        <v>318.33</v>
      </c>
      <c r="E2863" s="14" t="n">
        <v>325.16</v>
      </c>
      <c r="F2863" s="14" t="n">
        <v>18235400</v>
      </c>
      <c r="G2863" s="14" t="n">
        <v>323.77</v>
      </c>
      <c r="I2863" s="18" t="n">
        <f aca="false">IF(N2862 = 1, IF((I2862 + (N2862 * M2862)) &gt; D2863, MAX(C2863,J2862), I2862 + (N2862 * M2862)), IF((I2862 + (N2862 * M2862)) &lt; C2863, MIN(D2863,J2862), I2862 + (N2862 * M2862)))</f>
        <v>343.893469002581</v>
      </c>
      <c r="J2863" s="19" t="n">
        <f aca="false">IF(N2863 = 1, MAX(C2863, J2862), MIN(J2862,D2863))</f>
        <v>318.33</v>
      </c>
      <c r="K2863" s="19" t="n">
        <f aca="false">ABS(J2863 - I2863)</f>
        <v>25.5634690025813</v>
      </c>
      <c r="L2863" s="19" t="n">
        <f aca="false">IF(N2863 &lt;&gt; N2862, $H$2, IF(J2863 &lt;&gt; J2862, IF(L2862 &lt; $H$6, L2862 +$H$4, L2862), L2862))</f>
        <v>0.1</v>
      </c>
      <c r="M2863" s="19" t="n">
        <f aca="false">L2863 * K2863</f>
        <v>2.55634690025813</v>
      </c>
      <c r="N2863" s="12" t="n">
        <f aca="false">IF(N2862 = 1, IF(D2863 &gt; I2863, 1, -1), IF(I2863 &gt; C2863, -1, 1))</f>
        <v>-1</v>
      </c>
      <c r="O2863" s="12" t="n">
        <f aca="false">IF(N2863 =N2862, O2862 + 1, 1)</f>
        <v>18</v>
      </c>
    </row>
    <row collapsed="false" customFormat="false" customHeight="true" hidden="false" ht="13.3" outlineLevel="0" r="2864">
      <c r="A2864" s="17" t="n">
        <v>40711</v>
      </c>
      <c r="B2864" s="14" t="n">
        <v>328.99</v>
      </c>
      <c r="C2864" s="14" t="n">
        <v>329.25</v>
      </c>
      <c r="D2864" s="14" t="n">
        <v>319.36</v>
      </c>
      <c r="E2864" s="14" t="n">
        <v>320.26</v>
      </c>
      <c r="F2864" s="14" t="n">
        <v>21965000</v>
      </c>
      <c r="G2864" s="14" t="n">
        <v>318.89</v>
      </c>
      <c r="I2864" s="18" t="n">
        <f aca="false">IF(N2863 = 1, IF((I2863 + (N2863 * M2863)) &gt; D2864, MAX(C2864,J2863), I2863 + (N2863 * M2863)), IF((I2863 + (N2863 * M2863)) &lt; C2864, MIN(D2864,J2863), I2863 + (N2863 * M2863)))</f>
        <v>341.337122102323</v>
      </c>
      <c r="J2864" s="19" t="n">
        <f aca="false">IF(N2864 = 1, MAX(C2864, J2863), MIN(J2863,D2864))</f>
        <v>318.33</v>
      </c>
      <c r="K2864" s="19" t="n">
        <f aca="false">ABS(J2864 - I2864)</f>
        <v>23.0071221023232</v>
      </c>
      <c r="L2864" s="19" t="n">
        <f aca="false">IF(N2864 &lt;&gt; N2863, $H$2, IF(J2864 &lt;&gt; J2863, IF(L2863 &lt; $H$6, L2863 +$H$4, L2863), L2863))</f>
        <v>0.1</v>
      </c>
      <c r="M2864" s="19" t="n">
        <f aca="false">L2864 * K2864</f>
        <v>2.30071221023232</v>
      </c>
      <c r="N2864" s="12" t="n">
        <f aca="false">IF(N2863 = 1, IF(D2864 &gt; I2864, 1, -1), IF(I2864 &gt; C2864, -1, 1))</f>
        <v>-1</v>
      </c>
      <c r="O2864" s="12" t="n">
        <f aca="false">IF(N2864 =N2863, O2863 + 1, 1)</f>
        <v>19</v>
      </c>
    </row>
    <row collapsed="false" customFormat="false" customHeight="true" hidden="false" ht="13.3" outlineLevel="0" r="2865">
      <c r="A2865" s="17" t="n">
        <v>40714</v>
      </c>
      <c r="B2865" s="14" t="n">
        <v>317.36</v>
      </c>
      <c r="C2865" s="14" t="n">
        <v>317.7</v>
      </c>
      <c r="D2865" s="14" t="n">
        <v>310.5</v>
      </c>
      <c r="E2865" s="14" t="n">
        <v>315.32</v>
      </c>
      <c r="F2865" s="14" t="n">
        <v>22880200</v>
      </c>
      <c r="G2865" s="14" t="n">
        <v>313.97</v>
      </c>
      <c r="I2865" s="18" t="n">
        <f aca="false">IF(N2864 = 1, IF((I2864 + (N2864 * M2864)) &gt; D2865, MAX(C2865,J2864), I2864 + (N2864 * M2864)), IF((I2864 + (N2864 * M2864)) &lt; C2865, MIN(D2865,J2864), I2864 + (N2864 * M2864)))</f>
        <v>339.036409892091</v>
      </c>
      <c r="J2865" s="19" t="n">
        <f aca="false">IF(N2865 = 1, MAX(C2865, J2864), MIN(J2864,D2865))</f>
        <v>310.5</v>
      </c>
      <c r="K2865" s="19" t="n">
        <f aca="false">ABS(J2865 - I2865)</f>
        <v>28.5364098920909</v>
      </c>
      <c r="L2865" s="19" t="n">
        <f aca="false">IF(N2865 &lt;&gt; N2864, $H$2, IF(J2865 &lt;&gt; J2864, IF(L2864 &lt; $H$6, L2864 +$H$4, L2864), L2864))</f>
        <v>0.12</v>
      </c>
      <c r="M2865" s="19" t="n">
        <f aca="false">L2865 * K2865</f>
        <v>3.42436918705091</v>
      </c>
      <c r="N2865" s="12" t="n">
        <f aca="false">IF(N2864 = 1, IF(D2865 &gt; I2865, 1, -1), IF(I2865 &gt; C2865, -1, 1))</f>
        <v>-1</v>
      </c>
      <c r="O2865" s="12" t="n">
        <f aca="false">IF(N2865 =N2864, O2864 + 1, 1)</f>
        <v>20</v>
      </c>
    </row>
    <row collapsed="false" customFormat="false" customHeight="true" hidden="false" ht="13.3" outlineLevel="0" r="2866">
      <c r="A2866" s="17" t="n">
        <v>40715</v>
      </c>
      <c r="B2866" s="14" t="n">
        <v>316.68</v>
      </c>
      <c r="C2866" s="14" t="n">
        <v>325.8</v>
      </c>
      <c r="D2866" s="14" t="n">
        <v>315.2</v>
      </c>
      <c r="E2866" s="14" t="n">
        <v>325.3</v>
      </c>
      <c r="F2866" s="14" t="n">
        <v>17620800</v>
      </c>
      <c r="G2866" s="14" t="n">
        <v>323.91</v>
      </c>
      <c r="I2866" s="18" t="n">
        <f aca="false">IF(N2865 = 1, IF((I2865 + (N2865 * M2865)) &gt; D2866, MAX(C2866,J2865), I2865 + (N2865 * M2865)), IF((I2865 + (N2865 * M2865)) &lt; C2866, MIN(D2866,J2865), I2865 + (N2865 * M2865)))</f>
        <v>335.61204070504</v>
      </c>
      <c r="J2866" s="19" t="n">
        <f aca="false">IF(N2866 = 1, MAX(C2866, J2865), MIN(J2865,D2866))</f>
        <v>310.5</v>
      </c>
      <c r="K2866" s="19" t="n">
        <f aca="false">ABS(J2866 - I2866)</f>
        <v>25.11204070504</v>
      </c>
      <c r="L2866" s="19" t="n">
        <f aca="false">IF(N2866 &lt;&gt; N2865, $H$2, IF(J2866 &lt;&gt; J2865, IF(L2865 &lt; $H$6, L2865 +$H$4, L2865), L2865))</f>
        <v>0.12</v>
      </c>
      <c r="M2866" s="19" t="n">
        <f aca="false">L2866 * K2866</f>
        <v>3.0134448846048</v>
      </c>
      <c r="N2866" s="12" t="n">
        <f aca="false">IF(N2865 = 1, IF(D2866 &gt; I2866, 1, -1), IF(I2866 &gt; C2866, -1, 1))</f>
        <v>-1</v>
      </c>
      <c r="O2866" s="12" t="n">
        <f aca="false">IF(N2866 =N2865, O2865 + 1, 1)</f>
        <v>21</v>
      </c>
    </row>
    <row collapsed="false" customFormat="false" customHeight="true" hidden="false" ht="13.3" outlineLevel="0" r="2867">
      <c r="A2867" s="17" t="n">
        <v>40716</v>
      </c>
      <c r="B2867" s="14" t="n">
        <v>325.16</v>
      </c>
      <c r="C2867" s="14" t="n">
        <v>328.9</v>
      </c>
      <c r="D2867" s="14" t="n">
        <v>322.38</v>
      </c>
      <c r="E2867" s="14" t="n">
        <v>322.61</v>
      </c>
      <c r="F2867" s="14" t="n">
        <v>13949400</v>
      </c>
      <c r="G2867" s="14" t="n">
        <v>321.23</v>
      </c>
      <c r="I2867" s="18" t="n">
        <f aca="false">IF(N2866 = 1, IF((I2866 + (N2866 * M2866)) &gt; D2867, MAX(C2867,J2866), I2866 + (N2866 * M2866)), IF((I2866 + (N2866 * M2866)) &lt; C2867, MIN(D2867,J2866), I2866 + (N2866 * M2866)))</f>
        <v>332.598595820435</v>
      </c>
      <c r="J2867" s="19" t="n">
        <f aca="false">IF(N2867 = 1, MAX(C2867, J2866), MIN(J2866,D2867))</f>
        <v>310.5</v>
      </c>
      <c r="K2867" s="19" t="n">
        <f aca="false">ABS(J2867 - I2867)</f>
        <v>22.0985958204352</v>
      </c>
      <c r="L2867" s="19" t="n">
        <f aca="false">IF(N2867 &lt;&gt; N2866, $H$2, IF(J2867 &lt;&gt; J2866, IF(L2866 &lt; $H$6, L2866 +$H$4, L2866), L2866))</f>
        <v>0.12</v>
      </c>
      <c r="M2867" s="19" t="n">
        <f aca="false">L2867 * K2867</f>
        <v>2.65183149845222</v>
      </c>
      <c r="N2867" s="12" t="n">
        <f aca="false">IF(N2866 = 1, IF(D2867 &gt; I2867, 1, -1), IF(I2867 &gt; C2867, -1, 1))</f>
        <v>-1</v>
      </c>
      <c r="O2867" s="12" t="n">
        <f aca="false">IF(N2867 =N2866, O2866 + 1, 1)</f>
        <v>22</v>
      </c>
    </row>
    <row collapsed="false" customFormat="false" customHeight="true" hidden="false" ht="13.3" outlineLevel="0" r="2868">
      <c r="A2868" s="17" t="n">
        <v>40717</v>
      </c>
      <c r="B2868" s="14" t="n">
        <v>318.94</v>
      </c>
      <c r="C2868" s="14" t="n">
        <v>331.69</v>
      </c>
      <c r="D2868" s="14" t="n">
        <v>318.12</v>
      </c>
      <c r="E2868" s="14" t="n">
        <v>331.23</v>
      </c>
      <c r="F2868" s="14" t="n">
        <v>19991400</v>
      </c>
      <c r="G2868" s="14" t="n">
        <v>329.81</v>
      </c>
      <c r="I2868" s="18" t="n">
        <f aca="false">IF(N2867 = 1, IF((I2867 + (N2867 * M2867)) &gt; D2868, MAX(C2868,J2867), I2867 + (N2867 * M2867)), IF((I2867 + (N2867 * M2867)) &lt; C2868, MIN(D2868,J2867), I2867 + (N2867 * M2867)))</f>
        <v>310.5</v>
      </c>
      <c r="J2868" s="19" t="n">
        <f aca="false">IF(N2868 = 1, MAX(C2868, J2867), MIN(J2867,D2868))</f>
        <v>331.69</v>
      </c>
      <c r="K2868" s="19" t="n">
        <f aca="false">ABS(J2868 - I2868)</f>
        <v>21.19</v>
      </c>
      <c r="L2868" s="19" t="n">
        <f aca="false">IF(N2868 &lt;&gt; N2867, $H$2, IF(J2868 &lt;&gt; J2867, IF(L2867 &lt; $H$6, L2867 +$H$4, L2867), L2867))</f>
        <v>0.02</v>
      </c>
      <c r="M2868" s="19" t="n">
        <f aca="false">L2868 * K2868</f>
        <v>0.4238</v>
      </c>
      <c r="N2868" s="12" t="n">
        <f aca="false">IF(N2867 = 1, IF(D2868 &gt; I2868, 1, -1), IF(I2868 &gt; C2868, -1, 1))</f>
        <v>1</v>
      </c>
      <c r="O2868" s="12" t="n">
        <f aca="false">IF(N2868 =N2867, O2867 + 1, 1)</f>
        <v>1</v>
      </c>
    </row>
    <row collapsed="false" customFormat="false" customHeight="true" hidden="false" ht="13.3" outlineLevel="0" r="2869">
      <c r="A2869" s="17" t="n">
        <v>40718</v>
      </c>
      <c r="B2869" s="14" t="n">
        <v>331.37</v>
      </c>
      <c r="C2869" s="14" t="n">
        <v>333.15</v>
      </c>
      <c r="D2869" s="14" t="n">
        <v>325.09</v>
      </c>
      <c r="E2869" s="14" t="n">
        <v>326.35</v>
      </c>
      <c r="F2869" s="14" t="n">
        <v>15707400</v>
      </c>
      <c r="G2869" s="14" t="n">
        <v>324.95</v>
      </c>
      <c r="I2869" s="18" t="n">
        <f aca="false">IF(N2868 = 1, IF((I2868 + (N2868 * M2868)) &gt; D2869, MAX(C2869,J2868), I2868 + (N2868 * M2868)), IF((I2868 + (N2868 * M2868)) &lt; C2869, MIN(D2869,J2868), I2868 + (N2868 * M2868)))</f>
        <v>310.9238</v>
      </c>
      <c r="J2869" s="19" t="n">
        <f aca="false">IF(N2869 = 1, MAX(C2869, J2868), MIN(J2868,D2869))</f>
        <v>333.15</v>
      </c>
      <c r="K2869" s="19" t="n">
        <f aca="false">ABS(J2869 - I2869)</f>
        <v>22.2261999999999</v>
      </c>
      <c r="L2869" s="19" t="n">
        <f aca="false">IF(N2869 &lt;&gt; N2868, $H$2, IF(J2869 &lt;&gt; J2868, IF(L2868 &lt; $H$6, L2868 +$H$4, L2868), L2868))</f>
        <v>0.04</v>
      </c>
      <c r="M2869" s="19" t="n">
        <f aca="false">L2869 * K2869</f>
        <v>0.889047999999998</v>
      </c>
      <c r="N2869" s="12" t="n">
        <f aca="false">IF(N2868 = 1, IF(D2869 &gt; I2869, 1, -1), IF(I2869 &gt; C2869, -1, 1))</f>
        <v>1</v>
      </c>
      <c r="O2869" s="12" t="n">
        <f aca="false">IF(N2869 =N2868, O2868 + 1, 1)</f>
        <v>2</v>
      </c>
    </row>
    <row collapsed="false" customFormat="false" customHeight="true" hidden="false" ht="13.3" outlineLevel="0" r="2870">
      <c r="A2870" s="17" t="n">
        <v>40721</v>
      </c>
      <c r="B2870" s="14" t="n">
        <v>327.59</v>
      </c>
      <c r="C2870" s="14" t="n">
        <v>333.9</v>
      </c>
      <c r="D2870" s="14" t="n">
        <v>327.25</v>
      </c>
      <c r="E2870" s="14" t="n">
        <v>332.04</v>
      </c>
      <c r="F2870" s="14" t="n">
        <v>12136200</v>
      </c>
      <c r="G2870" s="14" t="n">
        <v>330.62</v>
      </c>
      <c r="I2870" s="18" t="n">
        <f aca="false">IF(N2869 = 1, IF((I2869 + (N2869 * M2869)) &gt; D2870, MAX(C2870,J2869), I2869 + (N2869 * M2869)), IF((I2869 + (N2869 * M2869)) &lt; C2870, MIN(D2870,J2869), I2869 + (N2869 * M2869)))</f>
        <v>311.812848</v>
      </c>
      <c r="J2870" s="19" t="n">
        <f aca="false">IF(N2870 = 1, MAX(C2870, J2869), MIN(J2869,D2870))</f>
        <v>333.9</v>
      </c>
      <c r="K2870" s="19" t="n">
        <f aca="false">ABS(J2870 - I2870)</f>
        <v>22.0871519999999</v>
      </c>
      <c r="L2870" s="19" t="n">
        <f aca="false">IF(N2870 &lt;&gt; N2869, $H$2, IF(J2870 &lt;&gt; J2869, IF(L2869 &lt; $H$6, L2869 +$H$4, L2869), L2869))</f>
        <v>0.06</v>
      </c>
      <c r="M2870" s="19" t="n">
        <f aca="false">L2870 * K2870</f>
        <v>1.32522912</v>
      </c>
      <c r="N2870" s="12" t="n">
        <f aca="false">IF(N2869 = 1, IF(D2870 &gt; I2870, 1, -1), IF(I2870 &gt; C2870, -1, 1))</f>
        <v>1</v>
      </c>
      <c r="O2870" s="12" t="n">
        <f aca="false">IF(N2870 =N2869, O2869 + 1, 1)</f>
        <v>3</v>
      </c>
    </row>
    <row collapsed="false" customFormat="false" customHeight="true" hidden="false" ht="13.3" outlineLevel="0" r="2871">
      <c r="A2871" s="17" t="n">
        <v>40722</v>
      </c>
      <c r="B2871" s="14" t="n">
        <v>333.65</v>
      </c>
      <c r="C2871" s="14" t="n">
        <v>336.7</v>
      </c>
      <c r="D2871" s="14" t="n">
        <v>333.44</v>
      </c>
      <c r="E2871" s="14" t="n">
        <v>335.26</v>
      </c>
      <c r="F2871" s="14" t="n">
        <v>10510700</v>
      </c>
      <c r="G2871" s="14" t="n">
        <v>333.83</v>
      </c>
      <c r="I2871" s="18" t="n">
        <f aca="false">IF(N2870 = 1, IF((I2870 + (N2870 * M2870)) &gt; D2871, MAX(C2871,J2870), I2870 + (N2870 * M2870)), IF((I2870 + (N2870 * M2870)) &lt; C2871, MIN(D2871,J2870), I2870 + (N2870 * M2870)))</f>
        <v>313.13807712</v>
      </c>
      <c r="J2871" s="19" t="n">
        <f aca="false">IF(N2871 = 1, MAX(C2871, J2870), MIN(J2870,D2871))</f>
        <v>336.7</v>
      </c>
      <c r="K2871" s="19" t="n">
        <f aca="false">ABS(J2871 - I2871)</f>
        <v>23.5619228799999</v>
      </c>
      <c r="L2871" s="19" t="n">
        <f aca="false">IF(N2871 &lt;&gt; N2870, $H$2, IF(J2871 &lt;&gt; J2870, IF(L2870 &lt; $H$6, L2870 +$H$4, L2870), L2870))</f>
        <v>0.08</v>
      </c>
      <c r="M2871" s="19" t="n">
        <f aca="false">L2871 * K2871</f>
        <v>1.8849538304</v>
      </c>
      <c r="N2871" s="12" t="n">
        <f aca="false">IF(N2870 = 1, IF(D2871 &gt; I2871, 1, -1), IF(I2871 &gt; C2871, -1, 1))</f>
        <v>1</v>
      </c>
      <c r="O2871" s="12" t="n">
        <f aca="false">IF(N2871 =N2870, O2870 + 1, 1)</f>
        <v>4</v>
      </c>
    </row>
    <row collapsed="false" customFormat="false" customHeight="true" hidden="false" ht="13.3" outlineLevel="0" r="2872">
      <c r="A2872" s="17" t="n">
        <v>40723</v>
      </c>
      <c r="B2872" s="14" t="n">
        <v>336.04</v>
      </c>
      <c r="C2872" s="14" t="n">
        <v>336.37</v>
      </c>
      <c r="D2872" s="14" t="n">
        <v>331.88</v>
      </c>
      <c r="E2872" s="14" t="n">
        <v>334.04</v>
      </c>
      <c r="F2872" s="14" t="n">
        <v>12590900</v>
      </c>
      <c r="G2872" s="14" t="n">
        <v>332.61</v>
      </c>
      <c r="I2872" s="18" t="n">
        <f aca="false">IF(N2871 = 1, IF((I2871 + (N2871 * M2871)) &gt; D2872, MAX(C2872,J2871), I2871 + (N2871 * M2871)), IF((I2871 + (N2871 * M2871)) &lt; C2872, MIN(D2872,J2871), I2871 + (N2871 * M2871)))</f>
        <v>315.0230309504</v>
      </c>
      <c r="J2872" s="19" t="n">
        <f aca="false">IF(N2872 = 1, MAX(C2872, J2871), MIN(J2871,D2872))</f>
        <v>336.7</v>
      </c>
      <c r="K2872" s="19" t="n">
        <f aca="false">ABS(J2872 - I2872)</f>
        <v>21.6769690496</v>
      </c>
      <c r="L2872" s="19" t="n">
        <f aca="false">IF(N2872 &lt;&gt; N2871, $H$2, IF(J2872 &lt;&gt; J2871, IF(L2871 &lt; $H$6, L2871 +$H$4, L2871), L2871))</f>
        <v>0.08</v>
      </c>
      <c r="M2872" s="19" t="n">
        <f aca="false">L2872 * K2872</f>
        <v>1.734157523968</v>
      </c>
      <c r="N2872" s="12" t="n">
        <f aca="false">IF(N2871 = 1, IF(D2872 &gt; I2872, 1, -1), IF(I2872 &gt; C2872, -1, 1))</f>
        <v>1</v>
      </c>
      <c r="O2872" s="12" t="n">
        <f aca="false">IF(N2872 =N2871, O2871 + 1, 1)</f>
        <v>5</v>
      </c>
    </row>
    <row collapsed="false" customFormat="false" customHeight="true" hidden="false" ht="13.3" outlineLevel="0" r="2873">
      <c r="A2873" s="17" t="n">
        <v>40724</v>
      </c>
      <c r="B2873" s="14" t="n">
        <v>334.7</v>
      </c>
      <c r="C2873" s="14" t="n">
        <v>336.13</v>
      </c>
      <c r="D2873" s="14" t="n">
        <v>332.84</v>
      </c>
      <c r="E2873" s="14" t="n">
        <v>335.67</v>
      </c>
      <c r="F2873" s="14" t="n">
        <v>11534100</v>
      </c>
      <c r="G2873" s="14" t="n">
        <v>334.23</v>
      </c>
      <c r="I2873" s="18" t="n">
        <f aca="false">IF(N2872 = 1, IF((I2872 + (N2872 * M2872)) &gt; D2873, MAX(C2873,J2872), I2872 + (N2872 * M2872)), IF((I2872 + (N2872 * M2872)) &lt; C2873, MIN(D2873,J2872), I2872 + (N2872 * M2872)))</f>
        <v>316.757188474368</v>
      </c>
      <c r="J2873" s="19" t="n">
        <f aca="false">IF(N2873 = 1, MAX(C2873, J2872), MIN(J2872,D2873))</f>
        <v>336.7</v>
      </c>
      <c r="K2873" s="19" t="n">
        <f aca="false">ABS(J2873 - I2873)</f>
        <v>19.942811525632</v>
      </c>
      <c r="L2873" s="19" t="n">
        <f aca="false">IF(N2873 &lt;&gt; N2872, $H$2, IF(J2873 &lt;&gt; J2872, IF(L2872 &lt; $H$6, L2872 +$H$4, L2872), L2872))</f>
        <v>0.08</v>
      </c>
      <c r="M2873" s="19" t="n">
        <f aca="false">L2873 * K2873</f>
        <v>1.59542492205056</v>
      </c>
      <c r="N2873" s="12" t="n">
        <f aca="false">IF(N2872 = 1, IF(D2873 &gt; I2873, 1, -1), IF(I2873 &gt; C2873, -1, 1))</f>
        <v>1</v>
      </c>
      <c r="O2873" s="12" t="n">
        <f aca="false">IF(N2873 =N2872, O2872 + 1, 1)</f>
        <v>6</v>
      </c>
    </row>
    <row collapsed="false" customFormat="false" customHeight="true" hidden="false" ht="13.3" outlineLevel="0" r="2874">
      <c r="A2874" s="17" t="n">
        <v>40725</v>
      </c>
      <c r="B2874" s="14" t="n">
        <v>335.95</v>
      </c>
      <c r="C2874" s="14" t="n">
        <v>343.5</v>
      </c>
      <c r="D2874" s="14" t="n">
        <v>334.2</v>
      </c>
      <c r="E2874" s="14" t="n">
        <v>343.26</v>
      </c>
      <c r="F2874" s="14" t="n">
        <v>15546900</v>
      </c>
      <c r="G2874" s="14" t="n">
        <v>341.79</v>
      </c>
      <c r="I2874" s="18" t="n">
        <f aca="false">IF(N2873 = 1, IF((I2873 + (N2873 * M2873)) &gt; D2874, MAX(C2874,J2873), I2873 + (N2873 * M2873)), IF((I2873 + (N2873 * M2873)) &lt; C2874, MIN(D2874,J2873), I2873 + (N2873 * M2873)))</f>
        <v>318.352613396419</v>
      </c>
      <c r="J2874" s="19" t="n">
        <f aca="false">IF(N2874 = 1, MAX(C2874, J2873), MIN(J2873,D2874))</f>
        <v>343.5</v>
      </c>
      <c r="K2874" s="19" t="n">
        <f aca="false">ABS(J2874 - I2874)</f>
        <v>25.1473866035814</v>
      </c>
      <c r="L2874" s="19" t="n">
        <f aca="false">IF(N2874 &lt;&gt; N2873, $H$2, IF(J2874 &lt;&gt; J2873, IF(L2873 &lt; $H$6, L2873 +$H$4, L2873), L2873))</f>
        <v>0.1</v>
      </c>
      <c r="M2874" s="19" t="n">
        <f aca="false">L2874 * K2874</f>
        <v>2.51473866035814</v>
      </c>
      <c r="N2874" s="12" t="n">
        <f aca="false">IF(N2873 = 1, IF(D2874 &gt; I2874, 1, -1), IF(I2874 &gt; C2874, -1, 1))</f>
        <v>1</v>
      </c>
      <c r="O2874" s="12" t="n">
        <f aca="false">IF(N2874 =N2873, O2873 + 1, 1)</f>
        <v>7</v>
      </c>
    </row>
    <row collapsed="false" customFormat="false" customHeight="true" hidden="false" ht="13.3" outlineLevel="0" r="2875">
      <c r="A2875" s="17" t="n">
        <v>40729</v>
      </c>
      <c r="B2875" s="14" t="n">
        <v>343</v>
      </c>
      <c r="C2875" s="14" t="n">
        <v>349.83</v>
      </c>
      <c r="D2875" s="14" t="n">
        <v>342.5</v>
      </c>
      <c r="E2875" s="14" t="n">
        <v>349.43</v>
      </c>
      <c r="F2875" s="14" t="n">
        <v>12680500</v>
      </c>
      <c r="G2875" s="14" t="n">
        <v>347.94</v>
      </c>
      <c r="I2875" s="18" t="n">
        <f aca="false">IF(N2874 = 1, IF((I2874 + (N2874 * M2874)) &gt; D2875, MAX(C2875,J2874), I2874 + (N2874 * M2874)), IF((I2874 + (N2874 * M2874)) &lt; C2875, MIN(D2875,J2874), I2874 + (N2874 * M2874)))</f>
        <v>320.867352056777</v>
      </c>
      <c r="J2875" s="19" t="n">
        <f aca="false">IF(N2875 = 1, MAX(C2875, J2874), MIN(J2874,D2875))</f>
        <v>349.83</v>
      </c>
      <c r="K2875" s="19" t="n">
        <f aca="false">ABS(J2875 - I2875)</f>
        <v>28.9626479432233</v>
      </c>
      <c r="L2875" s="19" t="n">
        <f aca="false">IF(N2875 &lt;&gt; N2874, $H$2, IF(J2875 &lt;&gt; J2874, IF(L2874 &lt; $H$6, L2874 +$H$4, L2874), L2874))</f>
        <v>0.12</v>
      </c>
      <c r="M2875" s="19" t="n">
        <f aca="false">L2875 * K2875</f>
        <v>3.47551775318679</v>
      </c>
      <c r="N2875" s="12" t="n">
        <f aca="false">IF(N2874 = 1, IF(D2875 &gt; I2875, 1, -1), IF(I2875 &gt; C2875, -1, 1))</f>
        <v>1</v>
      </c>
      <c r="O2875" s="12" t="n">
        <f aca="false">IF(N2875 =N2874, O2874 + 1, 1)</f>
        <v>8</v>
      </c>
    </row>
    <row collapsed="false" customFormat="false" customHeight="true" hidden="false" ht="13.3" outlineLevel="0" r="2876">
      <c r="A2876" s="17" t="n">
        <v>40730</v>
      </c>
      <c r="B2876" s="14" t="n">
        <v>348.95</v>
      </c>
      <c r="C2876" s="14" t="n">
        <v>354.1</v>
      </c>
      <c r="D2876" s="14" t="n">
        <v>346.71</v>
      </c>
      <c r="E2876" s="14" t="n">
        <v>351.76</v>
      </c>
      <c r="F2876" s="14" t="n">
        <v>15879500</v>
      </c>
      <c r="G2876" s="14" t="n">
        <v>350.26</v>
      </c>
      <c r="I2876" s="18" t="n">
        <f aca="false">IF(N2875 = 1, IF((I2875 + (N2875 * M2875)) &gt; D2876, MAX(C2876,J2875), I2875 + (N2875 * M2875)), IF((I2875 + (N2875 * M2875)) &lt; C2876, MIN(D2876,J2875), I2875 + (N2875 * M2875)))</f>
        <v>324.342869809964</v>
      </c>
      <c r="J2876" s="19" t="n">
        <f aca="false">IF(N2876 = 1, MAX(C2876, J2875), MIN(J2875,D2876))</f>
        <v>354.1</v>
      </c>
      <c r="K2876" s="19" t="n">
        <f aca="false">ABS(J2876 - I2876)</f>
        <v>29.7571301900365</v>
      </c>
      <c r="L2876" s="19" t="n">
        <f aca="false">IF(N2876 &lt;&gt; N2875, $H$2, IF(J2876 &lt;&gt; J2875, IF(L2875 &lt; $H$6, L2875 +$H$4, L2875), L2875))</f>
        <v>0.14</v>
      </c>
      <c r="M2876" s="19" t="n">
        <f aca="false">L2876 * K2876</f>
        <v>4.16599822660511</v>
      </c>
      <c r="N2876" s="12" t="n">
        <f aca="false">IF(N2875 = 1, IF(D2876 &gt; I2876, 1, -1), IF(I2876 &gt; C2876, -1, 1))</f>
        <v>1</v>
      </c>
      <c r="O2876" s="12" t="n">
        <f aca="false">IF(N2876 =N2875, O2875 + 1, 1)</f>
        <v>9</v>
      </c>
    </row>
    <row collapsed="false" customFormat="false" customHeight="true" hidden="false" ht="13.3" outlineLevel="0" r="2877">
      <c r="A2877" s="17" t="n">
        <v>40731</v>
      </c>
      <c r="B2877" s="14" t="n">
        <v>354.67</v>
      </c>
      <c r="C2877" s="14" t="n">
        <v>358</v>
      </c>
      <c r="D2877" s="14" t="n">
        <v>354</v>
      </c>
      <c r="E2877" s="14" t="n">
        <v>357.2</v>
      </c>
      <c r="F2877" s="14" t="n">
        <v>14273700</v>
      </c>
      <c r="G2877" s="14" t="n">
        <v>355.67</v>
      </c>
      <c r="I2877" s="18" t="n">
        <f aca="false">IF(N2876 = 1, IF((I2876 + (N2876 * M2876)) &gt; D2877, MAX(C2877,J2876), I2876 + (N2876 * M2876)), IF((I2876 + (N2876 * M2876)) &lt; C2877, MIN(D2877,J2876), I2876 + (N2876 * M2876)))</f>
        <v>328.508868036569</v>
      </c>
      <c r="J2877" s="19" t="n">
        <f aca="false">IF(N2877 = 1, MAX(C2877, J2876), MIN(J2876,D2877))</f>
        <v>358</v>
      </c>
      <c r="K2877" s="19" t="n">
        <f aca="false">ABS(J2877 - I2877)</f>
        <v>29.4911319634314</v>
      </c>
      <c r="L2877" s="19" t="n">
        <f aca="false">IF(N2877 &lt;&gt; N2876, $H$2, IF(J2877 &lt;&gt; J2876, IF(L2876 &lt; $H$6, L2876 +$H$4, L2876), L2876))</f>
        <v>0.16</v>
      </c>
      <c r="M2877" s="19" t="n">
        <f aca="false">L2877 * K2877</f>
        <v>4.71858111414902</v>
      </c>
      <c r="N2877" s="12" t="n">
        <f aca="false">IF(N2876 = 1, IF(D2877 &gt; I2877, 1, -1), IF(I2877 &gt; C2877, -1, 1))</f>
        <v>1</v>
      </c>
      <c r="O2877" s="12" t="n">
        <f aca="false">IF(N2877 =N2876, O2876 + 1, 1)</f>
        <v>10</v>
      </c>
    </row>
    <row collapsed="false" customFormat="false" customHeight="true" hidden="false" ht="13.3" outlineLevel="0" r="2878">
      <c r="A2878" s="17" t="n">
        <v>40732</v>
      </c>
      <c r="B2878" s="14" t="n">
        <v>353.34</v>
      </c>
      <c r="C2878" s="14" t="n">
        <v>360</v>
      </c>
      <c r="D2878" s="14" t="n">
        <v>352.2</v>
      </c>
      <c r="E2878" s="14" t="n">
        <v>359.71</v>
      </c>
      <c r="F2878" s="14" t="n">
        <v>17497400</v>
      </c>
      <c r="G2878" s="14" t="n">
        <v>358.17</v>
      </c>
      <c r="I2878" s="18" t="n">
        <f aca="false">IF(N2877 = 1, IF((I2877 + (N2877 * M2877)) &gt; D2878, MAX(C2878,J2877), I2877 + (N2877 * M2877)), IF((I2877 + (N2877 * M2877)) &lt; C2878, MIN(D2878,J2877), I2877 + (N2877 * M2877)))</f>
        <v>333.227449150718</v>
      </c>
      <c r="J2878" s="19" t="n">
        <f aca="false">IF(N2878 = 1, MAX(C2878, J2877), MIN(J2877,D2878))</f>
        <v>360</v>
      </c>
      <c r="K2878" s="19" t="n">
        <f aca="false">ABS(J2878 - I2878)</f>
        <v>26.7725508492824</v>
      </c>
      <c r="L2878" s="19" t="n">
        <f aca="false">IF(N2878 &lt;&gt; N2877, $H$2, IF(J2878 &lt;&gt; J2877, IF(L2877 &lt; $H$6, L2877 +$H$4, L2877), L2877))</f>
        <v>0.18</v>
      </c>
      <c r="M2878" s="19" t="n">
        <f aca="false">L2878 * K2878</f>
        <v>4.81905915287083</v>
      </c>
      <c r="N2878" s="12" t="n">
        <f aca="false">IF(N2877 = 1, IF(D2878 &gt; I2878, 1, -1), IF(I2878 &gt; C2878, -1, 1))</f>
        <v>1</v>
      </c>
      <c r="O2878" s="12" t="n">
        <f aca="false">IF(N2878 =N2877, O2877 + 1, 1)</f>
        <v>11</v>
      </c>
    </row>
    <row collapsed="false" customFormat="false" customHeight="true" hidden="false" ht="13.3" outlineLevel="0" r="2879">
      <c r="A2879" s="17" t="n">
        <v>40735</v>
      </c>
      <c r="B2879" s="14" t="n">
        <v>356.34</v>
      </c>
      <c r="C2879" s="14" t="n">
        <v>359.77</v>
      </c>
      <c r="D2879" s="14" t="n">
        <v>352.82</v>
      </c>
      <c r="E2879" s="14" t="n">
        <v>354</v>
      </c>
      <c r="F2879" s="14" t="n">
        <v>15809800</v>
      </c>
      <c r="G2879" s="14" t="n">
        <v>352.49</v>
      </c>
      <c r="I2879" s="18" t="n">
        <f aca="false">IF(N2878 = 1, IF((I2878 + (N2878 * M2878)) &gt; D2879, MAX(C2879,J2878), I2878 + (N2878 * M2878)), IF((I2878 + (N2878 * M2878)) &lt; C2879, MIN(D2879,J2878), I2878 + (N2878 * M2878)))</f>
        <v>338.046508303588</v>
      </c>
      <c r="J2879" s="19" t="n">
        <f aca="false">IF(N2879 = 1, MAX(C2879, J2878), MIN(J2878,D2879))</f>
        <v>360</v>
      </c>
      <c r="K2879" s="19" t="n">
        <f aca="false">ABS(J2879 - I2879)</f>
        <v>21.9534916964116</v>
      </c>
      <c r="L2879" s="19" t="n">
        <f aca="false">IF(N2879 &lt;&gt; N2878, $H$2, IF(J2879 &lt;&gt; J2878, IF(L2878 &lt; $H$6, L2878 +$H$4, L2878), L2878))</f>
        <v>0.18</v>
      </c>
      <c r="M2879" s="19" t="n">
        <f aca="false">L2879 * K2879</f>
        <v>3.95162850535408</v>
      </c>
      <c r="N2879" s="12" t="n">
        <f aca="false">IF(N2878 = 1, IF(D2879 &gt; I2879, 1, -1), IF(I2879 &gt; C2879, -1, 1))</f>
        <v>1</v>
      </c>
      <c r="O2879" s="12" t="n">
        <f aca="false">IF(N2879 =N2878, O2878 + 1, 1)</f>
        <v>12</v>
      </c>
    </row>
    <row collapsed="false" customFormat="false" customHeight="true" hidden="false" ht="13.3" outlineLevel="0" r="2880">
      <c r="A2880" s="17" t="n">
        <v>40736</v>
      </c>
      <c r="B2880" s="14" t="n">
        <v>353.53</v>
      </c>
      <c r="C2880" s="14" t="n">
        <v>357.68</v>
      </c>
      <c r="D2880" s="14" t="n">
        <v>348.62</v>
      </c>
      <c r="E2880" s="14" t="n">
        <v>353.75</v>
      </c>
      <c r="F2880" s="14" t="n">
        <v>16128900</v>
      </c>
      <c r="G2880" s="14" t="n">
        <v>352.24</v>
      </c>
      <c r="I2880" s="18" t="n">
        <f aca="false">IF(N2879 = 1, IF((I2879 + (N2879 * M2879)) &gt; D2880, MAX(C2880,J2879), I2879 + (N2879 * M2879)), IF((I2879 + (N2879 * M2879)) &lt; C2880, MIN(D2880,J2879), I2879 + (N2879 * M2879)))</f>
        <v>341.998136808943</v>
      </c>
      <c r="J2880" s="19" t="n">
        <f aca="false">IF(N2880 = 1, MAX(C2880, J2879), MIN(J2879,D2880))</f>
        <v>360</v>
      </c>
      <c r="K2880" s="19" t="n">
        <f aca="false">ABS(J2880 - I2880)</f>
        <v>18.0018631910575</v>
      </c>
      <c r="L2880" s="19" t="n">
        <f aca="false">IF(N2880 &lt;&gt; N2879, $H$2, IF(J2880 &lt;&gt; J2879, IF(L2879 &lt; $H$6, L2879 +$H$4, L2879), L2879))</f>
        <v>0.18</v>
      </c>
      <c r="M2880" s="19" t="n">
        <f aca="false">L2880 * K2880</f>
        <v>3.24033537439034</v>
      </c>
      <c r="N2880" s="12" t="n">
        <f aca="false">IF(N2879 = 1, IF(D2880 &gt; I2880, 1, -1), IF(I2880 &gt; C2880, -1, 1))</f>
        <v>1</v>
      </c>
      <c r="O2880" s="12" t="n">
        <f aca="false">IF(N2880 =N2879, O2879 + 1, 1)</f>
        <v>13</v>
      </c>
    </row>
    <row collapsed="false" customFormat="false" customHeight="true" hidden="false" ht="13.3" outlineLevel="0" r="2881">
      <c r="A2881" s="17" t="n">
        <v>40737</v>
      </c>
      <c r="B2881" s="14" t="n">
        <v>358.33</v>
      </c>
      <c r="C2881" s="14" t="n">
        <v>360</v>
      </c>
      <c r="D2881" s="14" t="n">
        <v>356.38</v>
      </c>
      <c r="E2881" s="14" t="n">
        <v>358.02</v>
      </c>
      <c r="F2881" s="14" t="n">
        <v>13987100</v>
      </c>
      <c r="G2881" s="14" t="n">
        <v>356.49</v>
      </c>
      <c r="I2881" s="18" t="n">
        <f aca="false">IF(N2880 = 1, IF((I2880 + (N2880 * M2880)) &gt; D2881, MAX(C2881,J2880), I2880 + (N2880 * M2880)), IF((I2880 + (N2880 * M2880)) &lt; C2881, MIN(D2881,J2880), I2880 + (N2880 * M2880)))</f>
        <v>345.238472183333</v>
      </c>
      <c r="J2881" s="19" t="n">
        <f aca="false">IF(N2881 = 1, MAX(C2881, J2880), MIN(J2880,D2881))</f>
        <v>360</v>
      </c>
      <c r="K2881" s="19" t="n">
        <f aca="false">ABS(J2881 - I2881)</f>
        <v>14.7615278166671</v>
      </c>
      <c r="L2881" s="19" t="n">
        <f aca="false">IF(N2881 &lt;&gt; N2880, $H$2, IF(J2881 &lt;&gt; J2880, IF(L2880 &lt; $H$6, L2880 +$H$4, L2880), L2880))</f>
        <v>0.18</v>
      </c>
      <c r="M2881" s="19" t="n">
        <f aca="false">L2881 * K2881</f>
        <v>2.65707500700008</v>
      </c>
      <c r="N2881" s="12" t="n">
        <f aca="false">IF(N2880 = 1, IF(D2881 &gt; I2881, 1, -1), IF(I2881 &gt; C2881, -1, 1))</f>
        <v>1</v>
      </c>
      <c r="O2881" s="12" t="n">
        <f aca="false">IF(N2881 =N2880, O2880 + 1, 1)</f>
        <v>14</v>
      </c>
    </row>
    <row collapsed="false" customFormat="false" customHeight="true" hidden="false" ht="13.3" outlineLevel="0" r="2882">
      <c r="A2882" s="17" t="n">
        <v>40738</v>
      </c>
      <c r="B2882" s="14" t="n">
        <v>361.01</v>
      </c>
      <c r="C2882" s="14" t="n">
        <v>361.61</v>
      </c>
      <c r="D2882" s="14" t="n">
        <v>356.34</v>
      </c>
      <c r="E2882" s="14" t="n">
        <v>357.77</v>
      </c>
      <c r="F2882" s="14" t="n">
        <v>15376200</v>
      </c>
      <c r="G2882" s="14" t="n">
        <v>356.24</v>
      </c>
      <c r="I2882" s="18" t="n">
        <f aca="false">IF(N2881 = 1, IF((I2881 + (N2881 * M2881)) &gt; D2882, MAX(C2882,J2881), I2881 + (N2881 * M2881)), IF((I2881 + (N2881 * M2881)) &lt; C2882, MIN(D2882,J2881), I2881 + (N2881 * M2881)))</f>
        <v>347.895547190333</v>
      </c>
      <c r="J2882" s="19" t="n">
        <f aca="false">IF(N2882 = 1, MAX(C2882, J2881), MIN(J2881,D2882))</f>
        <v>361.61</v>
      </c>
      <c r="K2882" s="19" t="n">
        <f aca="false">ABS(J2882 - I2882)</f>
        <v>13.7144528096671</v>
      </c>
      <c r="L2882" s="19" t="n">
        <f aca="false">IF(N2882 &lt;&gt; N2881, $H$2, IF(J2882 &lt;&gt; J2881, IF(L2881 &lt; $H$6, L2881 +$H$4, L2881), L2881))</f>
        <v>0.2</v>
      </c>
      <c r="M2882" s="19" t="n">
        <f aca="false">L2882 * K2882</f>
        <v>2.74289056193342</v>
      </c>
      <c r="N2882" s="12" t="n">
        <f aca="false">IF(N2881 = 1, IF(D2882 &gt; I2882, 1, -1), IF(I2882 &gt; C2882, -1, 1))</f>
        <v>1</v>
      </c>
      <c r="O2882" s="12" t="n">
        <f aca="false">IF(N2882 =N2881, O2881 + 1, 1)</f>
        <v>15</v>
      </c>
    </row>
    <row collapsed="false" customFormat="false" customHeight="true" hidden="false" ht="13.3" outlineLevel="0" r="2883">
      <c r="A2883" s="17" t="n">
        <v>40739</v>
      </c>
      <c r="B2883" s="14" t="n">
        <v>361.17</v>
      </c>
      <c r="C2883" s="14" t="n">
        <v>365</v>
      </c>
      <c r="D2883" s="14" t="n">
        <v>359.17</v>
      </c>
      <c r="E2883" s="14" t="n">
        <v>364.92</v>
      </c>
      <c r="F2883" s="14" t="n">
        <v>17302400</v>
      </c>
      <c r="G2883" s="14" t="n">
        <v>363.36</v>
      </c>
      <c r="I2883" s="18" t="n">
        <f aca="false">IF(N2882 = 1, IF((I2882 + (N2882 * M2882)) &gt; D2883, MAX(C2883,J2882), I2882 + (N2882 * M2882)), IF((I2882 + (N2882 * M2882)) &lt; C2883, MIN(D2883,J2882), I2882 + (N2882 * M2882)))</f>
        <v>350.638437752266</v>
      </c>
      <c r="J2883" s="19" t="n">
        <f aca="false">IF(N2883 = 1, MAX(C2883, J2882), MIN(J2882,D2883))</f>
        <v>365</v>
      </c>
      <c r="K2883" s="19" t="n">
        <f aca="false">ABS(J2883 - I2883)</f>
        <v>14.3615622477337</v>
      </c>
      <c r="L2883" s="19" t="n">
        <f aca="false">IF(N2883 &lt;&gt; N2882, $H$2, IF(J2883 &lt;&gt; J2882, IF(L2882 &lt; $H$6, L2882 +$H$4, L2882), L2882))</f>
        <v>0.2</v>
      </c>
      <c r="M2883" s="19" t="n">
        <f aca="false">L2883 * K2883</f>
        <v>2.87231244954673</v>
      </c>
      <c r="N2883" s="12" t="n">
        <f aca="false">IF(N2882 = 1, IF(D2883 &gt; I2883, 1, -1), IF(I2883 &gt; C2883, -1, 1))</f>
        <v>1</v>
      </c>
      <c r="O2883" s="12" t="n">
        <f aca="false">IF(N2883 =N2882, O2882 + 1, 1)</f>
        <v>16</v>
      </c>
    </row>
    <row collapsed="false" customFormat="false" customHeight="true" hidden="false" ht="13.3" outlineLevel="0" r="2884">
      <c r="A2884" s="17" t="n">
        <v>40742</v>
      </c>
      <c r="B2884" s="14" t="n">
        <v>365.43</v>
      </c>
      <c r="C2884" s="14" t="n">
        <v>374.65</v>
      </c>
      <c r="D2884" s="14" t="n">
        <v>365.28</v>
      </c>
      <c r="E2884" s="14" t="n">
        <v>373.8</v>
      </c>
      <c r="F2884" s="14" t="n">
        <v>20451900</v>
      </c>
      <c r="G2884" s="14" t="n">
        <v>372.2</v>
      </c>
      <c r="I2884" s="18" t="n">
        <f aca="false">IF(N2883 = 1, IF((I2883 + (N2883 * M2883)) &gt; D2884, MAX(C2884,J2883), I2883 + (N2883 * M2883)), IF((I2883 + (N2883 * M2883)) &lt; C2884, MIN(D2884,J2883), I2883 + (N2883 * M2883)))</f>
        <v>353.510750201813</v>
      </c>
      <c r="J2884" s="19" t="n">
        <f aca="false">IF(N2884 = 1, MAX(C2884, J2883), MIN(J2883,D2884))</f>
        <v>374.65</v>
      </c>
      <c r="K2884" s="19" t="n">
        <f aca="false">ABS(J2884 - I2884)</f>
        <v>21.1392497981869</v>
      </c>
      <c r="L2884" s="19" t="n">
        <f aca="false">IF(N2884 &lt;&gt; N2883, $H$2, IF(J2884 &lt;&gt; J2883, IF(L2883 &lt; $H$6, L2883 +$H$4, L2883), L2883))</f>
        <v>0.2</v>
      </c>
      <c r="M2884" s="19" t="n">
        <f aca="false">L2884 * K2884</f>
        <v>4.22784995963739</v>
      </c>
      <c r="N2884" s="12" t="n">
        <f aca="false">IF(N2883 = 1, IF(D2884 &gt; I2884, 1, -1), IF(I2884 &gt; C2884, -1, 1))</f>
        <v>1</v>
      </c>
      <c r="O2884" s="12" t="n">
        <f aca="false">IF(N2884 =N2883, O2883 + 1, 1)</f>
        <v>17</v>
      </c>
    </row>
    <row collapsed="false" customFormat="false" customHeight="true" hidden="false" ht="13.3" outlineLevel="0" r="2885">
      <c r="A2885" s="17" t="n">
        <v>40743</v>
      </c>
      <c r="B2885" s="14" t="n">
        <v>378</v>
      </c>
      <c r="C2885" s="14" t="n">
        <v>378.65</v>
      </c>
      <c r="D2885" s="14" t="n">
        <v>373.32</v>
      </c>
      <c r="E2885" s="14" t="n">
        <v>376.85</v>
      </c>
      <c r="F2885" s="14" t="n">
        <v>29255200</v>
      </c>
      <c r="G2885" s="14" t="n">
        <v>375.24</v>
      </c>
      <c r="I2885" s="18" t="n">
        <f aca="false">IF(N2884 = 1, IF((I2884 + (N2884 * M2884)) &gt; D2885, MAX(C2885,J2884), I2884 + (N2884 * M2884)), IF((I2884 + (N2884 * M2884)) &lt; C2885, MIN(D2885,J2884), I2884 + (N2884 * M2884)))</f>
        <v>357.73860016145</v>
      </c>
      <c r="J2885" s="19" t="n">
        <f aca="false">IF(N2885 = 1, MAX(C2885, J2884), MIN(J2884,D2885))</f>
        <v>378.65</v>
      </c>
      <c r="K2885" s="19" t="n">
        <f aca="false">ABS(J2885 - I2885)</f>
        <v>20.9113998385495</v>
      </c>
      <c r="L2885" s="19" t="n">
        <f aca="false">IF(N2885 &lt;&gt; N2884, $H$2, IF(J2885 &lt;&gt; J2884, IF(L2884 &lt; $H$6, L2884 +$H$4, L2884), L2884))</f>
        <v>0.2</v>
      </c>
      <c r="M2885" s="19" t="n">
        <f aca="false">L2885 * K2885</f>
        <v>4.18227996770991</v>
      </c>
      <c r="N2885" s="12" t="n">
        <f aca="false">IF(N2884 = 1, IF(D2885 &gt; I2885, 1, -1), IF(I2885 &gt; C2885, -1, 1))</f>
        <v>1</v>
      </c>
      <c r="O2885" s="12" t="n">
        <f aca="false">IF(N2885 =N2884, O2884 + 1, 1)</f>
        <v>18</v>
      </c>
    </row>
    <row collapsed="false" customFormat="false" customHeight="true" hidden="false" ht="13.3" outlineLevel="0" r="2886">
      <c r="A2886" s="17" t="n">
        <v>40744</v>
      </c>
      <c r="B2886" s="14" t="n">
        <v>396.12</v>
      </c>
      <c r="C2886" s="14" t="n">
        <v>396.27</v>
      </c>
      <c r="D2886" s="14" t="n">
        <v>386</v>
      </c>
      <c r="E2886" s="14" t="n">
        <v>386.9</v>
      </c>
      <c r="F2886" s="14" t="n">
        <v>33619300</v>
      </c>
      <c r="G2886" s="14" t="n">
        <v>385.25</v>
      </c>
      <c r="I2886" s="18" t="n">
        <f aca="false">IF(N2885 = 1, IF((I2885 + (N2885 * M2885)) &gt; D2886, MAX(C2886,J2885), I2885 + (N2885 * M2885)), IF((I2885 + (N2885 * M2885)) &lt; C2886, MIN(D2886,J2885), I2885 + (N2885 * M2885)))</f>
        <v>361.92088012916</v>
      </c>
      <c r="J2886" s="19" t="n">
        <f aca="false">IF(N2886 = 1, MAX(C2886, J2885), MIN(J2885,D2886))</f>
        <v>396.27</v>
      </c>
      <c r="K2886" s="19" t="n">
        <f aca="false">ABS(J2886 - I2886)</f>
        <v>34.3491198708396</v>
      </c>
      <c r="L2886" s="19" t="n">
        <f aca="false">IF(N2886 &lt;&gt; N2885, $H$2, IF(J2886 &lt;&gt; J2885, IF(L2885 &lt; $H$6, L2885 +$H$4, L2885), L2885))</f>
        <v>0.2</v>
      </c>
      <c r="M2886" s="19" t="n">
        <f aca="false">L2886 * K2886</f>
        <v>6.86982397416792</v>
      </c>
      <c r="N2886" s="12" t="n">
        <f aca="false">IF(N2885 = 1, IF(D2886 &gt; I2886, 1, -1), IF(I2886 &gt; C2886, -1, 1))</f>
        <v>1</v>
      </c>
      <c r="O2886" s="12" t="n">
        <f aca="false">IF(N2886 =N2885, O2885 + 1, 1)</f>
        <v>19</v>
      </c>
    </row>
    <row collapsed="false" customFormat="false" customHeight="true" hidden="false" ht="13.3" outlineLevel="0" r="2887">
      <c r="A2887" s="17" t="n">
        <v>40745</v>
      </c>
      <c r="B2887" s="14" t="n">
        <v>386.95</v>
      </c>
      <c r="C2887" s="14" t="n">
        <v>390.06</v>
      </c>
      <c r="D2887" s="14" t="n">
        <v>383.9</v>
      </c>
      <c r="E2887" s="14" t="n">
        <v>387.29</v>
      </c>
      <c r="F2887" s="14" t="n">
        <v>18804800</v>
      </c>
      <c r="G2887" s="14" t="n">
        <v>385.63</v>
      </c>
      <c r="I2887" s="18" t="n">
        <f aca="false">IF(N2886 = 1, IF((I2886 + (N2886 * M2886)) &gt; D2887, MAX(C2887,J2886), I2886 + (N2886 * M2886)), IF((I2886 + (N2886 * M2886)) &lt; C2887, MIN(D2887,J2886), I2886 + (N2886 * M2886)))</f>
        <v>368.790704103328</v>
      </c>
      <c r="J2887" s="19" t="n">
        <f aca="false">IF(N2887 = 1, MAX(C2887, J2886), MIN(J2886,D2887))</f>
        <v>396.27</v>
      </c>
      <c r="K2887" s="19" t="n">
        <f aca="false">ABS(J2887 - I2887)</f>
        <v>27.4792958966717</v>
      </c>
      <c r="L2887" s="19" t="n">
        <f aca="false">IF(N2887 &lt;&gt; N2886, $H$2, IF(J2887 &lt;&gt; J2886, IF(L2886 &lt; $H$6, L2886 +$H$4, L2886), L2886))</f>
        <v>0.2</v>
      </c>
      <c r="M2887" s="19" t="n">
        <f aca="false">L2887 * K2887</f>
        <v>5.49585917933434</v>
      </c>
      <c r="N2887" s="12" t="n">
        <f aca="false">IF(N2886 = 1, IF(D2887 &gt; I2887, 1, -1), IF(I2887 &gt; C2887, -1, 1))</f>
        <v>1</v>
      </c>
      <c r="O2887" s="12" t="n">
        <f aca="false">IF(N2887 =N2886, O2886 + 1, 1)</f>
        <v>20</v>
      </c>
    </row>
    <row collapsed="false" customFormat="false" customHeight="true" hidden="false" ht="13.3" outlineLevel="0" r="2888">
      <c r="A2888" s="17" t="n">
        <v>40746</v>
      </c>
      <c r="B2888" s="14" t="n">
        <v>388.32</v>
      </c>
      <c r="C2888" s="14" t="n">
        <v>395.05</v>
      </c>
      <c r="D2888" s="14" t="n">
        <v>387.75</v>
      </c>
      <c r="E2888" s="14" t="n">
        <v>393.3</v>
      </c>
      <c r="F2888" s="14" t="n">
        <v>18454600</v>
      </c>
      <c r="G2888" s="14" t="n">
        <v>391.62</v>
      </c>
      <c r="I2888" s="18" t="n">
        <f aca="false">IF(N2887 = 1, IF((I2887 + (N2887 * M2887)) &gt; D2888, MAX(C2888,J2887), I2887 + (N2887 * M2887)), IF((I2887 + (N2887 * M2887)) &lt; C2888, MIN(D2888,J2887), I2887 + (N2887 * M2887)))</f>
        <v>374.286563282663</v>
      </c>
      <c r="J2888" s="19" t="n">
        <f aca="false">IF(N2888 = 1, MAX(C2888, J2887), MIN(J2887,D2888))</f>
        <v>396.27</v>
      </c>
      <c r="K2888" s="19" t="n">
        <f aca="false">ABS(J2888 - I2888)</f>
        <v>21.9834367173374</v>
      </c>
      <c r="L2888" s="19" t="n">
        <f aca="false">IF(N2888 &lt;&gt; N2887, $H$2, IF(J2888 &lt;&gt; J2887, IF(L2887 &lt; $H$6, L2887 +$H$4, L2887), L2887))</f>
        <v>0.2</v>
      </c>
      <c r="M2888" s="19" t="n">
        <f aca="false">L2888 * K2888</f>
        <v>4.39668734346748</v>
      </c>
      <c r="N2888" s="12" t="n">
        <f aca="false">IF(N2887 = 1, IF(D2888 &gt; I2888, 1, -1), IF(I2888 &gt; C2888, -1, 1))</f>
        <v>1</v>
      </c>
      <c r="O2888" s="12" t="n">
        <f aca="false">IF(N2888 =N2887, O2887 + 1, 1)</f>
        <v>21</v>
      </c>
    </row>
    <row collapsed="false" customFormat="false" customHeight="true" hidden="false" ht="13.3" outlineLevel="0" r="2889">
      <c r="A2889" s="17" t="n">
        <v>40749</v>
      </c>
      <c r="B2889" s="14" t="n">
        <v>390.35</v>
      </c>
      <c r="C2889" s="14" t="n">
        <v>400</v>
      </c>
      <c r="D2889" s="14" t="n">
        <v>389.62</v>
      </c>
      <c r="E2889" s="14" t="n">
        <v>398.5</v>
      </c>
      <c r="F2889" s="14" t="n">
        <v>21064500</v>
      </c>
      <c r="G2889" s="14" t="n">
        <v>396.8</v>
      </c>
      <c r="I2889" s="18" t="n">
        <f aca="false">IF(N2888 = 1, IF((I2888 + (N2888 * M2888)) &gt; D2889, MAX(C2889,J2888), I2888 + (N2888 * M2888)), IF((I2888 + (N2888 * M2888)) &lt; C2889, MIN(D2889,J2888), I2888 + (N2888 * M2888)))</f>
        <v>378.68325062613</v>
      </c>
      <c r="J2889" s="19" t="n">
        <f aca="false">IF(N2889 = 1, MAX(C2889, J2888), MIN(J2888,D2889))</f>
        <v>400</v>
      </c>
      <c r="K2889" s="19" t="n">
        <f aca="false">ABS(J2889 - I2889)</f>
        <v>21.3167493738699</v>
      </c>
      <c r="L2889" s="19" t="n">
        <f aca="false">IF(N2889 &lt;&gt; N2888, $H$2, IF(J2889 &lt;&gt; J2888, IF(L2888 &lt; $H$6, L2888 +$H$4, L2888), L2888))</f>
        <v>0.2</v>
      </c>
      <c r="M2889" s="19" t="n">
        <f aca="false">L2889 * K2889</f>
        <v>4.26334987477398</v>
      </c>
      <c r="N2889" s="12" t="n">
        <f aca="false">IF(N2888 = 1, IF(D2889 &gt; I2889, 1, -1), IF(I2889 &gt; C2889, -1, 1))</f>
        <v>1</v>
      </c>
      <c r="O2889" s="12" t="n">
        <f aca="false">IF(N2889 =N2888, O2888 + 1, 1)</f>
        <v>22</v>
      </c>
    </row>
    <row collapsed="false" customFormat="false" customHeight="true" hidden="false" ht="13.3" outlineLevel="0" r="2890">
      <c r="A2890" s="17" t="n">
        <v>40750</v>
      </c>
      <c r="B2890" s="14" t="n">
        <v>400</v>
      </c>
      <c r="C2890" s="14" t="n">
        <v>404.5</v>
      </c>
      <c r="D2890" s="14" t="n">
        <v>399.68</v>
      </c>
      <c r="E2890" s="14" t="n">
        <v>403.41</v>
      </c>
      <c r="F2890" s="14" t="n">
        <v>17020800</v>
      </c>
      <c r="G2890" s="14" t="n">
        <v>401.69</v>
      </c>
      <c r="I2890" s="18" t="n">
        <f aca="false">IF(N2889 = 1, IF((I2889 + (N2889 * M2889)) &gt; D2890, MAX(C2890,J2889), I2889 + (N2889 * M2889)), IF((I2889 + (N2889 * M2889)) &lt; C2890, MIN(D2890,J2889), I2889 + (N2889 * M2889)))</f>
        <v>382.946600500904</v>
      </c>
      <c r="J2890" s="19" t="n">
        <f aca="false">IF(N2890 = 1, MAX(C2890, J2889), MIN(J2889,D2890))</f>
        <v>404.5</v>
      </c>
      <c r="K2890" s="19" t="n">
        <f aca="false">ABS(J2890 - I2890)</f>
        <v>21.5533994990959</v>
      </c>
      <c r="L2890" s="19" t="n">
        <f aca="false">IF(N2890 &lt;&gt; N2889, $H$2, IF(J2890 &lt;&gt; J2889, IF(L2889 &lt; $H$6, L2889 +$H$4, L2889), L2889))</f>
        <v>0.2</v>
      </c>
      <c r="M2890" s="19" t="n">
        <f aca="false">L2890 * K2890</f>
        <v>4.31067989981918</v>
      </c>
      <c r="N2890" s="12" t="n">
        <f aca="false">IF(N2889 = 1, IF(D2890 &gt; I2890, 1, -1), IF(I2890 &gt; C2890, -1, 1))</f>
        <v>1</v>
      </c>
      <c r="O2890" s="12" t="n">
        <f aca="false">IF(N2890 =N2889, O2889 + 1, 1)</f>
        <v>23</v>
      </c>
    </row>
    <row collapsed="false" customFormat="false" customHeight="true" hidden="false" ht="13.3" outlineLevel="0" r="2891">
      <c r="A2891" s="17" t="n">
        <v>40751</v>
      </c>
      <c r="B2891" s="14" t="n">
        <v>400.59</v>
      </c>
      <c r="C2891" s="14" t="n">
        <v>402.64</v>
      </c>
      <c r="D2891" s="14" t="n">
        <v>392.15</v>
      </c>
      <c r="E2891" s="14" t="n">
        <v>392.59</v>
      </c>
      <c r="F2891" s="14" t="n">
        <v>23547300</v>
      </c>
      <c r="G2891" s="14" t="n">
        <v>390.91</v>
      </c>
      <c r="I2891" s="18" t="n">
        <f aca="false">IF(N2890 = 1, IF((I2890 + (N2890 * M2890)) &gt; D2891, MAX(C2891,J2890), I2890 + (N2890 * M2890)), IF((I2890 + (N2890 * M2890)) &lt; C2891, MIN(D2891,J2890), I2890 + (N2890 * M2890)))</f>
        <v>387.257280400723</v>
      </c>
      <c r="J2891" s="19" t="n">
        <f aca="false">IF(N2891 = 1, MAX(C2891, J2890), MIN(J2890,D2891))</f>
        <v>404.5</v>
      </c>
      <c r="K2891" s="19" t="n">
        <f aca="false">ABS(J2891 - I2891)</f>
        <v>17.2427195992767</v>
      </c>
      <c r="L2891" s="19" t="n">
        <f aca="false">IF(N2891 &lt;&gt; N2890, $H$2, IF(J2891 &lt;&gt; J2890, IF(L2890 &lt; $H$6, L2890 +$H$4, L2890), L2890))</f>
        <v>0.2</v>
      </c>
      <c r="M2891" s="19" t="n">
        <f aca="false">L2891 * K2891</f>
        <v>3.44854391985534</v>
      </c>
      <c r="N2891" s="12" t="n">
        <f aca="false">IF(N2890 = 1, IF(D2891 &gt; I2891, 1, -1), IF(I2891 &gt; C2891, -1, 1))</f>
        <v>1</v>
      </c>
      <c r="O2891" s="12" t="n">
        <f aca="false">IF(N2891 =N2890, O2890 + 1, 1)</f>
        <v>24</v>
      </c>
    </row>
    <row collapsed="false" customFormat="false" customHeight="true" hidden="false" ht="13.3" outlineLevel="0" r="2892">
      <c r="A2892" s="17" t="n">
        <v>40752</v>
      </c>
      <c r="B2892" s="14" t="n">
        <v>391.62</v>
      </c>
      <c r="C2892" s="14" t="n">
        <v>396.99</v>
      </c>
      <c r="D2892" s="14" t="n">
        <v>388.13</v>
      </c>
      <c r="E2892" s="14" t="n">
        <v>391.82</v>
      </c>
      <c r="F2892" s="14" t="n">
        <v>21215500</v>
      </c>
      <c r="G2892" s="14" t="n">
        <v>390.14</v>
      </c>
      <c r="I2892" s="18" t="n">
        <f aca="false">IF(N2891 = 1, IF((I2891 + (N2891 * M2891)) &gt; D2892, MAX(C2892,J2891), I2891 + (N2891 * M2891)), IF((I2891 + (N2891 * M2891)) &lt; C2892, MIN(D2892,J2891), I2891 + (N2891 * M2891)))</f>
        <v>404.5</v>
      </c>
      <c r="J2892" s="19" t="n">
        <f aca="false">IF(N2892 = 1, MAX(C2892, J2891), MIN(J2891,D2892))</f>
        <v>388.13</v>
      </c>
      <c r="K2892" s="19" t="n">
        <f aca="false">ABS(J2892 - I2892)</f>
        <v>16.37</v>
      </c>
      <c r="L2892" s="19" t="n">
        <f aca="false">IF(N2892 &lt;&gt; N2891, $H$2, IF(J2892 &lt;&gt; J2891, IF(L2891 &lt; $H$6, L2891 +$H$4, L2891), L2891))</f>
        <v>0.02</v>
      </c>
      <c r="M2892" s="19" t="n">
        <f aca="false">L2892 * K2892</f>
        <v>0.3274</v>
      </c>
      <c r="N2892" s="12" t="n">
        <f aca="false">IF(N2891 = 1, IF(D2892 &gt; I2892, 1, -1), IF(I2892 &gt; C2892, -1, 1))</f>
        <v>-1</v>
      </c>
      <c r="O2892" s="12" t="n">
        <f aca="false">IF(N2892 =N2891, O2891 + 1, 1)</f>
        <v>1</v>
      </c>
    </row>
    <row collapsed="false" customFormat="false" customHeight="true" hidden="false" ht="13.3" outlineLevel="0" r="2893">
      <c r="A2893" s="17" t="n">
        <v>40753</v>
      </c>
      <c r="B2893" s="14" t="n">
        <v>387.64</v>
      </c>
      <c r="C2893" s="14" t="n">
        <v>395.15</v>
      </c>
      <c r="D2893" s="14" t="n">
        <v>384</v>
      </c>
      <c r="E2893" s="14" t="n">
        <v>390.48</v>
      </c>
      <c r="F2893" s="14" t="n">
        <v>22592300</v>
      </c>
      <c r="G2893" s="14" t="n">
        <v>388.81</v>
      </c>
      <c r="I2893" s="18" t="n">
        <f aca="false">IF(N2892 = 1, IF((I2892 + (N2892 * M2892)) &gt; D2893, MAX(C2893,J2892), I2892 + (N2892 * M2892)), IF((I2892 + (N2892 * M2892)) &lt; C2893, MIN(D2893,J2892), I2892 + (N2892 * M2892)))</f>
        <v>404.1726</v>
      </c>
      <c r="J2893" s="19" t="n">
        <f aca="false">IF(N2893 = 1, MAX(C2893, J2892), MIN(J2892,D2893))</f>
        <v>384</v>
      </c>
      <c r="K2893" s="19" t="n">
        <f aca="false">ABS(J2893 - I2893)</f>
        <v>20.1726</v>
      </c>
      <c r="L2893" s="19" t="n">
        <f aca="false">IF(N2893 &lt;&gt; N2892, $H$2, IF(J2893 &lt;&gt; J2892, IF(L2892 &lt; $H$6, L2892 +$H$4, L2892), L2892))</f>
        <v>0.04</v>
      </c>
      <c r="M2893" s="19" t="n">
        <f aca="false">L2893 * K2893</f>
        <v>0.806903999999999</v>
      </c>
      <c r="N2893" s="12" t="n">
        <f aca="false">IF(N2892 = 1, IF(D2893 &gt; I2893, 1, -1), IF(I2893 &gt; C2893, -1, 1))</f>
        <v>-1</v>
      </c>
      <c r="O2893" s="12" t="n">
        <f aca="false">IF(N2893 =N2892, O2892 + 1, 1)</f>
        <v>2</v>
      </c>
    </row>
    <row collapsed="false" customFormat="false" customHeight="true" hidden="false" ht="13.3" outlineLevel="0" r="2894">
      <c r="A2894" s="17" t="n">
        <v>40756</v>
      </c>
      <c r="B2894" s="14" t="n">
        <v>397.78</v>
      </c>
      <c r="C2894" s="14" t="n">
        <v>399.5</v>
      </c>
      <c r="D2894" s="14" t="n">
        <v>392.37</v>
      </c>
      <c r="E2894" s="14" t="n">
        <v>396.75</v>
      </c>
      <c r="F2894" s="14" t="n">
        <v>21887000</v>
      </c>
      <c r="G2894" s="14" t="n">
        <v>395.05</v>
      </c>
      <c r="I2894" s="18" t="n">
        <f aca="false">IF(N2893 = 1, IF((I2893 + (N2893 * M2893)) &gt; D2894, MAX(C2894,J2893), I2893 + (N2893 * M2893)), IF((I2893 + (N2893 * M2893)) &lt; C2894, MIN(D2894,J2893), I2893 + (N2893 * M2893)))</f>
        <v>403.365696</v>
      </c>
      <c r="J2894" s="19" t="n">
        <f aca="false">IF(N2894 = 1, MAX(C2894, J2893), MIN(J2893,D2894))</f>
        <v>384</v>
      </c>
      <c r="K2894" s="19" t="n">
        <f aca="false">ABS(J2894 - I2894)</f>
        <v>19.365696</v>
      </c>
      <c r="L2894" s="19" t="n">
        <f aca="false">IF(N2894 &lt;&gt; N2893, $H$2, IF(J2894 &lt;&gt; J2893, IF(L2893 &lt; $H$6, L2893 +$H$4, L2893), L2893))</f>
        <v>0.04</v>
      </c>
      <c r="M2894" s="19" t="n">
        <f aca="false">L2894 * K2894</f>
        <v>0.774627840000001</v>
      </c>
      <c r="N2894" s="12" t="n">
        <f aca="false">IF(N2893 = 1, IF(D2894 &gt; I2894, 1, -1), IF(I2894 &gt; C2894, -1, 1))</f>
        <v>-1</v>
      </c>
      <c r="O2894" s="12" t="n">
        <f aca="false">IF(N2894 =N2893, O2893 + 1, 1)</f>
        <v>3</v>
      </c>
    </row>
    <row collapsed="false" customFormat="false" customHeight="true" hidden="false" ht="13.3" outlineLevel="0" r="2895">
      <c r="A2895" s="17" t="n">
        <v>40757</v>
      </c>
      <c r="B2895" s="14" t="n">
        <v>397.65</v>
      </c>
      <c r="C2895" s="14" t="n">
        <v>397.9</v>
      </c>
      <c r="D2895" s="14" t="n">
        <v>388.35</v>
      </c>
      <c r="E2895" s="14" t="n">
        <v>388.91</v>
      </c>
      <c r="F2895" s="14" t="n">
        <v>22840700</v>
      </c>
      <c r="G2895" s="14" t="n">
        <v>387.25</v>
      </c>
      <c r="I2895" s="18" t="n">
        <f aca="false">IF(N2894 = 1, IF((I2894 + (N2894 * M2894)) &gt; D2895, MAX(C2895,J2894), I2894 + (N2894 * M2894)), IF((I2894 + (N2894 * M2894)) &lt; C2895, MIN(D2895,J2894), I2894 + (N2894 * M2894)))</f>
        <v>402.59106816</v>
      </c>
      <c r="J2895" s="19" t="n">
        <f aca="false">IF(N2895 = 1, MAX(C2895, J2894), MIN(J2894,D2895))</f>
        <v>384</v>
      </c>
      <c r="K2895" s="19" t="n">
        <f aca="false">ABS(J2895 - I2895)</f>
        <v>18.59106816</v>
      </c>
      <c r="L2895" s="19" t="n">
        <f aca="false">IF(N2895 &lt;&gt; N2894, $H$2, IF(J2895 &lt;&gt; J2894, IF(L2894 &lt; $H$6, L2894 +$H$4, L2894), L2894))</f>
        <v>0.04</v>
      </c>
      <c r="M2895" s="19" t="n">
        <f aca="false">L2895 * K2895</f>
        <v>0.743642726400001</v>
      </c>
      <c r="N2895" s="12" t="n">
        <f aca="false">IF(N2894 = 1, IF(D2895 &gt; I2895, 1, -1), IF(I2895 &gt; C2895, -1, 1))</f>
        <v>-1</v>
      </c>
      <c r="O2895" s="12" t="n">
        <f aca="false">IF(N2895 =N2894, O2894 + 1, 1)</f>
        <v>4</v>
      </c>
    </row>
    <row collapsed="false" customFormat="false" customHeight="true" hidden="false" ht="13.3" outlineLevel="0" r="2896">
      <c r="A2896" s="17" t="n">
        <v>40758</v>
      </c>
      <c r="B2896" s="14" t="n">
        <v>390.98</v>
      </c>
      <c r="C2896" s="14" t="n">
        <v>393.55</v>
      </c>
      <c r="D2896" s="14" t="n">
        <v>382.24</v>
      </c>
      <c r="E2896" s="14" t="n">
        <v>392.57</v>
      </c>
      <c r="F2896" s="14" t="n">
        <v>26161000</v>
      </c>
      <c r="G2896" s="14" t="n">
        <v>390.89</v>
      </c>
      <c r="I2896" s="18" t="n">
        <f aca="false">IF(N2895 = 1, IF((I2895 + (N2895 * M2895)) &gt; D2896, MAX(C2896,J2895), I2895 + (N2895 * M2895)), IF((I2895 + (N2895 * M2895)) &lt; C2896, MIN(D2896,J2895), I2895 + (N2895 * M2895)))</f>
        <v>401.8474254336</v>
      </c>
      <c r="J2896" s="19" t="n">
        <f aca="false">IF(N2896 = 1, MAX(C2896, J2895), MIN(J2895,D2896))</f>
        <v>382.24</v>
      </c>
      <c r="K2896" s="19" t="n">
        <f aca="false">ABS(J2896 - I2896)</f>
        <v>19.6074254336</v>
      </c>
      <c r="L2896" s="19" t="n">
        <f aca="false">IF(N2896 &lt;&gt; N2895, $H$2, IF(J2896 &lt;&gt; J2895, IF(L2895 &lt; $H$6, L2895 +$H$4, L2895), L2895))</f>
        <v>0.06</v>
      </c>
      <c r="M2896" s="19" t="n">
        <f aca="false">L2896 * K2896</f>
        <v>1.176445526016</v>
      </c>
      <c r="N2896" s="12" t="n">
        <f aca="false">IF(N2895 = 1, IF(D2896 &gt; I2896, 1, -1), IF(I2896 &gt; C2896, -1, 1))</f>
        <v>-1</v>
      </c>
      <c r="O2896" s="12" t="n">
        <f aca="false">IF(N2896 =N2895, O2895 + 1, 1)</f>
        <v>5</v>
      </c>
    </row>
    <row collapsed="false" customFormat="false" customHeight="true" hidden="false" ht="13.3" outlineLevel="0" r="2897">
      <c r="A2897" s="17" t="n">
        <v>40759</v>
      </c>
      <c r="B2897" s="14" t="n">
        <v>389.41</v>
      </c>
      <c r="C2897" s="14" t="n">
        <v>391.32</v>
      </c>
      <c r="D2897" s="14" t="n">
        <v>377.35</v>
      </c>
      <c r="E2897" s="14" t="n">
        <v>377.37</v>
      </c>
      <c r="F2897" s="14" t="n">
        <v>31121700</v>
      </c>
      <c r="G2897" s="14" t="n">
        <v>375.76</v>
      </c>
      <c r="I2897" s="18" t="n">
        <f aca="false">IF(N2896 = 1, IF((I2896 + (N2896 * M2896)) &gt; D2897, MAX(C2897,J2896), I2896 + (N2896 * M2896)), IF((I2896 + (N2896 * M2896)) &lt; C2897, MIN(D2897,J2896), I2896 + (N2896 * M2896)))</f>
        <v>400.670979907584</v>
      </c>
      <c r="J2897" s="19" t="n">
        <f aca="false">IF(N2897 = 1, MAX(C2897, J2896), MIN(J2896,D2897))</f>
        <v>377.35</v>
      </c>
      <c r="K2897" s="19" t="n">
        <f aca="false">ABS(J2897 - I2897)</f>
        <v>23.320979907584</v>
      </c>
      <c r="L2897" s="19" t="n">
        <f aca="false">IF(N2897 &lt;&gt; N2896, $H$2, IF(J2897 &lt;&gt; J2896, IF(L2896 &lt; $H$6, L2896 +$H$4, L2896), L2896))</f>
        <v>0.08</v>
      </c>
      <c r="M2897" s="19" t="n">
        <f aca="false">L2897 * K2897</f>
        <v>1.86567839260672</v>
      </c>
      <c r="N2897" s="12" t="n">
        <f aca="false">IF(N2896 = 1, IF(D2897 &gt; I2897, 1, -1), IF(I2897 &gt; C2897, -1, 1))</f>
        <v>-1</v>
      </c>
      <c r="O2897" s="12" t="n">
        <f aca="false">IF(N2897 =N2896, O2896 + 1, 1)</f>
        <v>6</v>
      </c>
    </row>
    <row collapsed="false" customFormat="false" customHeight="true" hidden="false" ht="13.3" outlineLevel="0" r="2898">
      <c r="A2898" s="17" t="n">
        <v>40760</v>
      </c>
      <c r="B2898" s="14" t="n">
        <v>380.44</v>
      </c>
      <c r="C2898" s="14" t="n">
        <v>383.5</v>
      </c>
      <c r="D2898" s="14" t="n">
        <v>362.57</v>
      </c>
      <c r="E2898" s="14" t="n">
        <v>373.62</v>
      </c>
      <c r="F2898" s="14" t="n">
        <v>43021100</v>
      </c>
      <c r="G2898" s="14" t="n">
        <v>372.02</v>
      </c>
      <c r="I2898" s="18" t="n">
        <f aca="false">IF(N2897 = 1, IF((I2897 + (N2897 * M2897)) &gt; D2898, MAX(C2898,J2897), I2897 + (N2897 * M2897)), IF((I2897 + (N2897 * M2897)) &lt; C2898, MIN(D2898,J2897), I2897 + (N2897 * M2897)))</f>
        <v>398.805301514977</v>
      </c>
      <c r="J2898" s="19" t="n">
        <f aca="false">IF(N2898 = 1, MAX(C2898, J2897), MIN(J2897,D2898))</f>
        <v>362.57</v>
      </c>
      <c r="K2898" s="19" t="n">
        <f aca="false">ABS(J2898 - I2898)</f>
        <v>36.2353015149773</v>
      </c>
      <c r="L2898" s="19" t="n">
        <f aca="false">IF(N2898 &lt;&gt; N2897, $H$2, IF(J2898 &lt;&gt; J2897, IF(L2897 &lt; $H$6, L2897 +$H$4, L2897), L2897))</f>
        <v>0.1</v>
      </c>
      <c r="M2898" s="19" t="n">
        <f aca="false">L2898 * K2898</f>
        <v>3.62353015149773</v>
      </c>
      <c r="N2898" s="12" t="n">
        <f aca="false">IF(N2897 = 1, IF(D2898 &gt; I2898, 1, -1), IF(I2898 &gt; C2898, -1, 1))</f>
        <v>-1</v>
      </c>
      <c r="O2898" s="12" t="n">
        <f aca="false">IF(N2898 =N2897, O2897 + 1, 1)</f>
        <v>7</v>
      </c>
    </row>
    <row collapsed="false" customFormat="false" customHeight="true" hidden="false" ht="13.3" outlineLevel="0" r="2899">
      <c r="A2899" s="17" t="n">
        <v>40763</v>
      </c>
      <c r="B2899" s="14" t="n">
        <v>361.69</v>
      </c>
      <c r="C2899" s="14" t="n">
        <v>367.77</v>
      </c>
      <c r="D2899" s="14" t="n">
        <v>353.02</v>
      </c>
      <c r="E2899" s="14" t="n">
        <v>353.21</v>
      </c>
      <c r="F2899" s="14" t="n">
        <v>40851200</v>
      </c>
      <c r="G2899" s="14" t="n">
        <v>351.7</v>
      </c>
      <c r="I2899" s="18" t="n">
        <f aca="false">IF(N2898 = 1, IF((I2898 + (N2898 * M2898)) &gt; D2899, MAX(C2899,J2898), I2898 + (N2898 * M2898)), IF((I2898 + (N2898 * M2898)) &lt; C2899, MIN(D2899,J2898), I2898 + (N2898 * M2898)))</f>
        <v>395.18177136348</v>
      </c>
      <c r="J2899" s="19" t="n">
        <f aca="false">IF(N2899 = 1, MAX(C2899, J2898), MIN(J2898,D2899))</f>
        <v>353.02</v>
      </c>
      <c r="K2899" s="19" t="n">
        <f aca="false">ABS(J2899 - I2899)</f>
        <v>42.1617713634796</v>
      </c>
      <c r="L2899" s="19" t="n">
        <f aca="false">IF(N2899 &lt;&gt; N2898, $H$2, IF(J2899 &lt;&gt; J2898, IF(L2898 &lt; $H$6, L2898 +$H$4, L2898), L2898))</f>
        <v>0.12</v>
      </c>
      <c r="M2899" s="19" t="n">
        <f aca="false">L2899 * K2899</f>
        <v>5.05941256361755</v>
      </c>
      <c r="N2899" s="12" t="n">
        <f aca="false">IF(N2898 = 1, IF(D2899 &gt; I2899, 1, -1), IF(I2899 &gt; C2899, -1, 1))</f>
        <v>-1</v>
      </c>
      <c r="O2899" s="12" t="n">
        <f aca="false">IF(N2899 =N2898, O2898 + 1, 1)</f>
        <v>8</v>
      </c>
    </row>
    <row collapsed="false" customFormat="false" customHeight="true" hidden="false" ht="13.3" outlineLevel="0" r="2900">
      <c r="A2900" s="17" t="n">
        <v>40764</v>
      </c>
      <c r="B2900" s="14" t="n">
        <v>361.3</v>
      </c>
      <c r="C2900" s="14" t="n">
        <v>374.61</v>
      </c>
      <c r="D2900" s="14" t="n">
        <v>355</v>
      </c>
      <c r="E2900" s="14" t="n">
        <v>374.01</v>
      </c>
      <c r="F2900" s="14" t="n">
        <v>38663700</v>
      </c>
      <c r="G2900" s="14" t="n">
        <v>372.41</v>
      </c>
      <c r="I2900" s="18" t="n">
        <f aca="false">IF(N2899 = 1, IF((I2899 + (N2899 * M2899)) &gt; D2900, MAX(C2900,J2899), I2899 + (N2899 * M2899)), IF((I2899 + (N2899 * M2899)) &lt; C2900, MIN(D2900,J2899), I2899 + (N2899 * M2899)))</f>
        <v>390.122358799862</v>
      </c>
      <c r="J2900" s="19" t="n">
        <f aca="false">IF(N2900 = 1, MAX(C2900, J2899), MIN(J2899,D2900))</f>
        <v>353.02</v>
      </c>
      <c r="K2900" s="19" t="n">
        <f aca="false">ABS(J2900 - I2900)</f>
        <v>37.102358799862</v>
      </c>
      <c r="L2900" s="19" t="n">
        <f aca="false">IF(N2900 &lt;&gt; N2899, $H$2, IF(J2900 &lt;&gt; J2899, IF(L2899 &lt; $H$6, L2899 +$H$4, L2899), L2899))</f>
        <v>0.12</v>
      </c>
      <c r="M2900" s="19" t="n">
        <f aca="false">L2900 * K2900</f>
        <v>4.45228305598344</v>
      </c>
      <c r="N2900" s="12" t="n">
        <f aca="false">IF(N2899 = 1, IF(D2900 &gt; I2900, 1, -1), IF(I2900 &gt; C2900, -1, 1))</f>
        <v>-1</v>
      </c>
      <c r="O2900" s="12" t="n">
        <f aca="false">IF(N2900 =N2899, O2899 + 1, 1)</f>
        <v>9</v>
      </c>
    </row>
    <row collapsed="false" customFormat="false" customHeight="true" hidden="false" ht="13.3" outlineLevel="0" r="2901">
      <c r="A2901" s="17" t="n">
        <v>40765</v>
      </c>
      <c r="B2901" s="14" t="n">
        <v>371.15</v>
      </c>
      <c r="C2901" s="14" t="n">
        <v>374.65</v>
      </c>
      <c r="D2901" s="14" t="n">
        <v>362.5</v>
      </c>
      <c r="E2901" s="14" t="n">
        <v>363.69</v>
      </c>
      <c r="F2901" s="14" t="n">
        <v>31380600</v>
      </c>
      <c r="G2901" s="14" t="n">
        <v>362.14</v>
      </c>
      <c r="I2901" s="18" t="n">
        <f aca="false">IF(N2900 = 1, IF((I2900 + (N2900 * M2900)) &gt; D2901, MAX(C2901,J2900), I2900 + (N2900 * M2900)), IF((I2900 + (N2900 * M2900)) &lt; C2901, MIN(D2901,J2900), I2900 + (N2900 * M2900)))</f>
        <v>385.670075743879</v>
      </c>
      <c r="J2901" s="19" t="n">
        <f aca="false">IF(N2901 = 1, MAX(C2901, J2900), MIN(J2900,D2901))</f>
        <v>353.02</v>
      </c>
      <c r="K2901" s="19" t="n">
        <f aca="false">ABS(J2901 - I2901)</f>
        <v>32.6500757438786</v>
      </c>
      <c r="L2901" s="19" t="n">
        <f aca="false">IF(N2901 &lt;&gt; N2900, $H$2, IF(J2901 &lt;&gt; J2900, IF(L2900 &lt; $H$6, L2900 +$H$4, L2900), L2900))</f>
        <v>0.12</v>
      </c>
      <c r="M2901" s="19" t="n">
        <f aca="false">L2901 * K2901</f>
        <v>3.91800908926543</v>
      </c>
      <c r="N2901" s="12" t="n">
        <f aca="false">IF(N2900 = 1, IF(D2901 &gt; I2901, 1, -1), IF(I2901 &gt; C2901, -1, 1))</f>
        <v>-1</v>
      </c>
      <c r="O2901" s="12" t="n">
        <f aca="false">IF(N2901 =N2900, O2900 + 1, 1)</f>
        <v>10</v>
      </c>
    </row>
    <row collapsed="false" customFormat="false" customHeight="true" hidden="false" ht="13.3" outlineLevel="0" r="2902">
      <c r="A2902" s="17" t="n">
        <v>40766</v>
      </c>
      <c r="B2902" s="14" t="n">
        <v>370.52</v>
      </c>
      <c r="C2902" s="14" t="n">
        <v>375.45</v>
      </c>
      <c r="D2902" s="14" t="n">
        <v>364.72</v>
      </c>
      <c r="E2902" s="14" t="n">
        <v>373.7</v>
      </c>
      <c r="F2902" s="14" t="n">
        <v>26498900</v>
      </c>
      <c r="G2902" s="14" t="n">
        <v>372.1</v>
      </c>
      <c r="I2902" s="18" t="n">
        <f aca="false">IF(N2901 = 1, IF((I2901 + (N2901 * M2901)) &gt; D2902, MAX(C2902,J2901), I2901 + (N2901 * M2901)), IF((I2901 + (N2901 * M2901)) &lt; C2902, MIN(D2902,J2901), I2901 + (N2901 * M2901)))</f>
        <v>381.752066654613</v>
      </c>
      <c r="J2902" s="19" t="n">
        <f aca="false">IF(N2902 = 1, MAX(C2902, J2901), MIN(J2901,D2902))</f>
        <v>353.02</v>
      </c>
      <c r="K2902" s="19" t="n">
        <f aca="false">ABS(J2902 - I2902)</f>
        <v>28.7320666546132</v>
      </c>
      <c r="L2902" s="19" t="n">
        <f aca="false">IF(N2902 &lt;&gt; N2901, $H$2, IF(J2902 &lt;&gt; J2901, IF(L2901 &lt; $H$6, L2901 +$H$4, L2901), L2901))</f>
        <v>0.12</v>
      </c>
      <c r="M2902" s="19" t="n">
        <f aca="false">L2902 * K2902</f>
        <v>3.44784799855358</v>
      </c>
      <c r="N2902" s="12" t="n">
        <f aca="false">IF(N2901 = 1, IF(D2902 &gt; I2902, 1, -1), IF(I2902 &gt; C2902, -1, 1))</f>
        <v>-1</v>
      </c>
      <c r="O2902" s="12" t="n">
        <f aca="false">IF(N2902 =N2901, O2901 + 1, 1)</f>
        <v>11</v>
      </c>
    </row>
    <row collapsed="false" customFormat="false" customHeight="true" hidden="false" ht="13.3" outlineLevel="0" r="2903">
      <c r="A2903" s="17" t="n">
        <v>40767</v>
      </c>
      <c r="B2903" s="14" t="n">
        <v>378.07</v>
      </c>
      <c r="C2903" s="14" t="n">
        <v>379.64</v>
      </c>
      <c r="D2903" s="14" t="n">
        <v>374.23</v>
      </c>
      <c r="E2903" s="14" t="n">
        <v>376.99</v>
      </c>
      <c r="F2903" s="14" t="n">
        <v>18892000</v>
      </c>
      <c r="G2903" s="14" t="n">
        <v>375.38</v>
      </c>
      <c r="I2903" s="18" t="n">
        <f aca="false">IF(N2902 = 1, IF((I2902 + (N2902 * M2902)) &gt; D2903, MAX(C2903,J2902), I2902 + (N2902 * M2902)), IF((I2902 + (N2902 * M2902)) &lt; C2903, MIN(D2903,J2902), I2902 + (N2902 * M2902)))</f>
        <v>353.02</v>
      </c>
      <c r="J2903" s="19" t="n">
        <f aca="false">IF(N2903 = 1, MAX(C2903, J2902), MIN(J2902,D2903))</f>
        <v>379.64</v>
      </c>
      <c r="K2903" s="19" t="n">
        <f aca="false">ABS(J2903 - I2903)</f>
        <v>26.62</v>
      </c>
      <c r="L2903" s="19" t="n">
        <f aca="false">IF(N2903 &lt;&gt; N2902, $H$2, IF(J2903 &lt;&gt; J2902, IF(L2902 &lt; $H$6, L2902 +$H$4, L2902), L2902))</f>
        <v>0.02</v>
      </c>
      <c r="M2903" s="19" t="n">
        <f aca="false">L2903 * K2903</f>
        <v>0.5324</v>
      </c>
      <c r="N2903" s="12" t="n">
        <f aca="false">IF(N2902 = 1, IF(D2903 &gt; I2903, 1, -1), IF(I2903 &gt; C2903, -1, 1))</f>
        <v>1</v>
      </c>
      <c r="O2903" s="12" t="n">
        <f aca="false">IF(N2903 =N2902, O2902 + 1, 1)</f>
        <v>1</v>
      </c>
    </row>
    <row collapsed="false" customFormat="false" customHeight="true" hidden="false" ht="13.3" outlineLevel="0" r="2904">
      <c r="A2904" s="17" t="n">
        <v>40770</v>
      </c>
      <c r="B2904" s="14" t="n">
        <v>379.63</v>
      </c>
      <c r="C2904" s="14" t="n">
        <v>384.97</v>
      </c>
      <c r="D2904" s="14" t="n">
        <v>378.09</v>
      </c>
      <c r="E2904" s="14" t="n">
        <v>383.41</v>
      </c>
      <c r="F2904" s="14" t="n">
        <v>16448000</v>
      </c>
      <c r="G2904" s="14" t="n">
        <v>381.77</v>
      </c>
      <c r="I2904" s="18" t="n">
        <f aca="false">IF(N2903 = 1, IF((I2903 + (N2903 * M2903)) &gt; D2904, MAX(C2904,J2903), I2903 + (N2903 * M2903)), IF((I2903 + (N2903 * M2903)) &lt; C2904, MIN(D2904,J2903), I2903 + (N2903 * M2903)))</f>
        <v>353.5524</v>
      </c>
      <c r="J2904" s="19" t="n">
        <f aca="false">IF(N2904 = 1, MAX(C2904, J2903), MIN(J2903,D2904))</f>
        <v>384.97</v>
      </c>
      <c r="K2904" s="19" t="n">
        <f aca="false">ABS(J2904 - I2904)</f>
        <v>31.4176</v>
      </c>
      <c r="L2904" s="19" t="n">
        <f aca="false">IF(N2904 &lt;&gt; N2903, $H$2, IF(J2904 &lt;&gt; J2903, IF(L2903 &lt; $H$6, L2903 +$H$4, L2903), L2903))</f>
        <v>0.04</v>
      </c>
      <c r="M2904" s="19" t="n">
        <f aca="false">L2904 * K2904</f>
        <v>1.256704</v>
      </c>
      <c r="N2904" s="12" t="n">
        <f aca="false">IF(N2903 = 1, IF(D2904 &gt; I2904, 1, -1), IF(I2904 &gt; C2904, -1, 1))</f>
        <v>1</v>
      </c>
      <c r="O2904" s="12" t="n">
        <f aca="false">IF(N2904 =N2903, O2903 + 1, 1)</f>
        <v>2</v>
      </c>
    </row>
    <row collapsed="false" customFormat="false" customHeight="true" hidden="false" ht="13.3" outlineLevel="0" r="2905">
      <c r="A2905" s="17" t="n">
        <v>40771</v>
      </c>
      <c r="B2905" s="14" t="n">
        <v>381.52</v>
      </c>
      <c r="C2905" s="14" t="n">
        <v>383.37</v>
      </c>
      <c r="D2905" s="14" t="n">
        <v>376.06</v>
      </c>
      <c r="E2905" s="14" t="n">
        <v>380.48</v>
      </c>
      <c r="F2905" s="14" t="n">
        <v>17812500</v>
      </c>
      <c r="G2905" s="14" t="n">
        <v>378.85</v>
      </c>
      <c r="I2905" s="18" t="n">
        <f aca="false">IF(N2904 = 1, IF((I2904 + (N2904 * M2904)) &gt; D2905, MAX(C2905,J2904), I2904 + (N2904 * M2904)), IF((I2904 + (N2904 * M2904)) &lt; C2905, MIN(D2905,J2904), I2904 + (N2904 * M2904)))</f>
        <v>354.809104</v>
      </c>
      <c r="J2905" s="19" t="n">
        <f aca="false">IF(N2905 = 1, MAX(C2905, J2904), MIN(J2904,D2905))</f>
        <v>384.97</v>
      </c>
      <c r="K2905" s="19" t="n">
        <f aca="false">ABS(J2905 - I2905)</f>
        <v>30.160896</v>
      </c>
      <c r="L2905" s="19" t="n">
        <f aca="false">IF(N2905 &lt;&gt; N2904, $H$2, IF(J2905 &lt;&gt; J2904, IF(L2904 &lt; $H$6, L2904 +$H$4, L2904), L2904))</f>
        <v>0.04</v>
      </c>
      <c r="M2905" s="19" t="n">
        <f aca="false">L2905 * K2905</f>
        <v>1.20643584</v>
      </c>
      <c r="N2905" s="12" t="n">
        <f aca="false">IF(N2904 = 1, IF(D2905 &gt; I2905, 1, -1), IF(I2905 &gt; C2905, -1, 1))</f>
        <v>1</v>
      </c>
      <c r="O2905" s="12" t="n">
        <f aca="false">IF(N2905 =N2904, O2904 + 1, 1)</f>
        <v>3</v>
      </c>
    </row>
    <row collapsed="false" customFormat="false" customHeight="true" hidden="false" ht="13.3" outlineLevel="0" r="2906">
      <c r="A2906" s="17" t="n">
        <v>40772</v>
      </c>
      <c r="B2906" s="14" t="n">
        <v>382.31</v>
      </c>
      <c r="C2906" s="14" t="n">
        <v>384.52</v>
      </c>
      <c r="D2906" s="14" t="n">
        <v>378</v>
      </c>
      <c r="E2906" s="14" t="n">
        <v>380.44</v>
      </c>
      <c r="F2906" s="14" t="n">
        <v>15787900</v>
      </c>
      <c r="G2906" s="14" t="n">
        <v>378.81</v>
      </c>
      <c r="I2906" s="18" t="n">
        <f aca="false">IF(N2905 = 1, IF((I2905 + (N2905 * M2905)) &gt; D2906, MAX(C2906,J2905), I2905 + (N2905 * M2905)), IF((I2905 + (N2905 * M2905)) &lt; C2906, MIN(D2906,J2905), I2905 + (N2905 * M2905)))</f>
        <v>356.01553984</v>
      </c>
      <c r="J2906" s="19" t="n">
        <f aca="false">IF(N2906 = 1, MAX(C2906, J2905), MIN(J2905,D2906))</f>
        <v>384.97</v>
      </c>
      <c r="K2906" s="19" t="n">
        <f aca="false">ABS(J2906 - I2906)</f>
        <v>28.9544601600001</v>
      </c>
      <c r="L2906" s="19" t="n">
        <f aca="false">IF(N2906 &lt;&gt; N2905, $H$2, IF(J2906 &lt;&gt; J2905, IF(L2905 &lt; $H$6, L2905 +$H$4, L2905), L2905))</f>
        <v>0.04</v>
      </c>
      <c r="M2906" s="19" t="n">
        <f aca="false">L2906 * K2906</f>
        <v>1.1581784064</v>
      </c>
      <c r="N2906" s="12" t="n">
        <f aca="false">IF(N2905 = 1, IF(D2906 &gt; I2906, 1, -1), IF(I2906 &gt; C2906, -1, 1))</f>
        <v>1</v>
      </c>
      <c r="O2906" s="12" t="n">
        <f aca="false">IF(N2906 =N2905, O2905 + 1, 1)</f>
        <v>4</v>
      </c>
    </row>
    <row collapsed="false" customFormat="false" customHeight="true" hidden="false" ht="13.3" outlineLevel="0" r="2907">
      <c r="A2907" s="17" t="n">
        <v>40773</v>
      </c>
      <c r="B2907" s="14" t="n">
        <v>370.84</v>
      </c>
      <c r="C2907" s="14" t="n">
        <v>372.65</v>
      </c>
      <c r="D2907" s="14" t="n">
        <v>361.37</v>
      </c>
      <c r="E2907" s="14" t="n">
        <v>366.05</v>
      </c>
      <c r="F2907" s="14" t="n">
        <v>30408400</v>
      </c>
      <c r="G2907" s="14" t="n">
        <v>364.49</v>
      </c>
      <c r="I2907" s="18" t="n">
        <f aca="false">IF(N2906 = 1, IF((I2906 + (N2906 * M2906)) &gt; D2907, MAX(C2907,J2906), I2906 + (N2906 * M2906)), IF((I2906 + (N2906 * M2906)) &lt; C2907, MIN(D2907,J2906), I2906 + (N2906 * M2906)))</f>
        <v>357.1737182464</v>
      </c>
      <c r="J2907" s="19" t="n">
        <f aca="false">IF(N2907 = 1, MAX(C2907, J2906), MIN(J2906,D2907))</f>
        <v>384.97</v>
      </c>
      <c r="K2907" s="19" t="n">
        <f aca="false">ABS(J2907 - I2907)</f>
        <v>27.7962817536001</v>
      </c>
      <c r="L2907" s="19" t="n">
        <f aca="false">IF(N2907 &lt;&gt; N2906, $H$2, IF(J2907 &lt;&gt; J2906, IF(L2906 &lt; $H$6, L2906 +$H$4, L2906), L2906))</f>
        <v>0.04</v>
      </c>
      <c r="M2907" s="19" t="n">
        <f aca="false">L2907 * K2907</f>
        <v>1.111851270144</v>
      </c>
      <c r="N2907" s="12" t="n">
        <f aca="false">IF(N2906 = 1, IF(D2907 &gt; I2907, 1, -1), IF(I2907 &gt; C2907, -1, 1))</f>
        <v>1</v>
      </c>
      <c r="O2907" s="12" t="n">
        <f aca="false">IF(N2907 =N2906, O2906 + 1, 1)</f>
        <v>5</v>
      </c>
    </row>
    <row collapsed="false" customFormat="false" customHeight="true" hidden="false" ht="13.3" outlineLevel="0" r="2908">
      <c r="A2908" s="17" t="n">
        <v>40774</v>
      </c>
      <c r="B2908" s="14" t="n">
        <v>362.17</v>
      </c>
      <c r="C2908" s="14" t="n">
        <v>367</v>
      </c>
      <c r="D2908" s="14" t="n">
        <v>356</v>
      </c>
      <c r="E2908" s="14" t="n">
        <v>356.03</v>
      </c>
      <c r="F2908" s="14" t="n">
        <v>27710300</v>
      </c>
      <c r="G2908" s="14" t="n">
        <v>354.51</v>
      </c>
      <c r="I2908" s="18" t="n">
        <f aca="false">IF(N2907 = 1, IF((I2907 + (N2907 * M2907)) &gt; D2908, MAX(C2908,J2907), I2907 + (N2907 * M2907)), IF((I2907 + (N2907 * M2907)) &lt; C2908, MIN(D2908,J2907), I2907 + (N2907 * M2907)))</f>
        <v>384.97</v>
      </c>
      <c r="J2908" s="19" t="n">
        <f aca="false">IF(N2908 = 1, MAX(C2908, J2907), MIN(J2907,D2908))</f>
        <v>356</v>
      </c>
      <c r="K2908" s="19" t="n">
        <f aca="false">ABS(J2908 - I2908)</f>
        <v>28.97</v>
      </c>
      <c r="L2908" s="19" t="n">
        <f aca="false">IF(N2908 &lt;&gt; N2907, $H$2, IF(J2908 &lt;&gt; J2907, IF(L2907 &lt; $H$6, L2907 +$H$4, L2907), L2907))</f>
        <v>0.02</v>
      </c>
      <c r="M2908" s="19" t="n">
        <f aca="false">L2908 * K2908</f>
        <v>0.579400000000001</v>
      </c>
      <c r="N2908" s="12" t="n">
        <f aca="false">IF(N2907 = 1, IF(D2908 &gt; I2908, 1, -1), IF(I2908 &gt; C2908, -1, 1))</f>
        <v>-1</v>
      </c>
      <c r="O2908" s="12" t="n">
        <f aca="false">IF(N2908 =N2907, O2907 + 1, 1)</f>
        <v>1</v>
      </c>
    </row>
    <row collapsed="false" customFormat="false" customHeight="true" hidden="false" ht="13.3" outlineLevel="0" r="2909">
      <c r="A2909" s="17" t="n">
        <v>40777</v>
      </c>
      <c r="B2909" s="14" t="n">
        <v>364.51</v>
      </c>
      <c r="C2909" s="14" t="n">
        <v>364.88</v>
      </c>
      <c r="D2909" s="14" t="n">
        <v>355.09</v>
      </c>
      <c r="E2909" s="14" t="n">
        <v>356.44</v>
      </c>
      <c r="F2909" s="14" t="n">
        <v>19118400</v>
      </c>
      <c r="G2909" s="14" t="n">
        <v>354.92</v>
      </c>
      <c r="I2909" s="18" t="n">
        <f aca="false">IF(N2908 = 1, IF((I2908 + (N2908 * M2908)) &gt; D2909, MAX(C2909,J2908), I2908 + (N2908 * M2908)), IF((I2908 + (N2908 * M2908)) &lt; C2909, MIN(D2909,J2908), I2908 + (N2908 * M2908)))</f>
        <v>384.3906</v>
      </c>
      <c r="J2909" s="19" t="n">
        <f aca="false">IF(N2909 = 1, MAX(C2909, J2908), MIN(J2908,D2909))</f>
        <v>355.09</v>
      </c>
      <c r="K2909" s="19" t="n">
        <f aca="false">ABS(J2909 - I2909)</f>
        <v>29.3006</v>
      </c>
      <c r="L2909" s="19" t="n">
        <f aca="false">IF(N2909 &lt;&gt; N2908, $H$2, IF(J2909 &lt;&gt; J2908, IF(L2908 &lt; $H$6, L2908 +$H$4, L2908), L2908))</f>
        <v>0.04</v>
      </c>
      <c r="M2909" s="19" t="n">
        <f aca="false">L2909 * K2909</f>
        <v>1.172024</v>
      </c>
      <c r="N2909" s="12" t="n">
        <f aca="false">IF(N2908 = 1, IF(D2909 &gt; I2909, 1, -1), IF(I2909 &gt; C2909, -1, 1))</f>
        <v>-1</v>
      </c>
      <c r="O2909" s="12" t="n">
        <f aca="false">IF(N2909 =N2908, O2908 + 1, 1)</f>
        <v>2</v>
      </c>
    </row>
    <row collapsed="false" customFormat="false" customHeight="true" hidden="false" ht="13.3" outlineLevel="0" r="2910">
      <c r="A2910" s="17" t="n">
        <v>40778</v>
      </c>
      <c r="B2910" s="14" t="n">
        <v>360.3</v>
      </c>
      <c r="C2910" s="14" t="n">
        <v>373.64</v>
      </c>
      <c r="D2910" s="14" t="n">
        <v>357</v>
      </c>
      <c r="E2910" s="14" t="n">
        <v>373.6</v>
      </c>
      <c r="F2910" s="14" t="n">
        <v>23458400</v>
      </c>
      <c r="G2910" s="14" t="n">
        <v>372</v>
      </c>
      <c r="I2910" s="18" t="n">
        <f aca="false">IF(N2909 = 1, IF((I2909 + (N2909 * M2909)) &gt; D2910, MAX(C2910,J2909), I2909 + (N2909 * M2909)), IF((I2909 + (N2909 * M2909)) &lt; C2910, MIN(D2910,J2909), I2909 + (N2909 * M2909)))</f>
        <v>383.218576</v>
      </c>
      <c r="J2910" s="19" t="n">
        <f aca="false">IF(N2910 = 1, MAX(C2910, J2909), MIN(J2909,D2910))</f>
        <v>355.09</v>
      </c>
      <c r="K2910" s="19" t="n">
        <f aca="false">ABS(J2910 - I2910)</f>
        <v>28.128576</v>
      </c>
      <c r="L2910" s="19" t="n">
        <f aca="false">IF(N2910 &lt;&gt; N2909, $H$2, IF(J2910 &lt;&gt; J2909, IF(L2909 &lt; $H$6, L2909 +$H$4, L2909), L2909))</f>
        <v>0.04</v>
      </c>
      <c r="M2910" s="19" t="n">
        <f aca="false">L2910 * K2910</f>
        <v>1.12514304</v>
      </c>
      <c r="N2910" s="12" t="n">
        <f aca="false">IF(N2909 = 1, IF(D2910 &gt; I2910, 1, -1), IF(I2910 &gt; C2910, -1, 1))</f>
        <v>-1</v>
      </c>
      <c r="O2910" s="12" t="n">
        <f aca="false">IF(N2910 =N2909, O2909 + 1, 1)</f>
        <v>3</v>
      </c>
    </row>
    <row collapsed="false" customFormat="false" customHeight="true" hidden="false" ht="13.3" outlineLevel="0" r="2911">
      <c r="A2911" s="17" t="n">
        <v>40779</v>
      </c>
      <c r="B2911" s="14" t="n">
        <v>373.47</v>
      </c>
      <c r="C2911" s="14" t="n">
        <v>378.96</v>
      </c>
      <c r="D2911" s="14" t="n">
        <v>370.6</v>
      </c>
      <c r="E2911" s="14" t="n">
        <v>376.18</v>
      </c>
      <c r="F2911" s="14" t="n">
        <v>22366700</v>
      </c>
      <c r="G2911" s="14" t="n">
        <v>374.57</v>
      </c>
      <c r="I2911" s="18" t="n">
        <f aca="false">IF(N2910 = 1, IF((I2910 + (N2910 * M2910)) &gt; D2911, MAX(C2911,J2910), I2910 + (N2910 * M2910)), IF((I2910 + (N2910 * M2910)) &lt; C2911, MIN(D2911,J2910), I2910 + (N2910 * M2910)))</f>
        <v>382.09343296</v>
      </c>
      <c r="J2911" s="19" t="n">
        <f aca="false">IF(N2911 = 1, MAX(C2911, J2910), MIN(J2910,D2911))</f>
        <v>355.09</v>
      </c>
      <c r="K2911" s="19" t="n">
        <f aca="false">ABS(J2911 - I2911)</f>
        <v>27.00343296</v>
      </c>
      <c r="L2911" s="19" t="n">
        <f aca="false">IF(N2911 &lt;&gt; N2910, $H$2, IF(J2911 &lt;&gt; J2910, IF(L2910 &lt; $H$6, L2910 +$H$4, L2910), L2910))</f>
        <v>0.04</v>
      </c>
      <c r="M2911" s="19" t="n">
        <f aca="false">L2911 * K2911</f>
        <v>1.0801373184</v>
      </c>
      <c r="N2911" s="12" t="n">
        <f aca="false">IF(N2910 = 1, IF(D2911 &gt; I2911, 1, -1), IF(I2911 &gt; C2911, -1, 1))</f>
        <v>-1</v>
      </c>
      <c r="O2911" s="12" t="n">
        <f aca="false">IF(N2911 =N2910, O2910 + 1, 1)</f>
        <v>4</v>
      </c>
    </row>
    <row collapsed="false" customFormat="false" customHeight="true" hidden="false" ht="13.3" outlineLevel="0" r="2912">
      <c r="A2912" s="17" t="n">
        <v>40780</v>
      </c>
      <c r="B2912" s="14" t="n">
        <v>365.08</v>
      </c>
      <c r="C2912" s="14" t="n">
        <v>375.45</v>
      </c>
      <c r="D2912" s="14" t="n">
        <v>365</v>
      </c>
      <c r="E2912" s="14" t="n">
        <v>373.72</v>
      </c>
      <c r="F2912" s="14" t="n">
        <v>31119500</v>
      </c>
      <c r="G2912" s="14" t="n">
        <v>372.12</v>
      </c>
      <c r="I2912" s="18" t="n">
        <f aca="false">IF(N2911 = 1, IF((I2911 + (N2911 * M2911)) &gt; D2912, MAX(C2912,J2911), I2911 + (N2911 * M2911)), IF((I2911 + (N2911 * M2911)) &lt; C2912, MIN(D2912,J2911), I2911 + (N2911 * M2911)))</f>
        <v>381.0132956416</v>
      </c>
      <c r="J2912" s="19" t="n">
        <f aca="false">IF(N2912 = 1, MAX(C2912, J2911), MIN(J2911,D2912))</f>
        <v>355.09</v>
      </c>
      <c r="K2912" s="19" t="n">
        <f aca="false">ABS(J2912 - I2912)</f>
        <v>25.9232956416</v>
      </c>
      <c r="L2912" s="19" t="n">
        <f aca="false">IF(N2912 &lt;&gt; N2911, $H$2, IF(J2912 &lt;&gt; J2911, IF(L2911 &lt; $H$6, L2911 +$H$4, L2911), L2911))</f>
        <v>0.04</v>
      </c>
      <c r="M2912" s="19" t="n">
        <f aca="false">L2912 * K2912</f>
        <v>1.036931825664</v>
      </c>
      <c r="N2912" s="12" t="n">
        <f aca="false">IF(N2911 = 1, IF(D2912 &gt; I2912, 1, -1), IF(I2912 &gt; C2912, -1, 1))</f>
        <v>-1</v>
      </c>
      <c r="O2912" s="12" t="n">
        <f aca="false">IF(N2912 =N2911, O2911 + 1, 1)</f>
        <v>5</v>
      </c>
    </row>
    <row collapsed="false" customFormat="false" customHeight="true" hidden="false" ht="13.3" outlineLevel="0" r="2913">
      <c r="A2913" s="17" t="n">
        <v>40781</v>
      </c>
      <c r="B2913" s="14" t="n">
        <v>371.17</v>
      </c>
      <c r="C2913" s="14" t="n">
        <v>383.8</v>
      </c>
      <c r="D2913" s="14" t="n">
        <v>370.8</v>
      </c>
      <c r="E2913" s="14" t="n">
        <v>383.58</v>
      </c>
      <c r="F2913" s="14" t="n">
        <v>22909900</v>
      </c>
      <c r="G2913" s="14" t="n">
        <v>381.94</v>
      </c>
      <c r="I2913" s="18" t="n">
        <f aca="false">IF(N2912 = 1, IF((I2912 + (N2912 * M2912)) &gt; D2913, MAX(C2913,J2912), I2912 + (N2912 * M2912)), IF((I2912 + (N2912 * M2912)) &lt; C2913, MIN(D2913,J2912), I2912 + (N2912 * M2912)))</f>
        <v>355.09</v>
      </c>
      <c r="J2913" s="19" t="n">
        <f aca="false">IF(N2913 = 1, MAX(C2913, J2912), MIN(J2912,D2913))</f>
        <v>383.8</v>
      </c>
      <c r="K2913" s="19" t="n">
        <f aca="false">ABS(J2913 - I2913)</f>
        <v>28.71</v>
      </c>
      <c r="L2913" s="19" t="n">
        <f aca="false">IF(N2913 &lt;&gt; N2912, $H$2, IF(J2913 &lt;&gt; J2912, IF(L2912 &lt; $H$6, L2912 +$H$4, L2912), L2912))</f>
        <v>0.02</v>
      </c>
      <c r="M2913" s="19" t="n">
        <f aca="false">L2913 * K2913</f>
        <v>0.574200000000001</v>
      </c>
      <c r="N2913" s="12" t="n">
        <f aca="false">IF(N2912 = 1, IF(D2913 &gt; I2913, 1, -1), IF(I2913 &gt; C2913, -1, 1))</f>
        <v>1</v>
      </c>
      <c r="O2913" s="12" t="n">
        <f aca="false">IF(N2913 =N2912, O2912 + 1, 1)</f>
        <v>1</v>
      </c>
    </row>
    <row collapsed="false" customFormat="false" customHeight="true" hidden="false" ht="13.3" outlineLevel="0" r="2914">
      <c r="A2914" s="17" t="n">
        <v>40784</v>
      </c>
      <c r="B2914" s="14" t="n">
        <v>388.18</v>
      </c>
      <c r="C2914" s="14" t="n">
        <v>391.5</v>
      </c>
      <c r="D2914" s="14" t="n">
        <v>388</v>
      </c>
      <c r="E2914" s="14" t="n">
        <v>389.97</v>
      </c>
      <c r="F2914" s="14" t="n">
        <v>14473900</v>
      </c>
      <c r="G2914" s="14" t="n">
        <v>388.3</v>
      </c>
      <c r="I2914" s="18" t="n">
        <f aca="false">IF(N2913 = 1, IF((I2913 + (N2913 * M2913)) &gt; D2914, MAX(C2914,J2913), I2913 + (N2913 * M2913)), IF((I2913 + (N2913 * M2913)) &lt; C2914, MIN(D2914,J2913), I2913 + (N2913 * M2913)))</f>
        <v>355.6642</v>
      </c>
      <c r="J2914" s="19" t="n">
        <f aca="false">IF(N2914 = 1, MAX(C2914, J2913), MIN(J2913,D2914))</f>
        <v>391.5</v>
      </c>
      <c r="K2914" s="19" t="n">
        <f aca="false">ABS(J2914 - I2914)</f>
        <v>35.8358</v>
      </c>
      <c r="L2914" s="19" t="n">
        <f aca="false">IF(N2914 &lt;&gt; N2913, $H$2, IF(J2914 &lt;&gt; J2913, IF(L2913 &lt; $H$6, L2913 +$H$4, L2913), L2913))</f>
        <v>0.04</v>
      </c>
      <c r="M2914" s="19" t="n">
        <f aca="false">L2914 * K2914</f>
        <v>1.433432</v>
      </c>
      <c r="N2914" s="12" t="n">
        <f aca="false">IF(N2913 = 1, IF(D2914 &gt; I2914, 1, -1), IF(I2914 &gt; C2914, -1, 1))</f>
        <v>1</v>
      </c>
      <c r="O2914" s="12" t="n">
        <f aca="false">IF(N2914 =N2913, O2913 + 1, 1)</f>
        <v>2</v>
      </c>
    </row>
    <row collapsed="false" customFormat="false" customHeight="true" hidden="false" ht="13.3" outlineLevel="0" r="2915">
      <c r="A2915" s="17" t="n">
        <v>40785</v>
      </c>
      <c r="B2915" s="14" t="n">
        <v>388.25</v>
      </c>
      <c r="C2915" s="14" t="n">
        <v>391.84</v>
      </c>
      <c r="D2915" s="14" t="n">
        <v>386.21</v>
      </c>
      <c r="E2915" s="14" t="n">
        <v>389.99</v>
      </c>
      <c r="F2915" s="14" t="n">
        <v>14925800</v>
      </c>
      <c r="G2915" s="14" t="n">
        <v>388.32</v>
      </c>
      <c r="I2915" s="18" t="n">
        <f aca="false">IF(N2914 = 1, IF((I2914 + (N2914 * M2914)) &gt; D2915, MAX(C2915,J2914), I2914 + (N2914 * M2914)), IF((I2914 + (N2914 * M2914)) &lt; C2915, MIN(D2915,J2914), I2914 + (N2914 * M2914)))</f>
        <v>357.097632</v>
      </c>
      <c r="J2915" s="19" t="n">
        <f aca="false">IF(N2915 = 1, MAX(C2915, J2914), MIN(J2914,D2915))</f>
        <v>391.84</v>
      </c>
      <c r="K2915" s="19" t="n">
        <f aca="false">ABS(J2915 - I2915)</f>
        <v>34.742368</v>
      </c>
      <c r="L2915" s="19" t="n">
        <f aca="false">IF(N2915 &lt;&gt; N2914, $H$2, IF(J2915 &lt;&gt; J2914, IF(L2914 &lt; $H$6, L2914 +$H$4, L2914), L2914))</f>
        <v>0.06</v>
      </c>
      <c r="M2915" s="19" t="n">
        <f aca="false">L2915 * K2915</f>
        <v>2.08454208</v>
      </c>
      <c r="N2915" s="12" t="n">
        <f aca="false">IF(N2914 = 1, IF(D2915 &gt; I2915, 1, -1), IF(I2915 &gt; C2915, -1, 1))</f>
        <v>1</v>
      </c>
      <c r="O2915" s="12" t="n">
        <f aca="false">IF(N2915 =N2914, O2914 + 1, 1)</f>
        <v>3</v>
      </c>
    </row>
    <row collapsed="false" customFormat="false" customHeight="true" hidden="false" ht="13.3" outlineLevel="0" r="2916">
      <c r="A2916" s="17" t="n">
        <v>40786</v>
      </c>
      <c r="B2916" s="14" t="n">
        <v>390.57</v>
      </c>
      <c r="C2916" s="14" t="n">
        <v>392.08</v>
      </c>
      <c r="D2916" s="14" t="n">
        <v>381.86</v>
      </c>
      <c r="E2916" s="14" t="n">
        <v>384.83</v>
      </c>
      <c r="F2916" s="14" t="n">
        <v>18663800</v>
      </c>
      <c r="G2916" s="14" t="n">
        <v>383.18</v>
      </c>
      <c r="I2916" s="18" t="n">
        <f aca="false">IF(N2915 = 1, IF((I2915 + (N2915 * M2915)) &gt; D2916, MAX(C2916,J2915), I2915 + (N2915 * M2915)), IF((I2915 + (N2915 * M2915)) &lt; C2916, MIN(D2916,J2915), I2915 + (N2915 * M2915)))</f>
        <v>359.18217408</v>
      </c>
      <c r="J2916" s="19" t="n">
        <f aca="false">IF(N2916 = 1, MAX(C2916, J2915), MIN(J2915,D2916))</f>
        <v>392.08</v>
      </c>
      <c r="K2916" s="19" t="n">
        <f aca="false">ABS(J2916 - I2916)</f>
        <v>32.89782592</v>
      </c>
      <c r="L2916" s="19" t="n">
        <f aca="false">IF(N2916 &lt;&gt; N2915, $H$2, IF(J2916 &lt;&gt; J2915, IF(L2915 &lt; $H$6, L2915 +$H$4, L2915), L2915))</f>
        <v>0.08</v>
      </c>
      <c r="M2916" s="19" t="n">
        <f aca="false">L2916 * K2916</f>
        <v>2.6318260736</v>
      </c>
      <c r="N2916" s="12" t="n">
        <f aca="false">IF(N2915 = 1, IF(D2916 &gt; I2916, 1, -1), IF(I2916 &gt; C2916, -1, 1))</f>
        <v>1</v>
      </c>
      <c r="O2916" s="12" t="n">
        <f aca="false">IF(N2916 =N2915, O2915 + 1, 1)</f>
        <v>4</v>
      </c>
    </row>
    <row collapsed="false" customFormat="false" customHeight="true" hidden="false" ht="13.3" outlineLevel="0" r="2917">
      <c r="A2917" s="17" t="n">
        <v>40787</v>
      </c>
      <c r="B2917" s="14" t="n">
        <v>385.82</v>
      </c>
      <c r="C2917" s="14" t="n">
        <v>387.34</v>
      </c>
      <c r="D2917" s="14" t="n">
        <v>380.72</v>
      </c>
      <c r="E2917" s="14" t="n">
        <v>381.03</v>
      </c>
      <c r="F2917" s="14" t="n">
        <v>12275900</v>
      </c>
      <c r="G2917" s="14" t="n">
        <v>379.4</v>
      </c>
      <c r="I2917" s="18" t="n">
        <f aca="false">IF(N2916 = 1, IF((I2916 + (N2916 * M2916)) &gt; D2917, MAX(C2917,J2916), I2916 + (N2916 * M2916)), IF((I2916 + (N2916 * M2916)) &lt; C2917, MIN(D2917,J2916), I2916 + (N2916 * M2916)))</f>
        <v>361.8140001536</v>
      </c>
      <c r="J2917" s="19" t="n">
        <f aca="false">IF(N2917 = 1, MAX(C2917, J2916), MIN(J2916,D2917))</f>
        <v>392.08</v>
      </c>
      <c r="K2917" s="19" t="n">
        <f aca="false">ABS(J2917 - I2917)</f>
        <v>30.2659998464</v>
      </c>
      <c r="L2917" s="19" t="n">
        <f aca="false">IF(N2917 &lt;&gt; N2916, $H$2, IF(J2917 &lt;&gt; J2916, IF(L2916 &lt; $H$6, L2916 +$H$4, L2916), L2916))</f>
        <v>0.08</v>
      </c>
      <c r="M2917" s="19" t="n">
        <f aca="false">L2917 * K2917</f>
        <v>2.421279987712</v>
      </c>
      <c r="N2917" s="12" t="n">
        <f aca="false">IF(N2916 = 1, IF(D2917 &gt; I2917, 1, -1), IF(I2917 &gt; C2917, -1, 1))</f>
        <v>1</v>
      </c>
      <c r="O2917" s="12" t="n">
        <f aca="false">IF(N2917 =N2916, O2916 + 1, 1)</f>
        <v>5</v>
      </c>
    </row>
    <row collapsed="false" customFormat="false" customHeight="true" hidden="false" ht="13.3" outlineLevel="0" r="2918">
      <c r="A2918" s="17" t="n">
        <v>40788</v>
      </c>
      <c r="B2918" s="14" t="n">
        <v>374.74</v>
      </c>
      <c r="C2918" s="14" t="n">
        <v>378</v>
      </c>
      <c r="D2918" s="14" t="n">
        <v>371.83</v>
      </c>
      <c r="E2918" s="14" t="n">
        <v>374.05</v>
      </c>
      <c r="F2918" s="14" t="n">
        <v>15676400</v>
      </c>
      <c r="G2918" s="14" t="n">
        <v>372.45</v>
      </c>
      <c r="I2918" s="18" t="n">
        <f aca="false">IF(N2917 = 1, IF((I2917 + (N2917 * M2917)) &gt; D2918, MAX(C2918,J2917), I2917 + (N2917 * M2917)), IF((I2917 + (N2917 * M2917)) &lt; C2918, MIN(D2918,J2917), I2917 + (N2917 * M2917)))</f>
        <v>364.235280141312</v>
      </c>
      <c r="J2918" s="19" t="n">
        <f aca="false">IF(N2918 = 1, MAX(C2918, J2917), MIN(J2917,D2918))</f>
        <v>392.08</v>
      </c>
      <c r="K2918" s="19" t="n">
        <f aca="false">ABS(J2918 - I2918)</f>
        <v>27.844719858688</v>
      </c>
      <c r="L2918" s="19" t="n">
        <f aca="false">IF(N2918 &lt;&gt; N2917, $H$2, IF(J2918 &lt;&gt; J2917, IF(L2917 &lt; $H$6, L2917 +$H$4, L2917), L2917))</f>
        <v>0.08</v>
      </c>
      <c r="M2918" s="19" t="n">
        <f aca="false">L2918 * K2918</f>
        <v>2.22757758869504</v>
      </c>
      <c r="N2918" s="12" t="n">
        <f aca="false">IF(N2917 = 1, IF(D2918 &gt; I2918, 1, -1), IF(I2918 &gt; C2918, -1, 1))</f>
        <v>1</v>
      </c>
      <c r="O2918" s="12" t="n">
        <f aca="false">IF(N2918 =N2917, O2917 + 1, 1)</f>
        <v>6</v>
      </c>
    </row>
    <row collapsed="false" customFormat="false" customHeight="true" hidden="false" ht="13.3" outlineLevel="0" r="2919">
      <c r="A2919" s="17" t="n">
        <v>40792</v>
      </c>
      <c r="B2919" s="14" t="n">
        <v>367.37</v>
      </c>
      <c r="C2919" s="14" t="n">
        <v>380.33</v>
      </c>
      <c r="D2919" s="14" t="n">
        <v>366.48</v>
      </c>
      <c r="E2919" s="14" t="n">
        <v>379.74</v>
      </c>
      <c r="F2919" s="14" t="n">
        <v>18203500</v>
      </c>
      <c r="G2919" s="14" t="n">
        <v>378.12</v>
      </c>
      <c r="I2919" s="18" t="n">
        <f aca="false">IF(N2918 = 1, IF((I2918 + (N2918 * M2918)) &gt; D2919, MAX(C2919,J2918), I2918 + (N2918 * M2918)), IF((I2918 + (N2918 * M2918)) &lt; C2919, MIN(D2919,J2918), I2918 + (N2918 * M2918)))</f>
        <v>366.462857730007</v>
      </c>
      <c r="J2919" s="19" t="n">
        <f aca="false">IF(N2919 = 1, MAX(C2919, J2918), MIN(J2918,D2919))</f>
        <v>392.08</v>
      </c>
      <c r="K2919" s="19" t="n">
        <f aca="false">ABS(J2919 - I2919)</f>
        <v>25.6171422699929</v>
      </c>
      <c r="L2919" s="19" t="n">
        <f aca="false">IF(N2919 &lt;&gt; N2918, $H$2, IF(J2919 &lt;&gt; J2918, IF(L2918 &lt; $H$6, L2918 +$H$4, L2918), L2918))</f>
        <v>0.08</v>
      </c>
      <c r="M2919" s="19" t="n">
        <f aca="false">L2919 * K2919</f>
        <v>2.04937138159943</v>
      </c>
      <c r="N2919" s="12" t="n">
        <f aca="false">IF(N2918 = 1, IF(D2919 &gt; I2919, 1, -1), IF(I2919 &gt; C2919, -1, 1))</f>
        <v>1</v>
      </c>
      <c r="O2919" s="12" t="n">
        <f aca="false">IF(N2919 =N2918, O2918 + 1, 1)</f>
        <v>7</v>
      </c>
    </row>
    <row collapsed="false" customFormat="false" customHeight="true" hidden="false" ht="13.3" outlineLevel="0" r="2920">
      <c r="A2920" s="17" t="n">
        <v>40793</v>
      </c>
      <c r="B2920" s="14" t="n">
        <v>385.56</v>
      </c>
      <c r="C2920" s="14" t="n">
        <v>385.6</v>
      </c>
      <c r="D2920" s="14" t="n">
        <v>382</v>
      </c>
      <c r="E2920" s="14" t="n">
        <v>383.93</v>
      </c>
      <c r="F2920" s="14" t="n">
        <v>12520600</v>
      </c>
      <c r="G2920" s="14" t="n">
        <v>382.29</v>
      </c>
      <c r="I2920" s="18" t="n">
        <f aca="false">IF(N2919 = 1, IF((I2919 + (N2919 * M2919)) &gt; D2920, MAX(C2920,J2919), I2919 + (N2919 * M2919)), IF((I2919 + (N2919 * M2919)) &lt; C2920, MIN(D2920,J2919), I2919 + (N2919 * M2919)))</f>
        <v>368.512229111606</v>
      </c>
      <c r="J2920" s="19" t="n">
        <f aca="false">IF(N2920 = 1, MAX(C2920, J2919), MIN(J2919,D2920))</f>
        <v>392.08</v>
      </c>
      <c r="K2920" s="19" t="n">
        <f aca="false">ABS(J2920 - I2920)</f>
        <v>23.5677708883935</v>
      </c>
      <c r="L2920" s="19" t="n">
        <f aca="false">IF(N2920 &lt;&gt; N2919, $H$2, IF(J2920 &lt;&gt; J2919, IF(L2919 &lt; $H$6, L2919 +$H$4, L2919), L2919))</f>
        <v>0.08</v>
      </c>
      <c r="M2920" s="19" t="n">
        <f aca="false">L2920 * K2920</f>
        <v>1.88542167107148</v>
      </c>
      <c r="N2920" s="12" t="n">
        <f aca="false">IF(N2919 = 1, IF(D2920 &gt; I2920, 1, -1), IF(I2920 &gt; C2920, -1, 1))</f>
        <v>1</v>
      </c>
      <c r="O2920" s="12" t="n">
        <f aca="false">IF(N2920 =N2919, O2919 + 1, 1)</f>
        <v>8</v>
      </c>
    </row>
    <row collapsed="false" customFormat="false" customHeight="true" hidden="false" ht="13.3" outlineLevel="0" r="2921">
      <c r="A2921" s="17" t="n">
        <v>40794</v>
      </c>
      <c r="B2921" s="14" t="n">
        <v>382.4</v>
      </c>
      <c r="C2921" s="14" t="n">
        <v>388.61</v>
      </c>
      <c r="D2921" s="14" t="n">
        <v>382.31</v>
      </c>
      <c r="E2921" s="14" t="n">
        <v>384.14</v>
      </c>
      <c r="F2921" s="14" t="n">
        <v>14862800</v>
      </c>
      <c r="G2921" s="14" t="n">
        <v>382.5</v>
      </c>
      <c r="I2921" s="18" t="n">
        <f aca="false">IF(N2920 = 1, IF((I2920 + (N2920 * M2920)) &gt; D2921, MAX(C2921,J2920), I2920 + (N2920 * M2920)), IF((I2920 + (N2920 * M2920)) &lt; C2921, MIN(D2921,J2920), I2920 + (N2920 * M2920)))</f>
        <v>370.397650782678</v>
      </c>
      <c r="J2921" s="19" t="n">
        <f aca="false">IF(N2921 = 1, MAX(C2921, J2920), MIN(J2920,D2921))</f>
        <v>392.08</v>
      </c>
      <c r="K2921" s="19" t="n">
        <f aca="false">ABS(J2921 - I2921)</f>
        <v>21.682349217322</v>
      </c>
      <c r="L2921" s="19" t="n">
        <f aca="false">IF(N2921 &lt;&gt; N2920, $H$2, IF(J2921 &lt;&gt; J2920, IF(L2920 &lt; $H$6, L2920 +$H$4, L2920), L2920))</f>
        <v>0.08</v>
      </c>
      <c r="M2921" s="19" t="n">
        <f aca="false">L2921 * K2921</f>
        <v>1.73458793738576</v>
      </c>
      <c r="N2921" s="12" t="n">
        <f aca="false">IF(N2920 = 1, IF(D2921 &gt; I2921, 1, -1), IF(I2921 &gt; C2921, -1, 1))</f>
        <v>1</v>
      </c>
      <c r="O2921" s="12" t="n">
        <f aca="false">IF(N2921 =N2920, O2920 + 1, 1)</f>
        <v>9</v>
      </c>
    </row>
    <row collapsed="false" customFormat="false" customHeight="true" hidden="false" ht="13.3" outlineLevel="0" r="2922">
      <c r="A2922" s="17" t="n">
        <v>40795</v>
      </c>
      <c r="B2922" s="14" t="n">
        <v>383.93</v>
      </c>
      <c r="C2922" s="14" t="n">
        <v>386</v>
      </c>
      <c r="D2922" s="14" t="n">
        <v>375.02</v>
      </c>
      <c r="E2922" s="14" t="n">
        <v>377.48</v>
      </c>
      <c r="F2922" s="14" t="n">
        <v>20171900</v>
      </c>
      <c r="G2922" s="14" t="n">
        <v>375.87</v>
      </c>
      <c r="I2922" s="18" t="n">
        <f aca="false">IF(N2921 = 1, IF((I2921 + (N2921 * M2921)) &gt; D2922, MAX(C2922,J2921), I2921 + (N2921 * M2921)), IF((I2921 + (N2921 * M2921)) &lt; C2922, MIN(D2922,J2921), I2921 + (N2921 * M2921)))</f>
        <v>372.132238720064</v>
      </c>
      <c r="J2922" s="19" t="n">
        <f aca="false">IF(N2922 = 1, MAX(C2922, J2921), MIN(J2921,D2922))</f>
        <v>392.08</v>
      </c>
      <c r="K2922" s="19" t="n">
        <f aca="false">ABS(J2922 - I2922)</f>
        <v>19.9477612799363</v>
      </c>
      <c r="L2922" s="19" t="n">
        <f aca="false">IF(N2922 &lt;&gt; N2921, $H$2, IF(J2922 &lt;&gt; J2921, IF(L2921 &lt; $H$6, L2921 +$H$4, L2921), L2921))</f>
        <v>0.08</v>
      </c>
      <c r="M2922" s="19" t="n">
        <f aca="false">L2922 * K2922</f>
        <v>1.5958209023949</v>
      </c>
      <c r="N2922" s="12" t="n">
        <f aca="false">IF(N2921 = 1, IF(D2922 &gt; I2922, 1, -1), IF(I2922 &gt; C2922, -1, 1))</f>
        <v>1</v>
      </c>
      <c r="O2922" s="12" t="n">
        <f aca="false">IF(N2922 =N2921, O2921 + 1, 1)</f>
        <v>10</v>
      </c>
    </row>
    <row collapsed="false" customFormat="false" customHeight="true" hidden="false" ht="13.3" outlineLevel="0" r="2923">
      <c r="A2923" s="17" t="n">
        <v>40798</v>
      </c>
      <c r="B2923" s="14" t="n">
        <v>373</v>
      </c>
      <c r="C2923" s="14" t="n">
        <v>380.88</v>
      </c>
      <c r="D2923" s="14" t="n">
        <v>371.9</v>
      </c>
      <c r="E2923" s="14" t="n">
        <v>379.94</v>
      </c>
      <c r="F2923" s="14" t="n">
        <v>16708300</v>
      </c>
      <c r="G2923" s="14" t="n">
        <v>378.32</v>
      </c>
      <c r="I2923" s="18" t="n">
        <f aca="false">IF(N2922 = 1, IF((I2922 + (N2922 * M2922)) &gt; D2923, MAX(C2923,J2922), I2922 + (N2922 * M2922)), IF((I2922 + (N2922 * M2922)) &lt; C2923, MIN(D2923,J2922), I2922 + (N2922 * M2922)))</f>
        <v>392.08</v>
      </c>
      <c r="J2923" s="19" t="n">
        <f aca="false">IF(N2923 = 1, MAX(C2923, J2922), MIN(J2922,D2923))</f>
        <v>371.9</v>
      </c>
      <c r="K2923" s="19" t="n">
        <f aca="false">ABS(J2923 - I2923)</f>
        <v>20.18</v>
      </c>
      <c r="L2923" s="19" t="n">
        <f aca="false">IF(N2923 &lt;&gt; N2922, $H$2, IF(J2923 &lt;&gt; J2922, IF(L2922 &lt; $H$6, L2922 +$H$4, L2922), L2922))</f>
        <v>0.02</v>
      </c>
      <c r="M2923" s="19" t="n">
        <f aca="false">L2923 * K2923</f>
        <v>0.4036</v>
      </c>
      <c r="N2923" s="12" t="n">
        <f aca="false">IF(N2922 = 1, IF(D2923 &gt; I2923, 1, -1), IF(I2923 &gt; C2923, -1, 1))</f>
        <v>-1</v>
      </c>
      <c r="O2923" s="12" t="n">
        <f aca="false">IF(N2923 =N2922, O2922 + 1, 1)</f>
        <v>1</v>
      </c>
    </row>
    <row collapsed="false" customFormat="false" customHeight="true" hidden="false" ht="13.3" outlineLevel="0" r="2924">
      <c r="A2924" s="17" t="n">
        <v>40799</v>
      </c>
      <c r="B2924" s="14" t="n">
        <v>382.14</v>
      </c>
      <c r="C2924" s="14" t="n">
        <v>386.21</v>
      </c>
      <c r="D2924" s="14" t="n">
        <v>380.25</v>
      </c>
      <c r="E2924" s="14" t="n">
        <v>384.62</v>
      </c>
      <c r="F2924" s="14" t="n">
        <v>15734300</v>
      </c>
      <c r="G2924" s="14" t="n">
        <v>382.98</v>
      </c>
      <c r="I2924" s="18" t="n">
        <f aca="false">IF(N2923 = 1, IF((I2923 + (N2923 * M2923)) &gt; D2924, MAX(C2924,J2923), I2923 + (N2923 * M2923)), IF((I2923 + (N2923 * M2923)) &lt; C2924, MIN(D2924,J2923), I2923 + (N2923 * M2923)))</f>
        <v>391.6764</v>
      </c>
      <c r="J2924" s="19" t="n">
        <f aca="false">IF(N2924 = 1, MAX(C2924, J2923), MIN(J2923,D2924))</f>
        <v>371.9</v>
      </c>
      <c r="K2924" s="19" t="n">
        <f aca="false">ABS(J2924 - I2924)</f>
        <v>19.7764</v>
      </c>
      <c r="L2924" s="19" t="n">
        <f aca="false">IF(N2924 &lt;&gt; N2923, $H$2, IF(J2924 &lt;&gt; J2923, IF(L2923 &lt; $H$6, L2923 +$H$4, L2923), L2923))</f>
        <v>0.02</v>
      </c>
      <c r="M2924" s="19" t="n">
        <f aca="false">L2924 * K2924</f>
        <v>0.395528</v>
      </c>
      <c r="N2924" s="12" t="n">
        <f aca="false">IF(N2923 = 1, IF(D2924 &gt; I2924, 1, -1), IF(I2924 &gt; C2924, -1, 1))</f>
        <v>-1</v>
      </c>
      <c r="O2924" s="12" t="n">
        <f aca="false">IF(N2924 =N2923, O2923 + 1, 1)</f>
        <v>2</v>
      </c>
    </row>
    <row collapsed="false" customFormat="false" customHeight="true" hidden="false" ht="13.3" outlineLevel="0" r="2925">
      <c r="A2925" s="17" t="n">
        <v>40800</v>
      </c>
      <c r="B2925" s="14" t="n">
        <v>387.02</v>
      </c>
      <c r="C2925" s="14" t="n">
        <v>392.21</v>
      </c>
      <c r="D2925" s="14" t="n">
        <v>385.76</v>
      </c>
      <c r="E2925" s="14" t="n">
        <v>389.3</v>
      </c>
      <c r="F2925" s="14" t="n">
        <v>19097300</v>
      </c>
      <c r="G2925" s="14" t="n">
        <v>387.64</v>
      </c>
      <c r="I2925" s="18" t="n">
        <f aca="false">IF(N2924 = 1, IF((I2924 + (N2924 * M2924)) &gt; D2925, MAX(C2925,J2924), I2924 + (N2924 * M2924)), IF((I2924 + (N2924 * M2924)) &lt; C2925, MIN(D2925,J2924), I2924 + (N2924 * M2924)))</f>
        <v>371.9</v>
      </c>
      <c r="J2925" s="19" t="n">
        <f aca="false">IF(N2925 = 1, MAX(C2925, J2924), MIN(J2924,D2925))</f>
        <v>392.21</v>
      </c>
      <c r="K2925" s="19" t="n">
        <f aca="false">ABS(J2925 - I2925)</f>
        <v>20.31</v>
      </c>
      <c r="L2925" s="19" t="n">
        <f aca="false">IF(N2925 &lt;&gt; N2924, $H$2, IF(J2925 &lt;&gt; J2924, IF(L2924 &lt; $H$6, L2924 +$H$4, L2924), L2924))</f>
        <v>0.02</v>
      </c>
      <c r="M2925" s="19" t="n">
        <f aca="false">L2925 * K2925</f>
        <v>0.4062</v>
      </c>
      <c r="N2925" s="12" t="n">
        <f aca="false">IF(N2924 = 1, IF(D2925 &gt; I2925, 1, -1), IF(I2925 &gt; C2925, -1, 1))</f>
        <v>1</v>
      </c>
      <c r="O2925" s="12" t="n">
        <f aca="false">IF(N2925 =N2924, O2924 + 1, 1)</f>
        <v>1</v>
      </c>
    </row>
    <row collapsed="false" customFormat="false" customHeight="true" hidden="false" ht="13.3" outlineLevel="0" r="2926">
      <c r="A2926" s="17" t="n">
        <v>40801</v>
      </c>
      <c r="B2926" s="14" t="n">
        <v>391.43</v>
      </c>
      <c r="C2926" s="14" t="n">
        <v>393.66</v>
      </c>
      <c r="D2926" s="14" t="n">
        <v>389.9</v>
      </c>
      <c r="E2926" s="14" t="n">
        <v>392.96</v>
      </c>
      <c r="F2926" s="14" t="n">
        <v>14922100</v>
      </c>
      <c r="G2926" s="14" t="n">
        <v>391.28</v>
      </c>
      <c r="I2926" s="18" t="n">
        <f aca="false">IF(N2925 = 1, IF((I2925 + (N2925 * M2925)) &gt; D2926, MAX(C2926,J2925), I2925 + (N2925 * M2925)), IF((I2925 + (N2925 * M2925)) &lt; C2926, MIN(D2926,J2925), I2925 + (N2925 * M2925)))</f>
        <v>372.3062</v>
      </c>
      <c r="J2926" s="19" t="n">
        <f aca="false">IF(N2926 = 1, MAX(C2926, J2925), MIN(J2925,D2926))</f>
        <v>393.66</v>
      </c>
      <c r="K2926" s="19" t="n">
        <f aca="false">ABS(J2926 - I2926)</f>
        <v>21.3538</v>
      </c>
      <c r="L2926" s="19" t="n">
        <f aca="false">IF(N2926 &lt;&gt; N2925, $H$2, IF(J2926 &lt;&gt; J2925, IF(L2925 &lt; $H$6, L2925 +$H$4, L2925), L2925))</f>
        <v>0.04</v>
      </c>
      <c r="M2926" s="19" t="n">
        <f aca="false">L2926 * K2926</f>
        <v>0.854152000000001</v>
      </c>
      <c r="N2926" s="12" t="n">
        <f aca="false">IF(N2925 = 1, IF(D2926 &gt; I2926, 1, -1), IF(I2926 &gt; C2926, -1, 1))</f>
        <v>1</v>
      </c>
      <c r="O2926" s="12" t="n">
        <f aca="false">IF(N2926 =N2925, O2925 + 1, 1)</f>
        <v>2</v>
      </c>
    </row>
    <row collapsed="false" customFormat="false" customHeight="true" hidden="false" ht="13.3" outlineLevel="0" r="2927">
      <c r="A2927" s="17" t="n">
        <v>40802</v>
      </c>
      <c r="B2927" s="14" t="n">
        <v>395.54</v>
      </c>
      <c r="C2927" s="14" t="n">
        <v>400.5</v>
      </c>
      <c r="D2927" s="14" t="n">
        <v>395.03</v>
      </c>
      <c r="E2927" s="14" t="n">
        <v>400.5</v>
      </c>
      <c r="F2927" s="14" t="n">
        <v>24946900</v>
      </c>
      <c r="G2927" s="14" t="n">
        <v>398.79</v>
      </c>
      <c r="I2927" s="18" t="n">
        <f aca="false">IF(N2926 = 1, IF((I2926 + (N2926 * M2926)) &gt; D2927, MAX(C2927,J2926), I2926 + (N2926 * M2926)), IF((I2926 + (N2926 * M2926)) &lt; C2927, MIN(D2927,J2926), I2926 + (N2926 * M2926)))</f>
        <v>373.160352</v>
      </c>
      <c r="J2927" s="19" t="n">
        <f aca="false">IF(N2927 = 1, MAX(C2927, J2926), MIN(J2926,D2927))</f>
        <v>400.5</v>
      </c>
      <c r="K2927" s="19" t="n">
        <f aca="false">ABS(J2927 - I2927)</f>
        <v>27.339648</v>
      </c>
      <c r="L2927" s="19" t="n">
        <f aca="false">IF(N2927 &lt;&gt; N2926, $H$2, IF(J2927 &lt;&gt; J2926, IF(L2926 &lt; $H$6, L2926 +$H$4, L2926), L2926))</f>
        <v>0.06</v>
      </c>
      <c r="M2927" s="19" t="n">
        <f aca="false">L2927 * K2927</f>
        <v>1.64037888</v>
      </c>
      <c r="N2927" s="12" t="n">
        <f aca="false">IF(N2926 = 1, IF(D2927 &gt; I2927, 1, -1), IF(I2927 &gt; C2927, -1, 1))</f>
        <v>1</v>
      </c>
      <c r="O2927" s="12" t="n">
        <f aca="false">IF(N2927 =N2926, O2926 + 1, 1)</f>
        <v>3</v>
      </c>
    </row>
    <row collapsed="false" customFormat="false" customHeight="true" hidden="false" ht="13.3" outlineLevel="0" r="2928">
      <c r="A2928" s="17" t="n">
        <v>40805</v>
      </c>
      <c r="B2928" s="14" t="n">
        <v>397</v>
      </c>
      <c r="C2928" s="14" t="n">
        <v>413.23</v>
      </c>
      <c r="D2928" s="14" t="n">
        <v>395.2</v>
      </c>
      <c r="E2928" s="14" t="n">
        <v>411.63</v>
      </c>
      <c r="F2928" s="14" t="n">
        <v>29423600</v>
      </c>
      <c r="G2928" s="14" t="n">
        <v>409.87</v>
      </c>
      <c r="I2928" s="18" t="n">
        <f aca="false">IF(N2927 = 1, IF((I2927 + (N2927 * M2927)) &gt; D2928, MAX(C2928,J2927), I2927 + (N2927 * M2927)), IF((I2927 + (N2927 * M2927)) &lt; C2928, MIN(D2928,J2927), I2927 + (N2927 * M2927)))</f>
        <v>374.80073088</v>
      </c>
      <c r="J2928" s="19" t="n">
        <f aca="false">IF(N2928 = 1, MAX(C2928, J2927), MIN(J2927,D2928))</f>
        <v>413.23</v>
      </c>
      <c r="K2928" s="19" t="n">
        <f aca="false">ABS(J2928 - I2928)</f>
        <v>38.42926912</v>
      </c>
      <c r="L2928" s="19" t="n">
        <f aca="false">IF(N2928 &lt;&gt; N2927, $H$2, IF(J2928 &lt;&gt; J2927, IF(L2927 &lt; $H$6, L2927 +$H$4, L2927), L2927))</f>
        <v>0.08</v>
      </c>
      <c r="M2928" s="19" t="n">
        <f aca="false">L2928 * K2928</f>
        <v>3.0743415296</v>
      </c>
      <c r="N2928" s="12" t="n">
        <f aca="false">IF(N2927 = 1, IF(D2928 &gt; I2928, 1, -1), IF(I2928 &gt; C2928, -1, 1))</f>
        <v>1</v>
      </c>
      <c r="O2928" s="12" t="n">
        <f aca="false">IF(N2928 =N2927, O2927 + 1, 1)</f>
        <v>4</v>
      </c>
    </row>
    <row collapsed="false" customFormat="false" customHeight="true" hidden="false" ht="13.3" outlineLevel="0" r="2929">
      <c r="A2929" s="17" t="n">
        <v>40806</v>
      </c>
      <c r="B2929" s="14" t="n">
        <v>415.25</v>
      </c>
      <c r="C2929" s="14" t="n">
        <v>422.86</v>
      </c>
      <c r="D2929" s="14" t="n">
        <v>411.19</v>
      </c>
      <c r="E2929" s="14" t="n">
        <v>413.45</v>
      </c>
      <c r="F2929" s="14" t="n">
        <v>27705500</v>
      </c>
      <c r="G2929" s="14" t="n">
        <v>411.68</v>
      </c>
      <c r="I2929" s="18" t="n">
        <f aca="false">IF(N2928 = 1, IF((I2928 + (N2928 * M2928)) &gt; D2929, MAX(C2929,J2928), I2928 + (N2928 * M2928)), IF((I2928 + (N2928 * M2928)) &lt; C2929, MIN(D2929,J2928), I2928 + (N2928 * M2928)))</f>
        <v>377.8750724096</v>
      </c>
      <c r="J2929" s="19" t="n">
        <f aca="false">IF(N2929 = 1, MAX(C2929, J2928), MIN(J2928,D2929))</f>
        <v>422.86</v>
      </c>
      <c r="K2929" s="19" t="n">
        <f aca="false">ABS(J2929 - I2929)</f>
        <v>44.9849275904</v>
      </c>
      <c r="L2929" s="19" t="n">
        <f aca="false">IF(N2929 &lt;&gt; N2928, $H$2, IF(J2929 &lt;&gt; J2928, IF(L2928 &lt; $H$6, L2928 +$H$4, L2928), L2928))</f>
        <v>0.1</v>
      </c>
      <c r="M2929" s="19" t="n">
        <f aca="false">L2929 * K2929</f>
        <v>4.49849275904</v>
      </c>
      <c r="N2929" s="12" t="n">
        <f aca="false">IF(N2928 = 1, IF(D2929 &gt; I2929, 1, -1), IF(I2929 &gt; C2929, -1, 1))</f>
        <v>1</v>
      </c>
      <c r="O2929" s="12" t="n">
        <f aca="false">IF(N2929 =N2928, O2928 + 1, 1)</f>
        <v>5</v>
      </c>
    </row>
    <row collapsed="false" customFormat="false" customHeight="true" hidden="false" ht="13.3" outlineLevel="0" r="2930">
      <c r="A2930" s="17" t="n">
        <v>40807</v>
      </c>
      <c r="B2930" s="14" t="n">
        <v>419.64</v>
      </c>
      <c r="C2930" s="14" t="n">
        <v>421.59</v>
      </c>
      <c r="D2930" s="14" t="n">
        <v>412</v>
      </c>
      <c r="E2930" s="14" t="n">
        <v>412.14</v>
      </c>
      <c r="F2930" s="14" t="n">
        <v>21642000</v>
      </c>
      <c r="G2930" s="14" t="n">
        <v>410.38</v>
      </c>
      <c r="I2930" s="18" t="n">
        <f aca="false">IF(N2929 = 1, IF((I2929 + (N2929 * M2929)) &gt; D2930, MAX(C2930,J2929), I2929 + (N2929 * M2929)), IF((I2929 + (N2929 * M2929)) &lt; C2930, MIN(D2930,J2929), I2929 + (N2929 * M2929)))</f>
        <v>382.37356516864</v>
      </c>
      <c r="J2930" s="19" t="n">
        <f aca="false">IF(N2930 = 1, MAX(C2930, J2929), MIN(J2929,D2930))</f>
        <v>422.86</v>
      </c>
      <c r="K2930" s="19" t="n">
        <f aca="false">ABS(J2930 - I2930)</f>
        <v>40.48643483136</v>
      </c>
      <c r="L2930" s="19" t="n">
        <f aca="false">IF(N2930 &lt;&gt; N2929, $H$2, IF(J2930 &lt;&gt; J2929, IF(L2929 &lt; $H$6, L2929 +$H$4, L2929), L2929))</f>
        <v>0.1</v>
      </c>
      <c r="M2930" s="19" t="n">
        <f aca="false">L2930 * K2930</f>
        <v>4.048643483136</v>
      </c>
      <c r="N2930" s="12" t="n">
        <f aca="false">IF(N2929 = 1, IF(D2930 &gt; I2930, 1, -1), IF(I2930 &gt; C2930, -1, 1))</f>
        <v>1</v>
      </c>
      <c r="O2930" s="12" t="n">
        <f aca="false">IF(N2930 =N2929, O2929 + 1, 1)</f>
        <v>6</v>
      </c>
    </row>
    <row collapsed="false" customFormat="false" customHeight="true" hidden="false" ht="13.3" outlineLevel="0" r="2931">
      <c r="A2931" s="17" t="n">
        <v>40808</v>
      </c>
      <c r="B2931" s="14" t="n">
        <v>401.03</v>
      </c>
      <c r="C2931" s="14" t="n">
        <v>409.82</v>
      </c>
      <c r="D2931" s="14" t="n">
        <v>396.7</v>
      </c>
      <c r="E2931" s="14" t="n">
        <v>401.82</v>
      </c>
      <c r="F2931" s="14" t="n">
        <v>34588600</v>
      </c>
      <c r="G2931" s="14" t="n">
        <v>400.1</v>
      </c>
      <c r="I2931" s="18" t="n">
        <f aca="false">IF(N2930 = 1, IF((I2930 + (N2930 * M2930)) &gt; D2931, MAX(C2931,J2930), I2930 + (N2930 * M2930)), IF((I2930 + (N2930 * M2930)) &lt; C2931, MIN(D2931,J2930), I2930 + (N2930 * M2930)))</f>
        <v>386.422208651776</v>
      </c>
      <c r="J2931" s="19" t="n">
        <f aca="false">IF(N2931 = 1, MAX(C2931, J2930), MIN(J2930,D2931))</f>
        <v>422.86</v>
      </c>
      <c r="K2931" s="19" t="n">
        <f aca="false">ABS(J2931 - I2931)</f>
        <v>36.437791348224</v>
      </c>
      <c r="L2931" s="19" t="n">
        <f aca="false">IF(N2931 &lt;&gt; N2930, $H$2, IF(J2931 &lt;&gt; J2930, IF(L2930 &lt; $H$6, L2930 +$H$4, L2930), L2930))</f>
        <v>0.1</v>
      </c>
      <c r="M2931" s="19" t="n">
        <f aca="false">L2931 * K2931</f>
        <v>3.6437791348224</v>
      </c>
      <c r="N2931" s="12" t="n">
        <f aca="false">IF(N2930 = 1, IF(D2931 &gt; I2931, 1, -1), IF(I2931 &gt; C2931, -1, 1))</f>
        <v>1</v>
      </c>
      <c r="O2931" s="12" t="n">
        <f aca="false">IF(N2931 =N2930, O2930 + 1, 1)</f>
        <v>7</v>
      </c>
    </row>
    <row collapsed="false" customFormat="false" customHeight="true" hidden="false" ht="13.3" outlineLevel="0" r="2932">
      <c r="A2932" s="17" t="n">
        <v>40809</v>
      </c>
      <c r="B2932" s="14" t="n">
        <v>400.28</v>
      </c>
      <c r="C2932" s="14" t="n">
        <v>406.74</v>
      </c>
      <c r="D2932" s="14" t="n">
        <v>399.85</v>
      </c>
      <c r="E2932" s="14" t="n">
        <v>404.3</v>
      </c>
      <c r="F2932" s="14" t="n">
        <v>19509900</v>
      </c>
      <c r="G2932" s="14" t="n">
        <v>402.57</v>
      </c>
      <c r="I2932" s="18" t="n">
        <f aca="false">IF(N2931 = 1, IF((I2931 + (N2931 * M2931)) &gt; D2932, MAX(C2932,J2931), I2931 + (N2931 * M2931)), IF((I2931 + (N2931 * M2931)) &lt; C2932, MIN(D2932,J2931), I2931 + (N2931 * M2931)))</f>
        <v>390.065987786598</v>
      </c>
      <c r="J2932" s="19" t="n">
        <f aca="false">IF(N2932 = 1, MAX(C2932, J2931), MIN(J2931,D2932))</f>
        <v>422.86</v>
      </c>
      <c r="K2932" s="19" t="n">
        <f aca="false">ABS(J2932 - I2932)</f>
        <v>32.7940122134016</v>
      </c>
      <c r="L2932" s="19" t="n">
        <f aca="false">IF(N2932 &lt;&gt; N2931, $H$2, IF(J2932 &lt;&gt; J2931, IF(L2931 &lt; $H$6, L2931 +$H$4, L2931), L2931))</f>
        <v>0.1</v>
      </c>
      <c r="M2932" s="19" t="n">
        <f aca="false">L2932 * K2932</f>
        <v>3.27940122134016</v>
      </c>
      <c r="N2932" s="12" t="n">
        <f aca="false">IF(N2931 = 1, IF(D2932 &gt; I2932, 1, -1), IF(I2932 &gt; C2932, -1, 1))</f>
        <v>1</v>
      </c>
      <c r="O2932" s="12" t="n">
        <f aca="false">IF(N2932 =N2931, O2931 + 1, 1)</f>
        <v>8</v>
      </c>
    </row>
    <row collapsed="false" customFormat="false" customHeight="true" hidden="false" ht="13.3" outlineLevel="0" r="2933">
      <c r="A2933" s="17" t="n">
        <v>40812</v>
      </c>
      <c r="B2933" s="14" t="n">
        <v>399.86</v>
      </c>
      <c r="C2933" s="14" t="n">
        <v>403.98</v>
      </c>
      <c r="D2933" s="14" t="n">
        <v>391.3</v>
      </c>
      <c r="E2933" s="14" t="n">
        <v>403.17</v>
      </c>
      <c r="F2933" s="14" t="n">
        <v>29031300</v>
      </c>
      <c r="G2933" s="14" t="n">
        <v>401.45</v>
      </c>
      <c r="I2933" s="18" t="n">
        <f aca="false">IF(N2932 = 1, IF((I2932 + (N2932 * M2932)) &gt; D2933, MAX(C2933,J2932), I2932 + (N2932 * M2932)), IF((I2932 + (N2932 * M2932)) &lt; C2933, MIN(D2933,J2932), I2932 + (N2932 * M2932)))</f>
        <v>422.86</v>
      </c>
      <c r="J2933" s="19" t="n">
        <f aca="false">IF(N2933 = 1, MAX(C2933, J2932), MIN(J2932,D2933))</f>
        <v>391.3</v>
      </c>
      <c r="K2933" s="19" t="n">
        <f aca="false">ABS(J2933 - I2933)</f>
        <v>31.56</v>
      </c>
      <c r="L2933" s="19" t="n">
        <f aca="false">IF(N2933 &lt;&gt; N2932, $H$2, IF(J2933 &lt;&gt; J2932, IF(L2932 &lt; $H$6, L2932 +$H$4, L2932), L2932))</f>
        <v>0.02</v>
      </c>
      <c r="M2933" s="19" t="n">
        <f aca="false">L2933 * K2933</f>
        <v>0.6312</v>
      </c>
      <c r="N2933" s="12" t="n">
        <f aca="false">IF(N2932 = 1, IF(D2933 &gt; I2933, 1, -1), IF(I2933 &gt; C2933, -1, 1))</f>
        <v>-1</v>
      </c>
      <c r="O2933" s="12" t="n">
        <f aca="false">IF(N2933 =N2932, O2932 + 1, 1)</f>
        <v>1</v>
      </c>
    </row>
    <row collapsed="false" customFormat="false" customHeight="true" hidden="false" ht="13.3" outlineLevel="0" r="2934">
      <c r="A2934" s="17" t="n">
        <v>40813</v>
      </c>
      <c r="B2934" s="14" t="n">
        <v>408.73</v>
      </c>
      <c r="C2934" s="14" t="n">
        <v>409.25</v>
      </c>
      <c r="D2934" s="14" t="n">
        <v>398.06</v>
      </c>
      <c r="E2934" s="14" t="n">
        <v>399.26</v>
      </c>
      <c r="F2934" s="14" t="n">
        <v>22589200</v>
      </c>
      <c r="G2934" s="14" t="n">
        <v>397.55</v>
      </c>
      <c r="I2934" s="18" t="n">
        <f aca="false">IF(N2933 = 1, IF((I2933 + (N2933 * M2933)) &gt; D2934, MAX(C2934,J2933), I2933 + (N2933 * M2933)), IF((I2933 + (N2933 * M2933)) &lt; C2934, MIN(D2934,J2933), I2933 + (N2933 * M2933)))</f>
        <v>422.2288</v>
      </c>
      <c r="J2934" s="19" t="n">
        <f aca="false">IF(N2934 = 1, MAX(C2934, J2933), MIN(J2933,D2934))</f>
        <v>391.3</v>
      </c>
      <c r="K2934" s="19" t="n">
        <f aca="false">ABS(J2934 - I2934)</f>
        <v>30.9288</v>
      </c>
      <c r="L2934" s="19" t="n">
        <f aca="false">IF(N2934 &lt;&gt; N2933, $H$2, IF(J2934 &lt;&gt; J2933, IF(L2933 &lt; $H$6, L2933 +$H$4, L2933), L2933))</f>
        <v>0.02</v>
      </c>
      <c r="M2934" s="19" t="n">
        <f aca="false">L2934 * K2934</f>
        <v>0.618576</v>
      </c>
      <c r="N2934" s="12" t="n">
        <f aca="false">IF(N2933 = 1, IF(D2934 &gt; I2934, 1, -1), IF(I2934 &gt; C2934, -1, 1))</f>
        <v>-1</v>
      </c>
      <c r="O2934" s="12" t="n">
        <f aca="false">IF(N2934 =N2933, O2933 + 1, 1)</f>
        <v>2</v>
      </c>
    </row>
    <row collapsed="false" customFormat="false" customHeight="true" hidden="false" ht="13.3" outlineLevel="0" r="2935">
      <c r="A2935" s="17" t="n">
        <v>40814</v>
      </c>
      <c r="B2935" s="14" t="n">
        <v>400.19</v>
      </c>
      <c r="C2935" s="14" t="n">
        <v>403.74</v>
      </c>
      <c r="D2935" s="14" t="n">
        <v>396.51</v>
      </c>
      <c r="E2935" s="14" t="n">
        <v>397.01</v>
      </c>
      <c r="F2935" s="14" t="n">
        <v>15344200</v>
      </c>
      <c r="G2935" s="14" t="n">
        <v>395.31</v>
      </c>
      <c r="I2935" s="18" t="n">
        <f aca="false">IF(N2934 = 1, IF((I2934 + (N2934 * M2934)) &gt; D2935, MAX(C2935,J2934), I2934 + (N2934 * M2934)), IF((I2934 + (N2934 * M2934)) &lt; C2935, MIN(D2935,J2934), I2934 + (N2934 * M2934)))</f>
        <v>421.610224</v>
      </c>
      <c r="J2935" s="19" t="n">
        <f aca="false">IF(N2935 = 1, MAX(C2935, J2934), MIN(J2934,D2935))</f>
        <v>391.3</v>
      </c>
      <c r="K2935" s="19" t="n">
        <f aca="false">ABS(J2935 - I2935)</f>
        <v>30.310224</v>
      </c>
      <c r="L2935" s="19" t="n">
        <f aca="false">IF(N2935 &lt;&gt; N2934, $H$2, IF(J2935 &lt;&gt; J2934, IF(L2934 &lt; $H$6, L2934 +$H$4, L2934), L2934))</f>
        <v>0.02</v>
      </c>
      <c r="M2935" s="19" t="n">
        <f aca="false">L2935 * K2935</f>
        <v>0.60620448</v>
      </c>
      <c r="N2935" s="12" t="n">
        <f aca="false">IF(N2934 = 1, IF(D2935 &gt; I2935, 1, -1), IF(I2935 &gt; C2935, -1, 1))</f>
        <v>-1</v>
      </c>
      <c r="O2935" s="12" t="n">
        <f aca="false">IF(N2935 =N2934, O2934 + 1, 1)</f>
        <v>3</v>
      </c>
    </row>
    <row collapsed="false" customFormat="false" customHeight="true" hidden="false" ht="13.3" outlineLevel="0" r="2936">
      <c r="A2936" s="17" t="n">
        <v>40815</v>
      </c>
      <c r="B2936" s="14" t="n">
        <v>401.92</v>
      </c>
      <c r="C2936" s="14" t="n">
        <v>402.21</v>
      </c>
      <c r="D2936" s="14" t="n">
        <v>386.21</v>
      </c>
      <c r="E2936" s="14" t="n">
        <v>390.57</v>
      </c>
      <c r="F2936" s="14" t="n">
        <v>23253100</v>
      </c>
      <c r="G2936" s="14" t="n">
        <v>388.9</v>
      </c>
      <c r="I2936" s="18" t="n">
        <f aca="false">IF(N2935 = 1, IF((I2935 + (N2935 * M2935)) &gt; D2936, MAX(C2936,J2935), I2935 + (N2935 * M2935)), IF((I2935 + (N2935 * M2935)) &lt; C2936, MIN(D2936,J2935), I2935 + (N2935 * M2935)))</f>
        <v>421.00401952</v>
      </c>
      <c r="J2936" s="19" t="n">
        <f aca="false">IF(N2936 = 1, MAX(C2936, J2935), MIN(J2935,D2936))</f>
        <v>386.21</v>
      </c>
      <c r="K2936" s="19" t="n">
        <f aca="false">ABS(J2936 - I2936)</f>
        <v>34.7940195200001</v>
      </c>
      <c r="L2936" s="19" t="n">
        <f aca="false">IF(N2936 &lt;&gt; N2935, $H$2, IF(J2936 &lt;&gt; J2935, IF(L2935 &lt; $H$6, L2935 +$H$4, L2935), L2935))</f>
        <v>0.04</v>
      </c>
      <c r="M2936" s="19" t="n">
        <f aca="false">L2936 * K2936</f>
        <v>1.3917607808</v>
      </c>
      <c r="N2936" s="12" t="n">
        <f aca="false">IF(N2935 = 1, IF(D2936 &gt; I2936, 1, -1), IF(I2936 &gt; C2936, -1, 1))</f>
        <v>-1</v>
      </c>
      <c r="O2936" s="12" t="n">
        <f aca="false">IF(N2936 =N2935, O2935 + 1, 1)</f>
        <v>4</v>
      </c>
    </row>
    <row collapsed="false" customFormat="false" customHeight="true" hidden="false" ht="13.3" outlineLevel="0" r="2937">
      <c r="A2937" s="17" t="n">
        <v>40816</v>
      </c>
      <c r="B2937" s="14" t="n">
        <v>387.12</v>
      </c>
      <c r="C2937" s="14" t="n">
        <v>388.89</v>
      </c>
      <c r="D2937" s="14" t="n">
        <v>381.18</v>
      </c>
      <c r="E2937" s="14" t="n">
        <v>381.32</v>
      </c>
      <c r="F2937" s="14" t="n">
        <v>19558600</v>
      </c>
      <c r="G2937" s="14" t="n">
        <v>379.69</v>
      </c>
      <c r="I2937" s="18" t="n">
        <f aca="false">IF(N2936 = 1, IF((I2936 + (N2936 * M2936)) &gt; D2937, MAX(C2937,J2936), I2936 + (N2936 * M2936)), IF((I2936 + (N2936 * M2936)) &lt; C2937, MIN(D2937,J2936), I2936 + (N2936 * M2936)))</f>
        <v>419.6122587392</v>
      </c>
      <c r="J2937" s="19" t="n">
        <f aca="false">IF(N2937 = 1, MAX(C2937, J2936), MIN(J2936,D2937))</f>
        <v>381.18</v>
      </c>
      <c r="K2937" s="19" t="n">
        <f aca="false">ABS(J2937 - I2937)</f>
        <v>38.4322587392001</v>
      </c>
      <c r="L2937" s="19" t="n">
        <f aca="false">IF(N2937 &lt;&gt; N2936, $H$2, IF(J2937 &lt;&gt; J2936, IF(L2936 &lt; $H$6, L2936 +$H$4, L2936), L2936))</f>
        <v>0.06</v>
      </c>
      <c r="M2937" s="19" t="n">
        <f aca="false">L2937 * K2937</f>
        <v>2.305935524352</v>
      </c>
      <c r="N2937" s="12" t="n">
        <f aca="false">IF(N2936 = 1, IF(D2937 &gt; I2937, 1, -1), IF(I2937 &gt; C2937, -1, 1))</f>
        <v>-1</v>
      </c>
      <c r="O2937" s="12" t="n">
        <f aca="false">IF(N2937 =N2936, O2936 + 1, 1)</f>
        <v>5</v>
      </c>
    </row>
    <row collapsed="false" customFormat="false" customHeight="true" hidden="false" ht="13.3" outlineLevel="0" r="2938">
      <c r="A2938" s="17" t="n">
        <v>40819</v>
      </c>
      <c r="B2938" s="14" t="n">
        <v>380.37</v>
      </c>
      <c r="C2938" s="14" t="n">
        <v>382.64</v>
      </c>
      <c r="D2938" s="14" t="n">
        <v>373.17</v>
      </c>
      <c r="E2938" s="14" t="n">
        <v>374.6</v>
      </c>
      <c r="F2938" s="14" t="n">
        <v>23896400</v>
      </c>
      <c r="G2938" s="14" t="n">
        <v>373</v>
      </c>
      <c r="I2938" s="18" t="n">
        <f aca="false">IF(N2937 = 1, IF((I2937 + (N2937 * M2937)) &gt; D2938, MAX(C2938,J2937), I2937 + (N2937 * M2937)), IF((I2937 + (N2937 * M2937)) &lt; C2938, MIN(D2938,J2937), I2937 + (N2937 * M2937)))</f>
        <v>417.306323214848</v>
      </c>
      <c r="J2938" s="19" t="n">
        <f aca="false">IF(N2938 = 1, MAX(C2938, J2937), MIN(J2937,D2938))</f>
        <v>373.17</v>
      </c>
      <c r="K2938" s="19" t="n">
        <f aca="false">ABS(J2938 - I2938)</f>
        <v>44.1363232148481</v>
      </c>
      <c r="L2938" s="19" t="n">
        <f aca="false">IF(N2938 &lt;&gt; N2937, $H$2, IF(J2938 &lt;&gt; J2937, IF(L2937 &lt; $H$6, L2937 +$H$4, L2937), L2937))</f>
        <v>0.08</v>
      </c>
      <c r="M2938" s="19" t="n">
        <f aca="false">L2938 * K2938</f>
        <v>3.53090585718784</v>
      </c>
      <c r="N2938" s="12" t="n">
        <f aca="false">IF(N2937 = 1, IF(D2938 &gt; I2938, 1, -1), IF(I2938 &gt; C2938, -1, 1))</f>
        <v>-1</v>
      </c>
      <c r="O2938" s="12" t="n">
        <f aca="false">IF(N2938 =N2937, O2937 + 1, 1)</f>
        <v>6</v>
      </c>
    </row>
    <row collapsed="false" customFormat="false" customHeight="true" hidden="false" ht="13.3" outlineLevel="0" r="2939">
      <c r="A2939" s="17" t="n">
        <v>40820</v>
      </c>
      <c r="B2939" s="14" t="n">
        <v>374.57</v>
      </c>
      <c r="C2939" s="14" t="n">
        <v>381.8</v>
      </c>
      <c r="D2939" s="14" t="n">
        <v>354.24</v>
      </c>
      <c r="E2939" s="14" t="n">
        <v>372.5</v>
      </c>
      <c r="F2939" s="14" t="n">
        <v>44059900</v>
      </c>
      <c r="G2939" s="14" t="n">
        <v>370.91</v>
      </c>
      <c r="I2939" s="18" t="n">
        <f aca="false">IF(N2938 = 1, IF((I2938 + (N2938 * M2938)) &gt; D2939, MAX(C2939,J2938), I2938 + (N2938 * M2938)), IF((I2938 + (N2938 * M2938)) &lt; C2939, MIN(D2939,J2938), I2938 + (N2938 * M2938)))</f>
        <v>413.77541735766</v>
      </c>
      <c r="J2939" s="19" t="n">
        <f aca="false">IF(N2939 = 1, MAX(C2939, J2938), MIN(J2938,D2939))</f>
        <v>354.24</v>
      </c>
      <c r="K2939" s="19" t="n">
        <f aca="false">ABS(J2939 - I2939)</f>
        <v>59.5354173576602</v>
      </c>
      <c r="L2939" s="19" t="n">
        <f aca="false">IF(N2939 &lt;&gt; N2938, $H$2, IF(J2939 &lt;&gt; J2938, IF(L2938 &lt; $H$6, L2938 +$H$4, L2938), L2938))</f>
        <v>0.1</v>
      </c>
      <c r="M2939" s="19" t="n">
        <f aca="false">L2939 * K2939</f>
        <v>5.95354173576602</v>
      </c>
      <c r="N2939" s="12" t="n">
        <f aca="false">IF(N2938 = 1, IF(D2939 &gt; I2939, 1, -1), IF(I2939 &gt; C2939, -1, 1))</f>
        <v>-1</v>
      </c>
      <c r="O2939" s="12" t="n">
        <f aca="false">IF(N2939 =N2938, O2938 + 1, 1)</f>
        <v>7</v>
      </c>
    </row>
    <row collapsed="false" customFormat="false" customHeight="true" hidden="false" ht="13.3" outlineLevel="0" r="2940">
      <c r="A2940" s="17" t="n">
        <v>40821</v>
      </c>
      <c r="B2940" s="14" t="n">
        <v>367.86</v>
      </c>
      <c r="C2940" s="14" t="n">
        <v>379.82</v>
      </c>
      <c r="D2940" s="14" t="n">
        <v>360.3</v>
      </c>
      <c r="E2940" s="14" t="n">
        <v>378.25</v>
      </c>
      <c r="F2940" s="14" t="n">
        <v>28088200</v>
      </c>
      <c r="G2940" s="14" t="n">
        <v>376.63</v>
      </c>
      <c r="I2940" s="18" t="n">
        <f aca="false">IF(N2939 = 1, IF((I2939 + (N2939 * M2939)) &gt; D2940, MAX(C2940,J2939), I2939 + (N2939 * M2939)), IF((I2939 + (N2939 * M2939)) &lt; C2940, MIN(D2940,J2939), I2939 + (N2939 * M2939)))</f>
        <v>407.821875621894</v>
      </c>
      <c r="J2940" s="19" t="n">
        <f aca="false">IF(N2940 = 1, MAX(C2940, J2939), MIN(J2939,D2940))</f>
        <v>354.24</v>
      </c>
      <c r="K2940" s="19" t="n">
        <f aca="false">ABS(J2940 - I2940)</f>
        <v>53.5818756218942</v>
      </c>
      <c r="L2940" s="19" t="n">
        <f aca="false">IF(N2940 &lt;&gt; N2939, $H$2, IF(J2940 &lt;&gt; J2939, IF(L2939 &lt; $H$6, L2939 +$H$4, L2939), L2939))</f>
        <v>0.1</v>
      </c>
      <c r="M2940" s="19" t="n">
        <f aca="false">L2940 * K2940</f>
        <v>5.35818756218942</v>
      </c>
      <c r="N2940" s="12" t="n">
        <f aca="false">IF(N2939 = 1, IF(D2940 &gt; I2940, 1, -1), IF(I2940 &gt; C2940, -1, 1))</f>
        <v>-1</v>
      </c>
      <c r="O2940" s="12" t="n">
        <f aca="false">IF(N2940 =N2939, O2939 + 1, 1)</f>
        <v>8</v>
      </c>
    </row>
    <row collapsed="false" customFormat="false" customHeight="true" hidden="false" ht="13.3" outlineLevel="0" r="2941">
      <c r="A2941" s="17" t="n">
        <v>40822</v>
      </c>
      <c r="B2941" s="14" t="n">
        <v>373.33</v>
      </c>
      <c r="C2941" s="14" t="n">
        <v>384.78</v>
      </c>
      <c r="D2941" s="14" t="n">
        <v>371.8</v>
      </c>
      <c r="E2941" s="14" t="n">
        <v>377.37</v>
      </c>
      <c r="F2941" s="14" t="n">
        <v>29020800</v>
      </c>
      <c r="G2941" s="14" t="n">
        <v>375.76</v>
      </c>
      <c r="I2941" s="18" t="n">
        <f aca="false">IF(N2940 = 1, IF((I2940 + (N2940 * M2940)) &gt; D2941, MAX(C2941,J2940), I2940 + (N2940 * M2940)), IF((I2940 + (N2940 * M2940)) &lt; C2941, MIN(D2941,J2940), I2940 + (N2940 * M2940)))</f>
        <v>402.463688059705</v>
      </c>
      <c r="J2941" s="19" t="n">
        <f aca="false">IF(N2941 = 1, MAX(C2941, J2940), MIN(J2940,D2941))</f>
        <v>354.24</v>
      </c>
      <c r="K2941" s="19" t="n">
        <f aca="false">ABS(J2941 - I2941)</f>
        <v>48.2236880597048</v>
      </c>
      <c r="L2941" s="19" t="n">
        <f aca="false">IF(N2941 &lt;&gt; N2940, $H$2, IF(J2941 &lt;&gt; J2940, IF(L2940 &lt; $H$6, L2940 +$H$4, L2940), L2940))</f>
        <v>0.1</v>
      </c>
      <c r="M2941" s="19" t="n">
        <f aca="false">L2941 * K2941</f>
        <v>4.82236880597048</v>
      </c>
      <c r="N2941" s="12" t="n">
        <f aca="false">IF(N2940 = 1, IF(D2941 &gt; I2941, 1, -1), IF(I2941 &gt; C2941, -1, 1))</f>
        <v>-1</v>
      </c>
      <c r="O2941" s="12" t="n">
        <f aca="false">IF(N2941 =N2940, O2940 + 1, 1)</f>
        <v>9</v>
      </c>
    </row>
    <row collapsed="false" customFormat="false" customHeight="true" hidden="false" ht="13.3" outlineLevel="0" r="2942">
      <c r="A2942" s="17" t="n">
        <v>40823</v>
      </c>
      <c r="B2942" s="14" t="n">
        <v>375.78</v>
      </c>
      <c r="C2942" s="14" t="n">
        <v>377.74</v>
      </c>
      <c r="D2942" s="14" t="n">
        <v>368.49</v>
      </c>
      <c r="E2942" s="14" t="n">
        <v>369.8</v>
      </c>
      <c r="F2942" s="14" t="n">
        <v>19123500</v>
      </c>
      <c r="G2942" s="14" t="n">
        <v>368.22</v>
      </c>
      <c r="I2942" s="18" t="n">
        <f aca="false">IF(N2941 = 1, IF((I2941 + (N2941 * M2941)) &gt; D2942, MAX(C2942,J2941), I2941 + (N2941 * M2941)), IF((I2941 + (N2941 * M2941)) &lt; C2942, MIN(D2942,J2941), I2941 + (N2941 * M2941)))</f>
        <v>397.641319253734</v>
      </c>
      <c r="J2942" s="19" t="n">
        <f aca="false">IF(N2942 = 1, MAX(C2942, J2941), MIN(J2941,D2942))</f>
        <v>354.24</v>
      </c>
      <c r="K2942" s="19" t="n">
        <f aca="false">ABS(J2942 - I2942)</f>
        <v>43.4013192537343</v>
      </c>
      <c r="L2942" s="19" t="n">
        <f aca="false">IF(N2942 &lt;&gt; N2941, $H$2, IF(J2942 &lt;&gt; J2941, IF(L2941 &lt; $H$6, L2941 +$H$4, L2941), L2941))</f>
        <v>0.1</v>
      </c>
      <c r="M2942" s="19" t="n">
        <f aca="false">L2942 * K2942</f>
        <v>4.34013192537343</v>
      </c>
      <c r="N2942" s="12" t="n">
        <f aca="false">IF(N2941 = 1, IF(D2942 &gt; I2942, 1, -1), IF(I2942 &gt; C2942, -1, 1))</f>
        <v>-1</v>
      </c>
      <c r="O2942" s="12" t="n">
        <f aca="false">IF(N2942 =N2941, O2941 + 1, 1)</f>
        <v>10</v>
      </c>
    </row>
    <row collapsed="false" customFormat="false" customHeight="true" hidden="false" ht="13.3" outlineLevel="0" r="2943">
      <c r="A2943" s="17" t="n">
        <v>40826</v>
      </c>
      <c r="B2943" s="14" t="n">
        <v>379.09</v>
      </c>
      <c r="C2943" s="14" t="n">
        <v>388.81</v>
      </c>
      <c r="D2943" s="14" t="n">
        <v>378.21</v>
      </c>
      <c r="E2943" s="14" t="n">
        <v>388.81</v>
      </c>
      <c r="F2943" s="14" t="n">
        <v>15804100</v>
      </c>
      <c r="G2943" s="14" t="n">
        <v>387.15</v>
      </c>
      <c r="I2943" s="18" t="n">
        <f aca="false">IF(N2942 = 1, IF((I2942 + (N2942 * M2942)) &gt; D2943, MAX(C2943,J2942), I2942 + (N2942 * M2942)), IF((I2942 + (N2942 * M2942)) &lt; C2943, MIN(D2943,J2942), I2942 + (N2942 * M2942)))</f>
        <v>393.301187328361</v>
      </c>
      <c r="J2943" s="19" t="n">
        <f aca="false">IF(N2943 = 1, MAX(C2943, J2942), MIN(J2942,D2943))</f>
        <v>354.24</v>
      </c>
      <c r="K2943" s="19" t="n">
        <f aca="false">ABS(J2943 - I2943)</f>
        <v>39.0611873283609</v>
      </c>
      <c r="L2943" s="19" t="n">
        <f aca="false">IF(N2943 &lt;&gt; N2942, $H$2, IF(J2943 &lt;&gt; J2942, IF(L2942 &lt; $H$6, L2942 +$H$4, L2942), L2942))</f>
        <v>0.1</v>
      </c>
      <c r="M2943" s="19" t="n">
        <f aca="false">L2943 * K2943</f>
        <v>3.90611873283609</v>
      </c>
      <c r="N2943" s="12" t="n">
        <f aca="false">IF(N2942 = 1, IF(D2943 &gt; I2943, 1, -1), IF(I2943 &gt; C2943, -1, 1))</f>
        <v>-1</v>
      </c>
      <c r="O2943" s="12" t="n">
        <f aca="false">IF(N2943 =N2942, O2942 + 1, 1)</f>
        <v>11</v>
      </c>
    </row>
    <row collapsed="false" customFormat="false" customHeight="true" hidden="false" ht="13.3" outlineLevel="0" r="2944">
      <c r="A2944" s="17" t="n">
        <v>40827</v>
      </c>
      <c r="B2944" s="14" t="n">
        <v>392.57</v>
      </c>
      <c r="C2944" s="14" t="n">
        <v>403.18</v>
      </c>
      <c r="D2944" s="14" t="n">
        <v>391.5</v>
      </c>
      <c r="E2944" s="14" t="n">
        <v>400.29</v>
      </c>
      <c r="F2944" s="14" t="n">
        <v>21631700</v>
      </c>
      <c r="G2944" s="14" t="n">
        <v>398.58</v>
      </c>
      <c r="I2944" s="18" t="n">
        <f aca="false">IF(N2943 = 1, IF((I2943 + (N2943 * M2943)) &gt; D2944, MAX(C2944,J2943), I2943 + (N2943 * M2943)), IF((I2943 + (N2943 * M2943)) &lt; C2944, MIN(D2944,J2943), I2943 + (N2943 * M2943)))</f>
        <v>354.24</v>
      </c>
      <c r="J2944" s="19" t="n">
        <f aca="false">IF(N2944 = 1, MAX(C2944, J2943), MIN(J2943,D2944))</f>
        <v>403.18</v>
      </c>
      <c r="K2944" s="19" t="n">
        <f aca="false">ABS(J2944 - I2944)</f>
        <v>48.94</v>
      </c>
      <c r="L2944" s="19" t="n">
        <f aca="false">IF(N2944 &lt;&gt; N2943, $H$2, IF(J2944 &lt;&gt; J2943, IF(L2943 &lt; $H$6, L2943 +$H$4, L2943), L2943))</f>
        <v>0.02</v>
      </c>
      <c r="M2944" s="19" t="n">
        <f aca="false">L2944 * K2944</f>
        <v>0.9788</v>
      </c>
      <c r="N2944" s="12" t="n">
        <f aca="false">IF(N2943 = 1, IF(D2944 &gt; I2944, 1, -1), IF(I2944 &gt; C2944, -1, 1))</f>
        <v>1</v>
      </c>
      <c r="O2944" s="12" t="n">
        <f aca="false">IF(N2944 =N2943, O2943 + 1, 1)</f>
        <v>1</v>
      </c>
    </row>
    <row collapsed="false" customFormat="false" customHeight="true" hidden="false" ht="13.3" outlineLevel="0" r="2945">
      <c r="A2945" s="17" t="n">
        <v>40828</v>
      </c>
      <c r="B2945" s="14" t="n">
        <v>407.34</v>
      </c>
      <c r="C2945" s="14" t="n">
        <v>409.25</v>
      </c>
      <c r="D2945" s="14" t="n">
        <v>400.14</v>
      </c>
      <c r="E2945" s="14" t="n">
        <v>402.19</v>
      </c>
      <c r="F2945" s="14" t="n">
        <v>22224500</v>
      </c>
      <c r="G2945" s="14" t="n">
        <v>400.47</v>
      </c>
      <c r="I2945" s="18" t="n">
        <f aca="false">IF(N2944 = 1, IF((I2944 + (N2944 * M2944)) &gt; D2945, MAX(C2945,J2944), I2944 + (N2944 * M2944)), IF((I2944 + (N2944 * M2944)) &lt; C2945, MIN(D2945,J2944), I2944 + (N2944 * M2944)))</f>
        <v>355.2188</v>
      </c>
      <c r="J2945" s="19" t="n">
        <f aca="false">IF(N2945 = 1, MAX(C2945, J2944), MIN(J2944,D2945))</f>
        <v>409.25</v>
      </c>
      <c r="K2945" s="19" t="n">
        <f aca="false">ABS(J2945 - I2945)</f>
        <v>54.0312</v>
      </c>
      <c r="L2945" s="19" t="n">
        <f aca="false">IF(N2945 &lt;&gt; N2944, $H$2, IF(J2945 &lt;&gt; J2944, IF(L2944 &lt; $H$6, L2944 +$H$4, L2944), L2944))</f>
        <v>0.04</v>
      </c>
      <c r="M2945" s="19" t="n">
        <f aca="false">L2945 * K2945</f>
        <v>2.161248</v>
      </c>
      <c r="N2945" s="12" t="n">
        <f aca="false">IF(N2944 = 1, IF(D2945 &gt; I2945, 1, -1), IF(I2945 &gt; C2945, -1, 1))</f>
        <v>1</v>
      </c>
      <c r="O2945" s="12" t="n">
        <f aca="false">IF(N2945 =N2944, O2944 + 1, 1)</f>
        <v>2</v>
      </c>
    </row>
    <row collapsed="false" customFormat="false" customHeight="true" hidden="false" ht="13.3" outlineLevel="0" r="2946">
      <c r="A2946" s="17" t="n">
        <v>40829</v>
      </c>
      <c r="B2946" s="14" t="n">
        <v>404.98</v>
      </c>
      <c r="C2946" s="14" t="n">
        <v>408.43</v>
      </c>
      <c r="D2946" s="14" t="n">
        <v>402.85</v>
      </c>
      <c r="E2946" s="14" t="n">
        <v>408.43</v>
      </c>
      <c r="F2946" s="14" t="n">
        <v>15220900</v>
      </c>
      <c r="G2946" s="14" t="n">
        <v>406.68</v>
      </c>
      <c r="I2946" s="18" t="n">
        <f aca="false">IF(N2945 = 1, IF((I2945 + (N2945 * M2945)) &gt; D2946, MAX(C2946,J2945), I2945 + (N2945 * M2945)), IF((I2945 + (N2945 * M2945)) &lt; C2946, MIN(D2946,J2945), I2945 + (N2945 * M2945)))</f>
        <v>357.380048</v>
      </c>
      <c r="J2946" s="19" t="n">
        <f aca="false">IF(N2946 = 1, MAX(C2946, J2945), MIN(J2945,D2946))</f>
        <v>409.25</v>
      </c>
      <c r="K2946" s="19" t="n">
        <f aca="false">ABS(J2946 - I2946)</f>
        <v>51.869952</v>
      </c>
      <c r="L2946" s="19" t="n">
        <f aca="false">IF(N2946 &lt;&gt; N2945, $H$2, IF(J2946 &lt;&gt; J2945, IF(L2945 &lt; $H$6, L2945 +$H$4, L2945), L2945))</f>
        <v>0.04</v>
      </c>
      <c r="M2946" s="19" t="n">
        <f aca="false">L2946 * K2946</f>
        <v>2.07479808</v>
      </c>
      <c r="N2946" s="12" t="n">
        <f aca="false">IF(N2945 = 1, IF(D2946 &gt; I2946, 1, -1), IF(I2946 &gt; C2946, -1, 1))</f>
        <v>1</v>
      </c>
      <c r="O2946" s="12" t="n">
        <f aca="false">IF(N2946 =N2945, O2945 + 1, 1)</f>
        <v>3</v>
      </c>
    </row>
    <row collapsed="false" customFormat="false" customHeight="true" hidden="false" ht="13.3" outlineLevel="0" r="2947">
      <c r="A2947" s="17" t="n">
        <v>40830</v>
      </c>
      <c r="B2947" s="14" t="n">
        <v>416.83</v>
      </c>
      <c r="C2947" s="14" t="n">
        <v>422</v>
      </c>
      <c r="D2947" s="14" t="n">
        <v>415.27</v>
      </c>
      <c r="E2947" s="14" t="n">
        <v>422</v>
      </c>
      <c r="F2947" s="14" t="n">
        <v>20477400</v>
      </c>
      <c r="G2947" s="14" t="n">
        <v>420.2</v>
      </c>
      <c r="I2947" s="18" t="n">
        <f aca="false">IF(N2946 = 1, IF((I2946 + (N2946 * M2946)) &gt; D2947, MAX(C2947,J2946), I2946 + (N2946 * M2946)), IF((I2946 + (N2946 * M2946)) &lt; C2947, MIN(D2947,J2946), I2946 + (N2946 * M2946)))</f>
        <v>359.45484608</v>
      </c>
      <c r="J2947" s="19" t="n">
        <f aca="false">IF(N2947 = 1, MAX(C2947, J2946), MIN(J2946,D2947))</f>
        <v>422</v>
      </c>
      <c r="K2947" s="19" t="n">
        <f aca="false">ABS(J2947 - I2947)</f>
        <v>62.54515392</v>
      </c>
      <c r="L2947" s="19" t="n">
        <f aca="false">IF(N2947 &lt;&gt; N2946, $H$2, IF(J2947 &lt;&gt; J2946, IF(L2946 &lt; $H$6, L2946 +$H$4, L2946), L2946))</f>
        <v>0.06</v>
      </c>
      <c r="M2947" s="19" t="n">
        <f aca="false">L2947 * K2947</f>
        <v>3.7527092352</v>
      </c>
      <c r="N2947" s="12" t="n">
        <f aca="false">IF(N2946 = 1, IF(D2947 &gt; I2947, 1, -1), IF(I2947 &gt; C2947, -1, 1))</f>
        <v>1</v>
      </c>
      <c r="O2947" s="12" t="n">
        <f aca="false">IF(N2947 =N2946, O2946 + 1, 1)</f>
        <v>4</v>
      </c>
    </row>
    <row collapsed="false" customFormat="false" customHeight="true" hidden="false" ht="13.3" outlineLevel="0" r="2948">
      <c r="A2948" s="17" t="n">
        <v>40833</v>
      </c>
      <c r="B2948" s="14" t="n">
        <v>421.74</v>
      </c>
      <c r="C2948" s="14" t="n">
        <v>426.7</v>
      </c>
      <c r="D2948" s="14" t="n">
        <v>415.94</v>
      </c>
      <c r="E2948" s="14" t="n">
        <v>419.99</v>
      </c>
      <c r="F2948" s="14" t="n">
        <v>24501600</v>
      </c>
      <c r="G2948" s="14" t="n">
        <v>418.19</v>
      </c>
      <c r="I2948" s="18" t="n">
        <f aca="false">IF(N2947 = 1, IF((I2947 + (N2947 * M2947)) &gt; D2948, MAX(C2948,J2947), I2947 + (N2947 * M2947)), IF((I2947 + (N2947 * M2947)) &lt; C2948, MIN(D2948,J2947), I2947 + (N2947 * M2947)))</f>
        <v>363.2075553152</v>
      </c>
      <c r="J2948" s="19" t="n">
        <f aca="false">IF(N2948 = 1, MAX(C2948, J2947), MIN(J2947,D2948))</f>
        <v>426.7</v>
      </c>
      <c r="K2948" s="19" t="n">
        <f aca="false">ABS(J2948 - I2948)</f>
        <v>63.4924446848</v>
      </c>
      <c r="L2948" s="19" t="n">
        <f aca="false">IF(N2948 &lt;&gt; N2947, $H$2, IF(J2948 &lt;&gt; J2947, IF(L2947 &lt; $H$6, L2947 +$H$4, L2947), L2947))</f>
        <v>0.08</v>
      </c>
      <c r="M2948" s="19" t="n">
        <f aca="false">L2948 * K2948</f>
        <v>5.079395574784</v>
      </c>
      <c r="N2948" s="12" t="n">
        <f aca="false">IF(N2947 = 1, IF(D2948 &gt; I2948, 1, -1), IF(I2948 &gt; C2948, -1, 1))</f>
        <v>1</v>
      </c>
      <c r="O2948" s="12" t="n">
        <f aca="false">IF(N2948 =N2947, O2947 + 1, 1)</f>
        <v>5</v>
      </c>
    </row>
    <row collapsed="false" customFormat="false" customHeight="true" hidden="false" ht="13.3" outlineLevel="0" r="2949">
      <c r="A2949" s="17" t="n">
        <v>40834</v>
      </c>
      <c r="B2949" s="14" t="n">
        <v>421.76</v>
      </c>
      <c r="C2949" s="14" t="n">
        <v>424.81</v>
      </c>
      <c r="D2949" s="14" t="n">
        <v>415.99</v>
      </c>
      <c r="E2949" s="14" t="n">
        <v>422.24</v>
      </c>
      <c r="F2949" s="14" t="n">
        <v>31485800</v>
      </c>
      <c r="G2949" s="14" t="n">
        <v>420.43</v>
      </c>
      <c r="I2949" s="18" t="n">
        <f aca="false">IF(N2948 = 1, IF((I2948 + (N2948 * M2948)) &gt; D2949, MAX(C2949,J2948), I2948 + (N2948 * M2948)), IF((I2948 + (N2948 * M2948)) &lt; C2949, MIN(D2949,J2948), I2948 + (N2948 * M2948)))</f>
        <v>368.286950889984</v>
      </c>
      <c r="J2949" s="19" t="n">
        <f aca="false">IF(N2949 = 1, MAX(C2949, J2948), MIN(J2948,D2949))</f>
        <v>426.7</v>
      </c>
      <c r="K2949" s="19" t="n">
        <f aca="false">ABS(J2949 - I2949)</f>
        <v>58.413049110016</v>
      </c>
      <c r="L2949" s="19" t="n">
        <f aca="false">IF(N2949 &lt;&gt; N2948, $H$2, IF(J2949 &lt;&gt; J2948, IF(L2948 &lt; $H$6, L2948 +$H$4, L2948), L2948))</f>
        <v>0.08</v>
      </c>
      <c r="M2949" s="19" t="n">
        <f aca="false">L2949 * K2949</f>
        <v>4.67304392880128</v>
      </c>
      <c r="N2949" s="12" t="n">
        <f aca="false">IF(N2948 = 1, IF(D2949 &gt; I2949, 1, -1), IF(I2949 &gt; C2949, -1, 1))</f>
        <v>1</v>
      </c>
      <c r="O2949" s="12" t="n">
        <f aca="false">IF(N2949 =N2948, O2948 + 1, 1)</f>
        <v>6</v>
      </c>
    </row>
    <row collapsed="false" customFormat="false" customHeight="true" hidden="false" ht="13.3" outlineLevel="0" r="2950">
      <c r="A2950" s="17" t="n">
        <v>40835</v>
      </c>
      <c r="B2950" s="14" t="n">
        <v>401.35</v>
      </c>
      <c r="C2950" s="14" t="n">
        <v>408.42</v>
      </c>
      <c r="D2950" s="14" t="n">
        <v>397.8</v>
      </c>
      <c r="E2950" s="14" t="n">
        <v>398.62</v>
      </c>
      <c r="F2950" s="14" t="n">
        <v>39430700</v>
      </c>
      <c r="G2950" s="14" t="n">
        <v>396.92</v>
      </c>
      <c r="I2950" s="18" t="n">
        <f aca="false">IF(N2949 = 1, IF((I2949 + (N2949 * M2949)) &gt; D2950, MAX(C2950,J2949), I2949 + (N2949 * M2949)), IF((I2949 + (N2949 * M2949)) &lt; C2950, MIN(D2950,J2949), I2949 + (N2949 * M2949)))</f>
        <v>372.959994818785</v>
      </c>
      <c r="J2950" s="19" t="n">
        <f aca="false">IF(N2950 = 1, MAX(C2950, J2949), MIN(J2949,D2950))</f>
        <v>426.7</v>
      </c>
      <c r="K2950" s="19" t="n">
        <f aca="false">ABS(J2950 - I2950)</f>
        <v>53.7400051812147</v>
      </c>
      <c r="L2950" s="19" t="n">
        <f aca="false">IF(N2950 &lt;&gt; N2949, $H$2, IF(J2950 &lt;&gt; J2949, IF(L2949 &lt; $H$6, L2949 +$H$4, L2949), L2949))</f>
        <v>0.08</v>
      </c>
      <c r="M2950" s="19" t="n">
        <f aca="false">L2950 * K2950</f>
        <v>4.29920041449718</v>
      </c>
      <c r="N2950" s="12" t="n">
        <f aca="false">IF(N2949 = 1, IF(D2950 &gt; I2950, 1, -1), IF(I2950 &gt; C2950, -1, 1))</f>
        <v>1</v>
      </c>
      <c r="O2950" s="12" t="n">
        <f aca="false">IF(N2950 =N2949, O2949 + 1, 1)</f>
        <v>7</v>
      </c>
    </row>
    <row collapsed="false" customFormat="false" customHeight="true" hidden="false" ht="13.3" outlineLevel="0" r="2951">
      <c r="A2951" s="17" t="n">
        <v>40836</v>
      </c>
      <c r="B2951" s="14" t="n">
        <v>400</v>
      </c>
      <c r="C2951" s="14" t="n">
        <v>400.35</v>
      </c>
      <c r="D2951" s="14" t="n">
        <v>394.21</v>
      </c>
      <c r="E2951" s="14" t="n">
        <v>395.31</v>
      </c>
      <c r="F2951" s="14" t="n">
        <v>19616800</v>
      </c>
      <c r="G2951" s="14" t="n">
        <v>393.62</v>
      </c>
      <c r="I2951" s="18" t="n">
        <f aca="false">IF(N2950 = 1, IF((I2950 + (N2950 * M2950)) &gt; D2951, MAX(C2951,J2950), I2950 + (N2950 * M2950)), IF((I2950 + (N2950 * M2950)) &lt; C2951, MIN(D2951,J2950), I2950 + (N2950 * M2950)))</f>
        <v>377.259195233282</v>
      </c>
      <c r="J2951" s="19" t="n">
        <f aca="false">IF(N2951 = 1, MAX(C2951, J2950), MIN(J2950,D2951))</f>
        <v>426.7</v>
      </c>
      <c r="K2951" s="19" t="n">
        <f aca="false">ABS(J2951 - I2951)</f>
        <v>49.4408047667175</v>
      </c>
      <c r="L2951" s="19" t="n">
        <f aca="false">IF(N2951 &lt;&gt; N2950, $H$2, IF(J2951 &lt;&gt; J2950, IF(L2950 &lt; $H$6, L2950 +$H$4, L2950), L2950))</f>
        <v>0.08</v>
      </c>
      <c r="M2951" s="19" t="n">
        <f aca="false">L2951 * K2951</f>
        <v>3.9552643813374</v>
      </c>
      <c r="N2951" s="12" t="n">
        <f aca="false">IF(N2950 = 1, IF(D2951 &gt; I2951, 1, -1), IF(I2951 &gt; C2951, -1, 1))</f>
        <v>1</v>
      </c>
      <c r="O2951" s="12" t="n">
        <f aca="false">IF(N2951 =N2950, O2950 + 1, 1)</f>
        <v>8</v>
      </c>
    </row>
    <row collapsed="false" customFormat="false" customHeight="true" hidden="false" ht="13.3" outlineLevel="0" r="2952">
      <c r="A2952" s="17" t="n">
        <v>40837</v>
      </c>
      <c r="B2952" s="14" t="n">
        <v>398.1</v>
      </c>
      <c r="C2952" s="14" t="n">
        <v>399.14</v>
      </c>
      <c r="D2952" s="14" t="n">
        <v>390.75</v>
      </c>
      <c r="E2952" s="14" t="n">
        <v>392.87</v>
      </c>
      <c r="F2952" s="14" t="n">
        <v>22187300</v>
      </c>
      <c r="G2952" s="14" t="n">
        <v>391.19</v>
      </c>
      <c r="I2952" s="18" t="n">
        <f aca="false">IF(N2951 = 1, IF((I2951 + (N2951 * M2951)) &gt; D2952, MAX(C2952,J2951), I2951 + (N2951 * M2951)), IF((I2951 + (N2951 * M2951)) &lt; C2952, MIN(D2952,J2951), I2951 + (N2951 * M2951)))</f>
        <v>381.21445961462</v>
      </c>
      <c r="J2952" s="19" t="n">
        <f aca="false">IF(N2952 = 1, MAX(C2952, J2951), MIN(J2951,D2952))</f>
        <v>426.7</v>
      </c>
      <c r="K2952" s="19" t="n">
        <f aca="false">ABS(J2952 - I2952)</f>
        <v>45.4855403853801</v>
      </c>
      <c r="L2952" s="19" t="n">
        <f aca="false">IF(N2952 &lt;&gt; N2951, $H$2, IF(J2952 &lt;&gt; J2951, IF(L2951 &lt; $H$6, L2951 +$H$4, L2951), L2951))</f>
        <v>0.08</v>
      </c>
      <c r="M2952" s="19" t="n">
        <f aca="false">L2952 * K2952</f>
        <v>3.63884323083041</v>
      </c>
      <c r="N2952" s="12" t="n">
        <f aca="false">IF(N2951 = 1, IF(D2952 &gt; I2952, 1, -1), IF(I2952 &gt; C2952, -1, 1))</f>
        <v>1</v>
      </c>
      <c r="O2952" s="12" t="n">
        <f aca="false">IF(N2952 =N2951, O2951 + 1, 1)</f>
        <v>9</v>
      </c>
    </row>
    <row collapsed="false" customFormat="false" customHeight="true" hidden="false" ht="13.3" outlineLevel="0" r="2953">
      <c r="A2953" s="17" t="n">
        <v>40840</v>
      </c>
      <c r="B2953" s="14" t="n">
        <v>396.18</v>
      </c>
      <c r="C2953" s="14" t="n">
        <v>406.5</v>
      </c>
      <c r="D2953" s="14" t="n">
        <v>395.4</v>
      </c>
      <c r="E2953" s="14" t="n">
        <v>405.77</v>
      </c>
      <c r="F2953" s="14" t="n">
        <v>17933500</v>
      </c>
      <c r="G2953" s="14" t="n">
        <v>404.04</v>
      </c>
      <c r="I2953" s="18" t="n">
        <f aca="false">IF(N2952 = 1, IF((I2952 + (N2952 * M2952)) &gt; D2953, MAX(C2953,J2952), I2952 + (N2952 * M2952)), IF((I2952 + (N2952 * M2952)) &lt; C2953, MIN(D2953,J2952), I2952 + (N2952 * M2952)))</f>
        <v>384.85330284545</v>
      </c>
      <c r="J2953" s="19" t="n">
        <f aca="false">IF(N2953 = 1, MAX(C2953, J2952), MIN(J2952,D2953))</f>
        <v>426.7</v>
      </c>
      <c r="K2953" s="19" t="n">
        <f aca="false">ABS(J2953 - I2953)</f>
        <v>41.8466971545497</v>
      </c>
      <c r="L2953" s="19" t="n">
        <f aca="false">IF(N2953 &lt;&gt; N2952, $H$2, IF(J2953 &lt;&gt; J2952, IF(L2952 &lt; $H$6, L2952 +$H$4, L2952), L2952))</f>
        <v>0.08</v>
      </c>
      <c r="M2953" s="19" t="n">
        <f aca="false">L2953 * K2953</f>
        <v>3.34773577236398</v>
      </c>
      <c r="N2953" s="12" t="n">
        <f aca="false">IF(N2952 = 1, IF(D2953 &gt; I2953, 1, -1), IF(I2953 &gt; C2953, -1, 1))</f>
        <v>1</v>
      </c>
      <c r="O2953" s="12" t="n">
        <f aca="false">IF(N2953 =N2952, O2952 + 1, 1)</f>
        <v>10</v>
      </c>
    </row>
    <row collapsed="false" customFormat="false" customHeight="true" hidden="false" ht="13.3" outlineLevel="0" r="2954">
      <c r="A2954" s="17" t="n">
        <v>40841</v>
      </c>
      <c r="B2954" s="14" t="n">
        <v>405.03</v>
      </c>
      <c r="C2954" s="14" t="n">
        <v>406.55</v>
      </c>
      <c r="D2954" s="14" t="n">
        <v>397.38</v>
      </c>
      <c r="E2954" s="14" t="n">
        <v>397.77</v>
      </c>
      <c r="F2954" s="14" t="n">
        <v>15372400</v>
      </c>
      <c r="G2954" s="14" t="n">
        <v>396.07</v>
      </c>
      <c r="I2954" s="18" t="n">
        <f aca="false">IF(N2953 = 1, IF((I2953 + (N2953 * M2953)) &gt; D2954, MAX(C2954,J2953), I2953 + (N2953 * M2953)), IF((I2953 + (N2953 * M2953)) &lt; C2954, MIN(D2954,J2953), I2953 + (N2953 * M2953)))</f>
        <v>388.201038617814</v>
      </c>
      <c r="J2954" s="19" t="n">
        <f aca="false">IF(N2954 = 1, MAX(C2954, J2953), MIN(J2953,D2954))</f>
        <v>426.7</v>
      </c>
      <c r="K2954" s="19" t="n">
        <f aca="false">ABS(J2954 - I2954)</f>
        <v>38.4989613821857</v>
      </c>
      <c r="L2954" s="19" t="n">
        <f aca="false">IF(N2954 &lt;&gt; N2953, $H$2, IF(J2954 &lt;&gt; J2953, IF(L2953 &lt; $H$6, L2953 +$H$4, L2953), L2953))</f>
        <v>0.08</v>
      </c>
      <c r="M2954" s="19" t="n">
        <f aca="false">L2954 * K2954</f>
        <v>3.07991691057486</v>
      </c>
      <c r="N2954" s="12" t="n">
        <f aca="false">IF(N2953 = 1, IF(D2954 &gt; I2954, 1, -1), IF(I2954 &gt; C2954, -1, 1))</f>
        <v>1</v>
      </c>
      <c r="O2954" s="12" t="n">
        <f aca="false">IF(N2954 =N2953, O2953 + 1, 1)</f>
        <v>11</v>
      </c>
    </row>
    <row collapsed="false" customFormat="false" customHeight="true" hidden="false" ht="13.3" outlineLevel="0" r="2955">
      <c r="A2955" s="17" t="n">
        <v>40842</v>
      </c>
      <c r="B2955" s="14" t="n">
        <v>401.76</v>
      </c>
      <c r="C2955" s="14" t="n">
        <v>402.55</v>
      </c>
      <c r="D2955" s="14" t="n">
        <v>393.15</v>
      </c>
      <c r="E2955" s="14" t="n">
        <v>400.6</v>
      </c>
      <c r="F2955" s="14" t="n">
        <v>16296600</v>
      </c>
      <c r="G2955" s="14" t="n">
        <v>398.89</v>
      </c>
      <c r="I2955" s="18" t="n">
        <f aca="false">IF(N2954 = 1, IF((I2954 + (N2954 * M2954)) &gt; D2955, MAX(C2955,J2954), I2954 + (N2954 * M2954)), IF((I2954 + (N2954 * M2954)) &lt; C2955, MIN(D2955,J2954), I2954 + (N2954 * M2954)))</f>
        <v>391.280955528389</v>
      </c>
      <c r="J2955" s="19" t="n">
        <f aca="false">IF(N2955 = 1, MAX(C2955, J2954), MIN(J2954,D2955))</f>
        <v>426.7</v>
      </c>
      <c r="K2955" s="19" t="n">
        <f aca="false">ABS(J2955 - I2955)</f>
        <v>35.4190444716108</v>
      </c>
      <c r="L2955" s="19" t="n">
        <f aca="false">IF(N2955 &lt;&gt; N2954, $H$2, IF(J2955 &lt;&gt; J2954, IF(L2954 &lt; $H$6, L2954 +$H$4, L2954), L2954))</f>
        <v>0.08</v>
      </c>
      <c r="M2955" s="19" t="n">
        <f aca="false">L2955 * K2955</f>
        <v>2.83352355772887</v>
      </c>
      <c r="N2955" s="12" t="n">
        <f aca="false">IF(N2954 = 1, IF(D2955 &gt; I2955, 1, -1), IF(I2955 &gt; C2955, -1, 1))</f>
        <v>1</v>
      </c>
      <c r="O2955" s="12" t="n">
        <f aca="false">IF(N2955 =N2954, O2954 + 1, 1)</f>
        <v>12</v>
      </c>
    </row>
    <row collapsed="false" customFormat="false" customHeight="true" hidden="false" ht="13.3" outlineLevel="0" r="2956">
      <c r="A2956" s="17" t="n">
        <v>40843</v>
      </c>
      <c r="B2956" s="14" t="n">
        <v>407.56</v>
      </c>
      <c r="C2956" s="14" t="n">
        <v>409</v>
      </c>
      <c r="D2956" s="14" t="n">
        <v>401.89</v>
      </c>
      <c r="E2956" s="14" t="n">
        <v>404.69</v>
      </c>
      <c r="F2956" s="14" t="n">
        <v>17666600</v>
      </c>
      <c r="G2956" s="14" t="n">
        <v>402.96</v>
      </c>
      <c r="I2956" s="18" t="n">
        <f aca="false">IF(N2955 = 1, IF((I2955 + (N2955 * M2955)) &gt; D2956, MAX(C2956,J2955), I2955 + (N2955 * M2955)), IF((I2955 + (N2955 * M2955)) &lt; C2956, MIN(D2956,J2955), I2955 + (N2955 * M2955)))</f>
        <v>394.114479086118</v>
      </c>
      <c r="J2956" s="19" t="n">
        <f aca="false">IF(N2956 = 1, MAX(C2956, J2955), MIN(J2955,D2956))</f>
        <v>426.7</v>
      </c>
      <c r="K2956" s="19" t="n">
        <f aca="false">ABS(J2956 - I2956)</f>
        <v>32.585520913882</v>
      </c>
      <c r="L2956" s="19" t="n">
        <f aca="false">IF(N2956 &lt;&gt; N2955, $H$2, IF(J2956 &lt;&gt; J2955, IF(L2955 &lt; $H$6, L2955 +$H$4, L2955), L2955))</f>
        <v>0.08</v>
      </c>
      <c r="M2956" s="19" t="n">
        <f aca="false">L2956 * K2956</f>
        <v>2.60684167311056</v>
      </c>
      <c r="N2956" s="12" t="n">
        <f aca="false">IF(N2955 = 1, IF(D2956 &gt; I2956, 1, -1), IF(I2956 &gt; C2956, -1, 1))</f>
        <v>1</v>
      </c>
      <c r="O2956" s="12" t="n">
        <f aca="false">IF(N2956 =N2955, O2955 + 1, 1)</f>
        <v>13</v>
      </c>
    </row>
    <row collapsed="false" customFormat="false" customHeight="true" hidden="false" ht="13.3" outlineLevel="0" r="2957">
      <c r="A2957" s="17" t="n">
        <v>40844</v>
      </c>
      <c r="B2957" s="14" t="n">
        <v>403</v>
      </c>
      <c r="C2957" s="14" t="n">
        <v>406.35</v>
      </c>
      <c r="D2957" s="14" t="n">
        <v>402.51</v>
      </c>
      <c r="E2957" s="14" t="n">
        <v>404.95</v>
      </c>
      <c r="F2957" s="14" t="n">
        <v>11530100</v>
      </c>
      <c r="G2957" s="14" t="n">
        <v>403.22</v>
      </c>
      <c r="I2957" s="18" t="n">
        <f aca="false">IF(N2956 = 1, IF((I2956 + (N2956 * M2956)) &gt; D2957, MAX(C2957,J2956), I2956 + (N2956 * M2956)), IF((I2956 + (N2956 * M2956)) &lt; C2957, MIN(D2957,J2956), I2956 + (N2956 * M2956)))</f>
        <v>396.721320759229</v>
      </c>
      <c r="J2957" s="19" t="n">
        <f aca="false">IF(N2957 = 1, MAX(C2957, J2956), MIN(J2956,D2957))</f>
        <v>426.7</v>
      </c>
      <c r="K2957" s="19" t="n">
        <f aca="false">ABS(J2957 - I2957)</f>
        <v>29.9786792407714</v>
      </c>
      <c r="L2957" s="19" t="n">
        <f aca="false">IF(N2957 &lt;&gt; N2956, $H$2, IF(J2957 &lt;&gt; J2956, IF(L2956 &lt; $H$6, L2956 +$H$4, L2956), L2956))</f>
        <v>0.08</v>
      </c>
      <c r="M2957" s="19" t="n">
        <f aca="false">L2957 * K2957</f>
        <v>2.39829433926171</v>
      </c>
      <c r="N2957" s="12" t="n">
        <f aca="false">IF(N2956 = 1, IF(D2957 &gt; I2957, 1, -1), IF(I2957 &gt; C2957, -1, 1))</f>
        <v>1</v>
      </c>
      <c r="O2957" s="12" t="n">
        <f aca="false">IF(N2957 =N2956, O2956 + 1, 1)</f>
        <v>14</v>
      </c>
    </row>
    <row collapsed="false" customFormat="false" customHeight="true" hidden="false" ht="13.3" outlineLevel="0" r="2958">
      <c r="A2958" s="17" t="n">
        <v>40847</v>
      </c>
      <c r="B2958" s="14" t="n">
        <v>402.42</v>
      </c>
      <c r="C2958" s="14" t="n">
        <v>409.33</v>
      </c>
      <c r="D2958" s="14" t="n">
        <v>401.05</v>
      </c>
      <c r="E2958" s="14" t="n">
        <v>404.78</v>
      </c>
      <c r="F2958" s="14" t="n">
        <v>13767900</v>
      </c>
      <c r="G2958" s="14" t="n">
        <v>403.05</v>
      </c>
      <c r="I2958" s="18" t="n">
        <f aca="false">IF(N2957 = 1, IF((I2957 + (N2957 * M2957)) &gt; D2958, MAX(C2958,J2957), I2957 + (N2957 * M2957)), IF((I2957 + (N2957 * M2957)) &lt; C2958, MIN(D2958,J2957), I2957 + (N2957 * M2957)))</f>
        <v>399.11961509849</v>
      </c>
      <c r="J2958" s="19" t="n">
        <f aca="false">IF(N2958 = 1, MAX(C2958, J2957), MIN(J2957,D2958))</f>
        <v>426.7</v>
      </c>
      <c r="K2958" s="19" t="n">
        <f aca="false">ABS(J2958 - I2958)</f>
        <v>27.5803849015097</v>
      </c>
      <c r="L2958" s="19" t="n">
        <f aca="false">IF(N2958 &lt;&gt; N2957, $H$2, IF(J2958 &lt;&gt; J2957, IF(L2957 &lt; $H$6, L2957 +$H$4, L2957), L2957))</f>
        <v>0.08</v>
      </c>
      <c r="M2958" s="19" t="n">
        <f aca="false">L2958 * K2958</f>
        <v>2.20643079212077</v>
      </c>
      <c r="N2958" s="12" t="n">
        <f aca="false">IF(N2957 = 1, IF(D2958 &gt; I2958, 1, -1), IF(I2958 &gt; C2958, -1, 1))</f>
        <v>1</v>
      </c>
      <c r="O2958" s="12" t="n">
        <f aca="false">IF(N2958 =N2957, O2957 + 1, 1)</f>
        <v>15</v>
      </c>
    </row>
    <row collapsed="false" customFormat="false" customHeight="true" hidden="false" ht="13.3" outlineLevel="0" r="2959">
      <c r="A2959" s="17" t="n">
        <v>40848</v>
      </c>
      <c r="B2959" s="14" t="n">
        <v>397.41</v>
      </c>
      <c r="C2959" s="14" t="n">
        <v>399.5</v>
      </c>
      <c r="D2959" s="14" t="n">
        <v>393.22</v>
      </c>
      <c r="E2959" s="14" t="n">
        <v>396.51</v>
      </c>
      <c r="F2959" s="14" t="n">
        <v>18992500</v>
      </c>
      <c r="G2959" s="14" t="n">
        <v>394.81</v>
      </c>
      <c r="I2959" s="18" t="n">
        <f aca="false">IF(N2958 = 1, IF((I2958 + (N2958 * M2958)) &gt; D2959, MAX(C2959,J2958), I2958 + (N2958 * M2958)), IF((I2958 + (N2958 * M2958)) &lt; C2959, MIN(D2959,J2958), I2958 + (N2958 * M2958)))</f>
        <v>426.7</v>
      </c>
      <c r="J2959" s="19" t="n">
        <f aca="false">IF(N2959 = 1, MAX(C2959, J2958), MIN(J2958,D2959))</f>
        <v>393.22</v>
      </c>
      <c r="K2959" s="19" t="n">
        <f aca="false">ABS(J2959 - I2959)</f>
        <v>33.48</v>
      </c>
      <c r="L2959" s="19" t="n">
        <f aca="false">IF(N2959 &lt;&gt; N2958, $H$2, IF(J2959 &lt;&gt; J2958, IF(L2958 &lt; $H$6, L2958 +$H$4, L2958), L2958))</f>
        <v>0.02</v>
      </c>
      <c r="M2959" s="19" t="n">
        <f aca="false">L2959 * K2959</f>
        <v>0.669599999999999</v>
      </c>
      <c r="N2959" s="12" t="n">
        <f aca="false">IF(N2958 = 1, IF(D2959 &gt; I2959, 1, -1), IF(I2959 &gt; C2959, -1, 1))</f>
        <v>-1</v>
      </c>
      <c r="O2959" s="12" t="n">
        <f aca="false">IF(N2959 =N2958, O2958 + 1, 1)</f>
        <v>1</v>
      </c>
    </row>
    <row collapsed="false" customFormat="false" customHeight="true" hidden="false" ht="13.3" outlineLevel="0" r="2960">
      <c r="A2960" s="17" t="n">
        <v>40849</v>
      </c>
      <c r="B2960" s="14" t="n">
        <v>400.09</v>
      </c>
      <c r="C2960" s="14" t="n">
        <v>400.44</v>
      </c>
      <c r="D2960" s="14" t="n">
        <v>395.11</v>
      </c>
      <c r="E2960" s="14" t="n">
        <v>397.41</v>
      </c>
      <c r="F2960" s="14" t="n">
        <v>11723400</v>
      </c>
      <c r="G2960" s="14" t="n">
        <v>395.71</v>
      </c>
      <c r="I2960" s="18" t="n">
        <f aca="false">IF(N2959 = 1, IF((I2959 + (N2959 * M2959)) &gt; D2960, MAX(C2960,J2959), I2959 + (N2959 * M2959)), IF((I2959 + (N2959 * M2959)) &lt; C2960, MIN(D2960,J2959), I2959 + (N2959 * M2959)))</f>
        <v>426.0304</v>
      </c>
      <c r="J2960" s="19" t="n">
        <f aca="false">IF(N2960 = 1, MAX(C2960, J2959), MIN(J2959,D2960))</f>
        <v>393.22</v>
      </c>
      <c r="K2960" s="19" t="n">
        <f aca="false">ABS(J2960 - I2960)</f>
        <v>32.8104</v>
      </c>
      <c r="L2960" s="19" t="n">
        <f aca="false">IF(N2960 &lt;&gt; N2959, $H$2, IF(J2960 &lt;&gt; J2959, IF(L2959 &lt; $H$6, L2959 +$H$4, L2959), L2959))</f>
        <v>0.02</v>
      </c>
      <c r="M2960" s="19" t="n">
        <f aca="false">L2960 * K2960</f>
        <v>0.656207999999999</v>
      </c>
      <c r="N2960" s="12" t="n">
        <f aca="false">IF(N2959 = 1, IF(D2960 &gt; I2960, 1, -1), IF(I2960 &gt; C2960, -1, 1))</f>
        <v>-1</v>
      </c>
      <c r="O2960" s="12" t="n">
        <f aca="false">IF(N2960 =N2959, O2959 + 1, 1)</f>
        <v>2</v>
      </c>
    </row>
    <row collapsed="false" customFormat="false" customHeight="true" hidden="false" ht="13.3" outlineLevel="0" r="2961">
      <c r="A2961" s="17" t="n">
        <v>40850</v>
      </c>
      <c r="B2961" s="14" t="n">
        <v>399.07</v>
      </c>
      <c r="C2961" s="14" t="n">
        <v>403.4</v>
      </c>
      <c r="D2961" s="14" t="n">
        <v>395.36</v>
      </c>
      <c r="E2961" s="14" t="n">
        <v>403.07</v>
      </c>
      <c r="F2961" s="14" t="n">
        <v>15763800</v>
      </c>
      <c r="G2961" s="14" t="n">
        <v>401.35</v>
      </c>
      <c r="I2961" s="18" t="n">
        <f aca="false">IF(N2960 = 1, IF((I2960 + (N2960 * M2960)) &gt; D2961, MAX(C2961,J2960), I2960 + (N2960 * M2960)), IF((I2960 + (N2960 * M2960)) &lt; C2961, MIN(D2961,J2960), I2960 + (N2960 * M2960)))</f>
        <v>425.374192</v>
      </c>
      <c r="J2961" s="19" t="n">
        <f aca="false">IF(N2961 = 1, MAX(C2961, J2960), MIN(J2960,D2961))</f>
        <v>393.22</v>
      </c>
      <c r="K2961" s="19" t="n">
        <f aca="false">ABS(J2961 - I2961)</f>
        <v>32.154192</v>
      </c>
      <c r="L2961" s="19" t="n">
        <f aca="false">IF(N2961 &lt;&gt; N2960, $H$2, IF(J2961 &lt;&gt; J2960, IF(L2960 &lt; $H$6, L2960 +$H$4, L2960), L2960))</f>
        <v>0.02</v>
      </c>
      <c r="M2961" s="19" t="n">
        <f aca="false">L2961 * K2961</f>
        <v>0.643083839999999</v>
      </c>
      <c r="N2961" s="12" t="n">
        <f aca="false">IF(N2960 = 1, IF(D2961 &gt; I2961, 1, -1), IF(I2961 &gt; C2961, -1, 1))</f>
        <v>-1</v>
      </c>
      <c r="O2961" s="12" t="n">
        <f aca="false">IF(N2961 =N2960, O2960 + 1, 1)</f>
        <v>3</v>
      </c>
    </row>
    <row collapsed="false" customFormat="false" customHeight="true" hidden="false" ht="13.3" outlineLevel="0" r="2962">
      <c r="A2962" s="17" t="n">
        <v>40851</v>
      </c>
      <c r="B2962" s="14" t="n">
        <v>402.03</v>
      </c>
      <c r="C2962" s="14" t="n">
        <v>403.44</v>
      </c>
      <c r="D2962" s="14" t="n">
        <v>399.16</v>
      </c>
      <c r="E2962" s="14" t="n">
        <v>400.24</v>
      </c>
      <c r="F2962" s="14" t="n">
        <v>10793900</v>
      </c>
      <c r="G2962" s="14" t="n">
        <v>398.53</v>
      </c>
      <c r="I2962" s="18" t="n">
        <f aca="false">IF(N2961 = 1, IF((I2961 + (N2961 * M2961)) &gt; D2962, MAX(C2962,J2961), I2961 + (N2961 * M2961)), IF((I2961 + (N2961 * M2961)) &lt; C2962, MIN(D2962,J2961), I2961 + (N2961 * M2961)))</f>
        <v>424.73110816</v>
      </c>
      <c r="J2962" s="19" t="n">
        <f aca="false">IF(N2962 = 1, MAX(C2962, J2961), MIN(J2961,D2962))</f>
        <v>393.22</v>
      </c>
      <c r="K2962" s="19" t="n">
        <f aca="false">ABS(J2962 - I2962)</f>
        <v>31.51110816</v>
      </c>
      <c r="L2962" s="19" t="n">
        <f aca="false">IF(N2962 &lt;&gt; N2961, $H$2, IF(J2962 &lt;&gt; J2961, IF(L2961 &lt; $H$6, L2961 +$H$4, L2961), L2961))</f>
        <v>0.02</v>
      </c>
      <c r="M2962" s="19" t="n">
        <f aca="false">L2962 * K2962</f>
        <v>0.6302221632</v>
      </c>
      <c r="N2962" s="12" t="n">
        <f aca="false">IF(N2961 = 1, IF(D2962 &gt; I2962, 1, -1), IF(I2962 &gt; C2962, -1, 1))</f>
        <v>-1</v>
      </c>
      <c r="O2962" s="12" t="n">
        <f aca="false">IF(N2962 =N2961, O2961 + 1, 1)</f>
        <v>4</v>
      </c>
    </row>
    <row collapsed="false" customFormat="false" customHeight="true" hidden="false" ht="13.3" outlineLevel="0" r="2963">
      <c r="A2963" s="17" t="n">
        <v>40854</v>
      </c>
      <c r="B2963" s="14" t="n">
        <v>399.91</v>
      </c>
      <c r="C2963" s="14" t="n">
        <v>400</v>
      </c>
      <c r="D2963" s="14" t="n">
        <v>396.13</v>
      </c>
      <c r="E2963" s="14" t="n">
        <v>399.73</v>
      </c>
      <c r="F2963" s="14" t="n">
        <v>9652700</v>
      </c>
      <c r="G2963" s="14" t="n">
        <v>398.02</v>
      </c>
      <c r="I2963" s="18" t="n">
        <f aca="false">IF(N2962 = 1, IF((I2962 + (N2962 * M2962)) &gt; D2963, MAX(C2963,J2962), I2962 + (N2962 * M2962)), IF((I2962 + (N2962 * M2962)) &lt; C2963, MIN(D2963,J2962), I2962 + (N2962 * M2962)))</f>
        <v>424.1008859968</v>
      </c>
      <c r="J2963" s="19" t="n">
        <f aca="false">IF(N2963 = 1, MAX(C2963, J2962), MIN(J2962,D2963))</f>
        <v>393.22</v>
      </c>
      <c r="K2963" s="19" t="n">
        <f aca="false">ABS(J2963 - I2963)</f>
        <v>30.8808859968</v>
      </c>
      <c r="L2963" s="19" t="n">
        <f aca="false">IF(N2963 &lt;&gt; N2962, $H$2, IF(J2963 &lt;&gt; J2962, IF(L2962 &lt; $H$6, L2962 +$H$4, L2962), L2962))</f>
        <v>0.02</v>
      </c>
      <c r="M2963" s="19" t="n">
        <f aca="false">L2963 * K2963</f>
        <v>0.617617719936</v>
      </c>
      <c r="N2963" s="12" t="n">
        <f aca="false">IF(N2962 = 1, IF(D2963 &gt; I2963, 1, -1), IF(I2963 &gt; C2963, -1, 1))</f>
        <v>-1</v>
      </c>
      <c r="O2963" s="12" t="n">
        <f aca="false">IF(N2963 =N2962, O2962 + 1, 1)</f>
        <v>5</v>
      </c>
    </row>
    <row collapsed="false" customFormat="false" customHeight="true" hidden="false" ht="13.3" outlineLevel="0" r="2964">
      <c r="A2964" s="17" t="n">
        <v>40855</v>
      </c>
      <c r="B2964" s="14" t="n">
        <v>402.21</v>
      </c>
      <c r="C2964" s="14" t="n">
        <v>408</v>
      </c>
      <c r="D2964" s="14" t="n">
        <v>401.56</v>
      </c>
      <c r="E2964" s="14" t="n">
        <v>406.23</v>
      </c>
      <c r="F2964" s="14" t="n">
        <v>14301500</v>
      </c>
      <c r="G2964" s="14" t="n">
        <v>404.49</v>
      </c>
      <c r="I2964" s="18" t="n">
        <f aca="false">IF(N2963 = 1, IF((I2963 + (N2963 * M2963)) &gt; D2964, MAX(C2964,J2963), I2963 + (N2963 * M2963)), IF((I2963 + (N2963 * M2963)) &lt; C2964, MIN(D2964,J2963), I2963 + (N2963 * M2963)))</f>
        <v>423.483268276864</v>
      </c>
      <c r="J2964" s="19" t="n">
        <f aca="false">IF(N2964 = 1, MAX(C2964, J2963), MIN(J2963,D2964))</f>
        <v>393.22</v>
      </c>
      <c r="K2964" s="19" t="n">
        <f aca="false">ABS(J2964 - I2964)</f>
        <v>30.263268276864</v>
      </c>
      <c r="L2964" s="19" t="n">
        <f aca="false">IF(N2964 &lt;&gt; N2963, $H$2, IF(J2964 &lt;&gt; J2963, IF(L2963 &lt; $H$6, L2963 +$H$4, L2963), L2963))</f>
        <v>0.02</v>
      </c>
      <c r="M2964" s="19" t="n">
        <f aca="false">L2964 * K2964</f>
        <v>0.60526536553728</v>
      </c>
      <c r="N2964" s="12" t="n">
        <f aca="false">IF(N2963 = 1, IF(D2964 &gt; I2964, 1, -1), IF(I2964 &gt; C2964, -1, 1))</f>
        <v>-1</v>
      </c>
      <c r="O2964" s="12" t="n">
        <f aca="false">IF(N2964 =N2963, O2963 + 1, 1)</f>
        <v>6</v>
      </c>
    </row>
    <row collapsed="false" customFormat="false" customHeight="true" hidden="false" ht="13.3" outlineLevel="0" r="2965">
      <c r="A2965" s="17" t="n">
        <v>40856</v>
      </c>
      <c r="B2965" s="14" t="n">
        <v>396.97</v>
      </c>
      <c r="C2965" s="14" t="n">
        <v>400.89</v>
      </c>
      <c r="D2965" s="14" t="n">
        <v>394.23</v>
      </c>
      <c r="E2965" s="14" t="n">
        <v>395.28</v>
      </c>
      <c r="F2965" s="14" t="n">
        <v>19953000</v>
      </c>
      <c r="G2965" s="14" t="n">
        <v>393.59</v>
      </c>
      <c r="I2965" s="18" t="n">
        <f aca="false">IF(N2964 = 1, IF((I2964 + (N2964 * M2964)) &gt; D2965, MAX(C2965,J2964), I2964 + (N2964 * M2964)), IF((I2964 + (N2964 * M2964)) &lt; C2965, MIN(D2965,J2964), I2964 + (N2964 * M2964)))</f>
        <v>422.878002911327</v>
      </c>
      <c r="J2965" s="19" t="n">
        <f aca="false">IF(N2965 = 1, MAX(C2965, J2964), MIN(J2964,D2965))</f>
        <v>393.22</v>
      </c>
      <c r="K2965" s="19" t="n">
        <f aca="false">ABS(J2965 - I2965)</f>
        <v>29.6580029113267</v>
      </c>
      <c r="L2965" s="19" t="n">
        <f aca="false">IF(N2965 &lt;&gt; N2964, $H$2, IF(J2965 &lt;&gt; J2964, IF(L2964 &lt; $H$6, L2964 +$H$4, L2964), L2964))</f>
        <v>0.02</v>
      </c>
      <c r="M2965" s="19" t="n">
        <f aca="false">L2965 * K2965</f>
        <v>0.593160058226534</v>
      </c>
      <c r="N2965" s="12" t="n">
        <f aca="false">IF(N2964 = 1, IF(D2965 &gt; I2965, 1, -1), IF(I2965 &gt; C2965, -1, 1))</f>
        <v>-1</v>
      </c>
      <c r="O2965" s="12" t="n">
        <f aca="false">IF(N2965 =N2964, O2964 + 1, 1)</f>
        <v>7</v>
      </c>
    </row>
    <row collapsed="false" customFormat="false" customHeight="true" hidden="false" ht="13.3" outlineLevel="0" r="2966">
      <c r="A2966" s="17" t="n">
        <v>40857</v>
      </c>
      <c r="B2966" s="14" t="n">
        <v>397.03</v>
      </c>
      <c r="C2966" s="14" t="n">
        <v>397.21</v>
      </c>
      <c r="D2966" s="14" t="n">
        <v>382.15</v>
      </c>
      <c r="E2966" s="14" t="n">
        <v>385.22</v>
      </c>
      <c r="F2966" s="14" t="n">
        <v>26598300</v>
      </c>
      <c r="G2966" s="14" t="n">
        <v>383.57</v>
      </c>
      <c r="I2966" s="18" t="n">
        <f aca="false">IF(N2965 = 1, IF((I2965 + (N2965 * M2965)) &gt; D2966, MAX(C2966,J2965), I2965 + (N2965 * M2965)), IF((I2965 + (N2965 * M2965)) &lt; C2966, MIN(D2966,J2965), I2965 + (N2965 * M2965)))</f>
        <v>422.2848428531</v>
      </c>
      <c r="J2966" s="19" t="n">
        <f aca="false">IF(N2966 = 1, MAX(C2966, J2965), MIN(J2965,D2966))</f>
        <v>382.15</v>
      </c>
      <c r="K2966" s="19" t="n">
        <f aca="false">ABS(J2966 - I2966)</f>
        <v>40.1348428531002</v>
      </c>
      <c r="L2966" s="19" t="n">
        <f aca="false">IF(N2966 &lt;&gt; N2965, $H$2, IF(J2966 &lt;&gt; J2965, IF(L2965 &lt; $H$6, L2965 +$H$4, L2965), L2965))</f>
        <v>0.04</v>
      </c>
      <c r="M2966" s="19" t="n">
        <f aca="false">L2966 * K2966</f>
        <v>1.60539371412401</v>
      </c>
      <c r="N2966" s="12" t="n">
        <f aca="false">IF(N2965 = 1, IF(D2966 &gt; I2966, 1, -1), IF(I2966 &gt; C2966, -1, 1))</f>
        <v>-1</v>
      </c>
      <c r="O2966" s="12" t="n">
        <f aca="false">IF(N2966 =N2965, O2965 + 1, 1)</f>
        <v>8</v>
      </c>
    </row>
    <row collapsed="false" customFormat="false" customHeight="true" hidden="false" ht="13.3" outlineLevel="0" r="2967">
      <c r="A2967" s="17" t="n">
        <v>40858</v>
      </c>
      <c r="B2967" s="14" t="n">
        <v>386.61</v>
      </c>
      <c r="C2967" s="14" t="n">
        <v>388.7</v>
      </c>
      <c r="D2967" s="14" t="n">
        <v>380.26</v>
      </c>
      <c r="E2967" s="14" t="n">
        <v>384.62</v>
      </c>
      <c r="F2967" s="14" t="n">
        <v>23349500</v>
      </c>
      <c r="G2967" s="14" t="n">
        <v>382.98</v>
      </c>
      <c r="I2967" s="18" t="n">
        <f aca="false">IF(N2966 = 1, IF((I2966 + (N2966 * M2966)) &gt; D2967, MAX(C2967,J2966), I2966 + (N2966 * M2966)), IF((I2966 + (N2966 * M2966)) &lt; C2967, MIN(D2967,J2966), I2966 + (N2966 * M2966)))</f>
        <v>420.679449138976</v>
      </c>
      <c r="J2967" s="19" t="n">
        <f aca="false">IF(N2967 = 1, MAX(C2967, J2966), MIN(J2966,D2967))</f>
        <v>380.26</v>
      </c>
      <c r="K2967" s="19" t="n">
        <f aca="false">ABS(J2967 - I2967)</f>
        <v>40.4194491389762</v>
      </c>
      <c r="L2967" s="19" t="n">
        <f aca="false">IF(N2967 &lt;&gt; N2966, $H$2, IF(J2967 &lt;&gt; J2966, IF(L2966 &lt; $H$6, L2966 +$H$4, L2966), L2966))</f>
        <v>0.06</v>
      </c>
      <c r="M2967" s="19" t="n">
        <f aca="false">L2967 * K2967</f>
        <v>2.42516694833857</v>
      </c>
      <c r="N2967" s="12" t="n">
        <f aca="false">IF(N2966 = 1, IF(D2967 &gt; I2967, 1, -1), IF(I2967 &gt; C2967, -1, 1))</f>
        <v>-1</v>
      </c>
      <c r="O2967" s="12" t="n">
        <f aca="false">IF(N2967 =N2966, O2966 + 1, 1)</f>
        <v>9</v>
      </c>
    </row>
    <row collapsed="false" customFormat="false" customHeight="true" hidden="false" ht="13.3" outlineLevel="0" r="2968">
      <c r="A2968" s="17" t="n">
        <v>40861</v>
      </c>
      <c r="B2968" s="14" t="n">
        <v>383.52</v>
      </c>
      <c r="C2968" s="14" t="n">
        <v>385.25</v>
      </c>
      <c r="D2968" s="14" t="n">
        <v>378.2</v>
      </c>
      <c r="E2968" s="14" t="n">
        <v>379.26</v>
      </c>
      <c r="F2968" s="14" t="n">
        <v>15460900</v>
      </c>
      <c r="G2968" s="14" t="n">
        <v>377.64</v>
      </c>
      <c r="I2968" s="18" t="n">
        <f aca="false">IF(N2967 = 1, IF((I2967 + (N2967 * M2967)) &gt; D2968, MAX(C2968,J2967), I2967 + (N2967 * M2967)), IF((I2967 + (N2967 * M2967)) &lt; C2968, MIN(D2968,J2967), I2967 + (N2967 * M2967)))</f>
        <v>418.254282190638</v>
      </c>
      <c r="J2968" s="19" t="n">
        <f aca="false">IF(N2968 = 1, MAX(C2968, J2967), MIN(J2967,D2968))</f>
        <v>378.2</v>
      </c>
      <c r="K2968" s="19" t="n">
        <f aca="false">ABS(J2968 - I2968)</f>
        <v>40.0542821906376</v>
      </c>
      <c r="L2968" s="19" t="n">
        <f aca="false">IF(N2968 &lt;&gt; N2967, $H$2, IF(J2968 &lt;&gt; J2967, IF(L2967 &lt; $H$6, L2967 +$H$4, L2967), L2967))</f>
        <v>0.08</v>
      </c>
      <c r="M2968" s="19" t="n">
        <f aca="false">L2968 * K2968</f>
        <v>3.20434257525101</v>
      </c>
      <c r="N2968" s="12" t="n">
        <f aca="false">IF(N2967 = 1, IF(D2968 &gt; I2968, 1, -1), IF(I2968 &gt; C2968, -1, 1))</f>
        <v>-1</v>
      </c>
      <c r="O2968" s="12" t="n">
        <f aca="false">IF(N2968 =N2967, O2967 + 1, 1)</f>
        <v>10</v>
      </c>
    </row>
    <row collapsed="false" customFormat="false" customHeight="true" hidden="false" ht="13.3" outlineLevel="0" r="2969">
      <c r="A2969" s="17" t="n">
        <v>40862</v>
      </c>
      <c r="B2969" s="14" t="n">
        <v>380.8</v>
      </c>
      <c r="C2969" s="14" t="n">
        <v>389.5</v>
      </c>
      <c r="D2969" s="14" t="n">
        <v>379.45</v>
      </c>
      <c r="E2969" s="14" t="n">
        <v>388.83</v>
      </c>
      <c r="F2969" s="14" t="n">
        <v>15386100</v>
      </c>
      <c r="G2969" s="14" t="n">
        <v>387.17</v>
      </c>
      <c r="I2969" s="18" t="n">
        <f aca="false">IF(N2968 = 1, IF((I2968 + (N2968 * M2968)) &gt; D2969, MAX(C2969,J2968), I2968 + (N2968 * M2968)), IF((I2968 + (N2968 * M2968)) &lt; C2969, MIN(D2969,J2968), I2968 + (N2968 * M2968)))</f>
        <v>415.049939615387</v>
      </c>
      <c r="J2969" s="19" t="n">
        <f aca="false">IF(N2969 = 1, MAX(C2969, J2968), MIN(J2968,D2969))</f>
        <v>378.2</v>
      </c>
      <c r="K2969" s="19" t="n">
        <f aca="false">ABS(J2969 - I2969)</f>
        <v>36.8499396153866</v>
      </c>
      <c r="L2969" s="19" t="n">
        <f aca="false">IF(N2969 &lt;&gt; N2968, $H$2, IF(J2969 &lt;&gt; J2968, IF(L2968 &lt; $H$6, L2968 +$H$4, L2968), L2968))</f>
        <v>0.08</v>
      </c>
      <c r="M2969" s="19" t="n">
        <f aca="false">L2969 * K2969</f>
        <v>2.94799516923093</v>
      </c>
      <c r="N2969" s="12" t="n">
        <f aca="false">IF(N2968 = 1, IF(D2969 &gt; I2969, 1, -1), IF(I2969 &gt; C2969, -1, 1))</f>
        <v>-1</v>
      </c>
      <c r="O2969" s="12" t="n">
        <f aca="false">IF(N2969 =N2968, O2968 + 1, 1)</f>
        <v>11</v>
      </c>
    </row>
    <row collapsed="false" customFormat="false" customHeight="true" hidden="false" ht="13.3" outlineLevel="0" r="2970">
      <c r="A2970" s="17" t="n">
        <v>40863</v>
      </c>
      <c r="B2970" s="14" t="n">
        <v>389.25</v>
      </c>
      <c r="C2970" s="14" t="n">
        <v>391.14</v>
      </c>
      <c r="D2970" s="14" t="n">
        <v>384.32</v>
      </c>
      <c r="E2970" s="14" t="n">
        <v>384.77</v>
      </c>
      <c r="F2970" s="14" t="n">
        <v>12471800</v>
      </c>
      <c r="G2970" s="14" t="n">
        <v>383.13</v>
      </c>
      <c r="I2970" s="18" t="n">
        <f aca="false">IF(N2969 = 1, IF((I2969 + (N2969 * M2969)) &gt; D2970, MAX(C2970,J2969), I2969 + (N2969 * M2969)), IF((I2969 + (N2969 * M2969)) &lt; C2970, MIN(D2970,J2969), I2969 + (N2969 * M2969)))</f>
        <v>412.101944446156</v>
      </c>
      <c r="J2970" s="19" t="n">
        <f aca="false">IF(N2970 = 1, MAX(C2970, J2969), MIN(J2969,D2970))</f>
        <v>378.2</v>
      </c>
      <c r="K2970" s="19" t="n">
        <f aca="false">ABS(J2970 - I2970)</f>
        <v>33.9019444461557</v>
      </c>
      <c r="L2970" s="19" t="n">
        <f aca="false">IF(N2970 &lt;&gt; N2969, $H$2, IF(J2970 &lt;&gt; J2969, IF(L2969 &lt; $H$6, L2969 +$H$4, L2969), L2969))</f>
        <v>0.08</v>
      </c>
      <c r="M2970" s="19" t="n">
        <f aca="false">L2970 * K2970</f>
        <v>2.71215555569245</v>
      </c>
      <c r="N2970" s="12" t="n">
        <f aca="false">IF(N2969 = 1, IF(D2970 &gt; I2970, 1, -1), IF(I2970 &gt; C2970, -1, 1))</f>
        <v>-1</v>
      </c>
      <c r="O2970" s="12" t="n">
        <f aca="false">IF(N2970 =N2969, O2969 + 1, 1)</f>
        <v>12</v>
      </c>
    </row>
    <row collapsed="false" customFormat="false" customHeight="true" hidden="false" ht="13.3" outlineLevel="0" r="2971">
      <c r="A2971" s="17" t="n">
        <v>40864</v>
      </c>
      <c r="B2971" s="14" t="n">
        <v>383.98</v>
      </c>
      <c r="C2971" s="14" t="n">
        <v>384.58</v>
      </c>
      <c r="D2971" s="14" t="n">
        <v>375.5</v>
      </c>
      <c r="E2971" s="14" t="n">
        <v>377.41</v>
      </c>
      <c r="F2971" s="14" t="n">
        <v>17139300</v>
      </c>
      <c r="G2971" s="14" t="n">
        <v>375.8</v>
      </c>
      <c r="I2971" s="18" t="n">
        <f aca="false">IF(N2970 = 1, IF((I2970 + (N2970 * M2970)) &gt; D2971, MAX(C2971,J2970), I2970 + (N2970 * M2970)), IF((I2970 + (N2970 * M2970)) &lt; C2971, MIN(D2971,J2970), I2970 + (N2970 * M2970)))</f>
        <v>409.389788890463</v>
      </c>
      <c r="J2971" s="19" t="n">
        <f aca="false">IF(N2971 = 1, MAX(C2971, J2970), MIN(J2970,D2971))</f>
        <v>375.5</v>
      </c>
      <c r="K2971" s="19" t="n">
        <f aca="false">ABS(J2971 - I2971)</f>
        <v>33.8897888904632</v>
      </c>
      <c r="L2971" s="19" t="n">
        <f aca="false">IF(N2971 &lt;&gt; N2970, $H$2, IF(J2971 &lt;&gt; J2970, IF(L2970 &lt; $H$6, L2970 +$H$4, L2970), L2970))</f>
        <v>0.1</v>
      </c>
      <c r="M2971" s="19" t="n">
        <f aca="false">L2971 * K2971</f>
        <v>3.38897888904632</v>
      </c>
      <c r="N2971" s="12" t="n">
        <f aca="false">IF(N2970 = 1, IF(D2971 &gt; I2971, 1, -1), IF(I2971 &gt; C2971, -1, 1))</f>
        <v>-1</v>
      </c>
      <c r="O2971" s="12" t="n">
        <f aca="false">IF(N2971 =N2970, O2970 + 1, 1)</f>
        <v>13</v>
      </c>
    </row>
    <row collapsed="false" customFormat="false" customHeight="true" hidden="false" ht="13.3" outlineLevel="0" r="2972">
      <c r="A2972" s="17" t="n">
        <v>40865</v>
      </c>
      <c r="B2972" s="14" t="n">
        <v>378.92</v>
      </c>
      <c r="C2972" s="14" t="n">
        <v>379.99</v>
      </c>
      <c r="D2972" s="14" t="n">
        <v>374.88</v>
      </c>
      <c r="E2972" s="14" t="n">
        <v>374.94</v>
      </c>
      <c r="F2972" s="14" t="n">
        <v>13283500</v>
      </c>
      <c r="G2972" s="14" t="n">
        <v>373.34</v>
      </c>
      <c r="I2972" s="18" t="n">
        <f aca="false">IF(N2971 = 1, IF((I2971 + (N2971 * M2971)) &gt; D2972, MAX(C2972,J2971), I2971 + (N2971 * M2971)), IF((I2971 + (N2971 * M2971)) &lt; C2972, MIN(D2972,J2971), I2971 + (N2971 * M2971)))</f>
        <v>406.000810001417</v>
      </c>
      <c r="J2972" s="19" t="n">
        <f aca="false">IF(N2972 = 1, MAX(C2972, J2971), MIN(J2971,D2972))</f>
        <v>374.88</v>
      </c>
      <c r="K2972" s="19" t="n">
        <f aca="false">ABS(J2972 - I2972)</f>
        <v>31.1208100014169</v>
      </c>
      <c r="L2972" s="19" t="n">
        <f aca="false">IF(N2972 &lt;&gt; N2971, $H$2, IF(J2972 &lt;&gt; J2971, IF(L2971 &lt; $H$6, L2971 +$H$4, L2971), L2971))</f>
        <v>0.12</v>
      </c>
      <c r="M2972" s="19" t="n">
        <f aca="false">L2972 * K2972</f>
        <v>3.73449720017003</v>
      </c>
      <c r="N2972" s="12" t="n">
        <f aca="false">IF(N2971 = 1, IF(D2972 &gt; I2972, 1, -1), IF(I2972 &gt; C2972, -1, 1))</f>
        <v>-1</v>
      </c>
      <c r="O2972" s="12" t="n">
        <f aca="false">IF(N2972 =N2971, O2971 + 1, 1)</f>
        <v>14</v>
      </c>
    </row>
    <row collapsed="false" customFormat="false" customHeight="true" hidden="false" ht="13.3" outlineLevel="0" r="2973">
      <c r="A2973" s="17" t="n">
        <v>40868</v>
      </c>
      <c r="B2973" s="14" t="n">
        <v>370.4</v>
      </c>
      <c r="C2973" s="14" t="n">
        <v>371.68</v>
      </c>
      <c r="D2973" s="14" t="n">
        <v>365.91</v>
      </c>
      <c r="E2973" s="14" t="n">
        <v>369.01</v>
      </c>
      <c r="F2973" s="14" t="n">
        <v>15999300</v>
      </c>
      <c r="G2973" s="14" t="n">
        <v>367.43</v>
      </c>
      <c r="I2973" s="18" t="n">
        <f aca="false">IF(N2972 = 1, IF((I2972 + (N2972 * M2972)) &gt; D2973, MAX(C2973,J2972), I2972 + (N2972 * M2972)), IF((I2972 + (N2972 * M2972)) &lt; C2973, MIN(D2973,J2972), I2972 + (N2972 * M2972)))</f>
        <v>402.266312801247</v>
      </c>
      <c r="J2973" s="19" t="n">
        <f aca="false">IF(N2973 = 1, MAX(C2973, J2972), MIN(J2972,D2973))</f>
        <v>365.91</v>
      </c>
      <c r="K2973" s="19" t="n">
        <f aca="false">ABS(J2973 - I2973)</f>
        <v>36.3563128012468</v>
      </c>
      <c r="L2973" s="19" t="n">
        <f aca="false">IF(N2973 &lt;&gt; N2972, $H$2, IF(J2973 &lt;&gt; J2972, IF(L2972 &lt; $H$6, L2972 +$H$4, L2972), L2972))</f>
        <v>0.14</v>
      </c>
      <c r="M2973" s="19" t="n">
        <f aca="false">L2973 * K2973</f>
        <v>5.08988379217456</v>
      </c>
      <c r="N2973" s="12" t="n">
        <f aca="false">IF(N2972 = 1, IF(D2973 &gt; I2973, 1, -1), IF(I2973 &gt; C2973, -1, 1))</f>
        <v>-1</v>
      </c>
      <c r="O2973" s="12" t="n">
        <f aca="false">IF(N2973 =N2972, O2972 + 1, 1)</f>
        <v>15</v>
      </c>
    </row>
    <row collapsed="false" customFormat="false" customHeight="true" hidden="false" ht="13.3" outlineLevel="0" r="2974">
      <c r="A2974" s="17" t="n">
        <v>40869</v>
      </c>
      <c r="B2974" s="14" t="n">
        <v>371.02</v>
      </c>
      <c r="C2974" s="14" t="n">
        <v>377.93</v>
      </c>
      <c r="D2974" s="14" t="n">
        <v>370.94</v>
      </c>
      <c r="E2974" s="14" t="n">
        <v>376.51</v>
      </c>
      <c r="F2974" s="14" t="n">
        <v>14607900</v>
      </c>
      <c r="G2974" s="14" t="n">
        <v>374.9</v>
      </c>
      <c r="I2974" s="18" t="n">
        <f aca="false">IF(N2973 = 1, IF((I2973 + (N2973 * M2973)) &gt; D2974, MAX(C2974,J2973), I2973 + (N2973 * M2973)), IF((I2973 + (N2973 * M2973)) &lt; C2974, MIN(D2974,J2973), I2973 + (N2973 * M2973)))</f>
        <v>397.176429009072</v>
      </c>
      <c r="J2974" s="19" t="n">
        <f aca="false">IF(N2974 = 1, MAX(C2974, J2973), MIN(J2973,D2974))</f>
        <v>365.91</v>
      </c>
      <c r="K2974" s="19" t="n">
        <f aca="false">ABS(J2974 - I2974)</f>
        <v>31.2664290090723</v>
      </c>
      <c r="L2974" s="19" t="n">
        <f aca="false">IF(N2974 &lt;&gt; N2973, $H$2, IF(J2974 &lt;&gt; J2973, IF(L2973 &lt; $H$6, L2973 +$H$4, L2973), L2973))</f>
        <v>0.14</v>
      </c>
      <c r="M2974" s="19" t="n">
        <f aca="false">L2974 * K2974</f>
        <v>4.37730006127012</v>
      </c>
      <c r="N2974" s="12" t="n">
        <f aca="false">IF(N2973 = 1, IF(D2974 &gt; I2974, 1, -1), IF(I2974 &gt; C2974, -1, 1))</f>
        <v>-1</v>
      </c>
      <c r="O2974" s="12" t="n">
        <f aca="false">IF(N2974 =N2973, O2973 + 1, 1)</f>
        <v>16</v>
      </c>
    </row>
    <row collapsed="false" customFormat="false" customHeight="true" hidden="false" ht="13.3" outlineLevel="0" r="2975">
      <c r="A2975" s="17" t="n">
        <v>40870</v>
      </c>
      <c r="B2975" s="14" t="n">
        <v>374.51</v>
      </c>
      <c r="C2975" s="14" t="n">
        <v>375.84</v>
      </c>
      <c r="D2975" s="14" t="n">
        <v>366.88</v>
      </c>
      <c r="E2975" s="14" t="n">
        <v>366.99</v>
      </c>
      <c r="F2975" s="14" t="n">
        <v>15295400</v>
      </c>
      <c r="G2975" s="14" t="n">
        <v>365.42</v>
      </c>
      <c r="I2975" s="18" t="n">
        <f aca="false">IF(N2974 = 1, IF((I2974 + (N2974 * M2974)) &gt; D2975, MAX(C2975,J2974), I2974 + (N2974 * M2974)), IF((I2974 + (N2974 * M2974)) &lt; C2975, MIN(D2975,J2974), I2974 + (N2974 * M2974)))</f>
        <v>392.799128947802</v>
      </c>
      <c r="J2975" s="19" t="n">
        <f aca="false">IF(N2975 = 1, MAX(C2975, J2974), MIN(J2974,D2975))</f>
        <v>365.91</v>
      </c>
      <c r="K2975" s="19" t="n">
        <f aca="false">ABS(J2975 - I2975)</f>
        <v>26.8891289478021</v>
      </c>
      <c r="L2975" s="19" t="n">
        <f aca="false">IF(N2975 &lt;&gt; N2974, $H$2, IF(J2975 &lt;&gt; J2974, IF(L2974 &lt; $H$6, L2974 +$H$4, L2974), L2974))</f>
        <v>0.14</v>
      </c>
      <c r="M2975" s="19" t="n">
        <f aca="false">L2975 * K2975</f>
        <v>3.7644780526923</v>
      </c>
      <c r="N2975" s="12" t="n">
        <f aca="false">IF(N2974 = 1, IF(D2975 &gt; I2975, 1, -1), IF(I2975 &gt; C2975, -1, 1))</f>
        <v>-1</v>
      </c>
      <c r="O2975" s="12" t="n">
        <f aca="false">IF(N2975 =N2974, O2974 + 1, 1)</f>
        <v>17</v>
      </c>
    </row>
    <row collapsed="false" customFormat="false" customHeight="true" hidden="false" ht="13.3" outlineLevel="0" r="2976">
      <c r="A2976" s="17" t="n">
        <v>40872</v>
      </c>
      <c r="B2976" s="14" t="n">
        <v>368.42</v>
      </c>
      <c r="C2976" s="14" t="n">
        <v>371.15</v>
      </c>
      <c r="D2976" s="14" t="n">
        <v>363.32</v>
      </c>
      <c r="E2976" s="14" t="n">
        <v>363.57</v>
      </c>
      <c r="F2976" s="14" t="n">
        <v>9098600</v>
      </c>
      <c r="G2976" s="14" t="n">
        <v>362.02</v>
      </c>
      <c r="I2976" s="18" t="n">
        <f aca="false">IF(N2975 = 1, IF((I2975 + (N2975 * M2975)) &gt; D2976, MAX(C2976,J2975), I2975 + (N2975 * M2975)), IF((I2975 + (N2975 * M2975)) &lt; C2976, MIN(D2976,J2975), I2975 + (N2975 * M2975)))</f>
        <v>389.03465089511</v>
      </c>
      <c r="J2976" s="19" t="n">
        <f aca="false">IF(N2976 = 1, MAX(C2976, J2975), MIN(J2975,D2976))</f>
        <v>363.32</v>
      </c>
      <c r="K2976" s="19" t="n">
        <f aca="false">ABS(J2976 - I2976)</f>
        <v>25.7146508951099</v>
      </c>
      <c r="L2976" s="19" t="n">
        <f aca="false">IF(N2976 &lt;&gt; N2975, $H$2, IF(J2976 &lt;&gt; J2975, IF(L2975 &lt; $H$6, L2975 +$H$4, L2975), L2975))</f>
        <v>0.16</v>
      </c>
      <c r="M2976" s="19" t="n">
        <f aca="false">L2976 * K2976</f>
        <v>4.11434414321758</v>
      </c>
      <c r="N2976" s="12" t="n">
        <f aca="false">IF(N2975 = 1, IF(D2976 &gt; I2976, 1, -1), IF(I2976 &gt; C2976, -1, 1))</f>
        <v>-1</v>
      </c>
      <c r="O2976" s="12" t="n">
        <f aca="false">IF(N2976 =N2975, O2975 + 1, 1)</f>
        <v>18</v>
      </c>
    </row>
    <row collapsed="false" customFormat="false" customHeight="true" hidden="false" ht="13.3" outlineLevel="0" r="2977">
      <c r="A2977" s="17" t="n">
        <v>40875</v>
      </c>
      <c r="B2977" s="14" t="n">
        <v>372.35</v>
      </c>
      <c r="C2977" s="14" t="n">
        <v>376.72</v>
      </c>
      <c r="D2977" s="14" t="n">
        <v>370.33</v>
      </c>
      <c r="E2977" s="14" t="n">
        <v>376.12</v>
      </c>
      <c r="F2977" s="14" t="n">
        <v>12371900</v>
      </c>
      <c r="G2977" s="14" t="n">
        <v>374.51</v>
      </c>
      <c r="I2977" s="18" t="n">
        <f aca="false">IF(N2976 = 1, IF((I2976 + (N2976 * M2976)) &gt; D2977, MAX(C2977,J2976), I2976 + (N2976 * M2976)), IF((I2976 + (N2976 * M2976)) &lt; C2977, MIN(D2977,J2976), I2976 + (N2976 * M2976)))</f>
        <v>384.920306751892</v>
      </c>
      <c r="J2977" s="19" t="n">
        <f aca="false">IF(N2977 = 1, MAX(C2977, J2976), MIN(J2976,D2977))</f>
        <v>363.32</v>
      </c>
      <c r="K2977" s="19" t="n">
        <f aca="false">ABS(J2977 - I2977)</f>
        <v>21.6003067518923</v>
      </c>
      <c r="L2977" s="19" t="n">
        <f aca="false">IF(N2977 &lt;&gt; N2976, $H$2, IF(J2977 &lt;&gt; J2976, IF(L2976 &lt; $H$6, L2976 +$H$4, L2976), L2976))</f>
        <v>0.16</v>
      </c>
      <c r="M2977" s="19" t="n">
        <f aca="false">L2977 * K2977</f>
        <v>3.45604908030276</v>
      </c>
      <c r="N2977" s="12" t="n">
        <f aca="false">IF(N2976 = 1, IF(D2977 &gt; I2977, 1, -1), IF(I2977 &gt; C2977, -1, 1))</f>
        <v>-1</v>
      </c>
      <c r="O2977" s="12" t="n">
        <f aca="false">IF(N2977 =N2976, O2976 + 1, 1)</f>
        <v>19</v>
      </c>
    </row>
    <row collapsed="false" customFormat="false" customHeight="true" hidden="false" ht="13.3" outlineLevel="0" r="2978">
      <c r="A2978" s="17" t="n">
        <v>40876</v>
      </c>
      <c r="B2978" s="14" t="n">
        <v>375.84</v>
      </c>
      <c r="C2978" s="14" t="n">
        <v>378.83</v>
      </c>
      <c r="D2978" s="14" t="n">
        <v>370.2</v>
      </c>
      <c r="E2978" s="14" t="n">
        <v>373.2</v>
      </c>
      <c r="F2978" s="14" t="n">
        <v>13423400</v>
      </c>
      <c r="G2978" s="14" t="n">
        <v>371.6</v>
      </c>
      <c r="I2978" s="18" t="n">
        <f aca="false">IF(N2977 = 1, IF((I2977 + (N2977 * M2977)) &gt; D2978, MAX(C2978,J2977), I2977 + (N2977 * M2977)), IF((I2977 + (N2977 * M2977)) &lt; C2978, MIN(D2978,J2977), I2977 + (N2977 * M2977)))</f>
        <v>381.46425767159</v>
      </c>
      <c r="J2978" s="19" t="n">
        <f aca="false">IF(N2978 = 1, MAX(C2978, J2977), MIN(J2977,D2978))</f>
        <v>363.32</v>
      </c>
      <c r="K2978" s="19" t="n">
        <f aca="false">ABS(J2978 - I2978)</f>
        <v>18.1442576715895</v>
      </c>
      <c r="L2978" s="19" t="n">
        <f aca="false">IF(N2978 &lt;&gt; N2977, $H$2, IF(J2978 &lt;&gt; J2977, IF(L2977 &lt; $H$6, L2977 +$H$4, L2977), L2977))</f>
        <v>0.16</v>
      </c>
      <c r="M2978" s="19" t="n">
        <f aca="false">L2978 * K2978</f>
        <v>2.90308122745432</v>
      </c>
      <c r="N2978" s="12" t="n">
        <f aca="false">IF(N2977 = 1, IF(D2978 &gt; I2978, 1, -1), IF(I2978 &gt; C2978, -1, 1))</f>
        <v>-1</v>
      </c>
      <c r="O2978" s="12" t="n">
        <f aca="false">IF(N2978 =N2977, O2977 + 1, 1)</f>
        <v>20</v>
      </c>
    </row>
    <row collapsed="false" customFormat="false" customHeight="true" hidden="false" ht="13.3" outlineLevel="0" r="2979">
      <c r="A2979" s="17" t="n">
        <v>40877</v>
      </c>
      <c r="B2979" s="14" t="n">
        <v>381.29</v>
      </c>
      <c r="C2979" s="14" t="n">
        <v>382.28</v>
      </c>
      <c r="D2979" s="14" t="n">
        <v>378.3</v>
      </c>
      <c r="E2979" s="14" t="n">
        <v>382.2</v>
      </c>
      <c r="F2979" s="14" t="n">
        <v>14497800</v>
      </c>
      <c r="G2979" s="14" t="n">
        <v>380.57</v>
      </c>
      <c r="I2979" s="18" t="n">
        <f aca="false">IF(N2978 = 1, IF((I2978 + (N2978 * M2978)) &gt; D2979, MAX(C2979,J2978), I2978 + (N2978 * M2978)), IF((I2978 + (N2978 * M2978)) &lt; C2979, MIN(D2979,J2978), I2978 + (N2978 * M2978)))</f>
        <v>363.32</v>
      </c>
      <c r="J2979" s="19" t="n">
        <f aca="false">IF(N2979 = 1, MAX(C2979, J2978), MIN(J2978,D2979))</f>
        <v>382.28</v>
      </c>
      <c r="K2979" s="19" t="n">
        <f aca="false">ABS(J2979 - I2979)</f>
        <v>18.96</v>
      </c>
      <c r="L2979" s="19" t="n">
        <f aca="false">IF(N2979 &lt;&gt; N2978, $H$2, IF(J2979 &lt;&gt; J2978, IF(L2978 &lt; $H$6, L2978 +$H$4, L2978), L2978))</f>
        <v>0.02</v>
      </c>
      <c r="M2979" s="19" t="n">
        <f aca="false">L2979 * K2979</f>
        <v>0.3792</v>
      </c>
      <c r="N2979" s="12" t="n">
        <f aca="false">IF(N2978 = 1, IF(D2979 &gt; I2979, 1, -1), IF(I2979 &gt; C2979, -1, 1))</f>
        <v>1</v>
      </c>
      <c r="O2979" s="12" t="n">
        <f aca="false">IF(N2979 =N2978, O2978 + 1, 1)</f>
        <v>1</v>
      </c>
    </row>
    <row collapsed="false" customFormat="false" customHeight="true" hidden="false" ht="13.3" outlineLevel="0" r="2980">
      <c r="A2980" s="17" t="n">
        <v>40878</v>
      </c>
      <c r="B2980" s="14" t="n">
        <v>382.54</v>
      </c>
      <c r="C2980" s="14" t="n">
        <v>389</v>
      </c>
      <c r="D2980" s="14" t="n">
        <v>380.75</v>
      </c>
      <c r="E2980" s="14" t="n">
        <v>387.93</v>
      </c>
      <c r="F2980" s="14" t="n">
        <v>13827900</v>
      </c>
      <c r="G2980" s="14" t="n">
        <v>386.27</v>
      </c>
      <c r="I2980" s="18" t="n">
        <f aca="false">IF(N2979 = 1, IF((I2979 + (N2979 * M2979)) &gt; D2980, MAX(C2980,J2979), I2979 + (N2979 * M2979)), IF((I2979 + (N2979 * M2979)) &lt; C2980, MIN(D2980,J2979), I2979 + (N2979 * M2979)))</f>
        <v>363.6992</v>
      </c>
      <c r="J2980" s="19" t="n">
        <f aca="false">IF(N2980 = 1, MAX(C2980, J2979), MIN(J2979,D2980))</f>
        <v>389</v>
      </c>
      <c r="K2980" s="19" t="n">
        <f aca="false">ABS(J2980 - I2980)</f>
        <v>25.3008</v>
      </c>
      <c r="L2980" s="19" t="n">
        <f aca="false">IF(N2980 &lt;&gt; N2979, $H$2, IF(J2980 &lt;&gt; J2979, IF(L2979 &lt; $H$6, L2979 +$H$4, L2979), L2979))</f>
        <v>0.04</v>
      </c>
      <c r="M2980" s="19" t="n">
        <f aca="false">L2980 * K2980</f>
        <v>1.012032</v>
      </c>
      <c r="N2980" s="12" t="n">
        <f aca="false">IF(N2979 = 1, IF(D2980 &gt; I2980, 1, -1), IF(I2980 &gt; C2980, -1, 1))</f>
        <v>1</v>
      </c>
      <c r="O2980" s="12" t="n">
        <f aca="false">IF(N2980 =N2979, O2979 + 1, 1)</f>
        <v>2</v>
      </c>
    </row>
    <row collapsed="false" customFormat="false" customHeight="true" hidden="false" ht="13.3" outlineLevel="0" r="2981">
      <c r="A2981" s="17" t="n">
        <v>40879</v>
      </c>
      <c r="B2981" s="14" t="n">
        <v>389.83</v>
      </c>
      <c r="C2981" s="14" t="n">
        <v>393.63</v>
      </c>
      <c r="D2981" s="14" t="n">
        <v>388.58</v>
      </c>
      <c r="E2981" s="14" t="n">
        <v>389.7</v>
      </c>
      <c r="F2981" s="14" t="n">
        <v>13537700</v>
      </c>
      <c r="G2981" s="14" t="n">
        <v>388.03</v>
      </c>
      <c r="I2981" s="18" t="n">
        <f aca="false">IF(N2980 = 1, IF((I2980 + (N2980 * M2980)) &gt; D2981, MAX(C2981,J2980), I2980 + (N2980 * M2980)), IF((I2980 + (N2980 * M2980)) &lt; C2981, MIN(D2981,J2980), I2980 + (N2980 * M2980)))</f>
        <v>364.711232</v>
      </c>
      <c r="J2981" s="19" t="n">
        <f aca="false">IF(N2981 = 1, MAX(C2981, J2980), MIN(J2980,D2981))</f>
        <v>393.63</v>
      </c>
      <c r="K2981" s="19" t="n">
        <f aca="false">ABS(J2981 - I2981)</f>
        <v>28.918768</v>
      </c>
      <c r="L2981" s="19" t="n">
        <f aca="false">IF(N2981 &lt;&gt; N2980, $H$2, IF(J2981 &lt;&gt; J2980, IF(L2980 &lt; $H$6, L2980 +$H$4, L2980), L2980))</f>
        <v>0.06</v>
      </c>
      <c r="M2981" s="19" t="n">
        <f aca="false">L2981 * K2981</f>
        <v>1.73512608</v>
      </c>
      <c r="N2981" s="12" t="n">
        <f aca="false">IF(N2980 = 1, IF(D2981 &gt; I2981, 1, -1), IF(I2981 &gt; C2981, -1, 1))</f>
        <v>1</v>
      </c>
      <c r="O2981" s="12" t="n">
        <f aca="false">IF(N2981 =N2980, O2980 + 1, 1)</f>
        <v>3</v>
      </c>
    </row>
    <row collapsed="false" customFormat="false" customHeight="true" hidden="false" ht="13.3" outlineLevel="0" r="2982">
      <c r="A2982" s="17" t="n">
        <v>40882</v>
      </c>
      <c r="B2982" s="14" t="n">
        <v>393.49</v>
      </c>
      <c r="C2982" s="14" t="n">
        <v>396.41</v>
      </c>
      <c r="D2982" s="14" t="n">
        <v>390.39</v>
      </c>
      <c r="E2982" s="14" t="n">
        <v>393.01</v>
      </c>
      <c r="F2982" s="14" t="n">
        <v>12757500</v>
      </c>
      <c r="G2982" s="14" t="n">
        <v>391.33</v>
      </c>
      <c r="I2982" s="18" t="n">
        <f aca="false">IF(N2981 = 1, IF((I2981 + (N2981 * M2981)) &gt; D2982, MAX(C2982,J2981), I2981 + (N2981 * M2981)), IF((I2981 + (N2981 * M2981)) &lt; C2982, MIN(D2982,J2981), I2981 + (N2981 * M2981)))</f>
        <v>366.44635808</v>
      </c>
      <c r="J2982" s="19" t="n">
        <f aca="false">IF(N2982 = 1, MAX(C2982, J2981), MIN(J2981,D2982))</f>
        <v>396.41</v>
      </c>
      <c r="K2982" s="19" t="n">
        <f aca="false">ABS(J2982 - I2982)</f>
        <v>29.96364192</v>
      </c>
      <c r="L2982" s="19" t="n">
        <f aca="false">IF(N2982 &lt;&gt; N2981, $H$2, IF(J2982 &lt;&gt; J2981, IF(L2981 &lt; $H$6, L2981 +$H$4, L2981), L2981))</f>
        <v>0.08</v>
      </c>
      <c r="M2982" s="19" t="n">
        <f aca="false">L2982 * K2982</f>
        <v>2.3970913536</v>
      </c>
      <c r="N2982" s="12" t="n">
        <f aca="false">IF(N2981 = 1, IF(D2982 &gt; I2982, 1, -1), IF(I2982 &gt; C2982, -1, 1))</f>
        <v>1</v>
      </c>
      <c r="O2982" s="12" t="n">
        <f aca="false">IF(N2982 =N2981, O2981 + 1, 1)</f>
        <v>4</v>
      </c>
    </row>
    <row collapsed="false" customFormat="false" customHeight="true" hidden="false" ht="13.3" outlineLevel="0" r="2983">
      <c r="A2983" s="17" t="n">
        <v>40883</v>
      </c>
      <c r="B2983" s="14" t="n">
        <v>392.51</v>
      </c>
      <c r="C2983" s="14" t="n">
        <v>394.63</v>
      </c>
      <c r="D2983" s="14" t="n">
        <v>389.38</v>
      </c>
      <c r="E2983" s="14" t="n">
        <v>390.95</v>
      </c>
      <c r="F2983" s="14" t="n">
        <v>10128500</v>
      </c>
      <c r="G2983" s="14" t="n">
        <v>389.28</v>
      </c>
      <c r="I2983" s="18" t="n">
        <f aca="false">IF(N2982 = 1, IF((I2982 + (N2982 * M2982)) &gt; D2983, MAX(C2983,J2982), I2982 + (N2982 * M2982)), IF((I2982 + (N2982 * M2982)) &lt; C2983, MIN(D2983,J2982), I2982 + (N2982 * M2982)))</f>
        <v>368.8434494336</v>
      </c>
      <c r="J2983" s="19" t="n">
        <f aca="false">IF(N2983 = 1, MAX(C2983, J2982), MIN(J2982,D2983))</f>
        <v>396.41</v>
      </c>
      <c r="K2983" s="19" t="n">
        <f aca="false">ABS(J2983 - I2983)</f>
        <v>27.5665505664001</v>
      </c>
      <c r="L2983" s="19" t="n">
        <f aca="false">IF(N2983 &lt;&gt; N2982, $H$2, IF(J2983 &lt;&gt; J2982, IF(L2982 &lt; $H$6, L2982 +$H$4, L2982), L2982))</f>
        <v>0.08</v>
      </c>
      <c r="M2983" s="19" t="n">
        <f aca="false">L2983 * K2983</f>
        <v>2.205324045312</v>
      </c>
      <c r="N2983" s="12" t="n">
        <f aca="false">IF(N2982 = 1, IF(D2983 &gt; I2983, 1, -1), IF(I2983 &gt; C2983, -1, 1))</f>
        <v>1</v>
      </c>
      <c r="O2983" s="12" t="n">
        <f aca="false">IF(N2983 =N2982, O2982 + 1, 1)</f>
        <v>5</v>
      </c>
    </row>
    <row collapsed="false" customFormat="false" customHeight="true" hidden="false" ht="13.3" outlineLevel="0" r="2984">
      <c r="A2984" s="17" t="n">
        <v>40884</v>
      </c>
      <c r="B2984" s="14" t="n">
        <v>389.93</v>
      </c>
      <c r="C2984" s="14" t="n">
        <v>390.94</v>
      </c>
      <c r="D2984" s="14" t="n">
        <v>386.76</v>
      </c>
      <c r="E2984" s="14" t="n">
        <v>389.09</v>
      </c>
      <c r="F2984" s="14" t="n">
        <v>10883800</v>
      </c>
      <c r="G2984" s="14" t="n">
        <v>387.43</v>
      </c>
      <c r="I2984" s="18" t="n">
        <f aca="false">IF(N2983 = 1, IF((I2983 + (N2983 * M2983)) &gt; D2984, MAX(C2984,J2983), I2983 + (N2983 * M2983)), IF((I2983 + (N2983 * M2983)) &lt; C2984, MIN(D2984,J2983), I2983 + (N2983 * M2983)))</f>
        <v>371.048773478912</v>
      </c>
      <c r="J2984" s="19" t="n">
        <f aca="false">IF(N2984 = 1, MAX(C2984, J2983), MIN(J2983,D2984))</f>
        <v>396.41</v>
      </c>
      <c r="K2984" s="19" t="n">
        <f aca="false">ABS(J2984 - I2984)</f>
        <v>25.361226521088</v>
      </c>
      <c r="L2984" s="19" t="n">
        <f aca="false">IF(N2984 &lt;&gt; N2983, $H$2, IF(J2984 &lt;&gt; J2983, IF(L2983 &lt; $H$6, L2983 +$H$4, L2983), L2983))</f>
        <v>0.08</v>
      </c>
      <c r="M2984" s="19" t="n">
        <f aca="false">L2984 * K2984</f>
        <v>2.02889812168704</v>
      </c>
      <c r="N2984" s="12" t="n">
        <f aca="false">IF(N2983 = 1, IF(D2984 &gt; I2984, 1, -1), IF(I2984 &gt; C2984, -1, 1))</f>
        <v>1</v>
      </c>
      <c r="O2984" s="12" t="n">
        <f aca="false">IF(N2984 =N2983, O2983 + 1, 1)</f>
        <v>6</v>
      </c>
    </row>
    <row collapsed="false" customFormat="false" customHeight="true" hidden="false" ht="13.3" outlineLevel="0" r="2985">
      <c r="A2985" s="17" t="n">
        <v>40885</v>
      </c>
      <c r="B2985" s="14" t="n">
        <v>391.45</v>
      </c>
      <c r="C2985" s="14" t="n">
        <v>395.5</v>
      </c>
      <c r="D2985" s="14" t="n">
        <v>390.23</v>
      </c>
      <c r="E2985" s="14" t="n">
        <v>390.66</v>
      </c>
      <c r="F2985" s="14" t="n">
        <v>13441300</v>
      </c>
      <c r="G2985" s="14" t="n">
        <v>388.99</v>
      </c>
      <c r="I2985" s="18" t="n">
        <f aca="false">IF(N2984 = 1, IF((I2984 + (N2984 * M2984)) &gt; D2985, MAX(C2985,J2984), I2984 + (N2984 * M2984)), IF((I2984 + (N2984 * M2984)) &lt; C2985, MIN(D2985,J2984), I2984 + (N2984 * M2984)))</f>
        <v>373.077671600599</v>
      </c>
      <c r="J2985" s="19" t="n">
        <f aca="false">IF(N2985 = 1, MAX(C2985, J2984), MIN(J2984,D2985))</f>
        <v>396.41</v>
      </c>
      <c r="K2985" s="19" t="n">
        <f aca="false">ABS(J2985 - I2985)</f>
        <v>23.332328399401</v>
      </c>
      <c r="L2985" s="19" t="n">
        <f aca="false">IF(N2985 &lt;&gt; N2984, $H$2, IF(J2985 &lt;&gt; J2984, IF(L2984 &lt; $H$6, L2984 +$H$4, L2984), L2984))</f>
        <v>0.08</v>
      </c>
      <c r="M2985" s="19" t="n">
        <f aca="false">L2985 * K2985</f>
        <v>1.86658627195208</v>
      </c>
      <c r="N2985" s="12" t="n">
        <f aca="false">IF(N2984 = 1, IF(D2985 &gt; I2985, 1, -1), IF(I2985 &gt; C2985, -1, 1))</f>
        <v>1</v>
      </c>
      <c r="O2985" s="12" t="n">
        <f aca="false">IF(N2985 =N2984, O2984 + 1, 1)</f>
        <v>7</v>
      </c>
    </row>
    <row collapsed="false" customFormat="false" customHeight="true" hidden="false" ht="13.3" outlineLevel="0" r="2986">
      <c r="A2986" s="17" t="n">
        <v>40886</v>
      </c>
      <c r="B2986" s="14" t="n">
        <v>392.85</v>
      </c>
      <c r="C2986" s="14" t="n">
        <v>394.04</v>
      </c>
      <c r="D2986" s="14" t="n">
        <v>391.03</v>
      </c>
      <c r="E2986" s="14" t="n">
        <v>393.62</v>
      </c>
      <c r="F2986" s="14" t="n">
        <v>10606900</v>
      </c>
      <c r="G2986" s="14" t="n">
        <v>391.94</v>
      </c>
      <c r="I2986" s="18" t="n">
        <f aca="false">IF(N2985 = 1, IF((I2985 + (N2985 * M2985)) &gt; D2986, MAX(C2986,J2985), I2985 + (N2985 * M2985)), IF((I2985 + (N2985 * M2985)) &lt; C2986, MIN(D2986,J2985), I2985 + (N2985 * M2985)))</f>
        <v>374.944257872551</v>
      </c>
      <c r="J2986" s="19" t="n">
        <f aca="false">IF(N2986 = 1, MAX(C2986, J2985), MIN(J2985,D2986))</f>
        <v>396.41</v>
      </c>
      <c r="K2986" s="19" t="n">
        <f aca="false">ABS(J2986 - I2986)</f>
        <v>21.4657421274489</v>
      </c>
      <c r="L2986" s="19" t="n">
        <f aca="false">IF(N2986 &lt;&gt; N2985, $H$2, IF(J2986 &lt;&gt; J2985, IF(L2985 &lt; $H$6, L2985 +$H$4, L2985), L2985))</f>
        <v>0.08</v>
      </c>
      <c r="M2986" s="19" t="n">
        <f aca="false">L2986 * K2986</f>
        <v>1.71725937019591</v>
      </c>
      <c r="N2986" s="12" t="n">
        <f aca="false">IF(N2985 = 1, IF(D2986 &gt; I2986, 1, -1), IF(I2986 &gt; C2986, -1, 1))</f>
        <v>1</v>
      </c>
      <c r="O2986" s="12" t="n">
        <f aca="false">IF(N2986 =N2985, O2985 + 1, 1)</f>
        <v>8</v>
      </c>
    </row>
    <row collapsed="false" customFormat="false" customHeight="true" hidden="false" ht="13.3" outlineLevel="0" r="2987">
      <c r="A2987" s="17" t="n">
        <v>40889</v>
      </c>
      <c r="B2987" s="14" t="n">
        <v>391.68</v>
      </c>
      <c r="C2987" s="14" t="n">
        <v>393.9</v>
      </c>
      <c r="D2987" s="14" t="n">
        <v>389.45</v>
      </c>
      <c r="E2987" s="14" t="n">
        <v>391.84</v>
      </c>
      <c r="F2987" s="14" t="n">
        <v>10752400</v>
      </c>
      <c r="G2987" s="14" t="n">
        <v>390.16</v>
      </c>
      <c r="I2987" s="18" t="n">
        <f aca="false">IF(N2986 = 1, IF((I2986 + (N2986 * M2986)) &gt; D2987, MAX(C2987,J2986), I2986 + (N2986 * M2986)), IF((I2986 + (N2986 * M2986)) &lt; C2987, MIN(D2987,J2986), I2986 + (N2986 * M2986)))</f>
        <v>376.661517242747</v>
      </c>
      <c r="J2987" s="19" t="n">
        <f aca="false">IF(N2987 = 1, MAX(C2987, J2986), MIN(J2986,D2987))</f>
        <v>396.41</v>
      </c>
      <c r="K2987" s="19" t="n">
        <f aca="false">ABS(J2987 - I2987)</f>
        <v>19.748482757253</v>
      </c>
      <c r="L2987" s="19" t="n">
        <f aca="false">IF(N2987 &lt;&gt; N2986, $H$2, IF(J2987 &lt;&gt; J2986, IF(L2986 &lt; $H$6, L2986 +$H$4, L2986), L2986))</f>
        <v>0.08</v>
      </c>
      <c r="M2987" s="19" t="n">
        <f aca="false">L2987 * K2987</f>
        <v>1.57987862058024</v>
      </c>
      <c r="N2987" s="12" t="n">
        <f aca="false">IF(N2986 = 1, IF(D2987 &gt; I2987, 1, -1), IF(I2987 &gt; C2987, -1, 1))</f>
        <v>1</v>
      </c>
      <c r="O2987" s="12" t="n">
        <f aca="false">IF(N2987 =N2986, O2986 + 1, 1)</f>
        <v>9</v>
      </c>
    </row>
    <row collapsed="false" customFormat="false" customHeight="true" hidden="false" ht="13.3" outlineLevel="0" r="2988">
      <c r="A2988" s="17" t="n">
        <v>40890</v>
      </c>
      <c r="B2988" s="14" t="n">
        <v>393</v>
      </c>
      <c r="C2988" s="14" t="n">
        <v>395.4</v>
      </c>
      <c r="D2988" s="14" t="n">
        <v>387.1</v>
      </c>
      <c r="E2988" s="14" t="n">
        <v>388.81</v>
      </c>
      <c r="F2988" s="14" t="n">
        <v>12104600</v>
      </c>
      <c r="G2988" s="14" t="n">
        <v>387.15</v>
      </c>
      <c r="I2988" s="18" t="n">
        <f aca="false">IF(N2987 = 1, IF((I2987 + (N2987 * M2987)) &gt; D2988, MAX(C2988,J2987), I2987 + (N2987 * M2987)), IF((I2987 + (N2987 * M2987)) &lt; C2988, MIN(D2988,J2987), I2987 + (N2987 * M2987)))</f>
        <v>378.241395863327</v>
      </c>
      <c r="J2988" s="19" t="n">
        <f aca="false">IF(N2988 = 1, MAX(C2988, J2987), MIN(J2987,D2988))</f>
        <v>396.41</v>
      </c>
      <c r="K2988" s="19" t="n">
        <f aca="false">ABS(J2988 - I2988)</f>
        <v>18.1686041366727</v>
      </c>
      <c r="L2988" s="19" t="n">
        <f aca="false">IF(N2988 &lt;&gt; N2987, $H$2, IF(J2988 &lt;&gt; J2987, IF(L2987 &lt; $H$6, L2987 +$H$4, L2987), L2987))</f>
        <v>0.08</v>
      </c>
      <c r="M2988" s="19" t="n">
        <f aca="false">L2988 * K2988</f>
        <v>1.45348833093382</v>
      </c>
      <c r="N2988" s="12" t="n">
        <f aca="false">IF(N2987 = 1, IF(D2988 &gt; I2988, 1, -1), IF(I2988 &gt; C2988, -1, 1))</f>
        <v>1</v>
      </c>
      <c r="O2988" s="12" t="n">
        <f aca="false">IF(N2988 =N2987, O2987 + 1, 1)</f>
        <v>10</v>
      </c>
    </row>
    <row collapsed="false" customFormat="false" customHeight="true" hidden="false" ht="13.3" outlineLevel="0" r="2989">
      <c r="A2989" s="17" t="n">
        <v>40891</v>
      </c>
      <c r="B2989" s="14" t="n">
        <v>386.7</v>
      </c>
      <c r="C2989" s="14" t="n">
        <v>387.38</v>
      </c>
      <c r="D2989" s="14" t="n">
        <v>377.68</v>
      </c>
      <c r="E2989" s="14" t="n">
        <v>380.19</v>
      </c>
      <c r="F2989" s="14" t="n">
        <v>14531700</v>
      </c>
      <c r="G2989" s="14" t="n">
        <v>378.56</v>
      </c>
      <c r="I2989" s="18" t="n">
        <f aca="false">IF(N2988 = 1, IF((I2988 + (N2988 * M2988)) &gt; D2989, MAX(C2989,J2988), I2988 + (N2988 * M2988)), IF((I2988 + (N2988 * M2988)) &lt; C2989, MIN(D2989,J2988), I2988 + (N2988 * M2988)))</f>
        <v>396.41</v>
      </c>
      <c r="J2989" s="19" t="n">
        <f aca="false">IF(N2989 = 1, MAX(C2989, J2988), MIN(J2988,D2989))</f>
        <v>377.68</v>
      </c>
      <c r="K2989" s="19" t="n">
        <f aca="false">ABS(J2989 - I2989)</f>
        <v>18.73</v>
      </c>
      <c r="L2989" s="19" t="n">
        <f aca="false">IF(N2989 &lt;&gt; N2988, $H$2, IF(J2989 &lt;&gt; J2988, IF(L2988 &lt; $H$6, L2988 +$H$4, L2988), L2988))</f>
        <v>0.02</v>
      </c>
      <c r="M2989" s="19" t="n">
        <f aca="false">L2989 * K2989</f>
        <v>0.3746</v>
      </c>
      <c r="N2989" s="12" t="n">
        <f aca="false">IF(N2988 = 1, IF(D2989 &gt; I2989, 1, -1), IF(I2989 &gt; C2989, -1, 1))</f>
        <v>-1</v>
      </c>
      <c r="O2989" s="12" t="n">
        <f aca="false">IF(N2989 =N2988, O2988 + 1, 1)</f>
        <v>1</v>
      </c>
    </row>
    <row collapsed="false" customFormat="false" customHeight="true" hidden="false" ht="13.3" outlineLevel="0" r="2990">
      <c r="A2990" s="17" t="n">
        <v>40892</v>
      </c>
      <c r="B2990" s="14" t="n">
        <v>383.33</v>
      </c>
      <c r="C2990" s="14" t="n">
        <v>383.74</v>
      </c>
      <c r="D2990" s="14" t="n">
        <v>378.31</v>
      </c>
      <c r="E2990" s="14" t="n">
        <v>378.94</v>
      </c>
      <c r="F2990" s="14" t="n">
        <v>9150000</v>
      </c>
      <c r="G2990" s="14" t="n">
        <v>377.32</v>
      </c>
      <c r="I2990" s="18" t="n">
        <f aca="false">IF(N2989 = 1, IF((I2989 + (N2989 * M2989)) &gt; D2990, MAX(C2990,J2989), I2989 + (N2989 * M2989)), IF((I2989 + (N2989 * M2989)) &lt; C2990, MIN(D2990,J2989), I2989 + (N2989 * M2989)))</f>
        <v>396.0354</v>
      </c>
      <c r="J2990" s="19" t="n">
        <f aca="false">IF(N2990 = 1, MAX(C2990, J2989), MIN(J2989,D2990))</f>
        <v>377.68</v>
      </c>
      <c r="K2990" s="19" t="n">
        <f aca="false">ABS(J2990 - I2990)</f>
        <v>18.3554</v>
      </c>
      <c r="L2990" s="19" t="n">
        <f aca="false">IF(N2990 &lt;&gt; N2989, $H$2, IF(J2990 &lt;&gt; J2989, IF(L2989 &lt; $H$6, L2989 +$H$4, L2989), L2989))</f>
        <v>0.02</v>
      </c>
      <c r="M2990" s="19" t="n">
        <f aca="false">L2990 * K2990</f>
        <v>0.367108000000001</v>
      </c>
      <c r="N2990" s="12" t="n">
        <f aca="false">IF(N2989 = 1, IF(D2990 &gt; I2990, 1, -1), IF(I2990 &gt; C2990, -1, 1))</f>
        <v>-1</v>
      </c>
      <c r="O2990" s="12" t="n">
        <f aca="false">IF(N2990 =N2989, O2989 + 1, 1)</f>
        <v>2</v>
      </c>
    </row>
    <row collapsed="false" customFormat="false" customHeight="true" hidden="false" ht="13.3" outlineLevel="0" r="2991">
      <c r="A2991" s="17" t="n">
        <v>40893</v>
      </c>
      <c r="B2991" s="14" t="n">
        <v>380.36</v>
      </c>
      <c r="C2991" s="14" t="n">
        <v>384.15</v>
      </c>
      <c r="D2991" s="14" t="n">
        <v>379.57</v>
      </c>
      <c r="E2991" s="14" t="n">
        <v>381.02</v>
      </c>
      <c r="F2991" s="14" t="n">
        <v>15052800</v>
      </c>
      <c r="G2991" s="14" t="n">
        <v>379.39</v>
      </c>
      <c r="I2991" s="18" t="n">
        <f aca="false">IF(N2990 = 1, IF((I2990 + (N2990 * M2990)) &gt; D2991, MAX(C2991,J2990), I2990 + (N2990 * M2990)), IF((I2990 + (N2990 * M2990)) &lt; C2991, MIN(D2991,J2990), I2990 + (N2990 * M2990)))</f>
        <v>395.668292</v>
      </c>
      <c r="J2991" s="19" t="n">
        <f aca="false">IF(N2991 = 1, MAX(C2991, J2990), MIN(J2990,D2991))</f>
        <v>377.68</v>
      </c>
      <c r="K2991" s="19" t="n">
        <f aca="false">ABS(J2991 - I2991)</f>
        <v>17.9882920000001</v>
      </c>
      <c r="L2991" s="19" t="n">
        <f aca="false">IF(N2991 &lt;&gt; N2990, $H$2, IF(J2991 &lt;&gt; J2990, IF(L2990 &lt; $H$6, L2990 +$H$4, L2990), L2990))</f>
        <v>0.02</v>
      </c>
      <c r="M2991" s="19" t="n">
        <f aca="false">L2991 * K2991</f>
        <v>0.359765840000001</v>
      </c>
      <c r="N2991" s="12" t="n">
        <f aca="false">IF(N2990 = 1, IF(D2991 &gt; I2991, 1, -1), IF(I2991 &gt; C2991, -1, 1))</f>
        <v>-1</v>
      </c>
      <c r="O2991" s="12" t="n">
        <f aca="false">IF(N2991 =N2990, O2990 + 1, 1)</f>
        <v>3</v>
      </c>
    </row>
    <row collapsed="false" customFormat="false" customHeight="true" hidden="false" ht="13.3" outlineLevel="0" r="2992">
      <c r="A2992" s="17" t="n">
        <v>40896</v>
      </c>
      <c r="B2992" s="14" t="n">
        <v>382.47</v>
      </c>
      <c r="C2992" s="14" t="n">
        <v>384.85</v>
      </c>
      <c r="D2992" s="14" t="n">
        <v>380.48</v>
      </c>
      <c r="E2992" s="14" t="n">
        <v>382.21</v>
      </c>
      <c r="F2992" s="14" t="n">
        <v>8411800</v>
      </c>
      <c r="G2992" s="14" t="n">
        <v>380.58</v>
      </c>
      <c r="I2992" s="18" t="n">
        <f aca="false">IF(N2991 = 1, IF((I2991 + (N2991 * M2991)) &gt; D2992, MAX(C2992,J2991), I2991 + (N2991 * M2991)), IF((I2991 + (N2991 * M2991)) &lt; C2992, MIN(D2992,J2991), I2991 + (N2991 * M2991)))</f>
        <v>395.30852616</v>
      </c>
      <c r="J2992" s="19" t="n">
        <f aca="false">IF(N2992 = 1, MAX(C2992, J2991), MIN(J2991,D2992))</f>
        <v>377.68</v>
      </c>
      <c r="K2992" s="19" t="n">
        <f aca="false">ABS(J2992 - I2992)</f>
        <v>17.62852616</v>
      </c>
      <c r="L2992" s="19" t="n">
        <f aca="false">IF(N2992 &lt;&gt; N2991, $H$2, IF(J2992 &lt;&gt; J2991, IF(L2991 &lt; $H$6, L2991 +$H$4, L2991), L2991))</f>
        <v>0.02</v>
      </c>
      <c r="M2992" s="19" t="n">
        <f aca="false">L2992 * K2992</f>
        <v>0.352570523200001</v>
      </c>
      <c r="N2992" s="12" t="n">
        <f aca="false">IF(N2991 = 1, IF(D2992 &gt; I2992, 1, -1), IF(I2992 &gt; C2992, -1, 1))</f>
        <v>-1</v>
      </c>
      <c r="O2992" s="12" t="n">
        <f aca="false">IF(N2992 =N2991, O2991 + 1, 1)</f>
        <v>4</v>
      </c>
    </row>
    <row collapsed="false" customFormat="false" customHeight="true" hidden="false" ht="13.3" outlineLevel="0" r="2993">
      <c r="A2993" s="17" t="n">
        <v>40897</v>
      </c>
      <c r="B2993" s="14" t="n">
        <v>387.76</v>
      </c>
      <c r="C2993" s="14" t="n">
        <v>396.1</v>
      </c>
      <c r="D2993" s="14" t="n">
        <v>387.26</v>
      </c>
      <c r="E2993" s="14" t="n">
        <v>395.95</v>
      </c>
      <c r="F2993" s="14" t="n">
        <v>12043400</v>
      </c>
      <c r="G2993" s="14" t="n">
        <v>394.26</v>
      </c>
      <c r="I2993" s="18" t="n">
        <f aca="false">IF(N2992 = 1, IF((I2992 + (N2992 * M2992)) &gt; D2993, MAX(C2993,J2992), I2992 + (N2992 * M2992)), IF((I2992 + (N2992 * M2992)) &lt; C2993, MIN(D2993,J2992), I2992 + (N2992 * M2992)))</f>
        <v>377.68</v>
      </c>
      <c r="J2993" s="19" t="n">
        <f aca="false">IF(N2993 = 1, MAX(C2993, J2992), MIN(J2992,D2993))</f>
        <v>396.1</v>
      </c>
      <c r="K2993" s="19" t="n">
        <f aca="false">ABS(J2993 - I2993)</f>
        <v>18.42</v>
      </c>
      <c r="L2993" s="19" t="n">
        <f aca="false">IF(N2993 &lt;&gt; N2992, $H$2, IF(J2993 &lt;&gt; J2992, IF(L2992 &lt; $H$6, L2992 +$H$4, L2992), L2992))</f>
        <v>0.02</v>
      </c>
      <c r="M2993" s="19" t="n">
        <f aca="false">L2993 * K2993</f>
        <v>0.3684</v>
      </c>
      <c r="N2993" s="12" t="n">
        <f aca="false">IF(N2992 = 1, IF(D2993 &gt; I2993, 1, -1), IF(I2993 &gt; C2993, -1, 1))</f>
        <v>1</v>
      </c>
      <c r="O2993" s="12" t="n">
        <f aca="false">IF(N2993 =N2992, O2992 + 1, 1)</f>
        <v>1</v>
      </c>
    </row>
    <row collapsed="false" customFormat="false" customHeight="true" hidden="false" ht="13.3" outlineLevel="0" r="2994">
      <c r="A2994" s="17" t="n">
        <v>40898</v>
      </c>
      <c r="B2994" s="14" t="n">
        <v>396.69</v>
      </c>
      <c r="C2994" s="14" t="n">
        <v>397.3</v>
      </c>
      <c r="D2994" s="14" t="n">
        <v>392.01</v>
      </c>
      <c r="E2994" s="14" t="n">
        <v>396.45</v>
      </c>
      <c r="F2994" s="14" t="n">
        <v>9391000</v>
      </c>
      <c r="G2994" s="14" t="n">
        <v>394.76</v>
      </c>
      <c r="I2994" s="18" t="n">
        <f aca="false">IF(N2993 = 1, IF((I2993 + (N2993 * M2993)) &gt; D2994, MAX(C2994,J2993), I2993 + (N2993 * M2993)), IF((I2993 + (N2993 * M2993)) &lt; C2994, MIN(D2994,J2993), I2993 + (N2993 * M2993)))</f>
        <v>378.0484</v>
      </c>
      <c r="J2994" s="19" t="n">
        <f aca="false">IF(N2994 = 1, MAX(C2994, J2993), MIN(J2993,D2994))</f>
        <v>397.3</v>
      </c>
      <c r="K2994" s="19" t="n">
        <f aca="false">ABS(J2994 - I2994)</f>
        <v>19.2516</v>
      </c>
      <c r="L2994" s="19" t="n">
        <f aca="false">IF(N2994 &lt;&gt; N2993, $H$2, IF(J2994 &lt;&gt; J2993, IF(L2993 &lt; $H$6, L2993 +$H$4, L2993), L2993))</f>
        <v>0.04</v>
      </c>
      <c r="M2994" s="19" t="n">
        <f aca="false">L2994 * K2994</f>
        <v>0.770064</v>
      </c>
      <c r="N2994" s="12" t="n">
        <f aca="false">IF(N2993 = 1, IF(D2994 &gt; I2994, 1, -1), IF(I2994 &gt; C2994, -1, 1))</f>
        <v>1</v>
      </c>
      <c r="O2994" s="12" t="n">
        <f aca="false">IF(N2994 =N2993, O2993 + 1, 1)</f>
        <v>2</v>
      </c>
    </row>
    <row collapsed="false" customFormat="false" customHeight="true" hidden="false" ht="13.3" outlineLevel="0" r="2995">
      <c r="A2995" s="17" t="n">
        <v>40899</v>
      </c>
      <c r="B2995" s="14" t="n">
        <v>397</v>
      </c>
      <c r="C2995" s="14" t="n">
        <v>399.13</v>
      </c>
      <c r="D2995" s="14" t="n">
        <v>396.1</v>
      </c>
      <c r="E2995" s="14" t="n">
        <v>398.55</v>
      </c>
      <c r="F2995" s="14" t="n">
        <v>7227100</v>
      </c>
      <c r="G2995" s="14" t="n">
        <v>396.85</v>
      </c>
      <c r="I2995" s="18" t="n">
        <f aca="false">IF(N2994 = 1, IF((I2994 + (N2994 * M2994)) &gt; D2995, MAX(C2995,J2994), I2994 + (N2994 * M2994)), IF((I2994 + (N2994 * M2994)) &lt; C2995, MIN(D2995,J2994), I2994 + (N2994 * M2994)))</f>
        <v>378.818464</v>
      </c>
      <c r="J2995" s="19" t="n">
        <f aca="false">IF(N2995 = 1, MAX(C2995, J2994), MIN(J2994,D2995))</f>
        <v>399.13</v>
      </c>
      <c r="K2995" s="19" t="n">
        <f aca="false">ABS(J2995 - I2995)</f>
        <v>20.311536</v>
      </c>
      <c r="L2995" s="19" t="n">
        <f aca="false">IF(N2995 &lt;&gt; N2994, $H$2, IF(J2995 &lt;&gt; J2994, IF(L2994 &lt; $H$6, L2994 +$H$4, L2994), L2994))</f>
        <v>0.06</v>
      </c>
      <c r="M2995" s="19" t="n">
        <f aca="false">L2995 * K2995</f>
        <v>1.21869216</v>
      </c>
      <c r="N2995" s="12" t="n">
        <f aca="false">IF(N2994 = 1, IF(D2995 &gt; I2995, 1, -1), IF(I2995 &gt; C2995, -1, 1))</f>
        <v>1</v>
      </c>
      <c r="O2995" s="12" t="n">
        <f aca="false">IF(N2995 =N2994, O2994 + 1, 1)</f>
        <v>3</v>
      </c>
    </row>
    <row collapsed="false" customFormat="false" customHeight="true" hidden="false" ht="13.3" outlineLevel="0" r="2996">
      <c r="A2996" s="17" t="n">
        <v>40900</v>
      </c>
      <c r="B2996" s="14" t="n">
        <v>399.69</v>
      </c>
      <c r="C2996" s="14" t="n">
        <v>403.59</v>
      </c>
      <c r="D2996" s="14" t="n">
        <v>399.49</v>
      </c>
      <c r="E2996" s="14" t="n">
        <v>403.33</v>
      </c>
      <c r="F2996" s="14" t="n">
        <v>9621400</v>
      </c>
      <c r="G2996" s="14" t="n">
        <v>401.61</v>
      </c>
      <c r="I2996" s="18" t="n">
        <f aca="false">IF(N2995 = 1, IF((I2995 + (N2995 * M2995)) &gt; D2996, MAX(C2996,J2995), I2995 + (N2995 * M2995)), IF((I2995 + (N2995 * M2995)) &lt; C2996, MIN(D2996,J2995), I2995 + (N2995 * M2995)))</f>
        <v>380.03715616</v>
      </c>
      <c r="J2996" s="19" t="n">
        <f aca="false">IF(N2996 = 1, MAX(C2996, J2995), MIN(J2995,D2996))</f>
        <v>403.59</v>
      </c>
      <c r="K2996" s="19" t="n">
        <f aca="false">ABS(J2996 - I2996)</f>
        <v>23.55284384</v>
      </c>
      <c r="L2996" s="19" t="n">
        <f aca="false">IF(N2996 &lt;&gt; N2995, $H$2, IF(J2996 &lt;&gt; J2995, IF(L2995 &lt; $H$6, L2995 +$H$4, L2995), L2995))</f>
        <v>0.08</v>
      </c>
      <c r="M2996" s="19" t="n">
        <f aca="false">L2996 * K2996</f>
        <v>1.8842275072</v>
      </c>
      <c r="N2996" s="12" t="n">
        <f aca="false">IF(N2995 = 1, IF(D2996 &gt; I2996, 1, -1), IF(I2996 &gt; C2996, -1, 1))</f>
        <v>1</v>
      </c>
      <c r="O2996" s="12" t="n">
        <f aca="false">IF(N2996 =N2995, O2995 + 1, 1)</f>
        <v>4</v>
      </c>
    </row>
    <row collapsed="false" customFormat="false" customHeight="true" hidden="false" ht="13.3" outlineLevel="0" r="2997">
      <c r="A2997" s="17" t="n">
        <v>40904</v>
      </c>
      <c r="B2997" s="14" t="n">
        <v>403.1</v>
      </c>
      <c r="C2997" s="14" t="n">
        <v>409.09</v>
      </c>
      <c r="D2997" s="14" t="n">
        <v>403.02</v>
      </c>
      <c r="E2997" s="14" t="n">
        <v>406.53</v>
      </c>
      <c r="F2997" s="14" t="n">
        <v>9467000</v>
      </c>
      <c r="G2997" s="14" t="n">
        <v>404.79</v>
      </c>
      <c r="I2997" s="18" t="n">
        <f aca="false">IF(N2996 = 1, IF((I2996 + (N2996 * M2996)) &gt; D2997, MAX(C2997,J2996), I2996 + (N2996 * M2996)), IF((I2996 + (N2996 * M2996)) &lt; C2997, MIN(D2997,J2996), I2996 + (N2996 * M2996)))</f>
        <v>381.9213836672</v>
      </c>
      <c r="J2997" s="19" t="n">
        <f aca="false">IF(N2997 = 1, MAX(C2997, J2996), MIN(J2996,D2997))</f>
        <v>409.09</v>
      </c>
      <c r="K2997" s="19" t="n">
        <f aca="false">ABS(J2997 - I2997)</f>
        <v>27.1686163328</v>
      </c>
      <c r="L2997" s="19" t="n">
        <f aca="false">IF(N2997 &lt;&gt; N2996, $H$2, IF(J2997 &lt;&gt; J2996, IF(L2996 &lt; $H$6, L2996 +$H$4, L2996), L2996))</f>
        <v>0.1</v>
      </c>
      <c r="M2997" s="19" t="n">
        <f aca="false">L2997 * K2997</f>
        <v>2.71686163328</v>
      </c>
      <c r="N2997" s="12" t="n">
        <f aca="false">IF(N2996 = 1, IF(D2997 &gt; I2997, 1, -1), IF(I2997 &gt; C2997, -1, 1))</f>
        <v>1</v>
      </c>
      <c r="O2997" s="12" t="n">
        <f aca="false">IF(N2997 =N2996, O2996 + 1, 1)</f>
        <v>5</v>
      </c>
    </row>
    <row collapsed="false" customFormat="false" customHeight="true" hidden="false" ht="13.3" outlineLevel="0" r="2998">
      <c r="A2998" s="17" t="n">
        <v>40905</v>
      </c>
      <c r="B2998" s="14" t="n">
        <v>406.89</v>
      </c>
      <c r="C2998" s="14" t="n">
        <v>408.25</v>
      </c>
      <c r="D2998" s="14" t="n">
        <v>401.34</v>
      </c>
      <c r="E2998" s="14" t="n">
        <v>402.64</v>
      </c>
      <c r="F2998" s="14" t="n">
        <v>8166500</v>
      </c>
      <c r="G2998" s="14" t="n">
        <v>400.92</v>
      </c>
      <c r="I2998" s="18" t="n">
        <f aca="false">IF(N2997 = 1, IF((I2997 + (N2997 * M2997)) &gt; D2998, MAX(C2998,J2997), I2997 + (N2997 * M2997)), IF((I2997 + (N2997 * M2997)) &lt; C2998, MIN(D2998,J2997), I2997 + (N2997 * M2997)))</f>
        <v>384.63824530048</v>
      </c>
      <c r="J2998" s="19" t="n">
        <f aca="false">IF(N2998 = 1, MAX(C2998, J2997), MIN(J2997,D2998))</f>
        <v>409.09</v>
      </c>
      <c r="K2998" s="19" t="n">
        <f aca="false">ABS(J2998 - I2998)</f>
        <v>24.4517546995199</v>
      </c>
      <c r="L2998" s="19" t="n">
        <f aca="false">IF(N2998 &lt;&gt; N2997, $H$2, IF(J2998 &lt;&gt; J2997, IF(L2997 &lt; $H$6, L2997 +$H$4, L2997), L2997))</f>
        <v>0.1</v>
      </c>
      <c r="M2998" s="19" t="n">
        <f aca="false">L2998 * K2998</f>
        <v>2.44517546995199</v>
      </c>
      <c r="N2998" s="12" t="n">
        <f aca="false">IF(N2997 = 1, IF(D2998 &gt; I2998, 1, -1), IF(I2998 &gt; C2998, -1, 1))</f>
        <v>1</v>
      </c>
      <c r="O2998" s="12" t="n">
        <f aca="false">IF(N2998 =N2997, O2997 + 1, 1)</f>
        <v>6</v>
      </c>
    </row>
    <row collapsed="false" customFormat="false" customHeight="true" hidden="false" ht="13.3" outlineLevel="0" r="2999">
      <c r="A2999" s="17" t="n">
        <v>40906</v>
      </c>
      <c r="B2999" s="14" t="n">
        <v>403.4</v>
      </c>
      <c r="C2999" s="14" t="n">
        <v>405.65</v>
      </c>
      <c r="D2999" s="14" t="n">
        <v>400.51</v>
      </c>
      <c r="E2999" s="14" t="n">
        <v>405.12</v>
      </c>
      <c r="F2999" s="14" t="n">
        <v>7713500</v>
      </c>
      <c r="G2999" s="14" t="n">
        <v>403.39</v>
      </c>
      <c r="I2999" s="18" t="n">
        <f aca="false">IF(N2998 = 1, IF((I2998 + (N2998 * M2998)) &gt; D2999, MAX(C2999,J2998), I2998 + (N2998 * M2998)), IF((I2998 + (N2998 * M2998)) &lt; C2999, MIN(D2999,J2998), I2998 + (N2998 * M2998)))</f>
        <v>387.083420770432</v>
      </c>
      <c r="J2999" s="19" t="n">
        <f aca="false">IF(N2999 = 1, MAX(C2999, J2998), MIN(J2998,D2999))</f>
        <v>409.09</v>
      </c>
      <c r="K2999" s="19" t="n">
        <f aca="false">ABS(J2999 - I2999)</f>
        <v>22.0065792295679</v>
      </c>
      <c r="L2999" s="19" t="n">
        <f aca="false">IF(N2999 &lt;&gt; N2998, $H$2, IF(J2999 &lt;&gt; J2998, IF(L2998 &lt; $H$6, L2998 +$H$4, L2998), L2998))</f>
        <v>0.1</v>
      </c>
      <c r="M2999" s="19" t="n">
        <f aca="false">L2999 * K2999</f>
        <v>2.20065792295679</v>
      </c>
      <c r="N2999" s="12" t="n">
        <f aca="false">IF(N2998 = 1, IF(D2999 &gt; I2999, 1, -1), IF(I2999 &gt; C2999, -1, 1))</f>
        <v>1</v>
      </c>
      <c r="O2999" s="12" t="n">
        <f aca="false">IF(N2999 =N2998, O2998 + 1, 1)</f>
        <v>7</v>
      </c>
    </row>
    <row collapsed="false" customFormat="false" customHeight="true" hidden="false" ht="13.3" outlineLevel="0" r="3000">
      <c r="A3000" s="17" t="n">
        <v>40907</v>
      </c>
      <c r="B3000" s="14" t="n">
        <v>403.51</v>
      </c>
      <c r="C3000" s="14" t="n">
        <v>406.28</v>
      </c>
      <c r="D3000" s="14" t="n">
        <v>403.49</v>
      </c>
      <c r="E3000" s="14" t="n">
        <v>405</v>
      </c>
      <c r="F3000" s="14" t="n">
        <v>6416500</v>
      </c>
      <c r="G3000" s="14" t="n">
        <v>403.27</v>
      </c>
      <c r="I3000" s="18" t="n">
        <f aca="false">IF(N2999 = 1, IF((I2999 + (N2999 * M2999)) &gt; D3000, MAX(C3000,J2999), I2999 + (N2999 * M2999)), IF((I2999 + (N2999 * M2999)) &lt; C3000, MIN(D3000,J2999), I2999 + (N2999 * M2999)))</f>
        <v>389.284078693389</v>
      </c>
      <c r="J3000" s="19" t="n">
        <f aca="false">IF(N3000 = 1, MAX(C3000, J2999), MIN(J2999,D3000))</f>
        <v>409.09</v>
      </c>
      <c r="K3000" s="19" t="n">
        <f aca="false">ABS(J3000 - I3000)</f>
        <v>19.8059213066111</v>
      </c>
      <c r="L3000" s="19" t="n">
        <f aca="false">IF(N3000 &lt;&gt; N2999, $H$2, IF(J3000 &lt;&gt; J2999, IF(L2999 &lt; $H$6, L2999 +$H$4, L2999), L2999))</f>
        <v>0.1</v>
      </c>
      <c r="M3000" s="19" t="n">
        <f aca="false">L3000 * K3000</f>
        <v>1.98059213066111</v>
      </c>
      <c r="N3000" s="12" t="n">
        <f aca="false">IF(N2999 = 1, IF(D3000 &gt; I3000, 1, -1), IF(I3000 &gt; C3000, -1, 1))</f>
        <v>1</v>
      </c>
      <c r="O3000" s="12" t="n">
        <f aca="false">IF(N3000 =N2999, O2999 + 1, 1)</f>
        <v>8</v>
      </c>
    </row>
    <row collapsed="false" customFormat="false" customHeight="true" hidden="false" ht="13.3" outlineLevel="0" r="3001">
      <c r="A3001" s="17" t="n">
        <v>40911</v>
      </c>
      <c r="B3001" s="14" t="n">
        <v>409.4</v>
      </c>
      <c r="C3001" s="14" t="n">
        <v>412.5</v>
      </c>
      <c r="D3001" s="14" t="n">
        <v>409</v>
      </c>
      <c r="E3001" s="14" t="n">
        <v>411.23</v>
      </c>
      <c r="F3001" s="14" t="n">
        <v>10793600</v>
      </c>
      <c r="G3001" s="14" t="n">
        <v>409.47</v>
      </c>
      <c r="I3001" s="18" t="n">
        <f aca="false">IF(N3000 = 1, IF((I3000 + (N3000 * M3000)) &gt; D3001, MAX(C3001,J3000), I3000 + (N3000 * M3000)), IF((I3000 + (N3000 * M3000)) &lt; C3001, MIN(D3001,J3000), I3000 + (N3000 * M3000)))</f>
        <v>391.26467082405</v>
      </c>
      <c r="J3001" s="19" t="n">
        <f aca="false">IF(N3001 = 1, MAX(C3001, J3000), MIN(J3000,D3001))</f>
        <v>412.5</v>
      </c>
      <c r="K3001" s="19" t="n">
        <f aca="false">ABS(J3001 - I3001)</f>
        <v>21.23532917595</v>
      </c>
      <c r="L3001" s="19" t="n">
        <f aca="false">IF(N3001 &lt;&gt; N3000, $H$2, IF(J3001 &lt;&gt; J3000, IF(L3000 &lt; $H$6, L3000 +$H$4, L3000), L3000))</f>
        <v>0.12</v>
      </c>
      <c r="M3001" s="19" t="n">
        <f aca="false">L3001 * K3001</f>
        <v>2.548239501114</v>
      </c>
      <c r="N3001" s="12" t="n">
        <f aca="false">IF(N3000 = 1, IF(D3001 &gt; I3001, 1, -1), IF(I3001 &gt; C3001, -1, 1))</f>
        <v>1</v>
      </c>
      <c r="O3001" s="12" t="n">
        <f aca="false">IF(N3001 =N3000, O3000 + 1, 1)</f>
        <v>9</v>
      </c>
    </row>
    <row collapsed="false" customFormat="false" customHeight="true" hidden="false" ht="13.3" outlineLevel="0" r="3002">
      <c r="A3002" s="17" t="n">
        <v>40912</v>
      </c>
      <c r="B3002" s="14" t="n">
        <v>410</v>
      </c>
      <c r="C3002" s="14" t="n">
        <v>414.68</v>
      </c>
      <c r="D3002" s="14" t="n">
        <v>409.28</v>
      </c>
      <c r="E3002" s="14" t="n">
        <v>413.44</v>
      </c>
      <c r="F3002" s="14" t="n">
        <v>9286500</v>
      </c>
      <c r="G3002" s="14" t="n">
        <v>411.67</v>
      </c>
      <c r="I3002" s="18" t="n">
        <f aca="false">IF(N3001 = 1, IF((I3001 + (N3001 * M3001)) &gt; D3002, MAX(C3002,J3001), I3001 + (N3001 * M3001)), IF((I3001 + (N3001 * M3001)) &lt; C3002, MIN(D3002,J3001), I3001 + (N3001 * M3001)))</f>
        <v>393.812910325164</v>
      </c>
      <c r="J3002" s="19" t="n">
        <f aca="false">IF(N3002 = 1, MAX(C3002, J3001), MIN(J3001,D3002))</f>
        <v>414.68</v>
      </c>
      <c r="K3002" s="19" t="n">
        <f aca="false">ABS(J3002 - I3002)</f>
        <v>20.867089674836</v>
      </c>
      <c r="L3002" s="19" t="n">
        <f aca="false">IF(N3002 &lt;&gt; N3001, $H$2, IF(J3002 &lt;&gt; J3001, IF(L3001 &lt; $H$6, L3001 +$H$4, L3001), L3001))</f>
        <v>0.14</v>
      </c>
      <c r="M3002" s="19" t="n">
        <f aca="false">L3002 * K3002</f>
        <v>2.92139255447705</v>
      </c>
      <c r="N3002" s="12" t="n">
        <f aca="false">IF(N3001 = 1, IF(D3002 &gt; I3002, 1, -1), IF(I3002 &gt; C3002, -1, 1))</f>
        <v>1</v>
      </c>
      <c r="O3002" s="12" t="n">
        <f aca="false">IF(N3002 =N3001, O3001 + 1, 1)</f>
        <v>10</v>
      </c>
    </row>
    <row collapsed="false" customFormat="false" customHeight="true" hidden="false" ht="13.3" outlineLevel="0" r="3003">
      <c r="A3003" s="17" t="n">
        <v>40913</v>
      </c>
      <c r="B3003" s="14" t="n">
        <v>414.95</v>
      </c>
      <c r="C3003" s="14" t="n">
        <v>418.55</v>
      </c>
      <c r="D3003" s="14" t="n">
        <v>412.67</v>
      </c>
      <c r="E3003" s="14" t="n">
        <v>418.03</v>
      </c>
      <c r="F3003" s="14" t="n">
        <v>9688200</v>
      </c>
      <c r="G3003" s="14" t="n">
        <v>416.24</v>
      </c>
      <c r="I3003" s="18" t="n">
        <f aca="false">IF(N3002 = 1, IF((I3002 + (N3002 * M3002)) &gt; D3003, MAX(C3003,J3002), I3002 + (N3002 * M3002)), IF((I3002 + (N3002 * M3002)) &lt; C3003, MIN(D3003,J3002), I3002 + (N3002 * M3002)))</f>
        <v>396.734302879641</v>
      </c>
      <c r="J3003" s="19" t="n">
        <f aca="false">IF(N3003 = 1, MAX(C3003, J3002), MIN(J3002,D3003))</f>
        <v>418.55</v>
      </c>
      <c r="K3003" s="19" t="n">
        <f aca="false">ABS(J3003 - I3003)</f>
        <v>21.815697120359</v>
      </c>
      <c r="L3003" s="19" t="n">
        <f aca="false">IF(N3003 &lt;&gt; N3002, $H$2, IF(J3003 &lt;&gt; J3002, IF(L3002 &lt; $H$6, L3002 +$H$4, L3002), L3002))</f>
        <v>0.16</v>
      </c>
      <c r="M3003" s="19" t="n">
        <f aca="false">L3003 * K3003</f>
        <v>3.49051153925744</v>
      </c>
      <c r="N3003" s="12" t="n">
        <f aca="false">IF(N3002 = 1, IF(D3003 &gt; I3003, 1, -1), IF(I3003 &gt; C3003, -1, 1))</f>
        <v>1</v>
      </c>
      <c r="O3003" s="12" t="n">
        <f aca="false">IF(N3003 =N3002, O3002 + 1, 1)</f>
        <v>11</v>
      </c>
    </row>
    <row collapsed="false" customFormat="false" customHeight="true" hidden="false" ht="13.3" outlineLevel="0" r="3004">
      <c r="A3004" s="17" t="n">
        <v>40914</v>
      </c>
      <c r="B3004" s="14" t="n">
        <v>419.77</v>
      </c>
      <c r="C3004" s="14" t="n">
        <v>422.75</v>
      </c>
      <c r="D3004" s="14" t="n">
        <v>419.22</v>
      </c>
      <c r="E3004" s="14" t="n">
        <v>422.4</v>
      </c>
      <c r="F3004" s="14" t="n">
        <v>11367600</v>
      </c>
      <c r="G3004" s="14" t="n">
        <v>420.59</v>
      </c>
      <c r="I3004" s="18" t="n">
        <f aca="false">IF(N3003 = 1, IF((I3003 + (N3003 * M3003)) &gt; D3004, MAX(C3004,J3003), I3003 + (N3003 * M3003)), IF((I3003 + (N3003 * M3003)) &lt; C3004, MIN(D3004,J3003), I3003 + (N3003 * M3003)))</f>
        <v>400.224814418899</v>
      </c>
      <c r="J3004" s="19" t="n">
        <f aca="false">IF(N3004 = 1, MAX(C3004, J3003), MIN(J3003,D3004))</f>
        <v>422.75</v>
      </c>
      <c r="K3004" s="19" t="n">
        <f aca="false">ABS(J3004 - I3004)</f>
        <v>22.5251855811015</v>
      </c>
      <c r="L3004" s="19" t="n">
        <f aca="false">IF(N3004 &lt;&gt; N3003, $H$2, IF(J3004 &lt;&gt; J3003, IF(L3003 &lt; $H$6, L3003 +$H$4, L3003), L3003))</f>
        <v>0.18</v>
      </c>
      <c r="M3004" s="19" t="n">
        <f aca="false">L3004 * K3004</f>
        <v>4.05453340459828</v>
      </c>
      <c r="N3004" s="12" t="n">
        <f aca="false">IF(N3003 = 1, IF(D3004 &gt; I3004, 1, -1), IF(I3004 &gt; C3004, -1, 1))</f>
        <v>1</v>
      </c>
      <c r="O3004" s="12" t="n">
        <f aca="false">IF(N3004 =N3003, O3003 + 1, 1)</f>
        <v>12</v>
      </c>
    </row>
    <row collapsed="false" customFormat="false" customHeight="true" hidden="false" ht="13.3" outlineLevel="0" r="3005">
      <c r="A3005" s="17" t="n">
        <v>40917</v>
      </c>
      <c r="B3005" s="14" t="n">
        <v>425.5</v>
      </c>
      <c r="C3005" s="14" t="n">
        <v>427.75</v>
      </c>
      <c r="D3005" s="14" t="n">
        <v>421.35</v>
      </c>
      <c r="E3005" s="14" t="n">
        <v>421.73</v>
      </c>
      <c r="F3005" s="14" t="n">
        <v>14072300</v>
      </c>
      <c r="G3005" s="14" t="n">
        <v>419.93</v>
      </c>
      <c r="I3005" s="18" t="n">
        <f aca="false">IF(N3004 = 1, IF((I3004 + (N3004 * M3004)) &gt; D3005, MAX(C3005,J3004), I3004 + (N3004 * M3004)), IF((I3004 + (N3004 * M3004)) &lt; C3005, MIN(D3005,J3004), I3004 + (N3004 * M3004)))</f>
        <v>404.279347823497</v>
      </c>
      <c r="J3005" s="19" t="n">
        <f aca="false">IF(N3005 = 1, MAX(C3005, J3004), MIN(J3004,D3005))</f>
        <v>427.75</v>
      </c>
      <c r="K3005" s="19" t="n">
        <f aca="false">ABS(J3005 - I3005)</f>
        <v>23.4706521765033</v>
      </c>
      <c r="L3005" s="19" t="n">
        <f aca="false">IF(N3005 &lt;&gt; N3004, $H$2, IF(J3005 &lt;&gt; J3004, IF(L3004 &lt; $H$6, L3004 +$H$4, L3004), L3004))</f>
        <v>0.2</v>
      </c>
      <c r="M3005" s="19" t="n">
        <f aca="false">L3005 * K3005</f>
        <v>4.69413043530066</v>
      </c>
      <c r="N3005" s="12" t="n">
        <f aca="false">IF(N3004 = 1, IF(D3005 &gt; I3005, 1, -1), IF(I3005 &gt; C3005, -1, 1))</f>
        <v>1</v>
      </c>
      <c r="O3005" s="12" t="n">
        <f aca="false">IF(N3005 =N3004, O3004 + 1, 1)</f>
        <v>13</v>
      </c>
    </row>
    <row collapsed="false" customFormat="false" customHeight="true" hidden="false" ht="13.3" outlineLevel="0" r="3006">
      <c r="A3006" s="17" t="n">
        <v>40918</v>
      </c>
      <c r="B3006" s="14" t="n">
        <v>425.91</v>
      </c>
      <c r="C3006" s="14" t="n">
        <v>426</v>
      </c>
      <c r="D3006" s="14" t="n">
        <v>421.5</v>
      </c>
      <c r="E3006" s="14" t="n">
        <v>423.24</v>
      </c>
      <c r="F3006" s="14" t="n">
        <v>9221300</v>
      </c>
      <c r="G3006" s="14" t="n">
        <v>421.43</v>
      </c>
      <c r="I3006" s="18" t="n">
        <f aca="false">IF(N3005 = 1, IF((I3005 + (N3005 * M3005)) &gt; D3006, MAX(C3006,J3005), I3005 + (N3005 * M3005)), IF((I3005 + (N3005 * M3005)) &lt; C3006, MIN(D3006,J3005), I3005 + (N3005 * M3005)))</f>
        <v>408.973478258797</v>
      </c>
      <c r="J3006" s="19" t="n">
        <f aca="false">IF(N3006 = 1, MAX(C3006, J3005), MIN(J3005,D3006))</f>
        <v>427.75</v>
      </c>
      <c r="K3006" s="19" t="n">
        <f aca="false">ABS(J3006 - I3006)</f>
        <v>18.7765217412026</v>
      </c>
      <c r="L3006" s="19" t="n">
        <f aca="false">IF(N3006 &lt;&gt; N3005, $H$2, IF(J3006 &lt;&gt; J3005, IF(L3005 &lt; $H$6, L3005 +$H$4, L3005), L3005))</f>
        <v>0.2</v>
      </c>
      <c r="M3006" s="19" t="n">
        <f aca="false">L3006 * K3006</f>
        <v>3.75530434824052</v>
      </c>
      <c r="N3006" s="12" t="n">
        <f aca="false">IF(N3005 = 1, IF(D3006 &gt; I3006, 1, -1), IF(I3006 &gt; C3006, -1, 1))</f>
        <v>1</v>
      </c>
      <c r="O3006" s="12" t="n">
        <f aca="false">IF(N3006 =N3005, O3005 + 1, 1)</f>
        <v>14</v>
      </c>
    </row>
    <row collapsed="false" customFormat="false" customHeight="true" hidden="false" ht="13.3" outlineLevel="0" r="3007">
      <c r="A3007" s="17" t="n">
        <v>40919</v>
      </c>
      <c r="B3007" s="14" t="n">
        <v>422.68</v>
      </c>
      <c r="C3007" s="14" t="n">
        <v>422.85</v>
      </c>
      <c r="D3007" s="14" t="n">
        <v>419.31</v>
      </c>
      <c r="E3007" s="14" t="n">
        <v>422.55</v>
      </c>
      <c r="F3007" s="14" t="n">
        <v>7681600</v>
      </c>
      <c r="G3007" s="14" t="n">
        <v>420.74</v>
      </c>
      <c r="I3007" s="18" t="n">
        <f aca="false">IF(N3006 = 1, IF((I3006 + (N3006 * M3006)) &gt; D3007, MAX(C3007,J3006), I3006 + (N3006 * M3006)), IF((I3006 + (N3006 * M3006)) &lt; C3007, MIN(D3007,J3006), I3006 + (N3006 * M3006)))</f>
        <v>412.728782607038</v>
      </c>
      <c r="J3007" s="19" t="n">
        <f aca="false">IF(N3007 = 1, MAX(C3007, J3006), MIN(J3006,D3007))</f>
        <v>427.75</v>
      </c>
      <c r="K3007" s="19" t="n">
        <f aca="false">ABS(J3007 - I3007)</f>
        <v>15.0212173929621</v>
      </c>
      <c r="L3007" s="19" t="n">
        <f aca="false">IF(N3007 &lt;&gt; N3006, $H$2, IF(J3007 &lt;&gt; J3006, IF(L3006 &lt; $H$6, L3006 +$H$4, L3006), L3006))</f>
        <v>0.2</v>
      </c>
      <c r="M3007" s="19" t="n">
        <f aca="false">L3007 * K3007</f>
        <v>3.00424347859241</v>
      </c>
      <c r="N3007" s="12" t="n">
        <f aca="false">IF(N3006 = 1, IF(D3007 &gt; I3007, 1, -1), IF(I3007 &gt; C3007, -1, 1))</f>
        <v>1</v>
      </c>
      <c r="O3007" s="12" t="n">
        <f aca="false">IF(N3007 =N3006, O3006 + 1, 1)</f>
        <v>15</v>
      </c>
    </row>
    <row collapsed="false" customFormat="false" customHeight="true" hidden="false" ht="13.3" outlineLevel="0" r="3008">
      <c r="A3008" s="17" t="n">
        <v>40920</v>
      </c>
      <c r="B3008" s="14" t="n">
        <v>422.28</v>
      </c>
      <c r="C3008" s="14" t="n">
        <v>422.9</v>
      </c>
      <c r="D3008" s="14" t="n">
        <v>418.75</v>
      </c>
      <c r="E3008" s="14" t="n">
        <v>421.39</v>
      </c>
      <c r="F3008" s="14" t="n">
        <v>7592400</v>
      </c>
      <c r="G3008" s="14" t="n">
        <v>419.59</v>
      </c>
      <c r="I3008" s="18" t="n">
        <f aca="false">IF(N3007 = 1, IF((I3007 + (N3007 * M3007)) &gt; D3008, MAX(C3008,J3007), I3007 + (N3007 * M3007)), IF((I3007 + (N3007 * M3007)) &lt; C3008, MIN(D3008,J3007), I3007 + (N3007 * M3007)))</f>
        <v>415.73302608563</v>
      </c>
      <c r="J3008" s="19" t="n">
        <f aca="false">IF(N3008 = 1, MAX(C3008, J3007), MIN(J3007,D3008))</f>
        <v>427.75</v>
      </c>
      <c r="K3008" s="19" t="n">
        <f aca="false">ABS(J3008 - I3008)</f>
        <v>12.0169739143697</v>
      </c>
      <c r="L3008" s="19" t="n">
        <f aca="false">IF(N3008 &lt;&gt; N3007, $H$2, IF(J3008 &lt;&gt; J3007, IF(L3007 &lt; $H$6, L3007 +$H$4, L3007), L3007))</f>
        <v>0.2</v>
      </c>
      <c r="M3008" s="19" t="n">
        <f aca="false">L3008 * K3008</f>
        <v>2.40339478287393</v>
      </c>
      <c r="N3008" s="12" t="n">
        <f aca="false">IF(N3007 = 1, IF(D3008 &gt; I3008, 1, -1), IF(I3008 &gt; C3008, -1, 1))</f>
        <v>1</v>
      </c>
      <c r="O3008" s="12" t="n">
        <f aca="false">IF(N3008 =N3007, O3007 + 1, 1)</f>
        <v>16</v>
      </c>
    </row>
    <row collapsed="false" customFormat="false" customHeight="true" hidden="false" ht="13.3" outlineLevel="0" r="3009">
      <c r="A3009" s="17" t="n">
        <v>40921</v>
      </c>
      <c r="B3009" s="14" t="n">
        <v>419.7</v>
      </c>
      <c r="C3009" s="14" t="n">
        <v>420.45</v>
      </c>
      <c r="D3009" s="14" t="n">
        <v>418.66</v>
      </c>
      <c r="E3009" s="14" t="n">
        <v>419.81</v>
      </c>
      <c r="F3009" s="14" t="n">
        <v>8072200</v>
      </c>
      <c r="G3009" s="14" t="n">
        <v>418.02</v>
      </c>
      <c r="I3009" s="18" t="n">
        <f aca="false">IF(N3008 = 1, IF((I3008 + (N3008 * M3008)) &gt; D3009, MAX(C3009,J3008), I3008 + (N3008 * M3008)), IF((I3008 + (N3008 * M3008)) &lt; C3009, MIN(D3009,J3008), I3008 + (N3008 * M3008)))</f>
        <v>418.136420868504</v>
      </c>
      <c r="J3009" s="19" t="n">
        <f aca="false">IF(N3009 = 1, MAX(C3009, J3008), MIN(J3008,D3009))</f>
        <v>427.75</v>
      </c>
      <c r="K3009" s="19" t="n">
        <f aca="false">ABS(J3009 - I3009)</f>
        <v>9.61357913149573</v>
      </c>
      <c r="L3009" s="19" t="n">
        <f aca="false">IF(N3009 &lt;&gt; N3008, $H$2, IF(J3009 &lt;&gt; J3008, IF(L3008 &lt; $H$6, L3008 +$H$4, L3008), L3008))</f>
        <v>0.2</v>
      </c>
      <c r="M3009" s="19" t="n">
        <f aca="false">L3009 * K3009</f>
        <v>1.92271582629915</v>
      </c>
      <c r="N3009" s="12" t="n">
        <f aca="false">IF(N3008 = 1, IF(D3009 &gt; I3009, 1, -1), IF(I3009 &gt; C3009, -1, 1))</f>
        <v>1</v>
      </c>
      <c r="O3009" s="12" t="n">
        <f aca="false">IF(N3009 =N3008, O3008 + 1, 1)</f>
        <v>17</v>
      </c>
    </row>
    <row collapsed="false" customFormat="false" customHeight="true" hidden="false" ht="13.3" outlineLevel="0" r="3010">
      <c r="A3010" s="17" t="n">
        <v>40925</v>
      </c>
      <c r="B3010" s="14" t="n">
        <v>424.2</v>
      </c>
      <c r="C3010" s="14" t="n">
        <v>425.99</v>
      </c>
      <c r="D3010" s="14" t="n">
        <v>422.96</v>
      </c>
      <c r="E3010" s="14" t="n">
        <v>424.7</v>
      </c>
      <c r="F3010" s="14" t="n">
        <v>8674900</v>
      </c>
      <c r="G3010" s="14" t="n">
        <v>422.88</v>
      </c>
      <c r="I3010" s="18" t="n">
        <f aca="false">IF(N3009 = 1, IF((I3009 + (N3009 * M3009)) &gt; D3010, MAX(C3010,J3009), I3009 + (N3009 * M3009)), IF((I3009 + (N3009 * M3009)) &lt; C3010, MIN(D3010,J3009), I3009 + (N3009 * M3009)))</f>
        <v>420.059136694804</v>
      </c>
      <c r="J3010" s="19" t="n">
        <f aca="false">IF(N3010 = 1, MAX(C3010, J3009), MIN(J3009,D3010))</f>
        <v>427.75</v>
      </c>
      <c r="K3010" s="19" t="n">
        <f aca="false">ABS(J3010 - I3010)</f>
        <v>7.69086330519656</v>
      </c>
      <c r="L3010" s="19" t="n">
        <f aca="false">IF(N3010 &lt;&gt; N3009, $H$2, IF(J3010 &lt;&gt; J3009, IF(L3009 &lt; $H$6, L3009 +$H$4, L3009), L3009))</f>
        <v>0.2</v>
      </c>
      <c r="M3010" s="19" t="n">
        <f aca="false">L3010 * K3010</f>
        <v>1.53817266103931</v>
      </c>
      <c r="N3010" s="12" t="n">
        <f aca="false">IF(N3009 = 1, IF(D3010 &gt; I3010, 1, -1), IF(I3010 &gt; C3010, -1, 1))</f>
        <v>1</v>
      </c>
      <c r="O3010" s="12" t="n">
        <f aca="false">IF(N3010 =N3009, O3009 + 1, 1)</f>
        <v>18</v>
      </c>
    </row>
    <row collapsed="false" customFormat="false" customHeight="true" hidden="false" ht="13.3" outlineLevel="0" r="3011">
      <c r="A3011" s="17" t="n">
        <v>40926</v>
      </c>
      <c r="B3011" s="14" t="n">
        <v>426.96</v>
      </c>
      <c r="C3011" s="14" t="n">
        <v>429.47</v>
      </c>
      <c r="D3011" s="14" t="n">
        <v>426.3</v>
      </c>
      <c r="E3011" s="14" t="n">
        <v>429.11</v>
      </c>
      <c r="F3011" s="14" t="n">
        <v>9885400</v>
      </c>
      <c r="G3011" s="14" t="n">
        <v>427.28</v>
      </c>
      <c r="I3011" s="18" t="n">
        <f aca="false">IF(N3010 = 1, IF((I3010 + (N3010 * M3010)) &gt; D3011, MAX(C3011,J3010), I3010 + (N3010 * M3010)), IF((I3010 + (N3010 * M3010)) &lt; C3011, MIN(D3011,J3010), I3010 + (N3010 * M3010)))</f>
        <v>421.597309355843</v>
      </c>
      <c r="J3011" s="19" t="n">
        <f aca="false">IF(N3011 = 1, MAX(C3011, J3010), MIN(J3010,D3011))</f>
        <v>429.47</v>
      </c>
      <c r="K3011" s="19" t="n">
        <f aca="false">ABS(J3011 - I3011)</f>
        <v>7.87269064415727</v>
      </c>
      <c r="L3011" s="19" t="n">
        <f aca="false">IF(N3011 &lt;&gt; N3010, $H$2, IF(J3011 &lt;&gt; J3010, IF(L3010 &lt; $H$6, L3010 +$H$4, L3010), L3010))</f>
        <v>0.2</v>
      </c>
      <c r="M3011" s="19" t="n">
        <f aca="false">L3011 * K3011</f>
        <v>1.57453812883145</v>
      </c>
      <c r="N3011" s="12" t="n">
        <f aca="false">IF(N3010 = 1, IF(D3011 &gt; I3011, 1, -1), IF(I3011 &gt; C3011, -1, 1))</f>
        <v>1</v>
      </c>
      <c r="O3011" s="12" t="n">
        <f aca="false">IF(N3011 =N3010, O3010 + 1, 1)</f>
        <v>19</v>
      </c>
    </row>
    <row collapsed="false" customFormat="false" customHeight="true" hidden="false" ht="13.3" outlineLevel="0" r="3012">
      <c r="A3012" s="17" t="n">
        <v>40927</v>
      </c>
      <c r="B3012" s="14" t="n">
        <v>430.15</v>
      </c>
      <c r="C3012" s="14" t="n">
        <v>431.37</v>
      </c>
      <c r="D3012" s="14" t="n">
        <v>426.51</v>
      </c>
      <c r="E3012" s="14" t="n">
        <v>427.75</v>
      </c>
      <c r="F3012" s="14" t="n">
        <v>9347800</v>
      </c>
      <c r="G3012" s="14" t="n">
        <v>425.92</v>
      </c>
      <c r="I3012" s="18" t="n">
        <f aca="false">IF(N3011 = 1, IF((I3011 + (N3011 * M3011)) &gt; D3012, MAX(C3012,J3011), I3011 + (N3011 * M3011)), IF((I3011 + (N3011 * M3011)) &lt; C3012, MIN(D3012,J3011), I3011 + (N3011 * M3011)))</f>
        <v>423.171847484674</v>
      </c>
      <c r="J3012" s="19" t="n">
        <f aca="false">IF(N3012 = 1, MAX(C3012, J3011), MIN(J3011,D3012))</f>
        <v>431.37</v>
      </c>
      <c r="K3012" s="19" t="n">
        <f aca="false">ABS(J3012 - I3012)</f>
        <v>8.19815251532577</v>
      </c>
      <c r="L3012" s="19" t="n">
        <f aca="false">IF(N3012 &lt;&gt; N3011, $H$2, IF(J3012 &lt;&gt; J3011, IF(L3011 &lt; $H$6, L3011 +$H$4, L3011), L3011))</f>
        <v>0.2</v>
      </c>
      <c r="M3012" s="19" t="n">
        <f aca="false">L3012 * K3012</f>
        <v>1.63963050306515</v>
      </c>
      <c r="N3012" s="12" t="n">
        <f aca="false">IF(N3011 = 1, IF(D3012 &gt; I3012, 1, -1), IF(I3012 &gt; C3012, -1, 1))</f>
        <v>1</v>
      </c>
      <c r="O3012" s="12" t="n">
        <f aca="false">IF(N3012 =N3011, O3011 + 1, 1)</f>
        <v>20</v>
      </c>
    </row>
    <row collapsed="false" customFormat="false" customHeight="true" hidden="false" ht="13.3" outlineLevel="0" r="3013">
      <c r="A3013" s="17" t="n">
        <v>40928</v>
      </c>
      <c r="B3013" s="14" t="n">
        <v>427.49</v>
      </c>
      <c r="C3013" s="14" t="n">
        <v>427.5</v>
      </c>
      <c r="D3013" s="14" t="n">
        <v>419.75</v>
      </c>
      <c r="E3013" s="14" t="n">
        <v>420.3</v>
      </c>
      <c r="F3013" s="14" t="n">
        <v>14784800</v>
      </c>
      <c r="G3013" s="14" t="n">
        <v>418.5</v>
      </c>
      <c r="I3013" s="18" t="n">
        <f aca="false">IF(N3012 = 1, IF((I3012 + (N3012 * M3012)) &gt; D3013, MAX(C3013,J3012), I3012 + (N3012 * M3012)), IF((I3012 + (N3012 * M3012)) &lt; C3013, MIN(D3013,J3012), I3012 + (N3012 * M3012)))</f>
        <v>431.37</v>
      </c>
      <c r="J3013" s="19" t="n">
        <f aca="false">IF(N3013 = 1, MAX(C3013, J3012), MIN(J3012,D3013))</f>
        <v>419.75</v>
      </c>
      <c r="K3013" s="19" t="n">
        <f aca="false">ABS(J3013 - I3013)</f>
        <v>11.62</v>
      </c>
      <c r="L3013" s="19" t="n">
        <f aca="false">IF(N3013 &lt;&gt; N3012, $H$2, IF(J3013 &lt;&gt; J3012, IF(L3012 &lt; $H$6, L3012 +$H$4, L3012), L3012))</f>
        <v>0.02</v>
      </c>
      <c r="M3013" s="19" t="n">
        <f aca="false">L3013 * K3013</f>
        <v>0.2324</v>
      </c>
      <c r="N3013" s="12" t="n">
        <f aca="false">IF(N3012 = 1, IF(D3013 &gt; I3013, 1, -1), IF(I3013 &gt; C3013, -1, 1))</f>
        <v>-1</v>
      </c>
      <c r="O3013" s="12" t="n">
        <f aca="false">IF(N3013 =N3012, O3012 + 1, 1)</f>
        <v>1</v>
      </c>
    </row>
    <row collapsed="false" customFormat="false" customHeight="true" hidden="false" ht="13.3" outlineLevel="0" r="3014">
      <c r="A3014" s="17" t="n">
        <v>40931</v>
      </c>
      <c r="B3014" s="14" t="n">
        <v>422.67</v>
      </c>
      <c r="C3014" s="14" t="n">
        <v>428.45</v>
      </c>
      <c r="D3014" s="14" t="n">
        <v>422.3</v>
      </c>
      <c r="E3014" s="14" t="n">
        <v>427.41</v>
      </c>
      <c r="F3014" s="14" t="n">
        <v>10930800</v>
      </c>
      <c r="G3014" s="14" t="n">
        <v>425.58</v>
      </c>
      <c r="I3014" s="18" t="n">
        <f aca="false">IF(N3013 = 1, IF((I3013 + (N3013 * M3013)) &gt; D3014, MAX(C3014,J3013), I3013 + (N3013 * M3013)), IF((I3013 + (N3013 * M3013)) &lt; C3014, MIN(D3014,J3013), I3013 + (N3013 * M3013)))</f>
        <v>431.1376</v>
      </c>
      <c r="J3014" s="19" t="n">
        <f aca="false">IF(N3014 = 1, MAX(C3014, J3013), MIN(J3013,D3014))</f>
        <v>419.75</v>
      </c>
      <c r="K3014" s="19" t="n">
        <f aca="false">ABS(J3014 - I3014)</f>
        <v>11.3876</v>
      </c>
      <c r="L3014" s="19" t="n">
        <f aca="false">IF(N3014 &lt;&gt; N3013, $H$2, IF(J3014 &lt;&gt; J3013, IF(L3013 &lt; $H$6, L3013 +$H$4, L3013), L3013))</f>
        <v>0.02</v>
      </c>
      <c r="M3014" s="19" t="n">
        <f aca="false">L3014 * K3014</f>
        <v>0.227752</v>
      </c>
      <c r="N3014" s="12" t="n">
        <f aca="false">IF(N3013 = 1, IF(D3014 &gt; I3014, 1, -1), IF(I3014 &gt; C3014, -1, 1))</f>
        <v>-1</v>
      </c>
      <c r="O3014" s="12" t="n">
        <f aca="false">IF(N3014 =N3013, O3013 + 1, 1)</f>
        <v>2</v>
      </c>
    </row>
    <row collapsed="false" customFormat="false" customHeight="true" hidden="false" ht="13.3" outlineLevel="0" r="3015">
      <c r="A3015" s="17" t="n">
        <v>40932</v>
      </c>
      <c r="B3015" s="14" t="n">
        <v>425.1</v>
      </c>
      <c r="C3015" s="14" t="n">
        <v>425.1</v>
      </c>
      <c r="D3015" s="14" t="n">
        <v>419.55</v>
      </c>
      <c r="E3015" s="14" t="n">
        <v>420.41</v>
      </c>
      <c r="F3015" s="14" t="n">
        <v>19558500</v>
      </c>
      <c r="G3015" s="14" t="n">
        <v>418.61</v>
      </c>
      <c r="I3015" s="18" t="n">
        <f aca="false">IF(N3014 = 1, IF((I3014 + (N3014 * M3014)) &gt; D3015, MAX(C3015,J3014), I3014 + (N3014 * M3014)), IF((I3014 + (N3014 * M3014)) &lt; C3015, MIN(D3015,J3014), I3014 + (N3014 * M3014)))</f>
        <v>430.909848</v>
      </c>
      <c r="J3015" s="19" t="n">
        <f aca="false">IF(N3015 = 1, MAX(C3015, J3014), MIN(J3014,D3015))</f>
        <v>419.55</v>
      </c>
      <c r="K3015" s="19" t="n">
        <f aca="false">ABS(J3015 - I3015)</f>
        <v>11.359848</v>
      </c>
      <c r="L3015" s="19" t="n">
        <f aca="false">IF(N3015 &lt;&gt; N3014, $H$2, IF(J3015 &lt;&gt; J3014, IF(L3014 &lt; $H$6, L3014 +$H$4, L3014), L3014))</f>
        <v>0.04</v>
      </c>
      <c r="M3015" s="19" t="n">
        <f aca="false">L3015 * K3015</f>
        <v>0.45439392</v>
      </c>
      <c r="N3015" s="12" t="n">
        <f aca="false">IF(N3014 = 1, IF(D3015 &gt; I3015, 1, -1), IF(I3015 &gt; C3015, -1, 1))</f>
        <v>-1</v>
      </c>
      <c r="O3015" s="12" t="n">
        <f aca="false">IF(N3015 =N3014, O3014 + 1, 1)</f>
        <v>3</v>
      </c>
    </row>
    <row collapsed="false" customFormat="false" customHeight="true" hidden="false" ht="13.3" outlineLevel="0" r="3016">
      <c r="A3016" s="17" t="n">
        <v>40933</v>
      </c>
      <c r="B3016" s="14" t="n">
        <v>454.44</v>
      </c>
      <c r="C3016" s="14" t="n">
        <v>454.45</v>
      </c>
      <c r="D3016" s="14" t="n">
        <v>443.73</v>
      </c>
      <c r="E3016" s="14" t="n">
        <v>446.66</v>
      </c>
      <c r="F3016" s="14" t="n">
        <v>34225500</v>
      </c>
      <c r="G3016" s="14" t="n">
        <v>444.75</v>
      </c>
      <c r="I3016" s="18" t="n">
        <f aca="false">IF(N3015 = 1, IF((I3015 + (N3015 * M3015)) &gt; D3016, MAX(C3016,J3015), I3015 + (N3015 * M3015)), IF((I3015 + (N3015 * M3015)) &lt; C3016, MIN(D3016,J3015), I3015 + (N3015 * M3015)))</f>
        <v>419.55</v>
      </c>
      <c r="J3016" s="19" t="n">
        <f aca="false">IF(N3016 = 1, MAX(C3016, J3015), MIN(J3015,D3016))</f>
        <v>454.45</v>
      </c>
      <c r="K3016" s="19" t="n">
        <f aca="false">ABS(J3016 - I3016)</f>
        <v>34.9</v>
      </c>
      <c r="L3016" s="19" t="n">
        <f aca="false">IF(N3016 &lt;&gt; N3015, $H$2, IF(J3016 &lt;&gt; J3015, IF(L3015 &lt; $H$6, L3015 +$H$4, L3015), L3015))</f>
        <v>0.02</v>
      </c>
      <c r="M3016" s="19" t="n">
        <f aca="false">L3016 * K3016</f>
        <v>0.698</v>
      </c>
      <c r="N3016" s="12" t="n">
        <f aca="false">IF(N3015 = 1, IF(D3016 &gt; I3016, 1, -1), IF(I3016 &gt; C3016, -1, 1))</f>
        <v>1</v>
      </c>
      <c r="O3016" s="12" t="n">
        <f aca="false">IF(N3016 =N3015, O3015 + 1, 1)</f>
        <v>1</v>
      </c>
    </row>
    <row collapsed="false" customFormat="false" customHeight="true" hidden="false" ht="13.3" outlineLevel="0" r="3017">
      <c r="A3017" s="17" t="n">
        <v>40934</v>
      </c>
      <c r="B3017" s="14" t="n">
        <v>448.36</v>
      </c>
      <c r="C3017" s="14" t="n">
        <v>448.79</v>
      </c>
      <c r="D3017" s="14" t="n">
        <v>443.14</v>
      </c>
      <c r="E3017" s="14" t="n">
        <v>444.63</v>
      </c>
      <c r="F3017" s="14" t="n">
        <v>11570900</v>
      </c>
      <c r="G3017" s="14" t="n">
        <v>442.73</v>
      </c>
      <c r="I3017" s="18" t="n">
        <f aca="false">IF(N3016 = 1, IF((I3016 + (N3016 * M3016)) &gt; D3017, MAX(C3017,J3016), I3016 + (N3016 * M3016)), IF((I3016 + (N3016 * M3016)) &lt; C3017, MIN(D3017,J3016), I3016 + (N3016 * M3016)))</f>
        <v>420.248</v>
      </c>
      <c r="J3017" s="19" t="n">
        <f aca="false">IF(N3017 = 1, MAX(C3017, J3016), MIN(J3016,D3017))</f>
        <v>454.45</v>
      </c>
      <c r="K3017" s="19" t="n">
        <f aca="false">ABS(J3017 - I3017)</f>
        <v>34.202</v>
      </c>
      <c r="L3017" s="19" t="n">
        <f aca="false">IF(N3017 &lt;&gt; N3016, $H$2, IF(J3017 &lt;&gt; J3016, IF(L3016 &lt; $H$6, L3016 +$H$4, L3016), L3016))</f>
        <v>0.02</v>
      </c>
      <c r="M3017" s="19" t="n">
        <f aca="false">L3017 * K3017</f>
        <v>0.68404</v>
      </c>
      <c r="N3017" s="12" t="n">
        <f aca="false">IF(N3016 = 1, IF(D3017 &gt; I3017, 1, -1), IF(I3017 &gt; C3017, -1, 1))</f>
        <v>1</v>
      </c>
      <c r="O3017" s="12" t="n">
        <f aca="false">IF(N3017 =N3016, O3016 + 1, 1)</f>
        <v>2</v>
      </c>
    </row>
    <row collapsed="false" customFormat="false" customHeight="true" hidden="false" ht="13.3" outlineLevel="0" r="3018">
      <c r="A3018" s="17" t="n">
        <v>40935</v>
      </c>
      <c r="B3018" s="14" t="n">
        <v>444.34</v>
      </c>
      <c r="C3018" s="14" t="n">
        <v>448.48</v>
      </c>
      <c r="D3018" s="14" t="n">
        <v>443.77</v>
      </c>
      <c r="E3018" s="14" t="n">
        <v>447.28</v>
      </c>
      <c r="F3018" s="14" t="n">
        <v>10703900</v>
      </c>
      <c r="G3018" s="14" t="n">
        <v>445.37</v>
      </c>
      <c r="I3018" s="18" t="n">
        <f aca="false">IF(N3017 = 1, IF((I3017 + (N3017 * M3017)) &gt; D3018, MAX(C3018,J3017), I3017 + (N3017 * M3017)), IF((I3017 + (N3017 * M3017)) &lt; C3018, MIN(D3018,J3017), I3017 + (N3017 * M3017)))</f>
        <v>420.93204</v>
      </c>
      <c r="J3018" s="19" t="n">
        <f aca="false">IF(N3018 = 1, MAX(C3018, J3017), MIN(J3017,D3018))</f>
        <v>454.45</v>
      </c>
      <c r="K3018" s="19" t="n">
        <f aca="false">ABS(J3018 - I3018)</f>
        <v>33.51796</v>
      </c>
      <c r="L3018" s="19" t="n">
        <f aca="false">IF(N3018 &lt;&gt; N3017, $H$2, IF(J3018 &lt;&gt; J3017, IF(L3017 &lt; $H$6, L3017 +$H$4, L3017), L3017))</f>
        <v>0.02</v>
      </c>
      <c r="M3018" s="19" t="n">
        <f aca="false">L3018 * K3018</f>
        <v>0.6703592</v>
      </c>
      <c r="N3018" s="12" t="n">
        <f aca="false">IF(N3017 = 1, IF(D3018 &gt; I3018, 1, -1), IF(I3018 &gt; C3018, -1, 1))</f>
        <v>1</v>
      </c>
      <c r="O3018" s="12" t="n">
        <f aca="false">IF(N3018 =N3017, O3017 + 1, 1)</f>
        <v>3</v>
      </c>
    </row>
    <row collapsed="false" customFormat="false" customHeight="true" hidden="false" ht="13.3" outlineLevel="0" r="3019">
      <c r="A3019" s="17" t="n">
        <v>40938</v>
      </c>
      <c r="B3019" s="14" t="n">
        <v>445.71</v>
      </c>
      <c r="C3019" s="14" t="n">
        <v>453.9</v>
      </c>
      <c r="D3019" s="14" t="n">
        <v>445.39</v>
      </c>
      <c r="E3019" s="14" t="n">
        <v>453.01</v>
      </c>
      <c r="F3019" s="14" t="n">
        <v>13547900</v>
      </c>
      <c r="G3019" s="14" t="n">
        <v>451.07</v>
      </c>
      <c r="I3019" s="18" t="n">
        <f aca="false">IF(N3018 = 1, IF((I3018 + (N3018 * M3018)) &gt; D3019, MAX(C3019,J3018), I3018 + (N3018 * M3018)), IF((I3018 + (N3018 * M3018)) &lt; C3019, MIN(D3019,J3018), I3018 + (N3018 * M3018)))</f>
        <v>421.6023992</v>
      </c>
      <c r="J3019" s="19" t="n">
        <f aca="false">IF(N3019 = 1, MAX(C3019, J3018), MIN(J3018,D3019))</f>
        <v>454.45</v>
      </c>
      <c r="K3019" s="19" t="n">
        <f aca="false">ABS(J3019 - I3019)</f>
        <v>32.8476008</v>
      </c>
      <c r="L3019" s="19" t="n">
        <f aca="false">IF(N3019 &lt;&gt; N3018, $H$2, IF(J3019 &lt;&gt; J3018, IF(L3018 &lt; $H$6, L3018 +$H$4, L3018), L3018))</f>
        <v>0.02</v>
      </c>
      <c r="M3019" s="19" t="n">
        <f aca="false">L3019 * K3019</f>
        <v>0.656952016</v>
      </c>
      <c r="N3019" s="12" t="n">
        <f aca="false">IF(N3018 = 1, IF(D3019 &gt; I3019, 1, -1), IF(I3019 &gt; C3019, -1, 1))</f>
        <v>1</v>
      </c>
      <c r="O3019" s="12" t="n">
        <f aca="false">IF(N3019 =N3018, O3018 + 1, 1)</f>
        <v>4</v>
      </c>
    </row>
    <row collapsed="false" customFormat="false" customHeight="true" hidden="false" ht="13.3" outlineLevel="0" r="3020">
      <c r="A3020" s="17" t="n">
        <v>40939</v>
      </c>
      <c r="B3020" s="14" t="n">
        <v>455.59</v>
      </c>
      <c r="C3020" s="14" t="n">
        <v>458.24</v>
      </c>
      <c r="D3020" s="14" t="n">
        <v>453.07</v>
      </c>
      <c r="E3020" s="14" t="n">
        <v>456.48</v>
      </c>
      <c r="F3020" s="14" t="n">
        <v>13988700</v>
      </c>
      <c r="G3020" s="14" t="n">
        <v>454.53</v>
      </c>
      <c r="I3020" s="18" t="n">
        <f aca="false">IF(N3019 = 1, IF((I3019 + (N3019 * M3019)) &gt; D3020, MAX(C3020,J3019), I3019 + (N3019 * M3019)), IF((I3019 + (N3019 * M3019)) &lt; C3020, MIN(D3020,J3019), I3019 + (N3019 * M3019)))</f>
        <v>422.259351216</v>
      </c>
      <c r="J3020" s="19" t="n">
        <f aca="false">IF(N3020 = 1, MAX(C3020, J3019), MIN(J3019,D3020))</f>
        <v>458.24</v>
      </c>
      <c r="K3020" s="19" t="n">
        <f aca="false">ABS(J3020 - I3020)</f>
        <v>35.980648784</v>
      </c>
      <c r="L3020" s="19" t="n">
        <f aca="false">IF(N3020 &lt;&gt; N3019, $H$2, IF(J3020 &lt;&gt; J3019, IF(L3019 &lt; $H$6, L3019 +$H$4, L3019), L3019))</f>
        <v>0.04</v>
      </c>
      <c r="M3020" s="19" t="n">
        <f aca="false">L3020 * K3020</f>
        <v>1.43922595136</v>
      </c>
      <c r="N3020" s="12" t="n">
        <f aca="false">IF(N3019 = 1, IF(D3020 &gt; I3020, 1, -1), IF(I3020 &gt; C3020, -1, 1))</f>
        <v>1</v>
      </c>
      <c r="O3020" s="12" t="n">
        <f aca="false">IF(N3020 =N3019, O3019 + 1, 1)</f>
        <v>5</v>
      </c>
    </row>
    <row collapsed="false" customFormat="false" customHeight="true" hidden="false" ht="13.3" outlineLevel="0" r="3021">
      <c r="A3021" s="17" t="n">
        <v>40940</v>
      </c>
      <c r="B3021" s="14" t="n">
        <v>458.41</v>
      </c>
      <c r="C3021" s="14" t="n">
        <v>458.99</v>
      </c>
      <c r="D3021" s="14" t="n">
        <v>455.55</v>
      </c>
      <c r="E3021" s="14" t="n">
        <v>456.19</v>
      </c>
      <c r="F3021" s="14" t="n">
        <v>9644500</v>
      </c>
      <c r="G3021" s="14" t="n">
        <v>454.24</v>
      </c>
      <c r="I3021" s="18" t="n">
        <f aca="false">IF(N3020 = 1, IF((I3020 + (N3020 * M3020)) &gt; D3021, MAX(C3021,J3020), I3020 + (N3020 * M3020)), IF((I3020 + (N3020 * M3020)) &lt; C3021, MIN(D3021,J3020), I3020 + (N3020 * M3020)))</f>
        <v>423.69857716736</v>
      </c>
      <c r="J3021" s="19" t="n">
        <f aca="false">IF(N3021 = 1, MAX(C3021, J3020), MIN(J3020,D3021))</f>
        <v>458.99</v>
      </c>
      <c r="K3021" s="19" t="n">
        <f aca="false">ABS(J3021 - I3021)</f>
        <v>35.29142283264</v>
      </c>
      <c r="L3021" s="19" t="n">
        <f aca="false">IF(N3021 &lt;&gt; N3020, $H$2, IF(J3021 &lt;&gt; J3020, IF(L3020 &lt; $H$6, L3020 +$H$4, L3020), L3020))</f>
        <v>0.06</v>
      </c>
      <c r="M3021" s="19" t="n">
        <f aca="false">L3021 * K3021</f>
        <v>2.1174853699584</v>
      </c>
      <c r="N3021" s="12" t="n">
        <f aca="false">IF(N3020 = 1, IF(D3021 &gt; I3021, 1, -1), IF(I3021 &gt; C3021, -1, 1))</f>
        <v>1</v>
      </c>
      <c r="O3021" s="12" t="n">
        <f aca="false">IF(N3021 =N3020, O3020 + 1, 1)</f>
        <v>6</v>
      </c>
    </row>
    <row collapsed="false" customFormat="false" customHeight="true" hidden="false" ht="13.3" outlineLevel="0" r="3022">
      <c r="A3022" s="17" t="n">
        <v>40941</v>
      </c>
      <c r="B3022" s="14" t="n">
        <v>455.9</v>
      </c>
      <c r="C3022" s="14" t="n">
        <v>457.17</v>
      </c>
      <c r="D3022" s="14" t="n">
        <v>453.98</v>
      </c>
      <c r="E3022" s="14" t="n">
        <v>455.12</v>
      </c>
      <c r="F3022" s="14" t="n">
        <v>6671300</v>
      </c>
      <c r="G3022" s="14" t="n">
        <v>453.17</v>
      </c>
      <c r="I3022" s="18" t="n">
        <f aca="false">IF(N3021 = 1, IF((I3021 + (N3021 * M3021)) &gt; D3022, MAX(C3022,J3021), I3021 + (N3021 * M3021)), IF((I3021 + (N3021 * M3021)) &lt; C3022, MIN(D3022,J3021), I3021 + (N3021 * M3021)))</f>
        <v>425.816062537318</v>
      </c>
      <c r="J3022" s="19" t="n">
        <f aca="false">IF(N3022 = 1, MAX(C3022, J3021), MIN(J3021,D3022))</f>
        <v>458.99</v>
      </c>
      <c r="K3022" s="19" t="n">
        <f aca="false">ABS(J3022 - I3022)</f>
        <v>33.1739374626816</v>
      </c>
      <c r="L3022" s="19" t="n">
        <f aca="false">IF(N3022 &lt;&gt; N3021, $H$2, IF(J3022 &lt;&gt; J3021, IF(L3021 &lt; $H$6, L3021 +$H$4, L3021), L3021))</f>
        <v>0.06</v>
      </c>
      <c r="M3022" s="19" t="n">
        <f aca="false">L3022 * K3022</f>
        <v>1.9904362477609</v>
      </c>
      <c r="N3022" s="12" t="n">
        <f aca="false">IF(N3021 = 1, IF(D3022 &gt; I3022, 1, -1), IF(I3022 &gt; C3022, -1, 1))</f>
        <v>1</v>
      </c>
      <c r="O3022" s="12" t="n">
        <f aca="false">IF(N3022 =N3021, O3021 + 1, 1)</f>
        <v>7</v>
      </c>
    </row>
    <row collapsed="false" customFormat="false" customHeight="true" hidden="false" ht="13.3" outlineLevel="0" r="3023">
      <c r="A3023" s="17" t="n">
        <v>40942</v>
      </c>
      <c r="B3023" s="14" t="n">
        <v>457.3</v>
      </c>
      <c r="C3023" s="14" t="n">
        <v>460</v>
      </c>
      <c r="D3023" s="14" t="n">
        <v>455.56</v>
      </c>
      <c r="E3023" s="14" t="n">
        <v>459.68</v>
      </c>
      <c r="F3023" s="14" t="n">
        <v>10235700</v>
      </c>
      <c r="G3023" s="14" t="n">
        <v>457.71</v>
      </c>
      <c r="I3023" s="18" t="n">
        <f aca="false">IF(N3022 = 1, IF((I3022 + (N3022 * M3022)) &gt; D3023, MAX(C3023,J3022), I3022 + (N3022 * M3022)), IF((I3022 + (N3022 * M3022)) &lt; C3023, MIN(D3023,J3022), I3022 + (N3022 * M3022)))</f>
        <v>427.806498785079</v>
      </c>
      <c r="J3023" s="19" t="n">
        <f aca="false">IF(N3023 = 1, MAX(C3023, J3022), MIN(J3022,D3023))</f>
        <v>460</v>
      </c>
      <c r="K3023" s="19" t="n">
        <f aca="false">ABS(J3023 - I3023)</f>
        <v>32.1935012149207</v>
      </c>
      <c r="L3023" s="19" t="n">
        <f aca="false">IF(N3023 &lt;&gt; N3022, $H$2, IF(J3023 &lt;&gt; J3022, IF(L3022 &lt; $H$6, L3022 +$H$4, L3022), L3022))</f>
        <v>0.08</v>
      </c>
      <c r="M3023" s="19" t="n">
        <f aca="false">L3023 * K3023</f>
        <v>2.57548009719366</v>
      </c>
      <c r="N3023" s="12" t="n">
        <f aca="false">IF(N3022 = 1, IF(D3023 &gt; I3023, 1, -1), IF(I3023 &gt; C3023, -1, 1))</f>
        <v>1</v>
      </c>
      <c r="O3023" s="12" t="n">
        <f aca="false">IF(N3023 =N3022, O3022 + 1, 1)</f>
        <v>8</v>
      </c>
    </row>
    <row collapsed="false" customFormat="false" customHeight="true" hidden="false" ht="13.3" outlineLevel="0" r="3024">
      <c r="A3024" s="17" t="n">
        <v>40945</v>
      </c>
      <c r="B3024" s="14" t="n">
        <v>458.38</v>
      </c>
      <c r="C3024" s="14" t="n">
        <v>464.98</v>
      </c>
      <c r="D3024" s="14" t="n">
        <v>458.2</v>
      </c>
      <c r="E3024" s="14" t="n">
        <v>463.97</v>
      </c>
      <c r="F3024" s="14" t="n">
        <v>8907600</v>
      </c>
      <c r="G3024" s="14" t="n">
        <v>461.99</v>
      </c>
      <c r="I3024" s="18" t="n">
        <f aca="false">IF(N3023 = 1, IF((I3023 + (N3023 * M3023)) &gt; D3024, MAX(C3024,J3023), I3023 + (N3023 * M3023)), IF((I3023 + (N3023 * M3023)) &lt; C3024, MIN(D3024,J3023), I3023 + (N3023 * M3023)))</f>
        <v>430.381978882273</v>
      </c>
      <c r="J3024" s="19" t="n">
        <f aca="false">IF(N3024 = 1, MAX(C3024, J3023), MIN(J3023,D3024))</f>
        <v>464.98</v>
      </c>
      <c r="K3024" s="19" t="n">
        <f aca="false">ABS(J3024 - I3024)</f>
        <v>34.5980211177271</v>
      </c>
      <c r="L3024" s="19" t="n">
        <f aca="false">IF(N3024 &lt;&gt; N3023, $H$2, IF(J3024 &lt;&gt; J3023, IF(L3023 &lt; $H$6, L3023 +$H$4, L3023), L3023))</f>
        <v>0.1</v>
      </c>
      <c r="M3024" s="19" t="n">
        <f aca="false">L3024 * K3024</f>
        <v>3.45980211177271</v>
      </c>
      <c r="N3024" s="12" t="n">
        <f aca="false">IF(N3023 = 1, IF(D3024 &gt; I3024, 1, -1), IF(I3024 &gt; C3024, -1, 1))</f>
        <v>1</v>
      </c>
      <c r="O3024" s="12" t="n">
        <f aca="false">IF(N3024 =N3023, O3023 + 1, 1)</f>
        <v>9</v>
      </c>
    </row>
    <row collapsed="false" customFormat="false" customHeight="true" hidden="false" ht="13.3" outlineLevel="0" r="3025">
      <c r="A3025" s="17" t="n">
        <v>40946</v>
      </c>
      <c r="B3025" s="14" t="n">
        <v>465.25</v>
      </c>
      <c r="C3025" s="14" t="n">
        <v>469.75</v>
      </c>
      <c r="D3025" s="14" t="n">
        <v>464.58</v>
      </c>
      <c r="E3025" s="14" t="n">
        <v>468.83</v>
      </c>
      <c r="F3025" s="14" t="n">
        <v>11293700</v>
      </c>
      <c r="G3025" s="14" t="n">
        <v>466.83</v>
      </c>
      <c r="I3025" s="18" t="n">
        <f aca="false">IF(N3024 = 1, IF((I3024 + (N3024 * M3024)) &gt; D3025, MAX(C3025,J3024), I3024 + (N3024 * M3024)), IF((I3024 + (N3024 * M3024)) &lt; C3025, MIN(D3025,J3024), I3024 + (N3024 * M3024)))</f>
        <v>433.841780994046</v>
      </c>
      <c r="J3025" s="19" t="n">
        <f aca="false">IF(N3025 = 1, MAX(C3025, J3024), MIN(J3024,D3025))</f>
        <v>469.75</v>
      </c>
      <c r="K3025" s="19" t="n">
        <f aca="false">ABS(J3025 - I3025)</f>
        <v>35.9082190059544</v>
      </c>
      <c r="L3025" s="19" t="n">
        <f aca="false">IF(N3025 &lt;&gt; N3024, $H$2, IF(J3025 &lt;&gt; J3024, IF(L3024 &lt; $H$6, L3024 +$H$4, L3024), L3024))</f>
        <v>0.12</v>
      </c>
      <c r="M3025" s="19" t="n">
        <f aca="false">L3025 * K3025</f>
        <v>4.30898628071453</v>
      </c>
      <c r="N3025" s="12" t="n">
        <f aca="false">IF(N3024 = 1, IF(D3025 &gt; I3025, 1, -1), IF(I3025 &gt; C3025, -1, 1))</f>
        <v>1</v>
      </c>
      <c r="O3025" s="12" t="n">
        <f aca="false">IF(N3025 =N3024, O3024 + 1, 1)</f>
        <v>10</v>
      </c>
    </row>
    <row collapsed="false" customFormat="false" customHeight="true" hidden="false" ht="13.3" outlineLevel="0" r="3026">
      <c r="A3026" s="17" t="n">
        <v>40947</v>
      </c>
      <c r="B3026" s="14" t="n">
        <v>470.5</v>
      </c>
      <c r="C3026" s="14" t="n">
        <v>476.79</v>
      </c>
      <c r="D3026" s="14" t="n">
        <v>469.7</v>
      </c>
      <c r="E3026" s="14" t="n">
        <v>476.68</v>
      </c>
      <c r="F3026" s="14" t="n">
        <v>14567500</v>
      </c>
      <c r="G3026" s="14" t="n">
        <v>474.64</v>
      </c>
      <c r="I3026" s="18" t="n">
        <f aca="false">IF(N3025 = 1, IF((I3025 + (N3025 * M3025)) &gt; D3026, MAX(C3026,J3025), I3025 + (N3025 * M3025)), IF((I3025 + (N3025 * M3025)) &lt; C3026, MIN(D3026,J3025), I3025 + (N3025 * M3025)))</f>
        <v>438.15076727476</v>
      </c>
      <c r="J3026" s="19" t="n">
        <f aca="false">IF(N3026 = 1, MAX(C3026, J3025), MIN(J3025,D3026))</f>
        <v>476.79</v>
      </c>
      <c r="K3026" s="19" t="n">
        <f aca="false">ABS(J3026 - I3026)</f>
        <v>38.6392327252399</v>
      </c>
      <c r="L3026" s="19" t="n">
        <f aca="false">IF(N3026 &lt;&gt; N3025, $H$2, IF(J3026 &lt;&gt; J3025, IF(L3025 &lt; $H$6, L3025 +$H$4, L3025), L3025))</f>
        <v>0.14</v>
      </c>
      <c r="M3026" s="19" t="n">
        <f aca="false">L3026 * K3026</f>
        <v>5.40949258153358</v>
      </c>
      <c r="N3026" s="12" t="n">
        <f aca="false">IF(N3025 = 1, IF(D3026 &gt; I3026, 1, -1), IF(I3026 &gt; C3026, -1, 1))</f>
        <v>1</v>
      </c>
      <c r="O3026" s="12" t="n">
        <f aca="false">IF(N3026 =N3025, O3025 + 1, 1)</f>
        <v>11</v>
      </c>
    </row>
    <row collapsed="false" customFormat="false" customHeight="true" hidden="false" ht="13.3" outlineLevel="0" r="3027">
      <c r="A3027" s="17" t="n">
        <v>40948</v>
      </c>
      <c r="B3027" s="14" t="n">
        <v>480.76</v>
      </c>
      <c r="C3027" s="14" t="n">
        <v>496.75</v>
      </c>
      <c r="D3027" s="14" t="n">
        <v>480.56</v>
      </c>
      <c r="E3027" s="14" t="n">
        <v>493.17</v>
      </c>
      <c r="F3027" s="14" t="n">
        <v>31579100</v>
      </c>
      <c r="G3027" s="14" t="n">
        <v>491.06</v>
      </c>
      <c r="I3027" s="18" t="n">
        <f aca="false">IF(N3026 = 1, IF((I3026 + (N3026 * M3026)) &gt; D3027, MAX(C3027,J3026), I3026 + (N3026 * M3026)), IF((I3026 + (N3026 * M3026)) &lt; C3027, MIN(D3027,J3026), I3026 + (N3026 * M3026)))</f>
        <v>443.560259856294</v>
      </c>
      <c r="J3027" s="19" t="n">
        <f aca="false">IF(N3027 = 1, MAX(C3027, J3026), MIN(J3026,D3027))</f>
        <v>496.75</v>
      </c>
      <c r="K3027" s="19" t="n">
        <f aca="false">ABS(J3027 - I3027)</f>
        <v>53.1897401437063</v>
      </c>
      <c r="L3027" s="19" t="n">
        <f aca="false">IF(N3027 &lt;&gt; N3026, $H$2, IF(J3027 &lt;&gt; J3026, IF(L3026 &lt; $H$6, L3026 +$H$4, L3026), L3026))</f>
        <v>0.16</v>
      </c>
      <c r="M3027" s="19" t="n">
        <f aca="false">L3027 * K3027</f>
        <v>8.510358422993</v>
      </c>
      <c r="N3027" s="12" t="n">
        <f aca="false">IF(N3026 = 1, IF(D3027 &gt; I3027, 1, -1), IF(I3027 &gt; C3027, -1, 1))</f>
        <v>1</v>
      </c>
      <c r="O3027" s="12" t="n">
        <f aca="false">IF(N3027 =N3026, O3026 + 1, 1)</f>
        <v>12</v>
      </c>
    </row>
    <row collapsed="false" customFormat="false" customHeight="true" hidden="false" ht="13.3" outlineLevel="0" r="3028">
      <c r="A3028" s="17" t="n">
        <v>40949</v>
      </c>
      <c r="B3028" s="14" t="n">
        <v>490.96</v>
      </c>
      <c r="C3028" s="14" t="n">
        <v>497.62</v>
      </c>
      <c r="D3028" s="14" t="n">
        <v>488.55</v>
      </c>
      <c r="E3028" s="14" t="n">
        <v>493.42</v>
      </c>
      <c r="F3028" s="14" t="n">
        <v>22546500</v>
      </c>
      <c r="G3028" s="14" t="n">
        <v>491.31</v>
      </c>
      <c r="I3028" s="18" t="n">
        <f aca="false">IF(N3027 = 1, IF((I3027 + (N3027 * M3027)) &gt; D3028, MAX(C3028,J3027), I3027 + (N3027 * M3027)), IF((I3027 + (N3027 * M3027)) &lt; C3028, MIN(D3028,J3027), I3027 + (N3027 * M3027)))</f>
        <v>452.070618279287</v>
      </c>
      <c r="J3028" s="19" t="n">
        <f aca="false">IF(N3028 = 1, MAX(C3028, J3027), MIN(J3027,D3028))</f>
        <v>497.62</v>
      </c>
      <c r="K3028" s="19" t="n">
        <f aca="false">ABS(J3028 - I3028)</f>
        <v>45.5493817207133</v>
      </c>
      <c r="L3028" s="19" t="n">
        <f aca="false">IF(N3028 &lt;&gt; N3027, $H$2, IF(J3028 &lt;&gt; J3027, IF(L3027 &lt; $H$6, L3027 +$H$4, L3027), L3027))</f>
        <v>0.18</v>
      </c>
      <c r="M3028" s="19" t="n">
        <f aca="false">L3028 * K3028</f>
        <v>8.19888870972839</v>
      </c>
      <c r="N3028" s="12" t="n">
        <f aca="false">IF(N3027 = 1, IF(D3028 &gt; I3028, 1, -1), IF(I3028 &gt; C3028, -1, 1))</f>
        <v>1</v>
      </c>
      <c r="O3028" s="12" t="n">
        <f aca="false">IF(N3028 =N3027, O3027 + 1, 1)</f>
        <v>13</v>
      </c>
    </row>
    <row collapsed="false" customFormat="false" customHeight="true" hidden="false" ht="13.3" outlineLevel="0" r="3029">
      <c r="A3029" s="17" t="n">
        <v>40952</v>
      </c>
      <c r="B3029" s="14" t="n">
        <v>499.53</v>
      </c>
      <c r="C3029" s="14" t="n">
        <v>503.83</v>
      </c>
      <c r="D3029" s="14" t="n">
        <v>497.09</v>
      </c>
      <c r="E3029" s="14" t="n">
        <v>502.6</v>
      </c>
      <c r="F3029" s="14" t="n">
        <v>18472000</v>
      </c>
      <c r="G3029" s="14" t="n">
        <v>500.45</v>
      </c>
      <c r="I3029" s="18" t="n">
        <f aca="false">IF(N3028 = 1, IF((I3028 + (N3028 * M3028)) &gt; D3029, MAX(C3029,J3028), I3028 + (N3028 * M3028)), IF((I3028 + (N3028 * M3028)) &lt; C3029, MIN(D3029,J3028), I3028 + (N3028 * M3028)))</f>
        <v>460.269506989015</v>
      </c>
      <c r="J3029" s="19" t="n">
        <f aca="false">IF(N3029 = 1, MAX(C3029, J3028), MIN(J3028,D3029))</f>
        <v>503.83</v>
      </c>
      <c r="K3029" s="19" t="n">
        <f aca="false">ABS(J3029 - I3029)</f>
        <v>43.5604930109848</v>
      </c>
      <c r="L3029" s="19" t="n">
        <f aca="false">IF(N3029 &lt;&gt; N3028, $H$2, IF(J3029 &lt;&gt; J3028, IF(L3028 &lt; $H$6, L3028 +$H$4, L3028), L3028))</f>
        <v>0.2</v>
      </c>
      <c r="M3029" s="19" t="n">
        <f aca="false">L3029 * K3029</f>
        <v>8.71209860219697</v>
      </c>
      <c r="N3029" s="12" t="n">
        <f aca="false">IF(N3028 = 1, IF(D3029 &gt; I3029, 1, -1), IF(I3029 &gt; C3029, -1, 1))</f>
        <v>1</v>
      </c>
      <c r="O3029" s="12" t="n">
        <f aca="false">IF(N3029 =N3028, O3028 + 1, 1)</f>
        <v>14</v>
      </c>
    </row>
    <row collapsed="false" customFormat="false" customHeight="true" hidden="false" ht="13.3" outlineLevel="0" r="3030">
      <c r="A3030" s="17" t="n">
        <v>40953</v>
      </c>
      <c r="B3030" s="14" t="n">
        <v>504.66</v>
      </c>
      <c r="C3030" s="14" t="n">
        <v>509.56</v>
      </c>
      <c r="D3030" s="14" t="n">
        <v>502</v>
      </c>
      <c r="E3030" s="14" t="n">
        <v>509.46</v>
      </c>
      <c r="F3030" s="14" t="n">
        <v>16442800</v>
      </c>
      <c r="G3030" s="14" t="n">
        <v>507.28</v>
      </c>
      <c r="I3030" s="18" t="n">
        <f aca="false">IF(N3029 = 1, IF((I3029 + (N3029 * M3029)) &gt; D3030, MAX(C3030,J3029), I3029 + (N3029 * M3029)), IF((I3029 + (N3029 * M3029)) &lt; C3030, MIN(D3030,J3029), I3029 + (N3029 * M3029)))</f>
        <v>468.981605591212</v>
      </c>
      <c r="J3030" s="19" t="n">
        <f aca="false">IF(N3030 = 1, MAX(C3030, J3029), MIN(J3029,D3030))</f>
        <v>509.56</v>
      </c>
      <c r="K3030" s="19" t="n">
        <f aca="false">ABS(J3030 - I3030)</f>
        <v>40.5783944087879</v>
      </c>
      <c r="L3030" s="19" t="n">
        <f aca="false">IF(N3030 &lt;&gt; N3029, $H$2, IF(J3030 &lt;&gt; J3029, IF(L3029 &lt; $H$6, L3029 +$H$4, L3029), L3029))</f>
        <v>0.2</v>
      </c>
      <c r="M3030" s="19" t="n">
        <f aca="false">L3030 * K3030</f>
        <v>8.11567888175757</v>
      </c>
      <c r="N3030" s="12" t="n">
        <f aca="false">IF(N3029 = 1, IF(D3030 &gt; I3030, 1, -1), IF(I3030 &gt; C3030, -1, 1))</f>
        <v>1</v>
      </c>
      <c r="O3030" s="12" t="n">
        <f aca="false">IF(N3030 =N3029, O3029 + 1, 1)</f>
        <v>15</v>
      </c>
    </row>
    <row collapsed="false" customFormat="false" customHeight="true" hidden="false" ht="13.3" outlineLevel="0" r="3031">
      <c r="A3031" s="17" t="n">
        <v>40954</v>
      </c>
      <c r="B3031" s="14" t="n">
        <v>514.26</v>
      </c>
      <c r="C3031" s="14" t="n">
        <v>526.29</v>
      </c>
      <c r="D3031" s="14" t="n">
        <v>496.89</v>
      </c>
      <c r="E3031" s="14" t="n">
        <v>497.67</v>
      </c>
      <c r="F3031" s="14" t="n">
        <v>53790000</v>
      </c>
      <c r="G3031" s="14" t="n">
        <v>495.54</v>
      </c>
      <c r="I3031" s="18" t="n">
        <f aca="false">IF(N3030 = 1, IF((I3030 + (N3030 * M3030)) &gt; D3031, MAX(C3031,J3030), I3030 + (N3030 * M3030)), IF((I3030 + (N3030 * M3030)) &lt; C3031, MIN(D3031,J3030), I3030 + (N3030 * M3030)))</f>
        <v>477.09728447297</v>
      </c>
      <c r="J3031" s="19" t="n">
        <f aca="false">IF(N3031 = 1, MAX(C3031, J3030), MIN(J3030,D3031))</f>
        <v>526.29</v>
      </c>
      <c r="K3031" s="19" t="n">
        <f aca="false">ABS(J3031 - I3031)</f>
        <v>49.1927155270303</v>
      </c>
      <c r="L3031" s="19" t="n">
        <f aca="false">IF(N3031 &lt;&gt; N3030, $H$2, IF(J3031 &lt;&gt; J3030, IF(L3030 &lt; $H$6, L3030 +$H$4, L3030), L3030))</f>
        <v>0.2</v>
      </c>
      <c r="M3031" s="19" t="n">
        <f aca="false">L3031 * K3031</f>
        <v>9.83854310540605</v>
      </c>
      <c r="N3031" s="12" t="n">
        <f aca="false">IF(N3030 = 1, IF(D3031 &gt; I3031, 1, -1), IF(I3031 &gt; C3031, -1, 1))</f>
        <v>1</v>
      </c>
      <c r="O3031" s="12" t="n">
        <f aca="false">IF(N3031 =N3030, O3030 + 1, 1)</f>
        <v>16</v>
      </c>
    </row>
    <row collapsed="false" customFormat="false" customHeight="true" hidden="false" ht="13.3" outlineLevel="0" r="3032">
      <c r="A3032" s="17" t="n">
        <v>40955</v>
      </c>
      <c r="B3032" s="14" t="n">
        <v>491.5</v>
      </c>
      <c r="C3032" s="14" t="n">
        <v>504.89</v>
      </c>
      <c r="D3032" s="14" t="n">
        <v>486.63</v>
      </c>
      <c r="E3032" s="14" t="n">
        <v>502.21</v>
      </c>
      <c r="F3032" s="14" t="n">
        <v>33734000</v>
      </c>
      <c r="G3032" s="14" t="n">
        <v>500.06</v>
      </c>
      <c r="I3032" s="18" t="n">
        <f aca="false">IF(N3031 = 1, IF((I3031 + (N3031 * M3031)) &gt; D3032, MAX(C3032,J3031), I3031 + (N3031 * M3031)), IF((I3031 + (N3031 * M3031)) &lt; C3032, MIN(D3032,J3031), I3031 + (N3031 * M3031)))</f>
        <v>526.29</v>
      </c>
      <c r="J3032" s="19" t="n">
        <f aca="false">IF(N3032 = 1, MAX(C3032, J3031), MIN(J3031,D3032))</f>
        <v>486.63</v>
      </c>
      <c r="K3032" s="19" t="n">
        <f aca="false">ABS(J3032 - I3032)</f>
        <v>39.66</v>
      </c>
      <c r="L3032" s="19" t="n">
        <f aca="false">IF(N3032 &lt;&gt; N3031, $H$2, IF(J3032 &lt;&gt; J3031, IF(L3031 &lt; $H$6, L3031 +$H$4, L3031), L3031))</f>
        <v>0.02</v>
      </c>
      <c r="M3032" s="19" t="n">
        <f aca="false">L3032 * K3032</f>
        <v>0.793199999999999</v>
      </c>
      <c r="N3032" s="12" t="n">
        <f aca="false">IF(N3031 = 1, IF(D3032 &gt; I3032, 1, -1), IF(I3032 &gt; C3032, -1, 1))</f>
        <v>-1</v>
      </c>
      <c r="O3032" s="12" t="n">
        <f aca="false">IF(N3032 =N3031, O3031 + 1, 1)</f>
        <v>1</v>
      </c>
    </row>
    <row collapsed="false" customFormat="false" customHeight="true" hidden="false" ht="13.3" outlineLevel="0" r="3033">
      <c r="A3033" s="17" t="n">
        <v>40956</v>
      </c>
      <c r="B3033" s="14" t="n">
        <v>503.11</v>
      </c>
      <c r="C3033" s="14" t="n">
        <v>507.77</v>
      </c>
      <c r="D3033" s="14" t="n">
        <v>500.3</v>
      </c>
      <c r="E3033" s="14" t="n">
        <v>502.12</v>
      </c>
      <c r="F3033" s="14" t="n">
        <v>19135900</v>
      </c>
      <c r="G3033" s="14" t="n">
        <v>499.97</v>
      </c>
      <c r="I3033" s="18" t="n">
        <f aca="false">IF(N3032 = 1, IF((I3032 + (N3032 * M3032)) &gt; D3033, MAX(C3033,J3032), I3032 + (N3032 * M3032)), IF((I3032 + (N3032 * M3032)) &lt; C3033, MIN(D3033,J3032), I3032 + (N3032 * M3032)))</f>
        <v>525.4968</v>
      </c>
      <c r="J3033" s="19" t="n">
        <f aca="false">IF(N3033 = 1, MAX(C3033, J3032), MIN(J3032,D3033))</f>
        <v>486.63</v>
      </c>
      <c r="K3033" s="19" t="n">
        <f aca="false">ABS(J3033 - I3033)</f>
        <v>38.8668</v>
      </c>
      <c r="L3033" s="19" t="n">
        <f aca="false">IF(N3033 &lt;&gt; N3032, $H$2, IF(J3033 &lt;&gt; J3032, IF(L3032 &lt; $H$6, L3032 +$H$4, L3032), L3032))</f>
        <v>0.02</v>
      </c>
      <c r="M3033" s="19" t="n">
        <f aca="false">L3033 * K3033</f>
        <v>0.777336</v>
      </c>
      <c r="N3033" s="12" t="n">
        <f aca="false">IF(N3032 = 1, IF(D3033 &gt; I3033, 1, -1), IF(I3033 &gt; C3033, -1, 1))</f>
        <v>-1</v>
      </c>
      <c r="O3033" s="12" t="n">
        <f aca="false">IF(N3033 =N3032, O3032 + 1, 1)</f>
        <v>2</v>
      </c>
    </row>
    <row collapsed="false" customFormat="false" customHeight="true" hidden="false" ht="13.3" outlineLevel="0" r="3034">
      <c r="A3034" s="17" t="n">
        <v>40960</v>
      </c>
      <c r="B3034" s="14" t="n">
        <v>506.88</v>
      </c>
      <c r="C3034" s="14" t="n">
        <v>514.85</v>
      </c>
      <c r="D3034" s="14" t="n">
        <v>504.12</v>
      </c>
      <c r="E3034" s="14" t="n">
        <v>514.85</v>
      </c>
      <c r="F3034" s="14" t="n">
        <v>21628400</v>
      </c>
      <c r="G3034" s="14" t="n">
        <v>512.65</v>
      </c>
      <c r="I3034" s="18" t="n">
        <f aca="false">IF(N3033 = 1, IF((I3033 + (N3033 * M3033)) &gt; D3034, MAX(C3034,J3033), I3033 + (N3033 * M3033)), IF((I3033 + (N3033 * M3033)) &lt; C3034, MIN(D3034,J3033), I3033 + (N3033 * M3033)))</f>
        <v>524.719464</v>
      </c>
      <c r="J3034" s="19" t="n">
        <f aca="false">IF(N3034 = 1, MAX(C3034, J3033), MIN(J3033,D3034))</f>
        <v>486.63</v>
      </c>
      <c r="K3034" s="19" t="n">
        <f aca="false">ABS(J3034 - I3034)</f>
        <v>38.089464</v>
      </c>
      <c r="L3034" s="19" t="n">
        <f aca="false">IF(N3034 &lt;&gt; N3033, $H$2, IF(J3034 &lt;&gt; J3033, IF(L3033 &lt; $H$6, L3033 +$H$4, L3033), L3033))</f>
        <v>0.02</v>
      </c>
      <c r="M3034" s="19" t="n">
        <f aca="false">L3034 * K3034</f>
        <v>0.76178928</v>
      </c>
      <c r="N3034" s="12" t="n">
        <f aca="false">IF(N3033 = 1, IF(D3034 &gt; I3034, 1, -1), IF(I3034 &gt; C3034, -1, 1))</f>
        <v>-1</v>
      </c>
      <c r="O3034" s="12" t="n">
        <f aca="false">IF(N3034 =N3033, O3033 + 1, 1)</f>
        <v>3</v>
      </c>
    </row>
    <row collapsed="false" customFormat="false" customHeight="true" hidden="false" ht="13.3" outlineLevel="0" r="3035">
      <c r="A3035" s="17" t="n">
        <v>40961</v>
      </c>
      <c r="B3035" s="14" t="n">
        <v>513.08</v>
      </c>
      <c r="C3035" s="14" t="n">
        <v>515.49</v>
      </c>
      <c r="D3035" s="14" t="n">
        <v>509.07</v>
      </c>
      <c r="E3035" s="14" t="n">
        <v>513.04</v>
      </c>
      <c r="F3035" s="14" t="n">
        <v>17260800</v>
      </c>
      <c r="G3035" s="14" t="n">
        <v>510.85</v>
      </c>
      <c r="I3035" s="18" t="n">
        <f aca="false">IF(N3034 = 1, IF((I3034 + (N3034 * M3034)) &gt; D3035, MAX(C3035,J3034), I3034 + (N3034 * M3034)), IF((I3034 + (N3034 * M3034)) &lt; C3035, MIN(D3035,J3034), I3034 + (N3034 * M3034)))</f>
        <v>523.95767472</v>
      </c>
      <c r="J3035" s="19" t="n">
        <f aca="false">IF(N3035 = 1, MAX(C3035, J3034), MIN(J3034,D3035))</f>
        <v>486.63</v>
      </c>
      <c r="K3035" s="19" t="n">
        <f aca="false">ABS(J3035 - I3035)</f>
        <v>37.32767472</v>
      </c>
      <c r="L3035" s="19" t="n">
        <f aca="false">IF(N3035 &lt;&gt; N3034, $H$2, IF(J3035 &lt;&gt; J3034, IF(L3034 &lt; $H$6, L3034 +$H$4, L3034), L3034))</f>
        <v>0.02</v>
      </c>
      <c r="M3035" s="19" t="n">
        <f aca="false">L3035 * K3035</f>
        <v>0.7465534944</v>
      </c>
      <c r="N3035" s="12" t="n">
        <f aca="false">IF(N3034 = 1, IF(D3035 &gt; I3035, 1, -1), IF(I3035 &gt; C3035, -1, 1))</f>
        <v>-1</v>
      </c>
      <c r="O3035" s="12" t="n">
        <f aca="false">IF(N3035 =N3034, O3034 + 1, 1)</f>
        <v>4</v>
      </c>
    </row>
    <row collapsed="false" customFormat="false" customHeight="true" hidden="false" ht="13.3" outlineLevel="0" r="3036">
      <c r="A3036" s="17" t="n">
        <v>40962</v>
      </c>
      <c r="B3036" s="14" t="n">
        <v>515.08</v>
      </c>
      <c r="C3036" s="14" t="n">
        <v>517.83</v>
      </c>
      <c r="D3036" s="14" t="n">
        <v>509.5</v>
      </c>
      <c r="E3036" s="14" t="n">
        <v>516.39</v>
      </c>
      <c r="F3036" s="14" t="n">
        <v>20286700</v>
      </c>
      <c r="G3036" s="14" t="n">
        <v>514.18</v>
      </c>
      <c r="I3036" s="18" t="n">
        <f aca="false">IF(N3035 = 1, IF((I3035 + (N3035 * M3035)) &gt; D3036, MAX(C3036,J3035), I3035 + (N3035 * M3035)), IF((I3035 + (N3035 * M3035)) &lt; C3036, MIN(D3036,J3035), I3035 + (N3035 * M3035)))</f>
        <v>523.2111212256</v>
      </c>
      <c r="J3036" s="19" t="n">
        <f aca="false">IF(N3036 = 1, MAX(C3036, J3035), MIN(J3035,D3036))</f>
        <v>486.63</v>
      </c>
      <c r="K3036" s="19" t="n">
        <f aca="false">ABS(J3036 - I3036)</f>
        <v>36.5811212256</v>
      </c>
      <c r="L3036" s="19" t="n">
        <f aca="false">IF(N3036 &lt;&gt; N3035, $H$2, IF(J3036 &lt;&gt; J3035, IF(L3035 &lt; $H$6, L3035 +$H$4, L3035), L3035))</f>
        <v>0.02</v>
      </c>
      <c r="M3036" s="19" t="n">
        <f aca="false">L3036 * K3036</f>
        <v>0.731622424512</v>
      </c>
      <c r="N3036" s="12" t="n">
        <f aca="false">IF(N3035 = 1, IF(D3036 &gt; I3036, 1, -1), IF(I3036 &gt; C3036, -1, 1))</f>
        <v>-1</v>
      </c>
      <c r="O3036" s="12" t="n">
        <f aca="false">IF(N3036 =N3035, O3035 + 1, 1)</f>
        <v>5</v>
      </c>
    </row>
    <row collapsed="false" customFormat="false" customHeight="true" hidden="false" ht="13.3" outlineLevel="0" r="3037">
      <c r="A3037" s="17" t="n">
        <v>40963</v>
      </c>
      <c r="B3037" s="14" t="n">
        <v>519.67</v>
      </c>
      <c r="C3037" s="14" t="n">
        <v>522.9</v>
      </c>
      <c r="D3037" s="14" t="n">
        <v>518.64</v>
      </c>
      <c r="E3037" s="14" t="n">
        <v>522.41</v>
      </c>
      <c r="F3037" s="14" t="n">
        <v>14824000</v>
      </c>
      <c r="G3037" s="14" t="n">
        <v>520.18</v>
      </c>
      <c r="I3037" s="18" t="n">
        <f aca="false">IF(N3036 = 1, IF((I3036 + (N3036 * M3036)) &gt; D3037, MAX(C3037,J3036), I3036 + (N3036 * M3036)), IF((I3036 + (N3036 * M3036)) &lt; C3037, MIN(D3037,J3036), I3036 + (N3036 * M3036)))</f>
        <v>486.63</v>
      </c>
      <c r="J3037" s="19" t="n">
        <f aca="false">IF(N3037 = 1, MAX(C3037, J3036), MIN(J3036,D3037))</f>
        <v>522.9</v>
      </c>
      <c r="K3037" s="19" t="n">
        <f aca="false">ABS(J3037 - I3037)</f>
        <v>36.27</v>
      </c>
      <c r="L3037" s="19" t="n">
        <f aca="false">IF(N3037 &lt;&gt; N3036, $H$2, IF(J3037 &lt;&gt; J3036, IF(L3036 &lt; $H$6, L3036 +$H$4, L3036), L3036))</f>
        <v>0.02</v>
      </c>
      <c r="M3037" s="19" t="n">
        <f aca="false">L3037 * K3037</f>
        <v>0.7254</v>
      </c>
      <c r="N3037" s="12" t="n">
        <f aca="false">IF(N3036 = 1, IF(D3037 &gt; I3037, 1, -1), IF(I3037 &gt; C3037, -1, 1))</f>
        <v>1</v>
      </c>
      <c r="O3037" s="12" t="n">
        <f aca="false">IF(N3037 =N3036, O3036 + 1, 1)</f>
        <v>1</v>
      </c>
    </row>
    <row collapsed="false" customFormat="false" customHeight="true" hidden="false" ht="13.3" outlineLevel="0" r="3038">
      <c r="A3038" s="17" t="n">
        <v>40966</v>
      </c>
      <c r="B3038" s="14" t="n">
        <v>521.31</v>
      </c>
      <c r="C3038" s="14" t="n">
        <v>528.5</v>
      </c>
      <c r="D3038" s="14" t="n">
        <v>516.28</v>
      </c>
      <c r="E3038" s="14" t="n">
        <v>525.76</v>
      </c>
      <c r="F3038" s="14" t="n">
        <v>19556500</v>
      </c>
      <c r="G3038" s="14" t="n">
        <v>523.51</v>
      </c>
      <c r="I3038" s="18" t="n">
        <f aca="false">IF(N3037 = 1, IF((I3037 + (N3037 * M3037)) &gt; D3038, MAX(C3038,J3037), I3037 + (N3037 * M3037)), IF((I3037 + (N3037 * M3037)) &lt; C3038, MIN(D3038,J3037), I3037 + (N3037 * M3037)))</f>
        <v>487.3554</v>
      </c>
      <c r="J3038" s="19" t="n">
        <f aca="false">IF(N3038 = 1, MAX(C3038, J3037), MIN(J3037,D3038))</f>
        <v>528.5</v>
      </c>
      <c r="K3038" s="19" t="n">
        <f aca="false">ABS(J3038 - I3038)</f>
        <v>41.1446</v>
      </c>
      <c r="L3038" s="19" t="n">
        <f aca="false">IF(N3038 &lt;&gt; N3037, $H$2, IF(J3038 &lt;&gt; J3037, IF(L3037 &lt; $H$6, L3037 +$H$4, L3037), L3037))</f>
        <v>0.04</v>
      </c>
      <c r="M3038" s="19" t="n">
        <f aca="false">L3038 * K3038</f>
        <v>1.645784</v>
      </c>
      <c r="N3038" s="12" t="n">
        <f aca="false">IF(N3037 = 1, IF(D3038 &gt; I3038, 1, -1), IF(I3038 &gt; C3038, -1, 1))</f>
        <v>1</v>
      </c>
      <c r="O3038" s="12" t="n">
        <f aca="false">IF(N3038 =N3037, O3037 + 1, 1)</f>
        <v>2</v>
      </c>
    </row>
    <row collapsed="false" customFormat="false" customHeight="true" hidden="false" ht="13.3" outlineLevel="0" r="3039">
      <c r="A3039" s="17" t="n">
        <v>40967</v>
      </c>
      <c r="B3039" s="14" t="n">
        <v>527.96</v>
      </c>
      <c r="C3039" s="14" t="n">
        <v>535.41</v>
      </c>
      <c r="D3039" s="14" t="n">
        <v>525.85</v>
      </c>
      <c r="E3039" s="14" t="n">
        <v>535.41</v>
      </c>
      <c r="F3039" s="14" t="n">
        <v>21442400</v>
      </c>
      <c r="G3039" s="14" t="n">
        <v>533.12</v>
      </c>
      <c r="I3039" s="18" t="n">
        <f aca="false">IF(N3038 = 1, IF((I3038 + (N3038 * M3038)) &gt; D3039, MAX(C3039,J3038), I3038 + (N3038 * M3038)), IF((I3038 + (N3038 * M3038)) &lt; C3039, MIN(D3039,J3038), I3038 + (N3038 * M3038)))</f>
        <v>489.001184</v>
      </c>
      <c r="J3039" s="19" t="n">
        <f aca="false">IF(N3039 = 1, MAX(C3039, J3038), MIN(J3038,D3039))</f>
        <v>535.41</v>
      </c>
      <c r="K3039" s="19" t="n">
        <f aca="false">ABS(J3039 - I3039)</f>
        <v>46.408816</v>
      </c>
      <c r="L3039" s="19" t="n">
        <f aca="false">IF(N3039 &lt;&gt; N3038, $H$2, IF(J3039 &lt;&gt; J3038, IF(L3038 &lt; $H$6, L3038 +$H$4, L3038), L3038))</f>
        <v>0.06</v>
      </c>
      <c r="M3039" s="19" t="n">
        <f aca="false">L3039 * K3039</f>
        <v>2.78452896</v>
      </c>
      <c r="N3039" s="12" t="n">
        <f aca="false">IF(N3038 = 1, IF(D3039 &gt; I3039, 1, -1), IF(I3039 &gt; C3039, -1, 1))</f>
        <v>1</v>
      </c>
      <c r="O3039" s="12" t="n">
        <f aca="false">IF(N3039 =N3038, O3038 + 1, 1)</f>
        <v>3</v>
      </c>
    </row>
    <row collapsed="false" customFormat="false" customHeight="true" hidden="false" ht="13.3" outlineLevel="0" r="3040">
      <c r="A3040" s="17" t="n">
        <v>40968</v>
      </c>
      <c r="B3040" s="14" t="n">
        <v>541.56</v>
      </c>
      <c r="C3040" s="14" t="n">
        <v>547.61</v>
      </c>
      <c r="D3040" s="14" t="n">
        <v>535.7</v>
      </c>
      <c r="E3040" s="14" t="n">
        <v>542.44</v>
      </c>
      <c r="F3040" s="14" t="n">
        <v>34000400</v>
      </c>
      <c r="G3040" s="14" t="n">
        <v>540.12</v>
      </c>
      <c r="I3040" s="18" t="n">
        <f aca="false">IF(N3039 = 1, IF((I3039 + (N3039 * M3039)) &gt; D3040, MAX(C3040,J3039), I3039 + (N3039 * M3039)), IF((I3039 + (N3039 * M3039)) &lt; C3040, MIN(D3040,J3039), I3039 + (N3039 * M3039)))</f>
        <v>491.78571296</v>
      </c>
      <c r="J3040" s="19" t="n">
        <f aca="false">IF(N3040 = 1, MAX(C3040, J3039), MIN(J3039,D3040))</f>
        <v>547.61</v>
      </c>
      <c r="K3040" s="19" t="n">
        <f aca="false">ABS(J3040 - I3040)</f>
        <v>55.8242870400001</v>
      </c>
      <c r="L3040" s="19" t="n">
        <f aca="false">IF(N3040 &lt;&gt; N3039, $H$2, IF(J3040 &lt;&gt; J3039, IF(L3039 &lt; $H$6, L3039 +$H$4, L3039), L3039))</f>
        <v>0.08</v>
      </c>
      <c r="M3040" s="19" t="n">
        <f aca="false">L3040 * K3040</f>
        <v>4.46594296320001</v>
      </c>
      <c r="N3040" s="12" t="n">
        <f aca="false">IF(N3039 = 1, IF(D3040 &gt; I3040, 1, -1), IF(I3040 &gt; C3040, -1, 1))</f>
        <v>1</v>
      </c>
      <c r="O3040" s="12" t="n">
        <f aca="false">IF(N3040 =N3039, O3039 + 1, 1)</f>
        <v>4</v>
      </c>
    </row>
    <row collapsed="false" customFormat="false" customHeight="true" hidden="false" ht="13.3" outlineLevel="0" r="3041">
      <c r="A3041" s="17" t="n">
        <v>40969</v>
      </c>
      <c r="B3041" s="14" t="n">
        <v>548.17</v>
      </c>
      <c r="C3041" s="14" t="n">
        <v>548.21</v>
      </c>
      <c r="D3041" s="14" t="n">
        <v>538.77</v>
      </c>
      <c r="E3041" s="14" t="n">
        <v>544.47</v>
      </c>
      <c r="F3041" s="14" t="n">
        <v>24402500</v>
      </c>
      <c r="G3041" s="14" t="n">
        <v>542.14</v>
      </c>
      <c r="I3041" s="18" t="n">
        <f aca="false">IF(N3040 = 1, IF((I3040 + (N3040 * M3040)) &gt; D3041, MAX(C3041,J3040), I3040 + (N3040 * M3040)), IF((I3040 + (N3040 * M3040)) &lt; C3041, MIN(D3041,J3040), I3040 + (N3040 * M3040)))</f>
        <v>496.2516559232</v>
      </c>
      <c r="J3041" s="19" t="n">
        <f aca="false">IF(N3041 = 1, MAX(C3041, J3040), MIN(J3040,D3041))</f>
        <v>548.21</v>
      </c>
      <c r="K3041" s="19" t="n">
        <f aca="false">ABS(J3041 - I3041)</f>
        <v>51.9583440768001</v>
      </c>
      <c r="L3041" s="19" t="n">
        <f aca="false">IF(N3041 &lt;&gt; N3040, $H$2, IF(J3041 &lt;&gt; J3040, IF(L3040 &lt; $H$6, L3040 +$H$4, L3040), L3040))</f>
        <v>0.1</v>
      </c>
      <c r="M3041" s="19" t="n">
        <f aca="false">L3041 * K3041</f>
        <v>5.19583440768001</v>
      </c>
      <c r="N3041" s="12" t="n">
        <f aca="false">IF(N3040 = 1, IF(D3041 &gt; I3041, 1, -1), IF(I3041 &gt; C3041, -1, 1))</f>
        <v>1</v>
      </c>
      <c r="O3041" s="12" t="n">
        <f aca="false">IF(N3041 =N3040, O3040 + 1, 1)</f>
        <v>5</v>
      </c>
    </row>
    <row collapsed="false" customFormat="false" customHeight="true" hidden="false" ht="13.3" outlineLevel="0" r="3042">
      <c r="A3042" s="17" t="n">
        <v>40970</v>
      </c>
      <c r="B3042" s="14" t="n">
        <v>544.24</v>
      </c>
      <c r="C3042" s="14" t="n">
        <v>546.8</v>
      </c>
      <c r="D3042" s="14" t="n">
        <v>542.52</v>
      </c>
      <c r="E3042" s="14" t="n">
        <v>545.18</v>
      </c>
      <c r="F3042" s="14" t="n">
        <v>15418300</v>
      </c>
      <c r="G3042" s="14" t="n">
        <v>542.85</v>
      </c>
      <c r="I3042" s="18" t="n">
        <f aca="false">IF(N3041 = 1, IF((I3041 + (N3041 * M3041)) &gt; D3042, MAX(C3042,J3041), I3041 + (N3041 * M3041)), IF((I3041 + (N3041 * M3041)) &lt; C3042, MIN(D3042,J3041), I3041 + (N3041 * M3041)))</f>
        <v>501.44749033088</v>
      </c>
      <c r="J3042" s="19" t="n">
        <f aca="false">IF(N3042 = 1, MAX(C3042, J3041), MIN(J3041,D3042))</f>
        <v>548.21</v>
      </c>
      <c r="K3042" s="19" t="n">
        <f aca="false">ABS(J3042 - I3042)</f>
        <v>46.7625096691201</v>
      </c>
      <c r="L3042" s="19" t="n">
        <f aca="false">IF(N3042 &lt;&gt; N3041, $H$2, IF(J3042 &lt;&gt; J3041, IF(L3041 &lt; $H$6, L3041 +$H$4, L3041), L3041))</f>
        <v>0.1</v>
      </c>
      <c r="M3042" s="19" t="n">
        <f aca="false">L3042 * K3042</f>
        <v>4.67625096691201</v>
      </c>
      <c r="N3042" s="12" t="n">
        <f aca="false">IF(N3041 = 1, IF(D3042 &gt; I3042, 1, -1), IF(I3042 &gt; C3042, -1, 1))</f>
        <v>1</v>
      </c>
      <c r="O3042" s="12" t="n">
        <f aca="false">IF(N3042 =N3041, O3041 + 1, 1)</f>
        <v>6</v>
      </c>
    </row>
    <row collapsed="false" customFormat="false" customHeight="true" hidden="false" ht="13.3" outlineLevel="0" r="3043">
      <c r="A3043" s="17" t="n">
        <v>40973</v>
      </c>
      <c r="B3043" s="14" t="n">
        <v>545.42</v>
      </c>
      <c r="C3043" s="14" t="n">
        <v>547.48</v>
      </c>
      <c r="D3043" s="14" t="n">
        <v>526</v>
      </c>
      <c r="E3043" s="14" t="n">
        <v>533.16</v>
      </c>
      <c r="F3043" s="14" t="n">
        <v>28897300</v>
      </c>
      <c r="G3043" s="14" t="n">
        <v>530.88</v>
      </c>
      <c r="I3043" s="18" t="n">
        <f aca="false">IF(N3042 = 1, IF((I3042 + (N3042 * M3042)) &gt; D3043, MAX(C3043,J3042), I3042 + (N3042 * M3042)), IF((I3042 + (N3042 * M3042)) &lt; C3043, MIN(D3043,J3042), I3042 + (N3042 * M3042)))</f>
        <v>506.123741297792</v>
      </c>
      <c r="J3043" s="19" t="n">
        <f aca="false">IF(N3043 = 1, MAX(C3043, J3042), MIN(J3042,D3043))</f>
        <v>548.21</v>
      </c>
      <c r="K3043" s="19" t="n">
        <f aca="false">ABS(J3043 - I3043)</f>
        <v>42.0862587022081</v>
      </c>
      <c r="L3043" s="19" t="n">
        <f aca="false">IF(N3043 &lt;&gt; N3042, $H$2, IF(J3043 &lt;&gt; J3042, IF(L3042 &lt; $H$6, L3042 +$H$4, L3042), L3042))</f>
        <v>0.1</v>
      </c>
      <c r="M3043" s="19" t="n">
        <f aca="false">L3043 * K3043</f>
        <v>4.20862587022081</v>
      </c>
      <c r="N3043" s="12" t="n">
        <f aca="false">IF(N3042 = 1, IF(D3043 &gt; I3043, 1, -1), IF(I3043 &gt; C3043, -1, 1))</f>
        <v>1</v>
      </c>
      <c r="O3043" s="12" t="n">
        <f aca="false">IF(N3043 =N3042, O3042 + 1, 1)</f>
        <v>7</v>
      </c>
    </row>
    <row collapsed="false" customFormat="false" customHeight="true" hidden="false" ht="13.3" outlineLevel="0" r="3044">
      <c r="A3044" s="17" t="n">
        <v>40974</v>
      </c>
      <c r="B3044" s="14" t="n">
        <v>523.66</v>
      </c>
      <c r="C3044" s="14" t="n">
        <v>533.69</v>
      </c>
      <c r="D3044" s="14" t="n">
        <v>516.22</v>
      </c>
      <c r="E3044" s="14" t="n">
        <v>530.26</v>
      </c>
      <c r="F3044" s="14" t="n">
        <v>28937100</v>
      </c>
      <c r="G3044" s="14" t="n">
        <v>527.99</v>
      </c>
      <c r="I3044" s="18" t="n">
        <f aca="false">IF(N3043 = 1, IF((I3043 + (N3043 * M3043)) &gt; D3044, MAX(C3044,J3043), I3043 + (N3043 * M3043)), IF((I3043 + (N3043 * M3043)) &lt; C3044, MIN(D3044,J3043), I3043 + (N3043 * M3043)))</f>
        <v>510.332367168013</v>
      </c>
      <c r="J3044" s="19" t="n">
        <f aca="false">IF(N3044 = 1, MAX(C3044, J3043), MIN(J3043,D3044))</f>
        <v>548.21</v>
      </c>
      <c r="K3044" s="19" t="n">
        <f aca="false">ABS(J3044 - I3044)</f>
        <v>37.8776328319872</v>
      </c>
      <c r="L3044" s="19" t="n">
        <f aca="false">IF(N3044 &lt;&gt; N3043, $H$2, IF(J3044 &lt;&gt; J3043, IF(L3043 &lt; $H$6, L3043 +$H$4, L3043), L3043))</f>
        <v>0.1</v>
      </c>
      <c r="M3044" s="19" t="n">
        <f aca="false">L3044 * K3044</f>
        <v>3.78776328319872</v>
      </c>
      <c r="N3044" s="12" t="n">
        <f aca="false">IF(N3043 = 1, IF(D3044 &gt; I3044, 1, -1), IF(I3044 &gt; C3044, -1, 1))</f>
        <v>1</v>
      </c>
      <c r="O3044" s="12" t="n">
        <f aca="false">IF(N3044 =N3043, O3043 + 1, 1)</f>
        <v>8</v>
      </c>
    </row>
    <row collapsed="false" customFormat="false" customHeight="true" hidden="false" ht="13.3" outlineLevel="0" r="3045">
      <c r="A3045" s="17" t="n">
        <v>40975</v>
      </c>
      <c r="B3045" s="14" t="n">
        <v>536.8</v>
      </c>
      <c r="C3045" s="14" t="n">
        <v>537.78</v>
      </c>
      <c r="D3045" s="14" t="n">
        <v>523.3</v>
      </c>
      <c r="E3045" s="14" t="n">
        <v>530.69</v>
      </c>
      <c r="F3045" s="14" t="n">
        <v>28518600</v>
      </c>
      <c r="G3045" s="14" t="n">
        <v>528.42</v>
      </c>
      <c r="I3045" s="18" t="n">
        <f aca="false">IF(N3044 = 1, IF((I3044 + (N3044 * M3044)) &gt; D3045, MAX(C3045,J3044), I3044 + (N3044 * M3044)), IF((I3044 + (N3044 * M3044)) &lt; C3045, MIN(D3045,J3044), I3044 + (N3044 * M3044)))</f>
        <v>514.120130451212</v>
      </c>
      <c r="J3045" s="19" t="n">
        <f aca="false">IF(N3045 = 1, MAX(C3045, J3044), MIN(J3044,D3045))</f>
        <v>548.21</v>
      </c>
      <c r="K3045" s="19" t="n">
        <f aca="false">ABS(J3045 - I3045)</f>
        <v>34.0898695487886</v>
      </c>
      <c r="L3045" s="19" t="n">
        <f aca="false">IF(N3045 &lt;&gt; N3044, $H$2, IF(J3045 &lt;&gt; J3044, IF(L3044 &lt; $H$6, L3044 +$H$4, L3044), L3044))</f>
        <v>0.1</v>
      </c>
      <c r="M3045" s="19" t="n">
        <f aca="false">L3045 * K3045</f>
        <v>3.40898695487886</v>
      </c>
      <c r="N3045" s="12" t="n">
        <f aca="false">IF(N3044 = 1, IF(D3045 &gt; I3045, 1, -1), IF(I3045 &gt; C3045, -1, 1))</f>
        <v>1</v>
      </c>
      <c r="O3045" s="12" t="n">
        <f aca="false">IF(N3045 =N3044, O3044 + 1, 1)</f>
        <v>9</v>
      </c>
    </row>
    <row collapsed="false" customFormat="false" customHeight="true" hidden="false" ht="13.3" outlineLevel="0" r="3046">
      <c r="A3046" s="17" t="n">
        <v>40976</v>
      </c>
      <c r="B3046" s="14" t="n">
        <v>534.69</v>
      </c>
      <c r="C3046" s="14" t="n">
        <v>542.99</v>
      </c>
      <c r="D3046" s="14" t="n">
        <v>532.12</v>
      </c>
      <c r="E3046" s="14" t="n">
        <v>541.99</v>
      </c>
      <c r="F3046" s="14" t="n">
        <v>18444900</v>
      </c>
      <c r="G3046" s="14" t="n">
        <v>539.67</v>
      </c>
      <c r="I3046" s="18" t="n">
        <f aca="false">IF(N3045 = 1, IF((I3045 + (N3045 * M3045)) &gt; D3046, MAX(C3046,J3045), I3045 + (N3045 * M3045)), IF((I3045 + (N3045 * M3045)) &lt; C3046, MIN(D3046,J3045), I3045 + (N3045 * M3045)))</f>
        <v>517.52911740609</v>
      </c>
      <c r="J3046" s="19" t="n">
        <f aca="false">IF(N3046 = 1, MAX(C3046, J3045), MIN(J3045,D3046))</f>
        <v>548.21</v>
      </c>
      <c r="K3046" s="19" t="n">
        <f aca="false">ABS(J3046 - I3046)</f>
        <v>30.6808825939097</v>
      </c>
      <c r="L3046" s="19" t="n">
        <f aca="false">IF(N3046 &lt;&gt; N3045, $H$2, IF(J3046 &lt;&gt; J3045, IF(L3045 &lt; $H$6, L3045 +$H$4, L3045), L3045))</f>
        <v>0.1</v>
      </c>
      <c r="M3046" s="19" t="n">
        <f aca="false">L3046 * K3046</f>
        <v>3.06808825939097</v>
      </c>
      <c r="N3046" s="12" t="n">
        <f aca="false">IF(N3045 = 1, IF(D3046 &gt; I3046, 1, -1), IF(I3046 &gt; C3046, -1, 1))</f>
        <v>1</v>
      </c>
      <c r="O3046" s="12" t="n">
        <f aca="false">IF(N3046 =N3045, O3045 + 1, 1)</f>
        <v>10</v>
      </c>
    </row>
    <row collapsed="false" customFormat="false" customHeight="true" hidden="false" ht="13.3" outlineLevel="0" r="3047">
      <c r="A3047" s="17" t="n">
        <v>40977</v>
      </c>
      <c r="B3047" s="14" t="n">
        <v>544.21</v>
      </c>
      <c r="C3047" s="14" t="n">
        <v>547.74</v>
      </c>
      <c r="D3047" s="14" t="n">
        <v>543.11</v>
      </c>
      <c r="E3047" s="14" t="n">
        <v>545.17</v>
      </c>
      <c r="F3047" s="14" t="n">
        <v>14961400</v>
      </c>
      <c r="G3047" s="14" t="n">
        <v>542.84</v>
      </c>
      <c r="I3047" s="18" t="n">
        <f aca="false">IF(N3046 = 1, IF((I3046 + (N3046 * M3046)) &gt; D3047, MAX(C3047,J3046), I3046 + (N3046 * M3046)), IF((I3046 + (N3046 * M3046)) &lt; C3047, MIN(D3047,J3046), I3046 + (N3046 * M3046)))</f>
        <v>520.597205665481</v>
      </c>
      <c r="J3047" s="19" t="n">
        <f aca="false">IF(N3047 = 1, MAX(C3047, J3046), MIN(J3046,D3047))</f>
        <v>548.21</v>
      </c>
      <c r="K3047" s="19" t="n">
        <f aca="false">ABS(J3047 - I3047)</f>
        <v>27.6127943345188</v>
      </c>
      <c r="L3047" s="19" t="n">
        <f aca="false">IF(N3047 &lt;&gt; N3046, $H$2, IF(J3047 &lt;&gt; J3046, IF(L3046 &lt; $H$6, L3046 +$H$4, L3046), L3046))</f>
        <v>0.1</v>
      </c>
      <c r="M3047" s="19" t="n">
        <f aca="false">L3047 * K3047</f>
        <v>2.76127943345188</v>
      </c>
      <c r="N3047" s="12" t="n">
        <f aca="false">IF(N3046 = 1, IF(D3047 &gt; I3047, 1, -1), IF(I3047 &gt; C3047, -1, 1))</f>
        <v>1</v>
      </c>
      <c r="O3047" s="12" t="n">
        <f aca="false">IF(N3047 =N3046, O3046 + 1, 1)</f>
        <v>11</v>
      </c>
    </row>
    <row collapsed="false" customFormat="false" customHeight="true" hidden="false" ht="13.3" outlineLevel="0" r="3048">
      <c r="A3048" s="17" t="n">
        <v>40980</v>
      </c>
      <c r="B3048" s="14" t="n">
        <v>548.98</v>
      </c>
      <c r="C3048" s="14" t="n">
        <v>552</v>
      </c>
      <c r="D3048" s="14" t="n">
        <v>547</v>
      </c>
      <c r="E3048" s="14" t="n">
        <v>552</v>
      </c>
      <c r="F3048" s="14" t="n">
        <v>14545800</v>
      </c>
      <c r="G3048" s="14" t="n">
        <v>549.64</v>
      </c>
      <c r="I3048" s="18" t="n">
        <f aca="false">IF(N3047 = 1, IF((I3047 + (N3047 * M3047)) &gt; D3048, MAX(C3048,J3047), I3047 + (N3047 * M3047)), IF((I3047 + (N3047 * M3047)) &lt; C3048, MIN(D3048,J3047), I3047 + (N3047 * M3047)))</f>
        <v>523.358485098933</v>
      </c>
      <c r="J3048" s="19" t="n">
        <f aca="false">IF(N3048 = 1, MAX(C3048, J3047), MIN(J3047,D3048))</f>
        <v>552</v>
      </c>
      <c r="K3048" s="19" t="n">
        <f aca="false">ABS(J3048 - I3048)</f>
        <v>28.6415149010668</v>
      </c>
      <c r="L3048" s="19" t="n">
        <f aca="false">IF(N3048 &lt;&gt; N3047, $H$2, IF(J3048 &lt;&gt; J3047, IF(L3047 &lt; $H$6, L3047 +$H$4, L3047), L3047))</f>
        <v>0.12</v>
      </c>
      <c r="M3048" s="19" t="n">
        <f aca="false">L3048 * K3048</f>
        <v>3.43698178812801</v>
      </c>
      <c r="N3048" s="12" t="n">
        <f aca="false">IF(N3047 = 1, IF(D3048 &gt; I3048, 1, -1), IF(I3048 &gt; C3048, -1, 1))</f>
        <v>1</v>
      </c>
      <c r="O3048" s="12" t="n">
        <f aca="false">IF(N3048 =N3047, O3047 + 1, 1)</f>
        <v>12</v>
      </c>
    </row>
    <row collapsed="false" customFormat="false" customHeight="true" hidden="false" ht="13.3" outlineLevel="0" r="3049">
      <c r="A3049" s="17" t="n">
        <v>40981</v>
      </c>
      <c r="B3049" s="14" t="n">
        <v>557.54</v>
      </c>
      <c r="C3049" s="14" t="n">
        <v>568.18</v>
      </c>
      <c r="D3049" s="14" t="n">
        <v>555.75</v>
      </c>
      <c r="E3049" s="14" t="n">
        <v>568.1</v>
      </c>
      <c r="F3049" s="14" t="n">
        <v>24673400</v>
      </c>
      <c r="G3049" s="14" t="n">
        <v>565.67</v>
      </c>
      <c r="I3049" s="18" t="n">
        <f aca="false">IF(N3048 = 1, IF((I3048 + (N3048 * M3048)) &gt; D3049, MAX(C3049,J3048), I3048 + (N3048 * M3048)), IF((I3048 + (N3048 * M3048)) &lt; C3049, MIN(D3049,J3048), I3048 + (N3048 * M3048)))</f>
        <v>526.795466887061</v>
      </c>
      <c r="J3049" s="19" t="n">
        <f aca="false">IF(N3049 = 1, MAX(C3049, J3048), MIN(J3048,D3049))</f>
        <v>568.18</v>
      </c>
      <c r="K3049" s="19" t="n">
        <f aca="false">ABS(J3049 - I3049)</f>
        <v>41.3845331129387</v>
      </c>
      <c r="L3049" s="19" t="n">
        <f aca="false">IF(N3049 &lt;&gt; N3048, $H$2, IF(J3049 &lt;&gt; J3048, IF(L3048 &lt; $H$6, L3048 +$H$4, L3048), L3048))</f>
        <v>0.14</v>
      </c>
      <c r="M3049" s="19" t="n">
        <f aca="false">L3049 * K3049</f>
        <v>5.79383463581142</v>
      </c>
      <c r="N3049" s="12" t="n">
        <f aca="false">IF(N3048 = 1, IF(D3049 &gt; I3049, 1, -1), IF(I3049 &gt; C3049, -1, 1))</f>
        <v>1</v>
      </c>
      <c r="O3049" s="12" t="n">
        <f aca="false">IF(N3049 =N3048, O3048 + 1, 1)</f>
        <v>13</v>
      </c>
    </row>
    <row collapsed="false" customFormat="false" customHeight="true" hidden="false" ht="13.3" outlineLevel="0" r="3050">
      <c r="A3050" s="17" t="n">
        <v>40982</v>
      </c>
      <c r="B3050" s="14" t="n">
        <v>578.05</v>
      </c>
      <c r="C3050" s="14" t="n">
        <v>594.72</v>
      </c>
      <c r="D3050" s="14" t="n">
        <v>575.4</v>
      </c>
      <c r="E3050" s="14" t="n">
        <v>589.58</v>
      </c>
      <c r="F3050" s="14" t="n">
        <v>50673000</v>
      </c>
      <c r="G3050" s="14" t="n">
        <v>587.06</v>
      </c>
      <c r="I3050" s="18" t="n">
        <f aca="false">IF(N3049 = 1, IF((I3049 + (N3049 * M3049)) &gt; D3050, MAX(C3050,J3049), I3049 + (N3049 * M3049)), IF((I3049 + (N3049 * M3049)) &lt; C3050, MIN(D3050,J3049), I3049 + (N3049 * M3049)))</f>
        <v>532.589301522873</v>
      </c>
      <c r="J3050" s="19" t="n">
        <f aca="false">IF(N3050 = 1, MAX(C3050, J3049), MIN(J3049,D3050))</f>
        <v>594.72</v>
      </c>
      <c r="K3050" s="19" t="n">
        <f aca="false">ABS(J3050 - I3050)</f>
        <v>62.1306984771273</v>
      </c>
      <c r="L3050" s="19" t="n">
        <f aca="false">IF(N3050 &lt;&gt; N3049, $H$2, IF(J3050 &lt;&gt; J3049, IF(L3049 &lt; $H$6, L3049 +$H$4, L3049), L3049))</f>
        <v>0.16</v>
      </c>
      <c r="M3050" s="19" t="n">
        <f aca="false">L3050 * K3050</f>
        <v>9.94091175634038</v>
      </c>
      <c r="N3050" s="12" t="n">
        <f aca="false">IF(N3049 = 1, IF(D3050 &gt; I3050, 1, -1), IF(I3050 &gt; C3050, -1, 1))</f>
        <v>1</v>
      </c>
      <c r="O3050" s="12" t="n">
        <f aca="false">IF(N3050 =N3049, O3049 + 1, 1)</f>
        <v>14</v>
      </c>
    </row>
    <row collapsed="false" customFormat="false" customHeight="true" hidden="false" ht="13.3" outlineLevel="0" r="3051">
      <c r="A3051" s="17" t="n">
        <v>40983</v>
      </c>
      <c r="B3051" s="14" t="n">
        <v>599.61</v>
      </c>
      <c r="C3051" s="14" t="n">
        <v>600.01</v>
      </c>
      <c r="D3051" s="14" t="n">
        <v>578.55</v>
      </c>
      <c r="E3051" s="14" t="n">
        <v>585.56</v>
      </c>
      <c r="F3051" s="14" t="n">
        <v>41418500</v>
      </c>
      <c r="G3051" s="14" t="n">
        <v>583.06</v>
      </c>
      <c r="I3051" s="18" t="n">
        <f aca="false">IF(N3050 = 1, IF((I3050 + (N3050 * M3050)) &gt; D3051, MAX(C3051,J3050), I3050 + (N3050 * M3050)), IF((I3050 + (N3050 * M3050)) &lt; C3051, MIN(D3051,J3050), I3050 + (N3050 * M3050)))</f>
        <v>542.530213279213</v>
      </c>
      <c r="J3051" s="19" t="n">
        <f aca="false">IF(N3051 = 1, MAX(C3051, J3050), MIN(J3050,D3051))</f>
        <v>600.01</v>
      </c>
      <c r="K3051" s="19" t="n">
        <f aca="false">ABS(J3051 - I3051)</f>
        <v>57.4797867207869</v>
      </c>
      <c r="L3051" s="19" t="n">
        <f aca="false">IF(N3051 &lt;&gt; N3050, $H$2, IF(J3051 &lt;&gt; J3050, IF(L3050 &lt; $H$6, L3050 +$H$4, L3050), L3050))</f>
        <v>0.18</v>
      </c>
      <c r="M3051" s="19" t="n">
        <f aca="false">L3051 * K3051</f>
        <v>10.3463616097416</v>
      </c>
      <c r="N3051" s="12" t="n">
        <f aca="false">IF(N3050 = 1, IF(D3051 &gt; I3051, 1, -1), IF(I3051 &gt; C3051, -1, 1))</f>
        <v>1</v>
      </c>
      <c r="O3051" s="12" t="n">
        <f aca="false">IF(N3051 =N3050, O3050 + 1, 1)</f>
        <v>15</v>
      </c>
    </row>
    <row collapsed="false" customFormat="false" customHeight="true" hidden="false" ht="13.3" outlineLevel="0" r="3052">
      <c r="A3052" s="17" t="n">
        <v>40984</v>
      </c>
      <c r="B3052" s="14" t="n">
        <v>584.72</v>
      </c>
      <c r="C3052" s="14" t="n">
        <v>589.2</v>
      </c>
      <c r="D3052" s="14" t="n">
        <v>578</v>
      </c>
      <c r="E3052" s="14" t="n">
        <v>585.57</v>
      </c>
      <c r="F3052" s="14" t="n">
        <v>29481700</v>
      </c>
      <c r="G3052" s="14" t="n">
        <v>583.07</v>
      </c>
      <c r="I3052" s="18" t="n">
        <f aca="false">IF(N3051 = 1, IF((I3051 + (N3051 * M3051)) &gt; D3052, MAX(C3052,J3051), I3051 + (N3051 * M3051)), IF((I3051 + (N3051 * M3051)) &lt; C3052, MIN(D3052,J3051), I3051 + (N3051 * M3051)))</f>
        <v>552.876574888955</v>
      </c>
      <c r="J3052" s="19" t="n">
        <f aca="false">IF(N3052 = 1, MAX(C3052, J3051), MIN(J3051,D3052))</f>
        <v>600.01</v>
      </c>
      <c r="K3052" s="19" t="n">
        <f aca="false">ABS(J3052 - I3052)</f>
        <v>47.1334251110453</v>
      </c>
      <c r="L3052" s="19" t="n">
        <f aca="false">IF(N3052 &lt;&gt; N3051, $H$2, IF(J3052 &lt;&gt; J3051, IF(L3051 &lt; $H$6, L3051 +$H$4, L3051), L3051))</f>
        <v>0.18</v>
      </c>
      <c r="M3052" s="19" t="n">
        <f aca="false">L3052 * K3052</f>
        <v>8.48401651998816</v>
      </c>
      <c r="N3052" s="12" t="n">
        <f aca="false">IF(N3051 = 1, IF(D3052 &gt; I3052, 1, -1), IF(I3052 &gt; C3052, -1, 1))</f>
        <v>1</v>
      </c>
      <c r="O3052" s="12" t="n">
        <f aca="false">IF(N3052 =N3051, O3051 + 1, 1)</f>
        <v>16</v>
      </c>
    </row>
    <row collapsed="false" customFormat="false" customHeight="true" hidden="false" ht="13.3" outlineLevel="0" r="3053">
      <c r="A3053" s="17" t="n">
        <v>40987</v>
      </c>
      <c r="B3053" s="14" t="n">
        <v>598.37</v>
      </c>
      <c r="C3053" s="14" t="n">
        <v>601.77</v>
      </c>
      <c r="D3053" s="14" t="n">
        <v>589.05</v>
      </c>
      <c r="E3053" s="14" t="n">
        <v>601.1</v>
      </c>
      <c r="F3053" s="14" t="n">
        <v>32187000</v>
      </c>
      <c r="G3053" s="14" t="n">
        <v>598.53</v>
      </c>
      <c r="I3053" s="18" t="n">
        <f aca="false">IF(N3052 = 1, IF((I3052 + (N3052 * M3052)) &gt; D3053, MAX(C3053,J3052), I3052 + (N3052 * M3052)), IF((I3052 + (N3052 * M3052)) &lt; C3053, MIN(D3053,J3052), I3052 + (N3052 * M3052)))</f>
        <v>561.360591408943</v>
      </c>
      <c r="J3053" s="19" t="n">
        <f aca="false">IF(N3053 = 1, MAX(C3053, J3052), MIN(J3052,D3053))</f>
        <v>601.77</v>
      </c>
      <c r="K3053" s="19" t="n">
        <f aca="false">ABS(J3053 - I3053)</f>
        <v>40.4094085910572</v>
      </c>
      <c r="L3053" s="19" t="n">
        <f aca="false">IF(N3053 &lt;&gt; N3052, $H$2, IF(J3053 &lt;&gt; J3052, IF(L3052 &lt; $H$6, L3052 +$H$4, L3052), L3052))</f>
        <v>0.2</v>
      </c>
      <c r="M3053" s="19" t="n">
        <f aca="false">L3053 * K3053</f>
        <v>8.08188171821143</v>
      </c>
      <c r="N3053" s="12" t="n">
        <f aca="false">IF(N3052 = 1, IF(D3053 &gt; I3053, 1, -1), IF(I3053 &gt; C3053, -1, 1))</f>
        <v>1</v>
      </c>
      <c r="O3053" s="12" t="n">
        <f aca="false">IF(N3053 =N3052, O3052 + 1, 1)</f>
        <v>17</v>
      </c>
    </row>
    <row collapsed="false" customFormat="false" customHeight="true" hidden="false" ht="13.3" outlineLevel="0" r="3054">
      <c r="A3054" s="17" t="n">
        <v>40988</v>
      </c>
      <c r="B3054" s="14" t="n">
        <v>599.51</v>
      </c>
      <c r="C3054" s="14" t="n">
        <v>606.9</v>
      </c>
      <c r="D3054" s="14" t="n">
        <v>591.48</v>
      </c>
      <c r="E3054" s="14" t="n">
        <v>605.96</v>
      </c>
      <c r="F3054" s="14" t="n">
        <v>29166500</v>
      </c>
      <c r="G3054" s="14" t="n">
        <v>603.37</v>
      </c>
      <c r="I3054" s="18" t="n">
        <f aca="false">IF(N3053 = 1, IF((I3053 + (N3053 * M3053)) &gt; D3054, MAX(C3054,J3053), I3053 + (N3053 * M3053)), IF((I3053 + (N3053 * M3053)) &lt; C3054, MIN(D3054,J3053), I3053 + (N3053 * M3053)))</f>
        <v>569.442473127154</v>
      </c>
      <c r="J3054" s="19" t="n">
        <f aca="false">IF(N3054 = 1, MAX(C3054, J3053), MIN(J3053,D3054))</f>
        <v>606.9</v>
      </c>
      <c r="K3054" s="19" t="n">
        <f aca="false">ABS(J3054 - I3054)</f>
        <v>37.4575268728457</v>
      </c>
      <c r="L3054" s="19" t="n">
        <f aca="false">IF(N3054 &lt;&gt; N3053, $H$2, IF(J3054 &lt;&gt; J3053, IF(L3053 &lt; $H$6, L3053 +$H$4, L3053), L3053))</f>
        <v>0.2</v>
      </c>
      <c r="M3054" s="19" t="n">
        <f aca="false">L3054 * K3054</f>
        <v>7.49150537456915</v>
      </c>
      <c r="N3054" s="12" t="n">
        <f aca="false">IF(N3053 = 1, IF(D3054 &gt; I3054, 1, -1), IF(I3054 &gt; C3054, -1, 1))</f>
        <v>1</v>
      </c>
      <c r="O3054" s="12" t="n">
        <f aca="false">IF(N3054 =N3053, O3053 + 1, 1)</f>
        <v>18</v>
      </c>
    </row>
    <row collapsed="false" customFormat="false" customHeight="true" hidden="false" ht="13.3" outlineLevel="0" r="3055">
      <c r="A3055" s="17" t="n">
        <v>40989</v>
      </c>
      <c r="B3055" s="14" t="n">
        <v>602.74</v>
      </c>
      <c r="C3055" s="14" t="n">
        <v>609.65</v>
      </c>
      <c r="D3055" s="14" t="n">
        <v>601.41</v>
      </c>
      <c r="E3055" s="14" t="n">
        <v>602.5</v>
      </c>
      <c r="F3055" s="14" t="n">
        <v>23001500</v>
      </c>
      <c r="G3055" s="14" t="n">
        <v>599.92</v>
      </c>
      <c r="I3055" s="18" t="n">
        <f aca="false">IF(N3054 = 1, IF((I3054 + (N3054 * M3054)) &gt; D3055, MAX(C3055,J3054), I3054 + (N3054 * M3054)), IF((I3054 + (N3054 * M3054)) &lt; C3055, MIN(D3055,J3054), I3054 + (N3054 * M3054)))</f>
        <v>576.933978501723</v>
      </c>
      <c r="J3055" s="19" t="n">
        <f aca="false">IF(N3055 = 1, MAX(C3055, J3054), MIN(J3054,D3055))</f>
        <v>609.65</v>
      </c>
      <c r="K3055" s="19" t="n">
        <f aca="false">ABS(J3055 - I3055)</f>
        <v>32.7160214982766</v>
      </c>
      <c r="L3055" s="19" t="n">
        <f aca="false">IF(N3055 &lt;&gt; N3054, $H$2, IF(J3055 &lt;&gt; J3054, IF(L3054 &lt; $H$6, L3054 +$H$4, L3054), L3054))</f>
        <v>0.2</v>
      </c>
      <c r="M3055" s="19" t="n">
        <f aca="false">L3055 * K3055</f>
        <v>6.54320429965533</v>
      </c>
      <c r="N3055" s="12" t="n">
        <f aca="false">IF(N3054 = 1, IF(D3055 &gt; I3055, 1, -1), IF(I3055 &gt; C3055, -1, 1))</f>
        <v>1</v>
      </c>
      <c r="O3055" s="12" t="n">
        <f aca="false">IF(N3055 =N3054, O3054 + 1, 1)</f>
        <v>19</v>
      </c>
    </row>
    <row collapsed="false" customFormat="false" customHeight="true" hidden="false" ht="13.3" outlineLevel="0" r="3056">
      <c r="A3056" s="17" t="n">
        <v>40990</v>
      </c>
      <c r="B3056" s="14" t="n">
        <v>597.78</v>
      </c>
      <c r="C3056" s="14" t="n">
        <v>604.5</v>
      </c>
      <c r="D3056" s="14" t="n">
        <v>595.53</v>
      </c>
      <c r="E3056" s="14" t="n">
        <v>599.34</v>
      </c>
      <c r="F3056" s="14" t="n">
        <v>22281100</v>
      </c>
      <c r="G3056" s="14" t="n">
        <v>596.78</v>
      </c>
      <c r="I3056" s="18" t="n">
        <f aca="false">IF(N3055 = 1, IF((I3055 + (N3055 * M3055)) &gt; D3056, MAX(C3056,J3055), I3055 + (N3055 * M3055)), IF((I3055 + (N3055 * M3055)) &lt; C3056, MIN(D3056,J3055), I3055 + (N3055 * M3055)))</f>
        <v>583.477182801379</v>
      </c>
      <c r="J3056" s="19" t="n">
        <f aca="false">IF(N3056 = 1, MAX(C3056, J3055), MIN(J3055,D3056))</f>
        <v>609.65</v>
      </c>
      <c r="K3056" s="19" t="n">
        <f aca="false">ABS(J3056 - I3056)</f>
        <v>26.1728171986213</v>
      </c>
      <c r="L3056" s="19" t="n">
        <f aca="false">IF(N3056 &lt;&gt; N3055, $H$2, IF(J3056 &lt;&gt; J3055, IF(L3055 &lt; $H$6, L3055 +$H$4, L3055), L3055))</f>
        <v>0.2</v>
      </c>
      <c r="M3056" s="19" t="n">
        <f aca="false">L3056 * K3056</f>
        <v>5.23456343972425</v>
      </c>
      <c r="N3056" s="12" t="n">
        <f aca="false">IF(N3055 = 1, IF(D3056 &gt; I3056, 1, -1), IF(I3056 &gt; C3056, -1, 1))</f>
        <v>1</v>
      </c>
      <c r="O3056" s="12" t="n">
        <f aca="false">IF(N3056 =N3055, O3055 + 1, 1)</f>
        <v>20</v>
      </c>
    </row>
    <row collapsed="false" customFormat="false" customHeight="true" hidden="false" ht="13.3" outlineLevel="0" r="3057">
      <c r="A3057" s="17" t="n">
        <v>40991</v>
      </c>
      <c r="B3057" s="14" t="n">
        <v>600.49</v>
      </c>
      <c r="C3057" s="14" t="n">
        <v>601.8</v>
      </c>
      <c r="D3057" s="14" t="n">
        <v>594.4</v>
      </c>
      <c r="E3057" s="14" t="n">
        <v>596.05</v>
      </c>
      <c r="F3057" s="14" t="n">
        <v>15374600</v>
      </c>
      <c r="G3057" s="14" t="n">
        <v>593.5</v>
      </c>
      <c r="I3057" s="18" t="n">
        <f aca="false">IF(N3056 = 1, IF((I3056 + (N3056 * M3056)) &gt; D3057, MAX(C3057,J3056), I3056 + (N3056 * M3056)), IF((I3056 + (N3056 * M3056)) &lt; C3057, MIN(D3057,J3056), I3056 + (N3056 * M3056)))</f>
        <v>588.711746241103</v>
      </c>
      <c r="J3057" s="19" t="n">
        <f aca="false">IF(N3057 = 1, MAX(C3057, J3056), MIN(J3056,D3057))</f>
        <v>609.65</v>
      </c>
      <c r="K3057" s="19" t="n">
        <f aca="false">ABS(J3057 - I3057)</f>
        <v>20.938253758897</v>
      </c>
      <c r="L3057" s="19" t="n">
        <f aca="false">IF(N3057 &lt;&gt; N3056, $H$2, IF(J3057 &lt;&gt; J3056, IF(L3056 &lt; $H$6, L3056 +$H$4, L3056), L3056))</f>
        <v>0.2</v>
      </c>
      <c r="M3057" s="19" t="n">
        <f aca="false">L3057 * K3057</f>
        <v>4.18765075177939</v>
      </c>
      <c r="N3057" s="12" t="n">
        <f aca="false">IF(N3056 = 1, IF(D3057 &gt; I3057, 1, -1), IF(I3057 &gt; C3057, -1, 1))</f>
        <v>1</v>
      </c>
      <c r="O3057" s="12" t="n">
        <f aca="false">IF(N3057 =N3056, O3056 + 1, 1)</f>
        <v>21</v>
      </c>
    </row>
    <row collapsed="false" customFormat="false" customHeight="true" hidden="false" ht="13.3" outlineLevel="0" r="3058">
      <c r="A3058" s="17" t="n">
        <v>40994</v>
      </c>
      <c r="B3058" s="14" t="n">
        <v>599.79</v>
      </c>
      <c r="C3058" s="14" t="n">
        <v>607.15</v>
      </c>
      <c r="D3058" s="14" t="n">
        <v>595.26</v>
      </c>
      <c r="E3058" s="14" t="n">
        <v>606.98</v>
      </c>
      <c r="F3058" s="14" t="n">
        <v>21276500</v>
      </c>
      <c r="G3058" s="14" t="n">
        <v>604.39</v>
      </c>
      <c r="I3058" s="18" t="n">
        <f aca="false">IF(N3057 = 1, IF((I3057 + (N3057 * M3057)) &gt; D3058, MAX(C3058,J3057), I3057 + (N3057 * M3057)), IF((I3057 + (N3057 * M3057)) &lt; C3058, MIN(D3058,J3057), I3057 + (N3057 * M3057)))</f>
        <v>592.899396992882</v>
      </c>
      <c r="J3058" s="19" t="n">
        <f aca="false">IF(N3058 = 1, MAX(C3058, J3057), MIN(J3057,D3058))</f>
        <v>609.65</v>
      </c>
      <c r="K3058" s="19" t="n">
        <f aca="false">ABS(J3058 - I3058)</f>
        <v>16.7506030071175</v>
      </c>
      <c r="L3058" s="19" t="n">
        <f aca="false">IF(N3058 &lt;&gt; N3057, $H$2, IF(J3058 &lt;&gt; J3057, IF(L3057 &lt; $H$6, L3057 +$H$4, L3057), L3057))</f>
        <v>0.2</v>
      </c>
      <c r="M3058" s="19" t="n">
        <f aca="false">L3058 * K3058</f>
        <v>3.35012060142351</v>
      </c>
      <c r="N3058" s="12" t="n">
        <f aca="false">IF(N3057 = 1, IF(D3058 &gt; I3058, 1, -1), IF(I3058 &gt; C3058, -1, 1))</f>
        <v>1</v>
      </c>
      <c r="O3058" s="12" t="n">
        <f aca="false">IF(N3058 =N3057, O3057 + 1, 1)</f>
        <v>22</v>
      </c>
    </row>
    <row collapsed="false" customFormat="false" customHeight="true" hidden="false" ht="13.3" outlineLevel="0" r="3059">
      <c r="A3059" s="17" t="n">
        <v>40995</v>
      </c>
      <c r="B3059" s="14" t="n">
        <v>606.18</v>
      </c>
      <c r="C3059" s="14" t="n">
        <v>616.28</v>
      </c>
      <c r="D3059" s="14" t="n">
        <v>606.06</v>
      </c>
      <c r="E3059" s="14" t="n">
        <v>614.48</v>
      </c>
      <c r="F3059" s="14" t="n">
        <v>21683200</v>
      </c>
      <c r="G3059" s="14" t="n">
        <v>611.85</v>
      </c>
      <c r="I3059" s="18" t="n">
        <f aca="false">IF(N3058 = 1, IF((I3058 + (N3058 * M3058)) &gt; D3059, MAX(C3059,J3058), I3058 + (N3058 * M3058)), IF((I3058 + (N3058 * M3058)) &lt; C3059, MIN(D3059,J3058), I3058 + (N3058 * M3058)))</f>
        <v>596.249517594306</v>
      </c>
      <c r="J3059" s="19" t="n">
        <f aca="false">IF(N3059 = 1, MAX(C3059, J3058), MIN(J3058,D3059))</f>
        <v>616.28</v>
      </c>
      <c r="K3059" s="19" t="n">
        <f aca="false">ABS(J3059 - I3059)</f>
        <v>20.030482405694</v>
      </c>
      <c r="L3059" s="19" t="n">
        <f aca="false">IF(N3059 &lt;&gt; N3058, $H$2, IF(J3059 &lt;&gt; J3058, IF(L3058 &lt; $H$6, L3058 +$H$4, L3058), L3058))</f>
        <v>0.2</v>
      </c>
      <c r="M3059" s="19" t="n">
        <f aca="false">L3059 * K3059</f>
        <v>4.0060964811388</v>
      </c>
      <c r="N3059" s="12" t="n">
        <f aca="false">IF(N3058 = 1, IF(D3059 &gt; I3059, 1, -1), IF(I3059 &gt; C3059, -1, 1))</f>
        <v>1</v>
      </c>
      <c r="O3059" s="12" t="n">
        <f aca="false">IF(N3059 =N3058, O3058 + 1, 1)</f>
        <v>23</v>
      </c>
    </row>
    <row collapsed="false" customFormat="false" customHeight="true" hidden="false" ht="13.3" outlineLevel="0" r="3060">
      <c r="A3060" s="17" t="n">
        <v>40996</v>
      </c>
      <c r="B3060" s="14" t="n">
        <v>618.38</v>
      </c>
      <c r="C3060" s="14" t="n">
        <v>621.45</v>
      </c>
      <c r="D3060" s="14" t="n">
        <v>610.31</v>
      </c>
      <c r="E3060" s="14" t="n">
        <v>617.62</v>
      </c>
      <c r="F3060" s="14" t="n">
        <v>23409300</v>
      </c>
      <c r="G3060" s="14" t="n">
        <v>614.98</v>
      </c>
      <c r="I3060" s="18" t="n">
        <f aca="false">IF(N3059 = 1, IF((I3059 + (N3059 * M3059)) &gt; D3060, MAX(C3060,J3059), I3059 + (N3059 * M3059)), IF((I3059 + (N3059 * M3059)) &lt; C3060, MIN(D3060,J3059), I3059 + (N3059 * M3059)))</f>
        <v>600.255614075445</v>
      </c>
      <c r="J3060" s="19" t="n">
        <f aca="false">IF(N3060 = 1, MAX(C3060, J3059), MIN(J3059,D3060))</f>
        <v>621.45</v>
      </c>
      <c r="K3060" s="19" t="n">
        <f aca="false">ABS(J3060 - I3060)</f>
        <v>21.1943859245553</v>
      </c>
      <c r="L3060" s="19" t="n">
        <f aca="false">IF(N3060 &lt;&gt; N3059, $H$2, IF(J3060 &lt;&gt; J3059, IF(L3059 &lt; $H$6, L3059 +$H$4, L3059), L3059))</f>
        <v>0.2</v>
      </c>
      <c r="M3060" s="19" t="n">
        <f aca="false">L3060 * K3060</f>
        <v>4.23887718491105</v>
      </c>
      <c r="N3060" s="12" t="n">
        <f aca="false">IF(N3059 = 1, IF(D3060 &gt; I3060, 1, -1), IF(I3060 &gt; C3060, -1, 1))</f>
        <v>1</v>
      </c>
      <c r="O3060" s="12" t="n">
        <f aca="false">IF(N3060 =N3059, O3059 + 1, 1)</f>
        <v>24</v>
      </c>
    </row>
    <row collapsed="false" customFormat="false" customHeight="true" hidden="false" ht="13.3" outlineLevel="0" r="3061">
      <c r="A3061" s="17" t="n">
        <v>40997</v>
      </c>
      <c r="B3061" s="14" t="n">
        <v>612.78</v>
      </c>
      <c r="C3061" s="14" t="n">
        <v>616.56</v>
      </c>
      <c r="D3061" s="14" t="n">
        <v>607.23</v>
      </c>
      <c r="E3061" s="14" t="n">
        <v>609.86</v>
      </c>
      <c r="F3061" s="14" t="n">
        <v>21722800</v>
      </c>
      <c r="G3061" s="14" t="n">
        <v>607.25</v>
      </c>
      <c r="I3061" s="18" t="n">
        <f aca="false">IF(N3060 = 1, IF((I3060 + (N3060 * M3060)) &gt; D3061, MAX(C3061,J3060), I3060 + (N3060 * M3060)), IF((I3060 + (N3060 * M3060)) &lt; C3061, MIN(D3061,J3060), I3060 + (N3060 * M3060)))</f>
        <v>604.494491260356</v>
      </c>
      <c r="J3061" s="19" t="n">
        <f aca="false">IF(N3061 = 1, MAX(C3061, J3060), MIN(J3060,D3061))</f>
        <v>621.45</v>
      </c>
      <c r="K3061" s="19" t="n">
        <f aca="false">ABS(J3061 - I3061)</f>
        <v>16.9555087396442</v>
      </c>
      <c r="L3061" s="19" t="n">
        <f aca="false">IF(N3061 &lt;&gt; N3060, $H$2, IF(J3061 &lt;&gt; J3060, IF(L3060 &lt; $H$6, L3060 +$H$4, L3060), L3060))</f>
        <v>0.2</v>
      </c>
      <c r="M3061" s="19" t="n">
        <f aca="false">L3061 * K3061</f>
        <v>3.39110174792884</v>
      </c>
      <c r="N3061" s="12" t="n">
        <f aca="false">IF(N3060 = 1, IF(D3061 &gt; I3061, 1, -1), IF(I3061 &gt; C3061, -1, 1))</f>
        <v>1</v>
      </c>
      <c r="O3061" s="12" t="n">
        <f aca="false">IF(N3061 =N3060, O3060 + 1, 1)</f>
        <v>25</v>
      </c>
    </row>
    <row collapsed="false" customFormat="false" customHeight="true" hidden="false" ht="13.3" outlineLevel="0" r="3062">
      <c r="A3062" s="17" t="n">
        <v>40998</v>
      </c>
      <c r="B3062" s="14" t="n">
        <v>608.77</v>
      </c>
      <c r="C3062" s="14" t="n">
        <v>610.56</v>
      </c>
      <c r="D3062" s="14" t="n">
        <v>597.94</v>
      </c>
      <c r="E3062" s="14" t="n">
        <v>599.55</v>
      </c>
      <c r="F3062" s="14" t="n">
        <v>26108500</v>
      </c>
      <c r="G3062" s="14" t="n">
        <v>596.99</v>
      </c>
      <c r="I3062" s="18" t="n">
        <f aca="false">IF(N3061 = 1, IF((I3061 + (N3061 * M3061)) &gt; D3062, MAX(C3062,J3061), I3061 + (N3061 * M3061)), IF((I3061 + (N3061 * M3061)) &lt; C3062, MIN(D3062,J3061), I3061 + (N3061 * M3061)))</f>
        <v>621.45</v>
      </c>
      <c r="J3062" s="19" t="n">
        <f aca="false">IF(N3062 = 1, MAX(C3062, J3061), MIN(J3061,D3062))</f>
        <v>597.94</v>
      </c>
      <c r="K3062" s="19" t="n">
        <f aca="false">ABS(J3062 - I3062)</f>
        <v>23.51</v>
      </c>
      <c r="L3062" s="19" t="n">
        <f aca="false">IF(N3062 &lt;&gt; N3061, $H$2, IF(J3062 &lt;&gt; J3061, IF(L3061 &lt; $H$6, L3061 +$H$4, L3061), L3061))</f>
        <v>0.02</v>
      </c>
      <c r="M3062" s="19" t="n">
        <f aca="false">L3062 * K3062</f>
        <v>0.4702</v>
      </c>
      <c r="N3062" s="12" t="n">
        <f aca="false">IF(N3061 = 1, IF(D3062 &gt; I3062, 1, -1), IF(I3062 &gt; C3062, -1, 1))</f>
        <v>-1</v>
      </c>
      <c r="O3062" s="12" t="n">
        <f aca="false">IF(N3062 =N3061, O3061 + 1, 1)</f>
        <v>1</v>
      </c>
    </row>
    <row collapsed="false" customFormat="false" customHeight="true" hidden="false" ht="13.3" outlineLevel="0" r="3063">
      <c r="A3063" s="17" t="n">
        <v>41001</v>
      </c>
      <c r="B3063" s="14" t="n">
        <v>601.83</v>
      </c>
      <c r="C3063" s="14" t="n">
        <v>618.77</v>
      </c>
      <c r="D3063" s="14" t="n">
        <v>600.38</v>
      </c>
      <c r="E3063" s="14" t="n">
        <v>618.63</v>
      </c>
      <c r="F3063" s="14" t="n">
        <v>21369700</v>
      </c>
      <c r="G3063" s="14" t="n">
        <v>615.99</v>
      </c>
      <c r="I3063" s="18" t="n">
        <f aca="false">IF(N3062 = 1, IF((I3062 + (N3062 * M3062)) &gt; D3063, MAX(C3063,J3062), I3062 + (N3062 * M3062)), IF((I3062 + (N3062 * M3062)) &lt; C3063, MIN(D3063,J3062), I3062 + (N3062 * M3062)))</f>
        <v>620.9798</v>
      </c>
      <c r="J3063" s="19" t="n">
        <f aca="false">IF(N3063 = 1, MAX(C3063, J3062), MIN(J3062,D3063))</f>
        <v>597.94</v>
      </c>
      <c r="K3063" s="19" t="n">
        <f aca="false">ABS(J3063 - I3063)</f>
        <v>23.0398</v>
      </c>
      <c r="L3063" s="19" t="n">
        <f aca="false">IF(N3063 &lt;&gt; N3062, $H$2, IF(J3063 &lt;&gt; J3062, IF(L3062 &lt; $H$6, L3062 +$H$4, L3062), L3062))</f>
        <v>0.02</v>
      </c>
      <c r="M3063" s="19" t="n">
        <f aca="false">L3063 * K3063</f>
        <v>0.460796</v>
      </c>
      <c r="N3063" s="12" t="n">
        <f aca="false">IF(N3062 = 1, IF(D3063 &gt; I3063, 1, -1), IF(I3063 &gt; C3063, -1, 1))</f>
        <v>-1</v>
      </c>
      <c r="O3063" s="12" t="n">
        <f aca="false">IF(N3063 =N3062, O3062 + 1, 1)</f>
        <v>2</v>
      </c>
    </row>
    <row collapsed="false" customFormat="false" customHeight="true" hidden="false" ht="13.3" outlineLevel="0" r="3064">
      <c r="A3064" s="17" t="n">
        <v>41002</v>
      </c>
      <c r="B3064" s="14" t="n">
        <v>627.3</v>
      </c>
      <c r="C3064" s="14" t="n">
        <v>632.21</v>
      </c>
      <c r="D3064" s="14" t="n">
        <v>622.51</v>
      </c>
      <c r="E3064" s="14" t="n">
        <v>629.32</v>
      </c>
      <c r="F3064" s="14" t="n">
        <v>29805700</v>
      </c>
      <c r="G3064" s="14" t="n">
        <v>626.63</v>
      </c>
      <c r="I3064" s="18" t="n">
        <f aca="false">IF(N3063 = 1, IF((I3063 + (N3063 * M3063)) &gt; D3064, MAX(C3064,J3063), I3063 + (N3063 * M3063)), IF((I3063 + (N3063 * M3063)) &lt; C3064, MIN(D3064,J3063), I3063 + (N3063 * M3063)))</f>
        <v>597.94</v>
      </c>
      <c r="J3064" s="19" t="n">
        <f aca="false">IF(N3064 = 1, MAX(C3064, J3063), MIN(J3063,D3064))</f>
        <v>632.21</v>
      </c>
      <c r="K3064" s="19" t="n">
        <f aca="false">ABS(J3064 - I3064)</f>
        <v>34.27</v>
      </c>
      <c r="L3064" s="19" t="n">
        <f aca="false">IF(N3064 &lt;&gt; N3063, $H$2, IF(J3064 &lt;&gt; J3063, IF(L3063 &lt; $H$6, L3063 +$H$4, L3063), L3063))</f>
        <v>0.02</v>
      </c>
      <c r="M3064" s="19" t="n">
        <f aca="false">L3064 * K3064</f>
        <v>0.6854</v>
      </c>
      <c r="N3064" s="12" t="n">
        <f aca="false">IF(N3063 = 1, IF(D3064 &gt; I3064, 1, -1), IF(I3064 &gt; C3064, -1, 1))</f>
        <v>1</v>
      </c>
      <c r="O3064" s="12" t="n">
        <f aca="false">IF(N3064 =N3063, O3063 + 1, 1)</f>
        <v>1</v>
      </c>
    </row>
    <row collapsed="false" customFormat="false" customHeight="true" hidden="false" ht="13.3" outlineLevel="0" r="3065">
      <c r="A3065" s="17" t="n">
        <v>41003</v>
      </c>
      <c r="B3065" s="14" t="n">
        <v>624.35</v>
      </c>
      <c r="C3065" s="14" t="n">
        <v>625.86</v>
      </c>
      <c r="D3065" s="14" t="n">
        <v>617</v>
      </c>
      <c r="E3065" s="14" t="n">
        <v>624.31</v>
      </c>
      <c r="F3065" s="14" t="n">
        <v>20463600</v>
      </c>
      <c r="G3065" s="14" t="n">
        <v>621.64</v>
      </c>
      <c r="I3065" s="18" t="n">
        <f aca="false">IF(N3064 = 1, IF((I3064 + (N3064 * M3064)) &gt; D3065, MAX(C3065,J3064), I3064 + (N3064 * M3064)), IF((I3064 + (N3064 * M3064)) &lt; C3065, MIN(D3065,J3064), I3064 + (N3064 * M3064)))</f>
        <v>598.6254</v>
      </c>
      <c r="J3065" s="19" t="n">
        <f aca="false">IF(N3065 = 1, MAX(C3065, J3064), MIN(J3064,D3065))</f>
        <v>632.21</v>
      </c>
      <c r="K3065" s="19" t="n">
        <f aca="false">ABS(J3065 - I3065)</f>
        <v>33.5846</v>
      </c>
      <c r="L3065" s="19" t="n">
        <f aca="false">IF(N3065 &lt;&gt; N3064, $H$2, IF(J3065 &lt;&gt; J3064, IF(L3064 &lt; $H$6, L3064 +$H$4, L3064), L3064))</f>
        <v>0.02</v>
      </c>
      <c r="M3065" s="19" t="n">
        <f aca="false">L3065 * K3065</f>
        <v>0.671692</v>
      </c>
      <c r="N3065" s="12" t="n">
        <f aca="false">IF(N3064 = 1, IF(D3065 &gt; I3065, 1, -1), IF(I3065 &gt; C3065, -1, 1))</f>
        <v>1</v>
      </c>
      <c r="O3065" s="12" t="n">
        <f aca="false">IF(N3065 =N3064, O3064 + 1, 1)</f>
        <v>2</v>
      </c>
    </row>
    <row collapsed="false" customFormat="false" customHeight="true" hidden="false" ht="13.3" outlineLevel="0" r="3066">
      <c r="A3066" s="17" t="n">
        <v>41004</v>
      </c>
      <c r="B3066" s="14" t="n">
        <v>626.98</v>
      </c>
      <c r="C3066" s="14" t="n">
        <v>634.66</v>
      </c>
      <c r="D3066" s="14" t="n">
        <v>623.4</v>
      </c>
      <c r="E3066" s="14" t="n">
        <v>633.68</v>
      </c>
      <c r="F3066" s="14" t="n">
        <v>22903500</v>
      </c>
      <c r="G3066" s="14" t="n">
        <v>630.97</v>
      </c>
      <c r="I3066" s="18" t="n">
        <f aca="false">IF(N3065 = 1, IF((I3065 + (N3065 * M3065)) &gt; D3066, MAX(C3066,J3065), I3065 + (N3065 * M3065)), IF((I3065 + (N3065 * M3065)) &lt; C3066, MIN(D3066,J3065), I3065 + (N3065 * M3065)))</f>
        <v>599.297092</v>
      </c>
      <c r="J3066" s="19" t="n">
        <f aca="false">IF(N3066 = 1, MAX(C3066, J3065), MIN(J3065,D3066))</f>
        <v>634.66</v>
      </c>
      <c r="K3066" s="19" t="n">
        <f aca="false">ABS(J3066 - I3066)</f>
        <v>35.3629079999999</v>
      </c>
      <c r="L3066" s="19" t="n">
        <f aca="false">IF(N3066 &lt;&gt; N3065, $H$2, IF(J3066 &lt;&gt; J3065, IF(L3065 &lt; $H$6, L3065 +$H$4, L3065), L3065))</f>
        <v>0.04</v>
      </c>
      <c r="M3066" s="19" t="n">
        <f aca="false">L3066 * K3066</f>
        <v>1.41451632</v>
      </c>
      <c r="N3066" s="12" t="n">
        <f aca="false">IF(N3065 = 1, IF(D3066 &gt; I3066, 1, -1), IF(I3066 &gt; C3066, -1, 1))</f>
        <v>1</v>
      </c>
      <c r="O3066" s="12" t="n">
        <f aca="false">IF(N3066 =N3065, O3065 + 1, 1)</f>
        <v>3</v>
      </c>
    </row>
    <row collapsed="false" customFormat="false" customHeight="true" hidden="false" ht="13.3" outlineLevel="0" r="3067">
      <c r="A3067" s="17" t="n">
        <v>41008</v>
      </c>
      <c r="B3067" s="14" t="n">
        <v>626.13</v>
      </c>
      <c r="C3067" s="14" t="n">
        <v>639.84</v>
      </c>
      <c r="D3067" s="14" t="n">
        <v>625.3</v>
      </c>
      <c r="E3067" s="14" t="n">
        <v>636.23</v>
      </c>
      <c r="F3067" s="14" t="n">
        <v>21340600</v>
      </c>
      <c r="G3067" s="14" t="n">
        <v>633.51</v>
      </c>
      <c r="I3067" s="18" t="n">
        <f aca="false">IF(N3066 = 1, IF((I3066 + (N3066 * M3066)) &gt; D3067, MAX(C3067,J3066), I3066 + (N3066 * M3066)), IF((I3066 + (N3066 * M3066)) &lt; C3067, MIN(D3067,J3066), I3066 + (N3066 * M3066)))</f>
        <v>600.71160832</v>
      </c>
      <c r="J3067" s="19" t="n">
        <f aca="false">IF(N3067 = 1, MAX(C3067, J3066), MIN(J3066,D3067))</f>
        <v>639.84</v>
      </c>
      <c r="K3067" s="19" t="n">
        <f aca="false">ABS(J3067 - I3067)</f>
        <v>39.12839168</v>
      </c>
      <c r="L3067" s="19" t="n">
        <f aca="false">IF(N3067 &lt;&gt; N3066, $H$2, IF(J3067 &lt;&gt; J3066, IF(L3066 &lt; $H$6, L3066 +$H$4, L3066), L3066))</f>
        <v>0.06</v>
      </c>
      <c r="M3067" s="19" t="n">
        <f aca="false">L3067 * K3067</f>
        <v>2.3477035008</v>
      </c>
      <c r="N3067" s="12" t="n">
        <f aca="false">IF(N3066 = 1, IF(D3067 &gt; I3067, 1, -1), IF(I3067 &gt; C3067, -1, 1))</f>
        <v>1</v>
      </c>
      <c r="O3067" s="12" t="n">
        <f aca="false">IF(N3067 =N3066, O3066 + 1, 1)</f>
        <v>4</v>
      </c>
    </row>
    <row collapsed="false" customFormat="false" customHeight="true" hidden="false" ht="13.3" outlineLevel="0" r="3068">
      <c r="A3068" s="17" t="n">
        <v>41009</v>
      </c>
      <c r="B3068" s="14" t="n">
        <v>639.93</v>
      </c>
      <c r="C3068" s="14" t="n">
        <v>644</v>
      </c>
      <c r="D3068" s="14" t="n">
        <v>626</v>
      </c>
      <c r="E3068" s="14" t="n">
        <v>628.44</v>
      </c>
      <c r="F3068" s="14" t="n">
        <v>31775900</v>
      </c>
      <c r="G3068" s="14" t="n">
        <v>625.75</v>
      </c>
      <c r="I3068" s="18" t="n">
        <f aca="false">IF(N3067 = 1, IF((I3067 + (N3067 * M3067)) &gt; D3068, MAX(C3068,J3067), I3067 + (N3067 * M3067)), IF((I3067 + (N3067 * M3067)) &lt; C3068, MIN(D3068,J3067), I3067 + (N3067 * M3067)))</f>
        <v>603.0593118208</v>
      </c>
      <c r="J3068" s="19" t="n">
        <f aca="false">IF(N3068 = 1, MAX(C3068, J3067), MIN(J3067,D3068))</f>
        <v>644</v>
      </c>
      <c r="K3068" s="19" t="n">
        <f aca="false">ABS(J3068 - I3068)</f>
        <v>40.9406881792</v>
      </c>
      <c r="L3068" s="19" t="n">
        <f aca="false">IF(N3068 &lt;&gt; N3067, $H$2, IF(J3068 &lt;&gt; J3067, IF(L3067 &lt; $H$6, L3067 +$H$4, L3067), L3067))</f>
        <v>0.08</v>
      </c>
      <c r="M3068" s="19" t="n">
        <f aca="false">L3068 * K3068</f>
        <v>3.275255054336</v>
      </c>
      <c r="N3068" s="12" t="n">
        <f aca="false">IF(N3067 = 1, IF(D3068 &gt; I3068, 1, -1), IF(I3068 &gt; C3068, -1, 1))</f>
        <v>1</v>
      </c>
      <c r="O3068" s="12" t="n">
        <f aca="false">IF(N3068 =N3067, O3067 + 1, 1)</f>
        <v>5</v>
      </c>
    </row>
    <row collapsed="false" customFormat="false" customHeight="true" hidden="false" ht="13.3" outlineLevel="0" r="3069">
      <c r="A3069" s="17" t="n">
        <v>41010</v>
      </c>
      <c r="B3069" s="14" t="n">
        <v>636.2</v>
      </c>
      <c r="C3069" s="14" t="n">
        <v>636.87</v>
      </c>
      <c r="D3069" s="14" t="n">
        <v>623.34</v>
      </c>
      <c r="E3069" s="14" t="n">
        <v>626.2</v>
      </c>
      <c r="F3069" s="14" t="n">
        <v>24879100</v>
      </c>
      <c r="G3069" s="14" t="n">
        <v>623.52</v>
      </c>
      <c r="I3069" s="18" t="n">
        <f aca="false">IF(N3068 = 1, IF((I3068 + (N3068 * M3068)) &gt; D3069, MAX(C3069,J3068), I3068 + (N3068 * M3068)), IF((I3068 + (N3068 * M3068)) &lt; C3069, MIN(D3069,J3068), I3068 + (N3068 * M3068)))</f>
        <v>606.334566875136</v>
      </c>
      <c r="J3069" s="19" t="n">
        <f aca="false">IF(N3069 = 1, MAX(C3069, J3068), MIN(J3068,D3069))</f>
        <v>644</v>
      </c>
      <c r="K3069" s="19" t="n">
        <f aca="false">ABS(J3069 - I3069)</f>
        <v>37.6654331248641</v>
      </c>
      <c r="L3069" s="19" t="n">
        <f aca="false">IF(N3069 &lt;&gt; N3068, $H$2, IF(J3069 &lt;&gt; J3068, IF(L3068 &lt; $H$6, L3068 +$H$4, L3068), L3068))</f>
        <v>0.08</v>
      </c>
      <c r="M3069" s="19" t="n">
        <f aca="false">L3069 * K3069</f>
        <v>3.01323464998913</v>
      </c>
      <c r="N3069" s="12" t="n">
        <f aca="false">IF(N3068 = 1, IF(D3069 &gt; I3069, 1, -1), IF(I3069 &gt; C3069, -1, 1))</f>
        <v>1</v>
      </c>
      <c r="O3069" s="12" t="n">
        <f aca="false">IF(N3069 =N3068, O3068 + 1, 1)</f>
        <v>6</v>
      </c>
    </row>
    <row collapsed="false" customFormat="false" customHeight="true" hidden="false" ht="13.3" outlineLevel="0" r="3070">
      <c r="A3070" s="17" t="n">
        <v>41011</v>
      </c>
      <c r="B3070" s="14" t="n">
        <v>625</v>
      </c>
      <c r="C3070" s="14" t="n">
        <v>631.33</v>
      </c>
      <c r="D3070" s="14" t="n">
        <v>620.5</v>
      </c>
      <c r="E3070" s="14" t="n">
        <v>622.77</v>
      </c>
      <c r="F3070" s="14" t="n">
        <v>21940600</v>
      </c>
      <c r="G3070" s="14" t="n">
        <v>620.11</v>
      </c>
      <c r="I3070" s="18" t="n">
        <f aca="false">IF(N3069 = 1, IF((I3069 + (N3069 * M3069)) &gt; D3070, MAX(C3070,J3069), I3069 + (N3069 * M3069)), IF((I3069 + (N3069 * M3069)) &lt; C3070, MIN(D3070,J3069), I3069 + (N3069 * M3069)))</f>
        <v>609.347801525125</v>
      </c>
      <c r="J3070" s="19" t="n">
        <f aca="false">IF(N3070 = 1, MAX(C3070, J3069), MIN(J3069,D3070))</f>
        <v>644</v>
      </c>
      <c r="K3070" s="19" t="n">
        <f aca="false">ABS(J3070 - I3070)</f>
        <v>34.6521984748749</v>
      </c>
      <c r="L3070" s="19" t="n">
        <f aca="false">IF(N3070 &lt;&gt; N3069, $H$2, IF(J3070 &lt;&gt; J3069, IF(L3069 &lt; $H$6, L3069 +$H$4, L3069), L3069))</f>
        <v>0.08</v>
      </c>
      <c r="M3070" s="19" t="n">
        <f aca="false">L3070 * K3070</f>
        <v>2.77217587798999</v>
      </c>
      <c r="N3070" s="12" t="n">
        <f aca="false">IF(N3069 = 1, IF(D3070 &gt; I3070, 1, -1), IF(I3070 &gt; C3070, -1, 1))</f>
        <v>1</v>
      </c>
      <c r="O3070" s="12" t="n">
        <f aca="false">IF(N3070 =N3069, O3069 + 1, 1)</f>
        <v>7</v>
      </c>
    </row>
    <row collapsed="false" customFormat="false" customHeight="true" hidden="false" ht="13.3" outlineLevel="0" r="3071">
      <c r="A3071" s="17" t="n">
        <v>41012</v>
      </c>
      <c r="B3071" s="14" t="n">
        <v>624.11</v>
      </c>
      <c r="C3071" s="14" t="n">
        <v>624.7</v>
      </c>
      <c r="D3071" s="14" t="n">
        <v>603.51</v>
      </c>
      <c r="E3071" s="14" t="n">
        <v>605.23</v>
      </c>
      <c r="F3071" s="14" t="n">
        <v>30701600</v>
      </c>
      <c r="G3071" s="14" t="n">
        <v>602.64</v>
      </c>
      <c r="I3071" s="18" t="n">
        <f aca="false">IF(N3070 = 1, IF((I3070 + (N3070 * M3070)) &gt; D3071, MAX(C3071,J3070), I3070 + (N3070 * M3070)), IF((I3070 + (N3070 * M3070)) &lt; C3071, MIN(D3071,J3070), I3070 + (N3070 * M3070)))</f>
        <v>644</v>
      </c>
      <c r="J3071" s="19" t="n">
        <f aca="false">IF(N3071 = 1, MAX(C3071, J3070), MIN(J3070,D3071))</f>
        <v>603.51</v>
      </c>
      <c r="K3071" s="19" t="n">
        <f aca="false">ABS(J3071 - I3071)</f>
        <v>40.49</v>
      </c>
      <c r="L3071" s="19" t="n">
        <f aca="false">IF(N3071 &lt;&gt; N3070, $H$2, IF(J3071 &lt;&gt; J3070, IF(L3070 &lt; $H$6, L3070 +$H$4, L3070), L3070))</f>
        <v>0.02</v>
      </c>
      <c r="M3071" s="19" t="n">
        <f aca="false">L3071 * K3071</f>
        <v>0.8098</v>
      </c>
      <c r="N3071" s="12" t="n">
        <f aca="false">IF(N3070 = 1, IF(D3071 &gt; I3071, 1, -1), IF(I3071 &gt; C3071, -1, 1))</f>
        <v>-1</v>
      </c>
      <c r="O3071" s="12" t="n">
        <f aca="false">IF(N3071 =N3070, O3070 + 1, 1)</f>
        <v>1</v>
      </c>
    </row>
    <row collapsed="false" customFormat="false" customHeight="true" hidden="false" ht="13.3" outlineLevel="0" r="3072">
      <c r="A3072" s="17" t="n">
        <v>41015</v>
      </c>
      <c r="B3072" s="14" t="n">
        <v>610.06</v>
      </c>
      <c r="C3072" s="14" t="n">
        <v>610.28</v>
      </c>
      <c r="D3072" s="14" t="n">
        <v>578.25</v>
      </c>
      <c r="E3072" s="14" t="n">
        <v>580.13</v>
      </c>
      <c r="F3072" s="14" t="n">
        <v>37528100</v>
      </c>
      <c r="G3072" s="14" t="n">
        <v>577.65</v>
      </c>
      <c r="I3072" s="18" t="n">
        <f aca="false">IF(N3071 = 1, IF((I3071 + (N3071 * M3071)) &gt; D3072, MAX(C3072,J3071), I3071 + (N3071 * M3071)), IF((I3071 + (N3071 * M3071)) &lt; C3072, MIN(D3072,J3071), I3071 + (N3071 * M3071)))</f>
        <v>643.1902</v>
      </c>
      <c r="J3072" s="19" t="n">
        <f aca="false">IF(N3072 = 1, MAX(C3072, J3071), MIN(J3071,D3072))</f>
        <v>578.25</v>
      </c>
      <c r="K3072" s="19" t="n">
        <f aca="false">ABS(J3072 - I3072)</f>
        <v>64.9402</v>
      </c>
      <c r="L3072" s="19" t="n">
        <f aca="false">IF(N3072 &lt;&gt; N3071, $H$2, IF(J3072 &lt;&gt; J3071, IF(L3071 &lt; $H$6, L3071 +$H$4, L3071), L3071))</f>
        <v>0.04</v>
      </c>
      <c r="M3072" s="19" t="n">
        <f aca="false">L3072 * K3072</f>
        <v>2.597608</v>
      </c>
      <c r="N3072" s="12" t="n">
        <f aca="false">IF(N3071 = 1, IF(D3072 &gt; I3072, 1, -1), IF(I3072 &gt; C3072, -1, 1))</f>
        <v>-1</v>
      </c>
      <c r="O3072" s="12" t="n">
        <f aca="false">IF(N3072 =N3071, O3071 + 1, 1)</f>
        <v>2</v>
      </c>
    </row>
    <row collapsed="false" customFormat="false" customHeight="true" hidden="false" ht="13.3" outlineLevel="0" r="3073">
      <c r="A3073" s="17" t="n">
        <v>41016</v>
      </c>
      <c r="B3073" s="14" t="n">
        <v>578.94</v>
      </c>
      <c r="C3073" s="14" t="n">
        <v>610</v>
      </c>
      <c r="D3073" s="14" t="n">
        <v>571.91</v>
      </c>
      <c r="E3073" s="14" t="n">
        <v>609.7</v>
      </c>
      <c r="F3073" s="14" t="n">
        <v>36626000</v>
      </c>
      <c r="G3073" s="14" t="n">
        <v>607.09</v>
      </c>
      <c r="I3073" s="18" t="n">
        <f aca="false">IF(N3072 = 1, IF((I3072 + (N3072 * M3072)) &gt; D3073, MAX(C3073,J3072), I3072 + (N3072 * M3072)), IF((I3072 + (N3072 * M3072)) &lt; C3073, MIN(D3073,J3072), I3072 + (N3072 * M3072)))</f>
        <v>640.592592</v>
      </c>
      <c r="J3073" s="19" t="n">
        <f aca="false">IF(N3073 = 1, MAX(C3073, J3072), MIN(J3072,D3073))</f>
        <v>571.91</v>
      </c>
      <c r="K3073" s="19" t="n">
        <f aca="false">ABS(J3073 - I3073)</f>
        <v>68.682592</v>
      </c>
      <c r="L3073" s="19" t="n">
        <f aca="false">IF(N3073 &lt;&gt; N3072, $H$2, IF(J3073 &lt;&gt; J3072, IF(L3072 &lt; $H$6, L3072 +$H$4, L3072), L3072))</f>
        <v>0.06</v>
      </c>
      <c r="M3073" s="19" t="n">
        <f aca="false">L3073 * K3073</f>
        <v>4.12095552</v>
      </c>
      <c r="N3073" s="12" t="n">
        <f aca="false">IF(N3072 = 1, IF(D3073 &gt; I3073, 1, -1), IF(I3073 &gt; C3073, -1, 1))</f>
        <v>-1</v>
      </c>
      <c r="O3073" s="12" t="n">
        <f aca="false">IF(N3073 =N3072, O3072 + 1, 1)</f>
        <v>3</v>
      </c>
    </row>
    <row collapsed="false" customFormat="false" customHeight="true" hidden="false" ht="13.3" outlineLevel="0" r="3074">
      <c r="A3074" s="17" t="n">
        <v>41017</v>
      </c>
      <c r="B3074" s="14" t="n">
        <v>613.72</v>
      </c>
      <c r="C3074" s="14" t="n">
        <v>620.25</v>
      </c>
      <c r="D3074" s="14" t="n">
        <v>602.71</v>
      </c>
      <c r="E3074" s="14" t="n">
        <v>608.34</v>
      </c>
      <c r="F3074" s="14" t="n">
        <v>34090400</v>
      </c>
      <c r="G3074" s="14" t="n">
        <v>605.74</v>
      </c>
      <c r="I3074" s="18" t="n">
        <f aca="false">IF(N3073 = 1, IF((I3073 + (N3073 * M3073)) &gt; D3074, MAX(C3074,J3073), I3073 + (N3073 * M3073)), IF((I3073 + (N3073 * M3073)) &lt; C3074, MIN(D3074,J3073), I3073 + (N3073 * M3073)))</f>
        <v>636.47163648</v>
      </c>
      <c r="J3074" s="19" t="n">
        <f aca="false">IF(N3074 = 1, MAX(C3074, J3073), MIN(J3073,D3074))</f>
        <v>571.91</v>
      </c>
      <c r="K3074" s="19" t="n">
        <f aca="false">ABS(J3074 - I3074)</f>
        <v>64.56163648</v>
      </c>
      <c r="L3074" s="19" t="n">
        <f aca="false">IF(N3074 &lt;&gt; N3073, $H$2, IF(J3074 &lt;&gt; J3073, IF(L3073 &lt; $H$6, L3073 +$H$4, L3073), L3073))</f>
        <v>0.06</v>
      </c>
      <c r="M3074" s="19" t="n">
        <f aca="false">L3074 * K3074</f>
        <v>3.8736981888</v>
      </c>
      <c r="N3074" s="12" t="n">
        <f aca="false">IF(N3073 = 1, IF(D3074 &gt; I3074, 1, -1), IF(I3074 &gt; C3074, -1, 1))</f>
        <v>-1</v>
      </c>
      <c r="O3074" s="12" t="n">
        <f aca="false">IF(N3074 =N3073, O3073 + 1, 1)</f>
        <v>4</v>
      </c>
    </row>
    <row collapsed="false" customFormat="false" customHeight="true" hidden="false" ht="13.3" outlineLevel="0" r="3075">
      <c r="A3075" s="17" t="n">
        <v>41018</v>
      </c>
      <c r="B3075" s="14" t="n">
        <v>600.22</v>
      </c>
      <c r="C3075" s="14" t="n">
        <v>604.73</v>
      </c>
      <c r="D3075" s="14" t="n">
        <v>584.52</v>
      </c>
      <c r="E3075" s="14" t="n">
        <v>587.44</v>
      </c>
      <c r="F3075" s="14" t="n">
        <v>29811400</v>
      </c>
      <c r="G3075" s="14" t="n">
        <v>584.93</v>
      </c>
      <c r="I3075" s="18" t="n">
        <f aca="false">IF(N3074 = 1, IF((I3074 + (N3074 * M3074)) &gt; D3075, MAX(C3075,J3074), I3074 + (N3074 * M3074)), IF((I3074 + (N3074 * M3074)) &lt; C3075, MIN(D3075,J3074), I3074 + (N3074 * M3074)))</f>
        <v>632.5979382912</v>
      </c>
      <c r="J3075" s="19" t="n">
        <f aca="false">IF(N3075 = 1, MAX(C3075, J3074), MIN(J3074,D3075))</f>
        <v>571.91</v>
      </c>
      <c r="K3075" s="19" t="n">
        <f aca="false">ABS(J3075 - I3075)</f>
        <v>60.6879382912</v>
      </c>
      <c r="L3075" s="19" t="n">
        <f aca="false">IF(N3075 &lt;&gt; N3074, $H$2, IF(J3075 &lt;&gt; J3074, IF(L3074 &lt; $H$6, L3074 +$H$4, L3074), L3074))</f>
        <v>0.06</v>
      </c>
      <c r="M3075" s="19" t="n">
        <f aca="false">L3075 * K3075</f>
        <v>3.641276297472</v>
      </c>
      <c r="N3075" s="12" t="n">
        <f aca="false">IF(N3074 = 1, IF(D3075 &gt; I3075, 1, -1), IF(I3075 &gt; C3075, -1, 1))</f>
        <v>-1</v>
      </c>
      <c r="O3075" s="12" t="n">
        <f aca="false">IF(N3075 =N3074, O3074 + 1, 1)</f>
        <v>5</v>
      </c>
    </row>
    <row collapsed="false" customFormat="false" customHeight="true" hidden="false" ht="13.3" outlineLevel="0" r="3076">
      <c r="A3076" s="17" t="n">
        <v>41019</v>
      </c>
      <c r="B3076" s="14" t="n">
        <v>591.38</v>
      </c>
      <c r="C3076" s="14" t="n">
        <v>594.62</v>
      </c>
      <c r="D3076" s="14" t="n">
        <v>570.42</v>
      </c>
      <c r="E3076" s="14" t="n">
        <v>572.98</v>
      </c>
      <c r="F3076" s="14" t="n">
        <v>36820900</v>
      </c>
      <c r="G3076" s="14" t="n">
        <v>570.53</v>
      </c>
      <c r="I3076" s="18" t="n">
        <f aca="false">IF(N3075 = 1, IF((I3075 + (N3075 * M3075)) &gt; D3076, MAX(C3076,J3075), I3075 + (N3075 * M3075)), IF((I3075 + (N3075 * M3075)) &lt; C3076, MIN(D3076,J3075), I3075 + (N3075 * M3075)))</f>
        <v>628.956661993728</v>
      </c>
      <c r="J3076" s="19" t="n">
        <f aca="false">IF(N3076 = 1, MAX(C3076, J3075), MIN(J3075,D3076))</f>
        <v>570.42</v>
      </c>
      <c r="K3076" s="19" t="n">
        <f aca="false">ABS(J3076 - I3076)</f>
        <v>58.536661993728</v>
      </c>
      <c r="L3076" s="19" t="n">
        <f aca="false">IF(N3076 &lt;&gt; N3075, $H$2, IF(J3076 &lt;&gt; J3075, IF(L3075 &lt; $H$6, L3075 +$H$4, L3075), L3075))</f>
        <v>0.08</v>
      </c>
      <c r="M3076" s="19" t="n">
        <f aca="false">L3076 * K3076</f>
        <v>4.68293295949824</v>
      </c>
      <c r="N3076" s="12" t="n">
        <f aca="false">IF(N3075 = 1, IF(D3076 &gt; I3076, 1, -1), IF(I3076 &gt; C3076, -1, 1))</f>
        <v>-1</v>
      </c>
      <c r="O3076" s="12" t="n">
        <f aca="false">IF(N3076 =N3075, O3075 + 1, 1)</f>
        <v>6</v>
      </c>
    </row>
    <row collapsed="false" customFormat="false" customHeight="true" hidden="false" ht="13.3" outlineLevel="0" r="3077">
      <c r="A3077" s="17" t="n">
        <v>41022</v>
      </c>
      <c r="B3077" s="14" t="n">
        <v>570.61</v>
      </c>
      <c r="C3077" s="14" t="n">
        <v>576.67</v>
      </c>
      <c r="D3077" s="14" t="n">
        <v>556.62</v>
      </c>
      <c r="E3077" s="14" t="n">
        <v>571.7</v>
      </c>
      <c r="F3077" s="14" t="n">
        <v>34518900</v>
      </c>
      <c r="G3077" s="14" t="n">
        <v>569.26</v>
      </c>
      <c r="I3077" s="18" t="n">
        <f aca="false">IF(N3076 = 1, IF((I3076 + (N3076 * M3076)) &gt; D3077, MAX(C3077,J3076), I3076 + (N3076 * M3076)), IF((I3076 + (N3076 * M3076)) &lt; C3077, MIN(D3077,J3076), I3076 + (N3076 * M3076)))</f>
        <v>624.27372903423</v>
      </c>
      <c r="J3077" s="19" t="n">
        <f aca="false">IF(N3077 = 1, MAX(C3077, J3076), MIN(J3076,D3077))</f>
        <v>556.62</v>
      </c>
      <c r="K3077" s="19" t="n">
        <f aca="false">ABS(J3077 - I3077)</f>
        <v>67.6537290342297</v>
      </c>
      <c r="L3077" s="19" t="n">
        <f aca="false">IF(N3077 &lt;&gt; N3076, $H$2, IF(J3077 &lt;&gt; J3076, IF(L3076 &lt; $H$6, L3076 +$H$4, L3076), L3076))</f>
        <v>0.1</v>
      </c>
      <c r="M3077" s="19" t="n">
        <f aca="false">L3077 * K3077</f>
        <v>6.76537290342298</v>
      </c>
      <c r="N3077" s="12" t="n">
        <f aca="false">IF(N3076 = 1, IF(D3077 &gt; I3077, 1, -1), IF(I3077 &gt; C3077, -1, 1))</f>
        <v>-1</v>
      </c>
      <c r="O3077" s="12" t="n">
        <f aca="false">IF(N3077 =N3076, O3076 + 1, 1)</f>
        <v>7</v>
      </c>
    </row>
    <row collapsed="false" customFormat="false" customHeight="true" hidden="false" ht="13.3" outlineLevel="0" r="3078">
      <c r="A3078" s="17" t="n">
        <v>41023</v>
      </c>
      <c r="B3078" s="14" t="n">
        <v>562.61</v>
      </c>
      <c r="C3078" s="14" t="n">
        <v>567.69</v>
      </c>
      <c r="D3078" s="14" t="n">
        <v>555</v>
      </c>
      <c r="E3078" s="14" t="n">
        <v>560.28</v>
      </c>
      <c r="F3078" s="14" t="n">
        <v>38433900</v>
      </c>
      <c r="G3078" s="14" t="n">
        <v>557.88</v>
      </c>
      <c r="I3078" s="18" t="n">
        <f aca="false">IF(N3077 = 1, IF((I3077 + (N3077 * M3077)) &gt; D3078, MAX(C3078,J3077), I3077 + (N3077 * M3077)), IF((I3077 + (N3077 * M3077)) &lt; C3078, MIN(D3078,J3077), I3077 + (N3077 * M3077)))</f>
        <v>617.508356130807</v>
      </c>
      <c r="J3078" s="19" t="n">
        <f aca="false">IF(N3078 = 1, MAX(C3078, J3077), MIN(J3077,D3078))</f>
        <v>555</v>
      </c>
      <c r="K3078" s="19" t="n">
        <f aca="false">ABS(J3078 - I3078)</f>
        <v>62.5083561308068</v>
      </c>
      <c r="L3078" s="19" t="n">
        <f aca="false">IF(N3078 &lt;&gt; N3077, $H$2, IF(J3078 &lt;&gt; J3077, IF(L3077 &lt; $H$6, L3077 +$H$4, L3077), L3077))</f>
        <v>0.12</v>
      </c>
      <c r="M3078" s="19" t="n">
        <f aca="false">L3078 * K3078</f>
        <v>7.50100273569681</v>
      </c>
      <c r="N3078" s="12" t="n">
        <f aca="false">IF(N3077 = 1, IF(D3078 &gt; I3078, 1, -1), IF(I3078 &gt; C3078, -1, 1))</f>
        <v>-1</v>
      </c>
      <c r="O3078" s="12" t="n">
        <f aca="false">IF(N3078 =N3077, O3077 + 1, 1)</f>
        <v>8</v>
      </c>
    </row>
    <row collapsed="false" customFormat="false" customHeight="true" hidden="false" ht="13.3" outlineLevel="0" r="3079">
      <c r="A3079" s="17" t="n">
        <v>41024</v>
      </c>
      <c r="B3079" s="14" t="n">
        <v>615.64</v>
      </c>
      <c r="C3079" s="14" t="n">
        <v>618</v>
      </c>
      <c r="D3079" s="14" t="n">
        <v>606</v>
      </c>
      <c r="E3079" s="14" t="n">
        <v>610</v>
      </c>
      <c r="F3079" s="14" t="n">
        <v>32349200</v>
      </c>
      <c r="G3079" s="14" t="n">
        <v>607.39</v>
      </c>
      <c r="I3079" s="18" t="n">
        <f aca="false">IF(N3078 = 1, IF((I3078 + (N3078 * M3078)) &gt; D3079, MAX(C3079,J3078), I3078 + (N3078 * M3078)), IF((I3078 + (N3078 * M3078)) &lt; C3079, MIN(D3079,J3078), I3078 + (N3078 * M3078)))</f>
        <v>555</v>
      </c>
      <c r="J3079" s="19" t="n">
        <f aca="false">IF(N3079 = 1, MAX(C3079, J3078), MIN(J3078,D3079))</f>
        <v>618</v>
      </c>
      <c r="K3079" s="19" t="n">
        <f aca="false">ABS(J3079 - I3079)</f>
        <v>63</v>
      </c>
      <c r="L3079" s="19" t="n">
        <f aca="false">IF(N3079 &lt;&gt; N3078, $H$2, IF(J3079 &lt;&gt; J3078, IF(L3078 &lt; $H$6, L3078 +$H$4, L3078), L3078))</f>
        <v>0.02</v>
      </c>
      <c r="M3079" s="19" t="n">
        <f aca="false">L3079 * K3079</f>
        <v>1.26</v>
      </c>
      <c r="N3079" s="12" t="n">
        <f aca="false">IF(N3078 = 1, IF(D3079 &gt; I3079, 1, -1), IF(I3079 &gt; C3079, -1, 1))</f>
        <v>1</v>
      </c>
      <c r="O3079" s="12" t="n">
        <f aca="false">IF(N3079 =N3078, O3078 + 1, 1)</f>
        <v>1</v>
      </c>
    </row>
    <row collapsed="false" customFormat="false" customHeight="true" hidden="false" ht="13.3" outlineLevel="0" r="3080">
      <c r="A3080" s="17" t="n">
        <v>41025</v>
      </c>
      <c r="B3080" s="14" t="n">
        <v>614.27</v>
      </c>
      <c r="C3080" s="14" t="n">
        <v>614.69</v>
      </c>
      <c r="D3080" s="14" t="n">
        <v>602.13</v>
      </c>
      <c r="E3080" s="14" t="n">
        <v>607.7</v>
      </c>
      <c r="F3080" s="14" t="n">
        <v>19145300</v>
      </c>
      <c r="G3080" s="14" t="n">
        <v>605.1</v>
      </c>
      <c r="I3080" s="18" t="n">
        <f aca="false">IF(N3079 = 1, IF((I3079 + (N3079 * M3079)) &gt; D3080, MAX(C3080,J3079), I3079 + (N3079 * M3079)), IF((I3079 + (N3079 * M3079)) &lt; C3080, MIN(D3080,J3079), I3079 + (N3079 * M3079)))</f>
        <v>556.26</v>
      </c>
      <c r="J3080" s="19" t="n">
        <f aca="false">IF(N3080 = 1, MAX(C3080, J3079), MIN(J3079,D3080))</f>
        <v>618</v>
      </c>
      <c r="K3080" s="19" t="n">
        <f aca="false">ABS(J3080 - I3080)</f>
        <v>61.74</v>
      </c>
      <c r="L3080" s="19" t="n">
        <f aca="false">IF(N3080 &lt;&gt; N3079, $H$2, IF(J3080 &lt;&gt; J3079, IF(L3079 &lt; $H$6, L3079 +$H$4, L3079), L3079))</f>
        <v>0.02</v>
      </c>
      <c r="M3080" s="19" t="n">
        <f aca="false">L3080 * K3080</f>
        <v>1.2348</v>
      </c>
      <c r="N3080" s="12" t="n">
        <f aca="false">IF(N3079 = 1, IF(D3080 &gt; I3080, 1, -1), IF(I3080 &gt; C3080, -1, 1))</f>
        <v>1</v>
      </c>
      <c r="O3080" s="12" t="n">
        <f aca="false">IF(N3080 =N3079, O3079 + 1, 1)</f>
        <v>2</v>
      </c>
    </row>
    <row collapsed="false" customFormat="false" customHeight="true" hidden="false" ht="13.3" outlineLevel="0" r="3081">
      <c r="A3081" s="17" t="n">
        <v>41026</v>
      </c>
      <c r="B3081" s="14" t="n">
        <v>605.07</v>
      </c>
      <c r="C3081" s="14" t="n">
        <v>606.18</v>
      </c>
      <c r="D3081" s="14" t="n">
        <v>600.5</v>
      </c>
      <c r="E3081" s="14" t="n">
        <v>603</v>
      </c>
      <c r="F3081" s="14" t="n">
        <v>14525800</v>
      </c>
      <c r="G3081" s="14" t="n">
        <v>600.42</v>
      </c>
      <c r="I3081" s="18" t="n">
        <f aca="false">IF(N3080 = 1, IF((I3080 + (N3080 * M3080)) &gt; D3081, MAX(C3081,J3080), I3080 + (N3080 * M3080)), IF((I3080 + (N3080 * M3080)) &lt; C3081, MIN(D3081,J3080), I3080 + (N3080 * M3080)))</f>
        <v>557.4948</v>
      </c>
      <c r="J3081" s="19" t="n">
        <f aca="false">IF(N3081 = 1, MAX(C3081, J3080), MIN(J3080,D3081))</f>
        <v>618</v>
      </c>
      <c r="K3081" s="19" t="n">
        <f aca="false">ABS(J3081 - I3081)</f>
        <v>60.5052000000001</v>
      </c>
      <c r="L3081" s="19" t="n">
        <f aca="false">IF(N3081 &lt;&gt; N3080, $H$2, IF(J3081 &lt;&gt; J3080, IF(L3080 &lt; $H$6, L3080 +$H$4, L3080), L3080))</f>
        <v>0.02</v>
      </c>
      <c r="M3081" s="19" t="n">
        <f aca="false">L3081 * K3081</f>
        <v>1.210104</v>
      </c>
      <c r="N3081" s="12" t="n">
        <f aca="false">IF(N3080 = 1, IF(D3081 &gt; I3081, 1, -1), IF(I3081 &gt; C3081, -1, 1))</f>
        <v>1</v>
      </c>
      <c r="O3081" s="12" t="n">
        <f aca="false">IF(N3081 =N3080, O3080 + 1, 1)</f>
        <v>3</v>
      </c>
    </row>
    <row collapsed="false" customFormat="false" customHeight="true" hidden="false" ht="13.3" outlineLevel="0" r="3082">
      <c r="A3082" s="17" t="n">
        <v>41029</v>
      </c>
      <c r="B3082" s="14" t="n">
        <v>597.8</v>
      </c>
      <c r="C3082" s="14" t="n">
        <v>598.4</v>
      </c>
      <c r="D3082" s="14" t="n">
        <v>583</v>
      </c>
      <c r="E3082" s="14" t="n">
        <v>583.98</v>
      </c>
      <c r="F3082" s="14" t="n">
        <v>18076600</v>
      </c>
      <c r="G3082" s="14" t="n">
        <v>581.48</v>
      </c>
      <c r="I3082" s="18" t="n">
        <f aca="false">IF(N3081 = 1, IF((I3081 + (N3081 * M3081)) &gt; D3082, MAX(C3082,J3081), I3081 + (N3081 * M3081)), IF((I3081 + (N3081 * M3081)) &lt; C3082, MIN(D3082,J3081), I3081 + (N3081 * M3081)))</f>
        <v>558.704904</v>
      </c>
      <c r="J3082" s="19" t="n">
        <f aca="false">IF(N3082 = 1, MAX(C3082, J3081), MIN(J3081,D3082))</f>
        <v>618</v>
      </c>
      <c r="K3082" s="19" t="n">
        <f aca="false">ABS(J3082 - I3082)</f>
        <v>59.2950960000001</v>
      </c>
      <c r="L3082" s="19" t="n">
        <f aca="false">IF(N3082 &lt;&gt; N3081, $H$2, IF(J3082 &lt;&gt; J3081, IF(L3081 &lt; $H$6, L3081 +$H$4, L3081), L3081))</f>
        <v>0.02</v>
      </c>
      <c r="M3082" s="19" t="n">
        <f aca="false">L3082 * K3082</f>
        <v>1.18590192</v>
      </c>
      <c r="N3082" s="12" t="n">
        <f aca="false">IF(N3081 = 1, IF(D3082 &gt; I3082, 1, -1), IF(I3082 &gt; C3082, -1, 1))</f>
        <v>1</v>
      </c>
      <c r="O3082" s="12" t="n">
        <f aca="false">IF(N3082 =N3081, O3081 + 1, 1)</f>
        <v>4</v>
      </c>
    </row>
    <row collapsed="false" customFormat="false" customHeight="true" hidden="false" ht="13.3" outlineLevel="0" r="3083">
      <c r="A3083" s="17" t="n">
        <v>41030</v>
      </c>
      <c r="B3083" s="14" t="n">
        <v>584.9</v>
      </c>
      <c r="C3083" s="14" t="n">
        <v>596.76</v>
      </c>
      <c r="D3083" s="14" t="n">
        <v>581.23</v>
      </c>
      <c r="E3083" s="14" t="n">
        <v>582.13</v>
      </c>
      <c r="F3083" s="14" t="n">
        <v>21821400</v>
      </c>
      <c r="G3083" s="14" t="n">
        <v>579.64</v>
      </c>
      <c r="I3083" s="18" t="n">
        <f aca="false">IF(N3082 = 1, IF((I3082 + (N3082 * M3082)) &gt; D3083, MAX(C3083,J3082), I3082 + (N3082 * M3082)), IF((I3082 + (N3082 * M3082)) &lt; C3083, MIN(D3083,J3082), I3082 + (N3082 * M3082)))</f>
        <v>559.89080592</v>
      </c>
      <c r="J3083" s="19" t="n">
        <f aca="false">IF(N3083 = 1, MAX(C3083, J3082), MIN(J3082,D3083))</f>
        <v>618</v>
      </c>
      <c r="K3083" s="19" t="n">
        <f aca="false">ABS(J3083 - I3083)</f>
        <v>58.1091940800001</v>
      </c>
      <c r="L3083" s="19" t="n">
        <f aca="false">IF(N3083 &lt;&gt; N3082, $H$2, IF(J3083 &lt;&gt; J3082, IF(L3082 &lt; $H$6, L3082 +$H$4, L3082), L3082))</f>
        <v>0.02</v>
      </c>
      <c r="M3083" s="19" t="n">
        <f aca="false">L3083 * K3083</f>
        <v>1.1621838816</v>
      </c>
      <c r="N3083" s="12" t="n">
        <f aca="false">IF(N3082 = 1, IF(D3083 &gt; I3083, 1, -1), IF(I3083 &gt; C3083, -1, 1))</f>
        <v>1</v>
      </c>
      <c r="O3083" s="12" t="n">
        <f aca="false">IF(N3083 =N3082, O3082 + 1, 1)</f>
        <v>5</v>
      </c>
    </row>
    <row collapsed="false" customFormat="false" customHeight="true" hidden="false" ht="13.3" outlineLevel="0" r="3084">
      <c r="A3084" s="17" t="n">
        <v>41031</v>
      </c>
      <c r="B3084" s="14" t="n">
        <v>580.24</v>
      </c>
      <c r="C3084" s="14" t="n">
        <v>587.4</v>
      </c>
      <c r="D3084" s="14" t="n">
        <v>578.86</v>
      </c>
      <c r="E3084" s="14" t="n">
        <v>585.98</v>
      </c>
      <c r="F3084" s="14" t="n">
        <v>15263900</v>
      </c>
      <c r="G3084" s="14" t="n">
        <v>583.47</v>
      </c>
      <c r="I3084" s="18" t="n">
        <f aca="false">IF(N3083 = 1, IF((I3083 + (N3083 * M3083)) &gt; D3084, MAX(C3084,J3083), I3083 + (N3083 * M3083)), IF((I3083 + (N3083 * M3083)) &lt; C3084, MIN(D3084,J3083), I3083 + (N3083 * M3083)))</f>
        <v>561.0529898016</v>
      </c>
      <c r="J3084" s="19" t="n">
        <f aca="false">IF(N3084 = 1, MAX(C3084, J3083), MIN(J3083,D3084))</f>
        <v>618</v>
      </c>
      <c r="K3084" s="19" t="n">
        <f aca="false">ABS(J3084 - I3084)</f>
        <v>56.9470101984001</v>
      </c>
      <c r="L3084" s="19" t="n">
        <f aca="false">IF(N3084 &lt;&gt; N3083, $H$2, IF(J3084 &lt;&gt; J3083, IF(L3083 &lt; $H$6, L3083 +$H$4, L3083), L3083))</f>
        <v>0.02</v>
      </c>
      <c r="M3084" s="19" t="n">
        <f aca="false">L3084 * K3084</f>
        <v>1.138940203968</v>
      </c>
      <c r="N3084" s="12" t="n">
        <f aca="false">IF(N3083 = 1, IF(D3084 &gt; I3084, 1, -1), IF(I3084 &gt; C3084, -1, 1))</f>
        <v>1</v>
      </c>
      <c r="O3084" s="12" t="n">
        <f aca="false">IF(N3084 =N3083, O3083 + 1, 1)</f>
        <v>6</v>
      </c>
    </row>
    <row collapsed="false" customFormat="false" customHeight="true" hidden="false" ht="13.3" outlineLevel="0" r="3085">
      <c r="A3085" s="17" t="n">
        <v>41032</v>
      </c>
      <c r="B3085" s="14" t="n">
        <v>590.5</v>
      </c>
      <c r="C3085" s="14" t="n">
        <v>591.4</v>
      </c>
      <c r="D3085" s="14" t="n">
        <v>580.3</v>
      </c>
      <c r="E3085" s="14" t="n">
        <v>581.82</v>
      </c>
      <c r="F3085" s="14" t="n">
        <v>13948200</v>
      </c>
      <c r="G3085" s="14" t="n">
        <v>579.33</v>
      </c>
      <c r="I3085" s="18" t="n">
        <f aca="false">IF(N3084 = 1, IF((I3084 + (N3084 * M3084)) &gt; D3085, MAX(C3085,J3084), I3084 + (N3084 * M3084)), IF((I3084 + (N3084 * M3084)) &lt; C3085, MIN(D3085,J3084), I3084 + (N3084 * M3084)))</f>
        <v>562.191930005568</v>
      </c>
      <c r="J3085" s="19" t="n">
        <f aca="false">IF(N3085 = 1, MAX(C3085, J3084), MIN(J3084,D3085))</f>
        <v>618</v>
      </c>
      <c r="K3085" s="19" t="n">
        <f aca="false">ABS(J3085 - I3085)</f>
        <v>55.8080699944321</v>
      </c>
      <c r="L3085" s="19" t="n">
        <f aca="false">IF(N3085 &lt;&gt; N3084, $H$2, IF(J3085 &lt;&gt; J3084, IF(L3084 &lt; $H$6, L3084 +$H$4, L3084), L3084))</f>
        <v>0.02</v>
      </c>
      <c r="M3085" s="19" t="n">
        <f aca="false">L3085 * K3085</f>
        <v>1.11616139988864</v>
      </c>
      <c r="N3085" s="12" t="n">
        <f aca="false">IF(N3084 = 1, IF(D3085 &gt; I3085, 1, -1), IF(I3085 &gt; C3085, -1, 1))</f>
        <v>1</v>
      </c>
      <c r="O3085" s="12" t="n">
        <f aca="false">IF(N3085 =N3084, O3084 + 1, 1)</f>
        <v>7</v>
      </c>
    </row>
    <row collapsed="false" customFormat="false" customHeight="true" hidden="false" ht="13.3" outlineLevel="0" r="3086">
      <c r="A3086" s="17" t="n">
        <v>41033</v>
      </c>
      <c r="B3086" s="14" t="n">
        <v>577.08</v>
      </c>
      <c r="C3086" s="14" t="n">
        <v>578.36</v>
      </c>
      <c r="D3086" s="14" t="n">
        <v>565.17</v>
      </c>
      <c r="E3086" s="14" t="n">
        <v>565.25</v>
      </c>
      <c r="F3086" s="14" t="n">
        <v>18928300</v>
      </c>
      <c r="G3086" s="14" t="n">
        <v>562.83</v>
      </c>
      <c r="I3086" s="18" t="n">
        <f aca="false">IF(N3085 = 1, IF((I3085 + (N3085 * M3085)) &gt; D3086, MAX(C3086,J3085), I3085 + (N3085 * M3085)), IF((I3085 + (N3085 * M3085)) &lt; C3086, MIN(D3086,J3085), I3085 + (N3085 * M3085)))</f>
        <v>563.308091405457</v>
      </c>
      <c r="J3086" s="19" t="n">
        <f aca="false">IF(N3086 = 1, MAX(C3086, J3085), MIN(J3085,D3086))</f>
        <v>618</v>
      </c>
      <c r="K3086" s="19" t="n">
        <f aca="false">ABS(J3086 - I3086)</f>
        <v>54.6919085945435</v>
      </c>
      <c r="L3086" s="19" t="n">
        <f aca="false">IF(N3086 &lt;&gt; N3085, $H$2, IF(J3086 &lt;&gt; J3085, IF(L3085 &lt; $H$6, L3085 +$H$4, L3085), L3085))</f>
        <v>0.02</v>
      </c>
      <c r="M3086" s="19" t="n">
        <f aca="false">L3086 * K3086</f>
        <v>1.09383817189087</v>
      </c>
      <c r="N3086" s="12" t="n">
        <f aca="false">IF(N3085 = 1, IF(D3086 &gt; I3086, 1, -1), IF(I3086 &gt; C3086, -1, 1))</f>
        <v>1</v>
      </c>
      <c r="O3086" s="12" t="n">
        <f aca="false">IF(N3086 =N3085, O3085 + 1, 1)</f>
        <v>8</v>
      </c>
    </row>
    <row collapsed="false" customFormat="false" customHeight="true" hidden="false" ht="13.3" outlineLevel="0" r="3087">
      <c r="A3087" s="17" t="n">
        <v>41036</v>
      </c>
      <c r="B3087" s="14" t="n">
        <v>561.5</v>
      </c>
      <c r="C3087" s="14" t="n">
        <v>572.77</v>
      </c>
      <c r="D3087" s="14" t="n">
        <v>561.23</v>
      </c>
      <c r="E3087" s="14" t="n">
        <v>569.48</v>
      </c>
      <c r="F3087" s="14" t="n">
        <v>16432800</v>
      </c>
      <c r="G3087" s="14" t="n">
        <v>567.05</v>
      </c>
      <c r="I3087" s="18" t="n">
        <f aca="false">IF(N3086 = 1, IF((I3086 + (N3086 * M3086)) &gt; D3087, MAX(C3087,J3086), I3086 + (N3086 * M3086)), IF((I3086 + (N3086 * M3086)) &lt; C3087, MIN(D3087,J3086), I3086 + (N3086 * M3086)))</f>
        <v>618</v>
      </c>
      <c r="J3087" s="19" t="n">
        <f aca="false">IF(N3087 = 1, MAX(C3087, J3086), MIN(J3086,D3087))</f>
        <v>561.23</v>
      </c>
      <c r="K3087" s="19" t="n">
        <f aca="false">ABS(J3087 - I3087)</f>
        <v>56.77</v>
      </c>
      <c r="L3087" s="19" t="n">
        <f aca="false">IF(N3087 &lt;&gt; N3086, $H$2, IF(J3087 &lt;&gt; J3086, IF(L3086 &lt; $H$6, L3086 +$H$4, L3086), L3086))</f>
        <v>0.02</v>
      </c>
      <c r="M3087" s="19" t="n">
        <f aca="false">L3087 * K3087</f>
        <v>1.1354</v>
      </c>
      <c r="N3087" s="12" t="n">
        <f aca="false">IF(N3086 = 1, IF(D3087 &gt; I3087, 1, -1), IF(I3087 &gt; C3087, -1, 1))</f>
        <v>-1</v>
      </c>
      <c r="O3087" s="12" t="n">
        <f aca="false">IF(N3087 =N3086, O3086 + 1, 1)</f>
        <v>1</v>
      </c>
    </row>
    <row collapsed="false" customFormat="false" customHeight="true" hidden="false" ht="13.3" outlineLevel="0" r="3088">
      <c r="A3088" s="17" t="n">
        <v>41037</v>
      </c>
      <c r="B3088" s="14" t="n">
        <v>569.58</v>
      </c>
      <c r="C3088" s="14" t="n">
        <v>571.5</v>
      </c>
      <c r="D3088" s="14" t="n">
        <v>558.73</v>
      </c>
      <c r="E3088" s="14" t="n">
        <v>568.18</v>
      </c>
      <c r="F3088" s="14" t="n">
        <v>17759000</v>
      </c>
      <c r="G3088" s="14" t="n">
        <v>565.75</v>
      </c>
      <c r="I3088" s="18" t="n">
        <f aca="false">IF(N3087 = 1, IF((I3087 + (N3087 * M3087)) &gt; D3088, MAX(C3088,J3087), I3087 + (N3087 * M3087)), IF((I3087 + (N3087 * M3087)) &lt; C3088, MIN(D3088,J3087), I3087 + (N3087 * M3087)))</f>
        <v>616.8646</v>
      </c>
      <c r="J3088" s="19" t="n">
        <f aca="false">IF(N3088 = 1, MAX(C3088, J3087), MIN(J3087,D3088))</f>
        <v>558.73</v>
      </c>
      <c r="K3088" s="19" t="n">
        <f aca="false">ABS(J3088 - I3088)</f>
        <v>58.1346</v>
      </c>
      <c r="L3088" s="19" t="n">
        <f aca="false">IF(N3088 &lt;&gt; N3087, $H$2, IF(J3088 &lt;&gt; J3087, IF(L3087 &lt; $H$6, L3087 +$H$4, L3087), L3087))</f>
        <v>0.04</v>
      </c>
      <c r="M3088" s="19" t="n">
        <f aca="false">L3088 * K3088</f>
        <v>2.325384</v>
      </c>
      <c r="N3088" s="12" t="n">
        <f aca="false">IF(N3087 = 1, IF(D3088 &gt; I3088, 1, -1), IF(I3088 &gt; C3088, -1, 1))</f>
        <v>-1</v>
      </c>
      <c r="O3088" s="12" t="n">
        <f aca="false">IF(N3088 =N3087, O3087 + 1, 1)</f>
        <v>2</v>
      </c>
    </row>
    <row collapsed="false" customFormat="false" customHeight="true" hidden="false" ht="13.3" outlineLevel="0" r="3089">
      <c r="A3089" s="17" t="n">
        <v>41038</v>
      </c>
      <c r="B3089" s="14" t="n">
        <v>563.7</v>
      </c>
      <c r="C3089" s="14" t="n">
        <v>573.98</v>
      </c>
      <c r="D3089" s="14" t="n">
        <v>560.85</v>
      </c>
      <c r="E3089" s="14" t="n">
        <v>569.18</v>
      </c>
      <c r="F3089" s="14" t="n">
        <v>17168000</v>
      </c>
      <c r="G3089" s="14" t="n">
        <v>566.75</v>
      </c>
      <c r="I3089" s="18" t="n">
        <f aca="false">IF(N3088 = 1, IF((I3088 + (N3088 * M3088)) &gt; D3089, MAX(C3089,J3088), I3088 + (N3088 * M3088)), IF((I3088 + (N3088 * M3088)) &lt; C3089, MIN(D3089,J3088), I3088 + (N3088 * M3088)))</f>
        <v>614.539216</v>
      </c>
      <c r="J3089" s="19" t="n">
        <f aca="false">IF(N3089 = 1, MAX(C3089, J3088), MIN(J3088,D3089))</f>
        <v>558.73</v>
      </c>
      <c r="K3089" s="19" t="n">
        <f aca="false">ABS(J3089 - I3089)</f>
        <v>55.809216</v>
      </c>
      <c r="L3089" s="19" t="n">
        <f aca="false">IF(N3089 &lt;&gt; N3088, $H$2, IF(J3089 &lt;&gt; J3088, IF(L3088 &lt; $H$6, L3088 +$H$4, L3088), L3088))</f>
        <v>0.04</v>
      </c>
      <c r="M3089" s="19" t="n">
        <f aca="false">L3089 * K3089</f>
        <v>2.23236864</v>
      </c>
      <c r="N3089" s="12" t="n">
        <f aca="false">IF(N3088 = 1, IF(D3089 &gt; I3089, 1, -1), IF(I3089 &gt; C3089, -1, 1))</f>
        <v>-1</v>
      </c>
      <c r="O3089" s="12" t="n">
        <f aca="false">IF(N3089 =N3088, O3088 + 1, 1)</f>
        <v>3</v>
      </c>
    </row>
    <row collapsed="false" customFormat="false" customHeight="true" hidden="false" ht="13.3" outlineLevel="0" r="3090">
      <c r="A3090" s="17" t="n">
        <v>41039</v>
      </c>
      <c r="B3090" s="14" t="n">
        <v>574.58</v>
      </c>
      <c r="C3090" s="14" t="n">
        <v>575.88</v>
      </c>
      <c r="D3090" s="14" t="n">
        <v>568.44</v>
      </c>
      <c r="E3090" s="14" t="n">
        <v>570.52</v>
      </c>
      <c r="F3090" s="14" t="n">
        <v>11900000</v>
      </c>
      <c r="G3090" s="14" t="n">
        <v>568.08</v>
      </c>
      <c r="I3090" s="18" t="n">
        <f aca="false">IF(N3089 = 1, IF((I3089 + (N3089 * M3089)) &gt; D3090, MAX(C3090,J3089), I3089 + (N3089 * M3089)), IF((I3089 + (N3089 * M3089)) &lt; C3090, MIN(D3090,J3089), I3089 + (N3089 * M3089)))</f>
        <v>612.30684736</v>
      </c>
      <c r="J3090" s="19" t="n">
        <f aca="false">IF(N3090 = 1, MAX(C3090, J3089), MIN(J3089,D3090))</f>
        <v>558.73</v>
      </c>
      <c r="K3090" s="19" t="n">
        <f aca="false">ABS(J3090 - I3090)</f>
        <v>53.57684736</v>
      </c>
      <c r="L3090" s="19" t="n">
        <f aca="false">IF(N3090 &lt;&gt; N3089, $H$2, IF(J3090 &lt;&gt; J3089, IF(L3089 &lt; $H$6, L3089 +$H$4, L3089), L3089))</f>
        <v>0.04</v>
      </c>
      <c r="M3090" s="19" t="n">
        <f aca="false">L3090 * K3090</f>
        <v>2.1430738944</v>
      </c>
      <c r="N3090" s="12" t="n">
        <f aca="false">IF(N3089 = 1, IF(D3090 &gt; I3090, 1, -1), IF(I3090 &gt; C3090, -1, 1))</f>
        <v>-1</v>
      </c>
      <c r="O3090" s="12" t="n">
        <f aca="false">IF(N3090 =N3089, O3089 + 1, 1)</f>
        <v>4</v>
      </c>
    </row>
    <row collapsed="false" customFormat="false" customHeight="true" hidden="false" ht="13.3" outlineLevel="0" r="3091">
      <c r="A3091" s="17" t="n">
        <v>41040</v>
      </c>
      <c r="B3091" s="14" t="n">
        <v>565</v>
      </c>
      <c r="C3091" s="14" t="n">
        <v>574.47</v>
      </c>
      <c r="D3091" s="14" t="n">
        <v>564.35</v>
      </c>
      <c r="E3091" s="14" t="n">
        <v>566.71</v>
      </c>
      <c r="F3091" s="14" t="n">
        <v>14269500</v>
      </c>
      <c r="G3091" s="14" t="n">
        <v>564.29</v>
      </c>
      <c r="I3091" s="18" t="n">
        <f aca="false">IF(N3090 = 1, IF((I3090 + (N3090 * M3090)) &gt; D3091, MAX(C3091,J3090), I3090 + (N3090 * M3090)), IF((I3090 + (N3090 * M3090)) &lt; C3091, MIN(D3091,J3090), I3090 + (N3090 * M3090)))</f>
        <v>610.1637734656</v>
      </c>
      <c r="J3091" s="19" t="n">
        <f aca="false">IF(N3091 = 1, MAX(C3091, J3090), MIN(J3090,D3091))</f>
        <v>558.73</v>
      </c>
      <c r="K3091" s="19" t="n">
        <f aca="false">ABS(J3091 - I3091)</f>
        <v>51.4337734656</v>
      </c>
      <c r="L3091" s="19" t="n">
        <f aca="false">IF(N3091 &lt;&gt; N3090, $H$2, IF(J3091 &lt;&gt; J3090, IF(L3090 &lt; $H$6, L3090 +$H$4, L3090), L3090))</f>
        <v>0.04</v>
      </c>
      <c r="M3091" s="19" t="n">
        <f aca="false">L3091 * K3091</f>
        <v>2.057350938624</v>
      </c>
      <c r="N3091" s="12" t="n">
        <f aca="false">IF(N3090 = 1, IF(D3091 &gt; I3091, 1, -1), IF(I3091 &gt; C3091, -1, 1))</f>
        <v>-1</v>
      </c>
      <c r="O3091" s="12" t="n">
        <f aca="false">IF(N3091 =N3090, O3090 + 1, 1)</f>
        <v>5</v>
      </c>
    </row>
    <row collapsed="false" customFormat="false" customHeight="true" hidden="false" ht="13.3" outlineLevel="0" r="3092">
      <c r="A3092" s="17" t="n">
        <v>41043</v>
      </c>
      <c r="B3092" s="14" t="n">
        <v>562.57</v>
      </c>
      <c r="C3092" s="14" t="n">
        <v>567.51</v>
      </c>
      <c r="D3092" s="14" t="n">
        <v>557.6</v>
      </c>
      <c r="E3092" s="14" t="n">
        <v>558.22</v>
      </c>
      <c r="F3092" s="14" t="n">
        <v>12593800</v>
      </c>
      <c r="G3092" s="14" t="n">
        <v>555.83</v>
      </c>
      <c r="I3092" s="18" t="n">
        <f aca="false">IF(N3091 = 1, IF((I3091 + (N3091 * M3091)) &gt; D3092, MAX(C3092,J3091), I3091 + (N3091 * M3091)), IF((I3091 + (N3091 * M3091)) &lt; C3092, MIN(D3092,J3091), I3091 + (N3091 * M3091)))</f>
        <v>608.106422526976</v>
      </c>
      <c r="J3092" s="19" t="n">
        <f aca="false">IF(N3092 = 1, MAX(C3092, J3091), MIN(J3091,D3092))</f>
        <v>557.6</v>
      </c>
      <c r="K3092" s="19" t="n">
        <f aca="false">ABS(J3092 - I3092)</f>
        <v>50.5064225269759</v>
      </c>
      <c r="L3092" s="19" t="n">
        <f aca="false">IF(N3092 &lt;&gt; N3091, $H$2, IF(J3092 &lt;&gt; J3091, IF(L3091 &lt; $H$6, L3091 +$H$4, L3091), L3091))</f>
        <v>0.06</v>
      </c>
      <c r="M3092" s="19" t="n">
        <f aca="false">L3092 * K3092</f>
        <v>3.03038535161856</v>
      </c>
      <c r="N3092" s="12" t="n">
        <f aca="false">IF(N3091 = 1, IF(D3092 &gt; I3092, 1, -1), IF(I3092 &gt; C3092, -1, 1))</f>
        <v>-1</v>
      </c>
      <c r="O3092" s="12" t="n">
        <f aca="false">IF(N3092 =N3091, O3091 + 1, 1)</f>
        <v>6</v>
      </c>
    </row>
    <row collapsed="false" customFormat="false" customHeight="true" hidden="false" ht="13.3" outlineLevel="0" r="3093">
      <c r="A3093" s="17" t="n">
        <v>41044</v>
      </c>
      <c r="B3093" s="14" t="n">
        <v>561.45</v>
      </c>
      <c r="C3093" s="14" t="n">
        <v>563.22</v>
      </c>
      <c r="D3093" s="14" t="n">
        <v>551.75</v>
      </c>
      <c r="E3093" s="14" t="n">
        <v>553.17</v>
      </c>
      <c r="F3093" s="14" t="n">
        <v>17012000</v>
      </c>
      <c r="G3093" s="14" t="n">
        <v>550.81</v>
      </c>
      <c r="I3093" s="18" t="n">
        <f aca="false">IF(N3092 = 1, IF((I3092 + (N3092 * M3092)) &gt; D3093, MAX(C3093,J3092), I3092 + (N3092 * M3092)), IF((I3092 + (N3092 * M3092)) &lt; C3093, MIN(D3093,J3092), I3092 + (N3092 * M3092)))</f>
        <v>605.076037175357</v>
      </c>
      <c r="J3093" s="19" t="n">
        <f aca="false">IF(N3093 = 1, MAX(C3093, J3092), MIN(J3092,D3093))</f>
        <v>551.75</v>
      </c>
      <c r="K3093" s="19" t="n">
        <f aca="false">ABS(J3093 - I3093)</f>
        <v>53.3260371753574</v>
      </c>
      <c r="L3093" s="19" t="n">
        <f aca="false">IF(N3093 &lt;&gt; N3092, $H$2, IF(J3093 &lt;&gt; J3092, IF(L3092 &lt; $H$6, L3092 +$H$4, L3092), L3092))</f>
        <v>0.08</v>
      </c>
      <c r="M3093" s="19" t="n">
        <f aca="false">L3093 * K3093</f>
        <v>4.2660829740286</v>
      </c>
      <c r="N3093" s="12" t="n">
        <f aca="false">IF(N3092 = 1, IF(D3093 &gt; I3093, 1, -1), IF(I3093 &gt; C3093, -1, 1))</f>
        <v>-1</v>
      </c>
      <c r="O3093" s="12" t="n">
        <f aca="false">IF(N3093 =N3092, O3092 + 1, 1)</f>
        <v>7</v>
      </c>
    </row>
    <row collapsed="false" customFormat="false" customHeight="true" hidden="false" ht="13.3" outlineLevel="0" r="3094">
      <c r="A3094" s="17" t="n">
        <v>41045</v>
      </c>
      <c r="B3094" s="14" t="n">
        <v>554.05</v>
      </c>
      <c r="C3094" s="14" t="n">
        <v>556.89</v>
      </c>
      <c r="D3094" s="14" t="n">
        <v>541.04</v>
      </c>
      <c r="E3094" s="14" t="n">
        <v>546.08</v>
      </c>
      <c r="F3094" s="14" t="n">
        <v>20032000</v>
      </c>
      <c r="G3094" s="14" t="n">
        <v>543.75</v>
      </c>
      <c r="I3094" s="18" t="n">
        <f aca="false">IF(N3093 = 1, IF((I3093 + (N3093 * M3093)) &gt; D3094, MAX(C3094,J3093), I3093 + (N3093 * M3093)), IF((I3093 + (N3093 * M3093)) &lt; C3094, MIN(D3094,J3093), I3093 + (N3093 * M3093)))</f>
        <v>600.809954201329</v>
      </c>
      <c r="J3094" s="19" t="n">
        <f aca="false">IF(N3094 = 1, MAX(C3094, J3093), MIN(J3093,D3094))</f>
        <v>541.04</v>
      </c>
      <c r="K3094" s="19" t="n">
        <f aca="false">ABS(J3094 - I3094)</f>
        <v>59.7699542013289</v>
      </c>
      <c r="L3094" s="19" t="n">
        <f aca="false">IF(N3094 &lt;&gt; N3093, $H$2, IF(J3094 &lt;&gt; J3093, IF(L3093 &lt; $H$6, L3093 +$H$4, L3093), L3093))</f>
        <v>0.1</v>
      </c>
      <c r="M3094" s="19" t="n">
        <f aca="false">L3094 * K3094</f>
        <v>5.97699542013289</v>
      </c>
      <c r="N3094" s="12" t="n">
        <f aca="false">IF(N3093 = 1, IF(D3094 &gt; I3094, 1, -1), IF(I3094 &gt; C3094, -1, 1))</f>
        <v>-1</v>
      </c>
      <c r="O3094" s="12" t="n">
        <f aca="false">IF(N3094 =N3093, O3093 + 1, 1)</f>
        <v>8</v>
      </c>
    </row>
    <row collapsed="false" customFormat="false" customHeight="true" hidden="false" ht="13.3" outlineLevel="0" r="3095">
      <c r="A3095" s="17" t="n">
        <v>41046</v>
      </c>
      <c r="B3095" s="14" t="n">
        <v>545.31</v>
      </c>
      <c r="C3095" s="14" t="n">
        <v>547.5</v>
      </c>
      <c r="D3095" s="14" t="n">
        <v>530.12</v>
      </c>
      <c r="E3095" s="14" t="n">
        <v>530.12</v>
      </c>
      <c r="F3095" s="14" t="n">
        <v>25615000</v>
      </c>
      <c r="G3095" s="14" t="n">
        <v>527.85</v>
      </c>
      <c r="I3095" s="18" t="n">
        <f aca="false">IF(N3094 = 1, IF((I3094 + (N3094 * M3094)) &gt; D3095, MAX(C3095,J3094), I3094 + (N3094 * M3094)), IF((I3094 + (N3094 * M3094)) &lt; C3095, MIN(D3095,J3094), I3094 + (N3094 * M3094)))</f>
        <v>594.832958781196</v>
      </c>
      <c r="J3095" s="19" t="n">
        <f aca="false">IF(N3095 = 1, MAX(C3095, J3094), MIN(J3094,D3095))</f>
        <v>530.12</v>
      </c>
      <c r="K3095" s="19" t="n">
        <f aca="false">ABS(J3095 - I3095)</f>
        <v>64.712958781196</v>
      </c>
      <c r="L3095" s="19" t="n">
        <f aca="false">IF(N3095 &lt;&gt; N3094, $H$2, IF(J3095 &lt;&gt; J3094, IF(L3094 &lt; $H$6, L3094 +$H$4, L3094), L3094))</f>
        <v>0.12</v>
      </c>
      <c r="M3095" s="19" t="n">
        <f aca="false">L3095 * K3095</f>
        <v>7.76555505374352</v>
      </c>
      <c r="N3095" s="12" t="n">
        <f aca="false">IF(N3094 = 1, IF(D3095 &gt; I3095, 1, -1), IF(I3095 &gt; C3095, -1, 1))</f>
        <v>-1</v>
      </c>
      <c r="O3095" s="12" t="n">
        <f aca="false">IF(N3095 =N3094, O3094 + 1, 1)</f>
        <v>9</v>
      </c>
    </row>
    <row collapsed="false" customFormat="false" customHeight="true" hidden="false" ht="13.3" outlineLevel="0" r="3096">
      <c r="A3096" s="17" t="n">
        <v>41047</v>
      </c>
      <c r="B3096" s="14" t="n">
        <v>533.96</v>
      </c>
      <c r="C3096" s="14" t="n">
        <v>543.41</v>
      </c>
      <c r="D3096" s="14" t="n">
        <v>522.18</v>
      </c>
      <c r="E3096" s="14" t="n">
        <v>530.38</v>
      </c>
      <c r="F3096" s="14" t="n">
        <v>26153300</v>
      </c>
      <c r="G3096" s="14" t="n">
        <v>528.11</v>
      </c>
      <c r="I3096" s="18" t="n">
        <f aca="false">IF(N3095 = 1, IF((I3095 + (N3095 * M3095)) &gt; D3096, MAX(C3096,J3095), I3095 + (N3095 * M3095)), IF((I3095 + (N3095 * M3095)) &lt; C3096, MIN(D3096,J3095), I3095 + (N3095 * M3095)))</f>
        <v>587.067403727453</v>
      </c>
      <c r="J3096" s="19" t="n">
        <f aca="false">IF(N3096 = 1, MAX(C3096, J3095), MIN(J3095,D3096))</f>
        <v>522.18</v>
      </c>
      <c r="K3096" s="19" t="n">
        <f aca="false">ABS(J3096 - I3096)</f>
        <v>64.8874037274526</v>
      </c>
      <c r="L3096" s="19" t="n">
        <f aca="false">IF(N3096 &lt;&gt; N3095, $H$2, IF(J3096 &lt;&gt; J3095, IF(L3095 &lt; $H$6, L3095 +$H$4, L3095), L3095))</f>
        <v>0.14</v>
      </c>
      <c r="M3096" s="19" t="n">
        <f aca="false">L3096 * K3096</f>
        <v>9.08423652184336</v>
      </c>
      <c r="N3096" s="12" t="n">
        <f aca="false">IF(N3095 = 1, IF(D3096 &gt; I3096, 1, -1), IF(I3096 &gt; C3096, -1, 1))</f>
        <v>-1</v>
      </c>
      <c r="O3096" s="12" t="n">
        <f aca="false">IF(N3096 =N3095, O3095 + 1, 1)</f>
        <v>10</v>
      </c>
    </row>
    <row collapsed="false" customFormat="false" customHeight="true" hidden="false" ht="13.3" outlineLevel="0" r="3097">
      <c r="A3097" s="17" t="n">
        <v>41050</v>
      </c>
      <c r="B3097" s="14" t="n">
        <v>534.5</v>
      </c>
      <c r="C3097" s="14" t="n">
        <v>561.54</v>
      </c>
      <c r="D3097" s="14" t="n">
        <v>534.05</v>
      </c>
      <c r="E3097" s="14" t="n">
        <v>561.28</v>
      </c>
      <c r="F3097" s="14" t="n">
        <v>22539500</v>
      </c>
      <c r="G3097" s="14" t="n">
        <v>558.88</v>
      </c>
      <c r="I3097" s="18" t="n">
        <f aca="false">IF(N3096 = 1, IF((I3096 + (N3096 * M3096)) &gt; D3097, MAX(C3097,J3096), I3096 + (N3096 * M3096)), IF((I3096 + (N3096 * M3096)) &lt; C3097, MIN(D3097,J3096), I3096 + (N3096 * M3096)))</f>
        <v>577.983167205609</v>
      </c>
      <c r="J3097" s="19" t="n">
        <f aca="false">IF(N3097 = 1, MAX(C3097, J3096), MIN(J3096,D3097))</f>
        <v>522.18</v>
      </c>
      <c r="K3097" s="19" t="n">
        <f aca="false">ABS(J3097 - I3097)</f>
        <v>55.8031672056093</v>
      </c>
      <c r="L3097" s="19" t="n">
        <f aca="false">IF(N3097 &lt;&gt; N3096, $H$2, IF(J3097 &lt;&gt; J3096, IF(L3096 &lt; $H$6, L3096 +$H$4, L3096), L3096))</f>
        <v>0.14</v>
      </c>
      <c r="M3097" s="19" t="n">
        <f aca="false">L3097 * K3097</f>
        <v>7.8124434087853</v>
      </c>
      <c r="N3097" s="12" t="n">
        <f aca="false">IF(N3096 = 1, IF(D3097 &gt; I3097, 1, -1), IF(I3097 &gt; C3097, -1, 1))</f>
        <v>-1</v>
      </c>
      <c r="O3097" s="12" t="n">
        <f aca="false">IF(N3097 =N3096, O3096 + 1, 1)</f>
        <v>11</v>
      </c>
    </row>
    <row collapsed="false" customFormat="false" customHeight="true" hidden="false" ht="13.3" outlineLevel="0" r="3098">
      <c r="A3098" s="17" t="n">
        <v>41051</v>
      </c>
      <c r="B3098" s="14" t="n">
        <v>569.55</v>
      </c>
      <c r="C3098" s="14" t="n">
        <v>573.88</v>
      </c>
      <c r="D3098" s="14" t="n">
        <v>552.58</v>
      </c>
      <c r="E3098" s="14" t="n">
        <v>556.97</v>
      </c>
      <c r="F3098" s="14" t="n">
        <v>24816800</v>
      </c>
      <c r="G3098" s="14" t="n">
        <v>554.59</v>
      </c>
      <c r="I3098" s="18" t="n">
        <f aca="false">IF(N3097 = 1, IF((I3097 + (N3097 * M3097)) &gt; D3098, MAX(C3098,J3097), I3097 + (N3097 * M3097)), IF((I3097 + (N3097 * M3097)) &lt; C3098, MIN(D3098,J3097), I3097 + (N3097 * M3097)))</f>
        <v>522.18</v>
      </c>
      <c r="J3098" s="19" t="n">
        <f aca="false">IF(N3098 = 1, MAX(C3098, J3097), MIN(J3097,D3098))</f>
        <v>573.88</v>
      </c>
      <c r="K3098" s="19" t="n">
        <f aca="false">ABS(J3098 - I3098)</f>
        <v>51.7</v>
      </c>
      <c r="L3098" s="19" t="n">
        <f aca="false">IF(N3098 &lt;&gt; N3097, $H$2, IF(J3098 &lt;&gt; J3097, IF(L3097 &lt; $H$6, L3097 +$H$4, L3097), L3097))</f>
        <v>0.02</v>
      </c>
      <c r="M3098" s="19" t="n">
        <f aca="false">L3098 * K3098</f>
        <v>1.034</v>
      </c>
      <c r="N3098" s="12" t="n">
        <f aca="false">IF(N3097 = 1, IF(D3098 &gt; I3098, 1, -1), IF(I3098 &gt; C3098, -1, 1))</f>
        <v>1</v>
      </c>
      <c r="O3098" s="12" t="n">
        <f aca="false">IF(N3098 =N3097, O3097 + 1, 1)</f>
        <v>1</v>
      </c>
    </row>
    <row collapsed="false" customFormat="false" customHeight="true" hidden="false" ht="13.3" outlineLevel="0" r="3099">
      <c r="A3099" s="17" t="n">
        <v>41052</v>
      </c>
      <c r="B3099" s="14" t="n">
        <v>557.5</v>
      </c>
      <c r="C3099" s="14" t="n">
        <v>572.8</v>
      </c>
      <c r="D3099" s="14" t="n">
        <v>553.23</v>
      </c>
      <c r="E3099" s="14" t="n">
        <v>570.56</v>
      </c>
      <c r="F3099" s="14" t="n">
        <v>20889200</v>
      </c>
      <c r="G3099" s="14" t="n">
        <v>568.12</v>
      </c>
      <c r="I3099" s="18" t="n">
        <f aca="false">IF(N3098 = 1, IF((I3098 + (N3098 * M3098)) &gt; D3099, MAX(C3099,J3098), I3098 + (N3098 * M3098)), IF((I3098 + (N3098 * M3098)) &lt; C3099, MIN(D3099,J3098), I3098 + (N3098 * M3098)))</f>
        <v>523.214</v>
      </c>
      <c r="J3099" s="19" t="n">
        <f aca="false">IF(N3099 = 1, MAX(C3099, J3098), MIN(J3098,D3099))</f>
        <v>573.88</v>
      </c>
      <c r="K3099" s="19" t="n">
        <f aca="false">ABS(J3099 - I3099)</f>
        <v>50.6660000000001</v>
      </c>
      <c r="L3099" s="19" t="n">
        <f aca="false">IF(N3099 &lt;&gt; N3098, $H$2, IF(J3099 &lt;&gt; J3098, IF(L3098 &lt; $H$6, L3098 +$H$4, L3098), L3098))</f>
        <v>0.02</v>
      </c>
      <c r="M3099" s="19" t="n">
        <f aca="false">L3099 * K3099</f>
        <v>1.01332</v>
      </c>
      <c r="N3099" s="12" t="n">
        <f aca="false">IF(N3098 = 1, IF(D3099 &gt; I3099, 1, -1), IF(I3099 &gt; C3099, -1, 1))</f>
        <v>1</v>
      </c>
      <c r="O3099" s="12" t="n">
        <f aca="false">IF(N3099 =N3098, O3098 + 1, 1)</f>
        <v>2</v>
      </c>
    </row>
    <row collapsed="false" customFormat="false" customHeight="true" hidden="false" ht="13.3" outlineLevel="0" r="3100">
      <c r="A3100" s="17" t="n">
        <v>41053</v>
      </c>
      <c r="B3100" s="14" t="n">
        <v>575.87</v>
      </c>
      <c r="C3100" s="14" t="n">
        <v>576.5</v>
      </c>
      <c r="D3100" s="14" t="n">
        <v>561.23</v>
      </c>
      <c r="E3100" s="14" t="n">
        <v>565.32</v>
      </c>
      <c r="F3100" s="14" t="n">
        <v>17722500</v>
      </c>
      <c r="G3100" s="14" t="n">
        <v>562.9</v>
      </c>
      <c r="I3100" s="18" t="n">
        <f aca="false">IF(N3099 = 1, IF((I3099 + (N3099 * M3099)) &gt; D3100, MAX(C3100,J3099), I3099 + (N3099 * M3099)), IF((I3099 + (N3099 * M3099)) &lt; C3100, MIN(D3100,J3099), I3099 + (N3099 * M3099)))</f>
        <v>524.22732</v>
      </c>
      <c r="J3100" s="19" t="n">
        <f aca="false">IF(N3100 = 1, MAX(C3100, J3099), MIN(J3099,D3100))</f>
        <v>576.5</v>
      </c>
      <c r="K3100" s="19" t="n">
        <f aca="false">ABS(J3100 - I3100)</f>
        <v>52.27268</v>
      </c>
      <c r="L3100" s="19" t="n">
        <f aca="false">IF(N3100 &lt;&gt; N3099, $H$2, IF(J3100 &lt;&gt; J3099, IF(L3099 &lt; $H$6, L3099 +$H$4, L3099), L3099))</f>
        <v>0.04</v>
      </c>
      <c r="M3100" s="19" t="n">
        <f aca="false">L3100 * K3100</f>
        <v>2.0909072</v>
      </c>
      <c r="N3100" s="12" t="n">
        <f aca="false">IF(N3099 = 1, IF(D3100 &gt; I3100, 1, -1), IF(I3100 &gt; C3100, -1, 1))</f>
        <v>1</v>
      </c>
      <c r="O3100" s="12" t="n">
        <f aca="false">IF(N3100 =N3099, O3099 + 1, 1)</f>
        <v>3</v>
      </c>
    </row>
    <row collapsed="false" customFormat="false" customHeight="true" hidden="false" ht="13.3" outlineLevel="0" r="3101">
      <c r="A3101" s="17" t="n">
        <v>41054</v>
      </c>
      <c r="B3101" s="14" t="n">
        <v>564.59</v>
      </c>
      <c r="C3101" s="14" t="n">
        <v>565.85</v>
      </c>
      <c r="D3101" s="14" t="n">
        <v>558.47</v>
      </c>
      <c r="E3101" s="14" t="n">
        <v>562.29</v>
      </c>
      <c r="F3101" s="14" t="n">
        <v>11732400</v>
      </c>
      <c r="G3101" s="14" t="n">
        <v>559.89</v>
      </c>
      <c r="I3101" s="18" t="n">
        <f aca="false">IF(N3100 = 1, IF((I3100 + (N3100 * M3100)) &gt; D3101, MAX(C3101,J3100), I3100 + (N3100 * M3100)), IF((I3100 + (N3100 * M3100)) &lt; C3101, MIN(D3101,J3100), I3100 + (N3100 * M3100)))</f>
        <v>526.3182272</v>
      </c>
      <c r="J3101" s="19" t="n">
        <f aca="false">IF(N3101 = 1, MAX(C3101, J3100), MIN(J3100,D3101))</f>
        <v>576.5</v>
      </c>
      <c r="K3101" s="19" t="n">
        <f aca="false">ABS(J3101 - I3101)</f>
        <v>50.1817728000001</v>
      </c>
      <c r="L3101" s="19" t="n">
        <f aca="false">IF(N3101 &lt;&gt; N3100, $H$2, IF(J3101 &lt;&gt; J3100, IF(L3100 &lt; $H$6, L3100 +$H$4, L3100), L3100))</f>
        <v>0.04</v>
      </c>
      <c r="M3101" s="19" t="n">
        <f aca="false">L3101 * K3101</f>
        <v>2.007270912</v>
      </c>
      <c r="N3101" s="12" t="n">
        <f aca="false">IF(N3100 = 1, IF(D3101 &gt; I3101, 1, -1), IF(I3101 &gt; C3101, -1, 1))</f>
        <v>1</v>
      </c>
      <c r="O3101" s="12" t="n">
        <f aca="false">IF(N3101 =N3100, O3100 + 1, 1)</f>
        <v>4</v>
      </c>
    </row>
    <row collapsed="false" customFormat="false" customHeight="true" hidden="false" ht="13.3" outlineLevel="0" r="3102">
      <c r="A3102" s="17" t="n">
        <v>41058</v>
      </c>
      <c r="B3102" s="14" t="n">
        <v>570.9</v>
      </c>
      <c r="C3102" s="14" t="n">
        <v>574</v>
      </c>
      <c r="D3102" s="14" t="n">
        <v>565.31</v>
      </c>
      <c r="E3102" s="14" t="n">
        <v>572.27</v>
      </c>
      <c r="F3102" s="14" t="n">
        <v>13589600</v>
      </c>
      <c r="G3102" s="14" t="n">
        <v>569.82</v>
      </c>
      <c r="I3102" s="18" t="n">
        <f aca="false">IF(N3101 = 1, IF((I3101 + (N3101 * M3101)) &gt; D3102, MAX(C3102,J3101), I3101 + (N3101 * M3101)), IF((I3101 + (N3101 * M3101)) &lt; C3102, MIN(D3102,J3101), I3101 + (N3101 * M3101)))</f>
        <v>528.325498112</v>
      </c>
      <c r="J3102" s="19" t="n">
        <f aca="false">IF(N3102 = 1, MAX(C3102, J3101), MIN(J3101,D3102))</f>
        <v>576.5</v>
      </c>
      <c r="K3102" s="19" t="n">
        <f aca="false">ABS(J3102 - I3102)</f>
        <v>48.1745018880001</v>
      </c>
      <c r="L3102" s="19" t="n">
        <f aca="false">IF(N3102 &lt;&gt; N3101, $H$2, IF(J3102 &lt;&gt; J3101, IF(L3101 &lt; $H$6, L3101 +$H$4, L3101), L3101))</f>
        <v>0.04</v>
      </c>
      <c r="M3102" s="19" t="n">
        <f aca="false">L3102 * K3102</f>
        <v>1.92698007552001</v>
      </c>
      <c r="N3102" s="12" t="n">
        <f aca="false">IF(N3101 = 1, IF(D3102 &gt; I3102, 1, -1), IF(I3102 &gt; C3102, -1, 1))</f>
        <v>1</v>
      </c>
      <c r="O3102" s="12" t="n">
        <f aca="false">IF(N3102 =N3101, O3101 + 1, 1)</f>
        <v>5</v>
      </c>
    </row>
    <row collapsed="false" customFormat="false" customHeight="true" hidden="false" ht="13.3" outlineLevel="0" r="3103">
      <c r="A3103" s="17" t="n">
        <v>41059</v>
      </c>
      <c r="B3103" s="14" t="n">
        <v>569.2</v>
      </c>
      <c r="C3103" s="14" t="n">
        <v>579.99</v>
      </c>
      <c r="D3103" s="14" t="n">
        <v>566.56</v>
      </c>
      <c r="E3103" s="14" t="n">
        <v>579.17</v>
      </c>
      <c r="F3103" s="14" t="n">
        <v>18908200</v>
      </c>
      <c r="G3103" s="14" t="n">
        <v>576.69</v>
      </c>
      <c r="I3103" s="18" t="n">
        <f aca="false">IF(N3102 = 1, IF((I3102 + (N3102 * M3102)) &gt; D3103, MAX(C3103,J3102), I3102 + (N3102 * M3102)), IF((I3102 + (N3102 * M3102)) &lt; C3103, MIN(D3103,J3102), I3102 + (N3102 * M3102)))</f>
        <v>530.25247818752</v>
      </c>
      <c r="J3103" s="19" t="n">
        <f aca="false">IF(N3103 = 1, MAX(C3103, J3102), MIN(J3102,D3103))</f>
        <v>579.99</v>
      </c>
      <c r="K3103" s="19" t="n">
        <f aca="false">ABS(J3103 - I3103)</f>
        <v>49.7375218124802</v>
      </c>
      <c r="L3103" s="19" t="n">
        <f aca="false">IF(N3103 &lt;&gt; N3102, $H$2, IF(J3103 &lt;&gt; J3102, IF(L3102 &lt; $H$6, L3102 +$H$4, L3102), L3102))</f>
        <v>0.06</v>
      </c>
      <c r="M3103" s="19" t="n">
        <f aca="false">L3103 * K3103</f>
        <v>2.98425130874881</v>
      </c>
      <c r="N3103" s="12" t="n">
        <f aca="false">IF(N3102 = 1, IF(D3103 &gt; I3103, 1, -1), IF(I3103 &gt; C3103, -1, 1))</f>
        <v>1</v>
      </c>
      <c r="O3103" s="12" t="n">
        <f aca="false">IF(N3103 =N3102, O3102 + 1, 1)</f>
        <v>6</v>
      </c>
    </row>
    <row collapsed="false" customFormat="false" customHeight="true" hidden="false" ht="13.3" outlineLevel="0" r="3104">
      <c r="A3104" s="17" t="n">
        <v>41060</v>
      </c>
      <c r="B3104" s="14" t="n">
        <v>580.74</v>
      </c>
      <c r="C3104" s="14" t="n">
        <v>581.5</v>
      </c>
      <c r="D3104" s="14" t="n">
        <v>571.46</v>
      </c>
      <c r="E3104" s="14" t="n">
        <v>577.73</v>
      </c>
      <c r="F3104" s="14" t="n">
        <v>17559800</v>
      </c>
      <c r="G3104" s="14" t="n">
        <v>575.26</v>
      </c>
      <c r="I3104" s="18" t="n">
        <f aca="false">IF(N3103 = 1, IF((I3103 + (N3103 * M3103)) &gt; D3104, MAX(C3104,J3103), I3103 + (N3103 * M3103)), IF((I3103 + (N3103 * M3103)) &lt; C3104, MIN(D3104,J3103), I3103 + (N3103 * M3103)))</f>
        <v>533.236729496269</v>
      </c>
      <c r="J3104" s="19" t="n">
        <f aca="false">IF(N3104 = 1, MAX(C3104, J3103), MIN(J3103,D3104))</f>
        <v>581.5</v>
      </c>
      <c r="K3104" s="19" t="n">
        <f aca="false">ABS(J3104 - I3104)</f>
        <v>48.2632705037313</v>
      </c>
      <c r="L3104" s="19" t="n">
        <f aca="false">IF(N3104 &lt;&gt; N3103, $H$2, IF(J3104 &lt;&gt; J3103, IF(L3103 &lt; $H$6, L3103 +$H$4, L3103), L3103))</f>
        <v>0.08</v>
      </c>
      <c r="M3104" s="19" t="n">
        <f aca="false">L3104 * K3104</f>
        <v>3.8610616402985</v>
      </c>
      <c r="N3104" s="12" t="n">
        <f aca="false">IF(N3103 = 1, IF(D3104 &gt; I3104, 1, -1), IF(I3104 &gt; C3104, -1, 1))</f>
        <v>1</v>
      </c>
      <c r="O3104" s="12" t="n">
        <f aca="false">IF(N3104 =N3103, O3103 + 1, 1)</f>
        <v>7</v>
      </c>
    </row>
    <row collapsed="false" customFormat="false" customHeight="true" hidden="false" ht="13.3" outlineLevel="0" r="3105">
      <c r="A3105" s="17" t="n">
        <v>41061</v>
      </c>
      <c r="B3105" s="14" t="n">
        <v>569.16</v>
      </c>
      <c r="C3105" s="14" t="n">
        <v>572.65</v>
      </c>
      <c r="D3105" s="14" t="n">
        <v>560.52</v>
      </c>
      <c r="E3105" s="14" t="n">
        <v>560.99</v>
      </c>
      <c r="F3105" s="14" t="n">
        <v>18606700</v>
      </c>
      <c r="G3105" s="14" t="n">
        <v>558.59</v>
      </c>
      <c r="I3105" s="18" t="n">
        <f aca="false">IF(N3104 = 1, IF((I3104 + (N3104 * M3104)) &gt; D3105, MAX(C3105,J3104), I3104 + (N3104 * M3104)), IF((I3104 + (N3104 * M3104)) &lt; C3105, MIN(D3105,J3104), I3104 + (N3104 * M3104)))</f>
        <v>537.097791136567</v>
      </c>
      <c r="J3105" s="19" t="n">
        <f aca="false">IF(N3105 = 1, MAX(C3105, J3104), MIN(J3104,D3105))</f>
        <v>581.5</v>
      </c>
      <c r="K3105" s="19" t="n">
        <f aca="false">ABS(J3105 - I3105)</f>
        <v>44.4022088634327</v>
      </c>
      <c r="L3105" s="19" t="n">
        <f aca="false">IF(N3105 &lt;&gt; N3104, $H$2, IF(J3105 &lt;&gt; J3104, IF(L3104 &lt; $H$6, L3104 +$H$4, L3104), L3104))</f>
        <v>0.08</v>
      </c>
      <c r="M3105" s="19" t="n">
        <f aca="false">L3105 * K3105</f>
        <v>3.55217670907462</v>
      </c>
      <c r="N3105" s="12" t="n">
        <f aca="false">IF(N3104 = 1, IF(D3105 &gt; I3105, 1, -1), IF(I3105 &gt; C3105, -1, 1))</f>
        <v>1</v>
      </c>
      <c r="O3105" s="12" t="n">
        <f aca="false">IF(N3105 =N3104, O3104 + 1, 1)</f>
        <v>8</v>
      </c>
    </row>
    <row collapsed="false" customFormat="false" customHeight="true" hidden="false" ht="13.3" outlineLevel="0" r="3106">
      <c r="A3106" s="17" t="n">
        <v>41064</v>
      </c>
      <c r="B3106" s="14" t="n">
        <v>561.5</v>
      </c>
      <c r="C3106" s="14" t="n">
        <v>567.5</v>
      </c>
      <c r="D3106" s="14" t="n">
        <v>548.5</v>
      </c>
      <c r="E3106" s="14" t="n">
        <v>564.29</v>
      </c>
      <c r="F3106" s="14" t="n">
        <v>19892700</v>
      </c>
      <c r="G3106" s="14" t="n">
        <v>561.88</v>
      </c>
      <c r="I3106" s="18" t="n">
        <f aca="false">IF(N3105 = 1, IF((I3105 + (N3105 * M3105)) &gt; D3106, MAX(C3106,J3105), I3105 + (N3105 * M3105)), IF((I3105 + (N3105 * M3105)) &lt; C3106, MIN(D3106,J3105), I3105 + (N3105 * M3105)))</f>
        <v>540.649967845642</v>
      </c>
      <c r="J3106" s="19" t="n">
        <f aca="false">IF(N3106 = 1, MAX(C3106, J3105), MIN(J3105,D3106))</f>
        <v>581.5</v>
      </c>
      <c r="K3106" s="19" t="n">
        <f aca="false">ABS(J3106 - I3106)</f>
        <v>40.8500321543581</v>
      </c>
      <c r="L3106" s="19" t="n">
        <f aca="false">IF(N3106 &lt;&gt; N3105, $H$2, IF(J3106 &lt;&gt; J3105, IF(L3105 &lt; $H$6, L3105 +$H$4, L3105), L3105))</f>
        <v>0.08</v>
      </c>
      <c r="M3106" s="19" t="n">
        <f aca="false">L3106 * K3106</f>
        <v>3.26800257234865</v>
      </c>
      <c r="N3106" s="12" t="n">
        <f aca="false">IF(N3105 = 1, IF(D3106 &gt; I3106, 1, -1), IF(I3106 &gt; C3106, -1, 1))</f>
        <v>1</v>
      </c>
      <c r="O3106" s="12" t="n">
        <f aca="false">IF(N3106 =N3105, O3105 + 1, 1)</f>
        <v>9</v>
      </c>
    </row>
    <row collapsed="false" customFormat="false" customHeight="true" hidden="false" ht="13.3" outlineLevel="0" r="3107">
      <c r="A3107" s="17" t="n">
        <v>41065</v>
      </c>
      <c r="B3107" s="14" t="n">
        <v>561.27</v>
      </c>
      <c r="C3107" s="14" t="n">
        <v>566.47</v>
      </c>
      <c r="D3107" s="14" t="n">
        <v>558.33</v>
      </c>
      <c r="E3107" s="14" t="n">
        <v>562.83</v>
      </c>
      <c r="F3107" s="14" t="n">
        <v>13864800</v>
      </c>
      <c r="G3107" s="14" t="n">
        <v>560.42</v>
      </c>
      <c r="I3107" s="18" t="n">
        <f aca="false">IF(N3106 = 1, IF((I3106 + (N3106 * M3106)) &gt; D3107, MAX(C3107,J3106), I3106 + (N3106 * M3106)), IF((I3106 + (N3106 * M3106)) &lt; C3107, MIN(D3107,J3106), I3106 + (N3106 * M3106)))</f>
        <v>543.917970417991</v>
      </c>
      <c r="J3107" s="19" t="n">
        <f aca="false">IF(N3107 = 1, MAX(C3107, J3106), MIN(J3106,D3107))</f>
        <v>581.5</v>
      </c>
      <c r="K3107" s="19" t="n">
        <f aca="false">ABS(J3107 - I3107)</f>
        <v>37.5820295820095</v>
      </c>
      <c r="L3107" s="19" t="n">
        <f aca="false">IF(N3107 &lt;&gt; N3106, $H$2, IF(J3107 &lt;&gt; J3106, IF(L3106 &lt; $H$6, L3106 +$H$4, L3106), L3106))</f>
        <v>0.08</v>
      </c>
      <c r="M3107" s="19" t="n">
        <f aca="false">L3107 * K3107</f>
        <v>3.00656236656076</v>
      </c>
      <c r="N3107" s="12" t="n">
        <f aca="false">IF(N3106 = 1, IF(D3107 &gt; I3107, 1, -1), IF(I3107 &gt; C3107, -1, 1))</f>
        <v>1</v>
      </c>
      <c r="O3107" s="12" t="n">
        <f aca="false">IF(N3107 =N3106, O3106 + 1, 1)</f>
        <v>10</v>
      </c>
    </row>
    <row collapsed="false" customFormat="false" customHeight="true" hidden="false" ht="13.3" outlineLevel="0" r="3108">
      <c r="A3108" s="17" t="n">
        <v>41066</v>
      </c>
      <c r="B3108" s="14" t="n">
        <v>567.77</v>
      </c>
      <c r="C3108" s="14" t="n">
        <v>573.85</v>
      </c>
      <c r="D3108" s="14" t="n">
        <v>565.5</v>
      </c>
      <c r="E3108" s="14" t="n">
        <v>571.46</v>
      </c>
      <c r="F3108" s="14" t="n">
        <v>14337700</v>
      </c>
      <c r="G3108" s="14" t="n">
        <v>569.02</v>
      </c>
      <c r="I3108" s="18" t="n">
        <f aca="false">IF(N3107 = 1, IF((I3107 + (N3107 * M3107)) &gt; D3108, MAX(C3108,J3107), I3107 + (N3107 * M3107)), IF((I3107 + (N3107 * M3107)) &lt; C3108, MIN(D3108,J3107), I3107 + (N3107 * M3107)))</f>
        <v>546.924532784551</v>
      </c>
      <c r="J3108" s="19" t="n">
        <f aca="false">IF(N3108 = 1, MAX(C3108, J3107), MIN(J3107,D3108))</f>
        <v>581.5</v>
      </c>
      <c r="K3108" s="19" t="n">
        <f aca="false">ABS(J3108 - I3108)</f>
        <v>34.5754672154487</v>
      </c>
      <c r="L3108" s="19" t="n">
        <f aca="false">IF(N3108 &lt;&gt; N3107, $H$2, IF(J3108 &lt;&gt; J3107, IF(L3107 &lt; $H$6, L3107 +$H$4, L3107), L3107))</f>
        <v>0.08</v>
      </c>
      <c r="M3108" s="19" t="n">
        <f aca="false">L3108 * K3108</f>
        <v>2.7660373772359</v>
      </c>
      <c r="N3108" s="12" t="n">
        <f aca="false">IF(N3107 = 1, IF(D3108 &gt; I3108, 1, -1), IF(I3108 &gt; C3108, -1, 1))</f>
        <v>1</v>
      </c>
      <c r="O3108" s="12" t="n">
        <f aca="false">IF(N3108 =N3107, O3107 + 1, 1)</f>
        <v>11</v>
      </c>
    </row>
    <row collapsed="false" customFormat="false" customHeight="true" hidden="false" ht="13.3" outlineLevel="0" r="3109">
      <c r="A3109" s="17" t="n">
        <v>41067</v>
      </c>
      <c r="B3109" s="14" t="n">
        <v>577.29</v>
      </c>
      <c r="C3109" s="14" t="n">
        <v>577.32</v>
      </c>
      <c r="D3109" s="14" t="n">
        <v>570.5</v>
      </c>
      <c r="E3109" s="14" t="n">
        <v>571.72</v>
      </c>
      <c r="F3109" s="14" t="n">
        <v>13563100</v>
      </c>
      <c r="G3109" s="14" t="n">
        <v>569.28</v>
      </c>
      <c r="I3109" s="18" t="n">
        <f aca="false">IF(N3108 = 1, IF((I3108 + (N3108 * M3108)) &gt; D3109, MAX(C3109,J3108), I3108 + (N3108 * M3108)), IF((I3108 + (N3108 * M3108)) &lt; C3109, MIN(D3109,J3108), I3108 + (N3108 * M3108)))</f>
        <v>549.690570161787</v>
      </c>
      <c r="J3109" s="19" t="n">
        <f aca="false">IF(N3109 = 1, MAX(C3109, J3108), MIN(J3108,D3109))</f>
        <v>581.5</v>
      </c>
      <c r="K3109" s="19" t="n">
        <f aca="false">ABS(J3109 - I3109)</f>
        <v>31.8094298382128</v>
      </c>
      <c r="L3109" s="19" t="n">
        <f aca="false">IF(N3109 &lt;&gt; N3108, $H$2, IF(J3109 &lt;&gt; J3108, IF(L3108 &lt; $H$6, L3108 +$H$4, L3108), L3108))</f>
        <v>0.08</v>
      </c>
      <c r="M3109" s="19" t="n">
        <f aca="false">L3109 * K3109</f>
        <v>2.54475438705703</v>
      </c>
      <c r="N3109" s="12" t="n">
        <f aca="false">IF(N3108 = 1, IF(D3109 &gt; I3109, 1, -1), IF(I3109 &gt; C3109, -1, 1))</f>
        <v>1</v>
      </c>
      <c r="O3109" s="12" t="n">
        <f aca="false">IF(N3109 =N3108, O3108 + 1, 1)</f>
        <v>12</v>
      </c>
    </row>
    <row collapsed="false" customFormat="false" customHeight="true" hidden="false" ht="13.3" outlineLevel="0" r="3110">
      <c r="A3110" s="17" t="n">
        <v>41068</v>
      </c>
      <c r="B3110" s="14" t="n">
        <v>571.6</v>
      </c>
      <c r="C3110" s="14" t="n">
        <v>580.58</v>
      </c>
      <c r="D3110" s="14" t="n">
        <v>569</v>
      </c>
      <c r="E3110" s="14" t="n">
        <v>580.32</v>
      </c>
      <c r="F3110" s="14" t="n">
        <v>12411300</v>
      </c>
      <c r="G3110" s="14" t="n">
        <v>577.84</v>
      </c>
      <c r="I3110" s="18" t="n">
        <f aca="false">IF(N3109 = 1, IF((I3109 + (N3109 * M3109)) &gt; D3110, MAX(C3110,J3109), I3109 + (N3109 * M3109)), IF((I3109 + (N3109 * M3109)) &lt; C3110, MIN(D3110,J3109), I3109 + (N3109 * M3109)))</f>
        <v>552.235324548844</v>
      </c>
      <c r="J3110" s="19" t="n">
        <f aca="false">IF(N3110 = 1, MAX(C3110, J3109), MIN(J3109,D3110))</f>
        <v>581.5</v>
      </c>
      <c r="K3110" s="19" t="n">
        <f aca="false">ABS(J3110 - I3110)</f>
        <v>29.2646754511558</v>
      </c>
      <c r="L3110" s="19" t="n">
        <f aca="false">IF(N3110 &lt;&gt; N3109, $H$2, IF(J3110 &lt;&gt; J3109, IF(L3109 &lt; $H$6, L3109 +$H$4, L3109), L3109))</f>
        <v>0.08</v>
      </c>
      <c r="M3110" s="19" t="n">
        <f aca="false">L3110 * K3110</f>
        <v>2.34117403609246</v>
      </c>
      <c r="N3110" s="12" t="n">
        <f aca="false">IF(N3109 = 1, IF(D3110 &gt; I3110, 1, -1), IF(I3110 &gt; C3110, -1, 1))</f>
        <v>1</v>
      </c>
      <c r="O3110" s="12" t="n">
        <f aca="false">IF(N3110 =N3109, O3109 + 1, 1)</f>
        <v>13</v>
      </c>
    </row>
    <row collapsed="false" customFormat="false" customHeight="true" hidden="false" ht="13.3" outlineLevel="0" r="3111">
      <c r="A3111" s="17" t="n">
        <v>41071</v>
      </c>
      <c r="B3111" s="14" t="n">
        <v>587.72</v>
      </c>
      <c r="C3111" s="14" t="n">
        <v>588.5</v>
      </c>
      <c r="D3111" s="14" t="n">
        <v>570.63</v>
      </c>
      <c r="E3111" s="14" t="n">
        <v>571.17</v>
      </c>
      <c r="F3111" s="14" t="n">
        <v>21116600</v>
      </c>
      <c r="G3111" s="14" t="n">
        <v>568.73</v>
      </c>
      <c r="I3111" s="18" t="n">
        <f aca="false">IF(N3110 = 1, IF((I3110 + (N3110 * M3110)) &gt; D3111, MAX(C3111,J3110), I3110 + (N3110 * M3110)), IF((I3110 + (N3110 * M3110)) &lt; C3111, MIN(D3111,J3110), I3110 + (N3110 * M3110)))</f>
        <v>554.576498584937</v>
      </c>
      <c r="J3111" s="19" t="n">
        <f aca="false">IF(N3111 = 1, MAX(C3111, J3110), MIN(J3110,D3111))</f>
        <v>588.5</v>
      </c>
      <c r="K3111" s="19" t="n">
        <f aca="false">ABS(J3111 - I3111)</f>
        <v>33.9235014150634</v>
      </c>
      <c r="L3111" s="19" t="n">
        <f aca="false">IF(N3111 &lt;&gt; N3110, $H$2, IF(J3111 &lt;&gt; J3110, IF(L3110 &lt; $H$6, L3110 +$H$4, L3110), L3110))</f>
        <v>0.1</v>
      </c>
      <c r="M3111" s="19" t="n">
        <f aca="false">L3111 * K3111</f>
        <v>3.39235014150634</v>
      </c>
      <c r="N3111" s="12" t="n">
        <f aca="false">IF(N3110 = 1, IF(D3111 &gt; I3111, 1, -1), IF(I3111 &gt; C3111, -1, 1))</f>
        <v>1</v>
      </c>
      <c r="O3111" s="12" t="n">
        <f aca="false">IF(N3111 =N3110, O3110 + 1, 1)</f>
        <v>14</v>
      </c>
    </row>
    <row collapsed="false" customFormat="false" customHeight="true" hidden="false" ht="13.3" outlineLevel="0" r="3112">
      <c r="A3112" s="17" t="n">
        <v>41072</v>
      </c>
      <c r="B3112" s="14" t="n">
        <v>574.46</v>
      </c>
      <c r="C3112" s="14" t="n">
        <v>576.62</v>
      </c>
      <c r="D3112" s="14" t="n">
        <v>566.7</v>
      </c>
      <c r="E3112" s="14" t="n">
        <v>576.16</v>
      </c>
      <c r="F3112" s="14" t="n">
        <v>15549300</v>
      </c>
      <c r="G3112" s="14" t="n">
        <v>573.7</v>
      </c>
      <c r="I3112" s="18" t="n">
        <f aca="false">IF(N3111 = 1, IF((I3111 + (N3111 * M3111)) &gt; D3112, MAX(C3112,J3111), I3111 + (N3111 * M3111)), IF((I3111 + (N3111 * M3111)) &lt; C3112, MIN(D3112,J3111), I3111 + (N3111 * M3111)))</f>
        <v>557.968848726443</v>
      </c>
      <c r="J3112" s="19" t="n">
        <f aca="false">IF(N3112 = 1, MAX(C3112, J3111), MIN(J3111,D3112))</f>
        <v>588.5</v>
      </c>
      <c r="K3112" s="19" t="n">
        <f aca="false">ABS(J3112 - I3112)</f>
        <v>30.531151273557</v>
      </c>
      <c r="L3112" s="19" t="n">
        <f aca="false">IF(N3112 &lt;&gt; N3111, $H$2, IF(J3112 &lt;&gt; J3111, IF(L3111 &lt; $H$6, L3111 +$H$4, L3111), L3111))</f>
        <v>0.1</v>
      </c>
      <c r="M3112" s="19" t="n">
        <f aca="false">L3112 * K3112</f>
        <v>3.0531151273557</v>
      </c>
      <c r="N3112" s="12" t="n">
        <f aca="false">IF(N3111 = 1, IF(D3112 &gt; I3112, 1, -1), IF(I3112 &gt; C3112, -1, 1))</f>
        <v>1</v>
      </c>
      <c r="O3112" s="12" t="n">
        <f aca="false">IF(N3112 =N3111, O3111 + 1, 1)</f>
        <v>15</v>
      </c>
    </row>
    <row collapsed="false" customFormat="false" customHeight="true" hidden="false" ht="13.3" outlineLevel="0" r="3113">
      <c r="A3113" s="17" t="n">
        <v>41073</v>
      </c>
      <c r="B3113" s="14" t="n">
        <v>574.52</v>
      </c>
      <c r="C3113" s="14" t="n">
        <v>578.48</v>
      </c>
      <c r="D3113" s="14" t="n">
        <v>570.38</v>
      </c>
      <c r="E3113" s="14" t="n">
        <v>572.16</v>
      </c>
      <c r="F3113" s="14" t="n">
        <v>10485000</v>
      </c>
      <c r="G3113" s="14" t="n">
        <v>569.71</v>
      </c>
      <c r="I3113" s="18" t="n">
        <f aca="false">IF(N3112 = 1, IF((I3112 + (N3112 * M3112)) &gt; D3113, MAX(C3113,J3112), I3112 + (N3112 * M3112)), IF((I3112 + (N3112 * M3112)) &lt; C3113, MIN(D3113,J3112), I3112 + (N3112 * M3112)))</f>
        <v>561.021963853799</v>
      </c>
      <c r="J3113" s="19" t="n">
        <f aca="false">IF(N3113 = 1, MAX(C3113, J3112), MIN(J3112,D3113))</f>
        <v>588.5</v>
      </c>
      <c r="K3113" s="19" t="n">
        <f aca="false">ABS(J3113 - I3113)</f>
        <v>27.4780361462014</v>
      </c>
      <c r="L3113" s="19" t="n">
        <f aca="false">IF(N3113 &lt;&gt; N3112, $H$2, IF(J3113 &lt;&gt; J3112, IF(L3112 &lt; $H$6, L3112 +$H$4, L3112), L3112))</f>
        <v>0.1</v>
      </c>
      <c r="M3113" s="19" t="n">
        <f aca="false">L3113 * K3113</f>
        <v>2.74780361462014</v>
      </c>
      <c r="N3113" s="12" t="n">
        <f aca="false">IF(N3112 = 1, IF(D3113 &gt; I3113, 1, -1), IF(I3113 &gt; C3113, -1, 1))</f>
        <v>1</v>
      </c>
      <c r="O3113" s="12" t="n">
        <f aca="false">IF(N3113 =N3112, O3112 + 1, 1)</f>
        <v>16</v>
      </c>
    </row>
    <row collapsed="false" customFormat="false" customHeight="true" hidden="false" ht="13.3" outlineLevel="0" r="3114">
      <c r="A3114" s="17" t="n">
        <v>41074</v>
      </c>
      <c r="B3114" s="14" t="n">
        <v>571.24</v>
      </c>
      <c r="C3114" s="14" t="n">
        <v>573.5</v>
      </c>
      <c r="D3114" s="14" t="n">
        <v>567.26</v>
      </c>
      <c r="E3114" s="14" t="n">
        <v>571.53</v>
      </c>
      <c r="F3114" s="14" t="n">
        <v>12341900</v>
      </c>
      <c r="G3114" s="14" t="n">
        <v>569.09</v>
      </c>
      <c r="I3114" s="18" t="n">
        <f aca="false">IF(N3113 = 1, IF((I3113 + (N3113 * M3113)) &gt; D3114, MAX(C3114,J3113), I3113 + (N3113 * M3113)), IF((I3113 + (N3113 * M3113)) &lt; C3114, MIN(D3114,J3113), I3113 + (N3113 * M3113)))</f>
        <v>563.769767468419</v>
      </c>
      <c r="J3114" s="19" t="n">
        <f aca="false">IF(N3114 = 1, MAX(C3114, J3113), MIN(J3113,D3114))</f>
        <v>588.5</v>
      </c>
      <c r="K3114" s="19" t="n">
        <f aca="false">ABS(J3114 - I3114)</f>
        <v>24.7302325315812</v>
      </c>
      <c r="L3114" s="19" t="n">
        <f aca="false">IF(N3114 &lt;&gt; N3113, $H$2, IF(J3114 &lt;&gt; J3113, IF(L3113 &lt; $H$6, L3113 +$H$4, L3113), L3113))</f>
        <v>0.1</v>
      </c>
      <c r="M3114" s="19" t="n">
        <f aca="false">L3114 * K3114</f>
        <v>2.47302325315812</v>
      </c>
      <c r="N3114" s="12" t="n">
        <f aca="false">IF(N3113 = 1, IF(D3114 &gt; I3114, 1, -1), IF(I3114 &gt; C3114, -1, 1))</f>
        <v>1</v>
      </c>
      <c r="O3114" s="12" t="n">
        <f aca="false">IF(N3114 =N3113, O3113 + 1, 1)</f>
        <v>17</v>
      </c>
    </row>
    <row collapsed="false" customFormat="false" customHeight="true" hidden="false" ht="13.3" outlineLevel="0" r="3115">
      <c r="A3115" s="17" t="n">
        <v>41075</v>
      </c>
      <c r="B3115" s="14" t="n">
        <v>571</v>
      </c>
      <c r="C3115" s="14" t="n">
        <v>574.62</v>
      </c>
      <c r="D3115" s="14" t="n">
        <v>569.55</v>
      </c>
      <c r="E3115" s="14" t="n">
        <v>574.13</v>
      </c>
      <c r="F3115" s="14" t="n">
        <v>11973400</v>
      </c>
      <c r="G3115" s="14" t="n">
        <v>571.68</v>
      </c>
      <c r="I3115" s="18" t="n">
        <f aca="false">IF(N3114 = 1, IF((I3114 + (N3114 * M3114)) &gt; D3115, MAX(C3115,J3114), I3114 + (N3114 * M3114)), IF((I3114 + (N3114 * M3114)) &lt; C3115, MIN(D3115,J3114), I3114 + (N3114 * M3114)))</f>
        <v>566.242790721577</v>
      </c>
      <c r="J3115" s="19" t="n">
        <f aca="false">IF(N3115 = 1, MAX(C3115, J3114), MIN(J3114,D3115))</f>
        <v>588.5</v>
      </c>
      <c r="K3115" s="19" t="n">
        <f aca="false">ABS(J3115 - I3115)</f>
        <v>22.2572092784231</v>
      </c>
      <c r="L3115" s="19" t="n">
        <f aca="false">IF(N3115 &lt;&gt; N3114, $H$2, IF(J3115 &lt;&gt; J3114, IF(L3114 &lt; $H$6, L3114 +$H$4, L3114), L3114))</f>
        <v>0.1</v>
      </c>
      <c r="M3115" s="19" t="n">
        <f aca="false">L3115 * K3115</f>
        <v>2.22572092784231</v>
      </c>
      <c r="N3115" s="12" t="n">
        <f aca="false">IF(N3114 = 1, IF(D3115 &gt; I3115, 1, -1), IF(I3115 &gt; C3115, -1, 1))</f>
        <v>1</v>
      </c>
      <c r="O3115" s="12" t="n">
        <f aca="false">IF(N3115 =N3114, O3114 + 1, 1)</f>
        <v>18</v>
      </c>
    </row>
    <row collapsed="false" customFormat="false" customHeight="true" hidden="false" ht="13.3" outlineLevel="0" r="3116">
      <c r="A3116" s="17" t="n">
        <v>41078</v>
      </c>
      <c r="B3116" s="14" t="n">
        <v>570.96</v>
      </c>
      <c r="C3116" s="14" t="n">
        <v>587.89</v>
      </c>
      <c r="D3116" s="14" t="n">
        <v>570.37</v>
      </c>
      <c r="E3116" s="14" t="n">
        <v>585.78</v>
      </c>
      <c r="F3116" s="14" t="n">
        <v>15729000</v>
      </c>
      <c r="G3116" s="14" t="n">
        <v>583.28</v>
      </c>
      <c r="I3116" s="18" t="n">
        <f aca="false">IF(N3115 = 1, IF((I3115 + (N3115 * M3115)) &gt; D3116, MAX(C3116,J3115), I3115 + (N3115 * M3115)), IF((I3115 + (N3115 * M3115)) &lt; C3116, MIN(D3116,J3115), I3115 + (N3115 * M3115)))</f>
        <v>568.468511649419</v>
      </c>
      <c r="J3116" s="19" t="n">
        <f aca="false">IF(N3116 = 1, MAX(C3116, J3115), MIN(J3115,D3116))</f>
        <v>588.5</v>
      </c>
      <c r="K3116" s="19" t="n">
        <f aca="false">ABS(J3116 - I3116)</f>
        <v>20.0314883505808</v>
      </c>
      <c r="L3116" s="19" t="n">
        <f aca="false">IF(N3116 &lt;&gt; N3115, $H$2, IF(J3116 &lt;&gt; J3115, IF(L3115 &lt; $H$6, L3115 +$H$4, L3115), L3115))</f>
        <v>0.1</v>
      </c>
      <c r="M3116" s="19" t="n">
        <f aca="false">L3116 * K3116</f>
        <v>2.00314883505808</v>
      </c>
      <c r="N3116" s="12" t="n">
        <f aca="false">IF(N3115 = 1, IF(D3116 &gt; I3116, 1, -1), IF(I3116 &gt; C3116, -1, 1))</f>
        <v>1</v>
      </c>
      <c r="O3116" s="12" t="n">
        <f aca="false">IF(N3116 =N3115, O3115 + 1, 1)</f>
        <v>19</v>
      </c>
    </row>
    <row collapsed="false" customFormat="false" customHeight="true" hidden="false" ht="13.3" outlineLevel="0" r="3117">
      <c r="A3117" s="17" t="n">
        <v>41079</v>
      </c>
      <c r="B3117" s="14" t="n">
        <v>583.4</v>
      </c>
      <c r="C3117" s="14" t="n">
        <v>590</v>
      </c>
      <c r="D3117" s="14" t="n">
        <v>583.1</v>
      </c>
      <c r="E3117" s="14" t="n">
        <v>587.41</v>
      </c>
      <c r="F3117" s="14" t="n">
        <v>12907300</v>
      </c>
      <c r="G3117" s="14" t="n">
        <v>584.9</v>
      </c>
      <c r="I3117" s="18" t="n">
        <f aca="false">IF(N3116 = 1, IF((I3116 + (N3116 * M3116)) &gt; D3117, MAX(C3117,J3116), I3116 + (N3116 * M3116)), IF((I3116 + (N3116 * M3116)) &lt; C3117, MIN(D3117,J3116), I3116 + (N3116 * M3116)))</f>
        <v>570.471660484477</v>
      </c>
      <c r="J3117" s="19" t="n">
        <f aca="false">IF(N3117 = 1, MAX(C3117, J3116), MIN(J3116,D3117))</f>
        <v>590</v>
      </c>
      <c r="K3117" s="19" t="n">
        <f aca="false">ABS(J3117 - I3117)</f>
        <v>19.5283395155227</v>
      </c>
      <c r="L3117" s="19" t="n">
        <f aca="false">IF(N3117 &lt;&gt; N3116, $H$2, IF(J3117 &lt;&gt; J3116, IF(L3116 &lt; $H$6, L3116 +$H$4, L3116), L3116))</f>
        <v>0.12</v>
      </c>
      <c r="M3117" s="19" t="n">
        <f aca="false">L3117 * K3117</f>
        <v>2.34340074186272</v>
      </c>
      <c r="N3117" s="12" t="n">
        <f aca="false">IF(N3116 = 1, IF(D3117 &gt; I3117, 1, -1), IF(I3117 &gt; C3117, -1, 1))</f>
        <v>1</v>
      </c>
      <c r="O3117" s="12" t="n">
        <f aca="false">IF(N3117 =N3116, O3116 + 1, 1)</f>
        <v>20</v>
      </c>
    </row>
    <row collapsed="false" customFormat="false" customHeight="true" hidden="false" ht="13.3" outlineLevel="0" r="3118">
      <c r="A3118" s="17" t="n">
        <v>41080</v>
      </c>
      <c r="B3118" s="14" t="n">
        <v>588.21</v>
      </c>
      <c r="C3118" s="14" t="n">
        <v>589.25</v>
      </c>
      <c r="D3118" s="14" t="n">
        <v>580.8</v>
      </c>
      <c r="E3118" s="14" t="n">
        <v>585.74</v>
      </c>
      <c r="F3118" s="14" t="n">
        <v>12819400</v>
      </c>
      <c r="G3118" s="14" t="n">
        <v>583.24</v>
      </c>
      <c r="I3118" s="18" t="n">
        <f aca="false">IF(N3117 = 1, IF((I3117 + (N3117 * M3117)) &gt; D3118, MAX(C3118,J3117), I3117 + (N3117 * M3117)), IF((I3117 + (N3117 * M3117)) &lt; C3118, MIN(D3118,J3117), I3117 + (N3117 * M3117)))</f>
        <v>572.81506122634</v>
      </c>
      <c r="J3118" s="19" t="n">
        <f aca="false">IF(N3118 = 1, MAX(C3118, J3117), MIN(J3117,D3118))</f>
        <v>590</v>
      </c>
      <c r="K3118" s="19" t="n">
        <f aca="false">ABS(J3118 - I3118)</f>
        <v>17.18493877366</v>
      </c>
      <c r="L3118" s="19" t="n">
        <f aca="false">IF(N3118 &lt;&gt; N3117, $H$2, IF(J3118 &lt;&gt; J3117, IF(L3117 &lt; $H$6, L3117 +$H$4, L3117), L3117))</f>
        <v>0.12</v>
      </c>
      <c r="M3118" s="19" t="n">
        <f aca="false">L3118 * K3118</f>
        <v>2.06219265283919</v>
      </c>
      <c r="N3118" s="12" t="n">
        <f aca="false">IF(N3117 = 1, IF(D3118 &gt; I3118, 1, -1), IF(I3118 &gt; C3118, -1, 1))</f>
        <v>1</v>
      </c>
      <c r="O3118" s="12" t="n">
        <f aca="false">IF(N3118 =N3117, O3117 + 1, 1)</f>
        <v>21</v>
      </c>
    </row>
    <row collapsed="false" customFormat="false" customHeight="true" hidden="false" ht="13.3" outlineLevel="0" r="3119">
      <c r="A3119" s="17" t="n">
        <v>41081</v>
      </c>
      <c r="B3119" s="14" t="n">
        <v>585.44</v>
      </c>
      <c r="C3119" s="14" t="n">
        <v>588.22</v>
      </c>
      <c r="D3119" s="14" t="n">
        <v>577.44</v>
      </c>
      <c r="E3119" s="14" t="n">
        <v>577.67</v>
      </c>
      <c r="F3119" s="14" t="n">
        <v>11655400</v>
      </c>
      <c r="G3119" s="14" t="n">
        <v>575.2</v>
      </c>
      <c r="I3119" s="18" t="n">
        <f aca="false">IF(N3118 = 1, IF((I3118 + (N3118 * M3118)) &gt; D3119, MAX(C3119,J3118), I3118 + (N3118 * M3118)), IF((I3118 + (N3118 * M3118)) &lt; C3119, MIN(D3119,J3118), I3118 + (N3118 * M3118)))</f>
        <v>574.877253879179</v>
      </c>
      <c r="J3119" s="19" t="n">
        <f aca="false">IF(N3119 = 1, MAX(C3119, J3118), MIN(J3118,D3119))</f>
        <v>590</v>
      </c>
      <c r="K3119" s="19" t="n">
        <f aca="false">ABS(J3119 - I3119)</f>
        <v>15.1227461208208</v>
      </c>
      <c r="L3119" s="19" t="n">
        <f aca="false">IF(N3119 &lt;&gt; N3118, $H$2, IF(J3119 &lt;&gt; J3118, IF(L3118 &lt; $H$6, L3118 +$H$4, L3118), L3118))</f>
        <v>0.12</v>
      </c>
      <c r="M3119" s="19" t="n">
        <f aca="false">L3119 * K3119</f>
        <v>1.8147295344985</v>
      </c>
      <c r="N3119" s="12" t="n">
        <f aca="false">IF(N3118 = 1, IF(D3119 &gt; I3119, 1, -1), IF(I3119 &gt; C3119, -1, 1))</f>
        <v>1</v>
      </c>
      <c r="O3119" s="12" t="n">
        <f aca="false">IF(N3119 =N3118, O3118 + 1, 1)</f>
        <v>22</v>
      </c>
    </row>
    <row collapsed="false" customFormat="false" customHeight="true" hidden="false" ht="13.3" outlineLevel="0" r="3120">
      <c r="A3120" s="17" t="n">
        <v>41082</v>
      </c>
      <c r="B3120" s="14" t="n">
        <v>579.04</v>
      </c>
      <c r="C3120" s="14" t="n">
        <v>582.19</v>
      </c>
      <c r="D3120" s="14" t="n">
        <v>575.42</v>
      </c>
      <c r="E3120" s="14" t="n">
        <v>582.1</v>
      </c>
      <c r="F3120" s="14" t="n">
        <v>10159700</v>
      </c>
      <c r="G3120" s="14" t="n">
        <v>579.61</v>
      </c>
      <c r="I3120" s="18" t="n">
        <f aca="false">IF(N3119 = 1, IF((I3119 + (N3119 * M3119)) &gt; D3120, MAX(C3120,J3119), I3119 + (N3119 * M3119)), IF((I3119 + (N3119 * M3119)) &lt; C3120, MIN(D3120,J3119), I3119 + (N3119 * M3119)))</f>
        <v>590</v>
      </c>
      <c r="J3120" s="19" t="n">
        <f aca="false">IF(N3120 = 1, MAX(C3120, J3119), MIN(J3119,D3120))</f>
        <v>575.42</v>
      </c>
      <c r="K3120" s="19" t="n">
        <f aca="false">ABS(J3120 - I3120)</f>
        <v>14.58</v>
      </c>
      <c r="L3120" s="19" t="n">
        <f aca="false">IF(N3120 &lt;&gt; N3119, $H$2, IF(J3120 &lt;&gt; J3119, IF(L3119 &lt; $H$6, L3119 +$H$4, L3119), L3119))</f>
        <v>0.02</v>
      </c>
      <c r="M3120" s="19" t="n">
        <f aca="false">L3120 * K3120</f>
        <v>0.291600000000001</v>
      </c>
      <c r="N3120" s="12" t="n">
        <f aca="false">IF(N3119 = 1, IF(D3120 &gt; I3120, 1, -1), IF(I3120 &gt; C3120, -1, 1))</f>
        <v>-1</v>
      </c>
      <c r="O3120" s="12" t="n">
        <f aca="false">IF(N3120 =N3119, O3119 + 1, 1)</f>
        <v>1</v>
      </c>
    </row>
    <row collapsed="false" customFormat="false" customHeight="true" hidden="false" ht="13.3" outlineLevel="0" r="3121">
      <c r="A3121" s="17" t="n">
        <v>41085</v>
      </c>
      <c r="B3121" s="14" t="n">
        <v>577.3</v>
      </c>
      <c r="C3121" s="14" t="n">
        <v>579.8</v>
      </c>
      <c r="D3121" s="14" t="n">
        <v>570.37</v>
      </c>
      <c r="E3121" s="14" t="n">
        <v>570.77</v>
      </c>
      <c r="F3121" s="14" t="n">
        <v>10870800</v>
      </c>
      <c r="G3121" s="14" t="n">
        <v>568.33</v>
      </c>
      <c r="I3121" s="18" t="n">
        <f aca="false">IF(N3120 = 1, IF((I3120 + (N3120 * M3120)) &gt; D3121, MAX(C3121,J3120), I3120 + (N3120 * M3120)), IF((I3120 + (N3120 * M3120)) &lt; C3121, MIN(D3121,J3120), I3120 + (N3120 * M3120)))</f>
        <v>589.7084</v>
      </c>
      <c r="J3121" s="19" t="n">
        <f aca="false">IF(N3121 = 1, MAX(C3121, J3120), MIN(J3120,D3121))</f>
        <v>570.37</v>
      </c>
      <c r="K3121" s="19" t="n">
        <f aca="false">ABS(J3121 - I3121)</f>
        <v>19.3384</v>
      </c>
      <c r="L3121" s="19" t="n">
        <f aca="false">IF(N3121 &lt;&gt; N3120, $H$2, IF(J3121 &lt;&gt; J3120, IF(L3120 &lt; $H$6, L3120 +$H$4, L3120), L3120))</f>
        <v>0.04</v>
      </c>
      <c r="M3121" s="19" t="n">
        <f aca="false">L3121 * K3121</f>
        <v>0.773535999999999</v>
      </c>
      <c r="N3121" s="12" t="n">
        <f aca="false">IF(N3120 = 1, IF(D3121 &gt; I3121, 1, -1), IF(I3121 &gt; C3121, -1, 1))</f>
        <v>-1</v>
      </c>
      <c r="O3121" s="12" t="n">
        <f aca="false">IF(N3121 =N3120, O3120 + 1, 1)</f>
        <v>2</v>
      </c>
    </row>
    <row collapsed="false" customFormat="false" customHeight="true" hidden="false" ht="13.3" outlineLevel="0" r="3122">
      <c r="A3122" s="17" t="n">
        <v>41086</v>
      </c>
      <c r="B3122" s="14" t="n">
        <v>571.33</v>
      </c>
      <c r="C3122" s="14" t="n">
        <v>574.49</v>
      </c>
      <c r="D3122" s="14" t="n">
        <v>567.33</v>
      </c>
      <c r="E3122" s="14" t="n">
        <v>572.03</v>
      </c>
      <c r="F3122" s="14" t="n">
        <v>9876300</v>
      </c>
      <c r="G3122" s="14" t="n">
        <v>569.58</v>
      </c>
      <c r="I3122" s="18" t="n">
        <f aca="false">IF(N3121 = 1, IF((I3121 + (N3121 * M3121)) &gt; D3122, MAX(C3122,J3121), I3121 + (N3121 * M3121)), IF((I3121 + (N3121 * M3121)) &lt; C3122, MIN(D3122,J3121), I3121 + (N3121 * M3121)))</f>
        <v>588.934864</v>
      </c>
      <c r="J3122" s="19" t="n">
        <f aca="false">IF(N3122 = 1, MAX(C3122, J3121), MIN(J3121,D3122))</f>
        <v>567.33</v>
      </c>
      <c r="K3122" s="19" t="n">
        <f aca="false">ABS(J3122 - I3122)</f>
        <v>21.6048639999999</v>
      </c>
      <c r="L3122" s="19" t="n">
        <f aca="false">IF(N3122 &lt;&gt; N3121, $H$2, IF(J3122 &lt;&gt; J3121, IF(L3121 &lt; $H$6, L3121 +$H$4, L3121), L3121))</f>
        <v>0.06</v>
      </c>
      <c r="M3122" s="19" t="n">
        <f aca="false">L3122 * K3122</f>
        <v>1.29629183999999</v>
      </c>
      <c r="N3122" s="12" t="n">
        <f aca="false">IF(N3121 = 1, IF(D3122 &gt; I3122, 1, -1), IF(I3122 &gt; C3122, -1, 1))</f>
        <v>-1</v>
      </c>
      <c r="O3122" s="12" t="n">
        <f aca="false">IF(N3122 =N3121, O3121 + 1, 1)</f>
        <v>3</v>
      </c>
    </row>
    <row collapsed="false" customFormat="false" customHeight="true" hidden="false" ht="13.3" outlineLevel="0" r="3123">
      <c r="A3123" s="17" t="n">
        <v>41087</v>
      </c>
      <c r="B3123" s="14" t="n">
        <v>575</v>
      </c>
      <c r="C3123" s="14" t="n">
        <v>576.74</v>
      </c>
      <c r="D3123" s="14" t="n">
        <v>571.92</v>
      </c>
      <c r="E3123" s="14" t="n">
        <v>574.5</v>
      </c>
      <c r="F3123" s="14" t="n">
        <v>7249900</v>
      </c>
      <c r="G3123" s="14" t="n">
        <v>572.04</v>
      </c>
      <c r="I3123" s="18" t="n">
        <f aca="false">IF(N3122 = 1, IF((I3122 + (N3122 * M3122)) &gt; D3123, MAX(C3123,J3122), I3122 + (N3122 * M3122)), IF((I3122 + (N3122 * M3122)) &lt; C3123, MIN(D3123,J3122), I3122 + (N3122 * M3122)))</f>
        <v>587.63857216</v>
      </c>
      <c r="J3123" s="19" t="n">
        <f aca="false">IF(N3123 = 1, MAX(C3123, J3122), MIN(J3122,D3123))</f>
        <v>567.33</v>
      </c>
      <c r="K3123" s="19" t="n">
        <f aca="false">ABS(J3123 - I3123)</f>
        <v>20.3085721599999</v>
      </c>
      <c r="L3123" s="19" t="n">
        <f aca="false">IF(N3123 &lt;&gt; N3122, $H$2, IF(J3123 &lt;&gt; J3122, IF(L3122 &lt; $H$6, L3122 +$H$4, L3122), L3122))</f>
        <v>0.06</v>
      </c>
      <c r="M3123" s="19" t="n">
        <f aca="false">L3123 * K3123</f>
        <v>1.2185143296</v>
      </c>
      <c r="N3123" s="12" t="n">
        <f aca="false">IF(N3122 = 1, IF(D3123 &gt; I3123, 1, -1), IF(I3123 &gt; C3123, -1, 1))</f>
        <v>-1</v>
      </c>
      <c r="O3123" s="12" t="n">
        <f aca="false">IF(N3123 =N3122, O3122 + 1, 1)</f>
        <v>4</v>
      </c>
    </row>
    <row collapsed="false" customFormat="false" customHeight="true" hidden="false" ht="13.3" outlineLevel="0" r="3124">
      <c r="A3124" s="17" t="n">
        <v>41088</v>
      </c>
      <c r="B3124" s="14" t="n">
        <v>571.67</v>
      </c>
      <c r="C3124" s="14" t="n">
        <v>574</v>
      </c>
      <c r="D3124" s="14" t="n">
        <v>565.61</v>
      </c>
      <c r="E3124" s="14" t="n">
        <v>569.05</v>
      </c>
      <c r="F3124" s="14" t="n">
        <v>10101300</v>
      </c>
      <c r="G3124" s="14" t="n">
        <v>566.62</v>
      </c>
      <c r="I3124" s="18" t="n">
        <f aca="false">IF(N3123 = 1, IF((I3123 + (N3123 * M3123)) &gt; D3124, MAX(C3124,J3123), I3123 + (N3123 * M3123)), IF((I3123 + (N3123 * M3123)) &lt; C3124, MIN(D3124,J3123), I3123 + (N3123 * M3123)))</f>
        <v>586.4200578304</v>
      </c>
      <c r="J3124" s="19" t="n">
        <f aca="false">IF(N3124 = 1, MAX(C3124, J3123), MIN(J3123,D3124))</f>
        <v>565.61</v>
      </c>
      <c r="K3124" s="19" t="n">
        <f aca="false">ABS(J3124 - I3124)</f>
        <v>20.8100578304</v>
      </c>
      <c r="L3124" s="19" t="n">
        <f aca="false">IF(N3124 &lt;&gt; N3123, $H$2, IF(J3124 &lt;&gt; J3123, IF(L3123 &lt; $H$6, L3123 +$H$4, L3123), L3123))</f>
        <v>0.08</v>
      </c>
      <c r="M3124" s="19" t="n">
        <f aca="false">L3124 * K3124</f>
        <v>1.664804626432</v>
      </c>
      <c r="N3124" s="12" t="n">
        <f aca="false">IF(N3123 = 1, IF(D3124 &gt; I3124, 1, -1), IF(I3124 &gt; C3124, -1, 1))</f>
        <v>-1</v>
      </c>
      <c r="O3124" s="12" t="n">
        <f aca="false">IF(N3124 =N3123, O3123 + 1, 1)</f>
        <v>5</v>
      </c>
    </row>
    <row collapsed="false" customFormat="false" customHeight="true" hidden="false" ht="13.3" outlineLevel="0" r="3125">
      <c r="A3125" s="17" t="n">
        <v>41089</v>
      </c>
      <c r="B3125" s="14" t="n">
        <v>578</v>
      </c>
      <c r="C3125" s="14" t="n">
        <v>584</v>
      </c>
      <c r="D3125" s="14" t="n">
        <v>574.25</v>
      </c>
      <c r="E3125" s="14" t="n">
        <v>584</v>
      </c>
      <c r="F3125" s="14" t="n">
        <v>15053600</v>
      </c>
      <c r="G3125" s="14" t="n">
        <v>581.5</v>
      </c>
      <c r="I3125" s="18" t="n">
        <f aca="false">IF(N3124 = 1, IF((I3124 + (N3124 * M3124)) &gt; D3125, MAX(C3125,J3124), I3124 + (N3124 * M3124)), IF((I3124 + (N3124 * M3124)) &lt; C3125, MIN(D3125,J3124), I3124 + (N3124 * M3124)))</f>
        <v>584.755253203968</v>
      </c>
      <c r="J3125" s="19" t="n">
        <f aca="false">IF(N3125 = 1, MAX(C3125, J3124), MIN(J3124,D3125))</f>
        <v>565.61</v>
      </c>
      <c r="K3125" s="19" t="n">
        <f aca="false">ABS(J3125 - I3125)</f>
        <v>19.145253203968</v>
      </c>
      <c r="L3125" s="19" t="n">
        <f aca="false">IF(N3125 &lt;&gt; N3124, $H$2, IF(J3125 &lt;&gt; J3124, IF(L3124 &lt; $H$6, L3124 +$H$4, L3124), L3124))</f>
        <v>0.08</v>
      </c>
      <c r="M3125" s="19" t="n">
        <f aca="false">L3125 * K3125</f>
        <v>1.53162025631744</v>
      </c>
      <c r="N3125" s="12" t="n">
        <f aca="false">IF(N3124 = 1, IF(D3125 &gt; I3125, 1, -1), IF(I3125 &gt; C3125, -1, 1))</f>
        <v>-1</v>
      </c>
      <c r="O3125" s="12" t="n">
        <f aca="false">IF(N3125 =N3124, O3124 + 1, 1)</f>
        <v>6</v>
      </c>
    </row>
    <row collapsed="false" customFormat="false" customHeight="true" hidden="false" ht="13.3" outlineLevel="0" r="3126">
      <c r="A3126" s="17" t="n">
        <v>41092</v>
      </c>
      <c r="B3126" s="14" t="n">
        <v>584.73</v>
      </c>
      <c r="C3126" s="14" t="n">
        <v>593.47</v>
      </c>
      <c r="D3126" s="14" t="n">
        <v>583.6</v>
      </c>
      <c r="E3126" s="14" t="n">
        <v>592.52</v>
      </c>
      <c r="F3126" s="14" t="n">
        <v>14289000</v>
      </c>
      <c r="G3126" s="14" t="n">
        <v>589.99</v>
      </c>
      <c r="I3126" s="18" t="n">
        <f aca="false">IF(N3125 = 1, IF((I3125 + (N3125 * M3125)) &gt; D3126, MAX(C3126,J3125), I3125 + (N3125 * M3125)), IF((I3125 + (N3125 * M3125)) &lt; C3126, MIN(D3126,J3125), I3125 + (N3125 * M3125)))</f>
        <v>565.61</v>
      </c>
      <c r="J3126" s="19" t="n">
        <f aca="false">IF(N3126 = 1, MAX(C3126, J3125), MIN(J3125,D3126))</f>
        <v>593.47</v>
      </c>
      <c r="K3126" s="19" t="n">
        <f aca="false">ABS(J3126 - I3126)</f>
        <v>27.86</v>
      </c>
      <c r="L3126" s="19" t="n">
        <f aca="false">IF(N3126 &lt;&gt; N3125, $H$2, IF(J3126 &lt;&gt; J3125, IF(L3125 &lt; $H$6, L3125 +$H$4, L3125), L3125))</f>
        <v>0.02</v>
      </c>
      <c r="M3126" s="19" t="n">
        <f aca="false">L3126 * K3126</f>
        <v>0.5572</v>
      </c>
      <c r="N3126" s="12" t="n">
        <f aca="false">IF(N3125 = 1, IF(D3126 &gt; I3126, 1, -1), IF(I3126 &gt; C3126, -1, 1))</f>
        <v>1</v>
      </c>
      <c r="O3126" s="12" t="n">
        <f aca="false">IF(N3126 =N3125, O3125 + 1, 1)</f>
        <v>1</v>
      </c>
    </row>
    <row collapsed="false" customFormat="false" customHeight="true" hidden="false" ht="13.3" outlineLevel="0" r="3127">
      <c r="A3127" s="17" t="n">
        <v>41093</v>
      </c>
      <c r="B3127" s="14" t="n">
        <v>594.88</v>
      </c>
      <c r="C3127" s="14" t="n">
        <v>600</v>
      </c>
      <c r="D3127" s="14" t="n">
        <v>594</v>
      </c>
      <c r="E3127" s="14" t="n">
        <v>599.41</v>
      </c>
      <c r="F3127" s="14" t="n">
        <v>8632600</v>
      </c>
      <c r="G3127" s="14" t="n">
        <v>596.85</v>
      </c>
      <c r="I3127" s="18" t="n">
        <f aca="false">IF(N3126 = 1, IF((I3126 + (N3126 * M3126)) &gt; D3127, MAX(C3127,J3126), I3126 + (N3126 * M3126)), IF((I3126 + (N3126 * M3126)) &lt; C3127, MIN(D3127,J3126), I3126 + (N3126 * M3126)))</f>
        <v>566.1672</v>
      </c>
      <c r="J3127" s="19" t="n">
        <f aca="false">IF(N3127 = 1, MAX(C3127, J3126), MIN(J3126,D3127))</f>
        <v>600</v>
      </c>
      <c r="K3127" s="19" t="n">
        <f aca="false">ABS(J3127 - I3127)</f>
        <v>33.8328</v>
      </c>
      <c r="L3127" s="19" t="n">
        <f aca="false">IF(N3127 &lt;&gt; N3126, $H$2, IF(J3127 &lt;&gt; J3126, IF(L3126 &lt; $H$6, L3126 +$H$4, L3126), L3126))</f>
        <v>0.04</v>
      </c>
      <c r="M3127" s="19" t="n">
        <f aca="false">L3127 * K3127</f>
        <v>1.353312</v>
      </c>
      <c r="N3127" s="12" t="n">
        <f aca="false">IF(N3126 = 1, IF(D3127 &gt; I3127, 1, -1), IF(I3127 &gt; C3127, -1, 1))</f>
        <v>1</v>
      </c>
      <c r="O3127" s="12" t="n">
        <f aca="false">IF(N3127 =N3126, O3126 + 1, 1)</f>
        <v>2</v>
      </c>
    </row>
    <row collapsed="false" customFormat="false" customHeight="true" hidden="false" ht="13.3" outlineLevel="0" r="3128">
      <c r="A3128" s="17" t="n">
        <v>41095</v>
      </c>
      <c r="B3128" s="14" t="n">
        <v>600.56</v>
      </c>
      <c r="C3128" s="14" t="n">
        <v>614.34</v>
      </c>
      <c r="D3128" s="14" t="n">
        <v>599.65</v>
      </c>
      <c r="E3128" s="14" t="n">
        <v>609.94</v>
      </c>
      <c r="F3128" s="14" t="n">
        <v>17299400</v>
      </c>
      <c r="G3128" s="14" t="n">
        <v>607.33</v>
      </c>
      <c r="I3128" s="18" t="n">
        <f aca="false">IF(N3127 = 1, IF((I3127 + (N3127 * M3127)) &gt; D3128, MAX(C3128,J3127), I3127 + (N3127 * M3127)), IF((I3127 + (N3127 * M3127)) &lt; C3128, MIN(D3128,J3127), I3127 + (N3127 * M3127)))</f>
        <v>567.520512</v>
      </c>
      <c r="J3128" s="19" t="n">
        <f aca="false">IF(N3128 = 1, MAX(C3128, J3127), MIN(J3127,D3128))</f>
        <v>614.34</v>
      </c>
      <c r="K3128" s="19" t="n">
        <f aca="false">ABS(J3128 - I3128)</f>
        <v>46.8194880000001</v>
      </c>
      <c r="L3128" s="19" t="n">
        <f aca="false">IF(N3128 &lt;&gt; N3127, $H$2, IF(J3128 &lt;&gt; J3127, IF(L3127 &lt; $H$6, L3127 +$H$4, L3127), L3127))</f>
        <v>0.06</v>
      </c>
      <c r="M3128" s="19" t="n">
        <f aca="false">L3128 * K3128</f>
        <v>2.80916928000001</v>
      </c>
      <c r="N3128" s="12" t="n">
        <f aca="false">IF(N3127 = 1, IF(D3128 &gt; I3128, 1, -1), IF(I3128 &gt; C3128, -1, 1))</f>
        <v>1</v>
      </c>
      <c r="O3128" s="12" t="n">
        <f aca="false">IF(N3128 =N3127, O3127 + 1, 1)</f>
        <v>3</v>
      </c>
    </row>
    <row collapsed="false" customFormat="false" customHeight="true" hidden="false" ht="13.3" outlineLevel="0" r="3129">
      <c r="A3129" s="17" t="n">
        <v>41096</v>
      </c>
      <c r="B3129" s="14" t="n">
        <v>607.09</v>
      </c>
      <c r="C3129" s="14" t="n">
        <v>608.44</v>
      </c>
      <c r="D3129" s="14" t="n">
        <v>601.58</v>
      </c>
      <c r="E3129" s="14" t="n">
        <v>605.88</v>
      </c>
      <c r="F3129" s="14" t="n">
        <v>14961800</v>
      </c>
      <c r="G3129" s="14" t="n">
        <v>603.29</v>
      </c>
      <c r="I3129" s="18" t="n">
        <f aca="false">IF(N3128 = 1, IF((I3128 + (N3128 * M3128)) &gt; D3129, MAX(C3129,J3128), I3128 + (N3128 * M3128)), IF((I3128 + (N3128 * M3128)) &lt; C3129, MIN(D3129,J3128), I3128 + (N3128 * M3128)))</f>
        <v>570.32968128</v>
      </c>
      <c r="J3129" s="19" t="n">
        <f aca="false">IF(N3129 = 1, MAX(C3129, J3128), MIN(J3128,D3129))</f>
        <v>614.34</v>
      </c>
      <c r="K3129" s="19" t="n">
        <f aca="false">ABS(J3129 - I3129)</f>
        <v>44.0103187200001</v>
      </c>
      <c r="L3129" s="19" t="n">
        <f aca="false">IF(N3129 &lt;&gt; N3128, $H$2, IF(J3129 &lt;&gt; J3128, IF(L3128 &lt; $H$6, L3128 +$H$4, L3128), L3128))</f>
        <v>0.06</v>
      </c>
      <c r="M3129" s="19" t="n">
        <f aca="false">L3129 * K3129</f>
        <v>2.64061912320001</v>
      </c>
      <c r="N3129" s="12" t="n">
        <f aca="false">IF(N3128 = 1, IF(D3129 &gt; I3129, 1, -1), IF(I3129 &gt; C3129, -1, 1))</f>
        <v>1</v>
      </c>
      <c r="O3129" s="12" t="n">
        <f aca="false">IF(N3129 =N3128, O3128 + 1, 1)</f>
        <v>4</v>
      </c>
    </row>
    <row collapsed="false" customFormat="false" customHeight="true" hidden="false" ht="13.3" outlineLevel="0" r="3130">
      <c r="A3130" s="17" t="n">
        <v>41099</v>
      </c>
      <c r="B3130" s="14" t="n">
        <v>605.3</v>
      </c>
      <c r="C3130" s="14" t="n">
        <v>613.9</v>
      </c>
      <c r="D3130" s="14" t="n">
        <v>604.11</v>
      </c>
      <c r="E3130" s="14" t="n">
        <v>613.89</v>
      </c>
      <c r="F3130" s="14" t="n">
        <v>13550200</v>
      </c>
      <c r="G3130" s="14" t="n">
        <v>611.27</v>
      </c>
      <c r="I3130" s="18" t="n">
        <f aca="false">IF(N3129 = 1, IF((I3129 + (N3129 * M3129)) &gt; D3130, MAX(C3130,J3129), I3129 + (N3129 * M3129)), IF((I3129 + (N3129 * M3129)) &lt; C3130, MIN(D3130,J3129), I3129 + (N3129 * M3129)))</f>
        <v>572.9703004032</v>
      </c>
      <c r="J3130" s="19" t="n">
        <f aca="false">IF(N3130 = 1, MAX(C3130, J3129), MIN(J3129,D3130))</f>
        <v>614.34</v>
      </c>
      <c r="K3130" s="19" t="n">
        <f aca="false">ABS(J3130 - I3130)</f>
        <v>41.3696995968</v>
      </c>
      <c r="L3130" s="19" t="n">
        <f aca="false">IF(N3130 &lt;&gt; N3129, $H$2, IF(J3130 &lt;&gt; J3129, IF(L3129 &lt; $H$6, L3129 +$H$4, L3129), L3129))</f>
        <v>0.06</v>
      </c>
      <c r="M3130" s="19" t="n">
        <f aca="false">L3130 * K3130</f>
        <v>2.482181975808</v>
      </c>
      <c r="N3130" s="12" t="n">
        <f aca="false">IF(N3129 = 1, IF(D3130 &gt; I3130, 1, -1), IF(I3130 &gt; C3130, -1, 1))</f>
        <v>1</v>
      </c>
      <c r="O3130" s="12" t="n">
        <f aca="false">IF(N3130 =N3129, O3129 + 1, 1)</f>
        <v>5</v>
      </c>
    </row>
    <row collapsed="false" customFormat="false" customHeight="true" hidden="false" ht="13.3" outlineLevel="0" r="3131">
      <c r="A3131" s="17" t="n">
        <v>41100</v>
      </c>
      <c r="B3131" s="14" t="n">
        <v>617.97</v>
      </c>
      <c r="C3131" s="14" t="n">
        <v>619.87</v>
      </c>
      <c r="D3131" s="14" t="n">
        <v>605.31</v>
      </c>
      <c r="E3131" s="14" t="n">
        <v>608.21</v>
      </c>
      <c r="F3131" s="14" t="n">
        <v>18284200</v>
      </c>
      <c r="G3131" s="14" t="n">
        <v>605.61</v>
      </c>
      <c r="I3131" s="18" t="n">
        <f aca="false">IF(N3130 = 1, IF((I3130 + (N3130 * M3130)) &gt; D3131, MAX(C3131,J3130), I3130 + (N3130 * M3130)), IF((I3130 + (N3130 * M3130)) &lt; C3131, MIN(D3131,J3130), I3130 + (N3130 * M3130)))</f>
        <v>575.452482379008</v>
      </c>
      <c r="J3131" s="19" t="n">
        <f aca="false">IF(N3131 = 1, MAX(C3131, J3130), MIN(J3130,D3131))</f>
        <v>619.87</v>
      </c>
      <c r="K3131" s="19" t="n">
        <f aca="false">ABS(J3131 - I3131)</f>
        <v>44.417517620992</v>
      </c>
      <c r="L3131" s="19" t="n">
        <f aca="false">IF(N3131 &lt;&gt; N3130, $H$2, IF(J3131 &lt;&gt; J3130, IF(L3130 &lt; $H$6, L3130 +$H$4, L3130), L3130))</f>
        <v>0.08</v>
      </c>
      <c r="M3131" s="19" t="n">
        <f aca="false">L3131 * K3131</f>
        <v>3.55340140967936</v>
      </c>
      <c r="N3131" s="12" t="n">
        <f aca="false">IF(N3130 = 1, IF(D3131 &gt; I3131, 1, -1), IF(I3131 &gt; C3131, -1, 1))</f>
        <v>1</v>
      </c>
      <c r="O3131" s="12" t="n">
        <f aca="false">IF(N3131 =N3130, O3130 + 1, 1)</f>
        <v>6</v>
      </c>
    </row>
    <row collapsed="false" customFormat="false" customHeight="true" hidden="false" ht="13.3" outlineLevel="0" r="3132">
      <c r="A3132" s="17" t="n">
        <v>41101</v>
      </c>
      <c r="B3132" s="14" t="n">
        <v>606.12</v>
      </c>
      <c r="C3132" s="14" t="n">
        <v>607.66</v>
      </c>
      <c r="D3132" s="14" t="n">
        <v>597.22</v>
      </c>
      <c r="E3132" s="14" t="n">
        <v>604.43</v>
      </c>
      <c r="F3132" s="14" t="n">
        <v>16761500</v>
      </c>
      <c r="G3132" s="14" t="n">
        <v>601.85</v>
      </c>
      <c r="I3132" s="18" t="n">
        <f aca="false">IF(N3131 = 1, IF((I3131 + (N3131 * M3131)) &gt; D3132, MAX(C3132,J3131), I3131 + (N3131 * M3131)), IF((I3131 + (N3131 * M3131)) &lt; C3132, MIN(D3132,J3131), I3131 + (N3131 * M3131)))</f>
        <v>579.005883788687</v>
      </c>
      <c r="J3132" s="19" t="n">
        <f aca="false">IF(N3132 = 1, MAX(C3132, J3131), MIN(J3131,D3132))</f>
        <v>619.87</v>
      </c>
      <c r="K3132" s="19" t="n">
        <f aca="false">ABS(J3132 - I3132)</f>
        <v>40.8641162113126</v>
      </c>
      <c r="L3132" s="19" t="n">
        <f aca="false">IF(N3132 &lt;&gt; N3131, $H$2, IF(J3132 &lt;&gt; J3131, IF(L3131 &lt; $H$6, L3131 +$H$4, L3131), L3131))</f>
        <v>0.08</v>
      </c>
      <c r="M3132" s="19" t="n">
        <f aca="false">L3132 * K3132</f>
        <v>3.26912929690501</v>
      </c>
      <c r="N3132" s="12" t="n">
        <f aca="false">IF(N3131 = 1, IF(D3132 &gt; I3132, 1, -1), IF(I3132 &gt; C3132, -1, 1))</f>
        <v>1</v>
      </c>
      <c r="O3132" s="12" t="n">
        <f aca="false">IF(N3132 =N3131, O3131 + 1, 1)</f>
        <v>7</v>
      </c>
    </row>
    <row collapsed="false" customFormat="false" customHeight="true" hidden="false" ht="13.3" outlineLevel="0" r="3133">
      <c r="A3133" s="17" t="n">
        <v>41102</v>
      </c>
      <c r="B3133" s="14" t="n">
        <v>600.24</v>
      </c>
      <c r="C3133" s="14" t="n">
        <v>603.47</v>
      </c>
      <c r="D3133" s="14" t="n">
        <v>592.68</v>
      </c>
      <c r="E3133" s="14" t="n">
        <v>598.9</v>
      </c>
      <c r="F3133" s="14" t="n">
        <v>15287200</v>
      </c>
      <c r="G3133" s="14" t="n">
        <v>596.34</v>
      </c>
      <c r="I3133" s="18" t="n">
        <f aca="false">IF(N3132 = 1, IF((I3132 + (N3132 * M3132)) &gt; D3133, MAX(C3133,J3132), I3132 + (N3132 * M3132)), IF((I3132 + (N3132 * M3132)) &lt; C3133, MIN(D3133,J3132), I3132 + (N3132 * M3132)))</f>
        <v>582.275013085592</v>
      </c>
      <c r="J3133" s="19" t="n">
        <f aca="false">IF(N3133 = 1, MAX(C3133, J3132), MIN(J3132,D3133))</f>
        <v>619.87</v>
      </c>
      <c r="K3133" s="19" t="n">
        <f aca="false">ABS(J3133 - I3133)</f>
        <v>37.5949869144076</v>
      </c>
      <c r="L3133" s="19" t="n">
        <f aca="false">IF(N3133 &lt;&gt; N3132, $H$2, IF(J3133 &lt;&gt; J3132, IF(L3132 &lt; $H$6, L3132 +$H$4, L3132), L3132))</f>
        <v>0.08</v>
      </c>
      <c r="M3133" s="19" t="n">
        <f aca="false">L3133 * K3133</f>
        <v>3.00759895315261</v>
      </c>
      <c r="N3133" s="12" t="n">
        <f aca="false">IF(N3132 = 1, IF(D3133 &gt; I3133, 1, -1), IF(I3133 &gt; C3133, -1, 1))</f>
        <v>1</v>
      </c>
      <c r="O3133" s="12" t="n">
        <f aca="false">IF(N3133 =N3132, O3132 + 1, 1)</f>
        <v>8</v>
      </c>
    </row>
    <row collapsed="false" customFormat="false" customHeight="true" hidden="false" ht="13.3" outlineLevel="0" r="3134">
      <c r="A3134" s="17" t="n">
        <v>41103</v>
      </c>
      <c r="B3134" s="14" t="n">
        <v>602.95</v>
      </c>
      <c r="C3134" s="14" t="n">
        <v>607.19</v>
      </c>
      <c r="D3134" s="14" t="n">
        <v>600</v>
      </c>
      <c r="E3134" s="14" t="n">
        <v>604.97</v>
      </c>
      <c r="F3134" s="14" t="n">
        <v>11122400</v>
      </c>
      <c r="G3134" s="14" t="n">
        <v>602.38</v>
      </c>
      <c r="I3134" s="18" t="n">
        <f aca="false">IF(N3133 = 1, IF((I3133 + (N3133 * M3133)) &gt; D3134, MAX(C3134,J3133), I3133 + (N3133 * M3133)), IF((I3133 + (N3133 * M3133)) &lt; C3134, MIN(D3134,J3133), I3133 + (N3133 * M3133)))</f>
        <v>585.282612038745</v>
      </c>
      <c r="J3134" s="19" t="n">
        <f aca="false">IF(N3134 = 1, MAX(C3134, J3133), MIN(J3133,D3134))</f>
        <v>619.87</v>
      </c>
      <c r="K3134" s="19" t="n">
        <f aca="false">ABS(J3134 - I3134)</f>
        <v>34.587387961255</v>
      </c>
      <c r="L3134" s="19" t="n">
        <f aca="false">IF(N3134 &lt;&gt; N3133, $H$2, IF(J3134 &lt;&gt; J3133, IF(L3133 &lt; $H$6, L3133 +$H$4, L3133), L3133))</f>
        <v>0.08</v>
      </c>
      <c r="M3134" s="19" t="n">
        <f aca="false">L3134 * K3134</f>
        <v>2.7669910369004</v>
      </c>
      <c r="N3134" s="12" t="n">
        <f aca="false">IF(N3133 = 1, IF(D3134 &gt; I3134, 1, -1), IF(I3134 &gt; C3134, -1, 1))</f>
        <v>1</v>
      </c>
      <c r="O3134" s="12" t="n">
        <f aca="false">IF(N3134 =N3133, O3133 + 1, 1)</f>
        <v>9</v>
      </c>
    </row>
    <row collapsed="false" customFormat="false" customHeight="true" hidden="false" ht="13.3" outlineLevel="0" r="3135">
      <c r="A3135" s="17" t="n">
        <v>41106</v>
      </c>
      <c r="B3135" s="14" t="n">
        <v>605.12</v>
      </c>
      <c r="C3135" s="14" t="n">
        <v>611.62</v>
      </c>
      <c r="D3135" s="14" t="n">
        <v>605.02</v>
      </c>
      <c r="E3135" s="14" t="n">
        <v>606.91</v>
      </c>
      <c r="F3135" s="14" t="n">
        <v>10759300</v>
      </c>
      <c r="G3135" s="14" t="n">
        <v>604.32</v>
      </c>
      <c r="I3135" s="18" t="n">
        <f aca="false">IF(N3134 = 1, IF((I3134 + (N3134 * M3134)) &gt; D3135, MAX(C3135,J3134), I3134 + (N3134 * M3134)), IF((I3134 + (N3134 * M3134)) &lt; C3135, MIN(D3135,J3134), I3134 + (N3134 * M3134)))</f>
        <v>588.049603075645</v>
      </c>
      <c r="J3135" s="19" t="n">
        <f aca="false">IF(N3135 = 1, MAX(C3135, J3134), MIN(J3134,D3135))</f>
        <v>619.87</v>
      </c>
      <c r="K3135" s="19" t="n">
        <f aca="false">ABS(J3135 - I3135)</f>
        <v>31.8203969243546</v>
      </c>
      <c r="L3135" s="19" t="n">
        <f aca="false">IF(N3135 &lt;&gt; N3134, $H$2, IF(J3135 &lt;&gt; J3134, IF(L3134 &lt; $H$6, L3134 +$H$4, L3134), L3134))</f>
        <v>0.08</v>
      </c>
      <c r="M3135" s="19" t="n">
        <f aca="false">L3135 * K3135</f>
        <v>2.54563175394836</v>
      </c>
      <c r="N3135" s="12" t="n">
        <f aca="false">IF(N3134 = 1, IF(D3135 &gt; I3135, 1, -1), IF(I3135 &gt; C3135, -1, 1))</f>
        <v>1</v>
      </c>
      <c r="O3135" s="12" t="n">
        <f aca="false">IF(N3135 =N3134, O3134 + 1, 1)</f>
        <v>10</v>
      </c>
    </row>
    <row collapsed="false" customFormat="false" customHeight="true" hidden="false" ht="13.3" outlineLevel="0" r="3136">
      <c r="A3136" s="17" t="n">
        <v>41107</v>
      </c>
      <c r="B3136" s="14" t="n">
        <v>610.79</v>
      </c>
      <c r="C3136" s="14" t="n">
        <v>611.5</v>
      </c>
      <c r="D3136" s="14" t="n">
        <v>603.15</v>
      </c>
      <c r="E3136" s="14" t="n">
        <v>606.94</v>
      </c>
      <c r="F3136" s="14" t="n">
        <v>10486600</v>
      </c>
      <c r="G3136" s="14" t="n">
        <v>604.35</v>
      </c>
      <c r="I3136" s="18" t="n">
        <f aca="false">IF(N3135 = 1, IF((I3135 + (N3135 * M3135)) &gt; D3136, MAX(C3136,J3135), I3135 + (N3135 * M3135)), IF((I3135 + (N3135 * M3135)) &lt; C3136, MIN(D3136,J3135), I3135 + (N3135 * M3135)))</f>
        <v>590.595234829594</v>
      </c>
      <c r="J3136" s="19" t="n">
        <f aca="false">IF(N3136 = 1, MAX(C3136, J3135), MIN(J3135,D3136))</f>
        <v>619.87</v>
      </c>
      <c r="K3136" s="19" t="n">
        <f aca="false">ABS(J3136 - I3136)</f>
        <v>29.2747651704062</v>
      </c>
      <c r="L3136" s="19" t="n">
        <f aca="false">IF(N3136 &lt;&gt; N3135, $H$2, IF(J3136 &lt;&gt; J3135, IF(L3135 &lt; $H$6, L3135 +$H$4, L3135), L3135))</f>
        <v>0.08</v>
      </c>
      <c r="M3136" s="19" t="n">
        <f aca="false">L3136 * K3136</f>
        <v>2.3419812136325</v>
      </c>
      <c r="N3136" s="12" t="n">
        <f aca="false">IF(N3135 = 1, IF(D3136 &gt; I3136, 1, -1), IF(I3136 &gt; C3136, -1, 1))</f>
        <v>1</v>
      </c>
      <c r="O3136" s="12" t="n">
        <f aca="false">IF(N3136 =N3135, O3135 + 1, 1)</f>
        <v>11</v>
      </c>
    </row>
    <row collapsed="false" customFormat="false" customHeight="true" hidden="false" ht="13.3" outlineLevel="0" r="3137">
      <c r="A3137" s="17" t="n">
        <v>41108</v>
      </c>
      <c r="B3137" s="14" t="n">
        <v>606.59</v>
      </c>
      <c r="C3137" s="14" t="n">
        <v>608.34</v>
      </c>
      <c r="D3137" s="14" t="n">
        <v>603.56</v>
      </c>
      <c r="E3137" s="14" t="n">
        <v>606.26</v>
      </c>
      <c r="F3137" s="14" t="n">
        <v>9025000</v>
      </c>
      <c r="G3137" s="14" t="n">
        <v>603.67</v>
      </c>
      <c r="I3137" s="18" t="n">
        <f aca="false">IF(N3136 = 1, IF((I3136 + (N3136 * M3136)) &gt; D3137, MAX(C3137,J3136), I3136 + (N3136 * M3136)), IF((I3136 + (N3136 * M3136)) &lt; C3137, MIN(D3137,J3136), I3136 + (N3136 * M3136)))</f>
        <v>592.937216043226</v>
      </c>
      <c r="J3137" s="19" t="n">
        <f aca="false">IF(N3137 = 1, MAX(C3137, J3136), MIN(J3136,D3137))</f>
        <v>619.87</v>
      </c>
      <c r="K3137" s="19" t="n">
        <f aca="false">ABS(J3137 - I3137)</f>
        <v>26.9327839567737</v>
      </c>
      <c r="L3137" s="19" t="n">
        <f aca="false">IF(N3137 &lt;&gt; N3136, $H$2, IF(J3137 &lt;&gt; J3136, IF(L3136 &lt; $H$6, L3136 +$H$4, L3136), L3136))</f>
        <v>0.08</v>
      </c>
      <c r="M3137" s="19" t="n">
        <f aca="false">L3137 * K3137</f>
        <v>2.1546227165419</v>
      </c>
      <c r="N3137" s="12" t="n">
        <f aca="false">IF(N3136 = 1, IF(D3137 &gt; I3137, 1, -1), IF(I3137 &gt; C3137, -1, 1))</f>
        <v>1</v>
      </c>
      <c r="O3137" s="12" t="n">
        <f aca="false">IF(N3137 =N3136, O3136 + 1, 1)</f>
        <v>12</v>
      </c>
    </row>
    <row collapsed="false" customFormat="false" customHeight="true" hidden="false" ht="13.3" outlineLevel="0" r="3138">
      <c r="A3138" s="17" t="n">
        <v>41109</v>
      </c>
      <c r="B3138" s="14" t="n">
        <v>611.28</v>
      </c>
      <c r="C3138" s="14" t="n">
        <v>615.35</v>
      </c>
      <c r="D3138" s="14" t="n">
        <v>606</v>
      </c>
      <c r="E3138" s="14" t="n">
        <v>614.32</v>
      </c>
      <c r="F3138" s="14" t="n">
        <v>15602200</v>
      </c>
      <c r="G3138" s="14" t="n">
        <v>611.69</v>
      </c>
      <c r="I3138" s="18" t="n">
        <f aca="false">IF(N3137 = 1, IF((I3137 + (N3137 * M3137)) &gt; D3138, MAX(C3138,J3137), I3137 + (N3137 * M3137)), IF((I3137 + (N3137 * M3137)) &lt; C3138, MIN(D3138,J3137), I3137 + (N3137 * M3137)))</f>
        <v>595.091838759768</v>
      </c>
      <c r="J3138" s="19" t="n">
        <f aca="false">IF(N3138 = 1, MAX(C3138, J3137), MIN(J3137,D3138))</f>
        <v>619.87</v>
      </c>
      <c r="K3138" s="19" t="n">
        <f aca="false">ABS(J3138 - I3138)</f>
        <v>24.7781612402318</v>
      </c>
      <c r="L3138" s="19" t="n">
        <f aca="false">IF(N3138 &lt;&gt; N3137, $H$2, IF(J3138 &lt;&gt; J3137, IF(L3137 &lt; $H$6, L3137 +$H$4, L3137), L3137))</f>
        <v>0.08</v>
      </c>
      <c r="M3138" s="19" t="n">
        <f aca="false">L3138 * K3138</f>
        <v>1.98225289921855</v>
      </c>
      <c r="N3138" s="12" t="n">
        <f aca="false">IF(N3137 = 1, IF(D3138 &gt; I3138, 1, -1), IF(I3138 &gt; C3138, -1, 1))</f>
        <v>1</v>
      </c>
      <c r="O3138" s="12" t="n">
        <f aca="false">IF(N3138 =N3137, O3137 + 1, 1)</f>
        <v>13</v>
      </c>
    </row>
    <row collapsed="false" customFormat="false" customHeight="true" hidden="false" ht="13.3" outlineLevel="0" r="3139">
      <c r="A3139" s="17" t="n">
        <v>41110</v>
      </c>
      <c r="B3139" s="14" t="n">
        <v>613.03</v>
      </c>
      <c r="C3139" s="14" t="n">
        <v>614.44</v>
      </c>
      <c r="D3139" s="14" t="n">
        <v>603.7</v>
      </c>
      <c r="E3139" s="14" t="n">
        <v>604.3</v>
      </c>
      <c r="F3139" s="14" t="n">
        <v>14195400</v>
      </c>
      <c r="G3139" s="14" t="n">
        <v>601.72</v>
      </c>
      <c r="I3139" s="18" t="n">
        <f aca="false">IF(N3138 = 1, IF((I3138 + (N3138 * M3138)) &gt; D3139, MAX(C3139,J3138), I3138 + (N3138 * M3138)), IF((I3138 + (N3138 * M3138)) &lt; C3139, MIN(D3139,J3138), I3138 + (N3138 * M3138)))</f>
        <v>597.074091658987</v>
      </c>
      <c r="J3139" s="19" t="n">
        <f aca="false">IF(N3139 = 1, MAX(C3139, J3138), MIN(J3138,D3139))</f>
        <v>619.87</v>
      </c>
      <c r="K3139" s="19" t="n">
        <f aca="false">ABS(J3139 - I3139)</f>
        <v>22.7959083410133</v>
      </c>
      <c r="L3139" s="19" t="n">
        <f aca="false">IF(N3139 &lt;&gt; N3138, $H$2, IF(J3139 &lt;&gt; J3138, IF(L3138 &lt; $H$6, L3138 +$H$4, L3138), L3138))</f>
        <v>0.08</v>
      </c>
      <c r="M3139" s="19" t="n">
        <f aca="false">L3139 * K3139</f>
        <v>1.82367266728106</v>
      </c>
      <c r="N3139" s="12" t="n">
        <f aca="false">IF(N3138 = 1, IF(D3139 &gt; I3139, 1, -1), IF(I3139 &gt; C3139, -1, 1))</f>
        <v>1</v>
      </c>
      <c r="O3139" s="12" t="n">
        <f aca="false">IF(N3139 =N3138, O3138 + 1, 1)</f>
        <v>14</v>
      </c>
    </row>
    <row collapsed="false" customFormat="false" customHeight="true" hidden="false" ht="13.3" outlineLevel="0" r="3140">
      <c r="A3140" s="17" t="n">
        <v>41113</v>
      </c>
      <c r="B3140" s="14" t="n">
        <v>594.4</v>
      </c>
      <c r="C3140" s="14" t="n">
        <v>605.9</v>
      </c>
      <c r="D3140" s="14" t="n">
        <v>587.71</v>
      </c>
      <c r="E3140" s="14" t="n">
        <v>603.83</v>
      </c>
      <c r="F3140" s="14" t="n">
        <v>17427700</v>
      </c>
      <c r="G3140" s="14" t="n">
        <v>601.25</v>
      </c>
      <c r="I3140" s="18" t="n">
        <f aca="false">IF(N3139 = 1, IF((I3139 + (N3139 * M3139)) &gt; D3140, MAX(C3140,J3139), I3139 + (N3139 * M3139)), IF((I3139 + (N3139 * M3139)) &lt; C3140, MIN(D3140,J3139), I3139 + (N3139 * M3139)))</f>
        <v>619.87</v>
      </c>
      <c r="J3140" s="19" t="n">
        <f aca="false">IF(N3140 = 1, MAX(C3140, J3139), MIN(J3139,D3140))</f>
        <v>587.71</v>
      </c>
      <c r="K3140" s="19" t="n">
        <f aca="false">ABS(J3140 - I3140)</f>
        <v>32.16</v>
      </c>
      <c r="L3140" s="19" t="n">
        <f aca="false">IF(N3140 &lt;&gt; N3139, $H$2, IF(J3140 &lt;&gt; J3139, IF(L3139 &lt; $H$6, L3139 +$H$4, L3139), L3139))</f>
        <v>0.02</v>
      </c>
      <c r="M3140" s="19" t="n">
        <f aca="false">L3140 * K3140</f>
        <v>0.643199999999999</v>
      </c>
      <c r="N3140" s="12" t="n">
        <f aca="false">IF(N3139 = 1, IF(D3140 &gt; I3140, 1, -1), IF(I3140 &gt; C3140, -1, 1))</f>
        <v>-1</v>
      </c>
      <c r="O3140" s="12" t="n">
        <f aca="false">IF(N3140 =N3139, O3139 + 1, 1)</f>
        <v>1</v>
      </c>
    </row>
    <row collapsed="false" customFormat="false" customHeight="true" hidden="false" ht="13.3" outlineLevel="0" r="3141">
      <c r="A3141" s="17" t="n">
        <v>41114</v>
      </c>
      <c r="B3141" s="14" t="n">
        <v>607.38</v>
      </c>
      <c r="C3141" s="14" t="n">
        <v>609.68</v>
      </c>
      <c r="D3141" s="14" t="n">
        <v>598.51</v>
      </c>
      <c r="E3141" s="14" t="n">
        <v>600.92</v>
      </c>
      <c r="F3141" s="14" t="n">
        <v>20183300</v>
      </c>
      <c r="G3141" s="14" t="n">
        <v>598.35</v>
      </c>
      <c r="I3141" s="18" t="n">
        <f aca="false">IF(N3140 = 1, IF((I3140 + (N3140 * M3140)) &gt; D3141, MAX(C3141,J3140), I3140 + (N3140 * M3140)), IF((I3140 + (N3140 * M3140)) &lt; C3141, MIN(D3141,J3140), I3140 + (N3140 * M3140)))</f>
        <v>619.2268</v>
      </c>
      <c r="J3141" s="19" t="n">
        <f aca="false">IF(N3141 = 1, MAX(C3141, J3140), MIN(J3140,D3141))</f>
        <v>587.71</v>
      </c>
      <c r="K3141" s="19" t="n">
        <f aca="false">ABS(J3141 - I3141)</f>
        <v>31.5168</v>
      </c>
      <c r="L3141" s="19" t="n">
        <f aca="false">IF(N3141 &lt;&gt; N3140, $H$2, IF(J3141 &lt;&gt; J3140, IF(L3140 &lt; $H$6, L3140 +$H$4, L3140), L3140))</f>
        <v>0.02</v>
      </c>
      <c r="M3141" s="19" t="n">
        <f aca="false">L3141 * K3141</f>
        <v>0.630336</v>
      </c>
      <c r="N3141" s="12" t="n">
        <f aca="false">IF(N3140 = 1, IF(D3141 &gt; I3141, 1, -1), IF(I3141 &gt; C3141, -1, 1))</f>
        <v>-1</v>
      </c>
      <c r="O3141" s="12" t="n">
        <f aca="false">IF(N3141 =N3140, O3140 + 1, 1)</f>
        <v>2</v>
      </c>
    </row>
    <row collapsed="false" customFormat="false" customHeight="true" hidden="false" ht="13.3" outlineLevel="0" r="3142">
      <c r="A3142" s="17" t="n">
        <v>41115</v>
      </c>
      <c r="B3142" s="14" t="n">
        <v>574.46</v>
      </c>
      <c r="C3142" s="14" t="n">
        <v>580.8</v>
      </c>
      <c r="D3142" s="14" t="n">
        <v>570</v>
      </c>
      <c r="E3142" s="14" t="n">
        <v>574.97</v>
      </c>
      <c r="F3142" s="14" t="n">
        <v>31332600</v>
      </c>
      <c r="G3142" s="14" t="n">
        <v>572.51</v>
      </c>
      <c r="I3142" s="18" t="n">
        <f aca="false">IF(N3141 = 1, IF((I3141 + (N3141 * M3141)) &gt; D3142, MAX(C3142,J3141), I3141 + (N3141 * M3141)), IF((I3141 + (N3141 * M3141)) &lt; C3142, MIN(D3142,J3141), I3141 + (N3141 * M3141)))</f>
        <v>618.596464</v>
      </c>
      <c r="J3142" s="19" t="n">
        <f aca="false">IF(N3142 = 1, MAX(C3142, J3141), MIN(J3141,D3142))</f>
        <v>570</v>
      </c>
      <c r="K3142" s="19" t="n">
        <f aca="false">ABS(J3142 - I3142)</f>
        <v>48.596464</v>
      </c>
      <c r="L3142" s="19" t="n">
        <f aca="false">IF(N3142 &lt;&gt; N3141, $H$2, IF(J3142 &lt;&gt; J3141, IF(L3141 &lt; $H$6, L3141 +$H$4, L3141), L3141))</f>
        <v>0.04</v>
      </c>
      <c r="M3142" s="19" t="n">
        <f aca="false">L3142 * K3142</f>
        <v>1.94385856</v>
      </c>
      <c r="N3142" s="12" t="n">
        <f aca="false">IF(N3141 = 1, IF(D3142 &gt; I3142, 1, -1), IF(I3142 &gt; C3142, -1, 1))</f>
        <v>-1</v>
      </c>
      <c r="O3142" s="12" t="n">
        <f aca="false">IF(N3142 =N3141, O3141 + 1, 1)</f>
        <v>3</v>
      </c>
    </row>
    <row collapsed="false" customFormat="false" customHeight="true" hidden="false" ht="13.3" outlineLevel="0" r="3143">
      <c r="A3143" s="17" t="n">
        <v>41116</v>
      </c>
      <c r="B3143" s="14" t="n">
        <v>579.76</v>
      </c>
      <c r="C3143" s="14" t="n">
        <v>580.4</v>
      </c>
      <c r="D3143" s="14" t="n">
        <v>570.36</v>
      </c>
      <c r="E3143" s="14" t="n">
        <v>574.88</v>
      </c>
      <c r="F3143" s="14" t="n">
        <v>14522600</v>
      </c>
      <c r="G3143" s="14" t="n">
        <v>572.42</v>
      </c>
      <c r="I3143" s="18" t="n">
        <f aca="false">IF(N3142 = 1, IF((I3142 + (N3142 * M3142)) &gt; D3143, MAX(C3143,J3142), I3142 + (N3142 * M3142)), IF((I3142 + (N3142 * M3142)) &lt; C3143, MIN(D3143,J3142), I3142 + (N3142 * M3142)))</f>
        <v>616.65260544</v>
      </c>
      <c r="J3143" s="19" t="n">
        <f aca="false">IF(N3143 = 1, MAX(C3143, J3142), MIN(J3142,D3143))</f>
        <v>570</v>
      </c>
      <c r="K3143" s="19" t="n">
        <f aca="false">ABS(J3143 - I3143)</f>
        <v>46.65260544</v>
      </c>
      <c r="L3143" s="19" t="n">
        <f aca="false">IF(N3143 &lt;&gt; N3142, $H$2, IF(J3143 &lt;&gt; J3142, IF(L3142 &lt; $H$6, L3142 +$H$4, L3142), L3142))</f>
        <v>0.04</v>
      </c>
      <c r="M3143" s="19" t="n">
        <f aca="false">L3143 * K3143</f>
        <v>1.8661042176</v>
      </c>
      <c r="N3143" s="12" t="n">
        <f aca="false">IF(N3142 = 1, IF(D3143 &gt; I3143, 1, -1), IF(I3143 &gt; C3143, -1, 1))</f>
        <v>-1</v>
      </c>
      <c r="O3143" s="12" t="n">
        <f aca="false">IF(N3143 =N3142, O3142 + 1, 1)</f>
        <v>4</v>
      </c>
    </row>
    <row collapsed="false" customFormat="false" customHeight="true" hidden="false" ht="13.3" outlineLevel="0" r="3144">
      <c r="A3144" s="17" t="n">
        <v>41117</v>
      </c>
      <c r="B3144" s="14" t="n">
        <v>575.01</v>
      </c>
      <c r="C3144" s="14" t="n">
        <v>585.83</v>
      </c>
      <c r="D3144" s="14" t="n">
        <v>571.59</v>
      </c>
      <c r="E3144" s="14" t="n">
        <v>585.16</v>
      </c>
      <c r="F3144" s="14" t="n">
        <v>14426300</v>
      </c>
      <c r="G3144" s="14" t="n">
        <v>582.66</v>
      </c>
      <c r="I3144" s="18" t="n">
        <f aca="false">IF(N3143 = 1, IF((I3143 + (N3143 * M3143)) &gt; D3144, MAX(C3144,J3143), I3143 + (N3143 * M3143)), IF((I3143 + (N3143 * M3143)) &lt; C3144, MIN(D3144,J3143), I3143 + (N3143 * M3143)))</f>
        <v>614.7865012224</v>
      </c>
      <c r="J3144" s="19" t="n">
        <f aca="false">IF(N3144 = 1, MAX(C3144, J3143), MIN(J3143,D3144))</f>
        <v>570</v>
      </c>
      <c r="K3144" s="19" t="n">
        <f aca="false">ABS(J3144 - I3144)</f>
        <v>44.7865012224</v>
      </c>
      <c r="L3144" s="19" t="n">
        <f aca="false">IF(N3144 &lt;&gt; N3143, $H$2, IF(J3144 &lt;&gt; J3143, IF(L3143 &lt; $H$6, L3143 +$H$4, L3143), L3143))</f>
        <v>0.04</v>
      </c>
      <c r="M3144" s="19" t="n">
        <f aca="false">L3144 * K3144</f>
        <v>1.791460048896</v>
      </c>
      <c r="N3144" s="12" t="n">
        <f aca="false">IF(N3143 = 1, IF(D3144 &gt; I3144, 1, -1), IF(I3144 &gt; C3144, -1, 1))</f>
        <v>-1</v>
      </c>
      <c r="O3144" s="12" t="n">
        <f aca="false">IF(N3144 =N3143, O3143 + 1, 1)</f>
        <v>5</v>
      </c>
    </row>
    <row collapsed="false" customFormat="false" customHeight="true" hidden="false" ht="13.3" outlineLevel="0" r="3145">
      <c r="A3145" s="17" t="n">
        <v>41120</v>
      </c>
      <c r="B3145" s="14" t="n">
        <v>590.92</v>
      </c>
      <c r="C3145" s="14" t="n">
        <v>599.44</v>
      </c>
      <c r="D3145" s="14" t="n">
        <v>587.82</v>
      </c>
      <c r="E3145" s="14" t="n">
        <v>595.03</v>
      </c>
      <c r="F3145" s="14" t="n">
        <v>13540800</v>
      </c>
      <c r="G3145" s="14" t="n">
        <v>592.49</v>
      </c>
      <c r="I3145" s="18" t="n">
        <f aca="false">IF(N3144 = 1, IF((I3144 + (N3144 * M3144)) &gt; D3145, MAX(C3145,J3144), I3144 + (N3144 * M3144)), IF((I3144 + (N3144 * M3144)) &lt; C3145, MIN(D3145,J3144), I3144 + (N3144 * M3144)))</f>
        <v>612.995041173504</v>
      </c>
      <c r="J3145" s="19" t="n">
        <f aca="false">IF(N3145 = 1, MAX(C3145, J3144), MIN(J3144,D3145))</f>
        <v>570</v>
      </c>
      <c r="K3145" s="19" t="n">
        <f aca="false">ABS(J3145 - I3145)</f>
        <v>42.995041173504</v>
      </c>
      <c r="L3145" s="19" t="n">
        <f aca="false">IF(N3145 &lt;&gt; N3144, $H$2, IF(J3145 &lt;&gt; J3144, IF(L3144 &lt; $H$6, L3144 +$H$4, L3144), L3144))</f>
        <v>0.04</v>
      </c>
      <c r="M3145" s="19" t="n">
        <f aca="false">L3145 * K3145</f>
        <v>1.71980164694016</v>
      </c>
      <c r="N3145" s="12" t="n">
        <f aca="false">IF(N3144 = 1, IF(D3145 &gt; I3145, 1, -1), IF(I3145 &gt; C3145, -1, 1))</f>
        <v>-1</v>
      </c>
      <c r="O3145" s="12" t="n">
        <f aca="false">IF(N3145 =N3144, O3144 + 1, 1)</f>
        <v>6</v>
      </c>
    </row>
    <row collapsed="false" customFormat="false" customHeight="true" hidden="false" ht="13.3" outlineLevel="0" r="3146">
      <c r="A3146" s="17" t="n">
        <v>41121</v>
      </c>
      <c r="B3146" s="14" t="n">
        <v>603.23</v>
      </c>
      <c r="C3146" s="14" t="n">
        <v>611.7</v>
      </c>
      <c r="D3146" s="14" t="n">
        <v>602.72</v>
      </c>
      <c r="E3146" s="14" t="n">
        <v>610.76</v>
      </c>
      <c r="F3146" s="14" t="n">
        <v>16511700</v>
      </c>
      <c r="G3146" s="14" t="n">
        <v>608.15</v>
      </c>
      <c r="I3146" s="18" t="n">
        <f aca="false">IF(N3145 = 1, IF((I3145 + (N3145 * M3145)) &gt; D3146, MAX(C3146,J3145), I3145 + (N3145 * M3145)), IF((I3145 + (N3145 * M3145)) &lt; C3146, MIN(D3146,J3145), I3145 + (N3145 * M3145)))</f>
        <v>570</v>
      </c>
      <c r="J3146" s="19" t="n">
        <f aca="false">IF(N3146 = 1, MAX(C3146, J3145), MIN(J3145,D3146))</f>
        <v>611.7</v>
      </c>
      <c r="K3146" s="19" t="n">
        <f aca="false">ABS(J3146 - I3146)</f>
        <v>41.7</v>
      </c>
      <c r="L3146" s="19" t="n">
        <f aca="false">IF(N3146 &lt;&gt; N3145, $H$2, IF(J3146 &lt;&gt; J3145, IF(L3145 &lt; $H$6, L3145 +$H$4, L3145), L3145))</f>
        <v>0.02</v>
      </c>
      <c r="M3146" s="19" t="n">
        <f aca="false">L3146 * K3146</f>
        <v>0.834000000000001</v>
      </c>
      <c r="N3146" s="12" t="n">
        <f aca="false">IF(N3145 = 1, IF(D3146 &gt; I3146, 1, -1), IF(I3146 &gt; C3146, -1, 1))</f>
        <v>1</v>
      </c>
      <c r="O3146" s="12" t="n">
        <f aca="false">IF(N3146 =N3145, O3145 + 1, 1)</f>
        <v>1</v>
      </c>
    </row>
    <row collapsed="false" customFormat="false" customHeight="true" hidden="false" ht="13.3" outlineLevel="0" r="3147">
      <c r="A3147" s="17" t="n">
        <v>41122</v>
      </c>
      <c r="B3147" s="14" t="n">
        <v>615.91</v>
      </c>
      <c r="C3147" s="14" t="n">
        <v>616.4</v>
      </c>
      <c r="D3147" s="14" t="n">
        <v>603</v>
      </c>
      <c r="E3147" s="14" t="n">
        <v>606.81</v>
      </c>
      <c r="F3147" s="14" t="n">
        <v>13732200</v>
      </c>
      <c r="G3147" s="14" t="n">
        <v>604.22</v>
      </c>
      <c r="I3147" s="18" t="n">
        <f aca="false">IF(N3146 = 1, IF((I3146 + (N3146 * M3146)) &gt; D3147, MAX(C3147,J3146), I3146 + (N3146 * M3146)), IF((I3146 + (N3146 * M3146)) &lt; C3147, MIN(D3147,J3146), I3146 + (N3146 * M3146)))</f>
        <v>570.834</v>
      </c>
      <c r="J3147" s="19" t="n">
        <f aca="false">IF(N3147 = 1, MAX(C3147, J3146), MIN(J3146,D3147))</f>
        <v>616.4</v>
      </c>
      <c r="K3147" s="19" t="n">
        <f aca="false">ABS(J3147 - I3147)</f>
        <v>45.566</v>
      </c>
      <c r="L3147" s="19" t="n">
        <f aca="false">IF(N3147 &lt;&gt; N3146, $H$2, IF(J3147 &lt;&gt; J3146, IF(L3146 &lt; $H$6, L3146 +$H$4, L3146), L3146))</f>
        <v>0.04</v>
      </c>
      <c r="M3147" s="19" t="n">
        <f aca="false">L3147 * K3147</f>
        <v>1.82264</v>
      </c>
      <c r="N3147" s="12" t="n">
        <f aca="false">IF(N3146 = 1, IF(D3147 &gt; I3147, 1, -1), IF(I3147 &gt; C3147, -1, 1))</f>
        <v>1</v>
      </c>
      <c r="O3147" s="12" t="n">
        <f aca="false">IF(N3147 =N3146, O3146 + 1, 1)</f>
        <v>2</v>
      </c>
    </row>
    <row collapsed="false" customFormat="false" customHeight="true" hidden="false" ht="13.3" outlineLevel="0" r="3148">
      <c r="A3148" s="17" t="n">
        <v>41123</v>
      </c>
      <c r="B3148" s="14" t="n">
        <v>602.84</v>
      </c>
      <c r="C3148" s="14" t="n">
        <v>610.69</v>
      </c>
      <c r="D3148" s="14" t="n">
        <v>600.25</v>
      </c>
      <c r="E3148" s="14" t="n">
        <v>607.79</v>
      </c>
      <c r="F3148" s="14" t="n">
        <v>11862800</v>
      </c>
      <c r="G3148" s="14" t="n">
        <v>605.19</v>
      </c>
      <c r="I3148" s="18" t="n">
        <f aca="false">IF(N3147 = 1, IF((I3147 + (N3147 * M3147)) &gt; D3148, MAX(C3148,J3147), I3147 + (N3147 * M3147)), IF((I3147 + (N3147 * M3147)) &lt; C3148, MIN(D3148,J3147), I3147 + (N3147 * M3147)))</f>
        <v>572.65664</v>
      </c>
      <c r="J3148" s="19" t="n">
        <f aca="false">IF(N3148 = 1, MAX(C3148, J3147), MIN(J3147,D3148))</f>
        <v>616.4</v>
      </c>
      <c r="K3148" s="19" t="n">
        <f aca="false">ABS(J3148 - I3148)</f>
        <v>43.7433600000001</v>
      </c>
      <c r="L3148" s="19" t="n">
        <f aca="false">IF(N3148 &lt;&gt; N3147, $H$2, IF(J3148 &lt;&gt; J3147, IF(L3147 &lt; $H$6, L3147 +$H$4, L3147), L3147))</f>
        <v>0.04</v>
      </c>
      <c r="M3148" s="19" t="n">
        <f aca="false">L3148 * K3148</f>
        <v>1.7497344</v>
      </c>
      <c r="N3148" s="12" t="n">
        <f aca="false">IF(N3147 = 1, IF(D3148 &gt; I3148, 1, -1), IF(I3148 &gt; C3148, -1, 1))</f>
        <v>1</v>
      </c>
      <c r="O3148" s="12" t="n">
        <f aca="false">IF(N3148 =N3147, O3147 + 1, 1)</f>
        <v>3</v>
      </c>
    </row>
    <row collapsed="false" customFormat="false" customHeight="true" hidden="false" ht="13.3" outlineLevel="0" r="3149">
      <c r="A3149" s="17" t="n">
        <v>41124</v>
      </c>
      <c r="B3149" s="14" t="n">
        <v>613.63</v>
      </c>
      <c r="C3149" s="14" t="n">
        <v>617.98</v>
      </c>
      <c r="D3149" s="14" t="n">
        <v>611.56</v>
      </c>
      <c r="E3149" s="14" t="n">
        <v>615.7</v>
      </c>
      <c r="F3149" s="14" t="n">
        <v>12318600</v>
      </c>
      <c r="G3149" s="14" t="n">
        <v>613.07</v>
      </c>
      <c r="I3149" s="18" t="n">
        <f aca="false">IF(N3148 = 1, IF((I3148 + (N3148 * M3148)) &gt; D3149, MAX(C3149,J3148), I3148 + (N3148 * M3148)), IF((I3148 + (N3148 * M3148)) &lt; C3149, MIN(D3149,J3148), I3148 + (N3148 * M3148)))</f>
        <v>574.4063744</v>
      </c>
      <c r="J3149" s="19" t="n">
        <f aca="false">IF(N3149 = 1, MAX(C3149, J3148), MIN(J3148,D3149))</f>
        <v>617.98</v>
      </c>
      <c r="K3149" s="19" t="n">
        <f aca="false">ABS(J3149 - I3149)</f>
        <v>43.5736256000001</v>
      </c>
      <c r="L3149" s="19" t="n">
        <f aca="false">IF(N3149 &lt;&gt; N3148, $H$2, IF(J3149 &lt;&gt; J3148, IF(L3148 &lt; $H$6, L3148 +$H$4, L3148), L3148))</f>
        <v>0.06</v>
      </c>
      <c r="M3149" s="19" t="n">
        <f aca="false">L3149 * K3149</f>
        <v>2.61441753600001</v>
      </c>
      <c r="N3149" s="12" t="n">
        <f aca="false">IF(N3148 = 1, IF(D3149 &gt; I3149, 1, -1), IF(I3149 &gt; C3149, -1, 1))</f>
        <v>1</v>
      </c>
      <c r="O3149" s="12" t="n">
        <f aca="false">IF(N3149 =N3148, O3148 + 1, 1)</f>
        <v>4</v>
      </c>
    </row>
    <row collapsed="false" customFormat="false" customHeight="true" hidden="false" ht="13.3" outlineLevel="0" r="3150">
      <c r="A3150" s="17" t="n">
        <v>41127</v>
      </c>
      <c r="B3150" s="14" t="n">
        <v>617.29</v>
      </c>
      <c r="C3150" s="14" t="n">
        <v>624.87</v>
      </c>
      <c r="D3150" s="14" t="n">
        <v>615.26</v>
      </c>
      <c r="E3150" s="14" t="n">
        <v>622.55</v>
      </c>
      <c r="F3150" s="14" t="n">
        <v>10789400</v>
      </c>
      <c r="G3150" s="14" t="n">
        <v>619.89</v>
      </c>
      <c r="I3150" s="18" t="n">
        <f aca="false">IF(N3149 = 1, IF((I3149 + (N3149 * M3149)) &gt; D3150, MAX(C3150,J3149), I3149 + (N3149 * M3149)), IF((I3149 + (N3149 * M3149)) &lt; C3150, MIN(D3150,J3149), I3149 + (N3149 * M3149)))</f>
        <v>577.020791936</v>
      </c>
      <c r="J3150" s="19" t="n">
        <f aca="false">IF(N3150 = 1, MAX(C3150, J3149), MIN(J3149,D3150))</f>
        <v>624.87</v>
      </c>
      <c r="K3150" s="19" t="n">
        <f aca="false">ABS(J3150 - I3150)</f>
        <v>47.8492080640001</v>
      </c>
      <c r="L3150" s="19" t="n">
        <f aca="false">IF(N3150 &lt;&gt; N3149, $H$2, IF(J3150 &lt;&gt; J3149, IF(L3149 &lt; $H$6, L3149 +$H$4, L3149), L3149))</f>
        <v>0.08</v>
      </c>
      <c r="M3150" s="19" t="n">
        <f aca="false">L3150 * K3150</f>
        <v>3.82793664512001</v>
      </c>
      <c r="N3150" s="12" t="n">
        <f aca="false">IF(N3149 = 1, IF(D3150 &gt; I3150, 1, -1), IF(I3150 &gt; C3150, -1, 1))</f>
        <v>1</v>
      </c>
      <c r="O3150" s="12" t="n">
        <f aca="false">IF(N3150 =N3149, O3149 + 1, 1)</f>
        <v>5</v>
      </c>
    </row>
    <row collapsed="false" customFormat="false" customHeight="true" hidden="false" ht="13.3" outlineLevel="0" r="3151">
      <c r="A3151" s="17" t="n">
        <v>41128</v>
      </c>
      <c r="B3151" s="14" t="n">
        <v>622.77</v>
      </c>
      <c r="C3151" s="14" t="n">
        <v>625</v>
      </c>
      <c r="D3151" s="14" t="n">
        <v>618.04</v>
      </c>
      <c r="E3151" s="14" t="n">
        <v>620.91</v>
      </c>
      <c r="F3151" s="14" t="n">
        <v>10373100</v>
      </c>
      <c r="G3151" s="14" t="n">
        <v>618.26</v>
      </c>
      <c r="I3151" s="18" t="n">
        <f aca="false">IF(N3150 = 1, IF((I3150 + (N3150 * M3150)) &gt; D3151, MAX(C3151,J3150), I3150 + (N3150 * M3150)), IF((I3150 + (N3150 * M3150)) &lt; C3151, MIN(D3151,J3150), I3150 + (N3150 * M3150)))</f>
        <v>580.84872858112</v>
      </c>
      <c r="J3151" s="19" t="n">
        <f aca="false">IF(N3151 = 1, MAX(C3151, J3150), MIN(J3150,D3151))</f>
        <v>625</v>
      </c>
      <c r="K3151" s="19" t="n">
        <f aca="false">ABS(J3151 - I3151)</f>
        <v>44.1512714188801</v>
      </c>
      <c r="L3151" s="19" t="n">
        <f aca="false">IF(N3151 &lt;&gt; N3150, $H$2, IF(J3151 &lt;&gt; J3150, IF(L3150 &lt; $H$6, L3150 +$H$4, L3150), L3150))</f>
        <v>0.1</v>
      </c>
      <c r="M3151" s="19" t="n">
        <f aca="false">L3151 * K3151</f>
        <v>4.41512714188801</v>
      </c>
      <c r="N3151" s="12" t="n">
        <f aca="false">IF(N3150 = 1, IF(D3151 &gt; I3151, 1, -1), IF(I3151 &gt; C3151, -1, 1))</f>
        <v>1</v>
      </c>
      <c r="O3151" s="12" t="n">
        <f aca="false">IF(N3151 =N3150, O3150 + 1, 1)</f>
        <v>6</v>
      </c>
    </row>
    <row collapsed="false" customFormat="false" customHeight="true" hidden="false" ht="13.3" outlineLevel="0" r="3152">
      <c r="A3152" s="17" t="n">
        <v>41129</v>
      </c>
      <c r="B3152" s="14" t="n">
        <v>619.39</v>
      </c>
      <c r="C3152" s="14" t="n">
        <v>623.88</v>
      </c>
      <c r="D3152" s="14" t="n">
        <v>617.1</v>
      </c>
      <c r="E3152" s="14" t="n">
        <v>619.86</v>
      </c>
      <c r="F3152" s="14" t="n">
        <v>8739500</v>
      </c>
      <c r="G3152" s="14" t="n">
        <v>617.21</v>
      </c>
      <c r="I3152" s="18" t="n">
        <f aca="false">IF(N3151 = 1, IF((I3151 + (N3151 * M3151)) &gt; D3152, MAX(C3152,J3151), I3151 + (N3151 * M3151)), IF((I3151 + (N3151 * M3151)) &lt; C3152, MIN(D3152,J3151), I3151 + (N3151 * M3151)))</f>
        <v>585.263855723008</v>
      </c>
      <c r="J3152" s="19" t="n">
        <f aca="false">IF(N3152 = 1, MAX(C3152, J3151), MIN(J3151,D3152))</f>
        <v>625</v>
      </c>
      <c r="K3152" s="19" t="n">
        <f aca="false">ABS(J3152 - I3152)</f>
        <v>39.7361442769921</v>
      </c>
      <c r="L3152" s="19" t="n">
        <f aca="false">IF(N3152 &lt;&gt; N3151, $H$2, IF(J3152 &lt;&gt; J3151, IF(L3151 &lt; $H$6, L3151 +$H$4, L3151), L3151))</f>
        <v>0.1</v>
      </c>
      <c r="M3152" s="19" t="n">
        <f aca="false">L3152 * K3152</f>
        <v>3.97361442769921</v>
      </c>
      <c r="N3152" s="12" t="n">
        <f aca="false">IF(N3151 = 1, IF(D3152 &gt; I3152, 1, -1), IF(I3152 &gt; C3152, -1, 1))</f>
        <v>1</v>
      </c>
      <c r="O3152" s="12" t="n">
        <f aca="false">IF(N3152 =N3151, O3151 + 1, 1)</f>
        <v>7</v>
      </c>
    </row>
    <row collapsed="false" customFormat="false" customHeight="true" hidden="false" ht="13.3" outlineLevel="0" r="3153">
      <c r="A3153" s="17" t="n">
        <v>41130</v>
      </c>
      <c r="B3153" s="14" t="n">
        <v>617.85</v>
      </c>
      <c r="C3153" s="14" t="n">
        <v>621.73</v>
      </c>
      <c r="D3153" s="14" t="n">
        <v>617.8</v>
      </c>
      <c r="E3153" s="14" t="n">
        <v>620.73</v>
      </c>
      <c r="F3153" s="14" t="n">
        <v>7915800</v>
      </c>
      <c r="G3153" s="14" t="n">
        <v>620.73</v>
      </c>
      <c r="I3153" s="18" t="n">
        <f aca="false">IF(N3152 = 1, IF((I3152 + (N3152 * M3152)) &gt; D3153, MAX(C3153,J3152), I3152 + (N3152 * M3152)), IF((I3152 + (N3152 * M3152)) &lt; C3153, MIN(D3153,J3152), I3152 + (N3152 * M3152)))</f>
        <v>589.237470150707</v>
      </c>
      <c r="J3153" s="19" t="n">
        <f aca="false">IF(N3153 = 1, MAX(C3153, J3152), MIN(J3152,D3153))</f>
        <v>625</v>
      </c>
      <c r="K3153" s="19" t="n">
        <f aca="false">ABS(J3153 - I3153)</f>
        <v>35.7625298492929</v>
      </c>
      <c r="L3153" s="19" t="n">
        <f aca="false">IF(N3153 &lt;&gt; N3152, $H$2, IF(J3153 &lt;&gt; J3152, IF(L3152 &lt; $H$6, L3152 +$H$4, L3152), L3152))</f>
        <v>0.1</v>
      </c>
      <c r="M3153" s="19" t="n">
        <f aca="false">L3153 * K3153</f>
        <v>3.57625298492929</v>
      </c>
      <c r="N3153" s="12" t="n">
        <f aca="false">IF(N3152 = 1, IF(D3153 &gt; I3153, 1, -1), IF(I3153 &gt; C3153, -1, 1))</f>
        <v>1</v>
      </c>
      <c r="O3153" s="12" t="n">
        <f aca="false">IF(N3153 =N3152, O3152 + 1, 1)</f>
        <v>8</v>
      </c>
    </row>
    <row collapsed="false" customFormat="false" customHeight="true" hidden="false" ht="13.3" outlineLevel="0" r="3154">
      <c r="A3154" s="17" t="n">
        <v>41131</v>
      </c>
      <c r="B3154" s="14" t="n">
        <v>618.71</v>
      </c>
      <c r="C3154" s="14" t="n">
        <v>621.76</v>
      </c>
      <c r="D3154" s="14" t="n">
        <v>618.7</v>
      </c>
      <c r="E3154" s="14" t="n">
        <v>621.7</v>
      </c>
      <c r="F3154" s="14" t="n">
        <v>6962100</v>
      </c>
      <c r="G3154" s="14" t="n">
        <v>621.7</v>
      </c>
      <c r="I3154" s="18" t="n">
        <f aca="false">IF(N3153 = 1, IF((I3153 + (N3153 * M3153)) &gt; D3154, MAX(C3154,J3153), I3153 + (N3153 * M3153)), IF((I3153 + (N3153 * M3153)) &lt; C3154, MIN(D3154,J3153), I3153 + (N3153 * M3153)))</f>
        <v>592.813723135636</v>
      </c>
      <c r="J3154" s="19" t="n">
        <f aca="false">IF(N3154 = 1, MAX(C3154, J3153), MIN(J3153,D3154))</f>
        <v>625</v>
      </c>
      <c r="K3154" s="19" t="n">
        <f aca="false">ABS(J3154 - I3154)</f>
        <v>32.1862768643637</v>
      </c>
      <c r="L3154" s="19" t="n">
        <f aca="false">IF(N3154 &lt;&gt; N3153, $H$2, IF(J3154 &lt;&gt; J3153, IF(L3153 &lt; $H$6, L3153 +$H$4, L3153), L3153))</f>
        <v>0.1</v>
      </c>
      <c r="M3154" s="19" t="n">
        <f aca="false">L3154 * K3154</f>
        <v>3.21862768643637</v>
      </c>
      <c r="N3154" s="12" t="n">
        <f aca="false">IF(N3153 = 1, IF(D3154 &gt; I3154, 1, -1), IF(I3154 &gt; C3154, -1, 1))</f>
        <v>1</v>
      </c>
      <c r="O3154" s="12" t="n">
        <f aca="false">IF(N3154 =N3153, O3153 + 1, 1)</f>
        <v>9</v>
      </c>
    </row>
    <row collapsed="false" customFormat="false" customHeight="true" hidden="false" ht="13.3" outlineLevel="0" r="3155">
      <c r="A3155" s="17" t="n">
        <v>41134</v>
      </c>
      <c r="B3155" s="14" t="n">
        <v>623.39</v>
      </c>
      <c r="C3155" s="14" t="n">
        <v>630</v>
      </c>
      <c r="D3155" s="14" t="n">
        <v>623.25</v>
      </c>
      <c r="E3155" s="14" t="n">
        <v>630</v>
      </c>
      <c r="F3155" s="14" t="n">
        <v>9958300</v>
      </c>
      <c r="G3155" s="14" t="n">
        <v>630</v>
      </c>
      <c r="I3155" s="18" t="n">
        <f aca="false">IF(N3154 = 1, IF((I3154 + (N3154 * M3154)) &gt; D3155, MAX(C3155,J3154), I3154 + (N3154 * M3154)), IF((I3154 + (N3154 * M3154)) &lt; C3155, MIN(D3155,J3154), I3154 + (N3154 * M3154)))</f>
        <v>596.032350822073</v>
      </c>
      <c r="J3155" s="19" t="n">
        <f aca="false">IF(N3155 = 1, MAX(C3155, J3154), MIN(J3154,D3155))</f>
        <v>630</v>
      </c>
      <c r="K3155" s="19" t="n">
        <f aca="false">ABS(J3155 - I3155)</f>
        <v>33.9676491779273</v>
      </c>
      <c r="L3155" s="19" t="n">
        <f aca="false">IF(N3155 &lt;&gt; N3154, $H$2, IF(J3155 &lt;&gt; J3154, IF(L3154 &lt; $H$6, L3154 +$H$4, L3154), L3154))</f>
        <v>0.12</v>
      </c>
      <c r="M3155" s="19" t="n">
        <f aca="false">L3155 * K3155</f>
        <v>4.07611790135128</v>
      </c>
      <c r="N3155" s="12" t="n">
        <f aca="false">IF(N3154 = 1, IF(D3155 &gt; I3155, 1, -1), IF(I3155 &gt; C3155, -1, 1))</f>
        <v>1</v>
      </c>
      <c r="O3155" s="12" t="n">
        <f aca="false">IF(N3155 =N3154, O3154 + 1, 1)</f>
        <v>10</v>
      </c>
    </row>
    <row collapsed="false" customFormat="false" customHeight="true" hidden="false" ht="13.3" outlineLevel="0" r="3156">
      <c r="A3156" s="17" t="n">
        <v>41135</v>
      </c>
      <c r="B3156" s="14" t="n">
        <v>631.87</v>
      </c>
      <c r="C3156" s="14" t="n">
        <v>638.61</v>
      </c>
      <c r="D3156" s="14" t="n">
        <v>630.21</v>
      </c>
      <c r="E3156" s="14" t="n">
        <v>631.69</v>
      </c>
      <c r="F3156" s="14" t="n">
        <v>12148900</v>
      </c>
      <c r="G3156" s="14" t="n">
        <v>631.69</v>
      </c>
      <c r="I3156" s="18" t="n">
        <f aca="false">IF(N3155 = 1, IF((I3155 + (N3155 * M3155)) &gt; D3156, MAX(C3156,J3155), I3155 + (N3155 * M3155)), IF((I3155 + (N3155 * M3155)) &lt; C3156, MIN(D3156,J3155), I3155 + (N3155 * M3155)))</f>
        <v>600.108468723424</v>
      </c>
      <c r="J3156" s="19" t="n">
        <f aca="false">IF(N3156 = 1, MAX(C3156, J3155), MIN(J3155,D3156))</f>
        <v>638.61</v>
      </c>
      <c r="K3156" s="19" t="n">
        <f aca="false">ABS(J3156 - I3156)</f>
        <v>38.5015312765761</v>
      </c>
      <c r="L3156" s="19" t="n">
        <f aca="false">IF(N3156 &lt;&gt; N3155, $H$2, IF(J3156 &lt;&gt; J3155, IF(L3155 &lt; $H$6, L3155 +$H$4, L3155), L3155))</f>
        <v>0.14</v>
      </c>
      <c r="M3156" s="19" t="n">
        <f aca="false">L3156 * K3156</f>
        <v>5.39021437872065</v>
      </c>
      <c r="N3156" s="12" t="n">
        <f aca="false">IF(N3155 = 1, IF(D3156 &gt; I3156, 1, -1), IF(I3156 &gt; C3156, -1, 1))</f>
        <v>1</v>
      </c>
      <c r="O3156" s="12" t="n">
        <f aca="false">IF(N3156 =N3155, O3155 + 1, 1)</f>
        <v>11</v>
      </c>
    </row>
    <row collapsed="false" customFormat="false" customHeight="true" hidden="false" ht="13.3" outlineLevel="0" r="3157">
      <c r="A3157" s="17" t="n">
        <v>41136</v>
      </c>
      <c r="B3157" s="14" t="n">
        <v>631.3</v>
      </c>
      <c r="C3157" s="14" t="n">
        <v>634</v>
      </c>
      <c r="D3157" s="14" t="n">
        <v>627.75</v>
      </c>
      <c r="E3157" s="14" t="n">
        <v>630.83</v>
      </c>
      <c r="F3157" s="14" t="n">
        <v>9190800</v>
      </c>
      <c r="G3157" s="14" t="n">
        <v>630.83</v>
      </c>
      <c r="I3157" s="18" t="n">
        <f aca="false">IF(N3156 = 1, IF((I3156 + (N3156 * M3156)) &gt; D3157, MAX(C3157,J3156), I3156 + (N3156 * M3156)), IF((I3156 + (N3156 * M3156)) &lt; C3157, MIN(D3157,J3156), I3156 + (N3156 * M3156)))</f>
        <v>605.498683102145</v>
      </c>
      <c r="J3157" s="19" t="n">
        <f aca="false">IF(N3157 = 1, MAX(C3157, J3156), MIN(J3156,D3157))</f>
        <v>638.61</v>
      </c>
      <c r="K3157" s="19" t="n">
        <f aca="false">ABS(J3157 - I3157)</f>
        <v>33.1113168978554</v>
      </c>
      <c r="L3157" s="19" t="n">
        <f aca="false">IF(N3157 &lt;&gt; N3156, $H$2, IF(J3157 &lt;&gt; J3156, IF(L3156 &lt; $H$6, L3156 +$H$4, L3156), L3156))</f>
        <v>0.14</v>
      </c>
      <c r="M3157" s="19" t="n">
        <f aca="false">L3157 * K3157</f>
        <v>4.63558436569976</v>
      </c>
      <c r="N3157" s="12" t="n">
        <f aca="false">IF(N3156 = 1, IF(D3157 &gt; I3157, 1, -1), IF(I3157 &gt; C3157, -1, 1))</f>
        <v>1</v>
      </c>
      <c r="O3157" s="12" t="n">
        <f aca="false">IF(N3157 =N3156, O3156 + 1, 1)</f>
        <v>12</v>
      </c>
    </row>
    <row collapsed="false" customFormat="false" customHeight="true" hidden="false" ht="13.3" outlineLevel="0" r="3158">
      <c r="A3158" s="17" t="n">
        <v>41137</v>
      </c>
      <c r="B3158" s="14" t="n">
        <v>631.21</v>
      </c>
      <c r="C3158" s="14" t="n">
        <v>636.76</v>
      </c>
      <c r="D3158" s="14" t="n">
        <v>630.5</v>
      </c>
      <c r="E3158" s="14" t="n">
        <v>636.34</v>
      </c>
      <c r="F3158" s="14" t="n">
        <v>9090500</v>
      </c>
      <c r="G3158" s="14" t="n">
        <v>636.34</v>
      </c>
      <c r="I3158" s="18" t="n">
        <f aca="false">IF(N3157 = 1, IF((I3157 + (N3157 * M3157)) &gt; D3158, MAX(C3158,J3157), I3157 + (N3157 * M3157)), IF((I3157 + (N3157 * M3157)) &lt; C3158, MIN(D3158,J3157), I3157 + (N3157 * M3157)))</f>
        <v>610.134267467844</v>
      </c>
      <c r="J3158" s="19" t="n">
        <f aca="false">IF(N3158 = 1, MAX(C3158, J3157), MIN(J3157,D3158))</f>
        <v>638.61</v>
      </c>
      <c r="K3158" s="19" t="n">
        <f aca="false">ABS(J3158 - I3158)</f>
        <v>28.4757325321557</v>
      </c>
      <c r="L3158" s="19" t="n">
        <f aca="false">IF(N3158 &lt;&gt; N3157, $H$2, IF(J3158 &lt;&gt; J3157, IF(L3157 &lt; $H$6, L3157 +$H$4, L3157), L3157))</f>
        <v>0.14</v>
      </c>
      <c r="M3158" s="19" t="n">
        <f aca="false">L3158 * K3158</f>
        <v>3.9866025545018</v>
      </c>
      <c r="N3158" s="12" t="n">
        <f aca="false">IF(N3157 = 1, IF(D3158 &gt; I3158, 1, -1), IF(I3158 &gt; C3158, -1, 1))</f>
        <v>1</v>
      </c>
      <c r="O3158" s="12" t="n">
        <f aca="false">IF(N3158 =N3157, O3157 + 1, 1)</f>
        <v>13</v>
      </c>
    </row>
    <row collapsed="false" customFormat="false" customHeight="true" hidden="false" ht="13.3" outlineLevel="0" r="3159">
      <c r="A3159" s="17" t="n">
        <v>41138</v>
      </c>
      <c r="B3159" s="14" t="n">
        <v>640</v>
      </c>
      <c r="C3159" s="14" t="n">
        <v>648.19</v>
      </c>
      <c r="D3159" s="14" t="n">
        <v>638.81</v>
      </c>
      <c r="E3159" s="14" t="n">
        <v>648.11</v>
      </c>
      <c r="F3159" s="14" t="n">
        <v>15812900</v>
      </c>
      <c r="G3159" s="14" t="n">
        <v>648.11</v>
      </c>
      <c r="I3159" s="18" t="n">
        <f aca="false">IF(N3158 = 1, IF((I3158 + (N3158 * M3158)) &gt; D3159, MAX(C3159,J3158), I3158 + (N3158 * M3158)), IF((I3158 + (N3158 * M3158)) &lt; C3159, MIN(D3159,J3158), I3158 + (N3158 * M3158)))</f>
        <v>614.120870022346</v>
      </c>
      <c r="J3159" s="19" t="n">
        <f aca="false">IF(N3159 = 1, MAX(C3159, J3158), MIN(J3158,D3159))</f>
        <v>648.19</v>
      </c>
      <c r="K3159" s="19" t="n">
        <f aca="false">ABS(J3159 - I3159)</f>
        <v>34.0691299776539</v>
      </c>
      <c r="L3159" s="19" t="n">
        <f aca="false">IF(N3159 &lt;&gt; N3158, $H$2, IF(J3159 &lt;&gt; J3158, IF(L3158 &lt; $H$6, L3158 +$H$4, L3158), L3158))</f>
        <v>0.16</v>
      </c>
      <c r="M3159" s="19" t="n">
        <f aca="false">L3159 * K3159</f>
        <v>5.45106079642463</v>
      </c>
      <c r="N3159" s="12" t="n">
        <f aca="false">IF(N3158 = 1, IF(D3159 &gt; I3159, 1, -1), IF(I3159 &gt; C3159, -1, 1))</f>
        <v>1</v>
      </c>
      <c r="O3159" s="12" t="n">
        <f aca="false">IF(N3159 =N3158, O3158 + 1, 1)</f>
        <v>14</v>
      </c>
    </row>
    <row collapsed="false" customFormat="false" customHeight="true" hidden="false" ht="13.3" outlineLevel="0" r="3160">
      <c r="A3160" s="17" t="n">
        <v>41141</v>
      </c>
      <c r="B3160" s="14" t="n">
        <v>650.01</v>
      </c>
      <c r="C3160" s="14" t="n">
        <v>665.15</v>
      </c>
      <c r="D3160" s="14" t="n">
        <v>649.9</v>
      </c>
      <c r="E3160" s="14" t="n">
        <v>665.15</v>
      </c>
      <c r="F3160" s="14" t="n">
        <v>21906600</v>
      </c>
      <c r="G3160" s="14" t="n">
        <v>665.15</v>
      </c>
      <c r="I3160" s="18" t="n">
        <f aca="false">IF(N3159 = 1, IF((I3159 + (N3159 * M3159)) &gt; D3160, MAX(C3160,J3159), I3159 + (N3159 * M3159)), IF((I3159 + (N3159 * M3159)) &lt; C3160, MIN(D3160,J3159), I3159 + (N3159 * M3159)))</f>
        <v>619.571930818771</v>
      </c>
      <c r="J3160" s="19" t="n">
        <f aca="false">IF(N3160 = 1, MAX(C3160, J3159), MIN(J3159,D3160))</f>
        <v>665.15</v>
      </c>
      <c r="K3160" s="19" t="n">
        <f aca="false">ABS(J3160 - I3160)</f>
        <v>45.5780691812292</v>
      </c>
      <c r="L3160" s="19" t="n">
        <f aca="false">IF(N3160 &lt;&gt; N3159, $H$2, IF(J3160 &lt;&gt; J3159, IF(L3159 &lt; $H$6, L3159 +$H$4, L3159), L3159))</f>
        <v>0.18</v>
      </c>
      <c r="M3160" s="19" t="n">
        <f aca="false">L3160 * K3160</f>
        <v>8.20405245262126</v>
      </c>
      <c r="N3160" s="12" t="n">
        <f aca="false">IF(N3159 = 1, IF(D3160 &gt; I3160, 1, -1), IF(I3160 &gt; C3160, -1, 1))</f>
        <v>1</v>
      </c>
      <c r="O3160" s="12" t="n">
        <f aca="false">IF(N3160 =N3159, O3159 + 1, 1)</f>
        <v>15</v>
      </c>
    </row>
    <row collapsed="false" customFormat="false" customHeight="true" hidden="false" ht="13.3" outlineLevel="0" r="3161">
      <c r="A3161" s="17" t="n">
        <v>41142</v>
      </c>
      <c r="B3161" s="14" t="n">
        <v>670.82</v>
      </c>
      <c r="C3161" s="14" t="n">
        <v>674.88</v>
      </c>
      <c r="D3161" s="14" t="n">
        <v>650.33</v>
      </c>
      <c r="E3161" s="14" t="n">
        <v>656.06</v>
      </c>
      <c r="F3161" s="14" t="n">
        <v>29025700</v>
      </c>
      <c r="G3161" s="14" t="n">
        <v>656.06</v>
      </c>
      <c r="I3161" s="18" t="n">
        <f aca="false">IF(N3160 = 1, IF((I3160 + (N3160 * M3160)) &gt; D3161, MAX(C3161,J3160), I3160 + (N3160 * M3160)), IF((I3160 + (N3160 * M3160)) &lt; C3161, MIN(D3161,J3160), I3160 + (N3160 * M3160)))</f>
        <v>627.775983271392</v>
      </c>
      <c r="J3161" s="19" t="n">
        <f aca="false">IF(N3161 = 1, MAX(C3161, J3160), MIN(J3160,D3161))</f>
        <v>674.88</v>
      </c>
      <c r="K3161" s="19" t="n">
        <f aca="false">ABS(J3161 - I3161)</f>
        <v>47.104016728608</v>
      </c>
      <c r="L3161" s="19" t="n">
        <f aca="false">IF(N3161 &lt;&gt; N3160, $H$2, IF(J3161 &lt;&gt; J3160, IF(L3160 &lt; $H$6, L3160 +$H$4, L3160), L3160))</f>
        <v>0.2</v>
      </c>
      <c r="M3161" s="19" t="n">
        <f aca="false">L3161 * K3161</f>
        <v>9.42080334572161</v>
      </c>
      <c r="N3161" s="12" t="n">
        <f aca="false">IF(N3160 = 1, IF(D3161 &gt; I3161, 1, -1), IF(I3161 &gt; C3161, -1, 1))</f>
        <v>1</v>
      </c>
      <c r="O3161" s="12" t="n">
        <f aca="false">IF(N3161 =N3160, O3160 + 1, 1)</f>
        <v>16</v>
      </c>
    </row>
    <row collapsed="false" customFormat="false" customHeight="true" hidden="false" ht="13.3" outlineLevel="0" r="3162">
      <c r="A3162" s="17" t="n">
        <v>41143</v>
      </c>
      <c r="B3162" s="14" t="n">
        <v>654.42</v>
      </c>
      <c r="C3162" s="14" t="n">
        <v>669</v>
      </c>
      <c r="D3162" s="14" t="n">
        <v>648.11</v>
      </c>
      <c r="E3162" s="14" t="n">
        <v>668.87</v>
      </c>
      <c r="F3162" s="14" t="n">
        <v>20190100</v>
      </c>
      <c r="G3162" s="14" t="n">
        <v>668.87</v>
      </c>
      <c r="I3162" s="18" t="n">
        <f aca="false">IF(N3161 = 1, IF((I3161 + (N3161 * M3161)) &gt; D3162, MAX(C3162,J3161), I3161 + (N3161 * M3161)), IF((I3161 + (N3161 * M3161)) &lt; C3162, MIN(D3162,J3161), I3161 + (N3161 * M3161)))</f>
        <v>637.196786617114</v>
      </c>
      <c r="J3162" s="19" t="n">
        <f aca="false">IF(N3162 = 1, MAX(C3162, J3161), MIN(J3161,D3162))</f>
        <v>674.88</v>
      </c>
      <c r="K3162" s="19" t="n">
        <f aca="false">ABS(J3162 - I3162)</f>
        <v>37.6832133828864</v>
      </c>
      <c r="L3162" s="19" t="n">
        <f aca="false">IF(N3162 &lt;&gt; N3161, $H$2, IF(J3162 &lt;&gt; J3161, IF(L3161 &lt; $H$6, L3161 +$H$4, L3161), L3161))</f>
        <v>0.2</v>
      </c>
      <c r="M3162" s="19" t="n">
        <f aca="false">L3162 * K3162</f>
        <v>7.53664267657728</v>
      </c>
      <c r="N3162" s="12" t="n">
        <f aca="false">IF(N3161 = 1, IF(D3162 &gt; I3162, 1, -1), IF(I3162 &gt; C3162, -1, 1))</f>
        <v>1</v>
      </c>
      <c r="O3162" s="12" t="n">
        <f aca="false">IF(N3162 =N3161, O3161 + 1, 1)</f>
        <v>17</v>
      </c>
    </row>
    <row collapsed="false" customFormat="false" customHeight="true" hidden="false" ht="13.3" outlineLevel="0" r="3163">
      <c r="A3163" s="17" t="n">
        <v>41144</v>
      </c>
      <c r="B3163" s="14" t="n">
        <v>666.11</v>
      </c>
      <c r="C3163" s="14" t="n">
        <v>669.9</v>
      </c>
      <c r="D3163" s="14" t="n">
        <v>661.15</v>
      </c>
      <c r="E3163" s="14" t="n">
        <v>662.63</v>
      </c>
      <c r="F3163" s="14" t="n">
        <v>15004600</v>
      </c>
      <c r="G3163" s="14" t="n">
        <v>662.63</v>
      </c>
      <c r="I3163" s="18" t="n">
        <f aca="false">IF(N3162 = 1, IF((I3162 + (N3162 * M3162)) &gt; D3163, MAX(C3163,J3162), I3162 + (N3162 * M3162)), IF((I3162 + (N3162 * M3162)) &lt; C3163, MIN(D3163,J3162), I3162 + (N3162 * M3162)))</f>
        <v>644.733429293691</v>
      </c>
      <c r="J3163" s="19" t="n">
        <f aca="false">IF(N3163 = 1, MAX(C3163, J3162), MIN(J3162,D3163))</f>
        <v>674.88</v>
      </c>
      <c r="K3163" s="19" t="n">
        <f aca="false">ABS(J3163 - I3163)</f>
        <v>30.1465707063091</v>
      </c>
      <c r="L3163" s="19" t="n">
        <f aca="false">IF(N3163 &lt;&gt; N3162, $H$2, IF(J3163 &lt;&gt; J3162, IF(L3162 &lt; $H$6, L3162 +$H$4, L3162), L3162))</f>
        <v>0.2</v>
      </c>
      <c r="M3163" s="19" t="n">
        <f aca="false">L3163 * K3163</f>
        <v>6.02931414126183</v>
      </c>
      <c r="N3163" s="12" t="n">
        <f aca="false">IF(N3162 = 1, IF(D3163 &gt; I3163, 1, -1), IF(I3163 &gt; C3163, -1, 1))</f>
        <v>1</v>
      </c>
      <c r="O3163" s="12" t="n">
        <f aca="false">IF(N3163 =N3162, O3162 + 1, 1)</f>
        <v>18</v>
      </c>
    </row>
    <row collapsed="false" customFormat="false" customHeight="true" hidden="false" ht="13.3" outlineLevel="0" r="3164">
      <c r="A3164" s="17" t="n">
        <v>41145</v>
      </c>
      <c r="B3164" s="14" t="n">
        <v>659.51</v>
      </c>
      <c r="C3164" s="14" t="n">
        <v>669.48</v>
      </c>
      <c r="D3164" s="14" t="n">
        <v>655.55</v>
      </c>
      <c r="E3164" s="14" t="n">
        <v>663.22</v>
      </c>
      <c r="F3164" s="14" t="n">
        <v>15619300</v>
      </c>
      <c r="G3164" s="14" t="n">
        <v>663.22</v>
      </c>
      <c r="I3164" s="18" t="n">
        <f aca="false">IF(N3163 = 1, IF((I3163 + (N3163 * M3163)) &gt; D3164, MAX(C3164,J3163), I3163 + (N3163 * M3163)), IF((I3163 + (N3163 * M3163)) &lt; C3164, MIN(D3164,J3163), I3163 + (N3163 * M3163)))</f>
        <v>650.762743434953</v>
      </c>
      <c r="J3164" s="19" t="n">
        <f aca="false">IF(N3164 = 1, MAX(C3164, J3163), MIN(J3163,D3164))</f>
        <v>674.88</v>
      </c>
      <c r="K3164" s="19" t="n">
        <f aca="false">ABS(J3164 - I3164)</f>
        <v>24.1172565650473</v>
      </c>
      <c r="L3164" s="19" t="n">
        <f aca="false">IF(N3164 &lt;&gt; N3163, $H$2, IF(J3164 &lt;&gt; J3163, IF(L3163 &lt; $H$6, L3163 +$H$4, L3163), L3163))</f>
        <v>0.2</v>
      </c>
      <c r="M3164" s="19" t="n">
        <f aca="false">L3164 * K3164</f>
        <v>4.82345131300947</v>
      </c>
      <c r="N3164" s="12" t="n">
        <f aca="false">IF(N3163 = 1, IF(D3164 &gt; I3164, 1, -1), IF(I3164 &gt; C3164, -1, 1))</f>
        <v>1</v>
      </c>
      <c r="O3164" s="12" t="n">
        <f aca="false">IF(N3164 =N3163, O3163 + 1, 1)</f>
        <v>19</v>
      </c>
    </row>
    <row collapsed="false" customFormat="false" customHeight="true" hidden="false" ht="13.3" outlineLevel="0" r="3165">
      <c r="A3165" s="17" t="n">
        <v>41148</v>
      </c>
      <c r="B3165" s="14" t="n">
        <v>679.99</v>
      </c>
      <c r="C3165" s="14" t="n">
        <v>680.87</v>
      </c>
      <c r="D3165" s="14" t="n">
        <v>673.54</v>
      </c>
      <c r="E3165" s="14" t="n">
        <v>675.68</v>
      </c>
      <c r="F3165" s="14" t="n">
        <v>15250300</v>
      </c>
      <c r="G3165" s="14" t="n">
        <v>675.68</v>
      </c>
      <c r="I3165" s="18" t="n">
        <f aca="false">IF(N3164 = 1, IF((I3164 + (N3164 * M3164)) &gt; D3165, MAX(C3165,J3164), I3164 + (N3164 * M3164)), IF((I3164 + (N3164 * M3164)) &lt; C3165, MIN(D3165,J3164), I3164 + (N3164 * M3164)))</f>
        <v>655.586194747962</v>
      </c>
      <c r="J3165" s="19" t="n">
        <f aca="false">IF(N3165 = 1, MAX(C3165, J3164), MIN(J3164,D3165))</f>
        <v>680.87</v>
      </c>
      <c r="K3165" s="19" t="n">
        <f aca="false">ABS(J3165 - I3165)</f>
        <v>25.2838052520378</v>
      </c>
      <c r="L3165" s="19" t="n">
        <f aca="false">IF(N3165 &lt;&gt; N3164, $H$2, IF(J3165 &lt;&gt; J3164, IF(L3164 &lt; $H$6, L3164 +$H$4, L3164), L3164))</f>
        <v>0.2</v>
      </c>
      <c r="M3165" s="19" t="n">
        <f aca="false">L3165 * K3165</f>
        <v>5.05676105040757</v>
      </c>
      <c r="N3165" s="12" t="n">
        <f aca="false">IF(N3164 = 1, IF(D3165 &gt; I3165, 1, -1), IF(I3165 &gt; C3165, -1, 1))</f>
        <v>1</v>
      </c>
      <c r="O3165" s="12" t="n">
        <f aca="false">IF(N3165 =N3164, O3164 + 1, 1)</f>
        <v>20</v>
      </c>
    </row>
    <row collapsed="false" customFormat="false" customHeight="true" hidden="false" ht="13.3" outlineLevel="0" r="3166">
      <c r="A3166" s="17" t="n">
        <v>41149</v>
      </c>
      <c r="B3166" s="14" t="n">
        <v>674.98</v>
      </c>
      <c r="C3166" s="14" t="n">
        <v>676.1</v>
      </c>
      <c r="D3166" s="14" t="n">
        <v>670.67</v>
      </c>
      <c r="E3166" s="14" t="n">
        <v>674.8</v>
      </c>
      <c r="F3166" s="14" t="n">
        <v>9550600</v>
      </c>
      <c r="G3166" s="14" t="n">
        <v>674.8</v>
      </c>
      <c r="I3166" s="18" t="n">
        <f aca="false">IF(N3165 = 1, IF((I3165 + (N3165 * M3165)) &gt; D3166, MAX(C3166,J3165), I3165 + (N3165 * M3165)), IF((I3165 + (N3165 * M3165)) &lt; C3166, MIN(D3166,J3165), I3165 + (N3165 * M3165)))</f>
        <v>660.64295579837</v>
      </c>
      <c r="J3166" s="19" t="n">
        <f aca="false">IF(N3166 = 1, MAX(C3166, J3165), MIN(J3165,D3166))</f>
        <v>680.87</v>
      </c>
      <c r="K3166" s="19" t="n">
        <f aca="false">ABS(J3166 - I3166)</f>
        <v>20.2270442016303</v>
      </c>
      <c r="L3166" s="19" t="n">
        <f aca="false">IF(N3166 &lt;&gt; N3165, $H$2, IF(J3166 &lt;&gt; J3165, IF(L3165 &lt; $H$6, L3165 +$H$4, L3165), L3165))</f>
        <v>0.2</v>
      </c>
      <c r="M3166" s="19" t="n">
        <f aca="false">L3166 * K3166</f>
        <v>4.04540884032606</v>
      </c>
      <c r="N3166" s="12" t="n">
        <f aca="false">IF(N3165 = 1, IF(D3166 &gt; I3166, 1, -1), IF(I3166 &gt; C3166, -1, 1))</f>
        <v>1</v>
      </c>
      <c r="O3166" s="12" t="n">
        <f aca="false">IF(N3166 =N3165, O3165 + 1, 1)</f>
        <v>21</v>
      </c>
    </row>
    <row collapsed="false" customFormat="false" customHeight="true" hidden="false" ht="13.3" outlineLevel="0" r="3167">
      <c r="A3167" s="17" t="n">
        <v>41150</v>
      </c>
      <c r="B3167" s="14" t="n">
        <v>675.25</v>
      </c>
      <c r="C3167" s="14" t="n">
        <v>677.67</v>
      </c>
      <c r="D3167" s="14" t="n">
        <v>672.6</v>
      </c>
      <c r="E3167" s="14" t="n">
        <v>673.47</v>
      </c>
      <c r="F3167" s="14" t="n">
        <v>7243100</v>
      </c>
      <c r="G3167" s="14" t="n">
        <v>673.47</v>
      </c>
      <c r="I3167" s="18" t="n">
        <f aca="false">IF(N3166 = 1, IF((I3166 + (N3166 * M3166)) &gt; D3167, MAX(C3167,J3166), I3166 + (N3166 * M3166)), IF((I3166 + (N3166 * M3166)) &lt; C3167, MIN(D3167,J3166), I3166 + (N3166 * M3166)))</f>
        <v>664.688364638696</v>
      </c>
      <c r="J3167" s="19" t="n">
        <f aca="false">IF(N3167 = 1, MAX(C3167, J3166), MIN(J3166,D3167))</f>
        <v>680.87</v>
      </c>
      <c r="K3167" s="19" t="n">
        <f aca="false">ABS(J3167 - I3167)</f>
        <v>16.1816353613042</v>
      </c>
      <c r="L3167" s="19" t="n">
        <f aca="false">IF(N3167 &lt;&gt; N3166, $H$2, IF(J3167 &lt;&gt; J3166, IF(L3166 &lt; $H$6, L3166 +$H$4, L3166), L3166))</f>
        <v>0.2</v>
      </c>
      <c r="M3167" s="19" t="n">
        <f aca="false">L3167 * K3167</f>
        <v>3.23632707226084</v>
      </c>
      <c r="N3167" s="12" t="n">
        <f aca="false">IF(N3166 = 1, IF(D3167 &gt; I3167, 1, -1), IF(I3167 &gt; C3167, -1, 1))</f>
        <v>1</v>
      </c>
      <c r="O3167" s="12" t="n">
        <f aca="false">IF(N3167 =N3166, O3166 + 1, 1)</f>
        <v>22</v>
      </c>
    </row>
    <row collapsed="false" customFormat="false" customHeight="true" hidden="false" ht="13.3" outlineLevel="0" r="3168">
      <c r="A3168" s="17" t="n">
        <v>41151</v>
      </c>
      <c r="B3168" s="14" t="n">
        <v>670.64</v>
      </c>
      <c r="C3168" s="14" t="n">
        <v>671.55</v>
      </c>
      <c r="D3168" s="14" t="n">
        <v>662.85</v>
      </c>
      <c r="E3168" s="14" t="n">
        <v>663.87</v>
      </c>
      <c r="F3168" s="14" t="n">
        <v>10810700</v>
      </c>
      <c r="G3168" s="14" t="n">
        <v>663.87</v>
      </c>
      <c r="I3168" s="18" t="n">
        <f aca="false">IF(N3167 = 1, IF((I3167 + (N3167 * M3167)) &gt; D3168, MAX(C3168,J3167), I3167 + (N3167 * M3167)), IF((I3167 + (N3167 * M3167)) &lt; C3168, MIN(D3168,J3167), I3167 + (N3167 * M3167)))</f>
        <v>680.87</v>
      </c>
      <c r="J3168" s="19" t="n">
        <f aca="false">IF(N3168 = 1, MAX(C3168, J3167), MIN(J3167,D3168))</f>
        <v>662.85</v>
      </c>
      <c r="K3168" s="19" t="n">
        <f aca="false">ABS(J3168 - I3168)</f>
        <v>18.02</v>
      </c>
      <c r="L3168" s="19" t="n">
        <f aca="false">IF(N3168 &lt;&gt; N3167, $H$2, IF(J3168 &lt;&gt; J3167, IF(L3167 &lt; $H$6, L3167 +$H$4, L3167), L3167))</f>
        <v>0.02</v>
      </c>
      <c r="M3168" s="19" t="n">
        <f aca="false">L3168 * K3168</f>
        <v>0.3604</v>
      </c>
      <c r="N3168" s="12" t="n">
        <f aca="false">IF(N3167 = 1, IF(D3168 &gt; I3168, 1, -1), IF(I3168 &gt; C3168, -1, 1))</f>
        <v>-1</v>
      </c>
      <c r="O3168" s="12" t="n">
        <f aca="false">IF(N3168 =N3167, O3167 + 1, 1)</f>
        <v>1</v>
      </c>
    </row>
    <row collapsed="false" customFormat="false" customHeight="true" hidden="false" ht="13.3" outlineLevel="0" r="3169">
      <c r="A3169" s="17" t="n">
        <v>41152</v>
      </c>
      <c r="B3169" s="14" t="n">
        <v>667.25</v>
      </c>
      <c r="C3169" s="14" t="n">
        <v>668.6</v>
      </c>
      <c r="D3169" s="14" t="n">
        <v>657.25</v>
      </c>
      <c r="E3169" s="14" t="n">
        <v>665.24</v>
      </c>
      <c r="F3169" s="14" t="n">
        <v>12082900</v>
      </c>
      <c r="G3169" s="14" t="n">
        <v>665.24</v>
      </c>
      <c r="I3169" s="18" t="n">
        <f aca="false">IF(N3168 = 1, IF((I3168 + (N3168 * M3168)) &gt; D3169, MAX(C3169,J3168), I3168 + (N3168 * M3168)), IF((I3168 + (N3168 * M3168)) &lt; C3169, MIN(D3169,J3168), I3168 + (N3168 * M3168)))</f>
        <v>680.5096</v>
      </c>
      <c r="J3169" s="19" t="n">
        <f aca="false">IF(N3169 = 1, MAX(C3169, J3168), MIN(J3168,D3169))</f>
        <v>657.25</v>
      </c>
      <c r="K3169" s="19" t="n">
        <f aca="false">ABS(J3169 - I3169)</f>
        <v>23.2596</v>
      </c>
      <c r="L3169" s="19" t="n">
        <f aca="false">IF(N3169 &lt;&gt; N3168, $H$2, IF(J3169 &lt;&gt; J3168, IF(L3168 &lt; $H$6, L3168 +$H$4, L3168), L3168))</f>
        <v>0.04</v>
      </c>
      <c r="M3169" s="19" t="n">
        <f aca="false">L3169 * K3169</f>
        <v>0.930383999999999</v>
      </c>
      <c r="N3169" s="12" t="n">
        <f aca="false">IF(N3168 = 1, IF(D3169 &gt; I3169, 1, -1), IF(I3169 &gt; C3169, -1, 1))</f>
        <v>-1</v>
      </c>
      <c r="O3169" s="12" t="n">
        <f aca="false">IF(N3169 =N3168, O3168 + 1, 1)</f>
        <v>2</v>
      </c>
    </row>
    <row collapsed="false" customFormat="false" customHeight="true" hidden="false" ht="13.3" outlineLevel="0" r="3170">
      <c r="A3170" s="17" t="n">
        <v>41156</v>
      </c>
      <c r="B3170" s="14" t="n">
        <v>665.76</v>
      </c>
      <c r="C3170" s="14" t="n">
        <v>675.14</v>
      </c>
      <c r="D3170" s="14" t="n">
        <v>664.5</v>
      </c>
      <c r="E3170" s="14" t="n">
        <v>674.97</v>
      </c>
      <c r="F3170" s="14" t="n">
        <v>13139000</v>
      </c>
      <c r="G3170" s="14" t="n">
        <v>674.97</v>
      </c>
      <c r="I3170" s="18" t="n">
        <f aca="false">IF(N3169 = 1, IF((I3169 + (N3169 * M3169)) &gt; D3170, MAX(C3170,J3169), I3169 + (N3169 * M3169)), IF((I3169 + (N3169 * M3169)) &lt; C3170, MIN(D3170,J3169), I3169 + (N3169 * M3169)))</f>
        <v>679.579216</v>
      </c>
      <c r="J3170" s="19" t="n">
        <f aca="false">IF(N3170 = 1, MAX(C3170, J3169), MIN(J3169,D3170))</f>
        <v>657.25</v>
      </c>
      <c r="K3170" s="19" t="n">
        <f aca="false">ABS(J3170 - I3170)</f>
        <v>22.329216</v>
      </c>
      <c r="L3170" s="19" t="n">
        <f aca="false">IF(N3170 &lt;&gt; N3169, $H$2, IF(J3170 &lt;&gt; J3169, IF(L3169 &lt; $H$6, L3169 +$H$4, L3169), L3169))</f>
        <v>0.04</v>
      </c>
      <c r="M3170" s="19" t="n">
        <f aca="false">L3170 * K3170</f>
        <v>0.893168639999999</v>
      </c>
      <c r="N3170" s="12" t="n">
        <f aca="false">IF(N3169 = 1, IF(D3170 &gt; I3170, 1, -1), IF(I3170 &gt; C3170, -1, 1))</f>
        <v>-1</v>
      </c>
      <c r="O3170" s="12" t="n">
        <f aca="false">IF(N3170 =N3169, O3169 + 1, 1)</f>
        <v>3</v>
      </c>
    </row>
    <row collapsed="false" customFormat="false" customHeight="true" hidden="false" ht="13.3" outlineLevel="0" r="3171">
      <c r="A3171" s="17" t="n">
        <v>41157</v>
      </c>
      <c r="B3171" s="14" t="n">
        <v>675.57</v>
      </c>
      <c r="C3171" s="14" t="n">
        <v>676.35</v>
      </c>
      <c r="D3171" s="14" t="n">
        <v>669.6</v>
      </c>
      <c r="E3171" s="14" t="n">
        <v>670.23</v>
      </c>
      <c r="F3171" s="14" t="n">
        <v>12013400</v>
      </c>
      <c r="G3171" s="14" t="n">
        <v>670.23</v>
      </c>
      <c r="I3171" s="18" t="n">
        <f aca="false">IF(N3170 = 1, IF((I3170 + (N3170 * M3170)) &gt; D3171, MAX(C3171,J3170), I3170 + (N3170 * M3170)), IF((I3170 + (N3170 * M3170)) &lt; C3171, MIN(D3171,J3170), I3170 + (N3170 * M3170)))</f>
        <v>678.68604736</v>
      </c>
      <c r="J3171" s="19" t="n">
        <f aca="false">IF(N3171 = 1, MAX(C3171, J3170), MIN(J3170,D3171))</f>
        <v>657.25</v>
      </c>
      <c r="K3171" s="19" t="n">
        <f aca="false">ABS(J3171 - I3171)</f>
        <v>21.43604736</v>
      </c>
      <c r="L3171" s="19" t="n">
        <f aca="false">IF(N3171 &lt;&gt; N3170, $H$2, IF(J3171 &lt;&gt; J3170, IF(L3170 &lt; $H$6, L3170 +$H$4, L3170), L3170))</f>
        <v>0.04</v>
      </c>
      <c r="M3171" s="19" t="n">
        <f aca="false">L3171 * K3171</f>
        <v>0.857441894399999</v>
      </c>
      <c r="N3171" s="12" t="n">
        <f aca="false">IF(N3170 = 1, IF(D3171 &gt; I3171, 1, -1), IF(I3171 &gt; C3171, -1, 1))</f>
        <v>-1</v>
      </c>
      <c r="O3171" s="12" t="n">
        <f aca="false">IF(N3171 =N3170, O3170 + 1, 1)</f>
        <v>4</v>
      </c>
    </row>
    <row collapsed="false" customFormat="false" customHeight="true" hidden="false" ht="13.3" outlineLevel="0" r="3172">
      <c r="A3172" s="17" t="n">
        <v>41158</v>
      </c>
      <c r="B3172" s="14" t="n">
        <v>673.17</v>
      </c>
      <c r="C3172" s="14" t="n">
        <v>678.29</v>
      </c>
      <c r="D3172" s="14" t="n">
        <v>670.8</v>
      </c>
      <c r="E3172" s="14" t="n">
        <v>676.27</v>
      </c>
      <c r="F3172" s="14" t="n">
        <v>13971300</v>
      </c>
      <c r="G3172" s="14" t="n">
        <v>676.27</v>
      </c>
      <c r="I3172" s="18" t="n">
        <f aca="false">IF(N3171 = 1, IF((I3171 + (N3171 * M3171)) &gt; D3172, MAX(C3172,J3171), I3171 + (N3171 * M3171)), IF((I3171 + (N3171 * M3171)) &lt; C3172, MIN(D3172,J3171), I3171 + (N3171 * M3171)))</f>
        <v>657.25</v>
      </c>
      <c r="J3172" s="19" t="n">
        <f aca="false">IF(N3172 = 1, MAX(C3172, J3171), MIN(J3171,D3172))</f>
        <v>678.29</v>
      </c>
      <c r="K3172" s="19" t="n">
        <f aca="false">ABS(J3172 - I3172)</f>
        <v>21.04</v>
      </c>
      <c r="L3172" s="19" t="n">
        <f aca="false">IF(N3172 &lt;&gt; N3171, $H$2, IF(J3172 &lt;&gt; J3171, IF(L3171 &lt; $H$6, L3171 +$H$4, L3171), L3171))</f>
        <v>0.02</v>
      </c>
      <c r="M3172" s="19" t="n">
        <f aca="false">L3172 * K3172</f>
        <v>0.420799999999999</v>
      </c>
      <c r="N3172" s="12" t="n">
        <f aca="false">IF(N3171 = 1, IF(D3172 &gt; I3172, 1, -1), IF(I3172 &gt; C3172, -1, 1))</f>
        <v>1</v>
      </c>
      <c r="O3172" s="12" t="n">
        <f aca="false">IF(N3172 =N3171, O3171 + 1, 1)</f>
        <v>1</v>
      </c>
    </row>
    <row collapsed="false" customFormat="false" customHeight="true" hidden="false" ht="13.3" outlineLevel="0" r="3173">
      <c r="A3173" s="17" t="n">
        <v>41159</v>
      </c>
      <c r="B3173" s="14" t="n">
        <v>678.05</v>
      </c>
      <c r="C3173" s="14" t="n">
        <v>682.48</v>
      </c>
      <c r="D3173" s="14" t="n">
        <v>675.77</v>
      </c>
      <c r="E3173" s="14" t="n">
        <v>680.44</v>
      </c>
      <c r="F3173" s="14" t="n">
        <v>11773800</v>
      </c>
      <c r="G3173" s="14" t="n">
        <v>680.44</v>
      </c>
      <c r="I3173" s="18" t="n">
        <f aca="false">IF(N3172 = 1, IF((I3172 + (N3172 * M3172)) &gt; D3173, MAX(C3173,J3172), I3172 + (N3172 * M3172)), IF((I3172 + (N3172 * M3172)) &lt; C3173, MIN(D3173,J3172), I3172 + (N3172 * M3172)))</f>
        <v>657.6708</v>
      </c>
      <c r="J3173" s="19" t="n">
        <f aca="false">IF(N3173 = 1, MAX(C3173, J3172), MIN(J3172,D3173))</f>
        <v>682.48</v>
      </c>
      <c r="K3173" s="19" t="n">
        <f aca="false">ABS(J3173 - I3173)</f>
        <v>24.8092</v>
      </c>
      <c r="L3173" s="19" t="n">
        <f aca="false">IF(N3173 &lt;&gt; N3172, $H$2, IF(J3173 &lt;&gt; J3172, IF(L3172 &lt; $H$6, L3172 +$H$4, L3172), L3172))</f>
        <v>0.04</v>
      </c>
      <c r="M3173" s="19" t="n">
        <f aca="false">L3173 * K3173</f>
        <v>0.992368000000001</v>
      </c>
      <c r="N3173" s="12" t="n">
        <f aca="false">IF(N3172 = 1, IF(D3173 &gt; I3173, 1, -1), IF(I3173 &gt; C3173, -1, 1))</f>
        <v>1</v>
      </c>
      <c r="O3173" s="12" t="n">
        <f aca="false">IF(N3173 =N3172, O3172 + 1, 1)</f>
        <v>2</v>
      </c>
    </row>
    <row collapsed="false" customFormat="false" customHeight="true" hidden="false" ht="13.3" outlineLevel="0" r="3174">
      <c r="A3174" s="17" t="n">
        <v>41162</v>
      </c>
      <c r="B3174" s="14" t="n">
        <v>680.45</v>
      </c>
      <c r="C3174" s="14" t="n">
        <v>683.29</v>
      </c>
      <c r="D3174" s="14" t="n">
        <v>662.1</v>
      </c>
      <c r="E3174" s="14" t="n">
        <v>662.74</v>
      </c>
      <c r="F3174" s="14" t="n">
        <v>17428500</v>
      </c>
      <c r="G3174" s="14" t="n">
        <v>662.74</v>
      </c>
      <c r="I3174" s="18" t="n">
        <f aca="false">IF(N3173 = 1, IF((I3173 + (N3173 * M3173)) &gt; D3174, MAX(C3174,J3173), I3173 + (N3173 * M3173)), IF((I3173 + (N3173 * M3173)) &lt; C3174, MIN(D3174,J3173), I3173 + (N3173 * M3173)))</f>
        <v>658.663168</v>
      </c>
      <c r="J3174" s="19" t="n">
        <f aca="false">IF(N3174 = 1, MAX(C3174, J3173), MIN(J3173,D3174))</f>
        <v>683.29</v>
      </c>
      <c r="K3174" s="19" t="n">
        <f aca="false">ABS(J3174 - I3174)</f>
        <v>24.6268319999999</v>
      </c>
      <c r="L3174" s="19" t="n">
        <f aca="false">IF(N3174 &lt;&gt; N3173, $H$2, IF(J3174 &lt;&gt; J3173, IF(L3173 &lt; $H$6, L3173 +$H$4, L3173), L3173))</f>
        <v>0.06</v>
      </c>
      <c r="M3174" s="19" t="n">
        <f aca="false">L3174 * K3174</f>
        <v>1.47760992</v>
      </c>
      <c r="N3174" s="12" t="n">
        <f aca="false">IF(N3173 = 1, IF(D3174 &gt; I3174, 1, -1), IF(I3174 &gt; C3174, -1, 1))</f>
        <v>1</v>
      </c>
      <c r="O3174" s="12" t="n">
        <f aca="false">IF(N3174 =N3173, O3173 + 1, 1)</f>
        <v>3</v>
      </c>
    </row>
    <row collapsed="false" customFormat="false" customHeight="true" hidden="false" ht="13.3" outlineLevel="0" r="3175">
      <c r="A3175" s="17" t="n">
        <v>41163</v>
      </c>
      <c r="B3175" s="14" t="n">
        <v>665.11</v>
      </c>
      <c r="C3175" s="14" t="n">
        <v>670.1</v>
      </c>
      <c r="D3175" s="14" t="n">
        <v>656.5</v>
      </c>
      <c r="E3175" s="14" t="n">
        <v>660.59</v>
      </c>
      <c r="F3175" s="14" t="n">
        <v>17987400</v>
      </c>
      <c r="G3175" s="14" t="n">
        <v>660.59</v>
      </c>
      <c r="I3175" s="18" t="n">
        <f aca="false">IF(N3174 = 1, IF((I3174 + (N3174 * M3174)) &gt; D3175, MAX(C3175,J3174), I3174 + (N3174 * M3174)), IF((I3174 + (N3174 * M3174)) &lt; C3175, MIN(D3175,J3174), I3174 + (N3174 * M3174)))</f>
        <v>683.29</v>
      </c>
      <c r="J3175" s="19" t="n">
        <f aca="false">IF(N3175 = 1, MAX(C3175, J3174), MIN(J3174,D3175))</f>
        <v>656.5</v>
      </c>
      <c r="K3175" s="19" t="n">
        <f aca="false">ABS(J3175 - I3175)</f>
        <v>26.79</v>
      </c>
      <c r="L3175" s="19" t="n">
        <f aca="false">IF(N3175 &lt;&gt; N3174, $H$2, IF(J3175 &lt;&gt; J3174, IF(L3174 &lt; $H$6, L3174 +$H$4, L3174), L3174))</f>
        <v>0.02</v>
      </c>
      <c r="M3175" s="19" t="n">
        <f aca="false">L3175 * K3175</f>
        <v>0.535799999999999</v>
      </c>
      <c r="N3175" s="12" t="n">
        <f aca="false">IF(N3174 = 1, IF(D3175 &gt; I3175, 1, -1), IF(I3175 &gt; C3175, -1, 1))</f>
        <v>-1</v>
      </c>
      <c r="O3175" s="12" t="n">
        <f aca="false">IF(N3175 =N3174, O3174 + 1, 1)</f>
        <v>1</v>
      </c>
    </row>
    <row collapsed="false" customFormat="false" customHeight="true" hidden="false" ht="13.3" outlineLevel="0" r="3176">
      <c r="A3176" s="17" t="n">
        <v>41164</v>
      </c>
      <c r="B3176" s="14" t="n">
        <v>666.85</v>
      </c>
      <c r="C3176" s="14" t="n">
        <v>669.9</v>
      </c>
      <c r="D3176" s="14" t="n">
        <v>656</v>
      </c>
      <c r="E3176" s="14" t="n">
        <v>669.79</v>
      </c>
      <c r="F3176" s="14" t="n">
        <v>25410600</v>
      </c>
      <c r="G3176" s="14" t="n">
        <v>669.79</v>
      </c>
      <c r="I3176" s="18" t="n">
        <f aca="false">IF(N3175 = 1, IF((I3175 + (N3175 * M3175)) &gt; D3176, MAX(C3176,J3175), I3175 + (N3175 * M3175)), IF((I3175 + (N3175 * M3175)) &lt; C3176, MIN(D3176,J3175), I3175 + (N3175 * M3175)))</f>
        <v>682.7542</v>
      </c>
      <c r="J3176" s="19" t="n">
        <f aca="false">IF(N3176 = 1, MAX(C3176, J3175), MIN(J3175,D3176))</f>
        <v>656</v>
      </c>
      <c r="K3176" s="19" t="n">
        <f aca="false">ABS(J3176 - I3176)</f>
        <v>26.7542</v>
      </c>
      <c r="L3176" s="19" t="n">
        <f aca="false">IF(N3176 &lt;&gt; N3175, $H$2, IF(J3176 &lt;&gt; J3175, IF(L3175 &lt; $H$6, L3175 +$H$4, L3175), L3175))</f>
        <v>0.04</v>
      </c>
      <c r="M3176" s="19" t="n">
        <f aca="false">L3176 * K3176</f>
        <v>1.070168</v>
      </c>
      <c r="N3176" s="12" t="n">
        <f aca="false">IF(N3175 = 1, IF(D3176 &gt; I3176, 1, -1), IF(I3176 &gt; C3176, -1, 1))</f>
        <v>-1</v>
      </c>
      <c r="O3176" s="12" t="n">
        <f aca="false">IF(N3176 =N3175, O3175 + 1, 1)</f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75" zoomScaleNormal="75" zoomScalePageLayoutView="100">
      <selection activeCell="A1" activeCellId="0" pane="topLeft" sqref="A1"/>
    </sheetView>
  </sheetViews>
  <cols>
    <col collapsed="false" hidden="false" max="1" min="1" style="20" width="13.3372549019608"/>
    <col collapsed="false" hidden="false" max="5" min="2" style="20" width="8.7843137254902"/>
    <col collapsed="false" hidden="false" max="6" min="6" style="20" width="13.3372549019608"/>
    <col collapsed="false" hidden="false" max="7" min="7" style="20" width="10.6549019607843"/>
    <col collapsed="false" hidden="false" max="8" min="8" style="20" width="8.7843137254902"/>
    <col collapsed="false" hidden="false" max="9" min="9" style="20" width="11.4078431372549"/>
    <col collapsed="false" hidden="false" max="10" min="10" style="20" width="12.443137254902"/>
    <col collapsed="false" hidden="false" max="11" min="11" style="20" width="13.043137254902"/>
    <col collapsed="false" hidden="false" max="12" min="12" style="20" width="17.5098039215686"/>
    <col collapsed="false" hidden="false" max="13" min="13" style="20" width="14.0823529411765"/>
    <col collapsed="false" hidden="false" max="14" min="14" style="21" width="15.4313725490196"/>
    <col collapsed="false" hidden="false" max="15" min="15" style="21" width="14.0823529411765"/>
    <col collapsed="false" hidden="false" max="16" min="16" style="21" width="13.6470588235294"/>
    <col collapsed="false" hidden="false" max="17" min="17" style="21" width="13.5254901960784"/>
    <col collapsed="false" hidden="false" max="18" min="18" style="21" width="13.2"/>
    <col collapsed="false" hidden="false" max="19" min="19" style="21" width="11.7019607843137"/>
    <col collapsed="false" hidden="false" max="20" min="20" style="21" width="12.443137254902"/>
    <col collapsed="false" hidden="false" max="21" min="21" style="21" width="12.0039215686275"/>
    <col collapsed="false" hidden="false" max="22" min="22" style="21" width="11.8901960784314"/>
    <col collapsed="false" hidden="false" max="23" min="23" style="20" width="9.38039215686275"/>
    <col collapsed="false" hidden="false" max="24" min="24" style="20" width="12.4901960784314"/>
    <col collapsed="false" hidden="false" max="25" min="25" style="20" width="13.4666666666667"/>
    <col collapsed="false" hidden="false" max="26" min="26" style="20" width="12.0117647058824"/>
    <col collapsed="false" hidden="false" max="27" min="27" style="20" width="12.9803921568627"/>
    <col collapsed="false" hidden="false" max="28" min="28" style="20" width="13.7882352941176"/>
    <col collapsed="false" hidden="false" max="29" min="29" style="20" width="11.3647058823529"/>
    <col collapsed="false" hidden="false" max="30" min="30" style="20" width="9.38039215686275"/>
    <col collapsed="false" hidden="false" max="31" min="31" style="20" width="11.3647058823529"/>
    <col collapsed="false" hidden="false" max="32" min="32" style="20" width="13.7882352941176"/>
    <col collapsed="false" hidden="false" max="33" min="33" style="20" width="11.3647058823529"/>
    <col collapsed="false" hidden="false" max="34" min="34" style="20" width="9.72549019607843"/>
    <col collapsed="false" hidden="false" max="35" min="35" style="20" width="9.38039215686275"/>
    <col collapsed="false" hidden="false" max="36" min="36" style="20" width="15.5764705882353"/>
    <col collapsed="false" hidden="false" max="37" min="37" style="20" width="9.38039215686275"/>
    <col collapsed="false" hidden="false" max="38" min="38" style="20" width="12.9803921568627"/>
    <col collapsed="false" hidden="false" max="1025" min="39" style="20" width="9.38039215686275"/>
  </cols>
  <sheetData>
    <row collapsed="false" customFormat="false" customHeight="true" hidden="false" ht="25" outlineLevel="0"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I1" s="20" t="s">
        <v>13</v>
      </c>
      <c r="J1" s="20" t="s">
        <v>28</v>
      </c>
      <c r="K1" s="20" t="s">
        <v>29</v>
      </c>
      <c r="L1" s="20" t="s">
        <v>30</v>
      </c>
      <c r="M1" s="20" t="s">
        <v>31</v>
      </c>
      <c r="N1" s="22" t="s">
        <v>32</v>
      </c>
      <c r="O1" s="22" t="s">
        <v>33</v>
      </c>
      <c r="P1" s="22" t="s">
        <v>34</v>
      </c>
      <c r="Q1" s="22" t="s">
        <v>35</v>
      </c>
      <c r="R1" s="22" t="s">
        <v>36</v>
      </c>
      <c r="S1" s="23" t="s">
        <v>37</v>
      </c>
      <c r="T1" s="24" t="s">
        <v>28</v>
      </c>
      <c r="U1" s="24" t="s">
        <v>29</v>
      </c>
      <c r="V1" s="24" t="s">
        <v>38</v>
      </c>
      <c r="W1" s="25" t="inlineStr">
        <f aca="false">AVERAGE(N2:N3176)</f>
        <is>
          <t/>
        </is>
      </c>
      <c r="X1" s="20" t="s">
        <v>39</v>
      </c>
      <c r="Y1" s="20" t="s">
        <v>40</v>
      </c>
      <c r="Z1" s="20" t="s">
        <v>41</v>
      </c>
      <c r="AA1" s="20" t="s">
        <v>42</v>
      </c>
      <c r="AB1" s="26" t="s">
        <v>43</v>
      </c>
      <c r="AC1" s="20" t="s">
        <v>44</v>
      </c>
      <c r="AD1" s="20" t="s">
        <v>41</v>
      </c>
      <c r="AE1" s="20" t="s">
        <v>42</v>
      </c>
      <c r="AF1" s="26" t="s">
        <v>43</v>
      </c>
      <c r="AG1" s="20" t="s">
        <v>44</v>
      </c>
      <c r="AH1" s="20" t="s">
        <v>41</v>
      </c>
      <c r="AI1" s="20" t="s">
        <v>42</v>
      </c>
      <c r="AJ1" s="20" t="s">
        <v>43</v>
      </c>
      <c r="AK1" s="26" t="s">
        <v>45</v>
      </c>
      <c r="AL1" s="20" t="s">
        <v>46</v>
      </c>
    </row>
    <row collapsed="false" customFormat="false" customHeight="true" hidden="false" ht="25" outlineLevel="0" r="2">
      <c r="A2" s="27" t="n">
        <v>36557</v>
      </c>
      <c r="B2" s="20" t="n">
        <v>104</v>
      </c>
      <c r="C2" s="20" t="n">
        <v>105</v>
      </c>
      <c r="D2" s="20" t="n">
        <v>100</v>
      </c>
      <c r="E2" s="20" t="n">
        <v>100.25</v>
      </c>
      <c r="F2" s="20" t="n">
        <v>11380000</v>
      </c>
      <c r="G2" s="20" t="n">
        <v>24.96</v>
      </c>
      <c r="I2" s="20" t="n">
        <f aca="false">E2-B2</f>
        <v>-3.75</v>
      </c>
      <c r="J2" s="20" t="n">
        <f aca="false">C2-B2</f>
        <v>1</v>
      </c>
      <c r="K2" s="20" t="n">
        <f aca="false">D2-B2</f>
        <v>-4</v>
      </c>
      <c r="N2" s="22" t="n">
        <f aca="false">(I2 / B2)</f>
        <v>-0.0360576923076923</v>
      </c>
      <c r="O2" s="22" t="n">
        <f aca="false">(J2 / B2)</f>
        <v>0.00961538461538462</v>
      </c>
      <c r="P2" s="22" t="n">
        <f aca="false">K2 / B2</f>
        <v>-0.0384615384615385</v>
      </c>
      <c r="S2" s="23" t="str">
        <f aca="false">IF(N2 &gt; 0, "UP", "DOWN")</f>
        <v>DOWN</v>
      </c>
      <c r="T2" s="28" t="inlineStr">
        <f aca="false">O2-N2</f>
        <is>
          <t/>
        </is>
      </c>
      <c r="U2" s="28" t="inlineStr">
        <f aca="false">P2-N2</f>
        <is>
          <t/>
        </is>
      </c>
      <c r="V2" s="28" t="inlineStr">
        <f aca="false">O2 + P2</f>
        <is>
          <t/>
        </is>
      </c>
      <c r="Y2" s="20" t="n">
        <v>10000</v>
      </c>
    </row>
    <row collapsed="false" customFormat="false" customHeight="true" hidden="false" ht="25" outlineLevel="0" r="3">
      <c r="A3" s="27" t="n">
        <v>36558</v>
      </c>
      <c r="B3" s="20" t="n">
        <v>100.75</v>
      </c>
      <c r="C3" s="20" t="n">
        <v>102.12</v>
      </c>
      <c r="D3" s="20" t="n">
        <v>97</v>
      </c>
      <c r="E3" s="20" t="n">
        <v>98.81</v>
      </c>
      <c r="F3" s="20" t="n">
        <v>16588800</v>
      </c>
      <c r="G3" s="20" t="n">
        <v>24.6</v>
      </c>
      <c r="I3" s="20" t="n">
        <f aca="false">E3-B3</f>
        <v>-1.94</v>
      </c>
      <c r="J3" s="20" t="n">
        <f aca="false">C3-B3</f>
        <v>1.37</v>
      </c>
      <c r="K3" s="20" t="n">
        <f aca="false">D3-B3</f>
        <v>-3.75</v>
      </c>
      <c r="L3" s="20" t="n">
        <f aca="false">B3 - E2</f>
        <v>0.5</v>
      </c>
      <c r="M3" s="20" t="n">
        <f aca="false">E3 - E2</f>
        <v>-1.44</v>
      </c>
      <c r="N3" s="22" t="n">
        <f aca="false">(I3 / B3)</f>
        <v>-0.0192555831265508</v>
      </c>
      <c r="O3" s="22" t="n">
        <f aca="false">(J3 / B3)</f>
        <v>0.0135980148883375</v>
      </c>
      <c r="P3" s="22" t="n">
        <f aca="false">K3 / B3</f>
        <v>-0.0372208436724566</v>
      </c>
      <c r="Q3" s="22" t="n">
        <f aca="false">L3/E2</f>
        <v>0.00498753117206983</v>
      </c>
      <c r="R3" s="22" t="n">
        <f aca="false">M3 / E2</f>
        <v>-0.0143640897755611</v>
      </c>
      <c r="S3" s="23" t="str">
        <f aca="false">IF(N3 &gt; 0, "UP", "DOWN")</f>
        <v>DOWN</v>
      </c>
      <c r="T3" s="28" t="inlineStr">
        <f aca="false">O3-N3</f>
        <is>
          <t/>
        </is>
      </c>
      <c r="U3" s="28" t="inlineStr">
        <f aca="false">P3-N3</f>
        <is>
          <t/>
        </is>
      </c>
      <c r="V3" s="28" t="inlineStr">
        <f aca="false">O3 + P3</f>
        <is>
          <t/>
        </is>
      </c>
      <c r="X3" s="20" t="n">
        <f aca="false">Y2</f>
        <v>10000</v>
      </c>
    </row>
    <row collapsed="false" customFormat="false" customHeight="true" hidden="false" ht="25" outlineLevel="0" r="4">
      <c r="A4" s="27" t="n">
        <v>36559</v>
      </c>
      <c r="B4" s="20" t="n">
        <v>100.31</v>
      </c>
      <c r="C4" s="20" t="n">
        <v>104.25</v>
      </c>
      <c r="D4" s="20" t="n">
        <v>100.25</v>
      </c>
      <c r="E4" s="20" t="n">
        <v>103.31</v>
      </c>
      <c r="F4" s="20" t="n">
        <v>16977600</v>
      </c>
      <c r="G4" s="20" t="n">
        <v>25.72</v>
      </c>
      <c r="I4" s="20" t="n">
        <f aca="false">E4-B4</f>
        <v>3</v>
      </c>
      <c r="J4" s="20" t="n">
        <f aca="false">C4-B4</f>
        <v>3.94</v>
      </c>
      <c r="K4" s="20" t="n">
        <f aca="false">D4-B4</f>
        <v>-0.0600000000000023</v>
      </c>
      <c r="L4" s="20" t="n">
        <f aca="false">B4 - E3</f>
        <v>1.5</v>
      </c>
      <c r="M4" s="20" t="n">
        <f aca="false">E4 - E3</f>
        <v>4.5</v>
      </c>
      <c r="N4" s="22" t="n">
        <f aca="false">(I4 / B4)</f>
        <v>0.029907287409032</v>
      </c>
      <c r="O4" s="22" t="n">
        <f aca="false">(J4 / B4)</f>
        <v>0.039278237463862</v>
      </c>
      <c r="P4" s="22" t="n">
        <f aca="false">K4 / B4</f>
        <v>-0.000598145748180663</v>
      </c>
      <c r="Q4" s="22" t="n">
        <f aca="false">L4/E3</f>
        <v>0.0151806497318085</v>
      </c>
      <c r="R4" s="22" t="n">
        <f aca="false">M4 / E3</f>
        <v>0.0455419491954256</v>
      </c>
      <c r="S4" s="23" t="str">
        <f aca="false">IF(N4 &gt; 0, "UP", "DOWN")</f>
        <v>UP</v>
      </c>
      <c r="T4" s="28" t="inlineStr">
        <f aca="false">O4-N4</f>
        <is>
          <t/>
        </is>
      </c>
      <c r="U4" s="28" t="inlineStr">
        <f aca="false">P4-N4</f>
        <is>
          <t/>
        </is>
      </c>
      <c r="V4" s="28" t="inlineStr">
        <f aca="false">O4 + P4</f>
        <is>
          <t/>
        </is>
      </c>
    </row>
    <row collapsed="false" customFormat="false" customHeight="true" hidden="false" ht="25" outlineLevel="0" r="5">
      <c r="A5" s="27" t="n">
        <v>36560</v>
      </c>
      <c r="B5" s="20" t="n">
        <v>103.94</v>
      </c>
      <c r="C5" s="20" t="n">
        <v>110</v>
      </c>
      <c r="D5" s="20" t="n">
        <v>103.62</v>
      </c>
      <c r="E5" s="20" t="n">
        <v>108</v>
      </c>
      <c r="F5" s="20" t="n">
        <v>15206800</v>
      </c>
      <c r="G5" s="20" t="n">
        <v>26.88</v>
      </c>
      <c r="I5" s="20" t="n">
        <f aca="false">E5-B5</f>
        <v>4.06</v>
      </c>
      <c r="J5" s="20" t="n">
        <f aca="false">C5-B5</f>
        <v>6.06</v>
      </c>
      <c r="K5" s="20" t="n">
        <f aca="false">D5-B5</f>
        <v>-0.319999999999993</v>
      </c>
      <c r="L5" s="20" t="n">
        <f aca="false">B5 - E4</f>
        <v>0.629999999999995</v>
      </c>
      <c r="M5" s="20" t="n">
        <f aca="false">E5 - E4</f>
        <v>4.69</v>
      </c>
      <c r="N5" s="22" t="n">
        <f aca="false">(I5 / B5)</f>
        <v>0.0390609967288821</v>
      </c>
      <c r="O5" s="22" t="n">
        <f aca="false">(J5 / B5)</f>
        <v>0.0583028670386762</v>
      </c>
      <c r="P5" s="22" t="n">
        <f aca="false">K5 / B5</f>
        <v>-0.00307869924956699</v>
      </c>
      <c r="Q5" s="22" t="n">
        <f aca="false">L5/E4</f>
        <v>0.00609815119543118</v>
      </c>
      <c r="R5" s="22" t="n">
        <f aca="false">M5 / E4</f>
        <v>0.0453973477882102</v>
      </c>
      <c r="S5" s="23" t="str">
        <f aca="false">IF(N5 &gt; 0, "UP", "DOWN")</f>
        <v>UP</v>
      </c>
      <c r="T5" s="28" t="inlineStr">
        <f aca="false">O5-N5</f>
        <is>
          <t/>
        </is>
      </c>
      <c r="U5" s="28" t="inlineStr">
        <f aca="false">P5-N5</f>
        <is>
          <t/>
        </is>
      </c>
      <c r="V5" s="28" t="inlineStr">
        <f aca="false">O5 + P5</f>
        <is>
          <t/>
        </is>
      </c>
    </row>
    <row collapsed="false" customFormat="false" customHeight="true" hidden="false" ht="25" outlineLevel="0" r="6">
      <c r="A6" s="27" t="n">
        <v>36563</v>
      </c>
      <c r="B6" s="20" t="n">
        <v>108</v>
      </c>
      <c r="C6" s="20" t="n">
        <v>114.25</v>
      </c>
      <c r="D6" s="20" t="n">
        <v>105.94</v>
      </c>
      <c r="E6" s="20" t="n">
        <v>114.06</v>
      </c>
      <c r="F6" s="20" t="n">
        <v>15770800</v>
      </c>
      <c r="G6" s="20" t="n">
        <v>28.39</v>
      </c>
      <c r="I6" s="20" t="n">
        <f aca="false">E6-B6</f>
        <v>6.06</v>
      </c>
      <c r="J6" s="20" t="n">
        <f aca="false">C6-B6</f>
        <v>6.25</v>
      </c>
      <c r="K6" s="20" t="n">
        <f aca="false">D6-B6</f>
        <v>-2.06</v>
      </c>
      <c r="L6" s="20" t="n">
        <f aca="false">B6 - E5</f>
        <v>0</v>
      </c>
      <c r="M6" s="20" t="n">
        <f aca="false">E6 - E5</f>
        <v>6.06</v>
      </c>
      <c r="N6" s="22" t="n">
        <f aca="false">(I6 / B6)</f>
        <v>0.0561111111111111</v>
      </c>
      <c r="O6" s="22" t="n">
        <f aca="false">(J6 / B6)</f>
        <v>0.0578703703703704</v>
      </c>
      <c r="P6" s="22" t="n">
        <f aca="false">K6 / B6</f>
        <v>-0.0190740740740741</v>
      </c>
      <c r="Q6" s="22" t="n">
        <f aca="false">L6/E5</f>
        <v>0</v>
      </c>
      <c r="R6" s="22" t="n">
        <f aca="false">M6 / E5</f>
        <v>0.0561111111111111</v>
      </c>
      <c r="S6" s="23" t="str">
        <f aca="false">IF(N6 &gt; 0, "UP", "DOWN")</f>
        <v>UP</v>
      </c>
      <c r="T6" s="28" t="inlineStr">
        <f aca="false">O6-N6</f>
        <is>
          <t/>
        </is>
      </c>
      <c r="U6" s="28" t="inlineStr">
        <f aca="false">P6-N6</f>
        <is>
          <t/>
        </is>
      </c>
      <c r="V6" s="28" t="inlineStr">
        <f aca="false">O6 + P6</f>
        <is>
          <t/>
        </is>
      </c>
    </row>
    <row collapsed="false" customFormat="false" customHeight="true" hidden="false" ht="25" outlineLevel="0" r="7">
      <c r="A7" s="27" t="n">
        <v>36564</v>
      </c>
      <c r="B7" s="20" t="n">
        <v>114</v>
      </c>
      <c r="C7" s="20" t="n">
        <v>116.12</v>
      </c>
      <c r="D7" s="20" t="n">
        <v>111.25</v>
      </c>
      <c r="E7" s="20" t="n">
        <v>114.87</v>
      </c>
      <c r="F7" s="20" t="n">
        <v>14613600</v>
      </c>
      <c r="G7" s="20" t="n">
        <v>28.59</v>
      </c>
      <c r="I7" s="20" t="n">
        <f aca="false">E7-B7</f>
        <v>0.870000000000005</v>
      </c>
      <c r="J7" s="20" t="n">
        <f aca="false">C7-B7</f>
        <v>2.12</v>
      </c>
      <c r="K7" s="20" t="n">
        <f aca="false">D7-B7</f>
        <v>-2.75</v>
      </c>
      <c r="L7" s="20" t="n">
        <f aca="false">B7 - E6</f>
        <v>-0.0600000000000023</v>
      </c>
      <c r="M7" s="20" t="n">
        <f aca="false">E7 - E6</f>
        <v>0.810000000000002</v>
      </c>
      <c r="N7" s="22" t="n">
        <f aca="false">(I7 / B7)</f>
        <v>0.00763157894736846</v>
      </c>
      <c r="O7" s="22" t="n">
        <f aca="false">(J7 / B7)</f>
        <v>0.0185964912280702</v>
      </c>
      <c r="P7" s="22" t="n">
        <f aca="false">K7 / B7</f>
        <v>-0.0241228070175439</v>
      </c>
      <c r="Q7" s="22" t="n">
        <f aca="false">L7/E6</f>
        <v>-0.000526038926880609</v>
      </c>
      <c r="R7" s="22" t="n">
        <f aca="false">M7 / E6</f>
        <v>0.00710152551288797</v>
      </c>
      <c r="S7" s="23" t="str">
        <f aca="false">IF(N7 &gt; 0, "UP", "DOWN")</f>
        <v>UP</v>
      </c>
      <c r="T7" s="28" t="inlineStr">
        <f aca="false">O7-N7</f>
        <is>
          <t/>
        </is>
      </c>
      <c r="U7" s="28" t="inlineStr">
        <f aca="false">P7-N7</f>
        <is>
          <t/>
        </is>
      </c>
      <c r="V7" s="28" t="inlineStr">
        <f aca="false">O7 + P7</f>
        <is>
          <t/>
        </is>
      </c>
    </row>
    <row collapsed="false" customFormat="false" customHeight="true" hidden="false" ht="25" outlineLevel="0" r="8">
      <c r="A8" s="27" t="n">
        <v>36565</v>
      </c>
      <c r="B8" s="20" t="n">
        <v>114.12</v>
      </c>
      <c r="C8" s="20" t="n">
        <v>117.12</v>
      </c>
      <c r="D8" s="20" t="n">
        <v>112.44</v>
      </c>
      <c r="E8" s="20" t="n">
        <v>112.62</v>
      </c>
      <c r="F8" s="20" t="n">
        <v>10698000</v>
      </c>
      <c r="G8" s="20" t="n">
        <v>28.03</v>
      </c>
      <c r="I8" s="20" t="n">
        <f aca="false">E8-B8</f>
        <v>-1.5</v>
      </c>
      <c r="J8" s="20" t="n">
        <f aca="false">C8-B8</f>
        <v>3</v>
      </c>
      <c r="K8" s="20" t="n">
        <f aca="false">D8-B8</f>
        <v>-1.68000000000001</v>
      </c>
      <c r="L8" s="20" t="n">
        <f aca="false">B8 - E7</f>
        <v>-0.75</v>
      </c>
      <c r="M8" s="20" t="n">
        <f aca="false">E8 - E7</f>
        <v>-2.25</v>
      </c>
      <c r="N8" s="22" t="n">
        <f aca="false">(I8 / B8)</f>
        <v>-0.0131440588853838</v>
      </c>
      <c r="O8" s="22" t="n">
        <f aca="false">(J8 / B8)</f>
        <v>0.0262881177707676</v>
      </c>
      <c r="P8" s="22" t="n">
        <f aca="false">K8 / B8</f>
        <v>-0.0147213459516299</v>
      </c>
      <c r="Q8" s="22" t="n">
        <f aca="false">L8/E7</f>
        <v>-0.0065291198746409</v>
      </c>
      <c r="R8" s="22" t="n">
        <f aca="false">M8 / E7</f>
        <v>-0.0195873596239227</v>
      </c>
      <c r="S8" s="23" t="str">
        <f aca="false">IF(N8 &gt; 0, "UP", "DOWN")</f>
        <v>DOWN</v>
      </c>
      <c r="T8" s="28" t="inlineStr">
        <f aca="false">O8-N8</f>
        <is>
          <t/>
        </is>
      </c>
      <c r="U8" s="28" t="inlineStr">
        <f aca="false">P8-N8</f>
        <is>
          <t/>
        </is>
      </c>
      <c r="V8" s="28" t="inlineStr">
        <f aca="false">O8 + P8</f>
        <is>
          <t/>
        </is>
      </c>
    </row>
    <row collapsed="false" customFormat="false" customHeight="true" hidden="false" ht="25" outlineLevel="0" r="9">
      <c r="A9" s="27" t="n">
        <v>36566</v>
      </c>
      <c r="B9" s="20" t="n">
        <v>112.87</v>
      </c>
      <c r="C9" s="20" t="n">
        <v>113.87</v>
      </c>
      <c r="D9" s="20" t="n">
        <v>110</v>
      </c>
      <c r="E9" s="20" t="n">
        <v>113.5</v>
      </c>
      <c r="F9" s="20" t="n">
        <v>10832400</v>
      </c>
      <c r="G9" s="20" t="n">
        <v>28.25</v>
      </c>
      <c r="I9" s="20" t="n">
        <f aca="false">E9-B9</f>
        <v>0.629999999999995</v>
      </c>
      <c r="J9" s="20" t="n">
        <f aca="false">C9-B9</f>
        <v>1</v>
      </c>
      <c r="K9" s="20" t="n">
        <f aca="false">D9-B9</f>
        <v>-2.87</v>
      </c>
      <c r="L9" s="20" t="n">
        <f aca="false">B9 - E8</f>
        <v>0.25</v>
      </c>
      <c r="M9" s="20" t="n">
        <f aca="false">E9 - E8</f>
        <v>0.879999999999995</v>
      </c>
      <c r="N9" s="22" t="n">
        <f aca="false">(I9 / B9)</f>
        <v>0.0055816425976787</v>
      </c>
      <c r="O9" s="22" t="n">
        <f aca="false">(J9 / B9)</f>
        <v>0.00885975015504563</v>
      </c>
      <c r="P9" s="22" t="n">
        <f aca="false">K9 / B9</f>
        <v>-0.025427482944981</v>
      </c>
      <c r="Q9" s="22" t="n">
        <f aca="false">L9/E8</f>
        <v>0.00221985437755283</v>
      </c>
      <c r="R9" s="22" t="n">
        <f aca="false">M9 / E8</f>
        <v>0.00781388740898593</v>
      </c>
      <c r="S9" s="23" t="str">
        <f aca="false">IF(N9 &gt; 0, "UP", "DOWN")</f>
        <v>UP</v>
      </c>
      <c r="T9" s="28" t="inlineStr">
        <f aca="false">O9-N9</f>
        <is>
          <t/>
        </is>
      </c>
      <c r="U9" s="28" t="inlineStr">
        <f aca="false">P9-N9</f>
        <is>
          <t/>
        </is>
      </c>
      <c r="V9" s="28" t="inlineStr">
        <f aca="false">O9 + P9</f>
        <is>
          <t/>
        </is>
      </c>
    </row>
    <row collapsed="false" customFormat="false" customHeight="true" hidden="false" ht="25" outlineLevel="0" r="10">
      <c r="A10" s="27" t="n">
        <v>36567</v>
      </c>
      <c r="B10" s="20" t="n">
        <v>113.62</v>
      </c>
      <c r="C10" s="20" t="n">
        <v>114.12</v>
      </c>
      <c r="D10" s="20" t="n">
        <v>108.25</v>
      </c>
      <c r="E10" s="20" t="n">
        <v>108.75</v>
      </c>
      <c r="F10" s="20" t="n">
        <v>7592000</v>
      </c>
      <c r="G10" s="20" t="n">
        <v>27.07</v>
      </c>
      <c r="I10" s="20" t="n">
        <f aca="false">E10-B10</f>
        <v>-4.87</v>
      </c>
      <c r="J10" s="20" t="n">
        <f aca="false">C10-B10</f>
        <v>0.5</v>
      </c>
      <c r="K10" s="20" t="n">
        <f aca="false">D10-B10</f>
        <v>-5.37</v>
      </c>
      <c r="L10" s="20" t="n">
        <f aca="false">B10 - E9</f>
        <v>0.120000000000005</v>
      </c>
      <c r="M10" s="20" t="n">
        <f aca="false">E10 - E9</f>
        <v>-4.75</v>
      </c>
      <c r="N10" s="22" t="n">
        <f aca="false">(I10 / B10)</f>
        <v>-0.04286217215279</v>
      </c>
      <c r="O10" s="22" t="n">
        <f aca="false">(J10 / B10)</f>
        <v>0.00440063369125154</v>
      </c>
      <c r="P10" s="22" t="n">
        <f aca="false">K10 / B10</f>
        <v>-0.0472628058440416</v>
      </c>
      <c r="Q10" s="22" t="n">
        <f aca="false">L10/E9</f>
        <v>0.001057268722467</v>
      </c>
      <c r="R10" s="22" t="n">
        <f aca="false">M10 / E9</f>
        <v>-0.0418502202643172</v>
      </c>
      <c r="S10" s="23" t="str">
        <f aca="false">IF(N10 &gt; 0, "UP", "DOWN")</f>
        <v>DOWN</v>
      </c>
      <c r="T10" s="28" t="inlineStr">
        <f aca="false">O10-N10</f>
        <is>
          <t/>
        </is>
      </c>
      <c r="U10" s="28" t="inlineStr">
        <f aca="false">P10-N10</f>
        <is>
          <t/>
        </is>
      </c>
      <c r="V10" s="28" t="inlineStr">
        <f aca="false">O10 + P10</f>
        <is>
          <t/>
        </is>
      </c>
    </row>
    <row collapsed="false" customFormat="false" customHeight="true" hidden="false" ht="25" outlineLevel="0" r="11">
      <c r="A11" s="27" t="n">
        <v>36570</v>
      </c>
      <c r="B11" s="20" t="n">
        <v>109.31</v>
      </c>
      <c r="C11" s="20" t="n">
        <v>115.87</v>
      </c>
      <c r="D11" s="20" t="n">
        <v>108.62</v>
      </c>
      <c r="E11" s="20" t="n">
        <v>115.81</v>
      </c>
      <c r="F11" s="20" t="n">
        <v>13130000</v>
      </c>
      <c r="G11" s="20" t="n">
        <v>28.83</v>
      </c>
      <c r="I11" s="20" t="n">
        <f aca="false">E11-B11</f>
        <v>6.5</v>
      </c>
      <c r="J11" s="20" t="n">
        <f aca="false">C11-B11</f>
        <v>6.56</v>
      </c>
      <c r="K11" s="20" t="n">
        <f aca="false">D11-B11</f>
        <v>-0.689999999999998</v>
      </c>
      <c r="L11" s="20" t="n">
        <f aca="false">B11 - E10</f>
        <v>0.560000000000002</v>
      </c>
      <c r="M11" s="20" t="n">
        <f aca="false">E11 - E10</f>
        <v>7.06</v>
      </c>
      <c r="N11" s="22" t="n">
        <f aca="false">(I11 / B11)</f>
        <v>0.0594639099807886</v>
      </c>
      <c r="O11" s="22" t="n">
        <f aca="false">(J11 / B11)</f>
        <v>0.0600128076113805</v>
      </c>
      <c r="P11" s="22" t="n">
        <f aca="false">K11 / B11</f>
        <v>-0.00631232275180677</v>
      </c>
      <c r="Q11" s="22" t="n">
        <f aca="false">L11/E10</f>
        <v>0.00514942528735634</v>
      </c>
      <c r="R11" s="22" t="n">
        <f aca="false">M11 / E10</f>
        <v>0.0649195402298851</v>
      </c>
      <c r="S11" s="23" t="str">
        <f aca="false">IF(N11 &gt; 0, "UP", "DOWN")</f>
        <v>UP</v>
      </c>
      <c r="T11" s="28" t="inlineStr">
        <f aca="false">O11-N11</f>
        <is>
          <t/>
        </is>
      </c>
      <c r="U11" s="28" t="inlineStr">
        <f aca="false">P11-N11</f>
        <is>
          <t/>
        </is>
      </c>
      <c r="V11" s="28" t="inlineStr">
        <f aca="false">O11 + P11</f>
        <is>
          <t/>
        </is>
      </c>
    </row>
    <row collapsed="false" customFormat="false" customHeight="true" hidden="false" ht="25" outlineLevel="0" r="12">
      <c r="A12" s="27" t="n">
        <v>36571</v>
      </c>
      <c r="B12" s="20" t="n">
        <v>115.25</v>
      </c>
      <c r="C12" s="20" t="n">
        <v>119.94</v>
      </c>
      <c r="D12" s="20" t="n">
        <v>115.19</v>
      </c>
      <c r="E12" s="20" t="n">
        <v>119</v>
      </c>
      <c r="F12" s="20" t="n">
        <v>17363600</v>
      </c>
      <c r="G12" s="20" t="n">
        <v>29.62</v>
      </c>
      <c r="I12" s="20" t="n">
        <f aca="false">E12-B12</f>
        <v>3.75</v>
      </c>
      <c r="J12" s="20" t="n">
        <f aca="false">C12-B12</f>
        <v>4.69</v>
      </c>
      <c r="K12" s="20" t="n">
        <f aca="false">D12-B12</f>
        <v>-0.0600000000000023</v>
      </c>
      <c r="L12" s="20" t="n">
        <f aca="false">B12 - E11</f>
        <v>-0.560000000000002</v>
      </c>
      <c r="M12" s="20" t="n">
        <f aca="false">E12 - E11</f>
        <v>3.19</v>
      </c>
      <c r="N12" s="22" t="n">
        <f aca="false">(I12 / B12)</f>
        <v>0.0325379609544469</v>
      </c>
      <c r="O12" s="22" t="n">
        <f aca="false">(J12 / B12)</f>
        <v>0.0406941431670282</v>
      </c>
      <c r="P12" s="22" t="n">
        <f aca="false">K12 / B12</f>
        <v>-0.000520607375271169</v>
      </c>
      <c r="Q12" s="22" t="n">
        <f aca="false">L12/E11</f>
        <v>-0.00483550643295054</v>
      </c>
      <c r="R12" s="22" t="n">
        <f aca="false">M12 / E11</f>
        <v>0.027545117001986</v>
      </c>
      <c r="S12" s="23" t="str">
        <f aca="false">IF(N12 &gt; 0, "UP", "DOWN")</f>
        <v>UP</v>
      </c>
      <c r="T12" s="28" t="inlineStr">
        <f aca="false">O12-N12</f>
        <is>
          <t/>
        </is>
      </c>
      <c r="U12" s="28" t="inlineStr">
        <f aca="false">P12-N12</f>
        <is>
          <t/>
        </is>
      </c>
      <c r="V12" s="28" t="inlineStr">
        <f aca="false">O12 + P12</f>
        <is>
          <t/>
        </is>
      </c>
    </row>
    <row collapsed="false" customFormat="false" customHeight="true" hidden="false" ht="25" outlineLevel="0" r="13">
      <c r="A13" s="27" t="n">
        <v>36572</v>
      </c>
      <c r="B13" s="20" t="n">
        <v>117.75</v>
      </c>
      <c r="C13" s="20" t="n">
        <v>118.12</v>
      </c>
      <c r="D13" s="20" t="n">
        <v>112.12</v>
      </c>
      <c r="E13" s="20" t="n">
        <v>114.12</v>
      </c>
      <c r="F13" s="20" t="n">
        <v>13525200</v>
      </c>
      <c r="G13" s="20" t="n">
        <v>28.41</v>
      </c>
      <c r="I13" s="20" t="n">
        <f aca="false">E13-B13</f>
        <v>-3.63</v>
      </c>
      <c r="J13" s="20" t="n">
        <f aca="false">C13-B13</f>
        <v>0.370000000000005</v>
      </c>
      <c r="K13" s="20" t="n">
        <f aca="false">D13-B13</f>
        <v>-5.63</v>
      </c>
      <c r="L13" s="20" t="n">
        <f aca="false">B13 - E12</f>
        <v>-1.25</v>
      </c>
      <c r="M13" s="20" t="n">
        <f aca="false">E13 - E12</f>
        <v>-4.88</v>
      </c>
      <c r="N13" s="22" t="n">
        <f aca="false">(I13 / B13)</f>
        <v>-0.030828025477707</v>
      </c>
      <c r="O13" s="22" t="n">
        <f aca="false">(J13 / B13)</f>
        <v>0.0031422505307856</v>
      </c>
      <c r="P13" s="22" t="n">
        <f aca="false">K13 / B13</f>
        <v>-0.0478131634819533</v>
      </c>
      <c r="Q13" s="22" t="n">
        <f aca="false">L13/E12</f>
        <v>-0.0105042016806723</v>
      </c>
      <c r="R13" s="22" t="n">
        <f aca="false">M13 / E12</f>
        <v>-0.0410084033613445</v>
      </c>
      <c r="S13" s="23" t="str">
        <f aca="false">IF(N13 &gt; 0, "UP", "DOWN")</f>
        <v>DOWN</v>
      </c>
      <c r="T13" s="28" t="inlineStr">
        <f aca="false">O13-N13</f>
        <is>
          <t/>
        </is>
      </c>
      <c r="U13" s="28" t="inlineStr">
        <f aca="false">P13-N13</f>
        <is>
          <t/>
        </is>
      </c>
      <c r="V13" s="28" t="inlineStr">
        <f aca="false">O13 + P13</f>
        <is>
          <t/>
        </is>
      </c>
    </row>
    <row collapsed="false" customFormat="false" customHeight="true" hidden="false" ht="25" outlineLevel="0" r="14">
      <c r="A14" s="27" t="n">
        <v>36573</v>
      </c>
      <c r="B14" s="20" t="n">
        <v>115.19</v>
      </c>
      <c r="C14" s="20" t="n">
        <v>115.5</v>
      </c>
      <c r="D14" s="20" t="n">
        <v>113.12</v>
      </c>
      <c r="E14" s="20" t="n">
        <v>114.87</v>
      </c>
      <c r="F14" s="20" t="n">
        <v>10350000</v>
      </c>
      <c r="G14" s="20" t="n">
        <v>28.59</v>
      </c>
      <c r="I14" s="20" t="n">
        <f aca="false">E14-B14</f>
        <v>-0.319999999999993</v>
      </c>
      <c r="J14" s="20" t="n">
        <f aca="false">C14-B14</f>
        <v>0.310000000000002</v>
      </c>
      <c r="K14" s="20" t="n">
        <f aca="false">D14-B14</f>
        <v>-2.06999999999999</v>
      </c>
      <c r="L14" s="20" t="n">
        <f aca="false">B14 - E13</f>
        <v>1.06999999999999</v>
      </c>
      <c r="M14" s="20" t="n">
        <f aca="false">E14 - E13</f>
        <v>0.75</v>
      </c>
      <c r="N14" s="22" t="n">
        <f aca="false">(I14 / B14)</f>
        <v>-0.00277801892525387</v>
      </c>
      <c r="O14" s="22" t="n">
        <f aca="false">(J14 / B14)</f>
        <v>0.00269120583383976</v>
      </c>
      <c r="P14" s="22" t="n">
        <f aca="false">K14 / B14</f>
        <v>-0.0179703099227363</v>
      </c>
      <c r="Q14" s="22" t="n">
        <f aca="false">L14/E13</f>
        <v>0.00937609533824039</v>
      </c>
      <c r="R14" s="22" t="n">
        <f aca="false">M14 / E13</f>
        <v>0.0065720294426919</v>
      </c>
      <c r="S14" s="23" t="str">
        <f aca="false">IF(N14 &gt; 0, "UP", "DOWN")</f>
        <v>DOWN</v>
      </c>
      <c r="T14" s="28" t="inlineStr">
        <f aca="false">O14-N14</f>
        <is>
          <t/>
        </is>
      </c>
      <c r="U14" s="28" t="inlineStr">
        <f aca="false">P14-N14</f>
        <is>
          <t/>
        </is>
      </c>
      <c r="V14" s="28" t="inlineStr">
        <f aca="false">O14 + P14</f>
        <is>
          <t/>
        </is>
      </c>
    </row>
    <row collapsed="false" customFormat="false" customHeight="true" hidden="false" ht="25" outlineLevel="0" r="15">
      <c r="A15" s="27" t="n">
        <v>36574</v>
      </c>
      <c r="B15" s="20" t="n">
        <v>114.62</v>
      </c>
      <c r="C15" s="20" t="n">
        <v>115.37</v>
      </c>
      <c r="D15" s="20" t="n">
        <v>110.87</v>
      </c>
      <c r="E15" s="20" t="n">
        <v>111.25</v>
      </c>
      <c r="F15" s="20" t="n">
        <v>8346800</v>
      </c>
      <c r="G15" s="20" t="n">
        <v>27.69</v>
      </c>
      <c r="I15" s="20" t="n">
        <f aca="false">E15-B15</f>
        <v>-3.37</v>
      </c>
      <c r="J15" s="20" t="n">
        <f aca="false">C15-B15</f>
        <v>0.75</v>
      </c>
      <c r="K15" s="20" t="n">
        <f aca="false">D15-B15</f>
        <v>-3.75</v>
      </c>
      <c r="L15" s="20" t="n">
        <f aca="false">B15 - E14</f>
        <v>-0.25</v>
      </c>
      <c r="M15" s="20" t="n">
        <f aca="false">E15 - E14</f>
        <v>-3.62</v>
      </c>
      <c r="N15" s="22" t="n">
        <f aca="false">(I15 / B15)</f>
        <v>-0.0294015006107137</v>
      </c>
      <c r="O15" s="22" t="n">
        <f aca="false">(J15 / B15)</f>
        <v>0.00654336067004013</v>
      </c>
      <c r="P15" s="22" t="n">
        <f aca="false">K15 / B15</f>
        <v>-0.0327168033502007</v>
      </c>
      <c r="Q15" s="22" t="n">
        <f aca="false">L15/E14</f>
        <v>-0.00217637329154697</v>
      </c>
      <c r="R15" s="22" t="n">
        <f aca="false">M15 / E14</f>
        <v>-0.0315138852616001</v>
      </c>
      <c r="S15" s="23" t="str">
        <f aca="false">IF(N15 &gt; 0, "UP", "DOWN")</f>
        <v>DOWN</v>
      </c>
      <c r="T15" s="28" t="inlineStr">
        <f aca="false">O15-N15</f>
        <is>
          <t/>
        </is>
      </c>
      <c r="U15" s="28" t="inlineStr">
        <f aca="false">P15-N15</f>
        <is>
          <t/>
        </is>
      </c>
      <c r="V15" s="28" t="inlineStr">
        <f aca="false">O15 + P15</f>
        <is>
          <t/>
        </is>
      </c>
    </row>
    <row collapsed="false" customFormat="false" customHeight="true" hidden="false" ht="25" outlineLevel="0" r="16">
      <c r="A16" s="27" t="n">
        <v>36578</v>
      </c>
      <c r="B16" s="20" t="n">
        <v>110.12</v>
      </c>
      <c r="C16" s="20" t="n">
        <v>116.94</v>
      </c>
      <c r="D16" s="20" t="n">
        <v>106.69</v>
      </c>
      <c r="E16" s="20" t="n">
        <v>113.81</v>
      </c>
      <c r="F16" s="20" t="n">
        <v>15083200</v>
      </c>
      <c r="G16" s="20" t="n">
        <v>28.33</v>
      </c>
      <c r="I16" s="20" t="n">
        <f aca="false">E16-B16</f>
        <v>3.69</v>
      </c>
      <c r="J16" s="20" t="n">
        <f aca="false">C16-B16</f>
        <v>6.81999999999999</v>
      </c>
      <c r="K16" s="20" t="n">
        <f aca="false">D16-B16</f>
        <v>-3.43000000000001</v>
      </c>
      <c r="L16" s="20" t="n">
        <f aca="false">B16 - E15</f>
        <v>-1.13</v>
      </c>
      <c r="M16" s="20" t="n">
        <f aca="false">E16 - E15</f>
        <v>2.56</v>
      </c>
      <c r="N16" s="22" t="n">
        <f aca="false">(I16 / B16)</f>
        <v>0.0335088993824918</v>
      </c>
      <c r="O16" s="22" t="n">
        <f aca="false">(J16 / B16)</f>
        <v>0.0619324373410824</v>
      </c>
      <c r="P16" s="22" t="n">
        <f aca="false">K16 / B16</f>
        <v>-0.0311478387213949</v>
      </c>
      <c r="Q16" s="22" t="n">
        <f aca="false">L16/E15</f>
        <v>-0.0101573033707865</v>
      </c>
      <c r="R16" s="22" t="n">
        <f aca="false">M16 / E15</f>
        <v>0.0230112359550562</v>
      </c>
      <c r="S16" s="23" t="str">
        <f aca="false">IF(N16 &gt; 0, "UP", "DOWN")</f>
        <v>UP</v>
      </c>
      <c r="T16" s="28" t="inlineStr">
        <f aca="false">O16-N16</f>
        <is>
          <t/>
        </is>
      </c>
      <c r="U16" s="28" t="inlineStr">
        <f aca="false">P16-N16</f>
        <is>
          <t/>
        </is>
      </c>
      <c r="V16" s="28" t="inlineStr">
        <f aca="false">O16 + P16</f>
        <is>
          <t/>
        </is>
      </c>
    </row>
    <row collapsed="false" customFormat="false" customHeight="true" hidden="false" ht="25" outlineLevel="0" r="17">
      <c r="A17" s="27" t="n">
        <v>36579</v>
      </c>
      <c r="B17" s="20" t="n">
        <v>113.23</v>
      </c>
      <c r="C17" s="20" t="n">
        <v>119</v>
      </c>
      <c r="D17" s="20" t="n">
        <v>111</v>
      </c>
      <c r="E17" s="20" t="n">
        <v>116.25</v>
      </c>
      <c r="F17" s="20" t="n">
        <v>16905600</v>
      </c>
      <c r="G17" s="20" t="n">
        <v>28.94</v>
      </c>
      <c r="I17" s="20" t="n">
        <f aca="false">E17-B17</f>
        <v>3.02</v>
      </c>
      <c r="J17" s="20" t="n">
        <f aca="false">C17-B17</f>
        <v>5.77</v>
      </c>
      <c r="K17" s="20" t="n">
        <f aca="false">D17-B17</f>
        <v>-2.23</v>
      </c>
      <c r="L17" s="20" t="n">
        <f aca="false">B17 - E16</f>
        <v>-0.579999999999998</v>
      </c>
      <c r="M17" s="20" t="n">
        <f aca="false">E17 - E16</f>
        <v>2.44</v>
      </c>
      <c r="N17" s="22" t="n">
        <f aca="false">(I17 / B17)</f>
        <v>0.0266713768435927</v>
      </c>
      <c r="O17" s="22" t="n">
        <f aca="false">(J17 / B17)</f>
        <v>0.0509582266183873</v>
      </c>
      <c r="P17" s="22" t="n">
        <f aca="false">K17 / B17</f>
        <v>-0.0196944272719244</v>
      </c>
      <c r="Q17" s="22" t="n">
        <f aca="false">L17/E16</f>
        <v>-0.00509621298655653</v>
      </c>
      <c r="R17" s="22" t="n">
        <f aca="false">M17 / E16</f>
        <v>0.0214392408399965</v>
      </c>
      <c r="S17" s="23" t="str">
        <f aca="false">IF(N17 &gt; 0, "UP", "DOWN")</f>
        <v>UP</v>
      </c>
      <c r="T17" s="28" t="inlineStr">
        <f aca="false">O17-N17</f>
        <is>
          <t/>
        </is>
      </c>
      <c r="U17" s="28" t="inlineStr">
        <f aca="false">P17-N17</f>
        <is>
          <t/>
        </is>
      </c>
      <c r="V17" s="28" t="inlineStr">
        <f aca="false">O17 + P17</f>
        <is>
          <t/>
        </is>
      </c>
    </row>
    <row collapsed="false" customFormat="false" customHeight="true" hidden="false" ht="25" outlineLevel="0" r="18">
      <c r="A18" s="27" t="n">
        <v>36580</v>
      </c>
      <c r="B18" s="20" t="n">
        <v>117.31</v>
      </c>
      <c r="C18" s="20" t="n">
        <v>119.12</v>
      </c>
      <c r="D18" s="20" t="n">
        <v>111.75</v>
      </c>
      <c r="E18" s="20" t="n">
        <v>115.2</v>
      </c>
      <c r="F18" s="20" t="n">
        <v>13446400</v>
      </c>
      <c r="G18" s="20" t="n">
        <v>28.68</v>
      </c>
      <c r="I18" s="20" t="n">
        <f aca="false">E18-B18</f>
        <v>-2.11</v>
      </c>
      <c r="J18" s="20" t="n">
        <f aca="false">C18-B18</f>
        <v>1.81</v>
      </c>
      <c r="K18" s="20" t="n">
        <f aca="false">D18-B18</f>
        <v>-5.56</v>
      </c>
      <c r="L18" s="20" t="n">
        <f aca="false">B18 - E17</f>
        <v>1.06</v>
      </c>
      <c r="M18" s="20" t="n">
        <f aca="false">E18 - E17</f>
        <v>-1.05</v>
      </c>
      <c r="N18" s="22" t="n">
        <f aca="false">(I18 / B18)</f>
        <v>-0.0179865314124968</v>
      </c>
      <c r="O18" s="22" t="n">
        <f aca="false">(J18 / B18)</f>
        <v>0.0154292046713835</v>
      </c>
      <c r="P18" s="22" t="n">
        <f aca="false">K18 / B18</f>
        <v>-0.0473957889352997</v>
      </c>
      <c r="Q18" s="22" t="n">
        <f aca="false">L18/E17</f>
        <v>0.00911827956989249</v>
      </c>
      <c r="R18" s="22" t="n">
        <f aca="false">M18 / E17</f>
        <v>-0.0090322580645161</v>
      </c>
      <c r="S18" s="23" t="str">
        <f aca="false">IF(N18 &gt; 0, "UP", "DOWN")</f>
        <v>DOWN</v>
      </c>
      <c r="T18" s="28" t="inlineStr">
        <f aca="false">O18-N18</f>
        <is>
          <t/>
        </is>
      </c>
      <c r="U18" s="28" t="inlineStr">
        <f aca="false">P18-N18</f>
        <is>
          <t/>
        </is>
      </c>
      <c r="V18" s="28" t="inlineStr">
        <f aca="false">O18 + P18</f>
        <is>
          <t/>
        </is>
      </c>
    </row>
    <row collapsed="false" customFormat="false" customHeight="true" hidden="false" ht="25" outlineLevel="0" r="19">
      <c r="A19" s="27" t="n">
        <v>36581</v>
      </c>
      <c r="B19" s="20" t="n">
        <v>114.81</v>
      </c>
      <c r="C19" s="20" t="n">
        <v>117</v>
      </c>
      <c r="D19" s="20" t="n">
        <v>110.12</v>
      </c>
      <c r="E19" s="20" t="n">
        <v>110.37</v>
      </c>
      <c r="F19" s="20" t="n">
        <v>8908000</v>
      </c>
      <c r="G19" s="20" t="n">
        <v>27.47</v>
      </c>
      <c r="I19" s="20" t="n">
        <f aca="false">E19-B19</f>
        <v>-4.44</v>
      </c>
      <c r="J19" s="20" t="n">
        <f aca="false">C19-B19</f>
        <v>2.19</v>
      </c>
      <c r="K19" s="20" t="n">
        <f aca="false">D19-B19</f>
        <v>-4.69</v>
      </c>
      <c r="L19" s="20" t="n">
        <f aca="false">B19 - E18</f>
        <v>-0.390000000000001</v>
      </c>
      <c r="M19" s="20" t="n">
        <f aca="false">E19 - E18</f>
        <v>-4.83</v>
      </c>
      <c r="N19" s="22" t="n">
        <f aca="false">(I19 / B19)</f>
        <v>-0.0386725894956885</v>
      </c>
      <c r="O19" s="22" t="n">
        <f aca="false">(J19 / B19)</f>
        <v>0.019074993467468</v>
      </c>
      <c r="P19" s="22" t="n">
        <f aca="false">K19 / B19</f>
        <v>-0.0408501001654908</v>
      </c>
      <c r="Q19" s="22" t="n">
        <f aca="false">L19/E18</f>
        <v>-0.00338541666666667</v>
      </c>
      <c r="R19" s="22" t="n">
        <f aca="false">M19 / E18</f>
        <v>-0.0419270833333333</v>
      </c>
      <c r="S19" s="23" t="str">
        <f aca="false">IF(N19 &gt; 0, "UP", "DOWN")</f>
        <v>DOWN</v>
      </c>
      <c r="T19" s="28" t="inlineStr">
        <f aca="false">O19-N19</f>
        <is>
          <t/>
        </is>
      </c>
      <c r="U19" s="28" t="inlineStr">
        <f aca="false">P19-N19</f>
        <is>
          <t/>
        </is>
      </c>
      <c r="V19" s="28" t="inlineStr">
        <f aca="false">O19 + P19</f>
        <is>
          <t/>
        </is>
      </c>
    </row>
    <row collapsed="false" customFormat="false" customHeight="true" hidden="false" ht="25" outlineLevel="0" r="20">
      <c r="A20" s="27" t="n">
        <v>36584</v>
      </c>
      <c r="B20" s="20" t="n">
        <v>110.12</v>
      </c>
      <c r="C20" s="20" t="n">
        <v>115</v>
      </c>
      <c r="D20" s="20" t="n">
        <v>108.37</v>
      </c>
      <c r="E20" s="20" t="n">
        <v>113.25</v>
      </c>
      <c r="F20" s="20" t="n">
        <v>11729200</v>
      </c>
      <c r="G20" s="20" t="n">
        <v>28.19</v>
      </c>
      <c r="I20" s="20" t="n">
        <f aca="false">E20-B20</f>
        <v>3.13</v>
      </c>
      <c r="J20" s="20" t="n">
        <f aca="false">C20-B20</f>
        <v>4.88</v>
      </c>
      <c r="K20" s="20" t="n">
        <f aca="false">D20-B20</f>
        <v>-1.75</v>
      </c>
      <c r="L20" s="20" t="n">
        <f aca="false">B20 - E19</f>
        <v>-0.25</v>
      </c>
      <c r="M20" s="20" t="n">
        <f aca="false">E20 - E19</f>
        <v>2.88</v>
      </c>
      <c r="N20" s="22" t="n">
        <f aca="false">(I20 / B20)</f>
        <v>0.0284235379585906</v>
      </c>
      <c r="O20" s="22" t="n">
        <f aca="false">(J20 / B20)</f>
        <v>0.0443152924082818</v>
      </c>
      <c r="P20" s="22" t="n">
        <f aca="false">K20 / B20</f>
        <v>-0.0158917544496912</v>
      </c>
      <c r="Q20" s="22" t="n">
        <f aca="false">L20/E19</f>
        <v>-0.00226510827217541</v>
      </c>
      <c r="R20" s="22" t="n">
        <f aca="false">M20 / E19</f>
        <v>0.0260940472954607</v>
      </c>
      <c r="S20" s="23" t="str">
        <f aca="false">IF(N20 &gt; 0, "UP", "DOWN")</f>
        <v>UP</v>
      </c>
      <c r="T20" s="28" t="inlineStr">
        <f aca="false">O20-N20</f>
        <is>
          <t/>
        </is>
      </c>
      <c r="U20" s="28" t="inlineStr">
        <f aca="false">P20-N20</f>
        <is>
          <t/>
        </is>
      </c>
      <c r="V20" s="28" t="inlineStr">
        <f aca="false">O20 + P20</f>
        <is>
          <t/>
        </is>
      </c>
    </row>
    <row collapsed="false" customFormat="false" customHeight="true" hidden="false" ht="25" outlineLevel="0" r="21">
      <c r="A21" s="27" t="n">
        <v>36585</v>
      </c>
      <c r="B21" s="20" t="n">
        <v>113.56</v>
      </c>
      <c r="C21" s="20" t="n">
        <v>117.25</v>
      </c>
      <c r="D21" s="20" t="n">
        <v>112.56</v>
      </c>
      <c r="E21" s="20" t="n">
        <v>114.62</v>
      </c>
      <c r="F21" s="20" t="n">
        <v>13186800</v>
      </c>
      <c r="G21" s="20" t="n">
        <v>28.53</v>
      </c>
      <c r="I21" s="20" t="n">
        <f aca="false">E21-B21</f>
        <v>1.06</v>
      </c>
      <c r="J21" s="20" t="n">
        <f aca="false">C21-B21</f>
        <v>3.69</v>
      </c>
      <c r="K21" s="20" t="n">
        <f aca="false">D21-B21</f>
        <v>-1</v>
      </c>
      <c r="L21" s="20" t="n">
        <f aca="false">B21 - E20</f>
        <v>0.310000000000002</v>
      </c>
      <c r="M21" s="20" t="n">
        <f aca="false">E21 - E20</f>
        <v>1.37</v>
      </c>
      <c r="N21" s="22" t="n">
        <f aca="false">(I21 / B21)</f>
        <v>0.00933427263120819</v>
      </c>
      <c r="O21" s="22" t="n">
        <f aca="false">(J21 / B21)</f>
        <v>0.0324938358576963</v>
      </c>
      <c r="P21" s="22" t="n">
        <f aca="false">K21 / B21</f>
        <v>-0.00880591757661148</v>
      </c>
      <c r="Q21" s="22" t="n">
        <f aca="false">L21/E20</f>
        <v>0.00273730684326713</v>
      </c>
      <c r="R21" s="22" t="n">
        <f aca="false">M21 / E20</f>
        <v>0.0120971302428256</v>
      </c>
      <c r="S21" s="23" t="str">
        <f aca="false">IF(N21 &gt; 0, "UP", "DOWN")</f>
        <v>UP</v>
      </c>
      <c r="T21" s="28" t="inlineStr">
        <f aca="false">O21-N21</f>
        <is>
          <t/>
        </is>
      </c>
      <c r="U21" s="28" t="inlineStr">
        <f aca="false">P21-N21</f>
        <is>
          <t/>
        </is>
      </c>
      <c r="V21" s="28" t="inlineStr">
        <f aca="false">O21 + P21</f>
        <is>
          <t/>
        </is>
      </c>
    </row>
    <row collapsed="false" customFormat="false" customHeight="true" hidden="false" ht="25" outlineLevel="0" r="22">
      <c r="A22" s="27" t="n">
        <v>36586</v>
      </c>
      <c r="B22" s="20" t="n">
        <v>118.56</v>
      </c>
      <c r="C22" s="20" t="n">
        <v>132.06</v>
      </c>
      <c r="D22" s="20" t="n">
        <v>118.5</v>
      </c>
      <c r="E22" s="20" t="n">
        <v>130.31</v>
      </c>
      <c r="F22" s="20" t="n">
        <v>38478000</v>
      </c>
      <c r="G22" s="20" t="n">
        <v>32.44</v>
      </c>
      <c r="I22" s="20" t="n">
        <f aca="false">E22-B22</f>
        <v>11.75</v>
      </c>
      <c r="J22" s="20" t="n">
        <f aca="false">C22-B22</f>
        <v>13.5</v>
      </c>
      <c r="K22" s="20" t="n">
        <f aca="false">D22-B22</f>
        <v>-0.0600000000000023</v>
      </c>
      <c r="L22" s="20" t="n">
        <f aca="false">B22 - E21</f>
        <v>3.94</v>
      </c>
      <c r="M22" s="20" t="n">
        <f aca="false">E22 - E21</f>
        <v>15.69</v>
      </c>
      <c r="N22" s="22" t="n">
        <f aca="false">(I22 / B22)</f>
        <v>0.0991059379217274</v>
      </c>
      <c r="O22" s="22" t="n">
        <f aca="false">(J22 / B22)</f>
        <v>0.113866396761134</v>
      </c>
      <c r="P22" s="22" t="n">
        <f aca="false">K22 / B22</f>
        <v>-0.000506072874493946</v>
      </c>
      <c r="Q22" s="22" t="n">
        <f aca="false">L22/E21</f>
        <v>0.0343744547199441</v>
      </c>
      <c r="R22" s="22" t="n">
        <f aca="false">M22 / E21</f>
        <v>0.13688710521724</v>
      </c>
      <c r="S22" s="23" t="str">
        <f aca="false">IF(N22 &gt; 0, "UP", "DOWN")</f>
        <v>UP</v>
      </c>
      <c r="T22" s="28" t="inlineStr">
        <f aca="false">O22-N22</f>
        <is>
          <t/>
        </is>
      </c>
      <c r="U22" s="28" t="inlineStr">
        <f aca="false">P22-N22</f>
        <is>
          <t/>
        </is>
      </c>
      <c r="V22" s="28" t="inlineStr">
        <f aca="false">O22 + P22</f>
        <is>
          <t/>
        </is>
      </c>
    </row>
    <row collapsed="false" customFormat="false" customHeight="true" hidden="false" ht="25" outlineLevel="0" r="23">
      <c r="A23" s="27" t="n">
        <v>36587</v>
      </c>
      <c r="B23" s="20" t="n">
        <v>127</v>
      </c>
      <c r="C23" s="20" t="n">
        <v>127.94</v>
      </c>
      <c r="D23" s="20" t="n">
        <v>120.69</v>
      </c>
      <c r="E23" s="20" t="n">
        <v>122</v>
      </c>
      <c r="F23" s="20" t="n">
        <v>11136800</v>
      </c>
      <c r="G23" s="20" t="n">
        <v>30.37</v>
      </c>
      <c r="I23" s="20" t="n">
        <f aca="false">E23-B23</f>
        <v>-5</v>
      </c>
      <c r="J23" s="20" t="n">
        <f aca="false">C23-B23</f>
        <v>0.939999999999998</v>
      </c>
      <c r="K23" s="20" t="n">
        <f aca="false">D23-B23</f>
        <v>-6.31</v>
      </c>
      <c r="L23" s="20" t="n">
        <f aca="false">B23 - E22</f>
        <v>-3.31</v>
      </c>
      <c r="M23" s="20" t="n">
        <f aca="false">E23 - E22</f>
        <v>-8.31</v>
      </c>
      <c r="N23" s="22" t="n">
        <f aca="false">(I23 / B23)</f>
        <v>-0.0393700787401575</v>
      </c>
      <c r="O23" s="22" t="n">
        <f aca="false">(J23 / B23)</f>
        <v>0.00740157480314959</v>
      </c>
      <c r="P23" s="22" t="n">
        <f aca="false">K23 / B23</f>
        <v>-0.0496850393700788</v>
      </c>
      <c r="Q23" s="22" t="n">
        <f aca="false">L23/E22</f>
        <v>-0.025400966925025</v>
      </c>
      <c r="R23" s="22" t="n">
        <f aca="false">M23 / E22</f>
        <v>-0.0637710075972681</v>
      </c>
      <c r="S23" s="23" t="str">
        <f aca="false">IF(N23 &gt; 0, "UP", "DOWN")</f>
        <v>DOWN</v>
      </c>
      <c r="T23" s="28" t="inlineStr">
        <f aca="false">O23-N23</f>
        <is>
          <t/>
        </is>
      </c>
      <c r="U23" s="28" t="inlineStr">
        <f aca="false">P23-N23</f>
        <is>
          <t/>
        </is>
      </c>
      <c r="V23" s="28" t="inlineStr">
        <f aca="false">O23 + P23</f>
        <is>
          <t/>
        </is>
      </c>
    </row>
    <row collapsed="false" customFormat="false" customHeight="true" hidden="false" ht="25" outlineLevel="0" r="24">
      <c r="A24" s="27" t="n">
        <v>36588</v>
      </c>
      <c r="B24" s="20" t="n">
        <v>124.87</v>
      </c>
      <c r="C24" s="20" t="n">
        <v>128.23</v>
      </c>
      <c r="D24" s="20" t="n">
        <v>120</v>
      </c>
      <c r="E24" s="20" t="n">
        <v>128</v>
      </c>
      <c r="F24" s="20" t="n">
        <v>11565200</v>
      </c>
      <c r="G24" s="20" t="n">
        <v>31.86</v>
      </c>
      <c r="I24" s="20" t="n">
        <f aca="false">E24-B24</f>
        <v>3.13</v>
      </c>
      <c r="J24" s="20" t="n">
        <f aca="false">C24-B24</f>
        <v>3.35999999999999</v>
      </c>
      <c r="K24" s="20" t="n">
        <f aca="false">D24-B24</f>
        <v>-4.87</v>
      </c>
      <c r="L24" s="20" t="n">
        <f aca="false">B24 - E23</f>
        <v>2.87</v>
      </c>
      <c r="M24" s="20" t="n">
        <f aca="false">E24 - E23</f>
        <v>6</v>
      </c>
      <c r="N24" s="22" t="n">
        <f aca="false">(I24 / B24)</f>
        <v>0.0250660687114599</v>
      </c>
      <c r="O24" s="22" t="n">
        <f aca="false">(J24 / B24)</f>
        <v>0.0269079843036757</v>
      </c>
      <c r="P24" s="22" t="n">
        <f aca="false">K24 / B24</f>
        <v>-0.0390005605830064</v>
      </c>
      <c r="Q24" s="22" t="n">
        <f aca="false">L24/E23</f>
        <v>0.0235245901639345</v>
      </c>
      <c r="R24" s="22" t="n">
        <f aca="false">M24 / E23</f>
        <v>0.0491803278688525</v>
      </c>
      <c r="S24" s="23" t="str">
        <f aca="false">IF(N24 &gt; 0, "UP", "DOWN")</f>
        <v>UP</v>
      </c>
      <c r="T24" s="28" t="inlineStr">
        <f aca="false">O24-N24</f>
        <is>
          <t/>
        </is>
      </c>
      <c r="U24" s="28" t="inlineStr">
        <f aca="false">P24-N24</f>
        <is>
          <t/>
        </is>
      </c>
      <c r="V24" s="28" t="inlineStr">
        <f aca="false">O24 + P24</f>
        <is>
          <t/>
        </is>
      </c>
    </row>
    <row collapsed="false" customFormat="false" customHeight="true" hidden="false" ht="25" outlineLevel="0" r="25">
      <c r="A25" s="27" t="n">
        <v>36591</v>
      </c>
      <c r="B25" s="20" t="n">
        <v>126</v>
      </c>
      <c r="C25" s="20" t="n">
        <v>129.13</v>
      </c>
      <c r="D25" s="20" t="n">
        <v>125</v>
      </c>
      <c r="E25" s="20" t="n">
        <v>125.69</v>
      </c>
      <c r="F25" s="20" t="n">
        <v>7520000</v>
      </c>
      <c r="G25" s="20" t="n">
        <v>31.29</v>
      </c>
      <c r="I25" s="20" t="n">
        <f aca="false">E25-B25</f>
        <v>-0.310000000000002</v>
      </c>
      <c r="J25" s="20" t="n">
        <f aca="false">C25-B25</f>
        <v>3.13</v>
      </c>
      <c r="K25" s="20" t="n">
        <f aca="false">D25-B25</f>
        <v>-1</v>
      </c>
      <c r="L25" s="20" t="n">
        <f aca="false">B25 - E24</f>
        <v>-2</v>
      </c>
      <c r="M25" s="20" t="n">
        <f aca="false">E25 - E24</f>
        <v>-2.31</v>
      </c>
      <c r="N25" s="22" t="n">
        <f aca="false">(I25 / B25)</f>
        <v>-0.00246031746031748</v>
      </c>
      <c r="O25" s="22" t="n">
        <f aca="false">(J25 / B25)</f>
        <v>0.0248412698412698</v>
      </c>
      <c r="P25" s="22" t="n">
        <f aca="false">K25 / B25</f>
        <v>-0.00793650793650794</v>
      </c>
      <c r="Q25" s="22" t="n">
        <f aca="false">L25/E24</f>
        <v>-0.015625</v>
      </c>
      <c r="R25" s="22" t="n">
        <f aca="false">M25 / E24</f>
        <v>-0.018046875</v>
      </c>
      <c r="S25" s="23" t="str">
        <f aca="false">IF(N25 &gt; 0, "UP", "DOWN")</f>
        <v>DOWN</v>
      </c>
      <c r="T25" s="28" t="inlineStr">
        <f aca="false">O25-N25</f>
        <is>
          <t/>
        </is>
      </c>
      <c r="U25" s="28" t="inlineStr">
        <f aca="false">P25-N25</f>
        <is>
          <t/>
        </is>
      </c>
      <c r="V25" s="28" t="inlineStr">
        <f aca="false">O25 + P25</f>
        <is>
          <t/>
        </is>
      </c>
    </row>
    <row collapsed="false" customFormat="false" customHeight="true" hidden="false" ht="25" outlineLevel="0" r="26">
      <c r="A26" s="27" t="n">
        <v>36592</v>
      </c>
      <c r="B26" s="20" t="n">
        <v>126.44</v>
      </c>
      <c r="C26" s="20" t="n">
        <v>127.44</v>
      </c>
      <c r="D26" s="20" t="n">
        <v>121.12</v>
      </c>
      <c r="E26" s="20" t="n">
        <v>122.87</v>
      </c>
      <c r="F26" s="20" t="n">
        <v>9767600</v>
      </c>
      <c r="G26" s="20" t="n">
        <v>30.59</v>
      </c>
      <c r="I26" s="20" t="n">
        <f aca="false">E26-B26</f>
        <v>-3.56999999999999</v>
      </c>
      <c r="J26" s="20" t="n">
        <f aca="false">C26-B26</f>
        <v>1</v>
      </c>
      <c r="K26" s="20" t="n">
        <f aca="false">D26-B26</f>
        <v>-5.31999999999999</v>
      </c>
      <c r="L26" s="20" t="n">
        <f aca="false">B26 - E25</f>
        <v>0.75</v>
      </c>
      <c r="M26" s="20" t="n">
        <f aca="false">E26 - E25</f>
        <v>-2.81999999999999</v>
      </c>
      <c r="N26" s="22" t="n">
        <f aca="false">(I26 / B26)</f>
        <v>-0.0282347358430876</v>
      </c>
      <c r="O26" s="22" t="n">
        <f aca="false">(J26 / B26)</f>
        <v>0.0079088895919013</v>
      </c>
      <c r="P26" s="22" t="n">
        <f aca="false">K26 / B26</f>
        <v>-0.0420752926289148</v>
      </c>
      <c r="Q26" s="22" t="n">
        <f aca="false">L26/E25</f>
        <v>0.00596706181876044</v>
      </c>
      <c r="R26" s="22" t="n">
        <f aca="false">M26 / E25</f>
        <v>-0.0224361524385392</v>
      </c>
      <c r="S26" s="23" t="str">
        <f aca="false">IF(N26 &gt; 0, "UP", "DOWN")</f>
        <v>DOWN</v>
      </c>
      <c r="T26" s="28" t="inlineStr">
        <f aca="false">O26-N26</f>
        <is>
          <t/>
        </is>
      </c>
      <c r="U26" s="28" t="inlineStr">
        <f aca="false">P26-N26</f>
        <is>
          <t/>
        </is>
      </c>
      <c r="V26" s="28" t="inlineStr">
        <f aca="false">O26 + P26</f>
        <is>
          <t/>
        </is>
      </c>
    </row>
    <row collapsed="false" customFormat="false" customHeight="true" hidden="false" ht="25" outlineLevel="0" r="27">
      <c r="A27" s="27" t="n">
        <v>36593</v>
      </c>
      <c r="B27" s="20" t="n">
        <v>122.87</v>
      </c>
      <c r="C27" s="20" t="n">
        <v>123.94</v>
      </c>
      <c r="D27" s="20" t="n">
        <v>118.56</v>
      </c>
      <c r="E27" s="20" t="n">
        <v>122</v>
      </c>
      <c r="F27" s="20" t="n">
        <v>9690800</v>
      </c>
      <c r="G27" s="20" t="n">
        <v>30.37</v>
      </c>
      <c r="I27" s="20" t="n">
        <f aca="false">E27-B27</f>
        <v>-0.870000000000005</v>
      </c>
      <c r="J27" s="20" t="n">
        <f aca="false">C27-B27</f>
        <v>1.06999999999999</v>
      </c>
      <c r="K27" s="20" t="n">
        <f aca="false">D27-B27</f>
        <v>-4.31</v>
      </c>
      <c r="L27" s="20" t="n">
        <f aca="false">B27 - E26</f>
        <v>0</v>
      </c>
      <c r="M27" s="20" t="n">
        <f aca="false">E27 - E26</f>
        <v>-0.870000000000005</v>
      </c>
      <c r="N27" s="22" t="n">
        <f aca="false">(I27 / B27)</f>
        <v>-0.00708065435012619</v>
      </c>
      <c r="O27" s="22" t="n">
        <f aca="false">(J27 / B27)</f>
        <v>0.008708390982339</v>
      </c>
      <c r="P27" s="22" t="n">
        <f aca="false">K27 / B27</f>
        <v>-0.0350777244241882</v>
      </c>
      <c r="Q27" s="22" t="n">
        <f aca="false">L27/E26</f>
        <v>0</v>
      </c>
      <c r="R27" s="22" t="n">
        <f aca="false">M27 / E26</f>
        <v>-0.00708065435012619</v>
      </c>
      <c r="S27" s="23" t="str">
        <f aca="false">IF(N27 &gt; 0, "UP", "DOWN")</f>
        <v>DOWN</v>
      </c>
      <c r="T27" s="28" t="inlineStr">
        <f aca="false">O27-N27</f>
        <is>
          <t/>
        </is>
      </c>
      <c r="U27" s="28" t="inlineStr">
        <f aca="false">P27-N27</f>
        <is>
          <t/>
        </is>
      </c>
      <c r="V27" s="28" t="inlineStr">
        <f aca="false">O27 + P27</f>
        <is>
          <t/>
        </is>
      </c>
    </row>
    <row collapsed="false" customFormat="false" customHeight="true" hidden="false" ht="25" outlineLevel="0" r="28">
      <c r="A28" s="27" t="n">
        <v>36594</v>
      </c>
      <c r="B28" s="20" t="n">
        <v>120.87</v>
      </c>
      <c r="C28" s="20" t="n">
        <v>125</v>
      </c>
      <c r="D28" s="20" t="n">
        <v>118.25</v>
      </c>
      <c r="E28" s="20" t="n">
        <v>122.25</v>
      </c>
      <c r="F28" s="20" t="n">
        <v>9884400</v>
      </c>
      <c r="G28" s="20" t="n">
        <v>30.43</v>
      </c>
      <c r="I28" s="20" t="n">
        <f aca="false">E28-B28</f>
        <v>1.38</v>
      </c>
      <c r="J28" s="20" t="n">
        <f aca="false">C28-B28</f>
        <v>4.13</v>
      </c>
      <c r="K28" s="20" t="n">
        <f aca="false">D28-B28</f>
        <v>-2.62</v>
      </c>
      <c r="L28" s="20" t="n">
        <f aca="false">B28 - E27</f>
        <v>-1.13</v>
      </c>
      <c r="M28" s="20" t="n">
        <f aca="false">E28 - E27</f>
        <v>0.25</v>
      </c>
      <c r="N28" s="22" t="n">
        <f aca="false">(I28 / B28)</f>
        <v>0.0114172251178952</v>
      </c>
      <c r="O28" s="22" t="n">
        <f aca="false">(J28 / B28)</f>
        <v>0.0341689418383387</v>
      </c>
      <c r="P28" s="22" t="n">
        <f aca="false">K28 / B28</f>
        <v>-0.0216761810209316</v>
      </c>
      <c r="Q28" s="22" t="n">
        <f aca="false">L28/E27</f>
        <v>-0.00926229508196718</v>
      </c>
      <c r="R28" s="22" t="n">
        <f aca="false">M28 / E27</f>
        <v>0.00204918032786885</v>
      </c>
      <c r="S28" s="23" t="str">
        <f aca="false">IF(N28 &gt; 0, "UP", "DOWN")</f>
        <v>UP</v>
      </c>
      <c r="T28" s="28" t="inlineStr">
        <f aca="false">O28-N28</f>
        <is>
          <t/>
        </is>
      </c>
      <c r="U28" s="28" t="inlineStr">
        <f aca="false">P28-N28</f>
        <is>
          <t/>
        </is>
      </c>
      <c r="V28" s="28" t="inlineStr">
        <f aca="false">O28 + P28</f>
        <is>
          <t/>
        </is>
      </c>
    </row>
    <row collapsed="false" customFormat="false" customHeight="true" hidden="false" ht="25" outlineLevel="0" r="29">
      <c r="A29" s="27" t="n">
        <v>36595</v>
      </c>
      <c r="B29" s="20" t="n">
        <v>121.69</v>
      </c>
      <c r="C29" s="20" t="n">
        <v>127.94</v>
      </c>
      <c r="D29" s="20" t="n">
        <v>121</v>
      </c>
      <c r="E29" s="20" t="n">
        <v>125.75</v>
      </c>
      <c r="F29" s="20" t="n">
        <v>8900800</v>
      </c>
      <c r="G29" s="20" t="n">
        <v>31.3</v>
      </c>
      <c r="I29" s="20" t="n">
        <f aca="false">E29-B29</f>
        <v>4.06</v>
      </c>
      <c r="J29" s="20" t="n">
        <f aca="false">C29-B29</f>
        <v>6.25</v>
      </c>
      <c r="K29" s="20" t="n">
        <f aca="false">D29-B29</f>
        <v>-0.689999999999998</v>
      </c>
      <c r="L29" s="20" t="n">
        <f aca="false">B29 - E28</f>
        <v>-0.560000000000002</v>
      </c>
      <c r="M29" s="20" t="n">
        <f aca="false">E29 - E28</f>
        <v>3.5</v>
      </c>
      <c r="N29" s="22" t="n">
        <f aca="false">(I29 / B29)</f>
        <v>0.0333634645410469</v>
      </c>
      <c r="O29" s="22" t="n">
        <f aca="false">(J29 / B29)</f>
        <v>0.0513600131481634</v>
      </c>
      <c r="P29" s="22" t="n">
        <f aca="false">K29 / B29</f>
        <v>-0.00567014545155722</v>
      </c>
      <c r="Q29" s="22" t="n">
        <f aca="false">L29/E28</f>
        <v>-0.00458077709611454</v>
      </c>
      <c r="R29" s="22" t="n">
        <f aca="false">M29 / E28</f>
        <v>0.0286298568507157</v>
      </c>
      <c r="S29" s="23" t="str">
        <f aca="false">IF(N29 &gt; 0, "UP", "DOWN")</f>
        <v>UP</v>
      </c>
      <c r="T29" s="28" t="inlineStr">
        <f aca="false">O29-N29</f>
        <is>
          <t/>
        </is>
      </c>
      <c r="U29" s="28" t="inlineStr">
        <f aca="false">P29-N29</f>
        <is>
          <t/>
        </is>
      </c>
      <c r="V29" s="28" t="inlineStr">
        <f aca="false">O29 + P29</f>
        <is>
          <t/>
        </is>
      </c>
    </row>
    <row collapsed="false" customFormat="false" customHeight="true" hidden="false" ht="25" outlineLevel="0" r="30">
      <c r="A30" s="27" t="n">
        <v>36598</v>
      </c>
      <c r="B30" s="20" t="n">
        <v>122.12</v>
      </c>
      <c r="C30" s="20" t="n">
        <v>126.5</v>
      </c>
      <c r="D30" s="20" t="n">
        <v>119.5</v>
      </c>
      <c r="E30" s="20" t="n">
        <v>121.31</v>
      </c>
      <c r="F30" s="20" t="n">
        <v>10864400</v>
      </c>
      <c r="G30" s="20" t="n">
        <v>30.2</v>
      </c>
      <c r="I30" s="20" t="n">
        <f aca="false">E30-B30</f>
        <v>-0.810000000000002</v>
      </c>
      <c r="J30" s="20" t="n">
        <f aca="false">C30-B30</f>
        <v>4.38</v>
      </c>
      <c r="K30" s="20" t="n">
        <f aca="false">D30-B30</f>
        <v>-2.62</v>
      </c>
      <c r="L30" s="20" t="n">
        <f aca="false">B30 - E29</f>
        <v>-3.63</v>
      </c>
      <c r="M30" s="20" t="n">
        <f aca="false">E30 - E29</f>
        <v>-4.44</v>
      </c>
      <c r="N30" s="22" t="n">
        <f aca="false">(I30 / B30)</f>
        <v>-0.00663282017687522</v>
      </c>
      <c r="O30" s="22" t="n">
        <f aca="false">(J30 / B30)</f>
        <v>0.0358663609564363</v>
      </c>
      <c r="P30" s="22" t="n">
        <f aca="false">K30 / B30</f>
        <v>-0.0214543072387816</v>
      </c>
      <c r="Q30" s="22" t="n">
        <f aca="false">L30/E29</f>
        <v>-0.0288667992047713</v>
      </c>
      <c r="R30" s="22" t="n">
        <f aca="false">M30 / E29</f>
        <v>-0.0353081510934393</v>
      </c>
      <c r="S30" s="23" t="str">
        <f aca="false">IF(N30 &gt; 0, "UP", "DOWN")</f>
        <v>DOWN</v>
      </c>
      <c r="T30" s="28" t="inlineStr">
        <f aca="false">O30-N30</f>
        <is>
          <t/>
        </is>
      </c>
      <c r="U30" s="28" t="inlineStr">
        <f aca="false">P30-N30</f>
        <is>
          <t/>
        </is>
      </c>
      <c r="V30" s="28" t="inlineStr">
        <f aca="false">O30 + P30</f>
        <is>
          <t/>
        </is>
      </c>
    </row>
    <row collapsed="false" customFormat="false" customHeight="true" hidden="false" ht="25" outlineLevel="0" r="31">
      <c r="A31" s="27" t="n">
        <v>36599</v>
      </c>
      <c r="B31" s="20" t="n">
        <v>121.22</v>
      </c>
      <c r="C31" s="20" t="n">
        <v>124.25</v>
      </c>
      <c r="D31" s="20" t="n">
        <v>114</v>
      </c>
      <c r="E31" s="20" t="n">
        <v>114.25</v>
      </c>
      <c r="F31" s="20" t="n">
        <v>15321200</v>
      </c>
      <c r="G31" s="20" t="n">
        <v>28.44</v>
      </c>
      <c r="I31" s="20" t="n">
        <f aca="false">E31-B31</f>
        <v>-6.97</v>
      </c>
      <c r="J31" s="20" t="n">
        <f aca="false">C31-B31</f>
        <v>3.03</v>
      </c>
      <c r="K31" s="20" t="n">
        <f aca="false">D31-B31</f>
        <v>-7.22</v>
      </c>
      <c r="L31" s="20" t="n">
        <f aca="false">B31 - E30</f>
        <v>-0.0900000000000034</v>
      </c>
      <c r="M31" s="20" t="n">
        <f aca="false">E31 - E30</f>
        <v>-7.06</v>
      </c>
      <c r="N31" s="22" t="n">
        <f aca="false">(I31 / B31)</f>
        <v>-0.0574987625804323</v>
      </c>
      <c r="O31" s="22" t="n">
        <f aca="false">(J31 / B31)</f>
        <v>0.0249958752681076</v>
      </c>
      <c r="P31" s="22" t="n">
        <f aca="false">K31 / B31</f>
        <v>-0.0595611285266458</v>
      </c>
      <c r="Q31" s="22" t="n">
        <f aca="false">L31/E30</f>
        <v>-0.000741900915011157</v>
      </c>
      <c r="R31" s="22" t="n">
        <f aca="false">M31 / E30</f>
        <v>-0.058198005110873</v>
      </c>
      <c r="S31" s="23" t="str">
        <f aca="false">IF(N31 &gt; 0, "UP", "DOWN")</f>
        <v>DOWN</v>
      </c>
      <c r="T31" s="28" t="inlineStr">
        <f aca="false">O31-N31</f>
        <is>
          <t/>
        </is>
      </c>
      <c r="U31" s="28" t="inlineStr">
        <f aca="false">P31-N31</f>
        <is>
          <t/>
        </is>
      </c>
      <c r="V31" s="28" t="inlineStr">
        <f aca="false">O31 + P31</f>
        <is>
          <t/>
        </is>
      </c>
    </row>
    <row collapsed="false" customFormat="false" customHeight="true" hidden="false" ht="25" outlineLevel="0" r="32">
      <c r="A32" s="27" t="n">
        <v>36600</v>
      </c>
      <c r="B32" s="20" t="n">
        <v>115.62</v>
      </c>
      <c r="C32" s="20" t="n">
        <v>120.25</v>
      </c>
      <c r="D32" s="20" t="n">
        <v>114.12</v>
      </c>
      <c r="E32" s="20" t="n">
        <v>116.25</v>
      </c>
      <c r="F32" s="20" t="n">
        <v>15845200</v>
      </c>
      <c r="G32" s="20" t="n">
        <v>28.94</v>
      </c>
      <c r="I32" s="20" t="n">
        <f aca="false">E32-B32</f>
        <v>0.629999999999995</v>
      </c>
      <c r="J32" s="20" t="n">
        <f aca="false">C32-B32</f>
        <v>4.63</v>
      </c>
      <c r="K32" s="20" t="n">
        <f aca="false">D32-B32</f>
        <v>-1.5</v>
      </c>
      <c r="L32" s="20" t="n">
        <f aca="false">B32 - E31</f>
        <v>1.37</v>
      </c>
      <c r="M32" s="20" t="n">
        <f aca="false">E32 - E31</f>
        <v>2</v>
      </c>
      <c r="N32" s="22" t="n">
        <f aca="false">(I32 / B32)</f>
        <v>0.00544888427607676</v>
      </c>
      <c r="O32" s="22" t="n">
        <f aca="false">(J32 / B32)</f>
        <v>0.0400449749178342</v>
      </c>
      <c r="P32" s="22" t="n">
        <f aca="false">K32 / B32</f>
        <v>-0.0129735339906591</v>
      </c>
      <c r="Q32" s="22" t="n">
        <f aca="false">L32/E31</f>
        <v>0.0119912472647703</v>
      </c>
      <c r="R32" s="22" t="n">
        <f aca="false">M32 / E31</f>
        <v>0.0175054704595186</v>
      </c>
      <c r="S32" s="23" t="str">
        <f aca="false">IF(N32 &gt; 0, "UP", "DOWN")</f>
        <v>UP</v>
      </c>
      <c r="T32" s="28" t="inlineStr">
        <f aca="false">O32-N32</f>
        <is>
          <t/>
        </is>
      </c>
      <c r="U32" s="28" t="inlineStr">
        <f aca="false">P32-N32</f>
        <is>
          <t/>
        </is>
      </c>
      <c r="V32" s="28" t="inlineStr">
        <f aca="false">O32 + P32</f>
        <is>
          <t/>
        </is>
      </c>
    </row>
    <row collapsed="false" customFormat="false" customHeight="true" hidden="false" ht="25" outlineLevel="0" r="33">
      <c r="A33" s="27" t="n">
        <v>36601</v>
      </c>
      <c r="B33" s="20" t="n">
        <v>117.31</v>
      </c>
      <c r="C33" s="20" t="n">
        <v>122</v>
      </c>
      <c r="D33" s="20" t="n">
        <v>114.5</v>
      </c>
      <c r="E33" s="20" t="n">
        <v>121.56</v>
      </c>
      <c r="F33" s="20" t="n">
        <v>13516800</v>
      </c>
      <c r="G33" s="20" t="n">
        <v>30.26</v>
      </c>
      <c r="I33" s="20" t="n">
        <f aca="false">E33-B33</f>
        <v>4.25</v>
      </c>
      <c r="J33" s="20" t="n">
        <f aca="false">C33-B33</f>
        <v>4.69</v>
      </c>
      <c r="K33" s="20" t="n">
        <f aca="false">D33-B33</f>
        <v>-2.81</v>
      </c>
      <c r="L33" s="20" t="n">
        <f aca="false">B33 - E32</f>
        <v>1.06</v>
      </c>
      <c r="M33" s="20" t="n">
        <f aca="false">E33 - E32</f>
        <v>5.31</v>
      </c>
      <c r="N33" s="22" t="n">
        <f aca="false">(I33 / B33)</f>
        <v>0.0362287954991049</v>
      </c>
      <c r="O33" s="22" t="n">
        <f aca="false">(J33 / B33)</f>
        <v>0.0399795413860711</v>
      </c>
      <c r="P33" s="22" t="n">
        <f aca="false">K33 / B33</f>
        <v>-0.0239536271417612</v>
      </c>
      <c r="Q33" s="22" t="n">
        <f aca="false">L33/E32</f>
        <v>0.00911827956989249</v>
      </c>
      <c r="R33" s="22" t="n">
        <f aca="false">M33 / E32</f>
        <v>0.0456774193548387</v>
      </c>
      <c r="S33" s="23" t="str">
        <f aca="false">IF(N33 &gt; 0, "UP", "DOWN")</f>
        <v>UP</v>
      </c>
      <c r="T33" s="28" t="inlineStr">
        <f aca="false">O33-N33</f>
        <is>
          <t/>
        </is>
      </c>
      <c r="U33" s="28" t="inlineStr">
        <f aca="false">P33-N33</f>
        <is>
          <t/>
        </is>
      </c>
      <c r="V33" s="28" t="inlineStr">
        <f aca="false">O33 + P33</f>
        <is>
          <t/>
        </is>
      </c>
    </row>
    <row collapsed="false" customFormat="false" customHeight="true" hidden="false" ht="25" outlineLevel="0" r="34">
      <c r="A34" s="27" t="n">
        <v>36602</v>
      </c>
      <c r="B34" s="20" t="n">
        <v>120.12</v>
      </c>
      <c r="C34" s="20" t="n">
        <v>125</v>
      </c>
      <c r="D34" s="20" t="n">
        <v>119.62</v>
      </c>
      <c r="E34" s="20" t="n">
        <v>125</v>
      </c>
      <c r="F34" s="20" t="n">
        <v>10902400</v>
      </c>
      <c r="G34" s="20" t="n">
        <v>31.12</v>
      </c>
      <c r="I34" s="20" t="n">
        <f aca="false">E34-B34</f>
        <v>4.88</v>
      </c>
      <c r="J34" s="20" t="n">
        <f aca="false">C34-B34</f>
        <v>4.88</v>
      </c>
      <c r="K34" s="20" t="n">
        <f aca="false">D34-B34</f>
        <v>-0.5</v>
      </c>
      <c r="L34" s="20" t="n">
        <f aca="false">B34 - E33</f>
        <v>-1.44</v>
      </c>
      <c r="M34" s="20" t="n">
        <f aca="false">E34 - E33</f>
        <v>3.44</v>
      </c>
      <c r="N34" s="22" t="n">
        <f aca="false">(I34 / B34)</f>
        <v>0.0406260406260406</v>
      </c>
      <c r="O34" s="22" t="n">
        <f aca="false">(J34 / B34)</f>
        <v>0.0406260406260406</v>
      </c>
      <c r="P34" s="22" t="n">
        <f aca="false">K34 / B34</f>
        <v>-0.00416250416250416</v>
      </c>
      <c r="Q34" s="22" t="n">
        <f aca="false">L34/E33</f>
        <v>-0.0118460019743336</v>
      </c>
      <c r="R34" s="22" t="n">
        <f aca="false">M34 / E33</f>
        <v>0.0282987824942415</v>
      </c>
      <c r="S34" s="23" t="str">
        <f aca="false">IF(N34 &gt; 0, "UP", "DOWN")</f>
        <v>UP</v>
      </c>
      <c r="T34" s="28" t="inlineStr">
        <f aca="false">O34-N34</f>
        <is>
          <t/>
        </is>
      </c>
      <c r="U34" s="28" t="inlineStr">
        <f aca="false">P34-N34</f>
        <is>
          <t/>
        </is>
      </c>
      <c r="V34" s="28" t="inlineStr">
        <f aca="false">O34 + P34</f>
        <is>
          <t/>
        </is>
      </c>
    </row>
    <row collapsed="false" customFormat="false" customHeight="true" hidden="false" ht="25" outlineLevel="0" r="35">
      <c r="A35" s="27" t="n">
        <v>36605</v>
      </c>
      <c r="B35" s="20" t="n">
        <v>123.5</v>
      </c>
      <c r="C35" s="20" t="n">
        <v>126.25</v>
      </c>
      <c r="D35" s="20" t="n">
        <v>122.37</v>
      </c>
      <c r="E35" s="20" t="n">
        <v>123</v>
      </c>
      <c r="F35" s="20" t="n">
        <v>7316400</v>
      </c>
      <c r="G35" s="20" t="n">
        <v>30.62</v>
      </c>
      <c r="I35" s="20" t="n">
        <f aca="false">E35-B35</f>
        <v>-0.5</v>
      </c>
      <c r="J35" s="20" t="n">
        <f aca="false">C35-B35</f>
        <v>2.75</v>
      </c>
      <c r="K35" s="20" t="n">
        <f aca="false">D35-B35</f>
        <v>-1.13</v>
      </c>
      <c r="L35" s="20" t="n">
        <f aca="false">B35 - E34</f>
        <v>-1.5</v>
      </c>
      <c r="M35" s="20" t="n">
        <f aca="false">E35 - E34</f>
        <v>-2</v>
      </c>
      <c r="N35" s="22" t="n">
        <f aca="false">(I35 / B35)</f>
        <v>-0.00404858299595142</v>
      </c>
      <c r="O35" s="22" t="n">
        <f aca="false">(J35 / B35)</f>
        <v>0.0222672064777328</v>
      </c>
      <c r="P35" s="22" t="n">
        <f aca="false">K35 / B35</f>
        <v>-0.00914979757085017</v>
      </c>
      <c r="Q35" s="22" t="n">
        <f aca="false">L35/E34</f>
        <v>-0.012</v>
      </c>
      <c r="R35" s="22" t="n">
        <f aca="false">M35 / E34</f>
        <v>-0.016</v>
      </c>
      <c r="S35" s="23" t="str">
        <f aca="false">IF(N35 &gt; 0, "UP", "DOWN")</f>
        <v>DOWN</v>
      </c>
      <c r="T35" s="28" t="inlineStr">
        <f aca="false">O35-N35</f>
        <is>
          <t/>
        </is>
      </c>
      <c r="U35" s="28" t="inlineStr">
        <f aca="false">P35-N35</f>
        <is>
          <t/>
        </is>
      </c>
      <c r="V35" s="28" t="inlineStr">
        <f aca="false">O35 + P35</f>
        <is>
          <t/>
        </is>
      </c>
    </row>
    <row collapsed="false" customFormat="false" customHeight="true" hidden="false" ht="25" outlineLevel="0" r="36">
      <c r="A36" s="27" t="n">
        <v>36606</v>
      </c>
      <c r="B36" s="20" t="n">
        <v>122.56</v>
      </c>
      <c r="C36" s="20" t="n">
        <v>136.75</v>
      </c>
      <c r="D36" s="20" t="n">
        <v>121.62</v>
      </c>
      <c r="E36" s="20" t="n">
        <v>134.94</v>
      </c>
      <c r="F36" s="20" t="n">
        <v>18729200</v>
      </c>
      <c r="G36" s="20" t="n">
        <v>33.59</v>
      </c>
      <c r="I36" s="20" t="n">
        <f aca="false">E36-B36</f>
        <v>12.38</v>
      </c>
      <c r="J36" s="20" t="n">
        <f aca="false">C36-B36</f>
        <v>14.19</v>
      </c>
      <c r="K36" s="20" t="n">
        <f aca="false">D36-B36</f>
        <v>-0.939999999999998</v>
      </c>
      <c r="L36" s="20" t="n">
        <f aca="false">B36 - E35</f>
        <v>-0.439999999999998</v>
      </c>
      <c r="M36" s="20" t="n">
        <f aca="false">E36 - E35</f>
        <v>11.94</v>
      </c>
      <c r="N36" s="22" t="n">
        <f aca="false">(I36 / B36)</f>
        <v>0.101011749347258</v>
      </c>
      <c r="O36" s="22" t="n">
        <f aca="false">(J36 / B36)</f>
        <v>0.115780026109661</v>
      </c>
      <c r="P36" s="22" t="n">
        <f aca="false">K36 / B36</f>
        <v>-0.00766971279373366</v>
      </c>
      <c r="Q36" s="22" t="n">
        <f aca="false">L36/E35</f>
        <v>-0.0035772357723577</v>
      </c>
      <c r="R36" s="22" t="n">
        <f aca="false">M36 / E35</f>
        <v>0.0970731707317073</v>
      </c>
      <c r="S36" s="23" t="str">
        <f aca="false">IF(N36 &gt; 0, "UP", "DOWN")</f>
        <v>UP</v>
      </c>
      <c r="T36" s="28" t="inlineStr">
        <f aca="false">O36-N36</f>
        <is>
          <t/>
        </is>
      </c>
      <c r="U36" s="28" t="inlineStr">
        <f aca="false">P36-N36</f>
        <is>
          <t/>
        </is>
      </c>
      <c r="V36" s="28" t="inlineStr">
        <f aca="false">O36 + P36</f>
        <is>
          <t/>
        </is>
      </c>
    </row>
    <row collapsed="false" customFormat="false" customHeight="true" hidden="false" ht="25" outlineLevel="0" r="37">
      <c r="A37" s="27" t="n">
        <v>36607</v>
      </c>
      <c r="B37" s="20" t="n">
        <v>132.78</v>
      </c>
      <c r="C37" s="20" t="n">
        <v>144.38</v>
      </c>
      <c r="D37" s="20" t="n">
        <v>131.56</v>
      </c>
      <c r="E37" s="20" t="n">
        <v>144.19</v>
      </c>
      <c r="F37" s="20" t="n">
        <v>20288800</v>
      </c>
      <c r="G37" s="20" t="n">
        <v>35.89</v>
      </c>
      <c r="I37" s="20" t="n">
        <f aca="false">E37-B37</f>
        <v>11.41</v>
      </c>
      <c r="J37" s="20" t="n">
        <f aca="false">C37-B37</f>
        <v>11.6</v>
      </c>
      <c r="K37" s="20" t="n">
        <f aca="false">D37-B37</f>
        <v>-1.22</v>
      </c>
      <c r="L37" s="20" t="n">
        <f aca="false">B37 - E36</f>
        <v>-2.16</v>
      </c>
      <c r="M37" s="20" t="n">
        <f aca="false">E37 - E36</f>
        <v>9.25</v>
      </c>
      <c r="N37" s="22" t="n">
        <f aca="false">(I37 / B37)</f>
        <v>0.0859316162072601</v>
      </c>
      <c r="O37" s="22" t="n">
        <f aca="false">(J37 / B37)</f>
        <v>0.0873625546015966</v>
      </c>
      <c r="P37" s="22" t="n">
        <f aca="false">K37 / B37</f>
        <v>-0.00918813074258171</v>
      </c>
      <c r="Q37" s="22" t="n">
        <f aca="false">L37/E36</f>
        <v>-0.0160071142730102</v>
      </c>
      <c r="R37" s="22" t="n">
        <f aca="false">M37 / E36</f>
        <v>0.0685489847339558</v>
      </c>
      <c r="S37" s="23" t="str">
        <f aca="false">IF(N37 &gt; 0, "UP", "DOWN")</f>
        <v>UP</v>
      </c>
      <c r="T37" s="28" t="inlineStr">
        <f aca="false">O37-N37</f>
        <is>
          <t/>
        </is>
      </c>
      <c r="U37" s="28" t="inlineStr">
        <f aca="false">P37-N37</f>
        <is>
          <t/>
        </is>
      </c>
      <c r="V37" s="28" t="inlineStr">
        <f aca="false">O37 + P37</f>
        <is>
          <t/>
        </is>
      </c>
    </row>
    <row collapsed="false" customFormat="false" customHeight="true" hidden="false" ht="25" outlineLevel="0" r="38">
      <c r="A38" s="27" t="n">
        <v>36608</v>
      </c>
      <c r="B38" s="20" t="n">
        <v>142</v>
      </c>
      <c r="C38" s="20" t="n">
        <v>150.38</v>
      </c>
      <c r="D38" s="20" t="n">
        <v>140</v>
      </c>
      <c r="E38" s="20" t="n">
        <v>141.31</v>
      </c>
      <c r="F38" s="20" t="n">
        <v>20098000</v>
      </c>
      <c r="G38" s="20" t="n">
        <v>35.18</v>
      </c>
      <c r="I38" s="20" t="n">
        <f aca="false">E38-B38</f>
        <v>-0.689999999999998</v>
      </c>
      <c r="J38" s="20" t="n">
        <f aca="false">C38-B38</f>
        <v>8.38</v>
      </c>
      <c r="K38" s="20" t="n">
        <f aca="false">D38-B38</f>
        <v>-2</v>
      </c>
      <c r="L38" s="20" t="n">
        <f aca="false">B38 - E37</f>
        <v>-2.19</v>
      </c>
      <c r="M38" s="20" t="n">
        <f aca="false">E38 - E37</f>
        <v>-2.88</v>
      </c>
      <c r="N38" s="22" t="n">
        <f aca="false">(I38 / B38)</f>
        <v>-0.00485915492957745</v>
      </c>
      <c r="O38" s="22" t="n">
        <f aca="false">(J38 / B38)</f>
        <v>0.0590140845070422</v>
      </c>
      <c r="P38" s="22" t="n">
        <f aca="false">K38 / B38</f>
        <v>-0.0140845070422535</v>
      </c>
      <c r="Q38" s="22" t="n">
        <f aca="false">L38/E37</f>
        <v>-0.015188293224218</v>
      </c>
      <c r="R38" s="22" t="n">
        <f aca="false">M38 / E37</f>
        <v>-0.0199736458839032</v>
      </c>
      <c r="S38" s="23" t="str">
        <f aca="false">IF(N38 &gt; 0, "UP", "DOWN")</f>
        <v>DOWN</v>
      </c>
      <c r="T38" s="28" t="inlineStr">
        <f aca="false">O38-N38</f>
        <is>
          <t/>
        </is>
      </c>
      <c r="U38" s="28" t="inlineStr">
        <f aca="false">P38-N38</f>
        <is>
          <t/>
        </is>
      </c>
      <c r="V38" s="28" t="inlineStr">
        <f aca="false">O38 + P38</f>
        <is>
          <t/>
        </is>
      </c>
    </row>
    <row collapsed="false" customFormat="false" customHeight="true" hidden="false" ht="25" outlineLevel="0" r="39">
      <c r="A39" s="27" t="n">
        <v>36609</v>
      </c>
      <c r="B39" s="20" t="n">
        <v>142.44</v>
      </c>
      <c r="C39" s="20" t="n">
        <v>143.94</v>
      </c>
      <c r="D39" s="20" t="n">
        <v>135.5</v>
      </c>
      <c r="E39" s="20" t="n">
        <v>138.69</v>
      </c>
      <c r="F39" s="20" t="n">
        <v>15962000</v>
      </c>
      <c r="G39" s="20" t="n">
        <v>34.52</v>
      </c>
      <c r="I39" s="20" t="n">
        <f aca="false">E39-B39</f>
        <v>-3.75</v>
      </c>
      <c r="J39" s="20" t="n">
        <f aca="false">C39-B39</f>
        <v>1.5</v>
      </c>
      <c r="K39" s="20" t="n">
        <f aca="false">D39-B39</f>
        <v>-6.94</v>
      </c>
      <c r="L39" s="20" t="n">
        <f aca="false">B39 - E38</f>
        <v>1.13</v>
      </c>
      <c r="M39" s="20" t="n">
        <f aca="false">E39 - E38</f>
        <v>-2.62</v>
      </c>
      <c r="N39" s="22" t="n">
        <f aca="false">(I39 / B39)</f>
        <v>-0.0263268744734625</v>
      </c>
      <c r="O39" s="22" t="n">
        <f aca="false">(J39 / B39)</f>
        <v>0.010530749789385</v>
      </c>
      <c r="P39" s="22" t="n">
        <f aca="false">K39 / B39</f>
        <v>-0.0487222690255546</v>
      </c>
      <c r="Q39" s="22" t="n">
        <f aca="false">L39/E38</f>
        <v>0.00799660321279453</v>
      </c>
      <c r="R39" s="22" t="n">
        <f aca="false">M39 / E38</f>
        <v>-0.0185407968296653</v>
      </c>
      <c r="S39" s="23" t="str">
        <f aca="false">IF(N39 &gt; 0, "UP", "DOWN")</f>
        <v>DOWN</v>
      </c>
      <c r="T39" s="28" t="inlineStr">
        <f aca="false">O39-N39</f>
        <is>
          <t/>
        </is>
      </c>
      <c r="U39" s="28" t="inlineStr">
        <f aca="false">P39-N39</f>
        <is>
          <t/>
        </is>
      </c>
      <c r="V39" s="28" t="inlineStr">
        <f aca="false">O39 + P39</f>
        <is>
          <t/>
        </is>
      </c>
    </row>
    <row collapsed="false" customFormat="false" customHeight="true" hidden="false" ht="25" outlineLevel="0" r="40">
      <c r="A40" s="27" t="n">
        <v>36612</v>
      </c>
      <c r="B40" s="20" t="n">
        <v>137.63</v>
      </c>
      <c r="C40" s="20" t="n">
        <v>144.75</v>
      </c>
      <c r="D40" s="20" t="n">
        <v>136.88</v>
      </c>
      <c r="E40" s="20" t="n">
        <v>139.56</v>
      </c>
      <c r="F40" s="20" t="n">
        <v>9976800</v>
      </c>
      <c r="G40" s="20" t="n">
        <v>34.74</v>
      </c>
      <c r="I40" s="20" t="n">
        <f aca="false">E40-B40</f>
        <v>1.93000000000001</v>
      </c>
      <c r="J40" s="20" t="n">
        <f aca="false">C40-B40</f>
        <v>7.12</v>
      </c>
      <c r="K40" s="20" t="n">
        <f aca="false">D40-B40</f>
        <v>-0.75</v>
      </c>
      <c r="L40" s="20" t="n">
        <f aca="false">B40 - E39</f>
        <v>-1.06</v>
      </c>
      <c r="M40" s="20" t="n">
        <f aca="false">E40 - E39</f>
        <v>0.870000000000005</v>
      </c>
      <c r="N40" s="22" t="n">
        <f aca="false">(I40 / B40)</f>
        <v>0.0140231054275958</v>
      </c>
      <c r="O40" s="22" t="n">
        <f aca="false">(J40 / B40)</f>
        <v>0.0517329070696796</v>
      </c>
      <c r="P40" s="22" t="n">
        <f aca="false">K40 / B40</f>
        <v>-0.00544939330087917</v>
      </c>
      <c r="Q40" s="22" t="n">
        <f aca="false">L40/E39</f>
        <v>-0.00764294469680584</v>
      </c>
      <c r="R40" s="22" t="n">
        <f aca="false">M40 / E39</f>
        <v>0.00627298291152934</v>
      </c>
      <c r="S40" s="23" t="str">
        <f aca="false">IF(N40 &gt; 0, "UP", "DOWN")</f>
        <v>UP</v>
      </c>
      <c r="T40" s="28" t="inlineStr">
        <f aca="false">O40-N40</f>
        <is>
          <t/>
        </is>
      </c>
      <c r="U40" s="28" t="inlineStr">
        <f aca="false">P40-N40</f>
        <is>
          <t/>
        </is>
      </c>
      <c r="V40" s="28" t="inlineStr">
        <f aca="false">O40 + P40</f>
        <is>
          <t/>
        </is>
      </c>
    </row>
    <row collapsed="false" customFormat="false" customHeight="true" hidden="false" ht="25" outlineLevel="0" r="41">
      <c r="A41" s="27" t="n">
        <v>36613</v>
      </c>
      <c r="B41" s="20" t="n">
        <v>137.25</v>
      </c>
      <c r="C41" s="20" t="n">
        <v>142</v>
      </c>
      <c r="D41" s="20" t="n">
        <v>137.13</v>
      </c>
      <c r="E41" s="20" t="n">
        <v>139.13</v>
      </c>
      <c r="F41" s="20" t="n">
        <v>7253600</v>
      </c>
      <c r="G41" s="20" t="n">
        <v>34.63</v>
      </c>
      <c r="I41" s="20" t="n">
        <f aca="false">E41-B41</f>
        <v>1.88</v>
      </c>
      <c r="J41" s="20" t="n">
        <f aca="false">C41-B41</f>
        <v>4.75</v>
      </c>
      <c r="K41" s="20" t="n">
        <f aca="false">D41-B41</f>
        <v>-0.120000000000005</v>
      </c>
      <c r="L41" s="20" t="n">
        <f aca="false">B41 - E40</f>
        <v>-2.31</v>
      </c>
      <c r="M41" s="20" t="n">
        <f aca="false">E41 - E40</f>
        <v>-0.430000000000007</v>
      </c>
      <c r="N41" s="22" t="n">
        <f aca="false">(I41 / B41)</f>
        <v>0.0136976320582878</v>
      </c>
      <c r="O41" s="22" t="n">
        <f aca="false">(J41 / B41)</f>
        <v>0.034608378870674</v>
      </c>
      <c r="P41" s="22" t="n">
        <f aca="false">K41 / B41</f>
        <v>-0.000874316939890744</v>
      </c>
      <c r="Q41" s="22" t="n">
        <f aca="false">L41/E40</f>
        <v>-0.0165520206362855</v>
      </c>
      <c r="R41" s="22" t="n">
        <f aca="false">M41 / E40</f>
        <v>-0.00308111206649475</v>
      </c>
      <c r="S41" s="23" t="str">
        <f aca="false">IF(N41 &gt; 0, "UP", "DOWN")</f>
        <v>UP</v>
      </c>
      <c r="T41" s="28" t="inlineStr">
        <f aca="false">O41-N41</f>
        <is>
          <t/>
        </is>
      </c>
      <c r="U41" s="28" t="inlineStr">
        <f aca="false">P41-N41</f>
        <is>
          <t/>
        </is>
      </c>
      <c r="V41" s="28" t="inlineStr">
        <f aca="false">O41 + P41</f>
        <is>
          <t/>
        </is>
      </c>
    </row>
    <row collapsed="false" customFormat="false" customHeight="true" hidden="false" ht="25" outlineLevel="0" r="42">
      <c r="A42" s="27" t="n">
        <v>36614</v>
      </c>
      <c r="B42" s="20" t="n">
        <v>139.38</v>
      </c>
      <c r="C42" s="20" t="n">
        <v>139.44</v>
      </c>
      <c r="D42" s="20" t="n">
        <v>133.83</v>
      </c>
      <c r="E42" s="20" t="n">
        <v>135.94</v>
      </c>
      <c r="F42" s="20" t="n">
        <v>8568800</v>
      </c>
      <c r="G42" s="20" t="n">
        <v>33.84</v>
      </c>
      <c r="I42" s="20" t="n">
        <f aca="false">E42-B42</f>
        <v>-3.44</v>
      </c>
      <c r="J42" s="20" t="n">
        <f aca="false">C42-B42</f>
        <v>0.0600000000000023</v>
      </c>
      <c r="K42" s="20" t="n">
        <f aca="false">D42-B42</f>
        <v>-5.54999999999998</v>
      </c>
      <c r="L42" s="20" t="n">
        <f aca="false">B42 - E41</f>
        <v>0.25</v>
      </c>
      <c r="M42" s="20" t="n">
        <f aca="false">E42 - E41</f>
        <v>-3.19</v>
      </c>
      <c r="N42" s="22" t="n">
        <f aca="false">(I42 / B42)</f>
        <v>-0.0246807289424594</v>
      </c>
      <c r="O42" s="22" t="n">
        <f aca="false">(J42 / B42)</f>
        <v>0.000430477830391751</v>
      </c>
      <c r="P42" s="22" t="n">
        <f aca="false">K42 / B42</f>
        <v>-0.0398191993112353</v>
      </c>
      <c r="Q42" s="22" t="n">
        <f aca="false">L42/E41</f>
        <v>0.00179688061525192</v>
      </c>
      <c r="R42" s="22" t="n">
        <f aca="false">M42 / E41</f>
        <v>-0.0229281966506145</v>
      </c>
      <c r="S42" s="23" t="str">
        <f aca="false">IF(N42 &gt; 0, "UP", "DOWN")</f>
        <v>DOWN</v>
      </c>
      <c r="T42" s="28" t="inlineStr">
        <f aca="false">O42-N42</f>
        <is>
          <t/>
        </is>
      </c>
      <c r="U42" s="28" t="inlineStr">
        <f aca="false">P42-N42</f>
        <is>
          <t/>
        </is>
      </c>
      <c r="V42" s="28" t="inlineStr">
        <f aca="false">O42 + P42</f>
        <is>
          <t/>
        </is>
      </c>
    </row>
    <row collapsed="false" customFormat="false" customHeight="true" hidden="false" ht="25" outlineLevel="0" r="43">
      <c r="A43" s="27" t="n">
        <v>36615</v>
      </c>
      <c r="B43" s="20" t="n">
        <v>133.56</v>
      </c>
      <c r="C43" s="20" t="n">
        <v>137.69</v>
      </c>
      <c r="D43" s="20" t="n">
        <v>125.44</v>
      </c>
      <c r="E43" s="20" t="n">
        <v>125.75</v>
      </c>
      <c r="F43" s="20" t="n">
        <v>14800000</v>
      </c>
      <c r="G43" s="20" t="n">
        <v>31.3</v>
      </c>
      <c r="I43" s="20" t="n">
        <f aca="false">E43-B43</f>
        <v>-7.81</v>
      </c>
      <c r="J43" s="20" t="n">
        <f aca="false">C43-B43</f>
        <v>4.13</v>
      </c>
      <c r="K43" s="20" t="n">
        <f aca="false">D43-B43</f>
        <v>-8.12</v>
      </c>
      <c r="L43" s="20" t="n">
        <f aca="false">B43 - E42</f>
        <v>-2.38</v>
      </c>
      <c r="M43" s="20" t="n">
        <f aca="false">E43 - E42</f>
        <v>-10.19</v>
      </c>
      <c r="N43" s="22" t="n">
        <f aca="false">(I43 / B43)</f>
        <v>-0.0584755914944594</v>
      </c>
      <c r="O43" s="22" t="n">
        <f aca="false">(J43 / B43)</f>
        <v>0.0309224318658281</v>
      </c>
      <c r="P43" s="22" t="n">
        <f aca="false">K43 / B43</f>
        <v>-0.0607966457023061</v>
      </c>
      <c r="Q43" s="22" t="n">
        <f aca="false">L43/E42</f>
        <v>-0.0175077239958805</v>
      </c>
      <c r="R43" s="22" t="n">
        <f aca="false">M43 / E42</f>
        <v>-0.0749595409739591</v>
      </c>
      <c r="S43" s="23" t="str">
        <f aca="false">IF(N43 &gt; 0, "UP", "DOWN")</f>
        <v>DOWN</v>
      </c>
      <c r="T43" s="28" t="inlineStr">
        <f aca="false">O43-N43</f>
        <is>
          <t/>
        </is>
      </c>
      <c r="U43" s="28" t="inlineStr">
        <f aca="false">P43-N43</f>
        <is>
          <t/>
        </is>
      </c>
      <c r="V43" s="28" t="inlineStr">
        <f aca="false">O43 + P43</f>
        <is>
          <t/>
        </is>
      </c>
    </row>
    <row collapsed="false" customFormat="false" customHeight="true" hidden="false" ht="25" outlineLevel="0" r="44">
      <c r="A44" s="27" t="n">
        <v>36616</v>
      </c>
      <c r="B44" s="20" t="n">
        <v>127.44</v>
      </c>
      <c r="C44" s="20" t="n">
        <v>137.25</v>
      </c>
      <c r="D44" s="20" t="n">
        <v>126</v>
      </c>
      <c r="E44" s="20" t="n">
        <v>135.81</v>
      </c>
      <c r="F44" s="20" t="n">
        <v>14457600</v>
      </c>
      <c r="G44" s="20" t="n">
        <v>33.81</v>
      </c>
      <c r="I44" s="20" t="n">
        <f aca="false">E44-B44</f>
        <v>8.37</v>
      </c>
      <c r="J44" s="20" t="n">
        <f aca="false">C44-B44</f>
        <v>9.81</v>
      </c>
      <c r="K44" s="20" t="n">
        <f aca="false">D44-B44</f>
        <v>-1.44</v>
      </c>
      <c r="L44" s="20" t="n">
        <f aca="false">B44 - E43</f>
        <v>1.69</v>
      </c>
      <c r="M44" s="20" t="n">
        <f aca="false">E44 - E43</f>
        <v>10.06</v>
      </c>
      <c r="N44" s="22" t="n">
        <f aca="false">(I44 / B44)</f>
        <v>0.065677966101695</v>
      </c>
      <c r="O44" s="22" t="n">
        <f aca="false">(J44 / B44)</f>
        <v>0.0769774011299435</v>
      </c>
      <c r="P44" s="22" t="n">
        <f aca="false">K44 / B44</f>
        <v>-0.0112994350282486</v>
      </c>
      <c r="Q44" s="22" t="n">
        <f aca="false">L44/E43</f>
        <v>0.0134393638170974</v>
      </c>
      <c r="R44" s="22" t="n">
        <f aca="false">M44 / E43</f>
        <v>0.08</v>
      </c>
      <c r="S44" s="23" t="str">
        <f aca="false">IF(N44 &gt; 0, "UP", "DOWN")</f>
        <v>UP</v>
      </c>
      <c r="T44" s="28" t="inlineStr">
        <f aca="false">O44-N44</f>
        <is>
          <t/>
        </is>
      </c>
      <c r="U44" s="28" t="inlineStr">
        <f aca="false">P44-N44</f>
        <is>
          <t/>
        </is>
      </c>
      <c r="V44" s="28" t="inlineStr">
        <f aca="false">O44 + P44</f>
        <is>
          <t/>
        </is>
      </c>
    </row>
    <row collapsed="false" customFormat="false" customHeight="true" hidden="false" ht="25" outlineLevel="0" r="45">
      <c r="A45" s="27" t="n">
        <v>36619</v>
      </c>
      <c r="B45" s="20" t="n">
        <v>135.5</v>
      </c>
      <c r="C45" s="20" t="n">
        <v>139.5</v>
      </c>
      <c r="D45" s="20" t="n">
        <v>129.44</v>
      </c>
      <c r="E45" s="20" t="n">
        <v>133.31</v>
      </c>
      <c r="F45" s="20" t="n">
        <v>11742400</v>
      </c>
      <c r="G45" s="20" t="n">
        <v>33.19</v>
      </c>
      <c r="I45" s="20" t="n">
        <f aca="false">E45-B45</f>
        <v>-2.19</v>
      </c>
      <c r="J45" s="20" t="n">
        <f aca="false">C45-B45</f>
        <v>4</v>
      </c>
      <c r="K45" s="20" t="n">
        <f aca="false">D45-B45</f>
        <v>-6.06</v>
      </c>
      <c r="L45" s="20" t="n">
        <f aca="false">B45 - E44</f>
        <v>-0.310000000000002</v>
      </c>
      <c r="M45" s="20" t="n">
        <f aca="false">E45 - E44</f>
        <v>-2.5</v>
      </c>
      <c r="N45" s="22" t="n">
        <f aca="false">(I45 / B45)</f>
        <v>-0.0161623616236162</v>
      </c>
      <c r="O45" s="22" t="n">
        <f aca="false">(J45 / B45)</f>
        <v>0.029520295202952</v>
      </c>
      <c r="P45" s="22" t="n">
        <f aca="false">K45 / B45</f>
        <v>-0.0447232472324723</v>
      </c>
      <c r="Q45" s="22" t="n">
        <f aca="false">L45/E44</f>
        <v>-0.00228260069214345</v>
      </c>
      <c r="R45" s="22" t="n">
        <f aca="false">M45 / E44</f>
        <v>-0.0184080700979309</v>
      </c>
      <c r="S45" s="23" t="str">
        <f aca="false">IF(N45 &gt; 0, "UP", "DOWN")</f>
        <v>DOWN</v>
      </c>
      <c r="T45" s="28" t="inlineStr">
        <f aca="false">O45-N45</f>
        <is>
          <t/>
        </is>
      </c>
      <c r="U45" s="28" t="inlineStr">
        <f aca="false">P45-N45</f>
        <is>
          <t/>
        </is>
      </c>
      <c r="V45" s="28" t="inlineStr">
        <f aca="false">O45 + P45</f>
        <is>
          <t/>
        </is>
      </c>
    </row>
    <row collapsed="false" customFormat="false" customHeight="true" hidden="false" ht="25" outlineLevel="0" r="46">
      <c r="A46" s="27" t="n">
        <v>36620</v>
      </c>
      <c r="B46" s="20" t="n">
        <v>132.63</v>
      </c>
      <c r="C46" s="20" t="n">
        <v>133</v>
      </c>
      <c r="D46" s="20" t="n">
        <v>116.75</v>
      </c>
      <c r="E46" s="20" t="n">
        <v>127.31</v>
      </c>
      <c r="F46" s="20" t="n">
        <v>23596400</v>
      </c>
      <c r="G46" s="20" t="n">
        <v>31.69</v>
      </c>
      <c r="I46" s="20" t="n">
        <f aca="false">E46-B46</f>
        <v>-5.31999999999999</v>
      </c>
      <c r="J46" s="20" t="n">
        <f aca="false">C46-B46</f>
        <v>0.370000000000005</v>
      </c>
      <c r="K46" s="20" t="n">
        <f aca="false">D46-B46</f>
        <v>-15.88</v>
      </c>
      <c r="L46" s="20" t="n">
        <f aca="false">B46 - E45</f>
        <v>-0.680000000000007</v>
      </c>
      <c r="M46" s="20" t="n">
        <f aca="false">E46 - E45</f>
        <v>-6</v>
      </c>
      <c r="N46" s="22" t="n">
        <f aca="false">(I46 / B46)</f>
        <v>-0.0401115886300233</v>
      </c>
      <c r="O46" s="22" t="n">
        <f aca="false">(J46 / B46)</f>
        <v>0.00278971575058437</v>
      </c>
      <c r="P46" s="22" t="n">
        <f aca="false">K46 / B46</f>
        <v>-0.11973158410616</v>
      </c>
      <c r="Q46" s="22" t="n">
        <f aca="false">L46/E45</f>
        <v>-0.00510089265621489</v>
      </c>
      <c r="R46" s="22" t="n">
        <f aca="false">M46 / E45</f>
        <v>-0.0450078763783662</v>
      </c>
      <c r="S46" s="23" t="str">
        <f aca="false">IF(N46 &gt; 0, "UP", "DOWN")</f>
        <v>DOWN</v>
      </c>
      <c r="T46" s="28" t="inlineStr">
        <f aca="false">O46-N46</f>
        <is>
          <t/>
        </is>
      </c>
      <c r="U46" s="28" t="inlineStr">
        <f aca="false">P46-N46</f>
        <is>
          <t/>
        </is>
      </c>
      <c r="V46" s="28" t="inlineStr">
        <f aca="false">O46 + P46</f>
        <is>
          <t/>
        </is>
      </c>
    </row>
    <row collapsed="false" customFormat="false" customHeight="true" hidden="false" ht="25" outlineLevel="0" r="47">
      <c r="A47" s="27" t="n">
        <v>36621</v>
      </c>
      <c r="B47" s="20" t="n">
        <v>126.47</v>
      </c>
      <c r="C47" s="20" t="n">
        <v>132.88</v>
      </c>
      <c r="D47" s="20" t="n">
        <v>124</v>
      </c>
      <c r="E47" s="20" t="n">
        <v>130.38</v>
      </c>
      <c r="F47" s="20" t="n">
        <v>16359200</v>
      </c>
      <c r="G47" s="20" t="n">
        <v>32.46</v>
      </c>
      <c r="I47" s="20" t="n">
        <f aca="false">E47-B47</f>
        <v>3.91</v>
      </c>
      <c r="J47" s="20" t="n">
        <f aca="false">C47-B47</f>
        <v>6.41</v>
      </c>
      <c r="K47" s="20" t="n">
        <f aca="false">D47-B47</f>
        <v>-2.47</v>
      </c>
      <c r="L47" s="20" t="n">
        <f aca="false">B47 - E46</f>
        <v>-0.840000000000003</v>
      </c>
      <c r="M47" s="20" t="n">
        <f aca="false">E47 - E46</f>
        <v>3.06999999999999</v>
      </c>
      <c r="N47" s="22" t="n">
        <f aca="false">(I47 / B47)</f>
        <v>0.0309164228670831</v>
      </c>
      <c r="O47" s="22" t="n">
        <f aca="false">(J47 / B47)</f>
        <v>0.0506839566695659</v>
      </c>
      <c r="P47" s="22" t="n">
        <f aca="false">K47 / B47</f>
        <v>-0.019530323396853</v>
      </c>
      <c r="Q47" s="22" t="n">
        <f aca="false">L47/E46</f>
        <v>-0.00659806770874247</v>
      </c>
      <c r="R47" s="22" t="n">
        <f aca="false">M47 / E46</f>
        <v>0.0241143665069515</v>
      </c>
      <c r="S47" s="23" t="str">
        <f aca="false">IF(N47 &gt; 0, "UP", "DOWN")</f>
        <v>UP</v>
      </c>
      <c r="T47" s="28" t="inlineStr">
        <f aca="false">O47-N47</f>
        <is>
          <t/>
        </is>
      </c>
      <c r="U47" s="28" t="inlineStr">
        <f aca="false">P47-N47</f>
        <is>
          <t/>
        </is>
      </c>
      <c r="V47" s="28" t="inlineStr">
        <f aca="false">O47 + P47</f>
        <is>
          <t/>
        </is>
      </c>
    </row>
    <row collapsed="false" customFormat="false" customHeight="true" hidden="false" ht="25" outlineLevel="0" r="48">
      <c r="A48" s="27" t="n">
        <v>36622</v>
      </c>
      <c r="B48" s="20" t="n">
        <v>130.63</v>
      </c>
      <c r="C48" s="20" t="n">
        <v>134.5</v>
      </c>
      <c r="D48" s="20" t="n">
        <v>123.25</v>
      </c>
      <c r="E48" s="20" t="n">
        <v>125.19</v>
      </c>
      <c r="F48" s="20" t="n">
        <v>9290800</v>
      </c>
      <c r="G48" s="20" t="n">
        <v>31.16</v>
      </c>
      <c r="I48" s="20" t="n">
        <f aca="false">E48-B48</f>
        <v>-5.44</v>
      </c>
      <c r="J48" s="20" t="n">
        <f aca="false">C48-B48</f>
        <v>3.87</v>
      </c>
      <c r="K48" s="20" t="n">
        <f aca="false">D48-B48</f>
        <v>-7.38</v>
      </c>
      <c r="L48" s="20" t="n">
        <f aca="false">B48 - E47</f>
        <v>0.25</v>
      </c>
      <c r="M48" s="20" t="n">
        <f aca="false">E48 - E47</f>
        <v>-5.19</v>
      </c>
      <c r="N48" s="22" t="n">
        <f aca="false">(I48 / B48)</f>
        <v>-0.0416443389726709</v>
      </c>
      <c r="O48" s="22" t="n">
        <f aca="false">(J48 / B48)</f>
        <v>0.0296256602618082</v>
      </c>
      <c r="P48" s="22" t="n">
        <f aca="false">K48 / B48</f>
        <v>-0.0564954451504248</v>
      </c>
      <c r="Q48" s="22" t="n">
        <f aca="false">L48/E47</f>
        <v>0.00191747200490873</v>
      </c>
      <c r="R48" s="22" t="n">
        <f aca="false">M48 / E47</f>
        <v>-0.0398067188219052</v>
      </c>
      <c r="S48" s="23" t="str">
        <f aca="false">IF(N48 &gt; 0, "UP", "DOWN")</f>
        <v>DOWN</v>
      </c>
      <c r="T48" s="28" t="inlineStr">
        <f aca="false">O48-N48</f>
        <is>
          <t/>
        </is>
      </c>
      <c r="U48" s="28" t="inlineStr">
        <f aca="false">P48-N48</f>
        <is>
          <t/>
        </is>
      </c>
      <c r="V48" s="28" t="inlineStr">
        <f aca="false">O48 + P48</f>
        <is>
          <t/>
        </is>
      </c>
    </row>
    <row collapsed="false" customFormat="false" customHeight="true" hidden="false" ht="25" outlineLevel="0" r="49">
      <c r="A49" s="27" t="n">
        <v>36623</v>
      </c>
      <c r="B49" s="20" t="n">
        <v>127.25</v>
      </c>
      <c r="C49" s="20" t="n">
        <v>131.88</v>
      </c>
      <c r="D49" s="20" t="n">
        <v>125.5</v>
      </c>
      <c r="E49" s="20" t="n">
        <v>131.75</v>
      </c>
      <c r="F49" s="20" t="n">
        <v>8668800</v>
      </c>
      <c r="G49" s="20" t="n">
        <v>32.8</v>
      </c>
      <c r="I49" s="20" t="n">
        <f aca="false">E49-B49</f>
        <v>4.5</v>
      </c>
      <c r="J49" s="20" t="n">
        <f aca="false">C49-B49</f>
        <v>4.63</v>
      </c>
      <c r="K49" s="20" t="n">
        <f aca="false">D49-B49</f>
        <v>-1.75</v>
      </c>
      <c r="L49" s="20" t="n">
        <f aca="false">B49 - E48</f>
        <v>2.06</v>
      </c>
      <c r="M49" s="20" t="n">
        <f aca="false">E49 - E48</f>
        <v>6.56</v>
      </c>
      <c r="N49" s="22" t="n">
        <f aca="false">(I49 / B49)</f>
        <v>0.0353634577603143</v>
      </c>
      <c r="O49" s="22" t="n">
        <f aca="false">(J49 / B49)</f>
        <v>0.0363850687622789</v>
      </c>
      <c r="P49" s="22" t="n">
        <f aca="false">K49 / B49</f>
        <v>-0.0137524557956778</v>
      </c>
      <c r="Q49" s="22" t="n">
        <f aca="false">L49/E48</f>
        <v>0.0164549884176053</v>
      </c>
      <c r="R49" s="22" t="n">
        <f aca="false">M49 / E48</f>
        <v>0.052400351465772</v>
      </c>
      <c r="S49" s="23" t="str">
        <f aca="false">IF(N49 &gt; 0, "UP", "DOWN")</f>
        <v>UP</v>
      </c>
      <c r="T49" s="28" t="inlineStr">
        <f aca="false">O49-N49</f>
        <is>
          <t/>
        </is>
      </c>
      <c r="U49" s="28" t="inlineStr">
        <f aca="false">P49-N49</f>
        <is>
          <t/>
        </is>
      </c>
      <c r="V49" s="28" t="inlineStr">
        <f aca="false">O49 + P49</f>
        <is>
          <t/>
        </is>
      </c>
    </row>
    <row collapsed="false" customFormat="false" customHeight="true" hidden="false" ht="25" outlineLevel="0" r="50">
      <c r="A50" s="27" t="n">
        <v>36626</v>
      </c>
      <c r="B50" s="20" t="n">
        <v>131.69</v>
      </c>
      <c r="C50" s="20" t="n">
        <v>132.75</v>
      </c>
      <c r="D50" s="20" t="n">
        <v>124.75</v>
      </c>
      <c r="E50" s="20" t="n">
        <v>125</v>
      </c>
      <c r="F50" s="20" t="n">
        <v>7592400</v>
      </c>
      <c r="G50" s="20" t="n">
        <v>31.12</v>
      </c>
      <c r="I50" s="20" t="n">
        <f aca="false">E50-B50</f>
        <v>-6.69</v>
      </c>
      <c r="J50" s="20" t="n">
        <f aca="false">C50-B50</f>
        <v>1.06</v>
      </c>
      <c r="K50" s="20" t="n">
        <f aca="false">D50-B50</f>
        <v>-6.94</v>
      </c>
      <c r="L50" s="20" t="n">
        <f aca="false">B50 - E49</f>
        <v>-0.0600000000000023</v>
      </c>
      <c r="M50" s="20" t="n">
        <f aca="false">E50 - E49</f>
        <v>-6.75</v>
      </c>
      <c r="N50" s="22" t="n">
        <f aca="false">(I50 / B50)</f>
        <v>-0.0508011238514693</v>
      </c>
      <c r="O50" s="22" t="n">
        <f aca="false">(J50 / B50)</f>
        <v>0.00804920646973956</v>
      </c>
      <c r="P50" s="22" t="n">
        <f aca="false">K50 / B50</f>
        <v>-0.0526995216037664</v>
      </c>
      <c r="Q50" s="22" t="n">
        <f aca="false">L50/E49</f>
        <v>-0.000455407969639486</v>
      </c>
      <c r="R50" s="22" t="n">
        <f aca="false">M50 / E49</f>
        <v>-0.0512333965844402</v>
      </c>
      <c r="S50" s="23" t="str">
        <f aca="false">IF(N50 &gt; 0, "UP", "DOWN")</f>
        <v>DOWN</v>
      </c>
      <c r="T50" s="28" t="inlineStr">
        <f aca="false">O50-N50</f>
        <is>
          <t/>
        </is>
      </c>
      <c r="U50" s="28" t="inlineStr">
        <f aca="false">P50-N50</f>
        <is>
          <t/>
        </is>
      </c>
      <c r="V50" s="28" t="inlineStr">
        <f aca="false">O50 + P50</f>
        <is>
          <t/>
        </is>
      </c>
    </row>
    <row collapsed="false" customFormat="false" customHeight="true" hidden="false" ht="25" outlineLevel="0" r="51">
      <c r="A51" s="27" t="n">
        <v>36627</v>
      </c>
      <c r="B51" s="20" t="n">
        <v>123.5</v>
      </c>
      <c r="C51" s="20" t="n">
        <v>124.87</v>
      </c>
      <c r="D51" s="20" t="n">
        <v>118.06</v>
      </c>
      <c r="E51" s="20" t="n">
        <v>119.44</v>
      </c>
      <c r="F51" s="20" t="n">
        <v>19368000</v>
      </c>
      <c r="G51" s="20" t="n">
        <v>29.73</v>
      </c>
      <c r="I51" s="20" t="n">
        <f aca="false">E51-B51</f>
        <v>-4.06</v>
      </c>
      <c r="J51" s="20" t="n">
        <f aca="false">C51-B51</f>
        <v>1.37</v>
      </c>
      <c r="K51" s="20" t="n">
        <f aca="false">D51-B51</f>
        <v>-5.44</v>
      </c>
      <c r="L51" s="20" t="n">
        <f aca="false">B51 - E50</f>
        <v>-1.5</v>
      </c>
      <c r="M51" s="20" t="n">
        <f aca="false">E51 - E50</f>
        <v>-5.56</v>
      </c>
      <c r="N51" s="22" t="n">
        <f aca="false">(I51 / B51)</f>
        <v>-0.0328744939271255</v>
      </c>
      <c r="O51" s="22" t="n">
        <f aca="false">(J51 / B51)</f>
        <v>0.0110931174089069</v>
      </c>
      <c r="P51" s="22" t="n">
        <f aca="false">K51 / B51</f>
        <v>-0.0440485829959514</v>
      </c>
      <c r="Q51" s="22" t="n">
        <f aca="false">L51/E50</f>
        <v>-0.012</v>
      </c>
      <c r="R51" s="22" t="n">
        <f aca="false">M51 / E50</f>
        <v>-0.04448</v>
      </c>
      <c r="S51" s="23" t="str">
        <f aca="false">IF(N51 &gt; 0, "UP", "DOWN")</f>
        <v>DOWN</v>
      </c>
      <c r="T51" s="28" t="inlineStr">
        <f aca="false">O51-N51</f>
        <is>
          <t/>
        </is>
      </c>
      <c r="U51" s="28" t="inlineStr">
        <f aca="false">P51-N51</f>
        <is>
          <t/>
        </is>
      </c>
      <c r="V51" s="28" t="inlineStr">
        <f aca="false">O51 + P51</f>
        <is>
          <t/>
        </is>
      </c>
    </row>
    <row collapsed="false" customFormat="false" customHeight="true" hidden="false" ht="25" outlineLevel="0" r="52">
      <c r="A52" s="27" t="n">
        <v>36628</v>
      </c>
      <c r="B52" s="20" t="n">
        <v>119</v>
      </c>
      <c r="C52" s="20" t="n">
        <v>119</v>
      </c>
      <c r="D52" s="20" t="n">
        <v>104.87</v>
      </c>
      <c r="E52" s="20" t="n">
        <v>109.25</v>
      </c>
      <c r="F52" s="20" t="n">
        <v>33618800</v>
      </c>
      <c r="G52" s="20" t="n">
        <v>27.2</v>
      </c>
      <c r="I52" s="20" t="n">
        <f aca="false">E52-B52</f>
        <v>-9.75</v>
      </c>
      <c r="J52" s="20" t="n">
        <f aca="false">C52-B52</f>
        <v>0</v>
      </c>
      <c r="K52" s="20" t="n">
        <f aca="false">D52-B52</f>
        <v>-14.13</v>
      </c>
      <c r="L52" s="20" t="n">
        <f aca="false">B52 - E51</f>
        <v>-0.439999999999998</v>
      </c>
      <c r="M52" s="20" t="n">
        <f aca="false">E52 - E51</f>
        <v>-10.19</v>
      </c>
      <c r="N52" s="22" t="n">
        <f aca="false">(I52 / B52)</f>
        <v>-0.0819327731092437</v>
      </c>
      <c r="O52" s="22" t="n">
        <f aca="false">(J52 / B52)</f>
        <v>0</v>
      </c>
      <c r="P52" s="22" t="n">
        <f aca="false">K52 / B52</f>
        <v>-0.118739495798319</v>
      </c>
      <c r="Q52" s="22" t="n">
        <f aca="false">L52/E51</f>
        <v>-0.00368385800401874</v>
      </c>
      <c r="R52" s="22" t="n">
        <f aca="false">M52 / E51</f>
        <v>-0.0853148024112525</v>
      </c>
      <c r="S52" s="23" t="str">
        <f aca="false">IF(N52 &gt; 0, "UP", "DOWN")</f>
        <v>DOWN</v>
      </c>
      <c r="T52" s="28" t="inlineStr">
        <f aca="false">O52-N52</f>
        <is>
          <t/>
        </is>
      </c>
      <c r="U52" s="28" t="inlineStr">
        <f aca="false">P52-N52</f>
        <is>
          <t/>
        </is>
      </c>
      <c r="V52" s="28" t="inlineStr">
        <f aca="false">O52 + P52</f>
        <is>
          <t/>
        </is>
      </c>
    </row>
    <row collapsed="false" customFormat="false" customHeight="true" hidden="false" ht="25" outlineLevel="0" r="53">
      <c r="A53" s="27" t="n">
        <v>36629</v>
      </c>
      <c r="B53" s="20" t="n">
        <v>111.5</v>
      </c>
      <c r="C53" s="20" t="n">
        <v>120</v>
      </c>
      <c r="D53" s="20" t="n">
        <v>108.5</v>
      </c>
      <c r="E53" s="20" t="n">
        <v>113.81</v>
      </c>
      <c r="F53" s="20" t="n">
        <v>18923600</v>
      </c>
      <c r="G53" s="20" t="n">
        <v>28.33</v>
      </c>
      <c r="I53" s="20" t="n">
        <f aca="false">E53-B53</f>
        <v>2.31</v>
      </c>
      <c r="J53" s="20" t="n">
        <f aca="false">C53-B53</f>
        <v>8.5</v>
      </c>
      <c r="K53" s="20" t="n">
        <f aca="false">D53-B53</f>
        <v>-3</v>
      </c>
      <c r="L53" s="20" t="n">
        <f aca="false">B53 - E52</f>
        <v>2.25</v>
      </c>
      <c r="M53" s="20" t="n">
        <f aca="false">E53 - E52</f>
        <v>4.56</v>
      </c>
      <c r="N53" s="22" t="n">
        <f aca="false">(I53 / B53)</f>
        <v>0.0207174887892377</v>
      </c>
      <c r="O53" s="22" t="n">
        <f aca="false">(J53 / B53)</f>
        <v>0.0762331838565022</v>
      </c>
      <c r="P53" s="22" t="n">
        <f aca="false">K53 / B53</f>
        <v>-0.0269058295964126</v>
      </c>
      <c r="Q53" s="22" t="n">
        <f aca="false">L53/E52</f>
        <v>0.0205949656750572</v>
      </c>
      <c r="R53" s="22" t="n">
        <f aca="false">M53 / E52</f>
        <v>0.0417391304347826</v>
      </c>
      <c r="S53" s="23" t="str">
        <f aca="false">IF(N53 &gt; 0, "UP", "DOWN")</f>
        <v>UP</v>
      </c>
      <c r="T53" s="28" t="inlineStr">
        <f aca="false">O53-N53</f>
        <is>
          <t/>
        </is>
      </c>
      <c r="U53" s="28" t="inlineStr">
        <f aca="false">P53-N53</f>
        <is>
          <t/>
        </is>
      </c>
      <c r="V53" s="28" t="inlineStr">
        <f aca="false">O53 + P53</f>
        <is>
          <t/>
        </is>
      </c>
    </row>
    <row collapsed="false" customFormat="false" customHeight="true" hidden="false" ht="25" outlineLevel="0" r="54">
      <c r="A54" s="27" t="n">
        <v>36630</v>
      </c>
      <c r="B54" s="20" t="n">
        <v>109.31</v>
      </c>
      <c r="C54" s="20" t="n">
        <v>118</v>
      </c>
      <c r="D54" s="20" t="n">
        <v>109</v>
      </c>
      <c r="E54" s="20" t="n">
        <v>111.87</v>
      </c>
      <c r="F54" s="20" t="n">
        <v>23845600</v>
      </c>
      <c r="G54" s="20" t="n">
        <v>27.85</v>
      </c>
      <c r="I54" s="20" t="n">
        <f aca="false">E54-B54</f>
        <v>2.56</v>
      </c>
      <c r="J54" s="20" t="n">
        <f aca="false">C54-B54</f>
        <v>8.69</v>
      </c>
      <c r="K54" s="20" t="n">
        <f aca="false">D54-B54</f>
        <v>-0.310000000000002</v>
      </c>
      <c r="L54" s="20" t="n">
        <f aca="false">B54 - E53</f>
        <v>-4.5</v>
      </c>
      <c r="M54" s="20" t="n">
        <f aca="false">E54 - E53</f>
        <v>-1.94</v>
      </c>
      <c r="N54" s="22" t="n">
        <f aca="false">(I54 / B54)</f>
        <v>0.0234196322385875</v>
      </c>
      <c r="O54" s="22" t="n">
        <f aca="false">(J54 / B54)</f>
        <v>0.0794986734973927</v>
      </c>
      <c r="P54" s="22" t="n">
        <f aca="false">K54 / B54</f>
        <v>-0.00283597109139148</v>
      </c>
      <c r="Q54" s="22" t="n">
        <f aca="false">L54/E53</f>
        <v>-0.039539583516387</v>
      </c>
      <c r="R54" s="22" t="n">
        <f aca="false">M54 / E53</f>
        <v>-0.0170459537826201</v>
      </c>
      <c r="S54" s="23" t="str">
        <f aca="false">IF(N54 &gt; 0, "UP", "DOWN")</f>
        <v>UP</v>
      </c>
      <c r="T54" s="28" t="inlineStr">
        <f aca="false">O54-N54</f>
        <is>
          <t/>
        </is>
      </c>
      <c r="U54" s="28" t="inlineStr">
        <f aca="false">P54-N54</f>
        <is>
          <t/>
        </is>
      </c>
      <c r="V54" s="28" t="inlineStr">
        <f aca="false">O54 + P54</f>
        <is>
          <t/>
        </is>
      </c>
    </row>
    <row collapsed="false" customFormat="false" customHeight="true" hidden="false" ht="25" outlineLevel="0" r="55">
      <c r="A55" s="27" t="n">
        <v>36633</v>
      </c>
      <c r="B55" s="20" t="n">
        <v>109.5</v>
      </c>
      <c r="C55" s="20" t="n">
        <v>123.94</v>
      </c>
      <c r="D55" s="20" t="n">
        <v>109.06</v>
      </c>
      <c r="E55" s="20" t="n">
        <v>123.87</v>
      </c>
      <c r="F55" s="20" t="n">
        <v>14642400</v>
      </c>
      <c r="G55" s="20" t="n">
        <v>30.84</v>
      </c>
      <c r="I55" s="20" t="n">
        <f aca="false">E55-B55</f>
        <v>14.37</v>
      </c>
      <c r="J55" s="20" t="n">
        <f aca="false">C55-B55</f>
        <v>14.44</v>
      </c>
      <c r="K55" s="20" t="n">
        <f aca="false">D55-B55</f>
        <v>-0.439999999999998</v>
      </c>
      <c r="L55" s="20" t="n">
        <f aca="false">B55 - E54</f>
        <v>-2.37</v>
      </c>
      <c r="M55" s="20" t="n">
        <f aca="false">E55 - E54</f>
        <v>12</v>
      </c>
      <c r="N55" s="22" t="n">
        <f aca="false">(I55 / B55)</f>
        <v>0.131232876712329</v>
      </c>
      <c r="O55" s="22" t="n">
        <f aca="false">(J55 / B55)</f>
        <v>0.131872146118721</v>
      </c>
      <c r="P55" s="22" t="n">
        <f aca="false">K55 / B55</f>
        <v>-0.00401826484018263</v>
      </c>
      <c r="Q55" s="22" t="n">
        <f aca="false">L55/E54</f>
        <v>-0.0211853043711451</v>
      </c>
      <c r="R55" s="22" t="n">
        <f aca="false">M55 / E54</f>
        <v>0.107267363904532</v>
      </c>
      <c r="S55" s="23" t="str">
        <f aca="false">IF(N55 &gt; 0, "UP", "DOWN")</f>
        <v>UP</v>
      </c>
      <c r="T55" s="28" t="inlineStr">
        <f aca="false">O55-N55</f>
        <is>
          <t/>
        </is>
      </c>
      <c r="U55" s="28" t="inlineStr">
        <f aca="false">P55-N55</f>
        <is>
          <t/>
        </is>
      </c>
      <c r="V55" s="28" t="inlineStr">
        <f aca="false">O55 + P55</f>
        <is>
          <t/>
        </is>
      </c>
    </row>
    <row collapsed="false" customFormat="false" customHeight="true" hidden="false" ht="25" outlineLevel="0" r="56">
      <c r="A56" s="27" t="n">
        <v>36634</v>
      </c>
      <c r="B56" s="20" t="n">
        <v>123.5</v>
      </c>
      <c r="C56" s="20" t="n">
        <v>126.87</v>
      </c>
      <c r="D56" s="20" t="n">
        <v>119.37</v>
      </c>
      <c r="E56" s="20" t="n">
        <v>126.87</v>
      </c>
      <c r="F56" s="20" t="n">
        <v>13962400</v>
      </c>
      <c r="G56" s="20" t="n">
        <v>31.58</v>
      </c>
      <c r="I56" s="20" t="n">
        <f aca="false">E56-B56</f>
        <v>3.37</v>
      </c>
      <c r="J56" s="20" t="n">
        <f aca="false">C56-B56</f>
        <v>3.37</v>
      </c>
      <c r="K56" s="20" t="n">
        <f aca="false">D56-B56</f>
        <v>-4.13</v>
      </c>
      <c r="L56" s="20" t="n">
        <f aca="false">B56 - E55</f>
        <v>-0.370000000000005</v>
      </c>
      <c r="M56" s="20" t="n">
        <f aca="false">E56 - E55</f>
        <v>3</v>
      </c>
      <c r="N56" s="22" t="n">
        <f aca="false">(I56 / B56)</f>
        <v>0.0272874493927126</v>
      </c>
      <c r="O56" s="22" t="n">
        <f aca="false">(J56 / B56)</f>
        <v>0.0272874493927126</v>
      </c>
      <c r="P56" s="22" t="n">
        <f aca="false">K56 / B56</f>
        <v>-0.0334412955465587</v>
      </c>
      <c r="Q56" s="22" t="n">
        <f aca="false">L56/E55</f>
        <v>-0.00298700250262375</v>
      </c>
      <c r="R56" s="22" t="n">
        <f aca="false">M56 / E55</f>
        <v>0.0242189392104626</v>
      </c>
      <c r="S56" s="23" t="str">
        <f aca="false">IF(N56 &gt; 0, "UP", "DOWN")</f>
        <v>UP</v>
      </c>
      <c r="T56" s="28" t="inlineStr">
        <f aca="false">O56-N56</f>
        <is>
          <t/>
        </is>
      </c>
      <c r="U56" s="28" t="inlineStr">
        <f aca="false">P56-N56</f>
        <is>
          <t/>
        </is>
      </c>
      <c r="V56" s="28" t="inlineStr">
        <f aca="false">O56 + P56</f>
        <is>
          <t/>
        </is>
      </c>
    </row>
    <row collapsed="false" customFormat="false" customHeight="true" hidden="false" ht="25" outlineLevel="0" r="57">
      <c r="A57" s="27" t="n">
        <v>36635</v>
      </c>
      <c r="B57" s="20" t="n">
        <v>126.19</v>
      </c>
      <c r="C57" s="20" t="n">
        <v>130.25</v>
      </c>
      <c r="D57" s="20" t="n">
        <v>119.75</v>
      </c>
      <c r="E57" s="20" t="n">
        <v>121.12</v>
      </c>
      <c r="F57" s="20" t="n">
        <v>18586400</v>
      </c>
      <c r="G57" s="20" t="n">
        <v>30.15</v>
      </c>
      <c r="I57" s="20" t="n">
        <f aca="false">E57-B57</f>
        <v>-5.06999999999999</v>
      </c>
      <c r="J57" s="20" t="n">
        <f aca="false">C57-B57</f>
        <v>4.06</v>
      </c>
      <c r="K57" s="20" t="n">
        <f aca="false">D57-B57</f>
        <v>-6.44</v>
      </c>
      <c r="L57" s="20" t="n">
        <f aca="false">B57 - E56</f>
        <v>-0.680000000000007</v>
      </c>
      <c r="M57" s="20" t="n">
        <f aca="false">E57 - E56</f>
        <v>-5.75</v>
      </c>
      <c r="N57" s="22" t="n">
        <f aca="false">(I57 / B57)</f>
        <v>-0.0401775101038117</v>
      </c>
      <c r="O57" s="22" t="n">
        <f aca="false">(J57 / B57)</f>
        <v>0.0321737063158729</v>
      </c>
      <c r="P57" s="22" t="n">
        <f aca="false">K57 / B57</f>
        <v>-0.0510341548458673</v>
      </c>
      <c r="Q57" s="22" t="n">
        <f aca="false">L57/E56</f>
        <v>-0.00535981713565072</v>
      </c>
      <c r="R57" s="22" t="n">
        <f aca="false">M57 / E56</f>
        <v>-0.0453219831323402</v>
      </c>
      <c r="S57" s="23" t="str">
        <f aca="false">IF(N57 &gt; 0, "UP", "DOWN")</f>
        <v>DOWN</v>
      </c>
      <c r="T57" s="28" t="inlineStr">
        <f aca="false">O57-N57</f>
        <is>
          <t/>
        </is>
      </c>
      <c r="U57" s="28" t="inlineStr">
        <f aca="false">P57-N57</f>
        <is>
          <t/>
        </is>
      </c>
      <c r="V57" s="28" t="inlineStr">
        <f aca="false">O57 + P57</f>
        <is>
          <t/>
        </is>
      </c>
    </row>
    <row collapsed="false" customFormat="false" customHeight="true" hidden="false" ht="25" outlineLevel="0" r="58">
      <c r="A58" s="27" t="n">
        <v>36636</v>
      </c>
      <c r="B58" s="20" t="n">
        <v>123.69</v>
      </c>
      <c r="C58" s="20" t="n">
        <v>124.75</v>
      </c>
      <c r="D58" s="20" t="n">
        <v>117.06</v>
      </c>
      <c r="E58" s="20" t="n">
        <v>118.87</v>
      </c>
      <c r="F58" s="20" t="n">
        <v>25806800</v>
      </c>
      <c r="G58" s="20" t="n">
        <v>29.59</v>
      </c>
      <c r="I58" s="20" t="n">
        <f aca="false">E58-B58</f>
        <v>-4.81999999999999</v>
      </c>
      <c r="J58" s="20" t="n">
        <f aca="false">C58-B58</f>
        <v>1.06</v>
      </c>
      <c r="K58" s="20" t="n">
        <f aca="false">D58-B58</f>
        <v>-6.63</v>
      </c>
      <c r="L58" s="20" t="n">
        <f aca="false">B58 - E57</f>
        <v>2.56999999999999</v>
      </c>
      <c r="M58" s="20" t="n">
        <f aca="false">E58 - E57</f>
        <v>-2.25</v>
      </c>
      <c r="N58" s="22" t="n">
        <f aca="false">(I58 / B58)</f>
        <v>-0.0389683887137197</v>
      </c>
      <c r="O58" s="22" t="n">
        <f aca="false">(J58 / B58)</f>
        <v>0.00856981162583881</v>
      </c>
      <c r="P58" s="22" t="n">
        <f aca="false">K58 / B58</f>
        <v>-0.0536017463012369</v>
      </c>
      <c r="Q58" s="22" t="n">
        <f aca="false">L58/E57</f>
        <v>0.0212186261558784</v>
      </c>
      <c r="R58" s="22" t="n">
        <f aca="false">M58 / E57</f>
        <v>-0.0185766182298547</v>
      </c>
      <c r="S58" s="23" t="str">
        <f aca="false">IF(N58 &gt; 0, "UP", "DOWN")</f>
        <v>DOWN</v>
      </c>
      <c r="T58" s="28" t="inlineStr">
        <f aca="false">O58-N58</f>
        <is>
          <t/>
        </is>
      </c>
      <c r="U58" s="28" t="inlineStr">
        <f aca="false">P58-N58</f>
        <is>
          <t/>
        </is>
      </c>
      <c r="V58" s="28" t="inlineStr">
        <f aca="false">O58 + P58</f>
        <is>
          <t/>
        </is>
      </c>
    </row>
    <row collapsed="false" customFormat="false" customHeight="true" hidden="false" ht="25" outlineLevel="0" r="59">
      <c r="A59" s="27" t="n">
        <v>36640</v>
      </c>
      <c r="B59" s="20" t="n">
        <v>115</v>
      </c>
      <c r="C59" s="20" t="n">
        <v>120.5</v>
      </c>
      <c r="D59" s="20" t="n">
        <v>114.75</v>
      </c>
      <c r="E59" s="20" t="n">
        <v>120.5</v>
      </c>
      <c r="F59" s="20" t="n">
        <v>15845600</v>
      </c>
      <c r="G59" s="20" t="n">
        <v>30</v>
      </c>
      <c r="I59" s="20" t="n">
        <f aca="false">E59-B59</f>
        <v>5.5</v>
      </c>
      <c r="J59" s="20" t="n">
        <f aca="false">C59-B59</f>
        <v>5.5</v>
      </c>
      <c r="K59" s="20" t="n">
        <f aca="false">D59-B59</f>
        <v>-0.25</v>
      </c>
      <c r="L59" s="20" t="n">
        <f aca="false">B59 - E58</f>
        <v>-3.87</v>
      </c>
      <c r="M59" s="20" t="n">
        <f aca="false">E59 - E58</f>
        <v>1.63</v>
      </c>
      <c r="N59" s="22" t="n">
        <f aca="false">(I59 / B59)</f>
        <v>0.0478260869565217</v>
      </c>
      <c r="O59" s="22" t="n">
        <f aca="false">(J59 / B59)</f>
        <v>0.0478260869565217</v>
      </c>
      <c r="P59" s="22" t="n">
        <f aca="false">K59 / B59</f>
        <v>-0.00217391304347826</v>
      </c>
      <c r="Q59" s="22" t="n">
        <f aca="false">L59/E58</f>
        <v>-0.0325565744090183</v>
      </c>
      <c r="R59" s="22" t="n">
        <f aca="false">M59 / E58</f>
        <v>0.0137124589888113</v>
      </c>
      <c r="S59" s="23" t="str">
        <f aca="false">IF(N59 &gt; 0, "UP", "DOWN")</f>
        <v>UP</v>
      </c>
      <c r="T59" s="28" t="inlineStr">
        <f aca="false">O59-N59</f>
        <is>
          <t/>
        </is>
      </c>
      <c r="U59" s="28" t="inlineStr">
        <f aca="false">P59-N59</f>
        <is>
          <t/>
        </is>
      </c>
      <c r="V59" s="28" t="inlineStr">
        <f aca="false">O59 + P59</f>
        <is>
          <t/>
        </is>
      </c>
    </row>
    <row collapsed="false" customFormat="false" customHeight="true" hidden="false" ht="25" outlineLevel="0" r="60">
      <c r="A60" s="27" t="n">
        <v>36641</v>
      </c>
      <c r="B60" s="20" t="n">
        <v>122.12</v>
      </c>
      <c r="C60" s="20" t="n">
        <v>128.75</v>
      </c>
      <c r="D60" s="20" t="n">
        <v>122.06</v>
      </c>
      <c r="E60" s="20" t="n">
        <v>128.31</v>
      </c>
      <c r="F60" s="20" t="n">
        <v>14002400</v>
      </c>
      <c r="G60" s="20" t="n">
        <v>31.94</v>
      </c>
      <c r="I60" s="20" t="n">
        <f aca="false">E60-B60</f>
        <v>6.19</v>
      </c>
      <c r="J60" s="20" t="n">
        <f aca="false">C60-B60</f>
        <v>6.63</v>
      </c>
      <c r="K60" s="20" t="n">
        <f aca="false">D60-B60</f>
        <v>-0.0600000000000023</v>
      </c>
      <c r="L60" s="20" t="n">
        <f aca="false">B60 - E59</f>
        <v>1.62</v>
      </c>
      <c r="M60" s="20" t="n">
        <f aca="false">E60 - E59</f>
        <v>7.81</v>
      </c>
      <c r="N60" s="22" t="n">
        <f aca="false">(I60 / B60)</f>
        <v>0.0506878480183426</v>
      </c>
      <c r="O60" s="22" t="n">
        <f aca="false">(J60 / B60)</f>
        <v>0.0542908614477563</v>
      </c>
      <c r="P60" s="22" t="n">
        <f aca="false">K60 / B60</f>
        <v>-0.000491320013101886</v>
      </c>
      <c r="Q60" s="22" t="n">
        <f aca="false">L60/E59</f>
        <v>0.0134439834024897</v>
      </c>
      <c r="R60" s="22" t="n">
        <f aca="false">M60 / E59</f>
        <v>0.0648132780082988</v>
      </c>
      <c r="S60" s="23" t="str">
        <f aca="false">IF(N60 &gt; 0, "UP", "DOWN")</f>
        <v>UP</v>
      </c>
      <c r="T60" s="28" t="inlineStr">
        <f aca="false">O60-N60</f>
        <is>
          <t/>
        </is>
      </c>
      <c r="U60" s="28" t="inlineStr">
        <f aca="false">P60-N60</f>
        <is>
          <t/>
        </is>
      </c>
      <c r="V60" s="28" t="inlineStr">
        <f aca="false">O60 + P60</f>
        <is>
          <t/>
        </is>
      </c>
    </row>
    <row collapsed="false" customFormat="false" customHeight="true" hidden="false" ht="25" outlineLevel="0" r="61">
      <c r="A61" s="27" t="n">
        <v>36642</v>
      </c>
      <c r="B61" s="20" t="n">
        <v>126.62</v>
      </c>
      <c r="C61" s="20" t="n">
        <v>128</v>
      </c>
      <c r="D61" s="20" t="n">
        <v>120</v>
      </c>
      <c r="E61" s="20" t="n">
        <v>121.31</v>
      </c>
      <c r="F61" s="20" t="n">
        <v>13117600</v>
      </c>
      <c r="G61" s="20" t="n">
        <v>30.2</v>
      </c>
      <c r="I61" s="20" t="n">
        <f aca="false">E61-B61</f>
        <v>-5.31</v>
      </c>
      <c r="J61" s="20" t="n">
        <f aca="false">C61-B61</f>
        <v>1.38</v>
      </c>
      <c r="K61" s="20" t="n">
        <f aca="false">D61-B61</f>
        <v>-6.62</v>
      </c>
      <c r="L61" s="20" t="n">
        <f aca="false">B61 - E60</f>
        <v>-1.69</v>
      </c>
      <c r="M61" s="20" t="n">
        <f aca="false">E61 - E60</f>
        <v>-7</v>
      </c>
      <c r="N61" s="22" t="n">
        <f aca="false">(I61 / B61)</f>
        <v>-0.0419365029221292</v>
      </c>
      <c r="O61" s="22" t="n">
        <f aca="false">(J61 / B61)</f>
        <v>0.0108987521718528</v>
      </c>
      <c r="P61" s="22" t="n">
        <f aca="false">K61 / B61</f>
        <v>-0.0522824198388881</v>
      </c>
      <c r="Q61" s="22" t="n">
        <f aca="false">L61/E60</f>
        <v>-0.0131712259371834</v>
      </c>
      <c r="R61" s="22" t="n">
        <f aca="false">M61 / E60</f>
        <v>-0.0545553737043099</v>
      </c>
      <c r="S61" s="23" t="str">
        <f aca="false">IF(N61 &gt; 0, "UP", "DOWN")</f>
        <v>DOWN</v>
      </c>
      <c r="T61" s="28" t="inlineStr">
        <f aca="false">O61-N61</f>
        <is>
          <t/>
        </is>
      </c>
      <c r="U61" s="28" t="inlineStr">
        <f aca="false">P61-N61</f>
        <is>
          <t/>
        </is>
      </c>
      <c r="V61" s="28" t="inlineStr">
        <f aca="false">O61 + P61</f>
        <is>
          <t/>
        </is>
      </c>
    </row>
    <row collapsed="false" customFormat="false" customHeight="true" hidden="false" ht="25" outlineLevel="0" r="62">
      <c r="A62" s="27" t="n">
        <v>36643</v>
      </c>
      <c r="B62" s="20" t="n">
        <v>117.19</v>
      </c>
      <c r="C62" s="20" t="n">
        <v>127</v>
      </c>
      <c r="D62" s="20" t="n">
        <v>116.58</v>
      </c>
      <c r="E62" s="20" t="n">
        <v>126.75</v>
      </c>
      <c r="F62" s="20" t="n">
        <v>11678000</v>
      </c>
      <c r="G62" s="20" t="n">
        <v>31.55</v>
      </c>
      <c r="I62" s="20" t="n">
        <f aca="false">E62-B62</f>
        <v>9.56</v>
      </c>
      <c r="J62" s="20" t="n">
        <f aca="false">C62-B62</f>
        <v>9.81</v>
      </c>
      <c r="K62" s="20" t="n">
        <f aca="false">D62-B62</f>
        <v>-0.609999999999999</v>
      </c>
      <c r="L62" s="20" t="n">
        <f aca="false">B62 - E61</f>
        <v>-4.12</v>
      </c>
      <c r="M62" s="20" t="n">
        <f aca="false">E62 - E61</f>
        <v>5.44</v>
      </c>
      <c r="N62" s="22" t="n">
        <f aca="false">(I62 / B62)</f>
        <v>0.0815769263589044</v>
      </c>
      <c r="O62" s="22" t="n">
        <f aca="false">(J62 / B62)</f>
        <v>0.0837102141820975</v>
      </c>
      <c r="P62" s="22" t="n">
        <f aca="false">K62 / B62</f>
        <v>-0.00520522228859117</v>
      </c>
      <c r="Q62" s="22" t="n">
        <f aca="false">L62/E61</f>
        <v>-0.0339625752205095</v>
      </c>
      <c r="R62" s="22" t="n">
        <f aca="false">M62 / E61</f>
        <v>0.0448437886406726</v>
      </c>
      <c r="S62" s="23" t="str">
        <f aca="false">IF(N62 &gt; 0, "UP", "DOWN")</f>
        <v>UP</v>
      </c>
      <c r="T62" s="28" t="inlineStr">
        <f aca="false">O62-N62</f>
        <is>
          <t/>
        </is>
      </c>
      <c r="U62" s="28" t="inlineStr">
        <f aca="false">P62-N62</f>
        <is>
          <t/>
        </is>
      </c>
      <c r="V62" s="28" t="inlineStr">
        <f aca="false">O62 + P62</f>
        <is>
          <t/>
        </is>
      </c>
    </row>
    <row collapsed="false" customFormat="false" customHeight="true" hidden="false" ht="25" outlineLevel="0" r="63">
      <c r="A63" s="27" t="n">
        <v>36644</v>
      </c>
      <c r="B63" s="20" t="n">
        <v>127.12</v>
      </c>
      <c r="C63" s="20" t="n">
        <v>127.5</v>
      </c>
      <c r="D63" s="20" t="n">
        <v>121.31</v>
      </c>
      <c r="E63" s="20" t="n">
        <v>124.06</v>
      </c>
      <c r="F63" s="20" t="n">
        <v>8932400</v>
      </c>
      <c r="G63" s="20" t="n">
        <v>30.88</v>
      </c>
      <c r="I63" s="20" t="n">
        <f aca="false">E63-B63</f>
        <v>-3.06</v>
      </c>
      <c r="J63" s="20" t="n">
        <f aca="false">C63-B63</f>
        <v>0.379999999999995</v>
      </c>
      <c r="K63" s="20" t="n">
        <f aca="false">D63-B63</f>
        <v>-5.81</v>
      </c>
      <c r="L63" s="20" t="n">
        <f aca="false">B63 - E62</f>
        <v>0.370000000000005</v>
      </c>
      <c r="M63" s="20" t="n">
        <f aca="false">E63 - E62</f>
        <v>-2.69</v>
      </c>
      <c r="N63" s="22" t="n">
        <f aca="false">(I63 / B63)</f>
        <v>-0.0240717432347388</v>
      </c>
      <c r="O63" s="22" t="n">
        <f aca="false">(J63 / B63)</f>
        <v>0.00298930144745119</v>
      </c>
      <c r="P63" s="22" t="n">
        <f aca="false">K63 / B63</f>
        <v>-0.045704845814978</v>
      </c>
      <c r="Q63" s="22" t="n">
        <f aca="false">L63/E62</f>
        <v>0.00291913214990142</v>
      </c>
      <c r="R63" s="22" t="n">
        <f aca="false">M63 / E62</f>
        <v>-0.0212228796844181</v>
      </c>
      <c r="S63" s="23" t="str">
        <f aca="false">IF(N63 &gt; 0, "UP", "DOWN")</f>
        <v>DOWN</v>
      </c>
      <c r="T63" s="28" t="inlineStr">
        <f aca="false">O63-N63</f>
        <is>
          <t/>
        </is>
      </c>
      <c r="U63" s="28" t="inlineStr">
        <f aca="false">P63-N63</f>
        <is>
          <t/>
        </is>
      </c>
      <c r="V63" s="28" t="inlineStr">
        <f aca="false">O63 + P63</f>
        <is>
          <t/>
        </is>
      </c>
    </row>
    <row collapsed="false" customFormat="false" customHeight="true" hidden="false" ht="25" outlineLevel="0" r="64">
      <c r="A64" s="27" t="n">
        <v>36647</v>
      </c>
      <c r="B64" s="20" t="n">
        <v>124.87</v>
      </c>
      <c r="C64" s="20" t="n">
        <v>125.12</v>
      </c>
      <c r="D64" s="20" t="n">
        <v>121.87</v>
      </c>
      <c r="E64" s="20" t="n">
        <v>124.31</v>
      </c>
      <c r="F64" s="20" t="n">
        <v>8100000</v>
      </c>
      <c r="G64" s="20" t="n">
        <v>30.94</v>
      </c>
      <c r="I64" s="20" t="n">
        <f aca="false">E64-B64</f>
        <v>-0.560000000000002</v>
      </c>
      <c r="J64" s="20" t="n">
        <f aca="false">C64-B64</f>
        <v>0.25</v>
      </c>
      <c r="K64" s="20" t="n">
        <f aca="false">D64-B64</f>
        <v>-3</v>
      </c>
      <c r="L64" s="20" t="n">
        <f aca="false">B64 - E63</f>
        <v>0.810000000000002</v>
      </c>
      <c r="M64" s="20" t="n">
        <f aca="false">E64 - E63</f>
        <v>0.25</v>
      </c>
      <c r="N64" s="22" t="n">
        <f aca="false">(I64 / B64)</f>
        <v>-0.00448466405061266</v>
      </c>
      <c r="O64" s="22" t="n">
        <f aca="false">(J64 / B64)</f>
        <v>0.00200208216545207</v>
      </c>
      <c r="P64" s="22" t="n">
        <f aca="false">K64 / B64</f>
        <v>-0.0240249859854248</v>
      </c>
      <c r="Q64" s="22" t="n">
        <f aca="false">L64/E63</f>
        <v>0.00652909882315011</v>
      </c>
      <c r="R64" s="22" t="n">
        <f aca="false">M64 / E63</f>
        <v>0.00201515395776237</v>
      </c>
      <c r="S64" s="23" t="str">
        <f aca="false">IF(N64 &gt; 0, "UP", "DOWN")</f>
        <v>DOWN</v>
      </c>
      <c r="T64" s="28" t="inlineStr">
        <f aca="false">O64-N64</f>
        <is>
          <t/>
        </is>
      </c>
      <c r="U64" s="28" t="inlineStr">
        <f aca="false">P64-N64</f>
        <is>
          <t/>
        </is>
      </c>
      <c r="V64" s="28" t="inlineStr">
        <f aca="false">O64 + P64</f>
        <is>
          <t/>
        </is>
      </c>
    </row>
    <row collapsed="false" customFormat="false" customHeight="true" hidden="false" ht="25" outlineLevel="0" r="65">
      <c r="A65" s="27" t="n">
        <v>36648</v>
      </c>
      <c r="B65" s="20" t="n">
        <v>123.25</v>
      </c>
      <c r="C65" s="20" t="n">
        <v>126.25</v>
      </c>
      <c r="D65" s="20" t="n">
        <v>117.5</v>
      </c>
      <c r="E65" s="20" t="n">
        <v>117.87</v>
      </c>
      <c r="F65" s="20" t="n">
        <v>8446400</v>
      </c>
      <c r="G65" s="20" t="n">
        <v>29.34</v>
      </c>
      <c r="I65" s="20" t="n">
        <f aca="false">E65-B65</f>
        <v>-5.38</v>
      </c>
      <c r="J65" s="20" t="n">
        <f aca="false">C65-B65</f>
        <v>3</v>
      </c>
      <c r="K65" s="20" t="n">
        <f aca="false">D65-B65</f>
        <v>-5.75</v>
      </c>
      <c r="L65" s="20" t="n">
        <f aca="false">B65 - E64</f>
        <v>-1.06</v>
      </c>
      <c r="M65" s="20" t="n">
        <f aca="false">E65 - E64</f>
        <v>-6.44</v>
      </c>
      <c r="N65" s="22" t="n">
        <f aca="false">(I65 / B65)</f>
        <v>-0.0436511156186612</v>
      </c>
      <c r="O65" s="22" t="n">
        <f aca="false">(J65 / B65)</f>
        <v>0.024340770791075</v>
      </c>
      <c r="P65" s="22" t="n">
        <f aca="false">K65 / B65</f>
        <v>-0.0466531440162272</v>
      </c>
      <c r="Q65" s="22" t="n">
        <f aca="false">L65/E64</f>
        <v>-0.00852706942321617</v>
      </c>
      <c r="R65" s="22" t="n">
        <f aca="false">M65 / E64</f>
        <v>-0.0518059689485962</v>
      </c>
      <c r="S65" s="23" t="str">
        <f aca="false">IF(N65 &gt; 0, "UP", "DOWN")</f>
        <v>DOWN</v>
      </c>
      <c r="T65" s="28" t="inlineStr">
        <f aca="false">O65-N65</f>
        <is>
          <t/>
        </is>
      </c>
      <c r="U65" s="28" t="inlineStr">
        <f aca="false">P65-N65</f>
        <is>
          <t/>
        </is>
      </c>
      <c r="V65" s="28" t="inlineStr">
        <f aca="false">O65 + P65</f>
        <is>
          <t/>
        </is>
      </c>
    </row>
    <row collapsed="false" customFormat="false" customHeight="true" hidden="false" ht="25" outlineLevel="0" r="66">
      <c r="A66" s="27" t="n">
        <v>36649</v>
      </c>
      <c r="B66" s="20" t="n">
        <v>118.94</v>
      </c>
      <c r="C66" s="20" t="n">
        <v>121.25</v>
      </c>
      <c r="D66" s="20" t="n">
        <v>111.62</v>
      </c>
      <c r="E66" s="20" t="n">
        <v>115.06</v>
      </c>
      <c r="F66" s="20" t="n">
        <v>17500000</v>
      </c>
      <c r="G66" s="20" t="n">
        <v>28.64</v>
      </c>
      <c r="I66" s="20" t="n">
        <f aca="false">E66-B66</f>
        <v>-3.88</v>
      </c>
      <c r="J66" s="20" t="n">
        <f aca="false">C66-B66</f>
        <v>2.31</v>
      </c>
      <c r="K66" s="20" t="n">
        <f aca="false">D66-B66</f>
        <v>-7.31999999999999</v>
      </c>
      <c r="L66" s="20" t="n">
        <f aca="false">B66 - E65</f>
        <v>1.06999999999999</v>
      </c>
      <c r="M66" s="20" t="n">
        <f aca="false">E66 - E65</f>
        <v>-2.81</v>
      </c>
      <c r="N66" s="22" t="n">
        <f aca="false">(I66 / B66)</f>
        <v>-0.0326214898268034</v>
      </c>
      <c r="O66" s="22" t="n">
        <f aca="false">(J66 / B66)</f>
        <v>0.0194215570876072</v>
      </c>
      <c r="P66" s="22" t="n">
        <f aca="false">K66 / B66</f>
        <v>-0.0615436354464435</v>
      </c>
      <c r="Q66" s="22" t="n">
        <f aca="false">L66/E65</f>
        <v>0.00907779757359797</v>
      </c>
      <c r="R66" s="22" t="n">
        <f aca="false">M66 / E65</f>
        <v>-0.0238398235344023</v>
      </c>
      <c r="S66" s="23" t="str">
        <f aca="false">IF(N66 &gt; 0, "UP", "DOWN")</f>
        <v>DOWN</v>
      </c>
      <c r="T66" s="28" t="inlineStr">
        <f aca="false">O66-N66</f>
        <is>
          <t/>
        </is>
      </c>
      <c r="U66" s="28" t="inlineStr">
        <f aca="false">P66-N66</f>
        <is>
          <t/>
        </is>
      </c>
      <c r="V66" s="28" t="inlineStr">
        <f aca="false">O66 + P66</f>
        <is>
          <t/>
        </is>
      </c>
    </row>
    <row collapsed="false" customFormat="false" customHeight="true" hidden="false" ht="25" outlineLevel="0" r="67">
      <c r="A67" s="27" t="n">
        <v>36650</v>
      </c>
      <c r="B67" s="20" t="n">
        <v>115.12</v>
      </c>
      <c r="C67" s="20" t="n">
        <v>115.25</v>
      </c>
      <c r="D67" s="20" t="n">
        <v>110.56</v>
      </c>
      <c r="E67" s="20" t="n">
        <v>110.69</v>
      </c>
      <c r="F67" s="20" t="n">
        <v>14284400</v>
      </c>
      <c r="G67" s="20" t="n">
        <v>27.55</v>
      </c>
      <c r="I67" s="20" t="n">
        <f aca="false">E67-B67</f>
        <v>-4.43000000000001</v>
      </c>
      <c r="J67" s="20" t="n">
        <f aca="false">C67-B67</f>
        <v>0.129999999999995</v>
      </c>
      <c r="K67" s="20" t="n">
        <f aca="false">D67-B67</f>
        <v>-4.56</v>
      </c>
      <c r="L67" s="20" t="n">
        <f aca="false">B67 - E66</f>
        <v>0.0600000000000023</v>
      </c>
      <c r="M67" s="20" t="n">
        <f aca="false">E67 - E66</f>
        <v>-4.37</v>
      </c>
      <c r="N67" s="22" t="n">
        <f aca="false">(I67 / B67)</f>
        <v>-0.0384815844336345</v>
      </c>
      <c r="O67" s="22" t="n">
        <f aca="false">(J67 / B67)</f>
        <v>0.00112925642807501</v>
      </c>
      <c r="P67" s="22" t="n">
        <f aca="false">K67 / B67</f>
        <v>-0.0396108408617095</v>
      </c>
      <c r="Q67" s="22" t="n">
        <f aca="false">L67/E66</f>
        <v>0.000521467060664021</v>
      </c>
      <c r="R67" s="22" t="n">
        <f aca="false">M67 / E66</f>
        <v>-0.0379801842516948</v>
      </c>
      <c r="S67" s="23" t="str">
        <f aca="false">IF(N67 &gt; 0, "UP", "DOWN")</f>
        <v>DOWN</v>
      </c>
      <c r="T67" s="28" t="inlineStr">
        <f aca="false">O67-N67</f>
        <is>
          <t/>
        </is>
      </c>
      <c r="U67" s="28" t="inlineStr">
        <f aca="false">P67-N67</f>
        <is>
          <t/>
        </is>
      </c>
      <c r="V67" s="28" t="inlineStr">
        <f aca="false">O67 + P67</f>
        <is>
          <t/>
        </is>
      </c>
    </row>
    <row collapsed="false" customFormat="false" customHeight="true" hidden="false" ht="25" outlineLevel="0" r="68">
      <c r="A68" s="27" t="n">
        <v>36651</v>
      </c>
      <c r="B68" s="20" t="n">
        <v>110.81</v>
      </c>
      <c r="C68" s="20" t="n">
        <v>114.75</v>
      </c>
      <c r="D68" s="20" t="n">
        <v>110.72</v>
      </c>
      <c r="E68" s="20" t="n">
        <v>113.12</v>
      </c>
      <c r="F68" s="20" t="n">
        <v>10160000</v>
      </c>
      <c r="G68" s="20" t="n">
        <v>28.16</v>
      </c>
      <c r="I68" s="20" t="n">
        <f aca="false">E68-B68</f>
        <v>2.31</v>
      </c>
      <c r="J68" s="20" t="n">
        <f aca="false">C68-B68</f>
        <v>3.94</v>
      </c>
      <c r="K68" s="20" t="n">
        <f aca="false">D68-B68</f>
        <v>-0.0900000000000034</v>
      </c>
      <c r="L68" s="20" t="n">
        <f aca="false">B68 - E67</f>
        <v>0.120000000000005</v>
      </c>
      <c r="M68" s="20" t="n">
        <f aca="false">E68 - E67</f>
        <v>2.43000000000001</v>
      </c>
      <c r="N68" s="22" t="n">
        <f aca="false">(I68 / B68)</f>
        <v>0.0208464939987366</v>
      </c>
      <c r="O68" s="22" t="n">
        <f aca="false">(J68 / B68)</f>
        <v>0.0355563577294468</v>
      </c>
      <c r="P68" s="22" t="n">
        <f aca="false">K68 / B68</f>
        <v>-0.000812201064885871</v>
      </c>
      <c r="Q68" s="22" t="n">
        <f aca="false">L68/E67</f>
        <v>0.00108410877224686</v>
      </c>
      <c r="R68" s="22" t="n">
        <f aca="false">M68 / E67</f>
        <v>0.0219532026379981</v>
      </c>
      <c r="S68" s="23" t="str">
        <f aca="false">IF(N68 &gt; 0, "UP", "DOWN")</f>
        <v>UP</v>
      </c>
      <c r="T68" s="28" t="inlineStr">
        <f aca="false">O68-N68</f>
        <is>
          <t/>
        </is>
      </c>
      <c r="U68" s="28" t="inlineStr">
        <f aca="false">P68-N68</f>
        <is>
          <t/>
        </is>
      </c>
      <c r="V68" s="28" t="inlineStr">
        <f aca="false">O68 + P68</f>
        <is>
          <t/>
        </is>
      </c>
    </row>
    <row collapsed="false" customFormat="false" customHeight="true" hidden="false" ht="25" outlineLevel="0" r="69">
      <c r="A69" s="27" t="n">
        <v>36654</v>
      </c>
      <c r="B69" s="20" t="n">
        <v>112.09</v>
      </c>
      <c r="C69" s="20" t="n">
        <v>113.69</v>
      </c>
      <c r="D69" s="20" t="n">
        <v>110</v>
      </c>
      <c r="E69" s="20" t="n">
        <v>110.12</v>
      </c>
      <c r="F69" s="20" t="n">
        <v>6605600</v>
      </c>
      <c r="G69" s="20" t="n">
        <v>27.41</v>
      </c>
      <c r="I69" s="20" t="n">
        <f aca="false">E69-B69</f>
        <v>-1.97</v>
      </c>
      <c r="J69" s="20" t="n">
        <f aca="false">C69-B69</f>
        <v>1.59999999999999</v>
      </c>
      <c r="K69" s="20" t="n">
        <f aca="false">D69-B69</f>
        <v>-2.09</v>
      </c>
      <c r="L69" s="20" t="n">
        <f aca="false">B69 - E68</f>
        <v>-1.03</v>
      </c>
      <c r="M69" s="20" t="n">
        <f aca="false">E69 - E68</f>
        <v>-3</v>
      </c>
      <c r="N69" s="22" t="n">
        <f aca="false">(I69 / B69)</f>
        <v>-0.0175751628155946</v>
      </c>
      <c r="O69" s="22" t="n">
        <f aca="false">(J69 / B69)</f>
        <v>0.0142742439111428</v>
      </c>
      <c r="P69" s="22" t="n">
        <f aca="false">K69 / B69</f>
        <v>-0.0186457311089304</v>
      </c>
      <c r="Q69" s="22" t="n">
        <f aca="false">L69/E68</f>
        <v>-0.00910537482319661</v>
      </c>
      <c r="R69" s="22" t="n">
        <f aca="false">M69 / E68</f>
        <v>-0.0265205091937765</v>
      </c>
      <c r="S69" s="23" t="str">
        <f aca="false">IF(N69 &gt; 0, "UP", "DOWN")</f>
        <v>DOWN</v>
      </c>
      <c r="T69" s="28" t="inlineStr">
        <f aca="false">O69-N69</f>
        <is>
          <t/>
        </is>
      </c>
      <c r="U69" s="28" t="inlineStr">
        <f aca="false">P69-N69</f>
        <is>
          <t/>
        </is>
      </c>
      <c r="V69" s="28" t="inlineStr">
        <f aca="false">O69 + P69</f>
        <is>
          <t/>
        </is>
      </c>
    </row>
    <row collapsed="false" customFormat="false" customHeight="true" hidden="false" ht="25" outlineLevel="0" r="70">
      <c r="A70" s="27" t="n">
        <v>36655</v>
      </c>
      <c r="B70" s="20" t="n">
        <v>110.31</v>
      </c>
      <c r="C70" s="20" t="n">
        <v>111.25</v>
      </c>
      <c r="D70" s="20" t="n">
        <v>104.87</v>
      </c>
      <c r="E70" s="20" t="n">
        <v>105.44</v>
      </c>
      <c r="F70" s="20" t="n">
        <v>11685600</v>
      </c>
      <c r="G70" s="20" t="n">
        <v>26.25</v>
      </c>
      <c r="I70" s="20" t="n">
        <f aca="false">E70-B70</f>
        <v>-4.87</v>
      </c>
      <c r="J70" s="20" t="n">
        <f aca="false">C70-B70</f>
        <v>0.939999999999998</v>
      </c>
      <c r="K70" s="20" t="n">
        <f aca="false">D70-B70</f>
        <v>-5.44</v>
      </c>
      <c r="L70" s="20" t="n">
        <f aca="false">B70 - E69</f>
        <v>0.189999999999998</v>
      </c>
      <c r="M70" s="20" t="n">
        <f aca="false">E70 - E69</f>
        <v>-4.68000000000001</v>
      </c>
      <c r="N70" s="22" t="n">
        <f aca="false">(I70 / B70)</f>
        <v>-0.044148309310126</v>
      </c>
      <c r="O70" s="22" t="n">
        <f aca="false">(J70 / B70)</f>
        <v>0.00852143957936722</v>
      </c>
      <c r="P70" s="22" t="n">
        <f aca="false">K70 / B70</f>
        <v>-0.0493155652252742</v>
      </c>
      <c r="Q70" s="22" t="n">
        <f aca="false">L70/E69</f>
        <v>0.00172539048310931</v>
      </c>
      <c r="R70" s="22" t="n">
        <f aca="false">M70 / E69</f>
        <v>-0.0424990918997458</v>
      </c>
      <c r="S70" s="23" t="str">
        <f aca="false">IF(N70 &gt; 0, "UP", "DOWN")</f>
        <v>DOWN</v>
      </c>
      <c r="T70" s="28" t="inlineStr">
        <f aca="false">O70-N70</f>
        <is>
          <t/>
        </is>
      </c>
      <c r="U70" s="28" t="inlineStr">
        <f aca="false">P70-N70</f>
        <is>
          <t/>
        </is>
      </c>
      <c r="V70" s="28" t="inlineStr">
        <f aca="false">O70 + P70</f>
        <is>
          <t/>
        </is>
      </c>
    </row>
    <row collapsed="false" customFormat="false" customHeight="true" hidden="false" ht="25" outlineLevel="0" r="71">
      <c r="A71" s="27" t="n">
        <v>36656</v>
      </c>
      <c r="B71" s="20" t="n">
        <v>104.06</v>
      </c>
      <c r="C71" s="20" t="n">
        <v>105</v>
      </c>
      <c r="D71" s="20" t="n">
        <v>98.75</v>
      </c>
      <c r="E71" s="20" t="n">
        <v>99.31</v>
      </c>
      <c r="F71" s="20" t="n">
        <v>19127600</v>
      </c>
      <c r="G71" s="20" t="n">
        <v>24.72</v>
      </c>
      <c r="I71" s="20" t="n">
        <f aca="false">E71-B71</f>
        <v>-4.75</v>
      </c>
      <c r="J71" s="20" t="n">
        <f aca="false">C71-B71</f>
        <v>0.939999999999998</v>
      </c>
      <c r="K71" s="20" t="n">
        <f aca="false">D71-B71</f>
        <v>-5.31</v>
      </c>
      <c r="L71" s="20" t="n">
        <f aca="false">B71 - E70</f>
        <v>-1.38</v>
      </c>
      <c r="M71" s="20" t="n">
        <f aca="false">E71 - E70</f>
        <v>-6.13</v>
      </c>
      <c r="N71" s="22" t="n">
        <f aca="false">(I71 / B71)</f>
        <v>-0.0456467422640784</v>
      </c>
      <c r="O71" s="22" t="n">
        <f aca="false">(J71 / B71)</f>
        <v>0.00903325004804918</v>
      </c>
      <c r="P71" s="22" t="n">
        <f aca="false">K71 / B71</f>
        <v>-0.0510282529310014</v>
      </c>
      <c r="Q71" s="22" t="n">
        <f aca="false">L71/E70</f>
        <v>-0.0130880121396054</v>
      </c>
      <c r="R71" s="22" t="n">
        <f aca="false">M71 / E70</f>
        <v>-0.0581373292867981</v>
      </c>
      <c r="S71" s="23" t="str">
        <f aca="false">IF(N71 &gt; 0, "UP", "DOWN")</f>
        <v>DOWN</v>
      </c>
      <c r="T71" s="28" t="inlineStr">
        <f aca="false">O71-N71</f>
        <is>
          <t/>
        </is>
      </c>
      <c r="U71" s="28" t="inlineStr">
        <f aca="false">P71-N71</f>
        <is>
          <t/>
        </is>
      </c>
      <c r="V71" s="28" t="inlineStr">
        <f aca="false">O71 + P71</f>
        <is>
          <t/>
        </is>
      </c>
    </row>
    <row collapsed="false" customFormat="false" customHeight="true" hidden="false" ht="25" outlineLevel="0" r="72">
      <c r="A72" s="27" t="n">
        <v>36657</v>
      </c>
      <c r="B72" s="20" t="n">
        <v>101.37</v>
      </c>
      <c r="C72" s="20" t="n">
        <v>104.25</v>
      </c>
      <c r="D72" s="20" t="n">
        <v>99</v>
      </c>
      <c r="E72" s="20" t="n">
        <v>102.81</v>
      </c>
      <c r="F72" s="20" t="n">
        <v>17852400</v>
      </c>
      <c r="G72" s="20" t="n">
        <v>25.59</v>
      </c>
      <c r="I72" s="20" t="n">
        <f aca="false">E72-B72</f>
        <v>1.44</v>
      </c>
      <c r="J72" s="20" t="n">
        <f aca="false">C72-B72</f>
        <v>2.88</v>
      </c>
      <c r="K72" s="20" t="n">
        <f aca="false">D72-B72</f>
        <v>-2.37</v>
      </c>
      <c r="L72" s="20" t="n">
        <f aca="false">B72 - E71</f>
        <v>2.06</v>
      </c>
      <c r="M72" s="20" t="n">
        <f aca="false">E72 - E71</f>
        <v>3.5</v>
      </c>
      <c r="N72" s="22" t="n">
        <f aca="false">(I72 / B72)</f>
        <v>0.0142053862089375</v>
      </c>
      <c r="O72" s="22" t="n">
        <f aca="false">(J72 / B72)</f>
        <v>0.0284107724178751</v>
      </c>
      <c r="P72" s="22" t="n">
        <f aca="false">K72 / B72</f>
        <v>-0.0233796981355431</v>
      </c>
      <c r="Q72" s="22" t="n">
        <f aca="false">L72/E71</f>
        <v>0.0207431275803041</v>
      </c>
      <c r="R72" s="22" t="n">
        <f aca="false">M72 / E71</f>
        <v>0.0352431779277011</v>
      </c>
      <c r="S72" s="23" t="str">
        <f aca="false">IF(N72 &gt; 0, "UP", "DOWN")</f>
        <v>UP</v>
      </c>
      <c r="T72" s="28" t="inlineStr">
        <f aca="false">O72-N72</f>
        <is>
          <t/>
        </is>
      </c>
      <c r="U72" s="28" t="inlineStr">
        <f aca="false">P72-N72</f>
        <is>
          <t/>
        </is>
      </c>
      <c r="V72" s="28" t="inlineStr">
        <f aca="false">O72 + P72</f>
        <is>
          <t/>
        </is>
      </c>
    </row>
    <row collapsed="false" customFormat="false" customHeight="true" hidden="false" ht="25" outlineLevel="0" r="73">
      <c r="A73" s="27" t="n">
        <v>36658</v>
      </c>
      <c r="B73" s="20" t="n">
        <v>106</v>
      </c>
      <c r="C73" s="20" t="n">
        <v>110.5</v>
      </c>
      <c r="D73" s="20" t="n">
        <v>104.77</v>
      </c>
      <c r="E73" s="20" t="n">
        <v>107.62</v>
      </c>
      <c r="F73" s="20" t="n">
        <v>10962000</v>
      </c>
      <c r="G73" s="20" t="n">
        <v>26.79</v>
      </c>
      <c r="I73" s="20" t="n">
        <f aca="false">E73-B73</f>
        <v>1.62</v>
      </c>
      <c r="J73" s="20" t="n">
        <f aca="false">C73-B73</f>
        <v>4.5</v>
      </c>
      <c r="K73" s="20" t="n">
        <f aca="false">D73-B73</f>
        <v>-1.23</v>
      </c>
      <c r="L73" s="20" t="n">
        <f aca="false">B73 - E72</f>
        <v>3.19</v>
      </c>
      <c r="M73" s="20" t="n">
        <f aca="false">E73 - E72</f>
        <v>4.81</v>
      </c>
      <c r="N73" s="22" t="n">
        <f aca="false">(I73 / B73)</f>
        <v>0.0152830188679246</v>
      </c>
      <c r="O73" s="22" t="n">
        <f aca="false">(J73 / B73)</f>
        <v>0.0424528301886792</v>
      </c>
      <c r="P73" s="22" t="n">
        <f aca="false">K73 / B73</f>
        <v>-0.0116037735849057</v>
      </c>
      <c r="Q73" s="22" t="n">
        <f aca="false">L73/E72</f>
        <v>0.0310281101060208</v>
      </c>
      <c r="R73" s="22" t="n">
        <f aca="false">M73 / E72</f>
        <v>0.0467853321661317</v>
      </c>
      <c r="S73" s="23" t="str">
        <f aca="false">IF(N73 &gt; 0, "UP", "DOWN")</f>
        <v>UP</v>
      </c>
      <c r="T73" s="28" t="inlineStr">
        <f aca="false">O73-N73</f>
        <is>
          <t/>
        </is>
      </c>
      <c r="U73" s="28" t="inlineStr">
        <f aca="false">P73-N73</f>
        <is>
          <t/>
        </is>
      </c>
      <c r="V73" s="28" t="inlineStr">
        <f aca="false">O73 + P73</f>
        <is>
          <t/>
        </is>
      </c>
    </row>
    <row collapsed="false" customFormat="false" customHeight="true" hidden="false" ht="25" outlineLevel="0" r="74">
      <c r="A74" s="27" t="n">
        <v>36661</v>
      </c>
      <c r="B74" s="20" t="n">
        <v>108.06</v>
      </c>
      <c r="C74" s="20" t="n">
        <v>108.06</v>
      </c>
      <c r="D74" s="20" t="n">
        <v>100.12</v>
      </c>
      <c r="E74" s="20" t="n">
        <v>101</v>
      </c>
      <c r="F74" s="20" t="n">
        <v>24252000</v>
      </c>
      <c r="G74" s="20" t="n">
        <v>25.14</v>
      </c>
      <c r="I74" s="20" t="n">
        <f aca="false">E74-B74</f>
        <v>-7.06</v>
      </c>
      <c r="J74" s="20" t="n">
        <f aca="false">C74-B74</f>
        <v>0</v>
      </c>
      <c r="K74" s="20" t="n">
        <f aca="false">D74-B74</f>
        <v>-7.94</v>
      </c>
      <c r="L74" s="20" t="n">
        <f aca="false">B74 - E73</f>
        <v>0.439999999999998</v>
      </c>
      <c r="M74" s="20" t="n">
        <f aca="false">E74 - E73</f>
        <v>-6.62</v>
      </c>
      <c r="N74" s="22" t="n">
        <f aca="false">(I74 / B74)</f>
        <v>-0.06533407366278</v>
      </c>
      <c r="O74" s="22" t="n">
        <f aca="false">(J74 / B74)</f>
        <v>0</v>
      </c>
      <c r="P74" s="22" t="n">
        <f aca="false">K74 / B74</f>
        <v>-0.073477697575421</v>
      </c>
      <c r="Q74" s="22" t="n">
        <f aca="false">L74/E73</f>
        <v>0.00408845939416463</v>
      </c>
      <c r="R74" s="22" t="n">
        <f aca="false">M74 / E73</f>
        <v>-0.061512729975841</v>
      </c>
      <c r="S74" s="23" t="str">
        <f aca="false">IF(N74 &gt; 0, "UP", "DOWN")</f>
        <v>DOWN</v>
      </c>
      <c r="T74" s="28" t="inlineStr">
        <f aca="false">O74-N74</f>
        <is>
          <t/>
        </is>
      </c>
      <c r="U74" s="28" t="inlineStr">
        <f aca="false">P74-N74</f>
        <is>
          <t/>
        </is>
      </c>
      <c r="V74" s="28" t="inlineStr">
        <f aca="false">O74 + P74</f>
        <is>
          <t/>
        </is>
      </c>
    </row>
    <row collapsed="false" customFormat="false" customHeight="true" hidden="false" ht="25" outlineLevel="0" r="75">
      <c r="A75" s="27" t="n">
        <v>36662</v>
      </c>
      <c r="B75" s="20" t="n">
        <v>104.52</v>
      </c>
      <c r="C75" s="20" t="n">
        <v>109.06</v>
      </c>
      <c r="D75" s="20" t="n">
        <v>102.75</v>
      </c>
      <c r="E75" s="20" t="n">
        <v>105.69</v>
      </c>
      <c r="F75" s="20" t="n">
        <v>15736400</v>
      </c>
      <c r="G75" s="20" t="n">
        <v>26.31</v>
      </c>
      <c r="I75" s="20" t="n">
        <f aca="false">E75-B75</f>
        <v>1.17</v>
      </c>
      <c r="J75" s="20" t="n">
        <f aca="false">C75-B75</f>
        <v>4.54000000000001</v>
      </c>
      <c r="K75" s="20" t="n">
        <f aca="false">D75-B75</f>
        <v>-1.77</v>
      </c>
      <c r="L75" s="20" t="n">
        <f aca="false">B75 - E74</f>
        <v>3.52</v>
      </c>
      <c r="M75" s="20" t="n">
        <f aca="false">E75 - E74</f>
        <v>4.69</v>
      </c>
      <c r="N75" s="22" t="n">
        <f aca="false">(I75 / B75)</f>
        <v>0.0111940298507463</v>
      </c>
      <c r="O75" s="22" t="n">
        <f aca="false">(J75 / B75)</f>
        <v>0.043436662839648</v>
      </c>
      <c r="P75" s="22" t="n">
        <f aca="false">K75 / B75</f>
        <v>-0.0169345579793341</v>
      </c>
      <c r="Q75" s="22" t="n">
        <f aca="false">L75/E74</f>
        <v>0.0348514851485148</v>
      </c>
      <c r="R75" s="22" t="n">
        <f aca="false">M75 / E74</f>
        <v>0.0464356435643564</v>
      </c>
      <c r="S75" s="23" t="str">
        <f aca="false">IF(N75 &gt; 0, "UP", "DOWN")</f>
        <v>UP</v>
      </c>
      <c r="T75" s="28" t="inlineStr">
        <f aca="false">O75-N75</f>
        <is>
          <t/>
        </is>
      </c>
      <c r="U75" s="28" t="inlineStr">
        <f aca="false">P75-N75</f>
        <is>
          <t/>
        </is>
      </c>
      <c r="V75" s="28" t="inlineStr">
        <f aca="false">O75 + P75</f>
        <is>
          <t/>
        </is>
      </c>
    </row>
    <row collapsed="false" customFormat="false" customHeight="true" hidden="false" ht="25" outlineLevel="0" r="76">
      <c r="A76" s="27" t="n">
        <v>36663</v>
      </c>
      <c r="B76" s="20" t="n">
        <v>103.62</v>
      </c>
      <c r="C76" s="20" t="n">
        <v>103.69</v>
      </c>
      <c r="D76" s="20" t="n">
        <v>100.37</v>
      </c>
      <c r="E76" s="20" t="n">
        <v>101.37</v>
      </c>
      <c r="F76" s="20" t="n">
        <v>14227600</v>
      </c>
      <c r="G76" s="20" t="n">
        <v>25.23</v>
      </c>
      <c r="I76" s="20" t="n">
        <f aca="false">E76-B76</f>
        <v>-2.25</v>
      </c>
      <c r="J76" s="20" t="n">
        <f aca="false">C76-B76</f>
        <v>0.0699999999999932</v>
      </c>
      <c r="K76" s="20" t="n">
        <f aca="false">D76-B76</f>
        <v>-3.25</v>
      </c>
      <c r="L76" s="20" t="n">
        <f aca="false">B76 - E75</f>
        <v>-2.06999999999999</v>
      </c>
      <c r="M76" s="20" t="n">
        <f aca="false">E76 - E75</f>
        <v>-4.31999999999999</v>
      </c>
      <c r="N76" s="22" t="n">
        <f aca="false">(I76 / B76)</f>
        <v>-0.0217139548349739</v>
      </c>
      <c r="O76" s="22" t="n">
        <f aca="false">(J76 / B76)</f>
        <v>0.000675545261532457</v>
      </c>
      <c r="P76" s="22" t="n">
        <f aca="false">K76 / B76</f>
        <v>-0.0313646014282957</v>
      </c>
      <c r="Q76" s="22" t="n">
        <f aca="false">L76/E75</f>
        <v>-0.0195855804711893</v>
      </c>
      <c r="R76" s="22" t="n">
        <f aca="false">M76 / E75</f>
        <v>-0.0408742548963951</v>
      </c>
      <c r="S76" s="23" t="str">
        <f aca="false">IF(N76 &gt; 0, "UP", "DOWN")</f>
        <v>DOWN</v>
      </c>
      <c r="T76" s="28" t="inlineStr">
        <f aca="false">O76-N76</f>
        <is>
          <t/>
        </is>
      </c>
      <c r="U76" s="28" t="inlineStr">
        <f aca="false">P76-N76</f>
        <is>
          <t/>
        </is>
      </c>
      <c r="V76" s="28" t="inlineStr">
        <f aca="false">O76 + P76</f>
        <is>
          <t/>
        </is>
      </c>
    </row>
    <row collapsed="false" customFormat="false" customHeight="true" hidden="false" ht="25" outlineLevel="0" r="77">
      <c r="A77" s="27" t="n">
        <v>36664</v>
      </c>
      <c r="B77" s="20" t="n">
        <v>103</v>
      </c>
      <c r="C77" s="20" t="n">
        <v>104.94</v>
      </c>
      <c r="D77" s="20" t="n">
        <v>100.62</v>
      </c>
      <c r="E77" s="20" t="n">
        <v>100.75</v>
      </c>
      <c r="F77" s="20" t="n">
        <v>13365600</v>
      </c>
      <c r="G77" s="20" t="n">
        <v>25.08</v>
      </c>
      <c r="I77" s="20" t="n">
        <f aca="false">E77-B77</f>
        <v>-2.25</v>
      </c>
      <c r="J77" s="20" t="n">
        <f aca="false">C77-B77</f>
        <v>1.94</v>
      </c>
      <c r="K77" s="20" t="n">
        <f aca="false">D77-B77</f>
        <v>-2.38</v>
      </c>
      <c r="L77" s="20" t="n">
        <f aca="false">B77 - E76</f>
        <v>1.63</v>
      </c>
      <c r="M77" s="20" t="n">
        <f aca="false">E77 - E76</f>
        <v>-0.620000000000005</v>
      </c>
      <c r="N77" s="22" t="n">
        <f aca="false">(I77 / B77)</f>
        <v>-0.0218446601941748</v>
      </c>
      <c r="O77" s="22" t="n">
        <f aca="false">(J77 / B77)</f>
        <v>0.0188349514563107</v>
      </c>
      <c r="P77" s="22" t="n">
        <f aca="false">K77 / B77</f>
        <v>-0.0231067961165048</v>
      </c>
      <c r="Q77" s="22" t="n">
        <f aca="false">L77/E76</f>
        <v>0.0160797080003945</v>
      </c>
      <c r="R77" s="22" t="n">
        <f aca="false">M77 / E76</f>
        <v>-0.00611620795107038</v>
      </c>
      <c r="S77" s="23" t="str">
        <f aca="false">IF(N77 &gt; 0, "UP", "DOWN")</f>
        <v>DOWN</v>
      </c>
      <c r="T77" s="28" t="inlineStr">
        <f aca="false">O77-N77</f>
        <is>
          <t/>
        </is>
      </c>
      <c r="U77" s="28" t="inlineStr">
        <f aca="false">P77-N77</f>
        <is>
          <t/>
        </is>
      </c>
      <c r="V77" s="28" t="inlineStr">
        <f aca="false">O77 + P77</f>
        <is>
          <t/>
        </is>
      </c>
    </row>
    <row collapsed="false" customFormat="false" customHeight="true" hidden="false" ht="25" outlineLevel="0" r="78">
      <c r="A78" s="27" t="n">
        <v>36665</v>
      </c>
      <c r="B78" s="20" t="n">
        <v>99.25</v>
      </c>
      <c r="C78" s="20" t="n">
        <v>99.25</v>
      </c>
      <c r="D78" s="20" t="n">
        <v>93.37</v>
      </c>
      <c r="E78" s="20" t="n">
        <v>94</v>
      </c>
      <c r="F78" s="20" t="n">
        <v>26459200</v>
      </c>
      <c r="G78" s="20" t="n">
        <v>23.4</v>
      </c>
      <c r="I78" s="20" t="n">
        <f aca="false">E78-B78</f>
        <v>-5.25</v>
      </c>
      <c r="J78" s="20" t="n">
        <f aca="false">C78-B78</f>
        <v>0</v>
      </c>
      <c r="K78" s="20" t="n">
        <f aca="false">D78-B78</f>
        <v>-5.88</v>
      </c>
      <c r="L78" s="20" t="n">
        <f aca="false">B78 - E77</f>
        <v>-1.5</v>
      </c>
      <c r="M78" s="20" t="n">
        <f aca="false">E78 - E77</f>
        <v>-6.75</v>
      </c>
      <c r="N78" s="22" t="n">
        <f aca="false">(I78 / B78)</f>
        <v>-0.052896725440806</v>
      </c>
      <c r="O78" s="22" t="n">
        <f aca="false">(J78 / B78)</f>
        <v>0</v>
      </c>
      <c r="P78" s="22" t="n">
        <f aca="false">K78 / B78</f>
        <v>-0.0592443324937027</v>
      </c>
      <c r="Q78" s="22" t="n">
        <f aca="false">L78/E77</f>
        <v>-0.0148883374689826</v>
      </c>
      <c r="R78" s="22" t="n">
        <f aca="false">M78 / E77</f>
        <v>-0.0669975186104218</v>
      </c>
      <c r="S78" s="23" t="str">
        <f aca="false">IF(N78 &gt; 0, "UP", "DOWN")</f>
        <v>DOWN</v>
      </c>
      <c r="T78" s="28" t="inlineStr">
        <f aca="false">O78-N78</f>
        <is>
          <t/>
        </is>
      </c>
      <c r="U78" s="28" t="inlineStr">
        <f aca="false">P78-N78</f>
        <is>
          <t/>
        </is>
      </c>
      <c r="V78" s="28" t="inlineStr">
        <f aca="false">O78 + P78</f>
        <is>
          <t/>
        </is>
      </c>
    </row>
    <row collapsed="false" customFormat="false" customHeight="true" hidden="false" ht="25" outlineLevel="0" r="79">
      <c r="A79" s="27" t="n">
        <v>36668</v>
      </c>
      <c r="B79" s="20" t="n">
        <v>93.75</v>
      </c>
      <c r="C79" s="20" t="n">
        <v>93.75</v>
      </c>
      <c r="D79" s="20" t="n">
        <v>86</v>
      </c>
      <c r="E79" s="20" t="n">
        <v>89.94</v>
      </c>
      <c r="F79" s="20" t="n">
        <v>26995200</v>
      </c>
      <c r="G79" s="20" t="n">
        <v>22.39</v>
      </c>
      <c r="I79" s="20" t="n">
        <f aca="false">E79-B79</f>
        <v>-3.81</v>
      </c>
      <c r="J79" s="20" t="n">
        <f aca="false">C79-B79</f>
        <v>0</v>
      </c>
      <c r="K79" s="20" t="n">
        <f aca="false">D79-B79</f>
        <v>-7.75</v>
      </c>
      <c r="L79" s="20" t="n">
        <f aca="false">B79 - E78</f>
        <v>-0.25</v>
      </c>
      <c r="M79" s="20" t="n">
        <f aca="false">E79 - E78</f>
        <v>-4.06</v>
      </c>
      <c r="N79" s="22" t="n">
        <f aca="false">(I79 / B79)</f>
        <v>-0.04064</v>
      </c>
      <c r="O79" s="22" t="n">
        <f aca="false">(J79 / B79)</f>
        <v>0</v>
      </c>
      <c r="P79" s="22" t="n">
        <f aca="false">K79 / B79</f>
        <v>-0.0826666666666667</v>
      </c>
      <c r="Q79" s="22" t="n">
        <f aca="false">L79/E78</f>
        <v>-0.00265957446808511</v>
      </c>
      <c r="R79" s="22" t="n">
        <f aca="false">M79 / E78</f>
        <v>-0.0431914893617022</v>
      </c>
      <c r="S79" s="23" t="str">
        <f aca="false">IF(N79 &gt; 0, "UP", "DOWN")</f>
        <v>DOWN</v>
      </c>
      <c r="T79" s="28" t="inlineStr">
        <f aca="false">O79-N79</f>
        <is>
          <t/>
        </is>
      </c>
      <c r="U79" s="28" t="inlineStr">
        <f aca="false">P79-N79</f>
        <is>
          <t/>
        </is>
      </c>
      <c r="V79" s="28" t="inlineStr">
        <f aca="false">O79 + P79</f>
        <is>
          <t/>
        </is>
      </c>
    </row>
    <row collapsed="false" customFormat="false" customHeight="true" hidden="false" ht="25" outlineLevel="0" r="80">
      <c r="A80" s="27" t="n">
        <v>36669</v>
      </c>
      <c r="B80" s="20" t="n">
        <v>90.5</v>
      </c>
      <c r="C80" s="20" t="n">
        <v>93.37</v>
      </c>
      <c r="D80" s="20" t="n">
        <v>85.62</v>
      </c>
      <c r="E80" s="20" t="n">
        <v>85.81</v>
      </c>
      <c r="F80" s="20" t="n">
        <v>18488000</v>
      </c>
      <c r="G80" s="20" t="n">
        <v>21.36</v>
      </c>
      <c r="I80" s="20" t="n">
        <f aca="false">E80-B80</f>
        <v>-4.69</v>
      </c>
      <c r="J80" s="20" t="n">
        <f aca="false">C80-B80</f>
        <v>2.87</v>
      </c>
      <c r="K80" s="20" t="n">
        <f aca="false">D80-B80</f>
        <v>-4.88</v>
      </c>
      <c r="L80" s="20" t="n">
        <f aca="false">B80 - E79</f>
        <v>0.560000000000002</v>
      </c>
      <c r="M80" s="20" t="n">
        <f aca="false">E80 - E79</f>
        <v>-4.13</v>
      </c>
      <c r="N80" s="22" t="n">
        <f aca="false">(I80 / B80)</f>
        <v>-0.0518232044198895</v>
      </c>
      <c r="O80" s="22" t="n">
        <f aca="false">(J80 / B80)</f>
        <v>0.0317127071823205</v>
      </c>
      <c r="P80" s="22" t="n">
        <f aca="false">K80 / B80</f>
        <v>-0.0539226519337016</v>
      </c>
      <c r="Q80" s="22" t="n">
        <f aca="false">L80/E79</f>
        <v>0.00622637313764735</v>
      </c>
      <c r="R80" s="22" t="n">
        <f aca="false">M80 / E79</f>
        <v>-0.0459195018901489</v>
      </c>
      <c r="S80" s="23" t="str">
        <f aca="false">IF(N80 &gt; 0, "UP", "DOWN")</f>
        <v>DOWN</v>
      </c>
      <c r="T80" s="28" t="inlineStr">
        <f aca="false">O80-N80</f>
        <is>
          <t/>
        </is>
      </c>
      <c r="U80" s="28" t="inlineStr">
        <f aca="false">P80-N80</f>
        <is>
          <t/>
        </is>
      </c>
      <c r="V80" s="28" t="inlineStr">
        <f aca="false">O80 + P80</f>
        <is>
          <t/>
        </is>
      </c>
    </row>
    <row collapsed="false" customFormat="false" customHeight="true" hidden="false" ht="25" outlineLevel="0" r="81">
      <c r="A81" s="27" t="n">
        <v>36670</v>
      </c>
      <c r="B81" s="20" t="n">
        <v>86.19</v>
      </c>
      <c r="C81" s="20" t="n">
        <v>89.75</v>
      </c>
      <c r="D81" s="20" t="n">
        <v>83</v>
      </c>
      <c r="E81" s="20" t="n">
        <v>87.69</v>
      </c>
      <c r="F81" s="20" t="n">
        <v>24248000</v>
      </c>
      <c r="G81" s="20" t="n">
        <v>21.83</v>
      </c>
      <c r="I81" s="20" t="n">
        <f aca="false">E81-B81</f>
        <v>1.5</v>
      </c>
      <c r="J81" s="20" t="n">
        <f aca="false">C81-B81</f>
        <v>3.56</v>
      </c>
      <c r="K81" s="20" t="n">
        <f aca="false">D81-B81</f>
        <v>-3.19</v>
      </c>
      <c r="L81" s="20" t="n">
        <f aca="false">B81 - E80</f>
        <v>0.379999999999995</v>
      </c>
      <c r="M81" s="20" t="n">
        <f aca="false">E81 - E80</f>
        <v>1.88</v>
      </c>
      <c r="N81" s="22" t="n">
        <f aca="false">(I81 / B81)</f>
        <v>0.0174034110685694</v>
      </c>
      <c r="O81" s="22" t="n">
        <f aca="false">(J81 / B81)</f>
        <v>0.0413040956027382</v>
      </c>
      <c r="P81" s="22" t="n">
        <f aca="false">K81 / B81</f>
        <v>-0.0370112542058243</v>
      </c>
      <c r="Q81" s="22" t="n">
        <f aca="false">L81/E80</f>
        <v>0.00442838829973191</v>
      </c>
      <c r="R81" s="22" t="n">
        <f aca="false">M81 / E80</f>
        <v>0.0219088684302528</v>
      </c>
      <c r="S81" s="23" t="str">
        <f aca="false">IF(N81 &gt; 0, "UP", "DOWN")</f>
        <v>UP</v>
      </c>
      <c r="T81" s="28" t="inlineStr">
        <f aca="false">O81-N81</f>
        <is>
          <t/>
        </is>
      </c>
      <c r="U81" s="28" t="inlineStr">
        <f aca="false">P81-N81</f>
        <is>
          <t/>
        </is>
      </c>
      <c r="V81" s="28" t="inlineStr">
        <f aca="false">O81 + P81</f>
        <is>
          <t/>
        </is>
      </c>
    </row>
    <row collapsed="false" customFormat="false" customHeight="true" hidden="false" ht="25" outlineLevel="0" r="82">
      <c r="A82" s="27" t="n">
        <v>36671</v>
      </c>
      <c r="B82" s="20" t="n">
        <v>88.5</v>
      </c>
      <c r="C82" s="20" t="n">
        <v>92.66</v>
      </c>
      <c r="D82" s="20" t="n">
        <v>86</v>
      </c>
      <c r="E82" s="20" t="n">
        <v>87.27</v>
      </c>
      <c r="F82" s="20" t="n">
        <v>14530800</v>
      </c>
      <c r="G82" s="20" t="n">
        <v>21.72</v>
      </c>
      <c r="I82" s="20" t="n">
        <f aca="false">E82-B82</f>
        <v>-1.23</v>
      </c>
      <c r="J82" s="20" t="n">
        <f aca="false">C82-B82</f>
        <v>4.16</v>
      </c>
      <c r="K82" s="20" t="n">
        <f aca="false">D82-B82</f>
        <v>-2.5</v>
      </c>
      <c r="L82" s="20" t="n">
        <f aca="false">B82 - E81</f>
        <v>0.810000000000002</v>
      </c>
      <c r="M82" s="20" t="n">
        <f aca="false">E82 - E81</f>
        <v>-0.420000000000002</v>
      </c>
      <c r="N82" s="22" t="n">
        <f aca="false">(I82 / B82)</f>
        <v>-0.0138983050847458</v>
      </c>
      <c r="O82" s="22" t="n">
        <f aca="false">(J82 / B82)</f>
        <v>0.0470056497175141</v>
      </c>
      <c r="P82" s="22" t="n">
        <f aca="false">K82 / B82</f>
        <v>-0.0282485875706215</v>
      </c>
      <c r="Q82" s="22" t="n">
        <f aca="false">L82/E81</f>
        <v>0.0092370851864523</v>
      </c>
      <c r="R82" s="22" t="n">
        <f aca="false">M82 / E81</f>
        <v>-0.00478959972630861</v>
      </c>
      <c r="S82" s="23" t="str">
        <f aca="false">IF(N82 &gt; 0, "UP", "DOWN")</f>
        <v>DOWN</v>
      </c>
      <c r="T82" s="28" t="inlineStr">
        <f aca="false">O82-N82</f>
        <is>
          <t/>
        </is>
      </c>
      <c r="U82" s="28" t="inlineStr">
        <f aca="false">P82-N82</f>
        <is>
          <t/>
        </is>
      </c>
      <c r="V82" s="28" t="inlineStr">
        <f aca="false">O82 + P82</f>
        <is>
          <t/>
        </is>
      </c>
    </row>
    <row collapsed="false" customFormat="false" customHeight="true" hidden="false" ht="25" outlineLevel="0" r="83">
      <c r="A83" s="27" t="n">
        <v>36672</v>
      </c>
      <c r="B83" s="20" t="n">
        <v>88</v>
      </c>
      <c r="C83" s="20" t="n">
        <v>89.87</v>
      </c>
      <c r="D83" s="20" t="n">
        <v>85.25</v>
      </c>
      <c r="E83" s="20" t="n">
        <v>86.37</v>
      </c>
      <c r="F83" s="20" t="n">
        <v>6486400</v>
      </c>
      <c r="G83" s="20" t="n">
        <v>21.5</v>
      </c>
      <c r="I83" s="20" t="n">
        <f aca="false">E83-B83</f>
        <v>-1.63</v>
      </c>
      <c r="J83" s="20" t="n">
        <f aca="false">C83-B83</f>
        <v>1.87</v>
      </c>
      <c r="K83" s="20" t="n">
        <f aca="false">D83-B83</f>
        <v>-2.75</v>
      </c>
      <c r="L83" s="20" t="n">
        <f aca="false">B83 - E82</f>
        <v>0.730000000000004</v>
      </c>
      <c r="M83" s="20" t="n">
        <f aca="false">E83 - E82</f>
        <v>-0.899999999999992</v>
      </c>
      <c r="N83" s="22" t="n">
        <f aca="false">(I83 / B83)</f>
        <v>-0.0185227272727272</v>
      </c>
      <c r="O83" s="22" t="n">
        <f aca="false">(J83 / B83)</f>
        <v>0.02125</v>
      </c>
      <c r="P83" s="22" t="n">
        <f aca="false">K83 / B83</f>
        <v>-0.03125</v>
      </c>
      <c r="Q83" s="22" t="n">
        <f aca="false">L83/E82</f>
        <v>0.00836484473473134</v>
      </c>
      <c r="R83" s="22" t="n">
        <f aca="false">M83 / E82</f>
        <v>-0.010312822275696</v>
      </c>
      <c r="S83" s="23" t="str">
        <f aca="false">IF(N83 &gt; 0, "UP", "DOWN")</f>
        <v>DOWN</v>
      </c>
      <c r="T83" s="28" t="inlineStr">
        <f aca="false">O83-N83</f>
        <is>
          <t/>
        </is>
      </c>
      <c r="U83" s="28" t="inlineStr">
        <f aca="false">P83-N83</f>
        <is>
          <t/>
        </is>
      </c>
      <c r="V83" s="28" t="inlineStr">
        <f aca="false">O83 + P83</f>
        <is>
          <t/>
        </is>
      </c>
    </row>
    <row collapsed="false" customFormat="false" customHeight="true" hidden="false" ht="25" outlineLevel="0" r="84">
      <c r="A84" s="27" t="n">
        <v>36676</v>
      </c>
      <c r="B84" s="20" t="n">
        <v>87.62</v>
      </c>
      <c r="C84" s="20" t="n">
        <v>88.12</v>
      </c>
      <c r="D84" s="20" t="n">
        <v>81.75</v>
      </c>
      <c r="E84" s="20" t="n">
        <v>87.56</v>
      </c>
      <c r="F84" s="20" t="n">
        <v>25481200</v>
      </c>
      <c r="G84" s="20" t="n">
        <v>21.8</v>
      </c>
      <c r="I84" s="20" t="n">
        <f aca="false">E84-B84</f>
        <v>-0.0600000000000023</v>
      </c>
      <c r="J84" s="20" t="n">
        <f aca="false">C84-B84</f>
        <v>0.5</v>
      </c>
      <c r="K84" s="20" t="n">
        <f aca="false">D84-B84</f>
        <v>-5.87</v>
      </c>
      <c r="L84" s="20" t="n">
        <f aca="false">B84 - E83</f>
        <v>1.25</v>
      </c>
      <c r="M84" s="20" t="n">
        <f aca="false">E84 - E83</f>
        <v>1.19</v>
      </c>
      <c r="N84" s="22" t="n">
        <f aca="false">(I84 / B84)</f>
        <v>-0.000684775165487357</v>
      </c>
      <c r="O84" s="22" t="n">
        <f aca="false">(J84 / B84)</f>
        <v>0.00570645971239443</v>
      </c>
      <c r="P84" s="22" t="n">
        <f aca="false">K84 / B84</f>
        <v>-0.0669938370235107</v>
      </c>
      <c r="Q84" s="22" t="n">
        <f aca="false">L84/E83</f>
        <v>0.014472617807109</v>
      </c>
      <c r="R84" s="22" t="n">
        <f aca="false">M84 / E83</f>
        <v>0.0137779321523677</v>
      </c>
      <c r="S84" s="23" t="str">
        <f aca="false">IF(N84 &gt; 0, "UP", "DOWN")</f>
        <v>DOWN</v>
      </c>
      <c r="T84" s="28" t="inlineStr">
        <f aca="false">O84-N84</f>
        <is>
          <t/>
        </is>
      </c>
      <c r="U84" s="28" t="inlineStr">
        <f aca="false">P84-N84</f>
        <is>
          <t/>
        </is>
      </c>
      <c r="V84" s="28" t="inlineStr">
        <f aca="false">O84 + P84</f>
        <is>
          <t/>
        </is>
      </c>
    </row>
    <row collapsed="false" customFormat="false" customHeight="true" hidden="false" ht="25" outlineLevel="0" r="85">
      <c r="A85" s="27" t="n">
        <v>36677</v>
      </c>
      <c r="B85" s="20" t="n">
        <v>86.87</v>
      </c>
      <c r="C85" s="20" t="n">
        <v>91.25</v>
      </c>
      <c r="D85" s="20" t="n">
        <v>83.81</v>
      </c>
      <c r="E85" s="20" t="n">
        <v>84</v>
      </c>
      <c r="F85" s="20" t="n">
        <v>15483600</v>
      </c>
      <c r="G85" s="20" t="n">
        <v>20.91</v>
      </c>
      <c r="I85" s="20" t="n">
        <f aca="false">E85-B85</f>
        <v>-2.87</v>
      </c>
      <c r="J85" s="20" t="n">
        <f aca="false">C85-B85</f>
        <v>4.38</v>
      </c>
      <c r="K85" s="20" t="n">
        <f aca="false">D85-B85</f>
        <v>-3.06</v>
      </c>
      <c r="L85" s="20" t="n">
        <f aca="false">B85 - E84</f>
        <v>-0.689999999999998</v>
      </c>
      <c r="M85" s="20" t="n">
        <f aca="false">E85 - E84</f>
        <v>-3.56</v>
      </c>
      <c r="N85" s="22" t="n">
        <f aca="false">(I85 / B85)</f>
        <v>-0.0330378726833199</v>
      </c>
      <c r="O85" s="22" t="n">
        <f aca="false">(J85 / B85)</f>
        <v>0.0504201680672268</v>
      </c>
      <c r="P85" s="22" t="n">
        <f aca="false">K85 / B85</f>
        <v>-0.0352250489236791</v>
      </c>
      <c r="Q85" s="22" t="n">
        <f aca="false">L85/E84</f>
        <v>-0.00788031064412971</v>
      </c>
      <c r="R85" s="22" t="n">
        <f aca="false">M85 / E84</f>
        <v>-0.0406578346276839</v>
      </c>
      <c r="S85" s="23" t="str">
        <f aca="false">IF(N85 &gt; 0, "UP", "DOWN")</f>
        <v>DOWN</v>
      </c>
      <c r="T85" s="28" t="inlineStr">
        <f aca="false">O85-N85</f>
        <is>
          <t/>
        </is>
      </c>
      <c r="U85" s="28" t="inlineStr">
        <f aca="false">P85-N85</f>
        <is>
          <t/>
        </is>
      </c>
      <c r="V85" s="28" t="inlineStr">
        <f aca="false">O85 + P85</f>
        <is>
          <t/>
        </is>
      </c>
    </row>
    <row collapsed="false" customFormat="false" customHeight="true" hidden="false" ht="25" outlineLevel="0" r="86">
      <c r="A86" s="27" t="n">
        <v>36678</v>
      </c>
      <c r="B86" s="20" t="n">
        <v>81.75</v>
      </c>
      <c r="C86" s="20" t="n">
        <v>89.56</v>
      </c>
      <c r="D86" s="20" t="n">
        <v>80.37</v>
      </c>
      <c r="E86" s="20" t="n">
        <v>89.12</v>
      </c>
      <c r="F86" s="20" t="n">
        <v>32280000</v>
      </c>
      <c r="G86" s="20" t="n">
        <v>22.18</v>
      </c>
      <c r="I86" s="20" t="n">
        <f aca="false">E86-B86</f>
        <v>7.37</v>
      </c>
      <c r="J86" s="20" t="n">
        <f aca="false">C86-B86</f>
        <v>7.81</v>
      </c>
      <c r="K86" s="20" t="n">
        <f aca="false">D86-B86</f>
        <v>-1.38</v>
      </c>
      <c r="L86" s="20" t="n">
        <f aca="false">B86 - E85</f>
        <v>-2.25</v>
      </c>
      <c r="M86" s="20" t="n">
        <f aca="false">E86 - E85</f>
        <v>5.12</v>
      </c>
      <c r="N86" s="22" t="n">
        <f aca="false">(I86 / B86)</f>
        <v>0.0901529051987768</v>
      </c>
      <c r="O86" s="22" t="n">
        <f aca="false">(J86 / B86)</f>
        <v>0.0955351681957187</v>
      </c>
      <c r="P86" s="22" t="n">
        <f aca="false">K86 / B86</f>
        <v>-0.0168807339449541</v>
      </c>
      <c r="Q86" s="22" t="n">
        <f aca="false">L86/E85</f>
        <v>-0.0267857142857143</v>
      </c>
      <c r="R86" s="22" t="n">
        <f aca="false">M86 / E85</f>
        <v>0.060952380952381</v>
      </c>
      <c r="S86" s="23" t="str">
        <f aca="false">IF(N86 &gt; 0, "UP", "DOWN")</f>
        <v>UP</v>
      </c>
      <c r="T86" s="28" t="inlineStr">
        <f aca="false">O86-N86</f>
        <is>
          <t/>
        </is>
      </c>
      <c r="U86" s="28" t="inlineStr">
        <f aca="false">P86-N86</f>
        <is>
          <t/>
        </is>
      </c>
      <c r="V86" s="28" t="inlineStr">
        <f aca="false">O86 + P86</f>
        <is>
          <t/>
        </is>
      </c>
    </row>
    <row collapsed="false" customFormat="false" customHeight="true" hidden="false" ht="25" outlineLevel="0" r="87">
      <c r="A87" s="27" t="n">
        <v>36679</v>
      </c>
      <c r="B87" s="20" t="n">
        <v>93.75</v>
      </c>
      <c r="C87" s="20" t="n">
        <v>99.75</v>
      </c>
      <c r="D87" s="20" t="n">
        <v>89</v>
      </c>
      <c r="E87" s="20" t="n">
        <v>92.56</v>
      </c>
      <c r="F87" s="20" t="n">
        <v>28336400</v>
      </c>
      <c r="G87" s="20" t="n">
        <v>23.04</v>
      </c>
      <c r="I87" s="20" t="n">
        <f aca="false">E87-B87</f>
        <v>-1.19</v>
      </c>
      <c r="J87" s="20" t="n">
        <f aca="false">C87-B87</f>
        <v>6</v>
      </c>
      <c r="K87" s="20" t="n">
        <f aca="false">D87-B87</f>
        <v>-4.75</v>
      </c>
      <c r="L87" s="20" t="n">
        <f aca="false">B87 - E86</f>
        <v>4.63</v>
      </c>
      <c r="M87" s="20" t="n">
        <f aca="false">E87 - E86</f>
        <v>3.44</v>
      </c>
      <c r="N87" s="22" t="n">
        <f aca="false">(I87 / B87)</f>
        <v>-0.0126933333333333</v>
      </c>
      <c r="O87" s="22" t="n">
        <f aca="false">(J87 / B87)</f>
        <v>0.064</v>
      </c>
      <c r="P87" s="22" t="n">
        <f aca="false">K87 / B87</f>
        <v>-0.0506666666666667</v>
      </c>
      <c r="Q87" s="22" t="n">
        <f aca="false">L87/E86</f>
        <v>0.0519524236983841</v>
      </c>
      <c r="R87" s="22" t="n">
        <f aca="false">M87 / E86</f>
        <v>0.0385996409335727</v>
      </c>
      <c r="S87" s="23" t="str">
        <f aca="false">IF(N87 &gt; 0, "UP", "DOWN")</f>
        <v>DOWN</v>
      </c>
      <c r="T87" s="28" t="inlineStr">
        <f aca="false">O87-N87</f>
        <is>
          <t/>
        </is>
      </c>
      <c r="U87" s="28" t="inlineStr">
        <f aca="false">P87-N87</f>
        <is>
          <t/>
        </is>
      </c>
      <c r="V87" s="28" t="inlineStr">
        <f aca="false">O87 + P87</f>
        <is>
          <t/>
        </is>
      </c>
    </row>
    <row collapsed="false" customFormat="false" customHeight="true" hidden="false" ht="25" outlineLevel="0" r="88">
      <c r="A88" s="27" t="n">
        <v>36682</v>
      </c>
      <c r="B88" s="20" t="n">
        <v>93.31</v>
      </c>
      <c r="C88" s="20" t="n">
        <v>95.25</v>
      </c>
      <c r="D88" s="20" t="n">
        <v>89.69</v>
      </c>
      <c r="E88" s="20" t="n">
        <v>91.31</v>
      </c>
      <c r="F88" s="20" t="n">
        <v>11582000</v>
      </c>
      <c r="G88" s="20" t="n">
        <v>22.73</v>
      </c>
      <c r="I88" s="20" t="n">
        <f aca="false">E88-B88</f>
        <v>-2</v>
      </c>
      <c r="J88" s="20" t="n">
        <f aca="false">C88-B88</f>
        <v>1.94</v>
      </c>
      <c r="K88" s="20" t="n">
        <f aca="false">D88-B88</f>
        <v>-3.62</v>
      </c>
      <c r="L88" s="20" t="n">
        <f aca="false">B88 - E87</f>
        <v>0.75</v>
      </c>
      <c r="M88" s="20" t="n">
        <f aca="false">E88 - E87</f>
        <v>-1.25</v>
      </c>
      <c r="N88" s="22" t="n">
        <f aca="false">(I88 / B88)</f>
        <v>-0.0214339299110492</v>
      </c>
      <c r="O88" s="22" t="n">
        <f aca="false">(J88 / B88)</f>
        <v>0.0207909120137177</v>
      </c>
      <c r="P88" s="22" t="n">
        <f aca="false">K88 / B88</f>
        <v>-0.0387954131389991</v>
      </c>
      <c r="Q88" s="22" t="n">
        <f aca="false">L88/E87</f>
        <v>0.0081028522039758</v>
      </c>
      <c r="R88" s="22" t="n">
        <f aca="false">M88 / E87</f>
        <v>-0.013504753673293</v>
      </c>
      <c r="S88" s="23" t="str">
        <f aca="false">IF(N88 &gt; 0, "UP", "DOWN")</f>
        <v>DOWN</v>
      </c>
      <c r="T88" s="28" t="inlineStr">
        <f aca="false">O88-N88</f>
        <is>
          <t/>
        </is>
      </c>
      <c r="U88" s="28" t="inlineStr">
        <f aca="false">P88-N88</f>
        <is>
          <t/>
        </is>
      </c>
      <c r="V88" s="28" t="inlineStr">
        <f aca="false">O88 + P88</f>
        <is>
          <t/>
        </is>
      </c>
    </row>
    <row collapsed="false" customFormat="false" customHeight="true" hidden="false" ht="25" outlineLevel="0" r="89">
      <c r="A89" s="27" t="n">
        <v>36683</v>
      </c>
      <c r="B89" s="20" t="n">
        <v>91.97</v>
      </c>
      <c r="C89" s="20" t="n">
        <v>96.75</v>
      </c>
      <c r="D89" s="20" t="n">
        <v>90.31</v>
      </c>
      <c r="E89" s="20" t="n">
        <v>92.87</v>
      </c>
      <c r="F89" s="20" t="n">
        <v>18771200</v>
      </c>
      <c r="G89" s="20" t="n">
        <v>23.12</v>
      </c>
      <c r="I89" s="20" t="n">
        <f aca="false">E89-B89</f>
        <v>0.900000000000006</v>
      </c>
      <c r="J89" s="20" t="n">
        <f aca="false">C89-B89</f>
        <v>4.78</v>
      </c>
      <c r="K89" s="20" t="n">
        <f aca="false">D89-B89</f>
        <v>-1.66</v>
      </c>
      <c r="L89" s="20" t="n">
        <f aca="false">B89 - E88</f>
        <v>0.659999999999997</v>
      </c>
      <c r="M89" s="20" t="n">
        <f aca="false">E89 - E88</f>
        <v>1.56</v>
      </c>
      <c r="N89" s="22" t="n">
        <f aca="false">(I89 / B89)</f>
        <v>0.00978579971729918</v>
      </c>
      <c r="O89" s="22" t="n">
        <f aca="false">(J89 / B89)</f>
        <v>0.0519734696096553</v>
      </c>
      <c r="P89" s="22" t="n">
        <f aca="false">K89 / B89</f>
        <v>-0.0180493639230183</v>
      </c>
      <c r="Q89" s="22" t="n">
        <f aca="false">L89/E88</f>
        <v>0.00722812397327781</v>
      </c>
      <c r="R89" s="22" t="n">
        <f aca="false">M89 / E88</f>
        <v>0.0170846566641113</v>
      </c>
      <c r="S89" s="23" t="str">
        <f aca="false">IF(N89 &gt; 0, "UP", "DOWN")</f>
        <v>UP</v>
      </c>
      <c r="T89" s="28" t="inlineStr">
        <f aca="false">O89-N89</f>
        <is>
          <t/>
        </is>
      </c>
      <c r="U89" s="28" t="inlineStr">
        <f aca="false">P89-N89</f>
        <is>
          <t/>
        </is>
      </c>
      <c r="V89" s="28" t="inlineStr">
        <f aca="false">O89 + P89</f>
        <is>
          <t/>
        </is>
      </c>
    </row>
    <row collapsed="false" customFormat="false" customHeight="true" hidden="false" ht="25" outlineLevel="0" r="90">
      <c r="A90" s="27" t="n">
        <v>36684</v>
      </c>
      <c r="B90" s="20" t="n">
        <v>93.62</v>
      </c>
      <c r="C90" s="20" t="n">
        <v>97</v>
      </c>
      <c r="D90" s="20" t="n">
        <v>91.62</v>
      </c>
      <c r="E90" s="20" t="n">
        <v>96.56</v>
      </c>
      <c r="F90" s="20" t="n">
        <v>12056800</v>
      </c>
      <c r="G90" s="20" t="n">
        <v>24.04</v>
      </c>
      <c r="I90" s="20" t="n">
        <f aca="false">E90-B90</f>
        <v>2.94</v>
      </c>
      <c r="J90" s="20" t="n">
        <f aca="false">C90-B90</f>
        <v>3.38</v>
      </c>
      <c r="K90" s="20" t="n">
        <f aca="false">D90-B90</f>
        <v>-2</v>
      </c>
      <c r="L90" s="20" t="n">
        <f aca="false">B90 - E89</f>
        <v>0.75</v>
      </c>
      <c r="M90" s="20" t="n">
        <f aca="false">E90 - E89</f>
        <v>3.69</v>
      </c>
      <c r="N90" s="22" t="n">
        <f aca="false">(I90 / B90)</f>
        <v>0.0314035462508011</v>
      </c>
      <c r="O90" s="22" t="n">
        <f aca="false">(J90 / B90)</f>
        <v>0.0361033967101046</v>
      </c>
      <c r="P90" s="22" t="n">
        <f aca="false">K90 / B90</f>
        <v>-0.021362956633198</v>
      </c>
      <c r="Q90" s="22" t="n">
        <f aca="false">L90/E89</f>
        <v>0.00807580488855389</v>
      </c>
      <c r="R90" s="22" t="n">
        <f aca="false">M90 / E89</f>
        <v>0.0397329600516851</v>
      </c>
      <c r="S90" s="23" t="str">
        <f aca="false">IF(N90 &gt; 0, "UP", "DOWN")</f>
        <v>UP</v>
      </c>
      <c r="T90" s="28" t="inlineStr">
        <f aca="false">O90-N90</f>
        <is>
          <t/>
        </is>
      </c>
      <c r="U90" s="28" t="inlineStr">
        <f aca="false">P90-N90</f>
        <is>
          <t/>
        </is>
      </c>
      <c r="V90" s="28" t="inlineStr">
        <f aca="false">O90 + P90</f>
        <is>
          <t/>
        </is>
      </c>
    </row>
    <row collapsed="false" customFormat="false" customHeight="true" hidden="false" ht="25" outlineLevel="0" r="91">
      <c r="A91" s="27" t="n">
        <v>36685</v>
      </c>
      <c r="B91" s="20" t="n">
        <v>97.62</v>
      </c>
      <c r="C91" s="20" t="n">
        <v>98.5</v>
      </c>
      <c r="D91" s="20" t="n">
        <v>93.12</v>
      </c>
      <c r="E91" s="20" t="n">
        <v>94.81</v>
      </c>
      <c r="F91" s="20" t="n">
        <v>8540800</v>
      </c>
      <c r="G91" s="20" t="n">
        <v>23.6</v>
      </c>
      <c r="I91" s="20" t="n">
        <f aca="false">E91-B91</f>
        <v>-2.81</v>
      </c>
      <c r="J91" s="20" t="n">
        <f aca="false">C91-B91</f>
        <v>0.879999999999995</v>
      </c>
      <c r="K91" s="20" t="n">
        <f aca="false">D91-B91</f>
        <v>-4.5</v>
      </c>
      <c r="L91" s="20" t="n">
        <f aca="false">B91 - E90</f>
        <v>1.06</v>
      </c>
      <c r="M91" s="20" t="n">
        <f aca="false">E91 - E90</f>
        <v>-1.75</v>
      </c>
      <c r="N91" s="22" t="n">
        <f aca="false">(I91 / B91)</f>
        <v>-0.0287850850235608</v>
      </c>
      <c r="O91" s="22" t="n">
        <f aca="false">(J91 / B91)</f>
        <v>0.00901454619954923</v>
      </c>
      <c r="P91" s="22" t="n">
        <f aca="false">K91 / B91</f>
        <v>-0.0460971112476951</v>
      </c>
      <c r="Q91" s="22" t="n">
        <f aca="false">L91/E90</f>
        <v>0.0109776304888153</v>
      </c>
      <c r="R91" s="22" t="n">
        <f aca="false">M91 / E90</f>
        <v>-0.0181234465617233</v>
      </c>
      <c r="S91" s="23" t="str">
        <f aca="false">IF(N91 &gt; 0, "UP", "DOWN")</f>
        <v>DOWN</v>
      </c>
      <c r="T91" s="28" t="inlineStr">
        <f aca="false">O91-N91</f>
        <is>
          <t/>
        </is>
      </c>
      <c r="U91" s="28" t="inlineStr">
        <f aca="false">P91-N91</f>
        <is>
          <t/>
        </is>
      </c>
      <c r="V91" s="28" t="inlineStr">
        <f aca="false">O91 + P91</f>
        <is>
          <t/>
        </is>
      </c>
    </row>
    <row collapsed="false" customFormat="false" customHeight="true" hidden="false" ht="25" outlineLevel="0" r="92">
      <c r="A92" s="27" t="n">
        <v>36686</v>
      </c>
      <c r="B92" s="20" t="n">
        <v>96.75</v>
      </c>
      <c r="C92" s="20" t="n">
        <v>97.94</v>
      </c>
      <c r="D92" s="20" t="n">
        <v>94.37</v>
      </c>
      <c r="E92" s="20" t="n">
        <v>95.75</v>
      </c>
      <c r="F92" s="20" t="n">
        <v>9020000</v>
      </c>
      <c r="G92" s="20" t="n">
        <v>23.84</v>
      </c>
      <c r="I92" s="20" t="n">
        <f aca="false">E92-B92</f>
        <v>-1</v>
      </c>
      <c r="J92" s="20" t="n">
        <f aca="false">C92-B92</f>
        <v>1.19</v>
      </c>
      <c r="K92" s="20" t="n">
        <f aca="false">D92-B92</f>
        <v>-2.38</v>
      </c>
      <c r="L92" s="20" t="n">
        <f aca="false">B92 - E91</f>
        <v>1.94</v>
      </c>
      <c r="M92" s="20" t="n">
        <f aca="false">E92 - E91</f>
        <v>0.939999999999998</v>
      </c>
      <c r="N92" s="22" t="n">
        <f aca="false">(I92 / B92)</f>
        <v>-0.0103359173126615</v>
      </c>
      <c r="O92" s="22" t="n">
        <f aca="false">(J92 / B92)</f>
        <v>0.0122997416020672</v>
      </c>
      <c r="P92" s="22" t="n">
        <f aca="false">K92 / B92</f>
        <v>-0.0245994832041343</v>
      </c>
      <c r="Q92" s="22" t="n">
        <f aca="false">L92/E91</f>
        <v>0.0204619765847484</v>
      </c>
      <c r="R92" s="22" t="n">
        <f aca="false">M92 / E91</f>
        <v>0.00991456597405334</v>
      </c>
      <c r="S92" s="23" t="str">
        <f aca="false">IF(N92 &gt; 0, "UP", "DOWN")</f>
        <v>DOWN</v>
      </c>
      <c r="T92" s="28" t="inlineStr">
        <f aca="false">O92-N92</f>
        <is>
          <t/>
        </is>
      </c>
      <c r="U92" s="28" t="inlineStr">
        <f aca="false">P92-N92</f>
        <is>
          <t/>
        </is>
      </c>
      <c r="V92" s="28" t="inlineStr">
        <f aca="false">O92 + P92</f>
        <is>
          <t/>
        </is>
      </c>
    </row>
    <row collapsed="false" customFormat="false" customHeight="true" hidden="false" ht="25" outlineLevel="0" r="93">
      <c r="A93" s="27" t="n">
        <v>36689</v>
      </c>
      <c r="B93" s="20" t="n">
        <v>96.37</v>
      </c>
      <c r="C93" s="20" t="n">
        <v>96.44</v>
      </c>
      <c r="D93" s="20" t="n">
        <v>90.87</v>
      </c>
      <c r="E93" s="20" t="n">
        <v>91.19</v>
      </c>
      <c r="F93" s="20" t="n">
        <v>10374400</v>
      </c>
      <c r="G93" s="20" t="n">
        <v>22.7</v>
      </c>
      <c r="I93" s="20" t="n">
        <f aca="false">E93-B93</f>
        <v>-5.18000000000001</v>
      </c>
      <c r="J93" s="20" t="n">
        <f aca="false">C93-B93</f>
        <v>0.0699999999999932</v>
      </c>
      <c r="K93" s="20" t="n">
        <f aca="false">D93-B93</f>
        <v>-5.5</v>
      </c>
      <c r="L93" s="20" t="n">
        <f aca="false">B93 - E92</f>
        <v>0.620000000000005</v>
      </c>
      <c r="M93" s="20" t="n">
        <f aca="false">E93 - E92</f>
        <v>-4.56</v>
      </c>
      <c r="N93" s="22" t="n">
        <f aca="false">(I93 / B93)</f>
        <v>-0.0537511673757394</v>
      </c>
      <c r="O93" s="22" t="n">
        <f aca="false">(J93 / B93)</f>
        <v>0.000726367126699109</v>
      </c>
      <c r="P93" s="22" t="n">
        <f aca="false">K93 / B93</f>
        <v>-0.0570717028120785</v>
      </c>
      <c r="Q93" s="22" t="n">
        <f aca="false">L93/E92</f>
        <v>0.00647519582245436</v>
      </c>
      <c r="R93" s="22" t="n">
        <f aca="false">M93 / E92</f>
        <v>-0.0476240208877285</v>
      </c>
      <c r="S93" s="23" t="str">
        <f aca="false">IF(N93 &gt; 0, "UP", "DOWN")</f>
        <v>DOWN</v>
      </c>
      <c r="T93" s="28" t="inlineStr">
        <f aca="false">O93-N93</f>
        <is>
          <t/>
        </is>
      </c>
      <c r="U93" s="28" t="inlineStr">
        <f aca="false">P93-N93</f>
        <is>
          <t/>
        </is>
      </c>
      <c r="V93" s="28" t="inlineStr">
        <f aca="false">O93 + P93</f>
        <is>
          <t/>
        </is>
      </c>
    </row>
    <row collapsed="false" customFormat="false" customHeight="true" hidden="false" ht="25" outlineLevel="0" r="94">
      <c r="A94" s="27" t="n">
        <v>36690</v>
      </c>
      <c r="B94" s="20" t="n">
        <v>91.19</v>
      </c>
      <c r="C94" s="20" t="n">
        <v>94.69</v>
      </c>
      <c r="D94" s="20" t="n">
        <v>88.19</v>
      </c>
      <c r="E94" s="20" t="n">
        <v>94.5</v>
      </c>
      <c r="F94" s="20" t="n">
        <v>12570000</v>
      </c>
      <c r="G94" s="20" t="n">
        <v>23.52</v>
      </c>
      <c r="I94" s="20" t="n">
        <f aca="false">E94-B94</f>
        <v>3.31</v>
      </c>
      <c r="J94" s="20" t="n">
        <f aca="false">C94-B94</f>
        <v>3.5</v>
      </c>
      <c r="K94" s="20" t="n">
        <f aca="false">D94-B94</f>
        <v>-3</v>
      </c>
      <c r="L94" s="20" t="n">
        <f aca="false">B94 - E93</f>
        <v>0</v>
      </c>
      <c r="M94" s="20" t="n">
        <f aca="false">E94 - E93</f>
        <v>3.31</v>
      </c>
      <c r="N94" s="22" t="n">
        <f aca="false">(I94 / B94)</f>
        <v>0.036297839675403</v>
      </c>
      <c r="O94" s="22" t="n">
        <f aca="false">(J94 / B94)</f>
        <v>0.0383814014694594</v>
      </c>
      <c r="P94" s="22" t="n">
        <f aca="false">K94 / B94</f>
        <v>-0.0328983441166795</v>
      </c>
      <c r="Q94" s="22" t="n">
        <f aca="false">L94/E93</f>
        <v>0</v>
      </c>
      <c r="R94" s="22" t="n">
        <f aca="false">M94 / E93</f>
        <v>0.036297839675403</v>
      </c>
      <c r="S94" s="23" t="str">
        <f aca="false">IF(N94 &gt; 0, "UP", "DOWN")</f>
        <v>UP</v>
      </c>
      <c r="T94" s="28" t="inlineStr">
        <f aca="false">O94-N94</f>
        <is>
          <t/>
        </is>
      </c>
      <c r="U94" s="28" t="inlineStr">
        <f aca="false">P94-N94</f>
        <is>
          <t/>
        </is>
      </c>
      <c r="V94" s="28" t="inlineStr">
        <f aca="false">O94 + P94</f>
        <is>
          <t/>
        </is>
      </c>
    </row>
    <row collapsed="false" customFormat="false" customHeight="true" hidden="false" ht="25" outlineLevel="0" r="95">
      <c r="A95" s="27" t="n">
        <v>36691</v>
      </c>
      <c r="B95" s="20" t="n">
        <v>94.69</v>
      </c>
      <c r="C95" s="20" t="n">
        <v>96.25</v>
      </c>
      <c r="D95" s="20" t="n">
        <v>90.12</v>
      </c>
      <c r="E95" s="20" t="n">
        <v>90.44</v>
      </c>
      <c r="F95" s="20" t="n">
        <v>9925200</v>
      </c>
      <c r="G95" s="20" t="n">
        <v>22.51</v>
      </c>
      <c r="I95" s="20" t="n">
        <f aca="false">E95-B95</f>
        <v>-4.25</v>
      </c>
      <c r="J95" s="20" t="n">
        <f aca="false">C95-B95</f>
        <v>1.56</v>
      </c>
      <c r="K95" s="20" t="n">
        <f aca="false">D95-B95</f>
        <v>-4.56999999999999</v>
      </c>
      <c r="L95" s="20" t="n">
        <f aca="false">B95 - E94</f>
        <v>0.189999999999998</v>
      </c>
      <c r="M95" s="20" t="n">
        <f aca="false">E95 - E94</f>
        <v>-4.06</v>
      </c>
      <c r="N95" s="22" t="n">
        <f aca="false">(I95 / B95)</f>
        <v>-0.0448833034111311</v>
      </c>
      <c r="O95" s="22" t="n">
        <f aca="false">(J95 / B95)</f>
        <v>0.0164748125462034</v>
      </c>
      <c r="P95" s="22" t="n">
        <f aca="false">K95 / B95</f>
        <v>-0.0482627521385573</v>
      </c>
      <c r="Q95" s="22" t="n">
        <f aca="false">L95/E94</f>
        <v>0.00201058201058199</v>
      </c>
      <c r="R95" s="22" t="n">
        <f aca="false">M95 / E94</f>
        <v>-0.042962962962963</v>
      </c>
      <c r="S95" s="23" t="str">
        <f aca="false">IF(N95 &gt; 0, "UP", "DOWN")</f>
        <v>DOWN</v>
      </c>
      <c r="T95" s="28" t="inlineStr">
        <f aca="false">O95-N95</f>
        <is>
          <t/>
        </is>
      </c>
      <c r="U95" s="28" t="inlineStr">
        <f aca="false">P95-N95</f>
        <is>
          <t/>
        </is>
      </c>
      <c r="V95" s="28" t="inlineStr">
        <f aca="false">O95 + P95</f>
        <is>
          <t/>
        </is>
      </c>
    </row>
    <row collapsed="false" customFormat="false" customHeight="true" hidden="false" ht="25" outlineLevel="0" r="96">
      <c r="A96" s="27" t="n">
        <v>36692</v>
      </c>
      <c r="B96" s="20" t="n">
        <v>91.25</v>
      </c>
      <c r="C96" s="20" t="n">
        <v>93.37</v>
      </c>
      <c r="D96" s="20" t="n">
        <v>89</v>
      </c>
      <c r="E96" s="20" t="n">
        <v>92.37</v>
      </c>
      <c r="F96" s="20" t="n">
        <v>8898800</v>
      </c>
      <c r="G96" s="20" t="n">
        <v>22.99</v>
      </c>
      <c r="I96" s="20" t="n">
        <f aca="false">E96-B96</f>
        <v>1.12</v>
      </c>
      <c r="J96" s="20" t="n">
        <f aca="false">C96-B96</f>
        <v>2.12</v>
      </c>
      <c r="K96" s="20" t="n">
        <f aca="false">D96-B96</f>
        <v>-2.25</v>
      </c>
      <c r="L96" s="20" t="n">
        <f aca="false">B96 - E95</f>
        <v>0.810000000000002</v>
      </c>
      <c r="M96" s="20" t="n">
        <f aca="false">E96 - E95</f>
        <v>1.93000000000001</v>
      </c>
      <c r="N96" s="22" t="n">
        <f aca="false">(I96 / B96)</f>
        <v>0.0122739726027398</v>
      </c>
      <c r="O96" s="22" t="n">
        <f aca="false">(J96 / B96)</f>
        <v>0.0232328767123288</v>
      </c>
      <c r="P96" s="22" t="n">
        <f aca="false">K96 / B96</f>
        <v>-0.0246575342465753</v>
      </c>
      <c r="Q96" s="22" t="n">
        <f aca="false">L96/E95</f>
        <v>0.00895621406457322</v>
      </c>
      <c r="R96" s="22" t="n">
        <f aca="false">M96 / E95</f>
        <v>0.0213401149933658</v>
      </c>
      <c r="S96" s="23" t="str">
        <f aca="false">IF(N96 &gt; 0, "UP", "DOWN")</f>
        <v>UP</v>
      </c>
      <c r="T96" s="28" t="inlineStr">
        <f aca="false">O96-N96</f>
        <is>
          <t/>
        </is>
      </c>
      <c r="U96" s="28" t="inlineStr">
        <f aca="false">P96-N96</f>
        <is>
          <t/>
        </is>
      </c>
      <c r="V96" s="28" t="inlineStr">
        <f aca="false">O96 + P96</f>
        <is>
          <t/>
        </is>
      </c>
    </row>
    <row collapsed="false" customFormat="false" customHeight="true" hidden="false" ht="25" outlineLevel="0" r="97">
      <c r="A97" s="27" t="n">
        <v>36693</v>
      </c>
      <c r="B97" s="20" t="n">
        <v>93.5</v>
      </c>
      <c r="C97" s="20" t="n">
        <v>93.75</v>
      </c>
      <c r="D97" s="20" t="n">
        <v>89.06</v>
      </c>
      <c r="E97" s="20" t="n">
        <v>91.19</v>
      </c>
      <c r="F97" s="20" t="n">
        <v>10842400</v>
      </c>
      <c r="G97" s="20" t="n">
        <v>22.7</v>
      </c>
      <c r="I97" s="20" t="n">
        <f aca="false">E97-B97</f>
        <v>-2.31</v>
      </c>
      <c r="J97" s="20" t="n">
        <f aca="false">C97-B97</f>
        <v>0.25</v>
      </c>
      <c r="K97" s="20" t="n">
        <f aca="false">D97-B97</f>
        <v>-4.44</v>
      </c>
      <c r="L97" s="20" t="n">
        <f aca="false">B97 - E96</f>
        <v>1.13</v>
      </c>
      <c r="M97" s="20" t="n">
        <f aca="false">E97 - E96</f>
        <v>-1.18000000000001</v>
      </c>
      <c r="N97" s="22" t="n">
        <f aca="false">(I97 / B97)</f>
        <v>-0.0247058823529412</v>
      </c>
      <c r="O97" s="22" t="n">
        <f aca="false">(J97 / B97)</f>
        <v>0.00267379679144385</v>
      </c>
      <c r="P97" s="22" t="n">
        <f aca="false">K97 / B97</f>
        <v>-0.0474866310160428</v>
      </c>
      <c r="Q97" s="22" t="n">
        <f aca="false">L97/E96</f>
        <v>0.0122334091155136</v>
      </c>
      <c r="R97" s="22" t="n">
        <f aca="false">M97 / E96</f>
        <v>-0.0127747104038108</v>
      </c>
      <c r="S97" s="23" t="str">
        <f aca="false">IF(N97 &gt; 0, "UP", "DOWN")</f>
        <v>DOWN</v>
      </c>
      <c r="T97" s="28" t="inlineStr">
        <f aca="false">O97-N97</f>
        <is>
          <t/>
        </is>
      </c>
      <c r="U97" s="28" t="inlineStr">
        <f aca="false">P97-N97</f>
        <is>
          <t/>
        </is>
      </c>
      <c r="V97" s="28" t="inlineStr">
        <f aca="false">O97 + P97</f>
        <is>
          <t/>
        </is>
      </c>
    </row>
    <row collapsed="false" customFormat="false" customHeight="true" hidden="false" ht="25" outlineLevel="0" r="98">
      <c r="A98" s="27" t="n">
        <v>36696</v>
      </c>
      <c r="B98" s="20" t="n">
        <v>90.56</v>
      </c>
      <c r="C98" s="20" t="n">
        <v>97.87</v>
      </c>
      <c r="D98" s="20" t="n">
        <v>89.81</v>
      </c>
      <c r="E98" s="20" t="n">
        <v>96.62</v>
      </c>
      <c r="F98" s="20" t="n">
        <v>14089200</v>
      </c>
      <c r="G98" s="20" t="n">
        <v>24.05</v>
      </c>
      <c r="I98" s="20" t="n">
        <f aca="false">E98-B98</f>
        <v>6.06</v>
      </c>
      <c r="J98" s="20" t="n">
        <f aca="false">C98-B98</f>
        <v>7.31</v>
      </c>
      <c r="K98" s="20" t="n">
        <f aca="false">D98-B98</f>
        <v>-0.75</v>
      </c>
      <c r="L98" s="20" t="n">
        <f aca="false">B98 - E97</f>
        <v>-0.629999999999995</v>
      </c>
      <c r="M98" s="20" t="n">
        <f aca="false">E98 - E97</f>
        <v>5.43000000000001</v>
      </c>
      <c r="N98" s="22" t="n">
        <f aca="false">(I98 / B98)</f>
        <v>0.0669169611307421</v>
      </c>
      <c r="O98" s="22" t="n">
        <f aca="false">(J98 / B98)</f>
        <v>0.080719964664311</v>
      </c>
      <c r="P98" s="22" t="n">
        <f aca="false">K98 / B98</f>
        <v>-0.00828180212014134</v>
      </c>
      <c r="Q98" s="22" t="n">
        <f aca="false">L98/E97</f>
        <v>-0.00690865226450264</v>
      </c>
      <c r="R98" s="22" t="n">
        <f aca="false">M98 / E97</f>
        <v>0.0595460028511899</v>
      </c>
      <c r="S98" s="23" t="str">
        <f aca="false">IF(N98 &gt; 0, "UP", "DOWN")</f>
        <v>UP</v>
      </c>
      <c r="T98" s="28" t="inlineStr">
        <f aca="false">O98-N98</f>
        <is>
          <t/>
        </is>
      </c>
      <c r="U98" s="28" t="inlineStr">
        <f aca="false">P98-N98</f>
        <is>
          <t/>
        </is>
      </c>
      <c r="V98" s="28" t="inlineStr">
        <f aca="false">O98 + P98</f>
        <is>
          <t/>
        </is>
      </c>
    </row>
    <row collapsed="false" customFormat="false" customHeight="true" hidden="false" ht="25" outlineLevel="0" r="99">
      <c r="A99" s="27" t="n">
        <v>36697</v>
      </c>
      <c r="B99" s="20" t="n">
        <v>98.5</v>
      </c>
      <c r="C99" s="20" t="n">
        <v>103.94</v>
      </c>
      <c r="D99" s="20" t="n">
        <v>98.37</v>
      </c>
      <c r="E99" s="20" t="n">
        <v>101.25</v>
      </c>
      <c r="F99" s="20" t="n">
        <v>17922000</v>
      </c>
      <c r="G99" s="20" t="n">
        <v>25.2</v>
      </c>
      <c r="I99" s="20" t="n">
        <f aca="false">E99-B99</f>
        <v>2.75</v>
      </c>
      <c r="J99" s="20" t="n">
        <f aca="false">C99-B99</f>
        <v>5.44</v>
      </c>
      <c r="K99" s="20" t="n">
        <f aca="false">D99-B99</f>
        <v>-0.129999999999995</v>
      </c>
      <c r="L99" s="20" t="n">
        <f aca="false">B99 - E98</f>
        <v>1.88</v>
      </c>
      <c r="M99" s="20" t="n">
        <f aca="false">E99 - E98</f>
        <v>4.63</v>
      </c>
      <c r="N99" s="22" t="n">
        <f aca="false">(I99 / B99)</f>
        <v>0.0279187817258883</v>
      </c>
      <c r="O99" s="22" t="n">
        <f aca="false">(J99 / B99)</f>
        <v>0.0552284263959391</v>
      </c>
      <c r="P99" s="22" t="n">
        <f aca="false">K99 / B99</f>
        <v>-0.00131979695431467</v>
      </c>
      <c r="Q99" s="22" t="n">
        <f aca="false">L99/E98</f>
        <v>0.0194576692196232</v>
      </c>
      <c r="R99" s="22" t="n">
        <f aca="false">M99 / E98</f>
        <v>0.0479196853653487</v>
      </c>
      <c r="S99" s="23" t="str">
        <f aca="false">IF(N99 &gt; 0, "UP", "DOWN")</f>
        <v>UP</v>
      </c>
      <c r="T99" s="28" t="inlineStr">
        <f aca="false">O99-N99</f>
        <is>
          <t/>
        </is>
      </c>
      <c r="U99" s="28" t="inlineStr">
        <f aca="false">P99-N99</f>
        <is>
          <t/>
        </is>
      </c>
      <c r="V99" s="28" t="inlineStr">
        <f aca="false">O99 + P99</f>
        <is>
          <t/>
        </is>
      </c>
    </row>
    <row collapsed="false" customFormat="false" customHeight="true" hidden="false" ht="25" outlineLevel="0" r="100">
      <c r="A100" s="27" t="n">
        <v>36698</v>
      </c>
      <c r="B100" s="20" t="n">
        <v>50.5</v>
      </c>
      <c r="C100" s="20" t="n">
        <v>56.94</v>
      </c>
      <c r="D100" s="20" t="n">
        <v>50.31</v>
      </c>
      <c r="E100" s="20" t="n">
        <v>55.63</v>
      </c>
      <c r="F100" s="20" t="n">
        <v>17500000</v>
      </c>
      <c r="G100" s="20" t="n">
        <v>27.7</v>
      </c>
      <c r="I100" s="20" t="n">
        <f aca="false">E100-B100</f>
        <v>5.13</v>
      </c>
      <c r="J100" s="20" t="n">
        <f aca="false">C100-B100</f>
        <v>6.44</v>
      </c>
      <c r="K100" s="20" t="n">
        <f aca="false">D100-B100</f>
        <v>-0.189999999999998</v>
      </c>
      <c r="L100" s="20" t="n">
        <f aca="false">B100 - E99</f>
        <v>-50.75</v>
      </c>
      <c r="M100" s="20" t="n">
        <f aca="false">E100 - E99</f>
        <v>-45.62</v>
      </c>
      <c r="N100" s="22" t="n">
        <f aca="false">(I100 / B100)</f>
        <v>0.101584158415842</v>
      </c>
      <c r="O100" s="22" t="n">
        <f aca="false">(J100 / B100)</f>
        <v>0.127524752475247</v>
      </c>
      <c r="P100" s="22" t="n">
        <f aca="false">K100 / B100</f>
        <v>-0.00376237623762372</v>
      </c>
      <c r="Q100" s="22" t="n">
        <f aca="false">L100/E99</f>
        <v>-0.501234567901235</v>
      </c>
      <c r="R100" s="22" t="n">
        <f aca="false">M100 / E99</f>
        <v>-0.450567901234568</v>
      </c>
      <c r="S100" s="23" t="str">
        <f aca="false">IF(N100 &gt; 0, "UP", "DOWN")</f>
        <v>UP</v>
      </c>
      <c r="T100" s="28" t="inlineStr">
        <f aca="false">O100-N100</f>
        <is>
          <t/>
        </is>
      </c>
      <c r="U100" s="28" t="inlineStr">
        <f aca="false">P100-N100</f>
        <is>
          <t/>
        </is>
      </c>
      <c r="V100" s="28" t="inlineStr">
        <f aca="false">O100 + P100</f>
        <is>
          <t/>
        </is>
      </c>
    </row>
    <row collapsed="false" customFormat="false" customHeight="true" hidden="false" ht="25" outlineLevel="0" r="101">
      <c r="A101" s="27" t="n">
        <v>36699</v>
      </c>
      <c r="B101" s="20" t="n">
        <v>55.75</v>
      </c>
      <c r="C101" s="20" t="n">
        <v>57.63</v>
      </c>
      <c r="D101" s="20" t="n">
        <v>53.56</v>
      </c>
      <c r="E101" s="20" t="n">
        <v>53.75</v>
      </c>
      <c r="F101" s="20" t="n">
        <v>16706200</v>
      </c>
      <c r="G101" s="20" t="n">
        <v>26.76</v>
      </c>
      <c r="I101" s="20" t="n">
        <f aca="false">E101-B101</f>
        <v>-2</v>
      </c>
      <c r="J101" s="20" t="n">
        <f aca="false">C101-B101</f>
        <v>1.88</v>
      </c>
      <c r="K101" s="20" t="n">
        <f aca="false">D101-B101</f>
        <v>-2.19</v>
      </c>
      <c r="L101" s="20" t="n">
        <f aca="false">B101 - E100</f>
        <v>0.119999999999997</v>
      </c>
      <c r="M101" s="20" t="n">
        <f aca="false">E101 - E100</f>
        <v>-1.88</v>
      </c>
      <c r="N101" s="22" t="n">
        <f aca="false">(I101 / B101)</f>
        <v>-0.0358744394618834</v>
      </c>
      <c r="O101" s="22" t="n">
        <f aca="false">(J101 / B101)</f>
        <v>0.0337219730941705</v>
      </c>
      <c r="P101" s="22" t="n">
        <f aca="false">K101 / B101</f>
        <v>-0.0392825112107623</v>
      </c>
      <c r="Q101" s="22" t="n">
        <f aca="false">L101/E100</f>
        <v>0.00215710947330572</v>
      </c>
      <c r="R101" s="22" t="n">
        <f aca="false">M101 / E100</f>
        <v>-0.0337947150817904</v>
      </c>
      <c r="S101" s="23" t="str">
        <f aca="false">IF(N101 &gt; 0, "UP", "DOWN")</f>
        <v>DOWN</v>
      </c>
      <c r="T101" s="28" t="inlineStr">
        <f aca="false">O101-N101</f>
        <is>
          <t/>
        </is>
      </c>
      <c r="U101" s="28" t="inlineStr">
        <f aca="false">P101-N101</f>
        <is>
          <t/>
        </is>
      </c>
      <c r="V101" s="28" t="inlineStr">
        <f aca="false">O101 + P101</f>
        <is>
          <t/>
        </is>
      </c>
    </row>
    <row collapsed="false" customFormat="false" customHeight="true" hidden="false" ht="25" outlineLevel="0" r="102">
      <c r="A102" s="27" t="n">
        <v>36700</v>
      </c>
      <c r="B102" s="20" t="n">
        <v>53.78</v>
      </c>
      <c r="C102" s="20" t="n">
        <v>54.63</v>
      </c>
      <c r="D102" s="20" t="n">
        <v>50.81</v>
      </c>
      <c r="E102" s="20" t="n">
        <v>51.69</v>
      </c>
      <c r="F102" s="20" t="n">
        <v>7320400</v>
      </c>
      <c r="G102" s="20" t="n">
        <v>25.73</v>
      </c>
      <c r="I102" s="20" t="n">
        <f aca="false">E102-B102</f>
        <v>-2.09</v>
      </c>
      <c r="J102" s="20" t="n">
        <f aca="false">C102-B102</f>
        <v>0.850000000000001</v>
      </c>
      <c r="K102" s="20" t="n">
        <f aca="false">D102-B102</f>
        <v>-2.97</v>
      </c>
      <c r="L102" s="20" t="n">
        <f aca="false">B102 - E101</f>
        <v>0.0300000000000011</v>
      </c>
      <c r="M102" s="20" t="n">
        <f aca="false">E102 - E101</f>
        <v>-2.06</v>
      </c>
      <c r="N102" s="22" t="n">
        <f aca="false">(I102 / B102)</f>
        <v>-0.0388620304946077</v>
      </c>
      <c r="O102" s="22" t="n">
        <f aca="false">(J102 / B102)</f>
        <v>0.0158051320193381</v>
      </c>
      <c r="P102" s="22" t="n">
        <f aca="false">K102 / B102</f>
        <v>-0.0552249907028635</v>
      </c>
      <c r="Q102" s="22" t="n">
        <f aca="false">L102/E101</f>
        <v>0.000558139534883742</v>
      </c>
      <c r="R102" s="22" t="n">
        <f aca="false">M102 / E101</f>
        <v>-0.0383255813953489</v>
      </c>
      <c r="S102" s="23" t="str">
        <f aca="false">IF(N102 &gt; 0, "UP", "DOWN")</f>
        <v>DOWN</v>
      </c>
      <c r="T102" s="28" t="inlineStr">
        <f aca="false">O102-N102</f>
        <is>
          <t/>
        </is>
      </c>
      <c r="U102" s="28" t="inlineStr">
        <f aca="false">P102-N102</f>
        <is>
          <t/>
        </is>
      </c>
      <c r="V102" s="28" t="inlineStr">
        <f aca="false">O102 + P102</f>
        <is>
          <t/>
        </is>
      </c>
    </row>
    <row collapsed="false" customFormat="false" customHeight="true" hidden="false" ht="25" outlineLevel="0" r="103">
      <c r="A103" s="27" t="n">
        <v>36703</v>
      </c>
      <c r="B103" s="20" t="n">
        <v>52.5</v>
      </c>
      <c r="C103" s="20" t="n">
        <v>54.75</v>
      </c>
      <c r="D103" s="20" t="n">
        <v>52.13</v>
      </c>
      <c r="E103" s="20" t="n">
        <v>54.13</v>
      </c>
      <c r="F103" s="20" t="n">
        <v>6631000</v>
      </c>
      <c r="G103" s="20" t="n">
        <v>26.95</v>
      </c>
      <c r="I103" s="20" t="n">
        <f aca="false">E103-B103</f>
        <v>1.63</v>
      </c>
      <c r="J103" s="20" t="n">
        <f aca="false">C103-B103</f>
        <v>2.25</v>
      </c>
      <c r="K103" s="20" t="n">
        <f aca="false">D103-B103</f>
        <v>-0.369999999999997</v>
      </c>
      <c r="L103" s="20" t="n">
        <f aca="false">B103 - E102</f>
        <v>0.810000000000002</v>
      </c>
      <c r="M103" s="20" t="n">
        <f aca="false">E103 - E102</f>
        <v>2.44</v>
      </c>
      <c r="N103" s="22" t="n">
        <f aca="false">(I103 / B103)</f>
        <v>0.0310476190476191</v>
      </c>
      <c r="O103" s="22" t="n">
        <f aca="false">(J103 / B103)</f>
        <v>0.0428571428571429</v>
      </c>
      <c r="P103" s="22" t="n">
        <f aca="false">K103 / B103</f>
        <v>-0.007047619047619</v>
      </c>
      <c r="Q103" s="22" t="n">
        <f aca="false">L103/E102</f>
        <v>0.0156703424260012</v>
      </c>
      <c r="R103" s="22" t="n">
        <f aca="false">M103 / E102</f>
        <v>0.0472044882956085</v>
      </c>
      <c r="S103" s="23" t="str">
        <f aca="false">IF(N103 &gt; 0, "UP", "DOWN")</f>
        <v>UP</v>
      </c>
      <c r="T103" s="28" t="inlineStr">
        <f aca="false">O103-N103</f>
        <is>
          <t/>
        </is>
      </c>
      <c r="U103" s="28" t="inlineStr">
        <f aca="false">P103-N103</f>
        <is>
          <t/>
        </is>
      </c>
      <c r="V103" s="28" t="inlineStr">
        <f aca="false">O103 + P103</f>
        <is>
          <t/>
        </is>
      </c>
    </row>
    <row collapsed="false" customFormat="false" customHeight="true" hidden="false" ht="25" outlineLevel="0" r="104">
      <c r="A104" s="27" t="n">
        <v>36704</v>
      </c>
      <c r="B104" s="20" t="n">
        <v>53.78</v>
      </c>
      <c r="C104" s="20" t="n">
        <v>55.5</v>
      </c>
      <c r="D104" s="20" t="n">
        <v>51.63</v>
      </c>
      <c r="E104" s="20" t="n">
        <v>51.75</v>
      </c>
      <c r="F104" s="20" t="n">
        <v>7270600</v>
      </c>
      <c r="G104" s="20" t="n">
        <v>25.76</v>
      </c>
      <c r="I104" s="20" t="n">
        <f aca="false">E104-B104</f>
        <v>-2.03</v>
      </c>
      <c r="J104" s="20" t="n">
        <f aca="false">C104-B104</f>
        <v>1.72</v>
      </c>
      <c r="K104" s="20" t="n">
        <f aca="false">D104-B104</f>
        <v>-2.15</v>
      </c>
      <c r="L104" s="20" t="n">
        <f aca="false">B104 - E103</f>
        <v>-0.350000000000001</v>
      </c>
      <c r="M104" s="20" t="n">
        <f aca="false">E104 - E103</f>
        <v>-2.38</v>
      </c>
      <c r="N104" s="22" t="n">
        <f aca="false">(I104 / B104)</f>
        <v>-0.0377463741167721</v>
      </c>
      <c r="O104" s="22" t="n">
        <f aca="false">(J104 / B104)</f>
        <v>0.0319821494979546</v>
      </c>
      <c r="P104" s="22" t="n">
        <f aca="false">K104 / B104</f>
        <v>-0.0399776868724433</v>
      </c>
      <c r="Q104" s="22" t="n">
        <f aca="false">L104/E103</f>
        <v>-0.00646591538887865</v>
      </c>
      <c r="R104" s="22" t="n">
        <f aca="false">M104 / E103</f>
        <v>-0.0439682246443747</v>
      </c>
      <c r="S104" s="23" t="str">
        <f aca="false">IF(N104 &gt; 0, "UP", "DOWN")</f>
        <v>DOWN</v>
      </c>
      <c r="T104" s="28" t="inlineStr">
        <f aca="false">O104-N104</f>
        <is>
          <t/>
        </is>
      </c>
      <c r="U104" s="28" t="inlineStr">
        <f aca="false">P104-N104</f>
        <is>
          <t/>
        </is>
      </c>
      <c r="V104" s="28" t="inlineStr">
        <f aca="false">O104 + P104</f>
        <is>
          <t/>
        </is>
      </c>
    </row>
    <row collapsed="false" customFormat="false" customHeight="true" hidden="false" ht="25" outlineLevel="0" r="105">
      <c r="A105" s="27" t="n">
        <v>36705</v>
      </c>
      <c r="B105" s="20" t="n">
        <v>53.31</v>
      </c>
      <c r="C105" s="20" t="n">
        <v>55.38</v>
      </c>
      <c r="D105" s="20" t="n">
        <v>51.5</v>
      </c>
      <c r="E105" s="20" t="n">
        <v>54.44</v>
      </c>
      <c r="F105" s="20" t="n">
        <v>10235000</v>
      </c>
      <c r="G105" s="20" t="n">
        <v>27.1</v>
      </c>
      <c r="I105" s="20" t="n">
        <f aca="false">E105-B105</f>
        <v>1.13</v>
      </c>
      <c r="J105" s="20" t="n">
        <f aca="false">C105-B105</f>
        <v>2.07</v>
      </c>
      <c r="K105" s="20" t="n">
        <f aca="false">D105-B105</f>
        <v>-1.81</v>
      </c>
      <c r="L105" s="20" t="n">
        <f aca="false">B105 - E104</f>
        <v>1.56</v>
      </c>
      <c r="M105" s="20" t="n">
        <f aca="false">E105 - E104</f>
        <v>2.69</v>
      </c>
      <c r="N105" s="22" t="n">
        <f aca="false">(I105 / B105)</f>
        <v>0.0211967735884449</v>
      </c>
      <c r="O105" s="22" t="n">
        <f aca="false">(J105 / B105)</f>
        <v>0.0388294879009567</v>
      </c>
      <c r="P105" s="22" t="n">
        <f aca="false">K105 / B105</f>
        <v>-0.0339523541549428</v>
      </c>
      <c r="Q105" s="22" t="n">
        <f aca="false">L105/E104</f>
        <v>0.0301449275362319</v>
      </c>
      <c r="R105" s="22" t="n">
        <f aca="false">M105 / E104</f>
        <v>0.0519806763285024</v>
      </c>
      <c r="S105" s="23" t="str">
        <f aca="false">IF(N105 &gt; 0, "UP", "DOWN")</f>
        <v>UP</v>
      </c>
      <c r="T105" s="28" t="inlineStr">
        <f aca="false">O105-N105</f>
        <is>
          <t/>
        </is>
      </c>
      <c r="U105" s="28" t="inlineStr">
        <f aca="false">P105-N105</f>
        <is>
          <t/>
        </is>
      </c>
      <c r="V105" s="28" t="inlineStr">
        <f aca="false">O105 + P105</f>
        <is>
          <t/>
        </is>
      </c>
    </row>
    <row collapsed="false" customFormat="false" customHeight="true" hidden="false" ht="25" outlineLevel="0" r="106">
      <c r="A106" s="27" t="n">
        <v>36706</v>
      </c>
      <c r="B106" s="20" t="n">
        <v>53.06</v>
      </c>
      <c r="C106" s="20" t="n">
        <v>53.94</v>
      </c>
      <c r="D106" s="20" t="n">
        <v>51.06</v>
      </c>
      <c r="E106" s="20" t="n">
        <v>51.25</v>
      </c>
      <c r="F106" s="20" t="n">
        <v>7281200</v>
      </c>
      <c r="G106" s="20" t="n">
        <v>25.52</v>
      </c>
      <c r="I106" s="20" t="n">
        <f aca="false">E106-B106</f>
        <v>-1.81</v>
      </c>
      <c r="J106" s="20" t="n">
        <f aca="false">C106-B106</f>
        <v>0.879999999999995</v>
      </c>
      <c r="K106" s="20" t="n">
        <f aca="false">D106-B106</f>
        <v>-2</v>
      </c>
      <c r="L106" s="20" t="n">
        <f aca="false">B106 - E105</f>
        <v>-1.38</v>
      </c>
      <c r="M106" s="20" t="n">
        <f aca="false">E106 - E105</f>
        <v>-3.19</v>
      </c>
      <c r="N106" s="22" t="n">
        <f aca="false">(I106 / B106)</f>
        <v>-0.0341123256690539</v>
      </c>
      <c r="O106" s="22" t="n">
        <f aca="false">(J106 / B106)</f>
        <v>0.016584998115341</v>
      </c>
      <c r="P106" s="22" t="n">
        <f aca="false">K106 / B106</f>
        <v>-0.0376931775348662</v>
      </c>
      <c r="Q106" s="22" t="n">
        <f aca="false">L106/E105</f>
        <v>-0.0253490080822923</v>
      </c>
      <c r="R106" s="22" t="n">
        <f aca="false">M106 / E105</f>
        <v>-0.0585966201322557</v>
      </c>
      <c r="S106" s="23" t="str">
        <f aca="false">IF(N106 &gt; 0, "UP", "DOWN")</f>
        <v>DOWN</v>
      </c>
      <c r="T106" s="28" t="inlineStr">
        <f aca="false">O106-N106</f>
        <is>
          <t/>
        </is>
      </c>
      <c r="U106" s="28" t="inlineStr">
        <f aca="false">P106-N106</f>
        <is>
          <t/>
        </is>
      </c>
      <c r="V106" s="28" t="inlineStr">
        <f aca="false">O106 + P106</f>
        <is>
          <t/>
        </is>
      </c>
    </row>
    <row collapsed="false" customFormat="false" customHeight="true" hidden="false" ht="25" outlineLevel="0" r="107">
      <c r="A107" s="27" t="n">
        <v>36707</v>
      </c>
      <c r="B107" s="20" t="n">
        <v>52.81</v>
      </c>
      <c r="C107" s="20" t="n">
        <v>54.94</v>
      </c>
      <c r="D107" s="20" t="n">
        <v>51.69</v>
      </c>
      <c r="E107" s="20" t="n">
        <v>52.38</v>
      </c>
      <c r="F107" s="20" t="n">
        <v>11550000</v>
      </c>
      <c r="G107" s="20" t="n">
        <v>26.08</v>
      </c>
      <c r="I107" s="20" t="n">
        <f aca="false">E107-B107</f>
        <v>-0.43</v>
      </c>
      <c r="J107" s="20" t="n">
        <f aca="false">C107-B107</f>
        <v>2.13</v>
      </c>
      <c r="K107" s="20" t="n">
        <f aca="false">D107-B107</f>
        <v>-1.12</v>
      </c>
      <c r="L107" s="20" t="n">
        <f aca="false">B107 - E106</f>
        <v>1.56</v>
      </c>
      <c r="M107" s="20" t="n">
        <f aca="false">E107 - E106</f>
        <v>1.13</v>
      </c>
      <c r="N107" s="22" t="n">
        <f aca="false">(I107 / B107)</f>
        <v>-0.0081423972732437</v>
      </c>
      <c r="O107" s="22" t="n">
        <f aca="false">(J107 / B107)</f>
        <v>0.0403332702139745</v>
      </c>
      <c r="P107" s="22" t="n">
        <f aca="false">K107 / B107</f>
        <v>-0.0212081045256581</v>
      </c>
      <c r="Q107" s="22" t="n">
        <f aca="false">L107/E106</f>
        <v>0.0304390243902439</v>
      </c>
      <c r="R107" s="22" t="n">
        <f aca="false">M107 / E106</f>
        <v>0.0220487804878049</v>
      </c>
      <c r="S107" s="23" t="str">
        <f aca="false">IF(N107 &gt; 0, "UP", "DOWN")</f>
        <v>DOWN</v>
      </c>
      <c r="T107" s="28" t="inlineStr">
        <f aca="false">O107-N107</f>
        <is>
          <t/>
        </is>
      </c>
      <c r="U107" s="28" t="inlineStr">
        <f aca="false">P107-N107</f>
        <is>
          <t/>
        </is>
      </c>
      <c r="V107" s="28" t="inlineStr">
        <f aca="false">O107 + P107</f>
        <is>
          <t/>
        </is>
      </c>
    </row>
    <row collapsed="false" customFormat="false" customHeight="true" hidden="false" ht="25" outlineLevel="0" r="108">
      <c r="A108" s="27" t="n">
        <v>36710</v>
      </c>
      <c r="B108" s="20" t="n">
        <v>52.13</v>
      </c>
      <c r="C108" s="20" t="n">
        <v>54.31</v>
      </c>
      <c r="D108" s="20" t="n">
        <v>52.13</v>
      </c>
      <c r="E108" s="20" t="n">
        <v>53.31</v>
      </c>
      <c r="F108" s="20" t="n">
        <v>2535000</v>
      </c>
      <c r="G108" s="20" t="n">
        <v>26.54</v>
      </c>
      <c r="I108" s="20" t="n">
        <f aca="false">E108-B108</f>
        <v>1.18</v>
      </c>
      <c r="J108" s="20" t="n">
        <f aca="false">C108-B108</f>
        <v>2.18</v>
      </c>
      <c r="K108" s="20" t="n">
        <f aca="false">D108-B108</f>
        <v>0</v>
      </c>
      <c r="L108" s="20" t="n">
        <f aca="false">B108 - E107</f>
        <v>-0.25</v>
      </c>
      <c r="M108" s="20" t="n">
        <f aca="false">E108 - E107</f>
        <v>0.93</v>
      </c>
      <c r="N108" s="22" t="n">
        <f aca="false">(I108 / B108)</f>
        <v>0.0226357183963169</v>
      </c>
      <c r="O108" s="22" t="n">
        <f aca="false">(J108 / B108)</f>
        <v>0.0418185305965855</v>
      </c>
      <c r="P108" s="22" t="n">
        <f aca="false">K108 / B108</f>
        <v>0</v>
      </c>
      <c r="Q108" s="22" t="n">
        <f aca="false">L108/E107</f>
        <v>-0.00477281405116457</v>
      </c>
      <c r="R108" s="22" t="n">
        <f aca="false">M108 / E107</f>
        <v>0.0177548682703322</v>
      </c>
      <c r="S108" s="23" t="str">
        <f aca="false">IF(N108 &gt; 0, "UP", "DOWN")</f>
        <v>UP</v>
      </c>
      <c r="T108" s="28" t="inlineStr">
        <f aca="false">O108-N108</f>
        <is>
          <t/>
        </is>
      </c>
      <c r="U108" s="28" t="inlineStr">
        <f aca="false">P108-N108</f>
        <is>
          <t/>
        </is>
      </c>
      <c r="V108" s="28" t="inlineStr">
        <f aca="false">O108 + P108</f>
        <is>
          <t/>
        </is>
      </c>
    </row>
    <row collapsed="false" customFormat="false" customHeight="true" hidden="false" ht="25" outlineLevel="0" r="109">
      <c r="A109" s="27" t="n">
        <v>36712</v>
      </c>
      <c r="B109" s="20" t="n">
        <v>53.25</v>
      </c>
      <c r="C109" s="20" t="n">
        <v>55.19</v>
      </c>
      <c r="D109" s="20" t="n">
        <v>50.75</v>
      </c>
      <c r="E109" s="20" t="n">
        <v>51.63</v>
      </c>
      <c r="F109" s="20" t="n">
        <v>9478800</v>
      </c>
      <c r="G109" s="20" t="n">
        <v>25.7</v>
      </c>
      <c r="I109" s="20" t="n">
        <f aca="false">E109-B109</f>
        <v>-1.62</v>
      </c>
      <c r="J109" s="20" t="n">
        <f aca="false">C109-B109</f>
        <v>1.94</v>
      </c>
      <c r="K109" s="20" t="n">
        <f aca="false">D109-B109</f>
        <v>-2.5</v>
      </c>
      <c r="L109" s="20" t="n">
        <f aca="false">B109 - E108</f>
        <v>-0.0600000000000023</v>
      </c>
      <c r="M109" s="20" t="n">
        <f aca="false">E109 - E108</f>
        <v>-1.68</v>
      </c>
      <c r="N109" s="22" t="n">
        <f aca="false">(I109 / B109)</f>
        <v>-0.0304225352112676</v>
      </c>
      <c r="O109" s="22" t="n">
        <f aca="false">(J109 / B109)</f>
        <v>0.0364319248826291</v>
      </c>
      <c r="P109" s="22" t="n">
        <f aca="false">K109 / B109</f>
        <v>-0.0469483568075117</v>
      </c>
      <c r="Q109" s="22" t="n">
        <f aca="false">L109/E108</f>
        <v>-0.00112549240292632</v>
      </c>
      <c r="R109" s="22" t="n">
        <f aca="false">M109 / E108</f>
        <v>-0.0315137872819358</v>
      </c>
      <c r="S109" s="23" t="str">
        <f aca="false">IF(N109 &gt; 0, "UP", "DOWN")</f>
        <v>DOWN</v>
      </c>
      <c r="T109" s="28" t="inlineStr">
        <f aca="false">O109-N109</f>
        <is>
          <t/>
        </is>
      </c>
      <c r="U109" s="28" t="inlineStr">
        <f aca="false">P109-N109</f>
        <is>
          <t/>
        </is>
      </c>
      <c r="V109" s="28" t="inlineStr">
        <f aca="false">O109 + P109</f>
        <is>
          <t/>
        </is>
      </c>
    </row>
    <row collapsed="false" customFormat="false" customHeight="true" hidden="false" ht="25" outlineLevel="0" r="110">
      <c r="A110" s="27" t="n">
        <v>36713</v>
      </c>
      <c r="B110" s="20" t="n">
        <v>52.5</v>
      </c>
      <c r="C110" s="20" t="n">
        <v>52.94</v>
      </c>
      <c r="D110" s="20" t="n">
        <v>49.63</v>
      </c>
      <c r="E110" s="20" t="n">
        <v>51.81</v>
      </c>
      <c r="F110" s="20" t="n">
        <v>11063800</v>
      </c>
      <c r="G110" s="20" t="n">
        <v>25.79</v>
      </c>
      <c r="I110" s="20" t="n">
        <f aca="false">E110-B110</f>
        <v>-0.689999999999998</v>
      </c>
      <c r="J110" s="20" t="n">
        <f aca="false">C110-B110</f>
        <v>0.439999999999998</v>
      </c>
      <c r="K110" s="20" t="n">
        <f aca="false">D110-B110</f>
        <v>-2.87</v>
      </c>
      <c r="L110" s="20" t="n">
        <f aca="false">B110 - E109</f>
        <v>0.869999999999997</v>
      </c>
      <c r="M110" s="20" t="n">
        <f aca="false">E110 - E109</f>
        <v>0.18</v>
      </c>
      <c r="N110" s="22" t="n">
        <f aca="false">(I110 / B110)</f>
        <v>-0.0131428571428571</v>
      </c>
      <c r="O110" s="22" t="n">
        <f aca="false">(J110 / B110)</f>
        <v>0.00838095238095234</v>
      </c>
      <c r="P110" s="22" t="n">
        <f aca="false">K110 / B110</f>
        <v>-0.0546666666666666</v>
      </c>
      <c r="Q110" s="22" t="n">
        <f aca="false">L110/E109</f>
        <v>0.0168506682161533</v>
      </c>
      <c r="R110" s="22" t="n">
        <f aca="false">M110 / E109</f>
        <v>0.00348634514816966</v>
      </c>
      <c r="S110" s="23" t="str">
        <f aca="false">IF(N110 &gt; 0, "UP", "DOWN")</f>
        <v>DOWN</v>
      </c>
      <c r="T110" s="28" t="inlineStr">
        <f aca="false">O110-N110</f>
        <is>
          <t/>
        </is>
      </c>
      <c r="U110" s="28" t="inlineStr">
        <f aca="false">P110-N110</f>
        <is>
          <t/>
        </is>
      </c>
      <c r="V110" s="28" t="inlineStr">
        <f aca="false">O110 + P110</f>
        <is>
          <t/>
        </is>
      </c>
    </row>
    <row collapsed="false" customFormat="false" customHeight="true" hidden="false" ht="25" outlineLevel="0" r="111">
      <c r="A111" s="27" t="n">
        <v>36714</v>
      </c>
      <c r="B111" s="20" t="n">
        <v>52.59</v>
      </c>
      <c r="C111" s="20" t="n">
        <v>54.81</v>
      </c>
      <c r="D111" s="20" t="n">
        <v>52.13</v>
      </c>
      <c r="E111" s="20" t="n">
        <v>54.44</v>
      </c>
      <c r="F111" s="20" t="n">
        <v>9422600</v>
      </c>
      <c r="G111" s="20" t="n">
        <v>27.1</v>
      </c>
      <c r="I111" s="20" t="n">
        <f aca="false">E111-B111</f>
        <v>1.84999999999999</v>
      </c>
      <c r="J111" s="20" t="n">
        <f aca="false">C111-B111</f>
        <v>2.22</v>
      </c>
      <c r="K111" s="20" t="n">
        <f aca="false">D111-B111</f>
        <v>-0.460000000000001</v>
      </c>
      <c r="L111" s="20" t="n">
        <f aca="false">B111 - E110</f>
        <v>0.780000000000001</v>
      </c>
      <c r="M111" s="20" t="n">
        <f aca="false">E111 - E110</f>
        <v>2.63</v>
      </c>
      <c r="N111" s="22" t="n">
        <f aca="false">(I111 / B111)</f>
        <v>0.0351777904544589</v>
      </c>
      <c r="O111" s="22" t="n">
        <f aca="false">(J111 / B111)</f>
        <v>0.0422133485453508</v>
      </c>
      <c r="P111" s="22" t="n">
        <f aca="false">K111 / B111</f>
        <v>-0.00874691005894658</v>
      </c>
      <c r="Q111" s="22" t="n">
        <f aca="false">L111/E110</f>
        <v>0.015055008685582</v>
      </c>
      <c r="R111" s="22" t="n">
        <f aca="false">M111 / E110</f>
        <v>0.0507624010808723</v>
      </c>
      <c r="S111" s="23" t="str">
        <f aca="false">IF(N111 &gt; 0, "UP", "DOWN")</f>
        <v>UP</v>
      </c>
      <c r="T111" s="28" t="inlineStr">
        <f aca="false">O111-N111</f>
        <is>
          <t/>
        </is>
      </c>
      <c r="U111" s="28" t="inlineStr">
        <f aca="false">P111-N111</f>
        <is>
          <t/>
        </is>
      </c>
      <c r="V111" s="28" t="inlineStr">
        <f aca="false">O111 + P111</f>
        <is>
          <t/>
        </is>
      </c>
    </row>
    <row collapsed="false" customFormat="false" customHeight="true" hidden="false" ht="25" outlineLevel="0" r="112">
      <c r="A112" s="27" t="n">
        <v>36717</v>
      </c>
      <c r="B112" s="20" t="n">
        <v>54.09</v>
      </c>
      <c r="C112" s="20" t="n">
        <v>58.25</v>
      </c>
      <c r="D112" s="20" t="n">
        <v>53.75</v>
      </c>
      <c r="E112" s="20" t="n">
        <v>57.13</v>
      </c>
      <c r="F112" s="20" t="n">
        <v>14211000</v>
      </c>
      <c r="G112" s="20" t="n">
        <v>28.44</v>
      </c>
      <c r="I112" s="20" t="n">
        <f aca="false">E112-B112</f>
        <v>3.04</v>
      </c>
      <c r="J112" s="20" t="n">
        <f aca="false">C112-B112</f>
        <v>4.16</v>
      </c>
      <c r="K112" s="20" t="n">
        <f aca="false">D112-B112</f>
        <v>-0.340000000000003</v>
      </c>
      <c r="L112" s="20" t="n">
        <f aca="false">B112 - E111</f>
        <v>-0.349999999999994</v>
      </c>
      <c r="M112" s="20" t="n">
        <f aca="false">E112 - E111</f>
        <v>2.69</v>
      </c>
      <c r="N112" s="22" t="n">
        <f aca="false">(I112 / B112)</f>
        <v>0.0562026252542059</v>
      </c>
      <c r="O112" s="22" t="n">
        <f aca="false">(J112 / B112)</f>
        <v>0.0769088556110186</v>
      </c>
      <c r="P112" s="22" t="n">
        <f aca="false">K112 / B112</f>
        <v>-0.00628581992974678</v>
      </c>
      <c r="Q112" s="22" t="n">
        <f aca="false">L112/E111</f>
        <v>-0.00642909625275522</v>
      </c>
      <c r="R112" s="22" t="n">
        <f aca="false">M112 / E111</f>
        <v>0.0494121969140339</v>
      </c>
      <c r="S112" s="23" t="str">
        <f aca="false">IF(N112 &gt; 0, "UP", "DOWN")</f>
        <v>UP</v>
      </c>
      <c r="T112" s="28" t="inlineStr">
        <f aca="false">O112-N112</f>
        <is>
          <t/>
        </is>
      </c>
      <c r="U112" s="28" t="inlineStr">
        <f aca="false">P112-N112</f>
        <is>
          <t/>
        </is>
      </c>
      <c r="V112" s="28" t="inlineStr">
        <f aca="false">O112 + P112</f>
        <is>
          <t/>
        </is>
      </c>
    </row>
    <row collapsed="false" customFormat="false" customHeight="true" hidden="false" ht="25" outlineLevel="0" r="113">
      <c r="A113" s="27" t="n">
        <v>36718</v>
      </c>
      <c r="B113" s="20" t="n">
        <v>57</v>
      </c>
      <c r="C113" s="20" t="n">
        <v>59.25</v>
      </c>
      <c r="D113" s="20" t="n">
        <v>55.44</v>
      </c>
      <c r="E113" s="20" t="n">
        <v>56.94</v>
      </c>
      <c r="F113" s="20" t="n">
        <v>12783200</v>
      </c>
      <c r="G113" s="20" t="n">
        <v>28.35</v>
      </c>
      <c r="I113" s="20" t="n">
        <f aca="false">E113-B113</f>
        <v>-0.0600000000000023</v>
      </c>
      <c r="J113" s="20" t="n">
        <f aca="false">C113-B113</f>
        <v>2.25</v>
      </c>
      <c r="K113" s="20" t="n">
        <f aca="false">D113-B113</f>
        <v>-1.56</v>
      </c>
      <c r="L113" s="20" t="n">
        <f aca="false">B113 - E112</f>
        <v>-0.130000000000003</v>
      </c>
      <c r="M113" s="20" t="n">
        <f aca="false">E113 - E112</f>
        <v>-0.190000000000005</v>
      </c>
      <c r="N113" s="22" t="n">
        <f aca="false">(I113 / B113)</f>
        <v>-0.00105263157894741</v>
      </c>
      <c r="O113" s="22" t="n">
        <f aca="false">(J113 / B113)</f>
        <v>0.0394736842105263</v>
      </c>
      <c r="P113" s="22" t="n">
        <f aca="false">K113 / B113</f>
        <v>-0.0273684210526316</v>
      </c>
      <c r="Q113" s="22" t="n">
        <f aca="false">L113/E112</f>
        <v>-0.00227551199019784</v>
      </c>
      <c r="R113" s="22" t="n">
        <f aca="false">M113 / E112</f>
        <v>-0.00332574829336609</v>
      </c>
      <c r="S113" s="23" t="str">
        <f aca="false">IF(N113 &gt; 0, "UP", "DOWN")</f>
        <v>DOWN</v>
      </c>
      <c r="T113" s="28" t="inlineStr">
        <f aca="false">O113-N113</f>
        <is>
          <t/>
        </is>
      </c>
      <c r="U113" s="28" t="inlineStr">
        <f aca="false">P113-N113</f>
        <is>
          <t/>
        </is>
      </c>
      <c r="V113" s="28" t="inlineStr">
        <f aca="false">O113 + P113</f>
        <is>
          <t/>
        </is>
      </c>
    </row>
    <row collapsed="false" customFormat="false" customHeight="true" hidden="false" ht="25" outlineLevel="0" r="114">
      <c r="A114" s="27" t="n">
        <v>36719</v>
      </c>
      <c r="B114" s="20" t="n">
        <v>58.13</v>
      </c>
      <c r="C114" s="20" t="n">
        <v>58.94</v>
      </c>
      <c r="D114" s="20" t="n">
        <v>56.38</v>
      </c>
      <c r="E114" s="20" t="n">
        <v>58.88</v>
      </c>
      <c r="F114" s="20" t="n">
        <v>8057600</v>
      </c>
      <c r="G114" s="20" t="n">
        <v>29.31</v>
      </c>
      <c r="I114" s="20" t="n">
        <f aca="false">E114-B114</f>
        <v>0.75</v>
      </c>
      <c r="J114" s="20" t="n">
        <f aca="false">C114-B114</f>
        <v>0.809999999999995</v>
      </c>
      <c r="K114" s="20" t="n">
        <f aca="false">D114-B114</f>
        <v>-1.75</v>
      </c>
      <c r="L114" s="20" t="n">
        <f aca="false">B114 - E113</f>
        <v>1.19</v>
      </c>
      <c r="M114" s="20" t="n">
        <f aca="false">E114 - E113</f>
        <v>1.94</v>
      </c>
      <c r="N114" s="22" t="n">
        <f aca="false">(I114 / B114)</f>
        <v>0.0129021159470153</v>
      </c>
      <c r="O114" s="22" t="n">
        <f aca="false">(J114 / B114)</f>
        <v>0.0139342852227765</v>
      </c>
      <c r="P114" s="22" t="n">
        <f aca="false">K114 / B114</f>
        <v>-0.0301049372097024</v>
      </c>
      <c r="Q114" s="22" t="n">
        <f aca="false">L114/E113</f>
        <v>0.0208991921320689</v>
      </c>
      <c r="R114" s="22" t="n">
        <f aca="false">M114 / E113</f>
        <v>0.0340709518791711</v>
      </c>
      <c r="S114" s="23" t="str">
        <f aca="false">IF(N114 &gt; 0, "UP", "DOWN")</f>
        <v>UP</v>
      </c>
      <c r="T114" s="28" t="inlineStr">
        <f aca="false">O114-N114</f>
        <is>
          <t/>
        </is>
      </c>
      <c r="U114" s="28" t="inlineStr">
        <f aca="false">P114-N114</f>
        <is>
          <t/>
        </is>
      </c>
      <c r="V114" s="28" t="inlineStr">
        <f aca="false">O114 + P114</f>
        <is>
          <t/>
        </is>
      </c>
    </row>
    <row collapsed="false" customFormat="false" customHeight="true" hidden="false" ht="25" outlineLevel="0" r="115">
      <c r="A115" s="27" t="n">
        <v>36720</v>
      </c>
      <c r="B115" s="20" t="n">
        <v>58.5</v>
      </c>
      <c r="C115" s="20" t="n">
        <v>60.63</v>
      </c>
      <c r="D115" s="20" t="n">
        <v>54.75</v>
      </c>
      <c r="E115" s="20" t="n">
        <v>56.5</v>
      </c>
      <c r="F115" s="20" t="n">
        <v>15925600</v>
      </c>
      <c r="G115" s="20" t="n">
        <v>28.13</v>
      </c>
      <c r="I115" s="20" t="n">
        <f aca="false">E115-B115</f>
        <v>-2</v>
      </c>
      <c r="J115" s="20" t="n">
        <f aca="false">C115-B115</f>
        <v>2.13</v>
      </c>
      <c r="K115" s="20" t="n">
        <f aca="false">D115-B115</f>
        <v>-3.75</v>
      </c>
      <c r="L115" s="20" t="n">
        <f aca="false">B115 - E114</f>
        <v>-0.380000000000003</v>
      </c>
      <c r="M115" s="20" t="n">
        <f aca="false">E115 - E114</f>
        <v>-2.38</v>
      </c>
      <c r="N115" s="22" t="n">
        <f aca="false">(I115 / B115)</f>
        <v>-0.0341880341880342</v>
      </c>
      <c r="O115" s="22" t="n">
        <f aca="false">(J115 / B115)</f>
        <v>0.0364102564102565</v>
      </c>
      <c r="P115" s="22" t="n">
        <f aca="false">K115 / B115</f>
        <v>-0.0641025641025641</v>
      </c>
      <c r="Q115" s="22" t="n">
        <f aca="false">L115/E114</f>
        <v>-0.00645380434782613</v>
      </c>
      <c r="R115" s="22" t="n">
        <f aca="false">M115 / E114</f>
        <v>-0.040421195652174</v>
      </c>
      <c r="S115" s="23" t="str">
        <f aca="false">IF(N115 &gt; 0, "UP", "DOWN")</f>
        <v>DOWN</v>
      </c>
      <c r="T115" s="28" t="inlineStr">
        <f aca="false">O115-N115</f>
        <is>
          <t/>
        </is>
      </c>
      <c r="U115" s="28" t="inlineStr">
        <f aca="false">P115-N115</f>
        <is>
          <t/>
        </is>
      </c>
      <c r="V115" s="28" t="inlineStr">
        <f aca="false">O115 + P115</f>
        <is>
          <t/>
        </is>
      </c>
    </row>
    <row collapsed="false" customFormat="false" customHeight="true" hidden="false" ht="25" outlineLevel="0" r="116">
      <c r="A116" s="27" t="n">
        <v>36721</v>
      </c>
      <c r="B116" s="20" t="n">
        <v>57.13</v>
      </c>
      <c r="C116" s="20" t="n">
        <v>59</v>
      </c>
      <c r="D116" s="20" t="n">
        <v>56.88</v>
      </c>
      <c r="E116" s="20" t="n">
        <v>57.69</v>
      </c>
      <c r="F116" s="20" t="n">
        <v>6804400</v>
      </c>
      <c r="G116" s="20" t="n">
        <v>28.72</v>
      </c>
      <c r="I116" s="20" t="n">
        <f aca="false">E116-B116</f>
        <v>0.559999999999995</v>
      </c>
      <c r="J116" s="20" t="n">
        <f aca="false">C116-B116</f>
        <v>1.87</v>
      </c>
      <c r="K116" s="20" t="n">
        <f aca="false">D116-B116</f>
        <v>-0.25</v>
      </c>
      <c r="L116" s="20" t="n">
        <f aca="false">B116 - E115</f>
        <v>0.630000000000003</v>
      </c>
      <c r="M116" s="20" t="n">
        <f aca="false">E116 - E115</f>
        <v>1.19</v>
      </c>
      <c r="N116" s="22" t="n">
        <f aca="false">(I116 / B116)</f>
        <v>0.00980220549623657</v>
      </c>
      <c r="O116" s="22" t="n">
        <f aca="false">(J116 / B116)</f>
        <v>0.0327323647820759</v>
      </c>
      <c r="P116" s="22" t="n">
        <f aca="false">K116 / B116</f>
        <v>-0.00437598459653422</v>
      </c>
      <c r="Q116" s="22" t="n">
        <f aca="false">L116/E115</f>
        <v>0.0111504424778762</v>
      </c>
      <c r="R116" s="22" t="n">
        <f aca="false">M116 / E115</f>
        <v>0.0210619469026548</v>
      </c>
      <c r="S116" s="23" t="str">
        <f aca="false">IF(N116 &gt; 0, "UP", "DOWN")</f>
        <v>UP</v>
      </c>
      <c r="T116" s="28" t="inlineStr">
        <f aca="false">O116-N116</f>
        <is>
          <t/>
        </is>
      </c>
      <c r="U116" s="28" t="inlineStr">
        <f aca="false">P116-N116</f>
        <is>
          <t/>
        </is>
      </c>
      <c r="V116" s="28" t="inlineStr">
        <f aca="false">O116 + P116</f>
        <is>
          <t/>
        </is>
      </c>
    </row>
    <row collapsed="false" customFormat="false" customHeight="true" hidden="false" ht="25" outlineLevel="0" r="117">
      <c r="A117" s="27" t="n">
        <v>36724</v>
      </c>
      <c r="B117" s="20" t="n">
        <v>58.25</v>
      </c>
      <c r="C117" s="20" t="n">
        <v>58.81</v>
      </c>
      <c r="D117" s="20" t="n">
        <v>57.13</v>
      </c>
      <c r="E117" s="20" t="n">
        <v>58.31</v>
      </c>
      <c r="F117" s="20" t="n">
        <v>9289000</v>
      </c>
      <c r="G117" s="20" t="n">
        <v>29.03</v>
      </c>
      <c r="I117" s="20" t="n">
        <f aca="false">E117-B117</f>
        <v>0.0600000000000023</v>
      </c>
      <c r="J117" s="20" t="n">
        <f aca="false">C117-B117</f>
        <v>0.560000000000002</v>
      </c>
      <c r="K117" s="20" t="n">
        <f aca="false">D117-B117</f>
        <v>-1.12</v>
      </c>
      <c r="L117" s="20" t="n">
        <f aca="false">B117 - E116</f>
        <v>0.560000000000002</v>
      </c>
      <c r="M117" s="20" t="n">
        <f aca="false">E117 - E116</f>
        <v>0.620000000000005</v>
      </c>
      <c r="N117" s="22" t="n">
        <f aca="false">(I117 / B117)</f>
        <v>0.00103004291845497</v>
      </c>
      <c r="O117" s="22" t="n">
        <f aca="false">(J117 / B117)</f>
        <v>0.00961373390557944</v>
      </c>
      <c r="P117" s="22" t="n">
        <f aca="false">K117 / B117</f>
        <v>-0.0192274678111588</v>
      </c>
      <c r="Q117" s="22" t="n">
        <f aca="false">L117/E116</f>
        <v>0.00970705494886466</v>
      </c>
      <c r="R117" s="22" t="n">
        <f aca="false">M117 / E116</f>
        <v>0.0107470965505288</v>
      </c>
      <c r="S117" s="23" t="str">
        <f aca="false">IF(N117 &gt; 0, "UP", "DOWN")</f>
        <v>UP</v>
      </c>
      <c r="T117" s="28" t="inlineStr">
        <f aca="false">O117-N117</f>
        <is>
          <t/>
        </is>
      </c>
      <c r="U117" s="28" t="inlineStr">
        <f aca="false">P117-N117</f>
        <is>
          <t/>
        </is>
      </c>
      <c r="V117" s="28" t="inlineStr">
        <f aca="false">O117 + P117</f>
        <is>
          <t/>
        </is>
      </c>
    </row>
    <row collapsed="false" customFormat="false" customHeight="true" hidden="false" ht="25" outlineLevel="0" r="118">
      <c r="A118" s="27" t="n">
        <v>36725</v>
      </c>
      <c r="B118" s="20" t="n">
        <v>58.5</v>
      </c>
      <c r="C118" s="20" t="n">
        <v>58.88</v>
      </c>
      <c r="D118" s="20" t="n">
        <v>56.88</v>
      </c>
      <c r="E118" s="20" t="n">
        <v>57.25</v>
      </c>
      <c r="F118" s="20" t="n">
        <v>11378200</v>
      </c>
      <c r="G118" s="20" t="n">
        <v>28.5</v>
      </c>
      <c r="I118" s="20" t="n">
        <f aca="false">E118-B118</f>
        <v>-1.25</v>
      </c>
      <c r="J118" s="20" t="n">
        <f aca="false">C118-B118</f>
        <v>0.380000000000003</v>
      </c>
      <c r="K118" s="20" t="n">
        <f aca="false">D118-B118</f>
        <v>-1.62</v>
      </c>
      <c r="L118" s="20" t="n">
        <f aca="false">B118 - E117</f>
        <v>0.189999999999998</v>
      </c>
      <c r="M118" s="20" t="n">
        <f aca="false">E118 - E117</f>
        <v>-1.06</v>
      </c>
      <c r="N118" s="22" t="n">
        <f aca="false">(I118 / B118)</f>
        <v>-0.0213675213675214</v>
      </c>
      <c r="O118" s="22" t="n">
        <f aca="false">(J118 / B118)</f>
        <v>0.00649572649572654</v>
      </c>
      <c r="P118" s="22" t="n">
        <f aca="false">K118 / B118</f>
        <v>-0.0276923076923076</v>
      </c>
      <c r="Q118" s="22" t="n">
        <f aca="false">L118/E117</f>
        <v>0.00325844623563707</v>
      </c>
      <c r="R118" s="22" t="n">
        <f aca="false">M118 / E117</f>
        <v>-0.0181787000514492</v>
      </c>
      <c r="S118" s="23" t="str">
        <f aca="false">IF(N118 &gt; 0, "UP", "DOWN")</f>
        <v>DOWN</v>
      </c>
      <c r="T118" s="28" t="inlineStr">
        <f aca="false">O118-N118</f>
        <is>
          <t/>
        </is>
      </c>
      <c r="U118" s="28" t="inlineStr">
        <f aca="false">P118-N118</f>
        <is>
          <t/>
        </is>
      </c>
      <c r="V118" s="28" t="inlineStr">
        <f aca="false">O118 + P118</f>
        <is>
          <t/>
        </is>
      </c>
    </row>
    <row collapsed="false" customFormat="false" customHeight="true" hidden="false" ht="25" outlineLevel="0" r="119">
      <c r="A119" s="27" t="n">
        <v>36726</v>
      </c>
      <c r="B119" s="20" t="n">
        <v>55.19</v>
      </c>
      <c r="C119" s="20" t="n">
        <v>56.81</v>
      </c>
      <c r="D119" s="20" t="n">
        <v>51.75</v>
      </c>
      <c r="E119" s="20" t="n">
        <v>52.69</v>
      </c>
      <c r="F119" s="20" t="n">
        <v>16359600</v>
      </c>
      <c r="G119" s="20" t="n">
        <v>26.23</v>
      </c>
      <c r="I119" s="20" t="n">
        <f aca="false">E119-B119</f>
        <v>-2.5</v>
      </c>
      <c r="J119" s="20" t="n">
        <f aca="false">C119-B119</f>
        <v>1.62</v>
      </c>
      <c r="K119" s="20" t="n">
        <f aca="false">D119-B119</f>
        <v>-3.44</v>
      </c>
      <c r="L119" s="20" t="n">
        <f aca="false">B119 - E118</f>
        <v>-2.06</v>
      </c>
      <c r="M119" s="20" t="n">
        <f aca="false">E119 - E118</f>
        <v>-4.56</v>
      </c>
      <c r="N119" s="22" t="n">
        <f aca="false">(I119 / B119)</f>
        <v>-0.0452980612429788</v>
      </c>
      <c r="O119" s="22" t="n">
        <f aca="false">(J119 / B119)</f>
        <v>0.0293531436854503</v>
      </c>
      <c r="P119" s="22" t="n">
        <f aca="false">K119 / B119</f>
        <v>-0.0623301322703388</v>
      </c>
      <c r="Q119" s="22" t="n">
        <f aca="false">L119/E118</f>
        <v>-0.0359825327510917</v>
      </c>
      <c r="R119" s="22" t="n">
        <f aca="false">M119 / E118</f>
        <v>-0.0796506550218341</v>
      </c>
      <c r="S119" s="23" t="str">
        <f aca="false">IF(N119 &gt; 0, "UP", "DOWN")</f>
        <v>DOWN</v>
      </c>
      <c r="T119" s="28" t="inlineStr">
        <f aca="false">O119-N119</f>
        <is>
          <t/>
        </is>
      </c>
      <c r="U119" s="28" t="inlineStr">
        <f aca="false">P119-N119</f>
        <is>
          <t/>
        </is>
      </c>
      <c r="V119" s="28" t="inlineStr">
        <f aca="false">O119 + P119</f>
        <is>
          <t/>
        </is>
      </c>
    </row>
    <row collapsed="false" customFormat="false" customHeight="true" hidden="false" ht="25" outlineLevel="0" r="120">
      <c r="A120" s="27" t="n">
        <v>36727</v>
      </c>
      <c r="B120" s="20" t="n">
        <v>55</v>
      </c>
      <c r="C120" s="20" t="n">
        <v>57.06</v>
      </c>
      <c r="D120" s="20" t="n">
        <v>54.13</v>
      </c>
      <c r="E120" s="20" t="n">
        <v>55.13</v>
      </c>
      <c r="F120" s="20" t="n">
        <v>16631800</v>
      </c>
      <c r="G120" s="20" t="n">
        <v>27.45</v>
      </c>
      <c r="I120" s="20" t="n">
        <f aca="false">E120-B120</f>
        <v>0.130000000000003</v>
      </c>
      <c r="J120" s="20" t="n">
        <f aca="false">C120-B120</f>
        <v>2.06</v>
      </c>
      <c r="K120" s="20" t="n">
        <f aca="false">D120-B120</f>
        <v>-0.869999999999997</v>
      </c>
      <c r="L120" s="20" t="n">
        <f aca="false">B120 - E119</f>
        <v>2.31</v>
      </c>
      <c r="M120" s="20" t="n">
        <f aca="false">E120 - E119</f>
        <v>2.44</v>
      </c>
      <c r="N120" s="22" t="n">
        <f aca="false">(I120 / B120)</f>
        <v>0.00236363636363641</v>
      </c>
      <c r="O120" s="22" t="n">
        <f aca="false">(J120 / B120)</f>
        <v>0.0374545454545455</v>
      </c>
      <c r="P120" s="22" t="n">
        <f aca="false">K120 / B120</f>
        <v>-0.0158181818181818</v>
      </c>
      <c r="Q120" s="22" t="n">
        <f aca="false">L120/E119</f>
        <v>0.0438413361169103</v>
      </c>
      <c r="R120" s="22" t="n">
        <f aca="false">M120 / E119</f>
        <v>0.046308597456823</v>
      </c>
      <c r="S120" s="23" t="str">
        <f aca="false">IF(N120 &gt; 0, "UP", "DOWN")</f>
        <v>UP</v>
      </c>
      <c r="T120" s="28" t="inlineStr">
        <f aca="false">O120-N120</f>
        <is>
          <t/>
        </is>
      </c>
      <c r="U120" s="28" t="inlineStr">
        <f aca="false">P120-N120</f>
        <is>
          <t/>
        </is>
      </c>
      <c r="V120" s="28" t="inlineStr">
        <f aca="false">O120 + P120</f>
        <is>
          <t/>
        </is>
      </c>
    </row>
    <row collapsed="false" customFormat="false" customHeight="true" hidden="false" ht="25" outlineLevel="0" r="121">
      <c r="A121" s="27" t="n">
        <v>36728</v>
      </c>
      <c r="B121" s="20" t="n">
        <v>54.36</v>
      </c>
      <c r="C121" s="20" t="n">
        <v>55.63</v>
      </c>
      <c r="D121" s="20" t="n">
        <v>52.94</v>
      </c>
      <c r="E121" s="20" t="n">
        <v>53.56</v>
      </c>
      <c r="F121" s="20" t="n">
        <v>7013200</v>
      </c>
      <c r="G121" s="20" t="n">
        <v>26.67</v>
      </c>
      <c r="I121" s="20" t="n">
        <f aca="false">E121-B121</f>
        <v>-0.799999999999997</v>
      </c>
      <c r="J121" s="20" t="n">
        <f aca="false">C121-B121</f>
        <v>1.27</v>
      </c>
      <c r="K121" s="20" t="n">
        <f aca="false">D121-B121</f>
        <v>-1.42</v>
      </c>
      <c r="L121" s="20" t="n">
        <f aca="false">B121 - E120</f>
        <v>-0.770000000000003</v>
      </c>
      <c r="M121" s="20" t="n">
        <f aca="false">E121 - E120</f>
        <v>-1.57</v>
      </c>
      <c r="N121" s="22" t="n">
        <f aca="false">(I121 / B121)</f>
        <v>-0.0147167034584253</v>
      </c>
      <c r="O121" s="22" t="n">
        <f aca="false">(J121 / B121)</f>
        <v>0.0233627667402502</v>
      </c>
      <c r="P121" s="22" t="n">
        <f aca="false">K121 / B121</f>
        <v>-0.026122148638705</v>
      </c>
      <c r="Q121" s="22" t="n">
        <f aca="false">L121/E120</f>
        <v>-0.0139669871213496</v>
      </c>
      <c r="R121" s="22" t="n">
        <f aca="false">M121 / E120</f>
        <v>-0.0284781425721023</v>
      </c>
      <c r="S121" s="23" t="str">
        <f aca="false">IF(N121 &gt; 0, "UP", "DOWN")</f>
        <v>DOWN</v>
      </c>
      <c r="T121" s="28" t="inlineStr">
        <f aca="false">O121-N121</f>
        <is>
          <t/>
        </is>
      </c>
      <c r="U121" s="28" t="inlineStr">
        <f aca="false">P121-N121</f>
        <is>
          <t/>
        </is>
      </c>
      <c r="V121" s="28" t="inlineStr">
        <f aca="false">O121 + P121</f>
        <is>
          <t/>
        </is>
      </c>
    </row>
    <row collapsed="false" customFormat="false" customHeight="true" hidden="false" ht="25" outlineLevel="0" r="122">
      <c r="A122" s="27" t="n">
        <v>36731</v>
      </c>
      <c r="B122" s="20" t="n">
        <v>52.56</v>
      </c>
      <c r="C122" s="20" t="n">
        <v>52.88</v>
      </c>
      <c r="D122" s="20" t="n">
        <v>47.5</v>
      </c>
      <c r="E122" s="20" t="n">
        <v>48.69</v>
      </c>
      <c r="F122" s="20" t="n">
        <v>14720600</v>
      </c>
      <c r="G122" s="20" t="n">
        <v>24.24</v>
      </c>
      <c r="I122" s="20" t="n">
        <f aca="false">E122-B122</f>
        <v>-3.87</v>
      </c>
      <c r="J122" s="20" t="n">
        <f aca="false">C122-B122</f>
        <v>0.32</v>
      </c>
      <c r="K122" s="20" t="n">
        <f aca="false">D122-B122</f>
        <v>-5.06</v>
      </c>
      <c r="L122" s="20" t="n">
        <f aca="false">B122 - E121</f>
        <v>-1</v>
      </c>
      <c r="M122" s="20" t="n">
        <f aca="false">E122 - E121</f>
        <v>-4.87</v>
      </c>
      <c r="N122" s="22" t="n">
        <f aca="false">(I122 / B122)</f>
        <v>-0.0736301369863015</v>
      </c>
      <c r="O122" s="22" t="n">
        <f aca="false">(J122 / B122)</f>
        <v>0.00608828006088281</v>
      </c>
      <c r="P122" s="22" t="n">
        <f aca="false">K122 / B122</f>
        <v>-0.0962709284627093</v>
      </c>
      <c r="Q122" s="22" t="n">
        <f aca="false">L122/E121</f>
        <v>-0.0186706497386109</v>
      </c>
      <c r="R122" s="22" t="n">
        <f aca="false">M122 / E121</f>
        <v>-0.0909260642270352</v>
      </c>
      <c r="S122" s="23" t="str">
        <f aca="false">IF(N122 &gt; 0, "UP", "DOWN")</f>
        <v>DOWN</v>
      </c>
      <c r="T122" s="28" t="inlineStr">
        <f aca="false">O122-N122</f>
        <is>
          <t/>
        </is>
      </c>
      <c r="U122" s="28" t="inlineStr">
        <f aca="false">P122-N122</f>
        <is>
          <t/>
        </is>
      </c>
      <c r="V122" s="28" t="inlineStr">
        <f aca="false">O122 + P122</f>
        <is>
          <t/>
        </is>
      </c>
    </row>
    <row collapsed="false" customFormat="false" customHeight="true" hidden="false" ht="25" outlineLevel="0" r="123">
      <c r="A123" s="27" t="n">
        <v>36732</v>
      </c>
      <c r="B123" s="20" t="n">
        <v>50.31</v>
      </c>
      <c r="C123" s="20" t="n">
        <v>50.63</v>
      </c>
      <c r="D123" s="20" t="n">
        <v>49.06</v>
      </c>
      <c r="E123" s="20" t="n">
        <v>50.06</v>
      </c>
      <c r="F123" s="20" t="n">
        <v>7567200</v>
      </c>
      <c r="G123" s="20" t="n">
        <v>24.92</v>
      </c>
      <c r="I123" s="20" t="n">
        <f aca="false">E123-B123</f>
        <v>-0.25</v>
      </c>
      <c r="J123" s="20" t="n">
        <f aca="false">C123-B123</f>
        <v>0.32</v>
      </c>
      <c r="K123" s="20" t="n">
        <f aca="false">D123-B123</f>
        <v>-1.25</v>
      </c>
      <c r="L123" s="20" t="n">
        <f aca="false">B123 - E122</f>
        <v>1.62</v>
      </c>
      <c r="M123" s="20" t="n">
        <f aca="false">E123 - E122</f>
        <v>1.37</v>
      </c>
      <c r="N123" s="22" t="n">
        <f aca="false">(I123 / B123)</f>
        <v>-0.00496919101570264</v>
      </c>
      <c r="O123" s="22" t="n">
        <f aca="false">(J123 / B123)</f>
        <v>0.00636056450009939</v>
      </c>
      <c r="P123" s="22" t="n">
        <f aca="false">K123 / B123</f>
        <v>-0.0248459550785132</v>
      </c>
      <c r="Q123" s="22" t="n">
        <f aca="false">L123/E122</f>
        <v>0.0332717190388171</v>
      </c>
      <c r="R123" s="22" t="n">
        <f aca="false">M123 / E122</f>
        <v>0.0281371944957898</v>
      </c>
      <c r="S123" s="23" t="str">
        <f aca="false">IF(N123 &gt; 0, "UP", "DOWN")</f>
        <v>DOWN</v>
      </c>
      <c r="T123" s="28" t="inlineStr">
        <f aca="false">O123-N123</f>
        <is>
          <t/>
        </is>
      </c>
      <c r="U123" s="28" t="inlineStr">
        <f aca="false">P123-N123</f>
        <is>
          <t/>
        </is>
      </c>
      <c r="V123" s="28" t="inlineStr">
        <f aca="false">O123 + P123</f>
        <is>
          <t/>
        </is>
      </c>
    </row>
    <row collapsed="false" customFormat="false" customHeight="true" hidden="false" ht="25" outlineLevel="0" r="124">
      <c r="A124" s="27" t="n">
        <v>36733</v>
      </c>
      <c r="B124" s="20" t="n">
        <v>49.84</v>
      </c>
      <c r="C124" s="20" t="n">
        <v>51.25</v>
      </c>
      <c r="D124" s="20" t="n">
        <v>49.25</v>
      </c>
      <c r="E124" s="20" t="n">
        <v>50.06</v>
      </c>
      <c r="F124" s="20" t="n">
        <v>7526200</v>
      </c>
      <c r="G124" s="20" t="n">
        <v>24.92</v>
      </c>
      <c r="I124" s="20" t="n">
        <f aca="false">E124-B124</f>
        <v>0.219999999999999</v>
      </c>
      <c r="J124" s="20" t="n">
        <f aca="false">C124-B124</f>
        <v>1.41</v>
      </c>
      <c r="K124" s="20" t="n">
        <f aca="false">D124-B124</f>
        <v>-0.590000000000003</v>
      </c>
      <c r="L124" s="20" t="n">
        <f aca="false">B124 - E123</f>
        <v>-0.219999999999999</v>
      </c>
      <c r="M124" s="20" t="n">
        <f aca="false">E124 - E123</f>
        <v>0</v>
      </c>
      <c r="N124" s="22" t="n">
        <f aca="false">(I124 / B124)</f>
        <v>0.00441412520064203</v>
      </c>
      <c r="O124" s="22" t="n">
        <f aca="false">(J124 / B124)</f>
        <v>0.028290529695024</v>
      </c>
      <c r="P124" s="22" t="n">
        <f aca="false">K124 / B124</f>
        <v>-0.0118378812199038</v>
      </c>
      <c r="Q124" s="22" t="n">
        <f aca="false">L124/E123</f>
        <v>-0.00439472632840589</v>
      </c>
      <c r="R124" s="22" t="n">
        <f aca="false">M124 / E123</f>
        <v>0</v>
      </c>
      <c r="S124" s="23" t="str">
        <f aca="false">IF(N124 &gt; 0, "UP", "DOWN")</f>
        <v>UP</v>
      </c>
      <c r="T124" s="28" t="inlineStr">
        <f aca="false">O124-N124</f>
        <is>
          <t/>
        </is>
      </c>
      <c r="U124" s="28" t="inlineStr">
        <f aca="false">P124-N124</f>
        <is>
          <t/>
        </is>
      </c>
      <c r="V124" s="28" t="inlineStr">
        <f aca="false">O124 + P124</f>
        <is>
          <t/>
        </is>
      </c>
    </row>
    <row collapsed="false" customFormat="false" customHeight="true" hidden="false" ht="25" outlineLevel="0" r="125">
      <c r="A125" s="27" t="n">
        <v>36734</v>
      </c>
      <c r="B125" s="20" t="n">
        <v>50</v>
      </c>
      <c r="C125" s="20" t="n">
        <v>53.25</v>
      </c>
      <c r="D125" s="20" t="n">
        <v>49.88</v>
      </c>
      <c r="E125" s="20" t="n">
        <v>52</v>
      </c>
      <c r="F125" s="20" t="n">
        <v>10543800</v>
      </c>
      <c r="G125" s="20" t="n">
        <v>25.89</v>
      </c>
      <c r="I125" s="20" t="n">
        <f aca="false">E125-B125</f>
        <v>2</v>
      </c>
      <c r="J125" s="20" t="n">
        <f aca="false">C125-B125</f>
        <v>3.25</v>
      </c>
      <c r="K125" s="20" t="n">
        <f aca="false">D125-B125</f>
        <v>-0.119999999999997</v>
      </c>
      <c r="L125" s="20" t="n">
        <f aca="false">B125 - E124</f>
        <v>-0.0600000000000023</v>
      </c>
      <c r="M125" s="20" t="n">
        <f aca="false">E125 - E124</f>
        <v>1.94</v>
      </c>
      <c r="N125" s="22" t="n">
        <f aca="false">(I125 / B125)</f>
        <v>0.04</v>
      </c>
      <c r="O125" s="22" t="n">
        <f aca="false">(J125 / B125)</f>
        <v>0.065</v>
      </c>
      <c r="P125" s="22" t="n">
        <f aca="false">K125 / B125</f>
        <v>-0.00239999999999995</v>
      </c>
      <c r="Q125" s="22" t="n">
        <f aca="false">L125/E124</f>
        <v>-0.00119856172592893</v>
      </c>
      <c r="R125" s="22" t="n">
        <f aca="false">M125 / E124</f>
        <v>0.0387534958050339</v>
      </c>
      <c r="S125" s="23" t="str">
        <f aca="false">IF(N125 &gt; 0, "UP", "DOWN")</f>
        <v>UP</v>
      </c>
      <c r="T125" s="28" t="inlineStr">
        <f aca="false">O125-N125</f>
        <is>
          <t/>
        </is>
      </c>
      <c r="U125" s="28" t="inlineStr">
        <f aca="false">P125-N125</f>
        <is>
          <t/>
        </is>
      </c>
      <c r="V125" s="28" t="inlineStr">
        <f aca="false">O125 + P125</f>
        <is>
          <t/>
        </is>
      </c>
    </row>
    <row collapsed="false" customFormat="false" customHeight="true" hidden="false" ht="25" outlineLevel="0" r="126">
      <c r="A126" s="27" t="n">
        <v>36735</v>
      </c>
      <c r="B126" s="20" t="n">
        <v>52.28</v>
      </c>
      <c r="C126" s="20" t="n">
        <v>52.5</v>
      </c>
      <c r="D126" s="20" t="n">
        <v>46.88</v>
      </c>
      <c r="E126" s="20" t="n">
        <v>48.31</v>
      </c>
      <c r="F126" s="20" t="n">
        <v>8505400</v>
      </c>
      <c r="G126" s="20" t="n">
        <v>24.05</v>
      </c>
      <c r="I126" s="20" t="n">
        <f aca="false">E126-B126</f>
        <v>-3.97</v>
      </c>
      <c r="J126" s="20" t="n">
        <f aca="false">C126-B126</f>
        <v>0.219999999999999</v>
      </c>
      <c r="K126" s="20" t="n">
        <f aca="false">D126-B126</f>
        <v>-5.4</v>
      </c>
      <c r="L126" s="20" t="n">
        <f aca="false">B126 - E125</f>
        <v>0.280000000000001</v>
      </c>
      <c r="M126" s="20" t="n">
        <f aca="false">E126 - E125</f>
        <v>-3.69</v>
      </c>
      <c r="N126" s="22" t="n">
        <f aca="false">(I126 / B126)</f>
        <v>-0.0759372609028309</v>
      </c>
      <c r="O126" s="22" t="n">
        <f aca="false">(J126 / B126)</f>
        <v>0.0042081101759755</v>
      </c>
      <c r="P126" s="22" t="n">
        <f aca="false">K126 / B126</f>
        <v>-0.103289977046672</v>
      </c>
      <c r="Q126" s="22" t="n">
        <f aca="false">L126/E125</f>
        <v>0.00538461538461541</v>
      </c>
      <c r="R126" s="22" t="n">
        <f aca="false">M126 / E125</f>
        <v>-0.0709615384615384</v>
      </c>
      <c r="S126" s="23" t="str">
        <f aca="false">IF(N126 &gt; 0, "UP", "DOWN")</f>
        <v>DOWN</v>
      </c>
      <c r="T126" s="28" t="inlineStr">
        <f aca="false">O126-N126</f>
        <is>
          <t/>
        </is>
      </c>
      <c r="U126" s="28" t="inlineStr">
        <f aca="false">P126-N126</f>
        <is>
          <t/>
        </is>
      </c>
      <c r="V126" s="28" t="inlineStr">
        <f aca="false">O126 + P126</f>
        <is>
          <t/>
        </is>
      </c>
    </row>
    <row collapsed="false" customFormat="false" customHeight="true" hidden="false" ht="25" outlineLevel="0" r="127">
      <c r="A127" s="27" t="n">
        <v>36738</v>
      </c>
      <c r="B127" s="20" t="n">
        <v>49.16</v>
      </c>
      <c r="C127" s="20" t="n">
        <v>51.63</v>
      </c>
      <c r="D127" s="20" t="n">
        <v>48.75</v>
      </c>
      <c r="E127" s="20" t="n">
        <v>50.81</v>
      </c>
      <c r="F127" s="20" t="n">
        <v>5550000</v>
      </c>
      <c r="G127" s="20" t="n">
        <v>25.3</v>
      </c>
      <c r="I127" s="20" t="n">
        <f aca="false">E127-B127</f>
        <v>1.65000000000001</v>
      </c>
      <c r="J127" s="20" t="n">
        <f aca="false">C127-B127</f>
        <v>2.47000000000001</v>
      </c>
      <c r="K127" s="20" t="n">
        <f aca="false">D127-B127</f>
        <v>-0.409999999999997</v>
      </c>
      <c r="L127" s="20" t="n">
        <f aca="false">B127 - E126</f>
        <v>0.849999999999994</v>
      </c>
      <c r="M127" s="20" t="n">
        <f aca="false">E127 - E126</f>
        <v>2.5</v>
      </c>
      <c r="N127" s="22" t="n">
        <f aca="false">(I127 / B127)</f>
        <v>0.0335638730675347</v>
      </c>
      <c r="O127" s="22" t="n">
        <f aca="false">(J127 / B127)</f>
        <v>0.0502441008950367</v>
      </c>
      <c r="P127" s="22" t="n">
        <f aca="false">K127 / B127</f>
        <v>-0.00834011391375095</v>
      </c>
      <c r="Q127" s="22" t="n">
        <f aca="false">L127/E126</f>
        <v>0.0175947008900848</v>
      </c>
      <c r="R127" s="22" t="n">
        <f aca="false">M127 / E126</f>
        <v>0.0517491202649555</v>
      </c>
      <c r="S127" s="23" t="str">
        <f aca="false">IF(N127 &gt; 0, "UP", "DOWN")</f>
        <v>UP</v>
      </c>
      <c r="T127" s="28" t="inlineStr">
        <f aca="false">O127-N127</f>
        <is>
          <t/>
        </is>
      </c>
      <c r="U127" s="28" t="inlineStr">
        <f aca="false">P127-N127</f>
        <is>
          <t/>
        </is>
      </c>
      <c r="V127" s="28" t="inlineStr">
        <f aca="false">O127 + P127</f>
        <is>
          <t/>
        </is>
      </c>
    </row>
    <row collapsed="false" customFormat="false" customHeight="true" hidden="false" ht="25" outlineLevel="0" r="128">
      <c r="A128" s="27" t="n">
        <v>36739</v>
      </c>
      <c r="B128" s="20" t="n">
        <v>50.31</v>
      </c>
      <c r="C128" s="20" t="n">
        <v>51.16</v>
      </c>
      <c r="D128" s="20" t="n">
        <v>49.25</v>
      </c>
      <c r="E128" s="20" t="n">
        <v>49.31</v>
      </c>
      <c r="F128" s="20" t="n">
        <v>4904600</v>
      </c>
      <c r="G128" s="20" t="n">
        <v>24.55</v>
      </c>
      <c r="I128" s="20" t="n">
        <f aca="false">E128-B128</f>
        <v>-1</v>
      </c>
      <c r="J128" s="20" t="n">
        <f aca="false">C128-B128</f>
        <v>0.849999999999994</v>
      </c>
      <c r="K128" s="20" t="n">
        <f aca="false">D128-B128</f>
        <v>-1.06</v>
      </c>
      <c r="L128" s="20" t="n">
        <f aca="false">B128 - E127</f>
        <v>-0.5</v>
      </c>
      <c r="M128" s="20" t="n">
        <f aca="false">E128 - E127</f>
        <v>-1.5</v>
      </c>
      <c r="N128" s="22" t="n">
        <f aca="false">(I128 / B128)</f>
        <v>-0.0198767640628106</v>
      </c>
      <c r="O128" s="22" t="n">
        <f aca="false">(J128 / B128)</f>
        <v>0.0168952494533889</v>
      </c>
      <c r="P128" s="22" t="n">
        <f aca="false">K128 / B128</f>
        <v>-0.0210693699065793</v>
      </c>
      <c r="Q128" s="22" t="n">
        <f aca="false">L128/E127</f>
        <v>-0.0098405825624877</v>
      </c>
      <c r="R128" s="22" t="n">
        <f aca="false">M128 / E127</f>
        <v>-0.0295217476874631</v>
      </c>
      <c r="S128" s="23" t="str">
        <f aca="false">IF(N128 &gt; 0, "UP", "DOWN")</f>
        <v>DOWN</v>
      </c>
      <c r="T128" s="28" t="inlineStr">
        <f aca="false">O128-N128</f>
        <is>
          <t/>
        </is>
      </c>
      <c r="U128" s="28" t="inlineStr">
        <f aca="false">P128-N128</f>
        <is>
          <t/>
        </is>
      </c>
      <c r="V128" s="28" t="inlineStr">
        <f aca="false">O128 + P128</f>
        <is>
          <t/>
        </is>
      </c>
    </row>
    <row collapsed="false" customFormat="false" customHeight="true" hidden="false" ht="25" outlineLevel="0" r="129">
      <c r="A129" s="27" t="n">
        <v>36740</v>
      </c>
      <c r="B129" s="20" t="n">
        <v>49</v>
      </c>
      <c r="C129" s="20" t="n">
        <v>49.94</v>
      </c>
      <c r="D129" s="20" t="n">
        <v>47.19</v>
      </c>
      <c r="E129" s="20" t="n">
        <v>47.25</v>
      </c>
      <c r="F129" s="20" t="n">
        <v>5808800</v>
      </c>
      <c r="G129" s="20" t="n">
        <v>23.52</v>
      </c>
      <c r="I129" s="20" t="n">
        <f aca="false">E129-B129</f>
        <v>-1.75</v>
      </c>
      <c r="J129" s="20" t="n">
        <f aca="false">C129-B129</f>
        <v>0.939999999999998</v>
      </c>
      <c r="K129" s="20" t="n">
        <f aca="false">D129-B129</f>
        <v>-1.81</v>
      </c>
      <c r="L129" s="20" t="n">
        <f aca="false">B129 - E128</f>
        <v>-0.310000000000002</v>
      </c>
      <c r="M129" s="20" t="n">
        <f aca="false">E129 - E128</f>
        <v>-2.06</v>
      </c>
      <c r="N129" s="22" t="n">
        <f aca="false">(I129 / B129)</f>
        <v>-0.0357142857142857</v>
      </c>
      <c r="O129" s="22" t="n">
        <f aca="false">(J129 / B129)</f>
        <v>0.0191836734693877</v>
      </c>
      <c r="P129" s="22" t="n">
        <f aca="false">K129 / B129</f>
        <v>-0.0369387755102041</v>
      </c>
      <c r="Q129" s="22" t="n">
        <f aca="false">L129/E128</f>
        <v>-0.00628675725005075</v>
      </c>
      <c r="R129" s="22" t="n">
        <f aca="false">M129 / E128</f>
        <v>-0.0417765159196918</v>
      </c>
      <c r="S129" s="23" t="str">
        <f aca="false">IF(N129 &gt; 0, "UP", "DOWN")</f>
        <v>DOWN</v>
      </c>
      <c r="T129" s="28" t="inlineStr">
        <f aca="false">O129-N129</f>
        <is>
          <t/>
        </is>
      </c>
      <c r="U129" s="28" t="inlineStr">
        <f aca="false">P129-N129</f>
        <is>
          <t/>
        </is>
      </c>
      <c r="V129" s="28" t="inlineStr">
        <f aca="false">O129 + P129</f>
        <is>
          <t/>
        </is>
      </c>
    </row>
    <row collapsed="false" customFormat="false" customHeight="true" hidden="false" ht="25" outlineLevel="0" r="130">
      <c r="A130" s="27" t="n">
        <v>36741</v>
      </c>
      <c r="B130" s="20" t="n">
        <v>45.56</v>
      </c>
      <c r="C130" s="20" t="n">
        <v>48.06</v>
      </c>
      <c r="D130" s="20" t="n">
        <v>44.25</v>
      </c>
      <c r="E130" s="20" t="n">
        <v>48</v>
      </c>
      <c r="F130" s="20" t="n">
        <v>12150000</v>
      </c>
      <c r="G130" s="20" t="n">
        <v>23.9</v>
      </c>
      <c r="I130" s="20" t="n">
        <f aca="false">E130-B130</f>
        <v>2.44</v>
      </c>
      <c r="J130" s="20" t="n">
        <f aca="false">C130-B130</f>
        <v>2.5</v>
      </c>
      <c r="K130" s="20" t="n">
        <f aca="false">D130-B130</f>
        <v>-1.31</v>
      </c>
      <c r="L130" s="20" t="n">
        <f aca="false">B130 - E129</f>
        <v>-1.69</v>
      </c>
      <c r="M130" s="20" t="n">
        <f aca="false">E130 - E129</f>
        <v>0.75</v>
      </c>
      <c r="N130" s="22" t="n">
        <f aca="false">(I130 / B130)</f>
        <v>0.0535557506584723</v>
      </c>
      <c r="O130" s="22" t="n">
        <f aca="false">(J130 / B130)</f>
        <v>0.0548726953467954</v>
      </c>
      <c r="P130" s="22" t="n">
        <f aca="false">K130 / B130</f>
        <v>-0.0287532923617209</v>
      </c>
      <c r="Q130" s="22" t="n">
        <f aca="false">L130/E129</f>
        <v>-0.0357671957671957</v>
      </c>
      <c r="R130" s="22" t="n">
        <f aca="false">M130 / E129</f>
        <v>0.0158730158730159</v>
      </c>
      <c r="S130" s="23" t="str">
        <f aca="false">IF(N130 &gt; 0, "UP", "DOWN")</f>
        <v>UP</v>
      </c>
      <c r="T130" s="28" t="inlineStr">
        <f aca="false">O130-N130</f>
        <is>
          <t/>
        </is>
      </c>
      <c r="U130" s="28" t="inlineStr">
        <f aca="false">P130-N130</f>
        <is>
          <t/>
        </is>
      </c>
      <c r="V130" s="28" t="inlineStr">
        <f aca="false">O130 + P130</f>
        <is>
          <t/>
        </is>
      </c>
    </row>
    <row collapsed="false" customFormat="false" customHeight="true" hidden="false" ht="25" outlineLevel="0" r="131">
      <c r="A131" s="27" t="n">
        <v>36742</v>
      </c>
      <c r="B131" s="20" t="n">
        <v>49.47</v>
      </c>
      <c r="C131" s="20" t="n">
        <v>51.25</v>
      </c>
      <c r="D131" s="20" t="n">
        <v>46.31</v>
      </c>
      <c r="E131" s="20" t="n">
        <v>47.38</v>
      </c>
      <c r="F131" s="20" t="n">
        <v>9406800</v>
      </c>
      <c r="G131" s="20" t="n">
        <v>23.59</v>
      </c>
      <c r="I131" s="20" t="n">
        <f aca="false">E131-B131</f>
        <v>-2.09</v>
      </c>
      <c r="J131" s="20" t="n">
        <f aca="false">C131-B131</f>
        <v>1.78</v>
      </c>
      <c r="K131" s="20" t="n">
        <f aca="false">D131-B131</f>
        <v>-3.16</v>
      </c>
      <c r="L131" s="20" t="n">
        <f aca="false">B131 - E130</f>
        <v>1.47</v>
      </c>
      <c r="M131" s="20" t="n">
        <f aca="false">E131 - E130</f>
        <v>-0.619999999999997</v>
      </c>
      <c r="N131" s="22" t="n">
        <f aca="false">(I131 / B131)</f>
        <v>-0.0422478269658378</v>
      </c>
      <c r="O131" s="22" t="n">
        <f aca="false">(J131 / B131)</f>
        <v>0.0359814028704265</v>
      </c>
      <c r="P131" s="22" t="n">
        <f aca="false">K131 / B131</f>
        <v>-0.0638770972306448</v>
      </c>
      <c r="Q131" s="22" t="n">
        <f aca="false">L131/E130</f>
        <v>0.030625</v>
      </c>
      <c r="R131" s="22" t="n">
        <f aca="false">M131 / E130</f>
        <v>-0.0129166666666666</v>
      </c>
      <c r="S131" s="23" t="str">
        <f aca="false">IF(N131 &gt; 0, "UP", "DOWN")</f>
        <v>DOWN</v>
      </c>
      <c r="T131" s="28" t="inlineStr">
        <f aca="false">O131-N131</f>
        <is>
          <t/>
        </is>
      </c>
      <c r="U131" s="28" t="inlineStr">
        <f aca="false">P131-N131</f>
        <is>
          <t/>
        </is>
      </c>
      <c r="V131" s="28" t="inlineStr">
        <f aca="false">O131 + P131</f>
        <is>
          <t/>
        </is>
      </c>
    </row>
    <row collapsed="false" customFormat="false" customHeight="true" hidden="false" ht="25" outlineLevel="0" r="132">
      <c r="A132" s="27" t="n">
        <v>36745</v>
      </c>
      <c r="B132" s="20" t="n">
        <v>47.88</v>
      </c>
      <c r="C132" s="20" t="n">
        <v>49.06</v>
      </c>
      <c r="D132" s="20" t="n">
        <v>47.19</v>
      </c>
      <c r="E132" s="20" t="n">
        <v>47.94</v>
      </c>
      <c r="F132" s="20" t="n">
        <v>6697200</v>
      </c>
      <c r="G132" s="20" t="n">
        <v>23.87</v>
      </c>
      <c r="I132" s="20" t="n">
        <f aca="false">E132-B132</f>
        <v>0.0599999999999952</v>
      </c>
      <c r="J132" s="20" t="n">
        <f aca="false">C132-B132</f>
        <v>1.18</v>
      </c>
      <c r="K132" s="20" t="n">
        <f aca="false">D132-B132</f>
        <v>-0.690000000000005</v>
      </c>
      <c r="L132" s="20" t="n">
        <f aca="false">B132 - E131</f>
        <v>0.5</v>
      </c>
      <c r="M132" s="20" t="n">
        <f aca="false">E132 - E131</f>
        <v>0.559999999999995</v>
      </c>
      <c r="N132" s="22" t="n">
        <f aca="false">(I132 / B132)</f>
        <v>0.0012531328320801</v>
      </c>
      <c r="O132" s="22" t="n">
        <f aca="false">(J132 / B132)</f>
        <v>0.0246449456975773</v>
      </c>
      <c r="P132" s="22" t="n">
        <f aca="false">K132 / B132</f>
        <v>-0.0144110275689224</v>
      </c>
      <c r="Q132" s="22" t="n">
        <f aca="false">L132/E131</f>
        <v>0.0105529759392149</v>
      </c>
      <c r="R132" s="22" t="n">
        <f aca="false">M132 / E131</f>
        <v>0.0118193330519205</v>
      </c>
      <c r="S132" s="23" t="str">
        <f aca="false">IF(N132 &gt; 0, "UP", "DOWN")</f>
        <v>UP</v>
      </c>
      <c r="T132" s="28" t="inlineStr">
        <f aca="false">O132-N132</f>
        <is>
          <t/>
        </is>
      </c>
      <c r="U132" s="28" t="inlineStr">
        <f aca="false">P132-N132</f>
        <is>
          <t/>
        </is>
      </c>
      <c r="V132" s="28" t="inlineStr">
        <f aca="false">O132 + P132</f>
        <is>
          <t/>
        </is>
      </c>
    </row>
    <row collapsed="false" customFormat="false" customHeight="true" hidden="false" ht="25" outlineLevel="0" r="133">
      <c r="A133" s="27" t="n">
        <v>36746</v>
      </c>
      <c r="B133" s="20" t="n">
        <v>47.94</v>
      </c>
      <c r="C133" s="20" t="n">
        <v>48</v>
      </c>
      <c r="D133" s="20" t="n">
        <v>46.31</v>
      </c>
      <c r="E133" s="20" t="n">
        <v>46.75</v>
      </c>
      <c r="F133" s="20" t="n">
        <v>6315400</v>
      </c>
      <c r="G133" s="20" t="n">
        <v>23.28</v>
      </c>
      <c r="I133" s="20" t="n">
        <f aca="false">E133-B133</f>
        <v>-1.19</v>
      </c>
      <c r="J133" s="20" t="n">
        <f aca="false">C133-B133</f>
        <v>0.0600000000000023</v>
      </c>
      <c r="K133" s="20" t="n">
        <f aca="false">D133-B133</f>
        <v>-1.63</v>
      </c>
      <c r="L133" s="20" t="n">
        <f aca="false">B133 - E132</f>
        <v>0</v>
      </c>
      <c r="M133" s="20" t="n">
        <f aca="false">E133 - E132</f>
        <v>-1.19</v>
      </c>
      <c r="N133" s="22" t="n">
        <f aca="false">(I133 / B133)</f>
        <v>-0.0248226950354609</v>
      </c>
      <c r="O133" s="22" t="n">
        <f aca="false">(J133 / B133)</f>
        <v>0.00125156445556951</v>
      </c>
      <c r="P133" s="22" t="n">
        <f aca="false">K133 / B133</f>
        <v>-0.0340008343763036</v>
      </c>
      <c r="Q133" s="22" t="n">
        <f aca="false">L133/E132</f>
        <v>0</v>
      </c>
      <c r="R133" s="22" t="n">
        <f aca="false">M133 / E132</f>
        <v>-0.0248226950354609</v>
      </c>
      <c r="S133" s="23" t="str">
        <f aca="false">IF(N133 &gt; 0, "UP", "DOWN")</f>
        <v>DOWN</v>
      </c>
      <c r="T133" s="28" t="inlineStr">
        <f aca="false">O133-N133</f>
        <is>
          <t/>
        </is>
      </c>
      <c r="U133" s="28" t="inlineStr">
        <f aca="false">P133-N133</f>
        <is>
          <t/>
        </is>
      </c>
      <c r="V133" s="28" t="inlineStr">
        <f aca="false">O133 + P133</f>
        <is>
          <t/>
        </is>
      </c>
    </row>
    <row collapsed="false" customFormat="false" customHeight="true" hidden="false" ht="25" outlineLevel="0" r="134">
      <c r="A134" s="27" t="n">
        <v>36747</v>
      </c>
      <c r="B134" s="20" t="n">
        <v>48.13</v>
      </c>
      <c r="C134" s="20" t="n">
        <v>48.44</v>
      </c>
      <c r="D134" s="20" t="n">
        <v>47.25</v>
      </c>
      <c r="E134" s="20" t="n">
        <v>47.5</v>
      </c>
      <c r="F134" s="20" t="n">
        <v>13569000</v>
      </c>
      <c r="G134" s="20" t="n">
        <v>23.65</v>
      </c>
      <c r="I134" s="20" t="n">
        <f aca="false">E134-B134</f>
        <v>-0.630000000000003</v>
      </c>
      <c r="J134" s="20" t="n">
        <f aca="false">C134-B134</f>
        <v>0.309999999999995</v>
      </c>
      <c r="K134" s="20" t="n">
        <f aca="false">D134-B134</f>
        <v>-0.880000000000003</v>
      </c>
      <c r="L134" s="20" t="n">
        <f aca="false">B134 - E133</f>
        <v>1.38</v>
      </c>
      <c r="M134" s="20" t="n">
        <f aca="false">E134 - E133</f>
        <v>0.75</v>
      </c>
      <c r="N134" s="22" t="n">
        <f aca="false">(I134 / B134)</f>
        <v>-0.013089549137752</v>
      </c>
      <c r="O134" s="22" t="n">
        <f aca="false">(J134 / B134)</f>
        <v>0.00644088925825878</v>
      </c>
      <c r="P134" s="22" t="n">
        <f aca="false">K134 / B134</f>
        <v>-0.0182838146686059</v>
      </c>
      <c r="Q134" s="22" t="n">
        <f aca="false">L134/E133</f>
        <v>0.0295187165775402</v>
      </c>
      <c r="R134" s="22" t="n">
        <f aca="false">M134 / E133</f>
        <v>0.0160427807486631</v>
      </c>
      <c r="S134" s="23" t="str">
        <f aca="false">IF(N134 &gt; 0, "UP", "DOWN")</f>
        <v>DOWN</v>
      </c>
      <c r="T134" s="28" t="inlineStr">
        <f aca="false">O134-N134</f>
        <is>
          <t/>
        </is>
      </c>
      <c r="U134" s="28" t="inlineStr">
        <f aca="false">P134-N134</f>
        <is>
          <t/>
        </is>
      </c>
      <c r="V134" s="28" t="inlineStr">
        <f aca="false">O134 + P134</f>
        <is>
          <t/>
        </is>
      </c>
    </row>
    <row collapsed="false" customFormat="false" customHeight="true" hidden="false" ht="25" outlineLevel="0" r="135">
      <c r="A135" s="27" t="n">
        <v>36748</v>
      </c>
      <c r="B135" s="20" t="n">
        <v>48</v>
      </c>
      <c r="C135" s="20" t="n">
        <v>48.44</v>
      </c>
      <c r="D135" s="20" t="n">
        <v>47.38</v>
      </c>
      <c r="E135" s="20" t="n">
        <v>47.56</v>
      </c>
      <c r="F135" s="20" t="n">
        <v>8995400</v>
      </c>
      <c r="G135" s="20" t="n">
        <v>23.68</v>
      </c>
      <c r="I135" s="20" t="n">
        <f aca="false">E135-B135</f>
        <v>-0.439999999999998</v>
      </c>
      <c r="J135" s="20" t="n">
        <f aca="false">C135-B135</f>
        <v>0.439999999999998</v>
      </c>
      <c r="K135" s="20" t="n">
        <f aca="false">D135-B135</f>
        <v>-0.619999999999997</v>
      </c>
      <c r="L135" s="20" t="n">
        <f aca="false">B135 - E134</f>
        <v>0.5</v>
      </c>
      <c r="M135" s="20" t="n">
        <f aca="false">E135 - E134</f>
        <v>0.0600000000000023</v>
      </c>
      <c r="N135" s="22" t="n">
        <f aca="false">(I135 / B135)</f>
        <v>-0.00916666666666662</v>
      </c>
      <c r="O135" s="22" t="n">
        <f aca="false">(J135 / B135)</f>
        <v>0.00916666666666662</v>
      </c>
      <c r="P135" s="22" t="n">
        <f aca="false">K135 / B135</f>
        <v>-0.0129166666666666</v>
      </c>
      <c r="Q135" s="22" t="n">
        <f aca="false">L135/E134</f>
        <v>0.0105263157894737</v>
      </c>
      <c r="R135" s="22" t="n">
        <f aca="false">M135 / E134</f>
        <v>0.00126315789473689</v>
      </c>
      <c r="S135" s="23" t="str">
        <f aca="false">IF(N135 &gt; 0, "UP", "DOWN")</f>
        <v>DOWN</v>
      </c>
      <c r="T135" s="28" t="inlineStr">
        <f aca="false">O135-N135</f>
        <is>
          <t/>
        </is>
      </c>
      <c r="U135" s="28" t="inlineStr">
        <f aca="false">P135-N135</f>
        <is>
          <t/>
        </is>
      </c>
      <c r="V135" s="28" t="inlineStr">
        <f aca="false">O135 + P135</f>
        <is>
          <t/>
        </is>
      </c>
    </row>
    <row collapsed="false" customFormat="false" customHeight="true" hidden="false" ht="25" outlineLevel="0" r="136">
      <c r="A136" s="27" t="n">
        <v>36749</v>
      </c>
      <c r="B136" s="20" t="n">
        <v>46.84</v>
      </c>
      <c r="C136" s="20" t="n">
        <v>48</v>
      </c>
      <c r="D136" s="20" t="n">
        <v>45.56</v>
      </c>
      <c r="E136" s="20" t="n">
        <v>47.69</v>
      </c>
      <c r="F136" s="20" t="n">
        <v>8503200</v>
      </c>
      <c r="G136" s="20" t="n">
        <v>23.74</v>
      </c>
      <c r="I136" s="20" t="n">
        <f aca="false">E136-B136</f>
        <v>0.849999999999994</v>
      </c>
      <c r="J136" s="20" t="n">
        <f aca="false">C136-B136</f>
        <v>1.16</v>
      </c>
      <c r="K136" s="20" t="n">
        <f aca="false">D136-B136</f>
        <v>-1.28</v>
      </c>
      <c r="L136" s="20" t="n">
        <f aca="false">B136 - E135</f>
        <v>-0.719999999999999</v>
      </c>
      <c r="M136" s="20" t="n">
        <f aca="false">E136 - E135</f>
        <v>0.129999999999995</v>
      </c>
      <c r="N136" s="22" t="n">
        <f aca="false">(I136 / B136)</f>
        <v>0.0181468830059777</v>
      </c>
      <c r="O136" s="22" t="n">
        <f aca="false">(J136 / B136)</f>
        <v>0.0247651579846284</v>
      </c>
      <c r="P136" s="22" t="n">
        <f aca="false">K136 / B136</f>
        <v>-0.0273270708795901</v>
      </c>
      <c r="Q136" s="22" t="n">
        <f aca="false">L136/E135</f>
        <v>-0.0151387720773759</v>
      </c>
      <c r="R136" s="22" t="n">
        <f aca="false">M136 / E135</f>
        <v>0.00273338940285945</v>
      </c>
      <c r="S136" s="23" t="str">
        <f aca="false">IF(N136 &gt; 0, "UP", "DOWN")</f>
        <v>UP</v>
      </c>
      <c r="T136" s="28" t="inlineStr">
        <f aca="false">O136-N136</f>
        <is>
          <t/>
        </is>
      </c>
      <c r="U136" s="28" t="inlineStr">
        <f aca="false">P136-N136</f>
        <is>
          <t/>
        </is>
      </c>
      <c r="V136" s="28" t="inlineStr">
        <f aca="false">O136 + P136</f>
        <is>
          <t/>
        </is>
      </c>
    </row>
    <row collapsed="false" customFormat="false" customHeight="true" hidden="false" ht="25" outlineLevel="0" r="137">
      <c r="A137" s="27" t="n">
        <v>36752</v>
      </c>
      <c r="B137" s="20" t="n">
        <v>47.59</v>
      </c>
      <c r="C137" s="20" t="n">
        <v>47.69</v>
      </c>
      <c r="D137" s="20" t="n">
        <v>46.31</v>
      </c>
      <c r="E137" s="20" t="n">
        <v>47.06</v>
      </c>
      <c r="F137" s="20" t="n">
        <v>5603400</v>
      </c>
      <c r="G137" s="20" t="n">
        <v>23.43</v>
      </c>
      <c r="I137" s="20" t="n">
        <f aca="false">E137-B137</f>
        <v>-0.530000000000001</v>
      </c>
      <c r="J137" s="20" t="n">
        <f aca="false">C137-B137</f>
        <v>0.0999999999999943</v>
      </c>
      <c r="K137" s="20" t="n">
        <f aca="false">D137-B137</f>
        <v>-1.28</v>
      </c>
      <c r="L137" s="20" t="n">
        <f aca="false">B137 - E136</f>
        <v>-0.0999999999999943</v>
      </c>
      <c r="M137" s="20" t="n">
        <f aca="false">E137 - E136</f>
        <v>-0.629999999999995</v>
      </c>
      <c r="N137" s="22" t="n">
        <f aca="false">(I137 / B137)</f>
        <v>-0.0111367934440009</v>
      </c>
      <c r="O137" s="22" t="n">
        <f aca="false">(J137 / B137)</f>
        <v>0.00210128178188683</v>
      </c>
      <c r="P137" s="22" t="n">
        <f aca="false">K137 / B137</f>
        <v>-0.026896406808153</v>
      </c>
      <c r="Q137" s="22" t="n">
        <f aca="false">L137/E136</f>
        <v>-0.00209687565527352</v>
      </c>
      <c r="R137" s="22" t="n">
        <f aca="false">M137 / E136</f>
        <v>-0.0132103166282239</v>
      </c>
      <c r="S137" s="23" t="str">
        <f aca="false">IF(N137 &gt; 0, "UP", "DOWN")</f>
        <v>DOWN</v>
      </c>
      <c r="T137" s="28" t="inlineStr">
        <f aca="false">O137-N137</f>
        <is>
          <t/>
        </is>
      </c>
      <c r="U137" s="28" t="inlineStr">
        <f aca="false">P137-N137</f>
        <is>
          <t/>
        </is>
      </c>
      <c r="V137" s="28" t="inlineStr">
        <f aca="false">O137 + P137</f>
        <is>
          <t/>
        </is>
      </c>
    </row>
    <row collapsed="false" customFormat="false" customHeight="true" hidden="false" ht="25" outlineLevel="0" r="138">
      <c r="A138" s="27" t="n">
        <v>36753</v>
      </c>
      <c r="B138" s="20" t="n">
        <v>47.25</v>
      </c>
      <c r="C138" s="20" t="n">
        <v>47.94</v>
      </c>
      <c r="D138" s="20" t="n">
        <v>46.5</v>
      </c>
      <c r="E138" s="20" t="n">
        <v>46.69</v>
      </c>
      <c r="F138" s="20" t="n">
        <v>4089000</v>
      </c>
      <c r="G138" s="20" t="n">
        <v>23.25</v>
      </c>
      <c r="I138" s="20" t="n">
        <f aca="false">E138-B138</f>
        <v>-0.560000000000002</v>
      </c>
      <c r="J138" s="20" t="n">
        <f aca="false">C138-B138</f>
        <v>0.689999999999998</v>
      </c>
      <c r="K138" s="20" t="n">
        <f aca="false">D138-B138</f>
        <v>-0.75</v>
      </c>
      <c r="L138" s="20" t="n">
        <f aca="false">B138 - E137</f>
        <v>0.189999999999998</v>
      </c>
      <c r="M138" s="20" t="n">
        <f aca="false">E138 - E137</f>
        <v>-0.370000000000005</v>
      </c>
      <c r="N138" s="22" t="n">
        <f aca="false">(I138 / B138)</f>
        <v>-0.0118518518518519</v>
      </c>
      <c r="O138" s="22" t="n">
        <f aca="false">(J138 / B138)</f>
        <v>0.0146031746031746</v>
      </c>
      <c r="P138" s="22" t="n">
        <f aca="false">K138 / B138</f>
        <v>-0.0158730158730159</v>
      </c>
      <c r="Q138" s="22" t="n">
        <f aca="false">L138/E137</f>
        <v>0.00403739906502333</v>
      </c>
      <c r="R138" s="22" t="n">
        <f aca="false">M138 / E137</f>
        <v>-0.00786230344241404</v>
      </c>
      <c r="S138" s="23" t="str">
        <f aca="false">IF(N138 &gt; 0, "UP", "DOWN")</f>
        <v>DOWN</v>
      </c>
      <c r="T138" s="28" t="inlineStr">
        <f aca="false">O138-N138</f>
        <is>
          <t/>
        </is>
      </c>
      <c r="U138" s="28" t="inlineStr">
        <f aca="false">P138-N138</f>
        <is>
          <t/>
        </is>
      </c>
      <c r="V138" s="28" t="inlineStr">
        <f aca="false">O138 + P138</f>
        <is>
          <t/>
        </is>
      </c>
    </row>
    <row collapsed="false" customFormat="false" customHeight="true" hidden="false" ht="25" outlineLevel="0" r="139">
      <c r="A139" s="27" t="n">
        <v>36754</v>
      </c>
      <c r="B139" s="20" t="n">
        <v>46.88</v>
      </c>
      <c r="C139" s="20" t="n">
        <v>49</v>
      </c>
      <c r="D139" s="20" t="n">
        <v>46.81</v>
      </c>
      <c r="E139" s="20" t="n">
        <v>48.5</v>
      </c>
      <c r="F139" s="20" t="n">
        <v>5137600</v>
      </c>
      <c r="G139" s="20" t="n">
        <v>24.15</v>
      </c>
      <c r="I139" s="20" t="n">
        <f aca="false">E139-B139</f>
        <v>1.62</v>
      </c>
      <c r="J139" s="20" t="n">
        <f aca="false">C139-B139</f>
        <v>2.12</v>
      </c>
      <c r="K139" s="20" t="n">
        <f aca="false">D139-B139</f>
        <v>-0.0700000000000003</v>
      </c>
      <c r="L139" s="20" t="n">
        <f aca="false">B139 - E138</f>
        <v>0.190000000000005</v>
      </c>
      <c r="M139" s="20" t="n">
        <f aca="false">E139 - E138</f>
        <v>1.81</v>
      </c>
      <c r="N139" s="22" t="n">
        <f aca="false">(I139 / B139)</f>
        <v>0.034556313993174</v>
      </c>
      <c r="O139" s="22" t="n">
        <f aca="false">(J139 / B139)</f>
        <v>0.0452218430034129</v>
      </c>
      <c r="P139" s="22" t="n">
        <f aca="false">K139 / B139</f>
        <v>-0.00149317406143345</v>
      </c>
      <c r="Q139" s="22" t="n">
        <f aca="false">L139/E138</f>
        <v>0.00406939387449143</v>
      </c>
      <c r="R139" s="22" t="n">
        <f aca="false">M139 / E138</f>
        <v>0.0387663311201543</v>
      </c>
      <c r="S139" s="23" t="str">
        <f aca="false">IF(N139 &gt; 0, "UP", "DOWN")</f>
        <v>UP</v>
      </c>
      <c r="T139" s="28" t="inlineStr">
        <f aca="false">O139-N139</f>
        <is>
          <t/>
        </is>
      </c>
      <c r="U139" s="28" t="inlineStr">
        <f aca="false">P139-N139</f>
        <is>
          <t/>
        </is>
      </c>
      <c r="V139" s="28" t="inlineStr">
        <f aca="false">O139 + P139</f>
        <is>
          <t/>
        </is>
      </c>
    </row>
    <row collapsed="false" customFormat="false" customHeight="true" hidden="false" ht="25" outlineLevel="0" r="140">
      <c r="A140" s="27" t="n">
        <v>36755</v>
      </c>
      <c r="B140" s="20" t="n">
        <v>48.38</v>
      </c>
      <c r="C140" s="20" t="n">
        <v>52.44</v>
      </c>
      <c r="D140" s="20" t="n">
        <v>48.31</v>
      </c>
      <c r="E140" s="20" t="n">
        <v>51.44</v>
      </c>
      <c r="F140" s="20" t="n">
        <v>9683400</v>
      </c>
      <c r="G140" s="20" t="n">
        <v>25.61</v>
      </c>
      <c r="I140" s="20" t="n">
        <f aca="false">E140-B140</f>
        <v>3.06</v>
      </c>
      <c r="J140" s="20" t="n">
        <f aca="false">C140-B140</f>
        <v>4.06</v>
      </c>
      <c r="K140" s="20" t="n">
        <f aca="false">D140-B140</f>
        <v>-0.0700000000000003</v>
      </c>
      <c r="L140" s="20" t="n">
        <f aca="false">B140 - E139</f>
        <v>-0.119999999999997</v>
      </c>
      <c r="M140" s="20" t="n">
        <f aca="false">E140 - E139</f>
        <v>2.94</v>
      </c>
      <c r="N140" s="22" t="n">
        <f aca="false">(I140 / B140)</f>
        <v>0.0632492765605621</v>
      </c>
      <c r="O140" s="22" t="n">
        <f aca="false">(J140 / B140)</f>
        <v>0.0839189747829681</v>
      </c>
      <c r="P140" s="22" t="n">
        <f aca="false">K140 / B140</f>
        <v>-0.00144687887556842</v>
      </c>
      <c r="Q140" s="22" t="n">
        <f aca="false">L140/E139</f>
        <v>-0.00247422680412366</v>
      </c>
      <c r="R140" s="22" t="n">
        <f aca="false">M140 / E139</f>
        <v>0.0606185567010309</v>
      </c>
      <c r="S140" s="23" t="str">
        <f aca="false">IF(N140 &gt; 0, "UP", "DOWN")</f>
        <v>UP</v>
      </c>
      <c r="T140" s="28" t="inlineStr">
        <f aca="false">O140-N140</f>
        <is>
          <t/>
        </is>
      </c>
      <c r="U140" s="28" t="inlineStr">
        <f aca="false">P140-N140</f>
        <is>
          <t/>
        </is>
      </c>
      <c r="V140" s="28" t="inlineStr">
        <f aca="false">O140 + P140</f>
        <is>
          <t/>
        </is>
      </c>
    </row>
    <row collapsed="false" customFormat="false" customHeight="true" hidden="false" ht="25" outlineLevel="0" r="141">
      <c r="A141" s="27" t="n">
        <v>36756</v>
      </c>
      <c r="B141" s="20" t="n">
        <v>51.38</v>
      </c>
      <c r="C141" s="20" t="n">
        <v>51.81</v>
      </c>
      <c r="D141" s="20" t="n">
        <v>49.88</v>
      </c>
      <c r="E141" s="20" t="n">
        <v>50</v>
      </c>
      <c r="F141" s="20" t="n">
        <v>6798800</v>
      </c>
      <c r="G141" s="20" t="n">
        <v>24.89</v>
      </c>
      <c r="I141" s="20" t="n">
        <f aca="false">E141-B141</f>
        <v>-1.38</v>
      </c>
      <c r="J141" s="20" t="n">
        <f aca="false">C141-B141</f>
        <v>0.43</v>
      </c>
      <c r="K141" s="20" t="n">
        <f aca="false">D141-B141</f>
        <v>-1.5</v>
      </c>
      <c r="L141" s="20" t="n">
        <f aca="false">B141 - E140</f>
        <v>-0.0599999999999952</v>
      </c>
      <c r="M141" s="20" t="n">
        <f aca="false">E141 - E140</f>
        <v>-1.44</v>
      </c>
      <c r="N141" s="22" t="n">
        <f aca="false">(I141 / B141)</f>
        <v>-0.0268586998832231</v>
      </c>
      <c r="O141" s="22" t="n">
        <f aca="false">(J141 / B141)</f>
        <v>0.00836901518100428</v>
      </c>
      <c r="P141" s="22" t="n">
        <f aca="false">K141 / B141</f>
        <v>-0.0291942390035033</v>
      </c>
      <c r="Q141" s="22" t="n">
        <f aca="false">L141/E140</f>
        <v>-0.00116640746500768</v>
      </c>
      <c r="R141" s="22" t="n">
        <f aca="false">M141 / E140</f>
        <v>-0.0279937791601866</v>
      </c>
      <c r="S141" s="23" t="str">
        <f aca="false">IF(N141 &gt; 0, "UP", "DOWN")</f>
        <v>DOWN</v>
      </c>
      <c r="T141" s="28" t="inlineStr">
        <f aca="false">O141-N141</f>
        <is>
          <t/>
        </is>
      </c>
      <c r="U141" s="28" t="inlineStr">
        <f aca="false">P141-N141</f>
        <is>
          <t/>
        </is>
      </c>
      <c r="V141" s="28" t="inlineStr">
        <f aca="false">O141 + P141</f>
        <is>
          <t/>
        </is>
      </c>
    </row>
    <row collapsed="false" customFormat="false" customHeight="true" hidden="false" ht="25" outlineLevel="0" r="142">
      <c r="A142" s="27" t="n">
        <v>36759</v>
      </c>
      <c r="B142" s="20" t="n">
        <v>50.25</v>
      </c>
      <c r="C142" s="20" t="n">
        <v>51.56</v>
      </c>
      <c r="D142" s="20" t="n">
        <v>49.63</v>
      </c>
      <c r="E142" s="20" t="n">
        <v>50.5</v>
      </c>
      <c r="F142" s="20" t="n">
        <v>4803800</v>
      </c>
      <c r="G142" s="20" t="n">
        <v>25.14</v>
      </c>
      <c r="I142" s="20" t="n">
        <f aca="false">E142-B142</f>
        <v>0.25</v>
      </c>
      <c r="J142" s="20" t="n">
        <f aca="false">C142-B142</f>
        <v>1.31</v>
      </c>
      <c r="K142" s="20" t="n">
        <f aca="false">D142-B142</f>
        <v>-0.619999999999997</v>
      </c>
      <c r="L142" s="20" t="n">
        <f aca="false">B142 - E141</f>
        <v>0.25</v>
      </c>
      <c r="M142" s="20" t="n">
        <f aca="false">E142 - E141</f>
        <v>0.5</v>
      </c>
      <c r="N142" s="22" t="n">
        <f aca="false">(I142 / B142)</f>
        <v>0.00497512437810945</v>
      </c>
      <c r="O142" s="22" t="n">
        <f aca="false">(J142 / B142)</f>
        <v>0.0260696517412936</v>
      </c>
      <c r="P142" s="22" t="n">
        <f aca="false">K142 / B142</f>
        <v>-0.0123383084577114</v>
      </c>
      <c r="Q142" s="22" t="n">
        <f aca="false">L142/E141</f>
        <v>0.005</v>
      </c>
      <c r="R142" s="22" t="n">
        <f aca="false">M142 / E141</f>
        <v>0.01</v>
      </c>
      <c r="S142" s="23" t="str">
        <f aca="false">IF(N142 &gt; 0, "UP", "DOWN")</f>
        <v>UP</v>
      </c>
      <c r="T142" s="28" t="inlineStr">
        <f aca="false">O142-N142</f>
        <is>
          <t/>
        </is>
      </c>
      <c r="U142" s="28" t="inlineStr">
        <f aca="false">P142-N142</f>
        <is>
          <t/>
        </is>
      </c>
      <c r="V142" s="28" t="inlineStr">
        <f aca="false">O142 + P142</f>
        <is>
          <t/>
        </is>
      </c>
    </row>
    <row collapsed="false" customFormat="false" customHeight="true" hidden="false" ht="25" outlineLevel="0" r="143">
      <c r="A143" s="27" t="n">
        <v>36760</v>
      </c>
      <c r="B143" s="20" t="n">
        <v>50.63</v>
      </c>
      <c r="C143" s="20" t="n">
        <v>52.81</v>
      </c>
      <c r="D143" s="20" t="n">
        <v>50.38</v>
      </c>
      <c r="E143" s="20" t="n">
        <v>51.69</v>
      </c>
      <c r="F143" s="20" t="n">
        <v>9889000</v>
      </c>
      <c r="G143" s="20" t="n">
        <v>25.73</v>
      </c>
      <c r="I143" s="20" t="n">
        <f aca="false">E143-B143</f>
        <v>1.06</v>
      </c>
      <c r="J143" s="20" t="n">
        <f aca="false">C143-B143</f>
        <v>2.18</v>
      </c>
      <c r="K143" s="20" t="n">
        <f aca="false">D143-B143</f>
        <v>-0.25</v>
      </c>
      <c r="L143" s="20" t="n">
        <f aca="false">B143 - E142</f>
        <v>0.130000000000003</v>
      </c>
      <c r="M143" s="20" t="n">
        <f aca="false">E143 - E142</f>
        <v>1.19</v>
      </c>
      <c r="N143" s="22" t="n">
        <f aca="false">(I143 / B143)</f>
        <v>0.0209362038317202</v>
      </c>
      <c r="O143" s="22" t="n">
        <f aca="false">(J143 / B143)</f>
        <v>0.0430574758048588</v>
      </c>
      <c r="P143" s="22" t="n">
        <f aca="false">K143 / B143</f>
        <v>-0.00493778392257555</v>
      </c>
      <c r="Q143" s="22" t="n">
        <f aca="false">L143/E142</f>
        <v>0.00257425742574262</v>
      </c>
      <c r="R143" s="22" t="n">
        <f aca="false">M143 / E142</f>
        <v>0.0235643564356435</v>
      </c>
      <c r="S143" s="23" t="str">
        <f aca="false">IF(N143 &gt; 0, "UP", "DOWN")</f>
        <v>UP</v>
      </c>
      <c r="T143" s="28" t="inlineStr">
        <f aca="false">O143-N143</f>
        <is>
          <t/>
        </is>
      </c>
      <c r="U143" s="28" t="inlineStr">
        <f aca="false">P143-N143</f>
        <is>
          <t/>
        </is>
      </c>
      <c r="V143" s="28" t="inlineStr">
        <f aca="false">O143 + P143</f>
        <is>
          <t/>
        </is>
      </c>
    </row>
    <row collapsed="false" customFormat="false" customHeight="true" hidden="false" ht="25" outlineLevel="0" r="144">
      <c r="A144" s="27" t="n">
        <v>36761</v>
      </c>
      <c r="B144" s="20" t="n">
        <v>51.47</v>
      </c>
      <c r="C144" s="20" t="n">
        <v>54.75</v>
      </c>
      <c r="D144" s="20" t="n">
        <v>51.06</v>
      </c>
      <c r="E144" s="20" t="n">
        <v>54.31</v>
      </c>
      <c r="F144" s="20" t="n">
        <v>8470400</v>
      </c>
      <c r="G144" s="20" t="n">
        <v>27.04</v>
      </c>
      <c r="I144" s="20" t="n">
        <f aca="false">E144-B144</f>
        <v>2.84</v>
      </c>
      <c r="J144" s="20" t="n">
        <f aca="false">C144-B144</f>
        <v>3.28</v>
      </c>
      <c r="K144" s="20" t="n">
        <f aca="false">D144-B144</f>
        <v>-0.409999999999997</v>
      </c>
      <c r="L144" s="20" t="n">
        <f aca="false">B144 - E143</f>
        <v>-0.219999999999999</v>
      </c>
      <c r="M144" s="20" t="n">
        <f aca="false">E144 - E143</f>
        <v>2.62</v>
      </c>
      <c r="N144" s="22" t="n">
        <f aca="false">(I144 / B144)</f>
        <v>0.0551777734602682</v>
      </c>
      <c r="O144" s="22" t="n">
        <f aca="false">(J144 / B144)</f>
        <v>0.0637264425879153</v>
      </c>
      <c r="P144" s="22" t="n">
        <f aca="false">K144 / B144</f>
        <v>-0.00796580532348935</v>
      </c>
      <c r="Q144" s="22" t="n">
        <f aca="false">L144/E143</f>
        <v>-0.00425614238730894</v>
      </c>
      <c r="R144" s="22" t="n">
        <f aca="false">M144 / E143</f>
        <v>0.0506867866124977</v>
      </c>
      <c r="S144" s="23" t="str">
        <f aca="false">IF(N144 &gt; 0, "UP", "DOWN")</f>
        <v>UP</v>
      </c>
      <c r="T144" s="28" t="inlineStr">
        <f aca="false">O144-N144</f>
        <is>
          <t/>
        </is>
      </c>
      <c r="U144" s="28" t="inlineStr">
        <f aca="false">P144-N144</f>
        <is>
          <t/>
        </is>
      </c>
      <c r="V144" s="28" t="inlineStr">
        <f aca="false">O144 + P144</f>
        <is>
          <t/>
        </is>
      </c>
    </row>
    <row collapsed="false" customFormat="false" customHeight="true" hidden="false" ht="25" outlineLevel="0" r="145">
      <c r="A145" s="27" t="n">
        <v>36762</v>
      </c>
      <c r="B145" s="20" t="n">
        <v>54.67</v>
      </c>
      <c r="C145" s="20" t="n">
        <v>56.63</v>
      </c>
      <c r="D145" s="20" t="n">
        <v>53.38</v>
      </c>
      <c r="E145" s="20" t="n">
        <v>56.11</v>
      </c>
      <c r="F145" s="20" t="n">
        <v>11109400</v>
      </c>
      <c r="G145" s="20" t="n">
        <v>27.94</v>
      </c>
      <c r="I145" s="20" t="n">
        <f aca="false">E145-B145</f>
        <v>1.44</v>
      </c>
      <c r="J145" s="20" t="n">
        <f aca="false">C145-B145</f>
        <v>1.96</v>
      </c>
      <c r="K145" s="20" t="n">
        <f aca="false">D145-B145</f>
        <v>-1.29</v>
      </c>
      <c r="L145" s="20" t="n">
        <f aca="false">B145 - E144</f>
        <v>0.359999999999999</v>
      </c>
      <c r="M145" s="20" t="n">
        <f aca="false">E145 - E144</f>
        <v>1.8</v>
      </c>
      <c r="N145" s="22" t="n">
        <f aca="false">(I145 / B145)</f>
        <v>0.0263398573257728</v>
      </c>
      <c r="O145" s="22" t="n">
        <f aca="false">(J145 / B145)</f>
        <v>0.0358514724711908</v>
      </c>
      <c r="P145" s="22" t="n">
        <f aca="false">K145 / B145</f>
        <v>-0.0235961221876715</v>
      </c>
      <c r="Q145" s="22" t="n">
        <f aca="false">L145/E144</f>
        <v>0.00662861351500643</v>
      </c>
      <c r="R145" s="22" t="n">
        <f aca="false">M145 / E144</f>
        <v>0.0331430675750322</v>
      </c>
      <c r="S145" s="23" t="str">
        <f aca="false">IF(N145 &gt; 0, "UP", "DOWN")</f>
        <v>UP</v>
      </c>
      <c r="T145" s="28" t="inlineStr">
        <f aca="false">O145-N145</f>
        <is>
          <t/>
        </is>
      </c>
      <c r="U145" s="28" t="inlineStr">
        <f aca="false">P145-N145</f>
        <is>
          <t/>
        </is>
      </c>
      <c r="V145" s="28" t="inlineStr">
        <f aca="false">O145 + P145</f>
        <is>
          <t/>
        </is>
      </c>
    </row>
    <row collapsed="false" customFormat="false" customHeight="true" hidden="false" ht="25" outlineLevel="0" r="146">
      <c r="A146" s="27" t="n">
        <v>36763</v>
      </c>
      <c r="B146" s="20" t="n">
        <v>56.5</v>
      </c>
      <c r="C146" s="20" t="n">
        <v>57.5</v>
      </c>
      <c r="D146" s="20" t="n">
        <v>56.38</v>
      </c>
      <c r="E146" s="20" t="n">
        <v>56.81</v>
      </c>
      <c r="F146" s="20" t="n">
        <v>11947800</v>
      </c>
      <c r="G146" s="20" t="n">
        <v>28.28</v>
      </c>
      <c r="I146" s="20" t="n">
        <f aca="false">E146-B146</f>
        <v>0.310000000000002</v>
      </c>
      <c r="J146" s="20" t="n">
        <f aca="false">C146-B146</f>
        <v>1</v>
      </c>
      <c r="K146" s="20" t="n">
        <f aca="false">D146-B146</f>
        <v>-0.119999999999997</v>
      </c>
      <c r="L146" s="20" t="n">
        <f aca="false">B146 - E145</f>
        <v>0.390000000000001</v>
      </c>
      <c r="M146" s="20" t="n">
        <f aca="false">E146 - E145</f>
        <v>0.700000000000003</v>
      </c>
      <c r="N146" s="22" t="n">
        <f aca="false">(I146 / B146)</f>
        <v>0.00548672566371685</v>
      </c>
      <c r="O146" s="22" t="n">
        <f aca="false">(J146 / B146)</f>
        <v>0.0176991150442478</v>
      </c>
      <c r="P146" s="22" t="n">
        <f aca="false">K146 / B146</f>
        <v>-0.00212389380530969</v>
      </c>
      <c r="Q146" s="22" t="n">
        <f aca="false">L146/E145</f>
        <v>0.00695063268579577</v>
      </c>
      <c r="R146" s="22" t="n">
        <f aca="false">M146 / E145</f>
        <v>0.0124754945642488</v>
      </c>
      <c r="S146" s="23" t="str">
        <f aca="false">IF(N146 &gt; 0, "UP", "DOWN")</f>
        <v>UP</v>
      </c>
      <c r="T146" s="28" t="inlineStr">
        <f aca="false">O146-N146</f>
        <is>
          <t/>
        </is>
      </c>
      <c r="U146" s="28" t="inlineStr">
        <f aca="false">P146-N146</f>
        <is>
          <t/>
        </is>
      </c>
      <c r="V146" s="28" t="inlineStr">
        <f aca="false">O146 + P146</f>
        <is>
          <t/>
        </is>
      </c>
    </row>
    <row collapsed="false" customFormat="false" customHeight="true" hidden="false" ht="25" outlineLevel="0" r="147">
      <c r="A147" s="27" t="n">
        <v>36766</v>
      </c>
      <c r="B147" s="20" t="n">
        <v>57.25</v>
      </c>
      <c r="C147" s="20" t="n">
        <v>59</v>
      </c>
      <c r="D147" s="20" t="n">
        <v>57.06</v>
      </c>
      <c r="E147" s="20" t="n">
        <v>58.06</v>
      </c>
      <c r="F147" s="20" t="n">
        <v>12822600</v>
      </c>
      <c r="G147" s="20" t="n">
        <v>28.91</v>
      </c>
      <c r="I147" s="20" t="n">
        <f aca="false">E147-B147</f>
        <v>0.810000000000002</v>
      </c>
      <c r="J147" s="20" t="n">
        <f aca="false">C147-B147</f>
        <v>1.75</v>
      </c>
      <c r="K147" s="20" t="n">
        <f aca="false">D147-B147</f>
        <v>-0.189999999999998</v>
      </c>
      <c r="L147" s="20" t="n">
        <f aca="false">B147 - E146</f>
        <v>0.439999999999998</v>
      </c>
      <c r="M147" s="20" t="n">
        <f aca="false">E147 - E146</f>
        <v>1.25</v>
      </c>
      <c r="N147" s="22" t="n">
        <f aca="false">(I147 / B147)</f>
        <v>0.0141484716157206</v>
      </c>
      <c r="O147" s="22" t="n">
        <f aca="false">(J147 / B147)</f>
        <v>0.0305676855895196</v>
      </c>
      <c r="P147" s="22" t="n">
        <f aca="false">K147 / B147</f>
        <v>-0.00331877729257638</v>
      </c>
      <c r="Q147" s="22" t="n">
        <f aca="false">L147/E146</f>
        <v>0.00774511529660267</v>
      </c>
      <c r="R147" s="22" t="n">
        <f aca="false">M147 / E146</f>
        <v>0.0220031684562577</v>
      </c>
      <c r="S147" s="23" t="str">
        <f aca="false">IF(N147 &gt; 0, "UP", "DOWN")</f>
        <v>UP</v>
      </c>
      <c r="T147" s="28" t="inlineStr">
        <f aca="false">O147-N147</f>
        <is>
          <t/>
        </is>
      </c>
      <c r="U147" s="28" t="inlineStr">
        <f aca="false">P147-N147</f>
        <is>
          <t/>
        </is>
      </c>
      <c r="V147" s="28" t="inlineStr">
        <f aca="false">O147 + P147</f>
        <is>
          <t/>
        </is>
      </c>
    </row>
    <row collapsed="false" customFormat="false" customHeight="true" hidden="false" ht="25" outlineLevel="0" r="148">
      <c r="A148" s="27" t="n">
        <v>36767</v>
      </c>
      <c r="B148" s="20" t="n">
        <v>57.88</v>
      </c>
      <c r="C148" s="20" t="n">
        <v>59.44</v>
      </c>
      <c r="D148" s="20" t="n">
        <v>57.69</v>
      </c>
      <c r="E148" s="20" t="n">
        <v>59.19</v>
      </c>
      <c r="F148" s="20" t="n">
        <v>9546200</v>
      </c>
      <c r="G148" s="20" t="n">
        <v>29.47</v>
      </c>
      <c r="I148" s="20" t="n">
        <f aca="false">E148-B148</f>
        <v>1.31</v>
      </c>
      <c r="J148" s="20" t="n">
        <f aca="false">C148-B148</f>
        <v>1.56</v>
      </c>
      <c r="K148" s="20" t="n">
        <f aca="false">D148-B148</f>
        <v>-0.190000000000005</v>
      </c>
      <c r="L148" s="20" t="n">
        <f aca="false">B148 - E147</f>
        <v>-0.18</v>
      </c>
      <c r="M148" s="20" t="n">
        <f aca="false">E148 - E147</f>
        <v>1.13</v>
      </c>
      <c r="N148" s="22" t="n">
        <f aca="false">(I148 / B148)</f>
        <v>0.0226330338631651</v>
      </c>
      <c r="O148" s="22" t="n">
        <f aca="false">(J148 / B148)</f>
        <v>0.0269523151347615</v>
      </c>
      <c r="P148" s="22" t="n">
        <f aca="false">K148 / B148</f>
        <v>-0.00328265376641335</v>
      </c>
      <c r="Q148" s="22" t="n">
        <f aca="false">L148/E147</f>
        <v>-0.00310024112986565</v>
      </c>
      <c r="R148" s="22" t="n">
        <f aca="false">M148 / E147</f>
        <v>0.0194626248708232</v>
      </c>
      <c r="S148" s="23" t="str">
        <f aca="false">IF(N148 &gt; 0, "UP", "DOWN")</f>
        <v>UP</v>
      </c>
      <c r="T148" s="28" t="inlineStr">
        <f aca="false">O148-N148</f>
        <is>
          <t/>
        </is>
      </c>
      <c r="U148" s="28" t="inlineStr">
        <f aca="false">P148-N148</f>
        <is>
          <t/>
        </is>
      </c>
      <c r="V148" s="28" t="inlineStr">
        <f aca="false">O148 + P148</f>
        <is>
          <t/>
        </is>
      </c>
    </row>
    <row collapsed="false" customFormat="false" customHeight="true" hidden="false" ht="25" outlineLevel="0" r="149">
      <c r="A149" s="27" t="n">
        <v>36768</v>
      </c>
      <c r="B149" s="20" t="n">
        <v>59</v>
      </c>
      <c r="C149" s="20" t="n">
        <v>60</v>
      </c>
      <c r="D149" s="20" t="n">
        <v>58.7</v>
      </c>
      <c r="E149" s="20" t="n">
        <v>59.5</v>
      </c>
      <c r="F149" s="20" t="n">
        <v>10199600</v>
      </c>
      <c r="G149" s="20" t="n">
        <v>29.62</v>
      </c>
      <c r="I149" s="20" t="n">
        <f aca="false">E149-B149</f>
        <v>0.5</v>
      </c>
      <c r="J149" s="20" t="n">
        <f aca="false">C149-B149</f>
        <v>1</v>
      </c>
      <c r="K149" s="20" t="n">
        <f aca="false">D149-B149</f>
        <v>-0.299999999999997</v>
      </c>
      <c r="L149" s="20" t="n">
        <f aca="false">B149 - E148</f>
        <v>-0.189999999999998</v>
      </c>
      <c r="M149" s="20" t="n">
        <f aca="false">E149 - E148</f>
        <v>0.310000000000002</v>
      </c>
      <c r="N149" s="22" t="n">
        <f aca="false">(I149 / B149)</f>
        <v>0.00847457627118644</v>
      </c>
      <c r="O149" s="22" t="n">
        <f aca="false">(J149 / B149)</f>
        <v>0.0169491525423729</v>
      </c>
      <c r="P149" s="22" t="n">
        <f aca="false">K149 / B149</f>
        <v>-0.00508474576271182</v>
      </c>
      <c r="Q149" s="22" t="n">
        <f aca="false">L149/E148</f>
        <v>-0.00321000168947454</v>
      </c>
      <c r="R149" s="22" t="n">
        <f aca="false">M149 / E148</f>
        <v>0.00523737117756382</v>
      </c>
      <c r="S149" s="23" t="str">
        <f aca="false">IF(N149 &gt; 0, "UP", "DOWN")</f>
        <v>UP</v>
      </c>
      <c r="T149" s="28" t="inlineStr">
        <f aca="false">O149-N149</f>
        <is>
          <t/>
        </is>
      </c>
      <c r="U149" s="28" t="inlineStr">
        <f aca="false">P149-N149</f>
        <is>
          <t/>
        </is>
      </c>
      <c r="V149" s="28" t="inlineStr">
        <f aca="false">O149 + P149</f>
        <is>
          <t/>
        </is>
      </c>
    </row>
    <row collapsed="false" customFormat="false" customHeight="true" hidden="false" ht="25" outlineLevel="0" r="150">
      <c r="A150" s="27" t="n">
        <v>36769</v>
      </c>
      <c r="B150" s="20" t="n">
        <v>58.97</v>
      </c>
      <c r="C150" s="20" t="n">
        <v>61.5</v>
      </c>
      <c r="D150" s="20" t="n">
        <v>58.94</v>
      </c>
      <c r="E150" s="20" t="n">
        <v>60.94</v>
      </c>
      <c r="F150" s="20" t="n">
        <v>14988800</v>
      </c>
      <c r="G150" s="20" t="n">
        <v>30.34</v>
      </c>
      <c r="I150" s="20" t="n">
        <f aca="false">E150-B150</f>
        <v>1.97</v>
      </c>
      <c r="J150" s="20" t="n">
        <f aca="false">C150-B150</f>
        <v>2.53</v>
      </c>
      <c r="K150" s="20" t="n">
        <f aca="false">D150-B150</f>
        <v>-0.0300000000000011</v>
      </c>
      <c r="L150" s="20" t="n">
        <f aca="false">B150 - E149</f>
        <v>-0.530000000000001</v>
      </c>
      <c r="M150" s="20" t="n">
        <f aca="false">E150 - E149</f>
        <v>1.44</v>
      </c>
      <c r="N150" s="22" t="n">
        <f aca="false">(I150 / B150)</f>
        <v>0.0334068170256062</v>
      </c>
      <c r="O150" s="22" t="n">
        <f aca="false">(J150 / B150)</f>
        <v>0.0429031711039512</v>
      </c>
      <c r="P150" s="22" t="n">
        <f aca="false">K150 / B150</f>
        <v>-0.000508733254197069</v>
      </c>
      <c r="Q150" s="22" t="n">
        <f aca="false">L150/E149</f>
        <v>-0.0089075630252101</v>
      </c>
      <c r="R150" s="22" t="n">
        <f aca="false">M150 / E149</f>
        <v>0.0242016806722689</v>
      </c>
      <c r="S150" s="23" t="str">
        <f aca="false">IF(N150 &gt; 0, "UP", "DOWN")</f>
        <v>UP</v>
      </c>
      <c r="T150" s="28" t="inlineStr">
        <f aca="false">O150-N150</f>
        <is>
          <t/>
        </is>
      </c>
      <c r="U150" s="28" t="inlineStr">
        <f aca="false">P150-N150</f>
        <is>
          <t/>
        </is>
      </c>
      <c r="V150" s="28" t="inlineStr">
        <f aca="false">O150 + P150</f>
        <is>
          <t/>
        </is>
      </c>
    </row>
    <row collapsed="false" customFormat="false" customHeight="true" hidden="false" ht="25" outlineLevel="0" r="151">
      <c r="A151" s="27" t="n">
        <v>36770</v>
      </c>
      <c r="B151" s="20" t="n">
        <v>61.31</v>
      </c>
      <c r="C151" s="20" t="n">
        <v>63.63</v>
      </c>
      <c r="D151" s="20" t="n">
        <v>61.13</v>
      </c>
      <c r="E151" s="20" t="n">
        <v>63.44</v>
      </c>
      <c r="F151" s="20" t="n">
        <v>9181800</v>
      </c>
      <c r="G151" s="20" t="n">
        <v>31.58</v>
      </c>
      <c r="I151" s="20" t="n">
        <f aca="false">E151-B151</f>
        <v>2.13</v>
      </c>
      <c r="J151" s="20" t="n">
        <f aca="false">C151-B151</f>
        <v>2.32</v>
      </c>
      <c r="K151" s="20" t="n">
        <f aca="false">D151-B151</f>
        <v>-0.18</v>
      </c>
      <c r="L151" s="20" t="n">
        <f aca="false">B151 - E150</f>
        <v>0.370000000000005</v>
      </c>
      <c r="M151" s="20" t="n">
        <f aca="false">E151 - E150</f>
        <v>2.5</v>
      </c>
      <c r="N151" s="22" t="n">
        <f aca="false">(I151 / B151)</f>
        <v>0.0347414777360952</v>
      </c>
      <c r="O151" s="22" t="n">
        <f aca="false">(J151 / B151)</f>
        <v>0.0378404827923667</v>
      </c>
      <c r="P151" s="22" t="n">
        <f aca="false">K151 / B151</f>
        <v>-0.00293589952699396</v>
      </c>
      <c r="Q151" s="22" t="n">
        <f aca="false">L151/E150</f>
        <v>0.00607154578273719</v>
      </c>
      <c r="R151" s="22" t="n">
        <f aca="false">M151 / E150</f>
        <v>0.041023957991467</v>
      </c>
      <c r="S151" s="23" t="str">
        <f aca="false">IF(N151 &gt; 0, "UP", "DOWN")</f>
        <v>UP</v>
      </c>
      <c r="T151" s="28" t="inlineStr">
        <f aca="false">O151-N151</f>
        <is>
          <t/>
        </is>
      </c>
      <c r="U151" s="28" t="inlineStr">
        <f aca="false">P151-N151</f>
        <is>
          <t/>
        </is>
      </c>
      <c r="V151" s="28" t="inlineStr">
        <f aca="false">O151 + P151</f>
        <is>
          <t/>
        </is>
      </c>
    </row>
    <row collapsed="false" customFormat="false" customHeight="true" hidden="false" ht="25" outlineLevel="0" r="152">
      <c r="A152" s="27" t="n">
        <v>36774</v>
      </c>
      <c r="B152" s="20" t="n">
        <v>62.66</v>
      </c>
      <c r="C152" s="20" t="n">
        <v>64.12</v>
      </c>
      <c r="D152" s="20" t="n">
        <v>62.25</v>
      </c>
      <c r="E152" s="20" t="n">
        <v>62.44</v>
      </c>
      <c r="F152" s="20" t="n">
        <v>10669000</v>
      </c>
      <c r="G152" s="20" t="n">
        <v>31.09</v>
      </c>
      <c r="I152" s="20" t="n">
        <f aca="false">E152-B152</f>
        <v>-0.219999999999999</v>
      </c>
      <c r="J152" s="20" t="n">
        <f aca="false">C152-B152</f>
        <v>1.46000000000001</v>
      </c>
      <c r="K152" s="20" t="n">
        <f aca="false">D152-B152</f>
        <v>-0.409999999999997</v>
      </c>
      <c r="L152" s="20" t="n">
        <f aca="false">B152 - E151</f>
        <v>-0.780000000000001</v>
      </c>
      <c r="M152" s="20" t="n">
        <f aca="false">E152 - E151</f>
        <v>-1</v>
      </c>
      <c r="N152" s="22" t="n">
        <f aca="false">(I152 / B152)</f>
        <v>-0.00351101180976698</v>
      </c>
      <c r="O152" s="22" t="n">
        <f aca="false">(J152 / B152)</f>
        <v>0.0233003511011811</v>
      </c>
      <c r="P152" s="22" t="n">
        <f aca="false">K152 / B152</f>
        <v>-0.00654324928183844</v>
      </c>
      <c r="Q152" s="22" t="n">
        <f aca="false">L152/E151</f>
        <v>-0.0122950819672131</v>
      </c>
      <c r="R152" s="22" t="n">
        <f aca="false">M152 / E151</f>
        <v>-0.0157629255989912</v>
      </c>
      <c r="S152" s="23" t="str">
        <f aca="false">IF(N152 &gt; 0, "UP", "DOWN")</f>
        <v>DOWN</v>
      </c>
      <c r="T152" s="28" t="inlineStr">
        <f aca="false">O152-N152</f>
        <is>
          <t/>
        </is>
      </c>
      <c r="U152" s="28" t="inlineStr">
        <f aca="false">P152-N152</f>
        <is>
          <t/>
        </is>
      </c>
      <c r="V152" s="28" t="inlineStr">
        <f aca="false">O152 + P152</f>
        <is>
          <t/>
        </is>
      </c>
    </row>
    <row collapsed="false" customFormat="false" customHeight="true" hidden="false" ht="25" outlineLevel="0" r="153">
      <c r="A153" s="27" t="n">
        <v>36775</v>
      </c>
      <c r="B153" s="20" t="n">
        <v>61.38</v>
      </c>
      <c r="C153" s="20" t="n">
        <v>62.38</v>
      </c>
      <c r="D153" s="20" t="n">
        <v>57.75</v>
      </c>
      <c r="E153" s="20" t="n">
        <v>58.44</v>
      </c>
      <c r="F153" s="20" t="n">
        <v>12700400</v>
      </c>
      <c r="G153" s="20" t="n">
        <v>29.1</v>
      </c>
      <c r="I153" s="20" t="n">
        <f aca="false">E153-B153</f>
        <v>-2.94</v>
      </c>
      <c r="J153" s="20" t="n">
        <f aca="false">C153-B153</f>
        <v>1</v>
      </c>
      <c r="K153" s="20" t="n">
        <f aca="false">D153-B153</f>
        <v>-3.63</v>
      </c>
      <c r="L153" s="20" t="n">
        <f aca="false">B153 - E152</f>
        <v>-1.06</v>
      </c>
      <c r="M153" s="20" t="n">
        <f aca="false">E153 - E152</f>
        <v>-4</v>
      </c>
      <c r="N153" s="22" t="n">
        <f aca="false">(I153 / B153)</f>
        <v>-0.0478983382209189</v>
      </c>
      <c r="O153" s="22" t="n">
        <f aca="false">(J153 / B153)</f>
        <v>0.0162919517758227</v>
      </c>
      <c r="P153" s="22" t="n">
        <f aca="false">K153 / B153</f>
        <v>-0.0591397849462366</v>
      </c>
      <c r="Q153" s="22" t="n">
        <f aca="false">L153/E152</f>
        <v>-0.0169762972453555</v>
      </c>
      <c r="R153" s="22" t="n">
        <f aca="false">M153 / E152</f>
        <v>-0.0640614990390775</v>
      </c>
      <c r="S153" s="23" t="str">
        <f aca="false">IF(N153 &gt; 0, "UP", "DOWN")</f>
        <v>DOWN</v>
      </c>
      <c r="T153" s="28" t="inlineStr">
        <f aca="false">O153-N153</f>
        <is>
          <t/>
        </is>
      </c>
      <c r="U153" s="28" t="inlineStr">
        <f aca="false">P153-N153</f>
        <is>
          <t/>
        </is>
      </c>
      <c r="V153" s="28" t="inlineStr">
        <f aca="false">O153 + P153</f>
        <is>
          <t/>
        </is>
      </c>
    </row>
    <row collapsed="false" customFormat="false" customHeight="true" hidden="false" ht="25" outlineLevel="0" r="154">
      <c r="A154" s="27" t="n">
        <v>36776</v>
      </c>
      <c r="B154" s="20" t="n">
        <v>59.13</v>
      </c>
      <c r="C154" s="20" t="n">
        <v>62.56</v>
      </c>
      <c r="D154" s="20" t="n">
        <v>58.25</v>
      </c>
      <c r="E154" s="20" t="n">
        <v>62</v>
      </c>
      <c r="F154" s="20" t="n">
        <v>7770400</v>
      </c>
      <c r="G154" s="20" t="n">
        <v>30.87</v>
      </c>
      <c r="I154" s="20" t="n">
        <f aca="false">E154-B154</f>
        <v>2.87</v>
      </c>
      <c r="J154" s="20" t="n">
        <f aca="false">C154-B154</f>
        <v>3.43</v>
      </c>
      <c r="K154" s="20" t="n">
        <f aca="false">D154-B154</f>
        <v>-0.880000000000003</v>
      </c>
      <c r="L154" s="20" t="n">
        <f aca="false">B154 - E153</f>
        <v>0.690000000000005</v>
      </c>
      <c r="M154" s="20" t="n">
        <f aca="false">E154 - E153</f>
        <v>3.56</v>
      </c>
      <c r="N154" s="22" t="n">
        <f aca="false">(I154 / B154)</f>
        <v>0.0485371215964823</v>
      </c>
      <c r="O154" s="22" t="n">
        <f aca="false">(J154 / B154)</f>
        <v>0.0580077794689667</v>
      </c>
      <c r="P154" s="22" t="n">
        <f aca="false">K154 / B154</f>
        <v>-0.0148824623710469</v>
      </c>
      <c r="Q154" s="22" t="n">
        <f aca="false">L154/E153</f>
        <v>0.0118069815195073</v>
      </c>
      <c r="R154" s="22" t="n">
        <f aca="false">M154 / E153</f>
        <v>0.0609171800136893</v>
      </c>
      <c r="S154" s="23" t="str">
        <f aca="false">IF(N154 &gt; 0, "UP", "DOWN")</f>
        <v>UP</v>
      </c>
      <c r="T154" s="28" t="inlineStr">
        <f aca="false">O154-N154</f>
        <is>
          <t/>
        </is>
      </c>
      <c r="U154" s="28" t="inlineStr">
        <f aca="false">P154-N154</f>
        <is>
          <t/>
        </is>
      </c>
      <c r="V154" s="28" t="inlineStr">
        <f aca="false">O154 + P154</f>
        <is>
          <t/>
        </is>
      </c>
    </row>
    <row collapsed="false" customFormat="false" customHeight="true" hidden="false" ht="25" outlineLevel="0" r="155">
      <c r="A155" s="27" t="n">
        <v>36777</v>
      </c>
      <c r="B155" s="20" t="n">
        <v>61.63</v>
      </c>
      <c r="C155" s="20" t="n">
        <v>61.63</v>
      </c>
      <c r="D155" s="20" t="n">
        <v>58.5</v>
      </c>
      <c r="E155" s="20" t="n">
        <v>58.88</v>
      </c>
      <c r="F155" s="20" t="n">
        <v>6984400</v>
      </c>
      <c r="G155" s="20" t="n">
        <v>29.31</v>
      </c>
      <c r="I155" s="20" t="n">
        <f aca="false">E155-B155</f>
        <v>-2.75</v>
      </c>
      <c r="J155" s="20" t="n">
        <f aca="false">C155-B155</f>
        <v>0</v>
      </c>
      <c r="K155" s="20" t="n">
        <f aca="false">D155-B155</f>
        <v>-3.13</v>
      </c>
      <c r="L155" s="20" t="n">
        <f aca="false">B155 - E154</f>
        <v>-0.369999999999997</v>
      </c>
      <c r="M155" s="20" t="n">
        <f aca="false">E155 - E154</f>
        <v>-3.12</v>
      </c>
      <c r="N155" s="22" t="n">
        <f aca="false">(I155 / B155)</f>
        <v>-0.0446211260749635</v>
      </c>
      <c r="O155" s="22" t="n">
        <f aca="false">(J155 / B155)</f>
        <v>0</v>
      </c>
      <c r="P155" s="22" t="n">
        <f aca="false">K155 / B155</f>
        <v>-0.0507869544053221</v>
      </c>
      <c r="Q155" s="22" t="n">
        <f aca="false">L155/E154</f>
        <v>-0.00596774193548383</v>
      </c>
      <c r="R155" s="22" t="n">
        <f aca="false">M155 / E154</f>
        <v>-0.0503225806451612</v>
      </c>
      <c r="S155" s="23" t="str">
        <f aca="false">IF(N155 &gt; 0, "UP", "DOWN")</f>
        <v>DOWN</v>
      </c>
      <c r="T155" s="28" t="inlineStr">
        <f aca="false">O155-N155</f>
        <is>
          <t/>
        </is>
      </c>
      <c r="U155" s="28" t="inlineStr">
        <f aca="false">P155-N155</f>
        <is>
          <t/>
        </is>
      </c>
      <c r="V155" s="28" t="inlineStr">
        <f aca="false">O155 + P155</f>
        <is>
          <t/>
        </is>
      </c>
    </row>
    <row collapsed="false" customFormat="false" customHeight="true" hidden="false" ht="25" outlineLevel="0" r="156">
      <c r="A156" s="27" t="n">
        <v>36780</v>
      </c>
      <c r="B156" s="20" t="n">
        <v>58.69</v>
      </c>
      <c r="C156" s="20" t="n">
        <v>60.38</v>
      </c>
      <c r="D156" s="20" t="n">
        <v>58.13</v>
      </c>
      <c r="E156" s="20" t="n">
        <v>58.44</v>
      </c>
      <c r="F156" s="20" t="n">
        <v>6699000</v>
      </c>
      <c r="G156" s="20" t="n">
        <v>29.1</v>
      </c>
      <c r="I156" s="20" t="n">
        <f aca="false">E156-B156</f>
        <v>-0.25</v>
      </c>
      <c r="J156" s="20" t="n">
        <f aca="false">C156-B156</f>
        <v>1.69</v>
      </c>
      <c r="K156" s="20" t="n">
        <f aca="false">D156-B156</f>
        <v>-0.559999999999995</v>
      </c>
      <c r="L156" s="20" t="n">
        <f aca="false">B156 - E155</f>
        <v>-0.190000000000005</v>
      </c>
      <c r="M156" s="20" t="n">
        <f aca="false">E156 - E155</f>
        <v>-0.440000000000005</v>
      </c>
      <c r="N156" s="22" t="n">
        <f aca="false">(I156 / B156)</f>
        <v>-0.00425966944965071</v>
      </c>
      <c r="O156" s="22" t="n">
        <f aca="false">(J156 / B156)</f>
        <v>0.0287953654796389</v>
      </c>
      <c r="P156" s="22" t="n">
        <f aca="false">K156 / B156</f>
        <v>-0.0095416595672175</v>
      </c>
      <c r="Q156" s="22" t="n">
        <f aca="false">L156/E155</f>
        <v>-0.00322690217391313</v>
      </c>
      <c r="R156" s="22" t="n">
        <f aca="false">M156 / E155</f>
        <v>-0.0074728260869566</v>
      </c>
      <c r="S156" s="23" t="str">
        <f aca="false">IF(N156 &gt; 0, "UP", "DOWN")</f>
        <v>DOWN</v>
      </c>
      <c r="T156" s="28" t="inlineStr">
        <f aca="false">O156-N156</f>
        <is>
          <t/>
        </is>
      </c>
      <c r="U156" s="28" t="inlineStr">
        <f aca="false">P156-N156</f>
        <is>
          <t/>
        </is>
      </c>
      <c r="V156" s="28" t="inlineStr">
        <f aca="false">O156 + P156</f>
        <is>
          <t/>
        </is>
      </c>
    </row>
    <row collapsed="false" customFormat="false" customHeight="true" hidden="false" ht="25" outlineLevel="0" r="157">
      <c r="A157" s="27" t="n">
        <v>36781</v>
      </c>
      <c r="B157" s="20" t="n">
        <v>57.34</v>
      </c>
      <c r="C157" s="20" t="n">
        <v>60.06</v>
      </c>
      <c r="D157" s="20" t="n">
        <v>57</v>
      </c>
      <c r="E157" s="20" t="n">
        <v>57.75</v>
      </c>
      <c r="F157" s="20" t="n">
        <v>6722200</v>
      </c>
      <c r="G157" s="20" t="n">
        <v>28.75</v>
      </c>
      <c r="I157" s="20" t="n">
        <f aca="false">E157-B157</f>
        <v>0.409999999999997</v>
      </c>
      <c r="J157" s="20" t="n">
        <f aca="false">C157-B157</f>
        <v>2.72</v>
      </c>
      <c r="K157" s="20" t="n">
        <f aca="false">D157-B157</f>
        <v>-0.340000000000003</v>
      </c>
      <c r="L157" s="20" t="n">
        <f aca="false">B157 - E156</f>
        <v>-1.09999999999999</v>
      </c>
      <c r="M157" s="20" t="n">
        <f aca="false">E157 - E156</f>
        <v>-0.689999999999998</v>
      </c>
      <c r="N157" s="22" t="n">
        <f aca="false">(I157 / B157)</f>
        <v>0.00715033135681891</v>
      </c>
      <c r="O157" s="22" t="n">
        <f aca="false">(J157 / B157)</f>
        <v>0.0474363446110917</v>
      </c>
      <c r="P157" s="22" t="n">
        <f aca="false">K157 / B157</f>
        <v>-0.00592954307638653</v>
      </c>
      <c r="Q157" s="22" t="n">
        <f aca="false">L157/E156</f>
        <v>-0.0188227241615331</v>
      </c>
      <c r="R157" s="22" t="n">
        <f aca="false">M157 / E156</f>
        <v>-0.0118069815195072</v>
      </c>
      <c r="S157" s="23" t="str">
        <f aca="false">IF(N157 &gt; 0, "UP", "DOWN")</f>
        <v>UP</v>
      </c>
      <c r="T157" s="28" t="inlineStr">
        <f aca="false">O157-N157</f>
        <is>
          <t/>
        </is>
      </c>
      <c r="U157" s="28" t="inlineStr">
        <f aca="false">P157-N157</f>
        <is>
          <t/>
        </is>
      </c>
      <c r="V157" s="28" t="inlineStr">
        <f aca="false">O157 + P157</f>
        <is>
          <t/>
        </is>
      </c>
    </row>
    <row collapsed="false" customFormat="false" customHeight="true" hidden="false" ht="25" outlineLevel="0" r="158">
      <c r="A158" s="27" t="n">
        <v>36782</v>
      </c>
      <c r="B158" s="20" t="n">
        <v>56.75</v>
      </c>
      <c r="C158" s="20" t="n">
        <v>59.5</v>
      </c>
      <c r="D158" s="20" t="n">
        <v>56.75</v>
      </c>
      <c r="E158" s="20" t="n">
        <v>58</v>
      </c>
      <c r="F158" s="20" t="n">
        <v>10932600</v>
      </c>
      <c r="G158" s="20" t="n">
        <v>28.88</v>
      </c>
      <c r="I158" s="20" t="n">
        <f aca="false">E158-B158</f>
        <v>1.25</v>
      </c>
      <c r="J158" s="20" t="n">
        <f aca="false">C158-B158</f>
        <v>2.75</v>
      </c>
      <c r="K158" s="20" t="n">
        <f aca="false">D158-B158</f>
        <v>0</v>
      </c>
      <c r="L158" s="20" t="n">
        <f aca="false">B158 - E157</f>
        <v>-1</v>
      </c>
      <c r="M158" s="20" t="n">
        <f aca="false">E158 - E157</f>
        <v>0.25</v>
      </c>
      <c r="N158" s="22" t="n">
        <f aca="false">(I158 / B158)</f>
        <v>0.0220264317180617</v>
      </c>
      <c r="O158" s="22" t="n">
        <f aca="false">(J158 / B158)</f>
        <v>0.0484581497797357</v>
      </c>
      <c r="P158" s="22" t="n">
        <f aca="false">K158 / B158</f>
        <v>0</v>
      </c>
      <c r="Q158" s="22" t="n">
        <f aca="false">L158/E157</f>
        <v>-0.0173160173160173</v>
      </c>
      <c r="R158" s="22" t="n">
        <f aca="false">M158 / E157</f>
        <v>0.00432900432900433</v>
      </c>
      <c r="S158" s="23" t="str">
        <f aca="false">IF(N158 &gt; 0, "UP", "DOWN")</f>
        <v>UP</v>
      </c>
      <c r="T158" s="28" t="inlineStr">
        <f aca="false">O158-N158</f>
        <is>
          <t/>
        </is>
      </c>
      <c r="U158" s="28" t="inlineStr">
        <f aca="false">P158-N158</f>
        <is>
          <t/>
        </is>
      </c>
      <c r="V158" s="28" t="inlineStr">
        <f aca="false">O158 + P158</f>
        <is>
          <t/>
        </is>
      </c>
    </row>
    <row collapsed="false" customFormat="false" customHeight="true" hidden="false" ht="25" outlineLevel="0" r="159">
      <c r="A159" s="27" t="n">
        <v>36783</v>
      </c>
      <c r="B159" s="20" t="n">
        <v>58.56</v>
      </c>
      <c r="C159" s="20" t="n">
        <v>59.63</v>
      </c>
      <c r="D159" s="20" t="n">
        <v>56.81</v>
      </c>
      <c r="E159" s="20" t="n">
        <v>56.86</v>
      </c>
      <c r="F159" s="20" t="n">
        <v>15241800</v>
      </c>
      <c r="G159" s="20" t="n">
        <v>28.31</v>
      </c>
      <c r="I159" s="20" t="n">
        <f aca="false">E159-B159</f>
        <v>-1.7</v>
      </c>
      <c r="J159" s="20" t="n">
        <f aca="false">C159-B159</f>
        <v>1.07</v>
      </c>
      <c r="K159" s="20" t="n">
        <f aca="false">D159-B159</f>
        <v>-1.75</v>
      </c>
      <c r="L159" s="20" t="n">
        <f aca="false">B159 - E158</f>
        <v>0.560000000000002</v>
      </c>
      <c r="M159" s="20" t="n">
        <f aca="false">E159 - E158</f>
        <v>-1.14</v>
      </c>
      <c r="N159" s="22" t="n">
        <f aca="false">(I159 / B159)</f>
        <v>-0.0290300546448088</v>
      </c>
      <c r="O159" s="22" t="n">
        <f aca="false">(J159 / B159)</f>
        <v>0.0182718579234973</v>
      </c>
      <c r="P159" s="22" t="n">
        <f aca="false">K159 / B159</f>
        <v>-0.0298838797814208</v>
      </c>
      <c r="Q159" s="22" t="n">
        <f aca="false">L159/E158</f>
        <v>0.00965517241379314</v>
      </c>
      <c r="R159" s="22" t="n">
        <f aca="false">M159 / E158</f>
        <v>-0.0196551724137931</v>
      </c>
      <c r="S159" s="23" t="str">
        <f aca="false">IF(N159 &gt; 0, "UP", "DOWN")</f>
        <v>DOWN</v>
      </c>
      <c r="T159" s="28" t="inlineStr">
        <f aca="false">O159-N159</f>
        <is>
          <t/>
        </is>
      </c>
      <c r="U159" s="28" t="inlineStr">
        <f aca="false">P159-N159</f>
        <is>
          <t/>
        </is>
      </c>
      <c r="V159" s="28" t="inlineStr">
        <f aca="false">O159 + P159</f>
        <is>
          <t/>
        </is>
      </c>
    </row>
    <row collapsed="false" customFormat="false" customHeight="true" hidden="false" ht="25" outlineLevel="0" r="160">
      <c r="A160" s="27" t="n">
        <v>36784</v>
      </c>
      <c r="B160" s="20" t="n">
        <v>57.75</v>
      </c>
      <c r="C160" s="20" t="n">
        <v>58.19</v>
      </c>
      <c r="D160" s="20" t="n">
        <v>54.25</v>
      </c>
      <c r="E160" s="20" t="n">
        <v>55.23</v>
      </c>
      <c r="F160" s="20" t="n">
        <v>14095400</v>
      </c>
      <c r="G160" s="20" t="n">
        <v>27.5</v>
      </c>
      <c r="I160" s="20" t="n">
        <f aca="false">E160-B160</f>
        <v>-2.52</v>
      </c>
      <c r="J160" s="20" t="n">
        <f aca="false">C160-B160</f>
        <v>0.439999999999998</v>
      </c>
      <c r="K160" s="20" t="n">
        <f aca="false">D160-B160</f>
        <v>-3.5</v>
      </c>
      <c r="L160" s="20" t="n">
        <f aca="false">B160 - E159</f>
        <v>0.890000000000001</v>
      </c>
      <c r="M160" s="20" t="n">
        <f aca="false">E160 - E159</f>
        <v>-1.63</v>
      </c>
      <c r="N160" s="22" t="n">
        <f aca="false">(I160 / B160)</f>
        <v>-0.0436363636363637</v>
      </c>
      <c r="O160" s="22" t="n">
        <f aca="false">(J160 / B160)</f>
        <v>0.00761904761904758</v>
      </c>
      <c r="P160" s="22" t="n">
        <f aca="false">K160 / B160</f>
        <v>-0.0606060606060606</v>
      </c>
      <c r="Q160" s="22" t="n">
        <f aca="false">L160/E159</f>
        <v>0.0156524797748857</v>
      </c>
      <c r="R160" s="22" t="n">
        <f aca="false">M160 / E159</f>
        <v>-0.0286669011607457</v>
      </c>
      <c r="S160" s="23" t="str">
        <f aca="false">IF(N160 &gt; 0, "UP", "DOWN")</f>
        <v>DOWN</v>
      </c>
      <c r="T160" s="28" t="inlineStr">
        <f aca="false">O160-N160</f>
        <is>
          <t/>
        </is>
      </c>
      <c r="U160" s="28" t="inlineStr">
        <f aca="false">P160-N160</f>
        <is>
          <t/>
        </is>
      </c>
      <c r="V160" s="28" t="inlineStr">
        <f aca="false">O160 + P160</f>
        <is>
          <t/>
        </is>
      </c>
    </row>
    <row collapsed="false" customFormat="false" customHeight="true" hidden="false" ht="25" outlineLevel="0" r="161">
      <c r="A161" s="27" t="n">
        <v>36787</v>
      </c>
      <c r="B161" s="20" t="n">
        <v>55.25</v>
      </c>
      <c r="C161" s="20" t="n">
        <v>60.75</v>
      </c>
      <c r="D161" s="20" t="n">
        <v>55.06</v>
      </c>
      <c r="E161" s="20" t="n">
        <v>60.66</v>
      </c>
      <c r="F161" s="20" t="n">
        <v>15163200</v>
      </c>
      <c r="G161" s="20" t="n">
        <v>30.2</v>
      </c>
      <c r="I161" s="20" t="n">
        <f aca="false">E161-B161</f>
        <v>5.41</v>
      </c>
      <c r="J161" s="20" t="n">
        <f aca="false">C161-B161</f>
        <v>5.5</v>
      </c>
      <c r="K161" s="20" t="n">
        <f aca="false">D161-B161</f>
        <v>-0.189999999999998</v>
      </c>
      <c r="L161" s="20" t="n">
        <f aca="false">B161 - E160</f>
        <v>0.0200000000000031</v>
      </c>
      <c r="M161" s="20" t="n">
        <f aca="false">E161 - E160</f>
        <v>5.43</v>
      </c>
      <c r="N161" s="22" t="n">
        <f aca="false">(I161 / B161)</f>
        <v>0.097918552036199</v>
      </c>
      <c r="O161" s="22" t="n">
        <f aca="false">(J161 / B161)</f>
        <v>0.0995475113122172</v>
      </c>
      <c r="P161" s="22" t="n">
        <f aca="false">K161 / B161</f>
        <v>-0.00343891402714928</v>
      </c>
      <c r="Q161" s="22" t="n">
        <f aca="false">L161/E160</f>
        <v>0.000362122035125894</v>
      </c>
      <c r="R161" s="22" t="n">
        <f aca="false">M161 / E160</f>
        <v>0.0983161325366648</v>
      </c>
      <c r="S161" s="23" t="str">
        <f aca="false">IF(N161 &gt; 0, "UP", "DOWN")</f>
        <v>UP</v>
      </c>
      <c r="T161" s="28" t="inlineStr">
        <f aca="false">O161-N161</f>
        <is>
          <t/>
        </is>
      </c>
      <c r="U161" s="28" t="inlineStr">
        <f aca="false">P161-N161</f>
        <is>
          <t/>
        </is>
      </c>
      <c r="V161" s="28" t="inlineStr">
        <f aca="false">O161 + P161</f>
        <is>
          <t/>
        </is>
      </c>
    </row>
    <row collapsed="false" customFormat="false" customHeight="true" hidden="false" ht="25" outlineLevel="0" r="162">
      <c r="A162" s="27" t="n">
        <v>36788</v>
      </c>
      <c r="B162" s="20" t="n">
        <v>59.75</v>
      </c>
      <c r="C162" s="20" t="n">
        <v>60.5</v>
      </c>
      <c r="D162" s="20" t="n">
        <v>58.56</v>
      </c>
      <c r="E162" s="20" t="n">
        <v>59.94</v>
      </c>
      <c r="F162" s="20" t="n">
        <v>9706200</v>
      </c>
      <c r="G162" s="20" t="n">
        <v>29.84</v>
      </c>
      <c r="I162" s="20" t="n">
        <f aca="false">E162-B162</f>
        <v>0.189999999999998</v>
      </c>
      <c r="J162" s="20" t="n">
        <f aca="false">C162-B162</f>
        <v>0.75</v>
      </c>
      <c r="K162" s="20" t="n">
        <f aca="false">D162-B162</f>
        <v>-1.19</v>
      </c>
      <c r="L162" s="20" t="n">
        <f aca="false">B162 - E161</f>
        <v>-0.909999999999997</v>
      </c>
      <c r="M162" s="20" t="n">
        <f aca="false">E162 - E161</f>
        <v>-0.719999999999999</v>
      </c>
      <c r="N162" s="22" t="n">
        <f aca="false">(I162 / B162)</f>
        <v>0.00317991631799159</v>
      </c>
      <c r="O162" s="22" t="n">
        <f aca="false">(J162 / B162)</f>
        <v>0.0125523012552301</v>
      </c>
      <c r="P162" s="22" t="n">
        <f aca="false">K162 / B162</f>
        <v>-0.0199163179916318</v>
      </c>
      <c r="Q162" s="22" t="n">
        <f aca="false">L162/E161</f>
        <v>-0.0150016485328057</v>
      </c>
      <c r="R162" s="22" t="n">
        <f aca="false">M162 / E161</f>
        <v>-0.0118694362017804</v>
      </c>
      <c r="S162" s="23" t="str">
        <f aca="false">IF(N162 &gt; 0, "UP", "DOWN")</f>
        <v>UP</v>
      </c>
      <c r="T162" s="28" t="inlineStr">
        <f aca="false">O162-N162</f>
        <is>
          <t/>
        </is>
      </c>
      <c r="U162" s="28" t="inlineStr">
        <f aca="false">P162-N162</f>
        <is>
          <t/>
        </is>
      </c>
      <c r="V162" s="28" t="inlineStr">
        <f aca="false">O162 + P162</f>
        <is>
          <t/>
        </is>
      </c>
    </row>
    <row collapsed="false" customFormat="false" customHeight="true" hidden="false" ht="25" outlineLevel="0" r="163">
      <c r="A163" s="27" t="n">
        <v>36789</v>
      </c>
      <c r="B163" s="20" t="n">
        <v>59.41</v>
      </c>
      <c r="C163" s="20" t="n">
        <v>61.44</v>
      </c>
      <c r="D163" s="20" t="n">
        <v>58.56</v>
      </c>
      <c r="E163" s="20" t="n">
        <v>61.05</v>
      </c>
      <c r="F163" s="20" t="n">
        <v>8121600</v>
      </c>
      <c r="G163" s="20" t="n">
        <v>30.39</v>
      </c>
      <c r="I163" s="20" t="n">
        <f aca="false">E163-B163</f>
        <v>1.64</v>
      </c>
      <c r="J163" s="20" t="n">
        <f aca="false">C163-B163</f>
        <v>2.03</v>
      </c>
      <c r="K163" s="20" t="n">
        <f aca="false">D163-B163</f>
        <v>-0.849999999999994</v>
      </c>
      <c r="L163" s="20" t="n">
        <f aca="false">B163 - E162</f>
        <v>-0.530000000000001</v>
      </c>
      <c r="M163" s="20" t="n">
        <f aca="false">E163 - E162</f>
        <v>1.11</v>
      </c>
      <c r="N163" s="22" t="n">
        <f aca="false">(I163 / B163)</f>
        <v>0.0276047803400101</v>
      </c>
      <c r="O163" s="22" t="n">
        <f aca="false">(J163 / B163)</f>
        <v>0.0341693317623296</v>
      </c>
      <c r="P163" s="22" t="n">
        <f aca="false">K163 / B163</f>
        <v>-0.0143073556640295</v>
      </c>
      <c r="Q163" s="22" t="n">
        <f aca="false">L163/E162</f>
        <v>-0.00884217550884219</v>
      </c>
      <c r="R163" s="22" t="n">
        <f aca="false">M163 / E162</f>
        <v>0.0185185185185185</v>
      </c>
      <c r="S163" s="23" t="str">
        <f aca="false">IF(N163 &gt; 0, "UP", "DOWN")</f>
        <v>UP</v>
      </c>
      <c r="T163" s="28" t="inlineStr">
        <f aca="false">O163-N163</f>
        <is>
          <t/>
        </is>
      </c>
      <c r="U163" s="28" t="inlineStr">
        <f aca="false">P163-N163</f>
        <is>
          <t/>
        </is>
      </c>
      <c r="V163" s="28" t="inlineStr">
        <f aca="false">O163 + P163</f>
        <is>
          <t/>
        </is>
      </c>
    </row>
    <row collapsed="false" customFormat="false" customHeight="true" hidden="false" ht="25" outlineLevel="0" r="164">
      <c r="A164" s="27" t="n">
        <v>36790</v>
      </c>
      <c r="B164" s="20" t="n">
        <v>58.5</v>
      </c>
      <c r="C164" s="20" t="n">
        <v>59.63</v>
      </c>
      <c r="D164" s="20" t="n">
        <v>55.25</v>
      </c>
      <c r="E164" s="20" t="n">
        <v>56.69</v>
      </c>
      <c r="F164" s="20" t="n">
        <v>18238400</v>
      </c>
      <c r="G164" s="20" t="n">
        <v>28.22</v>
      </c>
      <c r="I164" s="20" t="n">
        <f aca="false">E164-B164</f>
        <v>-1.81</v>
      </c>
      <c r="J164" s="20" t="n">
        <f aca="false">C164-B164</f>
        <v>1.13</v>
      </c>
      <c r="K164" s="20" t="n">
        <f aca="false">D164-B164</f>
        <v>-3.25</v>
      </c>
      <c r="L164" s="20" t="n">
        <f aca="false">B164 - E163</f>
        <v>-2.55</v>
      </c>
      <c r="M164" s="20" t="n">
        <f aca="false">E164 - E163</f>
        <v>-4.36</v>
      </c>
      <c r="N164" s="22" t="n">
        <f aca="false">(I164 / B164)</f>
        <v>-0.030940170940171</v>
      </c>
      <c r="O164" s="22" t="n">
        <f aca="false">(J164 / B164)</f>
        <v>0.0193162393162394</v>
      </c>
      <c r="P164" s="22" t="n">
        <f aca="false">K164 / B164</f>
        <v>-0.0555555555555556</v>
      </c>
      <c r="Q164" s="22" t="n">
        <f aca="false">L164/E163</f>
        <v>-0.0417690417690417</v>
      </c>
      <c r="R164" s="22" t="n">
        <f aca="false">M164 / E163</f>
        <v>-0.0714168714168714</v>
      </c>
      <c r="S164" s="23" t="str">
        <f aca="false">IF(N164 &gt; 0, "UP", "DOWN")</f>
        <v>DOWN</v>
      </c>
      <c r="T164" s="28" t="inlineStr">
        <f aca="false">O164-N164</f>
        <is>
          <t/>
        </is>
      </c>
      <c r="U164" s="28" t="inlineStr">
        <f aca="false">P164-N164</f>
        <is>
          <t/>
        </is>
      </c>
      <c r="V164" s="28" t="inlineStr">
        <f aca="false">O164 + P164</f>
        <is>
          <t/>
        </is>
      </c>
    </row>
    <row collapsed="false" customFormat="false" customHeight="true" hidden="false" ht="25" outlineLevel="0" r="165">
      <c r="A165" s="27" t="n">
        <v>36791</v>
      </c>
      <c r="B165" s="20" t="n">
        <v>50.31</v>
      </c>
      <c r="C165" s="20" t="n">
        <v>52.44</v>
      </c>
      <c r="D165" s="20" t="n">
        <v>50</v>
      </c>
      <c r="E165" s="20" t="n">
        <v>52.19</v>
      </c>
      <c r="F165" s="20" t="n">
        <v>25961200</v>
      </c>
      <c r="G165" s="20" t="n">
        <v>25.98</v>
      </c>
      <c r="I165" s="20" t="n">
        <f aca="false">E165-B165</f>
        <v>1.88</v>
      </c>
      <c r="J165" s="20" t="n">
        <f aca="false">C165-B165</f>
        <v>2.13</v>
      </c>
      <c r="K165" s="20" t="n">
        <f aca="false">D165-B165</f>
        <v>-0.310000000000002</v>
      </c>
      <c r="L165" s="20" t="n">
        <f aca="false">B165 - E164</f>
        <v>-6.38</v>
      </c>
      <c r="M165" s="20" t="n">
        <f aca="false">E165 - E164</f>
        <v>-4.5</v>
      </c>
      <c r="N165" s="22" t="n">
        <f aca="false">(I165 / B165)</f>
        <v>0.0373683164380838</v>
      </c>
      <c r="O165" s="22" t="n">
        <f aca="false">(J165 / B165)</f>
        <v>0.0423375074537864</v>
      </c>
      <c r="P165" s="22" t="n">
        <f aca="false">K165 / B165</f>
        <v>-0.00616179685947132</v>
      </c>
      <c r="Q165" s="22" t="n">
        <f aca="false">L165/E164</f>
        <v>-0.112541894514024</v>
      </c>
      <c r="R165" s="22" t="n">
        <f aca="false">M165 / E164</f>
        <v>-0.0793790792026813</v>
      </c>
      <c r="S165" s="23" t="str">
        <f aca="false">IF(N165 &gt; 0, "UP", "DOWN")</f>
        <v>UP</v>
      </c>
      <c r="T165" s="28" t="inlineStr">
        <f aca="false">O165-N165</f>
        <is>
          <t/>
        </is>
      </c>
      <c r="U165" s="28" t="inlineStr">
        <f aca="false">P165-N165</f>
        <is>
          <t/>
        </is>
      </c>
      <c r="V165" s="28" t="inlineStr">
        <f aca="false">O165 + P165</f>
        <is>
          <t/>
        </is>
      </c>
    </row>
    <row collapsed="false" customFormat="false" customHeight="true" hidden="false" ht="25" outlineLevel="0" r="166">
      <c r="A166" s="27" t="n">
        <v>36794</v>
      </c>
      <c r="B166" s="20" t="n">
        <v>52.75</v>
      </c>
      <c r="C166" s="20" t="n">
        <v>55.5</v>
      </c>
      <c r="D166" s="20" t="n">
        <v>52.06</v>
      </c>
      <c r="E166" s="20" t="n">
        <v>53.5</v>
      </c>
      <c r="F166" s="20" t="n">
        <v>15564000</v>
      </c>
      <c r="G166" s="20" t="n">
        <v>26.64</v>
      </c>
      <c r="I166" s="20" t="n">
        <f aca="false">E166-B166</f>
        <v>0.75</v>
      </c>
      <c r="J166" s="20" t="n">
        <f aca="false">C166-B166</f>
        <v>2.75</v>
      </c>
      <c r="K166" s="20" t="n">
        <f aca="false">D166-B166</f>
        <v>-0.689999999999998</v>
      </c>
      <c r="L166" s="20" t="n">
        <f aca="false">B166 - E165</f>
        <v>0.560000000000002</v>
      </c>
      <c r="M166" s="20" t="n">
        <f aca="false">E166 - E165</f>
        <v>1.31</v>
      </c>
      <c r="N166" s="22" t="n">
        <f aca="false">(I166 / B166)</f>
        <v>0.014218009478673</v>
      </c>
      <c r="O166" s="22" t="n">
        <f aca="false">(J166 / B166)</f>
        <v>0.0521327014218009</v>
      </c>
      <c r="P166" s="22" t="n">
        <f aca="false">K166 / B166</f>
        <v>-0.0130805687203791</v>
      </c>
      <c r="Q166" s="22" t="n">
        <f aca="false">L166/E165</f>
        <v>0.0107300249089864</v>
      </c>
      <c r="R166" s="22" t="n">
        <f aca="false">M166 / E165</f>
        <v>0.0251005939835218</v>
      </c>
      <c r="S166" s="23" t="str">
        <f aca="false">IF(N166 &gt; 0, "UP", "DOWN")</f>
        <v>UP</v>
      </c>
      <c r="T166" s="28" t="inlineStr">
        <f aca="false">O166-N166</f>
        <is>
          <t/>
        </is>
      </c>
      <c r="U166" s="28" t="inlineStr">
        <f aca="false">P166-N166</f>
        <is>
          <t/>
        </is>
      </c>
      <c r="V166" s="28" t="inlineStr">
        <f aca="false">O166 + P166</f>
        <is>
          <t/>
        </is>
      </c>
    </row>
    <row collapsed="false" customFormat="false" customHeight="true" hidden="false" ht="25" outlineLevel="0" r="167">
      <c r="A167" s="27" t="n">
        <v>36795</v>
      </c>
      <c r="B167" s="20" t="n">
        <v>53.31</v>
      </c>
      <c r="C167" s="20" t="n">
        <v>54.75</v>
      </c>
      <c r="D167" s="20" t="n">
        <v>51.38</v>
      </c>
      <c r="E167" s="20" t="n">
        <v>51.44</v>
      </c>
      <c r="F167" s="20" t="n">
        <v>10396600</v>
      </c>
      <c r="G167" s="20" t="n">
        <v>25.61</v>
      </c>
      <c r="I167" s="20" t="n">
        <f aca="false">E167-B167</f>
        <v>-1.87</v>
      </c>
      <c r="J167" s="20" t="n">
        <f aca="false">C167-B167</f>
        <v>1.44</v>
      </c>
      <c r="K167" s="20" t="n">
        <f aca="false">D167-B167</f>
        <v>-1.93</v>
      </c>
      <c r="L167" s="20" t="n">
        <f aca="false">B167 - E166</f>
        <v>-0.189999999999998</v>
      </c>
      <c r="M167" s="20" t="n">
        <f aca="false">E167 - E166</f>
        <v>-2.06</v>
      </c>
      <c r="N167" s="22" t="n">
        <f aca="false">(I167 / B167)</f>
        <v>-0.0350778465578691</v>
      </c>
      <c r="O167" s="22" t="n">
        <f aca="false">(J167 / B167)</f>
        <v>0.0270118176702307</v>
      </c>
      <c r="P167" s="22" t="n">
        <f aca="false">K167 / B167</f>
        <v>-0.0362033389607953</v>
      </c>
      <c r="Q167" s="22" t="n">
        <f aca="false">L167/E166</f>
        <v>-0.00355140186915884</v>
      </c>
      <c r="R167" s="22" t="n">
        <f aca="false">M167 / E166</f>
        <v>-0.0385046728971963</v>
      </c>
      <c r="S167" s="23" t="str">
        <f aca="false">IF(N167 &gt; 0, "UP", "DOWN")</f>
        <v>DOWN</v>
      </c>
      <c r="T167" s="28" t="inlineStr">
        <f aca="false">O167-N167</f>
        <is>
          <t/>
        </is>
      </c>
      <c r="U167" s="28" t="inlineStr">
        <f aca="false">P167-N167</f>
        <is>
          <t/>
        </is>
      </c>
      <c r="V167" s="28" t="inlineStr">
        <f aca="false">O167 + P167</f>
        <is>
          <t/>
        </is>
      </c>
    </row>
    <row collapsed="false" customFormat="false" customHeight="true" hidden="false" ht="25" outlineLevel="0" r="168">
      <c r="A168" s="27" t="n">
        <v>36796</v>
      </c>
      <c r="B168" s="20" t="n">
        <v>51.75</v>
      </c>
      <c r="C168" s="20" t="n">
        <v>52.75</v>
      </c>
      <c r="D168" s="20" t="n">
        <v>48.25</v>
      </c>
      <c r="E168" s="20" t="n">
        <v>48.94</v>
      </c>
      <c r="F168" s="20" t="n">
        <v>14370000</v>
      </c>
      <c r="G168" s="20" t="n">
        <v>24.37</v>
      </c>
      <c r="I168" s="20" t="n">
        <f aca="false">E168-B168</f>
        <v>-2.81</v>
      </c>
      <c r="J168" s="20" t="n">
        <f aca="false">C168-B168</f>
        <v>1</v>
      </c>
      <c r="K168" s="20" t="n">
        <f aca="false">D168-B168</f>
        <v>-3.5</v>
      </c>
      <c r="L168" s="20" t="n">
        <f aca="false">B168 - E167</f>
        <v>0.310000000000002</v>
      </c>
      <c r="M168" s="20" t="n">
        <f aca="false">E168 - E167</f>
        <v>-2.5</v>
      </c>
      <c r="N168" s="22" t="n">
        <f aca="false">(I168 / B168)</f>
        <v>-0.0542995169082126</v>
      </c>
      <c r="O168" s="22" t="n">
        <f aca="false">(J168 / B168)</f>
        <v>0.0193236714975845</v>
      </c>
      <c r="P168" s="22" t="n">
        <f aca="false">K168 / B168</f>
        <v>-0.0676328502415459</v>
      </c>
      <c r="Q168" s="22" t="n">
        <f aca="false">L168/E167</f>
        <v>0.00602643856920689</v>
      </c>
      <c r="R168" s="22" t="n">
        <f aca="false">M168 / E167</f>
        <v>-0.0486003110419907</v>
      </c>
      <c r="S168" s="23" t="str">
        <f aca="false">IF(N168 &gt; 0, "UP", "DOWN")</f>
        <v>DOWN</v>
      </c>
      <c r="T168" s="28" t="inlineStr">
        <f aca="false">O168-N168</f>
        <is>
          <t/>
        </is>
      </c>
      <c r="U168" s="28" t="inlineStr">
        <f aca="false">P168-N168</f>
        <is>
          <t/>
        </is>
      </c>
      <c r="V168" s="28" t="inlineStr">
        <f aca="false">O168 + P168</f>
        <is>
          <t/>
        </is>
      </c>
    </row>
    <row collapsed="false" customFormat="false" customHeight="true" hidden="false" ht="25" outlineLevel="0" r="169">
      <c r="A169" s="27" t="n">
        <v>36797</v>
      </c>
      <c r="B169" s="20" t="n">
        <v>49.31</v>
      </c>
      <c r="C169" s="20" t="n">
        <v>53.81</v>
      </c>
      <c r="D169" s="20" t="n">
        <v>48.13</v>
      </c>
      <c r="E169" s="20" t="n">
        <v>53.5</v>
      </c>
      <c r="F169" s="20" t="n">
        <v>34988200</v>
      </c>
      <c r="G169" s="20" t="n">
        <v>26.64</v>
      </c>
      <c r="I169" s="20" t="n">
        <f aca="false">E169-B169</f>
        <v>4.19</v>
      </c>
      <c r="J169" s="20" t="n">
        <f aca="false">C169-B169</f>
        <v>4.5</v>
      </c>
      <c r="K169" s="20" t="n">
        <f aca="false">D169-B169</f>
        <v>-1.18</v>
      </c>
      <c r="L169" s="20" t="n">
        <f aca="false">B169 - E168</f>
        <v>0.370000000000005</v>
      </c>
      <c r="M169" s="20" t="n">
        <f aca="false">E169 - E168</f>
        <v>4.56</v>
      </c>
      <c r="N169" s="22" t="n">
        <f aca="false">(I169 / B169)</f>
        <v>0.0849726221861691</v>
      </c>
      <c r="O169" s="22" t="n">
        <f aca="false">(J169 / B169)</f>
        <v>0.0912593794362198</v>
      </c>
      <c r="P169" s="22" t="n">
        <f aca="false">K169 / B169</f>
        <v>-0.0239302372743865</v>
      </c>
      <c r="Q169" s="22" t="n">
        <f aca="false">L169/E168</f>
        <v>0.00756027789129556</v>
      </c>
      <c r="R169" s="22" t="n">
        <f aca="false">M169 / E168</f>
        <v>0.0931753167143441</v>
      </c>
      <c r="S169" s="23" t="str">
        <f aca="false">IF(N169 &gt; 0, "UP", "DOWN")</f>
        <v>UP</v>
      </c>
      <c r="T169" s="28" t="inlineStr">
        <f aca="false">O169-N169</f>
        <is>
          <t/>
        </is>
      </c>
      <c r="U169" s="28" t="inlineStr">
        <f aca="false">P169-N169</f>
        <is>
          <t/>
        </is>
      </c>
      <c r="V169" s="28" t="inlineStr">
        <f aca="false">O169 + P169</f>
        <is>
          <t/>
        </is>
      </c>
    </row>
    <row collapsed="false" customFormat="false" customHeight="true" hidden="false" ht="25" outlineLevel="0" r="170">
      <c r="A170" s="27" t="n">
        <v>36798</v>
      </c>
      <c r="B170" s="20" t="n">
        <v>28.19</v>
      </c>
      <c r="C170" s="20" t="n">
        <v>29</v>
      </c>
      <c r="D170" s="20" t="n">
        <v>25.37</v>
      </c>
      <c r="E170" s="20" t="n">
        <v>25.75</v>
      </c>
      <c r="F170" s="20" t="n">
        <v>265069000</v>
      </c>
      <c r="G170" s="20" t="n">
        <v>12.82</v>
      </c>
      <c r="I170" s="20" t="n">
        <f aca="false">E170-B170</f>
        <v>-2.44</v>
      </c>
      <c r="J170" s="20" t="n">
        <f aca="false">C170-B170</f>
        <v>0.809999999999999</v>
      </c>
      <c r="K170" s="20" t="n">
        <f aca="false">D170-B170</f>
        <v>-2.82</v>
      </c>
      <c r="L170" s="20" t="n">
        <f aca="false">B170 - E169</f>
        <v>-25.31</v>
      </c>
      <c r="M170" s="20" t="n">
        <f aca="false">E170 - E169</f>
        <v>-27.75</v>
      </c>
      <c r="N170" s="22" t="n">
        <f aca="false">(I170 / B170)</f>
        <v>-0.0865555161404754</v>
      </c>
      <c r="O170" s="22" t="n">
        <f aca="false">(J170 / B170)</f>
        <v>0.0287335934728627</v>
      </c>
      <c r="P170" s="22" t="n">
        <f aca="false">K170 / B170</f>
        <v>-0.100035473572189</v>
      </c>
      <c r="Q170" s="22" t="n">
        <f aca="false">L170/E169</f>
        <v>-0.473084112149533</v>
      </c>
      <c r="R170" s="22" t="n">
        <f aca="false">M170 / E169</f>
        <v>-0.518691588785047</v>
      </c>
      <c r="S170" s="23" t="str">
        <f aca="false">IF(N170 &gt; 0, "UP", "DOWN")</f>
        <v>DOWN</v>
      </c>
      <c r="T170" s="28" t="inlineStr">
        <f aca="false">O170-N170</f>
        <is>
          <t/>
        </is>
      </c>
      <c r="U170" s="28" t="inlineStr">
        <f aca="false">P170-N170</f>
        <is>
          <t/>
        </is>
      </c>
      <c r="V170" s="28" t="inlineStr">
        <f aca="false">O170 + P170</f>
        <is>
          <t/>
        </is>
      </c>
    </row>
    <row collapsed="false" customFormat="false" customHeight="true" hidden="false" ht="25" outlineLevel="0" r="171">
      <c r="A171" s="27" t="n">
        <v>36801</v>
      </c>
      <c r="B171" s="20" t="n">
        <v>26.69</v>
      </c>
      <c r="C171" s="20" t="n">
        <v>26.75</v>
      </c>
      <c r="D171" s="20" t="n">
        <v>23.5</v>
      </c>
      <c r="E171" s="20" t="n">
        <v>24.25</v>
      </c>
      <c r="F171" s="20" t="n">
        <v>86610600</v>
      </c>
      <c r="G171" s="20" t="n">
        <v>12.07</v>
      </c>
      <c r="I171" s="20" t="n">
        <f aca="false">E171-B171</f>
        <v>-2.44</v>
      </c>
      <c r="J171" s="20" t="n">
        <f aca="false">C171-B171</f>
        <v>0.0599999999999987</v>
      </c>
      <c r="K171" s="20" t="n">
        <f aca="false">D171-B171</f>
        <v>-3.19</v>
      </c>
      <c r="L171" s="20" t="n">
        <f aca="false">B171 - E170</f>
        <v>0.940000000000001</v>
      </c>
      <c r="M171" s="20" t="n">
        <f aca="false">E171 - E170</f>
        <v>-1.5</v>
      </c>
      <c r="N171" s="22" t="n">
        <f aca="false">(I171 / B171)</f>
        <v>-0.0914200074934433</v>
      </c>
      <c r="O171" s="22" t="n">
        <f aca="false">(J171 / B171)</f>
        <v>0.0022480329711502</v>
      </c>
      <c r="P171" s="22" t="n">
        <f aca="false">K171 / B171</f>
        <v>-0.119520419632821</v>
      </c>
      <c r="Q171" s="22" t="n">
        <f aca="false">L171/E170</f>
        <v>0.0365048543689321</v>
      </c>
      <c r="R171" s="22" t="n">
        <f aca="false">M171 / E170</f>
        <v>-0.058252427184466</v>
      </c>
      <c r="S171" s="23" t="str">
        <f aca="false">IF(N171 &gt; 0, "UP", "DOWN")</f>
        <v>DOWN</v>
      </c>
      <c r="T171" s="28" t="inlineStr">
        <f aca="false">O171-N171</f>
        <is>
          <t/>
        </is>
      </c>
      <c r="U171" s="28" t="inlineStr">
        <f aca="false">P171-N171</f>
        <is>
          <t/>
        </is>
      </c>
      <c r="V171" s="28" t="inlineStr">
        <f aca="false">O171 + P171</f>
        <is>
          <t/>
        </is>
      </c>
    </row>
    <row collapsed="false" customFormat="false" customHeight="true" hidden="false" ht="25" outlineLevel="0" r="172">
      <c r="A172" s="27" t="n">
        <v>36802</v>
      </c>
      <c r="B172" s="20" t="n">
        <v>24.94</v>
      </c>
      <c r="C172" s="20" t="n">
        <v>25</v>
      </c>
      <c r="D172" s="20" t="n">
        <v>22.19</v>
      </c>
      <c r="E172" s="20" t="n">
        <v>22.31</v>
      </c>
      <c r="F172" s="20" t="n">
        <v>72795600</v>
      </c>
      <c r="G172" s="20" t="n">
        <v>11.11</v>
      </c>
      <c r="I172" s="20" t="n">
        <f aca="false">E172-B172</f>
        <v>-2.63</v>
      </c>
      <c r="J172" s="20" t="n">
        <f aca="false">C172-B172</f>
        <v>0.0599999999999987</v>
      </c>
      <c r="K172" s="20" t="n">
        <f aca="false">D172-B172</f>
        <v>-2.75</v>
      </c>
      <c r="L172" s="20" t="n">
        <f aca="false">B172 - E171</f>
        <v>0.690000000000001</v>
      </c>
      <c r="M172" s="20" t="n">
        <f aca="false">E172 - E171</f>
        <v>-1.94</v>
      </c>
      <c r="N172" s="22" t="n">
        <f aca="false">(I172 / B172)</f>
        <v>-0.105453087409784</v>
      </c>
      <c r="O172" s="22" t="n">
        <f aca="false">(J172 / B172)</f>
        <v>0.00240577385725737</v>
      </c>
      <c r="P172" s="22" t="n">
        <f aca="false">K172 / B172</f>
        <v>-0.110264635124298</v>
      </c>
      <c r="Q172" s="22" t="n">
        <f aca="false">L172/E171</f>
        <v>0.0284536082474227</v>
      </c>
      <c r="R172" s="22" t="n">
        <f aca="false">M172 / E171</f>
        <v>-0.0800000000000001</v>
      </c>
      <c r="S172" s="23" t="str">
        <f aca="false">IF(N172 &gt; 0, "UP", "DOWN")</f>
        <v>DOWN</v>
      </c>
      <c r="T172" s="28" t="inlineStr">
        <f aca="false">O172-N172</f>
        <is>
          <t/>
        </is>
      </c>
      <c r="U172" s="28" t="inlineStr">
        <f aca="false">P172-N172</f>
        <is>
          <t/>
        </is>
      </c>
      <c r="V172" s="28" t="inlineStr">
        <f aca="false">O172 + P172</f>
        <is>
          <t/>
        </is>
      </c>
    </row>
    <row collapsed="false" customFormat="false" customHeight="true" hidden="false" ht="25" outlineLevel="0" r="173">
      <c r="A173" s="27" t="n">
        <v>36803</v>
      </c>
      <c r="B173" s="20" t="n">
        <v>22.37</v>
      </c>
      <c r="C173" s="20" t="n">
        <v>23.75</v>
      </c>
      <c r="D173" s="20" t="n">
        <v>21.87</v>
      </c>
      <c r="E173" s="20" t="n">
        <v>23.62</v>
      </c>
      <c r="F173" s="20" t="n">
        <v>52368200</v>
      </c>
      <c r="G173" s="20" t="n">
        <v>11.76</v>
      </c>
      <c r="I173" s="20" t="n">
        <f aca="false">E173-B173</f>
        <v>1.25</v>
      </c>
      <c r="J173" s="20" t="n">
        <f aca="false">C173-B173</f>
        <v>1.38</v>
      </c>
      <c r="K173" s="20" t="n">
        <f aca="false">D173-B173</f>
        <v>-0.5</v>
      </c>
      <c r="L173" s="20" t="n">
        <f aca="false">B173 - E172</f>
        <v>0.0600000000000023</v>
      </c>
      <c r="M173" s="20" t="n">
        <f aca="false">E173 - E172</f>
        <v>1.31</v>
      </c>
      <c r="N173" s="22" t="n">
        <f aca="false">(I173 / B173)</f>
        <v>0.0558784085829236</v>
      </c>
      <c r="O173" s="22" t="n">
        <f aca="false">(J173 / B173)</f>
        <v>0.0616897630755476</v>
      </c>
      <c r="P173" s="22" t="n">
        <f aca="false">K173 / B173</f>
        <v>-0.0223513634331694</v>
      </c>
      <c r="Q173" s="22" t="n">
        <f aca="false">L173/E172</f>
        <v>0.00268937696100414</v>
      </c>
      <c r="R173" s="22" t="n">
        <f aca="false">M173 / E172</f>
        <v>0.0587180636485882</v>
      </c>
      <c r="S173" s="23" t="str">
        <f aca="false">IF(N173 &gt; 0, "UP", "DOWN")</f>
        <v>UP</v>
      </c>
      <c r="T173" s="28" t="inlineStr">
        <f aca="false">O173-N173</f>
        <is>
          <t/>
        </is>
      </c>
      <c r="U173" s="28" t="inlineStr">
        <f aca="false">P173-N173</f>
        <is>
          <t/>
        </is>
      </c>
      <c r="V173" s="28" t="inlineStr">
        <f aca="false">O173 + P173</f>
        <is>
          <t/>
        </is>
      </c>
    </row>
    <row collapsed="false" customFormat="false" customHeight="true" hidden="false" ht="25" outlineLevel="0" r="174">
      <c r="A174" s="27" t="n">
        <v>36804</v>
      </c>
      <c r="B174" s="20" t="n">
        <v>23.5</v>
      </c>
      <c r="C174" s="20" t="n">
        <v>24.5</v>
      </c>
      <c r="D174" s="20" t="n">
        <v>22</v>
      </c>
      <c r="E174" s="20" t="n">
        <v>22.06</v>
      </c>
      <c r="F174" s="20" t="n">
        <v>31189400</v>
      </c>
      <c r="G174" s="20" t="n">
        <v>10.98</v>
      </c>
      <c r="I174" s="20" t="n">
        <f aca="false">E174-B174</f>
        <v>-1.44</v>
      </c>
      <c r="J174" s="20" t="n">
        <f aca="false">C174-B174</f>
        <v>1</v>
      </c>
      <c r="K174" s="20" t="n">
        <f aca="false">D174-B174</f>
        <v>-1.5</v>
      </c>
      <c r="L174" s="20" t="n">
        <f aca="false">B174 - E173</f>
        <v>-0.120000000000001</v>
      </c>
      <c r="M174" s="20" t="n">
        <f aca="false">E174 - E173</f>
        <v>-1.56</v>
      </c>
      <c r="N174" s="22" t="n">
        <f aca="false">(I174 / B174)</f>
        <v>-0.0612765957446809</v>
      </c>
      <c r="O174" s="22" t="n">
        <f aca="false">(J174 / B174)</f>
        <v>0.0425531914893617</v>
      </c>
      <c r="P174" s="22" t="n">
        <f aca="false">K174 / B174</f>
        <v>-0.0638297872340425</v>
      </c>
      <c r="Q174" s="22" t="n">
        <f aca="false">L174/E173</f>
        <v>-0.00508044030482646</v>
      </c>
      <c r="R174" s="22" t="n">
        <f aca="false">M174 / E173</f>
        <v>-0.0660457239627435</v>
      </c>
      <c r="S174" s="23" t="str">
        <f aca="false">IF(N174 &gt; 0, "UP", "DOWN")</f>
        <v>DOWN</v>
      </c>
      <c r="T174" s="28" t="inlineStr">
        <f aca="false">O174-N174</f>
        <is>
          <t/>
        </is>
      </c>
      <c r="U174" s="28" t="inlineStr">
        <f aca="false">P174-N174</f>
        <is>
          <t/>
        </is>
      </c>
      <c r="V174" s="28" t="inlineStr">
        <f aca="false">O174 + P174</f>
        <is>
          <t/>
        </is>
      </c>
    </row>
    <row collapsed="false" customFormat="false" customHeight="true" hidden="false" ht="25" outlineLevel="0" r="175">
      <c r="A175" s="27" t="n">
        <v>36805</v>
      </c>
      <c r="B175" s="20" t="n">
        <v>22.69</v>
      </c>
      <c r="C175" s="20" t="n">
        <v>22.94</v>
      </c>
      <c r="D175" s="20" t="n">
        <v>21</v>
      </c>
      <c r="E175" s="20" t="n">
        <v>22.19</v>
      </c>
      <c r="F175" s="20" t="n">
        <v>21881000</v>
      </c>
      <c r="G175" s="20" t="n">
        <v>11.05</v>
      </c>
      <c r="I175" s="20" t="n">
        <f aca="false">E175-B175</f>
        <v>-0.5</v>
      </c>
      <c r="J175" s="20" t="n">
        <f aca="false">C175-B175</f>
        <v>0.25</v>
      </c>
      <c r="K175" s="20" t="n">
        <f aca="false">D175-B175</f>
        <v>-1.69</v>
      </c>
      <c r="L175" s="20" t="n">
        <f aca="false">B175 - E174</f>
        <v>0.630000000000003</v>
      </c>
      <c r="M175" s="20" t="n">
        <f aca="false">E175 - E174</f>
        <v>0.130000000000003</v>
      </c>
      <c r="N175" s="22" t="n">
        <f aca="false">(I175 / B175)</f>
        <v>-0.0220361392684002</v>
      </c>
      <c r="O175" s="22" t="n">
        <f aca="false">(J175 / B175)</f>
        <v>0.0110180696342001</v>
      </c>
      <c r="P175" s="22" t="n">
        <f aca="false">K175 / B175</f>
        <v>-0.0744821507271926</v>
      </c>
      <c r="Q175" s="22" t="n">
        <f aca="false">L175/E174</f>
        <v>0.0285584768812331</v>
      </c>
      <c r="R175" s="22" t="n">
        <f aca="false">M175 / E174</f>
        <v>0.0058930190389847</v>
      </c>
      <c r="S175" s="23" t="str">
        <f aca="false">IF(N175 &gt; 0, "UP", "DOWN")</f>
        <v>DOWN</v>
      </c>
      <c r="T175" s="28" t="inlineStr">
        <f aca="false">O175-N175</f>
        <is>
          <t/>
        </is>
      </c>
      <c r="U175" s="28" t="inlineStr">
        <f aca="false">P175-N175</f>
        <is>
          <t/>
        </is>
      </c>
      <c r="V175" s="28" t="inlineStr">
        <f aca="false">O175 + P175</f>
        <is>
          <t/>
        </is>
      </c>
    </row>
    <row collapsed="false" customFormat="false" customHeight="true" hidden="false" ht="25" outlineLevel="0" r="176">
      <c r="A176" s="27" t="n">
        <v>36808</v>
      </c>
      <c r="B176" s="20" t="n">
        <v>22.62</v>
      </c>
      <c r="C176" s="20" t="n">
        <v>22.87</v>
      </c>
      <c r="D176" s="20" t="n">
        <v>21.12</v>
      </c>
      <c r="E176" s="20" t="n">
        <v>21.75</v>
      </c>
      <c r="F176" s="20" t="n">
        <v>21342600</v>
      </c>
      <c r="G176" s="20" t="n">
        <v>10.83</v>
      </c>
      <c r="I176" s="20" t="n">
        <f aca="false">E176-B176</f>
        <v>-0.870000000000001</v>
      </c>
      <c r="J176" s="20" t="n">
        <f aca="false">C176-B176</f>
        <v>0.25</v>
      </c>
      <c r="K176" s="20" t="n">
        <f aca="false">D176-B176</f>
        <v>-1.5</v>
      </c>
      <c r="L176" s="20" t="n">
        <f aca="false">B176 - E175</f>
        <v>0.43</v>
      </c>
      <c r="M176" s="20" t="n">
        <f aca="false">E176 - E175</f>
        <v>-0.440000000000001</v>
      </c>
      <c r="N176" s="22" t="n">
        <f aca="false">(I176 / B176)</f>
        <v>-0.0384615384615385</v>
      </c>
      <c r="O176" s="22" t="n">
        <f aca="false">(J176 / B176)</f>
        <v>0.01105216622458</v>
      </c>
      <c r="P176" s="22" t="n">
        <f aca="false">K176 / B176</f>
        <v>-0.0663129973474801</v>
      </c>
      <c r="Q176" s="22" t="n">
        <f aca="false">L176/E175</f>
        <v>0.0193780982424515</v>
      </c>
      <c r="R176" s="22" t="n">
        <f aca="false">M176 / E175</f>
        <v>-0.0198287516899505</v>
      </c>
      <c r="S176" s="23" t="str">
        <f aca="false">IF(N176 &gt; 0, "UP", "DOWN")</f>
        <v>DOWN</v>
      </c>
      <c r="T176" s="28" t="inlineStr">
        <f aca="false">O176-N176</f>
        <is>
          <t/>
        </is>
      </c>
      <c r="U176" s="28" t="inlineStr">
        <f aca="false">P176-N176</f>
        <is>
          <t/>
        </is>
      </c>
      <c r="V176" s="28" t="inlineStr">
        <f aca="false">O176 + P176</f>
        <is>
          <t/>
        </is>
      </c>
    </row>
    <row collapsed="false" customFormat="false" customHeight="true" hidden="false" ht="25" outlineLevel="0" r="177">
      <c r="A177" s="27" t="n">
        <v>36809</v>
      </c>
      <c r="B177" s="20" t="n">
        <v>21.62</v>
      </c>
      <c r="C177" s="20" t="n">
        <v>22.44</v>
      </c>
      <c r="D177" s="20" t="n">
        <v>20.5</v>
      </c>
      <c r="E177" s="20" t="n">
        <v>20.87</v>
      </c>
      <c r="F177" s="20" t="n">
        <v>24683400</v>
      </c>
      <c r="G177" s="20" t="n">
        <v>10.39</v>
      </c>
      <c r="I177" s="20" t="n">
        <f aca="false">E177-B177</f>
        <v>-0.75</v>
      </c>
      <c r="J177" s="20" t="n">
        <f aca="false">C177-B177</f>
        <v>0.82</v>
      </c>
      <c r="K177" s="20" t="n">
        <f aca="false">D177-B177</f>
        <v>-1.12</v>
      </c>
      <c r="L177" s="20" t="n">
        <f aca="false">B177 - E176</f>
        <v>-0.129999999999999</v>
      </c>
      <c r="M177" s="20" t="n">
        <f aca="false">E177 - E176</f>
        <v>-0.879999999999999</v>
      </c>
      <c r="N177" s="22" t="n">
        <f aca="false">(I177 / B177)</f>
        <v>-0.0346901017576318</v>
      </c>
      <c r="O177" s="22" t="n">
        <f aca="false">(J177 / B177)</f>
        <v>0.0379278445883441</v>
      </c>
      <c r="P177" s="22" t="n">
        <f aca="false">K177 / B177</f>
        <v>-0.0518038852913969</v>
      </c>
      <c r="Q177" s="22" t="n">
        <f aca="false">L177/E176</f>
        <v>-0.00597701149425283</v>
      </c>
      <c r="R177" s="22" t="n">
        <f aca="false">M177 / E176</f>
        <v>-0.0404597701149425</v>
      </c>
      <c r="S177" s="23" t="str">
        <f aca="false">IF(N177 &gt; 0, "UP", "DOWN")</f>
        <v>DOWN</v>
      </c>
      <c r="T177" s="28" t="inlineStr">
        <f aca="false">O177-N177</f>
        <is>
          <t/>
        </is>
      </c>
      <c r="U177" s="28" t="inlineStr">
        <f aca="false">P177-N177</f>
        <is>
          <t/>
        </is>
      </c>
      <c r="V177" s="28" t="inlineStr">
        <f aca="false">O177 + P177</f>
        <is>
          <t/>
        </is>
      </c>
    </row>
    <row collapsed="false" customFormat="false" customHeight="true" hidden="false" ht="25" outlineLevel="0" r="178">
      <c r="A178" s="27" t="n">
        <v>36810</v>
      </c>
      <c r="B178" s="20" t="n">
        <v>20.12</v>
      </c>
      <c r="C178" s="20" t="n">
        <v>21</v>
      </c>
      <c r="D178" s="20" t="n">
        <v>19.12</v>
      </c>
      <c r="E178" s="20" t="n">
        <v>19.62</v>
      </c>
      <c r="F178" s="20" t="n">
        <v>42801200</v>
      </c>
      <c r="G178" s="20" t="n">
        <v>9.77</v>
      </c>
      <c r="I178" s="20" t="n">
        <f aca="false">E178-B178</f>
        <v>-0.5</v>
      </c>
      <c r="J178" s="20" t="n">
        <f aca="false">C178-B178</f>
        <v>0.879999999999999</v>
      </c>
      <c r="K178" s="20" t="n">
        <f aca="false">D178-B178</f>
        <v>-1</v>
      </c>
      <c r="L178" s="20" t="n">
        <f aca="false">B178 - E177</f>
        <v>-0.75</v>
      </c>
      <c r="M178" s="20" t="n">
        <f aca="false">E178 - E177</f>
        <v>-1.25</v>
      </c>
      <c r="N178" s="22" t="n">
        <f aca="false">(I178 / B178)</f>
        <v>-0.0248508946322068</v>
      </c>
      <c r="O178" s="22" t="n">
        <f aca="false">(J178 / B178)</f>
        <v>0.0437375745526838</v>
      </c>
      <c r="P178" s="22" t="n">
        <f aca="false">K178 / B178</f>
        <v>-0.0497017892644135</v>
      </c>
      <c r="Q178" s="22" t="n">
        <f aca="false">L178/E177</f>
        <v>-0.0359367513176809</v>
      </c>
      <c r="R178" s="22" t="n">
        <f aca="false">M178 / E177</f>
        <v>-0.0598945855294681</v>
      </c>
      <c r="S178" s="23" t="str">
        <f aca="false">IF(N178 &gt; 0, "UP", "DOWN")</f>
        <v>DOWN</v>
      </c>
      <c r="T178" s="28" t="inlineStr">
        <f aca="false">O178-N178</f>
        <is>
          <t/>
        </is>
      </c>
      <c r="U178" s="28" t="inlineStr">
        <f aca="false">P178-N178</f>
        <is>
          <t/>
        </is>
      </c>
      <c r="V178" s="28" t="inlineStr">
        <f aca="false">O178 + P178</f>
        <is>
          <t/>
        </is>
      </c>
    </row>
    <row collapsed="false" customFormat="false" customHeight="true" hidden="false" ht="25" outlineLevel="0" r="179">
      <c r="A179" s="27" t="n">
        <v>36811</v>
      </c>
      <c r="B179" s="20" t="n">
        <v>20.31</v>
      </c>
      <c r="C179" s="20" t="n">
        <v>20.81</v>
      </c>
      <c r="D179" s="20" t="n">
        <v>19.5</v>
      </c>
      <c r="E179" s="20" t="n">
        <v>20</v>
      </c>
      <c r="F179" s="20" t="n">
        <v>42548200</v>
      </c>
      <c r="G179" s="20" t="n">
        <v>9.96</v>
      </c>
      <c r="I179" s="20" t="n">
        <f aca="false">E179-B179</f>
        <v>-0.309999999999999</v>
      </c>
      <c r="J179" s="20" t="n">
        <f aca="false">C179-B179</f>
        <v>0.5</v>
      </c>
      <c r="K179" s="20" t="n">
        <f aca="false">D179-B179</f>
        <v>-0.809999999999999</v>
      </c>
      <c r="L179" s="20" t="n">
        <f aca="false">B179 - E178</f>
        <v>0.689999999999998</v>
      </c>
      <c r="M179" s="20" t="n">
        <f aca="false">E179 - E178</f>
        <v>0.379999999999999</v>
      </c>
      <c r="N179" s="22" t="n">
        <f aca="false">(I179 / B179)</f>
        <v>-0.0152634170359428</v>
      </c>
      <c r="O179" s="22" t="n">
        <f aca="false">(J179 / B179)</f>
        <v>0.0246184145741014</v>
      </c>
      <c r="P179" s="22" t="n">
        <f aca="false">K179 / B179</f>
        <v>-0.0398818316100443</v>
      </c>
      <c r="Q179" s="22" t="n">
        <f aca="false">L179/E178</f>
        <v>0.0351681957186543</v>
      </c>
      <c r="R179" s="22" t="n">
        <f aca="false">M179 / E178</f>
        <v>0.019367991845056</v>
      </c>
      <c r="S179" s="23" t="str">
        <f aca="false">IF(N179 &gt; 0, "UP", "DOWN")</f>
        <v>DOWN</v>
      </c>
      <c r="T179" s="28" t="inlineStr">
        <f aca="false">O179-N179</f>
        <is>
          <t/>
        </is>
      </c>
      <c r="U179" s="28" t="inlineStr">
        <f aca="false">P179-N179</f>
        <is>
          <t/>
        </is>
      </c>
      <c r="V179" s="28" t="inlineStr">
        <f aca="false">O179 + P179</f>
        <is>
          <t/>
        </is>
      </c>
    </row>
    <row collapsed="false" customFormat="false" customHeight="true" hidden="false" ht="25" outlineLevel="0" r="180">
      <c r="A180" s="27" t="n">
        <v>36812</v>
      </c>
      <c r="B180" s="20" t="n">
        <v>20.25</v>
      </c>
      <c r="C180" s="20" t="n">
        <v>22.12</v>
      </c>
      <c r="D180" s="20" t="n">
        <v>20</v>
      </c>
      <c r="E180" s="20" t="n">
        <v>22.06</v>
      </c>
      <c r="F180" s="20" t="n">
        <v>44564000</v>
      </c>
      <c r="G180" s="20" t="n">
        <v>10.98</v>
      </c>
      <c r="I180" s="20" t="n">
        <f aca="false">E180-B180</f>
        <v>1.81</v>
      </c>
      <c r="J180" s="20" t="n">
        <f aca="false">C180-B180</f>
        <v>1.87</v>
      </c>
      <c r="K180" s="20" t="n">
        <f aca="false">D180-B180</f>
        <v>-0.25</v>
      </c>
      <c r="L180" s="20" t="n">
        <f aca="false">B180 - E179</f>
        <v>0.25</v>
      </c>
      <c r="M180" s="20" t="n">
        <f aca="false">E180 - E179</f>
        <v>2.06</v>
      </c>
      <c r="N180" s="22" t="n">
        <f aca="false">(I180 / B180)</f>
        <v>0.0893827160493827</v>
      </c>
      <c r="O180" s="22" t="n">
        <f aca="false">(J180 / B180)</f>
        <v>0.0923456790123457</v>
      </c>
      <c r="P180" s="22" t="n">
        <f aca="false">K180 / B180</f>
        <v>-0.0123456790123457</v>
      </c>
      <c r="Q180" s="22" t="n">
        <f aca="false">L180/E179</f>
        <v>0.0125</v>
      </c>
      <c r="R180" s="22" t="n">
        <f aca="false">M180 / E179</f>
        <v>0.103</v>
      </c>
      <c r="S180" s="23" t="str">
        <f aca="false">IF(N180 &gt; 0, "UP", "DOWN")</f>
        <v>UP</v>
      </c>
      <c r="T180" s="28" t="inlineStr">
        <f aca="false">O180-N180</f>
        <is>
          <t/>
        </is>
      </c>
      <c r="U180" s="28" t="inlineStr">
        <f aca="false">P180-N180</f>
        <is>
          <t/>
        </is>
      </c>
      <c r="V180" s="28" t="inlineStr">
        <f aca="false">O180 + P180</f>
        <is>
          <t/>
        </is>
      </c>
    </row>
    <row collapsed="false" customFormat="false" customHeight="true" hidden="false" ht="25" outlineLevel="0" r="181">
      <c r="A181" s="27" t="n">
        <v>36815</v>
      </c>
      <c r="B181" s="20" t="n">
        <v>22.31</v>
      </c>
      <c r="C181" s="20" t="n">
        <v>23.25</v>
      </c>
      <c r="D181" s="20" t="n">
        <v>21.37</v>
      </c>
      <c r="E181" s="20" t="n">
        <v>21.5</v>
      </c>
      <c r="F181" s="20" t="n">
        <v>29298800</v>
      </c>
      <c r="G181" s="20" t="n">
        <v>10.7</v>
      </c>
      <c r="I181" s="20" t="n">
        <f aca="false">E181-B181</f>
        <v>-0.809999999999999</v>
      </c>
      <c r="J181" s="20" t="n">
        <f aca="false">C181-B181</f>
        <v>0.940000000000001</v>
      </c>
      <c r="K181" s="20" t="n">
        <f aca="false">D181-B181</f>
        <v>-0.939999999999998</v>
      </c>
      <c r="L181" s="20" t="n">
        <f aca="false">B181 - E180</f>
        <v>0.25</v>
      </c>
      <c r="M181" s="20" t="n">
        <f aca="false">E181 - E180</f>
        <v>-0.559999999999999</v>
      </c>
      <c r="N181" s="22" t="n">
        <f aca="false">(I181 / B181)</f>
        <v>-0.0363065889735544</v>
      </c>
      <c r="O181" s="22" t="n">
        <f aca="false">(J181 / B181)</f>
        <v>0.0421335723890633</v>
      </c>
      <c r="P181" s="22" t="n">
        <f aca="false">K181 / B181</f>
        <v>-0.0421335723890631</v>
      </c>
      <c r="Q181" s="22" t="n">
        <f aca="false">L181/E180</f>
        <v>0.0113327289211242</v>
      </c>
      <c r="R181" s="22" t="n">
        <f aca="false">M181 / E180</f>
        <v>-0.0253853127833182</v>
      </c>
      <c r="S181" s="23" t="str">
        <f aca="false">IF(N181 &gt; 0, "UP", "DOWN")</f>
        <v>DOWN</v>
      </c>
      <c r="T181" s="28" t="inlineStr">
        <f aca="false">O181-N181</f>
        <is>
          <t/>
        </is>
      </c>
      <c r="U181" s="28" t="inlineStr">
        <f aca="false">P181-N181</f>
        <is>
          <t/>
        </is>
      </c>
      <c r="V181" s="28" t="inlineStr">
        <f aca="false">O181 + P181</f>
        <is>
          <t/>
        </is>
      </c>
    </row>
    <row collapsed="false" customFormat="false" customHeight="true" hidden="false" ht="25" outlineLevel="0" r="182">
      <c r="A182" s="27" t="n">
        <v>36816</v>
      </c>
      <c r="B182" s="20" t="n">
        <v>21.69</v>
      </c>
      <c r="C182" s="20" t="n">
        <v>21.94</v>
      </c>
      <c r="D182" s="20" t="n">
        <v>19.69</v>
      </c>
      <c r="E182" s="20" t="n">
        <v>20.12</v>
      </c>
      <c r="F182" s="20" t="n">
        <v>21495600</v>
      </c>
      <c r="G182" s="20" t="n">
        <v>10.02</v>
      </c>
      <c r="I182" s="20" t="n">
        <f aca="false">E182-B182</f>
        <v>-1.57</v>
      </c>
      <c r="J182" s="20" t="n">
        <f aca="false">C182-B182</f>
        <v>0.25</v>
      </c>
      <c r="K182" s="20" t="n">
        <f aca="false">D182-B182</f>
        <v>-2</v>
      </c>
      <c r="L182" s="20" t="n">
        <f aca="false">B182 - E181</f>
        <v>0.190000000000001</v>
      </c>
      <c r="M182" s="20" t="n">
        <f aca="false">E182 - E181</f>
        <v>-1.38</v>
      </c>
      <c r="N182" s="22" t="n">
        <f aca="false">(I182 / B182)</f>
        <v>-0.0723835869064085</v>
      </c>
      <c r="O182" s="22" t="n">
        <f aca="false">(J182 / B182)</f>
        <v>0.0115260488704472</v>
      </c>
      <c r="P182" s="22" t="n">
        <f aca="false">K182 / B182</f>
        <v>-0.0922083909635777</v>
      </c>
      <c r="Q182" s="22" t="n">
        <f aca="false">L182/E181</f>
        <v>0.00883720930232564</v>
      </c>
      <c r="R182" s="22" t="n">
        <f aca="false">M182 / E181</f>
        <v>-0.0641860465116279</v>
      </c>
      <c r="S182" s="23" t="str">
        <f aca="false">IF(N182 &gt; 0, "UP", "DOWN")</f>
        <v>DOWN</v>
      </c>
      <c r="T182" s="28" t="inlineStr">
        <f aca="false">O182-N182</f>
        <is>
          <t/>
        </is>
      </c>
      <c r="U182" s="28" t="inlineStr">
        <f aca="false">P182-N182</f>
        <is>
          <t/>
        </is>
      </c>
      <c r="V182" s="28" t="inlineStr">
        <f aca="false">O182 + P182</f>
        <is>
          <t/>
        </is>
      </c>
    </row>
    <row collapsed="false" customFormat="false" customHeight="true" hidden="false" ht="25" outlineLevel="0" r="183">
      <c r="A183" s="27" t="n">
        <v>36817</v>
      </c>
      <c r="B183" s="20" t="n">
        <v>19.44</v>
      </c>
      <c r="C183" s="20" t="n">
        <v>21.06</v>
      </c>
      <c r="D183" s="20" t="n">
        <v>18.75</v>
      </c>
      <c r="E183" s="20" t="n">
        <v>20.12</v>
      </c>
      <c r="F183" s="20" t="n">
        <v>29803800</v>
      </c>
      <c r="G183" s="20" t="n">
        <v>10.02</v>
      </c>
      <c r="I183" s="20" t="n">
        <f aca="false">E183-B183</f>
        <v>0.68</v>
      </c>
      <c r="J183" s="20" t="n">
        <f aca="false">C183-B183</f>
        <v>1.62</v>
      </c>
      <c r="K183" s="20" t="n">
        <f aca="false">D183-B183</f>
        <v>-0.690000000000001</v>
      </c>
      <c r="L183" s="20" t="n">
        <f aca="false">B183 - E182</f>
        <v>-0.68</v>
      </c>
      <c r="M183" s="20" t="n">
        <f aca="false">E183 - E182</f>
        <v>0</v>
      </c>
      <c r="N183" s="22" t="n">
        <f aca="false">(I183 / B183)</f>
        <v>0.0349794238683127</v>
      </c>
      <c r="O183" s="22" t="n">
        <f aca="false">(J183 / B183)</f>
        <v>0.0833333333333332</v>
      </c>
      <c r="P183" s="22" t="n">
        <f aca="false">K183 / B183</f>
        <v>-0.0354938271604939</v>
      </c>
      <c r="Q183" s="22" t="n">
        <f aca="false">L183/E182</f>
        <v>-0.0337972166998012</v>
      </c>
      <c r="R183" s="22" t="n">
        <f aca="false">M183 / E182</f>
        <v>0</v>
      </c>
      <c r="S183" s="23" t="str">
        <f aca="false">IF(N183 &gt; 0, "UP", "DOWN")</f>
        <v>UP</v>
      </c>
      <c r="T183" s="28" t="inlineStr">
        <f aca="false">O183-N183</f>
        <is>
          <t/>
        </is>
      </c>
      <c r="U183" s="28" t="inlineStr">
        <f aca="false">P183-N183</f>
        <is>
          <t/>
        </is>
      </c>
      <c r="V183" s="28" t="inlineStr">
        <f aca="false">O183 + P183</f>
        <is>
          <t/>
        </is>
      </c>
    </row>
    <row collapsed="false" customFormat="false" customHeight="true" hidden="false" ht="25" outlineLevel="0" r="184">
      <c r="A184" s="27" t="n">
        <v>36818</v>
      </c>
      <c r="B184" s="20" t="n">
        <v>19.16</v>
      </c>
      <c r="C184" s="20" t="n">
        <v>19.81</v>
      </c>
      <c r="D184" s="20" t="n">
        <v>18.31</v>
      </c>
      <c r="E184" s="20" t="n">
        <v>18.94</v>
      </c>
      <c r="F184" s="20" t="n">
        <v>53818200</v>
      </c>
      <c r="G184" s="20" t="n">
        <v>9.43</v>
      </c>
      <c r="I184" s="20" t="n">
        <f aca="false">E184-B184</f>
        <v>-0.219999999999999</v>
      </c>
      <c r="J184" s="20" t="n">
        <f aca="false">C184-B184</f>
        <v>0.649999999999999</v>
      </c>
      <c r="K184" s="20" t="n">
        <f aca="false">D184-B184</f>
        <v>-0.850000000000001</v>
      </c>
      <c r="L184" s="20" t="n">
        <f aca="false">B184 - E183</f>
        <v>-0.960000000000001</v>
      </c>
      <c r="M184" s="20" t="n">
        <f aca="false">E184 - E183</f>
        <v>-1.18</v>
      </c>
      <c r="N184" s="22" t="n">
        <f aca="false">(I184 / B184)</f>
        <v>-0.011482254697286</v>
      </c>
      <c r="O184" s="22" t="n">
        <f aca="false">(J184 / B184)</f>
        <v>0.0339248434237995</v>
      </c>
      <c r="P184" s="22" t="n">
        <f aca="false">K184 / B184</f>
        <v>-0.0443632567849688</v>
      </c>
      <c r="Q184" s="22" t="n">
        <f aca="false">L184/E183</f>
        <v>-0.047713717693837</v>
      </c>
      <c r="R184" s="22" t="n">
        <f aca="false">M184 / E183</f>
        <v>-0.0586481113320079</v>
      </c>
      <c r="S184" s="23" t="str">
        <f aca="false">IF(N184 &gt; 0, "UP", "DOWN")</f>
        <v>DOWN</v>
      </c>
      <c r="T184" s="28" t="inlineStr">
        <f aca="false">O184-N184</f>
        <is>
          <t/>
        </is>
      </c>
      <c r="U184" s="28" t="inlineStr">
        <f aca="false">P184-N184</f>
        <is>
          <t/>
        </is>
      </c>
      <c r="V184" s="28" t="inlineStr">
        <f aca="false">O184 + P184</f>
        <is>
          <t/>
        </is>
      </c>
    </row>
    <row collapsed="false" customFormat="false" customHeight="true" hidden="false" ht="25" outlineLevel="0" r="185">
      <c r="A185" s="27" t="n">
        <v>36819</v>
      </c>
      <c r="B185" s="20" t="n">
        <v>19.06</v>
      </c>
      <c r="C185" s="20" t="n">
        <v>20.37</v>
      </c>
      <c r="D185" s="20" t="n">
        <v>18.94</v>
      </c>
      <c r="E185" s="20" t="n">
        <v>19.5</v>
      </c>
      <c r="F185" s="20" t="n">
        <v>28270400</v>
      </c>
      <c r="G185" s="20" t="n">
        <v>9.71</v>
      </c>
      <c r="I185" s="20" t="n">
        <f aca="false">E185-B185</f>
        <v>0.440000000000001</v>
      </c>
      <c r="J185" s="20" t="n">
        <f aca="false">C185-B185</f>
        <v>1.31</v>
      </c>
      <c r="K185" s="20" t="n">
        <f aca="false">D185-B185</f>
        <v>-0.119999999999997</v>
      </c>
      <c r="L185" s="20" t="n">
        <f aca="false">B185 - E184</f>
        <v>0.119999999999997</v>
      </c>
      <c r="M185" s="20" t="n">
        <f aca="false">E185 - E184</f>
        <v>0.559999999999999</v>
      </c>
      <c r="N185" s="22" t="n">
        <f aca="false">(I185 / B185)</f>
        <v>0.0230849947534104</v>
      </c>
      <c r="O185" s="22" t="n">
        <f aca="false">(J185 / B185)</f>
        <v>0.0687303252885626</v>
      </c>
      <c r="P185" s="22" t="n">
        <f aca="false">K185 / B185</f>
        <v>-0.00629590766002085</v>
      </c>
      <c r="Q185" s="22" t="n">
        <f aca="false">L185/E184</f>
        <v>0.00633579725448772</v>
      </c>
      <c r="R185" s="22" t="n">
        <f aca="false">M185 / E184</f>
        <v>0.0295670538542766</v>
      </c>
      <c r="S185" s="23" t="str">
        <f aca="false">IF(N185 &gt; 0, "UP", "DOWN")</f>
        <v>UP</v>
      </c>
      <c r="T185" s="28" t="inlineStr">
        <f aca="false">O185-N185</f>
        <is>
          <t/>
        </is>
      </c>
      <c r="U185" s="28" t="inlineStr">
        <f aca="false">P185-N185</f>
        <is>
          <t/>
        </is>
      </c>
      <c r="V185" s="28" t="inlineStr">
        <f aca="false">O185 + P185</f>
        <is>
          <t/>
        </is>
      </c>
    </row>
    <row collapsed="false" customFormat="false" customHeight="true" hidden="false" ht="25" outlineLevel="0" r="186">
      <c r="A186" s="27" t="n">
        <v>36822</v>
      </c>
      <c r="B186" s="20" t="n">
        <v>20.27</v>
      </c>
      <c r="C186" s="20" t="n">
        <v>20.56</v>
      </c>
      <c r="D186" s="20" t="n">
        <v>19.44</v>
      </c>
      <c r="E186" s="20" t="n">
        <v>20.37</v>
      </c>
      <c r="F186" s="20" t="n">
        <v>19694000</v>
      </c>
      <c r="G186" s="20" t="n">
        <v>10.14</v>
      </c>
      <c r="I186" s="20" t="n">
        <f aca="false">E186-B186</f>
        <v>0.100000000000001</v>
      </c>
      <c r="J186" s="20" t="n">
        <f aca="false">C186-B186</f>
        <v>0.289999999999999</v>
      </c>
      <c r="K186" s="20" t="n">
        <f aca="false">D186-B186</f>
        <v>-0.829999999999998</v>
      </c>
      <c r="L186" s="20" t="n">
        <f aca="false">B186 - E185</f>
        <v>0.77</v>
      </c>
      <c r="M186" s="20" t="n">
        <f aca="false">E186 - E185</f>
        <v>0.870000000000001</v>
      </c>
      <c r="N186" s="22" t="n">
        <f aca="false">(I186 / B186)</f>
        <v>0.00493339911198823</v>
      </c>
      <c r="O186" s="22" t="n">
        <f aca="false">(J186 / B186)</f>
        <v>0.0143068574247656</v>
      </c>
      <c r="P186" s="22" t="n">
        <f aca="false">K186 / B186</f>
        <v>-0.0409472126295016</v>
      </c>
      <c r="Q186" s="22" t="n">
        <f aca="false">L186/E185</f>
        <v>0.0394871794871795</v>
      </c>
      <c r="R186" s="22" t="n">
        <f aca="false">M186 / E185</f>
        <v>0.0446153846153847</v>
      </c>
      <c r="S186" s="23" t="str">
        <f aca="false">IF(N186 &gt; 0, "UP", "DOWN")</f>
        <v>UP</v>
      </c>
      <c r="T186" s="28" t="inlineStr">
        <f aca="false">O186-N186</f>
        <is>
          <t/>
        </is>
      </c>
      <c r="U186" s="28" t="inlineStr">
        <f aca="false">P186-N186</f>
        <is>
          <t/>
        </is>
      </c>
      <c r="V186" s="28" t="inlineStr">
        <f aca="false">O186 + P186</f>
        <is>
          <t/>
        </is>
      </c>
    </row>
    <row collapsed="false" customFormat="false" customHeight="true" hidden="false" ht="25" outlineLevel="0" r="187">
      <c r="A187" s="27" t="n">
        <v>36823</v>
      </c>
      <c r="B187" s="20" t="n">
        <v>20.69</v>
      </c>
      <c r="C187" s="20" t="n">
        <v>20.87</v>
      </c>
      <c r="D187" s="20" t="n">
        <v>18.81</v>
      </c>
      <c r="E187" s="20" t="n">
        <v>18.87</v>
      </c>
      <c r="F187" s="20" t="n">
        <v>28736200</v>
      </c>
      <c r="G187" s="20" t="n">
        <v>9.39</v>
      </c>
      <c r="I187" s="20" t="n">
        <f aca="false">E187-B187</f>
        <v>-1.82</v>
      </c>
      <c r="J187" s="20" t="n">
        <f aca="false">C187-B187</f>
        <v>0.18</v>
      </c>
      <c r="K187" s="20" t="n">
        <f aca="false">D187-B187</f>
        <v>-1.88</v>
      </c>
      <c r="L187" s="20" t="n">
        <f aca="false">B187 - E186</f>
        <v>0.32</v>
      </c>
      <c r="M187" s="20" t="n">
        <f aca="false">E187 - E186</f>
        <v>-1.5</v>
      </c>
      <c r="N187" s="22" t="n">
        <f aca="false">(I187 / B187)</f>
        <v>-0.0879652005799903</v>
      </c>
      <c r="O187" s="22" t="n">
        <f aca="false">(J187 / B187)</f>
        <v>0.00869985500241661</v>
      </c>
      <c r="P187" s="22" t="n">
        <f aca="false">K187 / B187</f>
        <v>-0.0908651522474627</v>
      </c>
      <c r="Q187" s="22" t="n">
        <f aca="false">L187/E186</f>
        <v>0.0157093765341188</v>
      </c>
      <c r="R187" s="22" t="n">
        <f aca="false">M187 / E186</f>
        <v>-0.0736377025036819</v>
      </c>
      <c r="S187" s="23" t="str">
        <f aca="false">IF(N187 &gt; 0, "UP", "DOWN")</f>
        <v>DOWN</v>
      </c>
      <c r="T187" s="28" t="inlineStr">
        <f aca="false">O187-N187</f>
        <is>
          <t/>
        </is>
      </c>
      <c r="U187" s="28" t="inlineStr">
        <f aca="false">P187-N187</f>
        <is>
          <t/>
        </is>
      </c>
      <c r="V187" s="28" t="inlineStr">
        <f aca="false">O187 + P187</f>
        <is>
          <t/>
        </is>
      </c>
    </row>
    <row collapsed="false" customFormat="false" customHeight="true" hidden="false" ht="25" outlineLevel="0" r="188">
      <c r="A188" s="27" t="n">
        <v>36824</v>
      </c>
      <c r="B188" s="20" t="n">
        <v>19.06</v>
      </c>
      <c r="C188" s="20" t="n">
        <v>19.19</v>
      </c>
      <c r="D188" s="20" t="n">
        <v>18.44</v>
      </c>
      <c r="E188" s="20" t="n">
        <v>18.5</v>
      </c>
      <c r="F188" s="20" t="n">
        <v>23720600</v>
      </c>
      <c r="G188" s="20" t="n">
        <v>9.21</v>
      </c>
      <c r="I188" s="20" t="n">
        <f aca="false">E188-B188</f>
        <v>-0.559999999999999</v>
      </c>
      <c r="J188" s="20" t="n">
        <f aca="false">C188-B188</f>
        <v>0.130000000000003</v>
      </c>
      <c r="K188" s="20" t="n">
        <f aca="false">D188-B188</f>
        <v>-0.619999999999997</v>
      </c>
      <c r="L188" s="20" t="n">
        <f aca="false">B188 - E187</f>
        <v>0.189999999999998</v>
      </c>
      <c r="M188" s="20" t="n">
        <f aca="false">E188 - E187</f>
        <v>-0.370000000000001</v>
      </c>
      <c r="N188" s="22" t="n">
        <f aca="false">(I188 / B188)</f>
        <v>-0.0293809024134312</v>
      </c>
      <c r="O188" s="22" t="n">
        <f aca="false">(J188 / B188)</f>
        <v>0.00682056663168954</v>
      </c>
      <c r="P188" s="22" t="n">
        <f aca="false">K188 / B188</f>
        <v>-0.0325288562434416</v>
      </c>
      <c r="Q188" s="22" t="n">
        <f aca="false">L188/E187</f>
        <v>0.0100688924218335</v>
      </c>
      <c r="R188" s="22" t="n">
        <f aca="false">M188 / E187</f>
        <v>-0.019607843137255</v>
      </c>
      <c r="S188" s="23" t="str">
        <f aca="false">IF(N188 &gt; 0, "UP", "DOWN")</f>
        <v>DOWN</v>
      </c>
      <c r="T188" s="28" t="inlineStr">
        <f aca="false">O188-N188</f>
        <is>
          <t/>
        </is>
      </c>
      <c r="U188" s="28" t="inlineStr">
        <f aca="false">P188-N188</f>
        <is>
          <t/>
        </is>
      </c>
      <c r="V188" s="28" t="inlineStr">
        <f aca="false">O188 + P188</f>
        <is>
          <t/>
        </is>
      </c>
    </row>
    <row collapsed="false" customFormat="false" customHeight="true" hidden="false" ht="25" outlineLevel="0" r="189">
      <c r="A189" s="27" t="n">
        <v>36825</v>
      </c>
      <c r="B189" s="20" t="n">
        <v>18.81</v>
      </c>
      <c r="C189" s="20" t="n">
        <v>18.87</v>
      </c>
      <c r="D189" s="20" t="n">
        <v>17.5</v>
      </c>
      <c r="E189" s="20" t="n">
        <v>18.5</v>
      </c>
      <c r="F189" s="20" t="n">
        <v>25780600</v>
      </c>
      <c r="G189" s="20" t="n">
        <v>9.21</v>
      </c>
      <c r="I189" s="20" t="n">
        <f aca="false">E189-B189</f>
        <v>-0.309999999999999</v>
      </c>
      <c r="J189" s="20" t="n">
        <f aca="false">C189-B189</f>
        <v>0.0600000000000023</v>
      </c>
      <c r="K189" s="20" t="n">
        <f aca="false">D189-B189</f>
        <v>-1.31</v>
      </c>
      <c r="L189" s="20" t="n">
        <f aca="false">B189 - E188</f>
        <v>0.309999999999999</v>
      </c>
      <c r="M189" s="20" t="n">
        <f aca="false">E189 - E188</f>
        <v>0</v>
      </c>
      <c r="N189" s="22" t="n">
        <f aca="false">(I189 / B189)</f>
        <v>-0.0164805954279638</v>
      </c>
      <c r="O189" s="22" t="n">
        <f aca="false">(J189 / B189)</f>
        <v>0.00318979266347699</v>
      </c>
      <c r="P189" s="22" t="n">
        <f aca="false">K189 / B189</f>
        <v>-0.0696438064859117</v>
      </c>
      <c r="Q189" s="22" t="n">
        <f aca="false">L189/E188</f>
        <v>0.0167567567567567</v>
      </c>
      <c r="R189" s="22" t="n">
        <f aca="false">M189 / E188</f>
        <v>0</v>
      </c>
      <c r="S189" s="23" t="str">
        <f aca="false">IF(N189 &gt; 0, "UP", "DOWN")</f>
        <v>DOWN</v>
      </c>
      <c r="T189" s="28" t="inlineStr">
        <f aca="false">O189-N189</f>
        <is>
          <t/>
        </is>
      </c>
      <c r="U189" s="28" t="inlineStr">
        <f aca="false">P189-N189</f>
        <is>
          <t/>
        </is>
      </c>
      <c r="V189" s="28" t="inlineStr">
        <f aca="false">O189 + P189</f>
        <is>
          <t/>
        </is>
      </c>
    </row>
    <row collapsed="false" customFormat="false" customHeight="true" hidden="false" ht="25" outlineLevel="0" r="190">
      <c r="A190" s="27" t="n">
        <v>36826</v>
      </c>
      <c r="B190" s="20" t="n">
        <v>18.87</v>
      </c>
      <c r="C190" s="20" t="n">
        <v>19.19</v>
      </c>
      <c r="D190" s="20" t="n">
        <v>17.87</v>
      </c>
      <c r="E190" s="20" t="n">
        <v>18.56</v>
      </c>
      <c r="F190" s="20" t="n">
        <v>26594600</v>
      </c>
      <c r="G190" s="20" t="n">
        <v>9.24</v>
      </c>
      <c r="I190" s="20" t="n">
        <f aca="false">E190-B190</f>
        <v>-0.310000000000002</v>
      </c>
      <c r="J190" s="20" t="n">
        <f aca="false">C190-B190</f>
        <v>0.32</v>
      </c>
      <c r="K190" s="20" t="n">
        <f aca="false">D190-B190</f>
        <v>-1</v>
      </c>
      <c r="L190" s="20" t="n">
        <f aca="false">B190 - E189</f>
        <v>0.370000000000001</v>
      </c>
      <c r="M190" s="20" t="n">
        <f aca="false">E190 - E189</f>
        <v>0.0599999999999987</v>
      </c>
      <c r="N190" s="22" t="n">
        <f aca="false">(I190 / B190)</f>
        <v>-0.0164281928987813</v>
      </c>
      <c r="O190" s="22" t="n">
        <f aca="false">(J190 / B190)</f>
        <v>0.0169581346051934</v>
      </c>
      <c r="P190" s="22" t="n">
        <f aca="false">K190 / B190</f>
        <v>-0.0529941706412295</v>
      </c>
      <c r="Q190" s="22" t="n">
        <f aca="false">L190/E189</f>
        <v>0.0200000000000001</v>
      </c>
      <c r="R190" s="22" t="n">
        <f aca="false">M190 / E189</f>
        <v>0.00324324324324317</v>
      </c>
      <c r="S190" s="23" t="str">
        <f aca="false">IF(N190 &gt; 0, "UP", "DOWN")</f>
        <v>DOWN</v>
      </c>
      <c r="T190" s="28" t="inlineStr">
        <f aca="false">O190-N190</f>
        <is>
          <t/>
        </is>
      </c>
      <c r="U190" s="28" t="inlineStr">
        <f aca="false">P190-N190</f>
        <is>
          <t/>
        </is>
      </c>
      <c r="V190" s="28" t="inlineStr">
        <f aca="false">O190 + P190</f>
        <is>
          <t/>
        </is>
      </c>
    </row>
    <row collapsed="false" customFormat="false" customHeight="true" hidden="false" ht="25" outlineLevel="0" r="191">
      <c r="A191" s="27" t="n">
        <v>36829</v>
      </c>
      <c r="B191" s="20" t="n">
        <v>19.12</v>
      </c>
      <c r="C191" s="20" t="n">
        <v>19.94</v>
      </c>
      <c r="D191" s="20" t="n">
        <v>18.75</v>
      </c>
      <c r="E191" s="20" t="n">
        <v>19.31</v>
      </c>
      <c r="F191" s="20" t="n">
        <v>22832800</v>
      </c>
      <c r="G191" s="20" t="n">
        <v>9.61</v>
      </c>
      <c r="I191" s="20" t="n">
        <f aca="false">E191-B191</f>
        <v>0.189999999999998</v>
      </c>
      <c r="J191" s="20" t="n">
        <f aca="false">C191-B191</f>
        <v>0.82</v>
      </c>
      <c r="K191" s="20" t="n">
        <f aca="false">D191-B191</f>
        <v>-0.370000000000001</v>
      </c>
      <c r="L191" s="20" t="n">
        <f aca="false">B191 - E190</f>
        <v>0.560000000000002</v>
      </c>
      <c r="M191" s="20" t="n">
        <f aca="false">E191 - E190</f>
        <v>0.75</v>
      </c>
      <c r="N191" s="22" t="n">
        <f aca="false">(I191 / B191)</f>
        <v>0.00993723849372373</v>
      </c>
      <c r="O191" s="22" t="n">
        <f aca="false">(J191 / B191)</f>
        <v>0.0428870292887029</v>
      </c>
      <c r="P191" s="22" t="n">
        <f aca="false">K191 / B191</f>
        <v>-0.0193514644351465</v>
      </c>
      <c r="Q191" s="22" t="n">
        <f aca="false">L191/E190</f>
        <v>0.0301724137931036</v>
      </c>
      <c r="R191" s="22" t="n">
        <f aca="false">M191 / E190</f>
        <v>0.0404094827586207</v>
      </c>
      <c r="S191" s="23" t="str">
        <f aca="false">IF(N191 &gt; 0, "UP", "DOWN")</f>
        <v>UP</v>
      </c>
      <c r="T191" s="28" t="inlineStr">
        <f aca="false">O191-N191</f>
        <is>
          <t/>
        </is>
      </c>
      <c r="U191" s="28" t="inlineStr">
        <f aca="false">P191-N191</f>
        <is>
          <t/>
        </is>
      </c>
      <c r="V191" s="28" t="inlineStr">
        <f aca="false">O191 + P191</f>
        <is>
          <t/>
        </is>
      </c>
    </row>
    <row collapsed="false" customFormat="false" customHeight="true" hidden="false" ht="25" outlineLevel="0" r="192">
      <c r="A192" s="27" t="n">
        <v>36830</v>
      </c>
      <c r="B192" s="20" t="n">
        <v>19.75</v>
      </c>
      <c r="C192" s="20" t="n">
        <v>20.25</v>
      </c>
      <c r="D192" s="20" t="n">
        <v>19.25</v>
      </c>
      <c r="E192" s="20" t="n">
        <v>19.56</v>
      </c>
      <c r="F192" s="20" t="n">
        <v>31649000</v>
      </c>
      <c r="G192" s="20" t="n">
        <v>9.74</v>
      </c>
      <c r="I192" s="20" t="n">
        <f aca="false">E192-B192</f>
        <v>-0.190000000000001</v>
      </c>
      <c r="J192" s="20" t="n">
        <f aca="false">C192-B192</f>
        <v>0.5</v>
      </c>
      <c r="K192" s="20" t="n">
        <f aca="false">D192-B192</f>
        <v>-0.5</v>
      </c>
      <c r="L192" s="20" t="n">
        <f aca="false">B192 - E191</f>
        <v>0.440000000000001</v>
      </c>
      <c r="M192" s="20" t="n">
        <f aca="false">E192 - E191</f>
        <v>0.25</v>
      </c>
      <c r="N192" s="22" t="n">
        <f aca="false">(I192 / B192)</f>
        <v>-0.00962025316455703</v>
      </c>
      <c r="O192" s="22" t="n">
        <f aca="false">(J192 / B192)</f>
        <v>0.0253164556962025</v>
      </c>
      <c r="P192" s="22" t="n">
        <f aca="false">K192 / B192</f>
        <v>-0.0253164556962025</v>
      </c>
      <c r="Q192" s="22" t="n">
        <f aca="false">L192/E191</f>
        <v>0.0227861211807354</v>
      </c>
      <c r="R192" s="22" t="n">
        <f aca="false">M192 / E191</f>
        <v>0.0129466597617815</v>
      </c>
      <c r="S192" s="23" t="str">
        <f aca="false">IF(N192 &gt; 0, "UP", "DOWN")</f>
        <v>DOWN</v>
      </c>
      <c r="T192" s="28" t="inlineStr">
        <f aca="false">O192-N192</f>
        <is>
          <t/>
        </is>
      </c>
      <c r="U192" s="28" t="inlineStr">
        <f aca="false">P192-N192</f>
        <is>
          <t/>
        </is>
      </c>
      <c r="V192" s="28" t="inlineStr">
        <f aca="false">O192 + P192</f>
        <is>
          <t/>
        </is>
      </c>
    </row>
    <row collapsed="false" customFormat="false" customHeight="true" hidden="false" ht="25" outlineLevel="0" r="193">
      <c r="A193" s="27" t="n">
        <v>36831</v>
      </c>
      <c r="B193" s="20" t="n">
        <v>19.44</v>
      </c>
      <c r="C193" s="20" t="n">
        <v>20.87</v>
      </c>
      <c r="D193" s="20" t="n">
        <v>19.44</v>
      </c>
      <c r="E193" s="20" t="n">
        <v>20.5</v>
      </c>
      <c r="F193" s="20" t="n">
        <v>20553800</v>
      </c>
      <c r="G193" s="20" t="n">
        <v>10.21</v>
      </c>
      <c r="I193" s="20" t="n">
        <f aca="false">E193-B193</f>
        <v>1.06</v>
      </c>
      <c r="J193" s="20" t="n">
        <f aca="false">C193-B193</f>
        <v>1.43</v>
      </c>
      <c r="K193" s="20" t="n">
        <f aca="false">D193-B193</f>
        <v>0</v>
      </c>
      <c r="L193" s="20" t="n">
        <f aca="false">B193 - E192</f>
        <v>-0.119999999999997</v>
      </c>
      <c r="M193" s="20" t="n">
        <f aca="false">E193 - E192</f>
        <v>0.940000000000001</v>
      </c>
      <c r="N193" s="22" t="n">
        <f aca="false">(I193 / B193)</f>
        <v>0.0545267489711933</v>
      </c>
      <c r="O193" s="22" t="n">
        <f aca="false">(J193 / B193)</f>
        <v>0.073559670781893</v>
      </c>
      <c r="P193" s="22" t="n">
        <f aca="false">K193 / B193</f>
        <v>0</v>
      </c>
      <c r="Q193" s="22" t="n">
        <f aca="false">L193/E192</f>
        <v>-0.00613496932515324</v>
      </c>
      <c r="R193" s="22" t="n">
        <f aca="false">M193 / E192</f>
        <v>0.0480572597137015</v>
      </c>
      <c r="S193" s="23" t="str">
        <f aca="false">IF(N193 &gt; 0, "UP", "DOWN")</f>
        <v>UP</v>
      </c>
      <c r="T193" s="28" t="inlineStr">
        <f aca="false">O193-N193</f>
        <is>
          <t/>
        </is>
      </c>
      <c r="U193" s="28" t="inlineStr">
        <f aca="false">P193-N193</f>
        <is>
          <t/>
        </is>
      </c>
      <c r="V193" s="28" t="inlineStr">
        <f aca="false">O193 + P193</f>
        <is>
          <t/>
        </is>
      </c>
    </row>
    <row collapsed="false" customFormat="false" customHeight="true" hidden="false" ht="25" outlineLevel="0" r="194">
      <c r="A194" s="27" t="n">
        <v>36832</v>
      </c>
      <c r="B194" s="20" t="n">
        <v>21.12</v>
      </c>
      <c r="C194" s="20" t="n">
        <v>22.44</v>
      </c>
      <c r="D194" s="20" t="n">
        <v>21.06</v>
      </c>
      <c r="E194" s="20" t="n">
        <v>22.31</v>
      </c>
      <c r="F194" s="20" t="n">
        <v>21105400</v>
      </c>
      <c r="G194" s="20" t="n">
        <v>11.11</v>
      </c>
      <c r="I194" s="20" t="n">
        <f aca="false">E194-B194</f>
        <v>1.19</v>
      </c>
      <c r="J194" s="20" t="n">
        <f aca="false">C194-B194</f>
        <v>1.32</v>
      </c>
      <c r="K194" s="20" t="n">
        <f aca="false">D194-B194</f>
        <v>-0.0600000000000023</v>
      </c>
      <c r="L194" s="20" t="n">
        <f aca="false">B194 - E193</f>
        <v>0.620000000000001</v>
      </c>
      <c r="M194" s="20" t="n">
        <f aca="false">E194 - E193</f>
        <v>1.81</v>
      </c>
      <c r="N194" s="22" t="n">
        <f aca="false">(I194 / B194)</f>
        <v>0.0563446969696969</v>
      </c>
      <c r="O194" s="22" t="n">
        <f aca="false">(J194 / B194)</f>
        <v>0.0625</v>
      </c>
      <c r="P194" s="22" t="n">
        <f aca="false">K194 / B194</f>
        <v>-0.0028409090909092</v>
      </c>
      <c r="Q194" s="22" t="n">
        <f aca="false">L194/E193</f>
        <v>0.0302439024390244</v>
      </c>
      <c r="R194" s="22" t="n">
        <f aca="false">M194 / E193</f>
        <v>0.0882926829268292</v>
      </c>
      <c r="S194" s="23" t="str">
        <f aca="false">IF(N194 &gt; 0, "UP", "DOWN")</f>
        <v>UP</v>
      </c>
      <c r="T194" s="28" t="inlineStr">
        <f aca="false">O194-N194</f>
        <is>
          <t/>
        </is>
      </c>
      <c r="U194" s="28" t="inlineStr">
        <f aca="false">P194-N194</f>
        <is>
          <t/>
        </is>
      </c>
      <c r="V194" s="28" t="inlineStr">
        <f aca="false">O194 + P194</f>
        <is>
          <t/>
        </is>
      </c>
    </row>
    <row collapsed="false" customFormat="false" customHeight="true" hidden="false" ht="25" outlineLevel="0" r="195">
      <c r="A195" s="27" t="n">
        <v>36833</v>
      </c>
      <c r="B195" s="20" t="n">
        <v>23</v>
      </c>
      <c r="C195" s="20" t="n">
        <v>23</v>
      </c>
      <c r="D195" s="20" t="n">
        <v>21.94</v>
      </c>
      <c r="E195" s="20" t="n">
        <v>22.25</v>
      </c>
      <c r="F195" s="20" t="n">
        <v>18423400</v>
      </c>
      <c r="G195" s="20" t="n">
        <v>11.08</v>
      </c>
      <c r="I195" s="20" t="n">
        <f aca="false">E195-B195</f>
        <v>-0.75</v>
      </c>
      <c r="J195" s="20" t="n">
        <f aca="false">C195-B195</f>
        <v>0</v>
      </c>
      <c r="K195" s="20" t="n">
        <f aca="false">D195-B195</f>
        <v>-1.06</v>
      </c>
      <c r="L195" s="20" t="n">
        <f aca="false">B195 - E194</f>
        <v>0.690000000000001</v>
      </c>
      <c r="M195" s="20" t="n">
        <f aca="false">E195 - E194</f>
        <v>-0.0599999999999987</v>
      </c>
      <c r="N195" s="22" t="n">
        <f aca="false">(I195 / B195)</f>
        <v>-0.0326086956521739</v>
      </c>
      <c r="O195" s="22" t="n">
        <f aca="false">(J195 / B195)</f>
        <v>0</v>
      </c>
      <c r="P195" s="22" t="n">
        <f aca="false">K195 / B195</f>
        <v>-0.0460869565217391</v>
      </c>
      <c r="Q195" s="22" t="n">
        <f aca="false">L195/E194</f>
        <v>0.0309278350515464</v>
      </c>
      <c r="R195" s="22" t="n">
        <f aca="false">M195 / E194</f>
        <v>-0.00268937696100398</v>
      </c>
      <c r="S195" s="23" t="str">
        <f aca="false">IF(N195 &gt; 0, "UP", "DOWN")</f>
        <v>DOWN</v>
      </c>
      <c r="T195" s="28" t="inlineStr">
        <f aca="false">O195-N195</f>
        <is>
          <t/>
        </is>
      </c>
      <c r="U195" s="28" t="inlineStr">
        <f aca="false">P195-N195</f>
        <is>
          <t/>
        </is>
      </c>
      <c r="V195" s="28" t="inlineStr">
        <f aca="false">O195 + P195</f>
        <is>
          <t/>
        </is>
      </c>
    </row>
    <row collapsed="false" customFormat="false" customHeight="true" hidden="false" ht="25" outlineLevel="0" r="196">
      <c r="A196" s="27" t="n">
        <v>36836</v>
      </c>
      <c r="B196" s="20" t="n">
        <v>22.44</v>
      </c>
      <c r="C196" s="20" t="n">
        <v>22.62</v>
      </c>
      <c r="D196" s="20" t="n">
        <v>20.87</v>
      </c>
      <c r="E196" s="20" t="n">
        <v>21.44</v>
      </c>
      <c r="F196" s="20" t="n">
        <v>14060000</v>
      </c>
      <c r="G196" s="20" t="n">
        <v>10.67</v>
      </c>
      <c r="I196" s="20" t="n">
        <f aca="false">E196-B196</f>
        <v>-1</v>
      </c>
      <c r="J196" s="20" t="n">
        <f aca="false">C196-B196</f>
        <v>0.18</v>
      </c>
      <c r="K196" s="20" t="n">
        <f aca="false">D196-B196</f>
        <v>-1.57</v>
      </c>
      <c r="L196" s="20" t="n">
        <f aca="false">B196 - E195</f>
        <v>0.190000000000001</v>
      </c>
      <c r="M196" s="20" t="n">
        <f aca="false">E196 - E195</f>
        <v>-0.809999999999999</v>
      </c>
      <c r="N196" s="22" t="n">
        <f aca="false">(I196 / B196)</f>
        <v>-0.0445632798573975</v>
      </c>
      <c r="O196" s="22" t="n">
        <f aca="false">(J196 / B196)</f>
        <v>0.00802139037433154</v>
      </c>
      <c r="P196" s="22" t="n">
        <f aca="false">K196 / B196</f>
        <v>-0.0699643493761141</v>
      </c>
      <c r="Q196" s="22" t="n">
        <f aca="false">L196/E195</f>
        <v>0.00853932584269669</v>
      </c>
      <c r="R196" s="22" t="n">
        <f aca="false">M196 / E195</f>
        <v>-0.0364044943820224</v>
      </c>
      <c r="S196" s="23" t="str">
        <f aca="false">IF(N196 &gt; 0, "UP", "DOWN")</f>
        <v>DOWN</v>
      </c>
      <c r="T196" s="28" t="inlineStr">
        <f aca="false">O196-N196</f>
        <is>
          <t/>
        </is>
      </c>
      <c r="U196" s="28" t="inlineStr">
        <f aca="false">P196-N196</f>
        <is>
          <t/>
        </is>
      </c>
      <c r="V196" s="28" t="inlineStr">
        <f aca="false">O196 + P196</f>
        <is>
          <t/>
        </is>
      </c>
    </row>
    <row collapsed="false" customFormat="false" customHeight="true" hidden="false" ht="25" outlineLevel="0" r="197">
      <c r="A197" s="27" t="n">
        <v>36837</v>
      </c>
      <c r="B197" s="20" t="n">
        <v>21.5</v>
      </c>
      <c r="C197" s="20" t="n">
        <v>21.81</v>
      </c>
      <c r="D197" s="20" t="n">
        <v>20.81</v>
      </c>
      <c r="E197" s="20" t="n">
        <v>21.31</v>
      </c>
      <c r="F197" s="20" t="n">
        <v>10786800</v>
      </c>
      <c r="G197" s="20" t="n">
        <v>10.61</v>
      </c>
      <c r="I197" s="20" t="n">
        <f aca="false">E197-B197</f>
        <v>-0.190000000000001</v>
      </c>
      <c r="J197" s="20" t="n">
        <f aca="false">C197-B197</f>
        <v>0.309999999999999</v>
      </c>
      <c r="K197" s="20" t="n">
        <f aca="false">D197-B197</f>
        <v>-0.690000000000001</v>
      </c>
      <c r="L197" s="20" t="n">
        <f aca="false">B197 - E196</f>
        <v>0.0599999999999987</v>
      </c>
      <c r="M197" s="20" t="n">
        <f aca="false">E197 - E196</f>
        <v>-0.130000000000003</v>
      </c>
      <c r="N197" s="22" t="n">
        <f aca="false">(I197 / B197)</f>
        <v>-0.00883720930232564</v>
      </c>
      <c r="O197" s="22" t="n">
        <f aca="false">(J197 / B197)</f>
        <v>0.0144186046511627</v>
      </c>
      <c r="P197" s="22" t="n">
        <f aca="false">K197 / B197</f>
        <v>-0.032093023255814</v>
      </c>
      <c r="Q197" s="22" t="n">
        <f aca="false">L197/E196</f>
        <v>0.00279850746268651</v>
      </c>
      <c r="R197" s="22" t="n">
        <f aca="false">M197 / E196</f>
        <v>-0.00606343283582102</v>
      </c>
      <c r="S197" s="23" t="str">
        <f aca="false">IF(N197 &gt; 0, "UP", "DOWN")</f>
        <v>DOWN</v>
      </c>
      <c r="T197" s="28" t="inlineStr">
        <f aca="false">O197-N197</f>
        <is>
          <t/>
        </is>
      </c>
      <c r="U197" s="28" t="inlineStr">
        <f aca="false">P197-N197</f>
        <is>
          <t/>
        </is>
      </c>
      <c r="V197" s="28" t="inlineStr">
        <f aca="false">O197 + P197</f>
        <is>
          <t/>
        </is>
      </c>
    </row>
    <row collapsed="false" customFormat="false" customHeight="true" hidden="false" ht="25" outlineLevel="0" r="198">
      <c r="A198" s="27" t="n">
        <v>36838</v>
      </c>
      <c r="B198" s="20" t="n">
        <v>21.37</v>
      </c>
      <c r="C198" s="20" t="n">
        <v>21.44</v>
      </c>
      <c r="D198" s="20" t="n">
        <v>19.81</v>
      </c>
      <c r="E198" s="20" t="n">
        <v>20.06</v>
      </c>
      <c r="F198" s="20" t="n">
        <v>15082800</v>
      </c>
      <c r="G198" s="20" t="n">
        <v>9.99</v>
      </c>
      <c r="I198" s="20" t="n">
        <f aca="false">E198-B198</f>
        <v>-1.31</v>
      </c>
      <c r="J198" s="20" t="n">
        <f aca="false">C198-B198</f>
        <v>0.0700000000000003</v>
      </c>
      <c r="K198" s="20" t="n">
        <f aca="false">D198-B198</f>
        <v>-1.56</v>
      </c>
      <c r="L198" s="20" t="n">
        <f aca="false">B198 - E197</f>
        <v>0.0600000000000023</v>
      </c>
      <c r="M198" s="20" t="n">
        <f aca="false">E198 - E197</f>
        <v>-1.25</v>
      </c>
      <c r="N198" s="22" t="n">
        <f aca="false">(I198 / B198)</f>
        <v>-0.0613008890968649</v>
      </c>
      <c r="O198" s="22" t="n">
        <f aca="false">(J198 / B198)</f>
        <v>0.00327562002807676</v>
      </c>
      <c r="P198" s="22" t="n">
        <f aca="false">K198 / B198</f>
        <v>-0.0729995320542818</v>
      </c>
      <c r="Q198" s="22" t="n">
        <f aca="false">L198/E197</f>
        <v>0.00281557954012211</v>
      </c>
      <c r="R198" s="22" t="n">
        <f aca="false">M198 / E197</f>
        <v>-0.0586579070858752</v>
      </c>
      <c r="S198" s="23" t="str">
        <f aca="false">IF(N198 &gt; 0, "UP", "DOWN")</f>
        <v>DOWN</v>
      </c>
      <c r="T198" s="28" t="inlineStr">
        <f aca="false">O198-N198</f>
        <is>
          <t/>
        </is>
      </c>
      <c r="U198" s="28" t="inlineStr">
        <f aca="false">P198-N198</f>
        <is>
          <t/>
        </is>
      </c>
      <c r="V198" s="28" t="inlineStr">
        <f aca="false">O198 + P198</f>
        <is>
          <t/>
        </is>
      </c>
    </row>
    <row collapsed="false" customFormat="false" customHeight="true" hidden="false" ht="25" outlineLevel="0" r="199">
      <c r="A199" s="27" t="n">
        <v>36839</v>
      </c>
      <c r="B199" s="20" t="n">
        <v>19.87</v>
      </c>
      <c r="C199" s="20" t="n">
        <v>20.5</v>
      </c>
      <c r="D199" s="20" t="n">
        <v>19.06</v>
      </c>
      <c r="E199" s="20" t="n">
        <v>20.19</v>
      </c>
      <c r="F199" s="20" t="n">
        <v>17035400</v>
      </c>
      <c r="G199" s="20" t="n">
        <v>10.05</v>
      </c>
      <c r="I199" s="20" t="n">
        <f aca="false">E199-B199</f>
        <v>0.32</v>
      </c>
      <c r="J199" s="20" t="n">
        <f aca="false">C199-B199</f>
        <v>0.629999999999999</v>
      </c>
      <c r="K199" s="20" t="n">
        <f aca="false">D199-B199</f>
        <v>-0.810000000000002</v>
      </c>
      <c r="L199" s="20" t="n">
        <f aca="false">B199 - E198</f>
        <v>-0.189999999999998</v>
      </c>
      <c r="M199" s="20" t="n">
        <f aca="false">E199 - E198</f>
        <v>0.130000000000003</v>
      </c>
      <c r="N199" s="22" t="n">
        <f aca="false">(I199 / B199)</f>
        <v>0.0161046804227479</v>
      </c>
      <c r="O199" s="22" t="n">
        <f aca="false">(J199 / B199)</f>
        <v>0.0317060895822848</v>
      </c>
      <c r="P199" s="22" t="n">
        <f aca="false">K199 / B199</f>
        <v>-0.0407649723200806</v>
      </c>
      <c r="Q199" s="22" t="n">
        <f aca="false">L199/E198</f>
        <v>-0.00947158524426708</v>
      </c>
      <c r="R199" s="22" t="n">
        <f aca="false">M199 / E198</f>
        <v>0.00648055832502505</v>
      </c>
      <c r="S199" s="23" t="str">
        <f aca="false">IF(N199 &gt; 0, "UP", "DOWN")</f>
        <v>UP</v>
      </c>
      <c r="T199" s="28" t="inlineStr">
        <f aca="false">O199-N199</f>
        <is>
          <t/>
        </is>
      </c>
      <c r="U199" s="28" t="inlineStr">
        <f aca="false">P199-N199</f>
        <is>
          <t/>
        </is>
      </c>
      <c r="V199" s="28" t="inlineStr">
        <f aca="false">O199 + P199</f>
        <is>
          <t/>
        </is>
      </c>
    </row>
    <row collapsed="false" customFormat="false" customHeight="true" hidden="false" ht="25" outlineLevel="0" r="200">
      <c r="A200" s="27" t="n">
        <v>36840</v>
      </c>
      <c r="B200" s="20" t="n">
        <v>19.36</v>
      </c>
      <c r="C200" s="20" t="n">
        <v>19.87</v>
      </c>
      <c r="D200" s="20" t="n">
        <v>19.06</v>
      </c>
      <c r="E200" s="20" t="n">
        <v>19.06</v>
      </c>
      <c r="F200" s="20" t="n">
        <v>15080600</v>
      </c>
      <c r="G200" s="20" t="n">
        <v>9.49</v>
      </c>
      <c r="I200" s="20" t="n">
        <f aca="false">E200-B200</f>
        <v>-0.300000000000001</v>
      </c>
      <c r="J200" s="20" t="n">
        <f aca="false">C200-B200</f>
        <v>0.510000000000002</v>
      </c>
      <c r="K200" s="20" t="n">
        <f aca="false">D200-B200</f>
        <v>-0.300000000000001</v>
      </c>
      <c r="L200" s="20" t="n">
        <f aca="false">B200 - E199</f>
        <v>-0.830000000000002</v>
      </c>
      <c r="M200" s="20" t="n">
        <f aca="false">E200 - E199</f>
        <v>-1.13</v>
      </c>
      <c r="N200" s="22" t="n">
        <f aca="false">(I200 / B200)</f>
        <v>-0.0154958677685951</v>
      </c>
      <c r="O200" s="22" t="n">
        <f aca="false">(J200 / B200)</f>
        <v>0.0263429752066117</v>
      </c>
      <c r="P200" s="22" t="n">
        <f aca="false">K200 / B200</f>
        <v>-0.0154958677685951</v>
      </c>
      <c r="Q200" s="22" t="n">
        <f aca="false">L200/E199</f>
        <v>-0.0411094601287767</v>
      </c>
      <c r="R200" s="22" t="n">
        <f aca="false">M200 / E199</f>
        <v>-0.0559683011391779</v>
      </c>
      <c r="S200" s="23" t="str">
        <f aca="false">IF(N200 &gt; 0, "UP", "DOWN")</f>
        <v>DOWN</v>
      </c>
      <c r="T200" s="28" t="inlineStr">
        <f aca="false">O200-N200</f>
        <is>
          <t/>
        </is>
      </c>
      <c r="U200" s="28" t="inlineStr">
        <f aca="false">P200-N200</f>
        <is>
          <t/>
        </is>
      </c>
      <c r="V200" s="28" t="inlineStr">
        <f aca="false">O200 + P200</f>
        <is>
          <t/>
        </is>
      </c>
    </row>
    <row collapsed="false" customFormat="false" customHeight="true" hidden="false" ht="25" outlineLevel="0" r="201">
      <c r="A201" s="27" t="n">
        <v>36843</v>
      </c>
      <c r="B201" s="20" t="n">
        <v>18.75</v>
      </c>
      <c r="C201" s="20" t="n">
        <v>20</v>
      </c>
      <c r="D201" s="20" t="n">
        <v>18.25</v>
      </c>
      <c r="E201" s="20" t="n">
        <v>19.37</v>
      </c>
      <c r="F201" s="20" t="n">
        <v>15423200</v>
      </c>
      <c r="G201" s="20" t="n">
        <v>9.64</v>
      </c>
      <c r="I201" s="20" t="n">
        <f aca="false">E201-B201</f>
        <v>0.620000000000001</v>
      </c>
      <c r="J201" s="20" t="n">
        <f aca="false">C201-B201</f>
        <v>1.25</v>
      </c>
      <c r="K201" s="20" t="n">
        <f aca="false">D201-B201</f>
        <v>-0.5</v>
      </c>
      <c r="L201" s="20" t="n">
        <f aca="false">B201 - E200</f>
        <v>-0.309999999999999</v>
      </c>
      <c r="M201" s="20" t="n">
        <f aca="false">E201 - E200</f>
        <v>0.310000000000002</v>
      </c>
      <c r="N201" s="22" t="n">
        <f aca="false">(I201 / B201)</f>
        <v>0.0330666666666667</v>
      </c>
      <c r="O201" s="22" t="n">
        <f aca="false">(J201 / B201)</f>
        <v>0.0666666666666667</v>
      </c>
      <c r="P201" s="22" t="n">
        <f aca="false">K201 / B201</f>
        <v>-0.0266666666666667</v>
      </c>
      <c r="Q201" s="22" t="n">
        <f aca="false">L201/E200</f>
        <v>-0.0162644281217208</v>
      </c>
      <c r="R201" s="22" t="n">
        <f aca="false">M201 / E200</f>
        <v>0.016264428121721</v>
      </c>
      <c r="S201" s="23" t="str">
        <f aca="false">IF(N201 &gt; 0, "UP", "DOWN")</f>
        <v>UP</v>
      </c>
      <c r="T201" s="28" t="inlineStr">
        <f aca="false">O201-N201</f>
        <is>
          <t/>
        </is>
      </c>
      <c r="U201" s="28" t="inlineStr">
        <f aca="false">P201-N201</f>
        <is>
          <t/>
        </is>
      </c>
      <c r="V201" s="28" t="inlineStr">
        <f aca="false">O201 + P201</f>
        <is>
          <t/>
        </is>
      </c>
    </row>
    <row collapsed="false" customFormat="false" customHeight="true" hidden="false" ht="25" outlineLevel="0" r="202">
      <c r="A202" s="27" t="n">
        <v>36844</v>
      </c>
      <c r="B202" s="20" t="n">
        <v>19.94</v>
      </c>
      <c r="C202" s="20" t="n">
        <v>20.5</v>
      </c>
      <c r="D202" s="20" t="n">
        <v>19.56</v>
      </c>
      <c r="E202" s="20" t="n">
        <v>20.25</v>
      </c>
      <c r="F202" s="20" t="n">
        <v>14611200</v>
      </c>
      <c r="G202" s="20" t="n">
        <v>10.08</v>
      </c>
      <c r="I202" s="20" t="n">
        <f aca="false">E202-B202</f>
        <v>0.309999999999999</v>
      </c>
      <c r="J202" s="20" t="n">
        <f aca="false">C202-B202</f>
        <v>0.559999999999999</v>
      </c>
      <c r="K202" s="20" t="n">
        <f aca="false">D202-B202</f>
        <v>-0.380000000000003</v>
      </c>
      <c r="L202" s="20" t="n">
        <f aca="false">B202 - E201</f>
        <v>0.57</v>
      </c>
      <c r="M202" s="20" t="n">
        <f aca="false">E202 - E201</f>
        <v>0.879999999999999</v>
      </c>
      <c r="N202" s="22" t="n">
        <f aca="false">(I202 / B202)</f>
        <v>0.0155466399197592</v>
      </c>
      <c r="O202" s="22" t="n">
        <f aca="false">(J202 / B202)</f>
        <v>0.0280842527582748</v>
      </c>
      <c r="P202" s="22" t="n">
        <f aca="false">K202 / B202</f>
        <v>-0.0190571715145438</v>
      </c>
      <c r="Q202" s="22" t="n">
        <f aca="false">L202/E201</f>
        <v>0.0294269488900362</v>
      </c>
      <c r="R202" s="22" t="n">
        <f aca="false">M202 / E201</f>
        <v>0.0454310789881259</v>
      </c>
      <c r="S202" s="23" t="str">
        <f aca="false">IF(N202 &gt; 0, "UP", "DOWN")</f>
        <v>UP</v>
      </c>
      <c r="T202" s="28" t="inlineStr">
        <f aca="false">O202-N202</f>
        <is>
          <t/>
        </is>
      </c>
      <c r="U202" s="28" t="inlineStr">
        <f aca="false">P202-N202</f>
        <is>
          <t/>
        </is>
      </c>
      <c r="V202" s="28" t="inlineStr">
        <f aca="false">O202 + P202</f>
        <is>
          <t/>
        </is>
      </c>
    </row>
    <row collapsed="false" customFormat="false" customHeight="true" hidden="false" ht="25" outlineLevel="0" r="203">
      <c r="A203" s="27" t="n">
        <v>36845</v>
      </c>
      <c r="B203" s="20" t="n">
        <v>20.03</v>
      </c>
      <c r="C203" s="20" t="n">
        <v>20.19</v>
      </c>
      <c r="D203" s="20" t="n">
        <v>19.25</v>
      </c>
      <c r="E203" s="20" t="n">
        <v>19.87</v>
      </c>
      <c r="F203" s="20" t="n">
        <v>10086600</v>
      </c>
      <c r="G203" s="20" t="n">
        <v>9.89</v>
      </c>
      <c r="I203" s="20" t="n">
        <f aca="false">E203-B203</f>
        <v>-0.16</v>
      </c>
      <c r="J203" s="20" t="n">
        <f aca="false">C203-B203</f>
        <v>0.16</v>
      </c>
      <c r="K203" s="20" t="n">
        <f aca="false">D203-B203</f>
        <v>-0.780000000000001</v>
      </c>
      <c r="L203" s="20" t="n">
        <f aca="false">B203 - E202</f>
        <v>-0.219999999999999</v>
      </c>
      <c r="M203" s="20" t="n">
        <f aca="false">E203 - E202</f>
        <v>-0.379999999999999</v>
      </c>
      <c r="N203" s="22" t="n">
        <f aca="false">(I203 / B203)</f>
        <v>-0.00798801797304045</v>
      </c>
      <c r="O203" s="22" t="n">
        <f aca="false">(J203 / B203)</f>
        <v>0.00798801797304045</v>
      </c>
      <c r="P203" s="22" t="n">
        <f aca="false">K203 / B203</f>
        <v>-0.0389415876185722</v>
      </c>
      <c r="Q203" s="22" t="n">
        <f aca="false">L203/E202</f>
        <v>-0.0108641975308641</v>
      </c>
      <c r="R203" s="22" t="n">
        <f aca="false">M203 / E202</f>
        <v>-0.0187654320987654</v>
      </c>
      <c r="S203" s="23" t="str">
        <f aca="false">IF(N203 &gt; 0, "UP", "DOWN")</f>
        <v>DOWN</v>
      </c>
      <c r="T203" s="28" t="inlineStr">
        <f aca="false">O203-N203</f>
        <is>
          <t/>
        </is>
      </c>
      <c r="U203" s="28" t="inlineStr">
        <f aca="false">P203-N203</f>
        <is>
          <t/>
        </is>
      </c>
      <c r="V203" s="28" t="inlineStr">
        <f aca="false">O203 + P203</f>
        <is>
          <t/>
        </is>
      </c>
    </row>
    <row collapsed="false" customFormat="false" customHeight="true" hidden="false" ht="25" outlineLevel="0" r="204">
      <c r="A204" s="27" t="n">
        <v>36846</v>
      </c>
      <c r="B204" s="20" t="n">
        <v>19.5</v>
      </c>
      <c r="C204" s="20" t="n">
        <v>19.81</v>
      </c>
      <c r="D204" s="20" t="n">
        <v>18.87</v>
      </c>
      <c r="E204" s="20" t="n">
        <v>19</v>
      </c>
      <c r="F204" s="20" t="n">
        <v>8554000</v>
      </c>
      <c r="G204" s="20" t="n">
        <v>9.46</v>
      </c>
      <c r="I204" s="20" t="n">
        <f aca="false">E204-B204</f>
        <v>-0.5</v>
      </c>
      <c r="J204" s="20" t="n">
        <f aca="false">C204-B204</f>
        <v>0.309999999999999</v>
      </c>
      <c r="K204" s="20" t="n">
        <f aca="false">D204-B204</f>
        <v>-0.629999999999999</v>
      </c>
      <c r="L204" s="20" t="n">
        <f aca="false">B204 - E203</f>
        <v>-0.370000000000001</v>
      </c>
      <c r="M204" s="20" t="n">
        <f aca="false">E204 - E203</f>
        <v>-0.870000000000001</v>
      </c>
      <c r="N204" s="22" t="n">
        <f aca="false">(I204 / B204)</f>
        <v>-0.0256410256410256</v>
      </c>
      <c r="O204" s="22" t="n">
        <f aca="false">(J204 / B204)</f>
        <v>0.0158974358974358</v>
      </c>
      <c r="P204" s="22" t="n">
        <f aca="false">K204 / B204</f>
        <v>-0.0323076923076923</v>
      </c>
      <c r="Q204" s="22" t="n">
        <f aca="false">L204/E203</f>
        <v>-0.0186210367388023</v>
      </c>
      <c r="R204" s="22" t="n">
        <f aca="false">M204 / E203</f>
        <v>-0.0437845998993458</v>
      </c>
      <c r="S204" s="23" t="str">
        <f aca="false">IF(N204 &gt; 0, "UP", "DOWN")</f>
        <v>DOWN</v>
      </c>
      <c r="T204" s="28" t="inlineStr">
        <f aca="false">O204-N204</f>
        <is>
          <t/>
        </is>
      </c>
      <c r="U204" s="28" t="inlineStr">
        <f aca="false">P204-N204</f>
        <is>
          <t/>
        </is>
      </c>
      <c r="V204" s="28" t="inlineStr">
        <f aca="false">O204 + P204</f>
        <is>
          <t/>
        </is>
      </c>
    </row>
    <row collapsed="false" customFormat="false" customHeight="true" hidden="false" ht="25" outlineLevel="0" r="205">
      <c r="A205" s="27" t="n">
        <v>36847</v>
      </c>
      <c r="B205" s="20" t="n">
        <v>19.19</v>
      </c>
      <c r="C205" s="20" t="n">
        <v>19.25</v>
      </c>
      <c r="D205" s="20" t="n">
        <v>18.25</v>
      </c>
      <c r="E205" s="20" t="n">
        <v>18.5</v>
      </c>
      <c r="F205" s="20" t="n">
        <v>15943400</v>
      </c>
      <c r="G205" s="20" t="n">
        <v>9.21</v>
      </c>
      <c r="I205" s="20" t="n">
        <f aca="false">E205-B205</f>
        <v>-0.690000000000001</v>
      </c>
      <c r="J205" s="20" t="n">
        <f aca="false">C205-B205</f>
        <v>0.0599999999999987</v>
      </c>
      <c r="K205" s="20" t="n">
        <f aca="false">D205-B205</f>
        <v>-0.940000000000001</v>
      </c>
      <c r="L205" s="20" t="n">
        <f aca="false">B205 - E204</f>
        <v>0.190000000000001</v>
      </c>
      <c r="M205" s="20" t="n">
        <f aca="false">E205 - E204</f>
        <v>-0.5</v>
      </c>
      <c r="N205" s="22" t="n">
        <f aca="false">(I205 / B205)</f>
        <v>-0.0359562272016676</v>
      </c>
      <c r="O205" s="22" t="n">
        <f aca="false">(J205 / B205)</f>
        <v>0.00312662845231885</v>
      </c>
      <c r="P205" s="22" t="n">
        <f aca="false">K205 / B205</f>
        <v>-0.0489838457529964</v>
      </c>
      <c r="Q205" s="22" t="n">
        <f aca="false">L205/E204</f>
        <v>0.0100000000000001</v>
      </c>
      <c r="R205" s="22" t="n">
        <f aca="false">M205 / E204</f>
        <v>-0.0263157894736842</v>
      </c>
      <c r="S205" s="23" t="str">
        <f aca="false">IF(N205 &gt; 0, "UP", "DOWN")</f>
        <v>DOWN</v>
      </c>
      <c r="T205" s="28" t="inlineStr">
        <f aca="false">O205-N205</f>
        <is>
          <t/>
        </is>
      </c>
      <c r="U205" s="28" t="inlineStr">
        <f aca="false">P205-N205</f>
        <is>
          <t/>
        </is>
      </c>
      <c r="V205" s="28" t="inlineStr">
        <f aca="false">O205 + P205</f>
        <is>
          <t/>
        </is>
      </c>
    </row>
    <row collapsed="false" customFormat="false" customHeight="true" hidden="false" ht="25" outlineLevel="0" r="206">
      <c r="A206" s="27" t="n">
        <v>36850</v>
      </c>
      <c r="B206" s="20" t="n">
        <v>18.59</v>
      </c>
      <c r="C206" s="20" t="n">
        <v>19.5</v>
      </c>
      <c r="D206" s="20" t="n">
        <v>18.25</v>
      </c>
      <c r="E206" s="20" t="n">
        <v>18.94</v>
      </c>
      <c r="F206" s="20" t="n">
        <v>14581600</v>
      </c>
      <c r="G206" s="20" t="n">
        <v>9.43</v>
      </c>
      <c r="I206" s="20" t="n">
        <f aca="false">E206-B206</f>
        <v>0.350000000000001</v>
      </c>
      <c r="J206" s="20" t="n">
        <f aca="false">C206-B206</f>
        <v>0.91</v>
      </c>
      <c r="K206" s="20" t="n">
        <f aca="false">D206-B206</f>
        <v>-0.34</v>
      </c>
      <c r="L206" s="20" t="n">
        <f aca="false">B206 - E205</f>
        <v>0.0899999999999999</v>
      </c>
      <c r="M206" s="20" t="n">
        <f aca="false">E206 - E205</f>
        <v>0.440000000000001</v>
      </c>
      <c r="N206" s="22" t="n">
        <f aca="false">(I206 / B206)</f>
        <v>0.0188273265196343</v>
      </c>
      <c r="O206" s="22" t="n">
        <f aca="false">(J206 / B206)</f>
        <v>0.048951048951049</v>
      </c>
      <c r="P206" s="22" t="n">
        <f aca="false">K206 / B206</f>
        <v>-0.0182894029047875</v>
      </c>
      <c r="Q206" s="22" t="n">
        <f aca="false">L206/E205</f>
        <v>0.00486486486486486</v>
      </c>
      <c r="R206" s="22" t="n">
        <f aca="false">M206 / E205</f>
        <v>0.0237837837837839</v>
      </c>
      <c r="S206" s="23" t="str">
        <f aca="false">IF(N206 &gt; 0, "UP", "DOWN")</f>
        <v>UP</v>
      </c>
      <c r="T206" s="28" t="inlineStr">
        <f aca="false">O206-N206</f>
        <is>
          <t/>
        </is>
      </c>
      <c r="U206" s="28" t="inlineStr">
        <f aca="false">P206-N206</f>
        <is>
          <t/>
        </is>
      </c>
      <c r="V206" s="28" t="inlineStr">
        <f aca="false">O206 + P206</f>
        <is>
          <t/>
        </is>
      </c>
    </row>
    <row collapsed="false" customFormat="false" customHeight="true" hidden="false" ht="25" outlineLevel="0" r="207">
      <c r="A207" s="27" t="n">
        <v>36851</v>
      </c>
      <c r="B207" s="20" t="n">
        <v>19.19</v>
      </c>
      <c r="C207" s="20" t="n">
        <v>19.5</v>
      </c>
      <c r="D207" s="20" t="n">
        <v>18.75</v>
      </c>
      <c r="E207" s="20" t="n">
        <v>18.81</v>
      </c>
      <c r="F207" s="20" t="n">
        <v>10786200</v>
      </c>
      <c r="G207" s="20" t="n">
        <v>9.36</v>
      </c>
      <c r="I207" s="20" t="n">
        <f aca="false">E207-B207</f>
        <v>-0.380000000000003</v>
      </c>
      <c r="J207" s="20" t="n">
        <f aca="false">C207-B207</f>
        <v>0.309999999999999</v>
      </c>
      <c r="K207" s="20" t="n">
        <f aca="false">D207-B207</f>
        <v>-0.440000000000001</v>
      </c>
      <c r="L207" s="20" t="n">
        <f aca="false">B207 - E206</f>
        <v>0.25</v>
      </c>
      <c r="M207" s="20" t="n">
        <f aca="false">E207 - E206</f>
        <v>-0.130000000000003</v>
      </c>
      <c r="N207" s="22" t="n">
        <f aca="false">(I207 / B207)</f>
        <v>-0.0198019801980199</v>
      </c>
      <c r="O207" s="22" t="n">
        <f aca="false">(J207 / B207)</f>
        <v>0.0161542470036477</v>
      </c>
      <c r="P207" s="22" t="n">
        <f aca="false">K207 / B207</f>
        <v>-0.0229286086503388</v>
      </c>
      <c r="Q207" s="22" t="n">
        <f aca="false">L207/E206</f>
        <v>0.0131995776135164</v>
      </c>
      <c r="R207" s="22" t="n">
        <f aca="false">M207 / E206</f>
        <v>-0.00686378035902865</v>
      </c>
      <c r="S207" s="23" t="str">
        <f aca="false">IF(N207 &gt; 0, "UP", "DOWN")</f>
        <v>DOWN</v>
      </c>
      <c r="T207" s="28" t="inlineStr">
        <f aca="false">O207-N207</f>
        <is>
          <t/>
        </is>
      </c>
      <c r="U207" s="28" t="inlineStr">
        <f aca="false">P207-N207</f>
        <is>
          <t/>
        </is>
      </c>
      <c r="V207" s="28" t="inlineStr">
        <f aca="false">O207 + P207</f>
        <is>
          <t/>
        </is>
      </c>
    </row>
    <row collapsed="false" customFormat="false" customHeight="true" hidden="false" ht="25" outlineLevel="0" r="208">
      <c r="A208" s="27" t="n">
        <v>36852</v>
      </c>
      <c r="B208" s="20" t="n">
        <v>18.81</v>
      </c>
      <c r="C208" s="20" t="n">
        <v>19.12</v>
      </c>
      <c r="D208" s="20" t="n">
        <v>18.37</v>
      </c>
      <c r="E208" s="20" t="n">
        <v>18.5</v>
      </c>
      <c r="F208" s="20" t="n">
        <v>10029600</v>
      </c>
      <c r="G208" s="20" t="n">
        <v>9.21</v>
      </c>
      <c r="I208" s="20" t="n">
        <f aca="false">E208-B208</f>
        <v>-0.309999999999999</v>
      </c>
      <c r="J208" s="20" t="n">
        <f aca="false">C208-B208</f>
        <v>0.310000000000002</v>
      </c>
      <c r="K208" s="20" t="n">
        <f aca="false">D208-B208</f>
        <v>-0.439999999999998</v>
      </c>
      <c r="L208" s="20" t="n">
        <f aca="false">B208 - E207</f>
        <v>0</v>
      </c>
      <c r="M208" s="20" t="n">
        <f aca="false">E208 - E207</f>
        <v>-0.309999999999999</v>
      </c>
      <c r="N208" s="22" t="n">
        <f aca="false">(I208 / B208)</f>
        <v>-0.0164805954279638</v>
      </c>
      <c r="O208" s="22" t="n">
        <f aca="false">(J208 / B208)</f>
        <v>0.016480595427964</v>
      </c>
      <c r="P208" s="22" t="n">
        <f aca="false">K208 / B208</f>
        <v>-0.023391812865497</v>
      </c>
      <c r="Q208" s="22" t="n">
        <f aca="false">L208/E207</f>
        <v>0</v>
      </c>
      <c r="R208" s="22" t="n">
        <f aca="false">M208 / E207</f>
        <v>-0.0164805954279638</v>
      </c>
      <c r="S208" s="23" t="str">
        <f aca="false">IF(N208 &gt; 0, "UP", "DOWN")</f>
        <v>DOWN</v>
      </c>
      <c r="T208" s="28" t="inlineStr">
        <f aca="false">O208-N208</f>
        <is>
          <t/>
        </is>
      </c>
      <c r="U208" s="28" t="inlineStr">
        <f aca="false">P208-N208</f>
        <is>
          <t/>
        </is>
      </c>
      <c r="V208" s="28" t="inlineStr">
        <f aca="false">O208 + P208</f>
        <is>
          <t/>
        </is>
      </c>
    </row>
    <row collapsed="false" customFormat="false" customHeight="true" hidden="false" ht="25" outlineLevel="0" r="209">
      <c r="A209" s="27" t="n">
        <v>36854</v>
      </c>
      <c r="B209" s="20" t="n">
        <v>18.86</v>
      </c>
      <c r="C209" s="20" t="n">
        <v>19.5</v>
      </c>
      <c r="D209" s="20" t="n">
        <v>18.81</v>
      </c>
      <c r="E209" s="20" t="n">
        <v>19.31</v>
      </c>
      <c r="F209" s="20" t="n">
        <v>5751800</v>
      </c>
      <c r="G209" s="20" t="n">
        <v>9.61</v>
      </c>
      <c r="I209" s="20" t="n">
        <f aca="false">E209-B209</f>
        <v>0.449999999999999</v>
      </c>
      <c r="J209" s="20" t="n">
        <f aca="false">C209-B209</f>
        <v>0.640000000000001</v>
      </c>
      <c r="K209" s="20" t="n">
        <f aca="false">D209-B209</f>
        <v>-0.0500000000000007</v>
      </c>
      <c r="L209" s="20" t="n">
        <f aca="false">B209 - E208</f>
        <v>0.359999999999999</v>
      </c>
      <c r="M209" s="20" t="n">
        <f aca="false">E209 - E208</f>
        <v>0.809999999999999</v>
      </c>
      <c r="N209" s="22" t="n">
        <f aca="false">(I209 / B209)</f>
        <v>0.0238600212089077</v>
      </c>
      <c r="O209" s="22" t="n">
        <f aca="false">(J209 / B209)</f>
        <v>0.0339342523860022</v>
      </c>
      <c r="P209" s="22" t="n">
        <f aca="false">K209 / B209</f>
        <v>-0.00265111346765645</v>
      </c>
      <c r="Q209" s="22" t="n">
        <f aca="false">L209/E208</f>
        <v>0.0194594594594594</v>
      </c>
      <c r="R209" s="22" t="n">
        <f aca="false">M209 / E208</f>
        <v>0.0437837837837837</v>
      </c>
      <c r="S209" s="23" t="str">
        <f aca="false">IF(N209 &gt; 0, "UP", "DOWN")</f>
        <v>UP</v>
      </c>
      <c r="T209" s="28" t="inlineStr">
        <f aca="false">O209-N209</f>
        <is>
          <t/>
        </is>
      </c>
      <c r="U209" s="28" t="inlineStr">
        <f aca="false">P209-N209</f>
        <is>
          <t/>
        </is>
      </c>
      <c r="V209" s="28" t="inlineStr">
        <f aca="false">O209 + P209</f>
        <is>
          <t/>
        </is>
      </c>
    </row>
    <row collapsed="false" customFormat="false" customHeight="true" hidden="false" ht="25" outlineLevel="0" r="210">
      <c r="A210" s="27" t="n">
        <v>36857</v>
      </c>
      <c r="B210" s="20" t="n">
        <v>19.87</v>
      </c>
      <c r="C210" s="20" t="n">
        <v>19.94</v>
      </c>
      <c r="D210" s="20" t="n">
        <v>18.5</v>
      </c>
      <c r="E210" s="20" t="n">
        <v>18.69</v>
      </c>
      <c r="F210" s="20" t="n">
        <v>9244000</v>
      </c>
      <c r="G210" s="20" t="n">
        <v>9.31</v>
      </c>
      <c r="I210" s="20" t="n">
        <f aca="false">E210-B210</f>
        <v>-1.18</v>
      </c>
      <c r="J210" s="20" t="n">
        <f aca="false">C210-B210</f>
        <v>0.0700000000000003</v>
      </c>
      <c r="K210" s="20" t="n">
        <f aca="false">D210-B210</f>
        <v>-1.37</v>
      </c>
      <c r="L210" s="20" t="n">
        <f aca="false">B210 - E209</f>
        <v>0.560000000000002</v>
      </c>
      <c r="M210" s="20" t="n">
        <f aca="false">E210 - E209</f>
        <v>-0.619999999999997</v>
      </c>
      <c r="N210" s="22" t="n">
        <f aca="false">(I210 / B210)</f>
        <v>-0.0593860090588827</v>
      </c>
      <c r="O210" s="22" t="n">
        <f aca="false">(J210 / B210)</f>
        <v>0.00352289884247611</v>
      </c>
      <c r="P210" s="22" t="n">
        <f aca="false">K210 / B210</f>
        <v>-0.0689481630598893</v>
      </c>
      <c r="Q210" s="22" t="n">
        <f aca="false">L210/E209</f>
        <v>0.0290005178663906</v>
      </c>
      <c r="R210" s="22" t="n">
        <f aca="false">M210 / E209</f>
        <v>-0.0321077162092179</v>
      </c>
      <c r="S210" s="23" t="str">
        <f aca="false">IF(N210 &gt; 0, "UP", "DOWN")</f>
        <v>DOWN</v>
      </c>
      <c r="T210" s="28" t="inlineStr">
        <f aca="false">O210-N210</f>
        <is>
          <t/>
        </is>
      </c>
      <c r="U210" s="28" t="inlineStr">
        <f aca="false">P210-N210</f>
        <is>
          <t/>
        </is>
      </c>
      <c r="V210" s="28" t="inlineStr">
        <f aca="false">O210 + P210</f>
        <is>
          <t/>
        </is>
      </c>
    </row>
    <row collapsed="false" customFormat="false" customHeight="true" hidden="false" ht="25" outlineLevel="0" r="211">
      <c r="A211" s="27" t="n">
        <v>36858</v>
      </c>
      <c r="B211" s="20" t="n">
        <v>18.69</v>
      </c>
      <c r="C211" s="20" t="n">
        <v>19</v>
      </c>
      <c r="D211" s="20" t="n">
        <v>17.94</v>
      </c>
      <c r="E211" s="20" t="n">
        <v>18.03</v>
      </c>
      <c r="F211" s="20" t="n">
        <v>9618200</v>
      </c>
      <c r="G211" s="20" t="n">
        <v>8.98</v>
      </c>
      <c r="I211" s="20" t="n">
        <f aca="false">E211-B211</f>
        <v>-0.66</v>
      </c>
      <c r="J211" s="20" t="n">
        <f aca="false">C211-B211</f>
        <v>0.309999999999999</v>
      </c>
      <c r="K211" s="20" t="n">
        <f aca="false">D211-B211</f>
        <v>-0.75</v>
      </c>
      <c r="L211" s="20" t="n">
        <f aca="false">B211 - E210</f>
        <v>0</v>
      </c>
      <c r="M211" s="20" t="n">
        <f aca="false">E211 - E210</f>
        <v>-0.66</v>
      </c>
      <c r="N211" s="22" t="n">
        <f aca="false">(I211 / B211)</f>
        <v>-0.0353130016051364</v>
      </c>
      <c r="O211" s="22" t="n">
        <f aca="false">(J211 / B211)</f>
        <v>0.0165864098448367</v>
      </c>
      <c r="P211" s="22" t="n">
        <f aca="false">K211 / B211</f>
        <v>-0.0401284109149278</v>
      </c>
      <c r="Q211" s="22" t="n">
        <f aca="false">L211/E210</f>
        <v>0</v>
      </c>
      <c r="R211" s="22" t="n">
        <f aca="false">M211 / E210</f>
        <v>-0.0353130016051364</v>
      </c>
      <c r="S211" s="23" t="str">
        <f aca="false">IF(N211 &gt; 0, "UP", "DOWN")</f>
        <v>DOWN</v>
      </c>
      <c r="T211" s="28" t="inlineStr">
        <f aca="false">O211-N211</f>
        <is>
          <t/>
        </is>
      </c>
      <c r="U211" s="28" t="inlineStr">
        <f aca="false">P211-N211</f>
        <is>
          <t/>
        </is>
      </c>
      <c r="V211" s="28" t="inlineStr">
        <f aca="false">O211 + P211</f>
        <is>
          <t/>
        </is>
      </c>
    </row>
    <row collapsed="false" customFormat="false" customHeight="true" hidden="false" ht="25" outlineLevel="0" r="212">
      <c r="A212" s="27" t="n">
        <v>36859</v>
      </c>
      <c r="B212" s="20" t="n">
        <v>18.09</v>
      </c>
      <c r="C212" s="20" t="n">
        <v>18.31</v>
      </c>
      <c r="D212" s="20" t="n">
        <v>17.25</v>
      </c>
      <c r="E212" s="20" t="n">
        <v>17.56</v>
      </c>
      <c r="F212" s="20" t="n">
        <v>17586200</v>
      </c>
      <c r="G212" s="20" t="n">
        <v>8.74</v>
      </c>
      <c r="I212" s="20" t="n">
        <f aca="false">E212-B212</f>
        <v>-0.530000000000001</v>
      </c>
      <c r="J212" s="20" t="n">
        <f aca="false">C212-B212</f>
        <v>0.219999999999999</v>
      </c>
      <c r="K212" s="20" t="n">
        <f aca="false">D212-B212</f>
        <v>-0.84</v>
      </c>
      <c r="L212" s="20" t="n">
        <f aca="false">B212 - E211</f>
        <v>0.0599999999999987</v>
      </c>
      <c r="M212" s="20" t="n">
        <f aca="false">E212 - E211</f>
        <v>-0.470000000000002</v>
      </c>
      <c r="N212" s="22" t="n">
        <f aca="false">(I212 / B212)</f>
        <v>-0.0292979546710891</v>
      </c>
      <c r="O212" s="22" t="n">
        <f aca="false">(J212 / B212)</f>
        <v>0.0121614151464897</v>
      </c>
      <c r="P212" s="22" t="n">
        <f aca="false">K212 / B212</f>
        <v>-0.0464344941956882</v>
      </c>
      <c r="Q212" s="22" t="n">
        <f aca="false">L212/E211</f>
        <v>0.00332778702163054</v>
      </c>
      <c r="R212" s="22" t="n">
        <f aca="false">M212 / E211</f>
        <v>-0.0260676650027733</v>
      </c>
      <c r="S212" s="23" t="str">
        <f aca="false">IF(N212 &gt; 0, "UP", "DOWN")</f>
        <v>DOWN</v>
      </c>
      <c r="T212" s="28" t="inlineStr">
        <f aca="false">O212-N212</f>
        <is>
          <t/>
        </is>
      </c>
      <c r="U212" s="28" t="inlineStr">
        <f aca="false">P212-N212</f>
        <is>
          <t/>
        </is>
      </c>
      <c r="V212" s="28" t="inlineStr">
        <f aca="false">O212 + P212</f>
        <is>
          <t/>
        </is>
      </c>
    </row>
    <row collapsed="false" customFormat="false" customHeight="true" hidden="false" ht="25" outlineLevel="0" r="213">
      <c r="A213" s="27" t="n">
        <v>36860</v>
      </c>
      <c r="B213" s="20" t="n">
        <v>16.69</v>
      </c>
      <c r="C213" s="20" t="n">
        <v>17</v>
      </c>
      <c r="D213" s="20" t="n">
        <v>16.12</v>
      </c>
      <c r="E213" s="20" t="n">
        <v>16.5</v>
      </c>
      <c r="F213" s="20" t="n">
        <v>28922200</v>
      </c>
      <c r="G213" s="20" t="n">
        <v>8.21</v>
      </c>
      <c r="I213" s="20" t="n">
        <f aca="false">E213-B213</f>
        <v>-0.190000000000001</v>
      </c>
      <c r="J213" s="20" t="n">
        <f aca="false">C213-B213</f>
        <v>0.309999999999999</v>
      </c>
      <c r="K213" s="20" t="n">
        <f aca="false">D213-B213</f>
        <v>-0.57</v>
      </c>
      <c r="L213" s="20" t="n">
        <f aca="false">B213 - E212</f>
        <v>-0.869999999999997</v>
      </c>
      <c r="M213" s="20" t="n">
        <f aca="false">E213 - E212</f>
        <v>-1.06</v>
      </c>
      <c r="N213" s="22" t="n">
        <f aca="false">(I213 / B213)</f>
        <v>-0.0113840623127622</v>
      </c>
      <c r="O213" s="22" t="n">
        <f aca="false">(J213 / B213)</f>
        <v>0.0185739964050329</v>
      </c>
      <c r="P213" s="22" t="n">
        <f aca="false">K213 / B213</f>
        <v>-0.0341521869382864</v>
      </c>
      <c r="Q213" s="22" t="n">
        <f aca="false">L213/E212</f>
        <v>-0.0495444191343962</v>
      </c>
      <c r="R213" s="22" t="n">
        <f aca="false">M213 / E212</f>
        <v>-0.0603644646924828</v>
      </c>
      <c r="S213" s="23" t="str">
        <f aca="false">IF(N213 &gt; 0, "UP", "DOWN")</f>
        <v>DOWN</v>
      </c>
      <c r="T213" s="28" t="inlineStr">
        <f aca="false">O213-N213</f>
        <is>
          <t/>
        </is>
      </c>
      <c r="U213" s="28" t="inlineStr">
        <f aca="false">P213-N213</f>
        <is>
          <t/>
        </is>
      </c>
      <c r="V213" s="28" t="inlineStr">
        <f aca="false">O213 + P213</f>
        <is>
          <t/>
        </is>
      </c>
    </row>
    <row collapsed="false" customFormat="false" customHeight="true" hidden="false" ht="25" outlineLevel="0" r="214">
      <c r="A214" s="27" t="n">
        <v>36861</v>
      </c>
      <c r="B214" s="20" t="n">
        <v>17</v>
      </c>
      <c r="C214" s="20" t="n">
        <v>17.5</v>
      </c>
      <c r="D214" s="20" t="n">
        <v>16.81</v>
      </c>
      <c r="E214" s="20" t="n">
        <v>17.06</v>
      </c>
      <c r="F214" s="20" t="n">
        <v>13783800</v>
      </c>
      <c r="G214" s="20" t="n">
        <v>8.49</v>
      </c>
      <c r="I214" s="20" t="n">
        <f aca="false">E214-B214</f>
        <v>0.0599999999999987</v>
      </c>
      <c r="J214" s="20" t="n">
        <f aca="false">C214-B214</f>
        <v>0.5</v>
      </c>
      <c r="K214" s="20" t="n">
        <f aca="false">D214-B214</f>
        <v>-0.190000000000001</v>
      </c>
      <c r="L214" s="20" t="n">
        <f aca="false">B214 - E213</f>
        <v>0.5</v>
      </c>
      <c r="M214" s="20" t="n">
        <f aca="false">E214 - E213</f>
        <v>0.559999999999999</v>
      </c>
      <c r="N214" s="22" t="n">
        <f aca="false">(I214 / B214)</f>
        <v>0.00352941176470581</v>
      </c>
      <c r="O214" s="22" t="n">
        <f aca="false">(J214 / B214)</f>
        <v>0.0294117647058823</v>
      </c>
      <c r="P214" s="22" t="n">
        <f aca="false">K214 / B214</f>
        <v>-0.0111764705882354</v>
      </c>
      <c r="Q214" s="22" t="n">
        <f aca="false">L214/E213</f>
        <v>0.0303030303030303</v>
      </c>
      <c r="R214" s="22" t="n">
        <f aca="false">M214 / E213</f>
        <v>0.0339393939393939</v>
      </c>
      <c r="S214" s="23" t="str">
        <f aca="false">IF(N214 &gt; 0, "UP", "DOWN")</f>
        <v>UP</v>
      </c>
      <c r="T214" s="28" t="inlineStr">
        <f aca="false">O214-N214</f>
        <is>
          <t/>
        </is>
      </c>
      <c r="U214" s="28" t="inlineStr">
        <f aca="false">P214-N214</f>
        <is>
          <t/>
        </is>
      </c>
      <c r="V214" s="28" t="inlineStr">
        <f aca="false">O214 + P214</f>
        <is>
          <t/>
        </is>
      </c>
    </row>
    <row collapsed="false" customFormat="false" customHeight="true" hidden="false" ht="25" outlineLevel="0" r="215">
      <c r="A215" s="27" t="n">
        <v>36864</v>
      </c>
      <c r="B215" s="20" t="n">
        <v>17.19</v>
      </c>
      <c r="C215" s="20" t="n">
        <v>17.19</v>
      </c>
      <c r="D215" s="20" t="n">
        <v>16.44</v>
      </c>
      <c r="E215" s="20" t="n">
        <v>16.69</v>
      </c>
      <c r="F215" s="20" t="n">
        <v>13273400</v>
      </c>
      <c r="G215" s="20" t="n">
        <v>8.31</v>
      </c>
      <c r="I215" s="20" t="n">
        <f aca="false">E215-B215</f>
        <v>-0.5</v>
      </c>
      <c r="J215" s="20" t="n">
        <f aca="false">C215-B215</f>
        <v>0</v>
      </c>
      <c r="K215" s="20" t="n">
        <f aca="false">D215-B215</f>
        <v>-0.75</v>
      </c>
      <c r="L215" s="20" t="n">
        <f aca="false">B215 - E214</f>
        <v>0.130000000000003</v>
      </c>
      <c r="M215" s="20" t="n">
        <f aca="false">E215 - E214</f>
        <v>-0.369999999999997</v>
      </c>
      <c r="N215" s="22" t="n">
        <f aca="false">(I215 / B215)</f>
        <v>-0.029086678301338</v>
      </c>
      <c r="O215" s="22" t="n">
        <f aca="false">(J215 / B215)</f>
        <v>0</v>
      </c>
      <c r="P215" s="22" t="n">
        <f aca="false">K215 / B215</f>
        <v>-0.043630017452007</v>
      </c>
      <c r="Q215" s="22" t="n">
        <f aca="false">L215/E214</f>
        <v>0.00762016412661211</v>
      </c>
      <c r="R215" s="22" t="n">
        <f aca="false">M215 / E214</f>
        <v>-0.02168815943728</v>
      </c>
      <c r="S215" s="23" t="str">
        <f aca="false">IF(N215 &gt; 0, "UP", "DOWN")</f>
        <v>DOWN</v>
      </c>
      <c r="T215" s="28" t="inlineStr">
        <f aca="false">O215-N215</f>
        <is>
          <t/>
        </is>
      </c>
      <c r="U215" s="28" t="inlineStr">
        <f aca="false">P215-N215</f>
        <is>
          <t/>
        </is>
      </c>
      <c r="V215" s="28" t="inlineStr">
        <f aca="false">O215 + P215</f>
        <is>
          <t/>
        </is>
      </c>
    </row>
    <row collapsed="false" customFormat="false" customHeight="true" hidden="false" ht="25" outlineLevel="0" r="216">
      <c r="A216" s="27" t="n">
        <v>36865</v>
      </c>
      <c r="B216" s="20" t="n">
        <v>16.94</v>
      </c>
      <c r="C216" s="20" t="n">
        <v>17.44</v>
      </c>
      <c r="D216" s="20" t="n">
        <v>16.37</v>
      </c>
      <c r="E216" s="20" t="n">
        <v>17</v>
      </c>
      <c r="F216" s="20" t="n">
        <v>21932200</v>
      </c>
      <c r="G216" s="20" t="n">
        <v>8.46</v>
      </c>
      <c r="I216" s="20" t="n">
        <f aca="false">E216-B216</f>
        <v>0.0599999999999987</v>
      </c>
      <c r="J216" s="20" t="n">
        <f aca="false">C216-B216</f>
        <v>0.5</v>
      </c>
      <c r="K216" s="20" t="n">
        <f aca="false">D216-B216</f>
        <v>-0.57</v>
      </c>
      <c r="L216" s="20" t="n">
        <f aca="false">B216 - E215</f>
        <v>0.25</v>
      </c>
      <c r="M216" s="20" t="n">
        <f aca="false">E216 - E215</f>
        <v>0.309999999999999</v>
      </c>
      <c r="N216" s="22" t="n">
        <f aca="false">(I216 / B216)</f>
        <v>0.00354191263282165</v>
      </c>
      <c r="O216" s="22" t="n">
        <f aca="false">(J216 / B216)</f>
        <v>0.0295159386068477</v>
      </c>
      <c r="P216" s="22" t="n">
        <f aca="false">K216 / B216</f>
        <v>-0.0336481700118064</v>
      </c>
      <c r="Q216" s="22" t="n">
        <f aca="false">L216/E215</f>
        <v>0.0149790293588975</v>
      </c>
      <c r="R216" s="22" t="n">
        <f aca="false">M216 / E215</f>
        <v>0.0185739964050329</v>
      </c>
      <c r="S216" s="23" t="str">
        <f aca="false">IF(N216 &gt; 0, "UP", "DOWN")</f>
        <v>UP</v>
      </c>
      <c r="T216" s="28" t="inlineStr">
        <f aca="false">O216-N216</f>
        <is>
          <t/>
        </is>
      </c>
      <c r="U216" s="28" t="inlineStr">
        <f aca="false">P216-N216</f>
        <is>
          <t/>
        </is>
      </c>
      <c r="V216" s="28" t="inlineStr">
        <f aca="false">O216 + P216</f>
        <is>
          <t/>
        </is>
      </c>
    </row>
    <row collapsed="false" customFormat="false" customHeight="true" hidden="false" ht="25" outlineLevel="0" r="217">
      <c r="A217" s="27" t="n">
        <v>36866</v>
      </c>
      <c r="B217" s="20" t="n">
        <v>14.63</v>
      </c>
      <c r="C217" s="20" t="n">
        <v>15</v>
      </c>
      <c r="D217" s="20" t="n">
        <v>14</v>
      </c>
      <c r="E217" s="20" t="n">
        <v>14.31</v>
      </c>
      <c r="F217" s="20" t="n">
        <v>49092400</v>
      </c>
      <c r="G217" s="20" t="n">
        <v>7.12</v>
      </c>
      <c r="I217" s="20" t="n">
        <f aca="false">E217-B217</f>
        <v>-0.32</v>
      </c>
      <c r="J217" s="20" t="n">
        <f aca="false">C217-B217</f>
        <v>0.369999999999999</v>
      </c>
      <c r="K217" s="20" t="n">
        <f aca="false">D217-B217</f>
        <v>-0.630000000000001</v>
      </c>
      <c r="L217" s="20" t="n">
        <f aca="false">B217 - E216</f>
        <v>-2.37</v>
      </c>
      <c r="M217" s="20" t="n">
        <f aca="false">E217 - E216</f>
        <v>-2.69</v>
      </c>
      <c r="N217" s="22" t="n">
        <f aca="false">(I217 / B217)</f>
        <v>-0.0218728639781272</v>
      </c>
      <c r="O217" s="22" t="n">
        <f aca="false">(J217 / B217)</f>
        <v>0.0252904989747094</v>
      </c>
      <c r="P217" s="22" t="n">
        <f aca="false">K217 / B217</f>
        <v>-0.0430622009569379</v>
      </c>
      <c r="Q217" s="22" t="n">
        <f aca="false">L217/E216</f>
        <v>-0.139411764705882</v>
      </c>
      <c r="R217" s="22" t="n">
        <f aca="false">M217 / E216</f>
        <v>-0.158235294117647</v>
      </c>
      <c r="S217" s="23" t="str">
        <f aca="false">IF(N217 &gt; 0, "UP", "DOWN")</f>
        <v>DOWN</v>
      </c>
      <c r="T217" s="28" t="inlineStr">
        <f aca="false">O217-N217</f>
        <is>
          <t/>
        </is>
      </c>
      <c r="U217" s="28" t="inlineStr">
        <f aca="false">P217-N217</f>
        <is>
          <t/>
        </is>
      </c>
      <c r="V217" s="28" t="inlineStr">
        <f aca="false">O217 + P217</f>
        <is>
          <t/>
        </is>
      </c>
    </row>
    <row collapsed="false" customFormat="false" customHeight="true" hidden="false" ht="25" outlineLevel="0" r="218">
      <c r="A218" s="27" t="n">
        <v>36867</v>
      </c>
      <c r="B218" s="20" t="n">
        <v>14.44</v>
      </c>
      <c r="C218" s="20" t="n">
        <v>14.88</v>
      </c>
      <c r="D218" s="20" t="n">
        <v>14</v>
      </c>
      <c r="E218" s="20" t="n">
        <v>14.31</v>
      </c>
      <c r="F218" s="20" t="n">
        <v>14606600</v>
      </c>
      <c r="G218" s="20" t="n">
        <v>7.12</v>
      </c>
      <c r="I218" s="20" t="n">
        <f aca="false">E218-B218</f>
        <v>-0.129999999999999</v>
      </c>
      <c r="J218" s="20" t="n">
        <f aca="false">C218-B218</f>
        <v>0.440000000000001</v>
      </c>
      <c r="K218" s="20" t="n">
        <f aca="false">D218-B218</f>
        <v>-0.44</v>
      </c>
      <c r="L218" s="20" t="n">
        <f aca="false">B218 - E217</f>
        <v>0.129999999999999</v>
      </c>
      <c r="M218" s="20" t="n">
        <f aca="false">E218 - E217</f>
        <v>0</v>
      </c>
      <c r="N218" s="22" t="n">
        <f aca="false">(I218 / B218)</f>
        <v>-0.00900277008310242</v>
      </c>
      <c r="O218" s="22" t="n">
        <f aca="false">(J218 / B218)</f>
        <v>0.0304709141274239</v>
      </c>
      <c r="P218" s="22" t="n">
        <f aca="false">K218 / B218</f>
        <v>-0.0304709141274238</v>
      </c>
      <c r="Q218" s="22" t="n">
        <f aca="false">L218/E217</f>
        <v>0.0090845562543675</v>
      </c>
      <c r="R218" s="22" t="n">
        <f aca="false">M218 / E217</f>
        <v>0</v>
      </c>
      <c r="S218" s="23" t="str">
        <f aca="false">IF(N218 &gt; 0, "UP", "DOWN")</f>
        <v>DOWN</v>
      </c>
      <c r="T218" s="28" t="inlineStr">
        <f aca="false">O218-N218</f>
        <is>
          <t/>
        </is>
      </c>
      <c r="U218" s="28" t="inlineStr">
        <f aca="false">P218-N218</f>
        <is>
          <t/>
        </is>
      </c>
      <c r="V218" s="28" t="inlineStr">
        <f aca="false">O218 + P218</f>
        <is>
          <t/>
        </is>
      </c>
    </row>
    <row collapsed="false" customFormat="false" customHeight="true" hidden="false" ht="25" outlineLevel="0" r="219">
      <c r="A219" s="27" t="n">
        <v>36868</v>
      </c>
      <c r="B219" s="20" t="n">
        <v>14.81</v>
      </c>
      <c r="C219" s="20" t="n">
        <v>15.31</v>
      </c>
      <c r="D219" s="20" t="n">
        <v>14.44</v>
      </c>
      <c r="E219" s="20" t="n">
        <v>15.06</v>
      </c>
      <c r="F219" s="20" t="n">
        <v>15568200</v>
      </c>
      <c r="G219" s="20" t="n">
        <v>7.5</v>
      </c>
      <c r="I219" s="20" t="n">
        <f aca="false">E219-B219</f>
        <v>0.25</v>
      </c>
      <c r="J219" s="20" t="n">
        <f aca="false">C219-B219</f>
        <v>0.5</v>
      </c>
      <c r="K219" s="20" t="n">
        <f aca="false">D219-B219</f>
        <v>-0.370000000000001</v>
      </c>
      <c r="L219" s="20" t="n">
        <f aca="false">B219 - E218</f>
        <v>0.5</v>
      </c>
      <c r="M219" s="20" t="n">
        <f aca="false">E219 - E218</f>
        <v>0.75</v>
      </c>
      <c r="N219" s="22" t="n">
        <f aca="false">(I219 / B219)</f>
        <v>0.0168804861580013</v>
      </c>
      <c r="O219" s="22" t="n">
        <f aca="false">(J219 / B219)</f>
        <v>0.0337609723160027</v>
      </c>
      <c r="P219" s="22" t="n">
        <f aca="false">K219 / B219</f>
        <v>-0.0249831195138421</v>
      </c>
      <c r="Q219" s="22" t="n">
        <f aca="false">L219/E218</f>
        <v>0.0349406009783368</v>
      </c>
      <c r="R219" s="22" t="n">
        <f aca="false">M219 / E218</f>
        <v>0.0524109014675052</v>
      </c>
      <c r="S219" s="23" t="str">
        <f aca="false">IF(N219 &gt; 0, "UP", "DOWN")</f>
        <v>UP</v>
      </c>
      <c r="T219" s="28" t="inlineStr">
        <f aca="false">O219-N219</f>
        <is>
          <t/>
        </is>
      </c>
      <c r="U219" s="28" t="inlineStr">
        <f aca="false">P219-N219</f>
        <is>
          <t/>
        </is>
      </c>
      <c r="V219" s="28" t="inlineStr">
        <f aca="false">O219 + P219</f>
        <is>
          <t/>
        </is>
      </c>
    </row>
    <row collapsed="false" customFormat="false" customHeight="true" hidden="false" ht="25" outlineLevel="0" r="220">
      <c r="A220" s="27" t="n">
        <v>36871</v>
      </c>
      <c r="B220" s="20" t="n">
        <v>15.19</v>
      </c>
      <c r="C220" s="20" t="n">
        <v>15.38</v>
      </c>
      <c r="D220" s="20" t="n">
        <v>14.88</v>
      </c>
      <c r="E220" s="20" t="n">
        <v>15.19</v>
      </c>
      <c r="F220" s="20" t="n">
        <v>11884000</v>
      </c>
      <c r="G220" s="20" t="n">
        <v>7.56</v>
      </c>
      <c r="I220" s="20" t="n">
        <f aca="false">E220-B220</f>
        <v>0</v>
      </c>
      <c r="J220" s="20" t="n">
        <f aca="false">C220-B220</f>
        <v>0.190000000000001</v>
      </c>
      <c r="K220" s="20" t="n">
        <f aca="false">D220-B220</f>
        <v>-0.309999999999999</v>
      </c>
      <c r="L220" s="20" t="n">
        <f aca="false">B220 - E219</f>
        <v>0.129999999999999</v>
      </c>
      <c r="M220" s="20" t="n">
        <f aca="false">E220 - E219</f>
        <v>0.129999999999999</v>
      </c>
      <c r="N220" s="22" t="n">
        <f aca="false">(I220 / B220)</f>
        <v>0</v>
      </c>
      <c r="O220" s="22" t="n">
        <f aca="false">(J220 / B220)</f>
        <v>0.0125082290980909</v>
      </c>
      <c r="P220" s="22" t="n">
        <f aca="false">K220 / B220</f>
        <v>-0.020408163265306</v>
      </c>
      <c r="Q220" s="22" t="n">
        <f aca="false">L220/E219</f>
        <v>0.00863213811420976</v>
      </c>
      <c r="R220" s="22" t="n">
        <f aca="false">M220 / E219</f>
        <v>0.00863213811420976</v>
      </c>
      <c r="S220" s="23" t="str">
        <f aca="false">IF(N220 &gt; 0, "UP", "DOWN")</f>
        <v>DOWN</v>
      </c>
      <c r="T220" s="28" t="inlineStr">
        <f aca="false">O220-N220</f>
        <is>
          <t/>
        </is>
      </c>
      <c r="U220" s="28" t="inlineStr">
        <f aca="false">P220-N220</f>
        <is>
          <t/>
        </is>
      </c>
      <c r="V220" s="28" t="inlineStr">
        <f aca="false">O220 + P220</f>
        <is>
          <t/>
        </is>
      </c>
    </row>
    <row collapsed="false" customFormat="false" customHeight="true" hidden="false" ht="25" outlineLevel="0" r="221">
      <c r="A221" s="27" t="n">
        <v>36872</v>
      </c>
      <c r="B221" s="20" t="n">
        <v>15.25</v>
      </c>
      <c r="C221" s="20" t="n">
        <v>16</v>
      </c>
      <c r="D221" s="20" t="n">
        <v>15</v>
      </c>
      <c r="E221" s="20" t="n">
        <v>15.38</v>
      </c>
      <c r="F221" s="20" t="n">
        <v>13803400</v>
      </c>
      <c r="G221" s="20" t="n">
        <v>7.66</v>
      </c>
      <c r="I221" s="20" t="n">
        <f aca="false">E221-B221</f>
        <v>0.130000000000001</v>
      </c>
      <c r="J221" s="20" t="n">
        <f aca="false">C221-B221</f>
        <v>0.75</v>
      </c>
      <c r="K221" s="20" t="n">
        <f aca="false">D221-B221</f>
        <v>-0.25</v>
      </c>
      <c r="L221" s="20" t="n">
        <f aca="false">B221 - E220</f>
        <v>0.0600000000000005</v>
      </c>
      <c r="M221" s="20" t="n">
        <f aca="false">E221 - E220</f>
        <v>0.190000000000001</v>
      </c>
      <c r="N221" s="22" t="n">
        <f aca="false">(I221 / B221)</f>
        <v>0.00852459016393448</v>
      </c>
      <c r="O221" s="22" t="n">
        <f aca="false">(J221 / B221)</f>
        <v>0.0491803278688525</v>
      </c>
      <c r="P221" s="22" t="n">
        <f aca="false">K221 / B221</f>
        <v>-0.0163934426229508</v>
      </c>
      <c r="Q221" s="22" t="n">
        <f aca="false">L221/E220</f>
        <v>0.00394996708360767</v>
      </c>
      <c r="R221" s="22" t="n">
        <f aca="false">M221 / E220</f>
        <v>0.0125082290980909</v>
      </c>
      <c r="S221" s="23" t="str">
        <f aca="false">IF(N221 &gt; 0, "UP", "DOWN")</f>
        <v>UP</v>
      </c>
      <c r="T221" s="28" t="inlineStr">
        <f aca="false">O221-N221</f>
        <is>
          <t/>
        </is>
      </c>
      <c r="U221" s="28" t="inlineStr">
        <f aca="false">P221-N221</f>
        <is>
          <t/>
        </is>
      </c>
      <c r="V221" s="28" t="inlineStr">
        <f aca="false">O221 + P221</f>
        <is>
          <t/>
        </is>
      </c>
    </row>
    <row collapsed="false" customFormat="false" customHeight="true" hidden="false" ht="25" outlineLevel="0" r="222">
      <c r="A222" s="27" t="n">
        <v>36873</v>
      </c>
      <c r="B222" s="20" t="n">
        <v>15.56</v>
      </c>
      <c r="C222" s="20" t="n">
        <v>15.56</v>
      </c>
      <c r="D222" s="20" t="n">
        <v>14.88</v>
      </c>
      <c r="E222" s="20" t="n">
        <v>15</v>
      </c>
      <c r="F222" s="20" t="n">
        <v>12327200</v>
      </c>
      <c r="G222" s="20" t="n">
        <v>7.47</v>
      </c>
      <c r="I222" s="20" t="n">
        <f aca="false">E222-B222</f>
        <v>-0.560000000000001</v>
      </c>
      <c r="J222" s="20" t="n">
        <f aca="false">C222-B222</f>
        <v>0</v>
      </c>
      <c r="K222" s="20" t="n">
        <f aca="false">D222-B222</f>
        <v>-0.68</v>
      </c>
      <c r="L222" s="20" t="n">
        <f aca="false">B222 - E221</f>
        <v>0.18</v>
      </c>
      <c r="M222" s="20" t="n">
        <f aca="false">E222 - E221</f>
        <v>-0.380000000000001</v>
      </c>
      <c r="N222" s="22" t="n">
        <f aca="false">(I222 / B222)</f>
        <v>-0.0359897172236504</v>
      </c>
      <c r="O222" s="22" t="n">
        <f aca="false">(J222 / B222)</f>
        <v>0</v>
      </c>
      <c r="P222" s="22" t="n">
        <f aca="false">K222 / B222</f>
        <v>-0.0437017994858612</v>
      </c>
      <c r="Q222" s="22" t="n">
        <f aca="false">L222/E221</f>
        <v>0.011703511053316</v>
      </c>
      <c r="R222" s="22" t="n">
        <f aca="false">M222 / E221</f>
        <v>-0.0247074122236671</v>
      </c>
      <c r="S222" s="23" t="str">
        <f aca="false">IF(N222 &gt; 0, "UP", "DOWN")</f>
        <v>DOWN</v>
      </c>
      <c r="T222" s="28" t="inlineStr">
        <f aca="false">O222-N222</f>
        <is>
          <t/>
        </is>
      </c>
      <c r="U222" s="28" t="inlineStr">
        <f aca="false">P222-N222</f>
        <is>
          <t/>
        </is>
      </c>
      <c r="V222" s="28" t="inlineStr">
        <f aca="false">O222 + P222</f>
        <is>
          <t/>
        </is>
      </c>
    </row>
    <row collapsed="false" customFormat="false" customHeight="true" hidden="false" ht="25" outlineLevel="0" r="223">
      <c r="A223" s="27" t="n">
        <v>36874</v>
      </c>
      <c r="B223" s="20" t="n">
        <v>15.03</v>
      </c>
      <c r="C223" s="20" t="n">
        <v>15.25</v>
      </c>
      <c r="D223" s="20" t="n">
        <v>14.44</v>
      </c>
      <c r="E223" s="20" t="n">
        <v>14.44</v>
      </c>
      <c r="F223" s="20" t="n">
        <v>9406600</v>
      </c>
      <c r="G223" s="20" t="n">
        <v>7.19</v>
      </c>
      <c r="I223" s="20" t="n">
        <f aca="false">E223-B223</f>
        <v>-0.59</v>
      </c>
      <c r="J223" s="20" t="n">
        <f aca="false">C223-B223</f>
        <v>0.220000000000001</v>
      </c>
      <c r="K223" s="20" t="n">
        <f aca="false">D223-B223</f>
        <v>-0.59</v>
      </c>
      <c r="L223" s="20" t="n">
        <f aca="false">B223 - E222</f>
        <v>0.0299999999999994</v>
      </c>
      <c r="M223" s="20" t="n">
        <f aca="false">E223 - E222</f>
        <v>-0.560000000000001</v>
      </c>
      <c r="N223" s="22" t="n">
        <f aca="false">(I223 / B223)</f>
        <v>-0.0392548236859614</v>
      </c>
      <c r="O223" s="22" t="n">
        <f aca="false">(J223 / B223)</f>
        <v>0.0146373918829009</v>
      </c>
      <c r="P223" s="22" t="n">
        <f aca="false">K223 / B223</f>
        <v>-0.0392548236859614</v>
      </c>
      <c r="Q223" s="22" t="n">
        <f aca="false">L223/E222</f>
        <v>0.00199999999999996</v>
      </c>
      <c r="R223" s="22" t="n">
        <f aca="false">M223 / E222</f>
        <v>-0.0373333333333334</v>
      </c>
      <c r="S223" s="23" t="str">
        <f aca="false">IF(N223 &gt; 0, "UP", "DOWN")</f>
        <v>DOWN</v>
      </c>
      <c r="T223" s="28" t="inlineStr">
        <f aca="false">O223-N223</f>
        <is>
          <t/>
        </is>
      </c>
      <c r="U223" s="28" t="inlineStr">
        <f aca="false">P223-N223</f>
        <is>
          <t/>
        </is>
      </c>
      <c r="V223" s="28" t="inlineStr">
        <f aca="false">O223 + P223</f>
        <is>
          <t/>
        </is>
      </c>
    </row>
    <row collapsed="false" customFormat="false" customHeight="true" hidden="false" ht="25" outlineLevel="0" r="224">
      <c r="A224" s="27" t="n">
        <v>36875</v>
      </c>
      <c r="B224" s="20" t="n">
        <v>14.56</v>
      </c>
      <c r="C224" s="20" t="n">
        <v>14.69</v>
      </c>
      <c r="D224" s="20" t="n">
        <v>14</v>
      </c>
      <c r="E224" s="20" t="n">
        <v>14.06</v>
      </c>
      <c r="F224" s="20" t="n">
        <v>18363800</v>
      </c>
      <c r="G224" s="20" t="n">
        <v>7</v>
      </c>
      <c r="I224" s="20" t="n">
        <f aca="false">E224-B224</f>
        <v>-0.5</v>
      </c>
      <c r="J224" s="20" t="n">
        <f aca="false">C224-B224</f>
        <v>0.129999999999999</v>
      </c>
      <c r="K224" s="20" t="n">
        <f aca="false">D224-B224</f>
        <v>-0.560000000000001</v>
      </c>
      <c r="L224" s="20" t="n">
        <f aca="false">B224 - E223</f>
        <v>0.120000000000001</v>
      </c>
      <c r="M224" s="20" t="n">
        <f aca="false">E224 - E223</f>
        <v>-0.379999999999999</v>
      </c>
      <c r="N224" s="22" t="n">
        <f aca="false">(I224 / B224)</f>
        <v>-0.0343406593406593</v>
      </c>
      <c r="O224" s="22" t="n">
        <f aca="false">(J224 / B224)</f>
        <v>0.00892857142857136</v>
      </c>
      <c r="P224" s="22" t="n">
        <f aca="false">K224 / B224</f>
        <v>-0.0384615384615385</v>
      </c>
      <c r="Q224" s="22" t="n">
        <f aca="false">L224/E223</f>
        <v>0.00831024930747929</v>
      </c>
      <c r="R224" s="22" t="n">
        <f aca="false">M224 / E223</f>
        <v>-0.0263157894736841</v>
      </c>
      <c r="S224" s="23" t="str">
        <f aca="false">IF(N224 &gt; 0, "UP", "DOWN")</f>
        <v>DOWN</v>
      </c>
      <c r="T224" s="28" t="inlineStr">
        <f aca="false">O224-N224</f>
        <is>
          <t/>
        </is>
      </c>
      <c r="U224" s="28" t="inlineStr">
        <f aca="false">P224-N224</f>
        <is>
          <t/>
        </is>
      </c>
      <c r="V224" s="28" t="inlineStr">
        <f aca="false">O224 + P224</f>
        <is>
          <t/>
        </is>
      </c>
    </row>
    <row collapsed="false" customFormat="false" customHeight="true" hidden="false" ht="25" outlineLevel="0" r="225">
      <c r="A225" s="27" t="n">
        <v>36878</v>
      </c>
      <c r="B225" s="20" t="n">
        <v>14.56</v>
      </c>
      <c r="C225" s="20" t="n">
        <v>14.63</v>
      </c>
      <c r="D225" s="20" t="n">
        <v>13.94</v>
      </c>
      <c r="E225" s="20" t="n">
        <v>14.25</v>
      </c>
      <c r="F225" s="20" t="n">
        <v>11645000</v>
      </c>
      <c r="G225" s="20" t="n">
        <v>7.09</v>
      </c>
      <c r="I225" s="20" t="n">
        <f aca="false">E225-B225</f>
        <v>-0.31</v>
      </c>
      <c r="J225" s="20" t="n">
        <f aca="false">C225-B225</f>
        <v>0.0700000000000003</v>
      </c>
      <c r="K225" s="20" t="n">
        <f aca="false">D225-B225</f>
        <v>-0.620000000000001</v>
      </c>
      <c r="L225" s="20" t="n">
        <f aca="false">B225 - E224</f>
        <v>0.5</v>
      </c>
      <c r="M225" s="20" t="n">
        <f aca="false">E225 - E224</f>
        <v>0.19</v>
      </c>
      <c r="N225" s="22" t="n">
        <f aca="false">(I225 / B225)</f>
        <v>-0.0212912087912088</v>
      </c>
      <c r="O225" s="22" t="n">
        <f aca="false">(J225 / B225)</f>
        <v>0.00480769230769233</v>
      </c>
      <c r="P225" s="22" t="n">
        <f aca="false">K225 / B225</f>
        <v>-0.0425824175824176</v>
      </c>
      <c r="Q225" s="22" t="n">
        <f aca="false">L225/E224</f>
        <v>0.0355618776671408</v>
      </c>
      <c r="R225" s="22" t="n">
        <f aca="false">M225 / E224</f>
        <v>0.0135135135135135</v>
      </c>
      <c r="S225" s="23" t="str">
        <f aca="false">IF(N225 &gt; 0, "UP", "DOWN")</f>
        <v>DOWN</v>
      </c>
      <c r="T225" s="28" t="inlineStr">
        <f aca="false">O225-N225</f>
        <is>
          <t/>
        </is>
      </c>
      <c r="U225" s="28" t="inlineStr">
        <f aca="false">P225-N225</f>
        <is>
          <t/>
        </is>
      </c>
      <c r="V225" s="28" t="inlineStr">
        <f aca="false">O225 + P225</f>
        <is>
          <t/>
        </is>
      </c>
    </row>
    <row collapsed="false" customFormat="false" customHeight="true" hidden="false" ht="25" outlineLevel="0" r="226">
      <c r="A226" s="27" t="n">
        <v>36879</v>
      </c>
      <c r="B226" s="20" t="n">
        <v>14.38</v>
      </c>
      <c r="C226" s="20" t="n">
        <v>15.25</v>
      </c>
      <c r="D226" s="20" t="n">
        <v>14</v>
      </c>
      <c r="E226" s="20" t="n">
        <v>14</v>
      </c>
      <c r="F226" s="20" t="n">
        <v>13367200</v>
      </c>
      <c r="G226" s="20" t="n">
        <v>6.97</v>
      </c>
      <c r="I226" s="20" t="n">
        <f aca="false">E226-B226</f>
        <v>-0.380000000000001</v>
      </c>
      <c r="J226" s="20" t="n">
        <f aca="false">C226-B226</f>
        <v>0.869999999999999</v>
      </c>
      <c r="K226" s="20" t="n">
        <f aca="false">D226-B226</f>
        <v>-0.380000000000001</v>
      </c>
      <c r="L226" s="20" t="n">
        <f aca="false">B226 - E225</f>
        <v>0.130000000000001</v>
      </c>
      <c r="M226" s="20" t="n">
        <f aca="false">E226 - E225</f>
        <v>-0.25</v>
      </c>
      <c r="N226" s="22" t="n">
        <f aca="false">(I226 / B226)</f>
        <v>-0.0264255910987483</v>
      </c>
      <c r="O226" s="22" t="n">
        <f aca="false">(J226 / B226)</f>
        <v>0.060500695410292</v>
      </c>
      <c r="P226" s="22" t="n">
        <f aca="false">K226 / B226</f>
        <v>-0.0264255910987483</v>
      </c>
      <c r="Q226" s="22" t="n">
        <f aca="false">L226/E225</f>
        <v>0.00912280701754391</v>
      </c>
      <c r="R226" s="22" t="n">
        <f aca="false">M226 / E225</f>
        <v>-0.0175438596491228</v>
      </c>
      <c r="S226" s="23" t="str">
        <f aca="false">IF(N226 &gt; 0, "UP", "DOWN")</f>
        <v>DOWN</v>
      </c>
      <c r="T226" s="28" t="inlineStr">
        <f aca="false">O226-N226</f>
        <is>
          <t/>
        </is>
      </c>
      <c r="U226" s="28" t="inlineStr">
        <f aca="false">P226-N226</f>
        <is>
          <t/>
        </is>
      </c>
      <c r="V226" s="28" t="inlineStr">
        <f aca="false">O226 + P226</f>
        <is>
          <t/>
        </is>
      </c>
    </row>
    <row collapsed="false" customFormat="false" customHeight="true" hidden="false" ht="25" outlineLevel="0" r="227">
      <c r="A227" s="27" t="n">
        <v>36880</v>
      </c>
      <c r="B227" s="20" t="n">
        <v>13.78</v>
      </c>
      <c r="C227" s="20" t="n">
        <v>14.63</v>
      </c>
      <c r="D227" s="20" t="n">
        <v>13.63</v>
      </c>
      <c r="E227" s="20" t="n">
        <v>14.38</v>
      </c>
      <c r="F227" s="20" t="n">
        <v>20196200</v>
      </c>
      <c r="G227" s="20" t="n">
        <v>7.16</v>
      </c>
      <c r="I227" s="20" t="n">
        <f aca="false">E227-B227</f>
        <v>0.600000000000001</v>
      </c>
      <c r="J227" s="20" t="n">
        <f aca="false">C227-B227</f>
        <v>0.850000000000001</v>
      </c>
      <c r="K227" s="20" t="n">
        <f aca="false">D227-B227</f>
        <v>-0.149999999999999</v>
      </c>
      <c r="L227" s="20" t="n">
        <f aca="false">B227 - E226</f>
        <v>-0.220000000000001</v>
      </c>
      <c r="M227" s="20" t="n">
        <f aca="false">E227 - E226</f>
        <v>0.380000000000001</v>
      </c>
      <c r="N227" s="22" t="n">
        <f aca="false">(I227 / B227)</f>
        <v>0.0435413642960814</v>
      </c>
      <c r="O227" s="22" t="n">
        <f aca="false">(J227 / B227)</f>
        <v>0.0616835994194486</v>
      </c>
      <c r="P227" s="22" t="n">
        <f aca="false">K227 / B227</f>
        <v>-0.0108853410740202</v>
      </c>
      <c r="Q227" s="22" t="n">
        <f aca="false">L227/E226</f>
        <v>-0.0157142857142858</v>
      </c>
      <c r="R227" s="22" t="n">
        <f aca="false">M227 / E226</f>
        <v>0.0271428571428572</v>
      </c>
      <c r="S227" s="23" t="str">
        <f aca="false">IF(N227 &gt; 0, "UP", "DOWN")</f>
        <v>UP</v>
      </c>
      <c r="T227" s="28" t="inlineStr">
        <f aca="false">O227-N227</f>
        <is>
          <t/>
        </is>
      </c>
      <c r="U227" s="28" t="inlineStr">
        <f aca="false">P227-N227</f>
        <is>
          <t/>
        </is>
      </c>
      <c r="V227" s="28" t="inlineStr">
        <f aca="false">O227 + P227</f>
        <is>
          <t/>
        </is>
      </c>
    </row>
    <row collapsed="false" customFormat="false" customHeight="true" hidden="false" ht="25" outlineLevel="0" r="228">
      <c r="A228" s="27" t="n">
        <v>36881</v>
      </c>
      <c r="B228" s="20" t="n">
        <v>14.25</v>
      </c>
      <c r="C228" s="20" t="n">
        <v>15</v>
      </c>
      <c r="D228" s="20" t="n">
        <v>13.88</v>
      </c>
      <c r="E228" s="20" t="n">
        <v>14.06</v>
      </c>
      <c r="F228" s="20" t="n">
        <v>13102600</v>
      </c>
      <c r="G228" s="20" t="n">
        <v>7</v>
      </c>
      <c r="I228" s="20" t="n">
        <f aca="false">E228-B228</f>
        <v>-0.19</v>
      </c>
      <c r="J228" s="20" t="n">
        <f aca="false">C228-B228</f>
        <v>0.75</v>
      </c>
      <c r="K228" s="20" t="n">
        <f aca="false">D228-B228</f>
        <v>-0.369999999999999</v>
      </c>
      <c r="L228" s="20" t="n">
        <f aca="false">B228 - E227</f>
        <v>-0.130000000000001</v>
      </c>
      <c r="M228" s="20" t="n">
        <f aca="false">E228 - E227</f>
        <v>-0.32</v>
      </c>
      <c r="N228" s="22" t="n">
        <f aca="false">(I228 / B228)</f>
        <v>-0.0133333333333333</v>
      </c>
      <c r="O228" s="22" t="n">
        <f aca="false">(J228 / B228)</f>
        <v>0.0526315789473684</v>
      </c>
      <c r="P228" s="22" t="n">
        <f aca="false">K228 / B228</f>
        <v>-0.0259649122807017</v>
      </c>
      <c r="Q228" s="22" t="n">
        <f aca="false">L228/E227</f>
        <v>-0.00904033379694025</v>
      </c>
      <c r="R228" s="22" t="n">
        <f aca="false">M228 / E227</f>
        <v>-0.0222531293463143</v>
      </c>
      <c r="S228" s="23" t="str">
        <f aca="false">IF(N228 &gt; 0, "UP", "DOWN")</f>
        <v>DOWN</v>
      </c>
      <c r="T228" s="28" t="inlineStr">
        <f aca="false">O228-N228</f>
        <is>
          <t/>
        </is>
      </c>
      <c r="U228" s="28" t="inlineStr">
        <f aca="false">P228-N228</f>
        <is>
          <t/>
        </is>
      </c>
      <c r="V228" s="28" t="inlineStr">
        <f aca="false">O228 + P228</f>
        <is>
          <t/>
        </is>
      </c>
    </row>
    <row collapsed="false" customFormat="false" customHeight="true" hidden="false" ht="25" outlineLevel="0" r="229">
      <c r="A229" s="27" t="n">
        <v>36882</v>
      </c>
      <c r="B229" s="20" t="n">
        <v>14.13</v>
      </c>
      <c r="C229" s="20" t="n">
        <v>15</v>
      </c>
      <c r="D229" s="20" t="n">
        <v>14.13</v>
      </c>
      <c r="E229" s="20" t="n">
        <v>15</v>
      </c>
      <c r="F229" s="20" t="n">
        <v>11369600</v>
      </c>
      <c r="G229" s="20" t="n">
        <v>7.47</v>
      </c>
      <c r="I229" s="20" t="n">
        <f aca="false">E229-B229</f>
        <v>0.869999999999999</v>
      </c>
      <c r="J229" s="20" t="n">
        <f aca="false">C229-B229</f>
        <v>0.869999999999999</v>
      </c>
      <c r="K229" s="20" t="n">
        <f aca="false">D229-B229</f>
        <v>0</v>
      </c>
      <c r="L229" s="20" t="n">
        <f aca="false">B229 - E228</f>
        <v>0.0700000000000003</v>
      </c>
      <c r="M229" s="20" t="n">
        <f aca="false">E229 - E228</f>
        <v>0.94</v>
      </c>
      <c r="N229" s="22" t="n">
        <f aca="false">(I229 / B229)</f>
        <v>0.0615711252653927</v>
      </c>
      <c r="O229" s="22" t="n">
        <f aca="false">(J229 / B229)</f>
        <v>0.0615711252653927</v>
      </c>
      <c r="P229" s="22" t="n">
        <f aca="false">K229 / B229</f>
        <v>0</v>
      </c>
      <c r="Q229" s="22" t="n">
        <f aca="false">L229/E228</f>
        <v>0.00497866287339974</v>
      </c>
      <c r="R229" s="22" t="n">
        <f aca="false">M229 / E228</f>
        <v>0.0668563300142247</v>
      </c>
      <c r="S229" s="23" t="str">
        <f aca="false">IF(N229 &gt; 0, "UP", "DOWN")</f>
        <v>UP</v>
      </c>
      <c r="T229" s="28" t="inlineStr">
        <f aca="false">O229-N229</f>
        <is>
          <t/>
        </is>
      </c>
      <c r="U229" s="28" t="inlineStr">
        <f aca="false">P229-N229</f>
        <is>
          <t/>
        </is>
      </c>
      <c r="V229" s="28" t="inlineStr">
        <f aca="false">O229 + P229</f>
        <is>
          <t/>
        </is>
      </c>
    </row>
    <row collapsed="false" customFormat="false" customHeight="true" hidden="false" ht="25" outlineLevel="0" r="230">
      <c r="A230" s="27" t="n">
        <v>36886</v>
      </c>
      <c r="B230" s="20" t="n">
        <v>14.88</v>
      </c>
      <c r="C230" s="20" t="n">
        <v>15</v>
      </c>
      <c r="D230" s="20" t="n">
        <v>14.25</v>
      </c>
      <c r="E230" s="20" t="n">
        <v>14.69</v>
      </c>
      <c r="F230" s="20" t="n">
        <v>7745400</v>
      </c>
      <c r="G230" s="20" t="n">
        <v>7.31</v>
      </c>
      <c r="I230" s="20" t="n">
        <f aca="false">E230-B230</f>
        <v>-0.190000000000001</v>
      </c>
      <c r="J230" s="20" t="n">
        <f aca="false">C230-B230</f>
        <v>0.119999999999999</v>
      </c>
      <c r="K230" s="20" t="n">
        <f aca="false">D230-B230</f>
        <v>-0.630000000000001</v>
      </c>
      <c r="L230" s="20" t="n">
        <f aca="false">B230 - E229</f>
        <v>-0.119999999999999</v>
      </c>
      <c r="M230" s="20" t="n">
        <f aca="false">E230 - E229</f>
        <v>-0.31</v>
      </c>
      <c r="N230" s="22" t="n">
        <f aca="false">(I230 / B230)</f>
        <v>-0.0127688172043012</v>
      </c>
      <c r="O230" s="22" t="n">
        <f aca="false">(J230 / B230)</f>
        <v>0.00806451612903221</v>
      </c>
      <c r="P230" s="22" t="n">
        <f aca="false">K230 / B230</f>
        <v>-0.0423387096774194</v>
      </c>
      <c r="Q230" s="22" t="n">
        <f aca="false">L230/E229</f>
        <v>-0.00799999999999995</v>
      </c>
      <c r="R230" s="22" t="n">
        <f aca="false">M230 / E229</f>
        <v>-0.0206666666666667</v>
      </c>
      <c r="S230" s="23" t="str">
        <f aca="false">IF(N230 &gt; 0, "UP", "DOWN")</f>
        <v>DOWN</v>
      </c>
      <c r="T230" s="28" t="inlineStr">
        <f aca="false">O230-N230</f>
        <is>
          <t/>
        </is>
      </c>
      <c r="U230" s="28" t="inlineStr">
        <f aca="false">P230-N230</f>
        <is>
          <t/>
        </is>
      </c>
      <c r="V230" s="28" t="inlineStr">
        <f aca="false">O230 + P230</f>
        <is>
          <t/>
        </is>
      </c>
    </row>
    <row collapsed="false" customFormat="false" customHeight="true" hidden="false" ht="25" outlineLevel="0" r="231">
      <c r="A231" s="27" t="n">
        <v>36887</v>
      </c>
      <c r="B231" s="20" t="n">
        <v>14.34</v>
      </c>
      <c r="C231" s="20" t="n">
        <v>14.81</v>
      </c>
      <c r="D231" s="20" t="n">
        <v>14.19</v>
      </c>
      <c r="E231" s="20" t="n">
        <v>14.81</v>
      </c>
      <c r="F231" s="20" t="n">
        <v>11626000</v>
      </c>
      <c r="G231" s="20" t="n">
        <v>7.37</v>
      </c>
      <c r="I231" s="20" t="n">
        <f aca="false">E231-B231</f>
        <v>0.470000000000001</v>
      </c>
      <c r="J231" s="20" t="n">
        <f aca="false">C231-B231</f>
        <v>0.470000000000001</v>
      </c>
      <c r="K231" s="20" t="n">
        <f aca="false">D231-B231</f>
        <v>-0.15</v>
      </c>
      <c r="L231" s="20" t="n">
        <f aca="false">B231 - E230</f>
        <v>-0.35</v>
      </c>
      <c r="M231" s="20" t="n">
        <f aca="false">E231 - E230</f>
        <v>0.120000000000001</v>
      </c>
      <c r="N231" s="22" t="n">
        <f aca="false">(I231 / B231)</f>
        <v>0.0327754532775454</v>
      </c>
      <c r="O231" s="22" t="n">
        <f aca="false">(J231 / B231)</f>
        <v>0.0327754532775454</v>
      </c>
      <c r="P231" s="22" t="n">
        <f aca="false">K231 / B231</f>
        <v>-0.0104602510460251</v>
      </c>
      <c r="Q231" s="22" t="n">
        <f aca="false">L231/E230</f>
        <v>-0.0238257317903335</v>
      </c>
      <c r="R231" s="22" t="n">
        <f aca="false">M231 / E230</f>
        <v>0.00816882232811443</v>
      </c>
      <c r="S231" s="23" t="str">
        <f aca="false">IF(N231 &gt; 0, "UP", "DOWN")</f>
        <v>UP</v>
      </c>
      <c r="T231" s="28" t="inlineStr">
        <f aca="false">O231-N231</f>
        <is>
          <t/>
        </is>
      </c>
      <c r="U231" s="28" t="inlineStr">
        <f aca="false">P231-N231</f>
        <is>
          <t/>
        </is>
      </c>
      <c r="V231" s="28" t="inlineStr">
        <f aca="false">O231 + P231</f>
        <is>
          <t/>
        </is>
      </c>
    </row>
    <row collapsed="false" customFormat="false" customHeight="true" hidden="false" ht="25" outlineLevel="0" r="232">
      <c r="A232" s="27" t="n">
        <v>36888</v>
      </c>
      <c r="B232" s="20" t="n">
        <v>14.38</v>
      </c>
      <c r="C232" s="20" t="n">
        <v>14.94</v>
      </c>
      <c r="D232" s="20" t="n">
        <v>14.31</v>
      </c>
      <c r="E232" s="20" t="n">
        <v>14.81</v>
      </c>
      <c r="F232" s="20" t="n">
        <v>10910000</v>
      </c>
      <c r="G232" s="20" t="n">
        <v>7.37</v>
      </c>
      <c r="I232" s="20" t="n">
        <f aca="false">E232-B232</f>
        <v>0.43</v>
      </c>
      <c r="J232" s="20" t="n">
        <f aca="false">C232-B232</f>
        <v>0.559999999999999</v>
      </c>
      <c r="K232" s="20" t="n">
        <f aca="false">D232-B232</f>
        <v>-0.0700000000000003</v>
      </c>
      <c r="L232" s="20" t="n">
        <f aca="false">B232 - E231</f>
        <v>-0.43</v>
      </c>
      <c r="M232" s="20" t="n">
        <f aca="false">E232 - E231</f>
        <v>0</v>
      </c>
      <c r="N232" s="22" t="n">
        <f aca="false">(I232 / B232)</f>
        <v>0.0299026425591098</v>
      </c>
      <c r="O232" s="22" t="n">
        <f aca="false">(J232 / B232)</f>
        <v>0.03894297635605</v>
      </c>
      <c r="P232" s="22" t="n">
        <f aca="false">K232 / B232</f>
        <v>-0.00486787204450628</v>
      </c>
      <c r="Q232" s="22" t="n">
        <f aca="false">L232/E231</f>
        <v>-0.0290344361917623</v>
      </c>
      <c r="R232" s="22" t="n">
        <f aca="false">M232 / E231</f>
        <v>0</v>
      </c>
      <c r="S232" s="23" t="str">
        <f aca="false">IF(N232 &gt; 0, "UP", "DOWN")</f>
        <v>UP</v>
      </c>
      <c r="T232" s="28" t="inlineStr">
        <f aca="false">O232-N232</f>
        <is>
          <t/>
        </is>
      </c>
      <c r="U232" s="28" t="inlineStr">
        <f aca="false">P232-N232</f>
        <is>
          <t/>
        </is>
      </c>
      <c r="V232" s="28" t="inlineStr">
        <f aca="false">O232 + P232</f>
        <is>
          <t/>
        </is>
      </c>
    </row>
    <row collapsed="false" customFormat="false" customHeight="true" hidden="false" ht="25" outlineLevel="0" r="233">
      <c r="A233" s="27" t="n">
        <v>36889</v>
      </c>
      <c r="B233" s="20" t="n">
        <v>14.69</v>
      </c>
      <c r="C233" s="20" t="n">
        <v>15</v>
      </c>
      <c r="D233" s="20" t="n">
        <v>14.5</v>
      </c>
      <c r="E233" s="20" t="n">
        <v>14.88</v>
      </c>
      <c r="F233" s="20" t="n">
        <v>22518800</v>
      </c>
      <c r="G233" s="20" t="n">
        <v>7.41</v>
      </c>
      <c r="I233" s="20" t="n">
        <f aca="false">E233-B233</f>
        <v>0.190000000000001</v>
      </c>
      <c r="J233" s="20" t="n">
        <f aca="false">C233-B233</f>
        <v>0.31</v>
      </c>
      <c r="K233" s="20" t="n">
        <f aca="false">D233-B233</f>
        <v>-0.19</v>
      </c>
      <c r="L233" s="20" t="n">
        <f aca="false">B233 - E232</f>
        <v>-0.120000000000001</v>
      </c>
      <c r="M233" s="20" t="n">
        <f aca="false">E233 - E232</f>
        <v>0.0700000000000003</v>
      </c>
      <c r="N233" s="22" t="n">
        <f aca="false">(I233 / B233)</f>
        <v>0.0129339686861812</v>
      </c>
      <c r="O233" s="22" t="n">
        <f aca="false">(J233 / B233)</f>
        <v>0.0211027910142955</v>
      </c>
      <c r="P233" s="22" t="n">
        <f aca="false">K233 / B233</f>
        <v>-0.012933968686181</v>
      </c>
      <c r="Q233" s="22" t="n">
        <f aca="false">L233/E232</f>
        <v>-0.00810263335584071</v>
      </c>
      <c r="R233" s="22" t="n">
        <f aca="false">M233 / E232</f>
        <v>0.0047265361242404</v>
      </c>
      <c r="S233" s="23" t="str">
        <f aca="false">IF(N233 &gt; 0, "UP", "DOWN")</f>
        <v>UP</v>
      </c>
      <c r="T233" s="28" t="inlineStr">
        <f aca="false">O233-N233</f>
        <is>
          <t/>
        </is>
      </c>
      <c r="U233" s="28" t="inlineStr">
        <f aca="false">P233-N233</f>
        <is>
          <t/>
        </is>
      </c>
      <c r="V233" s="28" t="inlineStr">
        <f aca="false">O233 + P233</f>
        <is>
          <t/>
        </is>
      </c>
    </row>
    <row collapsed="false" customFormat="false" customHeight="true" hidden="false" ht="25" outlineLevel="0" r="234">
      <c r="A234" s="27" t="n">
        <v>36893</v>
      </c>
      <c r="B234" s="20" t="n">
        <v>14.88</v>
      </c>
      <c r="C234" s="20" t="n">
        <v>15.25</v>
      </c>
      <c r="D234" s="20" t="n">
        <v>14.56</v>
      </c>
      <c r="E234" s="20" t="n">
        <v>14.88</v>
      </c>
      <c r="F234" s="20" t="n">
        <v>16161800</v>
      </c>
      <c r="G234" s="20" t="n">
        <v>7.41</v>
      </c>
      <c r="I234" s="20" t="n">
        <f aca="false">E234-B234</f>
        <v>0</v>
      </c>
      <c r="J234" s="20" t="n">
        <f aca="false">C234-B234</f>
        <v>0.369999999999999</v>
      </c>
      <c r="K234" s="20" t="n">
        <f aca="false">D234-B234</f>
        <v>-0.32</v>
      </c>
      <c r="L234" s="20" t="n">
        <f aca="false">B234 - E233</f>
        <v>0</v>
      </c>
      <c r="M234" s="20" t="n">
        <f aca="false">E234 - E233</f>
        <v>0</v>
      </c>
      <c r="N234" s="22" t="n">
        <f aca="false">(I234 / B234)</f>
        <v>0</v>
      </c>
      <c r="O234" s="22" t="n">
        <f aca="false">(J234 / B234)</f>
        <v>0.0248655913978494</v>
      </c>
      <c r="P234" s="22" t="n">
        <f aca="false">K234 / B234</f>
        <v>-0.021505376344086</v>
      </c>
      <c r="Q234" s="22" t="n">
        <f aca="false">L234/E233</f>
        <v>0</v>
      </c>
      <c r="R234" s="22" t="n">
        <f aca="false">M234 / E233</f>
        <v>0</v>
      </c>
      <c r="S234" s="23" t="str">
        <f aca="false">IF(N234 &gt; 0, "UP", "DOWN")</f>
        <v>DOWN</v>
      </c>
      <c r="T234" s="28" t="inlineStr">
        <f aca="false">O234-N234</f>
        <is>
          <t/>
        </is>
      </c>
      <c r="U234" s="28" t="inlineStr">
        <f aca="false">P234-N234</f>
        <is>
          <t/>
        </is>
      </c>
      <c r="V234" s="28" t="inlineStr">
        <f aca="false">O234 + P234</f>
        <is>
          <t/>
        </is>
      </c>
    </row>
    <row collapsed="false" customFormat="false" customHeight="true" hidden="false" ht="25" outlineLevel="0" r="235">
      <c r="A235" s="27" t="n">
        <v>36894</v>
      </c>
      <c r="B235" s="20" t="n">
        <v>14.5</v>
      </c>
      <c r="C235" s="20" t="n">
        <v>16.69</v>
      </c>
      <c r="D235" s="20" t="n">
        <v>14.44</v>
      </c>
      <c r="E235" s="20" t="n">
        <v>16.37</v>
      </c>
      <c r="F235" s="20" t="n">
        <v>29181800</v>
      </c>
      <c r="G235" s="20" t="n">
        <v>8.15</v>
      </c>
      <c r="I235" s="20" t="n">
        <f aca="false">E235-B235</f>
        <v>1.87</v>
      </c>
      <c r="J235" s="20" t="n">
        <f aca="false">C235-B235</f>
        <v>2.19</v>
      </c>
      <c r="K235" s="20" t="n">
        <f aca="false">D235-B235</f>
        <v>-0.0600000000000005</v>
      </c>
      <c r="L235" s="20" t="n">
        <f aca="false">B235 - E234</f>
        <v>-0.380000000000001</v>
      </c>
      <c r="M235" s="20" t="n">
        <f aca="false">E235 - E234</f>
        <v>1.49</v>
      </c>
      <c r="N235" s="22" t="n">
        <f aca="false">(I235 / B235)</f>
        <v>0.128965517241379</v>
      </c>
      <c r="O235" s="22" t="n">
        <f aca="false">(J235 / B235)</f>
        <v>0.151034482758621</v>
      </c>
      <c r="P235" s="22" t="n">
        <f aca="false">K235 / B235</f>
        <v>-0.00413793103448279</v>
      </c>
      <c r="Q235" s="22" t="n">
        <f aca="false">L235/E234</f>
        <v>-0.0255376344086022</v>
      </c>
      <c r="R235" s="22" t="n">
        <f aca="false">M235 / E234</f>
        <v>0.100134408602151</v>
      </c>
      <c r="S235" s="23" t="str">
        <f aca="false">IF(N235 &gt; 0, "UP", "DOWN")</f>
        <v>UP</v>
      </c>
      <c r="T235" s="28" t="inlineStr">
        <f aca="false">O235-N235</f>
        <is>
          <t/>
        </is>
      </c>
      <c r="U235" s="28" t="inlineStr">
        <f aca="false">P235-N235</f>
        <is>
          <t/>
        </is>
      </c>
      <c r="V235" s="28" t="inlineStr">
        <f aca="false">O235 + P235</f>
        <is>
          <t/>
        </is>
      </c>
    </row>
    <row collapsed="false" customFormat="false" customHeight="true" hidden="false" ht="25" outlineLevel="0" r="236">
      <c r="A236" s="27" t="n">
        <v>36895</v>
      </c>
      <c r="B236" s="20" t="n">
        <v>18.14</v>
      </c>
      <c r="C236" s="20" t="n">
        <v>18.5</v>
      </c>
      <c r="D236" s="20" t="n">
        <v>16.81</v>
      </c>
      <c r="E236" s="20" t="n">
        <v>17.06</v>
      </c>
      <c r="F236" s="20" t="n">
        <v>26411000</v>
      </c>
      <c r="G236" s="20" t="n">
        <v>8.49</v>
      </c>
      <c r="I236" s="20" t="n">
        <f aca="false">E236-B236</f>
        <v>-1.08</v>
      </c>
      <c r="J236" s="20" t="n">
        <f aca="false">C236-B236</f>
        <v>0.359999999999999</v>
      </c>
      <c r="K236" s="20" t="n">
        <f aca="false">D236-B236</f>
        <v>-1.33</v>
      </c>
      <c r="L236" s="20" t="n">
        <f aca="false">B236 - E235</f>
        <v>1.77</v>
      </c>
      <c r="M236" s="20" t="n">
        <f aca="false">E236 - E235</f>
        <v>0.689999999999998</v>
      </c>
      <c r="N236" s="22" t="n">
        <f aca="false">(I236 / B236)</f>
        <v>-0.059536934950386</v>
      </c>
      <c r="O236" s="22" t="n">
        <f aca="false">(J236 / B236)</f>
        <v>0.0198456449834619</v>
      </c>
      <c r="P236" s="22" t="n">
        <f aca="false">K236 / B236</f>
        <v>-0.0733186328555679</v>
      </c>
      <c r="Q236" s="22" t="n">
        <f aca="false">L236/E235</f>
        <v>0.108124618204032</v>
      </c>
      <c r="R236" s="22" t="n">
        <f aca="false">M236 / E235</f>
        <v>0.042150274893097</v>
      </c>
      <c r="S236" s="23" t="str">
        <f aca="false">IF(N236 &gt; 0, "UP", "DOWN")</f>
        <v>DOWN</v>
      </c>
      <c r="T236" s="28" t="inlineStr">
        <f aca="false">O236-N236</f>
        <is>
          <t/>
        </is>
      </c>
      <c r="U236" s="28" t="inlineStr">
        <f aca="false">P236-N236</f>
        <is>
          <t/>
        </is>
      </c>
      <c r="V236" s="28" t="inlineStr">
        <f aca="false">O236 + P236</f>
        <is>
          <t/>
        </is>
      </c>
    </row>
    <row collapsed="false" customFormat="false" customHeight="true" hidden="false" ht="25" outlineLevel="0" r="237">
      <c r="A237" s="27" t="n">
        <v>36896</v>
      </c>
      <c r="B237" s="20" t="n">
        <v>16.94</v>
      </c>
      <c r="C237" s="20" t="n">
        <v>17.37</v>
      </c>
      <c r="D237" s="20" t="n">
        <v>16.06</v>
      </c>
      <c r="E237" s="20" t="n">
        <v>16.37</v>
      </c>
      <c r="F237" s="20" t="n">
        <v>14731000</v>
      </c>
      <c r="G237" s="20" t="n">
        <v>8.15</v>
      </c>
      <c r="I237" s="20" t="n">
        <f aca="false">E237-B237</f>
        <v>-0.57</v>
      </c>
      <c r="J237" s="20" t="n">
        <f aca="false">C237-B237</f>
        <v>0.43</v>
      </c>
      <c r="K237" s="20" t="n">
        <f aca="false">D237-B237</f>
        <v>-0.880000000000003</v>
      </c>
      <c r="L237" s="20" t="n">
        <f aca="false">B237 - E236</f>
        <v>-0.119999999999997</v>
      </c>
      <c r="M237" s="20" t="n">
        <f aca="false">E237 - E236</f>
        <v>-0.689999999999998</v>
      </c>
      <c r="N237" s="22" t="n">
        <f aca="false">(I237 / B237)</f>
        <v>-0.0336481700118064</v>
      </c>
      <c r="O237" s="22" t="n">
        <f aca="false">(J237 / B237)</f>
        <v>0.025383707201889</v>
      </c>
      <c r="P237" s="22" t="n">
        <f aca="false">K237 / B237</f>
        <v>-0.0519480519480521</v>
      </c>
      <c r="Q237" s="22" t="n">
        <f aca="false">L237/E236</f>
        <v>-0.00703399765533397</v>
      </c>
      <c r="R237" s="22" t="n">
        <f aca="false">M237 / E236</f>
        <v>-0.040445486518171</v>
      </c>
      <c r="S237" s="23" t="str">
        <f aca="false">IF(N237 &gt; 0, "UP", "DOWN")</f>
        <v>DOWN</v>
      </c>
      <c r="T237" s="28" t="inlineStr">
        <f aca="false">O237-N237</f>
        <is>
          <t/>
        </is>
      </c>
      <c r="U237" s="28" t="inlineStr">
        <f aca="false">P237-N237</f>
        <is>
          <t/>
        </is>
      </c>
      <c r="V237" s="28" t="inlineStr">
        <f aca="false">O237 + P237</f>
        <is>
          <t/>
        </is>
      </c>
    </row>
    <row collapsed="false" customFormat="false" customHeight="true" hidden="false" ht="25" outlineLevel="0" r="238">
      <c r="A238" s="27" t="n">
        <v>36899</v>
      </c>
      <c r="B238" s="20" t="n">
        <v>16.94</v>
      </c>
      <c r="C238" s="20" t="n">
        <v>16.98</v>
      </c>
      <c r="D238" s="20" t="n">
        <v>15.94</v>
      </c>
      <c r="E238" s="20" t="n">
        <v>16.56</v>
      </c>
      <c r="F238" s="20" t="n">
        <v>13350000</v>
      </c>
      <c r="G238" s="20" t="n">
        <v>8.24</v>
      </c>
      <c r="I238" s="20" t="n">
        <f aca="false">E238-B238</f>
        <v>-0.380000000000003</v>
      </c>
      <c r="J238" s="20" t="n">
        <f aca="false">C238-B238</f>
        <v>0.0399999999999991</v>
      </c>
      <c r="K238" s="20" t="n">
        <f aca="false">D238-B238</f>
        <v>-1</v>
      </c>
      <c r="L238" s="20" t="n">
        <f aca="false">B238 - E237</f>
        <v>0.57</v>
      </c>
      <c r="M238" s="20" t="n">
        <f aca="false">E238 - E237</f>
        <v>0.189999999999998</v>
      </c>
      <c r="N238" s="22" t="n">
        <f aca="false">(I238 / B238)</f>
        <v>-0.0224321133412044</v>
      </c>
      <c r="O238" s="22" t="n">
        <f aca="false">(J238 / B238)</f>
        <v>0.00236127508854777</v>
      </c>
      <c r="P238" s="22" t="n">
        <f aca="false">K238 / B238</f>
        <v>-0.0590318772136955</v>
      </c>
      <c r="Q238" s="22" t="n">
        <f aca="false">L238/E237</f>
        <v>0.0348197923029933</v>
      </c>
      <c r="R238" s="22" t="n">
        <f aca="false">M238 / E237</f>
        <v>0.011606597434331</v>
      </c>
      <c r="S238" s="23" t="str">
        <f aca="false">IF(N238 &gt; 0, "UP", "DOWN")</f>
        <v>DOWN</v>
      </c>
      <c r="T238" s="28" t="inlineStr">
        <f aca="false">O238-N238</f>
        <is>
          <t/>
        </is>
      </c>
      <c r="U238" s="28" t="inlineStr">
        <f aca="false">P238-N238</f>
        <is>
          <t/>
        </is>
      </c>
      <c r="V238" s="28" t="inlineStr">
        <f aca="false">O238 + P238</f>
        <is>
          <t/>
        </is>
      </c>
    </row>
    <row collapsed="false" customFormat="false" customHeight="true" hidden="false" ht="25" outlineLevel="0" r="239">
      <c r="A239" s="27" t="n">
        <v>36900</v>
      </c>
      <c r="B239" s="20" t="n">
        <v>16.81</v>
      </c>
      <c r="C239" s="20" t="n">
        <v>17.64</v>
      </c>
      <c r="D239" s="20" t="n">
        <v>16.56</v>
      </c>
      <c r="E239" s="20" t="n">
        <v>17.19</v>
      </c>
      <c r="F239" s="20" t="n">
        <v>21040600</v>
      </c>
      <c r="G239" s="20" t="n">
        <v>8.56</v>
      </c>
      <c r="I239" s="20" t="n">
        <f aca="false">E239-B239</f>
        <v>0.380000000000003</v>
      </c>
      <c r="J239" s="20" t="n">
        <f aca="false">C239-B239</f>
        <v>0.830000000000002</v>
      </c>
      <c r="K239" s="20" t="n">
        <f aca="false">D239-B239</f>
        <v>-0.25</v>
      </c>
      <c r="L239" s="20" t="n">
        <f aca="false">B239 - E238</f>
        <v>0.25</v>
      </c>
      <c r="M239" s="20" t="n">
        <f aca="false">E239 - E238</f>
        <v>0.630000000000003</v>
      </c>
      <c r="N239" s="22" t="n">
        <f aca="false">(I239 / B239)</f>
        <v>0.0226055919095778</v>
      </c>
      <c r="O239" s="22" t="n">
        <f aca="false">(J239 / B239)</f>
        <v>0.0493753718024986</v>
      </c>
      <c r="P239" s="22" t="n">
        <f aca="false">K239 / B239</f>
        <v>-0.0148720999405116</v>
      </c>
      <c r="Q239" s="22" t="n">
        <f aca="false">L239/E238</f>
        <v>0.0150966183574879</v>
      </c>
      <c r="R239" s="22" t="n">
        <f aca="false">M239 / E238</f>
        <v>0.0380434782608697</v>
      </c>
      <c r="S239" s="23" t="str">
        <f aca="false">IF(N239 &gt; 0, "UP", "DOWN")</f>
        <v>UP</v>
      </c>
      <c r="T239" s="28" t="inlineStr">
        <f aca="false">O239-N239</f>
        <is>
          <t/>
        </is>
      </c>
      <c r="U239" s="28" t="inlineStr">
        <f aca="false">P239-N239</f>
        <is>
          <t/>
        </is>
      </c>
      <c r="V239" s="28" t="inlineStr">
        <f aca="false">O239 + P239</f>
        <is>
          <t/>
        </is>
      </c>
    </row>
    <row collapsed="false" customFormat="false" customHeight="true" hidden="false" ht="25" outlineLevel="0" r="240">
      <c r="A240" s="27" t="n">
        <v>36901</v>
      </c>
      <c r="B240" s="20" t="n">
        <v>16.69</v>
      </c>
      <c r="C240" s="20" t="n">
        <v>17</v>
      </c>
      <c r="D240" s="20" t="n">
        <v>16.06</v>
      </c>
      <c r="E240" s="20" t="n">
        <v>16.56</v>
      </c>
      <c r="F240" s="20" t="n">
        <v>20743400</v>
      </c>
      <c r="G240" s="20" t="n">
        <v>8.24</v>
      </c>
      <c r="I240" s="20" t="n">
        <f aca="false">E240-B240</f>
        <v>-0.130000000000003</v>
      </c>
      <c r="J240" s="20" t="n">
        <f aca="false">C240-B240</f>
        <v>0.309999999999999</v>
      </c>
      <c r="K240" s="20" t="n">
        <f aca="false">D240-B240</f>
        <v>-0.630000000000003</v>
      </c>
      <c r="L240" s="20" t="n">
        <f aca="false">B240 - E239</f>
        <v>-0.5</v>
      </c>
      <c r="M240" s="20" t="n">
        <f aca="false">E240 - E239</f>
        <v>-0.630000000000003</v>
      </c>
      <c r="N240" s="22" t="n">
        <f aca="false">(I240 / B240)</f>
        <v>-0.00778909526662688</v>
      </c>
      <c r="O240" s="22" t="n">
        <f aca="false">(J240 / B240)</f>
        <v>0.0185739964050329</v>
      </c>
      <c r="P240" s="22" t="n">
        <f aca="false">K240 / B240</f>
        <v>-0.037747153984422</v>
      </c>
      <c r="Q240" s="22" t="n">
        <f aca="false">L240/E239</f>
        <v>-0.029086678301338</v>
      </c>
      <c r="R240" s="22" t="n">
        <f aca="false">M240 / E239</f>
        <v>-0.036649214659686</v>
      </c>
      <c r="S240" s="23" t="str">
        <f aca="false">IF(N240 &gt; 0, "UP", "DOWN")</f>
        <v>DOWN</v>
      </c>
      <c r="T240" s="28" t="inlineStr">
        <f aca="false">O240-N240</f>
        <is>
          <t/>
        </is>
      </c>
      <c r="U240" s="28" t="inlineStr">
        <f aca="false">P240-N240</f>
        <is>
          <t/>
        </is>
      </c>
      <c r="V240" s="28" t="inlineStr">
        <f aca="false">O240 + P240</f>
        <is>
          <t/>
        </is>
      </c>
    </row>
    <row collapsed="false" customFormat="false" customHeight="true" hidden="false" ht="25" outlineLevel="0" r="241">
      <c r="A241" s="27" t="n">
        <v>36902</v>
      </c>
      <c r="B241" s="20" t="n">
        <v>16.25</v>
      </c>
      <c r="C241" s="20" t="n">
        <v>18.5</v>
      </c>
      <c r="D241" s="20" t="n">
        <v>16.25</v>
      </c>
      <c r="E241" s="20" t="n">
        <v>18</v>
      </c>
      <c r="F241" s="20" t="n">
        <v>28707600</v>
      </c>
      <c r="G241" s="20" t="n">
        <v>8.96</v>
      </c>
      <c r="I241" s="20" t="n">
        <f aca="false">E241-B241</f>
        <v>1.75</v>
      </c>
      <c r="J241" s="20" t="n">
        <f aca="false">C241-B241</f>
        <v>2.25</v>
      </c>
      <c r="K241" s="20" t="n">
        <f aca="false">D241-B241</f>
        <v>0</v>
      </c>
      <c r="L241" s="20" t="n">
        <f aca="false">B241 - E240</f>
        <v>-0.309999999999999</v>
      </c>
      <c r="M241" s="20" t="n">
        <f aca="false">E241 - E240</f>
        <v>1.44</v>
      </c>
      <c r="N241" s="22" t="n">
        <f aca="false">(I241 / B241)</f>
        <v>0.107692307692308</v>
      </c>
      <c r="O241" s="22" t="n">
        <f aca="false">(J241 / B241)</f>
        <v>0.138461538461538</v>
      </c>
      <c r="P241" s="22" t="n">
        <f aca="false">K241 / B241</f>
        <v>0</v>
      </c>
      <c r="Q241" s="22" t="n">
        <f aca="false">L241/E240</f>
        <v>-0.0187198067632849</v>
      </c>
      <c r="R241" s="22" t="n">
        <f aca="false">M241 / E240</f>
        <v>0.0869565217391305</v>
      </c>
      <c r="S241" s="23" t="str">
        <f aca="false">IF(N241 &gt; 0, "UP", "DOWN")</f>
        <v>UP</v>
      </c>
      <c r="T241" s="28" t="inlineStr">
        <f aca="false">O241-N241</f>
        <is>
          <t/>
        </is>
      </c>
      <c r="U241" s="28" t="inlineStr">
        <f aca="false">P241-N241</f>
        <is>
          <t/>
        </is>
      </c>
      <c r="V241" s="28" t="inlineStr">
        <f aca="false">O241 + P241</f>
        <is>
          <t/>
        </is>
      </c>
    </row>
    <row collapsed="false" customFormat="false" customHeight="true" hidden="false" ht="25" outlineLevel="0" r="242">
      <c r="A242" s="27" t="n">
        <v>36903</v>
      </c>
      <c r="B242" s="20" t="n">
        <v>17.87</v>
      </c>
      <c r="C242" s="20" t="n">
        <v>18</v>
      </c>
      <c r="D242" s="20" t="n">
        <v>17.06</v>
      </c>
      <c r="E242" s="20" t="n">
        <v>17.19</v>
      </c>
      <c r="F242" s="20" t="n">
        <v>15121000</v>
      </c>
      <c r="G242" s="20" t="n">
        <v>8.56</v>
      </c>
      <c r="I242" s="20" t="n">
        <f aca="false">E242-B242</f>
        <v>-0.68</v>
      </c>
      <c r="J242" s="20" t="n">
        <f aca="false">C242-B242</f>
        <v>0.129999999999999</v>
      </c>
      <c r="K242" s="20" t="n">
        <f aca="false">D242-B242</f>
        <v>-0.810000000000002</v>
      </c>
      <c r="L242" s="20" t="n">
        <f aca="false">B242 - E241</f>
        <v>-0.129999999999999</v>
      </c>
      <c r="M242" s="20" t="n">
        <f aca="false">E242 - E241</f>
        <v>-0.809999999999999</v>
      </c>
      <c r="N242" s="22" t="n">
        <f aca="false">(I242 / B242)</f>
        <v>-0.0380526021264689</v>
      </c>
      <c r="O242" s="22" t="n">
        <f aca="false">(J242 / B242)</f>
        <v>0.00727476217123665</v>
      </c>
      <c r="P242" s="22" t="n">
        <f aca="false">K242 / B242</f>
        <v>-0.0453273642977058</v>
      </c>
      <c r="Q242" s="22" t="n">
        <f aca="false">L242/E241</f>
        <v>-0.00722222222222217</v>
      </c>
      <c r="R242" s="22" t="n">
        <f aca="false">M242 / E241</f>
        <v>-0.0449999999999999</v>
      </c>
      <c r="S242" s="23" t="str">
        <f aca="false">IF(N242 &gt; 0, "UP", "DOWN")</f>
        <v>DOWN</v>
      </c>
      <c r="T242" s="28" t="inlineStr">
        <f aca="false">O242-N242</f>
        <is>
          <t/>
        </is>
      </c>
      <c r="U242" s="28" t="inlineStr">
        <f aca="false">P242-N242</f>
        <is>
          <t/>
        </is>
      </c>
      <c r="V242" s="28" t="inlineStr">
        <f aca="false">O242 + P242</f>
        <is>
          <t/>
        </is>
      </c>
    </row>
    <row collapsed="false" customFormat="false" customHeight="true" hidden="false" ht="25" outlineLevel="0" r="243">
      <c r="A243" s="27" t="n">
        <v>36907</v>
      </c>
      <c r="B243" s="20" t="n">
        <v>17.44</v>
      </c>
      <c r="C243" s="20" t="n">
        <v>18.25</v>
      </c>
      <c r="D243" s="20" t="n">
        <v>17</v>
      </c>
      <c r="E243" s="20" t="n">
        <v>17.12</v>
      </c>
      <c r="F243" s="20" t="n">
        <v>10940000</v>
      </c>
      <c r="G243" s="20" t="n">
        <v>8.52</v>
      </c>
      <c r="I243" s="20" t="n">
        <f aca="false">E243-B243</f>
        <v>-0.32</v>
      </c>
      <c r="J243" s="20" t="n">
        <f aca="false">C243-B243</f>
        <v>0.809999999999999</v>
      </c>
      <c r="K243" s="20" t="n">
        <f aca="false">D243-B243</f>
        <v>-0.440000000000001</v>
      </c>
      <c r="L243" s="20" t="n">
        <f aca="false">B243 - E242</f>
        <v>0.25</v>
      </c>
      <c r="M243" s="20" t="n">
        <f aca="false">E243 - E242</f>
        <v>-0.0700000000000003</v>
      </c>
      <c r="N243" s="22" t="n">
        <f aca="false">(I243 / B243)</f>
        <v>-0.018348623853211</v>
      </c>
      <c r="O243" s="22" t="n">
        <f aca="false">(J243 / B243)</f>
        <v>0.0464449541284403</v>
      </c>
      <c r="P243" s="22" t="n">
        <f aca="false">K243 / B243</f>
        <v>-0.0252293577981652</v>
      </c>
      <c r="Q243" s="22" t="n">
        <f aca="false">L243/E242</f>
        <v>0.014543339150669</v>
      </c>
      <c r="R243" s="22" t="n">
        <f aca="false">M243 / E242</f>
        <v>-0.00407213496218733</v>
      </c>
      <c r="S243" s="23" t="str">
        <f aca="false">IF(N243 &gt; 0, "UP", "DOWN")</f>
        <v>DOWN</v>
      </c>
      <c r="T243" s="28" t="inlineStr">
        <f aca="false">O243-N243</f>
        <is>
          <t/>
        </is>
      </c>
      <c r="U243" s="28" t="inlineStr">
        <f aca="false">P243-N243</f>
        <is>
          <t/>
        </is>
      </c>
      <c r="V243" s="28" t="inlineStr">
        <f aca="false">O243 + P243</f>
        <is>
          <t/>
        </is>
      </c>
    </row>
    <row collapsed="false" customFormat="false" customHeight="true" hidden="false" ht="25" outlineLevel="0" r="244">
      <c r="A244" s="27" t="n">
        <v>36908</v>
      </c>
      <c r="B244" s="20" t="n">
        <v>17.56</v>
      </c>
      <c r="C244" s="20" t="n">
        <v>17.56</v>
      </c>
      <c r="D244" s="20" t="n">
        <v>16.5</v>
      </c>
      <c r="E244" s="20" t="n">
        <v>16.81</v>
      </c>
      <c r="F244" s="20" t="n">
        <v>30037600</v>
      </c>
      <c r="G244" s="20" t="n">
        <v>8.37</v>
      </c>
      <c r="I244" s="20" t="n">
        <f aca="false">E244-B244</f>
        <v>-0.75</v>
      </c>
      <c r="J244" s="20" t="n">
        <f aca="false">C244-B244</f>
        <v>0</v>
      </c>
      <c r="K244" s="20" t="n">
        <f aca="false">D244-B244</f>
        <v>-1.06</v>
      </c>
      <c r="L244" s="20" t="n">
        <f aca="false">B244 - E243</f>
        <v>0.439999999999998</v>
      </c>
      <c r="M244" s="20" t="n">
        <f aca="false">E244 - E243</f>
        <v>-0.310000000000002</v>
      </c>
      <c r="N244" s="22" t="n">
        <f aca="false">(I244 / B244)</f>
        <v>-0.0427107061503417</v>
      </c>
      <c r="O244" s="22" t="n">
        <f aca="false">(J244 / B244)</f>
        <v>0</v>
      </c>
      <c r="P244" s="22" t="n">
        <f aca="false">K244 / B244</f>
        <v>-0.0603644646924828</v>
      </c>
      <c r="Q244" s="22" t="n">
        <f aca="false">L244/E243</f>
        <v>0.0257009345794391</v>
      </c>
      <c r="R244" s="22" t="n">
        <f aca="false">M244 / E243</f>
        <v>-0.0181074766355141</v>
      </c>
      <c r="S244" s="23" t="str">
        <f aca="false">IF(N244 &gt; 0, "UP", "DOWN")</f>
        <v>DOWN</v>
      </c>
      <c r="T244" s="28" t="inlineStr">
        <f aca="false">O244-N244</f>
        <is>
          <t/>
        </is>
      </c>
      <c r="U244" s="28" t="inlineStr">
        <f aca="false">P244-N244</f>
        <is>
          <t/>
        </is>
      </c>
      <c r="V244" s="28" t="inlineStr">
        <f aca="false">O244 + P244</f>
        <is>
          <t/>
        </is>
      </c>
    </row>
    <row collapsed="false" customFormat="false" customHeight="true" hidden="false" ht="25" outlineLevel="0" r="245">
      <c r="A245" s="27" t="n">
        <v>36909</v>
      </c>
      <c r="B245" s="20" t="n">
        <v>17.81</v>
      </c>
      <c r="C245" s="20" t="n">
        <v>18.75</v>
      </c>
      <c r="D245" s="20" t="n">
        <v>17.62</v>
      </c>
      <c r="E245" s="20" t="n">
        <v>18.69</v>
      </c>
      <c r="F245" s="20" t="n">
        <v>43822800</v>
      </c>
      <c r="G245" s="20" t="n">
        <v>9.31</v>
      </c>
      <c r="I245" s="20" t="n">
        <f aca="false">E245-B245</f>
        <v>0.880000000000003</v>
      </c>
      <c r="J245" s="20" t="n">
        <f aca="false">C245-B245</f>
        <v>0.940000000000001</v>
      </c>
      <c r="K245" s="20" t="n">
        <f aca="false">D245-B245</f>
        <v>-0.189999999999998</v>
      </c>
      <c r="L245" s="20" t="n">
        <f aca="false">B245 - E244</f>
        <v>1</v>
      </c>
      <c r="M245" s="20" t="n">
        <f aca="false">E245 - E244</f>
        <v>1.88</v>
      </c>
      <c r="N245" s="22" t="n">
        <f aca="false">(I245 / B245)</f>
        <v>0.0494104435710277</v>
      </c>
      <c r="O245" s="22" t="n">
        <f aca="false">(J245 / B245)</f>
        <v>0.0527793374508704</v>
      </c>
      <c r="P245" s="22" t="n">
        <f aca="false">K245 / B245</f>
        <v>-0.0106681639528354</v>
      </c>
      <c r="Q245" s="22" t="n">
        <f aca="false">L245/E244</f>
        <v>0.0594883997620464</v>
      </c>
      <c r="R245" s="22" t="n">
        <f aca="false">M245 / E244</f>
        <v>0.111838191552647</v>
      </c>
      <c r="S245" s="23" t="str">
        <f aca="false">IF(N245 &gt; 0, "UP", "DOWN")</f>
        <v>UP</v>
      </c>
      <c r="T245" s="28" t="inlineStr">
        <f aca="false">O245-N245</f>
        <is>
          <t/>
        </is>
      </c>
      <c r="U245" s="28" t="inlineStr">
        <f aca="false">P245-N245</f>
        <is>
          <t/>
        </is>
      </c>
      <c r="V245" s="28" t="inlineStr">
        <f aca="false">O245 + P245</f>
        <is>
          <t/>
        </is>
      </c>
    </row>
    <row collapsed="false" customFormat="false" customHeight="true" hidden="false" ht="25" outlineLevel="0" r="246">
      <c r="A246" s="27" t="n">
        <v>36910</v>
      </c>
      <c r="B246" s="20" t="n">
        <v>19.44</v>
      </c>
      <c r="C246" s="20" t="n">
        <v>19.56</v>
      </c>
      <c r="D246" s="20" t="n">
        <v>18.69</v>
      </c>
      <c r="E246" s="20" t="n">
        <v>19.5</v>
      </c>
      <c r="F246" s="20" t="n">
        <v>27748200</v>
      </c>
      <c r="G246" s="20" t="n">
        <v>9.71</v>
      </c>
      <c r="I246" s="20" t="n">
        <f aca="false">E246-B246</f>
        <v>0.0599999999999987</v>
      </c>
      <c r="J246" s="20" t="n">
        <f aca="false">C246-B246</f>
        <v>0.119999999999997</v>
      </c>
      <c r="K246" s="20" t="n">
        <f aca="false">D246-B246</f>
        <v>-0.75</v>
      </c>
      <c r="L246" s="20" t="n">
        <f aca="false">B246 - E245</f>
        <v>0.75</v>
      </c>
      <c r="M246" s="20" t="n">
        <f aca="false">E246 - E245</f>
        <v>0.809999999999999</v>
      </c>
      <c r="N246" s="22" t="n">
        <f aca="false">(I246 / B246)</f>
        <v>0.00308641975308635</v>
      </c>
      <c r="O246" s="22" t="n">
        <f aca="false">(J246 / B246)</f>
        <v>0.00617283950617271</v>
      </c>
      <c r="P246" s="22" t="n">
        <f aca="false">K246 / B246</f>
        <v>-0.0385802469135802</v>
      </c>
      <c r="Q246" s="22" t="n">
        <f aca="false">L246/E245</f>
        <v>0.0401284109149278</v>
      </c>
      <c r="R246" s="22" t="n">
        <f aca="false">M246 / E245</f>
        <v>0.0433386837881219</v>
      </c>
      <c r="S246" s="23" t="str">
        <f aca="false">IF(N246 &gt; 0, "UP", "DOWN")</f>
        <v>UP</v>
      </c>
      <c r="T246" s="28" t="inlineStr">
        <f aca="false">O246-N246</f>
        <is>
          <t/>
        </is>
      </c>
      <c r="U246" s="28" t="inlineStr">
        <f aca="false">P246-N246</f>
        <is>
          <t/>
        </is>
      </c>
      <c r="V246" s="28" t="inlineStr">
        <f aca="false">O246 + P246</f>
        <is>
          <t/>
        </is>
      </c>
    </row>
    <row collapsed="false" customFormat="false" customHeight="true" hidden="false" ht="25" outlineLevel="0" r="247">
      <c r="A247" s="27" t="n">
        <v>36913</v>
      </c>
      <c r="B247" s="20" t="n">
        <v>19.06</v>
      </c>
      <c r="C247" s="20" t="n">
        <v>19.62</v>
      </c>
      <c r="D247" s="20" t="n">
        <v>18.44</v>
      </c>
      <c r="E247" s="20" t="n">
        <v>19.25</v>
      </c>
      <c r="F247" s="20" t="n">
        <v>18551600</v>
      </c>
      <c r="G247" s="20" t="n">
        <v>9.58</v>
      </c>
      <c r="I247" s="20" t="n">
        <f aca="false">E247-B247</f>
        <v>0.190000000000001</v>
      </c>
      <c r="J247" s="20" t="n">
        <f aca="false">C247-B247</f>
        <v>0.560000000000002</v>
      </c>
      <c r="K247" s="20" t="n">
        <f aca="false">D247-B247</f>
        <v>-0.619999999999997</v>
      </c>
      <c r="L247" s="20" t="n">
        <f aca="false">B247 - E246</f>
        <v>-0.440000000000001</v>
      </c>
      <c r="M247" s="20" t="n">
        <f aca="false">E247 - E246</f>
        <v>-0.25</v>
      </c>
      <c r="N247" s="22" t="n">
        <f aca="false">(I247 / B247)</f>
        <v>0.00996852046169996</v>
      </c>
      <c r="O247" s="22" t="n">
        <f aca="false">(J247 / B247)</f>
        <v>0.0293809024134314</v>
      </c>
      <c r="P247" s="22" t="n">
        <f aca="false">K247 / B247</f>
        <v>-0.0325288562434416</v>
      </c>
      <c r="Q247" s="22" t="n">
        <f aca="false">L247/E246</f>
        <v>-0.0225641025641026</v>
      </c>
      <c r="R247" s="22" t="n">
        <f aca="false">M247 / E246</f>
        <v>-0.0128205128205128</v>
      </c>
      <c r="S247" s="23" t="str">
        <f aca="false">IF(N247 &gt; 0, "UP", "DOWN")</f>
        <v>UP</v>
      </c>
      <c r="T247" s="28" t="inlineStr">
        <f aca="false">O247-N247</f>
        <is>
          <t/>
        </is>
      </c>
      <c r="U247" s="28" t="inlineStr">
        <f aca="false">P247-N247</f>
        <is>
          <t/>
        </is>
      </c>
      <c r="V247" s="28" t="inlineStr">
        <f aca="false">O247 + P247</f>
        <is>
          <t/>
        </is>
      </c>
    </row>
    <row collapsed="false" customFormat="false" customHeight="true" hidden="false" ht="25" outlineLevel="0" r="248">
      <c r="A248" s="27" t="n">
        <v>36914</v>
      </c>
      <c r="B248" s="20" t="n">
        <v>19.31</v>
      </c>
      <c r="C248" s="20" t="n">
        <v>20.94</v>
      </c>
      <c r="D248" s="20" t="n">
        <v>19.06</v>
      </c>
      <c r="E248" s="20" t="n">
        <v>20.5</v>
      </c>
      <c r="F248" s="20" t="n">
        <v>31418400</v>
      </c>
      <c r="G248" s="20" t="n">
        <v>10.21</v>
      </c>
      <c r="I248" s="20" t="n">
        <f aca="false">E248-B248</f>
        <v>1.19</v>
      </c>
      <c r="J248" s="20" t="n">
        <f aca="false">C248-B248</f>
        <v>1.63</v>
      </c>
      <c r="K248" s="20" t="n">
        <f aca="false">D248-B248</f>
        <v>-0.25</v>
      </c>
      <c r="L248" s="20" t="n">
        <f aca="false">B248 - E247</f>
        <v>0.0599999999999987</v>
      </c>
      <c r="M248" s="20" t="n">
        <f aca="false">E248 - E247</f>
        <v>1.25</v>
      </c>
      <c r="N248" s="22" t="n">
        <f aca="false">(I248 / B248)</f>
        <v>0.0616261004660798</v>
      </c>
      <c r="O248" s="22" t="n">
        <f aca="false">(J248 / B248)</f>
        <v>0.0844122216468153</v>
      </c>
      <c r="P248" s="22" t="n">
        <f aca="false">K248 / B248</f>
        <v>-0.0129466597617815</v>
      </c>
      <c r="Q248" s="22" t="n">
        <f aca="false">L248/E247</f>
        <v>0.00311688311688305</v>
      </c>
      <c r="R248" s="22" t="n">
        <f aca="false">M248 / E247</f>
        <v>0.0649350649350649</v>
      </c>
      <c r="S248" s="23" t="str">
        <f aca="false">IF(N248 &gt; 0, "UP", "DOWN")</f>
        <v>UP</v>
      </c>
      <c r="T248" s="28" t="inlineStr">
        <f aca="false">O248-N248</f>
        <is>
          <t/>
        </is>
      </c>
      <c r="U248" s="28" t="inlineStr">
        <f aca="false">P248-N248</f>
        <is>
          <t/>
        </is>
      </c>
      <c r="V248" s="28" t="inlineStr">
        <f aca="false">O248 + P248</f>
        <is>
          <t/>
        </is>
      </c>
    </row>
    <row collapsed="false" customFormat="false" customHeight="true" hidden="false" ht="25" outlineLevel="0" r="249">
      <c r="A249" s="27" t="n">
        <v>36915</v>
      </c>
      <c r="B249" s="20" t="n">
        <v>20.62</v>
      </c>
      <c r="C249" s="20" t="n">
        <v>20.69</v>
      </c>
      <c r="D249" s="20" t="n">
        <v>19.56</v>
      </c>
      <c r="E249" s="20" t="n">
        <v>20.5</v>
      </c>
      <c r="F249" s="20" t="n">
        <v>25616200</v>
      </c>
      <c r="G249" s="20" t="n">
        <v>10.21</v>
      </c>
      <c r="I249" s="20" t="n">
        <f aca="false">E249-B249</f>
        <v>-0.120000000000001</v>
      </c>
      <c r="J249" s="20" t="n">
        <f aca="false">C249-B249</f>
        <v>0.0700000000000003</v>
      </c>
      <c r="K249" s="20" t="n">
        <f aca="false">D249-B249</f>
        <v>-1.06</v>
      </c>
      <c r="L249" s="20" t="n">
        <f aca="false">B249 - E248</f>
        <v>0.120000000000001</v>
      </c>
      <c r="M249" s="20" t="n">
        <f aca="false">E249 - E248</f>
        <v>0</v>
      </c>
      <c r="N249" s="22" t="n">
        <f aca="false">(I249 / B249)</f>
        <v>-0.00581959262851605</v>
      </c>
      <c r="O249" s="22" t="n">
        <f aca="false">(J249 / B249)</f>
        <v>0.00339476236663435</v>
      </c>
      <c r="P249" s="22" t="n">
        <f aca="false">K249 / B249</f>
        <v>-0.0514064015518915</v>
      </c>
      <c r="Q249" s="22" t="n">
        <f aca="false">L249/E248</f>
        <v>0.00585365853658541</v>
      </c>
      <c r="R249" s="22" t="n">
        <f aca="false">M249 / E248</f>
        <v>0</v>
      </c>
      <c r="S249" s="23" t="str">
        <f aca="false">IF(N249 &gt; 0, "UP", "DOWN")</f>
        <v>DOWN</v>
      </c>
      <c r="T249" s="28" t="inlineStr">
        <f aca="false">O249-N249</f>
        <is>
          <t/>
        </is>
      </c>
      <c r="U249" s="28" t="inlineStr">
        <f aca="false">P249-N249</f>
        <is>
          <t/>
        </is>
      </c>
      <c r="V249" s="28" t="inlineStr">
        <f aca="false">O249 + P249</f>
        <is>
          <t/>
        </is>
      </c>
    </row>
    <row collapsed="false" customFormat="false" customHeight="true" hidden="false" ht="25" outlineLevel="0" r="250">
      <c r="A250" s="27" t="n">
        <v>36916</v>
      </c>
      <c r="B250" s="20" t="n">
        <v>20.56</v>
      </c>
      <c r="C250" s="20" t="n">
        <v>20.56</v>
      </c>
      <c r="D250" s="20" t="n">
        <v>19.75</v>
      </c>
      <c r="E250" s="20" t="n">
        <v>19.94</v>
      </c>
      <c r="F250" s="20" t="n">
        <v>17495000</v>
      </c>
      <c r="G250" s="20" t="n">
        <v>9.93</v>
      </c>
      <c r="I250" s="20" t="n">
        <f aca="false">E250-B250</f>
        <v>-0.619999999999997</v>
      </c>
      <c r="J250" s="20" t="n">
        <f aca="false">C250-B250</f>
        <v>0</v>
      </c>
      <c r="K250" s="20" t="n">
        <f aca="false">D250-B250</f>
        <v>-0.809999999999999</v>
      </c>
      <c r="L250" s="20" t="n">
        <f aca="false">B250 - E249</f>
        <v>0.0599999999999987</v>
      </c>
      <c r="M250" s="20" t="n">
        <f aca="false">E250 - E249</f>
        <v>-0.559999999999999</v>
      </c>
      <c r="N250" s="22" t="n">
        <f aca="false">(I250 / B250)</f>
        <v>-0.0301556420233462</v>
      </c>
      <c r="O250" s="22" t="n">
        <f aca="false">(J250 / B250)</f>
        <v>0</v>
      </c>
      <c r="P250" s="22" t="n">
        <f aca="false">K250 / B250</f>
        <v>-0.039396887159533</v>
      </c>
      <c r="Q250" s="22" t="n">
        <f aca="false">L250/E249</f>
        <v>0.00292682926829262</v>
      </c>
      <c r="R250" s="22" t="n">
        <f aca="false">M250 / E249</f>
        <v>-0.0273170731707316</v>
      </c>
      <c r="S250" s="23" t="str">
        <f aca="false">IF(N250 &gt; 0, "UP", "DOWN")</f>
        <v>DOWN</v>
      </c>
      <c r="T250" s="28" t="inlineStr">
        <f aca="false">O250-N250</f>
        <is>
          <t/>
        </is>
      </c>
      <c r="U250" s="28" t="inlineStr">
        <f aca="false">P250-N250</f>
        <is>
          <t/>
        </is>
      </c>
      <c r="V250" s="28" t="inlineStr">
        <f aca="false">O250 + P250</f>
        <is>
          <t/>
        </is>
      </c>
    </row>
    <row collapsed="false" customFormat="false" customHeight="true" hidden="false" ht="25" outlineLevel="0" r="251">
      <c r="A251" s="27" t="n">
        <v>36917</v>
      </c>
      <c r="B251" s="20" t="n">
        <v>19.5</v>
      </c>
      <c r="C251" s="20" t="n">
        <v>19.81</v>
      </c>
      <c r="D251" s="20" t="n">
        <v>19.06</v>
      </c>
      <c r="E251" s="20" t="n">
        <v>19.56</v>
      </c>
      <c r="F251" s="20" t="n">
        <v>17245600</v>
      </c>
      <c r="G251" s="20" t="n">
        <v>9.74</v>
      </c>
      <c r="I251" s="20" t="n">
        <f aca="false">E251-B251</f>
        <v>0.0599999999999987</v>
      </c>
      <c r="J251" s="20" t="n">
        <f aca="false">C251-B251</f>
        <v>0.309999999999999</v>
      </c>
      <c r="K251" s="20" t="n">
        <f aca="false">D251-B251</f>
        <v>-0.440000000000001</v>
      </c>
      <c r="L251" s="20" t="n">
        <f aca="false">B251 - E250</f>
        <v>-0.440000000000001</v>
      </c>
      <c r="M251" s="20" t="n">
        <f aca="false">E251 - E250</f>
        <v>-0.380000000000003</v>
      </c>
      <c r="N251" s="22" t="n">
        <f aca="false">(I251 / B251)</f>
        <v>0.00307692307692301</v>
      </c>
      <c r="O251" s="22" t="n">
        <f aca="false">(J251 / B251)</f>
        <v>0.0158974358974358</v>
      </c>
      <c r="P251" s="22" t="n">
        <f aca="false">K251 / B251</f>
        <v>-0.0225641025641026</v>
      </c>
      <c r="Q251" s="22" t="n">
        <f aca="false">L251/E250</f>
        <v>-0.0220661985957874</v>
      </c>
      <c r="R251" s="22" t="n">
        <f aca="false">M251 / E250</f>
        <v>-0.0190571715145438</v>
      </c>
      <c r="S251" s="23" t="str">
        <f aca="false">IF(N251 &gt; 0, "UP", "DOWN")</f>
        <v>UP</v>
      </c>
      <c r="T251" s="28" t="inlineStr">
        <f aca="false">O251-N251</f>
        <is>
          <t/>
        </is>
      </c>
      <c r="U251" s="28" t="inlineStr">
        <f aca="false">P251-N251</f>
        <is>
          <t/>
        </is>
      </c>
      <c r="V251" s="28" t="inlineStr">
        <f aca="false">O251 + P251</f>
        <is>
          <t/>
        </is>
      </c>
    </row>
    <row collapsed="false" customFormat="false" customHeight="true" hidden="false" ht="25" outlineLevel="0" r="252">
      <c r="A252" s="27" t="n">
        <v>36920</v>
      </c>
      <c r="B252" s="20" t="n">
        <v>19.56</v>
      </c>
      <c r="C252" s="20" t="n">
        <v>21.75</v>
      </c>
      <c r="D252" s="20" t="n">
        <v>19.56</v>
      </c>
      <c r="E252" s="20" t="n">
        <v>21.69</v>
      </c>
      <c r="F252" s="20" t="n">
        <v>30562800</v>
      </c>
      <c r="G252" s="20" t="n">
        <v>10.8</v>
      </c>
      <c r="I252" s="20" t="n">
        <f aca="false">E252-B252</f>
        <v>2.13</v>
      </c>
      <c r="J252" s="20" t="n">
        <f aca="false">C252-B252</f>
        <v>2.19</v>
      </c>
      <c r="K252" s="20" t="n">
        <f aca="false">D252-B252</f>
        <v>0</v>
      </c>
      <c r="L252" s="20" t="n">
        <f aca="false">B252 - E251</f>
        <v>0</v>
      </c>
      <c r="M252" s="20" t="n">
        <f aca="false">E252 - E251</f>
        <v>2.13</v>
      </c>
      <c r="N252" s="22" t="n">
        <f aca="false">(I252 / B252)</f>
        <v>0.108895705521473</v>
      </c>
      <c r="O252" s="22" t="n">
        <f aca="false">(J252 / B252)</f>
        <v>0.111963190184049</v>
      </c>
      <c r="P252" s="22" t="n">
        <f aca="false">K252 / B252</f>
        <v>0</v>
      </c>
      <c r="Q252" s="22" t="n">
        <f aca="false">L252/E251</f>
        <v>0</v>
      </c>
      <c r="R252" s="22" t="n">
        <f aca="false">M252 / E251</f>
        <v>0.108895705521473</v>
      </c>
      <c r="S252" s="23" t="str">
        <f aca="false">IF(N252 &gt; 0, "UP", "DOWN")</f>
        <v>UP</v>
      </c>
      <c r="T252" s="28" t="inlineStr">
        <f aca="false">O252-N252</f>
        <is>
          <t/>
        </is>
      </c>
      <c r="U252" s="28" t="inlineStr">
        <f aca="false">P252-N252</f>
        <is>
          <t/>
        </is>
      </c>
      <c r="V252" s="28" t="inlineStr">
        <f aca="false">O252 + P252</f>
        <is>
          <t/>
        </is>
      </c>
    </row>
    <row collapsed="false" customFormat="false" customHeight="true" hidden="false" ht="25" outlineLevel="0" r="253">
      <c r="A253" s="27" t="n">
        <v>36921</v>
      </c>
      <c r="B253" s="20" t="n">
        <v>21.56</v>
      </c>
      <c r="C253" s="20" t="n">
        <v>22</v>
      </c>
      <c r="D253" s="20" t="n">
        <v>20.87</v>
      </c>
      <c r="E253" s="20" t="n">
        <v>21.75</v>
      </c>
      <c r="F253" s="20" t="n">
        <v>24734600</v>
      </c>
      <c r="G253" s="20" t="n">
        <v>10.83</v>
      </c>
      <c r="I253" s="20" t="n">
        <f aca="false">E253-B253</f>
        <v>0.190000000000001</v>
      </c>
      <c r="J253" s="20" t="n">
        <f aca="false">C253-B253</f>
        <v>0.440000000000001</v>
      </c>
      <c r="K253" s="20" t="n">
        <f aca="false">D253-B253</f>
        <v>-0.689999999999998</v>
      </c>
      <c r="L253" s="20" t="n">
        <f aca="false">B253 - E252</f>
        <v>-0.130000000000003</v>
      </c>
      <c r="M253" s="20" t="n">
        <f aca="false">E253 - E252</f>
        <v>0.0599999999999987</v>
      </c>
      <c r="N253" s="22" t="n">
        <f aca="false">(I253 / B253)</f>
        <v>0.00881261595547316</v>
      </c>
      <c r="O253" s="22" t="n">
        <f aca="false">(J253 / B253)</f>
        <v>0.0204081632653062</v>
      </c>
      <c r="P253" s="22" t="n">
        <f aca="false">K253 / B253</f>
        <v>-0.032003710575139</v>
      </c>
      <c r="Q253" s="22" t="n">
        <f aca="false">L253/E252</f>
        <v>-0.00599354541263267</v>
      </c>
      <c r="R253" s="22" t="n">
        <f aca="false">M253 / E252</f>
        <v>0.00276625172890727</v>
      </c>
      <c r="S253" s="23" t="str">
        <f aca="false">IF(N253 &gt; 0, "UP", "DOWN")</f>
        <v>UP</v>
      </c>
      <c r="T253" s="28" t="inlineStr">
        <f aca="false">O253-N253</f>
        <is>
          <t/>
        </is>
      </c>
      <c r="U253" s="28" t="inlineStr">
        <f aca="false">P253-N253</f>
        <is>
          <t/>
        </is>
      </c>
      <c r="V253" s="28" t="inlineStr">
        <f aca="false">O253 + P253</f>
        <is>
          <t/>
        </is>
      </c>
    </row>
    <row collapsed="false" customFormat="false" customHeight="true" hidden="false" ht="25" outlineLevel="0" r="254">
      <c r="A254" s="27" t="n">
        <v>36922</v>
      </c>
      <c r="B254" s="20" t="n">
        <v>21.5</v>
      </c>
      <c r="C254" s="20" t="n">
        <v>22.5</v>
      </c>
      <c r="D254" s="20" t="n">
        <v>21.44</v>
      </c>
      <c r="E254" s="20" t="n">
        <v>21.62</v>
      </c>
      <c r="F254" s="20" t="n">
        <v>26106000</v>
      </c>
      <c r="G254" s="20" t="n">
        <v>10.76</v>
      </c>
      <c r="I254" s="20" t="n">
        <f aca="false">E254-B254</f>
        <v>0.120000000000001</v>
      </c>
      <c r="J254" s="20" t="n">
        <f aca="false">C254-B254</f>
        <v>1</v>
      </c>
      <c r="K254" s="20" t="n">
        <f aca="false">D254-B254</f>
        <v>-0.0599999999999987</v>
      </c>
      <c r="L254" s="20" t="n">
        <f aca="false">B254 - E253</f>
        <v>-0.25</v>
      </c>
      <c r="M254" s="20" t="n">
        <f aca="false">E254 - E253</f>
        <v>-0.129999999999999</v>
      </c>
      <c r="N254" s="22" t="n">
        <f aca="false">(I254 / B254)</f>
        <v>0.00558139534883726</v>
      </c>
      <c r="O254" s="22" t="n">
        <f aca="false">(J254 / B254)</f>
        <v>0.0465116279069768</v>
      </c>
      <c r="P254" s="22" t="n">
        <f aca="false">K254 / B254</f>
        <v>-0.00279069767441855</v>
      </c>
      <c r="Q254" s="22" t="n">
        <f aca="false">L254/E253</f>
        <v>-0.0114942528735632</v>
      </c>
      <c r="R254" s="22" t="n">
        <f aca="false">M254 / E253</f>
        <v>-0.00597701149425283</v>
      </c>
      <c r="S254" s="23" t="str">
        <f aca="false">IF(N254 &gt; 0, "UP", "DOWN")</f>
        <v>UP</v>
      </c>
      <c r="T254" s="28" t="inlineStr">
        <f aca="false">O254-N254</f>
        <is>
          <t/>
        </is>
      </c>
      <c r="U254" s="28" t="inlineStr">
        <f aca="false">P254-N254</f>
        <is>
          <t/>
        </is>
      </c>
      <c r="V254" s="28" t="inlineStr">
        <f aca="false">O254 + P254</f>
        <is>
          <t/>
        </is>
      </c>
    </row>
    <row collapsed="false" customFormat="false" customHeight="true" hidden="false" ht="25" outlineLevel="0" r="255">
      <c r="A255" s="27" t="n">
        <v>36923</v>
      </c>
      <c r="B255" s="20" t="n">
        <v>20.69</v>
      </c>
      <c r="C255" s="20" t="n">
        <v>21.5</v>
      </c>
      <c r="D255" s="20" t="n">
        <v>20.5</v>
      </c>
      <c r="E255" s="20" t="n">
        <v>21.12</v>
      </c>
      <c r="F255" s="20" t="n">
        <v>13205400</v>
      </c>
      <c r="G255" s="20" t="n">
        <v>10.51</v>
      </c>
      <c r="I255" s="20" t="n">
        <f aca="false">E255-B255</f>
        <v>0.43</v>
      </c>
      <c r="J255" s="20" t="n">
        <f aca="false">C255-B255</f>
        <v>0.809999999999999</v>
      </c>
      <c r="K255" s="20" t="n">
        <f aca="false">D255-B255</f>
        <v>-0.190000000000001</v>
      </c>
      <c r="L255" s="20" t="n">
        <f aca="false">B255 - E254</f>
        <v>-0.93</v>
      </c>
      <c r="M255" s="20" t="n">
        <f aca="false">E255 - E254</f>
        <v>-0.5</v>
      </c>
      <c r="N255" s="22" t="n">
        <f aca="false">(I255 / B255)</f>
        <v>0.0207829869502175</v>
      </c>
      <c r="O255" s="22" t="n">
        <f aca="false">(J255 / B255)</f>
        <v>0.0391493475108748</v>
      </c>
      <c r="P255" s="22" t="n">
        <f aca="false">K255 / B255</f>
        <v>-0.00918318028032872</v>
      </c>
      <c r="Q255" s="22" t="n">
        <f aca="false">L255/E254</f>
        <v>-0.0430157261794634</v>
      </c>
      <c r="R255" s="22" t="n">
        <f aca="false">M255 / E254</f>
        <v>-0.0231267345050879</v>
      </c>
      <c r="S255" s="23" t="str">
        <f aca="false">IF(N255 &gt; 0, "UP", "DOWN")</f>
        <v>UP</v>
      </c>
      <c r="T255" s="28" t="inlineStr">
        <f aca="false">O255-N255</f>
        <is>
          <t/>
        </is>
      </c>
      <c r="U255" s="28" t="inlineStr">
        <f aca="false">P255-N255</f>
        <is>
          <t/>
        </is>
      </c>
      <c r="V255" s="28" t="inlineStr">
        <f aca="false">O255 + P255</f>
        <is>
          <t/>
        </is>
      </c>
    </row>
    <row collapsed="false" customFormat="false" customHeight="true" hidden="false" ht="25" outlineLevel="0" r="256">
      <c r="A256" s="27" t="n">
        <v>36924</v>
      </c>
      <c r="B256" s="20" t="n">
        <v>21.12</v>
      </c>
      <c r="C256" s="20" t="n">
        <v>21.94</v>
      </c>
      <c r="D256" s="20" t="n">
        <v>20.5</v>
      </c>
      <c r="E256" s="20" t="n">
        <v>20.62</v>
      </c>
      <c r="F256" s="20" t="n">
        <v>15263400</v>
      </c>
      <c r="G256" s="20" t="n">
        <v>10.27</v>
      </c>
      <c r="I256" s="20" t="n">
        <f aca="false">E256-B256</f>
        <v>-0.5</v>
      </c>
      <c r="J256" s="20" t="n">
        <f aca="false">C256-B256</f>
        <v>0.82</v>
      </c>
      <c r="K256" s="20" t="n">
        <f aca="false">D256-B256</f>
        <v>-0.620000000000001</v>
      </c>
      <c r="L256" s="20" t="n">
        <f aca="false">B256 - E255</f>
        <v>0</v>
      </c>
      <c r="M256" s="20" t="n">
        <f aca="false">E256 - E255</f>
        <v>-0.5</v>
      </c>
      <c r="N256" s="22" t="n">
        <f aca="false">(I256 / B256)</f>
        <v>-0.0236742424242424</v>
      </c>
      <c r="O256" s="22" t="n">
        <f aca="false">(J256 / B256)</f>
        <v>0.0388257575757576</v>
      </c>
      <c r="P256" s="22" t="n">
        <f aca="false">K256 / B256</f>
        <v>-0.0293560606060607</v>
      </c>
      <c r="Q256" s="22" t="n">
        <f aca="false">L256/E255</f>
        <v>0</v>
      </c>
      <c r="R256" s="22" t="n">
        <f aca="false">M256 / E255</f>
        <v>-0.0236742424242424</v>
      </c>
      <c r="S256" s="23" t="str">
        <f aca="false">IF(N256 &gt; 0, "UP", "DOWN")</f>
        <v>DOWN</v>
      </c>
      <c r="T256" s="28" t="inlineStr">
        <f aca="false">O256-N256</f>
        <is>
          <t/>
        </is>
      </c>
      <c r="U256" s="28" t="inlineStr">
        <f aca="false">P256-N256</f>
        <is>
          <t/>
        </is>
      </c>
      <c r="V256" s="28" t="inlineStr">
        <f aca="false">O256 + P256</f>
        <is>
          <t/>
        </is>
      </c>
    </row>
    <row collapsed="false" customFormat="false" customHeight="true" hidden="false" ht="25" outlineLevel="0" r="257">
      <c r="A257" s="27" t="n">
        <v>36927</v>
      </c>
      <c r="B257" s="20" t="n">
        <v>20.5</v>
      </c>
      <c r="C257" s="20" t="n">
        <v>20.56</v>
      </c>
      <c r="D257" s="20" t="n">
        <v>19.75</v>
      </c>
      <c r="E257" s="20" t="n">
        <v>20.19</v>
      </c>
      <c r="F257" s="20" t="n">
        <v>10228800</v>
      </c>
      <c r="G257" s="20" t="n">
        <v>10.05</v>
      </c>
      <c r="I257" s="20" t="n">
        <f aca="false">E257-B257</f>
        <v>-0.309999999999999</v>
      </c>
      <c r="J257" s="20" t="n">
        <f aca="false">C257-B257</f>
        <v>0.0599999999999987</v>
      </c>
      <c r="K257" s="20" t="n">
        <f aca="false">D257-B257</f>
        <v>-0.75</v>
      </c>
      <c r="L257" s="20" t="n">
        <f aca="false">B257 - E256</f>
        <v>-0.120000000000001</v>
      </c>
      <c r="M257" s="20" t="n">
        <f aca="false">E257 - E256</f>
        <v>-0.43</v>
      </c>
      <c r="N257" s="22" t="n">
        <f aca="false">(I257 / B257)</f>
        <v>-0.0151219512195121</v>
      </c>
      <c r="O257" s="22" t="n">
        <f aca="false">(J257 / B257)</f>
        <v>0.00292682926829262</v>
      </c>
      <c r="P257" s="22" t="n">
        <f aca="false">K257 / B257</f>
        <v>-0.0365853658536585</v>
      </c>
      <c r="Q257" s="22" t="n">
        <f aca="false">L257/E256</f>
        <v>-0.00581959262851605</v>
      </c>
      <c r="R257" s="22" t="n">
        <f aca="false">M257 / E256</f>
        <v>-0.0208535402521823</v>
      </c>
      <c r="S257" s="23" t="str">
        <f aca="false">IF(N257 &gt; 0, "UP", "DOWN")</f>
        <v>DOWN</v>
      </c>
      <c r="T257" s="28" t="inlineStr">
        <f aca="false">O257-N257</f>
        <is>
          <t/>
        </is>
      </c>
      <c r="U257" s="28" t="inlineStr">
        <f aca="false">P257-N257</f>
        <is>
          <t/>
        </is>
      </c>
      <c r="V257" s="28" t="inlineStr">
        <f aca="false">O257 + P257</f>
        <is>
          <t/>
        </is>
      </c>
    </row>
    <row collapsed="false" customFormat="false" customHeight="true" hidden="false" ht="25" outlineLevel="0" r="258">
      <c r="A258" s="27" t="n">
        <v>36928</v>
      </c>
      <c r="B258" s="20" t="n">
        <v>20.16</v>
      </c>
      <c r="C258" s="20" t="n">
        <v>21.39</v>
      </c>
      <c r="D258" s="20" t="n">
        <v>20</v>
      </c>
      <c r="E258" s="20" t="n">
        <v>21.12</v>
      </c>
      <c r="F258" s="20" t="n">
        <v>16528400</v>
      </c>
      <c r="G258" s="20" t="n">
        <v>10.51</v>
      </c>
      <c r="I258" s="20" t="n">
        <f aca="false">E258-B258</f>
        <v>0.960000000000001</v>
      </c>
      <c r="J258" s="20" t="n">
        <f aca="false">C258-B258</f>
        <v>1.23</v>
      </c>
      <c r="K258" s="20" t="n">
        <f aca="false">D258-B258</f>
        <v>-0.16</v>
      </c>
      <c r="L258" s="20" t="n">
        <f aca="false">B258 - E257</f>
        <v>-0.0300000000000011</v>
      </c>
      <c r="M258" s="20" t="n">
        <f aca="false">E258 - E257</f>
        <v>0.93</v>
      </c>
      <c r="N258" s="22" t="n">
        <f aca="false">(I258 / B258)</f>
        <v>0.0476190476190477</v>
      </c>
      <c r="O258" s="22" t="n">
        <f aca="false">(J258 / B258)</f>
        <v>0.0610119047619048</v>
      </c>
      <c r="P258" s="22" t="n">
        <f aca="false">K258 / B258</f>
        <v>-0.00793650793650794</v>
      </c>
      <c r="Q258" s="22" t="n">
        <f aca="false">L258/E257</f>
        <v>-0.00148588410104018</v>
      </c>
      <c r="R258" s="22" t="n">
        <f aca="false">M258 / E257</f>
        <v>0.0460624071322437</v>
      </c>
      <c r="S258" s="23" t="str">
        <f aca="false">IF(N258 &gt; 0, "UP", "DOWN")</f>
        <v>UP</v>
      </c>
      <c r="T258" s="28" t="inlineStr">
        <f aca="false">O258-N258</f>
        <is>
          <t/>
        </is>
      </c>
      <c r="U258" s="28" t="inlineStr">
        <f aca="false">P258-N258</f>
        <is>
          <t/>
        </is>
      </c>
      <c r="V258" s="28" t="inlineStr">
        <f aca="false">O258 + P258</f>
        <is>
          <t/>
        </is>
      </c>
    </row>
    <row collapsed="false" customFormat="false" customHeight="true" hidden="false" ht="25" outlineLevel="0" r="259">
      <c r="A259" s="27" t="n">
        <v>36929</v>
      </c>
      <c r="B259" s="20" t="n">
        <v>20.66</v>
      </c>
      <c r="C259" s="20" t="n">
        <v>20.87</v>
      </c>
      <c r="D259" s="20" t="n">
        <v>19.81</v>
      </c>
      <c r="E259" s="20" t="n">
        <v>20.75</v>
      </c>
      <c r="F259" s="20" t="n">
        <v>14071600</v>
      </c>
      <c r="G259" s="20" t="n">
        <v>10.33</v>
      </c>
      <c r="I259" s="20" t="n">
        <f aca="false">E259-B259</f>
        <v>0.0899999999999999</v>
      </c>
      <c r="J259" s="20" t="n">
        <f aca="false">C259-B259</f>
        <v>0.210000000000001</v>
      </c>
      <c r="K259" s="20" t="n">
        <f aca="false">D259-B259</f>
        <v>-0.850000000000001</v>
      </c>
      <c r="L259" s="20" t="n">
        <f aca="false">B259 - E258</f>
        <v>-0.460000000000001</v>
      </c>
      <c r="M259" s="20" t="n">
        <f aca="false">E259 - E258</f>
        <v>-0.370000000000001</v>
      </c>
      <c r="N259" s="22" t="n">
        <f aca="false">(I259 / B259)</f>
        <v>0.00435624394966118</v>
      </c>
      <c r="O259" s="22" t="n">
        <f aca="false">(J259 / B259)</f>
        <v>0.0101645692158761</v>
      </c>
      <c r="P259" s="22" t="n">
        <f aca="false">K259 / B259</f>
        <v>-0.0411423039690223</v>
      </c>
      <c r="Q259" s="22" t="n">
        <f aca="false">L259/E258</f>
        <v>-0.0217803030303031</v>
      </c>
      <c r="R259" s="22" t="n">
        <f aca="false">M259 / E258</f>
        <v>-0.0175189393939394</v>
      </c>
      <c r="S259" s="23" t="str">
        <f aca="false">IF(N259 &gt; 0, "UP", "DOWN")</f>
        <v>UP</v>
      </c>
      <c r="T259" s="28" t="inlineStr">
        <f aca="false">O259-N259</f>
        <is>
          <t/>
        </is>
      </c>
      <c r="U259" s="28" t="inlineStr">
        <f aca="false">P259-N259</f>
        <is>
          <t/>
        </is>
      </c>
      <c r="V259" s="28" t="inlineStr">
        <f aca="false">O259 + P259</f>
        <is>
          <t/>
        </is>
      </c>
    </row>
    <row collapsed="false" customFormat="false" customHeight="true" hidden="false" ht="25" outlineLevel="0" r="260">
      <c r="A260" s="27" t="n">
        <v>36930</v>
      </c>
      <c r="B260" s="20" t="n">
        <v>20.56</v>
      </c>
      <c r="C260" s="20" t="n">
        <v>21.06</v>
      </c>
      <c r="D260" s="20" t="n">
        <v>20.19</v>
      </c>
      <c r="E260" s="20" t="n">
        <v>20.75</v>
      </c>
      <c r="F260" s="20" t="n">
        <v>21585000</v>
      </c>
      <c r="G260" s="20" t="n">
        <v>10.33</v>
      </c>
      <c r="I260" s="20" t="n">
        <f aca="false">E260-B260</f>
        <v>0.190000000000001</v>
      </c>
      <c r="J260" s="20" t="n">
        <f aca="false">C260-B260</f>
        <v>0.5</v>
      </c>
      <c r="K260" s="20" t="n">
        <f aca="false">D260-B260</f>
        <v>-0.369999999999997</v>
      </c>
      <c r="L260" s="20" t="n">
        <f aca="false">B260 - E259</f>
        <v>-0.190000000000001</v>
      </c>
      <c r="M260" s="20" t="n">
        <f aca="false">E260 - E259</f>
        <v>0</v>
      </c>
      <c r="N260" s="22" t="n">
        <f aca="false">(I260 / B260)</f>
        <v>0.00924124513618683</v>
      </c>
      <c r="O260" s="22" t="n">
        <f aca="false">(J260 / B260)</f>
        <v>0.0243190661478599</v>
      </c>
      <c r="P260" s="22" t="n">
        <f aca="false">K260 / B260</f>
        <v>-0.0179961089494162</v>
      </c>
      <c r="Q260" s="22" t="n">
        <f aca="false">L260/E259</f>
        <v>-0.00915662650602416</v>
      </c>
      <c r="R260" s="22" t="n">
        <f aca="false">M260 / E259</f>
        <v>0</v>
      </c>
      <c r="S260" s="23" t="str">
        <f aca="false">IF(N260 &gt; 0, "UP", "DOWN")</f>
        <v>UP</v>
      </c>
      <c r="T260" s="28" t="inlineStr">
        <f aca="false">O260-N260</f>
        <is>
          <t/>
        </is>
      </c>
      <c r="U260" s="28" t="inlineStr">
        <f aca="false">P260-N260</f>
        <is>
          <t/>
        </is>
      </c>
      <c r="V260" s="28" t="inlineStr">
        <f aca="false">O260 + P260</f>
        <is>
          <t/>
        </is>
      </c>
    </row>
    <row collapsed="false" customFormat="false" customHeight="true" hidden="false" ht="25" outlineLevel="0" r="261">
      <c r="A261" s="27" t="n">
        <v>36931</v>
      </c>
      <c r="B261" s="20" t="n">
        <v>20.5</v>
      </c>
      <c r="C261" s="20" t="n">
        <v>20.81</v>
      </c>
      <c r="D261" s="20" t="n">
        <v>18.69</v>
      </c>
      <c r="E261" s="20" t="n">
        <v>19.12</v>
      </c>
      <c r="F261" s="20" t="n">
        <v>21082600</v>
      </c>
      <c r="G261" s="20" t="n">
        <v>9.52</v>
      </c>
      <c r="I261" s="20" t="n">
        <f aca="false">E261-B261</f>
        <v>-1.38</v>
      </c>
      <c r="J261" s="20" t="n">
        <f aca="false">C261-B261</f>
        <v>0.309999999999999</v>
      </c>
      <c r="K261" s="20" t="n">
        <f aca="false">D261-B261</f>
        <v>-1.81</v>
      </c>
      <c r="L261" s="20" t="n">
        <f aca="false">B261 - E260</f>
        <v>-0.25</v>
      </c>
      <c r="M261" s="20" t="n">
        <f aca="false">E261 - E260</f>
        <v>-1.63</v>
      </c>
      <c r="N261" s="22" t="n">
        <f aca="false">(I261 / B261)</f>
        <v>-0.0673170731707317</v>
      </c>
      <c r="O261" s="22" t="n">
        <f aca="false">(J261 / B261)</f>
        <v>0.0151219512195121</v>
      </c>
      <c r="P261" s="22" t="n">
        <f aca="false">K261 / B261</f>
        <v>-0.0882926829268292</v>
      </c>
      <c r="Q261" s="22" t="n">
        <f aca="false">L261/E260</f>
        <v>-0.0120481927710843</v>
      </c>
      <c r="R261" s="22" t="n">
        <f aca="false">M261 / E260</f>
        <v>-0.0785542168674698</v>
      </c>
      <c r="S261" s="23" t="str">
        <f aca="false">IF(N261 &gt; 0, "UP", "DOWN")</f>
        <v>DOWN</v>
      </c>
      <c r="T261" s="28" t="inlineStr">
        <f aca="false">O261-N261</f>
        <is>
          <t/>
        </is>
      </c>
      <c r="U261" s="28" t="inlineStr">
        <f aca="false">P261-N261</f>
        <is>
          <t/>
        </is>
      </c>
      <c r="V261" s="28" t="inlineStr">
        <f aca="false">O261 + P261</f>
        <is>
          <t/>
        </is>
      </c>
    </row>
    <row collapsed="false" customFormat="false" customHeight="true" hidden="false" ht="25" outlineLevel="0" r="262">
      <c r="A262" s="27" t="n">
        <v>36934</v>
      </c>
      <c r="B262" s="20" t="n">
        <v>19.06</v>
      </c>
      <c r="C262" s="20" t="n">
        <v>20</v>
      </c>
      <c r="D262" s="20" t="n">
        <v>18.81</v>
      </c>
      <c r="E262" s="20" t="n">
        <v>19.69</v>
      </c>
      <c r="F262" s="20" t="n">
        <v>9795600</v>
      </c>
      <c r="G262" s="20" t="n">
        <v>9.8</v>
      </c>
      <c r="I262" s="20" t="n">
        <f aca="false">E262-B262</f>
        <v>0.630000000000003</v>
      </c>
      <c r="J262" s="20" t="n">
        <f aca="false">C262-B262</f>
        <v>0.940000000000001</v>
      </c>
      <c r="K262" s="20" t="n">
        <f aca="false">D262-B262</f>
        <v>-0.25</v>
      </c>
      <c r="L262" s="20" t="n">
        <f aca="false">B262 - E261</f>
        <v>-0.0600000000000023</v>
      </c>
      <c r="M262" s="20" t="n">
        <f aca="false">E262 - E261</f>
        <v>0.57</v>
      </c>
      <c r="N262" s="22" t="n">
        <f aca="false">(I262 / B262)</f>
        <v>0.0330535152151103</v>
      </c>
      <c r="O262" s="22" t="n">
        <f aca="false">(J262 / B262)</f>
        <v>0.0493179433368311</v>
      </c>
      <c r="P262" s="22" t="n">
        <f aca="false">K262 / B262</f>
        <v>-0.0131164742917104</v>
      </c>
      <c r="Q262" s="22" t="n">
        <f aca="false">L262/E261</f>
        <v>-0.00313807531380765</v>
      </c>
      <c r="R262" s="22" t="n">
        <f aca="false">M262 / E261</f>
        <v>0.0298117154811716</v>
      </c>
      <c r="S262" s="23" t="str">
        <f aca="false">IF(N262 &gt; 0, "UP", "DOWN")</f>
        <v>UP</v>
      </c>
      <c r="T262" s="28" t="inlineStr">
        <f aca="false">O262-N262</f>
        <is>
          <t/>
        </is>
      </c>
      <c r="U262" s="28" t="inlineStr">
        <f aca="false">P262-N262</f>
        <is>
          <t/>
        </is>
      </c>
      <c r="V262" s="28" t="inlineStr">
        <f aca="false">O262 + P262</f>
        <is>
          <t/>
        </is>
      </c>
    </row>
    <row collapsed="false" customFormat="false" customHeight="true" hidden="false" ht="25" outlineLevel="0" r="263">
      <c r="A263" s="27" t="n">
        <v>36935</v>
      </c>
      <c r="B263" s="20" t="n">
        <v>19.94</v>
      </c>
      <c r="C263" s="20" t="n">
        <v>20.44</v>
      </c>
      <c r="D263" s="20" t="n">
        <v>19</v>
      </c>
      <c r="E263" s="20" t="n">
        <v>19.12</v>
      </c>
      <c r="F263" s="20" t="n">
        <v>8470600</v>
      </c>
      <c r="G263" s="20" t="n">
        <v>9.52</v>
      </c>
      <c r="I263" s="20" t="n">
        <f aca="false">E263-B263</f>
        <v>-0.82</v>
      </c>
      <c r="J263" s="20" t="n">
        <f aca="false">C263-B263</f>
        <v>0.5</v>
      </c>
      <c r="K263" s="20" t="n">
        <f aca="false">D263-B263</f>
        <v>-0.940000000000001</v>
      </c>
      <c r="L263" s="20" t="n">
        <f aca="false">B263 - E262</f>
        <v>0.25</v>
      </c>
      <c r="M263" s="20" t="n">
        <f aca="false">E263 - E262</f>
        <v>-0.57</v>
      </c>
      <c r="N263" s="22" t="n">
        <f aca="false">(I263 / B263)</f>
        <v>-0.041123370110331</v>
      </c>
      <c r="O263" s="22" t="n">
        <f aca="false">(J263 / B263)</f>
        <v>0.0250752256770311</v>
      </c>
      <c r="P263" s="22" t="n">
        <f aca="false">K263 / B263</f>
        <v>-0.0471414242728185</v>
      </c>
      <c r="Q263" s="22" t="n">
        <f aca="false">L263/E262</f>
        <v>0.0126968004062976</v>
      </c>
      <c r="R263" s="22" t="n">
        <f aca="false">M263 / E262</f>
        <v>-0.0289487049263586</v>
      </c>
      <c r="S263" s="23" t="str">
        <f aca="false">IF(N263 &gt; 0, "UP", "DOWN")</f>
        <v>DOWN</v>
      </c>
      <c r="T263" s="28" t="inlineStr">
        <f aca="false">O263-N263</f>
        <is>
          <t/>
        </is>
      </c>
      <c r="U263" s="28" t="inlineStr">
        <f aca="false">P263-N263</f>
        <is>
          <t/>
        </is>
      </c>
      <c r="V263" s="28" t="inlineStr">
        <f aca="false">O263 + P263</f>
        <is>
          <t/>
        </is>
      </c>
    </row>
    <row collapsed="false" customFormat="false" customHeight="true" hidden="false" ht="25" outlineLevel="0" r="264">
      <c r="A264" s="27" t="n">
        <v>36936</v>
      </c>
      <c r="B264" s="20" t="n">
        <v>19.19</v>
      </c>
      <c r="C264" s="20" t="n">
        <v>19.62</v>
      </c>
      <c r="D264" s="20" t="n">
        <v>18.5</v>
      </c>
      <c r="E264" s="20" t="n">
        <v>19.5</v>
      </c>
      <c r="F264" s="20" t="n">
        <v>11040000</v>
      </c>
      <c r="G264" s="20" t="n">
        <v>9.71</v>
      </c>
      <c r="I264" s="20" t="n">
        <f aca="false">E264-B264</f>
        <v>0.309999999999999</v>
      </c>
      <c r="J264" s="20" t="n">
        <f aca="false">C264-B264</f>
        <v>0.43</v>
      </c>
      <c r="K264" s="20" t="n">
        <f aca="false">D264-B264</f>
        <v>-0.690000000000001</v>
      </c>
      <c r="L264" s="20" t="n">
        <f aca="false">B264 - E263</f>
        <v>0.0700000000000003</v>
      </c>
      <c r="M264" s="20" t="n">
        <f aca="false">E264 - E263</f>
        <v>0.379999999999999</v>
      </c>
      <c r="N264" s="22" t="n">
        <f aca="false">(I264 / B264)</f>
        <v>0.0161542470036477</v>
      </c>
      <c r="O264" s="22" t="n">
        <f aca="false">(J264 / B264)</f>
        <v>0.0224075039082855</v>
      </c>
      <c r="P264" s="22" t="n">
        <f aca="false">K264 / B264</f>
        <v>-0.0359562272016676</v>
      </c>
      <c r="Q264" s="22" t="n">
        <f aca="false">L264/E263</f>
        <v>0.0036610878661088</v>
      </c>
      <c r="R264" s="22" t="n">
        <f aca="false">M264 / E263</f>
        <v>0.0198744769874476</v>
      </c>
      <c r="S264" s="23" t="str">
        <f aca="false">IF(N264 &gt; 0, "UP", "DOWN")</f>
        <v>UP</v>
      </c>
      <c r="T264" s="28" t="inlineStr">
        <f aca="false">O264-N264</f>
        <is>
          <t/>
        </is>
      </c>
      <c r="U264" s="28" t="inlineStr">
        <f aca="false">P264-N264</f>
        <is>
          <t/>
        </is>
      </c>
      <c r="V264" s="28" t="inlineStr">
        <f aca="false">O264 + P264</f>
        <is>
          <t/>
        </is>
      </c>
    </row>
    <row collapsed="false" customFormat="false" customHeight="true" hidden="false" ht="25" outlineLevel="0" r="265">
      <c r="A265" s="27" t="n">
        <v>36937</v>
      </c>
      <c r="B265" s="20" t="n">
        <v>19.69</v>
      </c>
      <c r="C265" s="20" t="n">
        <v>20.56</v>
      </c>
      <c r="D265" s="20" t="n">
        <v>19.69</v>
      </c>
      <c r="E265" s="20" t="n">
        <v>20.06</v>
      </c>
      <c r="F265" s="20" t="n">
        <v>11123200</v>
      </c>
      <c r="G265" s="20" t="n">
        <v>9.99</v>
      </c>
      <c r="I265" s="20" t="n">
        <f aca="false">E265-B265</f>
        <v>0.369999999999997</v>
      </c>
      <c r="J265" s="20" t="n">
        <f aca="false">C265-B265</f>
        <v>0.869999999999997</v>
      </c>
      <c r="K265" s="20" t="n">
        <f aca="false">D265-B265</f>
        <v>0</v>
      </c>
      <c r="L265" s="20" t="n">
        <f aca="false">B265 - E264</f>
        <v>0.190000000000001</v>
      </c>
      <c r="M265" s="20" t="n">
        <f aca="false">E265 - E264</f>
        <v>0.559999999999999</v>
      </c>
      <c r="N265" s="22" t="n">
        <f aca="false">(I265 / B265)</f>
        <v>0.0187912646013203</v>
      </c>
      <c r="O265" s="22" t="n">
        <f aca="false">(J265 / B265)</f>
        <v>0.0441848654139156</v>
      </c>
      <c r="P265" s="22" t="n">
        <f aca="false">K265 / B265</f>
        <v>0</v>
      </c>
      <c r="Q265" s="22" t="n">
        <f aca="false">L265/E264</f>
        <v>0.00974358974358981</v>
      </c>
      <c r="R265" s="22" t="n">
        <f aca="false">M265 / E264</f>
        <v>0.0287179487179487</v>
      </c>
      <c r="S265" s="23" t="str">
        <f aca="false">IF(N265 &gt; 0, "UP", "DOWN")</f>
        <v>UP</v>
      </c>
      <c r="T265" s="28" t="inlineStr">
        <f aca="false">O265-N265</f>
        <is>
          <t/>
        </is>
      </c>
      <c r="U265" s="28" t="inlineStr">
        <f aca="false">P265-N265</f>
        <is>
          <t/>
        </is>
      </c>
      <c r="V265" s="28" t="inlineStr">
        <f aca="false">O265 + P265</f>
        <is>
          <t/>
        </is>
      </c>
    </row>
    <row collapsed="false" customFormat="false" customHeight="true" hidden="false" ht="25" outlineLevel="0" r="266">
      <c r="A266" s="27" t="n">
        <v>36938</v>
      </c>
      <c r="B266" s="20" t="n">
        <v>19</v>
      </c>
      <c r="C266" s="20" t="n">
        <v>19.5</v>
      </c>
      <c r="D266" s="20" t="n">
        <v>18.75</v>
      </c>
      <c r="E266" s="20" t="n">
        <v>19</v>
      </c>
      <c r="F266" s="20" t="n">
        <v>9428400</v>
      </c>
      <c r="G266" s="20" t="n">
        <v>9.46</v>
      </c>
      <c r="I266" s="20" t="n">
        <f aca="false">E266-B266</f>
        <v>0</v>
      </c>
      <c r="J266" s="20" t="n">
        <f aca="false">C266-B266</f>
        <v>0.5</v>
      </c>
      <c r="K266" s="20" t="n">
        <f aca="false">D266-B266</f>
        <v>-0.25</v>
      </c>
      <c r="L266" s="20" t="n">
        <f aca="false">B266 - E265</f>
        <v>-1.06</v>
      </c>
      <c r="M266" s="20" t="n">
        <f aca="false">E266 - E265</f>
        <v>-1.06</v>
      </c>
      <c r="N266" s="22" t="n">
        <f aca="false">(I266 / B266)</f>
        <v>0</v>
      </c>
      <c r="O266" s="22" t="n">
        <f aca="false">(J266 / B266)</f>
        <v>0.0263157894736842</v>
      </c>
      <c r="P266" s="22" t="n">
        <f aca="false">K266 / B266</f>
        <v>-0.0131578947368421</v>
      </c>
      <c r="Q266" s="22" t="n">
        <f aca="false">L266/E265</f>
        <v>-0.0528414755732801</v>
      </c>
      <c r="R266" s="22" t="n">
        <f aca="false">M266 / E265</f>
        <v>-0.0528414755732801</v>
      </c>
      <c r="S266" s="23" t="str">
        <f aca="false">IF(N266 &gt; 0, "UP", "DOWN")</f>
        <v>DOWN</v>
      </c>
      <c r="T266" s="28" t="inlineStr">
        <f aca="false">O266-N266</f>
        <is>
          <t/>
        </is>
      </c>
      <c r="U266" s="28" t="inlineStr">
        <f aca="false">P266-N266</f>
        <is>
          <t/>
        </is>
      </c>
      <c r="V266" s="28" t="inlineStr">
        <f aca="false">O266 + P266</f>
        <is>
          <t/>
        </is>
      </c>
    </row>
    <row collapsed="false" customFormat="false" customHeight="true" hidden="false" ht="25" outlineLevel="0" r="267">
      <c r="A267" s="27" t="n">
        <v>36942</v>
      </c>
      <c r="B267" s="20" t="n">
        <v>19.19</v>
      </c>
      <c r="C267" s="20" t="n">
        <v>19.44</v>
      </c>
      <c r="D267" s="20" t="n">
        <v>18.19</v>
      </c>
      <c r="E267" s="20" t="n">
        <v>18.31</v>
      </c>
      <c r="F267" s="20" t="n">
        <v>11249600</v>
      </c>
      <c r="G267" s="20" t="n">
        <v>9.12</v>
      </c>
      <c r="I267" s="20" t="n">
        <f aca="false">E267-B267</f>
        <v>-0.880000000000003</v>
      </c>
      <c r="J267" s="20" t="n">
        <f aca="false">C267-B267</f>
        <v>0.25</v>
      </c>
      <c r="K267" s="20" t="n">
        <f aca="false">D267-B267</f>
        <v>-1</v>
      </c>
      <c r="L267" s="20" t="n">
        <f aca="false">B267 - E266</f>
        <v>0.190000000000001</v>
      </c>
      <c r="M267" s="20" t="n">
        <f aca="false">E267 - E266</f>
        <v>-0.690000000000001</v>
      </c>
      <c r="N267" s="22" t="n">
        <f aca="false">(I267 / B267)</f>
        <v>-0.0458572173006776</v>
      </c>
      <c r="O267" s="22" t="n">
        <f aca="false">(J267 / B267)</f>
        <v>0.0130276185513288</v>
      </c>
      <c r="P267" s="22" t="n">
        <f aca="false">K267 / B267</f>
        <v>-0.0521104742053153</v>
      </c>
      <c r="Q267" s="22" t="n">
        <f aca="false">L267/E266</f>
        <v>0.0100000000000001</v>
      </c>
      <c r="R267" s="22" t="n">
        <f aca="false">M267 / E266</f>
        <v>-0.0363157894736843</v>
      </c>
      <c r="S267" s="23" t="str">
        <f aca="false">IF(N267 &gt; 0, "UP", "DOWN")</f>
        <v>DOWN</v>
      </c>
      <c r="T267" s="28" t="inlineStr">
        <f aca="false">O267-N267</f>
        <is>
          <t/>
        </is>
      </c>
      <c r="U267" s="28" t="inlineStr">
        <f aca="false">P267-N267</f>
        <is>
          <t/>
        </is>
      </c>
      <c r="V267" s="28" t="inlineStr">
        <f aca="false">O267 + P267</f>
        <is>
          <t/>
        </is>
      </c>
    </row>
    <row collapsed="false" customFormat="false" customHeight="true" hidden="false" ht="25" outlineLevel="0" r="268">
      <c r="A268" s="27" t="n">
        <v>36943</v>
      </c>
      <c r="B268" s="20" t="n">
        <v>18.25</v>
      </c>
      <c r="C268" s="20" t="n">
        <v>19.94</v>
      </c>
      <c r="D268" s="20" t="n">
        <v>18.25</v>
      </c>
      <c r="E268" s="20" t="n">
        <v>18.87</v>
      </c>
      <c r="F268" s="20" t="n">
        <v>13947800</v>
      </c>
      <c r="G268" s="20" t="n">
        <v>9.39</v>
      </c>
      <c r="I268" s="20" t="n">
        <f aca="false">E268-B268</f>
        <v>0.620000000000001</v>
      </c>
      <c r="J268" s="20" t="n">
        <f aca="false">C268-B268</f>
        <v>1.69</v>
      </c>
      <c r="K268" s="20" t="n">
        <f aca="false">D268-B268</f>
        <v>0</v>
      </c>
      <c r="L268" s="20" t="n">
        <f aca="false">B268 - E267</f>
        <v>-0.0599999999999987</v>
      </c>
      <c r="M268" s="20" t="n">
        <f aca="false">E268 - E267</f>
        <v>0.560000000000002</v>
      </c>
      <c r="N268" s="22" t="n">
        <f aca="false">(I268 / B268)</f>
        <v>0.0339726027397261</v>
      </c>
      <c r="O268" s="22" t="n">
        <f aca="false">(J268 / B268)</f>
        <v>0.0926027397260275</v>
      </c>
      <c r="P268" s="22" t="n">
        <f aca="false">K268 / B268</f>
        <v>0</v>
      </c>
      <c r="Q268" s="22" t="n">
        <f aca="false">L268/E267</f>
        <v>-0.00327689787001631</v>
      </c>
      <c r="R268" s="22" t="n">
        <f aca="false">M268 / E267</f>
        <v>0.030584380120153</v>
      </c>
      <c r="S268" s="23" t="str">
        <f aca="false">IF(N268 &gt; 0, "UP", "DOWN")</f>
        <v>UP</v>
      </c>
      <c r="T268" s="28" t="inlineStr">
        <f aca="false">O268-N268</f>
        <is>
          <t/>
        </is>
      </c>
      <c r="U268" s="28" t="inlineStr">
        <f aca="false">P268-N268</f>
        <is>
          <t/>
        </is>
      </c>
      <c r="V268" s="28" t="inlineStr">
        <f aca="false">O268 + P268</f>
        <is>
          <t/>
        </is>
      </c>
    </row>
    <row collapsed="false" customFormat="false" customHeight="true" hidden="false" ht="25" outlineLevel="0" r="269">
      <c r="A269" s="27" t="n">
        <v>36944</v>
      </c>
      <c r="B269" s="20" t="n">
        <v>19.06</v>
      </c>
      <c r="C269" s="20" t="n">
        <v>19.37</v>
      </c>
      <c r="D269" s="20" t="n">
        <v>18</v>
      </c>
      <c r="E269" s="20" t="n">
        <v>18.81</v>
      </c>
      <c r="F269" s="20" t="n">
        <v>15431200</v>
      </c>
      <c r="G269" s="20" t="n">
        <v>9.36</v>
      </c>
      <c r="I269" s="20" t="n">
        <f aca="false">E269-B269</f>
        <v>-0.25</v>
      </c>
      <c r="J269" s="20" t="n">
        <f aca="false">C269-B269</f>
        <v>0.310000000000002</v>
      </c>
      <c r="K269" s="20" t="n">
        <f aca="false">D269-B269</f>
        <v>-1.06</v>
      </c>
      <c r="L269" s="20" t="n">
        <f aca="false">B269 - E268</f>
        <v>0.189999999999998</v>
      </c>
      <c r="M269" s="20" t="n">
        <f aca="false">E269 - E268</f>
        <v>-0.0600000000000023</v>
      </c>
      <c r="N269" s="22" t="n">
        <f aca="false">(I269 / B269)</f>
        <v>-0.0131164742917104</v>
      </c>
      <c r="O269" s="22" t="n">
        <f aca="false">(J269 / B269)</f>
        <v>0.016264428121721</v>
      </c>
      <c r="P269" s="22" t="n">
        <f aca="false">K269 / B269</f>
        <v>-0.055613850996852</v>
      </c>
      <c r="Q269" s="22" t="n">
        <f aca="false">L269/E268</f>
        <v>0.0100688924218335</v>
      </c>
      <c r="R269" s="22" t="n">
        <f aca="false">M269 / E268</f>
        <v>-0.00317965023847389</v>
      </c>
      <c r="S269" s="23" t="str">
        <f aca="false">IF(N269 &gt; 0, "UP", "DOWN")</f>
        <v>DOWN</v>
      </c>
      <c r="T269" s="28" t="inlineStr">
        <f aca="false">O269-N269</f>
        <is>
          <t/>
        </is>
      </c>
      <c r="U269" s="28" t="inlineStr">
        <f aca="false">P269-N269</f>
        <is>
          <t/>
        </is>
      </c>
      <c r="V269" s="28" t="inlineStr">
        <f aca="false">O269 + P269</f>
        <is>
          <t/>
        </is>
      </c>
    </row>
    <row collapsed="false" customFormat="false" customHeight="true" hidden="false" ht="25" outlineLevel="0" r="270">
      <c r="A270" s="27" t="n">
        <v>36945</v>
      </c>
      <c r="B270" s="20" t="n">
        <v>18.62</v>
      </c>
      <c r="C270" s="20" t="n">
        <v>18.87</v>
      </c>
      <c r="D270" s="20" t="n">
        <v>18.25</v>
      </c>
      <c r="E270" s="20" t="n">
        <v>18.81</v>
      </c>
      <c r="F270" s="20" t="n">
        <v>10503800</v>
      </c>
      <c r="G270" s="20" t="n">
        <v>9.36</v>
      </c>
      <c r="I270" s="20" t="n">
        <f aca="false">E270-B270</f>
        <v>0.189999999999998</v>
      </c>
      <c r="J270" s="20" t="n">
        <f aca="false">C270-B270</f>
        <v>0.25</v>
      </c>
      <c r="K270" s="20" t="n">
        <f aca="false">D270-B270</f>
        <v>-0.370000000000001</v>
      </c>
      <c r="L270" s="20" t="n">
        <f aca="false">B270 - E269</f>
        <v>-0.189999999999998</v>
      </c>
      <c r="M270" s="20" t="n">
        <f aca="false">E270 - E269</f>
        <v>0</v>
      </c>
      <c r="N270" s="22" t="n">
        <f aca="false">(I270 / B270)</f>
        <v>0.0102040816326529</v>
      </c>
      <c r="O270" s="22" t="n">
        <f aca="false">(J270 / B270)</f>
        <v>0.0134264232008593</v>
      </c>
      <c r="P270" s="22" t="n">
        <f aca="false">K270 / B270</f>
        <v>-0.0198711063372718</v>
      </c>
      <c r="Q270" s="22" t="n">
        <f aca="false">L270/E269</f>
        <v>-0.01010101010101</v>
      </c>
      <c r="R270" s="22" t="n">
        <f aca="false">M270 / E269</f>
        <v>0</v>
      </c>
      <c r="S270" s="23" t="str">
        <f aca="false">IF(N270 &gt; 0, "UP", "DOWN")</f>
        <v>UP</v>
      </c>
      <c r="T270" s="28" t="inlineStr">
        <f aca="false">O270-N270</f>
        <is>
          <t/>
        </is>
      </c>
      <c r="U270" s="28" t="inlineStr">
        <f aca="false">P270-N270</f>
        <is>
          <t/>
        </is>
      </c>
      <c r="V270" s="28" t="inlineStr">
        <f aca="false">O270 + P270</f>
        <is>
          <t/>
        </is>
      </c>
    </row>
    <row collapsed="false" customFormat="false" customHeight="true" hidden="false" ht="25" outlineLevel="0" r="271">
      <c r="A271" s="27" t="n">
        <v>36948</v>
      </c>
      <c r="B271" s="20" t="n">
        <v>19.06</v>
      </c>
      <c r="C271" s="20" t="n">
        <v>19.69</v>
      </c>
      <c r="D271" s="20" t="n">
        <v>18.56</v>
      </c>
      <c r="E271" s="20" t="n">
        <v>19.5</v>
      </c>
      <c r="F271" s="20" t="n">
        <v>7380000</v>
      </c>
      <c r="G271" s="20" t="n">
        <v>9.71</v>
      </c>
      <c r="I271" s="20" t="n">
        <f aca="false">E271-B271</f>
        <v>0.440000000000001</v>
      </c>
      <c r="J271" s="20" t="n">
        <f aca="false">C271-B271</f>
        <v>0.630000000000003</v>
      </c>
      <c r="K271" s="20" t="n">
        <f aca="false">D271-B271</f>
        <v>-0.5</v>
      </c>
      <c r="L271" s="20" t="n">
        <f aca="false">B271 - E270</f>
        <v>0.25</v>
      </c>
      <c r="M271" s="20" t="n">
        <f aca="false">E271 - E270</f>
        <v>0.690000000000001</v>
      </c>
      <c r="N271" s="22" t="n">
        <f aca="false">(I271 / B271)</f>
        <v>0.0230849947534104</v>
      </c>
      <c r="O271" s="22" t="n">
        <f aca="false">(J271 / B271)</f>
        <v>0.0330535152151103</v>
      </c>
      <c r="P271" s="22" t="n">
        <f aca="false">K271 / B271</f>
        <v>-0.0262329485834208</v>
      </c>
      <c r="Q271" s="22" t="n">
        <f aca="false">L271/E270</f>
        <v>0.013290802764487</v>
      </c>
      <c r="R271" s="22" t="n">
        <f aca="false">M271 / E270</f>
        <v>0.0366826156299841</v>
      </c>
      <c r="S271" s="23" t="str">
        <f aca="false">IF(N271 &gt; 0, "UP", "DOWN")</f>
        <v>UP</v>
      </c>
      <c r="T271" s="28" t="inlineStr">
        <f aca="false">O271-N271</f>
        <is>
          <t/>
        </is>
      </c>
      <c r="U271" s="28" t="inlineStr">
        <f aca="false">P271-N271</f>
        <is>
          <t/>
        </is>
      </c>
      <c r="V271" s="28" t="inlineStr">
        <f aca="false">O271 + P271</f>
        <is>
          <t/>
        </is>
      </c>
    </row>
    <row collapsed="false" customFormat="false" customHeight="true" hidden="false" ht="25" outlineLevel="0" r="272">
      <c r="A272" s="27" t="n">
        <v>36949</v>
      </c>
      <c r="B272" s="20" t="n">
        <v>19.28</v>
      </c>
      <c r="C272" s="20" t="n">
        <v>19.44</v>
      </c>
      <c r="D272" s="20" t="n">
        <v>18.69</v>
      </c>
      <c r="E272" s="20" t="n">
        <v>19.37</v>
      </c>
      <c r="F272" s="20" t="n">
        <v>12451000</v>
      </c>
      <c r="G272" s="20" t="n">
        <v>9.64</v>
      </c>
      <c r="I272" s="20" t="n">
        <f aca="false">E272-B272</f>
        <v>0.0899999999999999</v>
      </c>
      <c r="J272" s="20" t="n">
        <f aca="false">C272-B272</f>
        <v>0.16</v>
      </c>
      <c r="K272" s="20" t="n">
        <f aca="false">D272-B272</f>
        <v>-0.59</v>
      </c>
      <c r="L272" s="20" t="n">
        <f aca="false">B272 - E271</f>
        <v>-0.219999999999999</v>
      </c>
      <c r="M272" s="20" t="n">
        <f aca="false">E272 - E271</f>
        <v>-0.129999999999999</v>
      </c>
      <c r="N272" s="22" t="n">
        <f aca="false">(I272 / B272)</f>
        <v>0.00466804979253111</v>
      </c>
      <c r="O272" s="22" t="n">
        <f aca="false">(J272 / B272)</f>
        <v>0.008298755186722</v>
      </c>
      <c r="P272" s="22" t="n">
        <f aca="false">K272 / B272</f>
        <v>-0.0306016597510373</v>
      </c>
      <c r="Q272" s="22" t="n">
        <f aca="false">L272/E271</f>
        <v>-0.0112820512820512</v>
      </c>
      <c r="R272" s="22" t="n">
        <f aca="false">M272 / E271</f>
        <v>-0.00666666666666662</v>
      </c>
      <c r="S272" s="23" t="str">
        <f aca="false">IF(N272 &gt; 0, "UP", "DOWN")</f>
        <v>UP</v>
      </c>
      <c r="T272" s="28" t="inlineStr">
        <f aca="false">O272-N272</f>
        <is>
          <t/>
        </is>
      </c>
      <c r="U272" s="28" t="inlineStr">
        <f aca="false">P272-N272</f>
        <is>
          <t/>
        </is>
      </c>
      <c r="V272" s="28" t="inlineStr">
        <f aca="false">O272 + P272</f>
        <is>
          <t/>
        </is>
      </c>
    </row>
    <row collapsed="false" customFormat="false" customHeight="true" hidden="false" ht="25" outlineLevel="0" r="273">
      <c r="A273" s="27" t="n">
        <v>36950</v>
      </c>
      <c r="B273" s="20" t="n">
        <v>19.37</v>
      </c>
      <c r="C273" s="20" t="n">
        <v>19.44</v>
      </c>
      <c r="D273" s="20" t="n">
        <v>18.12</v>
      </c>
      <c r="E273" s="20" t="n">
        <v>18.25</v>
      </c>
      <c r="F273" s="20" t="n">
        <v>18157600</v>
      </c>
      <c r="G273" s="20" t="n">
        <v>9.09</v>
      </c>
      <c r="I273" s="20" t="n">
        <f aca="false">E273-B273</f>
        <v>-1.12</v>
      </c>
      <c r="J273" s="20" t="n">
        <f aca="false">C273-B273</f>
        <v>0.0700000000000003</v>
      </c>
      <c r="K273" s="20" t="n">
        <f aca="false">D273-B273</f>
        <v>-1.25</v>
      </c>
      <c r="L273" s="20" t="n">
        <f aca="false">B273 - E272</f>
        <v>0</v>
      </c>
      <c r="M273" s="20" t="n">
        <f aca="false">E273 - E272</f>
        <v>-1.12</v>
      </c>
      <c r="N273" s="22" t="n">
        <f aca="false">(I273 / B273)</f>
        <v>-0.0578213732576149</v>
      </c>
      <c r="O273" s="22" t="n">
        <f aca="false">(J273 / B273)</f>
        <v>0.00361383582860094</v>
      </c>
      <c r="P273" s="22" t="n">
        <f aca="false">K273 / B273</f>
        <v>-0.064532782653588</v>
      </c>
      <c r="Q273" s="22" t="n">
        <f aca="false">L273/E272</f>
        <v>0</v>
      </c>
      <c r="R273" s="22" t="n">
        <f aca="false">M273 / E272</f>
        <v>-0.0578213732576149</v>
      </c>
      <c r="S273" s="23" t="str">
        <f aca="false">IF(N273 &gt; 0, "UP", "DOWN")</f>
        <v>DOWN</v>
      </c>
      <c r="T273" s="28" t="inlineStr">
        <f aca="false">O273-N273</f>
        <is>
          <t/>
        </is>
      </c>
      <c r="U273" s="28" t="inlineStr">
        <f aca="false">P273-N273</f>
        <is>
          <t/>
        </is>
      </c>
      <c r="V273" s="28" t="inlineStr">
        <f aca="false">O273 + P273</f>
        <is>
          <t/>
        </is>
      </c>
    </row>
    <row collapsed="false" customFormat="false" customHeight="true" hidden="false" ht="25" outlineLevel="0" r="274">
      <c r="A274" s="27" t="n">
        <v>36951</v>
      </c>
      <c r="B274" s="20" t="n">
        <v>17.81</v>
      </c>
      <c r="C274" s="20" t="n">
        <v>18.75</v>
      </c>
      <c r="D274" s="20" t="n">
        <v>17.19</v>
      </c>
      <c r="E274" s="20" t="n">
        <v>18.75</v>
      </c>
      <c r="F274" s="20" t="n">
        <v>11803400</v>
      </c>
      <c r="G274" s="20" t="n">
        <v>9.33</v>
      </c>
      <c r="I274" s="20" t="n">
        <f aca="false">E274-B274</f>
        <v>0.940000000000001</v>
      </c>
      <c r="J274" s="20" t="n">
        <f aca="false">C274-B274</f>
        <v>0.940000000000001</v>
      </c>
      <c r="K274" s="20" t="n">
        <f aca="false">D274-B274</f>
        <v>-0.619999999999997</v>
      </c>
      <c r="L274" s="20" t="n">
        <f aca="false">B274 - E273</f>
        <v>-0.440000000000001</v>
      </c>
      <c r="M274" s="20" t="n">
        <f aca="false">E274 - E273</f>
        <v>0.5</v>
      </c>
      <c r="N274" s="22" t="n">
        <f aca="false">(I274 / B274)</f>
        <v>0.0527793374508704</v>
      </c>
      <c r="O274" s="22" t="n">
        <f aca="false">(J274 / B274)</f>
        <v>0.0527793374508704</v>
      </c>
      <c r="P274" s="22" t="n">
        <f aca="false">K274 / B274</f>
        <v>-0.034811903425042</v>
      </c>
      <c r="Q274" s="22" t="n">
        <f aca="false">L274/E273</f>
        <v>-0.024109589041096</v>
      </c>
      <c r="R274" s="22" t="n">
        <f aca="false">M274 / E273</f>
        <v>0.0273972602739726</v>
      </c>
      <c r="S274" s="23" t="str">
        <f aca="false">IF(N274 &gt; 0, "UP", "DOWN")</f>
        <v>UP</v>
      </c>
      <c r="T274" s="28" t="inlineStr">
        <f aca="false">O274-N274</f>
        <is>
          <t/>
        </is>
      </c>
      <c r="U274" s="28" t="inlineStr">
        <f aca="false">P274-N274</f>
        <is>
          <t/>
        </is>
      </c>
      <c r="V274" s="28" t="inlineStr">
        <f aca="false">O274 + P274</f>
        <is>
          <t/>
        </is>
      </c>
    </row>
    <row collapsed="false" customFormat="false" customHeight="true" hidden="false" ht="25" outlineLevel="0" r="275">
      <c r="A275" s="27" t="n">
        <v>36952</v>
      </c>
      <c r="B275" s="20" t="n">
        <v>18.31</v>
      </c>
      <c r="C275" s="20" t="n">
        <v>20.44</v>
      </c>
      <c r="D275" s="20" t="n">
        <v>18.25</v>
      </c>
      <c r="E275" s="20" t="n">
        <v>19.25</v>
      </c>
      <c r="F275" s="20" t="n">
        <v>14511200</v>
      </c>
      <c r="G275" s="20" t="n">
        <v>9.58</v>
      </c>
      <c r="I275" s="20" t="n">
        <f aca="false">E275-B275</f>
        <v>0.940000000000001</v>
      </c>
      <c r="J275" s="20" t="n">
        <f aca="false">C275-B275</f>
        <v>2.13</v>
      </c>
      <c r="K275" s="20" t="n">
        <f aca="false">D275-B275</f>
        <v>-0.0599999999999987</v>
      </c>
      <c r="L275" s="20" t="n">
        <f aca="false">B275 - E274</f>
        <v>-0.440000000000001</v>
      </c>
      <c r="M275" s="20" t="n">
        <f aca="false">E275 - E274</f>
        <v>0.5</v>
      </c>
      <c r="N275" s="22" t="n">
        <f aca="false">(I275 / B275)</f>
        <v>0.0513380666302568</v>
      </c>
      <c r="O275" s="22" t="n">
        <f aca="false">(J275 / B275)</f>
        <v>0.116329874385582</v>
      </c>
      <c r="P275" s="22" t="n">
        <f aca="false">K275 / B275</f>
        <v>-0.00327689787001631</v>
      </c>
      <c r="Q275" s="22" t="n">
        <f aca="false">L275/E274</f>
        <v>-0.0234666666666667</v>
      </c>
      <c r="R275" s="22" t="n">
        <f aca="false">M275 / E274</f>
        <v>0.0266666666666667</v>
      </c>
      <c r="S275" s="23" t="str">
        <f aca="false">IF(N275 &gt; 0, "UP", "DOWN")</f>
        <v>UP</v>
      </c>
      <c r="T275" s="28" t="inlineStr">
        <f aca="false">O275-N275</f>
        <is>
          <t/>
        </is>
      </c>
      <c r="U275" s="28" t="inlineStr">
        <f aca="false">P275-N275</f>
        <is>
          <t/>
        </is>
      </c>
      <c r="V275" s="28" t="inlineStr">
        <f aca="false">O275 + P275</f>
        <is>
          <t/>
        </is>
      </c>
    </row>
    <row collapsed="false" customFormat="false" customHeight="true" hidden="false" ht="25" outlineLevel="0" r="276">
      <c r="A276" s="27" t="n">
        <v>36955</v>
      </c>
      <c r="B276" s="20" t="n">
        <v>19.37</v>
      </c>
      <c r="C276" s="20" t="n">
        <v>20.5</v>
      </c>
      <c r="D276" s="20" t="n">
        <v>19.25</v>
      </c>
      <c r="E276" s="20" t="n">
        <v>20.37</v>
      </c>
      <c r="F276" s="20" t="n">
        <v>11587600</v>
      </c>
      <c r="G276" s="20" t="n">
        <v>10.14</v>
      </c>
      <c r="I276" s="20" t="n">
        <f aca="false">E276-B276</f>
        <v>1</v>
      </c>
      <c r="J276" s="20" t="n">
        <f aca="false">C276-B276</f>
        <v>1.13</v>
      </c>
      <c r="K276" s="20" t="n">
        <f aca="false">D276-B276</f>
        <v>-0.120000000000001</v>
      </c>
      <c r="L276" s="20" t="n">
        <f aca="false">B276 - E275</f>
        <v>0.120000000000001</v>
      </c>
      <c r="M276" s="20" t="n">
        <f aca="false">E276 - E275</f>
        <v>1.12</v>
      </c>
      <c r="N276" s="22" t="n">
        <f aca="false">(I276 / B276)</f>
        <v>0.0516262261228704</v>
      </c>
      <c r="O276" s="22" t="n">
        <f aca="false">(J276 / B276)</f>
        <v>0.0583376355188435</v>
      </c>
      <c r="P276" s="22" t="n">
        <f aca="false">K276 / B276</f>
        <v>-0.0061951471347445</v>
      </c>
      <c r="Q276" s="22" t="n">
        <f aca="false">L276/E275</f>
        <v>0.00623376623376629</v>
      </c>
      <c r="R276" s="22" t="n">
        <f aca="false">M276 / E275</f>
        <v>0.0581818181818182</v>
      </c>
      <c r="S276" s="23" t="str">
        <f aca="false">IF(N276 &gt; 0, "UP", "DOWN")</f>
        <v>UP</v>
      </c>
      <c r="T276" s="28" t="inlineStr">
        <f aca="false">O276-N276</f>
        <is>
          <t/>
        </is>
      </c>
      <c r="U276" s="28" t="inlineStr">
        <f aca="false">P276-N276</f>
        <is>
          <t/>
        </is>
      </c>
      <c r="V276" s="28" t="inlineStr">
        <f aca="false">O276 + P276</f>
        <is>
          <t/>
        </is>
      </c>
    </row>
    <row collapsed="false" customFormat="false" customHeight="true" hidden="false" ht="25" outlineLevel="0" r="277">
      <c r="A277" s="27" t="n">
        <v>36956</v>
      </c>
      <c r="B277" s="20" t="n">
        <v>20.72</v>
      </c>
      <c r="C277" s="20" t="n">
        <v>22.06</v>
      </c>
      <c r="D277" s="20" t="n">
        <v>20.69</v>
      </c>
      <c r="E277" s="20" t="n">
        <v>21.5</v>
      </c>
      <c r="F277" s="20" t="n">
        <v>26144600</v>
      </c>
      <c r="G277" s="20" t="n">
        <v>10.7</v>
      </c>
      <c r="I277" s="20" t="n">
        <f aca="false">E277-B277</f>
        <v>0.780000000000001</v>
      </c>
      <c r="J277" s="20" t="n">
        <f aca="false">C277-B277</f>
        <v>1.34</v>
      </c>
      <c r="K277" s="20" t="n">
        <f aca="false">D277-B277</f>
        <v>-0.0299999999999976</v>
      </c>
      <c r="L277" s="20" t="n">
        <f aca="false">B277 - E276</f>
        <v>0.349999999999998</v>
      </c>
      <c r="M277" s="20" t="n">
        <f aca="false">E277 - E276</f>
        <v>1.13</v>
      </c>
      <c r="N277" s="22" t="n">
        <f aca="false">(I277 / B277)</f>
        <v>0.0376447876447877</v>
      </c>
      <c r="O277" s="22" t="n">
        <f aca="false">(J277 / B277)</f>
        <v>0.0646718146718147</v>
      </c>
      <c r="P277" s="22" t="n">
        <f aca="false">K277 / B277</f>
        <v>-0.00144787644787633</v>
      </c>
      <c r="Q277" s="22" t="n">
        <f aca="false">L277/E276</f>
        <v>0.0171821305841923</v>
      </c>
      <c r="R277" s="22" t="n">
        <f aca="false">M277 / E276</f>
        <v>0.055473735886107</v>
      </c>
      <c r="S277" s="23" t="str">
        <f aca="false">IF(N277 &gt; 0, "UP", "DOWN")</f>
        <v>UP</v>
      </c>
      <c r="T277" s="28" t="inlineStr">
        <f aca="false">O277-N277</f>
        <is>
          <t/>
        </is>
      </c>
      <c r="U277" s="28" t="inlineStr">
        <f aca="false">P277-N277</f>
        <is>
          <t/>
        </is>
      </c>
      <c r="V277" s="28" t="inlineStr">
        <f aca="false">O277 + P277</f>
        <is>
          <t/>
        </is>
      </c>
    </row>
    <row collapsed="false" customFormat="false" customHeight="true" hidden="false" ht="25" outlineLevel="0" r="278">
      <c r="A278" s="27" t="n">
        <v>36957</v>
      </c>
      <c r="B278" s="20" t="n">
        <v>21.31</v>
      </c>
      <c r="C278" s="20" t="n">
        <v>21.62</v>
      </c>
      <c r="D278" s="20" t="n">
        <v>20.75</v>
      </c>
      <c r="E278" s="20" t="n">
        <v>21.25</v>
      </c>
      <c r="F278" s="20" t="n">
        <v>14985600</v>
      </c>
      <c r="G278" s="20" t="n">
        <v>10.58</v>
      </c>
      <c r="I278" s="20" t="n">
        <f aca="false">E278-B278</f>
        <v>-0.0599999999999987</v>
      </c>
      <c r="J278" s="20" t="n">
        <f aca="false">C278-B278</f>
        <v>0.310000000000002</v>
      </c>
      <c r="K278" s="20" t="n">
        <f aca="false">D278-B278</f>
        <v>-0.559999999999999</v>
      </c>
      <c r="L278" s="20" t="n">
        <f aca="false">B278 - E277</f>
        <v>-0.190000000000001</v>
      </c>
      <c r="M278" s="20" t="n">
        <f aca="false">E278 - E277</f>
        <v>-0.25</v>
      </c>
      <c r="N278" s="22" t="n">
        <f aca="false">(I278 / B278)</f>
        <v>-0.00281557954012195</v>
      </c>
      <c r="O278" s="22" t="n">
        <f aca="false">(J278 / B278)</f>
        <v>0.0145471609572972</v>
      </c>
      <c r="P278" s="22" t="n">
        <f aca="false">K278 / B278</f>
        <v>-0.026278742374472</v>
      </c>
      <c r="Q278" s="22" t="n">
        <f aca="false">L278/E277</f>
        <v>-0.00883720930232564</v>
      </c>
      <c r="R278" s="22" t="n">
        <f aca="false">M278 / E277</f>
        <v>-0.0116279069767442</v>
      </c>
      <c r="S278" s="23" t="str">
        <f aca="false">IF(N278 &gt; 0, "UP", "DOWN")</f>
        <v>DOWN</v>
      </c>
      <c r="T278" s="28" t="inlineStr">
        <f aca="false">O278-N278</f>
        <is>
          <t/>
        </is>
      </c>
      <c r="U278" s="28" t="inlineStr">
        <f aca="false">P278-N278</f>
        <is>
          <t/>
        </is>
      </c>
      <c r="V278" s="28" t="inlineStr">
        <f aca="false">O278 + P278</f>
        <is>
          <t/>
        </is>
      </c>
    </row>
    <row collapsed="false" customFormat="false" customHeight="true" hidden="false" ht="25" outlineLevel="0" r="279">
      <c r="A279" s="27" t="n">
        <v>36958</v>
      </c>
      <c r="B279" s="20" t="n">
        <v>20.69</v>
      </c>
      <c r="C279" s="20" t="n">
        <v>21.12</v>
      </c>
      <c r="D279" s="20" t="n">
        <v>20.44</v>
      </c>
      <c r="E279" s="20" t="n">
        <v>20.81</v>
      </c>
      <c r="F279" s="20" t="n">
        <v>7325600</v>
      </c>
      <c r="G279" s="20" t="n">
        <v>10.36</v>
      </c>
      <c r="I279" s="20" t="n">
        <f aca="false">E279-B279</f>
        <v>0.119999999999997</v>
      </c>
      <c r="J279" s="20" t="n">
        <f aca="false">C279-B279</f>
        <v>0.43</v>
      </c>
      <c r="K279" s="20" t="n">
        <f aca="false">D279-B279</f>
        <v>-0.25</v>
      </c>
      <c r="L279" s="20" t="n">
        <f aca="false">B279 - E278</f>
        <v>-0.559999999999999</v>
      </c>
      <c r="M279" s="20" t="n">
        <f aca="false">E279 - E278</f>
        <v>-0.440000000000001</v>
      </c>
      <c r="N279" s="22" t="n">
        <f aca="false">(I279 / B279)</f>
        <v>0.00579990333494429</v>
      </c>
      <c r="O279" s="22" t="n">
        <f aca="false">(J279 / B279)</f>
        <v>0.0207829869502175</v>
      </c>
      <c r="P279" s="22" t="n">
        <f aca="false">K279 / B279</f>
        <v>-0.0120831319478009</v>
      </c>
      <c r="Q279" s="22" t="n">
        <f aca="false">L279/E278</f>
        <v>-0.0263529411764705</v>
      </c>
      <c r="R279" s="22" t="n">
        <f aca="false">M279 / E278</f>
        <v>-0.0207058823529412</v>
      </c>
      <c r="S279" s="23" t="str">
        <f aca="false">IF(N279 &gt; 0, "UP", "DOWN")</f>
        <v>UP</v>
      </c>
      <c r="T279" s="28" t="inlineStr">
        <f aca="false">O279-N279</f>
        <is>
          <t/>
        </is>
      </c>
      <c r="U279" s="28" t="inlineStr">
        <f aca="false">P279-N279</f>
        <is>
          <t/>
        </is>
      </c>
      <c r="V279" s="28" t="inlineStr">
        <f aca="false">O279 + P279</f>
        <is>
          <t/>
        </is>
      </c>
    </row>
    <row collapsed="false" customFormat="false" customHeight="true" hidden="false" ht="25" outlineLevel="0" r="280">
      <c r="A280" s="27" t="n">
        <v>36959</v>
      </c>
      <c r="B280" s="20" t="n">
        <v>20.62</v>
      </c>
      <c r="C280" s="20" t="n">
        <v>20.69</v>
      </c>
      <c r="D280" s="20" t="n">
        <v>20</v>
      </c>
      <c r="E280" s="20" t="n">
        <v>20.25</v>
      </c>
      <c r="F280" s="20" t="n">
        <v>10685400</v>
      </c>
      <c r="G280" s="20" t="n">
        <v>10.08</v>
      </c>
      <c r="I280" s="20" t="n">
        <f aca="false">E280-B280</f>
        <v>-0.370000000000001</v>
      </c>
      <c r="J280" s="20" t="n">
        <f aca="false">C280-B280</f>
        <v>0.0700000000000003</v>
      </c>
      <c r="K280" s="20" t="n">
        <f aca="false">D280-B280</f>
        <v>-0.620000000000001</v>
      </c>
      <c r="L280" s="20" t="n">
        <f aca="false">B280 - E279</f>
        <v>-0.189999999999998</v>
      </c>
      <c r="M280" s="20" t="n">
        <f aca="false">E280 - E279</f>
        <v>-0.559999999999999</v>
      </c>
      <c r="N280" s="22" t="n">
        <f aca="false">(I280 / B280)</f>
        <v>-0.0179437439379244</v>
      </c>
      <c r="O280" s="22" t="n">
        <f aca="false">(J280 / B280)</f>
        <v>0.00339476236663435</v>
      </c>
      <c r="P280" s="22" t="n">
        <f aca="false">K280 / B280</f>
        <v>-0.0300678952473327</v>
      </c>
      <c r="Q280" s="22" t="n">
        <f aca="false">L280/E279</f>
        <v>-0.0091302258529552</v>
      </c>
      <c r="R280" s="22" t="n">
        <f aca="false">M280 / E279</f>
        <v>-0.0269101393560787</v>
      </c>
      <c r="S280" s="23" t="str">
        <f aca="false">IF(N280 &gt; 0, "UP", "DOWN")</f>
        <v>DOWN</v>
      </c>
      <c r="T280" s="28" t="inlineStr">
        <f aca="false">O280-N280</f>
        <is>
          <t/>
        </is>
      </c>
      <c r="U280" s="28" t="inlineStr">
        <f aca="false">P280-N280</f>
        <is>
          <t/>
        </is>
      </c>
      <c r="V280" s="28" t="inlineStr">
        <f aca="false">O280 + P280</f>
        <is>
          <t/>
        </is>
      </c>
    </row>
    <row collapsed="false" customFormat="false" customHeight="true" hidden="false" ht="25" outlineLevel="0" r="281">
      <c r="A281" s="27" t="n">
        <v>36962</v>
      </c>
      <c r="B281" s="20" t="n">
        <v>19.69</v>
      </c>
      <c r="C281" s="20" t="n">
        <v>19.87</v>
      </c>
      <c r="D281" s="20" t="n">
        <v>18.12</v>
      </c>
      <c r="E281" s="20" t="n">
        <v>18.62</v>
      </c>
      <c r="F281" s="20" t="n">
        <v>13967800</v>
      </c>
      <c r="G281" s="20" t="n">
        <v>9.27</v>
      </c>
      <c r="I281" s="20" t="n">
        <f aca="false">E281-B281</f>
        <v>-1.07</v>
      </c>
      <c r="J281" s="20" t="n">
        <f aca="false">C281-B281</f>
        <v>0.18</v>
      </c>
      <c r="K281" s="20" t="n">
        <f aca="false">D281-B281</f>
        <v>-1.57</v>
      </c>
      <c r="L281" s="20" t="n">
        <f aca="false">B281 - E280</f>
        <v>-0.559999999999999</v>
      </c>
      <c r="M281" s="20" t="n">
        <f aca="false">E281 - E280</f>
        <v>-1.63</v>
      </c>
      <c r="N281" s="22" t="n">
        <f aca="false">(I281 / B281)</f>
        <v>-0.0543423057389538</v>
      </c>
      <c r="O281" s="22" t="n">
        <f aca="false">(J281 / B281)</f>
        <v>0.00914169629253427</v>
      </c>
      <c r="P281" s="22" t="n">
        <f aca="false">K281 / B281</f>
        <v>-0.079735906551549</v>
      </c>
      <c r="Q281" s="22" t="n">
        <f aca="false">L281/E280</f>
        <v>-0.0276543209876543</v>
      </c>
      <c r="R281" s="22" t="n">
        <f aca="false">M281 / E280</f>
        <v>-0.0804938271604938</v>
      </c>
      <c r="S281" s="23" t="str">
        <f aca="false">IF(N281 &gt; 0, "UP", "DOWN")</f>
        <v>DOWN</v>
      </c>
      <c r="T281" s="28" t="inlineStr">
        <f aca="false">O281-N281</f>
        <is>
          <t/>
        </is>
      </c>
      <c r="U281" s="28" t="inlineStr">
        <f aca="false">P281-N281</f>
        <is>
          <t/>
        </is>
      </c>
      <c r="V281" s="28" t="inlineStr">
        <f aca="false">O281 + P281</f>
        <is>
          <t/>
        </is>
      </c>
    </row>
    <row collapsed="false" customFormat="false" customHeight="true" hidden="false" ht="25" outlineLevel="0" r="282">
      <c r="A282" s="27" t="n">
        <v>36963</v>
      </c>
      <c r="B282" s="20" t="n">
        <v>18.87</v>
      </c>
      <c r="C282" s="20" t="n">
        <v>19.56</v>
      </c>
      <c r="D282" s="20" t="n">
        <v>18.19</v>
      </c>
      <c r="E282" s="20" t="n">
        <v>19.56</v>
      </c>
      <c r="F282" s="20" t="n">
        <v>15840600</v>
      </c>
      <c r="G282" s="20" t="n">
        <v>9.74</v>
      </c>
      <c r="I282" s="20" t="n">
        <f aca="false">E282-B282</f>
        <v>0.689999999999998</v>
      </c>
      <c r="J282" s="20" t="n">
        <f aca="false">C282-B282</f>
        <v>0.689999999999998</v>
      </c>
      <c r="K282" s="20" t="n">
        <f aca="false">D282-B282</f>
        <v>-0.68</v>
      </c>
      <c r="L282" s="20" t="n">
        <f aca="false">B282 - E281</f>
        <v>0.25</v>
      </c>
      <c r="M282" s="20" t="n">
        <f aca="false">E282 - E281</f>
        <v>0.939999999999998</v>
      </c>
      <c r="N282" s="22" t="n">
        <f aca="false">(I282 / B282)</f>
        <v>0.0365659777424482</v>
      </c>
      <c r="O282" s="22" t="n">
        <f aca="false">(J282 / B282)</f>
        <v>0.0365659777424482</v>
      </c>
      <c r="P282" s="22" t="n">
        <f aca="false">K282 / B282</f>
        <v>-0.036036036036036</v>
      </c>
      <c r="Q282" s="22" t="n">
        <f aca="false">L282/E281</f>
        <v>0.0134264232008593</v>
      </c>
      <c r="R282" s="22" t="n">
        <f aca="false">M282 / E281</f>
        <v>0.0504833512352308</v>
      </c>
      <c r="S282" s="23" t="str">
        <f aca="false">IF(N282 &gt; 0, "UP", "DOWN")</f>
        <v>UP</v>
      </c>
      <c r="T282" s="28" t="inlineStr">
        <f aca="false">O282-N282</f>
        <is>
          <t/>
        </is>
      </c>
      <c r="U282" s="28" t="inlineStr">
        <f aca="false">P282-N282</f>
        <is>
          <t/>
        </is>
      </c>
      <c r="V282" s="28" t="inlineStr">
        <f aca="false">O282 + P282</f>
        <is>
          <t/>
        </is>
      </c>
    </row>
    <row collapsed="false" customFormat="false" customHeight="true" hidden="false" ht="25" outlineLevel="0" r="283">
      <c r="A283" s="27" t="n">
        <v>36964</v>
      </c>
      <c r="B283" s="20" t="n">
        <v>18.5</v>
      </c>
      <c r="C283" s="20" t="n">
        <v>20.5</v>
      </c>
      <c r="D283" s="20" t="n">
        <v>18.44</v>
      </c>
      <c r="E283" s="20" t="n">
        <v>20.44</v>
      </c>
      <c r="F283" s="20" t="n">
        <v>17065400</v>
      </c>
      <c r="G283" s="20" t="n">
        <v>10.18</v>
      </c>
      <c r="I283" s="20" t="n">
        <f aca="false">E283-B283</f>
        <v>1.94</v>
      </c>
      <c r="J283" s="20" t="n">
        <f aca="false">C283-B283</f>
        <v>2</v>
      </c>
      <c r="K283" s="20" t="n">
        <f aca="false">D283-B283</f>
        <v>-0.0599999999999987</v>
      </c>
      <c r="L283" s="20" t="n">
        <f aca="false">B283 - E282</f>
        <v>-1.06</v>
      </c>
      <c r="M283" s="20" t="n">
        <f aca="false">E283 - E282</f>
        <v>0.880000000000003</v>
      </c>
      <c r="N283" s="22" t="n">
        <f aca="false">(I283 / B283)</f>
        <v>0.104864864864865</v>
      </c>
      <c r="O283" s="22" t="n">
        <f aca="false">(J283 / B283)</f>
        <v>0.108108108108108</v>
      </c>
      <c r="P283" s="22" t="n">
        <f aca="false">K283 / B283</f>
        <v>-0.00324324324324317</v>
      </c>
      <c r="Q283" s="22" t="n">
        <f aca="false">L283/E282</f>
        <v>-0.0541922290388547</v>
      </c>
      <c r="R283" s="22" t="n">
        <f aca="false">M283 / E282</f>
        <v>0.0449897750511249</v>
      </c>
      <c r="S283" s="23" t="str">
        <f aca="false">IF(N283 &gt; 0, "UP", "DOWN")</f>
        <v>UP</v>
      </c>
      <c r="T283" s="28" t="inlineStr">
        <f aca="false">O283-N283</f>
        <is>
          <t/>
        </is>
      </c>
      <c r="U283" s="28" t="inlineStr">
        <f aca="false">P283-N283</f>
        <is>
          <t/>
        </is>
      </c>
      <c r="V283" s="28" t="inlineStr">
        <f aca="false">O283 + P283</f>
        <is>
          <t/>
        </is>
      </c>
    </row>
    <row collapsed="false" customFormat="false" customHeight="true" hidden="false" ht="25" outlineLevel="0" r="284">
      <c r="A284" s="27" t="n">
        <v>36965</v>
      </c>
      <c r="B284" s="20" t="n">
        <v>20.87</v>
      </c>
      <c r="C284" s="20" t="n">
        <v>21.37</v>
      </c>
      <c r="D284" s="20" t="n">
        <v>19.69</v>
      </c>
      <c r="E284" s="20" t="n">
        <v>19.69</v>
      </c>
      <c r="F284" s="20" t="n">
        <v>18906600</v>
      </c>
      <c r="G284" s="20" t="n">
        <v>9.8</v>
      </c>
      <c r="I284" s="20" t="n">
        <f aca="false">E284-B284</f>
        <v>-1.18</v>
      </c>
      <c r="J284" s="20" t="n">
        <f aca="false">C284-B284</f>
        <v>0.5</v>
      </c>
      <c r="K284" s="20" t="n">
        <f aca="false">D284-B284</f>
        <v>-1.18</v>
      </c>
      <c r="L284" s="20" t="n">
        <f aca="false">B284 - E283</f>
        <v>0.43</v>
      </c>
      <c r="M284" s="20" t="n">
        <f aca="false">E284 - E283</f>
        <v>-0.75</v>
      </c>
      <c r="N284" s="22" t="n">
        <f aca="false">(I284 / B284)</f>
        <v>-0.0565404887398179</v>
      </c>
      <c r="O284" s="22" t="n">
        <f aca="false">(J284 / B284)</f>
        <v>0.0239578342117872</v>
      </c>
      <c r="P284" s="22" t="n">
        <f aca="false">K284 / B284</f>
        <v>-0.0565404887398179</v>
      </c>
      <c r="Q284" s="22" t="n">
        <f aca="false">L284/E283</f>
        <v>0.0210371819960861</v>
      </c>
      <c r="R284" s="22" t="n">
        <f aca="false">M284 / E283</f>
        <v>-0.036692759295499</v>
      </c>
      <c r="S284" s="23" t="str">
        <f aca="false">IF(N284 &gt; 0, "UP", "DOWN")</f>
        <v>DOWN</v>
      </c>
      <c r="T284" s="28" t="inlineStr">
        <f aca="false">O284-N284</f>
        <is>
          <t/>
        </is>
      </c>
      <c r="U284" s="28" t="inlineStr">
        <f aca="false">P284-N284</f>
        <is>
          <t/>
        </is>
      </c>
      <c r="V284" s="28" t="inlineStr">
        <f aca="false">O284 + P284</f>
        <is>
          <t/>
        </is>
      </c>
    </row>
    <row collapsed="false" customFormat="false" customHeight="true" hidden="false" ht="25" outlineLevel="0" r="285">
      <c r="A285" s="27" t="n">
        <v>36966</v>
      </c>
      <c r="B285" s="20" t="n">
        <v>19</v>
      </c>
      <c r="C285" s="20" t="n">
        <v>20.31</v>
      </c>
      <c r="D285" s="20" t="n">
        <v>18.87</v>
      </c>
      <c r="E285" s="20" t="n">
        <v>19.62</v>
      </c>
      <c r="F285" s="20" t="n">
        <v>16806600</v>
      </c>
      <c r="G285" s="20" t="n">
        <v>9.77</v>
      </c>
      <c r="I285" s="20" t="n">
        <f aca="false">E285-B285</f>
        <v>0.620000000000001</v>
      </c>
      <c r="J285" s="20" t="n">
        <f aca="false">C285-B285</f>
        <v>1.31</v>
      </c>
      <c r="K285" s="20" t="n">
        <f aca="false">D285-B285</f>
        <v>-0.129999999999999</v>
      </c>
      <c r="L285" s="20" t="n">
        <f aca="false">B285 - E284</f>
        <v>-0.690000000000001</v>
      </c>
      <c r="M285" s="20" t="n">
        <f aca="false">E285 - E284</f>
        <v>-0.0700000000000003</v>
      </c>
      <c r="N285" s="22" t="n">
        <f aca="false">(I285 / B285)</f>
        <v>0.0326315789473685</v>
      </c>
      <c r="O285" s="22" t="n">
        <f aca="false">(J285 / B285)</f>
        <v>0.0689473684210526</v>
      </c>
      <c r="P285" s="22" t="n">
        <f aca="false">K285 / B285</f>
        <v>-0.00684210526315784</v>
      </c>
      <c r="Q285" s="22" t="n">
        <f aca="false">L285/E284</f>
        <v>-0.0350431691213815</v>
      </c>
      <c r="R285" s="22" t="n">
        <f aca="false">M285 / E284</f>
        <v>-0.00355510411376335</v>
      </c>
      <c r="S285" s="23" t="str">
        <f aca="false">IF(N285 &gt; 0, "UP", "DOWN")</f>
        <v>UP</v>
      </c>
      <c r="T285" s="28" t="inlineStr">
        <f aca="false">O285-N285</f>
        <is>
          <t/>
        </is>
      </c>
      <c r="U285" s="28" t="inlineStr">
        <f aca="false">P285-N285</f>
        <is>
          <t/>
        </is>
      </c>
      <c r="V285" s="28" t="inlineStr">
        <f aca="false">O285 + P285</f>
        <is>
          <t/>
        </is>
      </c>
    </row>
    <row collapsed="false" customFormat="false" customHeight="true" hidden="false" ht="25" outlineLevel="0" r="286">
      <c r="A286" s="27" t="n">
        <v>36969</v>
      </c>
      <c r="B286" s="20" t="n">
        <v>19.75</v>
      </c>
      <c r="C286" s="20" t="n">
        <v>20.62</v>
      </c>
      <c r="D286" s="20" t="n">
        <v>19.5</v>
      </c>
      <c r="E286" s="20" t="n">
        <v>20.56</v>
      </c>
      <c r="F286" s="20" t="n">
        <v>12722800</v>
      </c>
      <c r="G286" s="20" t="n">
        <v>10.24</v>
      </c>
      <c r="I286" s="20" t="n">
        <f aca="false">E286-B286</f>
        <v>0.809999999999999</v>
      </c>
      <c r="J286" s="20" t="n">
        <f aca="false">C286-B286</f>
        <v>0.870000000000001</v>
      </c>
      <c r="K286" s="20" t="n">
        <f aca="false">D286-B286</f>
        <v>-0.25</v>
      </c>
      <c r="L286" s="20" t="n">
        <f aca="false">B286 - E285</f>
        <v>0.129999999999999</v>
      </c>
      <c r="M286" s="20" t="n">
        <f aca="false">E286 - E285</f>
        <v>0.939999999999998</v>
      </c>
      <c r="N286" s="22" t="n">
        <f aca="false">(I286 / B286)</f>
        <v>0.041012658227848</v>
      </c>
      <c r="O286" s="22" t="n">
        <f aca="false">(J286 / B286)</f>
        <v>0.0440506329113925</v>
      </c>
      <c r="P286" s="22" t="n">
        <f aca="false">K286 / B286</f>
        <v>-0.0126582278481013</v>
      </c>
      <c r="Q286" s="22" t="n">
        <f aca="false">L286/E285</f>
        <v>0.00662589194699281</v>
      </c>
      <c r="R286" s="22" t="n">
        <f aca="false">M286 / E285</f>
        <v>0.0479102956167175</v>
      </c>
      <c r="S286" s="23" t="str">
        <f aca="false">IF(N286 &gt; 0, "UP", "DOWN")</f>
        <v>UP</v>
      </c>
      <c r="T286" s="28" t="inlineStr">
        <f aca="false">O286-N286</f>
        <is>
          <t/>
        </is>
      </c>
      <c r="U286" s="28" t="inlineStr">
        <f aca="false">P286-N286</f>
        <is>
          <t/>
        </is>
      </c>
      <c r="V286" s="28" t="inlineStr">
        <f aca="false">O286 + P286</f>
        <is>
          <t/>
        </is>
      </c>
    </row>
    <row collapsed="false" customFormat="false" customHeight="true" hidden="false" ht="25" outlineLevel="0" r="287">
      <c r="A287" s="27" t="n">
        <v>36970</v>
      </c>
      <c r="B287" s="20" t="n">
        <v>20.72</v>
      </c>
      <c r="C287" s="20" t="n">
        <v>20.94</v>
      </c>
      <c r="D287" s="20" t="n">
        <v>19.69</v>
      </c>
      <c r="E287" s="20" t="n">
        <v>19.69</v>
      </c>
      <c r="F287" s="20" t="n">
        <v>17833800</v>
      </c>
      <c r="G287" s="20" t="n">
        <v>9.8</v>
      </c>
      <c r="I287" s="20" t="n">
        <f aca="false">E287-B287</f>
        <v>-1.03</v>
      </c>
      <c r="J287" s="20" t="n">
        <f aca="false">C287-B287</f>
        <v>0.220000000000002</v>
      </c>
      <c r="K287" s="20" t="n">
        <f aca="false">D287-B287</f>
        <v>-1.03</v>
      </c>
      <c r="L287" s="20" t="n">
        <f aca="false">B287 - E286</f>
        <v>0.16</v>
      </c>
      <c r="M287" s="20" t="n">
        <f aca="false">E287 - E286</f>
        <v>-0.869999999999997</v>
      </c>
      <c r="N287" s="22" t="n">
        <f aca="false">(I287 / B287)</f>
        <v>-0.0497104247104246</v>
      </c>
      <c r="O287" s="22" t="n">
        <f aca="false">(J287 / B287)</f>
        <v>0.0106177606177607</v>
      </c>
      <c r="P287" s="22" t="n">
        <f aca="false">K287 / B287</f>
        <v>-0.0497104247104246</v>
      </c>
      <c r="Q287" s="22" t="n">
        <f aca="false">L287/E286</f>
        <v>0.00778210116731518</v>
      </c>
      <c r="R287" s="22" t="n">
        <f aca="false">M287 / E286</f>
        <v>-0.0423151750972761</v>
      </c>
      <c r="S287" s="23" t="str">
        <f aca="false">IF(N287 &gt; 0, "UP", "DOWN")</f>
        <v>DOWN</v>
      </c>
      <c r="T287" s="28" t="inlineStr">
        <f aca="false">O287-N287</f>
        <is>
          <t/>
        </is>
      </c>
      <c r="U287" s="28" t="inlineStr">
        <f aca="false">P287-N287</f>
        <is>
          <t/>
        </is>
      </c>
      <c r="V287" s="28" t="inlineStr">
        <f aca="false">O287 + P287</f>
        <is>
          <t/>
        </is>
      </c>
    </row>
    <row collapsed="false" customFormat="false" customHeight="true" hidden="false" ht="25" outlineLevel="0" r="288">
      <c r="A288" s="27" t="n">
        <v>36971</v>
      </c>
      <c r="B288" s="20" t="n">
        <v>19.78</v>
      </c>
      <c r="C288" s="20" t="n">
        <v>20.87</v>
      </c>
      <c r="D288" s="20" t="n">
        <v>19.37</v>
      </c>
      <c r="E288" s="20" t="n">
        <v>20.12</v>
      </c>
      <c r="F288" s="20" t="n">
        <v>13265400</v>
      </c>
      <c r="G288" s="20" t="n">
        <v>10.02</v>
      </c>
      <c r="I288" s="20" t="n">
        <f aca="false">E288-B288</f>
        <v>0.34</v>
      </c>
      <c r="J288" s="20" t="n">
        <f aca="false">C288-B288</f>
        <v>1.09</v>
      </c>
      <c r="K288" s="20" t="n">
        <f aca="false">D288-B288</f>
        <v>-0.41</v>
      </c>
      <c r="L288" s="20" t="n">
        <f aca="false">B288 - E287</f>
        <v>0.0899999999999999</v>
      </c>
      <c r="M288" s="20" t="n">
        <f aca="false">E288 - E287</f>
        <v>0.43</v>
      </c>
      <c r="N288" s="22" t="n">
        <f aca="false">(I288 / B288)</f>
        <v>0.0171890798786653</v>
      </c>
      <c r="O288" s="22" t="n">
        <f aca="false">(J288 / B288)</f>
        <v>0.0551061678463094</v>
      </c>
      <c r="P288" s="22" t="n">
        <f aca="false">K288 / B288</f>
        <v>-0.0207280080889788</v>
      </c>
      <c r="Q288" s="22" t="n">
        <f aca="false">L288/E287</f>
        <v>0.00457084814626713</v>
      </c>
      <c r="R288" s="22" t="n">
        <f aca="false">M288 / E287</f>
        <v>0.0218384966988319</v>
      </c>
      <c r="S288" s="23" t="str">
        <f aca="false">IF(N288 &gt; 0, "UP", "DOWN")</f>
        <v>UP</v>
      </c>
      <c r="T288" s="28" t="inlineStr">
        <f aca="false">O288-N288</f>
        <is>
          <t/>
        </is>
      </c>
      <c r="U288" s="28" t="inlineStr">
        <f aca="false">P288-N288</f>
        <is>
          <t/>
        </is>
      </c>
      <c r="V288" s="28" t="inlineStr">
        <f aca="false">O288 + P288</f>
        <is>
          <t/>
        </is>
      </c>
    </row>
    <row collapsed="false" customFormat="false" customHeight="true" hidden="false" ht="25" outlineLevel="0" r="289">
      <c r="A289" s="27" t="n">
        <v>36972</v>
      </c>
      <c r="B289" s="20" t="n">
        <v>20.37</v>
      </c>
      <c r="C289" s="20" t="n">
        <v>21.75</v>
      </c>
      <c r="D289" s="20" t="n">
        <v>20.19</v>
      </c>
      <c r="E289" s="20" t="n">
        <v>21.62</v>
      </c>
      <c r="F289" s="20" t="n">
        <v>25839000</v>
      </c>
      <c r="G289" s="20" t="n">
        <v>10.76</v>
      </c>
      <c r="I289" s="20" t="n">
        <f aca="false">E289-B289</f>
        <v>1.25</v>
      </c>
      <c r="J289" s="20" t="n">
        <f aca="false">C289-B289</f>
        <v>1.38</v>
      </c>
      <c r="K289" s="20" t="n">
        <f aca="false">D289-B289</f>
        <v>-0.18</v>
      </c>
      <c r="L289" s="20" t="n">
        <f aca="false">B289 - E288</f>
        <v>0.25</v>
      </c>
      <c r="M289" s="20" t="n">
        <f aca="false">E289 - E288</f>
        <v>1.5</v>
      </c>
      <c r="N289" s="22" t="n">
        <f aca="false">(I289 / B289)</f>
        <v>0.0613647520864016</v>
      </c>
      <c r="O289" s="22" t="n">
        <f aca="false">(J289 / B289)</f>
        <v>0.0677466863033873</v>
      </c>
      <c r="P289" s="22" t="n">
        <f aca="false">K289 / B289</f>
        <v>-0.00883652430044181</v>
      </c>
      <c r="Q289" s="22" t="n">
        <f aca="false">L289/E288</f>
        <v>0.0124254473161034</v>
      </c>
      <c r="R289" s="22" t="n">
        <f aca="false">M289 / E288</f>
        <v>0.0745526838966203</v>
      </c>
      <c r="S289" s="23" t="str">
        <f aca="false">IF(N289 &gt; 0, "UP", "DOWN")</f>
        <v>UP</v>
      </c>
      <c r="T289" s="28" t="inlineStr">
        <f aca="false">O289-N289</f>
        <is>
          <t/>
        </is>
      </c>
      <c r="U289" s="28" t="inlineStr">
        <f aca="false">P289-N289</f>
        <is>
          <t/>
        </is>
      </c>
      <c r="V289" s="28" t="inlineStr">
        <f aca="false">O289 + P289</f>
        <is>
          <t/>
        </is>
      </c>
    </row>
    <row collapsed="false" customFormat="false" customHeight="true" hidden="false" ht="25" outlineLevel="0" r="290">
      <c r="A290" s="27" t="n">
        <v>36973</v>
      </c>
      <c r="B290" s="20" t="n">
        <v>22.06</v>
      </c>
      <c r="C290" s="20" t="n">
        <v>23.56</v>
      </c>
      <c r="D290" s="20" t="n">
        <v>22</v>
      </c>
      <c r="E290" s="20" t="n">
        <v>23</v>
      </c>
      <c r="F290" s="20" t="n">
        <v>33749400</v>
      </c>
      <c r="G290" s="20" t="n">
        <v>11.45</v>
      </c>
      <c r="I290" s="20" t="n">
        <f aca="false">E290-B290</f>
        <v>0.940000000000001</v>
      </c>
      <c r="J290" s="20" t="n">
        <f aca="false">C290-B290</f>
        <v>1.5</v>
      </c>
      <c r="K290" s="20" t="n">
        <f aca="false">D290-B290</f>
        <v>-0.0599999999999987</v>
      </c>
      <c r="L290" s="20" t="n">
        <f aca="false">B290 - E289</f>
        <v>0.439999999999998</v>
      </c>
      <c r="M290" s="20" t="n">
        <f aca="false">E290 - E289</f>
        <v>1.38</v>
      </c>
      <c r="N290" s="22" t="n">
        <f aca="false">(I290 / B290)</f>
        <v>0.0426110607434271</v>
      </c>
      <c r="O290" s="22" t="n">
        <f aca="false">(J290 / B290)</f>
        <v>0.0679963735267452</v>
      </c>
      <c r="P290" s="22" t="n">
        <f aca="false">K290 / B290</f>
        <v>-0.00271985494106975</v>
      </c>
      <c r="Q290" s="22" t="n">
        <f aca="false">L290/E289</f>
        <v>0.0203515263644772</v>
      </c>
      <c r="R290" s="22" t="n">
        <f aca="false">M290 / E289</f>
        <v>0.0638297872340425</v>
      </c>
      <c r="S290" s="23" t="str">
        <f aca="false">IF(N290 &gt; 0, "UP", "DOWN")</f>
        <v>UP</v>
      </c>
      <c r="T290" s="28" t="inlineStr">
        <f aca="false">O290-N290</f>
        <is>
          <t/>
        </is>
      </c>
      <c r="U290" s="28" t="inlineStr">
        <f aca="false">P290-N290</f>
        <is>
          <t/>
        </is>
      </c>
      <c r="V290" s="28" t="inlineStr">
        <f aca="false">O290 + P290</f>
        <is>
          <t/>
        </is>
      </c>
    </row>
    <row collapsed="false" customFormat="false" customHeight="true" hidden="false" ht="25" outlineLevel="0" r="291">
      <c r="A291" s="27" t="n">
        <v>36976</v>
      </c>
      <c r="B291" s="20" t="n">
        <v>23.13</v>
      </c>
      <c r="C291" s="20" t="n">
        <v>23.75</v>
      </c>
      <c r="D291" s="20" t="n">
        <v>21.13</v>
      </c>
      <c r="E291" s="20" t="n">
        <v>21.78</v>
      </c>
      <c r="F291" s="20" t="n">
        <v>26230400</v>
      </c>
      <c r="G291" s="20" t="n">
        <v>10.84</v>
      </c>
      <c r="I291" s="20" t="n">
        <f aca="false">E291-B291</f>
        <v>-1.35</v>
      </c>
      <c r="J291" s="20" t="n">
        <f aca="false">C291-B291</f>
        <v>0.620000000000001</v>
      </c>
      <c r="K291" s="20" t="n">
        <f aca="false">D291-B291</f>
        <v>-2</v>
      </c>
      <c r="L291" s="20" t="n">
        <f aca="false">B291 - E290</f>
        <v>0.129999999999999</v>
      </c>
      <c r="M291" s="20" t="n">
        <f aca="false">E291 - E290</f>
        <v>-1.22</v>
      </c>
      <c r="N291" s="22" t="n">
        <f aca="false">(I291 / B291)</f>
        <v>-0.0583657587548637</v>
      </c>
      <c r="O291" s="22" t="n">
        <f aca="false">(J291 / B291)</f>
        <v>0.0268050151318634</v>
      </c>
      <c r="P291" s="22" t="n">
        <f aca="false">K291 / B291</f>
        <v>-0.0864677907479464</v>
      </c>
      <c r="Q291" s="22" t="n">
        <f aca="false">L291/E290</f>
        <v>0.00565217391304344</v>
      </c>
      <c r="R291" s="22" t="n">
        <f aca="false">M291 / E290</f>
        <v>-0.0530434782608695</v>
      </c>
      <c r="S291" s="23" t="str">
        <f aca="false">IF(N291 &gt; 0, "UP", "DOWN")</f>
        <v>DOWN</v>
      </c>
      <c r="T291" s="28" t="inlineStr">
        <f aca="false">O291-N291</f>
        <is>
          <t/>
        </is>
      </c>
      <c r="U291" s="28" t="inlineStr">
        <f aca="false">P291-N291</f>
        <is>
          <t/>
        </is>
      </c>
      <c r="V291" s="28" t="inlineStr">
        <f aca="false">O291 + P291</f>
        <is>
          <t/>
        </is>
      </c>
    </row>
    <row collapsed="false" customFormat="false" customHeight="true" hidden="false" ht="25" outlineLevel="0" r="292">
      <c r="A292" s="27" t="n">
        <v>36977</v>
      </c>
      <c r="B292" s="20" t="n">
        <v>21.94</v>
      </c>
      <c r="C292" s="20" t="n">
        <v>23.05</v>
      </c>
      <c r="D292" s="20" t="n">
        <v>21.9</v>
      </c>
      <c r="E292" s="20" t="n">
        <v>22.87</v>
      </c>
      <c r="F292" s="20" t="n">
        <v>19422200</v>
      </c>
      <c r="G292" s="20" t="n">
        <v>11.39</v>
      </c>
      <c r="I292" s="20" t="n">
        <f aca="false">E292-B292</f>
        <v>0.93</v>
      </c>
      <c r="J292" s="20" t="n">
        <f aca="false">C292-B292</f>
        <v>1.11</v>
      </c>
      <c r="K292" s="20" t="n">
        <f aca="false">D292-B292</f>
        <v>-0.0400000000000027</v>
      </c>
      <c r="L292" s="20" t="n">
        <f aca="false">B292 - E291</f>
        <v>0.16</v>
      </c>
      <c r="M292" s="20" t="n">
        <f aca="false">E292 - E291</f>
        <v>1.09</v>
      </c>
      <c r="N292" s="22" t="n">
        <f aca="false">(I292 / B292)</f>
        <v>0.0423883318140383</v>
      </c>
      <c r="O292" s="22" t="n">
        <f aca="false">(J292 / B292)</f>
        <v>0.0505925250683683</v>
      </c>
      <c r="P292" s="22" t="n">
        <f aca="false">K292 / B292</f>
        <v>-0.0018231540565179</v>
      </c>
      <c r="Q292" s="22" t="n">
        <f aca="false">L292/E291</f>
        <v>0.00734618916437099</v>
      </c>
      <c r="R292" s="22" t="n">
        <f aca="false">M292 / E291</f>
        <v>0.0500459136822773</v>
      </c>
      <c r="S292" s="23" t="str">
        <f aca="false">IF(N292 &gt; 0, "UP", "DOWN")</f>
        <v>UP</v>
      </c>
      <c r="T292" s="28" t="inlineStr">
        <f aca="false">O292-N292</f>
        <is>
          <t/>
        </is>
      </c>
      <c r="U292" s="28" t="inlineStr">
        <f aca="false">P292-N292</f>
        <is>
          <t/>
        </is>
      </c>
      <c r="V292" s="28" t="inlineStr">
        <f aca="false">O292 + P292</f>
        <is>
          <t/>
        </is>
      </c>
    </row>
    <row collapsed="false" customFormat="false" customHeight="true" hidden="false" ht="25" outlineLevel="0" r="293">
      <c r="A293" s="27" t="n">
        <v>36978</v>
      </c>
      <c r="B293" s="20" t="n">
        <v>22.08</v>
      </c>
      <c r="C293" s="20" t="n">
        <v>22.5</v>
      </c>
      <c r="D293" s="20" t="n">
        <v>21.5</v>
      </c>
      <c r="E293" s="20" t="n">
        <v>22.17</v>
      </c>
      <c r="F293" s="20" t="n">
        <v>20880800</v>
      </c>
      <c r="G293" s="20" t="n">
        <v>11.04</v>
      </c>
      <c r="I293" s="20" t="n">
        <f aca="false">E293-B293</f>
        <v>0.0900000000000034</v>
      </c>
      <c r="J293" s="20" t="n">
        <f aca="false">C293-B293</f>
        <v>0.420000000000002</v>
      </c>
      <c r="K293" s="20" t="n">
        <f aca="false">D293-B293</f>
        <v>-0.579999999999998</v>
      </c>
      <c r="L293" s="20" t="n">
        <f aca="false">B293 - E292</f>
        <v>-0.790000000000003</v>
      </c>
      <c r="M293" s="20" t="n">
        <f aca="false">E293 - E292</f>
        <v>-0.699999999999999</v>
      </c>
      <c r="N293" s="22" t="n">
        <f aca="false">(I293 / B293)</f>
        <v>0.00407608695652189</v>
      </c>
      <c r="O293" s="22" t="n">
        <f aca="false">(J293 / B293)</f>
        <v>0.0190217391304349</v>
      </c>
      <c r="P293" s="22" t="n">
        <f aca="false">K293 / B293</f>
        <v>-0.0262681159420289</v>
      </c>
      <c r="Q293" s="22" t="n">
        <f aca="false">L293/E292</f>
        <v>-0.0345430695233932</v>
      </c>
      <c r="R293" s="22" t="n">
        <f aca="false">M293 / E292</f>
        <v>-0.0306077831219938</v>
      </c>
      <c r="S293" s="23" t="str">
        <f aca="false">IF(N293 &gt; 0, "UP", "DOWN")</f>
        <v>UP</v>
      </c>
      <c r="T293" s="28" t="inlineStr">
        <f aca="false">O293-N293</f>
        <is>
          <t/>
        </is>
      </c>
      <c r="U293" s="28" t="inlineStr">
        <f aca="false">P293-N293</f>
        <is>
          <t/>
        </is>
      </c>
      <c r="V293" s="28" t="inlineStr">
        <f aca="false">O293 + P293</f>
        <is>
          <t/>
        </is>
      </c>
    </row>
    <row collapsed="false" customFormat="false" customHeight="true" hidden="false" ht="25" outlineLevel="0" r="294">
      <c r="A294" s="27" t="n">
        <v>36979</v>
      </c>
      <c r="B294" s="20" t="n">
        <v>21.77</v>
      </c>
      <c r="C294" s="20" t="n">
        <v>23.45</v>
      </c>
      <c r="D294" s="20" t="n">
        <v>21.5</v>
      </c>
      <c r="E294" s="20" t="n">
        <v>22.53</v>
      </c>
      <c r="F294" s="20" t="n">
        <v>21895200</v>
      </c>
      <c r="G294" s="20" t="n">
        <v>11.22</v>
      </c>
      <c r="I294" s="20" t="n">
        <f aca="false">E294-B294</f>
        <v>0.760000000000002</v>
      </c>
      <c r="J294" s="20" t="n">
        <f aca="false">C294-B294</f>
        <v>1.68</v>
      </c>
      <c r="K294" s="20" t="n">
        <f aca="false">D294-B294</f>
        <v>-0.27</v>
      </c>
      <c r="L294" s="20" t="n">
        <f aca="false">B294 - E293</f>
        <v>-0.400000000000002</v>
      </c>
      <c r="M294" s="20" t="n">
        <f aca="false">E294 - E293</f>
        <v>0.359999999999999</v>
      </c>
      <c r="N294" s="22" t="n">
        <f aca="false">(I294 / B294)</f>
        <v>0.0349104271933855</v>
      </c>
      <c r="O294" s="22" t="n">
        <f aca="false">(J294 / B294)</f>
        <v>0.0771704180064309</v>
      </c>
      <c r="P294" s="22" t="n">
        <f aca="false">K294 / B294</f>
        <v>-0.0124023886081764</v>
      </c>
      <c r="Q294" s="22" t="n">
        <f aca="false">L294/E293</f>
        <v>-0.0180423996391521</v>
      </c>
      <c r="R294" s="22" t="n">
        <f aca="false">M294 / E293</f>
        <v>0.0162381596752368</v>
      </c>
      <c r="S294" s="23" t="str">
        <f aca="false">IF(N294 &gt; 0, "UP", "DOWN")</f>
        <v>UP</v>
      </c>
      <c r="T294" s="28" t="inlineStr">
        <f aca="false">O294-N294</f>
        <is>
          <t/>
        </is>
      </c>
      <c r="U294" s="28" t="inlineStr">
        <f aca="false">P294-N294</f>
        <is>
          <t/>
        </is>
      </c>
      <c r="V294" s="28" t="inlineStr">
        <f aca="false">O294 + P294</f>
        <is>
          <t/>
        </is>
      </c>
    </row>
    <row collapsed="false" customFormat="false" customHeight="true" hidden="false" ht="25" outlineLevel="0" r="295">
      <c r="A295" s="27" t="n">
        <v>36980</v>
      </c>
      <c r="B295" s="20" t="n">
        <v>22.55</v>
      </c>
      <c r="C295" s="20" t="n">
        <v>22.72</v>
      </c>
      <c r="D295" s="20" t="n">
        <v>21.34</v>
      </c>
      <c r="E295" s="20" t="n">
        <v>22.07</v>
      </c>
      <c r="F295" s="20" t="n">
        <v>14298200</v>
      </c>
      <c r="G295" s="20" t="n">
        <v>10.99</v>
      </c>
      <c r="I295" s="20" t="n">
        <f aca="false">E295-B295</f>
        <v>-0.48</v>
      </c>
      <c r="J295" s="20" t="n">
        <f aca="false">C295-B295</f>
        <v>0.169999999999998</v>
      </c>
      <c r="K295" s="20" t="n">
        <f aca="false">D295-B295</f>
        <v>-1.21</v>
      </c>
      <c r="L295" s="20" t="n">
        <f aca="false">B295 - E294</f>
        <v>0.0199999999999996</v>
      </c>
      <c r="M295" s="20" t="n">
        <f aca="false">E295 - E294</f>
        <v>-0.460000000000001</v>
      </c>
      <c r="N295" s="22" t="n">
        <f aca="false">(I295 / B295)</f>
        <v>-0.0212860310421286</v>
      </c>
      <c r="O295" s="22" t="n">
        <f aca="false">(J295 / B295)</f>
        <v>0.0075388026607538</v>
      </c>
      <c r="P295" s="22" t="n">
        <f aca="false">K295 / B295</f>
        <v>-0.0536585365853659</v>
      </c>
      <c r="Q295" s="22" t="n">
        <f aca="false">L295/E294</f>
        <v>0.000887705281846408</v>
      </c>
      <c r="R295" s="22" t="n">
        <f aca="false">M295 / E294</f>
        <v>-0.0204172214824679</v>
      </c>
      <c r="S295" s="23" t="str">
        <f aca="false">IF(N295 &gt; 0, "UP", "DOWN")</f>
        <v>DOWN</v>
      </c>
      <c r="T295" s="28" t="inlineStr">
        <f aca="false">O295-N295</f>
        <is>
          <t/>
        </is>
      </c>
      <c r="U295" s="28" t="inlineStr">
        <f aca="false">P295-N295</f>
        <is>
          <t/>
        </is>
      </c>
      <c r="V295" s="28" t="inlineStr">
        <f aca="false">O295 + P295</f>
        <is>
          <t/>
        </is>
      </c>
    </row>
    <row collapsed="false" customFormat="false" customHeight="true" hidden="false" ht="25" outlineLevel="0" r="296">
      <c r="A296" s="27" t="n">
        <v>36983</v>
      </c>
      <c r="B296" s="20" t="n">
        <v>22.09</v>
      </c>
      <c r="C296" s="20" t="n">
        <v>22.66</v>
      </c>
      <c r="D296" s="20" t="n">
        <v>21.4</v>
      </c>
      <c r="E296" s="20" t="n">
        <v>21.59</v>
      </c>
      <c r="F296" s="20" t="n">
        <v>12175400</v>
      </c>
      <c r="G296" s="20" t="n">
        <v>10.75</v>
      </c>
      <c r="I296" s="20" t="n">
        <f aca="false">E296-B296</f>
        <v>-0.5</v>
      </c>
      <c r="J296" s="20" t="n">
        <f aca="false">C296-B296</f>
        <v>0.57</v>
      </c>
      <c r="K296" s="20" t="n">
        <f aca="false">D296-B296</f>
        <v>-0.690000000000001</v>
      </c>
      <c r="L296" s="20" t="n">
        <f aca="false">B296 - E295</f>
        <v>0.0199999999999996</v>
      </c>
      <c r="M296" s="20" t="n">
        <f aca="false">E296 - E295</f>
        <v>-0.48</v>
      </c>
      <c r="N296" s="22" t="n">
        <f aca="false">(I296 / B296)</f>
        <v>-0.0226346763241286</v>
      </c>
      <c r="O296" s="22" t="n">
        <f aca="false">(J296 / B296)</f>
        <v>0.0258035310095066</v>
      </c>
      <c r="P296" s="22" t="n">
        <f aca="false">K296 / B296</f>
        <v>-0.0312358533272975</v>
      </c>
      <c r="Q296" s="22" t="n">
        <f aca="false">L296/E295</f>
        <v>0.000906207521522409</v>
      </c>
      <c r="R296" s="22" t="n">
        <f aca="false">M296 / E295</f>
        <v>-0.0217489805165383</v>
      </c>
      <c r="S296" s="23" t="str">
        <f aca="false">IF(N296 &gt; 0, "UP", "DOWN")</f>
        <v>DOWN</v>
      </c>
      <c r="T296" s="28" t="inlineStr">
        <f aca="false">O296-N296</f>
        <is>
          <t/>
        </is>
      </c>
      <c r="U296" s="28" t="inlineStr">
        <f aca="false">P296-N296</f>
        <is>
          <t/>
        </is>
      </c>
      <c r="V296" s="28" t="inlineStr">
        <f aca="false">O296 + P296</f>
        <is>
          <t/>
        </is>
      </c>
    </row>
    <row collapsed="false" customFormat="false" customHeight="true" hidden="false" ht="25" outlineLevel="0" r="297">
      <c r="A297" s="27" t="n">
        <v>36984</v>
      </c>
      <c r="B297" s="20" t="n">
        <v>21.36</v>
      </c>
      <c r="C297" s="20" t="n">
        <v>21.4</v>
      </c>
      <c r="D297" s="20" t="n">
        <v>20.13</v>
      </c>
      <c r="E297" s="20" t="n">
        <v>20.24</v>
      </c>
      <c r="F297" s="20" t="n">
        <v>13167400</v>
      </c>
      <c r="G297" s="20" t="n">
        <v>10.08</v>
      </c>
      <c r="I297" s="20" t="n">
        <f aca="false">E297-B297</f>
        <v>-1.12</v>
      </c>
      <c r="J297" s="20" t="n">
        <f aca="false">C297-B297</f>
        <v>0.0399999999999991</v>
      </c>
      <c r="K297" s="20" t="n">
        <f aca="false">D297-B297</f>
        <v>-1.23</v>
      </c>
      <c r="L297" s="20" t="n">
        <f aca="false">B297 - E296</f>
        <v>-0.23</v>
      </c>
      <c r="M297" s="20" t="n">
        <f aca="false">E297 - E296</f>
        <v>-1.35</v>
      </c>
      <c r="N297" s="22" t="n">
        <f aca="false">(I297 / B297)</f>
        <v>-0.052434456928839</v>
      </c>
      <c r="O297" s="22" t="n">
        <f aca="false">(J297 / B297)</f>
        <v>0.00187265917602992</v>
      </c>
      <c r="P297" s="22" t="n">
        <f aca="false">K297 / B297</f>
        <v>-0.0575842696629214</v>
      </c>
      <c r="Q297" s="22" t="n">
        <f aca="false">L297/E296</f>
        <v>-0.0106530801296897</v>
      </c>
      <c r="R297" s="22" t="n">
        <f aca="false">M297 / E296</f>
        <v>-0.062528948587309</v>
      </c>
      <c r="S297" s="23" t="str">
        <f aca="false">IF(N297 &gt; 0, "UP", "DOWN")</f>
        <v>DOWN</v>
      </c>
      <c r="T297" s="28" t="inlineStr">
        <f aca="false">O297-N297</f>
        <is>
          <t/>
        </is>
      </c>
      <c r="U297" s="28" t="inlineStr">
        <f aca="false">P297-N297</f>
        <is>
          <t/>
        </is>
      </c>
      <c r="V297" s="28" t="inlineStr">
        <f aca="false">O297 + P297</f>
        <is>
          <t/>
        </is>
      </c>
    </row>
    <row collapsed="false" customFormat="false" customHeight="true" hidden="false" ht="25" outlineLevel="0" r="298">
      <c r="A298" s="27" t="n">
        <v>36985</v>
      </c>
      <c r="B298" s="20" t="n">
        <v>19.76</v>
      </c>
      <c r="C298" s="20" t="n">
        <v>20.25</v>
      </c>
      <c r="D298" s="20" t="n">
        <v>18.75</v>
      </c>
      <c r="E298" s="20" t="n">
        <v>19.5</v>
      </c>
      <c r="F298" s="20" t="n">
        <v>24481600</v>
      </c>
      <c r="G298" s="20" t="n">
        <v>9.71</v>
      </c>
      <c r="I298" s="20" t="n">
        <f aca="false">E298-B298</f>
        <v>-0.260000000000002</v>
      </c>
      <c r="J298" s="20" t="n">
        <f aca="false">C298-B298</f>
        <v>0.489999999999998</v>
      </c>
      <c r="K298" s="20" t="n">
        <f aca="false">D298-B298</f>
        <v>-1.01</v>
      </c>
      <c r="L298" s="20" t="n">
        <f aca="false">B298 - E297</f>
        <v>-0.479999999999997</v>
      </c>
      <c r="M298" s="20" t="n">
        <f aca="false">E298 - E297</f>
        <v>-0.739999999999998</v>
      </c>
      <c r="N298" s="22" t="n">
        <f aca="false">(I298 / B298)</f>
        <v>-0.0131578947368422</v>
      </c>
      <c r="O298" s="22" t="n">
        <f aca="false">(J298 / B298)</f>
        <v>0.0247975708502023</v>
      </c>
      <c r="P298" s="22" t="n">
        <f aca="false">K298 / B298</f>
        <v>-0.0511133603238867</v>
      </c>
      <c r="Q298" s="22" t="n">
        <f aca="false">L298/E297</f>
        <v>-0.0237154150197627</v>
      </c>
      <c r="R298" s="22" t="n">
        <f aca="false">M298 / E297</f>
        <v>-0.0365612648221343</v>
      </c>
      <c r="S298" s="23" t="str">
        <f aca="false">IF(N298 &gt; 0, "UP", "DOWN")</f>
        <v>DOWN</v>
      </c>
      <c r="T298" s="28" t="inlineStr">
        <f aca="false">O298-N298</f>
        <is>
          <t/>
        </is>
      </c>
      <c r="U298" s="28" t="inlineStr">
        <f aca="false">P298-N298</f>
        <is>
          <t/>
        </is>
      </c>
      <c r="V298" s="28" t="inlineStr">
        <f aca="false">O298 + P298</f>
        <is>
          <t/>
        </is>
      </c>
    </row>
    <row collapsed="false" customFormat="false" customHeight="true" hidden="false" ht="25" outlineLevel="0" r="299">
      <c r="A299" s="27" t="n">
        <v>36986</v>
      </c>
      <c r="B299" s="20" t="n">
        <v>20.6</v>
      </c>
      <c r="C299" s="20" t="n">
        <v>22.5</v>
      </c>
      <c r="D299" s="20" t="n">
        <v>20</v>
      </c>
      <c r="E299" s="20" t="n">
        <v>20.87</v>
      </c>
      <c r="F299" s="20" t="n">
        <v>15955800</v>
      </c>
      <c r="G299" s="20" t="n">
        <v>10.39</v>
      </c>
      <c r="I299" s="20" t="n">
        <f aca="false">E299-B299</f>
        <v>0.27</v>
      </c>
      <c r="J299" s="20" t="n">
        <f aca="false">C299-B299</f>
        <v>1.9</v>
      </c>
      <c r="K299" s="20" t="n">
        <f aca="false">D299-B299</f>
        <v>-0.600000000000001</v>
      </c>
      <c r="L299" s="20" t="n">
        <f aca="false">B299 - E298</f>
        <v>1.1</v>
      </c>
      <c r="M299" s="20" t="n">
        <f aca="false">E299 - E298</f>
        <v>1.37</v>
      </c>
      <c r="N299" s="22" t="n">
        <f aca="false">(I299 / B299)</f>
        <v>0.0131067961165048</v>
      </c>
      <c r="O299" s="22" t="n">
        <f aca="false">(J299 / B299)</f>
        <v>0.0922330097087378</v>
      </c>
      <c r="P299" s="22" t="n">
        <f aca="false">K299 / B299</f>
        <v>-0.0291262135922331</v>
      </c>
      <c r="Q299" s="22" t="n">
        <f aca="false">L299/E298</f>
        <v>0.0564102564102565</v>
      </c>
      <c r="R299" s="22" t="n">
        <f aca="false">M299 / E298</f>
        <v>0.0702564102564103</v>
      </c>
      <c r="S299" s="23" t="str">
        <f aca="false">IF(N299 &gt; 0, "UP", "DOWN")</f>
        <v>UP</v>
      </c>
      <c r="T299" s="28" t="inlineStr">
        <f aca="false">O299-N299</f>
        <is>
          <t/>
        </is>
      </c>
      <c r="U299" s="28" t="inlineStr">
        <f aca="false">P299-N299</f>
        <is>
          <t/>
        </is>
      </c>
      <c r="V299" s="28" t="inlineStr">
        <f aca="false">O299 + P299</f>
        <is>
          <t/>
        </is>
      </c>
    </row>
    <row collapsed="false" customFormat="false" customHeight="true" hidden="false" ht="25" outlineLevel="0" r="300">
      <c r="A300" s="27" t="n">
        <v>36987</v>
      </c>
      <c r="B300" s="20" t="n">
        <v>20.8</v>
      </c>
      <c r="C300" s="20" t="n">
        <v>21.04</v>
      </c>
      <c r="D300" s="20" t="n">
        <v>19.9</v>
      </c>
      <c r="E300" s="20" t="n">
        <v>20.59</v>
      </c>
      <c r="F300" s="20" t="n">
        <v>11603200</v>
      </c>
      <c r="G300" s="20" t="n">
        <v>10.25</v>
      </c>
      <c r="I300" s="20" t="n">
        <f aca="false">E300-B300</f>
        <v>-0.210000000000001</v>
      </c>
      <c r="J300" s="20" t="n">
        <f aca="false">C300-B300</f>
        <v>0.239999999999998</v>
      </c>
      <c r="K300" s="20" t="n">
        <f aca="false">D300-B300</f>
        <v>-0.900000000000002</v>
      </c>
      <c r="L300" s="20" t="n">
        <f aca="false">B300 - E299</f>
        <v>-0.0700000000000003</v>
      </c>
      <c r="M300" s="20" t="n">
        <f aca="false">E300 - E299</f>
        <v>-0.280000000000001</v>
      </c>
      <c r="N300" s="22" t="n">
        <f aca="false">(I300 / B300)</f>
        <v>-0.0100961538461539</v>
      </c>
      <c r="O300" s="22" t="n">
        <f aca="false">(J300 / B300)</f>
        <v>0.0115384615384615</v>
      </c>
      <c r="P300" s="22" t="n">
        <f aca="false">K300 / B300</f>
        <v>-0.0432692307692309</v>
      </c>
      <c r="Q300" s="22" t="n">
        <f aca="false">L300/E299</f>
        <v>-0.00335409678965023</v>
      </c>
      <c r="R300" s="22" t="n">
        <f aca="false">M300 / E299</f>
        <v>-0.0134163871586009</v>
      </c>
      <c r="S300" s="23" t="str">
        <f aca="false">IF(N300 &gt; 0, "UP", "DOWN")</f>
        <v>DOWN</v>
      </c>
      <c r="T300" s="28" t="inlineStr">
        <f aca="false">O300-N300</f>
        <is>
          <t/>
        </is>
      </c>
      <c r="U300" s="28" t="inlineStr">
        <f aca="false">P300-N300</f>
        <is>
          <t/>
        </is>
      </c>
      <c r="V300" s="28" t="inlineStr">
        <f aca="false">O300 + P300</f>
        <is>
          <t/>
        </is>
      </c>
    </row>
    <row collapsed="false" customFormat="false" customHeight="true" hidden="false" ht="25" outlineLevel="0" r="301">
      <c r="A301" s="27" t="n">
        <v>36990</v>
      </c>
      <c r="B301" s="20" t="n">
        <v>20.69</v>
      </c>
      <c r="C301" s="20" t="n">
        <v>21.34</v>
      </c>
      <c r="D301" s="20" t="n">
        <v>20.06</v>
      </c>
      <c r="E301" s="20" t="n">
        <v>20.54</v>
      </c>
      <c r="F301" s="20" t="n">
        <v>9520800</v>
      </c>
      <c r="G301" s="20" t="n">
        <v>10.23</v>
      </c>
      <c r="I301" s="20" t="n">
        <f aca="false">E301-B301</f>
        <v>-0.150000000000002</v>
      </c>
      <c r="J301" s="20" t="n">
        <f aca="false">C301-B301</f>
        <v>0.649999999999999</v>
      </c>
      <c r="K301" s="20" t="n">
        <f aca="false">D301-B301</f>
        <v>-0.630000000000003</v>
      </c>
      <c r="L301" s="20" t="n">
        <f aca="false">B301 - E300</f>
        <v>0.100000000000001</v>
      </c>
      <c r="M301" s="20" t="n">
        <f aca="false">E301 - E300</f>
        <v>-0.0500000000000007</v>
      </c>
      <c r="N301" s="22" t="n">
        <f aca="false">(I301 / B301)</f>
        <v>-0.00724987916868063</v>
      </c>
      <c r="O301" s="22" t="n">
        <f aca="false">(J301 / B301)</f>
        <v>0.0314161430642822</v>
      </c>
      <c r="P301" s="22" t="n">
        <f aca="false">K301 / B301</f>
        <v>-0.0304494925084583</v>
      </c>
      <c r="Q301" s="22" t="n">
        <f aca="false">L301/E300</f>
        <v>0.00485672656629439</v>
      </c>
      <c r="R301" s="22" t="n">
        <f aca="false">M301 / E300</f>
        <v>-0.00242836328314719</v>
      </c>
      <c r="S301" s="23" t="str">
        <f aca="false">IF(N301 &gt; 0, "UP", "DOWN")</f>
        <v>DOWN</v>
      </c>
      <c r="T301" s="28" t="inlineStr">
        <f aca="false">O301-N301</f>
        <is>
          <t/>
        </is>
      </c>
      <c r="U301" s="28" t="inlineStr">
        <f aca="false">P301-N301</f>
        <is>
          <t/>
        </is>
      </c>
      <c r="V301" s="28" t="inlineStr">
        <f aca="false">O301 + P301</f>
        <is>
          <t/>
        </is>
      </c>
    </row>
    <row collapsed="false" customFormat="false" customHeight="true" hidden="false" ht="25" outlineLevel="0" r="302">
      <c r="A302" s="27" t="n">
        <v>36991</v>
      </c>
      <c r="B302" s="20" t="n">
        <v>20.9</v>
      </c>
      <c r="C302" s="20" t="n">
        <v>22.7</v>
      </c>
      <c r="D302" s="20" t="n">
        <v>20.78</v>
      </c>
      <c r="E302" s="20" t="n">
        <v>22.04</v>
      </c>
      <c r="F302" s="20" t="n">
        <v>16334800</v>
      </c>
      <c r="G302" s="20" t="n">
        <v>10.97</v>
      </c>
      <c r="I302" s="20" t="n">
        <f aca="false">E302-B302</f>
        <v>1.14</v>
      </c>
      <c r="J302" s="20" t="n">
        <f aca="false">C302-B302</f>
        <v>1.8</v>
      </c>
      <c r="K302" s="20" t="n">
        <f aca="false">D302-B302</f>
        <v>-0.119999999999997</v>
      </c>
      <c r="L302" s="20" t="n">
        <f aca="false">B302 - E301</f>
        <v>0.359999999999999</v>
      </c>
      <c r="M302" s="20" t="n">
        <f aca="false">E302 - E301</f>
        <v>1.5</v>
      </c>
      <c r="N302" s="22" t="n">
        <f aca="false">(I302 / B302)</f>
        <v>0.0545454545454546</v>
      </c>
      <c r="O302" s="22" t="n">
        <f aca="false">(J302 / B302)</f>
        <v>0.0861244019138756</v>
      </c>
      <c r="P302" s="22" t="n">
        <f aca="false">K302 / B302</f>
        <v>-0.00574162679425825</v>
      </c>
      <c r="Q302" s="22" t="n">
        <f aca="false">L302/E301</f>
        <v>0.0175267770204479</v>
      </c>
      <c r="R302" s="22" t="n">
        <f aca="false">M302 / E301</f>
        <v>0.0730282375851996</v>
      </c>
      <c r="S302" s="23" t="str">
        <f aca="false">IF(N302 &gt; 0, "UP", "DOWN")</f>
        <v>UP</v>
      </c>
      <c r="T302" s="28" t="inlineStr">
        <f aca="false">O302-N302</f>
        <is>
          <t/>
        </is>
      </c>
      <c r="U302" s="28" t="inlineStr">
        <f aca="false">P302-N302</f>
        <is>
          <t/>
        </is>
      </c>
      <c r="V302" s="28" t="inlineStr">
        <f aca="false">O302 + P302</f>
        <is>
          <t/>
        </is>
      </c>
    </row>
    <row collapsed="false" customFormat="false" customHeight="true" hidden="false" ht="25" outlineLevel="0" r="303">
      <c r="A303" s="27" t="n">
        <v>36992</v>
      </c>
      <c r="B303" s="20" t="n">
        <v>22.98</v>
      </c>
      <c r="C303" s="20" t="n">
        <v>23</v>
      </c>
      <c r="D303" s="20" t="n">
        <v>21.28</v>
      </c>
      <c r="E303" s="20" t="n">
        <v>21.8</v>
      </c>
      <c r="F303" s="20" t="n">
        <v>11932000</v>
      </c>
      <c r="G303" s="20" t="n">
        <v>10.85</v>
      </c>
      <c r="I303" s="20" t="n">
        <f aca="false">E303-B303</f>
        <v>-1.18</v>
      </c>
      <c r="J303" s="20" t="n">
        <f aca="false">C303-B303</f>
        <v>0.0199999999999996</v>
      </c>
      <c r="K303" s="20" t="n">
        <f aca="false">D303-B303</f>
        <v>-1.7</v>
      </c>
      <c r="L303" s="20" t="n">
        <f aca="false">B303 - E302</f>
        <v>0.940000000000001</v>
      </c>
      <c r="M303" s="20" t="n">
        <f aca="false">E303 - E302</f>
        <v>-0.239999999999998</v>
      </c>
      <c r="N303" s="22" t="n">
        <f aca="false">(I303 / B303)</f>
        <v>-0.051348999129678</v>
      </c>
      <c r="O303" s="22" t="n">
        <f aca="false">(J303 / B303)</f>
        <v>0.000870322019147066</v>
      </c>
      <c r="P303" s="22" t="n">
        <f aca="false">K303 / B303</f>
        <v>-0.0739773716275021</v>
      </c>
      <c r="Q303" s="22" t="n">
        <f aca="false">L303/E302</f>
        <v>0.0426497277676952</v>
      </c>
      <c r="R303" s="22" t="n">
        <f aca="false">M303 / E302</f>
        <v>-0.0108892921960072</v>
      </c>
      <c r="S303" s="23" t="str">
        <f aca="false">IF(N303 &gt; 0, "UP", "DOWN")</f>
        <v>DOWN</v>
      </c>
      <c r="T303" s="28" t="inlineStr">
        <f aca="false">O303-N303</f>
        <is>
          <t/>
        </is>
      </c>
      <c r="U303" s="28" t="inlineStr">
        <f aca="false">P303-N303</f>
        <is>
          <t/>
        </is>
      </c>
      <c r="V303" s="28" t="inlineStr">
        <f aca="false">O303 + P303</f>
        <is>
          <t/>
        </is>
      </c>
    </row>
    <row collapsed="false" customFormat="false" customHeight="true" hidden="false" ht="25" outlineLevel="0" r="304">
      <c r="A304" s="27" t="n">
        <v>36993</v>
      </c>
      <c r="B304" s="20" t="n">
        <v>21.42</v>
      </c>
      <c r="C304" s="20" t="n">
        <v>23.02</v>
      </c>
      <c r="D304" s="20" t="n">
        <v>21.15</v>
      </c>
      <c r="E304" s="20" t="n">
        <v>22.42</v>
      </c>
      <c r="F304" s="20" t="n">
        <v>10676200</v>
      </c>
      <c r="G304" s="20" t="n">
        <v>11.16</v>
      </c>
      <c r="I304" s="20" t="n">
        <f aca="false">E304-B304</f>
        <v>1</v>
      </c>
      <c r="J304" s="20" t="n">
        <f aca="false">C304-B304</f>
        <v>1.6</v>
      </c>
      <c r="K304" s="20" t="n">
        <f aca="false">D304-B304</f>
        <v>-0.270000000000003</v>
      </c>
      <c r="L304" s="20" t="n">
        <f aca="false">B304 - E303</f>
        <v>-0.379999999999999</v>
      </c>
      <c r="M304" s="20" t="n">
        <f aca="false">E304 - E303</f>
        <v>0.620000000000001</v>
      </c>
      <c r="N304" s="22" t="n">
        <f aca="false">(I304 / B304)</f>
        <v>0.0466853408029879</v>
      </c>
      <c r="O304" s="22" t="n">
        <f aca="false">(J304 / B304)</f>
        <v>0.0746965452847805</v>
      </c>
      <c r="P304" s="22" t="n">
        <f aca="false">K304 / B304</f>
        <v>-0.0126050420168069</v>
      </c>
      <c r="Q304" s="22" t="n">
        <f aca="false">L304/E303</f>
        <v>-0.0174311926605504</v>
      </c>
      <c r="R304" s="22" t="n">
        <f aca="false">M304 / E303</f>
        <v>0.0284403669724771</v>
      </c>
      <c r="S304" s="23" t="str">
        <f aca="false">IF(N304 &gt; 0, "UP", "DOWN")</f>
        <v>UP</v>
      </c>
      <c r="T304" s="28" t="inlineStr">
        <f aca="false">O304-N304</f>
        <is>
          <t/>
        </is>
      </c>
      <c r="U304" s="28" t="inlineStr">
        <f aca="false">P304-N304</f>
        <is>
          <t/>
        </is>
      </c>
      <c r="V304" s="28" t="inlineStr">
        <f aca="false">O304 + P304</f>
        <is>
          <t/>
        </is>
      </c>
    </row>
    <row collapsed="false" customFormat="false" customHeight="true" hidden="false" ht="25" outlineLevel="0" r="305">
      <c r="A305" s="27" t="n">
        <v>36997</v>
      </c>
      <c r="B305" s="20" t="n">
        <v>22.09</v>
      </c>
      <c r="C305" s="20" t="n">
        <v>22.4</v>
      </c>
      <c r="D305" s="20" t="n">
        <v>20.86</v>
      </c>
      <c r="E305" s="20" t="n">
        <v>21.44</v>
      </c>
      <c r="F305" s="20" t="n">
        <v>10186600</v>
      </c>
      <c r="G305" s="20" t="n">
        <v>10.67</v>
      </c>
      <c r="I305" s="20" t="n">
        <f aca="false">E305-B305</f>
        <v>-0.649999999999999</v>
      </c>
      <c r="J305" s="20" t="n">
        <f aca="false">C305-B305</f>
        <v>0.309999999999999</v>
      </c>
      <c r="K305" s="20" t="n">
        <f aca="false">D305-B305</f>
        <v>-1.23</v>
      </c>
      <c r="L305" s="20" t="n">
        <f aca="false">B305 - E304</f>
        <v>-0.330000000000002</v>
      </c>
      <c r="M305" s="20" t="n">
        <f aca="false">E305 - E304</f>
        <v>-0.98</v>
      </c>
      <c r="N305" s="22" t="n">
        <f aca="false">(I305 / B305)</f>
        <v>-0.0294250792213671</v>
      </c>
      <c r="O305" s="22" t="n">
        <f aca="false">(J305 / B305)</f>
        <v>0.0140334993209597</v>
      </c>
      <c r="P305" s="22" t="n">
        <f aca="false">K305 / B305</f>
        <v>-0.0556813037573563</v>
      </c>
      <c r="Q305" s="22" t="n">
        <f aca="false">L305/E304</f>
        <v>-0.0147190008920607</v>
      </c>
      <c r="R305" s="22" t="n">
        <f aca="false">M305 / E304</f>
        <v>-0.0437109723461195</v>
      </c>
      <c r="S305" s="23" t="str">
        <f aca="false">IF(N305 &gt; 0, "UP", "DOWN")</f>
        <v>DOWN</v>
      </c>
      <c r="T305" s="28" t="inlineStr">
        <f aca="false">O305-N305</f>
        <is>
          <t/>
        </is>
      </c>
      <c r="U305" s="28" t="inlineStr">
        <f aca="false">P305-N305</f>
        <is>
          <t/>
        </is>
      </c>
      <c r="V305" s="28" t="inlineStr">
        <f aca="false">O305 + P305</f>
        <is>
          <t/>
        </is>
      </c>
    </row>
    <row collapsed="false" customFormat="false" customHeight="true" hidden="false" ht="25" outlineLevel="0" r="306">
      <c r="A306" s="27" t="n">
        <v>36998</v>
      </c>
      <c r="B306" s="20" t="n">
        <v>21.2</v>
      </c>
      <c r="C306" s="20" t="n">
        <v>21.21</v>
      </c>
      <c r="D306" s="20" t="n">
        <v>19.6</v>
      </c>
      <c r="E306" s="20" t="n">
        <v>20.4</v>
      </c>
      <c r="F306" s="20" t="n">
        <v>24471400</v>
      </c>
      <c r="G306" s="20" t="n">
        <v>10.16</v>
      </c>
      <c r="I306" s="20" t="n">
        <f aca="false">E306-B306</f>
        <v>-0.800000000000001</v>
      </c>
      <c r="J306" s="20" t="n">
        <f aca="false">C306-B306</f>
        <v>0.0100000000000016</v>
      </c>
      <c r="K306" s="20" t="n">
        <f aca="false">D306-B306</f>
        <v>-1.6</v>
      </c>
      <c r="L306" s="20" t="n">
        <f aca="false">B306 - E305</f>
        <v>-0.240000000000002</v>
      </c>
      <c r="M306" s="20" t="n">
        <f aca="false">E306 - E305</f>
        <v>-1.04</v>
      </c>
      <c r="N306" s="22" t="n">
        <f aca="false">(I306 / B306)</f>
        <v>-0.0377358490566038</v>
      </c>
      <c r="O306" s="22" t="n">
        <f aca="false">(J306 / B306)</f>
        <v>0.000471698113207621</v>
      </c>
      <c r="P306" s="22" t="n">
        <f aca="false">K306 / B306</f>
        <v>-0.0754716981132074</v>
      </c>
      <c r="Q306" s="22" t="n">
        <f aca="false">L306/E305</f>
        <v>-0.0111940298507464</v>
      </c>
      <c r="R306" s="22" t="n">
        <f aca="false">M306 / E305</f>
        <v>-0.0485074626865673</v>
      </c>
      <c r="S306" s="23" t="str">
        <f aca="false">IF(N306 &gt; 0, "UP", "DOWN")</f>
        <v>DOWN</v>
      </c>
      <c r="T306" s="28" t="inlineStr">
        <f aca="false">O306-N306</f>
        <is>
          <t/>
        </is>
      </c>
      <c r="U306" s="28" t="inlineStr">
        <f aca="false">P306-N306</f>
        <is>
          <t/>
        </is>
      </c>
      <c r="V306" s="28" t="inlineStr">
        <f aca="false">O306 + P306</f>
        <is>
          <t/>
        </is>
      </c>
    </row>
    <row collapsed="false" customFormat="false" customHeight="true" hidden="false" ht="25" outlineLevel="0" r="307">
      <c r="A307" s="27" t="n">
        <v>36999</v>
      </c>
      <c r="B307" s="20" t="n">
        <v>21.57</v>
      </c>
      <c r="C307" s="20" t="n">
        <v>24.08</v>
      </c>
      <c r="D307" s="20" t="n">
        <v>21.08</v>
      </c>
      <c r="E307" s="20" t="n">
        <v>22.79</v>
      </c>
      <c r="F307" s="20" t="n">
        <v>39315800</v>
      </c>
      <c r="G307" s="20" t="n">
        <v>11.35</v>
      </c>
      <c r="I307" s="20" t="n">
        <f aca="false">E307-B307</f>
        <v>1.22</v>
      </c>
      <c r="J307" s="20" t="n">
        <f aca="false">C307-B307</f>
        <v>2.51</v>
      </c>
      <c r="K307" s="20" t="n">
        <f aca="false">D307-B307</f>
        <v>-0.490000000000002</v>
      </c>
      <c r="L307" s="20" t="n">
        <f aca="false">B307 - E306</f>
        <v>1.17</v>
      </c>
      <c r="M307" s="20" t="n">
        <f aca="false">E307 - E306</f>
        <v>2.39</v>
      </c>
      <c r="N307" s="22" t="n">
        <f aca="false">(I307 / B307)</f>
        <v>0.0565600370885489</v>
      </c>
      <c r="O307" s="22" t="n">
        <f aca="false">(J307 / B307)</f>
        <v>0.116365322206769</v>
      </c>
      <c r="P307" s="22" t="n">
        <f aca="false">K307 / B307</f>
        <v>-0.022716736207696</v>
      </c>
      <c r="Q307" s="22" t="n">
        <f aca="false">L307/E306</f>
        <v>0.0573529411764707</v>
      </c>
      <c r="R307" s="22" t="n">
        <f aca="false">M307 / E306</f>
        <v>0.117156862745098</v>
      </c>
      <c r="S307" s="23" t="str">
        <f aca="false">IF(N307 &gt; 0, "UP", "DOWN")</f>
        <v>UP</v>
      </c>
      <c r="T307" s="28" t="inlineStr">
        <f aca="false">O307-N307</f>
        <is>
          <t/>
        </is>
      </c>
      <c r="U307" s="28" t="inlineStr">
        <f aca="false">P307-N307</f>
        <is>
          <t/>
        </is>
      </c>
      <c r="V307" s="28" t="inlineStr">
        <f aca="false">O307 + P307</f>
        <is>
          <t/>
        </is>
      </c>
    </row>
    <row collapsed="false" customFormat="false" customHeight="true" hidden="false" ht="25" outlineLevel="0" r="308">
      <c r="A308" s="27" t="n">
        <v>37000</v>
      </c>
      <c r="B308" s="20" t="n">
        <v>25.55</v>
      </c>
      <c r="C308" s="20" t="n">
        <v>25.75</v>
      </c>
      <c r="D308" s="20" t="n">
        <v>23.6</v>
      </c>
      <c r="E308" s="20" t="n">
        <v>25.72</v>
      </c>
      <c r="F308" s="20" t="n">
        <v>66916800</v>
      </c>
      <c r="G308" s="20" t="n">
        <v>12.81</v>
      </c>
      <c r="I308" s="20" t="n">
        <f aca="false">E308-B308</f>
        <v>0.169999999999998</v>
      </c>
      <c r="J308" s="20" t="n">
        <f aca="false">C308-B308</f>
        <v>0.199999999999999</v>
      </c>
      <c r="K308" s="20" t="n">
        <f aca="false">D308-B308</f>
        <v>-1.95</v>
      </c>
      <c r="L308" s="20" t="n">
        <f aca="false">B308 - E307</f>
        <v>2.76</v>
      </c>
      <c r="M308" s="20" t="n">
        <f aca="false">E308 - E307</f>
        <v>2.93</v>
      </c>
      <c r="N308" s="22" t="n">
        <f aca="false">(I308 / B308)</f>
        <v>0.00665362035225042</v>
      </c>
      <c r="O308" s="22" t="n">
        <f aca="false">(J308 / B308)</f>
        <v>0.00782778864970643</v>
      </c>
      <c r="P308" s="22" t="n">
        <f aca="false">K308 / B308</f>
        <v>-0.0763209393346379</v>
      </c>
      <c r="Q308" s="22" t="n">
        <f aca="false">L308/E307</f>
        <v>0.121105748135147</v>
      </c>
      <c r="R308" s="22" t="n">
        <f aca="false">M308 / E307</f>
        <v>0.128565160157964</v>
      </c>
      <c r="S308" s="23" t="str">
        <f aca="false">IF(N308 &gt; 0, "UP", "DOWN")</f>
        <v>UP</v>
      </c>
      <c r="T308" s="28" t="inlineStr">
        <f aca="false">O308-N308</f>
        <is>
          <t/>
        </is>
      </c>
      <c r="U308" s="28" t="inlineStr">
        <f aca="false">P308-N308</f>
        <is>
          <t/>
        </is>
      </c>
      <c r="V308" s="28" t="inlineStr">
        <f aca="false">O308 + P308</f>
        <is>
          <t/>
        </is>
      </c>
    </row>
    <row collapsed="false" customFormat="false" customHeight="true" hidden="false" ht="25" outlineLevel="0" r="309">
      <c r="A309" s="27" t="n">
        <v>37001</v>
      </c>
      <c r="B309" s="20" t="n">
        <v>24.93</v>
      </c>
      <c r="C309" s="20" t="n">
        <v>25.63</v>
      </c>
      <c r="D309" s="20" t="n">
        <v>24.6</v>
      </c>
      <c r="E309" s="20" t="n">
        <v>25.04</v>
      </c>
      <c r="F309" s="20" t="n">
        <v>24764400</v>
      </c>
      <c r="G309" s="20" t="n">
        <v>12.47</v>
      </c>
      <c r="I309" s="20" t="n">
        <f aca="false">E309-B309</f>
        <v>0.109999999999999</v>
      </c>
      <c r="J309" s="20" t="n">
        <f aca="false">C309-B309</f>
        <v>0.699999999999999</v>
      </c>
      <c r="K309" s="20" t="n">
        <f aca="false">D309-B309</f>
        <v>-0.329999999999998</v>
      </c>
      <c r="L309" s="20" t="n">
        <f aca="false">B309 - E308</f>
        <v>-0.789999999999999</v>
      </c>
      <c r="M309" s="20" t="n">
        <f aca="false">E309 - E308</f>
        <v>-0.68</v>
      </c>
      <c r="N309" s="22" t="n">
        <f aca="false">(I309 / B309)</f>
        <v>0.00441235459285999</v>
      </c>
      <c r="O309" s="22" t="n">
        <f aca="false">(J309 / B309)</f>
        <v>0.0280786201363818</v>
      </c>
      <c r="P309" s="22" t="n">
        <f aca="false">K309 / B309</f>
        <v>-0.01323706377858</v>
      </c>
      <c r="Q309" s="22" t="n">
        <f aca="false">L309/E308</f>
        <v>-0.0307153965785381</v>
      </c>
      <c r="R309" s="22" t="n">
        <f aca="false">M309 / E308</f>
        <v>-0.0264385692068429</v>
      </c>
      <c r="S309" s="23" t="str">
        <f aca="false">IF(N309 &gt; 0, "UP", "DOWN")</f>
        <v>UP</v>
      </c>
      <c r="T309" s="28" t="inlineStr">
        <f aca="false">O309-N309</f>
        <is>
          <t/>
        </is>
      </c>
      <c r="U309" s="28" t="inlineStr">
        <f aca="false">P309-N309</f>
        <is>
          <t/>
        </is>
      </c>
      <c r="V309" s="28" t="inlineStr">
        <f aca="false">O309 + P309</f>
        <is>
          <t/>
        </is>
      </c>
    </row>
    <row collapsed="false" customFormat="false" customHeight="true" hidden="false" ht="25" outlineLevel="0" r="310">
      <c r="A310" s="27" t="n">
        <v>37004</v>
      </c>
      <c r="B310" s="20" t="n">
        <v>24.34</v>
      </c>
      <c r="C310" s="20" t="n">
        <v>25</v>
      </c>
      <c r="D310" s="20" t="n">
        <v>24</v>
      </c>
      <c r="E310" s="20" t="n">
        <v>24.25</v>
      </c>
      <c r="F310" s="20" t="n">
        <v>19340200</v>
      </c>
      <c r="G310" s="20" t="n">
        <v>12.07</v>
      </c>
      <c r="I310" s="20" t="n">
        <f aca="false">E310-B310</f>
        <v>-0.0899999999999999</v>
      </c>
      <c r="J310" s="20" t="n">
        <f aca="false">C310-B310</f>
        <v>0.66</v>
      </c>
      <c r="K310" s="20" t="n">
        <f aca="false">D310-B310</f>
        <v>-0.34</v>
      </c>
      <c r="L310" s="20" t="n">
        <f aca="false">B310 - E309</f>
        <v>-0.699999999999999</v>
      </c>
      <c r="M310" s="20" t="n">
        <f aca="false">E310 - E309</f>
        <v>-0.789999999999999</v>
      </c>
      <c r="N310" s="22" t="n">
        <f aca="false">(I310 / B310)</f>
        <v>-0.00369761709120788</v>
      </c>
      <c r="O310" s="22" t="n">
        <f aca="false">(J310 / B310)</f>
        <v>0.0271158586688579</v>
      </c>
      <c r="P310" s="22" t="n">
        <f aca="false">K310 / B310</f>
        <v>-0.0139687756778965</v>
      </c>
      <c r="Q310" s="22" t="n">
        <f aca="false">L310/E309</f>
        <v>-0.0279552715654952</v>
      </c>
      <c r="R310" s="22" t="n">
        <f aca="false">M310 / E309</f>
        <v>-0.0315495207667731</v>
      </c>
      <c r="S310" s="23" t="str">
        <f aca="false">IF(N310 &gt; 0, "UP", "DOWN")</f>
        <v>DOWN</v>
      </c>
      <c r="T310" s="28" t="inlineStr">
        <f aca="false">O310-N310</f>
        <is>
          <t/>
        </is>
      </c>
      <c r="U310" s="28" t="inlineStr">
        <f aca="false">P310-N310</f>
        <is>
          <t/>
        </is>
      </c>
      <c r="V310" s="28" t="inlineStr">
        <f aca="false">O310 + P310</f>
        <is>
          <t/>
        </is>
      </c>
    </row>
    <row collapsed="false" customFormat="false" customHeight="true" hidden="false" ht="25" outlineLevel="0" r="311">
      <c r="A311" s="27" t="n">
        <v>37005</v>
      </c>
      <c r="B311" s="20" t="n">
        <v>24.33</v>
      </c>
      <c r="C311" s="20" t="n">
        <v>24.75</v>
      </c>
      <c r="D311" s="20" t="n">
        <v>23.51</v>
      </c>
      <c r="E311" s="20" t="n">
        <v>24.03</v>
      </c>
      <c r="F311" s="20" t="n">
        <v>13469200</v>
      </c>
      <c r="G311" s="20" t="n">
        <v>11.96</v>
      </c>
      <c r="I311" s="20" t="n">
        <f aca="false">E311-B311</f>
        <v>-0.299999999999997</v>
      </c>
      <c r="J311" s="20" t="n">
        <f aca="false">C311-B311</f>
        <v>0.420000000000002</v>
      </c>
      <c r="K311" s="20" t="n">
        <f aca="false">D311-B311</f>
        <v>-0.819999999999997</v>
      </c>
      <c r="L311" s="20" t="n">
        <f aca="false">B311 - E310</f>
        <v>0.0799999999999983</v>
      </c>
      <c r="M311" s="20" t="n">
        <f aca="false">E311 - E310</f>
        <v>-0.219999999999999</v>
      </c>
      <c r="N311" s="22" t="n">
        <f aca="false">(I311 / B311)</f>
        <v>-0.0123304562268803</v>
      </c>
      <c r="O311" s="22" t="n">
        <f aca="false">(J311 / B311)</f>
        <v>0.0172626387176326</v>
      </c>
      <c r="P311" s="22" t="n">
        <f aca="false">K311 / B311</f>
        <v>-0.0337032470201396</v>
      </c>
      <c r="Q311" s="22" t="n">
        <f aca="false">L311/E310</f>
        <v>0.00329896907216488</v>
      </c>
      <c r="R311" s="22" t="n">
        <f aca="false">M311 / E310</f>
        <v>-0.00907216494845356</v>
      </c>
      <c r="S311" s="23" t="str">
        <f aca="false">IF(N311 &gt; 0, "UP", "DOWN")</f>
        <v>DOWN</v>
      </c>
      <c r="T311" s="28" t="inlineStr">
        <f aca="false">O311-N311</f>
        <is>
          <t/>
        </is>
      </c>
      <c r="U311" s="28" t="inlineStr">
        <f aca="false">P311-N311</f>
        <is>
          <t/>
        </is>
      </c>
      <c r="V311" s="28" t="inlineStr">
        <f aca="false">O311 + P311</f>
        <is>
          <t/>
        </is>
      </c>
    </row>
    <row collapsed="false" customFormat="false" customHeight="true" hidden="false" ht="25" outlineLevel="0" r="312">
      <c r="A312" s="27" t="n">
        <v>37006</v>
      </c>
      <c r="B312" s="20" t="n">
        <v>24.21</v>
      </c>
      <c r="C312" s="20" t="n">
        <v>24.86</v>
      </c>
      <c r="D312" s="20" t="n">
        <v>23.57</v>
      </c>
      <c r="E312" s="20" t="n">
        <v>24.72</v>
      </c>
      <c r="F312" s="20" t="n">
        <v>11813600</v>
      </c>
      <c r="G312" s="20" t="n">
        <v>12.31</v>
      </c>
      <c r="I312" s="20" t="n">
        <f aca="false">E312-B312</f>
        <v>0.509999999999998</v>
      </c>
      <c r="J312" s="20" t="n">
        <f aca="false">C312-B312</f>
        <v>0.649999999999999</v>
      </c>
      <c r="K312" s="20" t="n">
        <f aca="false">D312-B312</f>
        <v>-0.640000000000001</v>
      </c>
      <c r="L312" s="20" t="n">
        <f aca="false">B312 - E311</f>
        <v>0.18</v>
      </c>
      <c r="M312" s="20" t="n">
        <f aca="false">E312 - E311</f>
        <v>0.689999999999998</v>
      </c>
      <c r="N312" s="22" t="n">
        <f aca="false">(I312 / B312)</f>
        <v>0.0210656753407682</v>
      </c>
      <c r="O312" s="22" t="n">
        <f aca="false">(J312 / B312)</f>
        <v>0.0268484097480379</v>
      </c>
      <c r="P312" s="22" t="n">
        <f aca="false">K312 / B312</f>
        <v>-0.0264353572903759</v>
      </c>
      <c r="Q312" s="22" t="n">
        <f aca="false">L312/E311</f>
        <v>0.00749063670411984</v>
      </c>
      <c r="R312" s="22" t="n">
        <f aca="false">M312 / E311</f>
        <v>0.0287141073657927</v>
      </c>
      <c r="S312" s="23" t="str">
        <f aca="false">IF(N312 &gt; 0, "UP", "DOWN")</f>
        <v>UP</v>
      </c>
      <c r="T312" s="28" t="inlineStr">
        <f aca="false">O312-N312</f>
        <is>
          <t/>
        </is>
      </c>
      <c r="U312" s="28" t="inlineStr">
        <f aca="false">P312-N312</f>
        <is>
          <t/>
        </is>
      </c>
      <c r="V312" s="28" t="inlineStr">
        <f aca="false">O312 + P312</f>
        <is>
          <t/>
        </is>
      </c>
    </row>
    <row collapsed="false" customFormat="false" customHeight="true" hidden="false" ht="25" outlineLevel="0" r="313">
      <c r="A313" s="27" t="n">
        <v>37007</v>
      </c>
      <c r="B313" s="20" t="n">
        <v>25.17</v>
      </c>
      <c r="C313" s="20" t="n">
        <v>26.1</v>
      </c>
      <c r="D313" s="20" t="n">
        <v>24.68</v>
      </c>
      <c r="E313" s="20" t="n">
        <v>24.69</v>
      </c>
      <c r="F313" s="20" t="n">
        <v>28560600</v>
      </c>
      <c r="G313" s="20" t="n">
        <v>12.29</v>
      </c>
      <c r="I313" s="20" t="n">
        <f aca="false">E313-B313</f>
        <v>-0.48</v>
      </c>
      <c r="J313" s="20" t="n">
        <f aca="false">C313-B313</f>
        <v>0.93</v>
      </c>
      <c r="K313" s="20" t="n">
        <f aca="false">D313-B313</f>
        <v>-0.490000000000002</v>
      </c>
      <c r="L313" s="20" t="n">
        <f aca="false">B313 - E312</f>
        <v>0.450000000000003</v>
      </c>
      <c r="M313" s="20" t="n">
        <f aca="false">E313 - E312</f>
        <v>-0.0299999999999976</v>
      </c>
      <c r="N313" s="22" t="n">
        <f aca="false">(I313 / B313)</f>
        <v>-0.0190703218116806</v>
      </c>
      <c r="O313" s="22" t="n">
        <f aca="false">(J313 / B313)</f>
        <v>0.0369487485101311</v>
      </c>
      <c r="P313" s="22" t="n">
        <f aca="false">K313 / B313</f>
        <v>-0.0194676201827573</v>
      </c>
      <c r="Q313" s="22" t="n">
        <f aca="false">L313/E312</f>
        <v>0.0182038834951457</v>
      </c>
      <c r="R313" s="22" t="n">
        <f aca="false">M313 / E312</f>
        <v>-0.00121359223300961</v>
      </c>
      <c r="S313" s="23" t="str">
        <f aca="false">IF(N313 &gt; 0, "UP", "DOWN")</f>
        <v>DOWN</v>
      </c>
      <c r="T313" s="28" t="inlineStr">
        <f aca="false">O313-N313</f>
        <is>
          <t/>
        </is>
      </c>
      <c r="U313" s="28" t="inlineStr">
        <f aca="false">P313-N313</f>
        <is>
          <t/>
        </is>
      </c>
      <c r="V313" s="28" t="inlineStr">
        <f aca="false">O313 + P313</f>
        <is>
          <t/>
        </is>
      </c>
    </row>
    <row collapsed="false" customFormat="false" customHeight="true" hidden="false" ht="25" outlineLevel="0" r="314">
      <c r="A314" s="27" t="n">
        <v>37008</v>
      </c>
      <c r="B314" s="20" t="n">
        <v>25.2</v>
      </c>
      <c r="C314" s="20" t="n">
        <v>26.29</v>
      </c>
      <c r="D314" s="20" t="n">
        <v>24.75</v>
      </c>
      <c r="E314" s="20" t="n">
        <v>26.2</v>
      </c>
      <c r="F314" s="20" t="n">
        <v>16179000</v>
      </c>
      <c r="G314" s="20" t="n">
        <v>13.04</v>
      </c>
      <c r="I314" s="20" t="n">
        <f aca="false">E314-B314</f>
        <v>1</v>
      </c>
      <c r="J314" s="20" t="n">
        <f aca="false">C314-B314</f>
        <v>1.09</v>
      </c>
      <c r="K314" s="20" t="n">
        <f aca="false">D314-B314</f>
        <v>-0.449999999999999</v>
      </c>
      <c r="L314" s="20" t="n">
        <f aca="false">B314 - E313</f>
        <v>0.509999999999998</v>
      </c>
      <c r="M314" s="20" t="n">
        <f aca="false">E314 - E313</f>
        <v>1.51</v>
      </c>
      <c r="N314" s="22" t="n">
        <f aca="false">(I314 / B314)</f>
        <v>0.0396825396825397</v>
      </c>
      <c r="O314" s="22" t="n">
        <f aca="false">(J314 / B314)</f>
        <v>0.0432539682539683</v>
      </c>
      <c r="P314" s="22" t="n">
        <f aca="false">K314 / B314</f>
        <v>-0.0178571428571428</v>
      </c>
      <c r="Q314" s="22" t="n">
        <f aca="false">L314/E313</f>
        <v>0.0206561360874847</v>
      </c>
      <c r="R314" s="22" t="n">
        <f aca="false">M314 / E313</f>
        <v>0.061158363710004</v>
      </c>
      <c r="S314" s="23" t="str">
        <f aca="false">IF(N314 &gt; 0, "UP", "DOWN")</f>
        <v>UP</v>
      </c>
      <c r="T314" s="28" t="inlineStr">
        <f aca="false">O314-N314</f>
        <is>
          <t/>
        </is>
      </c>
      <c r="U314" s="28" t="inlineStr">
        <f aca="false">P314-N314</f>
        <is>
          <t/>
        </is>
      </c>
      <c r="V314" s="28" t="inlineStr">
        <f aca="false">O314 + P314</f>
        <is>
          <t/>
        </is>
      </c>
    </row>
    <row collapsed="false" customFormat="false" customHeight="true" hidden="false" ht="25" outlineLevel="0" r="315">
      <c r="A315" s="27" t="n">
        <v>37011</v>
      </c>
      <c r="B315" s="20" t="n">
        <v>26.7</v>
      </c>
      <c r="C315" s="20" t="n">
        <v>27.12</v>
      </c>
      <c r="D315" s="20" t="n">
        <v>24.87</v>
      </c>
      <c r="E315" s="20" t="n">
        <v>25.49</v>
      </c>
      <c r="F315" s="20" t="n">
        <v>17670600</v>
      </c>
      <c r="G315" s="20" t="n">
        <v>12.69</v>
      </c>
      <c r="I315" s="20" t="n">
        <f aca="false">E315-B315</f>
        <v>-1.21</v>
      </c>
      <c r="J315" s="20" t="n">
        <f aca="false">C315-B315</f>
        <v>0.420000000000002</v>
      </c>
      <c r="K315" s="20" t="n">
        <f aca="false">D315-B315</f>
        <v>-1.83</v>
      </c>
      <c r="L315" s="20" t="n">
        <f aca="false">B315 - E314</f>
        <v>0.5</v>
      </c>
      <c r="M315" s="20" t="n">
        <f aca="false">E315 - E314</f>
        <v>-0.710000000000001</v>
      </c>
      <c r="N315" s="22" t="n">
        <f aca="false">(I315 / B315)</f>
        <v>-0.0453183520599251</v>
      </c>
      <c r="O315" s="22" t="n">
        <f aca="false">(J315 / B315)</f>
        <v>0.0157303370786517</v>
      </c>
      <c r="P315" s="22" t="n">
        <f aca="false">K315 / B315</f>
        <v>-0.0685393258426966</v>
      </c>
      <c r="Q315" s="22" t="n">
        <f aca="false">L315/E314</f>
        <v>0.0190839694656489</v>
      </c>
      <c r="R315" s="22" t="n">
        <f aca="false">M315 / E314</f>
        <v>-0.0270992366412214</v>
      </c>
      <c r="S315" s="23" t="str">
        <f aca="false">IF(N315 &gt; 0, "UP", "DOWN")</f>
        <v>DOWN</v>
      </c>
      <c r="T315" s="28" t="inlineStr">
        <f aca="false">O315-N315</f>
        <is>
          <t/>
        </is>
      </c>
      <c r="U315" s="28" t="inlineStr">
        <f aca="false">P315-N315</f>
        <is>
          <t/>
        </is>
      </c>
      <c r="V315" s="28" t="inlineStr">
        <f aca="false">O315 + P315</f>
        <is>
          <t/>
        </is>
      </c>
    </row>
    <row collapsed="false" customFormat="false" customHeight="true" hidden="false" ht="25" outlineLevel="0" r="316">
      <c r="A316" s="27" t="n">
        <v>37012</v>
      </c>
      <c r="B316" s="20" t="n">
        <v>25.41</v>
      </c>
      <c r="C316" s="20" t="n">
        <v>26.5</v>
      </c>
      <c r="D316" s="20" t="n">
        <v>25.2</v>
      </c>
      <c r="E316" s="20" t="n">
        <v>25.93</v>
      </c>
      <c r="F316" s="20" t="n">
        <v>15259000</v>
      </c>
      <c r="G316" s="20" t="n">
        <v>12.91</v>
      </c>
      <c r="I316" s="20" t="n">
        <f aca="false">E316-B316</f>
        <v>0.52</v>
      </c>
      <c r="J316" s="20" t="n">
        <f aca="false">C316-B316</f>
        <v>1.09</v>
      </c>
      <c r="K316" s="20" t="n">
        <f aca="false">D316-B316</f>
        <v>-0.210000000000001</v>
      </c>
      <c r="L316" s="20" t="n">
        <f aca="false">B316 - E315</f>
        <v>-0.0799999999999983</v>
      </c>
      <c r="M316" s="20" t="n">
        <f aca="false">E316 - E315</f>
        <v>0.440000000000001</v>
      </c>
      <c r="N316" s="22" t="n">
        <f aca="false">(I316 / B316)</f>
        <v>0.0204643841007477</v>
      </c>
      <c r="O316" s="22" t="n">
        <f aca="false">(J316 / B316)</f>
        <v>0.042896497441952</v>
      </c>
      <c r="P316" s="22" t="n">
        <f aca="false">K316 / B316</f>
        <v>-0.00826446280991739</v>
      </c>
      <c r="Q316" s="22" t="n">
        <f aca="false">L316/E315</f>
        <v>-0.00313848568065902</v>
      </c>
      <c r="R316" s="22" t="n">
        <f aca="false">M316 / E315</f>
        <v>0.017261671243625</v>
      </c>
      <c r="S316" s="23" t="str">
        <f aca="false">IF(N316 &gt; 0, "UP", "DOWN")</f>
        <v>UP</v>
      </c>
      <c r="T316" s="28" t="inlineStr">
        <f aca="false">O316-N316</f>
        <is>
          <t/>
        </is>
      </c>
      <c r="U316" s="28" t="inlineStr">
        <f aca="false">P316-N316</f>
        <is>
          <t/>
        </is>
      </c>
      <c r="V316" s="28" t="inlineStr">
        <f aca="false">O316 + P316</f>
        <is>
          <t/>
        </is>
      </c>
    </row>
    <row collapsed="false" customFormat="false" customHeight="true" hidden="false" ht="25" outlineLevel="0" r="317">
      <c r="A317" s="27" t="n">
        <v>37013</v>
      </c>
      <c r="B317" s="20" t="n">
        <v>26.34</v>
      </c>
      <c r="C317" s="20" t="n">
        <v>26.7</v>
      </c>
      <c r="D317" s="20" t="n">
        <v>25.76</v>
      </c>
      <c r="E317" s="20" t="n">
        <v>26.59</v>
      </c>
      <c r="F317" s="20" t="n">
        <v>13161600</v>
      </c>
      <c r="G317" s="20" t="n">
        <v>13.24</v>
      </c>
      <c r="I317" s="20" t="n">
        <f aca="false">E317-B317</f>
        <v>0.25</v>
      </c>
      <c r="J317" s="20" t="n">
        <f aca="false">C317-B317</f>
        <v>0.359999999999999</v>
      </c>
      <c r="K317" s="20" t="n">
        <f aca="false">D317-B317</f>
        <v>-0.579999999999998</v>
      </c>
      <c r="L317" s="20" t="n">
        <f aca="false">B317 - E316</f>
        <v>0.41</v>
      </c>
      <c r="M317" s="20" t="n">
        <f aca="false">E317 - E316</f>
        <v>0.66</v>
      </c>
      <c r="N317" s="22" t="n">
        <f aca="false">(I317 / B317)</f>
        <v>0.00949126803340926</v>
      </c>
      <c r="O317" s="22" t="n">
        <f aca="false">(J317 / B317)</f>
        <v>0.0136674259681093</v>
      </c>
      <c r="P317" s="22" t="n">
        <f aca="false">K317 / B317</f>
        <v>-0.0220197418375094</v>
      </c>
      <c r="Q317" s="22" t="n">
        <f aca="false">L317/E316</f>
        <v>0.0158118010026996</v>
      </c>
      <c r="R317" s="22" t="n">
        <f aca="false">M317 / E316</f>
        <v>0.0254531430775164</v>
      </c>
      <c r="S317" s="23" t="str">
        <f aca="false">IF(N317 &gt; 0, "UP", "DOWN")</f>
        <v>UP</v>
      </c>
      <c r="T317" s="28" t="inlineStr">
        <f aca="false">O317-N317</f>
        <is>
          <t/>
        </is>
      </c>
      <c r="U317" s="28" t="inlineStr">
        <f aca="false">P317-N317</f>
        <is>
          <t/>
        </is>
      </c>
      <c r="V317" s="28" t="inlineStr">
        <f aca="false">O317 + P317</f>
        <is>
          <t/>
        </is>
      </c>
    </row>
    <row collapsed="false" customFormat="false" customHeight="true" hidden="false" ht="25" outlineLevel="0" r="318">
      <c r="A318" s="27" t="n">
        <v>37014</v>
      </c>
      <c r="B318" s="20" t="n">
        <v>25.97</v>
      </c>
      <c r="C318" s="20" t="n">
        <v>26.25</v>
      </c>
      <c r="D318" s="20" t="n">
        <v>24.73</v>
      </c>
      <c r="E318" s="20" t="n">
        <v>24.96</v>
      </c>
      <c r="F318" s="20" t="n">
        <v>10769400</v>
      </c>
      <c r="G318" s="20" t="n">
        <v>12.43</v>
      </c>
      <c r="I318" s="20" t="n">
        <f aca="false">E318-B318</f>
        <v>-1.01</v>
      </c>
      <c r="J318" s="20" t="n">
        <f aca="false">C318-B318</f>
        <v>0.280000000000001</v>
      </c>
      <c r="K318" s="20" t="n">
        <f aca="false">D318-B318</f>
        <v>-1.24</v>
      </c>
      <c r="L318" s="20" t="n">
        <f aca="false">B318 - E317</f>
        <v>-0.620000000000001</v>
      </c>
      <c r="M318" s="20" t="n">
        <f aca="false">E318 - E317</f>
        <v>-1.63</v>
      </c>
      <c r="N318" s="22" t="n">
        <f aca="false">(I318 / B318)</f>
        <v>-0.0388910281093569</v>
      </c>
      <c r="O318" s="22" t="n">
        <f aca="false">(J318 / B318)</f>
        <v>0.0107816711590297</v>
      </c>
      <c r="P318" s="22" t="n">
        <f aca="false">K318 / B318</f>
        <v>-0.0477474008471313</v>
      </c>
      <c r="Q318" s="22" t="n">
        <f aca="false">L318/E317</f>
        <v>-0.0233170364798797</v>
      </c>
      <c r="R318" s="22" t="n">
        <f aca="false">M318 / E317</f>
        <v>-0.0613012410680707</v>
      </c>
      <c r="S318" s="23" t="str">
        <f aca="false">IF(N318 &gt; 0, "UP", "DOWN")</f>
        <v>DOWN</v>
      </c>
      <c r="T318" s="28" t="inlineStr">
        <f aca="false">O318-N318</f>
        <is>
          <t/>
        </is>
      </c>
      <c r="U318" s="28" t="inlineStr">
        <f aca="false">P318-N318</f>
        <is>
          <t/>
        </is>
      </c>
      <c r="V318" s="28" t="inlineStr">
        <f aca="false">O318 + P318</f>
        <is>
          <t/>
        </is>
      </c>
    </row>
    <row collapsed="false" customFormat="false" customHeight="true" hidden="false" ht="25" outlineLevel="0" r="319">
      <c r="A319" s="27" t="n">
        <v>37015</v>
      </c>
      <c r="B319" s="20" t="n">
        <v>24.24</v>
      </c>
      <c r="C319" s="20" t="n">
        <v>25.85</v>
      </c>
      <c r="D319" s="20" t="n">
        <v>23.96</v>
      </c>
      <c r="E319" s="20" t="n">
        <v>25.75</v>
      </c>
      <c r="F319" s="20" t="n">
        <v>10037600</v>
      </c>
      <c r="G319" s="20" t="n">
        <v>12.82</v>
      </c>
      <c r="I319" s="20" t="n">
        <f aca="false">E319-B319</f>
        <v>1.51</v>
      </c>
      <c r="J319" s="20" t="n">
        <f aca="false">C319-B319</f>
        <v>1.61</v>
      </c>
      <c r="K319" s="20" t="n">
        <f aca="false">D319-B319</f>
        <v>-0.279999999999998</v>
      </c>
      <c r="L319" s="20" t="n">
        <f aca="false">B319 - E318</f>
        <v>-0.720000000000002</v>
      </c>
      <c r="M319" s="20" t="n">
        <f aca="false">E319 - E318</f>
        <v>0.789999999999999</v>
      </c>
      <c r="N319" s="22" t="n">
        <f aca="false">(I319 / B319)</f>
        <v>0.0622937293729374</v>
      </c>
      <c r="O319" s="22" t="n">
        <f aca="false">(J319 / B319)</f>
        <v>0.0664191419141915</v>
      </c>
      <c r="P319" s="22" t="n">
        <f aca="false">K319 / B319</f>
        <v>-0.0115511551155115</v>
      </c>
      <c r="Q319" s="22" t="n">
        <f aca="false">L319/E318</f>
        <v>-0.0288461538461539</v>
      </c>
      <c r="R319" s="22" t="n">
        <f aca="false">M319 / E318</f>
        <v>0.031650641025641</v>
      </c>
      <c r="S319" s="23" t="str">
        <f aca="false">IF(N319 &gt; 0, "UP", "DOWN")</f>
        <v>UP</v>
      </c>
      <c r="T319" s="28" t="inlineStr">
        <f aca="false">O319-N319</f>
        <is>
          <t/>
        </is>
      </c>
      <c r="U319" s="28" t="inlineStr">
        <f aca="false">P319-N319</f>
        <is>
          <t/>
        </is>
      </c>
      <c r="V319" s="28" t="inlineStr">
        <f aca="false">O319 + P319</f>
        <is>
          <t/>
        </is>
      </c>
    </row>
    <row collapsed="false" customFormat="false" customHeight="true" hidden="false" ht="25" outlineLevel="0" r="320">
      <c r="A320" s="27" t="n">
        <v>37018</v>
      </c>
      <c r="B320" s="20" t="n">
        <v>25.62</v>
      </c>
      <c r="C320" s="20" t="n">
        <v>25.76</v>
      </c>
      <c r="D320" s="20" t="n">
        <v>24.84</v>
      </c>
      <c r="E320" s="20" t="n">
        <v>24.96</v>
      </c>
      <c r="F320" s="20" t="n">
        <v>9876800</v>
      </c>
      <c r="G320" s="20" t="n">
        <v>12.43</v>
      </c>
      <c r="I320" s="20" t="n">
        <f aca="false">E320-B320</f>
        <v>-0.66</v>
      </c>
      <c r="J320" s="20" t="n">
        <f aca="false">C320-B320</f>
        <v>0.140000000000001</v>
      </c>
      <c r="K320" s="20" t="n">
        <f aca="false">D320-B320</f>
        <v>-0.780000000000001</v>
      </c>
      <c r="L320" s="20" t="n">
        <f aca="false">B320 - E319</f>
        <v>-0.129999999999999</v>
      </c>
      <c r="M320" s="20" t="n">
        <f aca="false">E320 - E319</f>
        <v>-0.789999999999999</v>
      </c>
      <c r="N320" s="22" t="n">
        <f aca="false">(I320 / B320)</f>
        <v>-0.0257611241217799</v>
      </c>
      <c r="O320" s="22" t="n">
        <f aca="false">(J320 / B320)</f>
        <v>0.00546448087431696</v>
      </c>
      <c r="P320" s="22" t="n">
        <f aca="false">K320 / B320</f>
        <v>-0.0304449648711944</v>
      </c>
      <c r="Q320" s="22" t="n">
        <f aca="false">L320/E319</f>
        <v>-0.00504854368932035</v>
      </c>
      <c r="R320" s="22" t="n">
        <f aca="false">M320 / E319</f>
        <v>-0.0306796116504854</v>
      </c>
      <c r="S320" s="23" t="str">
        <f aca="false">IF(N320 &gt; 0, "UP", "DOWN")</f>
        <v>DOWN</v>
      </c>
      <c r="T320" s="28" t="inlineStr">
        <f aca="false">O320-N320</f>
        <is>
          <t/>
        </is>
      </c>
      <c r="U320" s="28" t="inlineStr">
        <f aca="false">P320-N320</f>
        <is>
          <t/>
        </is>
      </c>
      <c r="V320" s="28" t="inlineStr">
        <f aca="false">O320 + P320</f>
        <is>
          <t/>
        </is>
      </c>
    </row>
    <row collapsed="false" customFormat="false" customHeight="true" hidden="false" ht="25" outlineLevel="0" r="321">
      <c r="A321" s="27" t="n">
        <v>37019</v>
      </c>
      <c r="B321" s="20" t="n">
        <v>25.35</v>
      </c>
      <c r="C321" s="20" t="n">
        <v>25.45</v>
      </c>
      <c r="D321" s="20" t="n">
        <v>23.95</v>
      </c>
      <c r="E321" s="20" t="n">
        <v>24.57</v>
      </c>
      <c r="F321" s="20" t="n">
        <v>11265600</v>
      </c>
      <c r="G321" s="20" t="n">
        <v>12.23</v>
      </c>
      <c r="I321" s="20" t="n">
        <f aca="false">E321-B321</f>
        <v>-0.780000000000001</v>
      </c>
      <c r="J321" s="20" t="n">
        <f aca="false">C321-B321</f>
        <v>0.0999999999999979</v>
      </c>
      <c r="K321" s="20" t="n">
        <f aca="false">D321-B321</f>
        <v>-1.4</v>
      </c>
      <c r="L321" s="20" t="n">
        <f aca="false">B321 - E320</f>
        <v>0.390000000000001</v>
      </c>
      <c r="M321" s="20" t="n">
        <f aca="false">E321 - E320</f>
        <v>-0.390000000000001</v>
      </c>
      <c r="N321" s="22" t="n">
        <f aca="false">(I321 / B321)</f>
        <v>-0.0307692307692308</v>
      </c>
      <c r="O321" s="22" t="n">
        <f aca="false">(J321 / B321)</f>
        <v>0.00394477317554232</v>
      </c>
      <c r="P321" s="22" t="n">
        <f aca="false">K321 / B321</f>
        <v>-0.0552268244575938</v>
      </c>
      <c r="Q321" s="22" t="n">
        <f aca="false">L321/E320</f>
        <v>0.015625</v>
      </c>
      <c r="R321" s="22" t="n">
        <f aca="false">M321 / E320</f>
        <v>-0.015625</v>
      </c>
      <c r="S321" s="23" t="str">
        <f aca="false">IF(N321 &gt; 0, "UP", "DOWN")</f>
        <v>DOWN</v>
      </c>
      <c r="T321" s="28" t="inlineStr">
        <f aca="false">O321-N321</f>
        <is>
          <t/>
        </is>
      </c>
      <c r="U321" s="28" t="inlineStr">
        <f aca="false">P321-N321</f>
        <is>
          <t/>
        </is>
      </c>
      <c r="V321" s="28" t="inlineStr">
        <f aca="false">O321 + P321</f>
        <is>
          <t/>
        </is>
      </c>
    </row>
    <row collapsed="false" customFormat="false" customHeight="true" hidden="false" ht="25" outlineLevel="0" r="322">
      <c r="A322" s="27" t="n">
        <v>37020</v>
      </c>
      <c r="B322" s="20" t="n">
        <v>24.14</v>
      </c>
      <c r="C322" s="20" t="n">
        <v>24.55</v>
      </c>
      <c r="D322" s="20" t="n">
        <v>23.67</v>
      </c>
      <c r="E322" s="20" t="n">
        <v>23.98</v>
      </c>
      <c r="F322" s="20" t="n">
        <v>11603200</v>
      </c>
      <c r="G322" s="20" t="n">
        <v>11.94</v>
      </c>
      <c r="I322" s="20" t="n">
        <f aca="false">E322-B322</f>
        <v>-0.16</v>
      </c>
      <c r="J322" s="20" t="n">
        <f aca="false">C322-B322</f>
        <v>0.41</v>
      </c>
      <c r="K322" s="20" t="n">
        <f aca="false">D322-B322</f>
        <v>-0.469999999999999</v>
      </c>
      <c r="L322" s="20" t="n">
        <f aca="false">B322 - E321</f>
        <v>-0.43</v>
      </c>
      <c r="M322" s="20" t="n">
        <f aca="false">E322 - E321</f>
        <v>-0.59</v>
      </c>
      <c r="N322" s="22" t="n">
        <f aca="false">(I322 / B322)</f>
        <v>-0.00662800331400166</v>
      </c>
      <c r="O322" s="22" t="n">
        <f aca="false">(J322 / B322)</f>
        <v>0.0169842584921293</v>
      </c>
      <c r="P322" s="22" t="n">
        <f aca="false">K322 / B322</f>
        <v>-0.0194697597348798</v>
      </c>
      <c r="Q322" s="22" t="n">
        <f aca="false">L322/E321</f>
        <v>-0.0175010175010175</v>
      </c>
      <c r="R322" s="22" t="n">
        <f aca="false">M322 / E321</f>
        <v>-0.024013024013024</v>
      </c>
      <c r="S322" s="23" t="str">
        <f aca="false">IF(N322 &gt; 0, "UP", "DOWN")</f>
        <v>DOWN</v>
      </c>
      <c r="T322" s="28" t="inlineStr">
        <f aca="false">O322-N322</f>
        <is>
          <t/>
        </is>
      </c>
      <c r="U322" s="28" t="inlineStr">
        <f aca="false">P322-N322</f>
        <is>
          <t/>
        </is>
      </c>
      <c r="V322" s="28" t="inlineStr">
        <f aca="false">O322 + P322</f>
        <is>
          <t/>
        </is>
      </c>
    </row>
    <row collapsed="false" customFormat="false" customHeight="true" hidden="false" ht="25" outlineLevel="0" r="323">
      <c r="A323" s="27" t="n">
        <v>37021</v>
      </c>
      <c r="B323" s="20" t="n">
        <v>24.21</v>
      </c>
      <c r="C323" s="20" t="n">
        <v>24.5</v>
      </c>
      <c r="D323" s="20" t="n">
        <v>22.95</v>
      </c>
      <c r="E323" s="20" t="n">
        <v>23</v>
      </c>
      <c r="F323" s="20" t="n">
        <v>10320600</v>
      </c>
      <c r="G323" s="20" t="n">
        <v>11.45</v>
      </c>
      <c r="I323" s="20" t="n">
        <f aca="false">E323-B323</f>
        <v>-1.21</v>
      </c>
      <c r="J323" s="20" t="n">
        <f aca="false">C323-B323</f>
        <v>0.289999999999999</v>
      </c>
      <c r="K323" s="20" t="n">
        <f aca="false">D323-B323</f>
        <v>-1.26</v>
      </c>
      <c r="L323" s="20" t="n">
        <f aca="false">B323 - E322</f>
        <v>0.23</v>
      </c>
      <c r="M323" s="20" t="n">
        <f aca="false">E323 - E322</f>
        <v>-0.98</v>
      </c>
      <c r="N323" s="22" t="n">
        <f aca="false">(I323 / B323)</f>
        <v>-0.0499793473771169</v>
      </c>
      <c r="O323" s="22" t="n">
        <f aca="false">(J323 / B323)</f>
        <v>0.0119785212722015</v>
      </c>
      <c r="P323" s="22" t="n">
        <f aca="false">K323 / B323</f>
        <v>-0.0520446096654276</v>
      </c>
      <c r="Q323" s="22" t="n">
        <f aca="false">L323/E322</f>
        <v>0.00959132610508759</v>
      </c>
      <c r="R323" s="22" t="n">
        <f aca="false">M323 / E322</f>
        <v>-0.0408673894912427</v>
      </c>
      <c r="S323" s="23" t="str">
        <f aca="false">IF(N323 &gt; 0, "UP", "DOWN")</f>
        <v>DOWN</v>
      </c>
      <c r="T323" s="28" t="inlineStr">
        <f aca="false">O323-N323</f>
        <is>
          <t/>
        </is>
      </c>
      <c r="U323" s="28" t="inlineStr">
        <f aca="false">P323-N323</f>
        <is>
          <t/>
        </is>
      </c>
      <c r="V323" s="28" t="inlineStr">
        <f aca="false">O323 + P323</f>
        <is>
          <t/>
        </is>
      </c>
    </row>
    <row collapsed="false" customFormat="false" customHeight="true" hidden="false" ht="25" outlineLevel="0" r="324">
      <c r="A324" s="27" t="n">
        <v>37022</v>
      </c>
      <c r="B324" s="20" t="n">
        <v>23.01</v>
      </c>
      <c r="C324" s="20" t="n">
        <v>23.49</v>
      </c>
      <c r="D324" s="20" t="n">
        <v>22.76</v>
      </c>
      <c r="E324" s="20" t="n">
        <v>22.85</v>
      </c>
      <c r="F324" s="20" t="n">
        <v>7251600</v>
      </c>
      <c r="G324" s="20" t="n">
        <v>11.38</v>
      </c>
      <c r="I324" s="20" t="n">
        <f aca="false">E324-B324</f>
        <v>-0.16</v>
      </c>
      <c r="J324" s="20" t="n">
        <f aca="false">C324-B324</f>
        <v>0.479999999999997</v>
      </c>
      <c r="K324" s="20" t="n">
        <f aca="false">D324-B324</f>
        <v>-0.25</v>
      </c>
      <c r="L324" s="20" t="n">
        <f aca="false">B324 - E323</f>
        <v>0.0100000000000016</v>
      </c>
      <c r="M324" s="20" t="n">
        <f aca="false">E324 - E323</f>
        <v>-0.149999999999999</v>
      </c>
      <c r="N324" s="22" t="n">
        <f aca="false">(I324 / B324)</f>
        <v>-0.00695349847892221</v>
      </c>
      <c r="O324" s="22" t="n">
        <f aca="false">(J324 / B324)</f>
        <v>0.0208604954367665</v>
      </c>
      <c r="P324" s="22" t="n">
        <f aca="false">K324 / B324</f>
        <v>-0.010864841373316</v>
      </c>
      <c r="Q324" s="22" t="n">
        <f aca="false">L324/E323</f>
        <v>0.00043478260869572</v>
      </c>
      <c r="R324" s="22" t="n">
        <f aca="false">M324 / E323</f>
        <v>-0.00652173913043472</v>
      </c>
      <c r="S324" s="23" t="str">
        <f aca="false">IF(N324 &gt; 0, "UP", "DOWN")</f>
        <v>DOWN</v>
      </c>
      <c r="T324" s="28" t="inlineStr">
        <f aca="false">O324-N324</f>
        <is>
          <t/>
        </is>
      </c>
      <c r="U324" s="28" t="inlineStr">
        <f aca="false">P324-N324</f>
        <is>
          <t/>
        </is>
      </c>
      <c r="V324" s="28" t="inlineStr">
        <f aca="false">O324 + P324</f>
        <is>
          <t/>
        </is>
      </c>
    </row>
    <row collapsed="false" customFormat="false" customHeight="true" hidden="false" ht="25" outlineLevel="0" r="325">
      <c r="A325" s="27" t="n">
        <v>37025</v>
      </c>
      <c r="B325" s="20" t="n">
        <v>22.89</v>
      </c>
      <c r="C325" s="20" t="n">
        <v>23.68</v>
      </c>
      <c r="D325" s="20" t="n">
        <v>22.75</v>
      </c>
      <c r="E325" s="20" t="n">
        <v>23.29</v>
      </c>
      <c r="F325" s="20" t="n">
        <v>11043600</v>
      </c>
      <c r="G325" s="20" t="n">
        <v>11.6</v>
      </c>
      <c r="I325" s="20" t="n">
        <f aca="false">E325-B325</f>
        <v>0.399999999999999</v>
      </c>
      <c r="J325" s="20" t="n">
        <f aca="false">C325-B325</f>
        <v>0.789999999999999</v>
      </c>
      <c r="K325" s="20" t="n">
        <f aca="false">D325-B325</f>
        <v>-0.140000000000001</v>
      </c>
      <c r="L325" s="20" t="n">
        <f aca="false">B325 - E324</f>
        <v>0.0399999999999991</v>
      </c>
      <c r="M325" s="20" t="n">
        <f aca="false">E325 - E324</f>
        <v>0.439999999999998</v>
      </c>
      <c r="N325" s="22" t="n">
        <f aca="false">(I325 / B325)</f>
        <v>0.0174748798602009</v>
      </c>
      <c r="O325" s="22" t="n">
        <f aca="false">(J325 / B325)</f>
        <v>0.0345128877238969</v>
      </c>
      <c r="P325" s="22" t="n">
        <f aca="false">K325 / B325</f>
        <v>-0.00611620795107036</v>
      </c>
      <c r="Q325" s="22" t="n">
        <f aca="false">L325/E324</f>
        <v>0.00175054704595182</v>
      </c>
      <c r="R325" s="22" t="n">
        <f aca="false">M325 / E324</f>
        <v>0.0192560175054704</v>
      </c>
      <c r="S325" s="23" t="str">
        <f aca="false">IF(N325 &gt; 0, "UP", "DOWN")</f>
        <v>UP</v>
      </c>
      <c r="T325" s="28" t="inlineStr">
        <f aca="false">O325-N325</f>
        <is>
          <t/>
        </is>
      </c>
      <c r="U325" s="28" t="inlineStr">
        <f aca="false">P325-N325</f>
        <is>
          <t/>
        </is>
      </c>
      <c r="V325" s="28" t="inlineStr">
        <f aca="false">O325 + P325</f>
        <is>
          <t/>
        </is>
      </c>
    </row>
    <row collapsed="false" customFormat="false" customHeight="true" hidden="false" ht="25" outlineLevel="0" r="326">
      <c r="A326" s="27" t="n">
        <v>37026</v>
      </c>
      <c r="B326" s="20" t="n">
        <v>23.37</v>
      </c>
      <c r="C326" s="20" t="n">
        <v>25.5</v>
      </c>
      <c r="D326" s="20" t="n">
        <v>23.04</v>
      </c>
      <c r="E326" s="20" t="n">
        <v>23.18</v>
      </c>
      <c r="F326" s="20" t="n">
        <v>8465200</v>
      </c>
      <c r="G326" s="20" t="n">
        <v>11.54</v>
      </c>
      <c r="I326" s="20" t="n">
        <f aca="false">E326-B326</f>
        <v>-0.190000000000001</v>
      </c>
      <c r="J326" s="20" t="n">
        <f aca="false">C326-B326</f>
        <v>2.13</v>
      </c>
      <c r="K326" s="20" t="n">
        <f aca="false">D326-B326</f>
        <v>-0.330000000000002</v>
      </c>
      <c r="L326" s="20" t="n">
        <f aca="false">B326 - E325</f>
        <v>0.0800000000000019</v>
      </c>
      <c r="M326" s="20" t="n">
        <f aca="false">E326 - E325</f>
        <v>-0.109999999999999</v>
      </c>
      <c r="N326" s="22" t="n">
        <f aca="false">(I326 / B326)</f>
        <v>-0.00813008130081306</v>
      </c>
      <c r="O326" s="22" t="n">
        <f aca="false">(J326 / B326)</f>
        <v>0.0911424903722721</v>
      </c>
      <c r="P326" s="22" t="n">
        <f aca="false">K326 / B326</f>
        <v>-0.0141206675224648</v>
      </c>
      <c r="Q326" s="22" t="n">
        <f aca="false">L326/E325</f>
        <v>0.00343495062258488</v>
      </c>
      <c r="R326" s="22" t="n">
        <f aca="false">M326 / E325</f>
        <v>-0.00472305710605408</v>
      </c>
      <c r="S326" s="23" t="str">
        <f aca="false">IF(N326 &gt; 0, "UP", "DOWN")</f>
        <v>DOWN</v>
      </c>
      <c r="T326" s="28" t="inlineStr">
        <f aca="false">O326-N326</f>
        <is>
          <t/>
        </is>
      </c>
      <c r="U326" s="28" t="inlineStr">
        <f aca="false">P326-N326</f>
        <is>
          <t/>
        </is>
      </c>
      <c r="V326" s="28" t="inlineStr">
        <f aca="false">O326 + P326</f>
        <is>
          <t/>
        </is>
      </c>
    </row>
    <row collapsed="false" customFormat="false" customHeight="true" hidden="false" ht="25" outlineLevel="0" r="327">
      <c r="A327" s="27" t="n">
        <v>37027</v>
      </c>
      <c r="B327" s="20" t="n">
        <v>23.26</v>
      </c>
      <c r="C327" s="20" t="n">
        <v>24.5</v>
      </c>
      <c r="D327" s="20" t="n">
        <v>22.85</v>
      </c>
      <c r="E327" s="20" t="n">
        <v>24.1</v>
      </c>
      <c r="F327" s="20" t="n">
        <v>11511800</v>
      </c>
      <c r="G327" s="20" t="n">
        <v>12</v>
      </c>
      <c r="I327" s="20" t="n">
        <f aca="false">E327-B327</f>
        <v>0.84</v>
      </c>
      <c r="J327" s="20" t="n">
        <f aca="false">C327-B327</f>
        <v>1.24</v>
      </c>
      <c r="K327" s="20" t="n">
        <f aca="false">D327-B327</f>
        <v>-0.41</v>
      </c>
      <c r="L327" s="20" t="n">
        <f aca="false">B327 - E326</f>
        <v>0.0800000000000019</v>
      </c>
      <c r="M327" s="20" t="n">
        <f aca="false">E327 - E326</f>
        <v>0.920000000000002</v>
      </c>
      <c r="N327" s="22" t="n">
        <f aca="false">(I327 / B327)</f>
        <v>0.0361134995700774</v>
      </c>
      <c r="O327" s="22" t="n">
        <f aca="false">(J327 / B327)</f>
        <v>0.053310404127257</v>
      </c>
      <c r="P327" s="22" t="n">
        <f aca="false">K327 / B327</f>
        <v>-0.0176268271711092</v>
      </c>
      <c r="Q327" s="22" t="n">
        <f aca="false">L327/E326</f>
        <v>0.00345125107851604</v>
      </c>
      <c r="R327" s="22" t="n">
        <f aca="false">M327 / E326</f>
        <v>0.0396893874029336</v>
      </c>
      <c r="S327" s="23" t="str">
        <f aca="false">IF(N327 &gt; 0, "UP", "DOWN")</f>
        <v>UP</v>
      </c>
      <c r="T327" s="28" t="inlineStr">
        <f aca="false">O327-N327</f>
        <is>
          <t/>
        </is>
      </c>
      <c r="U327" s="28" t="inlineStr">
        <f aca="false">P327-N327</f>
        <is>
          <t/>
        </is>
      </c>
      <c r="V327" s="28" t="inlineStr">
        <f aca="false">O327 + P327</f>
        <is>
          <t/>
        </is>
      </c>
    </row>
    <row collapsed="false" customFormat="false" customHeight="true" hidden="false" ht="25" outlineLevel="0" r="328">
      <c r="A328" s="27" t="n">
        <v>37028</v>
      </c>
      <c r="B328" s="20" t="n">
        <v>24.23</v>
      </c>
      <c r="C328" s="20" t="n">
        <v>24.33</v>
      </c>
      <c r="D328" s="20" t="n">
        <v>23.25</v>
      </c>
      <c r="E328" s="20" t="n">
        <v>23.55</v>
      </c>
      <c r="F328" s="20" t="n">
        <v>11861400</v>
      </c>
      <c r="G328" s="20" t="n">
        <v>11.72</v>
      </c>
      <c r="I328" s="20" t="n">
        <f aca="false">E328-B328</f>
        <v>-0.68</v>
      </c>
      <c r="J328" s="20" t="n">
        <f aca="false">C328-B328</f>
        <v>0.0999999999999979</v>
      </c>
      <c r="K328" s="20" t="n">
        <f aca="false">D328-B328</f>
        <v>-0.98</v>
      </c>
      <c r="L328" s="20" t="n">
        <f aca="false">B328 - E327</f>
        <v>0.129999999999999</v>
      </c>
      <c r="M328" s="20" t="n">
        <f aca="false">E328 - E327</f>
        <v>-0.550000000000001</v>
      </c>
      <c r="N328" s="22" t="n">
        <f aca="false">(I328 / B328)</f>
        <v>-0.0280643829962856</v>
      </c>
      <c r="O328" s="22" t="n">
        <f aca="false">(J328 / B328)</f>
        <v>0.0041271151465125</v>
      </c>
      <c r="P328" s="22" t="n">
        <f aca="false">K328 / B328</f>
        <v>-0.0404457284358234</v>
      </c>
      <c r="Q328" s="22" t="n">
        <f aca="false">L328/E327</f>
        <v>0.00539419087136925</v>
      </c>
      <c r="R328" s="22" t="n">
        <f aca="false">M328 / E327</f>
        <v>-0.0228215767634855</v>
      </c>
      <c r="S328" s="23" t="str">
        <f aca="false">IF(N328 &gt; 0, "UP", "DOWN")</f>
        <v>DOWN</v>
      </c>
      <c r="T328" s="28" t="inlineStr">
        <f aca="false">O328-N328</f>
        <is>
          <t/>
        </is>
      </c>
      <c r="U328" s="28" t="inlineStr">
        <f aca="false">P328-N328</f>
        <is>
          <t/>
        </is>
      </c>
      <c r="V328" s="28" t="inlineStr">
        <f aca="false">O328 + P328</f>
        <is>
          <t/>
        </is>
      </c>
    </row>
    <row collapsed="false" customFormat="false" customHeight="true" hidden="false" ht="25" outlineLevel="0" r="329">
      <c r="A329" s="27" t="n">
        <v>37029</v>
      </c>
      <c r="B329" s="20" t="n">
        <v>23.36</v>
      </c>
      <c r="C329" s="20" t="n">
        <v>23.64</v>
      </c>
      <c r="D329" s="20" t="n">
        <v>23.12</v>
      </c>
      <c r="E329" s="20" t="n">
        <v>23.53</v>
      </c>
      <c r="F329" s="20" t="n">
        <v>5680400</v>
      </c>
      <c r="G329" s="20" t="n">
        <v>11.71</v>
      </c>
      <c r="I329" s="20" t="n">
        <f aca="false">E329-B329</f>
        <v>0.170000000000002</v>
      </c>
      <c r="J329" s="20" t="n">
        <f aca="false">C329-B329</f>
        <v>0.280000000000001</v>
      </c>
      <c r="K329" s="20" t="n">
        <f aca="false">D329-B329</f>
        <v>-0.239999999999998</v>
      </c>
      <c r="L329" s="20" t="n">
        <f aca="false">B329 - E328</f>
        <v>-0.190000000000001</v>
      </c>
      <c r="M329" s="20" t="n">
        <f aca="false">E329 - E328</f>
        <v>-0.0199999999999996</v>
      </c>
      <c r="N329" s="22" t="n">
        <f aca="false">(I329 / B329)</f>
        <v>0.00727739726027405</v>
      </c>
      <c r="O329" s="22" t="n">
        <f aca="false">(J329 / B329)</f>
        <v>0.0119863013698631</v>
      </c>
      <c r="P329" s="22" t="n">
        <f aca="false">K329 / B329</f>
        <v>-0.0102739726027397</v>
      </c>
      <c r="Q329" s="22" t="n">
        <f aca="false">L329/E328</f>
        <v>-0.00806794055201704</v>
      </c>
      <c r="R329" s="22" t="n">
        <f aca="false">M329 / E328</f>
        <v>-0.000849256900212296</v>
      </c>
      <c r="S329" s="23" t="str">
        <f aca="false">IF(N329 &gt; 0, "UP", "DOWN")</f>
        <v>UP</v>
      </c>
      <c r="T329" s="28" t="inlineStr">
        <f aca="false">O329-N329</f>
        <is>
          <t/>
        </is>
      </c>
      <c r="U329" s="28" t="inlineStr">
        <f aca="false">P329-N329</f>
        <is>
          <t/>
        </is>
      </c>
      <c r="V329" s="28" t="inlineStr">
        <f aca="false">O329 + P329</f>
        <is>
          <t/>
        </is>
      </c>
    </row>
    <row collapsed="false" customFormat="false" customHeight="true" hidden="false" ht="25" outlineLevel="0" r="330">
      <c r="A330" s="27" t="n">
        <v>37032</v>
      </c>
      <c r="B330" s="20" t="n">
        <v>23.63</v>
      </c>
      <c r="C330" s="20" t="n">
        <v>23.91</v>
      </c>
      <c r="D330" s="20" t="n">
        <v>23.05</v>
      </c>
      <c r="E330" s="20" t="n">
        <v>23.56</v>
      </c>
      <c r="F330" s="20" t="n">
        <v>16464200</v>
      </c>
      <c r="G330" s="20" t="n">
        <v>11.73</v>
      </c>
      <c r="I330" s="20" t="n">
        <f aca="false">E330-B330</f>
        <v>-0.0700000000000003</v>
      </c>
      <c r="J330" s="20" t="n">
        <f aca="false">C330-B330</f>
        <v>0.280000000000001</v>
      </c>
      <c r="K330" s="20" t="n">
        <f aca="false">D330-B330</f>
        <v>-0.579999999999998</v>
      </c>
      <c r="L330" s="20" t="n">
        <f aca="false">B330 - E329</f>
        <v>0.0999999999999979</v>
      </c>
      <c r="M330" s="20" t="n">
        <f aca="false">E330 - E329</f>
        <v>0.0299999999999976</v>
      </c>
      <c r="N330" s="22" t="n">
        <f aca="false">(I330 / B330)</f>
        <v>-0.00296233601354212</v>
      </c>
      <c r="O330" s="22" t="n">
        <f aca="false">(J330 / B330)</f>
        <v>0.0118493440541685</v>
      </c>
      <c r="P330" s="22" t="n">
        <f aca="false">K330 / B330</f>
        <v>-0.0245450698264917</v>
      </c>
      <c r="Q330" s="22" t="n">
        <f aca="false">L330/E329</f>
        <v>0.00424989375265609</v>
      </c>
      <c r="R330" s="22" t="n">
        <f aca="false">M330 / E329</f>
        <v>0.00127496812579675</v>
      </c>
      <c r="S330" s="23" t="str">
        <f aca="false">IF(N330 &gt; 0, "UP", "DOWN")</f>
        <v>DOWN</v>
      </c>
      <c r="T330" s="28" t="inlineStr">
        <f aca="false">O330-N330</f>
        <is>
          <t/>
        </is>
      </c>
      <c r="U330" s="28" t="inlineStr">
        <f aca="false">P330-N330</f>
        <is>
          <t/>
        </is>
      </c>
      <c r="V330" s="28" t="inlineStr">
        <f aca="false">O330 + P330</f>
        <is>
          <t/>
        </is>
      </c>
    </row>
    <row collapsed="false" customFormat="false" customHeight="true" hidden="false" ht="25" outlineLevel="0" r="331">
      <c r="A331" s="27" t="n">
        <v>37033</v>
      </c>
      <c r="B331" s="20" t="n">
        <v>24</v>
      </c>
      <c r="C331" s="20" t="n">
        <v>24.13</v>
      </c>
      <c r="D331" s="20" t="n">
        <v>23.4</v>
      </c>
      <c r="E331" s="20" t="n">
        <v>23.5</v>
      </c>
      <c r="F331" s="20" t="n">
        <v>14747000</v>
      </c>
      <c r="G331" s="20" t="n">
        <v>11.7</v>
      </c>
      <c r="I331" s="20" t="n">
        <f aca="false">E331-B331</f>
        <v>-0.5</v>
      </c>
      <c r="J331" s="20" t="n">
        <f aca="false">C331-B331</f>
        <v>0.129999999999999</v>
      </c>
      <c r="K331" s="20" t="n">
        <f aca="false">D331-B331</f>
        <v>-0.600000000000001</v>
      </c>
      <c r="L331" s="20" t="n">
        <f aca="false">B331 - E330</f>
        <v>0.440000000000001</v>
      </c>
      <c r="M331" s="20" t="n">
        <f aca="false">E331 - E330</f>
        <v>-0.0599999999999987</v>
      </c>
      <c r="N331" s="22" t="n">
        <f aca="false">(I331 / B331)</f>
        <v>-0.0208333333333333</v>
      </c>
      <c r="O331" s="22" t="n">
        <f aca="false">(J331 / B331)</f>
        <v>0.00541666666666663</v>
      </c>
      <c r="P331" s="22" t="n">
        <f aca="false">K331 / B331</f>
        <v>-0.0250000000000001</v>
      </c>
      <c r="Q331" s="22" t="n">
        <f aca="false">L331/E330</f>
        <v>0.0186757215619695</v>
      </c>
      <c r="R331" s="22" t="n">
        <f aca="false">M331 / E330</f>
        <v>-0.00254668930390487</v>
      </c>
      <c r="S331" s="23" t="str">
        <f aca="false">IF(N331 &gt; 0, "UP", "DOWN")</f>
        <v>DOWN</v>
      </c>
      <c r="T331" s="28" t="inlineStr">
        <f aca="false">O331-N331</f>
        <is>
          <t/>
        </is>
      </c>
      <c r="U331" s="28" t="inlineStr">
        <f aca="false">P331-N331</f>
        <is>
          <t/>
        </is>
      </c>
      <c r="V331" s="28" t="inlineStr">
        <f aca="false">O331 + P331</f>
        <is>
          <t/>
        </is>
      </c>
    </row>
    <row collapsed="false" customFormat="false" customHeight="true" hidden="false" ht="25" outlineLevel="0" r="332">
      <c r="A332" s="27" t="n">
        <v>37034</v>
      </c>
      <c r="B332" s="20" t="n">
        <v>23.75</v>
      </c>
      <c r="C332" s="20" t="n">
        <v>23.75</v>
      </c>
      <c r="D332" s="20" t="n">
        <v>22.86</v>
      </c>
      <c r="E332" s="20" t="n">
        <v>23.23</v>
      </c>
      <c r="F332" s="20" t="n">
        <v>10037200</v>
      </c>
      <c r="G332" s="20" t="n">
        <v>11.57</v>
      </c>
      <c r="I332" s="20" t="n">
        <f aca="false">E332-B332</f>
        <v>-0.52</v>
      </c>
      <c r="J332" s="20" t="n">
        <f aca="false">C332-B332</f>
        <v>0</v>
      </c>
      <c r="K332" s="20" t="n">
        <f aca="false">D332-B332</f>
        <v>-0.890000000000001</v>
      </c>
      <c r="L332" s="20" t="n">
        <f aca="false">B332 - E331</f>
        <v>0.25</v>
      </c>
      <c r="M332" s="20" t="n">
        <f aca="false">E332 - E331</f>
        <v>-0.27</v>
      </c>
      <c r="N332" s="22" t="n">
        <f aca="false">(I332 / B332)</f>
        <v>-0.0218947368421052</v>
      </c>
      <c r="O332" s="22" t="n">
        <f aca="false">(J332 / B332)</f>
        <v>0</v>
      </c>
      <c r="P332" s="22" t="n">
        <f aca="false">K332 / B332</f>
        <v>-0.0374736842105263</v>
      </c>
      <c r="Q332" s="22" t="n">
        <f aca="false">L332/E331</f>
        <v>0.0106382978723404</v>
      </c>
      <c r="R332" s="22" t="n">
        <f aca="false">M332 / E331</f>
        <v>-0.0114893617021276</v>
      </c>
      <c r="S332" s="23" t="str">
        <f aca="false">IF(N332 &gt; 0, "UP", "DOWN")</f>
        <v>DOWN</v>
      </c>
      <c r="T332" s="28" t="inlineStr">
        <f aca="false">O332-N332</f>
        <is>
          <t/>
        </is>
      </c>
      <c r="U332" s="28" t="inlineStr">
        <f aca="false">P332-N332</f>
        <is>
          <t/>
        </is>
      </c>
      <c r="V332" s="28" t="inlineStr">
        <f aca="false">O332 + P332</f>
        <is>
          <t/>
        </is>
      </c>
    </row>
    <row collapsed="false" customFormat="false" customHeight="true" hidden="false" ht="25" outlineLevel="0" r="333">
      <c r="A333" s="27" t="n">
        <v>37035</v>
      </c>
      <c r="B333" s="20" t="n">
        <v>23.29</v>
      </c>
      <c r="C333" s="20" t="n">
        <v>23.3</v>
      </c>
      <c r="D333" s="20" t="n">
        <v>22.62</v>
      </c>
      <c r="E333" s="20" t="n">
        <v>23.2</v>
      </c>
      <c r="F333" s="20" t="n">
        <v>9705600</v>
      </c>
      <c r="G333" s="20" t="n">
        <v>11.55</v>
      </c>
      <c r="I333" s="20" t="n">
        <f aca="false">E333-B333</f>
        <v>-0.0899999999999999</v>
      </c>
      <c r="J333" s="20" t="n">
        <f aca="false">C333-B333</f>
        <v>0.0100000000000016</v>
      </c>
      <c r="K333" s="20" t="n">
        <f aca="false">D333-B333</f>
        <v>-0.669999999999998</v>
      </c>
      <c r="L333" s="20" t="n">
        <f aca="false">B333 - E332</f>
        <v>0.0599999999999987</v>
      </c>
      <c r="M333" s="20" t="n">
        <f aca="false">E333 - E332</f>
        <v>-0.0300000000000011</v>
      </c>
      <c r="N333" s="22" t="n">
        <f aca="false">(I333 / B333)</f>
        <v>-0.00386431945040789</v>
      </c>
      <c r="O333" s="22" t="n">
        <f aca="false">(J333 / B333)</f>
        <v>0.000429368827823167</v>
      </c>
      <c r="P333" s="22" t="n">
        <f aca="false">K333 / B333</f>
        <v>-0.0287677114641476</v>
      </c>
      <c r="Q333" s="22" t="n">
        <f aca="false">L333/E332</f>
        <v>0.00258286698235035</v>
      </c>
      <c r="R333" s="22" t="n">
        <f aca="false">M333 / E332</f>
        <v>-0.00129143349117525</v>
      </c>
      <c r="S333" s="23" t="str">
        <f aca="false">IF(N333 &gt; 0, "UP", "DOWN")</f>
        <v>DOWN</v>
      </c>
      <c r="T333" s="28" t="inlineStr">
        <f aca="false">O333-N333</f>
        <is>
          <t/>
        </is>
      </c>
      <c r="U333" s="28" t="inlineStr">
        <f aca="false">P333-N333</f>
        <is>
          <t/>
        </is>
      </c>
      <c r="V333" s="28" t="inlineStr">
        <f aca="false">O333 + P333</f>
        <is>
          <t/>
        </is>
      </c>
    </row>
    <row collapsed="false" customFormat="false" customHeight="true" hidden="false" ht="25" outlineLevel="0" r="334">
      <c r="A334" s="27" t="n">
        <v>37036</v>
      </c>
      <c r="B334" s="20" t="n">
        <v>23.2</v>
      </c>
      <c r="C334" s="20" t="n">
        <v>23.29</v>
      </c>
      <c r="D334" s="20" t="n">
        <v>22.5</v>
      </c>
      <c r="E334" s="20" t="n">
        <v>22.76</v>
      </c>
      <c r="F334" s="20" t="n">
        <v>5669400</v>
      </c>
      <c r="G334" s="20" t="n">
        <v>11.33</v>
      </c>
      <c r="I334" s="20" t="n">
        <f aca="false">E334-B334</f>
        <v>-0.439999999999998</v>
      </c>
      <c r="J334" s="20" t="n">
        <f aca="false">C334-B334</f>
        <v>0.0899999999999999</v>
      </c>
      <c r="K334" s="20" t="n">
        <f aca="false">D334-B334</f>
        <v>-0.699999999999999</v>
      </c>
      <c r="L334" s="20" t="n">
        <f aca="false">B334 - E333</f>
        <v>0</v>
      </c>
      <c r="M334" s="20" t="n">
        <f aca="false">E334 - E333</f>
        <v>-0.439999999999998</v>
      </c>
      <c r="N334" s="22" t="n">
        <f aca="false">(I334 / B334)</f>
        <v>-0.0189655172413792</v>
      </c>
      <c r="O334" s="22" t="n">
        <f aca="false">(J334 / B334)</f>
        <v>0.00387931034482758</v>
      </c>
      <c r="P334" s="22" t="n">
        <f aca="false">K334 / B334</f>
        <v>-0.0301724137931034</v>
      </c>
      <c r="Q334" s="22" t="n">
        <f aca="false">L334/E333</f>
        <v>0</v>
      </c>
      <c r="R334" s="22" t="n">
        <f aca="false">M334 / E333</f>
        <v>-0.0189655172413792</v>
      </c>
      <c r="S334" s="23" t="str">
        <f aca="false">IF(N334 &gt; 0, "UP", "DOWN")</f>
        <v>DOWN</v>
      </c>
      <c r="T334" s="28" t="inlineStr">
        <f aca="false">O334-N334</f>
        <is>
          <t/>
        </is>
      </c>
      <c r="U334" s="28" t="inlineStr">
        <f aca="false">P334-N334</f>
        <is>
          <t/>
        </is>
      </c>
      <c r="V334" s="28" t="inlineStr">
        <f aca="false">O334 + P334</f>
        <is>
          <t/>
        </is>
      </c>
    </row>
    <row collapsed="false" customFormat="false" customHeight="true" hidden="false" ht="25" outlineLevel="0" r="335">
      <c r="A335" s="27" t="n">
        <v>37040</v>
      </c>
      <c r="B335" s="20" t="n">
        <v>22.32</v>
      </c>
      <c r="C335" s="20" t="n">
        <v>22.5</v>
      </c>
      <c r="D335" s="20" t="n">
        <v>20.81</v>
      </c>
      <c r="E335" s="20" t="n">
        <v>21.47</v>
      </c>
      <c r="F335" s="20" t="n">
        <v>18428200</v>
      </c>
      <c r="G335" s="20" t="n">
        <v>10.69</v>
      </c>
      <c r="I335" s="20" t="n">
        <f aca="false">E335-B335</f>
        <v>-0.850000000000001</v>
      </c>
      <c r="J335" s="20" t="n">
        <f aca="false">C335-B335</f>
        <v>0.18</v>
      </c>
      <c r="K335" s="20" t="n">
        <f aca="false">D335-B335</f>
        <v>-1.51</v>
      </c>
      <c r="L335" s="20" t="n">
        <f aca="false">B335 - E334</f>
        <v>-0.440000000000001</v>
      </c>
      <c r="M335" s="20" t="n">
        <f aca="false">E335 - E334</f>
        <v>-1.29</v>
      </c>
      <c r="N335" s="22" t="n">
        <f aca="false">(I335 / B335)</f>
        <v>-0.0380824372759857</v>
      </c>
      <c r="O335" s="22" t="n">
        <f aca="false">(J335 / B335)</f>
        <v>0.00806451612903225</v>
      </c>
      <c r="P335" s="22" t="n">
        <f aca="false">K335 / B335</f>
        <v>-0.067652329749104</v>
      </c>
      <c r="Q335" s="22" t="n">
        <f aca="false">L335/E334</f>
        <v>-0.0193321616871705</v>
      </c>
      <c r="R335" s="22" t="n">
        <f aca="false">M335 / E334</f>
        <v>-0.0566783831282954</v>
      </c>
      <c r="S335" s="23" t="str">
        <f aca="false">IF(N335 &gt; 0, "UP", "DOWN")</f>
        <v>DOWN</v>
      </c>
      <c r="T335" s="28" t="inlineStr">
        <f aca="false">O335-N335</f>
        <is>
          <t/>
        </is>
      </c>
      <c r="U335" s="28" t="inlineStr">
        <f aca="false">P335-N335</f>
        <is>
          <t/>
        </is>
      </c>
      <c r="V335" s="28" t="inlineStr">
        <f aca="false">O335 + P335</f>
        <is>
          <t/>
        </is>
      </c>
    </row>
    <row collapsed="false" customFormat="false" customHeight="true" hidden="false" ht="25" outlineLevel="0" r="336">
      <c r="A336" s="27" t="n">
        <v>37041</v>
      </c>
      <c r="B336" s="20" t="n">
        <v>20.76</v>
      </c>
      <c r="C336" s="20" t="n">
        <v>20.76</v>
      </c>
      <c r="D336" s="20" t="n">
        <v>19.3</v>
      </c>
      <c r="E336" s="20" t="n">
        <v>19.78</v>
      </c>
      <c r="F336" s="20" t="n">
        <v>27752800</v>
      </c>
      <c r="G336" s="20" t="n">
        <v>9.85</v>
      </c>
      <c r="I336" s="20" t="n">
        <f aca="false">E336-B336</f>
        <v>-0.98</v>
      </c>
      <c r="J336" s="20" t="n">
        <f aca="false">C336-B336</f>
        <v>0</v>
      </c>
      <c r="K336" s="20" t="n">
        <f aca="false">D336-B336</f>
        <v>-1.46</v>
      </c>
      <c r="L336" s="20" t="n">
        <f aca="false">B336 - E335</f>
        <v>-0.709999999999997</v>
      </c>
      <c r="M336" s="20" t="n">
        <f aca="false">E336 - E335</f>
        <v>-1.69</v>
      </c>
      <c r="N336" s="22" t="n">
        <f aca="false">(I336 / B336)</f>
        <v>-0.0472061657032755</v>
      </c>
      <c r="O336" s="22" t="n">
        <f aca="false">(J336 / B336)</f>
        <v>0</v>
      </c>
      <c r="P336" s="22" t="n">
        <f aca="false">K336 / B336</f>
        <v>-0.0703275529865126</v>
      </c>
      <c r="Q336" s="22" t="n">
        <f aca="false">L336/E335</f>
        <v>-0.0330693991616207</v>
      </c>
      <c r="R336" s="22" t="n">
        <f aca="false">M336 / E335</f>
        <v>-0.0787144853283651</v>
      </c>
      <c r="S336" s="23" t="str">
        <f aca="false">IF(N336 &gt; 0, "UP", "DOWN")</f>
        <v>DOWN</v>
      </c>
      <c r="T336" s="28" t="inlineStr">
        <f aca="false">O336-N336</f>
        <is>
          <t/>
        </is>
      </c>
      <c r="U336" s="28" t="inlineStr">
        <f aca="false">P336-N336</f>
        <is>
          <t/>
        </is>
      </c>
      <c r="V336" s="28" t="inlineStr">
        <f aca="false">O336 + P336</f>
        <is>
          <t/>
        </is>
      </c>
    </row>
    <row collapsed="false" customFormat="false" customHeight="true" hidden="false" ht="25" outlineLevel="0" r="337">
      <c r="A337" s="27" t="n">
        <v>37042</v>
      </c>
      <c r="B337" s="20" t="n">
        <v>19.8</v>
      </c>
      <c r="C337" s="20" t="n">
        <v>20.24</v>
      </c>
      <c r="D337" s="20" t="n">
        <v>19.49</v>
      </c>
      <c r="E337" s="20" t="n">
        <v>19.95</v>
      </c>
      <c r="F337" s="20" t="n">
        <v>15817600</v>
      </c>
      <c r="G337" s="20" t="n">
        <v>9.93</v>
      </c>
      <c r="I337" s="20" t="n">
        <f aca="false">E337-B337</f>
        <v>0.149999999999999</v>
      </c>
      <c r="J337" s="20" t="n">
        <f aca="false">C337-B337</f>
        <v>0.439999999999998</v>
      </c>
      <c r="K337" s="20" t="n">
        <f aca="false">D337-B337</f>
        <v>-0.310000000000002</v>
      </c>
      <c r="L337" s="20" t="n">
        <f aca="false">B337 - E336</f>
        <v>0.0199999999999996</v>
      </c>
      <c r="M337" s="20" t="n">
        <f aca="false">E337 - E336</f>
        <v>0.169999999999998</v>
      </c>
      <c r="N337" s="22" t="n">
        <f aca="false">(I337 / B337)</f>
        <v>0.0075757575757575</v>
      </c>
      <c r="O337" s="22" t="n">
        <f aca="false">(J337 / B337)</f>
        <v>0.0222222222222221</v>
      </c>
      <c r="P337" s="22" t="n">
        <f aca="false">K337 / B337</f>
        <v>-0.0156565656565658</v>
      </c>
      <c r="Q337" s="22" t="n">
        <f aca="false">L337/E336</f>
        <v>0.00101112234580382</v>
      </c>
      <c r="R337" s="22" t="n">
        <f aca="false">M337 / E336</f>
        <v>0.00859453993933257</v>
      </c>
      <c r="S337" s="23" t="str">
        <f aca="false">IF(N337 &gt; 0, "UP", "DOWN")</f>
        <v>UP</v>
      </c>
      <c r="T337" s="28" t="inlineStr">
        <f aca="false">O337-N337</f>
        <is>
          <t/>
        </is>
      </c>
      <c r="U337" s="28" t="inlineStr">
        <f aca="false">P337-N337</f>
        <is>
          <t/>
        </is>
      </c>
      <c r="V337" s="28" t="inlineStr">
        <f aca="false">O337 + P337</f>
        <is>
          <t/>
        </is>
      </c>
    </row>
    <row collapsed="false" customFormat="false" customHeight="true" hidden="false" ht="25" outlineLevel="0" r="338">
      <c r="A338" s="27" t="n">
        <v>37043</v>
      </c>
      <c r="B338" s="20" t="n">
        <v>20.13</v>
      </c>
      <c r="C338" s="20" t="n">
        <v>21.09</v>
      </c>
      <c r="D338" s="20" t="n">
        <v>19.98</v>
      </c>
      <c r="E338" s="20" t="n">
        <v>20.89</v>
      </c>
      <c r="F338" s="20" t="n">
        <v>16288400</v>
      </c>
      <c r="G338" s="20" t="n">
        <v>10.4</v>
      </c>
      <c r="I338" s="20" t="n">
        <f aca="false">E338-B338</f>
        <v>0.760000000000002</v>
      </c>
      <c r="J338" s="20" t="n">
        <f aca="false">C338-B338</f>
        <v>0.960000000000001</v>
      </c>
      <c r="K338" s="20" t="n">
        <f aca="false">D338-B338</f>
        <v>-0.149999999999999</v>
      </c>
      <c r="L338" s="20" t="n">
        <f aca="false">B338 - E337</f>
        <v>0.18</v>
      </c>
      <c r="M338" s="20" t="n">
        <f aca="false">E338 - E337</f>
        <v>0.940000000000001</v>
      </c>
      <c r="N338" s="22" t="n">
        <f aca="false">(I338 / B338)</f>
        <v>0.0377545951316444</v>
      </c>
      <c r="O338" s="22" t="n">
        <f aca="false">(J338 / B338)</f>
        <v>0.0476900149031297</v>
      </c>
      <c r="P338" s="22" t="n">
        <f aca="false">K338 / B338</f>
        <v>-0.00745156482861394</v>
      </c>
      <c r="Q338" s="22" t="n">
        <f aca="false">L338/E337</f>
        <v>0.00902255639097743</v>
      </c>
      <c r="R338" s="22" t="n">
        <f aca="false">M338 / E337</f>
        <v>0.0471177944862156</v>
      </c>
      <c r="S338" s="23" t="str">
        <f aca="false">IF(N338 &gt; 0, "UP", "DOWN")</f>
        <v>UP</v>
      </c>
      <c r="T338" s="28" t="inlineStr">
        <f aca="false">O338-N338</f>
        <is>
          <t/>
        </is>
      </c>
      <c r="U338" s="28" t="inlineStr">
        <f aca="false">P338-N338</f>
        <is>
          <t/>
        </is>
      </c>
      <c r="V338" s="28" t="inlineStr">
        <f aca="false">O338 + P338</f>
        <is>
          <t/>
        </is>
      </c>
    </row>
    <row collapsed="false" customFormat="false" customHeight="true" hidden="false" ht="25" outlineLevel="0" r="339">
      <c r="A339" s="27" t="n">
        <v>37046</v>
      </c>
      <c r="B339" s="20" t="n">
        <v>21.08</v>
      </c>
      <c r="C339" s="20" t="n">
        <v>21.11</v>
      </c>
      <c r="D339" s="20" t="n">
        <v>20.46</v>
      </c>
      <c r="E339" s="20" t="n">
        <v>20.66</v>
      </c>
      <c r="F339" s="20" t="n">
        <v>10068600</v>
      </c>
      <c r="G339" s="20" t="n">
        <v>10.29</v>
      </c>
      <c r="I339" s="20" t="n">
        <f aca="false">E339-B339</f>
        <v>-0.419999999999998</v>
      </c>
      <c r="J339" s="20" t="n">
        <f aca="false">C339-B339</f>
        <v>0.0300000000000011</v>
      </c>
      <c r="K339" s="20" t="n">
        <f aca="false">D339-B339</f>
        <v>-0.619999999999997</v>
      </c>
      <c r="L339" s="20" t="n">
        <f aca="false">B339 - E338</f>
        <v>0.189999999999998</v>
      </c>
      <c r="M339" s="20" t="n">
        <f aca="false">E339 - E338</f>
        <v>-0.23</v>
      </c>
      <c r="N339" s="22" t="n">
        <f aca="false">(I339 / B339)</f>
        <v>-0.0199240986717267</v>
      </c>
      <c r="O339" s="22" t="n">
        <f aca="false">(J339 / B339)</f>
        <v>0.00142314990512339</v>
      </c>
      <c r="P339" s="22" t="n">
        <f aca="false">K339 / B339</f>
        <v>-0.0294117647058822</v>
      </c>
      <c r="Q339" s="22" t="n">
        <f aca="false">L339/E338</f>
        <v>0.00909526089037806</v>
      </c>
      <c r="R339" s="22" t="n">
        <f aca="false">M339 / E338</f>
        <v>-0.0110100526567736</v>
      </c>
      <c r="S339" s="23" t="str">
        <f aca="false">IF(N339 &gt; 0, "UP", "DOWN")</f>
        <v>DOWN</v>
      </c>
      <c r="T339" s="28" t="inlineStr">
        <f aca="false">O339-N339</f>
        <is>
          <t/>
        </is>
      </c>
      <c r="U339" s="28" t="inlineStr">
        <f aca="false">P339-N339</f>
        <is>
          <t/>
        </is>
      </c>
      <c r="V339" s="28" t="inlineStr">
        <f aca="false">O339 + P339</f>
        <is>
          <t/>
        </is>
      </c>
    </row>
    <row collapsed="false" customFormat="false" customHeight="true" hidden="false" ht="25" outlineLevel="0" r="340">
      <c r="A340" s="27" t="n">
        <v>37047</v>
      </c>
      <c r="B340" s="20" t="n">
        <v>20.8</v>
      </c>
      <c r="C340" s="20" t="n">
        <v>21.1</v>
      </c>
      <c r="D340" s="20" t="n">
        <v>20.35</v>
      </c>
      <c r="E340" s="20" t="n">
        <v>20.94</v>
      </c>
      <c r="F340" s="20" t="n">
        <v>16849800</v>
      </c>
      <c r="G340" s="20" t="n">
        <v>10.43</v>
      </c>
      <c r="I340" s="20" t="n">
        <f aca="false">E340-B340</f>
        <v>0.140000000000001</v>
      </c>
      <c r="J340" s="20" t="n">
        <f aca="false">C340-B340</f>
        <v>0.300000000000001</v>
      </c>
      <c r="K340" s="20" t="n">
        <f aca="false">D340-B340</f>
        <v>-0.449999999999999</v>
      </c>
      <c r="L340" s="20" t="n">
        <f aca="false">B340 - E339</f>
        <v>0.140000000000001</v>
      </c>
      <c r="M340" s="20" t="n">
        <f aca="false">E340 - E339</f>
        <v>0.280000000000001</v>
      </c>
      <c r="N340" s="22" t="n">
        <f aca="false">(I340 / B340)</f>
        <v>0.00673076923076926</v>
      </c>
      <c r="O340" s="22" t="n">
        <f aca="false">(J340 / B340)</f>
        <v>0.014423076923077</v>
      </c>
      <c r="P340" s="22" t="n">
        <f aca="false">K340 / B340</f>
        <v>-0.0216346153846153</v>
      </c>
      <c r="Q340" s="22" t="n">
        <f aca="false">L340/E339</f>
        <v>0.00677637947725075</v>
      </c>
      <c r="R340" s="22" t="n">
        <f aca="false">M340 / E339</f>
        <v>0.0135527589545015</v>
      </c>
      <c r="S340" s="23" t="str">
        <f aca="false">IF(N340 &gt; 0, "UP", "DOWN")</f>
        <v>UP</v>
      </c>
      <c r="T340" s="28" t="inlineStr">
        <f aca="false">O340-N340</f>
        <is>
          <t/>
        </is>
      </c>
      <c r="U340" s="28" t="inlineStr">
        <f aca="false">P340-N340</f>
        <is>
          <t/>
        </is>
      </c>
      <c r="V340" s="28" t="inlineStr">
        <f aca="false">O340 + P340</f>
        <is>
          <t/>
        </is>
      </c>
    </row>
    <row collapsed="false" customFormat="false" customHeight="true" hidden="false" ht="25" outlineLevel="0" r="341">
      <c r="A341" s="27" t="n">
        <v>37048</v>
      </c>
      <c r="B341" s="20" t="n">
        <v>20.93</v>
      </c>
      <c r="C341" s="20" t="n">
        <v>20.93</v>
      </c>
      <c r="D341" s="20" t="n">
        <v>20.33</v>
      </c>
      <c r="E341" s="20" t="n">
        <v>20.73</v>
      </c>
      <c r="F341" s="20" t="n">
        <v>7970600</v>
      </c>
      <c r="G341" s="20" t="n">
        <v>10.32</v>
      </c>
      <c r="I341" s="20" t="n">
        <f aca="false">E341-B341</f>
        <v>-0.199999999999999</v>
      </c>
      <c r="J341" s="20" t="n">
        <f aca="false">C341-B341</f>
        <v>0</v>
      </c>
      <c r="K341" s="20" t="n">
        <f aca="false">D341-B341</f>
        <v>-0.600000000000001</v>
      </c>
      <c r="L341" s="20" t="n">
        <f aca="false">B341 - E340</f>
        <v>-0.0100000000000016</v>
      </c>
      <c r="M341" s="20" t="n">
        <f aca="false">E341 - E340</f>
        <v>-0.210000000000001</v>
      </c>
      <c r="N341" s="22" t="n">
        <f aca="false">(I341 / B341)</f>
        <v>-0.00955566172957474</v>
      </c>
      <c r="O341" s="22" t="n">
        <f aca="false">(J341 / B341)</f>
        <v>0</v>
      </c>
      <c r="P341" s="22" t="n">
        <f aca="false">K341 / B341</f>
        <v>-0.0286669851887244</v>
      </c>
      <c r="Q341" s="22" t="n">
        <f aca="false">L341/E340</f>
        <v>-0.000477554918815738</v>
      </c>
      <c r="R341" s="22" t="n">
        <f aca="false">M341 / E340</f>
        <v>-0.010028653295129</v>
      </c>
      <c r="S341" s="23" t="str">
        <f aca="false">IF(N341 &gt; 0, "UP", "DOWN")</f>
        <v>DOWN</v>
      </c>
      <c r="T341" s="28" t="inlineStr">
        <f aca="false">O341-N341</f>
        <is>
          <t/>
        </is>
      </c>
      <c r="U341" s="28" t="inlineStr">
        <f aca="false">P341-N341</f>
        <is>
          <t/>
        </is>
      </c>
      <c r="V341" s="28" t="inlineStr">
        <f aca="false">O341 + P341</f>
        <is>
          <t/>
        </is>
      </c>
    </row>
    <row collapsed="false" customFormat="false" customHeight="true" hidden="false" ht="25" outlineLevel="0" r="342">
      <c r="A342" s="27" t="n">
        <v>37049</v>
      </c>
      <c r="B342" s="20" t="n">
        <v>20.71</v>
      </c>
      <c r="C342" s="20" t="n">
        <v>21.7</v>
      </c>
      <c r="D342" s="20" t="n">
        <v>20.45</v>
      </c>
      <c r="E342" s="20" t="n">
        <v>21.66</v>
      </c>
      <c r="F342" s="20" t="n">
        <v>11613600</v>
      </c>
      <c r="G342" s="20" t="n">
        <v>10.78</v>
      </c>
      <c r="I342" s="20" t="n">
        <f aca="false">E342-B342</f>
        <v>0.949999999999999</v>
      </c>
      <c r="J342" s="20" t="n">
        <f aca="false">C342-B342</f>
        <v>0.989999999999998</v>
      </c>
      <c r="K342" s="20" t="n">
        <f aca="false">D342-B342</f>
        <v>-0.260000000000002</v>
      </c>
      <c r="L342" s="20" t="n">
        <f aca="false">B342 - E341</f>
        <v>-0.0199999999999996</v>
      </c>
      <c r="M342" s="20" t="n">
        <f aca="false">E342 - E341</f>
        <v>0.93</v>
      </c>
      <c r="N342" s="22" t="n">
        <f aca="false">(I342 / B342)</f>
        <v>0.0458715596330275</v>
      </c>
      <c r="O342" s="22" t="n">
        <f aca="false">(J342 / B342)</f>
        <v>0.0478029937228391</v>
      </c>
      <c r="P342" s="22" t="n">
        <f aca="false">K342 / B342</f>
        <v>-0.012554321583776</v>
      </c>
      <c r="Q342" s="22" t="n">
        <f aca="false">L342/E341</f>
        <v>-0.000964785335262883</v>
      </c>
      <c r="R342" s="22" t="n">
        <f aca="false">M342 / E341</f>
        <v>0.044862518089725</v>
      </c>
      <c r="S342" s="23" t="str">
        <f aca="false">IF(N342 &gt; 0, "UP", "DOWN")</f>
        <v>UP</v>
      </c>
      <c r="T342" s="28" t="inlineStr">
        <f aca="false">O342-N342</f>
        <is>
          <t/>
        </is>
      </c>
      <c r="U342" s="28" t="inlineStr">
        <f aca="false">P342-N342</f>
        <is>
          <t/>
        </is>
      </c>
      <c r="V342" s="28" t="inlineStr">
        <f aca="false">O342 + P342</f>
        <is>
          <t/>
        </is>
      </c>
    </row>
    <row collapsed="false" customFormat="false" customHeight="true" hidden="false" ht="25" outlineLevel="0" r="343">
      <c r="A343" s="27" t="n">
        <v>37050</v>
      </c>
      <c r="B343" s="20" t="n">
        <v>21.65</v>
      </c>
      <c r="C343" s="20" t="n">
        <v>21.65</v>
      </c>
      <c r="D343" s="20" t="n">
        <v>20.71</v>
      </c>
      <c r="E343" s="20" t="n">
        <v>21.32</v>
      </c>
      <c r="F343" s="20" t="n">
        <v>12236600</v>
      </c>
      <c r="G343" s="20" t="n">
        <v>10.61</v>
      </c>
      <c r="I343" s="20" t="n">
        <f aca="false">E343-B343</f>
        <v>-0.329999999999998</v>
      </c>
      <c r="J343" s="20" t="n">
        <f aca="false">C343-B343</f>
        <v>0</v>
      </c>
      <c r="K343" s="20" t="n">
        <f aca="false">D343-B343</f>
        <v>-0.939999999999998</v>
      </c>
      <c r="L343" s="20" t="n">
        <f aca="false">B343 - E342</f>
        <v>-0.0100000000000016</v>
      </c>
      <c r="M343" s="20" t="n">
        <f aca="false">E343 - E342</f>
        <v>-0.34</v>
      </c>
      <c r="N343" s="22" t="n">
        <f aca="false">(I343 / B343)</f>
        <v>-0.0152424942263279</v>
      </c>
      <c r="O343" s="22" t="n">
        <f aca="false">(J343 / B343)</f>
        <v>0</v>
      </c>
      <c r="P343" s="22" t="n">
        <f aca="false">K343 / B343</f>
        <v>-0.0434180138568128</v>
      </c>
      <c r="Q343" s="22" t="n">
        <f aca="false">L343/E342</f>
        <v>-0.000461680517082251</v>
      </c>
      <c r="R343" s="22" t="n">
        <f aca="false">M343 / E342</f>
        <v>-0.0156971375807941</v>
      </c>
      <c r="S343" s="23" t="str">
        <f aca="false">IF(N343 &gt; 0, "UP", "DOWN")</f>
        <v>DOWN</v>
      </c>
      <c r="T343" s="28" t="inlineStr">
        <f aca="false">O343-N343</f>
        <is>
          <t/>
        </is>
      </c>
      <c r="U343" s="28" t="inlineStr">
        <f aca="false">P343-N343</f>
        <is>
          <t/>
        </is>
      </c>
      <c r="V343" s="28" t="inlineStr">
        <f aca="false">O343 + P343</f>
        <is>
          <t/>
        </is>
      </c>
    </row>
    <row collapsed="false" customFormat="false" customHeight="true" hidden="false" ht="25" outlineLevel="0" r="344">
      <c r="A344" s="27" t="n">
        <v>37053</v>
      </c>
      <c r="B344" s="20" t="n">
        <v>21.05</v>
      </c>
      <c r="C344" s="20" t="n">
        <v>21.07</v>
      </c>
      <c r="D344" s="20" t="n">
        <v>19.95</v>
      </c>
      <c r="E344" s="20" t="n">
        <v>20.04</v>
      </c>
      <c r="F344" s="20" t="n">
        <v>10500000</v>
      </c>
      <c r="G344" s="20" t="n">
        <v>9.98</v>
      </c>
      <c r="I344" s="20" t="n">
        <f aca="false">E344-B344</f>
        <v>-1.01</v>
      </c>
      <c r="J344" s="20" t="n">
        <f aca="false">C344-B344</f>
        <v>0.0199999999999996</v>
      </c>
      <c r="K344" s="20" t="n">
        <f aca="false">D344-B344</f>
        <v>-1.1</v>
      </c>
      <c r="L344" s="20" t="n">
        <f aca="false">B344 - E343</f>
        <v>-0.27</v>
      </c>
      <c r="M344" s="20" t="n">
        <f aca="false">E344 - E343</f>
        <v>-1.28</v>
      </c>
      <c r="N344" s="22" t="n">
        <f aca="false">(I344 / B344)</f>
        <v>-0.0479809976247032</v>
      </c>
      <c r="O344" s="22" t="n">
        <f aca="false">(J344 / B344)</f>
        <v>0.000950118764845585</v>
      </c>
      <c r="P344" s="22" t="n">
        <f aca="false">K344 / B344</f>
        <v>-0.0522565320665084</v>
      </c>
      <c r="Q344" s="22" t="n">
        <f aca="false">L344/E343</f>
        <v>-0.0126641651031895</v>
      </c>
      <c r="R344" s="22" t="n">
        <f aca="false">M344 / E343</f>
        <v>-0.0600375234521577</v>
      </c>
      <c r="S344" s="23" t="str">
        <f aca="false">IF(N344 &gt; 0, "UP", "DOWN")</f>
        <v>DOWN</v>
      </c>
      <c r="T344" s="28" t="inlineStr">
        <f aca="false">O344-N344</f>
        <is>
          <t/>
        </is>
      </c>
      <c r="U344" s="28" t="inlineStr">
        <f aca="false">P344-N344</f>
        <is>
          <t/>
        </is>
      </c>
      <c r="V344" s="28" t="inlineStr">
        <f aca="false">O344 + P344</f>
        <is>
          <t/>
        </is>
      </c>
    </row>
    <row collapsed="false" customFormat="false" customHeight="true" hidden="false" ht="25" outlineLevel="0" r="345">
      <c r="A345" s="27" t="n">
        <v>37054</v>
      </c>
      <c r="B345" s="20" t="n">
        <v>19.77</v>
      </c>
      <c r="C345" s="20" t="n">
        <v>20.69</v>
      </c>
      <c r="D345" s="20" t="n">
        <v>19.76</v>
      </c>
      <c r="E345" s="20" t="n">
        <v>20.31</v>
      </c>
      <c r="F345" s="20" t="n">
        <v>10849800</v>
      </c>
      <c r="G345" s="20" t="n">
        <v>10.11</v>
      </c>
      <c r="I345" s="20" t="n">
        <f aca="false">E345-B345</f>
        <v>0.539999999999999</v>
      </c>
      <c r="J345" s="20" t="n">
        <f aca="false">C345-B345</f>
        <v>0.920000000000002</v>
      </c>
      <c r="K345" s="20" t="n">
        <f aca="false">D345-B345</f>
        <v>-0.00999999999999801</v>
      </c>
      <c r="L345" s="20" t="n">
        <f aca="false">B345 - E344</f>
        <v>-0.27</v>
      </c>
      <c r="M345" s="20" t="n">
        <f aca="false">E345 - E344</f>
        <v>0.27</v>
      </c>
      <c r="N345" s="22" t="n">
        <f aca="false">(I345 / B345)</f>
        <v>0.0273141122913505</v>
      </c>
      <c r="O345" s="22" t="n">
        <f aca="false">(J345 / B345)</f>
        <v>0.0465351542741528</v>
      </c>
      <c r="P345" s="22" t="n">
        <f aca="false">K345 / B345</f>
        <v>-0.000505816894284169</v>
      </c>
      <c r="Q345" s="22" t="n">
        <f aca="false">L345/E344</f>
        <v>-0.0134730538922155</v>
      </c>
      <c r="R345" s="22" t="n">
        <f aca="false">M345 / E344</f>
        <v>0.0134730538922155</v>
      </c>
      <c r="S345" s="23" t="str">
        <f aca="false">IF(N345 &gt; 0, "UP", "DOWN")</f>
        <v>UP</v>
      </c>
      <c r="T345" s="28" t="inlineStr">
        <f aca="false">O345-N345</f>
        <is>
          <t/>
        </is>
      </c>
      <c r="U345" s="28" t="inlineStr">
        <f aca="false">P345-N345</f>
        <is>
          <t/>
        </is>
      </c>
      <c r="V345" s="28" t="inlineStr">
        <f aca="false">O345 + P345</f>
        <is>
          <t/>
        </is>
      </c>
    </row>
    <row collapsed="false" customFormat="false" customHeight="true" hidden="false" ht="25" outlineLevel="0" r="346">
      <c r="A346" s="27" t="n">
        <v>37055</v>
      </c>
      <c r="B346" s="20" t="n">
        <v>21.42</v>
      </c>
      <c r="C346" s="20" t="n">
        <v>21.73</v>
      </c>
      <c r="D346" s="20" t="n">
        <v>20.06</v>
      </c>
      <c r="E346" s="20" t="n">
        <v>20.47</v>
      </c>
      <c r="F346" s="20" t="n">
        <v>18267400</v>
      </c>
      <c r="G346" s="20" t="n">
        <v>10.19</v>
      </c>
      <c r="I346" s="20" t="n">
        <f aca="false">E346-B346</f>
        <v>-0.950000000000003</v>
      </c>
      <c r="J346" s="20" t="n">
        <f aca="false">C346-B346</f>
        <v>0.309999999999999</v>
      </c>
      <c r="K346" s="20" t="n">
        <f aca="false">D346-B346</f>
        <v>-1.36</v>
      </c>
      <c r="L346" s="20" t="n">
        <f aca="false">B346 - E345</f>
        <v>1.11</v>
      </c>
      <c r="M346" s="20" t="n">
        <f aca="false">E346 - E345</f>
        <v>0.16</v>
      </c>
      <c r="N346" s="22" t="n">
        <f aca="false">(I346 / B346)</f>
        <v>-0.0443510737628386</v>
      </c>
      <c r="O346" s="22" t="n">
        <f aca="false">(J346 / B346)</f>
        <v>0.0144724556489262</v>
      </c>
      <c r="P346" s="22" t="n">
        <f aca="false">K346 / B346</f>
        <v>-0.0634920634920636</v>
      </c>
      <c r="Q346" s="22" t="n">
        <f aca="false">L346/E345</f>
        <v>0.0546528803545053</v>
      </c>
      <c r="R346" s="22" t="n">
        <f aca="false">M346 / E345</f>
        <v>0.00787789266371246</v>
      </c>
      <c r="S346" s="23" t="str">
        <f aca="false">IF(N346 &gt; 0, "UP", "DOWN")</f>
        <v>DOWN</v>
      </c>
      <c r="T346" s="28" t="inlineStr">
        <f aca="false">O346-N346</f>
        <is>
          <t/>
        </is>
      </c>
      <c r="U346" s="28" t="inlineStr">
        <f aca="false">P346-N346</f>
        <is>
          <t/>
        </is>
      </c>
      <c r="V346" s="28" t="inlineStr">
        <f aca="false">O346 + P346</f>
        <is>
          <t/>
        </is>
      </c>
    </row>
    <row collapsed="false" customFormat="false" customHeight="true" hidden="false" ht="25" outlineLevel="0" r="347">
      <c r="A347" s="27" t="n">
        <v>37056</v>
      </c>
      <c r="B347" s="20" t="n">
        <v>20.04</v>
      </c>
      <c r="C347" s="20" t="n">
        <v>20.45</v>
      </c>
      <c r="D347" s="20" t="n">
        <v>19.77</v>
      </c>
      <c r="E347" s="20" t="n">
        <v>19.88</v>
      </c>
      <c r="F347" s="20" t="n">
        <v>10619600</v>
      </c>
      <c r="G347" s="20" t="n">
        <v>9.9</v>
      </c>
      <c r="I347" s="20" t="n">
        <f aca="false">E347-B347</f>
        <v>-0.16</v>
      </c>
      <c r="J347" s="20" t="n">
        <f aca="false">C347-B347</f>
        <v>0.41</v>
      </c>
      <c r="K347" s="20" t="n">
        <f aca="false">D347-B347</f>
        <v>-0.27</v>
      </c>
      <c r="L347" s="20" t="n">
        <f aca="false">B347 - E346</f>
        <v>-0.43</v>
      </c>
      <c r="M347" s="20" t="n">
        <f aca="false">E347 - E346</f>
        <v>-0.59</v>
      </c>
      <c r="N347" s="22" t="n">
        <f aca="false">(I347 / B347)</f>
        <v>-0.00798403193612775</v>
      </c>
      <c r="O347" s="22" t="n">
        <f aca="false">(J347 / B347)</f>
        <v>0.0204590818363273</v>
      </c>
      <c r="P347" s="22" t="n">
        <f aca="false">K347 / B347</f>
        <v>-0.0134730538922155</v>
      </c>
      <c r="Q347" s="22" t="n">
        <f aca="false">L347/E346</f>
        <v>-0.0210063507572057</v>
      </c>
      <c r="R347" s="22" t="n">
        <f aca="false">M347 / E346</f>
        <v>-0.0288226673180264</v>
      </c>
      <c r="S347" s="23" t="str">
        <f aca="false">IF(N347 &gt; 0, "UP", "DOWN")</f>
        <v>DOWN</v>
      </c>
      <c r="T347" s="28" t="inlineStr">
        <f aca="false">O347-N347</f>
        <is>
          <t/>
        </is>
      </c>
      <c r="U347" s="28" t="inlineStr">
        <f aca="false">P347-N347</f>
        <is>
          <t/>
        </is>
      </c>
      <c r="V347" s="28" t="inlineStr">
        <f aca="false">O347 + P347</f>
        <is>
          <t/>
        </is>
      </c>
    </row>
    <row collapsed="false" customFormat="false" customHeight="true" hidden="false" ht="25" outlineLevel="0" r="348">
      <c r="A348" s="27" t="n">
        <v>37057</v>
      </c>
      <c r="B348" s="20" t="n">
        <v>20.1</v>
      </c>
      <c r="C348" s="20" t="n">
        <v>20.75</v>
      </c>
      <c r="D348" s="20" t="n">
        <v>19.35</v>
      </c>
      <c r="E348" s="20" t="n">
        <v>20.44</v>
      </c>
      <c r="F348" s="20" t="n">
        <v>16236600</v>
      </c>
      <c r="G348" s="20" t="n">
        <v>10.18</v>
      </c>
      <c r="I348" s="20" t="n">
        <f aca="false">E348-B348</f>
        <v>0.34</v>
      </c>
      <c r="J348" s="20" t="n">
        <f aca="false">C348-B348</f>
        <v>0.649999999999999</v>
      </c>
      <c r="K348" s="20" t="n">
        <f aca="false">D348-B348</f>
        <v>-0.75</v>
      </c>
      <c r="L348" s="20" t="n">
        <f aca="false">B348 - E347</f>
        <v>0.220000000000002</v>
      </c>
      <c r="M348" s="20" t="n">
        <f aca="false">E348 - E347</f>
        <v>0.560000000000002</v>
      </c>
      <c r="N348" s="22" t="n">
        <f aca="false">(I348 / B348)</f>
        <v>0.0169154228855721</v>
      </c>
      <c r="O348" s="22" t="n">
        <f aca="false">(J348 / B348)</f>
        <v>0.0323383084577114</v>
      </c>
      <c r="P348" s="22" t="n">
        <f aca="false">K348 / B348</f>
        <v>-0.0373134328358209</v>
      </c>
      <c r="Q348" s="22" t="n">
        <f aca="false">L348/E347</f>
        <v>0.0110663983903422</v>
      </c>
      <c r="R348" s="22" t="n">
        <f aca="false">M348 / E347</f>
        <v>0.0281690140845072</v>
      </c>
      <c r="S348" s="23" t="str">
        <f aca="false">IF(N348 &gt; 0, "UP", "DOWN")</f>
        <v>UP</v>
      </c>
      <c r="T348" s="28" t="inlineStr">
        <f aca="false">O348-N348</f>
        <is>
          <t/>
        </is>
      </c>
      <c r="U348" s="28" t="inlineStr">
        <f aca="false">P348-N348</f>
        <is>
          <t/>
        </is>
      </c>
      <c r="V348" s="28" t="inlineStr">
        <f aca="false">O348 + P348</f>
        <is>
          <t/>
        </is>
      </c>
    </row>
    <row collapsed="false" customFormat="false" customHeight="true" hidden="false" ht="25" outlineLevel="0" r="349">
      <c r="A349" s="27" t="n">
        <v>37060</v>
      </c>
      <c r="B349" s="20" t="n">
        <v>20.41</v>
      </c>
      <c r="C349" s="20" t="n">
        <v>20.85</v>
      </c>
      <c r="D349" s="20" t="n">
        <v>20</v>
      </c>
      <c r="E349" s="20" t="n">
        <v>20.33</v>
      </c>
      <c r="F349" s="20" t="n">
        <v>12354000</v>
      </c>
      <c r="G349" s="20" t="n">
        <v>10.12</v>
      </c>
      <c r="I349" s="20" t="n">
        <f aca="false">E349-B349</f>
        <v>-0.0800000000000019</v>
      </c>
      <c r="J349" s="20" t="n">
        <f aca="false">C349-B349</f>
        <v>0.440000000000001</v>
      </c>
      <c r="K349" s="20" t="n">
        <f aca="false">D349-B349</f>
        <v>-0.41</v>
      </c>
      <c r="L349" s="20" t="n">
        <f aca="false">B349 - E348</f>
        <v>-0.0300000000000011</v>
      </c>
      <c r="M349" s="20" t="n">
        <f aca="false">E349 - E348</f>
        <v>-0.110000000000003</v>
      </c>
      <c r="N349" s="22" t="n">
        <f aca="false">(I349 / B349)</f>
        <v>-0.00391964723174923</v>
      </c>
      <c r="O349" s="22" t="n">
        <f aca="false">(J349 / B349)</f>
        <v>0.0215580597746203</v>
      </c>
      <c r="P349" s="22" t="n">
        <f aca="false">K349 / B349</f>
        <v>-0.0200881920627144</v>
      </c>
      <c r="Q349" s="22" t="n">
        <f aca="false">L349/E348</f>
        <v>-0.00146771037182002</v>
      </c>
      <c r="R349" s="22" t="n">
        <f aca="false">M349 / E348</f>
        <v>-0.00538160469667334</v>
      </c>
      <c r="S349" s="23" t="str">
        <f aca="false">IF(N349 &gt; 0, "UP", "DOWN")</f>
        <v>DOWN</v>
      </c>
      <c r="T349" s="28" t="inlineStr">
        <f aca="false">O349-N349</f>
        <is>
          <t/>
        </is>
      </c>
      <c r="U349" s="28" t="inlineStr">
        <f aca="false">P349-N349</f>
        <is>
          <t/>
        </is>
      </c>
      <c r="V349" s="28" t="inlineStr">
        <f aca="false">O349 + P349</f>
        <is>
          <t/>
        </is>
      </c>
    </row>
    <row collapsed="false" customFormat="false" customHeight="true" hidden="false" ht="25" outlineLevel="0" r="350">
      <c r="A350" s="27" t="n">
        <v>37061</v>
      </c>
      <c r="B350" s="20" t="n">
        <v>20.85</v>
      </c>
      <c r="C350" s="20" t="n">
        <v>21.4</v>
      </c>
      <c r="D350" s="20" t="n">
        <v>20.01</v>
      </c>
      <c r="E350" s="20" t="n">
        <v>20.19</v>
      </c>
      <c r="F350" s="20" t="n">
        <v>11467400</v>
      </c>
      <c r="G350" s="20" t="n">
        <v>10.05</v>
      </c>
      <c r="I350" s="20" t="n">
        <f aca="false">E350-B350</f>
        <v>-0.66</v>
      </c>
      <c r="J350" s="20" t="n">
        <f aca="false">C350-B350</f>
        <v>0.549999999999997</v>
      </c>
      <c r="K350" s="20" t="n">
        <f aca="false">D350-B350</f>
        <v>-0.84</v>
      </c>
      <c r="L350" s="20" t="n">
        <f aca="false">B350 - E349</f>
        <v>0.520000000000003</v>
      </c>
      <c r="M350" s="20" t="n">
        <f aca="false">E350 - E349</f>
        <v>-0.139999999999997</v>
      </c>
      <c r="N350" s="22" t="n">
        <f aca="false">(I350 / B350)</f>
        <v>-0.0316546762589928</v>
      </c>
      <c r="O350" s="22" t="n">
        <f aca="false">(J350 / B350)</f>
        <v>0.0263788968824939</v>
      </c>
      <c r="P350" s="22" t="n">
        <f aca="false">K350 / B350</f>
        <v>-0.0402877697841727</v>
      </c>
      <c r="Q350" s="22" t="n">
        <f aca="false">L350/E349</f>
        <v>0.0255779636005904</v>
      </c>
      <c r="R350" s="22" t="n">
        <f aca="false">M350 / E349</f>
        <v>-0.00688637481554339</v>
      </c>
      <c r="S350" s="23" t="str">
        <f aca="false">IF(N350 &gt; 0, "UP", "DOWN")</f>
        <v>DOWN</v>
      </c>
      <c r="T350" s="28" t="inlineStr">
        <f aca="false">O350-N350</f>
        <is>
          <t/>
        </is>
      </c>
      <c r="U350" s="28" t="inlineStr">
        <f aca="false">P350-N350</f>
        <is>
          <t/>
        </is>
      </c>
      <c r="V350" s="28" t="inlineStr">
        <f aca="false">O350 + P350</f>
        <is>
          <t/>
        </is>
      </c>
    </row>
    <row collapsed="false" customFormat="false" customHeight="true" hidden="false" ht="25" outlineLevel="0" r="351">
      <c r="A351" s="27" t="n">
        <v>37062</v>
      </c>
      <c r="B351" s="20" t="n">
        <v>20</v>
      </c>
      <c r="C351" s="20" t="n">
        <v>21.85</v>
      </c>
      <c r="D351" s="20" t="n">
        <v>19.98</v>
      </c>
      <c r="E351" s="20" t="n">
        <v>21.67</v>
      </c>
      <c r="F351" s="20" t="n">
        <v>15415000</v>
      </c>
      <c r="G351" s="20" t="n">
        <v>10.79</v>
      </c>
      <c r="I351" s="20" t="n">
        <f aca="false">E351-B351</f>
        <v>1.67</v>
      </c>
      <c r="J351" s="20" t="n">
        <f aca="false">C351-B351</f>
        <v>1.85</v>
      </c>
      <c r="K351" s="20" t="n">
        <f aca="false">D351-B351</f>
        <v>-0.0199999999999996</v>
      </c>
      <c r="L351" s="20" t="n">
        <f aca="false">B351 - E350</f>
        <v>-0.190000000000001</v>
      </c>
      <c r="M351" s="20" t="n">
        <f aca="false">E351 - E350</f>
        <v>1.48</v>
      </c>
      <c r="N351" s="22" t="n">
        <f aca="false">(I351 / B351)</f>
        <v>0.0835000000000001</v>
      </c>
      <c r="O351" s="22" t="n">
        <f aca="false">(J351 / B351)</f>
        <v>0.0925000000000001</v>
      </c>
      <c r="P351" s="22" t="n">
        <f aca="false">K351 / B351</f>
        <v>-0.000999999999999979</v>
      </c>
      <c r="Q351" s="22" t="n">
        <f aca="false">L351/E350</f>
        <v>-0.00941059930658748</v>
      </c>
      <c r="R351" s="22" t="n">
        <f aca="false">M351 / E350</f>
        <v>0.0733036156513125</v>
      </c>
      <c r="S351" s="23" t="str">
        <f aca="false">IF(N351 &gt; 0, "UP", "DOWN")</f>
        <v>UP</v>
      </c>
      <c r="T351" s="28" t="inlineStr">
        <f aca="false">O351-N351</f>
        <is>
          <t/>
        </is>
      </c>
      <c r="U351" s="28" t="inlineStr">
        <f aca="false">P351-N351</f>
        <is>
          <t/>
        </is>
      </c>
      <c r="V351" s="28" t="inlineStr">
        <f aca="false">O351 + P351</f>
        <is>
          <t/>
        </is>
      </c>
    </row>
    <row collapsed="false" customFormat="false" customHeight="true" hidden="false" ht="25" outlineLevel="0" r="352">
      <c r="A352" s="27" t="n">
        <v>37063</v>
      </c>
      <c r="B352" s="20" t="n">
        <v>21.55</v>
      </c>
      <c r="C352" s="20" t="n">
        <v>23</v>
      </c>
      <c r="D352" s="20" t="n">
        <v>21.1</v>
      </c>
      <c r="E352" s="20" t="n">
        <v>22.49</v>
      </c>
      <c r="F352" s="20" t="n">
        <v>12190400</v>
      </c>
      <c r="G352" s="20" t="n">
        <v>11.2</v>
      </c>
      <c r="I352" s="20" t="n">
        <f aca="false">E352-B352</f>
        <v>0.939999999999998</v>
      </c>
      <c r="J352" s="20" t="n">
        <f aca="false">C352-B352</f>
        <v>1.45</v>
      </c>
      <c r="K352" s="20" t="n">
        <f aca="false">D352-B352</f>
        <v>-0.449999999999999</v>
      </c>
      <c r="L352" s="20" t="n">
        <f aca="false">B352 - E351</f>
        <v>-0.120000000000001</v>
      </c>
      <c r="M352" s="20" t="n">
        <f aca="false">E352 - E351</f>
        <v>0.819999999999997</v>
      </c>
      <c r="N352" s="22" t="n">
        <f aca="false">(I352 / B352)</f>
        <v>0.0436194895591646</v>
      </c>
      <c r="O352" s="22" t="n">
        <f aca="false">(J352 / B352)</f>
        <v>0.0672853828306264</v>
      </c>
      <c r="P352" s="22" t="n">
        <f aca="false">K352 / B352</f>
        <v>-0.0208816705336427</v>
      </c>
      <c r="Q352" s="22" t="n">
        <f aca="false">L352/E351</f>
        <v>-0.00553760959852335</v>
      </c>
      <c r="R352" s="22" t="n">
        <f aca="false">M352 / E351</f>
        <v>0.0378403322565758</v>
      </c>
      <c r="S352" s="23" t="str">
        <f aca="false">IF(N352 &gt; 0, "UP", "DOWN")</f>
        <v>UP</v>
      </c>
      <c r="T352" s="28" t="inlineStr">
        <f aca="false">O352-N352</f>
        <is>
          <t/>
        </is>
      </c>
      <c r="U352" s="28" t="inlineStr">
        <f aca="false">P352-N352</f>
        <is>
          <t/>
        </is>
      </c>
      <c r="V352" s="28" t="inlineStr">
        <f aca="false">O352 + P352</f>
        <is>
          <t/>
        </is>
      </c>
    </row>
    <row collapsed="false" customFormat="false" customHeight="true" hidden="false" ht="25" outlineLevel="0" r="353">
      <c r="A353" s="27" t="n">
        <v>37064</v>
      </c>
      <c r="B353" s="20" t="n">
        <v>22.48</v>
      </c>
      <c r="C353" s="20" t="n">
        <v>23</v>
      </c>
      <c r="D353" s="20" t="n">
        <v>21.76</v>
      </c>
      <c r="E353" s="20" t="n">
        <v>22.26</v>
      </c>
      <c r="F353" s="20" t="n">
        <v>10215200</v>
      </c>
      <c r="G353" s="20" t="n">
        <v>11.08</v>
      </c>
      <c r="I353" s="20" t="n">
        <f aca="false">E353-B353</f>
        <v>-0.219999999999999</v>
      </c>
      <c r="J353" s="20" t="n">
        <f aca="false">C353-B353</f>
        <v>0.52</v>
      </c>
      <c r="K353" s="20" t="n">
        <f aca="false">D353-B353</f>
        <v>-0.719999999999999</v>
      </c>
      <c r="L353" s="20" t="n">
        <f aca="false">B353 - E352</f>
        <v>-0.00999999999999801</v>
      </c>
      <c r="M353" s="20" t="n">
        <f aca="false">E353 - E352</f>
        <v>-0.229999999999997</v>
      </c>
      <c r="N353" s="22" t="n">
        <f aca="false">(I353 / B353)</f>
        <v>-0.00978647686832735</v>
      </c>
      <c r="O353" s="22" t="n">
        <f aca="false">(J353 / B353)</f>
        <v>0.0231316725978647</v>
      </c>
      <c r="P353" s="22" t="n">
        <f aca="false">K353 / B353</f>
        <v>-0.0320284697508896</v>
      </c>
      <c r="Q353" s="22" t="n">
        <f aca="false">L353/E352</f>
        <v>-0.000444642063139085</v>
      </c>
      <c r="R353" s="22" t="n">
        <f aca="false">M353 / E352</f>
        <v>-0.0102267674522008</v>
      </c>
      <c r="S353" s="23" t="str">
        <f aca="false">IF(N353 &gt; 0, "UP", "DOWN")</f>
        <v>DOWN</v>
      </c>
      <c r="T353" s="28" t="inlineStr">
        <f aca="false">O353-N353</f>
        <is>
          <t/>
        </is>
      </c>
      <c r="U353" s="28" t="inlineStr">
        <f aca="false">P353-N353</f>
        <is>
          <t/>
        </is>
      </c>
      <c r="V353" s="28" t="inlineStr">
        <f aca="false">O353 + P353</f>
        <is>
          <t/>
        </is>
      </c>
    </row>
    <row collapsed="false" customFormat="false" customHeight="true" hidden="false" ht="25" outlineLevel="0" r="354">
      <c r="A354" s="27" t="n">
        <v>37067</v>
      </c>
      <c r="B354" s="20" t="n">
        <v>22.5</v>
      </c>
      <c r="C354" s="20" t="n">
        <v>24</v>
      </c>
      <c r="D354" s="20" t="n">
        <v>22.45</v>
      </c>
      <c r="E354" s="20" t="n">
        <v>23.99</v>
      </c>
      <c r="F354" s="20" t="n">
        <v>15698200</v>
      </c>
      <c r="G354" s="20" t="n">
        <v>11.94</v>
      </c>
      <c r="I354" s="20" t="n">
        <f aca="false">E354-B354</f>
        <v>1.49</v>
      </c>
      <c r="J354" s="20" t="n">
        <f aca="false">C354-B354</f>
        <v>1.5</v>
      </c>
      <c r="K354" s="20" t="n">
        <f aca="false">D354-B354</f>
        <v>-0.0500000000000007</v>
      </c>
      <c r="L354" s="20" t="n">
        <f aca="false">B354 - E353</f>
        <v>0.239999999999998</v>
      </c>
      <c r="M354" s="20" t="n">
        <f aca="false">E354 - E353</f>
        <v>1.73</v>
      </c>
      <c r="N354" s="22" t="n">
        <f aca="false">(I354 / B354)</f>
        <v>0.0662222222222222</v>
      </c>
      <c r="O354" s="22" t="n">
        <f aca="false">(J354 / B354)</f>
        <v>0.0666666666666667</v>
      </c>
      <c r="P354" s="22" t="n">
        <f aca="false">K354 / B354</f>
        <v>-0.00222222222222225</v>
      </c>
      <c r="Q354" s="22" t="n">
        <f aca="false">L354/E353</f>
        <v>0.0107816711590296</v>
      </c>
      <c r="R354" s="22" t="n">
        <f aca="false">M354 / E353</f>
        <v>0.0777178796046719</v>
      </c>
      <c r="S354" s="23" t="str">
        <f aca="false">IF(N354 &gt; 0, "UP", "DOWN")</f>
        <v>UP</v>
      </c>
      <c r="T354" s="28" t="inlineStr">
        <f aca="false">O354-N354</f>
        <is>
          <t/>
        </is>
      </c>
      <c r="U354" s="28" t="inlineStr">
        <f aca="false">P354-N354</f>
        <is>
          <t/>
        </is>
      </c>
      <c r="V354" s="28" t="inlineStr">
        <f aca="false">O354 + P354</f>
        <is>
          <t/>
        </is>
      </c>
    </row>
    <row collapsed="false" customFormat="false" customHeight="true" hidden="false" ht="25" outlineLevel="0" r="355">
      <c r="A355" s="27" t="n">
        <v>37068</v>
      </c>
      <c r="B355" s="20" t="n">
        <v>23.34</v>
      </c>
      <c r="C355" s="20" t="n">
        <v>23.77</v>
      </c>
      <c r="D355" s="20" t="n">
        <v>23.01</v>
      </c>
      <c r="E355" s="20" t="n">
        <v>23.75</v>
      </c>
      <c r="F355" s="20" t="n">
        <v>9742200</v>
      </c>
      <c r="G355" s="20" t="n">
        <v>11.82</v>
      </c>
      <c r="I355" s="20" t="n">
        <f aca="false">E355-B355</f>
        <v>0.41</v>
      </c>
      <c r="J355" s="20" t="n">
        <f aca="false">C355-B355</f>
        <v>0.43</v>
      </c>
      <c r="K355" s="20" t="n">
        <f aca="false">D355-B355</f>
        <v>-0.329999999999998</v>
      </c>
      <c r="L355" s="20" t="n">
        <f aca="false">B355 - E354</f>
        <v>-0.649999999999999</v>
      </c>
      <c r="M355" s="20" t="n">
        <f aca="false">E355 - E354</f>
        <v>-0.239999999999998</v>
      </c>
      <c r="N355" s="22" t="n">
        <f aca="false">(I355 / B355)</f>
        <v>0.0175664095972579</v>
      </c>
      <c r="O355" s="22" t="n">
        <f aca="false">(J355 / B355)</f>
        <v>0.0184233076263924</v>
      </c>
      <c r="P355" s="22" t="n">
        <f aca="false">K355 / B355</f>
        <v>-0.0141388174807197</v>
      </c>
      <c r="Q355" s="22" t="n">
        <f aca="false">L355/E354</f>
        <v>-0.0270946227594831</v>
      </c>
      <c r="R355" s="22" t="n">
        <f aca="false">M355 / E354</f>
        <v>-0.0100041684035014</v>
      </c>
      <c r="S355" s="23" t="str">
        <f aca="false">IF(N355 &gt; 0, "UP", "DOWN")</f>
        <v>UP</v>
      </c>
      <c r="T355" s="28" t="inlineStr">
        <f aca="false">O355-N355</f>
        <is>
          <t/>
        </is>
      </c>
      <c r="U355" s="28" t="inlineStr">
        <f aca="false">P355-N355</f>
        <is>
          <t/>
        </is>
      </c>
      <c r="V355" s="28" t="inlineStr">
        <f aca="false">O355 + P355</f>
        <is>
          <t/>
        </is>
      </c>
    </row>
    <row collapsed="false" customFormat="false" customHeight="true" hidden="false" ht="25" outlineLevel="0" r="356">
      <c r="A356" s="27" t="n">
        <v>37069</v>
      </c>
      <c r="B356" s="20" t="n">
        <v>23.83</v>
      </c>
      <c r="C356" s="20" t="n">
        <v>24</v>
      </c>
      <c r="D356" s="20" t="n">
        <v>22.5</v>
      </c>
      <c r="E356" s="20" t="n">
        <v>23.34</v>
      </c>
      <c r="F356" s="20" t="n">
        <v>13361800</v>
      </c>
      <c r="G356" s="20" t="n">
        <v>11.62</v>
      </c>
      <c r="I356" s="20" t="n">
        <f aca="false">E356-B356</f>
        <v>-0.489999999999998</v>
      </c>
      <c r="J356" s="20" t="n">
        <f aca="false">C356-B356</f>
        <v>0.170000000000002</v>
      </c>
      <c r="K356" s="20" t="n">
        <f aca="false">D356-B356</f>
        <v>-1.33</v>
      </c>
      <c r="L356" s="20" t="n">
        <f aca="false">B356 - E355</f>
        <v>0.0799999999999983</v>
      </c>
      <c r="M356" s="20" t="n">
        <f aca="false">E356 - E355</f>
        <v>-0.41</v>
      </c>
      <c r="N356" s="22" t="n">
        <f aca="false">(I356 / B356)</f>
        <v>-0.0205623164078892</v>
      </c>
      <c r="O356" s="22" t="n">
        <f aca="false">(J356 / B356)</f>
        <v>0.00713386487620654</v>
      </c>
      <c r="P356" s="22" t="n">
        <f aca="false">K356 / B356</f>
        <v>-0.0558120016785564</v>
      </c>
      <c r="Q356" s="22" t="n">
        <f aca="false">L356/E355</f>
        <v>0.00336842105263151</v>
      </c>
      <c r="R356" s="22" t="n">
        <f aca="false">M356 / E355</f>
        <v>-0.0172631578947368</v>
      </c>
      <c r="S356" s="23" t="str">
        <f aca="false">IF(N356 &gt; 0, "UP", "DOWN")</f>
        <v>DOWN</v>
      </c>
      <c r="T356" s="28" t="inlineStr">
        <f aca="false">O356-N356</f>
        <is>
          <t/>
        </is>
      </c>
      <c r="U356" s="28" t="inlineStr">
        <f aca="false">P356-N356</f>
        <is>
          <t/>
        </is>
      </c>
      <c r="V356" s="28" t="inlineStr">
        <f aca="false">O356 + P356</f>
        <is>
          <t/>
        </is>
      </c>
    </row>
    <row collapsed="false" customFormat="false" customHeight="true" hidden="false" ht="25" outlineLevel="0" r="357">
      <c r="A357" s="27" t="n">
        <v>37070</v>
      </c>
      <c r="B357" s="20" t="n">
        <v>23.05</v>
      </c>
      <c r="C357" s="20" t="n">
        <v>23.91</v>
      </c>
      <c r="D357" s="20" t="n">
        <v>22.94</v>
      </c>
      <c r="E357" s="20" t="n">
        <v>23.54</v>
      </c>
      <c r="F357" s="20" t="n">
        <v>12443200</v>
      </c>
      <c r="G357" s="20" t="n">
        <v>11.72</v>
      </c>
      <c r="I357" s="20" t="n">
        <f aca="false">E357-B357</f>
        <v>0.489999999999998</v>
      </c>
      <c r="J357" s="20" t="n">
        <f aca="false">C357-B357</f>
        <v>0.859999999999999</v>
      </c>
      <c r="K357" s="20" t="n">
        <f aca="false">D357-B357</f>
        <v>-0.109999999999999</v>
      </c>
      <c r="L357" s="20" t="n">
        <f aca="false">B357 - E356</f>
        <v>-0.289999999999999</v>
      </c>
      <c r="M357" s="20" t="n">
        <f aca="false">E357 - E356</f>
        <v>0.199999999999999</v>
      </c>
      <c r="N357" s="22" t="n">
        <f aca="false">(I357 / B357)</f>
        <v>0.0212581344902385</v>
      </c>
      <c r="O357" s="22" t="n">
        <f aca="false">(J357 / B357)</f>
        <v>0.0373101952277657</v>
      </c>
      <c r="P357" s="22" t="n">
        <f aca="false">K357 / B357</f>
        <v>-0.00477223427331885</v>
      </c>
      <c r="Q357" s="22" t="n">
        <f aca="false">L357/E356</f>
        <v>-0.0124250214224507</v>
      </c>
      <c r="R357" s="22" t="n">
        <f aca="false">M357 / E356</f>
        <v>0.0085689802913453</v>
      </c>
      <c r="S357" s="23" t="str">
        <f aca="false">IF(N357 &gt; 0, "UP", "DOWN")</f>
        <v>UP</v>
      </c>
      <c r="T357" s="28" t="inlineStr">
        <f aca="false">O357-N357</f>
        <is>
          <t/>
        </is>
      </c>
      <c r="U357" s="28" t="inlineStr">
        <f aca="false">P357-N357</f>
        <is>
          <t/>
        </is>
      </c>
      <c r="V357" s="28" t="inlineStr">
        <f aca="false">O357 + P357</f>
        <is>
          <t/>
        </is>
      </c>
    </row>
    <row collapsed="false" customFormat="false" customHeight="true" hidden="false" ht="25" outlineLevel="0" r="358">
      <c r="A358" s="27" t="n">
        <v>37071</v>
      </c>
      <c r="B358" s="20" t="n">
        <v>23.66</v>
      </c>
      <c r="C358" s="20" t="n">
        <v>25.1</v>
      </c>
      <c r="D358" s="20" t="n">
        <v>23.2</v>
      </c>
      <c r="E358" s="20" t="n">
        <v>23.25</v>
      </c>
      <c r="F358" s="20" t="n">
        <v>18406800</v>
      </c>
      <c r="G358" s="20" t="n">
        <v>11.58</v>
      </c>
      <c r="I358" s="20" t="n">
        <f aca="false">E358-B358</f>
        <v>-0.41</v>
      </c>
      <c r="J358" s="20" t="n">
        <f aca="false">C358-B358</f>
        <v>1.44</v>
      </c>
      <c r="K358" s="20" t="n">
        <f aca="false">D358-B358</f>
        <v>-0.460000000000001</v>
      </c>
      <c r="L358" s="20" t="n">
        <f aca="false">B358 - E357</f>
        <v>0.120000000000001</v>
      </c>
      <c r="M358" s="20" t="n">
        <f aca="false">E358 - E357</f>
        <v>-0.289999999999999</v>
      </c>
      <c r="N358" s="22" t="n">
        <f aca="false">(I358 / B358)</f>
        <v>-0.0173288250211327</v>
      </c>
      <c r="O358" s="22" t="n">
        <f aca="false">(J358 / B358)</f>
        <v>0.0608622147083686</v>
      </c>
      <c r="P358" s="22" t="n">
        <f aca="false">K358 / B358</f>
        <v>-0.0194420963651733</v>
      </c>
      <c r="Q358" s="22" t="n">
        <f aca="false">L358/E357</f>
        <v>0.00509770603228551</v>
      </c>
      <c r="R358" s="22" t="n">
        <f aca="false">M358 / E357</f>
        <v>-0.0123194562446899</v>
      </c>
      <c r="S358" s="23" t="str">
        <f aca="false">IF(N358 &gt; 0, "UP", "DOWN")</f>
        <v>DOWN</v>
      </c>
      <c r="T358" s="28" t="inlineStr">
        <f aca="false">O358-N358</f>
        <is>
          <t/>
        </is>
      </c>
      <c r="U358" s="28" t="inlineStr">
        <f aca="false">P358-N358</f>
        <is>
          <t/>
        </is>
      </c>
      <c r="V358" s="28" t="inlineStr">
        <f aca="false">O358 + P358</f>
        <is>
          <t/>
        </is>
      </c>
    </row>
    <row collapsed="false" customFormat="false" customHeight="true" hidden="false" ht="25" outlineLevel="0" r="359">
      <c r="A359" s="27" t="n">
        <v>37074</v>
      </c>
      <c r="B359" s="20" t="n">
        <v>23.64</v>
      </c>
      <c r="C359" s="20" t="n">
        <v>24.23</v>
      </c>
      <c r="D359" s="20" t="n">
        <v>23.14</v>
      </c>
      <c r="E359" s="20" t="n">
        <v>23.9</v>
      </c>
      <c r="F359" s="20" t="n">
        <v>8216000</v>
      </c>
      <c r="G359" s="20" t="n">
        <v>11.9</v>
      </c>
      <c r="I359" s="20" t="n">
        <f aca="false">E359-B359</f>
        <v>0.259999999999998</v>
      </c>
      <c r="J359" s="20" t="n">
        <f aca="false">C359-B359</f>
        <v>0.59</v>
      </c>
      <c r="K359" s="20" t="n">
        <f aca="false">D359-B359</f>
        <v>-0.5</v>
      </c>
      <c r="L359" s="20" t="n">
        <f aca="false">B359 - E358</f>
        <v>0.390000000000001</v>
      </c>
      <c r="M359" s="20" t="n">
        <f aca="false">E359 - E358</f>
        <v>0.649999999999999</v>
      </c>
      <c r="N359" s="22" t="n">
        <f aca="false">(I359 / B359)</f>
        <v>0.0109983079526226</v>
      </c>
      <c r="O359" s="22" t="n">
        <f aca="false">(J359 / B359)</f>
        <v>0.0249576988155668</v>
      </c>
      <c r="P359" s="22" t="n">
        <f aca="false">K359 / B359</f>
        <v>-0.0211505922165821</v>
      </c>
      <c r="Q359" s="22" t="n">
        <f aca="false">L359/E358</f>
        <v>0.0167741935483871</v>
      </c>
      <c r="R359" s="22" t="n">
        <f aca="false">M359 / E358</f>
        <v>0.0279569892473118</v>
      </c>
      <c r="S359" s="23" t="str">
        <f aca="false">IF(N359 &gt; 0, "UP", "DOWN")</f>
        <v>UP</v>
      </c>
      <c r="T359" s="28" t="inlineStr">
        <f aca="false">O359-N359</f>
        <is>
          <t/>
        </is>
      </c>
      <c r="U359" s="28" t="inlineStr">
        <f aca="false">P359-N359</f>
        <is>
          <t/>
        </is>
      </c>
      <c r="V359" s="28" t="inlineStr">
        <f aca="false">O359 + P359</f>
        <is>
          <t/>
        </is>
      </c>
    </row>
    <row collapsed="false" customFormat="false" customHeight="true" hidden="false" ht="25" outlineLevel="0" r="360">
      <c r="A360" s="27" t="n">
        <v>37075</v>
      </c>
      <c r="B360" s="20" t="n">
        <v>23.51</v>
      </c>
      <c r="C360" s="20" t="n">
        <v>24.18</v>
      </c>
      <c r="D360" s="20" t="n">
        <v>23.5</v>
      </c>
      <c r="E360" s="20" t="n">
        <v>23.84</v>
      </c>
      <c r="F360" s="20" t="n">
        <v>4019400</v>
      </c>
      <c r="G360" s="20" t="n">
        <v>11.87</v>
      </c>
      <c r="I360" s="20" t="n">
        <f aca="false">E360-B360</f>
        <v>0.329999999999998</v>
      </c>
      <c r="J360" s="20" t="n">
        <f aca="false">C360-B360</f>
        <v>0.669999999999998</v>
      </c>
      <c r="K360" s="20" t="n">
        <f aca="false">D360-B360</f>
        <v>-0.0100000000000016</v>
      </c>
      <c r="L360" s="20" t="n">
        <f aca="false">B360 - E359</f>
        <v>-0.389999999999997</v>
      </c>
      <c r="M360" s="20" t="n">
        <f aca="false">E360 - E359</f>
        <v>-0.0599999999999987</v>
      </c>
      <c r="N360" s="22" t="n">
        <f aca="false">(I360 / B360)</f>
        <v>0.0140365801786473</v>
      </c>
      <c r="O360" s="22" t="n">
        <f aca="false">(J360 / B360)</f>
        <v>0.0284985112717992</v>
      </c>
      <c r="P360" s="22" t="n">
        <f aca="false">K360 / B360</f>
        <v>-0.000425350914504533</v>
      </c>
      <c r="Q360" s="22" t="n">
        <f aca="false">L360/E359</f>
        <v>-0.016317991631799</v>
      </c>
      <c r="R360" s="22" t="n">
        <f aca="false">M360 / E359</f>
        <v>-0.00251046025104597</v>
      </c>
      <c r="S360" s="23" t="str">
        <f aca="false">IF(N360 &gt; 0, "UP", "DOWN")</f>
        <v>UP</v>
      </c>
      <c r="T360" s="28" t="inlineStr">
        <f aca="false">O360-N360</f>
        <is>
          <t/>
        </is>
      </c>
      <c r="U360" s="28" t="inlineStr">
        <f aca="false">P360-N360</f>
        <is>
          <t/>
        </is>
      </c>
      <c r="V360" s="28" t="inlineStr">
        <f aca="false">O360 + P360</f>
        <is>
          <t/>
        </is>
      </c>
    </row>
    <row collapsed="false" customFormat="false" customHeight="true" hidden="false" ht="25" outlineLevel="0" r="361">
      <c r="A361" s="27" t="n">
        <v>37077</v>
      </c>
      <c r="B361" s="20" t="n">
        <v>23.6</v>
      </c>
      <c r="C361" s="20" t="n">
        <v>23.77</v>
      </c>
      <c r="D361" s="20" t="n">
        <v>23.01</v>
      </c>
      <c r="E361" s="20" t="n">
        <v>23.19</v>
      </c>
      <c r="F361" s="20" t="n">
        <v>5439000</v>
      </c>
      <c r="G361" s="20" t="n">
        <v>11.55</v>
      </c>
      <c r="I361" s="20" t="n">
        <f aca="false">E361-B361</f>
        <v>-0.41</v>
      </c>
      <c r="J361" s="20" t="n">
        <f aca="false">C361-B361</f>
        <v>0.169999999999998</v>
      </c>
      <c r="K361" s="20" t="n">
        <f aca="false">D361-B361</f>
        <v>-0.59</v>
      </c>
      <c r="L361" s="20" t="n">
        <f aca="false">B361 - E360</f>
        <v>-0.239999999999998</v>
      </c>
      <c r="M361" s="20" t="n">
        <f aca="false">E361 - E360</f>
        <v>-0.649999999999999</v>
      </c>
      <c r="N361" s="22" t="n">
        <f aca="false">(I361 / B361)</f>
        <v>-0.0173728813559322</v>
      </c>
      <c r="O361" s="22" t="n">
        <f aca="false">(J361 / B361)</f>
        <v>0.0072033898305084</v>
      </c>
      <c r="P361" s="22" t="n">
        <f aca="false">K361 / B361</f>
        <v>-0.025</v>
      </c>
      <c r="Q361" s="22" t="n">
        <f aca="false">L361/E360</f>
        <v>-0.0100671140939597</v>
      </c>
      <c r="R361" s="22" t="n">
        <f aca="false">M361 / E360</f>
        <v>-0.0272651006711409</v>
      </c>
      <c r="S361" s="23" t="str">
        <f aca="false">IF(N361 &gt; 0, "UP", "DOWN")</f>
        <v>DOWN</v>
      </c>
      <c r="T361" s="28" t="inlineStr">
        <f aca="false">O361-N361</f>
        <is>
          <t/>
        </is>
      </c>
      <c r="U361" s="28" t="inlineStr">
        <f aca="false">P361-N361</f>
        <is>
          <t/>
        </is>
      </c>
      <c r="V361" s="28" t="inlineStr">
        <f aca="false">O361 + P361</f>
        <is>
          <t/>
        </is>
      </c>
    </row>
    <row collapsed="false" customFormat="false" customHeight="true" hidden="false" ht="25" outlineLevel="0" r="362">
      <c r="A362" s="27" t="n">
        <v>37078</v>
      </c>
      <c r="B362" s="20" t="n">
        <v>22.76</v>
      </c>
      <c r="C362" s="20" t="n">
        <v>22.96</v>
      </c>
      <c r="D362" s="20" t="n">
        <v>21.72</v>
      </c>
      <c r="E362" s="20" t="n">
        <v>22.03</v>
      </c>
      <c r="F362" s="20" t="n">
        <v>10818600</v>
      </c>
      <c r="G362" s="20" t="n">
        <v>10.97</v>
      </c>
      <c r="I362" s="20" t="n">
        <f aca="false">E362-B362</f>
        <v>-0.73</v>
      </c>
      <c r="J362" s="20" t="n">
        <f aca="false">C362-B362</f>
        <v>0.199999999999999</v>
      </c>
      <c r="K362" s="20" t="n">
        <f aca="false">D362-B362</f>
        <v>-1.04</v>
      </c>
      <c r="L362" s="20" t="n">
        <f aca="false">B362 - E361</f>
        <v>-0.43</v>
      </c>
      <c r="M362" s="20" t="n">
        <f aca="false">E362 - E361</f>
        <v>-1.16</v>
      </c>
      <c r="N362" s="22" t="n">
        <f aca="false">(I362 / B362)</f>
        <v>-0.0320738137082601</v>
      </c>
      <c r="O362" s="22" t="n">
        <f aca="false">(J362 / B362)</f>
        <v>0.00878734622144109</v>
      </c>
      <c r="P362" s="22" t="n">
        <f aca="false">K362 / B362</f>
        <v>-0.045694200351494</v>
      </c>
      <c r="Q362" s="22" t="n">
        <f aca="false">L362/E361</f>
        <v>-0.0185424752048297</v>
      </c>
      <c r="R362" s="22" t="n">
        <f aca="false">M362 / E361</f>
        <v>-0.05002156101768</v>
      </c>
      <c r="S362" s="23" t="str">
        <f aca="false">IF(N362 &gt; 0, "UP", "DOWN")</f>
        <v>DOWN</v>
      </c>
      <c r="T362" s="28" t="inlineStr">
        <f aca="false">O362-N362</f>
        <is>
          <t/>
        </is>
      </c>
      <c r="U362" s="28" t="inlineStr">
        <f aca="false">P362-N362</f>
        <is>
          <t/>
        </is>
      </c>
      <c r="V362" s="28" t="inlineStr">
        <f aca="false">O362 + P362</f>
        <is>
          <t/>
        </is>
      </c>
    </row>
    <row collapsed="false" customFormat="false" customHeight="true" hidden="false" ht="25" outlineLevel="0" r="363">
      <c r="A363" s="27" t="n">
        <v>37081</v>
      </c>
      <c r="B363" s="20" t="n">
        <v>22.09</v>
      </c>
      <c r="C363" s="20" t="n">
        <v>23</v>
      </c>
      <c r="D363" s="20" t="n">
        <v>21.68</v>
      </c>
      <c r="E363" s="20" t="n">
        <v>22.7</v>
      </c>
      <c r="F363" s="20" t="n">
        <v>12052400</v>
      </c>
      <c r="G363" s="20" t="n">
        <v>11.3</v>
      </c>
      <c r="I363" s="20" t="n">
        <f aca="false">E363-B363</f>
        <v>0.609999999999999</v>
      </c>
      <c r="J363" s="20" t="n">
        <f aca="false">C363-B363</f>
        <v>0.91</v>
      </c>
      <c r="K363" s="20" t="n">
        <f aca="false">D363-B363</f>
        <v>-0.41</v>
      </c>
      <c r="L363" s="20" t="n">
        <f aca="false">B363 - E362</f>
        <v>0.0599999999999987</v>
      </c>
      <c r="M363" s="20" t="n">
        <f aca="false">E363 - E362</f>
        <v>0.669999999999998</v>
      </c>
      <c r="N363" s="22" t="n">
        <f aca="false">(I363 / B363)</f>
        <v>0.0276143051154368</v>
      </c>
      <c r="O363" s="22" t="n">
        <f aca="false">(J363 / B363)</f>
        <v>0.041195110909914</v>
      </c>
      <c r="P363" s="22" t="n">
        <f aca="false">K363 / B363</f>
        <v>-0.0185604345857854</v>
      </c>
      <c r="Q363" s="22" t="n">
        <f aca="false">L363/E362</f>
        <v>0.00272355878347702</v>
      </c>
      <c r="R363" s="22" t="n">
        <f aca="false">M363 / E362</f>
        <v>0.0304130730821606</v>
      </c>
      <c r="S363" s="23" t="str">
        <f aca="false">IF(N363 &gt; 0, "UP", "DOWN")</f>
        <v>UP</v>
      </c>
      <c r="T363" s="28" t="inlineStr">
        <f aca="false">O363-N363</f>
        <is>
          <t/>
        </is>
      </c>
      <c r="U363" s="28" t="inlineStr">
        <f aca="false">P363-N363</f>
        <is>
          <t/>
        </is>
      </c>
      <c r="V363" s="28" t="inlineStr">
        <f aca="false">O363 + P363</f>
        <is>
          <t/>
        </is>
      </c>
    </row>
    <row collapsed="false" customFormat="false" customHeight="true" hidden="false" ht="25" outlineLevel="0" r="364">
      <c r="A364" s="27" t="n">
        <v>37082</v>
      </c>
      <c r="B364" s="20" t="n">
        <v>22.95</v>
      </c>
      <c r="C364" s="20" t="n">
        <v>23.07</v>
      </c>
      <c r="D364" s="20" t="n">
        <v>20.84</v>
      </c>
      <c r="E364" s="20" t="n">
        <v>21.14</v>
      </c>
      <c r="F364" s="20" t="n">
        <v>14116800</v>
      </c>
      <c r="G364" s="20" t="n">
        <v>10.52</v>
      </c>
      <c r="I364" s="20" t="n">
        <f aca="false">E364-B364</f>
        <v>-1.81</v>
      </c>
      <c r="J364" s="20" t="n">
        <f aca="false">C364-B364</f>
        <v>0.120000000000001</v>
      </c>
      <c r="K364" s="20" t="n">
        <f aca="false">D364-B364</f>
        <v>-2.11</v>
      </c>
      <c r="L364" s="20" t="n">
        <f aca="false">B364 - E363</f>
        <v>0.25</v>
      </c>
      <c r="M364" s="20" t="n">
        <f aca="false">E364 - E363</f>
        <v>-1.56</v>
      </c>
      <c r="N364" s="22" t="n">
        <f aca="false">(I364 / B364)</f>
        <v>-0.0788671023965141</v>
      </c>
      <c r="O364" s="22" t="n">
        <f aca="false">(J364 / B364)</f>
        <v>0.00522875816993468</v>
      </c>
      <c r="P364" s="22" t="n">
        <f aca="false">K364 / B364</f>
        <v>-0.0919389978213508</v>
      </c>
      <c r="Q364" s="22" t="n">
        <f aca="false">L364/E363</f>
        <v>0.0110132158590308</v>
      </c>
      <c r="R364" s="22" t="n">
        <f aca="false">M364 / E363</f>
        <v>-0.0687224669603524</v>
      </c>
      <c r="S364" s="23" t="str">
        <f aca="false">IF(N364 &gt; 0, "UP", "DOWN")</f>
        <v>DOWN</v>
      </c>
      <c r="T364" s="28" t="inlineStr">
        <f aca="false">O364-N364</f>
        <is>
          <t/>
        </is>
      </c>
      <c r="U364" s="28" t="inlineStr">
        <f aca="false">P364-N364</f>
        <is>
          <t/>
        </is>
      </c>
      <c r="V364" s="28" t="inlineStr">
        <f aca="false">O364 + P364</f>
        <is>
          <t/>
        </is>
      </c>
    </row>
    <row collapsed="false" customFormat="false" customHeight="true" hidden="false" ht="25" outlineLevel="0" r="365">
      <c r="A365" s="27" t="n">
        <v>37083</v>
      </c>
      <c r="B365" s="20" t="n">
        <v>21.03</v>
      </c>
      <c r="C365" s="20" t="n">
        <v>22.55</v>
      </c>
      <c r="D365" s="20" t="n">
        <v>21</v>
      </c>
      <c r="E365" s="20" t="n">
        <v>22.54</v>
      </c>
      <c r="F365" s="20" t="n">
        <v>16803800</v>
      </c>
      <c r="G365" s="20" t="n">
        <v>11.22</v>
      </c>
      <c r="I365" s="20" t="n">
        <f aca="false">E365-B365</f>
        <v>1.51</v>
      </c>
      <c r="J365" s="20" t="n">
        <f aca="false">C365-B365</f>
        <v>1.52</v>
      </c>
      <c r="K365" s="20" t="n">
        <f aca="false">D365-B365</f>
        <v>-0.0300000000000011</v>
      </c>
      <c r="L365" s="20" t="n">
        <f aca="false">B365 - E364</f>
        <v>-0.109999999999999</v>
      </c>
      <c r="M365" s="20" t="n">
        <f aca="false">E365 - E364</f>
        <v>1.4</v>
      </c>
      <c r="N365" s="22" t="n">
        <f aca="false">(I365 / B365)</f>
        <v>0.0718021873514027</v>
      </c>
      <c r="O365" s="22" t="n">
        <f aca="false">(J365 / B365)</f>
        <v>0.0722776985259153</v>
      </c>
      <c r="P365" s="22" t="n">
        <f aca="false">K365 / B365</f>
        <v>-0.00142653352353786</v>
      </c>
      <c r="Q365" s="22" t="n">
        <f aca="false">L365/E364</f>
        <v>-0.00520340586565749</v>
      </c>
      <c r="R365" s="22" t="n">
        <f aca="false">M365 / E364</f>
        <v>0.0662251655629138</v>
      </c>
      <c r="S365" s="23" t="str">
        <f aca="false">IF(N365 &gt; 0, "UP", "DOWN")</f>
        <v>UP</v>
      </c>
      <c r="T365" s="28" t="inlineStr">
        <f aca="false">O365-N365</f>
        <is>
          <t/>
        </is>
      </c>
      <c r="U365" s="28" t="inlineStr">
        <f aca="false">P365-N365</f>
        <is>
          <t/>
        </is>
      </c>
      <c r="V365" s="28" t="inlineStr">
        <f aca="false">O365 + P365</f>
        <is>
          <t/>
        </is>
      </c>
    </row>
    <row collapsed="false" customFormat="false" customHeight="true" hidden="false" ht="25" outlineLevel="0" r="366">
      <c r="A366" s="27" t="n">
        <v>37084</v>
      </c>
      <c r="B366" s="20" t="n">
        <v>23.3</v>
      </c>
      <c r="C366" s="20" t="n">
        <v>24.81</v>
      </c>
      <c r="D366" s="20" t="n">
        <v>23.3</v>
      </c>
      <c r="E366" s="20" t="n">
        <v>24.36</v>
      </c>
      <c r="F366" s="20" t="n">
        <v>21957200</v>
      </c>
      <c r="G366" s="20" t="n">
        <v>12.13</v>
      </c>
      <c r="I366" s="20" t="n">
        <f aca="false">E366-B366</f>
        <v>1.06</v>
      </c>
      <c r="J366" s="20" t="n">
        <f aca="false">C366-B366</f>
        <v>1.51</v>
      </c>
      <c r="K366" s="20" t="n">
        <f aca="false">D366-B366</f>
        <v>0</v>
      </c>
      <c r="L366" s="20" t="n">
        <f aca="false">B366 - E365</f>
        <v>0.760000000000002</v>
      </c>
      <c r="M366" s="20" t="n">
        <f aca="false">E366 - E365</f>
        <v>1.82</v>
      </c>
      <c r="N366" s="22" t="n">
        <f aca="false">(I366 / B366)</f>
        <v>0.0454935622317596</v>
      </c>
      <c r="O366" s="22" t="n">
        <f aca="false">(J366 / B366)</f>
        <v>0.0648068669527896</v>
      </c>
      <c r="P366" s="22" t="n">
        <f aca="false">K366 / B366</f>
        <v>0</v>
      </c>
      <c r="Q366" s="22" t="n">
        <f aca="false">L366/E365</f>
        <v>0.0337178349600711</v>
      </c>
      <c r="R366" s="22" t="n">
        <f aca="false">M366 / E365</f>
        <v>0.0807453416149068</v>
      </c>
      <c r="S366" s="23" t="str">
        <f aca="false">IF(N366 &gt; 0, "UP", "DOWN")</f>
        <v>UP</v>
      </c>
      <c r="T366" s="28" t="inlineStr">
        <f aca="false">O366-N366</f>
        <is>
          <t/>
        </is>
      </c>
      <c r="U366" s="28" t="inlineStr">
        <f aca="false">P366-N366</f>
        <is>
          <t/>
        </is>
      </c>
      <c r="V366" s="28" t="inlineStr">
        <f aca="false">O366 + P366</f>
        <is>
          <t/>
        </is>
      </c>
    </row>
    <row collapsed="false" customFormat="false" customHeight="true" hidden="false" ht="25" outlineLevel="0" r="367">
      <c r="A367" s="27" t="n">
        <v>37085</v>
      </c>
      <c r="B367" s="20" t="n">
        <v>24.13</v>
      </c>
      <c r="C367" s="20" t="n">
        <v>25.01</v>
      </c>
      <c r="D367" s="20" t="n">
        <v>23.84</v>
      </c>
      <c r="E367" s="20" t="n">
        <v>24.85</v>
      </c>
      <c r="F367" s="20" t="n">
        <v>16240800</v>
      </c>
      <c r="G367" s="20" t="n">
        <v>12.37</v>
      </c>
      <c r="I367" s="20" t="n">
        <f aca="false">E367-B367</f>
        <v>0.720000000000002</v>
      </c>
      <c r="J367" s="20" t="n">
        <f aca="false">C367-B367</f>
        <v>0.880000000000003</v>
      </c>
      <c r="K367" s="20" t="n">
        <f aca="false">D367-B367</f>
        <v>-0.289999999999999</v>
      </c>
      <c r="L367" s="20" t="n">
        <f aca="false">B367 - E366</f>
        <v>-0.23</v>
      </c>
      <c r="M367" s="20" t="n">
        <f aca="false">E367 - E366</f>
        <v>0.490000000000002</v>
      </c>
      <c r="N367" s="22" t="n">
        <f aca="false">(I367 / B367)</f>
        <v>0.0298383754662247</v>
      </c>
      <c r="O367" s="22" t="n">
        <f aca="false">(J367 / B367)</f>
        <v>0.0364691255698302</v>
      </c>
      <c r="P367" s="22" t="n">
        <f aca="false">K367 / B367</f>
        <v>-0.0120182345627849</v>
      </c>
      <c r="Q367" s="22" t="n">
        <f aca="false">L367/E366</f>
        <v>-0.0094417077175698</v>
      </c>
      <c r="R367" s="22" t="n">
        <f aca="false">M367 / E366</f>
        <v>0.0201149425287357</v>
      </c>
      <c r="S367" s="23" t="str">
        <f aca="false">IF(N367 &gt; 0, "UP", "DOWN")</f>
        <v>UP</v>
      </c>
      <c r="T367" s="28" t="inlineStr">
        <f aca="false">O367-N367</f>
        <is>
          <t/>
        </is>
      </c>
      <c r="U367" s="28" t="inlineStr">
        <f aca="false">P367-N367</f>
        <is>
          <t/>
        </is>
      </c>
      <c r="V367" s="28" t="inlineStr">
        <f aca="false">O367 + P367</f>
        <is>
          <t/>
        </is>
      </c>
    </row>
    <row collapsed="false" customFormat="false" customHeight="true" hidden="false" ht="25" outlineLevel="0" r="368">
      <c r="A368" s="27" t="n">
        <v>37088</v>
      </c>
      <c r="B368" s="20" t="n">
        <v>24.88</v>
      </c>
      <c r="C368" s="20" t="n">
        <v>25.1</v>
      </c>
      <c r="D368" s="20" t="n">
        <v>23.91</v>
      </c>
      <c r="E368" s="20" t="n">
        <v>23.96</v>
      </c>
      <c r="F368" s="20" t="n">
        <v>9952400</v>
      </c>
      <c r="G368" s="20" t="n">
        <v>11.93</v>
      </c>
      <c r="I368" s="20" t="n">
        <f aca="false">E368-B368</f>
        <v>-0.919999999999998</v>
      </c>
      <c r="J368" s="20" t="n">
        <f aca="false">C368-B368</f>
        <v>0.220000000000002</v>
      </c>
      <c r="K368" s="20" t="n">
        <f aca="false">D368-B368</f>
        <v>-0.969999999999999</v>
      </c>
      <c r="L368" s="20" t="n">
        <f aca="false">B368 - E367</f>
        <v>0.0299999999999976</v>
      </c>
      <c r="M368" s="20" t="n">
        <f aca="false">E368 - E367</f>
        <v>-0.890000000000001</v>
      </c>
      <c r="N368" s="22" t="n">
        <f aca="false">(I368 / B368)</f>
        <v>-0.0369774919614147</v>
      </c>
      <c r="O368" s="22" t="n">
        <f aca="false">(J368 / B368)</f>
        <v>0.00884244372990363</v>
      </c>
      <c r="P368" s="22" t="n">
        <f aca="false">K368 / B368</f>
        <v>-0.0389871382636655</v>
      </c>
      <c r="Q368" s="22" t="n">
        <f aca="false">L368/E367</f>
        <v>0.00120724346076449</v>
      </c>
      <c r="R368" s="22" t="n">
        <f aca="false">M368 / E367</f>
        <v>-0.0358148893360161</v>
      </c>
      <c r="S368" s="23" t="str">
        <f aca="false">IF(N368 &gt; 0, "UP", "DOWN")</f>
        <v>DOWN</v>
      </c>
      <c r="T368" s="28" t="inlineStr">
        <f aca="false">O368-N368</f>
        <is>
          <t/>
        </is>
      </c>
      <c r="U368" s="28" t="inlineStr">
        <f aca="false">P368-N368</f>
        <is>
          <t/>
        </is>
      </c>
      <c r="V368" s="28" t="inlineStr">
        <f aca="false">O368 + P368</f>
        <is>
          <t/>
        </is>
      </c>
    </row>
    <row collapsed="false" customFormat="false" customHeight="true" hidden="false" ht="25" outlineLevel="0" r="369">
      <c r="A369" s="27" t="n">
        <v>37089</v>
      </c>
      <c r="B369" s="20" t="n">
        <v>23.98</v>
      </c>
      <c r="C369" s="20" t="n">
        <v>25.22</v>
      </c>
      <c r="D369" s="20" t="n">
        <v>23.01</v>
      </c>
      <c r="E369" s="20" t="n">
        <v>25.1</v>
      </c>
      <c r="F369" s="20" t="n">
        <v>23136800</v>
      </c>
      <c r="G369" s="20" t="n">
        <v>12.5</v>
      </c>
      <c r="I369" s="20" t="n">
        <f aca="false">E369-B369</f>
        <v>1.12</v>
      </c>
      <c r="J369" s="20" t="n">
        <f aca="false">C369-B369</f>
        <v>1.24</v>
      </c>
      <c r="K369" s="20" t="n">
        <f aca="false">D369-B369</f>
        <v>-0.969999999999999</v>
      </c>
      <c r="L369" s="20" t="n">
        <f aca="false">B369 - E368</f>
        <v>0.0199999999999996</v>
      </c>
      <c r="M369" s="20" t="n">
        <f aca="false">E369 - E368</f>
        <v>1.14</v>
      </c>
      <c r="N369" s="22" t="n">
        <f aca="false">(I369 / B369)</f>
        <v>0.0467055879899917</v>
      </c>
      <c r="O369" s="22" t="n">
        <f aca="false">(J369 / B369)</f>
        <v>0.0517097581317764</v>
      </c>
      <c r="P369" s="22" t="n">
        <f aca="false">K369 / B369</f>
        <v>-0.0404503753127606</v>
      </c>
      <c r="Q369" s="22" t="n">
        <f aca="false">L369/E368</f>
        <v>0.000834724540901485</v>
      </c>
      <c r="R369" s="22" t="n">
        <f aca="false">M369 / E368</f>
        <v>0.0475792988313857</v>
      </c>
      <c r="S369" s="23" t="str">
        <f aca="false">IF(N369 &gt; 0, "UP", "DOWN")</f>
        <v>UP</v>
      </c>
      <c r="T369" s="28" t="inlineStr">
        <f aca="false">O369-N369</f>
        <is>
          <t/>
        </is>
      </c>
      <c r="U369" s="28" t="inlineStr">
        <f aca="false">P369-N369</f>
        <is>
          <t/>
        </is>
      </c>
      <c r="V369" s="28" t="inlineStr">
        <f aca="false">O369 + P369</f>
        <is>
          <t/>
        </is>
      </c>
    </row>
    <row collapsed="false" customFormat="false" customHeight="true" hidden="false" ht="25" outlineLevel="0" r="370">
      <c r="A370" s="27" t="n">
        <v>37090</v>
      </c>
      <c r="B370" s="20" t="n">
        <v>21.78</v>
      </c>
      <c r="C370" s="20" t="n">
        <v>22.78</v>
      </c>
      <c r="D370" s="20" t="n">
        <v>20.42</v>
      </c>
      <c r="E370" s="20" t="n">
        <v>20.79</v>
      </c>
      <c r="F370" s="20" t="n">
        <v>40607600</v>
      </c>
      <c r="G370" s="20" t="n">
        <v>10.35</v>
      </c>
      <c r="I370" s="20" t="n">
        <f aca="false">E370-B370</f>
        <v>-0.990000000000002</v>
      </c>
      <c r="J370" s="20" t="n">
        <f aca="false">C370-B370</f>
        <v>1</v>
      </c>
      <c r="K370" s="20" t="n">
        <f aca="false">D370-B370</f>
        <v>-1.36</v>
      </c>
      <c r="L370" s="20" t="n">
        <f aca="false">B370 - E369</f>
        <v>-3.32</v>
      </c>
      <c r="M370" s="20" t="n">
        <f aca="false">E370 - E369</f>
        <v>-4.31</v>
      </c>
      <c r="N370" s="22" t="n">
        <f aca="false">(I370 / B370)</f>
        <v>-0.0454545454545456</v>
      </c>
      <c r="O370" s="22" t="n">
        <f aca="false">(J370 / B370)</f>
        <v>0.0459136822773186</v>
      </c>
      <c r="P370" s="22" t="n">
        <f aca="false">K370 / B370</f>
        <v>-0.0624426078971533</v>
      </c>
      <c r="Q370" s="22" t="n">
        <f aca="false">L370/E369</f>
        <v>-0.132270916334661</v>
      </c>
      <c r="R370" s="22" t="n">
        <f aca="false">M370 / E369</f>
        <v>-0.171713147410359</v>
      </c>
      <c r="S370" s="23" t="str">
        <f aca="false">IF(N370 &gt; 0, "UP", "DOWN")</f>
        <v>DOWN</v>
      </c>
      <c r="T370" s="28" t="inlineStr">
        <f aca="false">O370-N370</f>
        <is>
          <t/>
        </is>
      </c>
      <c r="U370" s="28" t="inlineStr">
        <f aca="false">P370-N370</f>
        <is>
          <t/>
        </is>
      </c>
      <c r="V370" s="28" t="inlineStr">
        <f aca="false">O370 + P370</f>
        <is>
          <t/>
        </is>
      </c>
    </row>
    <row collapsed="false" customFormat="false" customHeight="true" hidden="false" ht="25" outlineLevel="0" r="371">
      <c r="A371" s="27" t="n">
        <v>37091</v>
      </c>
      <c r="B371" s="20" t="n">
        <v>21.23</v>
      </c>
      <c r="C371" s="20" t="n">
        <v>21.42</v>
      </c>
      <c r="D371" s="20" t="n">
        <v>19.75</v>
      </c>
      <c r="E371" s="20" t="n">
        <v>19.96</v>
      </c>
      <c r="F371" s="20" t="n">
        <v>30755000</v>
      </c>
      <c r="G371" s="20" t="n">
        <v>9.94</v>
      </c>
      <c r="I371" s="20" t="n">
        <f aca="false">E371-B371</f>
        <v>-1.27</v>
      </c>
      <c r="J371" s="20" t="n">
        <f aca="false">C371-B371</f>
        <v>0.190000000000001</v>
      </c>
      <c r="K371" s="20" t="n">
        <f aca="false">D371-B371</f>
        <v>-1.48</v>
      </c>
      <c r="L371" s="20" t="n">
        <f aca="false">B371 - E370</f>
        <v>0.440000000000001</v>
      </c>
      <c r="M371" s="20" t="n">
        <f aca="false">E371 - E370</f>
        <v>-0.829999999999998</v>
      </c>
      <c r="N371" s="22" t="n">
        <f aca="false">(I371 / B371)</f>
        <v>-0.0598210080075365</v>
      </c>
      <c r="O371" s="22" t="n">
        <f aca="false">(J371 / B371)</f>
        <v>0.00894959962317481</v>
      </c>
      <c r="P371" s="22" t="n">
        <f aca="false">K371 / B371</f>
        <v>-0.0697126707489402</v>
      </c>
      <c r="Q371" s="22" t="n">
        <f aca="false">L371/E370</f>
        <v>0.0211640211640212</v>
      </c>
      <c r="R371" s="22" t="n">
        <f aca="false">M371 / E370</f>
        <v>-0.0399230399230398</v>
      </c>
      <c r="S371" s="23" t="str">
        <f aca="false">IF(N371 &gt; 0, "UP", "DOWN")</f>
        <v>DOWN</v>
      </c>
      <c r="T371" s="28" t="inlineStr">
        <f aca="false">O371-N371</f>
        <is>
          <t/>
        </is>
      </c>
      <c r="U371" s="28" t="inlineStr">
        <f aca="false">P371-N371</f>
        <is>
          <t/>
        </is>
      </c>
      <c r="V371" s="28" t="inlineStr">
        <f aca="false">O371 + P371</f>
        <is>
          <t/>
        </is>
      </c>
    </row>
    <row collapsed="false" customFormat="false" customHeight="true" hidden="false" ht="25" outlineLevel="0" r="372">
      <c r="A372" s="27" t="n">
        <v>37092</v>
      </c>
      <c r="B372" s="20" t="n">
        <v>19.7</v>
      </c>
      <c r="C372" s="20" t="n">
        <v>20.06</v>
      </c>
      <c r="D372" s="20" t="n">
        <v>19.49</v>
      </c>
      <c r="E372" s="20" t="n">
        <v>19.98</v>
      </c>
      <c r="F372" s="20" t="n">
        <v>15878000</v>
      </c>
      <c r="G372" s="20" t="n">
        <v>9.95</v>
      </c>
      <c r="I372" s="20" t="n">
        <f aca="false">E372-B372</f>
        <v>0.280000000000001</v>
      </c>
      <c r="J372" s="20" t="n">
        <f aca="false">C372-B372</f>
        <v>0.359999999999999</v>
      </c>
      <c r="K372" s="20" t="n">
        <f aca="false">D372-B372</f>
        <v>-0.210000000000001</v>
      </c>
      <c r="L372" s="20" t="n">
        <f aca="false">B372 - E371</f>
        <v>-0.260000000000002</v>
      </c>
      <c r="M372" s="20" t="n">
        <f aca="false">E372 - E371</f>
        <v>0.0199999999999996</v>
      </c>
      <c r="N372" s="22" t="n">
        <f aca="false">(I372 / B372)</f>
        <v>0.0142131979695432</v>
      </c>
      <c r="O372" s="22" t="n">
        <f aca="false">(J372 / B372)</f>
        <v>0.0182741116751269</v>
      </c>
      <c r="P372" s="22" t="n">
        <f aca="false">K372 / B372</f>
        <v>-0.0106598984771574</v>
      </c>
      <c r="Q372" s="22" t="n">
        <f aca="false">L372/E371</f>
        <v>-0.0130260521042085</v>
      </c>
      <c r="R372" s="22" t="n">
        <f aca="false">M372 / E371</f>
        <v>0.00100200400801601</v>
      </c>
      <c r="S372" s="23" t="str">
        <f aca="false">IF(N372 &gt; 0, "UP", "DOWN")</f>
        <v>UP</v>
      </c>
      <c r="T372" s="28" t="inlineStr">
        <f aca="false">O372-N372</f>
        <is>
          <t/>
        </is>
      </c>
      <c r="U372" s="28" t="inlineStr">
        <f aca="false">P372-N372</f>
        <is>
          <t/>
        </is>
      </c>
      <c r="V372" s="28" t="inlineStr">
        <f aca="false">O372 + P372</f>
        <is>
          <t/>
        </is>
      </c>
    </row>
    <row collapsed="false" customFormat="false" customHeight="true" hidden="false" ht="25" outlineLevel="0" r="373">
      <c r="A373" s="27" t="n">
        <v>37095</v>
      </c>
      <c r="B373" s="20" t="n">
        <v>20.09</v>
      </c>
      <c r="C373" s="20" t="n">
        <v>20.5</v>
      </c>
      <c r="D373" s="20" t="n">
        <v>19.51</v>
      </c>
      <c r="E373" s="20" t="n">
        <v>19.54</v>
      </c>
      <c r="F373" s="20" t="n">
        <v>8620000</v>
      </c>
      <c r="G373" s="20" t="n">
        <v>9.73</v>
      </c>
      <c r="I373" s="20" t="n">
        <f aca="false">E373-B373</f>
        <v>-0.550000000000001</v>
      </c>
      <c r="J373" s="20" t="n">
        <f aca="false">C373-B373</f>
        <v>0.41</v>
      </c>
      <c r="K373" s="20" t="n">
        <f aca="false">D373-B373</f>
        <v>-0.579999999999998</v>
      </c>
      <c r="L373" s="20" t="n">
        <f aca="false">B373 - E372</f>
        <v>0.109999999999999</v>
      </c>
      <c r="M373" s="20" t="n">
        <f aca="false">E373 - E372</f>
        <v>-0.440000000000001</v>
      </c>
      <c r="N373" s="22" t="n">
        <f aca="false">(I373 / B373)</f>
        <v>-0.0273768043802887</v>
      </c>
      <c r="O373" s="22" t="n">
        <f aca="false">(J373 / B373)</f>
        <v>0.0204081632653061</v>
      </c>
      <c r="P373" s="22" t="n">
        <f aca="false">K373 / B373</f>
        <v>-0.0288700846192135</v>
      </c>
      <c r="Q373" s="22" t="n">
        <f aca="false">L373/E372</f>
        <v>0.00550550550550548</v>
      </c>
      <c r="R373" s="22" t="n">
        <f aca="false">M373 / E372</f>
        <v>-0.0220220220220221</v>
      </c>
      <c r="S373" s="23" t="str">
        <f aca="false">IF(N373 &gt; 0, "UP", "DOWN")</f>
        <v>DOWN</v>
      </c>
      <c r="T373" s="28" t="inlineStr">
        <f aca="false">O373-N373</f>
        <is>
          <t/>
        </is>
      </c>
      <c r="U373" s="28" t="inlineStr">
        <f aca="false">P373-N373</f>
        <is>
          <t/>
        </is>
      </c>
      <c r="V373" s="28" t="inlineStr">
        <f aca="false">O373 + P373</f>
        <is>
          <t/>
        </is>
      </c>
    </row>
    <row collapsed="false" customFormat="false" customHeight="true" hidden="false" ht="25" outlineLevel="0" r="374">
      <c r="A374" s="27" t="n">
        <v>37096</v>
      </c>
      <c r="B374" s="20" t="n">
        <v>19.39</v>
      </c>
      <c r="C374" s="20" t="n">
        <v>19.92</v>
      </c>
      <c r="D374" s="20" t="n">
        <v>18.73</v>
      </c>
      <c r="E374" s="20" t="n">
        <v>19.09</v>
      </c>
      <c r="F374" s="20" t="n">
        <v>12442000</v>
      </c>
      <c r="G374" s="20" t="n">
        <v>9.5</v>
      </c>
      <c r="I374" s="20" t="n">
        <f aca="false">E374-B374</f>
        <v>-0.300000000000001</v>
      </c>
      <c r="J374" s="20" t="n">
        <f aca="false">C374-B374</f>
        <v>0.530000000000001</v>
      </c>
      <c r="K374" s="20" t="n">
        <f aca="false">D374-B374</f>
        <v>-0.66</v>
      </c>
      <c r="L374" s="20" t="n">
        <f aca="false">B374 - E373</f>
        <v>-0.149999999999999</v>
      </c>
      <c r="M374" s="20" t="n">
        <f aca="false">E374 - E373</f>
        <v>-0.449999999999999</v>
      </c>
      <c r="N374" s="22" t="n">
        <f aca="false">(I374 / B374)</f>
        <v>-0.0154718927282105</v>
      </c>
      <c r="O374" s="22" t="n">
        <f aca="false">(J374 / B374)</f>
        <v>0.0273336771531718</v>
      </c>
      <c r="P374" s="22" t="n">
        <f aca="false">K374 / B374</f>
        <v>-0.0340381640020629</v>
      </c>
      <c r="Q374" s="22" t="n">
        <f aca="false">L374/E373</f>
        <v>-0.00767656090071641</v>
      </c>
      <c r="R374" s="22" t="n">
        <f aca="false">M374 / E373</f>
        <v>-0.0230296827021494</v>
      </c>
      <c r="S374" s="23" t="str">
        <f aca="false">IF(N374 &gt; 0, "UP", "DOWN")</f>
        <v>DOWN</v>
      </c>
      <c r="T374" s="28" t="inlineStr">
        <f aca="false">O374-N374</f>
        <is>
          <t/>
        </is>
      </c>
      <c r="U374" s="28" t="inlineStr">
        <f aca="false">P374-N374</f>
        <is>
          <t/>
        </is>
      </c>
      <c r="V374" s="28" t="inlineStr">
        <f aca="false">O374 + P374</f>
        <is>
          <t/>
        </is>
      </c>
    </row>
    <row collapsed="false" customFormat="false" customHeight="true" hidden="false" ht="25" outlineLevel="0" r="375">
      <c r="A375" s="27" t="n">
        <v>37097</v>
      </c>
      <c r="B375" s="20" t="n">
        <v>19.12</v>
      </c>
      <c r="C375" s="20" t="n">
        <v>19.3</v>
      </c>
      <c r="D375" s="20" t="n">
        <v>17.97</v>
      </c>
      <c r="E375" s="20" t="n">
        <v>18.47</v>
      </c>
      <c r="F375" s="20" t="n">
        <v>15852800</v>
      </c>
      <c r="G375" s="20" t="n">
        <v>9.2</v>
      </c>
      <c r="I375" s="20" t="n">
        <f aca="false">E375-B375</f>
        <v>-0.650000000000002</v>
      </c>
      <c r="J375" s="20" t="n">
        <f aca="false">C375-B375</f>
        <v>0.18</v>
      </c>
      <c r="K375" s="20" t="n">
        <f aca="false">D375-B375</f>
        <v>-1.15</v>
      </c>
      <c r="L375" s="20" t="n">
        <f aca="false">B375 - E374</f>
        <v>0.0300000000000011</v>
      </c>
      <c r="M375" s="20" t="n">
        <f aca="false">E375 - E374</f>
        <v>-0.620000000000001</v>
      </c>
      <c r="N375" s="22" t="n">
        <f aca="false">(I375 / B375)</f>
        <v>-0.0339958158995817</v>
      </c>
      <c r="O375" s="22" t="n">
        <f aca="false">(J375 / B375)</f>
        <v>0.00941422594142258</v>
      </c>
      <c r="P375" s="22" t="n">
        <f aca="false">K375 / B375</f>
        <v>-0.0601464435146445</v>
      </c>
      <c r="Q375" s="22" t="n">
        <f aca="false">L375/E374</f>
        <v>0.0015715034049241</v>
      </c>
      <c r="R375" s="22" t="n">
        <f aca="false">M375 / E374</f>
        <v>-0.032477737035097</v>
      </c>
      <c r="S375" s="23" t="str">
        <f aca="false">IF(N375 &gt; 0, "UP", "DOWN")</f>
        <v>DOWN</v>
      </c>
      <c r="T375" s="28" t="inlineStr">
        <f aca="false">O375-N375</f>
        <is>
          <t/>
        </is>
      </c>
      <c r="U375" s="28" t="inlineStr">
        <f aca="false">P375-N375</f>
        <is>
          <t/>
        </is>
      </c>
      <c r="V375" s="28" t="inlineStr">
        <f aca="false">O375 + P375</f>
        <is>
          <t/>
        </is>
      </c>
    </row>
    <row collapsed="false" customFormat="false" customHeight="true" hidden="false" ht="25" outlineLevel="0" r="376">
      <c r="A376" s="27" t="n">
        <v>37098</v>
      </c>
      <c r="B376" s="20" t="n">
        <v>18.48</v>
      </c>
      <c r="C376" s="20" t="n">
        <v>18.8</v>
      </c>
      <c r="D376" s="20" t="n">
        <v>17.85</v>
      </c>
      <c r="E376" s="20" t="n">
        <v>18.59</v>
      </c>
      <c r="F376" s="20" t="n">
        <v>13183600</v>
      </c>
      <c r="G376" s="20" t="n">
        <v>9.26</v>
      </c>
      <c r="I376" s="20" t="n">
        <f aca="false">E376-B376</f>
        <v>0.109999999999999</v>
      </c>
      <c r="J376" s="20" t="n">
        <f aca="false">C376-B376</f>
        <v>0.32</v>
      </c>
      <c r="K376" s="20" t="n">
        <f aca="false">D376-B376</f>
        <v>-0.629999999999999</v>
      </c>
      <c r="L376" s="20" t="n">
        <f aca="false">B376 - E375</f>
        <v>0.0100000000000016</v>
      </c>
      <c r="M376" s="20" t="n">
        <f aca="false">E376 - E375</f>
        <v>0.120000000000001</v>
      </c>
      <c r="N376" s="22" t="n">
        <f aca="false">(I376 / B376)</f>
        <v>0.00595238095238092</v>
      </c>
      <c r="O376" s="22" t="n">
        <f aca="false">(J376 / B376)</f>
        <v>0.0173160173160173</v>
      </c>
      <c r="P376" s="22" t="n">
        <f aca="false">K376 / B376</f>
        <v>-0.034090909090909</v>
      </c>
      <c r="Q376" s="22" t="n">
        <f aca="false">L376/E375</f>
        <v>0.000541418516513349</v>
      </c>
      <c r="R376" s="22" t="n">
        <f aca="false">M376 / E375</f>
        <v>0.00649702219815923</v>
      </c>
      <c r="S376" s="23" t="str">
        <f aca="false">IF(N376 &gt; 0, "UP", "DOWN")</f>
        <v>UP</v>
      </c>
      <c r="T376" s="28" t="inlineStr">
        <f aca="false">O376-N376</f>
        <is>
          <t/>
        </is>
      </c>
      <c r="U376" s="28" t="inlineStr">
        <f aca="false">P376-N376</f>
        <is>
          <t/>
        </is>
      </c>
      <c r="V376" s="28" t="inlineStr">
        <f aca="false">O376 + P376</f>
        <is>
          <t/>
        </is>
      </c>
    </row>
    <row collapsed="false" customFormat="false" customHeight="true" hidden="false" ht="25" outlineLevel="0" r="377">
      <c r="A377" s="27" t="n">
        <v>37099</v>
      </c>
      <c r="B377" s="20" t="n">
        <v>18.75</v>
      </c>
      <c r="C377" s="20" t="n">
        <v>19.25</v>
      </c>
      <c r="D377" s="20" t="n">
        <v>18.5</v>
      </c>
      <c r="E377" s="20" t="n">
        <v>18.96</v>
      </c>
      <c r="F377" s="20" t="n">
        <v>11933400</v>
      </c>
      <c r="G377" s="20" t="n">
        <v>9.44</v>
      </c>
      <c r="I377" s="20" t="n">
        <f aca="false">E377-B377</f>
        <v>0.210000000000001</v>
      </c>
      <c r="J377" s="20" t="n">
        <f aca="false">C377-B377</f>
        <v>0.5</v>
      </c>
      <c r="K377" s="20" t="n">
        <f aca="false">D377-B377</f>
        <v>-0.25</v>
      </c>
      <c r="L377" s="20" t="n">
        <f aca="false">B377 - E376</f>
        <v>0.16</v>
      </c>
      <c r="M377" s="20" t="n">
        <f aca="false">E377 - E376</f>
        <v>0.370000000000001</v>
      </c>
      <c r="N377" s="22" t="n">
        <f aca="false">(I377 / B377)</f>
        <v>0.0112</v>
      </c>
      <c r="O377" s="22" t="n">
        <f aca="false">(J377 / B377)</f>
        <v>0.0266666666666667</v>
      </c>
      <c r="P377" s="22" t="n">
        <f aca="false">K377 / B377</f>
        <v>-0.0133333333333333</v>
      </c>
      <c r="Q377" s="22" t="n">
        <f aca="false">L377/E376</f>
        <v>0.00860677783754708</v>
      </c>
      <c r="R377" s="22" t="n">
        <f aca="false">M377 / E376</f>
        <v>0.0199031737493276</v>
      </c>
      <c r="S377" s="23" t="str">
        <f aca="false">IF(N377 &gt; 0, "UP", "DOWN")</f>
        <v>UP</v>
      </c>
      <c r="T377" s="28" t="inlineStr">
        <f aca="false">O377-N377</f>
        <is>
          <t/>
        </is>
      </c>
      <c r="U377" s="28" t="inlineStr">
        <f aca="false">P377-N377</f>
        <is>
          <t/>
        </is>
      </c>
      <c r="V377" s="28" t="inlineStr">
        <f aca="false">O377 + P377</f>
        <is>
          <t/>
        </is>
      </c>
    </row>
    <row collapsed="false" customFormat="false" customHeight="true" hidden="false" ht="25" outlineLevel="0" r="378">
      <c r="A378" s="27" t="n">
        <v>37102</v>
      </c>
      <c r="B378" s="20" t="n">
        <v>19.12</v>
      </c>
      <c r="C378" s="20" t="n">
        <v>19.36</v>
      </c>
      <c r="D378" s="20" t="n">
        <v>18.51</v>
      </c>
      <c r="E378" s="20" t="n">
        <v>18.93</v>
      </c>
      <c r="F378" s="20" t="n">
        <v>8691400</v>
      </c>
      <c r="G378" s="20" t="n">
        <v>9.42</v>
      </c>
      <c r="I378" s="20" t="n">
        <f aca="false">E378-B378</f>
        <v>-0.190000000000001</v>
      </c>
      <c r="J378" s="20" t="n">
        <f aca="false">C378-B378</f>
        <v>0.239999999999998</v>
      </c>
      <c r="K378" s="20" t="n">
        <f aca="false">D378-B378</f>
        <v>-0.609999999999999</v>
      </c>
      <c r="L378" s="20" t="n">
        <f aca="false">B378 - E377</f>
        <v>0.16</v>
      </c>
      <c r="M378" s="20" t="n">
        <f aca="false">E378 - E377</f>
        <v>-0.0300000000000011</v>
      </c>
      <c r="N378" s="22" t="n">
        <f aca="false">(I378 / B378)</f>
        <v>-0.00993723849372392</v>
      </c>
      <c r="O378" s="22" t="n">
        <f aca="false">(J378 / B378)</f>
        <v>0.01255230125523</v>
      </c>
      <c r="P378" s="22" t="n">
        <f aca="false">K378 / B378</f>
        <v>-0.0319037656903765</v>
      </c>
      <c r="Q378" s="22" t="n">
        <f aca="false">L378/E377</f>
        <v>0.00843881856540085</v>
      </c>
      <c r="R378" s="22" t="n">
        <f aca="false">M378 / E377</f>
        <v>-0.00158227848101272</v>
      </c>
      <c r="S378" s="23" t="str">
        <f aca="false">IF(N378 &gt; 0, "UP", "DOWN")</f>
        <v>DOWN</v>
      </c>
      <c r="T378" s="28" t="inlineStr">
        <f aca="false">O378-N378</f>
        <is>
          <t/>
        </is>
      </c>
      <c r="U378" s="28" t="inlineStr">
        <f aca="false">P378-N378</f>
        <is>
          <t/>
        </is>
      </c>
      <c r="V378" s="28" t="inlineStr">
        <f aca="false">O378 + P378</f>
        <is>
          <t/>
        </is>
      </c>
    </row>
    <row collapsed="false" customFormat="false" customHeight="true" hidden="false" ht="25" outlineLevel="0" r="379">
      <c r="A379" s="27" t="n">
        <v>37103</v>
      </c>
      <c r="B379" s="20" t="n">
        <v>19.27</v>
      </c>
      <c r="C379" s="20" t="n">
        <v>19.42</v>
      </c>
      <c r="D379" s="20" t="n">
        <v>18.51</v>
      </c>
      <c r="E379" s="20" t="n">
        <v>18.79</v>
      </c>
      <c r="F379" s="20" t="n">
        <v>8393800</v>
      </c>
      <c r="G379" s="20" t="n">
        <v>9.35</v>
      </c>
      <c r="I379" s="20" t="n">
        <f aca="false">E379-B379</f>
        <v>-0.48</v>
      </c>
      <c r="J379" s="20" t="n">
        <f aca="false">C379-B379</f>
        <v>0.150000000000002</v>
      </c>
      <c r="K379" s="20" t="n">
        <f aca="false">D379-B379</f>
        <v>-0.759999999999998</v>
      </c>
      <c r="L379" s="20" t="n">
        <f aca="false">B379 - E378</f>
        <v>0.34</v>
      </c>
      <c r="M379" s="20" t="n">
        <f aca="false">E379 - E378</f>
        <v>-0.140000000000001</v>
      </c>
      <c r="N379" s="22" t="n">
        <f aca="false">(I379 / B379)</f>
        <v>-0.0249091852620654</v>
      </c>
      <c r="O379" s="22" t="n">
        <f aca="false">(J379 / B379)</f>
        <v>0.00778412039439554</v>
      </c>
      <c r="P379" s="22" t="n">
        <f aca="false">K379 / B379</f>
        <v>-0.0394395433316034</v>
      </c>
      <c r="Q379" s="22" t="n">
        <f aca="false">L379/E378</f>
        <v>0.0179609086106709</v>
      </c>
      <c r="R379" s="22" t="n">
        <f aca="false">M379 / E378</f>
        <v>-0.00739566825145275</v>
      </c>
      <c r="S379" s="23" t="str">
        <f aca="false">IF(N379 &gt; 0, "UP", "DOWN")</f>
        <v>DOWN</v>
      </c>
      <c r="T379" s="28" t="inlineStr">
        <f aca="false">O379-N379</f>
        <is>
          <t/>
        </is>
      </c>
      <c r="U379" s="28" t="inlineStr">
        <f aca="false">P379-N379</f>
        <is>
          <t/>
        </is>
      </c>
      <c r="V379" s="28" t="inlineStr">
        <f aca="false">O379 + P379</f>
        <is>
          <t/>
        </is>
      </c>
    </row>
    <row collapsed="false" customFormat="false" customHeight="true" hidden="false" ht="25" outlineLevel="0" r="380">
      <c r="A380" s="27" t="n">
        <v>37104</v>
      </c>
      <c r="B380" s="20" t="n">
        <v>19.01</v>
      </c>
      <c r="C380" s="20" t="n">
        <v>19.78</v>
      </c>
      <c r="D380" s="20" t="n">
        <v>18.95</v>
      </c>
      <c r="E380" s="20" t="n">
        <v>19.06</v>
      </c>
      <c r="F380" s="20" t="n">
        <v>10862000</v>
      </c>
      <c r="G380" s="20" t="n">
        <v>9.49</v>
      </c>
      <c r="I380" s="20" t="n">
        <f aca="false">E380-B380</f>
        <v>0.0499999999999972</v>
      </c>
      <c r="J380" s="20" t="n">
        <f aca="false">C380-B380</f>
        <v>0.77</v>
      </c>
      <c r="K380" s="20" t="n">
        <f aca="false">D380-B380</f>
        <v>-0.0600000000000023</v>
      </c>
      <c r="L380" s="20" t="n">
        <f aca="false">B380 - E379</f>
        <v>0.220000000000002</v>
      </c>
      <c r="M380" s="20" t="n">
        <f aca="false">E380 - E379</f>
        <v>0.27</v>
      </c>
      <c r="N380" s="22" t="n">
        <f aca="false">(I380 / B380)</f>
        <v>0.0026301946344028</v>
      </c>
      <c r="O380" s="22" t="n">
        <f aca="false">(J380 / B380)</f>
        <v>0.0405049973698053</v>
      </c>
      <c r="P380" s="22" t="n">
        <f aca="false">K380 / B380</f>
        <v>-0.00315623356128365</v>
      </c>
      <c r="Q380" s="22" t="n">
        <f aca="false">L380/E379</f>
        <v>0.0117083555082492</v>
      </c>
      <c r="R380" s="22" t="n">
        <f aca="false">M380 / E379</f>
        <v>0.0143693453964875</v>
      </c>
      <c r="S380" s="23" t="str">
        <f aca="false">IF(N380 &gt; 0, "UP", "DOWN")</f>
        <v>UP</v>
      </c>
      <c r="T380" s="28" t="inlineStr">
        <f aca="false">O380-N380</f>
        <is>
          <t/>
        </is>
      </c>
      <c r="U380" s="28" t="inlineStr">
        <f aca="false">P380-N380</f>
        <is>
          <t/>
        </is>
      </c>
      <c r="V380" s="28" t="inlineStr">
        <f aca="false">O380 + P380</f>
        <is>
          <t/>
        </is>
      </c>
    </row>
    <row collapsed="false" customFormat="false" customHeight="true" hidden="false" ht="25" outlineLevel="0" r="381">
      <c r="A381" s="27" t="n">
        <v>37105</v>
      </c>
      <c r="B381" s="20" t="n">
        <v>19.65</v>
      </c>
      <c r="C381" s="20" t="n">
        <v>19.87</v>
      </c>
      <c r="D381" s="20" t="n">
        <v>19.26</v>
      </c>
      <c r="E381" s="20" t="n">
        <v>19.82</v>
      </c>
      <c r="F381" s="20" t="n">
        <v>9003200</v>
      </c>
      <c r="G381" s="20" t="n">
        <v>9.87</v>
      </c>
      <c r="I381" s="20" t="n">
        <f aca="false">E381-B381</f>
        <v>0.170000000000002</v>
      </c>
      <c r="J381" s="20" t="n">
        <f aca="false">C381-B381</f>
        <v>0.220000000000002</v>
      </c>
      <c r="K381" s="20" t="n">
        <f aca="false">D381-B381</f>
        <v>-0.389999999999997</v>
      </c>
      <c r="L381" s="20" t="n">
        <f aca="false">B381 - E380</f>
        <v>0.59</v>
      </c>
      <c r="M381" s="20" t="n">
        <f aca="false">E381 - E380</f>
        <v>0.760000000000002</v>
      </c>
      <c r="N381" s="22" t="n">
        <f aca="false">(I381 / B381)</f>
        <v>0.00865139949109424</v>
      </c>
      <c r="O381" s="22" t="n">
        <f aca="false">(J381 / B381)</f>
        <v>0.0111959287531808</v>
      </c>
      <c r="P381" s="22" t="n">
        <f aca="false">K381 / B381</f>
        <v>-0.0198473282442747</v>
      </c>
      <c r="Q381" s="22" t="n">
        <f aca="false">L381/E380</f>
        <v>0.0309548793284365</v>
      </c>
      <c r="R381" s="22" t="n">
        <f aca="false">M381 / E380</f>
        <v>0.0398740818467997</v>
      </c>
      <c r="S381" s="23" t="str">
        <f aca="false">IF(N381 &gt; 0, "UP", "DOWN")</f>
        <v>UP</v>
      </c>
      <c r="T381" s="28" t="inlineStr">
        <f aca="false">O381-N381</f>
        <is>
          <t/>
        </is>
      </c>
      <c r="U381" s="28" t="inlineStr">
        <f aca="false">P381-N381</f>
        <is>
          <t/>
        </is>
      </c>
      <c r="V381" s="28" t="inlineStr">
        <f aca="false">O381 + P381</f>
        <is>
          <t/>
        </is>
      </c>
    </row>
    <row collapsed="false" customFormat="false" customHeight="true" hidden="false" ht="25" outlineLevel="0" r="382">
      <c r="A382" s="27" t="n">
        <v>37106</v>
      </c>
      <c r="B382" s="20" t="n">
        <v>19.89</v>
      </c>
      <c r="C382" s="20" t="n">
        <v>19.9</v>
      </c>
      <c r="D382" s="20" t="n">
        <v>19</v>
      </c>
      <c r="E382" s="20" t="n">
        <v>19.5</v>
      </c>
      <c r="F382" s="20" t="n">
        <v>6644800</v>
      </c>
      <c r="G382" s="20" t="n">
        <v>9.71</v>
      </c>
      <c r="I382" s="20" t="n">
        <f aca="false">E382-B382</f>
        <v>-0.390000000000001</v>
      </c>
      <c r="J382" s="20" t="n">
        <f aca="false">C382-B382</f>
        <v>0.00999999999999801</v>
      </c>
      <c r="K382" s="20" t="n">
        <f aca="false">D382-B382</f>
        <v>-0.890000000000001</v>
      </c>
      <c r="L382" s="20" t="n">
        <f aca="false">B382 - E381</f>
        <v>0.0700000000000003</v>
      </c>
      <c r="M382" s="20" t="n">
        <f aca="false">E382 - E381</f>
        <v>-0.32</v>
      </c>
      <c r="N382" s="22" t="n">
        <f aca="false">(I382 / B382)</f>
        <v>-0.0196078431372549</v>
      </c>
      <c r="O382" s="22" t="n">
        <f aca="false">(J382 / B382)</f>
        <v>0.000502765208647462</v>
      </c>
      <c r="P382" s="22" t="n">
        <f aca="false">K382 / B382</f>
        <v>-0.044746103569633</v>
      </c>
      <c r="Q382" s="22" t="n">
        <f aca="false">L382/E381</f>
        <v>0.00353178607467206</v>
      </c>
      <c r="R382" s="22" t="n">
        <f aca="false">M382 / E381</f>
        <v>-0.0161453077699294</v>
      </c>
      <c r="S382" s="23" t="str">
        <f aca="false">IF(N382 &gt; 0, "UP", "DOWN")</f>
        <v>DOWN</v>
      </c>
      <c r="T382" s="28" t="inlineStr">
        <f aca="false">O382-N382</f>
        <is>
          <t/>
        </is>
      </c>
      <c r="U382" s="28" t="inlineStr">
        <f aca="false">P382-N382</f>
        <is>
          <t/>
        </is>
      </c>
      <c r="V382" s="28" t="inlineStr">
        <f aca="false">O382 + P382</f>
        <is>
          <t/>
        </is>
      </c>
    </row>
    <row collapsed="false" customFormat="false" customHeight="true" hidden="false" ht="25" outlineLevel="0" r="383">
      <c r="A383" s="27" t="n">
        <v>37109</v>
      </c>
      <c r="B383" s="20" t="n">
        <v>19.04</v>
      </c>
      <c r="C383" s="20" t="n">
        <v>19.66</v>
      </c>
      <c r="D383" s="20" t="n">
        <v>19</v>
      </c>
      <c r="E383" s="20" t="n">
        <v>19.13</v>
      </c>
      <c r="F383" s="20" t="n">
        <v>3559000</v>
      </c>
      <c r="G383" s="20" t="n">
        <v>9.52</v>
      </c>
      <c r="I383" s="20" t="n">
        <f aca="false">E383-B383</f>
        <v>0.0899999999999999</v>
      </c>
      <c r="J383" s="20" t="n">
        <f aca="false">C383-B383</f>
        <v>0.620000000000001</v>
      </c>
      <c r="K383" s="20" t="n">
        <f aca="false">D383-B383</f>
        <v>-0.0399999999999991</v>
      </c>
      <c r="L383" s="20" t="n">
        <f aca="false">B383 - E382</f>
        <v>-0.460000000000001</v>
      </c>
      <c r="M383" s="20" t="n">
        <f aca="false">E383 - E382</f>
        <v>-0.370000000000001</v>
      </c>
      <c r="N383" s="22" t="n">
        <f aca="false">(I383 / B383)</f>
        <v>0.00472689075630251</v>
      </c>
      <c r="O383" s="22" t="n">
        <f aca="false">(J383 / B383)</f>
        <v>0.0325630252100841</v>
      </c>
      <c r="P383" s="22" t="n">
        <f aca="false">K383 / B383</f>
        <v>-0.00210084033613441</v>
      </c>
      <c r="Q383" s="22" t="n">
        <f aca="false">L383/E382</f>
        <v>-0.0235897435897436</v>
      </c>
      <c r="R383" s="22" t="n">
        <f aca="false">M383 / E382</f>
        <v>-0.018974358974359</v>
      </c>
      <c r="S383" s="23" t="str">
        <f aca="false">IF(N383 &gt; 0, "UP", "DOWN")</f>
        <v>UP</v>
      </c>
      <c r="T383" s="28" t="inlineStr">
        <f aca="false">O383-N383</f>
        <is>
          <t/>
        </is>
      </c>
      <c r="U383" s="28" t="inlineStr">
        <f aca="false">P383-N383</f>
        <is>
          <t/>
        </is>
      </c>
      <c r="V383" s="28" t="inlineStr">
        <f aca="false">O383 + P383</f>
        <is>
          <t/>
        </is>
      </c>
    </row>
    <row collapsed="false" customFormat="false" customHeight="true" hidden="false" ht="25" outlineLevel="0" r="384">
      <c r="A384" s="27" t="n">
        <v>37110</v>
      </c>
      <c r="B384" s="20" t="n">
        <v>19.33</v>
      </c>
      <c r="C384" s="20" t="n">
        <v>19.67</v>
      </c>
      <c r="D384" s="20" t="n">
        <v>18.98</v>
      </c>
      <c r="E384" s="20" t="n">
        <v>19.25</v>
      </c>
      <c r="F384" s="20" t="n">
        <v>6019600</v>
      </c>
      <c r="G384" s="20" t="n">
        <v>9.58</v>
      </c>
      <c r="I384" s="20" t="n">
        <f aca="false">E384-B384</f>
        <v>-0.0799999999999983</v>
      </c>
      <c r="J384" s="20" t="n">
        <f aca="false">C384-B384</f>
        <v>0.340000000000003</v>
      </c>
      <c r="K384" s="20" t="n">
        <f aca="false">D384-B384</f>
        <v>-0.349999999999998</v>
      </c>
      <c r="L384" s="20" t="n">
        <f aca="false">B384 - E383</f>
        <v>0.199999999999999</v>
      </c>
      <c r="M384" s="20" t="n">
        <f aca="false">E384 - E383</f>
        <v>0.120000000000001</v>
      </c>
      <c r="N384" s="22" t="n">
        <f aca="false">(I384 / B384)</f>
        <v>-0.00413864459389541</v>
      </c>
      <c r="O384" s="22" t="n">
        <f aca="false">(J384 / B384)</f>
        <v>0.017589239524056</v>
      </c>
      <c r="P384" s="22" t="n">
        <f aca="false">K384 / B384</f>
        <v>-0.0181065700982927</v>
      </c>
      <c r="Q384" s="22" t="n">
        <f aca="false">L384/E383</f>
        <v>0.0104547830632514</v>
      </c>
      <c r="R384" s="22" t="n">
        <f aca="false">M384 / E383</f>
        <v>0.00627286983795092</v>
      </c>
      <c r="S384" s="23" t="str">
        <f aca="false">IF(N384 &gt; 0, "UP", "DOWN")</f>
        <v>DOWN</v>
      </c>
      <c r="T384" s="28" t="inlineStr">
        <f aca="false">O384-N384</f>
        <is>
          <t/>
        </is>
      </c>
      <c r="U384" s="28" t="inlineStr">
        <f aca="false">P384-N384</f>
        <is>
          <t/>
        </is>
      </c>
      <c r="V384" s="28" t="inlineStr">
        <f aca="false">O384 + P384</f>
        <is>
          <t/>
        </is>
      </c>
    </row>
    <row collapsed="false" customFormat="false" customHeight="true" hidden="false" ht="25" outlineLevel="0" r="385">
      <c r="A385" s="27" t="n">
        <v>37111</v>
      </c>
      <c r="B385" s="20" t="n">
        <v>19.26</v>
      </c>
      <c r="C385" s="20" t="n">
        <v>19.7</v>
      </c>
      <c r="D385" s="20" t="n">
        <v>18.54</v>
      </c>
      <c r="E385" s="20" t="n">
        <v>18.9</v>
      </c>
      <c r="F385" s="20" t="n">
        <v>9863200</v>
      </c>
      <c r="G385" s="20" t="n">
        <v>9.41</v>
      </c>
      <c r="I385" s="20" t="n">
        <f aca="false">E385-B385</f>
        <v>-0.360000000000003</v>
      </c>
      <c r="J385" s="20" t="n">
        <f aca="false">C385-B385</f>
        <v>0.439999999999998</v>
      </c>
      <c r="K385" s="20" t="n">
        <f aca="false">D385-B385</f>
        <v>-0.720000000000002</v>
      </c>
      <c r="L385" s="20" t="n">
        <f aca="false">B385 - E384</f>
        <v>0.0100000000000016</v>
      </c>
      <c r="M385" s="20" t="n">
        <f aca="false">E385 - E384</f>
        <v>-0.350000000000001</v>
      </c>
      <c r="N385" s="22" t="n">
        <f aca="false">(I385 / B385)</f>
        <v>-0.0186915887850469</v>
      </c>
      <c r="O385" s="22" t="n">
        <f aca="false">(J385 / B385)</f>
        <v>0.0228452751817237</v>
      </c>
      <c r="P385" s="22" t="n">
        <f aca="false">K385 / B385</f>
        <v>-0.0373831775700936</v>
      </c>
      <c r="Q385" s="22" t="n">
        <f aca="false">L385/E384</f>
        <v>0.000519480519480601</v>
      </c>
      <c r="R385" s="22" t="n">
        <f aca="false">M385 / E384</f>
        <v>-0.0181818181818183</v>
      </c>
      <c r="S385" s="23" t="str">
        <f aca="false">IF(N385 &gt; 0, "UP", "DOWN")</f>
        <v>DOWN</v>
      </c>
      <c r="T385" s="28" t="inlineStr">
        <f aca="false">O385-N385</f>
        <is>
          <t/>
        </is>
      </c>
      <c r="U385" s="28" t="inlineStr">
        <f aca="false">P385-N385</f>
        <is>
          <t/>
        </is>
      </c>
      <c r="V385" s="28" t="inlineStr">
        <f aca="false">O385 + P385</f>
        <is>
          <t/>
        </is>
      </c>
    </row>
    <row collapsed="false" customFormat="false" customHeight="true" hidden="false" ht="25" outlineLevel="0" r="386">
      <c r="A386" s="27" t="n">
        <v>37112</v>
      </c>
      <c r="B386" s="20" t="n">
        <v>18.96</v>
      </c>
      <c r="C386" s="20" t="n">
        <v>19.15</v>
      </c>
      <c r="D386" s="20" t="n">
        <v>18.72</v>
      </c>
      <c r="E386" s="20" t="n">
        <v>19.05</v>
      </c>
      <c r="F386" s="20" t="n">
        <v>7166600</v>
      </c>
      <c r="G386" s="20" t="n">
        <v>9.48</v>
      </c>
      <c r="I386" s="20" t="n">
        <f aca="false">E386-B386</f>
        <v>0.0899999999999999</v>
      </c>
      <c r="J386" s="20" t="n">
        <f aca="false">C386-B386</f>
        <v>0.189999999999998</v>
      </c>
      <c r="K386" s="20" t="n">
        <f aca="false">D386-B386</f>
        <v>-0.240000000000002</v>
      </c>
      <c r="L386" s="20" t="n">
        <f aca="false">B386 - E385</f>
        <v>0.0600000000000023</v>
      </c>
      <c r="M386" s="20" t="n">
        <f aca="false">E386 - E385</f>
        <v>0.150000000000002</v>
      </c>
      <c r="N386" s="22" t="n">
        <f aca="false">(I386 / B386)</f>
        <v>0.00474683544303797</v>
      </c>
      <c r="O386" s="22" t="n">
        <f aca="false">(J386 / B386)</f>
        <v>0.0100210970464134</v>
      </c>
      <c r="P386" s="22" t="n">
        <f aca="false">K386 / B386</f>
        <v>-0.0126582278481014</v>
      </c>
      <c r="Q386" s="22" t="n">
        <f aca="false">L386/E385</f>
        <v>0.0031746031746033</v>
      </c>
      <c r="R386" s="22" t="n">
        <f aca="false">M386 / E385</f>
        <v>0.00793650793650805</v>
      </c>
      <c r="S386" s="23" t="str">
        <f aca="false">IF(N386 &gt; 0, "UP", "DOWN")</f>
        <v>UP</v>
      </c>
      <c r="T386" s="28" t="inlineStr">
        <f aca="false">O386-N386</f>
        <is>
          <t/>
        </is>
      </c>
      <c r="U386" s="28" t="inlineStr">
        <f aca="false">P386-N386</f>
        <is>
          <t/>
        </is>
      </c>
      <c r="V386" s="28" t="inlineStr">
        <f aca="false">O386 + P386</f>
        <is>
          <t/>
        </is>
      </c>
    </row>
    <row collapsed="false" customFormat="false" customHeight="true" hidden="false" ht="25" outlineLevel="0" r="387">
      <c r="A387" s="27" t="n">
        <v>37113</v>
      </c>
      <c r="B387" s="20" t="n">
        <v>19.04</v>
      </c>
      <c r="C387" s="20" t="n">
        <v>19.32</v>
      </c>
      <c r="D387" s="20" t="n">
        <v>18.59</v>
      </c>
      <c r="E387" s="20" t="n">
        <v>19.02</v>
      </c>
      <c r="F387" s="20" t="n">
        <v>6677200</v>
      </c>
      <c r="G387" s="20" t="n">
        <v>9.47</v>
      </c>
      <c r="I387" s="20" t="n">
        <f aca="false">E387-B387</f>
        <v>-0.0199999999999996</v>
      </c>
      <c r="J387" s="20" t="n">
        <f aca="false">C387-B387</f>
        <v>0.280000000000001</v>
      </c>
      <c r="K387" s="20" t="n">
        <f aca="false">D387-B387</f>
        <v>-0.449999999999999</v>
      </c>
      <c r="L387" s="20" t="n">
        <f aca="false">B387 - E386</f>
        <v>-0.0100000000000016</v>
      </c>
      <c r="M387" s="20" t="n">
        <f aca="false">E387 - E386</f>
        <v>-0.0300000000000011</v>
      </c>
      <c r="N387" s="22" t="n">
        <f aca="false">(I387 / B387)</f>
        <v>-0.0010504201680672</v>
      </c>
      <c r="O387" s="22" t="n">
        <f aca="false">(J387 / B387)</f>
        <v>0.0147058823529412</v>
      </c>
      <c r="P387" s="22" t="n">
        <f aca="false">K387 / B387</f>
        <v>-0.0236344537815126</v>
      </c>
      <c r="Q387" s="22" t="n">
        <f aca="false">L387/E386</f>
        <v>-0.000524934383202182</v>
      </c>
      <c r="R387" s="22" t="n">
        <f aca="false">M387 / E386</f>
        <v>-0.00157480314960636</v>
      </c>
      <c r="S387" s="23" t="str">
        <f aca="false">IF(N387 &gt; 0, "UP", "DOWN")</f>
        <v>DOWN</v>
      </c>
      <c r="T387" s="28" t="inlineStr">
        <f aca="false">O387-N387</f>
        <is>
          <t/>
        </is>
      </c>
      <c r="U387" s="28" t="inlineStr">
        <f aca="false">P387-N387</f>
        <is>
          <t/>
        </is>
      </c>
      <c r="V387" s="28" t="inlineStr">
        <f aca="false">O387 + P387</f>
        <is>
          <t/>
        </is>
      </c>
    </row>
    <row collapsed="false" customFormat="false" customHeight="true" hidden="false" ht="25" outlineLevel="0" r="388">
      <c r="A388" s="27" t="n">
        <v>37116</v>
      </c>
      <c r="B388" s="20" t="n">
        <v>19.1</v>
      </c>
      <c r="C388" s="20" t="n">
        <v>19.33</v>
      </c>
      <c r="D388" s="20" t="n">
        <v>18.76</v>
      </c>
      <c r="E388" s="20" t="n">
        <v>19.09</v>
      </c>
      <c r="F388" s="20" t="n">
        <v>5285600</v>
      </c>
      <c r="G388" s="20" t="n">
        <v>9.5</v>
      </c>
      <c r="I388" s="20" t="n">
        <f aca="false">E388-B388</f>
        <v>-0.0100000000000016</v>
      </c>
      <c r="J388" s="20" t="n">
        <f aca="false">C388-B388</f>
        <v>0.229999999999997</v>
      </c>
      <c r="K388" s="20" t="n">
        <f aca="false">D388-B388</f>
        <v>-0.34</v>
      </c>
      <c r="L388" s="20" t="n">
        <f aca="false">B388 - E387</f>
        <v>0.0800000000000019</v>
      </c>
      <c r="M388" s="20" t="n">
        <f aca="false">E388 - E387</f>
        <v>0.0700000000000003</v>
      </c>
      <c r="N388" s="22" t="n">
        <f aca="false">(I388 / B388)</f>
        <v>-0.000523560209424166</v>
      </c>
      <c r="O388" s="22" t="n">
        <f aca="false">(J388 / B388)</f>
        <v>0.0120418848167538</v>
      </c>
      <c r="P388" s="22" t="n">
        <f aca="false">K388 / B388</f>
        <v>-0.0178010471204188</v>
      </c>
      <c r="Q388" s="22" t="n">
        <f aca="false">L388/E387</f>
        <v>0.00420609884332292</v>
      </c>
      <c r="R388" s="22" t="n">
        <f aca="false">M388 / E387</f>
        <v>0.00368033648790748</v>
      </c>
      <c r="S388" s="23" t="str">
        <f aca="false">IF(N388 &gt; 0, "UP", "DOWN")</f>
        <v>DOWN</v>
      </c>
      <c r="T388" s="28" t="inlineStr">
        <f aca="false">O388-N388</f>
        <is>
          <t/>
        </is>
      </c>
      <c r="U388" s="28" t="inlineStr">
        <f aca="false">P388-N388</f>
        <is>
          <t/>
        </is>
      </c>
      <c r="V388" s="28" t="inlineStr">
        <f aca="false">O388 + P388</f>
        <is>
          <t/>
        </is>
      </c>
    </row>
    <row collapsed="false" customFormat="false" customHeight="true" hidden="false" ht="25" outlineLevel="0" r="389">
      <c r="A389" s="27" t="n">
        <v>37117</v>
      </c>
      <c r="B389" s="20" t="n">
        <v>19.2</v>
      </c>
      <c r="C389" s="20" t="n">
        <v>19.36</v>
      </c>
      <c r="D389" s="20" t="n">
        <v>18.67</v>
      </c>
      <c r="E389" s="20" t="n">
        <v>18.73</v>
      </c>
      <c r="F389" s="20" t="n">
        <v>8176800</v>
      </c>
      <c r="G389" s="20" t="n">
        <v>9.32</v>
      </c>
      <c r="I389" s="20" t="n">
        <f aca="false">E389-B389</f>
        <v>-0.469999999999999</v>
      </c>
      <c r="J389" s="20" t="n">
        <f aca="false">C389-B389</f>
        <v>0.16</v>
      </c>
      <c r="K389" s="20" t="n">
        <f aca="false">D389-B389</f>
        <v>-0.529999999999998</v>
      </c>
      <c r="L389" s="20" t="n">
        <f aca="false">B389 - E388</f>
        <v>0.109999999999999</v>
      </c>
      <c r="M389" s="20" t="n">
        <f aca="false">E389 - E388</f>
        <v>-0.359999999999999</v>
      </c>
      <c r="N389" s="22" t="n">
        <f aca="false">(I389 / B389)</f>
        <v>-0.0244791666666666</v>
      </c>
      <c r="O389" s="22" t="n">
        <f aca="false">(J389 / B389)</f>
        <v>0.00833333333333334</v>
      </c>
      <c r="P389" s="22" t="n">
        <f aca="false">K389 / B389</f>
        <v>-0.0276041666666665</v>
      </c>
      <c r="Q389" s="22" t="n">
        <f aca="false">L389/E388</f>
        <v>0.00576217915138813</v>
      </c>
      <c r="R389" s="22" t="n">
        <f aca="false">M389 / E388</f>
        <v>-0.0188580408590885</v>
      </c>
      <c r="S389" s="23" t="str">
        <f aca="false">IF(N389 &gt; 0, "UP", "DOWN")</f>
        <v>DOWN</v>
      </c>
      <c r="T389" s="28" t="inlineStr">
        <f aca="false">O389-N389</f>
        <is>
          <t/>
        </is>
      </c>
      <c r="U389" s="28" t="inlineStr">
        <f aca="false">P389-N389</f>
        <is>
          <t/>
        </is>
      </c>
      <c r="V389" s="28" t="inlineStr">
        <f aca="false">O389 + P389</f>
        <is>
          <t/>
        </is>
      </c>
    </row>
    <row collapsed="false" customFormat="false" customHeight="true" hidden="false" ht="25" outlineLevel="0" r="390">
      <c r="A390" s="27" t="n">
        <v>37118</v>
      </c>
      <c r="B390" s="20" t="n">
        <v>18.76</v>
      </c>
      <c r="C390" s="20" t="n">
        <v>18.94</v>
      </c>
      <c r="D390" s="20" t="n">
        <v>18.2</v>
      </c>
      <c r="E390" s="20" t="n">
        <v>18.44</v>
      </c>
      <c r="F390" s="20" t="n">
        <v>10331400</v>
      </c>
      <c r="G390" s="20" t="n">
        <v>9.18</v>
      </c>
      <c r="I390" s="20" t="n">
        <f aca="false">E390-B390</f>
        <v>-0.32</v>
      </c>
      <c r="J390" s="20" t="n">
        <f aca="false">C390-B390</f>
        <v>0.18</v>
      </c>
      <c r="K390" s="20" t="n">
        <f aca="false">D390-B390</f>
        <v>-0.560000000000002</v>
      </c>
      <c r="L390" s="20" t="n">
        <f aca="false">B390 - E389</f>
        <v>0.0300000000000011</v>
      </c>
      <c r="M390" s="20" t="n">
        <f aca="false">E390 - E389</f>
        <v>-0.289999999999999</v>
      </c>
      <c r="N390" s="22" t="n">
        <f aca="false">(I390 / B390)</f>
        <v>-0.0170575692963753</v>
      </c>
      <c r="O390" s="22" t="n">
        <f aca="false">(J390 / B390)</f>
        <v>0.00959488272921107</v>
      </c>
      <c r="P390" s="22" t="n">
        <f aca="false">K390 / B390</f>
        <v>-0.0298507462686568</v>
      </c>
      <c r="Q390" s="22" t="n">
        <f aca="false">L390/E389</f>
        <v>0.00160170848905505</v>
      </c>
      <c r="R390" s="22" t="n">
        <f aca="false">M390 / E389</f>
        <v>-0.0154831820608649</v>
      </c>
      <c r="S390" s="23" t="str">
        <f aca="false">IF(N390 &gt; 0, "UP", "DOWN")</f>
        <v>DOWN</v>
      </c>
      <c r="T390" s="28" t="inlineStr">
        <f aca="false">O390-N390</f>
        <is>
          <t/>
        </is>
      </c>
      <c r="U390" s="28" t="inlineStr">
        <f aca="false">P390-N390</f>
        <is>
          <t/>
        </is>
      </c>
      <c r="V390" s="28" t="inlineStr">
        <f aca="false">O390 + P390</f>
        <is>
          <t/>
        </is>
      </c>
    </row>
    <row collapsed="false" customFormat="false" customHeight="true" hidden="false" ht="25" outlineLevel="0" r="391">
      <c r="A391" s="27" t="n">
        <v>37119</v>
      </c>
      <c r="B391" s="20" t="n">
        <v>18.27</v>
      </c>
      <c r="C391" s="20" t="n">
        <v>18.75</v>
      </c>
      <c r="D391" s="20" t="n">
        <v>17.97</v>
      </c>
      <c r="E391" s="20" t="n">
        <v>18.65</v>
      </c>
      <c r="F391" s="20" t="n">
        <v>10289000</v>
      </c>
      <c r="G391" s="20" t="n">
        <v>9.29</v>
      </c>
      <c r="I391" s="20" t="n">
        <f aca="false">E391-B391</f>
        <v>0.379999999999999</v>
      </c>
      <c r="J391" s="20" t="n">
        <f aca="false">C391-B391</f>
        <v>0.48</v>
      </c>
      <c r="K391" s="20" t="n">
        <f aca="false">D391-B391</f>
        <v>-0.300000000000001</v>
      </c>
      <c r="L391" s="20" t="n">
        <f aca="false">B391 - E390</f>
        <v>-0.170000000000002</v>
      </c>
      <c r="M391" s="20" t="n">
        <f aca="false">E391 - E390</f>
        <v>0.209999999999997</v>
      </c>
      <c r="N391" s="22" t="n">
        <f aca="false">(I391 / B391)</f>
        <v>0.0207991242474001</v>
      </c>
      <c r="O391" s="22" t="n">
        <f aca="false">(J391 / B391)</f>
        <v>0.0262725779967159</v>
      </c>
      <c r="P391" s="22" t="n">
        <f aca="false">K391 / B391</f>
        <v>-0.0164203612479475</v>
      </c>
      <c r="Q391" s="22" t="n">
        <f aca="false">L391/E390</f>
        <v>-0.00921908893709337</v>
      </c>
      <c r="R391" s="22" t="n">
        <f aca="false">M391 / E390</f>
        <v>0.0113882863340563</v>
      </c>
      <c r="S391" s="23" t="str">
        <f aca="false">IF(N391 &gt; 0, "UP", "DOWN")</f>
        <v>UP</v>
      </c>
      <c r="T391" s="28" t="inlineStr">
        <f aca="false">O391-N391</f>
        <is>
          <t/>
        </is>
      </c>
      <c r="U391" s="28" t="inlineStr">
        <f aca="false">P391-N391</f>
        <is>
          <t/>
        </is>
      </c>
      <c r="V391" s="28" t="inlineStr">
        <f aca="false">O391 + P391</f>
        <is>
          <t/>
        </is>
      </c>
    </row>
    <row collapsed="false" customFormat="false" customHeight="true" hidden="false" ht="25" outlineLevel="0" r="392">
      <c r="A392" s="27" t="n">
        <v>37120</v>
      </c>
      <c r="B392" s="20" t="n">
        <v>18</v>
      </c>
      <c r="C392" s="20" t="n">
        <v>18.45</v>
      </c>
      <c r="D392" s="20" t="n">
        <v>17.99</v>
      </c>
      <c r="E392" s="20" t="n">
        <v>18.07</v>
      </c>
      <c r="F392" s="20" t="n">
        <v>7443800</v>
      </c>
      <c r="G392" s="20" t="n">
        <v>9</v>
      </c>
      <c r="I392" s="20" t="n">
        <f aca="false">E392-B392</f>
        <v>0.0700000000000003</v>
      </c>
      <c r="J392" s="20" t="n">
        <f aca="false">C392-B392</f>
        <v>0.449999999999999</v>
      </c>
      <c r="K392" s="20" t="n">
        <f aca="false">D392-B392</f>
        <v>-0.0100000000000016</v>
      </c>
      <c r="L392" s="20" t="n">
        <f aca="false">B392 - E391</f>
        <v>-0.649999999999999</v>
      </c>
      <c r="M392" s="20" t="n">
        <f aca="false">E392 - E391</f>
        <v>-0.579999999999998</v>
      </c>
      <c r="N392" s="22" t="n">
        <f aca="false">(I392 / B392)</f>
        <v>0.0038888888888889</v>
      </c>
      <c r="O392" s="22" t="n">
        <f aca="false">(J392 / B392)</f>
        <v>0.025</v>
      </c>
      <c r="P392" s="22" t="n">
        <f aca="false">K392 / B392</f>
        <v>-0.000555555555555642</v>
      </c>
      <c r="Q392" s="22" t="n">
        <f aca="false">L392/E391</f>
        <v>-0.03485254691689</v>
      </c>
      <c r="R392" s="22" t="n">
        <f aca="false">M392 / E391</f>
        <v>-0.0310991957104557</v>
      </c>
      <c r="S392" s="23" t="str">
        <f aca="false">IF(N392 &gt; 0, "UP", "DOWN")</f>
        <v>UP</v>
      </c>
      <c r="T392" s="28" t="inlineStr">
        <f aca="false">O392-N392</f>
        <is>
          <t/>
        </is>
      </c>
      <c r="U392" s="28" t="inlineStr">
        <f aca="false">P392-N392</f>
        <is>
          <t/>
        </is>
      </c>
      <c r="V392" s="28" t="inlineStr">
        <f aca="false">O392 + P392</f>
        <is>
          <t/>
        </is>
      </c>
    </row>
    <row collapsed="false" customFormat="false" customHeight="true" hidden="false" ht="25" outlineLevel="0" r="393">
      <c r="A393" s="27" t="n">
        <v>37123</v>
      </c>
      <c r="B393" s="20" t="n">
        <v>18.14</v>
      </c>
      <c r="C393" s="20" t="n">
        <v>18.23</v>
      </c>
      <c r="D393" s="20" t="n">
        <v>17.81</v>
      </c>
      <c r="E393" s="20" t="n">
        <v>18.12</v>
      </c>
      <c r="F393" s="20" t="n">
        <v>9010800</v>
      </c>
      <c r="G393" s="20" t="n">
        <v>9.02</v>
      </c>
      <c r="I393" s="20" t="n">
        <f aca="false">E393-B393</f>
        <v>-0.0199999999999996</v>
      </c>
      <c r="J393" s="20" t="n">
        <f aca="false">C393-B393</f>
        <v>0.0899999999999999</v>
      </c>
      <c r="K393" s="20" t="n">
        <f aca="false">D393-B393</f>
        <v>-0.330000000000002</v>
      </c>
      <c r="L393" s="20" t="n">
        <f aca="false">B393 - E392</f>
        <v>0.0700000000000003</v>
      </c>
      <c r="M393" s="20" t="n">
        <f aca="false">E393 - E392</f>
        <v>0.0500000000000007</v>
      </c>
      <c r="N393" s="22" t="n">
        <f aca="false">(I393 / B393)</f>
        <v>-0.00110253583241453</v>
      </c>
      <c r="O393" s="22" t="n">
        <f aca="false">(J393 / B393)</f>
        <v>0.00496141124586548</v>
      </c>
      <c r="P393" s="22" t="n">
        <f aca="false">K393 / B393</f>
        <v>-0.0181918412348402</v>
      </c>
      <c r="Q393" s="22" t="n">
        <f aca="false">L393/E392</f>
        <v>0.00387382401770893</v>
      </c>
      <c r="R393" s="22" t="n">
        <f aca="false">M393 / E392</f>
        <v>0.0027670171555064</v>
      </c>
      <c r="S393" s="23" t="str">
        <f aca="false">IF(N393 &gt; 0, "UP", "DOWN")</f>
        <v>DOWN</v>
      </c>
      <c r="T393" s="28" t="inlineStr">
        <f aca="false">O393-N393</f>
        <is>
          <t/>
        </is>
      </c>
      <c r="U393" s="28" t="inlineStr">
        <f aca="false">P393-N393</f>
        <is>
          <t/>
        </is>
      </c>
      <c r="V393" s="28" t="inlineStr">
        <f aca="false">O393 + P393</f>
        <is>
          <t/>
        </is>
      </c>
    </row>
    <row collapsed="false" customFormat="false" customHeight="true" hidden="false" ht="25" outlineLevel="0" r="394">
      <c r="A394" s="27" t="n">
        <v>37124</v>
      </c>
      <c r="B394" s="20" t="n">
        <v>18.14</v>
      </c>
      <c r="C394" s="20" t="n">
        <v>18.14</v>
      </c>
      <c r="D394" s="20" t="n">
        <v>17.7</v>
      </c>
      <c r="E394" s="20" t="n">
        <v>17.92</v>
      </c>
      <c r="F394" s="20" t="n">
        <v>6632200</v>
      </c>
      <c r="G394" s="20" t="n">
        <v>8.92</v>
      </c>
      <c r="I394" s="20" t="n">
        <f aca="false">E394-B394</f>
        <v>-0.219999999999999</v>
      </c>
      <c r="J394" s="20" t="n">
        <f aca="false">C394-B394</f>
        <v>0</v>
      </c>
      <c r="K394" s="20" t="n">
        <f aca="false">D394-B394</f>
        <v>-0.440000000000001</v>
      </c>
      <c r="L394" s="20" t="n">
        <f aca="false">B394 - E393</f>
        <v>0.0199999999999996</v>
      </c>
      <c r="M394" s="20" t="n">
        <f aca="false">E394 - E393</f>
        <v>-0.199999999999999</v>
      </c>
      <c r="N394" s="22" t="n">
        <f aca="false">(I394 / B394)</f>
        <v>-0.01212789415656</v>
      </c>
      <c r="O394" s="22" t="n">
        <f aca="false">(J394 / B394)</f>
        <v>0</v>
      </c>
      <c r="P394" s="22" t="n">
        <f aca="false">K394 / B394</f>
        <v>-0.0242557883131202</v>
      </c>
      <c r="Q394" s="22" t="n">
        <f aca="false">L394/E393</f>
        <v>0.00110375275938187</v>
      </c>
      <c r="R394" s="22" t="n">
        <f aca="false">M394 / E393</f>
        <v>-0.0110375275938189</v>
      </c>
      <c r="S394" s="23" t="str">
        <f aca="false">IF(N394 &gt; 0, "UP", "DOWN")</f>
        <v>DOWN</v>
      </c>
      <c r="T394" s="28" t="inlineStr">
        <f aca="false">O394-N394</f>
        <is>
          <t/>
        </is>
      </c>
      <c r="U394" s="28" t="inlineStr">
        <f aca="false">P394-N394</f>
        <is>
          <t/>
        </is>
      </c>
      <c r="V394" s="28" t="inlineStr">
        <f aca="false">O394 + P394</f>
        <is>
          <t/>
        </is>
      </c>
    </row>
    <row collapsed="false" customFormat="false" customHeight="true" hidden="false" ht="25" outlineLevel="0" r="395">
      <c r="A395" s="27" t="n">
        <v>37125</v>
      </c>
      <c r="B395" s="20" t="n">
        <v>17.94</v>
      </c>
      <c r="C395" s="20" t="n">
        <v>18.25</v>
      </c>
      <c r="D395" s="20" t="n">
        <v>17.61</v>
      </c>
      <c r="E395" s="20" t="n">
        <v>18.21</v>
      </c>
      <c r="F395" s="20" t="n">
        <v>6213400</v>
      </c>
      <c r="G395" s="20" t="n">
        <v>9.07</v>
      </c>
      <c r="I395" s="20" t="n">
        <f aca="false">E395-B395</f>
        <v>0.27</v>
      </c>
      <c r="J395" s="20" t="n">
        <f aca="false">C395-B395</f>
        <v>0.309999999999999</v>
      </c>
      <c r="K395" s="20" t="n">
        <f aca="false">D395-B395</f>
        <v>-0.330000000000002</v>
      </c>
      <c r="L395" s="20" t="n">
        <f aca="false">B395 - E394</f>
        <v>0.0199999999999996</v>
      </c>
      <c r="M395" s="20" t="n">
        <f aca="false">E395 - E394</f>
        <v>0.289999999999999</v>
      </c>
      <c r="N395" s="22" t="n">
        <f aca="false">(I395 / B395)</f>
        <v>0.0150501672240802</v>
      </c>
      <c r="O395" s="22" t="n">
        <f aca="false">(J395 / B395)</f>
        <v>0.0172798216276476</v>
      </c>
      <c r="P395" s="22" t="n">
        <f aca="false">K395 / B395</f>
        <v>-0.0183946488294315</v>
      </c>
      <c r="Q395" s="22" t="n">
        <f aca="false">L395/E394</f>
        <v>0.0011160714285714</v>
      </c>
      <c r="R395" s="22" t="n">
        <f aca="false">M395 / E394</f>
        <v>0.0161830357142857</v>
      </c>
      <c r="S395" s="23" t="str">
        <f aca="false">IF(N395 &gt; 0, "UP", "DOWN")</f>
        <v>UP</v>
      </c>
      <c r="T395" s="28" t="inlineStr">
        <f aca="false">O395-N395</f>
        <is>
          <t/>
        </is>
      </c>
      <c r="U395" s="28" t="inlineStr">
        <f aca="false">P395-N395</f>
        <is>
          <t/>
        </is>
      </c>
      <c r="V395" s="28" t="inlineStr">
        <f aca="false">O395 + P395</f>
        <is>
          <t/>
        </is>
      </c>
    </row>
    <row collapsed="false" customFormat="false" customHeight="true" hidden="false" ht="25" outlineLevel="0" r="396">
      <c r="A396" s="27" t="n">
        <v>37126</v>
      </c>
      <c r="B396" s="20" t="n">
        <v>18.2</v>
      </c>
      <c r="C396" s="20" t="n">
        <v>18.34</v>
      </c>
      <c r="D396" s="20" t="n">
        <v>17.58</v>
      </c>
      <c r="E396" s="20" t="n">
        <v>17.81</v>
      </c>
      <c r="F396" s="20" t="n">
        <v>7752800</v>
      </c>
      <c r="G396" s="20" t="n">
        <v>8.87</v>
      </c>
      <c r="I396" s="20" t="n">
        <f aca="false">E396-B396</f>
        <v>-0.390000000000001</v>
      </c>
      <c r="J396" s="20" t="n">
        <f aca="false">C396-B396</f>
        <v>0.140000000000001</v>
      </c>
      <c r="K396" s="20" t="n">
        <f aca="false">D396-B396</f>
        <v>-0.620000000000001</v>
      </c>
      <c r="L396" s="20" t="n">
        <f aca="false">B396 - E395</f>
        <v>-0.0100000000000016</v>
      </c>
      <c r="M396" s="20" t="n">
        <f aca="false">E396 - E395</f>
        <v>-0.400000000000002</v>
      </c>
      <c r="N396" s="22" t="n">
        <f aca="false">(I396 / B396)</f>
        <v>-0.0214285714285715</v>
      </c>
      <c r="O396" s="22" t="n">
        <f aca="false">(J396 / B396)</f>
        <v>0.00769230769230772</v>
      </c>
      <c r="P396" s="22" t="n">
        <f aca="false">K396 / B396</f>
        <v>-0.0340659340659341</v>
      </c>
      <c r="Q396" s="22" t="n">
        <f aca="false">L396/E395</f>
        <v>-0.000549148819330124</v>
      </c>
      <c r="R396" s="22" t="n">
        <f aca="false">M396 / E395</f>
        <v>-0.0219659527732017</v>
      </c>
      <c r="S396" s="23" t="str">
        <f aca="false">IF(N396 &gt; 0, "UP", "DOWN")</f>
        <v>DOWN</v>
      </c>
      <c r="T396" s="28" t="inlineStr">
        <f aca="false">O396-N396</f>
        <is>
          <t/>
        </is>
      </c>
      <c r="U396" s="28" t="inlineStr">
        <f aca="false">P396-N396</f>
        <is>
          <t/>
        </is>
      </c>
      <c r="V396" s="28" t="inlineStr">
        <f aca="false">O396 + P396</f>
        <is>
          <t/>
        </is>
      </c>
    </row>
    <row collapsed="false" customFormat="false" customHeight="true" hidden="false" ht="25" outlineLevel="0" r="397">
      <c r="A397" s="27" t="n">
        <v>37127</v>
      </c>
      <c r="B397" s="20" t="n">
        <v>18</v>
      </c>
      <c r="C397" s="20" t="n">
        <v>18.62</v>
      </c>
      <c r="D397" s="20" t="n">
        <v>17.65</v>
      </c>
      <c r="E397" s="20" t="n">
        <v>18.57</v>
      </c>
      <c r="F397" s="20" t="n">
        <v>10369000</v>
      </c>
      <c r="G397" s="20" t="n">
        <v>9.25</v>
      </c>
      <c r="I397" s="20" t="n">
        <f aca="false">E397-B397</f>
        <v>0.57</v>
      </c>
      <c r="J397" s="20" t="n">
        <f aca="false">C397-B397</f>
        <v>0.620000000000001</v>
      </c>
      <c r="K397" s="20" t="n">
        <f aca="false">D397-B397</f>
        <v>-0.350000000000001</v>
      </c>
      <c r="L397" s="20" t="n">
        <f aca="false">B397 - E396</f>
        <v>0.190000000000001</v>
      </c>
      <c r="M397" s="20" t="n">
        <f aca="false">E397 - E396</f>
        <v>0.760000000000002</v>
      </c>
      <c r="N397" s="22" t="n">
        <f aca="false">(I397 / B397)</f>
        <v>0.0316666666666667</v>
      </c>
      <c r="O397" s="22" t="n">
        <f aca="false">(J397 / B397)</f>
        <v>0.0344444444444445</v>
      </c>
      <c r="P397" s="22" t="n">
        <f aca="false">K397 / B397</f>
        <v>-0.0194444444444445</v>
      </c>
      <c r="Q397" s="22" t="n">
        <f aca="false">L397/E396</f>
        <v>0.0106681639528356</v>
      </c>
      <c r="R397" s="22" t="n">
        <f aca="false">M397 / E396</f>
        <v>0.042672655811342</v>
      </c>
      <c r="S397" s="23" t="str">
        <f aca="false">IF(N397 &gt; 0, "UP", "DOWN")</f>
        <v>UP</v>
      </c>
      <c r="T397" s="28" t="inlineStr">
        <f aca="false">O397-N397</f>
        <is>
          <t/>
        </is>
      </c>
      <c r="U397" s="28" t="inlineStr">
        <f aca="false">P397-N397</f>
        <is>
          <t/>
        </is>
      </c>
      <c r="V397" s="28" t="inlineStr">
        <f aca="false">O397 + P397</f>
        <is>
          <t/>
        </is>
      </c>
    </row>
    <row collapsed="false" customFormat="false" customHeight="true" hidden="false" ht="25" outlineLevel="0" r="398">
      <c r="A398" s="27" t="n">
        <v>37130</v>
      </c>
      <c r="B398" s="20" t="n">
        <v>18.6</v>
      </c>
      <c r="C398" s="20" t="n">
        <v>19.3</v>
      </c>
      <c r="D398" s="20" t="n">
        <v>18.16</v>
      </c>
      <c r="E398" s="20" t="n">
        <v>18.92</v>
      </c>
      <c r="F398" s="20" t="n">
        <v>6273000</v>
      </c>
      <c r="G398" s="20" t="n">
        <v>9.42</v>
      </c>
      <c r="I398" s="20" t="n">
        <f aca="false">E398-B398</f>
        <v>0.32</v>
      </c>
      <c r="J398" s="20" t="n">
        <f aca="false">C398-B398</f>
        <v>0.699999999999999</v>
      </c>
      <c r="K398" s="20" t="n">
        <f aca="false">D398-B398</f>
        <v>-0.440000000000001</v>
      </c>
      <c r="L398" s="20" t="n">
        <f aca="false">B398 - E397</f>
        <v>0.0300000000000011</v>
      </c>
      <c r="M398" s="20" t="n">
        <f aca="false">E398 - E397</f>
        <v>0.350000000000001</v>
      </c>
      <c r="N398" s="22" t="n">
        <f aca="false">(I398 / B398)</f>
        <v>0.0172043010752688</v>
      </c>
      <c r="O398" s="22" t="n">
        <f aca="false">(J398 / B398)</f>
        <v>0.0376344086021505</v>
      </c>
      <c r="P398" s="22" t="n">
        <f aca="false">K398 / B398</f>
        <v>-0.0236559139784947</v>
      </c>
      <c r="Q398" s="22" t="n">
        <f aca="false">L398/E397</f>
        <v>0.00161550888529893</v>
      </c>
      <c r="R398" s="22" t="n">
        <f aca="false">M398 / E397</f>
        <v>0.0188476036618202</v>
      </c>
      <c r="S398" s="23" t="str">
        <f aca="false">IF(N398 &gt; 0, "UP", "DOWN")</f>
        <v>UP</v>
      </c>
      <c r="T398" s="28" t="inlineStr">
        <f aca="false">O398-N398</f>
        <is>
          <t/>
        </is>
      </c>
      <c r="U398" s="28" t="inlineStr">
        <f aca="false">P398-N398</f>
        <is>
          <t/>
        </is>
      </c>
      <c r="V398" s="28" t="inlineStr">
        <f aca="false">O398 + P398</f>
        <is>
          <t/>
        </is>
      </c>
    </row>
    <row collapsed="false" customFormat="false" customHeight="true" hidden="false" ht="25" outlineLevel="0" r="399">
      <c r="A399" s="27" t="n">
        <v>37131</v>
      </c>
      <c r="B399" s="20" t="n">
        <v>18.9</v>
      </c>
      <c r="C399" s="20" t="n">
        <v>19.14</v>
      </c>
      <c r="D399" s="20" t="n">
        <v>18.4</v>
      </c>
      <c r="E399" s="20" t="n">
        <v>18.4</v>
      </c>
      <c r="F399" s="20" t="n">
        <v>6133400</v>
      </c>
      <c r="G399" s="20" t="n">
        <v>9.16</v>
      </c>
      <c r="I399" s="20" t="n">
        <f aca="false">E399-B399</f>
        <v>-0.5</v>
      </c>
      <c r="J399" s="20" t="n">
        <f aca="false">C399-B399</f>
        <v>0.240000000000002</v>
      </c>
      <c r="K399" s="20" t="n">
        <f aca="false">D399-B399</f>
        <v>-0.5</v>
      </c>
      <c r="L399" s="20" t="n">
        <f aca="false">B399 - E398</f>
        <v>-0.0200000000000031</v>
      </c>
      <c r="M399" s="20" t="n">
        <f aca="false">E399 - E398</f>
        <v>-0.520000000000003</v>
      </c>
      <c r="N399" s="22" t="n">
        <f aca="false">(I399 / B399)</f>
        <v>-0.0264550264550265</v>
      </c>
      <c r="O399" s="22" t="n">
        <f aca="false">(J399 / B399)</f>
        <v>0.0126984126984128</v>
      </c>
      <c r="P399" s="22" t="n">
        <f aca="false">K399 / B399</f>
        <v>-0.0264550264550265</v>
      </c>
      <c r="Q399" s="22" t="n">
        <f aca="false">L399/E398</f>
        <v>-0.00105708245243145</v>
      </c>
      <c r="R399" s="22" t="n">
        <f aca="false">M399 / E398</f>
        <v>-0.0274841437632137</v>
      </c>
      <c r="S399" s="23" t="str">
        <f aca="false">IF(N399 &gt; 0, "UP", "DOWN")</f>
        <v>DOWN</v>
      </c>
      <c r="T399" s="28" t="inlineStr">
        <f aca="false">O399-N399</f>
        <is>
          <t/>
        </is>
      </c>
      <c r="U399" s="28" t="inlineStr">
        <f aca="false">P399-N399</f>
        <is>
          <t/>
        </is>
      </c>
      <c r="V399" s="28" t="inlineStr">
        <f aca="false">O399 + P399</f>
        <is>
          <t/>
        </is>
      </c>
    </row>
    <row collapsed="false" customFormat="false" customHeight="true" hidden="false" ht="25" outlineLevel="0" r="400">
      <c r="A400" s="27" t="n">
        <v>37132</v>
      </c>
      <c r="B400" s="20" t="n">
        <v>18.44</v>
      </c>
      <c r="C400" s="20" t="n">
        <v>18.83</v>
      </c>
      <c r="D400" s="20" t="n">
        <v>17.83</v>
      </c>
      <c r="E400" s="20" t="n">
        <v>17.83</v>
      </c>
      <c r="F400" s="20" t="n">
        <v>8570400</v>
      </c>
      <c r="G400" s="20" t="n">
        <v>8.88</v>
      </c>
      <c r="I400" s="20" t="n">
        <f aca="false">E400-B400</f>
        <v>-0.610000000000003</v>
      </c>
      <c r="J400" s="20" t="n">
        <f aca="false">C400-B400</f>
        <v>0.389999999999997</v>
      </c>
      <c r="K400" s="20" t="n">
        <f aca="false">D400-B400</f>
        <v>-0.610000000000003</v>
      </c>
      <c r="L400" s="20" t="n">
        <f aca="false">B400 - E399</f>
        <v>0.0400000000000027</v>
      </c>
      <c r="M400" s="20" t="n">
        <f aca="false">E400 - E399</f>
        <v>-0.57</v>
      </c>
      <c r="N400" s="22" t="n">
        <f aca="false">(I400 / B400)</f>
        <v>-0.0330802603036878</v>
      </c>
      <c r="O400" s="22" t="n">
        <f aca="false">(J400 / B400)</f>
        <v>0.0211496746203903</v>
      </c>
      <c r="P400" s="22" t="n">
        <f aca="false">K400 / B400</f>
        <v>-0.0330802603036878</v>
      </c>
      <c r="Q400" s="22" t="n">
        <f aca="false">L400/E399</f>
        <v>0.00217391304347841</v>
      </c>
      <c r="R400" s="22" t="n">
        <f aca="false">M400 / E399</f>
        <v>-0.0309782608695652</v>
      </c>
      <c r="S400" s="23" t="str">
        <f aca="false">IF(N400 &gt; 0, "UP", "DOWN")</f>
        <v>DOWN</v>
      </c>
      <c r="T400" s="28" t="inlineStr">
        <f aca="false">O400-N400</f>
        <is>
          <t/>
        </is>
      </c>
      <c r="U400" s="28" t="inlineStr">
        <f aca="false">P400-N400</f>
        <is>
          <t/>
        </is>
      </c>
      <c r="V400" s="28" t="inlineStr">
        <f aca="false">O400 + P400</f>
        <is>
          <t/>
        </is>
      </c>
    </row>
    <row collapsed="false" customFormat="false" customHeight="true" hidden="false" ht="25" outlineLevel="0" r="401">
      <c r="A401" s="27" t="n">
        <v>37133</v>
      </c>
      <c r="B401" s="20" t="n">
        <v>17.74</v>
      </c>
      <c r="C401" s="20" t="n">
        <v>18.18</v>
      </c>
      <c r="D401" s="20" t="n">
        <v>17.28</v>
      </c>
      <c r="E401" s="20" t="n">
        <v>17.83</v>
      </c>
      <c r="F401" s="20" t="n">
        <v>13167600</v>
      </c>
      <c r="G401" s="20" t="n">
        <v>8.88</v>
      </c>
      <c r="I401" s="20" t="n">
        <f aca="false">E401-B401</f>
        <v>0.0899999999999999</v>
      </c>
      <c r="J401" s="20" t="n">
        <f aca="false">C401-B401</f>
        <v>0.440000000000001</v>
      </c>
      <c r="K401" s="20" t="n">
        <f aca="false">D401-B401</f>
        <v>-0.459999999999997</v>
      </c>
      <c r="L401" s="20" t="n">
        <f aca="false">B401 - E400</f>
        <v>-0.0899999999999999</v>
      </c>
      <c r="M401" s="20" t="n">
        <f aca="false">E401 - E400</f>
        <v>0</v>
      </c>
      <c r="N401" s="22" t="n">
        <f aca="false">(I401 / B401)</f>
        <v>0.00507328072153325</v>
      </c>
      <c r="O401" s="22" t="n">
        <f aca="false">(J401 / B401)</f>
        <v>0.0248027057497182</v>
      </c>
      <c r="P401" s="22" t="n">
        <f aca="false">K401 / B401</f>
        <v>-0.0259301014656143</v>
      </c>
      <c r="Q401" s="22" t="n">
        <f aca="false">L401/E400</f>
        <v>-0.00504767246214245</v>
      </c>
      <c r="R401" s="22" t="n">
        <f aca="false">M401 / E400</f>
        <v>0</v>
      </c>
      <c r="S401" s="23" t="str">
        <f aca="false">IF(N401 &gt; 0, "UP", "DOWN")</f>
        <v>UP</v>
      </c>
      <c r="T401" s="28" t="inlineStr">
        <f aca="false">O401-N401</f>
        <is>
          <t/>
        </is>
      </c>
      <c r="U401" s="28" t="inlineStr">
        <f aca="false">P401-N401</f>
        <is>
          <t/>
        </is>
      </c>
      <c r="V401" s="28" t="inlineStr">
        <f aca="false">O401 + P401</f>
        <is>
          <t/>
        </is>
      </c>
    </row>
    <row collapsed="false" customFormat="false" customHeight="true" hidden="false" ht="25" outlineLevel="0" r="402">
      <c r="A402" s="27" t="n">
        <v>37134</v>
      </c>
      <c r="B402" s="20" t="n">
        <v>17.73</v>
      </c>
      <c r="C402" s="20" t="n">
        <v>18.6</v>
      </c>
      <c r="D402" s="20" t="n">
        <v>17.65</v>
      </c>
      <c r="E402" s="20" t="n">
        <v>18.55</v>
      </c>
      <c r="F402" s="20" t="n">
        <v>7746600</v>
      </c>
      <c r="G402" s="20" t="n">
        <v>9.24</v>
      </c>
      <c r="I402" s="20" t="n">
        <f aca="false">E402-B402</f>
        <v>0.82</v>
      </c>
      <c r="J402" s="20" t="n">
        <f aca="false">C402-B402</f>
        <v>0.870000000000001</v>
      </c>
      <c r="K402" s="20" t="n">
        <f aca="false">D402-B402</f>
        <v>-0.0800000000000019</v>
      </c>
      <c r="L402" s="20" t="n">
        <f aca="false">B402 - E401</f>
        <v>-0.0999999999999979</v>
      </c>
      <c r="M402" s="20" t="n">
        <f aca="false">E402 - E401</f>
        <v>0.720000000000002</v>
      </c>
      <c r="N402" s="22" t="n">
        <f aca="false">(I402 / B402)</f>
        <v>0.0462492949802595</v>
      </c>
      <c r="O402" s="22" t="n">
        <f aca="false">(J402 / B402)</f>
        <v>0.0490693739424704</v>
      </c>
      <c r="P402" s="22" t="n">
        <f aca="false">K402 / B402</f>
        <v>-0.00451212633953761</v>
      </c>
      <c r="Q402" s="22" t="n">
        <f aca="false">L402/E401</f>
        <v>-0.00560852495793594</v>
      </c>
      <c r="R402" s="22" t="n">
        <f aca="false">M402 / E401</f>
        <v>0.0403813796971398</v>
      </c>
      <c r="S402" s="23" t="str">
        <f aca="false">IF(N402 &gt; 0, "UP", "DOWN")</f>
        <v>UP</v>
      </c>
      <c r="T402" s="28" t="inlineStr">
        <f aca="false">O402-N402</f>
        <is>
          <t/>
        </is>
      </c>
      <c r="U402" s="28" t="inlineStr">
        <f aca="false">P402-N402</f>
        <is>
          <t/>
        </is>
      </c>
      <c r="V402" s="28" t="inlineStr">
        <f aca="false">O402 + P402</f>
        <is>
          <t/>
        </is>
      </c>
    </row>
    <row collapsed="false" customFormat="false" customHeight="true" hidden="false" ht="25" outlineLevel="0" r="403">
      <c r="A403" s="27" t="n">
        <v>37138</v>
      </c>
      <c r="B403" s="20" t="n">
        <v>18.5</v>
      </c>
      <c r="C403" s="20" t="n">
        <v>19.08</v>
      </c>
      <c r="D403" s="20" t="n">
        <v>18.18</v>
      </c>
      <c r="E403" s="20" t="n">
        <v>18.25</v>
      </c>
      <c r="F403" s="20" t="n">
        <v>12436200</v>
      </c>
      <c r="G403" s="20" t="n">
        <v>9.09</v>
      </c>
      <c r="I403" s="20" t="n">
        <f aca="false">E403-B403</f>
        <v>-0.25</v>
      </c>
      <c r="J403" s="20" t="n">
        <f aca="false">C403-B403</f>
        <v>0.579999999999998</v>
      </c>
      <c r="K403" s="20" t="n">
        <f aca="false">D403-B403</f>
        <v>-0.32</v>
      </c>
      <c r="L403" s="20" t="n">
        <f aca="false">B403 - E402</f>
        <v>-0.0500000000000007</v>
      </c>
      <c r="M403" s="20" t="n">
        <f aca="false">E403 - E402</f>
        <v>-0.300000000000001</v>
      </c>
      <c r="N403" s="22" t="n">
        <f aca="false">(I403 / B403)</f>
        <v>-0.0135135135135135</v>
      </c>
      <c r="O403" s="22" t="n">
        <f aca="false">(J403 / B403)</f>
        <v>0.0313513513513513</v>
      </c>
      <c r="P403" s="22" t="n">
        <f aca="false">K403 / B403</f>
        <v>-0.0172972972972973</v>
      </c>
      <c r="Q403" s="22" t="n">
        <f aca="false">L403/E402</f>
        <v>-0.00269541778975745</v>
      </c>
      <c r="R403" s="22" t="n">
        <f aca="false">M403 / E402</f>
        <v>-0.0161725067385445</v>
      </c>
      <c r="S403" s="23" t="str">
        <f aca="false">IF(N403 &gt; 0, "UP", "DOWN")</f>
        <v>DOWN</v>
      </c>
      <c r="T403" s="28" t="inlineStr">
        <f aca="false">O403-N403</f>
        <is>
          <t/>
        </is>
      </c>
      <c r="U403" s="28" t="inlineStr">
        <f aca="false">P403-N403</f>
        <is>
          <t/>
        </is>
      </c>
      <c r="V403" s="28" t="inlineStr">
        <f aca="false">O403 + P403</f>
        <is>
          <t/>
        </is>
      </c>
    </row>
    <row collapsed="false" customFormat="false" customHeight="true" hidden="false" ht="25" outlineLevel="0" r="404">
      <c r="A404" s="27" t="n">
        <v>37139</v>
      </c>
      <c r="B404" s="20" t="n">
        <v>18.24</v>
      </c>
      <c r="C404" s="20" t="n">
        <v>18.95</v>
      </c>
      <c r="D404" s="20" t="n">
        <v>18.12</v>
      </c>
      <c r="E404" s="20" t="n">
        <v>18.55</v>
      </c>
      <c r="F404" s="20" t="n">
        <v>12859200</v>
      </c>
      <c r="G404" s="20" t="n">
        <v>9.24</v>
      </c>
      <c r="I404" s="20" t="n">
        <f aca="false">E404-B404</f>
        <v>0.310000000000002</v>
      </c>
      <c r="J404" s="20" t="n">
        <f aca="false">C404-B404</f>
        <v>0.710000000000001</v>
      </c>
      <c r="K404" s="20" t="n">
        <f aca="false">D404-B404</f>
        <v>-0.119999999999997</v>
      </c>
      <c r="L404" s="20" t="n">
        <f aca="false">B404 - E403</f>
        <v>-0.0100000000000016</v>
      </c>
      <c r="M404" s="20" t="n">
        <f aca="false">E404 - E403</f>
        <v>0.300000000000001</v>
      </c>
      <c r="N404" s="22" t="n">
        <f aca="false">(I404 / B404)</f>
        <v>0.0169956140350878</v>
      </c>
      <c r="O404" s="22" t="n">
        <f aca="false">(J404 / B404)</f>
        <v>0.0389254385964913</v>
      </c>
      <c r="P404" s="22" t="n">
        <f aca="false">K404 / B404</f>
        <v>-0.00657894736842091</v>
      </c>
      <c r="Q404" s="22" t="n">
        <f aca="false">L404/E403</f>
        <v>-0.000547945205479538</v>
      </c>
      <c r="R404" s="22" t="n">
        <f aca="false">M404 / E403</f>
        <v>0.0164383561643836</v>
      </c>
      <c r="S404" s="23" t="str">
        <f aca="false">IF(N404 &gt; 0, "UP", "DOWN")</f>
        <v>UP</v>
      </c>
      <c r="T404" s="28" t="inlineStr">
        <f aca="false">O404-N404</f>
        <is>
          <t/>
        </is>
      </c>
      <c r="U404" s="28" t="inlineStr">
        <f aca="false">P404-N404</f>
        <is>
          <t/>
        </is>
      </c>
      <c r="V404" s="28" t="inlineStr">
        <f aca="false">O404 + P404</f>
        <is>
          <t/>
        </is>
      </c>
    </row>
    <row collapsed="false" customFormat="false" customHeight="true" hidden="false" ht="25" outlineLevel="0" r="405">
      <c r="A405" s="27" t="n">
        <v>37140</v>
      </c>
      <c r="B405" s="20" t="n">
        <v>18.4</v>
      </c>
      <c r="C405" s="20" t="n">
        <v>18.93</v>
      </c>
      <c r="D405" s="20" t="n">
        <v>17.65</v>
      </c>
      <c r="E405" s="20" t="n">
        <v>17.72</v>
      </c>
      <c r="F405" s="20" t="n">
        <v>10084600</v>
      </c>
      <c r="G405" s="20" t="n">
        <v>8.82</v>
      </c>
      <c r="I405" s="20" t="n">
        <f aca="false">E405-B405</f>
        <v>-0.68</v>
      </c>
      <c r="J405" s="20" t="n">
        <f aca="false">C405-B405</f>
        <v>0.530000000000001</v>
      </c>
      <c r="K405" s="20" t="n">
        <f aca="false">D405-B405</f>
        <v>-0.75</v>
      </c>
      <c r="L405" s="20" t="n">
        <f aca="false">B405 - E404</f>
        <v>-0.150000000000002</v>
      </c>
      <c r="M405" s="20" t="n">
        <f aca="false">E405 - E404</f>
        <v>-0.830000000000002</v>
      </c>
      <c r="N405" s="22" t="n">
        <f aca="false">(I405 / B405)</f>
        <v>-0.0369565217391304</v>
      </c>
      <c r="O405" s="22" t="n">
        <f aca="false">(J405 / B405)</f>
        <v>0.028804347826087</v>
      </c>
      <c r="P405" s="22" t="n">
        <f aca="false">K405 / B405</f>
        <v>-0.0407608695652174</v>
      </c>
      <c r="Q405" s="22" t="n">
        <f aca="false">L405/E404</f>
        <v>-0.00808625336927235</v>
      </c>
      <c r="R405" s="22" t="n">
        <f aca="false">M405 / E404</f>
        <v>-0.0447439353099731</v>
      </c>
      <c r="S405" s="23" t="str">
        <f aca="false">IF(N405 &gt; 0, "UP", "DOWN")</f>
        <v>DOWN</v>
      </c>
      <c r="T405" s="28" t="inlineStr">
        <f aca="false">O405-N405</f>
        <is>
          <t/>
        </is>
      </c>
      <c r="U405" s="28" t="inlineStr">
        <f aca="false">P405-N405</f>
        <is>
          <t/>
        </is>
      </c>
      <c r="V405" s="28" t="inlineStr">
        <f aca="false">O405 + P405</f>
        <is>
          <t/>
        </is>
      </c>
    </row>
    <row collapsed="false" customFormat="false" customHeight="true" hidden="false" ht="25" outlineLevel="0" r="406">
      <c r="A406" s="27" t="n">
        <v>37141</v>
      </c>
      <c r="B406" s="20" t="n">
        <v>17.5</v>
      </c>
      <c r="C406" s="20" t="n">
        <v>18.1</v>
      </c>
      <c r="D406" s="20" t="n">
        <v>17.2</v>
      </c>
      <c r="E406" s="20" t="n">
        <v>17.28</v>
      </c>
      <c r="F406" s="20" t="n">
        <v>8636800</v>
      </c>
      <c r="G406" s="20" t="n">
        <v>8.6</v>
      </c>
      <c r="I406" s="20" t="n">
        <f aca="false">E406-B406</f>
        <v>-0.219999999999999</v>
      </c>
      <c r="J406" s="20" t="n">
        <f aca="false">C406-B406</f>
        <v>0.600000000000001</v>
      </c>
      <c r="K406" s="20" t="n">
        <f aca="false">D406-B406</f>
        <v>-0.300000000000001</v>
      </c>
      <c r="L406" s="20" t="n">
        <f aca="false">B406 - E405</f>
        <v>-0.219999999999999</v>
      </c>
      <c r="M406" s="20" t="n">
        <f aca="false">E406 - E405</f>
        <v>-0.439999999999998</v>
      </c>
      <c r="N406" s="22" t="n">
        <f aca="false">(I406 / B406)</f>
        <v>-0.0125714285714285</v>
      </c>
      <c r="O406" s="22" t="n">
        <f aca="false">(J406 / B406)</f>
        <v>0.0342857142857144</v>
      </c>
      <c r="P406" s="22" t="n">
        <f aca="false">K406 / B406</f>
        <v>-0.0171428571428572</v>
      </c>
      <c r="Q406" s="22" t="n">
        <f aca="false">L406/E405</f>
        <v>-0.0124153498871331</v>
      </c>
      <c r="R406" s="22" t="n">
        <f aca="false">M406 / E405</f>
        <v>-0.0248306997742662</v>
      </c>
      <c r="S406" s="23" t="str">
        <f aca="false">IF(N406 &gt; 0, "UP", "DOWN")</f>
        <v>DOWN</v>
      </c>
      <c r="T406" s="28" t="inlineStr">
        <f aca="false">O406-N406</f>
        <is>
          <t/>
        </is>
      </c>
      <c r="U406" s="28" t="inlineStr">
        <f aca="false">P406-N406</f>
        <is>
          <t/>
        </is>
      </c>
      <c r="V406" s="28" t="inlineStr">
        <f aca="false">O406 + P406</f>
        <is>
          <t/>
        </is>
      </c>
    </row>
    <row collapsed="false" customFormat="false" customHeight="true" hidden="false" ht="25" outlineLevel="0" r="407">
      <c r="A407" s="27" t="n">
        <v>37144</v>
      </c>
      <c r="B407" s="20" t="n">
        <v>17</v>
      </c>
      <c r="C407" s="20" t="n">
        <v>17.5</v>
      </c>
      <c r="D407" s="20" t="n">
        <v>16.92</v>
      </c>
      <c r="E407" s="20" t="n">
        <v>17.37</v>
      </c>
      <c r="F407" s="20" t="n">
        <v>11030200</v>
      </c>
      <c r="G407" s="20" t="n">
        <v>8.65</v>
      </c>
      <c r="I407" s="20" t="n">
        <f aca="false">E407-B407</f>
        <v>0.370000000000001</v>
      </c>
      <c r="J407" s="20" t="n">
        <f aca="false">C407-B407</f>
        <v>0.5</v>
      </c>
      <c r="K407" s="20" t="n">
        <f aca="false">D407-B407</f>
        <v>-0.0799999999999983</v>
      </c>
      <c r="L407" s="20" t="n">
        <f aca="false">B407 - E406</f>
        <v>-0.280000000000001</v>
      </c>
      <c r="M407" s="20" t="n">
        <f aca="false">E407 - E406</f>
        <v>0.0899999999999999</v>
      </c>
      <c r="N407" s="22" t="n">
        <f aca="false">(I407 / B407)</f>
        <v>0.021764705882353</v>
      </c>
      <c r="O407" s="22" t="n">
        <f aca="false">(J407 / B407)</f>
        <v>0.0294117647058823</v>
      </c>
      <c r="P407" s="22" t="n">
        <f aca="false">K407 / B407</f>
        <v>-0.00470588235294108</v>
      </c>
      <c r="Q407" s="22" t="n">
        <f aca="false">L407/E406</f>
        <v>-0.0162037037037038</v>
      </c>
      <c r="R407" s="22" t="n">
        <f aca="false">M407 / E406</f>
        <v>0.00520833333333332</v>
      </c>
      <c r="S407" s="23" t="str">
        <f aca="false">IF(N407 &gt; 0, "UP", "DOWN")</f>
        <v>UP</v>
      </c>
      <c r="T407" s="28" t="inlineStr">
        <f aca="false">O407-N407</f>
        <is>
          <t/>
        </is>
      </c>
      <c r="U407" s="28" t="inlineStr">
        <f aca="false">P407-N407</f>
        <is>
          <t/>
        </is>
      </c>
      <c r="V407" s="28" t="inlineStr">
        <f aca="false">O407 + P407</f>
        <is>
          <t/>
        </is>
      </c>
    </row>
    <row collapsed="false" customFormat="false" customHeight="true" hidden="false" ht="25" outlineLevel="0" r="408">
      <c r="A408" s="27" t="n">
        <v>37151</v>
      </c>
      <c r="B408" s="20" t="n">
        <v>16</v>
      </c>
      <c r="C408" s="20" t="n">
        <v>17.07</v>
      </c>
      <c r="D408" s="20" t="n">
        <v>15.73</v>
      </c>
      <c r="E408" s="20" t="n">
        <v>16.99</v>
      </c>
      <c r="F408" s="20" t="n">
        <v>16357400</v>
      </c>
      <c r="G408" s="20" t="n">
        <v>8.46</v>
      </c>
      <c r="I408" s="20" t="n">
        <f aca="false">E408-B408</f>
        <v>0.989999999999998</v>
      </c>
      <c r="J408" s="20" t="n">
        <f aca="false">C408-B408</f>
        <v>1.07</v>
      </c>
      <c r="K408" s="20" t="n">
        <f aca="false">D408-B408</f>
        <v>-0.27</v>
      </c>
      <c r="L408" s="20" t="n">
        <f aca="false">B408 - E407</f>
        <v>-1.37</v>
      </c>
      <c r="M408" s="20" t="n">
        <f aca="false">E408 - E407</f>
        <v>-0.380000000000003</v>
      </c>
      <c r="N408" s="22" t="n">
        <f aca="false">(I408 / B408)</f>
        <v>0.0618749999999999</v>
      </c>
      <c r="O408" s="22" t="n">
        <f aca="false">(J408 / B408)</f>
        <v>0.066875</v>
      </c>
      <c r="P408" s="22" t="n">
        <f aca="false">K408 / B408</f>
        <v>-0.016875</v>
      </c>
      <c r="Q408" s="22" t="n">
        <f aca="false">L408/E407</f>
        <v>-0.0788716177317214</v>
      </c>
      <c r="R408" s="22" t="n">
        <f aca="false">M408 / E407</f>
        <v>-0.0218767990788718</v>
      </c>
      <c r="S408" s="23" t="str">
        <f aca="false">IF(N408 &gt; 0, "UP", "DOWN")</f>
        <v>UP</v>
      </c>
      <c r="T408" s="28" t="inlineStr">
        <f aca="false">O408-N408</f>
        <is>
          <t/>
        </is>
      </c>
      <c r="U408" s="28" t="inlineStr">
        <f aca="false">P408-N408</f>
        <is>
          <t/>
        </is>
      </c>
      <c r="V408" s="28" t="inlineStr">
        <f aca="false">O408 + P408</f>
        <is>
          <t/>
        </is>
      </c>
    </row>
    <row collapsed="false" customFormat="false" customHeight="true" hidden="false" ht="25" outlineLevel="0" r="409">
      <c r="A409" s="27" t="n">
        <v>37152</v>
      </c>
      <c r="B409" s="20" t="n">
        <v>16.9</v>
      </c>
      <c r="C409" s="20" t="n">
        <v>17.72</v>
      </c>
      <c r="D409" s="20" t="n">
        <v>16.17</v>
      </c>
      <c r="E409" s="20" t="n">
        <v>16.28</v>
      </c>
      <c r="F409" s="20" t="n">
        <v>11682200</v>
      </c>
      <c r="G409" s="20" t="n">
        <v>8.11</v>
      </c>
      <c r="I409" s="20" t="n">
        <f aca="false">E409-B409</f>
        <v>-0.619999999999997</v>
      </c>
      <c r="J409" s="20" t="n">
        <f aca="false">C409-B409</f>
        <v>0.82</v>
      </c>
      <c r="K409" s="20" t="n">
        <f aca="false">D409-B409</f>
        <v>-0.729999999999997</v>
      </c>
      <c r="L409" s="20" t="n">
        <f aca="false">B409 - E408</f>
        <v>-0.0899999999999999</v>
      </c>
      <c r="M409" s="20" t="n">
        <f aca="false">E409 - E408</f>
        <v>-0.709999999999997</v>
      </c>
      <c r="N409" s="22" t="n">
        <f aca="false">(I409 / B409)</f>
        <v>-0.0366863905325442</v>
      </c>
      <c r="O409" s="22" t="n">
        <f aca="false">(J409 / B409)</f>
        <v>0.0485207100591716</v>
      </c>
      <c r="P409" s="22" t="n">
        <f aca="false">K409 / B409</f>
        <v>-0.0431952662721892</v>
      </c>
      <c r="Q409" s="22" t="n">
        <f aca="false">L409/E408</f>
        <v>-0.00529723366686285</v>
      </c>
      <c r="R409" s="22" t="n">
        <f aca="false">M409 / E408</f>
        <v>-0.0417892878163624</v>
      </c>
      <c r="S409" s="23" t="str">
        <f aca="false">IF(N409 &gt; 0, "UP", "DOWN")</f>
        <v>DOWN</v>
      </c>
      <c r="T409" s="28" t="inlineStr">
        <f aca="false">O409-N409</f>
        <is>
          <t/>
        </is>
      </c>
      <c r="U409" s="28" t="inlineStr">
        <f aca="false">P409-N409</f>
        <is>
          <t/>
        </is>
      </c>
      <c r="V409" s="28" t="inlineStr">
        <f aca="false">O409 + P409</f>
        <is>
          <t/>
        </is>
      </c>
    </row>
    <row collapsed="false" customFormat="false" customHeight="true" hidden="false" ht="25" outlineLevel="0" r="410">
      <c r="A410" s="27" t="n">
        <v>37153</v>
      </c>
      <c r="B410" s="20" t="n">
        <v>16.5</v>
      </c>
      <c r="C410" s="20" t="n">
        <v>17.1</v>
      </c>
      <c r="D410" s="20" t="n">
        <v>15.6</v>
      </c>
      <c r="E410" s="20" t="n">
        <v>17.02</v>
      </c>
      <c r="F410" s="20" t="n">
        <v>13332800</v>
      </c>
      <c r="G410" s="20" t="n">
        <v>8.47</v>
      </c>
      <c r="I410" s="20" t="n">
        <f aca="false">E410-B410</f>
        <v>0.52</v>
      </c>
      <c r="J410" s="20" t="n">
        <f aca="false">C410-B410</f>
        <v>0.600000000000001</v>
      </c>
      <c r="K410" s="20" t="n">
        <f aca="false">D410-B410</f>
        <v>-0.9</v>
      </c>
      <c r="L410" s="20" t="n">
        <f aca="false">B410 - E409</f>
        <v>0.219999999999999</v>
      </c>
      <c r="M410" s="20" t="n">
        <f aca="false">E410 - E409</f>
        <v>0.739999999999998</v>
      </c>
      <c r="N410" s="22" t="n">
        <f aca="false">(I410 / B410)</f>
        <v>0.0315151515151515</v>
      </c>
      <c r="O410" s="22" t="n">
        <f aca="false">(J410 / B410)</f>
        <v>0.0363636363636365</v>
      </c>
      <c r="P410" s="22" t="n">
        <f aca="false">K410 / B410</f>
        <v>-0.0545454545454546</v>
      </c>
      <c r="Q410" s="22" t="n">
        <f aca="false">L410/E409</f>
        <v>0.0135135135135134</v>
      </c>
      <c r="R410" s="22" t="n">
        <f aca="false">M410 / E409</f>
        <v>0.0454545454545454</v>
      </c>
      <c r="S410" s="23" t="str">
        <f aca="false">IF(N410 &gt; 0, "UP", "DOWN")</f>
        <v>UP</v>
      </c>
      <c r="T410" s="28" t="inlineStr">
        <f aca="false">O410-N410</f>
        <is>
          <t/>
        </is>
      </c>
      <c r="U410" s="28" t="inlineStr">
        <f aca="false">P410-N410</f>
        <is>
          <t/>
        </is>
      </c>
      <c r="V410" s="28" t="inlineStr">
        <f aca="false">O410 + P410</f>
        <is>
          <t/>
        </is>
      </c>
    </row>
    <row collapsed="false" customFormat="false" customHeight="true" hidden="false" ht="25" outlineLevel="0" r="411">
      <c r="A411" s="27" t="n">
        <v>37154</v>
      </c>
      <c r="B411" s="20" t="n">
        <v>16.29</v>
      </c>
      <c r="C411" s="20" t="n">
        <v>16.95</v>
      </c>
      <c r="D411" s="20" t="n">
        <v>15.5</v>
      </c>
      <c r="E411" s="20" t="n">
        <v>15.68</v>
      </c>
      <c r="F411" s="20" t="n">
        <v>14684800</v>
      </c>
      <c r="G411" s="20" t="n">
        <v>7.81</v>
      </c>
      <c r="I411" s="20" t="n">
        <f aca="false">E411-B411</f>
        <v>-0.609999999999999</v>
      </c>
      <c r="J411" s="20" t="n">
        <f aca="false">C411-B411</f>
        <v>0.66</v>
      </c>
      <c r="K411" s="20" t="n">
        <f aca="false">D411-B411</f>
        <v>-0.789999999999999</v>
      </c>
      <c r="L411" s="20" t="n">
        <f aca="false">B411 - E410</f>
        <v>-0.73</v>
      </c>
      <c r="M411" s="20" t="n">
        <f aca="false">E411 - E410</f>
        <v>-1.34</v>
      </c>
      <c r="N411" s="22" t="n">
        <f aca="false">(I411 / B411)</f>
        <v>-0.0374462860650706</v>
      </c>
      <c r="O411" s="22" t="n">
        <f aca="false">(J411 / B411)</f>
        <v>0.0405156537753223</v>
      </c>
      <c r="P411" s="22" t="n">
        <f aca="false">K411 / B411</f>
        <v>-0.0484960098219766</v>
      </c>
      <c r="Q411" s="22" t="n">
        <f aca="false">L411/E410</f>
        <v>-0.0428907168037603</v>
      </c>
      <c r="R411" s="22" t="n">
        <f aca="false">M411 / E410</f>
        <v>-0.0787309048178613</v>
      </c>
      <c r="S411" s="23" t="str">
        <f aca="false">IF(N411 &gt; 0, "UP", "DOWN")</f>
        <v>DOWN</v>
      </c>
      <c r="T411" s="28" t="inlineStr">
        <f aca="false">O411-N411</f>
        <is>
          <t/>
        </is>
      </c>
      <c r="U411" s="28" t="inlineStr">
        <f aca="false">P411-N411</f>
        <is>
          <t/>
        </is>
      </c>
      <c r="V411" s="28" t="inlineStr">
        <f aca="false">O411 + P411</f>
        <is>
          <t/>
        </is>
      </c>
    </row>
    <row collapsed="false" customFormat="false" customHeight="true" hidden="false" ht="25" outlineLevel="0" r="412">
      <c r="A412" s="27" t="n">
        <v>37155</v>
      </c>
      <c r="B412" s="20" t="n">
        <v>14.8</v>
      </c>
      <c r="C412" s="20" t="n">
        <v>16.25</v>
      </c>
      <c r="D412" s="20" t="n">
        <v>14.68</v>
      </c>
      <c r="E412" s="20" t="n">
        <v>15.73</v>
      </c>
      <c r="F412" s="20" t="n">
        <v>20375600</v>
      </c>
      <c r="G412" s="20" t="n">
        <v>7.83</v>
      </c>
      <c r="I412" s="20" t="n">
        <f aca="false">E412-B412</f>
        <v>0.93</v>
      </c>
      <c r="J412" s="20" t="n">
        <f aca="false">C412-B412</f>
        <v>1.45</v>
      </c>
      <c r="K412" s="20" t="n">
        <f aca="false">D412-B412</f>
        <v>-0.120000000000001</v>
      </c>
      <c r="L412" s="20" t="n">
        <f aca="false">B412 - E411</f>
        <v>-0.879999999999999</v>
      </c>
      <c r="M412" s="20" t="n">
        <f aca="false">E412 - E411</f>
        <v>0.0500000000000007</v>
      </c>
      <c r="N412" s="22" t="n">
        <f aca="false">(I412 / B412)</f>
        <v>0.0628378378378378</v>
      </c>
      <c r="O412" s="22" t="n">
        <f aca="false">(J412 / B412)</f>
        <v>0.0979729729729729</v>
      </c>
      <c r="P412" s="22" t="n">
        <f aca="false">K412 / B412</f>
        <v>-0.00810810810810817</v>
      </c>
      <c r="Q412" s="22" t="n">
        <f aca="false">L412/E411</f>
        <v>-0.0561224489795918</v>
      </c>
      <c r="R412" s="22" t="n">
        <f aca="false">M412 / E411</f>
        <v>0.00318877551020413</v>
      </c>
      <c r="S412" s="23" t="str">
        <f aca="false">IF(N412 &gt; 0, "UP", "DOWN")</f>
        <v>UP</v>
      </c>
      <c r="T412" s="28" t="inlineStr">
        <f aca="false">O412-N412</f>
        <is>
          <t/>
        </is>
      </c>
      <c r="U412" s="28" t="inlineStr">
        <f aca="false">P412-N412</f>
        <is>
          <t/>
        </is>
      </c>
      <c r="V412" s="28" t="inlineStr">
        <f aca="false">O412 + P412</f>
        <is>
          <t/>
        </is>
      </c>
    </row>
    <row collapsed="false" customFormat="false" customHeight="true" hidden="false" ht="25" outlineLevel="0" r="413">
      <c r="A413" s="27" t="n">
        <v>37158</v>
      </c>
      <c r="B413" s="20" t="n">
        <v>16.11</v>
      </c>
      <c r="C413" s="20" t="n">
        <v>16.84</v>
      </c>
      <c r="D413" s="20" t="n">
        <v>15.95</v>
      </c>
      <c r="E413" s="20" t="n">
        <v>16.45</v>
      </c>
      <c r="F413" s="20" t="n">
        <v>10519200</v>
      </c>
      <c r="G413" s="20" t="n">
        <v>8.19</v>
      </c>
      <c r="I413" s="20" t="n">
        <f aca="false">E413-B413</f>
        <v>0.34</v>
      </c>
      <c r="J413" s="20" t="n">
        <f aca="false">C413-B413</f>
        <v>0.73</v>
      </c>
      <c r="K413" s="20" t="n">
        <f aca="false">D413-B413</f>
        <v>-0.16</v>
      </c>
      <c r="L413" s="20" t="n">
        <f aca="false">B413 - E412</f>
        <v>0.379999999999999</v>
      </c>
      <c r="M413" s="20" t="n">
        <f aca="false">E413 - E412</f>
        <v>0.719999999999999</v>
      </c>
      <c r="N413" s="22" t="n">
        <f aca="false">(I413 / B413)</f>
        <v>0.021104903786468</v>
      </c>
      <c r="O413" s="22" t="n">
        <f aca="false">(J413 / B413)</f>
        <v>0.0453134698944755</v>
      </c>
      <c r="P413" s="22" t="n">
        <f aca="false">K413 / B413</f>
        <v>-0.00993171942892614</v>
      </c>
      <c r="Q413" s="22" t="n">
        <f aca="false">L413/E412</f>
        <v>0.0241576605212968</v>
      </c>
      <c r="R413" s="22" t="n">
        <f aca="false">M413 / E412</f>
        <v>0.045772409408773</v>
      </c>
      <c r="S413" s="23" t="str">
        <f aca="false">IF(N413 &gt; 0, "UP", "DOWN")</f>
        <v>UP</v>
      </c>
      <c r="T413" s="28" t="inlineStr">
        <f aca="false">O413-N413</f>
        <is>
          <t/>
        </is>
      </c>
      <c r="U413" s="28" t="inlineStr">
        <f aca="false">P413-N413</f>
        <is>
          <t/>
        </is>
      </c>
      <c r="V413" s="28" t="inlineStr">
        <f aca="false">O413 + P413</f>
        <is>
          <t/>
        </is>
      </c>
    </row>
    <row collapsed="false" customFormat="false" customHeight="true" hidden="false" ht="25" outlineLevel="0" r="414">
      <c r="A414" s="27" t="n">
        <v>37159</v>
      </c>
      <c r="B414" s="20" t="n">
        <v>16.14</v>
      </c>
      <c r="C414" s="20" t="n">
        <v>16.22</v>
      </c>
      <c r="D414" s="20" t="n">
        <v>15.35</v>
      </c>
      <c r="E414" s="20" t="n">
        <v>15.54</v>
      </c>
      <c r="F414" s="20" t="n">
        <v>13371600</v>
      </c>
      <c r="G414" s="20" t="n">
        <v>7.74</v>
      </c>
      <c r="I414" s="20" t="n">
        <f aca="false">E414-B414</f>
        <v>-0.600000000000001</v>
      </c>
      <c r="J414" s="20" t="n">
        <f aca="false">C414-B414</f>
        <v>0.0799999999999983</v>
      </c>
      <c r="K414" s="20" t="n">
        <f aca="false">D414-B414</f>
        <v>-0.790000000000001</v>
      </c>
      <c r="L414" s="20" t="n">
        <f aca="false">B414 - E413</f>
        <v>-0.309999999999999</v>
      </c>
      <c r="M414" s="20" t="n">
        <f aca="false">E414 - E413</f>
        <v>-0.91</v>
      </c>
      <c r="N414" s="22" t="n">
        <f aca="false">(I414 / B414)</f>
        <v>-0.0371747211895912</v>
      </c>
      <c r="O414" s="22" t="n">
        <f aca="false">(J414 / B414)</f>
        <v>0.00495662949194537</v>
      </c>
      <c r="P414" s="22" t="n">
        <f aca="false">K414 / B414</f>
        <v>-0.0489467162329617</v>
      </c>
      <c r="Q414" s="22" t="n">
        <f aca="false">L414/E413</f>
        <v>-0.0188449848024315</v>
      </c>
      <c r="R414" s="22" t="n">
        <f aca="false">M414 / E413</f>
        <v>-0.0553191489361702</v>
      </c>
      <c r="S414" s="23" t="str">
        <f aca="false">IF(N414 &gt; 0, "UP", "DOWN")</f>
        <v>DOWN</v>
      </c>
      <c r="T414" s="28" t="inlineStr">
        <f aca="false">O414-N414</f>
        <is>
          <t/>
        </is>
      </c>
      <c r="U414" s="28" t="inlineStr">
        <f aca="false">P414-N414</f>
        <is>
          <t/>
        </is>
      </c>
      <c r="V414" s="28" t="inlineStr">
        <f aca="false">O414 + P414</f>
        <is>
          <t/>
        </is>
      </c>
    </row>
    <row collapsed="false" customFormat="false" customHeight="true" hidden="false" ht="25" outlineLevel="0" r="415">
      <c r="A415" s="27" t="n">
        <v>37160</v>
      </c>
      <c r="B415" s="20" t="n">
        <v>15.81</v>
      </c>
      <c r="C415" s="20" t="n">
        <v>15.89</v>
      </c>
      <c r="D415" s="20" t="n">
        <v>14.93</v>
      </c>
      <c r="E415" s="20" t="n">
        <v>15.15</v>
      </c>
      <c r="F415" s="20" t="n">
        <v>17635600</v>
      </c>
      <c r="G415" s="20" t="n">
        <v>7.54</v>
      </c>
      <c r="I415" s="20" t="n">
        <f aca="false">E415-B415</f>
        <v>-0.66</v>
      </c>
      <c r="J415" s="20" t="n">
        <f aca="false">C415-B415</f>
        <v>0.0800000000000001</v>
      </c>
      <c r="K415" s="20" t="n">
        <f aca="false">D415-B415</f>
        <v>-0.880000000000001</v>
      </c>
      <c r="L415" s="20" t="n">
        <f aca="false">B415 - E414</f>
        <v>0.270000000000001</v>
      </c>
      <c r="M415" s="20" t="n">
        <f aca="false">E415 - E414</f>
        <v>-0.389999999999999</v>
      </c>
      <c r="N415" s="22" t="n">
        <f aca="false">(I415 / B415)</f>
        <v>-0.0417457305502846</v>
      </c>
      <c r="O415" s="22" t="n">
        <f aca="false">(J415 / B415)</f>
        <v>0.00506008855154966</v>
      </c>
      <c r="P415" s="22" t="n">
        <f aca="false">K415 / B415</f>
        <v>-0.0556609740670462</v>
      </c>
      <c r="Q415" s="22" t="n">
        <f aca="false">L415/E414</f>
        <v>0.0173745173745175</v>
      </c>
      <c r="R415" s="22" t="n">
        <f aca="false">M415 / E414</f>
        <v>-0.025096525096525</v>
      </c>
      <c r="S415" s="23" t="str">
        <f aca="false">IF(N415 &gt; 0, "UP", "DOWN")</f>
        <v>DOWN</v>
      </c>
      <c r="T415" s="28" t="inlineStr">
        <f aca="false">O415-N415</f>
        <is>
          <t/>
        </is>
      </c>
      <c r="U415" s="28" t="inlineStr">
        <f aca="false">P415-N415</f>
        <is>
          <t/>
        </is>
      </c>
      <c r="V415" s="28" t="inlineStr">
        <f aca="false">O415 + P415</f>
        <is>
          <t/>
        </is>
      </c>
    </row>
    <row collapsed="false" customFormat="false" customHeight="true" hidden="false" ht="25" outlineLevel="0" r="416">
      <c r="A416" s="27" t="n">
        <v>37161</v>
      </c>
      <c r="B416" s="20" t="n">
        <v>15.25</v>
      </c>
      <c r="C416" s="20" t="n">
        <v>15.75</v>
      </c>
      <c r="D416" s="20" t="n">
        <v>15.2</v>
      </c>
      <c r="E416" s="20" t="n">
        <v>15.51</v>
      </c>
      <c r="F416" s="20" t="n">
        <v>11508600</v>
      </c>
      <c r="G416" s="20" t="n">
        <v>7.72</v>
      </c>
      <c r="I416" s="20" t="n">
        <f aca="false">E416-B416</f>
        <v>0.26</v>
      </c>
      <c r="J416" s="20" t="n">
        <f aca="false">C416-B416</f>
        <v>0.5</v>
      </c>
      <c r="K416" s="20" t="n">
        <f aca="false">D416-B416</f>
        <v>-0.0500000000000007</v>
      </c>
      <c r="L416" s="20" t="n">
        <f aca="false">B416 - E415</f>
        <v>0.0999999999999996</v>
      </c>
      <c r="M416" s="20" t="n">
        <f aca="false">E416 - E415</f>
        <v>0.359999999999999</v>
      </c>
      <c r="N416" s="22" t="n">
        <f aca="false">(I416 / B416)</f>
        <v>0.0170491803278688</v>
      </c>
      <c r="O416" s="22" t="n">
        <f aca="false">(J416 / B416)</f>
        <v>0.0327868852459016</v>
      </c>
      <c r="P416" s="22" t="n">
        <f aca="false">K416 / B416</f>
        <v>-0.00327868852459021</v>
      </c>
      <c r="Q416" s="22" t="n">
        <f aca="false">L416/E415</f>
        <v>0.00660066006600658</v>
      </c>
      <c r="R416" s="22" t="n">
        <f aca="false">M416 / E415</f>
        <v>0.0237623762376237</v>
      </c>
      <c r="S416" s="23" t="str">
        <f aca="false">IF(N416 &gt; 0, "UP", "DOWN")</f>
        <v>UP</v>
      </c>
      <c r="T416" s="28" t="inlineStr">
        <f aca="false">O416-N416</f>
        <is>
          <t/>
        </is>
      </c>
      <c r="U416" s="28" t="inlineStr">
        <f aca="false">P416-N416</f>
        <is>
          <t/>
        </is>
      </c>
      <c r="V416" s="28" t="inlineStr">
        <f aca="false">O416 + P416</f>
        <is>
          <t/>
        </is>
      </c>
    </row>
    <row collapsed="false" customFormat="false" customHeight="true" hidden="false" ht="25" outlineLevel="0" r="417">
      <c r="A417" s="27" t="n">
        <v>37162</v>
      </c>
      <c r="B417" s="20" t="n">
        <v>15.71</v>
      </c>
      <c r="C417" s="20" t="n">
        <v>15.91</v>
      </c>
      <c r="D417" s="20" t="n">
        <v>15.39</v>
      </c>
      <c r="E417" s="20" t="n">
        <v>15.51</v>
      </c>
      <c r="F417" s="20" t="n">
        <v>13039600</v>
      </c>
      <c r="G417" s="20" t="n">
        <v>7.72</v>
      </c>
      <c r="I417" s="20" t="n">
        <f aca="false">E417-B417</f>
        <v>-0.200000000000001</v>
      </c>
      <c r="J417" s="20" t="n">
        <f aca="false">C417-B417</f>
        <v>0.199999999999999</v>
      </c>
      <c r="K417" s="20" t="n">
        <f aca="false">D417-B417</f>
        <v>-0.32</v>
      </c>
      <c r="L417" s="20" t="n">
        <f aca="false">B417 - E416</f>
        <v>0.200000000000001</v>
      </c>
      <c r="M417" s="20" t="n">
        <f aca="false">E417 - E416</f>
        <v>0</v>
      </c>
      <c r="N417" s="22" t="n">
        <f aca="false">(I417 / B417)</f>
        <v>-0.0127307447485679</v>
      </c>
      <c r="O417" s="22" t="n">
        <f aca="false">(J417 / B417)</f>
        <v>0.0127307447485677</v>
      </c>
      <c r="P417" s="22" t="n">
        <f aca="false">K417 / B417</f>
        <v>-0.0203691915977085</v>
      </c>
      <c r="Q417" s="22" t="n">
        <f aca="false">L417/E416</f>
        <v>0.0128949065119279</v>
      </c>
      <c r="R417" s="22" t="n">
        <f aca="false">M417 / E416</f>
        <v>0</v>
      </c>
      <c r="S417" s="23" t="str">
        <f aca="false">IF(N417 &gt; 0, "UP", "DOWN")</f>
        <v>DOWN</v>
      </c>
      <c r="T417" s="28" t="inlineStr">
        <f aca="false">O417-N417</f>
        <is>
          <t/>
        </is>
      </c>
      <c r="U417" s="28" t="inlineStr">
        <f aca="false">P417-N417</f>
        <is>
          <t/>
        </is>
      </c>
      <c r="V417" s="28" t="inlineStr">
        <f aca="false">O417 + P417</f>
        <is>
          <t/>
        </is>
      </c>
    </row>
    <row collapsed="false" customFormat="false" customHeight="true" hidden="false" ht="25" outlineLevel="0" r="418">
      <c r="A418" s="27" t="n">
        <v>37165</v>
      </c>
      <c r="B418" s="20" t="n">
        <v>15.49</v>
      </c>
      <c r="C418" s="20" t="n">
        <v>15.99</v>
      </c>
      <c r="D418" s="20" t="n">
        <v>15.23</v>
      </c>
      <c r="E418" s="20" t="n">
        <v>15.54</v>
      </c>
      <c r="F418" s="20" t="n">
        <v>7436000</v>
      </c>
      <c r="G418" s="20" t="n">
        <v>7.74</v>
      </c>
      <c r="I418" s="20" t="n">
        <f aca="false">E418-B418</f>
        <v>0.0499999999999989</v>
      </c>
      <c r="J418" s="20" t="n">
        <f aca="false">C418-B418</f>
        <v>0.5</v>
      </c>
      <c r="K418" s="20" t="n">
        <f aca="false">D418-B418</f>
        <v>-0.26</v>
      </c>
      <c r="L418" s="20" t="n">
        <f aca="false">B418 - E417</f>
        <v>-0.0199999999999996</v>
      </c>
      <c r="M418" s="20" t="n">
        <f aca="false">E418 - E417</f>
        <v>0.0299999999999994</v>
      </c>
      <c r="N418" s="22" t="n">
        <f aca="false">(I418 / B418)</f>
        <v>0.00322788896061969</v>
      </c>
      <c r="O418" s="22" t="n">
        <f aca="false">(J418 / B418)</f>
        <v>0.0322788896061975</v>
      </c>
      <c r="P418" s="22" t="n">
        <f aca="false">K418 / B418</f>
        <v>-0.0167850225952227</v>
      </c>
      <c r="Q418" s="22" t="n">
        <f aca="false">L418/E417</f>
        <v>-0.00128949065119275</v>
      </c>
      <c r="R418" s="22" t="n">
        <f aca="false">M418 / E417</f>
        <v>0.00193423597678913</v>
      </c>
      <c r="S418" s="23" t="str">
        <f aca="false">IF(N418 &gt; 0, "UP", "DOWN")</f>
        <v>UP</v>
      </c>
      <c r="T418" s="28" t="inlineStr">
        <f aca="false">O418-N418</f>
        <is>
          <t/>
        </is>
      </c>
      <c r="U418" s="28" t="inlineStr">
        <f aca="false">P418-N418</f>
        <is>
          <t/>
        </is>
      </c>
      <c r="V418" s="28" t="inlineStr">
        <f aca="false">O418 + P418</f>
        <is>
          <t/>
        </is>
      </c>
    </row>
    <row collapsed="false" customFormat="false" customHeight="true" hidden="false" ht="25" outlineLevel="0" r="419">
      <c r="A419" s="27" t="n">
        <v>37166</v>
      </c>
      <c r="B419" s="20" t="n">
        <v>15.43</v>
      </c>
      <c r="C419" s="20" t="n">
        <v>15.83</v>
      </c>
      <c r="D419" s="20" t="n">
        <v>14.88</v>
      </c>
      <c r="E419" s="20" t="n">
        <v>15.05</v>
      </c>
      <c r="F419" s="20" t="n">
        <v>8424400</v>
      </c>
      <c r="G419" s="20" t="n">
        <v>7.49</v>
      </c>
      <c r="I419" s="20" t="n">
        <f aca="false">E419-B419</f>
        <v>-0.379999999999999</v>
      </c>
      <c r="J419" s="20" t="n">
        <f aca="false">C419-B419</f>
        <v>0.4</v>
      </c>
      <c r="K419" s="20" t="n">
        <f aca="false">D419-B419</f>
        <v>-0.549999999999999</v>
      </c>
      <c r="L419" s="20" t="n">
        <f aca="false">B419 - E418</f>
        <v>-0.109999999999999</v>
      </c>
      <c r="M419" s="20" t="n">
        <f aca="false">E419 - E418</f>
        <v>-0.489999999999998</v>
      </c>
      <c r="N419" s="22" t="n">
        <f aca="false">(I419 / B419)</f>
        <v>-0.0246273493195074</v>
      </c>
      <c r="O419" s="22" t="n">
        <f aca="false">(J419 / B419)</f>
        <v>0.0259235255994816</v>
      </c>
      <c r="P419" s="22" t="n">
        <f aca="false">K419 / B419</f>
        <v>-0.035644847699287</v>
      </c>
      <c r="Q419" s="22" t="n">
        <f aca="false">L419/E418</f>
        <v>-0.00707850707850704</v>
      </c>
      <c r="R419" s="22" t="n">
        <f aca="false">M419 / E418</f>
        <v>-0.0315315315315314</v>
      </c>
      <c r="S419" s="23" t="str">
        <f aca="false">IF(N419 &gt; 0, "UP", "DOWN")</f>
        <v>DOWN</v>
      </c>
      <c r="T419" s="28" t="inlineStr">
        <f aca="false">O419-N419</f>
        <is>
          <t/>
        </is>
      </c>
      <c r="U419" s="28" t="inlineStr">
        <f aca="false">P419-N419</f>
        <is>
          <t/>
        </is>
      </c>
      <c r="V419" s="28" t="inlineStr">
        <f aca="false">O419 + P419</f>
        <is>
          <t/>
        </is>
      </c>
    </row>
    <row collapsed="false" customFormat="false" customHeight="true" hidden="false" ht="25" outlineLevel="0" r="420">
      <c r="A420" s="27" t="n">
        <v>37167</v>
      </c>
      <c r="B420" s="20" t="n">
        <v>14.95</v>
      </c>
      <c r="C420" s="20" t="n">
        <v>15.36</v>
      </c>
      <c r="D420" s="20" t="n">
        <v>14.83</v>
      </c>
      <c r="E420" s="20" t="n">
        <v>14.98</v>
      </c>
      <c r="F420" s="20" t="n">
        <v>24394400</v>
      </c>
      <c r="G420" s="20" t="n">
        <v>7.46</v>
      </c>
      <c r="I420" s="20" t="n">
        <f aca="false">E420-B420</f>
        <v>0.0300000000000011</v>
      </c>
      <c r="J420" s="20" t="n">
        <f aca="false">C420-B420</f>
        <v>0.41</v>
      </c>
      <c r="K420" s="20" t="n">
        <f aca="false">D420-B420</f>
        <v>-0.119999999999999</v>
      </c>
      <c r="L420" s="20" t="n">
        <f aca="false">B420 - E419</f>
        <v>-0.100000000000001</v>
      </c>
      <c r="M420" s="20" t="n">
        <f aca="false">E420 - E419</f>
        <v>-0.0700000000000003</v>
      </c>
      <c r="N420" s="22" t="n">
        <f aca="false">(I420 / B420)</f>
        <v>0.00200668896321078</v>
      </c>
      <c r="O420" s="22" t="n">
        <f aca="false">(J420 / B420)</f>
        <v>0.0274247491638796</v>
      </c>
      <c r="P420" s="22" t="n">
        <f aca="false">K420 / B420</f>
        <v>-0.00802675585284276</v>
      </c>
      <c r="Q420" s="22" t="n">
        <f aca="false">L420/E419</f>
        <v>-0.00664451827242534</v>
      </c>
      <c r="R420" s="22" t="n">
        <f aca="false">M420 / E419</f>
        <v>-0.00465116279069769</v>
      </c>
      <c r="S420" s="23" t="str">
        <f aca="false">IF(N420 &gt; 0, "UP", "DOWN")</f>
        <v>UP</v>
      </c>
      <c r="T420" s="28" t="inlineStr">
        <f aca="false">O420-N420</f>
        <is>
          <t/>
        </is>
      </c>
      <c r="U420" s="28" t="inlineStr">
        <f aca="false">P420-N420</f>
        <is>
          <t/>
        </is>
      </c>
      <c r="V420" s="28" t="inlineStr">
        <f aca="false">O420 + P420</f>
        <is>
          <t/>
        </is>
      </c>
    </row>
    <row collapsed="false" customFormat="false" customHeight="true" hidden="false" ht="25" outlineLevel="0" r="421">
      <c r="A421" s="27" t="n">
        <v>37168</v>
      </c>
      <c r="B421" s="20" t="n">
        <v>15.35</v>
      </c>
      <c r="C421" s="20" t="n">
        <v>16.25</v>
      </c>
      <c r="D421" s="20" t="n">
        <v>14.99</v>
      </c>
      <c r="E421" s="20" t="n">
        <v>15.88</v>
      </c>
      <c r="F421" s="20" t="n">
        <v>14325800</v>
      </c>
      <c r="G421" s="20" t="n">
        <v>7.91</v>
      </c>
      <c r="I421" s="20" t="n">
        <f aca="false">E421-B421</f>
        <v>0.530000000000001</v>
      </c>
      <c r="J421" s="20" t="n">
        <f aca="false">C421-B421</f>
        <v>0.9</v>
      </c>
      <c r="K421" s="20" t="n">
        <f aca="false">D421-B421</f>
        <v>-0.359999999999999</v>
      </c>
      <c r="L421" s="20" t="n">
        <f aca="false">B421 - E420</f>
        <v>0.369999999999999</v>
      </c>
      <c r="M421" s="20" t="n">
        <f aca="false">E421 - E420</f>
        <v>0.9</v>
      </c>
      <c r="N421" s="22" t="n">
        <f aca="false">(I421 / B421)</f>
        <v>0.034527687296417</v>
      </c>
      <c r="O421" s="22" t="n">
        <f aca="false">(J421 / B421)</f>
        <v>0.0586319218241043</v>
      </c>
      <c r="P421" s="22" t="n">
        <f aca="false">K421 / B421</f>
        <v>-0.0234527687296417</v>
      </c>
      <c r="Q421" s="22" t="n">
        <f aca="false">L421/E420</f>
        <v>0.0246995994659546</v>
      </c>
      <c r="R421" s="22" t="n">
        <f aca="false">M421 / E420</f>
        <v>0.0600801068090788</v>
      </c>
      <c r="S421" s="23" t="str">
        <f aca="false">IF(N421 &gt; 0, "UP", "DOWN")</f>
        <v>UP</v>
      </c>
      <c r="T421" s="28" t="inlineStr">
        <f aca="false">O421-N421</f>
        <is>
          <t/>
        </is>
      </c>
      <c r="U421" s="28" t="inlineStr">
        <f aca="false">P421-N421</f>
        <is>
          <t/>
        </is>
      </c>
      <c r="V421" s="28" t="inlineStr">
        <f aca="false">O421 + P421</f>
        <is>
          <t/>
        </is>
      </c>
    </row>
    <row collapsed="false" customFormat="false" customHeight="true" hidden="false" ht="25" outlineLevel="0" r="422">
      <c r="A422" s="27" t="n">
        <v>37169</v>
      </c>
      <c r="B422" s="20" t="n">
        <v>15.4</v>
      </c>
      <c r="C422" s="20" t="n">
        <v>16.15</v>
      </c>
      <c r="D422" s="20" t="n">
        <v>14.99</v>
      </c>
      <c r="E422" s="20" t="n">
        <v>16.14</v>
      </c>
      <c r="F422" s="20" t="n">
        <v>12238800</v>
      </c>
      <c r="G422" s="20" t="n">
        <v>8.04</v>
      </c>
      <c r="I422" s="20" t="n">
        <f aca="false">E422-B422</f>
        <v>0.74</v>
      </c>
      <c r="J422" s="20" t="n">
        <f aca="false">C422-B422</f>
        <v>0.749999999999998</v>
      </c>
      <c r="K422" s="20" t="n">
        <f aca="false">D422-B422</f>
        <v>-0.41</v>
      </c>
      <c r="L422" s="20" t="n">
        <f aca="false">B422 - E421</f>
        <v>-0.48</v>
      </c>
      <c r="M422" s="20" t="n">
        <f aca="false">E422 - E421</f>
        <v>0.26</v>
      </c>
      <c r="N422" s="22" t="n">
        <f aca="false">(I422 / B422)</f>
        <v>0.0480519480519481</v>
      </c>
      <c r="O422" s="22" t="n">
        <f aca="false">(J422 / B422)</f>
        <v>0.0487012987012986</v>
      </c>
      <c r="P422" s="22" t="n">
        <f aca="false">K422 / B422</f>
        <v>-0.0266233766233766</v>
      </c>
      <c r="Q422" s="22" t="n">
        <f aca="false">L422/E421</f>
        <v>-0.0302267002518892</v>
      </c>
      <c r="R422" s="22" t="n">
        <f aca="false">M422 / E421</f>
        <v>0.0163727959697733</v>
      </c>
      <c r="S422" s="23" t="str">
        <f aca="false">IF(N422 &gt; 0, "UP", "DOWN")</f>
        <v>UP</v>
      </c>
      <c r="T422" s="28" t="inlineStr">
        <f aca="false">O422-N422</f>
        <is>
          <t/>
        </is>
      </c>
      <c r="U422" s="28" t="inlineStr">
        <f aca="false">P422-N422</f>
        <is>
          <t/>
        </is>
      </c>
      <c r="V422" s="28" t="inlineStr">
        <f aca="false">O422 + P422</f>
        <is>
          <t/>
        </is>
      </c>
    </row>
    <row collapsed="false" customFormat="false" customHeight="true" hidden="false" ht="25" outlineLevel="0" r="423">
      <c r="A423" s="27" t="n">
        <v>37172</v>
      </c>
      <c r="B423" s="20" t="n">
        <v>15.57</v>
      </c>
      <c r="C423" s="20" t="n">
        <v>16.35</v>
      </c>
      <c r="D423" s="20" t="n">
        <v>15.5</v>
      </c>
      <c r="E423" s="20" t="n">
        <v>16.2</v>
      </c>
      <c r="F423" s="20" t="n">
        <v>7428000</v>
      </c>
      <c r="G423" s="20" t="n">
        <v>8.07</v>
      </c>
      <c r="I423" s="20" t="n">
        <f aca="false">E423-B423</f>
        <v>0.629999999999999</v>
      </c>
      <c r="J423" s="20" t="n">
        <f aca="false">C423-B423</f>
        <v>0.780000000000001</v>
      </c>
      <c r="K423" s="20" t="n">
        <f aca="false">D423-B423</f>
        <v>-0.0700000000000003</v>
      </c>
      <c r="L423" s="20" t="n">
        <f aca="false">B423 - E422</f>
        <v>-0.57</v>
      </c>
      <c r="M423" s="20" t="n">
        <f aca="false">E423 - E422</f>
        <v>0.0599999999999987</v>
      </c>
      <c r="N423" s="22" t="n">
        <f aca="false">(I423 / B423)</f>
        <v>0.0404624277456647</v>
      </c>
      <c r="O423" s="22" t="n">
        <f aca="false">(J423 / B423)</f>
        <v>0.0500963391136802</v>
      </c>
      <c r="P423" s="22" t="n">
        <f aca="false">K423 / B423</f>
        <v>-0.00449582530507388</v>
      </c>
      <c r="Q423" s="22" t="n">
        <f aca="false">L423/E422</f>
        <v>-0.0353159851301115</v>
      </c>
      <c r="R423" s="22" t="n">
        <f aca="false">M423 / E422</f>
        <v>0.00371747211895903</v>
      </c>
      <c r="S423" s="23" t="str">
        <f aca="false">IF(N423 &gt; 0, "UP", "DOWN")</f>
        <v>UP</v>
      </c>
      <c r="T423" s="28" t="inlineStr">
        <f aca="false">O423-N423</f>
        <is>
          <t/>
        </is>
      </c>
      <c r="U423" s="28" t="inlineStr">
        <f aca="false">P423-N423</f>
        <is>
          <t/>
        </is>
      </c>
      <c r="V423" s="28" t="inlineStr">
        <f aca="false">O423 + P423</f>
        <is>
          <t/>
        </is>
      </c>
    </row>
    <row collapsed="false" customFormat="false" customHeight="true" hidden="false" ht="25" outlineLevel="0" r="424">
      <c r="A424" s="27" t="n">
        <v>37173</v>
      </c>
      <c r="B424" s="20" t="n">
        <v>16.05</v>
      </c>
      <c r="C424" s="20" t="n">
        <v>16.2</v>
      </c>
      <c r="D424" s="20" t="n">
        <v>15.63</v>
      </c>
      <c r="E424" s="20" t="n">
        <v>16</v>
      </c>
      <c r="F424" s="20" t="n">
        <v>6215200</v>
      </c>
      <c r="G424" s="20" t="n">
        <v>7.97</v>
      </c>
      <c r="I424" s="20" t="n">
        <f aca="false">E424-B424</f>
        <v>-0.0500000000000007</v>
      </c>
      <c r="J424" s="20" t="n">
        <f aca="false">C424-B424</f>
        <v>0.149999999999999</v>
      </c>
      <c r="K424" s="20" t="n">
        <f aca="false">D424-B424</f>
        <v>-0.42</v>
      </c>
      <c r="L424" s="20" t="n">
        <f aca="false">B424 - E423</f>
        <v>-0.149999999999999</v>
      </c>
      <c r="M424" s="20" t="n">
        <f aca="false">E424 - E423</f>
        <v>-0.199999999999999</v>
      </c>
      <c r="N424" s="22" t="n">
        <f aca="false">(I424 / B424)</f>
        <v>-0.00311526479750783</v>
      </c>
      <c r="O424" s="22" t="n">
        <f aca="false">(J424 / B424)</f>
        <v>0.00934579439252328</v>
      </c>
      <c r="P424" s="22" t="n">
        <f aca="false">K424 / B424</f>
        <v>-0.0261682242990654</v>
      </c>
      <c r="Q424" s="22" t="n">
        <f aca="false">L424/E423</f>
        <v>-0.00925925925925917</v>
      </c>
      <c r="R424" s="22" t="n">
        <f aca="false">M424 / E423</f>
        <v>-0.0123456790123456</v>
      </c>
      <c r="S424" s="23" t="str">
        <f aca="false">IF(N424 &gt; 0, "UP", "DOWN")</f>
        <v>DOWN</v>
      </c>
      <c r="T424" s="28" t="inlineStr">
        <f aca="false">O424-N424</f>
        <is>
          <t/>
        </is>
      </c>
      <c r="U424" s="28" t="inlineStr">
        <f aca="false">P424-N424</f>
        <is>
          <t/>
        </is>
      </c>
      <c r="V424" s="28" t="inlineStr">
        <f aca="false">O424 + P424</f>
        <is>
          <t/>
        </is>
      </c>
    </row>
    <row collapsed="false" customFormat="false" customHeight="true" hidden="false" ht="25" outlineLevel="0" r="425">
      <c r="A425" s="27" t="n">
        <v>37174</v>
      </c>
      <c r="B425" s="20" t="n">
        <v>16.1</v>
      </c>
      <c r="C425" s="20" t="n">
        <v>16.85</v>
      </c>
      <c r="D425" s="20" t="n">
        <v>15.95</v>
      </c>
      <c r="E425" s="20" t="n">
        <v>16.82</v>
      </c>
      <c r="F425" s="20" t="n">
        <v>10991400</v>
      </c>
      <c r="G425" s="20" t="n">
        <v>8.37</v>
      </c>
      <c r="I425" s="20" t="n">
        <f aca="false">E425-B425</f>
        <v>0.719999999999999</v>
      </c>
      <c r="J425" s="20" t="n">
        <f aca="false">C425-B425</f>
        <v>0.75</v>
      </c>
      <c r="K425" s="20" t="n">
        <f aca="false">D425-B425</f>
        <v>-0.150000000000002</v>
      </c>
      <c r="L425" s="20" t="n">
        <f aca="false">B425 - E424</f>
        <v>0.100000000000001</v>
      </c>
      <c r="M425" s="20" t="n">
        <f aca="false">E425 - E424</f>
        <v>0.82</v>
      </c>
      <c r="N425" s="22" t="n">
        <f aca="false">(I425 / B425)</f>
        <v>0.0447204968944099</v>
      </c>
      <c r="O425" s="22" t="n">
        <f aca="false">(J425 / B425)</f>
        <v>0.046583850931677</v>
      </c>
      <c r="P425" s="22" t="n">
        <f aca="false">K425 / B425</f>
        <v>-0.00931677018633554</v>
      </c>
      <c r="Q425" s="22" t="n">
        <f aca="false">L425/E424</f>
        <v>0.00625000000000009</v>
      </c>
      <c r="R425" s="22" t="n">
        <f aca="false">M425 / E424</f>
        <v>0.05125</v>
      </c>
      <c r="S425" s="23" t="str">
        <f aca="false">IF(N425 &gt; 0, "UP", "DOWN")</f>
        <v>UP</v>
      </c>
      <c r="T425" s="28" t="inlineStr">
        <f aca="false">O425-N425</f>
        <is>
          <t/>
        </is>
      </c>
      <c r="U425" s="28" t="inlineStr">
        <f aca="false">P425-N425</f>
        <is>
          <t/>
        </is>
      </c>
      <c r="V425" s="28" t="inlineStr">
        <f aca="false">O425 + P425</f>
        <is>
          <t/>
        </is>
      </c>
    </row>
    <row collapsed="false" customFormat="false" customHeight="true" hidden="false" ht="25" outlineLevel="0" r="426">
      <c r="A426" s="27" t="n">
        <v>37175</v>
      </c>
      <c r="B426" s="20" t="n">
        <v>16.92</v>
      </c>
      <c r="C426" s="20" t="n">
        <v>17.74</v>
      </c>
      <c r="D426" s="20" t="n">
        <v>16.85</v>
      </c>
      <c r="E426" s="20" t="n">
        <v>17.74</v>
      </c>
      <c r="F426" s="20" t="n">
        <v>11934400</v>
      </c>
      <c r="G426" s="20" t="n">
        <v>8.83</v>
      </c>
      <c r="I426" s="20" t="n">
        <f aca="false">E426-B426</f>
        <v>0.819999999999997</v>
      </c>
      <c r="J426" s="20" t="n">
        <f aca="false">C426-B426</f>
        <v>0.819999999999997</v>
      </c>
      <c r="K426" s="20" t="n">
        <f aca="false">D426-B426</f>
        <v>-0.0700000000000003</v>
      </c>
      <c r="L426" s="20" t="n">
        <f aca="false">B426 - E425</f>
        <v>0.100000000000001</v>
      </c>
      <c r="M426" s="20" t="n">
        <f aca="false">E426 - E425</f>
        <v>0.919999999999998</v>
      </c>
      <c r="N426" s="22" t="n">
        <f aca="false">(I426 / B426)</f>
        <v>0.0484633569739951</v>
      </c>
      <c r="O426" s="22" t="n">
        <f aca="false">(J426 / B426)</f>
        <v>0.0484633569739951</v>
      </c>
      <c r="P426" s="22" t="n">
        <f aca="false">K426 / B426</f>
        <v>-0.00413711583924352</v>
      </c>
      <c r="Q426" s="22" t="n">
        <f aca="false">L426/E425</f>
        <v>0.00594530321046382</v>
      </c>
      <c r="R426" s="22" t="n">
        <f aca="false">M426 / E425</f>
        <v>0.0546967895362662</v>
      </c>
      <c r="S426" s="23" t="str">
        <f aca="false">IF(N426 &gt; 0, "UP", "DOWN")</f>
        <v>UP</v>
      </c>
      <c r="T426" s="28" t="inlineStr">
        <f aca="false">O426-N426</f>
        <is>
          <t/>
        </is>
      </c>
      <c r="U426" s="28" t="inlineStr">
        <f aca="false">P426-N426</f>
        <is>
          <t/>
        </is>
      </c>
      <c r="V426" s="28" t="inlineStr">
        <f aca="false">O426 + P426</f>
        <is>
          <t/>
        </is>
      </c>
    </row>
    <row collapsed="false" customFormat="false" customHeight="true" hidden="false" ht="25" outlineLevel="0" r="427">
      <c r="A427" s="27" t="n">
        <v>37176</v>
      </c>
      <c r="B427" s="20" t="n">
        <v>17.31</v>
      </c>
      <c r="C427" s="20" t="n">
        <v>18.08</v>
      </c>
      <c r="D427" s="20" t="n">
        <v>16.86</v>
      </c>
      <c r="E427" s="20" t="n">
        <v>18.01</v>
      </c>
      <c r="F427" s="20" t="n">
        <v>10279000</v>
      </c>
      <c r="G427" s="20" t="n">
        <v>8.97</v>
      </c>
      <c r="I427" s="20" t="n">
        <f aca="false">E427-B427</f>
        <v>0.700000000000003</v>
      </c>
      <c r="J427" s="20" t="n">
        <f aca="false">C427-B427</f>
        <v>0.77</v>
      </c>
      <c r="K427" s="20" t="n">
        <f aca="false">D427-B427</f>
        <v>-0.449999999999999</v>
      </c>
      <c r="L427" s="20" t="n">
        <f aca="false">B427 - E426</f>
        <v>-0.43</v>
      </c>
      <c r="M427" s="20" t="n">
        <f aca="false">E427 - E426</f>
        <v>0.270000000000003</v>
      </c>
      <c r="N427" s="22" t="n">
        <f aca="false">(I427 / B427)</f>
        <v>0.0404390525707685</v>
      </c>
      <c r="O427" s="22" t="n">
        <f aca="false">(J427 / B427)</f>
        <v>0.0444829578278452</v>
      </c>
      <c r="P427" s="22" t="n">
        <f aca="false">K427 / B427</f>
        <v>-0.0259965337954939</v>
      </c>
      <c r="Q427" s="22" t="n">
        <f aca="false">L427/E426</f>
        <v>-0.02423900789177</v>
      </c>
      <c r="R427" s="22" t="n">
        <f aca="false">M427 / E426</f>
        <v>0.0152198421646</v>
      </c>
      <c r="S427" s="23" t="str">
        <f aca="false">IF(N427 &gt; 0, "UP", "DOWN")</f>
        <v>UP</v>
      </c>
      <c r="T427" s="28" t="inlineStr">
        <f aca="false">O427-N427</f>
        <is>
          <t/>
        </is>
      </c>
      <c r="U427" s="28" t="inlineStr">
        <f aca="false">P427-N427</f>
        <is>
          <t/>
        </is>
      </c>
      <c r="V427" s="28" t="inlineStr">
        <f aca="false">O427 + P427</f>
        <is>
          <t/>
        </is>
      </c>
    </row>
    <row collapsed="false" customFormat="false" customHeight="true" hidden="false" ht="25" outlineLevel="0" r="428">
      <c r="A428" s="27" t="n">
        <v>37179</v>
      </c>
      <c r="B428" s="20" t="n">
        <v>17.95</v>
      </c>
      <c r="C428" s="20" t="n">
        <v>18.38</v>
      </c>
      <c r="D428" s="20" t="n">
        <v>17.95</v>
      </c>
      <c r="E428" s="20" t="n">
        <v>17.99</v>
      </c>
      <c r="F428" s="20" t="n">
        <v>11384000</v>
      </c>
      <c r="G428" s="20" t="n">
        <v>8.96</v>
      </c>
      <c r="I428" s="20" t="n">
        <f aca="false">E428-B428</f>
        <v>0.0399999999999991</v>
      </c>
      <c r="J428" s="20" t="n">
        <f aca="false">C428-B428</f>
        <v>0.43</v>
      </c>
      <c r="K428" s="20" t="n">
        <f aca="false">D428-B428</f>
        <v>0</v>
      </c>
      <c r="L428" s="20" t="n">
        <f aca="false">B428 - E427</f>
        <v>-0.0600000000000023</v>
      </c>
      <c r="M428" s="20" t="n">
        <f aca="false">E428 - E427</f>
        <v>-0.0200000000000031</v>
      </c>
      <c r="N428" s="22" t="n">
        <f aca="false">(I428 / B428)</f>
        <v>0.00222841225626736</v>
      </c>
      <c r="O428" s="22" t="n">
        <f aca="false">(J428 / B428)</f>
        <v>0.0239554317548746</v>
      </c>
      <c r="P428" s="22" t="n">
        <f aca="false">K428 / B428</f>
        <v>0</v>
      </c>
      <c r="Q428" s="22" t="n">
        <f aca="false">L428/E427</f>
        <v>-0.00333148250971695</v>
      </c>
      <c r="R428" s="22" t="n">
        <f aca="false">M428 / E427</f>
        <v>-0.00111049416990578</v>
      </c>
      <c r="S428" s="23" t="str">
        <f aca="false">IF(N428 &gt; 0, "UP", "DOWN")</f>
        <v>UP</v>
      </c>
      <c r="T428" s="28" t="inlineStr">
        <f aca="false">O428-N428</f>
        <is>
          <t/>
        </is>
      </c>
      <c r="U428" s="28" t="inlineStr">
        <f aca="false">P428-N428</f>
        <is>
          <t/>
        </is>
      </c>
      <c r="V428" s="28" t="inlineStr">
        <f aca="false">O428 + P428</f>
        <is>
          <t/>
        </is>
      </c>
    </row>
    <row collapsed="false" customFormat="false" customHeight="true" hidden="false" ht="25" outlineLevel="0" r="429">
      <c r="A429" s="27" t="n">
        <v>37180</v>
      </c>
      <c r="B429" s="20" t="n">
        <v>18.09</v>
      </c>
      <c r="C429" s="20" t="n">
        <v>18.2</v>
      </c>
      <c r="D429" s="20" t="n">
        <v>17.77</v>
      </c>
      <c r="E429" s="20" t="n">
        <v>18.01</v>
      </c>
      <c r="F429" s="20" t="n">
        <v>7248200</v>
      </c>
      <c r="G429" s="20" t="n">
        <v>8.97</v>
      </c>
      <c r="I429" s="20" t="n">
        <f aca="false">E429-B429</f>
        <v>-0.0799999999999983</v>
      </c>
      <c r="J429" s="20" t="n">
        <f aca="false">C429-B429</f>
        <v>0.109999999999999</v>
      </c>
      <c r="K429" s="20" t="n">
        <f aca="false">D429-B429</f>
        <v>-0.32</v>
      </c>
      <c r="L429" s="20" t="n">
        <f aca="false">B429 - E428</f>
        <v>0.100000000000001</v>
      </c>
      <c r="M429" s="20" t="n">
        <f aca="false">E429 - E428</f>
        <v>0.0200000000000031</v>
      </c>
      <c r="N429" s="22" t="n">
        <f aca="false">(I429 / B429)</f>
        <v>-0.00442233278054164</v>
      </c>
      <c r="O429" s="22" t="n">
        <f aca="false">(J429 / B429)</f>
        <v>0.00608070757324486</v>
      </c>
      <c r="P429" s="22" t="n">
        <f aca="false">K429 / B429</f>
        <v>-0.017689331122167</v>
      </c>
      <c r="Q429" s="22" t="n">
        <f aca="false">L429/E428</f>
        <v>0.00555864369093949</v>
      </c>
      <c r="R429" s="22" t="n">
        <f aca="false">M429 / E428</f>
        <v>0.00111172873818806</v>
      </c>
      <c r="S429" s="23" t="str">
        <f aca="false">IF(N429 &gt; 0, "UP", "DOWN")</f>
        <v>DOWN</v>
      </c>
      <c r="T429" s="28" t="inlineStr">
        <f aca="false">O429-N429</f>
        <is>
          <t/>
        </is>
      </c>
      <c r="U429" s="28" t="inlineStr">
        <f aca="false">P429-N429</f>
        <is>
          <t/>
        </is>
      </c>
      <c r="V429" s="28" t="inlineStr">
        <f aca="false">O429 + P429</f>
        <is>
          <t/>
        </is>
      </c>
    </row>
    <row collapsed="false" customFormat="false" customHeight="true" hidden="false" ht="25" outlineLevel="0" r="430">
      <c r="A430" s="27" t="n">
        <v>37181</v>
      </c>
      <c r="B430" s="20" t="n">
        <v>18.34</v>
      </c>
      <c r="C430" s="20" t="n">
        <v>18.41</v>
      </c>
      <c r="D430" s="20" t="n">
        <v>16.96</v>
      </c>
      <c r="E430" s="20" t="n">
        <v>16.99</v>
      </c>
      <c r="F430" s="20" t="n">
        <v>10197800</v>
      </c>
      <c r="G430" s="20" t="n">
        <v>8.46</v>
      </c>
      <c r="I430" s="20" t="n">
        <f aca="false">E430-B430</f>
        <v>-1.35</v>
      </c>
      <c r="J430" s="20" t="n">
        <f aca="false">C430-B430</f>
        <v>0.0700000000000003</v>
      </c>
      <c r="K430" s="20" t="n">
        <f aca="false">D430-B430</f>
        <v>-1.38</v>
      </c>
      <c r="L430" s="20" t="n">
        <f aca="false">B430 - E429</f>
        <v>0.329999999999998</v>
      </c>
      <c r="M430" s="20" t="n">
        <f aca="false">E430 - E429</f>
        <v>-1.02</v>
      </c>
      <c r="N430" s="22" t="n">
        <f aca="false">(I430 / B430)</f>
        <v>-0.0736095965103599</v>
      </c>
      <c r="O430" s="22" t="n">
        <f aca="false">(J430 / B430)</f>
        <v>0.00381679389312979</v>
      </c>
      <c r="P430" s="22" t="n">
        <f aca="false">K430 / B430</f>
        <v>-0.0752453653217011</v>
      </c>
      <c r="Q430" s="22" t="n">
        <f aca="false">L430/E429</f>
        <v>0.0183231538034424</v>
      </c>
      <c r="R430" s="22" t="n">
        <f aca="false">M430 / E429</f>
        <v>-0.0566352026651862</v>
      </c>
      <c r="S430" s="23" t="str">
        <f aca="false">IF(N430 &gt; 0, "UP", "DOWN")</f>
        <v>DOWN</v>
      </c>
      <c r="T430" s="28" t="inlineStr">
        <f aca="false">O430-N430</f>
        <is>
          <t/>
        </is>
      </c>
      <c r="U430" s="28" t="inlineStr">
        <f aca="false">P430-N430</f>
        <is>
          <t/>
        </is>
      </c>
      <c r="V430" s="28" t="inlineStr">
        <f aca="false">O430 + P430</f>
        <is>
          <t/>
        </is>
      </c>
    </row>
    <row collapsed="false" customFormat="false" customHeight="true" hidden="false" ht="25" outlineLevel="0" r="431">
      <c r="A431" s="27" t="n">
        <v>37182</v>
      </c>
      <c r="B431" s="20" t="n">
        <v>17.29</v>
      </c>
      <c r="C431" s="20" t="n">
        <v>18.23</v>
      </c>
      <c r="D431" s="20" t="n">
        <v>17.29</v>
      </c>
      <c r="E431" s="20" t="n">
        <v>18</v>
      </c>
      <c r="F431" s="20" t="n">
        <v>21877600</v>
      </c>
      <c r="G431" s="20" t="n">
        <v>8.96</v>
      </c>
      <c r="I431" s="20" t="n">
        <f aca="false">E431-B431</f>
        <v>0.710000000000001</v>
      </c>
      <c r="J431" s="20" t="n">
        <f aca="false">C431-B431</f>
        <v>0.940000000000001</v>
      </c>
      <c r="K431" s="20" t="n">
        <f aca="false">D431-B431</f>
        <v>0</v>
      </c>
      <c r="L431" s="20" t="n">
        <f aca="false">B431 - E430</f>
        <v>0.300000000000001</v>
      </c>
      <c r="M431" s="20" t="n">
        <f aca="false">E431 - E430</f>
        <v>1.01</v>
      </c>
      <c r="N431" s="22" t="n">
        <f aca="false">(I431 / B431)</f>
        <v>0.0410641989589359</v>
      </c>
      <c r="O431" s="22" t="n">
        <f aca="false">(J431 / B431)</f>
        <v>0.0543666859456334</v>
      </c>
      <c r="P431" s="22" t="n">
        <f aca="false">K431 / B431</f>
        <v>0</v>
      </c>
      <c r="Q431" s="22" t="n">
        <f aca="false">L431/E430</f>
        <v>0.0176574455562096</v>
      </c>
      <c r="R431" s="22" t="n">
        <f aca="false">M431 / E430</f>
        <v>0.0594467333725722</v>
      </c>
      <c r="S431" s="23" t="str">
        <f aca="false">IF(N431 &gt; 0, "UP", "DOWN")</f>
        <v>UP</v>
      </c>
      <c r="T431" s="28" t="inlineStr">
        <f aca="false">O431-N431</f>
        <is>
          <t/>
        </is>
      </c>
      <c r="U431" s="28" t="inlineStr">
        <f aca="false">P431-N431</f>
        <is>
          <t/>
        </is>
      </c>
      <c r="V431" s="28" t="inlineStr">
        <f aca="false">O431 + P431</f>
        <is>
          <t/>
        </is>
      </c>
    </row>
    <row collapsed="false" customFormat="false" customHeight="true" hidden="false" ht="25" outlineLevel="0" r="432">
      <c r="A432" s="27" t="n">
        <v>37183</v>
      </c>
      <c r="B432" s="20" t="n">
        <v>17.94</v>
      </c>
      <c r="C432" s="20" t="n">
        <v>18.4</v>
      </c>
      <c r="D432" s="20" t="n">
        <v>17.88</v>
      </c>
      <c r="E432" s="20" t="n">
        <v>18.3</v>
      </c>
      <c r="F432" s="20" t="n">
        <v>5956800</v>
      </c>
      <c r="G432" s="20" t="n">
        <v>9.11</v>
      </c>
      <c r="I432" s="20" t="n">
        <f aca="false">E432-B432</f>
        <v>0.359999999999999</v>
      </c>
      <c r="J432" s="20" t="n">
        <f aca="false">C432-B432</f>
        <v>0.459999999999997</v>
      </c>
      <c r="K432" s="20" t="n">
        <f aca="false">D432-B432</f>
        <v>-0.0600000000000023</v>
      </c>
      <c r="L432" s="20" t="n">
        <f aca="false">B432 - E431</f>
        <v>-0.0599999999999987</v>
      </c>
      <c r="M432" s="20" t="n">
        <f aca="false">E432 - E431</f>
        <v>0.300000000000001</v>
      </c>
      <c r="N432" s="22" t="n">
        <f aca="false">(I432 / B432)</f>
        <v>0.020066889632107</v>
      </c>
      <c r="O432" s="22" t="n">
        <f aca="false">(J432 / B432)</f>
        <v>0.0256410256410255</v>
      </c>
      <c r="P432" s="22" t="n">
        <f aca="false">K432 / B432</f>
        <v>-0.0033444816053513</v>
      </c>
      <c r="Q432" s="22" t="n">
        <f aca="false">L432/E431</f>
        <v>-0.00333333333333326</v>
      </c>
      <c r="R432" s="22" t="n">
        <f aca="false">M432 / E431</f>
        <v>0.0166666666666667</v>
      </c>
      <c r="S432" s="23" t="str">
        <f aca="false">IF(N432 &gt; 0, "UP", "DOWN")</f>
        <v>UP</v>
      </c>
      <c r="T432" s="28" t="inlineStr">
        <f aca="false">O432-N432</f>
        <is>
          <t/>
        </is>
      </c>
      <c r="U432" s="28" t="inlineStr">
        <f aca="false">P432-N432</f>
        <is>
          <t/>
        </is>
      </c>
      <c r="V432" s="28" t="inlineStr">
        <f aca="false">O432 + P432</f>
        <is>
          <t/>
        </is>
      </c>
    </row>
    <row collapsed="false" customFormat="false" customHeight="true" hidden="false" ht="25" outlineLevel="0" r="433">
      <c r="A433" s="27" t="n">
        <v>37186</v>
      </c>
      <c r="B433" s="20" t="n">
        <v>18.21</v>
      </c>
      <c r="C433" s="20" t="n">
        <v>19.07</v>
      </c>
      <c r="D433" s="20" t="n">
        <v>18.09</v>
      </c>
      <c r="E433" s="20" t="n">
        <v>19.02</v>
      </c>
      <c r="F433" s="20" t="n">
        <v>13997800</v>
      </c>
      <c r="G433" s="20" t="n">
        <v>9.47</v>
      </c>
      <c r="I433" s="20" t="n">
        <f aca="false">E433-B433</f>
        <v>0.809999999999999</v>
      </c>
      <c r="J433" s="20" t="n">
        <f aca="false">C433-B433</f>
        <v>0.859999999999999</v>
      </c>
      <c r="K433" s="20" t="n">
        <f aca="false">D433-B433</f>
        <v>-0.120000000000001</v>
      </c>
      <c r="L433" s="20" t="n">
        <f aca="false">B433 - E432</f>
        <v>-0.0899999999999999</v>
      </c>
      <c r="M433" s="20" t="n">
        <f aca="false">E433 - E432</f>
        <v>0.719999999999999</v>
      </c>
      <c r="N433" s="22" t="n">
        <f aca="false">(I433 / B433)</f>
        <v>0.044481054365733</v>
      </c>
      <c r="O433" s="22" t="n">
        <f aca="false">(J433 / B433)</f>
        <v>0.0472267984623833</v>
      </c>
      <c r="P433" s="22" t="n">
        <f aca="false">K433 / B433</f>
        <v>-0.00658978583196052</v>
      </c>
      <c r="Q433" s="22" t="n">
        <f aca="false">L433/E432</f>
        <v>-0.00491803278688524</v>
      </c>
      <c r="R433" s="22" t="n">
        <f aca="false">M433 / E432</f>
        <v>0.0393442622950819</v>
      </c>
      <c r="S433" s="23" t="str">
        <f aca="false">IF(N433 &gt; 0, "UP", "DOWN")</f>
        <v>UP</v>
      </c>
      <c r="T433" s="28" t="inlineStr">
        <f aca="false">O433-N433</f>
        <is>
          <t/>
        </is>
      </c>
      <c r="U433" s="28" t="inlineStr">
        <f aca="false">P433-N433</f>
        <is>
          <t/>
        </is>
      </c>
      <c r="V433" s="28" t="inlineStr">
        <f aca="false">O433 + P433</f>
        <is>
          <t/>
        </is>
      </c>
    </row>
    <row collapsed="false" customFormat="false" customHeight="true" hidden="false" ht="25" outlineLevel="0" r="434">
      <c r="A434" s="27" t="n">
        <v>37187</v>
      </c>
      <c r="B434" s="20" t="n">
        <v>19.12</v>
      </c>
      <c r="C434" s="20" t="n">
        <v>19.42</v>
      </c>
      <c r="D434" s="20" t="n">
        <v>17.87</v>
      </c>
      <c r="E434" s="20" t="n">
        <v>18.14</v>
      </c>
      <c r="F434" s="20" t="n">
        <v>24463600</v>
      </c>
      <c r="G434" s="20" t="n">
        <v>9.03</v>
      </c>
      <c r="I434" s="20" t="n">
        <f aca="false">E434-B434</f>
        <v>-0.98</v>
      </c>
      <c r="J434" s="20" t="n">
        <f aca="false">C434-B434</f>
        <v>0.300000000000001</v>
      </c>
      <c r="K434" s="20" t="n">
        <f aca="false">D434-B434</f>
        <v>-1.25</v>
      </c>
      <c r="L434" s="20" t="n">
        <f aca="false">B434 - E433</f>
        <v>0.100000000000001</v>
      </c>
      <c r="M434" s="20" t="n">
        <f aca="false">E434 - E433</f>
        <v>-0.879999999999999</v>
      </c>
      <c r="N434" s="22" t="n">
        <f aca="false">(I434 / B434)</f>
        <v>-0.051255230125523</v>
      </c>
      <c r="O434" s="22" t="n">
        <f aca="false">(J434 / B434)</f>
        <v>0.0156903765690377</v>
      </c>
      <c r="P434" s="22" t="n">
        <f aca="false">K434 / B434</f>
        <v>-0.0653765690376569</v>
      </c>
      <c r="Q434" s="22" t="n">
        <f aca="false">L434/E433</f>
        <v>0.0052576235541536</v>
      </c>
      <c r="R434" s="22" t="n">
        <f aca="false">M434 / E433</f>
        <v>-0.0462670872765509</v>
      </c>
      <c r="S434" s="23" t="str">
        <f aca="false">IF(N434 &gt; 0, "UP", "DOWN")</f>
        <v>DOWN</v>
      </c>
      <c r="T434" s="28" t="inlineStr">
        <f aca="false">O434-N434</f>
        <is>
          <t/>
        </is>
      </c>
      <c r="U434" s="28" t="inlineStr">
        <f aca="false">P434-N434</f>
        <is>
          <t/>
        </is>
      </c>
      <c r="V434" s="28" t="inlineStr">
        <f aca="false">O434 + P434</f>
        <is>
          <t/>
        </is>
      </c>
    </row>
    <row collapsed="false" customFormat="false" customHeight="true" hidden="false" ht="25" outlineLevel="0" r="435">
      <c r="A435" s="27" t="n">
        <v>37188</v>
      </c>
      <c r="B435" s="20" t="n">
        <v>18.06</v>
      </c>
      <c r="C435" s="20" t="n">
        <v>19.09</v>
      </c>
      <c r="D435" s="20" t="n">
        <v>17.75</v>
      </c>
      <c r="E435" s="20" t="n">
        <v>18.95</v>
      </c>
      <c r="F435" s="20" t="n">
        <v>13372400</v>
      </c>
      <c r="G435" s="20" t="n">
        <v>9.43</v>
      </c>
      <c r="I435" s="20" t="n">
        <f aca="false">E435-B435</f>
        <v>0.890000000000001</v>
      </c>
      <c r="J435" s="20" t="n">
        <f aca="false">C435-B435</f>
        <v>1.03</v>
      </c>
      <c r="K435" s="20" t="n">
        <f aca="false">D435-B435</f>
        <v>-0.309999999999999</v>
      </c>
      <c r="L435" s="20" t="n">
        <f aca="false">B435 - E434</f>
        <v>-0.0800000000000019</v>
      </c>
      <c r="M435" s="20" t="n">
        <f aca="false">E435 - E434</f>
        <v>0.809999999999999</v>
      </c>
      <c r="N435" s="22" t="n">
        <f aca="false">(I435 / B435)</f>
        <v>0.049280177187154</v>
      </c>
      <c r="O435" s="22" t="n">
        <f aca="false">(J435 / B435)</f>
        <v>0.0570321151716501</v>
      </c>
      <c r="P435" s="22" t="n">
        <f aca="false">K435 / B435</f>
        <v>-0.0171650055370985</v>
      </c>
      <c r="Q435" s="22" t="n">
        <f aca="false">L435/E434</f>
        <v>-0.00441014332965832</v>
      </c>
      <c r="R435" s="22" t="n">
        <f aca="false">M435 / E434</f>
        <v>0.0446527012127894</v>
      </c>
      <c r="S435" s="23" t="str">
        <f aca="false">IF(N435 &gt; 0, "UP", "DOWN")</f>
        <v>UP</v>
      </c>
      <c r="T435" s="28" t="inlineStr">
        <f aca="false">O435-N435</f>
        <is>
          <t/>
        </is>
      </c>
      <c r="U435" s="28" t="inlineStr">
        <f aca="false">P435-N435</f>
        <is>
          <t/>
        </is>
      </c>
      <c r="V435" s="28" t="inlineStr">
        <f aca="false">O435 + P435</f>
        <is>
          <t/>
        </is>
      </c>
    </row>
    <row collapsed="false" customFormat="false" customHeight="true" hidden="false" ht="25" outlineLevel="0" r="436">
      <c r="A436" s="27" t="n">
        <v>37189</v>
      </c>
      <c r="B436" s="20" t="n">
        <v>18.44</v>
      </c>
      <c r="C436" s="20" t="n">
        <v>19.25</v>
      </c>
      <c r="D436" s="20" t="n">
        <v>18.16</v>
      </c>
      <c r="E436" s="20" t="n">
        <v>19.19</v>
      </c>
      <c r="F436" s="20" t="n">
        <v>9105400</v>
      </c>
      <c r="G436" s="20" t="n">
        <v>9.55</v>
      </c>
      <c r="I436" s="20" t="n">
        <f aca="false">E436-B436</f>
        <v>0.75</v>
      </c>
      <c r="J436" s="20" t="n">
        <f aca="false">C436-B436</f>
        <v>0.809999999999999</v>
      </c>
      <c r="K436" s="20" t="n">
        <f aca="false">D436-B436</f>
        <v>-0.280000000000001</v>
      </c>
      <c r="L436" s="20" t="n">
        <f aca="false">B436 - E435</f>
        <v>-0.509999999999998</v>
      </c>
      <c r="M436" s="20" t="n">
        <f aca="false">E436 - E435</f>
        <v>0.240000000000002</v>
      </c>
      <c r="N436" s="22" t="n">
        <f aca="false">(I436 / B436)</f>
        <v>0.0406724511930586</v>
      </c>
      <c r="O436" s="22" t="n">
        <f aca="false">(J436 / B436)</f>
        <v>0.0439262472885032</v>
      </c>
      <c r="P436" s="22" t="n">
        <f aca="false">K436 / B436</f>
        <v>-0.0151843817787419</v>
      </c>
      <c r="Q436" s="22" t="n">
        <f aca="false">L436/E435</f>
        <v>-0.0269129287598944</v>
      </c>
      <c r="R436" s="22" t="n">
        <f aca="false">M436 / E435</f>
        <v>0.0126649076517151</v>
      </c>
      <c r="S436" s="23" t="str">
        <f aca="false">IF(N436 &gt; 0, "UP", "DOWN")</f>
        <v>UP</v>
      </c>
      <c r="T436" s="28" t="inlineStr">
        <f aca="false">O436-N436</f>
        <is>
          <t/>
        </is>
      </c>
      <c r="U436" s="28" t="inlineStr">
        <f aca="false">P436-N436</f>
        <is>
          <t/>
        </is>
      </c>
      <c r="V436" s="28" t="inlineStr">
        <f aca="false">O436 + P436</f>
        <is>
          <t/>
        </is>
      </c>
    </row>
    <row collapsed="false" customFormat="false" customHeight="true" hidden="false" ht="25" outlineLevel="0" r="437">
      <c r="A437" s="27" t="n">
        <v>37190</v>
      </c>
      <c r="B437" s="20" t="n">
        <v>18.86</v>
      </c>
      <c r="C437" s="20" t="n">
        <v>19.25</v>
      </c>
      <c r="D437" s="20" t="n">
        <v>18.62</v>
      </c>
      <c r="E437" s="20" t="n">
        <v>18.67</v>
      </c>
      <c r="F437" s="20" t="n">
        <v>9963000</v>
      </c>
      <c r="G437" s="20" t="n">
        <v>9.3</v>
      </c>
      <c r="I437" s="20" t="n">
        <f aca="false">E437-B437</f>
        <v>-0.189999999999998</v>
      </c>
      <c r="J437" s="20" t="n">
        <f aca="false">C437-B437</f>
        <v>0.390000000000001</v>
      </c>
      <c r="K437" s="20" t="n">
        <f aca="false">D437-B437</f>
        <v>-0.239999999999998</v>
      </c>
      <c r="L437" s="20" t="n">
        <f aca="false">B437 - E436</f>
        <v>-0.330000000000002</v>
      </c>
      <c r="M437" s="20" t="n">
        <f aca="false">E437 - E436</f>
        <v>-0.52</v>
      </c>
      <c r="N437" s="22" t="n">
        <f aca="false">(I437 / B437)</f>
        <v>-0.0100742311770943</v>
      </c>
      <c r="O437" s="22" t="n">
        <f aca="false">(J437 / B437)</f>
        <v>0.0206786850477201</v>
      </c>
      <c r="P437" s="22" t="n">
        <f aca="false">K437 / B437</f>
        <v>-0.0127253446447507</v>
      </c>
      <c r="Q437" s="22" t="n">
        <f aca="false">L437/E436</f>
        <v>-0.0171964564877541</v>
      </c>
      <c r="R437" s="22" t="n">
        <f aca="false">M437 / E436</f>
        <v>-0.0270974465867639</v>
      </c>
      <c r="S437" s="23" t="str">
        <f aca="false">IF(N437 &gt; 0, "UP", "DOWN")</f>
        <v>DOWN</v>
      </c>
      <c r="T437" s="28" t="inlineStr">
        <f aca="false">O437-N437</f>
        <is>
          <t/>
        </is>
      </c>
      <c r="U437" s="28" t="inlineStr">
        <f aca="false">P437-N437</f>
        <is>
          <t/>
        </is>
      </c>
      <c r="V437" s="28" t="inlineStr">
        <f aca="false">O437 + P437</f>
        <is>
          <t/>
        </is>
      </c>
    </row>
    <row collapsed="false" customFormat="false" customHeight="true" hidden="false" ht="25" outlineLevel="0" r="438">
      <c r="A438" s="27" t="n">
        <v>37193</v>
      </c>
      <c r="B438" s="20" t="n">
        <v>18.57</v>
      </c>
      <c r="C438" s="20" t="n">
        <v>18.67</v>
      </c>
      <c r="D438" s="20" t="n">
        <v>17.6</v>
      </c>
      <c r="E438" s="20" t="n">
        <v>17.63</v>
      </c>
      <c r="F438" s="20" t="n">
        <v>8542200</v>
      </c>
      <c r="G438" s="20" t="n">
        <v>8.78</v>
      </c>
      <c r="I438" s="20" t="n">
        <f aca="false">E438-B438</f>
        <v>-0.940000000000001</v>
      </c>
      <c r="J438" s="20" t="n">
        <f aca="false">C438-B438</f>
        <v>0.100000000000001</v>
      </c>
      <c r="K438" s="20" t="n">
        <f aca="false">D438-B438</f>
        <v>-0.969999999999999</v>
      </c>
      <c r="L438" s="20" t="n">
        <f aca="false">B438 - E437</f>
        <v>-0.100000000000001</v>
      </c>
      <c r="M438" s="20" t="n">
        <f aca="false">E438 - E437</f>
        <v>-1.04</v>
      </c>
      <c r="N438" s="22" t="n">
        <f aca="false">(I438 / B438)</f>
        <v>-0.0506192784060313</v>
      </c>
      <c r="O438" s="22" t="n">
        <f aca="false">(J438 / B438)</f>
        <v>0.00538502961766297</v>
      </c>
      <c r="P438" s="22" t="n">
        <f aca="false">K438 / B438</f>
        <v>-0.05223478729133</v>
      </c>
      <c r="Q438" s="22" t="n">
        <f aca="false">L438/E437</f>
        <v>-0.00535618639528663</v>
      </c>
      <c r="R438" s="22" t="n">
        <f aca="false">M438 / E437</f>
        <v>-0.0557043385109803</v>
      </c>
      <c r="S438" s="23" t="str">
        <f aca="false">IF(N438 &gt; 0, "UP", "DOWN")</f>
        <v>DOWN</v>
      </c>
      <c r="T438" s="28" t="inlineStr">
        <f aca="false">O438-N438</f>
        <is>
          <t/>
        </is>
      </c>
      <c r="U438" s="28" t="inlineStr">
        <f aca="false">P438-N438</f>
        <is>
          <t/>
        </is>
      </c>
      <c r="V438" s="28" t="inlineStr">
        <f aca="false">O438 + P438</f>
        <is>
          <t/>
        </is>
      </c>
    </row>
    <row collapsed="false" customFormat="false" customHeight="true" hidden="false" ht="25" outlineLevel="0" r="439">
      <c r="A439" s="27" t="n">
        <v>37194</v>
      </c>
      <c r="B439" s="20" t="n">
        <v>17.38</v>
      </c>
      <c r="C439" s="20" t="n">
        <v>18</v>
      </c>
      <c r="D439" s="20" t="n">
        <v>17.06</v>
      </c>
      <c r="E439" s="20" t="n">
        <v>17.6</v>
      </c>
      <c r="F439" s="20" t="n">
        <v>9884400</v>
      </c>
      <c r="G439" s="20" t="n">
        <v>8.76</v>
      </c>
      <c r="I439" s="20" t="n">
        <f aca="false">E439-B439</f>
        <v>0.220000000000002</v>
      </c>
      <c r="J439" s="20" t="n">
        <f aca="false">C439-B439</f>
        <v>0.620000000000001</v>
      </c>
      <c r="K439" s="20" t="n">
        <f aca="false">D439-B439</f>
        <v>-0.32</v>
      </c>
      <c r="L439" s="20" t="n">
        <f aca="false">B439 - E438</f>
        <v>-0.25</v>
      </c>
      <c r="M439" s="20" t="n">
        <f aca="false">E439 - E438</f>
        <v>-0.0299999999999976</v>
      </c>
      <c r="N439" s="22" t="n">
        <f aca="false">(I439 / B439)</f>
        <v>0.0126582278481014</v>
      </c>
      <c r="O439" s="22" t="n">
        <f aca="false">(J439 / B439)</f>
        <v>0.0356731875719218</v>
      </c>
      <c r="P439" s="22" t="n">
        <f aca="false">K439 / B439</f>
        <v>-0.0184119677790564</v>
      </c>
      <c r="Q439" s="22" t="n">
        <f aca="false">L439/E438</f>
        <v>-0.0141803743618832</v>
      </c>
      <c r="R439" s="22" t="n">
        <f aca="false">M439 / E438</f>
        <v>-0.00170164492342584</v>
      </c>
      <c r="S439" s="23" t="str">
        <f aca="false">IF(N439 &gt; 0, "UP", "DOWN")</f>
        <v>UP</v>
      </c>
      <c r="T439" s="28" t="inlineStr">
        <f aca="false">O439-N439</f>
        <is>
          <t/>
        </is>
      </c>
      <c r="U439" s="28" t="inlineStr">
        <f aca="false">P439-N439</f>
        <is>
          <t/>
        </is>
      </c>
      <c r="V439" s="28" t="inlineStr">
        <f aca="false">O439 + P439</f>
        <is>
          <t/>
        </is>
      </c>
    </row>
    <row collapsed="false" customFormat="false" customHeight="true" hidden="false" ht="25" outlineLevel="0" r="440">
      <c r="A440" s="27" t="n">
        <v>37195</v>
      </c>
      <c r="B440" s="20" t="n">
        <v>17.73</v>
      </c>
      <c r="C440" s="20" t="n">
        <v>18.4</v>
      </c>
      <c r="D440" s="20" t="n">
        <v>17.44</v>
      </c>
      <c r="E440" s="20" t="n">
        <v>17.56</v>
      </c>
      <c r="F440" s="20" t="n">
        <v>9776800</v>
      </c>
      <c r="G440" s="20" t="n">
        <v>8.74</v>
      </c>
      <c r="I440" s="20" t="n">
        <f aca="false">E440-B440</f>
        <v>-0.170000000000002</v>
      </c>
      <c r="J440" s="20" t="n">
        <f aca="false">C440-B440</f>
        <v>0.669999999999998</v>
      </c>
      <c r="K440" s="20" t="n">
        <f aca="false">D440-B440</f>
        <v>-0.289999999999999</v>
      </c>
      <c r="L440" s="20" t="n">
        <f aca="false">B440 - E439</f>
        <v>0.129999999999999</v>
      </c>
      <c r="M440" s="20" t="n">
        <f aca="false">E440 - E439</f>
        <v>-0.0400000000000027</v>
      </c>
      <c r="N440" s="22" t="n">
        <f aca="false">(I440 / B440)</f>
        <v>-0.0095882684715173</v>
      </c>
      <c r="O440" s="22" t="n">
        <f aca="false">(J440 / B440)</f>
        <v>0.0377890580936265</v>
      </c>
      <c r="P440" s="22" t="n">
        <f aca="false">K440 / B440</f>
        <v>-0.0163564579808234</v>
      </c>
      <c r="Q440" s="22" t="n">
        <f aca="false">L440/E439</f>
        <v>0.00738636363636358</v>
      </c>
      <c r="R440" s="22" t="n">
        <f aca="false">M440 / E439</f>
        <v>-0.00227272727272743</v>
      </c>
      <c r="S440" s="23" t="str">
        <f aca="false">IF(N440 &gt; 0, "UP", "DOWN")</f>
        <v>DOWN</v>
      </c>
      <c r="T440" s="28" t="inlineStr">
        <f aca="false">O440-N440</f>
        <is>
          <t/>
        </is>
      </c>
      <c r="U440" s="28" t="inlineStr">
        <f aca="false">P440-N440</f>
        <is>
          <t/>
        </is>
      </c>
      <c r="V440" s="28" t="inlineStr">
        <f aca="false">O440 + P440</f>
        <is>
          <t/>
        </is>
      </c>
    </row>
    <row collapsed="false" customFormat="false" customHeight="true" hidden="false" ht="25" outlineLevel="0" r="441">
      <c r="A441" s="27" t="n">
        <v>37196</v>
      </c>
      <c r="B441" s="20" t="n">
        <v>17.65</v>
      </c>
      <c r="C441" s="20" t="n">
        <v>18.78</v>
      </c>
      <c r="D441" s="20" t="n">
        <v>17.25</v>
      </c>
      <c r="E441" s="20" t="n">
        <v>18.59</v>
      </c>
      <c r="F441" s="20" t="n">
        <v>11178400</v>
      </c>
      <c r="G441" s="20" t="n">
        <v>9.26</v>
      </c>
      <c r="I441" s="20" t="n">
        <f aca="false">E441-B441</f>
        <v>0.940000000000001</v>
      </c>
      <c r="J441" s="20" t="n">
        <f aca="false">C441-B441</f>
        <v>1.13</v>
      </c>
      <c r="K441" s="20" t="n">
        <f aca="false">D441-B441</f>
        <v>-0.399999999999999</v>
      </c>
      <c r="L441" s="20" t="n">
        <f aca="false">B441 - E440</f>
        <v>0.0899999999999999</v>
      </c>
      <c r="M441" s="20" t="n">
        <f aca="false">E441 - E440</f>
        <v>1.03</v>
      </c>
      <c r="N441" s="22" t="n">
        <f aca="false">(I441 / B441)</f>
        <v>0.053257790368272</v>
      </c>
      <c r="O441" s="22" t="n">
        <f aca="false">(J441 / B441)</f>
        <v>0.0640226628895186</v>
      </c>
      <c r="P441" s="22" t="n">
        <f aca="false">K441 / B441</f>
        <v>-0.0226628895184135</v>
      </c>
      <c r="Q441" s="22" t="n">
        <f aca="false">L441/E440</f>
        <v>0.00512528473804099</v>
      </c>
      <c r="R441" s="22" t="n">
        <f aca="false">M441 / E440</f>
        <v>0.0586560364464693</v>
      </c>
      <c r="S441" s="23" t="str">
        <f aca="false">IF(N441 &gt; 0, "UP", "DOWN")</f>
        <v>UP</v>
      </c>
      <c r="T441" s="28" t="inlineStr">
        <f aca="false">O441-N441</f>
        <is>
          <t/>
        </is>
      </c>
      <c r="U441" s="28" t="inlineStr">
        <f aca="false">P441-N441</f>
        <is>
          <t/>
        </is>
      </c>
      <c r="V441" s="28" t="inlineStr">
        <f aca="false">O441 + P441</f>
        <is>
          <t/>
        </is>
      </c>
    </row>
    <row collapsed="false" customFormat="false" customHeight="true" hidden="false" ht="25" outlineLevel="0" r="442">
      <c r="A442" s="27" t="n">
        <v>37197</v>
      </c>
      <c r="B442" s="20" t="n">
        <v>18.52</v>
      </c>
      <c r="C442" s="20" t="n">
        <v>18.86</v>
      </c>
      <c r="D442" s="20" t="n">
        <v>18.16</v>
      </c>
      <c r="E442" s="20" t="n">
        <v>18.57</v>
      </c>
      <c r="F442" s="20" t="n">
        <v>7043000</v>
      </c>
      <c r="G442" s="20" t="n">
        <v>9.25</v>
      </c>
      <c r="I442" s="20" t="n">
        <f aca="false">E442-B442</f>
        <v>0.0500000000000007</v>
      </c>
      <c r="J442" s="20" t="n">
        <f aca="false">C442-B442</f>
        <v>0.34</v>
      </c>
      <c r="K442" s="20" t="n">
        <f aca="false">D442-B442</f>
        <v>-0.359999999999999</v>
      </c>
      <c r="L442" s="20" t="n">
        <f aca="false">B442 - E441</f>
        <v>-0.0700000000000003</v>
      </c>
      <c r="M442" s="20" t="n">
        <f aca="false">E442 - E441</f>
        <v>-0.0199999999999996</v>
      </c>
      <c r="N442" s="22" t="n">
        <f aca="false">(I442 / B442)</f>
        <v>0.00269978401727866</v>
      </c>
      <c r="O442" s="22" t="n">
        <f aca="false">(J442 / B442)</f>
        <v>0.0183585313174946</v>
      </c>
      <c r="P442" s="22" t="n">
        <f aca="false">K442 / B442</f>
        <v>-0.019438444924406</v>
      </c>
      <c r="Q442" s="22" t="n">
        <f aca="false">L442/E441</f>
        <v>-0.00376546530392686</v>
      </c>
      <c r="R442" s="22" t="n">
        <f aca="false">M442 / E441</f>
        <v>-0.00107584722969336</v>
      </c>
      <c r="S442" s="23" t="str">
        <f aca="false">IF(N442 &gt; 0, "UP", "DOWN")</f>
        <v>UP</v>
      </c>
      <c r="T442" s="28" t="inlineStr">
        <f aca="false">O442-N442</f>
        <is>
          <t/>
        </is>
      </c>
      <c r="U442" s="28" t="inlineStr">
        <f aca="false">P442-N442</f>
        <is>
          <t/>
        </is>
      </c>
      <c r="V442" s="28" t="inlineStr">
        <f aca="false">O442 + P442</f>
        <is>
          <t/>
        </is>
      </c>
    </row>
    <row collapsed="false" customFormat="false" customHeight="true" hidden="false" ht="25" outlineLevel="0" r="443">
      <c r="A443" s="27" t="n">
        <v>37200</v>
      </c>
      <c r="B443" s="20" t="n">
        <v>18.84</v>
      </c>
      <c r="C443" s="20" t="n">
        <v>19.25</v>
      </c>
      <c r="D443" s="20" t="n">
        <v>18.61</v>
      </c>
      <c r="E443" s="20" t="n">
        <v>19.07</v>
      </c>
      <c r="F443" s="20" t="n">
        <v>8421200</v>
      </c>
      <c r="G443" s="20" t="n">
        <v>9.49</v>
      </c>
      <c r="I443" s="20" t="n">
        <f aca="false">E443-B443</f>
        <v>0.23</v>
      </c>
      <c r="J443" s="20" t="n">
        <f aca="false">C443-B443</f>
        <v>0.41</v>
      </c>
      <c r="K443" s="20" t="n">
        <f aca="false">D443-B443</f>
        <v>-0.23</v>
      </c>
      <c r="L443" s="20" t="n">
        <f aca="false">B443 - E442</f>
        <v>0.27</v>
      </c>
      <c r="M443" s="20" t="n">
        <f aca="false">E443 - E442</f>
        <v>0.5</v>
      </c>
      <c r="N443" s="22" t="n">
        <f aca="false">(I443 / B443)</f>
        <v>0.012208067940552</v>
      </c>
      <c r="O443" s="22" t="n">
        <f aca="false">(J443 / B443)</f>
        <v>0.0217622080679406</v>
      </c>
      <c r="P443" s="22" t="n">
        <f aca="false">K443 / B443</f>
        <v>-0.012208067940552</v>
      </c>
      <c r="Q443" s="22" t="n">
        <f aca="false">L443/E442</f>
        <v>0.0145395799676898</v>
      </c>
      <c r="R443" s="22" t="n">
        <f aca="false">M443 / E442</f>
        <v>0.0269251480883145</v>
      </c>
      <c r="S443" s="23" t="str">
        <f aca="false">IF(N443 &gt; 0, "UP", "DOWN")</f>
        <v>UP</v>
      </c>
      <c r="T443" s="28" t="inlineStr">
        <f aca="false">O443-N443</f>
        <is>
          <t/>
        </is>
      </c>
      <c r="U443" s="28" t="inlineStr">
        <f aca="false">P443-N443</f>
        <is>
          <t/>
        </is>
      </c>
      <c r="V443" s="28" t="inlineStr">
        <f aca="false">O443 + P443</f>
        <is>
          <t/>
        </is>
      </c>
    </row>
    <row collapsed="false" customFormat="false" customHeight="true" hidden="false" ht="25" outlineLevel="0" r="444">
      <c r="A444" s="27" t="n">
        <v>37201</v>
      </c>
      <c r="B444" s="20" t="n">
        <v>18.96</v>
      </c>
      <c r="C444" s="20" t="n">
        <v>19.62</v>
      </c>
      <c r="D444" s="20" t="n">
        <v>18.53</v>
      </c>
      <c r="E444" s="20" t="n">
        <v>19.57</v>
      </c>
      <c r="F444" s="20" t="n">
        <v>11286400</v>
      </c>
      <c r="G444" s="20" t="n">
        <v>9.74</v>
      </c>
      <c r="I444" s="20" t="n">
        <f aca="false">E444-B444</f>
        <v>0.609999999999999</v>
      </c>
      <c r="J444" s="20" t="n">
        <f aca="false">C444-B444</f>
        <v>0.66</v>
      </c>
      <c r="K444" s="20" t="n">
        <f aca="false">D444-B444</f>
        <v>-0.43</v>
      </c>
      <c r="L444" s="20" t="n">
        <f aca="false">B444 - E443</f>
        <v>-0.109999999999999</v>
      </c>
      <c r="M444" s="20" t="n">
        <f aca="false">E444 - E443</f>
        <v>0.5</v>
      </c>
      <c r="N444" s="22" t="n">
        <f aca="false">(I444 / B444)</f>
        <v>0.0321729957805907</v>
      </c>
      <c r="O444" s="22" t="n">
        <f aca="false">(J444 / B444)</f>
        <v>0.0348101265822785</v>
      </c>
      <c r="P444" s="22" t="n">
        <f aca="false">K444 / B444</f>
        <v>-0.0226793248945147</v>
      </c>
      <c r="Q444" s="22" t="n">
        <f aca="false">L444/E443</f>
        <v>-0.00576822233875194</v>
      </c>
      <c r="R444" s="22" t="n">
        <f aca="false">M444 / E443</f>
        <v>0.0262191924488726</v>
      </c>
      <c r="S444" s="23" t="str">
        <f aca="false">IF(N444 &gt; 0, "UP", "DOWN")</f>
        <v>UP</v>
      </c>
      <c r="T444" s="28" t="inlineStr">
        <f aca="false">O444-N444</f>
        <is>
          <t/>
        </is>
      </c>
      <c r="U444" s="28" t="inlineStr">
        <f aca="false">P444-N444</f>
        <is>
          <t/>
        </is>
      </c>
      <c r="V444" s="28" t="inlineStr">
        <f aca="false">O444 + P444</f>
        <is>
          <t/>
        </is>
      </c>
    </row>
    <row collapsed="false" customFormat="false" customHeight="true" hidden="false" ht="25" outlineLevel="0" r="445">
      <c r="A445" s="27" t="n">
        <v>37202</v>
      </c>
      <c r="B445" s="20" t="n">
        <v>19.46</v>
      </c>
      <c r="C445" s="20" t="n">
        <v>20.13</v>
      </c>
      <c r="D445" s="20" t="n">
        <v>19.33</v>
      </c>
      <c r="E445" s="20" t="n">
        <v>19.59</v>
      </c>
      <c r="F445" s="20" t="n">
        <v>13678200</v>
      </c>
      <c r="G445" s="20" t="n">
        <v>9.75</v>
      </c>
      <c r="I445" s="20" t="n">
        <f aca="false">E445-B445</f>
        <v>0.129999999999999</v>
      </c>
      <c r="J445" s="20" t="n">
        <f aca="false">C445-B445</f>
        <v>0.669999999999998</v>
      </c>
      <c r="K445" s="20" t="n">
        <f aca="false">D445-B445</f>
        <v>-0.130000000000003</v>
      </c>
      <c r="L445" s="20" t="n">
        <f aca="false">B445 - E444</f>
        <v>-0.109999999999999</v>
      </c>
      <c r="M445" s="20" t="n">
        <f aca="false">E445 - E444</f>
        <v>0.0199999999999996</v>
      </c>
      <c r="N445" s="22" t="n">
        <f aca="false">(I445 / B445)</f>
        <v>0.00668036998972246</v>
      </c>
      <c r="O445" s="22" t="n">
        <f aca="false">(J445 / B445)</f>
        <v>0.0344295991778005</v>
      </c>
      <c r="P445" s="22" t="n">
        <f aca="false">K445 / B445</f>
        <v>-0.00668036998972264</v>
      </c>
      <c r="Q445" s="22" t="n">
        <f aca="false">L445/E444</f>
        <v>-0.00562084823709757</v>
      </c>
      <c r="R445" s="22" t="n">
        <f aca="false">M445 / E444</f>
        <v>0.001021972406745</v>
      </c>
      <c r="S445" s="23" t="str">
        <f aca="false">IF(N445 &gt; 0, "UP", "DOWN")</f>
        <v>UP</v>
      </c>
      <c r="T445" s="28" t="inlineStr">
        <f aca="false">O445-N445</f>
        <is>
          <t/>
        </is>
      </c>
      <c r="U445" s="28" t="inlineStr">
        <f aca="false">P445-N445</f>
        <is>
          <t/>
        </is>
      </c>
      <c r="V445" s="28" t="inlineStr">
        <f aca="false">O445 + P445</f>
        <is>
          <t/>
        </is>
      </c>
    </row>
    <row collapsed="false" customFormat="false" customHeight="true" hidden="false" ht="25" outlineLevel="0" r="446">
      <c r="A446" s="27" t="n">
        <v>37203</v>
      </c>
      <c r="B446" s="20" t="n">
        <v>19.63</v>
      </c>
      <c r="C446" s="20" t="n">
        <v>19.89</v>
      </c>
      <c r="D446" s="20" t="n">
        <v>18.57</v>
      </c>
      <c r="E446" s="20" t="n">
        <v>18.71</v>
      </c>
      <c r="F446" s="20" t="n">
        <v>12219400</v>
      </c>
      <c r="G446" s="20" t="n">
        <v>9.32</v>
      </c>
      <c r="I446" s="20" t="n">
        <f aca="false">E446-B446</f>
        <v>-0.919999999999998</v>
      </c>
      <c r="J446" s="20" t="n">
        <f aca="false">C446-B446</f>
        <v>0.260000000000002</v>
      </c>
      <c r="K446" s="20" t="n">
        <f aca="false">D446-B446</f>
        <v>-1.06</v>
      </c>
      <c r="L446" s="20" t="n">
        <f aca="false">B446 - E445</f>
        <v>0.0399999999999991</v>
      </c>
      <c r="M446" s="20" t="n">
        <f aca="false">E446 - E445</f>
        <v>-0.879999999999999</v>
      </c>
      <c r="N446" s="22" t="n">
        <f aca="false">(I446 / B446)</f>
        <v>-0.0468670402445236</v>
      </c>
      <c r="O446" s="22" t="n">
        <f aca="false">(J446 / B446)</f>
        <v>0.0132450331125829</v>
      </c>
      <c r="P446" s="22" t="n">
        <f aca="false">K446 / B446</f>
        <v>-0.053998981151299</v>
      </c>
      <c r="Q446" s="22" t="n">
        <f aca="false">L446/E445</f>
        <v>0.00204185809086264</v>
      </c>
      <c r="R446" s="22" t="n">
        <f aca="false">M446 / E445</f>
        <v>-0.044920877998979</v>
      </c>
      <c r="S446" s="23" t="str">
        <f aca="false">IF(N446 &gt; 0, "UP", "DOWN")</f>
        <v>DOWN</v>
      </c>
      <c r="T446" s="28" t="inlineStr">
        <f aca="false">O446-N446</f>
        <is>
          <t/>
        </is>
      </c>
      <c r="U446" s="28" t="inlineStr">
        <f aca="false">P446-N446</f>
        <is>
          <t/>
        </is>
      </c>
      <c r="V446" s="28" t="inlineStr">
        <f aca="false">O446 + P446</f>
        <is>
          <t/>
        </is>
      </c>
    </row>
    <row collapsed="false" customFormat="false" customHeight="true" hidden="false" ht="25" outlineLevel="0" r="447">
      <c r="A447" s="27" t="n">
        <v>37204</v>
      </c>
      <c r="B447" s="20" t="n">
        <v>18.6</v>
      </c>
      <c r="C447" s="20" t="n">
        <v>19.25</v>
      </c>
      <c r="D447" s="20" t="n">
        <v>18.55</v>
      </c>
      <c r="E447" s="20" t="n">
        <v>18.71</v>
      </c>
      <c r="F447" s="20" t="n">
        <v>4796200</v>
      </c>
      <c r="G447" s="20" t="n">
        <v>9.32</v>
      </c>
      <c r="I447" s="20" t="n">
        <f aca="false">E447-B447</f>
        <v>0.109999999999999</v>
      </c>
      <c r="J447" s="20" t="n">
        <f aca="false">C447-B447</f>
        <v>0.649999999999999</v>
      </c>
      <c r="K447" s="20" t="n">
        <f aca="false">D447-B447</f>
        <v>-0.0500000000000007</v>
      </c>
      <c r="L447" s="20" t="n">
        <f aca="false">B447 - E446</f>
        <v>-0.109999999999999</v>
      </c>
      <c r="M447" s="20" t="n">
        <f aca="false">E447 - E446</f>
        <v>0</v>
      </c>
      <c r="N447" s="22" t="n">
        <f aca="false">(I447 / B447)</f>
        <v>0.00591397849462363</v>
      </c>
      <c r="O447" s="22" t="n">
        <f aca="false">(J447 / B447)</f>
        <v>0.0349462365591397</v>
      </c>
      <c r="P447" s="22" t="n">
        <f aca="false">K447 / B447</f>
        <v>-0.00268817204301079</v>
      </c>
      <c r="Q447" s="22" t="n">
        <f aca="false">L447/E446</f>
        <v>-0.0058792089791555</v>
      </c>
      <c r="R447" s="22" t="n">
        <f aca="false">M447 / E446</f>
        <v>0</v>
      </c>
      <c r="S447" s="23" t="str">
        <f aca="false">IF(N447 &gt; 0, "UP", "DOWN")</f>
        <v>UP</v>
      </c>
      <c r="T447" s="28" t="inlineStr">
        <f aca="false">O447-N447</f>
        <is>
          <t/>
        </is>
      </c>
      <c r="U447" s="28" t="inlineStr">
        <f aca="false">P447-N447</f>
        <is>
          <t/>
        </is>
      </c>
      <c r="V447" s="28" t="inlineStr">
        <f aca="false">O447 + P447</f>
        <is>
          <t/>
        </is>
      </c>
    </row>
    <row collapsed="false" customFormat="false" customHeight="true" hidden="false" ht="25" outlineLevel="0" r="448">
      <c r="A448" s="27" t="n">
        <v>37207</v>
      </c>
      <c r="B448" s="20" t="n">
        <v>18.66</v>
      </c>
      <c r="C448" s="20" t="n">
        <v>19.17</v>
      </c>
      <c r="D448" s="20" t="n">
        <v>17.96</v>
      </c>
      <c r="E448" s="20" t="n">
        <v>18.75</v>
      </c>
      <c r="F448" s="20" t="n">
        <v>7196400</v>
      </c>
      <c r="G448" s="20" t="n">
        <v>9.33</v>
      </c>
      <c r="I448" s="20" t="n">
        <f aca="false">E448-B448</f>
        <v>0.0899999999999999</v>
      </c>
      <c r="J448" s="20" t="n">
        <f aca="false">C448-B448</f>
        <v>0.510000000000002</v>
      </c>
      <c r="K448" s="20" t="n">
        <f aca="false">D448-B448</f>
        <v>-0.699999999999999</v>
      </c>
      <c r="L448" s="20" t="n">
        <f aca="false">B448 - E447</f>
        <v>-0.0500000000000007</v>
      </c>
      <c r="M448" s="20" t="n">
        <f aca="false">E448 - E447</f>
        <v>0.0399999999999991</v>
      </c>
      <c r="N448" s="22" t="n">
        <f aca="false">(I448 / B448)</f>
        <v>0.00482315112540192</v>
      </c>
      <c r="O448" s="22" t="n">
        <f aca="false">(J448 / B448)</f>
        <v>0.027331189710611</v>
      </c>
      <c r="P448" s="22" t="n">
        <f aca="false">K448 / B448</f>
        <v>-0.037513397642015</v>
      </c>
      <c r="Q448" s="22" t="n">
        <f aca="false">L448/E447</f>
        <v>-0.00267236771779801</v>
      </c>
      <c r="R448" s="22" t="n">
        <f aca="false">M448 / E447</f>
        <v>0.00213789417423833</v>
      </c>
      <c r="S448" s="23" t="str">
        <f aca="false">IF(N448 &gt; 0, "UP", "DOWN")</f>
        <v>UP</v>
      </c>
      <c r="T448" s="28" t="inlineStr">
        <f aca="false">O448-N448</f>
        <is>
          <t/>
        </is>
      </c>
      <c r="U448" s="28" t="inlineStr">
        <f aca="false">P448-N448</f>
        <is>
          <t/>
        </is>
      </c>
      <c r="V448" s="28" t="inlineStr">
        <f aca="false">O448 + P448</f>
        <is>
          <t/>
        </is>
      </c>
    </row>
    <row collapsed="false" customFormat="false" customHeight="true" hidden="false" ht="25" outlineLevel="0" r="449">
      <c r="A449" s="27" t="n">
        <v>37208</v>
      </c>
      <c r="B449" s="20" t="n">
        <v>19.08</v>
      </c>
      <c r="C449" s="20" t="n">
        <v>19.39</v>
      </c>
      <c r="D449" s="20" t="n">
        <v>18.71</v>
      </c>
      <c r="E449" s="20" t="n">
        <v>19.37</v>
      </c>
      <c r="F449" s="20" t="n">
        <v>8024000</v>
      </c>
      <c r="G449" s="20" t="n">
        <v>9.64</v>
      </c>
      <c r="I449" s="20" t="n">
        <f aca="false">E449-B449</f>
        <v>0.290000000000003</v>
      </c>
      <c r="J449" s="20" t="n">
        <f aca="false">C449-B449</f>
        <v>0.310000000000002</v>
      </c>
      <c r="K449" s="20" t="n">
        <f aca="false">D449-B449</f>
        <v>-0.369999999999997</v>
      </c>
      <c r="L449" s="20" t="n">
        <f aca="false">B449 - E448</f>
        <v>0.329999999999998</v>
      </c>
      <c r="M449" s="20" t="n">
        <f aca="false">E449 - E448</f>
        <v>0.620000000000001</v>
      </c>
      <c r="N449" s="22" t="n">
        <f aca="false">(I449 / B449)</f>
        <v>0.0151991614255767</v>
      </c>
      <c r="O449" s="22" t="n">
        <f aca="false">(J449 / B449)</f>
        <v>0.0162473794549267</v>
      </c>
      <c r="P449" s="22" t="n">
        <f aca="false">K449 / B449</f>
        <v>-0.0193920335429768</v>
      </c>
      <c r="Q449" s="22" t="n">
        <f aca="false">L449/E448</f>
        <v>0.0175999999999999</v>
      </c>
      <c r="R449" s="22" t="n">
        <f aca="false">M449 / E448</f>
        <v>0.0330666666666667</v>
      </c>
      <c r="S449" s="23" t="str">
        <f aca="false">IF(N449 &gt; 0, "UP", "DOWN")</f>
        <v>UP</v>
      </c>
      <c r="T449" s="28" t="inlineStr">
        <f aca="false">O449-N449</f>
        <is>
          <t/>
        </is>
      </c>
      <c r="U449" s="28" t="inlineStr">
        <f aca="false">P449-N449</f>
        <is>
          <t/>
        </is>
      </c>
      <c r="V449" s="28" t="inlineStr">
        <f aca="false">O449 + P449</f>
        <is>
          <t/>
        </is>
      </c>
    </row>
    <row collapsed="false" customFormat="false" customHeight="true" hidden="false" ht="25" outlineLevel="0" r="450">
      <c r="A450" s="27" t="n">
        <v>37209</v>
      </c>
      <c r="B450" s="20" t="n">
        <v>19.59</v>
      </c>
      <c r="C450" s="20" t="n">
        <v>19.9</v>
      </c>
      <c r="D450" s="20" t="n">
        <v>19.15</v>
      </c>
      <c r="E450" s="20" t="n">
        <v>19.61</v>
      </c>
      <c r="F450" s="20" t="n">
        <v>7898200</v>
      </c>
      <c r="G450" s="20" t="n">
        <v>9.76</v>
      </c>
      <c r="I450" s="20" t="n">
        <f aca="false">E450-B450</f>
        <v>0.0199999999999996</v>
      </c>
      <c r="J450" s="20" t="n">
        <f aca="false">C450-B450</f>
        <v>0.309999999999999</v>
      </c>
      <c r="K450" s="20" t="n">
        <f aca="false">D450-B450</f>
        <v>-0.440000000000001</v>
      </c>
      <c r="L450" s="20" t="n">
        <f aca="false">B450 - E449</f>
        <v>0.219999999999999</v>
      </c>
      <c r="M450" s="20" t="n">
        <f aca="false">E450 - E449</f>
        <v>0.239999999999998</v>
      </c>
      <c r="N450" s="22" t="n">
        <f aca="false">(I450 / B450)</f>
        <v>0.00102092904543132</v>
      </c>
      <c r="O450" s="22" t="n">
        <f aca="false">(J450 / B450)</f>
        <v>0.0158244002041857</v>
      </c>
      <c r="P450" s="22" t="n">
        <f aca="false">K450 / B450</f>
        <v>-0.0224604389994896</v>
      </c>
      <c r="Q450" s="22" t="n">
        <f aca="false">L450/E449</f>
        <v>0.0113577697470314</v>
      </c>
      <c r="R450" s="22" t="n">
        <f aca="false">M450 / E449</f>
        <v>0.0123902942694888</v>
      </c>
      <c r="S450" s="23" t="str">
        <f aca="false">IF(N450 &gt; 0, "UP", "DOWN")</f>
        <v>UP</v>
      </c>
      <c r="T450" s="28" t="inlineStr">
        <f aca="false">O450-N450</f>
        <is>
          <t/>
        </is>
      </c>
      <c r="U450" s="28" t="inlineStr">
        <f aca="false">P450-N450</f>
        <is>
          <t/>
        </is>
      </c>
      <c r="V450" s="28" t="inlineStr">
        <f aca="false">O450 + P450</f>
        <is>
          <t/>
        </is>
      </c>
    </row>
    <row collapsed="false" customFormat="false" customHeight="true" hidden="false" ht="25" outlineLevel="0" r="451">
      <c r="A451" s="27" t="n">
        <v>37210</v>
      </c>
      <c r="B451" s="20" t="n">
        <v>19.45</v>
      </c>
      <c r="C451" s="20" t="n">
        <v>19.9</v>
      </c>
      <c r="D451" s="20" t="n">
        <v>19.23</v>
      </c>
      <c r="E451" s="20" t="n">
        <v>19.45</v>
      </c>
      <c r="F451" s="20" t="n">
        <v>7608200</v>
      </c>
      <c r="G451" s="20" t="n">
        <v>9.68</v>
      </c>
      <c r="I451" s="20" t="n">
        <f aca="false">E451-B451</f>
        <v>0</v>
      </c>
      <c r="J451" s="20" t="n">
        <f aca="false">C451-B451</f>
        <v>0.449999999999999</v>
      </c>
      <c r="K451" s="20" t="n">
        <f aca="false">D451-B451</f>
        <v>-0.219999999999999</v>
      </c>
      <c r="L451" s="20" t="n">
        <f aca="false">B451 - E450</f>
        <v>-0.16</v>
      </c>
      <c r="M451" s="20" t="n">
        <f aca="false">E451 - E450</f>
        <v>-0.16</v>
      </c>
      <c r="N451" s="22" t="n">
        <f aca="false">(I451 / B451)</f>
        <v>0</v>
      </c>
      <c r="O451" s="22" t="n">
        <f aca="false">(J451 / B451)</f>
        <v>0.0231362467866324</v>
      </c>
      <c r="P451" s="22" t="n">
        <f aca="false">K451 / B451</f>
        <v>-0.0113110539845758</v>
      </c>
      <c r="Q451" s="22" t="n">
        <f aca="false">L451/E450</f>
        <v>-0.00815910249872515</v>
      </c>
      <c r="R451" s="22" t="n">
        <f aca="false">M451 / E450</f>
        <v>-0.00815910249872515</v>
      </c>
      <c r="S451" s="23" t="str">
        <f aca="false">IF(N451 &gt; 0, "UP", "DOWN")</f>
        <v>DOWN</v>
      </c>
      <c r="T451" s="28" t="inlineStr">
        <f aca="false">O451-N451</f>
        <is>
          <t/>
        </is>
      </c>
      <c r="U451" s="28" t="inlineStr">
        <f aca="false">P451-N451</f>
        <is>
          <t/>
        </is>
      </c>
      <c r="V451" s="28" t="inlineStr">
        <f aca="false">O451 + P451</f>
        <is>
          <t/>
        </is>
      </c>
    </row>
    <row collapsed="false" customFormat="false" customHeight="true" hidden="false" ht="25" outlineLevel="0" r="452">
      <c r="A452" s="27" t="n">
        <v>37211</v>
      </c>
      <c r="B452" s="20" t="n">
        <v>19.27</v>
      </c>
      <c r="C452" s="20" t="n">
        <v>19.29</v>
      </c>
      <c r="D452" s="20" t="n">
        <v>18.4</v>
      </c>
      <c r="E452" s="20" t="n">
        <v>18.97</v>
      </c>
      <c r="F452" s="20" t="n">
        <v>8238000</v>
      </c>
      <c r="G452" s="20" t="n">
        <v>9.44</v>
      </c>
      <c r="I452" s="20" t="n">
        <f aca="false">E452-B452</f>
        <v>-0.300000000000001</v>
      </c>
      <c r="J452" s="20" t="n">
        <f aca="false">C452-B452</f>
        <v>0.0199999999999996</v>
      </c>
      <c r="K452" s="20" t="n">
        <f aca="false">D452-B452</f>
        <v>-0.870000000000001</v>
      </c>
      <c r="L452" s="20" t="n">
        <f aca="false">B452 - E451</f>
        <v>-0.18</v>
      </c>
      <c r="M452" s="20" t="n">
        <f aca="false">E452 - E451</f>
        <v>-0.48</v>
      </c>
      <c r="N452" s="22" t="n">
        <f aca="false">(I452 / B452)</f>
        <v>-0.0155682407887909</v>
      </c>
      <c r="O452" s="22" t="n">
        <f aca="false">(J452 / B452)</f>
        <v>0.0010378827192527</v>
      </c>
      <c r="P452" s="22" t="n">
        <f aca="false">K452 / B452</f>
        <v>-0.0451478982874936</v>
      </c>
      <c r="Q452" s="22" t="n">
        <f aca="false">L452/E451</f>
        <v>-0.00925449871465294</v>
      </c>
      <c r="R452" s="22" t="n">
        <f aca="false">M452 / E451</f>
        <v>-0.0246786632390746</v>
      </c>
      <c r="S452" s="23" t="str">
        <f aca="false">IF(N452 &gt; 0, "UP", "DOWN")</f>
        <v>DOWN</v>
      </c>
      <c r="T452" s="28" t="inlineStr">
        <f aca="false">O452-N452</f>
        <is>
          <t/>
        </is>
      </c>
      <c r="U452" s="28" t="inlineStr">
        <f aca="false">P452-N452</f>
        <is>
          <t/>
        </is>
      </c>
      <c r="V452" s="28" t="inlineStr">
        <f aca="false">O452 + P452</f>
        <is>
          <t/>
        </is>
      </c>
    </row>
    <row collapsed="false" customFormat="false" customHeight="true" hidden="false" ht="25" outlineLevel="0" r="453">
      <c r="A453" s="27" t="n">
        <v>37214</v>
      </c>
      <c r="B453" s="20" t="n">
        <v>19</v>
      </c>
      <c r="C453" s="20" t="n">
        <v>20.05</v>
      </c>
      <c r="D453" s="20" t="n">
        <v>18.96</v>
      </c>
      <c r="E453" s="20" t="n">
        <v>20</v>
      </c>
      <c r="F453" s="20" t="n">
        <v>11878200</v>
      </c>
      <c r="G453" s="20" t="n">
        <v>9.96</v>
      </c>
      <c r="I453" s="20" t="n">
        <f aca="false">E453-B453</f>
        <v>1</v>
      </c>
      <c r="J453" s="20" t="n">
        <f aca="false">C453-B453</f>
        <v>1.05</v>
      </c>
      <c r="K453" s="20" t="n">
        <f aca="false">D453-B453</f>
        <v>-0.0399999999999991</v>
      </c>
      <c r="L453" s="20" t="n">
        <f aca="false">B453 - E452</f>
        <v>0.0300000000000011</v>
      </c>
      <c r="M453" s="20" t="n">
        <f aca="false">E453 - E452</f>
        <v>1.03</v>
      </c>
      <c r="N453" s="22" t="n">
        <f aca="false">(I453 / B453)</f>
        <v>0.0526315789473684</v>
      </c>
      <c r="O453" s="22" t="n">
        <f aca="false">(J453 / B453)</f>
        <v>0.0552631578947369</v>
      </c>
      <c r="P453" s="22" t="n">
        <f aca="false">K453 / B453</f>
        <v>-0.00210526315789469</v>
      </c>
      <c r="Q453" s="22" t="n">
        <f aca="false">L453/E452</f>
        <v>0.00158144438587249</v>
      </c>
      <c r="R453" s="22" t="n">
        <f aca="false">M453 / E452</f>
        <v>0.0542962572482868</v>
      </c>
      <c r="S453" s="23" t="str">
        <f aca="false">IF(N453 &gt; 0, "UP", "DOWN")</f>
        <v>UP</v>
      </c>
      <c r="T453" s="28" t="inlineStr">
        <f aca="false">O453-N453</f>
        <is>
          <t/>
        </is>
      </c>
      <c r="U453" s="28" t="inlineStr">
        <f aca="false">P453-N453</f>
        <is>
          <t/>
        </is>
      </c>
      <c r="V453" s="28" t="inlineStr">
        <f aca="false">O453 + P453</f>
        <is>
          <t/>
        </is>
      </c>
    </row>
    <row collapsed="false" customFormat="false" customHeight="true" hidden="false" ht="25" outlineLevel="0" r="454">
      <c r="A454" s="27" t="n">
        <v>37215</v>
      </c>
      <c r="B454" s="20" t="n">
        <v>19.82</v>
      </c>
      <c r="C454" s="20" t="n">
        <v>20.2</v>
      </c>
      <c r="D454" s="20" t="n">
        <v>19.5</v>
      </c>
      <c r="E454" s="20" t="n">
        <v>19.53</v>
      </c>
      <c r="F454" s="20" t="n">
        <v>9878000</v>
      </c>
      <c r="G454" s="20" t="n">
        <v>9.72</v>
      </c>
      <c r="I454" s="20" t="n">
        <f aca="false">E454-B454</f>
        <v>-0.289999999999999</v>
      </c>
      <c r="J454" s="20" t="n">
        <f aca="false">C454-B454</f>
        <v>0.379999999999999</v>
      </c>
      <c r="K454" s="20" t="n">
        <f aca="false">D454-B454</f>
        <v>-0.32</v>
      </c>
      <c r="L454" s="20" t="n">
        <f aca="false">B454 - E453</f>
        <v>-0.18</v>
      </c>
      <c r="M454" s="20" t="n">
        <f aca="false">E454 - E453</f>
        <v>-0.469999999999999</v>
      </c>
      <c r="N454" s="22" t="n">
        <f aca="false">(I454 / B454)</f>
        <v>-0.0146316851664984</v>
      </c>
      <c r="O454" s="22" t="n">
        <f aca="false">(J454 / B454)</f>
        <v>0.0191725529767911</v>
      </c>
      <c r="P454" s="22" t="n">
        <f aca="false">K454 / B454</f>
        <v>-0.0161453077699294</v>
      </c>
      <c r="Q454" s="22" t="n">
        <f aca="false">L454/E453</f>
        <v>-0.00899999999999999</v>
      </c>
      <c r="R454" s="22" t="n">
        <f aca="false">M454 / E453</f>
        <v>-0.0234999999999999</v>
      </c>
      <c r="S454" s="23" t="str">
        <f aca="false">IF(N454 &gt; 0, "UP", "DOWN")</f>
        <v>DOWN</v>
      </c>
      <c r="T454" s="28" t="inlineStr">
        <f aca="false">O454-N454</f>
        <is>
          <t/>
        </is>
      </c>
      <c r="U454" s="28" t="inlineStr">
        <f aca="false">P454-N454</f>
        <is>
          <t/>
        </is>
      </c>
      <c r="V454" s="28" t="inlineStr">
        <f aca="false">O454 + P454</f>
        <is>
          <t/>
        </is>
      </c>
    </row>
    <row collapsed="false" customFormat="false" customHeight="true" hidden="false" ht="25" outlineLevel="0" r="455">
      <c r="A455" s="27" t="n">
        <v>37216</v>
      </c>
      <c r="B455" s="20" t="n">
        <v>19.61</v>
      </c>
      <c r="C455" s="20" t="n">
        <v>19.8</v>
      </c>
      <c r="D455" s="20" t="n">
        <v>19.26</v>
      </c>
      <c r="E455" s="20" t="n">
        <v>19.68</v>
      </c>
      <c r="F455" s="20" t="n">
        <v>7199400</v>
      </c>
      <c r="G455" s="20" t="n">
        <v>9.8</v>
      </c>
      <c r="I455" s="20" t="n">
        <f aca="false">E455-B455</f>
        <v>0.0700000000000003</v>
      </c>
      <c r="J455" s="20" t="n">
        <f aca="false">C455-B455</f>
        <v>0.190000000000001</v>
      </c>
      <c r="K455" s="20" t="n">
        <f aca="false">D455-B455</f>
        <v>-0.349999999999998</v>
      </c>
      <c r="L455" s="20" t="n">
        <f aca="false">B455 - E454</f>
        <v>0.0799999999999983</v>
      </c>
      <c r="M455" s="20" t="n">
        <f aca="false">E455 - E454</f>
        <v>0.149999999999999</v>
      </c>
      <c r="N455" s="22" t="n">
        <f aca="false">(I455 / B455)</f>
        <v>0.00356960734319226</v>
      </c>
      <c r="O455" s="22" t="n">
        <f aca="false">(J455 / B455)</f>
        <v>0.00968893421723617</v>
      </c>
      <c r="P455" s="22" t="n">
        <f aca="false">K455 / B455</f>
        <v>-0.0178480367159611</v>
      </c>
      <c r="Q455" s="22" t="n">
        <f aca="false">L455/E454</f>
        <v>0.0040962621607782</v>
      </c>
      <c r="R455" s="22" t="n">
        <f aca="false">M455 / E454</f>
        <v>0.00768049155145922</v>
      </c>
      <c r="S455" s="23" t="str">
        <f aca="false">IF(N455 &gt; 0, "UP", "DOWN")</f>
        <v>UP</v>
      </c>
      <c r="T455" s="28" t="inlineStr">
        <f aca="false">O455-N455</f>
        <is>
          <t/>
        </is>
      </c>
      <c r="U455" s="28" t="inlineStr">
        <f aca="false">P455-N455</f>
        <is>
          <t/>
        </is>
      </c>
      <c r="V455" s="28" t="inlineStr">
        <f aca="false">O455 + P455</f>
        <is>
          <t/>
        </is>
      </c>
    </row>
    <row collapsed="false" customFormat="false" customHeight="true" hidden="false" ht="25" outlineLevel="0" r="456">
      <c r="A456" s="27" t="n">
        <v>37218</v>
      </c>
      <c r="B456" s="20" t="n">
        <v>19.71</v>
      </c>
      <c r="C456" s="20" t="n">
        <v>19.95</v>
      </c>
      <c r="D456" s="20" t="n">
        <v>19.57</v>
      </c>
      <c r="E456" s="20" t="n">
        <v>19.84</v>
      </c>
      <c r="F456" s="20" t="n">
        <v>2143000</v>
      </c>
      <c r="G456" s="20" t="n">
        <v>9.88</v>
      </c>
      <c r="I456" s="20" t="n">
        <f aca="false">E456-B456</f>
        <v>0.129999999999999</v>
      </c>
      <c r="J456" s="20" t="n">
        <f aca="false">C456-B456</f>
        <v>0.239999999999998</v>
      </c>
      <c r="K456" s="20" t="n">
        <f aca="false">D456-B456</f>
        <v>-0.140000000000001</v>
      </c>
      <c r="L456" s="20" t="n">
        <f aca="false">B456 - E455</f>
        <v>0.0300000000000011</v>
      </c>
      <c r="M456" s="20" t="n">
        <f aca="false">E456 - E455</f>
        <v>0.16</v>
      </c>
      <c r="N456" s="22" t="n">
        <f aca="false">(I456 / B456)</f>
        <v>0.00659563673262298</v>
      </c>
      <c r="O456" s="22" t="n">
        <f aca="false">(J456 / B456)</f>
        <v>0.0121765601217655</v>
      </c>
      <c r="P456" s="22" t="n">
        <f aca="false">K456 / B456</f>
        <v>-0.0071029934043633</v>
      </c>
      <c r="Q456" s="22" t="n">
        <f aca="false">L456/E455</f>
        <v>0.0015243902439025</v>
      </c>
      <c r="R456" s="22" t="n">
        <f aca="false">M456 / E455</f>
        <v>0.00813008130081302</v>
      </c>
      <c r="S456" s="23" t="str">
        <f aca="false">IF(N456 &gt; 0, "UP", "DOWN")</f>
        <v>UP</v>
      </c>
      <c r="T456" s="28" t="inlineStr">
        <f aca="false">O456-N456</f>
        <is>
          <t/>
        </is>
      </c>
      <c r="U456" s="28" t="inlineStr">
        <f aca="false">P456-N456</f>
        <is>
          <t/>
        </is>
      </c>
      <c r="V456" s="28" t="inlineStr">
        <f aca="false">O456 + P456</f>
        <is>
          <t/>
        </is>
      </c>
    </row>
    <row collapsed="false" customFormat="false" customHeight="true" hidden="false" ht="25" outlineLevel="0" r="457">
      <c r="A457" s="27" t="n">
        <v>37221</v>
      </c>
      <c r="B457" s="20" t="n">
        <v>19.94</v>
      </c>
      <c r="C457" s="20" t="n">
        <v>21.55</v>
      </c>
      <c r="D457" s="20" t="n">
        <v>19.88</v>
      </c>
      <c r="E457" s="20" t="n">
        <v>21.37</v>
      </c>
      <c r="F457" s="20" t="n">
        <v>16453200</v>
      </c>
      <c r="G457" s="20" t="n">
        <v>10.64</v>
      </c>
      <c r="I457" s="20" t="n">
        <f aca="false">E457-B457</f>
        <v>1.43</v>
      </c>
      <c r="J457" s="20" t="n">
        <f aca="false">C457-B457</f>
        <v>1.61</v>
      </c>
      <c r="K457" s="20" t="n">
        <f aca="false">D457-B457</f>
        <v>-0.0600000000000023</v>
      </c>
      <c r="L457" s="20" t="n">
        <f aca="false">B457 - E456</f>
        <v>0.100000000000001</v>
      </c>
      <c r="M457" s="20" t="n">
        <f aca="false">E457 - E456</f>
        <v>1.53</v>
      </c>
      <c r="N457" s="22" t="n">
        <f aca="false">(I457 / B457)</f>
        <v>0.0717151454363089</v>
      </c>
      <c r="O457" s="22" t="n">
        <f aca="false">(J457 / B457)</f>
        <v>0.0807422266800401</v>
      </c>
      <c r="P457" s="22" t="n">
        <f aca="false">K457 / B457</f>
        <v>-0.00300902708124384</v>
      </c>
      <c r="Q457" s="22" t="n">
        <f aca="false">L457/E456</f>
        <v>0.00504032258064523</v>
      </c>
      <c r="R457" s="22" t="n">
        <f aca="false">M457 / E456</f>
        <v>0.077116935483871</v>
      </c>
      <c r="S457" s="23" t="str">
        <f aca="false">IF(N457 &gt; 0, "UP", "DOWN")</f>
        <v>UP</v>
      </c>
      <c r="T457" s="28" t="inlineStr">
        <f aca="false">O457-N457</f>
        <is>
          <t/>
        </is>
      </c>
      <c r="U457" s="28" t="inlineStr">
        <f aca="false">P457-N457</f>
        <is>
          <t/>
        </is>
      </c>
      <c r="V457" s="28" t="inlineStr">
        <f aca="false">O457 + P457</f>
        <is>
          <t/>
        </is>
      </c>
    </row>
    <row collapsed="false" customFormat="false" customHeight="true" hidden="false" ht="25" outlineLevel="0" r="458">
      <c r="A458" s="27" t="n">
        <v>37222</v>
      </c>
      <c r="B458" s="20" t="n">
        <v>21.2</v>
      </c>
      <c r="C458" s="20" t="n">
        <v>21.52</v>
      </c>
      <c r="D458" s="20" t="n">
        <v>20.5</v>
      </c>
      <c r="E458" s="20" t="n">
        <v>21</v>
      </c>
      <c r="F458" s="20" t="n">
        <v>9591200</v>
      </c>
      <c r="G458" s="20" t="n">
        <v>10.46</v>
      </c>
      <c r="I458" s="20" t="n">
        <f aca="false">E458-B458</f>
        <v>-0.199999999999999</v>
      </c>
      <c r="J458" s="20" t="n">
        <f aca="false">C458-B458</f>
        <v>0.32</v>
      </c>
      <c r="K458" s="20" t="n">
        <f aca="false">D458-B458</f>
        <v>-0.699999999999999</v>
      </c>
      <c r="L458" s="20" t="n">
        <f aca="false">B458 - E457</f>
        <v>-0.170000000000002</v>
      </c>
      <c r="M458" s="20" t="n">
        <f aca="false">E458 - E457</f>
        <v>-0.370000000000001</v>
      </c>
      <c r="N458" s="22" t="n">
        <f aca="false">(I458 / B458)</f>
        <v>-0.00943396226415091</v>
      </c>
      <c r="O458" s="22" t="n">
        <f aca="false">(J458 / B458)</f>
        <v>0.0150943396226415</v>
      </c>
      <c r="P458" s="22" t="n">
        <f aca="false">K458 / B458</f>
        <v>-0.0330188679245283</v>
      </c>
      <c r="Q458" s="22" t="n">
        <f aca="false">L458/E457</f>
        <v>-0.0079550772110436</v>
      </c>
      <c r="R458" s="22" t="n">
        <f aca="false">M458 / E457</f>
        <v>-0.0173139915769771</v>
      </c>
      <c r="S458" s="23" t="str">
        <f aca="false">IF(N458 &gt; 0, "UP", "DOWN")</f>
        <v>DOWN</v>
      </c>
      <c r="T458" s="28" t="inlineStr">
        <f aca="false">O458-N458</f>
        <is>
          <t/>
        </is>
      </c>
      <c r="U458" s="28" t="inlineStr">
        <f aca="false">P458-N458</f>
        <is>
          <t/>
        </is>
      </c>
      <c r="V458" s="28" t="inlineStr">
        <f aca="false">O458 + P458</f>
        <is>
          <t/>
        </is>
      </c>
    </row>
    <row collapsed="false" customFormat="false" customHeight="true" hidden="false" ht="25" outlineLevel="0" r="459">
      <c r="A459" s="27" t="n">
        <v>37223</v>
      </c>
      <c r="B459" s="20" t="n">
        <v>20.85</v>
      </c>
      <c r="C459" s="20" t="n">
        <v>21.21</v>
      </c>
      <c r="D459" s="20" t="n">
        <v>20.41</v>
      </c>
      <c r="E459" s="20" t="n">
        <v>20.53</v>
      </c>
      <c r="F459" s="20" t="n">
        <v>8950400</v>
      </c>
      <c r="G459" s="20" t="n">
        <v>10.22</v>
      </c>
      <c r="I459" s="20" t="n">
        <f aca="false">E459-B459</f>
        <v>-0.32</v>
      </c>
      <c r="J459" s="20" t="n">
        <f aca="false">C459-B459</f>
        <v>0.359999999999999</v>
      </c>
      <c r="K459" s="20" t="n">
        <f aca="false">D459-B459</f>
        <v>-0.440000000000001</v>
      </c>
      <c r="L459" s="20" t="n">
        <f aca="false">B459 - E458</f>
        <v>-0.149999999999999</v>
      </c>
      <c r="M459" s="20" t="n">
        <f aca="false">E459 - E458</f>
        <v>-0.469999999999999</v>
      </c>
      <c r="N459" s="22" t="n">
        <f aca="false">(I459 / B459)</f>
        <v>-0.015347721822542</v>
      </c>
      <c r="O459" s="22" t="n">
        <f aca="false">(J459 / B459)</f>
        <v>0.0172661870503597</v>
      </c>
      <c r="P459" s="22" t="n">
        <f aca="false">K459 / B459</f>
        <v>-0.0211031175059953</v>
      </c>
      <c r="Q459" s="22" t="n">
        <f aca="false">L459/E458</f>
        <v>-0.00714285714285708</v>
      </c>
      <c r="R459" s="22" t="n">
        <f aca="false">M459 / E458</f>
        <v>-0.0223809523809523</v>
      </c>
      <c r="S459" s="23" t="str">
        <f aca="false">IF(N459 &gt; 0, "UP", "DOWN")</f>
        <v>DOWN</v>
      </c>
      <c r="T459" s="28" t="inlineStr">
        <f aca="false">O459-N459</f>
        <is>
          <t/>
        </is>
      </c>
      <c r="U459" s="28" t="inlineStr">
        <f aca="false">P459-N459</f>
        <is>
          <t/>
        </is>
      </c>
      <c r="V459" s="28" t="inlineStr">
        <f aca="false">O459 + P459</f>
        <is>
          <t/>
        </is>
      </c>
    </row>
    <row collapsed="false" customFormat="false" customHeight="true" hidden="false" ht="25" outlineLevel="0" r="460">
      <c r="A460" s="27" t="n">
        <v>37224</v>
      </c>
      <c r="B460" s="20" t="n">
        <v>20.6</v>
      </c>
      <c r="C460" s="20" t="n">
        <v>20.7</v>
      </c>
      <c r="D460" s="20" t="n">
        <v>20.19</v>
      </c>
      <c r="E460" s="20" t="n">
        <v>20.42</v>
      </c>
      <c r="F460" s="20" t="n">
        <v>7241600</v>
      </c>
      <c r="G460" s="20" t="n">
        <v>10.17</v>
      </c>
      <c r="I460" s="20" t="n">
        <f aca="false">E460-B460</f>
        <v>-0.18</v>
      </c>
      <c r="J460" s="20" t="n">
        <f aca="false">C460-B460</f>
        <v>0.0999999999999979</v>
      </c>
      <c r="K460" s="20" t="n">
        <f aca="false">D460-B460</f>
        <v>-0.41</v>
      </c>
      <c r="L460" s="20" t="n">
        <f aca="false">B460 - E459</f>
        <v>0.0700000000000003</v>
      </c>
      <c r="M460" s="20" t="n">
        <f aca="false">E460 - E459</f>
        <v>-0.109999999999999</v>
      </c>
      <c r="N460" s="22" t="n">
        <f aca="false">(I460 / B460)</f>
        <v>-0.00873786407766989</v>
      </c>
      <c r="O460" s="22" t="n">
        <f aca="false">(J460 / B460)</f>
        <v>0.00485436893203873</v>
      </c>
      <c r="P460" s="22" t="n">
        <f aca="false">K460 / B460</f>
        <v>-0.0199029126213592</v>
      </c>
      <c r="Q460" s="22" t="n">
        <f aca="false">L460/E459</f>
        <v>0.00340964442279592</v>
      </c>
      <c r="R460" s="22" t="n">
        <f aca="false">M460 / E459</f>
        <v>-0.00535801266439354</v>
      </c>
      <c r="S460" s="23" t="str">
        <f aca="false">IF(N460 &gt; 0, "UP", "DOWN")</f>
        <v>DOWN</v>
      </c>
      <c r="T460" s="28" t="inlineStr">
        <f aca="false">O460-N460</f>
        <is>
          <t/>
        </is>
      </c>
      <c r="U460" s="28" t="inlineStr">
        <f aca="false">P460-N460</f>
        <is>
          <t/>
        </is>
      </c>
      <c r="V460" s="28" t="inlineStr">
        <f aca="false">O460 + P460</f>
        <is>
          <t/>
        </is>
      </c>
    </row>
    <row collapsed="false" customFormat="false" customHeight="true" hidden="false" ht="25" outlineLevel="0" r="461">
      <c r="A461" s="27" t="n">
        <v>37225</v>
      </c>
      <c r="B461" s="20" t="n">
        <v>20.47</v>
      </c>
      <c r="C461" s="20" t="n">
        <v>21.44</v>
      </c>
      <c r="D461" s="20" t="n">
        <v>20.25</v>
      </c>
      <c r="E461" s="20" t="n">
        <v>21.3</v>
      </c>
      <c r="F461" s="20" t="n">
        <v>10854000</v>
      </c>
      <c r="G461" s="20" t="n">
        <v>10.6</v>
      </c>
      <c r="I461" s="20" t="n">
        <f aca="false">E461-B461</f>
        <v>0.830000000000002</v>
      </c>
      <c r="J461" s="20" t="n">
        <f aca="false">C461-B461</f>
        <v>0.970000000000002</v>
      </c>
      <c r="K461" s="20" t="n">
        <f aca="false">D461-B461</f>
        <v>-0.219999999999999</v>
      </c>
      <c r="L461" s="20" t="n">
        <f aca="false">B461 - E460</f>
        <v>0.0499999999999972</v>
      </c>
      <c r="M461" s="20" t="n">
        <f aca="false">E461 - E460</f>
        <v>0.879999999999999</v>
      </c>
      <c r="N461" s="22" t="n">
        <f aca="false">(I461 / B461)</f>
        <v>0.0405471421592575</v>
      </c>
      <c r="O461" s="22" t="n">
        <f aca="false">(J461 / B461)</f>
        <v>0.0473864191499757</v>
      </c>
      <c r="P461" s="22" t="n">
        <f aca="false">K461 / B461</f>
        <v>-0.0107474352711284</v>
      </c>
      <c r="Q461" s="22" t="n">
        <f aca="false">L461/E460</f>
        <v>0.00244857982370211</v>
      </c>
      <c r="R461" s="22" t="n">
        <f aca="false">M461 / E460</f>
        <v>0.0430950048971596</v>
      </c>
      <c r="S461" s="23" t="str">
        <f aca="false">IF(N461 &gt; 0, "UP", "DOWN")</f>
        <v>UP</v>
      </c>
      <c r="T461" s="28" t="inlineStr">
        <f aca="false">O461-N461</f>
        <is>
          <t/>
        </is>
      </c>
      <c r="U461" s="28" t="inlineStr">
        <f aca="false">P461-N461</f>
        <is>
          <t/>
        </is>
      </c>
      <c r="V461" s="28" t="inlineStr">
        <f aca="false">O461 + P461</f>
        <is>
          <t/>
        </is>
      </c>
    </row>
    <row collapsed="false" customFormat="false" customHeight="true" hidden="false" ht="25" outlineLevel="0" r="462">
      <c r="A462" s="27" t="n">
        <v>37228</v>
      </c>
      <c r="B462" s="20" t="n">
        <v>21.06</v>
      </c>
      <c r="C462" s="20" t="n">
        <v>21.28</v>
      </c>
      <c r="D462" s="20" t="n">
        <v>20.6</v>
      </c>
      <c r="E462" s="20" t="n">
        <v>21.05</v>
      </c>
      <c r="F462" s="20" t="n">
        <v>6470200</v>
      </c>
      <c r="G462" s="20" t="n">
        <v>10.48</v>
      </c>
      <c r="I462" s="20" t="n">
        <f aca="false">E462-B462</f>
        <v>-0.00999999999999801</v>
      </c>
      <c r="J462" s="20" t="n">
        <f aca="false">C462-B462</f>
        <v>0.220000000000002</v>
      </c>
      <c r="K462" s="20" t="n">
        <f aca="false">D462-B462</f>
        <v>-0.459999999999997</v>
      </c>
      <c r="L462" s="20" t="n">
        <f aca="false">B462 - E461</f>
        <v>-0.240000000000002</v>
      </c>
      <c r="M462" s="20" t="n">
        <f aca="false">E462 - E461</f>
        <v>-0.25</v>
      </c>
      <c r="N462" s="22" t="n">
        <f aca="false">(I462 / B462)</f>
        <v>-0.000474833808167047</v>
      </c>
      <c r="O462" s="22" t="n">
        <f aca="false">(J462 / B462)</f>
        <v>0.0104463437796772</v>
      </c>
      <c r="P462" s="22" t="n">
        <f aca="false">K462 / B462</f>
        <v>-0.0218423551756884</v>
      </c>
      <c r="Q462" s="22" t="n">
        <f aca="false">L462/E461</f>
        <v>-0.0112676056338029</v>
      </c>
      <c r="R462" s="22" t="n">
        <f aca="false">M462 / E461</f>
        <v>-0.0117370892018779</v>
      </c>
      <c r="S462" s="23" t="str">
        <f aca="false">IF(N462 &gt; 0, "UP", "DOWN")</f>
        <v>DOWN</v>
      </c>
      <c r="T462" s="28" t="inlineStr">
        <f aca="false">O462-N462</f>
        <is>
          <t/>
        </is>
      </c>
      <c r="U462" s="28" t="inlineStr">
        <f aca="false">P462-N462</f>
        <is>
          <t/>
        </is>
      </c>
      <c r="V462" s="28" t="inlineStr">
        <f aca="false">O462 + P462</f>
        <is>
          <t/>
        </is>
      </c>
    </row>
    <row collapsed="false" customFormat="false" customHeight="true" hidden="false" ht="25" outlineLevel="0" r="463">
      <c r="A463" s="27" t="n">
        <v>37229</v>
      </c>
      <c r="B463" s="20" t="n">
        <v>21.05</v>
      </c>
      <c r="C463" s="20" t="n">
        <v>22.56</v>
      </c>
      <c r="D463" s="20" t="n">
        <v>20.72</v>
      </c>
      <c r="E463" s="20" t="n">
        <v>22.4</v>
      </c>
      <c r="F463" s="20" t="n">
        <v>13586400</v>
      </c>
      <c r="G463" s="20" t="n">
        <v>11.15</v>
      </c>
      <c r="I463" s="20" t="n">
        <f aca="false">E463-B463</f>
        <v>1.35</v>
      </c>
      <c r="J463" s="20" t="n">
        <f aca="false">C463-B463</f>
        <v>1.51</v>
      </c>
      <c r="K463" s="20" t="n">
        <f aca="false">D463-B463</f>
        <v>-0.330000000000002</v>
      </c>
      <c r="L463" s="20" t="n">
        <f aca="false">B463 - E462</f>
        <v>0</v>
      </c>
      <c r="M463" s="20" t="n">
        <f aca="false">E463 - E462</f>
        <v>1.35</v>
      </c>
      <c r="N463" s="22" t="n">
        <f aca="false">(I463 / B463)</f>
        <v>0.0641330166270783</v>
      </c>
      <c r="O463" s="22" t="n">
        <f aca="false">(J463 / B463)</f>
        <v>0.0717339667458431</v>
      </c>
      <c r="P463" s="22" t="n">
        <f aca="false">K463 / B463</f>
        <v>-0.0156769596199526</v>
      </c>
      <c r="Q463" s="22" t="n">
        <f aca="false">L463/E462</f>
        <v>0</v>
      </c>
      <c r="R463" s="22" t="n">
        <f aca="false">M463 / E462</f>
        <v>0.0641330166270783</v>
      </c>
      <c r="S463" s="23" t="str">
        <f aca="false">IF(N463 &gt; 0, "UP", "DOWN")</f>
        <v>UP</v>
      </c>
      <c r="T463" s="28" t="inlineStr">
        <f aca="false">O463-N463</f>
        <is>
          <t/>
        </is>
      </c>
      <c r="U463" s="28" t="inlineStr">
        <f aca="false">P463-N463</f>
        <is>
          <t/>
        </is>
      </c>
      <c r="V463" s="28" t="inlineStr">
        <f aca="false">O463 + P463</f>
        <is>
          <t/>
        </is>
      </c>
    </row>
    <row collapsed="false" customFormat="false" customHeight="true" hidden="false" ht="25" outlineLevel="0" r="464">
      <c r="A464" s="27" t="n">
        <v>37230</v>
      </c>
      <c r="B464" s="20" t="n">
        <v>22.36</v>
      </c>
      <c r="C464" s="20" t="n">
        <v>24.03</v>
      </c>
      <c r="D464" s="20" t="n">
        <v>22.17</v>
      </c>
      <c r="E464" s="20" t="n">
        <v>23.76</v>
      </c>
      <c r="F464" s="20" t="n">
        <v>20306400</v>
      </c>
      <c r="G464" s="20" t="n">
        <v>11.83</v>
      </c>
      <c r="I464" s="20" t="n">
        <f aca="false">E464-B464</f>
        <v>1.4</v>
      </c>
      <c r="J464" s="20" t="n">
        <f aca="false">C464-B464</f>
        <v>1.67</v>
      </c>
      <c r="K464" s="20" t="n">
        <f aca="false">D464-B464</f>
        <v>-0.189999999999998</v>
      </c>
      <c r="L464" s="20" t="n">
        <f aca="false">B464 - E463</f>
        <v>-0.0399999999999991</v>
      </c>
      <c r="M464" s="20" t="n">
        <f aca="false">E464 - E463</f>
        <v>1.36</v>
      </c>
      <c r="N464" s="22" t="n">
        <f aca="false">(I464 / B464)</f>
        <v>0.0626118067978534</v>
      </c>
      <c r="O464" s="22" t="n">
        <f aca="false">(J464 / B464)</f>
        <v>0.0746869409660108</v>
      </c>
      <c r="P464" s="22" t="n">
        <f aca="false">K464 / B464</f>
        <v>-0.00849731663685142</v>
      </c>
      <c r="Q464" s="22" t="n">
        <f aca="false">L464/E463</f>
        <v>-0.00178571428571425</v>
      </c>
      <c r="R464" s="22" t="n">
        <f aca="false">M464 / E463</f>
        <v>0.0607142857142859</v>
      </c>
      <c r="S464" s="23" t="str">
        <f aca="false">IF(N464 &gt; 0, "UP", "DOWN")</f>
        <v>UP</v>
      </c>
      <c r="T464" s="28" t="inlineStr">
        <f aca="false">O464-N464</f>
        <is>
          <t/>
        </is>
      </c>
      <c r="U464" s="28" t="inlineStr">
        <f aca="false">P464-N464</f>
        <is>
          <t/>
        </is>
      </c>
      <c r="V464" s="28" t="inlineStr">
        <f aca="false">O464 + P464</f>
        <is>
          <t/>
        </is>
      </c>
    </row>
    <row collapsed="false" customFormat="false" customHeight="true" hidden="false" ht="25" outlineLevel="0" r="465">
      <c r="A465" s="27" t="n">
        <v>37231</v>
      </c>
      <c r="B465" s="20" t="n">
        <v>23.48</v>
      </c>
      <c r="C465" s="20" t="n">
        <v>23.5</v>
      </c>
      <c r="D465" s="20" t="n">
        <v>22.14</v>
      </c>
      <c r="E465" s="20" t="n">
        <v>22.78</v>
      </c>
      <c r="F465" s="20" t="n">
        <v>12104800</v>
      </c>
      <c r="G465" s="20" t="n">
        <v>11.34</v>
      </c>
      <c r="I465" s="20" t="n">
        <f aca="false">E465-B465</f>
        <v>-0.699999999999999</v>
      </c>
      <c r="J465" s="20" t="n">
        <f aca="false">C465-B465</f>
        <v>0.0199999999999996</v>
      </c>
      <c r="K465" s="20" t="n">
        <f aca="false">D465-B465</f>
        <v>-1.34</v>
      </c>
      <c r="L465" s="20" t="n">
        <f aca="false">B465 - E464</f>
        <v>-0.280000000000001</v>
      </c>
      <c r="M465" s="20" t="n">
        <f aca="false">E465 - E464</f>
        <v>-0.98</v>
      </c>
      <c r="N465" s="22" t="n">
        <f aca="false">(I465 / B465)</f>
        <v>-0.0298126064735945</v>
      </c>
      <c r="O465" s="22" t="n">
        <f aca="false">(J465 / B465)</f>
        <v>0.000851788756388397</v>
      </c>
      <c r="P465" s="22" t="n">
        <f aca="false">K465 / B465</f>
        <v>-0.0570698466780238</v>
      </c>
      <c r="Q465" s="22" t="n">
        <f aca="false">L465/E464</f>
        <v>-0.0117845117845118</v>
      </c>
      <c r="R465" s="22" t="n">
        <f aca="false">M465 / E464</f>
        <v>-0.0412457912457913</v>
      </c>
      <c r="S465" s="23" t="str">
        <f aca="false">IF(N465 &gt; 0, "UP", "DOWN")</f>
        <v>DOWN</v>
      </c>
      <c r="T465" s="28" t="inlineStr">
        <f aca="false">O465-N465</f>
        <is>
          <t/>
        </is>
      </c>
      <c r="U465" s="28" t="inlineStr">
        <f aca="false">P465-N465</f>
        <is>
          <t/>
        </is>
      </c>
      <c r="V465" s="28" t="inlineStr">
        <f aca="false">O465 + P465</f>
        <is>
          <t/>
        </is>
      </c>
    </row>
    <row collapsed="false" customFormat="false" customHeight="true" hidden="false" ht="25" outlineLevel="0" r="466">
      <c r="A466" s="27" t="n">
        <v>37232</v>
      </c>
      <c r="B466" s="20" t="n">
        <v>22.46</v>
      </c>
      <c r="C466" s="20" t="n">
        <v>22.71</v>
      </c>
      <c r="D466" s="20" t="n">
        <v>22</v>
      </c>
      <c r="E466" s="20" t="n">
        <v>22.54</v>
      </c>
      <c r="F466" s="20" t="n">
        <v>7268400</v>
      </c>
      <c r="G466" s="20" t="n">
        <v>11.22</v>
      </c>
      <c r="I466" s="20" t="n">
        <f aca="false">E466-B466</f>
        <v>0.0799999999999983</v>
      </c>
      <c r="J466" s="20" t="n">
        <f aca="false">C466-B466</f>
        <v>0.25</v>
      </c>
      <c r="K466" s="20" t="n">
        <f aca="false">D466-B466</f>
        <v>-0.460000000000001</v>
      </c>
      <c r="L466" s="20" t="n">
        <f aca="false">B466 - E465</f>
        <v>-0.32</v>
      </c>
      <c r="M466" s="20" t="n">
        <f aca="false">E466 - E465</f>
        <v>-0.240000000000002</v>
      </c>
      <c r="N466" s="22" t="n">
        <f aca="false">(I466 / B466)</f>
        <v>0.00356188780053421</v>
      </c>
      <c r="O466" s="22" t="n">
        <f aca="false">(J466 / B466)</f>
        <v>0.0111308993766696</v>
      </c>
      <c r="P466" s="22" t="n">
        <f aca="false">K466 / B466</f>
        <v>-0.0204808548530722</v>
      </c>
      <c r="Q466" s="22" t="n">
        <f aca="false">L466/E465</f>
        <v>-0.0140474100087796</v>
      </c>
      <c r="R466" s="22" t="n">
        <f aca="false">M466 / E465</f>
        <v>-0.0105355575065848</v>
      </c>
      <c r="S466" s="23" t="str">
        <f aca="false">IF(N466 &gt; 0, "UP", "DOWN")</f>
        <v>UP</v>
      </c>
      <c r="T466" s="28" t="inlineStr">
        <f aca="false">O466-N466</f>
        <is>
          <t/>
        </is>
      </c>
      <c r="U466" s="28" t="inlineStr">
        <f aca="false">P466-N466</f>
        <is>
          <t/>
        </is>
      </c>
      <c r="V466" s="28" t="inlineStr">
        <f aca="false">O466 + P466</f>
        <is>
          <t/>
        </is>
      </c>
    </row>
    <row collapsed="false" customFormat="false" customHeight="true" hidden="false" ht="25" outlineLevel="0" r="467">
      <c r="A467" s="27" t="n">
        <v>37235</v>
      </c>
      <c r="B467" s="20" t="n">
        <v>22.29</v>
      </c>
      <c r="C467" s="20" t="n">
        <v>22.99</v>
      </c>
      <c r="D467" s="20" t="n">
        <v>22.23</v>
      </c>
      <c r="E467" s="20" t="n">
        <v>22.54</v>
      </c>
      <c r="F467" s="20" t="n">
        <v>6071800</v>
      </c>
      <c r="G467" s="20" t="n">
        <v>11.22</v>
      </c>
      <c r="I467" s="20" t="n">
        <f aca="false">E467-B467</f>
        <v>0.25</v>
      </c>
      <c r="J467" s="20" t="n">
        <f aca="false">C467-B467</f>
        <v>0.699999999999999</v>
      </c>
      <c r="K467" s="20" t="n">
        <f aca="false">D467-B467</f>
        <v>-0.0599999999999987</v>
      </c>
      <c r="L467" s="20" t="n">
        <f aca="false">B467 - E466</f>
        <v>-0.25</v>
      </c>
      <c r="M467" s="20" t="n">
        <f aca="false">E467 - E466</f>
        <v>0</v>
      </c>
      <c r="N467" s="22" t="n">
        <f aca="false">(I467 / B467)</f>
        <v>0.0112157918349035</v>
      </c>
      <c r="O467" s="22" t="n">
        <f aca="false">(J467 / B467)</f>
        <v>0.0314042171377299</v>
      </c>
      <c r="P467" s="22" t="n">
        <f aca="false">K467 / B467</f>
        <v>-0.00269179004037679</v>
      </c>
      <c r="Q467" s="22" t="n">
        <f aca="false">L467/E466</f>
        <v>-0.0110913930789707</v>
      </c>
      <c r="R467" s="22" t="n">
        <f aca="false">M467 / E466</f>
        <v>0</v>
      </c>
      <c r="S467" s="23" t="str">
        <f aca="false">IF(N467 &gt; 0, "UP", "DOWN")</f>
        <v>UP</v>
      </c>
      <c r="T467" s="28" t="inlineStr">
        <f aca="false">O467-N467</f>
        <is>
          <t/>
        </is>
      </c>
      <c r="U467" s="28" t="inlineStr">
        <f aca="false">P467-N467</f>
        <is>
          <t/>
        </is>
      </c>
      <c r="V467" s="28" t="inlineStr">
        <f aca="false">O467 + P467</f>
        <is>
          <t/>
        </is>
      </c>
    </row>
    <row collapsed="false" customFormat="false" customHeight="true" hidden="false" ht="25" outlineLevel="0" r="468">
      <c r="A468" s="27" t="n">
        <v>37236</v>
      </c>
      <c r="B468" s="20" t="n">
        <v>22.67</v>
      </c>
      <c r="C468" s="20" t="n">
        <v>22.85</v>
      </c>
      <c r="D468" s="20" t="n">
        <v>21.65</v>
      </c>
      <c r="E468" s="20" t="n">
        <v>21.78</v>
      </c>
      <c r="F468" s="20" t="n">
        <v>7338400</v>
      </c>
      <c r="G468" s="20" t="n">
        <v>10.84</v>
      </c>
      <c r="I468" s="20" t="n">
        <f aca="false">E468-B468</f>
        <v>-0.890000000000001</v>
      </c>
      <c r="J468" s="20" t="n">
        <f aca="false">C468-B468</f>
        <v>0.18</v>
      </c>
      <c r="K468" s="20" t="n">
        <f aca="false">D468-B468</f>
        <v>-1.02</v>
      </c>
      <c r="L468" s="20" t="n">
        <f aca="false">B468 - E467</f>
        <v>0.130000000000003</v>
      </c>
      <c r="M468" s="20" t="n">
        <f aca="false">E468 - E467</f>
        <v>-0.759999999999998</v>
      </c>
      <c r="N468" s="22" t="n">
        <f aca="false">(I468 / B468)</f>
        <v>-0.039258932509925</v>
      </c>
      <c r="O468" s="22" t="n">
        <f aca="false">(J468 / B468)</f>
        <v>0.00794000882223201</v>
      </c>
      <c r="P468" s="22" t="n">
        <f aca="false">K468 / B468</f>
        <v>-0.0449933833259816</v>
      </c>
      <c r="Q468" s="22" t="n">
        <f aca="false">L468/E467</f>
        <v>0.00576752440106489</v>
      </c>
      <c r="R468" s="22" t="n">
        <f aca="false">M468 / E467</f>
        <v>-0.0337178349600709</v>
      </c>
      <c r="S468" s="23" t="str">
        <f aca="false">IF(N468 &gt; 0, "UP", "DOWN")</f>
        <v>DOWN</v>
      </c>
      <c r="T468" s="28" t="inlineStr">
        <f aca="false">O468-N468</f>
        <is>
          <t/>
        </is>
      </c>
      <c r="U468" s="28" t="inlineStr">
        <f aca="false">P468-N468</f>
        <is>
          <t/>
        </is>
      </c>
      <c r="V468" s="28" t="inlineStr">
        <f aca="false">O468 + P468</f>
        <is>
          <t/>
        </is>
      </c>
    </row>
    <row collapsed="false" customFormat="false" customHeight="true" hidden="false" ht="25" outlineLevel="0" r="469">
      <c r="A469" s="27" t="n">
        <v>37237</v>
      </c>
      <c r="B469" s="20" t="n">
        <v>21.87</v>
      </c>
      <c r="C469" s="20" t="n">
        <v>21.92</v>
      </c>
      <c r="D469" s="20" t="n">
        <v>21.25</v>
      </c>
      <c r="E469" s="20" t="n">
        <v>21.49</v>
      </c>
      <c r="F469" s="20" t="n">
        <v>6873600</v>
      </c>
      <c r="G469" s="20" t="n">
        <v>10.7</v>
      </c>
      <c r="I469" s="20" t="n">
        <f aca="false">E469-B469</f>
        <v>-0.380000000000003</v>
      </c>
      <c r="J469" s="20" t="n">
        <f aca="false">C469-B469</f>
        <v>0.0500000000000007</v>
      </c>
      <c r="K469" s="20" t="n">
        <f aca="false">D469-B469</f>
        <v>-0.620000000000001</v>
      </c>
      <c r="L469" s="20" t="n">
        <f aca="false">B469 - E468</f>
        <v>0.0899999999999999</v>
      </c>
      <c r="M469" s="20" t="n">
        <f aca="false">E469 - E468</f>
        <v>-0.290000000000003</v>
      </c>
      <c r="N469" s="22" t="n">
        <f aca="false">(I469 / B469)</f>
        <v>-0.0173754000914496</v>
      </c>
      <c r="O469" s="22" t="n">
        <f aca="false">(J469 / B469)</f>
        <v>0.00228623685413812</v>
      </c>
      <c r="P469" s="22" t="n">
        <f aca="false">K469 / B469</f>
        <v>-0.0283493369913123</v>
      </c>
      <c r="Q469" s="22" t="n">
        <f aca="false">L469/E468</f>
        <v>0.00413223140495867</v>
      </c>
      <c r="R469" s="22" t="n">
        <f aca="false">M469 / E468</f>
        <v>-0.0133149678604225</v>
      </c>
      <c r="S469" s="23" t="str">
        <f aca="false">IF(N469 &gt; 0, "UP", "DOWN")</f>
        <v>DOWN</v>
      </c>
      <c r="T469" s="28" t="inlineStr">
        <f aca="false">O469-N469</f>
        <is>
          <t/>
        </is>
      </c>
      <c r="U469" s="28" t="inlineStr">
        <f aca="false">P469-N469</f>
        <is>
          <t/>
        </is>
      </c>
      <c r="V469" s="28" t="inlineStr">
        <f aca="false">O469 + P469</f>
        <is>
          <t/>
        </is>
      </c>
    </row>
    <row collapsed="false" customFormat="false" customHeight="true" hidden="false" ht="25" outlineLevel="0" r="470">
      <c r="A470" s="27" t="n">
        <v>37238</v>
      </c>
      <c r="B470" s="20" t="n">
        <v>21.49</v>
      </c>
      <c r="C470" s="20" t="n">
        <v>21.55</v>
      </c>
      <c r="D470" s="20" t="n">
        <v>20.5</v>
      </c>
      <c r="E470" s="20" t="n">
        <v>21</v>
      </c>
      <c r="F470" s="20" t="n">
        <v>7065800</v>
      </c>
      <c r="G470" s="20" t="n">
        <v>10.46</v>
      </c>
      <c r="I470" s="20" t="n">
        <f aca="false">E470-B470</f>
        <v>-0.489999999999998</v>
      </c>
      <c r="J470" s="20" t="n">
        <f aca="false">C470-B470</f>
        <v>0.0600000000000023</v>
      </c>
      <c r="K470" s="20" t="n">
        <f aca="false">D470-B470</f>
        <v>-0.989999999999998</v>
      </c>
      <c r="L470" s="20" t="n">
        <f aca="false">B470 - E469</f>
        <v>0</v>
      </c>
      <c r="M470" s="20" t="n">
        <f aca="false">E470 - E469</f>
        <v>-0.489999999999998</v>
      </c>
      <c r="N470" s="22" t="n">
        <f aca="false">(I470 / B470)</f>
        <v>-0.022801302931596</v>
      </c>
      <c r="O470" s="22" t="n">
        <f aca="false">(J470 / B470)</f>
        <v>0.0027919962773384</v>
      </c>
      <c r="P470" s="22" t="n">
        <f aca="false">K470 / B470</f>
        <v>-0.0460679385760818</v>
      </c>
      <c r="Q470" s="22" t="n">
        <f aca="false">L470/E469</f>
        <v>0</v>
      </c>
      <c r="R470" s="22" t="n">
        <f aca="false">M470 / E469</f>
        <v>-0.022801302931596</v>
      </c>
      <c r="S470" s="23" t="str">
        <f aca="false">IF(N470 &gt; 0, "UP", "DOWN")</f>
        <v>DOWN</v>
      </c>
      <c r="T470" s="28" t="inlineStr">
        <f aca="false">O470-N470</f>
        <is>
          <t/>
        </is>
      </c>
      <c r="U470" s="28" t="inlineStr">
        <f aca="false">P470-N470</f>
        <is>
          <t/>
        </is>
      </c>
      <c r="V470" s="28" t="inlineStr">
        <f aca="false">O470 + P470</f>
        <is>
          <t/>
        </is>
      </c>
    </row>
    <row collapsed="false" customFormat="false" customHeight="true" hidden="false" ht="25" outlineLevel="0" r="471">
      <c r="A471" s="27" t="n">
        <v>37239</v>
      </c>
      <c r="B471" s="20" t="n">
        <v>20.73</v>
      </c>
      <c r="C471" s="20" t="n">
        <v>20.83</v>
      </c>
      <c r="D471" s="20" t="n">
        <v>20.09</v>
      </c>
      <c r="E471" s="20" t="n">
        <v>20.39</v>
      </c>
      <c r="F471" s="20" t="n">
        <v>6781600</v>
      </c>
      <c r="G471" s="20" t="n">
        <v>10.15</v>
      </c>
      <c r="I471" s="20" t="n">
        <f aca="false">E471-B471</f>
        <v>-0.34</v>
      </c>
      <c r="J471" s="20" t="n">
        <f aca="false">C471-B471</f>
        <v>0.0999999999999979</v>
      </c>
      <c r="K471" s="20" t="n">
        <f aca="false">D471-B471</f>
        <v>-0.640000000000001</v>
      </c>
      <c r="L471" s="20" t="n">
        <f aca="false">B471 - E470</f>
        <v>-0.27</v>
      </c>
      <c r="M471" s="20" t="n">
        <f aca="false">E471 - E470</f>
        <v>-0.609999999999999</v>
      </c>
      <c r="N471" s="22" t="n">
        <f aca="false">(I471 / B471)</f>
        <v>-0.0164013506994694</v>
      </c>
      <c r="O471" s="22" t="n">
        <f aca="false">(J471 / B471)</f>
        <v>0.00482392667631442</v>
      </c>
      <c r="P471" s="22" t="n">
        <f aca="false">K471 / B471</f>
        <v>-0.030873130728413</v>
      </c>
      <c r="Q471" s="22" t="n">
        <f aca="false">L471/E470</f>
        <v>-0.0128571428571428</v>
      </c>
      <c r="R471" s="22" t="n">
        <f aca="false">M471 / E470</f>
        <v>-0.029047619047619</v>
      </c>
      <c r="S471" s="23" t="str">
        <f aca="false">IF(N471 &gt; 0, "UP", "DOWN")</f>
        <v>DOWN</v>
      </c>
      <c r="T471" s="28" t="inlineStr">
        <f aca="false">O471-N471</f>
        <is>
          <t/>
        </is>
      </c>
      <c r="U471" s="28" t="inlineStr">
        <f aca="false">P471-N471</f>
        <is>
          <t/>
        </is>
      </c>
      <c r="V471" s="28" t="inlineStr">
        <f aca="false">O471 + P471</f>
        <is>
          <t/>
        </is>
      </c>
    </row>
    <row collapsed="false" customFormat="false" customHeight="true" hidden="false" ht="25" outlineLevel="0" r="472">
      <c r="A472" s="27" t="n">
        <v>37242</v>
      </c>
      <c r="B472" s="20" t="n">
        <v>20.4</v>
      </c>
      <c r="C472" s="20" t="n">
        <v>21</v>
      </c>
      <c r="D472" s="20" t="n">
        <v>20.19</v>
      </c>
      <c r="E472" s="20" t="n">
        <v>20.62</v>
      </c>
      <c r="F472" s="20" t="n">
        <v>6204000</v>
      </c>
      <c r="G472" s="20" t="n">
        <v>10.27</v>
      </c>
      <c r="I472" s="20" t="n">
        <f aca="false">E472-B472</f>
        <v>0.220000000000002</v>
      </c>
      <c r="J472" s="20" t="n">
        <f aca="false">C472-B472</f>
        <v>0.600000000000001</v>
      </c>
      <c r="K472" s="20" t="n">
        <f aca="false">D472-B472</f>
        <v>-0.209999999999997</v>
      </c>
      <c r="L472" s="20" t="n">
        <f aca="false">B472 - E471</f>
        <v>0.00999999999999801</v>
      </c>
      <c r="M472" s="20" t="n">
        <f aca="false">E472 - E471</f>
        <v>0.23</v>
      </c>
      <c r="N472" s="22" t="n">
        <f aca="false">(I472 / B472)</f>
        <v>0.0107843137254903</v>
      </c>
      <c r="O472" s="22" t="n">
        <f aca="false">(J472 / B472)</f>
        <v>0.0294117647058824</v>
      </c>
      <c r="P472" s="22" t="n">
        <f aca="false">K472 / B472</f>
        <v>-0.0102941176470587</v>
      </c>
      <c r="Q472" s="22" t="n">
        <f aca="false">L472/E471</f>
        <v>0.000490436488474645</v>
      </c>
      <c r="R472" s="22" t="n">
        <f aca="false">M472 / E471</f>
        <v>0.0112800392349191</v>
      </c>
      <c r="S472" s="23" t="str">
        <f aca="false">IF(N472 &gt; 0, "UP", "DOWN")</f>
        <v>UP</v>
      </c>
      <c r="T472" s="28" t="inlineStr">
        <f aca="false">O472-N472</f>
        <is>
          <t/>
        </is>
      </c>
      <c r="U472" s="28" t="inlineStr">
        <f aca="false">P472-N472</f>
        <is>
          <t/>
        </is>
      </c>
      <c r="V472" s="28" t="inlineStr">
        <f aca="false">O472 + P472</f>
        <is>
          <t/>
        </is>
      </c>
    </row>
    <row collapsed="false" customFormat="false" customHeight="true" hidden="false" ht="25" outlineLevel="0" r="473">
      <c r="A473" s="27" t="n">
        <v>37243</v>
      </c>
      <c r="B473" s="20" t="n">
        <v>20.89</v>
      </c>
      <c r="C473" s="20" t="n">
        <v>21.33</v>
      </c>
      <c r="D473" s="20" t="n">
        <v>20.22</v>
      </c>
      <c r="E473" s="20" t="n">
        <v>21.01</v>
      </c>
      <c r="F473" s="20" t="n">
        <v>8401400</v>
      </c>
      <c r="G473" s="20" t="n">
        <v>10.46</v>
      </c>
      <c r="I473" s="20" t="n">
        <f aca="false">E473-B473</f>
        <v>0.120000000000001</v>
      </c>
      <c r="J473" s="20" t="n">
        <f aca="false">C473-B473</f>
        <v>0.439999999999998</v>
      </c>
      <c r="K473" s="20" t="n">
        <f aca="false">D473-B473</f>
        <v>-0.670000000000002</v>
      </c>
      <c r="L473" s="20" t="n">
        <f aca="false">B473 - E472</f>
        <v>0.27</v>
      </c>
      <c r="M473" s="20" t="n">
        <f aca="false">E473 - E472</f>
        <v>0.390000000000001</v>
      </c>
      <c r="N473" s="22" t="n">
        <f aca="false">(I473 / B473)</f>
        <v>0.00574437529918626</v>
      </c>
      <c r="O473" s="22" t="n">
        <f aca="false">(J473 / B473)</f>
        <v>0.0210627094303493</v>
      </c>
      <c r="P473" s="22" t="n">
        <f aca="false">K473 / B473</f>
        <v>-0.0320727620871231</v>
      </c>
      <c r="Q473" s="22" t="n">
        <f aca="false">L473/E472</f>
        <v>0.013094083414161</v>
      </c>
      <c r="R473" s="22" t="n">
        <f aca="false">M473 / E472</f>
        <v>0.018913676042677</v>
      </c>
      <c r="S473" s="23" t="str">
        <f aca="false">IF(N473 &gt; 0, "UP", "DOWN")</f>
        <v>UP</v>
      </c>
      <c r="T473" s="28" t="inlineStr">
        <f aca="false">O473-N473</f>
        <is>
          <t/>
        </is>
      </c>
      <c r="U473" s="28" t="inlineStr">
        <f aca="false">P473-N473</f>
        <is>
          <t/>
        </is>
      </c>
      <c r="V473" s="28" t="inlineStr">
        <f aca="false">O473 + P473</f>
        <is>
          <t/>
        </is>
      </c>
    </row>
    <row collapsed="false" customFormat="false" customHeight="true" hidden="false" ht="25" outlineLevel="0" r="474">
      <c r="A474" s="27" t="n">
        <v>37244</v>
      </c>
      <c r="B474" s="20" t="n">
        <v>20.58</v>
      </c>
      <c r="C474" s="20" t="n">
        <v>21.68</v>
      </c>
      <c r="D474" s="20" t="n">
        <v>20.47</v>
      </c>
      <c r="E474" s="20" t="n">
        <v>21.62</v>
      </c>
      <c r="F474" s="20" t="n">
        <v>10355600</v>
      </c>
      <c r="G474" s="20" t="n">
        <v>10.76</v>
      </c>
      <c r="I474" s="20" t="n">
        <f aca="false">E474-B474</f>
        <v>1.04</v>
      </c>
      <c r="J474" s="20" t="n">
        <f aca="false">C474-B474</f>
        <v>1.1</v>
      </c>
      <c r="K474" s="20" t="n">
        <f aca="false">D474-B474</f>
        <v>-0.109999999999999</v>
      </c>
      <c r="L474" s="20" t="n">
        <f aca="false">B474 - E473</f>
        <v>-0.430000000000003</v>
      </c>
      <c r="M474" s="20" t="n">
        <f aca="false">E474 - E473</f>
        <v>0.609999999999999</v>
      </c>
      <c r="N474" s="22" t="n">
        <f aca="false">(I474 / B474)</f>
        <v>0.0505344995140915</v>
      </c>
      <c r="O474" s="22" t="n">
        <f aca="false">(J474 / B474)</f>
        <v>0.0534499514091352</v>
      </c>
      <c r="P474" s="22" t="n">
        <f aca="false">K474 / B474</f>
        <v>-0.00534499514091348</v>
      </c>
      <c r="Q474" s="22" t="n">
        <f aca="false">L474/E473</f>
        <v>-0.0204664445502143</v>
      </c>
      <c r="R474" s="22" t="n">
        <f aca="false">M474 / E473</f>
        <v>0.0290337934316992</v>
      </c>
      <c r="S474" s="23" t="str">
        <f aca="false">IF(N474 &gt; 0, "UP", "DOWN")</f>
        <v>UP</v>
      </c>
      <c r="T474" s="28" t="inlineStr">
        <f aca="false">O474-N474</f>
        <is>
          <t/>
        </is>
      </c>
      <c r="U474" s="28" t="inlineStr">
        <f aca="false">P474-N474</f>
        <is>
          <t/>
        </is>
      </c>
      <c r="V474" s="28" t="inlineStr">
        <f aca="false">O474 + P474</f>
        <is>
          <t/>
        </is>
      </c>
    </row>
    <row collapsed="false" customFormat="false" customHeight="true" hidden="false" ht="25" outlineLevel="0" r="475">
      <c r="A475" s="27" t="n">
        <v>37245</v>
      </c>
      <c r="B475" s="20" t="n">
        <v>21.4</v>
      </c>
      <c r="C475" s="20" t="n">
        <v>21.47</v>
      </c>
      <c r="D475" s="20" t="n">
        <v>20.62</v>
      </c>
      <c r="E475" s="20" t="n">
        <v>20.67</v>
      </c>
      <c r="F475" s="20" t="n">
        <v>7888000</v>
      </c>
      <c r="G475" s="20" t="n">
        <v>10.29</v>
      </c>
      <c r="I475" s="20" t="n">
        <f aca="false">E475-B475</f>
        <v>-0.729999999999997</v>
      </c>
      <c r="J475" s="20" t="n">
        <f aca="false">C475-B475</f>
        <v>0.0700000000000003</v>
      </c>
      <c r="K475" s="20" t="n">
        <f aca="false">D475-B475</f>
        <v>-0.779999999999998</v>
      </c>
      <c r="L475" s="20" t="n">
        <f aca="false">B475 - E474</f>
        <v>-0.220000000000002</v>
      </c>
      <c r="M475" s="20" t="n">
        <f aca="false">E475 - E474</f>
        <v>-0.949999999999999</v>
      </c>
      <c r="N475" s="22" t="n">
        <f aca="false">(I475 / B475)</f>
        <v>-0.0341121495327101</v>
      </c>
      <c r="O475" s="22" t="n">
        <f aca="false">(J475 / B475)</f>
        <v>0.00327102803738319</v>
      </c>
      <c r="P475" s="22" t="n">
        <f aca="false">K475 / B475</f>
        <v>-0.036448598130841</v>
      </c>
      <c r="Q475" s="22" t="n">
        <f aca="false">L475/E474</f>
        <v>-0.0101757631822388</v>
      </c>
      <c r="R475" s="22" t="n">
        <f aca="false">M475 / E474</f>
        <v>-0.0439407955596669</v>
      </c>
      <c r="S475" s="23" t="str">
        <f aca="false">IF(N475 &gt; 0, "UP", "DOWN")</f>
        <v>DOWN</v>
      </c>
      <c r="T475" s="28" t="inlineStr">
        <f aca="false">O475-N475</f>
        <is>
          <t/>
        </is>
      </c>
      <c r="U475" s="28" t="inlineStr">
        <f aca="false">P475-N475</f>
        <is>
          <t/>
        </is>
      </c>
      <c r="V475" s="28" t="inlineStr">
        <f aca="false">O475 + P475</f>
        <is>
          <t/>
        </is>
      </c>
    </row>
    <row collapsed="false" customFormat="false" customHeight="true" hidden="false" ht="25" outlineLevel="0" r="476">
      <c r="A476" s="27" t="n">
        <v>37246</v>
      </c>
      <c r="B476" s="20" t="n">
        <v>21.01</v>
      </c>
      <c r="C476" s="20" t="n">
        <v>21.54</v>
      </c>
      <c r="D476" s="20" t="n">
        <v>20.8</v>
      </c>
      <c r="E476" s="20" t="n">
        <v>21</v>
      </c>
      <c r="F476" s="20" t="n">
        <v>9154800</v>
      </c>
      <c r="G476" s="20" t="n">
        <v>10.46</v>
      </c>
      <c r="I476" s="20" t="n">
        <f aca="false">E476-B476</f>
        <v>-0.0100000000000016</v>
      </c>
      <c r="J476" s="20" t="n">
        <f aca="false">C476-B476</f>
        <v>0.529999999999998</v>
      </c>
      <c r="K476" s="20" t="n">
        <f aca="false">D476-B476</f>
        <v>-0.210000000000001</v>
      </c>
      <c r="L476" s="20" t="n">
        <f aca="false">B476 - E475</f>
        <v>0.34</v>
      </c>
      <c r="M476" s="20" t="n">
        <f aca="false">E476 - E475</f>
        <v>0.329999999999998</v>
      </c>
      <c r="N476" s="22" t="n">
        <f aca="false">(I476 / B476)</f>
        <v>-0.000475963826749241</v>
      </c>
      <c r="O476" s="22" t="n">
        <f aca="false">(J476 / B476)</f>
        <v>0.0252260828177057</v>
      </c>
      <c r="P476" s="22" t="n">
        <f aca="false">K476 / B476</f>
        <v>-0.00999524036173255</v>
      </c>
      <c r="Q476" s="22" t="n">
        <f aca="false">L476/E475</f>
        <v>0.0164489598451863</v>
      </c>
      <c r="R476" s="22" t="n">
        <f aca="false">M476 / E475</f>
        <v>0.0159651669085631</v>
      </c>
      <c r="S476" s="23" t="str">
        <f aca="false">IF(N476 &gt; 0, "UP", "DOWN")</f>
        <v>DOWN</v>
      </c>
      <c r="T476" s="28" t="inlineStr">
        <f aca="false">O476-N476</f>
        <is>
          <t/>
        </is>
      </c>
      <c r="U476" s="28" t="inlineStr">
        <f aca="false">P476-N476</f>
        <is>
          <t/>
        </is>
      </c>
      <c r="V476" s="28" t="inlineStr">
        <f aca="false">O476 + P476</f>
        <is>
          <t/>
        </is>
      </c>
    </row>
    <row collapsed="false" customFormat="false" customHeight="true" hidden="false" ht="25" outlineLevel="0" r="477">
      <c r="A477" s="27" t="n">
        <v>37249</v>
      </c>
      <c r="B477" s="20" t="n">
        <v>20.9</v>
      </c>
      <c r="C477" s="20" t="n">
        <v>21.45</v>
      </c>
      <c r="D477" s="20" t="n">
        <v>20.9</v>
      </c>
      <c r="E477" s="20" t="n">
        <v>21.36</v>
      </c>
      <c r="F477" s="20" t="n">
        <v>1808200</v>
      </c>
      <c r="G477" s="20" t="n">
        <v>10.63</v>
      </c>
      <c r="I477" s="20" t="n">
        <f aca="false">E477-B477</f>
        <v>0.460000000000001</v>
      </c>
      <c r="J477" s="20" t="n">
        <f aca="false">C477-B477</f>
        <v>0.550000000000001</v>
      </c>
      <c r="K477" s="20" t="n">
        <f aca="false">D477-B477</f>
        <v>0</v>
      </c>
      <c r="L477" s="20" t="n">
        <f aca="false">B477 - E476</f>
        <v>-0.100000000000001</v>
      </c>
      <c r="M477" s="20" t="n">
        <f aca="false">E477 - E476</f>
        <v>0.359999999999999</v>
      </c>
      <c r="N477" s="22" t="n">
        <f aca="false">(I477 / B477)</f>
        <v>0.0220095693779905</v>
      </c>
      <c r="O477" s="22" t="n">
        <f aca="false">(J477 / B477)</f>
        <v>0.0263157894736842</v>
      </c>
      <c r="P477" s="22" t="n">
        <f aca="false">K477 / B477</f>
        <v>0</v>
      </c>
      <c r="Q477" s="22" t="n">
        <f aca="false">L477/E476</f>
        <v>-0.00476190476190483</v>
      </c>
      <c r="R477" s="22" t="n">
        <f aca="false">M477 / E476</f>
        <v>0.0171428571428571</v>
      </c>
      <c r="S477" s="23" t="str">
        <f aca="false">IF(N477 &gt; 0, "UP", "DOWN")</f>
        <v>UP</v>
      </c>
      <c r="T477" s="28" t="inlineStr">
        <f aca="false">O477-N477</f>
        <is>
          <t/>
        </is>
      </c>
      <c r="U477" s="28" t="inlineStr">
        <f aca="false">P477-N477</f>
        <is>
          <t/>
        </is>
      </c>
      <c r="V477" s="28" t="inlineStr">
        <f aca="false">O477 + P477</f>
        <is>
          <t/>
        </is>
      </c>
    </row>
    <row collapsed="false" customFormat="false" customHeight="true" hidden="false" ht="25" outlineLevel="0" r="478">
      <c r="A478" s="27" t="n">
        <v>37251</v>
      </c>
      <c r="B478" s="20" t="n">
        <v>21.35</v>
      </c>
      <c r="C478" s="20" t="n">
        <v>22.3</v>
      </c>
      <c r="D478" s="20" t="n">
        <v>21.14</v>
      </c>
      <c r="E478" s="20" t="n">
        <v>21.49</v>
      </c>
      <c r="F478" s="20" t="n">
        <v>5228600</v>
      </c>
      <c r="G478" s="20" t="n">
        <v>10.7</v>
      </c>
      <c r="I478" s="20" t="n">
        <f aca="false">E478-B478</f>
        <v>0.139999999999997</v>
      </c>
      <c r="J478" s="20" t="n">
        <f aca="false">C478-B478</f>
        <v>0.949999999999999</v>
      </c>
      <c r="K478" s="20" t="n">
        <f aca="false">D478-B478</f>
        <v>-0.210000000000001</v>
      </c>
      <c r="L478" s="20" t="n">
        <f aca="false">B478 - E477</f>
        <v>-0.00999999999999801</v>
      </c>
      <c r="M478" s="20" t="n">
        <f aca="false">E478 - E477</f>
        <v>0.129999999999999</v>
      </c>
      <c r="N478" s="22" t="n">
        <f aca="false">(I478 / B478)</f>
        <v>0.00655737704918019</v>
      </c>
      <c r="O478" s="22" t="n">
        <f aca="false">(J478 / B478)</f>
        <v>0.0444964871194379</v>
      </c>
      <c r="P478" s="22" t="n">
        <f aca="false">K478 / B478</f>
        <v>-0.00983606557377053</v>
      </c>
      <c r="Q478" s="22" t="n">
        <f aca="false">L478/E477</f>
        <v>-0.000468164794007398</v>
      </c>
      <c r="R478" s="22" t="n">
        <f aca="false">M478 / E477</f>
        <v>0.00608614232209733</v>
      </c>
      <c r="S478" s="23" t="str">
        <f aca="false">IF(N478 &gt; 0, "UP", "DOWN")</f>
        <v>UP</v>
      </c>
      <c r="T478" s="28" t="inlineStr">
        <f aca="false">O478-N478</f>
        <is>
          <t/>
        </is>
      </c>
      <c r="U478" s="28" t="inlineStr">
        <f aca="false">P478-N478</f>
        <is>
          <t/>
        </is>
      </c>
      <c r="V478" s="28" t="inlineStr">
        <f aca="false">O478 + P478</f>
        <is>
          <t/>
        </is>
      </c>
    </row>
    <row collapsed="false" customFormat="false" customHeight="true" hidden="false" ht="25" outlineLevel="0" r="479">
      <c r="A479" s="27" t="n">
        <v>37252</v>
      </c>
      <c r="B479" s="20" t="n">
        <v>21.58</v>
      </c>
      <c r="C479" s="20" t="n">
        <v>22.25</v>
      </c>
      <c r="D479" s="20" t="n">
        <v>21.58</v>
      </c>
      <c r="E479" s="20" t="n">
        <v>22.07</v>
      </c>
      <c r="F479" s="20" t="n">
        <v>6839600</v>
      </c>
      <c r="G479" s="20" t="n">
        <v>10.99</v>
      </c>
      <c r="I479" s="20" t="n">
        <f aca="false">E479-B479</f>
        <v>0.490000000000002</v>
      </c>
      <c r="J479" s="20" t="n">
        <f aca="false">C479-B479</f>
        <v>0.670000000000002</v>
      </c>
      <c r="K479" s="20" t="n">
        <f aca="false">D479-B479</f>
        <v>0</v>
      </c>
      <c r="L479" s="20" t="n">
        <f aca="false">B479 - E478</f>
        <v>0.0899999999999999</v>
      </c>
      <c r="M479" s="20" t="n">
        <f aca="false">E479 - E478</f>
        <v>0.580000000000002</v>
      </c>
      <c r="N479" s="22" t="n">
        <f aca="false">(I479 / B479)</f>
        <v>0.0227062094531975</v>
      </c>
      <c r="O479" s="22" t="n">
        <f aca="false">(J479 / B479)</f>
        <v>0.0310472659870251</v>
      </c>
      <c r="P479" s="22" t="n">
        <f aca="false">K479 / B479</f>
        <v>0</v>
      </c>
      <c r="Q479" s="22" t="n">
        <f aca="false">L479/E478</f>
        <v>0.00418799441600744</v>
      </c>
      <c r="R479" s="22" t="n">
        <f aca="false">M479 / E478</f>
        <v>0.0269892973476036</v>
      </c>
      <c r="S479" s="23" t="str">
        <f aca="false">IF(N479 &gt; 0, "UP", "DOWN")</f>
        <v>UP</v>
      </c>
      <c r="T479" s="28" t="inlineStr">
        <f aca="false">O479-N479</f>
        <is>
          <t/>
        </is>
      </c>
      <c r="U479" s="28" t="inlineStr">
        <f aca="false">P479-N479</f>
        <is>
          <t/>
        </is>
      </c>
      <c r="V479" s="28" t="inlineStr">
        <f aca="false">O479 + P479</f>
        <is>
          <t/>
        </is>
      </c>
    </row>
    <row collapsed="false" customFormat="false" customHeight="true" hidden="false" ht="25" outlineLevel="0" r="480">
      <c r="A480" s="27" t="n">
        <v>37253</v>
      </c>
      <c r="B480" s="20" t="n">
        <v>21.97</v>
      </c>
      <c r="C480" s="20" t="n">
        <v>23</v>
      </c>
      <c r="D480" s="20" t="n">
        <v>21.96</v>
      </c>
      <c r="E480" s="20" t="n">
        <v>22.43</v>
      </c>
      <c r="F480" s="20" t="n">
        <v>10683000</v>
      </c>
      <c r="G480" s="20" t="n">
        <v>11.17</v>
      </c>
      <c r="I480" s="20" t="n">
        <f aca="false">E480-B480</f>
        <v>0.460000000000001</v>
      </c>
      <c r="J480" s="20" t="n">
        <f aca="false">C480-B480</f>
        <v>1.03</v>
      </c>
      <c r="K480" s="20" t="n">
        <f aca="false">D480-B480</f>
        <v>-0.00999999999999801</v>
      </c>
      <c r="L480" s="20" t="n">
        <f aca="false">B480 - E479</f>
        <v>-0.100000000000001</v>
      </c>
      <c r="M480" s="20" t="n">
        <f aca="false">E480 - E479</f>
        <v>0.359999999999999</v>
      </c>
      <c r="N480" s="22" t="n">
        <f aca="false">(I480 / B480)</f>
        <v>0.0209376422394174</v>
      </c>
      <c r="O480" s="22" t="n">
        <f aca="false">(J480 / B480)</f>
        <v>0.0468821119708694</v>
      </c>
      <c r="P480" s="22" t="n">
        <f aca="false">K480 / B480</f>
        <v>-0.000455166135639418</v>
      </c>
      <c r="Q480" s="22" t="n">
        <f aca="false">L480/E479</f>
        <v>-0.00453103760761221</v>
      </c>
      <c r="R480" s="22" t="n">
        <f aca="false">M480 / E479</f>
        <v>0.0163117353874037</v>
      </c>
      <c r="S480" s="23" t="str">
        <f aca="false">IF(N480 &gt; 0, "UP", "DOWN")</f>
        <v>UP</v>
      </c>
      <c r="T480" s="28" t="inlineStr">
        <f aca="false">O480-N480</f>
        <is>
          <t/>
        </is>
      </c>
      <c r="U480" s="28" t="inlineStr">
        <f aca="false">P480-N480</f>
        <is>
          <t/>
        </is>
      </c>
      <c r="V480" s="28" t="inlineStr">
        <f aca="false">O480 + P480</f>
        <is>
          <t/>
        </is>
      </c>
    </row>
    <row collapsed="false" customFormat="false" customHeight="true" hidden="false" ht="25" outlineLevel="0" r="481">
      <c r="A481" s="27" t="n">
        <v>37256</v>
      </c>
      <c r="B481" s="20" t="n">
        <v>22.51</v>
      </c>
      <c r="C481" s="20" t="n">
        <v>22.66</v>
      </c>
      <c r="D481" s="20" t="n">
        <v>21.83</v>
      </c>
      <c r="E481" s="20" t="n">
        <v>21.9</v>
      </c>
      <c r="F481" s="20" t="n">
        <v>4920800</v>
      </c>
      <c r="G481" s="20" t="n">
        <v>10.9</v>
      </c>
      <c r="I481" s="20" t="n">
        <f aca="false">E481-B481</f>
        <v>-0.610000000000003</v>
      </c>
      <c r="J481" s="20" t="n">
        <f aca="false">C481-B481</f>
        <v>0.149999999999999</v>
      </c>
      <c r="K481" s="20" t="n">
        <f aca="false">D481-B481</f>
        <v>-0.680000000000003</v>
      </c>
      <c r="L481" s="20" t="n">
        <f aca="false">B481 - E480</f>
        <v>0.0800000000000019</v>
      </c>
      <c r="M481" s="20" t="n">
        <f aca="false">E481 - E480</f>
        <v>-0.530000000000001</v>
      </c>
      <c r="N481" s="22" t="n">
        <f aca="false">(I481 / B481)</f>
        <v>-0.0270990670812973</v>
      </c>
      <c r="O481" s="22" t="n">
        <f aca="false">(J481 / B481)</f>
        <v>0.00666370501999105</v>
      </c>
      <c r="P481" s="22" t="n">
        <f aca="false">K481 / B481</f>
        <v>-0.0302087960906265</v>
      </c>
      <c r="Q481" s="22" t="n">
        <f aca="false">L481/E480</f>
        <v>0.00356665180561756</v>
      </c>
      <c r="R481" s="22" t="n">
        <f aca="false">M481 / E480</f>
        <v>-0.0236290682122158</v>
      </c>
      <c r="S481" s="23" t="str">
        <f aca="false">IF(N481 &gt; 0, "UP", "DOWN")</f>
        <v>DOWN</v>
      </c>
      <c r="T481" s="28" t="inlineStr">
        <f aca="false">O481-N481</f>
        <is>
          <t/>
        </is>
      </c>
      <c r="U481" s="28" t="inlineStr">
        <f aca="false">P481-N481</f>
        <is>
          <t/>
        </is>
      </c>
      <c r="V481" s="28" t="inlineStr">
        <f aca="false">O481 + P481</f>
        <is>
          <t/>
        </is>
      </c>
    </row>
    <row collapsed="false" customFormat="false" customHeight="true" hidden="false" ht="25" outlineLevel="0" r="482">
      <c r="A482" s="27" t="n">
        <v>37258</v>
      </c>
      <c r="B482" s="20" t="n">
        <v>22.05</v>
      </c>
      <c r="C482" s="20" t="n">
        <v>23.3</v>
      </c>
      <c r="D482" s="20" t="n">
        <v>21.96</v>
      </c>
      <c r="E482" s="20" t="n">
        <v>23.3</v>
      </c>
      <c r="F482" s="20" t="n">
        <v>18910600</v>
      </c>
      <c r="G482" s="20" t="n">
        <v>11.6</v>
      </c>
      <c r="I482" s="20" t="n">
        <f aca="false">E482-B482</f>
        <v>1.25</v>
      </c>
      <c r="J482" s="20" t="n">
        <f aca="false">C482-B482</f>
        <v>1.25</v>
      </c>
      <c r="K482" s="20" t="n">
        <f aca="false">D482-B482</f>
        <v>-0.0899999999999999</v>
      </c>
      <c r="L482" s="20" t="n">
        <f aca="false">B482 - E481</f>
        <v>0.150000000000002</v>
      </c>
      <c r="M482" s="20" t="n">
        <f aca="false">E482 - E481</f>
        <v>1.4</v>
      </c>
      <c r="N482" s="22" t="n">
        <f aca="false">(I482 / B482)</f>
        <v>0.0566893424036281</v>
      </c>
      <c r="O482" s="22" t="n">
        <f aca="false">(J482 / B482)</f>
        <v>0.0566893424036281</v>
      </c>
      <c r="P482" s="22" t="n">
        <f aca="false">K482 / B482</f>
        <v>-0.00408163265306122</v>
      </c>
      <c r="Q482" s="22" t="n">
        <f aca="false">L482/E481</f>
        <v>0.00684931506849325</v>
      </c>
      <c r="R482" s="22" t="n">
        <f aca="false">M482 / E481</f>
        <v>0.0639269406392695</v>
      </c>
      <c r="S482" s="23" t="str">
        <f aca="false">IF(N482 &gt; 0, "UP", "DOWN")</f>
        <v>UP</v>
      </c>
      <c r="T482" s="28" t="inlineStr">
        <f aca="false">O482-N482</f>
        <is>
          <t/>
        </is>
      </c>
      <c r="U482" s="28" t="inlineStr">
        <f aca="false">P482-N482</f>
        <is>
          <t/>
        </is>
      </c>
      <c r="V482" s="28" t="inlineStr">
        <f aca="false">O482 + P482</f>
        <is>
          <t/>
        </is>
      </c>
    </row>
    <row collapsed="false" customFormat="false" customHeight="true" hidden="false" ht="25" outlineLevel="0" r="483">
      <c r="A483" s="27" t="n">
        <v>37259</v>
      </c>
      <c r="B483" s="20" t="n">
        <v>23</v>
      </c>
      <c r="C483" s="20" t="n">
        <v>23.75</v>
      </c>
      <c r="D483" s="20" t="n">
        <v>22.77</v>
      </c>
      <c r="E483" s="20" t="n">
        <v>23.58</v>
      </c>
      <c r="F483" s="20" t="n">
        <v>21857400</v>
      </c>
      <c r="G483" s="20" t="n">
        <v>11.74</v>
      </c>
      <c r="I483" s="20" t="n">
        <f aca="false">E483-B483</f>
        <v>0.579999999999998</v>
      </c>
      <c r="J483" s="20" t="n">
        <f aca="false">C483-B483</f>
        <v>0.75</v>
      </c>
      <c r="K483" s="20" t="n">
        <f aca="false">D483-B483</f>
        <v>-0.23</v>
      </c>
      <c r="L483" s="20" t="n">
        <f aca="false">B483 - E482</f>
        <v>-0.300000000000001</v>
      </c>
      <c r="M483" s="20" t="n">
        <f aca="false">E483 - E482</f>
        <v>0.279999999999998</v>
      </c>
      <c r="N483" s="22" t="n">
        <f aca="false">(I483 / B483)</f>
        <v>0.0252173913043478</v>
      </c>
      <c r="O483" s="22" t="n">
        <f aca="false">(J483 / B483)</f>
        <v>0.0326086956521739</v>
      </c>
      <c r="P483" s="22" t="n">
        <f aca="false">K483 / B483</f>
        <v>-0.01</v>
      </c>
      <c r="Q483" s="22" t="n">
        <f aca="false">L483/E482</f>
        <v>-0.0128755364806867</v>
      </c>
      <c r="R483" s="22" t="n">
        <f aca="false">M483 / E482</f>
        <v>0.0120171673819741</v>
      </c>
      <c r="S483" s="23" t="str">
        <f aca="false">IF(N483 &gt; 0, "UP", "DOWN")</f>
        <v>UP</v>
      </c>
      <c r="T483" s="28" t="inlineStr">
        <f aca="false">O483-N483</f>
        <is>
          <t/>
        </is>
      </c>
      <c r="U483" s="28" t="inlineStr">
        <f aca="false">P483-N483</f>
        <is>
          <t/>
        </is>
      </c>
      <c r="V483" s="28" t="inlineStr">
        <f aca="false">O483 + P483</f>
        <is>
          <t/>
        </is>
      </c>
    </row>
    <row collapsed="false" customFormat="false" customHeight="true" hidden="false" ht="25" outlineLevel="0" r="484">
      <c r="A484" s="27" t="n">
        <v>37260</v>
      </c>
      <c r="B484" s="20" t="n">
        <v>23.34</v>
      </c>
      <c r="C484" s="20" t="n">
        <v>23.95</v>
      </c>
      <c r="D484" s="20" t="n">
        <v>22.99</v>
      </c>
      <c r="E484" s="20" t="n">
        <v>23.69</v>
      </c>
      <c r="F484" s="20" t="n">
        <v>14642000</v>
      </c>
      <c r="G484" s="20" t="n">
        <v>11.79</v>
      </c>
      <c r="I484" s="20" t="n">
        <f aca="false">E484-B484</f>
        <v>0.350000000000001</v>
      </c>
      <c r="J484" s="20" t="n">
        <f aca="false">C484-B484</f>
        <v>0.609999999999999</v>
      </c>
      <c r="K484" s="20" t="n">
        <f aca="false">D484-B484</f>
        <v>-0.350000000000001</v>
      </c>
      <c r="L484" s="20" t="n">
        <f aca="false">B484 - E483</f>
        <v>-0.239999999999998</v>
      </c>
      <c r="M484" s="20" t="n">
        <f aca="false">E484 - E483</f>
        <v>0.110000000000003</v>
      </c>
      <c r="N484" s="22" t="n">
        <f aca="false">(I484 / B484)</f>
        <v>0.0149957155098544</v>
      </c>
      <c r="O484" s="22" t="n">
        <f aca="false">(J484 / B484)</f>
        <v>0.0261353898886032</v>
      </c>
      <c r="P484" s="22" t="n">
        <f aca="false">K484 / B484</f>
        <v>-0.0149957155098544</v>
      </c>
      <c r="Q484" s="22" t="n">
        <f aca="false">L484/E483</f>
        <v>-0.010178117048346</v>
      </c>
      <c r="R484" s="22" t="n">
        <f aca="false">M484 / E483</f>
        <v>0.0046649703138254</v>
      </c>
      <c r="S484" s="23" t="str">
        <f aca="false">IF(N484 &gt; 0, "UP", "DOWN")</f>
        <v>UP</v>
      </c>
      <c r="T484" s="28" t="inlineStr">
        <f aca="false">O484-N484</f>
        <is>
          <t/>
        </is>
      </c>
      <c r="U484" s="28" t="inlineStr">
        <f aca="false">P484-N484</f>
        <is>
          <t/>
        </is>
      </c>
      <c r="V484" s="28" t="inlineStr">
        <f aca="false">O484 + P484</f>
        <is>
          <t/>
        </is>
      </c>
    </row>
    <row collapsed="false" customFormat="false" customHeight="true" hidden="false" ht="25" outlineLevel="0" r="485">
      <c r="A485" s="27" t="n">
        <v>37263</v>
      </c>
      <c r="B485" s="20" t="n">
        <v>23.72</v>
      </c>
      <c r="C485" s="20" t="n">
        <v>24</v>
      </c>
      <c r="D485" s="20" t="n">
        <v>22.75</v>
      </c>
      <c r="E485" s="20" t="n">
        <v>22.9</v>
      </c>
      <c r="F485" s="20" t="n">
        <v>15878000</v>
      </c>
      <c r="G485" s="20" t="n">
        <v>11.4</v>
      </c>
      <c r="I485" s="20" t="n">
        <f aca="false">E485-B485</f>
        <v>-0.82</v>
      </c>
      <c r="J485" s="20" t="n">
        <f aca="false">C485-B485</f>
        <v>0.280000000000001</v>
      </c>
      <c r="K485" s="20" t="n">
        <f aca="false">D485-B485</f>
        <v>-0.969999999999999</v>
      </c>
      <c r="L485" s="20" t="n">
        <f aca="false">B485 - E484</f>
        <v>0.0299999999999976</v>
      </c>
      <c r="M485" s="20" t="n">
        <f aca="false">E485 - E484</f>
        <v>-0.790000000000003</v>
      </c>
      <c r="N485" s="22" t="n">
        <f aca="false">(I485 / B485)</f>
        <v>-0.0345699831365936</v>
      </c>
      <c r="O485" s="22" t="n">
        <f aca="false">(J485 / B485)</f>
        <v>0.0118043844856662</v>
      </c>
      <c r="P485" s="22" t="n">
        <f aca="false">K485 / B485</f>
        <v>-0.040893760539629</v>
      </c>
      <c r="Q485" s="22" t="n">
        <f aca="false">L485/E484</f>
        <v>0.00126635711270568</v>
      </c>
      <c r="R485" s="22" t="n">
        <f aca="false">M485 / E484</f>
        <v>-0.0333474039679191</v>
      </c>
      <c r="S485" s="23" t="str">
        <f aca="false">IF(N485 &gt; 0, "UP", "DOWN")</f>
        <v>DOWN</v>
      </c>
      <c r="T485" s="28" t="inlineStr">
        <f aca="false">O485-N485</f>
        <is>
          <t/>
        </is>
      </c>
      <c r="U485" s="28" t="inlineStr">
        <f aca="false">P485-N485</f>
        <is>
          <t/>
        </is>
      </c>
      <c r="V485" s="28" t="inlineStr">
        <f aca="false">O485 + P485</f>
        <is>
          <t/>
        </is>
      </c>
    </row>
    <row collapsed="false" customFormat="false" customHeight="true" hidden="false" ht="25" outlineLevel="0" r="486">
      <c r="A486" s="27" t="n">
        <v>37264</v>
      </c>
      <c r="B486" s="20" t="n">
        <v>22.75</v>
      </c>
      <c r="C486" s="20" t="n">
        <v>23.05</v>
      </c>
      <c r="D486" s="20" t="n">
        <v>22.46</v>
      </c>
      <c r="E486" s="20" t="n">
        <v>22.61</v>
      </c>
      <c r="F486" s="20" t="n">
        <v>16072800</v>
      </c>
      <c r="G486" s="20" t="n">
        <v>11.26</v>
      </c>
      <c r="I486" s="20" t="n">
        <f aca="false">E486-B486</f>
        <v>-0.140000000000001</v>
      </c>
      <c r="J486" s="20" t="n">
        <f aca="false">C486-B486</f>
        <v>0.300000000000001</v>
      </c>
      <c r="K486" s="20" t="n">
        <f aca="false">D486-B486</f>
        <v>-0.289999999999999</v>
      </c>
      <c r="L486" s="20" t="n">
        <f aca="false">B486 - E485</f>
        <v>-0.149999999999999</v>
      </c>
      <c r="M486" s="20" t="n">
        <f aca="false">E486 - E485</f>
        <v>-0.289999999999999</v>
      </c>
      <c r="N486" s="22" t="n">
        <f aca="false">(I486 / B486)</f>
        <v>-0.00615384615384618</v>
      </c>
      <c r="O486" s="22" t="n">
        <f aca="false">(J486 / B486)</f>
        <v>0.0131868131868132</v>
      </c>
      <c r="P486" s="22" t="n">
        <f aca="false">K486 / B486</f>
        <v>-0.0127472527472527</v>
      </c>
      <c r="Q486" s="22" t="n">
        <f aca="false">L486/E485</f>
        <v>-0.00655021834061129</v>
      </c>
      <c r="R486" s="22" t="n">
        <f aca="false">M486 / E485</f>
        <v>-0.0126637554585152</v>
      </c>
      <c r="S486" s="23" t="str">
        <f aca="false">IF(N486 &gt; 0, "UP", "DOWN")</f>
        <v>DOWN</v>
      </c>
      <c r="T486" s="28" t="inlineStr">
        <f aca="false">O486-N486</f>
        <is>
          <t/>
        </is>
      </c>
      <c r="U486" s="28" t="inlineStr">
        <f aca="false">P486-N486</f>
        <is>
          <t/>
        </is>
      </c>
      <c r="V486" s="28" t="inlineStr">
        <f aca="false">O486 + P486</f>
        <is>
          <t/>
        </is>
      </c>
    </row>
    <row collapsed="false" customFormat="false" customHeight="true" hidden="false" ht="25" outlineLevel="0" r="487">
      <c r="A487" s="27" t="n">
        <v>37265</v>
      </c>
      <c r="B487" s="20" t="n">
        <v>22.8</v>
      </c>
      <c r="C487" s="20" t="n">
        <v>22.93</v>
      </c>
      <c r="D487" s="20" t="n">
        <v>21.28</v>
      </c>
      <c r="E487" s="20" t="n">
        <v>21.65</v>
      </c>
      <c r="F487" s="20" t="n">
        <v>11708400</v>
      </c>
      <c r="G487" s="20" t="n">
        <v>10.78</v>
      </c>
      <c r="I487" s="20" t="n">
        <f aca="false">E487-B487</f>
        <v>-1.15</v>
      </c>
      <c r="J487" s="20" t="n">
        <f aca="false">C487-B487</f>
        <v>0.129999999999999</v>
      </c>
      <c r="K487" s="20" t="n">
        <f aca="false">D487-B487</f>
        <v>-1.52</v>
      </c>
      <c r="L487" s="20" t="n">
        <f aca="false">B487 - E486</f>
        <v>0.190000000000001</v>
      </c>
      <c r="M487" s="20" t="n">
        <f aca="false">E487 - E486</f>
        <v>-0.960000000000001</v>
      </c>
      <c r="N487" s="22" t="n">
        <f aca="false">(I487 / B487)</f>
        <v>-0.0504385964912282</v>
      </c>
      <c r="O487" s="22" t="n">
        <f aca="false">(J487 / B487)</f>
        <v>0.00570175438596487</v>
      </c>
      <c r="P487" s="22" t="n">
        <f aca="false">K487 / B487</f>
        <v>-0.0666666666666667</v>
      </c>
      <c r="Q487" s="22" t="n">
        <f aca="false">L487/E486</f>
        <v>0.00840336134453787</v>
      </c>
      <c r="R487" s="22" t="n">
        <f aca="false">M487 / E486</f>
        <v>-0.0424590888987174</v>
      </c>
      <c r="S487" s="23" t="str">
        <f aca="false">IF(N487 &gt; 0, "UP", "DOWN")</f>
        <v>DOWN</v>
      </c>
      <c r="T487" s="28" t="inlineStr">
        <f aca="false">O487-N487</f>
        <is>
          <t/>
        </is>
      </c>
      <c r="U487" s="28" t="inlineStr">
        <f aca="false">P487-N487</f>
        <is>
          <t/>
        </is>
      </c>
      <c r="V487" s="28" t="inlineStr">
        <f aca="false">O487 + P487</f>
        <is>
          <t/>
        </is>
      </c>
    </row>
    <row collapsed="false" customFormat="false" customHeight="true" hidden="false" ht="25" outlineLevel="0" r="488">
      <c r="A488" s="27" t="n">
        <v>37266</v>
      </c>
      <c r="B488" s="20" t="n">
        <v>21.22</v>
      </c>
      <c r="C488" s="20" t="n">
        <v>21.46</v>
      </c>
      <c r="D488" s="20" t="n">
        <v>20.25</v>
      </c>
      <c r="E488" s="20" t="n">
        <v>21.23</v>
      </c>
      <c r="F488" s="20" t="n">
        <v>16169200</v>
      </c>
      <c r="G488" s="20" t="n">
        <v>10.57</v>
      </c>
      <c r="I488" s="20" t="n">
        <f aca="false">E488-B488</f>
        <v>0.0100000000000016</v>
      </c>
      <c r="J488" s="20" t="n">
        <f aca="false">C488-B488</f>
        <v>0.240000000000002</v>
      </c>
      <c r="K488" s="20" t="n">
        <f aca="false">D488-B488</f>
        <v>-0.969999999999999</v>
      </c>
      <c r="L488" s="20" t="n">
        <f aca="false">B488 - E487</f>
        <v>-0.43</v>
      </c>
      <c r="M488" s="20" t="n">
        <f aca="false">E488 - E487</f>
        <v>-0.419999999999998</v>
      </c>
      <c r="N488" s="22" t="n">
        <f aca="false">(I488 / B488)</f>
        <v>0.000471253534401582</v>
      </c>
      <c r="O488" s="22" t="n">
        <f aca="false">(J488 / B488)</f>
        <v>0.0113100848256363</v>
      </c>
      <c r="P488" s="22" t="n">
        <f aca="false">K488 / B488</f>
        <v>-0.0457115928369462</v>
      </c>
      <c r="Q488" s="22" t="n">
        <f aca="false">L488/E487</f>
        <v>-0.0198614318706697</v>
      </c>
      <c r="R488" s="22" t="n">
        <f aca="false">M488 / E487</f>
        <v>-0.0193995381062355</v>
      </c>
      <c r="S488" s="23" t="str">
        <f aca="false">IF(N488 &gt; 0, "UP", "DOWN")</f>
        <v>UP</v>
      </c>
      <c r="T488" s="28" t="inlineStr">
        <f aca="false">O488-N488</f>
        <is>
          <t/>
        </is>
      </c>
      <c r="U488" s="28" t="inlineStr">
        <f aca="false">P488-N488</f>
        <is>
          <t/>
        </is>
      </c>
      <c r="V488" s="28" t="inlineStr">
        <f aca="false">O488 + P488</f>
        <is>
          <t/>
        </is>
      </c>
    </row>
    <row collapsed="false" customFormat="false" customHeight="true" hidden="false" ht="25" outlineLevel="0" r="489">
      <c r="A489" s="27" t="n">
        <v>37267</v>
      </c>
      <c r="B489" s="20" t="n">
        <v>21.39</v>
      </c>
      <c r="C489" s="20" t="n">
        <v>21.84</v>
      </c>
      <c r="D489" s="20" t="n">
        <v>20.6</v>
      </c>
      <c r="E489" s="20" t="n">
        <v>21.05</v>
      </c>
      <c r="F489" s="20" t="n">
        <v>12457200</v>
      </c>
      <c r="G489" s="20" t="n">
        <v>10.48</v>
      </c>
      <c r="I489" s="20" t="n">
        <f aca="false">E489-B489</f>
        <v>-0.34</v>
      </c>
      <c r="J489" s="20" t="n">
        <f aca="false">C489-B489</f>
        <v>0.449999999999999</v>
      </c>
      <c r="K489" s="20" t="n">
        <f aca="false">D489-B489</f>
        <v>-0.789999999999999</v>
      </c>
      <c r="L489" s="20" t="n">
        <f aca="false">B489 - E488</f>
        <v>0.16</v>
      </c>
      <c r="M489" s="20" t="n">
        <f aca="false">E489 - E488</f>
        <v>-0.18</v>
      </c>
      <c r="N489" s="22" t="n">
        <f aca="false">(I489 / B489)</f>
        <v>-0.0158952781673679</v>
      </c>
      <c r="O489" s="22" t="n">
        <f aca="false">(J489 / B489)</f>
        <v>0.0210378681626928</v>
      </c>
      <c r="P489" s="22" t="n">
        <f aca="false">K489 / B489</f>
        <v>-0.0369331463300607</v>
      </c>
      <c r="Q489" s="22" t="n">
        <f aca="false">L489/E488</f>
        <v>0.00753650494583138</v>
      </c>
      <c r="R489" s="22" t="n">
        <f aca="false">M489 / E488</f>
        <v>-0.00847856806406028</v>
      </c>
      <c r="S489" s="23" t="str">
        <f aca="false">IF(N489 &gt; 0, "UP", "DOWN")</f>
        <v>DOWN</v>
      </c>
      <c r="T489" s="28" t="inlineStr">
        <f aca="false">O489-N489</f>
        <is>
          <t/>
        </is>
      </c>
      <c r="U489" s="28" t="inlineStr">
        <f aca="false">P489-N489</f>
        <is>
          <t/>
        </is>
      </c>
      <c r="V489" s="28" t="inlineStr">
        <f aca="false">O489 + P489</f>
        <is>
          <t/>
        </is>
      </c>
    </row>
    <row collapsed="false" customFormat="false" customHeight="true" hidden="false" ht="25" outlineLevel="0" r="490">
      <c r="A490" s="27" t="n">
        <v>37270</v>
      </c>
      <c r="B490" s="20" t="n">
        <v>21.01</v>
      </c>
      <c r="C490" s="20" t="n">
        <v>21.4</v>
      </c>
      <c r="D490" s="20" t="n">
        <v>20.9</v>
      </c>
      <c r="E490" s="20" t="n">
        <v>21.15</v>
      </c>
      <c r="F490" s="20" t="n">
        <v>14857000</v>
      </c>
      <c r="G490" s="20" t="n">
        <v>10.53</v>
      </c>
      <c r="I490" s="20" t="n">
        <f aca="false">E490-B490</f>
        <v>0.139999999999997</v>
      </c>
      <c r="J490" s="20" t="n">
        <f aca="false">C490-B490</f>
        <v>0.389999999999997</v>
      </c>
      <c r="K490" s="20" t="n">
        <f aca="false">D490-B490</f>
        <v>-0.110000000000003</v>
      </c>
      <c r="L490" s="20" t="n">
        <f aca="false">B490 - E489</f>
        <v>-0.0399999999999991</v>
      </c>
      <c r="M490" s="20" t="n">
        <f aca="false">E490 - E489</f>
        <v>0.0999999999999979</v>
      </c>
      <c r="N490" s="22" t="n">
        <f aca="false">(I490 / B490)</f>
        <v>0.0066634935744882</v>
      </c>
      <c r="O490" s="22" t="n">
        <f aca="false">(J490 / B490)</f>
        <v>0.0185625892432174</v>
      </c>
      <c r="P490" s="22" t="n">
        <f aca="false">K490 / B490</f>
        <v>-0.00523560209424098</v>
      </c>
      <c r="Q490" s="22" t="n">
        <f aca="false">L490/E489</f>
        <v>-0.00190023752969117</v>
      </c>
      <c r="R490" s="22" t="n">
        <f aca="false">M490 / E489</f>
        <v>0.00475059382422793</v>
      </c>
      <c r="S490" s="23" t="str">
        <f aca="false">IF(N490 &gt; 0, "UP", "DOWN")</f>
        <v>UP</v>
      </c>
      <c r="T490" s="28" t="inlineStr">
        <f aca="false">O490-N490</f>
        <is>
          <t/>
        </is>
      </c>
      <c r="U490" s="28" t="inlineStr">
        <f aca="false">P490-N490</f>
        <is>
          <t/>
        </is>
      </c>
      <c r="V490" s="28" t="inlineStr">
        <f aca="false">O490 + P490</f>
        <is>
          <t/>
        </is>
      </c>
    </row>
    <row collapsed="false" customFormat="false" customHeight="true" hidden="false" ht="25" outlineLevel="0" r="491">
      <c r="A491" s="27" t="n">
        <v>37271</v>
      </c>
      <c r="B491" s="20" t="n">
        <v>21.32</v>
      </c>
      <c r="C491" s="20" t="n">
        <v>21.76</v>
      </c>
      <c r="D491" s="20" t="n">
        <v>21.21</v>
      </c>
      <c r="E491" s="20" t="n">
        <v>21.7</v>
      </c>
      <c r="F491" s="20" t="n">
        <v>10368600</v>
      </c>
      <c r="G491" s="20" t="n">
        <v>10.8</v>
      </c>
      <c r="I491" s="20" t="n">
        <f aca="false">E491-B491</f>
        <v>0.379999999999999</v>
      </c>
      <c r="J491" s="20" t="n">
        <f aca="false">C491-B491</f>
        <v>0.440000000000001</v>
      </c>
      <c r="K491" s="20" t="n">
        <f aca="false">D491-B491</f>
        <v>-0.109999999999999</v>
      </c>
      <c r="L491" s="20" t="n">
        <f aca="false">B491 - E490</f>
        <v>0.170000000000002</v>
      </c>
      <c r="M491" s="20" t="n">
        <f aca="false">E491 - E490</f>
        <v>0.550000000000001</v>
      </c>
      <c r="N491" s="22" t="n">
        <f aca="false">(I491 / B491)</f>
        <v>0.0178236397748592</v>
      </c>
      <c r="O491" s="22" t="n">
        <f aca="false">(J491 / B491)</f>
        <v>0.0206378986866792</v>
      </c>
      <c r="P491" s="22" t="n">
        <f aca="false">K491 / B491</f>
        <v>-0.00515947467166977</v>
      </c>
      <c r="Q491" s="22" t="n">
        <f aca="false">L491/E490</f>
        <v>0.00803782505910174</v>
      </c>
      <c r="R491" s="22" t="n">
        <f aca="false">M491 / E490</f>
        <v>0.0260047281323877</v>
      </c>
      <c r="S491" s="23" t="str">
        <f aca="false">IF(N491 &gt; 0, "UP", "DOWN")</f>
        <v>UP</v>
      </c>
      <c r="T491" s="28" t="inlineStr">
        <f aca="false">O491-N491</f>
        <is>
          <t/>
        </is>
      </c>
      <c r="U491" s="28" t="inlineStr">
        <f aca="false">P491-N491</f>
        <is>
          <t/>
        </is>
      </c>
      <c r="V491" s="28" t="inlineStr">
        <f aca="false">O491 + P491</f>
        <is>
          <t/>
        </is>
      </c>
    </row>
    <row collapsed="false" customFormat="false" customHeight="true" hidden="false" ht="25" outlineLevel="0" r="492">
      <c r="A492" s="27" t="n">
        <v>37272</v>
      </c>
      <c r="B492" s="20" t="n">
        <v>21.41</v>
      </c>
      <c r="C492" s="20" t="n">
        <v>21.41</v>
      </c>
      <c r="D492" s="20" t="n">
        <v>20.5</v>
      </c>
      <c r="E492" s="20" t="n">
        <v>20.78</v>
      </c>
      <c r="F492" s="20" t="n">
        <v>20246200</v>
      </c>
      <c r="G492" s="20" t="n">
        <v>10.35</v>
      </c>
      <c r="I492" s="20" t="n">
        <f aca="false">E492-B492</f>
        <v>-0.629999999999999</v>
      </c>
      <c r="J492" s="20" t="n">
        <f aca="false">C492-B492</f>
        <v>0</v>
      </c>
      <c r="K492" s="20" t="n">
        <f aca="false">D492-B492</f>
        <v>-0.91</v>
      </c>
      <c r="L492" s="20" t="n">
        <f aca="false">B492 - E491</f>
        <v>-0.289999999999999</v>
      </c>
      <c r="M492" s="20" t="n">
        <f aca="false">E492 - E491</f>
        <v>-0.919999999999998</v>
      </c>
      <c r="N492" s="22" t="n">
        <f aca="false">(I492 / B492)</f>
        <v>-0.0294255021018215</v>
      </c>
      <c r="O492" s="22" t="n">
        <f aca="false">(J492 / B492)</f>
        <v>0</v>
      </c>
      <c r="P492" s="22" t="n">
        <f aca="false">K492 / B492</f>
        <v>-0.0425035030359645</v>
      </c>
      <c r="Q492" s="22" t="n">
        <f aca="false">L492/E491</f>
        <v>-0.0133640552995391</v>
      </c>
      <c r="R492" s="22" t="n">
        <f aca="false">M492 / E491</f>
        <v>-0.0423963133640552</v>
      </c>
      <c r="S492" s="23" t="str">
        <f aca="false">IF(N492 &gt; 0, "UP", "DOWN")</f>
        <v>DOWN</v>
      </c>
      <c r="T492" s="28" t="inlineStr">
        <f aca="false">O492-N492</f>
        <is>
          <t/>
        </is>
      </c>
      <c r="U492" s="28" t="inlineStr">
        <f aca="false">P492-N492</f>
        <is>
          <t/>
        </is>
      </c>
      <c r="V492" s="28" t="inlineStr">
        <f aca="false">O492 + P492</f>
        <is>
          <t/>
        </is>
      </c>
    </row>
    <row collapsed="false" customFormat="false" customHeight="true" hidden="false" ht="25" outlineLevel="0" r="493">
      <c r="A493" s="27" t="n">
        <v>37273</v>
      </c>
      <c r="B493" s="20" t="n">
        <v>21.96</v>
      </c>
      <c r="C493" s="20" t="n">
        <v>22.74</v>
      </c>
      <c r="D493" s="20" t="n">
        <v>21.87</v>
      </c>
      <c r="E493" s="20" t="n">
        <v>22.48</v>
      </c>
      <c r="F493" s="20" t="n">
        <v>23592000</v>
      </c>
      <c r="G493" s="20" t="n">
        <v>11.19</v>
      </c>
      <c r="I493" s="20" t="n">
        <f aca="false">E493-B493</f>
        <v>0.52</v>
      </c>
      <c r="J493" s="20" t="n">
        <f aca="false">C493-B493</f>
        <v>0.779999999999998</v>
      </c>
      <c r="K493" s="20" t="n">
        <f aca="false">D493-B493</f>
        <v>-0.0899999999999999</v>
      </c>
      <c r="L493" s="20" t="n">
        <f aca="false">B493 - E492</f>
        <v>1.18</v>
      </c>
      <c r="M493" s="20" t="n">
        <f aca="false">E493 - E492</f>
        <v>1.7</v>
      </c>
      <c r="N493" s="22" t="n">
        <f aca="false">(I493 / B493)</f>
        <v>0.0236794171220401</v>
      </c>
      <c r="O493" s="22" t="n">
        <f aca="false">(J493 / B493)</f>
        <v>0.03551912568306</v>
      </c>
      <c r="P493" s="22" t="n">
        <f aca="false">K493 / B493</f>
        <v>-0.0040983606557377</v>
      </c>
      <c r="Q493" s="22" t="n">
        <f aca="false">L493/E492</f>
        <v>0.0567853705486044</v>
      </c>
      <c r="R493" s="22" t="n">
        <f aca="false">M493 / E492</f>
        <v>0.0818094321462945</v>
      </c>
      <c r="S493" s="23" t="str">
        <f aca="false">IF(N493 &gt; 0, "UP", "DOWN")</f>
        <v>UP</v>
      </c>
      <c r="T493" s="28" t="inlineStr">
        <f aca="false">O493-N493</f>
        <is>
          <t/>
        </is>
      </c>
      <c r="U493" s="28" t="inlineStr">
        <f aca="false">P493-N493</f>
        <is>
          <t/>
        </is>
      </c>
      <c r="V493" s="28" t="inlineStr">
        <f aca="false">O493 + P493</f>
        <is>
          <t/>
        </is>
      </c>
    </row>
    <row collapsed="false" customFormat="false" customHeight="true" hidden="false" ht="25" outlineLevel="0" r="494">
      <c r="A494" s="27" t="n">
        <v>37274</v>
      </c>
      <c r="B494" s="20" t="n">
        <v>22</v>
      </c>
      <c r="C494" s="20" t="n">
        <v>22.6</v>
      </c>
      <c r="D494" s="20" t="n">
        <v>21.96</v>
      </c>
      <c r="E494" s="20" t="n">
        <v>22.17</v>
      </c>
      <c r="F494" s="20" t="n">
        <v>12100400</v>
      </c>
      <c r="G494" s="20" t="n">
        <v>11.04</v>
      </c>
      <c r="I494" s="20" t="n">
        <f aca="false">E494-B494</f>
        <v>0.170000000000002</v>
      </c>
      <c r="J494" s="20" t="n">
        <f aca="false">C494-B494</f>
        <v>0.600000000000001</v>
      </c>
      <c r="K494" s="20" t="n">
        <f aca="false">D494-B494</f>
        <v>-0.0399999999999991</v>
      </c>
      <c r="L494" s="20" t="n">
        <f aca="false">B494 - E493</f>
        <v>-0.48</v>
      </c>
      <c r="M494" s="20" t="n">
        <f aca="false">E494 - E493</f>
        <v>-0.309999999999999</v>
      </c>
      <c r="N494" s="22" t="n">
        <f aca="false">(I494 / B494)</f>
        <v>0.00772727272727281</v>
      </c>
      <c r="O494" s="22" t="n">
        <f aca="false">(J494 / B494)</f>
        <v>0.0272727272727273</v>
      </c>
      <c r="P494" s="22" t="n">
        <f aca="false">K494 / B494</f>
        <v>-0.00181818181818178</v>
      </c>
      <c r="Q494" s="22" t="n">
        <f aca="false">L494/E493</f>
        <v>-0.0213523131672598</v>
      </c>
      <c r="R494" s="22" t="n">
        <f aca="false">M494 / E493</f>
        <v>-0.0137900355871886</v>
      </c>
      <c r="S494" s="23" t="str">
        <f aca="false">IF(N494 &gt; 0, "UP", "DOWN")</f>
        <v>UP</v>
      </c>
      <c r="T494" s="28" t="inlineStr">
        <f aca="false">O494-N494</f>
        <is>
          <t/>
        </is>
      </c>
      <c r="U494" s="28" t="inlineStr">
        <f aca="false">P494-N494</f>
        <is>
          <t/>
        </is>
      </c>
      <c r="V494" s="28" t="inlineStr">
        <f aca="false">O494 + P494</f>
        <is>
          <t/>
        </is>
      </c>
    </row>
    <row collapsed="false" customFormat="false" customHeight="true" hidden="false" ht="25" outlineLevel="0" r="495">
      <c r="A495" s="27" t="n">
        <v>37278</v>
      </c>
      <c r="B495" s="20" t="n">
        <v>22.27</v>
      </c>
      <c r="C495" s="20" t="n">
        <v>22.37</v>
      </c>
      <c r="D495" s="20" t="n">
        <v>21.82</v>
      </c>
      <c r="E495" s="20" t="n">
        <v>21.82</v>
      </c>
      <c r="F495" s="20" t="n">
        <v>11689800</v>
      </c>
      <c r="G495" s="20" t="n">
        <v>10.86</v>
      </c>
      <c r="I495" s="20" t="n">
        <f aca="false">E495-B495</f>
        <v>-0.449999999999999</v>
      </c>
      <c r="J495" s="20" t="n">
        <f aca="false">C495-B495</f>
        <v>0.100000000000001</v>
      </c>
      <c r="K495" s="20" t="n">
        <f aca="false">D495-B495</f>
        <v>-0.449999999999999</v>
      </c>
      <c r="L495" s="20" t="n">
        <f aca="false">B495 - E494</f>
        <v>0.0999999999999979</v>
      </c>
      <c r="M495" s="20" t="n">
        <f aca="false">E495 - E494</f>
        <v>-0.350000000000001</v>
      </c>
      <c r="N495" s="22" t="n">
        <f aca="false">(I495 / B495)</f>
        <v>-0.0202065559048046</v>
      </c>
      <c r="O495" s="22" t="n">
        <f aca="false">(J495 / B495)</f>
        <v>0.00449034575662332</v>
      </c>
      <c r="P495" s="22" t="n">
        <f aca="false">K495 / B495</f>
        <v>-0.0202065559048046</v>
      </c>
      <c r="Q495" s="22" t="n">
        <f aca="false">L495/E494</f>
        <v>0.00451059990978791</v>
      </c>
      <c r="R495" s="22" t="n">
        <f aca="false">M495 / E494</f>
        <v>-0.0157870996842581</v>
      </c>
      <c r="S495" s="23" t="str">
        <f aca="false">IF(N495 &gt; 0, "UP", "DOWN")</f>
        <v>DOWN</v>
      </c>
      <c r="T495" s="28" t="inlineStr">
        <f aca="false">O495-N495</f>
        <is>
          <t/>
        </is>
      </c>
      <c r="U495" s="28" t="inlineStr">
        <f aca="false">P495-N495</f>
        <is>
          <t/>
        </is>
      </c>
      <c r="V495" s="28" t="inlineStr">
        <f aca="false">O495 + P495</f>
        <is>
          <t/>
        </is>
      </c>
    </row>
    <row collapsed="false" customFormat="false" customHeight="true" hidden="false" ht="25" outlineLevel="0" r="496">
      <c r="A496" s="27" t="n">
        <v>37279</v>
      </c>
      <c r="B496" s="20" t="n">
        <v>21.8</v>
      </c>
      <c r="C496" s="20" t="n">
        <v>23.04</v>
      </c>
      <c r="D496" s="20" t="n">
        <v>21.59</v>
      </c>
      <c r="E496" s="20" t="n">
        <v>23.02</v>
      </c>
      <c r="F496" s="20" t="n">
        <v>15831400</v>
      </c>
      <c r="G496" s="20" t="n">
        <v>11.46</v>
      </c>
      <c r="I496" s="20" t="n">
        <f aca="false">E496-B496</f>
        <v>1.22</v>
      </c>
      <c r="J496" s="20" t="n">
        <f aca="false">C496-B496</f>
        <v>1.24</v>
      </c>
      <c r="K496" s="20" t="n">
        <f aca="false">D496-B496</f>
        <v>-0.210000000000001</v>
      </c>
      <c r="L496" s="20" t="n">
        <f aca="false">B496 - E495</f>
        <v>-0.0199999999999996</v>
      </c>
      <c r="M496" s="20" t="n">
        <f aca="false">E496 - E495</f>
        <v>1.2</v>
      </c>
      <c r="N496" s="22" t="n">
        <f aca="false">(I496 / B496)</f>
        <v>0.0559633027522935</v>
      </c>
      <c r="O496" s="22" t="n">
        <f aca="false">(J496 / B496)</f>
        <v>0.0568807339449541</v>
      </c>
      <c r="P496" s="22" t="n">
        <f aca="false">K496 / B496</f>
        <v>-0.00963302752293582</v>
      </c>
      <c r="Q496" s="22" t="n">
        <f aca="false">L496/E495</f>
        <v>-0.000916590284142968</v>
      </c>
      <c r="R496" s="22" t="n">
        <f aca="false">M496 / E495</f>
        <v>0.0549954170485793</v>
      </c>
      <c r="S496" s="23" t="str">
        <f aca="false">IF(N496 &gt; 0, "UP", "DOWN")</f>
        <v>UP</v>
      </c>
      <c r="T496" s="28" t="inlineStr">
        <f aca="false">O496-N496</f>
        <is>
          <t/>
        </is>
      </c>
      <c r="U496" s="28" t="inlineStr">
        <f aca="false">P496-N496</f>
        <is>
          <t/>
        </is>
      </c>
      <c r="V496" s="28" t="inlineStr">
        <f aca="false">O496 + P496</f>
        <is>
          <t/>
        </is>
      </c>
    </row>
    <row collapsed="false" customFormat="false" customHeight="true" hidden="false" ht="25" outlineLevel="0" r="497">
      <c r="A497" s="27" t="n">
        <v>37280</v>
      </c>
      <c r="B497" s="20" t="n">
        <v>22.91</v>
      </c>
      <c r="C497" s="20" t="n">
        <v>23.51</v>
      </c>
      <c r="D497" s="20" t="n">
        <v>22.9</v>
      </c>
      <c r="E497" s="20" t="n">
        <v>23.21</v>
      </c>
      <c r="F497" s="20" t="n">
        <v>12285800</v>
      </c>
      <c r="G497" s="20" t="n">
        <v>11.56</v>
      </c>
      <c r="I497" s="20" t="n">
        <f aca="false">E497-B497</f>
        <v>0.300000000000001</v>
      </c>
      <c r="J497" s="20" t="n">
        <f aca="false">C497-B497</f>
        <v>0.600000000000001</v>
      </c>
      <c r="K497" s="20" t="n">
        <f aca="false">D497-B497</f>
        <v>-0.0100000000000016</v>
      </c>
      <c r="L497" s="20" t="n">
        <f aca="false">B497 - E496</f>
        <v>-0.109999999999999</v>
      </c>
      <c r="M497" s="20" t="n">
        <f aca="false">E497 - E496</f>
        <v>0.190000000000001</v>
      </c>
      <c r="N497" s="22" t="n">
        <f aca="false">(I497 / B497)</f>
        <v>0.0130947184635531</v>
      </c>
      <c r="O497" s="22" t="n">
        <f aca="false">(J497 / B497)</f>
        <v>0.0261894369271061</v>
      </c>
      <c r="P497" s="22" t="n">
        <f aca="false">K497 / B497</f>
        <v>-0.000436490615451836</v>
      </c>
      <c r="Q497" s="22" t="n">
        <f aca="false">L497/E496</f>
        <v>-0.00477845351867938</v>
      </c>
      <c r="R497" s="22" t="n">
        <f aca="false">M497 / E496</f>
        <v>0.0082536924413554</v>
      </c>
      <c r="S497" s="23" t="str">
        <f aca="false">IF(N497 &gt; 0, "UP", "DOWN")</f>
        <v>UP</v>
      </c>
      <c r="T497" s="28" t="inlineStr">
        <f aca="false">O497-N497</f>
        <is>
          <t/>
        </is>
      </c>
      <c r="U497" s="28" t="inlineStr">
        <f aca="false">P497-N497</f>
        <is>
          <t/>
        </is>
      </c>
      <c r="V497" s="28" t="inlineStr">
        <f aca="false">O497 + P497</f>
        <is>
          <t/>
        </is>
      </c>
    </row>
    <row collapsed="false" customFormat="false" customHeight="true" hidden="false" ht="25" outlineLevel="0" r="498">
      <c r="A498" s="27" t="n">
        <v>37281</v>
      </c>
      <c r="B498" s="20" t="n">
        <v>22.89</v>
      </c>
      <c r="C498" s="20" t="n">
        <v>23.42</v>
      </c>
      <c r="D498" s="20" t="n">
        <v>22.66</v>
      </c>
      <c r="E498" s="20" t="n">
        <v>23.25</v>
      </c>
      <c r="F498" s="20" t="n">
        <v>6639800</v>
      </c>
      <c r="G498" s="20" t="n">
        <v>11.58</v>
      </c>
      <c r="I498" s="20" t="n">
        <f aca="false">E498-B498</f>
        <v>0.359999999999999</v>
      </c>
      <c r="J498" s="20" t="n">
        <f aca="false">C498-B498</f>
        <v>0.530000000000001</v>
      </c>
      <c r="K498" s="20" t="n">
        <f aca="false">D498-B498</f>
        <v>-0.23</v>
      </c>
      <c r="L498" s="20" t="n">
        <f aca="false">B498 - E497</f>
        <v>-0.32</v>
      </c>
      <c r="M498" s="20" t="n">
        <f aca="false">E498 - E497</f>
        <v>0.0399999999999991</v>
      </c>
      <c r="N498" s="22" t="n">
        <f aca="false">(I498 / B498)</f>
        <v>0.0157273918741808</v>
      </c>
      <c r="O498" s="22" t="n">
        <f aca="false">(J498 / B498)</f>
        <v>0.0231542158147663</v>
      </c>
      <c r="P498" s="22" t="n">
        <f aca="false">K498 / B498</f>
        <v>-0.0100480559196156</v>
      </c>
      <c r="Q498" s="22" t="n">
        <f aca="false">L498/E497</f>
        <v>-0.013787160706592</v>
      </c>
      <c r="R498" s="22" t="n">
        <f aca="false">M498 / E497</f>
        <v>0.00172339508832396</v>
      </c>
      <c r="S498" s="23" t="str">
        <f aca="false">IF(N498 &gt; 0, "UP", "DOWN")</f>
        <v>UP</v>
      </c>
      <c r="T498" s="28" t="inlineStr">
        <f aca="false">O498-N498</f>
        <is>
          <t/>
        </is>
      </c>
      <c r="U498" s="28" t="inlineStr">
        <f aca="false">P498-N498</f>
        <is>
          <t/>
        </is>
      </c>
      <c r="V498" s="28" t="inlineStr">
        <f aca="false">O498 + P498</f>
        <is>
          <t/>
        </is>
      </c>
    </row>
    <row collapsed="false" customFormat="false" customHeight="true" hidden="false" ht="25" outlineLevel="0" r="499">
      <c r="A499" s="27" t="n">
        <v>37284</v>
      </c>
      <c r="B499" s="20" t="n">
        <v>23.4</v>
      </c>
      <c r="C499" s="20" t="n">
        <v>23.55</v>
      </c>
      <c r="D499" s="20" t="n">
        <v>22.72</v>
      </c>
      <c r="E499" s="20" t="n">
        <v>23.27</v>
      </c>
      <c r="F499" s="20" t="n">
        <v>6658800</v>
      </c>
      <c r="G499" s="20" t="n">
        <v>11.59</v>
      </c>
      <c r="I499" s="20" t="n">
        <f aca="false">E499-B499</f>
        <v>-0.129999999999999</v>
      </c>
      <c r="J499" s="20" t="n">
        <f aca="false">C499-B499</f>
        <v>0.150000000000002</v>
      </c>
      <c r="K499" s="20" t="n">
        <f aca="false">D499-B499</f>
        <v>-0.68</v>
      </c>
      <c r="L499" s="20" t="n">
        <f aca="false">B499 - E498</f>
        <v>0.149999999999999</v>
      </c>
      <c r="M499" s="20" t="n">
        <f aca="false">E499 - E498</f>
        <v>0.0199999999999996</v>
      </c>
      <c r="N499" s="22" t="n">
        <f aca="false">(I499 / B499)</f>
        <v>-0.00555555555555551</v>
      </c>
      <c r="O499" s="22" t="n">
        <f aca="false">(J499 / B499)</f>
        <v>0.0064102564102565</v>
      </c>
      <c r="P499" s="22" t="n">
        <f aca="false">K499 / B499</f>
        <v>-0.029059829059829</v>
      </c>
      <c r="Q499" s="22" t="n">
        <f aca="false">L499/E498</f>
        <v>0.00645161290322575</v>
      </c>
      <c r="R499" s="22" t="n">
        <f aca="false">M499 / E498</f>
        <v>0.000860215053763423</v>
      </c>
      <c r="S499" s="23" t="str">
        <f aca="false">IF(N499 &gt; 0, "UP", "DOWN")</f>
        <v>DOWN</v>
      </c>
      <c r="T499" s="28" t="inlineStr">
        <f aca="false">O499-N499</f>
        <is>
          <t/>
        </is>
      </c>
      <c r="U499" s="28" t="inlineStr">
        <f aca="false">P499-N499</f>
        <is>
          <t/>
        </is>
      </c>
      <c r="V499" s="28" t="inlineStr">
        <f aca="false">O499 + P499</f>
        <is>
          <t/>
        </is>
      </c>
    </row>
    <row collapsed="false" customFormat="false" customHeight="true" hidden="false" ht="25" outlineLevel="0" r="500">
      <c r="A500" s="27" t="n">
        <v>37285</v>
      </c>
      <c r="B500" s="20" t="n">
        <v>23.22</v>
      </c>
      <c r="C500" s="20" t="n">
        <v>23.54</v>
      </c>
      <c r="D500" s="20" t="n">
        <v>22.85</v>
      </c>
      <c r="E500" s="20" t="n">
        <v>23.07</v>
      </c>
      <c r="F500" s="20" t="n">
        <v>8583000</v>
      </c>
      <c r="G500" s="20" t="n">
        <v>11.49</v>
      </c>
      <c r="I500" s="20" t="n">
        <f aca="false">E500-B500</f>
        <v>-0.149999999999999</v>
      </c>
      <c r="J500" s="20" t="n">
        <f aca="false">C500-B500</f>
        <v>0.32</v>
      </c>
      <c r="K500" s="20" t="n">
        <f aca="false">D500-B500</f>
        <v>-0.369999999999997</v>
      </c>
      <c r="L500" s="20" t="n">
        <f aca="false">B500 - E499</f>
        <v>-0.0500000000000007</v>
      </c>
      <c r="M500" s="20" t="n">
        <f aca="false">E500 - E499</f>
        <v>-0.199999999999999</v>
      </c>
      <c r="N500" s="22" t="n">
        <f aca="false">(I500 / B500)</f>
        <v>-0.00645994832041338</v>
      </c>
      <c r="O500" s="22" t="n">
        <f aca="false">(J500 / B500)</f>
        <v>0.0137812230835487</v>
      </c>
      <c r="P500" s="22" t="n">
        <f aca="false">K500 / B500</f>
        <v>-0.015934539190353</v>
      </c>
      <c r="Q500" s="22" t="n">
        <f aca="false">L500/E499</f>
        <v>-0.00214868929952732</v>
      </c>
      <c r="R500" s="22" t="n">
        <f aca="false">M500 / E499</f>
        <v>-0.00859475719810912</v>
      </c>
      <c r="S500" s="23" t="str">
        <f aca="false">IF(N500 &gt; 0, "UP", "DOWN")</f>
        <v>DOWN</v>
      </c>
      <c r="T500" s="28" t="inlineStr">
        <f aca="false">O500-N500</f>
        <is>
          <t/>
        </is>
      </c>
      <c r="U500" s="28" t="inlineStr">
        <f aca="false">P500-N500</f>
        <is>
          <t/>
        </is>
      </c>
      <c r="V500" s="28" t="inlineStr">
        <f aca="false">O500 + P500</f>
        <is>
          <t/>
        </is>
      </c>
    </row>
    <row collapsed="false" customFormat="false" customHeight="true" hidden="false" ht="25" outlineLevel="0" r="501">
      <c r="A501" s="27" t="n">
        <v>37286</v>
      </c>
      <c r="B501" s="20" t="n">
        <v>23.07</v>
      </c>
      <c r="C501" s="20" t="n">
        <v>24.14</v>
      </c>
      <c r="D501" s="20" t="n">
        <v>22.94</v>
      </c>
      <c r="E501" s="20" t="n">
        <v>24.09</v>
      </c>
      <c r="F501" s="20" t="n">
        <v>16842000</v>
      </c>
      <c r="G501" s="20" t="n">
        <v>11.99</v>
      </c>
      <c r="I501" s="20" t="n">
        <f aca="false">E501-B501</f>
        <v>1.02</v>
      </c>
      <c r="J501" s="20" t="n">
        <f aca="false">C501-B501</f>
        <v>1.07</v>
      </c>
      <c r="K501" s="20" t="n">
        <f aca="false">D501-B501</f>
        <v>-0.129999999999999</v>
      </c>
      <c r="L501" s="20" t="n">
        <f aca="false">B501 - E500</f>
        <v>0</v>
      </c>
      <c r="M501" s="20" t="n">
        <f aca="false">E501 - E500</f>
        <v>1.02</v>
      </c>
      <c r="N501" s="22" t="n">
        <f aca="false">(I501 / B501)</f>
        <v>0.0442132639791937</v>
      </c>
      <c r="O501" s="22" t="n">
        <f aca="false">(J501 / B501)</f>
        <v>0.046380580840919</v>
      </c>
      <c r="P501" s="22" t="n">
        <f aca="false">K501 / B501</f>
        <v>-0.00563502384048544</v>
      </c>
      <c r="Q501" s="22" t="n">
        <f aca="false">L501/E500</f>
        <v>0</v>
      </c>
      <c r="R501" s="22" t="n">
        <f aca="false">M501 / E500</f>
        <v>0.0442132639791937</v>
      </c>
      <c r="S501" s="23" t="str">
        <f aca="false">IF(N501 &gt; 0, "UP", "DOWN")</f>
        <v>UP</v>
      </c>
      <c r="T501" s="28" t="inlineStr">
        <f aca="false">O501-N501</f>
        <is>
          <t/>
        </is>
      </c>
      <c r="U501" s="28" t="inlineStr">
        <f aca="false">P501-N501</f>
        <is>
          <t/>
        </is>
      </c>
      <c r="V501" s="28" t="inlineStr">
        <f aca="false">O501 + P501</f>
        <is>
          <t/>
        </is>
      </c>
    </row>
    <row collapsed="false" customFormat="false" customHeight="true" hidden="false" ht="25" outlineLevel="0" r="502">
      <c r="A502" s="27" t="n">
        <v>37287</v>
      </c>
      <c r="B502" s="20" t="n">
        <v>24.16</v>
      </c>
      <c r="C502" s="20" t="n">
        <v>24.73</v>
      </c>
      <c r="D502" s="20" t="n">
        <v>24.11</v>
      </c>
      <c r="E502" s="20" t="n">
        <v>24.72</v>
      </c>
      <c r="F502" s="20" t="n">
        <v>16730200</v>
      </c>
      <c r="G502" s="20" t="n">
        <v>12.31</v>
      </c>
      <c r="I502" s="20" t="n">
        <f aca="false">E502-B502</f>
        <v>0.559999999999999</v>
      </c>
      <c r="J502" s="20" t="n">
        <f aca="false">C502-B502</f>
        <v>0.57</v>
      </c>
      <c r="K502" s="20" t="n">
        <f aca="false">D502-B502</f>
        <v>-0.0500000000000007</v>
      </c>
      <c r="L502" s="20" t="n">
        <f aca="false">B502 - E501</f>
        <v>0.0700000000000003</v>
      </c>
      <c r="M502" s="20" t="n">
        <f aca="false">E502 - E501</f>
        <v>0.629999999999999</v>
      </c>
      <c r="N502" s="22" t="n">
        <f aca="false">(I502 / B502)</f>
        <v>0.0231788079470198</v>
      </c>
      <c r="O502" s="22" t="n">
        <f aca="false">(J502 / B502)</f>
        <v>0.0235927152317881</v>
      </c>
      <c r="P502" s="22" t="n">
        <f aca="false">K502 / B502</f>
        <v>-0.00206953642384109</v>
      </c>
      <c r="Q502" s="22" t="n">
        <f aca="false">L502/E501</f>
        <v>0.00290577002905771</v>
      </c>
      <c r="R502" s="22" t="n">
        <f aca="false">M502 / E501</f>
        <v>0.0261519302615193</v>
      </c>
      <c r="S502" s="23" t="str">
        <f aca="false">IF(N502 &gt; 0, "UP", "DOWN")</f>
        <v>UP</v>
      </c>
      <c r="T502" s="28" t="inlineStr">
        <f aca="false">O502-N502</f>
        <is>
          <t/>
        </is>
      </c>
      <c r="U502" s="28" t="inlineStr">
        <f aca="false">P502-N502</f>
        <is>
          <t/>
        </is>
      </c>
      <c r="V502" s="28" t="inlineStr">
        <f aca="false">O502 + P502</f>
        <is>
          <t/>
        </is>
      </c>
    </row>
    <row collapsed="false" customFormat="false" customHeight="true" hidden="false" ht="25" outlineLevel="0" r="503">
      <c r="A503" s="27" t="n">
        <v>37288</v>
      </c>
      <c r="B503" s="20" t="n">
        <v>24.34</v>
      </c>
      <c r="C503" s="20" t="n">
        <v>24.96</v>
      </c>
      <c r="D503" s="20" t="n">
        <v>24.34</v>
      </c>
      <c r="E503" s="20" t="n">
        <v>24.41</v>
      </c>
      <c r="F503" s="20" t="n">
        <v>14225200</v>
      </c>
      <c r="G503" s="20" t="n">
        <v>12.15</v>
      </c>
      <c r="I503" s="20" t="n">
        <f aca="false">E503-B503</f>
        <v>0.0700000000000003</v>
      </c>
      <c r="J503" s="20" t="n">
        <f aca="false">C503-B503</f>
        <v>0.620000000000001</v>
      </c>
      <c r="K503" s="20" t="n">
        <f aca="false">D503-B503</f>
        <v>0</v>
      </c>
      <c r="L503" s="20" t="n">
        <f aca="false">B503 - E502</f>
        <v>-0.379999999999999</v>
      </c>
      <c r="M503" s="20" t="n">
        <f aca="false">E503 - E502</f>
        <v>-0.309999999999999</v>
      </c>
      <c r="N503" s="22" t="n">
        <f aca="false">(I503 / B503)</f>
        <v>0.00287592440427281</v>
      </c>
      <c r="O503" s="22" t="n">
        <f aca="false">(J503 / B503)</f>
        <v>0.0254724732949877</v>
      </c>
      <c r="P503" s="22" t="n">
        <f aca="false">K503 / B503</f>
        <v>0</v>
      </c>
      <c r="Q503" s="22" t="n">
        <f aca="false">L503/E502</f>
        <v>-0.0153721682847896</v>
      </c>
      <c r="R503" s="22" t="n">
        <f aca="false">M503 / E502</f>
        <v>-0.0125404530744336</v>
      </c>
      <c r="S503" s="23" t="str">
        <f aca="false">IF(N503 &gt; 0, "UP", "DOWN")</f>
        <v>UP</v>
      </c>
      <c r="T503" s="28" t="inlineStr">
        <f aca="false">O503-N503</f>
        <is>
          <t/>
        </is>
      </c>
      <c r="U503" s="28" t="inlineStr">
        <f aca="false">P503-N503</f>
        <is>
          <t/>
        </is>
      </c>
      <c r="V503" s="28" t="inlineStr">
        <f aca="false">O503 + P503</f>
        <is>
          <t/>
        </is>
      </c>
    </row>
    <row collapsed="false" customFormat="false" customHeight="true" hidden="false" ht="25" outlineLevel="0" r="504">
      <c r="A504" s="27" t="n">
        <v>37291</v>
      </c>
      <c r="B504" s="20" t="n">
        <v>24.32</v>
      </c>
      <c r="C504" s="20" t="n">
        <v>25.52</v>
      </c>
      <c r="D504" s="20" t="n">
        <v>24.2</v>
      </c>
      <c r="E504" s="20" t="n">
        <v>25.35</v>
      </c>
      <c r="F504" s="20" t="n">
        <v>18656200</v>
      </c>
      <c r="G504" s="20" t="n">
        <v>12.62</v>
      </c>
      <c r="I504" s="20" t="n">
        <f aca="false">E504-B504</f>
        <v>1.03</v>
      </c>
      <c r="J504" s="20" t="n">
        <f aca="false">C504-B504</f>
        <v>1.2</v>
      </c>
      <c r="K504" s="20" t="n">
        <f aca="false">D504-B504</f>
        <v>-0.120000000000001</v>
      </c>
      <c r="L504" s="20" t="n">
        <f aca="false">B504 - E503</f>
        <v>-0.0899999999999999</v>
      </c>
      <c r="M504" s="20" t="n">
        <f aca="false">E504 - E503</f>
        <v>0.940000000000001</v>
      </c>
      <c r="N504" s="22" t="n">
        <f aca="false">(I504 / B504)</f>
        <v>0.0423519736842106</v>
      </c>
      <c r="O504" s="22" t="n">
        <f aca="false">(J504 / B504)</f>
        <v>0.0493421052631579</v>
      </c>
      <c r="P504" s="22" t="n">
        <f aca="false">K504 / B504</f>
        <v>-0.00493421052631583</v>
      </c>
      <c r="Q504" s="22" t="n">
        <f aca="false">L504/E503</f>
        <v>-0.00368701351904956</v>
      </c>
      <c r="R504" s="22" t="n">
        <f aca="false">M504 / E503</f>
        <v>0.0385088078656289</v>
      </c>
      <c r="S504" s="23" t="str">
        <f aca="false">IF(N504 &gt; 0, "UP", "DOWN")</f>
        <v>UP</v>
      </c>
      <c r="T504" s="28" t="inlineStr">
        <f aca="false">O504-N504</f>
        <is>
          <t/>
        </is>
      </c>
      <c r="U504" s="28" t="inlineStr">
        <f aca="false">P504-N504</f>
        <is>
          <t/>
        </is>
      </c>
      <c r="V504" s="28" t="inlineStr">
        <f aca="false">O504 + P504</f>
        <is>
          <t/>
        </is>
      </c>
    </row>
    <row collapsed="false" customFormat="false" customHeight="true" hidden="false" ht="25" outlineLevel="0" r="505">
      <c r="A505" s="27" t="n">
        <v>37292</v>
      </c>
      <c r="B505" s="20" t="n">
        <v>25.09</v>
      </c>
      <c r="C505" s="20" t="n">
        <v>25.98</v>
      </c>
      <c r="D505" s="20" t="n">
        <v>25.08</v>
      </c>
      <c r="E505" s="20" t="n">
        <v>25.45</v>
      </c>
      <c r="F505" s="20" t="n">
        <v>16317400</v>
      </c>
      <c r="G505" s="20" t="n">
        <v>12.67</v>
      </c>
      <c r="I505" s="20" t="n">
        <f aca="false">E505-B505</f>
        <v>0.359999999999999</v>
      </c>
      <c r="J505" s="20" t="n">
        <f aca="false">C505-B505</f>
        <v>0.890000000000001</v>
      </c>
      <c r="K505" s="20" t="n">
        <f aca="false">D505-B505</f>
        <v>-0.0100000000000016</v>
      </c>
      <c r="L505" s="20" t="n">
        <f aca="false">B505 - E504</f>
        <v>-0.260000000000002</v>
      </c>
      <c r="M505" s="20" t="n">
        <f aca="false">E505 - E504</f>
        <v>0.0999999999999979</v>
      </c>
      <c r="N505" s="22" t="n">
        <f aca="false">(I505 / B505)</f>
        <v>0.0143483459545635</v>
      </c>
      <c r="O505" s="22" t="n">
        <f aca="false">(J505 / B505)</f>
        <v>0.0354722997210044</v>
      </c>
      <c r="P505" s="22" t="n">
        <f aca="false">K505 / B505</f>
        <v>-0.000398565165404606</v>
      </c>
      <c r="Q505" s="22" t="n">
        <f aca="false">L505/E504</f>
        <v>-0.0102564102564103</v>
      </c>
      <c r="R505" s="22" t="n">
        <f aca="false">M505 / E504</f>
        <v>0.00394477317554232</v>
      </c>
      <c r="S505" s="23" t="str">
        <f aca="false">IF(N505 &gt; 0, "UP", "DOWN")</f>
        <v>UP</v>
      </c>
      <c r="T505" s="28" t="inlineStr">
        <f aca="false">O505-N505</f>
        <is>
          <t/>
        </is>
      </c>
      <c r="U505" s="28" t="inlineStr">
        <f aca="false">P505-N505</f>
        <is>
          <t/>
        </is>
      </c>
      <c r="V505" s="28" t="inlineStr">
        <f aca="false">O505 + P505</f>
        <is>
          <t/>
        </is>
      </c>
    </row>
    <row collapsed="false" customFormat="false" customHeight="true" hidden="false" ht="25" outlineLevel="0" r="506">
      <c r="A506" s="27" t="n">
        <v>37293</v>
      </c>
      <c r="B506" s="20" t="n">
        <v>25.6</v>
      </c>
      <c r="C506" s="20" t="n">
        <v>25.98</v>
      </c>
      <c r="D506" s="20" t="n">
        <v>24.15</v>
      </c>
      <c r="E506" s="20" t="n">
        <v>24.67</v>
      </c>
      <c r="F506" s="20" t="n">
        <v>21342000</v>
      </c>
      <c r="G506" s="20" t="n">
        <v>12.28</v>
      </c>
      <c r="I506" s="20" t="n">
        <f aca="false">E506-B506</f>
        <v>-0.93</v>
      </c>
      <c r="J506" s="20" t="n">
        <f aca="false">C506-B506</f>
        <v>0.379999999999999</v>
      </c>
      <c r="K506" s="20" t="n">
        <f aca="false">D506-B506</f>
        <v>-1.45</v>
      </c>
      <c r="L506" s="20" t="n">
        <f aca="false">B506 - E505</f>
        <v>0.150000000000002</v>
      </c>
      <c r="M506" s="20" t="n">
        <f aca="false">E506 - E505</f>
        <v>-0.779999999999998</v>
      </c>
      <c r="N506" s="22" t="n">
        <f aca="false">(I506 / B506)</f>
        <v>-0.036328125</v>
      </c>
      <c r="O506" s="22" t="n">
        <f aca="false">(J506 / B506)</f>
        <v>0.01484375</v>
      </c>
      <c r="P506" s="22" t="n">
        <f aca="false">K506 / B506</f>
        <v>-0.0566406250000001</v>
      </c>
      <c r="Q506" s="22" t="n">
        <f aca="false">L506/E505</f>
        <v>0.00589390962671914</v>
      </c>
      <c r="R506" s="22" t="n">
        <f aca="false">M506 / E505</f>
        <v>-0.030648330058939</v>
      </c>
      <c r="S506" s="23" t="str">
        <f aca="false">IF(N506 &gt; 0, "UP", "DOWN")</f>
        <v>DOWN</v>
      </c>
      <c r="T506" s="28" t="inlineStr">
        <f aca="false">O506-N506</f>
        <is>
          <t/>
        </is>
      </c>
      <c r="U506" s="28" t="inlineStr">
        <f aca="false">P506-N506</f>
        <is>
          <t/>
        </is>
      </c>
      <c r="V506" s="28" t="inlineStr">
        <f aca="false">O506 + P506</f>
        <is>
          <t/>
        </is>
      </c>
    </row>
    <row collapsed="false" customFormat="false" customHeight="true" hidden="false" ht="25" outlineLevel="0" r="507">
      <c r="A507" s="27" t="n">
        <v>37294</v>
      </c>
      <c r="B507" s="20" t="n">
        <v>24.65</v>
      </c>
      <c r="C507" s="20" t="n">
        <v>25.29</v>
      </c>
      <c r="D507" s="20" t="n">
        <v>24.08</v>
      </c>
      <c r="E507" s="20" t="n">
        <v>24.3</v>
      </c>
      <c r="F507" s="20" t="n">
        <v>12422600</v>
      </c>
      <c r="G507" s="20" t="n">
        <v>12.1</v>
      </c>
      <c r="I507" s="20" t="n">
        <f aca="false">E507-B507</f>
        <v>-0.349999999999998</v>
      </c>
      <c r="J507" s="20" t="n">
        <f aca="false">C507-B507</f>
        <v>0.640000000000001</v>
      </c>
      <c r="K507" s="20" t="n">
        <f aca="false">D507-B507</f>
        <v>-0.57</v>
      </c>
      <c r="L507" s="20" t="n">
        <f aca="false">B507 - E506</f>
        <v>-0.0200000000000031</v>
      </c>
      <c r="M507" s="20" t="n">
        <f aca="false">E507 - E506</f>
        <v>-0.370000000000001</v>
      </c>
      <c r="N507" s="22" t="n">
        <f aca="false">(I507 / B507)</f>
        <v>-0.0141987829614604</v>
      </c>
      <c r="O507" s="22" t="n">
        <f aca="false">(J507 / B507)</f>
        <v>0.0259634888438134</v>
      </c>
      <c r="P507" s="22" t="n">
        <f aca="false">K507 / B507</f>
        <v>-0.0231237322515213</v>
      </c>
      <c r="Q507" s="22" t="n">
        <f aca="false">L507/E506</f>
        <v>-0.000810701256587074</v>
      </c>
      <c r="R507" s="22" t="n">
        <f aca="false">M507 / E506</f>
        <v>-0.0149979732468586</v>
      </c>
      <c r="S507" s="23" t="str">
        <f aca="false">IF(N507 &gt; 0, "UP", "DOWN")</f>
        <v>DOWN</v>
      </c>
      <c r="T507" s="28" t="inlineStr">
        <f aca="false">O507-N507</f>
        <is>
          <t/>
        </is>
      </c>
      <c r="U507" s="28" t="inlineStr">
        <f aca="false">P507-N507</f>
        <is>
          <t/>
        </is>
      </c>
      <c r="V507" s="28" t="inlineStr">
        <f aca="false">O507 + P507</f>
        <is>
          <t/>
        </is>
      </c>
    </row>
    <row collapsed="false" customFormat="false" customHeight="true" hidden="false" ht="25" outlineLevel="0" r="508">
      <c r="A508" s="27" t="n">
        <v>37295</v>
      </c>
      <c r="B508" s="20" t="n">
        <v>24.4</v>
      </c>
      <c r="C508" s="20" t="n">
        <v>24.64</v>
      </c>
      <c r="D508" s="20" t="n">
        <v>23.37</v>
      </c>
      <c r="E508" s="20" t="n">
        <v>24.03</v>
      </c>
      <c r="F508" s="20" t="n">
        <v>12690400</v>
      </c>
      <c r="G508" s="20" t="n">
        <v>11.96</v>
      </c>
      <c r="I508" s="20" t="n">
        <f aca="false">E508-B508</f>
        <v>-0.369999999999997</v>
      </c>
      <c r="J508" s="20" t="n">
        <f aca="false">C508-B508</f>
        <v>0.240000000000002</v>
      </c>
      <c r="K508" s="20" t="n">
        <f aca="false">D508-B508</f>
        <v>-1.03</v>
      </c>
      <c r="L508" s="20" t="n">
        <f aca="false">B508 - E507</f>
        <v>0.0999999999999979</v>
      </c>
      <c r="M508" s="20" t="n">
        <f aca="false">E508 - E507</f>
        <v>-0.27</v>
      </c>
      <c r="N508" s="22" t="n">
        <f aca="false">(I508 / B508)</f>
        <v>-0.0151639344262294</v>
      </c>
      <c r="O508" s="22" t="n">
        <f aca="false">(J508 / B508)</f>
        <v>0.00983606557377057</v>
      </c>
      <c r="P508" s="22" t="n">
        <f aca="false">K508 / B508</f>
        <v>-0.0422131147540983</v>
      </c>
      <c r="Q508" s="22" t="n">
        <f aca="false">L508/E507</f>
        <v>0.00411522633744847</v>
      </c>
      <c r="R508" s="22" t="n">
        <f aca="false">M508 / E507</f>
        <v>-0.0111111111111111</v>
      </c>
      <c r="S508" s="23" t="str">
        <f aca="false">IF(N508 &gt; 0, "UP", "DOWN")</f>
        <v>DOWN</v>
      </c>
      <c r="T508" s="28" t="inlineStr">
        <f aca="false">O508-N508</f>
        <is>
          <t/>
        </is>
      </c>
      <c r="U508" s="28" t="inlineStr">
        <f aca="false">P508-N508</f>
        <is>
          <t/>
        </is>
      </c>
      <c r="V508" s="28" t="inlineStr">
        <f aca="false">O508 + P508</f>
        <is>
          <t/>
        </is>
      </c>
    </row>
    <row collapsed="false" customFormat="false" customHeight="true" hidden="false" ht="25" outlineLevel="0" r="509">
      <c r="A509" s="27" t="n">
        <v>37298</v>
      </c>
      <c r="B509" s="20" t="n">
        <v>23.93</v>
      </c>
      <c r="C509" s="20" t="n">
        <v>25</v>
      </c>
      <c r="D509" s="20" t="n">
        <v>23.74</v>
      </c>
      <c r="E509" s="20" t="n">
        <v>24.98</v>
      </c>
      <c r="F509" s="20" t="n">
        <v>14235800</v>
      </c>
      <c r="G509" s="20" t="n">
        <v>12.44</v>
      </c>
      <c r="I509" s="20" t="n">
        <f aca="false">E509-B509</f>
        <v>1.05</v>
      </c>
      <c r="J509" s="20" t="n">
        <f aca="false">C509-B509</f>
        <v>1.07</v>
      </c>
      <c r="K509" s="20" t="n">
        <f aca="false">D509-B509</f>
        <v>-0.190000000000001</v>
      </c>
      <c r="L509" s="20" t="n">
        <f aca="false">B509 - E508</f>
        <v>-0.100000000000001</v>
      </c>
      <c r="M509" s="20" t="n">
        <f aca="false">E509 - E508</f>
        <v>0.949999999999999</v>
      </c>
      <c r="N509" s="22" t="n">
        <f aca="false">(I509 / B509)</f>
        <v>0.0438779774341831</v>
      </c>
      <c r="O509" s="22" t="n">
        <f aca="false">(J509 / B509)</f>
        <v>0.0447137484329294</v>
      </c>
      <c r="P509" s="22" t="n">
        <f aca="false">K509 / B509</f>
        <v>-0.00793982448809032</v>
      </c>
      <c r="Q509" s="22" t="n">
        <f aca="false">L509/E508</f>
        <v>-0.0041614648356222</v>
      </c>
      <c r="R509" s="22" t="n">
        <f aca="false">M509 / E508</f>
        <v>0.0395339159384103</v>
      </c>
      <c r="S509" s="23" t="str">
        <f aca="false">IF(N509 &gt; 0, "UP", "DOWN")</f>
        <v>UP</v>
      </c>
      <c r="T509" s="28" t="inlineStr">
        <f aca="false">O509-N509</f>
        <is>
          <t/>
        </is>
      </c>
      <c r="U509" s="28" t="inlineStr">
        <f aca="false">P509-N509</f>
        <is>
          <t/>
        </is>
      </c>
      <c r="V509" s="28" t="inlineStr">
        <f aca="false">O509 + P509</f>
        <is>
          <t/>
        </is>
      </c>
    </row>
    <row collapsed="false" customFormat="false" customHeight="true" hidden="false" ht="25" outlineLevel="0" r="510">
      <c r="A510" s="27" t="n">
        <v>37299</v>
      </c>
      <c r="B510" s="20" t="n">
        <v>24.66</v>
      </c>
      <c r="C510" s="20" t="n">
        <v>25.04</v>
      </c>
      <c r="D510" s="20" t="n">
        <v>24.45</v>
      </c>
      <c r="E510" s="20" t="n">
        <v>24.71</v>
      </c>
      <c r="F510" s="20" t="n">
        <v>8010000</v>
      </c>
      <c r="G510" s="20" t="n">
        <v>12.3</v>
      </c>
      <c r="I510" s="20" t="n">
        <f aca="false">E510-B510</f>
        <v>0.0500000000000007</v>
      </c>
      <c r="J510" s="20" t="n">
        <f aca="false">C510-B510</f>
        <v>0.379999999999999</v>
      </c>
      <c r="K510" s="20" t="n">
        <f aca="false">D510-B510</f>
        <v>-0.210000000000001</v>
      </c>
      <c r="L510" s="20" t="n">
        <f aca="false">B510 - E509</f>
        <v>-0.32</v>
      </c>
      <c r="M510" s="20" t="n">
        <f aca="false">E510 - E509</f>
        <v>-0.27</v>
      </c>
      <c r="N510" s="22" t="n">
        <f aca="false">(I510 / B510)</f>
        <v>0.00202757502027578</v>
      </c>
      <c r="O510" s="22" t="n">
        <f aca="false">(J510 / B510)</f>
        <v>0.0154095701540957</v>
      </c>
      <c r="P510" s="22" t="n">
        <f aca="false">K510 / B510</f>
        <v>-0.00851581508515819</v>
      </c>
      <c r="Q510" s="22" t="n">
        <f aca="false">L510/E509</f>
        <v>-0.0128102481985589</v>
      </c>
      <c r="R510" s="22" t="n">
        <f aca="false">M510 / E509</f>
        <v>-0.010808646917534</v>
      </c>
      <c r="S510" s="23" t="str">
        <f aca="false">IF(N510 &gt; 0, "UP", "DOWN")</f>
        <v>UP</v>
      </c>
      <c r="T510" s="28" t="inlineStr">
        <f aca="false">O510-N510</f>
        <is>
          <t/>
        </is>
      </c>
      <c r="U510" s="28" t="inlineStr">
        <f aca="false">P510-N510</f>
        <is>
          <t/>
        </is>
      </c>
      <c r="V510" s="28" t="inlineStr">
        <f aca="false">O510 + P510</f>
        <is>
          <t/>
        </is>
      </c>
    </row>
    <row collapsed="false" customFormat="false" customHeight="true" hidden="false" ht="25" outlineLevel="0" r="511">
      <c r="A511" s="27" t="n">
        <v>37300</v>
      </c>
      <c r="B511" s="20" t="n">
        <v>24.73</v>
      </c>
      <c r="C511" s="20" t="n">
        <v>25.24</v>
      </c>
      <c r="D511" s="20" t="n">
        <v>24.65</v>
      </c>
      <c r="E511" s="20" t="n">
        <v>25.01</v>
      </c>
      <c r="F511" s="20" t="n">
        <v>11174000</v>
      </c>
      <c r="G511" s="20" t="n">
        <v>12.45</v>
      </c>
      <c r="I511" s="20" t="n">
        <f aca="false">E511-B511</f>
        <v>0.280000000000001</v>
      </c>
      <c r="J511" s="20" t="n">
        <f aca="false">C511-B511</f>
        <v>0.509999999999998</v>
      </c>
      <c r="K511" s="20" t="n">
        <f aca="false">D511-B511</f>
        <v>-0.0800000000000019</v>
      </c>
      <c r="L511" s="20" t="n">
        <f aca="false">B511 - E510</f>
        <v>0.0199999999999996</v>
      </c>
      <c r="M511" s="20" t="n">
        <f aca="false">E511 - E510</f>
        <v>0.300000000000001</v>
      </c>
      <c r="N511" s="22" t="n">
        <f aca="false">(I511 / B511)</f>
        <v>0.0113222806308128</v>
      </c>
      <c r="O511" s="22" t="n">
        <f aca="false">(J511 / B511)</f>
        <v>0.0206227254346946</v>
      </c>
      <c r="P511" s="22" t="n">
        <f aca="false">K511 / B511</f>
        <v>-0.00323493732308944</v>
      </c>
      <c r="Q511" s="22" t="n">
        <f aca="false">L511/E510</f>
        <v>0.000809388911371897</v>
      </c>
      <c r="R511" s="22" t="n">
        <f aca="false">M511 / E510</f>
        <v>0.0121408336705787</v>
      </c>
      <c r="S511" s="23" t="str">
        <f aca="false">IF(N511 &gt; 0, "UP", "DOWN")</f>
        <v>UP</v>
      </c>
      <c r="T511" s="28" t="inlineStr">
        <f aca="false">O511-N511</f>
        <is>
          <t/>
        </is>
      </c>
      <c r="U511" s="28" t="inlineStr">
        <f aca="false">P511-N511</f>
        <is>
          <t/>
        </is>
      </c>
      <c r="V511" s="28" t="inlineStr">
        <f aca="false">O511 + P511</f>
        <is>
          <t/>
        </is>
      </c>
    </row>
    <row collapsed="false" customFormat="false" customHeight="true" hidden="false" ht="25" outlineLevel="0" r="512">
      <c r="A512" s="27" t="n">
        <v>37301</v>
      </c>
      <c r="B512" s="20" t="n">
        <v>25.05</v>
      </c>
      <c r="C512" s="20" t="n">
        <v>25.23</v>
      </c>
      <c r="D512" s="20" t="n">
        <v>24.38</v>
      </c>
      <c r="E512" s="20" t="n">
        <v>24.6</v>
      </c>
      <c r="F512" s="20" t="n">
        <v>9291800</v>
      </c>
      <c r="G512" s="20" t="n">
        <v>12.25</v>
      </c>
      <c r="I512" s="20" t="n">
        <f aca="false">E512-B512</f>
        <v>-0.449999999999999</v>
      </c>
      <c r="J512" s="20" t="n">
        <f aca="false">C512-B512</f>
        <v>0.18</v>
      </c>
      <c r="K512" s="20" t="n">
        <f aca="false">D512-B512</f>
        <v>-0.670000000000002</v>
      </c>
      <c r="L512" s="20" t="n">
        <f aca="false">B512 - E511</f>
        <v>0.0399999999999991</v>
      </c>
      <c r="M512" s="20" t="n">
        <f aca="false">E512 - E511</f>
        <v>-0.41</v>
      </c>
      <c r="N512" s="22" t="n">
        <f aca="false">(I512 / B512)</f>
        <v>-0.0179640718562874</v>
      </c>
      <c r="O512" s="22" t="n">
        <f aca="false">(J512 / B512)</f>
        <v>0.00718562874251496</v>
      </c>
      <c r="P512" s="22" t="n">
        <f aca="false">K512 / B512</f>
        <v>-0.026746506986028</v>
      </c>
      <c r="Q512" s="22" t="n">
        <f aca="false">L512/E511</f>
        <v>0.00159936025589761</v>
      </c>
      <c r="R512" s="22" t="n">
        <f aca="false">M512 / E511</f>
        <v>-0.0163934426229508</v>
      </c>
      <c r="S512" s="23" t="str">
        <f aca="false">IF(N512 &gt; 0, "UP", "DOWN")</f>
        <v>DOWN</v>
      </c>
      <c r="T512" s="28" t="inlineStr">
        <f aca="false">O512-N512</f>
        <is>
          <t/>
        </is>
      </c>
      <c r="U512" s="28" t="inlineStr">
        <f aca="false">P512-N512</f>
        <is>
          <t/>
        </is>
      </c>
      <c r="V512" s="28" t="inlineStr">
        <f aca="false">O512 + P512</f>
        <is>
          <t/>
        </is>
      </c>
    </row>
    <row collapsed="false" customFormat="false" customHeight="true" hidden="false" ht="25" outlineLevel="0" r="513">
      <c r="A513" s="27" t="n">
        <v>37302</v>
      </c>
      <c r="B513" s="20" t="n">
        <v>24.53</v>
      </c>
      <c r="C513" s="20" t="n">
        <v>24.98</v>
      </c>
      <c r="D513" s="20" t="n">
        <v>23.85</v>
      </c>
      <c r="E513" s="20" t="n">
        <v>23.9</v>
      </c>
      <c r="F513" s="20" t="n">
        <v>9292400</v>
      </c>
      <c r="G513" s="20" t="n">
        <v>11.9</v>
      </c>
      <c r="I513" s="20" t="n">
        <f aca="false">E513-B513</f>
        <v>-0.630000000000003</v>
      </c>
      <c r="J513" s="20" t="n">
        <f aca="false">C513-B513</f>
        <v>0.449999999999999</v>
      </c>
      <c r="K513" s="20" t="n">
        <f aca="false">D513-B513</f>
        <v>-0.68</v>
      </c>
      <c r="L513" s="20" t="n">
        <f aca="false">B513 - E512</f>
        <v>-0.0700000000000003</v>
      </c>
      <c r="M513" s="20" t="n">
        <f aca="false">E513 - E512</f>
        <v>-0.700000000000003</v>
      </c>
      <c r="N513" s="22" t="n">
        <f aca="false">(I513 / B513)</f>
        <v>-0.0256828373420303</v>
      </c>
      <c r="O513" s="22" t="n">
        <f aca="false">(J513 / B513)</f>
        <v>0.0183448838157358</v>
      </c>
      <c r="P513" s="22" t="n">
        <f aca="false">K513 / B513</f>
        <v>-0.0277211577660008</v>
      </c>
      <c r="Q513" s="22" t="n">
        <f aca="false">L513/E512</f>
        <v>-0.00284552845528456</v>
      </c>
      <c r="R513" s="22" t="n">
        <f aca="false">M513 / E512</f>
        <v>-0.0284552845528456</v>
      </c>
      <c r="S513" s="23" t="str">
        <f aca="false">IF(N513 &gt; 0, "UP", "DOWN")</f>
        <v>DOWN</v>
      </c>
      <c r="T513" s="28" t="inlineStr">
        <f aca="false">O513-N513</f>
        <is>
          <t/>
        </is>
      </c>
      <c r="U513" s="28" t="inlineStr">
        <f aca="false">P513-N513</f>
        <is>
          <t/>
        </is>
      </c>
      <c r="V513" s="28" t="inlineStr">
        <f aca="false">O513 + P513</f>
        <is>
          <t/>
        </is>
      </c>
    </row>
    <row collapsed="false" customFormat="false" customHeight="true" hidden="false" ht="25" outlineLevel="0" r="514">
      <c r="A514" s="27" t="n">
        <v>37306</v>
      </c>
      <c r="B514" s="20" t="n">
        <v>23.76</v>
      </c>
      <c r="C514" s="20" t="n">
        <v>23.87</v>
      </c>
      <c r="D514" s="20" t="n">
        <v>22.48</v>
      </c>
      <c r="E514" s="20" t="n">
        <v>22.62</v>
      </c>
      <c r="F514" s="20" t="n">
        <v>13937800</v>
      </c>
      <c r="G514" s="20" t="n">
        <v>11.26</v>
      </c>
      <c r="I514" s="20" t="n">
        <f aca="false">E514-B514</f>
        <v>-1.14</v>
      </c>
      <c r="J514" s="20" t="n">
        <f aca="false">C514-B514</f>
        <v>0.109999999999999</v>
      </c>
      <c r="K514" s="20" t="n">
        <f aca="false">D514-B514</f>
        <v>-1.28</v>
      </c>
      <c r="L514" s="20" t="n">
        <f aca="false">B514 - E513</f>
        <v>-0.139999999999997</v>
      </c>
      <c r="M514" s="20" t="n">
        <f aca="false">E514 - E513</f>
        <v>-1.28</v>
      </c>
      <c r="N514" s="22" t="n">
        <f aca="false">(I514 / B514)</f>
        <v>-0.047979797979798</v>
      </c>
      <c r="O514" s="22" t="n">
        <f aca="false">(J514 / B514)</f>
        <v>0.00462962962962961</v>
      </c>
      <c r="P514" s="22" t="n">
        <f aca="false">K514 / B514</f>
        <v>-0.0538720538720539</v>
      </c>
      <c r="Q514" s="22" t="n">
        <f aca="false">L514/E513</f>
        <v>-0.00585774058577393</v>
      </c>
      <c r="R514" s="22" t="n">
        <f aca="false">M514 / E513</f>
        <v>-0.0535564853556484</v>
      </c>
      <c r="S514" s="23" t="str">
        <f aca="false">IF(N514 &gt; 0, "UP", "DOWN")</f>
        <v>DOWN</v>
      </c>
      <c r="T514" s="28" t="inlineStr">
        <f aca="false">O514-N514</f>
        <is>
          <t/>
        </is>
      </c>
      <c r="U514" s="28" t="inlineStr">
        <f aca="false">P514-N514</f>
        <is>
          <t/>
        </is>
      </c>
      <c r="V514" s="28" t="inlineStr">
        <f aca="false">O514 + P514</f>
        <is>
          <t/>
        </is>
      </c>
    </row>
    <row collapsed="false" customFormat="false" customHeight="true" hidden="false" ht="25" outlineLevel="0" r="515">
      <c r="A515" s="27" t="n">
        <v>37307</v>
      </c>
      <c r="B515" s="20" t="n">
        <v>22.77</v>
      </c>
      <c r="C515" s="20" t="n">
        <v>23.2</v>
      </c>
      <c r="D515" s="20" t="n">
        <v>22.35</v>
      </c>
      <c r="E515" s="20" t="n">
        <v>23.13</v>
      </c>
      <c r="F515" s="20" t="n">
        <v>10194400</v>
      </c>
      <c r="G515" s="20" t="n">
        <v>11.52</v>
      </c>
      <c r="I515" s="20" t="n">
        <f aca="false">E515-B515</f>
        <v>0.359999999999999</v>
      </c>
      <c r="J515" s="20" t="n">
        <f aca="false">C515-B515</f>
        <v>0.43</v>
      </c>
      <c r="K515" s="20" t="n">
        <f aca="false">D515-B515</f>
        <v>-0.419999999999998</v>
      </c>
      <c r="L515" s="20" t="n">
        <f aca="false">B515 - E514</f>
        <v>0.149999999999999</v>
      </c>
      <c r="M515" s="20" t="n">
        <f aca="false">E515 - E514</f>
        <v>0.509999999999998</v>
      </c>
      <c r="N515" s="22" t="n">
        <f aca="false">(I515 / B515)</f>
        <v>0.0158102766798419</v>
      </c>
      <c r="O515" s="22" t="n">
        <f aca="false">(J515 / B515)</f>
        <v>0.0188844971453667</v>
      </c>
      <c r="P515" s="22" t="n">
        <f aca="false">K515 / B515</f>
        <v>-0.0184453227931488</v>
      </c>
      <c r="Q515" s="22" t="n">
        <f aca="false">L515/E514</f>
        <v>0.00663129973474795</v>
      </c>
      <c r="R515" s="22" t="n">
        <f aca="false">M515 / E514</f>
        <v>0.0225464190981431</v>
      </c>
      <c r="S515" s="23" t="str">
        <f aca="false">IF(N515 &gt; 0, "UP", "DOWN")</f>
        <v>UP</v>
      </c>
      <c r="T515" s="28" t="inlineStr">
        <f aca="false">O515-N515</f>
        <is>
          <t/>
        </is>
      </c>
      <c r="U515" s="28" t="inlineStr">
        <f aca="false">P515-N515</f>
        <is>
          <t/>
        </is>
      </c>
      <c r="V515" s="28" t="inlineStr">
        <f aca="false">O515 + P515</f>
        <is>
          <t/>
        </is>
      </c>
    </row>
    <row collapsed="false" customFormat="false" customHeight="true" hidden="false" ht="25" outlineLevel="0" r="516">
      <c r="A516" s="27" t="n">
        <v>37308</v>
      </c>
      <c r="B516" s="20" t="n">
        <v>22.92</v>
      </c>
      <c r="C516" s="20" t="n">
        <v>23</v>
      </c>
      <c r="D516" s="20" t="n">
        <v>21.45</v>
      </c>
      <c r="E516" s="20" t="n">
        <v>21.5</v>
      </c>
      <c r="F516" s="20" t="n">
        <v>15955400</v>
      </c>
      <c r="G516" s="20" t="n">
        <v>10.7</v>
      </c>
      <c r="I516" s="20" t="n">
        <f aca="false">E516-B516</f>
        <v>-1.42</v>
      </c>
      <c r="J516" s="20" t="n">
        <f aca="false">C516-B516</f>
        <v>0.0799999999999983</v>
      </c>
      <c r="K516" s="20" t="n">
        <f aca="false">D516-B516</f>
        <v>-1.47</v>
      </c>
      <c r="L516" s="20" t="n">
        <f aca="false">B516 - E515</f>
        <v>-0.209999999999997</v>
      </c>
      <c r="M516" s="20" t="n">
        <f aca="false">E516 - E515</f>
        <v>-1.63</v>
      </c>
      <c r="N516" s="22" t="n">
        <f aca="false">(I516 / B516)</f>
        <v>-0.06195462478185</v>
      </c>
      <c r="O516" s="22" t="n">
        <f aca="false">(J516 / B516)</f>
        <v>0.00349040139616048</v>
      </c>
      <c r="P516" s="22" t="n">
        <f aca="false">K516 / B516</f>
        <v>-0.0641361256544504</v>
      </c>
      <c r="Q516" s="22" t="n">
        <f aca="false">L516/E515</f>
        <v>-0.00907911802853426</v>
      </c>
      <c r="R516" s="22" t="n">
        <f aca="false">M516 / E515</f>
        <v>-0.0704712494595763</v>
      </c>
      <c r="S516" s="23" t="str">
        <f aca="false">IF(N516 &gt; 0, "UP", "DOWN")</f>
        <v>DOWN</v>
      </c>
      <c r="T516" s="28" t="inlineStr">
        <f aca="false">O516-N516</f>
        <is>
          <t/>
        </is>
      </c>
      <c r="U516" s="28" t="inlineStr">
        <f aca="false">P516-N516</f>
        <is>
          <t/>
        </is>
      </c>
      <c r="V516" s="28" t="inlineStr">
        <f aca="false">O516 + P516</f>
        <is>
          <t/>
        </is>
      </c>
    </row>
    <row collapsed="false" customFormat="false" customHeight="true" hidden="false" ht="25" outlineLevel="0" r="517">
      <c r="A517" s="27" t="n">
        <v>37309</v>
      </c>
      <c r="B517" s="20" t="n">
        <v>21.66</v>
      </c>
      <c r="C517" s="20" t="n">
        <v>22.95</v>
      </c>
      <c r="D517" s="20" t="n">
        <v>21.5</v>
      </c>
      <c r="E517" s="20" t="n">
        <v>22.74</v>
      </c>
      <c r="F517" s="20" t="n">
        <v>14517000</v>
      </c>
      <c r="G517" s="20" t="n">
        <v>11.32</v>
      </c>
      <c r="I517" s="20" t="n">
        <f aca="false">E517-B517</f>
        <v>1.08</v>
      </c>
      <c r="J517" s="20" t="n">
        <f aca="false">C517-B517</f>
        <v>1.29</v>
      </c>
      <c r="K517" s="20" t="n">
        <f aca="false">D517-B517</f>
        <v>-0.16</v>
      </c>
      <c r="L517" s="20" t="n">
        <f aca="false">B517 - E516</f>
        <v>0.16</v>
      </c>
      <c r="M517" s="20" t="n">
        <f aca="false">E517 - E516</f>
        <v>1.24</v>
      </c>
      <c r="N517" s="22" t="n">
        <f aca="false">(I517 / B517)</f>
        <v>0.0498614958448753</v>
      </c>
      <c r="O517" s="22" t="n">
        <f aca="false">(J517 / B517)</f>
        <v>0.0595567867036011</v>
      </c>
      <c r="P517" s="22" t="n">
        <f aca="false">K517 / B517</f>
        <v>-0.00738688827331487</v>
      </c>
      <c r="Q517" s="22" t="n">
        <f aca="false">L517/E516</f>
        <v>0.00744186046511629</v>
      </c>
      <c r="R517" s="22" t="n">
        <f aca="false">M517 / E516</f>
        <v>0.0576744186046511</v>
      </c>
      <c r="S517" s="23" t="str">
        <f aca="false">IF(N517 &gt; 0, "UP", "DOWN")</f>
        <v>UP</v>
      </c>
      <c r="T517" s="28" t="inlineStr">
        <f aca="false">O517-N517</f>
        <is>
          <t/>
        </is>
      </c>
      <c r="U517" s="28" t="inlineStr">
        <f aca="false">P517-N517</f>
        <is>
          <t/>
        </is>
      </c>
      <c r="V517" s="28" t="inlineStr">
        <f aca="false">O517 + P517</f>
        <is>
          <t/>
        </is>
      </c>
    </row>
    <row collapsed="false" customFormat="false" customHeight="true" hidden="false" ht="25" outlineLevel="0" r="518">
      <c r="A518" s="27" t="n">
        <v>37312</v>
      </c>
      <c r="B518" s="20" t="n">
        <v>22.85</v>
      </c>
      <c r="C518" s="20" t="n">
        <v>24.72</v>
      </c>
      <c r="D518" s="20" t="n">
        <v>22.36</v>
      </c>
      <c r="E518" s="20" t="n">
        <v>23.81</v>
      </c>
      <c r="F518" s="20" t="n">
        <v>15244600</v>
      </c>
      <c r="G518" s="20" t="n">
        <v>11.85</v>
      </c>
      <c r="I518" s="20" t="n">
        <f aca="false">E518-B518</f>
        <v>0.959999999999997</v>
      </c>
      <c r="J518" s="20" t="n">
        <f aca="false">C518-B518</f>
        <v>1.87</v>
      </c>
      <c r="K518" s="20" t="n">
        <f aca="false">D518-B518</f>
        <v>-0.490000000000002</v>
      </c>
      <c r="L518" s="20" t="n">
        <f aca="false">B518 - E517</f>
        <v>0.110000000000003</v>
      </c>
      <c r="M518" s="20" t="n">
        <f aca="false">E518 - E517</f>
        <v>1.07</v>
      </c>
      <c r="N518" s="22" t="n">
        <f aca="false">(I518 / B518)</f>
        <v>0.0420131291028445</v>
      </c>
      <c r="O518" s="22" t="n">
        <f aca="false">(J518 / B518)</f>
        <v>0.0818380743982493</v>
      </c>
      <c r="P518" s="22" t="n">
        <f aca="false">K518 / B518</f>
        <v>-0.0214442013129104</v>
      </c>
      <c r="Q518" s="22" t="n">
        <f aca="false">L518/E517</f>
        <v>0.00483729111697463</v>
      </c>
      <c r="R518" s="22" t="n">
        <f aca="false">M518 / E517</f>
        <v>0.0470536499560246</v>
      </c>
      <c r="S518" s="23" t="str">
        <f aca="false">IF(N518 &gt; 0, "UP", "DOWN")</f>
        <v>UP</v>
      </c>
      <c r="T518" s="28" t="inlineStr">
        <f aca="false">O518-N518</f>
        <is>
          <t/>
        </is>
      </c>
      <c r="U518" s="28" t="inlineStr">
        <f aca="false">P518-N518</f>
        <is>
          <t/>
        </is>
      </c>
      <c r="V518" s="28" t="inlineStr">
        <f aca="false">O518 + P518</f>
        <is>
          <t/>
        </is>
      </c>
    </row>
    <row collapsed="false" customFormat="false" customHeight="true" hidden="false" ht="25" outlineLevel="0" r="519">
      <c r="A519" s="27" t="n">
        <v>37313</v>
      </c>
      <c r="B519" s="20" t="n">
        <v>23.91</v>
      </c>
      <c r="C519" s="20" t="n">
        <v>24.37</v>
      </c>
      <c r="D519" s="20" t="n">
        <v>23.25</v>
      </c>
      <c r="E519" s="20" t="n">
        <v>23.67</v>
      </c>
      <c r="F519" s="20" t="n">
        <v>9290400</v>
      </c>
      <c r="G519" s="20" t="n">
        <v>11.78</v>
      </c>
      <c r="I519" s="20" t="n">
        <f aca="false">E519-B519</f>
        <v>-0.239999999999998</v>
      </c>
      <c r="J519" s="20" t="n">
        <f aca="false">C519-B519</f>
        <v>0.460000000000001</v>
      </c>
      <c r="K519" s="20" t="n">
        <f aca="false">D519-B519</f>
        <v>-0.66</v>
      </c>
      <c r="L519" s="20" t="n">
        <f aca="false">B519 - E518</f>
        <v>0.100000000000001</v>
      </c>
      <c r="M519" s="20" t="n">
        <f aca="false">E519 - E518</f>
        <v>-0.139999999999997</v>
      </c>
      <c r="N519" s="22" t="n">
        <f aca="false">(I519 / B519)</f>
        <v>-0.0100376411543287</v>
      </c>
      <c r="O519" s="22" t="n">
        <f aca="false">(J519 / B519)</f>
        <v>0.0192388122124634</v>
      </c>
      <c r="P519" s="22" t="n">
        <f aca="false">K519 / B519</f>
        <v>-0.027603513174404</v>
      </c>
      <c r="Q519" s="22" t="n">
        <f aca="false">L519/E518</f>
        <v>0.00419991600168003</v>
      </c>
      <c r="R519" s="22" t="n">
        <f aca="false">M519 / E518</f>
        <v>-0.00587988240235183</v>
      </c>
      <c r="S519" s="23" t="str">
        <f aca="false">IF(N519 &gt; 0, "UP", "DOWN")</f>
        <v>DOWN</v>
      </c>
      <c r="T519" s="28" t="inlineStr">
        <f aca="false">O519-N519</f>
        <is>
          <t/>
        </is>
      </c>
      <c r="U519" s="28" t="inlineStr">
        <f aca="false">P519-N519</f>
        <is>
          <t/>
        </is>
      </c>
      <c r="V519" s="28" t="inlineStr">
        <f aca="false">O519 + P519</f>
        <is>
          <t/>
        </is>
      </c>
    </row>
    <row collapsed="false" customFormat="false" customHeight="true" hidden="false" ht="25" outlineLevel="0" r="520">
      <c r="A520" s="27" t="n">
        <v>37314</v>
      </c>
      <c r="B520" s="20" t="n">
        <v>23.94</v>
      </c>
      <c r="C520" s="20" t="n">
        <v>24.25</v>
      </c>
      <c r="D520" s="20" t="n">
        <v>20.94</v>
      </c>
      <c r="E520" s="20" t="n">
        <v>21.96</v>
      </c>
      <c r="F520" s="20" t="n">
        <v>36791400</v>
      </c>
      <c r="G520" s="20" t="n">
        <v>10.93</v>
      </c>
      <c r="I520" s="20" t="n">
        <f aca="false">E520-B520</f>
        <v>-1.98</v>
      </c>
      <c r="J520" s="20" t="n">
        <f aca="false">C520-B520</f>
        <v>0.309999999999999</v>
      </c>
      <c r="K520" s="20" t="n">
        <f aca="false">D520-B520</f>
        <v>-3</v>
      </c>
      <c r="L520" s="20" t="n">
        <f aca="false">B520 - E519</f>
        <v>0.27</v>
      </c>
      <c r="M520" s="20" t="n">
        <f aca="false">E520 - E519</f>
        <v>-1.71</v>
      </c>
      <c r="N520" s="22" t="n">
        <f aca="false">(I520 / B520)</f>
        <v>-0.0827067669172932</v>
      </c>
      <c r="O520" s="22" t="n">
        <f aca="false">(J520 / B520)</f>
        <v>0.0129490392648287</v>
      </c>
      <c r="P520" s="22" t="n">
        <f aca="false">K520 / B520</f>
        <v>-0.12531328320802</v>
      </c>
      <c r="Q520" s="22" t="n">
        <f aca="false">L520/E519</f>
        <v>0.0114068441064639</v>
      </c>
      <c r="R520" s="22" t="n">
        <f aca="false">M520 / E519</f>
        <v>-0.0722433460076046</v>
      </c>
      <c r="S520" s="23" t="str">
        <f aca="false">IF(N520 &gt; 0, "UP", "DOWN")</f>
        <v>DOWN</v>
      </c>
      <c r="T520" s="28" t="inlineStr">
        <f aca="false">O520-N520</f>
        <is>
          <t/>
        </is>
      </c>
      <c r="U520" s="28" t="inlineStr">
        <f aca="false">P520-N520</f>
        <is>
          <t/>
        </is>
      </c>
      <c r="V520" s="28" t="inlineStr">
        <f aca="false">O520 + P520</f>
        <is>
          <t/>
        </is>
      </c>
    </row>
    <row collapsed="false" customFormat="false" customHeight="true" hidden="false" ht="25" outlineLevel="0" r="521">
      <c r="A521" s="27" t="n">
        <v>37315</v>
      </c>
      <c r="B521" s="20" t="n">
        <v>22.15</v>
      </c>
      <c r="C521" s="20" t="n">
        <v>22.59</v>
      </c>
      <c r="D521" s="20" t="n">
        <v>21.35</v>
      </c>
      <c r="E521" s="20" t="n">
        <v>21.7</v>
      </c>
      <c r="F521" s="20" t="n">
        <v>16319200</v>
      </c>
      <c r="G521" s="20" t="n">
        <v>10.8</v>
      </c>
      <c r="I521" s="20" t="n">
        <f aca="false">E521-B521</f>
        <v>-0.449999999999999</v>
      </c>
      <c r="J521" s="20" t="n">
        <f aca="false">C521-B521</f>
        <v>0.440000000000001</v>
      </c>
      <c r="K521" s="20" t="n">
        <f aca="false">D521-B521</f>
        <v>-0.799999999999997</v>
      </c>
      <c r="L521" s="20" t="n">
        <f aca="false">B521 - E520</f>
        <v>0.189999999999998</v>
      </c>
      <c r="M521" s="20" t="n">
        <f aca="false">E521 - E520</f>
        <v>-0.260000000000002</v>
      </c>
      <c r="N521" s="22" t="n">
        <f aca="false">(I521 / B521)</f>
        <v>-0.0203160270880361</v>
      </c>
      <c r="O521" s="22" t="n">
        <f aca="false">(J521 / B521)</f>
        <v>0.0198645598194132</v>
      </c>
      <c r="P521" s="22" t="n">
        <f aca="false">K521 / B521</f>
        <v>-0.0361173814898419</v>
      </c>
      <c r="Q521" s="22" t="n">
        <f aca="false">L521/E520</f>
        <v>0.00865209471766838</v>
      </c>
      <c r="R521" s="22" t="n">
        <f aca="false">M521 / E520</f>
        <v>-0.0118397085610201</v>
      </c>
      <c r="S521" s="23" t="str">
        <f aca="false">IF(N521 &gt; 0, "UP", "DOWN")</f>
        <v>DOWN</v>
      </c>
      <c r="T521" s="28" t="inlineStr">
        <f aca="false">O521-N521</f>
        <is>
          <t/>
        </is>
      </c>
      <c r="U521" s="28" t="inlineStr">
        <f aca="false">P521-N521</f>
        <is>
          <t/>
        </is>
      </c>
      <c r="V521" s="28" t="inlineStr">
        <f aca="false">O521 + P521</f>
        <is>
          <t/>
        </is>
      </c>
    </row>
    <row collapsed="false" customFormat="false" customHeight="true" hidden="false" ht="25" outlineLevel="0" r="522">
      <c r="A522" s="27" t="n">
        <v>37316</v>
      </c>
      <c r="B522" s="20" t="n">
        <v>21.93</v>
      </c>
      <c r="C522" s="20" t="n">
        <v>23.5</v>
      </c>
      <c r="D522" s="20" t="n">
        <v>21.82</v>
      </c>
      <c r="E522" s="20" t="n">
        <v>23.45</v>
      </c>
      <c r="F522" s="20" t="n">
        <v>12464000</v>
      </c>
      <c r="G522" s="20" t="n">
        <v>11.67</v>
      </c>
      <c r="I522" s="20" t="n">
        <f aca="false">E522-B522</f>
        <v>1.52</v>
      </c>
      <c r="J522" s="20" t="n">
        <f aca="false">C522-B522</f>
        <v>1.57</v>
      </c>
      <c r="K522" s="20" t="n">
        <f aca="false">D522-B522</f>
        <v>-0.109999999999999</v>
      </c>
      <c r="L522" s="20" t="n">
        <f aca="false">B522 - E521</f>
        <v>0.23</v>
      </c>
      <c r="M522" s="20" t="n">
        <f aca="false">E522 - E521</f>
        <v>1.75</v>
      </c>
      <c r="N522" s="22" t="n">
        <f aca="false">(I522 / B522)</f>
        <v>0.0693114455084359</v>
      </c>
      <c r="O522" s="22" t="n">
        <f aca="false">(J522 / B522)</f>
        <v>0.0715914272685819</v>
      </c>
      <c r="P522" s="22" t="n">
        <f aca="false">K522 / B522</f>
        <v>-0.005015959872321</v>
      </c>
      <c r="Q522" s="22" t="n">
        <f aca="false">L522/E521</f>
        <v>0.0105990783410138</v>
      </c>
      <c r="R522" s="22" t="n">
        <f aca="false">M522 / E521</f>
        <v>0.0806451612903226</v>
      </c>
      <c r="S522" s="23" t="str">
        <f aca="false">IF(N522 &gt; 0, "UP", "DOWN")</f>
        <v>UP</v>
      </c>
      <c r="T522" s="28" t="inlineStr">
        <f aca="false">O522-N522</f>
        <is>
          <t/>
        </is>
      </c>
      <c r="U522" s="28" t="inlineStr">
        <f aca="false">P522-N522</f>
        <is>
          <t/>
        </is>
      </c>
      <c r="V522" s="28" t="inlineStr">
        <f aca="false">O522 + P522</f>
        <is>
          <t/>
        </is>
      </c>
    </row>
    <row collapsed="false" customFormat="false" customHeight="true" hidden="false" ht="25" outlineLevel="0" r="523">
      <c r="A523" s="27" t="n">
        <v>37319</v>
      </c>
      <c r="B523" s="20" t="n">
        <v>23.26</v>
      </c>
      <c r="C523" s="20" t="n">
        <v>24.58</v>
      </c>
      <c r="D523" s="20" t="n">
        <v>22.76</v>
      </c>
      <c r="E523" s="20" t="n">
        <v>24.29</v>
      </c>
      <c r="F523" s="20" t="n">
        <v>12437800</v>
      </c>
      <c r="G523" s="20" t="n">
        <v>12.09</v>
      </c>
      <c r="I523" s="20" t="n">
        <f aca="false">E523-B523</f>
        <v>1.03</v>
      </c>
      <c r="J523" s="20" t="n">
        <f aca="false">C523-B523</f>
        <v>1.32</v>
      </c>
      <c r="K523" s="20" t="n">
        <f aca="false">D523-B523</f>
        <v>-0.5</v>
      </c>
      <c r="L523" s="20" t="n">
        <f aca="false">B523 - E522</f>
        <v>-0.189999999999998</v>
      </c>
      <c r="M523" s="20" t="n">
        <f aca="false">E523 - E522</f>
        <v>0.84</v>
      </c>
      <c r="N523" s="22" t="n">
        <f aca="false">(I523 / B523)</f>
        <v>0.0442820292347376</v>
      </c>
      <c r="O523" s="22" t="n">
        <f aca="false">(J523 / B523)</f>
        <v>0.0567497850386929</v>
      </c>
      <c r="P523" s="22" t="n">
        <f aca="false">K523 / B523</f>
        <v>-0.0214961306964746</v>
      </c>
      <c r="Q523" s="22" t="n">
        <f aca="false">L523/E522</f>
        <v>-0.00810234541577816</v>
      </c>
      <c r="R523" s="22" t="n">
        <f aca="false">M523 / E522</f>
        <v>0.0358208955223881</v>
      </c>
      <c r="S523" s="23" t="str">
        <f aca="false">IF(N523 &gt; 0, "UP", "DOWN")</f>
        <v>UP</v>
      </c>
      <c r="T523" s="28" t="inlineStr">
        <f aca="false">O523-N523</f>
        <is>
          <t/>
        </is>
      </c>
      <c r="U523" s="28" t="inlineStr">
        <f aca="false">P523-N523</f>
        <is>
          <t/>
        </is>
      </c>
      <c r="V523" s="28" t="inlineStr">
        <f aca="false">O523 + P523</f>
        <is>
          <t/>
        </is>
      </c>
    </row>
    <row collapsed="false" customFormat="false" customHeight="true" hidden="false" ht="25" outlineLevel="0" r="524">
      <c r="A524" s="27" t="n">
        <v>37320</v>
      </c>
      <c r="B524" s="20" t="n">
        <v>24.15</v>
      </c>
      <c r="C524" s="20" t="n">
        <v>24.43</v>
      </c>
      <c r="D524" s="20" t="n">
        <v>23.4</v>
      </c>
      <c r="E524" s="20" t="n">
        <v>23.53</v>
      </c>
      <c r="F524" s="20" t="n">
        <v>9810800</v>
      </c>
      <c r="G524" s="20" t="n">
        <v>11.71</v>
      </c>
      <c r="I524" s="20" t="n">
        <f aca="false">E524-B524</f>
        <v>-0.619999999999997</v>
      </c>
      <c r="J524" s="20" t="n">
        <f aca="false">C524-B524</f>
        <v>0.280000000000001</v>
      </c>
      <c r="K524" s="20" t="n">
        <f aca="false">D524-B524</f>
        <v>-0.75</v>
      </c>
      <c r="L524" s="20" t="n">
        <f aca="false">B524 - E523</f>
        <v>-0.140000000000001</v>
      </c>
      <c r="M524" s="20" t="n">
        <f aca="false">E524 - E523</f>
        <v>-0.759999999999998</v>
      </c>
      <c r="N524" s="22" t="n">
        <f aca="false">(I524 / B524)</f>
        <v>-0.0256728778467908</v>
      </c>
      <c r="O524" s="22" t="n">
        <f aca="false">(J524 / B524)</f>
        <v>0.0115942028985508</v>
      </c>
      <c r="P524" s="22" t="n">
        <f aca="false">K524 / B524</f>
        <v>-0.031055900621118</v>
      </c>
      <c r="Q524" s="22" t="n">
        <f aca="false">L524/E523</f>
        <v>-0.00576368876080694</v>
      </c>
      <c r="R524" s="22" t="n">
        <f aca="false">M524 / E523</f>
        <v>-0.0312885961300946</v>
      </c>
      <c r="S524" s="23" t="str">
        <f aca="false">IF(N524 &gt; 0, "UP", "DOWN")</f>
        <v>DOWN</v>
      </c>
      <c r="T524" s="28" t="inlineStr">
        <f aca="false">O524-N524</f>
        <is>
          <t/>
        </is>
      </c>
      <c r="U524" s="28" t="inlineStr">
        <f aca="false">P524-N524</f>
        <is>
          <t/>
        </is>
      </c>
      <c r="V524" s="28" t="inlineStr">
        <f aca="false">O524 + P524</f>
        <is>
          <t/>
        </is>
      </c>
    </row>
    <row collapsed="false" customFormat="false" customHeight="true" hidden="false" ht="25" outlineLevel="0" r="525">
      <c r="A525" s="27" t="n">
        <v>37321</v>
      </c>
      <c r="B525" s="20" t="n">
        <v>23.48</v>
      </c>
      <c r="C525" s="20" t="n">
        <v>24.34</v>
      </c>
      <c r="D525" s="20" t="n">
        <v>22.93</v>
      </c>
      <c r="E525" s="20" t="n">
        <v>24.07</v>
      </c>
      <c r="F525" s="20" t="n">
        <v>8078800</v>
      </c>
      <c r="G525" s="20" t="n">
        <v>11.98</v>
      </c>
      <c r="I525" s="20" t="n">
        <f aca="false">E525-B525</f>
        <v>0.59</v>
      </c>
      <c r="J525" s="20" t="n">
        <f aca="false">C525-B525</f>
        <v>0.859999999999999</v>
      </c>
      <c r="K525" s="20" t="n">
        <f aca="false">D525-B525</f>
        <v>-0.550000000000001</v>
      </c>
      <c r="L525" s="20" t="n">
        <f aca="false">B525 - E524</f>
        <v>-0.0500000000000007</v>
      </c>
      <c r="M525" s="20" t="n">
        <f aca="false">E525 - E524</f>
        <v>0.539999999999999</v>
      </c>
      <c r="N525" s="22" t="n">
        <f aca="false">(I525 / B525)</f>
        <v>0.0251277683134583</v>
      </c>
      <c r="O525" s="22" t="n">
        <f aca="false">(J525 / B525)</f>
        <v>0.0366269165247018</v>
      </c>
      <c r="P525" s="22" t="n">
        <f aca="false">K525 / B525</f>
        <v>-0.0234241908006815</v>
      </c>
      <c r="Q525" s="22" t="n">
        <f aca="false">L525/E524</f>
        <v>-0.00212494687632812</v>
      </c>
      <c r="R525" s="22" t="n">
        <f aca="false">M525 / E524</f>
        <v>0.0229494262643434</v>
      </c>
      <c r="S525" s="23" t="str">
        <f aca="false">IF(N525 &gt; 0, "UP", "DOWN")</f>
        <v>UP</v>
      </c>
      <c r="T525" s="28" t="inlineStr">
        <f aca="false">O525-N525</f>
        <is>
          <t/>
        </is>
      </c>
      <c r="U525" s="28" t="inlineStr">
        <f aca="false">P525-N525</f>
        <is>
          <t/>
        </is>
      </c>
      <c r="V525" s="28" t="inlineStr">
        <f aca="false">O525 + P525</f>
        <is>
          <t/>
        </is>
      </c>
    </row>
    <row collapsed="false" customFormat="false" customHeight="true" hidden="false" ht="25" outlineLevel="0" r="526">
      <c r="A526" s="27" t="n">
        <v>37322</v>
      </c>
      <c r="B526" s="20" t="n">
        <v>24.06</v>
      </c>
      <c r="C526" s="20" t="n">
        <v>24.53</v>
      </c>
      <c r="D526" s="20" t="n">
        <v>23.61</v>
      </c>
      <c r="E526" s="20" t="n">
        <v>24.38</v>
      </c>
      <c r="F526" s="20" t="n">
        <v>9223200</v>
      </c>
      <c r="G526" s="20" t="n">
        <v>12.14</v>
      </c>
      <c r="I526" s="20" t="n">
        <f aca="false">E526-B526</f>
        <v>0.32</v>
      </c>
      <c r="J526" s="20" t="n">
        <f aca="false">C526-B526</f>
        <v>0.470000000000002</v>
      </c>
      <c r="K526" s="20" t="n">
        <f aca="false">D526-B526</f>
        <v>-0.449999999999999</v>
      </c>
      <c r="L526" s="20" t="n">
        <f aca="false">B526 - E525</f>
        <v>-0.0100000000000016</v>
      </c>
      <c r="M526" s="20" t="n">
        <f aca="false">E526 - E525</f>
        <v>0.309999999999999</v>
      </c>
      <c r="N526" s="22" t="n">
        <f aca="false">(I526 / B526)</f>
        <v>0.0133000831255195</v>
      </c>
      <c r="O526" s="22" t="n">
        <f aca="false">(J526 / B526)</f>
        <v>0.0195344970906069</v>
      </c>
      <c r="P526" s="22" t="n">
        <f aca="false">K526 / B526</f>
        <v>-0.0187032418952618</v>
      </c>
      <c r="Q526" s="22" t="n">
        <f aca="false">L526/E525</f>
        <v>-0.000415454923140904</v>
      </c>
      <c r="R526" s="22" t="n">
        <f aca="false">M526 / E525</f>
        <v>0.012879102617366</v>
      </c>
      <c r="S526" s="23" t="str">
        <f aca="false">IF(N526 &gt; 0, "UP", "DOWN")</f>
        <v>UP</v>
      </c>
      <c r="T526" s="28" t="inlineStr">
        <f aca="false">O526-N526</f>
        <is>
          <t/>
        </is>
      </c>
      <c r="U526" s="28" t="inlineStr">
        <f aca="false">P526-N526</f>
        <is>
          <t/>
        </is>
      </c>
      <c r="V526" s="28" t="inlineStr">
        <f aca="false">O526 + P526</f>
        <is>
          <t/>
        </is>
      </c>
    </row>
    <row collapsed="false" customFormat="false" customHeight="true" hidden="false" ht="25" outlineLevel="0" r="527">
      <c r="A527" s="27" t="n">
        <v>37323</v>
      </c>
      <c r="B527" s="20" t="n">
        <v>24.74</v>
      </c>
      <c r="C527" s="20" t="n">
        <v>25.09</v>
      </c>
      <c r="D527" s="20" t="n">
        <v>24.3</v>
      </c>
      <c r="E527" s="20" t="n">
        <v>24.66</v>
      </c>
      <c r="F527" s="20" t="n">
        <v>9634800</v>
      </c>
      <c r="G527" s="20" t="n">
        <v>12.28</v>
      </c>
      <c r="I527" s="20" t="n">
        <f aca="false">E527-B527</f>
        <v>-0.0799999999999983</v>
      </c>
      <c r="J527" s="20" t="n">
        <f aca="false">C527-B527</f>
        <v>0.350000000000001</v>
      </c>
      <c r="K527" s="20" t="n">
        <f aca="false">D527-B527</f>
        <v>-0.439999999999998</v>
      </c>
      <c r="L527" s="20" t="n">
        <f aca="false">B527 - E526</f>
        <v>0.359999999999999</v>
      </c>
      <c r="M527" s="20" t="n">
        <f aca="false">E527 - E526</f>
        <v>0.280000000000001</v>
      </c>
      <c r="N527" s="22" t="n">
        <f aca="false">(I527 / B527)</f>
        <v>-0.00323362974939363</v>
      </c>
      <c r="O527" s="22" t="n">
        <f aca="false">(J527 / B527)</f>
        <v>0.0141471301535975</v>
      </c>
      <c r="P527" s="22" t="n">
        <f aca="false">K527 / B527</f>
        <v>-0.0177849636216652</v>
      </c>
      <c r="Q527" s="22" t="n">
        <f aca="false">L527/E526</f>
        <v>0.014766201804758</v>
      </c>
      <c r="R527" s="22" t="n">
        <f aca="false">M527 / E526</f>
        <v>0.0114848236259229</v>
      </c>
      <c r="S527" s="23" t="str">
        <f aca="false">IF(N527 &gt; 0, "UP", "DOWN")</f>
        <v>DOWN</v>
      </c>
      <c r="T527" s="28" t="inlineStr">
        <f aca="false">O527-N527</f>
        <is>
          <t/>
        </is>
      </c>
      <c r="U527" s="28" t="inlineStr">
        <f aca="false">P527-N527</f>
        <is>
          <t/>
        </is>
      </c>
      <c r="V527" s="28" t="inlineStr">
        <f aca="false">O527 + P527</f>
        <is>
          <t/>
        </is>
      </c>
    </row>
    <row collapsed="false" customFormat="false" customHeight="true" hidden="false" ht="25" outlineLevel="0" r="528">
      <c r="A528" s="27" t="n">
        <v>37326</v>
      </c>
      <c r="B528" s="20" t="n">
        <v>24.6</v>
      </c>
      <c r="C528" s="20" t="n">
        <v>25.14</v>
      </c>
      <c r="D528" s="20" t="n">
        <v>24.1</v>
      </c>
      <c r="E528" s="20" t="n">
        <v>25.06</v>
      </c>
      <c r="F528" s="20" t="n">
        <v>9385200</v>
      </c>
      <c r="G528" s="20" t="n">
        <v>12.48</v>
      </c>
      <c r="I528" s="20" t="n">
        <f aca="false">E528-B528</f>
        <v>0.459999999999997</v>
      </c>
      <c r="J528" s="20" t="n">
        <f aca="false">C528-B528</f>
        <v>0.539999999999999</v>
      </c>
      <c r="K528" s="20" t="n">
        <f aca="false">D528-B528</f>
        <v>-0.5</v>
      </c>
      <c r="L528" s="20" t="n">
        <f aca="false">B528 - E527</f>
        <v>-0.0599999999999987</v>
      </c>
      <c r="M528" s="20" t="n">
        <f aca="false">E528 - E527</f>
        <v>0.399999999999999</v>
      </c>
      <c r="N528" s="22" t="n">
        <f aca="false">(I528 / B528)</f>
        <v>0.0186991869918698</v>
      </c>
      <c r="O528" s="22" t="n">
        <f aca="false">(J528 / B528)</f>
        <v>0.0219512195121951</v>
      </c>
      <c r="P528" s="22" t="n">
        <f aca="false">K528 / B528</f>
        <v>-0.0203252032520325</v>
      </c>
      <c r="Q528" s="22" t="n">
        <f aca="false">L528/E527</f>
        <v>-0.00243309002433085</v>
      </c>
      <c r="R528" s="22" t="n">
        <f aca="false">M528 / E527</f>
        <v>0.0162206001622059</v>
      </c>
      <c r="S528" s="23" t="str">
        <f aca="false">IF(N528 &gt; 0, "UP", "DOWN")</f>
        <v>UP</v>
      </c>
      <c r="T528" s="28" t="inlineStr">
        <f aca="false">O528-N528</f>
        <is>
          <t/>
        </is>
      </c>
      <c r="U528" s="28" t="inlineStr">
        <f aca="false">P528-N528</f>
        <is>
          <t/>
        </is>
      </c>
      <c r="V528" s="28" t="inlineStr">
        <f aca="false">O528 + P528</f>
        <is>
          <t/>
        </is>
      </c>
    </row>
    <row collapsed="false" customFormat="false" customHeight="true" hidden="false" ht="25" outlineLevel="0" r="529">
      <c r="A529" s="27" t="n">
        <v>37327</v>
      </c>
      <c r="B529" s="20" t="n">
        <v>24.51</v>
      </c>
      <c r="C529" s="20" t="n">
        <v>24.74</v>
      </c>
      <c r="D529" s="20" t="n">
        <v>24.1</v>
      </c>
      <c r="E529" s="20" t="n">
        <v>24.72</v>
      </c>
      <c r="F529" s="20" t="n">
        <v>9073400</v>
      </c>
      <c r="G529" s="20" t="n">
        <v>12.31</v>
      </c>
      <c r="I529" s="20" t="n">
        <f aca="false">E529-B529</f>
        <v>0.209999999999997</v>
      </c>
      <c r="J529" s="20" t="n">
        <f aca="false">C529-B529</f>
        <v>0.229999999999997</v>
      </c>
      <c r="K529" s="20" t="n">
        <f aca="false">D529-B529</f>
        <v>-0.41</v>
      </c>
      <c r="L529" s="20" t="n">
        <f aca="false">B529 - E528</f>
        <v>-0.549999999999997</v>
      </c>
      <c r="M529" s="20" t="n">
        <f aca="false">E529 - E528</f>
        <v>-0.34</v>
      </c>
      <c r="N529" s="22" t="n">
        <f aca="false">(I529 / B529)</f>
        <v>0.00856793145654824</v>
      </c>
      <c r="O529" s="22" t="n">
        <f aca="false">(J529 / B529)</f>
        <v>0.00938392492860044</v>
      </c>
      <c r="P529" s="22" t="n">
        <f aca="false">K529 / B529</f>
        <v>-0.0167278661770706</v>
      </c>
      <c r="Q529" s="22" t="n">
        <f aca="false">L529/E528</f>
        <v>-0.0219473264166</v>
      </c>
      <c r="R529" s="22" t="n">
        <f aca="false">M529 / E528</f>
        <v>-0.0135674381484437</v>
      </c>
      <c r="S529" s="23" t="str">
        <f aca="false">IF(N529 &gt; 0, "UP", "DOWN")</f>
        <v>UP</v>
      </c>
      <c r="T529" s="28" t="inlineStr">
        <f aca="false">O529-N529</f>
        <is>
          <t/>
        </is>
      </c>
      <c r="U529" s="28" t="inlineStr">
        <f aca="false">P529-N529</f>
        <is>
          <t/>
        </is>
      </c>
      <c r="V529" s="28" t="inlineStr">
        <f aca="false">O529 + P529</f>
        <is>
          <t/>
        </is>
      </c>
    </row>
    <row collapsed="false" customFormat="false" customHeight="true" hidden="false" ht="25" outlineLevel="0" r="530">
      <c r="A530" s="27" t="n">
        <v>37328</v>
      </c>
      <c r="B530" s="20" t="n">
        <v>24.37</v>
      </c>
      <c r="C530" s="20" t="n">
        <v>24.85</v>
      </c>
      <c r="D530" s="20" t="n">
        <v>24.15</v>
      </c>
      <c r="E530" s="20" t="n">
        <v>24.49</v>
      </c>
      <c r="F530" s="20" t="n">
        <v>7170200</v>
      </c>
      <c r="G530" s="20" t="n">
        <v>12.19</v>
      </c>
      <c r="I530" s="20" t="n">
        <f aca="false">E530-B530</f>
        <v>0.119999999999997</v>
      </c>
      <c r="J530" s="20" t="n">
        <f aca="false">C530-B530</f>
        <v>0.48</v>
      </c>
      <c r="K530" s="20" t="n">
        <f aca="false">D530-B530</f>
        <v>-0.220000000000002</v>
      </c>
      <c r="L530" s="20" t="n">
        <f aca="false">B530 - E529</f>
        <v>-0.349999999999998</v>
      </c>
      <c r="M530" s="20" t="n">
        <f aca="false">E530 - E529</f>
        <v>-0.23</v>
      </c>
      <c r="N530" s="22" t="n">
        <f aca="false">(I530 / B530)</f>
        <v>0.00492408699220342</v>
      </c>
      <c r="O530" s="22" t="n">
        <f aca="false">(J530 / B530)</f>
        <v>0.0196963479688141</v>
      </c>
      <c r="P530" s="22" t="n">
        <f aca="false">K530 / B530</f>
        <v>-0.0090274928190399</v>
      </c>
      <c r="Q530" s="22" t="n">
        <f aca="false">L530/E529</f>
        <v>-0.0141585760517799</v>
      </c>
      <c r="R530" s="22" t="n">
        <f aca="false">M530 / E529</f>
        <v>-0.00930420711974112</v>
      </c>
      <c r="S530" s="23" t="str">
        <f aca="false">IF(N530 &gt; 0, "UP", "DOWN")</f>
        <v>UP</v>
      </c>
      <c r="T530" s="28" t="inlineStr">
        <f aca="false">O530-N530</f>
        <is>
          <t/>
        </is>
      </c>
      <c r="U530" s="28" t="inlineStr">
        <f aca="false">P530-N530</f>
        <is>
          <t/>
        </is>
      </c>
      <c r="V530" s="28" t="inlineStr">
        <f aca="false">O530 + P530</f>
        <is>
          <t/>
        </is>
      </c>
    </row>
    <row collapsed="false" customFormat="false" customHeight="true" hidden="false" ht="25" outlineLevel="0" r="531">
      <c r="A531" s="27" t="n">
        <v>37329</v>
      </c>
      <c r="B531" s="20" t="n">
        <v>24.3</v>
      </c>
      <c r="C531" s="20" t="n">
        <v>24.6</v>
      </c>
      <c r="D531" s="20" t="n">
        <v>23.87</v>
      </c>
      <c r="E531" s="20" t="n">
        <v>24.43</v>
      </c>
      <c r="F531" s="20" t="n">
        <v>7760600</v>
      </c>
      <c r="G531" s="20" t="n">
        <v>12.16</v>
      </c>
      <c r="I531" s="20" t="n">
        <f aca="false">E531-B531</f>
        <v>0.129999999999999</v>
      </c>
      <c r="J531" s="20" t="n">
        <f aca="false">C531-B531</f>
        <v>0.300000000000001</v>
      </c>
      <c r="K531" s="20" t="n">
        <f aca="false">D531-B531</f>
        <v>-0.43</v>
      </c>
      <c r="L531" s="20" t="n">
        <f aca="false">B531 - E530</f>
        <v>-0.189999999999998</v>
      </c>
      <c r="M531" s="20" t="n">
        <f aca="false">E531 - E530</f>
        <v>-0.0599999999999987</v>
      </c>
      <c r="N531" s="22" t="n">
        <f aca="false">(I531 / B531)</f>
        <v>0.00534979423868309</v>
      </c>
      <c r="O531" s="22" t="n">
        <f aca="false">(J531 / B531)</f>
        <v>0.0123456790123457</v>
      </c>
      <c r="P531" s="22" t="n">
        <f aca="false">K531 / B531</f>
        <v>-0.0176954732510288</v>
      </c>
      <c r="Q531" s="22" t="n">
        <f aca="false">L531/E530</f>
        <v>-0.00775826868109423</v>
      </c>
      <c r="R531" s="22" t="n">
        <f aca="false">M531 / E530</f>
        <v>-0.00244997958350342</v>
      </c>
      <c r="S531" s="23" t="str">
        <f aca="false">IF(N531 &gt; 0, "UP", "DOWN")</f>
        <v>UP</v>
      </c>
      <c r="T531" s="28" t="inlineStr">
        <f aca="false">O531-N531</f>
        <is>
          <t/>
        </is>
      </c>
      <c r="U531" s="28" t="inlineStr">
        <f aca="false">P531-N531</f>
        <is>
          <t/>
        </is>
      </c>
      <c r="V531" s="28" t="inlineStr">
        <f aca="false">O531 + P531</f>
        <is>
          <t/>
        </is>
      </c>
    </row>
    <row collapsed="false" customFormat="false" customHeight="true" hidden="false" ht="25" outlineLevel="0" r="532">
      <c r="A532" s="27" t="n">
        <v>37330</v>
      </c>
      <c r="B532" s="20" t="n">
        <v>24.46</v>
      </c>
      <c r="C532" s="20" t="n">
        <v>24.96</v>
      </c>
      <c r="D532" s="20" t="n">
        <v>24.25</v>
      </c>
      <c r="E532" s="20" t="n">
        <v>24.95</v>
      </c>
      <c r="F532" s="20" t="n">
        <v>8603600</v>
      </c>
      <c r="G532" s="20" t="n">
        <v>12.42</v>
      </c>
      <c r="I532" s="20" t="n">
        <f aca="false">E532-B532</f>
        <v>0.489999999999998</v>
      </c>
      <c r="J532" s="20" t="n">
        <f aca="false">C532-B532</f>
        <v>0.5</v>
      </c>
      <c r="K532" s="20" t="n">
        <f aca="false">D532-B532</f>
        <v>-0.210000000000001</v>
      </c>
      <c r="L532" s="20" t="n">
        <f aca="false">B532 - E531</f>
        <v>0.0300000000000011</v>
      </c>
      <c r="M532" s="20" t="n">
        <f aca="false">E532 - E531</f>
        <v>0.52</v>
      </c>
      <c r="N532" s="22" t="n">
        <f aca="false">(I532 / B532)</f>
        <v>0.0200327064595257</v>
      </c>
      <c r="O532" s="22" t="n">
        <f aca="false">(J532 / B532)</f>
        <v>0.0204415372035977</v>
      </c>
      <c r="P532" s="22" t="n">
        <f aca="false">K532 / B532</f>
        <v>-0.00858544562551107</v>
      </c>
      <c r="Q532" s="22" t="n">
        <f aca="false">L532/E531</f>
        <v>0.0012279983626689</v>
      </c>
      <c r="R532" s="22" t="n">
        <f aca="false">M532 / E531</f>
        <v>0.0212853049529267</v>
      </c>
      <c r="S532" s="23" t="str">
        <f aca="false">IF(N532 &gt; 0, "UP", "DOWN")</f>
        <v>UP</v>
      </c>
      <c r="T532" s="28" t="inlineStr">
        <f aca="false">O532-N532</f>
        <is>
          <t/>
        </is>
      </c>
      <c r="U532" s="28" t="inlineStr">
        <f aca="false">P532-N532</f>
        <is>
          <t/>
        </is>
      </c>
      <c r="V532" s="28" t="inlineStr">
        <f aca="false">O532 + P532</f>
        <is>
          <t/>
        </is>
      </c>
    </row>
    <row collapsed="false" customFormat="false" customHeight="true" hidden="false" ht="25" outlineLevel="0" r="533">
      <c r="A533" s="27" t="n">
        <v>37333</v>
      </c>
      <c r="B533" s="20" t="n">
        <v>24.95</v>
      </c>
      <c r="C533" s="20" t="n">
        <v>25.05</v>
      </c>
      <c r="D533" s="20" t="n">
        <v>24.32</v>
      </c>
      <c r="E533" s="20" t="n">
        <v>24.74</v>
      </c>
      <c r="F533" s="20" t="n">
        <v>10877000</v>
      </c>
      <c r="G533" s="20" t="n">
        <v>12.32</v>
      </c>
      <c r="I533" s="20" t="n">
        <f aca="false">E533-B533</f>
        <v>-0.210000000000001</v>
      </c>
      <c r="J533" s="20" t="n">
        <f aca="false">C533-B533</f>
        <v>0.100000000000001</v>
      </c>
      <c r="K533" s="20" t="n">
        <f aca="false">D533-B533</f>
        <v>-0.629999999999999</v>
      </c>
      <c r="L533" s="20" t="n">
        <f aca="false">B533 - E532</f>
        <v>0</v>
      </c>
      <c r="M533" s="20" t="n">
        <f aca="false">E533 - E532</f>
        <v>-0.210000000000001</v>
      </c>
      <c r="N533" s="22" t="n">
        <f aca="false">(I533 / B533)</f>
        <v>-0.0084168336673347</v>
      </c>
      <c r="O533" s="22" t="n">
        <f aca="false">(J533 / B533)</f>
        <v>0.00400801603206418</v>
      </c>
      <c r="P533" s="22" t="n">
        <f aca="false">K533 / B533</f>
        <v>-0.025250501002004</v>
      </c>
      <c r="Q533" s="22" t="n">
        <f aca="false">L533/E532</f>
        <v>0</v>
      </c>
      <c r="R533" s="22" t="n">
        <f aca="false">M533 / E532</f>
        <v>-0.0084168336673347</v>
      </c>
      <c r="S533" s="23" t="str">
        <f aca="false">IF(N533 &gt; 0, "UP", "DOWN")</f>
        <v>DOWN</v>
      </c>
      <c r="T533" s="28" t="inlineStr">
        <f aca="false">O533-N533</f>
        <is>
          <t/>
        </is>
      </c>
      <c r="U533" s="28" t="inlineStr">
        <f aca="false">P533-N533</f>
        <is>
          <t/>
        </is>
      </c>
      <c r="V533" s="28" t="inlineStr">
        <f aca="false">O533 + P533</f>
        <is>
          <t/>
        </is>
      </c>
    </row>
    <row collapsed="false" customFormat="false" customHeight="true" hidden="false" ht="25" outlineLevel="0" r="534">
      <c r="A534" s="27" t="n">
        <v>37334</v>
      </c>
      <c r="B534" s="20" t="n">
        <v>24.69</v>
      </c>
      <c r="C534" s="20" t="n">
        <v>25.3</v>
      </c>
      <c r="D534" s="20" t="n">
        <v>24.3</v>
      </c>
      <c r="E534" s="20" t="n">
        <v>24.85</v>
      </c>
      <c r="F534" s="20" t="n">
        <v>8655200</v>
      </c>
      <c r="G534" s="20" t="n">
        <v>12.37</v>
      </c>
      <c r="I534" s="20" t="n">
        <f aca="false">E534-B534</f>
        <v>0.16</v>
      </c>
      <c r="J534" s="20" t="n">
        <f aca="false">C534-B534</f>
        <v>0.609999999999999</v>
      </c>
      <c r="K534" s="20" t="n">
        <f aca="false">D534-B534</f>
        <v>-0.390000000000001</v>
      </c>
      <c r="L534" s="20" t="n">
        <f aca="false">B534 - E533</f>
        <v>-0.0499999999999972</v>
      </c>
      <c r="M534" s="20" t="n">
        <f aca="false">E534 - E533</f>
        <v>0.110000000000003</v>
      </c>
      <c r="N534" s="22" t="n">
        <f aca="false">(I534 / B534)</f>
        <v>0.00648035641960308</v>
      </c>
      <c r="O534" s="22" t="n">
        <f aca="false">(J534 / B534)</f>
        <v>0.0247063588497367</v>
      </c>
      <c r="P534" s="22" t="n">
        <f aca="false">K534 / B534</f>
        <v>-0.0157958687727825</v>
      </c>
      <c r="Q534" s="22" t="n">
        <f aca="false">L534/E533</f>
        <v>-0.00202101859337094</v>
      </c>
      <c r="R534" s="22" t="n">
        <f aca="false">M534 / E533</f>
        <v>0.00444624090541645</v>
      </c>
      <c r="S534" s="23" t="str">
        <f aca="false">IF(N534 &gt; 0, "UP", "DOWN")</f>
        <v>UP</v>
      </c>
      <c r="T534" s="28" t="inlineStr">
        <f aca="false">O534-N534</f>
        <is>
          <t/>
        </is>
      </c>
      <c r="U534" s="28" t="inlineStr">
        <f aca="false">P534-N534</f>
        <is>
          <t/>
        </is>
      </c>
      <c r="V534" s="28" t="inlineStr">
        <f aca="false">O534 + P534</f>
        <is>
          <t/>
        </is>
      </c>
    </row>
    <row collapsed="false" customFormat="false" customHeight="true" hidden="false" ht="25" outlineLevel="0" r="535">
      <c r="A535" s="27" t="n">
        <v>37335</v>
      </c>
      <c r="B535" s="20" t="n">
        <v>24.66</v>
      </c>
      <c r="C535" s="20" t="n">
        <v>25.14</v>
      </c>
      <c r="D535" s="20" t="n">
        <v>24.5</v>
      </c>
      <c r="E535" s="20" t="n">
        <v>24.92</v>
      </c>
      <c r="F535" s="20" t="n">
        <v>10511400</v>
      </c>
      <c r="G535" s="20" t="n">
        <v>12.41</v>
      </c>
      <c r="I535" s="20" t="n">
        <f aca="false">E535-B535</f>
        <v>0.260000000000002</v>
      </c>
      <c r="J535" s="20" t="n">
        <f aca="false">C535-B535</f>
        <v>0.48</v>
      </c>
      <c r="K535" s="20" t="n">
        <f aca="false">D535-B535</f>
        <v>-0.16</v>
      </c>
      <c r="L535" s="20" t="n">
        <f aca="false">B535 - E534</f>
        <v>-0.190000000000001</v>
      </c>
      <c r="M535" s="20" t="n">
        <f aca="false">E535 - E534</f>
        <v>0.0700000000000003</v>
      </c>
      <c r="N535" s="22" t="n">
        <f aca="false">(I535 / B535)</f>
        <v>0.010543390105434</v>
      </c>
      <c r="O535" s="22" t="n">
        <f aca="false">(J535 / B535)</f>
        <v>0.0194647201946472</v>
      </c>
      <c r="P535" s="22" t="n">
        <f aca="false">K535 / B535</f>
        <v>-0.00648824006488241</v>
      </c>
      <c r="Q535" s="22" t="n">
        <f aca="false">L535/E534</f>
        <v>-0.00764587525150911</v>
      </c>
      <c r="R535" s="22" t="n">
        <f aca="false">M535 / E534</f>
        <v>0.00281690140845072</v>
      </c>
      <c r="S535" s="23" t="str">
        <f aca="false">IF(N535 &gt; 0, "UP", "DOWN")</f>
        <v>UP</v>
      </c>
      <c r="T535" s="28" t="inlineStr">
        <f aca="false">O535-N535</f>
        <is>
          <t/>
        </is>
      </c>
      <c r="U535" s="28" t="inlineStr">
        <f aca="false">P535-N535</f>
        <is>
          <t/>
        </is>
      </c>
      <c r="V535" s="28" t="inlineStr">
        <f aca="false">O535 + P535</f>
        <is>
          <t/>
        </is>
      </c>
    </row>
    <row collapsed="false" customFormat="false" customHeight="true" hidden="false" ht="25" outlineLevel="0" r="536">
      <c r="A536" s="27" t="n">
        <v>37336</v>
      </c>
      <c r="B536" s="20" t="n">
        <v>23.86</v>
      </c>
      <c r="C536" s="20" t="n">
        <v>24.3</v>
      </c>
      <c r="D536" s="20" t="n">
        <v>23.26</v>
      </c>
      <c r="E536" s="20" t="n">
        <v>24.27</v>
      </c>
      <c r="F536" s="20" t="n">
        <v>22012600</v>
      </c>
      <c r="G536" s="20" t="n">
        <v>12.08</v>
      </c>
      <c r="I536" s="20" t="n">
        <f aca="false">E536-B536</f>
        <v>0.41</v>
      </c>
      <c r="J536" s="20" t="n">
        <f aca="false">C536-B536</f>
        <v>0.440000000000001</v>
      </c>
      <c r="K536" s="20" t="n">
        <f aca="false">D536-B536</f>
        <v>-0.599999999999998</v>
      </c>
      <c r="L536" s="20" t="n">
        <f aca="false">B536 - E535</f>
        <v>-1.06</v>
      </c>
      <c r="M536" s="20" t="n">
        <f aca="false">E536 - E535</f>
        <v>-0.650000000000002</v>
      </c>
      <c r="N536" s="22" t="n">
        <f aca="false">(I536 / B536)</f>
        <v>0.0171835708298407</v>
      </c>
      <c r="O536" s="22" t="n">
        <f aca="false">(J536 / B536)</f>
        <v>0.0184409052808047</v>
      </c>
      <c r="P536" s="22" t="n">
        <f aca="false">K536 / B536</f>
        <v>-0.025146689019279</v>
      </c>
      <c r="Q536" s="22" t="n">
        <f aca="false">L536/E535</f>
        <v>-0.0425361155698235</v>
      </c>
      <c r="R536" s="22" t="n">
        <f aca="false">M536 / E535</f>
        <v>-0.0260834670947031</v>
      </c>
      <c r="S536" s="23" t="str">
        <f aca="false">IF(N536 &gt; 0, "UP", "DOWN")</f>
        <v>UP</v>
      </c>
      <c r="T536" s="28" t="inlineStr">
        <f aca="false">O536-N536</f>
        <is>
          <t/>
        </is>
      </c>
      <c r="U536" s="28" t="inlineStr">
        <f aca="false">P536-N536</f>
        <is>
          <t/>
        </is>
      </c>
      <c r="V536" s="28" t="inlineStr">
        <f aca="false">O536 + P536</f>
        <is>
          <t/>
        </is>
      </c>
    </row>
    <row collapsed="false" customFormat="false" customHeight="true" hidden="false" ht="25" outlineLevel="0" r="537">
      <c r="A537" s="27" t="n">
        <v>37337</v>
      </c>
      <c r="B537" s="20" t="n">
        <v>24.22</v>
      </c>
      <c r="C537" s="20" t="n">
        <v>24.56</v>
      </c>
      <c r="D537" s="20" t="n">
        <v>23.87</v>
      </c>
      <c r="E537" s="20" t="n">
        <v>24.09</v>
      </c>
      <c r="F537" s="20" t="n">
        <v>7221200</v>
      </c>
      <c r="G537" s="20" t="n">
        <v>11.99</v>
      </c>
      <c r="I537" s="20" t="n">
        <f aca="false">E537-B537</f>
        <v>-0.129999999999999</v>
      </c>
      <c r="J537" s="20" t="n">
        <f aca="false">C537-B537</f>
        <v>0.34</v>
      </c>
      <c r="K537" s="20" t="n">
        <f aca="false">D537-B537</f>
        <v>-0.349999999999998</v>
      </c>
      <c r="L537" s="20" t="n">
        <f aca="false">B537 - E536</f>
        <v>-0.0500000000000007</v>
      </c>
      <c r="M537" s="20" t="n">
        <f aca="false">E537 - E536</f>
        <v>-0.18</v>
      </c>
      <c r="N537" s="22" t="n">
        <f aca="false">(I537 / B537)</f>
        <v>-0.00536746490503712</v>
      </c>
      <c r="O537" s="22" t="n">
        <f aca="false">(J537 / B537)</f>
        <v>0.014037985136251</v>
      </c>
      <c r="P537" s="22" t="n">
        <f aca="false">K537 / B537</f>
        <v>-0.014450867052023</v>
      </c>
      <c r="Q537" s="22" t="n">
        <f aca="false">L537/E536</f>
        <v>-0.00206015657189949</v>
      </c>
      <c r="R537" s="22" t="n">
        <f aca="false">M537 / E536</f>
        <v>-0.00741656365883806</v>
      </c>
      <c r="S537" s="23" t="str">
        <f aca="false">IF(N537 &gt; 0, "UP", "DOWN")</f>
        <v>DOWN</v>
      </c>
      <c r="T537" s="28" t="inlineStr">
        <f aca="false">O537-N537</f>
        <is>
          <t/>
        </is>
      </c>
      <c r="U537" s="28" t="inlineStr">
        <f aca="false">P537-N537</f>
        <is>
          <t/>
        </is>
      </c>
      <c r="V537" s="28" t="inlineStr">
        <f aca="false">O537 + P537</f>
        <is>
          <t/>
        </is>
      </c>
    </row>
    <row collapsed="false" customFormat="false" customHeight="true" hidden="false" ht="25" outlineLevel="0" r="538">
      <c r="A538" s="27" t="n">
        <v>37340</v>
      </c>
      <c r="B538" s="20" t="n">
        <v>24.07</v>
      </c>
      <c r="C538" s="20" t="n">
        <v>24.09</v>
      </c>
      <c r="D538" s="20" t="n">
        <v>23.24</v>
      </c>
      <c r="E538" s="20" t="n">
        <v>23.35</v>
      </c>
      <c r="F538" s="20" t="n">
        <v>9386800</v>
      </c>
      <c r="G538" s="20" t="n">
        <v>11.63</v>
      </c>
      <c r="I538" s="20" t="n">
        <f aca="false">E538-B538</f>
        <v>-0.719999999999999</v>
      </c>
      <c r="J538" s="20" t="n">
        <f aca="false">C538-B538</f>
        <v>0.0199999999999996</v>
      </c>
      <c r="K538" s="20" t="n">
        <f aca="false">D538-B538</f>
        <v>-0.830000000000002</v>
      </c>
      <c r="L538" s="20" t="n">
        <f aca="false">B538 - E537</f>
        <v>-0.0199999999999996</v>
      </c>
      <c r="M538" s="20" t="n">
        <f aca="false">E538 - E537</f>
        <v>-0.739999999999998</v>
      </c>
      <c r="N538" s="22" t="n">
        <f aca="false">(I538 / B538)</f>
        <v>-0.0299127544661404</v>
      </c>
      <c r="O538" s="22" t="n">
        <f aca="false">(J538 / B538)</f>
        <v>0.000830909846281661</v>
      </c>
      <c r="P538" s="22" t="n">
        <f aca="false">K538 / B538</f>
        <v>-0.0344827586206897</v>
      </c>
      <c r="Q538" s="22" t="n">
        <f aca="false">L538/E537</f>
        <v>-0.000830220008302182</v>
      </c>
      <c r="R538" s="22" t="n">
        <f aca="false">M538 / E537</f>
        <v>-0.0307181403071813</v>
      </c>
      <c r="S538" s="23" t="str">
        <f aca="false">IF(N538 &gt; 0, "UP", "DOWN")</f>
        <v>DOWN</v>
      </c>
      <c r="T538" s="28" t="inlineStr">
        <f aca="false">O538-N538</f>
        <is>
          <t/>
        </is>
      </c>
      <c r="U538" s="28" t="inlineStr">
        <f aca="false">P538-N538</f>
        <is>
          <t/>
        </is>
      </c>
      <c r="V538" s="28" t="inlineStr">
        <f aca="false">O538 + P538</f>
        <is>
          <t/>
        </is>
      </c>
    </row>
    <row collapsed="false" customFormat="false" customHeight="true" hidden="false" ht="25" outlineLevel="0" r="539">
      <c r="A539" s="27" t="n">
        <v>37341</v>
      </c>
      <c r="B539" s="20" t="n">
        <v>23.2</v>
      </c>
      <c r="C539" s="20" t="n">
        <v>23.64</v>
      </c>
      <c r="D539" s="20" t="n">
        <v>23</v>
      </c>
      <c r="E539" s="20" t="n">
        <v>23.46</v>
      </c>
      <c r="F539" s="20" t="n">
        <v>9208600</v>
      </c>
      <c r="G539" s="20" t="n">
        <v>11.68</v>
      </c>
      <c r="I539" s="20" t="n">
        <f aca="false">E539-B539</f>
        <v>0.260000000000002</v>
      </c>
      <c r="J539" s="20" t="n">
        <f aca="false">C539-B539</f>
        <v>0.440000000000001</v>
      </c>
      <c r="K539" s="20" t="n">
        <f aca="false">D539-B539</f>
        <v>-0.199999999999999</v>
      </c>
      <c r="L539" s="20" t="n">
        <f aca="false">B539 - E538</f>
        <v>-0.150000000000002</v>
      </c>
      <c r="M539" s="20" t="n">
        <f aca="false">E539 - E538</f>
        <v>0.109999999999999</v>
      </c>
      <c r="N539" s="22" t="n">
        <f aca="false">(I539 / B539)</f>
        <v>0.0112068965517242</v>
      </c>
      <c r="O539" s="22" t="n">
        <f aca="false">(J539 / B539)</f>
        <v>0.0189655172413794</v>
      </c>
      <c r="P539" s="22" t="n">
        <f aca="false">K539 / B539</f>
        <v>-0.00862068965517238</v>
      </c>
      <c r="Q539" s="22" t="n">
        <f aca="false">L539/E538</f>
        <v>-0.00642398286937911</v>
      </c>
      <c r="R539" s="22" t="n">
        <f aca="false">M539 / E538</f>
        <v>0.00471092077087792</v>
      </c>
      <c r="S539" s="23" t="str">
        <f aca="false">IF(N539 &gt; 0, "UP", "DOWN")</f>
        <v>UP</v>
      </c>
      <c r="T539" s="28" t="inlineStr">
        <f aca="false">O539-N539</f>
        <is>
          <t/>
        </is>
      </c>
      <c r="U539" s="28" t="inlineStr">
        <f aca="false">P539-N539</f>
        <is>
          <t/>
        </is>
      </c>
      <c r="V539" s="28" t="inlineStr">
        <f aca="false">O539 + P539</f>
        <is>
          <t/>
        </is>
      </c>
    </row>
    <row collapsed="false" customFormat="false" customHeight="true" hidden="false" ht="25" outlineLevel="0" r="540">
      <c r="A540" s="27" t="n">
        <v>37342</v>
      </c>
      <c r="B540" s="20" t="n">
        <v>23.35</v>
      </c>
      <c r="C540" s="20" t="n">
        <v>23.72</v>
      </c>
      <c r="D540" s="20" t="n">
        <v>23.26</v>
      </c>
      <c r="E540" s="20" t="n">
        <v>23.47</v>
      </c>
      <c r="F540" s="20" t="n">
        <v>4560800</v>
      </c>
      <c r="G540" s="20" t="n">
        <v>11.68</v>
      </c>
      <c r="I540" s="20" t="n">
        <f aca="false">E540-B540</f>
        <v>0.119999999999997</v>
      </c>
      <c r="J540" s="20" t="n">
        <f aca="false">C540-B540</f>
        <v>0.369999999999997</v>
      </c>
      <c r="K540" s="20" t="n">
        <f aca="false">D540-B540</f>
        <v>-0.0899999999999999</v>
      </c>
      <c r="L540" s="20" t="n">
        <f aca="false">B540 - E539</f>
        <v>-0.109999999999999</v>
      </c>
      <c r="M540" s="20" t="n">
        <f aca="false">E540 - E539</f>
        <v>0.00999999999999801</v>
      </c>
      <c r="N540" s="22" t="n">
        <f aca="false">(I540 / B540)</f>
        <v>0.0051391862955031</v>
      </c>
      <c r="O540" s="22" t="n">
        <f aca="false">(J540 / B540)</f>
        <v>0.0158458244111348</v>
      </c>
      <c r="P540" s="22" t="n">
        <f aca="false">K540 / B540</f>
        <v>-0.0038543897216274</v>
      </c>
      <c r="Q540" s="22" t="n">
        <f aca="false">L540/E539</f>
        <v>-0.00468883205456093</v>
      </c>
      <c r="R540" s="22" t="n">
        <f aca="false">M540 / E539</f>
        <v>0.000426257459505456</v>
      </c>
      <c r="S540" s="23" t="str">
        <f aca="false">IF(N540 &gt; 0, "UP", "DOWN")</f>
        <v>UP</v>
      </c>
      <c r="T540" s="28" t="inlineStr">
        <f aca="false">O540-N540</f>
        <is>
          <t/>
        </is>
      </c>
      <c r="U540" s="28" t="inlineStr">
        <f aca="false">P540-N540</f>
        <is>
          <t/>
        </is>
      </c>
      <c r="V540" s="28" t="inlineStr">
        <f aca="false">O540 + P540</f>
        <is>
          <t/>
        </is>
      </c>
    </row>
    <row collapsed="false" customFormat="false" customHeight="true" hidden="false" ht="25" outlineLevel="0" r="541">
      <c r="A541" s="27" t="n">
        <v>37343</v>
      </c>
      <c r="B541" s="20" t="n">
        <v>23.7</v>
      </c>
      <c r="C541" s="20" t="n">
        <v>23.88</v>
      </c>
      <c r="D541" s="20" t="n">
        <v>23.46</v>
      </c>
      <c r="E541" s="20" t="n">
        <v>23.67</v>
      </c>
      <c r="F541" s="20" t="n">
        <v>3873400</v>
      </c>
      <c r="G541" s="20" t="n">
        <v>11.78</v>
      </c>
      <c r="I541" s="20" t="n">
        <f aca="false">E541-B541</f>
        <v>-0.0299999999999976</v>
      </c>
      <c r="J541" s="20" t="n">
        <f aca="false">C541-B541</f>
        <v>0.18</v>
      </c>
      <c r="K541" s="20" t="n">
        <f aca="false">D541-B541</f>
        <v>-0.239999999999998</v>
      </c>
      <c r="L541" s="20" t="n">
        <f aca="false">B541 - E540</f>
        <v>0.23</v>
      </c>
      <c r="M541" s="20" t="n">
        <f aca="false">E541 - E540</f>
        <v>0.200000000000003</v>
      </c>
      <c r="N541" s="22" t="n">
        <f aca="false">(I541 / B541)</f>
        <v>-0.00126582278481002</v>
      </c>
      <c r="O541" s="22" t="n">
        <f aca="false">(J541 / B541)</f>
        <v>0.00759493670886075</v>
      </c>
      <c r="P541" s="22" t="n">
        <f aca="false">K541 / B541</f>
        <v>-0.0101265822784809</v>
      </c>
      <c r="Q541" s="22" t="n">
        <f aca="false">L541/E540</f>
        <v>0.00979974435449512</v>
      </c>
      <c r="R541" s="22" t="n">
        <f aca="false">M541 / E540</f>
        <v>0.00852151682999586</v>
      </c>
      <c r="S541" s="23" t="str">
        <f aca="false">IF(N541 &gt; 0, "UP", "DOWN")</f>
        <v>DOWN</v>
      </c>
      <c r="T541" s="28" t="inlineStr">
        <f aca="false">O541-N541</f>
        <is>
          <t/>
        </is>
      </c>
      <c r="U541" s="28" t="inlineStr">
        <f aca="false">P541-N541</f>
        <is>
          <t/>
        </is>
      </c>
      <c r="V541" s="28" t="inlineStr">
        <f aca="false">O541 + P541</f>
        <is>
          <t/>
        </is>
      </c>
    </row>
    <row collapsed="false" customFormat="false" customHeight="true" hidden="false" ht="25" outlineLevel="0" r="542">
      <c r="A542" s="27" t="n">
        <v>37347</v>
      </c>
      <c r="B542" s="20" t="n">
        <v>23.38</v>
      </c>
      <c r="C542" s="20" t="n">
        <v>24.7</v>
      </c>
      <c r="D542" s="20" t="n">
        <v>23.28</v>
      </c>
      <c r="E542" s="20" t="n">
        <v>24.46</v>
      </c>
      <c r="F542" s="20" t="n">
        <v>7108800</v>
      </c>
      <c r="G542" s="20" t="n">
        <v>12.18</v>
      </c>
      <c r="I542" s="20" t="n">
        <f aca="false">E542-B542</f>
        <v>1.08</v>
      </c>
      <c r="J542" s="20" t="n">
        <f aca="false">C542-B542</f>
        <v>1.32</v>
      </c>
      <c r="K542" s="20" t="n">
        <f aca="false">D542-B542</f>
        <v>-0.0999999999999979</v>
      </c>
      <c r="L542" s="20" t="n">
        <f aca="false">B542 - E541</f>
        <v>-0.290000000000003</v>
      </c>
      <c r="M542" s="20" t="n">
        <f aca="false">E542 - E541</f>
        <v>0.789999999999999</v>
      </c>
      <c r="N542" s="22" t="n">
        <f aca="false">(I542 / B542)</f>
        <v>0.0461933276304535</v>
      </c>
      <c r="O542" s="22" t="n">
        <f aca="false">(J542 / B542)</f>
        <v>0.0564585115483319</v>
      </c>
      <c r="P542" s="22" t="n">
        <f aca="false">K542 / B542</f>
        <v>-0.00427715996578263</v>
      </c>
      <c r="Q542" s="22" t="n">
        <f aca="false">L542/E541</f>
        <v>-0.0122517955217576</v>
      </c>
      <c r="R542" s="22" t="n">
        <f aca="false">M542 / E541</f>
        <v>0.033375580904098</v>
      </c>
      <c r="S542" s="23" t="str">
        <f aca="false">IF(N542 &gt; 0, "UP", "DOWN")</f>
        <v>UP</v>
      </c>
      <c r="T542" s="28" t="inlineStr">
        <f aca="false">O542-N542</f>
        <is>
          <t/>
        </is>
      </c>
      <c r="U542" s="28" t="inlineStr">
        <f aca="false">P542-N542</f>
        <is>
          <t/>
        </is>
      </c>
      <c r="V542" s="28" t="inlineStr">
        <f aca="false">O542 + P542</f>
        <is>
          <t/>
        </is>
      </c>
    </row>
    <row collapsed="false" customFormat="false" customHeight="true" hidden="false" ht="25" outlineLevel="0" r="543">
      <c r="A543" s="27" t="n">
        <v>37348</v>
      </c>
      <c r="B543" s="20" t="n">
        <v>24</v>
      </c>
      <c r="C543" s="20" t="n">
        <v>24.3</v>
      </c>
      <c r="D543" s="20" t="n">
        <v>23.87</v>
      </c>
      <c r="E543" s="20" t="n">
        <v>24.07</v>
      </c>
      <c r="F543" s="20" t="n">
        <v>7278400</v>
      </c>
      <c r="G543" s="20" t="n">
        <v>11.98</v>
      </c>
      <c r="I543" s="20" t="n">
        <f aca="false">E543-B543</f>
        <v>0.0700000000000003</v>
      </c>
      <c r="J543" s="20" t="n">
        <f aca="false">C543-B543</f>
        <v>0.300000000000001</v>
      </c>
      <c r="K543" s="20" t="n">
        <f aca="false">D543-B543</f>
        <v>-0.129999999999999</v>
      </c>
      <c r="L543" s="20" t="n">
        <f aca="false">B543 - E542</f>
        <v>-0.460000000000001</v>
      </c>
      <c r="M543" s="20" t="n">
        <f aca="false">E543 - E542</f>
        <v>-0.390000000000001</v>
      </c>
      <c r="N543" s="22" t="n">
        <f aca="false">(I543 / B543)</f>
        <v>0.00291666666666668</v>
      </c>
      <c r="O543" s="22" t="n">
        <f aca="false">(J543 / B543)</f>
        <v>0.0125</v>
      </c>
      <c r="P543" s="22" t="n">
        <f aca="false">K543 / B543</f>
        <v>-0.00541666666666663</v>
      </c>
      <c r="Q543" s="22" t="n">
        <f aca="false">L543/E542</f>
        <v>-0.0188062142273099</v>
      </c>
      <c r="R543" s="22" t="n">
        <f aca="false">M543 / E542</f>
        <v>-0.0159443990188062</v>
      </c>
      <c r="S543" s="23" t="str">
        <f aca="false">IF(N543 &gt; 0, "UP", "DOWN")</f>
        <v>UP</v>
      </c>
      <c r="T543" s="28" t="inlineStr">
        <f aca="false">O543-N543</f>
        <is>
          <t/>
        </is>
      </c>
      <c r="U543" s="28" t="inlineStr">
        <f aca="false">P543-N543</f>
        <is>
          <t/>
        </is>
      </c>
      <c r="V543" s="28" t="inlineStr">
        <f aca="false">O543 + P543</f>
        <is>
          <t/>
        </is>
      </c>
    </row>
    <row collapsed="false" customFormat="false" customHeight="true" hidden="false" ht="25" outlineLevel="0" r="544">
      <c r="A544" s="27" t="n">
        <v>37349</v>
      </c>
      <c r="B544" s="20" t="n">
        <v>24.05</v>
      </c>
      <c r="C544" s="20" t="n">
        <v>24.49</v>
      </c>
      <c r="D544" s="20" t="n">
        <v>23.6</v>
      </c>
      <c r="E544" s="20" t="n">
        <v>23.75</v>
      </c>
      <c r="F544" s="20" t="n">
        <v>7661800</v>
      </c>
      <c r="G544" s="20" t="n">
        <v>11.82</v>
      </c>
      <c r="I544" s="20" t="n">
        <f aca="false">E544-B544</f>
        <v>-0.300000000000001</v>
      </c>
      <c r="J544" s="20" t="n">
        <f aca="false">C544-B544</f>
        <v>0.439999999999998</v>
      </c>
      <c r="K544" s="20" t="n">
        <f aca="false">D544-B544</f>
        <v>-0.449999999999999</v>
      </c>
      <c r="L544" s="20" t="n">
        <f aca="false">B544 - E543</f>
        <v>-0.0199999999999996</v>
      </c>
      <c r="M544" s="20" t="n">
        <f aca="false">E544 - E543</f>
        <v>-0.32</v>
      </c>
      <c r="N544" s="22" t="n">
        <f aca="false">(I544 / B544)</f>
        <v>-0.0124740124740125</v>
      </c>
      <c r="O544" s="22" t="n">
        <f aca="false">(J544 / B544)</f>
        <v>0.0182952182952182</v>
      </c>
      <c r="P544" s="22" t="n">
        <f aca="false">K544 / B544</f>
        <v>-0.0187110187110187</v>
      </c>
      <c r="Q544" s="22" t="n">
        <f aca="false">L544/E543</f>
        <v>-0.000830909846281661</v>
      </c>
      <c r="R544" s="22" t="n">
        <f aca="false">M544 / E543</f>
        <v>-0.0132945575405069</v>
      </c>
      <c r="S544" s="23" t="str">
        <f aca="false">IF(N544 &gt; 0, "UP", "DOWN")</f>
        <v>DOWN</v>
      </c>
      <c r="T544" s="28" t="inlineStr">
        <f aca="false">O544-N544</f>
        <is>
          <t/>
        </is>
      </c>
      <c r="U544" s="28" t="inlineStr">
        <f aca="false">P544-N544</f>
        <is>
          <t/>
        </is>
      </c>
      <c r="V544" s="28" t="inlineStr">
        <f aca="false">O544 + P544</f>
        <is>
          <t/>
        </is>
      </c>
    </row>
    <row collapsed="false" customFormat="false" customHeight="true" hidden="false" ht="25" outlineLevel="0" r="545">
      <c r="A545" s="27" t="n">
        <v>37350</v>
      </c>
      <c r="B545" s="20" t="n">
        <v>23.67</v>
      </c>
      <c r="C545" s="20" t="n">
        <v>25.05</v>
      </c>
      <c r="D545" s="20" t="n">
        <v>23.67</v>
      </c>
      <c r="E545" s="20" t="n">
        <v>24.9</v>
      </c>
      <c r="F545" s="20" t="n">
        <v>12089200</v>
      </c>
      <c r="G545" s="20" t="n">
        <v>12.4</v>
      </c>
      <c r="I545" s="20" t="n">
        <f aca="false">E545-B545</f>
        <v>1.23</v>
      </c>
      <c r="J545" s="20" t="n">
        <f aca="false">C545-B545</f>
        <v>1.38</v>
      </c>
      <c r="K545" s="20" t="n">
        <f aca="false">D545-B545</f>
        <v>0</v>
      </c>
      <c r="L545" s="20" t="n">
        <f aca="false">B545 - E544</f>
        <v>-0.0799999999999983</v>
      </c>
      <c r="M545" s="20" t="n">
        <f aca="false">E545 - E544</f>
        <v>1.15</v>
      </c>
      <c r="N545" s="22" t="n">
        <f aca="false">(I545 / B545)</f>
        <v>0.0519645120405575</v>
      </c>
      <c r="O545" s="22" t="n">
        <f aca="false">(J545 / B545)</f>
        <v>0.0583016476552598</v>
      </c>
      <c r="P545" s="22" t="n">
        <f aca="false">K545 / B545</f>
        <v>0</v>
      </c>
      <c r="Q545" s="22" t="n">
        <f aca="false">L545/E544</f>
        <v>-0.00336842105263151</v>
      </c>
      <c r="R545" s="22" t="n">
        <f aca="false">M545 / E544</f>
        <v>0.0484210526315789</v>
      </c>
      <c r="S545" s="23" t="str">
        <f aca="false">IF(N545 &gt; 0, "UP", "DOWN")</f>
        <v>UP</v>
      </c>
      <c r="T545" s="28" t="inlineStr">
        <f aca="false">O545-N545</f>
        <is>
          <t/>
        </is>
      </c>
      <c r="U545" s="28" t="inlineStr">
        <f aca="false">P545-N545</f>
        <is>
          <t/>
        </is>
      </c>
      <c r="V545" s="28" t="inlineStr">
        <f aca="false">O545 + P545</f>
        <is>
          <t/>
        </is>
      </c>
    </row>
    <row collapsed="false" customFormat="false" customHeight="true" hidden="false" ht="25" outlineLevel="0" r="546">
      <c r="A546" s="27" t="n">
        <v>37351</v>
      </c>
      <c r="B546" s="20" t="n">
        <v>24.95</v>
      </c>
      <c r="C546" s="20" t="n">
        <v>25.19</v>
      </c>
      <c r="D546" s="20" t="n">
        <v>24.1</v>
      </c>
      <c r="E546" s="20" t="n">
        <v>24.74</v>
      </c>
      <c r="F546" s="20" t="n">
        <v>9941000</v>
      </c>
      <c r="G546" s="20" t="n">
        <v>12.32</v>
      </c>
      <c r="I546" s="20" t="n">
        <f aca="false">E546-B546</f>
        <v>-0.210000000000001</v>
      </c>
      <c r="J546" s="20" t="n">
        <f aca="false">C546-B546</f>
        <v>0.240000000000002</v>
      </c>
      <c r="K546" s="20" t="n">
        <f aca="false">D546-B546</f>
        <v>-0.849999999999998</v>
      </c>
      <c r="L546" s="20" t="n">
        <f aca="false">B546 - E545</f>
        <v>0.0500000000000007</v>
      </c>
      <c r="M546" s="20" t="n">
        <f aca="false">E546 - E545</f>
        <v>-0.16</v>
      </c>
      <c r="N546" s="22" t="n">
        <f aca="false">(I546 / B546)</f>
        <v>-0.0084168336673347</v>
      </c>
      <c r="O546" s="22" t="n">
        <f aca="false">(J546 / B546)</f>
        <v>0.00961923847695399</v>
      </c>
      <c r="P546" s="22" t="n">
        <f aca="false">K546 / B546</f>
        <v>-0.034068136272545</v>
      </c>
      <c r="Q546" s="22" t="n">
        <f aca="false">L546/E545</f>
        <v>0.00200803212851408</v>
      </c>
      <c r="R546" s="22" t="n">
        <f aca="false">M546 / E545</f>
        <v>-0.00642570281124499</v>
      </c>
      <c r="S546" s="23" t="str">
        <f aca="false">IF(N546 &gt; 0, "UP", "DOWN")</f>
        <v>DOWN</v>
      </c>
      <c r="T546" s="28" t="inlineStr">
        <f aca="false">O546-N546</f>
        <is>
          <t/>
        </is>
      </c>
      <c r="U546" s="28" t="inlineStr">
        <f aca="false">P546-N546</f>
        <is>
          <t/>
        </is>
      </c>
      <c r="V546" s="28" t="inlineStr">
        <f aca="false">O546 + P546</f>
        <is>
          <t/>
        </is>
      </c>
    </row>
    <row collapsed="false" customFormat="false" customHeight="true" hidden="false" ht="25" outlineLevel="0" r="547">
      <c r="A547" s="27" t="n">
        <v>37354</v>
      </c>
      <c r="B547" s="20" t="n">
        <v>24.16</v>
      </c>
      <c r="C547" s="20" t="n">
        <v>24.68</v>
      </c>
      <c r="D547" s="20" t="n">
        <v>23.78</v>
      </c>
      <c r="E547" s="20" t="n">
        <v>24.56</v>
      </c>
      <c r="F547" s="20" t="n">
        <v>9339800</v>
      </c>
      <c r="G547" s="20" t="n">
        <v>12.23</v>
      </c>
      <c r="I547" s="20" t="n">
        <f aca="false">E547-B547</f>
        <v>0.399999999999999</v>
      </c>
      <c r="J547" s="20" t="n">
        <f aca="false">C547-B547</f>
        <v>0.52</v>
      </c>
      <c r="K547" s="20" t="n">
        <f aca="false">D547-B547</f>
        <v>-0.379999999999999</v>
      </c>
      <c r="L547" s="20" t="n">
        <f aca="false">B547 - E546</f>
        <v>-0.579999999999998</v>
      </c>
      <c r="M547" s="20" t="n">
        <f aca="false">E547 - E546</f>
        <v>-0.18</v>
      </c>
      <c r="N547" s="22" t="n">
        <f aca="false">(I547 / B547)</f>
        <v>0.0165562913907284</v>
      </c>
      <c r="O547" s="22" t="n">
        <f aca="false">(J547 / B547)</f>
        <v>0.021523178807947</v>
      </c>
      <c r="P547" s="22" t="n">
        <f aca="false">K547 / B547</f>
        <v>-0.015728476821192</v>
      </c>
      <c r="Q547" s="22" t="n">
        <f aca="false">L547/E546</f>
        <v>-0.0234438156831042</v>
      </c>
      <c r="R547" s="22" t="n">
        <f aca="false">M547 / E546</f>
        <v>-0.0072756669361358</v>
      </c>
      <c r="S547" s="23" t="str">
        <f aca="false">IF(N547 &gt; 0, "UP", "DOWN")</f>
        <v>UP</v>
      </c>
      <c r="T547" s="28" t="inlineStr">
        <f aca="false">O547-N547</f>
        <is>
          <t/>
        </is>
      </c>
      <c r="U547" s="28" t="inlineStr">
        <f aca="false">P547-N547</f>
        <is>
          <t/>
        </is>
      </c>
      <c r="V547" s="28" t="inlineStr">
        <f aca="false">O547 + P547</f>
        <is>
          <t/>
        </is>
      </c>
    </row>
    <row collapsed="false" customFormat="false" customHeight="true" hidden="false" ht="25" outlineLevel="0" r="548">
      <c r="A548" s="27" t="n">
        <v>37355</v>
      </c>
      <c r="B548" s="20" t="n">
        <v>24.59</v>
      </c>
      <c r="C548" s="20" t="n">
        <v>25</v>
      </c>
      <c r="D548" s="20" t="n">
        <v>24.01</v>
      </c>
      <c r="E548" s="20" t="n">
        <v>24.1</v>
      </c>
      <c r="F548" s="20" t="n">
        <v>6840400</v>
      </c>
      <c r="G548" s="20" t="n">
        <v>12</v>
      </c>
      <c r="I548" s="20" t="n">
        <f aca="false">E548-B548</f>
        <v>-0.489999999999998</v>
      </c>
      <c r="J548" s="20" t="n">
        <f aca="false">C548-B548</f>
        <v>0.41</v>
      </c>
      <c r="K548" s="20" t="n">
        <f aca="false">D548-B548</f>
        <v>-0.579999999999998</v>
      </c>
      <c r="L548" s="20" t="n">
        <f aca="false">B548 - E547</f>
        <v>0.0300000000000011</v>
      </c>
      <c r="M548" s="20" t="n">
        <f aca="false">E548 - E547</f>
        <v>-0.459999999999997</v>
      </c>
      <c r="N548" s="22" t="n">
        <f aca="false">(I548 / B548)</f>
        <v>-0.0199267995119967</v>
      </c>
      <c r="O548" s="22" t="n">
        <f aca="false">(J548 / B548)</f>
        <v>0.0166734444896299</v>
      </c>
      <c r="P548" s="22" t="n">
        <f aca="false">K548 / B548</f>
        <v>-0.0235868239121593</v>
      </c>
      <c r="Q548" s="22" t="n">
        <f aca="false">L548/E547</f>
        <v>0.00122149837133555</v>
      </c>
      <c r="R548" s="22" t="n">
        <f aca="false">M548 / E547</f>
        <v>-0.018729641693811</v>
      </c>
      <c r="S548" s="23" t="str">
        <f aca="false">IF(N548 &gt; 0, "UP", "DOWN")</f>
        <v>DOWN</v>
      </c>
      <c r="T548" s="28" t="inlineStr">
        <f aca="false">O548-N548</f>
        <is>
          <t/>
        </is>
      </c>
      <c r="U548" s="28" t="inlineStr">
        <f aca="false">P548-N548</f>
        <is>
          <t/>
        </is>
      </c>
      <c r="V548" s="28" t="inlineStr">
        <f aca="false">O548 + P548</f>
        <is>
          <t/>
        </is>
      </c>
    </row>
    <row collapsed="false" customFormat="false" customHeight="true" hidden="false" ht="25" outlineLevel="0" r="549">
      <c r="A549" s="27" t="n">
        <v>37356</v>
      </c>
      <c r="B549" s="20" t="n">
        <v>24.21</v>
      </c>
      <c r="C549" s="20" t="n">
        <v>24.95</v>
      </c>
      <c r="D549" s="20" t="n">
        <v>24.01</v>
      </c>
      <c r="E549" s="20" t="n">
        <v>24.66</v>
      </c>
      <c r="F549" s="20" t="n">
        <v>8035000</v>
      </c>
      <c r="G549" s="20" t="n">
        <v>12.28</v>
      </c>
      <c r="I549" s="20" t="n">
        <f aca="false">E549-B549</f>
        <v>0.449999999999999</v>
      </c>
      <c r="J549" s="20" t="n">
        <f aca="false">C549-B549</f>
        <v>0.739999999999998</v>
      </c>
      <c r="K549" s="20" t="n">
        <f aca="false">D549-B549</f>
        <v>-0.199999999999999</v>
      </c>
      <c r="L549" s="20" t="n">
        <f aca="false">B549 - E548</f>
        <v>0.109999999999999</v>
      </c>
      <c r="M549" s="20" t="n">
        <f aca="false">E549 - E548</f>
        <v>0.559999999999999</v>
      </c>
      <c r="N549" s="22" t="n">
        <f aca="false">(I549 / B549)</f>
        <v>0.0185873605947955</v>
      </c>
      <c r="O549" s="22" t="n">
        <f aca="false">(J549 / B549)</f>
        <v>0.030565881866997</v>
      </c>
      <c r="P549" s="22" t="n">
        <f aca="false">K549 / B549</f>
        <v>-0.00826104915324243</v>
      </c>
      <c r="Q549" s="22" t="n">
        <f aca="false">L549/E548</f>
        <v>0.00456431535269707</v>
      </c>
      <c r="R549" s="22" t="n">
        <f aca="false">M549 / E548</f>
        <v>0.0232365145228215</v>
      </c>
      <c r="S549" s="23" t="str">
        <f aca="false">IF(N549 &gt; 0, "UP", "DOWN")</f>
        <v>UP</v>
      </c>
      <c r="T549" s="28" t="inlineStr">
        <f aca="false">O549-N549</f>
        <is>
          <t/>
        </is>
      </c>
      <c r="U549" s="28" t="inlineStr">
        <f aca="false">P549-N549</f>
        <is>
          <t/>
        </is>
      </c>
      <c r="V549" s="28" t="inlineStr">
        <f aca="false">O549 + P549</f>
        <is>
          <t/>
        </is>
      </c>
    </row>
    <row collapsed="false" customFormat="false" customHeight="true" hidden="false" ht="25" outlineLevel="0" r="550">
      <c r="A550" s="27" t="n">
        <v>37357</v>
      </c>
      <c r="B550" s="20" t="n">
        <v>25.03</v>
      </c>
      <c r="C550" s="20" t="n">
        <v>25.2</v>
      </c>
      <c r="D550" s="20" t="n">
        <v>24.75</v>
      </c>
      <c r="E550" s="20" t="n">
        <v>24.86</v>
      </c>
      <c r="F550" s="20" t="n">
        <v>14544800</v>
      </c>
      <c r="G550" s="20" t="n">
        <v>12.38</v>
      </c>
      <c r="I550" s="20" t="n">
        <f aca="false">E550-B550</f>
        <v>-0.170000000000002</v>
      </c>
      <c r="J550" s="20" t="n">
        <f aca="false">C550-B550</f>
        <v>0.169999999999998</v>
      </c>
      <c r="K550" s="20" t="n">
        <f aca="false">D550-B550</f>
        <v>-0.280000000000001</v>
      </c>
      <c r="L550" s="20" t="n">
        <f aca="false">B550 - E549</f>
        <v>0.370000000000001</v>
      </c>
      <c r="M550" s="20" t="n">
        <f aca="false">E550 - E549</f>
        <v>0.199999999999999</v>
      </c>
      <c r="N550" s="22" t="n">
        <f aca="false">(I550 / B550)</f>
        <v>-0.00679184978026375</v>
      </c>
      <c r="O550" s="22" t="n">
        <f aca="false">(J550 / B550)</f>
        <v>0.00679184978026361</v>
      </c>
      <c r="P550" s="22" t="n">
        <f aca="false">K550 / B550</f>
        <v>-0.0111865761086696</v>
      </c>
      <c r="Q550" s="22" t="n">
        <f aca="false">L550/E549</f>
        <v>0.0150040551500406</v>
      </c>
      <c r="R550" s="22" t="n">
        <f aca="false">M550 / E549</f>
        <v>0.00811030008110297</v>
      </c>
      <c r="S550" s="23" t="str">
        <f aca="false">IF(N550 &gt; 0, "UP", "DOWN")</f>
        <v>DOWN</v>
      </c>
      <c r="T550" s="28" t="inlineStr">
        <f aca="false">O550-N550</f>
        <is>
          <t/>
        </is>
      </c>
      <c r="U550" s="28" t="inlineStr">
        <f aca="false">P550-N550</f>
        <is>
          <t/>
        </is>
      </c>
      <c r="V550" s="28" t="inlineStr">
        <f aca="false">O550 + P550</f>
        <is>
          <t/>
        </is>
      </c>
    </row>
    <row collapsed="false" customFormat="false" customHeight="true" hidden="false" ht="25" outlineLevel="0" r="551">
      <c r="A551" s="27" t="n">
        <v>37358</v>
      </c>
      <c r="B551" s="20" t="n">
        <v>25.01</v>
      </c>
      <c r="C551" s="20" t="n">
        <v>25.17</v>
      </c>
      <c r="D551" s="20" t="n">
        <v>24.57</v>
      </c>
      <c r="E551" s="20" t="n">
        <v>25.06</v>
      </c>
      <c r="F551" s="20" t="n">
        <v>11437200</v>
      </c>
      <c r="G551" s="20" t="n">
        <v>12.48</v>
      </c>
      <c r="I551" s="20" t="n">
        <f aca="false">E551-B551</f>
        <v>0.0499999999999972</v>
      </c>
      <c r="J551" s="20" t="n">
        <f aca="false">C551-B551</f>
        <v>0.16</v>
      </c>
      <c r="K551" s="20" t="n">
        <f aca="false">D551-B551</f>
        <v>-0.440000000000001</v>
      </c>
      <c r="L551" s="20" t="n">
        <f aca="false">B551 - E550</f>
        <v>0.150000000000002</v>
      </c>
      <c r="M551" s="20" t="n">
        <f aca="false">E551 - E550</f>
        <v>0.199999999999999</v>
      </c>
      <c r="N551" s="22" t="n">
        <f aca="false">(I551 / B551)</f>
        <v>0.00199920031987194</v>
      </c>
      <c r="O551" s="22" t="n">
        <f aca="false">(J551 / B551)</f>
        <v>0.00639744102359057</v>
      </c>
      <c r="P551" s="22" t="n">
        <f aca="false">K551 / B551</f>
        <v>-0.0175929628148741</v>
      </c>
      <c r="Q551" s="22" t="n">
        <f aca="false">L551/E550</f>
        <v>0.00603378921963001</v>
      </c>
      <c r="R551" s="22" t="n">
        <f aca="false">M551 / E550</f>
        <v>0.00804505229283987</v>
      </c>
      <c r="S551" s="23" t="str">
        <f aca="false">IF(N551 &gt; 0, "UP", "DOWN")</f>
        <v>UP</v>
      </c>
      <c r="T551" s="28" t="inlineStr">
        <f aca="false">O551-N551</f>
        <is>
          <t/>
        </is>
      </c>
      <c r="U551" s="28" t="inlineStr">
        <f aca="false">P551-N551</f>
        <is>
          <t/>
        </is>
      </c>
      <c r="V551" s="28" t="inlineStr">
        <f aca="false">O551 + P551</f>
        <is>
          <t/>
        </is>
      </c>
    </row>
    <row collapsed="false" customFormat="false" customHeight="true" hidden="false" ht="25" outlineLevel="0" r="552">
      <c r="A552" s="27" t="n">
        <v>37361</v>
      </c>
      <c r="B552" s="20" t="n">
        <v>25.06</v>
      </c>
      <c r="C552" s="20" t="n">
        <v>25.15</v>
      </c>
      <c r="D552" s="20" t="n">
        <v>24.8</v>
      </c>
      <c r="E552" s="20" t="n">
        <v>25</v>
      </c>
      <c r="F552" s="20" t="n">
        <v>10691800</v>
      </c>
      <c r="G552" s="20" t="n">
        <v>12.45</v>
      </c>
      <c r="I552" s="20" t="n">
        <f aca="false">E552-B552</f>
        <v>-0.0599999999999987</v>
      </c>
      <c r="J552" s="20" t="n">
        <f aca="false">C552-B552</f>
        <v>0.0899999999999999</v>
      </c>
      <c r="K552" s="20" t="n">
        <f aca="false">D552-B552</f>
        <v>-0.259999999999998</v>
      </c>
      <c r="L552" s="20" t="n">
        <f aca="false">B552 - E551</f>
        <v>0</v>
      </c>
      <c r="M552" s="20" t="n">
        <f aca="false">E552 - E551</f>
        <v>-0.0599999999999987</v>
      </c>
      <c r="N552" s="22" t="n">
        <f aca="false">(I552 / B552)</f>
        <v>-0.00239425379090178</v>
      </c>
      <c r="O552" s="22" t="n">
        <f aca="false">(J552 / B552)</f>
        <v>0.00359138068635275</v>
      </c>
      <c r="P552" s="22" t="n">
        <f aca="false">K552 / B552</f>
        <v>-0.0103750997605745</v>
      </c>
      <c r="Q552" s="22" t="n">
        <f aca="false">L552/E551</f>
        <v>0</v>
      </c>
      <c r="R552" s="22" t="n">
        <f aca="false">M552 / E551</f>
        <v>-0.00239425379090178</v>
      </c>
      <c r="S552" s="23" t="str">
        <f aca="false">IF(N552 &gt; 0, "UP", "DOWN")</f>
        <v>DOWN</v>
      </c>
      <c r="T552" s="28" t="inlineStr">
        <f aca="false">O552-N552</f>
        <is>
          <t/>
        </is>
      </c>
      <c r="U552" s="28" t="inlineStr">
        <f aca="false">P552-N552</f>
        <is>
          <t/>
        </is>
      </c>
      <c r="V552" s="28" t="inlineStr">
        <f aca="false">O552 + P552</f>
        <is>
          <t/>
        </is>
      </c>
    </row>
    <row collapsed="false" customFormat="false" customHeight="true" hidden="false" ht="25" outlineLevel="0" r="553">
      <c r="A553" s="27" t="n">
        <v>37362</v>
      </c>
      <c r="B553" s="20" t="n">
        <v>25.15</v>
      </c>
      <c r="C553" s="20" t="n">
        <v>25.99</v>
      </c>
      <c r="D553" s="20" t="n">
        <v>25.12</v>
      </c>
      <c r="E553" s="20" t="n">
        <v>25.74</v>
      </c>
      <c r="F553" s="20" t="n">
        <v>21949200</v>
      </c>
      <c r="G553" s="20" t="n">
        <v>12.81</v>
      </c>
      <c r="I553" s="20" t="n">
        <f aca="false">E553-B553</f>
        <v>0.59</v>
      </c>
      <c r="J553" s="20" t="n">
        <f aca="false">C553-B553</f>
        <v>0.84</v>
      </c>
      <c r="K553" s="20" t="n">
        <f aca="false">D553-B553</f>
        <v>-0.0299999999999976</v>
      </c>
      <c r="L553" s="20" t="n">
        <f aca="false">B553 - E552</f>
        <v>0.149999999999999</v>
      </c>
      <c r="M553" s="20" t="n">
        <f aca="false">E553 - E552</f>
        <v>0.739999999999998</v>
      </c>
      <c r="N553" s="22" t="n">
        <f aca="false">(I553 / B553)</f>
        <v>0.0234592445328032</v>
      </c>
      <c r="O553" s="22" t="n">
        <f aca="false">(J553 / B553)</f>
        <v>0.0333996023856859</v>
      </c>
      <c r="P553" s="22" t="n">
        <f aca="false">K553 / B553</f>
        <v>-0.00119284294234583</v>
      </c>
      <c r="Q553" s="22" t="n">
        <f aca="false">L553/E552</f>
        <v>0.00599999999999994</v>
      </c>
      <c r="R553" s="22" t="n">
        <f aca="false">M553 / E552</f>
        <v>0.0295999999999999</v>
      </c>
      <c r="S553" s="23" t="str">
        <f aca="false">IF(N553 &gt; 0, "UP", "DOWN")</f>
        <v>UP</v>
      </c>
      <c r="T553" s="28" t="inlineStr">
        <f aca="false">O553-N553</f>
        <is>
          <t/>
        </is>
      </c>
      <c r="U553" s="28" t="inlineStr">
        <f aca="false">P553-N553</f>
        <is>
          <t/>
        </is>
      </c>
      <c r="V553" s="28" t="inlineStr">
        <f aca="false">O553 + P553</f>
        <is>
          <t/>
        </is>
      </c>
    </row>
    <row collapsed="false" customFormat="false" customHeight="true" hidden="false" ht="25" outlineLevel="0" r="554">
      <c r="A554" s="27" t="n">
        <v>37363</v>
      </c>
      <c r="B554" s="20" t="n">
        <v>25.93</v>
      </c>
      <c r="C554" s="20" t="n">
        <v>26.17</v>
      </c>
      <c r="D554" s="20" t="n">
        <v>25.38</v>
      </c>
      <c r="E554" s="20" t="n">
        <v>26.11</v>
      </c>
      <c r="F554" s="20" t="n">
        <v>14151800</v>
      </c>
      <c r="G554" s="20" t="n">
        <v>13</v>
      </c>
      <c r="I554" s="20" t="n">
        <f aca="false">E554-B554</f>
        <v>0.18</v>
      </c>
      <c r="J554" s="20" t="n">
        <f aca="false">C554-B554</f>
        <v>0.240000000000002</v>
      </c>
      <c r="K554" s="20" t="n">
        <f aca="false">D554-B554</f>
        <v>-0.550000000000001</v>
      </c>
      <c r="L554" s="20" t="n">
        <f aca="false">B554 - E553</f>
        <v>0.190000000000001</v>
      </c>
      <c r="M554" s="20" t="n">
        <f aca="false">E554 - E553</f>
        <v>0.370000000000001</v>
      </c>
      <c r="N554" s="22" t="n">
        <f aca="false">(I554 / B554)</f>
        <v>0.0069417662938681</v>
      </c>
      <c r="O554" s="22" t="n">
        <f aca="false">(J554 / B554)</f>
        <v>0.00925568839182422</v>
      </c>
      <c r="P554" s="22" t="n">
        <f aca="false">K554 / B554</f>
        <v>-0.021210952564597</v>
      </c>
      <c r="Q554" s="22" t="n">
        <f aca="false">L554/E553</f>
        <v>0.00738150738150743</v>
      </c>
      <c r="R554" s="22" t="n">
        <f aca="false">M554 / E553</f>
        <v>0.0143745143745144</v>
      </c>
      <c r="S554" s="23" t="str">
        <f aca="false">IF(N554 &gt; 0, "UP", "DOWN")</f>
        <v>UP</v>
      </c>
      <c r="T554" s="28" t="inlineStr">
        <f aca="false">O554-N554</f>
        <is>
          <t/>
        </is>
      </c>
      <c r="U554" s="28" t="inlineStr">
        <f aca="false">P554-N554</f>
        <is>
          <t/>
        </is>
      </c>
      <c r="V554" s="28" t="inlineStr">
        <f aca="false">O554 + P554</f>
        <is>
          <t/>
        </is>
      </c>
    </row>
    <row collapsed="false" customFormat="false" customHeight="true" hidden="false" ht="25" outlineLevel="0" r="555">
      <c r="A555" s="27" t="n">
        <v>37364</v>
      </c>
      <c r="B555" s="20" t="n">
        <v>25.5</v>
      </c>
      <c r="C555" s="20" t="n">
        <v>25.52</v>
      </c>
      <c r="D555" s="20" t="n">
        <v>24.88</v>
      </c>
      <c r="E555" s="20" t="n">
        <v>25.41</v>
      </c>
      <c r="F555" s="20" t="n">
        <v>14346800</v>
      </c>
      <c r="G555" s="20" t="n">
        <v>12.65</v>
      </c>
      <c r="I555" s="20" t="n">
        <f aca="false">E555-B555</f>
        <v>-0.0899999999999999</v>
      </c>
      <c r="J555" s="20" t="n">
        <f aca="false">C555-B555</f>
        <v>0.0199999999999996</v>
      </c>
      <c r="K555" s="20" t="n">
        <f aca="false">D555-B555</f>
        <v>-0.620000000000001</v>
      </c>
      <c r="L555" s="20" t="n">
        <f aca="false">B555 - E554</f>
        <v>-0.609999999999999</v>
      </c>
      <c r="M555" s="20" t="n">
        <f aca="false">E555 - E554</f>
        <v>-0.699999999999999</v>
      </c>
      <c r="N555" s="22" t="n">
        <f aca="false">(I555 / B555)</f>
        <v>-0.00352941176470588</v>
      </c>
      <c r="O555" s="22" t="n">
        <f aca="false">(J555 / B555)</f>
        <v>0.000784313725490179</v>
      </c>
      <c r="P555" s="22" t="n">
        <f aca="false">K555 / B555</f>
        <v>-0.0243137254901961</v>
      </c>
      <c r="Q555" s="22" t="n">
        <f aca="false">L555/E554</f>
        <v>-0.0233626962849483</v>
      </c>
      <c r="R555" s="22" t="n">
        <f aca="false">M555 / E554</f>
        <v>-0.0268096514745308</v>
      </c>
      <c r="S555" s="23" t="str">
        <f aca="false">IF(N555 &gt; 0, "UP", "DOWN")</f>
        <v>DOWN</v>
      </c>
      <c r="T555" s="28" t="inlineStr">
        <f aca="false">O555-N555</f>
        <is>
          <t/>
        </is>
      </c>
      <c r="U555" s="28" t="inlineStr">
        <f aca="false">P555-N555</f>
        <is>
          <t/>
        </is>
      </c>
      <c r="V555" s="28" t="inlineStr">
        <f aca="false">O555 + P555</f>
        <is>
          <t/>
        </is>
      </c>
    </row>
    <row collapsed="false" customFormat="false" customHeight="true" hidden="false" ht="25" outlineLevel="0" r="556">
      <c r="A556" s="27" t="n">
        <v>37365</v>
      </c>
      <c r="B556" s="20" t="n">
        <v>25.49</v>
      </c>
      <c r="C556" s="20" t="n">
        <v>25.49</v>
      </c>
      <c r="D556" s="20" t="n">
        <v>24.93</v>
      </c>
      <c r="E556" s="20" t="n">
        <v>24.98</v>
      </c>
      <c r="F556" s="20" t="n">
        <v>13407400</v>
      </c>
      <c r="G556" s="20" t="n">
        <v>12.44</v>
      </c>
      <c r="I556" s="20" t="n">
        <f aca="false">E556-B556</f>
        <v>-0.509999999999998</v>
      </c>
      <c r="J556" s="20" t="n">
        <f aca="false">C556-B556</f>
        <v>0</v>
      </c>
      <c r="K556" s="20" t="n">
        <f aca="false">D556-B556</f>
        <v>-0.559999999999999</v>
      </c>
      <c r="L556" s="20" t="n">
        <f aca="false">B556 - E555</f>
        <v>0.0799999999999983</v>
      </c>
      <c r="M556" s="20" t="n">
        <f aca="false">E556 - E555</f>
        <v>-0.43</v>
      </c>
      <c r="N556" s="22" t="n">
        <f aca="false">(I556 / B556)</f>
        <v>-0.0200078462142016</v>
      </c>
      <c r="O556" s="22" t="n">
        <f aca="false">(J556 / B556)</f>
        <v>0</v>
      </c>
      <c r="P556" s="22" t="n">
        <f aca="false">K556 / B556</f>
        <v>-0.0219693997646135</v>
      </c>
      <c r="Q556" s="22" t="n">
        <f aca="false">L556/E555</f>
        <v>0.00314836678473035</v>
      </c>
      <c r="R556" s="22" t="n">
        <f aca="false">M556 / E555</f>
        <v>-0.016922471467926</v>
      </c>
      <c r="S556" s="23" t="str">
        <f aca="false">IF(N556 &gt; 0, "UP", "DOWN")</f>
        <v>DOWN</v>
      </c>
      <c r="T556" s="28" t="inlineStr">
        <f aca="false">O556-N556</f>
        <is>
          <t/>
        </is>
      </c>
      <c r="U556" s="28" t="inlineStr">
        <f aca="false">P556-N556</f>
        <is>
          <t/>
        </is>
      </c>
      <c r="V556" s="28" t="inlineStr">
        <f aca="false">O556 + P556</f>
        <is>
          <t/>
        </is>
      </c>
    </row>
    <row collapsed="false" customFormat="false" customHeight="true" hidden="false" ht="25" outlineLevel="0" r="557">
      <c r="A557" s="27" t="n">
        <v>37368</v>
      </c>
      <c r="B557" s="20" t="n">
        <v>24.84</v>
      </c>
      <c r="C557" s="20" t="n">
        <v>24.93</v>
      </c>
      <c r="D557" s="20" t="n">
        <v>24.23</v>
      </c>
      <c r="E557" s="20" t="n">
        <v>24.53</v>
      </c>
      <c r="F557" s="20" t="n">
        <v>9622400</v>
      </c>
      <c r="G557" s="20" t="n">
        <v>12.21</v>
      </c>
      <c r="I557" s="20" t="n">
        <f aca="false">E557-B557</f>
        <v>-0.309999999999999</v>
      </c>
      <c r="J557" s="20" t="n">
        <f aca="false">C557-B557</f>
        <v>0.0899999999999999</v>
      </c>
      <c r="K557" s="20" t="n">
        <f aca="false">D557-B557</f>
        <v>-0.609999999999999</v>
      </c>
      <c r="L557" s="20" t="n">
        <f aca="false">B557 - E556</f>
        <v>-0.140000000000001</v>
      </c>
      <c r="M557" s="20" t="n">
        <f aca="false">E557 - E556</f>
        <v>-0.449999999999999</v>
      </c>
      <c r="N557" s="22" t="n">
        <f aca="false">(I557 / B557)</f>
        <v>-0.0124798711755233</v>
      </c>
      <c r="O557" s="22" t="n">
        <f aca="false">(J557 / B557)</f>
        <v>0.0036231884057971</v>
      </c>
      <c r="P557" s="22" t="n">
        <f aca="false">K557 / B557</f>
        <v>-0.0245571658615137</v>
      </c>
      <c r="Q557" s="22" t="n">
        <f aca="false">L557/E556</f>
        <v>-0.00560448358686952</v>
      </c>
      <c r="R557" s="22" t="n">
        <f aca="false">M557 / E556</f>
        <v>-0.0180144115292234</v>
      </c>
      <c r="S557" s="23" t="str">
        <f aca="false">IF(N557 &gt; 0, "UP", "DOWN")</f>
        <v>DOWN</v>
      </c>
      <c r="T557" s="28" t="inlineStr">
        <f aca="false">O557-N557</f>
        <is>
          <t/>
        </is>
      </c>
      <c r="U557" s="28" t="inlineStr">
        <f aca="false">P557-N557</f>
        <is>
          <t/>
        </is>
      </c>
      <c r="V557" s="28" t="inlineStr">
        <f aca="false">O557 + P557</f>
        <is>
          <t/>
        </is>
      </c>
    </row>
    <row collapsed="false" customFormat="false" customHeight="true" hidden="false" ht="25" outlineLevel="0" r="558">
      <c r="A558" s="27" t="n">
        <v>37369</v>
      </c>
      <c r="B558" s="20" t="n">
        <v>24.54</v>
      </c>
      <c r="C558" s="20" t="n">
        <v>24.78</v>
      </c>
      <c r="D558" s="20" t="n">
        <v>24.09</v>
      </c>
      <c r="E558" s="20" t="n">
        <v>24.25</v>
      </c>
      <c r="F558" s="20" t="n">
        <v>8338200</v>
      </c>
      <c r="G558" s="20" t="n">
        <v>12.07</v>
      </c>
      <c r="I558" s="20" t="n">
        <f aca="false">E558-B558</f>
        <v>-0.289999999999999</v>
      </c>
      <c r="J558" s="20" t="n">
        <f aca="false">C558-B558</f>
        <v>0.240000000000002</v>
      </c>
      <c r="K558" s="20" t="n">
        <f aca="false">D558-B558</f>
        <v>-0.449999999999999</v>
      </c>
      <c r="L558" s="20" t="n">
        <f aca="false">B558 - E557</f>
        <v>0.00999999999999801</v>
      </c>
      <c r="M558" s="20" t="n">
        <f aca="false">E558 - E557</f>
        <v>-0.280000000000001</v>
      </c>
      <c r="N558" s="22" t="n">
        <f aca="false">(I558 / B558)</f>
        <v>-0.0118174409127954</v>
      </c>
      <c r="O558" s="22" t="n">
        <f aca="false">(J558 / B558)</f>
        <v>0.00977995110024458</v>
      </c>
      <c r="P558" s="22" t="n">
        <f aca="false">K558 / B558</f>
        <v>-0.0183374083129584</v>
      </c>
      <c r="Q558" s="22" t="n">
        <f aca="false">L558/E557</f>
        <v>0.000407664084794049</v>
      </c>
      <c r="R558" s="22" t="n">
        <f aca="false">M558 / E557</f>
        <v>-0.0114145943742357</v>
      </c>
      <c r="S558" s="23" t="str">
        <f aca="false">IF(N558 &gt; 0, "UP", "DOWN")</f>
        <v>DOWN</v>
      </c>
      <c r="T558" s="28" t="inlineStr">
        <f aca="false">O558-N558</f>
        <is>
          <t/>
        </is>
      </c>
      <c r="U558" s="28" t="inlineStr">
        <f aca="false">P558-N558</f>
        <is>
          <t/>
        </is>
      </c>
      <c r="V558" s="28" t="inlineStr">
        <f aca="false">O558 + P558</f>
        <is>
          <t/>
        </is>
      </c>
    </row>
    <row collapsed="false" customFormat="false" customHeight="true" hidden="false" ht="25" outlineLevel="0" r="559">
      <c r="A559" s="27" t="n">
        <v>37370</v>
      </c>
      <c r="B559" s="20" t="n">
        <v>24.3</v>
      </c>
      <c r="C559" s="20" t="n">
        <v>24.5</v>
      </c>
      <c r="D559" s="20" t="n">
        <v>23.68</v>
      </c>
      <c r="E559" s="20" t="n">
        <v>23.77</v>
      </c>
      <c r="F559" s="20" t="n">
        <v>5016000</v>
      </c>
      <c r="G559" s="20" t="n">
        <v>11.83</v>
      </c>
      <c r="I559" s="20" t="n">
        <f aca="false">E559-B559</f>
        <v>-0.530000000000001</v>
      </c>
      <c r="J559" s="20" t="n">
        <f aca="false">C559-B559</f>
        <v>0.199999999999999</v>
      </c>
      <c r="K559" s="20" t="n">
        <f aca="false">D559-B559</f>
        <v>-0.620000000000001</v>
      </c>
      <c r="L559" s="20" t="n">
        <f aca="false">B559 - E558</f>
        <v>0.0500000000000007</v>
      </c>
      <c r="M559" s="20" t="n">
        <f aca="false">E559 - E558</f>
        <v>-0.48</v>
      </c>
      <c r="N559" s="22" t="n">
        <f aca="false">(I559 / B559)</f>
        <v>-0.0218106995884774</v>
      </c>
      <c r="O559" s="22" t="n">
        <f aca="false">(J559 / B559)</f>
        <v>0.00823045267489709</v>
      </c>
      <c r="P559" s="22" t="n">
        <f aca="false">K559 / B559</f>
        <v>-0.0255144032921811</v>
      </c>
      <c r="Q559" s="22" t="n">
        <f aca="false">L559/E558</f>
        <v>0.00206185567010312</v>
      </c>
      <c r="R559" s="22" t="n">
        <f aca="false">M559 / E558</f>
        <v>-0.0197938144329897</v>
      </c>
      <c r="S559" s="23" t="str">
        <f aca="false">IF(N559 &gt; 0, "UP", "DOWN")</f>
        <v>DOWN</v>
      </c>
      <c r="T559" s="28" t="inlineStr">
        <f aca="false">O559-N559</f>
        <is>
          <t/>
        </is>
      </c>
      <c r="U559" s="28" t="inlineStr">
        <f aca="false">P559-N559</f>
        <is>
          <t/>
        </is>
      </c>
      <c r="V559" s="28" t="inlineStr">
        <f aca="false">O559 + P559</f>
        <is>
          <t/>
        </is>
      </c>
    </row>
    <row collapsed="false" customFormat="false" customHeight="true" hidden="false" ht="25" outlineLevel="0" r="560">
      <c r="A560" s="27" t="n">
        <v>37371</v>
      </c>
      <c r="B560" s="20" t="n">
        <v>23.56</v>
      </c>
      <c r="C560" s="20" t="n">
        <v>24.34</v>
      </c>
      <c r="D560" s="20" t="n">
        <v>23.55</v>
      </c>
      <c r="E560" s="20" t="n">
        <v>24.12</v>
      </c>
      <c r="F560" s="20" t="n">
        <v>6935800</v>
      </c>
      <c r="G560" s="20" t="n">
        <v>12.01</v>
      </c>
      <c r="I560" s="20" t="n">
        <f aca="false">E560-B560</f>
        <v>0.560000000000002</v>
      </c>
      <c r="J560" s="20" t="n">
        <f aca="false">C560-B560</f>
        <v>0.780000000000001</v>
      </c>
      <c r="K560" s="20" t="n">
        <f aca="false">D560-B560</f>
        <v>-0.00999999999999801</v>
      </c>
      <c r="L560" s="20" t="n">
        <f aca="false">B560 - E559</f>
        <v>-0.210000000000001</v>
      </c>
      <c r="M560" s="20" t="n">
        <f aca="false">E560 - E559</f>
        <v>0.350000000000001</v>
      </c>
      <c r="N560" s="22" t="n">
        <f aca="false">(I560 / B560)</f>
        <v>0.0237691001697794</v>
      </c>
      <c r="O560" s="22" t="n">
        <f aca="false">(J560 / B560)</f>
        <v>0.0331069609507641</v>
      </c>
      <c r="P560" s="22" t="n">
        <f aca="false">K560 / B560</f>
        <v>-0.000424448217317403</v>
      </c>
      <c r="Q560" s="22" t="n">
        <f aca="false">L560/E559</f>
        <v>-0.00883466554480441</v>
      </c>
      <c r="R560" s="22" t="n">
        <f aca="false">M560 / E559</f>
        <v>0.014724442574674</v>
      </c>
      <c r="S560" s="23" t="str">
        <f aca="false">IF(N560 &gt; 0, "UP", "DOWN")</f>
        <v>UP</v>
      </c>
      <c r="T560" s="28" t="inlineStr">
        <f aca="false">O560-N560</f>
        <is>
          <t/>
        </is>
      </c>
      <c r="U560" s="28" t="inlineStr">
        <f aca="false">P560-N560</f>
        <is>
          <t/>
        </is>
      </c>
      <c r="V560" s="28" t="inlineStr">
        <f aca="false">O560 + P560</f>
        <is>
          <t/>
        </is>
      </c>
    </row>
    <row collapsed="false" customFormat="false" customHeight="true" hidden="false" ht="25" outlineLevel="0" r="561">
      <c r="A561" s="27" t="n">
        <v>37372</v>
      </c>
      <c r="B561" s="20" t="n">
        <v>24.28</v>
      </c>
      <c r="C561" s="20" t="n">
        <v>24.37</v>
      </c>
      <c r="D561" s="20" t="n">
        <v>23</v>
      </c>
      <c r="E561" s="20" t="n">
        <v>23.01</v>
      </c>
      <c r="F561" s="20" t="n">
        <v>10892200</v>
      </c>
      <c r="G561" s="20" t="n">
        <v>11.46</v>
      </c>
      <c r="I561" s="20" t="n">
        <f aca="false">E561-B561</f>
        <v>-1.27</v>
      </c>
      <c r="J561" s="20" t="n">
        <f aca="false">C561-B561</f>
        <v>0.0899999999999999</v>
      </c>
      <c r="K561" s="20" t="n">
        <f aca="false">D561-B561</f>
        <v>-1.28</v>
      </c>
      <c r="L561" s="20" t="n">
        <f aca="false">B561 - E560</f>
        <v>0.16</v>
      </c>
      <c r="M561" s="20" t="n">
        <f aca="false">E561 - E560</f>
        <v>-1.11</v>
      </c>
      <c r="N561" s="22" t="n">
        <f aca="false">(I561 / B561)</f>
        <v>-0.0523064250411861</v>
      </c>
      <c r="O561" s="22" t="n">
        <f aca="false">(J561 / B561)</f>
        <v>0.00370675453047775</v>
      </c>
      <c r="P561" s="22" t="n">
        <f aca="false">K561 / B561</f>
        <v>-0.0527182866556837</v>
      </c>
      <c r="Q561" s="22" t="n">
        <f aca="false">L561/E560</f>
        <v>0.00663349917081261</v>
      </c>
      <c r="R561" s="22" t="n">
        <f aca="false">M561 / E560</f>
        <v>-0.0460199004975124</v>
      </c>
      <c r="S561" s="23" t="str">
        <f aca="false">IF(N561 &gt; 0, "UP", "DOWN")</f>
        <v>DOWN</v>
      </c>
      <c r="T561" s="28" t="inlineStr">
        <f aca="false">O561-N561</f>
        <is>
          <t/>
        </is>
      </c>
      <c r="U561" s="28" t="inlineStr">
        <f aca="false">P561-N561</f>
        <is>
          <t/>
        </is>
      </c>
      <c r="V561" s="28" t="inlineStr">
        <f aca="false">O561 + P561</f>
        <is>
          <t/>
        </is>
      </c>
    </row>
    <row collapsed="false" customFormat="false" customHeight="true" hidden="false" ht="25" outlineLevel="0" r="562">
      <c r="A562" s="27" t="n">
        <v>37375</v>
      </c>
      <c r="B562" s="20" t="n">
        <v>23.16</v>
      </c>
      <c r="C562" s="20" t="n">
        <v>24.06</v>
      </c>
      <c r="D562" s="20" t="n">
        <v>23.09</v>
      </c>
      <c r="E562" s="20" t="n">
        <v>23.96</v>
      </c>
      <c r="F562" s="20" t="n">
        <v>9724600</v>
      </c>
      <c r="G562" s="20" t="n">
        <v>11.93</v>
      </c>
      <c r="I562" s="20" t="n">
        <f aca="false">E562-B562</f>
        <v>0.800000000000001</v>
      </c>
      <c r="J562" s="20" t="n">
        <f aca="false">C562-B562</f>
        <v>0.899999999999999</v>
      </c>
      <c r="K562" s="20" t="n">
        <f aca="false">D562-B562</f>
        <v>-0.0700000000000003</v>
      </c>
      <c r="L562" s="20" t="n">
        <f aca="false">B562 - E561</f>
        <v>0.149999999999999</v>
      </c>
      <c r="M562" s="20" t="n">
        <f aca="false">E562 - E561</f>
        <v>0.949999999999999</v>
      </c>
      <c r="N562" s="22" t="n">
        <f aca="false">(I562 / B562)</f>
        <v>0.0345423143350605</v>
      </c>
      <c r="O562" s="22" t="n">
        <f aca="false">(J562 / B562)</f>
        <v>0.0388601036269429</v>
      </c>
      <c r="P562" s="22" t="n">
        <f aca="false">K562 / B562</f>
        <v>-0.0030224525043178</v>
      </c>
      <c r="Q562" s="22" t="n">
        <f aca="false">L562/E561</f>
        <v>0.00651890482398951</v>
      </c>
      <c r="R562" s="22" t="n">
        <f aca="false">M562 / E561</f>
        <v>0.0412863972186006</v>
      </c>
      <c r="S562" s="23" t="str">
        <f aca="false">IF(N562 &gt; 0, "UP", "DOWN")</f>
        <v>UP</v>
      </c>
      <c r="T562" s="28" t="inlineStr">
        <f aca="false">O562-N562</f>
        <is>
          <t/>
        </is>
      </c>
      <c r="U562" s="28" t="inlineStr">
        <f aca="false">P562-N562</f>
        <is>
          <t/>
        </is>
      </c>
      <c r="V562" s="28" t="inlineStr">
        <f aca="false">O562 + P562</f>
        <is>
          <t/>
        </is>
      </c>
    </row>
    <row collapsed="false" customFormat="false" customHeight="true" hidden="false" ht="25" outlineLevel="0" r="563">
      <c r="A563" s="27" t="n">
        <v>37376</v>
      </c>
      <c r="B563" s="20" t="n">
        <v>23.89</v>
      </c>
      <c r="C563" s="20" t="n">
        <v>24.38</v>
      </c>
      <c r="D563" s="20" t="n">
        <v>23.75</v>
      </c>
      <c r="E563" s="20" t="n">
        <v>24.27</v>
      </c>
      <c r="F563" s="20" t="n">
        <v>10034400</v>
      </c>
      <c r="G563" s="20" t="n">
        <v>12.08</v>
      </c>
      <c r="I563" s="20" t="n">
        <f aca="false">E563-B563</f>
        <v>0.379999999999999</v>
      </c>
      <c r="J563" s="20" t="n">
        <f aca="false">C563-B563</f>
        <v>0.489999999999998</v>
      </c>
      <c r="K563" s="20" t="n">
        <f aca="false">D563-B563</f>
        <v>-0.140000000000001</v>
      </c>
      <c r="L563" s="20" t="n">
        <f aca="false">B563 - E562</f>
        <v>-0.0700000000000003</v>
      </c>
      <c r="M563" s="20" t="n">
        <f aca="false">E563 - E562</f>
        <v>0.309999999999999</v>
      </c>
      <c r="N563" s="22" t="n">
        <f aca="false">(I563 / B563)</f>
        <v>0.015906236919213</v>
      </c>
      <c r="O563" s="22" t="n">
        <f aca="false">(J563 / B563)</f>
        <v>0.0205106739221431</v>
      </c>
      <c r="P563" s="22" t="n">
        <f aca="false">K563 / B563</f>
        <v>-0.00586019254918378</v>
      </c>
      <c r="Q563" s="22" t="n">
        <f aca="false">L563/E562</f>
        <v>-0.00292153589315527</v>
      </c>
      <c r="R563" s="22" t="n">
        <f aca="false">M563 / E562</f>
        <v>0.0129382303839732</v>
      </c>
      <c r="S563" s="23" t="str">
        <f aca="false">IF(N563 &gt; 0, "UP", "DOWN")</f>
        <v>UP</v>
      </c>
      <c r="T563" s="28" t="inlineStr">
        <f aca="false">O563-N563</f>
        <is>
          <t/>
        </is>
      </c>
      <c r="U563" s="28" t="inlineStr">
        <f aca="false">P563-N563</f>
        <is>
          <t/>
        </is>
      </c>
      <c r="V563" s="28" t="inlineStr">
        <f aca="false">O563 + P563</f>
        <is>
          <t/>
        </is>
      </c>
    </row>
    <row collapsed="false" customFormat="false" customHeight="true" hidden="false" ht="25" outlineLevel="0" r="564">
      <c r="A564" s="27" t="n">
        <v>37377</v>
      </c>
      <c r="B564" s="20" t="n">
        <v>24.29</v>
      </c>
      <c r="C564" s="20" t="n">
        <v>24.29</v>
      </c>
      <c r="D564" s="20" t="n">
        <v>23.36</v>
      </c>
      <c r="E564" s="20" t="n">
        <v>23.98</v>
      </c>
      <c r="F564" s="20" t="n">
        <v>7668000</v>
      </c>
      <c r="G564" s="20" t="n">
        <v>11.94</v>
      </c>
      <c r="I564" s="20" t="n">
        <f aca="false">E564-B564</f>
        <v>-0.309999999999999</v>
      </c>
      <c r="J564" s="20" t="n">
        <f aca="false">C564-B564</f>
        <v>0</v>
      </c>
      <c r="K564" s="20" t="n">
        <f aca="false">D564-B564</f>
        <v>-0.93</v>
      </c>
      <c r="L564" s="20" t="n">
        <f aca="false">B564 - E563</f>
        <v>0.0199999999999996</v>
      </c>
      <c r="M564" s="20" t="n">
        <f aca="false">E564 - E563</f>
        <v>-0.289999999999999</v>
      </c>
      <c r="N564" s="22" t="n">
        <f aca="false">(I564 / B564)</f>
        <v>-0.0127624536846438</v>
      </c>
      <c r="O564" s="22" t="n">
        <f aca="false">(J564 / B564)</f>
        <v>0</v>
      </c>
      <c r="P564" s="22" t="n">
        <f aca="false">K564 / B564</f>
        <v>-0.0382873610539316</v>
      </c>
      <c r="Q564" s="22" t="n">
        <f aca="false">L564/E563</f>
        <v>0.000824062628759768</v>
      </c>
      <c r="R564" s="22" t="n">
        <f aca="false">M564 / E563</f>
        <v>-0.0119489081170169</v>
      </c>
      <c r="S564" s="23" t="str">
        <f aca="false">IF(N564 &gt; 0, "UP", "DOWN")</f>
        <v>DOWN</v>
      </c>
      <c r="T564" s="28" t="inlineStr">
        <f aca="false">O564-N564</f>
        <is>
          <t/>
        </is>
      </c>
      <c r="U564" s="28" t="inlineStr">
        <f aca="false">P564-N564</f>
        <is>
          <t/>
        </is>
      </c>
      <c r="V564" s="28" t="inlineStr">
        <f aca="false">O564 + P564</f>
        <is>
          <t/>
        </is>
      </c>
    </row>
    <row collapsed="false" customFormat="false" customHeight="true" hidden="false" ht="25" outlineLevel="0" r="565">
      <c r="A565" s="27" t="n">
        <v>37378</v>
      </c>
      <c r="B565" s="20" t="n">
        <v>23.81</v>
      </c>
      <c r="C565" s="20" t="n">
        <v>24.34</v>
      </c>
      <c r="D565" s="20" t="n">
        <v>23.6</v>
      </c>
      <c r="E565" s="20" t="n">
        <v>23.69</v>
      </c>
      <c r="F565" s="20" t="n">
        <v>8548000</v>
      </c>
      <c r="G565" s="20" t="n">
        <v>11.79</v>
      </c>
      <c r="I565" s="20" t="n">
        <f aca="false">E565-B565</f>
        <v>-0.119999999999997</v>
      </c>
      <c r="J565" s="20" t="n">
        <f aca="false">C565-B565</f>
        <v>0.530000000000001</v>
      </c>
      <c r="K565" s="20" t="n">
        <f aca="false">D565-B565</f>
        <v>-0.209999999999997</v>
      </c>
      <c r="L565" s="20" t="n">
        <f aca="false">B565 - E564</f>
        <v>-0.170000000000002</v>
      </c>
      <c r="M565" s="20" t="n">
        <f aca="false">E565 - E564</f>
        <v>-0.289999999999999</v>
      </c>
      <c r="N565" s="22" t="n">
        <f aca="false">(I565 / B565)</f>
        <v>-0.00503989920201585</v>
      </c>
      <c r="O565" s="22" t="n">
        <f aca="false">(J565 / B565)</f>
        <v>0.0222595548089039</v>
      </c>
      <c r="P565" s="22" t="n">
        <f aca="false">K565 / B565</f>
        <v>-0.00881982360352782</v>
      </c>
      <c r="Q565" s="22" t="n">
        <f aca="false">L565/E564</f>
        <v>-0.00708924103419523</v>
      </c>
      <c r="R565" s="22" t="n">
        <f aca="false">M565 / E564</f>
        <v>-0.0120934111759799</v>
      </c>
      <c r="S565" s="23" t="str">
        <f aca="false">IF(N565 &gt; 0, "UP", "DOWN")</f>
        <v>DOWN</v>
      </c>
      <c r="T565" s="28" t="inlineStr">
        <f aca="false">O565-N565</f>
        <is>
          <t/>
        </is>
      </c>
      <c r="U565" s="28" t="inlineStr">
        <f aca="false">P565-N565</f>
        <is>
          <t/>
        </is>
      </c>
      <c r="V565" s="28" t="inlineStr">
        <f aca="false">O565 + P565</f>
        <is>
          <t/>
        </is>
      </c>
    </row>
    <row collapsed="false" customFormat="false" customHeight="true" hidden="false" ht="25" outlineLevel="0" r="566">
      <c r="A566" s="27" t="n">
        <v>37379</v>
      </c>
      <c r="B566" s="20" t="n">
        <v>23.57</v>
      </c>
      <c r="C566" s="20" t="n">
        <v>24.02</v>
      </c>
      <c r="D566" s="20" t="n">
        <v>23.43</v>
      </c>
      <c r="E566" s="20" t="n">
        <v>23.51</v>
      </c>
      <c r="F566" s="20" t="n">
        <v>8242200</v>
      </c>
      <c r="G566" s="20" t="n">
        <v>11.7</v>
      </c>
      <c r="I566" s="20" t="n">
        <f aca="false">E566-B566</f>
        <v>-0.0599999999999987</v>
      </c>
      <c r="J566" s="20" t="n">
        <f aca="false">C566-B566</f>
        <v>0.449999999999999</v>
      </c>
      <c r="K566" s="20" t="n">
        <f aca="false">D566-B566</f>
        <v>-0.140000000000001</v>
      </c>
      <c r="L566" s="20" t="n">
        <f aca="false">B566 - E565</f>
        <v>-0.120000000000001</v>
      </c>
      <c r="M566" s="20" t="n">
        <f aca="false">E566 - E565</f>
        <v>-0.18</v>
      </c>
      <c r="N566" s="22" t="n">
        <f aca="false">(I566 / B566)</f>
        <v>-0.0025456088247772</v>
      </c>
      <c r="O566" s="22" t="n">
        <f aca="false">(J566 / B566)</f>
        <v>0.0190920661858294</v>
      </c>
      <c r="P566" s="22" t="n">
        <f aca="false">K566 / B566</f>
        <v>-0.0059397539244803</v>
      </c>
      <c r="Q566" s="22" t="n">
        <f aca="false">L566/E565</f>
        <v>-0.00506542845082317</v>
      </c>
      <c r="R566" s="22" t="n">
        <f aca="false">M566 / E565</f>
        <v>-0.00759814267623469</v>
      </c>
      <c r="S566" s="23" t="str">
        <f aca="false">IF(N566 &gt; 0, "UP", "DOWN")</f>
        <v>DOWN</v>
      </c>
      <c r="T566" s="28" t="inlineStr">
        <f aca="false">O566-N566</f>
        <is>
          <t/>
        </is>
      </c>
      <c r="U566" s="28" t="inlineStr">
        <f aca="false">P566-N566</f>
        <is>
          <t/>
        </is>
      </c>
      <c r="V566" s="28" t="inlineStr">
        <f aca="false">O566 + P566</f>
        <is>
          <t/>
        </is>
      </c>
    </row>
    <row collapsed="false" customFormat="false" customHeight="true" hidden="false" ht="25" outlineLevel="0" r="567">
      <c r="A567" s="27" t="n">
        <v>37382</v>
      </c>
      <c r="B567" s="20" t="n">
        <v>23.35</v>
      </c>
      <c r="C567" s="20" t="n">
        <v>23.5</v>
      </c>
      <c r="D567" s="20" t="n">
        <v>22.46</v>
      </c>
      <c r="E567" s="20" t="n">
        <v>22.65</v>
      </c>
      <c r="F567" s="20" t="n">
        <v>8916600</v>
      </c>
      <c r="G567" s="20" t="n">
        <v>11.28</v>
      </c>
      <c r="I567" s="20" t="n">
        <f aca="false">E567-B567</f>
        <v>-0.700000000000003</v>
      </c>
      <c r="J567" s="20" t="n">
        <f aca="false">C567-B567</f>
        <v>0.149999999999999</v>
      </c>
      <c r="K567" s="20" t="n">
        <f aca="false">D567-B567</f>
        <v>-0.890000000000001</v>
      </c>
      <c r="L567" s="20" t="n">
        <f aca="false">B567 - E566</f>
        <v>-0.16</v>
      </c>
      <c r="M567" s="20" t="n">
        <f aca="false">E567 - E566</f>
        <v>-0.860000000000003</v>
      </c>
      <c r="N567" s="22" t="n">
        <f aca="false">(I567 / B567)</f>
        <v>-0.0299785867237689</v>
      </c>
      <c r="O567" s="22" t="n">
        <f aca="false">(J567 / B567)</f>
        <v>0.00642398286937895</v>
      </c>
      <c r="P567" s="22" t="n">
        <f aca="false">K567 / B567</f>
        <v>-0.0381156316916488</v>
      </c>
      <c r="Q567" s="22" t="n">
        <f aca="false">L567/E566</f>
        <v>-0.00680561463207146</v>
      </c>
      <c r="R567" s="22" t="n">
        <f aca="false">M567 / E566</f>
        <v>-0.0365801786473842</v>
      </c>
      <c r="S567" s="23" t="str">
        <f aca="false">IF(N567 &gt; 0, "UP", "DOWN")</f>
        <v>DOWN</v>
      </c>
      <c r="T567" s="28" t="inlineStr">
        <f aca="false">O567-N567</f>
        <is>
          <t/>
        </is>
      </c>
      <c r="U567" s="28" t="inlineStr">
        <f aca="false">P567-N567</f>
        <is>
          <t/>
        </is>
      </c>
      <c r="V567" s="28" t="inlineStr">
        <f aca="false">O567 + P567</f>
        <is>
          <t/>
        </is>
      </c>
    </row>
    <row collapsed="false" customFormat="false" customHeight="true" hidden="false" ht="25" outlineLevel="0" r="568">
      <c r="A568" s="27" t="n">
        <v>37383</v>
      </c>
      <c r="B568" s="20" t="n">
        <v>22.94</v>
      </c>
      <c r="C568" s="20" t="n">
        <v>22.95</v>
      </c>
      <c r="D568" s="20" t="n">
        <v>22.14</v>
      </c>
      <c r="E568" s="20" t="n">
        <v>22.47</v>
      </c>
      <c r="F568" s="20" t="n">
        <v>8669600</v>
      </c>
      <c r="G568" s="20" t="n">
        <v>11.19</v>
      </c>
      <c r="I568" s="20" t="n">
        <f aca="false">E568-B568</f>
        <v>-0.470000000000002</v>
      </c>
      <c r="J568" s="20" t="n">
        <f aca="false">C568-B568</f>
        <v>0.00999999999999801</v>
      </c>
      <c r="K568" s="20" t="n">
        <f aca="false">D568-B568</f>
        <v>-0.800000000000001</v>
      </c>
      <c r="L568" s="20" t="n">
        <f aca="false">B568 - E567</f>
        <v>0.290000000000003</v>
      </c>
      <c r="M568" s="20" t="n">
        <f aca="false">E568 - E567</f>
        <v>-0.18</v>
      </c>
      <c r="N568" s="22" t="n">
        <f aca="false">(I568 / B568)</f>
        <v>-0.0204882301656496</v>
      </c>
      <c r="O568" s="22" t="n">
        <f aca="false">(J568 / B568)</f>
        <v>0.000435919790758414</v>
      </c>
      <c r="P568" s="22" t="n">
        <f aca="false">K568 / B568</f>
        <v>-0.0348735832606801</v>
      </c>
      <c r="Q568" s="22" t="n">
        <f aca="false">L568/E567</f>
        <v>0.0128035320088301</v>
      </c>
      <c r="R568" s="22" t="n">
        <f aca="false">M568 / E567</f>
        <v>-0.00794701986754966</v>
      </c>
      <c r="S568" s="23" t="str">
        <f aca="false">IF(N568 &gt; 0, "UP", "DOWN")</f>
        <v>DOWN</v>
      </c>
      <c r="T568" s="28" t="inlineStr">
        <f aca="false">O568-N568</f>
        <is>
          <t/>
        </is>
      </c>
      <c r="U568" s="28" t="inlineStr">
        <f aca="false">P568-N568</f>
        <is>
          <t/>
        </is>
      </c>
      <c r="V568" s="28" t="inlineStr">
        <f aca="false">O568 + P568</f>
        <is>
          <t/>
        </is>
      </c>
    </row>
    <row collapsed="false" customFormat="false" customHeight="true" hidden="false" ht="25" outlineLevel="0" r="569">
      <c r="A569" s="27" t="n">
        <v>37384</v>
      </c>
      <c r="B569" s="20" t="n">
        <v>23.2</v>
      </c>
      <c r="C569" s="20" t="n">
        <v>24.52</v>
      </c>
      <c r="D569" s="20" t="n">
        <v>23.04</v>
      </c>
      <c r="E569" s="20" t="n">
        <v>24.37</v>
      </c>
      <c r="F569" s="20" t="n">
        <v>15595800</v>
      </c>
      <c r="G569" s="20" t="n">
        <v>12.13</v>
      </c>
      <c r="I569" s="20" t="n">
        <f aca="false">E569-B569</f>
        <v>1.17</v>
      </c>
      <c r="J569" s="20" t="n">
        <f aca="false">C569-B569</f>
        <v>1.32</v>
      </c>
      <c r="K569" s="20" t="n">
        <f aca="false">D569-B569</f>
        <v>-0.16</v>
      </c>
      <c r="L569" s="20" t="n">
        <f aca="false">B569 - E568</f>
        <v>0.73</v>
      </c>
      <c r="M569" s="20" t="n">
        <f aca="false">E569 - E568</f>
        <v>1.9</v>
      </c>
      <c r="N569" s="22" t="n">
        <f aca="false">(I569 / B569)</f>
        <v>0.0504310344827587</v>
      </c>
      <c r="O569" s="22" t="n">
        <f aca="false">(J569 / B569)</f>
        <v>0.0568965517241379</v>
      </c>
      <c r="P569" s="22" t="n">
        <f aca="false">K569 / B569</f>
        <v>-0.00689655172413794</v>
      </c>
      <c r="Q569" s="22" t="n">
        <f aca="false">L569/E568</f>
        <v>0.0324877614597241</v>
      </c>
      <c r="R569" s="22" t="n">
        <f aca="false">M569 / E568</f>
        <v>0.0845571873609258</v>
      </c>
      <c r="S569" s="23" t="str">
        <f aca="false">IF(N569 &gt; 0, "UP", "DOWN")</f>
        <v>UP</v>
      </c>
      <c r="T569" s="28" t="inlineStr">
        <f aca="false">O569-N569</f>
        <is>
          <t/>
        </is>
      </c>
      <c r="U569" s="28" t="inlineStr">
        <f aca="false">P569-N569</f>
        <is>
          <t/>
        </is>
      </c>
      <c r="V569" s="28" t="inlineStr">
        <f aca="false">O569 + P569</f>
        <is>
          <t/>
        </is>
      </c>
    </row>
    <row collapsed="false" customFormat="false" customHeight="true" hidden="false" ht="25" outlineLevel="0" r="570">
      <c r="A570" s="27" t="n">
        <v>37385</v>
      </c>
      <c r="B570" s="20" t="n">
        <v>24.25</v>
      </c>
      <c r="C570" s="20" t="n">
        <v>24.35</v>
      </c>
      <c r="D570" s="20" t="n">
        <v>23.8</v>
      </c>
      <c r="E570" s="20" t="n">
        <v>24.19</v>
      </c>
      <c r="F570" s="20" t="n">
        <v>8022000</v>
      </c>
      <c r="G570" s="20" t="n">
        <v>12.04</v>
      </c>
      <c r="I570" s="20" t="n">
        <f aca="false">E570-B570</f>
        <v>-0.0599999999999987</v>
      </c>
      <c r="J570" s="20" t="n">
        <f aca="false">C570-B570</f>
        <v>0.100000000000001</v>
      </c>
      <c r="K570" s="20" t="n">
        <f aca="false">D570-B570</f>
        <v>-0.449999999999999</v>
      </c>
      <c r="L570" s="20" t="n">
        <f aca="false">B570 - E569</f>
        <v>-0.120000000000001</v>
      </c>
      <c r="M570" s="20" t="n">
        <f aca="false">E570 - E569</f>
        <v>-0.18</v>
      </c>
      <c r="N570" s="22" t="n">
        <f aca="false">(I570 / B570)</f>
        <v>-0.00247422680412366</v>
      </c>
      <c r="O570" s="22" t="n">
        <f aca="false">(J570 / B570)</f>
        <v>0.00412371134020624</v>
      </c>
      <c r="P570" s="22" t="n">
        <f aca="false">K570 / B570</f>
        <v>-0.0185567010309278</v>
      </c>
      <c r="Q570" s="22" t="n">
        <f aca="false">L570/E569</f>
        <v>-0.00492408699220357</v>
      </c>
      <c r="R570" s="22" t="n">
        <f aca="false">M570 / E569</f>
        <v>-0.00738613048830528</v>
      </c>
      <c r="S570" s="23" t="str">
        <f aca="false">IF(N570 &gt; 0, "UP", "DOWN")</f>
        <v>DOWN</v>
      </c>
      <c r="T570" s="28" t="inlineStr">
        <f aca="false">O570-N570</f>
        <is>
          <t/>
        </is>
      </c>
      <c r="U570" s="28" t="inlineStr">
        <f aca="false">P570-N570</f>
        <is>
          <t/>
        </is>
      </c>
      <c r="V570" s="28" t="inlineStr">
        <f aca="false">O570 + P570</f>
        <is>
          <t/>
        </is>
      </c>
    </row>
    <row collapsed="false" customFormat="false" customHeight="true" hidden="false" ht="25" outlineLevel="0" r="571">
      <c r="A571" s="27" t="n">
        <v>37386</v>
      </c>
      <c r="B571" s="20" t="n">
        <v>24.29</v>
      </c>
      <c r="C571" s="20" t="n">
        <v>24.29</v>
      </c>
      <c r="D571" s="20" t="n">
        <v>22.98</v>
      </c>
      <c r="E571" s="20" t="n">
        <v>23.32</v>
      </c>
      <c r="F571" s="20" t="n">
        <v>8407000</v>
      </c>
      <c r="G571" s="20" t="n">
        <v>11.61</v>
      </c>
      <c r="I571" s="20" t="n">
        <f aca="false">E571-B571</f>
        <v>-0.969999999999999</v>
      </c>
      <c r="J571" s="20" t="n">
        <f aca="false">C571-B571</f>
        <v>0</v>
      </c>
      <c r="K571" s="20" t="n">
        <f aca="false">D571-B571</f>
        <v>-1.31</v>
      </c>
      <c r="L571" s="20" t="n">
        <f aca="false">B571 - E570</f>
        <v>0.0999999999999979</v>
      </c>
      <c r="M571" s="20" t="n">
        <f aca="false">E571 - E570</f>
        <v>-0.870000000000001</v>
      </c>
      <c r="N571" s="22" t="n">
        <f aca="false">(I571 / B571)</f>
        <v>-0.039934129271305</v>
      </c>
      <c r="O571" s="22" t="n">
        <f aca="false">(J571 / B571)</f>
        <v>0</v>
      </c>
      <c r="P571" s="22" t="n">
        <f aca="false">K571 / B571</f>
        <v>-0.053931659118979</v>
      </c>
      <c r="Q571" s="22" t="n">
        <f aca="false">L571/E570</f>
        <v>0.0041339396444811</v>
      </c>
      <c r="R571" s="22" t="n">
        <f aca="false">M571 / E570</f>
        <v>-0.0359652749069864</v>
      </c>
      <c r="S571" s="23" t="str">
        <f aca="false">IF(N571 &gt; 0, "UP", "DOWN")</f>
        <v>DOWN</v>
      </c>
      <c r="T571" s="28" t="inlineStr">
        <f aca="false">O571-N571</f>
        <is>
          <t/>
        </is>
      </c>
      <c r="U571" s="28" t="inlineStr">
        <f aca="false">P571-N571</f>
        <is>
          <t/>
        </is>
      </c>
      <c r="V571" s="28" t="inlineStr">
        <f aca="false">O571 + P571</f>
        <is>
          <t/>
        </is>
      </c>
    </row>
    <row collapsed="false" customFormat="false" customHeight="true" hidden="false" ht="25" outlineLevel="0" r="572">
      <c r="A572" s="27" t="n">
        <v>37389</v>
      </c>
      <c r="B572" s="20" t="n">
        <v>23.52</v>
      </c>
      <c r="C572" s="20" t="n">
        <v>24.09</v>
      </c>
      <c r="D572" s="20" t="n">
        <v>22.94</v>
      </c>
      <c r="E572" s="20" t="n">
        <v>23.94</v>
      </c>
      <c r="F572" s="20" t="n">
        <v>9486000</v>
      </c>
      <c r="G572" s="20" t="n">
        <v>11.92</v>
      </c>
      <c r="I572" s="20" t="n">
        <f aca="false">E572-B572</f>
        <v>0.420000000000002</v>
      </c>
      <c r="J572" s="20" t="n">
        <f aca="false">C572-B572</f>
        <v>0.57</v>
      </c>
      <c r="K572" s="20" t="n">
        <f aca="false">D572-B572</f>
        <v>-0.579999999999998</v>
      </c>
      <c r="L572" s="20" t="n">
        <f aca="false">B572 - E571</f>
        <v>0.199999999999999</v>
      </c>
      <c r="M572" s="20" t="n">
        <f aca="false">E572 - E571</f>
        <v>0.620000000000001</v>
      </c>
      <c r="N572" s="22" t="n">
        <f aca="false">(I572 / B572)</f>
        <v>0.0178571428571429</v>
      </c>
      <c r="O572" s="22" t="n">
        <f aca="false">(J572 / B572)</f>
        <v>0.024234693877551</v>
      </c>
      <c r="P572" s="22" t="n">
        <f aca="false">K572 / B572</f>
        <v>-0.0246598639455782</v>
      </c>
      <c r="Q572" s="22" t="n">
        <f aca="false">L572/E571</f>
        <v>0.00857632933104628</v>
      </c>
      <c r="R572" s="22" t="n">
        <f aca="false">M572 / E571</f>
        <v>0.0265866209262436</v>
      </c>
      <c r="S572" s="23" t="str">
        <f aca="false">IF(N572 &gt; 0, "UP", "DOWN")</f>
        <v>UP</v>
      </c>
      <c r="T572" s="28" t="inlineStr">
        <f aca="false">O572-N572</f>
        <is>
          <t/>
        </is>
      </c>
      <c r="U572" s="28" t="inlineStr">
        <f aca="false">P572-N572</f>
        <is>
          <t/>
        </is>
      </c>
      <c r="V572" s="28" t="inlineStr">
        <f aca="false">O572 + P572</f>
        <is>
          <t/>
        </is>
      </c>
    </row>
    <row collapsed="false" customFormat="false" customHeight="true" hidden="false" ht="25" outlineLevel="0" r="573">
      <c r="A573" s="27" t="n">
        <v>37390</v>
      </c>
      <c r="B573" s="20" t="n">
        <v>24.45</v>
      </c>
      <c r="C573" s="20" t="n">
        <v>25.68</v>
      </c>
      <c r="D573" s="20" t="n">
        <v>24.22</v>
      </c>
      <c r="E573" s="20" t="n">
        <v>25.61</v>
      </c>
      <c r="F573" s="20" t="n">
        <v>18803800</v>
      </c>
      <c r="G573" s="20" t="n">
        <v>12.75</v>
      </c>
      <c r="I573" s="20" t="n">
        <f aca="false">E573-B573</f>
        <v>1.16</v>
      </c>
      <c r="J573" s="20" t="n">
        <f aca="false">C573-B573</f>
        <v>1.23</v>
      </c>
      <c r="K573" s="20" t="n">
        <f aca="false">D573-B573</f>
        <v>-0.23</v>
      </c>
      <c r="L573" s="20" t="n">
        <f aca="false">B573 - E572</f>
        <v>0.509999999999998</v>
      </c>
      <c r="M573" s="20" t="n">
        <f aca="false">E573 - E572</f>
        <v>1.67</v>
      </c>
      <c r="N573" s="22" t="n">
        <f aca="false">(I573 / B573)</f>
        <v>0.0474437627811861</v>
      </c>
      <c r="O573" s="22" t="n">
        <f aca="false">(J573 / B573)</f>
        <v>0.0503067484662577</v>
      </c>
      <c r="P573" s="22" t="n">
        <f aca="false">K573 / B573</f>
        <v>-0.00940695296523519</v>
      </c>
      <c r="Q573" s="22" t="n">
        <f aca="false">L573/E572</f>
        <v>0.0213032581453633</v>
      </c>
      <c r="R573" s="22" t="n">
        <f aca="false">M573 / E572</f>
        <v>0.0697577276524644</v>
      </c>
      <c r="S573" s="23" t="str">
        <f aca="false">IF(N573 &gt; 0, "UP", "DOWN")</f>
        <v>UP</v>
      </c>
      <c r="T573" s="28" t="inlineStr">
        <f aca="false">O573-N573</f>
        <is>
          <t/>
        </is>
      </c>
      <c r="U573" s="28" t="inlineStr">
        <f aca="false">P573-N573</f>
        <is>
          <t/>
        </is>
      </c>
      <c r="V573" s="28" t="inlineStr">
        <f aca="false">O573 + P573</f>
        <is>
          <t/>
        </is>
      </c>
    </row>
    <row collapsed="false" customFormat="false" customHeight="true" hidden="false" ht="25" outlineLevel="0" r="574">
      <c r="A574" s="27" t="n">
        <v>37391</v>
      </c>
      <c r="B574" s="20" t="n">
        <v>25.37</v>
      </c>
      <c r="C574" s="20" t="n">
        <v>25.98</v>
      </c>
      <c r="D574" s="20" t="n">
        <v>24.84</v>
      </c>
      <c r="E574" s="20" t="n">
        <v>25.28</v>
      </c>
      <c r="F574" s="20" t="n">
        <v>11993800</v>
      </c>
      <c r="G574" s="20" t="n">
        <v>12.59</v>
      </c>
      <c r="I574" s="20" t="n">
        <f aca="false">E574-B574</f>
        <v>-0.0899999999999999</v>
      </c>
      <c r="J574" s="20" t="n">
        <f aca="false">C574-B574</f>
        <v>0.609999999999999</v>
      </c>
      <c r="K574" s="20" t="n">
        <f aca="false">D574-B574</f>
        <v>-0.530000000000001</v>
      </c>
      <c r="L574" s="20" t="n">
        <f aca="false">B574 - E573</f>
        <v>-0.239999999999998</v>
      </c>
      <c r="M574" s="20" t="n">
        <f aca="false">E574 - E573</f>
        <v>-0.329999999999998</v>
      </c>
      <c r="N574" s="22" t="n">
        <f aca="false">(I574 / B574)</f>
        <v>-0.00354749704375246</v>
      </c>
      <c r="O574" s="22" t="n">
        <f aca="false">(J574 / B574)</f>
        <v>0.0240441466298778</v>
      </c>
      <c r="P574" s="22" t="n">
        <f aca="false">K574 / B574</f>
        <v>-0.0208908159243201</v>
      </c>
      <c r="Q574" s="22" t="n">
        <f aca="false">L574/E573</f>
        <v>-0.00937133932057784</v>
      </c>
      <c r="R574" s="22" t="n">
        <f aca="false">M574 / E573</f>
        <v>-0.0128855915657945</v>
      </c>
      <c r="S574" s="23" t="str">
        <f aca="false">IF(N574 &gt; 0, "UP", "DOWN")</f>
        <v>DOWN</v>
      </c>
      <c r="T574" s="28" t="inlineStr">
        <f aca="false">O574-N574</f>
        <is>
          <t/>
        </is>
      </c>
      <c r="U574" s="28" t="inlineStr">
        <f aca="false">P574-N574</f>
        <is>
          <t/>
        </is>
      </c>
      <c r="V574" s="28" t="inlineStr">
        <f aca="false">O574 + P574</f>
        <is>
          <t/>
        </is>
      </c>
    </row>
    <row collapsed="false" customFormat="false" customHeight="true" hidden="false" ht="25" outlineLevel="0" r="575">
      <c r="A575" s="27" t="n">
        <v>37392</v>
      </c>
      <c r="B575" s="20" t="n">
        <v>25.06</v>
      </c>
      <c r="C575" s="20" t="n">
        <v>25.45</v>
      </c>
      <c r="D575" s="20" t="n">
        <v>24.75</v>
      </c>
      <c r="E575" s="20" t="n">
        <v>25.21</v>
      </c>
      <c r="F575" s="20" t="n">
        <v>8109000</v>
      </c>
      <c r="G575" s="20" t="n">
        <v>12.55</v>
      </c>
      <c r="I575" s="20" t="n">
        <f aca="false">E575-B575</f>
        <v>0.150000000000002</v>
      </c>
      <c r="J575" s="20" t="n">
        <f aca="false">C575-B575</f>
        <v>0.390000000000001</v>
      </c>
      <c r="K575" s="20" t="n">
        <f aca="false">D575-B575</f>
        <v>-0.309999999999999</v>
      </c>
      <c r="L575" s="20" t="n">
        <f aca="false">B575 - E574</f>
        <v>-0.220000000000002</v>
      </c>
      <c r="M575" s="20" t="n">
        <f aca="false">E575 - E574</f>
        <v>-0.0700000000000003</v>
      </c>
      <c r="N575" s="22" t="n">
        <f aca="false">(I575 / B575)</f>
        <v>0.00598563447725467</v>
      </c>
      <c r="O575" s="22" t="n">
        <f aca="false">(J575 / B575)</f>
        <v>0.015562649640862</v>
      </c>
      <c r="P575" s="22" t="n">
        <f aca="false">K575 / B575</f>
        <v>-0.0123703112529928</v>
      </c>
      <c r="Q575" s="22" t="n">
        <f aca="false">L575/E574</f>
        <v>-0.00870253164556972</v>
      </c>
      <c r="R575" s="22" t="n">
        <f aca="false">M575 / E574</f>
        <v>-0.00276898734177216</v>
      </c>
      <c r="S575" s="23" t="str">
        <f aca="false">IF(N575 &gt; 0, "UP", "DOWN")</f>
        <v>UP</v>
      </c>
      <c r="T575" s="28" t="inlineStr">
        <f aca="false">O575-N575</f>
        <is>
          <t/>
        </is>
      </c>
      <c r="U575" s="28" t="inlineStr">
        <f aca="false">P575-N575</f>
        <is>
          <t/>
        </is>
      </c>
      <c r="V575" s="28" t="inlineStr">
        <f aca="false">O575 + P575</f>
        <is>
          <t/>
        </is>
      </c>
    </row>
    <row collapsed="false" customFormat="false" customHeight="true" hidden="false" ht="25" outlineLevel="0" r="576">
      <c r="A576" s="27" t="n">
        <v>37393</v>
      </c>
      <c r="B576" s="20" t="n">
        <v>25.49</v>
      </c>
      <c r="C576" s="20" t="n">
        <v>25.78</v>
      </c>
      <c r="D576" s="20" t="n">
        <v>24.61</v>
      </c>
      <c r="E576" s="20" t="n">
        <v>25.01</v>
      </c>
      <c r="F576" s="20" t="n">
        <v>8446200</v>
      </c>
      <c r="G576" s="20" t="n">
        <v>12.45</v>
      </c>
      <c r="I576" s="20" t="n">
        <f aca="false">E576-B576</f>
        <v>-0.479999999999997</v>
      </c>
      <c r="J576" s="20" t="n">
        <f aca="false">C576-B576</f>
        <v>0.290000000000003</v>
      </c>
      <c r="K576" s="20" t="n">
        <f aca="false">D576-B576</f>
        <v>-0.879999999999999</v>
      </c>
      <c r="L576" s="20" t="n">
        <f aca="false">B576 - E575</f>
        <v>0.279999999999998</v>
      </c>
      <c r="M576" s="20" t="n">
        <f aca="false">E576 - E575</f>
        <v>-0.199999999999999</v>
      </c>
      <c r="N576" s="22" t="n">
        <f aca="false">(I576 / B576)</f>
        <v>-0.0188309140839544</v>
      </c>
      <c r="O576" s="22" t="n">
        <f aca="false">(J576 / B576)</f>
        <v>0.0113770105923893</v>
      </c>
      <c r="P576" s="22" t="n">
        <f aca="false">K576 / B576</f>
        <v>-0.0345233424872499</v>
      </c>
      <c r="Q576" s="22" t="n">
        <f aca="false">L576/E575</f>
        <v>0.0111067036890122</v>
      </c>
      <c r="R576" s="22" t="n">
        <f aca="false">M576 / E575</f>
        <v>-0.0079333597778659</v>
      </c>
      <c r="S576" s="23" t="str">
        <f aca="false">IF(N576 &gt; 0, "UP", "DOWN")</f>
        <v>DOWN</v>
      </c>
      <c r="T576" s="28" t="inlineStr">
        <f aca="false">O576-N576</f>
        <is>
          <t/>
        </is>
      </c>
      <c r="U576" s="28" t="inlineStr">
        <f aca="false">P576-N576</f>
        <is>
          <t/>
        </is>
      </c>
      <c r="V576" s="28" t="inlineStr">
        <f aca="false">O576 + P576</f>
        <is>
          <t/>
        </is>
      </c>
    </row>
    <row collapsed="false" customFormat="false" customHeight="true" hidden="false" ht="25" outlineLevel="0" r="577">
      <c r="A577" s="27" t="n">
        <v>37396</v>
      </c>
      <c r="B577" s="20" t="n">
        <v>24.57</v>
      </c>
      <c r="C577" s="20" t="n">
        <v>24.93</v>
      </c>
      <c r="D577" s="20" t="n">
        <v>24.53</v>
      </c>
      <c r="E577" s="20" t="n">
        <v>24.74</v>
      </c>
      <c r="F577" s="20" t="n">
        <v>9639800</v>
      </c>
      <c r="G577" s="20" t="n">
        <v>12.32</v>
      </c>
      <c r="I577" s="20" t="n">
        <f aca="false">E577-B577</f>
        <v>0.169999999999998</v>
      </c>
      <c r="J577" s="20" t="n">
        <f aca="false">C577-B577</f>
        <v>0.359999999999999</v>
      </c>
      <c r="K577" s="20" t="n">
        <f aca="false">D577-B577</f>
        <v>-0.0399999999999991</v>
      </c>
      <c r="L577" s="20" t="n">
        <f aca="false">B577 - E576</f>
        <v>-0.440000000000001</v>
      </c>
      <c r="M577" s="20" t="n">
        <f aca="false">E577 - E576</f>
        <v>-0.270000000000003</v>
      </c>
      <c r="N577" s="22" t="n">
        <f aca="false">(I577 / B577)</f>
        <v>0.00691900691900684</v>
      </c>
      <c r="O577" s="22" t="n">
        <f aca="false">(J577 / B577)</f>
        <v>0.0146520146520146</v>
      </c>
      <c r="P577" s="22" t="n">
        <f aca="false">K577 / B577</f>
        <v>-0.00162800162800159</v>
      </c>
      <c r="Q577" s="22" t="n">
        <f aca="false">L577/E576</f>
        <v>-0.0175929628148741</v>
      </c>
      <c r="R577" s="22" t="n">
        <f aca="false">M577 / E576</f>
        <v>-0.0107956817273092</v>
      </c>
      <c r="S577" s="23" t="str">
        <f aca="false">IF(N577 &gt; 0, "UP", "DOWN")</f>
        <v>UP</v>
      </c>
      <c r="T577" s="28" t="inlineStr">
        <f aca="false">O577-N577</f>
        <is>
          <t/>
        </is>
      </c>
      <c r="U577" s="28" t="inlineStr">
        <f aca="false">P577-N577</f>
        <is>
          <t/>
        </is>
      </c>
      <c r="V577" s="28" t="inlineStr">
        <f aca="false">O577 + P577</f>
        <is>
          <t/>
        </is>
      </c>
    </row>
    <row collapsed="false" customFormat="false" customHeight="true" hidden="false" ht="25" outlineLevel="0" r="578">
      <c r="A578" s="27" t="n">
        <v>37397</v>
      </c>
      <c r="B578" s="20" t="n">
        <v>24.83</v>
      </c>
      <c r="C578" s="20" t="n">
        <v>25</v>
      </c>
      <c r="D578" s="20" t="n">
        <v>23.4</v>
      </c>
      <c r="E578" s="20" t="n">
        <v>23.46</v>
      </c>
      <c r="F578" s="20" t="n">
        <v>10035400</v>
      </c>
      <c r="G578" s="20" t="n">
        <v>11.68</v>
      </c>
      <c r="I578" s="20" t="n">
        <f aca="false">E578-B578</f>
        <v>-1.37</v>
      </c>
      <c r="J578" s="20" t="n">
        <f aca="false">C578-B578</f>
        <v>0.170000000000002</v>
      </c>
      <c r="K578" s="20" t="n">
        <f aca="false">D578-B578</f>
        <v>-1.43</v>
      </c>
      <c r="L578" s="20" t="n">
        <f aca="false">B578 - E577</f>
        <v>0.0899999999999999</v>
      </c>
      <c r="M578" s="20" t="n">
        <f aca="false">E578 - E577</f>
        <v>-1.28</v>
      </c>
      <c r="N578" s="22" t="n">
        <f aca="false">(I578 / B578)</f>
        <v>-0.0551751913008457</v>
      </c>
      <c r="O578" s="22" t="n">
        <f aca="false">(J578 / B578)</f>
        <v>0.00684655658477655</v>
      </c>
      <c r="P578" s="22" t="n">
        <f aca="false">K578 / B578</f>
        <v>-0.0575916230366492</v>
      </c>
      <c r="Q578" s="22" t="n">
        <f aca="false">L578/E577</f>
        <v>0.0036378334680679</v>
      </c>
      <c r="R578" s="22" t="n">
        <f aca="false">M578 / E577</f>
        <v>-0.051738075990299</v>
      </c>
      <c r="S578" s="23" t="str">
        <f aca="false">IF(N578 &gt; 0, "UP", "DOWN")</f>
        <v>DOWN</v>
      </c>
      <c r="T578" s="28" t="inlineStr">
        <f aca="false">O578-N578</f>
        <is>
          <t/>
        </is>
      </c>
      <c r="U578" s="28" t="inlineStr">
        <f aca="false">P578-N578</f>
        <is>
          <t/>
        </is>
      </c>
      <c r="V578" s="28" t="inlineStr">
        <f aca="false">O578 + P578</f>
        <is>
          <t/>
        </is>
      </c>
    </row>
    <row collapsed="false" customFormat="false" customHeight="true" hidden="false" ht="25" outlineLevel="0" r="579">
      <c r="A579" s="27" t="n">
        <v>37398</v>
      </c>
      <c r="B579" s="20" t="n">
        <v>23.37</v>
      </c>
      <c r="C579" s="20" t="n">
        <v>24.37</v>
      </c>
      <c r="D579" s="20" t="n">
        <v>23.32</v>
      </c>
      <c r="E579" s="20" t="n">
        <v>24.32</v>
      </c>
      <c r="F579" s="20" t="n">
        <v>10388400</v>
      </c>
      <c r="G579" s="20" t="n">
        <v>12.11</v>
      </c>
      <c r="I579" s="20" t="n">
        <f aca="false">E579-B579</f>
        <v>0.949999999999999</v>
      </c>
      <c r="J579" s="20" t="n">
        <f aca="false">C579-B579</f>
        <v>1</v>
      </c>
      <c r="K579" s="20" t="n">
        <f aca="false">D579-B579</f>
        <v>-0.0500000000000007</v>
      </c>
      <c r="L579" s="20" t="n">
        <f aca="false">B579 - E578</f>
        <v>-0.0899999999999999</v>
      </c>
      <c r="M579" s="20" t="n">
        <f aca="false">E579 - E578</f>
        <v>0.859999999999999</v>
      </c>
      <c r="N579" s="22" t="n">
        <f aca="false">(I579 / B579)</f>
        <v>0.040650406504065</v>
      </c>
      <c r="O579" s="22" t="n">
        <f aca="false">(J579 / B579)</f>
        <v>0.0427899015832264</v>
      </c>
      <c r="P579" s="22" t="n">
        <f aca="false">K579 / B579</f>
        <v>-0.00213949507916135</v>
      </c>
      <c r="Q579" s="22" t="n">
        <f aca="false">L579/E578</f>
        <v>-0.00383631713554987</v>
      </c>
      <c r="R579" s="22" t="n">
        <f aca="false">M579 / E578</f>
        <v>0.0366581415174765</v>
      </c>
      <c r="S579" s="23" t="str">
        <f aca="false">IF(N579 &gt; 0, "UP", "DOWN")</f>
        <v>UP</v>
      </c>
      <c r="T579" s="28" t="inlineStr">
        <f aca="false">O579-N579</f>
        <is>
          <t/>
        </is>
      </c>
      <c r="U579" s="28" t="inlineStr">
        <f aca="false">P579-N579</f>
        <is>
          <t/>
        </is>
      </c>
      <c r="V579" s="28" t="inlineStr">
        <f aca="false">O579 + P579</f>
        <is>
          <t/>
        </is>
      </c>
    </row>
    <row collapsed="false" customFormat="false" customHeight="true" hidden="false" ht="25" outlineLevel="0" r="580">
      <c r="A580" s="27" t="n">
        <v>37399</v>
      </c>
      <c r="B580" s="20" t="n">
        <v>24.45</v>
      </c>
      <c r="C580" s="20" t="n">
        <v>25.24</v>
      </c>
      <c r="D580" s="20" t="n">
        <v>24.07</v>
      </c>
      <c r="E580" s="20" t="n">
        <v>25.18</v>
      </c>
      <c r="F580" s="20" t="n">
        <v>13192800</v>
      </c>
      <c r="G580" s="20" t="n">
        <v>12.54</v>
      </c>
      <c r="I580" s="20" t="n">
        <f aca="false">E580-B580</f>
        <v>0.73</v>
      </c>
      <c r="J580" s="20" t="n">
        <f aca="false">C580-B580</f>
        <v>0.789999999999999</v>
      </c>
      <c r="K580" s="20" t="n">
        <f aca="false">D580-B580</f>
        <v>-0.379999999999999</v>
      </c>
      <c r="L580" s="20" t="n">
        <f aca="false">B580 - E579</f>
        <v>0.129999999999999</v>
      </c>
      <c r="M580" s="20" t="n">
        <f aca="false">E580 - E579</f>
        <v>0.859999999999999</v>
      </c>
      <c r="N580" s="22" t="n">
        <f aca="false">(I580 / B580)</f>
        <v>0.0298568507157464</v>
      </c>
      <c r="O580" s="22" t="n">
        <f aca="false">(J580 / B580)</f>
        <v>0.0323108384458077</v>
      </c>
      <c r="P580" s="22" t="n">
        <f aca="false">K580 / B580</f>
        <v>-0.0155419222903885</v>
      </c>
      <c r="Q580" s="22" t="n">
        <f aca="false">L580/E579</f>
        <v>0.00534539473684206</v>
      </c>
      <c r="R580" s="22" t="n">
        <f aca="false">M580 / E579</f>
        <v>0.0353618421052631</v>
      </c>
      <c r="S580" s="23" t="str">
        <f aca="false">IF(N580 &gt; 0, "UP", "DOWN")</f>
        <v>UP</v>
      </c>
      <c r="T580" s="28" t="inlineStr">
        <f aca="false">O580-N580</f>
        <is>
          <t/>
        </is>
      </c>
      <c r="U580" s="28" t="inlineStr">
        <f aca="false">P580-N580</f>
        <is>
          <t/>
        </is>
      </c>
      <c r="V580" s="28" t="inlineStr">
        <f aca="false">O580 + P580</f>
        <is>
          <t/>
        </is>
      </c>
    </row>
    <row collapsed="false" customFormat="false" customHeight="true" hidden="false" ht="25" outlineLevel="0" r="581">
      <c r="A581" s="27" t="n">
        <v>37400</v>
      </c>
      <c r="B581" s="20" t="n">
        <v>24.99</v>
      </c>
      <c r="C581" s="20" t="n">
        <v>24.99</v>
      </c>
      <c r="D581" s="20" t="n">
        <v>23.96</v>
      </c>
      <c r="E581" s="20" t="n">
        <v>24.15</v>
      </c>
      <c r="F581" s="20" t="n">
        <v>5934800</v>
      </c>
      <c r="G581" s="20" t="n">
        <v>12.02</v>
      </c>
      <c r="I581" s="20" t="n">
        <f aca="false">E581-B581</f>
        <v>-0.84</v>
      </c>
      <c r="J581" s="20" t="n">
        <f aca="false">C581-B581</f>
        <v>0</v>
      </c>
      <c r="K581" s="20" t="n">
        <f aca="false">D581-B581</f>
        <v>-1.03</v>
      </c>
      <c r="L581" s="20" t="n">
        <f aca="false">B581 - E580</f>
        <v>-0.190000000000001</v>
      </c>
      <c r="M581" s="20" t="n">
        <f aca="false">E581 - E580</f>
        <v>-1.03</v>
      </c>
      <c r="N581" s="22" t="n">
        <f aca="false">(I581 / B581)</f>
        <v>-0.0336134453781513</v>
      </c>
      <c r="O581" s="22" t="n">
        <f aca="false">(J581 / B581)</f>
        <v>0</v>
      </c>
      <c r="P581" s="22" t="n">
        <f aca="false">K581 / B581</f>
        <v>-0.0412164865946378</v>
      </c>
      <c r="Q581" s="22" t="n">
        <f aca="false">L581/E580</f>
        <v>-0.00754567116759338</v>
      </c>
      <c r="R581" s="22" t="n">
        <f aca="false">M581 / E580</f>
        <v>-0.0409054805401112</v>
      </c>
      <c r="S581" s="23" t="str">
        <f aca="false">IF(N581 &gt; 0, "UP", "DOWN")</f>
        <v>DOWN</v>
      </c>
      <c r="T581" s="28" t="inlineStr">
        <f aca="false">O581-N581</f>
        <is>
          <t/>
        </is>
      </c>
      <c r="U581" s="28" t="inlineStr">
        <f aca="false">P581-N581</f>
        <is>
          <t/>
        </is>
      </c>
      <c r="V581" s="28" t="inlineStr">
        <f aca="false">O581 + P581</f>
        <is>
          <t/>
        </is>
      </c>
    </row>
    <row collapsed="false" customFormat="false" customHeight="true" hidden="false" ht="25" outlineLevel="0" r="582">
      <c r="A582" s="27" t="n">
        <v>37404</v>
      </c>
      <c r="B582" s="20" t="n">
        <v>23.69</v>
      </c>
      <c r="C582" s="20" t="n">
        <v>24.2</v>
      </c>
      <c r="D582" s="20" t="n">
        <v>23.43</v>
      </c>
      <c r="E582" s="20" t="n">
        <v>23.98</v>
      </c>
      <c r="F582" s="20" t="n">
        <v>5347000</v>
      </c>
      <c r="G582" s="20" t="n">
        <v>11.94</v>
      </c>
      <c r="I582" s="20" t="n">
        <f aca="false">E582-B582</f>
        <v>0.289999999999999</v>
      </c>
      <c r="J582" s="20" t="n">
        <f aca="false">C582-B582</f>
        <v>0.509999999999998</v>
      </c>
      <c r="K582" s="20" t="n">
        <f aca="false">D582-B582</f>
        <v>-0.260000000000002</v>
      </c>
      <c r="L582" s="20" t="n">
        <f aca="false">B582 - E581</f>
        <v>-0.459999999999997</v>
      </c>
      <c r="M582" s="20" t="n">
        <f aca="false">E582 - E581</f>
        <v>-0.169999999999998</v>
      </c>
      <c r="N582" s="22" t="n">
        <f aca="false">(I582 / B582)</f>
        <v>0.0122414520894892</v>
      </c>
      <c r="O582" s="22" t="n">
        <f aca="false">(J582 / B582)</f>
        <v>0.0215280709159982</v>
      </c>
      <c r="P582" s="22" t="n">
        <f aca="false">K582 / B582</f>
        <v>-0.0109750949767835</v>
      </c>
      <c r="Q582" s="22" t="n">
        <f aca="false">L582/E581</f>
        <v>-0.0190476190476189</v>
      </c>
      <c r="R582" s="22" t="n">
        <f aca="false">M582 / E581</f>
        <v>-0.00703933747412001</v>
      </c>
      <c r="S582" s="23" t="str">
        <f aca="false">IF(N582 &gt; 0, "UP", "DOWN")</f>
        <v>UP</v>
      </c>
      <c r="T582" s="28" t="inlineStr">
        <f aca="false">O582-N582</f>
        <is>
          <t/>
        </is>
      </c>
      <c r="U582" s="28" t="inlineStr">
        <f aca="false">P582-N582</f>
        <is>
          <t/>
        </is>
      </c>
      <c r="V582" s="28" t="inlineStr">
        <f aca="false">O582 + P582</f>
        <is>
          <t/>
        </is>
      </c>
    </row>
    <row collapsed="false" customFormat="false" customHeight="true" hidden="false" ht="25" outlineLevel="0" r="583">
      <c r="A583" s="27" t="n">
        <v>37405</v>
      </c>
      <c r="B583" s="20" t="n">
        <v>23.92</v>
      </c>
      <c r="C583" s="20" t="n">
        <v>24.44</v>
      </c>
      <c r="D583" s="20" t="n">
        <v>23.45</v>
      </c>
      <c r="E583" s="20" t="n">
        <v>23.98</v>
      </c>
      <c r="F583" s="20" t="n">
        <v>7921200</v>
      </c>
      <c r="G583" s="20" t="n">
        <v>11.94</v>
      </c>
      <c r="I583" s="20" t="n">
        <f aca="false">E583-B583</f>
        <v>0.0599999999999987</v>
      </c>
      <c r="J583" s="20" t="n">
        <f aca="false">C583-B583</f>
        <v>0.52</v>
      </c>
      <c r="K583" s="20" t="n">
        <f aca="false">D583-B583</f>
        <v>-0.470000000000002</v>
      </c>
      <c r="L583" s="20" t="n">
        <f aca="false">B583 - E582</f>
        <v>-0.0599999999999987</v>
      </c>
      <c r="M583" s="20" t="n">
        <f aca="false">E583 - E582</f>
        <v>0</v>
      </c>
      <c r="N583" s="22" t="n">
        <f aca="false">(I583 / B583)</f>
        <v>0.00250836120401332</v>
      </c>
      <c r="O583" s="22" t="n">
        <f aca="false">(J583 / B583)</f>
        <v>0.0217391304347826</v>
      </c>
      <c r="P583" s="22" t="n">
        <f aca="false">K583 / B583</f>
        <v>-0.0196488294314382</v>
      </c>
      <c r="Q583" s="22" t="n">
        <f aca="false">L583/E582</f>
        <v>-0.00250208507089236</v>
      </c>
      <c r="R583" s="22" t="n">
        <f aca="false">M583 / E582</f>
        <v>0</v>
      </c>
      <c r="S583" s="23" t="str">
        <f aca="false">IF(N583 &gt; 0, "UP", "DOWN")</f>
        <v>UP</v>
      </c>
      <c r="T583" s="28" t="inlineStr">
        <f aca="false">O583-N583</f>
        <is>
          <t/>
        </is>
      </c>
      <c r="U583" s="28" t="inlineStr">
        <f aca="false">P583-N583</f>
        <is>
          <t/>
        </is>
      </c>
      <c r="V583" s="28" t="inlineStr">
        <f aca="false">O583 + P583</f>
        <is>
          <t/>
        </is>
      </c>
    </row>
    <row collapsed="false" customFormat="false" customHeight="true" hidden="false" ht="25" outlineLevel="0" r="584">
      <c r="A584" s="27" t="n">
        <v>37406</v>
      </c>
      <c r="B584" s="20" t="n">
        <v>23.77</v>
      </c>
      <c r="C584" s="20" t="n">
        <v>24.38</v>
      </c>
      <c r="D584" s="20" t="n">
        <v>23.51</v>
      </c>
      <c r="E584" s="20" t="n">
        <v>24.2</v>
      </c>
      <c r="F584" s="20" t="n">
        <v>7013400</v>
      </c>
      <c r="G584" s="20" t="n">
        <v>12.05</v>
      </c>
      <c r="I584" s="20" t="n">
        <f aca="false">E584-B584</f>
        <v>0.43</v>
      </c>
      <c r="J584" s="20" t="n">
        <f aca="false">C584-B584</f>
        <v>0.609999999999999</v>
      </c>
      <c r="K584" s="20" t="n">
        <f aca="false">D584-B584</f>
        <v>-0.259999999999998</v>
      </c>
      <c r="L584" s="20" t="n">
        <f aca="false">B584 - E583</f>
        <v>-0.210000000000001</v>
      </c>
      <c r="M584" s="20" t="n">
        <f aca="false">E584 - E583</f>
        <v>0.219999999999999</v>
      </c>
      <c r="N584" s="22" t="n">
        <f aca="false">(I584 / B584)</f>
        <v>0.0180900294488851</v>
      </c>
      <c r="O584" s="22" t="n">
        <f aca="false">(J584 / B584)</f>
        <v>0.0256625999158603</v>
      </c>
      <c r="P584" s="22" t="n">
        <f aca="false">K584 / B584</f>
        <v>-0.0109381573411863</v>
      </c>
      <c r="Q584" s="22" t="n">
        <f aca="false">L584/E583</f>
        <v>-0.00875729774812347</v>
      </c>
      <c r="R584" s="22" t="n">
        <f aca="false">M584 / E583</f>
        <v>0.00917431192660546</v>
      </c>
      <c r="S584" s="23" t="str">
        <f aca="false">IF(N584 &gt; 0, "UP", "DOWN")</f>
        <v>UP</v>
      </c>
      <c r="T584" s="28" t="inlineStr">
        <f aca="false">O584-N584</f>
        <is>
          <t/>
        </is>
      </c>
      <c r="U584" s="28" t="inlineStr">
        <f aca="false">P584-N584</f>
        <is>
          <t/>
        </is>
      </c>
      <c r="V584" s="28" t="inlineStr">
        <f aca="false">O584 + P584</f>
        <is>
          <t/>
        </is>
      </c>
    </row>
    <row collapsed="false" customFormat="false" customHeight="true" hidden="false" ht="25" outlineLevel="0" r="585">
      <c r="A585" s="27" t="n">
        <v>37407</v>
      </c>
      <c r="B585" s="20" t="n">
        <v>24.09</v>
      </c>
      <c r="C585" s="20" t="n">
        <v>24.25</v>
      </c>
      <c r="D585" s="20" t="n">
        <v>23.28</v>
      </c>
      <c r="E585" s="20" t="n">
        <v>23.3</v>
      </c>
      <c r="F585" s="20" t="n">
        <v>13053400</v>
      </c>
      <c r="G585" s="20" t="n">
        <v>11.6</v>
      </c>
      <c r="I585" s="20" t="n">
        <f aca="false">E585-B585</f>
        <v>-0.789999999999999</v>
      </c>
      <c r="J585" s="20" t="n">
        <f aca="false">C585-B585</f>
        <v>0.16</v>
      </c>
      <c r="K585" s="20" t="n">
        <f aca="false">D585-B585</f>
        <v>-0.809999999999999</v>
      </c>
      <c r="L585" s="20" t="n">
        <f aca="false">B585 - E584</f>
        <v>-0.109999999999999</v>
      </c>
      <c r="M585" s="20" t="n">
        <f aca="false">E585 - E584</f>
        <v>-0.899999999999999</v>
      </c>
      <c r="N585" s="22" t="n">
        <f aca="false">(I585 / B585)</f>
        <v>-0.0327936903279369</v>
      </c>
      <c r="O585" s="22" t="n">
        <f aca="false">(J585 / B585)</f>
        <v>0.00664176006641761</v>
      </c>
      <c r="P585" s="22" t="n">
        <f aca="false">K585 / B585</f>
        <v>-0.0336239103362391</v>
      </c>
      <c r="Q585" s="22" t="n">
        <f aca="false">L585/E584</f>
        <v>-0.00454545454545452</v>
      </c>
      <c r="R585" s="22" t="n">
        <f aca="false">M585 / E584</f>
        <v>-0.037190082644628</v>
      </c>
      <c r="S585" s="23" t="str">
        <f aca="false">IF(N585 &gt; 0, "UP", "DOWN")</f>
        <v>DOWN</v>
      </c>
      <c r="T585" s="28" t="inlineStr">
        <f aca="false">O585-N585</f>
        <is>
          <t/>
        </is>
      </c>
      <c r="U585" s="28" t="inlineStr">
        <f aca="false">P585-N585</f>
        <is>
          <t/>
        </is>
      </c>
      <c r="V585" s="28" t="inlineStr">
        <f aca="false">O585 + P585</f>
        <is>
          <t/>
        </is>
      </c>
    </row>
    <row collapsed="false" customFormat="false" customHeight="true" hidden="false" ht="25" outlineLevel="0" r="586">
      <c r="A586" s="27" t="n">
        <v>37410</v>
      </c>
      <c r="B586" s="20" t="n">
        <v>23.39</v>
      </c>
      <c r="C586" s="20" t="n">
        <v>23.45</v>
      </c>
      <c r="D586" s="20" t="n">
        <v>22.58</v>
      </c>
      <c r="E586" s="20" t="n">
        <v>22.91</v>
      </c>
      <c r="F586" s="20" t="n">
        <v>8396800</v>
      </c>
      <c r="G586" s="20" t="n">
        <v>11.41</v>
      </c>
      <c r="I586" s="20" t="n">
        <f aca="false">E586-B586</f>
        <v>-0.48</v>
      </c>
      <c r="J586" s="20" t="n">
        <f aca="false">C586-B586</f>
        <v>0.0599999999999987</v>
      </c>
      <c r="K586" s="20" t="n">
        <f aca="false">D586-B586</f>
        <v>-0.810000000000002</v>
      </c>
      <c r="L586" s="20" t="n">
        <f aca="false">B586 - E585</f>
        <v>0.0899999999999999</v>
      </c>
      <c r="M586" s="20" t="n">
        <f aca="false">E586 - E585</f>
        <v>-0.390000000000001</v>
      </c>
      <c r="N586" s="22" t="n">
        <f aca="false">(I586 / B586)</f>
        <v>-0.0205215904232578</v>
      </c>
      <c r="O586" s="22" t="n">
        <f aca="false">(J586 / B586)</f>
        <v>0.00256519880290717</v>
      </c>
      <c r="P586" s="22" t="n">
        <f aca="false">K586 / B586</f>
        <v>-0.0346301838392476</v>
      </c>
      <c r="Q586" s="22" t="n">
        <f aca="false">L586/E585</f>
        <v>0.003862660944206</v>
      </c>
      <c r="R586" s="22" t="n">
        <f aca="false">M586 / E585</f>
        <v>-0.0167381974248927</v>
      </c>
      <c r="S586" s="23" t="str">
        <f aca="false">IF(N586 &gt; 0, "UP", "DOWN")</f>
        <v>DOWN</v>
      </c>
      <c r="T586" s="28" t="inlineStr">
        <f aca="false">O586-N586</f>
        <is>
          <t/>
        </is>
      </c>
      <c r="U586" s="28" t="inlineStr">
        <f aca="false">P586-N586</f>
        <is>
          <t/>
        </is>
      </c>
      <c r="V586" s="28" t="inlineStr">
        <f aca="false">O586 + P586</f>
        <is>
          <t/>
        </is>
      </c>
    </row>
    <row collapsed="false" customFormat="false" customHeight="true" hidden="false" ht="25" outlineLevel="0" r="587">
      <c r="A587" s="27" t="n">
        <v>37411</v>
      </c>
      <c r="B587" s="20" t="n">
        <v>22.88</v>
      </c>
      <c r="C587" s="20" t="n">
        <v>23.04</v>
      </c>
      <c r="D587" s="20" t="n">
        <v>22.18</v>
      </c>
      <c r="E587" s="20" t="n">
        <v>22.78</v>
      </c>
      <c r="F587" s="20" t="n">
        <v>12422200</v>
      </c>
      <c r="G587" s="20" t="n">
        <v>11.34</v>
      </c>
      <c r="I587" s="20" t="n">
        <f aca="false">E587-B587</f>
        <v>-0.0999999999999979</v>
      </c>
      <c r="J587" s="20" t="n">
        <f aca="false">C587-B587</f>
        <v>0.16</v>
      </c>
      <c r="K587" s="20" t="n">
        <f aca="false">D587-B587</f>
        <v>-0.699999999999999</v>
      </c>
      <c r="L587" s="20" t="n">
        <f aca="false">B587 - E586</f>
        <v>-0.0300000000000011</v>
      </c>
      <c r="M587" s="20" t="n">
        <f aca="false">E587 - E586</f>
        <v>-0.129999999999999</v>
      </c>
      <c r="N587" s="22" t="n">
        <f aca="false">(I587 / B587)</f>
        <v>-0.00437062937062928</v>
      </c>
      <c r="O587" s="22" t="n">
        <f aca="false">(J587 / B587)</f>
        <v>0.006993006993007</v>
      </c>
      <c r="P587" s="22" t="n">
        <f aca="false">K587 / B587</f>
        <v>-0.0305944055944056</v>
      </c>
      <c r="Q587" s="22" t="n">
        <f aca="false">L587/E586</f>
        <v>-0.00130947184635535</v>
      </c>
      <c r="R587" s="22" t="n">
        <f aca="false">M587 / E586</f>
        <v>-0.00567437800087294</v>
      </c>
      <c r="S587" s="23" t="str">
        <f aca="false">IF(N587 &gt; 0, "UP", "DOWN")</f>
        <v>DOWN</v>
      </c>
      <c r="T587" s="28" t="inlineStr">
        <f aca="false">O587-N587</f>
        <is>
          <t/>
        </is>
      </c>
      <c r="U587" s="28" t="inlineStr">
        <f aca="false">P587-N587</f>
        <is>
          <t/>
        </is>
      </c>
      <c r="V587" s="28" t="inlineStr">
        <f aca="false">O587 + P587</f>
        <is>
          <t/>
        </is>
      </c>
    </row>
    <row collapsed="false" customFormat="false" customHeight="true" hidden="false" ht="25" outlineLevel="0" r="588">
      <c r="A588" s="27" t="n">
        <v>37412</v>
      </c>
      <c r="B588" s="20" t="n">
        <v>22.83</v>
      </c>
      <c r="C588" s="20" t="n">
        <v>22.83</v>
      </c>
      <c r="D588" s="20" t="n">
        <v>22.35</v>
      </c>
      <c r="E588" s="20" t="n">
        <v>22.72</v>
      </c>
      <c r="F588" s="20" t="n">
        <v>9895800</v>
      </c>
      <c r="G588" s="20" t="n">
        <v>11.31</v>
      </c>
      <c r="I588" s="20" t="n">
        <f aca="false">E588-B588</f>
        <v>-0.109999999999999</v>
      </c>
      <c r="J588" s="20" t="n">
        <f aca="false">C588-B588</f>
        <v>0</v>
      </c>
      <c r="K588" s="20" t="n">
        <f aca="false">D588-B588</f>
        <v>-0.479999999999997</v>
      </c>
      <c r="L588" s="20" t="n">
        <f aca="false">B588 - E587</f>
        <v>0.0499999999999972</v>
      </c>
      <c r="M588" s="20" t="n">
        <f aca="false">E588 - E587</f>
        <v>-0.0600000000000023</v>
      </c>
      <c r="N588" s="22" t="n">
        <f aca="false">(I588 / B588)</f>
        <v>-0.00481822163819533</v>
      </c>
      <c r="O588" s="22" t="n">
        <f aca="false">(J588 / B588)</f>
        <v>0</v>
      </c>
      <c r="P588" s="22" t="n">
        <f aca="false">K588 / B588</f>
        <v>-0.0210249671484887</v>
      </c>
      <c r="Q588" s="22" t="n">
        <f aca="false">L588/E587</f>
        <v>0.00219490781387169</v>
      </c>
      <c r="R588" s="22" t="n">
        <f aca="false">M588 / E587</f>
        <v>-0.00263388937664628</v>
      </c>
      <c r="S588" s="23" t="str">
        <f aca="false">IF(N588 &gt; 0, "UP", "DOWN")</f>
        <v>DOWN</v>
      </c>
      <c r="T588" s="28" t="inlineStr">
        <f aca="false">O588-N588</f>
        <is>
          <t/>
        </is>
      </c>
      <c r="U588" s="28" t="inlineStr">
        <f aca="false">P588-N588</f>
        <is>
          <t/>
        </is>
      </c>
      <c r="V588" s="28" t="inlineStr">
        <f aca="false">O588 + P588</f>
        <is>
          <t/>
        </is>
      </c>
    </row>
    <row collapsed="false" customFormat="false" customHeight="true" hidden="false" ht="25" outlineLevel="0" r="589">
      <c r="A589" s="27" t="n">
        <v>37413</v>
      </c>
      <c r="B589" s="20" t="n">
        <v>22.96</v>
      </c>
      <c r="C589" s="20" t="n">
        <v>23.23</v>
      </c>
      <c r="D589" s="20" t="n">
        <v>22.04</v>
      </c>
      <c r="E589" s="20" t="n">
        <v>22.16</v>
      </c>
      <c r="F589" s="20" t="n">
        <v>9285600</v>
      </c>
      <c r="G589" s="20" t="n">
        <v>11.03</v>
      </c>
      <c r="I589" s="20" t="n">
        <f aca="false">E589-B589</f>
        <v>-0.800000000000001</v>
      </c>
      <c r="J589" s="20" t="n">
        <f aca="false">C589-B589</f>
        <v>0.27</v>
      </c>
      <c r="K589" s="20" t="n">
        <f aca="false">D589-B589</f>
        <v>-0.920000000000002</v>
      </c>
      <c r="L589" s="20" t="n">
        <f aca="false">B589 - E588</f>
        <v>0.240000000000002</v>
      </c>
      <c r="M589" s="20" t="n">
        <f aca="false">E589 - E588</f>
        <v>-0.559999999999999</v>
      </c>
      <c r="N589" s="22" t="n">
        <f aca="false">(I589 / B589)</f>
        <v>-0.0348432055749129</v>
      </c>
      <c r="O589" s="22" t="n">
        <f aca="false">(J589 / B589)</f>
        <v>0.0117595818815331</v>
      </c>
      <c r="P589" s="22" t="n">
        <f aca="false">K589 / B589</f>
        <v>-0.0400696864111499</v>
      </c>
      <c r="Q589" s="22" t="n">
        <f aca="false">L589/E588</f>
        <v>0.0105633802816902</v>
      </c>
      <c r="R589" s="22" t="n">
        <f aca="false">M589 / E588</f>
        <v>-0.0246478873239436</v>
      </c>
      <c r="S589" s="23" t="str">
        <f aca="false">IF(N589 &gt; 0, "UP", "DOWN")</f>
        <v>DOWN</v>
      </c>
      <c r="T589" s="28" t="inlineStr">
        <f aca="false">O589-N589</f>
        <is>
          <t/>
        </is>
      </c>
      <c r="U589" s="28" t="inlineStr">
        <f aca="false">P589-N589</f>
        <is>
          <t/>
        </is>
      </c>
      <c r="V589" s="28" t="inlineStr">
        <f aca="false">O589 + P589</f>
        <is>
          <t/>
        </is>
      </c>
    </row>
    <row collapsed="false" customFormat="false" customHeight="true" hidden="false" ht="25" outlineLevel="0" r="590">
      <c r="A590" s="27" t="n">
        <v>37414</v>
      </c>
      <c r="B590" s="20" t="n">
        <v>21.76</v>
      </c>
      <c r="C590" s="20" t="n">
        <v>21.94</v>
      </c>
      <c r="D590" s="20" t="n">
        <v>20.93</v>
      </c>
      <c r="E590" s="20" t="n">
        <v>21.4</v>
      </c>
      <c r="F590" s="20" t="n">
        <v>21870600</v>
      </c>
      <c r="G590" s="20" t="n">
        <v>10.65</v>
      </c>
      <c r="I590" s="20" t="n">
        <f aca="false">E590-B590</f>
        <v>-0.360000000000003</v>
      </c>
      <c r="J590" s="20" t="n">
        <f aca="false">C590-B590</f>
        <v>0.18</v>
      </c>
      <c r="K590" s="20" t="n">
        <f aca="false">D590-B590</f>
        <v>-0.830000000000002</v>
      </c>
      <c r="L590" s="20" t="n">
        <f aca="false">B590 - E589</f>
        <v>-0.399999999999999</v>
      </c>
      <c r="M590" s="20" t="n">
        <f aca="false">E590 - E589</f>
        <v>-0.760000000000002</v>
      </c>
      <c r="N590" s="22" t="n">
        <f aca="false">(I590 / B590)</f>
        <v>-0.016544117647059</v>
      </c>
      <c r="O590" s="22" t="n">
        <f aca="false">(J590 / B590)</f>
        <v>0.0082720588235294</v>
      </c>
      <c r="P590" s="22" t="n">
        <f aca="false">K590 / B590</f>
        <v>-0.0381433823529413</v>
      </c>
      <c r="Q590" s="22" t="n">
        <f aca="false">L590/E589</f>
        <v>-0.0180505415162454</v>
      </c>
      <c r="R590" s="22" t="n">
        <f aca="false">M590 / E589</f>
        <v>-0.0342960288808665</v>
      </c>
      <c r="S590" s="23" t="str">
        <f aca="false">IF(N590 &gt; 0, "UP", "DOWN")</f>
        <v>DOWN</v>
      </c>
      <c r="T590" s="28" t="inlineStr">
        <f aca="false">O590-N590</f>
        <is>
          <t/>
        </is>
      </c>
      <c r="U590" s="28" t="inlineStr">
        <f aca="false">P590-N590</f>
        <is>
          <t/>
        </is>
      </c>
      <c r="V590" s="28" t="inlineStr">
        <f aca="false">O590 + P590</f>
        <is>
          <t/>
        </is>
      </c>
    </row>
    <row collapsed="false" customFormat="false" customHeight="true" hidden="false" ht="25" outlineLevel="0" r="591">
      <c r="A591" s="27" t="n">
        <v>37417</v>
      </c>
      <c r="B591" s="20" t="n">
        <v>21.48</v>
      </c>
      <c r="C591" s="20" t="n">
        <v>21.84</v>
      </c>
      <c r="D591" s="20" t="n">
        <v>21.34</v>
      </c>
      <c r="E591" s="20" t="n">
        <v>21.48</v>
      </c>
      <c r="F591" s="20" t="n">
        <v>9913400</v>
      </c>
      <c r="G591" s="20" t="n">
        <v>10.69</v>
      </c>
      <c r="I591" s="20" t="n">
        <f aca="false">E591-B591</f>
        <v>0</v>
      </c>
      <c r="J591" s="20" t="n">
        <f aca="false">C591-B591</f>
        <v>0.359999999999999</v>
      </c>
      <c r="K591" s="20" t="n">
        <f aca="false">D591-B591</f>
        <v>-0.140000000000001</v>
      </c>
      <c r="L591" s="20" t="n">
        <f aca="false">B591 - E590</f>
        <v>0.0800000000000019</v>
      </c>
      <c r="M591" s="20" t="n">
        <f aca="false">E591 - E590</f>
        <v>0.0800000000000019</v>
      </c>
      <c r="N591" s="22" t="n">
        <f aca="false">(I591 / B591)</f>
        <v>0</v>
      </c>
      <c r="O591" s="22" t="n">
        <f aca="false">(J591 / B591)</f>
        <v>0.0167597765363128</v>
      </c>
      <c r="P591" s="22" t="n">
        <f aca="false">K591 / B591</f>
        <v>-0.0065176908752328</v>
      </c>
      <c r="Q591" s="22" t="n">
        <f aca="false">L591/E590</f>
        <v>0.00373831775700943</v>
      </c>
      <c r="R591" s="22" t="n">
        <f aca="false">M591 / E590</f>
        <v>0.00373831775700943</v>
      </c>
      <c r="S591" s="23" t="str">
        <f aca="false">IF(N591 &gt; 0, "UP", "DOWN")</f>
        <v>DOWN</v>
      </c>
      <c r="T591" s="28" t="inlineStr">
        <f aca="false">O591-N591</f>
        <is>
          <t/>
        </is>
      </c>
      <c r="U591" s="28" t="inlineStr">
        <f aca="false">P591-N591</f>
        <is>
          <t/>
        </is>
      </c>
      <c r="V591" s="28" t="inlineStr">
        <f aca="false">O591 + P591</f>
        <is>
          <t/>
        </is>
      </c>
    </row>
    <row collapsed="false" customFormat="false" customHeight="true" hidden="false" ht="25" outlineLevel="0" r="592">
      <c r="A592" s="27" t="n">
        <v>37418</v>
      </c>
      <c r="B592" s="20" t="n">
        <v>21.64</v>
      </c>
      <c r="C592" s="20" t="n">
        <v>21.7</v>
      </c>
      <c r="D592" s="20" t="n">
        <v>20.41</v>
      </c>
      <c r="E592" s="20" t="n">
        <v>20.46</v>
      </c>
      <c r="F592" s="20" t="n">
        <v>12482000</v>
      </c>
      <c r="G592" s="20" t="n">
        <v>10.19</v>
      </c>
      <c r="I592" s="20" t="n">
        <f aca="false">E592-B592</f>
        <v>-1.18</v>
      </c>
      <c r="J592" s="20" t="n">
        <f aca="false">C592-B592</f>
        <v>0.0599999999999987</v>
      </c>
      <c r="K592" s="20" t="n">
        <f aca="false">D592-B592</f>
        <v>-1.23</v>
      </c>
      <c r="L592" s="20" t="n">
        <f aca="false">B592 - E591</f>
        <v>0.16</v>
      </c>
      <c r="M592" s="20" t="n">
        <f aca="false">E592 - E591</f>
        <v>-1.02</v>
      </c>
      <c r="N592" s="22" t="n">
        <f aca="false">(I592 / B592)</f>
        <v>-0.0545286506469501</v>
      </c>
      <c r="O592" s="22" t="n">
        <f aca="false">(J592 / B592)</f>
        <v>0.00277264325323469</v>
      </c>
      <c r="P592" s="22" t="n">
        <f aca="false">K592 / B592</f>
        <v>-0.0568391866913124</v>
      </c>
      <c r="Q592" s="22" t="n">
        <f aca="false">L592/E591</f>
        <v>0.00744878957169461</v>
      </c>
      <c r="R592" s="22" t="n">
        <f aca="false">M592 / E591</f>
        <v>-0.0474860335195531</v>
      </c>
      <c r="S592" s="23" t="str">
        <f aca="false">IF(N592 &gt; 0, "UP", "DOWN")</f>
        <v>DOWN</v>
      </c>
      <c r="T592" s="28" t="inlineStr">
        <f aca="false">O592-N592</f>
        <is>
          <t/>
        </is>
      </c>
      <c r="U592" s="28" t="inlineStr">
        <f aca="false">P592-N592</f>
        <is>
          <t/>
        </is>
      </c>
      <c r="V592" s="28" t="inlineStr">
        <f aca="false">O592 + P592</f>
        <is>
          <t/>
        </is>
      </c>
    </row>
    <row collapsed="false" customFormat="false" customHeight="true" hidden="false" ht="25" outlineLevel="0" r="593">
      <c r="A593" s="27" t="n">
        <v>37419</v>
      </c>
      <c r="B593" s="20" t="n">
        <v>20.41</v>
      </c>
      <c r="C593" s="20" t="n">
        <v>20.75</v>
      </c>
      <c r="D593" s="20" t="n">
        <v>19.94</v>
      </c>
      <c r="E593" s="20" t="n">
        <v>20.09</v>
      </c>
      <c r="F593" s="20" t="n">
        <v>18882800</v>
      </c>
      <c r="G593" s="20" t="n">
        <v>10</v>
      </c>
      <c r="I593" s="20" t="n">
        <f aca="false">E593-B593</f>
        <v>-0.32</v>
      </c>
      <c r="J593" s="20" t="n">
        <f aca="false">C593-B593</f>
        <v>0.34</v>
      </c>
      <c r="K593" s="20" t="n">
        <f aca="false">D593-B593</f>
        <v>-0.469999999999999</v>
      </c>
      <c r="L593" s="20" t="n">
        <f aca="false">B593 - E592</f>
        <v>-0.0500000000000007</v>
      </c>
      <c r="M593" s="20" t="n">
        <f aca="false">E593 - E592</f>
        <v>-0.370000000000001</v>
      </c>
      <c r="N593" s="22" t="n">
        <f aca="false">(I593 / B593)</f>
        <v>-0.0156785889269966</v>
      </c>
      <c r="O593" s="22" t="n">
        <f aca="false">(J593 / B593)</f>
        <v>0.0166585007349339</v>
      </c>
      <c r="P593" s="22" t="n">
        <f aca="false">K593 / B593</f>
        <v>-0.0230279274865262</v>
      </c>
      <c r="Q593" s="22" t="n">
        <f aca="false">L593/E592</f>
        <v>-0.00244379276637345</v>
      </c>
      <c r="R593" s="22" t="n">
        <f aca="false">M593 / E592</f>
        <v>-0.0180840664711633</v>
      </c>
      <c r="S593" s="23" t="str">
        <f aca="false">IF(N593 &gt; 0, "UP", "DOWN")</f>
        <v>DOWN</v>
      </c>
      <c r="T593" s="28" t="inlineStr">
        <f aca="false">O593-N593</f>
        <is>
          <t/>
        </is>
      </c>
      <c r="U593" s="28" t="inlineStr">
        <f aca="false">P593-N593</f>
        <is>
          <t/>
        </is>
      </c>
      <c r="V593" s="28" t="inlineStr">
        <f aca="false">O593 + P593</f>
        <is>
          <t/>
        </is>
      </c>
    </row>
    <row collapsed="false" customFormat="false" customHeight="true" hidden="false" ht="25" outlineLevel="0" r="594">
      <c r="A594" s="27" t="n">
        <v>37420</v>
      </c>
      <c r="B594" s="20" t="n">
        <v>20.02</v>
      </c>
      <c r="C594" s="20" t="n">
        <v>20.05</v>
      </c>
      <c r="D594" s="20" t="n">
        <v>19.38</v>
      </c>
      <c r="E594" s="20" t="n">
        <v>19.54</v>
      </c>
      <c r="F594" s="20" t="n">
        <v>12574400</v>
      </c>
      <c r="G594" s="20" t="n">
        <v>9.73</v>
      </c>
      <c r="I594" s="20" t="n">
        <f aca="false">E594-B594</f>
        <v>-0.48</v>
      </c>
      <c r="J594" s="20" t="n">
        <f aca="false">C594-B594</f>
        <v>0.0300000000000011</v>
      </c>
      <c r="K594" s="20" t="n">
        <f aca="false">D594-B594</f>
        <v>-0.640000000000001</v>
      </c>
      <c r="L594" s="20" t="n">
        <f aca="false">B594 - E593</f>
        <v>-0.0700000000000003</v>
      </c>
      <c r="M594" s="20" t="n">
        <f aca="false">E594 - E593</f>
        <v>-0.550000000000001</v>
      </c>
      <c r="N594" s="22" t="n">
        <f aca="false">(I594 / B594)</f>
        <v>-0.023976023976024</v>
      </c>
      <c r="O594" s="22" t="n">
        <f aca="false">(J594 / B594)</f>
        <v>0.00149850149850156</v>
      </c>
      <c r="P594" s="22" t="n">
        <f aca="false">K594 / B594</f>
        <v>-0.031968031968032</v>
      </c>
      <c r="Q594" s="22" t="n">
        <f aca="false">L594/E593</f>
        <v>-0.0034843205574913</v>
      </c>
      <c r="R594" s="22" t="n">
        <f aca="false">M594 / E593</f>
        <v>-0.0273768043802887</v>
      </c>
      <c r="S594" s="23" t="str">
        <f aca="false">IF(N594 &gt; 0, "UP", "DOWN")</f>
        <v>DOWN</v>
      </c>
      <c r="T594" s="28" t="inlineStr">
        <f aca="false">O594-N594</f>
        <is>
          <t/>
        </is>
      </c>
      <c r="U594" s="28" t="inlineStr">
        <f aca="false">P594-N594</f>
        <is>
          <t/>
        </is>
      </c>
      <c r="V594" s="28" t="inlineStr">
        <f aca="false">O594 + P594</f>
        <is>
          <t/>
        </is>
      </c>
    </row>
    <row collapsed="false" customFormat="false" customHeight="true" hidden="false" ht="25" outlineLevel="0" r="595">
      <c r="A595" s="27" t="n">
        <v>37421</v>
      </c>
      <c r="B595" s="20" t="n">
        <v>19.24</v>
      </c>
      <c r="C595" s="20" t="n">
        <v>20.36</v>
      </c>
      <c r="D595" s="20" t="n">
        <v>18.11</v>
      </c>
      <c r="E595" s="20" t="n">
        <v>20.1</v>
      </c>
      <c r="F595" s="20" t="n">
        <v>15175000</v>
      </c>
      <c r="G595" s="20" t="n">
        <v>10.01</v>
      </c>
      <c r="I595" s="20" t="n">
        <f aca="false">E595-B595</f>
        <v>0.860000000000003</v>
      </c>
      <c r="J595" s="20" t="n">
        <f aca="false">C595-B595</f>
        <v>1.12</v>
      </c>
      <c r="K595" s="20" t="n">
        <f aca="false">D595-B595</f>
        <v>-1.13</v>
      </c>
      <c r="L595" s="20" t="n">
        <f aca="false">B595 - E594</f>
        <v>-0.300000000000001</v>
      </c>
      <c r="M595" s="20" t="n">
        <f aca="false">E595 - E594</f>
        <v>0.560000000000002</v>
      </c>
      <c r="N595" s="22" t="n">
        <f aca="false">(I595 / B595)</f>
        <v>0.0446985446985449</v>
      </c>
      <c r="O595" s="22" t="n">
        <f aca="false">(J595 / B595)</f>
        <v>0.0582120582120583</v>
      </c>
      <c r="P595" s="22" t="n">
        <f aca="false">K595 / B595</f>
        <v>-0.0587318087318087</v>
      </c>
      <c r="Q595" s="22" t="n">
        <f aca="false">L595/E594</f>
        <v>-0.015353121801433</v>
      </c>
      <c r="R595" s="22" t="n">
        <f aca="false">M595 / E594</f>
        <v>0.0286591606960083</v>
      </c>
      <c r="S595" s="23" t="str">
        <f aca="false">IF(N595 &gt; 0, "UP", "DOWN")</f>
        <v>UP</v>
      </c>
      <c r="T595" s="28" t="inlineStr">
        <f aca="false">O595-N595</f>
        <is>
          <t/>
        </is>
      </c>
      <c r="U595" s="28" t="inlineStr">
        <f aca="false">P595-N595</f>
        <is>
          <t/>
        </is>
      </c>
      <c r="V595" s="28" t="inlineStr">
        <f aca="false">O595 + P595</f>
        <is>
          <t/>
        </is>
      </c>
    </row>
    <row collapsed="false" customFormat="false" customHeight="true" hidden="false" ht="25" outlineLevel="0" r="596">
      <c r="A596" s="27" t="n">
        <v>37424</v>
      </c>
      <c r="B596" s="20" t="n">
        <v>20.24</v>
      </c>
      <c r="C596" s="20" t="n">
        <v>20.63</v>
      </c>
      <c r="D596" s="20" t="n">
        <v>19.85</v>
      </c>
      <c r="E596" s="20" t="n">
        <v>20.54</v>
      </c>
      <c r="F596" s="20" t="n">
        <v>11593200</v>
      </c>
      <c r="G596" s="20" t="n">
        <v>10.23</v>
      </c>
      <c r="I596" s="20" t="n">
        <f aca="false">E596-B596</f>
        <v>0.300000000000001</v>
      </c>
      <c r="J596" s="20" t="n">
        <f aca="false">C596-B596</f>
        <v>0.390000000000001</v>
      </c>
      <c r="K596" s="20" t="n">
        <f aca="false">D596-B596</f>
        <v>-0.389999999999997</v>
      </c>
      <c r="L596" s="20" t="n">
        <f aca="false">B596 - E595</f>
        <v>0.139999999999997</v>
      </c>
      <c r="M596" s="20" t="n">
        <f aca="false">E596 - E595</f>
        <v>0.439999999999998</v>
      </c>
      <c r="N596" s="22" t="n">
        <f aca="false">(I596 / B596)</f>
        <v>0.0148221343873518</v>
      </c>
      <c r="O596" s="22" t="n">
        <f aca="false">(J596 / B596)</f>
        <v>0.0192687747035573</v>
      </c>
      <c r="P596" s="22" t="n">
        <f aca="false">K596 / B596</f>
        <v>-0.0192687747035572</v>
      </c>
      <c r="Q596" s="22" t="n">
        <f aca="false">L596/E595</f>
        <v>0.00696517412935309</v>
      </c>
      <c r="R596" s="22" t="n">
        <f aca="false">M596 / E595</f>
        <v>0.0218905472636815</v>
      </c>
      <c r="S596" s="23" t="str">
        <f aca="false">IF(N596 &gt; 0, "UP", "DOWN")</f>
        <v>UP</v>
      </c>
      <c r="T596" s="28" t="inlineStr">
        <f aca="false">O596-N596</f>
        <is>
          <t/>
        </is>
      </c>
      <c r="U596" s="28" t="inlineStr">
        <f aca="false">P596-N596</f>
        <is>
          <t/>
        </is>
      </c>
      <c r="V596" s="28" t="inlineStr">
        <f aca="false">O596 + P596</f>
        <is>
          <t/>
        </is>
      </c>
    </row>
    <row collapsed="false" customFormat="false" customHeight="true" hidden="false" ht="25" outlineLevel="0" r="597">
      <c r="A597" s="27" t="n">
        <v>37425</v>
      </c>
      <c r="B597" s="20" t="n">
        <v>20.42</v>
      </c>
      <c r="C597" s="20" t="n">
        <v>20.59</v>
      </c>
      <c r="D597" s="20" t="n">
        <v>19.98</v>
      </c>
      <c r="E597" s="20" t="n">
        <v>20.15</v>
      </c>
      <c r="F597" s="20" t="n">
        <v>12620000</v>
      </c>
      <c r="G597" s="20" t="n">
        <v>10.03</v>
      </c>
      <c r="I597" s="20" t="n">
        <f aca="false">E597-B597</f>
        <v>-0.270000000000003</v>
      </c>
      <c r="J597" s="20" t="n">
        <f aca="false">C597-B597</f>
        <v>0.169999999999998</v>
      </c>
      <c r="K597" s="20" t="n">
        <f aca="false">D597-B597</f>
        <v>-0.440000000000001</v>
      </c>
      <c r="L597" s="20" t="n">
        <f aca="false">B597 - E596</f>
        <v>-0.119999999999997</v>
      </c>
      <c r="M597" s="20" t="n">
        <f aca="false">E597 - E596</f>
        <v>-0.390000000000001</v>
      </c>
      <c r="N597" s="22" t="n">
        <f aca="false">(I597 / B597)</f>
        <v>-0.0132223310479923</v>
      </c>
      <c r="O597" s="22" t="n">
        <f aca="false">(J597 / B597)</f>
        <v>0.00832517140058757</v>
      </c>
      <c r="P597" s="22" t="n">
        <f aca="false">K597 / B597</f>
        <v>-0.0215475024485799</v>
      </c>
      <c r="Q597" s="22" t="n">
        <f aca="false">L597/E596</f>
        <v>-0.00584225900681584</v>
      </c>
      <c r="R597" s="22" t="n">
        <f aca="false">M597 / E596</f>
        <v>-0.0189873417721519</v>
      </c>
      <c r="S597" s="23" t="str">
        <f aca="false">IF(N597 &gt; 0, "UP", "DOWN")</f>
        <v>DOWN</v>
      </c>
      <c r="T597" s="28" t="inlineStr">
        <f aca="false">O597-N597</f>
        <is>
          <t/>
        </is>
      </c>
      <c r="U597" s="28" t="inlineStr">
        <f aca="false">P597-N597</f>
        <is>
          <t/>
        </is>
      </c>
      <c r="V597" s="28" t="inlineStr">
        <f aca="false">O597 + P597</f>
        <is>
          <t/>
        </is>
      </c>
    </row>
    <row collapsed="false" customFormat="false" customHeight="true" hidden="false" ht="25" outlineLevel="0" r="598">
      <c r="A598" s="27" t="n">
        <v>37426</v>
      </c>
      <c r="B598" s="20" t="n">
        <v>17.37</v>
      </c>
      <c r="C598" s="20" t="n">
        <v>17.6</v>
      </c>
      <c r="D598" s="20" t="n">
        <v>16.88</v>
      </c>
      <c r="E598" s="20" t="n">
        <v>17.12</v>
      </c>
      <c r="F598" s="20" t="n">
        <v>61052400</v>
      </c>
      <c r="G598" s="20" t="n">
        <v>8.52</v>
      </c>
      <c r="I598" s="20" t="n">
        <f aca="false">E598-B598</f>
        <v>-0.25</v>
      </c>
      <c r="J598" s="20" t="n">
        <f aca="false">C598-B598</f>
        <v>0.23</v>
      </c>
      <c r="K598" s="20" t="n">
        <f aca="false">D598-B598</f>
        <v>-0.490000000000002</v>
      </c>
      <c r="L598" s="20" t="n">
        <f aca="false">B598 - E597</f>
        <v>-2.78</v>
      </c>
      <c r="M598" s="20" t="n">
        <f aca="false">E598 - E597</f>
        <v>-3.03</v>
      </c>
      <c r="N598" s="22" t="n">
        <f aca="false">(I598 / B598)</f>
        <v>-0.0143926309729419</v>
      </c>
      <c r="O598" s="22" t="n">
        <f aca="false">(J598 / B598)</f>
        <v>0.0132412204951065</v>
      </c>
      <c r="P598" s="22" t="n">
        <f aca="false">K598 / B598</f>
        <v>-0.0282095567069661</v>
      </c>
      <c r="Q598" s="22" t="n">
        <f aca="false">L598/E597</f>
        <v>-0.137965260545906</v>
      </c>
      <c r="R598" s="22" t="n">
        <f aca="false">M598 / E597</f>
        <v>-0.150372208436724</v>
      </c>
      <c r="S598" s="23" t="str">
        <f aca="false">IF(N598 &gt; 0, "UP", "DOWN")</f>
        <v>DOWN</v>
      </c>
      <c r="T598" s="28" t="inlineStr">
        <f aca="false">O598-N598</f>
        <is>
          <t/>
        </is>
      </c>
      <c r="U598" s="28" t="inlineStr">
        <f aca="false">P598-N598</f>
        <is>
          <t/>
        </is>
      </c>
      <c r="V598" s="28" t="inlineStr">
        <f aca="false">O598 + P598</f>
        <is>
          <t/>
        </is>
      </c>
    </row>
    <row collapsed="false" customFormat="false" customHeight="true" hidden="false" ht="25" outlineLevel="0" r="599">
      <c r="A599" s="27" t="n">
        <v>37427</v>
      </c>
      <c r="B599" s="20" t="n">
        <v>17.17</v>
      </c>
      <c r="C599" s="20" t="n">
        <v>17.6</v>
      </c>
      <c r="D599" s="20" t="n">
        <v>16.85</v>
      </c>
      <c r="E599" s="20" t="n">
        <v>17.11</v>
      </c>
      <c r="F599" s="20" t="n">
        <v>14165600</v>
      </c>
      <c r="G599" s="20" t="n">
        <v>8.52</v>
      </c>
      <c r="I599" s="20" t="n">
        <f aca="false">E599-B599</f>
        <v>-0.0600000000000023</v>
      </c>
      <c r="J599" s="20" t="n">
        <f aca="false">C599-B599</f>
        <v>0.43</v>
      </c>
      <c r="K599" s="20" t="n">
        <f aca="false">D599-B599</f>
        <v>-0.32</v>
      </c>
      <c r="L599" s="20" t="n">
        <f aca="false">B599 - E598</f>
        <v>0.0500000000000007</v>
      </c>
      <c r="M599" s="20" t="n">
        <f aca="false">E599 - E598</f>
        <v>-0.0100000000000016</v>
      </c>
      <c r="N599" s="22" t="n">
        <f aca="false">(I599 / B599)</f>
        <v>-0.00349446709376833</v>
      </c>
      <c r="O599" s="22" t="n">
        <f aca="false">(J599 / B599)</f>
        <v>0.0250436808386721</v>
      </c>
      <c r="P599" s="22" t="n">
        <f aca="false">K599 / B599</f>
        <v>-0.0186371578334304</v>
      </c>
      <c r="Q599" s="22" t="n">
        <f aca="false">L599/E598</f>
        <v>0.00292056074766359</v>
      </c>
      <c r="R599" s="22" t="n">
        <f aca="false">M599 / E598</f>
        <v>-0.000584112149532802</v>
      </c>
      <c r="S599" s="23" t="str">
        <f aca="false">IF(N599 &gt; 0, "UP", "DOWN")</f>
        <v>DOWN</v>
      </c>
      <c r="T599" s="28" t="inlineStr">
        <f aca="false">O599-N599</f>
        <is>
          <t/>
        </is>
      </c>
      <c r="U599" s="28" t="inlineStr">
        <f aca="false">P599-N599</f>
        <is>
          <t/>
        </is>
      </c>
      <c r="V599" s="28" t="inlineStr">
        <f aca="false">O599 + P599</f>
        <is>
          <t/>
        </is>
      </c>
    </row>
    <row collapsed="false" customFormat="false" customHeight="true" hidden="false" ht="25" outlineLevel="0" r="600">
      <c r="A600" s="27" t="n">
        <v>37428</v>
      </c>
      <c r="B600" s="20" t="n">
        <v>16.97</v>
      </c>
      <c r="C600" s="20" t="n">
        <v>17.49</v>
      </c>
      <c r="D600" s="20" t="n">
        <v>16.79</v>
      </c>
      <c r="E600" s="20" t="n">
        <v>16.85</v>
      </c>
      <c r="F600" s="20" t="n">
        <v>15899200</v>
      </c>
      <c r="G600" s="20" t="n">
        <v>8.39</v>
      </c>
      <c r="I600" s="20" t="n">
        <f aca="false">E600-B600</f>
        <v>-0.119999999999997</v>
      </c>
      <c r="J600" s="20" t="n">
        <f aca="false">C600-B600</f>
        <v>0.52</v>
      </c>
      <c r="K600" s="20" t="n">
        <f aca="false">D600-B600</f>
        <v>-0.18</v>
      </c>
      <c r="L600" s="20" t="n">
        <f aca="false">B600 - E599</f>
        <v>-0.140000000000001</v>
      </c>
      <c r="M600" s="20" t="n">
        <f aca="false">E600 - E599</f>
        <v>-0.259999999999998</v>
      </c>
      <c r="N600" s="22" t="n">
        <f aca="false">(I600 / B600)</f>
        <v>-0.0070713022981731</v>
      </c>
      <c r="O600" s="22" t="n">
        <f aca="false">(J600 / B600)</f>
        <v>0.0306423099587507</v>
      </c>
      <c r="P600" s="22" t="n">
        <f aca="false">K600 / B600</f>
        <v>-0.0106069534472599</v>
      </c>
      <c r="Q600" s="22" t="n">
        <f aca="false">L600/E599</f>
        <v>-0.00818234950321453</v>
      </c>
      <c r="R600" s="22" t="n">
        <f aca="false">M600 / E599</f>
        <v>-0.0151957919345411</v>
      </c>
      <c r="S600" s="23" t="str">
        <f aca="false">IF(N600 &gt; 0, "UP", "DOWN")</f>
        <v>DOWN</v>
      </c>
      <c r="T600" s="28" t="inlineStr">
        <f aca="false">O600-N600</f>
        <is>
          <t/>
        </is>
      </c>
      <c r="U600" s="28" t="inlineStr">
        <f aca="false">P600-N600</f>
        <is>
          <t/>
        </is>
      </c>
      <c r="V600" s="28" t="inlineStr">
        <f aca="false">O600 + P600</f>
        <is>
          <t/>
        </is>
      </c>
    </row>
    <row collapsed="false" customFormat="false" customHeight="true" hidden="false" ht="25" outlineLevel="0" r="601">
      <c r="A601" s="27" t="n">
        <v>37431</v>
      </c>
      <c r="B601" s="20" t="n">
        <v>16.77</v>
      </c>
      <c r="C601" s="20" t="n">
        <v>17.73</v>
      </c>
      <c r="D601" s="20" t="n">
        <v>16.7</v>
      </c>
      <c r="E601" s="20" t="n">
        <v>17.27</v>
      </c>
      <c r="F601" s="20" t="n">
        <v>15426200</v>
      </c>
      <c r="G601" s="20" t="n">
        <v>8.6</v>
      </c>
      <c r="I601" s="20" t="n">
        <f aca="false">E601-B601</f>
        <v>0.5</v>
      </c>
      <c r="J601" s="20" t="n">
        <f aca="false">C601-B601</f>
        <v>0.960000000000001</v>
      </c>
      <c r="K601" s="20" t="n">
        <f aca="false">D601-B601</f>
        <v>-0.0700000000000003</v>
      </c>
      <c r="L601" s="20" t="n">
        <f aca="false">B601 - E600</f>
        <v>-0.0800000000000019</v>
      </c>
      <c r="M601" s="20" t="n">
        <f aca="false">E601 - E600</f>
        <v>0.419999999999998</v>
      </c>
      <c r="N601" s="22" t="n">
        <f aca="false">(I601 / B601)</f>
        <v>0.0298151460942159</v>
      </c>
      <c r="O601" s="22" t="n">
        <f aca="false">(J601 / B601)</f>
        <v>0.0572450805008945</v>
      </c>
      <c r="P601" s="22" t="n">
        <f aca="false">K601 / B601</f>
        <v>-0.00417412045319024</v>
      </c>
      <c r="Q601" s="22" t="n">
        <f aca="false">L601/E600</f>
        <v>-0.00474777448071228</v>
      </c>
      <c r="R601" s="22" t="n">
        <f aca="false">M601 / E600</f>
        <v>0.0249258160237388</v>
      </c>
      <c r="S601" s="23" t="str">
        <f aca="false">IF(N601 &gt; 0, "UP", "DOWN")</f>
        <v>UP</v>
      </c>
      <c r="T601" s="28" t="inlineStr">
        <f aca="false">O601-N601</f>
        <is>
          <t/>
        </is>
      </c>
      <c r="U601" s="28" t="inlineStr">
        <f aca="false">P601-N601</f>
        <is>
          <t/>
        </is>
      </c>
      <c r="V601" s="28" t="inlineStr">
        <f aca="false">O601 + P601</f>
        <is>
          <t/>
        </is>
      </c>
    </row>
    <row collapsed="false" customFormat="false" customHeight="true" hidden="false" ht="25" outlineLevel="0" r="602">
      <c r="A602" s="27" t="n">
        <v>37432</v>
      </c>
      <c r="B602" s="20" t="n">
        <v>17.4</v>
      </c>
      <c r="C602" s="20" t="n">
        <v>17.68</v>
      </c>
      <c r="D602" s="20" t="n">
        <v>16.86</v>
      </c>
      <c r="E602" s="20" t="n">
        <v>17.14</v>
      </c>
      <c r="F602" s="20" t="n">
        <v>10757200</v>
      </c>
      <c r="G602" s="20" t="n">
        <v>8.53</v>
      </c>
      <c r="I602" s="20" t="n">
        <f aca="false">E602-B602</f>
        <v>-0.259999999999998</v>
      </c>
      <c r="J602" s="20" t="n">
        <f aca="false">C602-B602</f>
        <v>0.280000000000001</v>
      </c>
      <c r="K602" s="20" t="n">
        <f aca="false">D602-B602</f>
        <v>-0.539999999999999</v>
      </c>
      <c r="L602" s="20" t="n">
        <f aca="false">B602 - E601</f>
        <v>0.129999999999999</v>
      </c>
      <c r="M602" s="20" t="n">
        <f aca="false">E602 - E601</f>
        <v>-0.129999999999999</v>
      </c>
      <c r="N602" s="22" t="n">
        <f aca="false">(I602 / B602)</f>
        <v>-0.0149425287356321</v>
      </c>
      <c r="O602" s="22" t="n">
        <f aca="false">(J602 / B602)</f>
        <v>0.0160919540229886</v>
      </c>
      <c r="P602" s="22" t="n">
        <f aca="false">K602 / B602</f>
        <v>-0.0310344827586206</v>
      </c>
      <c r="Q602" s="22" t="n">
        <f aca="false">L602/E601</f>
        <v>0.00752750434279091</v>
      </c>
      <c r="R602" s="22" t="n">
        <f aca="false">M602 / E601</f>
        <v>-0.00752750434279091</v>
      </c>
      <c r="S602" s="23" t="str">
        <f aca="false">IF(N602 &gt; 0, "UP", "DOWN")</f>
        <v>DOWN</v>
      </c>
      <c r="T602" s="28" t="inlineStr">
        <f aca="false">O602-N602</f>
        <is>
          <t/>
        </is>
      </c>
      <c r="U602" s="28" t="inlineStr">
        <f aca="false">P602-N602</f>
        <is>
          <t/>
        </is>
      </c>
      <c r="V602" s="28" t="inlineStr">
        <f aca="false">O602 + P602</f>
        <is>
          <t/>
        </is>
      </c>
    </row>
    <row collapsed="false" customFormat="false" customHeight="true" hidden="false" ht="25" outlineLevel="0" r="603">
      <c r="A603" s="27" t="n">
        <v>37433</v>
      </c>
      <c r="B603" s="20" t="n">
        <v>16.8</v>
      </c>
      <c r="C603" s="20" t="n">
        <v>17.29</v>
      </c>
      <c r="D603" s="20" t="n">
        <v>15.98</v>
      </c>
      <c r="E603" s="20" t="n">
        <v>16.55</v>
      </c>
      <c r="F603" s="20" t="n">
        <v>19962600</v>
      </c>
      <c r="G603" s="20" t="n">
        <v>8.24</v>
      </c>
      <c r="I603" s="20" t="n">
        <f aca="false">E603-B603</f>
        <v>-0.25</v>
      </c>
      <c r="J603" s="20" t="n">
        <f aca="false">C603-B603</f>
        <v>0.489999999999998</v>
      </c>
      <c r="K603" s="20" t="n">
        <f aca="false">D603-B603</f>
        <v>-0.82</v>
      </c>
      <c r="L603" s="20" t="n">
        <f aca="false">B603 - E602</f>
        <v>-0.34</v>
      </c>
      <c r="M603" s="20" t="n">
        <f aca="false">E603 - E602</f>
        <v>-0.59</v>
      </c>
      <c r="N603" s="22" t="n">
        <f aca="false">(I603 / B603)</f>
        <v>-0.0148809523809524</v>
      </c>
      <c r="O603" s="22" t="n">
        <f aca="false">(J603 / B603)</f>
        <v>0.0291666666666666</v>
      </c>
      <c r="P603" s="22" t="n">
        <f aca="false">K603 / B603</f>
        <v>-0.0488095238095238</v>
      </c>
      <c r="Q603" s="22" t="n">
        <f aca="false">L603/E602</f>
        <v>-0.0198366394399066</v>
      </c>
      <c r="R603" s="22" t="n">
        <f aca="false">M603 / E602</f>
        <v>-0.0344224037339556</v>
      </c>
      <c r="S603" s="23" t="str">
        <f aca="false">IF(N603 &gt; 0, "UP", "DOWN")</f>
        <v>DOWN</v>
      </c>
      <c r="T603" s="28" t="inlineStr">
        <f aca="false">O603-N603</f>
        <is>
          <t/>
        </is>
      </c>
      <c r="U603" s="28" t="inlineStr">
        <f aca="false">P603-N603</f>
        <is>
          <t/>
        </is>
      </c>
      <c r="V603" s="28" t="inlineStr">
        <f aca="false">O603 + P603</f>
        <is>
          <t/>
        </is>
      </c>
    </row>
    <row collapsed="false" customFormat="false" customHeight="true" hidden="false" ht="25" outlineLevel="0" r="604">
      <c r="A604" s="27" t="n">
        <v>37434</v>
      </c>
      <c r="B604" s="20" t="n">
        <v>16.79</v>
      </c>
      <c r="C604" s="20" t="n">
        <v>17.27</v>
      </c>
      <c r="D604" s="20" t="n">
        <v>16.42</v>
      </c>
      <c r="E604" s="20" t="n">
        <v>17.06</v>
      </c>
      <c r="F604" s="20" t="n">
        <v>8987800</v>
      </c>
      <c r="G604" s="20" t="n">
        <v>8.49</v>
      </c>
      <c r="I604" s="20" t="n">
        <f aca="false">E604-B604</f>
        <v>0.27</v>
      </c>
      <c r="J604" s="20" t="n">
        <f aca="false">C604-B604</f>
        <v>0.48</v>
      </c>
      <c r="K604" s="20" t="n">
        <f aca="false">D604-B604</f>
        <v>-0.369999999999997</v>
      </c>
      <c r="L604" s="20" t="n">
        <f aca="false">B604 - E603</f>
        <v>0.239999999999998</v>
      </c>
      <c r="M604" s="20" t="n">
        <f aca="false">E604 - E603</f>
        <v>0.509999999999998</v>
      </c>
      <c r="N604" s="22" t="n">
        <f aca="false">(I604 / B604)</f>
        <v>0.0160810005955926</v>
      </c>
      <c r="O604" s="22" t="n">
        <f aca="false">(J604 / B604)</f>
        <v>0.0285884455032758</v>
      </c>
      <c r="P604" s="22" t="n">
        <f aca="false">K604 / B604</f>
        <v>-0.0220369267421082</v>
      </c>
      <c r="Q604" s="22" t="n">
        <f aca="false">L604/E603</f>
        <v>0.014501510574018</v>
      </c>
      <c r="R604" s="22" t="n">
        <f aca="false">M604 / E603</f>
        <v>0.0308157099697884</v>
      </c>
      <c r="S604" s="23" t="str">
        <f aca="false">IF(N604 &gt; 0, "UP", "DOWN")</f>
        <v>UP</v>
      </c>
      <c r="T604" s="28" t="inlineStr">
        <f aca="false">O604-N604</f>
        <is>
          <t/>
        </is>
      </c>
      <c r="U604" s="28" t="inlineStr">
        <f aca="false">P604-N604</f>
        <is>
          <t/>
        </is>
      </c>
      <c r="V604" s="28" t="inlineStr">
        <f aca="false">O604 + P604</f>
        <is>
          <t/>
        </is>
      </c>
    </row>
    <row collapsed="false" customFormat="false" customHeight="true" hidden="false" ht="25" outlineLevel="0" r="605">
      <c r="A605" s="27" t="n">
        <v>37435</v>
      </c>
      <c r="B605" s="20" t="n">
        <v>17.1</v>
      </c>
      <c r="C605" s="20" t="n">
        <v>17.82</v>
      </c>
      <c r="D605" s="20" t="n">
        <v>17</v>
      </c>
      <c r="E605" s="20" t="n">
        <v>17.72</v>
      </c>
      <c r="F605" s="20" t="n">
        <v>9637800</v>
      </c>
      <c r="G605" s="20" t="n">
        <v>8.82</v>
      </c>
      <c r="I605" s="20" t="n">
        <f aca="false">E605-B605</f>
        <v>0.619999999999997</v>
      </c>
      <c r="J605" s="20" t="n">
        <f aca="false">C605-B605</f>
        <v>0.719999999999999</v>
      </c>
      <c r="K605" s="20" t="n">
        <f aca="false">D605-B605</f>
        <v>-0.100000000000001</v>
      </c>
      <c r="L605" s="20" t="n">
        <f aca="false">B605 - E604</f>
        <v>0.0400000000000027</v>
      </c>
      <c r="M605" s="20" t="n">
        <f aca="false">E605 - E604</f>
        <v>0.66</v>
      </c>
      <c r="N605" s="22" t="n">
        <f aca="false">(I605 / B605)</f>
        <v>0.0362573099415203</v>
      </c>
      <c r="O605" s="22" t="n">
        <f aca="false">(J605 / B605)</f>
        <v>0.0421052631578947</v>
      </c>
      <c r="P605" s="22" t="n">
        <f aca="false">K605 / B605</f>
        <v>-0.00584795321637435</v>
      </c>
      <c r="Q605" s="22" t="n">
        <f aca="false">L605/E604</f>
        <v>0.00234466588511153</v>
      </c>
      <c r="R605" s="22" t="n">
        <f aca="false">M605 / E604</f>
        <v>0.0386869871043376</v>
      </c>
      <c r="S605" s="23" t="str">
        <f aca="false">IF(N605 &gt; 0, "UP", "DOWN")</f>
        <v>UP</v>
      </c>
      <c r="T605" s="28" t="inlineStr">
        <f aca="false">O605-N605</f>
        <is>
          <t/>
        </is>
      </c>
      <c r="U605" s="28" t="inlineStr">
        <f aca="false">P605-N605</f>
        <is>
          <t/>
        </is>
      </c>
      <c r="V605" s="28" t="inlineStr">
        <f aca="false">O605 + P605</f>
        <is>
          <t/>
        </is>
      </c>
    </row>
    <row collapsed="false" customFormat="false" customHeight="true" hidden="false" ht="25" outlineLevel="0" r="606">
      <c r="A606" s="27" t="n">
        <v>37438</v>
      </c>
      <c r="B606" s="20" t="n">
        <v>17.71</v>
      </c>
      <c r="C606" s="20" t="n">
        <v>17.88</v>
      </c>
      <c r="D606" s="20" t="n">
        <v>17.05</v>
      </c>
      <c r="E606" s="20" t="n">
        <v>17.06</v>
      </c>
      <c r="F606" s="20" t="n">
        <v>7953200</v>
      </c>
      <c r="G606" s="20" t="n">
        <v>8.49</v>
      </c>
      <c r="I606" s="20" t="n">
        <f aca="false">E606-B606</f>
        <v>-0.650000000000002</v>
      </c>
      <c r="J606" s="20" t="n">
        <f aca="false">C606-B606</f>
        <v>0.169999999999998</v>
      </c>
      <c r="K606" s="20" t="n">
        <f aca="false">D606-B606</f>
        <v>-0.66</v>
      </c>
      <c r="L606" s="20" t="n">
        <f aca="false">B606 - E605</f>
        <v>-0.00999999999999801</v>
      </c>
      <c r="M606" s="20" t="n">
        <f aca="false">E606 - E605</f>
        <v>-0.66</v>
      </c>
      <c r="N606" s="22" t="n">
        <f aca="false">(I606 / B606)</f>
        <v>-0.0367024280067759</v>
      </c>
      <c r="O606" s="22" t="n">
        <f aca="false">(J606 / B606)</f>
        <v>0.00959909655561819</v>
      </c>
      <c r="P606" s="22" t="n">
        <f aca="false">K606 / B606</f>
        <v>-0.0372670807453416</v>
      </c>
      <c r="Q606" s="22" t="n">
        <f aca="false">L606/E605</f>
        <v>-0.000564334085778669</v>
      </c>
      <c r="R606" s="22" t="n">
        <f aca="false">M606 / E605</f>
        <v>-0.0372460496613996</v>
      </c>
      <c r="S606" s="23" t="str">
        <f aca="false">IF(N606 &gt; 0, "UP", "DOWN")</f>
        <v>DOWN</v>
      </c>
      <c r="T606" s="28" t="inlineStr">
        <f aca="false">O606-N606</f>
        <is>
          <t/>
        </is>
      </c>
      <c r="U606" s="28" t="inlineStr">
        <f aca="false">P606-N606</f>
        <is>
          <t/>
        </is>
      </c>
      <c r="V606" s="28" t="inlineStr">
        <f aca="false">O606 + P606</f>
        <is>
          <t/>
        </is>
      </c>
    </row>
    <row collapsed="false" customFormat="false" customHeight="true" hidden="false" ht="25" outlineLevel="0" r="607">
      <c r="A607" s="27" t="n">
        <v>37439</v>
      </c>
      <c r="B607" s="20" t="n">
        <v>17.03</v>
      </c>
      <c r="C607" s="20" t="n">
        <v>17.16</v>
      </c>
      <c r="D607" s="20" t="n">
        <v>16.83</v>
      </c>
      <c r="E607" s="20" t="n">
        <v>16.94</v>
      </c>
      <c r="F607" s="20" t="n">
        <v>10899600</v>
      </c>
      <c r="G607" s="20" t="n">
        <v>8.43</v>
      </c>
      <c r="I607" s="20" t="n">
        <f aca="false">E607-B607</f>
        <v>-0.0899999999999999</v>
      </c>
      <c r="J607" s="20" t="n">
        <f aca="false">C607-B607</f>
        <v>0.129999999999999</v>
      </c>
      <c r="K607" s="20" t="n">
        <f aca="false">D607-B607</f>
        <v>-0.200000000000003</v>
      </c>
      <c r="L607" s="20" t="n">
        <f aca="false">B607 - E606</f>
        <v>-0.0299999999999976</v>
      </c>
      <c r="M607" s="20" t="n">
        <f aca="false">E607 - E606</f>
        <v>-0.119999999999997</v>
      </c>
      <c r="N607" s="22" t="n">
        <f aca="false">(I607 / B607)</f>
        <v>-0.00528479154433352</v>
      </c>
      <c r="O607" s="22" t="n">
        <f aca="false">(J607 / B607)</f>
        <v>0.00763358778625948</v>
      </c>
      <c r="P607" s="22" t="n">
        <f aca="false">K607 / B607</f>
        <v>-0.0117439812096302</v>
      </c>
      <c r="Q607" s="22" t="n">
        <f aca="false">L607/E606</f>
        <v>-0.00175849941383339</v>
      </c>
      <c r="R607" s="22" t="n">
        <f aca="false">M607 / E606</f>
        <v>-0.00703399765533397</v>
      </c>
      <c r="S607" s="23" t="str">
        <f aca="false">IF(N607 &gt; 0, "UP", "DOWN")</f>
        <v>DOWN</v>
      </c>
      <c r="T607" s="28" t="inlineStr">
        <f aca="false">O607-N607</f>
        <is>
          <t/>
        </is>
      </c>
      <c r="U607" s="28" t="inlineStr">
        <f aca="false">P607-N607</f>
        <is>
          <t/>
        </is>
      </c>
      <c r="V607" s="28" t="inlineStr">
        <f aca="false">O607 + P607</f>
        <is>
          <t/>
        </is>
      </c>
    </row>
    <row collapsed="false" customFormat="false" customHeight="true" hidden="false" ht="25" outlineLevel="0" r="608">
      <c r="A608" s="27" t="n">
        <v>37440</v>
      </c>
      <c r="B608" s="20" t="n">
        <v>16.81</v>
      </c>
      <c r="C608" s="20" t="n">
        <v>17.68</v>
      </c>
      <c r="D608" s="20" t="n">
        <v>16.75</v>
      </c>
      <c r="E608" s="20" t="n">
        <v>17.55</v>
      </c>
      <c r="F608" s="20" t="n">
        <v>7108200</v>
      </c>
      <c r="G608" s="20" t="n">
        <v>8.74</v>
      </c>
      <c r="I608" s="20" t="n">
        <f aca="false">E608-B608</f>
        <v>0.740000000000002</v>
      </c>
      <c r="J608" s="20" t="n">
        <f aca="false">C608-B608</f>
        <v>0.870000000000001</v>
      </c>
      <c r="K608" s="20" t="n">
        <f aca="false">D608-B608</f>
        <v>-0.0599999999999987</v>
      </c>
      <c r="L608" s="20" t="n">
        <f aca="false">B608 - E607</f>
        <v>-0.130000000000003</v>
      </c>
      <c r="M608" s="20" t="n">
        <f aca="false">E608 - E607</f>
        <v>0.609999999999999</v>
      </c>
      <c r="N608" s="22" t="n">
        <f aca="false">(I608 / B608)</f>
        <v>0.0440214158239145</v>
      </c>
      <c r="O608" s="22" t="n">
        <f aca="false">(J608 / B608)</f>
        <v>0.0517549077929804</v>
      </c>
      <c r="P608" s="22" t="n">
        <f aca="false">K608 / B608</f>
        <v>-0.00356930398572271</v>
      </c>
      <c r="Q608" s="22" t="n">
        <f aca="false">L608/E607</f>
        <v>-0.00767414403778055</v>
      </c>
      <c r="R608" s="22" t="n">
        <f aca="false">M608 / E607</f>
        <v>0.0360094451003542</v>
      </c>
      <c r="S608" s="23" t="str">
        <f aca="false">IF(N608 &gt; 0, "UP", "DOWN")</f>
        <v>UP</v>
      </c>
      <c r="T608" s="28" t="inlineStr">
        <f aca="false">O608-N608</f>
        <is>
          <t/>
        </is>
      </c>
      <c r="U608" s="28" t="inlineStr">
        <f aca="false">P608-N608</f>
        <is>
          <t/>
        </is>
      </c>
      <c r="V608" s="28" t="inlineStr">
        <f aca="false">O608 + P608</f>
        <is>
          <t/>
        </is>
      </c>
    </row>
    <row collapsed="false" customFormat="false" customHeight="true" hidden="false" ht="25" outlineLevel="0" r="609">
      <c r="A609" s="27" t="n">
        <v>37442</v>
      </c>
      <c r="B609" s="20" t="n">
        <v>17.71</v>
      </c>
      <c r="C609" s="20" t="n">
        <v>18.75</v>
      </c>
      <c r="D609" s="20" t="n">
        <v>17.71</v>
      </c>
      <c r="E609" s="20" t="n">
        <v>18.74</v>
      </c>
      <c r="F609" s="20" t="n">
        <v>5773200</v>
      </c>
      <c r="G609" s="20" t="n">
        <v>9.33</v>
      </c>
      <c r="I609" s="20" t="n">
        <f aca="false">E609-B609</f>
        <v>1.03</v>
      </c>
      <c r="J609" s="20" t="n">
        <f aca="false">C609-B609</f>
        <v>1.04</v>
      </c>
      <c r="K609" s="20" t="n">
        <f aca="false">D609-B609</f>
        <v>0</v>
      </c>
      <c r="L609" s="20" t="n">
        <f aca="false">B609 - E608</f>
        <v>0.16</v>
      </c>
      <c r="M609" s="20" t="n">
        <f aca="false">E609 - E608</f>
        <v>1.19</v>
      </c>
      <c r="N609" s="22" t="n">
        <f aca="false">(I609 / B609)</f>
        <v>0.0581592320722754</v>
      </c>
      <c r="O609" s="22" t="n">
        <f aca="false">(J609 / B609)</f>
        <v>0.0587238848108413</v>
      </c>
      <c r="P609" s="22" t="n">
        <f aca="false">K609 / B609</f>
        <v>0</v>
      </c>
      <c r="Q609" s="22" t="n">
        <f aca="false">L609/E608</f>
        <v>0.00911680911680912</v>
      </c>
      <c r="R609" s="22" t="n">
        <f aca="false">M609 / E608</f>
        <v>0.0678062678062677</v>
      </c>
      <c r="S609" s="23" t="str">
        <f aca="false">IF(N609 &gt; 0, "UP", "DOWN")</f>
        <v>UP</v>
      </c>
      <c r="T609" s="28" t="inlineStr">
        <f aca="false">O609-N609</f>
        <is>
          <t/>
        </is>
      </c>
      <c r="U609" s="28" t="inlineStr">
        <f aca="false">P609-N609</f>
        <is>
          <t/>
        </is>
      </c>
      <c r="V609" s="28" t="inlineStr">
        <f aca="false">O609 + P609</f>
        <is>
          <t/>
        </is>
      </c>
    </row>
    <row collapsed="false" customFormat="false" customHeight="true" hidden="false" ht="25" outlineLevel="0" r="610">
      <c r="A610" s="27" t="n">
        <v>37445</v>
      </c>
      <c r="B610" s="20" t="n">
        <v>18.52</v>
      </c>
      <c r="C610" s="20" t="n">
        <v>18.61</v>
      </c>
      <c r="D610" s="20" t="n">
        <v>17.68</v>
      </c>
      <c r="E610" s="20" t="n">
        <v>18.01</v>
      </c>
      <c r="F610" s="20" t="n">
        <v>7543000</v>
      </c>
      <c r="G610" s="20" t="n">
        <v>8.97</v>
      </c>
      <c r="I610" s="20" t="n">
        <f aca="false">E610-B610</f>
        <v>-0.509999999999998</v>
      </c>
      <c r="J610" s="20" t="n">
        <f aca="false">C610-B610</f>
        <v>0.0899999999999999</v>
      </c>
      <c r="K610" s="20" t="n">
        <f aca="false">D610-B610</f>
        <v>-0.84</v>
      </c>
      <c r="L610" s="20" t="n">
        <f aca="false">B610 - E609</f>
        <v>-0.219999999999999</v>
      </c>
      <c r="M610" s="20" t="n">
        <f aca="false">E610 - E609</f>
        <v>-0.729999999999997</v>
      </c>
      <c r="N610" s="22" t="n">
        <f aca="false">(I610 / B610)</f>
        <v>-0.0275377969762418</v>
      </c>
      <c r="O610" s="22" t="n">
        <f aca="false">(J610 / B610)</f>
        <v>0.0048596112311015</v>
      </c>
      <c r="P610" s="22" t="n">
        <f aca="false">K610 / B610</f>
        <v>-0.0453563714902808</v>
      </c>
      <c r="Q610" s="22" t="n">
        <f aca="false">L610/E609</f>
        <v>-0.0117395944503735</v>
      </c>
      <c r="R610" s="22" t="n">
        <f aca="false">M610 / E609</f>
        <v>-0.0389541088580575</v>
      </c>
      <c r="S610" s="23" t="str">
        <f aca="false">IF(N610 &gt; 0, "UP", "DOWN")</f>
        <v>DOWN</v>
      </c>
      <c r="T610" s="28" t="inlineStr">
        <f aca="false">O610-N610</f>
        <is>
          <t/>
        </is>
      </c>
      <c r="U610" s="28" t="inlineStr">
        <f aca="false">P610-N610</f>
        <is>
          <t/>
        </is>
      </c>
      <c r="V610" s="28" t="inlineStr">
        <f aca="false">O610 + P610</f>
        <is>
          <t/>
        </is>
      </c>
    </row>
    <row collapsed="false" customFormat="false" customHeight="true" hidden="false" ht="25" outlineLevel="0" r="611">
      <c r="A611" s="27" t="n">
        <v>37446</v>
      </c>
      <c r="B611" s="20" t="n">
        <v>18.09</v>
      </c>
      <c r="C611" s="20" t="n">
        <v>18.29</v>
      </c>
      <c r="D611" s="20" t="n">
        <v>17.46</v>
      </c>
      <c r="E611" s="20" t="n">
        <v>17.53</v>
      </c>
      <c r="F611" s="20" t="n">
        <v>8098200</v>
      </c>
      <c r="G611" s="20" t="n">
        <v>8.73</v>
      </c>
      <c r="I611" s="20" t="n">
        <f aca="false">E611-B611</f>
        <v>-0.559999999999999</v>
      </c>
      <c r="J611" s="20" t="n">
        <f aca="false">C611-B611</f>
        <v>0.199999999999999</v>
      </c>
      <c r="K611" s="20" t="n">
        <f aca="false">D611-B611</f>
        <v>-0.629999999999999</v>
      </c>
      <c r="L611" s="20" t="n">
        <f aca="false">B611 - E610</f>
        <v>0.0799999999999983</v>
      </c>
      <c r="M611" s="20" t="n">
        <f aca="false">E611 - E610</f>
        <v>-0.48</v>
      </c>
      <c r="N611" s="22" t="n">
        <f aca="false">(I611 / B611)</f>
        <v>-0.0309563294637921</v>
      </c>
      <c r="O611" s="22" t="n">
        <f aca="false">(J611 / B611)</f>
        <v>0.0110558319513543</v>
      </c>
      <c r="P611" s="22" t="n">
        <f aca="false">K611 / B611</f>
        <v>-0.0348258706467661</v>
      </c>
      <c r="Q611" s="22" t="n">
        <f aca="false">L611/E610</f>
        <v>0.00444197667962234</v>
      </c>
      <c r="R611" s="22" t="n">
        <f aca="false">M611 / E610</f>
        <v>-0.0266518600777346</v>
      </c>
      <c r="S611" s="23" t="str">
        <f aca="false">IF(N611 &gt; 0, "UP", "DOWN")</f>
        <v>DOWN</v>
      </c>
      <c r="T611" s="28" t="inlineStr">
        <f aca="false">O611-N611</f>
        <is>
          <t/>
        </is>
      </c>
      <c r="U611" s="28" t="inlineStr">
        <f aca="false">P611-N611</f>
        <is>
          <t/>
        </is>
      </c>
      <c r="V611" s="28" t="inlineStr">
        <f aca="false">O611 + P611</f>
        <is>
          <t/>
        </is>
      </c>
    </row>
    <row collapsed="false" customFormat="false" customHeight="true" hidden="false" ht="25" outlineLevel="0" r="612">
      <c r="A612" s="27" t="n">
        <v>37447</v>
      </c>
      <c r="B612" s="20" t="n">
        <v>17.71</v>
      </c>
      <c r="C612" s="20" t="n">
        <v>18.17</v>
      </c>
      <c r="D612" s="20" t="n">
        <v>17.25</v>
      </c>
      <c r="E612" s="20" t="n">
        <v>17.32</v>
      </c>
      <c r="F612" s="20" t="n">
        <v>7388600</v>
      </c>
      <c r="G612" s="20" t="n">
        <v>8.62</v>
      </c>
      <c r="I612" s="20" t="n">
        <f aca="false">E612-B612</f>
        <v>-0.390000000000001</v>
      </c>
      <c r="J612" s="20" t="n">
        <f aca="false">C612-B612</f>
        <v>0.460000000000001</v>
      </c>
      <c r="K612" s="20" t="n">
        <f aca="false">D612-B612</f>
        <v>-0.460000000000001</v>
      </c>
      <c r="L612" s="20" t="n">
        <f aca="false">B612 - E611</f>
        <v>0.18</v>
      </c>
      <c r="M612" s="20" t="n">
        <f aca="false">E612 - E611</f>
        <v>-0.210000000000001</v>
      </c>
      <c r="N612" s="22" t="n">
        <f aca="false">(I612 / B612)</f>
        <v>-0.0220214568040655</v>
      </c>
      <c r="O612" s="22" t="n">
        <f aca="false">(J612 / B612)</f>
        <v>0.025974025974026</v>
      </c>
      <c r="P612" s="22" t="n">
        <f aca="false">K612 / B612</f>
        <v>-0.025974025974026</v>
      </c>
      <c r="Q612" s="22" t="n">
        <f aca="false">L612/E611</f>
        <v>0.0102681118083286</v>
      </c>
      <c r="R612" s="22" t="n">
        <f aca="false">M612 / E611</f>
        <v>-0.0119794637763834</v>
      </c>
      <c r="S612" s="23" t="str">
        <f aca="false">IF(N612 &gt; 0, "UP", "DOWN")</f>
        <v>DOWN</v>
      </c>
      <c r="T612" s="28" t="inlineStr">
        <f aca="false">O612-N612</f>
        <is>
          <t/>
        </is>
      </c>
      <c r="U612" s="28" t="inlineStr">
        <f aca="false">P612-N612</f>
        <is>
          <t/>
        </is>
      </c>
      <c r="V612" s="28" t="inlineStr">
        <f aca="false">O612 + P612</f>
        <is>
          <t/>
        </is>
      </c>
    </row>
    <row collapsed="false" customFormat="false" customHeight="true" hidden="false" ht="25" outlineLevel="0" r="613">
      <c r="A613" s="27" t="n">
        <v>37448</v>
      </c>
      <c r="B613" s="20" t="n">
        <v>17.26</v>
      </c>
      <c r="C613" s="20" t="n">
        <v>18.35</v>
      </c>
      <c r="D613" s="20" t="n">
        <v>16.97</v>
      </c>
      <c r="E613" s="20" t="n">
        <v>18.3</v>
      </c>
      <c r="F613" s="20" t="n">
        <v>13345600</v>
      </c>
      <c r="G613" s="20" t="n">
        <v>9.11</v>
      </c>
      <c r="I613" s="20" t="n">
        <f aca="false">E613-B613</f>
        <v>1.04</v>
      </c>
      <c r="J613" s="20" t="n">
        <f aca="false">C613-B613</f>
        <v>1.09</v>
      </c>
      <c r="K613" s="20" t="n">
        <f aca="false">D613-B613</f>
        <v>-0.290000000000003</v>
      </c>
      <c r="L613" s="20" t="n">
        <f aca="false">B613 - E612</f>
        <v>-0.0599999999999987</v>
      </c>
      <c r="M613" s="20" t="n">
        <f aca="false">E613 - E612</f>
        <v>0.98</v>
      </c>
      <c r="N613" s="22" t="n">
        <f aca="false">(I613 / B613)</f>
        <v>0.0602549246813441</v>
      </c>
      <c r="O613" s="22" t="n">
        <f aca="false">(J613 / B613)</f>
        <v>0.0631517960602549</v>
      </c>
      <c r="P613" s="22" t="n">
        <f aca="false">K613 / B613</f>
        <v>-0.0168018539976827</v>
      </c>
      <c r="Q613" s="22" t="n">
        <f aca="false">L613/E612</f>
        <v>-0.00346420323325628</v>
      </c>
      <c r="R613" s="22" t="n">
        <f aca="false">M613 / E612</f>
        <v>0.0565819861431871</v>
      </c>
      <c r="S613" s="23" t="str">
        <f aca="false">IF(N613 &gt; 0, "UP", "DOWN")</f>
        <v>UP</v>
      </c>
      <c r="T613" s="28" t="inlineStr">
        <f aca="false">O613-N613</f>
        <is>
          <t/>
        </is>
      </c>
      <c r="U613" s="28" t="inlineStr">
        <f aca="false">P613-N613</f>
        <is>
          <t/>
        </is>
      </c>
      <c r="V613" s="28" t="inlineStr">
        <f aca="false">O613 + P613</f>
        <is>
          <t/>
        </is>
      </c>
    </row>
    <row collapsed="false" customFormat="false" customHeight="true" hidden="false" ht="25" outlineLevel="0" r="614">
      <c r="A614" s="27" t="n">
        <v>37449</v>
      </c>
      <c r="B614" s="20" t="n">
        <v>18.55</v>
      </c>
      <c r="C614" s="20" t="n">
        <v>18.79</v>
      </c>
      <c r="D614" s="20" t="n">
        <v>17.26</v>
      </c>
      <c r="E614" s="20" t="n">
        <v>17.51</v>
      </c>
      <c r="F614" s="20" t="n">
        <v>15839000</v>
      </c>
      <c r="G614" s="20" t="n">
        <v>8.72</v>
      </c>
      <c r="I614" s="20" t="n">
        <f aca="false">E614-B614</f>
        <v>-1.04</v>
      </c>
      <c r="J614" s="20" t="n">
        <f aca="false">C614-B614</f>
        <v>0.239999999999998</v>
      </c>
      <c r="K614" s="20" t="n">
        <f aca="false">D614-B614</f>
        <v>-1.29</v>
      </c>
      <c r="L614" s="20" t="n">
        <f aca="false">B614 - E613</f>
        <v>0.25</v>
      </c>
      <c r="M614" s="20" t="n">
        <f aca="false">E614 - E613</f>
        <v>-0.789999999999999</v>
      </c>
      <c r="N614" s="22" t="n">
        <f aca="false">(I614 / B614)</f>
        <v>-0.0560646900269541</v>
      </c>
      <c r="O614" s="22" t="n">
        <f aca="false">(J614 / B614)</f>
        <v>0.0129380053908355</v>
      </c>
      <c r="P614" s="22" t="n">
        <f aca="false">K614 / B614</f>
        <v>-0.0695417789757412</v>
      </c>
      <c r="Q614" s="22" t="n">
        <f aca="false">L614/E613</f>
        <v>0.0136612021857924</v>
      </c>
      <c r="R614" s="22" t="n">
        <f aca="false">M614 / E613</f>
        <v>-0.0431693989071038</v>
      </c>
      <c r="S614" s="23" t="str">
        <f aca="false">IF(N614 &gt; 0, "UP", "DOWN")</f>
        <v>DOWN</v>
      </c>
      <c r="T614" s="28" t="inlineStr">
        <f aca="false">O614-N614</f>
        <is>
          <t/>
        </is>
      </c>
      <c r="U614" s="28" t="inlineStr">
        <f aca="false">P614-N614</f>
        <is>
          <t/>
        </is>
      </c>
      <c r="V614" s="28" t="inlineStr">
        <f aca="false">O614 + P614</f>
        <is>
          <t/>
        </is>
      </c>
    </row>
    <row collapsed="false" customFormat="false" customHeight="true" hidden="false" ht="25" outlineLevel="0" r="615">
      <c r="A615" s="27" t="n">
        <v>37452</v>
      </c>
      <c r="B615" s="20" t="n">
        <v>17.43</v>
      </c>
      <c r="C615" s="20" t="n">
        <v>18.6</v>
      </c>
      <c r="D615" s="20" t="n">
        <v>16.81</v>
      </c>
      <c r="E615" s="20" t="n">
        <v>18.23</v>
      </c>
      <c r="F615" s="20" t="n">
        <v>10571200</v>
      </c>
      <c r="G615" s="20" t="n">
        <v>9.08</v>
      </c>
      <c r="I615" s="20" t="n">
        <f aca="false">E615-B615</f>
        <v>0.800000000000001</v>
      </c>
      <c r="J615" s="20" t="n">
        <f aca="false">C615-B615</f>
        <v>1.17</v>
      </c>
      <c r="K615" s="20" t="n">
        <f aca="false">D615-B615</f>
        <v>-0.620000000000001</v>
      </c>
      <c r="L615" s="20" t="n">
        <f aca="false">B615 - E614</f>
        <v>-0.0800000000000019</v>
      </c>
      <c r="M615" s="20" t="n">
        <f aca="false">E615 - E614</f>
        <v>0.719999999999999</v>
      </c>
      <c r="N615" s="22" t="n">
        <f aca="false">(I615 / B615)</f>
        <v>0.0458978772231785</v>
      </c>
      <c r="O615" s="22" t="n">
        <f aca="false">(J615 / B615)</f>
        <v>0.0671256454388986</v>
      </c>
      <c r="P615" s="22" t="n">
        <f aca="false">K615 / B615</f>
        <v>-0.0355708548479633</v>
      </c>
      <c r="Q615" s="22" t="n">
        <f aca="false">L615/E614</f>
        <v>-0.0045688178183896</v>
      </c>
      <c r="R615" s="22" t="n">
        <f aca="false">M615 / E614</f>
        <v>0.0411193603655054</v>
      </c>
      <c r="S615" s="23" t="str">
        <f aca="false">IF(N615 &gt; 0, "UP", "DOWN")</f>
        <v>UP</v>
      </c>
      <c r="T615" s="28" t="inlineStr">
        <f aca="false">O615-N615</f>
        <is>
          <t/>
        </is>
      </c>
      <c r="U615" s="28" t="inlineStr">
        <f aca="false">P615-N615</f>
        <is>
          <t/>
        </is>
      </c>
      <c r="V615" s="28" t="inlineStr">
        <f aca="false">O615 + P615</f>
        <is>
          <t/>
        </is>
      </c>
    </row>
    <row collapsed="false" customFormat="false" customHeight="true" hidden="false" ht="25" outlineLevel="0" r="616">
      <c r="A616" s="27" t="n">
        <v>37453</v>
      </c>
      <c r="B616" s="20" t="n">
        <v>18.15</v>
      </c>
      <c r="C616" s="20" t="n">
        <v>18.57</v>
      </c>
      <c r="D616" s="20" t="n">
        <v>17.61</v>
      </c>
      <c r="E616" s="20" t="n">
        <v>17.86</v>
      </c>
      <c r="F616" s="20" t="n">
        <v>15956000</v>
      </c>
      <c r="G616" s="20" t="n">
        <v>8.89</v>
      </c>
      <c r="I616" s="20" t="n">
        <f aca="false">E616-B616</f>
        <v>-0.289999999999999</v>
      </c>
      <c r="J616" s="20" t="n">
        <f aca="false">C616-B616</f>
        <v>0.420000000000002</v>
      </c>
      <c r="K616" s="20" t="n">
        <f aca="false">D616-B616</f>
        <v>-0.539999999999999</v>
      </c>
      <c r="L616" s="20" t="n">
        <f aca="false">B616 - E615</f>
        <v>-0.0800000000000019</v>
      </c>
      <c r="M616" s="20" t="n">
        <f aca="false">E616 - E615</f>
        <v>-0.370000000000001</v>
      </c>
      <c r="N616" s="22" t="n">
        <f aca="false">(I616 / B616)</f>
        <v>-0.0159779614325068</v>
      </c>
      <c r="O616" s="22" t="n">
        <f aca="false">(J616 / B616)</f>
        <v>0.0231404958677687</v>
      </c>
      <c r="P616" s="22" t="n">
        <f aca="false">K616 / B616</f>
        <v>-0.0297520661157024</v>
      </c>
      <c r="Q616" s="22" t="n">
        <f aca="false">L616/E615</f>
        <v>-0.00438837081733417</v>
      </c>
      <c r="R616" s="22" t="n">
        <f aca="false">M616 / E615</f>
        <v>-0.0202962150301701</v>
      </c>
      <c r="S616" s="23" t="str">
        <f aca="false">IF(N616 &gt; 0, "UP", "DOWN")</f>
        <v>DOWN</v>
      </c>
      <c r="T616" s="28" t="inlineStr">
        <f aca="false">O616-N616</f>
        <is>
          <t/>
        </is>
      </c>
      <c r="U616" s="28" t="inlineStr">
        <f aca="false">P616-N616</f>
        <is>
          <t/>
        </is>
      </c>
      <c r="V616" s="28" t="inlineStr">
        <f aca="false">O616 + P616</f>
        <is>
          <t/>
        </is>
      </c>
    </row>
    <row collapsed="false" customFormat="false" customHeight="true" hidden="false" ht="25" outlineLevel="0" r="617">
      <c r="A617" s="27" t="n">
        <v>37454</v>
      </c>
      <c r="B617" s="20" t="n">
        <v>16.13</v>
      </c>
      <c r="C617" s="20" t="n">
        <v>16.2</v>
      </c>
      <c r="D617" s="20" t="n">
        <v>15.19</v>
      </c>
      <c r="E617" s="20" t="n">
        <v>15.63</v>
      </c>
      <c r="F617" s="20" t="n">
        <v>43410200</v>
      </c>
      <c r="G617" s="20" t="n">
        <v>7.78</v>
      </c>
      <c r="I617" s="20" t="n">
        <f aca="false">E617-B617</f>
        <v>-0.499999999999998</v>
      </c>
      <c r="J617" s="20" t="n">
        <f aca="false">C617-B617</f>
        <v>0.0700000000000003</v>
      </c>
      <c r="K617" s="20" t="n">
        <f aca="false">D617-B617</f>
        <v>-0.94</v>
      </c>
      <c r="L617" s="20" t="n">
        <f aca="false">B617 - E616</f>
        <v>-1.73</v>
      </c>
      <c r="M617" s="20" t="n">
        <f aca="false">E617 - E616</f>
        <v>-2.23</v>
      </c>
      <c r="N617" s="22" t="n">
        <f aca="false">(I617 / B617)</f>
        <v>-0.0309981401115932</v>
      </c>
      <c r="O617" s="22" t="n">
        <f aca="false">(J617 / B617)</f>
        <v>0.00433973961562308</v>
      </c>
      <c r="P617" s="22" t="n">
        <f aca="false">K617 / B617</f>
        <v>-0.0582765034097954</v>
      </c>
      <c r="Q617" s="22" t="n">
        <f aca="false">L617/E616</f>
        <v>-0.0968645016797313</v>
      </c>
      <c r="R617" s="22" t="n">
        <f aca="false">M617 / E616</f>
        <v>-0.124860022396417</v>
      </c>
      <c r="S617" s="23" t="str">
        <f aca="false">IF(N617 &gt; 0, "UP", "DOWN")</f>
        <v>DOWN</v>
      </c>
      <c r="T617" s="28" t="inlineStr">
        <f aca="false">O617-N617</f>
        <is>
          <t/>
        </is>
      </c>
      <c r="U617" s="28" t="inlineStr">
        <f aca="false">P617-N617</f>
        <is>
          <t/>
        </is>
      </c>
      <c r="V617" s="28" t="inlineStr">
        <f aca="false">O617 + P617</f>
        <is>
          <t/>
        </is>
      </c>
    </row>
    <row collapsed="false" customFormat="false" customHeight="true" hidden="false" ht="25" outlineLevel="0" r="618">
      <c r="A618" s="27" t="n">
        <v>37455</v>
      </c>
      <c r="B618" s="20" t="n">
        <v>15.5</v>
      </c>
      <c r="C618" s="20" t="n">
        <v>15.56</v>
      </c>
      <c r="D618" s="20" t="n">
        <v>14.75</v>
      </c>
      <c r="E618" s="20" t="n">
        <v>14.99</v>
      </c>
      <c r="F618" s="20" t="n">
        <v>19980800</v>
      </c>
      <c r="G618" s="20" t="n">
        <v>7.46</v>
      </c>
      <c r="I618" s="20" t="n">
        <f aca="false">E618-B618</f>
        <v>-0.51</v>
      </c>
      <c r="J618" s="20" t="n">
        <f aca="false">C618-B618</f>
        <v>0.0600000000000005</v>
      </c>
      <c r="K618" s="20" t="n">
        <f aca="false">D618-B618</f>
        <v>-0.75</v>
      </c>
      <c r="L618" s="20" t="n">
        <f aca="false">B618 - E617</f>
        <v>-0.130000000000001</v>
      </c>
      <c r="M618" s="20" t="n">
        <f aca="false">E618 - E617</f>
        <v>-0.640000000000001</v>
      </c>
      <c r="N618" s="22" t="n">
        <f aca="false">(I618 / B618)</f>
        <v>-0.0329032258064516</v>
      </c>
      <c r="O618" s="22" t="n">
        <f aca="false">(J618 / B618)</f>
        <v>0.00387096774193552</v>
      </c>
      <c r="P618" s="22" t="n">
        <f aca="false">K618 / B618</f>
        <v>-0.0483870967741936</v>
      </c>
      <c r="Q618" s="22" t="n">
        <f aca="false">L618/E617</f>
        <v>-0.00831733845169551</v>
      </c>
      <c r="R618" s="22" t="n">
        <f aca="false">M618 / E617</f>
        <v>-0.0409468969929623</v>
      </c>
      <c r="S618" s="23" t="str">
        <f aca="false">IF(N618 &gt; 0, "UP", "DOWN")</f>
        <v>DOWN</v>
      </c>
      <c r="T618" s="28" t="inlineStr">
        <f aca="false">O618-N618</f>
        <is>
          <t/>
        </is>
      </c>
      <c r="U618" s="28" t="inlineStr">
        <f aca="false">P618-N618</f>
        <is>
          <t/>
        </is>
      </c>
      <c r="V618" s="28" t="inlineStr">
        <f aca="false">O618 + P618</f>
        <is>
          <t/>
        </is>
      </c>
    </row>
    <row collapsed="false" customFormat="false" customHeight="true" hidden="false" ht="25" outlineLevel="0" r="619">
      <c r="A619" s="27" t="n">
        <v>37456</v>
      </c>
      <c r="B619" s="20" t="n">
        <v>14.7</v>
      </c>
      <c r="C619" s="20" t="n">
        <v>15.17</v>
      </c>
      <c r="D619" s="20" t="n">
        <v>14.53</v>
      </c>
      <c r="E619" s="20" t="n">
        <v>14.96</v>
      </c>
      <c r="F619" s="20" t="n">
        <v>13757400</v>
      </c>
      <c r="G619" s="20" t="n">
        <v>7.45</v>
      </c>
      <c r="I619" s="20" t="n">
        <f aca="false">E619-B619</f>
        <v>0.260000000000002</v>
      </c>
      <c r="J619" s="20" t="n">
        <f aca="false">C619-B619</f>
        <v>0.470000000000001</v>
      </c>
      <c r="K619" s="20" t="n">
        <f aca="false">D619-B619</f>
        <v>-0.17</v>
      </c>
      <c r="L619" s="20" t="n">
        <f aca="false">B619 - E618</f>
        <v>-0.290000000000001</v>
      </c>
      <c r="M619" s="20" t="n">
        <f aca="false">E619 - E618</f>
        <v>-0.0299999999999994</v>
      </c>
      <c r="N619" s="22" t="n">
        <f aca="false">(I619 / B619)</f>
        <v>0.0176870748299321</v>
      </c>
      <c r="O619" s="22" t="n">
        <f aca="false">(J619 / B619)</f>
        <v>0.0319727891156463</v>
      </c>
      <c r="P619" s="22" t="n">
        <f aca="false">K619 / B619</f>
        <v>-0.0115646258503401</v>
      </c>
      <c r="Q619" s="22" t="n">
        <f aca="false">L619/E618</f>
        <v>-0.0193462308205471</v>
      </c>
      <c r="R619" s="22" t="n">
        <f aca="false">M619 / E618</f>
        <v>-0.00200133422281517</v>
      </c>
      <c r="S619" s="23" t="str">
        <f aca="false">IF(N619 &gt; 0, "UP", "DOWN")</f>
        <v>UP</v>
      </c>
      <c r="T619" s="28" t="inlineStr">
        <f aca="false">O619-N619</f>
        <is>
          <t/>
        </is>
      </c>
      <c r="U619" s="28" t="inlineStr">
        <f aca="false">P619-N619</f>
        <is>
          <t/>
        </is>
      </c>
      <c r="V619" s="28" t="inlineStr">
        <f aca="false">O619 + P619</f>
        <is>
          <t/>
        </is>
      </c>
    </row>
    <row collapsed="false" customFormat="false" customHeight="true" hidden="false" ht="25" outlineLevel="0" r="620">
      <c r="A620" s="27" t="n">
        <v>37459</v>
      </c>
      <c r="B620" s="20" t="n">
        <v>14.75</v>
      </c>
      <c r="C620" s="20" t="n">
        <v>15.19</v>
      </c>
      <c r="D620" s="20" t="n">
        <v>14.61</v>
      </c>
      <c r="E620" s="20" t="n">
        <v>14.92</v>
      </c>
      <c r="F620" s="20" t="n">
        <v>15389200</v>
      </c>
      <c r="G620" s="20" t="n">
        <v>7.43</v>
      </c>
      <c r="I620" s="20" t="n">
        <f aca="false">E620-B620</f>
        <v>0.17</v>
      </c>
      <c r="J620" s="20" t="n">
        <f aca="false">C620-B620</f>
        <v>0.44</v>
      </c>
      <c r="K620" s="20" t="n">
        <f aca="false">D620-B620</f>
        <v>-0.140000000000001</v>
      </c>
      <c r="L620" s="20" t="n">
        <f aca="false">B620 - E619</f>
        <v>-0.210000000000001</v>
      </c>
      <c r="M620" s="20" t="n">
        <f aca="false">E620 - E619</f>
        <v>-0.0400000000000009</v>
      </c>
      <c r="N620" s="22" t="n">
        <f aca="false">(I620 / B620)</f>
        <v>0.0115254237288136</v>
      </c>
      <c r="O620" s="22" t="n">
        <f aca="false">(J620 / B620)</f>
        <v>0.0298305084745762</v>
      </c>
      <c r="P620" s="22" t="n">
        <f aca="false">K620 / B620</f>
        <v>-0.00949152542372885</v>
      </c>
      <c r="Q620" s="22" t="n">
        <f aca="false">L620/E619</f>
        <v>-0.0140374331550803</v>
      </c>
      <c r="R620" s="22" t="n">
        <f aca="false">M620 / E619</f>
        <v>-0.00267379679144391</v>
      </c>
      <c r="S620" s="23" t="str">
        <f aca="false">IF(N620 &gt; 0, "UP", "DOWN")</f>
        <v>UP</v>
      </c>
      <c r="T620" s="28" t="inlineStr">
        <f aca="false">O620-N620</f>
        <is>
          <t/>
        </is>
      </c>
      <c r="U620" s="28" t="inlineStr">
        <f aca="false">P620-N620</f>
        <is>
          <t/>
        </is>
      </c>
      <c r="V620" s="28" t="inlineStr">
        <f aca="false">O620 + P620</f>
        <is>
          <t/>
        </is>
      </c>
    </row>
    <row collapsed="false" customFormat="false" customHeight="true" hidden="false" ht="25" outlineLevel="0" r="621">
      <c r="A621" s="27" t="n">
        <v>37460</v>
      </c>
      <c r="B621" s="20" t="n">
        <v>14.9</v>
      </c>
      <c r="C621" s="20" t="n">
        <v>15.13</v>
      </c>
      <c r="D621" s="20" t="n">
        <v>14.44</v>
      </c>
      <c r="E621" s="20" t="n">
        <v>14.47</v>
      </c>
      <c r="F621" s="20" t="n">
        <v>14281800</v>
      </c>
      <c r="G621" s="20" t="n">
        <v>7.2</v>
      </c>
      <c r="I621" s="20" t="n">
        <f aca="false">E621-B621</f>
        <v>-0.43</v>
      </c>
      <c r="J621" s="20" t="n">
        <f aca="false">C621-B621</f>
        <v>0.23</v>
      </c>
      <c r="K621" s="20" t="n">
        <f aca="false">D621-B621</f>
        <v>-0.460000000000001</v>
      </c>
      <c r="L621" s="20" t="n">
        <f aca="false">B621 - E620</f>
        <v>-0.0199999999999996</v>
      </c>
      <c r="M621" s="20" t="n">
        <f aca="false">E621 - E620</f>
        <v>-0.449999999999999</v>
      </c>
      <c r="N621" s="22" t="n">
        <f aca="false">(I621 / B621)</f>
        <v>-0.0288590604026845</v>
      </c>
      <c r="O621" s="22" t="n">
        <f aca="false">(J621 / B621)</f>
        <v>0.0154362416107383</v>
      </c>
      <c r="P621" s="22" t="n">
        <f aca="false">K621 / B621</f>
        <v>-0.0308724832214766</v>
      </c>
      <c r="Q621" s="22" t="n">
        <f aca="false">L621/E620</f>
        <v>-0.00134048257372651</v>
      </c>
      <c r="R621" s="22" t="n">
        <f aca="false">M621 / E620</f>
        <v>-0.0301608579088471</v>
      </c>
      <c r="S621" s="23" t="str">
        <f aca="false">IF(N621 &gt; 0, "UP", "DOWN")</f>
        <v>DOWN</v>
      </c>
      <c r="T621" s="28" t="inlineStr">
        <f aca="false">O621-N621</f>
        <is>
          <t/>
        </is>
      </c>
      <c r="U621" s="28" t="inlineStr">
        <f aca="false">P621-N621</f>
        <is>
          <t/>
        </is>
      </c>
      <c r="V621" s="28" t="inlineStr">
        <f aca="false">O621 + P621</f>
        <is>
          <t/>
        </is>
      </c>
    </row>
    <row collapsed="false" customFormat="false" customHeight="true" hidden="false" ht="25" outlineLevel="0" r="622">
      <c r="A622" s="27" t="n">
        <v>37461</v>
      </c>
      <c r="B622" s="20" t="n">
        <v>14.33</v>
      </c>
      <c r="C622" s="20" t="n">
        <v>15.22</v>
      </c>
      <c r="D622" s="20" t="n">
        <v>14.25</v>
      </c>
      <c r="E622" s="20" t="n">
        <v>15.2</v>
      </c>
      <c r="F622" s="20" t="n">
        <v>14521200</v>
      </c>
      <c r="G622" s="20" t="n">
        <v>7.57</v>
      </c>
      <c r="I622" s="20" t="n">
        <f aca="false">E622-B622</f>
        <v>0.869999999999999</v>
      </c>
      <c r="J622" s="20" t="n">
        <f aca="false">C622-B622</f>
        <v>0.890000000000001</v>
      </c>
      <c r="K622" s="20" t="n">
        <f aca="false">D622-B622</f>
        <v>-0.0800000000000001</v>
      </c>
      <c r="L622" s="20" t="n">
        <f aca="false">B622 - E621</f>
        <v>-0.140000000000001</v>
      </c>
      <c r="M622" s="20" t="n">
        <f aca="false">E622 - E621</f>
        <v>0.729999999999999</v>
      </c>
      <c r="N622" s="22" t="n">
        <f aca="false">(I622 / B622)</f>
        <v>0.0607117934403349</v>
      </c>
      <c r="O622" s="22" t="n">
        <f aca="false">(J622 / B622)</f>
        <v>0.0621074668527565</v>
      </c>
      <c r="P622" s="22" t="n">
        <f aca="false">K622 / B622</f>
        <v>-0.00558269364968598</v>
      </c>
      <c r="Q622" s="22" t="n">
        <f aca="false">L622/E621</f>
        <v>-0.00967519004837599</v>
      </c>
      <c r="R622" s="22" t="n">
        <f aca="false">M622 / E621</f>
        <v>0.0504492052522459</v>
      </c>
      <c r="S622" s="23" t="str">
        <f aca="false">IF(N622 &gt; 0, "UP", "DOWN")</f>
        <v>UP</v>
      </c>
      <c r="T622" s="28" t="inlineStr">
        <f aca="false">O622-N622</f>
        <is>
          <t/>
        </is>
      </c>
      <c r="U622" s="28" t="inlineStr">
        <f aca="false">P622-N622</f>
        <is>
          <t/>
        </is>
      </c>
      <c r="V622" s="28" t="inlineStr">
        <f aca="false">O622 + P622</f>
        <is>
          <t/>
        </is>
      </c>
    </row>
    <row collapsed="false" customFormat="false" customHeight="true" hidden="false" ht="25" outlineLevel="0" r="623">
      <c r="A623" s="27" t="n">
        <v>37462</v>
      </c>
      <c r="B623" s="20" t="n">
        <v>14.93</v>
      </c>
      <c r="C623" s="20" t="n">
        <v>14.95</v>
      </c>
      <c r="D623" s="20" t="n">
        <v>14.01</v>
      </c>
      <c r="E623" s="20" t="n">
        <v>14.36</v>
      </c>
      <c r="F623" s="20" t="n">
        <v>17119800</v>
      </c>
      <c r="G623" s="20" t="n">
        <v>7.15</v>
      </c>
      <c r="I623" s="20" t="n">
        <f aca="false">E623-B623</f>
        <v>-0.57</v>
      </c>
      <c r="J623" s="20" t="n">
        <f aca="false">C623-B623</f>
        <v>0.0199999999999996</v>
      </c>
      <c r="K623" s="20" t="n">
        <f aca="false">D623-B623</f>
        <v>-0.92</v>
      </c>
      <c r="L623" s="20" t="n">
        <f aca="false">B623 - E622</f>
        <v>-0.27</v>
      </c>
      <c r="M623" s="20" t="n">
        <f aca="false">E623 - E622</f>
        <v>-0.84</v>
      </c>
      <c r="N623" s="22" t="n">
        <f aca="false">(I623 / B623)</f>
        <v>-0.0381781647689217</v>
      </c>
      <c r="O623" s="22" t="n">
        <f aca="false">(J623 / B623)</f>
        <v>0.00133958472873406</v>
      </c>
      <c r="P623" s="22" t="n">
        <f aca="false">K623 / B623</f>
        <v>-0.0616208975217683</v>
      </c>
      <c r="Q623" s="22" t="n">
        <f aca="false">L623/E622</f>
        <v>-0.0177631578947368</v>
      </c>
      <c r="R623" s="22" t="n">
        <f aca="false">M623 / E622</f>
        <v>-0.0552631578947368</v>
      </c>
      <c r="S623" s="23" t="str">
        <f aca="false">IF(N623 &gt; 0, "UP", "DOWN")</f>
        <v>DOWN</v>
      </c>
      <c r="T623" s="28" t="inlineStr">
        <f aca="false">O623-N623</f>
        <is>
          <t/>
        </is>
      </c>
      <c r="U623" s="28" t="inlineStr">
        <f aca="false">P623-N623</f>
        <is>
          <t/>
        </is>
      </c>
      <c r="V623" s="28" t="inlineStr">
        <f aca="false">O623 + P623</f>
        <is>
          <t/>
        </is>
      </c>
    </row>
    <row collapsed="false" customFormat="false" customHeight="true" hidden="false" ht="25" outlineLevel="0" r="624">
      <c r="A624" s="27" t="n">
        <v>37463</v>
      </c>
      <c r="B624" s="20" t="n">
        <v>14.46</v>
      </c>
      <c r="C624" s="20" t="n">
        <v>14.53</v>
      </c>
      <c r="D624" s="20" t="n">
        <v>13.8</v>
      </c>
      <c r="E624" s="20" t="n">
        <v>14.34</v>
      </c>
      <c r="F624" s="20" t="n">
        <v>7418000</v>
      </c>
      <c r="G624" s="20" t="n">
        <v>7.14</v>
      </c>
      <c r="I624" s="20" t="n">
        <f aca="false">E624-B624</f>
        <v>-0.120000000000001</v>
      </c>
      <c r="J624" s="20" t="n">
        <f aca="false">C624-B624</f>
        <v>0.0699999999999985</v>
      </c>
      <c r="K624" s="20" t="n">
        <f aca="false">D624-B624</f>
        <v>-0.66</v>
      </c>
      <c r="L624" s="20" t="n">
        <f aca="false">B624 - E623</f>
        <v>0.100000000000001</v>
      </c>
      <c r="M624" s="20" t="n">
        <f aca="false">E624 - E623</f>
        <v>-0.0199999999999996</v>
      </c>
      <c r="N624" s="22" t="n">
        <f aca="false">(I624 / B624)</f>
        <v>-0.00829875518672206</v>
      </c>
      <c r="O624" s="22" t="n">
        <f aca="false">(J624 / B624)</f>
        <v>0.00484094052558773</v>
      </c>
      <c r="P624" s="22" t="n">
        <f aca="false">K624 / B624</f>
        <v>-0.045643153526971</v>
      </c>
      <c r="Q624" s="22" t="n">
        <f aca="false">L624/E623</f>
        <v>0.00696378830083575</v>
      </c>
      <c r="R624" s="22" t="n">
        <f aca="false">M624 / E623</f>
        <v>-0.0013927576601671</v>
      </c>
      <c r="S624" s="23" t="str">
        <f aca="false">IF(N624 &gt; 0, "UP", "DOWN")</f>
        <v>DOWN</v>
      </c>
      <c r="T624" s="28" t="inlineStr">
        <f aca="false">O624-N624</f>
        <is>
          <t/>
        </is>
      </c>
      <c r="U624" s="28" t="inlineStr">
        <f aca="false">P624-N624</f>
        <is>
          <t/>
        </is>
      </c>
      <c r="V624" s="28" t="inlineStr">
        <f aca="false">O624 + P624</f>
        <is>
          <t/>
        </is>
      </c>
    </row>
    <row collapsed="false" customFormat="false" customHeight="true" hidden="false" ht="25" outlineLevel="0" r="625">
      <c r="A625" s="27" t="n">
        <v>37466</v>
      </c>
      <c r="B625" s="20" t="n">
        <v>14.48</v>
      </c>
      <c r="C625" s="20" t="n">
        <v>15.1</v>
      </c>
      <c r="D625" s="20" t="n">
        <v>14.37</v>
      </c>
      <c r="E625" s="20" t="n">
        <v>15.02</v>
      </c>
      <c r="F625" s="20" t="n">
        <v>9820000</v>
      </c>
      <c r="G625" s="20" t="n">
        <v>7.48</v>
      </c>
      <c r="I625" s="20" t="n">
        <f aca="false">E625-B625</f>
        <v>0.539999999999999</v>
      </c>
      <c r="J625" s="20" t="n">
        <f aca="false">C625-B625</f>
        <v>0.619999999999999</v>
      </c>
      <c r="K625" s="20" t="n">
        <f aca="false">D625-B625</f>
        <v>-0.110000000000001</v>
      </c>
      <c r="L625" s="20" t="n">
        <f aca="false">B625 - E624</f>
        <v>0.140000000000001</v>
      </c>
      <c r="M625" s="20" t="n">
        <f aca="false">E625 - E624</f>
        <v>0.68</v>
      </c>
      <c r="N625" s="22" t="n">
        <f aca="false">(I625 / B625)</f>
        <v>0.0372928176795579</v>
      </c>
      <c r="O625" s="22" t="n">
        <f aca="false">(J625 / B625)</f>
        <v>0.042817679558011</v>
      </c>
      <c r="P625" s="22" t="n">
        <f aca="false">K625 / B625</f>
        <v>-0.00759668508287301</v>
      </c>
      <c r="Q625" s="22" t="n">
        <f aca="false">L625/E624</f>
        <v>0.00976290097629014</v>
      </c>
      <c r="R625" s="22" t="n">
        <f aca="false">M625 / E624</f>
        <v>0.0474198047419805</v>
      </c>
      <c r="S625" s="23" t="str">
        <f aca="false">IF(N625 &gt; 0, "UP", "DOWN")</f>
        <v>UP</v>
      </c>
      <c r="T625" s="28" t="inlineStr">
        <f aca="false">O625-N625</f>
        <is>
          <t/>
        </is>
      </c>
      <c r="U625" s="28" t="inlineStr">
        <f aca="false">P625-N625</f>
        <is>
          <t/>
        </is>
      </c>
      <c r="V625" s="28" t="inlineStr">
        <f aca="false">O625 + P625</f>
        <is>
          <t/>
        </is>
      </c>
    </row>
    <row collapsed="false" customFormat="false" customHeight="true" hidden="false" ht="25" outlineLevel="0" r="626">
      <c r="A626" s="27" t="n">
        <v>37467</v>
      </c>
      <c r="B626" s="20" t="n">
        <v>14.85</v>
      </c>
      <c r="C626" s="20" t="n">
        <v>15.51</v>
      </c>
      <c r="D626" s="20" t="n">
        <v>14.56</v>
      </c>
      <c r="E626" s="20" t="n">
        <v>15.43</v>
      </c>
      <c r="F626" s="20" t="n">
        <v>12672800</v>
      </c>
      <c r="G626" s="20" t="n">
        <v>7.68</v>
      </c>
      <c r="I626" s="20" t="n">
        <f aca="false">E626-B626</f>
        <v>0.58</v>
      </c>
      <c r="J626" s="20" t="n">
        <f aca="false">C626-B626</f>
        <v>0.66</v>
      </c>
      <c r="K626" s="20" t="n">
        <f aca="false">D626-B626</f>
        <v>-0.289999999999999</v>
      </c>
      <c r="L626" s="20" t="n">
        <f aca="false">B626 - E625</f>
        <v>-0.17</v>
      </c>
      <c r="M626" s="20" t="n">
        <f aca="false">E626 - E625</f>
        <v>0.41</v>
      </c>
      <c r="N626" s="22" t="n">
        <f aca="false">(I626 / B626)</f>
        <v>0.0390572390572391</v>
      </c>
      <c r="O626" s="22" t="n">
        <f aca="false">(J626 / B626)</f>
        <v>0.0444444444444445</v>
      </c>
      <c r="P626" s="22" t="n">
        <f aca="false">K626 / B626</f>
        <v>-0.0195286195286195</v>
      </c>
      <c r="Q626" s="22" t="n">
        <f aca="false">L626/E625</f>
        <v>-0.0113182423435419</v>
      </c>
      <c r="R626" s="22" t="n">
        <f aca="false">M626 / E625</f>
        <v>0.0272969374167776</v>
      </c>
      <c r="S626" s="23" t="str">
        <f aca="false">IF(N626 &gt; 0, "UP", "DOWN")</f>
        <v>UP</v>
      </c>
      <c r="T626" s="28" t="inlineStr">
        <f aca="false">O626-N626</f>
        <is>
          <t/>
        </is>
      </c>
      <c r="U626" s="28" t="inlineStr">
        <f aca="false">P626-N626</f>
        <is>
          <t/>
        </is>
      </c>
      <c r="V626" s="28" t="inlineStr">
        <f aca="false">O626 + P626</f>
        <is>
          <t/>
        </is>
      </c>
    </row>
    <row collapsed="false" customFormat="false" customHeight="true" hidden="false" ht="25" outlineLevel="0" r="627">
      <c r="A627" s="27" t="n">
        <v>37468</v>
      </c>
      <c r="B627" s="20" t="n">
        <v>15.4</v>
      </c>
      <c r="C627" s="20" t="n">
        <v>15.42</v>
      </c>
      <c r="D627" s="20" t="n">
        <v>14.9</v>
      </c>
      <c r="E627" s="20" t="n">
        <v>15.26</v>
      </c>
      <c r="F627" s="20" t="n">
        <v>11096400</v>
      </c>
      <c r="G627" s="20" t="n">
        <v>7.6</v>
      </c>
      <c r="I627" s="20" t="n">
        <f aca="false">E627-B627</f>
        <v>-0.140000000000001</v>
      </c>
      <c r="J627" s="20" t="n">
        <f aca="false">C627-B627</f>
        <v>0.0199999999999996</v>
      </c>
      <c r="K627" s="20" t="n">
        <f aca="false">D627-B627</f>
        <v>-0.5</v>
      </c>
      <c r="L627" s="20" t="n">
        <f aca="false">B627 - E626</f>
        <v>-0.0299999999999994</v>
      </c>
      <c r="M627" s="20" t="n">
        <f aca="false">E627 - E626</f>
        <v>-0.17</v>
      </c>
      <c r="N627" s="22" t="n">
        <f aca="false">(I627 / B627)</f>
        <v>-0.00909090909090913</v>
      </c>
      <c r="O627" s="22" t="n">
        <f aca="false">(J627 / B627)</f>
        <v>0.00129870129870127</v>
      </c>
      <c r="P627" s="22" t="n">
        <f aca="false">K627 / B627</f>
        <v>-0.0324675324675325</v>
      </c>
      <c r="Q627" s="22" t="n">
        <f aca="false">L627/E626</f>
        <v>-0.00194426441996107</v>
      </c>
      <c r="R627" s="22" t="n">
        <f aca="false">M627 / E626</f>
        <v>-0.0110174983797796</v>
      </c>
      <c r="S627" s="23" t="str">
        <f aca="false">IF(N627 &gt; 0, "UP", "DOWN")</f>
        <v>DOWN</v>
      </c>
      <c r="T627" s="28" t="inlineStr">
        <f aca="false">O627-N627</f>
        <is>
          <t/>
        </is>
      </c>
      <c r="U627" s="28" t="inlineStr">
        <f aca="false">P627-N627</f>
        <is>
          <t/>
        </is>
      </c>
      <c r="V627" s="28" t="inlineStr">
        <f aca="false">O627 + P627</f>
        <is>
          <t/>
        </is>
      </c>
    </row>
    <row collapsed="false" customFormat="false" customHeight="true" hidden="false" ht="25" outlineLevel="0" r="628">
      <c r="A628" s="27" t="n">
        <v>37469</v>
      </c>
      <c r="B628" s="20" t="n">
        <v>15.11</v>
      </c>
      <c r="C628" s="20" t="n">
        <v>15.42</v>
      </c>
      <c r="D628" s="20" t="n">
        <v>14.73</v>
      </c>
      <c r="E628" s="20" t="n">
        <v>14.8</v>
      </c>
      <c r="F628" s="20" t="n">
        <v>8177000</v>
      </c>
      <c r="G628" s="20" t="n">
        <v>7.37</v>
      </c>
      <c r="I628" s="20" t="n">
        <f aca="false">E628-B628</f>
        <v>-0.309999999999999</v>
      </c>
      <c r="J628" s="20" t="n">
        <f aca="false">C628-B628</f>
        <v>0.31</v>
      </c>
      <c r="K628" s="20" t="n">
        <f aca="false">D628-B628</f>
        <v>-0.379999999999999</v>
      </c>
      <c r="L628" s="20" t="n">
        <f aca="false">B628 - E627</f>
        <v>-0.15</v>
      </c>
      <c r="M628" s="20" t="n">
        <f aca="false">E628 - E627</f>
        <v>-0.459999999999999</v>
      </c>
      <c r="N628" s="22" t="n">
        <f aca="false">(I628 / B628)</f>
        <v>-0.0205162144275313</v>
      </c>
      <c r="O628" s="22" t="n">
        <f aca="false">(J628 / B628)</f>
        <v>0.0205162144275315</v>
      </c>
      <c r="P628" s="22" t="n">
        <f aca="false">K628 / B628</f>
        <v>-0.0251489080079417</v>
      </c>
      <c r="Q628" s="22" t="n">
        <f aca="false">L628/E627</f>
        <v>-0.00982961992136306</v>
      </c>
      <c r="R628" s="22" t="n">
        <f aca="false">M628 / E627</f>
        <v>-0.0301441677588466</v>
      </c>
      <c r="S628" s="23" t="str">
        <f aca="false">IF(N628 &gt; 0, "UP", "DOWN")</f>
        <v>DOWN</v>
      </c>
      <c r="T628" s="28" t="inlineStr">
        <f aca="false">O628-N628</f>
        <is>
          <t/>
        </is>
      </c>
      <c r="U628" s="28" t="inlineStr">
        <f aca="false">P628-N628</f>
        <is>
          <t/>
        </is>
      </c>
      <c r="V628" s="28" t="inlineStr">
        <f aca="false">O628 + P628</f>
        <is>
          <t/>
        </is>
      </c>
    </row>
    <row collapsed="false" customFormat="false" customHeight="true" hidden="false" ht="25" outlineLevel="0" r="629">
      <c r="A629" s="27" t="n">
        <v>37470</v>
      </c>
      <c r="B629" s="20" t="n">
        <v>14.74</v>
      </c>
      <c r="C629" s="20" t="n">
        <v>15</v>
      </c>
      <c r="D629" s="20" t="n">
        <v>14.25</v>
      </c>
      <c r="E629" s="20" t="n">
        <v>14.45</v>
      </c>
      <c r="F629" s="20" t="n">
        <v>6395000</v>
      </c>
      <c r="G629" s="20" t="n">
        <v>7.19</v>
      </c>
      <c r="I629" s="20" t="n">
        <f aca="false">E629-B629</f>
        <v>-0.290000000000001</v>
      </c>
      <c r="J629" s="20" t="n">
        <f aca="false">C629-B629</f>
        <v>0.26</v>
      </c>
      <c r="K629" s="20" t="n">
        <f aca="false">D629-B629</f>
        <v>-0.49</v>
      </c>
      <c r="L629" s="20" t="n">
        <f aca="false">B629 - E628</f>
        <v>-0.0600000000000005</v>
      </c>
      <c r="M629" s="20" t="n">
        <f aca="false">E629 - E628</f>
        <v>-0.350000000000001</v>
      </c>
      <c r="N629" s="22" t="n">
        <f aca="false">(I629 / B629)</f>
        <v>-0.0196743554952511</v>
      </c>
      <c r="O629" s="22" t="n">
        <f aca="false">(J629 / B629)</f>
        <v>0.0176390773405699</v>
      </c>
      <c r="P629" s="22" t="n">
        <f aca="false">K629 / B629</f>
        <v>-0.0332428765264586</v>
      </c>
      <c r="Q629" s="22" t="n">
        <f aca="false">L629/E628</f>
        <v>-0.00405405405405409</v>
      </c>
      <c r="R629" s="22" t="n">
        <f aca="false">M629 / E628</f>
        <v>-0.0236486486486487</v>
      </c>
      <c r="S629" s="23" t="str">
        <f aca="false">IF(N629 &gt; 0, "UP", "DOWN")</f>
        <v>DOWN</v>
      </c>
      <c r="T629" s="28" t="inlineStr">
        <f aca="false">O629-N629</f>
        <is>
          <t/>
        </is>
      </c>
      <c r="U629" s="28" t="inlineStr">
        <f aca="false">P629-N629</f>
        <is>
          <t/>
        </is>
      </c>
      <c r="V629" s="28" t="inlineStr">
        <f aca="false">O629 + P629</f>
        <is>
          <t/>
        </is>
      </c>
    </row>
    <row collapsed="false" customFormat="false" customHeight="true" hidden="false" ht="25" outlineLevel="0" r="630">
      <c r="A630" s="27" t="n">
        <v>37473</v>
      </c>
      <c r="B630" s="20" t="n">
        <v>14.51</v>
      </c>
      <c r="C630" s="20" t="n">
        <v>14.7</v>
      </c>
      <c r="D630" s="20" t="n">
        <v>13.97</v>
      </c>
      <c r="E630" s="20" t="n">
        <v>13.99</v>
      </c>
      <c r="F630" s="20" t="n">
        <v>7286600</v>
      </c>
      <c r="G630" s="20" t="n">
        <v>6.97</v>
      </c>
      <c r="I630" s="20" t="n">
        <f aca="false">E630-B630</f>
        <v>-0.52</v>
      </c>
      <c r="J630" s="20" t="n">
        <f aca="false">C630-B630</f>
        <v>0.19</v>
      </c>
      <c r="K630" s="20" t="n">
        <f aca="false">D630-B630</f>
        <v>-0.539999999999999</v>
      </c>
      <c r="L630" s="20" t="n">
        <f aca="false">B630 - E629</f>
        <v>0.0600000000000005</v>
      </c>
      <c r="M630" s="20" t="n">
        <f aca="false">E630 - E629</f>
        <v>-0.459999999999999</v>
      </c>
      <c r="N630" s="22" t="n">
        <f aca="false">(I630 / B630)</f>
        <v>-0.0358373535492763</v>
      </c>
      <c r="O630" s="22" t="n">
        <f aca="false">(J630 / B630)</f>
        <v>0.0130944176430048</v>
      </c>
      <c r="P630" s="22" t="n">
        <f aca="false">K630 / B630</f>
        <v>-0.0372157133011715</v>
      </c>
      <c r="Q630" s="22" t="n">
        <f aca="false">L630/E629</f>
        <v>0.00415224913494813</v>
      </c>
      <c r="R630" s="22" t="n">
        <f aca="false">M630 / E629</f>
        <v>-0.031833910034602</v>
      </c>
      <c r="S630" s="23" t="str">
        <f aca="false">IF(N630 &gt; 0, "UP", "DOWN")</f>
        <v>DOWN</v>
      </c>
      <c r="T630" s="28" t="inlineStr">
        <f aca="false">O630-N630</f>
        <is>
          <t/>
        </is>
      </c>
      <c r="U630" s="28" t="inlineStr">
        <f aca="false">P630-N630</f>
        <is>
          <t/>
        </is>
      </c>
      <c r="V630" s="28" t="inlineStr">
        <f aca="false">O630 + P630</f>
        <is>
          <t/>
        </is>
      </c>
    </row>
    <row collapsed="false" customFormat="false" customHeight="true" hidden="false" ht="25" outlineLevel="0" r="631">
      <c r="A631" s="27" t="n">
        <v>37474</v>
      </c>
      <c r="B631" s="20" t="n">
        <v>14.21</v>
      </c>
      <c r="C631" s="20" t="n">
        <v>15.23</v>
      </c>
      <c r="D631" s="20" t="n">
        <v>14.08</v>
      </c>
      <c r="E631" s="20" t="n">
        <v>14.74</v>
      </c>
      <c r="F631" s="20" t="n">
        <v>9716200</v>
      </c>
      <c r="G631" s="20" t="n">
        <v>7.34</v>
      </c>
      <c r="I631" s="20" t="n">
        <f aca="false">E631-B631</f>
        <v>0.529999999999999</v>
      </c>
      <c r="J631" s="20" t="n">
        <f aca="false">C631-B631</f>
        <v>1.02</v>
      </c>
      <c r="K631" s="20" t="n">
        <f aca="false">D631-B631</f>
        <v>-0.130000000000001</v>
      </c>
      <c r="L631" s="20" t="n">
        <f aca="false">B631 - E630</f>
        <v>0.220000000000001</v>
      </c>
      <c r="M631" s="20" t="n">
        <f aca="false">E631 - E630</f>
        <v>0.75</v>
      </c>
      <c r="N631" s="22" t="n">
        <f aca="false">(I631 / B631)</f>
        <v>0.0372976776917663</v>
      </c>
      <c r="O631" s="22" t="n">
        <f aca="false">(J631 / B631)</f>
        <v>0.071780436312456</v>
      </c>
      <c r="P631" s="22" t="n">
        <f aca="false">K631 / B631</f>
        <v>-0.00914848698099935</v>
      </c>
      <c r="Q631" s="22" t="n">
        <f aca="false">L631/E630</f>
        <v>0.0157255182273053</v>
      </c>
      <c r="R631" s="22" t="n">
        <f aca="false">M631 / E630</f>
        <v>0.0536097212294496</v>
      </c>
      <c r="S631" s="23" t="str">
        <f aca="false">IF(N631 &gt; 0, "UP", "DOWN")</f>
        <v>UP</v>
      </c>
      <c r="T631" s="28" t="inlineStr">
        <f aca="false">O631-N631</f>
        <is>
          <t/>
        </is>
      </c>
      <c r="U631" s="28" t="inlineStr">
        <f aca="false">P631-N631</f>
        <is>
          <t/>
        </is>
      </c>
      <c r="V631" s="28" t="inlineStr">
        <f aca="false">O631 + P631</f>
        <is>
          <t/>
        </is>
      </c>
    </row>
    <row collapsed="false" customFormat="false" customHeight="true" hidden="false" ht="25" outlineLevel="0" r="632">
      <c r="A632" s="27" t="n">
        <v>37475</v>
      </c>
      <c r="B632" s="20" t="n">
        <v>15.09</v>
      </c>
      <c r="C632" s="20" t="n">
        <v>15.36</v>
      </c>
      <c r="D632" s="20" t="n">
        <v>14.35</v>
      </c>
      <c r="E632" s="20" t="n">
        <v>15.03</v>
      </c>
      <c r="F632" s="20" t="n">
        <v>11909800</v>
      </c>
      <c r="G632" s="20" t="n">
        <v>7.48</v>
      </c>
      <c r="I632" s="20" t="n">
        <f aca="false">E632-B632</f>
        <v>-0.0600000000000005</v>
      </c>
      <c r="J632" s="20" t="n">
        <f aca="false">C632-B632</f>
        <v>0.27</v>
      </c>
      <c r="K632" s="20" t="n">
        <f aca="false">D632-B632</f>
        <v>-0.74</v>
      </c>
      <c r="L632" s="20" t="n">
        <f aca="false">B632 - E631</f>
        <v>0.35</v>
      </c>
      <c r="M632" s="20" t="n">
        <f aca="false">E632 - E631</f>
        <v>0.289999999999999</v>
      </c>
      <c r="N632" s="22" t="n">
        <f aca="false">(I632 / B632)</f>
        <v>-0.00397614314115311</v>
      </c>
      <c r="O632" s="22" t="n">
        <f aca="false">(J632 / B632)</f>
        <v>0.0178926441351888</v>
      </c>
      <c r="P632" s="22" t="n">
        <f aca="false">K632 / B632</f>
        <v>-0.049039098740888</v>
      </c>
      <c r="Q632" s="22" t="n">
        <f aca="false">L632/E631</f>
        <v>0.0237449118046133</v>
      </c>
      <c r="R632" s="22" t="n">
        <f aca="false">M632 / E631</f>
        <v>0.019674355495251</v>
      </c>
      <c r="S632" s="23" t="str">
        <f aca="false">IF(N632 &gt; 0, "UP", "DOWN")</f>
        <v>DOWN</v>
      </c>
      <c r="T632" s="28" t="inlineStr">
        <f aca="false">O632-N632</f>
        <is>
          <t/>
        </is>
      </c>
      <c r="U632" s="28" t="inlineStr">
        <f aca="false">P632-N632</f>
        <is>
          <t/>
        </is>
      </c>
      <c r="V632" s="28" t="inlineStr">
        <f aca="false">O632 + P632</f>
        <is>
          <t/>
        </is>
      </c>
    </row>
    <row collapsed="false" customFormat="false" customHeight="true" hidden="false" ht="25" outlineLevel="0" r="633">
      <c r="A633" s="27" t="n">
        <v>37476</v>
      </c>
      <c r="B633" s="20" t="n">
        <v>14.77</v>
      </c>
      <c r="C633" s="20" t="n">
        <v>15.38</v>
      </c>
      <c r="D633" s="20" t="n">
        <v>14.77</v>
      </c>
      <c r="E633" s="20" t="n">
        <v>15.3</v>
      </c>
      <c r="F633" s="20" t="n">
        <v>8119600</v>
      </c>
      <c r="G633" s="20" t="n">
        <v>7.62</v>
      </c>
      <c r="I633" s="20" t="n">
        <f aca="false">E633-B633</f>
        <v>0.530000000000001</v>
      </c>
      <c r="J633" s="20" t="n">
        <f aca="false">C633-B633</f>
        <v>0.610000000000001</v>
      </c>
      <c r="K633" s="20" t="n">
        <f aca="false">D633-B633</f>
        <v>0</v>
      </c>
      <c r="L633" s="20" t="n">
        <f aca="false">B633 - E632</f>
        <v>-0.26</v>
      </c>
      <c r="M633" s="20" t="n">
        <f aca="false">E633 - E632</f>
        <v>0.270000000000001</v>
      </c>
      <c r="N633" s="22" t="n">
        <f aca="false">(I633 / B633)</f>
        <v>0.035883547731889</v>
      </c>
      <c r="O633" s="22" t="n">
        <f aca="false">(J633 / B633)</f>
        <v>0.041299932295193</v>
      </c>
      <c r="P633" s="22" t="n">
        <f aca="false">K633 / B633</f>
        <v>0</v>
      </c>
      <c r="Q633" s="22" t="n">
        <f aca="false">L633/E632</f>
        <v>-0.0172987358616101</v>
      </c>
      <c r="R633" s="22" t="n">
        <f aca="false">M633 / E632</f>
        <v>0.0179640718562875</v>
      </c>
      <c r="S633" s="23" t="str">
        <f aca="false">IF(N633 &gt; 0, "UP", "DOWN")</f>
        <v>UP</v>
      </c>
      <c r="T633" s="28" t="inlineStr">
        <f aca="false">O633-N633</f>
        <is>
          <t/>
        </is>
      </c>
      <c r="U633" s="28" t="inlineStr">
        <f aca="false">P633-N633</f>
        <is>
          <t/>
        </is>
      </c>
      <c r="V633" s="28" t="inlineStr">
        <f aca="false">O633 + P633</f>
        <is>
          <t/>
        </is>
      </c>
    </row>
    <row collapsed="false" customFormat="false" customHeight="true" hidden="false" ht="25" outlineLevel="0" r="634">
      <c r="A634" s="27" t="n">
        <v>37477</v>
      </c>
      <c r="B634" s="20" t="n">
        <v>15.25</v>
      </c>
      <c r="C634" s="20" t="n">
        <v>15.25</v>
      </c>
      <c r="D634" s="20" t="n">
        <v>14.75</v>
      </c>
      <c r="E634" s="20" t="n">
        <v>15</v>
      </c>
      <c r="F634" s="20" t="n">
        <v>7347000</v>
      </c>
      <c r="G634" s="20" t="n">
        <v>7.47</v>
      </c>
      <c r="I634" s="20" t="n">
        <f aca="false">E634-B634</f>
        <v>-0.25</v>
      </c>
      <c r="J634" s="20" t="n">
        <f aca="false">C634-B634</f>
        <v>0</v>
      </c>
      <c r="K634" s="20" t="n">
        <f aca="false">D634-B634</f>
        <v>-0.5</v>
      </c>
      <c r="L634" s="20" t="n">
        <f aca="false">B634 - E633</f>
        <v>-0.0500000000000007</v>
      </c>
      <c r="M634" s="20" t="n">
        <f aca="false">E634 - E633</f>
        <v>-0.300000000000001</v>
      </c>
      <c r="N634" s="22" t="n">
        <f aca="false">(I634 / B634)</f>
        <v>-0.0163934426229508</v>
      </c>
      <c r="O634" s="22" t="n">
        <f aca="false">(J634 / B634)</f>
        <v>0</v>
      </c>
      <c r="P634" s="22" t="n">
        <f aca="false">K634 / B634</f>
        <v>-0.0327868852459016</v>
      </c>
      <c r="Q634" s="22" t="n">
        <f aca="false">L634/E633</f>
        <v>-0.0032679738562092</v>
      </c>
      <c r="R634" s="22" t="n">
        <f aca="false">M634 / E633</f>
        <v>-0.0196078431372549</v>
      </c>
      <c r="S634" s="23" t="str">
        <f aca="false">IF(N634 &gt; 0, "UP", "DOWN")</f>
        <v>DOWN</v>
      </c>
      <c r="T634" s="28" t="inlineStr">
        <f aca="false">O634-N634</f>
        <is>
          <t/>
        </is>
      </c>
      <c r="U634" s="28" t="inlineStr">
        <f aca="false">P634-N634</f>
        <is>
          <t/>
        </is>
      </c>
      <c r="V634" s="28" t="inlineStr">
        <f aca="false">O634 + P634</f>
        <is>
          <t/>
        </is>
      </c>
    </row>
    <row collapsed="false" customFormat="false" customHeight="true" hidden="false" ht="25" outlineLevel="0" r="635">
      <c r="A635" s="27" t="n">
        <v>37480</v>
      </c>
      <c r="B635" s="20" t="n">
        <v>14.9</v>
      </c>
      <c r="C635" s="20" t="n">
        <v>15.02</v>
      </c>
      <c r="D635" s="20" t="n">
        <v>14.69</v>
      </c>
      <c r="E635" s="20" t="n">
        <v>14.99</v>
      </c>
      <c r="F635" s="20" t="n">
        <v>6420200</v>
      </c>
      <c r="G635" s="20" t="n">
        <v>7.46</v>
      </c>
      <c r="I635" s="20" t="n">
        <f aca="false">E635-B635</f>
        <v>0.0899999999999999</v>
      </c>
      <c r="J635" s="20" t="n">
        <f aca="false">C635-B635</f>
        <v>0.119999999999999</v>
      </c>
      <c r="K635" s="20" t="n">
        <f aca="false">D635-B635</f>
        <v>-0.210000000000001</v>
      </c>
      <c r="L635" s="20" t="n">
        <f aca="false">B635 - E634</f>
        <v>-0.0999999999999996</v>
      </c>
      <c r="M635" s="20" t="n">
        <f aca="false">E635 - E634</f>
        <v>-0.00999999999999979</v>
      </c>
      <c r="N635" s="22" t="n">
        <f aca="false">(I635 / B635)</f>
        <v>0.00604026845637583</v>
      </c>
      <c r="O635" s="22" t="n">
        <f aca="false">(J635 / B635)</f>
        <v>0.00805369127516773</v>
      </c>
      <c r="P635" s="22" t="n">
        <f aca="false">K635 / B635</f>
        <v>-0.0140939597315437</v>
      </c>
      <c r="Q635" s="22" t="n">
        <f aca="false">L635/E634</f>
        <v>-0.00666666666666664</v>
      </c>
      <c r="R635" s="22" t="n">
        <f aca="false">M635 / E634</f>
        <v>-0.000666666666666652</v>
      </c>
      <c r="S635" s="23" t="str">
        <f aca="false">IF(N635 &gt; 0, "UP", "DOWN")</f>
        <v>UP</v>
      </c>
      <c r="T635" s="28" t="inlineStr">
        <f aca="false">O635-N635</f>
        <is>
          <t/>
        </is>
      </c>
      <c r="U635" s="28" t="inlineStr">
        <f aca="false">P635-N635</f>
        <is>
          <t/>
        </is>
      </c>
      <c r="V635" s="28" t="inlineStr">
        <f aca="false">O635 + P635</f>
        <is>
          <t/>
        </is>
      </c>
    </row>
    <row collapsed="false" customFormat="false" customHeight="true" hidden="false" ht="25" outlineLevel="0" r="636">
      <c r="A636" s="27" t="n">
        <v>37481</v>
      </c>
      <c r="B636" s="20" t="n">
        <v>14.9</v>
      </c>
      <c r="C636" s="20" t="n">
        <v>15.21</v>
      </c>
      <c r="D636" s="20" t="n">
        <v>14.55</v>
      </c>
      <c r="E636" s="20" t="n">
        <v>14.59</v>
      </c>
      <c r="F636" s="20" t="n">
        <v>9638200</v>
      </c>
      <c r="G636" s="20" t="n">
        <v>7.26</v>
      </c>
      <c r="I636" s="20" t="n">
        <f aca="false">E636-B636</f>
        <v>-0.31</v>
      </c>
      <c r="J636" s="20" t="n">
        <f aca="false">C636-B636</f>
        <v>0.31</v>
      </c>
      <c r="K636" s="20" t="n">
        <f aca="false">D636-B636</f>
        <v>-0.35</v>
      </c>
      <c r="L636" s="20" t="n">
        <f aca="false">B636 - E635</f>
        <v>-0.0899999999999999</v>
      </c>
      <c r="M636" s="20" t="n">
        <f aca="false">E636 - E635</f>
        <v>-0.4</v>
      </c>
      <c r="N636" s="22" t="n">
        <f aca="false">(I636 / B636)</f>
        <v>-0.0208053691275168</v>
      </c>
      <c r="O636" s="22" t="n">
        <f aca="false">(J636 / B636)</f>
        <v>0.0208053691275168</v>
      </c>
      <c r="P636" s="22" t="n">
        <f aca="false">K636 / B636</f>
        <v>-0.023489932885906</v>
      </c>
      <c r="Q636" s="22" t="n">
        <f aca="false">L636/E635</f>
        <v>-0.00600400266844562</v>
      </c>
      <c r="R636" s="22" t="n">
        <f aca="false">M636 / E635</f>
        <v>-0.0266844563042028</v>
      </c>
      <c r="S636" s="23" t="str">
        <f aca="false">IF(N636 &gt; 0, "UP", "DOWN")</f>
        <v>DOWN</v>
      </c>
      <c r="T636" s="28" t="inlineStr">
        <f aca="false">O636-N636</f>
        <is>
          <t/>
        </is>
      </c>
      <c r="U636" s="28" t="inlineStr">
        <f aca="false">P636-N636</f>
        <is>
          <t/>
        </is>
      </c>
      <c r="V636" s="28" t="inlineStr">
        <f aca="false">O636 + P636</f>
        <is>
          <t/>
        </is>
      </c>
    </row>
    <row collapsed="false" customFormat="false" customHeight="true" hidden="false" ht="25" outlineLevel="0" r="637">
      <c r="A637" s="27" t="n">
        <v>37482</v>
      </c>
      <c r="B637" s="20" t="n">
        <v>14.67</v>
      </c>
      <c r="C637" s="20" t="n">
        <v>15.35</v>
      </c>
      <c r="D637" s="20" t="n">
        <v>14.54</v>
      </c>
      <c r="E637" s="20" t="n">
        <v>15.17</v>
      </c>
      <c r="F637" s="20" t="n">
        <v>14253000</v>
      </c>
      <c r="G637" s="20" t="n">
        <v>7.55</v>
      </c>
      <c r="I637" s="20" t="n">
        <f aca="false">E637-B637</f>
        <v>0.5</v>
      </c>
      <c r="J637" s="20" t="n">
        <f aca="false">C637-B637</f>
        <v>0.68</v>
      </c>
      <c r="K637" s="20" t="n">
        <f aca="false">D637-B637</f>
        <v>-0.130000000000001</v>
      </c>
      <c r="L637" s="20" t="n">
        <f aca="false">B637 - E636</f>
        <v>0.0800000000000001</v>
      </c>
      <c r="M637" s="20" t="n">
        <f aca="false">E637 - E636</f>
        <v>0.58</v>
      </c>
      <c r="N637" s="22" t="n">
        <f aca="false">(I637 / B637)</f>
        <v>0.0340831629175187</v>
      </c>
      <c r="O637" s="22" t="n">
        <f aca="false">(J637 / B637)</f>
        <v>0.0463531015678255</v>
      </c>
      <c r="P637" s="22" t="n">
        <f aca="false">K637 / B637</f>
        <v>-0.00886162235855493</v>
      </c>
      <c r="Q637" s="22" t="n">
        <f aca="false">L637/E636</f>
        <v>0.00548320767649075</v>
      </c>
      <c r="R637" s="22" t="n">
        <f aca="false">M637 / E636</f>
        <v>0.0397532556545579</v>
      </c>
      <c r="S637" s="23" t="str">
        <f aca="false">IF(N637 &gt; 0, "UP", "DOWN")</f>
        <v>UP</v>
      </c>
      <c r="T637" s="28" t="inlineStr">
        <f aca="false">O637-N637</f>
        <is>
          <t/>
        </is>
      </c>
      <c r="U637" s="28" t="inlineStr">
        <f aca="false">P637-N637</f>
        <is>
          <t/>
        </is>
      </c>
      <c r="V637" s="28" t="inlineStr">
        <f aca="false">O637 + P637</f>
        <is>
          <t/>
        </is>
      </c>
    </row>
    <row collapsed="false" customFormat="false" customHeight="true" hidden="false" ht="25" outlineLevel="0" r="638">
      <c r="A638" s="27" t="n">
        <v>37483</v>
      </c>
      <c r="B638" s="20" t="n">
        <v>15.25</v>
      </c>
      <c r="C638" s="20" t="n">
        <v>15.75</v>
      </c>
      <c r="D638" s="20" t="n">
        <v>15.01</v>
      </c>
      <c r="E638" s="20" t="n">
        <v>15.61</v>
      </c>
      <c r="F638" s="20" t="n">
        <v>11502800</v>
      </c>
      <c r="G638" s="20" t="n">
        <v>7.77</v>
      </c>
      <c r="I638" s="20" t="n">
        <f aca="false">E638-B638</f>
        <v>0.359999999999999</v>
      </c>
      <c r="J638" s="20" t="n">
        <f aca="false">C638-B638</f>
        <v>0.5</v>
      </c>
      <c r="K638" s="20" t="n">
        <f aca="false">D638-B638</f>
        <v>-0.24</v>
      </c>
      <c r="L638" s="20" t="n">
        <f aca="false">B638 - E637</f>
        <v>0.0800000000000001</v>
      </c>
      <c r="M638" s="20" t="n">
        <f aca="false">E638 - E637</f>
        <v>0.44</v>
      </c>
      <c r="N638" s="22" t="n">
        <f aca="false">(I638 / B638)</f>
        <v>0.0236065573770491</v>
      </c>
      <c r="O638" s="22" t="n">
        <f aca="false">(J638 / B638)</f>
        <v>0.0327868852459016</v>
      </c>
      <c r="P638" s="22" t="n">
        <f aca="false">K638 / B638</f>
        <v>-0.0157377049180328</v>
      </c>
      <c r="Q638" s="22" t="n">
        <f aca="false">L638/E637</f>
        <v>0.00527356624917601</v>
      </c>
      <c r="R638" s="22" t="n">
        <f aca="false">M638 / E637</f>
        <v>0.029004614370468</v>
      </c>
      <c r="S638" s="23" t="str">
        <f aca="false">IF(N638 &gt; 0, "UP", "DOWN")</f>
        <v>UP</v>
      </c>
      <c r="T638" s="28" t="inlineStr">
        <f aca="false">O638-N638</f>
        <is>
          <t/>
        </is>
      </c>
      <c r="U638" s="28" t="inlineStr">
        <f aca="false">P638-N638</f>
        <is>
          <t/>
        </is>
      </c>
      <c r="V638" s="28" t="inlineStr">
        <f aca="false">O638 + P638</f>
        <is>
          <t/>
        </is>
      </c>
    </row>
    <row collapsed="false" customFormat="false" customHeight="true" hidden="false" ht="25" outlineLevel="0" r="639">
      <c r="A639" s="27" t="n">
        <v>37484</v>
      </c>
      <c r="B639" s="20" t="n">
        <v>15.45</v>
      </c>
      <c r="C639" s="20" t="n">
        <v>16.1</v>
      </c>
      <c r="D639" s="20" t="n">
        <v>15.28</v>
      </c>
      <c r="E639" s="20" t="n">
        <v>15.81</v>
      </c>
      <c r="F639" s="20" t="n">
        <v>8758000</v>
      </c>
      <c r="G639" s="20" t="n">
        <v>7.87</v>
      </c>
      <c r="I639" s="20" t="n">
        <f aca="false">E639-B639</f>
        <v>0.360000000000001</v>
      </c>
      <c r="J639" s="20" t="n">
        <f aca="false">C639-B639</f>
        <v>0.650000000000002</v>
      </c>
      <c r="K639" s="20" t="n">
        <f aca="false">D639-B639</f>
        <v>-0.17</v>
      </c>
      <c r="L639" s="20" t="n">
        <f aca="false">B639 - E638</f>
        <v>-0.16</v>
      </c>
      <c r="M639" s="20" t="n">
        <f aca="false">E639 - E638</f>
        <v>0.200000000000001</v>
      </c>
      <c r="N639" s="22" t="n">
        <f aca="false">(I639 / B639)</f>
        <v>0.0233009708737865</v>
      </c>
      <c r="O639" s="22" t="n">
        <f aca="false">(J639 / B639)</f>
        <v>0.0420711974110034</v>
      </c>
      <c r="P639" s="22" t="n">
        <f aca="false">K639 / B639</f>
        <v>-0.0110032362459547</v>
      </c>
      <c r="Q639" s="22" t="n">
        <f aca="false">L639/E638</f>
        <v>-0.0102498398462524</v>
      </c>
      <c r="R639" s="22" t="n">
        <f aca="false">M639 / E638</f>
        <v>0.0128122998078156</v>
      </c>
      <c r="S639" s="23" t="str">
        <f aca="false">IF(N639 &gt; 0, "UP", "DOWN")</f>
        <v>UP</v>
      </c>
      <c r="T639" s="28" t="inlineStr">
        <f aca="false">O639-N639</f>
        <is>
          <t/>
        </is>
      </c>
      <c r="U639" s="28" t="inlineStr">
        <f aca="false">P639-N639</f>
        <is>
          <t/>
        </is>
      </c>
      <c r="V639" s="28" t="inlineStr">
        <f aca="false">O639 + P639</f>
        <is>
          <t/>
        </is>
      </c>
    </row>
    <row collapsed="false" customFormat="false" customHeight="true" hidden="false" ht="25" outlineLevel="0" r="640">
      <c r="A640" s="27" t="n">
        <v>37487</v>
      </c>
      <c r="B640" s="20" t="n">
        <v>15.78</v>
      </c>
      <c r="C640" s="20" t="n">
        <v>16.25</v>
      </c>
      <c r="D640" s="20" t="n">
        <v>15.72</v>
      </c>
      <c r="E640" s="20" t="n">
        <v>15.98</v>
      </c>
      <c r="F640" s="20" t="n">
        <v>7734200</v>
      </c>
      <c r="G640" s="20" t="n">
        <v>7.96</v>
      </c>
      <c r="I640" s="20" t="n">
        <f aca="false">E640-B640</f>
        <v>0.200000000000001</v>
      </c>
      <c r="J640" s="20" t="n">
        <f aca="false">C640-B640</f>
        <v>0.470000000000001</v>
      </c>
      <c r="K640" s="20" t="n">
        <f aca="false">D640-B640</f>
        <v>-0.0599999999999987</v>
      </c>
      <c r="L640" s="20" t="n">
        <f aca="false">B640 - E639</f>
        <v>-0.0300000000000011</v>
      </c>
      <c r="M640" s="20" t="n">
        <f aca="false">E640 - E639</f>
        <v>0.17</v>
      </c>
      <c r="N640" s="22" t="n">
        <f aca="false">(I640 / B640)</f>
        <v>0.0126742712294044</v>
      </c>
      <c r="O640" s="22" t="n">
        <f aca="false">(J640 / B640)</f>
        <v>0.0297845373891002</v>
      </c>
      <c r="P640" s="22" t="n">
        <f aca="false">K640 / B640</f>
        <v>-0.00380228136882121</v>
      </c>
      <c r="Q640" s="22" t="n">
        <f aca="false">L640/E639</f>
        <v>-0.00189753320683119</v>
      </c>
      <c r="R640" s="22" t="n">
        <f aca="false">M640 / E639</f>
        <v>0.010752688172043</v>
      </c>
      <c r="S640" s="23" t="str">
        <f aca="false">IF(N640 &gt; 0, "UP", "DOWN")</f>
        <v>UP</v>
      </c>
      <c r="T640" s="28" t="inlineStr">
        <f aca="false">O640-N640</f>
        <is>
          <t/>
        </is>
      </c>
      <c r="U640" s="28" t="inlineStr">
        <f aca="false">P640-N640</f>
        <is>
          <t/>
        </is>
      </c>
      <c r="V640" s="28" t="inlineStr">
        <f aca="false">O640 + P640</f>
        <is>
          <t/>
        </is>
      </c>
    </row>
    <row collapsed="false" customFormat="false" customHeight="true" hidden="false" ht="25" outlineLevel="0" r="641">
      <c r="A641" s="27" t="n">
        <v>37488</v>
      </c>
      <c r="B641" s="20" t="n">
        <v>15.97</v>
      </c>
      <c r="C641" s="20" t="n">
        <v>16.09</v>
      </c>
      <c r="D641" s="20" t="n">
        <v>15.53</v>
      </c>
      <c r="E641" s="20" t="n">
        <v>15.91</v>
      </c>
      <c r="F641" s="20" t="n">
        <v>6665200</v>
      </c>
      <c r="G641" s="20" t="n">
        <v>7.92</v>
      </c>
      <c r="I641" s="20" t="n">
        <f aca="false">E641-B641</f>
        <v>-0.0600000000000005</v>
      </c>
      <c r="J641" s="20" t="n">
        <f aca="false">C641-B641</f>
        <v>0.119999999999999</v>
      </c>
      <c r="K641" s="20" t="n">
        <f aca="false">D641-B641</f>
        <v>-0.440000000000001</v>
      </c>
      <c r="L641" s="20" t="n">
        <f aca="false">B641 - E640</f>
        <v>-0.00999999999999979</v>
      </c>
      <c r="M641" s="20" t="n">
        <f aca="false">E641 - E640</f>
        <v>-0.0700000000000003</v>
      </c>
      <c r="N641" s="22" t="n">
        <f aca="false">(I641 / B641)</f>
        <v>-0.00375704445835945</v>
      </c>
      <c r="O641" s="22" t="n">
        <f aca="false">(J641 / B641)</f>
        <v>0.0075140889167188</v>
      </c>
      <c r="P641" s="22" t="n">
        <f aca="false">K641 / B641</f>
        <v>-0.0275516593613025</v>
      </c>
      <c r="Q641" s="22" t="n">
        <f aca="false">L641/E640</f>
        <v>-0.000625782227784718</v>
      </c>
      <c r="R641" s="22" t="n">
        <f aca="false">M641 / E640</f>
        <v>-0.00438047559449313</v>
      </c>
      <c r="S641" s="23" t="str">
        <f aca="false">IF(N641 &gt; 0, "UP", "DOWN")</f>
        <v>DOWN</v>
      </c>
      <c r="T641" s="28" t="inlineStr">
        <f aca="false">O641-N641</f>
        <is>
          <t/>
        </is>
      </c>
      <c r="U641" s="28" t="inlineStr">
        <f aca="false">P641-N641</f>
        <is>
          <t/>
        </is>
      </c>
      <c r="V641" s="28" t="inlineStr">
        <f aca="false">O641 + P641</f>
        <is>
          <t/>
        </is>
      </c>
    </row>
    <row collapsed="false" customFormat="false" customHeight="true" hidden="false" ht="25" outlineLevel="0" r="642">
      <c r="A642" s="27" t="n">
        <v>37489</v>
      </c>
      <c r="B642" s="20" t="n">
        <v>16.01</v>
      </c>
      <c r="C642" s="20" t="n">
        <v>16.24</v>
      </c>
      <c r="D642" s="20" t="n">
        <v>15.45</v>
      </c>
      <c r="E642" s="20" t="n">
        <v>16.12</v>
      </c>
      <c r="F642" s="20" t="n">
        <v>7229600</v>
      </c>
      <c r="G642" s="20" t="n">
        <v>8.03</v>
      </c>
      <c r="I642" s="20" t="n">
        <f aca="false">E642-B642</f>
        <v>0.109999999999999</v>
      </c>
      <c r="J642" s="20" t="n">
        <f aca="false">C642-B642</f>
        <v>0.229999999999997</v>
      </c>
      <c r="K642" s="20" t="n">
        <f aca="false">D642-B642</f>
        <v>-0.560000000000002</v>
      </c>
      <c r="L642" s="20" t="n">
        <f aca="false">B642 - E641</f>
        <v>0.100000000000001</v>
      </c>
      <c r="M642" s="20" t="n">
        <f aca="false">E642 - E641</f>
        <v>0.210000000000001</v>
      </c>
      <c r="N642" s="22" t="n">
        <f aca="false">(I642 / B642)</f>
        <v>0.00687070580886942</v>
      </c>
      <c r="O642" s="22" t="n">
        <f aca="false">(J642 / B642)</f>
        <v>0.0143660212367269</v>
      </c>
      <c r="P642" s="22" t="n">
        <f aca="false">K642 / B642</f>
        <v>-0.0349781386633355</v>
      </c>
      <c r="Q642" s="22" t="n">
        <f aca="false">L642/E641</f>
        <v>0.00628535512256451</v>
      </c>
      <c r="R642" s="22" t="n">
        <f aca="false">M642 / E641</f>
        <v>0.0131992457573853</v>
      </c>
      <c r="S642" s="23" t="str">
        <f aca="false">IF(N642 &gt; 0, "UP", "DOWN")</f>
        <v>UP</v>
      </c>
      <c r="T642" s="28" t="inlineStr">
        <f aca="false">O642-N642</f>
        <is>
          <t/>
        </is>
      </c>
      <c r="U642" s="28" t="inlineStr">
        <f aca="false">P642-N642</f>
        <is>
          <t/>
        </is>
      </c>
      <c r="V642" s="28" t="inlineStr">
        <f aca="false">O642 + P642</f>
        <is>
          <t/>
        </is>
      </c>
    </row>
    <row collapsed="false" customFormat="false" customHeight="true" hidden="false" ht="25" outlineLevel="0" r="643">
      <c r="A643" s="27" t="n">
        <v>37490</v>
      </c>
      <c r="B643" s="20" t="n">
        <v>16.2</v>
      </c>
      <c r="C643" s="20" t="n">
        <v>16.25</v>
      </c>
      <c r="D643" s="20" t="n">
        <v>15.66</v>
      </c>
      <c r="E643" s="20" t="n">
        <v>15.97</v>
      </c>
      <c r="F643" s="20" t="n">
        <v>9225400</v>
      </c>
      <c r="G643" s="20" t="n">
        <v>7.95</v>
      </c>
      <c r="I643" s="20" t="n">
        <f aca="false">E643-B643</f>
        <v>-0.229999999999999</v>
      </c>
      <c r="J643" s="20" t="n">
        <f aca="false">C643-B643</f>
        <v>0.0500000000000007</v>
      </c>
      <c r="K643" s="20" t="n">
        <f aca="false">D643-B643</f>
        <v>-0.539999999999999</v>
      </c>
      <c r="L643" s="20" t="n">
        <f aca="false">B643 - E642</f>
        <v>0.0799999999999983</v>
      </c>
      <c r="M643" s="20" t="n">
        <f aca="false">E643 - E642</f>
        <v>-0.15</v>
      </c>
      <c r="N643" s="22" t="n">
        <f aca="false">(I643 / B643)</f>
        <v>-0.0141975308641974</v>
      </c>
      <c r="O643" s="22" t="n">
        <f aca="false">(J643 / B643)</f>
        <v>0.00308641975308646</v>
      </c>
      <c r="P643" s="22" t="n">
        <f aca="false">K643 / B643</f>
        <v>-0.0333333333333333</v>
      </c>
      <c r="Q643" s="22" t="n">
        <f aca="false">L643/E642</f>
        <v>0.00496277915632744</v>
      </c>
      <c r="R643" s="22" t="n">
        <f aca="false">M643 / E642</f>
        <v>-0.00930521091811417</v>
      </c>
      <c r="S643" s="23" t="str">
        <f aca="false">IF(N643 &gt; 0, "UP", "DOWN")</f>
        <v>DOWN</v>
      </c>
      <c r="T643" s="28" t="inlineStr">
        <f aca="false">O643-N643</f>
        <is>
          <t/>
        </is>
      </c>
      <c r="U643" s="28" t="inlineStr">
        <f aca="false">P643-N643</f>
        <is>
          <t/>
        </is>
      </c>
      <c r="V643" s="28" t="inlineStr">
        <f aca="false">O643 + P643</f>
        <is>
          <t/>
        </is>
      </c>
    </row>
    <row collapsed="false" customFormat="false" customHeight="true" hidden="false" ht="25" outlineLevel="0" r="644">
      <c r="A644" s="27" t="n">
        <v>37491</v>
      </c>
      <c r="B644" s="20" t="n">
        <v>15.9</v>
      </c>
      <c r="C644" s="20" t="n">
        <v>15.93</v>
      </c>
      <c r="D644" s="20" t="n">
        <v>15.45</v>
      </c>
      <c r="E644" s="20" t="n">
        <v>15.73</v>
      </c>
      <c r="F644" s="20" t="n">
        <v>5830200</v>
      </c>
      <c r="G644" s="20" t="n">
        <v>7.83</v>
      </c>
      <c r="I644" s="20" t="n">
        <f aca="false">E644-B644</f>
        <v>-0.17</v>
      </c>
      <c r="J644" s="20" t="n">
        <f aca="false">C644-B644</f>
        <v>0.0299999999999994</v>
      </c>
      <c r="K644" s="20" t="n">
        <f aca="false">D644-B644</f>
        <v>-0.450000000000001</v>
      </c>
      <c r="L644" s="20" t="n">
        <f aca="false">B644 - E643</f>
        <v>-0.0700000000000003</v>
      </c>
      <c r="M644" s="20" t="n">
        <f aca="false">E644 - E643</f>
        <v>-0.24</v>
      </c>
      <c r="N644" s="22" t="n">
        <f aca="false">(I644 / B644)</f>
        <v>-0.0106918238993711</v>
      </c>
      <c r="O644" s="22" t="n">
        <f aca="false">(J644 / B644)</f>
        <v>0.00188679245283015</v>
      </c>
      <c r="P644" s="22" t="n">
        <f aca="false">K644 / B644</f>
        <v>-0.0283018867924529</v>
      </c>
      <c r="Q644" s="22" t="n">
        <f aca="false">L644/E643</f>
        <v>-0.00438321853475268</v>
      </c>
      <c r="R644" s="22" t="n">
        <f aca="false">M644 / E643</f>
        <v>-0.0150281778334377</v>
      </c>
      <c r="S644" s="23" t="str">
        <f aca="false">IF(N644 &gt; 0, "UP", "DOWN")</f>
        <v>DOWN</v>
      </c>
      <c r="T644" s="28" t="inlineStr">
        <f aca="false">O644-N644</f>
        <is>
          <t/>
        </is>
      </c>
      <c r="U644" s="28" t="inlineStr">
        <f aca="false">P644-N644</f>
        <is>
          <t/>
        </is>
      </c>
      <c r="V644" s="28" t="inlineStr">
        <f aca="false">O644 + P644</f>
        <is>
          <t/>
        </is>
      </c>
    </row>
    <row collapsed="false" customFormat="false" customHeight="true" hidden="false" ht="25" outlineLevel="0" r="645">
      <c r="A645" s="27" t="n">
        <v>37494</v>
      </c>
      <c r="B645" s="20" t="n">
        <v>15.95</v>
      </c>
      <c r="C645" s="20" t="n">
        <v>15.95</v>
      </c>
      <c r="D645" s="20" t="n">
        <v>15.16</v>
      </c>
      <c r="E645" s="20" t="n">
        <v>15.53</v>
      </c>
      <c r="F645" s="20" t="n">
        <v>6784600</v>
      </c>
      <c r="G645" s="20" t="n">
        <v>7.73</v>
      </c>
      <c r="I645" s="20" t="n">
        <f aca="false">E645-B645</f>
        <v>-0.42</v>
      </c>
      <c r="J645" s="20" t="n">
        <f aca="false">C645-B645</f>
        <v>0</v>
      </c>
      <c r="K645" s="20" t="n">
        <f aca="false">D645-B645</f>
        <v>-0.789999999999999</v>
      </c>
      <c r="L645" s="20" t="n">
        <f aca="false">B645 - E644</f>
        <v>0.219999999999999</v>
      </c>
      <c r="M645" s="20" t="n">
        <f aca="false">E645 - E644</f>
        <v>-0.200000000000001</v>
      </c>
      <c r="N645" s="22" t="n">
        <f aca="false">(I645 / B645)</f>
        <v>-0.0263322884012539</v>
      </c>
      <c r="O645" s="22" t="n">
        <f aca="false">(J645 / B645)</f>
        <v>0</v>
      </c>
      <c r="P645" s="22" t="n">
        <f aca="false">K645 / B645</f>
        <v>-0.0495297805642633</v>
      </c>
      <c r="Q645" s="22" t="n">
        <f aca="false">L645/E644</f>
        <v>0.0139860139860139</v>
      </c>
      <c r="R645" s="22" t="n">
        <f aca="false">M645 / E644</f>
        <v>-0.0127145581691037</v>
      </c>
      <c r="S645" s="23" t="str">
        <f aca="false">IF(N645 &gt; 0, "UP", "DOWN")</f>
        <v>DOWN</v>
      </c>
      <c r="T645" s="28" t="inlineStr">
        <f aca="false">O645-N645</f>
        <is>
          <t/>
        </is>
      </c>
      <c r="U645" s="28" t="inlineStr">
        <f aca="false">P645-N645</f>
        <is>
          <t/>
        </is>
      </c>
      <c r="V645" s="28" t="inlineStr">
        <f aca="false">O645 + P645</f>
        <is>
          <t/>
        </is>
      </c>
    </row>
    <row collapsed="false" customFormat="false" customHeight="true" hidden="false" ht="25" outlineLevel="0" r="646">
      <c r="A646" s="27" t="n">
        <v>37495</v>
      </c>
      <c r="B646" s="20" t="n">
        <v>15.71</v>
      </c>
      <c r="C646" s="20" t="n">
        <v>15.74</v>
      </c>
      <c r="D646" s="20" t="n">
        <v>14.71</v>
      </c>
      <c r="E646" s="20" t="n">
        <v>14.85</v>
      </c>
      <c r="F646" s="20" t="n">
        <v>9365400</v>
      </c>
      <c r="G646" s="20" t="n">
        <v>7.39</v>
      </c>
      <c r="I646" s="20" t="n">
        <f aca="false">E646-B646</f>
        <v>-0.860000000000001</v>
      </c>
      <c r="J646" s="20" t="n">
        <f aca="false">C646-B646</f>
        <v>0.0299999999999994</v>
      </c>
      <c r="K646" s="20" t="n">
        <f aca="false">D646-B646</f>
        <v>-1</v>
      </c>
      <c r="L646" s="20" t="n">
        <f aca="false">B646 - E645</f>
        <v>0.180000000000002</v>
      </c>
      <c r="M646" s="20" t="n">
        <f aca="false">E646 - E645</f>
        <v>-0.68</v>
      </c>
      <c r="N646" s="22" t="n">
        <f aca="false">(I646 / B646)</f>
        <v>-0.0547422024188416</v>
      </c>
      <c r="O646" s="22" t="n">
        <f aca="false">(J646 / B646)</f>
        <v>0.00190961171228513</v>
      </c>
      <c r="P646" s="22" t="n">
        <f aca="false">K646 / B646</f>
        <v>-0.063653723742839</v>
      </c>
      <c r="Q646" s="22" t="n">
        <f aca="false">L646/E645</f>
        <v>0.0115904700579524</v>
      </c>
      <c r="R646" s="22" t="n">
        <f aca="false">M646 / E645</f>
        <v>-0.0437862202189311</v>
      </c>
      <c r="S646" s="23" t="str">
        <f aca="false">IF(N646 &gt; 0, "UP", "DOWN")</f>
        <v>DOWN</v>
      </c>
      <c r="T646" s="28" t="inlineStr">
        <f aca="false">O646-N646</f>
        <is>
          <t/>
        </is>
      </c>
      <c r="U646" s="28" t="inlineStr">
        <f aca="false">P646-N646</f>
        <is>
          <t/>
        </is>
      </c>
      <c r="V646" s="28" t="inlineStr">
        <f aca="false">O646 + P646</f>
        <is>
          <t/>
        </is>
      </c>
    </row>
    <row collapsed="false" customFormat="false" customHeight="true" hidden="false" ht="25" outlineLevel="0" r="647">
      <c r="A647" s="27" t="n">
        <v>37496</v>
      </c>
      <c r="B647" s="20" t="n">
        <v>14.8</v>
      </c>
      <c r="C647" s="20" t="n">
        <v>15.12</v>
      </c>
      <c r="D647" s="20" t="n">
        <v>14.65</v>
      </c>
      <c r="E647" s="20" t="n">
        <v>14.7</v>
      </c>
      <c r="F647" s="20" t="n">
        <v>8856200</v>
      </c>
      <c r="G647" s="20" t="n">
        <v>7.32</v>
      </c>
      <c r="I647" s="20" t="n">
        <f aca="false">E647-B647</f>
        <v>-0.100000000000001</v>
      </c>
      <c r="J647" s="20" t="n">
        <f aca="false">C647-B647</f>
        <v>0.319999999999998</v>
      </c>
      <c r="K647" s="20" t="n">
        <f aca="false">D647-B647</f>
        <v>-0.15</v>
      </c>
      <c r="L647" s="20" t="n">
        <f aca="false">B647 - E646</f>
        <v>-0.0499999999999989</v>
      </c>
      <c r="M647" s="20" t="n">
        <f aca="false">E647 - E646</f>
        <v>-0.15</v>
      </c>
      <c r="N647" s="22" t="n">
        <f aca="false">(I647 / B647)</f>
        <v>-0.00675675675675685</v>
      </c>
      <c r="O647" s="22" t="n">
        <f aca="false">(J647 / B647)</f>
        <v>0.0216216216216215</v>
      </c>
      <c r="P647" s="22" t="n">
        <f aca="false">K647 / B647</f>
        <v>-0.0101351351351352</v>
      </c>
      <c r="Q647" s="22" t="n">
        <f aca="false">L647/E646</f>
        <v>-0.0033670033670033</v>
      </c>
      <c r="R647" s="22" t="n">
        <f aca="false">M647 / E646</f>
        <v>-0.0101010101010101</v>
      </c>
      <c r="S647" s="23" t="str">
        <f aca="false">IF(N647 &gt; 0, "UP", "DOWN")</f>
        <v>DOWN</v>
      </c>
      <c r="T647" s="28" t="inlineStr">
        <f aca="false">O647-N647</f>
        <is>
          <t/>
        </is>
      </c>
      <c r="U647" s="28" t="inlineStr">
        <f aca="false">P647-N647</f>
        <is>
          <t/>
        </is>
      </c>
      <c r="V647" s="28" t="inlineStr">
        <f aca="false">O647 + P647</f>
        <is>
          <t/>
        </is>
      </c>
    </row>
    <row collapsed="false" customFormat="false" customHeight="true" hidden="false" ht="25" outlineLevel="0" r="648">
      <c r="A648" s="27" t="n">
        <v>37497</v>
      </c>
      <c r="B648" s="20" t="n">
        <v>14.65</v>
      </c>
      <c r="C648" s="20" t="n">
        <v>15.08</v>
      </c>
      <c r="D648" s="20" t="n">
        <v>14.51</v>
      </c>
      <c r="E648" s="20" t="n">
        <v>14.7</v>
      </c>
      <c r="F648" s="20" t="n">
        <v>5863200</v>
      </c>
      <c r="G648" s="20" t="n">
        <v>7.32</v>
      </c>
      <c r="I648" s="20" t="n">
        <f aca="false">E648-B648</f>
        <v>0.0499999999999989</v>
      </c>
      <c r="J648" s="20" t="n">
        <f aca="false">C648-B648</f>
        <v>0.43</v>
      </c>
      <c r="K648" s="20" t="n">
        <f aca="false">D648-B648</f>
        <v>-0.140000000000001</v>
      </c>
      <c r="L648" s="20" t="n">
        <f aca="false">B648 - E647</f>
        <v>-0.0499999999999989</v>
      </c>
      <c r="M648" s="20" t="n">
        <f aca="false">E648 - E647</f>
        <v>0</v>
      </c>
      <c r="N648" s="22" t="n">
        <f aca="false">(I648 / B648)</f>
        <v>0.00341296928327638</v>
      </c>
      <c r="O648" s="22" t="n">
        <f aca="false">(J648 / B648)</f>
        <v>0.0293515358361775</v>
      </c>
      <c r="P648" s="22" t="n">
        <f aca="false">K648 / B648</f>
        <v>-0.0095563139931741</v>
      </c>
      <c r="Q648" s="22" t="n">
        <f aca="false">L648/E647</f>
        <v>-0.00340136054421761</v>
      </c>
      <c r="R648" s="22" t="n">
        <f aca="false">M648 / E647</f>
        <v>0</v>
      </c>
      <c r="S648" s="23" t="str">
        <f aca="false">IF(N648 &gt; 0, "UP", "DOWN")</f>
        <v>UP</v>
      </c>
      <c r="T648" s="28" t="inlineStr">
        <f aca="false">O648-N648</f>
        <is>
          <t/>
        </is>
      </c>
      <c r="U648" s="28" t="inlineStr">
        <f aca="false">P648-N648</f>
        <is>
          <t/>
        </is>
      </c>
      <c r="V648" s="28" t="inlineStr">
        <f aca="false">O648 + P648</f>
        <is>
          <t/>
        </is>
      </c>
    </row>
    <row collapsed="false" customFormat="false" customHeight="true" hidden="false" ht="25" outlineLevel="0" r="649">
      <c r="A649" s="27" t="n">
        <v>37498</v>
      </c>
      <c r="B649" s="20" t="n">
        <v>14.73</v>
      </c>
      <c r="C649" s="20" t="n">
        <v>15.14</v>
      </c>
      <c r="D649" s="20" t="n">
        <v>14.58</v>
      </c>
      <c r="E649" s="20" t="n">
        <v>14.75</v>
      </c>
      <c r="F649" s="20" t="n">
        <v>6911400</v>
      </c>
      <c r="G649" s="20" t="n">
        <v>7.34</v>
      </c>
      <c r="I649" s="20" t="n">
        <f aca="false">E649-B649</f>
        <v>0.0199999999999996</v>
      </c>
      <c r="J649" s="20" t="n">
        <f aca="false">C649-B649</f>
        <v>0.41</v>
      </c>
      <c r="K649" s="20" t="n">
        <f aca="false">D649-B649</f>
        <v>-0.15</v>
      </c>
      <c r="L649" s="20" t="n">
        <f aca="false">B649 - E648</f>
        <v>0.0300000000000011</v>
      </c>
      <c r="M649" s="20" t="n">
        <f aca="false">E649 - E648</f>
        <v>0.0500000000000007</v>
      </c>
      <c r="N649" s="22" t="n">
        <f aca="false">(I649 / B649)</f>
        <v>0.00135777325186691</v>
      </c>
      <c r="O649" s="22" t="n">
        <f aca="false">(J649 / B649)</f>
        <v>0.0278343516632722</v>
      </c>
      <c r="P649" s="22" t="n">
        <f aca="false">K649 / B649</f>
        <v>-0.0101832993890021</v>
      </c>
      <c r="Q649" s="22" t="n">
        <f aca="false">L649/E648</f>
        <v>0.00204081632653069</v>
      </c>
      <c r="R649" s="22" t="n">
        <f aca="false">M649 / E648</f>
        <v>0.00340136054421774</v>
      </c>
      <c r="S649" s="23" t="str">
        <f aca="false">IF(N649 &gt; 0, "UP", "DOWN")</f>
        <v>UP</v>
      </c>
      <c r="T649" s="28" t="inlineStr">
        <f aca="false">O649-N649</f>
        <is>
          <t/>
        </is>
      </c>
      <c r="U649" s="28" t="inlineStr">
        <f aca="false">P649-N649</f>
        <is>
          <t/>
        </is>
      </c>
      <c r="V649" s="28" t="inlineStr">
        <f aca="false">O649 + P649</f>
        <is>
          <t/>
        </is>
      </c>
    </row>
    <row collapsed="false" customFormat="false" customHeight="true" hidden="false" ht="25" outlineLevel="0" r="650">
      <c r="A650" s="27" t="n">
        <v>37502</v>
      </c>
      <c r="B650" s="20" t="n">
        <v>14.49</v>
      </c>
      <c r="C650" s="20" t="n">
        <v>14.55</v>
      </c>
      <c r="D650" s="20" t="n">
        <v>14.05</v>
      </c>
      <c r="E650" s="20" t="n">
        <v>14.05</v>
      </c>
      <c r="F650" s="20" t="n">
        <v>9890600</v>
      </c>
      <c r="G650" s="20" t="n">
        <v>6.99</v>
      </c>
      <c r="I650" s="20" t="n">
        <f aca="false">E650-B650</f>
        <v>-0.44</v>
      </c>
      <c r="J650" s="20" t="n">
        <f aca="false">C650-B650</f>
        <v>0.0600000000000005</v>
      </c>
      <c r="K650" s="20" t="n">
        <f aca="false">D650-B650</f>
        <v>-0.44</v>
      </c>
      <c r="L650" s="20" t="n">
        <f aca="false">B650 - E649</f>
        <v>-0.26</v>
      </c>
      <c r="M650" s="20" t="n">
        <f aca="false">E650 - E649</f>
        <v>-0.699999999999999</v>
      </c>
      <c r="N650" s="22" t="n">
        <f aca="false">(I650 / B650)</f>
        <v>-0.0303657694962042</v>
      </c>
      <c r="O650" s="22" t="n">
        <f aca="false">(J650 / B650)</f>
        <v>0.00414078674948244</v>
      </c>
      <c r="P650" s="22" t="n">
        <f aca="false">K650 / B650</f>
        <v>-0.0303657694962042</v>
      </c>
      <c r="Q650" s="22" t="n">
        <f aca="false">L650/E649</f>
        <v>-0.0176271186440678</v>
      </c>
      <c r="R650" s="22" t="n">
        <f aca="false">M650 / E649</f>
        <v>-0.047457627118644</v>
      </c>
      <c r="S650" s="23" t="str">
        <f aca="false">IF(N650 &gt; 0, "UP", "DOWN")</f>
        <v>DOWN</v>
      </c>
      <c r="T650" s="28" t="inlineStr">
        <f aca="false">O650-N650</f>
        <is>
          <t/>
        </is>
      </c>
      <c r="U650" s="28" t="inlineStr">
        <f aca="false">P650-N650</f>
        <is>
          <t/>
        </is>
      </c>
      <c r="V650" s="28" t="inlineStr">
        <f aca="false">O650 + P650</f>
        <is>
          <t/>
        </is>
      </c>
    </row>
    <row collapsed="false" customFormat="false" customHeight="true" hidden="false" ht="25" outlineLevel="0" r="651">
      <c r="A651" s="27" t="n">
        <v>37503</v>
      </c>
      <c r="B651" s="20" t="n">
        <v>14.2</v>
      </c>
      <c r="C651" s="20" t="n">
        <v>14.78</v>
      </c>
      <c r="D651" s="20" t="n">
        <v>14.17</v>
      </c>
      <c r="E651" s="20" t="n">
        <v>14.48</v>
      </c>
      <c r="F651" s="20" t="n">
        <v>15023600</v>
      </c>
      <c r="G651" s="20" t="n">
        <v>7.21</v>
      </c>
      <c r="I651" s="20" t="n">
        <f aca="false">E651-B651</f>
        <v>0.280000000000001</v>
      </c>
      <c r="J651" s="20" t="n">
        <f aca="false">C651-B651</f>
        <v>0.58</v>
      </c>
      <c r="K651" s="20" t="n">
        <f aca="false">D651-B651</f>
        <v>-0.0299999999999994</v>
      </c>
      <c r="L651" s="20" t="n">
        <f aca="false">B651 - E650</f>
        <v>0.149999999999999</v>
      </c>
      <c r="M651" s="20" t="n">
        <f aca="false">E651 - E650</f>
        <v>0.43</v>
      </c>
      <c r="N651" s="22" t="n">
        <f aca="false">(I651 / B651)</f>
        <v>0.019718309859155</v>
      </c>
      <c r="O651" s="22" t="n">
        <f aca="false">(J651 / B651)</f>
        <v>0.0408450704225352</v>
      </c>
      <c r="P651" s="22" t="n">
        <f aca="false">K651 / B651</f>
        <v>-0.00211267605633798</v>
      </c>
      <c r="Q651" s="22" t="n">
        <f aca="false">L651/E650</f>
        <v>0.0106761565836298</v>
      </c>
      <c r="R651" s="22" t="n">
        <f aca="false">M651 / E650</f>
        <v>0.0306049822064057</v>
      </c>
      <c r="S651" s="23" t="str">
        <f aca="false">IF(N651 &gt; 0, "UP", "DOWN")</f>
        <v>UP</v>
      </c>
      <c r="T651" s="28" t="inlineStr">
        <f aca="false">O651-N651</f>
        <is>
          <t/>
        </is>
      </c>
      <c r="U651" s="28" t="inlineStr">
        <f aca="false">P651-N651</f>
        <is>
          <t/>
        </is>
      </c>
      <c r="V651" s="28" t="inlineStr">
        <f aca="false">O651 + P651</f>
        <is>
          <t/>
        </is>
      </c>
    </row>
    <row collapsed="false" customFormat="false" customHeight="true" hidden="false" ht="25" outlineLevel="0" r="652">
      <c r="A652" s="27" t="n">
        <v>37504</v>
      </c>
      <c r="B652" s="20" t="n">
        <v>14.22</v>
      </c>
      <c r="C652" s="20" t="n">
        <v>14.36</v>
      </c>
      <c r="D652" s="20" t="n">
        <v>14.05</v>
      </c>
      <c r="E652" s="20" t="n">
        <v>14.18</v>
      </c>
      <c r="F652" s="20" t="n">
        <v>8077800</v>
      </c>
      <c r="G652" s="20" t="n">
        <v>7.06</v>
      </c>
      <c r="I652" s="20" t="n">
        <f aca="false">E652-B652</f>
        <v>-0.0400000000000009</v>
      </c>
      <c r="J652" s="20" t="n">
        <f aca="false">C652-B652</f>
        <v>0.139999999999999</v>
      </c>
      <c r="K652" s="20" t="n">
        <f aca="false">D652-B652</f>
        <v>-0.17</v>
      </c>
      <c r="L652" s="20" t="n">
        <f aca="false">B652 - E651</f>
        <v>-0.26</v>
      </c>
      <c r="M652" s="20" t="n">
        <f aca="false">E652 - E651</f>
        <v>-0.300000000000001</v>
      </c>
      <c r="N652" s="22" t="n">
        <f aca="false">(I652 / B652)</f>
        <v>-0.00281293952180035</v>
      </c>
      <c r="O652" s="22" t="n">
        <f aca="false">(J652 / B652)</f>
        <v>0.0098452883263009</v>
      </c>
      <c r="P652" s="22" t="n">
        <f aca="false">K652 / B652</f>
        <v>-0.0119549929676512</v>
      </c>
      <c r="Q652" s="22" t="n">
        <f aca="false">L652/E651</f>
        <v>-0.0179558011049724</v>
      </c>
      <c r="R652" s="22" t="n">
        <f aca="false">M652 / E651</f>
        <v>-0.0207182320441989</v>
      </c>
      <c r="S652" s="23" t="str">
        <f aca="false">IF(N652 &gt; 0, "UP", "DOWN")</f>
        <v>DOWN</v>
      </c>
      <c r="T652" s="28" t="inlineStr">
        <f aca="false">O652-N652</f>
        <is>
          <t/>
        </is>
      </c>
      <c r="U652" s="28" t="inlineStr">
        <f aca="false">P652-N652</f>
        <is>
          <t/>
        </is>
      </c>
      <c r="V652" s="28" t="inlineStr">
        <f aca="false">O652 + P652</f>
        <is>
          <t/>
        </is>
      </c>
    </row>
    <row collapsed="false" customFormat="false" customHeight="true" hidden="false" ht="25" outlineLevel="0" r="653">
      <c r="A653" s="27" t="n">
        <v>37505</v>
      </c>
      <c r="B653" s="20" t="n">
        <v>14.51</v>
      </c>
      <c r="C653" s="20" t="n">
        <v>14.65</v>
      </c>
      <c r="D653" s="20" t="n">
        <v>14.23</v>
      </c>
      <c r="E653" s="20" t="n">
        <v>14.38</v>
      </c>
      <c r="F653" s="20" t="n">
        <v>6485400</v>
      </c>
      <c r="G653" s="20" t="n">
        <v>7.16</v>
      </c>
      <c r="I653" s="20" t="n">
        <f aca="false">E653-B653</f>
        <v>-0.129999999999999</v>
      </c>
      <c r="J653" s="20" t="n">
        <f aca="false">C653-B653</f>
        <v>0.140000000000001</v>
      </c>
      <c r="K653" s="20" t="n">
        <f aca="false">D653-B653</f>
        <v>-0.279999999999999</v>
      </c>
      <c r="L653" s="20" t="n">
        <f aca="false">B653 - E652</f>
        <v>0.33</v>
      </c>
      <c r="M653" s="20" t="n">
        <f aca="false">E653 - E652</f>
        <v>0.200000000000001</v>
      </c>
      <c r="N653" s="22" t="n">
        <f aca="false">(I653 / B653)</f>
        <v>-0.00895933838731902</v>
      </c>
      <c r="O653" s="22" t="n">
        <f aca="false">(J653 / B653)</f>
        <v>0.00964851826326675</v>
      </c>
      <c r="P653" s="22" t="n">
        <f aca="false">K653 / B653</f>
        <v>-0.0192970365265334</v>
      </c>
      <c r="Q653" s="22" t="n">
        <f aca="false">L653/E652</f>
        <v>0.0232722143864598</v>
      </c>
      <c r="R653" s="22" t="n">
        <f aca="false">M653 / E652</f>
        <v>0.0141043723554303</v>
      </c>
      <c r="S653" s="23" t="str">
        <f aca="false">IF(N653 &gt; 0, "UP", "DOWN")</f>
        <v>DOWN</v>
      </c>
      <c r="T653" s="28" t="inlineStr">
        <f aca="false">O653-N653</f>
        <is>
          <t/>
        </is>
      </c>
      <c r="U653" s="28" t="inlineStr">
        <f aca="false">P653-N653</f>
        <is>
          <t/>
        </is>
      </c>
      <c r="V653" s="28" t="inlineStr">
        <f aca="false">O653 + P653</f>
        <is>
          <t/>
        </is>
      </c>
    </row>
    <row collapsed="false" customFormat="false" customHeight="true" hidden="false" ht="25" outlineLevel="0" r="654">
      <c r="A654" s="27" t="n">
        <v>37508</v>
      </c>
      <c r="B654" s="20" t="n">
        <v>14.28</v>
      </c>
      <c r="C654" s="20" t="n">
        <v>14.53</v>
      </c>
      <c r="D654" s="20" t="n">
        <v>14.15</v>
      </c>
      <c r="E654" s="20" t="n">
        <v>14.37</v>
      </c>
      <c r="F654" s="20" t="n">
        <v>5651600</v>
      </c>
      <c r="G654" s="20" t="n">
        <v>7.15</v>
      </c>
      <c r="I654" s="20" t="n">
        <f aca="false">E654-B654</f>
        <v>0.0899999999999999</v>
      </c>
      <c r="J654" s="20" t="n">
        <f aca="false">C654-B654</f>
        <v>0.25</v>
      </c>
      <c r="K654" s="20" t="n">
        <f aca="false">D654-B654</f>
        <v>-0.129999999999999</v>
      </c>
      <c r="L654" s="20" t="n">
        <f aca="false">B654 - E653</f>
        <v>-0.100000000000001</v>
      </c>
      <c r="M654" s="20" t="n">
        <f aca="false">E654 - E653</f>
        <v>-0.0100000000000016</v>
      </c>
      <c r="N654" s="22" t="n">
        <f aca="false">(I654 / B654)</f>
        <v>0.00630252100840335</v>
      </c>
      <c r="O654" s="22" t="n">
        <f aca="false">(J654 / B654)</f>
        <v>0.0175070028011204</v>
      </c>
      <c r="P654" s="22" t="n">
        <f aca="false">K654 / B654</f>
        <v>-0.00910364145658256</v>
      </c>
      <c r="Q654" s="22" t="n">
        <f aca="false">L654/E653</f>
        <v>-0.00695410292072333</v>
      </c>
      <c r="R654" s="22" t="n">
        <f aca="false">M654 / E653</f>
        <v>-0.000695410292072431</v>
      </c>
      <c r="S654" s="23" t="str">
        <f aca="false">IF(N654 &gt; 0, "UP", "DOWN")</f>
        <v>UP</v>
      </c>
      <c r="T654" s="28" t="inlineStr">
        <f aca="false">O654-N654</f>
        <is>
          <t/>
        </is>
      </c>
      <c r="U654" s="28" t="inlineStr">
        <f aca="false">P654-N654</f>
        <is>
          <t/>
        </is>
      </c>
      <c r="V654" s="28" t="inlineStr">
        <f aca="false">O654 + P654</f>
        <is>
          <t/>
        </is>
      </c>
    </row>
    <row collapsed="false" customFormat="false" customHeight="true" hidden="false" ht="25" outlineLevel="0" r="655">
      <c r="A655" s="27" t="n">
        <v>37509</v>
      </c>
      <c r="B655" s="20" t="n">
        <v>14.41</v>
      </c>
      <c r="C655" s="20" t="n">
        <v>14.49</v>
      </c>
      <c r="D655" s="20" t="n">
        <v>14.12</v>
      </c>
      <c r="E655" s="20" t="n">
        <v>14.33</v>
      </c>
      <c r="F655" s="20" t="n">
        <v>8909600</v>
      </c>
      <c r="G655" s="20" t="n">
        <v>7.13</v>
      </c>
      <c r="I655" s="20" t="n">
        <f aca="false">E655-B655</f>
        <v>-0.0800000000000001</v>
      </c>
      <c r="J655" s="20" t="n">
        <f aca="false">C655-B655</f>
        <v>0.0800000000000001</v>
      </c>
      <c r="K655" s="20" t="n">
        <f aca="false">D655-B655</f>
        <v>-0.290000000000001</v>
      </c>
      <c r="L655" s="20" t="n">
        <f aca="false">B655 - E654</f>
        <v>0.0400000000000009</v>
      </c>
      <c r="M655" s="20" t="n">
        <f aca="false">E655 - E654</f>
        <v>-0.0399999999999991</v>
      </c>
      <c r="N655" s="22" t="n">
        <f aca="false">(I655 / B655)</f>
        <v>-0.00555170020818876</v>
      </c>
      <c r="O655" s="22" t="n">
        <f aca="false">(J655 / B655)</f>
        <v>0.00555170020818876</v>
      </c>
      <c r="P655" s="22" t="n">
        <f aca="false">K655 / B655</f>
        <v>-0.0201249132546843</v>
      </c>
      <c r="Q655" s="22" t="n">
        <f aca="false">L655/E654</f>
        <v>0.00278357689631182</v>
      </c>
      <c r="R655" s="22" t="n">
        <f aca="false">M655 / E654</f>
        <v>-0.0027835768963117</v>
      </c>
      <c r="S655" s="23" t="str">
        <f aca="false">IF(N655 &gt; 0, "UP", "DOWN")</f>
        <v>DOWN</v>
      </c>
      <c r="T655" s="28" t="inlineStr">
        <f aca="false">O655-N655</f>
        <is>
          <t/>
        </is>
      </c>
      <c r="U655" s="28" t="inlineStr">
        <f aca="false">P655-N655</f>
        <is>
          <t/>
        </is>
      </c>
      <c r="V655" s="28" t="inlineStr">
        <f aca="false">O655 + P655</f>
        <is>
          <t/>
        </is>
      </c>
    </row>
    <row collapsed="false" customFormat="false" customHeight="true" hidden="false" ht="25" outlineLevel="0" r="656">
      <c r="A656" s="27" t="n">
        <v>37510</v>
      </c>
      <c r="B656" s="20" t="n">
        <v>14.34</v>
      </c>
      <c r="C656" s="20" t="n">
        <v>14.6</v>
      </c>
      <c r="D656" s="20" t="n">
        <v>14.15</v>
      </c>
      <c r="E656" s="20" t="n">
        <v>14.29</v>
      </c>
      <c r="F656" s="20" t="n">
        <v>7229000</v>
      </c>
      <c r="G656" s="20" t="n">
        <v>7.11</v>
      </c>
      <c r="I656" s="20" t="n">
        <f aca="false">E656-B656</f>
        <v>-0.0500000000000007</v>
      </c>
      <c r="J656" s="20" t="n">
        <f aca="false">C656-B656</f>
        <v>0.26</v>
      </c>
      <c r="K656" s="20" t="n">
        <f aca="false">D656-B656</f>
        <v>-0.19</v>
      </c>
      <c r="L656" s="20" t="n">
        <f aca="false">B656 - E655</f>
        <v>0.00999999999999979</v>
      </c>
      <c r="M656" s="20" t="n">
        <f aca="false">E656 - E655</f>
        <v>-0.0400000000000009</v>
      </c>
      <c r="N656" s="22" t="n">
        <f aca="false">(I656 / B656)</f>
        <v>-0.00348675034867508</v>
      </c>
      <c r="O656" s="22" t="n">
        <f aca="false">(J656 / B656)</f>
        <v>0.0181311018131102</v>
      </c>
      <c r="P656" s="22" t="n">
        <f aca="false">K656 / B656</f>
        <v>-0.0132496513249651</v>
      </c>
      <c r="Q656" s="22" t="n">
        <f aca="false">L656/E655</f>
        <v>0.000697836706210732</v>
      </c>
      <c r="R656" s="22" t="n">
        <f aca="false">M656 / E655</f>
        <v>-0.00279134682484305</v>
      </c>
      <c r="S656" s="23" t="str">
        <f aca="false">IF(N656 &gt; 0, "UP", "DOWN")</f>
        <v>DOWN</v>
      </c>
      <c r="T656" s="28" t="inlineStr">
        <f aca="false">O656-N656</f>
        <is>
          <t/>
        </is>
      </c>
      <c r="U656" s="28" t="inlineStr">
        <f aca="false">P656-N656</f>
        <is>
          <t/>
        </is>
      </c>
      <c r="V656" s="28" t="inlineStr">
        <f aca="false">O656 + P656</f>
        <is>
          <t/>
        </is>
      </c>
    </row>
    <row collapsed="false" customFormat="false" customHeight="true" hidden="false" ht="25" outlineLevel="0" r="657">
      <c r="A657" s="27" t="n">
        <v>37511</v>
      </c>
      <c r="B657" s="20" t="n">
        <v>14.2</v>
      </c>
      <c r="C657" s="20" t="n">
        <v>14.51</v>
      </c>
      <c r="D657" s="20" t="n">
        <v>14.12</v>
      </c>
      <c r="E657" s="20" t="n">
        <v>14.14</v>
      </c>
      <c r="F657" s="20" t="n">
        <v>9636800</v>
      </c>
      <c r="G657" s="20" t="n">
        <v>7.04</v>
      </c>
      <c r="I657" s="20" t="n">
        <f aca="false">E657-B657</f>
        <v>-0.0599999999999987</v>
      </c>
      <c r="J657" s="20" t="n">
        <f aca="false">C657-B657</f>
        <v>0.31</v>
      </c>
      <c r="K657" s="20" t="n">
        <f aca="false">D657-B657</f>
        <v>-0.0800000000000001</v>
      </c>
      <c r="L657" s="20" t="n">
        <f aca="false">B657 - E656</f>
        <v>-0.0899999999999999</v>
      </c>
      <c r="M657" s="20" t="n">
        <f aca="false">E657 - E656</f>
        <v>-0.149999999999999</v>
      </c>
      <c r="N657" s="22" t="n">
        <f aca="false">(I657 / B657)</f>
        <v>-0.00422535211267597</v>
      </c>
      <c r="O657" s="22" t="n">
        <f aca="false">(J657 / B657)</f>
        <v>0.021830985915493</v>
      </c>
      <c r="P657" s="22" t="n">
        <f aca="false">K657 / B657</f>
        <v>-0.00563380281690141</v>
      </c>
      <c r="Q657" s="22" t="n">
        <f aca="false">L657/E656</f>
        <v>-0.00629811056682994</v>
      </c>
      <c r="R657" s="22" t="n">
        <f aca="false">M657 / E656</f>
        <v>-0.0104968509447165</v>
      </c>
      <c r="S657" s="23" t="str">
        <f aca="false">IF(N657 &gt; 0, "UP", "DOWN")</f>
        <v>DOWN</v>
      </c>
      <c r="T657" s="28" t="inlineStr">
        <f aca="false">O657-N657</f>
        <is>
          <t/>
        </is>
      </c>
      <c r="U657" s="28" t="inlineStr">
        <f aca="false">P657-N657</f>
        <is>
          <t/>
        </is>
      </c>
      <c r="V657" s="28" t="inlineStr">
        <f aca="false">O657 + P657</f>
        <is>
          <t/>
        </is>
      </c>
    </row>
    <row collapsed="false" customFormat="false" customHeight="true" hidden="false" ht="25" outlineLevel="0" r="658">
      <c r="A658" s="27" t="n">
        <v>37512</v>
      </c>
      <c r="B658" s="20" t="n">
        <v>14.13</v>
      </c>
      <c r="C658" s="20" t="n">
        <v>14.34</v>
      </c>
      <c r="D658" s="20" t="n">
        <v>14.05</v>
      </c>
      <c r="E658" s="20" t="n">
        <v>14.17</v>
      </c>
      <c r="F658" s="20" t="n">
        <v>10105400</v>
      </c>
      <c r="G658" s="20" t="n">
        <v>7.05</v>
      </c>
      <c r="I658" s="20" t="n">
        <f aca="false">E658-B658</f>
        <v>0.0399999999999991</v>
      </c>
      <c r="J658" s="20" t="n">
        <f aca="false">C658-B658</f>
        <v>0.209999999999999</v>
      </c>
      <c r="K658" s="20" t="n">
        <f aca="false">D658-B658</f>
        <v>-0.0800000000000001</v>
      </c>
      <c r="L658" s="20" t="n">
        <f aca="false">B658 - E657</f>
        <v>-0.00999999999999979</v>
      </c>
      <c r="M658" s="20" t="n">
        <f aca="false">E658 - E657</f>
        <v>0.0299999999999994</v>
      </c>
      <c r="N658" s="22" t="n">
        <f aca="false">(I658 / B658)</f>
        <v>0.00283085633404099</v>
      </c>
      <c r="O658" s="22" t="n">
        <f aca="false">(J658 / B658)</f>
        <v>0.0148619957537154</v>
      </c>
      <c r="P658" s="22" t="n">
        <f aca="false">K658 / B658</f>
        <v>-0.0056617126680821</v>
      </c>
      <c r="Q658" s="22" t="n">
        <f aca="false">L658/E657</f>
        <v>-0.000707213578500692</v>
      </c>
      <c r="R658" s="22" t="n">
        <f aca="false">M658 / E657</f>
        <v>0.00212164073550208</v>
      </c>
      <c r="S658" s="23" t="str">
        <f aca="false">IF(N658 &gt; 0, "UP", "DOWN")</f>
        <v>UP</v>
      </c>
      <c r="T658" s="28" t="inlineStr">
        <f aca="false">O658-N658</f>
        <is>
          <t/>
        </is>
      </c>
      <c r="U658" s="28" t="inlineStr">
        <f aca="false">P658-N658</f>
        <is>
          <t/>
        </is>
      </c>
      <c r="V658" s="28" t="inlineStr">
        <f aca="false">O658 + P658</f>
        <is>
          <t/>
        </is>
      </c>
    </row>
    <row collapsed="false" customFormat="false" customHeight="true" hidden="false" ht="25" outlineLevel="0" r="659">
      <c r="A659" s="27" t="n">
        <v>37515</v>
      </c>
      <c r="B659" s="20" t="n">
        <v>14.14</v>
      </c>
      <c r="C659" s="20" t="n">
        <v>14.61</v>
      </c>
      <c r="D659" s="20" t="n">
        <v>14.12</v>
      </c>
      <c r="E659" s="20" t="n">
        <v>14.5</v>
      </c>
      <c r="F659" s="20" t="n">
        <v>10237200</v>
      </c>
      <c r="G659" s="20" t="n">
        <v>7.22</v>
      </c>
      <c r="I659" s="20" t="n">
        <f aca="false">E659-B659</f>
        <v>0.359999999999999</v>
      </c>
      <c r="J659" s="20" t="n">
        <f aca="false">C659-B659</f>
        <v>0.469999999999999</v>
      </c>
      <c r="K659" s="20" t="n">
        <f aca="false">D659-B659</f>
        <v>-0.0200000000000013</v>
      </c>
      <c r="L659" s="20" t="n">
        <f aca="false">B659 - E658</f>
        <v>-0.0299999999999994</v>
      </c>
      <c r="M659" s="20" t="n">
        <f aca="false">E659 - E658</f>
        <v>0.33</v>
      </c>
      <c r="N659" s="22" t="n">
        <f aca="false">(I659 / B659)</f>
        <v>0.0254596888260254</v>
      </c>
      <c r="O659" s="22" t="n">
        <f aca="false">(J659 / B659)</f>
        <v>0.0332390381895332</v>
      </c>
      <c r="P659" s="22" t="n">
        <f aca="false">K659 / B659</f>
        <v>-0.00141442715700151</v>
      </c>
      <c r="Q659" s="22" t="n">
        <f aca="false">L659/E658</f>
        <v>-0.00211714890613969</v>
      </c>
      <c r="R659" s="22" t="n">
        <f aca="false">M659 / E658</f>
        <v>0.0232886379675371</v>
      </c>
      <c r="S659" s="23" t="str">
        <f aca="false">IF(N659 &gt; 0, "UP", "DOWN")</f>
        <v>UP</v>
      </c>
      <c r="T659" s="28" t="inlineStr">
        <f aca="false">O659-N659</f>
        <is>
          <t/>
        </is>
      </c>
      <c r="U659" s="28" t="inlineStr">
        <f aca="false">P659-N659</f>
        <is>
          <t/>
        </is>
      </c>
      <c r="V659" s="28" t="inlineStr">
        <f aca="false">O659 + P659</f>
        <is>
          <t/>
        </is>
      </c>
    </row>
    <row collapsed="false" customFormat="false" customHeight="true" hidden="false" ht="25" outlineLevel="0" r="660">
      <c r="A660" s="27" t="n">
        <v>37516</v>
      </c>
      <c r="B660" s="20" t="n">
        <v>14.57</v>
      </c>
      <c r="C660" s="20" t="n">
        <v>15.03</v>
      </c>
      <c r="D660" s="20" t="n">
        <v>14.57</v>
      </c>
      <c r="E660" s="20" t="n">
        <v>14.8</v>
      </c>
      <c r="F660" s="20" t="n">
        <v>15285600</v>
      </c>
      <c r="G660" s="20" t="n">
        <v>7.37</v>
      </c>
      <c r="I660" s="20" t="n">
        <f aca="false">E660-B660</f>
        <v>0.23</v>
      </c>
      <c r="J660" s="20" t="n">
        <f aca="false">C660-B660</f>
        <v>0.459999999999999</v>
      </c>
      <c r="K660" s="20" t="n">
        <f aca="false">D660-B660</f>
        <v>0</v>
      </c>
      <c r="L660" s="20" t="n">
        <f aca="false">B660 - E659</f>
        <v>0.0700000000000003</v>
      </c>
      <c r="M660" s="20" t="n">
        <f aca="false">E660 - E659</f>
        <v>0.300000000000001</v>
      </c>
      <c r="N660" s="22" t="n">
        <f aca="false">(I660 / B660)</f>
        <v>0.0157858613589568</v>
      </c>
      <c r="O660" s="22" t="n">
        <f aca="false">(J660 / B660)</f>
        <v>0.0315717227179135</v>
      </c>
      <c r="P660" s="22" t="n">
        <f aca="false">K660 / B660</f>
        <v>0</v>
      </c>
      <c r="Q660" s="22" t="n">
        <f aca="false">L660/E659</f>
        <v>0.00482758620689657</v>
      </c>
      <c r="R660" s="22" t="n">
        <f aca="false">M660 / E659</f>
        <v>0.0206896551724138</v>
      </c>
      <c r="S660" s="23" t="str">
        <f aca="false">IF(N660 &gt; 0, "UP", "DOWN")</f>
        <v>UP</v>
      </c>
      <c r="T660" s="28" t="inlineStr">
        <f aca="false">O660-N660</f>
        <is>
          <t/>
        </is>
      </c>
      <c r="U660" s="28" t="inlineStr">
        <f aca="false">P660-N660</f>
        <is>
          <t/>
        </is>
      </c>
      <c r="V660" s="28" t="inlineStr">
        <f aca="false">O660 + P660</f>
        <is>
          <t/>
        </is>
      </c>
    </row>
    <row collapsed="false" customFormat="false" customHeight="true" hidden="false" ht="25" outlineLevel="0" r="661">
      <c r="A661" s="27" t="n">
        <v>37517</v>
      </c>
      <c r="B661" s="20" t="n">
        <v>14.69</v>
      </c>
      <c r="C661" s="20" t="n">
        <v>15.09</v>
      </c>
      <c r="D661" s="20" t="n">
        <v>14.52</v>
      </c>
      <c r="E661" s="20" t="n">
        <v>15.02</v>
      </c>
      <c r="F661" s="20" t="n">
        <v>11737200</v>
      </c>
      <c r="G661" s="20" t="n">
        <v>7.48</v>
      </c>
      <c r="I661" s="20" t="n">
        <f aca="false">E661-B661</f>
        <v>0.33</v>
      </c>
      <c r="J661" s="20" t="n">
        <f aca="false">C661-B661</f>
        <v>0.4</v>
      </c>
      <c r="K661" s="20" t="n">
        <f aca="false">D661-B661</f>
        <v>-0.17</v>
      </c>
      <c r="L661" s="20" t="n">
        <f aca="false">B661 - E660</f>
        <v>-0.110000000000001</v>
      </c>
      <c r="M661" s="20" t="n">
        <f aca="false">E661 - E660</f>
        <v>0.219999999999999</v>
      </c>
      <c r="N661" s="22" t="n">
        <f aca="false">(I661 / B661)</f>
        <v>0.0224642614023145</v>
      </c>
      <c r="O661" s="22" t="n">
        <f aca="false">(J661 / B661)</f>
        <v>0.0272294077603812</v>
      </c>
      <c r="P661" s="22" t="n">
        <f aca="false">K661 / B661</f>
        <v>-0.011572498298162</v>
      </c>
      <c r="Q661" s="22" t="n">
        <f aca="false">L661/E660</f>
        <v>-0.00743243243243251</v>
      </c>
      <c r="R661" s="22" t="n">
        <f aca="false">M661 / E660</f>
        <v>0.0148648648648648</v>
      </c>
      <c r="S661" s="23" t="str">
        <f aca="false">IF(N661 &gt; 0, "UP", "DOWN")</f>
        <v>UP</v>
      </c>
      <c r="T661" s="28" t="inlineStr">
        <f aca="false">O661-N661</f>
        <is>
          <t/>
        </is>
      </c>
      <c r="U661" s="28" t="inlineStr">
        <f aca="false">P661-N661</f>
        <is>
          <t/>
        </is>
      </c>
      <c r="V661" s="28" t="inlineStr">
        <f aca="false">O661 + P661</f>
        <is>
          <t/>
        </is>
      </c>
    </row>
    <row collapsed="false" customFormat="false" customHeight="true" hidden="false" ht="25" outlineLevel="0" r="662">
      <c r="A662" s="27" t="n">
        <v>37518</v>
      </c>
      <c r="B662" s="20" t="n">
        <v>14.75</v>
      </c>
      <c r="C662" s="20" t="n">
        <v>14.8</v>
      </c>
      <c r="D662" s="20" t="n">
        <v>14.48</v>
      </c>
      <c r="E662" s="20" t="n">
        <v>14.58</v>
      </c>
      <c r="F662" s="20" t="n">
        <v>7355200</v>
      </c>
      <c r="G662" s="20" t="n">
        <v>7.26</v>
      </c>
      <c r="I662" s="20" t="n">
        <f aca="false">E662-B662</f>
        <v>-0.17</v>
      </c>
      <c r="J662" s="20" t="n">
        <f aca="false">C662-B662</f>
        <v>0.0500000000000007</v>
      </c>
      <c r="K662" s="20" t="n">
        <f aca="false">D662-B662</f>
        <v>-0.27</v>
      </c>
      <c r="L662" s="20" t="n">
        <f aca="false">B662 - E661</f>
        <v>-0.27</v>
      </c>
      <c r="M662" s="20" t="n">
        <f aca="false">E662 - E661</f>
        <v>-0.44</v>
      </c>
      <c r="N662" s="22" t="n">
        <f aca="false">(I662 / B662)</f>
        <v>-0.0115254237288136</v>
      </c>
      <c r="O662" s="22" t="n">
        <f aca="false">(J662 / B662)</f>
        <v>0.00338983050847462</v>
      </c>
      <c r="P662" s="22" t="n">
        <f aca="false">K662 / B662</f>
        <v>-0.0183050847457627</v>
      </c>
      <c r="Q662" s="22" t="n">
        <f aca="false">L662/E661</f>
        <v>-0.0179760319573901</v>
      </c>
      <c r="R662" s="22" t="n">
        <f aca="false">M662 / E661</f>
        <v>-0.0292942743009321</v>
      </c>
      <c r="S662" s="23" t="str">
        <f aca="false">IF(N662 &gt; 0, "UP", "DOWN")</f>
        <v>DOWN</v>
      </c>
      <c r="T662" s="28" t="inlineStr">
        <f aca="false">O662-N662</f>
        <is>
          <t/>
        </is>
      </c>
      <c r="U662" s="28" t="inlineStr">
        <f aca="false">P662-N662</f>
        <is>
          <t/>
        </is>
      </c>
      <c r="V662" s="28" t="inlineStr">
        <f aca="false">O662 + P662</f>
        <is>
          <t/>
        </is>
      </c>
    </row>
    <row collapsed="false" customFormat="false" customHeight="true" hidden="false" ht="25" outlineLevel="0" r="663">
      <c r="A663" s="27" t="n">
        <v>37519</v>
      </c>
      <c r="B663" s="20" t="n">
        <v>14.62</v>
      </c>
      <c r="C663" s="20" t="n">
        <v>14.94</v>
      </c>
      <c r="D663" s="20" t="n">
        <v>14.52</v>
      </c>
      <c r="E663" s="20" t="n">
        <v>14.87</v>
      </c>
      <c r="F663" s="20" t="n">
        <v>12599600</v>
      </c>
      <c r="G663" s="20" t="n">
        <v>7.4</v>
      </c>
      <c r="I663" s="20" t="n">
        <f aca="false">E663-B663</f>
        <v>0.25</v>
      </c>
      <c r="J663" s="20" t="n">
        <f aca="false">C663-B663</f>
        <v>0.32</v>
      </c>
      <c r="K663" s="20" t="n">
        <f aca="false">D663-B663</f>
        <v>-0.0999999999999996</v>
      </c>
      <c r="L663" s="20" t="n">
        <f aca="false">B663 - E662</f>
        <v>0.0399999999999991</v>
      </c>
      <c r="M663" s="20" t="n">
        <f aca="false">E663 - E662</f>
        <v>0.289999999999999</v>
      </c>
      <c r="N663" s="22" t="n">
        <f aca="false">(I663 / B663)</f>
        <v>0.0170998632010944</v>
      </c>
      <c r="O663" s="22" t="n">
        <f aca="false">(J663 / B663)</f>
        <v>0.0218878248974008</v>
      </c>
      <c r="P663" s="22" t="n">
        <f aca="false">K663 / B663</f>
        <v>-0.00683994528043773</v>
      </c>
      <c r="Q663" s="22" t="n">
        <f aca="false">L663/E662</f>
        <v>0.00274348422496565</v>
      </c>
      <c r="R663" s="22" t="n">
        <f aca="false">M663 / E662</f>
        <v>0.0198902606310013</v>
      </c>
      <c r="S663" s="23" t="str">
        <f aca="false">IF(N663 &gt; 0, "UP", "DOWN")</f>
        <v>UP</v>
      </c>
      <c r="T663" s="28" t="inlineStr">
        <f aca="false">O663-N663</f>
        <is>
          <t/>
        </is>
      </c>
      <c r="U663" s="28" t="inlineStr">
        <f aca="false">P663-N663</f>
        <is>
          <t/>
        </is>
      </c>
      <c r="V663" s="28" t="inlineStr">
        <f aca="false">O663 + P663</f>
        <is>
          <t/>
        </is>
      </c>
    </row>
    <row collapsed="false" customFormat="false" customHeight="true" hidden="false" ht="25" outlineLevel="0" r="664">
      <c r="A664" s="27" t="n">
        <v>37522</v>
      </c>
      <c r="B664" s="20" t="n">
        <v>14.76</v>
      </c>
      <c r="C664" s="20" t="n">
        <v>14.96</v>
      </c>
      <c r="D664" s="20" t="n">
        <v>14.45</v>
      </c>
      <c r="E664" s="20" t="n">
        <v>14.85</v>
      </c>
      <c r="F664" s="20" t="n">
        <v>9418200</v>
      </c>
      <c r="G664" s="20" t="n">
        <v>7.39</v>
      </c>
      <c r="I664" s="20" t="n">
        <f aca="false">E664-B664</f>
        <v>0.0899999999999999</v>
      </c>
      <c r="J664" s="20" t="n">
        <f aca="false">C664-B664</f>
        <v>0.200000000000001</v>
      </c>
      <c r="K664" s="20" t="n">
        <f aca="false">D664-B664</f>
        <v>-0.31</v>
      </c>
      <c r="L664" s="20" t="n">
        <f aca="false">B664 - E663</f>
        <v>-0.109999999999999</v>
      </c>
      <c r="M664" s="20" t="n">
        <f aca="false">E664 - E663</f>
        <v>-0.0199999999999996</v>
      </c>
      <c r="N664" s="22" t="n">
        <f aca="false">(I664 / B664)</f>
        <v>0.00609756097560975</v>
      </c>
      <c r="O664" s="22" t="n">
        <f aca="false">(J664 / B664)</f>
        <v>0.0135501355013551</v>
      </c>
      <c r="P664" s="22" t="n">
        <f aca="false">K664 / B664</f>
        <v>-0.0210027100271003</v>
      </c>
      <c r="Q664" s="22" t="n">
        <f aca="false">L664/E663</f>
        <v>-0.00739744451916607</v>
      </c>
      <c r="R664" s="22" t="n">
        <f aca="false">M664 / E663</f>
        <v>-0.00134498991257563</v>
      </c>
      <c r="S664" s="23" t="str">
        <f aca="false">IF(N664 &gt; 0, "UP", "DOWN")</f>
        <v>UP</v>
      </c>
      <c r="T664" s="28" t="inlineStr">
        <f aca="false">O664-N664</f>
        <is>
          <t/>
        </is>
      </c>
      <c r="U664" s="28" t="inlineStr">
        <f aca="false">P664-N664</f>
        <is>
          <t/>
        </is>
      </c>
      <c r="V664" s="28" t="inlineStr">
        <f aca="false">O664 + P664</f>
        <is>
          <t/>
        </is>
      </c>
    </row>
    <row collapsed="false" customFormat="false" customHeight="true" hidden="false" ht="25" outlineLevel="0" r="665">
      <c r="A665" s="27" t="n">
        <v>37523</v>
      </c>
      <c r="B665" s="20" t="n">
        <v>14.4</v>
      </c>
      <c r="C665" s="20" t="n">
        <v>14.82</v>
      </c>
      <c r="D665" s="20" t="n">
        <v>14.4</v>
      </c>
      <c r="E665" s="20" t="n">
        <v>14.64</v>
      </c>
      <c r="F665" s="20" t="n">
        <v>8952200</v>
      </c>
      <c r="G665" s="20" t="n">
        <v>7.29</v>
      </c>
      <c r="I665" s="20" t="n">
        <f aca="false">E665-B665</f>
        <v>0.24</v>
      </c>
      <c r="J665" s="20" t="n">
        <f aca="false">C665-B665</f>
        <v>0.42</v>
      </c>
      <c r="K665" s="20" t="n">
        <f aca="false">D665-B665</f>
        <v>0</v>
      </c>
      <c r="L665" s="20" t="n">
        <f aca="false">B665 - E664</f>
        <v>-0.449999999999999</v>
      </c>
      <c r="M665" s="20" t="n">
        <f aca="false">E665 - E664</f>
        <v>-0.209999999999999</v>
      </c>
      <c r="N665" s="22" t="n">
        <f aca="false">(I665 / B665)</f>
        <v>0.0166666666666667</v>
      </c>
      <c r="O665" s="22" t="n">
        <f aca="false">(J665 / B665)</f>
        <v>0.0291666666666667</v>
      </c>
      <c r="P665" s="22" t="n">
        <f aca="false">K665 / B665</f>
        <v>0</v>
      </c>
      <c r="Q665" s="22" t="n">
        <f aca="false">L665/E664</f>
        <v>-0.0303030303030303</v>
      </c>
      <c r="R665" s="22" t="n">
        <f aca="false">M665 / E664</f>
        <v>-0.0141414141414141</v>
      </c>
      <c r="S665" s="23" t="str">
        <f aca="false">IF(N665 &gt; 0, "UP", "DOWN")</f>
        <v>UP</v>
      </c>
      <c r="T665" s="28" t="inlineStr">
        <f aca="false">O665-N665</f>
        <is>
          <t/>
        </is>
      </c>
      <c r="U665" s="28" t="inlineStr">
        <f aca="false">P665-N665</f>
        <is>
          <t/>
        </is>
      </c>
      <c r="V665" s="28" t="inlineStr">
        <f aca="false">O665 + P665</f>
        <is>
          <t/>
        </is>
      </c>
    </row>
    <row collapsed="false" customFormat="false" customHeight="true" hidden="false" ht="25" outlineLevel="0" r="666">
      <c r="A666" s="27" t="n">
        <v>37524</v>
      </c>
      <c r="B666" s="20" t="n">
        <v>14.69</v>
      </c>
      <c r="C666" s="20" t="n">
        <v>15.17</v>
      </c>
      <c r="D666" s="20" t="n">
        <v>14.65</v>
      </c>
      <c r="E666" s="20" t="n">
        <v>14.93</v>
      </c>
      <c r="F666" s="20" t="n">
        <v>9095800</v>
      </c>
      <c r="G666" s="20" t="n">
        <v>7.43</v>
      </c>
      <c r="I666" s="20" t="n">
        <f aca="false">E666-B666</f>
        <v>0.24</v>
      </c>
      <c r="J666" s="20" t="n">
        <f aca="false">C666-B666</f>
        <v>0.48</v>
      </c>
      <c r="K666" s="20" t="n">
        <f aca="false">D666-B666</f>
        <v>-0.0399999999999991</v>
      </c>
      <c r="L666" s="20" t="n">
        <f aca="false">B666 - E665</f>
        <v>0.0499999999999989</v>
      </c>
      <c r="M666" s="20" t="n">
        <f aca="false">E666 - E665</f>
        <v>0.289999999999999</v>
      </c>
      <c r="N666" s="22" t="n">
        <f aca="false">(I666 / B666)</f>
        <v>0.0163376446562287</v>
      </c>
      <c r="O666" s="22" t="n">
        <f aca="false">(J666 / B666)</f>
        <v>0.0326752893124575</v>
      </c>
      <c r="P666" s="22" t="n">
        <f aca="false">K666 / B666</f>
        <v>-0.00272294077603806</v>
      </c>
      <c r="Q666" s="22" t="n">
        <f aca="false">L666/E665</f>
        <v>0.00341530054644801</v>
      </c>
      <c r="R666" s="22" t="n">
        <f aca="false">M666 / E665</f>
        <v>0.0198087431693988</v>
      </c>
      <c r="S666" s="23" t="str">
        <f aca="false">IF(N666 &gt; 0, "UP", "DOWN")</f>
        <v>UP</v>
      </c>
      <c r="T666" s="28" t="inlineStr">
        <f aca="false">O666-N666</f>
        <is>
          <t/>
        </is>
      </c>
      <c r="U666" s="28" t="inlineStr">
        <f aca="false">P666-N666</f>
        <is>
          <t/>
        </is>
      </c>
      <c r="V666" s="28" t="inlineStr">
        <f aca="false">O666 + P666</f>
        <is>
          <t/>
        </is>
      </c>
    </row>
    <row collapsed="false" customFormat="false" customHeight="true" hidden="false" ht="25" outlineLevel="0" r="667">
      <c r="A667" s="27" t="n">
        <v>37525</v>
      </c>
      <c r="B667" s="20" t="n">
        <v>15.1</v>
      </c>
      <c r="C667" s="20" t="n">
        <v>15.19</v>
      </c>
      <c r="D667" s="20" t="n">
        <v>14.55</v>
      </c>
      <c r="E667" s="20" t="n">
        <v>14.7</v>
      </c>
      <c r="F667" s="20" t="n">
        <v>7451600</v>
      </c>
      <c r="G667" s="20" t="n">
        <v>7.32</v>
      </c>
      <c r="I667" s="20" t="n">
        <f aca="false">E667-B667</f>
        <v>-0.4</v>
      </c>
      <c r="J667" s="20" t="n">
        <f aca="false">C667-B667</f>
        <v>0.0899999999999999</v>
      </c>
      <c r="K667" s="20" t="n">
        <f aca="false">D667-B667</f>
        <v>-0.549999999999999</v>
      </c>
      <c r="L667" s="20" t="n">
        <f aca="false">B667 - E666</f>
        <v>0.17</v>
      </c>
      <c r="M667" s="20" t="n">
        <f aca="false">E667 - E666</f>
        <v>-0.23</v>
      </c>
      <c r="N667" s="22" t="n">
        <f aca="false">(I667 / B667)</f>
        <v>-0.0264900662251656</v>
      </c>
      <c r="O667" s="22" t="n">
        <f aca="false">(J667 / B667)</f>
        <v>0.00596026490066224</v>
      </c>
      <c r="P667" s="22" t="n">
        <f aca="false">K667 / B667</f>
        <v>-0.0364238410596026</v>
      </c>
      <c r="Q667" s="22" t="n">
        <f aca="false">L667/E666</f>
        <v>0.0113864701942398</v>
      </c>
      <c r="R667" s="22" t="n">
        <f aca="false">M667 / E666</f>
        <v>-0.0154052243804421</v>
      </c>
      <c r="S667" s="23" t="str">
        <f aca="false">IF(N667 &gt; 0, "UP", "DOWN")</f>
        <v>DOWN</v>
      </c>
      <c r="T667" s="28" t="inlineStr">
        <f aca="false">O667-N667</f>
        <is>
          <t/>
        </is>
      </c>
      <c r="U667" s="28" t="inlineStr">
        <f aca="false">P667-N667</f>
        <is>
          <t/>
        </is>
      </c>
      <c r="V667" s="28" t="inlineStr">
        <f aca="false">O667 + P667</f>
        <is>
          <t/>
        </is>
      </c>
    </row>
    <row collapsed="false" customFormat="false" customHeight="true" hidden="false" ht="25" outlineLevel="0" r="668">
      <c r="A668" s="27" t="n">
        <v>37526</v>
      </c>
      <c r="B668" s="20" t="n">
        <v>14.49</v>
      </c>
      <c r="C668" s="20" t="n">
        <v>14.85</v>
      </c>
      <c r="D668" s="20" t="n">
        <v>14.48</v>
      </c>
      <c r="E668" s="20" t="n">
        <v>14.72</v>
      </c>
      <c r="F668" s="20" t="n">
        <v>7362600</v>
      </c>
      <c r="G668" s="20" t="n">
        <v>7.33</v>
      </c>
      <c r="I668" s="20" t="n">
        <f aca="false">E668-B668</f>
        <v>0.23</v>
      </c>
      <c r="J668" s="20" t="n">
        <f aca="false">C668-B668</f>
        <v>0.359999999999999</v>
      </c>
      <c r="K668" s="20" t="n">
        <f aca="false">D668-B668</f>
        <v>-0.00999999999999979</v>
      </c>
      <c r="L668" s="20" t="n">
        <f aca="false">B668 - E667</f>
        <v>-0.209999999999999</v>
      </c>
      <c r="M668" s="20" t="n">
        <f aca="false">E668 - E667</f>
        <v>0.0200000000000013</v>
      </c>
      <c r="N668" s="22" t="n">
        <f aca="false">(I668 / B668)</f>
        <v>0.0158730158730159</v>
      </c>
      <c r="O668" s="22" t="n">
        <f aca="false">(J668 / B668)</f>
        <v>0.0248447204968944</v>
      </c>
      <c r="P668" s="22" t="n">
        <f aca="false">K668 / B668</f>
        <v>-0.000690131124913719</v>
      </c>
      <c r="Q668" s="22" t="n">
        <f aca="false">L668/E667</f>
        <v>-0.0142857142857142</v>
      </c>
      <c r="R668" s="22" t="n">
        <f aca="false">M668 / E667</f>
        <v>0.00136054421768717</v>
      </c>
      <c r="S668" s="23" t="str">
        <f aca="false">IF(N668 &gt; 0, "UP", "DOWN")</f>
        <v>UP</v>
      </c>
      <c r="T668" s="28" t="inlineStr">
        <f aca="false">O668-N668</f>
        <is>
          <t/>
        </is>
      </c>
      <c r="U668" s="28" t="inlineStr">
        <f aca="false">P668-N668</f>
        <is>
          <t/>
        </is>
      </c>
      <c r="V668" s="28" t="inlineStr">
        <f aca="false">O668 + P668</f>
        <is>
          <t/>
        </is>
      </c>
    </row>
    <row collapsed="false" customFormat="false" customHeight="true" hidden="false" ht="25" outlineLevel="0" r="669">
      <c r="A669" s="27" t="n">
        <v>37529</v>
      </c>
      <c r="B669" s="20" t="n">
        <v>14.4</v>
      </c>
      <c r="C669" s="20" t="n">
        <v>14.57</v>
      </c>
      <c r="D669" s="20" t="n">
        <v>14.14</v>
      </c>
      <c r="E669" s="20" t="n">
        <v>14.5</v>
      </c>
      <c r="F669" s="20" t="n">
        <v>8489200</v>
      </c>
      <c r="G669" s="20" t="n">
        <v>7.22</v>
      </c>
      <c r="I669" s="20" t="n">
        <f aca="false">E669-B669</f>
        <v>0.0999999999999996</v>
      </c>
      <c r="J669" s="20" t="n">
        <f aca="false">C669-B669</f>
        <v>0.17</v>
      </c>
      <c r="K669" s="20" t="n">
        <f aca="false">D669-B669</f>
        <v>-0.26</v>
      </c>
      <c r="L669" s="20" t="n">
        <f aca="false">B669 - E668</f>
        <v>-0.32</v>
      </c>
      <c r="M669" s="20" t="n">
        <f aca="false">E669 - E668</f>
        <v>-0.220000000000001</v>
      </c>
      <c r="N669" s="22" t="n">
        <f aca="false">(I669 / B669)</f>
        <v>0.00694444444444442</v>
      </c>
      <c r="O669" s="22" t="n">
        <f aca="false">(J669 / B669)</f>
        <v>0.0118055555555556</v>
      </c>
      <c r="P669" s="22" t="n">
        <f aca="false">K669 / B669</f>
        <v>-0.0180555555555555</v>
      </c>
      <c r="Q669" s="22" t="n">
        <f aca="false">L669/E668</f>
        <v>-0.0217391304347826</v>
      </c>
      <c r="R669" s="22" t="n">
        <f aca="false">M669 / E668</f>
        <v>-0.0149456521739131</v>
      </c>
      <c r="S669" s="23" t="str">
        <f aca="false">IF(N669 &gt; 0, "UP", "DOWN")</f>
        <v>UP</v>
      </c>
      <c r="T669" s="28" t="inlineStr">
        <f aca="false">O669-N669</f>
        <is>
          <t/>
        </is>
      </c>
      <c r="U669" s="28" t="inlineStr">
        <f aca="false">P669-N669</f>
        <is>
          <t/>
        </is>
      </c>
      <c r="V669" s="28" t="inlineStr">
        <f aca="false">O669 + P669</f>
        <is>
          <t/>
        </is>
      </c>
    </row>
    <row collapsed="false" customFormat="false" customHeight="true" hidden="false" ht="25" outlineLevel="0" r="670">
      <c r="A670" s="27" t="n">
        <v>37530</v>
      </c>
      <c r="B670" s="20" t="n">
        <v>14.59</v>
      </c>
      <c r="C670" s="20" t="n">
        <v>14.6</v>
      </c>
      <c r="D670" s="20" t="n">
        <v>14</v>
      </c>
      <c r="E670" s="20" t="n">
        <v>14.51</v>
      </c>
      <c r="F670" s="20" t="n">
        <v>12229400</v>
      </c>
      <c r="G670" s="20" t="n">
        <v>7.22</v>
      </c>
      <c r="I670" s="20" t="n">
        <f aca="false">E670-B670</f>
        <v>-0.0800000000000001</v>
      </c>
      <c r="J670" s="20" t="n">
        <f aca="false">C670-B670</f>
        <v>0.00999999999999979</v>
      </c>
      <c r="K670" s="20" t="n">
        <f aca="false">D670-B670</f>
        <v>-0.59</v>
      </c>
      <c r="L670" s="20" t="n">
        <f aca="false">B670 - E669</f>
        <v>0.0899999999999999</v>
      </c>
      <c r="M670" s="20" t="n">
        <f aca="false">E670 - E669</f>
        <v>0.00999999999999979</v>
      </c>
      <c r="N670" s="22" t="n">
        <f aca="false">(I670 / B670)</f>
        <v>-0.00548320767649075</v>
      </c>
      <c r="O670" s="22" t="n">
        <f aca="false">(J670 / B670)</f>
        <v>0.000685400959561329</v>
      </c>
      <c r="P670" s="22" t="n">
        <f aca="false">K670 / B670</f>
        <v>-0.0404386566141193</v>
      </c>
      <c r="Q670" s="22" t="n">
        <f aca="false">L670/E669</f>
        <v>0.00620689655172413</v>
      </c>
      <c r="R670" s="22" t="n">
        <f aca="false">M670 / E669</f>
        <v>0.000689655172413778</v>
      </c>
      <c r="S670" s="23" t="str">
        <f aca="false">IF(N670 &gt; 0, "UP", "DOWN")</f>
        <v>DOWN</v>
      </c>
      <c r="T670" s="28" t="inlineStr">
        <f aca="false">O670-N670</f>
        <is>
          <t/>
        </is>
      </c>
      <c r="U670" s="28" t="inlineStr">
        <f aca="false">P670-N670</f>
        <is>
          <t/>
        </is>
      </c>
      <c r="V670" s="28" t="inlineStr">
        <f aca="false">O670 + P670</f>
        <is>
          <t/>
        </is>
      </c>
    </row>
    <row collapsed="false" customFormat="false" customHeight="true" hidden="false" ht="25" outlineLevel="0" r="671">
      <c r="A671" s="27" t="n">
        <v>37531</v>
      </c>
      <c r="B671" s="20" t="n">
        <v>14.33</v>
      </c>
      <c r="C671" s="20" t="n">
        <v>14.63</v>
      </c>
      <c r="D671" s="20" t="n">
        <v>14.1</v>
      </c>
      <c r="E671" s="20" t="n">
        <v>14.17</v>
      </c>
      <c r="F671" s="20" t="n">
        <v>8191000</v>
      </c>
      <c r="G671" s="20" t="n">
        <v>7.05</v>
      </c>
      <c r="I671" s="20" t="n">
        <f aca="false">E671-B671</f>
        <v>-0.16</v>
      </c>
      <c r="J671" s="20" t="n">
        <f aca="false">C671-B671</f>
        <v>0.300000000000001</v>
      </c>
      <c r="K671" s="20" t="n">
        <f aca="false">D671-B671</f>
        <v>-0.23</v>
      </c>
      <c r="L671" s="20" t="n">
        <f aca="false">B671 - E670</f>
        <v>-0.18</v>
      </c>
      <c r="M671" s="20" t="n">
        <f aca="false">E671 - E670</f>
        <v>-0.34</v>
      </c>
      <c r="N671" s="22" t="n">
        <f aca="false">(I671 / B671)</f>
        <v>-0.011165387299372</v>
      </c>
      <c r="O671" s="22" t="n">
        <f aca="false">(J671 / B671)</f>
        <v>0.0209351011863225</v>
      </c>
      <c r="P671" s="22" t="n">
        <f aca="false">K671 / B671</f>
        <v>-0.0160502442428472</v>
      </c>
      <c r="Q671" s="22" t="n">
        <f aca="false">L671/E670</f>
        <v>-0.0124052377670572</v>
      </c>
      <c r="R671" s="22" t="n">
        <f aca="false">M671 / E670</f>
        <v>-0.0234321157822191</v>
      </c>
      <c r="S671" s="23" t="str">
        <f aca="false">IF(N671 &gt; 0, "UP", "DOWN")</f>
        <v>DOWN</v>
      </c>
      <c r="T671" s="28" t="inlineStr">
        <f aca="false">O671-N671</f>
        <is>
          <t/>
        </is>
      </c>
      <c r="U671" s="28" t="inlineStr">
        <f aca="false">P671-N671</f>
        <is>
          <t/>
        </is>
      </c>
      <c r="V671" s="28" t="inlineStr">
        <f aca="false">O671 + P671</f>
        <is>
          <t/>
        </is>
      </c>
    </row>
    <row collapsed="false" customFormat="false" customHeight="true" hidden="false" ht="25" outlineLevel="0" r="672">
      <c r="A672" s="27" t="n">
        <v>37532</v>
      </c>
      <c r="B672" s="20" t="n">
        <v>14.18</v>
      </c>
      <c r="C672" s="20" t="n">
        <v>14.6</v>
      </c>
      <c r="D672" s="20" t="n">
        <v>14.06</v>
      </c>
      <c r="E672" s="20" t="n">
        <v>14.3</v>
      </c>
      <c r="F672" s="20" t="n">
        <v>7782000</v>
      </c>
      <c r="G672" s="20" t="n">
        <v>7.12</v>
      </c>
      <c r="I672" s="20" t="n">
        <f aca="false">E672-B672</f>
        <v>0.120000000000001</v>
      </c>
      <c r="J672" s="20" t="n">
        <f aca="false">C672-B672</f>
        <v>0.42</v>
      </c>
      <c r="K672" s="20" t="n">
        <f aca="false">D672-B672</f>
        <v>-0.119999999999999</v>
      </c>
      <c r="L672" s="20" t="n">
        <f aca="false">B672 - E671</f>
        <v>0.00999999999999979</v>
      </c>
      <c r="M672" s="20" t="n">
        <f aca="false">E672 - E671</f>
        <v>0.130000000000001</v>
      </c>
      <c r="N672" s="22" t="n">
        <f aca="false">(I672 / B672)</f>
        <v>0.00846262341325818</v>
      </c>
      <c r="O672" s="22" t="n">
        <f aca="false">(J672 / B672)</f>
        <v>0.0296191819464034</v>
      </c>
      <c r="P672" s="22" t="n">
        <f aca="false">K672 / B672</f>
        <v>-0.00846262341325805</v>
      </c>
      <c r="Q672" s="22" t="n">
        <f aca="false">L672/E671</f>
        <v>0.000705716302046562</v>
      </c>
      <c r="R672" s="22" t="n">
        <f aca="false">M672 / E671</f>
        <v>0.00917431192660556</v>
      </c>
      <c r="S672" s="23" t="str">
        <f aca="false">IF(N672 &gt; 0, "UP", "DOWN")</f>
        <v>UP</v>
      </c>
      <c r="T672" s="28" t="inlineStr">
        <f aca="false">O672-N672</f>
        <is>
          <t/>
        </is>
      </c>
      <c r="U672" s="28" t="inlineStr">
        <f aca="false">P672-N672</f>
        <is>
          <t/>
        </is>
      </c>
      <c r="V672" s="28" t="inlineStr">
        <f aca="false">O672 + P672</f>
        <is>
          <t/>
        </is>
      </c>
    </row>
    <row collapsed="false" customFormat="false" customHeight="true" hidden="false" ht="25" outlineLevel="0" r="673">
      <c r="A673" s="27" t="n">
        <v>37533</v>
      </c>
      <c r="B673" s="20" t="n">
        <v>14.36</v>
      </c>
      <c r="C673" s="20" t="n">
        <v>14.4</v>
      </c>
      <c r="D673" s="20" t="n">
        <v>13.99</v>
      </c>
      <c r="E673" s="20" t="n">
        <v>14.03</v>
      </c>
      <c r="F673" s="20" t="n">
        <v>6815200</v>
      </c>
      <c r="G673" s="20" t="n">
        <v>6.99</v>
      </c>
      <c r="I673" s="20" t="n">
        <f aca="false">E673-B673</f>
        <v>-0.33</v>
      </c>
      <c r="J673" s="20" t="n">
        <f aca="false">C673-B673</f>
        <v>0.0400000000000009</v>
      </c>
      <c r="K673" s="20" t="n">
        <f aca="false">D673-B673</f>
        <v>-0.369999999999999</v>
      </c>
      <c r="L673" s="20" t="n">
        <f aca="false">B673 - E672</f>
        <v>0.0599999999999987</v>
      </c>
      <c r="M673" s="20" t="n">
        <f aca="false">E673 - E672</f>
        <v>-0.270000000000001</v>
      </c>
      <c r="N673" s="22" t="n">
        <f aca="false">(I673 / B673)</f>
        <v>-0.0229805013927577</v>
      </c>
      <c r="O673" s="22" t="n">
        <f aca="false">(J673 / B673)</f>
        <v>0.00278551532033433</v>
      </c>
      <c r="P673" s="22" t="n">
        <f aca="false">K673 / B673</f>
        <v>-0.0257660167130919</v>
      </c>
      <c r="Q673" s="22" t="n">
        <f aca="false">L673/E672</f>
        <v>0.00419580419580411</v>
      </c>
      <c r="R673" s="22" t="n">
        <f aca="false">M673 / E672</f>
        <v>-0.018881118881119</v>
      </c>
      <c r="S673" s="23" t="str">
        <f aca="false">IF(N673 &gt; 0, "UP", "DOWN")</f>
        <v>DOWN</v>
      </c>
      <c r="T673" s="28" t="inlineStr">
        <f aca="false">O673-N673</f>
        <is>
          <t/>
        </is>
      </c>
      <c r="U673" s="28" t="inlineStr">
        <f aca="false">P673-N673</f>
        <is>
          <t/>
        </is>
      </c>
      <c r="V673" s="28" t="inlineStr">
        <f aca="false">O673 + P673</f>
        <is>
          <t/>
        </is>
      </c>
    </row>
    <row collapsed="false" customFormat="false" customHeight="true" hidden="false" ht="25" outlineLevel="0" r="674">
      <c r="A674" s="27" t="n">
        <v>37536</v>
      </c>
      <c r="B674" s="20" t="n">
        <v>13.97</v>
      </c>
      <c r="C674" s="20" t="n">
        <v>14.21</v>
      </c>
      <c r="D674" s="20" t="n">
        <v>13.76</v>
      </c>
      <c r="E674" s="20" t="n">
        <v>13.77</v>
      </c>
      <c r="F674" s="20" t="n">
        <v>8739200</v>
      </c>
      <c r="G674" s="20" t="n">
        <v>6.86</v>
      </c>
      <c r="I674" s="20" t="n">
        <f aca="false">E674-B674</f>
        <v>-0.200000000000001</v>
      </c>
      <c r="J674" s="20" t="n">
        <f aca="false">C674-B674</f>
        <v>0.24</v>
      </c>
      <c r="K674" s="20" t="n">
        <f aca="false">D674-B674</f>
        <v>-0.210000000000001</v>
      </c>
      <c r="L674" s="20" t="n">
        <f aca="false">B674 - E673</f>
        <v>-0.0599999999999987</v>
      </c>
      <c r="M674" s="20" t="n">
        <f aca="false">E674 - E673</f>
        <v>-0.26</v>
      </c>
      <c r="N674" s="22" t="n">
        <f aca="false">(I674 / B674)</f>
        <v>-0.0143163922691482</v>
      </c>
      <c r="O674" s="22" t="n">
        <f aca="false">(J674 / B674)</f>
        <v>0.0171796707229778</v>
      </c>
      <c r="P674" s="22" t="n">
        <f aca="false">K674 / B674</f>
        <v>-0.0150322118826056</v>
      </c>
      <c r="Q674" s="22" t="n">
        <f aca="false">L674/E673</f>
        <v>-0.00427655024946534</v>
      </c>
      <c r="R674" s="22" t="n">
        <f aca="false">M674 / E673</f>
        <v>-0.0185317177476835</v>
      </c>
      <c r="S674" s="23" t="str">
        <f aca="false">IF(N674 &gt; 0, "UP", "DOWN")</f>
        <v>DOWN</v>
      </c>
      <c r="T674" s="28" t="inlineStr">
        <f aca="false">O674-N674</f>
        <is>
          <t/>
        </is>
      </c>
      <c r="U674" s="28" t="inlineStr">
        <f aca="false">P674-N674</f>
        <is>
          <t/>
        </is>
      </c>
      <c r="V674" s="28" t="inlineStr">
        <f aca="false">O674 + P674</f>
        <is>
          <t/>
        </is>
      </c>
    </row>
    <row collapsed="false" customFormat="false" customHeight="true" hidden="false" ht="25" outlineLevel="0" r="675">
      <c r="A675" s="27" t="n">
        <v>37537</v>
      </c>
      <c r="B675" s="20" t="n">
        <v>13.9</v>
      </c>
      <c r="C675" s="20" t="n">
        <v>13.96</v>
      </c>
      <c r="D675" s="20" t="n">
        <v>13.36</v>
      </c>
      <c r="E675" s="20" t="n">
        <v>13.68</v>
      </c>
      <c r="F675" s="20" t="n">
        <v>16201600</v>
      </c>
      <c r="G675" s="20" t="n">
        <v>6.81</v>
      </c>
      <c r="I675" s="20" t="n">
        <f aca="false">E675-B675</f>
        <v>-0.220000000000001</v>
      </c>
      <c r="J675" s="20" t="n">
        <f aca="false">C675-B675</f>
        <v>0.0600000000000005</v>
      </c>
      <c r="K675" s="20" t="n">
        <f aca="false">D675-B675</f>
        <v>-0.540000000000001</v>
      </c>
      <c r="L675" s="20" t="n">
        <f aca="false">B675 - E674</f>
        <v>0.130000000000001</v>
      </c>
      <c r="M675" s="20" t="n">
        <f aca="false">E675 - E674</f>
        <v>-0.0899999999999999</v>
      </c>
      <c r="N675" s="22" t="n">
        <f aca="false">(I675 / B675)</f>
        <v>-0.0158273381294964</v>
      </c>
      <c r="O675" s="22" t="n">
        <f aca="false">(J675 / B675)</f>
        <v>0.00431654676258996</v>
      </c>
      <c r="P675" s="22" t="n">
        <f aca="false">K675 / B675</f>
        <v>-0.0388489208633094</v>
      </c>
      <c r="Q675" s="22" t="n">
        <f aca="false">L675/E674</f>
        <v>0.00944081336238205</v>
      </c>
      <c r="R675" s="22" t="n">
        <f aca="false">M675 / E674</f>
        <v>-0.00653594771241829</v>
      </c>
      <c r="S675" s="23" t="str">
        <f aca="false">IF(N675 &gt; 0, "UP", "DOWN")</f>
        <v>DOWN</v>
      </c>
      <c r="T675" s="28" t="inlineStr">
        <f aca="false">O675-N675</f>
        <is>
          <t/>
        </is>
      </c>
      <c r="U675" s="28" t="inlineStr">
        <f aca="false">P675-N675</f>
        <is>
          <t/>
        </is>
      </c>
      <c r="V675" s="28" t="inlineStr">
        <f aca="false">O675 + P675</f>
        <is>
          <t/>
        </is>
      </c>
    </row>
    <row collapsed="false" customFormat="false" customHeight="true" hidden="false" ht="25" outlineLevel="0" r="676">
      <c r="A676" s="27" t="n">
        <v>37538</v>
      </c>
      <c r="B676" s="20" t="n">
        <v>13.54</v>
      </c>
      <c r="C676" s="20" t="n">
        <v>13.85</v>
      </c>
      <c r="D676" s="20" t="n">
        <v>13.41</v>
      </c>
      <c r="E676" s="20" t="n">
        <v>13.59</v>
      </c>
      <c r="F676" s="20" t="n">
        <v>12738800</v>
      </c>
      <c r="G676" s="20" t="n">
        <v>6.77</v>
      </c>
      <c r="I676" s="20" t="n">
        <f aca="false">E676-B676</f>
        <v>0.0500000000000007</v>
      </c>
      <c r="J676" s="20" t="n">
        <f aca="false">C676-B676</f>
        <v>0.31</v>
      </c>
      <c r="K676" s="20" t="n">
        <f aca="false">D676-B676</f>
        <v>-0.129999999999999</v>
      </c>
      <c r="L676" s="20" t="n">
        <f aca="false">B676 - E675</f>
        <v>-0.140000000000001</v>
      </c>
      <c r="M676" s="20" t="n">
        <f aca="false">E676 - E675</f>
        <v>-0.0899999999999999</v>
      </c>
      <c r="N676" s="22" t="n">
        <f aca="false">(I676 / B676)</f>
        <v>0.00369276218611527</v>
      </c>
      <c r="O676" s="22" t="n">
        <f aca="false">(J676 / B676)</f>
        <v>0.0228951255539144</v>
      </c>
      <c r="P676" s="22" t="n">
        <f aca="false">K676 / B676</f>
        <v>-0.00960118168389948</v>
      </c>
      <c r="Q676" s="22" t="n">
        <f aca="false">L676/E675</f>
        <v>-0.010233918128655</v>
      </c>
      <c r="R676" s="22" t="n">
        <f aca="false">M676 / E675</f>
        <v>-0.00657894736842104</v>
      </c>
      <c r="S676" s="23" t="str">
        <f aca="false">IF(N676 &gt; 0, "UP", "DOWN")</f>
        <v>UP</v>
      </c>
      <c r="T676" s="28" t="inlineStr">
        <f aca="false">O676-N676</f>
        <is>
          <t/>
        </is>
      </c>
      <c r="U676" s="28" t="inlineStr">
        <f aca="false">P676-N676</f>
        <is>
          <t/>
        </is>
      </c>
      <c r="V676" s="28" t="inlineStr">
        <f aca="false">O676 + P676</f>
        <is>
          <t/>
        </is>
      </c>
    </row>
    <row collapsed="false" customFormat="false" customHeight="true" hidden="false" ht="25" outlineLevel="0" r="677">
      <c r="A677" s="27" t="n">
        <v>37539</v>
      </c>
      <c r="B677" s="20" t="n">
        <v>13.63</v>
      </c>
      <c r="C677" s="20" t="n">
        <v>14.22</v>
      </c>
      <c r="D677" s="20" t="n">
        <v>13.58</v>
      </c>
      <c r="E677" s="20" t="n">
        <v>14.11</v>
      </c>
      <c r="F677" s="20" t="n">
        <v>11484800</v>
      </c>
      <c r="G677" s="20" t="n">
        <v>7.02</v>
      </c>
      <c r="I677" s="20" t="n">
        <f aca="false">E677-B677</f>
        <v>0.479999999999999</v>
      </c>
      <c r="J677" s="20" t="n">
        <f aca="false">C677-B677</f>
        <v>0.59</v>
      </c>
      <c r="K677" s="20" t="n">
        <f aca="false">D677-B677</f>
        <v>-0.0500000000000007</v>
      </c>
      <c r="L677" s="20" t="n">
        <f aca="false">B677 - E676</f>
        <v>0.0400000000000009</v>
      </c>
      <c r="M677" s="20" t="n">
        <f aca="false">E677 - E676</f>
        <v>0.52</v>
      </c>
      <c r="N677" s="22" t="n">
        <f aca="false">(I677 / B677)</f>
        <v>0.0352164343360234</v>
      </c>
      <c r="O677" s="22" t="n">
        <f aca="false">(J677 / B677)</f>
        <v>0.0432868672046955</v>
      </c>
      <c r="P677" s="22" t="n">
        <f aca="false">K677 / B677</f>
        <v>-0.00366837857666916</v>
      </c>
      <c r="Q677" s="22" t="n">
        <f aca="false">L677/E676</f>
        <v>0.00294334069168513</v>
      </c>
      <c r="R677" s="22" t="n">
        <f aca="false">M677 / E676</f>
        <v>0.0382634289919058</v>
      </c>
      <c r="S677" s="23" t="str">
        <f aca="false">IF(N677 &gt; 0, "UP", "DOWN")</f>
        <v>UP</v>
      </c>
      <c r="T677" s="28" t="inlineStr">
        <f aca="false">O677-N677</f>
        <is>
          <t/>
        </is>
      </c>
      <c r="U677" s="28" t="inlineStr">
        <f aca="false">P677-N677</f>
        <is>
          <t/>
        </is>
      </c>
      <c r="V677" s="28" t="inlineStr">
        <f aca="false">O677 + P677</f>
        <is>
          <t/>
        </is>
      </c>
    </row>
    <row collapsed="false" customFormat="false" customHeight="true" hidden="false" ht="25" outlineLevel="0" r="678">
      <c r="A678" s="27" t="n">
        <v>37540</v>
      </c>
      <c r="B678" s="20" t="n">
        <v>14.25</v>
      </c>
      <c r="C678" s="20" t="n">
        <v>14.78</v>
      </c>
      <c r="D678" s="20" t="n">
        <v>14.1</v>
      </c>
      <c r="E678" s="20" t="n">
        <v>14.51</v>
      </c>
      <c r="F678" s="20" t="n">
        <v>10524200</v>
      </c>
      <c r="G678" s="20" t="n">
        <v>7.22</v>
      </c>
      <c r="I678" s="20" t="n">
        <f aca="false">E678-B678</f>
        <v>0.26</v>
      </c>
      <c r="J678" s="20" t="n">
        <f aca="false">C678-B678</f>
        <v>0.529999999999999</v>
      </c>
      <c r="K678" s="20" t="n">
        <f aca="false">D678-B678</f>
        <v>-0.15</v>
      </c>
      <c r="L678" s="20" t="n">
        <f aca="false">B678 - E677</f>
        <v>0.140000000000001</v>
      </c>
      <c r="M678" s="20" t="n">
        <f aca="false">E678 - E677</f>
        <v>0.4</v>
      </c>
      <c r="N678" s="22" t="n">
        <f aca="false">(I678 / B678)</f>
        <v>0.0182456140350877</v>
      </c>
      <c r="O678" s="22" t="n">
        <f aca="false">(J678 / B678)</f>
        <v>0.0371929824561403</v>
      </c>
      <c r="P678" s="22" t="n">
        <f aca="false">K678 / B678</f>
        <v>-0.0105263157894737</v>
      </c>
      <c r="Q678" s="22" t="n">
        <f aca="false">L678/E677</f>
        <v>0.00992204110559891</v>
      </c>
      <c r="R678" s="22" t="n">
        <f aca="false">M678 / E677</f>
        <v>0.0283486888731396</v>
      </c>
      <c r="S678" s="23" t="str">
        <f aca="false">IF(N678 &gt; 0, "UP", "DOWN")</f>
        <v>UP</v>
      </c>
      <c r="T678" s="28" t="inlineStr">
        <f aca="false">O678-N678</f>
        <is>
          <t/>
        </is>
      </c>
      <c r="U678" s="28" t="inlineStr">
        <f aca="false">P678-N678</f>
        <is>
          <t/>
        </is>
      </c>
      <c r="V678" s="28" t="inlineStr">
        <f aca="false">O678 + P678</f>
        <is>
          <t/>
        </is>
      </c>
    </row>
    <row collapsed="false" customFormat="false" customHeight="true" hidden="false" ht="25" outlineLevel="0" r="679">
      <c r="A679" s="27" t="n">
        <v>37543</v>
      </c>
      <c r="B679" s="20" t="n">
        <v>14.55</v>
      </c>
      <c r="C679" s="20" t="n">
        <v>14.98</v>
      </c>
      <c r="D679" s="20" t="n">
        <v>14.44</v>
      </c>
      <c r="E679" s="20" t="n">
        <v>14.77</v>
      </c>
      <c r="F679" s="20" t="n">
        <v>6943000</v>
      </c>
      <c r="G679" s="20" t="n">
        <v>7.35</v>
      </c>
      <c r="I679" s="20" t="n">
        <f aca="false">E679-B679</f>
        <v>0.219999999999999</v>
      </c>
      <c r="J679" s="20" t="n">
        <f aca="false">C679-B679</f>
        <v>0.43</v>
      </c>
      <c r="K679" s="20" t="n">
        <f aca="false">D679-B679</f>
        <v>-0.110000000000001</v>
      </c>
      <c r="L679" s="20" t="n">
        <f aca="false">B679 - E678</f>
        <v>0.0400000000000009</v>
      </c>
      <c r="M679" s="20" t="n">
        <f aca="false">E679 - E678</f>
        <v>0.26</v>
      </c>
      <c r="N679" s="22" t="n">
        <f aca="false">(I679 / B679)</f>
        <v>0.0151202749140893</v>
      </c>
      <c r="O679" s="22" t="n">
        <f aca="false">(J679 / B679)</f>
        <v>0.029553264604811</v>
      </c>
      <c r="P679" s="22" t="n">
        <f aca="false">K679 / B679</f>
        <v>-0.00756013745704476</v>
      </c>
      <c r="Q679" s="22" t="n">
        <f aca="false">L679/E678</f>
        <v>0.00275671950379055</v>
      </c>
      <c r="R679" s="22" t="n">
        <f aca="false">M679 / E678</f>
        <v>0.0179186767746382</v>
      </c>
      <c r="S679" s="23" t="str">
        <f aca="false">IF(N679 &gt; 0, "UP", "DOWN")</f>
        <v>UP</v>
      </c>
      <c r="T679" s="28" t="inlineStr">
        <f aca="false">O679-N679</f>
        <is>
          <t/>
        </is>
      </c>
      <c r="U679" s="28" t="inlineStr">
        <f aca="false">P679-N679</f>
        <is>
          <t/>
        </is>
      </c>
      <c r="V679" s="28" t="inlineStr">
        <f aca="false">O679 + P679</f>
        <is>
          <t/>
        </is>
      </c>
    </row>
    <row collapsed="false" customFormat="false" customHeight="true" hidden="false" ht="25" outlineLevel="0" r="680">
      <c r="A680" s="27" t="n">
        <v>37544</v>
      </c>
      <c r="B680" s="20" t="n">
        <v>15.22</v>
      </c>
      <c r="C680" s="20" t="n">
        <v>15.25</v>
      </c>
      <c r="D680" s="20" t="n">
        <v>14.78</v>
      </c>
      <c r="E680" s="20" t="n">
        <v>15.16</v>
      </c>
      <c r="F680" s="20" t="n">
        <v>14482800</v>
      </c>
      <c r="G680" s="20" t="n">
        <v>7.55</v>
      </c>
      <c r="I680" s="20" t="n">
        <f aca="false">E680-B680</f>
        <v>-0.0600000000000005</v>
      </c>
      <c r="J680" s="20" t="n">
        <f aca="false">C680-B680</f>
        <v>0.0299999999999994</v>
      </c>
      <c r="K680" s="20" t="n">
        <f aca="false">D680-B680</f>
        <v>-0.440000000000001</v>
      </c>
      <c r="L680" s="20" t="n">
        <f aca="false">B680 - E679</f>
        <v>0.450000000000001</v>
      </c>
      <c r="M680" s="20" t="n">
        <f aca="false">E680 - E679</f>
        <v>0.390000000000001</v>
      </c>
      <c r="N680" s="22" t="n">
        <f aca="false">(I680 / B680)</f>
        <v>-0.00394218134034169</v>
      </c>
      <c r="O680" s="22" t="n">
        <f aca="false">(J680 / B680)</f>
        <v>0.00197109067017079</v>
      </c>
      <c r="P680" s="22" t="n">
        <f aca="false">K680 / B680</f>
        <v>-0.0289093298291722</v>
      </c>
      <c r="Q680" s="22" t="n">
        <f aca="false">L680/E679</f>
        <v>0.030467163168585</v>
      </c>
      <c r="R680" s="22" t="n">
        <f aca="false">M680 / E679</f>
        <v>0.026404874746107</v>
      </c>
      <c r="S680" s="23" t="str">
        <f aca="false">IF(N680 &gt; 0, "UP", "DOWN")</f>
        <v>DOWN</v>
      </c>
      <c r="T680" s="28" t="inlineStr">
        <f aca="false">O680-N680</f>
        <is>
          <t/>
        </is>
      </c>
      <c r="U680" s="28" t="inlineStr">
        <f aca="false">P680-N680</f>
        <is>
          <t/>
        </is>
      </c>
      <c r="V680" s="28" t="inlineStr">
        <f aca="false">O680 + P680</f>
        <is>
          <t/>
        </is>
      </c>
    </row>
    <row collapsed="false" customFormat="false" customHeight="true" hidden="false" ht="25" outlineLevel="0" r="681">
      <c r="A681" s="27" t="n">
        <v>37545</v>
      </c>
      <c r="B681" s="20" t="n">
        <v>14.86</v>
      </c>
      <c r="C681" s="20" t="n">
        <v>15.13</v>
      </c>
      <c r="D681" s="20" t="n">
        <v>13.9</v>
      </c>
      <c r="E681" s="20" t="n">
        <v>14.56</v>
      </c>
      <c r="F681" s="20" t="n">
        <v>10986600</v>
      </c>
      <c r="G681" s="20" t="n">
        <v>7.25</v>
      </c>
      <c r="I681" s="20" t="n">
        <f aca="false">E681-B681</f>
        <v>-0.299999999999999</v>
      </c>
      <c r="J681" s="20" t="n">
        <f aca="false">C681-B681</f>
        <v>0.270000000000001</v>
      </c>
      <c r="K681" s="20" t="n">
        <f aca="false">D681-B681</f>
        <v>-0.959999999999999</v>
      </c>
      <c r="L681" s="20" t="n">
        <f aca="false">B681 - E680</f>
        <v>-0.300000000000001</v>
      </c>
      <c r="M681" s="20" t="n">
        <f aca="false">E681 - E680</f>
        <v>-0.6</v>
      </c>
      <c r="N681" s="22" t="n">
        <f aca="false">(I681 / B681)</f>
        <v>-0.0201884253028263</v>
      </c>
      <c r="O681" s="22" t="n">
        <f aca="false">(J681 / B681)</f>
        <v>0.0181695827725438</v>
      </c>
      <c r="P681" s="22" t="n">
        <f aca="false">K681 / B681</f>
        <v>-0.0646029609690444</v>
      </c>
      <c r="Q681" s="22" t="n">
        <f aca="false">L681/E680</f>
        <v>-0.0197889182058048</v>
      </c>
      <c r="R681" s="22" t="n">
        <f aca="false">M681 / E680</f>
        <v>-0.0395778364116095</v>
      </c>
      <c r="S681" s="23" t="str">
        <f aca="false">IF(N681 &gt; 0, "UP", "DOWN")</f>
        <v>DOWN</v>
      </c>
      <c r="T681" s="28" t="inlineStr">
        <f aca="false">O681-N681</f>
        <is>
          <t/>
        </is>
      </c>
      <c r="U681" s="28" t="inlineStr">
        <f aca="false">P681-N681</f>
        <is>
          <t/>
        </is>
      </c>
      <c r="V681" s="28" t="inlineStr">
        <f aca="false">O681 + P681</f>
        <is>
          <t/>
        </is>
      </c>
    </row>
    <row collapsed="false" customFormat="false" customHeight="true" hidden="false" ht="25" outlineLevel="0" r="682">
      <c r="A682" s="27" t="n">
        <v>37546</v>
      </c>
      <c r="B682" s="20" t="n">
        <v>14.21</v>
      </c>
      <c r="C682" s="20" t="n">
        <v>14.38</v>
      </c>
      <c r="D682" s="20" t="n">
        <v>13.98</v>
      </c>
      <c r="E682" s="20" t="n">
        <v>14.11</v>
      </c>
      <c r="F682" s="20" t="n">
        <v>16760600</v>
      </c>
      <c r="G682" s="20" t="n">
        <v>7.02</v>
      </c>
      <c r="I682" s="20" t="n">
        <f aca="false">E682-B682</f>
        <v>-0.100000000000001</v>
      </c>
      <c r="J682" s="20" t="n">
        <f aca="false">C682-B682</f>
        <v>0.17</v>
      </c>
      <c r="K682" s="20" t="n">
        <f aca="false">D682-B682</f>
        <v>-0.23</v>
      </c>
      <c r="L682" s="20" t="n">
        <f aca="false">B682 - E681</f>
        <v>-0.35</v>
      </c>
      <c r="M682" s="20" t="n">
        <f aca="false">E682 - E681</f>
        <v>-0.450000000000001</v>
      </c>
      <c r="N682" s="22" t="n">
        <f aca="false">(I682 / B682)</f>
        <v>-0.00703729767769187</v>
      </c>
      <c r="O682" s="22" t="n">
        <f aca="false">(J682 / B682)</f>
        <v>0.011963406052076</v>
      </c>
      <c r="P682" s="22" t="n">
        <f aca="false">K682 / B682</f>
        <v>-0.0161857846586911</v>
      </c>
      <c r="Q682" s="22" t="n">
        <f aca="false">L682/E681</f>
        <v>-0.0240384615384615</v>
      </c>
      <c r="R682" s="22" t="n">
        <f aca="false">M682 / E681</f>
        <v>-0.0309065934065935</v>
      </c>
      <c r="S682" s="23" t="str">
        <f aca="false">IF(N682 &gt; 0, "UP", "DOWN")</f>
        <v>DOWN</v>
      </c>
      <c r="T682" s="28" t="inlineStr">
        <f aca="false">O682-N682</f>
        <is>
          <t/>
        </is>
      </c>
      <c r="U682" s="28" t="inlineStr">
        <f aca="false">P682-N682</f>
        <is>
          <t/>
        </is>
      </c>
      <c r="V682" s="28" t="inlineStr">
        <f aca="false">O682 + P682</f>
        <is>
          <t/>
        </is>
      </c>
    </row>
    <row collapsed="false" customFormat="false" customHeight="true" hidden="false" ht="25" outlineLevel="0" r="683">
      <c r="A683" s="27" t="n">
        <v>37547</v>
      </c>
      <c r="B683" s="20" t="n">
        <v>14</v>
      </c>
      <c r="C683" s="20" t="n">
        <v>14.35</v>
      </c>
      <c r="D683" s="20" t="n">
        <v>13.93</v>
      </c>
      <c r="E683" s="20" t="n">
        <v>14.34</v>
      </c>
      <c r="F683" s="20" t="n">
        <v>10296400</v>
      </c>
      <c r="G683" s="20" t="n">
        <v>7.14</v>
      </c>
      <c r="I683" s="20" t="n">
        <f aca="false">E683-B683</f>
        <v>0.34</v>
      </c>
      <c r="J683" s="20" t="n">
        <f aca="false">C683-B683</f>
        <v>0.35</v>
      </c>
      <c r="K683" s="20" t="n">
        <f aca="false">D683-B683</f>
        <v>-0.0700000000000003</v>
      </c>
      <c r="L683" s="20" t="n">
        <f aca="false">B683 - E682</f>
        <v>-0.109999999999999</v>
      </c>
      <c r="M683" s="20" t="n">
        <f aca="false">E683 - E682</f>
        <v>0.23</v>
      </c>
      <c r="N683" s="22" t="n">
        <f aca="false">(I683 / B683)</f>
        <v>0.0242857142857143</v>
      </c>
      <c r="O683" s="22" t="n">
        <f aca="false">(J683 / B683)</f>
        <v>0.025</v>
      </c>
      <c r="P683" s="22" t="n">
        <f aca="false">K683 / B683</f>
        <v>-0.00500000000000002</v>
      </c>
      <c r="Q683" s="22" t="n">
        <f aca="false">L683/E682</f>
        <v>-0.00779588944011335</v>
      </c>
      <c r="R683" s="22" t="n">
        <f aca="false">M683 / E682</f>
        <v>0.0163004961020553</v>
      </c>
      <c r="S683" s="23" t="str">
        <f aca="false">IF(N683 &gt; 0, "UP", "DOWN")</f>
        <v>UP</v>
      </c>
      <c r="T683" s="28" t="inlineStr">
        <f aca="false">O683-N683</f>
        <is>
          <t/>
        </is>
      </c>
      <c r="U683" s="28" t="inlineStr">
        <f aca="false">P683-N683</f>
        <is>
          <t/>
        </is>
      </c>
      <c r="V683" s="28" t="inlineStr">
        <f aca="false">O683 + P683</f>
        <is>
          <t/>
        </is>
      </c>
    </row>
    <row collapsed="false" customFormat="false" customHeight="true" hidden="false" ht="25" outlineLevel="0" r="684">
      <c r="A684" s="27" t="n">
        <v>37550</v>
      </c>
      <c r="B684" s="20" t="n">
        <v>14.26</v>
      </c>
      <c r="C684" s="20" t="n">
        <v>14.63</v>
      </c>
      <c r="D684" s="20" t="n">
        <v>14</v>
      </c>
      <c r="E684" s="20" t="n">
        <v>14.56</v>
      </c>
      <c r="F684" s="20" t="n">
        <v>8518600</v>
      </c>
      <c r="G684" s="20" t="n">
        <v>7.25</v>
      </c>
      <c r="I684" s="20" t="n">
        <f aca="false">E684-B684</f>
        <v>0.300000000000001</v>
      </c>
      <c r="J684" s="20" t="n">
        <f aca="false">C684-B684</f>
        <v>0.370000000000001</v>
      </c>
      <c r="K684" s="20" t="n">
        <f aca="false">D684-B684</f>
        <v>-0.26</v>
      </c>
      <c r="L684" s="20" t="n">
        <f aca="false">B684 - E683</f>
        <v>-0.0800000000000001</v>
      </c>
      <c r="M684" s="20" t="n">
        <f aca="false">E684 - E683</f>
        <v>0.220000000000001</v>
      </c>
      <c r="N684" s="22" t="n">
        <f aca="false">(I684 / B684)</f>
        <v>0.0210378681626929</v>
      </c>
      <c r="O684" s="22" t="n">
        <f aca="false">(J684 / B684)</f>
        <v>0.0259467040673212</v>
      </c>
      <c r="P684" s="22" t="n">
        <f aca="false">K684 / B684</f>
        <v>-0.0182328190743338</v>
      </c>
      <c r="Q684" s="22" t="n">
        <f aca="false">L684/E683</f>
        <v>-0.00557880055788006</v>
      </c>
      <c r="R684" s="22" t="n">
        <f aca="false">M684 / E683</f>
        <v>0.0153417015341702</v>
      </c>
      <c r="S684" s="23" t="str">
        <f aca="false">IF(N684 &gt; 0, "UP", "DOWN")</f>
        <v>UP</v>
      </c>
      <c r="T684" s="28" t="inlineStr">
        <f aca="false">O684-N684</f>
        <is>
          <t/>
        </is>
      </c>
      <c r="U684" s="28" t="inlineStr">
        <f aca="false">P684-N684</f>
        <is>
          <t/>
        </is>
      </c>
      <c r="V684" s="28" t="inlineStr">
        <f aca="false">O684 + P684</f>
        <is>
          <t/>
        </is>
      </c>
    </row>
    <row collapsed="false" customFormat="false" customHeight="true" hidden="false" ht="25" outlineLevel="0" r="685">
      <c r="A685" s="27" t="n">
        <v>37551</v>
      </c>
      <c r="B685" s="20" t="n">
        <v>14.47</v>
      </c>
      <c r="C685" s="20" t="n">
        <v>14.88</v>
      </c>
      <c r="D685" s="20" t="n">
        <v>14.26</v>
      </c>
      <c r="E685" s="20" t="n">
        <v>14.7</v>
      </c>
      <c r="F685" s="20" t="n">
        <v>7791000</v>
      </c>
      <c r="G685" s="20" t="n">
        <v>7.32</v>
      </c>
      <c r="I685" s="20" t="n">
        <f aca="false">E685-B685</f>
        <v>0.229999999999999</v>
      </c>
      <c r="J685" s="20" t="n">
        <f aca="false">C685-B685</f>
        <v>0.41</v>
      </c>
      <c r="K685" s="20" t="n">
        <f aca="false">D685-B685</f>
        <v>-0.210000000000001</v>
      </c>
      <c r="L685" s="20" t="n">
        <f aca="false">B685 - E684</f>
        <v>-0.0899999999999999</v>
      </c>
      <c r="M685" s="20" t="n">
        <f aca="false">E685 - E684</f>
        <v>0.139999999999999</v>
      </c>
      <c r="N685" s="22" t="n">
        <f aca="false">(I685 / B685)</f>
        <v>0.0158949550794747</v>
      </c>
      <c r="O685" s="22" t="n">
        <f aca="false">(J685 / B685)</f>
        <v>0.0283344851416724</v>
      </c>
      <c r="P685" s="22" t="n">
        <f aca="false">K685 / B685</f>
        <v>-0.014512785072564</v>
      </c>
      <c r="Q685" s="22" t="n">
        <f aca="false">L685/E684</f>
        <v>-0.00618131868131867</v>
      </c>
      <c r="R685" s="22" t="n">
        <f aca="false">M685 / E684</f>
        <v>0.00961538461538453</v>
      </c>
      <c r="S685" s="23" t="str">
        <f aca="false">IF(N685 &gt; 0, "UP", "DOWN")</f>
        <v>UP</v>
      </c>
      <c r="T685" s="28" t="inlineStr">
        <f aca="false">O685-N685</f>
        <is>
          <t/>
        </is>
      </c>
      <c r="U685" s="28" t="inlineStr">
        <f aca="false">P685-N685</f>
        <is>
          <t/>
        </is>
      </c>
      <c r="V685" s="28" t="inlineStr">
        <f aca="false">O685 + P685</f>
        <is>
          <t/>
        </is>
      </c>
    </row>
    <row collapsed="false" customFormat="false" customHeight="true" hidden="false" ht="25" outlineLevel="0" r="686">
      <c r="A686" s="27" t="n">
        <v>37552</v>
      </c>
      <c r="B686" s="20" t="n">
        <v>14.63</v>
      </c>
      <c r="C686" s="20" t="n">
        <v>14.98</v>
      </c>
      <c r="D686" s="20" t="n">
        <v>14.5</v>
      </c>
      <c r="E686" s="20" t="n">
        <v>14.88</v>
      </c>
      <c r="F686" s="20" t="n">
        <v>7465600</v>
      </c>
      <c r="G686" s="20" t="n">
        <v>7.41</v>
      </c>
      <c r="I686" s="20" t="n">
        <f aca="false">E686-B686</f>
        <v>0.25</v>
      </c>
      <c r="J686" s="20" t="n">
        <f aca="false">C686-B686</f>
        <v>0.35</v>
      </c>
      <c r="K686" s="20" t="n">
        <f aca="false">D686-B686</f>
        <v>-0.130000000000001</v>
      </c>
      <c r="L686" s="20" t="n">
        <f aca="false">B686 - E685</f>
        <v>-0.0699999999999985</v>
      </c>
      <c r="M686" s="20" t="n">
        <f aca="false">E686 - E685</f>
        <v>0.180000000000002</v>
      </c>
      <c r="N686" s="22" t="n">
        <f aca="false">(I686 / B686)</f>
        <v>0.0170881749829118</v>
      </c>
      <c r="O686" s="22" t="n">
        <f aca="false">(J686 / B686)</f>
        <v>0.0239234449760765</v>
      </c>
      <c r="P686" s="22" t="n">
        <f aca="false">K686 / B686</f>
        <v>-0.0088858509911142</v>
      </c>
      <c r="Q686" s="22" t="n">
        <f aca="false">L686/E685</f>
        <v>-0.00476190476190466</v>
      </c>
      <c r="R686" s="22" t="n">
        <f aca="false">M686 / E685</f>
        <v>0.0122448979591838</v>
      </c>
      <c r="S686" s="23" t="str">
        <f aca="false">IF(N686 &gt; 0, "UP", "DOWN")</f>
        <v>UP</v>
      </c>
      <c r="T686" s="28" t="inlineStr">
        <f aca="false">O686-N686</f>
        <is>
          <t/>
        </is>
      </c>
      <c r="U686" s="28" t="inlineStr">
        <f aca="false">P686-N686</f>
        <is>
          <t/>
        </is>
      </c>
      <c r="V686" s="28" t="inlineStr">
        <f aca="false">O686 + P686</f>
        <is>
          <t/>
        </is>
      </c>
    </row>
    <row collapsed="false" customFormat="false" customHeight="true" hidden="false" ht="25" outlineLevel="0" r="687">
      <c r="A687" s="27" t="n">
        <v>37553</v>
      </c>
      <c r="B687" s="20" t="n">
        <v>15.02</v>
      </c>
      <c r="C687" s="20" t="n">
        <v>15.21</v>
      </c>
      <c r="D687" s="20" t="n">
        <v>14.55</v>
      </c>
      <c r="E687" s="20" t="n">
        <v>14.69</v>
      </c>
      <c r="F687" s="20" t="n">
        <v>6241000</v>
      </c>
      <c r="G687" s="20" t="n">
        <v>7.31</v>
      </c>
      <c r="I687" s="20" t="n">
        <f aca="false">E687-B687</f>
        <v>-0.33</v>
      </c>
      <c r="J687" s="20" t="n">
        <f aca="false">C687-B687</f>
        <v>0.190000000000001</v>
      </c>
      <c r="K687" s="20" t="n">
        <f aca="false">D687-B687</f>
        <v>-0.469999999999999</v>
      </c>
      <c r="L687" s="20" t="n">
        <f aca="false">B687 - E686</f>
        <v>0.139999999999999</v>
      </c>
      <c r="M687" s="20" t="n">
        <f aca="false">E687 - E686</f>
        <v>-0.190000000000001</v>
      </c>
      <c r="N687" s="22" t="n">
        <f aca="false">(I687 / B687)</f>
        <v>-0.0219707057256991</v>
      </c>
      <c r="O687" s="22" t="n">
        <f aca="false">(J687 / B687)</f>
        <v>0.0126498002663117</v>
      </c>
      <c r="P687" s="22" t="n">
        <f aca="false">K687 / B687</f>
        <v>-0.0312916111850865</v>
      </c>
      <c r="Q687" s="22" t="n">
        <f aca="false">L687/E686</f>
        <v>0.00940860215053755</v>
      </c>
      <c r="R687" s="22" t="n">
        <f aca="false">M687 / E686</f>
        <v>-0.0127688172043012</v>
      </c>
      <c r="S687" s="23" t="str">
        <f aca="false">IF(N687 &gt; 0, "UP", "DOWN")</f>
        <v>DOWN</v>
      </c>
      <c r="T687" s="28" t="inlineStr">
        <f aca="false">O687-N687</f>
        <is>
          <t/>
        </is>
      </c>
      <c r="U687" s="28" t="inlineStr">
        <f aca="false">P687-N687</f>
        <is>
          <t/>
        </is>
      </c>
      <c r="V687" s="28" t="inlineStr">
        <f aca="false">O687 + P687</f>
        <is>
          <t/>
        </is>
      </c>
    </row>
    <row collapsed="false" customFormat="false" customHeight="true" hidden="false" ht="25" outlineLevel="0" r="688">
      <c r="A688" s="27" t="n">
        <v>37554</v>
      </c>
      <c r="B688" s="20" t="n">
        <v>14.69</v>
      </c>
      <c r="C688" s="20" t="n">
        <v>15.45</v>
      </c>
      <c r="D688" s="20" t="n">
        <v>14.59</v>
      </c>
      <c r="E688" s="20" t="n">
        <v>15.42</v>
      </c>
      <c r="F688" s="20" t="n">
        <v>9966800</v>
      </c>
      <c r="G688" s="20" t="n">
        <v>7.68</v>
      </c>
      <c r="I688" s="20" t="n">
        <f aca="false">E688-B688</f>
        <v>0.73</v>
      </c>
      <c r="J688" s="20" t="n">
        <f aca="false">C688-B688</f>
        <v>0.76</v>
      </c>
      <c r="K688" s="20" t="n">
        <f aca="false">D688-B688</f>
        <v>-0.0999999999999996</v>
      </c>
      <c r="L688" s="20" t="n">
        <f aca="false">B688 - E687</f>
        <v>0</v>
      </c>
      <c r="M688" s="20" t="n">
        <f aca="false">E688 - E687</f>
        <v>0.73</v>
      </c>
      <c r="N688" s="22" t="n">
        <f aca="false">(I688 / B688)</f>
        <v>0.0496936691626957</v>
      </c>
      <c r="O688" s="22" t="n">
        <f aca="false">(J688 / B688)</f>
        <v>0.0517358747447243</v>
      </c>
      <c r="P688" s="22" t="n">
        <f aca="false">K688 / B688</f>
        <v>-0.00680735194009528</v>
      </c>
      <c r="Q688" s="22" t="n">
        <f aca="false">L688/E687</f>
        <v>0</v>
      </c>
      <c r="R688" s="22" t="n">
        <f aca="false">M688 / E687</f>
        <v>0.0496936691626957</v>
      </c>
      <c r="S688" s="23" t="str">
        <f aca="false">IF(N688 &gt; 0, "UP", "DOWN")</f>
        <v>UP</v>
      </c>
      <c r="T688" s="28" t="inlineStr">
        <f aca="false">O688-N688</f>
        <is>
          <t/>
        </is>
      </c>
      <c r="U688" s="28" t="inlineStr">
        <f aca="false">P688-N688</f>
        <is>
          <t/>
        </is>
      </c>
      <c r="V688" s="28" t="inlineStr">
        <f aca="false">O688 + P688</f>
        <is>
          <t/>
        </is>
      </c>
    </row>
    <row collapsed="false" customFormat="false" customHeight="true" hidden="false" ht="25" outlineLevel="0" r="689">
      <c r="A689" s="27" t="n">
        <v>37557</v>
      </c>
      <c r="B689" s="20" t="n">
        <v>15.55</v>
      </c>
      <c r="C689" s="20" t="n">
        <v>15.95</v>
      </c>
      <c r="D689" s="20" t="n">
        <v>15.25</v>
      </c>
      <c r="E689" s="20" t="n">
        <v>15.61</v>
      </c>
      <c r="F689" s="20" t="n">
        <v>12475000</v>
      </c>
      <c r="G689" s="20" t="n">
        <v>7.77</v>
      </c>
      <c r="I689" s="20" t="n">
        <f aca="false">E689-B689</f>
        <v>0.0599999999999987</v>
      </c>
      <c r="J689" s="20" t="n">
        <f aca="false">C689-B689</f>
        <v>0.399999999999999</v>
      </c>
      <c r="K689" s="20" t="n">
        <f aca="false">D689-B689</f>
        <v>-0.300000000000001</v>
      </c>
      <c r="L689" s="20" t="n">
        <f aca="false">B689 - E688</f>
        <v>0.130000000000001</v>
      </c>
      <c r="M689" s="20" t="n">
        <f aca="false">E689 - E688</f>
        <v>0.19</v>
      </c>
      <c r="N689" s="22" t="n">
        <f aca="false">(I689 / B689)</f>
        <v>0.00385852090032146</v>
      </c>
      <c r="O689" s="22" t="n">
        <f aca="false">(J689 / B689)</f>
        <v>0.0257234726688102</v>
      </c>
      <c r="P689" s="22" t="n">
        <f aca="false">K689 / B689</f>
        <v>-0.0192926045016078</v>
      </c>
      <c r="Q689" s="22" t="n">
        <f aca="false">L689/E688</f>
        <v>0.00843060959792483</v>
      </c>
      <c r="R689" s="22" t="n">
        <f aca="false">M689 / E688</f>
        <v>0.0123216601815823</v>
      </c>
      <c r="S689" s="23" t="str">
        <f aca="false">IF(N689 &gt; 0, "UP", "DOWN")</f>
        <v>UP</v>
      </c>
      <c r="T689" s="28" t="inlineStr">
        <f aca="false">O689-N689</f>
        <is>
          <t/>
        </is>
      </c>
      <c r="U689" s="28" t="inlineStr">
        <f aca="false">P689-N689</f>
        <is>
          <t/>
        </is>
      </c>
      <c r="V689" s="28" t="inlineStr">
        <f aca="false">O689 + P689</f>
        <is>
          <t/>
        </is>
      </c>
    </row>
    <row collapsed="false" customFormat="false" customHeight="true" hidden="false" ht="25" outlineLevel="0" r="690">
      <c r="A690" s="27" t="n">
        <v>37558</v>
      </c>
      <c r="B690" s="20" t="n">
        <v>15.57</v>
      </c>
      <c r="C690" s="20" t="n">
        <v>15.88</v>
      </c>
      <c r="D690" s="20" t="n">
        <v>14.96</v>
      </c>
      <c r="E690" s="20" t="n">
        <v>15.44</v>
      </c>
      <c r="F690" s="20" t="n">
        <v>9256400</v>
      </c>
      <c r="G690" s="20" t="n">
        <v>7.69</v>
      </c>
      <c r="I690" s="20" t="n">
        <f aca="false">E690-B690</f>
        <v>-0.130000000000001</v>
      </c>
      <c r="J690" s="20" t="n">
        <f aca="false">C690-B690</f>
        <v>0.31</v>
      </c>
      <c r="K690" s="20" t="n">
        <f aca="false">D690-B690</f>
        <v>-0.609999999999999</v>
      </c>
      <c r="L690" s="20" t="n">
        <f aca="false">B690 - E689</f>
        <v>-0.0399999999999991</v>
      </c>
      <c r="M690" s="20" t="n">
        <f aca="false">E690 - E689</f>
        <v>-0.17</v>
      </c>
      <c r="N690" s="22" t="n">
        <f aca="false">(I690 / B690)</f>
        <v>-0.00834938985228007</v>
      </c>
      <c r="O690" s="22" t="n">
        <f aca="false">(J690 / B690)</f>
        <v>0.0199100834938986</v>
      </c>
      <c r="P690" s="22" t="n">
        <f aca="false">K690 / B690</f>
        <v>-0.0391779062299293</v>
      </c>
      <c r="Q690" s="22" t="n">
        <f aca="false">L690/E689</f>
        <v>-0.00256245996156305</v>
      </c>
      <c r="R690" s="22" t="n">
        <f aca="false">M690 / E689</f>
        <v>-0.0108904548366432</v>
      </c>
      <c r="S690" s="23" t="str">
        <f aca="false">IF(N690 &gt; 0, "UP", "DOWN")</f>
        <v>DOWN</v>
      </c>
      <c r="T690" s="28" t="inlineStr">
        <f aca="false">O690-N690</f>
        <is>
          <t/>
        </is>
      </c>
      <c r="U690" s="28" t="inlineStr">
        <f aca="false">P690-N690</f>
        <is>
          <t/>
        </is>
      </c>
      <c r="V690" s="28" t="inlineStr">
        <f aca="false">O690 + P690</f>
        <is>
          <t/>
        </is>
      </c>
    </row>
    <row collapsed="false" customFormat="false" customHeight="true" hidden="false" ht="25" outlineLevel="0" r="691">
      <c r="A691" s="27" t="n">
        <v>37559</v>
      </c>
      <c r="B691" s="20" t="n">
        <v>15.49</v>
      </c>
      <c r="C691" s="20" t="n">
        <v>16.37</v>
      </c>
      <c r="D691" s="20" t="n">
        <v>15.48</v>
      </c>
      <c r="E691" s="20" t="n">
        <v>15.98</v>
      </c>
      <c r="F691" s="20" t="n">
        <v>9667000</v>
      </c>
      <c r="G691" s="20" t="n">
        <v>7.96</v>
      </c>
      <c r="I691" s="20" t="n">
        <f aca="false">E691-B691</f>
        <v>0.49</v>
      </c>
      <c r="J691" s="20" t="n">
        <f aca="false">C691-B691</f>
        <v>0.880000000000001</v>
      </c>
      <c r="K691" s="20" t="n">
        <f aca="false">D691-B691</f>
        <v>-0.00999999999999979</v>
      </c>
      <c r="L691" s="20" t="n">
        <f aca="false">B691 - E690</f>
        <v>0.0500000000000007</v>
      </c>
      <c r="M691" s="20" t="n">
        <f aca="false">E691 - E690</f>
        <v>0.540000000000001</v>
      </c>
      <c r="N691" s="22" t="n">
        <f aca="false">(I691 / B691)</f>
        <v>0.0316333118140736</v>
      </c>
      <c r="O691" s="22" t="n">
        <f aca="false">(J691 / B691)</f>
        <v>0.0568108457069077</v>
      </c>
      <c r="P691" s="22" t="n">
        <f aca="false">K691 / B691</f>
        <v>-0.000645577792123937</v>
      </c>
      <c r="Q691" s="22" t="n">
        <f aca="false">L691/E690</f>
        <v>0.00323834196891196</v>
      </c>
      <c r="R691" s="22" t="n">
        <f aca="false">M691 / E690</f>
        <v>0.0349740932642488</v>
      </c>
      <c r="S691" s="23" t="str">
        <f aca="false">IF(N691 &gt; 0, "UP", "DOWN")</f>
        <v>UP</v>
      </c>
      <c r="T691" s="28" t="inlineStr">
        <f aca="false">O691-N691</f>
        <is>
          <t/>
        </is>
      </c>
      <c r="U691" s="28" t="inlineStr">
        <f aca="false">P691-N691</f>
        <is>
          <t/>
        </is>
      </c>
      <c r="V691" s="28" t="inlineStr">
        <f aca="false">O691 + P691</f>
        <is>
          <t/>
        </is>
      </c>
    </row>
    <row collapsed="false" customFormat="false" customHeight="true" hidden="false" ht="25" outlineLevel="0" r="692">
      <c r="A692" s="27" t="n">
        <v>37560</v>
      </c>
      <c r="B692" s="20" t="n">
        <v>15.99</v>
      </c>
      <c r="C692" s="20" t="n">
        <v>16.44</v>
      </c>
      <c r="D692" s="20" t="n">
        <v>15.92</v>
      </c>
      <c r="E692" s="20" t="n">
        <v>16.07</v>
      </c>
      <c r="F692" s="20" t="n">
        <v>10565600</v>
      </c>
      <c r="G692" s="20" t="n">
        <v>8</v>
      </c>
      <c r="I692" s="20" t="n">
        <f aca="false">E692-B692</f>
        <v>0.0800000000000001</v>
      </c>
      <c r="J692" s="20" t="n">
        <f aca="false">C692-B692</f>
        <v>0.450000000000001</v>
      </c>
      <c r="K692" s="20" t="n">
        <f aca="false">D692-B692</f>
        <v>-0.0700000000000003</v>
      </c>
      <c r="L692" s="20" t="n">
        <f aca="false">B692 - E691</f>
        <v>0.00999999999999979</v>
      </c>
      <c r="M692" s="20" t="n">
        <f aca="false">E692 - E691</f>
        <v>0.0899999999999999</v>
      </c>
      <c r="N692" s="22" t="n">
        <f aca="false">(I692 / B692)</f>
        <v>0.00500312695434647</v>
      </c>
      <c r="O692" s="22" t="n">
        <f aca="false">(J692 / B692)</f>
        <v>0.0281425891181989</v>
      </c>
      <c r="P692" s="22" t="n">
        <f aca="false">K692 / B692</f>
        <v>-0.00437773608505318</v>
      </c>
      <c r="Q692" s="22" t="n">
        <f aca="false">L692/E691</f>
        <v>0.000625782227784718</v>
      </c>
      <c r="R692" s="22" t="n">
        <f aca="false">M692 / E691</f>
        <v>0.00563204005006257</v>
      </c>
      <c r="S692" s="23" t="str">
        <f aca="false">IF(N692 &gt; 0, "UP", "DOWN")</f>
        <v>UP</v>
      </c>
      <c r="T692" s="28" t="inlineStr">
        <f aca="false">O692-N692</f>
        <is>
          <t/>
        </is>
      </c>
      <c r="U692" s="28" t="inlineStr">
        <f aca="false">P692-N692</f>
        <is>
          <t/>
        </is>
      </c>
      <c r="V692" s="28" t="inlineStr">
        <f aca="false">O692 + P692</f>
        <is>
          <t/>
        </is>
      </c>
    </row>
    <row collapsed="false" customFormat="false" customHeight="true" hidden="false" ht="25" outlineLevel="0" r="693">
      <c r="A693" s="27" t="n">
        <v>37561</v>
      </c>
      <c r="B693" s="20" t="n">
        <v>15.94</v>
      </c>
      <c r="C693" s="20" t="n">
        <v>16.5</v>
      </c>
      <c r="D693" s="20" t="n">
        <v>15.89</v>
      </c>
      <c r="E693" s="20" t="n">
        <v>16.36</v>
      </c>
      <c r="F693" s="20" t="n">
        <v>6779600</v>
      </c>
      <c r="G693" s="20" t="n">
        <v>8.15</v>
      </c>
      <c r="I693" s="20" t="n">
        <f aca="false">E693-B693</f>
        <v>0.42</v>
      </c>
      <c r="J693" s="20" t="n">
        <f aca="false">C693-B693</f>
        <v>0.560000000000001</v>
      </c>
      <c r="K693" s="20" t="n">
        <f aca="false">D693-B693</f>
        <v>-0.0499999999999989</v>
      </c>
      <c r="L693" s="20" t="n">
        <f aca="false">B693 - E692</f>
        <v>-0.130000000000001</v>
      </c>
      <c r="M693" s="20" t="n">
        <f aca="false">E693 - E692</f>
        <v>0.289999999999999</v>
      </c>
      <c r="N693" s="22" t="n">
        <f aca="false">(I693 / B693)</f>
        <v>0.0263488080301129</v>
      </c>
      <c r="O693" s="22" t="n">
        <f aca="false">(J693 / B693)</f>
        <v>0.0351317440401506</v>
      </c>
      <c r="P693" s="22" t="n">
        <f aca="false">K693 / B693</f>
        <v>-0.00313676286072766</v>
      </c>
      <c r="Q693" s="22" t="n">
        <f aca="false">L693/E692</f>
        <v>-0.00808960796515251</v>
      </c>
      <c r="R693" s="22" t="n">
        <f aca="false">M693 / E692</f>
        <v>0.0180460485376477</v>
      </c>
      <c r="S693" s="23" t="str">
        <f aca="false">IF(N693 &gt; 0, "UP", "DOWN")</f>
        <v>UP</v>
      </c>
      <c r="T693" s="28" t="inlineStr">
        <f aca="false">O693-N693</f>
        <is>
          <t/>
        </is>
      </c>
      <c r="U693" s="28" t="inlineStr">
        <f aca="false">P693-N693</f>
        <is>
          <t/>
        </is>
      </c>
      <c r="V693" s="28" t="inlineStr">
        <f aca="false">O693 + P693</f>
        <is>
          <t/>
        </is>
      </c>
    </row>
    <row collapsed="false" customFormat="false" customHeight="true" hidden="false" ht="25" outlineLevel="0" r="694">
      <c r="A694" s="27" t="n">
        <v>37564</v>
      </c>
      <c r="B694" s="20" t="n">
        <v>16.5</v>
      </c>
      <c r="C694" s="20" t="n">
        <v>17.38</v>
      </c>
      <c r="D694" s="20" t="n">
        <v>16.35</v>
      </c>
      <c r="E694" s="20" t="n">
        <v>16.89</v>
      </c>
      <c r="F694" s="20" t="n">
        <v>13457800</v>
      </c>
      <c r="G694" s="20" t="n">
        <v>8.41</v>
      </c>
      <c r="I694" s="20" t="n">
        <f aca="false">E694-B694</f>
        <v>0.390000000000001</v>
      </c>
      <c r="J694" s="20" t="n">
        <f aca="false">C694-B694</f>
        <v>0.879999999999999</v>
      </c>
      <c r="K694" s="20" t="n">
        <f aca="false">D694-B694</f>
        <v>-0.149999999999999</v>
      </c>
      <c r="L694" s="20" t="n">
        <f aca="false">B694 - E693</f>
        <v>0.140000000000001</v>
      </c>
      <c r="M694" s="20" t="n">
        <f aca="false">E694 - E693</f>
        <v>0.530000000000001</v>
      </c>
      <c r="N694" s="22" t="n">
        <f aca="false">(I694 / B694)</f>
        <v>0.0236363636363637</v>
      </c>
      <c r="O694" s="22" t="n">
        <f aca="false">(J694 / B694)</f>
        <v>0.0533333333333333</v>
      </c>
      <c r="P694" s="22" t="n">
        <f aca="false">K694 / B694</f>
        <v>-0.00909090909090901</v>
      </c>
      <c r="Q694" s="22" t="n">
        <f aca="false">L694/E693</f>
        <v>0.00855745721271397</v>
      </c>
      <c r="R694" s="22" t="n">
        <f aca="false">M694 / E693</f>
        <v>0.03239608801956</v>
      </c>
      <c r="S694" s="23" t="str">
        <f aca="false">IF(N694 &gt; 0, "UP", "DOWN")</f>
        <v>UP</v>
      </c>
      <c r="T694" s="28" t="inlineStr">
        <f aca="false">O694-N694</f>
        <is>
          <t/>
        </is>
      </c>
      <c r="U694" s="28" t="inlineStr">
        <f aca="false">P694-N694</f>
        <is>
          <t/>
        </is>
      </c>
      <c r="V694" s="28" t="inlineStr">
        <f aca="false">O694 + P694</f>
        <is>
          <t/>
        </is>
      </c>
    </row>
    <row collapsed="false" customFormat="false" customHeight="true" hidden="false" ht="25" outlineLevel="0" r="695">
      <c r="A695" s="27" t="n">
        <v>37565</v>
      </c>
      <c r="B695" s="20" t="n">
        <v>16.75</v>
      </c>
      <c r="C695" s="20" t="n">
        <v>16.96</v>
      </c>
      <c r="D695" s="20" t="n">
        <v>16.35</v>
      </c>
      <c r="E695" s="20" t="n">
        <v>16.9</v>
      </c>
      <c r="F695" s="20" t="n">
        <v>7524800</v>
      </c>
      <c r="G695" s="20" t="n">
        <v>8.41</v>
      </c>
      <c r="I695" s="20" t="n">
        <f aca="false">E695-B695</f>
        <v>0.149999999999999</v>
      </c>
      <c r="J695" s="20" t="n">
        <f aca="false">C695-B695</f>
        <v>0.210000000000001</v>
      </c>
      <c r="K695" s="20" t="n">
        <f aca="false">D695-B695</f>
        <v>-0.399999999999999</v>
      </c>
      <c r="L695" s="20" t="n">
        <f aca="false">B695 - E694</f>
        <v>-0.140000000000001</v>
      </c>
      <c r="M695" s="20" t="n">
        <f aca="false">E695 - E694</f>
        <v>0.00999999999999801</v>
      </c>
      <c r="N695" s="22" t="n">
        <f aca="false">(I695 / B695)</f>
        <v>0.00895522388059693</v>
      </c>
      <c r="O695" s="22" t="n">
        <f aca="false">(J695 / B695)</f>
        <v>0.0125373134328359</v>
      </c>
      <c r="P695" s="22" t="n">
        <f aca="false">K695 / B695</f>
        <v>-0.0238805970149253</v>
      </c>
      <c r="Q695" s="22" t="n">
        <f aca="false">L695/E694</f>
        <v>-0.00828892835997635</v>
      </c>
      <c r="R695" s="22" t="n">
        <f aca="false">M695 / E694</f>
        <v>0.000592066311426762</v>
      </c>
      <c r="S695" s="23" t="str">
        <f aca="false">IF(N695 &gt; 0, "UP", "DOWN")</f>
        <v>UP</v>
      </c>
      <c r="T695" s="28" t="inlineStr">
        <f aca="false">O695-N695</f>
        <is>
          <t/>
        </is>
      </c>
      <c r="U695" s="28" t="inlineStr">
        <f aca="false">P695-N695</f>
        <is>
          <t/>
        </is>
      </c>
      <c r="V695" s="28" t="inlineStr">
        <f aca="false">O695 + P695</f>
        <is>
          <t/>
        </is>
      </c>
    </row>
    <row collapsed="false" customFormat="false" customHeight="true" hidden="false" ht="25" outlineLevel="0" r="696">
      <c r="A696" s="27" t="n">
        <v>37566</v>
      </c>
      <c r="B696" s="20" t="n">
        <v>17.08</v>
      </c>
      <c r="C696" s="20" t="n">
        <v>17.32</v>
      </c>
      <c r="D696" s="20" t="n">
        <v>16.7</v>
      </c>
      <c r="E696" s="20" t="n">
        <v>17.22</v>
      </c>
      <c r="F696" s="20" t="n">
        <v>7728200</v>
      </c>
      <c r="G696" s="20" t="n">
        <v>8.57</v>
      </c>
      <c r="I696" s="20" t="n">
        <f aca="false">E696-B696</f>
        <v>0.140000000000001</v>
      </c>
      <c r="J696" s="20" t="n">
        <f aca="false">C696-B696</f>
        <v>0.240000000000002</v>
      </c>
      <c r="K696" s="20" t="n">
        <f aca="false">D696-B696</f>
        <v>-0.379999999999999</v>
      </c>
      <c r="L696" s="20" t="n">
        <f aca="false">B696 - E695</f>
        <v>0.18</v>
      </c>
      <c r="M696" s="20" t="n">
        <f aca="false">E696 - E695</f>
        <v>0.32</v>
      </c>
      <c r="N696" s="22" t="n">
        <f aca="false">(I696 / B696)</f>
        <v>0.00819672131147544</v>
      </c>
      <c r="O696" s="22" t="n">
        <f aca="false">(J696 / B696)</f>
        <v>0.0140515222482437</v>
      </c>
      <c r="P696" s="22" t="n">
        <f aca="false">K696 / B696</f>
        <v>-0.0222482435597189</v>
      </c>
      <c r="Q696" s="22" t="n">
        <f aca="false">L696/E695</f>
        <v>0.0106508875739645</v>
      </c>
      <c r="R696" s="22" t="n">
        <f aca="false">M696 / E695</f>
        <v>0.0189349112426036</v>
      </c>
      <c r="S696" s="23" t="str">
        <f aca="false">IF(N696 &gt; 0, "UP", "DOWN")</f>
        <v>UP</v>
      </c>
      <c r="T696" s="28" t="inlineStr">
        <f aca="false">O696-N696</f>
        <is>
          <t/>
        </is>
      </c>
      <c r="U696" s="28" t="inlineStr">
        <f aca="false">P696-N696</f>
        <is>
          <t/>
        </is>
      </c>
      <c r="V696" s="28" t="inlineStr">
        <f aca="false">O696 + P696</f>
        <is>
          <t/>
        </is>
      </c>
    </row>
    <row collapsed="false" customFormat="false" customHeight="true" hidden="false" ht="25" outlineLevel="0" r="697">
      <c r="A697" s="27" t="n">
        <v>37567</v>
      </c>
      <c r="B697" s="20" t="n">
        <v>16.94</v>
      </c>
      <c r="C697" s="20" t="n">
        <v>17.1</v>
      </c>
      <c r="D697" s="20" t="n">
        <v>15.81</v>
      </c>
      <c r="E697" s="20" t="n">
        <v>16</v>
      </c>
      <c r="F697" s="20" t="n">
        <v>12006400</v>
      </c>
      <c r="G697" s="20" t="n">
        <v>7.97</v>
      </c>
      <c r="I697" s="20" t="n">
        <f aca="false">E697-B697</f>
        <v>-0.940000000000001</v>
      </c>
      <c r="J697" s="20" t="n">
        <f aca="false">C697-B697</f>
        <v>0.16</v>
      </c>
      <c r="K697" s="20" t="n">
        <f aca="false">D697-B697</f>
        <v>-1.13</v>
      </c>
      <c r="L697" s="20" t="n">
        <f aca="false">B697 - E696</f>
        <v>-0.279999999999998</v>
      </c>
      <c r="M697" s="20" t="n">
        <f aca="false">E697 - E696</f>
        <v>-1.22</v>
      </c>
      <c r="N697" s="22" t="n">
        <f aca="false">(I697 / B697)</f>
        <v>-0.0554899645808737</v>
      </c>
      <c r="O697" s="22" t="n">
        <f aca="false">(J697 / B697)</f>
        <v>0.00944510035419127</v>
      </c>
      <c r="P697" s="22" t="n">
        <f aca="false">K697 / B697</f>
        <v>-0.0667060212514758</v>
      </c>
      <c r="Q697" s="22" t="n">
        <f aca="false">L697/E696</f>
        <v>-0.0162601626016259</v>
      </c>
      <c r="R697" s="22" t="n">
        <f aca="false">M697 / E696</f>
        <v>-0.0708478513356562</v>
      </c>
      <c r="S697" s="23" t="str">
        <f aca="false">IF(N697 &gt; 0, "UP", "DOWN")</f>
        <v>DOWN</v>
      </c>
      <c r="T697" s="28" t="inlineStr">
        <f aca="false">O697-N697</f>
        <is>
          <t/>
        </is>
      </c>
      <c r="U697" s="28" t="inlineStr">
        <f aca="false">P697-N697</f>
        <is>
          <t/>
        </is>
      </c>
      <c r="V697" s="28" t="inlineStr">
        <f aca="false">O697 + P697</f>
        <is>
          <t/>
        </is>
      </c>
    </row>
    <row collapsed="false" customFormat="false" customHeight="true" hidden="false" ht="25" outlineLevel="0" r="698">
      <c r="A698" s="27" t="n">
        <v>37568</v>
      </c>
      <c r="B698" s="20" t="n">
        <v>16.01</v>
      </c>
      <c r="C698" s="20" t="n">
        <v>16.2</v>
      </c>
      <c r="D698" s="20" t="n">
        <v>15.52</v>
      </c>
      <c r="E698" s="20" t="n">
        <v>15.84</v>
      </c>
      <c r="F698" s="20" t="n">
        <v>6788000</v>
      </c>
      <c r="G698" s="20" t="n">
        <v>7.89</v>
      </c>
      <c r="I698" s="20" t="n">
        <f aca="false">E698-B698</f>
        <v>-0.170000000000002</v>
      </c>
      <c r="J698" s="20" t="n">
        <f aca="false">C698-B698</f>
        <v>0.189999999999998</v>
      </c>
      <c r="K698" s="20" t="n">
        <f aca="false">D698-B698</f>
        <v>-0.490000000000002</v>
      </c>
      <c r="L698" s="20" t="n">
        <f aca="false">B698 - E697</f>
        <v>0.0100000000000016</v>
      </c>
      <c r="M698" s="20" t="n">
        <f aca="false">E698 - E697</f>
        <v>-0.16</v>
      </c>
      <c r="N698" s="22" t="n">
        <f aca="false">(I698 / B698)</f>
        <v>-0.0106183635227984</v>
      </c>
      <c r="O698" s="22" t="n">
        <f aca="false">(J698 / B698)</f>
        <v>0.0118675827607744</v>
      </c>
      <c r="P698" s="22" t="n">
        <f aca="false">K698 / B698</f>
        <v>-0.0306058713304186</v>
      </c>
      <c r="Q698" s="22" t="n">
        <f aca="false">L698/E697</f>
        <v>0.000625000000000098</v>
      </c>
      <c r="R698" s="22" t="n">
        <f aca="false">M698 / E697</f>
        <v>-0.01</v>
      </c>
      <c r="S698" s="23" t="str">
        <f aca="false">IF(N698 &gt; 0, "UP", "DOWN")</f>
        <v>DOWN</v>
      </c>
      <c r="T698" s="28" t="inlineStr">
        <f aca="false">O698-N698</f>
        <is>
          <t/>
        </is>
      </c>
      <c r="U698" s="28" t="inlineStr">
        <f aca="false">P698-N698</f>
        <is>
          <t/>
        </is>
      </c>
      <c r="V698" s="28" t="inlineStr">
        <f aca="false">O698 + P698</f>
        <is>
          <t/>
        </is>
      </c>
    </row>
    <row collapsed="false" customFormat="false" customHeight="true" hidden="false" ht="25" outlineLevel="0" r="699">
      <c r="A699" s="27" t="n">
        <v>37571</v>
      </c>
      <c r="B699" s="20" t="n">
        <v>15.74</v>
      </c>
      <c r="C699" s="20" t="n">
        <v>15.89</v>
      </c>
      <c r="D699" s="20" t="n">
        <v>15.12</v>
      </c>
      <c r="E699" s="20" t="n">
        <v>15.16</v>
      </c>
      <c r="F699" s="20" t="n">
        <v>5463400</v>
      </c>
      <c r="G699" s="20" t="n">
        <v>7.55</v>
      </c>
      <c r="I699" s="20" t="n">
        <f aca="false">E699-B699</f>
        <v>-0.58</v>
      </c>
      <c r="J699" s="20" t="n">
        <f aca="false">C699-B699</f>
        <v>0.15</v>
      </c>
      <c r="K699" s="20" t="n">
        <f aca="false">D699-B699</f>
        <v>-0.620000000000001</v>
      </c>
      <c r="L699" s="20" t="n">
        <f aca="false">B699 - E698</f>
        <v>-0.0999999999999996</v>
      </c>
      <c r="M699" s="20" t="n">
        <f aca="false">E699 - E698</f>
        <v>-0.68</v>
      </c>
      <c r="N699" s="22" t="n">
        <f aca="false">(I699 / B699)</f>
        <v>-0.036848792884371</v>
      </c>
      <c r="O699" s="22" t="n">
        <f aca="false">(J699 / B699)</f>
        <v>0.00952986022871667</v>
      </c>
      <c r="P699" s="22" t="n">
        <f aca="false">K699 / B699</f>
        <v>-0.0393900889453622</v>
      </c>
      <c r="Q699" s="22" t="n">
        <f aca="false">L699/E698</f>
        <v>-0.00631313131313129</v>
      </c>
      <c r="R699" s="22" t="n">
        <f aca="false">M699 / E698</f>
        <v>-0.0429292929292929</v>
      </c>
      <c r="S699" s="23" t="str">
        <f aca="false">IF(N699 &gt; 0, "UP", "DOWN")</f>
        <v>DOWN</v>
      </c>
      <c r="T699" s="28" t="inlineStr">
        <f aca="false">O699-N699</f>
        <is>
          <t/>
        </is>
      </c>
      <c r="U699" s="28" t="inlineStr">
        <f aca="false">P699-N699</f>
        <is>
          <t/>
        </is>
      </c>
      <c r="V699" s="28" t="inlineStr">
        <f aca="false">O699 + P699</f>
        <is>
          <t/>
        </is>
      </c>
    </row>
    <row collapsed="false" customFormat="false" customHeight="true" hidden="false" ht="25" outlineLevel="0" r="700">
      <c r="A700" s="27" t="n">
        <v>37572</v>
      </c>
      <c r="B700" s="20" t="n">
        <v>15.32</v>
      </c>
      <c r="C700" s="20" t="n">
        <v>16.04</v>
      </c>
      <c r="D700" s="20" t="n">
        <v>15.28</v>
      </c>
      <c r="E700" s="20" t="n">
        <v>15.64</v>
      </c>
      <c r="F700" s="20" t="n">
        <v>7992600</v>
      </c>
      <c r="G700" s="20" t="n">
        <v>7.79</v>
      </c>
      <c r="I700" s="20" t="n">
        <f aca="false">E700-B700</f>
        <v>0.32</v>
      </c>
      <c r="J700" s="20" t="n">
        <f aca="false">C700-B700</f>
        <v>0.719999999999999</v>
      </c>
      <c r="K700" s="20" t="n">
        <f aca="false">D700-B700</f>
        <v>-0.0400000000000009</v>
      </c>
      <c r="L700" s="20" t="n">
        <f aca="false">B700 - E699</f>
        <v>0.16</v>
      </c>
      <c r="M700" s="20" t="n">
        <f aca="false">E700 - E699</f>
        <v>0.48</v>
      </c>
      <c r="N700" s="22" t="n">
        <f aca="false">(I700 / B700)</f>
        <v>0.02088772845953</v>
      </c>
      <c r="O700" s="22" t="n">
        <f aca="false">(J700 / B700)</f>
        <v>0.0469973890339425</v>
      </c>
      <c r="P700" s="22" t="n">
        <f aca="false">K700 / B700</f>
        <v>-0.00261096605744131</v>
      </c>
      <c r="Q700" s="22" t="n">
        <f aca="false">L700/E699</f>
        <v>0.0105540897097625</v>
      </c>
      <c r="R700" s="22" t="n">
        <f aca="false">M700 / E699</f>
        <v>0.0316622691292876</v>
      </c>
      <c r="S700" s="23" t="str">
        <f aca="false">IF(N700 &gt; 0, "UP", "DOWN")</f>
        <v>UP</v>
      </c>
      <c r="T700" s="28" t="inlineStr">
        <f aca="false">O700-N700</f>
        <is>
          <t/>
        </is>
      </c>
      <c r="U700" s="28" t="inlineStr">
        <f aca="false">P700-N700</f>
        <is>
          <t/>
        </is>
      </c>
      <c r="V700" s="28" t="inlineStr">
        <f aca="false">O700 + P700</f>
        <is>
          <t/>
        </is>
      </c>
    </row>
    <row collapsed="false" customFormat="false" customHeight="true" hidden="false" ht="25" outlineLevel="0" r="701">
      <c r="A701" s="27" t="n">
        <v>37573</v>
      </c>
      <c r="B701" s="20" t="n">
        <v>15.5</v>
      </c>
      <c r="C701" s="20" t="n">
        <v>16.07</v>
      </c>
      <c r="D701" s="20" t="n">
        <v>15.28</v>
      </c>
      <c r="E701" s="20" t="n">
        <v>15.59</v>
      </c>
      <c r="F701" s="20" t="n">
        <v>8276400</v>
      </c>
      <c r="G701" s="20" t="n">
        <v>7.76</v>
      </c>
      <c r="I701" s="20" t="n">
        <f aca="false">E701-B701</f>
        <v>0.0899999999999999</v>
      </c>
      <c r="J701" s="20" t="n">
        <f aca="false">C701-B701</f>
        <v>0.57</v>
      </c>
      <c r="K701" s="20" t="n">
        <f aca="false">D701-B701</f>
        <v>-0.220000000000001</v>
      </c>
      <c r="L701" s="20" t="n">
        <f aca="false">B701 - E700</f>
        <v>-0.140000000000001</v>
      </c>
      <c r="M701" s="20" t="n">
        <f aca="false">E701 - E700</f>
        <v>-0.0500000000000007</v>
      </c>
      <c r="N701" s="22" t="n">
        <f aca="false">(I701 / B701)</f>
        <v>0.00580645161290322</v>
      </c>
      <c r="O701" s="22" t="n">
        <f aca="false">(J701 / B701)</f>
        <v>0.0367741935483871</v>
      </c>
      <c r="P701" s="22" t="n">
        <f aca="false">K701 / B701</f>
        <v>-0.0141935483870968</v>
      </c>
      <c r="Q701" s="22" t="n">
        <f aca="false">L701/E700</f>
        <v>-0.0089514066496164</v>
      </c>
      <c r="R701" s="22" t="n">
        <f aca="false">M701 / E700</f>
        <v>-0.00319693094629161</v>
      </c>
      <c r="S701" s="23" t="str">
        <f aca="false">IF(N701 &gt; 0, "UP", "DOWN")</f>
        <v>UP</v>
      </c>
      <c r="T701" s="28" t="inlineStr">
        <f aca="false">O701-N701</f>
        <is>
          <t/>
        </is>
      </c>
      <c r="U701" s="28" t="inlineStr">
        <f aca="false">P701-N701</f>
        <is>
          <t/>
        </is>
      </c>
      <c r="V701" s="28" t="inlineStr">
        <f aca="false">O701 + P701</f>
        <is>
          <t/>
        </is>
      </c>
    </row>
    <row collapsed="false" customFormat="false" customHeight="true" hidden="false" ht="25" outlineLevel="0" r="702">
      <c r="A702" s="27" t="n">
        <v>37574</v>
      </c>
      <c r="B702" s="20" t="n">
        <v>15.9</v>
      </c>
      <c r="C702" s="20" t="n">
        <v>16.41</v>
      </c>
      <c r="D702" s="20" t="n">
        <v>15.78</v>
      </c>
      <c r="E702" s="20" t="n">
        <v>16.3</v>
      </c>
      <c r="F702" s="20" t="n">
        <v>5061200</v>
      </c>
      <c r="G702" s="20" t="n">
        <v>8.12</v>
      </c>
      <c r="I702" s="20" t="n">
        <f aca="false">E702-B702</f>
        <v>0.4</v>
      </c>
      <c r="J702" s="20" t="n">
        <f aca="false">C702-B702</f>
        <v>0.51</v>
      </c>
      <c r="K702" s="20" t="n">
        <f aca="false">D702-B702</f>
        <v>-0.120000000000001</v>
      </c>
      <c r="L702" s="20" t="n">
        <f aca="false">B702 - E701</f>
        <v>0.31</v>
      </c>
      <c r="M702" s="20" t="n">
        <f aca="false">E702 - E701</f>
        <v>0.710000000000001</v>
      </c>
      <c r="N702" s="22" t="n">
        <f aca="false">(I702 / B702)</f>
        <v>0.0251572327044025</v>
      </c>
      <c r="O702" s="22" t="n">
        <f aca="false">(J702 / B702)</f>
        <v>0.0320754716981132</v>
      </c>
      <c r="P702" s="22" t="n">
        <f aca="false">K702 / B702</f>
        <v>-0.00754716981132082</v>
      </c>
      <c r="Q702" s="22" t="n">
        <f aca="false">L702/E701</f>
        <v>0.0198845413726748</v>
      </c>
      <c r="R702" s="22" t="n">
        <f aca="false">M702 / E701</f>
        <v>0.0455420141116101</v>
      </c>
      <c r="S702" s="23" t="str">
        <f aca="false">IF(N702 &gt; 0, "UP", "DOWN")</f>
        <v>UP</v>
      </c>
      <c r="T702" s="28" t="inlineStr">
        <f aca="false">O702-N702</f>
        <is>
          <t/>
        </is>
      </c>
      <c r="U702" s="28" t="inlineStr">
        <f aca="false">P702-N702</f>
        <is>
          <t/>
        </is>
      </c>
      <c r="V702" s="28" t="inlineStr">
        <f aca="false">O702 + P702</f>
        <is>
          <t/>
        </is>
      </c>
    </row>
    <row collapsed="false" customFormat="false" customHeight="true" hidden="false" ht="25" outlineLevel="0" r="703">
      <c r="A703" s="27" t="n">
        <v>37575</v>
      </c>
      <c r="B703" s="20" t="n">
        <v>16.23</v>
      </c>
      <c r="C703" s="20" t="n">
        <v>16.24</v>
      </c>
      <c r="D703" s="20" t="n">
        <v>15.76</v>
      </c>
      <c r="E703" s="20" t="n">
        <v>15.95</v>
      </c>
      <c r="F703" s="20" t="n">
        <v>5749800</v>
      </c>
      <c r="G703" s="20" t="n">
        <v>7.94</v>
      </c>
      <c r="I703" s="20" t="n">
        <f aca="false">E703-B703</f>
        <v>-0.280000000000001</v>
      </c>
      <c r="J703" s="20" t="n">
        <f aca="false">C703-B703</f>
        <v>0.00999999999999801</v>
      </c>
      <c r="K703" s="20" t="n">
        <f aca="false">D703-B703</f>
        <v>-0.470000000000001</v>
      </c>
      <c r="L703" s="20" t="n">
        <f aca="false">B703 - E702</f>
        <v>-0.0700000000000003</v>
      </c>
      <c r="M703" s="20" t="n">
        <f aca="false">E703 - E702</f>
        <v>-0.350000000000001</v>
      </c>
      <c r="N703" s="22" t="n">
        <f aca="false">(I703 / B703)</f>
        <v>-0.0172520024645718</v>
      </c>
      <c r="O703" s="22" t="n">
        <f aca="false">(J703 / B703)</f>
        <v>0.000616142945163155</v>
      </c>
      <c r="P703" s="22" t="n">
        <f aca="false">K703 / B703</f>
        <v>-0.0289587184226741</v>
      </c>
      <c r="Q703" s="22" t="n">
        <f aca="false">L703/E702</f>
        <v>-0.00429447852760738</v>
      </c>
      <c r="R703" s="22" t="n">
        <f aca="false">M703 / E702</f>
        <v>-0.0214723926380369</v>
      </c>
      <c r="S703" s="23" t="str">
        <f aca="false">IF(N703 &gt; 0, "UP", "DOWN")</f>
        <v>DOWN</v>
      </c>
      <c r="T703" s="28" t="inlineStr">
        <f aca="false">O703-N703</f>
        <is>
          <t/>
        </is>
      </c>
      <c r="U703" s="28" t="inlineStr">
        <f aca="false">P703-N703</f>
        <is>
          <t/>
        </is>
      </c>
      <c r="V703" s="28" t="inlineStr">
        <f aca="false">O703 + P703</f>
        <is>
          <t/>
        </is>
      </c>
    </row>
    <row collapsed="false" customFormat="false" customHeight="true" hidden="false" ht="25" outlineLevel="0" r="704">
      <c r="A704" s="27" t="n">
        <v>37578</v>
      </c>
      <c r="B704" s="20" t="n">
        <v>16.19</v>
      </c>
      <c r="C704" s="20" t="n">
        <v>16.2</v>
      </c>
      <c r="D704" s="20" t="n">
        <v>15.52</v>
      </c>
      <c r="E704" s="20" t="n">
        <v>15.65</v>
      </c>
      <c r="F704" s="20" t="n">
        <v>5877800</v>
      </c>
      <c r="G704" s="20" t="n">
        <v>7.79</v>
      </c>
      <c r="I704" s="20" t="n">
        <f aca="false">E704-B704</f>
        <v>-0.540000000000001</v>
      </c>
      <c r="J704" s="20" t="n">
        <f aca="false">C704-B704</f>
        <v>0.00999999999999801</v>
      </c>
      <c r="K704" s="20" t="n">
        <f aca="false">D704-B704</f>
        <v>-0.670000000000002</v>
      </c>
      <c r="L704" s="20" t="n">
        <f aca="false">B704 - E703</f>
        <v>0.240000000000002</v>
      </c>
      <c r="M704" s="20" t="n">
        <f aca="false">E704 - E703</f>
        <v>-0.299999999999999</v>
      </c>
      <c r="N704" s="22" t="n">
        <f aca="false">(I704 / B704)</f>
        <v>-0.0333539221741816</v>
      </c>
      <c r="O704" s="22" t="n">
        <f aca="false">(J704 / B704)</f>
        <v>0.000617665225447684</v>
      </c>
      <c r="P704" s="22" t="n">
        <f aca="false">K704 / B704</f>
        <v>-0.0413835701050032</v>
      </c>
      <c r="Q704" s="22" t="n">
        <f aca="false">L704/E703</f>
        <v>0.0150470219435738</v>
      </c>
      <c r="R704" s="22" t="n">
        <f aca="false">M704 / E703</f>
        <v>-0.018808777429467</v>
      </c>
      <c r="S704" s="23" t="str">
        <f aca="false">IF(N704 &gt; 0, "UP", "DOWN")</f>
        <v>DOWN</v>
      </c>
      <c r="T704" s="28" t="inlineStr">
        <f aca="false">O704-N704</f>
        <is>
          <t/>
        </is>
      </c>
      <c r="U704" s="28" t="inlineStr">
        <f aca="false">P704-N704</f>
        <is>
          <t/>
        </is>
      </c>
      <c r="V704" s="28" t="inlineStr">
        <f aca="false">O704 + P704</f>
        <is>
          <t/>
        </is>
      </c>
    </row>
    <row collapsed="false" customFormat="false" customHeight="true" hidden="false" ht="25" outlineLevel="0" r="705">
      <c r="A705" s="27" t="n">
        <v>37579</v>
      </c>
      <c r="B705" s="20" t="n">
        <v>15.55</v>
      </c>
      <c r="C705" s="20" t="n">
        <v>15.75</v>
      </c>
      <c r="D705" s="20" t="n">
        <v>15.01</v>
      </c>
      <c r="E705" s="20" t="n">
        <v>15.27</v>
      </c>
      <c r="F705" s="20" t="n">
        <v>7534000</v>
      </c>
      <c r="G705" s="20" t="n">
        <v>7.6</v>
      </c>
      <c r="I705" s="20" t="n">
        <f aca="false">E705-B705</f>
        <v>-0.280000000000001</v>
      </c>
      <c r="J705" s="20" t="n">
        <f aca="false">C705-B705</f>
        <v>0.199999999999999</v>
      </c>
      <c r="K705" s="20" t="n">
        <f aca="false">D705-B705</f>
        <v>-0.540000000000001</v>
      </c>
      <c r="L705" s="20" t="n">
        <f aca="false">B705 - E704</f>
        <v>-0.0999999999999996</v>
      </c>
      <c r="M705" s="20" t="n">
        <f aca="false">E705 - E704</f>
        <v>-0.380000000000001</v>
      </c>
      <c r="N705" s="22" t="n">
        <f aca="false">(I705 / B705)</f>
        <v>-0.0180064308681673</v>
      </c>
      <c r="O705" s="22" t="n">
        <f aca="false">(J705 / B705)</f>
        <v>0.0128617363344051</v>
      </c>
      <c r="P705" s="22" t="n">
        <f aca="false">K705 / B705</f>
        <v>-0.0347266881028939</v>
      </c>
      <c r="Q705" s="22" t="n">
        <f aca="false">L705/E704</f>
        <v>-0.00638977635782745</v>
      </c>
      <c r="R705" s="22" t="n">
        <f aca="false">M705 / E704</f>
        <v>-0.0242811501597445</v>
      </c>
      <c r="S705" s="23" t="str">
        <f aca="false">IF(N705 &gt; 0, "UP", "DOWN")</f>
        <v>DOWN</v>
      </c>
      <c r="T705" s="28" t="inlineStr">
        <f aca="false">O705-N705</f>
        <is>
          <t/>
        </is>
      </c>
      <c r="U705" s="28" t="inlineStr">
        <f aca="false">P705-N705</f>
        <is>
          <t/>
        </is>
      </c>
      <c r="V705" s="28" t="inlineStr">
        <f aca="false">O705 + P705</f>
        <is>
          <t/>
        </is>
      </c>
    </row>
    <row collapsed="false" customFormat="false" customHeight="true" hidden="false" ht="25" outlineLevel="0" r="706">
      <c r="A706" s="27" t="n">
        <v>37580</v>
      </c>
      <c r="B706" s="20" t="n">
        <v>15.3</v>
      </c>
      <c r="C706" s="20" t="n">
        <v>15.7</v>
      </c>
      <c r="D706" s="20" t="n">
        <v>15.25</v>
      </c>
      <c r="E706" s="20" t="n">
        <v>15.53</v>
      </c>
      <c r="F706" s="20" t="n">
        <v>7455000</v>
      </c>
      <c r="G706" s="20" t="n">
        <v>7.73</v>
      </c>
      <c r="I706" s="20" t="n">
        <f aca="false">E706-B706</f>
        <v>0.229999999999999</v>
      </c>
      <c r="J706" s="20" t="n">
        <f aca="false">C706-B706</f>
        <v>0.399999999999999</v>
      </c>
      <c r="K706" s="20" t="n">
        <f aca="false">D706-B706</f>
        <v>-0.0500000000000007</v>
      </c>
      <c r="L706" s="20" t="n">
        <f aca="false">B706 - E705</f>
        <v>0.0300000000000011</v>
      </c>
      <c r="M706" s="20" t="n">
        <f aca="false">E706 - E705</f>
        <v>0.26</v>
      </c>
      <c r="N706" s="22" t="n">
        <f aca="false">(I706 / B706)</f>
        <v>0.015032679738562</v>
      </c>
      <c r="O706" s="22" t="n">
        <f aca="false">(J706 / B706)</f>
        <v>0.0261437908496731</v>
      </c>
      <c r="P706" s="22" t="n">
        <f aca="false">K706 / B706</f>
        <v>-0.0032679738562092</v>
      </c>
      <c r="Q706" s="22" t="n">
        <f aca="false">L706/E705</f>
        <v>0.00196463654223976</v>
      </c>
      <c r="R706" s="22" t="n">
        <f aca="false">M706 / E705</f>
        <v>0.0170268500327439</v>
      </c>
      <c r="S706" s="23" t="str">
        <f aca="false">IF(N706 &gt; 0, "UP", "DOWN")</f>
        <v>UP</v>
      </c>
      <c r="T706" s="28" t="inlineStr">
        <f aca="false">O706-N706</f>
        <is>
          <t/>
        </is>
      </c>
      <c r="U706" s="28" t="inlineStr">
        <f aca="false">P706-N706</f>
        <is>
          <t/>
        </is>
      </c>
      <c r="V706" s="28" t="inlineStr">
        <f aca="false">O706 + P706</f>
        <is>
          <t/>
        </is>
      </c>
    </row>
    <row collapsed="false" customFormat="false" customHeight="true" hidden="false" ht="25" outlineLevel="0" r="707">
      <c r="A707" s="27" t="n">
        <v>37581</v>
      </c>
      <c r="B707" s="20" t="n">
        <v>15.9</v>
      </c>
      <c r="C707" s="20" t="n">
        <v>16.44</v>
      </c>
      <c r="D707" s="20" t="n">
        <v>15.75</v>
      </c>
      <c r="E707" s="20" t="n">
        <v>16.35</v>
      </c>
      <c r="F707" s="20" t="n">
        <v>14945800</v>
      </c>
      <c r="G707" s="20" t="n">
        <v>8.14</v>
      </c>
      <c r="I707" s="20" t="n">
        <f aca="false">E707-B707</f>
        <v>0.450000000000001</v>
      </c>
      <c r="J707" s="20" t="n">
        <f aca="false">C707-B707</f>
        <v>0.540000000000001</v>
      </c>
      <c r="K707" s="20" t="n">
        <f aca="false">D707-B707</f>
        <v>-0.15</v>
      </c>
      <c r="L707" s="20" t="n">
        <f aca="false">B707 - E706</f>
        <v>0.370000000000001</v>
      </c>
      <c r="M707" s="20" t="n">
        <f aca="false">E707 - E706</f>
        <v>0.820000000000002</v>
      </c>
      <c r="N707" s="22" t="n">
        <f aca="false">(I707 / B707)</f>
        <v>0.0283018867924529</v>
      </c>
      <c r="O707" s="22" t="n">
        <f aca="false">(J707 / B707)</f>
        <v>0.0339622641509434</v>
      </c>
      <c r="P707" s="22" t="n">
        <f aca="false">K707 / B707</f>
        <v>-0.00943396226415097</v>
      </c>
      <c r="Q707" s="22" t="n">
        <f aca="false">L707/E706</f>
        <v>0.0238248551191243</v>
      </c>
      <c r="R707" s="22" t="n">
        <f aca="false">M707 / E706</f>
        <v>0.0528010302640053</v>
      </c>
      <c r="S707" s="23" t="str">
        <f aca="false">IF(N707 &gt; 0, "UP", "DOWN")</f>
        <v>UP</v>
      </c>
      <c r="T707" s="28" t="inlineStr">
        <f aca="false">O707-N707</f>
        <is>
          <t/>
        </is>
      </c>
      <c r="U707" s="28" t="inlineStr">
        <f aca="false">P707-N707</f>
        <is>
          <t/>
        </is>
      </c>
      <c r="V707" s="28" t="inlineStr">
        <f aca="false">O707 + P707</f>
        <is>
          <t/>
        </is>
      </c>
    </row>
    <row collapsed="false" customFormat="false" customHeight="true" hidden="false" ht="25" outlineLevel="0" r="708">
      <c r="A708" s="27" t="n">
        <v>37582</v>
      </c>
      <c r="B708" s="20" t="n">
        <v>16.09</v>
      </c>
      <c r="C708" s="20" t="n">
        <v>16.3</v>
      </c>
      <c r="D708" s="20" t="n">
        <v>15.9</v>
      </c>
      <c r="E708" s="20" t="n">
        <v>16.01</v>
      </c>
      <c r="F708" s="20" t="n">
        <v>8137800</v>
      </c>
      <c r="G708" s="20" t="n">
        <v>7.97</v>
      </c>
      <c r="I708" s="20" t="n">
        <f aca="false">E708-B708</f>
        <v>-0.0799999999999983</v>
      </c>
      <c r="J708" s="20" t="n">
        <f aca="false">C708-B708</f>
        <v>0.210000000000001</v>
      </c>
      <c r="K708" s="20" t="n">
        <f aca="false">D708-B708</f>
        <v>-0.19</v>
      </c>
      <c r="L708" s="20" t="n">
        <f aca="false">B708 - E707</f>
        <v>-0.260000000000002</v>
      </c>
      <c r="M708" s="20" t="n">
        <f aca="false">E708 - E707</f>
        <v>-0.34</v>
      </c>
      <c r="N708" s="22" t="n">
        <f aca="false">(I708 / B708)</f>
        <v>-0.00497203231820996</v>
      </c>
      <c r="O708" s="22" t="n">
        <f aca="false">(J708 / B708)</f>
        <v>0.0130515848353015</v>
      </c>
      <c r="P708" s="22" t="n">
        <f aca="false">K708 / B708</f>
        <v>-0.0118085767557489</v>
      </c>
      <c r="Q708" s="22" t="n">
        <f aca="false">L708/E707</f>
        <v>-0.015902140672783</v>
      </c>
      <c r="R708" s="22" t="n">
        <f aca="false">M708 / E707</f>
        <v>-0.0207951070336391</v>
      </c>
      <c r="S708" s="23" t="str">
        <f aca="false">IF(N708 &gt; 0, "UP", "DOWN")</f>
        <v>DOWN</v>
      </c>
      <c r="T708" s="28" t="inlineStr">
        <f aca="false">O708-N708</f>
        <is>
          <t/>
        </is>
      </c>
      <c r="U708" s="28" t="inlineStr">
        <f aca="false">P708-N708</f>
        <is>
          <t/>
        </is>
      </c>
      <c r="V708" s="28" t="inlineStr">
        <f aca="false">O708 + P708</f>
        <is>
          <t/>
        </is>
      </c>
    </row>
    <row collapsed="false" customFormat="false" customHeight="true" hidden="false" ht="25" outlineLevel="0" r="709">
      <c r="A709" s="27" t="n">
        <v>37585</v>
      </c>
      <c r="B709" s="20" t="n">
        <v>16.03</v>
      </c>
      <c r="C709" s="20" t="n">
        <v>16.14</v>
      </c>
      <c r="D709" s="20" t="n">
        <v>15.71</v>
      </c>
      <c r="E709" s="20" t="n">
        <v>15.97</v>
      </c>
      <c r="F709" s="20" t="n">
        <v>7122400</v>
      </c>
      <c r="G709" s="20" t="n">
        <v>7.95</v>
      </c>
      <c r="I709" s="20" t="n">
        <f aca="false">E709-B709</f>
        <v>-0.0600000000000005</v>
      </c>
      <c r="J709" s="20" t="n">
        <f aca="false">C709-B709</f>
        <v>0.109999999999999</v>
      </c>
      <c r="K709" s="20" t="n">
        <f aca="false">D709-B709</f>
        <v>-0.32</v>
      </c>
      <c r="L709" s="20" t="n">
        <f aca="false">B709 - E708</f>
        <v>0.0199999999999996</v>
      </c>
      <c r="M709" s="20" t="n">
        <f aca="false">E709 - E708</f>
        <v>-0.0400000000000009</v>
      </c>
      <c r="N709" s="22" t="n">
        <f aca="false">(I709 / B709)</f>
        <v>-0.0037429819089208</v>
      </c>
      <c r="O709" s="22" t="n">
        <f aca="false">(J709 / B709)</f>
        <v>0.00686213349968805</v>
      </c>
      <c r="P709" s="22" t="n">
        <f aca="false">K709 / B709</f>
        <v>-0.0199625701809108</v>
      </c>
      <c r="Q709" s="22" t="n">
        <f aca="false">L709/E708</f>
        <v>0.00124921923797624</v>
      </c>
      <c r="R709" s="22" t="n">
        <f aca="false">M709 / E708</f>
        <v>-0.00249843847595259</v>
      </c>
      <c r="S709" s="23" t="str">
        <f aca="false">IF(N709 &gt; 0, "UP", "DOWN")</f>
        <v>DOWN</v>
      </c>
      <c r="T709" s="28" t="inlineStr">
        <f aca="false">O709-N709</f>
        <is>
          <t/>
        </is>
      </c>
      <c r="U709" s="28" t="inlineStr">
        <f aca="false">P709-N709</f>
        <is>
          <t/>
        </is>
      </c>
      <c r="V709" s="28" t="inlineStr">
        <f aca="false">O709 + P709</f>
        <is>
          <t/>
        </is>
      </c>
    </row>
    <row collapsed="false" customFormat="false" customHeight="true" hidden="false" ht="25" outlineLevel="0" r="710">
      <c r="A710" s="27" t="n">
        <v>37586</v>
      </c>
      <c r="B710" s="20" t="n">
        <v>15.85</v>
      </c>
      <c r="C710" s="20" t="n">
        <v>15.9</v>
      </c>
      <c r="D710" s="20" t="n">
        <v>15.27</v>
      </c>
      <c r="E710" s="20" t="n">
        <v>15.41</v>
      </c>
      <c r="F710" s="20" t="n">
        <v>8580800</v>
      </c>
      <c r="G710" s="20" t="n">
        <v>7.67</v>
      </c>
      <c r="I710" s="20" t="n">
        <f aca="false">E710-B710</f>
        <v>-0.44</v>
      </c>
      <c r="J710" s="20" t="n">
        <f aca="false">C710-B710</f>
        <v>0.0500000000000007</v>
      </c>
      <c r="K710" s="20" t="n">
        <f aca="false">D710-B710</f>
        <v>-0.58</v>
      </c>
      <c r="L710" s="20" t="n">
        <f aca="false">B710 - E709</f>
        <v>-0.120000000000001</v>
      </c>
      <c r="M710" s="20" t="n">
        <f aca="false">E710 - E709</f>
        <v>-0.560000000000001</v>
      </c>
      <c r="N710" s="22" t="n">
        <f aca="false">(I710 / B710)</f>
        <v>-0.0277602523659306</v>
      </c>
      <c r="O710" s="22" t="n">
        <f aca="false">(J710 / B710)</f>
        <v>0.00315457413249216</v>
      </c>
      <c r="P710" s="22" t="n">
        <f aca="false">K710 / B710</f>
        <v>-0.0365930599369085</v>
      </c>
      <c r="Q710" s="22" t="n">
        <f aca="false">L710/E709</f>
        <v>-0.00751408891671891</v>
      </c>
      <c r="R710" s="22" t="n">
        <f aca="false">M710 / E709</f>
        <v>-0.0350657482780213</v>
      </c>
      <c r="S710" s="23" t="str">
        <f aca="false">IF(N710 &gt; 0, "UP", "DOWN")</f>
        <v>DOWN</v>
      </c>
      <c r="T710" s="28" t="inlineStr">
        <f aca="false">O710-N710</f>
        <is>
          <t/>
        </is>
      </c>
      <c r="U710" s="28" t="inlineStr">
        <f aca="false">P710-N710</f>
        <is>
          <t/>
        </is>
      </c>
      <c r="V710" s="28" t="inlineStr">
        <f aca="false">O710 + P710</f>
        <is>
          <t/>
        </is>
      </c>
    </row>
    <row collapsed="false" customFormat="false" customHeight="true" hidden="false" ht="25" outlineLevel="0" r="711">
      <c r="A711" s="27" t="n">
        <v>37587</v>
      </c>
      <c r="B711" s="20" t="n">
        <v>15.6</v>
      </c>
      <c r="C711" s="20" t="n">
        <v>15.86</v>
      </c>
      <c r="D711" s="20" t="n">
        <v>15.45</v>
      </c>
      <c r="E711" s="20" t="n">
        <v>15.72</v>
      </c>
      <c r="F711" s="20" t="n">
        <v>10242800</v>
      </c>
      <c r="G711" s="20" t="n">
        <v>7.83</v>
      </c>
      <c r="I711" s="20" t="n">
        <f aca="false">E711-B711</f>
        <v>0.120000000000001</v>
      </c>
      <c r="J711" s="20" t="n">
        <f aca="false">C711-B711</f>
        <v>0.26</v>
      </c>
      <c r="K711" s="20" t="n">
        <f aca="false">D711-B711</f>
        <v>-0.15</v>
      </c>
      <c r="L711" s="20" t="n">
        <f aca="false">B711 - E710</f>
        <v>0.19</v>
      </c>
      <c r="M711" s="20" t="n">
        <f aca="false">E711 - E710</f>
        <v>0.31</v>
      </c>
      <c r="N711" s="22" t="n">
        <f aca="false">(I711 / B711)</f>
        <v>0.00769230769230776</v>
      </c>
      <c r="O711" s="22" t="n">
        <f aca="false">(J711 / B711)</f>
        <v>0.0166666666666667</v>
      </c>
      <c r="P711" s="22" t="n">
        <f aca="false">K711 / B711</f>
        <v>-0.00961538461538464</v>
      </c>
      <c r="Q711" s="22" t="n">
        <f aca="false">L711/E710</f>
        <v>0.0123296560674886</v>
      </c>
      <c r="R711" s="22" t="n">
        <f aca="false">M711 / E710</f>
        <v>0.0201168072680078</v>
      </c>
      <c r="S711" s="23" t="str">
        <f aca="false">IF(N711 &gt; 0, "UP", "DOWN")</f>
        <v>UP</v>
      </c>
      <c r="T711" s="28" t="inlineStr">
        <f aca="false">O711-N711</f>
        <is>
          <t/>
        </is>
      </c>
      <c r="U711" s="28" t="inlineStr">
        <f aca="false">P711-N711</f>
        <is>
          <t/>
        </is>
      </c>
      <c r="V711" s="28" t="inlineStr">
        <f aca="false">O711 + P711</f>
        <is>
          <t/>
        </is>
      </c>
    </row>
    <row collapsed="false" customFormat="false" customHeight="true" hidden="false" ht="25" outlineLevel="0" r="712">
      <c r="A712" s="27" t="n">
        <v>37589</v>
      </c>
      <c r="B712" s="20" t="n">
        <v>15.79</v>
      </c>
      <c r="C712" s="20" t="n">
        <v>15.88</v>
      </c>
      <c r="D712" s="20" t="n">
        <v>15.41</v>
      </c>
      <c r="E712" s="20" t="n">
        <v>15.5</v>
      </c>
      <c r="F712" s="20" t="n">
        <v>5122600</v>
      </c>
      <c r="G712" s="20" t="n">
        <v>7.72</v>
      </c>
      <c r="I712" s="20" t="n">
        <f aca="false">E712-B712</f>
        <v>-0.289999999999999</v>
      </c>
      <c r="J712" s="20" t="n">
        <f aca="false">C712-B712</f>
        <v>0.0900000000000016</v>
      </c>
      <c r="K712" s="20" t="n">
        <f aca="false">D712-B712</f>
        <v>-0.379999999999999</v>
      </c>
      <c r="L712" s="20" t="n">
        <f aca="false">B712 - E711</f>
        <v>0.0699999999999985</v>
      </c>
      <c r="M712" s="20" t="n">
        <f aca="false">E712 - E711</f>
        <v>-0.220000000000001</v>
      </c>
      <c r="N712" s="22" t="n">
        <f aca="false">(I712 / B712)</f>
        <v>-0.0183660544648511</v>
      </c>
      <c r="O712" s="22" t="n">
        <f aca="false">(J712 / B712)</f>
        <v>0.00569981000633323</v>
      </c>
      <c r="P712" s="22" t="n">
        <f aca="false">K712 / B712</f>
        <v>-0.0240658644711842</v>
      </c>
      <c r="Q712" s="22" t="n">
        <f aca="false">L712/E711</f>
        <v>0.0044529262086513</v>
      </c>
      <c r="R712" s="22" t="n">
        <f aca="false">M712 / E711</f>
        <v>-0.0139949109414759</v>
      </c>
      <c r="S712" s="23" t="str">
        <f aca="false">IF(N712 &gt; 0, "UP", "DOWN")</f>
        <v>DOWN</v>
      </c>
      <c r="T712" s="28" t="inlineStr">
        <f aca="false">O712-N712</f>
        <is>
          <t/>
        </is>
      </c>
      <c r="U712" s="28" t="inlineStr">
        <f aca="false">P712-N712</f>
        <is>
          <t/>
        </is>
      </c>
      <c r="V712" s="28" t="inlineStr">
        <f aca="false">O712 + P712</f>
        <is>
          <t/>
        </is>
      </c>
    </row>
    <row collapsed="false" customFormat="false" customHeight="true" hidden="false" ht="25" outlineLevel="0" r="713">
      <c r="A713" s="27" t="n">
        <v>37592</v>
      </c>
      <c r="B713" s="20" t="n">
        <v>15.9</v>
      </c>
      <c r="C713" s="20" t="n">
        <v>16.1</v>
      </c>
      <c r="D713" s="20" t="n">
        <v>15.01</v>
      </c>
      <c r="E713" s="20" t="n">
        <v>15.18</v>
      </c>
      <c r="F713" s="20" t="n">
        <v>14240800</v>
      </c>
      <c r="G713" s="20" t="n">
        <v>7.56</v>
      </c>
      <c r="I713" s="20" t="n">
        <f aca="false">E713-B713</f>
        <v>-0.720000000000001</v>
      </c>
      <c r="J713" s="20" t="n">
        <f aca="false">C713-B713</f>
        <v>0.200000000000001</v>
      </c>
      <c r="K713" s="20" t="n">
        <f aca="false">D713-B713</f>
        <v>-0.890000000000001</v>
      </c>
      <c r="L713" s="20" t="n">
        <f aca="false">B713 - E712</f>
        <v>0.4</v>
      </c>
      <c r="M713" s="20" t="n">
        <f aca="false">E713 - E712</f>
        <v>-0.32</v>
      </c>
      <c r="N713" s="22" t="n">
        <f aca="false">(I713 / B713)</f>
        <v>-0.0452830188679246</v>
      </c>
      <c r="O713" s="22" t="n">
        <f aca="false">(J713 / B713)</f>
        <v>0.0125786163522013</v>
      </c>
      <c r="P713" s="22" t="n">
        <f aca="false">K713 / B713</f>
        <v>-0.0559748427672956</v>
      </c>
      <c r="Q713" s="22" t="n">
        <f aca="false">L713/E712</f>
        <v>0.0258064516129033</v>
      </c>
      <c r="R713" s="22" t="n">
        <f aca="false">M713 / E712</f>
        <v>-0.0206451612903226</v>
      </c>
      <c r="S713" s="23" t="str">
        <f aca="false">IF(N713 &gt; 0, "UP", "DOWN")</f>
        <v>DOWN</v>
      </c>
      <c r="T713" s="28" t="inlineStr">
        <f aca="false">O713-N713</f>
        <is>
          <t/>
        </is>
      </c>
      <c r="U713" s="28" t="inlineStr">
        <f aca="false">P713-N713</f>
        <is>
          <t/>
        </is>
      </c>
      <c r="V713" s="28" t="inlineStr">
        <f aca="false">O713 + P713</f>
        <is>
          <t/>
        </is>
      </c>
    </row>
    <row collapsed="false" customFormat="false" customHeight="true" hidden="false" ht="25" outlineLevel="0" r="714">
      <c r="A714" s="27" t="n">
        <v>37593</v>
      </c>
      <c r="B714" s="20" t="n">
        <v>15.2</v>
      </c>
      <c r="C714" s="20" t="n">
        <v>15.34</v>
      </c>
      <c r="D714" s="20" t="n">
        <v>15.1</v>
      </c>
      <c r="E714" s="20" t="n">
        <v>15.16</v>
      </c>
      <c r="F714" s="20" t="n">
        <v>8138200</v>
      </c>
      <c r="G714" s="20" t="n">
        <v>7.55</v>
      </c>
      <c r="I714" s="20" t="n">
        <f aca="false">E714-B714</f>
        <v>-0.0399999999999991</v>
      </c>
      <c r="J714" s="20" t="n">
        <f aca="false">C714-B714</f>
        <v>0.140000000000001</v>
      </c>
      <c r="K714" s="20" t="n">
        <f aca="false">D714-B714</f>
        <v>-0.0999999999999996</v>
      </c>
      <c r="L714" s="20" t="n">
        <f aca="false">B714 - E713</f>
        <v>0.0199999999999996</v>
      </c>
      <c r="M714" s="20" t="n">
        <f aca="false">E714 - E713</f>
        <v>-0.0199999999999996</v>
      </c>
      <c r="N714" s="22" t="n">
        <f aca="false">(I714 / B714)</f>
        <v>-0.00263157894736836</v>
      </c>
      <c r="O714" s="22" t="n">
        <f aca="false">(J714 / B714)</f>
        <v>0.00921052631578951</v>
      </c>
      <c r="P714" s="22" t="n">
        <f aca="false">K714 / B714</f>
        <v>-0.00657894736842103</v>
      </c>
      <c r="Q714" s="22" t="n">
        <f aca="false">L714/E713</f>
        <v>0.00131752305665346</v>
      </c>
      <c r="R714" s="22" t="n">
        <f aca="false">M714 / E713</f>
        <v>-0.00131752305665346</v>
      </c>
      <c r="S714" s="23" t="str">
        <f aca="false">IF(N714 &gt; 0, "UP", "DOWN")</f>
        <v>DOWN</v>
      </c>
      <c r="T714" s="28" t="inlineStr">
        <f aca="false">O714-N714</f>
        <is>
          <t/>
        </is>
      </c>
      <c r="U714" s="28" t="inlineStr">
        <f aca="false">P714-N714</f>
        <is>
          <t/>
        </is>
      </c>
      <c r="V714" s="28" t="inlineStr">
        <f aca="false">O714 + P714</f>
        <is>
          <t/>
        </is>
      </c>
    </row>
    <row collapsed="false" customFormat="false" customHeight="true" hidden="false" ht="25" outlineLevel="0" r="715">
      <c r="A715" s="27" t="n">
        <v>37594</v>
      </c>
      <c r="B715" s="20" t="n">
        <v>15.18</v>
      </c>
      <c r="C715" s="20" t="n">
        <v>15.19</v>
      </c>
      <c r="D715" s="20" t="n">
        <v>14.5</v>
      </c>
      <c r="E715" s="20" t="n">
        <v>14.97</v>
      </c>
      <c r="F715" s="20" t="n">
        <v>11634200</v>
      </c>
      <c r="G715" s="20" t="n">
        <v>7.45</v>
      </c>
      <c r="I715" s="20" t="n">
        <f aca="false">E715-B715</f>
        <v>-0.209999999999999</v>
      </c>
      <c r="J715" s="20" t="n">
        <f aca="false">C715-B715</f>
        <v>0.00999999999999979</v>
      </c>
      <c r="K715" s="20" t="n">
        <f aca="false">D715-B715</f>
        <v>-0.68</v>
      </c>
      <c r="L715" s="20" t="n">
        <f aca="false">B715 - E714</f>
        <v>0.0199999999999996</v>
      </c>
      <c r="M715" s="20" t="n">
        <f aca="false">E715 - E714</f>
        <v>-0.19</v>
      </c>
      <c r="N715" s="22" t="n">
        <f aca="false">(I715 / B715)</f>
        <v>-0.0138339920948616</v>
      </c>
      <c r="O715" s="22" t="n">
        <f aca="false">(J715 / B715)</f>
        <v>0.000658761528326732</v>
      </c>
      <c r="P715" s="22" t="n">
        <f aca="false">K715 / B715</f>
        <v>-0.0447957839262187</v>
      </c>
      <c r="Q715" s="22" t="n">
        <f aca="false">L715/E714</f>
        <v>0.00131926121372029</v>
      </c>
      <c r="R715" s="22" t="n">
        <f aca="false">M715 / E714</f>
        <v>-0.012532981530343</v>
      </c>
      <c r="S715" s="23" t="str">
        <f aca="false">IF(N715 &gt; 0, "UP", "DOWN")</f>
        <v>DOWN</v>
      </c>
      <c r="T715" s="28" t="inlineStr">
        <f aca="false">O715-N715</f>
        <is>
          <t/>
        </is>
      </c>
      <c r="U715" s="28" t="inlineStr">
        <f aca="false">P715-N715</f>
        <is>
          <t/>
        </is>
      </c>
      <c r="V715" s="28" t="inlineStr">
        <f aca="false">O715 + P715</f>
        <is>
          <t/>
        </is>
      </c>
    </row>
    <row collapsed="false" customFormat="false" customHeight="true" hidden="false" ht="25" outlineLevel="0" r="716">
      <c r="A716" s="27" t="n">
        <v>37595</v>
      </c>
      <c r="B716" s="20" t="n">
        <v>15.03</v>
      </c>
      <c r="C716" s="20" t="n">
        <v>15.08</v>
      </c>
      <c r="D716" s="20" t="n">
        <v>14.53</v>
      </c>
      <c r="E716" s="20" t="n">
        <v>14.63</v>
      </c>
      <c r="F716" s="20" t="n">
        <v>8692800</v>
      </c>
      <c r="G716" s="20" t="n">
        <v>7.28</v>
      </c>
      <c r="I716" s="20" t="n">
        <f aca="false">E716-B716</f>
        <v>-0.399999999999999</v>
      </c>
      <c r="J716" s="20" t="n">
        <f aca="false">C716-B716</f>
        <v>0.0500000000000007</v>
      </c>
      <c r="K716" s="20" t="n">
        <f aca="false">D716-B716</f>
        <v>-0.5</v>
      </c>
      <c r="L716" s="20" t="n">
        <f aca="false">B716 - E715</f>
        <v>0.0599999999999987</v>
      </c>
      <c r="M716" s="20" t="n">
        <f aca="false">E716 - E715</f>
        <v>-0.34</v>
      </c>
      <c r="N716" s="22" t="n">
        <f aca="false">(I716 / B716)</f>
        <v>-0.0266134397870924</v>
      </c>
      <c r="O716" s="22" t="n">
        <f aca="false">(J716 / B716)</f>
        <v>0.00332667997338661</v>
      </c>
      <c r="P716" s="22" t="n">
        <f aca="false">K716 / B716</f>
        <v>-0.0332667997338656</v>
      </c>
      <c r="Q716" s="22" t="n">
        <f aca="false">L716/E715</f>
        <v>0.00400801603206404</v>
      </c>
      <c r="R716" s="22" t="n">
        <f aca="false">M716 / E715</f>
        <v>-0.0227120908483634</v>
      </c>
      <c r="S716" s="23" t="str">
        <f aca="false">IF(N716 &gt; 0, "UP", "DOWN")</f>
        <v>DOWN</v>
      </c>
      <c r="T716" s="28" t="inlineStr">
        <f aca="false">O716-N716</f>
        <is>
          <t/>
        </is>
      </c>
      <c r="U716" s="28" t="inlineStr">
        <f aca="false">P716-N716</f>
        <is>
          <t/>
        </is>
      </c>
      <c r="V716" s="28" t="inlineStr">
        <f aca="false">O716 + P716</f>
        <is>
          <t/>
        </is>
      </c>
    </row>
    <row collapsed="false" customFormat="false" customHeight="true" hidden="false" ht="25" outlineLevel="0" r="717">
      <c r="A717" s="27" t="n">
        <v>37596</v>
      </c>
      <c r="B717" s="20" t="n">
        <v>14.65</v>
      </c>
      <c r="C717" s="20" t="n">
        <v>15.19</v>
      </c>
      <c r="D717" s="20" t="n">
        <v>14.52</v>
      </c>
      <c r="E717" s="20" t="n">
        <v>14.95</v>
      </c>
      <c r="F717" s="20" t="n">
        <v>8762800</v>
      </c>
      <c r="G717" s="20" t="n">
        <v>7.44</v>
      </c>
      <c r="I717" s="20" t="n">
        <f aca="false">E717-B717</f>
        <v>0.299999999999999</v>
      </c>
      <c r="J717" s="20" t="n">
        <f aca="false">C717-B717</f>
        <v>0.539999999999999</v>
      </c>
      <c r="K717" s="20" t="n">
        <f aca="false">D717-B717</f>
        <v>-0.130000000000001</v>
      </c>
      <c r="L717" s="20" t="n">
        <f aca="false">B717 - E716</f>
        <v>0.0199999999999996</v>
      </c>
      <c r="M717" s="20" t="n">
        <f aca="false">E717 - E716</f>
        <v>0.319999999999998</v>
      </c>
      <c r="N717" s="22" t="n">
        <f aca="false">(I717 / B717)</f>
        <v>0.0204778156996586</v>
      </c>
      <c r="O717" s="22" t="n">
        <f aca="false">(J717 / B717)</f>
        <v>0.0368600682593856</v>
      </c>
      <c r="P717" s="22" t="n">
        <f aca="false">K717 / B717</f>
        <v>-0.00887372013651882</v>
      </c>
      <c r="Q717" s="22" t="n">
        <f aca="false">L717/E716</f>
        <v>0.00136705399863292</v>
      </c>
      <c r="R717" s="22" t="n">
        <f aca="false">M717 / E716</f>
        <v>0.021872863978127</v>
      </c>
      <c r="S717" s="23" t="str">
        <f aca="false">IF(N717 &gt; 0, "UP", "DOWN")</f>
        <v>UP</v>
      </c>
      <c r="T717" s="28" t="inlineStr">
        <f aca="false">O717-N717</f>
        <is>
          <t/>
        </is>
      </c>
      <c r="U717" s="28" t="inlineStr">
        <f aca="false">P717-N717</f>
        <is>
          <t/>
        </is>
      </c>
      <c r="V717" s="28" t="inlineStr">
        <f aca="false">O717 + P717</f>
        <is>
          <t/>
        </is>
      </c>
    </row>
    <row collapsed="false" customFormat="false" customHeight="true" hidden="false" ht="25" outlineLevel="0" r="718">
      <c r="A718" s="27" t="n">
        <v>37599</v>
      </c>
      <c r="B718" s="20" t="n">
        <v>14.94</v>
      </c>
      <c r="C718" s="20" t="n">
        <v>14.95</v>
      </c>
      <c r="D718" s="20" t="n">
        <v>14.67</v>
      </c>
      <c r="E718" s="20" t="n">
        <v>14.75</v>
      </c>
      <c r="F718" s="20" t="n">
        <v>8431600</v>
      </c>
      <c r="G718" s="20" t="n">
        <v>7.34</v>
      </c>
      <c r="I718" s="20" t="n">
        <f aca="false">E718-B718</f>
        <v>-0.19</v>
      </c>
      <c r="J718" s="20" t="n">
        <f aca="false">C718-B718</f>
        <v>0.00999999999999979</v>
      </c>
      <c r="K718" s="20" t="n">
        <f aca="false">D718-B718</f>
        <v>-0.27</v>
      </c>
      <c r="L718" s="20" t="n">
        <f aca="false">B718 - E717</f>
        <v>-0.00999999999999979</v>
      </c>
      <c r="M718" s="20" t="n">
        <f aca="false">E718 - E717</f>
        <v>-0.199999999999999</v>
      </c>
      <c r="N718" s="22" t="n">
        <f aca="false">(I718 / B718)</f>
        <v>-0.0127175368139223</v>
      </c>
      <c r="O718" s="22" t="n">
        <f aca="false">(J718 / B718)</f>
        <v>0.000669344042838005</v>
      </c>
      <c r="P718" s="22" t="n">
        <f aca="false">K718 / B718</f>
        <v>-0.0180722891566265</v>
      </c>
      <c r="Q718" s="22" t="n">
        <f aca="false">L718/E717</f>
        <v>-0.00066889632107022</v>
      </c>
      <c r="R718" s="22" t="n">
        <f aca="false">M718 / E717</f>
        <v>-0.0133779264214046</v>
      </c>
      <c r="S718" s="23" t="str">
        <f aca="false">IF(N718 &gt; 0, "UP", "DOWN")</f>
        <v>DOWN</v>
      </c>
      <c r="T718" s="28" t="inlineStr">
        <f aca="false">O718-N718</f>
        <is>
          <t/>
        </is>
      </c>
      <c r="U718" s="28" t="inlineStr">
        <f aca="false">P718-N718</f>
        <is>
          <t/>
        </is>
      </c>
      <c r="V718" s="28" t="inlineStr">
        <f aca="false">O718 + P718</f>
        <is>
          <t/>
        </is>
      </c>
    </row>
    <row collapsed="false" customFormat="false" customHeight="true" hidden="false" ht="25" outlineLevel="0" r="719">
      <c r="A719" s="27" t="n">
        <v>37600</v>
      </c>
      <c r="B719" s="20" t="n">
        <v>14.75</v>
      </c>
      <c r="C719" s="20" t="n">
        <v>15.45</v>
      </c>
      <c r="D719" s="20" t="n">
        <v>14.73</v>
      </c>
      <c r="E719" s="20" t="n">
        <v>15.28</v>
      </c>
      <c r="F719" s="20" t="n">
        <v>11021800</v>
      </c>
      <c r="G719" s="20" t="n">
        <v>7.61</v>
      </c>
      <c r="I719" s="20" t="n">
        <f aca="false">E719-B719</f>
        <v>0.529999999999999</v>
      </c>
      <c r="J719" s="20" t="n">
        <f aca="false">C719-B719</f>
        <v>0.699999999999999</v>
      </c>
      <c r="K719" s="20" t="n">
        <f aca="false">D719-B719</f>
        <v>-0.0199999999999996</v>
      </c>
      <c r="L719" s="20" t="n">
        <f aca="false">B719 - E718</f>
        <v>0</v>
      </c>
      <c r="M719" s="20" t="n">
        <f aca="false">E719 - E718</f>
        <v>0.529999999999999</v>
      </c>
      <c r="N719" s="22" t="n">
        <f aca="false">(I719 / B719)</f>
        <v>0.0359322033898305</v>
      </c>
      <c r="O719" s="22" t="n">
        <f aca="false">(J719 / B719)</f>
        <v>0.047457627118644</v>
      </c>
      <c r="P719" s="22" t="n">
        <f aca="false">K719 / B719</f>
        <v>-0.0013559322033898</v>
      </c>
      <c r="Q719" s="22" t="n">
        <f aca="false">L719/E718</f>
        <v>0</v>
      </c>
      <c r="R719" s="22" t="n">
        <f aca="false">M719 / E718</f>
        <v>0.0359322033898305</v>
      </c>
      <c r="S719" s="23" t="str">
        <f aca="false">IF(N719 &gt; 0, "UP", "DOWN")</f>
        <v>UP</v>
      </c>
      <c r="T719" s="28" t="inlineStr">
        <f aca="false">O719-N719</f>
        <is>
          <t/>
        </is>
      </c>
      <c r="U719" s="28" t="inlineStr">
        <f aca="false">P719-N719</f>
        <is>
          <t/>
        </is>
      </c>
      <c r="V719" s="28" t="inlineStr">
        <f aca="false">O719 + P719</f>
        <is>
          <t/>
        </is>
      </c>
    </row>
    <row collapsed="false" customFormat="false" customHeight="true" hidden="false" ht="25" outlineLevel="0" r="720">
      <c r="A720" s="27" t="n">
        <v>37601</v>
      </c>
      <c r="B720" s="20" t="n">
        <v>15.3</v>
      </c>
      <c r="C720" s="20" t="n">
        <v>15.49</v>
      </c>
      <c r="D720" s="20" t="n">
        <v>15.08</v>
      </c>
      <c r="E720" s="20" t="n">
        <v>15.49</v>
      </c>
      <c r="F720" s="20" t="n">
        <v>9053600</v>
      </c>
      <c r="G720" s="20" t="n">
        <v>7.71</v>
      </c>
      <c r="I720" s="20" t="n">
        <f aca="false">E720-B720</f>
        <v>0.19</v>
      </c>
      <c r="J720" s="20" t="n">
        <f aca="false">C720-B720</f>
        <v>0.19</v>
      </c>
      <c r="K720" s="20" t="n">
        <f aca="false">D720-B720</f>
        <v>-0.220000000000001</v>
      </c>
      <c r="L720" s="20" t="n">
        <f aca="false">B720 - E719</f>
        <v>0.0200000000000013</v>
      </c>
      <c r="M720" s="20" t="n">
        <f aca="false">E720 - E719</f>
        <v>0.210000000000001</v>
      </c>
      <c r="N720" s="22" t="n">
        <f aca="false">(I720 / B720)</f>
        <v>0.0124183006535947</v>
      </c>
      <c r="O720" s="22" t="n">
        <f aca="false">(J720 / B720)</f>
        <v>0.0124183006535947</v>
      </c>
      <c r="P720" s="22" t="n">
        <f aca="false">K720 / B720</f>
        <v>-0.0143790849673203</v>
      </c>
      <c r="Q720" s="22" t="n">
        <f aca="false">L720/E719</f>
        <v>0.0013089005235603</v>
      </c>
      <c r="R720" s="22" t="n">
        <f aca="false">M720 / E719</f>
        <v>0.0137434554973823</v>
      </c>
      <c r="S720" s="23" t="str">
        <f aca="false">IF(N720 &gt; 0, "UP", "DOWN")</f>
        <v>UP</v>
      </c>
      <c r="T720" s="28" t="inlineStr">
        <f aca="false">O720-N720</f>
        <is>
          <t/>
        </is>
      </c>
      <c r="U720" s="28" t="inlineStr">
        <f aca="false">P720-N720</f>
        <is>
          <t/>
        </is>
      </c>
      <c r="V720" s="28" t="inlineStr">
        <f aca="false">O720 + P720</f>
        <is>
          <t/>
        </is>
      </c>
    </row>
    <row collapsed="false" customFormat="false" customHeight="true" hidden="false" ht="25" outlineLevel="0" r="721">
      <c r="A721" s="27" t="n">
        <v>37602</v>
      </c>
      <c r="B721" s="20" t="n">
        <v>15.51</v>
      </c>
      <c r="C721" s="20" t="n">
        <v>15.55</v>
      </c>
      <c r="D721" s="20" t="n">
        <v>15.01</v>
      </c>
      <c r="E721" s="20" t="n">
        <v>15.19</v>
      </c>
      <c r="F721" s="20" t="n">
        <v>5333600</v>
      </c>
      <c r="G721" s="20" t="n">
        <v>7.56</v>
      </c>
      <c r="I721" s="20" t="n">
        <f aca="false">E721-B721</f>
        <v>-0.32</v>
      </c>
      <c r="J721" s="20" t="n">
        <f aca="false">C721-B721</f>
        <v>0.0400000000000009</v>
      </c>
      <c r="K721" s="20" t="n">
        <f aca="false">D721-B721</f>
        <v>-0.5</v>
      </c>
      <c r="L721" s="20" t="n">
        <f aca="false">B721 - E720</f>
        <v>0.0199999999999996</v>
      </c>
      <c r="M721" s="20" t="n">
        <f aca="false">E721 - E720</f>
        <v>-0.300000000000001</v>
      </c>
      <c r="N721" s="22" t="n">
        <f aca="false">(I721 / B721)</f>
        <v>-0.0206318504190845</v>
      </c>
      <c r="O721" s="22" t="n">
        <f aca="false">(J721 / B721)</f>
        <v>0.00257898130238562</v>
      </c>
      <c r="P721" s="22" t="n">
        <f aca="false">K721 / B721</f>
        <v>-0.0322372662798195</v>
      </c>
      <c r="Q721" s="22" t="n">
        <f aca="false">L721/E720</f>
        <v>0.00129115558424787</v>
      </c>
      <c r="R721" s="22" t="n">
        <f aca="false">M721 / E720</f>
        <v>-0.0193673337637186</v>
      </c>
      <c r="S721" s="23" t="str">
        <f aca="false">IF(N721 &gt; 0, "UP", "DOWN")</f>
        <v>DOWN</v>
      </c>
      <c r="T721" s="28" t="inlineStr">
        <f aca="false">O721-N721</f>
        <is>
          <t/>
        </is>
      </c>
      <c r="U721" s="28" t="inlineStr">
        <f aca="false">P721-N721</f>
        <is>
          <t/>
        </is>
      </c>
      <c r="V721" s="28" t="inlineStr">
        <f aca="false">O721 + P721</f>
        <is>
          <t/>
        </is>
      </c>
    </row>
    <row collapsed="false" customFormat="false" customHeight="true" hidden="false" ht="25" outlineLevel="0" r="722">
      <c r="A722" s="27" t="n">
        <v>37603</v>
      </c>
      <c r="B722" s="20" t="n">
        <v>15.14</v>
      </c>
      <c r="C722" s="20" t="n">
        <v>15.15</v>
      </c>
      <c r="D722" s="20" t="n">
        <v>14.65</v>
      </c>
      <c r="E722" s="20" t="n">
        <v>14.79</v>
      </c>
      <c r="F722" s="20" t="n">
        <v>5885000</v>
      </c>
      <c r="G722" s="20" t="n">
        <v>7.36</v>
      </c>
      <c r="I722" s="20" t="n">
        <f aca="false">E722-B722</f>
        <v>-0.350000000000001</v>
      </c>
      <c r="J722" s="20" t="n">
        <f aca="false">C722-B722</f>
        <v>0.00999999999999979</v>
      </c>
      <c r="K722" s="20" t="n">
        <f aca="false">D722-B722</f>
        <v>-0.49</v>
      </c>
      <c r="L722" s="20" t="n">
        <f aca="false">B722 - E721</f>
        <v>-0.0499999999999989</v>
      </c>
      <c r="M722" s="20" t="n">
        <f aca="false">E722 - E721</f>
        <v>-0.4</v>
      </c>
      <c r="N722" s="22" t="n">
        <f aca="false">(I722 / B722)</f>
        <v>-0.0231175693527081</v>
      </c>
      <c r="O722" s="22" t="n">
        <f aca="false">(J722 / B722)</f>
        <v>0.00066050198150593</v>
      </c>
      <c r="P722" s="22" t="n">
        <f aca="false">K722 / B722</f>
        <v>-0.0323645970937913</v>
      </c>
      <c r="Q722" s="22" t="n">
        <f aca="false">L722/E721</f>
        <v>-0.00329163923633963</v>
      </c>
      <c r="R722" s="22" t="n">
        <f aca="false">M722 / E721</f>
        <v>-0.0263331138907176</v>
      </c>
      <c r="S722" s="23" t="str">
        <f aca="false">IF(N722 &gt; 0, "UP", "DOWN")</f>
        <v>DOWN</v>
      </c>
      <c r="T722" s="28" t="inlineStr">
        <f aca="false">O722-N722</f>
        <is>
          <t/>
        </is>
      </c>
      <c r="U722" s="28" t="inlineStr">
        <f aca="false">P722-N722</f>
        <is>
          <t/>
        </is>
      </c>
      <c r="V722" s="28" t="inlineStr">
        <f aca="false">O722 + P722</f>
        <is>
          <t/>
        </is>
      </c>
    </row>
    <row collapsed="false" customFormat="false" customHeight="true" hidden="false" ht="25" outlineLevel="0" r="723">
      <c r="A723" s="27" t="n">
        <v>37606</v>
      </c>
      <c r="B723" s="20" t="n">
        <v>14.81</v>
      </c>
      <c r="C723" s="20" t="n">
        <v>15.1</v>
      </c>
      <c r="D723" s="20" t="n">
        <v>14.61</v>
      </c>
      <c r="E723" s="20" t="n">
        <v>14.85</v>
      </c>
      <c r="F723" s="20" t="n">
        <v>8986600</v>
      </c>
      <c r="G723" s="20" t="n">
        <v>7.39</v>
      </c>
      <c r="I723" s="20" t="n">
        <f aca="false">E723-B723</f>
        <v>0.0399999999999991</v>
      </c>
      <c r="J723" s="20" t="n">
        <f aca="false">C723-B723</f>
        <v>0.289999999999999</v>
      </c>
      <c r="K723" s="20" t="n">
        <f aca="false">D723-B723</f>
        <v>-0.200000000000001</v>
      </c>
      <c r="L723" s="20" t="n">
        <f aca="false">B723 - E722</f>
        <v>0.0200000000000013</v>
      </c>
      <c r="M723" s="20" t="n">
        <f aca="false">E723 - E722</f>
        <v>0.0600000000000005</v>
      </c>
      <c r="N723" s="22" t="n">
        <f aca="false">(I723 / B723)</f>
        <v>0.00270087778528016</v>
      </c>
      <c r="O723" s="22" t="n">
        <f aca="false">(J723 / B723)</f>
        <v>0.0195813639432815</v>
      </c>
      <c r="P723" s="22" t="n">
        <f aca="false">K723 / B723</f>
        <v>-0.0135043889264012</v>
      </c>
      <c r="Q723" s="22" t="n">
        <f aca="false">L723/E722</f>
        <v>0.00135226504394871</v>
      </c>
      <c r="R723" s="22" t="n">
        <f aca="false">M723 / E722</f>
        <v>0.00405679513184588</v>
      </c>
      <c r="S723" s="23" t="str">
        <f aca="false">IF(N723 &gt; 0, "UP", "DOWN")</f>
        <v>UP</v>
      </c>
      <c r="T723" s="28" t="inlineStr">
        <f aca="false">O723-N723</f>
        <is>
          <t/>
        </is>
      </c>
      <c r="U723" s="28" t="inlineStr">
        <f aca="false">P723-N723</f>
        <is>
          <t/>
        </is>
      </c>
      <c r="V723" s="28" t="inlineStr">
        <f aca="false">O723 + P723</f>
        <is>
          <t/>
        </is>
      </c>
    </row>
    <row collapsed="false" customFormat="false" customHeight="true" hidden="false" ht="25" outlineLevel="0" r="724">
      <c r="A724" s="27" t="n">
        <v>37607</v>
      </c>
      <c r="B724" s="20" t="n">
        <v>14.85</v>
      </c>
      <c r="C724" s="20" t="n">
        <v>15.19</v>
      </c>
      <c r="D724" s="20" t="n">
        <v>14.66</v>
      </c>
      <c r="E724" s="20" t="n">
        <v>15.08</v>
      </c>
      <c r="F724" s="20" t="n">
        <v>7952200</v>
      </c>
      <c r="G724" s="20" t="n">
        <v>7.51</v>
      </c>
      <c r="I724" s="20" t="n">
        <f aca="false">E724-B724</f>
        <v>0.23</v>
      </c>
      <c r="J724" s="20" t="n">
        <f aca="false">C724-B724</f>
        <v>0.34</v>
      </c>
      <c r="K724" s="20" t="n">
        <f aca="false">D724-B724</f>
        <v>-0.19</v>
      </c>
      <c r="L724" s="20" t="n">
        <f aca="false">B724 - E723</f>
        <v>0</v>
      </c>
      <c r="M724" s="20" t="n">
        <f aca="false">E724 - E723</f>
        <v>0.23</v>
      </c>
      <c r="N724" s="22" t="n">
        <f aca="false">(I724 / B724)</f>
        <v>0.0154882154882155</v>
      </c>
      <c r="O724" s="22" t="n">
        <f aca="false">(J724 / B724)</f>
        <v>0.0228956228956229</v>
      </c>
      <c r="P724" s="22" t="n">
        <f aca="false">K724 / B724</f>
        <v>-0.0127946127946128</v>
      </c>
      <c r="Q724" s="22" t="n">
        <f aca="false">L724/E723</f>
        <v>0</v>
      </c>
      <c r="R724" s="22" t="n">
        <f aca="false">M724 / E723</f>
        <v>0.0154882154882155</v>
      </c>
      <c r="S724" s="23" t="str">
        <f aca="false">IF(N724 &gt; 0, "UP", "DOWN")</f>
        <v>UP</v>
      </c>
      <c r="T724" s="28" t="inlineStr">
        <f aca="false">O724-N724</f>
        <is>
          <t/>
        </is>
      </c>
      <c r="U724" s="28" t="inlineStr">
        <f aca="false">P724-N724</f>
        <is>
          <t/>
        </is>
      </c>
      <c r="V724" s="28" t="inlineStr">
        <f aca="false">O724 + P724</f>
        <is>
          <t/>
        </is>
      </c>
    </row>
    <row collapsed="false" customFormat="false" customHeight="true" hidden="false" ht="25" outlineLevel="0" r="725">
      <c r="A725" s="27" t="n">
        <v>37608</v>
      </c>
      <c r="B725" s="20" t="n">
        <v>14.8</v>
      </c>
      <c r="C725" s="20" t="n">
        <v>14.86</v>
      </c>
      <c r="D725" s="20" t="n">
        <v>14.5</v>
      </c>
      <c r="E725" s="20" t="n">
        <v>14.57</v>
      </c>
      <c r="F725" s="20" t="n">
        <v>5382200</v>
      </c>
      <c r="G725" s="20" t="n">
        <v>7.25</v>
      </c>
      <c r="I725" s="20" t="n">
        <f aca="false">E725-B725</f>
        <v>-0.23</v>
      </c>
      <c r="J725" s="20" t="n">
        <f aca="false">C725-B725</f>
        <v>0.0599999999999987</v>
      </c>
      <c r="K725" s="20" t="n">
        <f aca="false">D725-B725</f>
        <v>-0.300000000000001</v>
      </c>
      <c r="L725" s="20" t="n">
        <f aca="false">B725 - E724</f>
        <v>-0.279999999999999</v>
      </c>
      <c r="M725" s="20" t="n">
        <f aca="false">E725 - E724</f>
        <v>-0.51</v>
      </c>
      <c r="N725" s="22" t="n">
        <f aca="false">(I725 / B725)</f>
        <v>-0.0155405405405406</v>
      </c>
      <c r="O725" s="22" t="n">
        <f aca="false">(J725 / B725)</f>
        <v>0.00405405405405397</v>
      </c>
      <c r="P725" s="22" t="n">
        <f aca="false">K725 / B725</f>
        <v>-0.0202702702702703</v>
      </c>
      <c r="Q725" s="22" t="n">
        <f aca="false">L725/E724</f>
        <v>-0.0185676392572944</v>
      </c>
      <c r="R725" s="22" t="n">
        <f aca="false">M725 / E724</f>
        <v>-0.0338196286472148</v>
      </c>
      <c r="S725" s="23" t="str">
        <f aca="false">IF(N725 &gt; 0, "UP", "DOWN")</f>
        <v>DOWN</v>
      </c>
      <c r="T725" s="28" t="inlineStr">
        <f aca="false">O725-N725</f>
        <is>
          <t/>
        </is>
      </c>
      <c r="U725" s="28" t="inlineStr">
        <f aca="false">P725-N725</f>
        <is>
          <t/>
        </is>
      </c>
      <c r="V725" s="28" t="inlineStr">
        <f aca="false">O725 + P725</f>
        <is>
          <t/>
        </is>
      </c>
    </row>
    <row collapsed="false" customFormat="false" customHeight="true" hidden="false" ht="25" outlineLevel="0" r="726">
      <c r="A726" s="27" t="n">
        <v>37609</v>
      </c>
      <c r="B726" s="20" t="n">
        <v>14.53</v>
      </c>
      <c r="C726" s="20" t="n">
        <v>14.92</v>
      </c>
      <c r="D726" s="20" t="n">
        <v>14.1</v>
      </c>
      <c r="E726" s="20" t="n">
        <v>14.2</v>
      </c>
      <c r="F726" s="20" t="n">
        <v>12411400</v>
      </c>
      <c r="G726" s="20" t="n">
        <v>7.07</v>
      </c>
      <c r="I726" s="20" t="n">
        <f aca="false">E726-B726</f>
        <v>-0.33</v>
      </c>
      <c r="J726" s="20" t="n">
        <f aca="false">C726-B726</f>
        <v>0.390000000000001</v>
      </c>
      <c r="K726" s="20" t="n">
        <f aca="false">D726-B726</f>
        <v>-0.43</v>
      </c>
      <c r="L726" s="20" t="n">
        <f aca="false">B726 - E725</f>
        <v>-0.0400000000000009</v>
      </c>
      <c r="M726" s="20" t="n">
        <f aca="false">E726 - E725</f>
        <v>-0.370000000000001</v>
      </c>
      <c r="N726" s="22" t="n">
        <f aca="false">(I726 / B726)</f>
        <v>-0.0227116311080523</v>
      </c>
      <c r="O726" s="22" t="n">
        <f aca="false">(J726 / B726)</f>
        <v>0.0268410185822437</v>
      </c>
      <c r="P726" s="22" t="n">
        <f aca="false">K726 / B726</f>
        <v>-0.0295939435650378</v>
      </c>
      <c r="Q726" s="22" t="n">
        <f aca="false">L726/E725</f>
        <v>-0.00274536719286211</v>
      </c>
      <c r="R726" s="22" t="n">
        <f aca="false">M726 / E725</f>
        <v>-0.025394646533974</v>
      </c>
      <c r="S726" s="23" t="str">
        <f aca="false">IF(N726 &gt; 0, "UP", "DOWN")</f>
        <v>DOWN</v>
      </c>
      <c r="T726" s="28" t="inlineStr">
        <f aca="false">O726-N726</f>
        <is>
          <t/>
        </is>
      </c>
      <c r="U726" s="28" t="inlineStr">
        <f aca="false">P726-N726</f>
        <is>
          <t/>
        </is>
      </c>
      <c r="V726" s="28" t="inlineStr">
        <f aca="false">O726 + P726</f>
        <is>
          <t/>
        </is>
      </c>
    </row>
    <row collapsed="false" customFormat="false" customHeight="true" hidden="false" ht="25" outlineLevel="0" r="727">
      <c r="A727" s="27" t="n">
        <v>37610</v>
      </c>
      <c r="B727" s="20" t="n">
        <v>14.29</v>
      </c>
      <c r="C727" s="20" t="n">
        <v>14.56</v>
      </c>
      <c r="D727" s="20" t="n">
        <v>13.78</v>
      </c>
      <c r="E727" s="20" t="n">
        <v>14.14</v>
      </c>
      <c r="F727" s="20" t="n">
        <v>11360600</v>
      </c>
      <c r="G727" s="20" t="n">
        <v>7.04</v>
      </c>
      <c r="I727" s="20" t="n">
        <f aca="false">E727-B727</f>
        <v>-0.149999999999999</v>
      </c>
      <c r="J727" s="20" t="n">
        <f aca="false">C727-B727</f>
        <v>0.270000000000001</v>
      </c>
      <c r="K727" s="20" t="n">
        <f aca="false">D727-B727</f>
        <v>-0.51</v>
      </c>
      <c r="L727" s="20" t="n">
        <f aca="false">B727 - E726</f>
        <v>0.0899999999999999</v>
      </c>
      <c r="M727" s="20" t="n">
        <f aca="false">E727 - E726</f>
        <v>-0.0599999999999987</v>
      </c>
      <c r="N727" s="22" t="n">
        <f aca="false">(I727 / B727)</f>
        <v>-0.0104968509447165</v>
      </c>
      <c r="O727" s="22" t="n">
        <f aca="false">(J727 / B727)</f>
        <v>0.0188943317004899</v>
      </c>
      <c r="P727" s="22" t="n">
        <f aca="false">K727 / B727</f>
        <v>-0.0356892932120364</v>
      </c>
      <c r="Q727" s="22" t="n">
        <f aca="false">L727/E726</f>
        <v>0.00633802816901408</v>
      </c>
      <c r="R727" s="22" t="n">
        <f aca="false">M727 / E726</f>
        <v>-0.00422535211267597</v>
      </c>
      <c r="S727" s="23" t="str">
        <f aca="false">IF(N727 &gt; 0, "UP", "DOWN")</f>
        <v>DOWN</v>
      </c>
      <c r="T727" s="28" t="inlineStr">
        <f aca="false">O727-N727</f>
        <is>
          <t/>
        </is>
      </c>
      <c r="U727" s="28" t="inlineStr">
        <f aca="false">P727-N727</f>
        <is>
          <t/>
        </is>
      </c>
      <c r="V727" s="28" t="inlineStr">
        <f aca="false">O727 + P727</f>
        <is>
          <t/>
        </is>
      </c>
    </row>
    <row collapsed="false" customFormat="false" customHeight="true" hidden="false" ht="25" outlineLevel="0" r="728">
      <c r="A728" s="27" t="n">
        <v>37613</v>
      </c>
      <c r="B728" s="20" t="n">
        <v>14.16</v>
      </c>
      <c r="C728" s="20" t="n">
        <v>14.55</v>
      </c>
      <c r="D728" s="20" t="n">
        <v>14.12</v>
      </c>
      <c r="E728" s="20" t="n">
        <v>14.49</v>
      </c>
      <c r="F728" s="20" t="n">
        <v>4493800</v>
      </c>
      <c r="G728" s="20" t="n">
        <v>7.21</v>
      </c>
      <c r="I728" s="20" t="n">
        <f aca="false">E728-B728</f>
        <v>0.33</v>
      </c>
      <c r="J728" s="20" t="n">
        <f aca="false">C728-B728</f>
        <v>0.390000000000001</v>
      </c>
      <c r="K728" s="20" t="n">
        <f aca="false">D728-B728</f>
        <v>-0.0400000000000009</v>
      </c>
      <c r="L728" s="20" t="n">
        <f aca="false">B728 - E727</f>
        <v>0.0199999999999996</v>
      </c>
      <c r="M728" s="20" t="n">
        <f aca="false">E728 - E727</f>
        <v>0.35</v>
      </c>
      <c r="N728" s="22" t="n">
        <f aca="false">(I728 / B728)</f>
        <v>0.0233050847457627</v>
      </c>
      <c r="O728" s="22" t="n">
        <f aca="false">(J728 / B728)</f>
        <v>0.027542372881356</v>
      </c>
      <c r="P728" s="22" t="n">
        <f aca="false">K728 / B728</f>
        <v>-0.00282485875706221</v>
      </c>
      <c r="Q728" s="22" t="n">
        <f aca="false">L728/E727</f>
        <v>0.00141442715700138</v>
      </c>
      <c r="R728" s="22" t="n">
        <f aca="false">M728 / E727</f>
        <v>0.0247524752475247</v>
      </c>
      <c r="S728" s="23" t="str">
        <f aca="false">IF(N728 &gt; 0, "UP", "DOWN")</f>
        <v>UP</v>
      </c>
      <c r="T728" s="28" t="inlineStr">
        <f aca="false">O728-N728</f>
        <is>
          <t/>
        </is>
      </c>
      <c r="U728" s="28" t="inlineStr">
        <f aca="false">P728-N728</f>
        <is>
          <t/>
        </is>
      </c>
      <c r="V728" s="28" t="inlineStr">
        <f aca="false">O728 + P728</f>
        <is>
          <t/>
        </is>
      </c>
    </row>
    <row collapsed="false" customFormat="false" customHeight="true" hidden="false" ht="25" outlineLevel="0" r="729">
      <c r="A729" s="27" t="n">
        <v>37614</v>
      </c>
      <c r="B729" s="20" t="n">
        <v>14.44</v>
      </c>
      <c r="C729" s="20" t="n">
        <v>14.47</v>
      </c>
      <c r="D729" s="20" t="n">
        <v>14.3</v>
      </c>
      <c r="E729" s="20" t="n">
        <v>14.36</v>
      </c>
      <c r="F729" s="20" t="n">
        <v>1405000</v>
      </c>
      <c r="G729" s="20" t="n">
        <v>7.15</v>
      </c>
      <c r="I729" s="20" t="n">
        <f aca="false">E729-B729</f>
        <v>-0.0800000000000001</v>
      </c>
      <c r="J729" s="20" t="n">
        <f aca="false">C729-B729</f>
        <v>0.0300000000000011</v>
      </c>
      <c r="K729" s="20" t="n">
        <f aca="false">D729-B729</f>
        <v>-0.139999999999999</v>
      </c>
      <c r="L729" s="20" t="n">
        <f aca="false">B729 - E728</f>
        <v>-0.0500000000000007</v>
      </c>
      <c r="M729" s="20" t="n">
        <f aca="false">E729 - E728</f>
        <v>-0.130000000000001</v>
      </c>
      <c r="N729" s="22" t="n">
        <f aca="false">(I729 / B729)</f>
        <v>-0.00554016620498615</v>
      </c>
      <c r="O729" s="22" t="n">
        <f aca="false">(J729 / B729)</f>
        <v>0.00207756232686988</v>
      </c>
      <c r="P729" s="22" t="n">
        <f aca="false">K729 / B729</f>
        <v>-0.00969529085872568</v>
      </c>
      <c r="Q729" s="22" t="n">
        <f aca="false">L729/E728</f>
        <v>-0.00345065562456872</v>
      </c>
      <c r="R729" s="22" t="n">
        <f aca="false">M729 / E728</f>
        <v>-0.00897170462387859</v>
      </c>
      <c r="S729" s="23" t="str">
        <f aca="false">IF(N729 &gt; 0, "UP", "DOWN")</f>
        <v>DOWN</v>
      </c>
      <c r="T729" s="28" t="inlineStr">
        <f aca="false">O729-N729</f>
        <is>
          <t/>
        </is>
      </c>
      <c r="U729" s="28" t="inlineStr">
        <f aca="false">P729-N729</f>
        <is>
          <t/>
        </is>
      </c>
      <c r="V729" s="28" t="inlineStr">
        <f aca="false">O729 + P729</f>
        <is>
          <t/>
        </is>
      </c>
    </row>
    <row collapsed="false" customFormat="false" customHeight="true" hidden="false" ht="25" outlineLevel="0" r="730">
      <c r="A730" s="27" t="n">
        <v>37616</v>
      </c>
      <c r="B730" s="20" t="n">
        <v>14.42</v>
      </c>
      <c r="C730" s="20" t="n">
        <v>14.81</v>
      </c>
      <c r="D730" s="20" t="n">
        <v>14.28</v>
      </c>
      <c r="E730" s="20" t="n">
        <v>14.4</v>
      </c>
      <c r="F730" s="20" t="n">
        <v>3050800</v>
      </c>
      <c r="G730" s="20" t="n">
        <v>7.17</v>
      </c>
      <c r="I730" s="20" t="n">
        <f aca="false">E730-B730</f>
        <v>-0.0199999999999996</v>
      </c>
      <c r="J730" s="20" t="n">
        <f aca="false">C730-B730</f>
        <v>0.390000000000001</v>
      </c>
      <c r="K730" s="20" t="n">
        <f aca="false">D730-B730</f>
        <v>-0.140000000000001</v>
      </c>
      <c r="L730" s="20" t="n">
        <f aca="false">B730 - E729</f>
        <v>0.0600000000000005</v>
      </c>
      <c r="M730" s="20" t="n">
        <f aca="false">E730 - E729</f>
        <v>0.0400000000000009</v>
      </c>
      <c r="N730" s="22" t="n">
        <f aca="false">(I730 / B730)</f>
        <v>-0.00138696255201107</v>
      </c>
      <c r="O730" s="22" t="n">
        <f aca="false">(J730 / B730)</f>
        <v>0.0270457697642164</v>
      </c>
      <c r="P730" s="22" t="n">
        <f aca="false">K730 / B730</f>
        <v>-0.00970873786407771</v>
      </c>
      <c r="Q730" s="22" t="n">
        <f aca="false">L730/E729</f>
        <v>0.00417827298050143</v>
      </c>
      <c r="R730" s="22" t="n">
        <f aca="false">M730 / E729</f>
        <v>0.00278551532033433</v>
      </c>
      <c r="S730" s="23" t="str">
        <f aca="false">IF(N730 &gt; 0, "UP", "DOWN")</f>
        <v>DOWN</v>
      </c>
      <c r="T730" s="28" t="inlineStr">
        <f aca="false">O730-N730</f>
        <is>
          <t/>
        </is>
      </c>
      <c r="U730" s="28" t="inlineStr">
        <f aca="false">P730-N730</f>
        <is>
          <t/>
        </is>
      </c>
      <c r="V730" s="28" t="inlineStr">
        <f aca="false">O730 + P730</f>
        <is>
          <t/>
        </is>
      </c>
    </row>
    <row collapsed="false" customFormat="false" customHeight="true" hidden="false" ht="25" outlineLevel="0" r="731">
      <c r="A731" s="27" t="n">
        <v>37617</v>
      </c>
      <c r="B731" s="20" t="n">
        <v>14.31</v>
      </c>
      <c r="C731" s="20" t="n">
        <v>14.38</v>
      </c>
      <c r="D731" s="20" t="n">
        <v>14.01</v>
      </c>
      <c r="E731" s="20" t="n">
        <v>14.06</v>
      </c>
      <c r="F731" s="20" t="n">
        <v>2858400</v>
      </c>
      <c r="G731" s="20" t="n">
        <v>7</v>
      </c>
      <c r="I731" s="20" t="n">
        <f aca="false">E731-B731</f>
        <v>-0.25</v>
      </c>
      <c r="J731" s="20" t="n">
        <f aca="false">C731-B731</f>
        <v>0.0700000000000003</v>
      </c>
      <c r="K731" s="20" t="n">
        <f aca="false">D731-B731</f>
        <v>-0.300000000000001</v>
      </c>
      <c r="L731" s="20" t="n">
        <f aca="false">B731 - E730</f>
        <v>-0.0899999999999999</v>
      </c>
      <c r="M731" s="20" t="n">
        <f aca="false">E731 - E730</f>
        <v>-0.34</v>
      </c>
      <c r="N731" s="22" t="n">
        <f aca="false">(I731 / B731)</f>
        <v>-0.0174703004891684</v>
      </c>
      <c r="O731" s="22" t="n">
        <f aca="false">(J731 / B731)</f>
        <v>0.00489168413696718</v>
      </c>
      <c r="P731" s="22" t="n">
        <f aca="false">K731 / B731</f>
        <v>-0.0209643605870021</v>
      </c>
      <c r="Q731" s="22" t="n">
        <f aca="false">L731/E730</f>
        <v>-0.00624999999999999</v>
      </c>
      <c r="R731" s="22" t="n">
        <f aca="false">M731 / E730</f>
        <v>-0.0236111111111111</v>
      </c>
      <c r="S731" s="23" t="str">
        <f aca="false">IF(N731 &gt; 0, "UP", "DOWN")</f>
        <v>DOWN</v>
      </c>
      <c r="T731" s="28" t="inlineStr">
        <f aca="false">O731-N731</f>
        <is>
          <t/>
        </is>
      </c>
      <c r="U731" s="28" t="inlineStr">
        <f aca="false">P731-N731</f>
        <is>
          <t/>
        </is>
      </c>
      <c r="V731" s="28" t="inlineStr">
        <f aca="false">O731 + P731</f>
        <is>
          <t/>
        </is>
      </c>
    </row>
    <row collapsed="false" customFormat="false" customHeight="true" hidden="false" ht="25" outlineLevel="0" r="732">
      <c r="A732" s="27" t="n">
        <v>37620</v>
      </c>
      <c r="B732" s="20" t="n">
        <v>14.08</v>
      </c>
      <c r="C732" s="20" t="n">
        <v>14.15</v>
      </c>
      <c r="D732" s="20" t="n">
        <v>13.84</v>
      </c>
      <c r="E732" s="20" t="n">
        <v>14.07</v>
      </c>
      <c r="F732" s="20" t="n">
        <v>5537200</v>
      </c>
      <c r="G732" s="20" t="n">
        <v>7</v>
      </c>
      <c r="I732" s="20" t="n">
        <f aca="false">E732-B732</f>
        <v>-0.00999999999999979</v>
      </c>
      <c r="J732" s="20" t="n">
        <f aca="false">C732-B732</f>
        <v>0.0700000000000003</v>
      </c>
      <c r="K732" s="20" t="n">
        <f aca="false">D732-B732</f>
        <v>-0.24</v>
      </c>
      <c r="L732" s="20" t="n">
        <f aca="false">B732 - E731</f>
        <v>0.0199999999999996</v>
      </c>
      <c r="M732" s="20" t="n">
        <f aca="false">E732 - E731</f>
        <v>0.00999999999999979</v>
      </c>
      <c r="N732" s="22" t="n">
        <f aca="false">(I732 / B732)</f>
        <v>-0.000710227272727258</v>
      </c>
      <c r="O732" s="22" t="n">
        <f aca="false">(J732 / B732)</f>
        <v>0.00497159090909093</v>
      </c>
      <c r="P732" s="22" t="n">
        <f aca="false">K732 / B732</f>
        <v>-0.0170454545454546</v>
      </c>
      <c r="Q732" s="22" t="n">
        <f aca="false">L732/E731</f>
        <v>0.0014224751066856</v>
      </c>
      <c r="R732" s="22" t="n">
        <f aca="false">M732 / E731</f>
        <v>0.000711237553342801</v>
      </c>
      <c r="S732" s="23" t="str">
        <f aca="false">IF(N732 &gt; 0, "UP", "DOWN")</f>
        <v>DOWN</v>
      </c>
      <c r="T732" s="28" t="inlineStr">
        <f aca="false">O732-N732</f>
        <is>
          <t/>
        </is>
      </c>
      <c r="U732" s="28" t="inlineStr">
        <f aca="false">P732-N732</f>
        <is>
          <t/>
        </is>
      </c>
      <c r="V732" s="28" t="inlineStr">
        <f aca="false">O732 + P732</f>
        <is>
          <t/>
        </is>
      </c>
    </row>
    <row collapsed="false" customFormat="false" customHeight="true" hidden="false" ht="25" outlineLevel="0" r="733">
      <c r="A733" s="27" t="n">
        <v>37621</v>
      </c>
      <c r="B733" s="20" t="n">
        <v>14</v>
      </c>
      <c r="C733" s="20" t="n">
        <v>14.36</v>
      </c>
      <c r="D733" s="20" t="n">
        <v>13.95</v>
      </c>
      <c r="E733" s="20" t="n">
        <v>14.33</v>
      </c>
      <c r="F733" s="20" t="n">
        <v>7168800</v>
      </c>
      <c r="G733" s="20" t="n">
        <v>7.13</v>
      </c>
      <c r="I733" s="20" t="n">
        <f aca="false">E733-B733</f>
        <v>0.33</v>
      </c>
      <c r="J733" s="20" t="n">
        <f aca="false">C733-B733</f>
        <v>0.359999999999999</v>
      </c>
      <c r="K733" s="20" t="n">
        <f aca="false">D733-B733</f>
        <v>-0.0500000000000007</v>
      </c>
      <c r="L733" s="20" t="n">
        <f aca="false">B733 - E732</f>
        <v>-0.0700000000000003</v>
      </c>
      <c r="M733" s="20" t="n">
        <f aca="false">E733 - E732</f>
        <v>0.26</v>
      </c>
      <c r="N733" s="22" t="n">
        <f aca="false">(I733 / B733)</f>
        <v>0.0235714285714286</v>
      </c>
      <c r="O733" s="22" t="n">
        <f aca="false">(J733 / B733)</f>
        <v>0.0257142857142857</v>
      </c>
      <c r="P733" s="22" t="n">
        <f aca="false">K733 / B733</f>
        <v>-0.00357142857142862</v>
      </c>
      <c r="Q733" s="22" t="n">
        <f aca="false">L733/E732</f>
        <v>-0.00497512437810947</v>
      </c>
      <c r="R733" s="22" t="n">
        <f aca="false">M733 / E732</f>
        <v>0.0184790334044065</v>
      </c>
      <c r="S733" s="23" t="str">
        <f aca="false">IF(N733 &gt; 0, "UP", "DOWN")</f>
        <v>UP</v>
      </c>
      <c r="T733" s="28" t="inlineStr">
        <f aca="false">O733-N733</f>
        <is>
          <t/>
        </is>
      </c>
      <c r="U733" s="28" t="inlineStr">
        <f aca="false">P733-N733</f>
        <is>
          <t/>
        </is>
      </c>
      <c r="V733" s="28" t="inlineStr">
        <f aca="false">O733 + P733</f>
        <is>
          <t/>
        </is>
      </c>
    </row>
    <row collapsed="false" customFormat="false" customHeight="true" hidden="false" ht="25" outlineLevel="0" r="734">
      <c r="A734" s="27" t="n">
        <v>37623</v>
      </c>
      <c r="B734" s="20" t="n">
        <v>14.36</v>
      </c>
      <c r="C734" s="20" t="n">
        <v>14.92</v>
      </c>
      <c r="D734" s="20" t="n">
        <v>14.35</v>
      </c>
      <c r="E734" s="20" t="n">
        <v>14.8</v>
      </c>
      <c r="F734" s="20" t="n">
        <v>6479600</v>
      </c>
      <c r="G734" s="20" t="n">
        <v>7.37</v>
      </c>
      <c r="I734" s="20" t="n">
        <f aca="false">E734-B734</f>
        <v>0.440000000000001</v>
      </c>
      <c r="J734" s="20" t="n">
        <f aca="false">C734-B734</f>
        <v>0.560000000000001</v>
      </c>
      <c r="K734" s="20" t="n">
        <f aca="false">D734-B734</f>
        <v>-0.00999999999999979</v>
      </c>
      <c r="L734" s="20" t="n">
        <f aca="false">B734 - E733</f>
        <v>0.0299999999999994</v>
      </c>
      <c r="M734" s="20" t="n">
        <f aca="false">E734 - E733</f>
        <v>0.470000000000001</v>
      </c>
      <c r="N734" s="22" t="n">
        <f aca="false">(I734 / B734)</f>
        <v>0.030640668523677</v>
      </c>
      <c r="O734" s="22" t="n">
        <f aca="false">(J734 / B734)</f>
        <v>0.0389972144846797</v>
      </c>
      <c r="P734" s="22" t="n">
        <f aca="false">K734 / B734</f>
        <v>-0.000696378830083551</v>
      </c>
      <c r="Q734" s="22" t="n">
        <f aca="false">L734/E733</f>
        <v>0.0020935101186322</v>
      </c>
      <c r="R734" s="22" t="n">
        <f aca="false">M734 / E733</f>
        <v>0.0327983251919051</v>
      </c>
      <c r="S734" s="23" t="str">
        <f aca="false">IF(N734 &gt; 0, "UP", "DOWN")</f>
        <v>UP</v>
      </c>
      <c r="T734" s="28" t="inlineStr">
        <f aca="false">O734-N734</f>
        <is>
          <t/>
        </is>
      </c>
      <c r="U734" s="28" t="inlineStr">
        <f aca="false">P734-N734</f>
        <is>
          <t/>
        </is>
      </c>
      <c r="V734" s="28" t="inlineStr">
        <f aca="false">O734 + P734</f>
        <is>
          <t/>
        </is>
      </c>
    </row>
    <row collapsed="false" customFormat="false" customHeight="true" hidden="false" ht="25" outlineLevel="0" r="735">
      <c r="A735" s="27" t="n">
        <v>37624</v>
      </c>
      <c r="B735" s="20" t="n">
        <v>14.8</v>
      </c>
      <c r="C735" s="20" t="n">
        <v>14.93</v>
      </c>
      <c r="D735" s="20" t="n">
        <v>14.59</v>
      </c>
      <c r="E735" s="20" t="n">
        <v>14.9</v>
      </c>
      <c r="F735" s="20" t="n">
        <v>5266200</v>
      </c>
      <c r="G735" s="20" t="n">
        <v>7.42</v>
      </c>
      <c r="I735" s="20" t="n">
        <f aca="false">E735-B735</f>
        <v>0.0999999999999996</v>
      </c>
      <c r="J735" s="20" t="n">
        <f aca="false">C735-B735</f>
        <v>0.129999999999999</v>
      </c>
      <c r="K735" s="20" t="n">
        <f aca="false">D735-B735</f>
        <v>-0.210000000000001</v>
      </c>
      <c r="L735" s="20" t="n">
        <f aca="false">B735 - E734</f>
        <v>0</v>
      </c>
      <c r="M735" s="20" t="n">
        <f aca="false">E735 - E734</f>
        <v>0.0999999999999996</v>
      </c>
      <c r="N735" s="22" t="n">
        <f aca="false">(I735 / B735)</f>
        <v>0.00675675675675673</v>
      </c>
      <c r="O735" s="22" t="n">
        <f aca="false">(J735 / B735)</f>
        <v>0.00878378378378372</v>
      </c>
      <c r="P735" s="22" t="n">
        <f aca="false">K735 / B735</f>
        <v>-0.0141891891891892</v>
      </c>
      <c r="Q735" s="22" t="n">
        <f aca="false">L735/E734</f>
        <v>0</v>
      </c>
      <c r="R735" s="22" t="n">
        <f aca="false">M735 / E734</f>
        <v>0.00675675675675673</v>
      </c>
      <c r="S735" s="23" t="str">
        <f aca="false">IF(N735 &gt; 0, "UP", "DOWN")</f>
        <v>UP</v>
      </c>
      <c r="T735" s="28" t="inlineStr">
        <f aca="false">O735-N735</f>
        <is>
          <t/>
        </is>
      </c>
      <c r="U735" s="28" t="inlineStr">
        <f aca="false">P735-N735</f>
        <is>
          <t/>
        </is>
      </c>
      <c r="V735" s="28" t="inlineStr">
        <f aca="false">O735 + P735</f>
        <is>
          <t/>
        </is>
      </c>
    </row>
    <row collapsed="false" customFormat="false" customHeight="true" hidden="false" ht="25" outlineLevel="0" r="736">
      <c r="A736" s="27" t="n">
        <v>37627</v>
      </c>
      <c r="B736" s="20" t="n">
        <v>15.03</v>
      </c>
      <c r="C736" s="20" t="n">
        <v>15.38</v>
      </c>
      <c r="D736" s="20" t="n">
        <v>14.88</v>
      </c>
      <c r="E736" s="20" t="n">
        <v>14.9</v>
      </c>
      <c r="F736" s="20" t="n">
        <v>13947600</v>
      </c>
      <c r="G736" s="20" t="n">
        <v>7.42</v>
      </c>
      <c r="I736" s="20" t="n">
        <f aca="false">E736-B736</f>
        <v>-0.129999999999999</v>
      </c>
      <c r="J736" s="20" t="n">
        <f aca="false">C736-B736</f>
        <v>0.350000000000001</v>
      </c>
      <c r="K736" s="20" t="n">
        <f aca="false">D736-B736</f>
        <v>-0.149999999999999</v>
      </c>
      <c r="L736" s="20" t="n">
        <f aca="false">B736 - E735</f>
        <v>0.129999999999999</v>
      </c>
      <c r="M736" s="20" t="n">
        <f aca="false">E736 - E735</f>
        <v>0</v>
      </c>
      <c r="N736" s="22" t="n">
        <f aca="false">(I736 / B736)</f>
        <v>-0.00864936793080499</v>
      </c>
      <c r="O736" s="22" t="n">
        <f aca="false">(J736 / B736)</f>
        <v>0.023286759813706</v>
      </c>
      <c r="P736" s="22" t="n">
        <f aca="false">K736 / B736</f>
        <v>-0.00998003992015959</v>
      </c>
      <c r="Q736" s="22" t="n">
        <f aca="false">L736/E735</f>
        <v>0.00872483221476503</v>
      </c>
      <c r="R736" s="22" t="n">
        <f aca="false">M736 / E735</f>
        <v>0</v>
      </c>
      <c r="S736" s="23" t="str">
        <f aca="false">IF(N736 &gt; 0, "UP", "DOWN")</f>
        <v>DOWN</v>
      </c>
      <c r="T736" s="28" t="inlineStr">
        <f aca="false">O736-N736</f>
        <is>
          <t/>
        </is>
      </c>
      <c r="U736" s="28" t="inlineStr">
        <f aca="false">P736-N736</f>
        <is>
          <t/>
        </is>
      </c>
      <c r="V736" s="28" t="inlineStr">
        <f aca="false">O736 + P736</f>
        <is>
          <t/>
        </is>
      </c>
    </row>
    <row collapsed="false" customFormat="false" customHeight="true" hidden="false" ht="25" outlineLevel="0" r="737">
      <c r="A737" s="27" t="n">
        <v>37628</v>
      </c>
      <c r="B737" s="20" t="n">
        <v>14.79</v>
      </c>
      <c r="C737" s="20" t="n">
        <v>15</v>
      </c>
      <c r="D737" s="20" t="n">
        <v>14.47</v>
      </c>
      <c r="E737" s="20" t="n">
        <v>14.85</v>
      </c>
      <c r="F737" s="20" t="n">
        <v>12226600</v>
      </c>
      <c r="G737" s="20" t="n">
        <v>7.39</v>
      </c>
      <c r="I737" s="20" t="n">
        <f aca="false">E737-B737</f>
        <v>0.0600000000000005</v>
      </c>
      <c r="J737" s="20" t="n">
        <f aca="false">C737-B737</f>
        <v>0.210000000000001</v>
      </c>
      <c r="K737" s="20" t="n">
        <f aca="false">D737-B737</f>
        <v>-0.319999999999998</v>
      </c>
      <c r="L737" s="20" t="n">
        <f aca="false">B737 - E736</f>
        <v>-0.110000000000001</v>
      </c>
      <c r="M737" s="20" t="n">
        <f aca="false">E737 - E736</f>
        <v>-0.0500000000000007</v>
      </c>
      <c r="N737" s="22" t="n">
        <f aca="false">(I737 / B737)</f>
        <v>0.00405679513184588</v>
      </c>
      <c r="O737" s="22" t="n">
        <f aca="false">(J737 / B737)</f>
        <v>0.0141987829614605</v>
      </c>
      <c r="P737" s="22" t="n">
        <f aca="false">K737 / B737</f>
        <v>-0.0216362407031777</v>
      </c>
      <c r="Q737" s="22" t="n">
        <f aca="false">L737/E736</f>
        <v>-0.00738255033557055</v>
      </c>
      <c r="R737" s="22" t="n">
        <f aca="false">M737 / E736</f>
        <v>-0.00335570469798662</v>
      </c>
      <c r="S737" s="23" t="str">
        <f aca="false">IF(N737 &gt; 0, "UP", "DOWN")</f>
        <v>UP</v>
      </c>
      <c r="T737" s="28" t="inlineStr">
        <f aca="false">O737-N737</f>
        <is>
          <t/>
        </is>
      </c>
      <c r="U737" s="28" t="inlineStr">
        <f aca="false">P737-N737</f>
        <is>
          <t/>
        </is>
      </c>
      <c r="V737" s="28" t="inlineStr">
        <f aca="false">O737 + P737</f>
        <is>
          <t/>
        </is>
      </c>
    </row>
    <row collapsed="false" customFormat="false" customHeight="true" hidden="false" ht="25" outlineLevel="0" r="738">
      <c r="A738" s="27" t="n">
        <v>37629</v>
      </c>
      <c r="B738" s="20" t="n">
        <v>14.58</v>
      </c>
      <c r="C738" s="20" t="n">
        <v>14.71</v>
      </c>
      <c r="D738" s="20" t="n">
        <v>14.44</v>
      </c>
      <c r="E738" s="20" t="n">
        <v>14.55</v>
      </c>
      <c r="F738" s="20" t="n">
        <v>8201600</v>
      </c>
      <c r="G738" s="20" t="n">
        <v>7.24</v>
      </c>
      <c r="I738" s="20" t="n">
        <f aca="false">E738-B738</f>
        <v>-0.0299999999999994</v>
      </c>
      <c r="J738" s="20" t="n">
        <f aca="false">C738-B738</f>
        <v>0.130000000000001</v>
      </c>
      <c r="K738" s="20" t="n">
        <f aca="false">D738-B738</f>
        <v>-0.140000000000001</v>
      </c>
      <c r="L738" s="20" t="n">
        <f aca="false">B738 - E737</f>
        <v>-0.27</v>
      </c>
      <c r="M738" s="20" t="n">
        <f aca="false">E738 - E737</f>
        <v>-0.299999999999999</v>
      </c>
      <c r="N738" s="22" t="n">
        <f aca="false">(I738 / B738)</f>
        <v>-0.00205761316872424</v>
      </c>
      <c r="O738" s="22" t="n">
        <f aca="false">(J738 / B738)</f>
        <v>0.0089163237311386</v>
      </c>
      <c r="P738" s="22" t="n">
        <f aca="false">K738 / B738</f>
        <v>-0.00960219478738001</v>
      </c>
      <c r="Q738" s="22" t="n">
        <f aca="false">L738/E737</f>
        <v>-0.0181818181818182</v>
      </c>
      <c r="R738" s="22" t="n">
        <f aca="false">M738 / E737</f>
        <v>-0.0202020202020201</v>
      </c>
      <c r="S738" s="23" t="str">
        <f aca="false">IF(N738 &gt; 0, "UP", "DOWN")</f>
        <v>DOWN</v>
      </c>
      <c r="T738" s="28" t="inlineStr">
        <f aca="false">O738-N738</f>
        <is>
          <t/>
        </is>
      </c>
      <c r="U738" s="28" t="inlineStr">
        <f aca="false">P738-N738</f>
        <is>
          <t/>
        </is>
      </c>
      <c r="V738" s="28" t="inlineStr">
        <f aca="false">O738 + P738</f>
        <is>
          <t/>
        </is>
      </c>
    </row>
    <row collapsed="false" customFormat="false" customHeight="true" hidden="false" ht="25" outlineLevel="0" r="739">
      <c r="A739" s="27" t="n">
        <v>37630</v>
      </c>
      <c r="B739" s="20" t="n">
        <v>14.62</v>
      </c>
      <c r="C739" s="20" t="n">
        <v>14.92</v>
      </c>
      <c r="D739" s="20" t="n">
        <v>14.5</v>
      </c>
      <c r="E739" s="20" t="n">
        <v>14.68</v>
      </c>
      <c r="F739" s="20" t="n">
        <v>7687600</v>
      </c>
      <c r="G739" s="20" t="n">
        <v>7.31</v>
      </c>
      <c r="I739" s="20" t="n">
        <f aca="false">E739-B739</f>
        <v>0.0600000000000005</v>
      </c>
      <c r="J739" s="20" t="n">
        <f aca="false">C739-B739</f>
        <v>0.300000000000001</v>
      </c>
      <c r="K739" s="20" t="n">
        <f aca="false">D739-B739</f>
        <v>-0.119999999999999</v>
      </c>
      <c r="L739" s="20" t="n">
        <f aca="false">B739 - E738</f>
        <v>0.0699999999999985</v>
      </c>
      <c r="M739" s="20" t="n">
        <f aca="false">E739 - E738</f>
        <v>0.129999999999999</v>
      </c>
      <c r="N739" s="22" t="n">
        <f aca="false">(I739 / B739)</f>
        <v>0.00410396716826269</v>
      </c>
      <c r="O739" s="22" t="n">
        <f aca="false">(J739 / B739)</f>
        <v>0.0205198358413133</v>
      </c>
      <c r="P739" s="22" t="n">
        <f aca="false">K739 / B739</f>
        <v>-0.00820793433652526</v>
      </c>
      <c r="Q739" s="22" t="n">
        <f aca="false">L739/E738</f>
        <v>0.00481099656357378</v>
      </c>
      <c r="R739" s="22" t="n">
        <f aca="false">M739 / E738</f>
        <v>0.00893470790378</v>
      </c>
      <c r="S739" s="23" t="str">
        <f aca="false">IF(N739 &gt; 0, "UP", "DOWN")</f>
        <v>UP</v>
      </c>
      <c r="T739" s="28" t="inlineStr">
        <f aca="false">O739-N739</f>
        <is>
          <t/>
        </is>
      </c>
      <c r="U739" s="28" t="inlineStr">
        <f aca="false">P739-N739</f>
        <is>
          <t/>
        </is>
      </c>
      <c r="V739" s="28" t="inlineStr">
        <f aca="false">O739 + P739</f>
        <is>
          <t/>
        </is>
      </c>
    </row>
    <row collapsed="false" customFormat="false" customHeight="true" hidden="false" ht="25" outlineLevel="0" r="740">
      <c r="A740" s="27" t="n">
        <v>37631</v>
      </c>
      <c r="B740" s="20" t="n">
        <v>14.58</v>
      </c>
      <c r="C740" s="20" t="n">
        <v>14.82</v>
      </c>
      <c r="D740" s="20" t="n">
        <v>14.49</v>
      </c>
      <c r="E740" s="20" t="n">
        <v>14.72</v>
      </c>
      <c r="F740" s="20" t="n">
        <v>6253600</v>
      </c>
      <c r="G740" s="20" t="n">
        <v>7.33</v>
      </c>
      <c r="I740" s="20" t="n">
        <f aca="false">E740-B740</f>
        <v>0.140000000000001</v>
      </c>
      <c r="J740" s="20" t="n">
        <f aca="false">C740-B740</f>
        <v>0.24</v>
      </c>
      <c r="K740" s="20" t="n">
        <f aca="false">D740-B740</f>
        <v>-0.0899999999999999</v>
      </c>
      <c r="L740" s="20" t="n">
        <f aca="false">B740 - E739</f>
        <v>-0.0999999999999996</v>
      </c>
      <c r="M740" s="20" t="n">
        <f aca="false">E740 - E739</f>
        <v>0.0400000000000009</v>
      </c>
      <c r="N740" s="22" t="n">
        <f aca="false">(I740 / B740)</f>
        <v>0.00960219478738001</v>
      </c>
      <c r="O740" s="22" t="n">
        <f aca="false">(J740 / B740)</f>
        <v>0.0164609053497943</v>
      </c>
      <c r="P740" s="22" t="n">
        <f aca="false">K740 / B740</f>
        <v>-0.00617283950617283</v>
      </c>
      <c r="Q740" s="22" t="n">
        <f aca="false">L740/E739</f>
        <v>-0.00681198910081741</v>
      </c>
      <c r="R740" s="22" t="n">
        <f aca="false">M740 / E739</f>
        <v>0.00272479564032704</v>
      </c>
      <c r="S740" s="23" t="str">
        <f aca="false">IF(N740 &gt; 0, "UP", "DOWN")</f>
        <v>UP</v>
      </c>
      <c r="T740" s="28" t="inlineStr">
        <f aca="false">O740-N740</f>
        <is>
          <t/>
        </is>
      </c>
      <c r="U740" s="28" t="inlineStr">
        <f aca="false">P740-N740</f>
        <is>
          <t/>
        </is>
      </c>
      <c r="V740" s="28" t="inlineStr">
        <f aca="false">O740 + P740</f>
        <is>
          <t/>
        </is>
      </c>
    </row>
    <row collapsed="false" customFormat="false" customHeight="true" hidden="false" ht="25" outlineLevel="0" r="741">
      <c r="A741" s="27" t="n">
        <v>37634</v>
      </c>
      <c r="B741" s="20" t="n">
        <v>14.9</v>
      </c>
      <c r="C741" s="20" t="n">
        <v>14.9</v>
      </c>
      <c r="D741" s="20" t="n">
        <v>14.36</v>
      </c>
      <c r="E741" s="20" t="n">
        <v>14.63</v>
      </c>
      <c r="F741" s="20" t="n">
        <v>6390800</v>
      </c>
      <c r="G741" s="20" t="n">
        <v>7.28</v>
      </c>
      <c r="I741" s="20" t="n">
        <f aca="false">E741-B741</f>
        <v>-0.27</v>
      </c>
      <c r="J741" s="20" t="n">
        <f aca="false">C741-B741</f>
        <v>0</v>
      </c>
      <c r="K741" s="20" t="n">
        <f aca="false">D741-B741</f>
        <v>-0.540000000000001</v>
      </c>
      <c r="L741" s="20" t="n">
        <f aca="false">B741 - E740</f>
        <v>0.18</v>
      </c>
      <c r="M741" s="20" t="n">
        <f aca="false">E741 - E740</f>
        <v>-0.0899999999999999</v>
      </c>
      <c r="N741" s="22" t="n">
        <f aca="false">(I741 / B741)</f>
        <v>-0.0181208053691275</v>
      </c>
      <c r="O741" s="22" t="n">
        <f aca="false">(J741 / B741)</f>
        <v>0</v>
      </c>
      <c r="P741" s="22" t="n">
        <f aca="false">K741 / B741</f>
        <v>-0.0362416107382551</v>
      </c>
      <c r="Q741" s="22" t="n">
        <f aca="false">L741/E740</f>
        <v>0.0122282608695652</v>
      </c>
      <c r="R741" s="22" t="n">
        <f aca="false">M741 / E740</f>
        <v>-0.0061141304347826</v>
      </c>
      <c r="S741" s="23" t="str">
        <f aca="false">IF(N741 &gt; 0, "UP", "DOWN")</f>
        <v>DOWN</v>
      </c>
      <c r="T741" s="28" t="inlineStr">
        <f aca="false">O741-N741</f>
        <is>
          <t/>
        </is>
      </c>
      <c r="U741" s="28" t="inlineStr">
        <f aca="false">P741-N741</f>
        <is>
          <t/>
        </is>
      </c>
      <c r="V741" s="28" t="inlineStr">
        <f aca="false">O741 + P741</f>
        <is>
          <t/>
        </is>
      </c>
    </row>
    <row collapsed="false" customFormat="false" customHeight="true" hidden="false" ht="25" outlineLevel="0" r="742">
      <c r="A742" s="27" t="n">
        <v>37635</v>
      </c>
      <c r="B742" s="20" t="n">
        <v>14.69</v>
      </c>
      <c r="C742" s="20" t="n">
        <v>14.82</v>
      </c>
      <c r="D742" s="20" t="n">
        <v>14.49</v>
      </c>
      <c r="E742" s="20" t="n">
        <v>14.61</v>
      </c>
      <c r="F742" s="20" t="n">
        <v>6673600</v>
      </c>
      <c r="G742" s="20" t="n">
        <v>7.27</v>
      </c>
      <c r="I742" s="20" t="n">
        <f aca="false">E742-B742</f>
        <v>-0.0800000000000001</v>
      </c>
      <c r="J742" s="20" t="n">
        <f aca="false">C742-B742</f>
        <v>0.130000000000001</v>
      </c>
      <c r="K742" s="20" t="n">
        <f aca="false">D742-B742</f>
        <v>-0.199999999999999</v>
      </c>
      <c r="L742" s="20" t="n">
        <f aca="false">B742 - E741</f>
        <v>0.0599999999999987</v>
      </c>
      <c r="M742" s="20" t="n">
        <f aca="false">E742 - E741</f>
        <v>-0.0200000000000013</v>
      </c>
      <c r="N742" s="22" t="n">
        <f aca="false">(I742 / B742)</f>
        <v>-0.00544588155207625</v>
      </c>
      <c r="O742" s="22" t="n">
        <f aca="false">(J742 / B742)</f>
        <v>0.00884955752212395</v>
      </c>
      <c r="P742" s="22" t="n">
        <f aca="false">K742 / B742</f>
        <v>-0.0136147038801906</v>
      </c>
      <c r="Q742" s="22" t="n">
        <f aca="false">L742/E741</f>
        <v>0.00410116199589875</v>
      </c>
      <c r="R742" s="22" t="n">
        <f aca="false">M742 / E741</f>
        <v>-0.00136705399863304</v>
      </c>
      <c r="S742" s="23" t="str">
        <f aca="false">IF(N742 &gt; 0, "UP", "DOWN")</f>
        <v>DOWN</v>
      </c>
      <c r="T742" s="28" t="inlineStr">
        <f aca="false">O742-N742</f>
        <is>
          <t/>
        </is>
      </c>
      <c r="U742" s="28" t="inlineStr">
        <f aca="false">P742-N742</f>
        <is>
          <t/>
        </is>
      </c>
      <c r="V742" s="28" t="inlineStr">
        <f aca="false">O742 + P742</f>
        <is>
          <t/>
        </is>
      </c>
    </row>
    <row collapsed="false" customFormat="false" customHeight="true" hidden="false" ht="25" outlineLevel="0" r="743">
      <c r="A743" s="27" t="n">
        <v>37636</v>
      </c>
      <c r="B743" s="20" t="n">
        <v>14.59</v>
      </c>
      <c r="C743" s="20" t="n">
        <v>14.7</v>
      </c>
      <c r="D743" s="20" t="n">
        <v>14.26</v>
      </c>
      <c r="E743" s="20" t="n">
        <v>14.43</v>
      </c>
      <c r="F743" s="20" t="n">
        <v>13254600</v>
      </c>
      <c r="G743" s="20" t="n">
        <v>7.18</v>
      </c>
      <c r="I743" s="20" t="n">
        <f aca="false">E743-B743</f>
        <v>-0.16</v>
      </c>
      <c r="J743" s="20" t="n">
        <f aca="false">C743-B743</f>
        <v>0.109999999999999</v>
      </c>
      <c r="K743" s="20" t="n">
        <f aca="false">D743-B743</f>
        <v>-0.33</v>
      </c>
      <c r="L743" s="20" t="n">
        <f aca="false">B743 - E742</f>
        <v>-0.0199999999999996</v>
      </c>
      <c r="M743" s="20" t="n">
        <f aca="false">E743 - E742</f>
        <v>-0.18</v>
      </c>
      <c r="N743" s="22" t="n">
        <f aca="false">(I743 / B743)</f>
        <v>-0.0109664153529815</v>
      </c>
      <c r="O743" s="22" t="n">
        <f aca="false">(J743 / B743)</f>
        <v>0.00753941055517474</v>
      </c>
      <c r="P743" s="22" t="n">
        <f aca="false">K743 / B743</f>
        <v>-0.0226182316655243</v>
      </c>
      <c r="Q743" s="22" t="n">
        <f aca="false">L743/E742</f>
        <v>-0.00136892539356602</v>
      </c>
      <c r="R743" s="22" t="n">
        <f aca="false">M743 / E742</f>
        <v>-0.0123203285420944</v>
      </c>
      <c r="S743" s="23" t="str">
        <f aca="false">IF(N743 &gt; 0, "UP", "DOWN")</f>
        <v>DOWN</v>
      </c>
      <c r="T743" s="28" t="inlineStr">
        <f aca="false">O743-N743</f>
        <is>
          <t/>
        </is>
      </c>
      <c r="U743" s="28" t="inlineStr">
        <f aca="false">P743-N743</f>
        <is>
          <t/>
        </is>
      </c>
      <c r="V743" s="28" t="inlineStr">
        <f aca="false">O743 + P743</f>
        <is>
          <t/>
        </is>
      </c>
    </row>
    <row collapsed="false" customFormat="false" customHeight="true" hidden="false" ht="25" outlineLevel="0" r="744">
      <c r="A744" s="27" t="n">
        <v>37637</v>
      </c>
      <c r="B744" s="20" t="n">
        <v>14.21</v>
      </c>
      <c r="C744" s="20" t="n">
        <v>14.76</v>
      </c>
      <c r="D744" s="20" t="n">
        <v>14.21</v>
      </c>
      <c r="E744" s="20" t="n">
        <v>14.62</v>
      </c>
      <c r="F744" s="20" t="n">
        <v>19966800</v>
      </c>
      <c r="G744" s="20" t="n">
        <v>7.28</v>
      </c>
      <c r="I744" s="20" t="n">
        <f aca="false">E744-B744</f>
        <v>0.409999999999998</v>
      </c>
      <c r="J744" s="20" t="n">
        <f aca="false">C744-B744</f>
        <v>0.549999999999999</v>
      </c>
      <c r="K744" s="20" t="n">
        <f aca="false">D744-B744</f>
        <v>0</v>
      </c>
      <c r="L744" s="20" t="n">
        <f aca="false">B744 - E743</f>
        <v>-0.219999999999999</v>
      </c>
      <c r="M744" s="20" t="n">
        <f aca="false">E744 - E743</f>
        <v>0.19</v>
      </c>
      <c r="N744" s="22" t="n">
        <f aca="false">(I744 / B744)</f>
        <v>0.0288529204785361</v>
      </c>
      <c r="O744" s="22" t="n">
        <f aca="false">(J744 / B744)</f>
        <v>0.0387051372273046</v>
      </c>
      <c r="P744" s="22" t="n">
        <f aca="false">K744 / B744</f>
        <v>0</v>
      </c>
      <c r="Q744" s="22" t="n">
        <f aca="false">L744/E743</f>
        <v>-0.0152460152460152</v>
      </c>
      <c r="R744" s="22" t="n">
        <f aca="false">M744 / E743</f>
        <v>0.0131670131670131</v>
      </c>
      <c r="S744" s="23" t="str">
        <f aca="false">IF(N744 &gt; 0, "UP", "DOWN")</f>
        <v>UP</v>
      </c>
      <c r="T744" s="28" t="inlineStr">
        <f aca="false">O744-N744</f>
        <is>
          <t/>
        </is>
      </c>
      <c r="U744" s="28" t="inlineStr">
        <f aca="false">P744-N744</f>
        <is>
          <t/>
        </is>
      </c>
      <c r="V744" s="28" t="inlineStr">
        <f aca="false">O744 + P744</f>
        <is>
          <t/>
        </is>
      </c>
    </row>
    <row collapsed="false" customFormat="false" customHeight="true" hidden="false" ht="25" outlineLevel="0" r="745">
      <c r="A745" s="27" t="n">
        <v>37638</v>
      </c>
      <c r="B745" s="20" t="n">
        <v>14.56</v>
      </c>
      <c r="C745" s="20" t="n">
        <v>14.56</v>
      </c>
      <c r="D745" s="20" t="n">
        <v>14.08</v>
      </c>
      <c r="E745" s="20" t="n">
        <v>14.1</v>
      </c>
      <c r="F745" s="20" t="n">
        <v>9527200</v>
      </c>
      <c r="G745" s="20" t="n">
        <v>7.02</v>
      </c>
      <c r="I745" s="20" t="n">
        <f aca="false">E745-B745</f>
        <v>-0.460000000000001</v>
      </c>
      <c r="J745" s="20" t="n">
        <f aca="false">C745-B745</f>
        <v>0</v>
      </c>
      <c r="K745" s="20" t="n">
        <f aca="false">D745-B745</f>
        <v>-0.48</v>
      </c>
      <c r="L745" s="20" t="n">
        <f aca="false">B745 - E744</f>
        <v>-0.0599999999999987</v>
      </c>
      <c r="M745" s="20" t="n">
        <f aca="false">E745 - E744</f>
        <v>-0.52</v>
      </c>
      <c r="N745" s="22" t="n">
        <f aca="false">(I745 / B745)</f>
        <v>-0.0315934065934066</v>
      </c>
      <c r="O745" s="22" t="n">
        <f aca="false">(J745 / B745)</f>
        <v>0</v>
      </c>
      <c r="P745" s="22" t="n">
        <f aca="false">K745 / B745</f>
        <v>-0.032967032967033</v>
      </c>
      <c r="Q745" s="22" t="n">
        <f aca="false">L745/E744</f>
        <v>-0.00410396716826257</v>
      </c>
      <c r="R745" s="22" t="n">
        <f aca="false">M745 / E744</f>
        <v>-0.0355677154582763</v>
      </c>
      <c r="S745" s="23" t="str">
        <f aca="false">IF(N745 &gt; 0, "UP", "DOWN")</f>
        <v>DOWN</v>
      </c>
      <c r="T745" s="28" t="inlineStr">
        <f aca="false">O745-N745</f>
        <is>
          <t/>
        </is>
      </c>
      <c r="U745" s="28" t="inlineStr">
        <f aca="false">P745-N745</f>
        <is>
          <t/>
        </is>
      </c>
      <c r="V745" s="28" t="inlineStr">
        <f aca="false">O745 + P745</f>
        <is>
          <t/>
        </is>
      </c>
    </row>
    <row collapsed="false" customFormat="false" customHeight="true" hidden="false" ht="25" outlineLevel="0" r="746">
      <c r="A746" s="27" t="n">
        <v>37642</v>
      </c>
      <c r="B746" s="20" t="n">
        <v>14.21</v>
      </c>
      <c r="C746" s="20" t="n">
        <v>14.41</v>
      </c>
      <c r="D746" s="20" t="n">
        <v>14</v>
      </c>
      <c r="E746" s="20" t="n">
        <v>14.02</v>
      </c>
      <c r="F746" s="20" t="n">
        <v>9052000</v>
      </c>
      <c r="G746" s="20" t="n">
        <v>6.98</v>
      </c>
      <c r="I746" s="20" t="n">
        <f aca="false">E746-B746</f>
        <v>-0.190000000000001</v>
      </c>
      <c r="J746" s="20" t="n">
        <f aca="false">C746-B746</f>
        <v>0.199999999999999</v>
      </c>
      <c r="K746" s="20" t="n">
        <f aca="false">D746-B746</f>
        <v>-0.210000000000001</v>
      </c>
      <c r="L746" s="20" t="n">
        <f aca="false">B746 - E745</f>
        <v>0.110000000000001</v>
      </c>
      <c r="M746" s="20" t="n">
        <f aca="false">E746 - E745</f>
        <v>-0.0800000000000001</v>
      </c>
      <c r="N746" s="22" t="n">
        <f aca="false">(I746 / B746)</f>
        <v>-0.0133708655876144</v>
      </c>
      <c r="O746" s="22" t="n">
        <f aca="false">(J746 / B746)</f>
        <v>0.0140745953553835</v>
      </c>
      <c r="P746" s="22" t="n">
        <f aca="false">K746 / B746</f>
        <v>-0.0147783251231528</v>
      </c>
      <c r="Q746" s="22" t="n">
        <f aca="false">L746/E745</f>
        <v>0.0078014184397164</v>
      </c>
      <c r="R746" s="22" t="n">
        <f aca="false">M746 / E745</f>
        <v>-0.00567375886524823</v>
      </c>
      <c r="S746" s="23" t="str">
        <f aca="false">IF(N746 &gt; 0, "UP", "DOWN")</f>
        <v>DOWN</v>
      </c>
      <c r="T746" s="28" t="inlineStr">
        <f aca="false">O746-N746</f>
        <is>
          <t/>
        </is>
      </c>
      <c r="U746" s="28" t="inlineStr">
        <f aca="false">P746-N746</f>
        <is>
          <t/>
        </is>
      </c>
      <c r="V746" s="28" t="inlineStr">
        <f aca="false">O746 + P746</f>
        <is>
          <t/>
        </is>
      </c>
    </row>
    <row collapsed="false" customFormat="false" customHeight="true" hidden="false" ht="25" outlineLevel="0" r="747">
      <c r="A747" s="27" t="n">
        <v>37643</v>
      </c>
      <c r="B747" s="20" t="n">
        <v>13.98</v>
      </c>
      <c r="C747" s="20" t="n">
        <v>14.15</v>
      </c>
      <c r="D747" s="20" t="n">
        <v>13.8</v>
      </c>
      <c r="E747" s="20" t="n">
        <v>13.88</v>
      </c>
      <c r="F747" s="20" t="n">
        <v>7683600</v>
      </c>
      <c r="G747" s="20" t="n">
        <v>6.91</v>
      </c>
      <c r="I747" s="20" t="n">
        <f aca="false">E747-B747</f>
        <v>-0.0999999999999996</v>
      </c>
      <c r="J747" s="20" t="n">
        <f aca="false">C747-B747</f>
        <v>0.17</v>
      </c>
      <c r="K747" s="20" t="n">
        <f aca="false">D747-B747</f>
        <v>-0.18</v>
      </c>
      <c r="L747" s="20" t="n">
        <f aca="false">B747 - E746</f>
        <v>-0.0399999999999991</v>
      </c>
      <c r="M747" s="20" t="n">
        <f aca="false">E747 - E746</f>
        <v>-0.139999999999999</v>
      </c>
      <c r="N747" s="22" t="n">
        <f aca="false">(I747 / B747)</f>
        <v>-0.00715307582260369</v>
      </c>
      <c r="O747" s="22" t="n">
        <f aca="false">(J747 / B747)</f>
        <v>0.0121602288984263</v>
      </c>
      <c r="P747" s="22" t="n">
        <f aca="false">K747 / B747</f>
        <v>-0.0128755364806867</v>
      </c>
      <c r="Q747" s="22" t="n">
        <f aca="false">L747/E746</f>
        <v>-0.00285306704707555</v>
      </c>
      <c r="R747" s="22" t="n">
        <f aca="false">M747 / E746</f>
        <v>-0.00998573466476454</v>
      </c>
      <c r="S747" s="23" t="str">
        <f aca="false">IF(N747 &gt; 0, "UP", "DOWN")</f>
        <v>DOWN</v>
      </c>
      <c r="T747" s="28" t="inlineStr">
        <f aca="false">O747-N747</f>
        <is>
          <t/>
        </is>
      </c>
      <c r="U747" s="28" t="inlineStr">
        <f aca="false">P747-N747</f>
        <is>
          <t/>
        </is>
      </c>
      <c r="V747" s="28" t="inlineStr">
        <f aca="false">O747 + P747</f>
        <is>
          <t/>
        </is>
      </c>
    </row>
    <row collapsed="false" customFormat="false" customHeight="true" hidden="false" ht="25" outlineLevel="0" r="748">
      <c r="A748" s="27" t="n">
        <v>37644</v>
      </c>
      <c r="B748" s="20" t="n">
        <v>14.05</v>
      </c>
      <c r="C748" s="20" t="n">
        <v>14.36</v>
      </c>
      <c r="D748" s="20" t="n">
        <v>13.95</v>
      </c>
      <c r="E748" s="20" t="n">
        <v>14.17</v>
      </c>
      <c r="F748" s="20" t="n">
        <v>8152000</v>
      </c>
      <c r="G748" s="20" t="n">
        <v>7.05</v>
      </c>
      <c r="I748" s="20" t="n">
        <f aca="false">E748-B748</f>
        <v>0.119999999999999</v>
      </c>
      <c r="J748" s="20" t="n">
        <f aca="false">C748-B748</f>
        <v>0.309999999999999</v>
      </c>
      <c r="K748" s="20" t="n">
        <f aca="false">D748-B748</f>
        <v>-0.100000000000001</v>
      </c>
      <c r="L748" s="20" t="n">
        <f aca="false">B748 - E747</f>
        <v>0.17</v>
      </c>
      <c r="M748" s="20" t="n">
        <f aca="false">E748 - E747</f>
        <v>0.289999999999999</v>
      </c>
      <c r="N748" s="22" t="n">
        <f aca="false">(I748 / B748)</f>
        <v>0.00854092526690386</v>
      </c>
      <c r="O748" s="22" t="n">
        <f aca="false">(J748 / B748)</f>
        <v>0.0220640569395017</v>
      </c>
      <c r="P748" s="22" t="n">
        <f aca="false">K748 / B748</f>
        <v>-0.00711743772242003</v>
      </c>
      <c r="Q748" s="22" t="n">
        <f aca="false">L748/E747</f>
        <v>0.0122478386167147</v>
      </c>
      <c r="R748" s="22" t="n">
        <f aca="false">M748 / E747</f>
        <v>0.020893371757925</v>
      </c>
      <c r="S748" s="23" t="str">
        <f aca="false">IF(N748 &gt; 0, "UP", "DOWN")</f>
        <v>UP</v>
      </c>
      <c r="T748" s="28" t="inlineStr">
        <f aca="false">O748-N748</f>
        <is>
          <t/>
        </is>
      </c>
      <c r="U748" s="28" t="inlineStr">
        <f aca="false">P748-N748</f>
        <is>
          <t/>
        </is>
      </c>
      <c r="V748" s="28" t="inlineStr">
        <f aca="false">O748 + P748</f>
        <is>
          <t/>
        </is>
      </c>
    </row>
    <row collapsed="false" customFormat="false" customHeight="true" hidden="false" ht="25" outlineLevel="0" r="749">
      <c r="A749" s="27" t="n">
        <v>37645</v>
      </c>
      <c r="B749" s="20" t="n">
        <v>14.24</v>
      </c>
      <c r="C749" s="20" t="n">
        <v>14.24</v>
      </c>
      <c r="D749" s="20" t="n">
        <v>13.56</v>
      </c>
      <c r="E749" s="20" t="n">
        <v>13.8</v>
      </c>
      <c r="F749" s="20" t="n">
        <v>10909600</v>
      </c>
      <c r="G749" s="20" t="n">
        <v>6.87</v>
      </c>
      <c r="I749" s="20" t="n">
        <f aca="false">E749-B749</f>
        <v>-0.44</v>
      </c>
      <c r="J749" s="20" t="n">
        <f aca="false">C749-B749</f>
        <v>0</v>
      </c>
      <c r="K749" s="20" t="n">
        <f aca="false">D749-B749</f>
        <v>-0.68</v>
      </c>
      <c r="L749" s="20" t="n">
        <f aca="false">B749 - E748</f>
        <v>0.0700000000000003</v>
      </c>
      <c r="M749" s="20" t="n">
        <f aca="false">E749 - E748</f>
        <v>-0.369999999999999</v>
      </c>
      <c r="N749" s="22" t="n">
        <f aca="false">(I749 / B749)</f>
        <v>-0.0308988764044943</v>
      </c>
      <c r="O749" s="22" t="n">
        <f aca="false">(J749 / B749)</f>
        <v>0</v>
      </c>
      <c r="P749" s="22" t="n">
        <f aca="false">K749 / B749</f>
        <v>-0.047752808988764</v>
      </c>
      <c r="Q749" s="22" t="n">
        <f aca="false">L749/E748</f>
        <v>0.00494001411432606</v>
      </c>
      <c r="R749" s="22" t="n">
        <f aca="false">M749 / E748</f>
        <v>-0.0261115031757233</v>
      </c>
      <c r="S749" s="23" t="str">
        <f aca="false">IF(N749 &gt; 0, "UP", "DOWN")</f>
        <v>DOWN</v>
      </c>
      <c r="T749" s="28" t="inlineStr">
        <f aca="false">O749-N749</f>
        <is>
          <t/>
        </is>
      </c>
      <c r="U749" s="28" t="inlineStr">
        <f aca="false">P749-N749</f>
        <is>
          <t/>
        </is>
      </c>
      <c r="V749" s="28" t="inlineStr">
        <f aca="false">O749 + P749</f>
        <is>
          <t/>
        </is>
      </c>
    </row>
    <row collapsed="false" customFormat="false" customHeight="true" hidden="false" ht="25" outlineLevel="0" r="750">
      <c r="A750" s="27" t="n">
        <v>37648</v>
      </c>
      <c r="B750" s="20" t="n">
        <v>13.68</v>
      </c>
      <c r="C750" s="20" t="n">
        <v>14.5</v>
      </c>
      <c r="D750" s="20" t="n">
        <v>13.65</v>
      </c>
      <c r="E750" s="20" t="n">
        <v>14.13</v>
      </c>
      <c r="F750" s="20" t="n">
        <v>13978800</v>
      </c>
      <c r="G750" s="20" t="n">
        <v>7.03</v>
      </c>
      <c r="I750" s="20" t="n">
        <f aca="false">E750-B750</f>
        <v>0.450000000000001</v>
      </c>
      <c r="J750" s="20" t="n">
        <f aca="false">C750-B750</f>
        <v>0.82</v>
      </c>
      <c r="K750" s="20" t="n">
        <f aca="false">D750-B750</f>
        <v>-0.0299999999999994</v>
      </c>
      <c r="L750" s="20" t="n">
        <f aca="false">B750 - E749</f>
        <v>-0.120000000000001</v>
      </c>
      <c r="M750" s="20" t="n">
        <f aca="false">E750 - E749</f>
        <v>0.33</v>
      </c>
      <c r="N750" s="22" t="n">
        <f aca="false">(I750 / B750)</f>
        <v>0.0328947368421053</v>
      </c>
      <c r="O750" s="22" t="n">
        <f aca="false">(J750 / B750)</f>
        <v>0.0599415204678363</v>
      </c>
      <c r="P750" s="22" t="n">
        <f aca="false">K750 / B750</f>
        <v>-0.0021929824561403</v>
      </c>
      <c r="Q750" s="22" t="n">
        <f aca="false">L750/E749</f>
        <v>-0.00869565217391311</v>
      </c>
      <c r="R750" s="22" t="n">
        <f aca="false">M750 / E749</f>
        <v>0.0239130434782609</v>
      </c>
      <c r="S750" s="23" t="str">
        <f aca="false">IF(N750 &gt; 0, "UP", "DOWN")</f>
        <v>UP</v>
      </c>
      <c r="T750" s="28" t="inlineStr">
        <f aca="false">O750-N750</f>
        <is>
          <t/>
        </is>
      </c>
      <c r="U750" s="28" t="inlineStr">
        <f aca="false">P750-N750</f>
        <is>
          <t/>
        </is>
      </c>
      <c r="V750" s="28" t="inlineStr">
        <f aca="false">O750 + P750</f>
        <is>
          <t/>
        </is>
      </c>
    </row>
    <row collapsed="false" customFormat="false" customHeight="true" hidden="false" ht="25" outlineLevel="0" r="751">
      <c r="A751" s="27" t="n">
        <v>37649</v>
      </c>
      <c r="B751" s="20" t="n">
        <v>14.24</v>
      </c>
      <c r="C751" s="20" t="n">
        <v>14.69</v>
      </c>
      <c r="D751" s="20" t="n">
        <v>14.16</v>
      </c>
      <c r="E751" s="20" t="n">
        <v>14.58</v>
      </c>
      <c r="F751" s="20" t="n">
        <v>10223400</v>
      </c>
      <c r="G751" s="20" t="n">
        <v>7.26</v>
      </c>
      <c r="I751" s="20" t="n">
        <f aca="false">E751-B751</f>
        <v>0.34</v>
      </c>
      <c r="J751" s="20" t="n">
        <f aca="false">C751-B751</f>
        <v>0.449999999999999</v>
      </c>
      <c r="K751" s="20" t="n">
        <f aca="false">D751-B751</f>
        <v>-0.0800000000000001</v>
      </c>
      <c r="L751" s="20" t="n">
        <f aca="false">B751 - E750</f>
        <v>0.109999999999999</v>
      </c>
      <c r="M751" s="20" t="n">
        <f aca="false">E751 - E750</f>
        <v>0.449999999999999</v>
      </c>
      <c r="N751" s="22" t="n">
        <f aca="false">(I751 / B751)</f>
        <v>0.023876404494382</v>
      </c>
      <c r="O751" s="22" t="n">
        <f aca="false">(J751 / B751)</f>
        <v>0.0316011235955056</v>
      </c>
      <c r="P751" s="22" t="n">
        <f aca="false">K751 / B751</f>
        <v>-0.00561797752808989</v>
      </c>
      <c r="Q751" s="22" t="n">
        <f aca="false">L751/E750</f>
        <v>0.00778485491861284</v>
      </c>
      <c r="R751" s="22" t="n">
        <f aca="false">M751 / E750</f>
        <v>0.0318471337579617</v>
      </c>
      <c r="S751" s="23" t="str">
        <f aca="false">IF(N751 &gt; 0, "UP", "DOWN")</f>
        <v>UP</v>
      </c>
      <c r="T751" s="28" t="inlineStr">
        <f aca="false">O751-N751</f>
        <is>
          <t/>
        </is>
      </c>
      <c r="U751" s="28" t="inlineStr">
        <f aca="false">P751-N751</f>
        <is>
          <t/>
        </is>
      </c>
      <c r="V751" s="28" t="inlineStr">
        <f aca="false">O751 + P751</f>
        <is>
          <t/>
        </is>
      </c>
    </row>
    <row collapsed="false" customFormat="false" customHeight="true" hidden="false" ht="25" outlineLevel="0" r="752">
      <c r="A752" s="27" t="n">
        <v>37650</v>
      </c>
      <c r="B752" s="20" t="n">
        <v>14.55</v>
      </c>
      <c r="C752" s="20" t="n">
        <v>15.1</v>
      </c>
      <c r="D752" s="20" t="n">
        <v>14.3</v>
      </c>
      <c r="E752" s="20" t="n">
        <v>14.93</v>
      </c>
      <c r="F752" s="20" t="n">
        <v>13323000</v>
      </c>
      <c r="G752" s="20" t="n">
        <v>7.43</v>
      </c>
      <c r="I752" s="20" t="n">
        <f aca="false">E752-B752</f>
        <v>0.379999999999999</v>
      </c>
      <c r="J752" s="20" t="n">
        <f aca="false">C752-B752</f>
        <v>0.549999999999999</v>
      </c>
      <c r="K752" s="20" t="n">
        <f aca="false">D752-B752</f>
        <v>-0.25</v>
      </c>
      <c r="L752" s="20" t="n">
        <f aca="false">B752 - E751</f>
        <v>-0.0299999999999994</v>
      </c>
      <c r="M752" s="20" t="n">
        <f aca="false">E752 - E751</f>
        <v>0.35</v>
      </c>
      <c r="N752" s="22" t="n">
        <f aca="false">(I752 / B752)</f>
        <v>0.0261168384879724</v>
      </c>
      <c r="O752" s="22" t="n">
        <f aca="false">(J752 / B752)</f>
        <v>0.0378006872852233</v>
      </c>
      <c r="P752" s="22" t="n">
        <f aca="false">K752 / B752</f>
        <v>-0.0171821305841924</v>
      </c>
      <c r="Q752" s="22" t="n">
        <f aca="false">L752/E751</f>
        <v>-0.00205761316872424</v>
      </c>
      <c r="R752" s="22" t="n">
        <f aca="false">M752 / E751</f>
        <v>0.0240054869684499</v>
      </c>
      <c r="S752" s="23" t="str">
        <f aca="false">IF(N752 &gt; 0, "UP", "DOWN")</f>
        <v>UP</v>
      </c>
      <c r="T752" s="28" t="inlineStr">
        <f aca="false">O752-N752</f>
        <is>
          <t/>
        </is>
      </c>
      <c r="U752" s="28" t="inlineStr">
        <f aca="false">P752-N752</f>
        <is>
          <t/>
        </is>
      </c>
      <c r="V752" s="28" t="inlineStr">
        <f aca="false">O752 + P752</f>
        <is>
          <t/>
        </is>
      </c>
    </row>
    <row collapsed="false" customFormat="false" customHeight="true" hidden="false" ht="25" outlineLevel="0" r="753">
      <c r="A753" s="27" t="n">
        <v>37651</v>
      </c>
      <c r="B753" s="20" t="n">
        <v>14.98</v>
      </c>
      <c r="C753" s="20" t="n">
        <v>15.07</v>
      </c>
      <c r="D753" s="20" t="n">
        <v>14.29</v>
      </c>
      <c r="E753" s="20" t="n">
        <v>14.32</v>
      </c>
      <c r="F753" s="20" t="n">
        <v>14537800</v>
      </c>
      <c r="G753" s="20" t="n">
        <v>7.13</v>
      </c>
      <c r="I753" s="20" t="n">
        <f aca="false">E753-B753</f>
        <v>-0.66</v>
      </c>
      <c r="J753" s="20" t="n">
        <f aca="false">C753-B753</f>
        <v>0.0899999999999999</v>
      </c>
      <c r="K753" s="20" t="n">
        <f aca="false">D753-B753</f>
        <v>-0.690000000000001</v>
      </c>
      <c r="L753" s="20" t="n">
        <f aca="false">B753 - E752</f>
        <v>0.0500000000000007</v>
      </c>
      <c r="M753" s="20" t="n">
        <f aca="false">E753 - E752</f>
        <v>-0.609999999999999</v>
      </c>
      <c r="N753" s="22" t="n">
        <f aca="false">(I753 / B753)</f>
        <v>-0.0440587449933244</v>
      </c>
      <c r="O753" s="22" t="n">
        <f aca="false">(J753 / B753)</f>
        <v>0.00600801068090787</v>
      </c>
      <c r="P753" s="22" t="n">
        <f aca="false">K753 / B753</f>
        <v>-0.0460614152202938</v>
      </c>
      <c r="Q753" s="22" t="n">
        <f aca="false">L753/E752</f>
        <v>0.00334896182183528</v>
      </c>
      <c r="R753" s="22" t="n">
        <f aca="false">M753 / E752</f>
        <v>-0.0408573342263898</v>
      </c>
      <c r="S753" s="23" t="str">
        <f aca="false">IF(N753 &gt; 0, "UP", "DOWN")</f>
        <v>DOWN</v>
      </c>
      <c r="T753" s="28" t="inlineStr">
        <f aca="false">O753-N753</f>
        <is>
          <t/>
        </is>
      </c>
      <c r="U753" s="28" t="inlineStr">
        <f aca="false">P753-N753</f>
        <is>
          <t/>
        </is>
      </c>
      <c r="V753" s="28" t="inlineStr">
        <f aca="false">O753 + P753</f>
        <is>
          <t/>
        </is>
      </c>
    </row>
    <row collapsed="false" customFormat="false" customHeight="true" hidden="false" ht="25" outlineLevel="0" r="754">
      <c r="A754" s="27" t="n">
        <v>37652</v>
      </c>
      <c r="B754" s="20" t="n">
        <v>14.19</v>
      </c>
      <c r="C754" s="20" t="n">
        <v>14.55</v>
      </c>
      <c r="D754" s="20" t="n">
        <v>14.05</v>
      </c>
      <c r="E754" s="20" t="n">
        <v>14.36</v>
      </c>
      <c r="F754" s="20" t="n">
        <v>12186600</v>
      </c>
      <c r="G754" s="20" t="n">
        <v>7.15</v>
      </c>
      <c r="I754" s="20" t="n">
        <f aca="false">E754-B754</f>
        <v>0.17</v>
      </c>
      <c r="J754" s="20" t="n">
        <f aca="false">C754-B754</f>
        <v>0.360000000000001</v>
      </c>
      <c r="K754" s="20" t="n">
        <f aca="false">D754-B754</f>
        <v>-0.139999999999999</v>
      </c>
      <c r="L754" s="20" t="n">
        <f aca="false">B754 - E753</f>
        <v>-0.130000000000001</v>
      </c>
      <c r="M754" s="20" t="n">
        <f aca="false">E754 - E753</f>
        <v>0.0399999999999991</v>
      </c>
      <c r="N754" s="22" t="n">
        <f aca="false">(I754 / B754)</f>
        <v>0.0119802677942213</v>
      </c>
      <c r="O754" s="22" t="n">
        <f aca="false">(J754 / B754)</f>
        <v>0.025369978858351</v>
      </c>
      <c r="P754" s="22" t="n">
        <f aca="false">K754 / B754</f>
        <v>-0.00986610288935862</v>
      </c>
      <c r="Q754" s="22" t="n">
        <f aca="false">L754/E753</f>
        <v>-0.00907821229050285</v>
      </c>
      <c r="R754" s="22" t="n">
        <f aca="false">M754 / E753</f>
        <v>0.00279329608938541</v>
      </c>
      <c r="S754" s="23" t="str">
        <f aca="false">IF(N754 &gt; 0, "UP", "DOWN")</f>
        <v>UP</v>
      </c>
      <c r="T754" s="28" t="inlineStr">
        <f aca="false">O754-N754</f>
        <is>
          <t/>
        </is>
      </c>
      <c r="U754" s="28" t="inlineStr">
        <f aca="false">P754-N754</f>
        <is>
          <t/>
        </is>
      </c>
      <c r="V754" s="28" t="inlineStr">
        <f aca="false">O754 + P754</f>
        <is>
          <t/>
        </is>
      </c>
    </row>
    <row collapsed="false" customFormat="false" customHeight="true" hidden="false" ht="25" outlineLevel="0" r="755">
      <c r="A755" s="27" t="n">
        <v>37655</v>
      </c>
      <c r="B755" s="20" t="n">
        <v>14.41</v>
      </c>
      <c r="C755" s="20" t="n">
        <v>14.91</v>
      </c>
      <c r="D755" s="20" t="n">
        <v>14.35</v>
      </c>
      <c r="E755" s="20" t="n">
        <v>14.66</v>
      </c>
      <c r="F755" s="20" t="n">
        <v>9456600</v>
      </c>
      <c r="G755" s="20" t="n">
        <v>7.3</v>
      </c>
      <c r="I755" s="20" t="n">
        <f aca="false">E755-B755</f>
        <v>0.25</v>
      </c>
      <c r="J755" s="20" t="n">
        <f aca="false">C755-B755</f>
        <v>0.5</v>
      </c>
      <c r="K755" s="20" t="n">
        <f aca="false">D755-B755</f>
        <v>-0.0600000000000005</v>
      </c>
      <c r="L755" s="20" t="n">
        <f aca="false">B755 - E754</f>
        <v>0.0500000000000007</v>
      </c>
      <c r="M755" s="20" t="n">
        <f aca="false">E755 - E754</f>
        <v>0.300000000000001</v>
      </c>
      <c r="N755" s="22" t="n">
        <f aca="false">(I755 / B755)</f>
        <v>0.0173490631505899</v>
      </c>
      <c r="O755" s="22" t="n">
        <f aca="false">(J755 / B755)</f>
        <v>0.0346981263011797</v>
      </c>
      <c r="P755" s="22" t="n">
        <f aca="false">K755 / B755</f>
        <v>-0.0041637751561416</v>
      </c>
      <c r="Q755" s="22" t="n">
        <f aca="false">L755/E754</f>
        <v>0.00348189415041788</v>
      </c>
      <c r="R755" s="22" t="n">
        <f aca="false">M755 / E754</f>
        <v>0.020891364902507</v>
      </c>
      <c r="S755" s="23" t="str">
        <f aca="false">IF(N755 &gt; 0, "UP", "DOWN")</f>
        <v>UP</v>
      </c>
      <c r="T755" s="28" t="inlineStr">
        <f aca="false">O755-N755</f>
        <is>
          <t/>
        </is>
      </c>
      <c r="U755" s="28" t="inlineStr">
        <f aca="false">P755-N755</f>
        <is>
          <t/>
        </is>
      </c>
      <c r="V755" s="28" t="inlineStr">
        <f aca="false">O755 + P755</f>
        <is>
          <t/>
        </is>
      </c>
    </row>
    <row collapsed="false" customFormat="false" customHeight="true" hidden="false" ht="25" outlineLevel="0" r="756">
      <c r="A756" s="27" t="n">
        <v>37656</v>
      </c>
      <c r="B756" s="20" t="n">
        <v>14.45</v>
      </c>
      <c r="C756" s="20" t="n">
        <v>14.65</v>
      </c>
      <c r="D756" s="20" t="n">
        <v>14.31</v>
      </c>
      <c r="E756" s="20" t="n">
        <v>14.6</v>
      </c>
      <c r="F756" s="20" t="n">
        <v>11336200</v>
      </c>
      <c r="G756" s="20" t="n">
        <v>7.27</v>
      </c>
      <c r="I756" s="20" t="n">
        <f aca="false">E756-B756</f>
        <v>0.15</v>
      </c>
      <c r="J756" s="20" t="n">
        <f aca="false">C756-B756</f>
        <v>0.200000000000001</v>
      </c>
      <c r="K756" s="20" t="n">
        <f aca="false">D756-B756</f>
        <v>-0.139999999999999</v>
      </c>
      <c r="L756" s="20" t="n">
        <f aca="false">B756 - E755</f>
        <v>-0.210000000000001</v>
      </c>
      <c r="M756" s="20" t="n">
        <f aca="false">E756 - E755</f>
        <v>-0.0600000000000005</v>
      </c>
      <c r="N756" s="22" t="n">
        <f aca="false">(I756 / B756)</f>
        <v>0.0103806228373703</v>
      </c>
      <c r="O756" s="22" t="n">
        <f aca="false">(J756 / B756)</f>
        <v>0.0138408304498271</v>
      </c>
      <c r="P756" s="22" t="n">
        <f aca="false">K756 / B756</f>
        <v>-0.00968858131487881</v>
      </c>
      <c r="Q756" s="22" t="n">
        <f aca="false">L756/E755</f>
        <v>-0.014324693042292</v>
      </c>
      <c r="R756" s="22" t="n">
        <f aca="false">M756 / E755</f>
        <v>-0.00409276944065488</v>
      </c>
      <c r="S756" s="23" t="str">
        <f aca="false">IF(N756 &gt; 0, "UP", "DOWN")</f>
        <v>UP</v>
      </c>
      <c r="T756" s="28" t="inlineStr">
        <f aca="false">O756-N756</f>
        <is>
          <t/>
        </is>
      </c>
      <c r="U756" s="28" t="inlineStr">
        <f aca="false">P756-N756</f>
        <is>
          <t/>
        </is>
      </c>
      <c r="V756" s="28" t="inlineStr">
        <f aca="false">O756 + P756</f>
        <is>
          <t/>
        </is>
      </c>
    </row>
    <row collapsed="false" customFormat="false" customHeight="true" hidden="false" ht="25" outlineLevel="0" r="757">
      <c r="A757" s="27" t="n">
        <v>37657</v>
      </c>
      <c r="B757" s="20" t="n">
        <v>14.71</v>
      </c>
      <c r="C757" s="20" t="n">
        <v>14.93</v>
      </c>
      <c r="D757" s="20" t="n">
        <v>14.44</v>
      </c>
      <c r="E757" s="20" t="n">
        <v>14.45</v>
      </c>
      <c r="F757" s="20" t="n">
        <v>7914800</v>
      </c>
      <c r="G757" s="20" t="n">
        <v>7.19</v>
      </c>
      <c r="I757" s="20" t="n">
        <f aca="false">E757-B757</f>
        <v>-0.260000000000002</v>
      </c>
      <c r="J757" s="20" t="n">
        <f aca="false">C757-B757</f>
        <v>0.219999999999999</v>
      </c>
      <c r="K757" s="20" t="n">
        <f aca="false">D757-B757</f>
        <v>-0.270000000000001</v>
      </c>
      <c r="L757" s="20" t="n">
        <f aca="false">B757 - E756</f>
        <v>0.110000000000001</v>
      </c>
      <c r="M757" s="20" t="n">
        <f aca="false">E757 - E756</f>
        <v>-0.15</v>
      </c>
      <c r="N757" s="22" t="n">
        <f aca="false">(I757 / B757)</f>
        <v>-0.0176750509857241</v>
      </c>
      <c r="O757" s="22" t="n">
        <f aca="false">(J757 / B757)</f>
        <v>0.0149558123725356</v>
      </c>
      <c r="P757" s="22" t="n">
        <f aca="false">K757 / B757</f>
        <v>-0.0183548606390212</v>
      </c>
      <c r="Q757" s="22" t="n">
        <f aca="false">L757/E756</f>
        <v>0.00753424657534255</v>
      </c>
      <c r="R757" s="22" t="n">
        <f aca="false">M757 / E756</f>
        <v>-0.0102739726027398</v>
      </c>
      <c r="S757" s="23" t="str">
        <f aca="false">IF(N757 &gt; 0, "UP", "DOWN")</f>
        <v>DOWN</v>
      </c>
      <c r="T757" s="28" t="inlineStr">
        <f aca="false">O757-N757</f>
        <is>
          <t/>
        </is>
      </c>
      <c r="U757" s="28" t="inlineStr">
        <f aca="false">P757-N757</f>
        <is>
          <t/>
        </is>
      </c>
      <c r="V757" s="28" t="inlineStr">
        <f aca="false">O757 + P757</f>
        <is>
          <t/>
        </is>
      </c>
    </row>
    <row collapsed="false" customFormat="false" customHeight="true" hidden="false" ht="25" outlineLevel="0" r="758">
      <c r="A758" s="27" t="n">
        <v>37658</v>
      </c>
      <c r="B758" s="20" t="n">
        <v>14.36</v>
      </c>
      <c r="C758" s="20" t="n">
        <v>14.59</v>
      </c>
      <c r="D758" s="20" t="n">
        <v>14.22</v>
      </c>
      <c r="E758" s="20" t="n">
        <v>14.43</v>
      </c>
      <c r="F758" s="20" t="n">
        <v>6398200</v>
      </c>
      <c r="G758" s="20" t="n">
        <v>7.18</v>
      </c>
      <c r="I758" s="20" t="n">
        <f aca="false">E758-B758</f>
        <v>0.0700000000000003</v>
      </c>
      <c r="J758" s="20" t="n">
        <f aca="false">C758-B758</f>
        <v>0.23</v>
      </c>
      <c r="K758" s="20" t="n">
        <f aca="false">D758-B758</f>
        <v>-0.139999999999999</v>
      </c>
      <c r="L758" s="20" t="n">
        <f aca="false">B758 - E757</f>
        <v>-0.0899999999999999</v>
      </c>
      <c r="M758" s="20" t="n">
        <f aca="false">E758 - E757</f>
        <v>-0.0199999999999996</v>
      </c>
      <c r="N758" s="22" t="n">
        <f aca="false">(I758 / B758)</f>
        <v>0.00487465181058498</v>
      </c>
      <c r="O758" s="22" t="n">
        <f aca="false">(J758 / B758)</f>
        <v>0.016016713091922</v>
      </c>
      <c r="P758" s="22" t="n">
        <f aca="false">K758 / B758</f>
        <v>-0.00974930362116983</v>
      </c>
      <c r="Q758" s="22" t="n">
        <f aca="false">L758/E757</f>
        <v>-0.00622837370242214</v>
      </c>
      <c r="R758" s="22" t="n">
        <f aca="false">M758 / E757</f>
        <v>-0.00138408304498267</v>
      </c>
      <c r="S758" s="23" t="str">
        <f aca="false">IF(N758 &gt; 0, "UP", "DOWN")</f>
        <v>UP</v>
      </c>
      <c r="T758" s="28" t="inlineStr">
        <f aca="false">O758-N758</f>
        <is>
          <t/>
        </is>
      </c>
      <c r="U758" s="28" t="inlineStr">
        <f aca="false">P758-N758</f>
        <is>
          <t/>
        </is>
      </c>
      <c r="V758" s="28" t="inlineStr">
        <f aca="false">O758 + P758</f>
        <is>
          <t/>
        </is>
      </c>
    </row>
    <row collapsed="false" customFormat="false" customHeight="true" hidden="false" ht="25" outlineLevel="0" r="759">
      <c r="A759" s="27" t="n">
        <v>37659</v>
      </c>
      <c r="B759" s="20" t="n">
        <v>14.55</v>
      </c>
      <c r="C759" s="20" t="n">
        <v>14.6</v>
      </c>
      <c r="D759" s="20" t="n">
        <v>14.07</v>
      </c>
      <c r="E759" s="20" t="n">
        <v>14.15</v>
      </c>
      <c r="F759" s="20" t="n">
        <v>9632200</v>
      </c>
      <c r="G759" s="20" t="n">
        <v>7.04</v>
      </c>
      <c r="I759" s="20" t="n">
        <f aca="false">E759-B759</f>
        <v>-0.4</v>
      </c>
      <c r="J759" s="20" t="n">
        <f aca="false">C759-B759</f>
        <v>0.0499999999999989</v>
      </c>
      <c r="K759" s="20" t="n">
        <f aca="false">D759-B759</f>
        <v>-0.48</v>
      </c>
      <c r="L759" s="20" t="n">
        <f aca="false">B759 - E758</f>
        <v>0.120000000000001</v>
      </c>
      <c r="M759" s="20" t="n">
        <f aca="false">E759 - E758</f>
        <v>-0.279999999999999</v>
      </c>
      <c r="N759" s="22" t="n">
        <f aca="false">(I759 / B759)</f>
        <v>-0.0274914089347079</v>
      </c>
      <c r="O759" s="22" t="n">
        <f aca="false">(J759 / B759)</f>
        <v>0.00343642611683841</v>
      </c>
      <c r="P759" s="22" t="n">
        <f aca="false">K759 / B759</f>
        <v>-0.0329896907216495</v>
      </c>
      <c r="Q759" s="22" t="n">
        <f aca="false">L759/E758</f>
        <v>0.00831600831600839</v>
      </c>
      <c r="R759" s="22" t="n">
        <f aca="false">M759 / E758</f>
        <v>-0.0194040194040194</v>
      </c>
      <c r="S759" s="23" t="str">
        <f aca="false">IF(N759 &gt; 0, "UP", "DOWN")</f>
        <v>DOWN</v>
      </c>
      <c r="T759" s="28" t="inlineStr">
        <f aca="false">O759-N759</f>
        <is>
          <t/>
        </is>
      </c>
      <c r="U759" s="28" t="inlineStr">
        <f aca="false">P759-N759</f>
        <is>
          <t/>
        </is>
      </c>
      <c r="V759" s="28" t="inlineStr">
        <f aca="false">O759 + P759</f>
        <is>
          <t/>
        </is>
      </c>
    </row>
    <row collapsed="false" customFormat="false" customHeight="true" hidden="false" ht="25" outlineLevel="0" r="760">
      <c r="A760" s="27" t="n">
        <v>37662</v>
      </c>
      <c r="B760" s="20" t="n">
        <v>14.26</v>
      </c>
      <c r="C760" s="20" t="n">
        <v>14.57</v>
      </c>
      <c r="D760" s="20" t="n">
        <v>14.06</v>
      </c>
      <c r="E760" s="20" t="n">
        <v>14.35</v>
      </c>
      <c r="F760" s="20" t="n">
        <v>5996000</v>
      </c>
      <c r="G760" s="20" t="n">
        <v>7.14</v>
      </c>
      <c r="I760" s="20" t="n">
        <f aca="false">E760-B760</f>
        <v>0.0899999999999999</v>
      </c>
      <c r="J760" s="20" t="n">
        <f aca="false">C760-B760</f>
        <v>0.31</v>
      </c>
      <c r="K760" s="20" t="n">
        <f aca="false">D760-B760</f>
        <v>-0.199999999999999</v>
      </c>
      <c r="L760" s="20" t="n">
        <f aca="false">B760 - E759</f>
        <v>0.109999999999999</v>
      </c>
      <c r="M760" s="20" t="n">
        <f aca="false">E760 - E759</f>
        <v>0.199999999999999</v>
      </c>
      <c r="N760" s="22" t="n">
        <f aca="false">(I760 / B760)</f>
        <v>0.00631136044880784</v>
      </c>
      <c r="O760" s="22" t="n">
        <f aca="false">(J760 / B760)</f>
        <v>0.0217391304347826</v>
      </c>
      <c r="P760" s="22" t="n">
        <f aca="false">K760 / B760</f>
        <v>-0.0140252454417952</v>
      </c>
      <c r="Q760" s="22" t="n">
        <f aca="false">L760/E759</f>
        <v>0.00777385159010597</v>
      </c>
      <c r="R760" s="22" t="n">
        <f aca="false">M760 / E759</f>
        <v>0.0141342756183745</v>
      </c>
      <c r="S760" s="23" t="str">
        <f aca="false">IF(N760 &gt; 0, "UP", "DOWN")</f>
        <v>UP</v>
      </c>
      <c r="T760" s="28" t="inlineStr">
        <f aca="false">O760-N760</f>
        <is>
          <t/>
        </is>
      </c>
      <c r="U760" s="28" t="inlineStr">
        <f aca="false">P760-N760</f>
        <is>
          <t/>
        </is>
      </c>
      <c r="V760" s="28" t="inlineStr">
        <f aca="false">O760 + P760</f>
        <is>
          <t/>
        </is>
      </c>
    </row>
    <row collapsed="false" customFormat="false" customHeight="true" hidden="false" ht="25" outlineLevel="0" r="761">
      <c r="A761" s="27" t="n">
        <v>37663</v>
      </c>
      <c r="B761" s="20" t="n">
        <v>14.5</v>
      </c>
      <c r="C761" s="20" t="n">
        <v>14.63</v>
      </c>
      <c r="D761" s="20" t="n">
        <v>14.2</v>
      </c>
      <c r="E761" s="20" t="n">
        <v>14.35</v>
      </c>
      <c r="F761" s="20" t="n">
        <v>5885000</v>
      </c>
      <c r="G761" s="20" t="n">
        <v>7.14</v>
      </c>
      <c r="I761" s="20" t="n">
        <f aca="false">E761-B761</f>
        <v>-0.15</v>
      </c>
      <c r="J761" s="20" t="n">
        <f aca="false">C761-B761</f>
        <v>0.130000000000001</v>
      </c>
      <c r="K761" s="20" t="n">
        <f aca="false">D761-B761</f>
        <v>-0.300000000000001</v>
      </c>
      <c r="L761" s="20" t="n">
        <f aca="false">B761 - E760</f>
        <v>0.15</v>
      </c>
      <c r="M761" s="20" t="n">
        <f aca="false">E761 - E760</f>
        <v>0</v>
      </c>
      <c r="N761" s="22" t="n">
        <f aca="false">(I761 / B761)</f>
        <v>-0.0103448275862069</v>
      </c>
      <c r="O761" s="22" t="n">
        <f aca="false">(J761 / B761)</f>
        <v>0.00896551724137936</v>
      </c>
      <c r="P761" s="22" t="n">
        <f aca="false">K761 / B761</f>
        <v>-0.0206896551724138</v>
      </c>
      <c r="Q761" s="22" t="n">
        <f aca="false">L761/E760</f>
        <v>0.0104529616724739</v>
      </c>
      <c r="R761" s="22" t="n">
        <f aca="false">M761 / E760</f>
        <v>0</v>
      </c>
      <c r="S761" s="23" t="str">
        <f aca="false">IF(N761 &gt; 0, "UP", "DOWN")</f>
        <v>DOWN</v>
      </c>
      <c r="T761" s="28" t="inlineStr">
        <f aca="false">O761-N761</f>
        <is>
          <t/>
        </is>
      </c>
      <c r="U761" s="28" t="inlineStr">
        <f aca="false">P761-N761</f>
        <is>
          <t/>
        </is>
      </c>
      <c r="V761" s="28" t="inlineStr">
        <f aca="false">O761 + P761</f>
        <is>
          <t/>
        </is>
      </c>
    </row>
    <row collapsed="false" customFormat="false" customHeight="true" hidden="false" ht="25" outlineLevel="0" r="762">
      <c r="A762" s="27" t="n">
        <v>37664</v>
      </c>
      <c r="B762" s="20" t="n">
        <v>14.27</v>
      </c>
      <c r="C762" s="20" t="n">
        <v>14.6</v>
      </c>
      <c r="D762" s="20" t="n">
        <v>14.27</v>
      </c>
      <c r="E762" s="20" t="n">
        <v>14.39</v>
      </c>
      <c r="F762" s="20" t="n">
        <v>8167400</v>
      </c>
      <c r="G762" s="20" t="n">
        <v>7.16</v>
      </c>
      <c r="I762" s="20" t="n">
        <f aca="false">E762-B762</f>
        <v>0.120000000000001</v>
      </c>
      <c r="J762" s="20" t="n">
        <f aca="false">C762-B762</f>
        <v>0.33</v>
      </c>
      <c r="K762" s="20" t="n">
        <f aca="false">D762-B762</f>
        <v>0</v>
      </c>
      <c r="L762" s="20" t="n">
        <f aca="false">B762 - E761</f>
        <v>-0.0800000000000001</v>
      </c>
      <c r="M762" s="20" t="n">
        <f aca="false">E762 - E761</f>
        <v>0.0400000000000009</v>
      </c>
      <c r="N762" s="22" t="n">
        <f aca="false">(I762 / B762)</f>
        <v>0.00840925017519278</v>
      </c>
      <c r="O762" s="22" t="n">
        <f aca="false">(J762 / B762)</f>
        <v>0.02312543798178</v>
      </c>
      <c r="P762" s="22" t="n">
        <f aca="false">K762 / B762</f>
        <v>0</v>
      </c>
      <c r="Q762" s="22" t="n">
        <f aca="false">L762/E761</f>
        <v>-0.00557491289198607</v>
      </c>
      <c r="R762" s="22" t="n">
        <f aca="false">M762 / E761</f>
        <v>0.0027874564459931</v>
      </c>
      <c r="S762" s="23" t="str">
        <f aca="false">IF(N762 &gt; 0, "UP", "DOWN")</f>
        <v>UP</v>
      </c>
      <c r="T762" s="28" t="inlineStr">
        <f aca="false">O762-N762</f>
        <is>
          <t/>
        </is>
      </c>
      <c r="U762" s="28" t="inlineStr">
        <f aca="false">P762-N762</f>
        <is>
          <t/>
        </is>
      </c>
      <c r="V762" s="28" t="inlineStr">
        <f aca="false">O762 + P762</f>
        <is>
          <t/>
        </is>
      </c>
    </row>
    <row collapsed="false" customFormat="false" customHeight="true" hidden="false" ht="25" outlineLevel="0" r="763">
      <c r="A763" s="27" t="n">
        <v>37665</v>
      </c>
      <c r="B763" s="20" t="n">
        <v>14.41</v>
      </c>
      <c r="C763" s="20" t="n">
        <v>14.64</v>
      </c>
      <c r="D763" s="20" t="n">
        <v>14.24</v>
      </c>
      <c r="E763" s="20" t="n">
        <v>14.54</v>
      </c>
      <c r="F763" s="20" t="n">
        <v>7446200</v>
      </c>
      <c r="G763" s="20" t="n">
        <v>7.24</v>
      </c>
      <c r="I763" s="20" t="n">
        <f aca="false">E763-B763</f>
        <v>0.129999999999999</v>
      </c>
      <c r="J763" s="20" t="n">
        <f aca="false">C763-B763</f>
        <v>0.23</v>
      </c>
      <c r="K763" s="20" t="n">
        <f aca="false">D763-B763</f>
        <v>-0.17</v>
      </c>
      <c r="L763" s="20" t="n">
        <f aca="false">B763 - E762</f>
        <v>0.0199999999999996</v>
      </c>
      <c r="M763" s="20" t="n">
        <f aca="false">E763 - E762</f>
        <v>0.149999999999999</v>
      </c>
      <c r="N763" s="22" t="n">
        <f aca="false">(I763 / B763)</f>
        <v>0.00902151283830666</v>
      </c>
      <c r="O763" s="22" t="n">
        <f aca="false">(J763 / B763)</f>
        <v>0.0159611380985427</v>
      </c>
      <c r="P763" s="22" t="n">
        <f aca="false">K763 / B763</f>
        <v>-0.0117973629424011</v>
      </c>
      <c r="Q763" s="22" t="n">
        <f aca="false">L763/E762</f>
        <v>0.00138985406532311</v>
      </c>
      <c r="R763" s="22" t="n">
        <f aca="false">M763 / E762</f>
        <v>0.0104239054899235</v>
      </c>
      <c r="S763" s="23" t="str">
        <f aca="false">IF(N763 &gt; 0, "UP", "DOWN")</f>
        <v>UP</v>
      </c>
      <c r="T763" s="28" t="inlineStr">
        <f aca="false">O763-N763</f>
        <is>
          <t/>
        </is>
      </c>
      <c r="U763" s="28" t="inlineStr">
        <f aca="false">P763-N763</f>
        <is>
          <t/>
        </is>
      </c>
      <c r="V763" s="28" t="inlineStr">
        <f aca="false">O763 + P763</f>
        <is>
          <t/>
        </is>
      </c>
    </row>
    <row collapsed="false" customFormat="false" customHeight="true" hidden="false" ht="25" outlineLevel="0" r="764">
      <c r="A764" s="27" t="n">
        <v>37666</v>
      </c>
      <c r="B764" s="20" t="n">
        <v>14.61</v>
      </c>
      <c r="C764" s="20" t="n">
        <v>14.72</v>
      </c>
      <c r="D764" s="20" t="n">
        <v>14.35</v>
      </c>
      <c r="E764" s="20" t="n">
        <v>14.67</v>
      </c>
      <c r="F764" s="20" t="n">
        <v>8689200</v>
      </c>
      <c r="G764" s="20" t="n">
        <v>7.3</v>
      </c>
      <c r="I764" s="20" t="n">
        <f aca="false">E764-B764</f>
        <v>0.0600000000000005</v>
      </c>
      <c r="J764" s="20" t="n">
        <f aca="false">C764-B764</f>
        <v>0.110000000000001</v>
      </c>
      <c r="K764" s="20" t="n">
        <f aca="false">D764-B764</f>
        <v>-0.26</v>
      </c>
      <c r="L764" s="20" t="n">
        <f aca="false">B764 - E763</f>
        <v>0.0700000000000003</v>
      </c>
      <c r="M764" s="20" t="n">
        <f aca="false">E764 - E763</f>
        <v>0.130000000000001</v>
      </c>
      <c r="N764" s="22" t="n">
        <f aca="false">(I764 / B764)</f>
        <v>0.00410677618069819</v>
      </c>
      <c r="O764" s="22" t="n">
        <f aca="false">(J764 / B764)</f>
        <v>0.00752908966461336</v>
      </c>
      <c r="P764" s="22" t="n">
        <f aca="false">K764 / B764</f>
        <v>-0.0177960301163586</v>
      </c>
      <c r="Q764" s="22" t="n">
        <f aca="false">L764/E763</f>
        <v>0.00481430536451171</v>
      </c>
      <c r="R764" s="22" t="n">
        <f aca="false">M764 / E763</f>
        <v>0.00894085281980748</v>
      </c>
      <c r="S764" s="23" t="str">
        <f aca="false">IF(N764 &gt; 0, "UP", "DOWN")</f>
        <v>UP</v>
      </c>
      <c r="T764" s="28" t="inlineStr">
        <f aca="false">O764-N764</f>
        <is>
          <t/>
        </is>
      </c>
      <c r="U764" s="28" t="inlineStr">
        <f aca="false">P764-N764</f>
        <is>
          <t/>
        </is>
      </c>
      <c r="V764" s="28" t="inlineStr">
        <f aca="false">O764 + P764</f>
        <is>
          <t/>
        </is>
      </c>
    </row>
    <row collapsed="false" customFormat="false" customHeight="true" hidden="false" ht="25" outlineLevel="0" r="765">
      <c r="A765" s="27" t="n">
        <v>37670</v>
      </c>
      <c r="B765" s="20" t="n">
        <v>14.75</v>
      </c>
      <c r="C765" s="20" t="n">
        <v>15.3</v>
      </c>
      <c r="D765" s="20" t="n">
        <v>14.72</v>
      </c>
      <c r="E765" s="20" t="n">
        <v>15.27</v>
      </c>
      <c r="F765" s="20" t="n">
        <v>10389200</v>
      </c>
      <c r="G765" s="20" t="n">
        <v>7.6</v>
      </c>
      <c r="I765" s="20" t="n">
        <f aca="false">E765-B765</f>
        <v>0.52</v>
      </c>
      <c r="J765" s="20" t="n">
        <f aca="false">C765-B765</f>
        <v>0.550000000000001</v>
      </c>
      <c r="K765" s="20" t="n">
        <f aca="false">D765-B765</f>
        <v>-0.0299999999999994</v>
      </c>
      <c r="L765" s="20" t="n">
        <f aca="false">B765 - E764</f>
        <v>0.0800000000000001</v>
      </c>
      <c r="M765" s="20" t="n">
        <f aca="false">E765 - E764</f>
        <v>0.6</v>
      </c>
      <c r="N765" s="22" t="n">
        <f aca="false">(I765 / B765)</f>
        <v>0.0352542372881356</v>
      </c>
      <c r="O765" s="22" t="n">
        <f aca="false">(J765 / B765)</f>
        <v>0.0372881355932204</v>
      </c>
      <c r="P765" s="22" t="n">
        <f aca="false">K765 / B765</f>
        <v>-0.0020338983050847</v>
      </c>
      <c r="Q765" s="22" t="n">
        <f aca="false">L765/E764</f>
        <v>0.005453306066803</v>
      </c>
      <c r="R765" s="22" t="n">
        <f aca="false">M765 / E764</f>
        <v>0.0408997955010225</v>
      </c>
      <c r="S765" s="23" t="str">
        <f aca="false">IF(N765 &gt; 0, "UP", "DOWN")</f>
        <v>UP</v>
      </c>
      <c r="T765" s="28" t="inlineStr">
        <f aca="false">O765-N765</f>
        <is>
          <t/>
        </is>
      </c>
      <c r="U765" s="28" t="inlineStr">
        <f aca="false">P765-N765</f>
        <is>
          <t/>
        </is>
      </c>
      <c r="V765" s="28" t="inlineStr">
        <f aca="false">O765 + P765</f>
        <is>
          <t/>
        </is>
      </c>
    </row>
    <row collapsed="false" customFormat="false" customHeight="true" hidden="false" ht="25" outlineLevel="0" r="766">
      <c r="A766" s="27" t="n">
        <v>37671</v>
      </c>
      <c r="B766" s="20" t="n">
        <v>15.07</v>
      </c>
      <c r="C766" s="20" t="n">
        <v>15.15</v>
      </c>
      <c r="D766" s="20" t="n">
        <v>14.68</v>
      </c>
      <c r="E766" s="20" t="n">
        <v>14.85</v>
      </c>
      <c r="F766" s="20" t="n">
        <v>8584600</v>
      </c>
      <c r="G766" s="20" t="n">
        <v>7.39</v>
      </c>
      <c r="I766" s="20" t="n">
        <f aca="false">E766-B766</f>
        <v>-0.220000000000001</v>
      </c>
      <c r="J766" s="20" t="n">
        <f aca="false">C766-B766</f>
        <v>0.0800000000000001</v>
      </c>
      <c r="K766" s="20" t="n">
        <f aca="false">D766-B766</f>
        <v>-0.390000000000001</v>
      </c>
      <c r="L766" s="20" t="n">
        <f aca="false">B766 - E765</f>
        <v>-0.199999999999999</v>
      </c>
      <c r="M766" s="20" t="n">
        <f aca="false">E766 - E765</f>
        <v>-0.42</v>
      </c>
      <c r="N766" s="22" t="n">
        <f aca="false">(I766 / B766)</f>
        <v>-0.0145985401459854</v>
      </c>
      <c r="O766" s="22" t="n">
        <f aca="false">(J766 / B766)</f>
        <v>0.0053085600530856</v>
      </c>
      <c r="P766" s="22" t="n">
        <f aca="false">K766 / B766</f>
        <v>-0.0258792302587923</v>
      </c>
      <c r="Q766" s="22" t="n">
        <f aca="false">L766/E765</f>
        <v>-0.0130975769482645</v>
      </c>
      <c r="R766" s="22" t="n">
        <f aca="false">M766 / E765</f>
        <v>-0.0275049115913556</v>
      </c>
      <c r="S766" s="23" t="str">
        <f aca="false">IF(N766 &gt; 0, "UP", "DOWN")</f>
        <v>DOWN</v>
      </c>
      <c r="T766" s="28" t="inlineStr">
        <f aca="false">O766-N766</f>
        <is>
          <t/>
        </is>
      </c>
      <c r="U766" s="28" t="inlineStr">
        <f aca="false">P766-N766</f>
        <is>
          <t/>
        </is>
      </c>
      <c r="V766" s="28" t="inlineStr">
        <f aca="false">O766 + P766</f>
        <is>
          <t/>
        </is>
      </c>
    </row>
    <row collapsed="false" customFormat="false" customHeight="true" hidden="false" ht="25" outlineLevel="0" r="767">
      <c r="A767" s="27" t="n">
        <v>37672</v>
      </c>
      <c r="B767" s="20" t="n">
        <v>14.85</v>
      </c>
      <c r="C767" s="20" t="n">
        <v>14.96</v>
      </c>
      <c r="D767" s="20" t="n">
        <v>14.71</v>
      </c>
      <c r="E767" s="20" t="n">
        <v>14.77</v>
      </c>
      <c r="F767" s="20" t="n">
        <v>8012600</v>
      </c>
      <c r="G767" s="20" t="n">
        <v>7.35</v>
      </c>
      <c r="I767" s="20" t="n">
        <f aca="false">E767-B767</f>
        <v>-0.0800000000000001</v>
      </c>
      <c r="J767" s="20" t="n">
        <f aca="false">C767-B767</f>
        <v>0.110000000000001</v>
      </c>
      <c r="K767" s="20" t="n">
        <f aca="false">D767-B767</f>
        <v>-0.139999999999999</v>
      </c>
      <c r="L767" s="20" t="n">
        <f aca="false">B767 - E766</f>
        <v>0</v>
      </c>
      <c r="M767" s="20" t="n">
        <f aca="false">E767 - E766</f>
        <v>-0.0800000000000001</v>
      </c>
      <c r="N767" s="22" t="n">
        <f aca="false">(I767 / B767)</f>
        <v>-0.00538720538720539</v>
      </c>
      <c r="O767" s="22" t="n">
        <f aca="false">(J767 / B767)</f>
        <v>0.00740740740740749</v>
      </c>
      <c r="P767" s="22" t="n">
        <f aca="false">K767 / B767</f>
        <v>-0.00942760942760935</v>
      </c>
      <c r="Q767" s="22" t="n">
        <f aca="false">L767/E766</f>
        <v>0</v>
      </c>
      <c r="R767" s="22" t="n">
        <f aca="false">M767 / E766</f>
        <v>-0.00538720538720539</v>
      </c>
      <c r="S767" s="23" t="str">
        <f aca="false">IF(N767 &gt; 0, "UP", "DOWN")</f>
        <v>DOWN</v>
      </c>
      <c r="T767" s="28" t="inlineStr">
        <f aca="false">O767-N767</f>
        <is>
          <t/>
        </is>
      </c>
      <c r="U767" s="28" t="inlineStr">
        <f aca="false">P767-N767</f>
        <is>
          <t/>
        </is>
      </c>
      <c r="V767" s="28" t="inlineStr">
        <f aca="false">O767 + P767</f>
        <is>
          <t/>
        </is>
      </c>
    </row>
    <row collapsed="false" customFormat="false" customHeight="true" hidden="false" ht="25" outlineLevel="0" r="768">
      <c r="A768" s="27" t="n">
        <v>37673</v>
      </c>
      <c r="B768" s="20" t="n">
        <v>14.82</v>
      </c>
      <c r="C768" s="20" t="n">
        <v>15.06</v>
      </c>
      <c r="D768" s="20" t="n">
        <v>14.65</v>
      </c>
      <c r="E768" s="20" t="n">
        <v>15</v>
      </c>
      <c r="F768" s="20" t="n">
        <v>5623000</v>
      </c>
      <c r="G768" s="20" t="n">
        <v>7.47</v>
      </c>
      <c r="I768" s="20" t="n">
        <f aca="false">E768-B768</f>
        <v>0.18</v>
      </c>
      <c r="J768" s="20" t="n">
        <f aca="false">C768-B768</f>
        <v>0.24</v>
      </c>
      <c r="K768" s="20" t="n">
        <f aca="false">D768-B768</f>
        <v>-0.17</v>
      </c>
      <c r="L768" s="20" t="n">
        <f aca="false">B768 - E767</f>
        <v>0.0500000000000007</v>
      </c>
      <c r="M768" s="20" t="n">
        <f aca="false">E768 - E767</f>
        <v>0.23</v>
      </c>
      <c r="N768" s="22" t="n">
        <f aca="false">(I768 / B768)</f>
        <v>0.0121457489878542</v>
      </c>
      <c r="O768" s="22" t="n">
        <f aca="false">(J768 / B768)</f>
        <v>0.0161943319838057</v>
      </c>
      <c r="P768" s="22" t="n">
        <f aca="false">K768 / B768</f>
        <v>-0.0114709851551957</v>
      </c>
      <c r="Q768" s="22" t="n">
        <f aca="false">L768/E767</f>
        <v>0.00338524035206504</v>
      </c>
      <c r="R768" s="22" t="n">
        <f aca="false">M768 / E767</f>
        <v>0.015572105619499</v>
      </c>
      <c r="S768" s="23" t="str">
        <f aca="false">IF(N768 &gt; 0, "UP", "DOWN")</f>
        <v>UP</v>
      </c>
      <c r="T768" s="28" t="inlineStr">
        <f aca="false">O768-N768</f>
        <is>
          <t/>
        </is>
      </c>
      <c r="U768" s="28" t="inlineStr">
        <f aca="false">P768-N768</f>
        <is>
          <t/>
        </is>
      </c>
      <c r="V768" s="28" t="inlineStr">
        <f aca="false">O768 + P768</f>
        <is>
          <t/>
        </is>
      </c>
    </row>
    <row collapsed="false" customFormat="false" customHeight="true" hidden="false" ht="25" outlineLevel="0" r="769">
      <c r="A769" s="27" t="n">
        <v>37676</v>
      </c>
      <c r="B769" s="20" t="n">
        <v>14.86</v>
      </c>
      <c r="C769" s="20" t="n">
        <v>15.03</v>
      </c>
      <c r="D769" s="20" t="n">
        <v>13.8</v>
      </c>
      <c r="E769" s="20" t="n">
        <v>14.74</v>
      </c>
      <c r="F769" s="20" t="n">
        <v>6437600</v>
      </c>
      <c r="G769" s="20" t="n">
        <v>7.34</v>
      </c>
      <c r="I769" s="20" t="n">
        <f aca="false">E769-B769</f>
        <v>-0.119999999999999</v>
      </c>
      <c r="J769" s="20" t="n">
        <f aca="false">C769-B769</f>
        <v>0.17</v>
      </c>
      <c r="K769" s="20" t="n">
        <f aca="false">D769-B769</f>
        <v>-1.06</v>
      </c>
      <c r="L769" s="20" t="n">
        <f aca="false">B769 - E768</f>
        <v>-0.140000000000001</v>
      </c>
      <c r="M769" s="20" t="n">
        <f aca="false">E769 - E768</f>
        <v>-0.26</v>
      </c>
      <c r="N769" s="22" t="n">
        <f aca="false">(I769 / B769)</f>
        <v>-0.0080753701211305</v>
      </c>
      <c r="O769" s="22" t="n">
        <f aca="false">(J769 / B769)</f>
        <v>0.0114401076716016</v>
      </c>
      <c r="P769" s="22" t="n">
        <f aca="false">K769 / B769</f>
        <v>-0.0713324360699865</v>
      </c>
      <c r="Q769" s="22" t="n">
        <f aca="false">L769/E768</f>
        <v>-0.00933333333333337</v>
      </c>
      <c r="R769" s="22" t="n">
        <f aca="false">M769 / E768</f>
        <v>-0.0173333333333333</v>
      </c>
      <c r="S769" s="23" t="str">
        <f aca="false">IF(N769 &gt; 0, "UP", "DOWN")</f>
        <v>DOWN</v>
      </c>
      <c r="T769" s="28" t="inlineStr">
        <f aca="false">O769-N769</f>
        <is>
          <t/>
        </is>
      </c>
      <c r="U769" s="28" t="inlineStr">
        <f aca="false">P769-N769</f>
        <is>
          <t/>
        </is>
      </c>
      <c r="V769" s="28" t="inlineStr">
        <f aca="false">O769 + P769</f>
        <is>
          <t/>
        </is>
      </c>
    </row>
    <row collapsed="false" customFormat="false" customHeight="true" hidden="false" ht="25" outlineLevel="0" r="770">
      <c r="A770" s="27" t="n">
        <v>37677</v>
      </c>
      <c r="B770" s="20" t="n">
        <v>14.68</v>
      </c>
      <c r="C770" s="20" t="n">
        <v>15.08</v>
      </c>
      <c r="D770" s="20" t="n">
        <v>14.58</v>
      </c>
      <c r="E770" s="20" t="n">
        <v>15.02</v>
      </c>
      <c r="F770" s="20" t="n">
        <v>6737200</v>
      </c>
      <c r="G770" s="20" t="n">
        <v>7.48</v>
      </c>
      <c r="I770" s="20" t="n">
        <f aca="false">E770-B770</f>
        <v>0.34</v>
      </c>
      <c r="J770" s="20" t="n">
        <f aca="false">C770-B770</f>
        <v>0.4</v>
      </c>
      <c r="K770" s="20" t="n">
        <f aca="false">D770-B770</f>
        <v>-0.0999999999999996</v>
      </c>
      <c r="L770" s="20" t="n">
        <f aca="false">B770 - E769</f>
        <v>-0.0600000000000005</v>
      </c>
      <c r="M770" s="20" t="n">
        <f aca="false">E770 - E769</f>
        <v>0.279999999999999</v>
      </c>
      <c r="N770" s="22" t="n">
        <f aca="false">(I770 / B770)</f>
        <v>0.0231607629427793</v>
      </c>
      <c r="O770" s="22" t="n">
        <f aca="false">(J770 / B770)</f>
        <v>0.0272479564032698</v>
      </c>
      <c r="P770" s="22" t="n">
        <f aca="false">K770 / B770</f>
        <v>-0.00681198910081741</v>
      </c>
      <c r="Q770" s="22" t="n">
        <f aca="false">L770/E769</f>
        <v>-0.00407055630936231</v>
      </c>
      <c r="R770" s="22" t="n">
        <f aca="false">M770 / E769</f>
        <v>0.0189959294436906</v>
      </c>
      <c r="S770" s="23" t="str">
        <f aca="false">IF(N770 &gt; 0, "UP", "DOWN")</f>
        <v>UP</v>
      </c>
      <c r="T770" s="28" t="inlineStr">
        <f aca="false">O770-N770</f>
        <is>
          <t/>
        </is>
      </c>
      <c r="U770" s="28" t="inlineStr">
        <f aca="false">P770-N770</f>
        <is>
          <t/>
        </is>
      </c>
      <c r="V770" s="28" t="inlineStr">
        <f aca="false">O770 + P770</f>
        <is>
          <t/>
        </is>
      </c>
    </row>
    <row collapsed="false" customFormat="false" customHeight="true" hidden="false" ht="25" outlineLevel="0" r="771">
      <c r="A771" s="27" t="n">
        <v>37678</v>
      </c>
      <c r="B771" s="20" t="n">
        <v>14.99</v>
      </c>
      <c r="C771" s="20" t="n">
        <v>15.02</v>
      </c>
      <c r="D771" s="20" t="n">
        <v>14.48</v>
      </c>
      <c r="E771" s="20" t="n">
        <v>14.5</v>
      </c>
      <c r="F771" s="20" t="n">
        <v>7753400</v>
      </c>
      <c r="G771" s="20" t="n">
        <v>7.22</v>
      </c>
      <c r="I771" s="20" t="n">
        <f aca="false">E771-B771</f>
        <v>-0.49</v>
      </c>
      <c r="J771" s="20" t="n">
        <f aca="false">C771-B771</f>
        <v>0.0299999999999994</v>
      </c>
      <c r="K771" s="20" t="n">
        <f aca="false">D771-B771</f>
        <v>-0.51</v>
      </c>
      <c r="L771" s="20" t="n">
        <f aca="false">B771 - E770</f>
        <v>-0.0299999999999994</v>
      </c>
      <c r="M771" s="20" t="n">
        <f aca="false">E771 - E770</f>
        <v>-0.52</v>
      </c>
      <c r="N771" s="22" t="n">
        <f aca="false">(I771 / B771)</f>
        <v>-0.0326884589726484</v>
      </c>
      <c r="O771" s="22" t="n">
        <f aca="false">(J771 / B771)</f>
        <v>0.00200133422281517</v>
      </c>
      <c r="P771" s="22" t="n">
        <f aca="false">K771 / B771</f>
        <v>-0.0340226817878586</v>
      </c>
      <c r="Q771" s="22" t="n">
        <f aca="false">L771/E770</f>
        <v>-0.00199733688415442</v>
      </c>
      <c r="R771" s="22" t="n">
        <f aca="false">M771 / E770</f>
        <v>-0.0346205059920106</v>
      </c>
      <c r="S771" s="23" t="str">
        <f aca="false">IF(N771 &gt; 0, "UP", "DOWN")</f>
        <v>DOWN</v>
      </c>
      <c r="T771" s="28" t="inlineStr">
        <f aca="false">O771-N771</f>
        <is>
          <t/>
        </is>
      </c>
      <c r="U771" s="28" t="inlineStr">
        <f aca="false">P771-N771</f>
        <is>
          <t/>
        </is>
      </c>
      <c r="V771" s="28" t="inlineStr">
        <f aca="false">O771 + P771</f>
        <is>
          <t/>
        </is>
      </c>
    </row>
    <row collapsed="false" customFormat="false" customHeight="true" hidden="false" ht="25" outlineLevel="0" r="772">
      <c r="A772" s="27" t="n">
        <v>37679</v>
      </c>
      <c r="B772" s="20" t="n">
        <v>14.57</v>
      </c>
      <c r="C772" s="20" t="n">
        <v>15</v>
      </c>
      <c r="D772" s="20" t="n">
        <v>14.51</v>
      </c>
      <c r="E772" s="20" t="n">
        <v>14.86</v>
      </c>
      <c r="F772" s="20" t="n">
        <v>5512200</v>
      </c>
      <c r="G772" s="20" t="n">
        <v>7.4</v>
      </c>
      <c r="I772" s="20" t="n">
        <f aca="false">E772-B772</f>
        <v>0.289999999999999</v>
      </c>
      <c r="J772" s="20" t="n">
        <f aca="false">C772-B772</f>
        <v>0.43</v>
      </c>
      <c r="K772" s="20" t="n">
        <f aca="false">D772-B772</f>
        <v>-0.0600000000000005</v>
      </c>
      <c r="L772" s="20" t="n">
        <f aca="false">B772 - E771</f>
        <v>0.0700000000000003</v>
      </c>
      <c r="M772" s="20" t="n">
        <f aca="false">E772 - E771</f>
        <v>0.359999999999999</v>
      </c>
      <c r="N772" s="22" t="n">
        <f aca="false">(I772 / B772)</f>
        <v>0.0199039121482498</v>
      </c>
      <c r="O772" s="22" t="n">
        <f aca="false">(J772 / B772)</f>
        <v>0.029512697323267</v>
      </c>
      <c r="P772" s="22" t="n">
        <f aca="false">K772 / B772</f>
        <v>-0.0041180507892931</v>
      </c>
      <c r="Q772" s="22" t="n">
        <f aca="false">L772/E771</f>
        <v>0.00482758620689657</v>
      </c>
      <c r="R772" s="22" t="n">
        <f aca="false">M772 / E771</f>
        <v>0.0248275862068965</v>
      </c>
      <c r="S772" s="23" t="str">
        <f aca="false">IF(N772 &gt; 0, "UP", "DOWN")</f>
        <v>UP</v>
      </c>
      <c r="T772" s="28" t="inlineStr">
        <f aca="false">O772-N772</f>
        <is>
          <t/>
        </is>
      </c>
      <c r="U772" s="28" t="inlineStr">
        <f aca="false">P772-N772</f>
        <is>
          <t/>
        </is>
      </c>
      <c r="V772" s="28" t="inlineStr">
        <f aca="false">O772 + P772</f>
        <is>
          <t/>
        </is>
      </c>
    </row>
    <row collapsed="false" customFormat="false" customHeight="true" hidden="false" ht="25" outlineLevel="0" r="773">
      <c r="A773" s="27" t="n">
        <v>37680</v>
      </c>
      <c r="B773" s="20" t="n">
        <v>14.86</v>
      </c>
      <c r="C773" s="20" t="n">
        <v>15.09</v>
      </c>
      <c r="D773" s="20" t="n">
        <v>14.77</v>
      </c>
      <c r="E773" s="20" t="n">
        <v>15.01</v>
      </c>
      <c r="F773" s="20" t="n">
        <v>6967800</v>
      </c>
      <c r="G773" s="20" t="n">
        <v>7.47</v>
      </c>
      <c r="I773" s="20" t="n">
        <f aca="false">E773-B773</f>
        <v>0.15</v>
      </c>
      <c r="J773" s="20" t="n">
        <f aca="false">C773-B773</f>
        <v>0.23</v>
      </c>
      <c r="K773" s="20" t="n">
        <f aca="false">D773-B773</f>
        <v>-0.0899999999999999</v>
      </c>
      <c r="L773" s="20" t="n">
        <f aca="false">B773 - E772</f>
        <v>0</v>
      </c>
      <c r="M773" s="20" t="n">
        <f aca="false">E773 - E772</f>
        <v>0.15</v>
      </c>
      <c r="N773" s="22" t="n">
        <f aca="false">(I773 / B773)</f>
        <v>0.0100942126514132</v>
      </c>
      <c r="O773" s="22" t="n">
        <f aca="false">(J773 / B773)</f>
        <v>0.0154777927321669</v>
      </c>
      <c r="P773" s="22" t="n">
        <f aca="false">K773 / B773</f>
        <v>-0.0060565275908479</v>
      </c>
      <c r="Q773" s="22" t="n">
        <f aca="false">L773/E772</f>
        <v>0</v>
      </c>
      <c r="R773" s="22" t="n">
        <f aca="false">M773 / E772</f>
        <v>0.0100942126514132</v>
      </c>
      <c r="S773" s="23" t="str">
        <f aca="false">IF(N773 &gt; 0, "UP", "DOWN")</f>
        <v>UP</v>
      </c>
      <c r="T773" s="28" t="inlineStr">
        <f aca="false">O773-N773</f>
        <is>
          <t/>
        </is>
      </c>
      <c r="U773" s="28" t="inlineStr">
        <f aca="false">P773-N773</f>
        <is>
          <t/>
        </is>
      </c>
      <c r="V773" s="28" t="inlineStr">
        <f aca="false">O773 + P773</f>
        <is>
          <t/>
        </is>
      </c>
    </row>
    <row collapsed="false" customFormat="false" customHeight="true" hidden="false" ht="25" outlineLevel="0" r="774">
      <c r="A774" s="27" t="n">
        <v>37683</v>
      </c>
      <c r="B774" s="20" t="n">
        <v>15.01</v>
      </c>
      <c r="C774" s="20" t="n">
        <v>15.16</v>
      </c>
      <c r="D774" s="20" t="n">
        <v>14.55</v>
      </c>
      <c r="E774" s="20" t="n">
        <v>14.65</v>
      </c>
      <c r="F774" s="20" t="n">
        <v>7277200</v>
      </c>
      <c r="G774" s="20" t="n">
        <v>7.29</v>
      </c>
      <c r="I774" s="20" t="n">
        <f aca="false">E774-B774</f>
        <v>-0.359999999999999</v>
      </c>
      <c r="J774" s="20" t="n">
        <f aca="false">C774-B774</f>
        <v>0.15</v>
      </c>
      <c r="K774" s="20" t="n">
        <f aca="false">D774-B774</f>
        <v>-0.459999999999999</v>
      </c>
      <c r="L774" s="20" t="n">
        <f aca="false">B774 - E773</f>
        <v>0</v>
      </c>
      <c r="M774" s="20" t="n">
        <f aca="false">E774 - E773</f>
        <v>-0.359999999999999</v>
      </c>
      <c r="N774" s="22" t="n">
        <f aca="false">(I774 / B774)</f>
        <v>-0.0239840106595603</v>
      </c>
      <c r="O774" s="22" t="n">
        <f aca="false">(J774 / B774)</f>
        <v>0.00999333777481681</v>
      </c>
      <c r="P774" s="22" t="n">
        <f aca="false">K774 / B774</f>
        <v>-0.0306462358427714</v>
      </c>
      <c r="Q774" s="22" t="n">
        <f aca="false">L774/E773</f>
        <v>0</v>
      </c>
      <c r="R774" s="22" t="n">
        <f aca="false">M774 / E773</f>
        <v>-0.0239840106595603</v>
      </c>
      <c r="S774" s="23" t="str">
        <f aca="false">IF(N774 &gt; 0, "UP", "DOWN")</f>
        <v>DOWN</v>
      </c>
      <c r="T774" s="28" t="inlineStr">
        <f aca="false">O774-N774</f>
        <is>
          <t/>
        </is>
      </c>
      <c r="U774" s="28" t="inlineStr">
        <f aca="false">P774-N774</f>
        <is>
          <t/>
        </is>
      </c>
      <c r="V774" s="28" t="inlineStr">
        <f aca="false">O774 + P774</f>
        <is>
          <t/>
        </is>
      </c>
    </row>
    <row collapsed="false" customFormat="false" customHeight="true" hidden="false" ht="25" outlineLevel="0" r="775">
      <c r="A775" s="27" t="n">
        <v>37684</v>
      </c>
      <c r="B775" s="20" t="n">
        <v>14.74</v>
      </c>
      <c r="C775" s="20" t="n">
        <v>14.81</v>
      </c>
      <c r="D775" s="20" t="n">
        <v>14.44</v>
      </c>
      <c r="E775" s="20" t="n">
        <v>14.56</v>
      </c>
      <c r="F775" s="20" t="n">
        <v>4514800</v>
      </c>
      <c r="G775" s="20" t="n">
        <v>7.25</v>
      </c>
      <c r="I775" s="20" t="n">
        <f aca="false">E775-B775</f>
        <v>-0.18</v>
      </c>
      <c r="J775" s="20" t="n">
        <f aca="false">C775-B775</f>
        <v>0.0700000000000003</v>
      </c>
      <c r="K775" s="20" t="n">
        <f aca="false">D775-B775</f>
        <v>-0.300000000000001</v>
      </c>
      <c r="L775" s="20" t="n">
        <f aca="false">B775 - E774</f>
        <v>0.0899999999999999</v>
      </c>
      <c r="M775" s="20" t="n">
        <f aca="false">E775 - E774</f>
        <v>-0.0899999999999999</v>
      </c>
      <c r="N775" s="22" t="n">
        <f aca="false">(I775 / B775)</f>
        <v>-0.0122116689280868</v>
      </c>
      <c r="O775" s="22" t="n">
        <f aca="false">(J775 / B775)</f>
        <v>0.00474898236092268</v>
      </c>
      <c r="P775" s="22" t="n">
        <f aca="false">K775 / B775</f>
        <v>-0.0203527815468114</v>
      </c>
      <c r="Q775" s="22" t="n">
        <f aca="false">L775/E774</f>
        <v>0.0061433447098976</v>
      </c>
      <c r="R775" s="22" t="n">
        <f aca="false">M775 / E774</f>
        <v>-0.0061433447098976</v>
      </c>
      <c r="S775" s="23" t="str">
        <f aca="false">IF(N775 &gt; 0, "UP", "DOWN")</f>
        <v>DOWN</v>
      </c>
      <c r="T775" s="28" t="inlineStr">
        <f aca="false">O775-N775</f>
        <is>
          <t/>
        </is>
      </c>
      <c r="U775" s="28" t="inlineStr">
        <f aca="false">P775-N775</f>
        <is>
          <t/>
        </is>
      </c>
      <c r="V775" s="28" t="inlineStr">
        <f aca="false">O775 + P775</f>
        <is>
          <t/>
        </is>
      </c>
    </row>
    <row collapsed="false" customFormat="false" customHeight="true" hidden="false" ht="25" outlineLevel="0" r="776">
      <c r="A776" s="27" t="n">
        <v>37685</v>
      </c>
      <c r="B776" s="20" t="n">
        <v>14.61</v>
      </c>
      <c r="C776" s="20" t="n">
        <v>14.8</v>
      </c>
      <c r="D776" s="20" t="n">
        <v>14.52</v>
      </c>
      <c r="E776" s="20" t="n">
        <v>14.62</v>
      </c>
      <c r="F776" s="20" t="n">
        <v>4524400</v>
      </c>
      <c r="G776" s="20" t="n">
        <v>7.28</v>
      </c>
      <c r="I776" s="20" t="n">
        <f aca="false">E776-B776</f>
        <v>0.00999999999999979</v>
      </c>
      <c r="J776" s="20" t="n">
        <f aca="false">C776-B776</f>
        <v>0.190000000000001</v>
      </c>
      <c r="K776" s="20" t="n">
        <f aca="false">D776-B776</f>
        <v>-0.0899999999999999</v>
      </c>
      <c r="L776" s="20" t="n">
        <f aca="false">B776 - E775</f>
        <v>0.0499999999999989</v>
      </c>
      <c r="M776" s="20" t="n">
        <f aca="false">E776 - E775</f>
        <v>0.0599999999999987</v>
      </c>
      <c r="N776" s="22" t="n">
        <f aca="false">(I776 / B776)</f>
        <v>0.000684462696783011</v>
      </c>
      <c r="O776" s="22" t="n">
        <f aca="false">(J776 / B776)</f>
        <v>0.0130047912388776</v>
      </c>
      <c r="P776" s="22" t="n">
        <f aca="false">K776 / B776</f>
        <v>-0.00616016427104722</v>
      </c>
      <c r="Q776" s="22" t="n">
        <f aca="false">L776/E775</f>
        <v>0.00343406593406586</v>
      </c>
      <c r="R776" s="22" t="n">
        <f aca="false">M776 / E775</f>
        <v>0.00412087912087903</v>
      </c>
      <c r="S776" s="23" t="str">
        <f aca="false">IF(N776 &gt; 0, "UP", "DOWN")</f>
        <v>UP</v>
      </c>
      <c r="T776" s="28" t="inlineStr">
        <f aca="false">O776-N776</f>
        <is>
          <t/>
        </is>
      </c>
      <c r="U776" s="28" t="inlineStr">
        <f aca="false">P776-N776</f>
        <is>
          <t/>
        </is>
      </c>
      <c r="V776" s="28" t="inlineStr">
        <f aca="false">O776 + P776</f>
        <is>
          <t/>
        </is>
      </c>
    </row>
    <row collapsed="false" customFormat="false" customHeight="true" hidden="false" ht="25" outlineLevel="0" r="777">
      <c r="A777" s="27" t="n">
        <v>37686</v>
      </c>
      <c r="B777" s="20" t="n">
        <v>14.58</v>
      </c>
      <c r="C777" s="20" t="n">
        <v>14.6</v>
      </c>
      <c r="D777" s="20" t="n">
        <v>14.4</v>
      </c>
      <c r="E777" s="20" t="n">
        <v>14.56</v>
      </c>
      <c r="F777" s="20" t="n">
        <v>3566400</v>
      </c>
      <c r="G777" s="20" t="n">
        <v>7.25</v>
      </c>
      <c r="I777" s="20" t="n">
        <f aca="false">E777-B777</f>
        <v>-0.0199999999999996</v>
      </c>
      <c r="J777" s="20" t="n">
        <f aca="false">C777-B777</f>
        <v>0.0199999999999996</v>
      </c>
      <c r="K777" s="20" t="n">
        <f aca="false">D777-B777</f>
        <v>-0.18</v>
      </c>
      <c r="L777" s="20" t="n">
        <f aca="false">B777 - E776</f>
        <v>-0.0399999999999991</v>
      </c>
      <c r="M777" s="20" t="n">
        <f aca="false">E777 - E776</f>
        <v>-0.0599999999999987</v>
      </c>
      <c r="N777" s="22" t="n">
        <f aca="false">(I777 / B777)</f>
        <v>-0.00137174211248282</v>
      </c>
      <c r="O777" s="22" t="n">
        <f aca="false">(J777 / B777)</f>
        <v>0.00137174211248282</v>
      </c>
      <c r="P777" s="22" t="n">
        <f aca="false">K777 / B777</f>
        <v>-0.0123456790123457</v>
      </c>
      <c r="Q777" s="22" t="n">
        <f aca="false">L777/E776</f>
        <v>-0.00273597811217504</v>
      </c>
      <c r="R777" s="22" t="n">
        <f aca="false">M777 / E776</f>
        <v>-0.00410396716826257</v>
      </c>
      <c r="S777" s="23" t="str">
        <f aca="false">IF(N777 &gt; 0, "UP", "DOWN")</f>
        <v>DOWN</v>
      </c>
      <c r="T777" s="28" t="inlineStr">
        <f aca="false">O777-N777</f>
        <is>
          <t/>
        </is>
      </c>
      <c r="U777" s="28" t="inlineStr">
        <f aca="false">P777-N777</f>
        <is>
          <t/>
        </is>
      </c>
      <c r="V777" s="28" t="inlineStr">
        <f aca="false">O777 + P777</f>
        <is>
          <t/>
        </is>
      </c>
    </row>
    <row collapsed="false" customFormat="false" customHeight="true" hidden="false" ht="25" outlineLevel="0" r="778">
      <c r="A778" s="27" t="n">
        <v>37687</v>
      </c>
      <c r="B778" s="20" t="n">
        <v>14.47</v>
      </c>
      <c r="C778" s="20" t="n">
        <v>14.71</v>
      </c>
      <c r="D778" s="20" t="n">
        <v>14.31</v>
      </c>
      <c r="E778" s="20" t="n">
        <v>14.53</v>
      </c>
      <c r="F778" s="20" t="n">
        <v>7178000</v>
      </c>
      <c r="G778" s="20" t="n">
        <v>7.23</v>
      </c>
      <c r="I778" s="20" t="n">
        <f aca="false">E778-B778</f>
        <v>0.0599999999999987</v>
      </c>
      <c r="J778" s="20" t="n">
        <f aca="false">C778-B778</f>
        <v>0.24</v>
      </c>
      <c r="K778" s="20" t="n">
        <f aca="false">D778-B778</f>
        <v>-0.16</v>
      </c>
      <c r="L778" s="20" t="n">
        <f aca="false">B778 - E777</f>
        <v>-0.0899999999999999</v>
      </c>
      <c r="M778" s="20" t="n">
        <f aca="false">E778 - E777</f>
        <v>-0.0300000000000011</v>
      </c>
      <c r="N778" s="22" t="n">
        <f aca="false">(I778 / B778)</f>
        <v>0.00414651002073246</v>
      </c>
      <c r="O778" s="22" t="n">
        <f aca="false">(J778 / B778)</f>
        <v>0.0165860400829302</v>
      </c>
      <c r="P778" s="22" t="n">
        <f aca="false">K778 / B778</f>
        <v>-0.0110573600552868</v>
      </c>
      <c r="Q778" s="22" t="n">
        <f aca="false">L778/E777</f>
        <v>-0.00618131868131867</v>
      </c>
      <c r="R778" s="22" t="n">
        <f aca="false">M778 / E777</f>
        <v>-0.00206043956043964</v>
      </c>
      <c r="S778" s="23" t="str">
        <f aca="false">IF(N778 &gt; 0, "UP", "DOWN")</f>
        <v>UP</v>
      </c>
      <c r="T778" s="28" t="inlineStr">
        <f aca="false">O778-N778</f>
        <is>
          <t/>
        </is>
      </c>
      <c r="U778" s="28" t="inlineStr">
        <f aca="false">P778-N778</f>
        <is>
          <t/>
        </is>
      </c>
      <c r="V778" s="28" t="inlineStr">
        <f aca="false">O778 + P778</f>
        <is>
          <t/>
        </is>
      </c>
    </row>
    <row collapsed="false" customFormat="false" customHeight="true" hidden="false" ht="25" outlineLevel="0" r="779">
      <c r="A779" s="27" t="n">
        <v>37690</v>
      </c>
      <c r="B779" s="20" t="n">
        <v>14.51</v>
      </c>
      <c r="C779" s="20" t="n">
        <v>14.67</v>
      </c>
      <c r="D779" s="20" t="n">
        <v>14.3</v>
      </c>
      <c r="E779" s="20" t="n">
        <v>14.37</v>
      </c>
      <c r="F779" s="20" t="n">
        <v>4806200</v>
      </c>
      <c r="G779" s="20" t="n">
        <v>7.15</v>
      </c>
      <c r="I779" s="20" t="n">
        <f aca="false">E779-B779</f>
        <v>-0.140000000000001</v>
      </c>
      <c r="J779" s="20" t="n">
        <f aca="false">C779-B779</f>
        <v>0.16</v>
      </c>
      <c r="K779" s="20" t="n">
        <f aca="false">D779-B779</f>
        <v>-0.209999999999999</v>
      </c>
      <c r="L779" s="20" t="n">
        <f aca="false">B779 - E778</f>
        <v>-0.0199999999999996</v>
      </c>
      <c r="M779" s="20" t="n">
        <f aca="false">E779 - E778</f>
        <v>-0.16</v>
      </c>
      <c r="N779" s="22" t="n">
        <f aca="false">(I779 / B779)</f>
        <v>-0.00964851826326675</v>
      </c>
      <c r="O779" s="22" t="n">
        <f aca="false">(J779 / B779)</f>
        <v>0.011026878015162</v>
      </c>
      <c r="P779" s="22" t="n">
        <f aca="false">K779 / B779</f>
        <v>-0.0144727773949</v>
      </c>
      <c r="Q779" s="22" t="n">
        <f aca="false">L779/E778</f>
        <v>-0.00137646249139708</v>
      </c>
      <c r="R779" s="22" t="n">
        <f aca="false">M779 / E778</f>
        <v>-0.0110116999311769</v>
      </c>
      <c r="S779" s="23" t="str">
        <f aca="false">IF(N779 &gt; 0, "UP", "DOWN")</f>
        <v>DOWN</v>
      </c>
      <c r="T779" s="28" t="inlineStr">
        <f aca="false">O779-N779</f>
        <is>
          <t/>
        </is>
      </c>
      <c r="U779" s="28" t="inlineStr">
        <f aca="false">P779-N779</f>
        <is>
          <t/>
        </is>
      </c>
      <c r="V779" s="28" t="inlineStr">
        <f aca="false">O779 + P779</f>
        <is>
          <t/>
        </is>
      </c>
    </row>
    <row collapsed="false" customFormat="false" customHeight="true" hidden="false" ht="25" outlineLevel="0" r="780">
      <c r="A780" s="27" t="n">
        <v>37691</v>
      </c>
      <c r="B780" s="20" t="n">
        <v>14.36</v>
      </c>
      <c r="C780" s="20" t="n">
        <v>14.49</v>
      </c>
      <c r="D780" s="20" t="n">
        <v>14.12</v>
      </c>
      <c r="E780" s="20" t="n">
        <v>14.23</v>
      </c>
      <c r="F780" s="20" t="n">
        <v>5756800</v>
      </c>
      <c r="G780" s="20" t="n">
        <v>7.08</v>
      </c>
      <c r="I780" s="20" t="n">
        <f aca="false">E780-B780</f>
        <v>-0.129999999999999</v>
      </c>
      <c r="J780" s="20" t="n">
        <f aca="false">C780-B780</f>
        <v>0.130000000000001</v>
      </c>
      <c r="K780" s="20" t="n">
        <f aca="false">D780-B780</f>
        <v>-0.24</v>
      </c>
      <c r="L780" s="20" t="n">
        <f aca="false">B780 - E779</f>
        <v>-0.00999999999999979</v>
      </c>
      <c r="M780" s="20" t="n">
        <f aca="false">E780 - E779</f>
        <v>-0.139999999999999</v>
      </c>
      <c r="N780" s="22" t="n">
        <f aca="false">(I780 / B780)</f>
        <v>-0.00905292479108628</v>
      </c>
      <c r="O780" s="22" t="n">
        <f aca="false">(J780 / B780)</f>
        <v>0.0090529247910864</v>
      </c>
      <c r="P780" s="22" t="n">
        <f aca="false">K780 / B780</f>
        <v>-0.0167130919220056</v>
      </c>
      <c r="Q780" s="22" t="n">
        <f aca="false">L780/E779</f>
        <v>-0.000695894224077925</v>
      </c>
      <c r="R780" s="22" t="n">
        <f aca="false">M780 / E779</f>
        <v>-0.00974251913709108</v>
      </c>
      <c r="S780" s="23" t="str">
        <f aca="false">IF(N780 &gt; 0, "UP", "DOWN")</f>
        <v>DOWN</v>
      </c>
      <c r="T780" s="28" t="inlineStr">
        <f aca="false">O780-N780</f>
        <is>
          <t/>
        </is>
      </c>
      <c r="U780" s="28" t="inlineStr">
        <f aca="false">P780-N780</f>
        <is>
          <t/>
        </is>
      </c>
      <c r="V780" s="28" t="inlineStr">
        <f aca="false">O780 + P780</f>
        <is>
          <t/>
        </is>
      </c>
    </row>
    <row collapsed="false" customFormat="false" customHeight="true" hidden="false" ht="25" outlineLevel="0" r="781">
      <c r="A781" s="27" t="n">
        <v>37692</v>
      </c>
      <c r="B781" s="20" t="n">
        <v>14.17</v>
      </c>
      <c r="C781" s="20" t="n">
        <v>14.39</v>
      </c>
      <c r="D781" s="20" t="n">
        <v>14.06</v>
      </c>
      <c r="E781" s="20" t="n">
        <v>14.22</v>
      </c>
      <c r="F781" s="20" t="n">
        <v>7948600</v>
      </c>
      <c r="G781" s="20" t="n">
        <v>7.08</v>
      </c>
      <c r="I781" s="20" t="n">
        <f aca="false">E781-B781</f>
        <v>0.0500000000000007</v>
      </c>
      <c r="J781" s="20" t="n">
        <f aca="false">C781-B781</f>
        <v>0.220000000000001</v>
      </c>
      <c r="K781" s="20" t="n">
        <f aca="false">D781-B781</f>
        <v>-0.109999999999999</v>
      </c>
      <c r="L781" s="20" t="n">
        <f aca="false">B781 - E780</f>
        <v>-0.0600000000000005</v>
      </c>
      <c r="M781" s="20" t="n">
        <f aca="false">E781 - E780</f>
        <v>-0.00999999999999979</v>
      </c>
      <c r="N781" s="22" t="n">
        <f aca="false">(I781 / B781)</f>
        <v>0.00352858151023294</v>
      </c>
      <c r="O781" s="22" t="n">
        <f aca="false">(J781 / B781)</f>
        <v>0.0155257586450247</v>
      </c>
      <c r="P781" s="22" t="n">
        <f aca="false">K781 / B781</f>
        <v>-0.00776287932251231</v>
      </c>
      <c r="Q781" s="22" t="n">
        <f aca="false">L781/E780</f>
        <v>-0.00421644413211528</v>
      </c>
      <c r="R781" s="22" t="n">
        <f aca="false">M781 / E780</f>
        <v>-0.00070274068868586</v>
      </c>
      <c r="S781" s="23" t="str">
        <f aca="false">IF(N781 &gt; 0, "UP", "DOWN")</f>
        <v>UP</v>
      </c>
      <c r="T781" s="28" t="inlineStr">
        <f aca="false">O781-N781</f>
        <is>
          <t/>
        </is>
      </c>
      <c r="U781" s="28" t="inlineStr">
        <f aca="false">P781-N781</f>
        <is>
          <t/>
        </is>
      </c>
      <c r="V781" s="28" t="inlineStr">
        <f aca="false">O781 + P781</f>
        <is>
          <t/>
        </is>
      </c>
    </row>
    <row collapsed="false" customFormat="false" customHeight="true" hidden="false" ht="25" outlineLevel="0" r="782">
      <c r="A782" s="27" t="n">
        <v>37693</v>
      </c>
      <c r="B782" s="20" t="n">
        <v>14.47</v>
      </c>
      <c r="C782" s="20" t="n">
        <v>14.8</v>
      </c>
      <c r="D782" s="20" t="n">
        <v>14.17</v>
      </c>
      <c r="E782" s="20" t="n">
        <v>14.72</v>
      </c>
      <c r="F782" s="20" t="n">
        <v>11980200</v>
      </c>
      <c r="G782" s="20" t="n">
        <v>7.33</v>
      </c>
      <c r="I782" s="20" t="n">
        <f aca="false">E782-B782</f>
        <v>0.25</v>
      </c>
      <c r="J782" s="20" t="n">
        <f aca="false">C782-B782</f>
        <v>0.33</v>
      </c>
      <c r="K782" s="20" t="n">
        <f aca="false">D782-B782</f>
        <v>-0.300000000000001</v>
      </c>
      <c r="L782" s="20" t="n">
        <f aca="false">B782 - E781</f>
        <v>0.25</v>
      </c>
      <c r="M782" s="20" t="n">
        <f aca="false">E782 - E781</f>
        <v>0.5</v>
      </c>
      <c r="N782" s="22" t="n">
        <f aca="false">(I782 / B782)</f>
        <v>0.0172771250863856</v>
      </c>
      <c r="O782" s="22" t="n">
        <f aca="false">(J782 / B782)</f>
        <v>0.022805805114029</v>
      </c>
      <c r="P782" s="22" t="n">
        <f aca="false">K782 / B782</f>
        <v>-0.0207325501036628</v>
      </c>
      <c r="Q782" s="22" t="n">
        <f aca="false">L782/E781</f>
        <v>0.0175808720112518</v>
      </c>
      <c r="R782" s="22" t="n">
        <f aca="false">M782 / E781</f>
        <v>0.0351617440225035</v>
      </c>
      <c r="S782" s="23" t="str">
        <f aca="false">IF(N782 &gt; 0, "UP", "DOWN")</f>
        <v>UP</v>
      </c>
      <c r="T782" s="28" t="inlineStr">
        <f aca="false">O782-N782</f>
        <is>
          <t/>
        </is>
      </c>
      <c r="U782" s="28" t="inlineStr">
        <f aca="false">P782-N782</f>
        <is>
          <t/>
        </is>
      </c>
      <c r="V782" s="28" t="inlineStr">
        <f aca="false">O782 + P782</f>
        <is>
          <t/>
        </is>
      </c>
    </row>
    <row collapsed="false" customFormat="false" customHeight="true" hidden="false" ht="25" outlineLevel="0" r="783">
      <c r="A783" s="27" t="n">
        <v>37694</v>
      </c>
      <c r="B783" s="20" t="n">
        <v>14.68</v>
      </c>
      <c r="C783" s="20" t="n">
        <v>15.01</v>
      </c>
      <c r="D783" s="20" t="n">
        <v>14.64</v>
      </c>
      <c r="E783" s="20" t="n">
        <v>14.78</v>
      </c>
      <c r="F783" s="20" t="n">
        <v>5467800</v>
      </c>
      <c r="G783" s="20" t="n">
        <v>7.36</v>
      </c>
      <c r="I783" s="20" t="n">
        <f aca="false">E783-B783</f>
        <v>0.0999999999999996</v>
      </c>
      <c r="J783" s="20" t="n">
        <f aca="false">C783-B783</f>
        <v>0.33</v>
      </c>
      <c r="K783" s="20" t="n">
        <f aca="false">D783-B783</f>
        <v>-0.0399999999999991</v>
      </c>
      <c r="L783" s="20" t="n">
        <f aca="false">B783 - E782</f>
        <v>-0.0400000000000009</v>
      </c>
      <c r="M783" s="20" t="n">
        <f aca="false">E783 - E782</f>
        <v>0.0599999999999987</v>
      </c>
      <c r="N783" s="22" t="n">
        <f aca="false">(I783 / B783)</f>
        <v>0.00681198910081741</v>
      </c>
      <c r="O783" s="22" t="n">
        <f aca="false">(J783 / B783)</f>
        <v>0.0224795640326976</v>
      </c>
      <c r="P783" s="22" t="n">
        <f aca="false">K783 / B783</f>
        <v>-0.00272479564032692</v>
      </c>
      <c r="Q783" s="22" t="n">
        <f aca="false">L783/E782</f>
        <v>-0.00271739130434789</v>
      </c>
      <c r="R783" s="22" t="n">
        <f aca="false">M783 / E782</f>
        <v>0.00407608695652165</v>
      </c>
      <c r="S783" s="23" t="str">
        <f aca="false">IF(N783 &gt; 0, "UP", "DOWN")</f>
        <v>UP</v>
      </c>
      <c r="T783" s="28" t="inlineStr">
        <f aca="false">O783-N783</f>
        <is>
          <t/>
        </is>
      </c>
      <c r="U783" s="28" t="inlineStr">
        <f aca="false">P783-N783</f>
        <is>
          <t/>
        </is>
      </c>
      <c r="V783" s="28" t="inlineStr">
        <f aca="false">O783 + P783</f>
        <is>
          <t/>
        </is>
      </c>
    </row>
    <row collapsed="false" customFormat="false" customHeight="true" hidden="false" ht="25" outlineLevel="0" r="784">
      <c r="A784" s="27" t="n">
        <v>37697</v>
      </c>
      <c r="B784" s="20" t="n">
        <v>14.89</v>
      </c>
      <c r="C784" s="20" t="n">
        <v>15.07</v>
      </c>
      <c r="D784" s="20" t="n">
        <v>14.71</v>
      </c>
      <c r="E784" s="20" t="n">
        <v>15.01</v>
      </c>
      <c r="F784" s="20" t="n">
        <v>14282600</v>
      </c>
      <c r="G784" s="20" t="n">
        <v>7.47</v>
      </c>
      <c r="I784" s="20" t="n">
        <f aca="false">E784-B784</f>
        <v>0.119999999999999</v>
      </c>
      <c r="J784" s="20" t="n">
        <f aca="false">C784-B784</f>
        <v>0.18</v>
      </c>
      <c r="K784" s="20" t="n">
        <f aca="false">D784-B784</f>
        <v>-0.18</v>
      </c>
      <c r="L784" s="20" t="n">
        <f aca="false">B784 - E783</f>
        <v>0.110000000000001</v>
      </c>
      <c r="M784" s="20" t="n">
        <f aca="false">E784 - E783</f>
        <v>0.23</v>
      </c>
      <c r="N784" s="22" t="n">
        <f aca="false">(I784 / B784)</f>
        <v>0.00805910006715911</v>
      </c>
      <c r="O784" s="22" t="n">
        <f aca="false">(J784 / B784)</f>
        <v>0.0120886501007387</v>
      </c>
      <c r="P784" s="22" t="n">
        <f aca="false">K784 / B784</f>
        <v>-0.0120886501007387</v>
      </c>
      <c r="Q784" s="22" t="n">
        <f aca="false">L784/E783</f>
        <v>0.00744248985115028</v>
      </c>
      <c r="R784" s="22" t="n">
        <f aca="false">M784 / E783</f>
        <v>0.0155615696887686</v>
      </c>
      <c r="S784" s="23" t="str">
        <f aca="false">IF(N784 &gt; 0, "UP", "DOWN")</f>
        <v>UP</v>
      </c>
      <c r="T784" s="28" t="inlineStr">
        <f aca="false">O784-N784</f>
        <is>
          <t/>
        </is>
      </c>
      <c r="U784" s="28" t="inlineStr">
        <f aca="false">P784-N784</f>
        <is>
          <t/>
        </is>
      </c>
      <c r="V784" s="28" t="inlineStr">
        <f aca="false">O784 + P784</f>
        <is>
          <t/>
        </is>
      </c>
    </row>
    <row collapsed="false" customFormat="false" customHeight="true" hidden="false" ht="25" outlineLevel="0" r="785">
      <c r="A785" s="27" t="n">
        <v>37698</v>
      </c>
      <c r="B785" s="20" t="n">
        <v>15</v>
      </c>
      <c r="C785" s="20" t="n">
        <v>15.09</v>
      </c>
      <c r="D785" s="20" t="n">
        <v>14.82</v>
      </c>
      <c r="E785" s="20" t="n">
        <v>15</v>
      </c>
      <c r="F785" s="20" t="n">
        <v>8213600</v>
      </c>
      <c r="G785" s="20" t="n">
        <v>7.47</v>
      </c>
      <c r="I785" s="20" t="n">
        <f aca="false">E785-B785</f>
        <v>0</v>
      </c>
      <c r="J785" s="20" t="n">
        <f aca="false">C785-B785</f>
        <v>0.0899999999999999</v>
      </c>
      <c r="K785" s="20" t="n">
        <f aca="false">D785-B785</f>
        <v>-0.18</v>
      </c>
      <c r="L785" s="20" t="n">
        <f aca="false">B785 - E784</f>
        <v>-0.00999999999999979</v>
      </c>
      <c r="M785" s="20" t="n">
        <f aca="false">E785 - E784</f>
        <v>-0.00999999999999979</v>
      </c>
      <c r="N785" s="22" t="n">
        <f aca="false">(I785 / B785)</f>
        <v>0</v>
      </c>
      <c r="O785" s="22" t="n">
        <f aca="false">(J785 / B785)</f>
        <v>0.00599999999999999</v>
      </c>
      <c r="P785" s="22" t="n">
        <f aca="false">K785 / B785</f>
        <v>-0.012</v>
      </c>
      <c r="Q785" s="22" t="n">
        <f aca="false">L785/E784</f>
        <v>-0.000666222518321105</v>
      </c>
      <c r="R785" s="22" t="n">
        <f aca="false">M785 / E784</f>
        <v>-0.000666222518321105</v>
      </c>
      <c r="S785" s="23" t="str">
        <f aca="false">IF(N785 &gt; 0, "UP", "DOWN")</f>
        <v>DOWN</v>
      </c>
      <c r="T785" s="28" t="inlineStr">
        <f aca="false">O785-N785</f>
        <is>
          <t/>
        </is>
      </c>
      <c r="U785" s="28" t="inlineStr">
        <f aca="false">P785-N785</f>
        <is>
          <t/>
        </is>
      </c>
      <c r="V785" s="28" t="inlineStr">
        <f aca="false">O785 + P785</f>
        <is>
          <t/>
        </is>
      </c>
    </row>
    <row collapsed="false" customFormat="false" customHeight="true" hidden="false" ht="25" outlineLevel="0" r="786">
      <c r="A786" s="27" t="n">
        <v>37699</v>
      </c>
      <c r="B786" s="20" t="n">
        <v>15.07</v>
      </c>
      <c r="C786" s="20" t="n">
        <v>15.15</v>
      </c>
      <c r="D786" s="20" t="n">
        <v>14.79</v>
      </c>
      <c r="E786" s="20" t="n">
        <v>14.95</v>
      </c>
      <c r="F786" s="20" t="n">
        <v>5047000</v>
      </c>
      <c r="G786" s="20" t="n">
        <v>7.44</v>
      </c>
      <c r="I786" s="20" t="n">
        <f aca="false">E786-B786</f>
        <v>-0.120000000000001</v>
      </c>
      <c r="J786" s="20" t="n">
        <f aca="false">C786-B786</f>
        <v>0.0800000000000001</v>
      </c>
      <c r="K786" s="20" t="n">
        <f aca="false">D786-B786</f>
        <v>-0.280000000000001</v>
      </c>
      <c r="L786" s="20" t="n">
        <f aca="false">B786 - E785</f>
        <v>0.0700000000000003</v>
      </c>
      <c r="M786" s="20" t="n">
        <f aca="false">E786 - E785</f>
        <v>-0.0500000000000007</v>
      </c>
      <c r="N786" s="22" t="n">
        <f aca="false">(I786 / B786)</f>
        <v>-0.00796284007962847</v>
      </c>
      <c r="O786" s="22" t="n">
        <f aca="false">(J786 / B786)</f>
        <v>0.0053085600530856</v>
      </c>
      <c r="P786" s="22" t="n">
        <f aca="false">K786 / B786</f>
        <v>-0.0185799601857997</v>
      </c>
      <c r="Q786" s="22" t="n">
        <f aca="false">L786/E785</f>
        <v>0.00466666666666669</v>
      </c>
      <c r="R786" s="22" t="n">
        <f aca="false">M786 / E785</f>
        <v>-0.00333333333333338</v>
      </c>
      <c r="S786" s="23" t="str">
        <f aca="false">IF(N786 &gt; 0, "UP", "DOWN")</f>
        <v>DOWN</v>
      </c>
      <c r="T786" s="28" t="inlineStr">
        <f aca="false">O786-N786</f>
        <is>
          <t/>
        </is>
      </c>
      <c r="U786" s="28" t="inlineStr">
        <f aca="false">P786-N786</f>
        <is>
          <t/>
        </is>
      </c>
      <c r="V786" s="28" t="inlineStr">
        <f aca="false">O786 + P786</f>
        <is>
          <t/>
        </is>
      </c>
    </row>
    <row collapsed="false" customFormat="false" customHeight="true" hidden="false" ht="25" outlineLevel="0" r="787">
      <c r="A787" s="27" t="n">
        <v>37700</v>
      </c>
      <c r="B787" s="20" t="n">
        <v>14.93</v>
      </c>
      <c r="C787" s="20" t="n">
        <v>14.99</v>
      </c>
      <c r="D787" s="20" t="n">
        <v>14.6</v>
      </c>
      <c r="E787" s="20" t="n">
        <v>14.91</v>
      </c>
      <c r="F787" s="20" t="n">
        <v>5827800</v>
      </c>
      <c r="G787" s="20" t="n">
        <v>7.42</v>
      </c>
      <c r="I787" s="20" t="n">
        <f aca="false">E787-B787</f>
        <v>-0.0199999999999996</v>
      </c>
      <c r="J787" s="20" t="n">
        <f aca="false">C787-B787</f>
        <v>0.0600000000000005</v>
      </c>
      <c r="K787" s="20" t="n">
        <f aca="false">D787-B787</f>
        <v>-0.33</v>
      </c>
      <c r="L787" s="20" t="n">
        <f aca="false">B787 - E786</f>
        <v>-0.0199999999999996</v>
      </c>
      <c r="M787" s="20" t="n">
        <f aca="false">E787 - E786</f>
        <v>-0.0399999999999991</v>
      </c>
      <c r="N787" s="22" t="n">
        <f aca="false">(I787 / B787)</f>
        <v>-0.00133958472873406</v>
      </c>
      <c r="O787" s="22" t="n">
        <f aca="false">(J787 / B787)</f>
        <v>0.00401875418620231</v>
      </c>
      <c r="P787" s="22" t="n">
        <f aca="false">K787 / B787</f>
        <v>-0.0221031480241125</v>
      </c>
      <c r="Q787" s="22" t="n">
        <f aca="false">L787/E786</f>
        <v>-0.00133779264214044</v>
      </c>
      <c r="R787" s="22" t="n">
        <f aca="false">M787 / E786</f>
        <v>-0.00267558528428088</v>
      </c>
      <c r="S787" s="23" t="str">
        <f aca="false">IF(N787 &gt; 0, "UP", "DOWN")</f>
        <v>DOWN</v>
      </c>
      <c r="T787" s="28" t="inlineStr">
        <f aca="false">O787-N787</f>
        <is>
          <t/>
        </is>
      </c>
      <c r="U787" s="28" t="inlineStr">
        <f aca="false">P787-N787</f>
        <is>
          <t/>
        </is>
      </c>
      <c r="V787" s="28" t="inlineStr">
        <f aca="false">O787 + P787</f>
        <is>
          <t/>
        </is>
      </c>
    </row>
    <row collapsed="false" customFormat="false" customHeight="true" hidden="false" ht="25" outlineLevel="0" r="788">
      <c r="A788" s="27" t="n">
        <v>37701</v>
      </c>
      <c r="B788" s="20" t="n">
        <v>15.09</v>
      </c>
      <c r="C788" s="20" t="n">
        <v>15.15</v>
      </c>
      <c r="D788" s="20" t="n">
        <v>14.82</v>
      </c>
      <c r="E788" s="20" t="n">
        <v>15</v>
      </c>
      <c r="F788" s="20" t="n">
        <v>10641000</v>
      </c>
      <c r="G788" s="20" t="n">
        <v>7.47</v>
      </c>
      <c r="I788" s="20" t="n">
        <f aca="false">E788-B788</f>
        <v>-0.0899999999999999</v>
      </c>
      <c r="J788" s="20" t="n">
        <f aca="false">C788-B788</f>
        <v>0.0600000000000005</v>
      </c>
      <c r="K788" s="20" t="n">
        <f aca="false">D788-B788</f>
        <v>-0.27</v>
      </c>
      <c r="L788" s="20" t="n">
        <f aca="false">B788 - E787</f>
        <v>0.18</v>
      </c>
      <c r="M788" s="20" t="n">
        <f aca="false">E788 - E787</f>
        <v>0.0899999999999999</v>
      </c>
      <c r="N788" s="22" t="n">
        <f aca="false">(I788 / B788)</f>
        <v>-0.00596421471172961</v>
      </c>
      <c r="O788" s="22" t="n">
        <f aca="false">(J788 / B788)</f>
        <v>0.00397614314115311</v>
      </c>
      <c r="P788" s="22" t="n">
        <f aca="false">K788 / B788</f>
        <v>-0.0178926441351888</v>
      </c>
      <c r="Q788" s="22" t="n">
        <f aca="false">L788/E787</f>
        <v>0.0120724346076459</v>
      </c>
      <c r="R788" s="22" t="n">
        <f aca="false">M788 / E787</f>
        <v>0.00603621730382293</v>
      </c>
      <c r="S788" s="23" t="str">
        <f aca="false">IF(N788 &gt; 0, "UP", "DOWN")</f>
        <v>DOWN</v>
      </c>
      <c r="T788" s="28" t="inlineStr">
        <f aca="false">O788-N788</f>
        <is>
          <t/>
        </is>
      </c>
      <c r="U788" s="28" t="inlineStr">
        <f aca="false">P788-N788</f>
        <is>
          <t/>
        </is>
      </c>
      <c r="V788" s="28" t="inlineStr">
        <f aca="false">O788 + P788</f>
        <is>
          <t/>
        </is>
      </c>
    </row>
    <row collapsed="false" customFormat="false" customHeight="true" hidden="false" ht="25" outlineLevel="0" r="789">
      <c r="A789" s="27" t="n">
        <v>37704</v>
      </c>
      <c r="B789" s="20" t="n">
        <v>14.67</v>
      </c>
      <c r="C789" s="20" t="n">
        <v>14.8</v>
      </c>
      <c r="D789" s="20" t="n">
        <v>14.35</v>
      </c>
      <c r="E789" s="20" t="n">
        <v>14.37</v>
      </c>
      <c r="F789" s="20" t="n">
        <v>5753600</v>
      </c>
      <c r="G789" s="20" t="n">
        <v>7.15</v>
      </c>
      <c r="I789" s="20" t="n">
        <f aca="false">E789-B789</f>
        <v>-0.300000000000001</v>
      </c>
      <c r="J789" s="20" t="n">
        <f aca="false">C789-B789</f>
        <v>0.130000000000001</v>
      </c>
      <c r="K789" s="20" t="n">
        <f aca="false">D789-B789</f>
        <v>-0.32</v>
      </c>
      <c r="L789" s="20" t="n">
        <f aca="false">B789 - E788</f>
        <v>-0.33</v>
      </c>
      <c r="M789" s="20" t="n">
        <f aca="false">E789 - E788</f>
        <v>-0.630000000000001</v>
      </c>
      <c r="N789" s="22" t="n">
        <f aca="false">(I789 / B789)</f>
        <v>-0.0204498977505113</v>
      </c>
      <c r="O789" s="22" t="n">
        <f aca="false">(J789 / B789)</f>
        <v>0.00886162235855493</v>
      </c>
      <c r="P789" s="22" t="n">
        <f aca="false">K789 / B789</f>
        <v>-0.021813224267212</v>
      </c>
      <c r="Q789" s="22" t="n">
        <f aca="false">L789/E788</f>
        <v>-0.022</v>
      </c>
      <c r="R789" s="22" t="n">
        <f aca="false">M789 / E788</f>
        <v>-0.042</v>
      </c>
      <c r="S789" s="23" t="str">
        <f aca="false">IF(N789 &gt; 0, "UP", "DOWN")</f>
        <v>DOWN</v>
      </c>
      <c r="T789" s="28" t="inlineStr">
        <f aca="false">O789-N789</f>
        <is>
          <t/>
        </is>
      </c>
      <c r="U789" s="28" t="inlineStr">
        <f aca="false">P789-N789</f>
        <is>
          <t/>
        </is>
      </c>
      <c r="V789" s="28" t="inlineStr">
        <f aca="false">O789 + P789</f>
        <is>
          <t/>
        </is>
      </c>
    </row>
    <row collapsed="false" customFormat="false" customHeight="true" hidden="false" ht="25" outlineLevel="0" r="790">
      <c r="A790" s="27" t="n">
        <v>37705</v>
      </c>
      <c r="B790" s="20" t="n">
        <v>14.41</v>
      </c>
      <c r="C790" s="20" t="n">
        <v>14.83</v>
      </c>
      <c r="D790" s="20" t="n">
        <v>14.37</v>
      </c>
      <c r="E790" s="20" t="n">
        <v>14.55</v>
      </c>
      <c r="F790" s="20" t="n">
        <v>5989200</v>
      </c>
      <c r="G790" s="20" t="n">
        <v>7.24</v>
      </c>
      <c r="I790" s="20" t="n">
        <f aca="false">E790-B790</f>
        <v>0.140000000000001</v>
      </c>
      <c r="J790" s="20" t="n">
        <f aca="false">C790-B790</f>
        <v>0.42</v>
      </c>
      <c r="K790" s="20" t="n">
        <f aca="false">D790-B790</f>
        <v>-0.0400000000000009</v>
      </c>
      <c r="L790" s="20" t="n">
        <f aca="false">B790 - E789</f>
        <v>0.0400000000000009</v>
      </c>
      <c r="M790" s="20" t="n">
        <f aca="false">E790 - E789</f>
        <v>0.180000000000002</v>
      </c>
      <c r="N790" s="22" t="n">
        <f aca="false">(I790 / B790)</f>
        <v>0.00971547536433036</v>
      </c>
      <c r="O790" s="22" t="n">
        <f aca="false">(J790 / B790)</f>
        <v>0.029146426092991</v>
      </c>
      <c r="P790" s="22" t="n">
        <f aca="false">K790 / B790</f>
        <v>-0.00277585010409444</v>
      </c>
      <c r="Q790" s="22" t="n">
        <f aca="false">L790/E789</f>
        <v>0.00278357689631182</v>
      </c>
      <c r="R790" s="22" t="n">
        <f aca="false">M790 / E789</f>
        <v>0.012526096033403</v>
      </c>
      <c r="S790" s="23" t="str">
        <f aca="false">IF(N790 &gt; 0, "UP", "DOWN")</f>
        <v>UP</v>
      </c>
      <c r="T790" s="28" t="inlineStr">
        <f aca="false">O790-N790</f>
        <is>
          <t/>
        </is>
      </c>
      <c r="U790" s="28" t="inlineStr">
        <f aca="false">P790-N790</f>
        <is>
          <t/>
        </is>
      </c>
      <c r="V790" s="28" t="inlineStr">
        <f aca="false">O790 + P790</f>
        <is>
          <t/>
        </is>
      </c>
    </row>
    <row collapsed="false" customFormat="false" customHeight="true" hidden="false" ht="25" outlineLevel="0" r="791">
      <c r="A791" s="27" t="n">
        <v>37706</v>
      </c>
      <c r="B791" s="20" t="n">
        <v>14.55</v>
      </c>
      <c r="C791" s="20" t="n">
        <v>14.56</v>
      </c>
      <c r="D791" s="20" t="n">
        <v>14.3</v>
      </c>
      <c r="E791" s="20" t="n">
        <v>14.41</v>
      </c>
      <c r="F791" s="20" t="n">
        <v>6369400</v>
      </c>
      <c r="G791" s="20" t="n">
        <v>7.17</v>
      </c>
      <c r="I791" s="20" t="n">
        <f aca="false">E791-B791</f>
        <v>-0.140000000000001</v>
      </c>
      <c r="J791" s="20" t="n">
        <f aca="false">C791-B791</f>
        <v>0.00999999999999979</v>
      </c>
      <c r="K791" s="20" t="n">
        <f aca="false">D791-B791</f>
        <v>-0.25</v>
      </c>
      <c r="L791" s="20" t="n">
        <f aca="false">B791 - E790</f>
        <v>0</v>
      </c>
      <c r="M791" s="20" t="n">
        <f aca="false">E791 - E790</f>
        <v>-0.140000000000001</v>
      </c>
      <c r="N791" s="22" t="n">
        <f aca="false">(I791 / B791)</f>
        <v>-0.00962199312714781</v>
      </c>
      <c r="O791" s="22" t="n">
        <f aca="false">(J791 / B791)</f>
        <v>0.000687285223367683</v>
      </c>
      <c r="P791" s="22" t="n">
        <f aca="false">K791 / B791</f>
        <v>-0.0171821305841924</v>
      </c>
      <c r="Q791" s="22" t="n">
        <f aca="false">L791/E790</f>
        <v>0</v>
      </c>
      <c r="R791" s="22" t="n">
        <f aca="false">M791 / E790</f>
        <v>-0.00962199312714781</v>
      </c>
      <c r="S791" s="23" t="str">
        <f aca="false">IF(N791 &gt; 0, "UP", "DOWN")</f>
        <v>DOWN</v>
      </c>
      <c r="T791" s="28" t="inlineStr">
        <f aca="false">O791-N791</f>
        <is>
          <t/>
        </is>
      </c>
      <c r="U791" s="28" t="inlineStr">
        <f aca="false">P791-N791</f>
        <is>
          <t/>
        </is>
      </c>
      <c r="V791" s="28" t="inlineStr">
        <f aca="false">O791 + P791</f>
        <is>
          <t/>
        </is>
      </c>
    </row>
    <row collapsed="false" customFormat="false" customHeight="true" hidden="false" ht="25" outlineLevel="0" r="792">
      <c r="A792" s="27" t="n">
        <v>37707</v>
      </c>
      <c r="B792" s="20" t="n">
        <v>14.32</v>
      </c>
      <c r="C792" s="20" t="n">
        <v>14.7</v>
      </c>
      <c r="D792" s="20" t="n">
        <v>14.32</v>
      </c>
      <c r="E792" s="20" t="n">
        <v>14.49</v>
      </c>
      <c r="F792" s="20" t="n">
        <v>4371200</v>
      </c>
      <c r="G792" s="20" t="n">
        <v>7.21</v>
      </c>
      <c r="I792" s="20" t="n">
        <f aca="false">E792-B792</f>
        <v>0.17</v>
      </c>
      <c r="J792" s="20" t="n">
        <f aca="false">C792-B792</f>
        <v>0.379999999999999</v>
      </c>
      <c r="K792" s="20" t="n">
        <f aca="false">D792-B792</f>
        <v>0</v>
      </c>
      <c r="L792" s="20" t="n">
        <f aca="false">B792 - E791</f>
        <v>-0.0899999999999999</v>
      </c>
      <c r="M792" s="20" t="n">
        <f aca="false">E792 - E791</f>
        <v>0.0800000000000001</v>
      </c>
      <c r="N792" s="22" t="n">
        <f aca="false">(I792 / B792)</f>
        <v>0.0118715083798883</v>
      </c>
      <c r="O792" s="22" t="n">
        <f aca="false">(J792 / B792)</f>
        <v>0.0265363128491619</v>
      </c>
      <c r="P792" s="22" t="n">
        <f aca="false">K792 / B792</f>
        <v>0</v>
      </c>
      <c r="Q792" s="22" t="n">
        <f aca="false">L792/E791</f>
        <v>-0.00624566273421234</v>
      </c>
      <c r="R792" s="22" t="n">
        <f aca="false">M792 / E791</f>
        <v>0.00555170020818876</v>
      </c>
      <c r="S792" s="23" t="str">
        <f aca="false">IF(N792 &gt; 0, "UP", "DOWN")</f>
        <v>UP</v>
      </c>
      <c r="T792" s="28" t="inlineStr">
        <f aca="false">O792-N792</f>
        <is>
          <t/>
        </is>
      </c>
      <c r="U792" s="28" t="inlineStr">
        <f aca="false">P792-N792</f>
        <is>
          <t/>
        </is>
      </c>
      <c r="V792" s="28" t="inlineStr">
        <f aca="false">O792 + P792</f>
        <is>
          <t/>
        </is>
      </c>
    </row>
    <row collapsed="false" customFormat="false" customHeight="true" hidden="false" ht="25" outlineLevel="0" r="793">
      <c r="A793" s="27" t="n">
        <v>37708</v>
      </c>
      <c r="B793" s="20" t="n">
        <v>14.4</v>
      </c>
      <c r="C793" s="20" t="n">
        <v>14.62</v>
      </c>
      <c r="D793" s="20" t="n">
        <v>14.37</v>
      </c>
      <c r="E793" s="20" t="n">
        <v>14.57</v>
      </c>
      <c r="F793" s="20" t="n">
        <v>5189400</v>
      </c>
      <c r="G793" s="20" t="n">
        <v>7.25</v>
      </c>
      <c r="I793" s="20" t="n">
        <f aca="false">E793-B793</f>
        <v>0.17</v>
      </c>
      <c r="J793" s="20" t="n">
        <f aca="false">C793-B793</f>
        <v>0.219999999999999</v>
      </c>
      <c r="K793" s="20" t="n">
        <f aca="false">D793-B793</f>
        <v>-0.0300000000000011</v>
      </c>
      <c r="L793" s="20" t="n">
        <f aca="false">B793 - E792</f>
        <v>-0.0899999999999999</v>
      </c>
      <c r="M793" s="20" t="n">
        <f aca="false">E793 - E792</f>
        <v>0.0800000000000001</v>
      </c>
      <c r="N793" s="22" t="n">
        <f aca="false">(I793 / B793)</f>
        <v>0.0118055555555556</v>
      </c>
      <c r="O793" s="22" t="n">
        <f aca="false">(J793 / B793)</f>
        <v>0.0152777777777777</v>
      </c>
      <c r="P793" s="22" t="n">
        <f aca="false">K793 / B793</f>
        <v>-0.00208333333333341</v>
      </c>
      <c r="Q793" s="22" t="n">
        <f aca="false">L793/E792</f>
        <v>-0.00621118012422359</v>
      </c>
      <c r="R793" s="22" t="n">
        <f aca="false">M793 / E792</f>
        <v>0.00552104899930987</v>
      </c>
      <c r="S793" s="23" t="str">
        <f aca="false">IF(N793 &gt; 0, "UP", "DOWN")</f>
        <v>UP</v>
      </c>
      <c r="T793" s="28" t="inlineStr">
        <f aca="false">O793-N793</f>
        <is>
          <t/>
        </is>
      </c>
      <c r="U793" s="28" t="inlineStr">
        <f aca="false">P793-N793</f>
        <is>
          <t/>
        </is>
      </c>
      <c r="V793" s="28" t="inlineStr">
        <f aca="false">O793 + P793</f>
        <is>
          <t/>
        </is>
      </c>
    </row>
    <row collapsed="false" customFormat="false" customHeight="true" hidden="false" ht="25" outlineLevel="0" r="794">
      <c r="A794" s="27" t="n">
        <v>37711</v>
      </c>
      <c r="B794" s="20" t="n">
        <v>14.33</v>
      </c>
      <c r="C794" s="20" t="n">
        <v>14.53</v>
      </c>
      <c r="D794" s="20" t="n">
        <v>14.04</v>
      </c>
      <c r="E794" s="20" t="n">
        <v>14.14</v>
      </c>
      <c r="F794" s="20" t="n">
        <v>9166400</v>
      </c>
      <c r="G794" s="20" t="n">
        <v>7.04</v>
      </c>
      <c r="I794" s="20" t="n">
        <f aca="false">E794-B794</f>
        <v>-0.19</v>
      </c>
      <c r="J794" s="20" t="n">
        <f aca="false">C794-B794</f>
        <v>0.199999999999999</v>
      </c>
      <c r="K794" s="20" t="n">
        <f aca="false">D794-B794</f>
        <v>-0.290000000000001</v>
      </c>
      <c r="L794" s="20" t="n">
        <f aca="false">B794 - E793</f>
        <v>-0.24</v>
      </c>
      <c r="M794" s="20" t="n">
        <f aca="false">E794 - E793</f>
        <v>-0.43</v>
      </c>
      <c r="N794" s="22" t="n">
        <f aca="false">(I794 / B794)</f>
        <v>-0.0132588974180042</v>
      </c>
      <c r="O794" s="22" t="n">
        <f aca="false">(J794 / B794)</f>
        <v>0.0139567341242149</v>
      </c>
      <c r="P794" s="22" t="n">
        <f aca="false">K794 / B794</f>
        <v>-0.0202372644801117</v>
      </c>
      <c r="Q794" s="22" t="n">
        <f aca="false">L794/E793</f>
        <v>-0.0164722031571723</v>
      </c>
      <c r="R794" s="22" t="n">
        <f aca="false">M794 / E793</f>
        <v>-0.029512697323267</v>
      </c>
      <c r="S794" s="23" t="str">
        <f aca="false">IF(N794 &gt; 0, "UP", "DOWN")</f>
        <v>DOWN</v>
      </c>
      <c r="T794" s="28" t="inlineStr">
        <f aca="false">O794-N794</f>
        <is>
          <t/>
        </is>
      </c>
      <c r="U794" s="28" t="inlineStr">
        <f aca="false">P794-N794</f>
        <is>
          <t/>
        </is>
      </c>
      <c r="V794" s="28" t="inlineStr">
        <f aca="false">O794 + P794</f>
        <is>
          <t/>
        </is>
      </c>
    </row>
    <row collapsed="false" customFormat="false" customHeight="true" hidden="false" ht="25" outlineLevel="0" r="795">
      <c r="A795" s="27" t="n">
        <v>37712</v>
      </c>
      <c r="B795" s="20" t="n">
        <v>14.2</v>
      </c>
      <c r="C795" s="20" t="n">
        <v>14.31</v>
      </c>
      <c r="D795" s="20" t="n">
        <v>14.07</v>
      </c>
      <c r="E795" s="20" t="n">
        <v>14.16</v>
      </c>
      <c r="F795" s="20" t="n">
        <v>5512200</v>
      </c>
      <c r="G795" s="20" t="n">
        <v>7.05</v>
      </c>
      <c r="I795" s="20" t="n">
        <f aca="false">E795-B795</f>
        <v>-0.0399999999999991</v>
      </c>
      <c r="J795" s="20" t="n">
        <f aca="false">C795-B795</f>
        <v>0.110000000000001</v>
      </c>
      <c r="K795" s="20" t="n">
        <f aca="false">D795-B795</f>
        <v>-0.129999999999999</v>
      </c>
      <c r="L795" s="20" t="n">
        <f aca="false">B795 - E794</f>
        <v>0.0599999999999987</v>
      </c>
      <c r="M795" s="20" t="n">
        <f aca="false">E795 - E794</f>
        <v>0.0199999999999996</v>
      </c>
      <c r="N795" s="22" t="n">
        <f aca="false">(I795 / B795)</f>
        <v>-0.00281690140845064</v>
      </c>
      <c r="O795" s="22" t="n">
        <f aca="false">(J795 / B795)</f>
        <v>0.00774647887323952</v>
      </c>
      <c r="P795" s="22" t="n">
        <f aca="false">K795 / B795</f>
        <v>-0.00915492957746472</v>
      </c>
      <c r="Q795" s="22" t="n">
        <f aca="false">L795/E794</f>
        <v>0.00424328147100415</v>
      </c>
      <c r="R795" s="22" t="n">
        <f aca="false">M795 / E794</f>
        <v>0.00141442715700138</v>
      </c>
      <c r="S795" s="23" t="str">
        <f aca="false">IF(N795 &gt; 0, "UP", "DOWN")</f>
        <v>DOWN</v>
      </c>
      <c r="T795" s="28" t="inlineStr">
        <f aca="false">O795-N795</f>
        <is>
          <t/>
        </is>
      </c>
      <c r="U795" s="28" t="inlineStr">
        <f aca="false">P795-N795</f>
        <is>
          <t/>
        </is>
      </c>
      <c r="V795" s="28" t="inlineStr">
        <f aca="false">O795 + P795</f>
        <is>
          <t/>
        </is>
      </c>
    </row>
    <row collapsed="false" customFormat="false" customHeight="true" hidden="false" ht="25" outlineLevel="0" r="796">
      <c r="A796" s="27" t="n">
        <v>37713</v>
      </c>
      <c r="B796" s="20" t="n">
        <v>14.36</v>
      </c>
      <c r="C796" s="20" t="n">
        <v>14.69</v>
      </c>
      <c r="D796" s="20" t="n">
        <v>14.27</v>
      </c>
      <c r="E796" s="20" t="n">
        <v>14.6</v>
      </c>
      <c r="F796" s="20" t="n">
        <v>6120400</v>
      </c>
      <c r="G796" s="20" t="n">
        <v>7.27</v>
      </c>
      <c r="I796" s="20" t="n">
        <f aca="false">E796-B796</f>
        <v>0.24</v>
      </c>
      <c r="J796" s="20" t="n">
        <f aca="false">C796-B796</f>
        <v>0.33</v>
      </c>
      <c r="K796" s="20" t="n">
        <f aca="false">D796-B796</f>
        <v>-0.0899999999999999</v>
      </c>
      <c r="L796" s="20" t="n">
        <f aca="false">B796 - E795</f>
        <v>0.199999999999999</v>
      </c>
      <c r="M796" s="20" t="n">
        <f aca="false">E796 - E795</f>
        <v>0.44</v>
      </c>
      <c r="N796" s="22" t="n">
        <f aca="false">(I796 / B796)</f>
        <v>0.0167130919220056</v>
      </c>
      <c r="O796" s="22" t="n">
        <f aca="false">(J796 / B796)</f>
        <v>0.0229805013927577</v>
      </c>
      <c r="P796" s="22" t="n">
        <f aca="false">K796 / B796</f>
        <v>-0.00626740947075208</v>
      </c>
      <c r="Q796" s="22" t="n">
        <f aca="false">L796/E795</f>
        <v>0.0141242937853107</v>
      </c>
      <c r="R796" s="22" t="n">
        <f aca="false">M796 / E795</f>
        <v>0.0310734463276836</v>
      </c>
      <c r="S796" s="23" t="str">
        <f aca="false">IF(N796 &gt; 0, "UP", "DOWN")</f>
        <v>UP</v>
      </c>
      <c r="T796" s="28" t="inlineStr">
        <f aca="false">O796-N796</f>
        <is>
          <t/>
        </is>
      </c>
      <c r="U796" s="28" t="inlineStr">
        <f aca="false">P796-N796</f>
        <is>
          <t/>
        </is>
      </c>
      <c r="V796" s="28" t="inlineStr">
        <f aca="false">O796 + P796</f>
        <is>
          <t/>
        </is>
      </c>
    </row>
    <row collapsed="false" customFormat="false" customHeight="true" hidden="false" ht="25" outlineLevel="0" r="797">
      <c r="A797" s="27" t="n">
        <v>37714</v>
      </c>
      <c r="B797" s="20" t="n">
        <v>14.56</v>
      </c>
      <c r="C797" s="20" t="n">
        <v>14.7</v>
      </c>
      <c r="D797" s="20" t="n">
        <v>14.35</v>
      </c>
      <c r="E797" s="20" t="n">
        <v>14.46</v>
      </c>
      <c r="F797" s="20" t="n">
        <v>5204000</v>
      </c>
      <c r="G797" s="20" t="n">
        <v>7.2</v>
      </c>
      <c r="I797" s="20" t="n">
        <f aca="false">E797-B797</f>
        <v>-0.0999999999999996</v>
      </c>
      <c r="J797" s="20" t="n">
        <f aca="false">C797-B797</f>
        <v>0.139999999999999</v>
      </c>
      <c r="K797" s="20" t="n">
        <f aca="false">D797-B797</f>
        <v>-0.210000000000001</v>
      </c>
      <c r="L797" s="20" t="n">
        <f aca="false">B797 - E796</f>
        <v>-0.0399999999999991</v>
      </c>
      <c r="M797" s="20" t="n">
        <f aca="false">E797 - E796</f>
        <v>-0.139999999999999</v>
      </c>
      <c r="N797" s="22" t="n">
        <f aca="false">(I797 / B797)</f>
        <v>-0.00686813186813184</v>
      </c>
      <c r="O797" s="22" t="n">
        <f aca="false">(J797 / B797)</f>
        <v>0.00961538461538453</v>
      </c>
      <c r="P797" s="22" t="n">
        <f aca="false">K797 / B797</f>
        <v>-0.014423076923077</v>
      </c>
      <c r="Q797" s="22" t="n">
        <f aca="false">L797/E796</f>
        <v>-0.0027397260273972</v>
      </c>
      <c r="R797" s="22" t="n">
        <f aca="false">M797 / E796</f>
        <v>-0.00958904109589033</v>
      </c>
      <c r="S797" s="23" t="str">
        <f aca="false">IF(N797 &gt; 0, "UP", "DOWN")</f>
        <v>DOWN</v>
      </c>
      <c r="T797" s="28" t="inlineStr">
        <f aca="false">O797-N797</f>
        <is>
          <t/>
        </is>
      </c>
      <c r="U797" s="28" t="inlineStr">
        <f aca="false">P797-N797</f>
        <is>
          <t/>
        </is>
      </c>
      <c r="V797" s="28" t="inlineStr">
        <f aca="false">O797 + P797</f>
        <is>
          <t/>
        </is>
      </c>
    </row>
    <row collapsed="false" customFormat="false" customHeight="true" hidden="false" ht="25" outlineLevel="0" r="798">
      <c r="A798" s="27" t="n">
        <v>37715</v>
      </c>
      <c r="B798" s="20" t="n">
        <v>14.52</v>
      </c>
      <c r="C798" s="20" t="n">
        <v>14.67</v>
      </c>
      <c r="D798" s="20" t="n">
        <v>14.39</v>
      </c>
      <c r="E798" s="20" t="n">
        <v>14.41</v>
      </c>
      <c r="F798" s="20" t="n">
        <v>5215000</v>
      </c>
      <c r="G798" s="20" t="n">
        <v>7.17</v>
      </c>
      <c r="I798" s="20" t="n">
        <f aca="false">E798-B798</f>
        <v>-0.109999999999999</v>
      </c>
      <c r="J798" s="20" t="n">
        <f aca="false">C798-B798</f>
        <v>0.15</v>
      </c>
      <c r="K798" s="20" t="n">
        <f aca="false">D798-B798</f>
        <v>-0.129999999999999</v>
      </c>
      <c r="L798" s="20" t="n">
        <f aca="false">B798 - E797</f>
        <v>0.0599999999999987</v>
      </c>
      <c r="M798" s="20" t="n">
        <f aca="false">E798 - E797</f>
        <v>-0.0500000000000007</v>
      </c>
      <c r="N798" s="22" t="n">
        <f aca="false">(I798 / B798)</f>
        <v>-0.00757575757575754</v>
      </c>
      <c r="O798" s="22" t="n">
        <f aca="false">(J798 / B798)</f>
        <v>0.0103305785123967</v>
      </c>
      <c r="P798" s="22" t="n">
        <f aca="false">K798 / B798</f>
        <v>-0.00895316804407707</v>
      </c>
      <c r="Q798" s="22" t="n">
        <f aca="false">L798/E797</f>
        <v>0.00414937759336091</v>
      </c>
      <c r="R798" s="22" t="n">
        <f aca="false">M798 / E797</f>
        <v>-0.00345781466113421</v>
      </c>
      <c r="S798" s="23" t="str">
        <f aca="false">IF(N798 &gt; 0, "UP", "DOWN")</f>
        <v>DOWN</v>
      </c>
      <c r="T798" s="28" t="inlineStr">
        <f aca="false">O798-N798</f>
        <is>
          <t/>
        </is>
      </c>
      <c r="U798" s="28" t="inlineStr">
        <f aca="false">P798-N798</f>
        <is>
          <t/>
        </is>
      </c>
      <c r="V798" s="28" t="inlineStr">
        <f aca="false">O798 + P798</f>
        <is>
          <t/>
        </is>
      </c>
    </row>
    <row collapsed="false" customFormat="false" customHeight="true" hidden="false" ht="25" outlineLevel="0" r="799">
      <c r="A799" s="27" t="n">
        <v>37718</v>
      </c>
      <c r="B799" s="20" t="n">
        <v>14.85</v>
      </c>
      <c r="C799" s="20" t="n">
        <v>14.95</v>
      </c>
      <c r="D799" s="20" t="n">
        <v>14.41</v>
      </c>
      <c r="E799" s="20" t="n">
        <v>14.49</v>
      </c>
      <c r="F799" s="20" t="n">
        <v>7030800</v>
      </c>
      <c r="G799" s="20" t="n">
        <v>7.21</v>
      </c>
      <c r="I799" s="20" t="n">
        <f aca="false">E799-B799</f>
        <v>-0.359999999999999</v>
      </c>
      <c r="J799" s="20" t="n">
        <f aca="false">C799-B799</f>
        <v>0.0999999999999996</v>
      </c>
      <c r="K799" s="20" t="n">
        <f aca="false">D799-B799</f>
        <v>-0.44</v>
      </c>
      <c r="L799" s="20" t="n">
        <f aca="false">B799 - E798</f>
        <v>0.44</v>
      </c>
      <c r="M799" s="20" t="n">
        <f aca="false">E799 - E798</f>
        <v>0.0800000000000001</v>
      </c>
      <c r="N799" s="22" t="n">
        <f aca="false">(I799 / B799)</f>
        <v>-0.0242424242424242</v>
      </c>
      <c r="O799" s="22" t="n">
        <f aca="false">(J799 / B799)</f>
        <v>0.00673400673400671</v>
      </c>
      <c r="P799" s="22" t="n">
        <f aca="false">K799 / B799</f>
        <v>-0.0296296296296296</v>
      </c>
      <c r="Q799" s="22" t="n">
        <f aca="false">L799/E798</f>
        <v>0.0305343511450381</v>
      </c>
      <c r="R799" s="22" t="n">
        <f aca="false">M799 / E798</f>
        <v>0.00555170020818876</v>
      </c>
      <c r="S799" s="23" t="str">
        <f aca="false">IF(N799 &gt; 0, "UP", "DOWN")</f>
        <v>DOWN</v>
      </c>
      <c r="T799" s="28" t="inlineStr">
        <f aca="false">O799-N799</f>
        <is>
          <t/>
        </is>
      </c>
      <c r="U799" s="28" t="inlineStr">
        <f aca="false">P799-N799</f>
        <is>
          <t/>
        </is>
      </c>
      <c r="V799" s="28" t="inlineStr">
        <f aca="false">O799 + P799</f>
        <is>
          <t/>
        </is>
      </c>
    </row>
    <row collapsed="false" customFormat="false" customHeight="true" hidden="false" ht="25" outlineLevel="0" r="800">
      <c r="A800" s="27" t="n">
        <v>37719</v>
      </c>
      <c r="B800" s="20" t="n">
        <v>14.51</v>
      </c>
      <c r="C800" s="20" t="n">
        <v>14.65</v>
      </c>
      <c r="D800" s="20" t="n">
        <v>14.36</v>
      </c>
      <c r="E800" s="20" t="n">
        <v>14.45</v>
      </c>
      <c r="F800" s="20" t="n">
        <v>4604800</v>
      </c>
      <c r="G800" s="20" t="n">
        <v>7.19</v>
      </c>
      <c r="I800" s="20" t="n">
        <f aca="false">E800-B800</f>
        <v>-0.0600000000000005</v>
      </c>
      <c r="J800" s="20" t="n">
        <f aca="false">C800-B800</f>
        <v>0.140000000000001</v>
      </c>
      <c r="K800" s="20" t="n">
        <f aca="false">D800-B800</f>
        <v>-0.15</v>
      </c>
      <c r="L800" s="20" t="n">
        <f aca="false">B800 - E799</f>
        <v>0.0199999999999996</v>
      </c>
      <c r="M800" s="20" t="n">
        <f aca="false">E800 - E799</f>
        <v>-0.0400000000000009</v>
      </c>
      <c r="N800" s="22" t="n">
        <f aca="false">(I800 / B800)</f>
        <v>-0.00413507925568577</v>
      </c>
      <c r="O800" s="22" t="n">
        <f aca="false">(J800 / B800)</f>
        <v>0.00964851826326675</v>
      </c>
      <c r="P800" s="22" t="n">
        <f aca="false">K800 / B800</f>
        <v>-0.0103376981392144</v>
      </c>
      <c r="Q800" s="22" t="n">
        <f aca="false">L800/E799</f>
        <v>0.00138026224982744</v>
      </c>
      <c r="R800" s="22" t="n">
        <f aca="false">M800 / E799</f>
        <v>-0.002760524499655</v>
      </c>
      <c r="S800" s="23" t="str">
        <f aca="false">IF(N800 &gt; 0, "UP", "DOWN")</f>
        <v>DOWN</v>
      </c>
      <c r="T800" s="28" t="inlineStr">
        <f aca="false">O800-N800</f>
        <is>
          <t/>
        </is>
      </c>
      <c r="U800" s="28" t="inlineStr">
        <f aca="false">P800-N800</f>
        <is>
          <t/>
        </is>
      </c>
      <c r="V800" s="28" t="inlineStr">
        <f aca="false">O800 + P800</f>
        <is>
          <t/>
        </is>
      </c>
    </row>
    <row collapsed="false" customFormat="false" customHeight="true" hidden="false" ht="25" outlineLevel="0" r="801">
      <c r="A801" s="27" t="n">
        <v>37720</v>
      </c>
      <c r="B801" s="20" t="n">
        <v>14.52</v>
      </c>
      <c r="C801" s="20" t="n">
        <v>14.62</v>
      </c>
      <c r="D801" s="20" t="n">
        <v>14.14</v>
      </c>
      <c r="E801" s="20" t="n">
        <v>14.19</v>
      </c>
      <c r="F801" s="20" t="n">
        <v>5240200</v>
      </c>
      <c r="G801" s="20" t="n">
        <v>7.06</v>
      </c>
      <c r="I801" s="20" t="n">
        <f aca="false">E801-B801</f>
        <v>-0.33</v>
      </c>
      <c r="J801" s="20" t="n">
        <f aca="false">C801-B801</f>
        <v>0.0999999999999996</v>
      </c>
      <c r="K801" s="20" t="n">
        <f aca="false">D801-B801</f>
        <v>-0.379999999999999</v>
      </c>
      <c r="L801" s="20" t="n">
        <f aca="false">B801 - E800</f>
        <v>0.0700000000000003</v>
      </c>
      <c r="M801" s="20" t="n">
        <f aca="false">E801 - E800</f>
        <v>-0.26</v>
      </c>
      <c r="N801" s="22" t="n">
        <f aca="false">(I801 / B801)</f>
        <v>-0.0227272727272727</v>
      </c>
      <c r="O801" s="22" t="n">
        <f aca="false">(J801 / B801)</f>
        <v>0.00688705234159777</v>
      </c>
      <c r="P801" s="22" t="n">
        <f aca="false">K801 / B801</f>
        <v>-0.0261707988980716</v>
      </c>
      <c r="Q801" s="22" t="n">
        <f aca="false">L801/E800</f>
        <v>0.00484429065743947</v>
      </c>
      <c r="R801" s="22" t="n">
        <f aca="false">M801 / E800</f>
        <v>-0.0179930795847751</v>
      </c>
      <c r="S801" s="23" t="str">
        <f aca="false">IF(N801 &gt; 0, "UP", "DOWN")</f>
        <v>DOWN</v>
      </c>
      <c r="T801" s="28" t="inlineStr">
        <f aca="false">O801-N801</f>
        <is>
          <t/>
        </is>
      </c>
      <c r="U801" s="28" t="inlineStr">
        <f aca="false">P801-N801</f>
        <is>
          <t/>
        </is>
      </c>
      <c r="V801" s="28" t="inlineStr">
        <f aca="false">O801 + P801</f>
        <is>
          <t/>
        </is>
      </c>
    </row>
    <row collapsed="false" customFormat="false" customHeight="true" hidden="false" ht="25" outlineLevel="0" r="802">
      <c r="A802" s="27" t="n">
        <v>37721</v>
      </c>
      <c r="B802" s="20" t="n">
        <v>14.2</v>
      </c>
      <c r="C802" s="20" t="n">
        <v>14.39</v>
      </c>
      <c r="D802" s="20" t="n">
        <v>14.2</v>
      </c>
      <c r="E802" s="20" t="n">
        <v>14.37</v>
      </c>
      <c r="F802" s="20" t="n">
        <v>3825000</v>
      </c>
      <c r="G802" s="20" t="n">
        <v>7.15</v>
      </c>
      <c r="I802" s="20" t="n">
        <f aca="false">E802-B802</f>
        <v>0.17</v>
      </c>
      <c r="J802" s="20" t="n">
        <f aca="false">C802-B802</f>
        <v>0.190000000000001</v>
      </c>
      <c r="K802" s="20" t="n">
        <f aca="false">D802-B802</f>
        <v>0</v>
      </c>
      <c r="L802" s="20" t="n">
        <f aca="false">B802 - E801</f>
        <v>0.00999999999999979</v>
      </c>
      <c r="M802" s="20" t="n">
        <f aca="false">E802 - E801</f>
        <v>0.18</v>
      </c>
      <c r="N802" s="22" t="n">
        <f aca="false">(I802 / B802)</f>
        <v>0.0119718309859155</v>
      </c>
      <c r="O802" s="22" t="n">
        <f aca="false">(J802 / B802)</f>
        <v>0.0133802816901409</v>
      </c>
      <c r="P802" s="22" t="n">
        <f aca="false">K802 / B802</f>
        <v>0</v>
      </c>
      <c r="Q802" s="22" t="n">
        <f aca="false">L802/E801</f>
        <v>0.000704721634954178</v>
      </c>
      <c r="R802" s="22" t="n">
        <f aca="false">M802 / E801</f>
        <v>0.0126849894291755</v>
      </c>
      <c r="S802" s="23" t="str">
        <f aca="false">IF(N802 &gt; 0, "UP", "DOWN")</f>
        <v>UP</v>
      </c>
      <c r="T802" s="28" t="inlineStr">
        <f aca="false">O802-N802</f>
        <is>
          <t/>
        </is>
      </c>
      <c r="U802" s="28" t="inlineStr">
        <f aca="false">P802-N802</f>
        <is>
          <t/>
        </is>
      </c>
      <c r="V802" s="28" t="inlineStr">
        <f aca="false">O802 + P802</f>
        <is>
          <t/>
        </is>
      </c>
    </row>
    <row collapsed="false" customFormat="false" customHeight="true" hidden="false" ht="25" outlineLevel="0" r="803">
      <c r="A803" s="27" t="n">
        <v>37722</v>
      </c>
      <c r="B803" s="20" t="n">
        <v>14.05</v>
      </c>
      <c r="C803" s="20" t="n">
        <v>14.44</v>
      </c>
      <c r="D803" s="20" t="n">
        <v>12.93</v>
      </c>
      <c r="E803" s="20" t="n">
        <v>13.2</v>
      </c>
      <c r="F803" s="20" t="n">
        <v>49739600</v>
      </c>
      <c r="G803" s="20" t="n">
        <v>6.57</v>
      </c>
      <c r="I803" s="20" t="n">
        <f aca="false">E803-B803</f>
        <v>-0.850000000000001</v>
      </c>
      <c r="J803" s="20" t="n">
        <f aca="false">C803-B803</f>
        <v>0.389999999999999</v>
      </c>
      <c r="K803" s="20" t="n">
        <f aca="false">D803-B803</f>
        <v>-1.12</v>
      </c>
      <c r="L803" s="20" t="n">
        <f aca="false">B803 - E802</f>
        <v>-0.319999999999998</v>
      </c>
      <c r="M803" s="20" t="n">
        <f aca="false">E803 - E802</f>
        <v>-1.17</v>
      </c>
      <c r="N803" s="22" t="n">
        <f aca="false">(I803 / B803)</f>
        <v>-0.0604982206405695</v>
      </c>
      <c r="O803" s="22" t="n">
        <f aca="false">(J803 / B803)</f>
        <v>0.0277580071174376</v>
      </c>
      <c r="P803" s="22" t="n">
        <f aca="false">K803 / B803</f>
        <v>-0.0797153024911033</v>
      </c>
      <c r="Q803" s="22" t="n">
        <f aca="false">L803/E802</f>
        <v>-0.022268615170494</v>
      </c>
      <c r="R803" s="22" t="n">
        <f aca="false">M803 / E802</f>
        <v>-0.081419624217119</v>
      </c>
      <c r="S803" s="23" t="str">
        <f aca="false">IF(N803 &gt; 0, "UP", "DOWN")</f>
        <v>DOWN</v>
      </c>
      <c r="T803" s="28" t="inlineStr">
        <f aca="false">O803-N803</f>
        <is>
          <t/>
        </is>
      </c>
      <c r="U803" s="28" t="inlineStr">
        <f aca="false">P803-N803</f>
        <is>
          <t/>
        </is>
      </c>
      <c r="V803" s="28" t="inlineStr">
        <f aca="false">O803 + P803</f>
        <is>
          <t/>
        </is>
      </c>
    </row>
    <row collapsed="false" customFormat="false" customHeight="true" hidden="false" ht="25" outlineLevel="0" r="804">
      <c r="A804" s="27" t="n">
        <v>37725</v>
      </c>
      <c r="B804" s="20" t="n">
        <v>13.71</v>
      </c>
      <c r="C804" s="20" t="n">
        <v>13.75</v>
      </c>
      <c r="D804" s="20" t="n">
        <v>13.5</v>
      </c>
      <c r="E804" s="20" t="n">
        <v>13.58</v>
      </c>
      <c r="F804" s="20" t="n">
        <v>17962800</v>
      </c>
      <c r="G804" s="20" t="n">
        <v>6.76</v>
      </c>
      <c r="I804" s="20" t="n">
        <f aca="false">E804-B804</f>
        <v>-0.130000000000001</v>
      </c>
      <c r="J804" s="20" t="n">
        <f aca="false">C804-B804</f>
        <v>0.0399999999999991</v>
      </c>
      <c r="K804" s="20" t="n">
        <f aca="false">D804-B804</f>
        <v>-0.210000000000001</v>
      </c>
      <c r="L804" s="20" t="n">
        <f aca="false">B804 - E803</f>
        <v>0.510000000000002</v>
      </c>
      <c r="M804" s="20" t="n">
        <f aca="false">E804 - E803</f>
        <v>0.380000000000001</v>
      </c>
      <c r="N804" s="22" t="n">
        <f aca="false">(I804 / B804)</f>
        <v>-0.0094821298322393</v>
      </c>
      <c r="O804" s="22" t="n">
        <f aca="false">(J804 / B804)</f>
        <v>0.0029175784099197</v>
      </c>
      <c r="P804" s="22" t="n">
        <f aca="false">K804 / B804</f>
        <v>-0.0153172866520788</v>
      </c>
      <c r="Q804" s="22" t="n">
        <f aca="false">L804/E803</f>
        <v>0.0386363636363638</v>
      </c>
      <c r="R804" s="22" t="n">
        <f aca="false">M804 / E803</f>
        <v>0.0287878787878788</v>
      </c>
      <c r="S804" s="23" t="str">
        <f aca="false">IF(N804 &gt; 0, "UP", "DOWN")</f>
        <v>DOWN</v>
      </c>
      <c r="T804" s="28" t="inlineStr">
        <f aca="false">O804-N804</f>
        <is>
          <t/>
        </is>
      </c>
      <c r="U804" s="28" t="inlineStr">
        <f aca="false">P804-N804</f>
        <is>
          <t/>
        </is>
      </c>
      <c r="V804" s="28" t="inlineStr">
        <f aca="false">O804 + P804</f>
        <is>
          <t/>
        </is>
      </c>
    </row>
    <row collapsed="false" customFormat="false" customHeight="true" hidden="false" ht="25" outlineLevel="0" r="805">
      <c r="A805" s="27" t="n">
        <v>37726</v>
      </c>
      <c r="B805" s="20" t="n">
        <v>13.59</v>
      </c>
      <c r="C805" s="20" t="n">
        <v>13.6</v>
      </c>
      <c r="D805" s="20" t="n">
        <v>13.3</v>
      </c>
      <c r="E805" s="20" t="n">
        <v>13.39</v>
      </c>
      <c r="F805" s="20" t="n">
        <v>10856000</v>
      </c>
      <c r="G805" s="20" t="n">
        <v>6.67</v>
      </c>
      <c r="I805" s="20" t="n">
        <f aca="false">E805-B805</f>
        <v>-0.199999999999999</v>
      </c>
      <c r="J805" s="20" t="n">
        <f aca="false">C805-B805</f>
        <v>0.00999999999999979</v>
      </c>
      <c r="K805" s="20" t="n">
        <f aca="false">D805-B805</f>
        <v>-0.289999999999999</v>
      </c>
      <c r="L805" s="20" t="n">
        <f aca="false">B805 - E804</f>
        <v>0.00999999999999979</v>
      </c>
      <c r="M805" s="20" t="n">
        <f aca="false">E805 - E804</f>
        <v>-0.19</v>
      </c>
      <c r="N805" s="22" t="n">
        <f aca="false">(I805 / B805)</f>
        <v>-0.0147167034584253</v>
      </c>
      <c r="O805" s="22" t="n">
        <f aca="false">(J805 / B805)</f>
        <v>0.00073583517292125</v>
      </c>
      <c r="P805" s="22" t="n">
        <f aca="false">K805 / B805</f>
        <v>-0.0213392200147166</v>
      </c>
      <c r="Q805" s="22" t="n">
        <f aca="false">L805/E804</f>
        <v>0.000736377025036803</v>
      </c>
      <c r="R805" s="22" t="n">
        <f aca="false">M805 / E804</f>
        <v>-0.0139911634756995</v>
      </c>
      <c r="S805" s="23" t="str">
        <f aca="false">IF(N805 &gt; 0, "UP", "DOWN")</f>
        <v>DOWN</v>
      </c>
      <c r="T805" s="28" t="inlineStr">
        <f aca="false">O805-N805</f>
        <is>
          <t/>
        </is>
      </c>
      <c r="U805" s="28" t="inlineStr">
        <f aca="false">P805-N805</f>
        <is>
          <t/>
        </is>
      </c>
      <c r="V805" s="28" t="inlineStr">
        <f aca="false">O805 + P805</f>
        <is>
          <t/>
        </is>
      </c>
    </row>
    <row collapsed="false" customFormat="false" customHeight="true" hidden="false" ht="25" outlineLevel="0" r="806">
      <c r="A806" s="27" t="n">
        <v>37727</v>
      </c>
      <c r="B806" s="20" t="n">
        <v>12.99</v>
      </c>
      <c r="C806" s="20" t="n">
        <v>13.67</v>
      </c>
      <c r="D806" s="20" t="n">
        <v>12.92</v>
      </c>
      <c r="E806" s="20" t="n">
        <v>13.24</v>
      </c>
      <c r="F806" s="20" t="n">
        <v>36292000</v>
      </c>
      <c r="G806" s="20" t="n">
        <v>6.59</v>
      </c>
      <c r="I806" s="20" t="n">
        <f aca="false">E806-B806</f>
        <v>0.25</v>
      </c>
      <c r="J806" s="20" t="n">
        <f aca="false">C806-B806</f>
        <v>0.68</v>
      </c>
      <c r="K806" s="20" t="n">
        <f aca="false">D806-B806</f>
        <v>-0.0700000000000003</v>
      </c>
      <c r="L806" s="20" t="n">
        <f aca="false">B806 - E805</f>
        <v>-0.4</v>
      </c>
      <c r="M806" s="20" t="n">
        <f aca="false">E806 - E805</f>
        <v>-0.15</v>
      </c>
      <c r="N806" s="22" t="n">
        <f aca="false">(I806 / B806)</f>
        <v>0.0192455735180908</v>
      </c>
      <c r="O806" s="22" t="n">
        <f aca="false">(J806 / B806)</f>
        <v>0.0523479599692071</v>
      </c>
      <c r="P806" s="22" t="n">
        <f aca="false">K806 / B806</f>
        <v>-0.00538876058506546</v>
      </c>
      <c r="Q806" s="22" t="n">
        <f aca="false">L806/E805</f>
        <v>-0.0298730395817775</v>
      </c>
      <c r="R806" s="22" t="n">
        <f aca="false">M806 / E805</f>
        <v>-0.0112023898431666</v>
      </c>
      <c r="S806" s="23" t="str">
        <f aca="false">IF(N806 &gt; 0, "UP", "DOWN")</f>
        <v>UP</v>
      </c>
      <c r="T806" s="28" t="inlineStr">
        <f aca="false">O806-N806</f>
        <is>
          <t/>
        </is>
      </c>
      <c r="U806" s="28" t="inlineStr">
        <f aca="false">P806-N806</f>
        <is>
          <t/>
        </is>
      </c>
      <c r="V806" s="28" t="inlineStr">
        <f aca="false">O806 + P806</f>
        <is>
          <t/>
        </is>
      </c>
    </row>
    <row collapsed="false" customFormat="false" customHeight="true" hidden="false" ht="25" outlineLevel="0" r="807">
      <c r="A807" s="27" t="n">
        <v>37728</v>
      </c>
      <c r="B807" s="20" t="n">
        <v>13.2</v>
      </c>
      <c r="C807" s="20" t="n">
        <v>13.25</v>
      </c>
      <c r="D807" s="20" t="n">
        <v>12.72</v>
      </c>
      <c r="E807" s="20" t="n">
        <v>13.12</v>
      </c>
      <c r="F807" s="20" t="n">
        <v>22009200</v>
      </c>
      <c r="G807" s="20" t="n">
        <v>6.53</v>
      </c>
      <c r="I807" s="20" t="n">
        <f aca="false">E807-B807</f>
        <v>-0.0800000000000001</v>
      </c>
      <c r="J807" s="20" t="n">
        <f aca="false">C807-B807</f>
        <v>0.0500000000000007</v>
      </c>
      <c r="K807" s="20" t="n">
        <f aca="false">D807-B807</f>
        <v>-0.479999999999999</v>
      </c>
      <c r="L807" s="20" t="n">
        <f aca="false">B807 - E806</f>
        <v>-0.0400000000000009</v>
      </c>
      <c r="M807" s="20" t="n">
        <f aca="false">E807 - E806</f>
        <v>-0.120000000000001</v>
      </c>
      <c r="N807" s="22" t="n">
        <f aca="false">(I807 / B807)</f>
        <v>-0.00606060606060607</v>
      </c>
      <c r="O807" s="22" t="n">
        <f aca="false">(J807 / B807)</f>
        <v>0.00378787878787884</v>
      </c>
      <c r="P807" s="22" t="n">
        <f aca="false">K807 / B807</f>
        <v>-0.0363636363636363</v>
      </c>
      <c r="Q807" s="22" t="n">
        <f aca="false">L807/E806</f>
        <v>-0.00302114803625385</v>
      </c>
      <c r="R807" s="22" t="n">
        <f aca="false">M807 / E806</f>
        <v>-0.0090634441087614</v>
      </c>
      <c r="S807" s="23" t="str">
        <f aca="false">IF(N807 &gt; 0, "UP", "DOWN")</f>
        <v>DOWN</v>
      </c>
      <c r="T807" s="28" t="inlineStr">
        <f aca="false">O807-N807</f>
        <is>
          <t/>
        </is>
      </c>
      <c r="U807" s="28" t="inlineStr">
        <f aca="false">P807-N807</f>
        <is>
          <t/>
        </is>
      </c>
      <c r="V807" s="28" t="inlineStr">
        <f aca="false">O807 + P807</f>
        <is>
          <t/>
        </is>
      </c>
    </row>
    <row collapsed="false" customFormat="false" customHeight="true" hidden="false" ht="25" outlineLevel="0" r="808">
      <c r="A808" s="27" t="n">
        <v>37732</v>
      </c>
      <c r="B808" s="20" t="n">
        <v>13.13</v>
      </c>
      <c r="C808" s="20" t="n">
        <v>13.19</v>
      </c>
      <c r="D808" s="20" t="n">
        <v>12.98</v>
      </c>
      <c r="E808" s="20" t="n">
        <v>13.14</v>
      </c>
      <c r="F808" s="20" t="n">
        <v>5440000</v>
      </c>
      <c r="G808" s="20" t="n">
        <v>6.54</v>
      </c>
      <c r="I808" s="20" t="n">
        <f aca="false">E808-B808</f>
        <v>0.00999999999999979</v>
      </c>
      <c r="J808" s="20" t="n">
        <f aca="false">C808-B808</f>
        <v>0.0599999999999987</v>
      </c>
      <c r="K808" s="20" t="n">
        <f aca="false">D808-B808</f>
        <v>-0.15</v>
      </c>
      <c r="L808" s="20" t="n">
        <f aca="false">B808 - E807</f>
        <v>0.0100000000000016</v>
      </c>
      <c r="M808" s="20" t="n">
        <f aca="false">E808 - E807</f>
        <v>0.0200000000000013</v>
      </c>
      <c r="N808" s="22" t="n">
        <f aca="false">(I808 / B808)</f>
        <v>0.000761614623000745</v>
      </c>
      <c r="O808" s="22" t="n">
        <f aca="false">(J808 / B808)</f>
        <v>0.00456968773800447</v>
      </c>
      <c r="P808" s="22" t="n">
        <f aca="false">K808 / B808</f>
        <v>-0.0114242193450115</v>
      </c>
      <c r="Q808" s="22" t="n">
        <f aca="false">L808/E807</f>
        <v>0.000762195121951339</v>
      </c>
      <c r="R808" s="22" t="n">
        <f aca="false">M808 / E807</f>
        <v>0.00152439024390254</v>
      </c>
      <c r="S808" s="23" t="str">
        <f aca="false">IF(N808 &gt; 0, "UP", "DOWN")</f>
        <v>UP</v>
      </c>
      <c r="T808" s="28" t="inlineStr">
        <f aca="false">O808-N808</f>
        <is>
          <t/>
        </is>
      </c>
      <c r="U808" s="28" t="inlineStr">
        <f aca="false">P808-N808</f>
        <is>
          <t/>
        </is>
      </c>
      <c r="V808" s="28" t="inlineStr">
        <f aca="false">O808 + P808</f>
        <is>
          <t/>
        </is>
      </c>
    </row>
    <row collapsed="false" customFormat="false" customHeight="true" hidden="false" ht="25" outlineLevel="0" r="809">
      <c r="A809" s="27" t="n">
        <v>37733</v>
      </c>
      <c r="B809" s="20" t="n">
        <v>13.18</v>
      </c>
      <c r="C809" s="20" t="n">
        <v>13.62</v>
      </c>
      <c r="D809" s="20" t="n">
        <v>13.09</v>
      </c>
      <c r="E809" s="20" t="n">
        <v>13.51</v>
      </c>
      <c r="F809" s="20" t="n">
        <v>10734600</v>
      </c>
      <c r="G809" s="20" t="n">
        <v>6.73</v>
      </c>
      <c r="I809" s="20" t="n">
        <f aca="false">E809-B809</f>
        <v>0.33</v>
      </c>
      <c r="J809" s="20" t="n">
        <f aca="false">C809-B809</f>
        <v>0.44</v>
      </c>
      <c r="K809" s="20" t="n">
        <f aca="false">D809-B809</f>
        <v>-0.0899999999999999</v>
      </c>
      <c r="L809" s="20" t="n">
        <f aca="false">B809 - E808</f>
        <v>0.0399999999999991</v>
      </c>
      <c r="M809" s="20" t="n">
        <f aca="false">E809 - E808</f>
        <v>0.369999999999999</v>
      </c>
      <c r="N809" s="22" t="n">
        <f aca="false">(I809 / B809)</f>
        <v>0.0250379362670713</v>
      </c>
      <c r="O809" s="22" t="n">
        <f aca="false">(J809 / B809)</f>
        <v>0.0333839150227617</v>
      </c>
      <c r="P809" s="22" t="n">
        <f aca="false">K809 / B809</f>
        <v>-0.00682852807283762</v>
      </c>
      <c r="Q809" s="22" t="n">
        <f aca="false">L809/E808</f>
        <v>0.00304414003044133</v>
      </c>
      <c r="R809" s="22" t="n">
        <f aca="false">M809 / E808</f>
        <v>0.0281582952815829</v>
      </c>
      <c r="S809" s="23" t="str">
        <f aca="false">IF(N809 &gt; 0, "UP", "DOWN")</f>
        <v>UP</v>
      </c>
      <c r="T809" s="28" t="inlineStr">
        <f aca="false">O809-N809</f>
        <is>
          <t/>
        </is>
      </c>
      <c r="U809" s="28" t="inlineStr">
        <f aca="false">P809-N809</f>
        <is>
          <t/>
        </is>
      </c>
      <c r="V809" s="28" t="inlineStr">
        <f aca="false">O809 + P809</f>
        <is>
          <t/>
        </is>
      </c>
    </row>
    <row collapsed="false" customFormat="false" customHeight="true" hidden="false" ht="25" outlineLevel="0" r="810">
      <c r="A810" s="27" t="n">
        <v>37734</v>
      </c>
      <c r="B810" s="20" t="n">
        <v>13.53</v>
      </c>
      <c r="C810" s="20" t="n">
        <v>13.63</v>
      </c>
      <c r="D810" s="20" t="n">
        <v>13.36</v>
      </c>
      <c r="E810" s="20" t="n">
        <v>13.58</v>
      </c>
      <c r="F810" s="20" t="n">
        <v>7488600</v>
      </c>
      <c r="G810" s="20" t="n">
        <v>6.76</v>
      </c>
      <c r="I810" s="20" t="n">
        <f aca="false">E810-B810</f>
        <v>0.0500000000000007</v>
      </c>
      <c r="J810" s="20" t="n">
        <f aca="false">C810-B810</f>
        <v>0.100000000000001</v>
      </c>
      <c r="K810" s="20" t="n">
        <f aca="false">D810-B810</f>
        <v>-0.17</v>
      </c>
      <c r="L810" s="20" t="n">
        <f aca="false">B810 - E809</f>
        <v>0.0199999999999996</v>
      </c>
      <c r="M810" s="20" t="n">
        <f aca="false">E810 - E809</f>
        <v>0.0700000000000003</v>
      </c>
      <c r="N810" s="22" t="n">
        <f aca="false">(I810 / B810)</f>
        <v>0.0036954915003696</v>
      </c>
      <c r="O810" s="22" t="n">
        <f aca="false">(J810 / B810)</f>
        <v>0.0073909830007392</v>
      </c>
      <c r="P810" s="22" t="n">
        <f aca="false">K810 / B810</f>
        <v>-0.0125646711012565</v>
      </c>
      <c r="Q810" s="22" t="n">
        <f aca="false">L810/E809</f>
        <v>0.00148038490007399</v>
      </c>
      <c r="R810" s="22" t="n">
        <f aca="false">M810 / E809</f>
        <v>0.00518134715025909</v>
      </c>
      <c r="S810" s="23" t="str">
        <f aca="false">IF(N810 &gt; 0, "UP", "DOWN")</f>
        <v>UP</v>
      </c>
      <c r="T810" s="28" t="inlineStr">
        <f aca="false">O810-N810</f>
        <is>
          <t/>
        </is>
      </c>
      <c r="U810" s="28" t="inlineStr">
        <f aca="false">P810-N810</f>
        <is>
          <t/>
        </is>
      </c>
      <c r="V810" s="28" t="inlineStr">
        <f aca="false">O810 + P810</f>
        <is>
          <t/>
        </is>
      </c>
    </row>
    <row collapsed="false" customFormat="false" customHeight="true" hidden="false" ht="25" outlineLevel="0" r="811">
      <c r="A811" s="27" t="n">
        <v>37735</v>
      </c>
      <c r="B811" s="20" t="n">
        <v>13.52</v>
      </c>
      <c r="C811" s="20" t="n">
        <v>13.61</v>
      </c>
      <c r="D811" s="20" t="n">
        <v>13</v>
      </c>
      <c r="E811" s="20" t="n">
        <v>13.44</v>
      </c>
      <c r="F811" s="20" t="n">
        <v>11611000</v>
      </c>
      <c r="G811" s="20" t="n">
        <v>6.69</v>
      </c>
      <c r="I811" s="20" t="n">
        <f aca="false">E811-B811</f>
        <v>-0.0800000000000001</v>
      </c>
      <c r="J811" s="20" t="n">
        <f aca="false">C811-B811</f>
        <v>0.0899999999999999</v>
      </c>
      <c r="K811" s="20" t="n">
        <f aca="false">D811-B811</f>
        <v>-0.52</v>
      </c>
      <c r="L811" s="20" t="n">
        <f aca="false">B811 - E810</f>
        <v>-0.0600000000000005</v>
      </c>
      <c r="M811" s="20" t="n">
        <f aca="false">E811 - E810</f>
        <v>-0.140000000000001</v>
      </c>
      <c r="N811" s="22" t="n">
        <f aca="false">(I811 / B811)</f>
        <v>-0.00591715976331362</v>
      </c>
      <c r="O811" s="22" t="n">
        <f aca="false">(J811 / B811)</f>
        <v>0.0066568047337278</v>
      </c>
      <c r="P811" s="22" t="n">
        <f aca="false">K811 / B811</f>
        <v>-0.0384615384615384</v>
      </c>
      <c r="Q811" s="22" t="n">
        <f aca="false">L811/E810</f>
        <v>-0.00441826215022095</v>
      </c>
      <c r="R811" s="22" t="n">
        <f aca="false">M811 / E810</f>
        <v>-0.0103092783505155</v>
      </c>
      <c r="S811" s="23" t="str">
        <f aca="false">IF(N811 &gt; 0, "UP", "DOWN")</f>
        <v>DOWN</v>
      </c>
      <c r="T811" s="28" t="inlineStr">
        <f aca="false">O811-N811</f>
        <is>
          <t/>
        </is>
      </c>
      <c r="U811" s="28" t="inlineStr">
        <f aca="false">P811-N811</f>
        <is>
          <t/>
        </is>
      </c>
      <c r="V811" s="28" t="inlineStr">
        <f aca="false">O811 + P811</f>
        <is>
          <t/>
        </is>
      </c>
    </row>
    <row collapsed="false" customFormat="false" customHeight="true" hidden="false" ht="25" outlineLevel="0" r="812">
      <c r="A812" s="27" t="n">
        <v>37736</v>
      </c>
      <c r="B812" s="20" t="n">
        <v>13.46</v>
      </c>
      <c r="C812" s="20" t="n">
        <v>13.58</v>
      </c>
      <c r="D812" s="20" t="n">
        <v>13.23</v>
      </c>
      <c r="E812" s="20" t="n">
        <v>13.35</v>
      </c>
      <c r="F812" s="20" t="n">
        <v>7332800</v>
      </c>
      <c r="G812" s="20" t="n">
        <v>6.65</v>
      </c>
      <c r="I812" s="20" t="n">
        <f aca="false">E812-B812</f>
        <v>-0.110000000000001</v>
      </c>
      <c r="J812" s="20" t="n">
        <f aca="false">C812-B812</f>
        <v>0.119999999999999</v>
      </c>
      <c r="K812" s="20" t="n">
        <f aca="false">D812-B812</f>
        <v>-0.23</v>
      </c>
      <c r="L812" s="20" t="n">
        <f aca="false">B812 - E811</f>
        <v>0.0200000000000013</v>
      </c>
      <c r="M812" s="20" t="n">
        <f aca="false">E812 - E811</f>
        <v>-0.0899999999999999</v>
      </c>
      <c r="N812" s="22" t="n">
        <f aca="false">(I812 / B812)</f>
        <v>-0.00817236255572074</v>
      </c>
      <c r="O812" s="22" t="n">
        <f aca="false">(J812 / B812)</f>
        <v>0.00891530460624065</v>
      </c>
      <c r="P812" s="22" t="n">
        <f aca="false">K812 / B812</f>
        <v>-0.0170876671619614</v>
      </c>
      <c r="Q812" s="22" t="n">
        <f aca="false">L812/E811</f>
        <v>0.00148809523809534</v>
      </c>
      <c r="R812" s="22" t="n">
        <f aca="false">M812 / E811</f>
        <v>-0.00669642857142856</v>
      </c>
      <c r="S812" s="23" t="str">
        <f aca="false">IF(N812 &gt; 0, "UP", "DOWN")</f>
        <v>DOWN</v>
      </c>
      <c r="T812" s="28" t="inlineStr">
        <f aca="false">O812-N812</f>
        <is>
          <t/>
        </is>
      </c>
      <c r="U812" s="28" t="inlineStr">
        <f aca="false">P812-N812</f>
        <is>
          <t/>
        </is>
      </c>
      <c r="V812" s="28" t="inlineStr">
        <f aca="false">O812 + P812</f>
        <is>
          <t/>
        </is>
      </c>
    </row>
    <row collapsed="false" customFormat="false" customHeight="true" hidden="false" ht="25" outlineLevel="0" r="813">
      <c r="A813" s="27" t="n">
        <v>37739</v>
      </c>
      <c r="B813" s="20" t="n">
        <v>13.48</v>
      </c>
      <c r="C813" s="20" t="n">
        <v>13.96</v>
      </c>
      <c r="D813" s="20" t="n">
        <v>13.43</v>
      </c>
      <c r="E813" s="20" t="n">
        <v>13.86</v>
      </c>
      <c r="F813" s="20" t="n">
        <v>22742800</v>
      </c>
      <c r="G813" s="20" t="n">
        <v>6.9</v>
      </c>
      <c r="I813" s="20" t="n">
        <f aca="false">E813-B813</f>
        <v>0.379999999999999</v>
      </c>
      <c r="J813" s="20" t="n">
        <f aca="false">C813-B813</f>
        <v>0.48</v>
      </c>
      <c r="K813" s="20" t="n">
        <f aca="false">D813-B813</f>
        <v>-0.0500000000000007</v>
      </c>
      <c r="L813" s="20" t="n">
        <f aca="false">B813 - E812</f>
        <v>0.130000000000001</v>
      </c>
      <c r="M813" s="20" t="n">
        <f aca="false">E813 - E812</f>
        <v>0.51</v>
      </c>
      <c r="N813" s="22" t="n">
        <f aca="false">(I813 / B813)</f>
        <v>0.0281899109792284</v>
      </c>
      <c r="O813" s="22" t="n">
        <f aca="false">(J813 / B813)</f>
        <v>0.0356083086053413</v>
      </c>
      <c r="P813" s="22" t="n">
        <f aca="false">K813 / B813</f>
        <v>-0.00370919881305643</v>
      </c>
      <c r="Q813" s="22" t="n">
        <f aca="false">L813/E812</f>
        <v>0.00973782771535586</v>
      </c>
      <c r="R813" s="22" t="n">
        <f aca="false">M813 / E812</f>
        <v>0.0382022471910112</v>
      </c>
      <c r="S813" s="23" t="str">
        <f aca="false">IF(N813 &gt; 0, "UP", "DOWN")</f>
        <v>UP</v>
      </c>
      <c r="T813" s="28" t="inlineStr">
        <f aca="false">O813-N813</f>
        <is>
          <t/>
        </is>
      </c>
      <c r="U813" s="28" t="inlineStr">
        <f aca="false">P813-N813</f>
        <is>
          <t/>
        </is>
      </c>
      <c r="V813" s="28" t="inlineStr">
        <f aca="false">O813 + P813</f>
        <is>
          <t/>
        </is>
      </c>
    </row>
    <row collapsed="false" customFormat="false" customHeight="true" hidden="false" ht="25" outlineLevel="0" r="814">
      <c r="A814" s="27" t="n">
        <v>37740</v>
      </c>
      <c r="B814" s="20" t="n">
        <v>13.98</v>
      </c>
      <c r="C814" s="20" t="n">
        <v>14.16</v>
      </c>
      <c r="D814" s="20" t="n">
        <v>13.58</v>
      </c>
      <c r="E814" s="20" t="n">
        <v>14.06</v>
      </c>
      <c r="F814" s="20" t="n">
        <v>16365600</v>
      </c>
      <c r="G814" s="20" t="n">
        <v>7</v>
      </c>
      <c r="I814" s="20" t="n">
        <f aca="false">E814-B814</f>
        <v>0.0800000000000001</v>
      </c>
      <c r="J814" s="20" t="n">
        <f aca="false">C814-B814</f>
        <v>0.18</v>
      </c>
      <c r="K814" s="20" t="n">
        <f aca="false">D814-B814</f>
        <v>-0.4</v>
      </c>
      <c r="L814" s="20" t="n">
        <f aca="false">B814 - E813</f>
        <v>0.120000000000001</v>
      </c>
      <c r="M814" s="20" t="n">
        <f aca="false">E814 - E813</f>
        <v>0.200000000000001</v>
      </c>
      <c r="N814" s="22" t="n">
        <f aca="false">(I814 / B814)</f>
        <v>0.00572246065808298</v>
      </c>
      <c r="O814" s="22" t="n">
        <f aca="false">(J814 / B814)</f>
        <v>0.0128755364806867</v>
      </c>
      <c r="P814" s="22" t="n">
        <f aca="false">K814 / B814</f>
        <v>-0.0286123032904149</v>
      </c>
      <c r="Q814" s="22" t="n">
        <f aca="false">L814/E813</f>
        <v>0.00865800865800873</v>
      </c>
      <c r="R814" s="22" t="n">
        <f aca="false">M814 / E813</f>
        <v>0.0144300144300145</v>
      </c>
      <c r="S814" s="23" t="str">
        <f aca="false">IF(N814 &gt; 0, "UP", "DOWN")</f>
        <v>UP</v>
      </c>
      <c r="T814" s="28" t="inlineStr">
        <f aca="false">O814-N814</f>
        <is>
          <t/>
        </is>
      </c>
      <c r="U814" s="28" t="inlineStr">
        <f aca="false">P814-N814</f>
        <is>
          <t/>
        </is>
      </c>
      <c r="V814" s="28" t="inlineStr">
        <f aca="false">O814 + P814</f>
        <is>
          <t/>
        </is>
      </c>
    </row>
    <row collapsed="false" customFormat="false" customHeight="true" hidden="false" ht="25" outlineLevel="0" r="815">
      <c r="A815" s="27" t="n">
        <v>37741</v>
      </c>
      <c r="B815" s="20" t="n">
        <v>13.93</v>
      </c>
      <c r="C815" s="20" t="n">
        <v>14.35</v>
      </c>
      <c r="D815" s="20" t="n">
        <v>13.85</v>
      </c>
      <c r="E815" s="20" t="n">
        <v>14.22</v>
      </c>
      <c r="F815" s="20" t="n">
        <v>16363400</v>
      </c>
      <c r="G815" s="20" t="n">
        <v>7.08</v>
      </c>
      <c r="I815" s="20" t="n">
        <f aca="false">E815-B815</f>
        <v>0.290000000000001</v>
      </c>
      <c r="J815" s="20" t="n">
        <f aca="false">C815-B815</f>
        <v>0.42</v>
      </c>
      <c r="K815" s="20" t="n">
        <f aca="false">D815-B815</f>
        <v>-0.0800000000000001</v>
      </c>
      <c r="L815" s="20" t="n">
        <f aca="false">B815 - E814</f>
        <v>-0.130000000000001</v>
      </c>
      <c r="M815" s="20" t="n">
        <f aca="false">E815 - E814</f>
        <v>0.16</v>
      </c>
      <c r="N815" s="22" t="n">
        <f aca="false">(I815 / B815)</f>
        <v>0.0208183776022973</v>
      </c>
      <c r="O815" s="22" t="n">
        <f aca="false">(J815 / B815)</f>
        <v>0.0301507537688442</v>
      </c>
      <c r="P815" s="22" t="n">
        <f aca="false">K815 / B815</f>
        <v>-0.0057430007178751</v>
      </c>
      <c r="Q815" s="22" t="n">
        <f aca="false">L815/E814</f>
        <v>-0.00924608819345667</v>
      </c>
      <c r="R815" s="22" t="n">
        <f aca="false">M815 / E814</f>
        <v>0.0113798008534851</v>
      </c>
      <c r="S815" s="23" t="str">
        <f aca="false">IF(N815 &gt; 0, "UP", "DOWN")</f>
        <v>UP</v>
      </c>
      <c r="T815" s="28" t="inlineStr">
        <f aca="false">O815-N815</f>
        <is>
          <t/>
        </is>
      </c>
      <c r="U815" s="28" t="inlineStr">
        <f aca="false">P815-N815</f>
        <is>
          <t/>
        </is>
      </c>
      <c r="V815" s="28" t="inlineStr">
        <f aca="false">O815 + P815</f>
        <is>
          <t/>
        </is>
      </c>
    </row>
    <row collapsed="false" customFormat="false" customHeight="true" hidden="false" ht="25" outlineLevel="0" r="816">
      <c r="A816" s="27" t="n">
        <v>37742</v>
      </c>
      <c r="B816" s="20" t="n">
        <v>14.25</v>
      </c>
      <c r="C816" s="20" t="n">
        <v>14.39</v>
      </c>
      <c r="D816" s="20" t="n">
        <v>14</v>
      </c>
      <c r="E816" s="20" t="n">
        <v>14.36</v>
      </c>
      <c r="F816" s="20" t="n">
        <v>12241400</v>
      </c>
      <c r="G816" s="20" t="n">
        <v>7.15</v>
      </c>
      <c r="I816" s="20" t="n">
        <f aca="false">E816-B816</f>
        <v>0.109999999999999</v>
      </c>
      <c r="J816" s="20" t="n">
        <f aca="false">C816-B816</f>
        <v>0.140000000000001</v>
      </c>
      <c r="K816" s="20" t="n">
        <f aca="false">D816-B816</f>
        <v>-0.25</v>
      </c>
      <c r="L816" s="20" t="n">
        <f aca="false">B816 - E815</f>
        <v>0.0299999999999994</v>
      </c>
      <c r="M816" s="20" t="n">
        <f aca="false">E816 - E815</f>
        <v>0.139999999999999</v>
      </c>
      <c r="N816" s="22" t="n">
        <f aca="false">(I816 / B816)</f>
        <v>0.007719298245614</v>
      </c>
      <c r="O816" s="22" t="n">
        <f aca="false">(J816 / B816)</f>
        <v>0.00982456140350881</v>
      </c>
      <c r="P816" s="22" t="n">
        <f aca="false">K816 / B816</f>
        <v>-0.0175438596491228</v>
      </c>
      <c r="Q816" s="22" t="n">
        <f aca="false">L816/E815</f>
        <v>0.00210970464135017</v>
      </c>
      <c r="R816" s="22" t="n">
        <f aca="false">M816 / E815</f>
        <v>0.0098452883263009</v>
      </c>
      <c r="S816" s="23" t="str">
        <f aca="false">IF(N816 &gt; 0, "UP", "DOWN")</f>
        <v>UP</v>
      </c>
      <c r="T816" s="28" t="inlineStr">
        <f aca="false">O816-N816</f>
        <is>
          <t/>
        </is>
      </c>
      <c r="U816" s="28" t="inlineStr">
        <f aca="false">P816-N816</f>
        <is>
          <t/>
        </is>
      </c>
      <c r="V816" s="28" t="inlineStr">
        <f aca="false">O816 + P816</f>
        <is>
          <t/>
        </is>
      </c>
    </row>
    <row collapsed="false" customFormat="false" customHeight="true" hidden="false" ht="25" outlineLevel="0" r="817">
      <c r="A817" s="27" t="n">
        <v>37743</v>
      </c>
      <c r="B817" s="20" t="n">
        <v>14.46</v>
      </c>
      <c r="C817" s="20" t="n">
        <v>14.59</v>
      </c>
      <c r="D817" s="20" t="n">
        <v>14.34</v>
      </c>
      <c r="E817" s="20" t="n">
        <v>14.45</v>
      </c>
      <c r="F817" s="20" t="n">
        <v>11470800</v>
      </c>
      <c r="G817" s="20" t="n">
        <v>7.19</v>
      </c>
      <c r="I817" s="20" t="n">
        <f aca="false">E817-B817</f>
        <v>-0.0100000000000016</v>
      </c>
      <c r="J817" s="20" t="n">
        <f aca="false">C817-B817</f>
        <v>0.129999999999999</v>
      </c>
      <c r="K817" s="20" t="n">
        <f aca="false">D817-B817</f>
        <v>-0.120000000000001</v>
      </c>
      <c r="L817" s="20" t="n">
        <f aca="false">B817 - E816</f>
        <v>0.100000000000001</v>
      </c>
      <c r="M817" s="20" t="n">
        <f aca="false">E817 - E816</f>
        <v>0.0899999999999999</v>
      </c>
      <c r="N817" s="22" t="n">
        <f aca="false">(I817 / B817)</f>
        <v>-0.000691562932226941</v>
      </c>
      <c r="O817" s="22" t="n">
        <f aca="false">(J817 / B817)</f>
        <v>0.00899031811894875</v>
      </c>
      <c r="P817" s="22" t="n">
        <f aca="false">K817 / B817</f>
        <v>-0.00829875518672206</v>
      </c>
      <c r="Q817" s="22" t="n">
        <f aca="false">L817/E816</f>
        <v>0.00696378830083575</v>
      </c>
      <c r="R817" s="22" t="n">
        <f aca="false">M817 / E816</f>
        <v>0.00626740947075208</v>
      </c>
      <c r="S817" s="23" t="str">
        <f aca="false">IF(N817 &gt; 0, "UP", "DOWN")</f>
        <v>DOWN</v>
      </c>
      <c r="T817" s="28" t="inlineStr">
        <f aca="false">O817-N817</f>
        <is>
          <t/>
        </is>
      </c>
      <c r="U817" s="28" t="inlineStr">
        <f aca="false">P817-N817</f>
        <is>
          <t/>
        </is>
      </c>
      <c r="V817" s="28" t="inlineStr">
        <f aca="false">O817 + P817</f>
        <is>
          <t/>
        </is>
      </c>
    </row>
    <row collapsed="false" customFormat="false" customHeight="true" hidden="false" ht="25" outlineLevel="0" r="818">
      <c r="A818" s="27" t="n">
        <v>37746</v>
      </c>
      <c r="B818" s="20" t="n">
        <v>14.77</v>
      </c>
      <c r="C818" s="20" t="n">
        <v>16.88</v>
      </c>
      <c r="D818" s="20" t="n">
        <v>14.75</v>
      </c>
      <c r="E818" s="20" t="n">
        <v>16.09</v>
      </c>
      <c r="F818" s="20" t="n">
        <v>55561000</v>
      </c>
      <c r="G818" s="20" t="n">
        <v>8.01</v>
      </c>
      <c r="I818" s="20" t="n">
        <f aca="false">E818-B818</f>
        <v>1.32</v>
      </c>
      <c r="J818" s="20" t="n">
        <f aca="false">C818-B818</f>
        <v>2.11</v>
      </c>
      <c r="K818" s="20" t="n">
        <f aca="false">D818-B818</f>
        <v>-0.0199999999999996</v>
      </c>
      <c r="L818" s="20" t="n">
        <f aca="false">B818 - E817</f>
        <v>0.32</v>
      </c>
      <c r="M818" s="20" t="n">
        <f aca="false">E818 - E817</f>
        <v>1.64</v>
      </c>
      <c r="N818" s="22" t="n">
        <f aca="false">(I818 / B818)</f>
        <v>0.0893703452945159</v>
      </c>
      <c r="O818" s="22" t="n">
        <f aca="false">(J818 / B818)</f>
        <v>0.142857142857143</v>
      </c>
      <c r="P818" s="22" t="n">
        <f aca="false">K818 / B818</f>
        <v>-0.00135409614082597</v>
      </c>
      <c r="Q818" s="22" t="n">
        <f aca="false">L818/E817</f>
        <v>0.0221453287197232</v>
      </c>
      <c r="R818" s="22" t="n">
        <f aca="false">M818 / E817</f>
        <v>0.113494809688581</v>
      </c>
      <c r="S818" s="23" t="str">
        <f aca="false">IF(N818 &gt; 0, "UP", "DOWN")</f>
        <v>UP</v>
      </c>
      <c r="T818" s="28" t="inlineStr">
        <f aca="false">O818-N818</f>
        <is>
          <t/>
        </is>
      </c>
      <c r="U818" s="28" t="inlineStr">
        <f aca="false">P818-N818</f>
        <is>
          <t/>
        </is>
      </c>
      <c r="V818" s="28" t="inlineStr">
        <f aca="false">O818 + P818</f>
        <is>
          <t/>
        </is>
      </c>
    </row>
    <row collapsed="false" customFormat="false" customHeight="true" hidden="false" ht="25" outlineLevel="0" r="819">
      <c r="A819" s="27" t="n">
        <v>37747</v>
      </c>
      <c r="B819" s="20" t="n">
        <v>16.12</v>
      </c>
      <c r="C819" s="20" t="n">
        <v>17.9</v>
      </c>
      <c r="D819" s="20" t="n">
        <v>16.1</v>
      </c>
      <c r="E819" s="20" t="n">
        <v>17.5</v>
      </c>
      <c r="F819" s="20" t="n">
        <v>54089000</v>
      </c>
      <c r="G819" s="20" t="n">
        <v>8.71</v>
      </c>
      <c r="I819" s="20" t="n">
        <f aca="false">E819-B819</f>
        <v>1.38</v>
      </c>
      <c r="J819" s="20" t="n">
        <f aca="false">C819-B819</f>
        <v>1.78</v>
      </c>
      <c r="K819" s="20" t="n">
        <f aca="false">D819-B819</f>
        <v>-0.0199999999999996</v>
      </c>
      <c r="L819" s="20" t="n">
        <f aca="false">B819 - E818</f>
        <v>0.0300000000000011</v>
      </c>
      <c r="M819" s="20" t="n">
        <f aca="false">E819 - E818</f>
        <v>1.41</v>
      </c>
      <c r="N819" s="22" t="n">
        <f aca="false">(I819 / B819)</f>
        <v>0.0856079404466501</v>
      </c>
      <c r="O819" s="22" t="n">
        <f aca="false">(J819 / B819)</f>
        <v>0.110421836228288</v>
      </c>
      <c r="P819" s="22" t="n">
        <f aca="false">K819 / B819</f>
        <v>-0.00124069478908186</v>
      </c>
      <c r="Q819" s="22" t="n">
        <f aca="false">L819/E818</f>
        <v>0.00186451211932885</v>
      </c>
      <c r="R819" s="22" t="n">
        <f aca="false">M819 / E818</f>
        <v>0.0876320696084525</v>
      </c>
      <c r="S819" s="23" t="str">
        <f aca="false">IF(N819 &gt; 0, "UP", "DOWN")</f>
        <v>UP</v>
      </c>
      <c r="T819" s="28" t="inlineStr">
        <f aca="false">O819-N819</f>
        <is>
          <t/>
        </is>
      </c>
      <c r="U819" s="28" t="inlineStr">
        <f aca="false">P819-N819</f>
        <is>
          <t/>
        </is>
      </c>
      <c r="V819" s="28" t="inlineStr">
        <f aca="false">O819 + P819</f>
        <is>
          <t/>
        </is>
      </c>
    </row>
    <row collapsed="false" customFormat="false" customHeight="true" hidden="false" ht="25" outlineLevel="0" r="820">
      <c r="A820" s="27" t="n">
        <v>37748</v>
      </c>
      <c r="B820" s="20" t="n">
        <v>17.33</v>
      </c>
      <c r="C820" s="20" t="n">
        <v>18.24</v>
      </c>
      <c r="D820" s="20" t="n">
        <v>17.11</v>
      </c>
      <c r="E820" s="20" t="n">
        <v>17.65</v>
      </c>
      <c r="F820" s="20" t="n">
        <v>37656400</v>
      </c>
      <c r="G820" s="20" t="n">
        <v>8.79</v>
      </c>
      <c r="I820" s="20" t="n">
        <f aca="false">E820-B820</f>
        <v>0.32</v>
      </c>
      <c r="J820" s="20" t="n">
        <f aca="false">C820-B820</f>
        <v>0.91</v>
      </c>
      <c r="K820" s="20" t="n">
        <f aca="false">D820-B820</f>
        <v>-0.219999999999999</v>
      </c>
      <c r="L820" s="20" t="n">
        <f aca="false">B820 - E819</f>
        <v>-0.170000000000002</v>
      </c>
      <c r="M820" s="20" t="n">
        <f aca="false">E820 - E819</f>
        <v>0.149999999999999</v>
      </c>
      <c r="N820" s="22" t="n">
        <f aca="false">(I820 / B820)</f>
        <v>0.018465089440277</v>
      </c>
      <c r="O820" s="22" t="n">
        <f aca="false">(J820 / B820)</f>
        <v>0.0525100980957877</v>
      </c>
      <c r="P820" s="22" t="n">
        <f aca="false">K820 / B820</f>
        <v>-0.0126947489901904</v>
      </c>
      <c r="Q820" s="22" t="n">
        <f aca="false">L820/E819</f>
        <v>-0.00971428571428581</v>
      </c>
      <c r="R820" s="22" t="n">
        <f aca="false">M820 / E819</f>
        <v>0.00857142857142849</v>
      </c>
      <c r="S820" s="23" t="str">
        <f aca="false">IF(N820 &gt; 0, "UP", "DOWN")</f>
        <v>UP</v>
      </c>
      <c r="T820" s="28" t="inlineStr">
        <f aca="false">O820-N820</f>
        <is>
          <t/>
        </is>
      </c>
      <c r="U820" s="28" t="inlineStr">
        <f aca="false">P820-N820</f>
        <is>
          <t/>
        </is>
      </c>
      <c r="V820" s="28" t="inlineStr">
        <f aca="false">O820 + P820</f>
        <is>
          <t/>
        </is>
      </c>
    </row>
    <row collapsed="false" customFormat="false" customHeight="true" hidden="false" ht="25" outlineLevel="0" r="821">
      <c r="A821" s="27" t="n">
        <v>37749</v>
      </c>
      <c r="B821" s="20" t="n">
        <v>17.7</v>
      </c>
      <c r="C821" s="20" t="n">
        <v>18.07</v>
      </c>
      <c r="D821" s="20" t="n">
        <v>17.29</v>
      </c>
      <c r="E821" s="20" t="n">
        <v>18</v>
      </c>
      <c r="F821" s="20" t="n">
        <v>24562000</v>
      </c>
      <c r="G821" s="20" t="n">
        <v>8.96</v>
      </c>
      <c r="I821" s="20" t="n">
        <f aca="false">E821-B821</f>
        <v>0.300000000000001</v>
      </c>
      <c r="J821" s="20" t="n">
        <f aca="false">C821-B821</f>
        <v>0.370000000000001</v>
      </c>
      <c r="K821" s="20" t="n">
        <f aca="false">D821-B821</f>
        <v>-0.41</v>
      </c>
      <c r="L821" s="20" t="n">
        <f aca="false">B821 - E820</f>
        <v>0.0500000000000007</v>
      </c>
      <c r="M821" s="20" t="n">
        <f aca="false">E821 - E820</f>
        <v>0.350000000000001</v>
      </c>
      <c r="N821" s="22" t="n">
        <f aca="false">(I821 / B821)</f>
        <v>0.0169491525423729</v>
      </c>
      <c r="O821" s="22" t="n">
        <f aca="false">(J821 / B821)</f>
        <v>0.0209039548022599</v>
      </c>
      <c r="P821" s="22" t="n">
        <f aca="false">K821 / B821</f>
        <v>-0.0231638418079096</v>
      </c>
      <c r="Q821" s="22" t="n">
        <f aca="false">L821/E820</f>
        <v>0.00283286118980174</v>
      </c>
      <c r="R821" s="22" t="n">
        <f aca="false">M821 / E820</f>
        <v>0.019830028328612</v>
      </c>
      <c r="S821" s="23" t="str">
        <f aca="false">IF(N821 &gt; 0, "UP", "DOWN")</f>
        <v>UP</v>
      </c>
      <c r="T821" s="28" t="inlineStr">
        <f aca="false">O821-N821</f>
        <is>
          <t/>
        </is>
      </c>
      <c r="U821" s="28" t="inlineStr">
        <f aca="false">P821-N821</f>
        <is>
          <t/>
        </is>
      </c>
      <c r="V821" s="28" t="inlineStr">
        <f aca="false">O821 + P821</f>
        <is>
          <t/>
        </is>
      </c>
    </row>
    <row collapsed="false" customFormat="false" customHeight="true" hidden="false" ht="25" outlineLevel="0" r="822">
      <c r="A822" s="27" t="n">
        <v>37750</v>
      </c>
      <c r="B822" s="20" t="n">
        <v>18.33</v>
      </c>
      <c r="C822" s="20" t="n">
        <v>18.4</v>
      </c>
      <c r="D822" s="20" t="n">
        <v>17.88</v>
      </c>
      <c r="E822" s="20" t="n">
        <v>18.3</v>
      </c>
      <c r="F822" s="20" t="n">
        <v>21013800</v>
      </c>
      <c r="G822" s="20" t="n">
        <v>9.11</v>
      </c>
      <c r="I822" s="20" t="n">
        <f aca="false">E822-B822</f>
        <v>-0.0299999999999976</v>
      </c>
      <c r="J822" s="20" t="n">
        <f aca="false">C822-B822</f>
        <v>0.0700000000000003</v>
      </c>
      <c r="K822" s="20" t="n">
        <f aca="false">D822-B822</f>
        <v>-0.449999999999999</v>
      </c>
      <c r="L822" s="20" t="n">
        <f aca="false">B822 - E821</f>
        <v>0.329999999999998</v>
      </c>
      <c r="M822" s="20" t="n">
        <f aca="false">E822 - E821</f>
        <v>0.300000000000001</v>
      </c>
      <c r="N822" s="22" t="n">
        <f aca="false">(I822 / B822)</f>
        <v>-0.00163666121112916</v>
      </c>
      <c r="O822" s="22" t="n">
        <f aca="false">(J822 / B822)</f>
        <v>0.00381887615930171</v>
      </c>
      <c r="P822" s="22" t="n">
        <f aca="false">K822 / B822</f>
        <v>-0.0245499181669394</v>
      </c>
      <c r="Q822" s="22" t="n">
        <f aca="false">L822/E821</f>
        <v>0.0183333333333332</v>
      </c>
      <c r="R822" s="22" t="n">
        <f aca="false">M822 / E821</f>
        <v>0.0166666666666667</v>
      </c>
      <c r="S822" s="23" t="str">
        <f aca="false">IF(N822 &gt; 0, "UP", "DOWN")</f>
        <v>DOWN</v>
      </c>
      <c r="T822" s="28" t="inlineStr">
        <f aca="false">O822-N822</f>
        <is>
          <t/>
        </is>
      </c>
      <c r="U822" s="28" t="inlineStr">
        <f aca="false">P822-N822</f>
        <is>
          <t/>
        </is>
      </c>
      <c r="V822" s="28" t="inlineStr">
        <f aca="false">O822 + P822</f>
        <is>
          <t/>
        </is>
      </c>
    </row>
    <row collapsed="false" customFormat="false" customHeight="true" hidden="false" ht="25" outlineLevel="0" r="823">
      <c r="A823" s="27" t="n">
        <v>37753</v>
      </c>
      <c r="B823" s="20" t="n">
        <v>18.15</v>
      </c>
      <c r="C823" s="20" t="n">
        <v>18.74</v>
      </c>
      <c r="D823" s="20" t="n">
        <v>18.13</v>
      </c>
      <c r="E823" s="20" t="n">
        <v>18.56</v>
      </c>
      <c r="F823" s="20" t="n">
        <v>14977600</v>
      </c>
      <c r="G823" s="20" t="n">
        <v>9.24</v>
      </c>
      <c r="I823" s="20" t="n">
        <f aca="false">E823-B823</f>
        <v>0.41</v>
      </c>
      <c r="J823" s="20" t="n">
        <f aca="false">C823-B823</f>
        <v>0.59</v>
      </c>
      <c r="K823" s="20" t="n">
        <f aca="false">D823-B823</f>
        <v>-0.0199999999999996</v>
      </c>
      <c r="L823" s="20" t="n">
        <f aca="false">B823 - E822</f>
        <v>-0.150000000000002</v>
      </c>
      <c r="M823" s="20" t="n">
        <f aca="false">E823 - E822</f>
        <v>0.259999999999998</v>
      </c>
      <c r="N823" s="22" t="n">
        <f aca="false">(I823 / B823)</f>
        <v>0.0225895316804408</v>
      </c>
      <c r="O823" s="22" t="n">
        <f aca="false">(J823 / B823)</f>
        <v>0.0325068870523416</v>
      </c>
      <c r="P823" s="22" t="n">
        <f aca="false">K823 / B823</f>
        <v>-0.00110192837465562</v>
      </c>
      <c r="Q823" s="22" t="n">
        <f aca="false">L823/E822</f>
        <v>-0.00819672131147553</v>
      </c>
      <c r="R823" s="22" t="n">
        <f aca="false">M823 / E822</f>
        <v>0.0142076502732239</v>
      </c>
      <c r="S823" s="23" t="str">
        <f aca="false">IF(N823 &gt; 0, "UP", "DOWN")</f>
        <v>UP</v>
      </c>
      <c r="T823" s="28" t="inlineStr">
        <f aca="false">O823-N823</f>
        <is>
          <t/>
        </is>
      </c>
      <c r="U823" s="28" t="inlineStr">
        <f aca="false">P823-N823</f>
        <is>
          <t/>
        </is>
      </c>
      <c r="V823" s="28" t="inlineStr">
        <f aca="false">O823 + P823</f>
        <is>
          <t/>
        </is>
      </c>
    </row>
    <row collapsed="false" customFormat="false" customHeight="true" hidden="false" ht="25" outlineLevel="0" r="824">
      <c r="A824" s="27" t="n">
        <v>37754</v>
      </c>
      <c r="B824" s="20" t="n">
        <v>18.43</v>
      </c>
      <c r="C824" s="20" t="n">
        <v>18.97</v>
      </c>
      <c r="D824" s="20" t="n">
        <v>17.95</v>
      </c>
      <c r="E824" s="20" t="n">
        <v>18.67</v>
      </c>
      <c r="F824" s="20" t="n">
        <v>15957000</v>
      </c>
      <c r="G824" s="20" t="n">
        <v>9.3</v>
      </c>
      <c r="I824" s="20" t="n">
        <f aca="false">E824-B824</f>
        <v>0.240000000000002</v>
      </c>
      <c r="J824" s="20" t="n">
        <f aca="false">C824-B824</f>
        <v>0.539999999999999</v>
      </c>
      <c r="K824" s="20" t="n">
        <f aca="false">D824-B824</f>
        <v>-0.48</v>
      </c>
      <c r="L824" s="20" t="n">
        <f aca="false">B824 - E823</f>
        <v>-0.129999999999999</v>
      </c>
      <c r="M824" s="20" t="n">
        <f aca="false">E824 - E823</f>
        <v>0.110000000000003</v>
      </c>
      <c r="N824" s="22" t="n">
        <f aca="false">(I824 / B824)</f>
        <v>0.0130222463374933</v>
      </c>
      <c r="O824" s="22" t="n">
        <f aca="false">(J824 / B824)</f>
        <v>0.0293000542593597</v>
      </c>
      <c r="P824" s="22" t="n">
        <f aca="false">K824 / B824</f>
        <v>-0.0260444926749865</v>
      </c>
      <c r="Q824" s="22" t="n">
        <f aca="false">L824/E823</f>
        <v>-0.00700431034482753</v>
      </c>
      <c r="R824" s="22" t="n">
        <f aca="false">M824 / E823</f>
        <v>0.0059267241379312</v>
      </c>
      <c r="S824" s="23" t="str">
        <f aca="false">IF(N824 &gt; 0, "UP", "DOWN")</f>
        <v>UP</v>
      </c>
      <c r="T824" s="28" t="inlineStr">
        <f aca="false">O824-N824</f>
        <is>
          <t/>
        </is>
      </c>
      <c r="U824" s="28" t="inlineStr">
        <f aca="false">P824-N824</f>
        <is>
          <t/>
        </is>
      </c>
      <c r="V824" s="28" t="inlineStr">
        <f aca="false">O824 + P824</f>
        <is>
          <t/>
        </is>
      </c>
    </row>
    <row collapsed="false" customFormat="false" customHeight="true" hidden="false" ht="25" outlineLevel="0" r="825">
      <c r="A825" s="27" t="n">
        <v>37755</v>
      </c>
      <c r="B825" s="20" t="n">
        <v>18.83</v>
      </c>
      <c r="C825" s="20" t="n">
        <v>18.84</v>
      </c>
      <c r="D825" s="20" t="n">
        <v>18.43</v>
      </c>
      <c r="E825" s="20" t="n">
        <v>18.55</v>
      </c>
      <c r="F825" s="20" t="n">
        <v>12696000</v>
      </c>
      <c r="G825" s="20" t="n">
        <v>9.24</v>
      </c>
      <c r="I825" s="20" t="n">
        <f aca="false">E825-B825</f>
        <v>-0.279999999999998</v>
      </c>
      <c r="J825" s="20" t="n">
        <f aca="false">C825-B825</f>
        <v>0.0100000000000016</v>
      </c>
      <c r="K825" s="20" t="n">
        <f aca="false">D825-B825</f>
        <v>-0.399999999999999</v>
      </c>
      <c r="L825" s="20" t="n">
        <f aca="false">B825 - E824</f>
        <v>0.159999999999997</v>
      </c>
      <c r="M825" s="20" t="n">
        <f aca="false">E825 - E824</f>
        <v>-0.120000000000001</v>
      </c>
      <c r="N825" s="22" t="n">
        <f aca="false">(I825 / B825)</f>
        <v>-0.0148698884758363</v>
      </c>
      <c r="O825" s="22" t="n">
        <f aca="false">(J825 / B825)</f>
        <v>0.00053106744556567</v>
      </c>
      <c r="P825" s="22" t="n">
        <f aca="false">K825 / B825</f>
        <v>-0.0212426978226234</v>
      </c>
      <c r="Q825" s="22" t="n">
        <f aca="false">L825/E824</f>
        <v>0.00856989823245831</v>
      </c>
      <c r="R825" s="22" t="n">
        <f aca="false">M825 / E824</f>
        <v>-0.00642742367434392</v>
      </c>
      <c r="S825" s="23" t="str">
        <f aca="false">IF(N825 &gt; 0, "UP", "DOWN")</f>
        <v>DOWN</v>
      </c>
      <c r="T825" s="28" t="inlineStr">
        <f aca="false">O825-N825</f>
        <is>
          <t/>
        </is>
      </c>
      <c r="U825" s="28" t="inlineStr">
        <f aca="false">P825-N825</f>
        <is>
          <t/>
        </is>
      </c>
      <c r="V825" s="28" t="inlineStr">
        <f aca="false">O825 + P825</f>
        <is>
          <t/>
        </is>
      </c>
    </row>
    <row collapsed="false" customFormat="false" customHeight="true" hidden="false" ht="25" outlineLevel="0" r="826">
      <c r="A826" s="27" t="n">
        <v>37756</v>
      </c>
      <c r="B826" s="20" t="n">
        <v>18.6</v>
      </c>
      <c r="C826" s="20" t="n">
        <v>18.85</v>
      </c>
      <c r="D826" s="20" t="n">
        <v>18.47</v>
      </c>
      <c r="E826" s="20" t="n">
        <v>18.73</v>
      </c>
      <c r="F826" s="20" t="n">
        <v>10178400</v>
      </c>
      <c r="G826" s="20" t="n">
        <v>9.32</v>
      </c>
      <c r="I826" s="20" t="n">
        <f aca="false">E826-B826</f>
        <v>0.129999999999999</v>
      </c>
      <c r="J826" s="20" t="n">
        <f aca="false">C826-B826</f>
        <v>0.25</v>
      </c>
      <c r="K826" s="20" t="n">
        <f aca="false">D826-B826</f>
        <v>-0.130000000000003</v>
      </c>
      <c r="L826" s="20" t="n">
        <f aca="false">B826 - E825</f>
        <v>0.0500000000000007</v>
      </c>
      <c r="M826" s="20" t="n">
        <f aca="false">E826 - E825</f>
        <v>0.18</v>
      </c>
      <c r="N826" s="22" t="n">
        <f aca="false">(I826 / B826)</f>
        <v>0.0069892473118279</v>
      </c>
      <c r="O826" s="22" t="n">
        <f aca="false">(J826 / B826)</f>
        <v>0.0134408602150538</v>
      </c>
      <c r="P826" s="22" t="n">
        <f aca="false">K826 / B826</f>
        <v>-0.00698924731182809</v>
      </c>
      <c r="Q826" s="22" t="n">
        <f aca="false">L826/E825</f>
        <v>0.00269541778975745</v>
      </c>
      <c r="R826" s="22" t="n">
        <f aca="false">M826 / E825</f>
        <v>0.00970350404312667</v>
      </c>
      <c r="S826" s="23" t="str">
        <f aca="false">IF(N826 &gt; 0, "UP", "DOWN")</f>
        <v>UP</v>
      </c>
      <c r="T826" s="28" t="inlineStr">
        <f aca="false">O826-N826</f>
        <is>
          <t/>
        </is>
      </c>
      <c r="U826" s="28" t="inlineStr">
        <f aca="false">P826-N826</f>
        <is>
          <t/>
        </is>
      </c>
      <c r="V826" s="28" t="inlineStr">
        <f aca="false">O826 + P826</f>
        <is>
          <t/>
        </is>
      </c>
    </row>
    <row collapsed="false" customFormat="false" customHeight="true" hidden="false" ht="25" outlineLevel="0" r="827">
      <c r="A827" s="27" t="n">
        <v>37757</v>
      </c>
      <c r="B827" s="20" t="n">
        <v>18.59</v>
      </c>
      <c r="C827" s="20" t="n">
        <v>19.01</v>
      </c>
      <c r="D827" s="20" t="n">
        <v>18.28</v>
      </c>
      <c r="E827" s="20" t="n">
        <v>18.8</v>
      </c>
      <c r="F827" s="20" t="n">
        <v>12201000</v>
      </c>
      <c r="G827" s="20" t="n">
        <v>9.36</v>
      </c>
      <c r="I827" s="20" t="n">
        <f aca="false">E827-B827</f>
        <v>0.210000000000001</v>
      </c>
      <c r="J827" s="20" t="n">
        <f aca="false">C827-B827</f>
        <v>0.420000000000002</v>
      </c>
      <c r="K827" s="20" t="n">
        <f aca="false">D827-B827</f>
        <v>-0.309999999999999</v>
      </c>
      <c r="L827" s="20" t="n">
        <f aca="false">B827 - E826</f>
        <v>-0.140000000000001</v>
      </c>
      <c r="M827" s="20" t="n">
        <f aca="false">E827 - E826</f>
        <v>0.0700000000000003</v>
      </c>
      <c r="N827" s="22" t="n">
        <f aca="false">(I827 / B827)</f>
        <v>0.0112963959117806</v>
      </c>
      <c r="O827" s="22" t="n">
        <f aca="false">(J827 / B827)</f>
        <v>0.0225927918235611</v>
      </c>
      <c r="P827" s="22" t="n">
        <f aca="false">K827 / B827</f>
        <v>-0.0166756320602474</v>
      </c>
      <c r="Q827" s="22" t="n">
        <f aca="false">L827/E826</f>
        <v>-0.00747463961558999</v>
      </c>
      <c r="R827" s="22" t="n">
        <f aca="false">M827 / E826</f>
        <v>0.003737319807795</v>
      </c>
      <c r="S827" s="23" t="str">
        <f aca="false">IF(N827 &gt; 0, "UP", "DOWN")</f>
        <v>UP</v>
      </c>
      <c r="T827" s="28" t="inlineStr">
        <f aca="false">O827-N827</f>
        <is>
          <t/>
        </is>
      </c>
      <c r="U827" s="28" t="inlineStr">
        <f aca="false">P827-N827</f>
        <is>
          <t/>
        </is>
      </c>
      <c r="V827" s="28" t="inlineStr">
        <f aca="false">O827 + P827</f>
        <is>
          <t/>
        </is>
      </c>
    </row>
    <row collapsed="false" customFormat="false" customHeight="true" hidden="false" ht="25" outlineLevel="0" r="828">
      <c r="A828" s="27" t="n">
        <v>37760</v>
      </c>
      <c r="B828" s="20" t="n">
        <v>18.53</v>
      </c>
      <c r="C828" s="20" t="n">
        <v>18.65</v>
      </c>
      <c r="D828" s="20" t="n">
        <v>18.06</v>
      </c>
      <c r="E828" s="20" t="n">
        <v>18.1</v>
      </c>
      <c r="F828" s="20" t="n">
        <v>15924600</v>
      </c>
      <c r="G828" s="20" t="n">
        <v>9.01</v>
      </c>
      <c r="I828" s="20" t="n">
        <f aca="false">E828-B828</f>
        <v>-0.43</v>
      </c>
      <c r="J828" s="20" t="n">
        <f aca="false">C828-B828</f>
        <v>0.119999999999997</v>
      </c>
      <c r="K828" s="20" t="n">
        <f aca="false">D828-B828</f>
        <v>-0.470000000000002</v>
      </c>
      <c r="L828" s="20" t="n">
        <f aca="false">B828 - E827</f>
        <v>-0.27</v>
      </c>
      <c r="M828" s="20" t="n">
        <f aca="false">E828 - E827</f>
        <v>-0.699999999999999</v>
      </c>
      <c r="N828" s="22" t="n">
        <f aca="false">(I828 / B828)</f>
        <v>-0.0232056125202374</v>
      </c>
      <c r="O828" s="22" t="n">
        <f aca="false">(J828 / B828)</f>
        <v>0.00647598488936845</v>
      </c>
      <c r="P828" s="22" t="n">
        <f aca="false">K828 / B828</f>
        <v>-0.0253642741500271</v>
      </c>
      <c r="Q828" s="22" t="n">
        <f aca="false">L828/E827</f>
        <v>-0.0143617021276596</v>
      </c>
      <c r="R828" s="22" t="n">
        <f aca="false">M828 / E827</f>
        <v>-0.0372340425531915</v>
      </c>
      <c r="S828" s="23" t="str">
        <f aca="false">IF(N828 &gt; 0, "UP", "DOWN")</f>
        <v>DOWN</v>
      </c>
      <c r="T828" s="28" t="inlineStr">
        <f aca="false">O828-N828</f>
        <is>
          <t/>
        </is>
      </c>
      <c r="U828" s="28" t="inlineStr">
        <f aca="false">P828-N828</f>
        <is>
          <t/>
        </is>
      </c>
      <c r="V828" s="28" t="inlineStr">
        <f aca="false">O828 + P828</f>
        <is>
          <t/>
        </is>
      </c>
    </row>
    <row collapsed="false" customFormat="false" customHeight="true" hidden="false" ht="25" outlineLevel="0" r="829">
      <c r="A829" s="27" t="n">
        <v>37761</v>
      </c>
      <c r="B829" s="20" t="n">
        <v>18.1</v>
      </c>
      <c r="C829" s="20" t="n">
        <v>18.16</v>
      </c>
      <c r="D829" s="20" t="n">
        <v>17.6</v>
      </c>
      <c r="E829" s="20" t="n">
        <v>17.79</v>
      </c>
      <c r="F829" s="20" t="n">
        <v>14865000</v>
      </c>
      <c r="G829" s="20" t="n">
        <v>8.86</v>
      </c>
      <c r="I829" s="20" t="n">
        <f aca="false">E829-B829</f>
        <v>-0.310000000000002</v>
      </c>
      <c r="J829" s="20" t="n">
        <f aca="false">C829-B829</f>
        <v>0.0599999999999987</v>
      </c>
      <c r="K829" s="20" t="n">
        <f aca="false">D829-B829</f>
        <v>-0.5</v>
      </c>
      <c r="L829" s="20" t="n">
        <f aca="false">B829 - E828</f>
        <v>0</v>
      </c>
      <c r="M829" s="20" t="n">
        <f aca="false">E829 - E828</f>
        <v>-0.310000000000002</v>
      </c>
      <c r="N829" s="22" t="n">
        <f aca="false">(I829 / B829)</f>
        <v>-0.0171270718232045</v>
      </c>
      <c r="O829" s="22" t="n">
        <f aca="false">(J829 / B829)</f>
        <v>0.00331491712707175</v>
      </c>
      <c r="P829" s="22" t="n">
        <f aca="false">K829 / B829</f>
        <v>-0.0276243093922652</v>
      </c>
      <c r="Q829" s="22" t="n">
        <f aca="false">L829/E828</f>
        <v>0</v>
      </c>
      <c r="R829" s="22" t="n">
        <f aca="false">M829 / E828</f>
        <v>-0.0171270718232045</v>
      </c>
      <c r="S829" s="23" t="str">
        <f aca="false">IF(N829 &gt; 0, "UP", "DOWN")</f>
        <v>DOWN</v>
      </c>
      <c r="T829" s="28" t="inlineStr">
        <f aca="false">O829-N829</f>
        <is>
          <t/>
        </is>
      </c>
      <c r="U829" s="28" t="inlineStr">
        <f aca="false">P829-N829</f>
        <is>
          <t/>
        </is>
      </c>
      <c r="V829" s="28" t="inlineStr">
        <f aca="false">O829 + P829</f>
        <is>
          <t/>
        </is>
      </c>
    </row>
    <row collapsed="false" customFormat="false" customHeight="true" hidden="false" ht="25" outlineLevel="0" r="830">
      <c r="A830" s="27" t="n">
        <v>37762</v>
      </c>
      <c r="B830" s="20" t="n">
        <v>17.79</v>
      </c>
      <c r="C830" s="20" t="n">
        <v>18.09</v>
      </c>
      <c r="D830" s="20" t="n">
        <v>17.67</v>
      </c>
      <c r="E830" s="20" t="n">
        <v>17.85</v>
      </c>
      <c r="F830" s="20" t="n">
        <v>10893200</v>
      </c>
      <c r="G830" s="20" t="n">
        <v>8.89</v>
      </c>
      <c r="I830" s="20" t="n">
        <f aca="false">E830-B830</f>
        <v>0.0600000000000023</v>
      </c>
      <c r="J830" s="20" t="n">
        <f aca="false">C830-B830</f>
        <v>0.300000000000001</v>
      </c>
      <c r="K830" s="20" t="n">
        <f aca="false">D830-B830</f>
        <v>-0.119999999999997</v>
      </c>
      <c r="L830" s="20" t="n">
        <f aca="false">B830 - E829</f>
        <v>0</v>
      </c>
      <c r="M830" s="20" t="n">
        <f aca="false">E830 - E829</f>
        <v>0.0600000000000023</v>
      </c>
      <c r="N830" s="22" t="n">
        <f aca="false">(I830 / B830)</f>
        <v>0.00337268128161902</v>
      </c>
      <c r="O830" s="22" t="n">
        <f aca="false">(J830 / B830)</f>
        <v>0.0168634064080945</v>
      </c>
      <c r="P830" s="22" t="n">
        <f aca="false">K830 / B830</f>
        <v>-0.00674536256323763</v>
      </c>
      <c r="Q830" s="22" t="n">
        <f aca="false">L830/E829</f>
        <v>0</v>
      </c>
      <c r="R830" s="22" t="n">
        <f aca="false">M830 / E829</f>
        <v>0.00337268128161902</v>
      </c>
      <c r="S830" s="23" t="str">
        <f aca="false">IF(N830 &gt; 0, "UP", "DOWN")</f>
        <v>UP</v>
      </c>
      <c r="T830" s="28" t="inlineStr">
        <f aca="false">O830-N830</f>
        <is>
          <t/>
        </is>
      </c>
      <c r="U830" s="28" t="inlineStr">
        <f aca="false">P830-N830</f>
        <is>
          <t/>
        </is>
      </c>
      <c r="V830" s="28" t="inlineStr">
        <f aca="false">O830 + P830</f>
        <is>
          <t/>
        </is>
      </c>
    </row>
    <row collapsed="false" customFormat="false" customHeight="true" hidden="false" ht="25" outlineLevel="0" r="831">
      <c r="A831" s="27" t="n">
        <v>37763</v>
      </c>
      <c r="B831" s="20" t="n">
        <v>17.89</v>
      </c>
      <c r="C831" s="20" t="n">
        <v>18.4</v>
      </c>
      <c r="D831" s="20" t="n">
        <v>17.74</v>
      </c>
      <c r="E831" s="20" t="n">
        <v>18.24</v>
      </c>
      <c r="F831" s="20" t="n">
        <v>6373600</v>
      </c>
      <c r="G831" s="20" t="n">
        <v>9.08</v>
      </c>
      <c r="I831" s="20" t="n">
        <f aca="false">E831-B831</f>
        <v>0.349999999999998</v>
      </c>
      <c r="J831" s="20" t="n">
        <f aca="false">C831-B831</f>
        <v>0.509999999999998</v>
      </c>
      <c r="K831" s="20" t="n">
        <f aca="false">D831-B831</f>
        <v>-0.150000000000002</v>
      </c>
      <c r="L831" s="20" t="n">
        <f aca="false">B831 - E830</f>
        <v>0.0399999999999991</v>
      </c>
      <c r="M831" s="20" t="n">
        <f aca="false">E831 - E830</f>
        <v>0.389999999999997</v>
      </c>
      <c r="N831" s="22" t="n">
        <f aca="false">(I831 / B831)</f>
        <v>0.0195640022358858</v>
      </c>
      <c r="O831" s="22" t="n">
        <f aca="false">(J831 / B831)</f>
        <v>0.028507546115148</v>
      </c>
      <c r="P831" s="22" t="n">
        <f aca="false">K831 / B831</f>
        <v>-0.00838457238680839</v>
      </c>
      <c r="Q831" s="22" t="n">
        <f aca="false">L831/E830</f>
        <v>0.00224089635854337</v>
      </c>
      <c r="R831" s="22" t="n">
        <f aca="false">M831 / E830</f>
        <v>0.0218487394957982</v>
      </c>
      <c r="S831" s="23" t="str">
        <f aca="false">IF(N831 &gt; 0, "UP", "DOWN")</f>
        <v>UP</v>
      </c>
      <c r="T831" s="28" t="inlineStr">
        <f aca="false">O831-N831</f>
        <is>
          <t/>
        </is>
      </c>
      <c r="U831" s="28" t="inlineStr">
        <f aca="false">P831-N831</f>
        <is>
          <t/>
        </is>
      </c>
      <c r="V831" s="28" t="inlineStr">
        <f aca="false">O831 + P831</f>
        <is>
          <t/>
        </is>
      </c>
    </row>
    <row collapsed="false" customFormat="false" customHeight="true" hidden="false" ht="25" outlineLevel="0" r="832">
      <c r="A832" s="27" t="n">
        <v>37764</v>
      </c>
      <c r="B832" s="20" t="n">
        <v>18.21</v>
      </c>
      <c r="C832" s="20" t="n">
        <v>18.46</v>
      </c>
      <c r="D832" s="20" t="n">
        <v>17.96</v>
      </c>
      <c r="E832" s="20" t="n">
        <v>18.32</v>
      </c>
      <c r="F832" s="20" t="n">
        <v>7382800</v>
      </c>
      <c r="G832" s="20" t="n">
        <v>9.12</v>
      </c>
      <c r="I832" s="20" t="n">
        <f aca="false">E832-B832</f>
        <v>0.109999999999999</v>
      </c>
      <c r="J832" s="20" t="n">
        <f aca="false">C832-B832</f>
        <v>0.25</v>
      </c>
      <c r="K832" s="20" t="n">
        <f aca="false">D832-B832</f>
        <v>-0.25</v>
      </c>
      <c r="L832" s="20" t="n">
        <f aca="false">B832 - E831</f>
        <v>-0.0299999999999976</v>
      </c>
      <c r="M832" s="20" t="n">
        <f aca="false">E832 - E831</f>
        <v>0.0800000000000019</v>
      </c>
      <c r="N832" s="22" t="n">
        <f aca="false">(I832 / B832)</f>
        <v>0.00604063701263039</v>
      </c>
      <c r="O832" s="22" t="n">
        <f aca="false">(J832 / B832)</f>
        <v>0.013728720483251</v>
      </c>
      <c r="P832" s="22" t="n">
        <f aca="false">K832 / B832</f>
        <v>-0.013728720483251</v>
      </c>
      <c r="Q832" s="22" t="n">
        <f aca="false">L832/E831</f>
        <v>-0.00164473684210513</v>
      </c>
      <c r="R832" s="22" t="n">
        <f aca="false">M832 / E831</f>
        <v>0.0043859649122808</v>
      </c>
      <c r="S832" s="23" t="str">
        <f aca="false">IF(N832 &gt; 0, "UP", "DOWN")</f>
        <v>UP</v>
      </c>
      <c r="T832" s="28" t="inlineStr">
        <f aca="false">O832-N832</f>
        <is>
          <t/>
        </is>
      </c>
      <c r="U832" s="28" t="inlineStr">
        <f aca="false">P832-N832</f>
        <is>
          <t/>
        </is>
      </c>
      <c r="V832" s="28" t="inlineStr">
        <f aca="false">O832 + P832</f>
        <is>
          <t/>
        </is>
      </c>
    </row>
    <row collapsed="false" customFormat="false" customHeight="true" hidden="false" ht="25" outlineLevel="0" r="833">
      <c r="A833" s="27" t="n">
        <v>37768</v>
      </c>
      <c r="B833" s="20" t="n">
        <v>17.96</v>
      </c>
      <c r="C833" s="20" t="n">
        <v>18.9</v>
      </c>
      <c r="D833" s="20" t="n">
        <v>17.91</v>
      </c>
      <c r="E833" s="20" t="n">
        <v>18.88</v>
      </c>
      <c r="F833" s="20" t="n">
        <v>10361800</v>
      </c>
      <c r="G833" s="20" t="n">
        <v>9.4</v>
      </c>
      <c r="I833" s="20" t="n">
        <f aca="false">E833-B833</f>
        <v>0.919999999999998</v>
      </c>
      <c r="J833" s="20" t="n">
        <f aca="false">C833-B833</f>
        <v>0.939999999999998</v>
      </c>
      <c r="K833" s="20" t="n">
        <f aca="false">D833-B833</f>
        <v>-0.0500000000000007</v>
      </c>
      <c r="L833" s="20" t="n">
        <f aca="false">B833 - E832</f>
        <v>-0.359999999999999</v>
      </c>
      <c r="M833" s="20" t="n">
        <f aca="false">E833 - E832</f>
        <v>0.559999999999999</v>
      </c>
      <c r="N833" s="22" t="n">
        <f aca="false">(I833 / B833)</f>
        <v>0.0512249443207126</v>
      </c>
      <c r="O833" s="22" t="n">
        <f aca="false">(J833 / B833)</f>
        <v>0.052338530066815</v>
      </c>
      <c r="P833" s="22" t="n">
        <f aca="false">K833 / B833</f>
        <v>-0.00278396436525616</v>
      </c>
      <c r="Q833" s="22" t="n">
        <f aca="false">L833/E832</f>
        <v>-0.019650655021834</v>
      </c>
      <c r="R833" s="22" t="n">
        <f aca="false">M833 / E832</f>
        <v>0.0305676855895196</v>
      </c>
      <c r="S833" s="23" t="str">
        <f aca="false">IF(N833 &gt; 0, "UP", "DOWN")</f>
        <v>UP</v>
      </c>
      <c r="T833" s="28" t="inlineStr">
        <f aca="false">O833-N833</f>
        <is>
          <t/>
        </is>
      </c>
      <c r="U833" s="28" t="inlineStr">
        <f aca="false">P833-N833</f>
        <is>
          <t/>
        </is>
      </c>
      <c r="V833" s="28" t="inlineStr">
        <f aca="false">O833 + P833</f>
        <is>
          <t/>
        </is>
      </c>
    </row>
    <row collapsed="false" customFormat="false" customHeight="true" hidden="false" ht="25" outlineLevel="0" r="834">
      <c r="A834" s="27" t="n">
        <v>37769</v>
      </c>
      <c r="B834" s="20" t="n">
        <v>18.5</v>
      </c>
      <c r="C834" s="20" t="n">
        <v>18.66</v>
      </c>
      <c r="D834" s="20" t="n">
        <v>18.15</v>
      </c>
      <c r="E834" s="20" t="n">
        <v>18.28</v>
      </c>
      <c r="F834" s="20" t="n">
        <v>12131400</v>
      </c>
      <c r="G834" s="20" t="n">
        <v>9.1</v>
      </c>
      <c r="I834" s="20" t="n">
        <f aca="false">E834-B834</f>
        <v>-0.219999999999999</v>
      </c>
      <c r="J834" s="20" t="n">
        <f aca="false">C834-B834</f>
        <v>0.16</v>
      </c>
      <c r="K834" s="20" t="n">
        <f aca="false">D834-B834</f>
        <v>-0.350000000000001</v>
      </c>
      <c r="L834" s="20" t="n">
        <f aca="false">B834 - E833</f>
        <v>-0.379999999999999</v>
      </c>
      <c r="M834" s="20" t="n">
        <f aca="false">E834 - E833</f>
        <v>-0.599999999999998</v>
      </c>
      <c r="N834" s="22" t="n">
        <f aca="false">(I834 / B834)</f>
        <v>-0.0118918918918918</v>
      </c>
      <c r="O834" s="22" t="n">
        <f aca="false">(J834 / B834)</f>
        <v>0.00864864864864866</v>
      </c>
      <c r="P834" s="22" t="n">
        <f aca="false">K834 / B834</f>
        <v>-0.018918918918919</v>
      </c>
      <c r="Q834" s="22" t="n">
        <f aca="false">L834/E833</f>
        <v>-0.0201271186440677</v>
      </c>
      <c r="R834" s="22" t="n">
        <f aca="false">M834 / E833</f>
        <v>-0.031779661016949</v>
      </c>
      <c r="S834" s="23" t="str">
        <f aca="false">IF(N834 &gt; 0, "UP", "DOWN")</f>
        <v>DOWN</v>
      </c>
      <c r="T834" s="28" t="inlineStr">
        <f aca="false">O834-N834</f>
        <is>
          <t/>
        </is>
      </c>
      <c r="U834" s="28" t="inlineStr">
        <f aca="false">P834-N834</f>
        <is>
          <t/>
        </is>
      </c>
      <c r="V834" s="28" t="inlineStr">
        <f aca="false">O834 + P834</f>
        <is>
          <t/>
        </is>
      </c>
    </row>
    <row collapsed="false" customFormat="false" customHeight="true" hidden="false" ht="25" outlineLevel="0" r="835">
      <c r="A835" s="27" t="n">
        <v>37770</v>
      </c>
      <c r="B835" s="20" t="n">
        <v>18.29</v>
      </c>
      <c r="C835" s="20" t="n">
        <v>18.5</v>
      </c>
      <c r="D835" s="20" t="n">
        <v>17.9</v>
      </c>
      <c r="E835" s="20" t="n">
        <v>18.1</v>
      </c>
      <c r="F835" s="20" t="n">
        <v>11920200</v>
      </c>
      <c r="G835" s="20" t="n">
        <v>9.01</v>
      </c>
      <c r="I835" s="20" t="n">
        <f aca="false">E835-B835</f>
        <v>-0.189999999999998</v>
      </c>
      <c r="J835" s="20" t="n">
        <f aca="false">C835-B835</f>
        <v>0.210000000000001</v>
      </c>
      <c r="K835" s="20" t="n">
        <f aca="false">D835-B835</f>
        <v>-0.390000000000001</v>
      </c>
      <c r="L835" s="20" t="n">
        <f aca="false">B835 - E834</f>
        <v>0.00999999999999801</v>
      </c>
      <c r="M835" s="20" t="n">
        <f aca="false">E835 - E834</f>
        <v>-0.18</v>
      </c>
      <c r="N835" s="22" t="n">
        <f aca="false">(I835 / B835)</f>
        <v>-0.0103881902679058</v>
      </c>
      <c r="O835" s="22" t="n">
        <f aca="false">(J835 / B835)</f>
        <v>0.0114816839803172</v>
      </c>
      <c r="P835" s="22" t="n">
        <f aca="false">K835 / B835</f>
        <v>-0.0213231273920175</v>
      </c>
      <c r="Q835" s="22" t="n">
        <f aca="false">L835/E834</f>
        <v>0.000547045951859847</v>
      </c>
      <c r="R835" s="22" t="n">
        <f aca="false">M835 / E834</f>
        <v>-0.0098468271334792</v>
      </c>
      <c r="S835" s="23" t="str">
        <f aca="false">IF(N835 &gt; 0, "UP", "DOWN")</f>
        <v>DOWN</v>
      </c>
      <c r="T835" s="28" t="inlineStr">
        <f aca="false">O835-N835</f>
        <is>
          <t/>
        </is>
      </c>
      <c r="U835" s="28" t="inlineStr">
        <f aca="false">P835-N835</f>
        <is>
          <t/>
        </is>
      </c>
      <c r="V835" s="28" t="inlineStr">
        <f aca="false">O835 + P835</f>
        <is>
          <t/>
        </is>
      </c>
    </row>
    <row collapsed="false" customFormat="false" customHeight="true" hidden="false" ht="25" outlineLevel="0" r="836">
      <c r="A836" s="27" t="n">
        <v>37771</v>
      </c>
      <c r="B836" s="20" t="n">
        <v>18.12</v>
      </c>
      <c r="C836" s="20" t="n">
        <v>18.18</v>
      </c>
      <c r="D836" s="20" t="n">
        <v>17.53</v>
      </c>
      <c r="E836" s="20" t="n">
        <v>17.95</v>
      </c>
      <c r="F836" s="20" t="n">
        <v>13669600</v>
      </c>
      <c r="G836" s="20" t="n">
        <v>8.94</v>
      </c>
      <c r="I836" s="20" t="n">
        <f aca="false">E836-B836</f>
        <v>-0.170000000000002</v>
      </c>
      <c r="J836" s="20" t="n">
        <f aca="false">C836-B836</f>
        <v>0.0599999999999987</v>
      </c>
      <c r="K836" s="20" t="n">
        <f aca="false">D836-B836</f>
        <v>-0.59</v>
      </c>
      <c r="L836" s="20" t="n">
        <f aca="false">B836 - E835</f>
        <v>0.0199999999999996</v>
      </c>
      <c r="M836" s="20" t="n">
        <f aca="false">E836 - E835</f>
        <v>-0.150000000000002</v>
      </c>
      <c r="N836" s="22" t="n">
        <f aca="false">(I836 / B836)</f>
        <v>-0.00938189845474623</v>
      </c>
      <c r="O836" s="22" t="n">
        <f aca="false">(J836 / B836)</f>
        <v>0.00331125827814562</v>
      </c>
      <c r="P836" s="22" t="n">
        <f aca="false">K836 / B836</f>
        <v>-0.032560706401766</v>
      </c>
      <c r="Q836" s="22" t="n">
        <f aca="false">L836/E835</f>
        <v>0.00110497237569058</v>
      </c>
      <c r="R836" s="22" t="n">
        <f aca="false">M836 / E835</f>
        <v>-0.00828729281767968</v>
      </c>
      <c r="S836" s="23" t="str">
        <f aca="false">IF(N836 &gt; 0, "UP", "DOWN")</f>
        <v>DOWN</v>
      </c>
      <c r="T836" s="28" t="inlineStr">
        <f aca="false">O836-N836</f>
        <is>
          <t/>
        </is>
      </c>
      <c r="U836" s="28" t="inlineStr">
        <f aca="false">P836-N836</f>
        <is>
          <t/>
        </is>
      </c>
      <c r="V836" s="28" t="inlineStr">
        <f aca="false">O836 + P836</f>
        <is>
          <t/>
        </is>
      </c>
    </row>
    <row collapsed="false" customFormat="false" customHeight="true" hidden="false" ht="25" outlineLevel="0" r="837">
      <c r="A837" s="27" t="n">
        <v>37774</v>
      </c>
      <c r="B837" s="20" t="n">
        <v>18.1</v>
      </c>
      <c r="C837" s="20" t="n">
        <v>18.29</v>
      </c>
      <c r="D837" s="20" t="n">
        <v>17.27</v>
      </c>
      <c r="E837" s="20" t="n">
        <v>17.45</v>
      </c>
      <c r="F837" s="20" t="n">
        <v>14949600</v>
      </c>
      <c r="G837" s="20" t="n">
        <v>8.69</v>
      </c>
      <c r="I837" s="20" t="n">
        <f aca="false">E837-B837</f>
        <v>-0.650000000000002</v>
      </c>
      <c r="J837" s="20" t="n">
        <f aca="false">C837-B837</f>
        <v>0.189999999999998</v>
      </c>
      <c r="K837" s="20" t="n">
        <f aca="false">D837-B837</f>
        <v>-0.830000000000002</v>
      </c>
      <c r="L837" s="20" t="n">
        <f aca="false">B837 - E836</f>
        <v>0.150000000000002</v>
      </c>
      <c r="M837" s="20" t="n">
        <f aca="false">E837 - E836</f>
        <v>-0.5</v>
      </c>
      <c r="N837" s="22" t="n">
        <f aca="false">(I837 / B837)</f>
        <v>-0.0359116022099449</v>
      </c>
      <c r="O837" s="22" t="n">
        <f aca="false">(J837 / B837)</f>
        <v>0.0104972375690606</v>
      </c>
      <c r="P837" s="22" t="n">
        <f aca="false">K837 / B837</f>
        <v>-0.0458563535911603</v>
      </c>
      <c r="Q837" s="22" t="n">
        <f aca="false">L837/E836</f>
        <v>0.0083565459610029</v>
      </c>
      <c r="R837" s="22" t="n">
        <f aca="false">M837 / E836</f>
        <v>-0.0278551532033426</v>
      </c>
      <c r="S837" s="23" t="str">
        <f aca="false">IF(N837 &gt; 0, "UP", "DOWN")</f>
        <v>DOWN</v>
      </c>
      <c r="T837" s="28" t="inlineStr">
        <f aca="false">O837-N837</f>
        <is>
          <t/>
        </is>
      </c>
      <c r="U837" s="28" t="inlineStr">
        <f aca="false">P837-N837</f>
        <is>
          <t/>
        </is>
      </c>
      <c r="V837" s="28" t="inlineStr">
        <f aca="false">O837 + P837</f>
        <is>
          <t/>
        </is>
      </c>
    </row>
    <row collapsed="false" customFormat="false" customHeight="true" hidden="false" ht="25" outlineLevel="0" r="838">
      <c r="A838" s="27" t="n">
        <v>37775</v>
      </c>
      <c r="B838" s="20" t="n">
        <v>17.44</v>
      </c>
      <c r="C838" s="20" t="n">
        <v>17.67</v>
      </c>
      <c r="D838" s="20" t="n">
        <v>17.02</v>
      </c>
      <c r="E838" s="20" t="n">
        <v>17.31</v>
      </c>
      <c r="F838" s="20" t="n">
        <v>12887800</v>
      </c>
      <c r="G838" s="20" t="n">
        <v>8.62</v>
      </c>
      <c r="I838" s="20" t="n">
        <f aca="false">E838-B838</f>
        <v>-0.130000000000003</v>
      </c>
      <c r="J838" s="20" t="n">
        <f aca="false">C838-B838</f>
        <v>0.23</v>
      </c>
      <c r="K838" s="20" t="n">
        <f aca="false">D838-B838</f>
        <v>-0.420000000000002</v>
      </c>
      <c r="L838" s="20" t="n">
        <f aca="false">B838 - E837</f>
        <v>-0.00999999999999801</v>
      </c>
      <c r="M838" s="20" t="n">
        <f aca="false">E838 - E837</f>
        <v>-0.140000000000001</v>
      </c>
      <c r="N838" s="22" t="n">
        <f aca="false">(I838 / B838)</f>
        <v>-0.00745412844036712</v>
      </c>
      <c r="O838" s="22" t="n">
        <f aca="false">(J838 / B838)</f>
        <v>0.0131880733944954</v>
      </c>
      <c r="P838" s="22" t="n">
        <f aca="false">K838 / B838</f>
        <v>-0.0240825688073395</v>
      </c>
      <c r="Q838" s="22" t="n">
        <f aca="false">L838/E837</f>
        <v>-0.000573065902578683</v>
      </c>
      <c r="R838" s="22" t="n">
        <f aca="false">M838 / E837</f>
        <v>-0.00802292263610318</v>
      </c>
      <c r="S838" s="23" t="str">
        <f aca="false">IF(N838 &gt; 0, "UP", "DOWN")</f>
        <v>DOWN</v>
      </c>
      <c r="T838" s="28" t="inlineStr">
        <f aca="false">O838-N838</f>
        <is>
          <t/>
        </is>
      </c>
      <c r="U838" s="28" t="inlineStr">
        <f aca="false">P838-N838</f>
        <is>
          <t/>
        </is>
      </c>
      <c r="V838" s="28" t="inlineStr">
        <f aca="false">O838 + P838</f>
        <is>
          <t/>
        </is>
      </c>
    </row>
    <row collapsed="false" customFormat="false" customHeight="true" hidden="false" ht="25" outlineLevel="0" r="839">
      <c r="A839" s="27" t="n">
        <v>37776</v>
      </c>
      <c r="B839" s="20" t="n">
        <v>17.3</v>
      </c>
      <c r="C839" s="20" t="n">
        <v>17.79</v>
      </c>
      <c r="D839" s="20" t="n">
        <v>17.14</v>
      </c>
      <c r="E839" s="20" t="n">
        <v>17.6</v>
      </c>
      <c r="F839" s="20" t="n">
        <v>9685800</v>
      </c>
      <c r="G839" s="20" t="n">
        <v>8.76</v>
      </c>
      <c r="I839" s="20" t="n">
        <f aca="false">E839-B839</f>
        <v>0.300000000000001</v>
      </c>
      <c r="J839" s="20" t="n">
        <f aca="false">C839-B839</f>
        <v>0.489999999999998</v>
      </c>
      <c r="K839" s="20" t="n">
        <f aca="false">D839-B839</f>
        <v>-0.16</v>
      </c>
      <c r="L839" s="20" t="n">
        <f aca="false">B839 - E838</f>
        <v>-0.00999999999999801</v>
      </c>
      <c r="M839" s="20" t="n">
        <f aca="false">E839 - E838</f>
        <v>0.290000000000003</v>
      </c>
      <c r="N839" s="22" t="n">
        <f aca="false">(I839 / B839)</f>
        <v>0.0173410404624278</v>
      </c>
      <c r="O839" s="22" t="n">
        <f aca="false">(J839 / B839)</f>
        <v>0.0283236994219652</v>
      </c>
      <c r="P839" s="22" t="n">
        <f aca="false">K839 / B839</f>
        <v>-0.00924855491329481</v>
      </c>
      <c r="Q839" s="22" t="n">
        <f aca="false">L839/E838</f>
        <v>-0.000577700751010861</v>
      </c>
      <c r="R839" s="22" t="n">
        <f aca="false">M839 / E838</f>
        <v>0.0167533217793185</v>
      </c>
      <c r="S839" s="23" t="str">
        <f aca="false">IF(N839 &gt; 0, "UP", "DOWN")</f>
        <v>UP</v>
      </c>
      <c r="T839" s="28" t="inlineStr">
        <f aca="false">O839-N839</f>
        <is>
          <t/>
        </is>
      </c>
      <c r="U839" s="28" t="inlineStr">
        <f aca="false">P839-N839</f>
        <is>
          <t/>
        </is>
      </c>
      <c r="V839" s="28" t="inlineStr">
        <f aca="false">O839 + P839</f>
        <is>
          <t/>
        </is>
      </c>
    </row>
    <row collapsed="false" customFormat="false" customHeight="true" hidden="false" ht="25" outlineLevel="0" r="840">
      <c r="A840" s="27" t="n">
        <v>37777</v>
      </c>
      <c r="B840" s="20" t="n">
        <v>17.45</v>
      </c>
      <c r="C840" s="20" t="n">
        <v>17.74</v>
      </c>
      <c r="D840" s="20" t="n">
        <v>17.33</v>
      </c>
      <c r="E840" s="20" t="n">
        <v>17.64</v>
      </c>
      <c r="F840" s="20" t="n">
        <v>7339200</v>
      </c>
      <c r="G840" s="20" t="n">
        <v>8.78</v>
      </c>
      <c r="I840" s="20" t="n">
        <f aca="false">E840-B840</f>
        <v>0.190000000000001</v>
      </c>
      <c r="J840" s="20" t="n">
        <f aca="false">C840-B840</f>
        <v>0.289999999999999</v>
      </c>
      <c r="K840" s="20" t="n">
        <f aca="false">D840-B840</f>
        <v>-0.120000000000001</v>
      </c>
      <c r="L840" s="20" t="n">
        <f aca="false">B840 - E839</f>
        <v>-0.150000000000002</v>
      </c>
      <c r="M840" s="20" t="n">
        <f aca="false">E840 - E839</f>
        <v>0.0399999999999991</v>
      </c>
      <c r="N840" s="22" t="n">
        <f aca="false">(I840 / B840)</f>
        <v>0.0108882521489972</v>
      </c>
      <c r="O840" s="22" t="n">
        <f aca="false">(J840 / B840)</f>
        <v>0.0166189111747851</v>
      </c>
      <c r="P840" s="22" t="n">
        <f aca="false">K840 / B840</f>
        <v>-0.00687679083094562</v>
      </c>
      <c r="Q840" s="22" t="n">
        <f aca="false">L840/E839</f>
        <v>-0.00852272727272739</v>
      </c>
      <c r="R840" s="22" t="n">
        <f aca="false">M840 / E839</f>
        <v>0.00227272727272722</v>
      </c>
      <c r="S840" s="23" t="str">
        <f aca="false">IF(N840 &gt; 0, "UP", "DOWN")</f>
        <v>UP</v>
      </c>
      <c r="T840" s="28" t="inlineStr">
        <f aca="false">O840-N840</f>
        <is>
          <t/>
        </is>
      </c>
      <c r="U840" s="28" t="inlineStr">
        <f aca="false">P840-N840</f>
        <is>
          <t/>
        </is>
      </c>
      <c r="V840" s="28" t="inlineStr">
        <f aca="false">O840 + P840</f>
        <is>
          <t/>
        </is>
      </c>
    </row>
    <row collapsed="false" customFormat="false" customHeight="true" hidden="false" ht="25" outlineLevel="0" r="841">
      <c r="A841" s="27" t="n">
        <v>37778</v>
      </c>
      <c r="B841" s="20" t="n">
        <v>17.74</v>
      </c>
      <c r="C841" s="20" t="n">
        <v>18.04</v>
      </c>
      <c r="D841" s="20" t="n">
        <v>17.14</v>
      </c>
      <c r="E841" s="20" t="n">
        <v>17.15</v>
      </c>
      <c r="F841" s="20" t="n">
        <v>8621000</v>
      </c>
      <c r="G841" s="20" t="n">
        <v>8.54</v>
      </c>
      <c r="I841" s="20" t="n">
        <f aca="false">E841-B841</f>
        <v>-0.59</v>
      </c>
      <c r="J841" s="20" t="n">
        <f aca="false">C841-B841</f>
        <v>0.300000000000001</v>
      </c>
      <c r="K841" s="20" t="n">
        <f aca="false">D841-B841</f>
        <v>-0.599999999999998</v>
      </c>
      <c r="L841" s="20" t="n">
        <f aca="false">B841 - E840</f>
        <v>0.0999999999999979</v>
      </c>
      <c r="M841" s="20" t="n">
        <f aca="false">E841 - E840</f>
        <v>-0.490000000000002</v>
      </c>
      <c r="N841" s="22" t="n">
        <f aca="false">(I841 / B841)</f>
        <v>-0.0332581736189402</v>
      </c>
      <c r="O841" s="22" t="n">
        <f aca="false">(J841 / B841)</f>
        <v>0.0169109357384442</v>
      </c>
      <c r="P841" s="22" t="n">
        <f aca="false">K841 / B841</f>
        <v>-0.0338218714768883</v>
      </c>
      <c r="Q841" s="22" t="n">
        <f aca="false">L841/E840</f>
        <v>0.00566893424036269</v>
      </c>
      <c r="R841" s="22" t="n">
        <f aca="false">M841 / E840</f>
        <v>-0.0277777777777779</v>
      </c>
      <c r="S841" s="23" t="str">
        <f aca="false">IF(N841 &gt; 0, "UP", "DOWN")</f>
        <v>DOWN</v>
      </c>
      <c r="T841" s="28" t="inlineStr">
        <f aca="false">O841-N841</f>
        <is>
          <t/>
        </is>
      </c>
      <c r="U841" s="28" t="inlineStr">
        <f aca="false">P841-N841</f>
        <is>
          <t/>
        </is>
      </c>
      <c r="V841" s="28" t="inlineStr">
        <f aca="false">O841 + P841</f>
        <is>
          <t/>
        </is>
      </c>
    </row>
    <row collapsed="false" customFormat="false" customHeight="true" hidden="false" ht="25" outlineLevel="0" r="842">
      <c r="A842" s="27" t="n">
        <v>37781</v>
      </c>
      <c r="B842" s="20" t="n">
        <v>16.94</v>
      </c>
      <c r="C842" s="20" t="n">
        <v>17.04</v>
      </c>
      <c r="D842" s="20" t="n">
        <v>16.63</v>
      </c>
      <c r="E842" s="20" t="n">
        <v>16.79</v>
      </c>
      <c r="F842" s="20" t="n">
        <v>9284000</v>
      </c>
      <c r="G842" s="20" t="n">
        <v>8.36</v>
      </c>
      <c r="I842" s="20" t="n">
        <f aca="false">E842-B842</f>
        <v>-0.150000000000002</v>
      </c>
      <c r="J842" s="20" t="n">
        <f aca="false">C842-B842</f>
        <v>0.0999999999999979</v>
      </c>
      <c r="K842" s="20" t="n">
        <f aca="false">D842-B842</f>
        <v>-0.310000000000002</v>
      </c>
      <c r="L842" s="20" t="n">
        <f aca="false">B842 - E841</f>
        <v>-0.209999999999997</v>
      </c>
      <c r="M842" s="20" t="n">
        <f aca="false">E842 - E841</f>
        <v>-0.359999999999999</v>
      </c>
      <c r="N842" s="22" t="n">
        <f aca="false">(I842 / B842)</f>
        <v>-0.00885478158205443</v>
      </c>
      <c r="O842" s="22" t="n">
        <f aca="false">(J842 / B842)</f>
        <v>0.00590318772136941</v>
      </c>
      <c r="P842" s="22" t="n">
        <f aca="false">K842 / B842</f>
        <v>-0.0182998819362457</v>
      </c>
      <c r="Q842" s="22" t="n">
        <f aca="false">L842/E841</f>
        <v>-0.0122448979591835</v>
      </c>
      <c r="R842" s="22" t="n">
        <f aca="false">M842 / E841</f>
        <v>-0.0209912536443148</v>
      </c>
      <c r="S842" s="23" t="str">
        <f aca="false">IF(N842 &gt; 0, "UP", "DOWN")</f>
        <v>DOWN</v>
      </c>
      <c r="T842" s="28" t="inlineStr">
        <f aca="false">O842-N842</f>
        <is>
          <t/>
        </is>
      </c>
      <c r="U842" s="28" t="inlineStr">
        <f aca="false">P842-N842</f>
        <is>
          <t/>
        </is>
      </c>
      <c r="V842" s="28" t="inlineStr">
        <f aca="false">O842 + P842</f>
        <is>
          <t/>
        </is>
      </c>
    </row>
    <row collapsed="false" customFormat="false" customHeight="true" hidden="false" ht="25" outlineLevel="0" r="843">
      <c r="A843" s="27" t="n">
        <v>37782</v>
      </c>
      <c r="B843" s="20" t="n">
        <v>16.89</v>
      </c>
      <c r="C843" s="20" t="n">
        <v>17.29</v>
      </c>
      <c r="D843" s="20" t="n">
        <v>16.75</v>
      </c>
      <c r="E843" s="20" t="n">
        <v>17.18</v>
      </c>
      <c r="F843" s="20" t="n">
        <v>6308800</v>
      </c>
      <c r="G843" s="20" t="n">
        <v>8.55</v>
      </c>
      <c r="I843" s="20" t="n">
        <f aca="false">E843-B843</f>
        <v>0.289999999999999</v>
      </c>
      <c r="J843" s="20" t="n">
        <f aca="false">C843-B843</f>
        <v>0.399999999999999</v>
      </c>
      <c r="K843" s="20" t="n">
        <f aca="false">D843-B843</f>
        <v>-0.140000000000001</v>
      </c>
      <c r="L843" s="20" t="n">
        <f aca="false">B843 - E842</f>
        <v>0.100000000000001</v>
      </c>
      <c r="M843" s="20" t="n">
        <f aca="false">E843 - E842</f>
        <v>0.390000000000001</v>
      </c>
      <c r="N843" s="22" t="n">
        <f aca="false">(I843 / B843)</f>
        <v>0.0171699230313795</v>
      </c>
      <c r="O843" s="22" t="n">
        <f aca="false">(J843 / B843)</f>
        <v>0.0236826524570751</v>
      </c>
      <c r="P843" s="22" t="n">
        <f aca="false">K843 / B843</f>
        <v>-0.00828892835997635</v>
      </c>
      <c r="Q843" s="22" t="n">
        <f aca="false">L843/E842</f>
        <v>0.00595592614651587</v>
      </c>
      <c r="R843" s="22" t="n">
        <f aca="false">M843 / E842</f>
        <v>0.0232281119714116</v>
      </c>
      <c r="S843" s="23" t="str">
        <f aca="false">IF(N843 &gt; 0, "UP", "DOWN")</f>
        <v>UP</v>
      </c>
      <c r="T843" s="28" t="inlineStr">
        <f aca="false">O843-N843</f>
        <is>
          <t/>
        </is>
      </c>
      <c r="U843" s="28" t="inlineStr">
        <f aca="false">P843-N843</f>
        <is>
          <t/>
        </is>
      </c>
      <c r="V843" s="28" t="inlineStr">
        <f aca="false">O843 + P843</f>
        <is>
          <t/>
        </is>
      </c>
    </row>
    <row collapsed="false" customFormat="false" customHeight="true" hidden="false" ht="25" outlineLevel="0" r="844">
      <c r="A844" s="27" t="n">
        <v>37783</v>
      </c>
      <c r="B844" s="20" t="n">
        <v>17.15</v>
      </c>
      <c r="C844" s="20" t="n">
        <v>17.51</v>
      </c>
      <c r="D844" s="20" t="n">
        <v>16.81</v>
      </c>
      <c r="E844" s="20" t="n">
        <v>17.45</v>
      </c>
      <c r="F844" s="20" t="n">
        <v>8039800</v>
      </c>
      <c r="G844" s="20" t="n">
        <v>8.69</v>
      </c>
      <c r="I844" s="20" t="n">
        <f aca="false">E844-B844</f>
        <v>0.300000000000001</v>
      </c>
      <c r="J844" s="20" t="n">
        <f aca="false">C844-B844</f>
        <v>0.360000000000003</v>
      </c>
      <c r="K844" s="20" t="n">
        <f aca="false">D844-B844</f>
        <v>-0.34</v>
      </c>
      <c r="L844" s="20" t="n">
        <f aca="false">B844 - E843</f>
        <v>-0.0300000000000011</v>
      </c>
      <c r="M844" s="20" t="n">
        <f aca="false">E844 - E843</f>
        <v>0.27</v>
      </c>
      <c r="N844" s="22" t="n">
        <f aca="false">(I844 / B844)</f>
        <v>0.0174927113702624</v>
      </c>
      <c r="O844" s="22" t="n">
        <f aca="false">(J844 / B844)</f>
        <v>0.020991253644315</v>
      </c>
      <c r="P844" s="22" t="n">
        <f aca="false">K844 / B844</f>
        <v>-0.0198250728862974</v>
      </c>
      <c r="Q844" s="22" t="n">
        <f aca="false">L844/E843</f>
        <v>-0.00174621653084989</v>
      </c>
      <c r="R844" s="22" t="n">
        <f aca="false">M844 / E843</f>
        <v>0.0157159487776484</v>
      </c>
      <c r="S844" s="23" t="str">
        <f aca="false">IF(N844 &gt; 0, "UP", "DOWN")</f>
        <v>UP</v>
      </c>
      <c r="T844" s="28" t="inlineStr">
        <f aca="false">O844-N844</f>
        <is>
          <t/>
        </is>
      </c>
      <c r="U844" s="28" t="inlineStr">
        <f aca="false">P844-N844</f>
        <is>
          <t/>
        </is>
      </c>
      <c r="V844" s="28" t="inlineStr">
        <f aca="false">O844 + P844</f>
        <is>
          <t/>
        </is>
      </c>
    </row>
    <row collapsed="false" customFormat="false" customHeight="true" hidden="false" ht="25" outlineLevel="0" r="845">
      <c r="A845" s="27" t="n">
        <v>37784</v>
      </c>
      <c r="B845" s="20" t="n">
        <v>17.55</v>
      </c>
      <c r="C845" s="20" t="n">
        <v>17.88</v>
      </c>
      <c r="D845" s="20" t="n">
        <v>17.45</v>
      </c>
      <c r="E845" s="20" t="n">
        <v>17.77</v>
      </c>
      <c r="F845" s="20" t="n">
        <v>9021000</v>
      </c>
      <c r="G845" s="20" t="n">
        <v>8.85</v>
      </c>
      <c r="I845" s="20" t="n">
        <f aca="false">E845-B845</f>
        <v>0.219999999999999</v>
      </c>
      <c r="J845" s="20" t="n">
        <f aca="false">C845-B845</f>
        <v>0.329999999999998</v>
      </c>
      <c r="K845" s="20" t="n">
        <f aca="false">D845-B845</f>
        <v>-0.100000000000001</v>
      </c>
      <c r="L845" s="20" t="n">
        <f aca="false">B845 - E844</f>
        <v>0.100000000000001</v>
      </c>
      <c r="M845" s="20" t="n">
        <f aca="false">E845 - E844</f>
        <v>0.32</v>
      </c>
      <c r="N845" s="22" t="n">
        <f aca="false">(I845 / B845)</f>
        <v>0.0125356125356125</v>
      </c>
      <c r="O845" s="22" t="n">
        <f aca="false">(J845 / B845)</f>
        <v>0.0188034188034187</v>
      </c>
      <c r="P845" s="22" t="n">
        <f aca="false">K845 / B845</f>
        <v>-0.00569800569800578</v>
      </c>
      <c r="Q845" s="22" t="n">
        <f aca="false">L845/E844</f>
        <v>0.00573065902578805</v>
      </c>
      <c r="R845" s="22" t="n">
        <f aca="false">M845 / E844</f>
        <v>0.0183381088825215</v>
      </c>
      <c r="S845" s="23" t="str">
        <f aca="false">IF(N845 &gt; 0, "UP", "DOWN")</f>
        <v>UP</v>
      </c>
      <c r="T845" s="28" t="inlineStr">
        <f aca="false">O845-N845</f>
        <is>
          <t/>
        </is>
      </c>
      <c r="U845" s="28" t="inlineStr">
        <f aca="false">P845-N845</f>
        <is>
          <t/>
        </is>
      </c>
      <c r="V845" s="28" t="inlineStr">
        <f aca="false">O845 + P845</f>
        <is>
          <t/>
        </is>
      </c>
    </row>
    <row collapsed="false" customFormat="false" customHeight="true" hidden="false" ht="25" outlineLevel="0" r="846">
      <c r="A846" s="27" t="n">
        <v>37785</v>
      </c>
      <c r="B846" s="20" t="n">
        <v>17.75</v>
      </c>
      <c r="C846" s="20" t="n">
        <v>17.95</v>
      </c>
      <c r="D846" s="20" t="n">
        <v>17.13</v>
      </c>
      <c r="E846" s="20" t="n">
        <v>17.42</v>
      </c>
      <c r="F846" s="20" t="n">
        <v>6830200</v>
      </c>
      <c r="G846" s="20" t="n">
        <v>8.67</v>
      </c>
      <c r="I846" s="20" t="n">
        <f aca="false">E846-B846</f>
        <v>-0.329999999999998</v>
      </c>
      <c r="J846" s="20" t="n">
        <f aca="false">C846-B846</f>
        <v>0.199999999999999</v>
      </c>
      <c r="K846" s="20" t="n">
        <f aca="false">D846-B846</f>
        <v>-0.620000000000001</v>
      </c>
      <c r="L846" s="20" t="n">
        <f aca="false">B846 - E845</f>
        <v>-0.0199999999999996</v>
      </c>
      <c r="M846" s="20" t="n">
        <f aca="false">E846 - E845</f>
        <v>-0.349999999999998</v>
      </c>
      <c r="N846" s="22" t="n">
        <f aca="false">(I846 / B846)</f>
        <v>-0.0185915492957746</v>
      </c>
      <c r="O846" s="22" t="n">
        <f aca="false">(J846 / B846)</f>
        <v>0.0112676056338028</v>
      </c>
      <c r="P846" s="22" t="n">
        <f aca="false">K846 / B846</f>
        <v>-0.0349295774647888</v>
      </c>
      <c r="Q846" s="22" t="n">
        <f aca="false">L846/E845</f>
        <v>-0.00112549240292626</v>
      </c>
      <c r="R846" s="22" t="n">
        <f aca="false">M846 / E845</f>
        <v>-0.0196961170512098</v>
      </c>
      <c r="S846" s="23" t="str">
        <f aca="false">IF(N846 &gt; 0, "UP", "DOWN")</f>
        <v>DOWN</v>
      </c>
      <c r="T846" s="28" t="inlineStr">
        <f aca="false">O846-N846</f>
        <is>
          <t/>
        </is>
      </c>
      <c r="U846" s="28" t="inlineStr">
        <f aca="false">P846-N846</f>
        <is>
          <t/>
        </is>
      </c>
      <c r="V846" s="28" t="inlineStr">
        <f aca="false">O846 + P846</f>
        <is>
          <t/>
        </is>
      </c>
    </row>
    <row collapsed="false" customFormat="false" customHeight="true" hidden="false" ht="25" outlineLevel="0" r="847">
      <c r="A847" s="27" t="n">
        <v>37788</v>
      </c>
      <c r="B847" s="20" t="n">
        <v>17.6</v>
      </c>
      <c r="C847" s="20" t="n">
        <v>18.27</v>
      </c>
      <c r="D847" s="20" t="n">
        <v>17.45</v>
      </c>
      <c r="E847" s="20" t="n">
        <v>18.27</v>
      </c>
      <c r="F847" s="20" t="n">
        <v>8518800</v>
      </c>
      <c r="G847" s="20" t="n">
        <v>9.1</v>
      </c>
      <c r="I847" s="20" t="n">
        <f aca="false">E847-B847</f>
        <v>0.669999999999998</v>
      </c>
      <c r="J847" s="20" t="n">
        <f aca="false">C847-B847</f>
        <v>0.669999999999998</v>
      </c>
      <c r="K847" s="20" t="n">
        <f aca="false">D847-B847</f>
        <v>-0.150000000000002</v>
      </c>
      <c r="L847" s="20" t="n">
        <f aca="false">B847 - E846</f>
        <v>0.18</v>
      </c>
      <c r="M847" s="20" t="n">
        <f aca="false">E847 - E846</f>
        <v>0.849999999999998</v>
      </c>
      <c r="N847" s="22" t="n">
        <f aca="false">(I847 / B847)</f>
        <v>0.0380681818181817</v>
      </c>
      <c r="O847" s="22" t="n">
        <f aca="false">(J847 / B847)</f>
        <v>0.0380681818181817</v>
      </c>
      <c r="P847" s="22" t="n">
        <f aca="false">K847 / B847</f>
        <v>-0.00852272727272739</v>
      </c>
      <c r="Q847" s="22" t="n">
        <f aca="false">L847/E846</f>
        <v>0.0103329506314581</v>
      </c>
      <c r="R847" s="22" t="n">
        <f aca="false">M847 / E846</f>
        <v>0.0487944890929964</v>
      </c>
      <c r="S847" s="23" t="str">
        <f aca="false">IF(N847 &gt; 0, "UP", "DOWN")</f>
        <v>UP</v>
      </c>
      <c r="T847" s="28" t="inlineStr">
        <f aca="false">O847-N847</f>
        <is>
          <t/>
        </is>
      </c>
      <c r="U847" s="28" t="inlineStr">
        <f aca="false">P847-N847</f>
        <is>
          <t/>
        </is>
      </c>
      <c r="V847" s="28" t="inlineStr">
        <f aca="false">O847 + P847</f>
        <is>
          <t/>
        </is>
      </c>
    </row>
    <row collapsed="false" customFormat="false" customHeight="true" hidden="false" ht="25" outlineLevel="0" r="848">
      <c r="A848" s="27" t="n">
        <v>37789</v>
      </c>
      <c r="B848" s="20" t="n">
        <v>18.41</v>
      </c>
      <c r="C848" s="20" t="n">
        <v>18.5</v>
      </c>
      <c r="D848" s="20" t="n">
        <v>17.99</v>
      </c>
      <c r="E848" s="20" t="n">
        <v>18.19</v>
      </c>
      <c r="F848" s="20" t="n">
        <v>6338000</v>
      </c>
      <c r="G848" s="20" t="n">
        <v>9.06</v>
      </c>
      <c r="I848" s="20" t="n">
        <f aca="false">E848-B848</f>
        <v>-0.219999999999999</v>
      </c>
      <c r="J848" s="20" t="n">
        <f aca="false">C848-B848</f>
        <v>0.0899999999999999</v>
      </c>
      <c r="K848" s="20" t="n">
        <f aca="false">D848-B848</f>
        <v>-0.420000000000002</v>
      </c>
      <c r="L848" s="20" t="n">
        <f aca="false">B848 - E847</f>
        <v>0.140000000000001</v>
      </c>
      <c r="M848" s="20" t="n">
        <f aca="false">E848 - E847</f>
        <v>-0.0799999999999983</v>
      </c>
      <c r="N848" s="22" t="n">
        <f aca="false">(I848 / B848)</f>
        <v>-0.0119500271591526</v>
      </c>
      <c r="O848" s="22" t="n">
        <f aca="false">(J848 / B848)</f>
        <v>0.0048886474741988</v>
      </c>
      <c r="P848" s="22" t="n">
        <f aca="false">K848 / B848</f>
        <v>-0.0228136882129278</v>
      </c>
      <c r="Q848" s="22" t="n">
        <f aca="false">L848/E847</f>
        <v>0.00766283524904218</v>
      </c>
      <c r="R848" s="22" t="n">
        <f aca="false">M848 / E847</f>
        <v>-0.00437876299945256</v>
      </c>
      <c r="S848" s="23" t="str">
        <f aca="false">IF(N848 &gt; 0, "UP", "DOWN")</f>
        <v>DOWN</v>
      </c>
      <c r="T848" s="28" t="inlineStr">
        <f aca="false">O848-N848</f>
        <is>
          <t/>
        </is>
      </c>
      <c r="U848" s="28" t="inlineStr">
        <f aca="false">P848-N848</f>
        <is>
          <t/>
        </is>
      </c>
      <c r="V848" s="28" t="inlineStr">
        <f aca="false">O848 + P848</f>
        <is>
          <t/>
        </is>
      </c>
    </row>
    <row collapsed="false" customFormat="false" customHeight="true" hidden="false" ht="25" outlineLevel="0" r="849">
      <c r="A849" s="27" t="n">
        <v>37790</v>
      </c>
      <c r="B849" s="20" t="n">
        <v>18.45</v>
      </c>
      <c r="C849" s="20" t="n">
        <v>19.48</v>
      </c>
      <c r="D849" s="20" t="n">
        <v>18.31</v>
      </c>
      <c r="E849" s="20" t="n">
        <v>19.12</v>
      </c>
      <c r="F849" s="20" t="n">
        <v>16249400</v>
      </c>
      <c r="G849" s="20" t="n">
        <v>9.52</v>
      </c>
      <c r="I849" s="20" t="n">
        <f aca="false">E849-B849</f>
        <v>0.670000000000002</v>
      </c>
      <c r="J849" s="20" t="n">
        <f aca="false">C849-B849</f>
        <v>1.03</v>
      </c>
      <c r="K849" s="20" t="n">
        <f aca="false">D849-B849</f>
        <v>-0.140000000000001</v>
      </c>
      <c r="L849" s="20" t="n">
        <f aca="false">B849 - E848</f>
        <v>0.259999999999998</v>
      </c>
      <c r="M849" s="20" t="n">
        <f aca="false">E849 - E848</f>
        <v>0.93</v>
      </c>
      <c r="N849" s="22" t="n">
        <f aca="false">(I849 / B849)</f>
        <v>0.0363143631436315</v>
      </c>
      <c r="O849" s="22" t="n">
        <f aca="false">(J849 / B849)</f>
        <v>0.0558265582655827</v>
      </c>
      <c r="P849" s="22" t="n">
        <f aca="false">K849 / B849</f>
        <v>-0.00758807588075884</v>
      </c>
      <c r="Q849" s="22" t="n">
        <f aca="false">L849/E848</f>
        <v>0.0142935678944474</v>
      </c>
      <c r="R849" s="22" t="n">
        <f aca="false">M849 / E848</f>
        <v>0.051126992853216</v>
      </c>
      <c r="S849" s="23" t="str">
        <f aca="false">IF(N849 &gt; 0, "UP", "DOWN")</f>
        <v>UP</v>
      </c>
      <c r="T849" s="28" t="inlineStr">
        <f aca="false">O849-N849</f>
        <is>
          <t/>
        </is>
      </c>
      <c r="U849" s="28" t="inlineStr">
        <f aca="false">P849-N849</f>
        <is>
          <t/>
        </is>
      </c>
      <c r="V849" s="28" t="inlineStr">
        <f aca="false">O849 + P849</f>
        <is>
          <t/>
        </is>
      </c>
    </row>
    <row collapsed="false" customFormat="false" customHeight="true" hidden="false" ht="25" outlineLevel="0" r="850">
      <c r="A850" s="27" t="n">
        <v>37791</v>
      </c>
      <c r="B850" s="20" t="n">
        <v>19.36</v>
      </c>
      <c r="C850" s="20" t="n">
        <v>19.61</v>
      </c>
      <c r="D850" s="20" t="n">
        <v>18.77</v>
      </c>
      <c r="E850" s="20" t="n">
        <v>19.14</v>
      </c>
      <c r="F850" s="20" t="n">
        <v>13626000</v>
      </c>
      <c r="G850" s="20" t="n">
        <v>9.53</v>
      </c>
      <c r="I850" s="20" t="n">
        <f aca="false">E850-B850</f>
        <v>-0.219999999999999</v>
      </c>
      <c r="J850" s="20" t="n">
        <f aca="false">C850-B850</f>
        <v>0.25</v>
      </c>
      <c r="K850" s="20" t="n">
        <f aca="false">D850-B850</f>
        <v>-0.59</v>
      </c>
      <c r="L850" s="20" t="n">
        <f aca="false">B850 - E849</f>
        <v>0.239999999999998</v>
      </c>
      <c r="M850" s="20" t="n">
        <f aca="false">E850 - E849</f>
        <v>0.0199999999999996</v>
      </c>
      <c r="N850" s="22" t="n">
        <f aca="false">(I850 / B850)</f>
        <v>-0.0113636363636363</v>
      </c>
      <c r="O850" s="22" t="n">
        <f aca="false">(J850 / B850)</f>
        <v>0.0129132231404959</v>
      </c>
      <c r="P850" s="22" t="n">
        <f aca="false">K850 / B850</f>
        <v>-0.0304752066115702</v>
      </c>
      <c r="Q850" s="22" t="n">
        <f aca="false">L850/E849</f>
        <v>0.01255230125523</v>
      </c>
      <c r="R850" s="22" t="n">
        <f aca="false">M850 / E849</f>
        <v>0.00104602510460249</v>
      </c>
      <c r="S850" s="23" t="str">
        <f aca="false">IF(N850 &gt; 0, "UP", "DOWN")</f>
        <v>DOWN</v>
      </c>
      <c r="T850" s="28" t="inlineStr">
        <f aca="false">O850-N850</f>
        <is>
          <t/>
        </is>
      </c>
      <c r="U850" s="28" t="inlineStr">
        <f aca="false">P850-N850</f>
        <is>
          <t/>
        </is>
      </c>
      <c r="V850" s="28" t="inlineStr">
        <f aca="false">O850 + P850</f>
        <is>
          <t/>
        </is>
      </c>
    </row>
    <row collapsed="false" customFormat="false" customHeight="true" hidden="false" ht="25" outlineLevel="0" r="851">
      <c r="A851" s="27" t="n">
        <v>37792</v>
      </c>
      <c r="B851" s="20" t="n">
        <v>19.35</v>
      </c>
      <c r="C851" s="20" t="n">
        <v>19.58</v>
      </c>
      <c r="D851" s="20" t="n">
        <v>18.9</v>
      </c>
      <c r="E851" s="20" t="n">
        <v>19.2</v>
      </c>
      <c r="F851" s="20" t="n">
        <v>12733800</v>
      </c>
      <c r="G851" s="20" t="n">
        <v>9.56</v>
      </c>
      <c r="I851" s="20" t="n">
        <f aca="false">E851-B851</f>
        <v>-0.150000000000002</v>
      </c>
      <c r="J851" s="20" t="n">
        <f aca="false">C851-B851</f>
        <v>0.229999999999997</v>
      </c>
      <c r="K851" s="20" t="n">
        <f aca="false">D851-B851</f>
        <v>-0.450000000000003</v>
      </c>
      <c r="L851" s="20" t="n">
        <f aca="false">B851 - E850</f>
        <v>0.210000000000001</v>
      </c>
      <c r="M851" s="20" t="n">
        <f aca="false">E851 - E850</f>
        <v>0.0599999999999987</v>
      </c>
      <c r="N851" s="22" t="n">
        <f aca="false">(I851 / B851)</f>
        <v>-0.00775193798449623</v>
      </c>
      <c r="O851" s="22" t="n">
        <f aca="false">(J851 / B851)</f>
        <v>0.0118863049095606</v>
      </c>
      <c r="P851" s="22" t="n">
        <f aca="false">K851 / B851</f>
        <v>-0.0232558139534885</v>
      </c>
      <c r="Q851" s="22" t="n">
        <f aca="false">L851/E850</f>
        <v>0.0109717868338558</v>
      </c>
      <c r="R851" s="22" t="n">
        <f aca="false">M851 / E850</f>
        <v>0.00313479623824445</v>
      </c>
      <c r="S851" s="23" t="str">
        <f aca="false">IF(N851 &gt; 0, "UP", "DOWN")</f>
        <v>DOWN</v>
      </c>
      <c r="T851" s="28" t="inlineStr">
        <f aca="false">O851-N851</f>
        <is>
          <t/>
        </is>
      </c>
      <c r="U851" s="28" t="inlineStr">
        <f aca="false">P851-N851</f>
        <is>
          <t/>
        </is>
      </c>
      <c r="V851" s="28" t="inlineStr">
        <f aca="false">O851 + P851</f>
        <is>
          <t/>
        </is>
      </c>
    </row>
    <row collapsed="false" customFormat="false" customHeight="true" hidden="false" ht="25" outlineLevel="0" r="852">
      <c r="A852" s="27" t="n">
        <v>37795</v>
      </c>
      <c r="B852" s="20" t="n">
        <v>19.3</v>
      </c>
      <c r="C852" s="20" t="n">
        <v>19.69</v>
      </c>
      <c r="D852" s="20" t="n">
        <v>18.75</v>
      </c>
      <c r="E852" s="20" t="n">
        <v>19.06</v>
      </c>
      <c r="F852" s="20" t="n">
        <v>10977200</v>
      </c>
      <c r="G852" s="20" t="n">
        <v>9.49</v>
      </c>
      <c r="I852" s="20" t="n">
        <f aca="false">E852-B852</f>
        <v>-0.240000000000002</v>
      </c>
      <c r="J852" s="20" t="n">
        <f aca="false">C852-B852</f>
        <v>0.390000000000001</v>
      </c>
      <c r="K852" s="20" t="n">
        <f aca="false">D852-B852</f>
        <v>-0.550000000000001</v>
      </c>
      <c r="L852" s="20" t="n">
        <f aca="false">B852 - E851</f>
        <v>0.100000000000001</v>
      </c>
      <c r="M852" s="20" t="n">
        <f aca="false">E852 - E851</f>
        <v>-0.140000000000001</v>
      </c>
      <c r="N852" s="22" t="n">
        <f aca="false">(I852 / B852)</f>
        <v>-0.0124352331606219</v>
      </c>
      <c r="O852" s="22" t="n">
        <f aca="false">(J852 / B852)</f>
        <v>0.0202072538860104</v>
      </c>
      <c r="P852" s="22" t="n">
        <f aca="false">K852 / B852</f>
        <v>-0.0284974093264249</v>
      </c>
      <c r="Q852" s="22" t="n">
        <f aca="false">L852/E851</f>
        <v>0.00520833333333341</v>
      </c>
      <c r="R852" s="22" t="n">
        <f aca="false">M852 / E851</f>
        <v>-0.0072916666666667</v>
      </c>
      <c r="S852" s="23" t="str">
        <f aca="false">IF(N852 &gt; 0, "UP", "DOWN")</f>
        <v>DOWN</v>
      </c>
      <c r="T852" s="28" t="inlineStr">
        <f aca="false">O852-N852</f>
        <is>
          <t/>
        </is>
      </c>
      <c r="U852" s="28" t="inlineStr">
        <f aca="false">P852-N852</f>
        <is>
          <t/>
        </is>
      </c>
      <c r="V852" s="28" t="inlineStr">
        <f aca="false">O852 + P852</f>
        <is>
          <t/>
        </is>
      </c>
    </row>
    <row collapsed="false" customFormat="false" customHeight="true" hidden="false" ht="25" outlineLevel="0" r="853">
      <c r="A853" s="27" t="n">
        <v>37796</v>
      </c>
      <c r="B853" s="20" t="n">
        <v>19.47</v>
      </c>
      <c r="C853" s="20" t="n">
        <v>19.67</v>
      </c>
      <c r="D853" s="20" t="n">
        <v>18.72</v>
      </c>
      <c r="E853" s="20" t="n">
        <v>18.78</v>
      </c>
      <c r="F853" s="20" t="n">
        <v>18370800</v>
      </c>
      <c r="G853" s="20" t="n">
        <v>9.35</v>
      </c>
      <c r="I853" s="20" t="n">
        <f aca="false">E853-B853</f>
        <v>-0.689999999999998</v>
      </c>
      <c r="J853" s="20" t="n">
        <f aca="false">C853-B853</f>
        <v>0.200000000000003</v>
      </c>
      <c r="K853" s="20" t="n">
        <f aca="false">D853-B853</f>
        <v>-0.75</v>
      </c>
      <c r="L853" s="20" t="n">
        <f aca="false">B853 - E852</f>
        <v>0.41</v>
      </c>
      <c r="M853" s="20" t="n">
        <f aca="false">E853 - E852</f>
        <v>-0.279999999999998</v>
      </c>
      <c r="N853" s="22" t="n">
        <f aca="false">(I853 / B853)</f>
        <v>-0.0354391371340523</v>
      </c>
      <c r="O853" s="22" t="n">
        <f aca="false">(J853 / B853)</f>
        <v>0.0102722136620443</v>
      </c>
      <c r="P853" s="22" t="n">
        <f aca="false">K853 / B853</f>
        <v>-0.0385208012326656</v>
      </c>
      <c r="Q853" s="22" t="n">
        <f aca="false">L853/E852</f>
        <v>0.021511017838405</v>
      </c>
      <c r="R853" s="22" t="n">
        <f aca="false">M853 / E852</f>
        <v>-0.0146904512067155</v>
      </c>
      <c r="S853" s="23" t="str">
        <f aca="false">IF(N853 &gt; 0, "UP", "DOWN")</f>
        <v>DOWN</v>
      </c>
      <c r="T853" s="28" t="inlineStr">
        <f aca="false">O853-N853</f>
        <is>
          <t/>
        </is>
      </c>
      <c r="U853" s="28" t="inlineStr">
        <f aca="false">P853-N853</f>
        <is>
          <t/>
        </is>
      </c>
      <c r="V853" s="28" t="inlineStr">
        <f aca="false">O853 + P853</f>
        <is>
          <t/>
        </is>
      </c>
    </row>
    <row collapsed="false" customFormat="false" customHeight="true" hidden="false" ht="25" outlineLevel="0" r="854">
      <c r="A854" s="27" t="n">
        <v>37797</v>
      </c>
      <c r="B854" s="20" t="n">
        <v>18.86</v>
      </c>
      <c r="C854" s="20" t="n">
        <v>19.4</v>
      </c>
      <c r="D854" s="20" t="n">
        <v>18.71</v>
      </c>
      <c r="E854" s="20" t="n">
        <v>19.09</v>
      </c>
      <c r="F854" s="20" t="n">
        <v>11779000</v>
      </c>
      <c r="G854" s="20" t="n">
        <v>9.5</v>
      </c>
      <c r="I854" s="20" t="n">
        <f aca="false">E854-B854</f>
        <v>0.23</v>
      </c>
      <c r="J854" s="20" t="n">
        <f aca="false">C854-B854</f>
        <v>0.539999999999999</v>
      </c>
      <c r="K854" s="20" t="n">
        <f aca="false">D854-B854</f>
        <v>-0.149999999999999</v>
      </c>
      <c r="L854" s="20" t="n">
        <f aca="false">B854 - E853</f>
        <v>0.0799999999999983</v>
      </c>
      <c r="M854" s="20" t="n">
        <f aca="false">E854 - E853</f>
        <v>0.309999999999999</v>
      </c>
      <c r="N854" s="22" t="n">
        <f aca="false">(I854 / B854)</f>
        <v>0.0121951219512195</v>
      </c>
      <c r="O854" s="22" t="n">
        <f aca="false">(J854 / B854)</f>
        <v>0.0286320254506892</v>
      </c>
      <c r="P854" s="22" t="n">
        <f aca="false">K854 / B854</f>
        <v>-0.00795334040296917</v>
      </c>
      <c r="Q854" s="22" t="n">
        <f aca="false">L854/E853</f>
        <v>0.00425985090521823</v>
      </c>
      <c r="R854" s="22" t="n">
        <f aca="false">M854 / E853</f>
        <v>0.0165069222577209</v>
      </c>
      <c r="S854" s="23" t="str">
        <f aca="false">IF(N854 &gt; 0, "UP", "DOWN")</f>
        <v>UP</v>
      </c>
      <c r="T854" s="28" t="inlineStr">
        <f aca="false">O854-N854</f>
        <is>
          <t/>
        </is>
      </c>
      <c r="U854" s="28" t="inlineStr">
        <f aca="false">P854-N854</f>
        <is>
          <t/>
        </is>
      </c>
      <c r="V854" s="28" t="inlineStr">
        <f aca="false">O854 + P854</f>
        <is>
          <t/>
        </is>
      </c>
    </row>
    <row collapsed="false" customFormat="false" customHeight="true" hidden="false" ht="25" outlineLevel="0" r="855">
      <c r="A855" s="27" t="n">
        <v>37798</v>
      </c>
      <c r="B855" s="20" t="n">
        <v>18.7</v>
      </c>
      <c r="C855" s="20" t="n">
        <v>19.32</v>
      </c>
      <c r="D855" s="20" t="n">
        <v>18.7</v>
      </c>
      <c r="E855" s="20" t="n">
        <v>19.29</v>
      </c>
      <c r="F855" s="20" t="n">
        <v>5775200</v>
      </c>
      <c r="G855" s="20" t="n">
        <v>9.6</v>
      </c>
      <c r="I855" s="20" t="n">
        <f aca="false">E855-B855</f>
        <v>0.59</v>
      </c>
      <c r="J855" s="20" t="n">
        <f aca="false">C855-B855</f>
        <v>0.620000000000001</v>
      </c>
      <c r="K855" s="20" t="n">
        <f aca="false">D855-B855</f>
        <v>0</v>
      </c>
      <c r="L855" s="20" t="n">
        <f aca="false">B855 - E854</f>
        <v>-0.390000000000001</v>
      </c>
      <c r="M855" s="20" t="n">
        <f aca="false">E855 - E854</f>
        <v>0.199999999999999</v>
      </c>
      <c r="N855" s="22" t="n">
        <f aca="false">(I855 / B855)</f>
        <v>0.0315508021390374</v>
      </c>
      <c r="O855" s="22" t="n">
        <f aca="false">(J855 / B855)</f>
        <v>0.0331550802139038</v>
      </c>
      <c r="P855" s="22" t="n">
        <f aca="false">K855 / B855</f>
        <v>0</v>
      </c>
      <c r="Q855" s="22" t="n">
        <f aca="false">L855/E854</f>
        <v>-0.0204295442640126</v>
      </c>
      <c r="R855" s="22" t="n">
        <f aca="false">M855 / E854</f>
        <v>0.0104766893661603</v>
      </c>
      <c r="S855" s="23" t="str">
        <f aca="false">IF(N855 &gt; 0, "UP", "DOWN")</f>
        <v>UP</v>
      </c>
      <c r="T855" s="28" t="inlineStr">
        <f aca="false">O855-N855</f>
        <is>
          <t/>
        </is>
      </c>
      <c r="U855" s="28" t="inlineStr">
        <f aca="false">P855-N855</f>
        <is>
          <t/>
        </is>
      </c>
      <c r="V855" s="28" t="inlineStr">
        <f aca="false">O855 + P855</f>
        <is>
          <t/>
        </is>
      </c>
    </row>
    <row collapsed="false" customFormat="false" customHeight="true" hidden="false" ht="25" outlineLevel="0" r="856">
      <c r="A856" s="27" t="n">
        <v>37799</v>
      </c>
      <c r="B856" s="20" t="n">
        <v>19.3</v>
      </c>
      <c r="C856" s="20" t="n">
        <v>19.31</v>
      </c>
      <c r="D856" s="20" t="n">
        <v>18.48</v>
      </c>
      <c r="E856" s="20" t="n">
        <v>18.73</v>
      </c>
      <c r="F856" s="20" t="n">
        <v>13064000</v>
      </c>
      <c r="G856" s="20" t="n">
        <v>9.32</v>
      </c>
      <c r="I856" s="20" t="n">
        <f aca="false">E856-B856</f>
        <v>-0.57</v>
      </c>
      <c r="J856" s="20" t="n">
        <f aca="false">C856-B856</f>
        <v>0.00999999999999801</v>
      </c>
      <c r="K856" s="20" t="n">
        <f aca="false">D856-B856</f>
        <v>-0.82</v>
      </c>
      <c r="L856" s="20" t="n">
        <f aca="false">B856 - E855</f>
        <v>0.0100000000000016</v>
      </c>
      <c r="M856" s="20" t="n">
        <f aca="false">E856 - E855</f>
        <v>-0.559999999999999</v>
      </c>
      <c r="N856" s="22" t="n">
        <f aca="false">(I856 / B856)</f>
        <v>-0.0295336787564767</v>
      </c>
      <c r="O856" s="22" t="n">
        <f aca="false">(J856 / B856)</f>
        <v>0.000518134715025804</v>
      </c>
      <c r="P856" s="22" t="n">
        <f aca="false">K856 / B856</f>
        <v>-0.0424870466321244</v>
      </c>
      <c r="Q856" s="22" t="n">
        <f aca="false">L856/E855</f>
        <v>0.000518403317781315</v>
      </c>
      <c r="R856" s="22" t="n">
        <f aca="false">M856 / E855</f>
        <v>-0.029030585795749</v>
      </c>
      <c r="S856" s="23" t="str">
        <f aca="false">IF(N856 &gt; 0, "UP", "DOWN")</f>
        <v>DOWN</v>
      </c>
      <c r="T856" s="28" t="inlineStr">
        <f aca="false">O856-N856</f>
        <is>
          <t/>
        </is>
      </c>
      <c r="U856" s="28" t="inlineStr">
        <f aca="false">P856-N856</f>
        <is>
          <t/>
        </is>
      </c>
      <c r="V856" s="28" t="inlineStr">
        <f aca="false">O856 + P856</f>
        <is>
          <t/>
        </is>
      </c>
    </row>
    <row collapsed="false" customFormat="false" customHeight="true" hidden="false" ht="25" outlineLevel="0" r="857">
      <c r="A857" s="27" t="n">
        <v>37802</v>
      </c>
      <c r="B857" s="20" t="n">
        <v>18.68</v>
      </c>
      <c r="C857" s="20" t="n">
        <v>19.21</v>
      </c>
      <c r="D857" s="20" t="n">
        <v>18.59</v>
      </c>
      <c r="E857" s="20" t="n">
        <v>19.06</v>
      </c>
      <c r="F857" s="20" t="n">
        <v>7934000</v>
      </c>
      <c r="G857" s="20" t="n">
        <v>9.49</v>
      </c>
      <c r="I857" s="20" t="n">
        <f aca="false">E857-B857</f>
        <v>0.379999999999999</v>
      </c>
      <c r="J857" s="20" t="n">
        <f aca="false">C857-B857</f>
        <v>0.530000000000001</v>
      </c>
      <c r="K857" s="20" t="n">
        <f aca="false">D857-B857</f>
        <v>-0.0899999999999999</v>
      </c>
      <c r="L857" s="20" t="n">
        <f aca="false">B857 - E856</f>
        <v>-0.0500000000000007</v>
      </c>
      <c r="M857" s="20" t="n">
        <f aca="false">E857 - E856</f>
        <v>0.329999999999998</v>
      </c>
      <c r="N857" s="22" t="n">
        <f aca="false">(I857 / B857)</f>
        <v>0.0203426124197002</v>
      </c>
      <c r="O857" s="22" t="n">
        <f aca="false">(J857 / B857)</f>
        <v>0.028372591006424</v>
      </c>
      <c r="P857" s="22" t="n">
        <f aca="false">K857 / B857</f>
        <v>-0.00481798715203425</v>
      </c>
      <c r="Q857" s="22" t="n">
        <f aca="false">L857/E856</f>
        <v>-0.00266951414842502</v>
      </c>
      <c r="R857" s="22" t="n">
        <f aca="false">M857 / E856</f>
        <v>0.0176187933796048</v>
      </c>
      <c r="S857" s="23" t="str">
        <f aca="false">IF(N857 &gt; 0, "UP", "DOWN")</f>
        <v>UP</v>
      </c>
      <c r="T857" s="28" t="inlineStr">
        <f aca="false">O857-N857</f>
        <is>
          <t/>
        </is>
      </c>
      <c r="U857" s="28" t="inlineStr">
        <f aca="false">P857-N857</f>
        <is>
          <t/>
        </is>
      </c>
      <c r="V857" s="28" t="inlineStr">
        <f aca="false">O857 + P857</f>
        <is>
          <t/>
        </is>
      </c>
    </row>
    <row collapsed="false" customFormat="false" customHeight="true" hidden="false" ht="25" outlineLevel="0" r="858">
      <c r="A858" s="27" t="n">
        <v>37803</v>
      </c>
      <c r="B858" s="20" t="n">
        <v>18.87</v>
      </c>
      <c r="C858" s="20" t="n">
        <v>19.18</v>
      </c>
      <c r="D858" s="20" t="n">
        <v>18.51</v>
      </c>
      <c r="E858" s="20" t="n">
        <v>19.09</v>
      </c>
      <c r="F858" s="20" t="n">
        <v>6464000</v>
      </c>
      <c r="G858" s="20" t="n">
        <v>9.5</v>
      </c>
      <c r="I858" s="20" t="n">
        <f aca="false">E858-B858</f>
        <v>0.219999999999999</v>
      </c>
      <c r="J858" s="20" t="n">
        <f aca="false">C858-B858</f>
        <v>0.309999999999999</v>
      </c>
      <c r="K858" s="20" t="n">
        <f aca="false">D858-B858</f>
        <v>-0.359999999999999</v>
      </c>
      <c r="L858" s="20" t="n">
        <f aca="false">B858 - E857</f>
        <v>-0.189999999999998</v>
      </c>
      <c r="M858" s="20" t="n">
        <f aca="false">E858 - E857</f>
        <v>0.0300000000000011</v>
      </c>
      <c r="N858" s="22" t="n">
        <f aca="false">(I858 / B858)</f>
        <v>0.0116587175410704</v>
      </c>
      <c r="O858" s="22" t="n">
        <f aca="false">(J858 / B858)</f>
        <v>0.0164281928987811</v>
      </c>
      <c r="P858" s="22" t="n">
        <f aca="false">K858 / B858</f>
        <v>-0.0190779014308426</v>
      </c>
      <c r="Q858" s="22" t="n">
        <f aca="false">L858/E857</f>
        <v>-0.00996852046169978</v>
      </c>
      <c r="R858" s="22" t="n">
        <f aca="false">M858 / E857</f>
        <v>0.00157397691500531</v>
      </c>
      <c r="S858" s="23" t="str">
        <f aca="false">IF(N858 &gt; 0, "UP", "DOWN")</f>
        <v>UP</v>
      </c>
      <c r="T858" s="28" t="inlineStr">
        <f aca="false">O858-N858</f>
        <is>
          <t/>
        </is>
      </c>
      <c r="U858" s="28" t="inlineStr">
        <f aca="false">P858-N858</f>
        <is>
          <t/>
        </is>
      </c>
      <c r="V858" s="28" t="inlineStr">
        <f aca="false">O858 + P858</f>
        <is>
          <t/>
        </is>
      </c>
    </row>
    <row collapsed="false" customFormat="false" customHeight="true" hidden="false" ht="25" outlineLevel="0" r="859">
      <c r="A859" s="27" t="n">
        <v>37804</v>
      </c>
      <c r="B859" s="20" t="n">
        <v>19.03</v>
      </c>
      <c r="C859" s="20" t="n">
        <v>19.4</v>
      </c>
      <c r="D859" s="20" t="n">
        <v>19.02</v>
      </c>
      <c r="E859" s="20" t="n">
        <v>19.27</v>
      </c>
      <c r="F859" s="20" t="n">
        <v>11617800</v>
      </c>
      <c r="G859" s="20" t="n">
        <v>9.59</v>
      </c>
      <c r="I859" s="20" t="n">
        <f aca="false">E859-B859</f>
        <v>0.239999999999998</v>
      </c>
      <c r="J859" s="20" t="n">
        <f aca="false">C859-B859</f>
        <v>0.369999999999997</v>
      </c>
      <c r="K859" s="20" t="n">
        <f aca="false">D859-B859</f>
        <v>-0.0100000000000016</v>
      </c>
      <c r="L859" s="20" t="n">
        <f aca="false">B859 - E858</f>
        <v>-0.0599999999999987</v>
      </c>
      <c r="M859" s="20" t="n">
        <f aca="false">E859 - E858</f>
        <v>0.18</v>
      </c>
      <c r="N859" s="22" t="n">
        <f aca="false">(I859 / B859)</f>
        <v>0.0126116657908565</v>
      </c>
      <c r="O859" s="22" t="n">
        <f aca="false">(J859 / B859)</f>
        <v>0.0194429847609037</v>
      </c>
      <c r="P859" s="22" t="n">
        <f aca="false">K859 / B859</f>
        <v>-0.000525486074619105</v>
      </c>
      <c r="Q859" s="22" t="n">
        <f aca="false">L859/E858</f>
        <v>-0.00314300680984802</v>
      </c>
      <c r="R859" s="22" t="n">
        <f aca="false">M859 / E858</f>
        <v>0.00942902042954425</v>
      </c>
      <c r="S859" s="23" t="str">
        <f aca="false">IF(N859 &gt; 0, "UP", "DOWN")</f>
        <v>UP</v>
      </c>
      <c r="T859" s="28" t="inlineStr">
        <f aca="false">O859-N859</f>
        <is>
          <t/>
        </is>
      </c>
      <c r="U859" s="28" t="inlineStr">
        <f aca="false">P859-N859</f>
        <is>
          <t/>
        </is>
      </c>
      <c r="V859" s="28" t="inlineStr">
        <f aca="false">O859 + P859</f>
        <is>
          <t/>
        </is>
      </c>
    </row>
    <row collapsed="false" customFormat="false" customHeight="true" hidden="false" ht="25" outlineLevel="0" r="860">
      <c r="A860" s="27" t="n">
        <v>37805</v>
      </c>
      <c r="B860" s="20" t="n">
        <v>19</v>
      </c>
      <c r="C860" s="20" t="n">
        <v>19.55</v>
      </c>
      <c r="D860" s="20" t="n">
        <v>18.98</v>
      </c>
      <c r="E860" s="20" t="n">
        <v>19.13</v>
      </c>
      <c r="F860" s="20" t="n">
        <v>4920400</v>
      </c>
      <c r="G860" s="20" t="n">
        <v>9.52</v>
      </c>
      <c r="I860" s="20" t="n">
        <f aca="false">E860-B860</f>
        <v>0.129999999999999</v>
      </c>
      <c r="J860" s="20" t="n">
        <f aca="false">C860-B860</f>
        <v>0.550000000000001</v>
      </c>
      <c r="K860" s="20" t="n">
        <f aca="false">D860-B860</f>
        <v>-0.0199999999999996</v>
      </c>
      <c r="L860" s="20" t="n">
        <f aca="false">B860 - E859</f>
        <v>-0.27</v>
      </c>
      <c r="M860" s="20" t="n">
        <f aca="false">E860 - E859</f>
        <v>-0.140000000000001</v>
      </c>
      <c r="N860" s="22" t="n">
        <f aca="false">(I860 / B860)</f>
        <v>0.00684210526315784</v>
      </c>
      <c r="O860" s="22" t="n">
        <f aca="false">(J860 / B860)</f>
        <v>0.0289473684210527</v>
      </c>
      <c r="P860" s="22" t="n">
        <f aca="false">K860 / B860</f>
        <v>-0.00105263157894735</v>
      </c>
      <c r="Q860" s="22" t="n">
        <f aca="false">L860/E859</f>
        <v>-0.0140114167099118</v>
      </c>
      <c r="R860" s="22" t="n">
        <f aca="false">M860 / E859</f>
        <v>-0.0072651790347691</v>
      </c>
      <c r="S860" s="23" t="str">
        <f aca="false">IF(N860 &gt; 0, "UP", "DOWN")</f>
        <v>UP</v>
      </c>
      <c r="T860" s="28" t="inlineStr">
        <f aca="false">O860-N860</f>
        <is>
          <t/>
        </is>
      </c>
      <c r="U860" s="28" t="inlineStr">
        <f aca="false">P860-N860</f>
        <is>
          <t/>
        </is>
      </c>
      <c r="V860" s="28" t="inlineStr">
        <f aca="false">O860 + P860</f>
        <is>
          <t/>
        </is>
      </c>
    </row>
    <row collapsed="false" customFormat="false" customHeight="true" hidden="false" ht="25" outlineLevel="0" r="861">
      <c r="A861" s="27" t="n">
        <v>37809</v>
      </c>
      <c r="B861" s="20" t="n">
        <v>19.27</v>
      </c>
      <c r="C861" s="20" t="n">
        <v>20.18</v>
      </c>
      <c r="D861" s="20" t="n">
        <v>19.13</v>
      </c>
      <c r="E861" s="20" t="n">
        <v>19.87</v>
      </c>
      <c r="F861" s="20" t="n">
        <v>10224000</v>
      </c>
      <c r="G861" s="20" t="n">
        <v>9.89</v>
      </c>
      <c r="I861" s="20" t="n">
        <f aca="false">E861-B861</f>
        <v>0.600000000000001</v>
      </c>
      <c r="J861" s="20" t="n">
        <f aca="false">C861-B861</f>
        <v>0.91</v>
      </c>
      <c r="K861" s="20" t="n">
        <f aca="false">D861-B861</f>
        <v>-0.140000000000001</v>
      </c>
      <c r="L861" s="20" t="n">
        <f aca="false">B861 - E860</f>
        <v>0.140000000000001</v>
      </c>
      <c r="M861" s="20" t="n">
        <f aca="false">E861 - E860</f>
        <v>0.740000000000002</v>
      </c>
      <c r="N861" s="22" t="n">
        <f aca="false">(I861 / B861)</f>
        <v>0.0311364815775818</v>
      </c>
      <c r="O861" s="22" t="n">
        <f aca="false">(J861 / B861)</f>
        <v>0.047223663725999</v>
      </c>
      <c r="P861" s="22" t="n">
        <f aca="false">K861 / B861</f>
        <v>-0.0072651790347691</v>
      </c>
      <c r="Q861" s="22" t="n">
        <f aca="false">L861/E860</f>
        <v>0.00731834814427604</v>
      </c>
      <c r="R861" s="22" t="n">
        <f aca="false">M861 / E860</f>
        <v>0.0386826973340304</v>
      </c>
      <c r="S861" s="23" t="str">
        <f aca="false">IF(N861 &gt; 0, "UP", "DOWN")</f>
        <v>UP</v>
      </c>
      <c r="T861" s="28" t="inlineStr">
        <f aca="false">O861-N861</f>
        <is>
          <t/>
        </is>
      </c>
      <c r="U861" s="28" t="inlineStr">
        <f aca="false">P861-N861</f>
        <is>
          <t/>
        </is>
      </c>
      <c r="V861" s="28" t="inlineStr">
        <f aca="false">O861 + P861</f>
        <is>
          <t/>
        </is>
      </c>
    </row>
    <row collapsed="false" customFormat="false" customHeight="true" hidden="false" ht="25" outlineLevel="0" r="862">
      <c r="A862" s="27" t="n">
        <v>37810</v>
      </c>
      <c r="B862" s="20" t="n">
        <v>19.52</v>
      </c>
      <c r="C862" s="20" t="n">
        <v>20.5</v>
      </c>
      <c r="D862" s="20" t="n">
        <v>19.49</v>
      </c>
      <c r="E862" s="20" t="n">
        <v>20.4</v>
      </c>
      <c r="F862" s="20" t="n">
        <v>9169200</v>
      </c>
      <c r="G862" s="20" t="n">
        <v>10.16</v>
      </c>
      <c r="I862" s="20" t="n">
        <f aca="false">E862-B862</f>
        <v>0.879999999999999</v>
      </c>
      <c r="J862" s="20" t="n">
        <f aca="false">C862-B862</f>
        <v>0.98</v>
      </c>
      <c r="K862" s="20" t="n">
        <f aca="false">D862-B862</f>
        <v>-0.0300000000000011</v>
      </c>
      <c r="L862" s="20" t="n">
        <f aca="false">B862 - E861</f>
        <v>-0.350000000000001</v>
      </c>
      <c r="M862" s="20" t="n">
        <f aca="false">E862 - E861</f>
        <v>0.529999999999998</v>
      </c>
      <c r="N862" s="22" t="n">
        <f aca="false">(I862 / B862)</f>
        <v>0.0450819672131147</v>
      </c>
      <c r="O862" s="22" t="n">
        <f aca="false">(J862 / B862)</f>
        <v>0.0502049180327869</v>
      </c>
      <c r="P862" s="22" t="n">
        <f aca="false">K862 / B862</f>
        <v>-0.0015368852459017</v>
      </c>
      <c r="Q862" s="22" t="n">
        <f aca="false">L862/E861</f>
        <v>-0.0176144942123805</v>
      </c>
      <c r="R862" s="22" t="n">
        <f aca="false">M862 / E861</f>
        <v>0.026673376950176</v>
      </c>
      <c r="S862" s="23" t="str">
        <f aca="false">IF(N862 &gt; 0, "UP", "DOWN")</f>
        <v>UP</v>
      </c>
      <c r="T862" s="28" t="inlineStr">
        <f aca="false">O862-N862</f>
        <is>
          <t/>
        </is>
      </c>
      <c r="U862" s="28" t="inlineStr">
        <f aca="false">P862-N862</f>
        <is>
          <t/>
        </is>
      </c>
      <c r="V862" s="28" t="inlineStr">
        <f aca="false">O862 + P862</f>
        <is>
          <t/>
        </is>
      </c>
    </row>
    <row collapsed="false" customFormat="false" customHeight="true" hidden="false" ht="25" outlineLevel="0" r="863">
      <c r="A863" s="27" t="n">
        <v>37811</v>
      </c>
      <c r="B863" s="20" t="n">
        <v>20.21</v>
      </c>
      <c r="C863" s="20" t="n">
        <v>20.45</v>
      </c>
      <c r="D863" s="20" t="n">
        <v>19.89</v>
      </c>
      <c r="E863" s="20" t="n">
        <v>19.89</v>
      </c>
      <c r="F863" s="20" t="n">
        <v>7630200</v>
      </c>
      <c r="G863" s="20" t="n">
        <v>9.9</v>
      </c>
      <c r="I863" s="20" t="n">
        <f aca="false">E863-B863</f>
        <v>-0.32</v>
      </c>
      <c r="J863" s="20" t="n">
        <f aca="false">C863-B863</f>
        <v>0.239999999999998</v>
      </c>
      <c r="K863" s="20" t="n">
        <f aca="false">D863-B863</f>
        <v>-0.32</v>
      </c>
      <c r="L863" s="20" t="n">
        <f aca="false">B863 - E862</f>
        <v>-0.189999999999998</v>
      </c>
      <c r="M863" s="20" t="n">
        <f aca="false">E863 - E862</f>
        <v>-0.509999999999998</v>
      </c>
      <c r="N863" s="22" t="n">
        <f aca="false">(I863 / B863)</f>
        <v>-0.0158337456704602</v>
      </c>
      <c r="O863" s="22" t="n">
        <f aca="false">(J863 / B863)</f>
        <v>0.011875309252845</v>
      </c>
      <c r="P863" s="22" t="n">
        <f aca="false">K863 / B863</f>
        <v>-0.0158337456704602</v>
      </c>
      <c r="Q863" s="22" t="n">
        <f aca="false">L863/E862</f>
        <v>-0.00931372549019597</v>
      </c>
      <c r="R863" s="22" t="n">
        <f aca="false">M863 / E862</f>
        <v>-0.0249999999999999</v>
      </c>
      <c r="S863" s="23" t="str">
        <f aca="false">IF(N863 &gt; 0, "UP", "DOWN")</f>
        <v>DOWN</v>
      </c>
      <c r="T863" s="28" t="inlineStr">
        <f aca="false">O863-N863</f>
        <is>
          <t/>
        </is>
      </c>
      <c r="U863" s="28" t="inlineStr">
        <f aca="false">P863-N863</f>
        <is>
          <t/>
        </is>
      </c>
      <c r="V863" s="28" t="inlineStr">
        <f aca="false">O863 + P863</f>
        <is>
          <t/>
        </is>
      </c>
    </row>
    <row collapsed="false" customFormat="false" customHeight="true" hidden="false" ht="25" outlineLevel="0" r="864">
      <c r="A864" s="27" t="n">
        <v>37812</v>
      </c>
      <c r="B864" s="20" t="n">
        <v>19.88</v>
      </c>
      <c r="C864" s="20" t="n">
        <v>19.94</v>
      </c>
      <c r="D864" s="20" t="n">
        <v>19.37</v>
      </c>
      <c r="E864" s="20" t="n">
        <v>19.58</v>
      </c>
      <c r="F864" s="20" t="n">
        <v>6104800</v>
      </c>
      <c r="G864" s="20" t="n">
        <v>9.75</v>
      </c>
      <c r="I864" s="20" t="n">
        <f aca="false">E864-B864</f>
        <v>-0.300000000000001</v>
      </c>
      <c r="J864" s="20" t="n">
        <f aca="false">C864-B864</f>
        <v>0.0600000000000023</v>
      </c>
      <c r="K864" s="20" t="n">
        <f aca="false">D864-B864</f>
        <v>-0.509999999999998</v>
      </c>
      <c r="L864" s="20" t="n">
        <f aca="false">B864 - E863</f>
        <v>-0.0100000000000016</v>
      </c>
      <c r="M864" s="20" t="n">
        <f aca="false">E864 - E863</f>
        <v>-0.310000000000002</v>
      </c>
      <c r="N864" s="22" t="n">
        <f aca="false">(I864 / B864)</f>
        <v>-0.0150905432595574</v>
      </c>
      <c r="O864" s="22" t="n">
        <f aca="false">(J864 / B864)</f>
        <v>0.00301810865191158</v>
      </c>
      <c r="P864" s="22" t="n">
        <f aca="false">K864 / B864</f>
        <v>-0.0256539235412474</v>
      </c>
      <c r="Q864" s="22" t="n">
        <f aca="false">L864/E863</f>
        <v>-0.00050276520864764</v>
      </c>
      <c r="R864" s="22" t="n">
        <f aca="false">M864 / E863</f>
        <v>-0.0155857214680745</v>
      </c>
      <c r="S864" s="23" t="str">
        <f aca="false">IF(N864 &gt; 0, "UP", "DOWN")</f>
        <v>DOWN</v>
      </c>
      <c r="T864" s="28" t="inlineStr">
        <f aca="false">O864-N864</f>
        <is>
          <t/>
        </is>
      </c>
      <c r="U864" s="28" t="inlineStr">
        <f aca="false">P864-N864</f>
        <is>
          <t/>
        </is>
      </c>
      <c r="V864" s="28" t="inlineStr">
        <f aca="false">O864 + P864</f>
        <is>
          <t/>
        </is>
      </c>
    </row>
    <row collapsed="false" customFormat="false" customHeight="true" hidden="false" ht="25" outlineLevel="0" r="865">
      <c r="A865" s="27" t="n">
        <v>37813</v>
      </c>
      <c r="B865" s="20" t="n">
        <v>19.66</v>
      </c>
      <c r="C865" s="20" t="n">
        <v>20</v>
      </c>
      <c r="D865" s="20" t="n">
        <v>19.53</v>
      </c>
      <c r="E865" s="20" t="n">
        <v>19.85</v>
      </c>
      <c r="F865" s="20" t="n">
        <v>4887800</v>
      </c>
      <c r="G865" s="20" t="n">
        <v>9.88</v>
      </c>
      <c r="I865" s="20" t="n">
        <f aca="false">E865-B865</f>
        <v>0.190000000000001</v>
      </c>
      <c r="J865" s="20" t="n">
        <f aca="false">C865-B865</f>
        <v>0.34</v>
      </c>
      <c r="K865" s="20" t="n">
        <f aca="false">D865-B865</f>
        <v>-0.129999999999999</v>
      </c>
      <c r="L865" s="20" t="n">
        <f aca="false">B865 - E864</f>
        <v>0.0800000000000019</v>
      </c>
      <c r="M865" s="20" t="n">
        <f aca="false">E865 - E864</f>
        <v>0.270000000000003</v>
      </c>
      <c r="N865" s="22" t="n">
        <f aca="false">(I865 / B865)</f>
        <v>0.00966429298067148</v>
      </c>
      <c r="O865" s="22" t="n">
        <f aca="false">(J865 / B865)</f>
        <v>0.017293997965412</v>
      </c>
      <c r="P865" s="22" t="n">
        <f aca="false">K865 / B865</f>
        <v>-0.00661241098677513</v>
      </c>
      <c r="Q865" s="22" t="n">
        <f aca="false">L865/E864</f>
        <v>0.00408580183861092</v>
      </c>
      <c r="R865" s="22" t="n">
        <f aca="false">M865 / E864</f>
        <v>0.0137895812053117</v>
      </c>
      <c r="S865" s="23" t="str">
        <f aca="false">IF(N865 &gt; 0, "UP", "DOWN")</f>
        <v>UP</v>
      </c>
      <c r="T865" s="28" t="inlineStr">
        <f aca="false">O865-N865</f>
        <is>
          <t/>
        </is>
      </c>
      <c r="U865" s="28" t="inlineStr">
        <f aca="false">P865-N865</f>
        <is>
          <t/>
        </is>
      </c>
      <c r="V865" s="28" t="inlineStr">
        <f aca="false">O865 + P865</f>
        <is>
          <t/>
        </is>
      </c>
    </row>
    <row collapsed="false" customFormat="false" customHeight="true" hidden="false" ht="25" outlineLevel="0" r="866">
      <c r="A866" s="27" t="n">
        <v>37816</v>
      </c>
      <c r="B866" s="20" t="n">
        <v>20.01</v>
      </c>
      <c r="C866" s="20" t="n">
        <v>20.4</v>
      </c>
      <c r="D866" s="20" t="n">
        <v>19.87</v>
      </c>
      <c r="E866" s="20" t="n">
        <v>19.9</v>
      </c>
      <c r="F866" s="20" t="n">
        <v>6728800</v>
      </c>
      <c r="G866" s="20" t="n">
        <v>9.91</v>
      </c>
      <c r="I866" s="20" t="n">
        <f aca="false">E866-B866</f>
        <v>-0.110000000000003</v>
      </c>
      <c r="J866" s="20" t="n">
        <f aca="false">C866-B866</f>
        <v>0.389999999999997</v>
      </c>
      <c r="K866" s="20" t="n">
        <f aca="false">D866-B866</f>
        <v>-0.140000000000001</v>
      </c>
      <c r="L866" s="20" t="n">
        <f aca="false">B866 - E865</f>
        <v>0.16</v>
      </c>
      <c r="M866" s="20" t="n">
        <f aca="false">E866 - E865</f>
        <v>0.0499999999999972</v>
      </c>
      <c r="N866" s="22" t="n">
        <f aca="false">(I866 / B866)</f>
        <v>-0.00549725137431299</v>
      </c>
      <c r="O866" s="22" t="n">
        <f aca="false">(J866 / B866)</f>
        <v>0.0194902548725636</v>
      </c>
      <c r="P866" s="22" t="n">
        <f aca="false">K866 / B866</f>
        <v>-0.00699650174912547</v>
      </c>
      <c r="Q866" s="22" t="n">
        <f aca="false">L866/E865</f>
        <v>0.00806045340050379</v>
      </c>
      <c r="R866" s="22" t="n">
        <f aca="false">M866 / E865</f>
        <v>0.00251889168765729</v>
      </c>
      <c r="S866" s="23" t="str">
        <f aca="false">IF(N866 &gt; 0, "UP", "DOWN")</f>
        <v>DOWN</v>
      </c>
      <c r="T866" s="28" t="inlineStr">
        <f aca="false">O866-N866</f>
        <is>
          <t/>
        </is>
      </c>
      <c r="U866" s="28" t="inlineStr">
        <f aca="false">P866-N866</f>
        <is>
          <t/>
        </is>
      </c>
      <c r="V866" s="28" t="inlineStr">
        <f aca="false">O866 + P866</f>
        <is>
          <t/>
        </is>
      </c>
    </row>
    <row collapsed="false" customFormat="false" customHeight="true" hidden="false" ht="25" outlineLevel="0" r="867">
      <c r="A867" s="27" t="n">
        <v>37817</v>
      </c>
      <c r="B867" s="20" t="n">
        <v>20.02</v>
      </c>
      <c r="C867" s="20" t="n">
        <v>20.24</v>
      </c>
      <c r="D867" s="20" t="n">
        <v>19.43</v>
      </c>
      <c r="E867" s="20" t="n">
        <v>19.61</v>
      </c>
      <c r="F867" s="20" t="n">
        <v>7380200</v>
      </c>
      <c r="G867" s="20" t="n">
        <v>9.76</v>
      </c>
      <c r="I867" s="20" t="n">
        <f aca="false">E867-B867</f>
        <v>-0.41</v>
      </c>
      <c r="J867" s="20" t="n">
        <f aca="false">C867-B867</f>
        <v>0.219999999999999</v>
      </c>
      <c r="K867" s="20" t="n">
        <f aca="false">D867-B867</f>
        <v>-0.59</v>
      </c>
      <c r="L867" s="20" t="n">
        <f aca="false">B867 - E866</f>
        <v>0.120000000000001</v>
      </c>
      <c r="M867" s="20" t="n">
        <f aca="false">E867 - E866</f>
        <v>-0.289999999999999</v>
      </c>
      <c r="N867" s="22" t="n">
        <f aca="false">(I867 / B867)</f>
        <v>-0.0204795204795205</v>
      </c>
      <c r="O867" s="22" t="n">
        <f aca="false">(J867 / B867)</f>
        <v>0.0109890109890109</v>
      </c>
      <c r="P867" s="22" t="n">
        <f aca="false">K867 / B867</f>
        <v>-0.0294705294705295</v>
      </c>
      <c r="Q867" s="22" t="n">
        <f aca="false">L867/E866</f>
        <v>0.00603015075376889</v>
      </c>
      <c r="R867" s="22" t="n">
        <f aca="false">M867 / E866</f>
        <v>-0.014572864321608</v>
      </c>
      <c r="S867" s="23" t="str">
        <f aca="false">IF(N867 &gt; 0, "UP", "DOWN")</f>
        <v>DOWN</v>
      </c>
      <c r="T867" s="28" t="inlineStr">
        <f aca="false">O867-N867</f>
        <is>
          <t/>
        </is>
      </c>
      <c r="U867" s="28" t="inlineStr">
        <f aca="false">P867-N867</f>
        <is>
          <t/>
        </is>
      </c>
      <c r="V867" s="28" t="inlineStr">
        <f aca="false">O867 + P867</f>
        <is>
          <t/>
        </is>
      </c>
    </row>
    <row collapsed="false" customFormat="false" customHeight="true" hidden="false" ht="25" outlineLevel="0" r="868">
      <c r="A868" s="27" t="n">
        <v>37818</v>
      </c>
      <c r="B868" s="20" t="n">
        <v>19.97</v>
      </c>
      <c r="C868" s="20" t="n">
        <v>20</v>
      </c>
      <c r="D868" s="20" t="n">
        <v>19.38</v>
      </c>
      <c r="E868" s="20" t="n">
        <v>19.87</v>
      </c>
      <c r="F868" s="20" t="n">
        <v>8961800</v>
      </c>
      <c r="G868" s="20" t="n">
        <v>9.89</v>
      </c>
      <c r="I868" s="20" t="n">
        <f aca="false">E868-B868</f>
        <v>-0.0999999999999979</v>
      </c>
      <c r="J868" s="20" t="n">
        <f aca="false">C868-B868</f>
        <v>0.0300000000000011</v>
      </c>
      <c r="K868" s="20" t="n">
        <f aca="false">D868-B868</f>
        <v>-0.59</v>
      </c>
      <c r="L868" s="20" t="n">
        <f aca="false">B868 - E867</f>
        <v>0.359999999999999</v>
      </c>
      <c r="M868" s="20" t="n">
        <f aca="false">E868 - E867</f>
        <v>0.260000000000002</v>
      </c>
      <c r="N868" s="22" t="n">
        <f aca="false">(I868 / B868)</f>
        <v>-0.00500751126690024</v>
      </c>
      <c r="O868" s="22" t="n">
        <f aca="false">(J868 / B868)</f>
        <v>0.00150225338007016</v>
      </c>
      <c r="P868" s="22" t="n">
        <f aca="false">K868 / B868</f>
        <v>-0.0295443164747121</v>
      </c>
      <c r="Q868" s="22" t="n">
        <f aca="false">L868/E867</f>
        <v>0.0183579806221315</v>
      </c>
      <c r="R868" s="22" t="n">
        <f aca="false">M868 / E867</f>
        <v>0.0132585415604284</v>
      </c>
      <c r="S868" s="23" t="str">
        <f aca="false">IF(N868 &gt; 0, "UP", "DOWN")</f>
        <v>DOWN</v>
      </c>
      <c r="T868" s="28" t="inlineStr">
        <f aca="false">O868-N868</f>
        <is>
          <t/>
        </is>
      </c>
      <c r="U868" s="28" t="inlineStr">
        <f aca="false">P868-N868</f>
        <is>
          <t/>
        </is>
      </c>
      <c r="V868" s="28" t="inlineStr">
        <f aca="false">O868 + P868</f>
        <is>
          <t/>
        </is>
      </c>
    </row>
    <row collapsed="false" customFormat="false" customHeight="true" hidden="false" ht="25" outlineLevel="0" r="869">
      <c r="A869" s="27" t="n">
        <v>37819</v>
      </c>
      <c r="B869" s="20" t="n">
        <v>20.19</v>
      </c>
      <c r="C869" s="20" t="n">
        <v>20.95</v>
      </c>
      <c r="D869" s="20" t="n">
        <v>20.13</v>
      </c>
      <c r="E869" s="20" t="n">
        <v>20.9</v>
      </c>
      <c r="F869" s="20" t="n">
        <v>26829000</v>
      </c>
      <c r="G869" s="20" t="n">
        <v>10.41</v>
      </c>
      <c r="I869" s="20" t="n">
        <f aca="false">E869-B869</f>
        <v>0.709999999999997</v>
      </c>
      <c r="J869" s="20" t="n">
        <f aca="false">C869-B869</f>
        <v>0.759999999999998</v>
      </c>
      <c r="K869" s="20" t="n">
        <f aca="false">D869-B869</f>
        <v>-0.0600000000000023</v>
      </c>
      <c r="L869" s="20" t="n">
        <f aca="false">B869 - E868</f>
        <v>0.32</v>
      </c>
      <c r="M869" s="20" t="n">
        <f aca="false">E869 - E868</f>
        <v>1.03</v>
      </c>
      <c r="N869" s="22" t="n">
        <f aca="false">(I869 / B869)</f>
        <v>0.035165923724616</v>
      </c>
      <c r="O869" s="22" t="n">
        <f aca="false">(J869 / B869)</f>
        <v>0.0376423972263496</v>
      </c>
      <c r="P869" s="22" t="n">
        <f aca="false">K869 / B869</f>
        <v>-0.00297176820208035</v>
      </c>
      <c r="Q869" s="22" t="n">
        <f aca="false">L869/E868</f>
        <v>0.0161046804227479</v>
      </c>
      <c r="R869" s="22" t="n">
        <f aca="false">M869 / E868</f>
        <v>0.0518369401107196</v>
      </c>
      <c r="S869" s="23" t="str">
        <f aca="false">IF(N869 &gt; 0, "UP", "DOWN")</f>
        <v>UP</v>
      </c>
      <c r="T869" s="28" t="inlineStr">
        <f aca="false">O869-N869</f>
        <is>
          <t/>
        </is>
      </c>
      <c r="U869" s="28" t="inlineStr">
        <f aca="false">P869-N869</f>
        <is>
          <t/>
        </is>
      </c>
      <c r="V869" s="28" t="inlineStr">
        <f aca="false">O869 + P869</f>
        <is>
          <t/>
        </is>
      </c>
    </row>
    <row collapsed="false" customFormat="false" customHeight="true" hidden="false" ht="25" outlineLevel="0" r="870">
      <c r="A870" s="27" t="n">
        <v>37820</v>
      </c>
      <c r="B870" s="20" t="n">
        <v>20.9</v>
      </c>
      <c r="C870" s="20" t="n">
        <v>21.18</v>
      </c>
      <c r="D870" s="20" t="n">
        <v>20.4</v>
      </c>
      <c r="E870" s="20" t="n">
        <v>20.86</v>
      </c>
      <c r="F870" s="20" t="n">
        <v>10672800</v>
      </c>
      <c r="G870" s="20" t="n">
        <v>10.39</v>
      </c>
      <c r="I870" s="20" t="n">
        <f aca="false">E870-B870</f>
        <v>-0.0399999999999991</v>
      </c>
      <c r="J870" s="20" t="n">
        <f aca="false">C870-B870</f>
        <v>0.280000000000001</v>
      </c>
      <c r="K870" s="20" t="n">
        <f aca="false">D870-B870</f>
        <v>-0.5</v>
      </c>
      <c r="L870" s="20" t="n">
        <f aca="false">B870 - E869</f>
        <v>0</v>
      </c>
      <c r="M870" s="20" t="n">
        <f aca="false">E870 - E869</f>
        <v>-0.0399999999999991</v>
      </c>
      <c r="N870" s="22" t="n">
        <f aca="false">(I870 / B870)</f>
        <v>-0.00191387559808608</v>
      </c>
      <c r="O870" s="22" t="n">
        <f aca="false">(J870 / B870)</f>
        <v>0.0133971291866029</v>
      </c>
      <c r="P870" s="22" t="n">
        <f aca="false">K870 / B870</f>
        <v>-0.0239234449760766</v>
      </c>
      <c r="Q870" s="22" t="n">
        <f aca="false">L870/E869</f>
        <v>0</v>
      </c>
      <c r="R870" s="22" t="n">
        <f aca="false">M870 / E869</f>
        <v>-0.00191387559808608</v>
      </c>
      <c r="S870" s="23" t="str">
        <f aca="false">IF(N870 &gt; 0, "UP", "DOWN")</f>
        <v>DOWN</v>
      </c>
      <c r="T870" s="28" t="inlineStr">
        <f aca="false">O870-N870</f>
        <is>
          <t/>
        </is>
      </c>
      <c r="U870" s="28" t="inlineStr">
        <f aca="false">P870-N870</f>
        <is>
          <t/>
        </is>
      </c>
      <c r="V870" s="28" t="inlineStr">
        <f aca="false">O870 + P870</f>
        <is>
          <t/>
        </is>
      </c>
    </row>
    <row collapsed="false" customFormat="false" customHeight="true" hidden="false" ht="25" outlineLevel="0" r="871">
      <c r="A871" s="27" t="n">
        <v>37823</v>
      </c>
      <c r="B871" s="20" t="n">
        <v>20.69</v>
      </c>
      <c r="C871" s="20" t="n">
        <v>20.8</v>
      </c>
      <c r="D871" s="20" t="n">
        <v>20.3</v>
      </c>
      <c r="E871" s="20" t="n">
        <v>20.61</v>
      </c>
      <c r="F871" s="20" t="n">
        <v>6564600</v>
      </c>
      <c r="G871" s="20" t="n">
        <v>10.26</v>
      </c>
      <c r="I871" s="20" t="n">
        <f aca="false">E871-B871</f>
        <v>-0.0800000000000019</v>
      </c>
      <c r="J871" s="20" t="n">
        <f aca="false">C871-B871</f>
        <v>0.109999999999999</v>
      </c>
      <c r="K871" s="20" t="n">
        <f aca="false">D871-B871</f>
        <v>-0.390000000000001</v>
      </c>
      <c r="L871" s="20" t="n">
        <f aca="false">B871 - E870</f>
        <v>-0.169999999999998</v>
      </c>
      <c r="M871" s="20" t="n">
        <f aca="false">E871 - E870</f>
        <v>-0.25</v>
      </c>
      <c r="N871" s="22" t="n">
        <f aca="false">(I871 / B871)</f>
        <v>-0.00386660222329637</v>
      </c>
      <c r="O871" s="22" t="n">
        <f aca="false">(J871 / B871)</f>
        <v>0.00531657805703235</v>
      </c>
      <c r="P871" s="22" t="n">
        <f aca="false">K871 / B871</f>
        <v>-0.0188496858385694</v>
      </c>
      <c r="Q871" s="22" t="n">
        <f aca="false">L871/E870</f>
        <v>-0.00814956855225303</v>
      </c>
      <c r="R871" s="22" t="n">
        <f aca="false">M871 / E870</f>
        <v>-0.0119846596356663</v>
      </c>
      <c r="S871" s="23" t="str">
        <f aca="false">IF(N871 &gt; 0, "UP", "DOWN")</f>
        <v>DOWN</v>
      </c>
      <c r="T871" s="28" t="inlineStr">
        <f aca="false">O871-N871</f>
        <is>
          <t/>
        </is>
      </c>
      <c r="U871" s="28" t="inlineStr">
        <f aca="false">P871-N871</f>
        <is>
          <t/>
        </is>
      </c>
      <c r="V871" s="28" t="inlineStr">
        <f aca="false">O871 + P871</f>
        <is>
          <t/>
        </is>
      </c>
    </row>
    <row collapsed="false" customFormat="false" customHeight="true" hidden="false" ht="25" outlineLevel="0" r="872">
      <c r="A872" s="27" t="n">
        <v>37824</v>
      </c>
      <c r="B872" s="20" t="n">
        <v>20.87</v>
      </c>
      <c r="C872" s="20" t="n">
        <v>20.96</v>
      </c>
      <c r="D872" s="20" t="n">
        <v>20.5</v>
      </c>
      <c r="E872" s="20" t="n">
        <v>20.8</v>
      </c>
      <c r="F872" s="20" t="n">
        <v>7086600</v>
      </c>
      <c r="G872" s="20" t="n">
        <v>10.36</v>
      </c>
      <c r="I872" s="20" t="n">
        <f aca="false">E872-B872</f>
        <v>-0.0700000000000003</v>
      </c>
      <c r="J872" s="20" t="n">
        <f aca="false">C872-B872</f>
        <v>0.0899999999999999</v>
      </c>
      <c r="K872" s="20" t="n">
        <f aca="false">D872-B872</f>
        <v>-0.370000000000001</v>
      </c>
      <c r="L872" s="20" t="n">
        <f aca="false">B872 - E871</f>
        <v>0.260000000000002</v>
      </c>
      <c r="M872" s="20" t="n">
        <f aca="false">E872 - E871</f>
        <v>0.190000000000001</v>
      </c>
      <c r="N872" s="22" t="n">
        <f aca="false">(I872 / B872)</f>
        <v>-0.00335409678965023</v>
      </c>
      <c r="O872" s="22" t="n">
        <f aca="false">(J872 / B872)</f>
        <v>0.0043124101581217</v>
      </c>
      <c r="P872" s="22" t="n">
        <f aca="false">K872 / B872</f>
        <v>-0.0177287973167226</v>
      </c>
      <c r="Q872" s="22" t="n">
        <f aca="false">L872/E871</f>
        <v>0.012615235322659</v>
      </c>
      <c r="R872" s="22" t="n">
        <f aca="false">M872 / E871</f>
        <v>0.00921882581271234</v>
      </c>
      <c r="S872" s="23" t="str">
        <f aca="false">IF(N872 &gt; 0, "UP", "DOWN")</f>
        <v>DOWN</v>
      </c>
      <c r="T872" s="28" t="inlineStr">
        <f aca="false">O872-N872</f>
        <is>
          <t/>
        </is>
      </c>
      <c r="U872" s="28" t="inlineStr">
        <f aca="false">P872-N872</f>
        <is>
          <t/>
        </is>
      </c>
      <c r="V872" s="28" t="inlineStr">
        <f aca="false">O872 + P872</f>
        <is>
          <t/>
        </is>
      </c>
    </row>
    <row collapsed="false" customFormat="false" customHeight="true" hidden="false" ht="25" outlineLevel="0" r="873">
      <c r="A873" s="27" t="n">
        <v>37825</v>
      </c>
      <c r="B873" s="20" t="n">
        <v>20.95</v>
      </c>
      <c r="C873" s="20" t="n">
        <v>20.96</v>
      </c>
      <c r="D873" s="20" t="n">
        <v>20.46</v>
      </c>
      <c r="E873" s="20" t="n">
        <v>20.79</v>
      </c>
      <c r="F873" s="20" t="n">
        <v>5108400</v>
      </c>
      <c r="G873" s="20" t="n">
        <v>10.35</v>
      </c>
      <c r="I873" s="20" t="n">
        <f aca="false">E873-B873</f>
        <v>-0.16</v>
      </c>
      <c r="J873" s="20" t="n">
        <f aca="false">C873-B873</f>
        <v>0.0100000000000016</v>
      </c>
      <c r="K873" s="20" t="n">
        <f aca="false">D873-B873</f>
        <v>-0.489999999999998</v>
      </c>
      <c r="L873" s="20" t="n">
        <f aca="false">B873 - E872</f>
        <v>0.149999999999999</v>
      </c>
      <c r="M873" s="20" t="n">
        <f aca="false">E873 - E872</f>
        <v>-0.0100000000000016</v>
      </c>
      <c r="N873" s="22" t="n">
        <f aca="false">(I873 / B873)</f>
        <v>-0.00763723150357996</v>
      </c>
      <c r="O873" s="22" t="n">
        <f aca="false">(J873 / B873)</f>
        <v>0.000477326968973822</v>
      </c>
      <c r="P873" s="22" t="n">
        <f aca="false">K873 / B873</f>
        <v>-0.0233890214797135</v>
      </c>
      <c r="Q873" s="22" t="n">
        <f aca="false">L873/E872</f>
        <v>0.00721153846153839</v>
      </c>
      <c r="R873" s="22" t="n">
        <f aca="false">M873 / E872</f>
        <v>-0.000480769230769306</v>
      </c>
      <c r="S873" s="23" t="str">
        <f aca="false">IF(N873 &gt; 0, "UP", "DOWN")</f>
        <v>DOWN</v>
      </c>
      <c r="T873" s="28" t="inlineStr">
        <f aca="false">O873-N873</f>
        <is>
          <t/>
        </is>
      </c>
      <c r="U873" s="28" t="inlineStr">
        <f aca="false">P873-N873</f>
        <is>
          <t/>
        </is>
      </c>
      <c r="V873" s="28" t="inlineStr">
        <f aca="false">O873 + P873</f>
        <is>
          <t/>
        </is>
      </c>
    </row>
    <row collapsed="false" customFormat="false" customHeight="true" hidden="false" ht="25" outlineLevel="0" r="874">
      <c r="A874" s="27" t="n">
        <v>37826</v>
      </c>
      <c r="B874" s="20" t="n">
        <v>21.04</v>
      </c>
      <c r="C874" s="20" t="n">
        <v>21.5</v>
      </c>
      <c r="D874" s="20" t="n">
        <v>20.38</v>
      </c>
      <c r="E874" s="20" t="n">
        <v>20.51</v>
      </c>
      <c r="F874" s="20" t="n">
        <v>8187000</v>
      </c>
      <c r="G874" s="20" t="n">
        <v>10.21</v>
      </c>
      <c r="I874" s="20" t="n">
        <f aca="false">E874-B874</f>
        <v>-0.529999999999998</v>
      </c>
      <c r="J874" s="20" t="n">
        <f aca="false">C874-B874</f>
        <v>0.460000000000001</v>
      </c>
      <c r="K874" s="20" t="n">
        <f aca="false">D874-B874</f>
        <v>-0.66</v>
      </c>
      <c r="L874" s="20" t="n">
        <f aca="false">B874 - E873</f>
        <v>0.25</v>
      </c>
      <c r="M874" s="20" t="n">
        <f aca="false">E874 - E873</f>
        <v>-0.279999999999998</v>
      </c>
      <c r="N874" s="22" t="n">
        <f aca="false">(I874 / B874)</f>
        <v>-0.025190114068441</v>
      </c>
      <c r="O874" s="22" t="n">
        <f aca="false">(J874 / B874)</f>
        <v>0.0218631178707225</v>
      </c>
      <c r="P874" s="22" t="n">
        <f aca="false">K874 / B874</f>
        <v>-0.0313688212927757</v>
      </c>
      <c r="Q874" s="22" t="n">
        <f aca="false">L874/E873</f>
        <v>0.012025012025012</v>
      </c>
      <c r="R874" s="22" t="n">
        <f aca="false">M874 / E873</f>
        <v>-0.0134680134680134</v>
      </c>
      <c r="S874" s="23" t="str">
        <f aca="false">IF(N874 &gt; 0, "UP", "DOWN")</f>
        <v>DOWN</v>
      </c>
      <c r="T874" s="28" t="inlineStr">
        <f aca="false">O874-N874</f>
        <is>
          <t/>
        </is>
      </c>
      <c r="U874" s="28" t="inlineStr">
        <f aca="false">P874-N874</f>
        <is>
          <t/>
        </is>
      </c>
      <c r="V874" s="28" t="inlineStr">
        <f aca="false">O874 + P874</f>
        <is>
          <t/>
        </is>
      </c>
    </row>
    <row collapsed="false" customFormat="false" customHeight="true" hidden="false" ht="25" outlineLevel="0" r="875">
      <c r="A875" s="27" t="n">
        <v>37827</v>
      </c>
      <c r="B875" s="20" t="n">
        <v>20.41</v>
      </c>
      <c r="C875" s="20" t="n">
        <v>21.57</v>
      </c>
      <c r="D875" s="20" t="n">
        <v>20.4</v>
      </c>
      <c r="E875" s="20" t="n">
        <v>21.54</v>
      </c>
      <c r="F875" s="20" t="n">
        <v>7738800</v>
      </c>
      <c r="G875" s="20" t="n">
        <v>10.72</v>
      </c>
      <c r="I875" s="20" t="n">
        <f aca="false">E875-B875</f>
        <v>1.13</v>
      </c>
      <c r="J875" s="20" t="n">
        <f aca="false">C875-B875</f>
        <v>1.16</v>
      </c>
      <c r="K875" s="20" t="n">
        <f aca="false">D875-B875</f>
        <v>-0.0100000000000016</v>
      </c>
      <c r="L875" s="20" t="n">
        <f aca="false">B875 - E874</f>
        <v>-0.100000000000001</v>
      </c>
      <c r="M875" s="20" t="n">
        <f aca="false">E875 - E874</f>
        <v>1.03</v>
      </c>
      <c r="N875" s="22" t="n">
        <f aca="false">(I875 / B875)</f>
        <v>0.0553650171484566</v>
      </c>
      <c r="O875" s="22" t="n">
        <f aca="false">(J875 / B875)</f>
        <v>0.0568348848603626</v>
      </c>
      <c r="P875" s="22" t="n">
        <f aca="false">K875 / B875</f>
        <v>-0.000489955903968719</v>
      </c>
      <c r="Q875" s="22" t="n">
        <f aca="false">L875/E874</f>
        <v>-0.00487567040468071</v>
      </c>
      <c r="R875" s="22" t="n">
        <f aca="false">M875 / E874</f>
        <v>0.0502194051682105</v>
      </c>
      <c r="S875" s="23" t="str">
        <f aca="false">IF(N875 &gt; 0, "UP", "DOWN")</f>
        <v>UP</v>
      </c>
      <c r="T875" s="28" t="inlineStr">
        <f aca="false">O875-N875</f>
        <is>
          <t/>
        </is>
      </c>
      <c r="U875" s="28" t="inlineStr">
        <f aca="false">P875-N875</f>
        <is>
          <t/>
        </is>
      </c>
      <c r="V875" s="28" t="inlineStr">
        <f aca="false">O875 + P875</f>
        <is>
          <t/>
        </is>
      </c>
    </row>
    <row collapsed="false" customFormat="false" customHeight="true" hidden="false" ht="25" outlineLevel="0" r="876">
      <c r="A876" s="27" t="n">
        <v>37830</v>
      </c>
      <c r="B876" s="20" t="n">
        <v>21.5</v>
      </c>
      <c r="C876" s="20" t="n">
        <v>21.5</v>
      </c>
      <c r="D876" s="20" t="n">
        <v>20.86</v>
      </c>
      <c r="E876" s="20" t="n">
        <v>20.99</v>
      </c>
      <c r="F876" s="20" t="n">
        <v>6084200</v>
      </c>
      <c r="G876" s="20" t="n">
        <v>10.45</v>
      </c>
      <c r="I876" s="20" t="n">
        <f aca="false">E876-B876</f>
        <v>-0.510000000000002</v>
      </c>
      <c r="J876" s="20" t="n">
        <f aca="false">C876-B876</f>
        <v>0</v>
      </c>
      <c r="K876" s="20" t="n">
        <f aca="false">D876-B876</f>
        <v>-0.640000000000001</v>
      </c>
      <c r="L876" s="20" t="n">
        <f aca="false">B876 - E875</f>
        <v>-0.0399999999999991</v>
      </c>
      <c r="M876" s="20" t="n">
        <f aca="false">E876 - E875</f>
        <v>-0.550000000000001</v>
      </c>
      <c r="N876" s="22" t="n">
        <f aca="false">(I876 / B876)</f>
        <v>-0.0237209302325582</v>
      </c>
      <c r="O876" s="22" t="n">
        <f aca="false">(J876 / B876)</f>
        <v>0</v>
      </c>
      <c r="P876" s="22" t="n">
        <f aca="false">K876 / B876</f>
        <v>-0.0297674418604651</v>
      </c>
      <c r="Q876" s="22" t="n">
        <f aca="false">L876/E875</f>
        <v>-0.00185701021355614</v>
      </c>
      <c r="R876" s="22" t="n">
        <f aca="false">M876 / E875</f>
        <v>-0.0255338904363974</v>
      </c>
      <c r="S876" s="23" t="str">
        <f aca="false">IF(N876 &gt; 0, "UP", "DOWN")</f>
        <v>DOWN</v>
      </c>
      <c r="T876" s="28" t="inlineStr">
        <f aca="false">O876-N876</f>
        <is>
          <t/>
        </is>
      </c>
      <c r="U876" s="28" t="inlineStr">
        <f aca="false">P876-N876</f>
        <is>
          <t/>
        </is>
      </c>
      <c r="V876" s="28" t="inlineStr">
        <f aca="false">O876 + P876</f>
        <is>
          <t/>
        </is>
      </c>
    </row>
    <row collapsed="false" customFormat="false" customHeight="true" hidden="false" ht="25" outlineLevel="0" r="877">
      <c r="A877" s="27" t="n">
        <v>37831</v>
      </c>
      <c r="B877" s="20" t="n">
        <v>20.99</v>
      </c>
      <c r="C877" s="20" t="n">
        <v>21.08</v>
      </c>
      <c r="D877" s="20" t="n">
        <v>20.52</v>
      </c>
      <c r="E877" s="20" t="n">
        <v>20.72</v>
      </c>
      <c r="F877" s="20" t="n">
        <v>7040000</v>
      </c>
      <c r="G877" s="20" t="n">
        <v>10.32</v>
      </c>
      <c r="I877" s="20" t="n">
        <f aca="false">E877-B877</f>
        <v>-0.27</v>
      </c>
      <c r="J877" s="20" t="n">
        <f aca="false">C877-B877</f>
        <v>0.0899999999999999</v>
      </c>
      <c r="K877" s="20" t="n">
        <f aca="false">D877-B877</f>
        <v>-0.469999999999999</v>
      </c>
      <c r="L877" s="20" t="n">
        <f aca="false">B877 - E876</f>
        <v>0</v>
      </c>
      <c r="M877" s="20" t="n">
        <f aca="false">E877 - E876</f>
        <v>-0.27</v>
      </c>
      <c r="N877" s="22" t="n">
        <f aca="false">(I877 / B877)</f>
        <v>-0.0128632682229633</v>
      </c>
      <c r="O877" s="22" t="n">
        <f aca="false">(J877 / B877)</f>
        <v>0.0042877560743211</v>
      </c>
      <c r="P877" s="22" t="n">
        <f aca="false">K877 / B877</f>
        <v>-0.0223916150547879</v>
      </c>
      <c r="Q877" s="22" t="n">
        <f aca="false">L877/E876</f>
        <v>0</v>
      </c>
      <c r="R877" s="22" t="n">
        <f aca="false">M877 / E876</f>
        <v>-0.0128632682229633</v>
      </c>
      <c r="S877" s="23" t="str">
        <f aca="false">IF(N877 &gt; 0, "UP", "DOWN")</f>
        <v>DOWN</v>
      </c>
      <c r="T877" s="28" t="inlineStr">
        <f aca="false">O877-N877</f>
        <is>
          <t/>
        </is>
      </c>
      <c r="U877" s="28" t="inlineStr">
        <f aca="false">P877-N877</f>
        <is>
          <t/>
        </is>
      </c>
      <c r="V877" s="28" t="inlineStr">
        <f aca="false">O877 + P877</f>
        <is>
          <t/>
        </is>
      </c>
    </row>
    <row collapsed="false" customFormat="false" customHeight="true" hidden="false" ht="25" outlineLevel="0" r="878">
      <c r="A878" s="27" t="n">
        <v>37832</v>
      </c>
      <c r="B878" s="20" t="n">
        <v>20.77</v>
      </c>
      <c r="C878" s="20" t="n">
        <v>20.9</v>
      </c>
      <c r="D878" s="20" t="n">
        <v>20.17</v>
      </c>
      <c r="E878" s="20" t="n">
        <v>20.28</v>
      </c>
      <c r="F878" s="20" t="n">
        <v>6199800</v>
      </c>
      <c r="G878" s="20" t="n">
        <v>10.1</v>
      </c>
      <c r="I878" s="20" t="n">
        <f aca="false">E878-B878</f>
        <v>-0.489999999999998</v>
      </c>
      <c r="J878" s="20" t="n">
        <f aca="false">C878-B878</f>
        <v>0.129999999999999</v>
      </c>
      <c r="K878" s="20" t="n">
        <f aca="false">D878-B878</f>
        <v>-0.599999999999998</v>
      </c>
      <c r="L878" s="20" t="n">
        <f aca="false">B878 - E877</f>
        <v>0.0500000000000007</v>
      </c>
      <c r="M878" s="20" t="n">
        <f aca="false">E878 - E877</f>
        <v>-0.439999999999998</v>
      </c>
      <c r="N878" s="22" t="n">
        <f aca="false">(I878 / B878)</f>
        <v>-0.0235917188252286</v>
      </c>
      <c r="O878" s="22" t="n">
        <f aca="false">(J878 / B878)</f>
        <v>0.00625902744342797</v>
      </c>
      <c r="P878" s="22" t="n">
        <f aca="false">K878 / B878</f>
        <v>-0.0288878189696677</v>
      </c>
      <c r="Q878" s="22" t="n">
        <f aca="false">L878/E877</f>
        <v>0.00241312741312745</v>
      </c>
      <c r="R878" s="22" t="n">
        <f aca="false">M878 / E877</f>
        <v>-0.0212355212355211</v>
      </c>
      <c r="S878" s="23" t="str">
        <f aca="false">IF(N878 &gt; 0, "UP", "DOWN")</f>
        <v>DOWN</v>
      </c>
      <c r="T878" s="28" t="inlineStr">
        <f aca="false">O878-N878</f>
        <is>
          <t/>
        </is>
      </c>
      <c r="U878" s="28" t="inlineStr">
        <f aca="false">P878-N878</f>
        <is>
          <t/>
        </is>
      </c>
      <c r="V878" s="28" t="inlineStr">
        <f aca="false">O878 + P878</f>
        <is>
          <t/>
        </is>
      </c>
    </row>
    <row collapsed="false" customFormat="false" customHeight="true" hidden="false" ht="25" outlineLevel="0" r="879">
      <c r="A879" s="27" t="n">
        <v>37833</v>
      </c>
      <c r="B879" s="20" t="n">
        <v>20.74</v>
      </c>
      <c r="C879" s="20" t="n">
        <v>21.35</v>
      </c>
      <c r="D879" s="20" t="n">
        <v>20.57</v>
      </c>
      <c r="E879" s="20" t="n">
        <v>21.08</v>
      </c>
      <c r="F879" s="20" t="n">
        <v>10766600</v>
      </c>
      <c r="G879" s="20" t="n">
        <v>10.49</v>
      </c>
      <c r="I879" s="20" t="n">
        <f aca="false">E879-B879</f>
        <v>0.34</v>
      </c>
      <c r="J879" s="20" t="n">
        <f aca="false">C879-B879</f>
        <v>0.610000000000003</v>
      </c>
      <c r="K879" s="20" t="n">
        <f aca="false">D879-B879</f>
        <v>-0.169999999999998</v>
      </c>
      <c r="L879" s="20" t="n">
        <f aca="false">B879 - E878</f>
        <v>0.459999999999997</v>
      </c>
      <c r="M879" s="20" t="n">
        <f aca="false">E879 - E878</f>
        <v>0.799999999999997</v>
      </c>
      <c r="N879" s="22" t="n">
        <f aca="false">(I879 / B879)</f>
        <v>0.0163934426229508</v>
      </c>
      <c r="O879" s="22" t="n">
        <f aca="false">(J879 / B879)</f>
        <v>0.0294117647058825</v>
      </c>
      <c r="P879" s="22" t="n">
        <f aca="false">K879 / B879</f>
        <v>-0.00819672131147532</v>
      </c>
      <c r="Q879" s="22" t="n">
        <f aca="false">L879/E878</f>
        <v>0.0226824457593687</v>
      </c>
      <c r="R879" s="22" t="n">
        <f aca="false">M879 / E878</f>
        <v>0.0394477317554239</v>
      </c>
      <c r="S879" s="23" t="str">
        <f aca="false">IF(N879 &gt; 0, "UP", "DOWN")</f>
        <v>UP</v>
      </c>
      <c r="T879" s="28" t="inlineStr">
        <f aca="false">O879-N879</f>
        <is>
          <t/>
        </is>
      </c>
      <c r="U879" s="28" t="inlineStr">
        <f aca="false">P879-N879</f>
        <is>
          <t/>
        </is>
      </c>
      <c r="V879" s="28" t="inlineStr">
        <f aca="false">O879 + P879</f>
        <is>
          <t/>
        </is>
      </c>
    </row>
    <row collapsed="false" customFormat="false" customHeight="true" hidden="false" ht="25" outlineLevel="0" r="880">
      <c r="A880" s="27" t="n">
        <v>37834</v>
      </c>
      <c r="B880" s="20" t="n">
        <v>21</v>
      </c>
      <c r="C880" s="20" t="n">
        <v>21.27</v>
      </c>
      <c r="D880" s="20" t="n">
        <v>20.64</v>
      </c>
      <c r="E880" s="20" t="n">
        <v>20.73</v>
      </c>
      <c r="F880" s="20" t="n">
        <v>5343000</v>
      </c>
      <c r="G880" s="20" t="n">
        <v>10.32</v>
      </c>
      <c r="I880" s="20" t="n">
        <f aca="false">E880-B880</f>
        <v>-0.27</v>
      </c>
      <c r="J880" s="20" t="n">
        <f aca="false">C880-B880</f>
        <v>0.27</v>
      </c>
      <c r="K880" s="20" t="n">
        <f aca="false">D880-B880</f>
        <v>-0.359999999999999</v>
      </c>
      <c r="L880" s="20" t="n">
        <f aca="false">B880 - E879</f>
        <v>-0.0799999999999983</v>
      </c>
      <c r="M880" s="20" t="n">
        <f aca="false">E880 - E879</f>
        <v>-0.349999999999998</v>
      </c>
      <c r="N880" s="22" t="n">
        <f aca="false">(I880 / B880)</f>
        <v>-0.0128571428571428</v>
      </c>
      <c r="O880" s="22" t="n">
        <f aca="false">(J880 / B880)</f>
        <v>0.0128571428571428</v>
      </c>
      <c r="P880" s="22" t="n">
        <f aca="false">K880 / B880</f>
        <v>-0.0171428571428571</v>
      </c>
      <c r="Q880" s="22" t="n">
        <f aca="false">L880/E879</f>
        <v>-0.00379506641366216</v>
      </c>
      <c r="R880" s="22" t="n">
        <f aca="false">M880 / E879</f>
        <v>-0.0166034155597722</v>
      </c>
      <c r="S880" s="23" t="str">
        <f aca="false">IF(N880 &gt; 0, "UP", "DOWN")</f>
        <v>DOWN</v>
      </c>
      <c r="T880" s="28" t="inlineStr">
        <f aca="false">O880-N880</f>
        <is>
          <t/>
        </is>
      </c>
      <c r="U880" s="28" t="inlineStr">
        <f aca="false">P880-N880</f>
        <is>
          <t/>
        </is>
      </c>
      <c r="V880" s="28" t="inlineStr">
        <f aca="false">O880 + P880</f>
        <is>
          <t/>
        </is>
      </c>
    </row>
    <row collapsed="false" customFormat="false" customHeight="true" hidden="false" ht="25" outlineLevel="0" r="881">
      <c r="A881" s="27" t="n">
        <v>37837</v>
      </c>
      <c r="B881" s="20" t="n">
        <v>20.53</v>
      </c>
      <c r="C881" s="20" t="n">
        <v>21.5</v>
      </c>
      <c r="D881" s="20" t="n">
        <v>20.28</v>
      </c>
      <c r="E881" s="20" t="n">
        <v>21.21</v>
      </c>
      <c r="F881" s="20" t="n">
        <v>8218400</v>
      </c>
      <c r="G881" s="20" t="n">
        <v>10.56</v>
      </c>
      <c r="I881" s="20" t="n">
        <f aca="false">E881-B881</f>
        <v>0.68</v>
      </c>
      <c r="J881" s="20" t="n">
        <f aca="false">C881-B881</f>
        <v>0.969999999999999</v>
      </c>
      <c r="K881" s="20" t="n">
        <f aca="false">D881-B881</f>
        <v>-0.25</v>
      </c>
      <c r="L881" s="20" t="n">
        <f aca="false">B881 - E880</f>
        <v>-0.199999999999999</v>
      </c>
      <c r="M881" s="20" t="n">
        <f aca="false">E881 - E880</f>
        <v>0.48</v>
      </c>
      <c r="N881" s="22" t="n">
        <f aca="false">(I881 / B881)</f>
        <v>0.0331222601071602</v>
      </c>
      <c r="O881" s="22" t="n">
        <f aca="false">(J881 / B881)</f>
        <v>0.0472479298587432</v>
      </c>
      <c r="P881" s="22" t="n">
        <f aca="false">K881 / B881</f>
        <v>-0.0121773015099854</v>
      </c>
      <c r="Q881" s="22" t="n">
        <f aca="false">L881/E880</f>
        <v>-0.00964785335262901</v>
      </c>
      <c r="R881" s="22" t="n">
        <f aca="false">M881 / E880</f>
        <v>0.0231548480463097</v>
      </c>
      <c r="S881" s="23" t="str">
        <f aca="false">IF(N881 &gt; 0, "UP", "DOWN")</f>
        <v>UP</v>
      </c>
      <c r="T881" s="28" t="inlineStr">
        <f aca="false">O881-N881</f>
        <is>
          <t/>
        </is>
      </c>
      <c r="U881" s="28" t="inlineStr">
        <f aca="false">P881-N881</f>
        <is>
          <t/>
        </is>
      </c>
      <c r="V881" s="28" t="inlineStr">
        <f aca="false">O881 + P881</f>
        <is>
          <t/>
        </is>
      </c>
    </row>
    <row collapsed="false" customFormat="false" customHeight="true" hidden="false" ht="25" outlineLevel="0" r="882">
      <c r="A882" s="27" t="n">
        <v>37838</v>
      </c>
      <c r="B882" s="20" t="n">
        <v>21.35</v>
      </c>
      <c r="C882" s="20" t="n">
        <v>21.4</v>
      </c>
      <c r="D882" s="20" t="n">
        <v>20.1</v>
      </c>
      <c r="E882" s="20" t="n">
        <v>20.38</v>
      </c>
      <c r="F882" s="20" t="n">
        <v>8908600</v>
      </c>
      <c r="G882" s="20" t="n">
        <v>10.15</v>
      </c>
      <c r="I882" s="20" t="n">
        <f aca="false">E882-B882</f>
        <v>-0.970000000000002</v>
      </c>
      <c r="J882" s="20" t="n">
        <f aca="false">C882-B882</f>
        <v>0.0499999999999972</v>
      </c>
      <c r="K882" s="20" t="n">
        <f aca="false">D882-B882</f>
        <v>-1.25</v>
      </c>
      <c r="L882" s="20" t="n">
        <f aca="false">B882 - E881</f>
        <v>0.140000000000001</v>
      </c>
      <c r="M882" s="20" t="n">
        <f aca="false">E882 - E881</f>
        <v>-0.830000000000002</v>
      </c>
      <c r="N882" s="22" t="n">
        <f aca="false">(I882 / B882)</f>
        <v>-0.045433255269321</v>
      </c>
      <c r="O882" s="22" t="n">
        <f aca="false">(J882 / B882)</f>
        <v>0.00234192037470713</v>
      </c>
      <c r="P882" s="22" t="n">
        <f aca="false">K882 / B882</f>
        <v>-0.0585480093676815</v>
      </c>
      <c r="Q882" s="22" t="n">
        <f aca="false">L882/E881</f>
        <v>0.00660066006600663</v>
      </c>
      <c r="R882" s="22" t="n">
        <f aca="false">M882 / E881</f>
        <v>-0.0391324846770392</v>
      </c>
      <c r="S882" s="23" t="str">
        <f aca="false">IF(N882 &gt; 0, "UP", "DOWN")</f>
        <v>DOWN</v>
      </c>
      <c r="T882" s="28" t="inlineStr">
        <f aca="false">O882-N882</f>
        <is>
          <t/>
        </is>
      </c>
      <c r="U882" s="28" t="inlineStr">
        <f aca="false">P882-N882</f>
        <is>
          <t/>
        </is>
      </c>
      <c r="V882" s="28" t="inlineStr">
        <f aca="false">O882 + P882</f>
        <is>
          <t/>
        </is>
      </c>
    </row>
    <row collapsed="false" customFormat="false" customHeight="true" hidden="false" ht="25" outlineLevel="0" r="883">
      <c r="A883" s="27" t="n">
        <v>37839</v>
      </c>
      <c r="B883" s="20" t="n">
        <v>20.06</v>
      </c>
      <c r="C883" s="20" t="n">
        <v>20.17</v>
      </c>
      <c r="D883" s="20" t="n">
        <v>19.5</v>
      </c>
      <c r="E883" s="20" t="n">
        <v>19.63</v>
      </c>
      <c r="F883" s="20" t="n">
        <v>8766600</v>
      </c>
      <c r="G883" s="20" t="n">
        <v>9.77</v>
      </c>
      <c r="I883" s="20" t="n">
        <f aca="false">E883-B883</f>
        <v>-0.43</v>
      </c>
      <c r="J883" s="20" t="n">
        <f aca="false">C883-B883</f>
        <v>0.110000000000003</v>
      </c>
      <c r="K883" s="20" t="n">
        <f aca="false">D883-B883</f>
        <v>-0.559999999999999</v>
      </c>
      <c r="L883" s="20" t="n">
        <f aca="false">B883 - E882</f>
        <v>-0.32</v>
      </c>
      <c r="M883" s="20" t="n">
        <f aca="false">E883 - E882</f>
        <v>-0.75</v>
      </c>
      <c r="N883" s="22" t="n">
        <f aca="false">(I883 / B883)</f>
        <v>-0.0214356929212363</v>
      </c>
      <c r="O883" s="22" t="n">
        <f aca="false">(J883 / B883)</f>
        <v>0.00548354935194432</v>
      </c>
      <c r="P883" s="22" t="n">
        <f aca="false">K883 / B883</f>
        <v>-0.0279162512462612</v>
      </c>
      <c r="Q883" s="22" t="n">
        <f aca="false">L883/E882</f>
        <v>-0.0157016683022571</v>
      </c>
      <c r="R883" s="22" t="n">
        <f aca="false">M883 / E882</f>
        <v>-0.0368007850834151</v>
      </c>
      <c r="S883" s="23" t="str">
        <f aca="false">IF(N883 &gt; 0, "UP", "DOWN")</f>
        <v>DOWN</v>
      </c>
      <c r="T883" s="28" t="inlineStr">
        <f aca="false">O883-N883</f>
        <is>
          <t/>
        </is>
      </c>
      <c r="U883" s="28" t="inlineStr">
        <f aca="false">P883-N883</f>
        <is>
          <t/>
        </is>
      </c>
      <c r="V883" s="28" t="inlineStr">
        <f aca="false">O883 + P883</f>
        <is>
          <t/>
        </is>
      </c>
    </row>
    <row collapsed="false" customFormat="false" customHeight="true" hidden="false" ht="25" outlineLevel="0" r="884">
      <c r="A884" s="27" t="n">
        <v>37840</v>
      </c>
      <c r="B884" s="20" t="n">
        <v>19.73</v>
      </c>
      <c r="C884" s="20" t="n">
        <v>20.09</v>
      </c>
      <c r="D884" s="20" t="n">
        <v>19.42</v>
      </c>
      <c r="E884" s="20" t="n">
        <v>19.93</v>
      </c>
      <c r="F884" s="20" t="n">
        <v>6227800</v>
      </c>
      <c r="G884" s="20" t="n">
        <v>9.92</v>
      </c>
      <c r="I884" s="20" t="n">
        <f aca="false">E884-B884</f>
        <v>0.199999999999999</v>
      </c>
      <c r="J884" s="20" t="n">
        <f aca="false">C884-B884</f>
        <v>0.359999999999999</v>
      </c>
      <c r="K884" s="20" t="n">
        <f aca="false">D884-B884</f>
        <v>-0.309999999999999</v>
      </c>
      <c r="L884" s="20" t="n">
        <f aca="false">B884 - E883</f>
        <v>0.100000000000001</v>
      </c>
      <c r="M884" s="20" t="n">
        <f aca="false">E884 - E883</f>
        <v>0.300000000000001</v>
      </c>
      <c r="N884" s="22" t="n">
        <f aca="false">(I884 / B884)</f>
        <v>0.010136847440446</v>
      </c>
      <c r="O884" s="22" t="n">
        <f aca="false">(J884 / B884)</f>
        <v>0.0182463253928028</v>
      </c>
      <c r="P884" s="22" t="n">
        <f aca="false">K884 / B884</f>
        <v>-0.0157121135326913</v>
      </c>
      <c r="Q884" s="22" t="n">
        <f aca="false">L884/E883</f>
        <v>0.0050942435048396</v>
      </c>
      <c r="R884" s="22" t="n">
        <f aca="false">M884 / E883</f>
        <v>0.0152827305145186</v>
      </c>
      <c r="S884" s="23" t="str">
        <f aca="false">IF(N884 &gt; 0, "UP", "DOWN")</f>
        <v>UP</v>
      </c>
      <c r="T884" s="28" t="inlineStr">
        <f aca="false">O884-N884</f>
        <is>
          <t/>
        </is>
      </c>
      <c r="U884" s="28" t="inlineStr">
        <f aca="false">P884-N884</f>
        <is>
          <t/>
        </is>
      </c>
      <c r="V884" s="28" t="inlineStr">
        <f aca="false">O884 + P884</f>
        <is>
          <t/>
        </is>
      </c>
    </row>
    <row collapsed="false" customFormat="false" customHeight="true" hidden="false" ht="25" outlineLevel="0" r="885">
      <c r="A885" s="27" t="n">
        <v>37841</v>
      </c>
      <c r="B885" s="20" t="n">
        <v>20.11</v>
      </c>
      <c r="C885" s="20" t="n">
        <v>20.13</v>
      </c>
      <c r="D885" s="20" t="n">
        <v>19.6</v>
      </c>
      <c r="E885" s="20" t="n">
        <v>19.64</v>
      </c>
      <c r="F885" s="20" t="n">
        <v>4916400</v>
      </c>
      <c r="G885" s="20" t="n">
        <v>9.78</v>
      </c>
      <c r="I885" s="20" t="n">
        <f aca="false">E885-B885</f>
        <v>-0.469999999999999</v>
      </c>
      <c r="J885" s="20" t="n">
        <f aca="false">C885-B885</f>
        <v>0.0199999999999996</v>
      </c>
      <c r="K885" s="20" t="n">
        <f aca="false">D885-B885</f>
        <v>-0.509999999999998</v>
      </c>
      <c r="L885" s="20" t="n">
        <f aca="false">B885 - E884</f>
        <v>0.18</v>
      </c>
      <c r="M885" s="20" t="n">
        <f aca="false">E885 - E884</f>
        <v>-0.289999999999999</v>
      </c>
      <c r="N885" s="22" t="n">
        <f aca="false">(I885 / B885)</f>
        <v>-0.0233714569865738</v>
      </c>
      <c r="O885" s="22" t="n">
        <f aca="false">(J885 / B885)</f>
        <v>0.000994530084535036</v>
      </c>
      <c r="P885" s="22" t="n">
        <f aca="false">K885 / B885</f>
        <v>-0.0253605171556439</v>
      </c>
      <c r="Q885" s="22" t="n">
        <f aca="false">L885/E884</f>
        <v>0.00903161063723029</v>
      </c>
      <c r="R885" s="22" t="n">
        <f aca="false">M885 / E884</f>
        <v>-0.014550928248871</v>
      </c>
      <c r="S885" s="23" t="str">
        <f aca="false">IF(N885 &gt; 0, "UP", "DOWN")</f>
        <v>DOWN</v>
      </c>
      <c r="T885" s="28" t="inlineStr">
        <f aca="false">O885-N885</f>
        <is>
          <t/>
        </is>
      </c>
      <c r="U885" s="28" t="inlineStr">
        <f aca="false">P885-N885</f>
        <is>
          <t/>
        </is>
      </c>
      <c r="V885" s="28" t="inlineStr">
        <f aca="false">O885 + P885</f>
        <is>
          <t/>
        </is>
      </c>
    </row>
    <row collapsed="false" customFormat="false" customHeight="true" hidden="false" ht="25" outlineLevel="0" r="886">
      <c r="A886" s="27" t="n">
        <v>37844</v>
      </c>
      <c r="B886" s="20" t="n">
        <v>19.82</v>
      </c>
      <c r="C886" s="20" t="n">
        <v>19.93</v>
      </c>
      <c r="D886" s="20" t="n">
        <v>19.51</v>
      </c>
      <c r="E886" s="20" t="n">
        <v>19.66</v>
      </c>
      <c r="F886" s="20" t="n">
        <v>4901000</v>
      </c>
      <c r="G886" s="20" t="n">
        <v>9.79</v>
      </c>
      <c r="I886" s="20" t="n">
        <f aca="false">E886-B886</f>
        <v>-0.16</v>
      </c>
      <c r="J886" s="20" t="n">
        <f aca="false">C886-B886</f>
        <v>0.109999999999999</v>
      </c>
      <c r="K886" s="20" t="n">
        <f aca="false">D886-B886</f>
        <v>-0.309999999999999</v>
      </c>
      <c r="L886" s="20" t="n">
        <f aca="false">B886 - E885</f>
        <v>0.18</v>
      </c>
      <c r="M886" s="20" t="n">
        <f aca="false">E886 - E885</f>
        <v>0.0199999999999996</v>
      </c>
      <c r="N886" s="22" t="n">
        <f aca="false">(I886 / B886)</f>
        <v>-0.00807265388496469</v>
      </c>
      <c r="O886" s="22" t="n">
        <f aca="false">(J886 / B886)</f>
        <v>0.00554994954591319</v>
      </c>
      <c r="P886" s="22" t="n">
        <f aca="false">K886 / B886</f>
        <v>-0.015640766902119</v>
      </c>
      <c r="Q886" s="22" t="n">
        <f aca="false">L886/E885</f>
        <v>0.00916496945010182</v>
      </c>
      <c r="R886" s="22" t="n">
        <f aca="false">M886 / E885</f>
        <v>0.00101832993890018</v>
      </c>
      <c r="S886" s="23" t="str">
        <f aca="false">IF(N886 &gt; 0, "UP", "DOWN")</f>
        <v>DOWN</v>
      </c>
      <c r="T886" s="28" t="inlineStr">
        <f aca="false">O886-N886</f>
        <is>
          <t/>
        </is>
      </c>
      <c r="U886" s="28" t="inlineStr">
        <f aca="false">P886-N886</f>
        <is>
          <t/>
        </is>
      </c>
      <c r="V886" s="28" t="inlineStr">
        <f aca="false">O886 + P886</f>
        <is>
          <t/>
        </is>
      </c>
    </row>
    <row collapsed="false" customFormat="false" customHeight="true" hidden="false" ht="25" outlineLevel="0" r="887">
      <c r="A887" s="27" t="n">
        <v>37845</v>
      </c>
      <c r="B887" s="20" t="n">
        <v>19.76</v>
      </c>
      <c r="C887" s="20" t="n">
        <v>19.8</v>
      </c>
      <c r="D887" s="20" t="n">
        <v>19.46</v>
      </c>
      <c r="E887" s="20" t="n">
        <v>19.7</v>
      </c>
      <c r="F887" s="20" t="n">
        <v>5872800</v>
      </c>
      <c r="G887" s="20" t="n">
        <v>9.81</v>
      </c>
      <c r="I887" s="20" t="n">
        <f aca="false">E887-B887</f>
        <v>-0.0600000000000023</v>
      </c>
      <c r="J887" s="20" t="n">
        <f aca="false">C887-B887</f>
        <v>0.0399999999999991</v>
      </c>
      <c r="K887" s="20" t="n">
        <f aca="false">D887-B887</f>
        <v>-0.300000000000001</v>
      </c>
      <c r="L887" s="20" t="n">
        <f aca="false">B887 - E886</f>
        <v>0.100000000000001</v>
      </c>
      <c r="M887" s="20" t="n">
        <f aca="false">E887 - E886</f>
        <v>0.0399999999999991</v>
      </c>
      <c r="N887" s="22" t="n">
        <f aca="false">(I887 / B887)</f>
        <v>-0.00303643724696368</v>
      </c>
      <c r="O887" s="22" t="n">
        <f aca="false">(J887 / B887)</f>
        <v>0.00202429149797566</v>
      </c>
      <c r="P887" s="22" t="n">
        <f aca="false">K887 / B887</f>
        <v>-0.0151821862348178</v>
      </c>
      <c r="Q887" s="22" t="n">
        <f aca="false">L887/E886</f>
        <v>0.00508646998982713</v>
      </c>
      <c r="R887" s="22" t="n">
        <f aca="false">M887 / E886</f>
        <v>0.00203458799593078</v>
      </c>
      <c r="S887" s="23" t="str">
        <f aca="false">IF(N887 &gt; 0, "UP", "DOWN")</f>
        <v>DOWN</v>
      </c>
      <c r="T887" s="28" t="inlineStr">
        <f aca="false">O887-N887</f>
        <is>
          <t/>
        </is>
      </c>
      <c r="U887" s="28" t="inlineStr">
        <f aca="false">P887-N887</f>
        <is>
          <t/>
        </is>
      </c>
      <c r="V887" s="28" t="inlineStr">
        <f aca="false">O887 + P887</f>
        <is>
          <t/>
        </is>
      </c>
    </row>
    <row collapsed="false" customFormat="false" customHeight="true" hidden="false" ht="25" outlineLevel="0" r="888">
      <c r="A888" s="27" t="n">
        <v>37846</v>
      </c>
      <c r="B888" s="20" t="n">
        <v>19.86</v>
      </c>
      <c r="C888" s="20" t="n">
        <v>20.34</v>
      </c>
      <c r="D888" s="20" t="n">
        <v>19.58</v>
      </c>
      <c r="E888" s="20" t="n">
        <v>20.18</v>
      </c>
      <c r="F888" s="20" t="n">
        <v>10146400</v>
      </c>
      <c r="G888" s="20" t="n">
        <v>10.05</v>
      </c>
      <c r="I888" s="20" t="n">
        <f aca="false">E888-B888</f>
        <v>0.32</v>
      </c>
      <c r="J888" s="20" t="n">
        <f aca="false">C888-B888</f>
        <v>0.48</v>
      </c>
      <c r="K888" s="20" t="n">
        <f aca="false">D888-B888</f>
        <v>-0.280000000000001</v>
      </c>
      <c r="L888" s="20" t="n">
        <f aca="false">B888 - E887</f>
        <v>0.16</v>
      </c>
      <c r="M888" s="20" t="n">
        <f aca="false">E888 - E887</f>
        <v>0.48</v>
      </c>
      <c r="N888" s="22" t="n">
        <f aca="false">(I888 / B888)</f>
        <v>0.0161127895266868</v>
      </c>
      <c r="O888" s="22" t="n">
        <f aca="false">(J888 / B888)</f>
        <v>0.0241691842900302</v>
      </c>
      <c r="P888" s="22" t="n">
        <f aca="false">K888 / B888</f>
        <v>-0.014098690835851</v>
      </c>
      <c r="Q888" s="22" t="n">
        <f aca="false">L888/E887</f>
        <v>0.00812182741116752</v>
      </c>
      <c r="R888" s="22" t="n">
        <f aca="false">M888 / E887</f>
        <v>0.0243654822335026</v>
      </c>
      <c r="S888" s="23" t="str">
        <f aca="false">IF(N888 &gt; 0, "UP", "DOWN")</f>
        <v>UP</v>
      </c>
      <c r="T888" s="28" t="inlineStr">
        <f aca="false">O888-N888</f>
        <is>
          <t/>
        </is>
      </c>
      <c r="U888" s="28" t="inlineStr">
        <f aca="false">P888-N888</f>
        <is>
          <t/>
        </is>
      </c>
      <c r="V888" s="28" t="inlineStr">
        <f aca="false">O888 + P888</f>
        <is>
          <t/>
        </is>
      </c>
    </row>
    <row collapsed="false" customFormat="false" customHeight="true" hidden="false" ht="25" outlineLevel="0" r="889">
      <c r="A889" s="27" t="n">
        <v>37847</v>
      </c>
      <c r="B889" s="20" t="n">
        <v>20.21</v>
      </c>
      <c r="C889" s="20" t="n">
        <v>20.33</v>
      </c>
      <c r="D889" s="20" t="n">
        <v>19.94</v>
      </c>
      <c r="E889" s="20" t="n">
        <v>19.97</v>
      </c>
      <c r="F889" s="20" t="n">
        <v>6885000</v>
      </c>
      <c r="G889" s="20" t="n">
        <v>9.94</v>
      </c>
      <c r="I889" s="20" t="n">
        <f aca="false">E889-B889</f>
        <v>-0.240000000000002</v>
      </c>
      <c r="J889" s="20" t="n">
        <f aca="false">C889-B889</f>
        <v>0.119999999999997</v>
      </c>
      <c r="K889" s="20" t="n">
        <f aca="false">D889-B889</f>
        <v>-0.27</v>
      </c>
      <c r="L889" s="20" t="n">
        <f aca="false">B889 - E888</f>
        <v>0.0300000000000011</v>
      </c>
      <c r="M889" s="20" t="n">
        <f aca="false">E889 - E888</f>
        <v>-0.210000000000001</v>
      </c>
      <c r="N889" s="22" t="n">
        <f aca="false">(I889 / B889)</f>
        <v>-0.0118753092528452</v>
      </c>
      <c r="O889" s="22" t="n">
        <f aca="false">(J889 / B889)</f>
        <v>0.00593765462642244</v>
      </c>
      <c r="P889" s="22" t="n">
        <f aca="false">K889 / B889</f>
        <v>-0.0133597229094507</v>
      </c>
      <c r="Q889" s="22" t="n">
        <f aca="false">L889/E888</f>
        <v>0.00148662041625377</v>
      </c>
      <c r="R889" s="22" t="n">
        <f aca="false">M889 / E888</f>
        <v>-0.0104063429137761</v>
      </c>
      <c r="S889" s="23" t="str">
        <f aca="false">IF(N889 &gt; 0, "UP", "DOWN")</f>
        <v>DOWN</v>
      </c>
      <c r="T889" s="28" t="inlineStr">
        <f aca="false">O889-N889</f>
        <is>
          <t/>
        </is>
      </c>
      <c r="U889" s="28" t="inlineStr">
        <f aca="false">P889-N889</f>
        <is>
          <t/>
        </is>
      </c>
      <c r="V889" s="28" t="inlineStr">
        <f aca="false">O889 + P889</f>
        <is>
          <t/>
        </is>
      </c>
    </row>
    <row collapsed="false" customFormat="false" customHeight="true" hidden="false" ht="25" outlineLevel="0" r="890">
      <c r="A890" s="27" t="n">
        <v>37848</v>
      </c>
      <c r="B890" s="20" t="n">
        <v>20.02</v>
      </c>
      <c r="C890" s="20" t="n">
        <v>20.07</v>
      </c>
      <c r="D890" s="20" t="n">
        <v>19.66</v>
      </c>
      <c r="E890" s="20" t="n">
        <v>19.71</v>
      </c>
      <c r="F890" s="20" t="n">
        <v>4495200</v>
      </c>
      <c r="G890" s="20" t="n">
        <v>9.81</v>
      </c>
      <c r="I890" s="20" t="n">
        <f aca="false">E890-B890</f>
        <v>-0.309999999999999</v>
      </c>
      <c r="J890" s="20" t="n">
        <f aca="false">C890-B890</f>
        <v>0.0500000000000007</v>
      </c>
      <c r="K890" s="20" t="n">
        <f aca="false">D890-B890</f>
        <v>-0.359999999999999</v>
      </c>
      <c r="L890" s="20" t="n">
        <f aca="false">B890 - E889</f>
        <v>0.0500000000000007</v>
      </c>
      <c r="M890" s="20" t="n">
        <f aca="false">E890 - E889</f>
        <v>-0.259999999999998</v>
      </c>
      <c r="N890" s="22" t="n">
        <f aca="false">(I890 / B890)</f>
        <v>-0.0154845154845154</v>
      </c>
      <c r="O890" s="22" t="n">
        <f aca="false">(J890 / B890)</f>
        <v>0.00249750249750253</v>
      </c>
      <c r="P890" s="22" t="n">
        <f aca="false">K890 / B890</f>
        <v>-0.017982017982018</v>
      </c>
      <c r="Q890" s="22" t="n">
        <f aca="false">L890/E889</f>
        <v>0.00250375563345021</v>
      </c>
      <c r="R890" s="22" t="n">
        <f aca="false">M890 / E889</f>
        <v>-0.0130195292939408</v>
      </c>
      <c r="S890" s="23" t="str">
        <f aca="false">IF(N890 &gt; 0, "UP", "DOWN")</f>
        <v>DOWN</v>
      </c>
      <c r="T890" s="28" t="inlineStr">
        <f aca="false">O890-N890</f>
        <is>
          <t/>
        </is>
      </c>
      <c r="U890" s="28" t="inlineStr">
        <f aca="false">P890-N890</f>
        <is>
          <t/>
        </is>
      </c>
      <c r="V890" s="28" t="inlineStr">
        <f aca="false">O890 + P890</f>
        <is>
          <t/>
        </is>
      </c>
    </row>
    <row collapsed="false" customFormat="false" customHeight="true" hidden="false" ht="25" outlineLevel="0" r="891">
      <c r="A891" s="27" t="n">
        <v>37851</v>
      </c>
      <c r="B891" s="20" t="n">
        <v>19.86</v>
      </c>
      <c r="C891" s="20" t="n">
        <v>20.41</v>
      </c>
      <c r="D891" s="20" t="n">
        <v>19.72</v>
      </c>
      <c r="E891" s="20" t="n">
        <v>20.34</v>
      </c>
      <c r="F891" s="20" t="n">
        <v>6884800</v>
      </c>
      <c r="G891" s="20" t="n">
        <v>10.13</v>
      </c>
      <c r="I891" s="20" t="n">
        <f aca="false">E891-B891</f>
        <v>0.48</v>
      </c>
      <c r="J891" s="20" t="n">
        <f aca="false">C891-B891</f>
        <v>0.550000000000001</v>
      </c>
      <c r="K891" s="20" t="n">
        <f aca="false">D891-B891</f>
        <v>-0.140000000000001</v>
      </c>
      <c r="L891" s="20" t="n">
        <f aca="false">B891 - E890</f>
        <v>0.149999999999999</v>
      </c>
      <c r="M891" s="20" t="n">
        <f aca="false">E891 - E890</f>
        <v>0.629999999999999</v>
      </c>
      <c r="N891" s="22" t="n">
        <f aca="false">(I891 / B891)</f>
        <v>0.0241691842900302</v>
      </c>
      <c r="O891" s="22" t="n">
        <f aca="false">(J891 / B891)</f>
        <v>0.027693856998993</v>
      </c>
      <c r="P891" s="22" t="n">
        <f aca="false">K891 / B891</f>
        <v>-0.00704934541792551</v>
      </c>
      <c r="Q891" s="22" t="n">
        <f aca="false">L891/E890</f>
        <v>0.00761035007610343</v>
      </c>
      <c r="R891" s="22" t="n">
        <f aca="false">M891 / E890</f>
        <v>0.0319634703196346</v>
      </c>
      <c r="S891" s="23" t="str">
        <f aca="false">IF(N891 &gt; 0, "UP", "DOWN")</f>
        <v>UP</v>
      </c>
      <c r="T891" s="28" t="inlineStr">
        <f aca="false">O891-N891</f>
        <is>
          <t/>
        </is>
      </c>
      <c r="U891" s="28" t="inlineStr">
        <f aca="false">P891-N891</f>
        <is>
          <t/>
        </is>
      </c>
      <c r="V891" s="28" t="inlineStr">
        <f aca="false">O891 + P891</f>
        <is>
          <t/>
        </is>
      </c>
    </row>
    <row collapsed="false" customFormat="false" customHeight="true" hidden="false" ht="25" outlineLevel="0" r="892">
      <c r="A892" s="27" t="n">
        <v>37852</v>
      </c>
      <c r="B892" s="20" t="n">
        <v>20.37</v>
      </c>
      <c r="C892" s="20" t="n">
        <v>20.45</v>
      </c>
      <c r="D892" s="20" t="n">
        <v>20</v>
      </c>
      <c r="E892" s="20" t="n">
        <v>20.32</v>
      </c>
      <c r="F892" s="20" t="n">
        <v>4774600</v>
      </c>
      <c r="G892" s="20" t="n">
        <v>10.12</v>
      </c>
      <c r="I892" s="20" t="n">
        <f aca="false">E892-B892</f>
        <v>-0.0500000000000007</v>
      </c>
      <c r="J892" s="20" t="n">
        <f aca="false">C892-B892</f>
        <v>0.0799999999999983</v>
      </c>
      <c r="K892" s="20" t="n">
        <f aca="false">D892-B892</f>
        <v>-0.370000000000001</v>
      </c>
      <c r="L892" s="20" t="n">
        <f aca="false">B892 - E891</f>
        <v>0.0300000000000011</v>
      </c>
      <c r="M892" s="20" t="n">
        <f aca="false">E892 - E891</f>
        <v>-0.0199999999999996</v>
      </c>
      <c r="N892" s="22" t="n">
        <f aca="false">(I892 / B892)</f>
        <v>-0.0024545900834561</v>
      </c>
      <c r="O892" s="22" t="n">
        <f aca="false">(J892 / B892)</f>
        <v>0.00392734413352962</v>
      </c>
      <c r="P892" s="22" t="n">
        <f aca="false">K892 / B892</f>
        <v>-0.0181639666175749</v>
      </c>
      <c r="Q892" s="22" t="n">
        <f aca="false">L892/E891</f>
        <v>0.00147492625368737</v>
      </c>
      <c r="R892" s="22" t="n">
        <f aca="false">M892 / E891</f>
        <v>-0.000983284169124856</v>
      </c>
      <c r="S892" s="23" t="str">
        <f aca="false">IF(N892 &gt; 0, "UP", "DOWN")</f>
        <v>DOWN</v>
      </c>
      <c r="T892" s="28" t="inlineStr">
        <f aca="false">O892-N892</f>
        <is>
          <t/>
        </is>
      </c>
      <c r="U892" s="28" t="inlineStr">
        <f aca="false">P892-N892</f>
        <is>
          <t/>
        </is>
      </c>
      <c r="V892" s="28" t="inlineStr">
        <f aca="false">O892 + P892</f>
        <is>
          <t/>
        </is>
      </c>
    </row>
    <row collapsed="false" customFormat="false" customHeight="true" hidden="false" ht="25" outlineLevel="0" r="893">
      <c r="A893" s="27" t="n">
        <v>37853</v>
      </c>
      <c r="B893" s="20" t="n">
        <v>20.18</v>
      </c>
      <c r="C893" s="20" t="n">
        <v>21.27</v>
      </c>
      <c r="D893" s="20" t="n">
        <v>20.14</v>
      </c>
      <c r="E893" s="20" t="n">
        <v>21.01</v>
      </c>
      <c r="F893" s="20" t="n">
        <v>9757600</v>
      </c>
      <c r="G893" s="20" t="n">
        <v>10.46</v>
      </c>
      <c r="I893" s="20" t="n">
        <f aca="false">E893-B893</f>
        <v>0.830000000000002</v>
      </c>
      <c r="J893" s="20" t="n">
        <f aca="false">C893-B893</f>
        <v>1.09</v>
      </c>
      <c r="K893" s="20" t="n">
        <f aca="false">D893-B893</f>
        <v>-0.0399999999999991</v>
      </c>
      <c r="L893" s="20" t="n">
        <f aca="false">B893 - E892</f>
        <v>-0.140000000000001</v>
      </c>
      <c r="M893" s="20" t="n">
        <f aca="false">E893 - E892</f>
        <v>0.690000000000001</v>
      </c>
      <c r="N893" s="22" t="n">
        <f aca="false">(I893 / B893)</f>
        <v>0.0411298315163529</v>
      </c>
      <c r="O893" s="22" t="n">
        <f aca="false">(J893 / B893)</f>
        <v>0.054013875123885</v>
      </c>
      <c r="P893" s="22" t="n">
        <f aca="false">K893 / B893</f>
        <v>-0.00198216055500491</v>
      </c>
      <c r="Q893" s="22" t="n">
        <f aca="false">L893/E892</f>
        <v>-0.00688976377952759</v>
      </c>
      <c r="R893" s="22" t="n">
        <f aca="false">M893 / E892</f>
        <v>0.0339566929133859</v>
      </c>
      <c r="S893" s="23" t="str">
        <f aca="false">IF(N893 &gt; 0, "UP", "DOWN")</f>
        <v>UP</v>
      </c>
      <c r="T893" s="28" t="inlineStr">
        <f aca="false">O893-N893</f>
        <is>
          <t/>
        </is>
      </c>
      <c r="U893" s="28" t="inlineStr">
        <f aca="false">P893-N893</f>
        <is>
          <t/>
        </is>
      </c>
      <c r="V893" s="28" t="inlineStr">
        <f aca="false">O893 + P893</f>
        <is>
          <t/>
        </is>
      </c>
    </row>
    <row collapsed="false" customFormat="false" customHeight="true" hidden="false" ht="25" outlineLevel="0" r="894">
      <c r="A894" s="27" t="n">
        <v>37854</v>
      </c>
      <c r="B894" s="20" t="n">
        <v>21.03</v>
      </c>
      <c r="C894" s="20" t="n">
        <v>21.71</v>
      </c>
      <c r="D894" s="20" t="n">
        <v>20.95</v>
      </c>
      <c r="E894" s="20" t="n">
        <v>21.68</v>
      </c>
      <c r="F894" s="20" t="n">
        <v>9118800</v>
      </c>
      <c r="G894" s="20" t="n">
        <v>10.79</v>
      </c>
      <c r="I894" s="20" t="n">
        <f aca="false">E894-B894</f>
        <v>0.649999999999999</v>
      </c>
      <c r="J894" s="20" t="n">
        <f aca="false">C894-B894</f>
        <v>0.68</v>
      </c>
      <c r="K894" s="20" t="n">
        <f aca="false">D894-B894</f>
        <v>-0.0800000000000019</v>
      </c>
      <c r="L894" s="20" t="n">
        <f aca="false">B894 - E893</f>
        <v>0.0199999999999996</v>
      </c>
      <c r="M894" s="20" t="n">
        <f aca="false">E894 - E893</f>
        <v>0.669999999999998</v>
      </c>
      <c r="N894" s="22" t="n">
        <f aca="false">(I894 / B894)</f>
        <v>0.030908226343319</v>
      </c>
      <c r="O894" s="22" t="n">
        <f aca="false">(J894 / B894)</f>
        <v>0.0323347598668569</v>
      </c>
      <c r="P894" s="22" t="n">
        <f aca="false">K894 / B894</f>
        <v>-0.0038040893961009</v>
      </c>
      <c r="Q894" s="22" t="n">
        <f aca="false">L894/E893</f>
        <v>0.000951927653498314</v>
      </c>
      <c r="R894" s="22" t="n">
        <f aca="false">M894 / E893</f>
        <v>0.0318895763921941</v>
      </c>
      <c r="S894" s="23" t="str">
        <f aca="false">IF(N894 &gt; 0, "UP", "DOWN")</f>
        <v>UP</v>
      </c>
      <c r="T894" s="28" t="inlineStr">
        <f aca="false">O894-N894</f>
        <is>
          <t/>
        </is>
      </c>
      <c r="U894" s="28" t="inlineStr">
        <f aca="false">P894-N894</f>
        <is>
          <t/>
        </is>
      </c>
      <c r="V894" s="28" t="inlineStr">
        <f aca="false">O894 + P894</f>
        <is>
          <t/>
        </is>
      </c>
    </row>
    <row collapsed="false" customFormat="false" customHeight="true" hidden="false" ht="25" outlineLevel="0" r="895">
      <c r="A895" s="27" t="n">
        <v>37855</v>
      </c>
      <c r="B895" s="20" t="n">
        <v>21.81</v>
      </c>
      <c r="C895" s="20" t="n">
        <v>22</v>
      </c>
      <c r="D895" s="20" t="n">
        <v>20.64</v>
      </c>
      <c r="E895" s="20" t="n">
        <v>20.88</v>
      </c>
      <c r="F895" s="20" t="n">
        <v>8938000</v>
      </c>
      <c r="G895" s="20" t="n">
        <v>10.4</v>
      </c>
      <c r="I895" s="20" t="n">
        <f aca="false">E895-B895</f>
        <v>-0.93</v>
      </c>
      <c r="J895" s="20" t="n">
        <f aca="false">C895-B895</f>
        <v>0.190000000000001</v>
      </c>
      <c r="K895" s="20" t="n">
        <f aca="false">D895-B895</f>
        <v>-1.17</v>
      </c>
      <c r="L895" s="20" t="n">
        <f aca="false">B895 - E894</f>
        <v>0.129999999999999</v>
      </c>
      <c r="M895" s="20" t="n">
        <f aca="false">E895 - E894</f>
        <v>-0.800000000000001</v>
      </c>
      <c r="N895" s="22" t="n">
        <f aca="false">(I895 / B895)</f>
        <v>-0.0426409903713893</v>
      </c>
      <c r="O895" s="22" t="n">
        <f aca="false">(J895 / B895)</f>
        <v>0.00871160018340217</v>
      </c>
      <c r="P895" s="22" t="n">
        <f aca="false">K895 / B895</f>
        <v>-0.0536451169188445</v>
      </c>
      <c r="Q895" s="22" t="n">
        <f aca="false">L895/E894</f>
        <v>0.00599630996309959</v>
      </c>
      <c r="R895" s="22" t="n">
        <f aca="false">M895 / E894</f>
        <v>-0.0369003690036901</v>
      </c>
      <c r="S895" s="23" t="str">
        <f aca="false">IF(N895 &gt; 0, "UP", "DOWN")</f>
        <v>DOWN</v>
      </c>
      <c r="T895" s="28" t="inlineStr">
        <f aca="false">O895-N895</f>
        <is>
          <t/>
        </is>
      </c>
      <c r="U895" s="28" t="inlineStr">
        <f aca="false">P895-N895</f>
        <is>
          <t/>
        </is>
      </c>
      <c r="V895" s="28" t="inlineStr">
        <f aca="false">O895 + P895</f>
        <is>
          <t/>
        </is>
      </c>
    </row>
    <row collapsed="false" customFormat="false" customHeight="true" hidden="false" ht="25" outlineLevel="0" r="896">
      <c r="A896" s="27" t="n">
        <v>37858</v>
      </c>
      <c r="B896" s="20" t="n">
        <v>20.78</v>
      </c>
      <c r="C896" s="20" t="n">
        <v>20.91</v>
      </c>
      <c r="D896" s="20" t="n">
        <v>20.49</v>
      </c>
      <c r="E896" s="20" t="n">
        <v>20.86</v>
      </c>
      <c r="F896" s="20" t="n">
        <v>4920800</v>
      </c>
      <c r="G896" s="20" t="n">
        <v>10.39</v>
      </c>
      <c r="I896" s="20" t="n">
        <f aca="false">E896-B896</f>
        <v>0.0799999999999983</v>
      </c>
      <c r="J896" s="20" t="n">
        <f aca="false">C896-B896</f>
        <v>0.129999999999999</v>
      </c>
      <c r="K896" s="20" t="n">
        <f aca="false">D896-B896</f>
        <v>-0.290000000000003</v>
      </c>
      <c r="L896" s="20" t="n">
        <f aca="false">B896 - E895</f>
        <v>-0.0999999999999979</v>
      </c>
      <c r="M896" s="20" t="n">
        <f aca="false">E896 - E895</f>
        <v>-0.0199999999999996</v>
      </c>
      <c r="N896" s="22" t="n">
        <f aca="false">(I896 / B896)</f>
        <v>0.00384985563041378</v>
      </c>
      <c r="O896" s="22" t="n">
        <f aca="false">(J896 / B896)</f>
        <v>0.00625601539942247</v>
      </c>
      <c r="P896" s="22" t="n">
        <f aca="false">K896 / B896</f>
        <v>-0.0139557266602504</v>
      </c>
      <c r="Q896" s="22" t="n">
        <f aca="false">L896/E895</f>
        <v>-0.00478927203065124</v>
      </c>
      <c r="R896" s="22" t="n">
        <f aca="false">M896 / E895</f>
        <v>-0.000957854406130248</v>
      </c>
      <c r="S896" s="23" t="str">
        <f aca="false">IF(N896 &gt; 0, "UP", "DOWN")</f>
        <v>UP</v>
      </c>
      <c r="T896" s="28" t="inlineStr">
        <f aca="false">O896-N896</f>
        <is>
          <t/>
        </is>
      </c>
      <c r="U896" s="28" t="inlineStr">
        <f aca="false">P896-N896</f>
        <is>
          <t/>
        </is>
      </c>
      <c r="V896" s="28" t="inlineStr">
        <f aca="false">O896 + P896</f>
        <is>
          <t/>
        </is>
      </c>
    </row>
    <row collapsed="false" customFormat="false" customHeight="true" hidden="false" ht="25" outlineLevel="0" r="897">
      <c r="A897" s="27" t="n">
        <v>37859</v>
      </c>
      <c r="B897" s="20" t="n">
        <v>20.75</v>
      </c>
      <c r="C897" s="20" t="n">
        <v>21.07</v>
      </c>
      <c r="D897" s="20" t="n">
        <v>20.35</v>
      </c>
      <c r="E897" s="20" t="n">
        <v>21.05</v>
      </c>
      <c r="F897" s="20" t="n">
        <v>5891400</v>
      </c>
      <c r="G897" s="20" t="n">
        <v>10.48</v>
      </c>
      <c r="I897" s="20" t="n">
        <f aca="false">E897-B897</f>
        <v>0.300000000000001</v>
      </c>
      <c r="J897" s="20" t="n">
        <f aca="false">C897-B897</f>
        <v>0.32</v>
      </c>
      <c r="K897" s="20" t="n">
        <f aca="false">D897-B897</f>
        <v>-0.399999999999999</v>
      </c>
      <c r="L897" s="20" t="n">
        <f aca="false">B897 - E896</f>
        <v>-0.109999999999999</v>
      </c>
      <c r="M897" s="20" t="n">
        <f aca="false">E897 - E896</f>
        <v>0.190000000000001</v>
      </c>
      <c r="N897" s="22" t="n">
        <f aca="false">(I897 / B897)</f>
        <v>0.0144578313253012</v>
      </c>
      <c r="O897" s="22" t="n">
        <f aca="false">(J897 / B897)</f>
        <v>0.015421686746988</v>
      </c>
      <c r="P897" s="22" t="n">
        <f aca="false">K897 / B897</f>
        <v>-0.0192771084337349</v>
      </c>
      <c r="Q897" s="22" t="n">
        <f aca="false">L897/E896</f>
        <v>-0.00527325023969317</v>
      </c>
      <c r="R897" s="22" t="n">
        <f aca="false">M897 / E896</f>
        <v>0.00910834132310649</v>
      </c>
      <c r="S897" s="23" t="str">
        <f aca="false">IF(N897 &gt; 0, "UP", "DOWN")</f>
        <v>UP</v>
      </c>
      <c r="T897" s="28" t="inlineStr">
        <f aca="false">O897-N897</f>
        <is>
          <t/>
        </is>
      </c>
      <c r="U897" s="28" t="inlineStr">
        <f aca="false">P897-N897</f>
        <is>
          <t/>
        </is>
      </c>
      <c r="V897" s="28" t="inlineStr">
        <f aca="false">O897 + P897</f>
        <is>
          <t/>
        </is>
      </c>
    </row>
    <row collapsed="false" customFormat="false" customHeight="true" hidden="false" ht="25" outlineLevel="0" r="898">
      <c r="A898" s="27" t="n">
        <v>37860</v>
      </c>
      <c r="B898" s="20" t="n">
        <v>20.91</v>
      </c>
      <c r="C898" s="20" t="n">
        <v>21.48</v>
      </c>
      <c r="D898" s="20" t="n">
        <v>20.66</v>
      </c>
      <c r="E898" s="20" t="n">
        <v>21.48</v>
      </c>
      <c r="F898" s="20" t="n">
        <v>8060800</v>
      </c>
      <c r="G898" s="20" t="n">
        <v>10.69</v>
      </c>
      <c r="I898" s="20" t="n">
        <f aca="false">E898-B898</f>
        <v>0.57</v>
      </c>
      <c r="J898" s="20" t="n">
        <f aca="false">C898-B898</f>
        <v>0.57</v>
      </c>
      <c r="K898" s="20" t="n">
        <f aca="false">D898-B898</f>
        <v>-0.25</v>
      </c>
      <c r="L898" s="20" t="n">
        <f aca="false">B898 - E897</f>
        <v>-0.140000000000001</v>
      </c>
      <c r="M898" s="20" t="n">
        <f aca="false">E898 - E897</f>
        <v>0.43</v>
      </c>
      <c r="N898" s="22" t="n">
        <f aca="false">(I898 / B898)</f>
        <v>0.0272596843615495</v>
      </c>
      <c r="O898" s="22" t="n">
        <f aca="false">(J898 / B898)</f>
        <v>0.0272596843615495</v>
      </c>
      <c r="P898" s="22" t="n">
        <f aca="false">K898 / B898</f>
        <v>-0.0119560019129603</v>
      </c>
      <c r="Q898" s="22" t="n">
        <f aca="false">L898/E897</f>
        <v>-0.00665083135391927</v>
      </c>
      <c r="R898" s="22" t="n">
        <f aca="false">M898 / E897</f>
        <v>0.0204275534441805</v>
      </c>
      <c r="S898" s="23" t="str">
        <f aca="false">IF(N898 &gt; 0, "UP", "DOWN")</f>
        <v>UP</v>
      </c>
      <c r="T898" s="28" t="inlineStr">
        <f aca="false">O898-N898</f>
        <is>
          <t/>
        </is>
      </c>
      <c r="U898" s="28" t="inlineStr">
        <f aca="false">P898-N898</f>
        <is>
          <t/>
        </is>
      </c>
      <c r="V898" s="28" t="inlineStr">
        <f aca="false">O898 + P898</f>
        <is>
          <t/>
        </is>
      </c>
    </row>
    <row collapsed="false" customFormat="false" customHeight="true" hidden="false" ht="25" outlineLevel="0" r="899">
      <c r="A899" s="27" t="n">
        <v>37861</v>
      </c>
      <c r="B899" s="20" t="n">
        <v>21.33</v>
      </c>
      <c r="C899" s="20" t="n">
        <v>22.22</v>
      </c>
      <c r="D899" s="20" t="n">
        <v>21.33</v>
      </c>
      <c r="E899" s="20" t="n">
        <v>22.19</v>
      </c>
      <c r="F899" s="20" t="n">
        <v>11415200</v>
      </c>
      <c r="G899" s="20" t="n">
        <v>11.05</v>
      </c>
      <c r="I899" s="20" t="n">
        <f aca="false">E899-B899</f>
        <v>0.860000000000003</v>
      </c>
      <c r="J899" s="20" t="n">
        <f aca="false">C899-B899</f>
        <v>0.890000000000001</v>
      </c>
      <c r="K899" s="20" t="n">
        <f aca="false">D899-B899</f>
        <v>0</v>
      </c>
      <c r="L899" s="20" t="n">
        <f aca="false">B899 - E898</f>
        <v>-0.150000000000002</v>
      </c>
      <c r="M899" s="20" t="n">
        <f aca="false">E899 - E898</f>
        <v>0.710000000000001</v>
      </c>
      <c r="N899" s="22" t="n">
        <f aca="false">(I899 / B899)</f>
        <v>0.0403187998124708</v>
      </c>
      <c r="O899" s="22" t="n">
        <f aca="false">(J899 / B899)</f>
        <v>0.0417252695733709</v>
      </c>
      <c r="P899" s="22" t="n">
        <f aca="false">K899 / B899</f>
        <v>0</v>
      </c>
      <c r="Q899" s="22" t="n">
        <f aca="false">L899/E898</f>
        <v>-0.00698324022346379</v>
      </c>
      <c r="R899" s="22" t="n">
        <f aca="false">M899 / E898</f>
        <v>0.0330540037243948</v>
      </c>
      <c r="S899" s="23" t="str">
        <f aca="false">IF(N899 &gt; 0, "UP", "DOWN")</f>
        <v>UP</v>
      </c>
      <c r="T899" s="28" t="inlineStr">
        <f aca="false">O899-N899</f>
        <is>
          <t/>
        </is>
      </c>
      <c r="U899" s="28" t="inlineStr">
        <f aca="false">P899-N899</f>
        <is>
          <t/>
        </is>
      </c>
      <c r="V899" s="28" t="inlineStr">
        <f aca="false">O899 + P899</f>
        <is>
          <t/>
        </is>
      </c>
    </row>
    <row collapsed="false" customFormat="false" customHeight="true" hidden="false" ht="25" outlineLevel="0" r="900">
      <c r="A900" s="27" t="n">
        <v>37862</v>
      </c>
      <c r="B900" s="20" t="n">
        <v>22.2</v>
      </c>
      <c r="C900" s="20" t="n">
        <v>22.85</v>
      </c>
      <c r="D900" s="20" t="n">
        <v>22.05</v>
      </c>
      <c r="E900" s="20" t="n">
        <v>22.61</v>
      </c>
      <c r="F900" s="20" t="n">
        <v>9398400</v>
      </c>
      <c r="G900" s="20" t="n">
        <v>11.26</v>
      </c>
      <c r="I900" s="20" t="n">
        <f aca="false">E900-B900</f>
        <v>0.41</v>
      </c>
      <c r="J900" s="20" t="n">
        <f aca="false">C900-B900</f>
        <v>0.650000000000002</v>
      </c>
      <c r="K900" s="20" t="n">
        <f aca="false">D900-B900</f>
        <v>-0.149999999999999</v>
      </c>
      <c r="L900" s="20" t="n">
        <f aca="false">B900 - E899</f>
        <v>0.00999999999999801</v>
      </c>
      <c r="M900" s="20" t="n">
        <f aca="false">E900 - E899</f>
        <v>0.419999999999998</v>
      </c>
      <c r="N900" s="22" t="n">
        <f aca="false">(I900 / B900)</f>
        <v>0.0184684684684685</v>
      </c>
      <c r="O900" s="22" t="n">
        <f aca="false">(J900 / B900)</f>
        <v>0.0292792792792794</v>
      </c>
      <c r="P900" s="22" t="n">
        <f aca="false">K900 / B900</f>
        <v>-0.00675675675675669</v>
      </c>
      <c r="Q900" s="22" t="n">
        <f aca="false">L900/E899</f>
        <v>0.000450653447498784</v>
      </c>
      <c r="R900" s="22" t="n">
        <f aca="false">M900 / E899</f>
        <v>0.0189274447949526</v>
      </c>
      <c r="S900" s="23" t="str">
        <f aca="false">IF(N900 &gt; 0, "UP", "DOWN")</f>
        <v>UP</v>
      </c>
      <c r="T900" s="28" t="inlineStr">
        <f aca="false">O900-N900</f>
        <is>
          <t/>
        </is>
      </c>
      <c r="U900" s="28" t="inlineStr">
        <f aca="false">P900-N900</f>
        <is>
          <t/>
        </is>
      </c>
      <c r="V900" s="28" t="inlineStr">
        <f aca="false">O900 + P900</f>
        <is>
          <t/>
        </is>
      </c>
    </row>
    <row collapsed="false" customFormat="false" customHeight="true" hidden="false" ht="25" outlineLevel="0" r="901">
      <c r="A901" s="27" t="n">
        <v>37866</v>
      </c>
      <c r="B901" s="20" t="n">
        <v>22.66</v>
      </c>
      <c r="C901" s="20" t="n">
        <v>22.9</v>
      </c>
      <c r="D901" s="20" t="n">
        <v>22.4</v>
      </c>
      <c r="E901" s="20" t="n">
        <v>22.85</v>
      </c>
      <c r="F901" s="20" t="n">
        <v>8647600</v>
      </c>
      <c r="G901" s="20" t="n">
        <v>11.38</v>
      </c>
      <c r="I901" s="20" t="n">
        <f aca="false">E901-B901</f>
        <v>0.190000000000001</v>
      </c>
      <c r="J901" s="20" t="n">
        <f aca="false">C901-B901</f>
        <v>0.239999999999998</v>
      </c>
      <c r="K901" s="20" t="n">
        <f aca="false">D901-B901</f>
        <v>-0.260000000000002</v>
      </c>
      <c r="L901" s="20" t="n">
        <f aca="false">B901 - E900</f>
        <v>0.0500000000000007</v>
      </c>
      <c r="M901" s="20" t="n">
        <f aca="false">E901 - E900</f>
        <v>0.240000000000002</v>
      </c>
      <c r="N901" s="22" t="n">
        <f aca="false">(I901 / B901)</f>
        <v>0.00838481906443077</v>
      </c>
      <c r="O901" s="22" t="n">
        <f aca="false">(J901 / B901)</f>
        <v>0.0105913503971756</v>
      </c>
      <c r="P901" s="22" t="n">
        <f aca="false">K901 / B901</f>
        <v>-0.0114739629302737</v>
      </c>
      <c r="Q901" s="22" t="n">
        <f aca="false">L901/E900</f>
        <v>0.00221141088014156</v>
      </c>
      <c r="R901" s="22" t="n">
        <f aca="false">M901 / E900</f>
        <v>0.0106147722246794</v>
      </c>
      <c r="S901" s="23" t="str">
        <f aca="false">IF(N901 &gt; 0, "UP", "DOWN")</f>
        <v>UP</v>
      </c>
      <c r="T901" s="28" t="inlineStr">
        <f aca="false">O901-N901</f>
        <is>
          <t/>
        </is>
      </c>
      <c r="U901" s="28" t="inlineStr">
        <f aca="false">P901-N901</f>
        <is>
          <t/>
        </is>
      </c>
      <c r="V901" s="28" t="inlineStr">
        <f aca="false">O901 + P901</f>
        <is>
          <t/>
        </is>
      </c>
    </row>
    <row collapsed="false" customFormat="false" customHeight="true" hidden="false" ht="25" outlineLevel="0" r="902">
      <c r="A902" s="27" t="n">
        <v>37867</v>
      </c>
      <c r="B902" s="20" t="n">
        <v>22.8</v>
      </c>
      <c r="C902" s="20" t="n">
        <v>23.32</v>
      </c>
      <c r="D902" s="20" t="n">
        <v>22.76</v>
      </c>
      <c r="E902" s="20" t="n">
        <v>22.95</v>
      </c>
      <c r="F902" s="20" t="n">
        <v>9601000</v>
      </c>
      <c r="G902" s="20" t="n">
        <v>11.43</v>
      </c>
      <c r="I902" s="20" t="n">
        <f aca="false">E902-B902</f>
        <v>0.149999999999999</v>
      </c>
      <c r="J902" s="20" t="n">
        <f aca="false">C902-B902</f>
        <v>0.52</v>
      </c>
      <c r="K902" s="20" t="n">
        <f aca="false">D902-B902</f>
        <v>-0.0399999999999991</v>
      </c>
      <c r="L902" s="20" t="n">
        <f aca="false">B902 - E901</f>
        <v>-0.0500000000000007</v>
      </c>
      <c r="M902" s="20" t="n">
        <f aca="false">E902 - E901</f>
        <v>0.0999999999999979</v>
      </c>
      <c r="N902" s="22" t="n">
        <f aca="false">(I902 / B902)</f>
        <v>0.00657894736842099</v>
      </c>
      <c r="O902" s="22" t="n">
        <f aca="false">(J902 / B902)</f>
        <v>0.0228070175438596</v>
      </c>
      <c r="P902" s="22" t="n">
        <f aca="false">K902 / B902</f>
        <v>-0.00175438596491224</v>
      </c>
      <c r="Q902" s="22" t="n">
        <f aca="false">L902/E901</f>
        <v>-0.00218818380743986</v>
      </c>
      <c r="R902" s="22" t="n">
        <f aca="false">M902 / E901</f>
        <v>0.00437636761487956</v>
      </c>
      <c r="S902" s="23" t="str">
        <f aca="false">IF(N902 &gt; 0, "UP", "DOWN")</f>
        <v>UP</v>
      </c>
      <c r="T902" s="28" t="inlineStr">
        <f aca="false">O902-N902</f>
        <is>
          <t/>
        </is>
      </c>
      <c r="U902" s="28" t="inlineStr">
        <f aca="false">P902-N902</f>
        <is>
          <t/>
        </is>
      </c>
      <c r="V902" s="28" t="inlineStr">
        <f aca="false">O902 + P902</f>
        <is>
          <t/>
        </is>
      </c>
    </row>
    <row collapsed="false" customFormat="false" customHeight="true" hidden="false" ht="25" outlineLevel="0" r="903">
      <c r="A903" s="27" t="n">
        <v>37868</v>
      </c>
      <c r="B903" s="20" t="n">
        <v>23.16</v>
      </c>
      <c r="C903" s="20" t="n">
        <v>23.25</v>
      </c>
      <c r="D903" s="20" t="n">
        <v>22.77</v>
      </c>
      <c r="E903" s="20" t="n">
        <v>22.83</v>
      </c>
      <c r="F903" s="20" t="n">
        <v>7135000</v>
      </c>
      <c r="G903" s="20" t="n">
        <v>11.37</v>
      </c>
      <c r="I903" s="20" t="n">
        <f aca="false">E903-B903</f>
        <v>-0.330000000000002</v>
      </c>
      <c r="J903" s="20" t="n">
        <f aca="false">C903-B903</f>
        <v>0.0899999999999999</v>
      </c>
      <c r="K903" s="20" t="n">
        <f aca="false">D903-B903</f>
        <v>-0.390000000000001</v>
      </c>
      <c r="L903" s="20" t="n">
        <f aca="false">B903 - E902</f>
        <v>0.210000000000001</v>
      </c>
      <c r="M903" s="20" t="n">
        <f aca="false">E903 - E902</f>
        <v>-0.120000000000001</v>
      </c>
      <c r="N903" s="22" t="n">
        <f aca="false">(I903 / B903)</f>
        <v>-0.0142487046632125</v>
      </c>
      <c r="O903" s="22" t="n">
        <f aca="false">(J903 / B903)</f>
        <v>0.00388601036269429</v>
      </c>
      <c r="P903" s="22" t="n">
        <f aca="false">K903 / B903</f>
        <v>-0.016839378238342</v>
      </c>
      <c r="Q903" s="22" t="n">
        <f aca="false">L903/E902</f>
        <v>0.00915032679738566</v>
      </c>
      <c r="R903" s="22" t="n">
        <f aca="false">M903 / E902</f>
        <v>-0.00522875816993468</v>
      </c>
      <c r="S903" s="23" t="str">
        <f aca="false">IF(N903 &gt; 0, "UP", "DOWN")</f>
        <v>DOWN</v>
      </c>
      <c r="T903" s="28" t="inlineStr">
        <f aca="false">O903-N903</f>
        <is>
          <t/>
        </is>
      </c>
      <c r="U903" s="28" t="inlineStr">
        <f aca="false">P903-N903</f>
        <is>
          <t/>
        </is>
      </c>
      <c r="V903" s="28" t="inlineStr">
        <f aca="false">O903 + P903</f>
        <is>
          <t/>
        </is>
      </c>
    </row>
    <row collapsed="false" customFormat="false" customHeight="true" hidden="false" ht="25" outlineLevel="0" r="904">
      <c r="A904" s="27" t="n">
        <v>37869</v>
      </c>
      <c r="B904" s="20" t="n">
        <v>22.73</v>
      </c>
      <c r="C904" s="20" t="n">
        <v>23.15</v>
      </c>
      <c r="D904" s="20" t="n">
        <v>22.41</v>
      </c>
      <c r="E904" s="20" t="n">
        <v>22.5</v>
      </c>
      <c r="F904" s="20" t="n">
        <v>8576200</v>
      </c>
      <c r="G904" s="20" t="n">
        <v>11.2</v>
      </c>
      <c r="I904" s="20" t="n">
        <f aca="false">E904-B904</f>
        <v>-0.23</v>
      </c>
      <c r="J904" s="20" t="n">
        <f aca="false">C904-B904</f>
        <v>0.419999999999998</v>
      </c>
      <c r="K904" s="20" t="n">
        <f aca="false">D904-B904</f>
        <v>-0.32</v>
      </c>
      <c r="L904" s="20" t="n">
        <f aca="false">B904 - E903</f>
        <v>-0.0999999999999979</v>
      </c>
      <c r="M904" s="20" t="n">
        <f aca="false">E904 - E903</f>
        <v>-0.329999999999998</v>
      </c>
      <c r="N904" s="22" t="n">
        <f aca="false">(I904 / B904)</f>
        <v>-0.0101187857457105</v>
      </c>
      <c r="O904" s="22" t="n">
        <f aca="false">(J904 / B904)</f>
        <v>0.01847778266608</v>
      </c>
      <c r="P904" s="22" t="n">
        <f aca="false">K904 / B904</f>
        <v>-0.0140783106027277</v>
      </c>
      <c r="Q904" s="22" t="n">
        <f aca="false">L904/E903</f>
        <v>-0.00438020148926841</v>
      </c>
      <c r="R904" s="22" t="n">
        <f aca="false">M904 / E903</f>
        <v>-0.014454664914586</v>
      </c>
      <c r="S904" s="23" t="str">
        <f aca="false">IF(N904 &gt; 0, "UP", "DOWN")</f>
        <v>DOWN</v>
      </c>
      <c r="T904" s="28" t="inlineStr">
        <f aca="false">O904-N904</f>
        <is>
          <t/>
        </is>
      </c>
      <c r="U904" s="28" t="inlineStr">
        <f aca="false">P904-N904</f>
        <is>
          <t/>
        </is>
      </c>
      <c r="V904" s="28" t="inlineStr">
        <f aca="false">O904 + P904</f>
        <is>
          <t/>
        </is>
      </c>
    </row>
    <row collapsed="false" customFormat="false" customHeight="true" hidden="false" ht="25" outlineLevel="0" r="905">
      <c r="A905" s="27" t="n">
        <v>37872</v>
      </c>
      <c r="B905" s="20" t="n">
        <v>22.48</v>
      </c>
      <c r="C905" s="20" t="n">
        <v>22.79</v>
      </c>
      <c r="D905" s="20" t="n">
        <v>22.47</v>
      </c>
      <c r="E905" s="20" t="n">
        <v>22.74</v>
      </c>
      <c r="F905" s="20" t="n">
        <v>5973000</v>
      </c>
      <c r="G905" s="20" t="n">
        <v>11.32</v>
      </c>
      <c r="I905" s="20" t="n">
        <f aca="false">E905-B905</f>
        <v>0.259999999999998</v>
      </c>
      <c r="J905" s="20" t="n">
        <f aca="false">C905-B905</f>
        <v>0.309999999999999</v>
      </c>
      <c r="K905" s="20" t="n">
        <f aca="false">D905-B905</f>
        <v>-0.0100000000000016</v>
      </c>
      <c r="L905" s="20" t="n">
        <f aca="false">B905 - E904</f>
        <v>-0.0199999999999996</v>
      </c>
      <c r="M905" s="20" t="n">
        <f aca="false">E905 - E904</f>
        <v>0.239999999999998</v>
      </c>
      <c r="N905" s="22" t="n">
        <f aca="false">(I905 / B905)</f>
        <v>0.0115658362989323</v>
      </c>
      <c r="O905" s="22" t="n">
        <f aca="false">(J905 / B905)</f>
        <v>0.0137900355871886</v>
      </c>
      <c r="P905" s="22" t="n">
        <f aca="false">K905 / B905</f>
        <v>-0.000444839857651315</v>
      </c>
      <c r="Q905" s="22" t="n">
        <f aca="false">L905/E904</f>
        <v>-0.00088888888888887</v>
      </c>
      <c r="R905" s="22" t="n">
        <f aca="false">M905 / E904</f>
        <v>0.0106666666666666</v>
      </c>
      <c r="S905" s="23" t="str">
        <f aca="false">IF(N905 &gt; 0, "UP", "DOWN")</f>
        <v>UP</v>
      </c>
      <c r="T905" s="28" t="inlineStr">
        <f aca="false">O905-N905</f>
        <is>
          <t/>
        </is>
      </c>
      <c r="U905" s="28" t="inlineStr">
        <f aca="false">P905-N905</f>
        <is>
          <t/>
        </is>
      </c>
      <c r="V905" s="28" t="inlineStr">
        <f aca="false">O905 + P905</f>
        <is>
          <t/>
        </is>
      </c>
    </row>
    <row collapsed="false" customFormat="false" customHeight="true" hidden="false" ht="25" outlineLevel="0" r="906">
      <c r="A906" s="27" t="n">
        <v>37873</v>
      </c>
      <c r="B906" s="20" t="n">
        <v>22.53</v>
      </c>
      <c r="C906" s="20" t="n">
        <v>22.67</v>
      </c>
      <c r="D906" s="20" t="n">
        <v>22.12</v>
      </c>
      <c r="E906" s="20" t="n">
        <v>22.37</v>
      </c>
      <c r="F906" s="20" t="n">
        <v>6441800</v>
      </c>
      <c r="G906" s="20" t="n">
        <v>11.14</v>
      </c>
      <c r="I906" s="20" t="n">
        <f aca="false">E906-B906</f>
        <v>-0.16</v>
      </c>
      <c r="J906" s="20" t="n">
        <f aca="false">C906-B906</f>
        <v>0.140000000000001</v>
      </c>
      <c r="K906" s="20" t="n">
        <f aca="false">D906-B906</f>
        <v>-0.41</v>
      </c>
      <c r="L906" s="20" t="n">
        <f aca="false">B906 - E905</f>
        <v>-0.209999999999997</v>
      </c>
      <c r="M906" s="20" t="n">
        <f aca="false">E906 - E905</f>
        <v>-0.369999999999997</v>
      </c>
      <c r="N906" s="22" t="n">
        <f aca="false">(I906 / B906)</f>
        <v>-0.00710164225477142</v>
      </c>
      <c r="O906" s="22" t="n">
        <f aca="false">(J906 / B906)</f>
        <v>0.00621393697292501</v>
      </c>
      <c r="P906" s="22" t="n">
        <f aca="false">K906 / B906</f>
        <v>-0.0181979582778518</v>
      </c>
      <c r="Q906" s="22" t="n">
        <f aca="false">L906/E905</f>
        <v>-0.0092348284960421</v>
      </c>
      <c r="R906" s="22" t="n">
        <f aca="false">M906 / E905</f>
        <v>-0.0162708883025505</v>
      </c>
      <c r="S906" s="23" t="str">
        <f aca="false">IF(N906 &gt; 0, "UP", "DOWN")</f>
        <v>DOWN</v>
      </c>
      <c r="T906" s="28" t="inlineStr">
        <f aca="false">O906-N906</f>
        <is>
          <t/>
        </is>
      </c>
      <c r="U906" s="28" t="inlineStr">
        <f aca="false">P906-N906</f>
        <is>
          <t/>
        </is>
      </c>
      <c r="V906" s="28" t="inlineStr">
        <f aca="false">O906 + P906</f>
        <is>
          <t/>
        </is>
      </c>
    </row>
    <row collapsed="false" customFormat="false" customHeight="true" hidden="false" ht="25" outlineLevel="0" r="907">
      <c r="A907" s="27" t="n">
        <v>37874</v>
      </c>
      <c r="B907" s="20" t="n">
        <v>22.25</v>
      </c>
      <c r="C907" s="20" t="n">
        <v>22.61</v>
      </c>
      <c r="D907" s="20" t="n">
        <v>22.11</v>
      </c>
      <c r="E907" s="20" t="n">
        <v>22.18</v>
      </c>
      <c r="F907" s="20" t="n">
        <v>8031800</v>
      </c>
      <c r="G907" s="20" t="n">
        <v>11.04</v>
      </c>
      <c r="I907" s="20" t="n">
        <f aca="false">E907-B907</f>
        <v>-0.0700000000000003</v>
      </c>
      <c r="J907" s="20" t="n">
        <f aca="false">C907-B907</f>
        <v>0.359999999999999</v>
      </c>
      <c r="K907" s="20" t="n">
        <f aca="false">D907-B907</f>
        <v>-0.140000000000001</v>
      </c>
      <c r="L907" s="20" t="n">
        <f aca="false">B907 - E906</f>
        <v>-0.120000000000001</v>
      </c>
      <c r="M907" s="20" t="n">
        <f aca="false">E907 - E906</f>
        <v>-0.190000000000001</v>
      </c>
      <c r="N907" s="22" t="n">
        <f aca="false">(I907 / B907)</f>
        <v>-0.00314606741573035</v>
      </c>
      <c r="O907" s="22" t="n">
        <f aca="false">(J907 / B907)</f>
        <v>0.0161797752808988</v>
      </c>
      <c r="P907" s="22" t="n">
        <f aca="false">K907 / B907</f>
        <v>-0.0062921348314607</v>
      </c>
      <c r="Q907" s="22" t="n">
        <f aca="false">L907/E906</f>
        <v>-0.00536432722396071</v>
      </c>
      <c r="R907" s="22" t="n">
        <f aca="false">M907 / E906</f>
        <v>-0.00849351810460444</v>
      </c>
      <c r="S907" s="23" t="str">
        <f aca="false">IF(N907 &gt; 0, "UP", "DOWN")</f>
        <v>DOWN</v>
      </c>
      <c r="T907" s="28" t="inlineStr">
        <f aca="false">O907-N907</f>
        <is>
          <t/>
        </is>
      </c>
      <c r="U907" s="28" t="inlineStr">
        <f aca="false">P907-N907</f>
        <is>
          <t/>
        </is>
      </c>
      <c r="V907" s="28" t="inlineStr">
        <f aca="false">O907 + P907</f>
        <is>
          <t/>
        </is>
      </c>
    </row>
    <row collapsed="false" customFormat="false" customHeight="true" hidden="false" ht="25" outlineLevel="0" r="908">
      <c r="A908" s="27" t="n">
        <v>37875</v>
      </c>
      <c r="B908" s="20" t="n">
        <v>22.25</v>
      </c>
      <c r="C908" s="20" t="n">
        <v>22.79</v>
      </c>
      <c r="D908" s="20" t="n">
        <v>22.1</v>
      </c>
      <c r="E908" s="20" t="n">
        <v>22.56</v>
      </c>
      <c r="F908" s="20" t="n">
        <v>7631600</v>
      </c>
      <c r="G908" s="20" t="n">
        <v>11.23</v>
      </c>
      <c r="I908" s="20" t="n">
        <f aca="false">E908-B908</f>
        <v>0.309999999999999</v>
      </c>
      <c r="J908" s="20" t="n">
        <f aca="false">C908-B908</f>
        <v>0.539999999999999</v>
      </c>
      <c r="K908" s="20" t="n">
        <f aca="false">D908-B908</f>
        <v>-0.149999999999999</v>
      </c>
      <c r="L908" s="20" t="n">
        <f aca="false">B908 - E907</f>
        <v>0.0700000000000003</v>
      </c>
      <c r="M908" s="20" t="n">
        <f aca="false">E908 - E907</f>
        <v>0.379999999999999</v>
      </c>
      <c r="N908" s="22" t="n">
        <f aca="false">(I908 / B908)</f>
        <v>0.0139325842696629</v>
      </c>
      <c r="O908" s="22" t="n">
        <f aca="false">(J908 / B908)</f>
        <v>0.0242696629213483</v>
      </c>
      <c r="P908" s="22" t="n">
        <f aca="false">K908 / B908</f>
        <v>-0.0067415730337078</v>
      </c>
      <c r="Q908" s="22" t="n">
        <f aca="false">L908/E907</f>
        <v>0.00315599639314699</v>
      </c>
      <c r="R908" s="22" t="n">
        <f aca="false">M908 / E907</f>
        <v>0.0171325518485121</v>
      </c>
      <c r="S908" s="23" t="str">
        <f aca="false">IF(N908 &gt; 0, "UP", "DOWN")</f>
        <v>UP</v>
      </c>
      <c r="T908" s="28" t="inlineStr">
        <f aca="false">O908-N908</f>
        <is>
          <t/>
        </is>
      </c>
      <c r="U908" s="28" t="inlineStr">
        <f aca="false">P908-N908</f>
        <is>
          <t/>
        </is>
      </c>
      <c r="V908" s="28" t="inlineStr">
        <f aca="false">O908 + P908</f>
        <is>
          <t/>
        </is>
      </c>
    </row>
    <row collapsed="false" customFormat="false" customHeight="true" hidden="false" ht="25" outlineLevel="0" r="909">
      <c r="A909" s="27" t="n">
        <v>37876</v>
      </c>
      <c r="B909" s="20" t="n">
        <v>22.51</v>
      </c>
      <c r="C909" s="20" t="n">
        <v>23.14</v>
      </c>
      <c r="D909" s="20" t="n">
        <v>22.31</v>
      </c>
      <c r="E909" s="20" t="n">
        <v>23.1</v>
      </c>
      <c r="F909" s="20" t="n">
        <v>6428200</v>
      </c>
      <c r="G909" s="20" t="n">
        <v>11.5</v>
      </c>
      <c r="I909" s="20" t="n">
        <f aca="false">E909-B909</f>
        <v>0.59</v>
      </c>
      <c r="J909" s="20" t="n">
        <f aca="false">C909-B909</f>
        <v>0.629999999999999</v>
      </c>
      <c r="K909" s="20" t="n">
        <f aca="false">D909-B909</f>
        <v>-0.200000000000003</v>
      </c>
      <c r="L909" s="20" t="n">
        <f aca="false">B909 - E908</f>
        <v>-0.0499999999999972</v>
      </c>
      <c r="M909" s="20" t="n">
        <f aca="false">E909 - E908</f>
        <v>0.540000000000003</v>
      </c>
      <c r="N909" s="22" t="n">
        <f aca="false">(I909 / B909)</f>
        <v>0.0262105730786317</v>
      </c>
      <c r="O909" s="22" t="n">
        <f aca="false">(J909 / B909)</f>
        <v>0.0279875610839626</v>
      </c>
      <c r="P909" s="22" t="n">
        <f aca="false">K909 / B909</f>
        <v>-0.00888494002665495</v>
      </c>
      <c r="Q909" s="22" t="n">
        <f aca="false">L909/E908</f>
        <v>-0.00221631205673746</v>
      </c>
      <c r="R909" s="22" t="n">
        <f aca="false">M909 / E908</f>
        <v>0.0239361702127661</v>
      </c>
      <c r="S909" s="23" t="str">
        <f aca="false">IF(N909 &gt; 0, "UP", "DOWN")</f>
        <v>UP</v>
      </c>
      <c r="T909" s="28" t="inlineStr">
        <f aca="false">O909-N909</f>
        <is>
          <t/>
        </is>
      </c>
      <c r="U909" s="28" t="inlineStr">
        <f aca="false">P909-N909</f>
        <is>
          <t/>
        </is>
      </c>
      <c r="V909" s="28" t="inlineStr">
        <f aca="false">O909 + P909</f>
        <is>
          <t/>
        </is>
      </c>
    </row>
    <row collapsed="false" customFormat="false" customHeight="true" hidden="false" ht="25" outlineLevel="0" r="910">
      <c r="A910" s="27" t="n">
        <v>37879</v>
      </c>
      <c r="B910" s="20" t="n">
        <v>22.81</v>
      </c>
      <c r="C910" s="20" t="n">
        <v>22.9</v>
      </c>
      <c r="D910" s="20" t="n">
        <v>22.12</v>
      </c>
      <c r="E910" s="20" t="n">
        <v>22.21</v>
      </c>
      <c r="F910" s="20" t="n">
        <v>8101600</v>
      </c>
      <c r="G910" s="20" t="n">
        <v>11.06</v>
      </c>
      <c r="I910" s="20" t="n">
        <f aca="false">E910-B910</f>
        <v>-0.599999999999998</v>
      </c>
      <c r="J910" s="20" t="n">
        <f aca="false">C910-B910</f>
        <v>0.0899999999999999</v>
      </c>
      <c r="K910" s="20" t="n">
        <f aca="false">D910-B910</f>
        <v>-0.689999999999998</v>
      </c>
      <c r="L910" s="20" t="n">
        <f aca="false">B910 - E909</f>
        <v>-0.290000000000003</v>
      </c>
      <c r="M910" s="20" t="n">
        <f aca="false">E910 - E909</f>
        <v>-0.890000000000001</v>
      </c>
      <c r="N910" s="22" t="n">
        <f aca="false">(I910 / B910)</f>
        <v>-0.0263042525208241</v>
      </c>
      <c r="O910" s="22" t="n">
        <f aca="false">(J910 / B910)</f>
        <v>0.00394563787812362</v>
      </c>
      <c r="P910" s="22" t="n">
        <f aca="false">K910 / B910</f>
        <v>-0.0302498903989477</v>
      </c>
      <c r="Q910" s="22" t="n">
        <f aca="false">L910/E909</f>
        <v>-0.0125541125541127</v>
      </c>
      <c r="R910" s="22" t="n">
        <f aca="false">M910 / E909</f>
        <v>-0.0385281385281385</v>
      </c>
      <c r="S910" s="23" t="str">
        <f aca="false">IF(N910 &gt; 0, "UP", "DOWN")</f>
        <v>DOWN</v>
      </c>
      <c r="T910" s="28" t="inlineStr">
        <f aca="false">O910-N910</f>
        <is>
          <t/>
        </is>
      </c>
      <c r="U910" s="28" t="inlineStr">
        <f aca="false">P910-N910</f>
        <is>
          <t/>
        </is>
      </c>
      <c r="V910" s="28" t="inlineStr">
        <f aca="false">O910 + P910</f>
        <is>
          <t/>
        </is>
      </c>
    </row>
    <row collapsed="false" customFormat="false" customHeight="true" hidden="false" ht="25" outlineLevel="0" r="911">
      <c r="A911" s="27" t="n">
        <v>37880</v>
      </c>
      <c r="B911" s="20" t="n">
        <v>22.21</v>
      </c>
      <c r="C911" s="20" t="n">
        <v>22.69</v>
      </c>
      <c r="D911" s="20" t="n">
        <v>22.2</v>
      </c>
      <c r="E911" s="20" t="n">
        <v>22.36</v>
      </c>
      <c r="F911" s="20" t="n">
        <v>9607400</v>
      </c>
      <c r="G911" s="20" t="n">
        <v>11.13</v>
      </c>
      <c r="I911" s="20" t="n">
        <f aca="false">E911-B911</f>
        <v>0.149999999999999</v>
      </c>
      <c r="J911" s="20" t="n">
        <f aca="false">C911-B911</f>
        <v>0.48</v>
      </c>
      <c r="K911" s="20" t="n">
        <f aca="false">D911-B911</f>
        <v>-0.0100000000000016</v>
      </c>
      <c r="L911" s="20" t="n">
        <f aca="false">B911 - E910</f>
        <v>0</v>
      </c>
      <c r="M911" s="20" t="n">
        <f aca="false">E911 - E910</f>
        <v>0.149999999999999</v>
      </c>
      <c r="N911" s="22" t="n">
        <f aca="false">(I911 / B911)</f>
        <v>0.00675371454299859</v>
      </c>
      <c r="O911" s="22" t="n">
        <f aca="false">(J911 / B911)</f>
        <v>0.0216118865375957</v>
      </c>
      <c r="P911" s="22" t="n">
        <f aca="false">K911 / B911</f>
        <v>-0.00045024763619998</v>
      </c>
      <c r="Q911" s="22" t="n">
        <f aca="false">L911/E910</f>
        <v>0</v>
      </c>
      <c r="R911" s="22" t="n">
        <f aca="false">M911 / E910</f>
        <v>0.00675371454299859</v>
      </c>
      <c r="S911" s="23" t="str">
        <f aca="false">IF(N911 &gt; 0, "UP", "DOWN")</f>
        <v>UP</v>
      </c>
      <c r="T911" s="28" t="inlineStr">
        <f aca="false">O911-N911</f>
        <is>
          <t/>
        </is>
      </c>
      <c r="U911" s="28" t="inlineStr">
        <f aca="false">P911-N911</f>
        <is>
          <t/>
        </is>
      </c>
      <c r="V911" s="28" t="inlineStr">
        <f aca="false">O911 + P911</f>
        <is>
          <t/>
        </is>
      </c>
    </row>
    <row collapsed="false" customFormat="false" customHeight="true" hidden="false" ht="25" outlineLevel="0" r="912">
      <c r="A912" s="27" t="n">
        <v>37881</v>
      </c>
      <c r="B912" s="20" t="n">
        <v>22.37</v>
      </c>
      <c r="C912" s="20" t="n">
        <v>22.38</v>
      </c>
      <c r="D912" s="20" t="n">
        <v>21.85</v>
      </c>
      <c r="E912" s="20" t="n">
        <v>22.12</v>
      </c>
      <c r="F912" s="20" t="n">
        <v>10335600</v>
      </c>
      <c r="G912" s="20" t="n">
        <v>11.01</v>
      </c>
      <c r="I912" s="20" t="n">
        <f aca="false">E912-B912</f>
        <v>-0.25</v>
      </c>
      <c r="J912" s="20" t="n">
        <f aca="false">C912-B912</f>
        <v>0.00999999999999801</v>
      </c>
      <c r="K912" s="20" t="n">
        <f aca="false">D912-B912</f>
        <v>-0.52</v>
      </c>
      <c r="L912" s="20" t="n">
        <f aca="false">B912 - E911</f>
        <v>0.0100000000000016</v>
      </c>
      <c r="M912" s="20" t="n">
        <f aca="false">E912 - E911</f>
        <v>-0.239999999999998</v>
      </c>
      <c r="N912" s="22" t="n">
        <f aca="false">(I912 / B912)</f>
        <v>-0.0111756817165847</v>
      </c>
      <c r="O912" s="22" t="n">
        <f aca="false">(J912 / B912)</f>
        <v>0.0004470272686633</v>
      </c>
      <c r="P912" s="22" t="n">
        <f aca="false">K912 / B912</f>
        <v>-0.0232454179704962</v>
      </c>
      <c r="Q912" s="22" t="n">
        <f aca="false">L912/E911</f>
        <v>0.000447227191413308</v>
      </c>
      <c r="R912" s="22" t="n">
        <f aca="false">M912 / E911</f>
        <v>-0.0107334525939176</v>
      </c>
      <c r="S912" s="23" t="str">
        <f aca="false">IF(N912 &gt; 0, "UP", "DOWN")</f>
        <v>DOWN</v>
      </c>
      <c r="T912" s="28" t="inlineStr">
        <f aca="false">O912-N912</f>
        <is>
          <t/>
        </is>
      </c>
      <c r="U912" s="28" t="inlineStr">
        <f aca="false">P912-N912</f>
        <is>
          <t/>
        </is>
      </c>
      <c r="V912" s="28" t="inlineStr">
        <f aca="false">O912 + P912</f>
        <is>
          <t/>
        </is>
      </c>
    </row>
    <row collapsed="false" customFormat="false" customHeight="true" hidden="false" ht="25" outlineLevel="0" r="913">
      <c r="A913" s="27" t="n">
        <v>37882</v>
      </c>
      <c r="B913" s="20" t="n">
        <v>22.1</v>
      </c>
      <c r="C913" s="20" t="n">
        <v>22.99</v>
      </c>
      <c r="D913" s="20" t="n">
        <v>21.95</v>
      </c>
      <c r="E913" s="20" t="n">
        <v>22.88</v>
      </c>
      <c r="F913" s="20" t="n">
        <v>9032400</v>
      </c>
      <c r="G913" s="20" t="n">
        <v>11.39</v>
      </c>
      <c r="I913" s="20" t="n">
        <f aca="false">E913-B913</f>
        <v>0.779999999999998</v>
      </c>
      <c r="J913" s="20" t="n">
        <f aca="false">C913-B913</f>
        <v>0.889999999999997</v>
      </c>
      <c r="K913" s="20" t="n">
        <f aca="false">D913-B913</f>
        <v>-0.150000000000002</v>
      </c>
      <c r="L913" s="20" t="n">
        <f aca="false">B913 - E912</f>
        <v>-0.0199999999999996</v>
      </c>
      <c r="M913" s="20" t="n">
        <f aca="false">E913 - E912</f>
        <v>0.759999999999998</v>
      </c>
      <c r="N913" s="22" t="n">
        <f aca="false">(I913 / B913)</f>
        <v>0.0352941176470587</v>
      </c>
      <c r="O913" s="22" t="n">
        <f aca="false">(J913 / B913)</f>
        <v>0.0402714932126696</v>
      </c>
      <c r="P913" s="22" t="n">
        <f aca="false">K913 / B913</f>
        <v>-0.00678733031674218</v>
      </c>
      <c r="Q913" s="22" t="n">
        <f aca="false">L913/E912</f>
        <v>-0.000904159132007214</v>
      </c>
      <c r="R913" s="22" t="n">
        <f aca="false">M913 / E912</f>
        <v>0.0343580470162748</v>
      </c>
      <c r="S913" s="23" t="str">
        <f aca="false">IF(N913 &gt; 0, "UP", "DOWN")</f>
        <v>UP</v>
      </c>
      <c r="T913" s="28" t="inlineStr">
        <f aca="false">O913-N913</f>
        <is>
          <t/>
        </is>
      </c>
      <c r="U913" s="28" t="inlineStr">
        <f aca="false">P913-N913</f>
        <is>
          <t/>
        </is>
      </c>
      <c r="V913" s="28" t="inlineStr">
        <f aca="false">O913 + P913</f>
        <is>
          <t/>
        </is>
      </c>
    </row>
    <row collapsed="false" customFormat="false" customHeight="true" hidden="false" ht="25" outlineLevel="0" r="914">
      <c r="A914" s="27" t="n">
        <v>37883</v>
      </c>
      <c r="B914" s="20" t="n">
        <v>22.88</v>
      </c>
      <c r="C914" s="20" t="n">
        <v>23.05</v>
      </c>
      <c r="D914" s="20" t="n">
        <v>22.43</v>
      </c>
      <c r="E914" s="20" t="n">
        <v>22.58</v>
      </c>
      <c r="F914" s="20" t="n">
        <v>7355600</v>
      </c>
      <c r="G914" s="20" t="n">
        <v>11.24</v>
      </c>
      <c r="I914" s="20" t="n">
        <f aca="false">E914-B914</f>
        <v>-0.300000000000001</v>
      </c>
      <c r="J914" s="20" t="n">
        <f aca="false">C914-B914</f>
        <v>0.170000000000002</v>
      </c>
      <c r="K914" s="20" t="n">
        <f aca="false">D914-B914</f>
        <v>-0.449999999999999</v>
      </c>
      <c r="L914" s="20" t="n">
        <f aca="false">B914 - E913</f>
        <v>0</v>
      </c>
      <c r="M914" s="20" t="n">
        <f aca="false">E914 - E913</f>
        <v>-0.300000000000001</v>
      </c>
      <c r="N914" s="22" t="n">
        <f aca="false">(I914 / B914)</f>
        <v>-0.0131118881118881</v>
      </c>
      <c r="O914" s="22" t="n">
        <f aca="false">(J914 / B914)</f>
        <v>0.00743006993007</v>
      </c>
      <c r="P914" s="22" t="n">
        <f aca="false">K914 / B914</f>
        <v>-0.0196678321678321</v>
      </c>
      <c r="Q914" s="22" t="n">
        <f aca="false">L914/E913</f>
        <v>0</v>
      </c>
      <c r="R914" s="22" t="n">
        <f aca="false">M914 / E913</f>
        <v>-0.0131118881118881</v>
      </c>
      <c r="S914" s="23" t="str">
        <f aca="false">IF(N914 &gt; 0, "UP", "DOWN")</f>
        <v>DOWN</v>
      </c>
      <c r="T914" s="28" t="inlineStr">
        <f aca="false">O914-N914</f>
        <is>
          <t/>
        </is>
      </c>
      <c r="U914" s="28" t="inlineStr">
        <f aca="false">P914-N914</f>
        <is>
          <t/>
        </is>
      </c>
      <c r="V914" s="28" t="inlineStr">
        <f aca="false">O914 + P914</f>
        <is>
          <t/>
        </is>
      </c>
    </row>
    <row collapsed="false" customFormat="false" customHeight="true" hidden="false" ht="25" outlineLevel="0" r="915">
      <c r="A915" s="27" t="n">
        <v>37886</v>
      </c>
      <c r="B915" s="20" t="n">
        <v>22.18</v>
      </c>
      <c r="C915" s="20" t="n">
        <v>22.5</v>
      </c>
      <c r="D915" s="20" t="n">
        <v>21.92</v>
      </c>
      <c r="E915" s="20" t="n">
        <v>22.08</v>
      </c>
      <c r="F915" s="20" t="n">
        <v>6422200</v>
      </c>
      <c r="G915" s="20" t="n">
        <v>10.99</v>
      </c>
      <c r="I915" s="20" t="n">
        <f aca="false">E915-B915</f>
        <v>-0.100000000000001</v>
      </c>
      <c r="J915" s="20" t="n">
        <f aca="false">C915-B915</f>
        <v>0.32</v>
      </c>
      <c r="K915" s="20" t="n">
        <f aca="false">D915-B915</f>
        <v>-0.259999999999998</v>
      </c>
      <c r="L915" s="20" t="n">
        <f aca="false">B915 - E914</f>
        <v>-0.399999999999999</v>
      </c>
      <c r="M915" s="20" t="n">
        <f aca="false">E915 - E914</f>
        <v>-0.5</v>
      </c>
      <c r="N915" s="22" t="n">
        <f aca="false">(I915 / B915)</f>
        <v>-0.00450856627592432</v>
      </c>
      <c r="O915" s="22" t="n">
        <f aca="false">(J915 / B915)</f>
        <v>0.0144274120829576</v>
      </c>
      <c r="P915" s="22" t="n">
        <f aca="false">K915 / B915</f>
        <v>-0.011722272317403</v>
      </c>
      <c r="Q915" s="22" t="n">
        <f aca="false">L915/E914</f>
        <v>-0.0177147918511957</v>
      </c>
      <c r="R915" s="22" t="n">
        <f aca="false">M915 / E914</f>
        <v>-0.0221434898139947</v>
      </c>
      <c r="S915" s="23" t="str">
        <f aca="false">IF(N915 &gt; 0, "UP", "DOWN")</f>
        <v>DOWN</v>
      </c>
      <c r="T915" s="28" t="inlineStr">
        <f aca="false">O915-N915</f>
        <is>
          <t/>
        </is>
      </c>
      <c r="U915" s="28" t="inlineStr">
        <f aca="false">P915-N915</f>
        <is>
          <t/>
        </is>
      </c>
      <c r="V915" s="28" t="inlineStr">
        <f aca="false">O915 + P915</f>
        <is>
          <t/>
        </is>
      </c>
    </row>
    <row collapsed="false" customFormat="false" customHeight="true" hidden="false" ht="25" outlineLevel="0" r="916">
      <c r="A916" s="27" t="n">
        <v>37887</v>
      </c>
      <c r="B916" s="20" t="n">
        <v>22.02</v>
      </c>
      <c r="C916" s="20" t="n">
        <v>22.46</v>
      </c>
      <c r="D916" s="20" t="n">
        <v>21.88</v>
      </c>
      <c r="E916" s="20" t="n">
        <v>22.43</v>
      </c>
      <c r="F916" s="20" t="n">
        <v>4730400</v>
      </c>
      <c r="G916" s="20" t="n">
        <v>11.17</v>
      </c>
      <c r="I916" s="20" t="n">
        <f aca="false">E916-B916</f>
        <v>0.41</v>
      </c>
      <c r="J916" s="20" t="n">
        <f aca="false">C916-B916</f>
        <v>0.440000000000001</v>
      </c>
      <c r="K916" s="20" t="n">
        <f aca="false">D916-B916</f>
        <v>-0.140000000000001</v>
      </c>
      <c r="L916" s="20" t="n">
        <f aca="false">B916 - E915</f>
        <v>-0.0599999999999987</v>
      </c>
      <c r="M916" s="20" t="n">
        <f aca="false">E916 - E915</f>
        <v>0.350000000000001</v>
      </c>
      <c r="N916" s="22" t="n">
        <f aca="false">(I916 / B916)</f>
        <v>0.0186194368755677</v>
      </c>
      <c r="O916" s="22" t="n">
        <f aca="false">(J916 / B916)</f>
        <v>0.0199818346957312</v>
      </c>
      <c r="P916" s="22" t="n">
        <f aca="false">K916 / B916</f>
        <v>-0.0063578564940963</v>
      </c>
      <c r="Q916" s="22" t="n">
        <f aca="false">L916/E915</f>
        <v>-0.00271739130434777</v>
      </c>
      <c r="R916" s="22" t="n">
        <f aca="false">M916 / E915</f>
        <v>0.0158514492753624</v>
      </c>
      <c r="S916" s="23" t="str">
        <f aca="false">IF(N916 &gt; 0, "UP", "DOWN")</f>
        <v>UP</v>
      </c>
      <c r="T916" s="28" t="inlineStr">
        <f aca="false">O916-N916</f>
        <is>
          <t/>
        </is>
      </c>
      <c r="U916" s="28" t="inlineStr">
        <f aca="false">P916-N916</f>
        <is>
          <t/>
        </is>
      </c>
      <c r="V916" s="28" t="inlineStr">
        <f aca="false">O916 + P916</f>
        <is>
          <t/>
        </is>
      </c>
    </row>
    <row collapsed="false" customFormat="false" customHeight="true" hidden="false" ht="25" outlineLevel="0" r="917">
      <c r="A917" s="27" t="n">
        <v>37888</v>
      </c>
      <c r="B917" s="20" t="n">
        <v>22.21</v>
      </c>
      <c r="C917" s="20" t="n">
        <v>22.31</v>
      </c>
      <c r="D917" s="20" t="n">
        <v>21.08</v>
      </c>
      <c r="E917" s="20" t="n">
        <v>21.32</v>
      </c>
      <c r="F917" s="20" t="n">
        <v>10760200</v>
      </c>
      <c r="G917" s="20" t="n">
        <v>10.61</v>
      </c>
      <c r="I917" s="20" t="n">
        <f aca="false">E917-B917</f>
        <v>-0.890000000000001</v>
      </c>
      <c r="J917" s="20" t="n">
        <f aca="false">C917-B917</f>
        <v>0.0999999999999979</v>
      </c>
      <c r="K917" s="20" t="n">
        <f aca="false">D917-B917</f>
        <v>-1.13</v>
      </c>
      <c r="L917" s="20" t="n">
        <f aca="false">B917 - E916</f>
        <v>-0.219999999999999</v>
      </c>
      <c r="M917" s="20" t="n">
        <f aca="false">E917 - E916</f>
        <v>-1.11</v>
      </c>
      <c r="N917" s="22" t="n">
        <f aca="false">(I917 / B917)</f>
        <v>-0.040072039621792</v>
      </c>
      <c r="O917" s="22" t="n">
        <f aca="false">(J917 / B917)</f>
        <v>0.004502476361999</v>
      </c>
      <c r="P917" s="22" t="n">
        <f aca="false">K917 / B917</f>
        <v>-0.0508779828905899</v>
      </c>
      <c r="Q917" s="22" t="n">
        <f aca="false">L917/E916</f>
        <v>-0.00980829246544801</v>
      </c>
      <c r="R917" s="22" t="n">
        <f aca="false">M917 / E916</f>
        <v>-0.0494872938029425</v>
      </c>
      <c r="S917" s="23" t="str">
        <f aca="false">IF(N917 &gt; 0, "UP", "DOWN")</f>
        <v>DOWN</v>
      </c>
      <c r="T917" s="28" t="inlineStr">
        <f aca="false">O917-N917</f>
        <is>
          <t/>
        </is>
      </c>
      <c r="U917" s="28" t="inlineStr">
        <f aca="false">P917-N917</f>
        <is>
          <t/>
        </is>
      </c>
      <c r="V917" s="28" t="inlineStr">
        <f aca="false">O917 + P917</f>
        <is>
          <t/>
        </is>
      </c>
    </row>
    <row collapsed="false" customFormat="false" customHeight="true" hidden="false" ht="25" outlineLevel="0" r="918">
      <c r="A918" s="27" t="n">
        <v>37889</v>
      </c>
      <c r="B918" s="20" t="n">
        <v>21.34</v>
      </c>
      <c r="C918" s="20" t="n">
        <v>21.37</v>
      </c>
      <c r="D918" s="20" t="n">
        <v>20.25</v>
      </c>
      <c r="E918" s="20" t="n">
        <v>20.43</v>
      </c>
      <c r="F918" s="20" t="n">
        <v>20513600</v>
      </c>
      <c r="G918" s="20" t="n">
        <v>10.17</v>
      </c>
      <c r="I918" s="20" t="n">
        <f aca="false">E918-B918</f>
        <v>-0.91</v>
      </c>
      <c r="J918" s="20" t="n">
        <f aca="false">C918-B918</f>
        <v>0.0300000000000011</v>
      </c>
      <c r="K918" s="20" t="n">
        <f aca="false">D918-B918</f>
        <v>-1.09</v>
      </c>
      <c r="L918" s="20" t="n">
        <f aca="false">B918 - E917</f>
        <v>0.0199999999999996</v>
      </c>
      <c r="M918" s="20" t="n">
        <f aca="false">E918 - E917</f>
        <v>-0.890000000000001</v>
      </c>
      <c r="N918" s="22" t="n">
        <f aca="false">(I918 / B918)</f>
        <v>-0.0426429240862231</v>
      </c>
      <c r="O918" s="22" t="n">
        <f aca="false">(J918 / B918)</f>
        <v>0.00140581068416125</v>
      </c>
      <c r="P918" s="22" t="n">
        <f aca="false">K918 / B918</f>
        <v>-0.0510777881911903</v>
      </c>
      <c r="Q918" s="22" t="n">
        <f aca="false">L918/E917</f>
        <v>0.000938086303939942</v>
      </c>
      <c r="R918" s="22" t="n">
        <f aca="false">M918 / E917</f>
        <v>-0.0417448405253284</v>
      </c>
      <c r="S918" s="23" t="str">
        <f aca="false">IF(N918 &gt; 0, "UP", "DOWN")</f>
        <v>DOWN</v>
      </c>
      <c r="T918" s="28" t="inlineStr">
        <f aca="false">O918-N918</f>
        <is>
          <t/>
        </is>
      </c>
      <c r="U918" s="28" t="inlineStr">
        <f aca="false">P918-N918</f>
        <is>
          <t/>
        </is>
      </c>
      <c r="V918" s="28" t="inlineStr">
        <f aca="false">O918 + P918</f>
        <is>
          <t/>
        </is>
      </c>
    </row>
    <row collapsed="false" customFormat="false" customHeight="true" hidden="false" ht="25" outlineLevel="0" r="919">
      <c r="A919" s="27" t="n">
        <v>37890</v>
      </c>
      <c r="B919" s="20" t="n">
        <v>20.3</v>
      </c>
      <c r="C919" s="20" t="n">
        <v>21.7</v>
      </c>
      <c r="D919" s="20" t="n">
        <v>20.15</v>
      </c>
      <c r="E919" s="20" t="n">
        <v>20.69</v>
      </c>
      <c r="F919" s="20" t="n">
        <v>12401800</v>
      </c>
      <c r="G919" s="20" t="n">
        <v>10.3</v>
      </c>
      <c r="I919" s="20" t="n">
        <f aca="false">E919-B919</f>
        <v>0.390000000000001</v>
      </c>
      <c r="J919" s="20" t="n">
        <f aca="false">C919-B919</f>
        <v>1.4</v>
      </c>
      <c r="K919" s="20" t="n">
        <f aca="false">D919-B919</f>
        <v>-0.150000000000002</v>
      </c>
      <c r="L919" s="20" t="n">
        <f aca="false">B919 - E918</f>
        <v>-0.129999999999999</v>
      </c>
      <c r="M919" s="20" t="n">
        <f aca="false">E919 - E918</f>
        <v>0.260000000000002</v>
      </c>
      <c r="N919" s="22" t="n">
        <f aca="false">(I919 / B919)</f>
        <v>0.0192118226600985</v>
      </c>
      <c r="O919" s="22" t="n">
        <f aca="false">(J919 / B919)</f>
        <v>0.0689655172413792</v>
      </c>
      <c r="P919" s="22" t="n">
        <f aca="false">K919 / B919</f>
        <v>-0.00738916256157646</v>
      </c>
      <c r="Q919" s="22" t="n">
        <f aca="false">L919/E918</f>
        <v>-0.00636319138521777</v>
      </c>
      <c r="R919" s="22" t="n">
        <f aca="false">M919 / E918</f>
        <v>0.0127263827704357</v>
      </c>
      <c r="S919" s="23" t="str">
        <f aca="false">IF(N919 &gt; 0, "UP", "DOWN")</f>
        <v>UP</v>
      </c>
      <c r="T919" s="28" t="inlineStr">
        <f aca="false">O919-N919</f>
        <is>
          <t/>
        </is>
      </c>
      <c r="U919" s="28" t="inlineStr">
        <f aca="false">P919-N919</f>
        <is>
          <t/>
        </is>
      </c>
      <c r="V919" s="28" t="inlineStr">
        <f aca="false">O919 + P919</f>
        <is>
          <t/>
        </is>
      </c>
    </row>
    <row collapsed="false" customFormat="false" customHeight="true" hidden="false" ht="25" outlineLevel="0" r="920">
      <c r="A920" s="27" t="n">
        <v>37893</v>
      </c>
      <c r="B920" s="20" t="n">
        <v>21.49</v>
      </c>
      <c r="C920" s="20" t="n">
        <v>21.67</v>
      </c>
      <c r="D920" s="20" t="n">
        <v>20.65</v>
      </c>
      <c r="E920" s="20" t="n">
        <v>21.3</v>
      </c>
      <c r="F920" s="20" t="n">
        <v>13060800</v>
      </c>
      <c r="G920" s="20" t="n">
        <v>10.6</v>
      </c>
      <c r="I920" s="20" t="n">
        <f aca="false">E920-B920</f>
        <v>-0.189999999999998</v>
      </c>
      <c r="J920" s="20" t="n">
        <f aca="false">C920-B920</f>
        <v>0.180000000000003</v>
      </c>
      <c r="K920" s="20" t="n">
        <f aca="false">D920-B920</f>
        <v>-0.84</v>
      </c>
      <c r="L920" s="20" t="n">
        <f aca="false">B920 - E919</f>
        <v>0.799999999999997</v>
      </c>
      <c r="M920" s="20" t="n">
        <f aca="false">E920 - E919</f>
        <v>0.609999999999999</v>
      </c>
      <c r="N920" s="22" t="n">
        <f aca="false">(I920 / B920)</f>
        <v>-0.0088413215449045</v>
      </c>
      <c r="O920" s="22" t="n">
        <f aca="false">(J920 / B920)</f>
        <v>0.00837598883201504</v>
      </c>
      <c r="P920" s="22" t="n">
        <f aca="false">K920 / B920</f>
        <v>-0.0390879478827362</v>
      </c>
      <c r="Q920" s="22" t="n">
        <f aca="false">L920/E919</f>
        <v>0.0386660222329626</v>
      </c>
      <c r="R920" s="22" t="n">
        <f aca="false">M920 / E919</f>
        <v>0.0294828419526341</v>
      </c>
      <c r="S920" s="23" t="str">
        <f aca="false">IF(N920 &gt; 0, "UP", "DOWN")</f>
        <v>DOWN</v>
      </c>
      <c r="T920" s="28" t="inlineStr">
        <f aca="false">O920-N920</f>
        <is>
          <t/>
        </is>
      </c>
      <c r="U920" s="28" t="inlineStr">
        <f aca="false">P920-N920</f>
        <is>
          <t/>
        </is>
      </c>
      <c r="V920" s="28" t="inlineStr">
        <f aca="false">O920 + P920</f>
        <is>
          <t/>
        </is>
      </c>
    </row>
    <row collapsed="false" customFormat="false" customHeight="true" hidden="false" ht="25" outlineLevel="0" r="921">
      <c r="A921" s="27" t="n">
        <v>37894</v>
      </c>
      <c r="B921" s="20" t="n">
        <v>21.09</v>
      </c>
      <c r="C921" s="20" t="n">
        <v>21.22</v>
      </c>
      <c r="D921" s="20" t="n">
        <v>20.44</v>
      </c>
      <c r="E921" s="20" t="n">
        <v>20.72</v>
      </c>
      <c r="F921" s="20" t="n">
        <v>10193800</v>
      </c>
      <c r="G921" s="20" t="n">
        <v>10.32</v>
      </c>
      <c r="I921" s="20" t="n">
        <f aca="false">E921-B921</f>
        <v>-0.370000000000001</v>
      </c>
      <c r="J921" s="20" t="n">
        <f aca="false">C921-B921</f>
        <v>0.129999999999999</v>
      </c>
      <c r="K921" s="20" t="n">
        <f aca="false">D921-B921</f>
        <v>-0.649999999999999</v>
      </c>
      <c r="L921" s="20" t="n">
        <f aca="false">B921 - E920</f>
        <v>-0.210000000000001</v>
      </c>
      <c r="M921" s="20" t="n">
        <f aca="false">E921 - E920</f>
        <v>-0.580000000000002</v>
      </c>
      <c r="N921" s="22" t="n">
        <f aca="false">(I921 / B921)</f>
        <v>-0.0175438596491229</v>
      </c>
      <c r="O921" s="22" t="n">
        <f aca="false">(J921 / B921)</f>
        <v>0.0061640587956377</v>
      </c>
      <c r="P921" s="22" t="n">
        <f aca="false">K921 / B921</f>
        <v>-0.0308202939781886</v>
      </c>
      <c r="Q921" s="22" t="n">
        <f aca="false">L921/E920</f>
        <v>-0.0098591549295775</v>
      </c>
      <c r="R921" s="22" t="n">
        <f aca="false">M921 / E920</f>
        <v>-0.0272300469483569</v>
      </c>
      <c r="S921" s="23" t="str">
        <f aca="false">IF(N921 &gt; 0, "UP", "DOWN")</f>
        <v>DOWN</v>
      </c>
      <c r="T921" s="28" t="inlineStr">
        <f aca="false">O921-N921</f>
        <is>
          <t/>
        </is>
      </c>
      <c r="U921" s="28" t="inlineStr">
        <f aca="false">P921-N921</f>
        <is>
          <t/>
        </is>
      </c>
      <c r="V921" s="28" t="inlineStr">
        <f aca="false">O921 + P921</f>
        <is>
          <t/>
        </is>
      </c>
    </row>
    <row collapsed="false" customFormat="false" customHeight="true" hidden="false" ht="25" outlineLevel="0" r="922">
      <c r="A922" s="27" t="n">
        <v>37895</v>
      </c>
      <c r="B922" s="20" t="n">
        <v>20.71</v>
      </c>
      <c r="C922" s="20" t="n">
        <v>21.1</v>
      </c>
      <c r="D922" s="20" t="n">
        <v>20.19</v>
      </c>
      <c r="E922" s="20" t="n">
        <v>20.79</v>
      </c>
      <c r="F922" s="20" t="n">
        <v>8432600</v>
      </c>
      <c r="G922" s="20" t="n">
        <v>10.35</v>
      </c>
      <c r="I922" s="20" t="n">
        <f aca="false">E922-B922</f>
        <v>0.0799999999999983</v>
      </c>
      <c r="J922" s="20" t="n">
        <f aca="false">C922-B922</f>
        <v>0.390000000000001</v>
      </c>
      <c r="K922" s="20" t="n">
        <f aca="false">D922-B922</f>
        <v>-0.52</v>
      </c>
      <c r="L922" s="20" t="n">
        <f aca="false">B922 - E921</f>
        <v>-0.00999999999999801</v>
      </c>
      <c r="M922" s="20" t="n">
        <f aca="false">E922 - E921</f>
        <v>0.0700000000000003</v>
      </c>
      <c r="N922" s="22" t="n">
        <f aca="false">(I922 / B922)</f>
        <v>0.00386286817962329</v>
      </c>
      <c r="O922" s="22" t="n">
        <f aca="false">(J922 / B922)</f>
        <v>0.018831482375664</v>
      </c>
      <c r="P922" s="22" t="n">
        <f aca="false">K922 / B922</f>
        <v>-0.0251086431675519</v>
      </c>
      <c r="Q922" s="22" t="n">
        <f aca="false">L922/E921</f>
        <v>-0.000482625482625387</v>
      </c>
      <c r="R922" s="22" t="n">
        <f aca="false">M922 / E921</f>
        <v>0.00337837837837839</v>
      </c>
      <c r="S922" s="23" t="str">
        <f aca="false">IF(N922 &gt; 0, "UP", "DOWN")</f>
        <v>UP</v>
      </c>
      <c r="T922" s="28" t="inlineStr">
        <f aca="false">O922-N922</f>
        <is>
          <t/>
        </is>
      </c>
      <c r="U922" s="28" t="inlineStr">
        <f aca="false">P922-N922</f>
        <is>
          <t/>
        </is>
      </c>
      <c r="V922" s="28" t="inlineStr">
        <f aca="false">O922 + P922</f>
        <is>
          <t/>
        </is>
      </c>
    </row>
    <row collapsed="false" customFormat="false" customHeight="true" hidden="false" ht="25" outlineLevel="0" r="923">
      <c r="A923" s="27" t="n">
        <v>37896</v>
      </c>
      <c r="B923" s="20" t="n">
        <v>20.8</v>
      </c>
      <c r="C923" s="20" t="n">
        <v>20.8</v>
      </c>
      <c r="D923" s="20" t="n">
        <v>20.28</v>
      </c>
      <c r="E923" s="20" t="n">
        <v>20.57</v>
      </c>
      <c r="F923" s="20" t="n">
        <v>7287800</v>
      </c>
      <c r="G923" s="20" t="n">
        <v>10.24</v>
      </c>
      <c r="I923" s="20" t="n">
        <f aca="false">E923-B923</f>
        <v>-0.23</v>
      </c>
      <c r="J923" s="20" t="n">
        <f aca="false">C923-B923</f>
        <v>0</v>
      </c>
      <c r="K923" s="20" t="n">
        <f aca="false">D923-B923</f>
        <v>-0.52</v>
      </c>
      <c r="L923" s="20" t="n">
        <f aca="false">B923 - E922</f>
        <v>0.0100000000000016</v>
      </c>
      <c r="M923" s="20" t="n">
        <f aca="false">E923 - E922</f>
        <v>-0.219999999999999</v>
      </c>
      <c r="N923" s="22" t="n">
        <f aca="false">(I923 / B923)</f>
        <v>-0.0110576923076923</v>
      </c>
      <c r="O923" s="22" t="n">
        <f aca="false">(J923 / B923)</f>
        <v>0</v>
      </c>
      <c r="P923" s="22" t="n">
        <f aca="false">K923 / B923</f>
        <v>-0.025</v>
      </c>
      <c r="Q923" s="22" t="n">
        <f aca="false">L923/E922</f>
        <v>0.000481000481000556</v>
      </c>
      <c r="R923" s="22" t="n">
        <f aca="false">M923 / E922</f>
        <v>-0.0105820105820105</v>
      </c>
      <c r="S923" s="23" t="str">
        <f aca="false">IF(N923 &gt; 0, "UP", "DOWN")</f>
        <v>DOWN</v>
      </c>
      <c r="T923" s="28" t="inlineStr">
        <f aca="false">O923-N923</f>
        <is>
          <t/>
        </is>
      </c>
      <c r="U923" s="28" t="inlineStr">
        <f aca="false">P923-N923</f>
        <is>
          <t/>
        </is>
      </c>
      <c r="V923" s="28" t="inlineStr">
        <f aca="false">O923 + P923</f>
        <is>
          <t/>
        </is>
      </c>
    </row>
    <row collapsed="false" customFormat="false" customHeight="true" hidden="false" ht="25" outlineLevel="0" r="924">
      <c r="A924" s="27" t="n">
        <v>37897</v>
      </c>
      <c r="B924" s="20" t="n">
        <v>20.99</v>
      </c>
      <c r="C924" s="20" t="n">
        <v>21.86</v>
      </c>
      <c r="D924" s="20" t="n">
        <v>20.88</v>
      </c>
      <c r="E924" s="20" t="n">
        <v>21.69</v>
      </c>
      <c r="F924" s="20" t="n">
        <v>10700000</v>
      </c>
      <c r="G924" s="20" t="n">
        <v>10.8</v>
      </c>
      <c r="I924" s="20" t="n">
        <f aca="false">E924-B924</f>
        <v>0.700000000000003</v>
      </c>
      <c r="J924" s="20" t="n">
        <f aca="false">C924-B924</f>
        <v>0.870000000000001</v>
      </c>
      <c r="K924" s="20" t="n">
        <f aca="false">D924-B924</f>
        <v>-0.109999999999999</v>
      </c>
      <c r="L924" s="20" t="n">
        <f aca="false">B924 - E923</f>
        <v>0.419999999999998</v>
      </c>
      <c r="M924" s="20" t="n">
        <f aca="false">E924 - E923</f>
        <v>1.12</v>
      </c>
      <c r="N924" s="22" t="n">
        <f aca="false">(I924 / B924)</f>
        <v>0.0333492139113865</v>
      </c>
      <c r="O924" s="22" t="n">
        <f aca="false">(J924 / B924)</f>
        <v>0.0414483087184374</v>
      </c>
      <c r="P924" s="22" t="n">
        <f aca="false">K924 / B924</f>
        <v>-0.00524059075750355</v>
      </c>
      <c r="Q924" s="22" t="n">
        <f aca="false">L924/E923</f>
        <v>0.0204180845892075</v>
      </c>
      <c r="R924" s="22" t="n">
        <f aca="false">M924 / E923</f>
        <v>0.0544482255712203</v>
      </c>
      <c r="S924" s="23" t="str">
        <f aca="false">IF(N924 &gt; 0, "UP", "DOWN")</f>
        <v>UP</v>
      </c>
      <c r="T924" s="28" t="inlineStr">
        <f aca="false">O924-N924</f>
        <is>
          <t/>
        </is>
      </c>
      <c r="U924" s="28" t="inlineStr">
        <f aca="false">P924-N924</f>
        <is>
          <t/>
        </is>
      </c>
      <c r="V924" s="28" t="inlineStr">
        <f aca="false">O924 + P924</f>
        <is>
          <t/>
        </is>
      </c>
    </row>
    <row collapsed="false" customFormat="false" customHeight="true" hidden="false" ht="25" outlineLevel="0" r="925">
      <c r="A925" s="27" t="n">
        <v>37900</v>
      </c>
      <c r="B925" s="20" t="n">
        <v>21.67</v>
      </c>
      <c r="C925" s="20" t="n">
        <v>22.33</v>
      </c>
      <c r="D925" s="20" t="n">
        <v>21.58</v>
      </c>
      <c r="E925" s="20" t="n">
        <v>22.29</v>
      </c>
      <c r="F925" s="20" t="n">
        <v>9583200</v>
      </c>
      <c r="G925" s="20" t="n">
        <v>11.1</v>
      </c>
      <c r="I925" s="20" t="n">
        <f aca="false">E925-B925</f>
        <v>0.619999999999997</v>
      </c>
      <c r="J925" s="20" t="n">
        <f aca="false">C925-B925</f>
        <v>0.659999999999997</v>
      </c>
      <c r="K925" s="20" t="n">
        <f aca="false">D925-B925</f>
        <v>-0.0900000000000034</v>
      </c>
      <c r="L925" s="20" t="n">
        <f aca="false">B925 - E924</f>
        <v>-0.0199999999999996</v>
      </c>
      <c r="M925" s="20" t="n">
        <f aca="false">E925 - E924</f>
        <v>0.599999999999998</v>
      </c>
      <c r="N925" s="22" t="n">
        <f aca="false">(I925 / B925)</f>
        <v>0.0286109829257036</v>
      </c>
      <c r="O925" s="22" t="n">
        <f aca="false">(J925 / B925)</f>
        <v>0.030456852791878</v>
      </c>
      <c r="P925" s="22" t="n">
        <f aca="false">K925 / B925</f>
        <v>-0.00415320719889264</v>
      </c>
      <c r="Q925" s="22" t="n">
        <f aca="false">L925/E924</f>
        <v>-0.000922083909635757</v>
      </c>
      <c r="R925" s="22" t="n">
        <f aca="false">M925 / E924</f>
        <v>0.0276625172890732</v>
      </c>
      <c r="S925" s="23" t="str">
        <f aca="false">IF(N925 &gt; 0, "UP", "DOWN")</f>
        <v>UP</v>
      </c>
      <c r="T925" s="28" t="inlineStr">
        <f aca="false">O925-N925</f>
        <is>
          <t/>
        </is>
      </c>
      <c r="U925" s="28" t="inlineStr">
        <f aca="false">P925-N925</f>
        <is>
          <t/>
        </is>
      </c>
      <c r="V925" s="28" t="inlineStr">
        <f aca="false">O925 + P925</f>
        <is>
          <t/>
        </is>
      </c>
    </row>
    <row collapsed="false" customFormat="false" customHeight="true" hidden="false" ht="25" outlineLevel="0" r="926">
      <c r="A926" s="27" t="n">
        <v>37901</v>
      </c>
      <c r="B926" s="20" t="n">
        <v>22.05</v>
      </c>
      <c r="C926" s="20" t="n">
        <v>23.41</v>
      </c>
      <c r="D926" s="20" t="n">
        <v>21.91</v>
      </c>
      <c r="E926" s="20" t="n">
        <v>23.22</v>
      </c>
      <c r="F926" s="20" t="n">
        <v>14934800</v>
      </c>
      <c r="G926" s="20" t="n">
        <v>11.56</v>
      </c>
      <c r="I926" s="20" t="n">
        <f aca="false">E926-B926</f>
        <v>1.17</v>
      </c>
      <c r="J926" s="20" t="n">
        <f aca="false">C926-B926</f>
        <v>1.36</v>
      </c>
      <c r="K926" s="20" t="n">
        <f aca="false">D926-B926</f>
        <v>-0.140000000000001</v>
      </c>
      <c r="L926" s="20" t="n">
        <f aca="false">B926 - E925</f>
        <v>-0.239999999999998</v>
      </c>
      <c r="M926" s="20" t="n">
        <f aca="false">E926 - E925</f>
        <v>0.93</v>
      </c>
      <c r="N926" s="22" t="n">
        <f aca="false">(I926 / B926)</f>
        <v>0.0530612244897958</v>
      </c>
      <c r="O926" s="22" t="n">
        <f aca="false">(J926 / B926)</f>
        <v>0.0616780045351474</v>
      </c>
      <c r="P926" s="22" t="n">
        <f aca="false">K926 / B926</f>
        <v>-0.00634920634920637</v>
      </c>
      <c r="Q926" s="22" t="n">
        <f aca="false">L926/E925</f>
        <v>-0.0107671601615073</v>
      </c>
      <c r="R926" s="22" t="n">
        <f aca="false">M926 / E925</f>
        <v>0.0417227456258412</v>
      </c>
      <c r="S926" s="23" t="str">
        <f aca="false">IF(N926 &gt; 0, "UP", "DOWN")</f>
        <v>UP</v>
      </c>
      <c r="T926" s="28" t="inlineStr">
        <f aca="false">O926-N926</f>
        <is>
          <t/>
        </is>
      </c>
      <c r="U926" s="28" t="inlineStr">
        <f aca="false">P926-N926</f>
        <is>
          <t/>
        </is>
      </c>
      <c r="V926" s="28" t="inlineStr">
        <f aca="false">O926 + P926</f>
        <is>
          <t/>
        </is>
      </c>
    </row>
    <row collapsed="false" customFormat="false" customHeight="true" hidden="false" ht="25" outlineLevel="0" r="927">
      <c r="A927" s="27" t="n">
        <v>37902</v>
      </c>
      <c r="B927" s="20" t="n">
        <v>23.25</v>
      </c>
      <c r="C927" s="20" t="n">
        <v>23.54</v>
      </c>
      <c r="D927" s="20" t="n">
        <v>22.73</v>
      </c>
      <c r="E927" s="20" t="n">
        <v>23.06</v>
      </c>
      <c r="F927" s="20" t="n">
        <v>15309600</v>
      </c>
      <c r="G927" s="20" t="n">
        <v>11.48</v>
      </c>
      <c r="I927" s="20" t="n">
        <f aca="false">E927-B927</f>
        <v>-0.190000000000001</v>
      </c>
      <c r="J927" s="20" t="n">
        <f aca="false">C927-B927</f>
        <v>0.289999999999999</v>
      </c>
      <c r="K927" s="20" t="n">
        <f aca="false">D927-B927</f>
        <v>-0.52</v>
      </c>
      <c r="L927" s="20" t="n">
        <f aca="false">B927 - E926</f>
        <v>0.0300000000000011</v>
      </c>
      <c r="M927" s="20" t="n">
        <f aca="false">E927 - E926</f>
        <v>-0.16</v>
      </c>
      <c r="N927" s="22" t="n">
        <f aca="false">(I927 / B927)</f>
        <v>-0.00817204301075274</v>
      </c>
      <c r="O927" s="22" t="n">
        <f aca="false">(J927 / B927)</f>
        <v>0.0124731182795699</v>
      </c>
      <c r="P927" s="22" t="n">
        <f aca="false">K927 / B927</f>
        <v>-0.0223655913978494</v>
      </c>
      <c r="Q927" s="22" t="n">
        <f aca="false">L927/E926</f>
        <v>0.00129198966408274</v>
      </c>
      <c r="R927" s="22" t="n">
        <f aca="false">M927 / E926</f>
        <v>-0.00689061154177434</v>
      </c>
      <c r="S927" s="23" t="str">
        <f aca="false">IF(N927 &gt; 0, "UP", "DOWN")</f>
        <v>DOWN</v>
      </c>
      <c r="T927" s="28" t="inlineStr">
        <f aca="false">O927-N927</f>
        <is>
          <t/>
        </is>
      </c>
      <c r="U927" s="28" t="inlineStr">
        <f aca="false">P927-N927</f>
        <is>
          <t/>
        </is>
      </c>
      <c r="V927" s="28" t="inlineStr">
        <f aca="false">O927 + P927</f>
        <is>
          <t/>
        </is>
      </c>
    </row>
    <row collapsed="false" customFormat="false" customHeight="true" hidden="false" ht="25" outlineLevel="0" r="928">
      <c r="A928" s="27" t="n">
        <v>37903</v>
      </c>
      <c r="B928" s="20" t="n">
        <v>23.3</v>
      </c>
      <c r="C928" s="20" t="n">
        <v>23.67</v>
      </c>
      <c r="D928" s="20" t="n">
        <v>22.79</v>
      </c>
      <c r="E928" s="20" t="n">
        <v>23.45</v>
      </c>
      <c r="F928" s="20" t="n">
        <v>12419600</v>
      </c>
      <c r="G928" s="20" t="n">
        <v>11.67</v>
      </c>
      <c r="I928" s="20" t="n">
        <f aca="false">E928-B928</f>
        <v>0.149999999999999</v>
      </c>
      <c r="J928" s="20" t="n">
        <f aca="false">C928-B928</f>
        <v>0.370000000000001</v>
      </c>
      <c r="K928" s="20" t="n">
        <f aca="false">D928-B928</f>
        <v>-0.510000000000002</v>
      </c>
      <c r="L928" s="20" t="n">
        <f aca="false">B928 - E927</f>
        <v>0.240000000000002</v>
      </c>
      <c r="M928" s="20" t="n">
        <f aca="false">E928 - E927</f>
        <v>0.390000000000001</v>
      </c>
      <c r="N928" s="22" t="n">
        <f aca="false">(I928 / B928)</f>
        <v>0.00643776824034329</v>
      </c>
      <c r="O928" s="22" t="n">
        <f aca="false">(J928 / B928)</f>
        <v>0.0158798283261803</v>
      </c>
      <c r="P928" s="22" t="n">
        <f aca="false">K928 / B928</f>
        <v>-0.0218884120171674</v>
      </c>
      <c r="Q928" s="22" t="n">
        <f aca="false">L928/E927</f>
        <v>0.0104076322636601</v>
      </c>
      <c r="R928" s="22" t="n">
        <f aca="false">M928 / E927</f>
        <v>0.0169124024284476</v>
      </c>
      <c r="S928" s="23" t="str">
        <f aca="false">IF(N928 &gt; 0, "UP", "DOWN")</f>
        <v>UP</v>
      </c>
      <c r="T928" s="28" t="inlineStr">
        <f aca="false">O928-N928</f>
        <is>
          <t/>
        </is>
      </c>
      <c r="U928" s="28" t="inlineStr">
        <f aca="false">P928-N928</f>
        <is>
          <t/>
        </is>
      </c>
      <c r="V928" s="28" t="inlineStr">
        <f aca="false">O928 + P928</f>
        <is>
          <t/>
        </is>
      </c>
    </row>
    <row collapsed="false" customFormat="false" customHeight="true" hidden="false" ht="25" outlineLevel="0" r="929">
      <c r="A929" s="27" t="n">
        <v>37904</v>
      </c>
      <c r="B929" s="20" t="n">
        <v>23.5</v>
      </c>
      <c r="C929" s="20" t="n">
        <v>23.81</v>
      </c>
      <c r="D929" s="20" t="n">
        <v>23.37</v>
      </c>
      <c r="E929" s="20" t="n">
        <v>23.68</v>
      </c>
      <c r="F929" s="20" t="n">
        <v>6244200</v>
      </c>
      <c r="G929" s="20" t="n">
        <v>11.79</v>
      </c>
      <c r="I929" s="20" t="n">
        <f aca="false">E929-B929</f>
        <v>0.18</v>
      </c>
      <c r="J929" s="20" t="n">
        <f aca="false">C929-B929</f>
        <v>0.309999999999999</v>
      </c>
      <c r="K929" s="20" t="n">
        <f aca="false">D929-B929</f>
        <v>-0.129999999999999</v>
      </c>
      <c r="L929" s="20" t="n">
        <f aca="false">B929 - E928</f>
        <v>0.0500000000000007</v>
      </c>
      <c r="M929" s="20" t="n">
        <f aca="false">E929 - E928</f>
        <v>0.23</v>
      </c>
      <c r="N929" s="22" t="n">
        <f aca="false">(I929 / B929)</f>
        <v>0.00765957446808509</v>
      </c>
      <c r="O929" s="22" t="n">
        <f aca="false">(J929 / B929)</f>
        <v>0.0131914893617021</v>
      </c>
      <c r="P929" s="22" t="n">
        <f aca="false">K929 / B929</f>
        <v>-0.00553191489361698</v>
      </c>
      <c r="Q929" s="22" t="n">
        <f aca="false">L929/E928</f>
        <v>0.00213219616204694</v>
      </c>
      <c r="R929" s="22" t="n">
        <f aca="false">M929 / E928</f>
        <v>0.0098081023454158</v>
      </c>
      <c r="S929" s="23" t="str">
        <f aca="false">IF(N929 &gt; 0, "UP", "DOWN")</f>
        <v>UP</v>
      </c>
      <c r="T929" s="28" t="inlineStr">
        <f aca="false">O929-N929</f>
        <is>
          <t/>
        </is>
      </c>
      <c r="U929" s="28" t="inlineStr">
        <f aca="false">P929-N929</f>
        <is>
          <t/>
        </is>
      </c>
      <c r="V929" s="28" t="inlineStr">
        <f aca="false">O929 + P929</f>
        <is>
          <t/>
        </is>
      </c>
    </row>
    <row collapsed="false" customFormat="false" customHeight="true" hidden="false" ht="25" outlineLevel="0" r="930">
      <c r="A930" s="27" t="n">
        <v>37907</v>
      </c>
      <c r="B930" s="20" t="n">
        <v>23.73</v>
      </c>
      <c r="C930" s="20" t="n">
        <v>24.41</v>
      </c>
      <c r="D930" s="20" t="n">
        <v>23.72</v>
      </c>
      <c r="E930" s="20" t="n">
        <v>24.35</v>
      </c>
      <c r="F930" s="20" t="n">
        <v>9995200</v>
      </c>
      <c r="G930" s="20" t="n">
        <v>12.12</v>
      </c>
      <c r="I930" s="20" t="n">
        <f aca="false">E930-B930</f>
        <v>0.620000000000001</v>
      </c>
      <c r="J930" s="20" t="n">
        <f aca="false">C930-B930</f>
        <v>0.68</v>
      </c>
      <c r="K930" s="20" t="n">
        <f aca="false">D930-B930</f>
        <v>-0.0100000000000016</v>
      </c>
      <c r="L930" s="20" t="n">
        <f aca="false">B930 - E929</f>
        <v>0.0500000000000007</v>
      </c>
      <c r="M930" s="20" t="n">
        <f aca="false">E930 - E929</f>
        <v>0.670000000000002</v>
      </c>
      <c r="N930" s="22" t="n">
        <f aca="false">(I930 / B930)</f>
        <v>0.0261272650653182</v>
      </c>
      <c r="O930" s="22" t="n">
        <f aca="false">(J930 / B930)</f>
        <v>0.0286557100716393</v>
      </c>
      <c r="P930" s="22" t="n">
        <f aca="false">K930 / B930</f>
        <v>-0.000421407501053585</v>
      </c>
      <c r="Q930" s="22" t="n">
        <f aca="false">L930/E929</f>
        <v>0.00211148648648652</v>
      </c>
      <c r="R930" s="22" t="n">
        <f aca="false">M930 / E929</f>
        <v>0.028293918918919</v>
      </c>
      <c r="S930" s="23" t="str">
        <f aca="false">IF(N930 &gt; 0, "UP", "DOWN")</f>
        <v>UP</v>
      </c>
      <c r="T930" s="28" t="inlineStr">
        <f aca="false">O930-N930</f>
        <is>
          <t/>
        </is>
      </c>
      <c r="U930" s="28" t="inlineStr">
        <f aca="false">P930-N930</f>
        <is>
          <t/>
        </is>
      </c>
      <c r="V930" s="28" t="inlineStr">
        <f aca="false">O930 + P930</f>
        <is>
          <t/>
        </is>
      </c>
    </row>
    <row collapsed="false" customFormat="false" customHeight="true" hidden="false" ht="25" outlineLevel="0" r="931">
      <c r="A931" s="27" t="n">
        <v>37908</v>
      </c>
      <c r="B931" s="20" t="n">
        <v>24.32</v>
      </c>
      <c r="C931" s="20" t="n">
        <v>24.74</v>
      </c>
      <c r="D931" s="20" t="n">
        <v>24.19</v>
      </c>
      <c r="E931" s="20" t="n">
        <v>24.55</v>
      </c>
      <c r="F931" s="20" t="n">
        <v>9836400</v>
      </c>
      <c r="G931" s="20" t="n">
        <v>12.22</v>
      </c>
      <c r="I931" s="20" t="n">
        <f aca="false">E931-B931</f>
        <v>0.23</v>
      </c>
      <c r="J931" s="20" t="n">
        <f aca="false">C931-B931</f>
        <v>0.419999999999998</v>
      </c>
      <c r="K931" s="20" t="n">
        <f aca="false">D931-B931</f>
        <v>-0.129999999999999</v>
      </c>
      <c r="L931" s="20" t="n">
        <f aca="false">B931 - E930</f>
        <v>-0.0300000000000011</v>
      </c>
      <c r="M931" s="20" t="n">
        <f aca="false">E931 - E930</f>
        <v>0.199999999999999</v>
      </c>
      <c r="N931" s="22" t="n">
        <f aca="false">(I931 / B931)</f>
        <v>0.00945723684210528</v>
      </c>
      <c r="O931" s="22" t="n">
        <f aca="false">(J931 / B931)</f>
        <v>0.0172697368421052</v>
      </c>
      <c r="P931" s="22" t="n">
        <f aca="false">K931 / B931</f>
        <v>-0.00534539473684206</v>
      </c>
      <c r="Q931" s="22" t="n">
        <f aca="false">L931/E930</f>
        <v>-0.00123203285420949</v>
      </c>
      <c r="R931" s="22" t="n">
        <f aca="false">M931 / E930</f>
        <v>0.00821355236139627</v>
      </c>
      <c r="S931" s="23" t="str">
        <f aca="false">IF(N931 &gt; 0, "UP", "DOWN")</f>
        <v>UP</v>
      </c>
      <c r="T931" s="28" t="inlineStr">
        <f aca="false">O931-N931</f>
        <is>
          <t/>
        </is>
      </c>
      <c r="U931" s="28" t="inlineStr">
        <f aca="false">P931-N931</f>
        <is>
          <t/>
        </is>
      </c>
      <c r="V931" s="28" t="inlineStr">
        <f aca="false">O931 + P931</f>
        <is>
          <t/>
        </is>
      </c>
    </row>
    <row collapsed="false" customFormat="false" customHeight="true" hidden="false" ht="25" outlineLevel="0" r="932">
      <c r="A932" s="27" t="n">
        <v>37909</v>
      </c>
      <c r="B932" s="20" t="n">
        <v>24.85</v>
      </c>
      <c r="C932" s="20" t="n">
        <v>25.01</v>
      </c>
      <c r="D932" s="20" t="n">
        <v>24.58</v>
      </c>
      <c r="E932" s="20" t="n">
        <v>24.82</v>
      </c>
      <c r="F932" s="20" t="n">
        <v>21789400</v>
      </c>
      <c r="G932" s="20" t="n">
        <v>12.36</v>
      </c>
      <c r="I932" s="20" t="n">
        <f aca="false">E932-B932</f>
        <v>-0.0300000000000011</v>
      </c>
      <c r="J932" s="20" t="n">
        <f aca="false">C932-B932</f>
        <v>0.16</v>
      </c>
      <c r="K932" s="20" t="n">
        <f aca="false">D932-B932</f>
        <v>-0.270000000000003</v>
      </c>
      <c r="L932" s="20" t="n">
        <f aca="false">B932 - E931</f>
        <v>0.300000000000001</v>
      </c>
      <c r="M932" s="20" t="n">
        <f aca="false">E932 - E931</f>
        <v>0.27</v>
      </c>
      <c r="N932" s="22" t="n">
        <f aca="false">(I932 / B932)</f>
        <v>-0.00120724346076463</v>
      </c>
      <c r="O932" s="22" t="n">
        <f aca="false">(J932 / B932)</f>
        <v>0.00643863179074447</v>
      </c>
      <c r="P932" s="22" t="n">
        <f aca="false">K932 / B932</f>
        <v>-0.0108651911468814</v>
      </c>
      <c r="Q932" s="22" t="n">
        <f aca="false">L932/E931</f>
        <v>0.0122199592668025</v>
      </c>
      <c r="R932" s="22" t="n">
        <f aca="false">M932 / E931</f>
        <v>0.0109979633401222</v>
      </c>
      <c r="S932" s="23" t="str">
        <f aca="false">IF(N932 &gt; 0, "UP", "DOWN")</f>
        <v>DOWN</v>
      </c>
      <c r="T932" s="28" t="inlineStr">
        <f aca="false">O932-N932</f>
        <is>
          <t/>
        </is>
      </c>
      <c r="U932" s="28" t="inlineStr">
        <f aca="false">P932-N932</f>
        <is>
          <t/>
        </is>
      </c>
      <c r="V932" s="28" t="inlineStr">
        <f aca="false">O932 + P932</f>
        <is>
          <t/>
        </is>
      </c>
    </row>
    <row collapsed="false" customFormat="false" customHeight="true" hidden="false" ht="25" outlineLevel="0" r="933">
      <c r="A933" s="27" t="n">
        <v>37910</v>
      </c>
      <c r="B933" s="20" t="n">
        <v>23.8</v>
      </c>
      <c r="C933" s="20" t="n">
        <v>23.84</v>
      </c>
      <c r="D933" s="20" t="n">
        <v>22.41</v>
      </c>
      <c r="E933" s="20" t="n">
        <v>23.25</v>
      </c>
      <c r="F933" s="20" t="n">
        <v>34845800</v>
      </c>
      <c r="G933" s="20" t="n">
        <v>11.58</v>
      </c>
      <c r="I933" s="20" t="n">
        <f aca="false">E933-B933</f>
        <v>-0.550000000000001</v>
      </c>
      <c r="J933" s="20" t="n">
        <f aca="false">C933-B933</f>
        <v>0.0399999999999991</v>
      </c>
      <c r="K933" s="20" t="n">
        <f aca="false">D933-B933</f>
        <v>-1.39</v>
      </c>
      <c r="L933" s="20" t="n">
        <f aca="false">B933 - E932</f>
        <v>-1.02</v>
      </c>
      <c r="M933" s="20" t="n">
        <f aca="false">E933 - E932</f>
        <v>-1.57</v>
      </c>
      <c r="N933" s="22" t="n">
        <f aca="false">(I933 / B933)</f>
        <v>-0.023109243697479</v>
      </c>
      <c r="O933" s="22" t="n">
        <f aca="false">(J933 / B933)</f>
        <v>0.00168067226890753</v>
      </c>
      <c r="P933" s="22" t="n">
        <f aca="false">K933 / B933</f>
        <v>-0.0584033613445378</v>
      </c>
      <c r="Q933" s="22" t="n">
        <f aca="false">L933/E932</f>
        <v>-0.0410958904109589</v>
      </c>
      <c r="R933" s="22" t="n">
        <f aca="false">M933 / E932</f>
        <v>-0.0632554391619662</v>
      </c>
      <c r="S933" s="23" t="str">
        <f aca="false">IF(N933 &gt; 0, "UP", "DOWN")</f>
        <v>DOWN</v>
      </c>
      <c r="T933" s="28" t="inlineStr">
        <f aca="false">O933-N933</f>
        <is>
          <t/>
        </is>
      </c>
      <c r="U933" s="28" t="inlineStr">
        <f aca="false">P933-N933</f>
        <is>
          <t/>
        </is>
      </c>
      <c r="V933" s="28" t="inlineStr">
        <f aca="false">O933 + P933</f>
        <is>
          <t/>
        </is>
      </c>
    </row>
    <row collapsed="false" customFormat="false" customHeight="true" hidden="false" ht="25" outlineLevel="0" r="934">
      <c r="A934" s="27" t="n">
        <v>37911</v>
      </c>
      <c r="B934" s="20" t="n">
        <v>23.38</v>
      </c>
      <c r="C934" s="20" t="n">
        <v>23.49</v>
      </c>
      <c r="D934" s="20" t="n">
        <v>22.43</v>
      </c>
      <c r="E934" s="20" t="n">
        <v>22.75</v>
      </c>
      <c r="F934" s="20" t="n">
        <v>12850400</v>
      </c>
      <c r="G934" s="20" t="n">
        <v>11.33</v>
      </c>
      <c r="I934" s="20" t="n">
        <f aca="false">E934-B934</f>
        <v>-0.629999999999999</v>
      </c>
      <c r="J934" s="20" t="n">
        <f aca="false">C934-B934</f>
        <v>0.109999999999999</v>
      </c>
      <c r="K934" s="20" t="n">
        <f aca="false">D934-B934</f>
        <v>-0.949999999999999</v>
      </c>
      <c r="L934" s="20" t="n">
        <f aca="false">B934 - E933</f>
        <v>0.129999999999999</v>
      </c>
      <c r="M934" s="20" t="n">
        <f aca="false">E934 - E933</f>
        <v>-0.5</v>
      </c>
      <c r="N934" s="22" t="n">
        <f aca="false">(I934 / B934)</f>
        <v>-0.0269461077844311</v>
      </c>
      <c r="O934" s="22" t="n">
        <f aca="false">(J934 / B934)</f>
        <v>0.00470487596236097</v>
      </c>
      <c r="P934" s="22" t="n">
        <f aca="false">K934 / B934</f>
        <v>-0.0406330196749358</v>
      </c>
      <c r="Q934" s="22" t="n">
        <f aca="false">L934/E933</f>
        <v>0.00559139784946232</v>
      </c>
      <c r="R934" s="22" t="n">
        <f aca="false">M934 / E933</f>
        <v>-0.021505376344086</v>
      </c>
      <c r="S934" s="23" t="str">
        <f aca="false">IF(N934 &gt; 0, "UP", "DOWN")</f>
        <v>DOWN</v>
      </c>
      <c r="T934" s="28" t="inlineStr">
        <f aca="false">O934-N934</f>
        <is>
          <t/>
        </is>
      </c>
      <c r="U934" s="28" t="inlineStr">
        <f aca="false">P934-N934</f>
        <is>
          <t/>
        </is>
      </c>
      <c r="V934" s="28" t="inlineStr">
        <f aca="false">O934 + P934</f>
        <is>
          <t/>
        </is>
      </c>
    </row>
    <row collapsed="false" customFormat="false" customHeight="true" hidden="false" ht="25" outlineLevel="0" r="935">
      <c r="A935" s="27" t="n">
        <v>37914</v>
      </c>
      <c r="B935" s="20" t="n">
        <v>22.6</v>
      </c>
      <c r="C935" s="20" t="n">
        <v>23.34</v>
      </c>
      <c r="D935" s="20" t="n">
        <v>22.38</v>
      </c>
      <c r="E935" s="20" t="n">
        <v>23.22</v>
      </c>
      <c r="F935" s="20" t="n">
        <v>9969000</v>
      </c>
      <c r="G935" s="20" t="n">
        <v>11.56</v>
      </c>
      <c r="I935" s="20" t="n">
        <f aca="false">E935-B935</f>
        <v>0.619999999999997</v>
      </c>
      <c r="J935" s="20" t="n">
        <f aca="false">C935-B935</f>
        <v>0.739999999999998</v>
      </c>
      <c r="K935" s="20" t="n">
        <f aca="false">D935-B935</f>
        <v>-0.220000000000002</v>
      </c>
      <c r="L935" s="20" t="n">
        <f aca="false">B935 - E934</f>
        <v>-0.149999999999999</v>
      </c>
      <c r="M935" s="20" t="n">
        <f aca="false">E935 - E934</f>
        <v>0.469999999999999</v>
      </c>
      <c r="N935" s="22" t="n">
        <f aca="false">(I935 / B935)</f>
        <v>0.027433628318584</v>
      </c>
      <c r="O935" s="22" t="n">
        <f aca="false">(J935 / B935)</f>
        <v>0.0327433628318583</v>
      </c>
      <c r="P935" s="22" t="n">
        <f aca="false">K935 / B935</f>
        <v>-0.00973451327433639</v>
      </c>
      <c r="Q935" s="22" t="n">
        <f aca="false">L935/E934</f>
        <v>-0.00659340659340653</v>
      </c>
      <c r="R935" s="22" t="n">
        <f aca="false">M935 / E934</f>
        <v>0.0206593406593406</v>
      </c>
      <c r="S935" s="23" t="str">
        <f aca="false">IF(N935 &gt; 0, "UP", "DOWN")</f>
        <v>UP</v>
      </c>
      <c r="T935" s="28" t="inlineStr">
        <f aca="false">O935-N935</f>
        <is>
          <t/>
        </is>
      </c>
      <c r="U935" s="28" t="inlineStr">
        <f aca="false">P935-N935</f>
        <is>
          <t/>
        </is>
      </c>
      <c r="V935" s="28" t="inlineStr">
        <f aca="false">O935 + P935</f>
        <is>
          <t/>
        </is>
      </c>
    </row>
    <row collapsed="false" customFormat="false" customHeight="true" hidden="false" ht="25" outlineLevel="0" r="936">
      <c r="A936" s="27" t="n">
        <v>37915</v>
      </c>
      <c r="B936" s="20" t="n">
        <v>23.31</v>
      </c>
      <c r="C936" s="20" t="n">
        <v>23.4</v>
      </c>
      <c r="D936" s="20" t="n">
        <v>22.75</v>
      </c>
      <c r="E936" s="20" t="n">
        <v>23.18</v>
      </c>
      <c r="F936" s="20" t="n">
        <v>6302200</v>
      </c>
      <c r="G936" s="20" t="n">
        <v>11.54</v>
      </c>
      <c r="I936" s="20" t="n">
        <f aca="false">E936-B936</f>
        <v>-0.129999999999999</v>
      </c>
      <c r="J936" s="20" t="n">
        <f aca="false">C936-B936</f>
        <v>0.0899999999999999</v>
      </c>
      <c r="K936" s="20" t="n">
        <f aca="false">D936-B936</f>
        <v>-0.559999999999999</v>
      </c>
      <c r="L936" s="20" t="n">
        <f aca="false">B936 - E935</f>
        <v>0.0899999999999999</v>
      </c>
      <c r="M936" s="20" t="n">
        <f aca="false">E936 - E935</f>
        <v>-0.0399999999999991</v>
      </c>
      <c r="N936" s="22" t="n">
        <f aca="false">(I936 / B936)</f>
        <v>-0.00557700557700554</v>
      </c>
      <c r="O936" s="22" t="n">
        <f aca="false">(J936 / B936)</f>
        <v>0.00386100386100386</v>
      </c>
      <c r="P936" s="22" t="n">
        <f aca="false">K936 / B936</f>
        <v>-0.024024024024024</v>
      </c>
      <c r="Q936" s="22" t="n">
        <f aca="false">L936/E935</f>
        <v>0.00387596899224806</v>
      </c>
      <c r="R936" s="22" t="n">
        <f aca="false">M936 / E935</f>
        <v>-0.00172265288544355</v>
      </c>
      <c r="S936" s="23" t="str">
        <f aca="false">IF(N936 &gt; 0, "UP", "DOWN")</f>
        <v>DOWN</v>
      </c>
      <c r="T936" s="28" t="inlineStr">
        <f aca="false">O936-N936</f>
        <is>
          <t/>
        </is>
      </c>
      <c r="U936" s="28" t="inlineStr">
        <f aca="false">P936-N936</f>
        <is>
          <t/>
        </is>
      </c>
      <c r="V936" s="28" t="inlineStr">
        <f aca="false">O936 + P936</f>
        <is>
          <t/>
        </is>
      </c>
    </row>
    <row collapsed="false" customFormat="false" customHeight="true" hidden="false" ht="25" outlineLevel="0" r="937">
      <c r="A937" s="27" t="n">
        <v>37916</v>
      </c>
      <c r="B937" s="20" t="n">
        <v>22.94</v>
      </c>
      <c r="C937" s="20" t="n">
        <v>23.2</v>
      </c>
      <c r="D937" s="20" t="n">
        <v>22.68</v>
      </c>
      <c r="E937" s="20" t="n">
        <v>22.76</v>
      </c>
      <c r="F937" s="20" t="n">
        <v>5771400</v>
      </c>
      <c r="G937" s="20" t="n">
        <v>11.33</v>
      </c>
      <c r="I937" s="20" t="n">
        <f aca="false">E937-B937</f>
        <v>-0.18</v>
      </c>
      <c r="J937" s="20" t="n">
        <f aca="false">C937-B937</f>
        <v>0.259999999999998</v>
      </c>
      <c r="K937" s="20" t="n">
        <f aca="false">D937-B937</f>
        <v>-0.260000000000002</v>
      </c>
      <c r="L937" s="20" t="n">
        <f aca="false">B937 - E936</f>
        <v>-0.239999999999998</v>
      </c>
      <c r="M937" s="20" t="n">
        <f aca="false">E937 - E936</f>
        <v>-0.419999999999998</v>
      </c>
      <c r="N937" s="22" t="n">
        <f aca="false">(I937 / B937)</f>
        <v>-0.007846556233653</v>
      </c>
      <c r="O937" s="22" t="n">
        <f aca="false">(J937 / B937)</f>
        <v>0.0113339145597209</v>
      </c>
      <c r="P937" s="22" t="n">
        <f aca="false">K937 / B937</f>
        <v>-0.0113339145597211</v>
      </c>
      <c r="Q937" s="22" t="n">
        <f aca="false">L937/E936</f>
        <v>-0.0103537532355478</v>
      </c>
      <c r="R937" s="22" t="n">
        <f aca="false">M937 / E936</f>
        <v>-0.0181190681622087</v>
      </c>
      <c r="S937" s="23" t="str">
        <f aca="false">IF(N937 &gt; 0, "UP", "DOWN")</f>
        <v>DOWN</v>
      </c>
      <c r="T937" s="28" t="inlineStr">
        <f aca="false">O937-N937</f>
        <is>
          <t/>
        </is>
      </c>
      <c r="U937" s="28" t="inlineStr">
        <f aca="false">P937-N937</f>
        <is>
          <t/>
        </is>
      </c>
      <c r="V937" s="28" t="inlineStr">
        <f aca="false">O937 + P937</f>
        <is>
          <t/>
        </is>
      </c>
    </row>
    <row collapsed="false" customFormat="false" customHeight="true" hidden="false" ht="25" outlineLevel="0" r="938">
      <c r="A938" s="27" t="n">
        <v>37917</v>
      </c>
      <c r="B938" s="20" t="n">
        <v>22.73</v>
      </c>
      <c r="C938" s="20" t="n">
        <v>23.15</v>
      </c>
      <c r="D938" s="20" t="n">
        <v>22.59</v>
      </c>
      <c r="E938" s="20" t="n">
        <v>22.99</v>
      </c>
      <c r="F938" s="20" t="n">
        <v>5900400</v>
      </c>
      <c r="G938" s="20" t="n">
        <v>11.45</v>
      </c>
      <c r="I938" s="20" t="n">
        <f aca="false">E938-B938</f>
        <v>0.259999999999998</v>
      </c>
      <c r="J938" s="20" t="n">
        <f aca="false">C938-B938</f>
        <v>0.419999999999998</v>
      </c>
      <c r="K938" s="20" t="n">
        <f aca="false">D938-B938</f>
        <v>-0.140000000000001</v>
      </c>
      <c r="L938" s="20" t="n">
        <f aca="false">B938 - E937</f>
        <v>-0.0300000000000011</v>
      </c>
      <c r="M938" s="20" t="n">
        <f aca="false">E938 - E937</f>
        <v>0.229999999999997</v>
      </c>
      <c r="N938" s="22" t="n">
        <f aca="false">(I938 / B938)</f>
        <v>0.0114386273647161</v>
      </c>
      <c r="O938" s="22" t="n">
        <f aca="false">(J938 / B938)</f>
        <v>0.01847778266608</v>
      </c>
      <c r="P938" s="22" t="n">
        <f aca="false">K938 / B938</f>
        <v>-0.00615926088869338</v>
      </c>
      <c r="Q938" s="22" t="n">
        <f aca="false">L938/E937</f>
        <v>-0.00131810193321622</v>
      </c>
      <c r="R938" s="22" t="n">
        <f aca="false">M938 / E937</f>
        <v>0.0101054481546572</v>
      </c>
      <c r="S938" s="23" t="str">
        <f aca="false">IF(N938 &gt; 0, "UP", "DOWN")</f>
        <v>UP</v>
      </c>
      <c r="T938" s="28" t="inlineStr">
        <f aca="false">O938-N938</f>
        <is>
          <t/>
        </is>
      </c>
      <c r="U938" s="28" t="inlineStr">
        <f aca="false">P938-N938</f>
        <is>
          <t/>
        </is>
      </c>
      <c r="V938" s="28" t="inlineStr">
        <f aca="false">O938 + P938</f>
        <is>
          <t/>
        </is>
      </c>
    </row>
    <row collapsed="false" customFormat="false" customHeight="true" hidden="false" ht="25" outlineLevel="0" r="939">
      <c r="A939" s="27" t="n">
        <v>37918</v>
      </c>
      <c r="B939" s="20" t="n">
        <v>22.56</v>
      </c>
      <c r="C939" s="20" t="n">
        <v>22.85</v>
      </c>
      <c r="D939" s="20" t="n">
        <v>22.23</v>
      </c>
      <c r="E939" s="20" t="n">
        <v>22.6</v>
      </c>
      <c r="F939" s="20" t="n">
        <v>7852000</v>
      </c>
      <c r="G939" s="20" t="n">
        <v>11.25</v>
      </c>
      <c r="I939" s="20" t="n">
        <f aca="false">E939-B939</f>
        <v>0.0400000000000027</v>
      </c>
      <c r="J939" s="20" t="n">
        <f aca="false">C939-B939</f>
        <v>0.290000000000003</v>
      </c>
      <c r="K939" s="20" t="n">
        <f aca="false">D939-B939</f>
        <v>-0.329999999999998</v>
      </c>
      <c r="L939" s="20" t="n">
        <f aca="false">B939 - E938</f>
        <v>-0.43</v>
      </c>
      <c r="M939" s="20" t="n">
        <f aca="false">E939 - E938</f>
        <v>-0.389999999999997</v>
      </c>
      <c r="N939" s="22" t="n">
        <f aca="false">(I939 / B939)</f>
        <v>0.00177304964539019</v>
      </c>
      <c r="O939" s="22" t="n">
        <f aca="false">(J939 / B939)</f>
        <v>0.0128546099290781</v>
      </c>
      <c r="P939" s="22" t="n">
        <f aca="false">K939 / B939</f>
        <v>-0.014627659574468</v>
      </c>
      <c r="Q939" s="22" t="n">
        <f aca="false">L939/E938</f>
        <v>-0.0187037842540235</v>
      </c>
      <c r="R939" s="22" t="n">
        <f aca="false">M939 / E938</f>
        <v>-0.0169638973466723</v>
      </c>
      <c r="S939" s="23" t="str">
        <f aca="false">IF(N939 &gt; 0, "UP", "DOWN")</f>
        <v>UP</v>
      </c>
      <c r="T939" s="28" t="inlineStr">
        <f aca="false">O939-N939</f>
        <is>
          <t/>
        </is>
      </c>
      <c r="U939" s="28" t="inlineStr">
        <f aca="false">P939-N939</f>
        <is>
          <t/>
        </is>
      </c>
      <c r="V939" s="28" t="inlineStr">
        <f aca="false">O939 + P939</f>
        <is>
          <t/>
        </is>
      </c>
    </row>
    <row collapsed="false" customFormat="false" customHeight="true" hidden="false" ht="25" outlineLevel="0" r="940">
      <c r="A940" s="27" t="n">
        <v>37921</v>
      </c>
      <c r="B940" s="20" t="n">
        <v>22.75</v>
      </c>
      <c r="C940" s="20" t="n">
        <v>22.89</v>
      </c>
      <c r="D940" s="20" t="n">
        <v>22.49</v>
      </c>
      <c r="E940" s="20" t="n">
        <v>22.6</v>
      </c>
      <c r="F940" s="20" t="n">
        <v>5786200</v>
      </c>
      <c r="G940" s="20" t="n">
        <v>11.25</v>
      </c>
      <c r="I940" s="20" t="n">
        <f aca="false">E940-B940</f>
        <v>-0.149999999999999</v>
      </c>
      <c r="J940" s="20" t="n">
        <f aca="false">C940-B940</f>
        <v>0.140000000000001</v>
      </c>
      <c r="K940" s="20" t="n">
        <f aca="false">D940-B940</f>
        <v>-0.260000000000002</v>
      </c>
      <c r="L940" s="20" t="n">
        <f aca="false">B940 - E939</f>
        <v>0.149999999999999</v>
      </c>
      <c r="M940" s="20" t="n">
        <f aca="false">E940 - E939</f>
        <v>0</v>
      </c>
      <c r="N940" s="22" t="n">
        <f aca="false">(I940 / B940)</f>
        <v>-0.00659340659340653</v>
      </c>
      <c r="O940" s="22" t="n">
        <f aca="false">(J940 / B940)</f>
        <v>0.00615384615384618</v>
      </c>
      <c r="P940" s="22" t="n">
        <f aca="false">K940 / B940</f>
        <v>-0.0114285714285715</v>
      </c>
      <c r="Q940" s="22" t="n">
        <f aca="false">L940/E939</f>
        <v>0.00663716814159286</v>
      </c>
      <c r="R940" s="22" t="n">
        <f aca="false">M940 / E939</f>
        <v>0</v>
      </c>
      <c r="S940" s="23" t="str">
        <f aca="false">IF(N940 &gt; 0, "UP", "DOWN")</f>
        <v>DOWN</v>
      </c>
      <c r="T940" s="28" t="inlineStr">
        <f aca="false">O940-N940</f>
        <is>
          <t/>
        </is>
      </c>
      <c r="U940" s="28" t="inlineStr">
        <f aca="false">P940-N940</f>
        <is>
          <t/>
        </is>
      </c>
      <c r="V940" s="28" t="inlineStr">
        <f aca="false">O940 + P940</f>
        <is>
          <t/>
        </is>
      </c>
    </row>
    <row collapsed="false" customFormat="false" customHeight="true" hidden="false" ht="25" outlineLevel="0" r="941">
      <c r="A941" s="27" t="n">
        <v>37922</v>
      </c>
      <c r="B941" s="20" t="n">
        <v>22.56</v>
      </c>
      <c r="C941" s="20" t="n">
        <v>23.77</v>
      </c>
      <c r="D941" s="20" t="n">
        <v>22.4</v>
      </c>
      <c r="E941" s="20" t="n">
        <v>23.72</v>
      </c>
      <c r="F941" s="20" t="n">
        <v>8989800</v>
      </c>
      <c r="G941" s="20" t="n">
        <v>11.81</v>
      </c>
      <c r="I941" s="20" t="n">
        <f aca="false">E941-B941</f>
        <v>1.16</v>
      </c>
      <c r="J941" s="20" t="n">
        <f aca="false">C941-B941</f>
        <v>1.21</v>
      </c>
      <c r="K941" s="20" t="n">
        <f aca="false">D941-B941</f>
        <v>-0.16</v>
      </c>
      <c r="L941" s="20" t="n">
        <f aca="false">B941 - E940</f>
        <v>-0.0400000000000027</v>
      </c>
      <c r="M941" s="20" t="n">
        <f aca="false">E941 - E940</f>
        <v>1.12</v>
      </c>
      <c r="N941" s="22" t="n">
        <f aca="false">(I941 / B941)</f>
        <v>0.0514184397163121</v>
      </c>
      <c r="O941" s="22" t="n">
        <f aca="false">(J941 / B941)</f>
        <v>0.0536347517730497</v>
      </c>
      <c r="P941" s="22" t="n">
        <f aca="false">K941 / B941</f>
        <v>-0.00709219858156029</v>
      </c>
      <c r="Q941" s="22" t="n">
        <f aca="false">L941/E940</f>
        <v>-0.0017699115044249</v>
      </c>
      <c r="R941" s="22" t="n">
        <f aca="false">M941 / E940</f>
        <v>0.0495575221238937</v>
      </c>
      <c r="S941" s="23" t="str">
        <f aca="false">IF(N941 &gt; 0, "UP", "DOWN")</f>
        <v>UP</v>
      </c>
      <c r="T941" s="28" t="inlineStr">
        <f aca="false">O941-N941</f>
        <is>
          <t/>
        </is>
      </c>
      <c r="U941" s="28" t="inlineStr">
        <f aca="false">P941-N941</f>
        <is>
          <t/>
        </is>
      </c>
      <c r="V941" s="28" t="inlineStr">
        <f aca="false">O941 + P941</f>
        <is>
          <t/>
        </is>
      </c>
    </row>
    <row collapsed="false" customFormat="false" customHeight="true" hidden="false" ht="25" outlineLevel="0" r="942">
      <c r="A942" s="27" t="n">
        <v>37923</v>
      </c>
      <c r="B942" s="20" t="n">
        <v>23.51</v>
      </c>
      <c r="C942" s="20" t="n">
        <v>23.9</v>
      </c>
      <c r="D942" s="20" t="n">
        <v>23.34</v>
      </c>
      <c r="E942" s="20" t="n">
        <v>23.69</v>
      </c>
      <c r="F942" s="20" t="n">
        <v>9538600</v>
      </c>
      <c r="G942" s="20" t="n">
        <v>11.79</v>
      </c>
      <c r="I942" s="20" t="n">
        <f aca="false">E942-B942</f>
        <v>0.18</v>
      </c>
      <c r="J942" s="20" t="n">
        <f aca="false">C942-B942</f>
        <v>0.389999999999997</v>
      </c>
      <c r="K942" s="20" t="n">
        <f aca="false">D942-B942</f>
        <v>-0.170000000000002</v>
      </c>
      <c r="L942" s="20" t="n">
        <f aca="false">B942 - E941</f>
        <v>-0.209999999999997</v>
      </c>
      <c r="M942" s="20" t="n">
        <f aca="false">E942 - E941</f>
        <v>-0.0299999999999976</v>
      </c>
      <c r="N942" s="22" t="n">
        <f aca="false">(I942 / B942)</f>
        <v>0.00765631646108038</v>
      </c>
      <c r="O942" s="22" t="n">
        <f aca="false">(J942 / B942)</f>
        <v>0.0165886856656741</v>
      </c>
      <c r="P942" s="22" t="n">
        <f aca="false">K942 / B942</f>
        <v>-0.007230965546576</v>
      </c>
      <c r="Q942" s="22" t="n">
        <f aca="false">L942/E941</f>
        <v>-0.00885328836424947</v>
      </c>
      <c r="R942" s="22" t="n">
        <f aca="false">M942 / E941</f>
        <v>-0.00126475548060698</v>
      </c>
      <c r="S942" s="23" t="str">
        <f aca="false">IF(N942 &gt; 0, "UP", "DOWN")</f>
        <v>UP</v>
      </c>
      <c r="T942" s="28" t="inlineStr">
        <f aca="false">O942-N942</f>
        <is>
          <t/>
        </is>
      </c>
      <c r="U942" s="28" t="inlineStr">
        <f aca="false">P942-N942</f>
        <is>
          <t/>
        </is>
      </c>
      <c r="V942" s="28" t="inlineStr">
        <f aca="false">O942 + P942</f>
        <is>
          <t/>
        </is>
      </c>
    </row>
    <row collapsed="false" customFormat="false" customHeight="true" hidden="false" ht="25" outlineLevel="0" r="943">
      <c r="A943" s="27" t="n">
        <v>37924</v>
      </c>
      <c r="B943" s="20" t="n">
        <v>23.99</v>
      </c>
      <c r="C943" s="20" t="n">
        <v>24</v>
      </c>
      <c r="D943" s="20" t="n">
        <v>22.87</v>
      </c>
      <c r="E943" s="20" t="n">
        <v>23.09</v>
      </c>
      <c r="F943" s="20" t="n">
        <v>9305600</v>
      </c>
      <c r="G943" s="20" t="n">
        <v>11.5</v>
      </c>
      <c r="I943" s="20" t="n">
        <f aca="false">E943-B943</f>
        <v>-0.899999999999999</v>
      </c>
      <c r="J943" s="20" t="n">
        <f aca="false">C943-B943</f>
        <v>0.0100000000000016</v>
      </c>
      <c r="K943" s="20" t="n">
        <f aca="false">D943-B943</f>
        <v>-1.12</v>
      </c>
      <c r="L943" s="20" t="n">
        <f aca="false">B943 - E942</f>
        <v>0.299999999999997</v>
      </c>
      <c r="M943" s="20" t="n">
        <f aca="false">E943 - E942</f>
        <v>-0.600000000000001</v>
      </c>
      <c r="N943" s="22" t="n">
        <f aca="false">(I943 / B943)</f>
        <v>-0.0375156315131304</v>
      </c>
      <c r="O943" s="22" t="n">
        <f aca="false">(J943 / B943)</f>
        <v>0.000416840350145959</v>
      </c>
      <c r="P943" s="22" t="n">
        <f aca="false">K943 / B943</f>
        <v>-0.04668611921634</v>
      </c>
      <c r="Q943" s="22" t="n">
        <f aca="false">L943/E942</f>
        <v>0.0126635711270577</v>
      </c>
      <c r="R943" s="22" t="n">
        <f aca="false">M943 / E942</f>
        <v>-0.0253271422541157</v>
      </c>
      <c r="S943" s="23" t="str">
        <f aca="false">IF(N943 &gt; 0, "UP", "DOWN")</f>
        <v>DOWN</v>
      </c>
      <c r="T943" s="28" t="inlineStr">
        <f aca="false">O943-N943</f>
        <is>
          <t/>
        </is>
      </c>
      <c r="U943" s="28" t="inlineStr">
        <f aca="false">P943-N943</f>
        <is>
          <t/>
        </is>
      </c>
      <c r="V943" s="28" t="inlineStr">
        <f aca="false">O943 + P943</f>
        <is>
          <t/>
        </is>
      </c>
    </row>
    <row collapsed="false" customFormat="false" customHeight="true" hidden="false" ht="25" outlineLevel="0" r="944">
      <c r="A944" s="27" t="n">
        <v>37925</v>
      </c>
      <c r="B944" s="20" t="n">
        <v>23.3</v>
      </c>
      <c r="C944" s="20" t="n">
        <v>23.35</v>
      </c>
      <c r="D944" s="20" t="n">
        <v>22.78</v>
      </c>
      <c r="E944" s="20" t="n">
        <v>22.89</v>
      </c>
      <c r="F944" s="20" t="n">
        <v>7791200</v>
      </c>
      <c r="G944" s="20" t="n">
        <v>11.4</v>
      </c>
      <c r="I944" s="20" t="n">
        <f aca="false">E944-B944</f>
        <v>-0.41</v>
      </c>
      <c r="J944" s="20" t="n">
        <f aca="false">C944-B944</f>
        <v>0.0500000000000007</v>
      </c>
      <c r="K944" s="20" t="n">
        <f aca="false">D944-B944</f>
        <v>-0.52</v>
      </c>
      <c r="L944" s="20" t="n">
        <f aca="false">B944 - E943</f>
        <v>0.210000000000001</v>
      </c>
      <c r="M944" s="20" t="n">
        <f aca="false">E944 - E943</f>
        <v>-0.199999999999999</v>
      </c>
      <c r="N944" s="22" t="n">
        <f aca="false">(I944 / B944)</f>
        <v>-0.0175965665236052</v>
      </c>
      <c r="O944" s="22" t="n">
        <f aca="false">(J944 / B944)</f>
        <v>0.00214592274678115</v>
      </c>
      <c r="P944" s="22" t="n">
        <f aca="false">K944 / B944</f>
        <v>-0.0223175965665236</v>
      </c>
      <c r="Q944" s="22" t="n">
        <f aca="false">L944/E943</f>
        <v>0.00909484625378956</v>
      </c>
      <c r="R944" s="22" t="n">
        <f aca="false">M944 / E943</f>
        <v>-0.00866175833694237</v>
      </c>
      <c r="S944" s="23" t="str">
        <f aca="false">IF(N944 &gt; 0, "UP", "DOWN")</f>
        <v>DOWN</v>
      </c>
      <c r="T944" s="28" t="inlineStr">
        <f aca="false">O944-N944</f>
        <is>
          <t/>
        </is>
      </c>
      <c r="U944" s="28" t="inlineStr">
        <f aca="false">P944-N944</f>
        <is>
          <t/>
        </is>
      </c>
      <c r="V944" s="28" t="inlineStr">
        <f aca="false">O944 + P944</f>
        <is>
          <t/>
        </is>
      </c>
    </row>
    <row collapsed="false" customFormat="false" customHeight="true" hidden="false" ht="25" outlineLevel="0" r="945">
      <c r="A945" s="27" t="n">
        <v>37928</v>
      </c>
      <c r="B945" s="20" t="n">
        <v>22.83</v>
      </c>
      <c r="C945" s="20" t="n">
        <v>23.3</v>
      </c>
      <c r="D945" s="20" t="n">
        <v>22.78</v>
      </c>
      <c r="E945" s="20" t="n">
        <v>23.15</v>
      </c>
      <c r="F945" s="20" t="n">
        <v>10815800</v>
      </c>
      <c r="G945" s="20" t="n">
        <v>11.53</v>
      </c>
      <c r="I945" s="20" t="n">
        <f aca="false">E945-B945</f>
        <v>0.32</v>
      </c>
      <c r="J945" s="20" t="n">
        <f aca="false">C945-B945</f>
        <v>0.470000000000002</v>
      </c>
      <c r="K945" s="20" t="n">
        <f aca="false">D945-B945</f>
        <v>-0.0499999999999972</v>
      </c>
      <c r="L945" s="20" t="n">
        <f aca="false">B945 - E944</f>
        <v>-0.0600000000000023</v>
      </c>
      <c r="M945" s="20" t="n">
        <f aca="false">E945 - E944</f>
        <v>0.259999999999998</v>
      </c>
      <c r="N945" s="22" t="n">
        <f aca="false">(I945 / B945)</f>
        <v>0.0140166447656592</v>
      </c>
      <c r="O945" s="22" t="n">
        <f aca="false">(J945 / B945)</f>
        <v>0.0205869469995621</v>
      </c>
      <c r="P945" s="22" t="n">
        <f aca="false">K945 / B945</f>
        <v>-0.00219010074463413</v>
      </c>
      <c r="Q945" s="22" t="n">
        <f aca="false">L945/E944</f>
        <v>-0.00262123197903024</v>
      </c>
      <c r="R945" s="22" t="n">
        <f aca="false">M945 / E944</f>
        <v>0.0113586719091305</v>
      </c>
      <c r="S945" s="23" t="str">
        <f aca="false">IF(N945 &gt; 0, "UP", "DOWN")</f>
        <v>UP</v>
      </c>
      <c r="T945" s="28" t="inlineStr">
        <f aca="false">O945-N945</f>
        <is>
          <t/>
        </is>
      </c>
      <c r="U945" s="28" t="inlineStr">
        <f aca="false">P945-N945</f>
        <is>
          <t/>
        </is>
      </c>
      <c r="V945" s="28" t="inlineStr">
        <f aca="false">O945 + P945</f>
        <is>
          <t/>
        </is>
      </c>
    </row>
    <row collapsed="false" customFormat="false" customHeight="true" hidden="false" ht="25" outlineLevel="0" r="946">
      <c r="A946" s="27" t="n">
        <v>37929</v>
      </c>
      <c r="B946" s="20" t="n">
        <v>23.07</v>
      </c>
      <c r="C946" s="20" t="n">
        <v>23.1</v>
      </c>
      <c r="D946" s="20" t="n">
        <v>22.59</v>
      </c>
      <c r="E946" s="20" t="n">
        <v>22.91</v>
      </c>
      <c r="F946" s="20" t="n">
        <v>8901200</v>
      </c>
      <c r="G946" s="20" t="n">
        <v>11.41</v>
      </c>
      <c r="I946" s="20" t="n">
        <f aca="false">E946-B946</f>
        <v>-0.16</v>
      </c>
      <c r="J946" s="20" t="n">
        <f aca="false">C946-B946</f>
        <v>0.0300000000000011</v>
      </c>
      <c r="K946" s="20" t="n">
        <f aca="false">D946-B946</f>
        <v>-0.48</v>
      </c>
      <c r="L946" s="20" t="n">
        <f aca="false">B946 - E945</f>
        <v>-0.0799999999999983</v>
      </c>
      <c r="M946" s="20" t="n">
        <f aca="false">E946 - E945</f>
        <v>-0.239999999999998</v>
      </c>
      <c r="N946" s="22" t="n">
        <f aca="false">(I946 / B946)</f>
        <v>-0.0069354139575206</v>
      </c>
      <c r="O946" s="22" t="n">
        <f aca="false">(J946 / B946)</f>
        <v>0.00130039011703516</v>
      </c>
      <c r="P946" s="22" t="n">
        <f aca="false">K946 / B946</f>
        <v>-0.0208062418725618</v>
      </c>
      <c r="Q946" s="22" t="n">
        <f aca="false">L946/E945</f>
        <v>-0.00345572354211656</v>
      </c>
      <c r="R946" s="22" t="n">
        <f aca="false">M946 / E945</f>
        <v>-0.0103671706263498</v>
      </c>
      <c r="S946" s="23" t="str">
        <f aca="false">IF(N946 &gt; 0, "UP", "DOWN")</f>
        <v>DOWN</v>
      </c>
      <c r="T946" s="28" t="inlineStr">
        <f aca="false">O946-N946</f>
        <is>
          <t/>
        </is>
      </c>
      <c r="U946" s="28" t="inlineStr">
        <f aca="false">P946-N946</f>
        <is>
          <t/>
        </is>
      </c>
      <c r="V946" s="28" t="inlineStr">
        <f aca="false">O946 + P946</f>
        <is>
          <t/>
        </is>
      </c>
    </row>
    <row collapsed="false" customFormat="false" customHeight="true" hidden="false" ht="25" outlineLevel="0" r="947">
      <c r="A947" s="27" t="n">
        <v>37930</v>
      </c>
      <c r="B947" s="20" t="n">
        <v>22.82</v>
      </c>
      <c r="C947" s="20" t="n">
        <v>23.13</v>
      </c>
      <c r="D947" s="20" t="n">
        <v>22.47</v>
      </c>
      <c r="E947" s="20" t="n">
        <v>23.03</v>
      </c>
      <c r="F947" s="20" t="n">
        <v>11516800</v>
      </c>
      <c r="G947" s="20" t="n">
        <v>11.47</v>
      </c>
      <c r="I947" s="20" t="n">
        <f aca="false">E947-B947</f>
        <v>0.210000000000001</v>
      </c>
      <c r="J947" s="20" t="n">
        <f aca="false">C947-B947</f>
        <v>0.309999999999999</v>
      </c>
      <c r="K947" s="20" t="n">
        <f aca="false">D947-B947</f>
        <v>-0.350000000000001</v>
      </c>
      <c r="L947" s="20" t="n">
        <f aca="false">B947 - E946</f>
        <v>-0.0899999999999999</v>
      </c>
      <c r="M947" s="20" t="n">
        <f aca="false">E947 - E946</f>
        <v>0.120000000000001</v>
      </c>
      <c r="N947" s="22" t="n">
        <f aca="false">(I947 / B947)</f>
        <v>0.0092024539877301</v>
      </c>
      <c r="O947" s="22" t="n">
        <f aca="false">(J947 / B947)</f>
        <v>0.0135845749342681</v>
      </c>
      <c r="P947" s="22" t="n">
        <f aca="false">K947 / B947</f>
        <v>-0.0153374233128835</v>
      </c>
      <c r="Q947" s="22" t="n">
        <f aca="false">L947/E946</f>
        <v>-0.0039284155390659</v>
      </c>
      <c r="R947" s="22" t="n">
        <f aca="false">M947 / E946</f>
        <v>0.00523788738542126</v>
      </c>
      <c r="S947" s="23" t="str">
        <f aca="false">IF(N947 &gt; 0, "UP", "DOWN")</f>
        <v>UP</v>
      </c>
      <c r="T947" s="28" t="inlineStr">
        <f aca="false">O947-N947</f>
        <is>
          <t/>
        </is>
      </c>
      <c r="U947" s="28" t="inlineStr">
        <f aca="false">P947-N947</f>
        <is>
          <t/>
        </is>
      </c>
      <c r="V947" s="28" t="inlineStr">
        <f aca="false">O947 + P947</f>
        <is>
          <t/>
        </is>
      </c>
    </row>
    <row collapsed="false" customFormat="false" customHeight="true" hidden="false" ht="25" outlineLevel="0" r="948">
      <c r="A948" s="27" t="n">
        <v>37931</v>
      </c>
      <c r="B948" s="20" t="n">
        <v>22.91</v>
      </c>
      <c r="C948" s="20" t="n">
        <v>23.15</v>
      </c>
      <c r="D948" s="20" t="n">
        <v>22.65</v>
      </c>
      <c r="E948" s="20" t="n">
        <v>23.12</v>
      </c>
      <c r="F948" s="20" t="n">
        <v>14181200</v>
      </c>
      <c r="G948" s="20" t="n">
        <v>11.51</v>
      </c>
      <c r="I948" s="20" t="n">
        <f aca="false">E948-B948</f>
        <v>0.210000000000001</v>
      </c>
      <c r="J948" s="20" t="n">
        <f aca="false">C948-B948</f>
        <v>0.239999999999998</v>
      </c>
      <c r="K948" s="20" t="n">
        <f aca="false">D948-B948</f>
        <v>-0.260000000000002</v>
      </c>
      <c r="L948" s="20" t="n">
        <f aca="false">B948 - E947</f>
        <v>-0.120000000000001</v>
      </c>
      <c r="M948" s="20" t="n">
        <f aca="false">E948 - E947</f>
        <v>0.0899999999999999</v>
      </c>
      <c r="N948" s="22" t="n">
        <f aca="false">(I948 / B948)</f>
        <v>0.00916630292448716</v>
      </c>
      <c r="O948" s="22" t="n">
        <f aca="false">(J948 / B948)</f>
        <v>0.0104757747708424</v>
      </c>
      <c r="P948" s="22" t="n">
        <f aca="false">K948 / B948</f>
        <v>-0.011348756001746</v>
      </c>
      <c r="Q948" s="22" t="n">
        <f aca="false">L948/E947</f>
        <v>-0.00521059487624841</v>
      </c>
      <c r="R948" s="22" t="n">
        <f aca="false">M948 / E947</f>
        <v>0.00390794615718627</v>
      </c>
      <c r="S948" s="23" t="str">
        <f aca="false">IF(N948 &gt; 0, "UP", "DOWN")</f>
        <v>UP</v>
      </c>
      <c r="T948" s="28" t="inlineStr">
        <f aca="false">O948-N948</f>
        <is>
          <t/>
        </is>
      </c>
      <c r="U948" s="28" t="inlineStr">
        <f aca="false">P948-N948</f>
        <is>
          <t/>
        </is>
      </c>
      <c r="V948" s="28" t="inlineStr">
        <f aca="false">O948 + P948</f>
        <is>
          <t/>
        </is>
      </c>
    </row>
    <row collapsed="false" customFormat="false" customHeight="true" hidden="false" ht="25" outlineLevel="0" r="949">
      <c r="A949" s="27" t="n">
        <v>37932</v>
      </c>
      <c r="B949" s="20" t="n">
        <v>23.19</v>
      </c>
      <c r="C949" s="20" t="n">
        <v>23.24</v>
      </c>
      <c r="D949" s="20" t="n">
        <v>22.45</v>
      </c>
      <c r="E949" s="20" t="n">
        <v>22.5</v>
      </c>
      <c r="F949" s="20" t="n">
        <v>7505200</v>
      </c>
      <c r="G949" s="20" t="n">
        <v>11.2</v>
      </c>
      <c r="I949" s="20" t="n">
        <f aca="false">E949-B949</f>
        <v>-0.690000000000001</v>
      </c>
      <c r="J949" s="20" t="n">
        <f aca="false">C949-B949</f>
        <v>0.0499999999999972</v>
      </c>
      <c r="K949" s="20" t="n">
        <f aca="false">D949-B949</f>
        <v>-0.740000000000002</v>
      </c>
      <c r="L949" s="20" t="n">
        <f aca="false">B949 - E948</f>
        <v>0.0700000000000003</v>
      </c>
      <c r="M949" s="20" t="n">
        <f aca="false">E949 - E948</f>
        <v>-0.620000000000001</v>
      </c>
      <c r="N949" s="22" t="n">
        <f aca="false">(I949 / B949)</f>
        <v>-0.0297542043984477</v>
      </c>
      <c r="O949" s="22" t="n">
        <f aca="false">(J949 / B949)</f>
        <v>0.00215610176800333</v>
      </c>
      <c r="P949" s="22" t="n">
        <f aca="false">K949 / B949</f>
        <v>-0.0319103061664511</v>
      </c>
      <c r="Q949" s="22" t="n">
        <f aca="false">L949/E948</f>
        <v>0.00302768166089967</v>
      </c>
      <c r="R949" s="22" t="n">
        <f aca="false">M949 / E948</f>
        <v>-0.0268166089965398</v>
      </c>
      <c r="S949" s="23" t="str">
        <f aca="false">IF(N949 &gt; 0, "UP", "DOWN")</f>
        <v>DOWN</v>
      </c>
      <c r="T949" s="28" t="inlineStr">
        <f aca="false">O949-N949</f>
        <is>
          <t/>
        </is>
      </c>
      <c r="U949" s="28" t="inlineStr">
        <f aca="false">P949-N949</f>
        <is>
          <t/>
        </is>
      </c>
      <c r="V949" s="28" t="inlineStr">
        <f aca="false">O949 + P949</f>
        <is>
          <t/>
        </is>
      </c>
    </row>
    <row collapsed="false" customFormat="false" customHeight="true" hidden="false" ht="25" outlineLevel="0" r="950">
      <c r="A950" s="27" t="n">
        <v>37935</v>
      </c>
      <c r="B950" s="20" t="n">
        <v>22.45</v>
      </c>
      <c r="C950" s="20" t="n">
        <v>22.65</v>
      </c>
      <c r="D950" s="20" t="n">
        <v>21.84</v>
      </c>
      <c r="E950" s="20" t="n">
        <v>21.9</v>
      </c>
      <c r="F950" s="20" t="n">
        <v>8367000</v>
      </c>
      <c r="G950" s="20" t="n">
        <v>10.9</v>
      </c>
      <c r="I950" s="20" t="n">
        <f aca="false">E950-B950</f>
        <v>-0.550000000000001</v>
      </c>
      <c r="J950" s="20" t="n">
        <f aca="false">C950-B950</f>
        <v>0.199999999999999</v>
      </c>
      <c r="K950" s="20" t="n">
        <f aca="false">D950-B950</f>
        <v>-0.609999999999999</v>
      </c>
      <c r="L950" s="20" t="n">
        <f aca="false">B950 - E949</f>
        <v>-0.0500000000000007</v>
      </c>
      <c r="M950" s="20" t="n">
        <f aca="false">E950 - E949</f>
        <v>-0.600000000000001</v>
      </c>
      <c r="N950" s="22" t="n">
        <f aca="false">(I950 / B950)</f>
        <v>-0.0244988864142539</v>
      </c>
      <c r="O950" s="22" t="n">
        <f aca="false">(J950 / B950)</f>
        <v>0.00890868596881957</v>
      </c>
      <c r="P950" s="22" t="n">
        <f aca="false">K950 / B950</f>
        <v>-0.0271714922048998</v>
      </c>
      <c r="Q950" s="22" t="n">
        <f aca="false">L950/E949</f>
        <v>-0.00222222222222225</v>
      </c>
      <c r="R950" s="22" t="n">
        <f aca="false">M950 / E949</f>
        <v>-0.0266666666666667</v>
      </c>
      <c r="S950" s="23" t="str">
        <f aca="false">IF(N950 &gt; 0, "UP", "DOWN")</f>
        <v>DOWN</v>
      </c>
      <c r="T950" s="28" t="inlineStr">
        <f aca="false">O950-N950</f>
        <is>
          <t/>
        </is>
      </c>
      <c r="U950" s="28" t="inlineStr">
        <f aca="false">P950-N950</f>
        <is>
          <t/>
        </is>
      </c>
      <c r="V950" s="28" t="inlineStr">
        <f aca="false">O950 + P950</f>
        <is>
          <t/>
        </is>
      </c>
    </row>
    <row collapsed="false" customFormat="false" customHeight="true" hidden="false" ht="25" outlineLevel="0" r="951">
      <c r="A951" s="27" t="n">
        <v>37936</v>
      </c>
      <c r="B951" s="20" t="n">
        <v>21.9</v>
      </c>
      <c r="C951" s="20" t="n">
        <v>22.02</v>
      </c>
      <c r="D951" s="20" t="n">
        <v>21.48</v>
      </c>
      <c r="E951" s="20" t="n">
        <v>21.54</v>
      </c>
      <c r="F951" s="20" t="n">
        <v>7681200</v>
      </c>
      <c r="G951" s="20" t="n">
        <v>10.72</v>
      </c>
      <c r="I951" s="20" t="n">
        <f aca="false">E951-B951</f>
        <v>-0.359999999999999</v>
      </c>
      <c r="J951" s="20" t="n">
        <f aca="false">C951-B951</f>
        <v>0.120000000000001</v>
      </c>
      <c r="K951" s="20" t="n">
        <f aca="false">D951-B951</f>
        <v>-0.419999999999998</v>
      </c>
      <c r="L951" s="20" t="n">
        <f aca="false">B951 - E950</f>
        <v>0</v>
      </c>
      <c r="M951" s="20" t="n">
        <f aca="false">E951 - E950</f>
        <v>-0.359999999999999</v>
      </c>
      <c r="N951" s="22" t="n">
        <f aca="false">(I951 / B951)</f>
        <v>-0.0164383561643835</v>
      </c>
      <c r="O951" s="22" t="n">
        <f aca="false">(J951 / B951)</f>
        <v>0.00547945205479457</v>
      </c>
      <c r="P951" s="22" t="n">
        <f aca="false">K951 / B951</f>
        <v>-0.0191780821917807</v>
      </c>
      <c r="Q951" s="22" t="n">
        <f aca="false">L951/E950</f>
        <v>0</v>
      </c>
      <c r="R951" s="22" t="n">
        <f aca="false">M951 / E950</f>
        <v>-0.0164383561643835</v>
      </c>
      <c r="S951" s="23" t="str">
        <f aca="false">IF(N951 &gt; 0, "UP", "DOWN")</f>
        <v>DOWN</v>
      </c>
      <c r="T951" s="28" t="inlineStr">
        <f aca="false">O951-N951</f>
        <is>
          <t/>
        </is>
      </c>
      <c r="U951" s="28" t="inlineStr">
        <f aca="false">P951-N951</f>
        <is>
          <t/>
        </is>
      </c>
      <c r="V951" s="28" t="inlineStr">
        <f aca="false">O951 + P951</f>
        <is>
          <t/>
        </is>
      </c>
    </row>
    <row collapsed="false" customFormat="false" customHeight="true" hidden="false" ht="25" outlineLevel="0" r="952">
      <c r="A952" s="27" t="n">
        <v>37937</v>
      </c>
      <c r="B952" s="20" t="n">
        <v>21.48</v>
      </c>
      <c r="C952" s="20" t="n">
        <v>22.72</v>
      </c>
      <c r="D952" s="20" t="n">
        <v>21.48</v>
      </c>
      <c r="E952" s="20" t="n">
        <v>22.33</v>
      </c>
      <c r="F952" s="20" t="n">
        <v>10714400</v>
      </c>
      <c r="G952" s="20" t="n">
        <v>11.12</v>
      </c>
      <c r="I952" s="20" t="n">
        <f aca="false">E952-B952</f>
        <v>0.849999999999998</v>
      </c>
      <c r="J952" s="20" t="n">
        <f aca="false">C952-B952</f>
        <v>1.24</v>
      </c>
      <c r="K952" s="20" t="n">
        <f aca="false">D952-B952</f>
        <v>0</v>
      </c>
      <c r="L952" s="20" t="n">
        <f aca="false">B952 - E951</f>
        <v>-0.0599999999999987</v>
      </c>
      <c r="M952" s="20" t="n">
        <f aca="false">E952 - E951</f>
        <v>0.789999999999999</v>
      </c>
      <c r="N952" s="22" t="n">
        <f aca="false">(I952 / B952)</f>
        <v>0.0395716945996275</v>
      </c>
      <c r="O952" s="22" t="n">
        <f aca="false">(J952 / B952)</f>
        <v>0.0577281191806331</v>
      </c>
      <c r="P952" s="22" t="n">
        <f aca="false">K952 / B952</f>
        <v>0</v>
      </c>
      <c r="Q952" s="22" t="n">
        <f aca="false">L952/E951</f>
        <v>-0.0027855153203342</v>
      </c>
      <c r="R952" s="22" t="n">
        <f aca="false">M952 / E951</f>
        <v>0.0366759517177344</v>
      </c>
      <c r="S952" s="23" t="str">
        <f aca="false">IF(N952 &gt; 0, "UP", "DOWN")</f>
        <v>UP</v>
      </c>
      <c r="T952" s="28" t="inlineStr">
        <f aca="false">O952-N952</f>
        <is>
          <t/>
        </is>
      </c>
      <c r="U952" s="28" t="inlineStr">
        <f aca="false">P952-N952</f>
        <is>
          <t/>
        </is>
      </c>
      <c r="V952" s="28" t="inlineStr">
        <f aca="false">O952 + P952</f>
        <is>
          <t/>
        </is>
      </c>
    </row>
    <row collapsed="false" customFormat="false" customHeight="true" hidden="false" ht="25" outlineLevel="0" r="953">
      <c r="A953" s="27" t="n">
        <v>37938</v>
      </c>
      <c r="B953" s="20" t="n">
        <v>22.07</v>
      </c>
      <c r="C953" s="20" t="n">
        <v>22.56</v>
      </c>
      <c r="D953" s="20" t="n">
        <v>21.92</v>
      </c>
      <c r="E953" s="20" t="n">
        <v>22.42</v>
      </c>
      <c r="F953" s="20" t="n">
        <v>7599000</v>
      </c>
      <c r="G953" s="20" t="n">
        <v>11.16</v>
      </c>
      <c r="I953" s="20" t="n">
        <f aca="false">E953-B953</f>
        <v>0.350000000000001</v>
      </c>
      <c r="J953" s="20" t="n">
        <f aca="false">C953-B953</f>
        <v>0.489999999999998</v>
      </c>
      <c r="K953" s="20" t="n">
        <f aca="false">D953-B953</f>
        <v>-0.149999999999999</v>
      </c>
      <c r="L953" s="20" t="n">
        <f aca="false">B953 - E952</f>
        <v>-0.259999999999998</v>
      </c>
      <c r="M953" s="20" t="n">
        <f aca="false">E953 - E952</f>
        <v>0.0900000000000034</v>
      </c>
      <c r="N953" s="22" t="n">
        <f aca="false">(I953 / B953)</f>
        <v>0.0158586316266426</v>
      </c>
      <c r="O953" s="22" t="n">
        <f aca="false">(J953 / B953)</f>
        <v>0.0222020842772994</v>
      </c>
      <c r="P953" s="22" t="n">
        <f aca="false">K953 / B953</f>
        <v>-0.00679655641141815</v>
      </c>
      <c r="Q953" s="22" t="n">
        <f aca="false">L953/E952</f>
        <v>-0.0116435288849081</v>
      </c>
      <c r="R953" s="22" t="n">
        <f aca="false">M953 / E952</f>
        <v>0.00403045230631453</v>
      </c>
      <c r="S953" s="23" t="str">
        <f aca="false">IF(N953 &gt; 0, "UP", "DOWN")</f>
        <v>UP</v>
      </c>
      <c r="T953" s="28" t="inlineStr">
        <f aca="false">O953-N953</f>
        <is>
          <t/>
        </is>
      </c>
      <c r="U953" s="28" t="inlineStr">
        <f aca="false">P953-N953</f>
        <is>
          <t/>
        </is>
      </c>
      <c r="V953" s="28" t="inlineStr">
        <f aca="false">O953 + P953</f>
        <is>
          <t/>
        </is>
      </c>
    </row>
    <row collapsed="false" customFormat="false" customHeight="true" hidden="false" ht="25" outlineLevel="0" r="954">
      <c r="A954" s="27" t="n">
        <v>37939</v>
      </c>
      <c r="B954" s="20" t="n">
        <v>22.48</v>
      </c>
      <c r="C954" s="20" t="n">
        <v>22.61</v>
      </c>
      <c r="D954" s="20" t="n">
        <v>21.28</v>
      </c>
      <c r="E954" s="20" t="n">
        <v>21.46</v>
      </c>
      <c r="F954" s="20" t="n">
        <v>8466000</v>
      </c>
      <c r="G954" s="20" t="n">
        <v>10.68</v>
      </c>
      <c r="I954" s="20" t="n">
        <f aca="false">E954-B954</f>
        <v>-1.02</v>
      </c>
      <c r="J954" s="20" t="n">
        <f aca="false">C954-B954</f>
        <v>0.129999999999999</v>
      </c>
      <c r="K954" s="20" t="n">
        <f aca="false">D954-B954</f>
        <v>-1.2</v>
      </c>
      <c r="L954" s="20" t="n">
        <f aca="false">B954 - E953</f>
        <v>0.0599999999999987</v>
      </c>
      <c r="M954" s="20" t="n">
        <f aca="false">E954 - E953</f>
        <v>-0.960000000000001</v>
      </c>
      <c r="N954" s="22" t="n">
        <f aca="false">(I954 / B954)</f>
        <v>-0.045373665480427</v>
      </c>
      <c r="O954" s="22" t="n">
        <f aca="false">(J954 / B954)</f>
        <v>0.00578291814946615</v>
      </c>
      <c r="P954" s="22" t="n">
        <f aca="false">K954 / B954</f>
        <v>-0.0533807829181494</v>
      </c>
      <c r="Q954" s="22" t="n">
        <f aca="false">L954/E953</f>
        <v>0.00267618198037461</v>
      </c>
      <c r="R954" s="22" t="n">
        <f aca="false">M954 / E953</f>
        <v>-0.0428189116859947</v>
      </c>
      <c r="S954" s="23" t="str">
        <f aca="false">IF(N954 &gt; 0, "UP", "DOWN")</f>
        <v>DOWN</v>
      </c>
      <c r="T954" s="28" t="inlineStr">
        <f aca="false">O954-N954</f>
        <is>
          <t/>
        </is>
      </c>
      <c r="U954" s="28" t="inlineStr">
        <f aca="false">P954-N954</f>
        <is>
          <t/>
        </is>
      </c>
      <c r="V954" s="28" t="inlineStr">
        <f aca="false">O954 + P954</f>
        <is>
          <t/>
        </is>
      </c>
    </row>
    <row collapsed="false" customFormat="false" customHeight="true" hidden="false" ht="25" outlineLevel="0" r="955">
      <c r="A955" s="27" t="n">
        <v>37942</v>
      </c>
      <c r="B955" s="20" t="n">
        <v>21.35</v>
      </c>
      <c r="C955" s="20" t="n">
        <v>21.37</v>
      </c>
      <c r="D955" s="20" t="n">
        <v>20.95</v>
      </c>
      <c r="E955" s="20" t="n">
        <v>21.13</v>
      </c>
      <c r="F955" s="20" t="n">
        <v>8152000</v>
      </c>
      <c r="G955" s="20" t="n">
        <v>10.52</v>
      </c>
      <c r="I955" s="20" t="n">
        <f aca="false">E955-B955</f>
        <v>-0.220000000000002</v>
      </c>
      <c r="J955" s="20" t="n">
        <f aca="false">C955-B955</f>
        <v>0.0199999999999996</v>
      </c>
      <c r="K955" s="20" t="n">
        <f aca="false">D955-B955</f>
        <v>-0.400000000000002</v>
      </c>
      <c r="L955" s="20" t="n">
        <f aca="false">B955 - E954</f>
        <v>-0.109999999999999</v>
      </c>
      <c r="M955" s="20" t="n">
        <f aca="false">E955 - E954</f>
        <v>-0.330000000000002</v>
      </c>
      <c r="N955" s="22" t="n">
        <f aca="false">(I955 / B955)</f>
        <v>-0.0103044496487121</v>
      </c>
      <c r="O955" s="22" t="n">
        <f aca="false">(J955 / B955)</f>
        <v>0.000936768149882884</v>
      </c>
      <c r="P955" s="22" t="n">
        <f aca="false">K955 / B955</f>
        <v>-0.0187353629976582</v>
      </c>
      <c r="Q955" s="22" t="n">
        <f aca="false">L955/E954</f>
        <v>-0.00512581547064303</v>
      </c>
      <c r="R955" s="22" t="n">
        <f aca="false">M955 / E954</f>
        <v>-0.0153774464119293</v>
      </c>
      <c r="S955" s="23" t="str">
        <f aca="false">IF(N955 &gt; 0, "UP", "DOWN")</f>
        <v>DOWN</v>
      </c>
      <c r="T955" s="28" t="inlineStr">
        <f aca="false">O955-N955</f>
        <is>
          <t/>
        </is>
      </c>
      <c r="U955" s="28" t="inlineStr">
        <f aca="false">P955-N955</f>
        <is>
          <t/>
        </is>
      </c>
      <c r="V955" s="28" t="inlineStr">
        <f aca="false">O955 + P955</f>
        <is>
          <t/>
        </is>
      </c>
    </row>
    <row collapsed="false" customFormat="false" customHeight="true" hidden="false" ht="25" outlineLevel="0" r="956">
      <c r="A956" s="27" t="n">
        <v>37943</v>
      </c>
      <c r="B956" s="20" t="n">
        <v>21.21</v>
      </c>
      <c r="C956" s="20" t="n">
        <v>21.34</v>
      </c>
      <c r="D956" s="20" t="n">
        <v>20.35</v>
      </c>
      <c r="E956" s="20" t="n">
        <v>20.41</v>
      </c>
      <c r="F956" s="20" t="n">
        <v>9542600</v>
      </c>
      <c r="G956" s="20" t="n">
        <v>10.16</v>
      </c>
      <c r="I956" s="20" t="n">
        <f aca="false">E956-B956</f>
        <v>-0.800000000000001</v>
      </c>
      <c r="J956" s="20" t="n">
        <f aca="false">C956-B956</f>
        <v>0.129999999999999</v>
      </c>
      <c r="K956" s="20" t="n">
        <f aca="false">D956-B956</f>
        <v>-0.859999999999999</v>
      </c>
      <c r="L956" s="20" t="n">
        <f aca="false">B956 - E955</f>
        <v>0.0800000000000019</v>
      </c>
      <c r="M956" s="20" t="n">
        <f aca="false">E956 - E955</f>
        <v>-0.719999999999999</v>
      </c>
      <c r="N956" s="22" t="n">
        <f aca="false">(I956 / B956)</f>
        <v>-0.0377180575200377</v>
      </c>
      <c r="O956" s="22" t="n">
        <f aca="false">(J956 / B956)</f>
        <v>0.00612918434700608</v>
      </c>
      <c r="P956" s="22" t="n">
        <f aca="false">K956 / B956</f>
        <v>-0.0405469118340405</v>
      </c>
      <c r="Q956" s="22" t="n">
        <f aca="false">L956/E955</f>
        <v>0.00378608613345962</v>
      </c>
      <c r="R956" s="22" t="n">
        <f aca="false">M956 / E955</f>
        <v>-0.0340747752011358</v>
      </c>
      <c r="S956" s="23" t="str">
        <f aca="false">IF(N956 &gt; 0, "UP", "DOWN")</f>
        <v>DOWN</v>
      </c>
      <c r="T956" s="28" t="inlineStr">
        <f aca="false">O956-N956</f>
        <is>
          <t/>
        </is>
      </c>
      <c r="U956" s="28" t="inlineStr">
        <f aca="false">P956-N956</f>
        <is>
          <t/>
        </is>
      </c>
      <c r="V956" s="28" t="inlineStr">
        <f aca="false">O956 + P956</f>
        <is>
          <t/>
        </is>
      </c>
    </row>
    <row collapsed="false" customFormat="false" customHeight="true" hidden="false" ht="25" outlineLevel="0" r="957">
      <c r="A957" s="27" t="n">
        <v>37944</v>
      </c>
      <c r="B957" s="20" t="n">
        <v>20.56</v>
      </c>
      <c r="C957" s="20" t="n">
        <v>20.65</v>
      </c>
      <c r="D957" s="20" t="n">
        <v>20.26</v>
      </c>
      <c r="E957" s="20" t="n">
        <v>20.42</v>
      </c>
      <c r="F957" s="20" t="n">
        <v>12306600</v>
      </c>
      <c r="G957" s="20" t="n">
        <v>10.17</v>
      </c>
      <c r="I957" s="20" t="n">
        <f aca="false">E957-B957</f>
        <v>-0.139999999999997</v>
      </c>
      <c r="J957" s="20" t="n">
        <f aca="false">C957-B957</f>
        <v>0.0899999999999999</v>
      </c>
      <c r="K957" s="20" t="n">
        <f aca="false">D957-B957</f>
        <v>-0.299999999999997</v>
      </c>
      <c r="L957" s="20" t="n">
        <f aca="false">B957 - E956</f>
        <v>0.149999999999999</v>
      </c>
      <c r="M957" s="20" t="n">
        <f aca="false">E957 - E956</f>
        <v>0.0100000000000016</v>
      </c>
      <c r="N957" s="22" t="n">
        <f aca="false">(I957 / B957)</f>
        <v>-0.00680933852140063</v>
      </c>
      <c r="O957" s="22" t="n">
        <f aca="false">(J957 / B957)</f>
        <v>0.00437743190661478</v>
      </c>
      <c r="P957" s="22" t="n">
        <f aca="false">K957 / B957</f>
        <v>-0.0145914396887158</v>
      </c>
      <c r="Q957" s="22" t="n">
        <f aca="false">L957/E956</f>
        <v>0.00734933855952957</v>
      </c>
      <c r="R957" s="22" t="n">
        <f aca="false">M957 / E956</f>
        <v>0.000489955903968719</v>
      </c>
      <c r="S957" s="23" t="str">
        <f aca="false">IF(N957 &gt; 0, "UP", "DOWN")</f>
        <v>DOWN</v>
      </c>
      <c r="T957" s="28" t="inlineStr">
        <f aca="false">O957-N957</f>
        <is>
          <t/>
        </is>
      </c>
      <c r="U957" s="28" t="inlineStr">
        <f aca="false">P957-N957</f>
        <is>
          <t/>
        </is>
      </c>
      <c r="V957" s="28" t="inlineStr">
        <f aca="false">O957 + P957</f>
        <is>
          <t/>
        </is>
      </c>
    </row>
    <row collapsed="false" customFormat="false" customHeight="true" hidden="false" ht="25" outlineLevel="0" r="958">
      <c r="A958" s="27" t="n">
        <v>37945</v>
      </c>
      <c r="B958" s="20" t="n">
        <v>20.1</v>
      </c>
      <c r="C958" s="20" t="n">
        <v>21.08</v>
      </c>
      <c r="D958" s="20" t="n">
        <v>20.1</v>
      </c>
      <c r="E958" s="20" t="n">
        <v>20.38</v>
      </c>
      <c r="F958" s="20" t="n">
        <v>8556800</v>
      </c>
      <c r="G958" s="20" t="n">
        <v>10.15</v>
      </c>
      <c r="I958" s="20" t="n">
        <f aca="false">E958-B958</f>
        <v>0.279999999999998</v>
      </c>
      <c r="J958" s="20" t="n">
        <f aca="false">C958-B958</f>
        <v>0.979999999999997</v>
      </c>
      <c r="K958" s="20" t="n">
        <f aca="false">D958-B958</f>
        <v>0</v>
      </c>
      <c r="L958" s="20" t="n">
        <f aca="false">B958 - E957</f>
        <v>-0.32</v>
      </c>
      <c r="M958" s="20" t="n">
        <f aca="false">E958 - E957</f>
        <v>-0.0400000000000027</v>
      </c>
      <c r="N958" s="22" t="n">
        <f aca="false">(I958 / B958)</f>
        <v>0.0139303482587063</v>
      </c>
      <c r="O958" s="22" t="n">
        <f aca="false">(J958 / B958)</f>
        <v>0.0487562189054725</v>
      </c>
      <c r="P958" s="22" t="n">
        <f aca="false">K958 / B958</f>
        <v>0</v>
      </c>
      <c r="Q958" s="22" t="n">
        <f aca="false">L958/E957</f>
        <v>-0.0156709108716944</v>
      </c>
      <c r="R958" s="22" t="n">
        <f aca="false">M958 / E957</f>
        <v>-0.00195886385896193</v>
      </c>
      <c r="S958" s="23" t="str">
        <f aca="false">IF(N958 &gt; 0, "UP", "DOWN")</f>
        <v>UP</v>
      </c>
      <c r="T958" s="28" t="inlineStr">
        <f aca="false">O958-N958</f>
        <is>
          <t/>
        </is>
      </c>
      <c r="U958" s="28" t="inlineStr">
        <f aca="false">P958-N958</f>
        <is>
          <t/>
        </is>
      </c>
      <c r="V958" s="28" t="inlineStr">
        <f aca="false">O958 + P958</f>
        <is>
          <t/>
        </is>
      </c>
    </row>
    <row collapsed="false" customFormat="false" customHeight="true" hidden="false" ht="25" outlineLevel="0" r="959">
      <c r="A959" s="27" t="n">
        <v>37946</v>
      </c>
      <c r="B959" s="20" t="n">
        <v>20.34</v>
      </c>
      <c r="C959" s="20" t="n">
        <v>20.58</v>
      </c>
      <c r="D959" s="20" t="n">
        <v>19.85</v>
      </c>
      <c r="E959" s="20" t="n">
        <v>20.28</v>
      </c>
      <c r="F959" s="20" t="n">
        <v>8637000</v>
      </c>
      <c r="G959" s="20" t="n">
        <v>10.1</v>
      </c>
      <c r="I959" s="20" t="n">
        <f aca="false">E959-B959</f>
        <v>-0.0599999999999987</v>
      </c>
      <c r="J959" s="20" t="n">
        <f aca="false">C959-B959</f>
        <v>0.239999999999998</v>
      </c>
      <c r="K959" s="20" t="n">
        <f aca="false">D959-B959</f>
        <v>-0.489999999999998</v>
      </c>
      <c r="L959" s="20" t="n">
        <f aca="false">B959 - E958</f>
        <v>-0.0399999999999991</v>
      </c>
      <c r="M959" s="20" t="n">
        <f aca="false">E959 - E958</f>
        <v>-0.0999999999999979</v>
      </c>
      <c r="N959" s="22" t="n">
        <f aca="false">(I959 / B959)</f>
        <v>-0.00294985250737457</v>
      </c>
      <c r="O959" s="22" t="n">
        <f aca="false">(J959 / B959)</f>
        <v>0.0117994100294985</v>
      </c>
      <c r="P959" s="22" t="n">
        <f aca="false">K959 / B959</f>
        <v>-0.0240904621435594</v>
      </c>
      <c r="Q959" s="22" t="n">
        <f aca="false">L959/E958</f>
        <v>-0.0019627085377821</v>
      </c>
      <c r="R959" s="22" t="n">
        <f aca="false">M959 / E958</f>
        <v>-0.00490677134445524</v>
      </c>
      <c r="S959" s="23" t="str">
        <f aca="false">IF(N959 &gt; 0, "UP", "DOWN")</f>
        <v>DOWN</v>
      </c>
      <c r="T959" s="28" t="inlineStr">
        <f aca="false">O959-N959</f>
        <is>
          <t/>
        </is>
      </c>
      <c r="U959" s="28" t="inlineStr">
        <f aca="false">P959-N959</f>
        <is>
          <t/>
        </is>
      </c>
      <c r="V959" s="28" t="inlineStr">
        <f aca="false">O959 + P959</f>
        <is>
          <t/>
        </is>
      </c>
    </row>
    <row collapsed="false" customFormat="false" customHeight="true" hidden="false" ht="25" outlineLevel="0" r="960">
      <c r="A960" s="27" t="n">
        <v>37949</v>
      </c>
      <c r="B960" s="20" t="n">
        <v>20.5</v>
      </c>
      <c r="C960" s="20" t="n">
        <v>21.27</v>
      </c>
      <c r="D960" s="20" t="n">
        <v>20.45</v>
      </c>
      <c r="E960" s="20" t="n">
        <v>21.15</v>
      </c>
      <c r="F960" s="20" t="n">
        <v>13636600</v>
      </c>
      <c r="G960" s="20" t="n">
        <v>10.53</v>
      </c>
      <c r="I960" s="20" t="n">
        <f aca="false">E960-B960</f>
        <v>0.649999999999999</v>
      </c>
      <c r="J960" s="20" t="n">
        <f aca="false">C960-B960</f>
        <v>0.77</v>
      </c>
      <c r="K960" s="20" t="n">
        <f aca="false">D960-B960</f>
        <v>-0.0500000000000007</v>
      </c>
      <c r="L960" s="20" t="n">
        <f aca="false">B960 - E959</f>
        <v>0.219999999999999</v>
      </c>
      <c r="M960" s="20" t="n">
        <f aca="false">E960 - E959</f>
        <v>0.869999999999997</v>
      </c>
      <c r="N960" s="22" t="n">
        <f aca="false">(I960 / B960)</f>
        <v>0.0317073170731707</v>
      </c>
      <c r="O960" s="22" t="n">
        <f aca="false">(J960 / B960)</f>
        <v>0.0375609756097561</v>
      </c>
      <c r="P960" s="22" t="n">
        <f aca="false">K960 / B960</f>
        <v>-0.00243902439024394</v>
      </c>
      <c r="Q960" s="22" t="n">
        <f aca="false">L960/E959</f>
        <v>0.0108481262327416</v>
      </c>
      <c r="R960" s="22" t="n">
        <f aca="false">M960 / E959</f>
        <v>0.0428994082840235</v>
      </c>
      <c r="S960" s="23" t="str">
        <f aca="false">IF(N960 &gt; 0, "UP", "DOWN")</f>
        <v>UP</v>
      </c>
      <c r="T960" s="28" t="inlineStr">
        <f aca="false">O960-N960</f>
        <is>
          <t/>
        </is>
      </c>
      <c r="U960" s="28" t="inlineStr">
        <f aca="false">P960-N960</f>
        <is>
          <t/>
        </is>
      </c>
      <c r="V960" s="28" t="inlineStr">
        <f aca="false">O960 + P960</f>
        <is>
          <t/>
        </is>
      </c>
    </row>
    <row collapsed="false" customFormat="false" customHeight="true" hidden="false" ht="25" outlineLevel="0" r="961">
      <c r="A961" s="27" t="n">
        <v>37950</v>
      </c>
      <c r="B961" s="20" t="n">
        <v>21.23</v>
      </c>
      <c r="C961" s="20" t="n">
        <v>21.25</v>
      </c>
      <c r="D961" s="20" t="n">
        <v>20.61</v>
      </c>
      <c r="E961" s="20" t="n">
        <v>20.68</v>
      </c>
      <c r="F961" s="20" t="n">
        <v>9594800</v>
      </c>
      <c r="G961" s="20" t="n">
        <v>10.3</v>
      </c>
      <c r="I961" s="20" t="n">
        <f aca="false">E961-B961</f>
        <v>-0.550000000000001</v>
      </c>
      <c r="J961" s="20" t="n">
        <f aca="false">C961-B961</f>
        <v>0.0199999999999996</v>
      </c>
      <c r="K961" s="20" t="n">
        <f aca="false">D961-B961</f>
        <v>-0.620000000000001</v>
      </c>
      <c r="L961" s="20" t="n">
        <f aca="false">B961 - E960</f>
        <v>0.0800000000000019</v>
      </c>
      <c r="M961" s="20" t="n">
        <f aca="false">E961 - E960</f>
        <v>-0.469999999999999</v>
      </c>
      <c r="N961" s="22" t="n">
        <f aca="false">(I961 / B961)</f>
        <v>-0.0259067357512954</v>
      </c>
      <c r="O961" s="22" t="n">
        <f aca="false">(J961 / B961)</f>
        <v>0.000942063118228901</v>
      </c>
      <c r="P961" s="22" t="n">
        <f aca="false">K961 / B961</f>
        <v>-0.0292039566650966</v>
      </c>
      <c r="Q961" s="22" t="n">
        <f aca="false">L961/E960</f>
        <v>0.00378250591016557</v>
      </c>
      <c r="R961" s="22" t="n">
        <f aca="false">M961 / E960</f>
        <v>-0.0222222222222222</v>
      </c>
      <c r="S961" s="23" t="str">
        <f aca="false">IF(N961 &gt; 0, "UP", "DOWN")</f>
        <v>DOWN</v>
      </c>
      <c r="T961" s="28" t="inlineStr">
        <f aca="false">O961-N961</f>
        <is>
          <t/>
        </is>
      </c>
      <c r="U961" s="28" t="inlineStr">
        <f aca="false">P961-N961</f>
        <is>
          <t/>
        </is>
      </c>
      <c r="V961" s="28" t="inlineStr">
        <f aca="false">O961 + P961</f>
        <is>
          <t/>
        </is>
      </c>
    </row>
    <row collapsed="false" customFormat="false" customHeight="true" hidden="false" ht="25" outlineLevel="0" r="962">
      <c r="A962" s="27" t="n">
        <v>37951</v>
      </c>
      <c r="B962" s="20" t="n">
        <v>20.89</v>
      </c>
      <c r="C962" s="20" t="n">
        <v>21.15</v>
      </c>
      <c r="D962" s="20" t="n">
        <v>20.25</v>
      </c>
      <c r="E962" s="20" t="n">
        <v>20.72</v>
      </c>
      <c r="F962" s="20" t="n">
        <v>8754600</v>
      </c>
      <c r="G962" s="20" t="n">
        <v>10.32</v>
      </c>
      <c r="I962" s="20" t="n">
        <f aca="false">E962-B962</f>
        <v>-0.170000000000002</v>
      </c>
      <c r="J962" s="20" t="n">
        <f aca="false">C962-B962</f>
        <v>0.259999999999998</v>
      </c>
      <c r="K962" s="20" t="n">
        <f aca="false">D962-B962</f>
        <v>-0.640000000000001</v>
      </c>
      <c r="L962" s="20" t="n">
        <f aca="false">B962 - E961</f>
        <v>0.210000000000001</v>
      </c>
      <c r="M962" s="20" t="n">
        <f aca="false">E962 - E961</f>
        <v>0.0399999999999991</v>
      </c>
      <c r="N962" s="22" t="n">
        <f aca="false">(I962 / B962)</f>
        <v>-0.00813786500718055</v>
      </c>
      <c r="O962" s="22" t="n">
        <f aca="false">(J962 / B962)</f>
        <v>0.01244614648157</v>
      </c>
      <c r="P962" s="22" t="n">
        <f aca="false">K962 / B962</f>
        <v>-0.0306366682623265</v>
      </c>
      <c r="Q962" s="22" t="n">
        <f aca="false">L962/E961</f>
        <v>0.0101547388781432</v>
      </c>
      <c r="R962" s="22" t="n">
        <f aca="false">M962 / E961</f>
        <v>0.00193423597678913</v>
      </c>
      <c r="S962" s="23" t="str">
        <f aca="false">IF(N962 &gt; 0, "UP", "DOWN")</f>
        <v>DOWN</v>
      </c>
      <c r="T962" s="28" t="inlineStr">
        <f aca="false">O962-N962</f>
        <is>
          <t/>
        </is>
      </c>
      <c r="U962" s="28" t="inlineStr">
        <f aca="false">P962-N962</f>
        <is>
          <t/>
        </is>
      </c>
      <c r="V962" s="28" t="inlineStr">
        <f aca="false">O962 + P962</f>
        <is>
          <t/>
        </is>
      </c>
    </row>
    <row collapsed="false" customFormat="false" customHeight="true" hidden="false" ht="25" outlineLevel="0" r="963">
      <c r="A963" s="27" t="n">
        <v>37953</v>
      </c>
      <c r="B963" s="20" t="n">
        <v>20.78</v>
      </c>
      <c r="C963" s="20" t="n">
        <v>21.07</v>
      </c>
      <c r="D963" s="20" t="n">
        <v>20.52</v>
      </c>
      <c r="E963" s="20" t="n">
        <v>20.91</v>
      </c>
      <c r="F963" s="20" t="n">
        <v>2717800</v>
      </c>
      <c r="G963" s="20" t="n">
        <v>10.41</v>
      </c>
      <c r="I963" s="20" t="n">
        <f aca="false">E963-B963</f>
        <v>0.129999999999999</v>
      </c>
      <c r="J963" s="20" t="n">
        <f aca="false">C963-B963</f>
        <v>0.289999999999999</v>
      </c>
      <c r="K963" s="20" t="n">
        <f aca="false">D963-B963</f>
        <v>-0.260000000000002</v>
      </c>
      <c r="L963" s="20" t="n">
        <f aca="false">B963 - E962</f>
        <v>0.0600000000000023</v>
      </c>
      <c r="M963" s="20" t="n">
        <f aca="false">E963 - E962</f>
        <v>0.190000000000001</v>
      </c>
      <c r="N963" s="22" t="n">
        <f aca="false">(I963 / B963)</f>
        <v>0.00625601539942247</v>
      </c>
      <c r="O963" s="22" t="n">
        <f aca="false">(J963 / B963)</f>
        <v>0.0139557266602502</v>
      </c>
      <c r="P963" s="22" t="n">
        <f aca="false">K963 / B963</f>
        <v>-0.0125120307988451</v>
      </c>
      <c r="Q963" s="22" t="n">
        <f aca="false">L963/E962</f>
        <v>0.00289575289575301</v>
      </c>
      <c r="R963" s="22" t="n">
        <f aca="false">M963 / E962</f>
        <v>0.00916988416988423</v>
      </c>
      <c r="S963" s="23" t="str">
        <f aca="false">IF(N963 &gt; 0, "UP", "DOWN")</f>
        <v>UP</v>
      </c>
      <c r="T963" s="28" t="inlineStr">
        <f aca="false">O963-N963</f>
        <is>
          <t/>
        </is>
      </c>
      <c r="U963" s="28" t="inlineStr">
        <f aca="false">P963-N963</f>
        <is>
          <t/>
        </is>
      </c>
      <c r="V963" s="28" t="inlineStr">
        <f aca="false">O963 + P963</f>
        <is>
          <t/>
        </is>
      </c>
    </row>
    <row collapsed="false" customFormat="false" customHeight="true" hidden="false" ht="25" outlineLevel="0" r="964">
      <c r="A964" s="27" t="n">
        <v>37956</v>
      </c>
      <c r="B964" s="20" t="n">
        <v>21.04</v>
      </c>
      <c r="C964" s="20" t="n">
        <v>21.85</v>
      </c>
      <c r="D964" s="20" t="n">
        <v>21</v>
      </c>
      <c r="E964" s="20" t="n">
        <v>21.71</v>
      </c>
      <c r="F964" s="20" t="n">
        <v>12912000</v>
      </c>
      <c r="G964" s="20" t="n">
        <v>10.81</v>
      </c>
      <c r="I964" s="20" t="n">
        <f aca="false">E964-B964</f>
        <v>0.670000000000002</v>
      </c>
      <c r="J964" s="20" t="n">
        <f aca="false">C964-B964</f>
        <v>0.810000000000002</v>
      </c>
      <c r="K964" s="20" t="n">
        <f aca="false">D964-B964</f>
        <v>-0.0399999999999991</v>
      </c>
      <c r="L964" s="20" t="n">
        <f aca="false">B964 - E963</f>
        <v>0.129999999999999</v>
      </c>
      <c r="M964" s="20" t="n">
        <f aca="false">E964 - E963</f>
        <v>0.800000000000001</v>
      </c>
      <c r="N964" s="22" t="n">
        <f aca="false">(I964 / B964)</f>
        <v>0.0318441064638784</v>
      </c>
      <c r="O964" s="22" t="n">
        <f aca="false">(J964 / B964)</f>
        <v>0.0384980988593157</v>
      </c>
      <c r="P964" s="22" t="n">
        <f aca="false">K964 / B964</f>
        <v>-0.00190114068441061</v>
      </c>
      <c r="Q964" s="22" t="n">
        <f aca="false">L964/E963</f>
        <v>0.00621712099473931</v>
      </c>
      <c r="R964" s="22" t="n">
        <f aca="false">M964 / E963</f>
        <v>0.038259206121473</v>
      </c>
      <c r="S964" s="23" t="str">
        <f aca="false">IF(N964 &gt; 0, "UP", "DOWN")</f>
        <v>UP</v>
      </c>
      <c r="T964" s="28" t="inlineStr">
        <f aca="false">O964-N964</f>
        <is>
          <t/>
        </is>
      </c>
      <c r="U964" s="28" t="inlineStr">
        <f aca="false">P964-N964</f>
        <is>
          <t/>
        </is>
      </c>
      <c r="V964" s="28" t="inlineStr">
        <f aca="false">O964 + P964</f>
        <is>
          <t/>
        </is>
      </c>
    </row>
    <row collapsed="false" customFormat="false" customHeight="true" hidden="false" ht="25" outlineLevel="0" r="965">
      <c r="A965" s="27" t="n">
        <v>37957</v>
      </c>
      <c r="B965" s="20" t="n">
        <v>21.6</v>
      </c>
      <c r="C965" s="20" t="n">
        <v>21.9</v>
      </c>
      <c r="D965" s="20" t="n">
        <v>21.41</v>
      </c>
      <c r="E965" s="20" t="n">
        <v>21.54</v>
      </c>
      <c r="F965" s="20" t="n">
        <v>7332000</v>
      </c>
      <c r="G965" s="20" t="n">
        <v>10.72</v>
      </c>
      <c r="I965" s="20" t="n">
        <f aca="false">E965-B965</f>
        <v>-0.0600000000000023</v>
      </c>
      <c r="J965" s="20" t="n">
        <f aca="false">C965-B965</f>
        <v>0.299999999999997</v>
      </c>
      <c r="K965" s="20" t="n">
        <f aca="false">D965-B965</f>
        <v>-0.190000000000001</v>
      </c>
      <c r="L965" s="20" t="n">
        <f aca="false">B965 - E964</f>
        <v>-0.109999999999999</v>
      </c>
      <c r="M965" s="20" t="n">
        <f aca="false">E965 - E964</f>
        <v>-0.170000000000002</v>
      </c>
      <c r="N965" s="22" t="n">
        <f aca="false">(I965 / B965)</f>
        <v>-0.00277777777777788</v>
      </c>
      <c r="O965" s="22" t="n">
        <f aca="false">(J965 / B965)</f>
        <v>0.0138888888888888</v>
      </c>
      <c r="P965" s="22" t="n">
        <f aca="false">K965 / B965</f>
        <v>-0.00879629629629635</v>
      </c>
      <c r="Q965" s="22" t="n">
        <f aca="false">L965/E964</f>
        <v>-0.0050667894979272</v>
      </c>
      <c r="R965" s="22" t="n">
        <f aca="false">M965 / E964</f>
        <v>-0.00783049286043306</v>
      </c>
      <c r="S965" s="23" t="str">
        <f aca="false">IF(N965 &gt; 0, "UP", "DOWN")</f>
        <v>DOWN</v>
      </c>
      <c r="T965" s="28" t="inlineStr">
        <f aca="false">O965-N965</f>
        <is>
          <t/>
        </is>
      </c>
      <c r="U965" s="28" t="inlineStr">
        <f aca="false">P965-N965</f>
        <is>
          <t/>
        </is>
      </c>
      <c r="V965" s="28" t="inlineStr">
        <f aca="false">O965 + P965</f>
        <is>
          <t/>
        </is>
      </c>
    </row>
    <row collapsed="false" customFormat="false" customHeight="true" hidden="false" ht="25" outlineLevel="0" r="966">
      <c r="A966" s="27" t="n">
        <v>37958</v>
      </c>
      <c r="B966" s="20" t="n">
        <v>21.54</v>
      </c>
      <c r="C966" s="20" t="n">
        <v>21.84</v>
      </c>
      <c r="D966" s="20" t="n">
        <v>20.96</v>
      </c>
      <c r="E966" s="20" t="n">
        <v>21.03</v>
      </c>
      <c r="F966" s="20" t="n">
        <v>6832000</v>
      </c>
      <c r="G966" s="20" t="n">
        <v>10.47</v>
      </c>
      <c r="I966" s="20" t="n">
        <f aca="false">E966-B966</f>
        <v>-0.509999999999998</v>
      </c>
      <c r="J966" s="20" t="n">
        <f aca="false">C966-B966</f>
        <v>0.300000000000001</v>
      </c>
      <c r="K966" s="20" t="n">
        <f aca="false">D966-B966</f>
        <v>-0.579999999999998</v>
      </c>
      <c r="L966" s="20" t="n">
        <f aca="false">B966 - E965</f>
        <v>0</v>
      </c>
      <c r="M966" s="20" t="n">
        <f aca="false">E966 - E965</f>
        <v>-0.509999999999998</v>
      </c>
      <c r="N966" s="22" t="n">
        <f aca="false">(I966 / B966)</f>
        <v>-0.0236768802228411</v>
      </c>
      <c r="O966" s="22" t="n">
        <f aca="false">(J966 / B966)</f>
        <v>0.0139275766016713</v>
      </c>
      <c r="P966" s="22" t="n">
        <f aca="false">K966 / B966</f>
        <v>-0.0269266480965645</v>
      </c>
      <c r="Q966" s="22" t="n">
        <f aca="false">L966/E965</f>
        <v>0</v>
      </c>
      <c r="R966" s="22" t="n">
        <f aca="false">M966 / E965</f>
        <v>-0.0236768802228411</v>
      </c>
      <c r="S966" s="23" t="str">
        <f aca="false">IF(N966 &gt; 0, "UP", "DOWN")</f>
        <v>DOWN</v>
      </c>
      <c r="T966" s="28" t="inlineStr">
        <f aca="false">O966-N966</f>
        <is>
          <t/>
        </is>
      </c>
      <c r="U966" s="28" t="inlineStr">
        <f aca="false">P966-N966</f>
        <is>
          <t/>
        </is>
      </c>
      <c r="V966" s="28" t="inlineStr">
        <f aca="false">O966 + P966</f>
        <is>
          <t/>
        </is>
      </c>
    </row>
    <row collapsed="false" customFormat="false" customHeight="true" hidden="false" ht="25" outlineLevel="0" r="967">
      <c r="A967" s="27" t="n">
        <v>37959</v>
      </c>
      <c r="B967" s="20" t="n">
        <v>20.94</v>
      </c>
      <c r="C967" s="20" t="n">
        <v>21.17</v>
      </c>
      <c r="D967" s="20" t="n">
        <v>20.77</v>
      </c>
      <c r="E967" s="20" t="n">
        <v>21.15</v>
      </c>
      <c r="F967" s="20" t="n">
        <v>6355000</v>
      </c>
      <c r="G967" s="20" t="n">
        <v>10.53</v>
      </c>
      <c r="I967" s="20" t="n">
        <f aca="false">E967-B967</f>
        <v>0.209999999999997</v>
      </c>
      <c r="J967" s="20" t="n">
        <f aca="false">C967-B967</f>
        <v>0.23</v>
      </c>
      <c r="K967" s="20" t="n">
        <f aca="false">D967-B967</f>
        <v>-0.170000000000002</v>
      </c>
      <c r="L967" s="20" t="n">
        <f aca="false">B967 - E966</f>
        <v>-0.0899999999999999</v>
      </c>
      <c r="M967" s="20" t="n">
        <f aca="false">E967 - E966</f>
        <v>0.119999999999997</v>
      </c>
      <c r="N967" s="22" t="n">
        <f aca="false">(I967 / B967)</f>
        <v>0.0100286532951288</v>
      </c>
      <c r="O967" s="22" t="n">
        <f aca="false">(J967 / B967)</f>
        <v>0.0109837631327603</v>
      </c>
      <c r="P967" s="22" t="n">
        <f aca="false">K967 / B967</f>
        <v>-0.00811843361986637</v>
      </c>
      <c r="Q967" s="22" t="n">
        <f aca="false">L967/E966</f>
        <v>-0.0042796005706134</v>
      </c>
      <c r="R967" s="22" t="n">
        <f aca="false">M967 / E966</f>
        <v>0.00570613409415109</v>
      </c>
      <c r="S967" s="23" t="str">
        <f aca="false">IF(N967 &gt; 0, "UP", "DOWN")</f>
        <v>UP</v>
      </c>
      <c r="T967" s="28" t="inlineStr">
        <f aca="false">O967-N967</f>
        <is>
          <t/>
        </is>
      </c>
      <c r="U967" s="28" t="inlineStr">
        <f aca="false">P967-N967</f>
        <is>
          <t/>
        </is>
      </c>
      <c r="V967" s="28" t="inlineStr">
        <f aca="false">O967 + P967</f>
        <is>
          <t/>
        </is>
      </c>
    </row>
    <row collapsed="false" customFormat="false" customHeight="true" hidden="false" ht="25" outlineLevel="0" r="968">
      <c r="A968" s="27" t="n">
        <v>37960</v>
      </c>
      <c r="B968" s="20" t="n">
        <v>20.9</v>
      </c>
      <c r="C968" s="20" t="n">
        <v>21.15</v>
      </c>
      <c r="D968" s="20" t="n">
        <v>20.73</v>
      </c>
      <c r="E968" s="20" t="n">
        <v>20.85</v>
      </c>
      <c r="F968" s="20" t="n">
        <v>6649200</v>
      </c>
      <c r="G968" s="20" t="n">
        <v>10.38</v>
      </c>
      <c r="I968" s="20" t="n">
        <f aca="false">E968-B968</f>
        <v>-0.0499999999999972</v>
      </c>
      <c r="J968" s="20" t="n">
        <f aca="false">C968-B968</f>
        <v>0.25</v>
      </c>
      <c r="K968" s="20" t="n">
        <f aca="false">D968-B968</f>
        <v>-0.169999999999998</v>
      </c>
      <c r="L968" s="20" t="n">
        <f aca="false">B968 - E967</f>
        <v>-0.25</v>
      </c>
      <c r="M968" s="20" t="n">
        <f aca="false">E968 - E967</f>
        <v>-0.299999999999997</v>
      </c>
      <c r="N968" s="22" t="n">
        <f aca="false">(I968 / B968)</f>
        <v>-0.00239234449760752</v>
      </c>
      <c r="O968" s="22" t="n">
        <f aca="false">(J968 / B968)</f>
        <v>0.0119617224880383</v>
      </c>
      <c r="P968" s="22" t="n">
        <f aca="false">K968 / B968</f>
        <v>-0.00813397129186594</v>
      </c>
      <c r="Q968" s="22" t="n">
        <f aca="false">L968/E967</f>
        <v>-0.0118203309692671</v>
      </c>
      <c r="R968" s="22" t="n">
        <f aca="false">M968 / E967</f>
        <v>-0.0141843971631204</v>
      </c>
      <c r="S968" s="23" t="str">
        <f aca="false">IF(N968 &gt; 0, "UP", "DOWN")</f>
        <v>DOWN</v>
      </c>
      <c r="T968" s="28" t="inlineStr">
        <f aca="false">O968-N968</f>
        <is>
          <t/>
        </is>
      </c>
      <c r="U968" s="28" t="inlineStr">
        <f aca="false">P968-N968</f>
        <is>
          <t/>
        </is>
      </c>
      <c r="V968" s="28" t="inlineStr">
        <f aca="false">O968 + P968</f>
        <is>
          <t/>
        </is>
      </c>
    </row>
    <row collapsed="false" customFormat="false" customHeight="true" hidden="false" ht="25" outlineLevel="0" r="969">
      <c r="A969" s="27" t="n">
        <v>37963</v>
      </c>
      <c r="B969" s="20" t="n">
        <v>20.78</v>
      </c>
      <c r="C969" s="20" t="n">
        <v>21.08</v>
      </c>
      <c r="D969" s="20" t="n">
        <v>20.41</v>
      </c>
      <c r="E969" s="20" t="n">
        <v>21.05</v>
      </c>
      <c r="F969" s="20" t="n">
        <v>5294200</v>
      </c>
      <c r="G969" s="20" t="n">
        <v>10.48</v>
      </c>
      <c r="I969" s="20" t="n">
        <f aca="false">E969-B969</f>
        <v>0.27</v>
      </c>
      <c r="J969" s="20" t="n">
        <f aca="false">C969-B969</f>
        <v>0.299999999999997</v>
      </c>
      <c r="K969" s="20" t="n">
        <f aca="false">D969-B969</f>
        <v>-0.370000000000001</v>
      </c>
      <c r="L969" s="20" t="n">
        <f aca="false">B969 - E968</f>
        <v>-0.0700000000000003</v>
      </c>
      <c r="M969" s="20" t="n">
        <f aca="false">E969 - E968</f>
        <v>0.199999999999999</v>
      </c>
      <c r="N969" s="22" t="n">
        <f aca="false">(I969 / B969)</f>
        <v>0.0129932627526468</v>
      </c>
      <c r="O969" s="22" t="n">
        <f aca="false">(J969 / B969)</f>
        <v>0.0144369586140518</v>
      </c>
      <c r="P969" s="22" t="n">
        <f aca="false">K969 / B969</f>
        <v>-0.0178055822906641</v>
      </c>
      <c r="Q969" s="22" t="n">
        <f aca="false">L969/E968</f>
        <v>-0.00335731414868107</v>
      </c>
      <c r="R969" s="22" t="n">
        <f aca="false">M969 / E968</f>
        <v>0.00959232613908869</v>
      </c>
      <c r="S969" s="23" t="str">
        <f aca="false">IF(N969 &gt; 0, "UP", "DOWN")</f>
        <v>UP</v>
      </c>
      <c r="T969" s="28" t="inlineStr">
        <f aca="false">O969-N969</f>
        <is>
          <t/>
        </is>
      </c>
      <c r="U969" s="28" t="inlineStr">
        <f aca="false">P969-N969</f>
        <is>
          <t/>
        </is>
      </c>
      <c r="V969" s="28" t="inlineStr">
        <f aca="false">O969 + P969</f>
        <is>
          <t/>
        </is>
      </c>
    </row>
    <row collapsed="false" customFormat="false" customHeight="true" hidden="false" ht="25" outlineLevel="0" r="970">
      <c r="A970" s="27" t="n">
        <v>37964</v>
      </c>
      <c r="B970" s="20" t="n">
        <v>21.17</v>
      </c>
      <c r="C970" s="20" t="n">
        <v>21.25</v>
      </c>
      <c r="D970" s="20" t="n">
        <v>20.4</v>
      </c>
      <c r="E970" s="20" t="n">
        <v>20.45</v>
      </c>
      <c r="F970" s="20" t="n">
        <v>4826600</v>
      </c>
      <c r="G970" s="20" t="n">
        <v>10.18</v>
      </c>
      <c r="I970" s="20" t="n">
        <f aca="false">E970-B970</f>
        <v>-0.720000000000002</v>
      </c>
      <c r="J970" s="20" t="n">
        <f aca="false">C970-B970</f>
        <v>0.0799999999999983</v>
      </c>
      <c r="K970" s="20" t="n">
        <f aca="false">D970-B970</f>
        <v>-0.770000000000003</v>
      </c>
      <c r="L970" s="20" t="n">
        <f aca="false">B970 - E969</f>
        <v>0.120000000000001</v>
      </c>
      <c r="M970" s="20" t="n">
        <f aca="false">E970 - E969</f>
        <v>-0.600000000000001</v>
      </c>
      <c r="N970" s="22" t="n">
        <f aca="false">(I970 / B970)</f>
        <v>-0.034010392064242</v>
      </c>
      <c r="O970" s="22" t="n">
        <f aca="false">(J970 / B970)</f>
        <v>0.00377893245158235</v>
      </c>
      <c r="P970" s="22" t="n">
        <f aca="false">K970 / B970</f>
        <v>-0.036372224846481</v>
      </c>
      <c r="Q970" s="22" t="n">
        <f aca="false">L970/E969</f>
        <v>0.00570071258907368</v>
      </c>
      <c r="R970" s="22" t="n">
        <f aca="false">M970 / E969</f>
        <v>-0.0285035629453682</v>
      </c>
      <c r="S970" s="23" t="str">
        <f aca="false">IF(N970 &gt; 0, "UP", "DOWN")</f>
        <v>DOWN</v>
      </c>
      <c r="T970" s="28" t="inlineStr">
        <f aca="false">O970-N970</f>
        <is>
          <t/>
        </is>
      </c>
      <c r="U970" s="28" t="inlineStr">
        <f aca="false">P970-N970</f>
        <is>
          <t/>
        </is>
      </c>
      <c r="V970" s="28" t="inlineStr">
        <f aca="false">O970 + P970</f>
        <is>
          <t/>
        </is>
      </c>
    </row>
    <row collapsed="false" customFormat="false" customHeight="true" hidden="false" ht="25" outlineLevel="0" r="971">
      <c r="A971" s="27" t="n">
        <v>37965</v>
      </c>
      <c r="B971" s="20" t="n">
        <v>20.45</v>
      </c>
      <c r="C971" s="20" t="n">
        <v>20.61</v>
      </c>
      <c r="D971" s="20" t="n">
        <v>19.96</v>
      </c>
      <c r="E971" s="20" t="n">
        <v>20.38</v>
      </c>
      <c r="F971" s="20" t="n">
        <v>9690600</v>
      </c>
      <c r="G971" s="20" t="n">
        <v>10.15</v>
      </c>
      <c r="I971" s="20" t="n">
        <f aca="false">E971-B971</f>
        <v>-0.0700000000000003</v>
      </c>
      <c r="J971" s="20" t="n">
        <f aca="false">C971-B971</f>
        <v>0.16</v>
      </c>
      <c r="K971" s="20" t="n">
        <f aca="false">D971-B971</f>
        <v>-0.489999999999998</v>
      </c>
      <c r="L971" s="20" t="n">
        <f aca="false">B971 - E970</f>
        <v>0</v>
      </c>
      <c r="M971" s="20" t="n">
        <f aca="false">E971 - E970</f>
        <v>-0.0700000000000003</v>
      </c>
      <c r="N971" s="22" t="n">
        <f aca="false">(I971 / B971)</f>
        <v>-0.00342298288508559</v>
      </c>
      <c r="O971" s="22" t="n">
        <f aca="false">(J971 / B971)</f>
        <v>0.00782396088019561</v>
      </c>
      <c r="P971" s="22" t="n">
        <f aca="false">K971 / B971</f>
        <v>-0.0239608801955989</v>
      </c>
      <c r="Q971" s="22" t="n">
        <f aca="false">L971/E970</f>
        <v>0</v>
      </c>
      <c r="R971" s="22" t="n">
        <f aca="false">M971 / E970</f>
        <v>-0.00342298288508559</v>
      </c>
      <c r="S971" s="23" t="str">
        <f aca="false">IF(N971 &gt; 0, "UP", "DOWN")</f>
        <v>DOWN</v>
      </c>
      <c r="T971" s="28" t="inlineStr">
        <f aca="false">O971-N971</f>
        <is>
          <t/>
        </is>
      </c>
      <c r="U971" s="28" t="inlineStr">
        <f aca="false">P971-N971</f>
        <is>
          <t/>
        </is>
      </c>
      <c r="V971" s="28" t="inlineStr">
        <f aca="false">O971 + P971</f>
        <is>
          <t/>
        </is>
      </c>
    </row>
    <row collapsed="false" customFormat="false" customHeight="true" hidden="false" ht="25" outlineLevel="0" r="972">
      <c r="A972" s="27" t="n">
        <v>37966</v>
      </c>
      <c r="B972" s="20" t="n">
        <v>20.25</v>
      </c>
      <c r="C972" s="20" t="n">
        <v>21.34</v>
      </c>
      <c r="D972" s="20" t="n">
        <v>20.21</v>
      </c>
      <c r="E972" s="20" t="n">
        <v>21.21</v>
      </c>
      <c r="F972" s="20" t="n">
        <v>6540600</v>
      </c>
      <c r="G972" s="20" t="n">
        <v>10.56</v>
      </c>
      <c r="I972" s="20" t="n">
        <f aca="false">E972-B972</f>
        <v>0.960000000000001</v>
      </c>
      <c r="J972" s="20" t="n">
        <f aca="false">C972-B972</f>
        <v>1.09</v>
      </c>
      <c r="K972" s="20" t="n">
        <f aca="false">D972-B972</f>
        <v>-0.0399999999999991</v>
      </c>
      <c r="L972" s="20" t="n">
        <f aca="false">B972 - E971</f>
        <v>-0.129999999999999</v>
      </c>
      <c r="M972" s="20" t="n">
        <f aca="false">E972 - E971</f>
        <v>0.830000000000002</v>
      </c>
      <c r="N972" s="22" t="n">
        <f aca="false">(I972 / B972)</f>
        <v>0.0474074074074075</v>
      </c>
      <c r="O972" s="22" t="n">
        <f aca="false">(J972 / B972)</f>
        <v>0.0538271604938272</v>
      </c>
      <c r="P972" s="22" t="n">
        <f aca="false">K972 / B972</f>
        <v>-0.00197530864197527</v>
      </c>
      <c r="Q972" s="22" t="n">
        <f aca="false">L972/E971</f>
        <v>-0.0063788027477919</v>
      </c>
      <c r="R972" s="22" t="n">
        <f aca="false">M972 / E971</f>
        <v>0.0407262021589795</v>
      </c>
      <c r="S972" s="23" t="str">
        <f aca="false">IF(N972 &gt; 0, "UP", "DOWN")</f>
        <v>UP</v>
      </c>
      <c r="T972" s="28" t="inlineStr">
        <f aca="false">O972-N972</f>
        <is>
          <t/>
        </is>
      </c>
      <c r="U972" s="28" t="inlineStr">
        <f aca="false">P972-N972</f>
        <is>
          <t/>
        </is>
      </c>
      <c r="V972" s="28" t="inlineStr">
        <f aca="false">O972 + P972</f>
        <is>
          <t/>
        </is>
      </c>
    </row>
    <row collapsed="false" customFormat="false" customHeight="true" hidden="false" ht="25" outlineLevel="0" r="973">
      <c r="A973" s="27" t="n">
        <v>37967</v>
      </c>
      <c r="B973" s="20" t="n">
        <v>21.32</v>
      </c>
      <c r="C973" s="20" t="n">
        <v>21.32</v>
      </c>
      <c r="D973" s="20" t="n">
        <v>20.7</v>
      </c>
      <c r="E973" s="20" t="n">
        <v>20.89</v>
      </c>
      <c r="F973" s="20" t="n">
        <v>6881200</v>
      </c>
      <c r="G973" s="20" t="n">
        <v>10.4</v>
      </c>
      <c r="I973" s="20" t="n">
        <f aca="false">E973-B973</f>
        <v>-0.43</v>
      </c>
      <c r="J973" s="20" t="n">
        <f aca="false">C973-B973</f>
        <v>0</v>
      </c>
      <c r="K973" s="20" t="n">
        <f aca="false">D973-B973</f>
        <v>-0.620000000000001</v>
      </c>
      <c r="L973" s="20" t="n">
        <f aca="false">B973 - E972</f>
        <v>0.109999999999999</v>
      </c>
      <c r="M973" s="20" t="n">
        <f aca="false">E973 - E972</f>
        <v>-0.32</v>
      </c>
      <c r="N973" s="22" t="n">
        <f aca="false">(I973 / B973)</f>
        <v>-0.0201688555347092</v>
      </c>
      <c r="O973" s="22" t="n">
        <f aca="false">(J973 / B973)</f>
        <v>0</v>
      </c>
      <c r="P973" s="22" t="n">
        <f aca="false">K973 / B973</f>
        <v>-0.0290806754221389</v>
      </c>
      <c r="Q973" s="22" t="n">
        <f aca="false">L973/E972</f>
        <v>0.00518623290900516</v>
      </c>
      <c r="R973" s="22" t="n">
        <f aca="false">M973 / E972</f>
        <v>-0.0150872230080151</v>
      </c>
      <c r="S973" s="23" t="str">
        <f aca="false">IF(N973 &gt; 0, "UP", "DOWN")</f>
        <v>DOWN</v>
      </c>
      <c r="T973" s="28" t="inlineStr">
        <f aca="false">O973-N973</f>
        <is>
          <t/>
        </is>
      </c>
      <c r="U973" s="28" t="inlineStr">
        <f aca="false">P973-N973</f>
        <is>
          <t/>
        </is>
      </c>
      <c r="V973" s="28" t="inlineStr">
        <f aca="false">O973 + P973</f>
        <is>
          <t/>
        </is>
      </c>
    </row>
    <row collapsed="false" customFormat="false" customHeight="true" hidden="false" ht="25" outlineLevel="0" r="974">
      <c r="A974" s="27" t="n">
        <v>37970</v>
      </c>
      <c r="B974" s="20" t="n">
        <v>21.49</v>
      </c>
      <c r="C974" s="20" t="n">
        <v>21.49</v>
      </c>
      <c r="D974" s="20" t="n">
        <v>20.07</v>
      </c>
      <c r="E974" s="20" t="n">
        <v>20.17</v>
      </c>
      <c r="F974" s="20" t="n">
        <v>13889600</v>
      </c>
      <c r="G974" s="20" t="n">
        <v>10.04</v>
      </c>
      <c r="I974" s="20" t="n">
        <f aca="false">E974-B974</f>
        <v>-1.32</v>
      </c>
      <c r="J974" s="20" t="n">
        <f aca="false">C974-B974</f>
        <v>0</v>
      </c>
      <c r="K974" s="20" t="n">
        <f aca="false">D974-B974</f>
        <v>-1.42</v>
      </c>
      <c r="L974" s="20" t="n">
        <f aca="false">B974 - E973</f>
        <v>0.599999999999998</v>
      </c>
      <c r="M974" s="20" t="n">
        <f aca="false">E974 - E973</f>
        <v>-0.719999999999999</v>
      </c>
      <c r="N974" s="22" t="n">
        <f aca="false">(I974 / B974)</f>
        <v>-0.0614239181014424</v>
      </c>
      <c r="O974" s="22" t="n">
        <f aca="false">(J974 / B974)</f>
        <v>0</v>
      </c>
      <c r="P974" s="22" t="n">
        <f aca="false">K974 / B974</f>
        <v>-0.0660772452303396</v>
      </c>
      <c r="Q974" s="22" t="n">
        <f aca="false">L974/E973</f>
        <v>0.028721876495931</v>
      </c>
      <c r="R974" s="22" t="n">
        <f aca="false">M974 / E973</f>
        <v>-0.0344662517951172</v>
      </c>
      <c r="S974" s="23" t="str">
        <f aca="false">IF(N974 &gt; 0, "UP", "DOWN")</f>
        <v>DOWN</v>
      </c>
      <c r="T974" s="28" t="inlineStr">
        <f aca="false">O974-N974</f>
        <is>
          <t/>
        </is>
      </c>
      <c r="U974" s="28" t="inlineStr">
        <f aca="false">P974-N974</f>
        <is>
          <t/>
        </is>
      </c>
      <c r="V974" s="28" t="inlineStr">
        <f aca="false">O974 + P974</f>
        <is>
          <t/>
        </is>
      </c>
    </row>
    <row collapsed="false" customFormat="false" customHeight="true" hidden="false" ht="25" outlineLevel="0" r="975">
      <c r="A975" s="27" t="n">
        <v>37971</v>
      </c>
      <c r="B975" s="20" t="n">
        <v>20.19</v>
      </c>
      <c r="C975" s="20" t="n">
        <v>20.49</v>
      </c>
      <c r="D975" s="20" t="n">
        <v>20.01</v>
      </c>
      <c r="E975" s="20" t="n">
        <v>20.12</v>
      </c>
      <c r="F975" s="20" t="n">
        <v>13355600</v>
      </c>
      <c r="G975" s="20" t="n">
        <v>10.02</v>
      </c>
      <c r="I975" s="20" t="n">
        <f aca="false">E975-B975</f>
        <v>-0.0700000000000003</v>
      </c>
      <c r="J975" s="20" t="n">
        <f aca="false">C975-B975</f>
        <v>0.299999999999997</v>
      </c>
      <c r="K975" s="20" t="n">
        <f aca="false">D975-B975</f>
        <v>-0.18</v>
      </c>
      <c r="L975" s="20" t="n">
        <f aca="false">B975 - E974</f>
        <v>0.0199999999999996</v>
      </c>
      <c r="M975" s="20" t="n">
        <f aca="false">E975 - E974</f>
        <v>-0.0500000000000007</v>
      </c>
      <c r="N975" s="22" t="n">
        <f aca="false">(I975 / B975)</f>
        <v>-0.00346706290242696</v>
      </c>
      <c r="O975" s="22" t="n">
        <f aca="false">(J975 / B975)</f>
        <v>0.014858841010401</v>
      </c>
      <c r="P975" s="22" t="n">
        <f aca="false">K975 / B975</f>
        <v>-0.0089153046062407</v>
      </c>
      <c r="Q975" s="22" t="n">
        <f aca="false">L975/E974</f>
        <v>0.000991571641051045</v>
      </c>
      <c r="R975" s="22" t="n">
        <f aca="false">M975 / E974</f>
        <v>-0.0024789291026277</v>
      </c>
      <c r="S975" s="23" t="str">
        <f aca="false">IF(N975 &gt; 0, "UP", "DOWN")</f>
        <v>DOWN</v>
      </c>
      <c r="T975" s="28" t="inlineStr">
        <f aca="false">O975-N975</f>
        <is>
          <t/>
        </is>
      </c>
      <c r="U975" s="28" t="inlineStr">
        <f aca="false">P975-N975</f>
        <is>
          <t/>
        </is>
      </c>
      <c r="V975" s="28" t="inlineStr">
        <f aca="false">O975 + P975</f>
        <is>
          <t/>
        </is>
      </c>
    </row>
    <row collapsed="false" customFormat="false" customHeight="true" hidden="false" ht="25" outlineLevel="0" r="976">
      <c r="A976" s="27" t="n">
        <v>37972</v>
      </c>
      <c r="B976" s="20" t="n">
        <v>20.08</v>
      </c>
      <c r="C976" s="20" t="n">
        <v>20.13</v>
      </c>
      <c r="D976" s="20" t="n">
        <v>19.79</v>
      </c>
      <c r="E976" s="20" t="n">
        <v>19.88</v>
      </c>
      <c r="F976" s="20" t="n">
        <v>9795000</v>
      </c>
      <c r="G976" s="20" t="n">
        <v>9.9</v>
      </c>
      <c r="I976" s="20" t="n">
        <f aca="false">E976-B976</f>
        <v>-0.199999999999999</v>
      </c>
      <c r="J976" s="20" t="n">
        <f aca="false">C976-B976</f>
        <v>0.0500000000000007</v>
      </c>
      <c r="K976" s="20" t="n">
        <f aca="false">D976-B976</f>
        <v>-0.289999999999999</v>
      </c>
      <c r="L976" s="20" t="n">
        <f aca="false">B976 - E975</f>
        <v>-0.0400000000000027</v>
      </c>
      <c r="M976" s="20" t="n">
        <f aca="false">E976 - E975</f>
        <v>-0.240000000000002</v>
      </c>
      <c r="N976" s="22" t="n">
        <f aca="false">(I976 / B976)</f>
        <v>-0.00996015936254977</v>
      </c>
      <c r="O976" s="22" t="n">
        <f aca="false">(J976 / B976)</f>
        <v>0.00249003984063749</v>
      </c>
      <c r="P976" s="22" t="n">
        <f aca="false">K976 / B976</f>
        <v>-0.0144422310756972</v>
      </c>
      <c r="Q976" s="22" t="n">
        <f aca="false">L976/E975</f>
        <v>-0.00198807157057668</v>
      </c>
      <c r="R976" s="22" t="n">
        <f aca="false">M976 / E975</f>
        <v>-0.0119284294234593</v>
      </c>
      <c r="S976" s="23" t="str">
        <f aca="false">IF(N976 &gt; 0, "UP", "DOWN")</f>
        <v>DOWN</v>
      </c>
      <c r="T976" s="28" t="inlineStr">
        <f aca="false">O976-N976</f>
        <is>
          <t/>
        </is>
      </c>
      <c r="U976" s="28" t="inlineStr">
        <f aca="false">P976-N976</f>
        <is>
          <t/>
        </is>
      </c>
      <c r="V976" s="28" t="inlineStr">
        <f aca="false">O976 + P976</f>
        <is>
          <t/>
        </is>
      </c>
    </row>
    <row collapsed="false" customFormat="false" customHeight="true" hidden="false" ht="25" outlineLevel="0" r="977">
      <c r="A977" s="27" t="n">
        <v>37973</v>
      </c>
      <c r="B977" s="20" t="n">
        <v>19.9</v>
      </c>
      <c r="C977" s="20" t="n">
        <v>20.18</v>
      </c>
      <c r="D977" s="20" t="n">
        <v>19.9</v>
      </c>
      <c r="E977" s="20" t="n">
        <v>20.04</v>
      </c>
      <c r="F977" s="20" t="n">
        <v>11818400</v>
      </c>
      <c r="G977" s="20" t="n">
        <v>9.98</v>
      </c>
      <c r="I977" s="20" t="n">
        <f aca="false">E977-B977</f>
        <v>0.140000000000001</v>
      </c>
      <c r="J977" s="20" t="n">
        <f aca="false">C977-B977</f>
        <v>0.280000000000001</v>
      </c>
      <c r="K977" s="20" t="n">
        <f aca="false">D977-B977</f>
        <v>0</v>
      </c>
      <c r="L977" s="20" t="n">
        <f aca="false">B977 - E976</f>
        <v>0.0199999999999996</v>
      </c>
      <c r="M977" s="20" t="n">
        <f aca="false">E977 - E976</f>
        <v>0.16</v>
      </c>
      <c r="N977" s="22" t="n">
        <f aca="false">(I977 / B977)</f>
        <v>0.00703517587939701</v>
      </c>
      <c r="O977" s="22" t="n">
        <f aca="false">(J977 / B977)</f>
        <v>0.014070351758794</v>
      </c>
      <c r="P977" s="22" t="n">
        <f aca="false">K977 / B977</f>
        <v>0</v>
      </c>
      <c r="Q977" s="22" t="n">
        <f aca="false">L977/E976</f>
        <v>0.0010060362173038</v>
      </c>
      <c r="R977" s="22" t="n">
        <f aca="false">M977 / E976</f>
        <v>0.00804828973843059</v>
      </c>
      <c r="S977" s="23" t="str">
        <f aca="false">IF(N977 &gt; 0, "UP", "DOWN")</f>
        <v>UP</v>
      </c>
      <c r="T977" s="28" t="inlineStr">
        <f aca="false">O977-N977</f>
        <is>
          <t/>
        </is>
      </c>
      <c r="U977" s="28" t="inlineStr">
        <f aca="false">P977-N977</f>
        <is>
          <t/>
        </is>
      </c>
      <c r="V977" s="28" t="inlineStr">
        <f aca="false">O977 + P977</f>
        <is>
          <t/>
        </is>
      </c>
    </row>
    <row collapsed="false" customFormat="false" customHeight="true" hidden="false" ht="25" outlineLevel="0" r="978">
      <c r="A978" s="27" t="n">
        <v>37974</v>
      </c>
      <c r="B978" s="20" t="n">
        <v>20.19</v>
      </c>
      <c r="C978" s="20" t="n">
        <v>20.42</v>
      </c>
      <c r="D978" s="20" t="n">
        <v>19.62</v>
      </c>
      <c r="E978" s="20" t="n">
        <v>19.7</v>
      </c>
      <c r="F978" s="20" t="n">
        <v>16198600</v>
      </c>
      <c r="G978" s="20" t="n">
        <v>9.81</v>
      </c>
      <c r="I978" s="20" t="n">
        <f aca="false">E978-B978</f>
        <v>-0.490000000000002</v>
      </c>
      <c r="J978" s="20" t="n">
        <f aca="false">C978-B978</f>
        <v>0.23</v>
      </c>
      <c r="K978" s="20" t="n">
        <f aca="false">D978-B978</f>
        <v>-0.57</v>
      </c>
      <c r="L978" s="20" t="n">
        <f aca="false">B978 - E977</f>
        <v>0.150000000000002</v>
      </c>
      <c r="M978" s="20" t="n">
        <f aca="false">E978 - E977</f>
        <v>-0.34</v>
      </c>
      <c r="N978" s="22" t="n">
        <f aca="false">(I978 / B978)</f>
        <v>-0.0242694403169887</v>
      </c>
      <c r="O978" s="22" t="n">
        <f aca="false">(J978 / B978)</f>
        <v>0.0113917781079743</v>
      </c>
      <c r="P978" s="22" t="n">
        <f aca="false">K978 / B978</f>
        <v>-0.0282317979197623</v>
      </c>
      <c r="Q978" s="22" t="n">
        <f aca="false">L978/E977</f>
        <v>0.00748502994011987</v>
      </c>
      <c r="R978" s="22" t="n">
        <f aca="false">M978 / E977</f>
        <v>-0.0169660678642715</v>
      </c>
      <c r="S978" s="23" t="str">
        <f aca="false">IF(N978 &gt; 0, "UP", "DOWN")</f>
        <v>DOWN</v>
      </c>
      <c r="T978" s="28" t="inlineStr">
        <f aca="false">O978-N978</f>
        <is>
          <t/>
        </is>
      </c>
      <c r="U978" s="28" t="inlineStr">
        <f aca="false">P978-N978</f>
        <is>
          <t/>
        </is>
      </c>
      <c r="V978" s="28" t="inlineStr">
        <f aca="false">O978 + P978</f>
        <is>
          <t/>
        </is>
      </c>
    </row>
    <row collapsed="false" customFormat="false" customHeight="true" hidden="false" ht="25" outlineLevel="0" r="979">
      <c r="A979" s="27" t="n">
        <v>37977</v>
      </c>
      <c r="B979" s="20" t="n">
        <v>19.65</v>
      </c>
      <c r="C979" s="20" t="n">
        <v>19.89</v>
      </c>
      <c r="D979" s="20" t="n">
        <v>19.25</v>
      </c>
      <c r="E979" s="20" t="n">
        <v>19.85</v>
      </c>
      <c r="F979" s="20" t="n">
        <v>13466600</v>
      </c>
      <c r="G979" s="20" t="n">
        <v>9.88</v>
      </c>
      <c r="I979" s="20" t="n">
        <f aca="false">E979-B979</f>
        <v>0.200000000000003</v>
      </c>
      <c r="J979" s="20" t="n">
        <f aca="false">C979-B979</f>
        <v>0.240000000000002</v>
      </c>
      <c r="K979" s="20" t="n">
        <f aca="false">D979-B979</f>
        <v>-0.399999999999999</v>
      </c>
      <c r="L979" s="20" t="n">
        <f aca="false">B979 - E978</f>
        <v>-0.0500000000000007</v>
      </c>
      <c r="M979" s="20" t="n">
        <f aca="false">E979 - E978</f>
        <v>0.150000000000002</v>
      </c>
      <c r="N979" s="22" t="n">
        <f aca="false">(I979 / B979)</f>
        <v>0.0101781170483462</v>
      </c>
      <c r="O979" s="22" t="n">
        <f aca="false">(J979 / B979)</f>
        <v>0.0122137404580154</v>
      </c>
      <c r="P979" s="22" t="n">
        <f aca="false">K979 / B979</f>
        <v>-0.020356234096692</v>
      </c>
      <c r="Q979" s="22" t="n">
        <f aca="false">L979/E978</f>
        <v>-0.00253807106598988</v>
      </c>
      <c r="R979" s="22" t="n">
        <f aca="false">M979 / E978</f>
        <v>0.00761421319796965</v>
      </c>
      <c r="S979" s="23" t="str">
        <f aca="false">IF(N979 &gt; 0, "UP", "DOWN")</f>
        <v>UP</v>
      </c>
      <c r="T979" s="28" t="inlineStr">
        <f aca="false">O979-N979</f>
        <is>
          <t/>
        </is>
      </c>
      <c r="U979" s="28" t="inlineStr">
        <f aca="false">P979-N979</f>
        <is>
          <t/>
        </is>
      </c>
      <c r="V979" s="28" t="inlineStr">
        <f aca="false">O979 + P979</f>
        <is>
          <t/>
        </is>
      </c>
    </row>
    <row collapsed="false" customFormat="false" customHeight="true" hidden="false" ht="25" outlineLevel="0" r="980">
      <c r="A980" s="27" t="n">
        <v>37978</v>
      </c>
      <c r="B980" s="20" t="n">
        <v>19.92</v>
      </c>
      <c r="C980" s="20" t="n">
        <v>19.95</v>
      </c>
      <c r="D980" s="20" t="n">
        <v>19.6</v>
      </c>
      <c r="E980" s="20" t="n">
        <v>19.81</v>
      </c>
      <c r="F980" s="20" t="n">
        <v>11017800</v>
      </c>
      <c r="G980" s="20" t="n">
        <v>9.86</v>
      </c>
      <c r="I980" s="20" t="n">
        <f aca="false">E980-B980</f>
        <v>-0.110000000000003</v>
      </c>
      <c r="J980" s="20" t="n">
        <f aca="false">C980-B980</f>
        <v>0.0299999999999976</v>
      </c>
      <c r="K980" s="20" t="n">
        <f aca="false">D980-B980</f>
        <v>-0.32</v>
      </c>
      <c r="L980" s="20" t="n">
        <f aca="false">B980 - E979</f>
        <v>0.0700000000000003</v>
      </c>
      <c r="M980" s="20" t="n">
        <f aca="false">E980 - E979</f>
        <v>-0.0400000000000027</v>
      </c>
      <c r="N980" s="22" t="n">
        <f aca="false">(I980 / B980)</f>
        <v>-0.0055220883534138</v>
      </c>
      <c r="O980" s="22" t="n">
        <f aca="false">(J980 / B980)</f>
        <v>0.00150602409638542</v>
      </c>
      <c r="P980" s="22" t="n">
        <f aca="false">K980 / B980</f>
        <v>-0.0160642570281125</v>
      </c>
      <c r="Q980" s="22" t="n">
        <f aca="false">L980/E979</f>
        <v>0.00352644836272042</v>
      </c>
      <c r="R980" s="22" t="n">
        <f aca="false">M980 / E979</f>
        <v>-0.00201511335012608</v>
      </c>
      <c r="S980" s="23" t="str">
        <f aca="false">IF(N980 &gt; 0, "UP", "DOWN")</f>
        <v>DOWN</v>
      </c>
      <c r="T980" s="28" t="inlineStr">
        <f aca="false">O980-N980</f>
        <is>
          <t/>
        </is>
      </c>
      <c r="U980" s="28" t="inlineStr">
        <f aca="false">P980-N980</f>
        <is>
          <t/>
        </is>
      </c>
      <c r="V980" s="28" t="inlineStr">
        <f aca="false">O980 + P980</f>
        <is>
          <t/>
        </is>
      </c>
    </row>
    <row collapsed="false" customFormat="false" customHeight="true" hidden="false" ht="25" outlineLevel="0" r="981">
      <c r="A981" s="27" t="n">
        <v>37979</v>
      </c>
      <c r="B981" s="20" t="n">
        <v>19.72</v>
      </c>
      <c r="C981" s="20" t="n">
        <v>20.59</v>
      </c>
      <c r="D981" s="20" t="n">
        <v>19.65</v>
      </c>
      <c r="E981" s="20" t="n">
        <v>20.41</v>
      </c>
      <c r="F981" s="20" t="n">
        <v>6338400</v>
      </c>
      <c r="G981" s="20" t="n">
        <v>10.16</v>
      </c>
      <c r="I981" s="20" t="n">
        <f aca="false">E981-B981</f>
        <v>0.690000000000001</v>
      </c>
      <c r="J981" s="20" t="n">
        <f aca="false">C981-B981</f>
        <v>0.870000000000001</v>
      </c>
      <c r="K981" s="20" t="n">
        <f aca="false">D981-B981</f>
        <v>-0.0700000000000003</v>
      </c>
      <c r="L981" s="20" t="n">
        <f aca="false">B981 - E980</f>
        <v>-0.0899999999999999</v>
      </c>
      <c r="M981" s="20" t="n">
        <f aca="false">E981 - E980</f>
        <v>0.600000000000001</v>
      </c>
      <c r="N981" s="22" t="n">
        <f aca="false">(I981 / B981)</f>
        <v>0.0349898580121704</v>
      </c>
      <c r="O981" s="22" t="n">
        <f aca="false">(J981 / B981)</f>
        <v>0.0441176470588236</v>
      </c>
      <c r="P981" s="22" t="n">
        <f aca="false">K981 / B981</f>
        <v>-0.00354969574036513</v>
      </c>
      <c r="Q981" s="22" t="n">
        <f aca="false">L981/E980</f>
        <v>-0.00454316002019182</v>
      </c>
      <c r="R981" s="22" t="n">
        <f aca="false">M981 / E980</f>
        <v>0.0302877334679456</v>
      </c>
      <c r="S981" s="23" t="str">
        <f aca="false">IF(N981 &gt; 0, "UP", "DOWN")</f>
        <v>UP</v>
      </c>
      <c r="T981" s="28" t="inlineStr">
        <f aca="false">O981-N981</f>
        <is>
          <t/>
        </is>
      </c>
      <c r="U981" s="28" t="inlineStr">
        <f aca="false">P981-N981</f>
        <is>
          <t/>
        </is>
      </c>
      <c r="V981" s="28" t="inlineStr">
        <f aca="false">O981 + P981</f>
        <is>
          <t/>
        </is>
      </c>
    </row>
    <row collapsed="false" customFormat="false" customHeight="true" hidden="false" ht="25" outlineLevel="0" r="982">
      <c r="A982" s="27" t="n">
        <v>37981</v>
      </c>
      <c r="B982" s="20" t="n">
        <v>20.35</v>
      </c>
      <c r="C982" s="20" t="n">
        <v>20.91</v>
      </c>
      <c r="D982" s="20" t="n">
        <v>20.34</v>
      </c>
      <c r="E982" s="20" t="n">
        <v>20.78</v>
      </c>
      <c r="F982" s="20" t="n">
        <v>3703400</v>
      </c>
      <c r="G982" s="20" t="n">
        <v>10.35</v>
      </c>
      <c r="I982" s="20" t="n">
        <f aca="false">E982-B982</f>
        <v>0.43</v>
      </c>
      <c r="J982" s="20" t="n">
        <f aca="false">C982-B982</f>
        <v>0.559999999999999</v>
      </c>
      <c r="K982" s="20" t="n">
        <f aca="false">D982-B982</f>
        <v>-0.0100000000000016</v>
      </c>
      <c r="L982" s="20" t="n">
        <f aca="false">B982 - E981</f>
        <v>-0.0599999999999987</v>
      </c>
      <c r="M982" s="20" t="n">
        <f aca="false">E982 - E981</f>
        <v>0.370000000000001</v>
      </c>
      <c r="N982" s="22" t="n">
        <f aca="false">(I982 / B982)</f>
        <v>0.0211302211302211</v>
      </c>
      <c r="O982" s="22" t="n">
        <f aca="false">(J982 / B982)</f>
        <v>0.0275184275184275</v>
      </c>
      <c r="P982" s="22" t="n">
        <f aca="false">K982 / B982</f>
        <v>-0.000491400491400568</v>
      </c>
      <c r="Q982" s="22" t="n">
        <f aca="false">L982/E981</f>
        <v>-0.00293973542381179</v>
      </c>
      <c r="R982" s="22" t="n">
        <f aca="false">M982 / E981</f>
        <v>0.0181283684468398</v>
      </c>
      <c r="S982" s="23" t="str">
        <f aca="false">IF(N982 &gt; 0, "UP", "DOWN")</f>
        <v>UP</v>
      </c>
      <c r="T982" s="28" t="inlineStr">
        <f aca="false">O982-N982</f>
        <is>
          <t/>
        </is>
      </c>
      <c r="U982" s="28" t="inlineStr">
        <f aca="false">P982-N982</f>
        <is>
          <t/>
        </is>
      </c>
      <c r="V982" s="28" t="inlineStr">
        <f aca="false">O982 + P982</f>
        <is>
          <t/>
        </is>
      </c>
    </row>
    <row collapsed="false" customFormat="false" customHeight="true" hidden="false" ht="25" outlineLevel="0" r="983">
      <c r="A983" s="27" t="n">
        <v>37984</v>
      </c>
      <c r="B983" s="20" t="n">
        <v>20.91</v>
      </c>
      <c r="C983" s="20" t="n">
        <v>21.16</v>
      </c>
      <c r="D983" s="20" t="n">
        <v>20.86</v>
      </c>
      <c r="E983" s="20" t="n">
        <v>21.15</v>
      </c>
      <c r="F983" s="20" t="n">
        <v>8337800</v>
      </c>
      <c r="G983" s="20" t="n">
        <v>10.53</v>
      </c>
      <c r="I983" s="20" t="n">
        <f aca="false">E983-B983</f>
        <v>0.239999999999998</v>
      </c>
      <c r="J983" s="20" t="n">
        <f aca="false">C983-B983</f>
        <v>0.25</v>
      </c>
      <c r="K983" s="20" t="n">
        <f aca="false">D983-B983</f>
        <v>-0.0500000000000007</v>
      </c>
      <c r="L983" s="20" t="n">
        <f aca="false">B983 - E982</f>
        <v>0.129999999999999</v>
      </c>
      <c r="M983" s="20" t="n">
        <f aca="false">E983 - E982</f>
        <v>0.369999999999997</v>
      </c>
      <c r="N983" s="22" t="n">
        <f aca="false">(I983 / B983)</f>
        <v>0.0114777618364418</v>
      </c>
      <c r="O983" s="22" t="n">
        <f aca="false">(J983 / B983)</f>
        <v>0.0119560019129603</v>
      </c>
      <c r="P983" s="22" t="n">
        <f aca="false">K983 / B983</f>
        <v>-0.0023912003825921</v>
      </c>
      <c r="Q983" s="22" t="n">
        <f aca="false">L983/E982</f>
        <v>0.00625601539942247</v>
      </c>
      <c r="R983" s="22" t="n">
        <f aca="false">M983 / E982</f>
        <v>0.017805582290664</v>
      </c>
      <c r="S983" s="23" t="str">
        <f aca="false">IF(N983 &gt; 0, "UP", "DOWN")</f>
        <v>UP</v>
      </c>
      <c r="T983" s="28" t="inlineStr">
        <f aca="false">O983-N983</f>
        <is>
          <t/>
        </is>
      </c>
      <c r="U983" s="28" t="inlineStr">
        <f aca="false">P983-N983</f>
        <is>
          <t/>
        </is>
      </c>
      <c r="V983" s="28" t="inlineStr">
        <f aca="false">O983 + P983</f>
        <is>
          <t/>
        </is>
      </c>
    </row>
    <row collapsed="false" customFormat="false" customHeight="true" hidden="false" ht="25" outlineLevel="0" r="984">
      <c r="A984" s="27" t="n">
        <v>37985</v>
      </c>
      <c r="B984" s="20" t="n">
        <v>21.18</v>
      </c>
      <c r="C984" s="20" t="n">
        <v>21.5</v>
      </c>
      <c r="D984" s="20" t="n">
        <v>21.15</v>
      </c>
      <c r="E984" s="20" t="n">
        <v>21.28</v>
      </c>
      <c r="F984" s="20" t="n">
        <v>7316200</v>
      </c>
      <c r="G984" s="20" t="n">
        <v>10.59</v>
      </c>
      <c r="I984" s="20" t="n">
        <f aca="false">E984-B984</f>
        <v>0.100000000000001</v>
      </c>
      <c r="J984" s="20" t="n">
        <f aca="false">C984-B984</f>
        <v>0.32</v>
      </c>
      <c r="K984" s="20" t="n">
        <f aca="false">D984-B984</f>
        <v>-0.0300000000000011</v>
      </c>
      <c r="L984" s="20" t="n">
        <f aca="false">B984 - E983</f>
        <v>0.0300000000000011</v>
      </c>
      <c r="M984" s="20" t="n">
        <f aca="false">E984 - E983</f>
        <v>0.130000000000003</v>
      </c>
      <c r="N984" s="22" t="n">
        <f aca="false">(I984 / B984)</f>
        <v>0.00472143531633623</v>
      </c>
      <c r="O984" s="22" t="n">
        <f aca="false">(J984 / B984)</f>
        <v>0.0151085930122757</v>
      </c>
      <c r="P984" s="22" t="n">
        <f aca="false">K984 / B984</f>
        <v>-0.0014164305949009</v>
      </c>
      <c r="Q984" s="22" t="n">
        <f aca="false">L984/E983</f>
        <v>0.00141843971631211</v>
      </c>
      <c r="R984" s="22" t="n">
        <f aca="false">M984 / E983</f>
        <v>0.00614657210401903</v>
      </c>
      <c r="S984" s="23" t="str">
        <f aca="false">IF(N984 &gt; 0, "UP", "DOWN")</f>
        <v>UP</v>
      </c>
      <c r="T984" s="28" t="inlineStr">
        <f aca="false">O984-N984</f>
        <is>
          <t/>
        </is>
      </c>
      <c r="U984" s="28" t="inlineStr">
        <f aca="false">P984-N984</f>
        <is>
          <t/>
        </is>
      </c>
      <c r="V984" s="28" t="inlineStr">
        <f aca="false">O984 + P984</f>
        <is>
          <t/>
        </is>
      </c>
    </row>
    <row collapsed="false" customFormat="false" customHeight="true" hidden="false" ht="25" outlineLevel="0" r="985">
      <c r="A985" s="27" t="n">
        <v>37986</v>
      </c>
      <c r="B985" s="20" t="n">
        <v>21.35</v>
      </c>
      <c r="C985" s="20" t="n">
        <v>21.53</v>
      </c>
      <c r="D985" s="20" t="n">
        <v>21.18</v>
      </c>
      <c r="E985" s="20" t="n">
        <v>21.37</v>
      </c>
      <c r="F985" s="20" t="n">
        <v>6230400</v>
      </c>
      <c r="G985" s="20" t="n">
        <v>10.64</v>
      </c>
      <c r="I985" s="20" t="n">
        <f aca="false">E985-B985</f>
        <v>0.0199999999999996</v>
      </c>
      <c r="J985" s="20" t="n">
        <f aca="false">C985-B985</f>
        <v>0.18</v>
      </c>
      <c r="K985" s="20" t="n">
        <f aca="false">D985-B985</f>
        <v>-0.170000000000002</v>
      </c>
      <c r="L985" s="20" t="n">
        <f aca="false">B985 - E984</f>
        <v>0.0700000000000003</v>
      </c>
      <c r="M985" s="20" t="n">
        <f aca="false">E985 - E984</f>
        <v>0.0899999999999999</v>
      </c>
      <c r="N985" s="22" t="n">
        <f aca="false">(I985 / B985)</f>
        <v>0.000936768149882884</v>
      </c>
      <c r="O985" s="22" t="n">
        <f aca="false">(J985 / B985)</f>
        <v>0.00843091334894612</v>
      </c>
      <c r="P985" s="22" t="n">
        <f aca="false">K985 / B985</f>
        <v>-0.00796252927400476</v>
      </c>
      <c r="Q985" s="22" t="n">
        <f aca="false">L985/E984</f>
        <v>0.00328947368421054</v>
      </c>
      <c r="R985" s="22" t="n">
        <f aca="false">M985 / E984</f>
        <v>0.00422932330827067</v>
      </c>
      <c r="S985" s="23" t="str">
        <f aca="false">IF(N985 &gt; 0, "UP", "DOWN")</f>
        <v>UP</v>
      </c>
      <c r="T985" s="28" t="inlineStr">
        <f aca="false">O985-N985</f>
        <is>
          <t/>
        </is>
      </c>
      <c r="U985" s="28" t="inlineStr">
        <f aca="false">P985-N985</f>
        <is>
          <t/>
        </is>
      </c>
      <c r="V985" s="28" t="inlineStr">
        <f aca="false">O985 + P985</f>
        <is>
          <t/>
        </is>
      </c>
    </row>
    <row collapsed="false" customFormat="false" customHeight="true" hidden="false" ht="25" outlineLevel="0" r="986">
      <c r="A986" s="27" t="n">
        <v>37988</v>
      </c>
      <c r="B986" s="20" t="n">
        <v>21.55</v>
      </c>
      <c r="C986" s="20" t="n">
        <v>21.75</v>
      </c>
      <c r="D986" s="20" t="n">
        <v>21.18</v>
      </c>
      <c r="E986" s="20" t="n">
        <v>21.28</v>
      </c>
      <c r="F986" s="20" t="n">
        <v>5165800</v>
      </c>
      <c r="G986" s="20" t="n">
        <v>10.59</v>
      </c>
      <c r="I986" s="20" t="n">
        <f aca="false">E986-B986</f>
        <v>-0.27</v>
      </c>
      <c r="J986" s="20" t="n">
        <f aca="false">C986-B986</f>
        <v>0.199999999999999</v>
      </c>
      <c r="K986" s="20" t="n">
        <f aca="false">D986-B986</f>
        <v>-0.370000000000001</v>
      </c>
      <c r="L986" s="20" t="n">
        <f aca="false">B986 - E985</f>
        <v>0.18</v>
      </c>
      <c r="M986" s="20" t="n">
        <f aca="false">E986 - E985</f>
        <v>-0.0899999999999999</v>
      </c>
      <c r="N986" s="22" t="n">
        <f aca="false">(I986 / B986)</f>
        <v>-0.0125290023201856</v>
      </c>
      <c r="O986" s="22" t="n">
        <f aca="false">(J986 / B986)</f>
        <v>0.00928074245939672</v>
      </c>
      <c r="P986" s="22" t="n">
        <f aca="false">K986 / B986</f>
        <v>-0.017169373549884</v>
      </c>
      <c r="Q986" s="22" t="n">
        <f aca="false">L986/E985</f>
        <v>0.00842302292934018</v>
      </c>
      <c r="R986" s="22" t="n">
        <f aca="false">M986 / E985</f>
        <v>-0.00421151146467009</v>
      </c>
      <c r="S986" s="23" t="str">
        <f aca="false">IF(N986 &gt; 0, "UP", "DOWN")</f>
        <v>DOWN</v>
      </c>
      <c r="T986" s="28" t="inlineStr">
        <f aca="false">O986-N986</f>
        <is>
          <t/>
        </is>
      </c>
      <c r="U986" s="28" t="inlineStr">
        <f aca="false">P986-N986</f>
        <is>
          <t/>
        </is>
      </c>
      <c r="V986" s="28" t="inlineStr">
        <f aca="false">O986 + P986</f>
        <is>
          <t/>
        </is>
      </c>
    </row>
    <row collapsed="false" customFormat="false" customHeight="true" hidden="false" ht="25" outlineLevel="0" r="987">
      <c r="A987" s="27" t="n">
        <v>37991</v>
      </c>
      <c r="B987" s="20" t="n">
        <v>21.42</v>
      </c>
      <c r="C987" s="20" t="n">
        <v>22.39</v>
      </c>
      <c r="D987" s="20" t="n">
        <v>21.42</v>
      </c>
      <c r="E987" s="20" t="n">
        <v>22.17</v>
      </c>
      <c r="F987" s="20" t="n">
        <v>14107800</v>
      </c>
      <c r="G987" s="20" t="n">
        <v>11.04</v>
      </c>
      <c r="I987" s="20" t="n">
        <f aca="false">E987-B987</f>
        <v>0.75</v>
      </c>
      <c r="J987" s="20" t="n">
        <f aca="false">C987-B987</f>
        <v>0.969999999999999</v>
      </c>
      <c r="K987" s="20" t="n">
        <f aca="false">D987-B987</f>
        <v>0</v>
      </c>
      <c r="L987" s="20" t="n">
        <f aca="false">B987 - E986</f>
        <v>0.140000000000001</v>
      </c>
      <c r="M987" s="20" t="n">
        <f aca="false">E987 - E986</f>
        <v>0.890000000000001</v>
      </c>
      <c r="N987" s="22" t="n">
        <f aca="false">(I987 / B987)</f>
        <v>0.0350140056022409</v>
      </c>
      <c r="O987" s="22" t="n">
        <f aca="false">(J987 / B987)</f>
        <v>0.0452847805788982</v>
      </c>
      <c r="P987" s="22" t="n">
        <f aca="false">K987 / B987</f>
        <v>0</v>
      </c>
      <c r="Q987" s="22" t="n">
        <f aca="false">L987/E986</f>
        <v>0.00657894736842108</v>
      </c>
      <c r="R987" s="22" t="n">
        <f aca="false">M987 / E986</f>
        <v>0.0418233082706767</v>
      </c>
      <c r="S987" s="23" t="str">
        <f aca="false">IF(N987 &gt; 0, "UP", "DOWN")</f>
        <v>UP</v>
      </c>
      <c r="T987" s="28" t="inlineStr">
        <f aca="false">O987-N987</f>
        <is>
          <t/>
        </is>
      </c>
      <c r="U987" s="28" t="inlineStr">
        <f aca="false">P987-N987</f>
        <is>
          <t/>
        </is>
      </c>
      <c r="V987" s="28" t="inlineStr">
        <f aca="false">O987 + P987</f>
        <is>
          <t/>
        </is>
      </c>
    </row>
    <row collapsed="false" customFormat="false" customHeight="true" hidden="false" ht="25" outlineLevel="0" r="988">
      <c r="A988" s="27" t="n">
        <v>37992</v>
      </c>
      <c r="B988" s="20" t="n">
        <v>22.25</v>
      </c>
      <c r="C988" s="20" t="n">
        <v>22.42</v>
      </c>
      <c r="D988" s="20" t="n">
        <v>21.71</v>
      </c>
      <c r="E988" s="20" t="n">
        <v>22.09</v>
      </c>
      <c r="F988" s="20" t="n">
        <v>18191000</v>
      </c>
      <c r="G988" s="20" t="n">
        <v>11</v>
      </c>
      <c r="I988" s="20" t="n">
        <f aca="false">E988-B988</f>
        <v>-0.16</v>
      </c>
      <c r="J988" s="20" t="n">
        <f aca="false">C988-B988</f>
        <v>0.170000000000002</v>
      </c>
      <c r="K988" s="20" t="n">
        <f aca="false">D988-B988</f>
        <v>-0.539999999999999</v>
      </c>
      <c r="L988" s="20" t="n">
        <f aca="false">B988 - E987</f>
        <v>0.0799999999999983</v>
      </c>
      <c r="M988" s="20" t="n">
        <f aca="false">E988 - E987</f>
        <v>-0.0800000000000019</v>
      </c>
      <c r="N988" s="22" t="n">
        <f aca="false">(I988 / B988)</f>
        <v>-0.00719101123595506</v>
      </c>
      <c r="O988" s="22" t="n">
        <f aca="false">(J988 / B988)</f>
        <v>0.00764044943820232</v>
      </c>
      <c r="P988" s="22" t="n">
        <f aca="false">K988 / B988</f>
        <v>-0.0242696629213483</v>
      </c>
      <c r="Q988" s="22" t="n">
        <f aca="false">L988/E987</f>
        <v>0.00360847992783032</v>
      </c>
      <c r="R988" s="22" t="n">
        <f aca="false">M988 / E987</f>
        <v>-0.00360847992783048</v>
      </c>
      <c r="S988" s="23" t="str">
        <f aca="false">IF(N988 &gt; 0, "UP", "DOWN")</f>
        <v>DOWN</v>
      </c>
      <c r="T988" s="28" t="inlineStr">
        <f aca="false">O988-N988</f>
        <is>
          <t/>
        </is>
      </c>
      <c r="U988" s="28" t="inlineStr">
        <f aca="false">P988-N988</f>
        <is>
          <t/>
        </is>
      </c>
      <c r="V988" s="28" t="inlineStr">
        <f aca="false">O988 + P988</f>
        <is>
          <t/>
        </is>
      </c>
    </row>
    <row collapsed="false" customFormat="false" customHeight="true" hidden="false" ht="25" outlineLevel="0" r="989">
      <c r="A989" s="27" t="n">
        <v>37993</v>
      </c>
      <c r="B989" s="20" t="n">
        <v>22.1</v>
      </c>
      <c r="C989" s="20" t="n">
        <v>22.83</v>
      </c>
      <c r="D989" s="20" t="n">
        <v>21.93</v>
      </c>
      <c r="E989" s="20" t="n">
        <v>22.59</v>
      </c>
      <c r="F989" s="20" t="n">
        <v>20959800</v>
      </c>
      <c r="G989" s="20" t="n">
        <v>11.25</v>
      </c>
      <c r="I989" s="20" t="n">
        <f aca="false">E989-B989</f>
        <v>0.489999999999998</v>
      </c>
      <c r="J989" s="20" t="n">
        <f aca="false">C989-B989</f>
        <v>0.729999999999997</v>
      </c>
      <c r="K989" s="20" t="n">
        <f aca="false">D989-B989</f>
        <v>-0.170000000000002</v>
      </c>
      <c r="L989" s="20" t="n">
        <f aca="false">B989 - E988</f>
        <v>0.0100000000000016</v>
      </c>
      <c r="M989" s="20" t="n">
        <f aca="false">E989 - E988</f>
        <v>0.5</v>
      </c>
      <c r="N989" s="22" t="n">
        <f aca="false">(I989 / B989)</f>
        <v>0.0221719457013574</v>
      </c>
      <c r="O989" s="22" t="n">
        <f aca="false">(J989 / B989)</f>
        <v>0.0330316742081447</v>
      </c>
      <c r="P989" s="22" t="n">
        <f aca="false">K989 / B989</f>
        <v>-0.00769230769230777</v>
      </c>
      <c r="Q989" s="22" t="n">
        <f aca="false">L989/E988</f>
        <v>0.000452693526482642</v>
      </c>
      <c r="R989" s="22" t="n">
        <f aca="false">M989 / E988</f>
        <v>0.0226346763241286</v>
      </c>
      <c r="S989" s="23" t="str">
        <f aca="false">IF(N989 &gt; 0, "UP", "DOWN")</f>
        <v>UP</v>
      </c>
      <c r="T989" s="28" t="inlineStr">
        <f aca="false">O989-N989</f>
        <is>
          <t/>
        </is>
      </c>
      <c r="U989" s="28" t="inlineStr">
        <f aca="false">P989-N989</f>
        <is>
          <t/>
        </is>
      </c>
      <c r="V989" s="28" t="inlineStr">
        <f aca="false">O989 + P989</f>
        <is>
          <t/>
        </is>
      </c>
    </row>
    <row collapsed="false" customFormat="false" customHeight="true" hidden="false" ht="25" outlineLevel="0" r="990">
      <c r="A990" s="27" t="n">
        <v>37994</v>
      </c>
      <c r="B990" s="20" t="n">
        <v>22.84</v>
      </c>
      <c r="C990" s="20" t="n">
        <v>23.73</v>
      </c>
      <c r="D990" s="20" t="n">
        <v>22.65</v>
      </c>
      <c r="E990" s="20" t="n">
        <v>23.36</v>
      </c>
      <c r="F990" s="20" t="n">
        <v>16439400</v>
      </c>
      <c r="G990" s="20" t="n">
        <v>11.63</v>
      </c>
      <c r="I990" s="20" t="n">
        <f aca="false">E990-B990</f>
        <v>0.52</v>
      </c>
      <c r="J990" s="20" t="n">
        <f aca="false">C990-B990</f>
        <v>0.890000000000001</v>
      </c>
      <c r="K990" s="20" t="n">
        <f aca="false">D990-B990</f>
        <v>-0.190000000000001</v>
      </c>
      <c r="L990" s="20" t="n">
        <f aca="false">B990 - E989</f>
        <v>0.25</v>
      </c>
      <c r="M990" s="20" t="n">
        <f aca="false">E990 - E989</f>
        <v>0.77</v>
      </c>
      <c r="N990" s="22" t="n">
        <f aca="false">(I990 / B990)</f>
        <v>0.0227670753064798</v>
      </c>
      <c r="O990" s="22" t="n">
        <f aca="false">(J990 / B990)</f>
        <v>0.0389667250437829</v>
      </c>
      <c r="P990" s="22" t="n">
        <f aca="false">K990 / B990</f>
        <v>-0.00831873905429077</v>
      </c>
      <c r="Q990" s="22" t="n">
        <f aca="false">L990/E989</f>
        <v>0.0110668437361664</v>
      </c>
      <c r="R990" s="22" t="n">
        <f aca="false">M990 / E989</f>
        <v>0.0340858787073926</v>
      </c>
      <c r="S990" s="23" t="str">
        <f aca="false">IF(N990 &gt; 0, "UP", "DOWN")</f>
        <v>UP</v>
      </c>
      <c r="T990" s="28" t="inlineStr">
        <f aca="false">O990-N990</f>
        <is>
          <t/>
        </is>
      </c>
      <c r="U990" s="28" t="inlineStr">
        <f aca="false">P990-N990</f>
        <is>
          <t/>
        </is>
      </c>
      <c r="V990" s="28" t="inlineStr">
        <f aca="false">O990 + P990</f>
        <is>
          <t/>
        </is>
      </c>
    </row>
    <row collapsed="false" customFormat="false" customHeight="true" hidden="false" ht="25" outlineLevel="0" r="991">
      <c r="A991" s="27" t="n">
        <v>37995</v>
      </c>
      <c r="B991" s="20" t="n">
        <v>23.23</v>
      </c>
      <c r="C991" s="20" t="n">
        <v>24.13</v>
      </c>
      <c r="D991" s="20" t="n">
        <v>22.79</v>
      </c>
      <c r="E991" s="20" t="n">
        <v>23</v>
      </c>
      <c r="F991" s="20" t="n">
        <v>15266400</v>
      </c>
      <c r="G991" s="20" t="n">
        <v>11.45</v>
      </c>
      <c r="I991" s="20" t="n">
        <f aca="false">E991-B991</f>
        <v>-0.23</v>
      </c>
      <c r="J991" s="20" t="n">
        <f aca="false">C991-B991</f>
        <v>0.899999999999999</v>
      </c>
      <c r="K991" s="20" t="n">
        <f aca="false">D991-B991</f>
        <v>-0.440000000000001</v>
      </c>
      <c r="L991" s="20" t="n">
        <f aca="false">B991 - E990</f>
        <v>-0.129999999999999</v>
      </c>
      <c r="M991" s="20" t="n">
        <f aca="false">E991 - E990</f>
        <v>-0.359999999999999</v>
      </c>
      <c r="N991" s="22" t="n">
        <f aca="false">(I991 / B991)</f>
        <v>-0.00990099009900992</v>
      </c>
      <c r="O991" s="22" t="n">
        <f aca="false">(J991 / B991)</f>
        <v>0.0387430047352561</v>
      </c>
      <c r="P991" s="22" t="n">
        <f aca="false">K991 / B991</f>
        <v>-0.0189410245372364</v>
      </c>
      <c r="Q991" s="22" t="n">
        <f aca="false">L991/E990</f>
        <v>-0.00556506849315064</v>
      </c>
      <c r="R991" s="22" t="n">
        <f aca="false">M991 / E990</f>
        <v>-0.0154109589041096</v>
      </c>
      <c r="S991" s="23" t="str">
        <f aca="false">IF(N991 &gt; 0, "UP", "DOWN")</f>
        <v>DOWN</v>
      </c>
      <c r="T991" s="28" t="inlineStr">
        <f aca="false">O991-N991</f>
        <is>
          <t/>
        </is>
      </c>
      <c r="U991" s="28" t="inlineStr">
        <f aca="false">P991-N991</f>
        <is>
          <t/>
        </is>
      </c>
      <c r="V991" s="28" t="inlineStr">
        <f aca="false">O991 + P991</f>
        <is>
          <t/>
        </is>
      </c>
    </row>
    <row collapsed="false" customFormat="false" customHeight="true" hidden="false" ht="25" outlineLevel="0" r="992">
      <c r="A992" s="27" t="n">
        <v>37998</v>
      </c>
      <c r="B992" s="20" t="n">
        <v>23.25</v>
      </c>
      <c r="C992" s="20" t="n">
        <v>24</v>
      </c>
      <c r="D992" s="20" t="n">
        <v>23.1</v>
      </c>
      <c r="E992" s="20" t="n">
        <v>23.73</v>
      </c>
      <c r="F992" s="20" t="n">
        <v>17412400</v>
      </c>
      <c r="G992" s="20" t="n">
        <v>11.81</v>
      </c>
      <c r="I992" s="20" t="n">
        <f aca="false">E992-B992</f>
        <v>0.48</v>
      </c>
      <c r="J992" s="20" t="n">
        <f aca="false">C992-B992</f>
        <v>0.75</v>
      </c>
      <c r="K992" s="20" t="n">
        <f aca="false">D992-B992</f>
        <v>-0.149999999999999</v>
      </c>
      <c r="L992" s="20" t="n">
        <f aca="false">B992 - E991</f>
        <v>0.25</v>
      </c>
      <c r="M992" s="20" t="n">
        <f aca="false">E992 - E991</f>
        <v>0.73</v>
      </c>
      <c r="N992" s="22" t="n">
        <f aca="false">(I992 / B992)</f>
        <v>0.0206451612903226</v>
      </c>
      <c r="O992" s="22" t="n">
        <f aca="false">(J992 / B992)</f>
        <v>0.032258064516129</v>
      </c>
      <c r="P992" s="22" t="n">
        <f aca="false">K992 / B992</f>
        <v>-0.00645161290322575</v>
      </c>
      <c r="Q992" s="22" t="n">
        <f aca="false">L992/E991</f>
        <v>0.0108695652173913</v>
      </c>
      <c r="R992" s="22" t="n">
        <f aca="false">M992 / E991</f>
        <v>0.0317391304347826</v>
      </c>
      <c r="S992" s="23" t="str">
        <f aca="false">IF(N992 &gt; 0, "UP", "DOWN")</f>
        <v>UP</v>
      </c>
      <c r="T992" s="28" t="inlineStr">
        <f aca="false">O992-N992</f>
        <is>
          <t/>
        </is>
      </c>
      <c r="U992" s="28" t="inlineStr">
        <f aca="false">P992-N992</f>
        <is>
          <t/>
        </is>
      </c>
      <c r="V992" s="28" t="inlineStr">
        <f aca="false">O992 + P992</f>
        <is>
          <t/>
        </is>
      </c>
    </row>
    <row collapsed="false" customFormat="false" customHeight="true" hidden="false" ht="25" outlineLevel="0" r="993">
      <c r="A993" s="27" t="n">
        <v>37999</v>
      </c>
      <c r="B993" s="20" t="n">
        <v>24.7</v>
      </c>
      <c r="C993" s="20" t="n">
        <v>24.84</v>
      </c>
      <c r="D993" s="20" t="n">
        <v>23.86</v>
      </c>
      <c r="E993" s="20" t="n">
        <v>24.12</v>
      </c>
      <c r="F993" s="20" t="n">
        <v>24250600</v>
      </c>
      <c r="G993" s="20" t="n">
        <v>12.01</v>
      </c>
      <c r="I993" s="20" t="n">
        <f aca="false">E993-B993</f>
        <v>-0.579999999999998</v>
      </c>
      <c r="J993" s="20" t="n">
        <f aca="false">C993-B993</f>
        <v>0.140000000000001</v>
      </c>
      <c r="K993" s="20" t="n">
        <f aca="false">D993-B993</f>
        <v>-0.84</v>
      </c>
      <c r="L993" s="20" t="n">
        <f aca="false">B993 - E992</f>
        <v>0.969999999999999</v>
      </c>
      <c r="M993" s="20" t="n">
        <f aca="false">E993 - E992</f>
        <v>0.390000000000001</v>
      </c>
      <c r="N993" s="22" t="n">
        <f aca="false">(I993 / B993)</f>
        <v>-0.0234817813765182</v>
      </c>
      <c r="O993" s="22" t="n">
        <f aca="false">(J993 / B993)</f>
        <v>0.00566801619433201</v>
      </c>
      <c r="P993" s="22" t="n">
        <f aca="false">K993 / B993</f>
        <v>-0.0340080971659919</v>
      </c>
      <c r="Q993" s="22" t="n">
        <f aca="false">L993/E992</f>
        <v>0.0408765276021913</v>
      </c>
      <c r="R993" s="22" t="n">
        <f aca="false">M993 / E992</f>
        <v>0.0164348925410873</v>
      </c>
      <c r="S993" s="23" t="str">
        <f aca="false">IF(N993 &gt; 0, "UP", "DOWN")</f>
        <v>DOWN</v>
      </c>
      <c r="T993" s="28" t="inlineStr">
        <f aca="false">O993-N993</f>
        <is>
          <t/>
        </is>
      </c>
      <c r="U993" s="28" t="inlineStr">
        <f aca="false">P993-N993</f>
        <is>
          <t/>
        </is>
      </c>
      <c r="V993" s="28" t="inlineStr">
        <f aca="false">O993 + P993</f>
        <is>
          <t/>
        </is>
      </c>
    </row>
    <row collapsed="false" customFormat="false" customHeight="true" hidden="false" ht="25" outlineLevel="0" r="994">
      <c r="A994" s="27" t="n">
        <v>38000</v>
      </c>
      <c r="B994" s="20" t="n">
        <v>24.4</v>
      </c>
      <c r="C994" s="20" t="n">
        <v>24.54</v>
      </c>
      <c r="D994" s="20" t="n">
        <v>23.78</v>
      </c>
      <c r="E994" s="20" t="n">
        <v>24.2</v>
      </c>
      <c r="F994" s="20" t="n">
        <v>22144400</v>
      </c>
      <c r="G994" s="20" t="n">
        <v>12.05</v>
      </c>
      <c r="I994" s="20" t="n">
        <f aca="false">E994-B994</f>
        <v>-0.199999999999999</v>
      </c>
      <c r="J994" s="20" t="n">
        <f aca="false">C994-B994</f>
        <v>0.140000000000001</v>
      </c>
      <c r="K994" s="20" t="n">
        <f aca="false">D994-B994</f>
        <v>-0.619999999999997</v>
      </c>
      <c r="L994" s="20" t="n">
        <f aca="false">B994 - E993</f>
        <v>0.279999999999998</v>
      </c>
      <c r="M994" s="20" t="n">
        <f aca="false">E994 - E993</f>
        <v>0.0799999999999983</v>
      </c>
      <c r="N994" s="22" t="n">
        <f aca="false">(I994 / B994)</f>
        <v>-0.00819672131147538</v>
      </c>
      <c r="O994" s="22" t="n">
        <f aca="false">(J994 / B994)</f>
        <v>0.00573770491803281</v>
      </c>
      <c r="P994" s="22" t="n">
        <f aca="false">K994 / B994</f>
        <v>-0.0254098360655737</v>
      </c>
      <c r="Q994" s="22" t="n">
        <f aca="false">L994/E993</f>
        <v>0.011608623548922</v>
      </c>
      <c r="R994" s="22" t="n">
        <f aca="false">M994 / E993</f>
        <v>0.00331674958540623</v>
      </c>
      <c r="S994" s="23" t="str">
        <f aca="false">IF(N994 &gt; 0, "UP", "DOWN")</f>
        <v>DOWN</v>
      </c>
      <c r="T994" s="28" t="inlineStr">
        <f aca="false">O994-N994</f>
        <is>
          <t/>
        </is>
      </c>
      <c r="U994" s="28" t="inlineStr">
        <f aca="false">P994-N994</f>
        <is>
          <t/>
        </is>
      </c>
      <c r="V994" s="28" t="inlineStr">
        <f aca="false">O994 + P994</f>
        <is>
          <t/>
        </is>
      </c>
    </row>
    <row collapsed="false" customFormat="false" customHeight="true" hidden="false" ht="25" outlineLevel="0" r="995">
      <c r="A995" s="27" t="n">
        <v>38001</v>
      </c>
      <c r="B995" s="20" t="n">
        <v>22.91</v>
      </c>
      <c r="C995" s="20" t="n">
        <v>23.4</v>
      </c>
      <c r="D995" s="20" t="n">
        <v>22.5</v>
      </c>
      <c r="E995" s="20" t="n">
        <v>22.85</v>
      </c>
      <c r="F995" s="20" t="n">
        <v>36364600</v>
      </c>
      <c r="G995" s="20" t="n">
        <v>11.38</v>
      </c>
      <c r="I995" s="20" t="n">
        <f aca="false">E995-B995</f>
        <v>-0.0599999999999987</v>
      </c>
      <c r="J995" s="20" t="n">
        <f aca="false">C995-B995</f>
        <v>0.489999999999998</v>
      </c>
      <c r="K995" s="20" t="n">
        <f aca="false">D995-B995</f>
        <v>-0.41</v>
      </c>
      <c r="L995" s="20" t="n">
        <f aca="false">B995 - E994</f>
        <v>-1.29</v>
      </c>
      <c r="M995" s="20" t="n">
        <f aca="false">E995 - E994</f>
        <v>-1.35</v>
      </c>
      <c r="N995" s="22" t="n">
        <f aca="false">(I995 / B995)</f>
        <v>-0.00261894369271055</v>
      </c>
      <c r="O995" s="22" t="n">
        <f aca="false">(J995 / B995)</f>
        <v>0.0213880401571366</v>
      </c>
      <c r="P995" s="22" t="n">
        <f aca="false">K995 / B995</f>
        <v>-0.0178961152335225</v>
      </c>
      <c r="Q995" s="22" t="n">
        <f aca="false">L995/E994</f>
        <v>-0.0533057851239669</v>
      </c>
      <c r="R995" s="22" t="n">
        <f aca="false">M995 / E994</f>
        <v>-0.0557851239669421</v>
      </c>
      <c r="S995" s="23" t="str">
        <f aca="false">IF(N995 &gt; 0, "UP", "DOWN")</f>
        <v>DOWN</v>
      </c>
      <c r="T995" s="28" t="inlineStr">
        <f aca="false">O995-N995</f>
        <is>
          <t/>
        </is>
      </c>
      <c r="U995" s="28" t="inlineStr">
        <f aca="false">P995-N995</f>
        <is>
          <t/>
        </is>
      </c>
      <c r="V995" s="28" t="inlineStr">
        <f aca="false">O995 + P995</f>
        <is>
          <t/>
        </is>
      </c>
    </row>
    <row collapsed="false" customFormat="false" customHeight="true" hidden="false" ht="25" outlineLevel="0" r="996">
      <c r="A996" s="27" t="n">
        <v>38002</v>
      </c>
      <c r="B996" s="20" t="n">
        <v>22.89</v>
      </c>
      <c r="C996" s="20" t="n">
        <v>23.04</v>
      </c>
      <c r="D996" s="20" t="n">
        <v>22.61</v>
      </c>
      <c r="E996" s="20" t="n">
        <v>22.72</v>
      </c>
      <c r="F996" s="20" t="n">
        <v>13315000</v>
      </c>
      <c r="G996" s="20" t="n">
        <v>11.31</v>
      </c>
      <c r="I996" s="20" t="n">
        <f aca="false">E996-B996</f>
        <v>-0.170000000000002</v>
      </c>
      <c r="J996" s="20" t="n">
        <f aca="false">C996-B996</f>
        <v>0.149999999999999</v>
      </c>
      <c r="K996" s="20" t="n">
        <f aca="false">D996-B996</f>
        <v>-0.280000000000001</v>
      </c>
      <c r="L996" s="20" t="n">
        <f aca="false">B996 - E995</f>
        <v>0.0399999999999991</v>
      </c>
      <c r="M996" s="20" t="n">
        <f aca="false">E996 - E995</f>
        <v>-0.130000000000003</v>
      </c>
      <c r="N996" s="22" t="n">
        <f aca="false">(I996 / B996)</f>
        <v>-0.00742682394058548</v>
      </c>
      <c r="O996" s="22" t="n">
        <f aca="false">(J996 / B996)</f>
        <v>0.0065530799475753</v>
      </c>
      <c r="P996" s="22" t="n">
        <f aca="false">K996 / B996</f>
        <v>-0.0122324159021407</v>
      </c>
      <c r="Q996" s="22" t="n">
        <f aca="false">L996/E995</f>
        <v>0.00175054704595182</v>
      </c>
      <c r="R996" s="22" t="n">
        <f aca="false">M996 / E995</f>
        <v>-0.00568927789934366</v>
      </c>
      <c r="S996" s="23" t="str">
        <f aca="false">IF(N996 &gt; 0, "UP", "DOWN")</f>
        <v>DOWN</v>
      </c>
      <c r="T996" s="28" t="inlineStr">
        <f aca="false">O996-N996</f>
        <is>
          <t/>
        </is>
      </c>
      <c r="U996" s="28" t="inlineStr">
        <f aca="false">P996-N996</f>
        <is>
          <t/>
        </is>
      </c>
      <c r="V996" s="28" t="inlineStr">
        <f aca="false">O996 + P996</f>
        <is>
          <t/>
        </is>
      </c>
    </row>
    <row collapsed="false" customFormat="false" customHeight="true" hidden="false" ht="25" outlineLevel="0" r="997">
      <c r="A997" s="27" t="n">
        <v>38006</v>
      </c>
      <c r="B997" s="20" t="n">
        <v>22.67</v>
      </c>
      <c r="C997" s="20" t="n">
        <v>22.8</v>
      </c>
      <c r="D997" s="20" t="n">
        <v>22.25</v>
      </c>
      <c r="E997" s="20" t="n">
        <v>22.73</v>
      </c>
      <c r="F997" s="20" t="n">
        <v>11283800</v>
      </c>
      <c r="G997" s="20" t="n">
        <v>11.32</v>
      </c>
      <c r="I997" s="20" t="n">
        <f aca="false">E997-B997</f>
        <v>0.0599999999999987</v>
      </c>
      <c r="J997" s="20" t="n">
        <f aca="false">C997-B997</f>
        <v>0.129999999999999</v>
      </c>
      <c r="K997" s="20" t="n">
        <f aca="false">D997-B997</f>
        <v>-0.420000000000002</v>
      </c>
      <c r="L997" s="20" t="n">
        <f aca="false">B997 - E996</f>
        <v>-0.0499999999999972</v>
      </c>
      <c r="M997" s="20" t="n">
        <f aca="false">E997 - E996</f>
        <v>0.0100000000000016</v>
      </c>
      <c r="N997" s="22" t="n">
        <f aca="false">(I997 / B997)</f>
        <v>0.00264666960741062</v>
      </c>
      <c r="O997" s="22" t="n">
        <f aca="false">(J997 / B997)</f>
        <v>0.00573445081605642</v>
      </c>
      <c r="P997" s="22" t="n">
        <f aca="false">K997 / B997</f>
        <v>-0.0185266872518748</v>
      </c>
      <c r="Q997" s="22" t="n">
        <f aca="false">L997/E996</f>
        <v>-0.00220070422535199</v>
      </c>
      <c r="R997" s="22" t="n">
        <f aca="false">M997 / E996</f>
        <v>0.000440140845070491</v>
      </c>
      <c r="S997" s="23" t="str">
        <f aca="false">IF(N997 &gt; 0, "UP", "DOWN")</f>
        <v>UP</v>
      </c>
      <c r="T997" s="28" t="inlineStr">
        <f aca="false">O997-N997</f>
        <is>
          <t/>
        </is>
      </c>
      <c r="U997" s="28" t="inlineStr">
        <f aca="false">P997-N997</f>
        <is>
          <t/>
        </is>
      </c>
      <c r="V997" s="28" t="inlineStr">
        <f aca="false">O997 + P997</f>
        <is>
          <t/>
        </is>
      </c>
    </row>
    <row collapsed="false" customFormat="false" customHeight="true" hidden="false" ht="25" outlineLevel="0" r="998">
      <c r="A998" s="27" t="n">
        <v>38007</v>
      </c>
      <c r="B998" s="20" t="n">
        <v>22.7</v>
      </c>
      <c r="C998" s="20" t="n">
        <v>22.97</v>
      </c>
      <c r="D998" s="20" t="n">
        <v>22.43</v>
      </c>
      <c r="E998" s="20" t="n">
        <v>22.61</v>
      </c>
      <c r="F998" s="20" t="n">
        <v>8095000</v>
      </c>
      <c r="G998" s="20" t="n">
        <v>11.26</v>
      </c>
      <c r="I998" s="20" t="n">
        <f aca="false">E998-B998</f>
        <v>-0.0899999999999999</v>
      </c>
      <c r="J998" s="20" t="n">
        <f aca="false">C998-B998</f>
        <v>0.27</v>
      </c>
      <c r="K998" s="20" t="n">
        <f aca="false">D998-B998</f>
        <v>-0.27</v>
      </c>
      <c r="L998" s="20" t="n">
        <f aca="false">B998 - E997</f>
        <v>-0.0300000000000011</v>
      </c>
      <c r="M998" s="20" t="n">
        <f aca="false">E998 - E997</f>
        <v>-0.120000000000001</v>
      </c>
      <c r="N998" s="22" t="n">
        <f aca="false">(I998 / B998)</f>
        <v>-0.0039647577092511</v>
      </c>
      <c r="O998" s="22" t="n">
        <f aca="false">(J998 / B998)</f>
        <v>0.0118942731277533</v>
      </c>
      <c r="P998" s="22" t="n">
        <f aca="false">K998 / B998</f>
        <v>-0.0118942731277533</v>
      </c>
      <c r="Q998" s="22" t="n">
        <f aca="false">L998/E997</f>
        <v>-0.00131984161900577</v>
      </c>
      <c r="R998" s="22" t="n">
        <f aca="false">M998 / E997</f>
        <v>-0.00527936647602292</v>
      </c>
      <c r="S998" s="23" t="str">
        <f aca="false">IF(N998 &gt; 0, "UP", "DOWN")</f>
        <v>DOWN</v>
      </c>
      <c r="T998" s="28" t="inlineStr">
        <f aca="false">O998-N998</f>
        <is>
          <t/>
        </is>
      </c>
      <c r="U998" s="28" t="inlineStr">
        <f aca="false">P998-N998</f>
        <is>
          <t/>
        </is>
      </c>
      <c r="V998" s="28" t="inlineStr">
        <f aca="false">O998 + P998</f>
        <is>
          <t/>
        </is>
      </c>
    </row>
    <row collapsed="false" customFormat="false" customHeight="true" hidden="false" ht="25" outlineLevel="0" r="999">
      <c r="A999" s="27" t="n">
        <v>38008</v>
      </c>
      <c r="B999" s="20" t="n">
        <v>22.56</v>
      </c>
      <c r="C999" s="20" t="n">
        <v>22.83</v>
      </c>
      <c r="D999" s="20" t="n">
        <v>22.18</v>
      </c>
      <c r="E999" s="20" t="n">
        <v>22.18</v>
      </c>
      <c r="F999" s="20" t="n">
        <v>7321600</v>
      </c>
      <c r="G999" s="20" t="n">
        <v>11.04</v>
      </c>
      <c r="I999" s="20" t="n">
        <f aca="false">E999-B999</f>
        <v>-0.379999999999999</v>
      </c>
      <c r="J999" s="20" t="n">
        <f aca="false">C999-B999</f>
        <v>0.27</v>
      </c>
      <c r="K999" s="20" t="n">
        <f aca="false">D999-B999</f>
        <v>-0.379999999999999</v>
      </c>
      <c r="L999" s="20" t="n">
        <f aca="false">B999 - E998</f>
        <v>-0.0500000000000007</v>
      </c>
      <c r="M999" s="20" t="n">
        <f aca="false">E999 - E998</f>
        <v>-0.43</v>
      </c>
      <c r="N999" s="22" t="n">
        <f aca="false">(I999 / B999)</f>
        <v>-0.0168439716312056</v>
      </c>
      <c r="O999" s="22" t="n">
        <f aca="false">(J999 / B999)</f>
        <v>0.011968085106383</v>
      </c>
      <c r="P999" s="22" t="n">
        <f aca="false">K999 / B999</f>
        <v>-0.0168439716312056</v>
      </c>
      <c r="Q999" s="22" t="n">
        <f aca="false">L999/E998</f>
        <v>-0.00221141088014156</v>
      </c>
      <c r="R999" s="22" t="n">
        <f aca="false">M999 / E998</f>
        <v>-0.0190181335692171</v>
      </c>
      <c r="S999" s="23" t="str">
        <f aca="false">IF(N999 &gt; 0, "UP", "DOWN")</f>
        <v>DOWN</v>
      </c>
      <c r="T999" s="28" t="inlineStr">
        <f aca="false">O999-N999</f>
        <is>
          <t/>
        </is>
      </c>
      <c r="U999" s="28" t="inlineStr">
        <f aca="false">P999-N999</f>
        <is>
          <t/>
        </is>
      </c>
      <c r="V999" s="28" t="inlineStr">
        <f aca="false">O999 + P999</f>
        <is>
          <t/>
        </is>
      </c>
    </row>
    <row collapsed="false" customFormat="false" customHeight="true" hidden="false" ht="25" outlineLevel="0" r="1000">
      <c r="A1000" s="27" t="n">
        <v>38009</v>
      </c>
      <c r="B1000" s="20" t="n">
        <v>22.42</v>
      </c>
      <c r="C1000" s="20" t="n">
        <v>22.74</v>
      </c>
      <c r="D1000" s="20" t="n">
        <v>22.25</v>
      </c>
      <c r="E1000" s="20" t="n">
        <v>22.56</v>
      </c>
      <c r="F1000" s="20" t="n">
        <v>8113200</v>
      </c>
      <c r="G1000" s="20" t="n">
        <v>11.23</v>
      </c>
      <c r="I1000" s="20" t="n">
        <f aca="false">E1000-B1000</f>
        <v>0.139999999999997</v>
      </c>
      <c r="J1000" s="20" t="n">
        <f aca="false">C1000-B1000</f>
        <v>0.319999999999997</v>
      </c>
      <c r="K1000" s="20" t="n">
        <f aca="false">D1000-B1000</f>
        <v>-0.170000000000002</v>
      </c>
      <c r="L1000" s="20" t="n">
        <f aca="false">B1000 - E999</f>
        <v>0.240000000000002</v>
      </c>
      <c r="M1000" s="20" t="n">
        <f aca="false">E1000 - E999</f>
        <v>0.379999999999999</v>
      </c>
      <c r="N1000" s="22" t="n">
        <f aca="false">(I1000 / B1000)</f>
        <v>0.00624442462087409</v>
      </c>
      <c r="O1000" s="22" t="n">
        <f aca="false">(J1000 / B1000)</f>
        <v>0.0142729705619981</v>
      </c>
      <c r="P1000" s="22" t="n">
        <f aca="false">K1000 / B1000</f>
        <v>-0.00758251561106163</v>
      </c>
      <c r="Q1000" s="22" t="n">
        <f aca="false">L1000/E999</f>
        <v>0.0108205590622183</v>
      </c>
      <c r="R1000" s="22" t="n">
        <f aca="false">M1000 / E999</f>
        <v>0.0171325518485121</v>
      </c>
      <c r="S1000" s="23" t="str">
        <f aca="false">IF(N1000 &gt; 0, "UP", "DOWN")</f>
        <v>UP</v>
      </c>
      <c r="T1000" s="28" t="inlineStr">
        <f aca="false">O1000-N1000</f>
        <is>
          <t/>
        </is>
      </c>
      <c r="U1000" s="28" t="inlineStr">
        <f aca="false">P1000-N1000</f>
        <is>
          <t/>
        </is>
      </c>
      <c r="V1000" s="28" t="inlineStr">
        <f aca="false">O1000 + P1000</f>
        <is>
          <t/>
        </is>
      </c>
    </row>
    <row collapsed="false" customFormat="false" customHeight="true" hidden="false" ht="25" outlineLevel="0" r="1001">
      <c r="A1001" s="27" t="n">
        <v>38012</v>
      </c>
      <c r="B1001" s="20" t="n">
        <v>22.46</v>
      </c>
      <c r="C1001" s="20" t="n">
        <v>23.06</v>
      </c>
      <c r="D1001" s="20" t="n">
        <v>22.43</v>
      </c>
      <c r="E1001" s="20" t="n">
        <v>23.01</v>
      </c>
      <c r="F1001" s="20" t="n">
        <v>9688200</v>
      </c>
      <c r="G1001" s="20" t="n">
        <v>11.46</v>
      </c>
      <c r="I1001" s="20" t="n">
        <f aca="false">E1001-B1001</f>
        <v>0.550000000000001</v>
      </c>
      <c r="J1001" s="20" t="n">
        <f aca="false">C1001-B1001</f>
        <v>0.599999999999998</v>
      </c>
      <c r="K1001" s="20" t="n">
        <f aca="false">D1001-B1001</f>
        <v>-0.0300000000000011</v>
      </c>
      <c r="L1001" s="20" t="n">
        <f aca="false">B1001 - E1000</f>
        <v>-0.0999999999999979</v>
      </c>
      <c r="M1001" s="20" t="n">
        <f aca="false">E1001 - E1000</f>
        <v>0.450000000000003</v>
      </c>
      <c r="N1001" s="22" t="n">
        <f aca="false">(I1001 / B1001)</f>
        <v>0.0244879786286732</v>
      </c>
      <c r="O1001" s="22" t="n">
        <f aca="false">(J1001 / B1001)</f>
        <v>0.026714158504007</v>
      </c>
      <c r="P1001" s="22" t="n">
        <f aca="false">K1001 / B1001</f>
        <v>-0.00133570792520041</v>
      </c>
      <c r="Q1001" s="22" t="n">
        <f aca="false">L1001/E1000</f>
        <v>-0.00443262411347508</v>
      </c>
      <c r="R1001" s="22" t="n">
        <f aca="false">M1001 / E1000</f>
        <v>0.0199468085106384</v>
      </c>
      <c r="S1001" s="23" t="str">
        <f aca="false">IF(N1001 &gt; 0, "UP", "DOWN")</f>
        <v>UP</v>
      </c>
      <c r="T1001" s="28" t="inlineStr">
        <f aca="false">O1001-N1001</f>
        <is>
          <t/>
        </is>
      </c>
      <c r="U1001" s="28" t="inlineStr">
        <f aca="false">P1001-N1001</f>
        <is>
          <t/>
        </is>
      </c>
      <c r="V1001" s="28" t="inlineStr">
        <f aca="false">O1001 + P1001</f>
        <is>
          <t/>
        </is>
      </c>
    </row>
    <row collapsed="false" customFormat="false" customHeight="true" hidden="false" ht="25" outlineLevel="0" r="1002">
      <c r="A1002" s="27" t="n">
        <v>38013</v>
      </c>
      <c r="B1002" s="20" t="n">
        <v>23.04</v>
      </c>
      <c r="C1002" s="20" t="n">
        <v>23.25</v>
      </c>
      <c r="D1002" s="20" t="n">
        <v>22.8</v>
      </c>
      <c r="E1002" s="20" t="n">
        <v>23.07</v>
      </c>
      <c r="F1002" s="20" t="n">
        <v>10966800</v>
      </c>
      <c r="G1002" s="20" t="n">
        <v>11.49</v>
      </c>
      <c r="I1002" s="20" t="n">
        <f aca="false">E1002-B1002</f>
        <v>0.0300000000000011</v>
      </c>
      <c r="J1002" s="20" t="n">
        <f aca="false">C1002-B1002</f>
        <v>0.210000000000001</v>
      </c>
      <c r="K1002" s="20" t="n">
        <f aca="false">D1002-B1002</f>
        <v>-0.239999999999998</v>
      </c>
      <c r="L1002" s="20" t="n">
        <f aca="false">B1002 - E1001</f>
        <v>0.0299999999999976</v>
      </c>
      <c r="M1002" s="20" t="n">
        <f aca="false">E1002 - E1001</f>
        <v>0.0599999999999987</v>
      </c>
      <c r="N1002" s="22" t="n">
        <f aca="false">(I1002 / B1002)</f>
        <v>0.00130208333333338</v>
      </c>
      <c r="O1002" s="22" t="n">
        <f aca="false">(J1002 / B1002)</f>
        <v>0.00911458333333337</v>
      </c>
      <c r="P1002" s="22" t="n">
        <f aca="false">K1002 / B1002</f>
        <v>-0.0104166666666666</v>
      </c>
      <c r="Q1002" s="22" t="n">
        <f aca="false">L1002/E1001</f>
        <v>0.00130378096479781</v>
      </c>
      <c r="R1002" s="22" t="n">
        <f aca="false">M1002 / E1001</f>
        <v>0.00260756192959577</v>
      </c>
      <c r="S1002" s="23" t="str">
        <f aca="false">IF(N1002 &gt; 0, "UP", "DOWN")</f>
        <v>UP</v>
      </c>
      <c r="T1002" s="28" t="inlineStr">
        <f aca="false">O1002-N1002</f>
        <is>
          <t/>
        </is>
      </c>
      <c r="U1002" s="28" t="inlineStr">
        <f aca="false">P1002-N1002</f>
        <is>
          <t/>
        </is>
      </c>
      <c r="V1002" s="28" t="inlineStr">
        <f aca="false">O1002 + P1002</f>
        <is>
          <t/>
        </is>
      </c>
    </row>
    <row collapsed="false" customFormat="false" customHeight="true" hidden="false" ht="25" outlineLevel="0" r="1003">
      <c r="A1003" s="27" t="n">
        <v>38014</v>
      </c>
      <c r="B1003" s="20" t="n">
        <v>22.84</v>
      </c>
      <c r="C1003" s="20" t="n">
        <v>23.38</v>
      </c>
      <c r="D1003" s="20" t="n">
        <v>22.41</v>
      </c>
      <c r="E1003" s="20" t="n">
        <v>22.52</v>
      </c>
      <c r="F1003" s="20" t="n">
        <v>9835800</v>
      </c>
      <c r="G1003" s="20" t="n">
        <v>11.21</v>
      </c>
      <c r="I1003" s="20" t="n">
        <f aca="false">E1003-B1003</f>
        <v>-0.32</v>
      </c>
      <c r="J1003" s="20" t="n">
        <f aca="false">C1003-B1003</f>
        <v>0.539999999999999</v>
      </c>
      <c r="K1003" s="20" t="n">
        <f aca="false">D1003-B1003</f>
        <v>-0.43</v>
      </c>
      <c r="L1003" s="20" t="n">
        <f aca="false">B1003 - E1002</f>
        <v>-0.23</v>
      </c>
      <c r="M1003" s="20" t="n">
        <f aca="false">E1003 - E1002</f>
        <v>-0.550000000000001</v>
      </c>
      <c r="N1003" s="22" t="n">
        <f aca="false">(I1003 / B1003)</f>
        <v>-0.0140105078809107</v>
      </c>
      <c r="O1003" s="22" t="n">
        <f aca="false">(J1003 / B1003)</f>
        <v>0.0236427320490367</v>
      </c>
      <c r="P1003" s="22" t="n">
        <f aca="false">K1003 / B1003</f>
        <v>-0.0188266199649737</v>
      </c>
      <c r="Q1003" s="22" t="n">
        <f aca="false">L1003/E1002</f>
        <v>-0.00996965756393587</v>
      </c>
      <c r="R1003" s="22" t="n">
        <f aca="false">M1003 / E1002</f>
        <v>-0.0238404854789771</v>
      </c>
      <c r="S1003" s="23" t="str">
        <f aca="false">IF(N1003 &gt; 0, "UP", "DOWN")</f>
        <v>DOWN</v>
      </c>
      <c r="T1003" s="28" t="inlineStr">
        <f aca="false">O1003-N1003</f>
        <is>
          <t/>
        </is>
      </c>
      <c r="U1003" s="28" t="inlineStr">
        <f aca="false">P1003-N1003</f>
        <is>
          <t/>
        </is>
      </c>
      <c r="V1003" s="28" t="inlineStr">
        <f aca="false">O1003 + P1003</f>
        <is>
          <t/>
        </is>
      </c>
    </row>
    <row collapsed="false" customFormat="false" customHeight="true" hidden="false" ht="25" outlineLevel="0" r="1004">
      <c r="A1004" s="27" t="n">
        <v>38015</v>
      </c>
      <c r="B1004" s="20" t="n">
        <v>22.63</v>
      </c>
      <c r="C1004" s="20" t="n">
        <v>22.8</v>
      </c>
      <c r="D1004" s="20" t="n">
        <v>22.19</v>
      </c>
      <c r="E1004" s="20" t="n">
        <v>22.68</v>
      </c>
      <c r="F1004" s="20" t="n">
        <v>7596400</v>
      </c>
      <c r="G1004" s="20" t="n">
        <v>11.29</v>
      </c>
      <c r="I1004" s="20" t="n">
        <f aca="false">E1004-B1004</f>
        <v>0.0500000000000007</v>
      </c>
      <c r="J1004" s="20" t="n">
        <f aca="false">C1004-B1004</f>
        <v>0.170000000000002</v>
      </c>
      <c r="K1004" s="20" t="n">
        <f aca="false">D1004-B1004</f>
        <v>-0.439999999999998</v>
      </c>
      <c r="L1004" s="20" t="n">
        <f aca="false">B1004 - E1003</f>
        <v>0.109999999999999</v>
      </c>
      <c r="M1004" s="20" t="n">
        <f aca="false">E1004 - E1003</f>
        <v>0.16</v>
      </c>
      <c r="N1004" s="22" t="n">
        <f aca="false">(I1004 / B1004)</f>
        <v>0.0022094564737075</v>
      </c>
      <c r="O1004" s="22" t="n">
        <f aca="false">(J1004 / B1004)</f>
        <v>0.00751215201060547</v>
      </c>
      <c r="P1004" s="22" t="n">
        <f aca="false">K1004 / B1004</f>
        <v>-0.0194432169686256</v>
      </c>
      <c r="Q1004" s="22" t="n">
        <f aca="false">L1004/E1003</f>
        <v>0.00488454706927173</v>
      </c>
      <c r="R1004" s="22" t="n">
        <f aca="false">M1004 / E1003</f>
        <v>0.00710479573712256</v>
      </c>
      <c r="S1004" s="23" t="str">
        <f aca="false">IF(N1004 &gt; 0, "UP", "DOWN")</f>
        <v>UP</v>
      </c>
      <c r="T1004" s="28" t="inlineStr">
        <f aca="false">O1004-N1004</f>
        <is>
          <t/>
        </is>
      </c>
      <c r="U1004" s="28" t="inlineStr">
        <f aca="false">P1004-N1004</f>
        <is>
          <t/>
        </is>
      </c>
      <c r="V1004" s="28" t="inlineStr">
        <f aca="false">O1004 + P1004</f>
        <is>
          <t/>
        </is>
      </c>
    </row>
    <row collapsed="false" customFormat="false" customHeight="true" hidden="false" ht="25" outlineLevel="0" r="1005">
      <c r="A1005" s="27" t="n">
        <v>38016</v>
      </c>
      <c r="B1005" s="20" t="n">
        <v>22.65</v>
      </c>
      <c r="C1005" s="20" t="n">
        <v>22.87</v>
      </c>
      <c r="D1005" s="20" t="n">
        <v>22.42</v>
      </c>
      <c r="E1005" s="20" t="n">
        <v>22.56</v>
      </c>
      <c r="F1005" s="20" t="n">
        <v>6617800</v>
      </c>
      <c r="G1005" s="20" t="n">
        <v>11.23</v>
      </c>
      <c r="I1005" s="20" t="n">
        <f aca="false">E1005-B1005</f>
        <v>-0.0899999999999999</v>
      </c>
      <c r="J1005" s="20" t="n">
        <f aca="false">C1005-B1005</f>
        <v>0.220000000000002</v>
      </c>
      <c r="K1005" s="20" t="n">
        <f aca="false">D1005-B1005</f>
        <v>-0.229999999999997</v>
      </c>
      <c r="L1005" s="20" t="n">
        <f aca="false">B1005 - E1004</f>
        <v>-0.0300000000000011</v>
      </c>
      <c r="M1005" s="20" t="n">
        <f aca="false">E1005 - E1004</f>
        <v>-0.120000000000001</v>
      </c>
      <c r="N1005" s="22" t="n">
        <f aca="false">(I1005 / B1005)</f>
        <v>-0.00397350993377483</v>
      </c>
      <c r="O1005" s="22" t="n">
        <f aca="false">(J1005 / B1005)</f>
        <v>0.00971302428256081</v>
      </c>
      <c r="P1005" s="22" t="n">
        <f aca="false">K1005 / B1005</f>
        <v>-0.0101545253863133</v>
      </c>
      <c r="Q1005" s="22" t="n">
        <f aca="false">L1005/E1004</f>
        <v>-0.00132275132275137</v>
      </c>
      <c r="R1005" s="22" t="n">
        <f aca="false">M1005 / E1004</f>
        <v>-0.00529100529100534</v>
      </c>
      <c r="S1005" s="23" t="str">
        <f aca="false">IF(N1005 &gt; 0, "UP", "DOWN")</f>
        <v>DOWN</v>
      </c>
      <c r="T1005" s="28" t="inlineStr">
        <f aca="false">O1005-N1005</f>
        <is>
          <t/>
        </is>
      </c>
      <c r="U1005" s="28" t="inlineStr">
        <f aca="false">P1005-N1005</f>
        <is>
          <t/>
        </is>
      </c>
      <c r="V1005" s="28" t="inlineStr">
        <f aca="false">O1005 + P1005</f>
        <is>
          <t/>
        </is>
      </c>
    </row>
    <row collapsed="false" customFormat="false" customHeight="true" hidden="false" ht="25" outlineLevel="0" r="1006">
      <c r="A1006" s="27" t="n">
        <v>38019</v>
      </c>
      <c r="B1006" s="20" t="n">
        <v>22.46</v>
      </c>
      <c r="C1006" s="20" t="n">
        <v>22.81</v>
      </c>
      <c r="D1006" s="20" t="n">
        <v>22.08</v>
      </c>
      <c r="E1006" s="20" t="n">
        <v>22.32</v>
      </c>
      <c r="F1006" s="20" t="n">
        <v>10265400</v>
      </c>
      <c r="G1006" s="20" t="n">
        <v>11.11</v>
      </c>
      <c r="I1006" s="20" t="n">
        <f aca="false">E1006-B1006</f>
        <v>-0.140000000000001</v>
      </c>
      <c r="J1006" s="20" t="n">
        <f aca="false">C1006-B1006</f>
        <v>0.349999999999998</v>
      </c>
      <c r="K1006" s="20" t="n">
        <f aca="false">D1006-B1006</f>
        <v>-0.380000000000003</v>
      </c>
      <c r="L1006" s="20" t="n">
        <f aca="false">B1006 - E1005</f>
        <v>-0.0999999999999979</v>
      </c>
      <c r="M1006" s="20" t="n">
        <f aca="false">E1006 - E1005</f>
        <v>-0.239999999999998</v>
      </c>
      <c r="N1006" s="22" t="n">
        <f aca="false">(I1006 / B1006)</f>
        <v>-0.00623330365093502</v>
      </c>
      <c r="O1006" s="22" t="n">
        <f aca="false">(J1006 / B1006)</f>
        <v>0.0155832591273374</v>
      </c>
      <c r="P1006" s="22" t="n">
        <f aca="false">K1006 / B1006</f>
        <v>-0.016918967052538</v>
      </c>
      <c r="Q1006" s="22" t="n">
        <f aca="false">L1006/E1005</f>
        <v>-0.00443262411347508</v>
      </c>
      <c r="R1006" s="22" t="n">
        <f aca="false">M1006 / E1005</f>
        <v>-0.0106382978723404</v>
      </c>
      <c r="S1006" s="23" t="str">
        <f aca="false">IF(N1006 &gt; 0, "UP", "DOWN")</f>
        <v>DOWN</v>
      </c>
      <c r="T1006" s="28" t="inlineStr">
        <f aca="false">O1006-N1006</f>
        <is>
          <t/>
        </is>
      </c>
      <c r="U1006" s="28" t="inlineStr">
        <f aca="false">P1006-N1006</f>
        <is>
          <t/>
        </is>
      </c>
      <c r="V1006" s="28" t="inlineStr">
        <f aca="false">O1006 + P1006</f>
        <is>
          <t/>
        </is>
      </c>
    </row>
    <row collapsed="false" customFormat="false" customHeight="true" hidden="false" ht="25" outlineLevel="0" r="1007">
      <c r="A1007" s="27" t="n">
        <v>38020</v>
      </c>
      <c r="B1007" s="20" t="n">
        <v>22.3</v>
      </c>
      <c r="C1007" s="20" t="n">
        <v>22.4</v>
      </c>
      <c r="D1007" s="20" t="n">
        <v>22</v>
      </c>
      <c r="E1007" s="20" t="n">
        <v>22.26</v>
      </c>
      <c r="F1007" s="20" t="n">
        <v>6457600</v>
      </c>
      <c r="G1007" s="20" t="n">
        <v>11.08</v>
      </c>
      <c r="I1007" s="20" t="n">
        <f aca="false">E1007-B1007</f>
        <v>-0.0399999999999991</v>
      </c>
      <c r="J1007" s="20" t="n">
        <f aca="false">C1007-B1007</f>
        <v>0.0999999999999979</v>
      </c>
      <c r="K1007" s="20" t="n">
        <f aca="false">D1007-B1007</f>
        <v>-0.300000000000001</v>
      </c>
      <c r="L1007" s="20" t="n">
        <f aca="false">B1007 - E1006</f>
        <v>-0.0199999999999996</v>
      </c>
      <c r="M1007" s="20" t="n">
        <f aca="false">E1007 - E1006</f>
        <v>-0.0599999999999987</v>
      </c>
      <c r="N1007" s="22" t="n">
        <f aca="false">(I1007 / B1007)</f>
        <v>-0.00179372197309413</v>
      </c>
      <c r="O1007" s="22" t="n">
        <f aca="false">(J1007 / B1007)</f>
        <v>0.00448430493273533</v>
      </c>
      <c r="P1007" s="22" t="n">
        <f aca="false">K1007 / B1007</f>
        <v>-0.0134529147982063</v>
      </c>
      <c r="Q1007" s="22" t="n">
        <f aca="false">L1007/E1006</f>
        <v>-0.000896057347670232</v>
      </c>
      <c r="R1007" s="22" t="n">
        <f aca="false">M1007 / E1006</f>
        <v>-0.0026881720430107</v>
      </c>
      <c r="S1007" s="23" t="str">
        <f aca="false">IF(N1007 &gt; 0, "UP", "DOWN")</f>
        <v>DOWN</v>
      </c>
      <c r="T1007" s="28" t="inlineStr">
        <f aca="false">O1007-N1007</f>
        <is>
          <t/>
        </is>
      </c>
      <c r="U1007" s="28" t="inlineStr">
        <f aca="false">P1007-N1007</f>
        <is>
          <t/>
        </is>
      </c>
      <c r="V1007" s="28" t="inlineStr">
        <f aca="false">O1007 + P1007</f>
        <is>
          <t/>
        </is>
      </c>
    </row>
    <row collapsed="false" customFormat="false" customHeight="true" hidden="false" ht="25" outlineLevel="0" r="1008">
      <c r="A1008" s="27" t="n">
        <v>38021</v>
      </c>
      <c r="B1008" s="20" t="n">
        <v>22</v>
      </c>
      <c r="C1008" s="20" t="n">
        <v>22.09</v>
      </c>
      <c r="D1008" s="20" t="n">
        <v>21.7</v>
      </c>
      <c r="E1008" s="20" t="n">
        <v>21.79</v>
      </c>
      <c r="F1008" s="20" t="n">
        <v>10912600</v>
      </c>
      <c r="G1008" s="20" t="n">
        <v>10.85</v>
      </c>
      <c r="I1008" s="20" t="n">
        <f aca="false">E1008-B1008</f>
        <v>-0.210000000000001</v>
      </c>
      <c r="J1008" s="20" t="n">
        <f aca="false">C1008-B1008</f>
        <v>0.0899999999999999</v>
      </c>
      <c r="K1008" s="20" t="n">
        <f aca="false">D1008-B1008</f>
        <v>-0.300000000000001</v>
      </c>
      <c r="L1008" s="20" t="n">
        <f aca="false">B1008 - E1007</f>
        <v>-0.260000000000002</v>
      </c>
      <c r="M1008" s="20" t="n">
        <f aca="false">E1008 - E1007</f>
        <v>-0.470000000000002</v>
      </c>
      <c r="N1008" s="22" t="n">
        <f aca="false">(I1008 / B1008)</f>
        <v>-0.00954545454545458</v>
      </c>
      <c r="O1008" s="22" t="n">
        <f aca="false">(J1008 / B1008)</f>
        <v>0.00409090909090908</v>
      </c>
      <c r="P1008" s="22" t="n">
        <f aca="false">K1008 / B1008</f>
        <v>-0.0136363636363637</v>
      </c>
      <c r="Q1008" s="22" t="n">
        <f aca="false">L1008/E1007</f>
        <v>-0.0116801437556155</v>
      </c>
      <c r="R1008" s="22" t="n">
        <f aca="false">M1008 / E1007</f>
        <v>-0.0211141060197665</v>
      </c>
      <c r="S1008" s="23" t="str">
        <f aca="false">IF(N1008 &gt; 0, "UP", "DOWN")</f>
        <v>DOWN</v>
      </c>
      <c r="T1008" s="28" t="inlineStr">
        <f aca="false">O1008-N1008</f>
        <is>
          <t/>
        </is>
      </c>
      <c r="U1008" s="28" t="inlineStr">
        <f aca="false">P1008-N1008</f>
        <is>
          <t/>
        </is>
      </c>
      <c r="V1008" s="28" t="inlineStr">
        <f aca="false">O1008 + P1008</f>
        <is>
          <t/>
        </is>
      </c>
    </row>
    <row collapsed="false" customFormat="false" customHeight="true" hidden="false" ht="25" outlineLevel="0" r="1009">
      <c r="A1009" s="27" t="n">
        <v>38022</v>
      </c>
      <c r="B1009" s="20" t="n">
        <v>21.82</v>
      </c>
      <c r="C1009" s="20" t="n">
        <v>22.91</v>
      </c>
      <c r="D1009" s="20" t="n">
        <v>21.81</v>
      </c>
      <c r="E1009" s="20" t="n">
        <v>22.42</v>
      </c>
      <c r="F1009" s="20" t="n">
        <v>12601600</v>
      </c>
      <c r="G1009" s="20" t="n">
        <v>11.16</v>
      </c>
      <c r="I1009" s="20" t="n">
        <f aca="false">E1009-B1009</f>
        <v>0.600000000000001</v>
      </c>
      <c r="J1009" s="20" t="n">
        <f aca="false">C1009-B1009</f>
        <v>1.09</v>
      </c>
      <c r="K1009" s="20" t="n">
        <f aca="false">D1009-B1009</f>
        <v>-0.0100000000000016</v>
      </c>
      <c r="L1009" s="20" t="n">
        <f aca="false">B1009 - E1008</f>
        <v>0.0300000000000011</v>
      </c>
      <c r="M1009" s="20" t="n">
        <f aca="false">E1009 - E1008</f>
        <v>0.630000000000003</v>
      </c>
      <c r="N1009" s="22" t="n">
        <f aca="false">(I1009 / B1009)</f>
        <v>0.0274977085242897</v>
      </c>
      <c r="O1009" s="22" t="n">
        <f aca="false">(J1009 / B1009)</f>
        <v>0.0499541704857928</v>
      </c>
      <c r="P1009" s="22" t="n">
        <f aca="false">K1009 / B1009</f>
        <v>-0.000458295142071566</v>
      </c>
      <c r="Q1009" s="22" t="n">
        <f aca="false">L1009/E1008</f>
        <v>0.00137677833868752</v>
      </c>
      <c r="R1009" s="22" t="n">
        <f aca="false">M1009 / E1008</f>
        <v>0.028912345112437</v>
      </c>
      <c r="S1009" s="23" t="str">
        <f aca="false">IF(N1009 &gt; 0, "UP", "DOWN")</f>
        <v>UP</v>
      </c>
      <c r="T1009" s="28" t="inlineStr">
        <f aca="false">O1009-N1009</f>
        <is>
          <t/>
        </is>
      </c>
      <c r="U1009" s="28" t="inlineStr">
        <f aca="false">P1009-N1009</f>
        <is>
          <t/>
        </is>
      </c>
      <c r="V1009" s="28" t="inlineStr">
        <f aca="false">O1009 + P1009</f>
        <is>
          <t/>
        </is>
      </c>
    </row>
    <row collapsed="false" customFormat="false" customHeight="true" hidden="false" ht="25" outlineLevel="0" r="1010">
      <c r="A1010" s="27" t="n">
        <v>38023</v>
      </c>
      <c r="B1010" s="20" t="n">
        <v>22.45</v>
      </c>
      <c r="C1010" s="20" t="n">
        <v>22.89</v>
      </c>
      <c r="D1010" s="20" t="n">
        <v>22.4</v>
      </c>
      <c r="E1010" s="20" t="n">
        <v>22.71</v>
      </c>
      <c r="F1010" s="20" t="n">
        <v>6905000</v>
      </c>
      <c r="G1010" s="20" t="n">
        <v>11.31</v>
      </c>
      <c r="I1010" s="20" t="n">
        <f aca="false">E1010-B1010</f>
        <v>0.260000000000002</v>
      </c>
      <c r="J1010" s="20" t="n">
        <f aca="false">C1010-B1010</f>
        <v>0.440000000000001</v>
      </c>
      <c r="K1010" s="20" t="n">
        <f aca="false">D1010-B1010</f>
        <v>-0.0500000000000007</v>
      </c>
      <c r="L1010" s="20" t="n">
        <f aca="false">B1010 - E1009</f>
        <v>0.0299999999999976</v>
      </c>
      <c r="M1010" s="20" t="n">
        <f aca="false">E1010 - E1009</f>
        <v>0.289999999999999</v>
      </c>
      <c r="N1010" s="22" t="n">
        <f aca="false">(I1010 / B1010)</f>
        <v>0.0115812917594655</v>
      </c>
      <c r="O1010" s="22" t="n">
        <f aca="false">(J1010 / B1010)</f>
        <v>0.0195991091314032</v>
      </c>
      <c r="P1010" s="22" t="n">
        <f aca="false">K1010 / B1010</f>
        <v>-0.00222717149220493</v>
      </c>
      <c r="Q1010" s="22" t="n">
        <f aca="false">L1010/E1009</f>
        <v>0.00133809099018722</v>
      </c>
      <c r="R1010" s="22" t="n">
        <f aca="false">M1010 / E1009</f>
        <v>0.0129348795718108</v>
      </c>
      <c r="S1010" s="23" t="str">
        <f aca="false">IF(N1010 &gt; 0, "UP", "DOWN")</f>
        <v>UP</v>
      </c>
      <c r="T1010" s="28" t="inlineStr">
        <f aca="false">O1010-N1010</f>
        <is>
          <t/>
        </is>
      </c>
      <c r="U1010" s="28" t="inlineStr">
        <f aca="false">P1010-N1010</f>
        <is>
          <t/>
        </is>
      </c>
      <c r="V1010" s="28" t="inlineStr">
        <f aca="false">O1010 + P1010</f>
        <is>
          <t/>
        </is>
      </c>
    </row>
    <row collapsed="false" customFormat="false" customHeight="true" hidden="false" ht="25" outlineLevel="0" r="1011">
      <c r="A1011" s="27" t="n">
        <v>38026</v>
      </c>
      <c r="B1011" s="20" t="n">
        <v>22.62</v>
      </c>
      <c r="C1011" s="20" t="n">
        <v>22.86</v>
      </c>
      <c r="D1011" s="20" t="n">
        <v>22.5</v>
      </c>
      <c r="E1011" s="20" t="n">
        <v>22.67</v>
      </c>
      <c r="F1011" s="20" t="n">
        <v>6723600</v>
      </c>
      <c r="G1011" s="20" t="n">
        <v>11.29</v>
      </c>
      <c r="I1011" s="20" t="n">
        <f aca="false">E1011-B1011</f>
        <v>0.0500000000000007</v>
      </c>
      <c r="J1011" s="20" t="n">
        <f aca="false">C1011-B1011</f>
        <v>0.239999999999998</v>
      </c>
      <c r="K1011" s="20" t="n">
        <f aca="false">D1011-B1011</f>
        <v>-0.120000000000001</v>
      </c>
      <c r="L1011" s="20" t="n">
        <f aca="false">B1011 - E1010</f>
        <v>-0.0899999999999999</v>
      </c>
      <c r="M1011" s="20" t="n">
        <f aca="false">E1011 - E1010</f>
        <v>-0.0399999999999991</v>
      </c>
      <c r="N1011" s="22" t="n">
        <f aca="false">(I1011 / B1011)</f>
        <v>0.00221043324491603</v>
      </c>
      <c r="O1011" s="22" t="n">
        <f aca="false">(J1011 / B1011)</f>
        <v>0.0106100795755967</v>
      </c>
      <c r="P1011" s="22" t="n">
        <f aca="false">K1011 / B1011</f>
        <v>-0.00530503978779845</v>
      </c>
      <c r="Q1011" s="22" t="n">
        <f aca="false">L1011/E1010</f>
        <v>-0.00396301188903566</v>
      </c>
      <c r="R1011" s="22" t="n">
        <f aca="false">M1011 / E1010</f>
        <v>-0.00176133861734915</v>
      </c>
      <c r="S1011" s="23" t="str">
        <f aca="false">IF(N1011 &gt; 0, "UP", "DOWN")</f>
        <v>UP</v>
      </c>
      <c r="T1011" s="28" t="inlineStr">
        <f aca="false">O1011-N1011</f>
        <is>
          <t/>
        </is>
      </c>
      <c r="U1011" s="28" t="inlineStr">
        <f aca="false">P1011-N1011</f>
        <is>
          <t/>
        </is>
      </c>
      <c r="V1011" s="28" t="inlineStr">
        <f aca="false">O1011 + P1011</f>
        <is>
          <t/>
        </is>
      </c>
    </row>
    <row collapsed="false" customFormat="false" customHeight="true" hidden="false" ht="25" outlineLevel="0" r="1012">
      <c r="A1012" s="27" t="n">
        <v>38027</v>
      </c>
      <c r="B1012" s="20" t="n">
        <v>22.62</v>
      </c>
      <c r="C1012" s="20" t="n">
        <v>23.12</v>
      </c>
      <c r="D1012" s="20" t="n">
        <v>22.44</v>
      </c>
      <c r="E1012" s="20" t="n">
        <v>22.98</v>
      </c>
      <c r="F1012" s="20" t="n">
        <v>9119400</v>
      </c>
      <c r="G1012" s="20" t="n">
        <v>11.44</v>
      </c>
      <c r="I1012" s="20" t="n">
        <f aca="false">E1012-B1012</f>
        <v>0.359999999999999</v>
      </c>
      <c r="J1012" s="20" t="n">
        <f aca="false">C1012-B1012</f>
        <v>0.5</v>
      </c>
      <c r="K1012" s="20" t="n">
        <f aca="false">D1012-B1012</f>
        <v>-0.18</v>
      </c>
      <c r="L1012" s="20" t="n">
        <f aca="false">B1012 - E1011</f>
        <v>-0.0500000000000007</v>
      </c>
      <c r="M1012" s="20" t="n">
        <f aca="false">E1012 - E1011</f>
        <v>0.309999999999999</v>
      </c>
      <c r="N1012" s="22" t="n">
        <f aca="false">(I1012 / B1012)</f>
        <v>0.0159151193633952</v>
      </c>
      <c r="O1012" s="22" t="n">
        <f aca="false">(J1012 / B1012)</f>
        <v>0.02210433244916</v>
      </c>
      <c r="P1012" s="22" t="n">
        <f aca="false">K1012 / B1012</f>
        <v>-0.0079575596816976</v>
      </c>
      <c r="Q1012" s="22" t="n">
        <f aca="false">L1012/E1011</f>
        <v>-0.00220555800617559</v>
      </c>
      <c r="R1012" s="22" t="n">
        <f aca="false">M1012 / E1011</f>
        <v>0.0136744596382884</v>
      </c>
      <c r="S1012" s="23" t="str">
        <f aca="false">IF(N1012 &gt; 0, "UP", "DOWN")</f>
        <v>UP</v>
      </c>
      <c r="T1012" s="28" t="inlineStr">
        <f aca="false">O1012-N1012</f>
        <is>
          <t/>
        </is>
      </c>
      <c r="U1012" s="28" t="inlineStr">
        <f aca="false">P1012-N1012</f>
        <is>
          <t/>
        </is>
      </c>
      <c r="V1012" s="28" t="inlineStr">
        <f aca="false">O1012 + P1012</f>
        <is>
          <t/>
        </is>
      </c>
    </row>
    <row collapsed="false" customFormat="false" customHeight="true" hidden="false" ht="25" outlineLevel="0" r="1013">
      <c r="A1013" s="27" t="n">
        <v>38028</v>
      </c>
      <c r="B1013" s="20" t="n">
        <v>23.09</v>
      </c>
      <c r="C1013" s="20" t="n">
        <v>23.87</v>
      </c>
      <c r="D1013" s="20" t="n">
        <v>23.05</v>
      </c>
      <c r="E1013" s="20" t="n">
        <v>23.8</v>
      </c>
      <c r="F1013" s="20" t="n">
        <v>12448000</v>
      </c>
      <c r="G1013" s="20" t="n">
        <v>11.85</v>
      </c>
      <c r="I1013" s="20" t="n">
        <f aca="false">E1013-B1013</f>
        <v>0.710000000000001</v>
      </c>
      <c r="J1013" s="20" t="n">
        <f aca="false">C1013-B1013</f>
        <v>0.780000000000001</v>
      </c>
      <c r="K1013" s="20" t="n">
        <f aca="false">D1013-B1013</f>
        <v>-0.0399999999999991</v>
      </c>
      <c r="L1013" s="20" t="n">
        <f aca="false">B1013 - E1012</f>
        <v>0.109999999999999</v>
      </c>
      <c r="M1013" s="20" t="n">
        <f aca="false">E1013 - E1012</f>
        <v>0.82</v>
      </c>
      <c r="N1013" s="22" t="n">
        <f aca="false">(I1013 / B1013)</f>
        <v>0.0307492420961456</v>
      </c>
      <c r="O1013" s="22" t="n">
        <f aca="false">(J1013 / B1013)</f>
        <v>0.0337808575140754</v>
      </c>
      <c r="P1013" s="22" t="n">
        <f aca="false">K1013 / B1013</f>
        <v>-0.00173235166738844</v>
      </c>
      <c r="Q1013" s="22" t="n">
        <f aca="false">L1013/E1012</f>
        <v>0.00478677110530894</v>
      </c>
      <c r="R1013" s="22" t="n">
        <f aca="false">M1013 / E1012</f>
        <v>0.0356832027850305</v>
      </c>
      <c r="S1013" s="23" t="str">
        <f aca="false">IF(N1013 &gt; 0, "UP", "DOWN")</f>
        <v>UP</v>
      </c>
      <c r="T1013" s="28" t="inlineStr">
        <f aca="false">O1013-N1013</f>
        <is>
          <t/>
        </is>
      </c>
      <c r="U1013" s="28" t="inlineStr">
        <f aca="false">P1013-N1013</f>
        <is>
          <t/>
        </is>
      </c>
      <c r="V1013" s="28" t="inlineStr">
        <f aca="false">O1013 + P1013</f>
        <is>
          <t/>
        </is>
      </c>
    </row>
    <row collapsed="false" customFormat="false" customHeight="true" hidden="false" ht="25" outlineLevel="0" r="1014">
      <c r="A1014" s="27" t="n">
        <v>38029</v>
      </c>
      <c r="B1014" s="20" t="n">
        <v>23.61</v>
      </c>
      <c r="C1014" s="20" t="n">
        <v>23.99</v>
      </c>
      <c r="D1014" s="20" t="n">
        <v>23.6</v>
      </c>
      <c r="E1014" s="20" t="n">
        <v>23.73</v>
      </c>
      <c r="F1014" s="20" t="n">
        <v>6571000</v>
      </c>
      <c r="G1014" s="20" t="n">
        <v>11.81</v>
      </c>
      <c r="I1014" s="20" t="n">
        <f aca="false">E1014-B1014</f>
        <v>0.120000000000001</v>
      </c>
      <c r="J1014" s="20" t="n">
        <f aca="false">C1014-B1014</f>
        <v>0.379999999999999</v>
      </c>
      <c r="K1014" s="20" t="n">
        <f aca="false">D1014-B1014</f>
        <v>-0.00999999999999801</v>
      </c>
      <c r="L1014" s="20" t="n">
        <f aca="false">B1014 - E1013</f>
        <v>-0.190000000000001</v>
      </c>
      <c r="M1014" s="20" t="n">
        <f aca="false">E1014 - E1013</f>
        <v>-0.0700000000000003</v>
      </c>
      <c r="N1014" s="22" t="n">
        <f aca="false">(I1014 / B1014)</f>
        <v>0.00508259212198225</v>
      </c>
      <c r="O1014" s="22" t="n">
        <f aca="false">(J1014 / B1014)</f>
        <v>0.0160948750529436</v>
      </c>
      <c r="P1014" s="22" t="n">
        <f aca="false">K1014 / B1014</f>
        <v>-0.000423549343498433</v>
      </c>
      <c r="Q1014" s="22" t="n">
        <f aca="false">L1014/E1013</f>
        <v>-0.00798319327731098</v>
      </c>
      <c r="R1014" s="22" t="n">
        <f aca="false">M1014 / E1013</f>
        <v>-0.00294117647058825</v>
      </c>
      <c r="S1014" s="23" t="str">
        <f aca="false">IF(N1014 &gt; 0, "UP", "DOWN")</f>
        <v>UP</v>
      </c>
      <c r="T1014" s="28" t="inlineStr">
        <f aca="false">O1014-N1014</f>
        <is>
          <t/>
        </is>
      </c>
      <c r="U1014" s="28" t="inlineStr">
        <f aca="false">P1014-N1014</f>
        <is>
          <t/>
        </is>
      </c>
      <c r="V1014" s="28" t="inlineStr">
        <f aca="false">O1014 + P1014</f>
        <is>
          <t/>
        </is>
      </c>
    </row>
    <row collapsed="false" customFormat="false" customHeight="true" hidden="false" ht="25" outlineLevel="0" r="1015">
      <c r="A1015" s="27" t="n">
        <v>38030</v>
      </c>
      <c r="B1015" s="20" t="n">
        <v>23.85</v>
      </c>
      <c r="C1015" s="20" t="n">
        <v>24.1</v>
      </c>
      <c r="D1015" s="20" t="n">
        <v>22.83</v>
      </c>
      <c r="E1015" s="20" t="n">
        <v>23</v>
      </c>
      <c r="F1015" s="20" t="n">
        <v>11285000</v>
      </c>
      <c r="G1015" s="20" t="n">
        <v>11.45</v>
      </c>
      <c r="I1015" s="20" t="n">
        <f aca="false">E1015-B1015</f>
        <v>-0.850000000000001</v>
      </c>
      <c r="J1015" s="20" t="n">
        <f aca="false">C1015-B1015</f>
        <v>0.25</v>
      </c>
      <c r="K1015" s="20" t="n">
        <f aca="false">D1015-B1015</f>
        <v>-1.02</v>
      </c>
      <c r="L1015" s="20" t="n">
        <f aca="false">B1015 - E1014</f>
        <v>0.120000000000001</v>
      </c>
      <c r="M1015" s="20" t="n">
        <f aca="false">E1015 - E1014</f>
        <v>-0.73</v>
      </c>
      <c r="N1015" s="22" t="n">
        <f aca="false">(I1015 / B1015)</f>
        <v>-0.0356394129979036</v>
      </c>
      <c r="O1015" s="22" t="n">
        <f aca="false">(J1015 / B1015)</f>
        <v>0.010482180293501</v>
      </c>
      <c r="P1015" s="22" t="n">
        <f aca="false">K1015 / B1015</f>
        <v>-0.0427672955974844</v>
      </c>
      <c r="Q1015" s="22" t="n">
        <f aca="false">L1015/E1014</f>
        <v>0.00505689001264227</v>
      </c>
      <c r="R1015" s="22" t="n">
        <f aca="false">M1015 / E1014</f>
        <v>-0.0307627475769069</v>
      </c>
      <c r="S1015" s="23" t="str">
        <f aca="false">IF(N1015 &gt; 0, "UP", "DOWN")</f>
        <v>DOWN</v>
      </c>
      <c r="T1015" s="28" t="inlineStr">
        <f aca="false">O1015-N1015</f>
        <is>
          <t/>
        </is>
      </c>
      <c r="U1015" s="28" t="inlineStr">
        <f aca="false">P1015-N1015</f>
        <is>
          <t/>
        </is>
      </c>
      <c r="V1015" s="28" t="inlineStr">
        <f aca="false">O1015 + P1015</f>
        <is>
          <t/>
        </is>
      </c>
    </row>
    <row collapsed="false" customFormat="false" customHeight="true" hidden="false" ht="25" outlineLevel="0" r="1016">
      <c r="A1016" s="27" t="n">
        <v>38034</v>
      </c>
      <c r="B1016" s="20" t="n">
        <v>23.1</v>
      </c>
      <c r="C1016" s="20" t="n">
        <v>23.49</v>
      </c>
      <c r="D1016" s="20" t="n">
        <v>23.1</v>
      </c>
      <c r="E1016" s="20" t="n">
        <v>23.16</v>
      </c>
      <c r="F1016" s="20" t="n">
        <v>6105600</v>
      </c>
      <c r="G1016" s="20" t="n">
        <v>11.53</v>
      </c>
      <c r="I1016" s="20" t="n">
        <f aca="false">E1016-B1016</f>
        <v>0.0599999999999987</v>
      </c>
      <c r="J1016" s="20" t="n">
        <f aca="false">C1016-B1016</f>
        <v>0.389999999999997</v>
      </c>
      <c r="K1016" s="20" t="n">
        <f aca="false">D1016-B1016</f>
        <v>0</v>
      </c>
      <c r="L1016" s="20" t="n">
        <f aca="false">B1016 - E1015</f>
        <v>0.100000000000001</v>
      </c>
      <c r="M1016" s="20" t="n">
        <f aca="false">E1016 - E1015</f>
        <v>0.16</v>
      </c>
      <c r="N1016" s="22" t="n">
        <f aca="false">(I1016 / B1016)</f>
        <v>0.00259740259740254</v>
      </c>
      <c r="O1016" s="22" t="n">
        <f aca="false">(J1016 / B1016)</f>
        <v>0.0168831168831168</v>
      </c>
      <c r="P1016" s="22" t="n">
        <f aca="false">K1016 / B1016</f>
        <v>0</v>
      </c>
      <c r="Q1016" s="22" t="n">
        <f aca="false">L1016/E1015</f>
        <v>0.00434782608695658</v>
      </c>
      <c r="R1016" s="22" t="n">
        <f aca="false">M1016 / E1015</f>
        <v>0.00695652173913044</v>
      </c>
      <c r="S1016" s="23" t="str">
        <f aca="false">IF(N1016 &gt; 0, "UP", "DOWN")</f>
        <v>UP</v>
      </c>
      <c r="T1016" s="28" t="inlineStr">
        <f aca="false">O1016-N1016</f>
        <is>
          <t/>
        </is>
      </c>
      <c r="U1016" s="28" t="inlineStr">
        <f aca="false">P1016-N1016</f>
        <is>
          <t/>
        </is>
      </c>
      <c r="V1016" s="28" t="inlineStr">
        <f aca="false">O1016 + P1016</f>
        <is>
          <t/>
        </is>
      </c>
    </row>
    <row collapsed="false" customFormat="false" customHeight="true" hidden="false" ht="25" outlineLevel="0" r="1017">
      <c r="A1017" s="27" t="n">
        <v>38035</v>
      </c>
      <c r="B1017" s="20" t="n">
        <v>23.18</v>
      </c>
      <c r="C1017" s="20" t="n">
        <v>23.44</v>
      </c>
      <c r="D1017" s="20" t="n">
        <v>23.05</v>
      </c>
      <c r="E1017" s="20" t="n">
        <v>23.26</v>
      </c>
      <c r="F1017" s="20" t="n">
        <v>5058400</v>
      </c>
      <c r="G1017" s="20" t="n">
        <v>11.58</v>
      </c>
      <c r="I1017" s="20" t="n">
        <f aca="false">E1017-B1017</f>
        <v>0.0800000000000019</v>
      </c>
      <c r="J1017" s="20" t="n">
        <f aca="false">C1017-B1017</f>
        <v>0.260000000000002</v>
      </c>
      <c r="K1017" s="20" t="n">
        <f aca="false">D1017-B1017</f>
        <v>-0.129999999999999</v>
      </c>
      <c r="L1017" s="20" t="n">
        <f aca="false">B1017 - E1016</f>
        <v>0.0199999999999996</v>
      </c>
      <c r="M1017" s="20" t="n">
        <f aca="false">E1017 - E1016</f>
        <v>0.100000000000001</v>
      </c>
      <c r="N1017" s="22" t="n">
        <f aca="false">(I1017 / B1017)</f>
        <v>0.00345125107851604</v>
      </c>
      <c r="O1017" s="22" t="n">
        <f aca="false">(J1017 / B1017)</f>
        <v>0.0112165660051769</v>
      </c>
      <c r="P1017" s="22" t="n">
        <f aca="false">K1017 / B1017</f>
        <v>-0.0056082830025884</v>
      </c>
      <c r="Q1017" s="22" t="n">
        <f aca="false">L1017/E1016</f>
        <v>0.000863557858376493</v>
      </c>
      <c r="R1017" s="22" t="n">
        <f aca="false">M1017 / E1016</f>
        <v>0.00431778929188262</v>
      </c>
      <c r="S1017" s="23" t="str">
        <f aca="false">IF(N1017 &gt; 0, "UP", "DOWN")</f>
        <v>UP</v>
      </c>
      <c r="T1017" s="28" t="inlineStr">
        <f aca="false">O1017-N1017</f>
        <is>
          <t/>
        </is>
      </c>
      <c r="U1017" s="28" t="inlineStr">
        <f aca="false">P1017-N1017</f>
        <is>
          <t/>
        </is>
      </c>
      <c r="V1017" s="28" t="inlineStr">
        <f aca="false">O1017 + P1017</f>
        <is>
          <t/>
        </is>
      </c>
    </row>
    <row collapsed="false" customFormat="false" customHeight="true" hidden="false" ht="25" outlineLevel="0" r="1018">
      <c r="A1018" s="27" t="n">
        <v>38036</v>
      </c>
      <c r="B1018" s="20" t="n">
        <v>23.33</v>
      </c>
      <c r="C1018" s="20" t="n">
        <v>23.64</v>
      </c>
      <c r="D1018" s="20" t="n">
        <v>22.41</v>
      </c>
      <c r="E1018" s="20" t="n">
        <v>22.47</v>
      </c>
      <c r="F1018" s="20" t="n">
        <v>11538600</v>
      </c>
      <c r="G1018" s="20" t="n">
        <v>11.19</v>
      </c>
      <c r="I1018" s="20" t="n">
        <f aca="false">E1018-B1018</f>
        <v>-0.859999999999999</v>
      </c>
      <c r="J1018" s="20" t="n">
        <f aca="false">C1018-B1018</f>
        <v>0.310000000000002</v>
      </c>
      <c r="K1018" s="20" t="n">
        <f aca="false">D1018-B1018</f>
        <v>-0.919999999999998</v>
      </c>
      <c r="L1018" s="20" t="n">
        <f aca="false">B1018 - E1017</f>
        <v>0.0699999999999967</v>
      </c>
      <c r="M1018" s="20" t="n">
        <f aca="false">E1018 - E1017</f>
        <v>-0.790000000000003</v>
      </c>
      <c r="N1018" s="22" t="n">
        <f aca="false">(I1018 / B1018)</f>
        <v>-0.0368624089155593</v>
      </c>
      <c r="O1018" s="22" t="n">
        <f aca="false">(J1018 / B1018)</f>
        <v>0.0132876125160738</v>
      </c>
      <c r="P1018" s="22" t="n">
        <f aca="false">K1018 / B1018</f>
        <v>-0.0394342048864123</v>
      </c>
      <c r="Q1018" s="22" t="n">
        <f aca="false">L1018/E1017</f>
        <v>0.00300945829750631</v>
      </c>
      <c r="R1018" s="22" t="n">
        <f aca="false">M1018 / E1017</f>
        <v>-0.03396388650043</v>
      </c>
      <c r="S1018" s="23" t="str">
        <f aca="false">IF(N1018 &gt; 0, "UP", "DOWN")</f>
        <v>DOWN</v>
      </c>
      <c r="T1018" s="28" t="inlineStr">
        <f aca="false">O1018-N1018</f>
        <is>
          <t/>
        </is>
      </c>
      <c r="U1018" s="28" t="inlineStr">
        <f aca="false">P1018-N1018</f>
        <is>
          <t/>
        </is>
      </c>
      <c r="V1018" s="28" t="inlineStr">
        <f aca="false">O1018 + P1018</f>
        <is>
          <t/>
        </is>
      </c>
    </row>
    <row collapsed="false" customFormat="false" customHeight="true" hidden="false" ht="25" outlineLevel="0" r="1019">
      <c r="A1019" s="27" t="n">
        <v>38037</v>
      </c>
      <c r="B1019" s="20" t="n">
        <v>22.5</v>
      </c>
      <c r="C1019" s="20" t="n">
        <v>22.51</v>
      </c>
      <c r="D1019" s="20" t="n">
        <v>22.21</v>
      </c>
      <c r="E1019" s="20" t="n">
        <v>22.4</v>
      </c>
      <c r="F1019" s="20" t="n">
        <v>9914400</v>
      </c>
      <c r="G1019" s="20" t="n">
        <v>11.15</v>
      </c>
      <c r="I1019" s="20" t="n">
        <f aca="false">E1019-B1019</f>
        <v>-0.100000000000001</v>
      </c>
      <c r="J1019" s="20" t="n">
        <f aca="false">C1019-B1019</f>
        <v>0.0100000000000016</v>
      </c>
      <c r="K1019" s="20" t="n">
        <f aca="false">D1019-B1019</f>
        <v>-0.289999999999999</v>
      </c>
      <c r="L1019" s="20" t="n">
        <f aca="false">B1019 - E1018</f>
        <v>0.0300000000000011</v>
      </c>
      <c r="M1019" s="20" t="n">
        <f aca="false">E1019 - E1018</f>
        <v>-0.0700000000000003</v>
      </c>
      <c r="N1019" s="22" t="n">
        <f aca="false">(I1019 / B1019)</f>
        <v>-0.00444444444444451</v>
      </c>
      <c r="O1019" s="22" t="n">
        <f aca="false">(J1019 / B1019)</f>
        <v>0.000444444444444514</v>
      </c>
      <c r="P1019" s="22" t="n">
        <f aca="false">K1019 / B1019</f>
        <v>-0.0128888888888889</v>
      </c>
      <c r="Q1019" s="22" t="n">
        <f aca="false">L1019/E1018</f>
        <v>0.00133511348464625</v>
      </c>
      <c r="R1019" s="22" t="n">
        <f aca="false">M1019 / E1018</f>
        <v>-0.0031152647975078</v>
      </c>
      <c r="S1019" s="23" t="str">
        <f aca="false">IF(N1019 &gt; 0, "UP", "DOWN")</f>
        <v>DOWN</v>
      </c>
      <c r="T1019" s="28" t="inlineStr">
        <f aca="false">O1019-N1019</f>
        <is>
          <t/>
        </is>
      </c>
      <c r="U1019" s="28" t="inlineStr">
        <f aca="false">P1019-N1019</f>
        <is>
          <t/>
        </is>
      </c>
      <c r="V1019" s="28" t="inlineStr">
        <f aca="false">O1019 + P1019</f>
        <is>
          <t/>
        </is>
      </c>
    </row>
    <row collapsed="false" customFormat="false" customHeight="true" hidden="false" ht="25" outlineLevel="0" r="1020">
      <c r="A1020" s="27" t="n">
        <v>38040</v>
      </c>
      <c r="B1020" s="20" t="n">
        <v>22.34</v>
      </c>
      <c r="C1020" s="20" t="n">
        <v>22.46</v>
      </c>
      <c r="D1020" s="20" t="n">
        <v>21.89</v>
      </c>
      <c r="E1020" s="20" t="n">
        <v>22.19</v>
      </c>
      <c r="F1020" s="20" t="n">
        <v>6931400</v>
      </c>
      <c r="G1020" s="20" t="n">
        <v>11.05</v>
      </c>
      <c r="I1020" s="20" t="n">
        <f aca="false">E1020-B1020</f>
        <v>-0.149999999999999</v>
      </c>
      <c r="J1020" s="20" t="n">
        <f aca="false">C1020-B1020</f>
        <v>0.120000000000001</v>
      </c>
      <c r="K1020" s="20" t="n">
        <f aca="false">D1020-B1020</f>
        <v>-0.449999999999999</v>
      </c>
      <c r="L1020" s="20" t="n">
        <f aca="false">B1020 - E1019</f>
        <v>-0.0599999999999987</v>
      </c>
      <c r="M1020" s="20" t="n">
        <f aca="false">E1020 - E1019</f>
        <v>-0.209999999999997</v>
      </c>
      <c r="N1020" s="22" t="n">
        <f aca="false">(I1020 / B1020)</f>
        <v>-0.00671441360787818</v>
      </c>
      <c r="O1020" s="22" t="n">
        <f aca="false">(J1020 / B1020)</f>
        <v>0.00537153088630264</v>
      </c>
      <c r="P1020" s="22" t="n">
        <f aca="false">K1020 / B1020</f>
        <v>-0.0201432408236347</v>
      </c>
      <c r="Q1020" s="22" t="n">
        <f aca="false">L1020/E1019</f>
        <v>-0.00267857142857137</v>
      </c>
      <c r="R1020" s="22" t="n">
        <f aca="false">M1020 / E1019</f>
        <v>-0.00937499999999988</v>
      </c>
      <c r="S1020" s="23" t="str">
        <f aca="false">IF(N1020 &gt; 0, "UP", "DOWN")</f>
        <v>DOWN</v>
      </c>
      <c r="T1020" s="28" t="inlineStr">
        <f aca="false">O1020-N1020</f>
        <is>
          <t/>
        </is>
      </c>
      <c r="U1020" s="28" t="inlineStr">
        <f aca="false">P1020-N1020</f>
        <is>
          <t/>
        </is>
      </c>
      <c r="V1020" s="28" t="inlineStr">
        <f aca="false">O1020 + P1020</f>
        <is>
          <t/>
        </is>
      </c>
    </row>
    <row collapsed="false" customFormat="false" customHeight="true" hidden="false" ht="25" outlineLevel="0" r="1021">
      <c r="A1021" s="27" t="n">
        <v>38041</v>
      </c>
      <c r="B1021" s="20" t="n">
        <v>22.14</v>
      </c>
      <c r="C1021" s="20" t="n">
        <v>22.74</v>
      </c>
      <c r="D1021" s="20" t="n">
        <v>22</v>
      </c>
      <c r="E1021" s="20" t="n">
        <v>22.36</v>
      </c>
      <c r="F1021" s="20" t="n">
        <v>9252000</v>
      </c>
      <c r="G1021" s="20" t="n">
        <v>11.13</v>
      </c>
      <c r="I1021" s="20" t="n">
        <f aca="false">E1021-B1021</f>
        <v>0.219999999999999</v>
      </c>
      <c r="J1021" s="20" t="n">
        <f aca="false">C1021-B1021</f>
        <v>0.599999999999998</v>
      </c>
      <c r="K1021" s="20" t="n">
        <f aca="false">D1021-B1021</f>
        <v>-0.140000000000001</v>
      </c>
      <c r="L1021" s="20" t="n">
        <f aca="false">B1021 - E1020</f>
        <v>-0.0500000000000007</v>
      </c>
      <c r="M1021" s="20" t="n">
        <f aca="false">E1021 - E1020</f>
        <v>0.169999999999998</v>
      </c>
      <c r="N1021" s="22" t="n">
        <f aca="false">(I1021 / B1021)</f>
        <v>0.00993676603432696</v>
      </c>
      <c r="O1021" s="22" t="n">
        <f aca="false">(J1021 / B1021)</f>
        <v>0.0271002710027099</v>
      </c>
      <c r="P1021" s="22" t="n">
        <f aca="false">K1021 / B1021</f>
        <v>-0.00632339656729903</v>
      </c>
      <c r="Q1021" s="22" t="n">
        <f aca="false">L1021/E1020</f>
        <v>-0.0022532672374944</v>
      </c>
      <c r="R1021" s="22" t="n">
        <f aca="false">M1021 / E1020</f>
        <v>0.00766110860748076</v>
      </c>
      <c r="S1021" s="23" t="str">
        <f aca="false">IF(N1021 &gt; 0, "UP", "DOWN")</f>
        <v>UP</v>
      </c>
      <c r="T1021" s="28" t="inlineStr">
        <f aca="false">O1021-N1021</f>
        <is>
          <t/>
        </is>
      </c>
      <c r="U1021" s="28" t="inlineStr">
        <f aca="false">P1021-N1021</f>
        <is>
          <t/>
        </is>
      </c>
      <c r="V1021" s="28" t="inlineStr">
        <f aca="false">O1021 + P1021</f>
        <is>
          <t/>
        </is>
      </c>
    </row>
    <row collapsed="false" customFormat="false" customHeight="true" hidden="false" ht="25" outlineLevel="0" r="1022">
      <c r="A1022" s="27" t="n">
        <v>38042</v>
      </c>
      <c r="B1022" s="20" t="n">
        <v>22.28</v>
      </c>
      <c r="C1022" s="20" t="n">
        <v>22.9</v>
      </c>
      <c r="D1022" s="20" t="n">
        <v>22.21</v>
      </c>
      <c r="E1022" s="20" t="n">
        <v>22.81</v>
      </c>
      <c r="F1022" s="20" t="n">
        <v>9867000</v>
      </c>
      <c r="G1022" s="20" t="n">
        <v>11.36</v>
      </c>
      <c r="I1022" s="20" t="n">
        <f aca="false">E1022-B1022</f>
        <v>0.529999999999998</v>
      </c>
      <c r="J1022" s="20" t="n">
        <f aca="false">C1022-B1022</f>
        <v>0.619999999999997</v>
      </c>
      <c r="K1022" s="20" t="n">
        <f aca="false">D1022-B1022</f>
        <v>-0.0700000000000003</v>
      </c>
      <c r="L1022" s="20" t="n">
        <f aca="false">B1022 - E1021</f>
        <v>-0.0799999999999983</v>
      </c>
      <c r="M1022" s="20" t="n">
        <f aca="false">E1022 - E1021</f>
        <v>0.449999999999999</v>
      </c>
      <c r="N1022" s="22" t="n">
        <f aca="false">(I1022 / B1022)</f>
        <v>0.0237881508078993</v>
      </c>
      <c r="O1022" s="22" t="n">
        <f aca="false">(J1022 / B1022)</f>
        <v>0.0278276481149011</v>
      </c>
      <c r="P1022" s="22" t="n">
        <f aca="false">K1022 / B1022</f>
        <v>-0.00314183123877919</v>
      </c>
      <c r="Q1022" s="22" t="n">
        <f aca="false">L1022/E1021</f>
        <v>-0.00357781753130583</v>
      </c>
      <c r="R1022" s="22" t="n">
        <f aca="false">M1022 / E1021</f>
        <v>0.0201252236135957</v>
      </c>
      <c r="S1022" s="23" t="str">
        <f aca="false">IF(N1022 &gt; 0, "UP", "DOWN")</f>
        <v>UP</v>
      </c>
      <c r="T1022" s="28" t="inlineStr">
        <f aca="false">O1022-N1022</f>
        <is>
          <t/>
        </is>
      </c>
      <c r="U1022" s="28" t="inlineStr">
        <f aca="false">P1022-N1022</f>
        <is>
          <t/>
        </is>
      </c>
      <c r="V1022" s="28" t="inlineStr">
        <f aca="false">O1022 + P1022</f>
        <is>
          <t/>
        </is>
      </c>
    </row>
    <row collapsed="false" customFormat="false" customHeight="true" hidden="false" ht="25" outlineLevel="0" r="1023">
      <c r="A1023" s="27" t="n">
        <v>38043</v>
      </c>
      <c r="B1023" s="20" t="n">
        <v>22.88</v>
      </c>
      <c r="C1023" s="20" t="n">
        <v>23.18</v>
      </c>
      <c r="D1023" s="20" t="n">
        <v>22.8</v>
      </c>
      <c r="E1023" s="20" t="n">
        <v>23.04</v>
      </c>
      <c r="F1023" s="20" t="n">
        <v>7086000</v>
      </c>
      <c r="G1023" s="20" t="n">
        <v>11.47</v>
      </c>
      <c r="I1023" s="20" t="n">
        <f aca="false">E1023-B1023</f>
        <v>0.16</v>
      </c>
      <c r="J1023" s="20" t="n">
        <f aca="false">C1023-B1023</f>
        <v>0.300000000000001</v>
      </c>
      <c r="K1023" s="20" t="n">
        <f aca="false">D1023-B1023</f>
        <v>-0.0799999999999983</v>
      </c>
      <c r="L1023" s="20" t="n">
        <f aca="false">B1023 - E1022</f>
        <v>0.0700000000000003</v>
      </c>
      <c r="M1023" s="20" t="n">
        <f aca="false">E1023 - E1022</f>
        <v>0.23</v>
      </c>
      <c r="N1023" s="22" t="n">
        <f aca="false">(I1023 / B1023)</f>
        <v>0.006993006993007</v>
      </c>
      <c r="O1023" s="22" t="n">
        <f aca="false">(J1023 / B1023)</f>
        <v>0.0131118881118881</v>
      </c>
      <c r="P1023" s="22" t="n">
        <f aca="false">K1023 / B1023</f>
        <v>-0.00349650349650342</v>
      </c>
      <c r="Q1023" s="22" t="n">
        <f aca="false">L1023/E1022</f>
        <v>0.00306882946076284</v>
      </c>
      <c r="R1023" s="22" t="n">
        <f aca="false">M1023 / E1022</f>
        <v>0.0100832967996493</v>
      </c>
      <c r="S1023" s="23" t="str">
        <f aca="false">IF(N1023 &gt; 0, "UP", "DOWN")</f>
        <v>UP</v>
      </c>
      <c r="T1023" s="28" t="inlineStr">
        <f aca="false">O1023-N1023</f>
        <is>
          <t/>
        </is>
      </c>
      <c r="U1023" s="28" t="inlineStr">
        <f aca="false">P1023-N1023</f>
        <is>
          <t/>
        </is>
      </c>
      <c r="V1023" s="28" t="inlineStr">
        <f aca="false">O1023 + P1023</f>
        <is>
          <t/>
        </is>
      </c>
    </row>
    <row collapsed="false" customFormat="false" customHeight="true" hidden="false" ht="25" outlineLevel="0" r="1024">
      <c r="A1024" s="27" t="n">
        <v>38044</v>
      </c>
      <c r="B1024" s="20" t="n">
        <v>22.96</v>
      </c>
      <c r="C1024" s="20" t="n">
        <v>24.02</v>
      </c>
      <c r="D1024" s="20" t="n">
        <v>22.95</v>
      </c>
      <c r="E1024" s="20" t="n">
        <v>23.92</v>
      </c>
      <c r="F1024" s="20" t="n">
        <v>16744200</v>
      </c>
      <c r="G1024" s="20" t="n">
        <v>11.91</v>
      </c>
      <c r="I1024" s="20" t="n">
        <f aca="false">E1024-B1024</f>
        <v>0.960000000000001</v>
      </c>
      <c r="J1024" s="20" t="n">
        <f aca="false">C1024-B1024</f>
        <v>1.06</v>
      </c>
      <c r="K1024" s="20" t="n">
        <f aca="false">D1024-B1024</f>
        <v>-0.0100000000000016</v>
      </c>
      <c r="L1024" s="20" t="n">
        <f aca="false">B1024 - E1023</f>
        <v>-0.0799999999999983</v>
      </c>
      <c r="M1024" s="20" t="n">
        <f aca="false">E1024 - E1023</f>
        <v>0.880000000000003</v>
      </c>
      <c r="N1024" s="22" t="n">
        <f aca="false">(I1024 / B1024)</f>
        <v>0.0418118466898955</v>
      </c>
      <c r="O1024" s="22" t="n">
        <f aca="false">(J1024 / B1024)</f>
        <v>0.0461672473867595</v>
      </c>
      <c r="P1024" s="22" t="n">
        <f aca="false">K1024 / B1024</f>
        <v>-0.000435540069686479</v>
      </c>
      <c r="Q1024" s="22" t="n">
        <f aca="false">L1024/E1023</f>
        <v>-0.00347222222222215</v>
      </c>
      <c r="R1024" s="22" t="n">
        <f aca="false">M1024 / E1023</f>
        <v>0.0381944444444446</v>
      </c>
      <c r="S1024" s="23" t="str">
        <f aca="false">IF(N1024 &gt; 0, "UP", "DOWN")</f>
        <v>UP</v>
      </c>
      <c r="T1024" s="28" t="inlineStr">
        <f aca="false">O1024-N1024</f>
        <is>
          <t/>
        </is>
      </c>
      <c r="U1024" s="28" t="inlineStr">
        <f aca="false">P1024-N1024</f>
        <is>
          <t/>
        </is>
      </c>
      <c r="V1024" s="28" t="inlineStr">
        <f aca="false">O1024 + P1024</f>
        <is>
          <t/>
        </is>
      </c>
    </row>
    <row collapsed="false" customFormat="false" customHeight="true" hidden="false" ht="25" outlineLevel="0" r="1025">
      <c r="A1025" s="27" t="n">
        <v>38047</v>
      </c>
      <c r="B1025" s="20" t="n">
        <v>24.1</v>
      </c>
      <c r="C1025" s="20" t="n">
        <v>24.3</v>
      </c>
      <c r="D1025" s="20" t="n">
        <v>23.87</v>
      </c>
      <c r="E1025" s="20" t="n">
        <v>24.02</v>
      </c>
      <c r="F1025" s="20" t="n">
        <v>11488600</v>
      </c>
      <c r="G1025" s="20" t="n">
        <v>11.96</v>
      </c>
      <c r="I1025" s="20" t="n">
        <f aca="false">E1025-B1025</f>
        <v>-0.0800000000000019</v>
      </c>
      <c r="J1025" s="20" t="n">
        <f aca="false">C1025-B1025</f>
        <v>0.199999999999999</v>
      </c>
      <c r="K1025" s="20" t="n">
        <f aca="false">D1025-B1025</f>
        <v>-0.23</v>
      </c>
      <c r="L1025" s="20" t="n">
        <f aca="false">B1025 - E1024</f>
        <v>0.18</v>
      </c>
      <c r="M1025" s="20" t="n">
        <f aca="false">E1025 - E1024</f>
        <v>0.0999999999999979</v>
      </c>
      <c r="N1025" s="22" t="n">
        <f aca="false">(I1025 / B1025)</f>
        <v>-0.00331950207468887</v>
      </c>
      <c r="O1025" s="22" t="n">
        <f aca="false">(J1025 / B1025)</f>
        <v>0.00829875518672196</v>
      </c>
      <c r="P1025" s="22" t="n">
        <f aca="false">K1025 / B1025</f>
        <v>-0.00954356846473031</v>
      </c>
      <c r="Q1025" s="22" t="n">
        <f aca="false">L1025/E1024</f>
        <v>0.00752508361204012</v>
      </c>
      <c r="R1025" s="22" t="n">
        <f aca="false">M1025 / E1024</f>
        <v>0.00418060200668887</v>
      </c>
      <c r="S1025" s="23" t="str">
        <f aca="false">IF(N1025 &gt; 0, "UP", "DOWN")</f>
        <v>DOWN</v>
      </c>
      <c r="T1025" s="28" t="inlineStr">
        <f aca="false">O1025-N1025</f>
        <is>
          <t/>
        </is>
      </c>
      <c r="U1025" s="28" t="inlineStr">
        <f aca="false">P1025-N1025</f>
        <is>
          <t/>
        </is>
      </c>
      <c r="V1025" s="28" t="inlineStr">
        <f aca="false">O1025 + P1025</f>
        <is>
          <t/>
        </is>
      </c>
    </row>
    <row collapsed="false" customFormat="false" customHeight="true" hidden="false" ht="25" outlineLevel="0" r="1026">
      <c r="A1026" s="27" t="n">
        <v>38048</v>
      </c>
      <c r="B1026" s="20" t="n">
        <v>24</v>
      </c>
      <c r="C1026" s="20" t="n">
        <v>24.1</v>
      </c>
      <c r="D1026" s="20" t="n">
        <v>23.77</v>
      </c>
      <c r="E1026" s="20" t="n">
        <v>23.81</v>
      </c>
      <c r="F1026" s="20" t="n">
        <v>9167400</v>
      </c>
      <c r="G1026" s="20" t="n">
        <v>11.85</v>
      </c>
      <c r="I1026" s="20" t="n">
        <f aca="false">E1026-B1026</f>
        <v>-0.190000000000001</v>
      </c>
      <c r="J1026" s="20" t="n">
        <f aca="false">C1026-B1026</f>
        <v>0.100000000000001</v>
      </c>
      <c r="K1026" s="20" t="n">
        <f aca="false">D1026-B1026</f>
        <v>-0.23</v>
      </c>
      <c r="L1026" s="20" t="n">
        <f aca="false">B1026 - E1025</f>
        <v>-0.0199999999999996</v>
      </c>
      <c r="M1026" s="20" t="n">
        <f aca="false">E1026 - E1025</f>
        <v>-0.210000000000001</v>
      </c>
      <c r="N1026" s="22" t="n">
        <f aca="false">(I1026 / B1026)</f>
        <v>-0.00791666666666672</v>
      </c>
      <c r="O1026" s="22" t="n">
        <f aca="false">(J1026 / B1026)</f>
        <v>0.00416666666666673</v>
      </c>
      <c r="P1026" s="22" t="n">
        <f aca="false">K1026 / B1026</f>
        <v>-0.00958333333333335</v>
      </c>
      <c r="Q1026" s="22" t="n">
        <f aca="false">L1026/E1025</f>
        <v>-0.000832639467110723</v>
      </c>
      <c r="R1026" s="22" t="n">
        <f aca="false">M1026 / E1025</f>
        <v>-0.00874271440466282</v>
      </c>
      <c r="S1026" s="23" t="str">
        <f aca="false">IF(N1026 &gt; 0, "UP", "DOWN")</f>
        <v>DOWN</v>
      </c>
      <c r="T1026" s="28" t="inlineStr">
        <f aca="false">O1026-N1026</f>
        <is>
          <t/>
        </is>
      </c>
      <c r="U1026" s="28" t="inlineStr">
        <f aca="false">P1026-N1026</f>
        <is>
          <t/>
        </is>
      </c>
      <c r="V1026" s="28" t="inlineStr">
        <f aca="false">O1026 + P1026</f>
        <is>
          <t/>
        </is>
      </c>
    </row>
    <row collapsed="false" customFormat="false" customHeight="true" hidden="false" ht="25" outlineLevel="0" r="1027">
      <c r="A1027" s="27" t="n">
        <v>38049</v>
      </c>
      <c r="B1027" s="20" t="n">
        <v>23.6</v>
      </c>
      <c r="C1027" s="20" t="n">
        <v>24.19</v>
      </c>
      <c r="D1027" s="20" t="n">
        <v>23.6</v>
      </c>
      <c r="E1027" s="20" t="n">
        <v>23.92</v>
      </c>
      <c r="F1027" s="20" t="n">
        <v>8040400</v>
      </c>
      <c r="G1027" s="20" t="n">
        <v>11.91</v>
      </c>
      <c r="I1027" s="20" t="n">
        <f aca="false">E1027-B1027</f>
        <v>0.32</v>
      </c>
      <c r="J1027" s="20" t="n">
        <f aca="false">C1027-B1027</f>
        <v>0.59</v>
      </c>
      <c r="K1027" s="20" t="n">
        <f aca="false">D1027-B1027</f>
        <v>0</v>
      </c>
      <c r="L1027" s="20" t="n">
        <f aca="false">B1027 - E1026</f>
        <v>-0.209999999999997</v>
      </c>
      <c r="M1027" s="20" t="n">
        <f aca="false">E1027 - E1026</f>
        <v>0.110000000000003</v>
      </c>
      <c r="N1027" s="22" t="n">
        <f aca="false">(I1027 / B1027)</f>
        <v>0.0135593220338983</v>
      </c>
      <c r="O1027" s="22" t="n">
        <f aca="false">(J1027 / B1027)</f>
        <v>0.025</v>
      </c>
      <c r="P1027" s="22" t="n">
        <f aca="false">K1027 / B1027</f>
        <v>0</v>
      </c>
      <c r="Q1027" s="22" t="n">
        <f aca="false">L1027/E1026</f>
        <v>-0.00881982360352782</v>
      </c>
      <c r="R1027" s="22" t="n">
        <f aca="false">M1027 / E1026</f>
        <v>0.00461990760184809</v>
      </c>
      <c r="S1027" s="23" t="str">
        <f aca="false">IF(N1027 &gt; 0, "UP", "DOWN")</f>
        <v>UP</v>
      </c>
      <c r="T1027" s="28" t="inlineStr">
        <f aca="false">O1027-N1027</f>
        <is>
          <t/>
        </is>
      </c>
      <c r="U1027" s="28" t="inlineStr">
        <f aca="false">P1027-N1027</f>
        <is>
          <t/>
        </is>
      </c>
      <c r="V1027" s="28" t="inlineStr">
        <f aca="false">O1027 + P1027</f>
        <is>
          <t/>
        </is>
      </c>
    </row>
    <row collapsed="false" customFormat="false" customHeight="true" hidden="false" ht="25" outlineLevel="0" r="1028">
      <c r="A1028" s="27" t="n">
        <v>38050</v>
      </c>
      <c r="B1028" s="20" t="n">
        <v>23.93</v>
      </c>
      <c r="C1028" s="20" t="n">
        <v>25.22</v>
      </c>
      <c r="D1028" s="20" t="n">
        <v>23.91</v>
      </c>
      <c r="E1028" s="20" t="n">
        <v>25.16</v>
      </c>
      <c r="F1028" s="20" t="n">
        <v>23579400</v>
      </c>
      <c r="G1028" s="20" t="n">
        <v>12.53</v>
      </c>
      <c r="I1028" s="20" t="n">
        <f aca="false">E1028-B1028</f>
        <v>1.23</v>
      </c>
      <c r="J1028" s="20" t="n">
        <f aca="false">C1028-B1028</f>
        <v>1.29</v>
      </c>
      <c r="K1028" s="20" t="n">
        <f aca="false">D1028-B1028</f>
        <v>-0.0199999999999996</v>
      </c>
      <c r="L1028" s="20" t="n">
        <f aca="false">B1028 - E1027</f>
        <v>0.00999999999999801</v>
      </c>
      <c r="M1028" s="20" t="n">
        <f aca="false">E1028 - E1027</f>
        <v>1.24</v>
      </c>
      <c r="N1028" s="22" t="n">
        <f aca="false">(I1028 / B1028)</f>
        <v>0.0513999164229001</v>
      </c>
      <c r="O1028" s="22" t="n">
        <f aca="false">(J1028 / B1028)</f>
        <v>0.0539072294191391</v>
      </c>
      <c r="P1028" s="22" t="n">
        <f aca="false">K1028 / B1028</f>
        <v>-0.000835770998746326</v>
      </c>
      <c r="Q1028" s="22" t="n">
        <f aca="false">L1028/E1027</f>
        <v>0.000418060200668813</v>
      </c>
      <c r="R1028" s="22" t="n">
        <f aca="false">M1028 / E1027</f>
        <v>0.0518394648829431</v>
      </c>
      <c r="S1028" s="23" t="str">
        <f aca="false">IF(N1028 &gt; 0, "UP", "DOWN")</f>
        <v>UP</v>
      </c>
      <c r="T1028" s="28" t="inlineStr">
        <f aca="false">O1028-N1028</f>
        <is>
          <t/>
        </is>
      </c>
      <c r="U1028" s="28" t="inlineStr">
        <f aca="false">P1028-N1028</f>
        <is>
          <t/>
        </is>
      </c>
      <c r="V1028" s="28" t="inlineStr">
        <f aca="false">O1028 + P1028</f>
        <is>
          <t/>
        </is>
      </c>
    </row>
    <row collapsed="false" customFormat="false" customHeight="true" hidden="false" ht="25" outlineLevel="0" r="1029">
      <c r="A1029" s="27" t="n">
        <v>38051</v>
      </c>
      <c r="B1029" s="20" t="n">
        <v>24.95</v>
      </c>
      <c r="C1029" s="20" t="n">
        <v>27.49</v>
      </c>
      <c r="D1029" s="20" t="n">
        <v>24.9</v>
      </c>
      <c r="E1029" s="20" t="n">
        <v>26.74</v>
      </c>
      <c r="F1029" s="20" t="n">
        <v>55021400</v>
      </c>
      <c r="G1029" s="20" t="n">
        <v>13.31</v>
      </c>
      <c r="I1029" s="20" t="n">
        <f aca="false">E1029-B1029</f>
        <v>1.79</v>
      </c>
      <c r="J1029" s="20" t="n">
        <f aca="false">C1029-B1029</f>
        <v>2.54</v>
      </c>
      <c r="K1029" s="20" t="n">
        <f aca="false">D1029-B1029</f>
        <v>-0.0500000000000007</v>
      </c>
      <c r="L1029" s="20" t="n">
        <f aca="false">B1029 - E1028</f>
        <v>-0.210000000000001</v>
      </c>
      <c r="M1029" s="20" t="n">
        <f aca="false">E1029 - E1028</f>
        <v>1.58</v>
      </c>
      <c r="N1029" s="22" t="n">
        <f aca="false">(I1029 / B1029)</f>
        <v>0.0717434869739479</v>
      </c>
      <c r="O1029" s="22" t="n">
        <f aca="false">(J1029 / B1029)</f>
        <v>0.101803607214429</v>
      </c>
      <c r="P1029" s="22" t="n">
        <f aca="false">K1029 / B1029</f>
        <v>-0.00200400801603209</v>
      </c>
      <c r="Q1029" s="22" t="n">
        <f aca="false">L1029/E1028</f>
        <v>-0.00834658187599367</v>
      </c>
      <c r="R1029" s="22" t="n">
        <f aca="false">M1029 / E1028</f>
        <v>0.0627980922098569</v>
      </c>
      <c r="S1029" s="23" t="str">
        <f aca="false">IF(N1029 &gt; 0, "UP", "DOWN")</f>
        <v>UP</v>
      </c>
      <c r="T1029" s="28" t="inlineStr">
        <f aca="false">O1029-N1029</f>
        <is>
          <t/>
        </is>
      </c>
      <c r="U1029" s="28" t="inlineStr">
        <f aca="false">P1029-N1029</f>
        <is>
          <t/>
        </is>
      </c>
      <c r="V1029" s="28" t="inlineStr">
        <f aca="false">O1029 + P1029</f>
        <is>
          <t/>
        </is>
      </c>
    </row>
    <row collapsed="false" customFormat="false" customHeight="true" hidden="false" ht="25" outlineLevel="0" r="1030">
      <c r="A1030" s="27" t="n">
        <v>38054</v>
      </c>
      <c r="B1030" s="20" t="n">
        <v>26.62</v>
      </c>
      <c r="C1030" s="20" t="n">
        <v>26.79</v>
      </c>
      <c r="D1030" s="20" t="n">
        <v>25.8</v>
      </c>
      <c r="E1030" s="20" t="n">
        <v>26</v>
      </c>
      <c r="F1030" s="20" t="n">
        <v>18674000</v>
      </c>
      <c r="G1030" s="20" t="n">
        <v>12.94</v>
      </c>
      <c r="I1030" s="20" t="n">
        <f aca="false">E1030-B1030</f>
        <v>-0.620000000000001</v>
      </c>
      <c r="J1030" s="20" t="n">
        <f aca="false">C1030-B1030</f>
        <v>0.169999999999998</v>
      </c>
      <c r="K1030" s="20" t="n">
        <f aca="false">D1030-B1030</f>
        <v>-0.82</v>
      </c>
      <c r="L1030" s="20" t="n">
        <f aca="false">B1030 - E1029</f>
        <v>-0.119999999999997</v>
      </c>
      <c r="M1030" s="20" t="n">
        <f aca="false">E1030 - E1029</f>
        <v>-0.739999999999998</v>
      </c>
      <c r="N1030" s="22" t="n">
        <f aca="false">(I1030 / B1030)</f>
        <v>-0.0232907588279489</v>
      </c>
      <c r="O1030" s="22" t="n">
        <f aca="false">(J1030 / B1030)</f>
        <v>0.00638617580766334</v>
      </c>
      <c r="P1030" s="22" t="n">
        <f aca="false">K1030 / B1030</f>
        <v>-0.0308039068369647</v>
      </c>
      <c r="Q1030" s="22" t="n">
        <f aca="false">L1030/E1029</f>
        <v>-0.00448765893792062</v>
      </c>
      <c r="R1030" s="22" t="n">
        <f aca="false">M1030 / E1029</f>
        <v>-0.0276738967838444</v>
      </c>
      <c r="S1030" s="23" t="str">
        <f aca="false">IF(N1030 &gt; 0, "UP", "DOWN")</f>
        <v>DOWN</v>
      </c>
      <c r="T1030" s="28" t="inlineStr">
        <f aca="false">O1030-N1030</f>
        <is>
          <t/>
        </is>
      </c>
      <c r="U1030" s="28" t="inlineStr">
        <f aca="false">P1030-N1030</f>
        <is>
          <t/>
        </is>
      </c>
      <c r="V1030" s="28" t="inlineStr">
        <f aca="false">O1030 + P1030</f>
        <is>
          <t/>
        </is>
      </c>
    </row>
    <row collapsed="false" customFormat="false" customHeight="true" hidden="false" ht="25" outlineLevel="0" r="1031">
      <c r="A1031" s="27" t="n">
        <v>38055</v>
      </c>
      <c r="B1031" s="20" t="n">
        <v>25.9</v>
      </c>
      <c r="C1031" s="20" t="n">
        <v>27.23</v>
      </c>
      <c r="D1031" s="20" t="n">
        <v>25.75</v>
      </c>
      <c r="E1031" s="20" t="n">
        <v>27.1</v>
      </c>
      <c r="F1031" s="20" t="n">
        <v>22084400</v>
      </c>
      <c r="G1031" s="20" t="n">
        <v>13.49</v>
      </c>
      <c r="I1031" s="20" t="n">
        <f aca="false">E1031-B1031</f>
        <v>1.2</v>
      </c>
      <c r="J1031" s="20" t="n">
        <f aca="false">C1031-B1031</f>
        <v>1.33</v>
      </c>
      <c r="K1031" s="20" t="n">
        <f aca="false">D1031-B1031</f>
        <v>-0.149999999999999</v>
      </c>
      <c r="L1031" s="20" t="n">
        <f aca="false">B1031 - E1030</f>
        <v>-0.100000000000001</v>
      </c>
      <c r="M1031" s="20" t="n">
        <f aca="false">E1031 - E1030</f>
        <v>1.1</v>
      </c>
      <c r="N1031" s="22" t="n">
        <f aca="false">(I1031 / B1031)</f>
        <v>0.0463320463320464</v>
      </c>
      <c r="O1031" s="22" t="n">
        <f aca="false">(J1031 / B1031)</f>
        <v>0.0513513513513514</v>
      </c>
      <c r="P1031" s="22" t="n">
        <f aca="false">K1031 / B1031</f>
        <v>-0.00579150579150574</v>
      </c>
      <c r="Q1031" s="22" t="n">
        <f aca="false">L1031/E1030</f>
        <v>-0.0038461538461539</v>
      </c>
      <c r="R1031" s="22" t="n">
        <f aca="false">M1031 / E1030</f>
        <v>0.0423076923076924</v>
      </c>
      <c r="S1031" s="23" t="str">
        <f aca="false">IF(N1031 &gt; 0, "UP", "DOWN")</f>
        <v>UP</v>
      </c>
      <c r="T1031" s="28" t="inlineStr">
        <f aca="false">O1031-N1031</f>
        <is>
          <t/>
        </is>
      </c>
      <c r="U1031" s="28" t="inlineStr">
        <f aca="false">P1031-N1031</f>
        <is>
          <t/>
        </is>
      </c>
      <c r="V1031" s="28" t="inlineStr">
        <f aca="false">O1031 + P1031</f>
        <is>
          <t/>
        </is>
      </c>
    </row>
    <row collapsed="false" customFormat="false" customHeight="true" hidden="false" ht="25" outlineLevel="0" r="1032">
      <c r="A1032" s="27" t="n">
        <v>38056</v>
      </c>
      <c r="B1032" s="20" t="n">
        <v>27.04</v>
      </c>
      <c r="C1032" s="20" t="n">
        <v>28.14</v>
      </c>
      <c r="D1032" s="20" t="n">
        <v>26.94</v>
      </c>
      <c r="E1032" s="20" t="n">
        <v>27.68</v>
      </c>
      <c r="F1032" s="20" t="n">
        <v>35963000</v>
      </c>
      <c r="G1032" s="20" t="n">
        <v>13.78</v>
      </c>
      <c r="I1032" s="20" t="n">
        <f aca="false">E1032-B1032</f>
        <v>0.640000000000001</v>
      </c>
      <c r="J1032" s="20" t="n">
        <f aca="false">C1032-B1032</f>
        <v>1.1</v>
      </c>
      <c r="K1032" s="20" t="n">
        <f aca="false">D1032-B1032</f>
        <v>-0.0999999999999979</v>
      </c>
      <c r="L1032" s="20" t="n">
        <f aca="false">B1032 - E1031</f>
        <v>-0.0600000000000023</v>
      </c>
      <c r="M1032" s="20" t="n">
        <f aca="false">E1032 - E1031</f>
        <v>0.579999999999998</v>
      </c>
      <c r="N1032" s="22" t="n">
        <f aca="false">(I1032 / B1032)</f>
        <v>0.0236686390532545</v>
      </c>
      <c r="O1032" s="22" t="n">
        <f aca="false">(J1032 / B1032)</f>
        <v>0.0406804733727811</v>
      </c>
      <c r="P1032" s="22" t="n">
        <f aca="false">K1032 / B1032</f>
        <v>-0.00369822485207093</v>
      </c>
      <c r="Q1032" s="22" t="n">
        <f aca="false">L1032/E1031</f>
        <v>-0.00221402214022149</v>
      </c>
      <c r="R1032" s="22" t="n">
        <f aca="false">M1032 / E1031</f>
        <v>0.0214022140221402</v>
      </c>
      <c r="S1032" s="23" t="str">
        <f aca="false">IF(N1032 &gt; 0, "UP", "DOWN")</f>
        <v>UP</v>
      </c>
      <c r="T1032" s="28" t="inlineStr">
        <f aca="false">O1032-N1032</f>
        <is>
          <t/>
        </is>
      </c>
      <c r="U1032" s="28" t="inlineStr">
        <f aca="false">P1032-N1032</f>
        <is>
          <t/>
        </is>
      </c>
      <c r="V1032" s="28" t="inlineStr">
        <f aca="false">O1032 + P1032</f>
        <is>
          <t/>
        </is>
      </c>
    </row>
    <row collapsed="false" customFormat="false" customHeight="true" hidden="false" ht="25" outlineLevel="0" r="1033">
      <c r="A1033" s="27" t="n">
        <v>38057</v>
      </c>
      <c r="B1033" s="20" t="n">
        <v>27.27</v>
      </c>
      <c r="C1033" s="20" t="n">
        <v>28.04</v>
      </c>
      <c r="D1033" s="20" t="n">
        <v>27.09</v>
      </c>
      <c r="E1033" s="20" t="n">
        <v>27.15</v>
      </c>
      <c r="F1033" s="20" t="n">
        <v>21280400</v>
      </c>
      <c r="G1033" s="20" t="n">
        <v>13.52</v>
      </c>
      <c r="I1033" s="20" t="n">
        <f aca="false">E1033-B1033</f>
        <v>-0.120000000000001</v>
      </c>
      <c r="J1033" s="20" t="n">
        <f aca="false">C1033-B1033</f>
        <v>0.77</v>
      </c>
      <c r="K1033" s="20" t="n">
        <f aca="false">D1033-B1033</f>
        <v>-0.18</v>
      </c>
      <c r="L1033" s="20" t="n">
        <f aca="false">B1033 - E1032</f>
        <v>-0.41</v>
      </c>
      <c r="M1033" s="20" t="n">
        <f aca="false">E1033 - E1032</f>
        <v>-0.530000000000001</v>
      </c>
      <c r="N1033" s="22" t="n">
        <f aca="false">(I1033 / B1033)</f>
        <v>-0.00440044004400444</v>
      </c>
      <c r="O1033" s="22" t="n">
        <f aca="false">(J1033 / B1033)</f>
        <v>0.0282361569490282</v>
      </c>
      <c r="P1033" s="22" t="n">
        <f aca="false">K1033 / B1033</f>
        <v>-0.00660066006600659</v>
      </c>
      <c r="Q1033" s="22" t="n">
        <f aca="false">L1033/E1032</f>
        <v>-0.0148121387283237</v>
      </c>
      <c r="R1033" s="22" t="n">
        <f aca="false">M1033 / E1032</f>
        <v>-0.0191473988439307</v>
      </c>
      <c r="S1033" s="23" t="str">
        <f aca="false">IF(N1033 &gt; 0, "UP", "DOWN")</f>
        <v>DOWN</v>
      </c>
      <c r="T1033" s="28" t="inlineStr">
        <f aca="false">O1033-N1033</f>
        <is>
          <t/>
        </is>
      </c>
      <c r="U1033" s="28" t="inlineStr">
        <f aca="false">P1033-N1033</f>
        <is>
          <t/>
        </is>
      </c>
      <c r="V1033" s="28" t="inlineStr">
        <f aca="false">O1033 + P1033</f>
        <is>
          <t/>
        </is>
      </c>
    </row>
    <row collapsed="false" customFormat="false" customHeight="true" hidden="false" ht="25" outlineLevel="0" r="1034">
      <c r="A1034" s="27" t="n">
        <v>38058</v>
      </c>
      <c r="B1034" s="20" t="n">
        <v>27.32</v>
      </c>
      <c r="C1034" s="20" t="n">
        <v>27.78</v>
      </c>
      <c r="D1034" s="20" t="n">
        <v>27.17</v>
      </c>
      <c r="E1034" s="20" t="n">
        <v>27.56</v>
      </c>
      <c r="F1034" s="20" t="n">
        <v>11758000</v>
      </c>
      <c r="G1034" s="20" t="n">
        <v>13.72</v>
      </c>
      <c r="I1034" s="20" t="n">
        <f aca="false">E1034-B1034</f>
        <v>0.239999999999998</v>
      </c>
      <c r="J1034" s="20" t="n">
        <f aca="false">C1034-B1034</f>
        <v>0.460000000000001</v>
      </c>
      <c r="K1034" s="20" t="n">
        <f aca="false">D1034-B1034</f>
        <v>-0.149999999999999</v>
      </c>
      <c r="L1034" s="20" t="n">
        <f aca="false">B1034 - E1033</f>
        <v>0.170000000000002</v>
      </c>
      <c r="M1034" s="20" t="n">
        <f aca="false">E1034 - E1033</f>
        <v>0.41</v>
      </c>
      <c r="N1034" s="22" t="n">
        <f aca="false">(I1034 / B1034)</f>
        <v>0.00878477306002923</v>
      </c>
      <c r="O1034" s="22" t="n">
        <f aca="false">(J1034 / B1034)</f>
        <v>0.0168374816983895</v>
      </c>
      <c r="P1034" s="22" t="n">
        <f aca="false">K1034 / B1034</f>
        <v>-0.00549048316251825</v>
      </c>
      <c r="Q1034" s="22" t="n">
        <f aca="false">L1034/E1033</f>
        <v>0.00626151012891351</v>
      </c>
      <c r="R1034" s="22" t="n">
        <f aca="false">M1034 / E1033</f>
        <v>0.0151012891344383</v>
      </c>
      <c r="S1034" s="23" t="str">
        <f aca="false">IF(N1034 &gt; 0, "UP", "DOWN")</f>
        <v>UP</v>
      </c>
      <c r="T1034" s="28" t="inlineStr">
        <f aca="false">O1034-N1034</f>
        <is>
          <t/>
        </is>
      </c>
      <c r="U1034" s="28" t="inlineStr">
        <f aca="false">P1034-N1034</f>
        <is>
          <t/>
        </is>
      </c>
      <c r="V1034" s="28" t="inlineStr">
        <f aca="false">O1034 + P1034</f>
        <is>
          <t/>
        </is>
      </c>
    </row>
    <row collapsed="false" customFormat="false" customHeight="true" hidden="false" ht="25" outlineLevel="0" r="1035">
      <c r="A1035" s="27" t="n">
        <v>38061</v>
      </c>
      <c r="B1035" s="20" t="n">
        <v>27.03</v>
      </c>
      <c r="C1035" s="20" t="n">
        <v>27.35</v>
      </c>
      <c r="D1035" s="20" t="n">
        <v>26.26</v>
      </c>
      <c r="E1035" s="20" t="n">
        <v>26.45</v>
      </c>
      <c r="F1035" s="20" t="n">
        <v>17204200</v>
      </c>
      <c r="G1035" s="20" t="n">
        <v>13.17</v>
      </c>
      <c r="I1035" s="20" t="n">
        <f aca="false">E1035-B1035</f>
        <v>-0.580000000000002</v>
      </c>
      <c r="J1035" s="20" t="n">
        <f aca="false">C1035-B1035</f>
        <v>0.32</v>
      </c>
      <c r="K1035" s="20" t="n">
        <f aca="false">D1035-B1035</f>
        <v>-0.77</v>
      </c>
      <c r="L1035" s="20" t="n">
        <f aca="false">B1035 - E1034</f>
        <v>-0.529999999999998</v>
      </c>
      <c r="M1035" s="20" t="n">
        <f aca="false">E1035 - E1034</f>
        <v>-1.11</v>
      </c>
      <c r="N1035" s="22" t="n">
        <f aca="false">(I1035 / B1035)</f>
        <v>-0.0214576396596375</v>
      </c>
      <c r="O1035" s="22" t="n">
        <f aca="false">(J1035 / B1035)</f>
        <v>0.0118386977432483</v>
      </c>
      <c r="P1035" s="22" t="n">
        <f aca="false">K1035 / B1035</f>
        <v>-0.0284868664446911</v>
      </c>
      <c r="Q1035" s="22" t="n">
        <f aca="false">L1035/E1034</f>
        <v>-0.0192307692307691</v>
      </c>
      <c r="R1035" s="22" t="n">
        <f aca="false">M1035 / E1034</f>
        <v>-0.0402757619738752</v>
      </c>
      <c r="S1035" s="23" t="str">
        <f aca="false">IF(N1035 &gt; 0, "UP", "DOWN")</f>
        <v>DOWN</v>
      </c>
      <c r="T1035" s="28" t="inlineStr">
        <f aca="false">O1035-N1035</f>
        <is>
          <t/>
        </is>
      </c>
      <c r="U1035" s="28" t="inlineStr">
        <f aca="false">P1035-N1035</f>
        <is>
          <t/>
        </is>
      </c>
      <c r="V1035" s="28" t="inlineStr">
        <f aca="false">O1035 + P1035</f>
        <is>
          <t/>
        </is>
      </c>
    </row>
    <row collapsed="false" customFormat="false" customHeight="true" hidden="false" ht="25" outlineLevel="0" r="1036">
      <c r="A1036" s="27" t="n">
        <v>38062</v>
      </c>
      <c r="B1036" s="20" t="n">
        <v>26.55</v>
      </c>
      <c r="C1036" s="20" t="n">
        <v>26.61</v>
      </c>
      <c r="D1036" s="20" t="n">
        <v>25.39</v>
      </c>
      <c r="E1036" s="20" t="n">
        <v>25.82</v>
      </c>
      <c r="F1036" s="20" t="n">
        <v>21622600</v>
      </c>
      <c r="G1036" s="20" t="n">
        <v>12.85</v>
      </c>
      <c r="I1036" s="20" t="n">
        <f aca="false">E1036-B1036</f>
        <v>-0.73</v>
      </c>
      <c r="J1036" s="20" t="n">
        <f aca="false">C1036-B1036</f>
        <v>0.0599999999999987</v>
      </c>
      <c r="K1036" s="20" t="n">
        <f aca="false">D1036-B1036</f>
        <v>-1.16</v>
      </c>
      <c r="L1036" s="20" t="n">
        <f aca="false">B1036 - E1035</f>
        <v>0.100000000000001</v>
      </c>
      <c r="M1036" s="20" t="n">
        <f aca="false">E1036 - E1035</f>
        <v>-0.629999999999999</v>
      </c>
      <c r="N1036" s="22" t="n">
        <f aca="false">(I1036 / B1036)</f>
        <v>-0.0274952919020716</v>
      </c>
      <c r="O1036" s="22" t="n">
        <f aca="false">(J1036 / B1036)</f>
        <v>0.00225988700564967</v>
      </c>
      <c r="P1036" s="22" t="n">
        <f aca="false">K1036 / B1036</f>
        <v>-0.0436911487758945</v>
      </c>
      <c r="Q1036" s="22" t="n">
        <f aca="false">L1036/E1035</f>
        <v>0.00378071833648399</v>
      </c>
      <c r="R1036" s="22" t="n">
        <f aca="false">M1036 / E1035</f>
        <v>-0.0238185255198487</v>
      </c>
      <c r="S1036" s="23" t="str">
        <f aca="false">IF(N1036 &gt; 0, "UP", "DOWN")</f>
        <v>DOWN</v>
      </c>
      <c r="T1036" s="28" t="inlineStr">
        <f aca="false">O1036-N1036</f>
        <is>
          <t/>
        </is>
      </c>
      <c r="U1036" s="28" t="inlineStr">
        <f aca="false">P1036-N1036</f>
        <is>
          <t/>
        </is>
      </c>
      <c r="V1036" s="28" t="inlineStr">
        <f aca="false">O1036 + P1036</f>
        <is>
          <t/>
        </is>
      </c>
    </row>
    <row collapsed="false" customFormat="false" customHeight="true" hidden="false" ht="25" outlineLevel="0" r="1037">
      <c r="A1037" s="27" t="n">
        <v>38063</v>
      </c>
      <c r="B1037" s="20" t="n">
        <v>25.96</v>
      </c>
      <c r="C1037" s="20" t="n">
        <v>26.38</v>
      </c>
      <c r="D1037" s="20" t="n">
        <v>25.78</v>
      </c>
      <c r="E1037" s="20" t="n">
        <v>26.19</v>
      </c>
      <c r="F1037" s="20" t="n">
        <v>14694000</v>
      </c>
      <c r="G1037" s="20" t="n">
        <v>13.04</v>
      </c>
      <c r="I1037" s="20" t="n">
        <f aca="false">E1037-B1037</f>
        <v>0.23</v>
      </c>
      <c r="J1037" s="20" t="n">
        <f aca="false">C1037-B1037</f>
        <v>0.419999999999998</v>
      </c>
      <c r="K1037" s="20" t="n">
        <f aca="false">D1037-B1037</f>
        <v>-0.18</v>
      </c>
      <c r="L1037" s="20" t="n">
        <f aca="false">B1037 - E1036</f>
        <v>0.140000000000001</v>
      </c>
      <c r="M1037" s="20" t="n">
        <f aca="false">E1037 - E1036</f>
        <v>0.370000000000001</v>
      </c>
      <c r="N1037" s="22" t="n">
        <f aca="false">(I1037 / B1037)</f>
        <v>0.00885978428351311</v>
      </c>
      <c r="O1037" s="22" t="n">
        <f aca="false">(J1037 / B1037)</f>
        <v>0.0161787365177195</v>
      </c>
      <c r="P1037" s="22" t="n">
        <f aca="false">K1037 / B1037</f>
        <v>-0.0069337442218798</v>
      </c>
      <c r="Q1037" s="22" t="n">
        <f aca="false">L1037/E1036</f>
        <v>0.00542215336948104</v>
      </c>
      <c r="R1037" s="22" t="n">
        <f aca="false">M1037 / E1036</f>
        <v>0.0143299767621999</v>
      </c>
      <c r="S1037" s="23" t="str">
        <f aca="false">IF(N1037 &gt; 0, "UP", "DOWN")</f>
        <v>UP</v>
      </c>
      <c r="T1037" s="28" t="inlineStr">
        <f aca="false">O1037-N1037</f>
        <is>
          <t/>
        </is>
      </c>
      <c r="U1037" s="28" t="inlineStr">
        <f aca="false">P1037-N1037</f>
        <is>
          <t/>
        </is>
      </c>
      <c r="V1037" s="28" t="inlineStr">
        <f aca="false">O1037 + P1037</f>
        <is>
          <t/>
        </is>
      </c>
    </row>
    <row collapsed="false" customFormat="false" customHeight="true" hidden="false" ht="25" outlineLevel="0" r="1038">
      <c r="A1038" s="27" t="n">
        <v>38064</v>
      </c>
      <c r="B1038" s="20" t="n">
        <v>25.94</v>
      </c>
      <c r="C1038" s="20" t="n">
        <v>26.06</v>
      </c>
      <c r="D1038" s="20" t="n">
        <v>25.59</v>
      </c>
      <c r="E1038" s="20" t="n">
        <v>25.67</v>
      </c>
      <c r="F1038" s="20" t="n">
        <v>11467200</v>
      </c>
      <c r="G1038" s="20" t="n">
        <v>12.78</v>
      </c>
      <c r="I1038" s="20" t="n">
        <f aca="false">E1038-B1038</f>
        <v>-0.27</v>
      </c>
      <c r="J1038" s="20" t="n">
        <f aca="false">C1038-B1038</f>
        <v>0.119999999999997</v>
      </c>
      <c r="K1038" s="20" t="n">
        <f aca="false">D1038-B1038</f>
        <v>-0.350000000000001</v>
      </c>
      <c r="L1038" s="20" t="n">
        <f aca="false">B1038 - E1037</f>
        <v>-0.25</v>
      </c>
      <c r="M1038" s="20" t="n">
        <f aca="false">E1038 - E1037</f>
        <v>-0.52</v>
      </c>
      <c r="N1038" s="22" t="n">
        <f aca="false">(I1038 / B1038)</f>
        <v>-0.010408635312259</v>
      </c>
      <c r="O1038" s="22" t="n">
        <f aca="false">(J1038 / B1038)</f>
        <v>0.00462606013878171</v>
      </c>
      <c r="P1038" s="22" t="n">
        <f aca="false">K1038 / B1038</f>
        <v>-0.0134926754047803</v>
      </c>
      <c r="Q1038" s="22" t="n">
        <f aca="false">L1038/E1037</f>
        <v>-0.00954562810232913</v>
      </c>
      <c r="R1038" s="22" t="n">
        <f aca="false">M1038 / E1037</f>
        <v>-0.0198549064528446</v>
      </c>
      <c r="S1038" s="23" t="str">
        <f aca="false">IF(N1038 &gt; 0, "UP", "DOWN")</f>
        <v>DOWN</v>
      </c>
      <c r="T1038" s="28" t="inlineStr">
        <f aca="false">O1038-N1038</f>
        <is>
          <t/>
        </is>
      </c>
      <c r="U1038" s="28" t="inlineStr">
        <f aca="false">P1038-N1038</f>
        <is>
          <t/>
        </is>
      </c>
      <c r="V1038" s="28" t="inlineStr">
        <f aca="false">O1038 + P1038</f>
        <is>
          <t/>
        </is>
      </c>
    </row>
    <row collapsed="false" customFormat="false" customHeight="true" hidden="false" ht="25" outlineLevel="0" r="1039">
      <c r="A1039" s="27" t="n">
        <v>38065</v>
      </c>
      <c r="B1039" s="20" t="n">
        <v>25.56</v>
      </c>
      <c r="C1039" s="20" t="n">
        <v>26.94</v>
      </c>
      <c r="D1039" s="20" t="n">
        <v>25.54</v>
      </c>
      <c r="E1039" s="20" t="n">
        <v>25.86</v>
      </c>
      <c r="F1039" s="20" t="n">
        <v>14592000</v>
      </c>
      <c r="G1039" s="20" t="n">
        <v>12.87</v>
      </c>
      <c r="I1039" s="20" t="n">
        <f aca="false">E1039-B1039</f>
        <v>0.300000000000001</v>
      </c>
      <c r="J1039" s="20" t="n">
        <f aca="false">C1039-B1039</f>
        <v>1.38</v>
      </c>
      <c r="K1039" s="20" t="n">
        <f aca="false">D1039-B1039</f>
        <v>-0.0199999999999996</v>
      </c>
      <c r="L1039" s="20" t="n">
        <f aca="false">B1039 - E1038</f>
        <v>-0.110000000000003</v>
      </c>
      <c r="M1039" s="20" t="n">
        <f aca="false">E1039 - E1038</f>
        <v>0.189999999999998</v>
      </c>
      <c r="N1039" s="22" t="n">
        <f aca="false">(I1039 / B1039)</f>
        <v>0.011737089201878</v>
      </c>
      <c r="O1039" s="22" t="n">
        <f aca="false">(J1039 / B1039)</f>
        <v>0.0539906103286386</v>
      </c>
      <c r="P1039" s="22" t="n">
        <f aca="false">K1039 / B1039</f>
        <v>-0.000782472613458512</v>
      </c>
      <c r="Q1039" s="22" t="n">
        <f aca="false">L1039/E1038</f>
        <v>-0.00428515777171807</v>
      </c>
      <c r="R1039" s="22" t="n">
        <f aca="false">M1039 / E1038</f>
        <v>0.00740163615114911</v>
      </c>
      <c r="S1039" s="23" t="str">
        <f aca="false">IF(N1039 &gt; 0, "UP", "DOWN")</f>
        <v>UP</v>
      </c>
      <c r="T1039" s="28" t="inlineStr">
        <f aca="false">O1039-N1039</f>
        <is>
          <t/>
        </is>
      </c>
      <c r="U1039" s="28" t="inlineStr">
        <f aca="false">P1039-N1039</f>
        <is>
          <t/>
        </is>
      </c>
      <c r="V1039" s="28" t="inlineStr">
        <f aca="false">O1039 + P1039</f>
        <is>
          <t/>
        </is>
      </c>
    </row>
    <row collapsed="false" customFormat="false" customHeight="true" hidden="false" ht="25" outlineLevel="0" r="1040">
      <c r="A1040" s="27" t="n">
        <v>38068</v>
      </c>
      <c r="B1040" s="20" t="n">
        <v>25.37</v>
      </c>
      <c r="C1040" s="20" t="n">
        <v>26.17</v>
      </c>
      <c r="D1040" s="20" t="n">
        <v>25.25</v>
      </c>
      <c r="E1040" s="20" t="n">
        <v>25.86</v>
      </c>
      <c r="F1040" s="20" t="n">
        <v>14965400</v>
      </c>
      <c r="G1040" s="20" t="n">
        <v>12.87</v>
      </c>
      <c r="I1040" s="20" t="n">
        <f aca="false">E1040-B1040</f>
        <v>0.489999999999998</v>
      </c>
      <c r="J1040" s="20" t="n">
        <f aca="false">C1040-B1040</f>
        <v>0.800000000000001</v>
      </c>
      <c r="K1040" s="20" t="n">
        <f aca="false">D1040-B1040</f>
        <v>-0.120000000000001</v>
      </c>
      <c r="L1040" s="20" t="n">
        <f aca="false">B1040 - E1039</f>
        <v>-0.489999999999998</v>
      </c>
      <c r="M1040" s="20" t="n">
        <f aca="false">E1040 - E1039</f>
        <v>0</v>
      </c>
      <c r="N1040" s="22" t="n">
        <f aca="false">(I1040 / B1040)</f>
        <v>0.0193141505715411</v>
      </c>
      <c r="O1040" s="22" t="n">
        <f aca="false">(J1040 / B1040)</f>
        <v>0.0315333070555775</v>
      </c>
      <c r="P1040" s="22" t="n">
        <f aca="false">K1040 / B1040</f>
        <v>-0.00472999605833666</v>
      </c>
      <c r="Q1040" s="22" t="n">
        <f aca="false">L1040/E1039</f>
        <v>-0.0189481825212683</v>
      </c>
      <c r="R1040" s="22" t="n">
        <f aca="false">M1040 / E1039</f>
        <v>0</v>
      </c>
      <c r="S1040" s="23" t="str">
        <f aca="false">IF(N1040 &gt; 0, "UP", "DOWN")</f>
        <v>UP</v>
      </c>
      <c r="T1040" s="28" t="inlineStr">
        <f aca="false">O1040-N1040</f>
        <is>
          <t/>
        </is>
      </c>
      <c r="U1040" s="28" t="inlineStr">
        <f aca="false">P1040-N1040</f>
        <is>
          <t/>
        </is>
      </c>
      <c r="V1040" s="28" t="inlineStr">
        <f aca="false">O1040 + P1040</f>
        <is>
          <t/>
        </is>
      </c>
    </row>
    <row collapsed="false" customFormat="false" customHeight="true" hidden="false" ht="25" outlineLevel="0" r="1041">
      <c r="A1041" s="27" t="n">
        <v>38069</v>
      </c>
      <c r="B1041" s="20" t="n">
        <v>25.88</v>
      </c>
      <c r="C1041" s="20" t="n">
        <v>26</v>
      </c>
      <c r="D1041" s="20" t="n">
        <v>25.22</v>
      </c>
      <c r="E1041" s="20" t="n">
        <v>25.29</v>
      </c>
      <c r="F1041" s="20" t="n">
        <v>13768400</v>
      </c>
      <c r="G1041" s="20" t="n">
        <v>12.59</v>
      </c>
      <c r="I1041" s="20" t="n">
        <f aca="false">E1041-B1041</f>
        <v>-0.59</v>
      </c>
      <c r="J1041" s="20" t="n">
        <f aca="false">C1041-B1041</f>
        <v>0.120000000000001</v>
      </c>
      <c r="K1041" s="20" t="n">
        <f aca="false">D1041-B1041</f>
        <v>-0.66</v>
      </c>
      <c r="L1041" s="20" t="n">
        <f aca="false">B1041 - E1040</f>
        <v>0.0199999999999996</v>
      </c>
      <c r="M1041" s="20" t="n">
        <f aca="false">E1041 - E1040</f>
        <v>-0.57</v>
      </c>
      <c r="N1041" s="22" t="n">
        <f aca="false">(I1041 / B1041)</f>
        <v>-0.0227975270479134</v>
      </c>
      <c r="O1041" s="22" t="n">
        <f aca="false">(J1041 / B1041)</f>
        <v>0.00463678516228752</v>
      </c>
      <c r="P1041" s="22" t="n">
        <f aca="false">K1041 / B1041</f>
        <v>-0.0255023183925812</v>
      </c>
      <c r="Q1041" s="22" t="n">
        <f aca="false">L1041/E1040</f>
        <v>0.000773395204949713</v>
      </c>
      <c r="R1041" s="22" t="n">
        <f aca="false">M1041 / E1040</f>
        <v>-0.0220417633410673</v>
      </c>
      <c r="S1041" s="23" t="str">
        <f aca="false">IF(N1041 &gt; 0, "UP", "DOWN")</f>
        <v>DOWN</v>
      </c>
      <c r="T1041" s="28" t="inlineStr">
        <f aca="false">O1041-N1041</f>
        <is>
          <t/>
        </is>
      </c>
      <c r="U1041" s="28" t="inlineStr">
        <f aca="false">P1041-N1041</f>
        <is>
          <t/>
        </is>
      </c>
      <c r="V1041" s="28" t="inlineStr">
        <f aca="false">O1041 + P1041</f>
        <is>
          <t/>
        </is>
      </c>
    </row>
    <row collapsed="false" customFormat="false" customHeight="true" hidden="false" ht="25" outlineLevel="0" r="1042">
      <c r="A1042" s="27" t="n">
        <v>38070</v>
      </c>
      <c r="B1042" s="20" t="n">
        <v>25.27</v>
      </c>
      <c r="C1042" s="20" t="n">
        <v>25.75</v>
      </c>
      <c r="D1042" s="20" t="n">
        <v>25.27</v>
      </c>
      <c r="E1042" s="20" t="n">
        <v>25.5</v>
      </c>
      <c r="F1042" s="20" t="n">
        <v>15293400</v>
      </c>
      <c r="G1042" s="20" t="n">
        <v>12.7</v>
      </c>
      <c r="I1042" s="20" t="n">
        <f aca="false">E1042-B1042</f>
        <v>0.23</v>
      </c>
      <c r="J1042" s="20" t="n">
        <f aca="false">C1042-B1042</f>
        <v>0.48</v>
      </c>
      <c r="K1042" s="20" t="n">
        <f aca="false">D1042-B1042</f>
        <v>0</v>
      </c>
      <c r="L1042" s="20" t="n">
        <f aca="false">B1042 - E1041</f>
        <v>-0.0199999999999996</v>
      </c>
      <c r="M1042" s="20" t="n">
        <f aca="false">E1042 - E1041</f>
        <v>0.210000000000001</v>
      </c>
      <c r="N1042" s="22" t="n">
        <f aca="false">(I1042 / B1042)</f>
        <v>0.00910170162247726</v>
      </c>
      <c r="O1042" s="22" t="n">
        <f aca="false">(J1042 / B1042)</f>
        <v>0.0189948555599525</v>
      </c>
      <c r="P1042" s="22" t="n">
        <f aca="false">K1042 / B1042</f>
        <v>0</v>
      </c>
      <c r="Q1042" s="22" t="n">
        <f aca="false">L1042/E1041</f>
        <v>-0.000790826413602198</v>
      </c>
      <c r="R1042" s="22" t="n">
        <f aca="false">M1042 / E1041</f>
        <v>0.00830367734282329</v>
      </c>
      <c r="S1042" s="23" t="str">
        <f aca="false">IF(N1042 &gt; 0, "UP", "DOWN")</f>
        <v>UP</v>
      </c>
      <c r="T1042" s="28" t="inlineStr">
        <f aca="false">O1042-N1042</f>
        <is>
          <t/>
        </is>
      </c>
      <c r="U1042" s="28" t="inlineStr">
        <f aca="false">P1042-N1042</f>
        <is>
          <t/>
        </is>
      </c>
      <c r="V1042" s="28" t="inlineStr">
        <f aca="false">O1042 + P1042</f>
        <is>
          <t/>
        </is>
      </c>
    </row>
    <row collapsed="false" customFormat="false" customHeight="true" hidden="false" ht="25" outlineLevel="0" r="1043">
      <c r="A1043" s="27" t="n">
        <v>38071</v>
      </c>
      <c r="B1043" s="20" t="n">
        <v>26.14</v>
      </c>
      <c r="C1043" s="20" t="n">
        <v>26.91</v>
      </c>
      <c r="D1043" s="20" t="n">
        <v>25.89</v>
      </c>
      <c r="E1043" s="20" t="n">
        <v>26.87</v>
      </c>
      <c r="F1043" s="20" t="n">
        <v>20230200</v>
      </c>
      <c r="G1043" s="20" t="n">
        <v>13.38</v>
      </c>
      <c r="I1043" s="20" t="n">
        <f aca="false">E1043-B1043</f>
        <v>0.73</v>
      </c>
      <c r="J1043" s="20" t="n">
        <f aca="false">C1043-B1043</f>
        <v>0.77</v>
      </c>
      <c r="K1043" s="20" t="n">
        <f aca="false">D1043-B1043</f>
        <v>-0.25</v>
      </c>
      <c r="L1043" s="20" t="n">
        <f aca="false">B1043 - E1042</f>
        <v>0.640000000000001</v>
      </c>
      <c r="M1043" s="20" t="n">
        <f aca="false">E1043 - E1042</f>
        <v>1.37</v>
      </c>
      <c r="N1043" s="22" t="n">
        <f aca="false">(I1043 / B1043)</f>
        <v>0.0279265493496557</v>
      </c>
      <c r="O1043" s="22" t="n">
        <f aca="false">(J1043 / B1043)</f>
        <v>0.0294567712318286</v>
      </c>
      <c r="P1043" s="22" t="n">
        <f aca="false">K1043 / B1043</f>
        <v>-0.00956388676358072</v>
      </c>
      <c r="Q1043" s="22" t="n">
        <f aca="false">L1043/E1042</f>
        <v>0.0250980392156863</v>
      </c>
      <c r="R1043" s="22" t="n">
        <f aca="false">M1043 / E1042</f>
        <v>0.0537254901960785</v>
      </c>
      <c r="S1043" s="23" t="str">
        <f aca="false">IF(N1043 &gt; 0, "UP", "DOWN")</f>
        <v>UP</v>
      </c>
      <c r="T1043" s="28" t="inlineStr">
        <f aca="false">O1043-N1043</f>
        <is>
          <t/>
        </is>
      </c>
      <c r="U1043" s="28" t="inlineStr">
        <f aca="false">P1043-N1043</f>
        <is>
          <t/>
        </is>
      </c>
      <c r="V1043" s="28" t="inlineStr">
        <f aca="false">O1043 + P1043</f>
        <is>
          <t/>
        </is>
      </c>
    </row>
    <row collapsed="false" customFormat="false" customHeight="true" hidden="false" ht="25" outlineLevel="0" r="1044">
      <c r="A1044" s="27" t="n">
        <v>38072</v>
      </c>
      <c r="B1044" s="20" t="n">
        <v>27</v>
      </c>
      <c r="C1044" s="20" t="n">
        <v>27.36</v>
      </c>
      <c r="D1044" s="20" t="n">
        <v>26.91</v>
      </c>
      <c r="E1044" s="20" t="n">
        <v>27.04</v>
      </c>
      <c r="F1044" s="20" t="n">
        <v>14996200</v>
      </c>
      <c r="G1044" s="20" t="n">
        <v>13.46</v>
      </c>
      <c r="I1044" s="20" t="n">
        <f aca="false">E1044-B1044</f>
        <v>0.0399999999999991</v>
      </c>
      <c r="J1044" s="20" t="n">
        <f aca="false">C1044-B1044</f>
        <v>0.359999999999999</v>
      </c>
      <c r="K1044" s="20" t="n">
        <f aca="false">D1044-B1044</f>
        <v>-0.0899999999999999</v>
      </c>
      <c r="L1044" s="20" t="n">
        <f aca="false">B1044 - E1043</f>
        <v>0.129999999999999</v>
      </c>
      <c r="M1044" s="20" t="n">
        <f aca="false">E1044 - E1043</f>
        <v>0.169999999999998</v>
      </c>
      <c r="N1044" s="22" t="n">
        <f aca="false">(I1044 / B1044)</f>
        <v>0.00148148148148145</v>
      </c>
      <c r="O1044" s="22" t="n">
        <f aca="false">(J1044 / B1044)</f>
        <v>0.0133333333333333</v>
      </c>
      <c r="P1044" s="22" t="n">
        <f aca="false">K1044 / B1044</f>
        <v>-0.00333333333333333</v>
      </c>
      <c r="Q1044" s="22" t="n">
        <f aca="false">L1044/E1043</f>
        <v>0.00483810941570521</v>
      </c>
      <c r="R1044" s="22" t="n">
        <f aca="false">M1044 / E1043</f>
        <v>0.00632675846669141</v>
      </c>
      <c r="S1044" s="23" t="str">
        <f aca="false">IF(N1044 &gt; 0, "UP", "DOWN")</f>
        <v>UP</v>
      </c>
      <c r="T1044" s="28" t="inlineStr">
        <f aca="false">O1044-N1044</f>
        <is>
          <t/>
        </is>
      </c>
      <c r="U1044" s="28" t="inlineStr">
        <f aca="false">P1044-N1044</f>
        <is>
          <t/>
        </is>
      </c>
      <c r="V1044" s="28" t="inlineStr">
        <f aca="false">O1044 + P1044</f>
        <is>
          <t/>
        </is>
      </c>
    </row>
    <row collapsed="false" customFormat="false" customHeight="true" hidden="false" ht="25" outlineLevel="0" r="1045">
      <c r="A1045" s="27" t="n">
        <v>38075</v>
      </c>
      <c r="B1045" s="20" t="n">
        <v>27.37</v>
      </c>
      <c r="C1045" s="20" t="n">
        <v>27.99</v>
      </c>
      <c r="D1045" s="20" t="n">
        <v>27.2</v>
      </c>
      <c r="E1045" s="20" t="n">
        <v>27.91</v>
      </c>
      <c r="F1045" s="20" t="n">
        <v>12526000</v>
      </c>
      <c r="G1045" s="20" t="n">
        <v>13.9</v>
      </c>
      <c r="I1045" s="20" t="n">
        <f aca="false">E1045-B1045</f>
        <v>0.539999999999999</v>
      </c>
      <c r="J1045" s="20" t="n">
        <f aca="false">C1045-B1045</f>
        <v>0.619999999999997</v>
      </c>
      <c r="K1045" s="20" t="n">
        <f aca="false">D1045-B1045</f>
        <v>-0.170000000000002</v>
      </c>
      <c r="L1045" s="20" t="n">
        <f aca="false">B1045 - E1044</f>
        <v>0.330000000000002</v>
      </c>
      <c r="M1045" s="20" t="n">
        <f aca="false">E1045 - E1044</f>
        <v>0.870000000000001</v>
      </c>
      <c r="N1045" s="22" t="n">
        <f aca="false">(I1045 / B1045)</f>
        <v>0.0197296309828279</v>
      </c>
      <c r="O1045" s="22" t="n">
        <f aca="false">(J1045 / B1045)</f>
        <v>0.0226525392765801</v>
      </c>
      <c r="P1045" s="22" t="n">
        <f aca="false">K1045 / B1045</f>
        <v>-0.00621118012422366</v>
      </c>
      <c r="Q1045" s="22" t="n">
        <f aca="false">L1045/E1044</f>
        <v>0.0122041420118344</v>
      </c>
      <c r="R1045" s="22" t="n">
        <f aca="false">M1045 / E1044</f>
        <v>0.0321745562130178</v>
      </c>
      <c r="S1045" s="23" t="str">
        <f aca="false">IF(N1045 &gt; 0, "UP", "DOWN")</f>
        <v>UP</v>
      </c>
      <c r="T1045" s="28" t="inlineStr">
        <f aca="false">O1045-N1045</f>
        <is>
          <t/>
        </is>
      </c>
      <c r="U1045" s="28" t="inlineStr">
        <f aca="false">P1045-N1045</f>
        <is>
          <t/>
        </is>
      </c>
      <c r="V1045" s="28" t="inlineStr">
        <f aca="false">O1045 + P1045</f>
        <is>
          <t/>
        </is>
      </c>
    </row>
    <row collapsed="false" customFormat="false" customHeight="true" hidden="false" ht="25" outlineLevel="0" r="1046">
      <c r="A1046" s="27" t="n">
        <v>38076</v>
      </c>
      <c r="B1046" s="20" t="n">
        <v>27.74</v>
      </c>
      <c r="C1046" s="20" t="n">
        <v>27.95</v>
      </c>
      <c r="D1046" s="20" t="n">
        <v>27.34</v>
      </c>
      <c r="E1046" s="20" t="n">
        <v>27.92</v>
      </c>
      <c r="F1046" s="20" t="n">
        <v>12845600</v>
      </c>
      <c r="G1046" s="20" t="n">
        <v>13.9</v>
      </c>
      <c r="I1046" s="20" t="n">
        <f aca="false">E1046-B1046</f>
        <v>0.180000000000003</v>
      </c>
      <c r="J1046" s="20" t="n">
        <f aca="false">C1046-B1046</f>
        <v>0.210000000000001</v>
      </c>
      <c r="K1046" s="20" t="n">
        <f aca="false">D1046-B1046</f>
        <v>-0.399999999999999</v>
      </c>
      <c r="L1046" s="20" t="n">
        <f aca="false">B1046 - E1045</f>
        <v>-0.170000000000002</v>
      </c>
      <c r="M1046" s="20" t="n">
        <f aca="false">E1046 - E1045</f>
        <v>0.0100000000000016</v>
      </c>
      <c r="N1046" s="22" t="n">
        <f aca="false">(I1046 / B1046)</f>
        <v>0.00648882480173047</v>
      </c>
      <c r="O1046" s="22" t="n">
        <f aca="false">(J1046 / B1046)</f>
        <v>0.00757029560201878</v>
      </c>
      <c r="P1046" s="22" t="n">
        <f aca="false">K1046 / B1046</f>
        <v>-0.0144196106705118</v>
      </c>
      <c r="Q1046" s="22" t="n">
        <f aca="false">L1046/E1045</f>
        <v>-0.0060910068075959</v>
      </c>
      <c r="R1046" s="22" t="n">
        <f aca="false">M1046 / E1045</f>
        <v>0.000358294518093929</v>
      </c>
      <c r="S1046" s="23" t="str">
        <f aca="false">IF(N1046 &gt; 0, "UP", "DOWN")</f>
        <v>UP</v>
      </c>
      <c r="T1046" s="28" t="inlineStr">
        <f aca="false">O1046-N1046</f>
        <is>
          <t/>
        </is>
      </c>
      <c r="U1046" s="28" t="inlineStr">
        <f aca="false">P1046-N1046</f>
        <is>
          <t/>
        </is>
      </c>
      <c r="V1046" s="28" t="inlineStr">
        <f aca="false">O1046 + P1046</f>
        <is>
          <t/>
        </is>
      </c>
    </row>
    <row collapsed="false" customFormat="false" customHeight="true" hidden="false" ht="25" outlineLevel="0" r="1047">
      <c r="A1047" s="27" t="n">
        <v>38077</v>
      </c>
      <c r="B1047" s="20" t="n">
        <v>27.92</v>
      </c>
      <c r="C1047" s="20" t="n">
        <v>27.98</v>
      </c>
      <c r="D1047" s="20" t="n">
        <v>26.95</v>
      </c>
      <c r="E1047" s="20" t="n">
        <v>27.04</v>
      </c>
      <c r="F1047" s="20" t="n">
        <v>13956200</v>
      </c>
      <c r="G1047" s="20" t="n">
        <v>13.46</v>
      </c>
      <c r="I1047" s="20" t="n">
        <f aca="false">E1047-B1047</f>
        <v>-0.880000000000003</v>
      </c>
      <c r="J1047" s="20" t="n">
        <f aca="false">C1047-B1047</f>
        <v>0.0599999999999987</v>
      </c>
      <c r="K1047" s="20" t="n">
        <f aca="false">D1047-B1047</f>
        <v>-0.970000000000002</v>
      </c>
      <c r="L1047" s="20" t="n">
        <f aca="false">B1047 - E1046</f>
        <v>0</v>
      </c>
      <c r="M1047" s="20" t="n">
        <f aca="false">E1047 - E1046</f>
        <v>-0.880000000000003</v>
      </c>
      <c r="N1047" s="22" t="n">
        <f aca="false">(I1047 / B1047)</f>
        <v>-0.0315186246418339</v>
      </c>
      <c r="O1047" s="22" t="n">
        <f aca="false">(J1047 / B1047)</f>
        <v>0.00214899713467044</v>
      </c>
      <c r="P1047" s="22" t="n">
        <f aca="false">K1047 / B1047</f>
        <v>-0.0347421203438396</v>
      </c>
      <c r="Q1047" s="22" t="n">
        <f aca="false">L1047/E1046</f>
        <v>0</v>
      </c>
      <c r="R1047" s="22" t="n">
        <f aca="false">M1047 / E1046</f>
        <v>-0.0315186246418339</v>
      </c>
      <c r="S1047" s="23" t="str">
        <f aca="false">IF(N1047 &gt; 0, "UP", "DOWN")</f>
        <v>DOWN</v>
      </c>
      <c r="T1047" s="28" t="inlineStr">
        <f aca="false">O1047-N1047</f>
        <is>
          <t/>
        </is>
      </c>
      <c r="U1047" s="28" t="inlineStr">
        <f aca="false">P1047-N1047</f>
        <is>
          <t/>
        </is>
      </c>
      <c r="V1047" s="28" t="inlineStr">
        <f aca="false">O1047 + P1047</f>
        <is>
          <t/>
        </is>
      </c>
    </row>
    <row collapsed="false" customFormat="false" customHeight="true" hidden="false" ht="25" outlineLevel="0" r="1048">
      <c r="A1048" s="27" t="n">
        <v>38078</v>
      </c>
      <c r="B1048" s="20" t="n">
        <v>26.89</v>
      </c>
      <c r="C1048" s="20" t="n">
        <v>27.27</v>
      </c>
      <c r="D1048" s="20" t="n">
        <v>26.62</v>
      </c>
      <c r="E1048" s="20" t="n">
        <v>27.11</v>
      </c>
      <c r="F1048" s="20" t="n">
        <v>11369000</v>
      </c>
      <c r="G1048" s="20" t="n">
        <v>13.5</v>
      </c>
      <c r="I1048" s="20" t="n">
        <f aca="false">E1048-B1048</f>
        <v>0.219999999999999</v>
      </c>
      <c r="J1048" s="20" t="n">
        <f aca="false">C1048-B1048</f>
        <v>0.379999999999999</v>
      </c>
      <c r="K1048" s="20" t="n">
        <f aca="false">D1048-B1048</f>
        <v>-0.27</v>
      </c>
      <c r="L1048" s="20" t="n">
        <f aca="false">B1048 - E1047</f>
        <v>-0.149999999999999</v>
      </c>
      <c r="M1048" s="20" t="n">
        <f aca="false">E1048 - E1047</f>
        <v>0.0700000000000003</v>
      </c>
      <c r="N1048" s="22" t="n">
        <f aca="false">(I1048 / B1048)</f>
        <v>0.00818148010412789</v>
      </c>
      <c r="O1048" s="22" t="n">
        <f aca="false">(J1048 / B1048)</f>
        <v>0.0141316474525846</v>
      </c>
      <c r="P1048" s="22" t="n">
        <f aca="false">K1048 / B1048</f>
        <v>-0.0100409074005206</v>
      </c>
      <c r="Q1048" s="22" t="n">
        <f aca="false">L1048/E1047</f>
        <v>-0.00554733727810646</v>
      </c>
      <c r="R1048" s="22" t="n">
        <f aca="false">M1048 / E1047</f>
        <v>0.00258875739644971</v>
      </c>
      <c r="S1048" s="23" t="str">
        <f aca="false">IF(N1048 &gt; 0, "UP", "DOWN")</f>
        <v>UP</v>
      </c>
      <c r="T1048" s="28" t="inlineStr">
        <f aca="false">O1048-N1048</f>
        <is>
          <t/>
        </is>
      </c>
      <c r="U1048" s="28" t="inlineStr">
        <f aca="false">P1048-N1048</f>
        <is>
          <t/>
        </is>
      </c>
      <c r="V1048" s="28" t="inlineStr">
        <f aca="false">O1048 + P1048</f>
        <is>
          <t/>
        </is>
      </c>
    </row>
    <row collapsed="false" customFormat="false" customHeight="true" hidden="false" ht="25" outlineLevel="0" r="1049">
      <c r="A1049" s="27" t="n">
        <v>38079</v>
      </c>
      <c r="B1049" s="20" t="n">
        <v>27.75</v>
      </c>
      <c r="C1049" s="20" t="n">
        <v>27.93</v>
      </c>
      <c r="D1049" s="20" t="n">
        <v>27.23</v>
      </c>
      <c r="E1049" s="20" t="n">
        <v>27.5</v>
      </c>
      <c r="F1049" s="20" t="n">
        <v>9802800</v>
      </c>
      <c r="G1049" s="20" t="n">
        <v>13.69</v>
      </c>
      <c r="I1049" s="20" t="n">
        <f aca="false">E1049-B1049</f>
        <v>-0.25</v>
      </c>
      <c r="J1049" s="20" t="n">
        <f aca="false">C1049-B1049</f>
        <v>0.18</v>
      </c>
      <c r="K1049" s="20" t="n">
        <f aca="false">D1049-B1049</f>
        <v>-0.52</v>
      </c>
      <c r="L1049" s="20" t="n">
        <f aca="false">B1049 - E1048</f>
        <v>0.640000000000001</v>
      </c>
      <c r="M1049" s="20" t="n">
        <f aca="false">E1049 - E1048</f>
        <v>0.390000000000001</v>
      </c>
      <c r="N1049" s="22" t="n">
        <f aca="false">(I1049 / B1049)</f>
        <v>-0.00900900900900901</v>
      </c>
      <c r="O1049" s="22" t="n">
        <f aca="false">(J1049 / B1049)</f>
        <v>0.00648648648648648</v>
      </c>
      <c r="P1049" s="22" t="n">
        <f aca="false">K1049 / B1049</f>
        <v>-0.0187387387387387</v>
      </c>
      <c r="Q1049" s="22" t="n">
        <f aca="false">L1049/E1048</f>
        <v>0.0236075248985614</v>
      </c>
      <c r="R1049" s="22" t="n">
        <f aca="false">M1049 / E1048</f>
        <v>0.0143858354850609</v>
      </c>
      <c r="S1049" s="23" t="str">
        <f aca="false">IF(N1049 &gt; 0, "UP", "DOWN")</f>
        <v>DOWN</v>
      </c>
      <c r="T1049" s="28" t="inlineStr">
        <f aca="false">O1049-N1049</f>
        <is>
          <t/>
        </is>
      </c>
      <c r="U1049" s="28" t="inlineStr">
        <f aca="false">P1049-N1049</f>
        <is>
          <t/>
        </is>
      </c>
      <c r="V1049" s="28" t="inlineStr">
        <f aca="false">O1049 + P1049</f>
        <is>
          <t/>
        </is>
      </c>
    </row>
    <row collapsed="false" customFormat="false" customHeight="true" hidden="false" ht="25" outlineLevel="0" r="1050">
      <c r="A1050" s="27" t="n">
        <v>38082</v>
      </c>
      <c r="B1050" s="20" t="n">
        <v>27.48</v>
      </c>
      <c r="C1050" s="20" t="n">
        <v>28.37</v>
      </c>
      <c r="D1050" s="20" t="n">
        <v>27.44</v>
      </c>
      <c r="E1050" s="20" t="n">
        <v>28.32</v>
      </c>
      <c r="F1050" s="20" t="n">
        <v>13774000</v>
      </c>
      <c r="G1050" s="20" t="n">
        <v>14.1</v>
      </c>
      <c r="I1050" s="20" t="n">
        <f aca="false">E1050-B1050</f>
        <v>0.84</v>
      </c>
      <c r="J1050" s="20" t="n">
        <f aca="false">C1050-B1050</f>
        <v>0.890000000000001</v>
      </c>
      <c r="K1050" s="20" t="n">
        <f aca="false">D1050-B1050</f>
        <v>-0.0399999999999991</v>
      </c>
      <c r="L1050" s="20" t="n">
        <f aca="false">B1050 - E1049</f>
        <v>-0.0199999999999996</v>
      </c>
      <c r="M1050" s="20" t="n">
        <f aca="false">E1050 - E1049</f>
        <v>0.82</v>
      </c>
      <c r="N1050" s="22" t="n">
        <f aca="false">(I1050 / B1050)</f>
        <v>0.0305676855895196</v>
      </c>
      <c r="O1050" s="22" t="n">
        <f aca="false">(J1050 / B1050)</f>
        <v>0.0323871906841339</v>
      </c>
      <c r="P1050" s="22" t="n">
        <f aca="false">K1050 / B1050</f>
        <v>-0.00145560407569138</v>
      </c>
      <c r="Q1050" s="22" t="n">
        <f aca="false">L1050/E1049</f>
        <v>-0.000727272727272712</v>
      </c>
      <c r="R1050" s="22" t="n">
        <f aca="false">M1050 / E1049</f>
        <v>0.0298181818181818</v>
      </c>
      <c r="S1050" s="23" t="str">
        <f aca="false">IF(N1050 &gt; 0, "UP", "DOWN")</f>
        <v>UP</v>
      </c>
      <c r="T1050" s="28" t="inlineStr">
        <f aca="false">O1050-N1050</f>
        <is>
          <t/>
        </is>
      </c>
      <c r="U1050" s="28" t="inlineStr">
        <f aca="false">P1050-N1050</f>
        <is>
          <t/>
        </is>
      </c>
      <c r="V1050" s="28" t="inlineStr">
        <f aca="false">O1050 + P1050</f>
        <is>
          <t/>
        </is>
      </c>
    </row>
    <row collapsed="false" customFormat="false" customHeight="true" hidden="false" ht="25" outlineLevel="0" r="1051">
      <c r="A1051" s="27" t="n">
        <v>38083</v>
      </c>
      <c r="B1051" s="20" t="n">
        <v>27.71</v>
      </c>
      <c r="C1051" s="20" t="n">
        <v>28.15</v>
      </c>
      <c r="D1051" s="20" t="n">
        <v>27.43</v>
      </c>
      <c r="E1051" s="20" t="n">
        <v>27.83</v>
      </c>
      <c r="F1051" s="20" t="n">
        <v>9214000</v>
      </c>
      <c r="G1051" s="20" t="n">
        <v>13.86</v>
      </c>
      <c r="I1051" s="20" t="n">
        <f aca="false">E1051-B1051</f>
        <v>0.119999999999997</v>
      </c>
      <c r="J1051" s="20" t="n">
        <f aca="false">C1051-B1051</f>
        <v>0.439999999999998</v>
      </c>
      <c r="K1051" s="20" t="n">
        <f aca="false">D1051-B1051</f>
        <v>-0.280000000000001</v>
      </c>
      <c r="L1051" s="20" t="n">
        <f aca="false">B1051 - E1050</f>
        <v>-0.609999999999999</v>
      </c>
      <c r="M1051" s="20" t="n">
        <f aca="false">E1051 - E1050</f>
        <v>-0.490000000000002</v>
      </c>
      <c r="N1051" s="22" t="n">
        <f aca="false">(I1051 / B1051)</f>
        <v>0.00433056658246111</v>
      </c>
      <c r="O1051" s="22" t="n">
        <f aca="false">(J1051 / B1051)</f>
        <v>0.015878744135691</v>
      </c>
      <c r="P1051" s="22" t="n">
        <f aca="false">K1051 / B1051</f>
        <v>-0.0101046553590762</v>
      </c>
      <c r="Q1051" s="22" t="n">
        <f aca="false">L1051/E1050</f>
        <v>-0.0215395480225988</v>
      </c>
      <c r="R1051" s="22" t="n">
        <f aca="false">M1051 / E1050</f>
        <v>-0.0173022598870057</v>
      </c>
      <c r="S1051" s="23" t="str">
        <f aca="false">IF(N1051 &gt; 0, "UP", "DOWN")</f>
        <v>UP</v>
      </c>
      <c r="T1051" s="28" t="inlineStr">
        <f aca="false">O1051-N1051</f>
        <is>
          <t/>
        </is>
      </c>
      <c r="U1051" s="28" t="inlineStr">
        <f aca="false">P1051-N1051</f>
        <is>
          <t/>
        </is>
      </c>
      <c r="V1051" s="28" t="inlineStr">
        <f aca="false">O1051 + P1051</f>
        <is>
          <t/>
        </is>
      </c>
    </row>
    <row collapsed="false" customFormat="false" customHeight="true" hidden="false" ht="25" outlineLevel="0" r="1052">
      <c r="A1052" s="27" t="n">
        <v>38084</v>
      </c>
      <c r="B1052" s="20" t="n">
        <v>27.61</v>
      </c>
      <c r="C1052" s="20" t="n">
        <v>27.7</v>
      </c>
      <c r="D1052" s="20" t="n">
        <v>26.92</v>
      </c>
      <c r="E1052" s="20" t="n">
        <v>27.31</v>
      </c>
      <c r="F1052" s="20" t="n">
        <v>9111400</v>
      </c>
      <c r="G1052" s="20" t="n">
        <v>13.6</v>
      </c>
      <c r="I1052" s="20" t="n">
        <f aca="false">E1052-B1052</f>
        <v>-0.300000000000001</v>
      </c>
      <c r="J1052" s="20" t="n">
        <f aca="false">C1052-B1052</f>
        <v>0.0899999999999999</v>
      </c>
      <c r="K1052" s="20" t="n">
        <f aca="false">D1052-B1052</f>
        <v>-0.689999999999998</v>
      </c>
      <c r="L1052" s="20" t="n">
        <f aca="false">B1052 - E1051</f>
        <v>-0.219999999999999</v>
      </c>
      <c r="M1052" s="20" t="n">
        <f aca="false">E1052 - E1051</f>
        <v>-0.52</v>
      </c>
      <c r="N1052" s="22" t="n">
        <f aca="false">(I1052 / B1052)</f>
        <v>-0.0108656283955089</v>
      </c>
      <c r="O1052" s="22" t="n">
        <f aca="false">(J1052 / B1052)</f>
        <v>0.00325968851865266</v>
      </c>
      <c r="P1052" s="22" t="n">
        <f aca="false">K1052 / B1052</f>
        <v>-0.0249909453096703</v>
      </c>
      <c r="Q1052" s="22" t="n">
        <f aca="false">L1052/E1051</f>
        <v>-0.00790513833992091</v>
      </c>
      <c r="R1052" s="22" t="n">
        <f aca="false">M1052 / E1051</f>
        <v>-0.0186848724398131</v>
      </c>
      <c r="S1052" s="23" t="str">
        <f aca="false">IF(N1052 &gt; 0, "UP", "DOWN")</f>
        <v>DOWN</v>
      </c>
      <c r="T1052" s="28" t="inlineStr">
        <f aca="false">O1052-N1052</f>
        <is>
          <t/>
        </is>
      </c>
      <c r="U1052" s="28" t="inlineStr">
        <f aca="false">P1052-N1052</f>
        <is>
          <t/>
        </is>
      </c>
      <c r="V1052" s="28" t="inlineStr">
        <f aca="false">O1052 + P1052</f>
        <is>
          <t/>
        </is>
      </c>
    </row>
    <row collapsed="false" customFormat="false" customHeight="true" hidden="false" ht="25" outlineLevel="0" r="1053">
      <c r="A1053" s="27" t="n">
        <v>38085</v>
      </c>
      <c r="B1053" s="20" t="n">
        <v>27.88</v>
      </c>
      <c r="C1053" s="20" t="n">
        <v>28</v>
      </c>
      <c r="D1053" s="20" t="n">
        <v>27.2</v>
      </c>
      <c r="E1053" s="20" t="n">
        <v>27.53</v>
      </c>
      <c r="F1053" s="20" t="n">
        <v>8604200</v>
      </c>
      <c r="G1053" s="20" t="n">
        <v>13.71</v>
      </c>
      <c r="I1053" s="20" t="n">
        <f aca="false">E1053-B1053</f>
        <v>-0.349999999999998</v>
      </c>
      <c r="J1053" s="20" t="n">
        <f aca="false">C1053-B1053</f>
        <v>0.120000000000001</v>
      </c>
      <c r="K1053" s="20" t="n">
        <f aca="false">D1053-B1053</f>
        <v>-0.68</v>
      </c>
      <c r="L1053" s="20" t="n">
        <f aca="false">B1053 - E1052</f>
        <v>0.57</v>
      </c>
      <c r="M1053" s="20" t="n">
        <f aca="false">E1053 - E1052</f>
        <v>0.220000000000002</v>
      </c>
      <c r="N1053" s="22" t="n">
        <f aca="false">(I1053 / B1053)</f>
        <v>-0.0125538020086082</v>
      </c>
      <c r="O1053" s="22" t="n">
        <f aca="false">(J1053 / B1053)</f>
        <v>0.00430416068866575</v>
      </c>
      <c r="P1053" s="22" t="n">
        <f aca="false">K1053 / B1053</f>
        <v>-0.024390243902439</v>
      </c>
      <c r="Q1053" s="22" t="n">
        <f aca="false">L1053/E1052</f>
        <v>0.0208714756499451</v>
      </c>
      <c r="R1053" s="22" t="n">
        <f aca="false">M1053 / E1052</f>
        <v>0.00805565726839994</v>
      </c>
      <c r="S1053" s="23" t="str">
        <f aca="false">IF(N1053 &gt; 0, "UP", "DOWN")</f>
        <v>DOWN</v>
      </c>
      <c r="T1053" s="28" t="inlineStr">
        <f aca="false">O1053-N1053</f>
        <is>
          <t/>
        </is>
      </c>
      <c r="U1053" s="28" t="inlineStr">
        <f aca="false">P1053-N1053</f>
        <is>
          <t/>
        </is>
      </c>
      <c r="V1053" s="28" t="inlineStr">
        <f aca="false">O1053 + P1053</f>
        <is>
          <t/>
        </is>
      </c>
    </row>
    <row collapsed="false" customFormat="false" customHeight="true" hidden="false" ht="25" outlineLevel="0" r="1054">
      <c r="A1054" s="27" t="n">
        <v>38089</v>
      </c>
      <c r="B1054" s="20" t="n">
        <v>27.5</v>
      </c>
      <c r="C1054" s="20" t="n">
        <v>28.1</v>
      </c>
      <c r="D1054" s="20" t="n">
        <v>27.49</v>
      </c>
      <c r="E1054" s="20" t="n">
        <v>28.04</v>
      </c>
      <c r="F1054" s="20" t="n">
        <v>8233600</v>
      </c>
      <c r="G1054" s="20" t="n">
        <v>13.96</v>
      </c>
      <c r="I1054" s="20" t="n">
        <f aca="false">E1054-B1054</f>
        <v>0.539999999999999</v>
      </c>
      <c r="J1054" s="20" t="n">
        <f aca="false">C1054-B1054</f>
        <v>0.600000000000001</v>
      </c>
      <c r="K1054" s="20" t="n">
        <f aca="false">D1054-B1054</f>
        <v>-0.0100000000000016</v>
      </c>
      <c r="L1054" s="20" t="n">
        <f aca="false">B1054 - E1053</f>
        <v>-0.0300000000000011</v>
      </c>
      <c r="M1054" s="20" t="n">
        <f aca="false">E1054 - E1053</f>
        <v>0.509999999999998</v>
      </c>
      <c r="N1054" s="22" t="n">
        <f aca="false">(I1054 / B1054)</f>
        <v>0.0196363636363636</v>
      </c>
      <c r="O1054" s="22" t="n">
        <f aca="false">(J1054 / B1054)</f>
        <v>0.0218181818181819</v>
      </c>
      <c r="P1054" s="22" t="n">
        <f aca="false">K1054 / B1054</f>
        <v>-0.00036363636363642</v>
      </c>
      <c r="Q1054" s="22" t="n">
        <f aca="false">L1054/E1053</f>
        <v>-0.00108972030512173</v>
      </c>
      <c r="R1054" s="22" t="n">
        <f aca="false">M1054 / E1053</f>
        <v>0.0185252451870686</v>
      </c>
      <c r="S1054" s="23" t="str">
        <f aca="false">IF(N1054 &gt; 0, "UP", "DOWN")</f>
        <v>UP</v>
      </c>
      <c r="T1054" s="28" t="inlineStr">
        <f aca="false">O1054-N1054</f>
        <is>
          <t/>
        </is>
      </c>
      <c r="U1054" s="28" t="inlineStr">
        <f aca="false">P1054-N1054</f>
        <is>
          <t/>
        </is>
      </c>
      <c r="V1054" s="28" t="inlineStr">
        <f aca="false">O1054 + P1054</f>
        <is>
          <t/>
        </is>
      </c>
    </row>
    <row collapsed="false" customFormat="false" customHeight="true" hidden="false" ht="25" outlineLevel="0" r="1055">
      <c r="A1055" s="27" t="n">
        <v>38090</v>
      </c>
      <c r="B1055" s="20" t="n">
        <v>27.98</v>
      </c>
      <c r="C1055" s="20" t="n">
        <v>28.03</v>
      </c>
      <c r="D1055" s="20" t="n">
        <v>26.84</v>
      </c>
      <c r="E1055" s="20" t="n">
        <v>26.93</v>
      </c>
      <c r="F1055" s="20" t="n">
        <v>15585600</v>
      </c>
      <c r="G1055" s="20" t="n">
        <v>13.41</v>
      </c>
      <c r="I1055" s="20" t="n">
        <f aca="false">E1055-B1055</f>
        <v>-1.05</v>
      </c>
      <c r="J1055" s="20" t="n">
        <f aca="false">C1055-B1055</f>
        <v>0.0500000000000007</v>
      </c>
      <c r="K1055" s="20" t="n">
        <f aca="false">D1055-B1055</f>
        <v>-1.14</v>
      </c>
      <c r="L1055" s="20" t="n">
        <f aca="false">B1055 - E1054</f>
        <v>-0.0599999999999987</v>
      </c>
      <c r="M1055" s="20" t="n">
        <f aca="false">E1055 - E1054</f>
        <v>-1.11</v>
      </c>
      <c r="N1055" s="22" t="n">
        <f aca="false">(I1055 / B1055)</f>
        <v>-0.0375268048606147</v>
      </c>
      <c r="O1055" s="22" t="n">
        <f aca="false">(J1055 / B1055)</f>
        <v>0.00178699070764835</v>
      </c>
      <c r="P1055" s="22" t="n">
        <f aca="false">K1055 / B1055</f>
        <v>-0.0407433881343817</v>
      </c>
      <c r="Q1055" s="22" t="n">
        <f aca="false">L1055/E1054</f>
        <v>-0.00213980028530666</v>
      </c>
      <c r="R1055" s="22" t="n">
        <f aca="false">M1055 / E1054</f>
        <v>-0.039586305278174</v>
      </c>
      <c r="S1055" s="23" t="str">
        <f aca="false">IF(N1055 &gt; 0, "UP", "DOWN")</f>
        <v>DOWN</v>
      </c>
      <c r="T1055" s="28" t="inlineStr">
        <f aca="false">O1055-N1055</f>
        <is>
          <t/>
        </is>
      </c>
      <c r="U1055" s="28" t="inlineStr">
        <f aca="false">P1055-N1055</f>
        <is>
          <t/>
        </is>
      </c>
      <c r="V1055" s="28" t="inlineStr">
        <f aca="false">O1055 + P1055</f>
        <is>
          <t/>
        </is>
      </c>
    </row>
    <row collapsed="false" customFormat="false" customHeight="true" hidden="false" ht="25" outlineLevel="0" r="1056">
      <c r="A1056" s="27" t="n">
        <v>38091</v>
      </c>
      <c r="B1056" s="20" t="n">
        <v>26.74</v>
      </c>
      <c r="C1056" s="20" t="n">
        <v>27.07</v>
      </c>
      <c r="D1056" s="20" t="n">
        <v>26.31</v>
      </c>
      <c r="E1056" s="20" t="n">
        <v>26.64</v>
      </c>
      <c r="F1056" s="20" t="n">
        <v>22847600</v>
      </c>
      <c r="G1056" s="20" t="n">
        <v>13.26</v>
      </c>
      <c r="I1056" s="20" t="n">
        <f aca="false">E1056-B1056</f>
        <v>-0.0999999999999979</v>
      </c>
      <c r="J1056" s="20" t="n">
        <f aca="false">C1056-B1056</f>
        <v>0.330000000000002</v>
      </c>
      <c r="K1056" s="20" t="n">
        <f aca="false">D1056-B1056</f>
        <v>-0.43</v>
      </c>
      <c r="L1056" s="20" t="n">
        <f aca="false">B1056 - E1055</f>
        <v>-0.190000000000001</v>
      </c>
      <c r="M1056" s="20" t="n">
        <f aca="false">E1056 - E1055</f>
        <v>-0.289999999999999</v>
      </c>
      <c r="N1056" s="22" t="n">
        <f aca="false">(I1056 / B1056)</f>
        <v>-0.00373971578160052</v>
      </c>
      <c r="O1056" s="22" t="n">
        <f aca="false">(J1056 / B1056)</f>
        <v>0.012341062079282</v>
      </c>
      <c r="P1056" s="22" t="n">
        <f aca="false">K1056 / B1056</f>
        <v>-0.0160807778608826</v>
      </c>
      <c r="Q1056" s="22" t="n">
        <f aca="false">L1056/E1055</f>
        <v>-0.00705532862978096</v>
      </c>
      <c r="R1056" s="22" t="n">
        <f aca="false">M1056 / E1055</f>
        <v>-0.0107686594875603</v>
      </c>
      <c r="S1056" s="23" t="str">
        <f aca="false">IF(N1056 &gt; 0, "UP", "DOWN")</f>
        <v>DOWN</v>
      </c>
      <c r="T1056" s="28" t="inlineStr">
        <f aca="false">O1056-N1056</f>
        <is>
          <t/>
        </is>
      </c>
      <c r="U1056" s="28" t="inlineStr">
        <f aca="false">P1056-N1056</f>
        <is>
          <t/>
        </is>
      </c>
      <c r="V1056" s="28" t="inlineStr">
        <f aca="false">O1056 + P1056</f>
        <is>
          <t/>
        </is>
      </c>
    </row>
    <row collapsed="false" customFormat="false" customHeight="true" hidden="false" ht="25" outlineLevel="0" r="1057">
      <c r="A1057" s="27" t="n">
        <v>38092</v>
      </c>
      <c r="B1057" s="20" t="n">
        <v>28.82</v>
      </c>
      <c r="C1057" s="20" t="n">
        <v>29.58</v>
      </c>
      <c r="D1057" s="20" t="n">
        <v>28.16</v>
      </c>
      <c r="E1057" s="20" t="n">
        <v>29.3</v>
      </c>
      <c r="F1057" s="20" t="n">
        <v>62908800</v>
      </c>
      <c r="G1057" s="20" t="n">
        <v>14.59</v>
      </c>
      <c r="I1057" s="20" t="n">
        <f aca="false">E1057-B1057</f>
        <v>0.48</v>
      </c>
      <c r="J1057" s="20" t="n">
        <f aca="false">C1057-B1057</f>
        <v>0.759999999999998</v>
      </c>
      <c r="K1057" s="20" t="n">
        <f aca="false">D1057-B1057</f>
        <v>-0.66</v>
      </c>
      <c r="L1057" s="20" t="n">
        <f aca="false">B1057 - E1056</f>
        <v>2.18</v>
      </c>
      <c r="M1057" s="20" t="n">
        <f aca="false">E1057 - E1056</f>
        <v>2.66</v>
      </c>
      <c r="N1057" s="22" t="n">
        <f aca="false">(I1057 / B1057)</f>
        <v>0.0166551006245663</v>
      </c>
      <c r="O1057" s="22" t="n">
        <f aca="false">(J1057 / B1057)</f>
        <v>0.0263705759888965</v>
      </c>
      <c r="P1057" s="22" t="n">
        <f aca="false">K1057 / B1057</f>
        <v>-0.0229007633587786</v>
      </c>
      <c r="Q1057" s="22" t="n">
        <f aca="false">L1057/E1056</f>
        <v>0.0818318318318318</v>
      </c>
      <c r="R1057" s="22" t="n">
        <f aca="false">M1057 / E1056</f>
        <v>0.0998498498498499</v>
      </c>
      <c r="S1057" s="23" t="str">
        <f aca="false">IF(N1057 &gt; 0, "UP", "DOWN")</f>
        <v>UP</v>
      </c>
      <c r="T1057" s="28" t="inlineStr">
        <f aca="false">O1057-N1057</f>
        <is>
          <t/>
        </is>
      </c>
      <c r="U1057" s="28" t="inlineStr">
        <f aca="false">P1057-N1057</f>
        <is>
          <t/>
        </is>
      </c>
      <c r="V1057" s="28" t="inlineStr">
        <f aca="false">O1057 + P1057</f>
        <is>
          <t/>
        </is>
      </c>
    </row>
    <row collapsed="false" customFormat="false" customHeight="true" hidden="false" ht="25" outlineLevel="0" r="1058">
      <c r="A1058" s="27" t="n">
        <v>38093</v>
      </c>
      <c r="B1058" s="20" t="n">
        <v>29.15</v>
      </c>
      <c r="C1058" s="20" t="n">
        <v>29.31</v>
      </c>
      <c r="D1058" s="20" t="n">
        <v>28.5</v>
      </c>
      <c r="E1058" s="20" t="n">
        <v>29.18</v>
      </c>
      <c r="F1058" s="20" t="n">
        <v>14390400</v>
      </c>
      <c r="G1058" s="20" t="n">
        <v>14.53</v>
      </c>
      <c r="I1058" s="20" t="n">
        <f aca="false">E1058-B1058</f>
        <v>0.0300000000000011</v>
      </c>
      <c r="J1058" s="20" t="n">
        <f aca="false">C1058-B1058</f>
        <v>0.16</v>
      </c>
      <c r="K1058" s="20" t="n">
        <f aca="false">D1058-B1058</f>
        <v>-0.649999999999999</v>
      </c>
      <c r="L1058" s="20" t="n">
        <f aca="false">B1058 - E1057</f>
        <v>-0.150000000000002</v>
      </c>
      <c r="M1058" s="20" t="n">
        <f aca="false">E1058 - E1057</f>
        <v>-0.120000000000001</v>
      </c>
      <c r="N1058" s="22" t="n">
        <f aca="false">(I1058 / B1058)</f>
        <v>0.0010291595197256</v>
      </c>
      <c r="O1058" s="22" t="n">
        <f aca="false">(J1058 / B1058)</f>
        <v>0.00548885077186965</v>
      </c>
      <c r="P1058" s="22" t="n">
        <f aca="false">K1058 / B1058</f>
        <v>-0.0222984562607204</v>
      </c>
      <c r="Q1058" s="22" t="n">
        <f aca="false">L1058/E1057</f>
        <v>-0.00511945392491475</v>
      </c>
      <c r="R1058" s="22" t="n">
        <f aca="false">M1058 / E1057</f>
        <v>-0.00409556313993177</v>
      </c>
      <c r="S1058" s="23" t="str">
        <f aca="false">IF(N1058 &gt; 0, "UP", "DOWN")</f>
        <v>UP</v>
      </c>
      <c r="T1058" s="28" t="inlineStr">
        <f aca="false">O1058-N1058</f>
        <is>
          <t/>
        </is>
      </c>
      <c r="U1058" s="28" t="inlineStr">
        <f aca="false">P1058-N1058</f>
        <is>
          <t/>
        </is>
      </c>
      <c r="V1058" s="28" t="inlineStr">
        <f aca="false">O1058 + P1058</f>
        <is>
          <t/>
        </is>
      </c>
    </row>
    <row collapsed="false" customFormat="false" customHeight="true" hidden="false" ht="25" outlineLevel="0" r="1059">
      <c r="A1059" s="27" t="n">
        <v>38096</v>
      </c>
      <c r="B1059" s="20" t="n">
        <v>28.12</v>
      </c>
      <c r="C1059" s="20" t="n">
        <v>28.75</v>
      </c>
      <c r="D1059" s="20" t="n">
        <v>27.83</v>
      </c>
      <c r="E1059" s="20" t="n">
        <v>28.35</v>
      </c>
      <c r="F1059" s="20" t="n">
        <v>25441200</v>
      </c>
      <c r="G1059" s="20" t="n">
        <v>14.11</v>
      </c>
      <c r="I1059" s="20" t="n">
        <f aca="false">E1059-B1059</f>
        <v>0.23</v>
      </c>
      <c r="J1059" s="20" t="n">
        <f aca="false">C1059-B1059</f>
        <v>0.629999999999999</v>
      </c>
      <c r="K1059" s="20" t="n">
        <f aca="false">D1059-B1059</f>
        <v>-0.290000000000003</v>
      </c>
      <c r="L1059" s="20" t="n">
        <f aca="false">B1059 - E1058</f>
        <v>-1.06</v>
      </c>
      <c r="M1059" s="20" t="n">
        <f aca="false">E1059 - E1058</f>
        <v>-0.829999999999998</v>
      </c>
      <c r="N1059" s="22" t="n">
        <f aca="false">(I1059 / B1059)</f>
        <v>0.00817923186344241</v>
      </c>
      <c r="O1059" s="22" t="n">
        <f aca="false">(J1059 / B1059)</f>
        <v>0.0224039829302987</v>
      </c>
      <c r="P1059" s="22" t="n">
        <f aca="false">K1059 / B1059</f>
        <v>-0.0103129445234709</v>
      </c>
      <c r="Q1059" s="22" t="n">
        <f aca="false">L1059/E1058</f>
        <v>-0.0363262508567512</v>
      </c>
      <c r="R1059" s="22" t="n">
        <f aca="false">M1059 / E1058</f>
        <v>-0.0284441398217957</v>
      </c>
      <c r="S1059" s="23" t="str">
        <f aca="false">IF(N1059 &gt; 0, "UP", "DOWN")</f>
        <v>UP</v>
      </c>
      <c r="T1059" s="28" t="inlineStr">
        <f aca="false">O1059-N1059</f>
        <is>
          <t/>
        </is>
      </c>
      <c r="U1059" s="28" t="inlineStr">
        <f aca="false">P1059-N1059</f>
        <is>
          <t/>
        </is>
      </c>
      <c r="V1059" s="28" t="inlineStr">
        <f aca="false">O1059 + P1059</f>
        <is>
          <t/>
        </is>
      </c>
    </row>
    <row collapsed="false" customFormat="false" customHeight="true" hidden="false" ht="25" outlineLevel="0" r="1060">
      <c r="A1060" s="27" t="n">
        <v>38097</v>
      </c>
      <c r="B1060" s="20" t="n">
        <v>28.21</v>
      </c>
      <c r="C1060" s="20" t="n">
        <v>28.41</v>
      </c>
      <c r="D1060" s="20" t="n">
        <v>27.56</v>
      </c>
      <c r="E1060" s="20" t="n">
        <v>27.73</v>
      </c>
      <c r="F1060" s="20" t="n">
        <v>12661400</v>
      </c>
      <c r="G1060" s="20" t="n">
        <v>13.81</v>
      </c>
      <c r="I1060" s="20" t="n">
        <f aca="false">E1060-B1060</f>
        <v>-0.48</v>
      </c>
      <c r="J1060" s="20" t="n">
        <f aca="false">C1060-B1060</f>
        <v>0.199999999999999</v>
      </c>
      <c r="K1060" s="20" t="n">
        <f aca="false">D1060-B1060</f>
        <v>-0.650000000000002</v>
      </c>
      <c r="L1060" s="20" t="n">
        <f aca="false">B1060 - E1059</f>
        <v>-0.140000000000001</v>
      </c>
      <c r="M1060" s="20" t="n">
        <f aca="false">E1060 - E1059</f>
        <v>-0.620000000000001</v>
      </c>
      <c r="N1060" s="22" t="n">
        <f aca="false">(I1060 / B1060)</f>
        <v>-0.0170152428216944</v>
      </c>
      <c r="O1060" s="22" t="n">
        <f aca="false">(J1060 / B1060)</f>
        <v>0.00708968450903932</v>
      </c>
      <c r="P1060" s="22" t="n">
        <f aca="false">K1060 / B1060</f>
        <v>-0.023041474654378</v>
      </c>
      <c r="Q1060" s="22" t="n">
        <f aca="false">L1060/E1059</f>
        <v>-0.00493827160493829</v>
      </c>
      <c r="R1060" s="22" t="n">
        <f aca="false">M1060 / E1059</f>
        <v>-0.0218694885361552</v>
      </c>
      <c r="S1060" s="23" t="str">
        <f aca="false">IF(N1060 &gt; 0, "UP", "DOWN")</f>
        <v>DOWN</v>
      </c>
      <c r="T1060" s="28" t="inlineStr">
        <f aca="false">O1060-N1060</f>
        <is>
          <t/>
        </is>
      </c>
      <c r="U1060" s="28" t="inlineStr">
        <f aca="false">P1060-N1060</f>
        <is>
          <t/>
        </is>
      </c>
      <c r="V1060" s="28" t="inlineStr">
        <f aca="false">O1060 + P1060</f>
        <is>
          <t/>
        </is>
      </c>
    </row>
    <row collapsed="false" customFormat="false" customHeight="true" hidden="false" ht="25" outlineLevel="0" r="1061">
      <c r="A1061" s="27" t="n">
        <v>38098</v>
      </c>
      <c r="B1061" s="20" t="n">
        <v>27.6</v>
      </c>
      <c r="C1061" s="20" t="n">
        <v>28.12</v>
      </c>
      <c r="D1061" s="20" t="n">
        <v>27.37</v>
      </c>
      <c r="E1061" s="20" t="n">
        <v>27.73</v>
      </c>
      <c r="F1061" s="20" t="n">
        <v>11638400</v>
      </c>
      <c r="G1061" s="20" t="n">
        <v>13.81</v>
      </c>
      <c r="I1061" s="20" t="n">
        <f aca="false">E1061-B1061</f>
        <v>0.129999999999999</v>
      </c>
      <c r="J1061" s="20" t="n">
        <f aca="false">C1061-B1061</f>
        <v>0.52</v>
      </c>
      <c r="K1061" s="20" t="n">
        <f aca="false">D1061-B1061</f>
        <v>-0.23</v>
      </c>
      <c r="L1061" s="20" t="n">
        <f aca="false">B1061 - E1060</f>
        <v>-0.129999999999999</v>
      </c>
      <c r="M1061" s="20" t="n">
        <f aca="false">E1061 - E1060</f>
        <v>0</v>
      </c>
      <c r="N1061" s="22" t="n">
        <f aca="false">(I1061 / B1061)</f>
        <v>0.0047101449275362</v>
      </c>
      <c r="O1061" s="22" t="n">
        <f aca="false">(J1061 / B1061)</f>
        <v>0.0188405797101449</v>
      </c>
      <c r="P1061" s="22" t="n">
        <f aca="false">K1061 / B1061</f>
        <v>-0.00833333333333335</v>
      </c>
      <c r="Q1061" s="22" t="n">
        <f aca="false">L1061/E1060</f>
        <v>-0.00468806346916693</v>
      </c>
      <c r="R1061" s="22" t="n">
        <f aca="false">M1061 / E1060</f>
        <v>0</v>
      </c>
      <c r="S1061" s="23" t="str">
        <f aca="false">IF(N1061 &gt; 0, "UP", "DOWN")</f>
        <v>UP</v>
      </c>
      <c r="T1061" s="28" t="inlineStr">
        <f aca="false">O1061-N1061</f>
        <is>
          <t/>
        </is>
      </c>
      <c r="U1061" s="28" t="inlineStr">
        <f aca="false">P1061-N1061</f>
        <is>
          <t/>
        </is>
      </c>
      <c r="V1061" s="28" t="inlineStr">
        <f aca="false">O1061 + P1061</f>
        <is>
          <t/>
        </is>
      </c>
    </row>
    <row collapsed="false" customFormat="false" customHeight="true" hidden="false" ht="25" outlineLevel="0" r="1062">
      <c r="A1062" s="27" t="n">
        <v>38099</v>
      </c>
      <c r="B1062" s="20" t="n">
        <v>27.56</v>
      </c>
      <c r="C1062" s="20" t="n">
        <v>28.18</v>
      </c>
      <c r="D1062" s="20" t="n">
        <v>27.11</v>
      </c>
      <c r="E1062" s="20" t="n">
        <v>27.78</v>
      </c>
      <c r="F1062" s="20" t="n">
        <v>12306600</v>
      </c>
      <c r="G1062" s="20" t="n">
        <v>13.83</v>
      </c>
      <c r="I1062" s="20" t="n">
        <f aca="false">E1062-B1062</f>
        <v>0.220000000000002</v>
      </c>
      <c r="J1062" s="20" t="n">
        <f aca="false">C1062-B1062</f>
        <v>0.620000000000001</v>
      </c>
      <c r="K1062" s="20" t="n">
        <f aca="false">D1062-B1062</f>
        <v>-0.449999999999999</v>
      </c>
      <c r="L1062" s="20" t="n">
        <f aca="false">B1062 - E1061</f>
        <v>-0.170000000000002</v>
      </c>
      <c r="M1062" s="20" t="n">
        <f aca="false">E1062 - E1061</f>
        <v>0.0500000000000007</v>
      </c>
      <c r="N1062" s="22" t="n">
        <f aca="false">(I1062 / B1062)</f>
        <v>0.00798258345428166</v>
      </c>
      <c r="O1062" s="22" t="n">
        <f aca="false">(J1062 / B1062)</f>
        <v>0.0224963715529754</v>
      </c>
      <c r="P1062" s="22" t="n">
        <f aca="false">K1062 / B1062</f>
        <v>-0.0163280116110305</v>
      </c>
      <c r="Q1062" s="22" t="n">
        <f aca="false">L1062/E1061</f>
        <v>-0.00613054453660302</v>
      </c>
      <c r="R1062" s="22" t="n">
        <f aca="false">M1062 / E1061</f>
        <v>0.00180310133429501</v>
      </c>
      <c r="S1062" s="23" t="str">
        <f aca="false">IF(N1062 &gt; 0, "UP", "DOWN")</f>
        <v>UP</v>
      </c>
      <c r="T1062" s="28" t="inlineStr">
        <f aca="false">O1062-N1062</f>
        <is>
          <t/>
        </is>
      </c>
      <c r="U1062" s="28" t="inlineStr">
        <f aca="false">P1062-N1062</f>
        <is>
          <t/>
        </is>
      </c>
      <c r="V1062" s="28" t="inlineStr">
        <f aca="false">O1062 + P1062</f>
        <is>
          <t/>
        </is>
      </c>
    </row>
    <row collapsed="false" customFormat="false" customHeight="true" hidden="false" ht="25" outlineLevel="0" r="1063">
      <c r="A1063" s="27" t="n">
        <v>38100</v>
      </c>
      <c r="B1063" s="20" t="n">
        <v>27.7</v>
      </c>
      <c r="C1063" s="20" t="n">
        <v>28</v>
      </c>
      <c r="D1063" s="20" t="n">
        <v>27.05</v>
      </c>
      <c r="E1063" s="20" t="n">
        <v>27.7</v>
      </c>
      <c r="F1063" s="20" t="n">
        <v>11279600</v>
      </c>
      <c r="G1063" s="20" t="n">
        <v>13.79</v>
      </c>
      <c r="I1063" s="20" t="n">
        <f aca="false">E1063-B1063</f>
        <v>0</v>
      </c>
      <c r="J1063" s="20" t="n">
        <f aca="false">C1063-B1063</f>
        <v>0.300000000000001</v>
      </c>
      <c r="K1063" s="20" t="n">
        <f aca="false">D1063-B1063</f>
        <v>-0.649999999999999</v>
      </c>
      <c r="L1063" s="20" t="n">
        <f aca="false">B1063 - E1062</f>
        <v>-0.0800000000000019</v>
      </c>
      <c r="M1063" s="20" t="n">
        <f aca="false">E1063 - E1062</f>
        <v>-0.0800000000000019</v>
      </c>
      <c r="N1063" s="22" t="n">
        <f aca="false">(I1063 / B1063)</f>
        <v>0</v>
      </c>
      <c r="O1063" s="22" t="n">
        <f aca="false">(J1063 / B1063)</f>
        <v>0.0108303249097473</v>
      </c>
      <c r="P1063" s="22" t="n">
        <f aca="false">K1063 / B1063</f>
        <v>-0.0234657039711191</v>
      </c>
      <c r="Q1063" s="22" t="n">
        <f aca="false">L1063/E1062</f>
        <v>-0.00287976961843059</v>
      </c>
      <c r="R1063" s="22" t="n">
        <f aca="false">M1063 / E1062</f>
        <v>-0.00287976961843059</v>
      </c>
      <c r="S1063" s="23" t="str">
        <f aca="false">IF(N1063 &gt; 0, "UP", "DOWN")</f>
        <v>DOWN</v>
      </c>
      <c r="T1063" s="28" t="inlineStr">
        <f aca="false">O1063-N1063</f>
        <is>
          <t/>
        </is>
      </c>
      <c r="U1063" s="28" t="inlineStr">
        <f aca="false">P1063-N1063</f>
        <is>
          <t/>
        </is>
      </c>
      <c r="V1063" s="28" t="inlineStr">
        <f aca="false">O1063 + P1063</f>
        <is>
          <t/>
        </is>
      </c>
    </row>
    <row collapsed="false" customFormat="false" customHeight="true" hidden="false" ht="25" outlineLevel="0" r="1064">
      <c r="A1064" s="27" t="n">
        <v>38103</v>
      </c>
      <c r="B1064" s="20" t="n">
        <v>27.58</v>
      </c>
      <c r="C1064" s="20" t="n">
        <v>27.64</v>
      </c>
      <c r="D1064" s="20" t="n">
        <v>27</v>
      </c>
      <c r="E1064" s="20" t="n">
        <v>27.13</v>
      </c>
      <c r="F1064" s="20" t="n">
        <v>8254600</v>
      </c>
      <c r="G1064" s="20" t="n">
        <v>13.51</v>
      </c>
      <c r="I1064" s="20" t="n">
        <f aca="false">E1064-B1064</f>
        <v>-0.449999999999999</v>
      </c>
      <c r="J1064" s="20" t="n">
        <f aca="false">C1064-B1064</f>
        <v>0.0600000000000023</v>
      </c>
      <c r="K1064" s="20" t="n">
        <f aca="false">D1064-B1064</f>
        <v>-0.579999999999998</v>
      </c>
      <c r="L1064" s="20" t="n">
        <f aca="false">B1064 - E1063</f>
        <v>-0.120000000000001</v>
      </c>
      <c r="M1064" s="20" t="n">
        <f aca="false">E1064 - E1063</f>
        <v>-0.57</v>
      </c>
      <c r="N1064" s="22" t="n">
        <f aca="false">(I1064 / B1064)</f>
        <v>-0.0163161711385061</v>
      </c>
      <c r="O1064" s="22" t="n">
        <f aca="false">(J1064 / B1064)</f>
        <v>0.00217548948513424</v>
      </c>
      <c r="P1064" s="22" t="n">
        <f aca="false">K1064 / B1064</f>
        <v>-0.0210297316896301</v>
      </c>
      <c r="Q1064" s="22" t="n">
        <f aca="false">L1064/E1063</f>
        <v>-0.00433212996389895</v>
      </c>
      <c r="R1064" s="22" t="n">
        <f aca="false">M1064 / E1063</f>
        <v>-0.0205776173285199</v>
      </c>
      <c r="S1064" s="23" t="str">
        <f aca="false">IF(N1064 &gt; 0, "UP", "DOWN")</f>
        <v>DOWN</v>
      </c>
      <c r="T1064" s="28" t="inlineStr">
        <f aca="false">O1064-N1064</f>
        <is>
          <t/>
        </is>
      </c>
      <c r="U1064" s="28" t="inlineStr">
        <f aca="false">P1064-N1064</f>
        <is>
          <t/>
        </is>
      </c>
      <c r="V1064" s="28" t="inlineStr">
        <f aca="false">O1064 + P1064</f>
        <is>
          <t/>
        </is>
      </c>
    </row>
    <row collapsed="false" customFormat="false" customHeight="true" hidden="false" ht="25" outlineLevel="0" r="1065">
      <c r="A1065" s="27" t="n">
        <v>38104</v>
      </c>
      <c r="B1065" s="20" t="n">
        <v>27.24</v>
      </c>
      <c r="C1065" s="20" t="n">
        <v>27.44</v>
      </c>
      <c r="D1065" s="20" t="n">
        <v>26.69</v>
      </c>
      <c r="E1065" s="20" t="n">
        <v>26.94</v>
      </c>
      <c r="F1065" s="20" t="n">
        <v>10138000</v>
      </c>
      <c r="G1065" s="20" t="n">
        <v>13.41</v>
      </c>
      <c r="I1065" s="20" t="n">
        <f aca="false">E1065-B1065</f>
        <v>-0.299999999999997</v>
      </c>
      <c r="J1065" s="20" t="n">
        <f aca="false">C1065-B1065</f>
        <v>0.200000000000003</v>
      </c>
      <c r="K1065" s="20" t="n">
        <f aca="false">D1065-B1065</f>
        <v>-0.549999999999997</v>
      </c>
      <c r="L1065" s="20" t="n">
        <f aca="false">B1065 - E1064</f>
        <v>0.109999999999999</v>
      </c>
      <c r="M1065" s="20" t="n">
        <f aca="false">E1065 - E1064</f>
        <v>-0.189999999999998</v>
      </c>
      <c r="N1065" s="22" t="n">
        <f aca="false">(I1065 / B1065)</f>
        <v>-0.0110132158590307</v>
      </c>
      <c r="O1065" s="22" t="n">
        <f aca="false">(J1065 / B1065)</f>
        <v>0.00734214390602066</v>
      </c>
      <c r="P1065" s="22" t="n">
        <f aca="false">K1065 / B1065</f>
        <v>-0.0201908957415564</v>
      </c>
      <c r="Q1065" s="22" t="n">
        <f aca="false">L1065/E1064</f>
        <v>0.00405455215628454</v>
      </c>
      <c r="R1065" s="22" t="n">
        <f aca="false">M1065 / E1064</f>
        <v>-0.00700331736085506</v>
      </c>
      <c r="S1065" s="23" t="str">
        <f aca="false">IF(N1065 &gt; 0, "UP", "DOWN")</f>
        <v>DOWN</v>
      </c>
      <c r="T1065" s="28" t="inlineStr">
        <f aca="false">O1065-N1065</f>
        <is>
          <t/>
        </is>
      </c>
      <c r="U1065" s="28" t="inlineStr">
        <f aca="false">P1065-N1065</f>
        <is>
          <t/>
        </is>
      </c>
      <c r="V1065" s="28" t="inlineStr">
        <f aca="false">O1065 + P1065</f>
        <is>
          <t/>
        </is>
      </c>
    </row>
    <row collapsed="false" customFormat="false" customHeight="true" hidden="false" ht="25" outlineLevel="0" r="1066">
      <c r="A1066" s="27" t="n">
        <v>38105</v>
      </c>
      <c r="B1066" s="20" t="n">
        <v>26.82</v>
      </c>
      <c r="C1066" s="20" t="n">
        <v>27.01</v>
      </c>
      <c r="D1066" s="20" t="n">
        <v>26.34</v>
      </c>
      <c r="E1066" s="20" t="n">
        <v>26.45</v>
      </c>
      <c r="F1066" s="20" t="n">
        <v>8256000</v>
      </c>
      <c r="G1066" s="20" t="n">
        <v>13.17</v>
      </c>
      <c r="I1066" s="20" t="n">
        <f aca="false">E1066-B1066</f>
        <v>-0.370000000000001</v>
      </c>
      <c r="J1066" s="20" t="n">
        <f aca="false">C1066-B1066</f>
        <v>0.190000000000001</v>
      </c>
      <c r="K1066" s="20" t="n">
        <f aca="false">D1066-B1066</f>
        <v>-0.48</v>
      </c>
      <c r="L1066" s="20" t="n">
        <f aca="false">B1066 - E1065</f>
        <v>-0.120000000000001</v>
      </c>
      <c r="M1066" s="20" t="n">
        <f aca="false">E1066 - E1065</f>
        <v>-0.490000000000002</v>
      </c>
      <c r="N1066" s="22" t="n">
        <f aca="false">(I1066 / B1066)</f>
        <v>-0.0137956748695004</v>
      </c>
      <c r="O1066" s="22" t="n">
        <f aca="false">(J1066 / B1066)</f>
        <v>0.00708426547352727</v>
      </c>
      <c r="P1066" s="22" t="n">
        <f aca="false">K1066 / B1066</f>
        <v>-0.0178970917225951</v>
      </c>
      <c r="Q1066" s="22" t="n">
        <f aca="false">L1066/E1065</f>
        <v>-0.00445434298440984</v>
      </c>
      <c r="R1066" s="22" t="n">
        <f aca="false">M1066 / E1065</f>
        <v>-0.0181885671863401</v>
      </c>
      <c r="S1066" s="23" t="str">
        <f aca="false">IF(N1066 &gt; 0, "UP", "DOWN")</f>
        <v>DOWN</v>
      </c>
      <c r="T1066" s="28" t="inlineStr">
        <f aca="false">O1066-N1066</f>
        <is>
          <t/>
        </is>
      </c>
      <c r="U1066" s="28" t="inlineStr">
        <f aca="false">P1066-N1066</f>
        <is>
          <t/>
        </is>
      </c>
      <c r="V1066" s="28" t="inlineStr">
        <f aca="false">O1066 + P1066</f>
        <is>
          <t/>
        </is>
      </c>
    </row>
    <row collapsed="false" customFormat="false" customHeight="true" hidden="false" ht="25" outlineLevel="0" r="1067">
      <c r="A1067" s="27" t="n">
        <v>38106</v>
      </c>
      <c r="B1067" s="20" t="n">
        <v>26.45</v>
      </c>
      <c r="C1067" s="20" t="n">
        <v>27</v>
      </c>
      <c r="D1067" s="20" t="n">
        <v>25.98</v>
      </c>
      <c r="E1067" s="20" t="n">
        <v>26.77</v>
      </c>
      <c r="F1067" s="20" t="n">
        <v>16456800</v>
      </c>
      <c r="G1067" s="20" t="n">
        <v>13.33</v>
      </c>
      <c r="I1067" s="20" t="n">
        <f aca="false">E1067-B1067</f>
        <v>0.32</v>
      </c>
      <c r="J1067" s="20" t="n">
        <f aca="false">C1067-B1067</f>
        <v>0.550000000000001</v>
      </c>
      <c r="K1067" s="20" t="n">
        <f aca="false">D1067-B1067</f>
        <v>-0.469999999999999</v>
      </c>
      <c r="L1067" s="20" t="n">
        <f aca="false">B1067 - E1066</f>
        <v>0</v>
      </c>
      <c r="M1067" s="20" t="n">
        <f aca="false">E1067 - E1066</f>
        <v>0.32</v>
      </c>
      <c r="N1067" s="22" t="n">
        <f aca="false">(I1067 / B1067)</f>
        <v>0.0120982986767486</v>
      </c>
      <c r="O1067" s="22" t="n">
        <f aca="false">(J1067 / B1067)</f>
        <v>0.0207939508506617</v>
      </c>
      <c r="P1067" s="22" t="n">
        <f aca="false">K1067 / B1067</f>
        <v>-0.0177693761814744</v>
      </c>
      <c r="Q1067" s="22" t="n">
        <f aca="false">L1067/E1066</f>
        <v>0</v>
      </c>
      <c r="R1067" s="22" t="n">
        <f aca="false">M1067 / E1066</f>
        <v>0.0120982986767486</v>
      </c>
      <c r="S1067" s="23" t="str">
        <f aca="false">IF(N1067 &gt; 0, "UP", "DOWN")</f>
        <v>UP</v>
      </c>
      <c r="T1067" s="28" t="inlineStr">
        <f aca="false">O1067-N1067</f>
        <is>
          <t/>
        </is>
      </c>
      <c r="U1067" s="28" t="inlineStr">
        <f aca="false">P1067-N1067</f>
        <is>
          <t/>
        </is>
      </c>
      <c r="V1067" s="28" t="inlineStr">
        <f aca="false">O1067 + P1067</f>
        <is>
          <t/>
        </is>
      </c>
    </row>
    <row collapsed="false" customFormat="false" customHeight="true" hidden="false" ht="25" outlineLevel="0" r="1068">
      <c r="A1068" s="27" t="n">
        <v>38107</v>
      </c>
      <c r="B1068" s="20" t="n">
        <v>26.71</v>
      </c>
      <c r="C1068" s="20" t="n">
        <v>26.96</v>
      </c>
      <c r="D1068" s="20" t="n">
        <v>25.49</v>
      </c>
      <c r="E1068" s="20" t="n">
        <v>25.78</v>
      </c>
      <c r="F1068" s="20" t="n">
        <v>16660800</v>
      </c>
      <c r="G1068" s="20" t="n">
        <v>12.83</v>
      </c>
      <c r="I1068" s="20" t="n">
        <f aca="false">E1068-B1068</f>
        <v>-0.93</v>
      </c>
      <c r="J1068" s="20" t="n">
        <f aca="false">C1068-B1068</f>
        <v>0.25</v>
      </c>
      <c r="K1068" s="20" t="n">
        <f aca="false">D1068-B1068</f>
        <v>-1.22</v>
      </c>
      <c r="L1068" s="20" t="n">
        <f aca="false">B1068 - E1067</f>
        <v>-0.0599999999999987</v>
      </c>
      <c r="M1068" s="20" t="n">
        <f aca="false">E1068 - E1067</f>
        <v>-0.989999999999998</v>
      </c>
      <c r="N1068" s="22" t="n">
        <f aca="false">(I1068 / B1068)</f>
        <v>-0.0348184200673905</v>
      </c>
      <c r="O1068" s="22" t="n">
        <f aca="false">(J1068 / B1068)</f>
        <v>0.00935979034069637</v>
      </c>
      <c r="P1068" s="22" t="n">
        <f aca="false">K1068 / B1068</f>
        <v>-0.0456757768625984</v>
      </c>
      <c r="Q1068" s="22" t="n">
        <f aca="false">L1068/E1067</f>
        <v>-0.00224131490474407</v>
      </c>
      <c r="R1068" s="22" t="n">
        <f aca="false">M1068 / E1067</f>
        <v>-0.0369816959282779</v>
      </c>
      <c r="S1068" s="23" t="str">
        <f aca="false">IF(N1068 &gt; 0, "UP", "DOWN")</f>
        <v>DOWN</v>
      </c>
      <c r="T1068" s="28" t="inlineStr">
        <f aca="false">O1068-N1068</f>
        <is>
          <t/>
        </is>
      </c>
      <c r="U1068" s="28" t="inlineStr">
        <f aca="false">P1068-N1068</f>
        <is>
          <t/>
        </is>
      </c>
      <c r="V1068" s="28" t="inlineStr">
        <f aca="false">O1068 + P1068</f>
        <is>
          <t/>
        </is>
      </c>
    </row>
    <row collapsed="false" customFormat="false" customHeight="true" hidden="false" ht="25" outlineLevel="0" r="1069">
      <c r="A1069" s="27" t="n">
        <v>38110</v>
      </c>
      <c r="B1069" s="20" t="n">
        <v>26</v>
      </c>
      <c r="C1069" s="20" t="n">
        <v>26.33</v>
      </c>
      <c r="D1069" s="20" t="n">
        <v>25.74</v>
      </c>
      <c r="E1069" s="20" t="n">
        <v>26.07</v>
      </c>
      <c r="F1069" s="20" t="n">
        <v>10629800</v>
      </c>
      <c r="G1069" s="20" t="n">
        <v>12.98</v>
      </c>
      <c r="I1069" s="20" t="n">
        <f aca="false">E1069-B1069</f>
        <v>0.0700000000000003</v>
      </c>
      <c r="J1069" s="20" t="n">
        <f aca="false">C1069-B1069</f>
        <v>0.329999999999998</v>
      </c>
      <c r="K1069" s="20" t="n">
        <f aca="false">D1069-B1069</f>
        <v>-0.260000000000002</v>
      </c>
      <c r="L1069" s="20" t="n">
        <f aca="false">B1069 - E1068</f>
        <v>0.219999999999999</v>
      </c>
      <c r="M1069" s="20" t="n">
        <f aca="false">E1069 - E1068</f>
        <v>0.289999999999999</v>
      </c>
      <c r="N1069" s="22" t="n">
        <f aca="false">(I1069 / B1069)</f>
        <v>0.0026923076923077</v>
      </c>
      <c r="O1069" s="22" t="n">
        <f aca="false">(J1069 / B1069)</f>
        <v>0.0126923076923076</v>
      </c>
      <c r="P1069" s="22" t="n">
        <f aca="false">K1069 / B1069</f>
        <v>-0.0100000000000001</v>
      </c>
      <c r="Q1069" s="22" t="n">
        <f aca="false">L1069/E1068</f>
        <v>0.00853374709076799</v>
      </c>
      <c r="R1069" s="22" t="n">
        <f aca="false">M1069 / E1068</f>
        <v>0.0112490302560124</v>
      </c>
      <c r="S1069" s="23" t="str">
        <f aca="false">IF(N1069 &gt; 0, "UP", "DOWN")</f>
        <v>UP</v>
      </c>
      <c r="T1069" s="28" t="inlineStr">
        <f aca="false">O1069-N1069</f>
        <is>
          <t/>
        </is>
      </c>
      <c r="U1069" s="28" t="inlineStr">
        <f aca="false">P1069-N1069</f>
        <is>
          <t/>
        </is>
      </c>
      <c r="V1069" s="28" t="inlineStr">
        <f aca="false">O1069 + P1069</f>
        <is>
          <t/>
        </is>
      </c>
    </row>
    <row collapsed="false" customFormat="false" customHeight="true" hidden="false" ht="25" outlineLevel="0" r="1070">
      <c r="A1070" s="27" t="n">
        <v>38111</v>
      </c>
      <c r="B1070" s="20" t="n">
        <v>25.97</v>
      </c>
      <c r="C1070" s="20" t="n">
        <v>26.55</v>
      </c>
      <c r="D1070" s="20" t="n">
        <v>25.5</v>
      </c>
      <c r="E1070" s="20" t="n">
        <v>26.14</v>
      </c>
      <c r="F1070" s="20" t="n">
        <v>9999400</v>
      </c>
      <c r="G1070" s="20" t="n">
        <v>13.01</v>
      </c>
      <c r="I1070" s="20" t="n">
        <f aca="false">E1070-B1070</f>
        <v>0.170000000000002</v>
      </c>
      <c r="J1070" s="20" t="n">
        <f aca="false">C1070-B1070</f>
        <v>0.580000000000002</v>
      </c>
      <c r="K1070" s="20" t="n">
        <f aca="false">D1070-B1070</f>
        <v>-0.469999999999999</v>
      </c>
      <c r="L1070" s="20" t="n">
        <f aca="false">B1070 - E1069</f>
        <v>-0.100000000000001</v>
      </c>
      <c r="M1070" s="20" t="n">
        <f aca="false">E1070 - E1069</f>
        <v>0.0700000000000003</v>
      </c>
      <c r="N1070" s="22" t="n">
        <f aca="false">(I1070 / B1070)</f>
        <v>0.00654601463226807</v>
      </c>
      <c r="O1070" s="22" t="n">
        <f aca="false">(J1070 / B1070)</f>
        <v>0.0223334616865615</v>
      </c>
      <c r="P1070" s="22" t="n">
        <f aca="false">K1070 / B1070</f>
        <v>-0.0180978051597997</v>
      </c>
      <c r="Q1070" s="22" t="n">
        <f aca="false">L1070/E1069</f>
        <v>-0.0038358266206368</v>
      </c>
      <c r="R1070" s="22" t="n">
        <f aca="false">M1070 / E1069</f>
        <v>0.00268507863444573</v>
      </c>
      <c r="S1070" s="23" t="str">
        <f aca="false">IF(N1070 &gt; 0, "UP", "DOWN")</f>
        <v>UP</v>
      </c>
      <c r="T1070" s="28" t="inlineStr">
        <f aca="false">O1070-N1070</f>
        <is>
          <t/>
        </is>
      </c>
      <c r="U1070" s="28" t="inlineStr">
        <f aca="false">P1070-N1070</f>
        <is>
          <t/>
        </is>
      </c>
      <c r="V1070" s="28" t="inlineStr">
        <f aca="false">O1070 + P1070</f>
        <is>
          <t/>
        </is>
      </c>
    </row>
    <row collapsed="false" customFormat="false" customHeight="true" hidden="false" ht="25" outlineLevel="0" r="1071">
      <c r="A1071" s="27" t="n">
        <v>38112</v>
      </c>
      <c r="B1071" s="20" t="n">
        <v>26.2</v>
      </c>
      <c r="C1071" s="20" t="n">
        <v>26.75</v>
      </c>
      <c r="D1071" s="20" t="n">
        <v>25.96</v>
      </c>
      <c r="E1071" s="20" t="n">
        <v>26.65</v>
      </c>
      <c r="F1071" s="20" t="n">
        <v>8503800</v>
      </c>
      <c r="G1071" s="20" t="n">
        <v>13.27</v>
      </c>
      <c r="I1071" s="20" t="n">
        <f aca="false">E1071-B1071</f>
        <v>0.449999999999999</v>
      </c>
      <c r="J1071" s="20" t="n">
        <f aca="false">C1071-B1071</f>
        <v>0.550000000000001</v>
      </c>
      <c r="K1071" s="20" t="n">
        <f aca="false">D1071-B1071</f>
        <v>-0.239999999999998</v>
      </c>
      <c r="L1071" s="20" t="n">
        <f aca="false">B1071 - E1070</f>
        <v>0.0599999999999987</v>
      </c>
      <c r="M1071" s="20" t="n">
        <f aca="false">E1071 - E1070</f>
        <v>0.509999999999998</v>
      </c>
      <c r="N1071" s="22" t="n">
        <f aca="false">(I1071 / B1071)</f>
        <v>0.0171755725190839</v>
      </c>
      <c r="O1071" s="22" t="n">
        <f aca="false">(J1071 / B1071)</f>
        <v>0.0209923664122138</v>
      </c>
      <c r="P1071" s="22" t="n">
        <f aca="false">K1071 / B1071</f>
        <v>-0.00916030534351139</v>
      </c>
      <c r="Q1071" s="22" t="n">
        <f aca="false">L1071/E1070</f>
        <v>0.00229533282325932</v>
      </c>
      <c r="R1071" s="22" t="n">
        <f aca="false">M1071 / E1070</f>
        <v>0.0195103289977046</v>
      </c>
      <c r="S1071" s="23" t="str">
        <f aca="false">IF(N1071 &gt; 0, "UP", "DOWN")</f>
        <v>UP</v>
      </c>
      <c r="T1071" s="28" t="inlineStr">
        <f aca="false">O1071-N1071</f>
        <is>
          <t/>
        </is>
      </c>
      <c r="U1071" s="28" t="inlineStr">
        <f aca="false">P1071-N1071</f>
        <is>
          <t/>
        </is>
      </c>
      <c r="V1071" s="28" t="inlineStr">
        <f aca="false">O1071 + P1071</f>
        <is>
          <t/>
        </is>
      </c>
    </row>
    <row collapsed="false" customFormat="false" customHeight="true" hidden="false" ht="25" outlineLevel="0" r="1072">
      <c r="A1072" s="27" t="n">
        <v>38113</v>
      </c>
      <c r="B1072" s="20" t="n">
        <v>26.4</v>
      </c>
      <c r="C1072" s="20" t="n">
        <v>26.75</v>
      </c>
      <c r="D1072" s="20" t="n">
        <v>25.9</v>
      </c>
      <c r="E1072" s="20" t="n">
        <v>26.58</v>
      </c>
      <c r="F1072" s="20" t="n">
        <v>9412800</v>
      </c>
      <c r="G1072" s="20" t="n">
        <v>13.23</v>
      </c>
      <c r="I1072" s="20" t="n">
        <f aca="false">E1072-B1072</f>
        <v>0.18</v>
      </c>
      <c r="J1072" s="20" t="n">
        <f aca="false">C1072-B1072</f>
        <v>0.350000000000001</v>
      </c>
      <c r="K1072" s="20" t="n">
        <f aca="false">D1072-B1072</f>
        <v>-0.5</v>
      </c>
      <c r="L1072" s="20" t="n">
        <f aca="false">B1072 - E1071</f>
        <v>-0.25</v>
      </c>
      <c r="M1072" s="20" t="n">
        <f aca="false">E1072 - E1071</f>
        <v>-0.0700000000000003</v>
      </c>
      <c r="N1072" s="22" t="n">
        <f aca="false">(I1072 / B1072)</f>
        <v>0.00681818181818181</v>
      </c>
      <c r="O1072" s="22" t="n">
        <f aca="false">(J1072 / B1072)</f>
        <v>0.0132575757575758</v>
      </c>
      <c r="P1072" s="22" t="n">
        <f aca="false">K1072 / B1072</f>
        <v>-0.0189393939393939</v>
      </c>
      <c r="Q1072" s="22" t="n">
        <f aca="false">L1072/E1071</f>
        <v>-0.00938086303939962</v>
      </c>
      <c r="R1072" s="22" t="n">
        <f aca="false">M1072 / E1071</f>
        <v>-0.00262664165103191</v>
      </c>
      <c r="S1072" s="23" t="str">
        <f aca="false">IF(N1072 &gt; 0, "UP", "DOWN")</f>
        <v>UP</v>
      </c>
      <c r="T1072" s="28" t="inlineStr">
        <f aca="false">O1072-N1072</f>
        <is>
          <t/>
        </is>
      </c>
      <c r="U1072" s="28" t="inlineStr">
        <f aca="false">P1072-N1072</f>
        <is>
          <t/>
        </is>
      </c>
      <c r="V1072" s="28" t="inlineStr">
        <f aca="false">O1072 + P1072</f>
        <is>
          <t/>
        </is>
      </c>
    </row>
    <row collapsed="false" customFormat="false" customHeight="true" hidden="false" ht="25" outlineLevel="0" r="1073">
      <c r="A1073" s="27" t="n">
        <v>38114</v>
      </c>
      <c r="B1073" s="20" t="n">
        <v>26.55</v>
      </c>
      <c r="C1073" s="20" t="n">
        <v>27.57</v>
      </c>
      <c r="D1073" s="20" t="n">
        <v>26.55</v>
      </c>
      <c r="E1073" s="20" t="n">
        <v>26.67</v>
      </c>
      <c r="F1073" s="20" t="n">
        <v>14965600</v>
      </c>
      <c r="G1073" s="20" t="n">
        <v>13.28</v>
      </c>
      <c r="I1073" s="20" t="n">
        <f aca="false">E1073-B1073</f>
        <v>0.120000000000001</v>
      </c>
      <c r="J1073" s="20" t="n">
        <f aca="false">C1073-B1073</f>
        <v>1.02</v>
      </c>
      <c r="K1073" s="20" t="n">
        <f aca="false">D1073-B1073</f>
        <v>0</v>
      </c>
      <c r="L1073" s="20" t="n">
        <f aca="false">B1073 - E1072</f>
        <v>-0.0299999999999976</v>
      </c>
      <c r="M1073" s="20" t="n">
        <f aca="false">E1073 - E1072</f>
        <v>0.0900000000000034</v>
      </c>
      <c r="N1073" s="22" t="n">
        <f aca="false">(I1073 / B1073)</f>
        <v>0.00451977401129947</v>
      </c>
      <c r="O1073" s="22" t="n">
        <f aca="false">(J1073 / B1073)</f>
        <v>0.0384180790960452</v>
      </c>
      <c r="P1073" s="22" t="n">
        <f aca="false">K1073 / B1073</f>
        <v>0</v>
      </c>
      <c r="Q1073" s="22" t="n">
        <f aca="false">L1073/E1072</f>
        <v>-0.00112866817155747</v>
      </c>
      <c r="R1073" s="22" t="n">
        <f aca="false">M1073 / E1072</f>
        <v>0.00338600451467281</v>
      </c>
      <c r="S1073" s="23" t="str">
        <f aca="false">IF(N1073 &gt; 0, "UP", "DOWN")</f>
        <v>UP</v>
      </c>
      <c r="T1073" s="28" t="inlineStr">
        <f aca="false">O1073-N1073</f>
        <is>
          <t/>
        </is>
      </c>
      <c r="U1073" s="28" t="inlineStr">
        <f aca="false">P1073-N1073</f>
        <is>
          <t/>
        </is>
      </c>
      <c r="V1073" s="28" t="inlineStr">
        <f aca="false">O1073 + P1073</f>
        <is>
          <t/>
        </is>
      </c>
    </row>
    <row collapsed="false" customFormat="false" customHeight="true" hidden="false" ht="25" outlineLevel="0" r="1074">
      <c r="A1074" s="27" t="n">
        <v>38117</v>
      </c>
      <c r="B1074" s="20" t="n">
        <v>26.27</v>
      </c>
      <c r="C1074" s="20" t="n">
        <v>26.6</v>
      </c>
      <c r="D1074" s="20" t="n">
        <v>25.94</v>
      </c>
      <c r="E1074" s="20" t="n">
        <v>26.28</v>
      </c>
      <c r="F1074" s="20" t="n">
        <v>8927800</v>
      </c>
      <c r="G1074" s="20" t="n">
        <v>13.08</v>
      </c>
      <c r="I1074" s="20" t="n">
        <f aca="false">E1074-B1074</f>
        <v>0.0100000000000016</v>
      </c>
      <c r="J1074" s="20" t="n">
        <f aca="false">C1074-B1074</f>
        <v>0.330000000000002</v>
      </c>
      <c r="K1074" s="20" t="n">
        <f aca="false">D1074-B1074</f>
        <v>-0.329999999999998</v>
      </c>
      <c r="L1074" s="20" t="n">
        <f aca="false">B1074 - E1073</f>
        <v>-0.400000000000002</v>
      </c>
      <c r="M1074" s="20" t="n">
        <f aca="false">E1074 - E1073</f>
        <v>-0.390000000000001</v>
      </c>
      <c r="N1074" s="22" t="n">
        <f aca="false">(I1074 / B1074)</f>
        <v>0.000380662352493398</v>
      </c>
      <c r="O1074" s="22" t="n">
        <f aca="false">(J1074 / B1074)</f>
        <v>0.0125618576322802</v>
      </c>
      <c r="P1074" s="22" t="n">
        <f aca="false">K1074 / B1074</f>
        <v>-0.0125618576322801</v>
      </c>
      <c r="Q1074" s="22" t="n">
        <f aca="false">L1074/E1073</f>
        <v>-0.0149981252343458</v>
      </c>
      <c r="R1074" s="22" t="n">
        <f aca="false">M1074 / E1073</f>
        <v>-0.0146231721034871</v>
      </c>
      <c r="S1074" s="23" t="str">
        <f aca="false">IF(N1074 &gt; 0, "UP", "DOWN")</f>
        <v>UP</v>
      </c>
      <c r="T1074" s="28" t="inlineStr">
        <f aca="false">O1074-N1074</f>
        <is>
          <t/>
        </is>
      </c>
      <c r="U1074" s="28" t="inlineStr">
        <f aca="false">P1074-N1074</f>
        <is>
          <t/>
        </is>
      </c>
      <c r="V1074" s="28" t="inlineStr">
        <f aca="false">O1074 + P1074</f>
        <is>
          <t/>
        </is>
      </c>
    </row>
    <row collapsed="false" customFormat="false" customHeight="true" hidden="false" ht="25" outlineLevel="0" r="1075">
      <c r="A1075" s="27" t="n">
        <v>38118</v>
      </c>
      <c r="B1075" s="20" t="n">
        <v>26.4</v>
      </c>
      <c r="C1075" s="20" t="n">
        <v>27.19</v>
      </c>
      <c r="D1075" s="20" t="n">
        <v>26.4</v>
      </c>
      <c r="E1075" s="20" t="n">
        <v>27.14</v>
      </c>
      <c r="F1075" s="20" t="n">
        <v>10899000</v>
      </c>
      <c r="G1075" s="20" t="n">
        <v>13.51</v>
      </c>
      <c r="I1075" s="20" t="n">
        <f aca="false">E1075-B1075</f>
        <v>0.740000000000002</v>
      </c>
      <c r="J1075" s="20" t="n">
        <f aca="false">C1075-B1075</f>
        <v>0.790000000000003</v>
      </c>
      <c r="K1075" s="20" t="n">
        <f aca="false">D1075-B1075</f>
        <v>0</v>
      </c>
      <c r="L1075" s="20" t="n">
        <f aca="false">B1075 - E1074</f>
        <v>0.119999999999997</v>
      </c>
      <c r="M1075" s="20" t="n">
        <f aca="false">E1075 - E1074</f>
        <v>0.859999999999999</v>
      </c>
      <c r="N1075" s="22" t="n">
        <f aca="false">(I1075 / B1075)</f>
        <v>0.0280303030303031</v>
      </c>
      <c r="O1075" s="22" t="n">
        <f aca="false">(J1075 / B1075)</f>
        <v>0.0299242424242425</v>
      </c>
      <c r="P1075" s="22" t="n">
        <f aca="false">K1075 / B1075</f>
        <v>0</v>
      </c>
      <c r="Q1075" s="22" t="n">
        <f aca="false">L1075/E1074</f>
        <v>0.004566210045662</v>
      </c>
      <c r="R1075" s="22" t="n">
        <f aca="false">M1075 / E1074</f>
        <v>0.032724505327245</v>
      </c>
      <c r="S1075" s="23" t="str">
        <f aca="false">IF(N1075 &gt; 0, "UP", "DOWN")</f>
        <v>UP</v>
      </c>
      <c r="T1075" s="28" t="inlineStr">
        <f aca="false">O1075-N1075</f>
        <is>
          <t/>
        </is>
      </c>
      <c r="U1075" s="28" t="inlineStr">
        <f aca="false">P1075-N1075</f>
        <is>
          <t/>
        </is>
      </c>
      <c r="V1075" s="28" t="inlineStr">
        <f aca="false">O1075 + P1075</f>
        <is>
          <t/>
        </is>
      </c>
    </row>
    <row collapsed="false" customFormat="false" customHeight="true" hidden="false" ht="25" outlineLevel="0" r="1076">
      <c r="A1076" s="27" t="n">
        <v>38119</v>
      </c>
      <c r="B1076" s="20" t="n">
        <v>26.79</v>
      </c>
      <c r="C1076" s="20" t="n">
        <v>27.34</v>
      </c>
      <c r="D1076" s="20" t="n">
        <v>26.24</v>
      </c>
      <c r="E1076" s="20" t="n">
        <v>27.3</v>
      </c>
      <c r="F1076" s="20" t="n">
        <v>8765000</v>
      </c>
      <c r="G1076" s="20" t="n">
        <v>13.59</v>
      </c>
      <c r="I1076" s="20" t="n">
        <f aca="false">E1076-B1076</f>
        <v>0.510000000000002</v>
      </c>
      <c r="J1076" s="20" t="n">
        <f aca="false">C1076-B1076</f>
        <v>0.550000000000001</v>
      </c>
      <c r="K1076" s="20" t="n">
        <f aca="false">D1076-B1076</f>
        <v>-0.550000000000001</v>
      </c>
      <c r="L1076" s="20" t="n">
        <f aca="false">B1076 - E1075</f>
        <v>-0.350000000000001</v>
      </c>
      <c r="M1076" s="20" t="n">
        <f aca="false">E1076 - E1075</f>
        <v>0.16</v>
      </c>
      <c r="N1076" s="22" t="n">
        <f aca="false">(I1076 / B1076)</f>
        <v>0.0190369540873461</v>
      </c>
      <c r="O1076" s="22" t="n">
        <f aca="false">(J1076 / B1076)</f>
        <v>0.0205300485255693</v>
      </c>
      <c r="P1076" s="22" t="n">
        <f aca="false">K1076 / B1076</f>
        <v>-0.0205300485255693</v>
      </c>
      <c r="Q1076" s="22" t="n">
        <f aca="false">L1076/E1075</f>
        <v>-0.0128960943257185</v>
      </c>
      <c r="R1076" s="22" t="n">
        <f aca="false">M1076 / E1075</f>
        <v>0.00589535740604275</v>
      </c>
      <c r="S1076" s="23" t="str">
        <f aca="false">IF(N1076 &gt; 0, "UP", "DOWN")</f>
        <v>UP</v>
      </c>
      <c r="T1076" s="28" t="inlineStr">
        <f aca="false">O1076-N1076</f>
        <is>
          <t/>
        </is>
      </c>
      <c r="U1076" s="28" t="inlineStr">
        <f aca="false">P1076-N1076</f>
        <is>
          <t/>
        </is>
      </c>
      <c r="V1076" s="28" t="inlineStr">
        <f aca="false">O1076 + P1076</f>
        <is>
          <t/>
        </is>
      </c>
    </row>
    <row collapsed="false" customFormat="false" customHeight="true" hidden="false" ht="25" outlineLevel="0" r="1077">
      <c r="A1077" s="27" t="n">
        <v>38120</v>
      </c>
      <c r="B1077" s="20" t="n">
        <v>27.1</v>
      </c>
      <c r="C1077" s="20" t="n">
        <v>27.72</v>
      </c>
      <c r="D1077" s="20" t="n">
        <v>26.9</v>
      </c>
      <c r="E1077" s="20" t="n">
        <v>27.19</v>
      </c>
      <c r="F1077" s="20" t="n">
        <v>8209000</v>
      </c>
      <c r="G1077" s="20" t="n">
        <v>13.54</v>
      </c>
      <c r="I1077" s="20" t="n">
        <f aca="false">E1077-B1077</f>
        <v>0.0899999999999999</v>
      </c>
      <c r="J1077" s="20" t="n">
        <f aca="false">C1077-B1077</f>
        <v>0.619999999999997</v>
      </c>
      <c r="K1077" s="20" t="n">
        <f aca="false">D1077-B1077</f>
        <v>-0.200000000000003</v>
      </c>
      <c r="L1077" s="20" t="n">
        <f aca="false">B1077 - E1076</f>
        <v>-0.199999999999999</v>
      </c>
      <c r="M1077" s="20" t="n">
        <f aca="false">E1077 - E1076</f>
        <v>-0.109999999999999</v>
      </c>
      <c r="N1077" s="22" t="n">
        <f aca="false">(I1077 / B1077)</f>
        <v>0.0033210332103321</v>
      </c>
      <c r="O1077" s="22" t="n">
        <f aca="false">(J1077 / B1077)</f>
        <v>0.0228782287822877</v>
      </c>
      <c r="P1077" s="22" t="n">
        <f aca="false">K1077 / B1077</f>
        <v>-0.00738007380073811</v>
      </c>
      <c r="Q1077" s="22" t="n">
        <f aca="false">L1077/E1076</f>
        <v>-0.0073260073260073</v>
      </c>
      <c r="R1077" s="22" t="n">
        <f aca="false">M1077 / E1076</f>
        <v>-0.00402930402930401</v>
      </c>
      <c r="S1077" s="23" t="str">
        <f aca="false">IF(N1077 &gt; 0, "UP", "DOWN")</f>
        <v>UP</v>
      </c>
      <c r="T1077" s="28" t="inlineStr">
        <f aca="false">O1077-N1077</f>
        <is>
          <t/>
        </is>
      </c>
      <c r="U1077" s="28" t="inlineStr">
        <f aca="false">P1077-N1077</f>
        <is>
          <t/>
        </is>
      </c>
      <c r="V1077" s="28" t="inlineStr">
        <f aca="false">O1077 + P1077</f>
        <is>
          <t/>
        </is>
      </c>
    </row>
    <row collapsed="false" customFormat="false" customHeight="true" hidden="false" ht="25" outlineLevel="0" r="1078">
      <c r="A1078" s="27" t="n">
        <v>38121</v>
      </c>
      <c r="B1078" s="20" t="n">
        <v>27.25</v>
      </c>
      <c r="C1078" s="20" t="n">
        <v>27.32</v>
      </c>
      <c r="D1078" s="20" t="n">
        <v>26.45</v>
      </c>
      <c r="E1078" s="20" t="n">
        <v>27.06</v>
      </c>
      <c r="F1078" s="20" t="n">
        <v>9207200</v>
      </c>
      <c r="G1078" s="20" t="n">
        <v>13.47</v>
      </c>
      <c r="I1078" s="20" t="n">
        <f aca="false">E1078-B1078</f>
        <v>-0.190000000000001</v>
      </c>
      <c r="J1078" s="20" t="n">
        <f aca="false">C1078-B1078</f>
        <v>0.0700000000000003</v>
      </c>
      <c r="K1078" s="20" t="n">
        <f aca="false">D1078-B1078</f>
        <v>-0.800000000000001</v>
      </c>
      <c r="L1078" s="20" t="n">
        <f aca="false">B1078 - E1077</f>
        <v>0.0599999999999987</v>
      </c>
      <c r="M1078" s="20" t="n">
        <f aca="false">E1078 - E1077</f>
        <v>-0.130000000000003</v>
      </c>
      <c r="N1078" s="22" t="n">
        <f aca="false">(I1078 / B1078)</f>
        <v>-0.00697247706422023</v>
      </c>
      <c r="O1078" s="22" t="n">
        <f aca="false">(J1078 / B1078)</f>
        <v>0.00256880733944955</v>
      </c>
      <c r="P1078" s="22" t="n">
        <f aca="false">K1078 / B1078</f>
        <v>-0.0293577981651376</v>
      </c>
      <c r="Q1078" s="22" t="n">
        <f aca="false">L1078/E1077</f>
        <v>0.00220669363736663</v>
      </c>
      <c r="R1078" s="22" t="n">
        <f aca="false">M1078 / E1077</f>
        <v>-0.0047811695476279</v>
      </c>
      <c r="S1078" s="23" t="str">
        <f aca="false">IF(N1078 &gt; 0, "UP", "DOWN")</f>
        <v>DOWN</v>
      </c>
      <c r="T1078" s="28" t="inlineStr">
        <f aca="false">O1078-N1078</f>
        <is>
          <t/>
        </is>
      </c>
      <c r="U1078" s="28" t="inlineStr">
        <f aca="false">P1078-N1078</f>
        <is>
          <t/>
        </is>
      </c>
      <c r="V1078" s="28" t="inlineStr">
        <f aca="false">O1078 + P1078</f>
        <is>
          <t/>
        </is>
      </c>
    </row>
    <row collapsed="false" customFormat="false" customHeight="true" hidden="false" ht="25" outlineLevel="0" r="1079">
      <c r="A1079" s="27" t="n">
        <v>38124</v>
      </c>
      <c r="B1079" s="20" t="n">
        <v>26.7</v>
      </c>
      <c r="C1079" s="20" t="n">
        <v>27.06</v>
      </c>
      <c r="D1079" s="20" t="n">
        <v>26.36</v>
      </c>
      <c r="E1079" s="20" t="n">
        <v>26.64</v>
      </c>
      <c r="F1079" s="20" t="n">
        <v>10730200</v>
      </c>
      <c r="G1079" s="20" t="n">
        <v>13.26</v>
      </c>
      <c r="I1079" s="20" t="n">
        <f aca="false">E1079-B1079</f>
        <v>-0.0599999999999987</v>
      </c>
      <c r="J1079" s="20" t="n">
        <f aca="false">C1079-B1079</f>
        <v>0.359999999999999</v>
      </c>
      <c r="K1079" s="20" t="n">
        <f aca="false">D1079-B1079</f>
        <v>-0.34</v>
      </c>
      <c r="L1079" s="20" t="n">
        <f aca="false">B1079 - E1078</f>
        <v>-0.359999999999999</v>
      </c>
      <c r="M1079" s="20" t="n">
        <f aca="false">E1079 - E1078</f>
        <v>-0.419999999999998</v>
      </c>
      <c r="N1079" s="22" t="n">
        <f aca="false">(I1079 / B1079)</f>
        <v>-0.00224719101123591</v>
      </c>
      <c r="O1079" s="22" t="n">
        <f aca="false">(J1079 / B1079)</f>
        <v>0.0134831460674157</v>
      </c>
      <c r="P1079" s="22" t="n">
        <f aca="false">K1079 / B1079</f>
        <v>-0.0127340823970037</v>
      </c>
      <c r="Q1079" s="22" t="n">
        <f aca="false">L1079/E1078</f>
        <v>-0.0133037694013304</v>
      </c>
      <c r="R1079" s="22" t="n">
        <f aca="false">M1079 / E1078</f>
        <v>-0.015521064301552</v>
      </c>
      <c r="S1079" s="23" t="str">
        <f aca="false">IF(N1079 &gt; 0, "UP", "DOWN")</f>
        <v>DOWN</v>
      </c>
      <c r="T1079" s="28" t="inlineStr">
        <f aca="false">O1079-N1079</f>
        <is>
          <t/>
        </is>
      </c>
      <c r="U1079" s="28" t="inlineStr">
        <f aca="false">P1079-N1079</f>
        <is>
          <t/>
        </is>
      </c>
      <c r="V1079" s="28" t="inlineStr">
        <f aca="false">O1079 + P1079</f>
        <is>
          <t/>
        </is>
      </c>
    </row>
    <row collapsed="false" customFormat="false" customHeight="true" hidden="false" ht="25" outlineLevel="0" r="1080">
      <c r="A1080" s="27" t="n">
        <v>38125</v>
      </c>
      <c r="B1080" s="20" t="n">
        <v>26.97</v>
      </c>
      <c r="C1080" s="20" t="n">
        <v>27.29</v>
      </c>
      <c r="D1080" s="20" t="n">
        <v>26.8</v>
      </c>
      <c r="E1080" s="20" t="n">
        <v>27.06</v>
      </c>
      <c r="F1080" s="20" t="n">
        <v>7359400</v>
      </c>
      <c r="G1080" s="20" t="n">
        <v>13.47</v>
      </c>
      <c r="I1080" s="20" t="n">
        <f aca="false">E1080-B1080</f>
        <v>0.0899999999999999</v>
      </c>
      <c r="J1080" s="20" t="n">
        <f aca="false">C1080-B1080</f>
        <v>0.32</v>
      </c>
      <c r="K1080" s="20" t="n">
        <f aca="false">D1080-B1080</f>
        <v>-0.169999999999998</v>
      </c>
      <c r="L1080" s="20" t="n">
        <f aca="false">B1080 - E1079</f>
        <v>0.329999999999998</v>
      </c>
      <c r="M1080" s="20" t="n">
        <f aca="false">E1080 - E1079</f>
        <v>0.419999999999998</v>
      </c>
      <c r="N1080" s="22" t="n">
        <f aca="false">(I1080 / B1080)</f>
        <v>0.00333704115684093</v>
      </c>
      <c r="O1080" s="22" t="n">
        <f aca="false">(J1080 / B1080)</f>
        <v>0.0118650352243233</v>
      </c>
      <c r="P1080" s="22" t="n">
        <f aca="false">K1080 / B1080</f>
        <v>-0.0063032999629217</v>
      </c>
      <c r="Q1080" s="22" t="n">
        <f aca="false">L1080/E1079</f>
        <v>0.0123873873873873</v>
      </c>
      <c r="R1080" s="22" t="n">
        <f aca="false">M1080 / E1079</f>
        <v>0.0157657657657657</v>
      </c>
      <c r="S1080" s="23" t="str">
        <f aca="false">IF(N1080 &gt; 0, "UP", "DOWN")</f>
        <v>UP</v>
      </c>
      <c r="T1080" s="28" t="inlineStr">
        <f aca="false">O1080-N1080</f>
        <is>
          <t/>
        </is>
      </c>
      <c r="U1080" s="28" t="inlineStr">
        <f aca="false">P1080-N1080</f>
        <is>
          <t/>
        </is>
      </c>
      <c r="V1080" s="28" t="inlineStr">
        <f aca="false">O1080 + P1080</f>
        <is>
          <t/>
        </is>
      </c>
    </row>
    <row collapsed="false" customFormat="false" customHeight="true" hidden="false" ht="25" outlineLevel="0" r="1081">
      <c r="A1081" s="27" t="n">
        <v>38126</v>
      </c>
      <c r="B1081" s="20" t="n">
        <v>27.4</v>
      </c>
      <c r="C1081" s="20" t="n">
        <v>27.5</v>
      </c>
      <c r="D1081" s="20" t="n">
        <v>26.42</v>
      </c>
      <c r="E1081" s="20" t="n">
        <v>26.47</v>
      </c>
      <c r="F1081" s="20" t="n">
        <v>13414000</v>
      </c>
      <c r="G1081" s="20" t="n">
        <v>13.18</v>
      </c>
      <c r="I1081" s="20" t="n">
        <f aca="false">E1081-B1081</f>
        <v>-0.93</v>
      </c>
      <c r="J1081" s="20" t="n">
        <f aca="false">C1081-B1081</f>
        <v>0.100000000000001</v>
      </c>
      <c r="K1081" s="20" t="n">
        <f aca="false">D1081-B1081</f>
        <v>-0.979999999999997</v>
      </c>
      <c r="L1081" s="20" t="n">
        <f aca="false">B1081 - E1080</f>
        <v>0.34</v>
      </c>
      <c r="M1081" s="20" t="n">
        <f aca="false">E1081 - E1080</f>
        <v>-0.59</v>
      </c>
      <c r="N1081" s="22" t="n">
        <f aca="false">(I1081 / B1081)</f>
        <v>-0.0339416058394161</v>
      </c>
      <c r="O1081" s="22" t="n">
        <f aca="false">(J1081 / B1081)</f>
        <v>0.0036496350364964</v>
      </c>
      <c r="P1081" s="22" t="n">
        <f aca="false">K1081 / B1081</f>
        <v>-0.0357664233576641</v>
      </c>
      <c r="Q1081" s="22" t="n">
        <f aca="false">L1081/E1080</f>
        <v>0.0125646711012565</v>
      </c>
      <c r="R1081" s="22" t="n">
        <f aca="false">M1081 / E1080</f>
        <v>-0.0218033998521803</v>
      </c>
      <c r="S1081" s="23" t="str">
        <f aca="false">IF(N1081 &gt; 0, "UP", "DOWN")</f>
        <v>DOWN</v>
      </c>
      <c r="T1081" s="28" t="inlineStr">
        <f aca="false">O1081-N1081</f>
        <is>
          <t/>
        </is>
      </c>
      <c r="U1081" s="28" t="inlineStr">
        <f aca="false">P1081-N1081</f>
        <is>
          <t/>
        </is>
      </c>
      <c r="V1081" s="28" t="inlineStr">
        <f aca="false">O1081 + P1081</f>
        <is>
          <t/>
        </is>
      </c>
    </row>
    <row collapsed="false" customFormat="false" customHeight="true" hidden="false" ht="25" outlineLevel="0" r="1082">
      <c r="A1082" s="27" t="n">
        <v>38127</v>
      </c>
      <c r="B1082" s="20" t="n">
        <v>26.63</v>
      </c>
      <c r="C1082" s="20" t="n">
        <v>27</v>
      </c>
      <c r="D1082" s="20" t="n">
        <v>26.47</v>
      </c>
      <c r="E1082" s="20" t="n">
        <v>26.71</v>
      </c>
      <c r="F1082" s="20" t="n">
        <v>7010600</v>
      </c>
      <c r="G1082" s="20" t="n">
        <v>13.3</v>
      </c>
      <c r="I1082" s="20" t="n">
        <f aca="false">E1082-B1082</f>
        <v>0.0800000000000019</v>
      </c>
      <c r="J1082" s="20" t="n">
        <f aca="false">C1082-B1082</f>
        <v>0.370000000000001</v>
      </c>
      <c r="K1082" s="20" t="n">
        <f aca="false">D1082-B1082</f>
        <v>-0.16</v>
      </c>
      <c r="L1082" s="20" t="n">
        <f aca="false">B1082 - E1081</f>
        <v>0.16</v>
      </c>
      <c r="M1082" s="20" t="n">
        <f aca="false">E1082 - E1081</f>
        <v>0.240000000000002</v>
      </c>
      <c r="N1082" s="22" t="n">
        <f aca="false">(I1082 / B1082)</f>
        <v>0.00300413067968464</v>
      </c>
      <c r="O1082" s="22" t="n">
        <f aca="false">(J1082 / B1082)</f>
        <v>0.0138941043935412</v>
      </c>
      <c r="P1082" s="22" t="n">
        <f aca="false">K1082 / B1082</f>
        <v>-0.00600826135936914</v>
      </c>
      <c r="Q1082" s="22" t="n">
        <f aca="false">L1082/E1081</f>
        <v>0.00604457876841708</v>
      </c>
      <c r="R1082" s="22" t="n">
        <f aca="false">M1082 / E1081</f>
        <v>0.00906686815262569</v>
      </c>
      <c r="S1082" s="23" t="str">
        <f aca="false">IF(N1082 &gt; 0, "UP", "DOWN")</f>
        <v>UP</v>
      </c>
      <c r="T1082" s="28" t="inlineStr">
        <f aca="false">O1082-N1082</f>
        <is>
          <t/>
        </is>
      </c>
      <c r="U1082" s="28" t="inlineStr">
        <f aca="false">P1082-N1082</f>
        <is>
          <t/>
        </is>
      </c>
      <c r="V1082" s="28" t="inlineStr">
        <f aca="false">O1082 + P1082</f>
        <is>
          <t/>
        </is>
      </c>
    </row>
    <row collapsed="false" customFormat="false" customHeight="true" hidden="false" ht="25" outlineLevel="0" r="1083">
      <c r="A1083" s="27" t="n">
        <v>38128</v>
      </c>
      <c r="B1083" s="20" t="n">
        <v>26.9</v>
      </c>
      <c r="C1083" s="20" t="n">
        <v>27.2</v>
      </c>
      <c r="D1083" s="20" t="n">
        <v>26.73</v>
      </c>
      <c r="E1083" s="20" t="n">
        <v>27.11</v>
      </c>
      <c r="F1083" s="20" t="n">
        <v>6424800</v>
      </c>
      <c r="G1083" s="20" t="n">
        <v>13.5</v>
      </c>
      <c r="I1083" s="20" t="n">
        <f aca="false">E1083-B1083</f>
        <v>0.210000000000001</v>
      </c>
      <c r="J1083" s="20" t="n">
        <f aca="false">C1083-B1083</f>
        <v>0.300000000000001</v>
      </c>
      <c r="K1083" s="20" t="n">
        <f aca="false">D1083-B1083</f>
        <v>-0.169999999999998</v>
      </c>
      <c r="L1083" s="20" t="n">
        <f aca="false">B1083 - E1082</f>
        <v>0.189999999999998</v>
      </c>
      <c r="M1083" s="20" t="n">
        <f aca="false">E1083 - E1082</f>
        <v>0.399999999999999</v>
      </c>
      <c r="N1083" s="22" t="n">
        <f aca="false">(I1083 / B1083)</f>
        <v>0.00780669144981416</v>
      </c>
      <c r="O1083" s="22" t="n">
        <f aca="false">(J1083 / B1083)</f>
        <v>0.0111524163568774</v>
      </c>
      <c r="P1083" s="22" t="n">
        <f aca="false">K1083 / B1083</f>
        <v>-0.00631970260223041</v>
      </c>
      <c r="Q1083" s="22" t="n">
        <f aca="false">L1083/E1082</f>
        <v>0.00711344065892915</v>
      </c>
      <c r="R1083" s="22" t="n">
        <f aca="false">M1083 / E1082</f>
        <v>0.0149756645451141</v>
      </c>
      <c r="S1083" s="23" t="str">
        <f aca="false">IF(N1083 &gt; 0, "UP", "DOWN")</f>
        <v>UP</v>
      </c>
      <c r="T1083" s="28" t="inlineStr">
        <f aca="false">O1083-N1083</f>
        <is>
          <t/>
        </is>
      </c>
      <c r="U1083" s="28" t="inlineStr">
        <f aca="false">P1083-N1083</f>
        <is>
          <t/>
        </is>
      </c>
      <c r="V1083" s="28" t="inlineStr">
        <f aca="false">O1083 + P1083</f>
        <is>
          <t/>
        </is>
      </c>
    </row>
    <row collapsed="false" customFormat="false" customHeight="true" hidden="false" ht="25" outlineLevel="0" r="1084">
      <c r="A1084" s="27" t="n">
        <v>38131</v>
      </c>
      <c r="B1084" s="20" t="n">
        <v>27.29</v>
      </c>
      <c r="C1084" s="20" t="n">
        <v>27.9</v>
      </c>
      <c r="D1084" s="20" t="n">
        <v>27.11</v>
      </c>
      <c r="E1084" s="20" t="n">
        <v>27.34</v>
      </c>
      <c r="F1084" s="20" t="n">
        <v>8414400</v>
      </c>
      <c r="G1084" s="20" t="n">
        <v>13.61</v>
      </c>
      <c r="I1084" s="20" t="n">
        <f aca="false">E1084-B1084</f>
        <v>0.0500000000000007</v>
      </c>
      <c r="J1084" s="20" t="n">
        <f aca="false">C1084-B1084</f>
        <v>0.609999999999999</v>
      </c>
      <c r="K1084" s="20" t="n">
        <f aca="false">D1084-B1084</f>
        <v>-0.18</v>
      </c>
      <c r="L1084" s="20" t="n">
        <f aca="false">B1084 - E1083</f>
        <v>0.18</v>
      </c>
      <c r="M1084" s="20" t="n">
        <f aca="false">E1084 - E1083</f>
        <v>0.23</v>
      </c>
      <c r="N1084" s="22" t="n">
        <f aca="false">(I1084 / B1084)</f>
        <v>0.00183217295712718</v>
      </c>
      <c r="O1084" s="22" t="n">
        <f aca="false">(J1084 / B1084)</f>
        <v>0.0223525100769512</v>
      </c>
      <c r="P1084" s="22" t="n">
        <f aca="false">K1084 / B1084</f>
        <v>-0.00659582264565774</v>
      </c>
      <c r="Q1084" s="22" t="n">
        <f aca="false">L1084/E1083</f>
        <v>0.00663961637772039</v>
      </c>
      <c r="R1084" s="22" t="n">
        <f aca="false">M1084 / E1083</f>
        <v>0.00848395426042053</v>
      </c>
      <c r="S1084" s="23" t="str">
        <f aca="false">IF(N1084 &gt; 0, "UP", "DOWN")</f>
        <v>UP</v>
      </c>
      <c r="T1084" s="28" t="inlineStr">
        <f aca="false">O1084-N1084</f>
        <is>
          <t/>
        </is>
      </c>
      <c r="U1084" s="28" t="inlineStr">
        <f aca="false">P1084-N1084</f>
        <is>
          <t/>
        </is>
      </c>
      <c r="V1084" s="28" t="inlineStr">
        <f aca="false">O1084 + P1084</f>
        <is>
          <t/>
        </is>
      </c>
    </row>
    <row collapsed="false" customFormat="false" customHeight="true" hidden="false" ht="25" outlineLevel="0" r="1085">
      <c r="A1085" s="27" t="n">
        <v>38132</v>
      </c>
      <c r="B1085" s="20" t="n">
        <v>27.5</v>
      </c>
      <c r="C1085" s="20" t="n">
        <v>28.51</v>
      </c>
      <c r="D1085" s="20" t="n">
        <v>27.29</v>
      </c>
      <c r="E1085" s="20" t="n">
        <v>28.41</v>
      </c>
      <c r="F1085" s="20" t="n">
        <v>11427800</v>
      </c>
      <c r="G1085" s="20" t="n">
        <v>14.14</v>
      </c>
      <c r="I1085" s="20" t="n">
        <f aca="false">E1085-B1085</f>
        <v>0.91</v>
      </c>
      <c r="J1085" s="20" t="n">
        <f aca="false">C1085-B1085</f>
        <v>1.01</v>
      </c>
      <c r="K1085" s="20" t="n">
        <f aca="false">D1085-B1085</f>
        <v>-0.210000000000001</v>
      </c>
      <c r="L1085" s="20" t="n">
        <f aca="false">B1085 - E1084</f>
        <v>0.16</v>
      </c>
      <c r="M1085" s="20" t="n">
        <f aca="false">E1085 - E1084</f>
        <v>1.07</v>
      </c>
      <c r="N1085" s="22" t="n">
        <f aca="false">(I1085 / B1085)</f>
        <v>0.0330909090909091</v>
      </c>
      <c r="O1085" s="22" t="n">
        <f aca="false">(J1085 / B1085)</f>
        <v>0.0367272727272728</v>
      </c>
      <c r="P1085" s="22" t="n">
        <f aca="false">K1085 / B1085</f>
        <v>-0.00763636363636367</v>
      </c>
      <c r="Q1085" s="22" t="n">
        <f aca="false">L1085/E1084</f>
        <v>0.00585223116313095</v>
      </c>
      <c r="R1085" s="22" t="n">
        <f aca="false">M1085 / E1084</f>
        <v>0.0391367959034382</v>
      </c>
      <c r="S1085" s="23" t="str">
        <f aca="false">IF(N1085 &gt; 0, "UP", "DOWN")</f>
        <v>UP</v>
      </c>
      <c r="T1085" s="28" t="inlineStr">
        <f aca="false">O1085-N1085</f>
        <is>
          <t/>
        </is>
      </c>
      <c r="U1085" s="28" t="inlineStr">
        <f aca="false">P1085-N1085</f>
        <is>
          <t/>
        </is>
      </c>
      <c r="V1085" s="28" t="inlineStr">
        <f aca="false">O1085 + P1085</f>
        <is>
          <t/>
        </is>
      </c>
    </row>
    <row collapsed="false" customFormat="false" customHeight="true" hidden="false" ht="25" outlineLevel="0" r="1086">
      <c r="A1086" s="27" t="n">
        <v>38133</v>
      </c>
      <c r="B1086" s="20" t="n">
        <v>28.33</v>
      </c>
      <c r="C1086" s="20" t="n">
        <v>28.78</v>
      </c>
      <c r="D1086" s="20" t="n">
        <v>28</v>
      </c>
      <c r="E1086" s="20" t="n">
        <v>28.51</v>
      </c>
      <c r="F1086" s="20" t="n">
        <v>11506000</v>
      </c>
      <c r="G1086" s="20" t="n">
        <v>14.19</v>
      </c>
      <c r="I1086" s="20" t="n">
        <f aca="false">E1086-B1086</f>
        <v>0.180000000000003</v>
      </c>
      <c r="J1086" s="20" t="n">
        <f aca="false">C1086-B1086</f>
        <v>0.450000000000003</v>
      </c>
      <c r="K1086" s="20" t="n">
        <f aca="false">D1086-B1086</f>
        <v>-0.329999999999998</v>
      </c>
      <c r="L1086" s="20" t="n">
        <f aca="false">B1086 - E1085</f>
        <v>-0.0800000000000019</v>
      </c>
      <c r="M1086" s="20" t="n">
        <f aca="false">E1086 - E1085</f>
        <v>0.100000000000001</v>
      </c>
      <c r="N1086" s="22" t="n">
        <f aca="false">(I1086 / B1086)</f>
        <v>0.00635368866925532</v>
      </c>
      <c r="O1086" s="22" t="n">
        <f aca="false">(J1086 / B1086)</f>
        <v>0.0158842216731381</v>
      </c>
      <c r="P1086" s="22" t="n">
        <f aca="false">K1086 / B1086</f>
        <v>-0.0116484292269678</v>
      </c>
      <c r="Q1086" s="22" t="n">
        <f aca="false">L1086/E1085</f>
        <v>-0.00281590989088356</v>
      </c>
      <c r="R1086" s="22" t="n">
        <f aca="false">M1086 / E1085</f>
        <v>0.00351988736360441</v>
      </c>
      <c r="S1086" s="23" t="str">
        <f aca="false">IF(N1086 &gt; 0, "UP", "DOWN")</f>
        <v>UP</v>
      </c>
      <c r="T1086" s="28" t="inlineStr">
        <f aca="false">O1086-N1086</f>
        <is>
          <t/>
        </is>
      </c>
      <c r="U1086" s="28" t="inlineStr">
        <f aca="false">P1086-N1086</f>
        <is>
          <t/>
        </is>
      </c>
      <c r="V1086" s="28" t="inlineStr">
        <f aca="false">O1086 + P1086</f>
        <is>
          <t/>
        </is>
      </c>
    </row>
    <row collapsed="false" customFormat="false" customHeight="true" hidden="false" ht="25" outlineLevel="0" r="1087">
      <c r="A1087" s="27" t="n">
        <v>38134</v>
      </c>
      <c r="B1087" s="20" t="n">
        <v>28.46</v>
      </c>
      <c r="C1087" s="20" t="n">
        <v>28.6</v>
      </c>
      <c r="D1087" s="20" t="n">
        <v>27.82</v>
      </c>
      <c r="E1087" s="20" t="n">
        <v>28.17</v>
      </c>
      <c r="F1087" s="20" t="n">
        <v>8427600</v>
      </c>
      <c r="G1087" s="20" t="n">
        <v>14.02</v>
      </c>
      <c r="I1087" s="20" t="n">
        <f aca="false">E1087-B1087</f>
        <v>-0.289999999999999</v>
      </c>
      <c r="J1087" s="20" t="n">
        <f aca="false">C1087-B1087</f>
        <v>0.140000000000001</v>
      </c>
      <c r="K1087" s="20" t="n">
        <f aca="false">D1087-B1087</f>
        <v>-0.640000000000001</v>
      </c>
      <c r="L1087" s="20" t="n">
        <f aca="false">B1087 - E1086</f>
        <v>-0.0500000000000007</v>
      </c>
      <c r="M1087" s="20" t="n">
        <f aca="false">E1087 - E1086</f>
        <v>-0.34</v>
      </c>
      <c r="N1087" s="22" t="n">
        <f aca="false">(I1087 / B1087)</f>
        <v>-0.0101897399859452</v>
      </c>
      <c r="O1087" s="22" t="n">
        <f aca="false">(J1087 / B1087)</f>
        <v>0.00491918482080114</v>
      </c>
      <c r="P1087" s="22" t="n">
        <f aca="false">K1087 / B1087</f>
        <v>-0.022487702037948</v>
      </c>
      <c r="Q1087" s="22" t="n">
        <f aca="false">L1087/E1086</f>
        <v>-0.00175377060680465</v>
      </c>
      <c r="R1087" s="22" t="n">
        <f aca="false">M1087 / E1086</f>
        <v>-0.0119256401262715</v>
      </c>
      <c r="S1087" s="23" t="str">
        <f aca="false">IF(N1087 &gt; 0, "UP", "DOWN")</f>
        <v>DOWN</v>
      </c>
      <c r="T1087" s="28" t="inlineStr">
        <f aca="false">O1087-N1087</f>
        <is>
          <t/>
        </is>
      </c>
      <c r="U1087" s="28" t="inlineStr">
        <f aca="false">P1087-N1087</f>
        <is>
          <t/>
        </is>
      </c>
      <c r="V1087" s="28" t="inlineStr">
        <f aca="false">O1087 + P1087</f>
        <is>
          <t/>
        </is>
      </c>
    </row>
    <row collapsed="false" customFormat="false" customHeight="true" hidden="false" ht="25" outlineLevel="0" r="1088">
      <c r="A1088" s="27" t="n">
        <v>38135</v>
      </c>
      <c r="B1088" s="20" t="n">
        <v>28.08</v>
      </c>
      <c r="C1088" s="20" t="n">
        <v>28.27</v>
      </c>
      <c r="D1088" s="20" t="n">
        <v>27.8</v>
      </c>
      <c r="E1088" s="20" t="n">
        <v>28.06</v>
      </c>
      <c r="F1088" s="20" t="n">
        <v>5204200</v>
      </c>
      <c r="G1088" s="20" t="n">
        <v>13.97</v>
      </c>
      <c r="I1088" s="20" t="n">
        <f aca="false">E1088-B1088</f>
        <v>-0.0199999999999996</v>
      </c>
      <c r="J1088" s="20" t="n">
        <f aca="false">C1088-B1088</f>
        <v>0.190000000000001</v>
      </c>
      <c r="K1088" s="20" t="n">
        <f aca="false">D1088-B1088</f>
        <v>-0.279999999999998</v>
      </c>
      <c r="L1088" s="20" t="n">
        <f aca="false">B1088 - E1087</f>
        <v>-0.0900000000000034</v>
      </c>
      <c r="M1088" s="20" t="n">
        <f aca="false">E1088 - E1087</f>
        <v>-0.110000000000003</v>
      </c>
      <c r="N1088" s="22" t="n">
        <f aca="false">(I1088 / B1088)</f>
        <v>-0.000712250712250697</v>
      </c>
      <c r="O1088" s="22" t="n">
        <f aca="false">(J1088 / B1088)</f>
        <v>0.00676638176638181</v>
      </c>
      <c r="P1088" s="22" t="n">
        <f aca="false">K1088 / B1088</f>
        <v>-0.00997150997150989</v>
      </c>
      <c r="Q1088" s="22" t="n">
        <f aca="false">L1088/E1087</f>
        <v>-0.00319488817891386</v>
      </c>
      <c r="R1088" s="22" t="n">
        <f aca="false">M1088 / E1087</f>
        <v>-0.00390486332978356</v>
      </c>
      <c r="S1088" s="23" t="str">
        <f aca="false">IF(N1088 &gt; 0, "UP", "DOWN")</f>
        <v>DOWN</v>
      </c>
      <c r="T1088" s="28" t="inlineStr">
        <f aca="false">O1088-N1088</f>
        <is>
          <t/>
        </is>
      </c>
      <c r="U1088" s="28" t="inlineStr">
        <f aca="false">P1088-N1088</f>
        <is>
          <t/>
        </is>
      </c>
      <c r="V1088" s="28" t="inlineStr">
        <f aca="false">O1088 + P1088</f>
        <is>
          <t/>
        </is>
      </c>
    </row>
    <row collapsed="false" customFormat="false" customHeight="true" hidden="false" ht="25" outlineLevel="0" r="1089">
      <c r="A1089" s="27" t="n">
        <v>38139</v>
      </c>
      <c r="B1089" s="20" t="n">
        <v>27.79</v>
      </c>
      <c r="C1089" s="20" t="n">
        <v>28.2</v>
      </c>
      <c r="D1089" s="20" t="n">
        <v>27.61</v>
      </c>
      <c r="E1089" s="20" t="n">
        <v>28.06</v>
      </c>
      <c r="F1089" s="20" t="n">
        <v>6504800</v>
      </c>
      <c r="G1089" s="20" t="n">
        <v>13.97</v>
      </c>
      <c r="I1089" s="20" t="n">
        <f aca="false">E1089-B1089</f>
        <v>0.27</v>
      </c>
      <c r="J1089" s="20" t="n">
        <f aca="false">C1089-B1089</f>
        <v>0.41</v>
      </c>
      <c r="K1089" s="20" t="n">
        <f aca="false">D1089-B1089</f>
        <v>-0.18</v>
      </c>
      <c r="L1089" s="20" t="n">
        <f aca="false">B1089 - E1088</f>
        <v>-0.27</v>
      </c>
      <c r="M1089" s="20" t="n">
        <f aca="false">E1089 - E1088</f>
        <v>0</v>
      </c>
      <c r="N1089" s="22" t="n">
        <f aca="false">(I1089 / B1089)</f>
        <v>0.00971572508096436</v>
      </c>
      <c r="O1089" s="22" t="n">
        <f aca="false">(J1089 / B1089)</f>
        <v>0.0147535084562792</v>
      </c>
      <c r="P1089" s="22" t="n">
        <f aca="false">K1089 / B1089</f>
        <v>-0.00647715005397624</v>
      </c>
      <c r="Q1089" s="22" t="n">
        <f aca="false">L1089/E1088</f>
        <v>-0.00962223806129721</v>
      </c>
      <c r="R1089" s="22" t="n">
        <f aca="false">M1089 / E1088</f>
        <v>0</v>
      </c>
      <c r="S1089" s="23" t="str">
        <f aca="false">IF(N1089 &gt; 0, "UP", "DOWN")</f>
        <v>UP</v>
      </c>
      <c r="T1089" s="28" t="inlineStr">
        <f aca="false">O1089-N1089</f>
        <is>
          <t/>
        </is>
      </c>
      <c r="U1089" s="28" t="inlineStr">
        <f aca="false">P1089-N1089</f>
        <is>
          <t/>
        </is>
      </c>
      <c r="V1089" s="28" t="inlineStr">
        <f aca="false">O1089 + P1089</f>
        <is>
          <t/>
        </is>
      </c>
    </row>
    <row collapsed="false" customFormat="false" customHeight="true" hidden="false" ht="25" outlineLevel="0" r="1090">
      <c r="A1090" s="27" t="n">
        <v>38140</v>
      </c>
      <c r="B1090" s="20" t="n">
        <v>28.03</v>
      </c>
      <c r="C1090" s="20" t="n">
        <v>29.17</v>
      </c>
      <c r="D1090" s="20" t="n">
        <v>27.8</v>
      </c>
      <c r="E1090" s="20" t="n">
        <v>28.92</v>
      </c>
      <c r="F1090" s="20" t="n">
        <v>11382600</v>
      </c>
      <c r="G1090" s="20" t="n">
        <v>14.4</v>
      </c>
      <c r="I1090" s="20" t="n">
        <f aca="false">E1090-B1090</f>
        <v>0.890000000000001</v>
      </c>
      <c r="J1090" s="20" t="n">
        <f aca="false">C1090-B1090</f>
        <v>1.14</v>
      </c>
      <c r="K1090" s="20" t="n">
        <f aca="false">D1090-B1090</f>
        <v>-0.23</v>
      </c>
      <c r="L1090" s="20" t="n">
        <f aca="false">B1090 - E1089</f>
        <v>-0.0299999999999976</v>
      </c>
      <c r="M1090" s="20" t="n">
        <f aca="false">E1090 - E1089</f>
        <v>0.860000000000003</v>
      </c>
      <c r="N1090" s="22" t="n">
        <f aca="false">(I1090 / B1090)</f>
        <v>0.0317516946129148</v>
      </c>
      <c r="O1090" s="22" t="n">
        <f aca="false">(J1090 / B1090)</f>
        <v>0.0406707099536211</v>
      </c>
      <c r="P1090" s="22" t="n">
        <f aca="false">K1090 / B1090</f>
        <v>-0.00820549411344989</v>
      </c>
      <c r="Q1090" s="22" t="n">
        <f aca="false">L1090/E1089</f>
        <v>-0.00106913756236627</v>
      </c>
      <c r="R1090" s="22" t="n">
        <f aca="false">M1090 / E1089</f>
        <v>0.030648610121169</v>
      </c>
      <c r="S1090" s="23" t="str">
        <f aca="false">IF(N1090 &gt; 0, "UP", "DOWN")</f>
        <v>UP</v>
      </c>
      <c r="T1090" s="28" t="inlineStr">
        <f aca="false">O1090-N1090</f>
        <is>
          <t/>
        </is>
      </c>
      <c r="U1090" s="28" t="inlineStr">
        <f aca="false">P1090-N1090</f>
        <is>
          <t/>
        </is>
      </c>
      <c r="V1090" s="28" t="inlineStr">
        <f aca="false">O1090 + P1090</f>
        <is>
          <t/>
        </is>
      </c>
    </row>
    <row collapsed="false" customFormat="false" customHeight="true" hidden="false" ht="25" outlineLevel="0" r="1091">
      <c r="A1091" s="27" t="n">
        <v>38141</v>
      </c>
      <c r="B1091" s="20" t="n">
        <v>28.72</v>
      </c>
      <c r="C1091" s="20" t="n">
        <v>28.99</v>
      </c>
      <c r="D1091" s="20" t="n">
        <v>28.29</v>
      </c>
      <c r="E1091" s="20" t="n">
        <v>28.4</v>
      </c>
      <c r="F1091" s="20" t="n">
        <v>8961800</v>
      </c>
      <c r="G1091" s="20" t="n">
        <v>14.14</v>
      </c>
      <c r="I1091" s="20" t="n">
        <f aca="false">E1091-B1091</f>
        <v>-0.32</v>
      </c>
      <c r="J1091" s="20" t="n">
        <f aca="false">C1091-B1091</f>
        <v>0.27</v>
      </c>
      <c r="K1091" s="20" t="n">
        <f aca="false">D1091-B1091</f>
        <v>-0.43</v>
      </c>
      <c r="L1091" s="20" t="n">
        <f aca="false">B1091 - E1090</f>
        <v>-0.200000000000003</v>
      </c>
      <c r="M1091" s="20" t="n">
        <f aca="false">E1091 - E1090</f>
        <v>-0.520000000000003</v>
      </c>
      <c r="N1091" s="22" t="n">
        <f aca="false">(I1091 / B1091)</f>
        <v>-0.0111420612813371</v>
      </c>
      <c r="O1091" s="22" t="n">
        <f aca="false">(J1091 / B1091)</f>
        <v>0.00940111420612812</v>
      </c>
      <c r="P1091" s="22" t="n">
        <f aca="false">K1091 / B1091</f>
        <v>-0.0149721448467967</v>
      </c>
      <c r="Q1091" s="22" t="n">
        <f aca="false">L1091/E1090</f>
        <v>-0.00691562932226842</v>
      </c>
      <c r="R1091" s="22" t="n">
        <f aca="false">M1091 / E1090</f>
        <v>-0.0179806362378978</v>
      </c>
      <c r="S1091" s="23" t="str">
        <f aca="false">IF(N1091 &gt; 0, "UP", "DOWN")</f>
        <v>DOWN</v>
      </c>
      <c r="T1091" s="28" t="inlineStr">
        <f aca="false">O1091-N1091</f>
        <is>
          <t/>
        </is>
      </c>
      <c r="U1091" s="28" t="inlineStr">
        <f aca="false">P1091-N1091</f>
        <is>
          <t/>
        </is>
      </c>
      <c r="V1091" s="28" t="inlineStr">
        <f aca="false">O1091 + P1091</f>
        <is>
          <t/>
        </is>
      </c>
    </row>
    <row collapsed="false" customFormat="false" customHeight="true" hidden="false" ht="25" outlineLevel="0" r="1092">
      <c r="A1092" s="27" t="n">
        <v>38142</v>
      </c>
      <c r="B1092" s="20" t="n">
        <v>28.56</v>
      </c>
      <c r="C1092" s="20" t="n">
        <v>29.25</v>
      </c>
      <c r="D1092" s="20" t="n">
        <v>28.51</v>
      </c>
      <c r="E1092" s="20" t="n">
        <v>28.78</v>
      </c>
      <c r="F1092" s="20" t="n">
        <v>14254000</v>
      </c>
      <c r="G1092" s="20" t="n">
        <v>14.33</v>
      </c>
      <c r="I1092" s="20" t="n">
        <f aca="false">E1092-B1092</f>
        <v>0.220000000000002</v>
      </c>
      <c r="J1092" s="20" t="n">
        <f aca="false">C1092-B1092</f>
        <v>0.690000000000001</v>
      </c>
      <c r="K1092" s="20" t="n">
        <f aca="false">D1092-B1092</f>
        <v>-0.0499999999999972</v>
      </c>
      <c r="L1092" s="20" t="n">
        <f aca="false">B1092 - E1091</f>
        <v>0.16</v>
      </c>
      <c r="M1092" s="20" t="n">
        <f aca="false">E1092 - E1091</f>
        <v>0.380000000000003</v>
      </c>
      <c r="N1092" s="22" t="n">
        <f aca="false">(I1092 / B1092)</f>
        <v>0.00770308123249308</v>
      </c>
      <c r="O1092" s="22" t="n">
        <f aca="false">(J1092 / B1092)</f>
        <v>0.0241596638655463</v>
      </c>
      <c r="P1092" s="22" t="n">
        <f aca="false">K1092 / B1092</f>
        <v>-0.00175070028011195</v>
      </c>
      <c r="Q1092" s="22" t="n">
        <f aca="false">L1092/E1091</f>
        <v>0.00563380281690141</v>
      </c>
      <c r="R1092" s="22" t="n">
        <f aca="false">M1092 / E1091</f>
        <v>0.0133802816901409</v>
      </c>
      <c r="S1092" s="23" t="str">
        <f aca="false">IF(N1092 &gt; 0, "UP", "DOWN")</f>
        <v>UP</v>
      </c>
      <c r="T1092" s="28" t="inlineStr">
        <f aca="false">O1092-N1092</f>
        <is>
          <t/>
        </is>
      </c>
      <c r="U1092" s="28" t="inlineStr">
        <f aca="false">P1092-N1092</f>
        <is>
          <t/>
        </is>
      </c>
      <c r="V1092" s="28" t="inlineStr">
        <f aca="false">O1092 + P1092</f>
        <is>
          <t/>
        </is>
      </c>
    </row>
    <row collapsed="false" customFormat="false" customHeight="true" hidden="false" ht="25" outlineLevel="0" r="1093">
      <c r="A1093" s="27" t="n">
        <v>38145</v>
      </c>
      <c r="B1093" s="20" t="n">
        <v>29.04</v>
      </c>
      <c r="C1093" s="20" t="n">
        <v>29.98</v>
      </c>
      <c r="D1093" s="20" t="n">
        <v>28.81</v>
      </c>
      <c r="E1093" s="20" t="n">
        <v>29.81</v>
      </c>
      <c r="F1093" s="20" t="n">
        <v>10567000</v>
      </c>
      <c r="G1093" s="20" t="n">
        <v>14.84</v>
      </c>
      <c r="I1093" s="20" t="n">
        <f aca="false">E1093-B1093</f>
        <v>0.77</v>
      </c>
      <c r="J1093" s="20" t="n">
        <f aca="false">C1093-B1093</f>
        <v>0.940000000000001</v>
      </c>
      <c r="K1093" s="20" t="n">
        <f aca="false">D1093-B1093</f>
        <v>-0.23</v>
      </c>
      <c r="L1093" s="20" t="n">
        <f aca="false">B1093 - E1092</f>
        <v>0.259999999999998</v>
      </c>
      <c r="M1093" s="20" t="n">
        <f aca="false">E1093 - E1092</f>
        <v>1.03</v>
      </c>
      <c r="N1093" s="22" t="n">
        <f aca="false">(I1093 / B1093)</f>
        <v>0.0265151515151515</v>
      </c>
      <c r="O1093" s="22" t="n">
        <f aca="false">(J1093 / B1093)</f>
        <v>0.0323691460055097</v>
      </c>
      <c r="P1093" s="22" t="n">
        <f aca="false">K1093 / B1093</f>
        <v>-0.00792011019283748</v>
      </c>
      <c r="Q1093" s="22" t="n">
        <f aca="false">L1093/E1092</f>
        <v>0.00903405142460035</v>
      </c>
      <c r="R1093" s="22" t="n">
        <f aca="false">M1093 / E1092</f>
        <v>0.0357887421820708</v>
      </c>
      <c r="S1093" s="23" t="str">
        <f aca="false">IF(N1093 &gt; 0, "UP", "DOWN")</f>
        <v>UP</v>
      </c>
      <c r="T1093" s="28" t="inlineStr">
        <f aca="false">O1093-N1093</f>
        <is>
          <t/>
        </is>
      </c>
      <c r="U1093" s="28" t="inlineStr">
        <f aca="false">P1093-N1093</f>
        <is>
          <t/>
        </is>
      </c>
      <c r="V1093" s="28" t="inlineStr">
        <f aca="false">O1093 + P1093</f>
        <is>
          <t/>
        </is>
      </c>
    </row>
    <row collapsed="false" customFormat="false" customHeight="true" hidden="false" ht="25" outlineLevel="0" r="1094">
      <c r="A1094" s="27" t="n">
        <v>38146</v>
      </c>
      <c r="B1094" s="20" t="n">
        <v>29.99</v>
      </c>
      <c r="C1094" s="20" t="n">
        <v>30.44</v>
      </c>
      <c r="D1094" s="20" t="n">
        <v>29.83</v>
      </c>
      <c r="E1094" s="20" t="n">
        <v>30.35</v>
      </c>
      <c r="F1094" s="20" t="n">
        <v>14843600</v>
      </c>
      <c r="G1094" s="20" t="n">
        <v>15.11</v>
      </c>
      <c r="I1094" s="20" t="n">
        <f aca="false">E1094-B1094</f>
        <v>0.360000000000003</v>
      </c>
      <c r="J1094" s="20" t="n">
        <f aca="false">C1094-B1094</f>
        <v>0.450000000000003</v>
      </c>
      <c r="K1094" s="20" t="n">
        <f aca="false">D1094-B1094</f>
        <v>-0.16</v>
      </c>
      <c r="L1094" s="20" t="n">
        <f aca="false">B1094 - E1093</f>
        <v>0.18</v>
      </c>
      <c r="M1094" s="20" t="n">
        <f aca="false">E1094 - E1093</f>
        <v>0.540000000000003</v>
      </c>
      <c r="N1094" s="22" t="n">
        <f aca="false">(I1094 / B1094)</f>
        <v>0.012004001333778</v>
      </c>
      <c r="O1094" s="22" t="n">
        <f aca="false">(J1094 / B1094)</f>
        <v>0.0150050016672225</v>
      </c>
      <c r="P1094" s="22" t="n">
        <f aca="false">K1094 / B1094</f>
        <v>-0.00533511170390131</v>
      </c>
      <c r="Q1094" s="22" t="n">
        <f aca="false">L1094/E1093</f>
        <v>0.00603824220060382</v>
      </c>
      <c r="R1094" s="22" t="n">
        <f aca="false">M1094 / E1093</f>
        <v>0.0181147266018116</v>
      </c>
      <c r="S1094" s="23" t="str">
        <f aca="false">IF(N1094 &gt; 0, "UP", "DOWN")</f>
        <v>UP</v>
      </c>
      <c r="T1094" s="28" t="inlineStr">
        <f aca="false">O1094-N1094</f>
        <is>
          <t/>
        </is>
      </c>
      <c r="U1094" s="28" t="inlineStr">
        <f aca="false">P1094-N1094</f>
        <is>
          <t/>
        </is>
      </c>
      <c r="V1094" s="28" t="inlineStr">
        <f aca="false">O1094 + P1094</f>
        <is>
          <t/>
        </is>
      </c>
    </row>
    <row collapsed="false" customFormat="false" customHeight="true" hidden="false" ht="25" outlineLevel="0" r="1095">
      <c r="A1095" s="27" t="n">
        <v>38147</v>
      </c>
      <c r="B1095" s="20" t="n">
        <v>30.09</v>
      </c>
      <c r="C1095" s="20" t="n">
        <v>30.71</v>
      </c>
      <c r="D1095" s="20" t="n">
        <v>30</v>
      </c>
      <c r="E1095" s="20" t="n">
        <v>30.2</v>
      </c>
      <c r="F1095" s="20" t="n">
        <v>12471600</v>
      </c>
      <c r="G1095" s="20" t="n">
        <v>15.04</v>
      </c>
      <c r="I1095" s="20" t="n">
        <f aca="false">E1095-B1095</f>
        <v>0.109999999999999</v>
      </c>
      <c r="J1095" s="20" t="n">
        <f aca="false">C1095-B1095</f>
        <v>0.620000000000001</v>
      </c>
      <c r="K1095" s="20" t="n">
        <f aca="false">D1095-B1095</f>
        <v>-0.0899999999999999</v>
      </c>
      <c r="L1095" s="20" t="n">
        <f aca="false">B1095 - E1094</f>
        <v>-0.260000000000002</v>
      </c>
      <c r="M1095" s="20" t="n">
        <f aca="false">E1095 - E1094</f>
        <v>-0.150000000000002</v>
      </c>
      <c r="N1095" s="22" t="n">
        <f aca="false">(I1095 / B1095)</f>
        <v>0.00365569956796276</v>
      </c>
      <c r="O1095" s="22" t="n">
        <f aca="false">(J1095 / B1095)</f>
        <v>0.0206048521103357</v>
      </c>
      <c r="P1095" s="22" t="n">
        <f aca="false">K1095 / B1095</f>
        <v>-0.00299102691924227</v>
      </c>
      <c r="Q1095" s="22" t="n">
        <f aca="false">L1095/E1094</f>
        <v>-0.00856672158154865</v>
      </c>
      <c r="R1095" s="22" t="n">
        <f aca="false">M1095 / E1094</f>
        <v>-0.00494233937397042</v>
      </c>
      <c r="S1095" s="23" t="str">
        <f aca="false">IF(N1095 &gt; 0, "UP", "DOWN")</f>
        <v>UP</v>
      </c>
      <c r="T1095" s="28" t="inlineStr">
        <f aca="false">O1095-N1095</f>
        <is>
          <t/>
        </is>
      </c>
      <c r="U1095" s="28" t="inlineStr">
        <f aca="false">P1095-N1095</f>
        <is>
          <t/>
        </is>
      </c>
      <c r="V1095" s="28" t="inlineStr">
        <f aca="false">O1095 + P1095</f>
        <is>
          <t/>
        </is>
      </c>
    </row>
    <row collapsed="false" customFormat="false" customHeight="true" hidden="false" ht="25" outlineLevel="0" r="1096">
      <c r="A1096" s="27" t="n">
        <v>38148</v>
      </c>
      <c r="B1096" s="20" t="n">
        <v>30.2</v>
      </c>
      <c r="C1096" s="20" t="n">
        <v>30.97</v>
      </c>
      <c r="D1096" s="20" t="n">
        <v>30.2</v>
      </c>
      <c r="E1096" s="20" t="n">
        <v>30.74</v>
      </c>
      <c r="F1096" s="20" t="n">
        <v>9199200</v>
      </c>
      <c r="G1096" s="20" t="n">
        <v>15.3</v>
      </c>
      <c r="I1096" s="20" t="n">
        <f aca="false">E1096-B1096</f>
        <v>0.539999999999999</v>
      </c>
      <c r="J1096" s="20" t="n">
        <f aca="false">C1096-B1096</f>
        <v>0.77</v>
      </c>
      <c r="K1096" s="20" t="n">
        <f aca="false">D1096-B1096</f>
        <v>0</v>
      </c>
      <c r="L1096" s="20" t="n">
        <f aca="false">B1096 - E1095</f>
        <v>0</v>
      </c>
      <c r="M1096" s="20" t="n">
        <f aca="false">E1096 - E1095</f>
        <v>0.539999999999999</v>
      </c>
      <c r="N1096" s="22" t="n">
        <f aca="false">(I1096 / B1096)</f>
        <v>0.0178807947019867</v>
      </c>
      <c r="O1096" s="22" t="n">
        <f aca="false">(J1096 / B1096)</f>
        <v>0.0254966887417218</v>
      </c>
      <c r="P1096" s="22" t="n">
        <f aca="false">K1096 / B1096</f>
        <v>0</v>
      </c>
      <c r="Q1096" s="22" t="n">
        <f aca="false">L1096/E1095</f>
        <v>0</v>
      </c>
      <c r="R1096" s="22" t="n">
        <f aca="false">M1096 / E1095</f>
        <v>0.0178807947019867</v>
      </c>
      <c r="S1096" s="23" t="str">
        <f aca="false">IF(N1096 &gt; 0, "UP", "DOWN")</f>
        <v>UP</v>
      </c>
      <c r="T1096" s="28" t="inlineStr">
        <f aca="false">O1096-N1096</f>
        <is>
          <t/>
        </is>
      </c>
      <c r="U1096" s="28" t="inlineStr">
        <f aca="false">P1096-N1096</f>
        <is>
          <t/>
        </is>
      </c>
      <c r="V1096" s="28" t="inlineStr">
        <f aca="false">O1096 + P1096</f>
        <is>
          <t/>
        </is>
      </c>
    </row>
    <row collapsed="false" customFormat="false" customHeight="true" hidden="false" ht="25" outlineLevel="0" r="1097">
      <c r="A1097" s="27" t="n">
        <v>38152</v>
      </c>
      <c r="B1097" s="20" t="n">
        <v>30.65</v>
      </c>
      <c r="C1097" s="20" t="n">
        <v>30.68</v>
      </c>
      <c r="D1097" s="20" t="n">
        <v>29.5</v>
      </c>
      <c r="E1097" s="20" t="n">
        <v>30.12</v>
      </c>
      <c r="F1097" s="20" t="n">
        <v>8713800</v>
      </c>
      <c r="G1097" s="20" t="n">
        <v>15</v>
      </c>
      <c r="I1097" s="20" t="n">
        <f aca="false">E1097-B1097</f>
        <v>-0.529999999999998</v>
      </c>
      <c r="J1097" s="20" t="n">
        <f aca="false">C1097-B1097</f>
        <v>0.0300000000000011</v>
      </c>
      <c r="K1097" s="20" t="n">
        <f aca="false">D1097-B1097</f>
        <v>-1.15</v>
      </c>
      <c r="L1097" s="20" t="n">
        <f aca="false">B1097 - E1096</f>
        <v>-0.0899999999999999</v>
      </c>
      <c r="M1097" s="20" t="n">
        <f aca="false">E1097 - E1096</f>
        <v>-0.619999999999997</v>
      </c>
      <c r="N1097" s="22" t="n">
        <f aca="false">(I1097 / B1097)</f>
        <v>-0.0172920065252854</v>
      </c>
      <c r="O1097" s="22" t="n">
        <f aca="false">(J1097 / B1097)</f>
        <v>0.000978792822186008</v>
      </c>
      <c r="P1097" s="22" t="n">
        <f aca="false">K1097 / B1097</f>
        <v>-0.0375203915171288</v>
      </c>
      <c r="Q1097" s="22" t="n">
        <f aca="false">L1097/E1096</f>
        <v>-0.0029277813923227</v>
      </c>
      <c r="R1097" s="22" t="n">
        <f aca="false">M1097 / E1096</f>
        <v>-0.0201691607026674</v>
      </c>
      <c r="S1097" s="23" t="str">
        <f aca="false">IF(N1097 &gt; 0, "UP", "DOWN")</f>
        <v>DOWN</v>
      </c>
      <c r="T1097" s="28" t="inlineStr">
        <f aca="false">O1097-N1097</f>
        <is>
          <t/>
        </is>
      </c>
      <c r="U1097" s="28" t="inlineStr">
        <f aca="false">P1097-N1097</f>
        <is>
          <t/>
        </is>
      </c>
      <c r="V1097" s="28" t="inlineStr">
        <f aca="false">O1097 + P1097</f>
        <is>
          <t/>
        </is>
      </c>
    </row>
    <row collapsed="false" customFormat="false" customHeight="true" hidden="false" ht="25" outlineLevel="0" r="1098">
      <c r="A1098" s="27" t="n">
        <v>38153</v>
      </c>
      <c r="B1098" s="20" t="n">
        <v>30.54</v>
      </c>
      <c r="C1098" s="20" t="n">
        <v>31.14</v>
      </c>
      <c r="D1098" s="20" t="n">
        <v>30.26</v>
      </c>
      <c r="E1098" s="20" t="n">
        <v>30.69</v>
      </c>
      <c r="F1098" s="20" t="n">
        <v>15879800</v>
      </c>
      <c r="G1098" s="20" t="n">
        <v>15.28</v>
      </c>
      <c r="I1098" s="20" t="n">
        <f aca="false">E1098-B1098</f>
        <v>0.150000000000002</v>
      </c>
      <c r="J1098" s="20" t="n">
        <f aca="false">C1098-B1098</f>
        <v>0.600000000000001</v>
      </c>
      <c r="K1098" s="20" t="n">
        <f aca="false">D1098-B1098</f>
        <v>-0.279999999999998</v>
      </c>
      <c r="L1098" s="20" t="n">
        <f aca="false">B1098 - E1097</f>
        <v>0.419999999999998</v>
      </c>
      <c r="M1098" s="20" t="n">
        <f aca="false">E1098 - E1097</f>
        <v>0.57</v>
      </c>
      <c r="N1098" s="22" t="n">
        <f aca="false">(I1098 / B1098)</f>
        <v>0.00491159135559928</v>
      </c>
      <c r="O1098" s="22" t="n">
        <f aca="false">(J1098 / B1098)</f>
        <v>0.0196463654223969</v>
      </c>
      <c r="P1098" s="22" t="n">
        <f aca="false">K1098 / B1098</f>
        <v>-0.00916830386378512</v>
      </c>
      <c r="Q1098" s="22" t="n">
        <f aca="false">L1098/E1097</f>
        <v>0.0139442231075697</v>
      </c>
      <c r="R1098" s="22" t="n">
        <f aca="false">M1098 / E1097</f>
        <v>0.0189243027888446</v>
      </c>
      <c r="S1098" s="23" t="str">
        <f aca="false">IF(N1098 &gt; 0, "UP", "DOWN")</f>
        <v>UP</v>
      </c>
      <c r="T1098" s="28" t="inlineStr">
        <f aca="false">O1098-N1098</f>
        <is>
          <t/>
        </is>
      </c>
      <c r="U1098" s="28" t="inlineStr">
        <f aca="false">P1098-N1098</f>
        <is>
          <t/>
        </is>
      </c>
      <c r="V1098" s="28" t="inlineStr">
        <f aca="false">O1098 + P1098</f>
        <is>
          <t/>
        </is>
      </c>
    </row>
    <row collapsed="false" customFormat="false" customHeight="true" hidden="false" ht="25" outlineLevel="0" r="1099">
      <c r="A1099" s="27" t="n">
        <v>38154</v>
      </c>
      <c r="B1099" s="20" t="n">
        <v>30.66</v>
      </c>
      <c r="C1099" s="20" t="n">
        <v>33.32</v>
      </c>
      <c r="D1099" s="20" t="n">
        <v>30.53</v>
      </c>
      <c r="E1099" s="20" t="n">
        <v>32.74</v>
      </c>
      <c r="F1099" s="20" t="n">
        <v>32487200</v>
      </c>
      <c r="G1099" s="20" t="n">
        <v>16.3</v>
      </c>
      <c r="I1099" s="20" t="n">
        <f aca="false">E1099-B1099</f>
        <v>2.08</v>
      </c>
      <c r="J1099" s="20" t="n">
        <f aca="false">C1099-B1099</f>
        <v>2.66</v>
      </c>
      <c r="K1099" s="20" t="n">
        <f aca="false">D1099-B1099</f>
        <v>-0.129999999999999</v>
      </c>
      <c r="L1099" s="20" t="n">
        <f aca="false">B1099 - E1098</f>
        <v>-0.0300000000000011</v>
      </c>
      <c r="M1099" s="20" t="n">
        <f aca="false">E1099 - E1098</f>
        <v>2.05</v>
      </c>
      <c r="N1099" s="22" t="n">
        <f aca="false">(I1099 / B1099)</f>
        <v>0.0678408349641227</v>
      </c>
      <c r="O1099" s="22" t="n">
        <f aca="false">(J1099 / B1099)</f>
        <v>0.0867579908675799</v>
      </c>
      <c r="P1099" s="22" t="n">
        <f aca="false">K1099 / B1099</f>
        <v>-0.00424005218525763</v>
      </c>
      <c r="Q1099" s="22" t="n">
        <f aca="false">L1099/E1098</f>
        <v>-0.000977517106549402</v>
      </c>
      <c r="R1099" s="22" t="n">
        <f aca="false">M1099 / E1098</f>
        <v>0.0667970022808733</v>
      </c>
      <c r="S1099" s="23" t="str">
        <f aca="false">IF(N1099 &gt; 0, "UP", "DOWN")</f>
        <v>UP</v>
      </c>
      <c r="T1099" s="28" t="inlineStr">
        <f aca="false">O1099-N1099</f>
        <is>
          <t/>
        </is>
      </c>
      <c r="U1099" s="28" t="inlineStr">
        <f aca="false">P1099-N1099</f>
        <is>
          <t/>
        </is>
      </c>
      <c r="V1099" s="28" t="inlineStr">
        <f aca="false">O1099 + P1099</f>
        <is>
          <t/>
        </is>
      </c>
    </row>
    <row collapsed="false" customFormat="false" customHeight="true" hidden="false" ht="25" outlineLevel="0" r="1100">
      <c r="A1100" s="27" t="n">
        <v>38155</v>
      </c>
      <c r="B1100" s="20" t="n">
        <v>32.56</v>
      </c>
      <c r="C1100" s="20" t="n">
        <v>33.13</v>
      </c>
      <c r="D1100" s="20" t="n">
        <v>32.21</v>
      </c>
      <c r="E1100" s="20" t="n">
        <v>32.81</v>
      </c>
      <c r="F1100" s="20" t="n">
        <v>19690000</v>
      </c>
      <c r="G1100" s="20" t="n">
        <v>16.33</v>
      </c>
      <c r="I1100" s="20" t="n">
        <f aca="false">E1100-B1100</f>
        <v>0.25</v>
      </c>
      <c r="J1100" s="20" t="n">
        <f aca="false">C1100-B1100</f>
        <v>0.57</v>
      </c>
      <c r="K1100" s="20" t="n">
        <f aca="false">D1100-B1100</f>
        <v>-0.350000000000001</v>
      </c>
      <c r="L1100" s="20" t="n">
        <f aca="false">B1100 - E1099</f>
        <v>-0.18</v>
      </c>
      <c r="M1100" s="20" t="n">
        <f aca="false">E1100 - E1099</f>
        <v>0.0700000000000003</v>
      </c>
      <c r="N1100" s="22" t="n">
        <f aca="false">(I1100 / B1100)</f>
        <v>0.00767813267813268</v>
      </c>
      <c r="O1100" s="22" t="n">
        <f aca="false">(J1100 / B1100)</f>
        <v>0.0175061425061425</v>
      </c>
      <c r="P1100" s="22" t="n">
        <f aca="false">K1100 / B1100</f>
        <v>-0.0107493857493858</v>
      </c>
      <c r="Q1100" s="22" t="n">
        <f aca="false">L1100/E1099</f>
        <v>-0.00549786194257788</v>
      </c>
      <c r="R1100" s="22" t="n">
        <f aca="false">M1100 / E1099</f>
        <v>0.00213805742211363</v>
      </c>
      <c r="S1100" s="23" t="str">
        <f aca="false">IF(N1100 &gt; 0, "UP", "DOWN")</f>
        <v>UP</v>
      </c>
      <c r="T1100" s="28" t="inlineStr">
        <f aca="false">O1100-N1100</f>
        <is>
          <t/>
        </is>
      </c>
      <c r="U1100" s="28" t="inlineStr">
        <f aca="false">P1100-N1100</f>
        <is>
          <t/>
        </is>
      </c>
      <c r="V1100" s="28" t="inlineStr">
        <f aca="false">O1100 + P1100</f>
        <is>
          <t/>
        </is>
      </c>
    </row>
    <row collapsed="false" customFormat="false" customHeight="true" hidden="false" ht="25" outlineLevel="0" r="1101">
      <c r="A1101" s="27" t="n">
        <v>38156</v>
      </c>
      <c r="B1101" s="20" t="n">
        <v>32.66</v>
      </c>
      <c r="C1101" s="20" t="n">
        <v>33.41</v>
      </c>
      <c r="D1101" s="20" t="n">
        <v>32.43</v>
      </c>
      <c r="E1101" s="20" t="n">
        <v>32.91</v>
      </c>
      <c r="F1101" s="20" t="n">
        <v>14509000</v>
      </c>
      <c r="G1101" s="20" t="n">
        <v>16.38</v>
      </c>
      <c r="I1101" s="20" t="n">
        <f aca="false">E1101-B1101</f>
        <v>0.25</v>
      </c>
      <c r="J1101" s="20" t="n">
        <f aca="false">C1101-B1101</f>
        <v>0.75</v>
      </c>
      <c r="K1101" s="20" t="n">
        <f aca="false">D1101-B1101</f>
        <v>-0.229999999999997</v>
      </c>
      <c r="L1101" s="20" t="n">
        <f aca="false">B1101 - E1100</f>
        <v>-0.150000000000006</v>
      </c>
      <c r="M1101" s="20" t="n">
        <f aca="false">E1101 - E1100</f>
        <v>0.0999999999999943</v>
      </c>
      <c r="N1101" s="22" t="n">
        <f aca="false">(I1101 / B1101)</f>
        <v>0.00765462339252909</v>
      </c>
      <c r="O1101" s="22" t="n">
        <f aca="false">(J1101 / B1101)</f>
        <v>0.0229638701775873</v>
      </c>
      <c r="P1101" s="22" t="n">
        <f aca="false">K1101 / B1101</f>
        <v>-0.00704225352112667</v>
      </c>
      <c r="Q1101" s="22" t="n">
        <f aca="false">L1101/E1100</f>
        <v>-0.00457177689728758</v>
      </c>
      <c r="R1101" s="22" t="n">
        <f aca="false">M1101 / E1100</f>
        <v>0.0030478512648581</v>
      </c>
      <c r="S1101" s="23" t="str">
        <f aca="false">IF(N1101 &gt; 0, "UP", "DOWN")</f>
        <v>UP</v>
      </c>
      <c r="T1101" s="28" t="inlineStr">
        <f aca="false">O1101-N1101</f>
        <is>
          <t/>
        </is>
      </c>
      <c r="U1101" s="28" t="inlineStr">
        <f aca="false">P1101-N1101</f>
        <is>
          <t/>
        </is>
      </c>
      <c r="V1101" s="28" t="inlineStr">
        <f aca="false">O1101 + P1101</f>
        <is>
          <t/>
        </is>
      </c>
    </row>
    <row collapsed="false" customFormat="false" customHeight="true" hidden="false" ht="25" outlineLevel="0" r="1102">
      <c r="A1102" s="27" t="n">
        <v>38159</v>
      </c>
      <c r="B1102" s="20" t="n">
        <v>33.12</v>
      </c>
      <c r="C1102" s="20" t="n">
        <v>33.5</v>
      </c>
      <c r="D1102" s="20" t="n">
        <v>32.12</v>
      </c>
      <c r="E1102" s="20" t="n">
        <v>32.33</v>
      </c>
      <c r="F1102" s="20" t="n">
        <v>13936200</v>
      </c>
      <c r="G1102" s="20" t="n">
        <v>16.1</v>
      </c>
      <c r="I1102" s="20" t="n">
        <f aca="false">E1102-B1102</f>
        <v>-0.789999999999999</v>
      </c>
      <c r="J1102" s="20" t="n">
        <f aca="false">C1102-B1102</f>
        <v>0.380000000000003</v>
      </c>
      <c r="K1102" s="20" t="n">
        <f aca="false">D1102-B1102</f>
        <v>-1</v>
      </c>
      <c r="L1102" s="20" t="n">
        <f aca="false">B1102 - E1101</f>
        <v>0.210000000000001</v>
      </c>
      <c r="M1102" s="20" t="n">
        <f aca="false">E1102 - E1101</f>
        <v>-0.579999999999998</v>
      </c>
      <c r="N1102" s="22" t="n">
        <f aca="false">(I1102 / B1102)</f>
        <v>-0.0238526570048309</v>
      </c>
      <c r="O1102" s="22" t="n">
        <f aca="false">(J1102 / B1102)</f>
        <v>0.0114734299516909</v>
      </c>
      <c r="P1102" s="22" t="n">
        <f aca="false">K1102 / B1102</f>
        <v>-0.0301932367149758</v>
      </c>
      <c r="Q1102" s="22" t="n">
        <f aca="false">L1102/E1101</f>
        <v>0.00638103919781224</v>
      </c>
      <c r="R1102" s="22" t="n">
        <f aca="false">M1102 / E1101</f>
        <v>-0.0176238225463384</v>
      </c>
      <c r="S1102" s="23" t="str">
        <f aca="false">IF(N1102 &gt; 0, "UP", "DOWN")</f>
        <v>DOWN</v>
      </c>
      <c r="T1102" s="28" t="inlineStr">
        <f aca="false">O1102-N1102</f>
        <is>
          <t/>
        </is>
      </c>
      <c r="U1102" s="28" t="inlineStr">
        <f aca="false">P1102-N1102</f>
        <is>
          <t/>
        </is>
      </c>
      <c r="V1102" s="28" t="inlineStr">
        <f aca="false">O1102 + P1102</f>
        <is>
          <t/>
        </is>
      </c>
    </row>
    <row collapsed="false" customFormat="false" customHeight="true" hidden="false" ht="25" outlineLevel="0" r="1103">
      <c r="A1103" s="27" t="n">
        <v>38160</v>
      </c>
      <c r="B1103" s="20" t="n">
        <v>32.3</v>
      </c>
      <c r="C1103" s="20" t="n">
        <v>33.09</v>
      </c>
      <c r="D1103" s="20" t="n">
        <v>32.29</v>
      </c>
      <c r="E1103" s="20" t="n">
        <v>33</v>
      </c>
      <c r="F1103" s="20" t="n">
        <v>12875400</v>
      </c>
      <c r="G1103" s="20" t="n">
        <v>16.43</v>
      </c>
      <c r="I1103" s="20" t="n">
        <f aca="false">E1103-B1103</f>
        <v>0.700000000000003</v>
      </c>
      <c r="J1103" s="20" t="n">
        <f aca="false">C1103-B1103</f>
        <v>0.790000000000006</v>
      </c>
      <c r="K1103" s="20" t="n">
        <f aca="false">D1103-B1103</f>
        <v>-0.00999999999999801</v>
      </c>
      <c r="L1103" s="20" t="n">
        <f aca="false">B1103 - E1102</f>
        <v>-0.0300000000000011</v>
      </c>
      <c r="M1103" s="20" t="n">
        <f aca="false">E1103 - E1102</f>
        <v>0.670000000000002</v>
      </c>
      <c r="N1103" s="22" t="n">
        <f aca="false">(I1103 / B1103)</f>
        <v>0.0216718266253871</v>
      </c>
      <c r="O1103" s="22" t="n">
        <f aca="false">(J1103 / B1103)</f>
        <v>0.0244582043343655</v>
      </c>
      <c r="P1103" s="22" t="n">
        <f aca="false">K1103 / B1103</f>
        <v>-0.000309597523219753</v>
      </c>
      <c r="Q1103" s="22" t="n">
        <f aca="false">L1103/E1102</f>
        <v>-0.000927930714506685</v>
      </c>
      <c r="R1103" s="22" t="n">
        <f aca="false">M1103 / E1102</f>
        <v>0.0207237859573152</v>
      </c>
      <c r="S1103" s="23" t="str">
        <f aca="false">IF(N1103 &gt; 0, "UP", "DOWN")</f>
        <v>UP</v>
      </c>
      <c r="T1103" s="28" t="inlineStr">
        <f aca="false">O1103-N1103</f>
        <is>
          <t/>
        </is>
      </c>
      <c r="U1103" s="28" t="inlineStr">
        <f aca="false">P1103-N1103</f>
        <is>
          <t/>
        </is>
      </c>
      <c r="V1103" s="28" t="inlineStr">
        <f aca="false">O1103 + P1103</f>
        <is>
          <t/>
        </is>
      </c>
    </row>
    <row collapsed="false" customFormat="false" customHeight="true" hidden="false" ht="25" outlineLevel="0" r="1104">
      <c r="A1104" s="27" t="n">
        <v>38161</v>
      </c>
      <c r="B1104" s="20" t="n">
        <v>33</v>
      </c>
      <c r="C1104" s="20" t="n">
        <v>33.83</v>
      </c>
      <c r="D1104" s="20" t="n">
        <v>32.89</v>
      </c>
      <c r="E1104" s="20" t="n">
        <v>33.7</v>
      </c>
      <c r="F1104" s="20" t="n">
        <v>13959600</v>
      </c>
      <c r="G1104" s="20" t="n">
        <v>16.78</v>
      </c>
      <c r="I1104" s="20" t="n">
        <f aca="false">E1104-B1104</f>
        <v>0.700000000000003</v>
      </c>
      <c r="J1104" s="20" t="n">
        <f aca="false">C1104-B1104</f>
        <v>0.829999999999998</v>
      </c>
      <c r="K1104" s="20" t="n">
        <f aca="false">D1104-B1104</f>
        <v>-0.109999999999999</v>
      </c>
      <c r="L1104" s="20" t="n">
        <f aca="false">B1104 - E1103</f>
        <v>0</v>
      </c>
      <c r="M1104" s="20" t="n">
        <f aca="false">E1104 - E1103</f>
        <v>0.700000000000003</v>
      </c>
      <c r="N1104" s="22" t="n">
        <f aca="false">(I1104 / B1104)</f>
        <v>0.0212121212121213</v>
      </c>
      <c r="O1104" s="22" t="n">
        <f aca="false">(J1104 / B1104)</f>
        <v>0.0251515151515151</v>
      </c>
      <c r="P1104" s="22" t="n">
        <f aca="false">K1104 / B1104</f>
        <v>-0.00333333333333332</v>
      </c>
      <c r="Q1104" s="22" t="n">
        <f aca="false">L1104/E1103</f>
        <v>0</v>
      </c>
      <c r="R1104" s="22" t="n">
        <f aca="false">M1104 / E1103</f>
        <v>0.0212121212121213</v>
      </c>
      <c r="S1104" s="23" t="str">
        <f aca="false">IF(N1104 &gt; 0, "UP", "DOWN")</f>
        <v>UP</v>
      </c>
      <c r="T1104" s="28" t="inlineStr">
        <f aca="false">O1104-N1104</f>
        <is>
          <t/>
        </is>
      </c>
      <c r="U1104" s="28" t="inlineStr">
        <f aca="false">P1104-N1104</f>
        <is>
          <t/>
        </is>
      </c>
      <c r="V1104" s="28" t="inlineStr">
        <f aca="false">O1104 + P1104</f>
        <is>
          <t/>
        </is>
      </c>
    </row>
    <row collapsed="false" customFormat="false" customHeight="true" hidden="false" ht="25" outlineLevel="0" r="1105">
      <c r="A1105" s="27" t="n">
        <v>38162</v>
      </c>
      <c r="B1105" s="20" t="n">
        <v>33.51</v>
      </c>
      <c r="C1105" s="20" t="n">
        <v>33.7</v>
      </c>
      <c r="D1105" s="20" t="n">
        <v>32.98</v>
      </c>
      <c r="E1105" s="20" t="n">
        <v>33.18</v>
      </c>
      <c r="F1105" s="20" t="n">
        <v>9018400</v>
      </c>
      <c r="G1105" s="20" t="n">
        <v>16.52</v>
      </c>
      <c r="I1105" s="20" t="n">
        <f aca="false">E1105-B1105</f>
        <v>-0.329999999999998</v>
      </c>
      <c r="J1105" s="20" t="n">
        <f aca="false">C1105-B1105</f>
        <v>0.190000000000005</v>
      </c>
      <c r="K1105" s="20" t="n">
        <f aca="false">D1105-B1105</f>
        <v>-0.530000000000001</v>
      </c>
      <c r="L1105" s="20" t="n">
        <f aca="false">B1105 - E1104</f>
        <v>-0.190000000000005</v>
      </c>
      <c r="M1105" s="20" t="n">
        <f aca="false">E1105 - E1104</f>
        <v>-0.520000000000003</v>
      </c>
      <c r="N1105" s="22" t="n">
        <f aca="false">(I1105 / B1105)</f>
        <v>-0.00984780662488804</v>
      </c>
      <c r="O1105" s="22" t="n">
        <f aca="false">(J1105 / B1105)</f>
        <v>0.00566994926887511</v>
      </c>
      <c r="P1105" s="22" t="n">
        <f aca="false">K1105 / B1105</f>
        <v>-0.0158161742763355</v>
      </c>
      <c r="Q1105" s="22" t="n">
        <f aca="false">L1105/E1104</f>
        <v>-0.00563798219584584</v>
      </c>
      <c r="R1105" s="22" t="n">
        <f aca="false">M1105 / E1104</f>
        <v>-0.0154302670623146</v>
      </c>
      <c r="S1105" s="23" t="str">
        <f aca="false">IF(N1105 &gt; 0, "UP", "DOWN")</f>
        <v>DOWN</v>
      </c>
      <c r="T1105" s="28" t="inlineStr">
        <f aca="false">O1105-N1105</f>
        <is>
          <t/>
        </is>
      </c>
      <c r="U1105" s="28" t="inlineStr">
        <f aca="false">P1105-N1105</f>
        <is>
          <t/>
        </is>
      </c>
      <c r="V1105" s="28" t="inlineStr">
        <f aca="false">O1105 + P1105</f>
        <is>
          <t/>
        </is>
      </c>
    </row>
    <row collapsed="false" customFormat="false" customHeight="true" hidden="false" ht="25" outlineLevel="0" r="1106">
      <c r="A1106" s="27" t="n">
        <v>38163</v>
      </c>
      <c r="B1106" s="20" t="n">
        <v>33.07</v>
      </c>
      <c r="C1106" s="20" t="n">
        <v>33.7</v>
      </c>
      <c r="D1106" s="20" t="n">
        <v>33</v>
      </c>
      <c r="E1106" s="20" t="n">
        <v>33.7</v>
      </c>
      <c r="F1106" s="20" t="n">
        <v>11551000</v>
      </c>
      <c r="G1106" s="20" t="n">
        <v>16.78</v>
      </c>
      <c r="I1106" s="20" t="n">
        <f aca="false">E1106-B1106</f>
        <v>0.630000000000003</v>
      </c>
      <c r="J1106" s="20" t="n">
        <f aca="false">C1106-B1106</f>
        <v>0.630000000000003</v>
      </c>
      <c r="K1106" s="20" t="n">
        <f aca="false">D1106-B1106</f>
        <v>-0.0700000000000003</v>
      </c>
      <c r="L1106" s="20" t="n">
        <f aca="false">B1106 - E1105</f>
        <v>-0.109999999999999</v>
      </c>
      <c r="M1106" s="20" t="n">
        <f aca="false">E1106 - E1105</f>
        <v>0.520000000000003</v>
      </c>
      <c r="N1106" s="22" t="n">
        <f aca="false">(I1106 / B1106)</f>
        <v>0.019050498941639</v>
      </c>
      <c r="O1106" s="22" t="n">
        <f aca="false">(J1106 / B1106)</f>
        <v>0.019050498941639</v>
      </c>
      <c r="P1106" s="22" t="n">
        <f aca="false">K1106 / B1106</f>
        <v>-0.00211672210462656</v>
      </c>
      <c r="Q1106" s="22" t="n">
        <f aca="false">L1106/E1105</f>
        <v>-0.00331525015069317</v>
      </c>
      <c r="R1106" s="22" t="n">
        <f aca="false">M1106 / E1105</f>
        <v>0.0156720916214588</v>
      </c>
      <c r="S1106" s="23" t="str">
        <f aca="false">IF(N1106 &gt; 0, "UP", "DOWN")</f>
        <v>UP</v>
      </c>
      <c r="T1106" s="28" t="inlineStr">
        <f aca="false">O1106-N1106</f>
        <is>
          <t/>
        </is>
      </c>
      <c r="U1106" s="28" t="inlineStr">
        <f aca="false">P1106-N1106</f>
        <is>
          <t/>
        </is>
      </c>
      <c r="V1106" s="28" t="inlineStr">
        <f aca="false">O1106 + P1106</f>
        <is>
          <t/>
        </is>
      </c>
    </row>
    <row collapsed="false" customFormat="false" customHeight="true" hidden="false" ht="25" outlineLevel="0" r="1107">
      <c r="A1107" s="27" t="n">
        <v>38166</v>
      </c>
      <c r="B1107" s="20" t="n">
        <v>34.18</v>
      </c>
      <c r="C1107" s="20" t="n">
        <v>34.19</v>
      </c>
      <c r="D1107" s="20" t="n">
        <v>32.21</v>
      </c>
      <c r="E1107" s="20" t="n">
        <v>32.49</v>
      </c>
      <c r="F1107" s="20" t="n">
        <v>18610600</v>
      </c>
      <c r="G1107" s="20" t="n">
        <v>16.18</v>
      </c>
      <c r="I1107" s="20" t="n">
        <f aca="false">E1107-B1107</f>
        <v>-1.69</v>
      </c>
      <c r="J1107" s="20" t="n">
        <f aca="false">C1107-B1107</f>
        <v>0.00999999999999801</v>
      </c>
      <c r="K1107" s="20" t="n">
        <f aca="false">D1107-B1107</f>
        <v>-1.97</v>
      </c>
      <c r="L1107" s="20" t="n">
        <f aca="false">B1107 - E1106</f>
        <v>0.479999999999997</v>
      </c>
      <c r="M1107" s="20" t="n">
        <f aca="false">E1107 - E1106</f>
        <v>-1.21</v>
      </c>
      <c r="N1107" s="22" t="n">
        <f aca="false">(I1107 / B1107)</f>
        <v>-0.0494441193680514</v>
      </c>
      <c r="O1107" s="22" t="n">
        <f aca="false">(J1107 / B1107)</f>
        <v>0.000292568753657051</v>
      </c>
      <c r="P1107" s="22" t="n">
        <f aca="false">K1107 / B1107</f>
        <v>-0.0576360444704505</v>
      </c>
      <c r="Q1107" s="22" t="n">
        <f aca="false">L1107/E1106</f>
        <v>0.0142433234421364</v>
      </c>
      <c r="R1107" s="22" t="n">
        <f aca="false">M1107 / E1106</f>
        <v>-0.0359050445103858</v>
      </c>
      <c r="S1107" s="23" t="str">
        <f aca="false">IF(N1107 &gt; 0, "UP", "DOWN")</f>
        <v>DOWN</v>
      </c>
      <c r="T1107" s="28" t="inlineStr">
        <f aca="false">O1107-N1107</f>
        <is>
          <t/>
        </is>
      </c>
      <c r="U1107" s="28" t="inlineStr">
        <f aca="false">P1107-N1107</f>
        <is>
          <t/>
        </is>
      </c>
      <c r="V1107" s="28" t="inlineStr">
        <f aca="false">O1107 + P1107</f>
        <is>
          <t/>
        </is>
      </c>
    </row>
    <row collapsed="false" customFormat="false" customHeight="true" hidden="false" ht="25" outlineLevel="0" r="1108">
      <c r="A1108" s="27" t="n">
        <v>38167</v>
      </c>
      <c r="B1108" s="20" t="n">
        <v>32.07</v>
      </c>
      <c r="C1108" s="20" t="n">
        <v>32.99</v>
      </c>
      <c r="D1108" s="20" t="n">
        <v>31.41</v>
      </c>
      <c r="E1108" s="20" t="n">
        <v>32.5</v>
      </c>
      <c r="F1108" s="20" t="n">
        <v>21091200</v>
      </c>
      <c r="G1108" s="20" t="n">
        <v>16.18</v>
      </c>
      <c r="I1108" s="20" t="n">
        <f aca="false">E1108-B1108</f>
        <v>0.43</v>
      </c>
      <c r="J1108" s="20" t="n">
        <f aca="false">C1108-B1108</f>
        <v>0.920000000000002</v>
      </c>
      <c r="K1108" s="20" t="n">
        <f aca="false">D1108-B1108</f>
        <v>-0.66</v>
      </c>
      <c r="L1108" s="20" t="n">
        <f aca="false">B1108 - E1107</f>
        <v>-0.420000000000002</v>
      </c>
      <c r="M1108" s="20" t="n">
        <f aca="false">E1108 - E1107</f>
        <v>0.00999999999999801</v>
      </c>
      <c r="N1108" s="22" t="n">
        <f aca="false">(I1108 / B1108)</f>
        <v>0.0134081696289367</v>
      </c>
      <c r="O1108" s="22" t="n">
        <f aca="false">(J1108 / B1108)</f>
        <v>0.0286872466479576</v>
      </c>
      <c r="P1108" s="22" t="n">
        <f aca="false">K1108 / B1108</f>
        <v>-0.0205799812909261</v>
      </c>
      <c r="Q1108" s="22" t="n">
        <f aca="false">L1108/E1107</f>
        <v>-0.0129270544783011</v>
      </c>
      <c r="R1108" s="22" t="n">
        <f aca="false">M1108 / E1107</f>
        <v>0.000307787011388058</v>
      </c>
      <c r="S1108" s="23" t="str">
        <f aca="false">IF(N1108 &gt; 0, "UP", "DOWN")</f>
        <v>UP</v>
      </c>
      <c r="T1108" s="28" t="inlineStr">
        <f aca="false">O1108-N1108</f>
        <is>
          <t/>
        </is>
      </c>
      <c r="U1108" s="28" t="inlineStr">
        <f aca="false">P1108-N1108</f>
        <is>
          <t/>
        </is>
      </c>
      <c r="V1108" s="28" t="inlineStr">
        <f aca="false">O1108 + P1108</f>
        <is>
          <t/>
        </is>
      </c>
    </row>
    <row collapsed="false" customFormat="false" customHeight="true" hidden="false" ht="25" outlineLevel="0" r="1109">
      <c r="A1109" s="27" t="n">
        <v>38168</v>
      </c>
      <c r="B1109" s="20" t="n">
        <v>32.56</v>
      </c>
      <c r="C1109" s="20" t="n">
        <v>32.97</v>
      </c>
      <c r="D1109" s="20" t="n">
        <v>31.89</v>
      </c>
      <c r="E1109" s="20" t="n">
        <v>32.54</v>
      </c>
      <c r="F1109" s="20" t="n">
        <v>13323000</v>
      </c>
      <c r="G1109" s="20" t="n">
        <v>16.2</v>
      </c>
      <c r="I1109" s="20" t="n">
        <f aca="false">E1109-B1109</f>
        <v>-0.0200000000000031</v>
      </c>
      <c r="J1109" s="20" t="n">
        <f aca="false">C1109-B1109</f>
        <v>0.409999999999997</v>
      </c>
      <c r="K1109" s="20" t="n">
        <f aca="false">D1109-B1109</f>
        <v>-0.670000000000002</v>
      </c>
      <c r="L1109" s="20" t="n">
        <f aca="false">B1109 - E1108</f>
        <v>0.0600000000000023</v>
      </c>
      <c r="M1109" s="20" t="n">
        <f aca="false">E1109 - E1108</f>
        <v>0.0399999999999991</v>
      </c>
      <c r="N1109" s="22" t="n">
        <f aca="false">(I1109 / B1109)</f>
        <v>-0.00061425061425071</v>
      </c>
      <c r="O1109" s="22" t="n">
        <f aca="false">(J1109 / B1109)</f>
        <v>0.0125921375921375</v>
      </c>
      <c r="P1109" s="22" t="n">
        <f aca="false">K1109 / B1109</f>
        <v>-0.0205773955773956</v>
      </c>
      <c r="Q1109" s="22" t="n">
        <f aca="false">L1109/E1108</f>
        <v>0.00184615384615392</v>
      </c>
      <c r="R1109" s="22" t="n">
        <f aca="false">M1109 / E1108</f>
        <v>0.0012307692307692</v>
      </c>
      <c r="S1109" s="23" t="str">
        <f aca="false">IF(N1109 &gt; 0, "UP", "DOWN")</f>
        <v>DOWN</v>
      </c>
      <c r="T1109" s="28" t="inlineStr">
        <f aca="false">O1109-N1109</f>
        <is>
          <t/>
        </is>
      </c>
      <c r="U1109" s="28" t="inlineStr">
        <f aca="false">P1109-N1109</f>
        <is>
          <t/>
        </is>
      </c>
      <c r="V1109" s="28" t="inlineStr">
        <f aca="false">O1109 + P1109</f>
        <is>
          <t/>
        </is>
      </c>
    </row>
    <row collapsed="false" customFormat="false" customHeight="true" hidden="false" ht="25" outlineLevel="0" r="1110">
      <c r="A1110" s="27" t="n">
        <v>38169</v>
      </c>
      <c r="B1110" s="20" t="n">
        <v>32.1</v>
      </c>
      <c r="C1110" s="20" t="n">
        <v>32.48</v>
      </c>
      <c r="D1110" s="20" t="n">
        <v>31.9</v>
      </c>
      <c r="E1110" s="20" t="n">
        <v>32.3</v>
      </c>
      <c r="F1110" s="20" t="n">
        <v>12212200</v>
      </c>
      <c r="G1110" s="20" t="n">
        <v>16.08</v>
      </c>
      <c r="I1110" s="20" t="n">
        <f aca="false">E1110-B1110</f>
        <v>0.199999999999996</v>
      </c>
      <c r="J1110" s="20" t="n">
        <f aca="false">C1110-B1110</f>
        <v>0.379999999999995</v>
      </c>
      <c r="K1110" s="20" t="n">
        <f aca="false">D1110-B1110</f>
        <v>-0.200000000000003</v>
      </c>
      <c r="L1110" s="20" t="n">
        <f aca="false">B1110 - E1109</f>
        <v>-0.439999999999998</v>
      </c>
      <c r="M1110" s="20" t="n">
        <f aca="false">E1110 - E1109</f>
        <v>-0.240000000000002</v>
      </c>
      <c r="N1110" s="22" t="n">
        <f aca="false">(I1110 / B1110)</f>
        <v>0.00623052959501544</v>
      </c>
      <c r="O1110" s="22" t="n">
        <f aca="false">(J1110 / B1110)</f>
        <v>0.0118380062305295</v>
      </c>
      <c r="P1110" s="22" t="n">
        <f aca="false">K1110 / B1110</f>
        <v>-0.00623052959501566</v>
      </c>
      <c r="Q1110" s="22" t="n">
        <f aca="false">L1110/E1109</f>
        <v>-0.0135218192993238</v>
      </c>
      <c r="R1110" s="22" t="n">
        <f aca="false">M1110 / E1109</f>
        <v>-0.00737553779963128</v>
      </c>
      <c r="S1110" s="23" t="str">
        <f aca="false">IF(N1110 &gt; 0, "UP", "DOWN")</f>
        <v>UP</v>
      </c>
      <c r="T1110" s="28" t="inlineStr">
        <f aca="false">O1110-N1110</f>
        <is>
          <t/>
        </is>
      </c>
      <c r="U1110" s="28" t="inlineStr">
        <f aca="false">P1110-N1110</f>
        <is>
          <t/>
        </is>
      </c>
      <c r="V1110" s="28" t="inlineStr">
        <f aca="false">O1110 + P1110</f>
        <is>
          <t/>
        </is>
      </c>
    </row>
    <row collapsed="false" customFormat="false" customHeight="true" hidden="false" ht="25" outlineLevel="0" r="1111">
      <c r="A1111" s="27" t="n">
        <v>38170</v>
      </c>
      <c r="B1111" s="20" t="n">
        <v>30.48</v>
      </c>
      <c r="C1111" s="20" t="n">
        <v>31.18</v>
      </c>
      <c r="D1111" s="20" t="n">
        <v>29.73</v>
      </c>
      <c r="E1111" s="20" t="n">
        <v>31.08</v>
      </c>
      <c r="F1111" s="20" t="n">
        <v>32524400</v>
      </c>
      <c r="G1111" s="20" t="n">
        <v>15.47</v>
      </c>
      <c r="I1111" s="20" t="n">
        <f aca="false">E1111-B1111</f>
        <v>0.599999999999998</v>
      </c>
      <c r="J1111" s="20" t="n">
        <f aca="false">C1111-B1111</f>
        <v>0.699999999999999</v>
      </c>
      <c r="K1111" s="20" t="n">
        <f aca="false">D1111-B1111</f>
        <v>-0.75</v>
      </c>
      <c r="L1111" s="20" t="n">
        <f aca="false">B1111 - E1110</f>
        <v>-1.82</v>
      </c>
      <c r="M1111" s="20" t="n">
        <f aca="false">E1111 - E1110</f>
        <v>-1.22</v>
      </c>
      <c r="N1111" s="22" t="n">
        <f aca="false">(I1111 / B1111)</f>
        <v>0.0196850393700787</v>
      </c>
      <c r="O1111" s="22" t="n">
        <f aca="false">(J1111 / B1111)</f>
        <v>0.0229658792650918</v>
      </c>
      <c r="P1111" s="22" t="n">
        <f aca="false">K1111 / B1111</f>
        <v>-0.0246062992125984</v>
      </c>
      <c r="Q1111" s="22" t="n">
        <f aca="false">L1111/E1110</f>
        <v>-0.0563467492260061</v>
      </c>
      <c r="R1111" s="22" t="n">
        <f aca="false">M1111 / E1110</f>
        <v>-0.0377708978328173</v>
      </c>
      <c r="S1111" s="23" t="str">
        <f aca="false">IF(N1111 &gt; 0, "UP", "DOWN")</f>
        <v>UP</v>
      </c>
      <c r="T1111" s="28" t="inlineStr">
        <f aca="false">O1111-N1111</f>
        <is>
          <t/>
        </is>
      </c>
      <c r="U1111" s="28" t="inlineStr">
        <f aca="false">P1111-N1111</f>
        <is>
          <t/>
        </is>
      </c>
      <c r="V1111" s="28" t="inlineStr">
        <f aca="false">O1111 + P1111</f>
        <is>
          <t/>
        </is>
      </c>
    </row>
    <row collapsed="false" customFormat="false" customHeight="true" hidden="false" ht="25" outlineLevel="0" r="1112">
      <c r="A1112" s="27" t="n">
        <v>38174</v>
      </c>
      <c r="B1112" s="20" t="n">
        <v>31.27</v>
      </c>
      <c r="C1112" s="20" t="n">
        <v>31.42</v>
      </c>
      <c r="D1112" s="20" t="n">
        <v>30.8</v>
      </c>
      <c r="E1112" s="20" t="n">
        <v>30.95</v>
      </c>
      <c r="F1112" s="20" t="n">
        <v>12463600</v>
      </c>
      <c r="G1112" s="20" t="n">
        <v>15.41</v>
      </c>
      <c r="I1112" s="20" t="n">
        <f aca="false">E1112-B1112</f>
        <v>-0.32</v>
      </c>
      <c r="J1112" s="20" t="n">
        <f aca="false">C1112-B1112</f>
        <v>0.150000000000002</v>
      </c>
      <c r="K1112" s="20" t="n">
        <f aca="false">D1112-B1112</f>
        <v>-0.469999999999999</v>
      </c>
      <c r="L1112" s="20" t="n">
        <f aca="false">B1112 - E1111</f>
        <v>0.190000000000001</v>
      </c>
      <c r="M1112" s="20" t="n">
        <f aca="false">E1112 - E1111</f>
        <v>-0.129999999999999</v>
      </c>
      <c r="N1112" s="22" t="n">
        <f aca="false">(I1112 / B1112)</f>
        <v>-0.0102334505916214</v>
      </c>
      <c r="O1112" s="22" t="n">
        <f aca="false">(J1112 / B1112)</f>
        <v>0.00479692996482258</v>
      </c>
      <c r="P1112" s="22" t="n">
        <f aca="false">K1112 / B1112</f>
        <v>-0.0150303805564438</v>
      </c>
      <c r="Q1112" s="22" t="n">
        <f aca="false">L1112/E1111</f>
        <v>0.00611325611325615</v>
      </c>
      <c r="R1112" s="22" t="n">
        <f aca="false">M1112 / E1111</f>
        <v>-0.00418275418275415</v>
      </c>
      <c r="S1112" s="23" t="str">
        <f aca="false">IF(N1112 &gt; 0, "UP", "DOWN")</f>
        <v>DOWN</v>
      </c>
      <c r="T1112" s="28" t="inlineStr">
        <f aca="false">O1112-N1112</f>
        <is>
          <t/>
        </is>
      </c>
      <c r="U1112" s="28" t="inlineStr">
        <f aca="false">P1112-N1112</f>
        <is>
          <t/>
        </is>
      </c>
      <c r="V1112" s="28" t="inlineStr">
        <f aca="false">O1112 + P1112</f>
        <is>
          <t/>
        </is>
      </c>
    </row>
    <row collapsed="false" customFormat="false" customHeight="true" hidden="false" ht="25" outlineLevel="0" r="1113">
      <c r="A1113" s="27" t="n">
        <v>38175</v>
      </c>
      <c r="B1113" s="20" t="n">
        <v>30.85</v>
      </c>
      <c r="C1113" s="20" t="n">
        <v>31.36</v>
      </c>
      <c r="D1113" s="20" t="n">
        <v>30.13</v>
      </c>
      <c r="E1113" s="20" t="n">
        <v>30.39</v>
      </c>
      <c r="F1113" s="20" t="n">
        <v>14214000</v>
      </c>
      <c r="G1113" s="20" t="n">
        <v>15.13</v>
      </c>
      <c r="I1113" s="20" t="n">
        <f aca="false">E1113-B1113</f>
        <v>-0.460000000000001</v>
      </c>
      <c r="J1113" s="20" t="n">
        <f aca="false">C1113-B1113</f>
        <v>0.509999999999998</v>
      </c>
      <c r="K1113" s="20" t="n">
        <f aca="false">D1113-B1113</f>
        <v>-0.720000000000002</v>
      </c>
      <c r="L1113" s="20" t="n">
        <f aca="false">B1113 - E1112</f>
        <v>-0.0999999999999979</v>
      </c>
      <c r="M1113" s="20" t="n">
        <f aca="false">E1113 - E1112</f>
        <v>-0.559999999999999</v>
      </c>
      <c r="N1113" s="22" t="n">
        <f aca="false">(I1113 / B1113)</f>
        <v>-0.0149108589951378</v>
      </c>
      <c r="O1113" s="22" t="n">
        <f aca="false">(J1113 / B1113)</f>
        <v>0.0165316045380875</v>
      </c>
      <c r="P1113" s="22" t="n">
        <f aca="false">K1113 / B1113</f>
        <v>-0.0233387358184766</v>
      </c>
      <c r="Q1113" s="22" t="n">
        <f aca="false">L1113/E1112</f>
        <v>-0.00323101777059767</v>
      </c>
      <c r="R1113" s="22" t="n">
        <f aca="false">M1113 / E1112</f>
        <v>-0.0180936995153473</v>
      </c>
      <c r="S1113" s="23" t="str">
        <f aca="false">IF(N1113 &gt; 0, "UP", "DOWN")</f>
        <v>DOWN</v>
      </c>
      <c r="T1113" s="28" t="inlineStr">
        <f aca="false">O1113-N1113</f>
        <is>
          <t/>
        </is>
      </c>
      <c r="U1113" s="28" t="inlineStr">
        <f aca="false">P1113-N1113</f>
        <is>
          <t/>
        </is>
      </c>
      <c r="V1113" s="28" t="inlineStr">
        <f aca="false">O1113 + P1113</f>
        <is>
          <t/>
        </is>
      </c>
    </row>
    <row collapsed="false" customFormat="false" customHeight="true" hidden="false" ht="25" outlineLevel="0" r="1114">
      <c r="A1114" s="27" t="n">
        <v>38176</v>
      </c>
      <c r="B1114" s="20" t="n">
        <v>30.13</v>
      </c>
      <c r="C1114" s="20" t="n">
        <v>30.68</v>
      </c>
      <c r="D1114" s="20" t="n">
        <v>29.95</v>
      </c>
      <c r="E1114" s="20" t="n">
        <v>30.14</v>
      </c>
      <c r="F1114" s="20" t="n">
        <v>8335000</v>
      </c>
      <c r="G1114" s="20" t="n">
        <v>15.01</v>
      </c>
      <c r="I1114" s="20" t="n">
        <f aca="false">E1114-B1114</f>
        <v>0.0100000000000016</v>
      </c>
      <c r="J1114" s="20" t="n">
        <f aca="false">C1114-B1114</f>
        <v>0.550000000000001</v>
      </c>
      <c r="K1114" s="20" t="n">
        <f aca="false">D1114-B1114</f>
        <v>-0.18</v>
      </c>
      <c r="L1114" s="20" t="n">
        <f aca="false">B1114 - E1113</f>
        <v>-0.260000000000002</v>
      </c>
      <c r="M1114" s="20" t="n">
        <f aca="false">E1114 - E1113</f>
        <v>-0.25</v>
      </c>
      <c r="N1114" s="22" t="n">
        <f aca="false">(I1114 / B1114)</f>
        <v>0.000331895121141771</v>
      </c>
      <c r="O1114" s="22" t="n">
        <f aca="false">(J1114 / B1114)</f>
        <v>0.0182542316627946</v>
      </c>
      <c r="P1114" s="22" t="n">
        <f aca="false">K1114 / B1114</f>
        <v>-0.00597411218055094</v>
      </c>
      <c r="Q1114" s="22" t="n">
        <f aca="false">L1114/E1113</f>
        <v>-0.00855544587035214</v>
      </c>
      <c r="R1114" s="22" t="n">
        <f aca="false">M1114 / E1113</f>
        <v>-0.00822639025995393</v>
      </c>
      <c r="S1114" s="23" t="str">
        <f aca="false">IF(N1114 &gt; 0, "UP", "DOWN")</f>
        <v>UP</v>
      </c>
      <c r="T1114" s="28" t="inlineStr">
        <f aca="false">O1114-N1114</f>
        <is>
          <t/>
        </is>
      </c>
      <c r="U1114" s="28" t="inlineStr">
        <f aca="false">P1114-N1114</f>
        <is>
          <t/>
        </is>
      </c>
      <c r="V1114" s="28" t="inlineStr">
        <f aca="false">O1114 + P1114</f>
        <is>
          <t/>
        </is>
      </c>
    </row>
    <row collapsed="false" customFormat="false" customHeight="true" hidden="false" ht="25" outlineLevel="0" r="1115">
      <c r="A1115" s="27" t="n">
        <v>38177</v>
      </c>
      <c r="B1115" s="20" t="n">
        <v>30.27</v>
      </c>
      <c r="C1115" s="20" t="n">
        <v>30.5</v>
      </c>
      <c r="D1115" s="20" t="n">
        <v>30.03</v>
      </c>
      <c r="E1115" s="20" t="n">
        <v>30.03</v>
      </c>
      <c r="F1115" s="20" t="n">
        <v>7459400</v>
      </c>
      <c r="G1115" s="20" t="n">
        <v>14.95</v>
      </c>
      <c r="I1115" s="20" t="n">
        <f aca="false">E1115-B1115</f>
        <v>-0.239999999999998</v>
      </c>
      <c r="J1115" s="20" t="n">
        <f aca="false">C1115-B1115</f>
        <v>0.23</v>
      </c>
      <c r="K1115" s="20" t="n">
        <f aca="false">D1115-B1115</f>
        <v>-0.239999999999998</v>
      </c>
      <c r="L1115" s="20" t="n">
        <f aca="false">B1115 - E1114</f>
        <v>0.129999999999999</v>
      </c>
      <c r="M1115" s="20" t="n">
        <f aca="false">E1115 - E1114</f>
        <v>-0.109999999999999</v>
      </c>
      <c r="N1115" s="22" t="n">
        <f aca="false">(I1115 / B1115)</f>
        <v>-0.00792864222001977</v>
      </c>
      <c r="O1115" s="22" t="n">
        <f aca="false">(J1115 / B1115)</f>
        <v>0.00759828212751901</v>
      </c>
      <c r="P1115" s="22" t="n">
        <f aca="false">K1115 / B1115</f>
        <v>-0.00792864222001977</v>
      </c>
      <c r="Q1115" s="22" t="n">
        <f aca="false">L1115/E1114</f>
        <v>0.00431320504313202</v>
      </c>
      <c r="R1115" s="22" t="n">
        <f aca="false">M1115 / E1114</f>
        <v>-0.00364963503649633</v>
      </c>
      <c r="S1115" s="23" t="str">
        <f aca="false">IF(N1115 &gt; 0, "UP", "DOWN")</f>
        <v>DOWN</v>
      </c>
      <c r="T1115" s="28" t="inlineStr">
        <f aca="false">O1115-N1115</f>
        <is>
          <t/>
        </is>
      </c>
      <c r="U1115" s="28" t="inlineStr">
        <f aca="false">P1115-N1115</f>
        <is>
          <t/>
        </is>
      </c>
      <c r="V1115" s="28" t="inlineStr">
        <f aca="false">O1115 + P1115</f>
        <is>
          <t/>
        </is>
      </c>
    </row>
    <row collapsed="false" customFormat="false" customHeight="true" hidden="false" ht="25" outlineLevel="0" r="1116">
      <c r="A1116" s="27" t="n">
        <v>38180</v>
      </c>
      <c r="B1116" s="20" t="n">
        <v>30.02</v>
      </c>
      <c r="C1116" s="20" t="n">
        <v>30.04</v>
      </c>
      <c r="D1116" s="20" t="n">
        <v>28.93</v>
      </c>
      <c r="E1116" s="20" t="n">
        <v>29.14</v>
      </c>
      <c r="F1116" s="20" t="n">
        <v>18272200</v>
      </c>
      <c r="G1116" s="20" t="n">
        <v>14.51</v>
      </c>
      <c r="I1116" s="20" t="n">
        <f aca="false">E1116-B1116</f>
        <v>-0.879999999999999</v>
      </c>
      <c r="J1116" s="20" t="n">
        <f aca="false">C1116-B1116</f>
        <v>0.0199999999999996</v>
      </c>
      <c r="K1116" s="20" t="n">
        <f aca="false">D1116-B1116</f>
        <v>-1.09</v>
      </c>
      <c r="L1116" s="20" t="n">
        <f aca="false">B1116 - E1115</f>
        <v>-0.0100000000000016</v>
      </c>
      <c r="M1116" s="20" t="n">
        <f aca="false">E1116 - E1115</f>
        <v>-0.890000000000001</v>
      </c>
      <c r="N1116" s="22" t="n">
        <f aca="false">(I1116 / B1116)</f>
        <v>-0.0293137908061292</v>
      </c>
      <c r="O1116" s="22" t="n">
        <f aca="false">(J1116 / B1116)</f>
        <v>0.000666222518321105</v>
      </c>
      <c r="P1116" s="22" t="n">
        <f aca="false">K1116 / B1116</f>
        <v>-0.036309127248501</v>
      </c>
      <c r="Q1116" s="22" t="n">
        <f aca="false">L1116/E1115</f>
        <v>-0.000333000333000385</v>
      </c>
      <c r="R1116" s="22" t="n">
        <f aca="false">M1116 / E1115</f>
        <v>-0.0296370296370297</v>
      </c>
      <c r="S1116" s="23" t="str">
        <f aca="false">IF(N1116 &gt; 0, "UP", "DOWN")</f>
        <v>DOWN</v>
      </c>
      <c r="T1116" s="28" t="inlineStr">
        <f aca="false">O1116-N1116</f>
        <is>
          <t/>
        </is>
      </c>
      <c r="U1116" s="28" t="inlineStr">
        <f aca="false">P1116-N1116</f>
        <is>
          <t/>
        </is>
      </c>
      <c r="V1116" s="28" t="inlineStr">
        <f aca="false">O1116 + P1116</f>
        <is>
          <t/>
        </is>
      </c>
    </row>
    <row collapsed="false" customFormat="false" customHeight="true" hidden="false" ht="25" outlineLevel="0" r="1117">
      <c r="A1117" s="27" t="n">
        <v>38181</v>
      </c>
      <c r="B1117" s="20" t="n">
        <v>29.25</v>
      </c>
      <c r="C1117" s="20" t="n">
        <v>29.6</v>
      </c>
      <c r="D1117" s="20" t="n">
        <v>29.02</v>
      </c>
      <c r="E1117" s="20" t="n">
        <v>29.22</v>
      </c>
      <c r="F1117" s="20" t="n">
        <v>11292000</v>
      </c>
      <c r="G1117" s="20" t="n">
        <v>14.55</v>
      </c>
      <c r="I1117" s="20" t="n">
        <f aca="false">E1117-B1117</f>
        <v>-0.0300000000000011</v>
      </c>
      <c r="J1117" s="20" t="n">
        <f aca="false">C1117-B1117</f>
        <v>0.350000000000001</v>
      </c>
      <c r="K1117" s="20" t="n">
        <f aca="false">D1117-B1117</f>
        <v>-0.23</v>
      </c>
      <c r="L1117" s="20" t="n">
        <f aca="false">B1117 - E1116</f>
        <v>0.109999999999999</v>
      </c>
      <c r="M1117" s="20" t="n">
        <f aca="false">E1117 - E1116</f>
        <v>0.0799999999999983</v>
      </c>
      <c r="N1117" s="22" t="n">
        <f aca="false">(I1117 / B1117)</f>
        <v>-0.00102564102564106</v>
      </c>
      <c r="O1117" s="22" t="n">
        <f aca="false">(J1117 / B1117)</f>
        <v>0.011965811965812</v>
      </c>
      <c r="P1117" s="22" t="n">
        <f aca="false">K1117 / B1117</f>
        <v>-0.00786324786324788</v>
      </c>
      <c r="Q1117" s="22" t="n">
        <f aca="false">L1117/E1116</f>
        <v>0.00377487989018529</v>
      </c>
      <c r="R1117" s="22" t="n">
        <f aca="false">M1117 / E1116</f>
        <v>0.00274536719286199</v>
      </c>
      <c r="S1117" s="23" t="str">
        <f aca="false">IF(N1117 &gt; 0, "UP", "DOWN")</f>
        <v>DOWN</v>
      </c>
      <c r="T1117" s="28" t="inlineStr">
        <f aca="false">O1117-N1117</f>
        <is>
          <t/>
        </is>
      </c>
      <c r="U1117" s="28" t="inlineStr">
        <f aca="false">P1117-N1117</f>
        <is>
          <t/>
        </is>
      </c>
      <c r="V1117" s="28" t="inlineStr">
        <f aca="false">O1117 + P1117</f>
        <is>
          <t/>
        </is>
      </c>
    </row>
    <row collapsed="false" customFormat="false" customHeight="true" hidden="false" ht="25" outlineLevel="0" r="1118">
      <c r="A1118" s="27" t="n">
        <v>38182</v>
      </c>
      <c r="B1118" s="20" t="n">
        <v>28.86</v>
      </c>
      <c r="C1118" s="20" t="n">
        <v>29.97</v>
      </c>
      <c r="D1118" s="20" t="n">
        <v>28.74</v>
      </c>
      <c r="E1118" s="20" t="n">
        <v>29.58</v>
      </c>
      <c r="F1118" s="20" t="n">
        <v>29850000</v>
      </c>
      <c r="G1118" s="20" t="n">
        <v>14.73</v>
      </c>
      <c r="I1118" s="20" t="n">
        <f aca="false">E1118-B1118</f>
        <v>0.719999999999999</v>
      </c>
      <c r="J1118" s="20" t="n">
        <f aca="false">C1118-B1118</f>
        <v>1.11</v>
      </c>
      <c r="K1118" s="20" t="n">
        <f aca="false">D1118-B1118</f>
        <v>-0.120000000000001</v>
      </c>
      <c r="L1118" s="20" t="n">
        <f aca="false">B1118 - E1117</f>
        <v>-0.359999999999999</v>
      </c>
      <c r="M1118" s="20" t="n">
        <f aca="false">E1118 - E1117</f>
        <v>0.359999999999999</v>
      </c>
      <c r="N1118" s="22" t="n">
        <f aca="false">(I1118 / B1118)</f>
        <v>0.0249480249480249</v>
      </c>
      <c r="O1118" s="22" t="n">
        <f aca="false">(J1118 / B1118)</f>
        <v>0.0384615384615384</v>
      </c>
      <c r="P1118" s="22" t="n">
        <f aca="false">K1118 / B1118</f>
        <v>-0.00415800415800419</v>
      </c>
      <c r="Q1118" s="22" t="n">
        <f aca="false">L1118/E1117</f>
        <v>-0.0123203285420944</v>
      </c>
      <c r="R1118" s="22" t="n">
        <f aca="false">M1118 / E1117</f>
        <v>0.0123203285420944</v>
      </c>
      <c r="S1118" s="23" t="str">
        <f aca="false">IF(N1118 &gt; 0, "UP", "DOWN")</f>
        <v>UP</v>
      </c>
      <c r="T1118" s="28" t="inlineStr">
        <f aca="false">O1118-N1118</f>
        <is>
          <t/>
        </is>
      </c>
      <c r="U1118" s="28" t="inlineStr">
        <f aca="false">P1118-N1118</f>
        <is>
          <t/>
        </is>
      </c>
      <c r="V1118" s="28" t="inlineStr">
        <f aca="false">O1118 + P1118</f>
        <is>
          <t/>
        </is>
      </c>
    </row>
    <row collapsed="false" customFormat="false" customHeight="true" hidden="false" ht="25" outlineLevel="0" r="1119">
      <c r="A1119" s="27" t="n">
        <v>38183</v>
      </c>
      <c r="B1119" s="20" t="n">
        <v>32.66</v>
      </c>
      <c r="C1119" s="20" t="n">
        <v>33.63</v>
      </c>
      <c r="D1119" s="20" t="n">
        <v>32.11</v>
      </c>
      <c r="E1119" s="20" t="n">
        <v>32.93</v>
      </c>
      <c r="F1119" s="20" t="n">
        <v>63133000</v>
      </c>
      <c r="G1119" s="20" t="n">
        <v>16.39</v>
      </c>
      <c r="I1119" s="20" t="n">
        <f aca="false">E1119-B1119</f>
        <v>0.270000000000003</v>
      </c>
      <c r="J1119" s="20" t="n">
        <f aca="false">C1119-B1119</f>
        <v>0.970000000000006</v>
      </c>
      <c r="K1119" s="20" t="n">
        <f aca="false">D1119-B1119</f>
        <v>-0.549999999999997</v>
      </c>
      <c r="L1119" s="20" t="n">
        <f aca="false">B1119 - E1118</f>
        <v>3.08</v>
      </c>
      <c r="M1119" s="20" t="n">
        <f aca="false">E1119 - E1118</f>
        <v>3.35</v>
      </c>
      <c r="N1119" s="22" t="n">
        <f aca="false">(I1119 / B1119)</f>
        <v>0.00826699326393151</v>
      </c>
      <c r="O1119" s="22" t="n">
        <f aca="false">(J1119 / B1119)</f>
        <v>0.029699938763013</v>
      </c>
      <c r="P1119" s="22" t="n">
        <f aca="false">K1119 / B1119</f>
        <v>-0.0168401714635639</v>
      </c>
      <c r="Q1119" s="22" t="n">
        <f aca="false">L1119/E1118</f>
        <v>0.104124408384043</v>
      </c>
      <c r="R1119" s="22" t="n">
        <f aca="false">M1119 / E1118</f>
        <v>0.113252197430696</v>
      </c>
      <c r="S1119" s="23" t="str">
        <f aca="false">IF(N1119 &gt; 0, "UP", "DOWN")</f>
        <v>UP</v>
      </c>
      <c r="T1119" s="28" t="inlineStr">
        <f aca="false">O1119-N1119</f>
        <is>
          <t/>
        </is>
      </c>
      <c r="U1119" s="28" t="inlineStr">
        <f aca="false">P1119-N1119</f>
        <is>
          <t/>
        </is>
      </c>
      <c r="V1119" s="28" t="inlineStr">
        <f aca="false">O1119 + P1119</f>
        <is>
          <t/>
        </is>
      </c>
    </row>
    <row collapsed="false" customFormat="false" customHeight="true" hidden="false" ht="25" outlineLevel="0" r="1120">
      <c r="A1120" s="27" t="n">
        <v>38184</v>
      </c>
      <c r="B1120" s="20" t="n">
        <v>32.8</v>
      </c>
      <c r="C1120" s="20" t="n">
        <v>32.92</v>
      </c>
      <c r="D1120" s="20" t="n">
        <v>32.12</v>
      </c>
      <c r="E1120" s="20" t="n">
        <v>32.2</v>
      </c>
      <c r="F1120" s="20" t="n">
        <v>17442200</v>
      </c>
      <c r="G1120" s="20" t="n">
        <v>16.03</v>
      </c>
      <c r="I1120" s="20" t="n">
        <f aca="false">E1120-B1120</f>
        <v>-0.599999999999994</v>
      </c>
      <c r="J1120" s="20" t="n">
        <f aca="false">C1120-B1120</f>
        <v>0.120000000000005</v>
      </c>
      <c r="K1120" s="20" t="n">
        <f aca="false">D1120-B1120</f>
        <v>-0.68</v>
      </c>
      <c r="L1120" s="20" t="n">
        <f aca="false">B1120 - E1119</f>
        <v>-0.130000000000003</v>
      </c>
      <c r="M1120" s="20" t="n">
        <f aca="false">E1120 - E1119</f>
        <v>-0.729999999999997</v>
      </c>
      <c r="N1120" s="22" t="n">
        <f aca="false">(I1120 / B1120)</f>
        <v>-0.0182926829268291</v>
      </c>
      <c r="O1120" s="22" t="n">
        <f aca="false">(J1120 / B1120)</f>
        <v>0.00365853658536599</v>
      </c>
      <c r="P1120" s="22" t="n">
        <f aca="false">K1120 / B1120</f>
        <v>-0.0207317073170732</v>
      </c>
      <c r="Q1120" s="22" t="n">
        <f aca="false">L1120/E1119</f>
        <v>-0.00394776799271189</v>
      </c>
      <c r="R1120" s="22" t="n">
        <f aca="false">M1120 / E1119</f>
        <v>-0.0221682356513816</v>
      </c>
      <c r="S1120" s="23" t="str">
        <f aca="false">IF(N1120 &gt; 0, "UP", "DOWN")</f>
        <v>DOWN</v>
      </c>
      <c r="T1120" s="28" t="inlineStr">
        <f aca="false">O1120-N1120</f>
        <is>
          <t/>
        </is>
      </c>
      <c r="U1120" s="28" t="inlineStr">
        <f aca="false">P1120-N1120</f>
        <is>
          <t/>
        </is>
      </c>
      <c r="V1120" s="28" t="inlineStr">
        <f aca="false">O1120 + P1120</f>
        <is>
          <t/>
        </is>
      </c>
    </row>
    <row collapsed="false" customFormat="false" customHeight="true" hidden="false" ht="25" outlineLevel="0" r="1121">
      <c r="A1121" s="27" t="n">
        <v>38187</v>
      </c>
      <c r="B1121" s="20" t="n">
        <v>32.01</v>
      </c>
      <c r="C1121" s="20" t="n">
        <v>32.22</v>
      </c>
      <c r="D1121" s="20" t="n">
        <v>31.66</v>
      </c>
      <c r="E1121" s="20" t="n">
        <v>31.97</v>
      </c>
      <c r="F1121" s="20" t="n">
        <v>19041800</v>
      </c>
      <c r="G1121" s="20" t="n">
        <v>15.92</v>
      </c>
      <c r="I1121" s="20" t="n">
        <f aca="false">E1121-B1121</f>
        <v>-0.0399999999999991</v>
      </c>
      <c r="J1121" s="20" t="n">
        <f aca="false">C1121-B1121</f>
        <v>0.210000000000001</v>
      </c>
      <c r="K1121" s="20" t="n">
        <f aca="false">D1121-B1121</f>
        <v>-0.349999999999998</v>
      </c>
      <c r="L1121" s="20" t="n">
        <f aca="false">B1121 - E1120</f>
        <v>-0.190000000000005</v>
      </c>
      <c r="M1121" s="20" t="n">
        <f aca="false">E1121 - E1120</f>
        <v>-0.230000000000004</v>
      </c>
      <c r="N1121" s="22" t="n">
        <f aca="false">(I1121 / B1121)</f>
        <v>-0.00124960949703215</v>
      </c>
      <c r="O1121" s="22" t="n">
        <f aca="false">(J1121 / B1121)</f>
        <v>0.00656044985941896</v>
      </c>
      <c r="P1121" s="22" t="n">
        <f aca="false">K1121 / B1121</f>
        <v>-0.0109340830990315</v>
      </c>
      <c r="Q1121" s="22" t="n">
        <f aca="false">L1121/E1120</f>
        <v>-0.00590062111801257</v>
      </c>
      <c r="R1121" s="22" t="n">
        <f aca="false">M1121 / E1120</f>
        <v>-0.00714285714285727</v>
      </c>
      <c r="S1121" s="23" t="str">
        <f aca="false">IF(N1121 &gt; 0, "UP", "DOWN")</f>
        <v>DOWN</v>
      </c>
      <c r="T1121" s="28" t="inlineStr">
        <f aca="false">O1121-N1121</f>
        <is>
          <t/>
        </is>
      </c>
      <c r="U1121" s="28" t="inlineStr">
        <f aca="false">P1121-N1121</f>
        <is>
          <t/>
        </is>
      </c>
      <c r="V1121" s="28" t="inlineStr">
        <f aca="false">O1121 + P1121</f>
        <is>
          <t/>
        </is>
      </c>
    </row>
    <row collapsed="false" customFormat="false" customHeight="true" hidden="false" ht="25" outlineLevel="0" r="1122">
      <c r="A1122" s="27" t="n">
        <v>38188</v>
      </c>
      <c r="B1122" s="20" t="n">
        <v>31.95</v>
      </c>
      <c r="C1122" s="20" t="n">
        <v>32.2</v>
      </c>
      <c r="D1122" s="20" t="n">
        <v>31.55</v>
      </c>
      <c r="E1122" s="20" t="n">
        <v>32.2</v>
      </c>
      <c r="F1122" s="20" t="n">
        <v>11562400</v>
      </c>
      <c r="G1122" s="20" t="n">
        <v>16.03</v>
      </c>
      <c r="I1122" s="20" t="n">
        <f aca="false">E1122-B1122</f>
        <v>0.250000000000004</v>
      </c>
      <c r="J1122" s="20" t="n">
        <f aca="false">C1122-B1122</f>
        <v>0.250000000000004</v>
      </c>
      <c r="K1122" s="20" t="n">
        <f aca="false">D1122-B1122</f>
        <v>-0.399999999999999</v>
      </c>
      <c r="L1122" s="20" t="n">
        <f aca="false">B1122 - E1121</f>
        <v>-0.0199999999999996</v>
      </c>
      <c r="M1122" s="20" t="n">
        <f aca="false">E1122 - E1121</f>
        <v>0.230000000000004</v>
      </c>
      <c r="N1122" s="22" t="n">
        <f aca="false">(I1122 / B1122)</f>
        <v>0.0078247261345854</v>
      </c>
      <c r="O1122" s="22" t="n">
        <f aca="false">(J1122 / B1122)</f>
        <v>0.0078247261345854</v>
      </c>
      <c r="P1122" s="22" t="n">
        <f aca="false">K1122 / B1122</f>
        <v>-0.0125195618153364</v>
      </c>
      <c r="Q1122" s="22" t="n">
        <f aca="false">L1122/E1121</f>
        <v>-0.00062558648733186</v>
      </c>
      <c r="R1122" s="22" t="n">
        <f aca="false">M1122 / E1121</f>
        <v>0.00719424460431667</v>
      </c>
      <c r="S1122" s="23" t="str">
        <f aca="false">IF(N1122 &gt; 0, "UP", "DOWN")</f>
        <v>UP</v>
      </c>
      <c r="T1122" s="28" t="inlineStr">
        <f aca="false">O1122-N1122</f>
        <is>
          <t/>
        </is>
      </c>
      <c r="U1122" s="28" t="inlineStr">
        <f aca="false">P1122-N1122</f>
        <is>
          <t/>
        </is>
      </c>
      <c r="V1122" s="28" t="inlineStr">
        <f aca="false">O1122 + P1122</f>
        <is>
          <t/>
        </is>
      </c>
    </row>
    <row collapsed="false" customFormat="false" customHeight="true" hidden="false" ht="25" outlineLevel="0" r="1123">
      <c r="A1123" s="27" t="n">
        <v>38189</v>
      </c>
      <c r="B1123" s="20" t="n">
        <v>32.42</v>
      </c>
      <c r="C1123" s="20" t="n">
        <v>32.71</v>
      </c>
      <c r="D1123" s="20" t="n">
        <v>31.34</v>
      </c>
      <c r="E1123" s="20" t="n">
        <v>31.62</v>
      </c>
      <c r="F1123" s="20" t="n">
        <v>10759200</v>
      </c>
      <c r="G1123" s="20" t="n">
        <v>15.74</v>
      </c>
      <c r="I1123" s="20" t="n">
        <f aca="false">E1123-B1123</f>
        <v>-0.800000000000001</v>
      </c>
      <c r="J1123" s="20" t="n">
        <f aca="false">C1123-B1123</f>
        <v>0.289999999999999</v>
      </c>
      <c r="K1123" s="20" t="n">
        <f aca="false">D1123-B1123</f>
        <v>-1.08</v>
      </c>
      <c r="L1123" s="20" t="n">
        <f aca="false">B1123 - E1122</f>
        <v>0.219999999999999</v>
      </c>
      <c r="M1123" s="20" t="n">
        <f aca="false">E1123 - E1122</f>
        <v>-0.580000000000002</v>
      </c>
      <c r="N1123" s="22" t="n">
        <f aca="false">(I1123 / B1123)</f>
        <v>-0.0246761258482418</v>
      </c>
      <c r="O1123" s="22" t="n">
        <f aca="false">(J1123 / B1123)</f>
        <v>0.00894509561998764</v>
      </c>
      <c r="P1123" s="22" t="n">
        <f aca="false">K1123 / B1123</f>
        <v>-0.0333127698951265</v>
      </c>
      <c r="Q1123" s="22" t="n">
        <f aca="false">L1123/E1122</f>
        <v>0.00683229813664593</v>
      </c>
      <c r="R1123" s="22" t="n">
        <f aca="false">M1123 / E1122</f>
        <v>-0.0180124223602485</v>
      </c>
      <c r="S1123" s="23" t="str">
        <f aca="false">IF(N1123 &gt; 0, "UP", "DOWN")</f>
        <v>DOWN</v>
      </c>
      <c r="T1123" s="28" t="inlineStr">
        <f aca="false">O1123-N1123</f>
        <is>
          <t/>
        </is>
      </c>
      <c r="U1123" s="28" t="inlineStr">
        <f aca="false">P1123-N1123</f>
        <is>
          <t/>
        </is>
      </c>
      <c r="V1123" s="28" t="inlineStr">
        <f aca="false">O1123 + P1123</f>
        <is>
          <t/>
        </is>
      </c>
    </row>
    <row collapsed="false" customFormat="false" customHeight="true" hidden="false" ht="25" outlineLevel="0" r="1124">
      <c r="A1124" s="27" t="n">
        <v>38190</v>
      </c>
      <c r="B1124" s="20" t="n">
        <v>31.25</v>
      </c>
      <c r="C1124" s="20" t="n">
        <v>31.73</v>
      </c>
      <c r="D1124" s="20" t="n">
        <v>31.06</v>
      </c>
      <c r="E1124" s="20" t="n">
        <v>31.68</v>
      </c>
      <c r="F1124" s="20" t="n">
        <v>11932800</v>
      </c>
      <c r="G1124" s="20" t="n">
        <v>15.77</v>
      </c>
      <c r="I1124" s="20" t="n">
        <f aca="false">E1124-B1124</f>
        <v>0.43</v>
      </c>
      <c r="J1124" s="20" t="n">
        <f aca="false">C1124-B1124</f>
        <v>0.48</v>
      </c>
      <c r="K1124" s="20" t="n">
        <f aca="false">D1124-B1124</f>
        <v>-0.190000000000001</v>
      </c>
      <c r="L1124" s="20" t="n">
        <f aca="false">B1124 - E1123</f>
        <v>-0.370000000000001</v>
      </c>
      <c r="M1124" s="20" t="n">
        <f aca="false">E1124 - E1123</f>
        <v>0.0599999999999987</v>
      </c>
      <c r="N1124" s="22" t="n">
        <f aca="false">(I1124 / B1124)</f>
        <v>0.01376</v>
      </c>
      <c r="O1124" s="22" t="n">
        <f aca="false">(J1124 / B1124)</f>
        <v>0.01536</v>
      </c>
      <c r="P1124" s="22" t="n">
        <f aca="false">K1124 / B1124</f>
        <v>-0.00608000000000004</v>
      </c>
      <c r="Q1124" s="22" t="n">
        <f aca="false">L1124/E1123</f>
        <v>-0.0117014547754586</v>
      </c>
      <c r="R1124" s="22" t="n">
        <f aca="false">M1124 / E1123</f>
        <v>0.00189753320683108</v>
      </c>
      <c r="S1124" s="23" t="str">
        <f aca="false">IF(N1124 &gt; 0, "UP", "DOWN")</f>
        <v>UP</v>
      </c>
      <c r="T1124" s="28" t="inlineStr">
        <f aca="false">O1124-N1124</f>
        <is>
          <t/>
        </is>
      </c>
      <c r="U1124" s="28" t="inlineStr">
        <f aca="false">P1124-N1124</f>
        <is>
          <t/>
        </is>
      </c>
      <c r="V1124" s="28" t="inlineStr">
        <f aca="false">O1124 + P1124</f>
        <is>
          <t/>
        </is>
      </c>
    </row>
    <row collapsed="false" customFormat="false" customHeight="true" hidden="false" ht="25" outlineLevel="0" r="1125">
      <c r="A1125" s="27" t="n">
        <v>38191</v>
      </c>
      <c r="B1125" s="20" t="n">
        <v>31.53</v>
      </c>
      <c r="C1125" s="20" t="n">
        <v>31.75</v>
      </c>
      <c r="D1125" s="20" t="n">
        <v>30.48</v>
      </c>
      <c r="E1125" s="20" t="n">
        <v>30.7</v>
      </c>
      <c r="F1125" s="20" t="n">
        <v>9770400</v>
      </c>
      <c r="G1125" s="20" t="n">
        <v>15.28</v>
      </c>
      <c r="I1125" s="20" t="n">
        <f aca="false">E1125-B1125</f>
        <v>-0.830000000000002</v>
      </c>
      <c r="J1125" s="20" t="n">
        <f aca="false">C1125-B1125</f>
        <v>0.219999999999999</v>
      </c>
      <c r="K1125" s="20" t="n">
        <f aca="false">D1125-B1125</f>
        <v>-1.05</v>
      </c>
      <c r="L1125" s="20" t="n">
        <f aca="false">B1125 - E1124</f>
        <v>-0.149999999999999</v>
      </c>
      <c r="M1125" s="20" t="n">
        <f aca="false">E1125 - E1124</f>
        <v>-0.98</v>
      </c>
      <c r="N1125" s="22" t="n">
        <f aca="false">(I1125 / B1125)</f>
        <v>-0.0263241357437362</v>
      </c>
      <c r="O1125" s="22" t="n">
        <f aca="false">(J1125 / B1125)</f>
        <v>0.0069774817633999</v>
      </c>
      <c r="P1125" s="22" t="n">
        <f aca="false">K1125 / B1125</f>
        <v>-0.0333016175071361</v>
      </c>
      <c r="Q1125" s="22" t="n">
        <f aca="false">L1125/E1124</f>
        <v>-0.00473484848484844</v>
      </c>
      <c r="R1125" s="22" t="n">
        <f aca="false">M1125 / E1124</f>
        <v>-0.0309343434343434</v>
      </c>
      <c r="S1125" s="23" t="str">
        <f aca="false">IF(N1125 &gt; 0, "UP", "DOWN")</f>
        <v>DOWN</v>
      </c>
      <c r="T1125" s="28" t="inlineStr">
        <f aca="false">O1125-N1125</f>
        <is>
          <t/>
        </is>
      </c>
      <c r="U1125" s="28" t="inlineStr">
        <f aca="false">P1125-N1125</f>
        <is>
          <t/>
        </is>
      </c>
      <c r="V1125" s="28" t="inlineStr">
        <f aca="false">O1125 + P1125</f>
        <is>
          <t/>
        </is>
      </c>
    </row>
    <row collapsed="false" customFormat="false" customHeight="true" hidden="false" ht="25" outlineLevel="0" r="1126">
      <c r="A1126" s="27" t="n">
        <v>38194</v>
      </c>
      <c r="B1126" s="20" t="n">
        <v>30.85</v>
      </c>
      <c r="C1126" s="20" t="n">
        <v>31.45</v>
      </c>
      <c r="D1126" s="20" t="n">
        <v>30.78</v>
      </c>
      <c r="E1126" s="20" t="n">
        <v>31.26</v>
      </c>
      <c r="F1126" s="20" t="n">
        <v>14069000</v>
      </c>
      <c r="G1126" s="20" t="n">
        <v>15.56</v>
      </c>
      <c r="I1126" s="20" t="n">
        <f aca="false">E1126-B1126</f>
        <v>0.41</v>
      </c>
      <c r="J1126" s="20" t="n">
        <f aca="false">C1126-B1126</f>
        <v>0.599999999999998</v>
      </c>
      <c r="K1126" s="20" t="n">
        <f aca="false">D1126-B1126</f>
        <v>-0.0700000000000003</v>
      </c>
      <c r="L1126" s="20" t="n">
        <f aca="false">B1126 - E1125</f>
        <v>0.150000000000002</v>
      </c>
      <c r="M1126" s="20" t="n">
        <f aca="false">E1126 - E1125</f>
        <v>0.560000000000002</v>
      </c>
      <c r="N1126" s="22" t="n">
        <f aca="false">(I1126 / B1126)</f>
        <v>0.013290113452188</v>
      </c>
      <c r="O1126" s="22" t="n">
        <f aca="false">(J1126 / B1126)</f>
        <v>0.019448946515397</v>
      </c>
      <c r="P1126" s="22" t="n">
        <f aca="false">K1126 / B1126</f>
        <v>-0.00226904376012967</v>
      </c>
      <c r="Q1126" s="22" t="n">
        <f aca="false">L1126/E1125</f>
        <v>0.00488599348534209</v>
      </c>
      <c r="R1126" s="22" t="n">
        <f aca="false">M1126 / E1125</f>
        <v>0.0182410423452769</v>
      </c>
      <c r="S1126" s="23" t="str">
        <f aca="false">IF(N1126 &gt; 0, "UP", "DOWN")</f>
        <v>UP</v>
      </c>
      <c r="T1126" s="28" t="inlineStr">
        <f aca="false">O1126-N1126</f>
        <is>
          <t/>
        </is>
      </c>
      <c r="U1126" s="28" t="inlineStr">
        <f aca="false">P1126-N1126</f>
        <is>
          <t/>
        </is>
      </c>
      <c r="V1126" s="28" t="inlineStr">
        <f aca="false">O1126 + P1126</f>
        <is>
          <t/>
        </is>
      </c>
    </row>
    <row collapsed="false" customFormat="false" customHeight="true" hidden="false" ht="25" outlineLevel="0" r="1127">
      <c r="A1127" s="27" t="n">
        <v>38195</v>
      </c>
      <c r="B1127" s="20" t="n">
        <v>31.8</v>
      </c>
      <c r="C1127" s="20" t="n">
        <v>32.75</v>
      </c>
      <c r="D1127" s="20" t="n">
        <v>31.57</v>
      </c>
      <c r="E1127" s="20" t="n">
        <v>32.43</v>
      </c>
      <c r="F1127" s="20" t="n">
        <v>15178800</v>
      </c>
      <c r="G1127" s="20" t="n">
        <v>16.15</v>
      </c>
      <c r="I1127" s="20" t="n">
        <f aca="false">E1127-B1127</f>
        <v>0.629999999999999</v>
      </c>
      <c r="J1127" s="20" t="n">
        <f aca="false">C1127-B1127</f>
        <v>0.949999999999999</v>
      </c>
      <c r="K1127" s="20" t="n">
        <f aca="false">D1127-B1127</f>
        <v>-0.23</v>
      </c>
      <c r="L1127" s="20" t="n">
        <f aca="false">B1127 - E1126</f>
        <v>0.539999999999999</v>
      </c>
      <c r="M1127" s="20" t="n">
        <f aca="false">E1127 - E1126</f>
        <v>1.17</v>
      </c>
      <c r="N1127" s="22" t="n">
        <f aca="false">(I1127 / B1127)</f>
        <v>0.0198113207547169</v>
      </c>
      <c r="O1127" s="22" t="n">
        <f aca="false">(J1127 / B1127)</f>
        <v>0.029874213836478</v>
      </c>
      <c r="P1127" s="22" t="n">
        <f aca="false">K1127 / B1127</f>
        <v>-0.00723270440251574</v>
      </c>
      <c r="Q1127" s="22" t="n">
        <f aca="false">L1127/E1126</f>
        <v>0.0172744721689059</v>
      </c>
      <c r="R1127" s="22" t="n">
        <f aca="false">M1127 / E1126</f>
        <v>0.0374280230326295</v>
      </c>
      <c r="S1127" s="23" t="str">
        <f aca="false">IF(N1127 &gt; 0, "UP", "DOWN")</f>
        <v>UP</v>
      </c>
      <c r="T1127" s="28" t="inlineStr">
        <f aca="false">O1127-N1127</f>
        <is>
          <t/>
        </is>
      </c>
      <c r="U1127" s="28" t="inlineStr">
        <f aca="false">P1127-N1127</f>
        <is>
          <t/>
        </is>
      </c>
      <c r="V1127" s="28" t="inlineStr">
        <f aca="false">O1127 + P1127</f>
        <is>
          <t/>
        </is>
      </c>
    </row>
    <row collapsed="false" customFormat="false" customHeight="true" hidden="false" ht="25" outlineLevel="0" r="1128">
      <c r="A1128" s="27" t="n">
        <v>38196</v>
      </c>
      <c r="B1128" s="20" t="n">
        <v>32.31</v>
      </c>
      <c r="C1128" s="20" t="n">
        <v>32.41</v>
      </c>
      <c r="D1128" s="20" t="n">
        <v>31.16</v>
      </c>
      <c r="E1128" s="20" t="n">
        <v>32.27</v>
      </c>
      <c r="F1128" s="20" t="n">
        <v>10180400</v>
      </c>
      <c r="G1128" s="20" t="n">
        <v>16.07</v>
      </c>
      <c r="I1128" s="20" t="n">
        <f aca="false">E1128-B1128</f>
        <v>-0.0399999999999991</v>
      </c>
      <c r="J1128" s="20" t="n">
        <f aca="false">C1128-B1128</f>
        <v>0.0999999999999943</v>
      </c>
      <c r="K1128" s="20" t="n">
        <f aca="false">D1128-B1128</f>
        <v>-1.15</v>
      </c>
      <c r="L1128" s="20" t="n">
        <f aca="false">B1128 - E1127</f>
        <v>-0.119999999999997</v>
      </c>
      <c r="M1128" s="20" t="n">
        <f aca="false">E1128 - E1127</f>
        <v>-0.159999999999997</v>
      </c>
      <c r="N1128" s="22" t="n">
        <f aca="false">(I1128 / B1128)</f>
        <v>-0.00123800680903742</v>
      </c>
      <c r="O1128" s="22" t="n">
        <f aca="false">(J1128 / B1128)</f>
        <v>0.00309501702259345</v>
      </c>
      <c r="P1128" s="22" t="n">
        <f aca="false">K1128 / B1128</f>
        <v>-0.0355926957598267</v>
      </c>
      <c r="Q1128" s="22" t="n">
        <f aca="false">L1128/E1127</f>
        <v>-0.00370027752081398</v>
      </c>
      <c r="R1128" s="22" t="n">
        <f aca="false">M1128 / E1127</f>
        <v>-0.00493370336108531</v>
      </c>
      <c r="S1128" s="23" t="str">
        <f aca="false">IF(N1128 &gt; 0, "UP", "DOWN")</f>
        <v>DOWN</v>
      </c>
      <c r="T1128" s="28" t="inlineStr">
        <f aca="false">O1128-N1128</f>
        <is>
          <t/>
        </is>
      </c>
      <c r="U1128" s="28" t="inlineStr">
        <f aca="false">P1128-N1128</f>
        <is>
          <t/>
        </is>
      </c>
      <c r="V1128" s="28" t="inlineStr">
        <f aca="false">O1128 + P1128</f>
        <is>
          <t/>
        </is>
      </c>
    </row>
    <row collapsed="false" customFormat="false" customHeight="true" hidden="false" ht="25" outlineLevel="0" r="1129">
      <c r="A1129" s="27" t="n">
        <v>38197</v>
      </c>
      <c r="B1129" s="20" t="n">
        <v>32.47</v>
      </c>
      <c r="C1129" s="20" t="n">
        <v>32.82</v>
      </c>
      <c r="D1129" s="20" t="n">
        <v>32.13</v>
      </c>
      <c r="E1129" s="20" t="n">
        <v>32.64</v>
      </c>
      <c r="F1129" s="20" t="n">
        <v>7934200</v>
      </c>
      <c r="G1129" s="20" t="n">
        <v>16.25</v>
      </c>
      <c r="I1129" s="20" t="n">
        <f aca="false">E1129-B1129</f>
        <v>0.170000000000002</v>
      </c>
      <c r="J1129" s="20" t="n">
        <f aca="false">C1129-B1129</f>
        <v>0.350000000000001</v>
      </c>
      <c r="K1129" s="20" t="n">
        <f aca="false">D1129-B1129</f>
        <v>-0.339999999999996</v>
      </c>
      <c r="L1129" s="20" t="n">
        <f aca="false">B1129 - E1128</f>
        <v>0.199999999999996</v>
      </c>
      <c r="M1129" s="20" t="n">
        <f aca="false">E1129 - E1128</f>
        <v>0.369999999999997</v>
      </c>
      <c r="N1129" s="22" t="n">
        <f aca="false">(I1129 / B1129)</f>
        <v>0.00523560209424089</v>
      </c>
      <c r="O1129" s="22" t="n">
        <f aca="false">(J1129 / B1129)</f>
        <v>0.0107791807822606</v>
      </c>
      <c r="P1129" s="22" t="n">
        <f aca="false">K1129 / B1129</f>
        <v>-0.0104712041884816</v>
      </c>
      <c r="Q1129" s="22" t="n">
        <f aca="false">L1129/E1128</f>
        <v>0.00619770684846593</v>
      </c>
      <c r="R1129" s="22" t="n">
        <f aca="false">M1129 / E1128</f>
        <v>0.0114657576696621</v>
      </c>
      <c r="S1129" s="23" t="str">
        <f aca="false">IF(N1129 &gt; 0, "UP", "DOWN")</f>
        <v>UP</v>
      </c>
      <c r="T1129" s="28" t="inlineStr">
        <f aca="false">O1129-N1129</f>
        <is>
          <t/>
        </is>
      </c>
      <c r="U1129" s="28" t="inlineStr">
        <f aca="false">P1129-N1129</f>
        <is>
          <t/>
        </is>
      </c>
      <c r="V1129" s="28" t="inlineStr">
        <f aca="false">O1129 + P1129</f>
        <is>
          <t/>
        </is>
      </c>
    </row>
    <row collapsed="false" customFormat="false" customHeight="true" hidden="false" ht="25" outlineLevel="0" r="1130">
      <c r="A1130" s="27" t="n">
        <v>38198</v>
      </c>
      <c r="B1130" s="20" t="n">
        <v>32.65</v>
      </c>
      <c r="C1130" s="20" t="n">
        <v>33</v>
      </c>
      <c r="D1130" s="20" t="n">
        <v>32</v>
      </c>
      <c r="E1130" s="20" t="n">
        <v>32.34</v>
      </c>
      <c r="F1130" s="20" t="n">
        <v>8679400</v>
      </c>
      <c r="G1130" s="20" t="n">
        <v>16.1</v>
      </c>
      <c r="I1130" s="20" t="n">
        <f aca="false">E1130-B1130</f>
        <v>-0.309999999999995</v>
      </c>
      <c r="J1130" s="20" t="n">
        <f aca="false">C1130-B1130</f>
        <v>0.350000000000001</v>
      </c>
      <c r="K1130" s="20" t="n">
        <f aca="false">D1130-B1130</f>
        <v>-0.649999999999999</v>
      </c>
      <c r="L1130" s="20" t="n">
        <f aca="false">B1130 - E1129</f>
        <v>0.00999999999999801</v>
      </c>
      <c r="M1130" s="20" t="n">
        <f aca="false">E1130 - E1129</f>
        <v>-0.299999999999997</v>
      </c>
      <c r="N1130" s="22" t="n">
        <f aca="false">(I1130 / B1130)</f>
        <v>-0.00949464012251134</v>
      </c>
      <c r="O1130" s="22" t="n">
        <f aca="false">(J1130 / B1130)</f>
        <v>0.0107197549770291</v>
      </c>
      <c r="P1130" s="22" t="n">
        <f aca="false">K1130 / B1130</f>
        <v>-0.0199081163859111</v>
      </c>
      <c r="Q1130" s="22" t="n">
        <f aca="false">L1130/E1129</f>
        <v>0.000306372549019547</v>
      </c>
      <c r="R1130" s="22" t="n">
        <f aca="false">M1130 / E1129</f>
        <v>-0.00919117647058815</v>
      </c>
      <c r="S1130" s="23" t="str">
        <f aca="false">IF(N1130 &gt; 0, "UP", "DOWN")</f>
        <v>DOWN</v>
      </c>
      <c r="T1130" s="28" t="inlineStr">
        <f aca="false">O1130-N1130</f>
        <is>
          <t/>
        </is>
      </c>
      <c r="U1130" s="28" t="inlineStr">
        <f aca="false">P1130-N1130</f>
        <is>
          <t/>
        </is>
      </c>
      <c r="V1130" s="28" t="inlineStr">
        <f aca="false">O1130 + P1130</f>
        <is>
          <t/>
        </is>
      </c>
    </row>
    <row collapsed="false" customFormat="false" customHeight="true" hidden="false" ht="25" outlineLevel="0" r="1131">
      <c r="A1131" s="27" t="n">
        <v>38201</v>
      </c>
      <c r="B1131" s="20" t="n">
        <v>31.18</v>
      </c>
      <c r="C1131" s="20" t="n">
        <v>32.2</v>
      </c>
      <c r="D1131" s="20" t="n">
        <v>31.13</v>
      </c>
      <c r="E1131" s="20" t="n">
        <v>31.58</v>
      </c>
      <c r="F1131" s="20" t="n">
        <v>13039000</v>
      </c>
      <c r="G1131" s="20" t="n">
        <v>15.72</v>
      </c>
      <c r="I1131" s="20" t="n">
        <f aca="false">E1131-B1131</f>
        <v>0.399999999999999</v>
      </c>
      <c r="J1131" s="20" t="n">
        <f aca="false">C1131-B1131</f>
        <v>1.02</v>
      </c>
      <c r="K1131" s="20" t="n">
        <f aca="false">D1131-B1131</f>
        <v>-0.0500000000000007</v>
      </c>
      <c r="L1131" s="20" t="n">
        <f aca="false">B1131 - E1130</f>
        <v>-1.16</v>
      </c>
      <c r="M1131" s="20" t="n">
        <f aca="false">E1131 - E1130</f>
        <v>-0.760000000000005</v>
      </c>
      <c r="N1131" s="22" t="n">
        <f aca="false">(I1131 / B1131)</f>
        <v>0.0128287363694676</v>
      </c>
      <c r="O1131" s="22" t="n">
        <f aca="false">(J1131 / B1131)</f>
        <v>0.0327132777421425</v>
      </c>
      <c r="P1131" s="22" t="n">
        <f aca="false">K1131 / B1131</f>
        <v>-0.00160359204618347</v>
      </c>
      <c r="Q1131" s="22" t="n">
        <f aca="false">L1131/E1130</f>
        <v>-0.0358688930117503</v>
      </c>
      <c r="R1131" s="22" t="n">
        <f aca="false">M1131 / E1130</f>
        <v>-0.0235003092145951</v>
      </c>
      <c r="S1131" s="23" t="str">
        <f aca="false">IF(N1131 &gt; 0, "UP", "DOWN")</f>
        <v>UP</v>
      </c>
      <c r="T1131" s="28" t="inlineStr">
        <f aca="false">O1131-N1131</f>
        <is>
          <t/>
        </is>
      </c>
      <c r="U1131" s="28" t="inlineStr">
        <f aca="false">P1131-N1131</f>
        <is>
          <t/>
        </is>
      </c>
      <c r="V1131" s="28" t="inlineStr">
        <f aca="false">O1131 + P1131</f>
        <is>
          <t/>
        </is>
      </c>
    </row>
    <row collapsed="false" customFormat="false" customHeight="true" hidden="false" ht="25" outlineLevel="0" r="1132">
      <c r="A1132" s="27" t="n">
        <v>38202</v>
      </c>
      <c r="B1132" s="20" t="n">
        <v>31.45</v>
      </c>
      <c r="C1132" s="20" t="n">
        <v>31.72</v>
      </c>
      <c r="D1132" s="20" t="n">
        <v>31.15</v>
      </c>
      <c r="E1132" s="20" t="n">
        <v>31.29</v>
      </c>
      <c r="F1132" s="20" t="n">
        <v>7558200</v>
      </c>
      <c r="G1132" s="20" t="n">
        <v>15.58</v>
      </c>
      <c r="I1132" s="20" t="n">
        <f aca="false">E1132-B1132</f>
        <v>-0.16</v>
      </c>
      <c r="J1132" s="20" t="n">
        <f aca="false">C1132-B1132</f>
        <v>0.27</v>
      </c>
      <c r="K1132" s="20" t="n">
        <f aca="false">D1132-B1132</f>
        <v>-0.300000000000001</v>
      </c>
      <c r="L1132" s="20" t="n">
        <f aca="false">B1132 - E1131</f>
        <v>-0.129999999999999</v>
      </c>
      <c r="M1132" s="20" t="n">
        <f aca="false">E1132 - E1131</f>
        <v>-0.289999999999999</v>
      </c>
      <c r="N1132" s="22" t="n">
        <f aca="false">(I1132 / B1132)</f>
        <v>-0.00508744038155803</v>
      </c>
      <c r="O1132" s="22" t="n">
        <f aca="false">(J1132 / B1132)</f>
        <v>0.00858505564387916</v>
      </c>
      <c r="P1132" s="22" t="n">
        <f aca="false">K1132 / B1132</f>
        <v>-0.00953895071542133</v>
      </c>
      <c r="Q1132" s="22" t="n">
        <f aca="false">L1132/E1131</f>
        <v>-0.00411652944901833</v>
      </c>
      <c r="R1132" s="22" t="n">
        <f aca="false">M1132 / E1131</f>
        <v>-0.00918302723242556</v>
      </c>
      <c r="S1132" s="23" t="str">
        <f aca="false">IF(N1132 &gt; 0, "UP", "DOWN")</f>
        <v>DOWN</v>
      </c>
      <c r="T1132" s="28" t="inlineStr">
        <f aca="false">O1132-N1132</f>
        <is>
          <t/>
        </is>
      </c>
      <c r="U1132" s="28" t="inlineStr">
        <f aca="false">P1132-N1132</f>
        <is>
          <t/>
        </is>
      </c>
      <c r="V1132" s="28" t="inlineStr">
        <f aca="false">O1132 + P1132</f>
        <is>
          <t/>
        </is>
      </c>
    </row>
    <row collapsed="false" customFormat="false" customHeight="true" hidden="false" ht="25" outlineLevel="0" r="1133">
      <c r="A1133" s="27" t="n">
        <v>38203</v>
      </c>
      <c r="B1133" s="20" t="n">
        <v>31.19</v>
      </c>
      <c r="C1133" s="20" t="n">
        <v>32.12</v>
      </c>
      <c r="D1133" s="20" t="n">
        <v>31.17</v>
      </c>
      <c r="E1133" s="20" t="n">
        <v>31.79</v>
      </c>
      <c r="F1133" s="20" t="n">
        <v>9874600</v>
      </c>
      <c r="G1133" s="20" t="n">
        <v>15.83</v>
      </c>
      <c r="I1133" s="20" t="n">
        <f aca="false">E1133-B1133</f>
        <v>0.599999999999998</v>
      </c>
      <c r="J1133" s="20" t="n">
        <f aca="false">C1133-B1133</f>
        <v>0.929999999999996</v>
      </c>
      <c r="K1133" s="20" t="n">
        <f aca="false">D1133-B1133</f>
        <v>-0.0199999999999996</v>
      </c>
      <c r="L1133" s="20" t="n">
        <f aca="false">B1133 - E1132</f>
        <v>-0.0999999999999979</v>
      </c>
      <c r="M1133" s="20" t="n">
        <f aca="false">E1133 - E1132</f>
        <v>0.5</v>
      </c>
      <c r="N1133" s="22" t="n">
        <f aca="false">(I1133 / B1133)</f>
        <v>0.0192369349150368</v>
      </c>
      <c r="O1133" s="22" t="n">
        <f aca="false">(J1133 / B1133)</f>
        <v>0.029817249118307</v>
      </c>
      <c r="P1133" s="22" t="n">
        <f aca="false">K1133 / B1133</f>
        <v>-0.000641231163834549</v>
      </c>
      <c r="Q1133" s="22" t="n">
        <f aca="false">L1133/E1132</f>
        <v>-0.00319590923617762</v>
      </c>
      <c r="R1133" s="22" t="n">
        <f aca="false">M1133 / E1132</f>
        <v>0.0159795461808885</v>
      </c>
      <c r="S1133" s="23" t="str">
        <f aca="false">IF(N1133 &gt; 0, "UP", "DOWN")</f>
        <v>UP</v>
      </c>
      <c r="T1133" s="28" t="inlineStr">
        <f aca="false">O1133-N1133</f>
        <is>
          <t/>
        </is>
      </c>
      <c r="U1133" s="28" t="inlineStr">
        <f aca="false">P1133-N1133</f>
        <is>
          <t/>
        </is>
      </c>
      <c r="V1133" s="28" t="inlineStr">
        <f aca="false">O1133 + P1133</f>
        <is>
          <t/>
        </is>
      </c>
    </row>
    <row collapsed="false" customFormat="false" customHeight="true" hidden="false" ht="25" outlineLevel="0" r="1134">
      <c r="A1134" s="27" t="n">
        <v>38204</v>
      </c>
      <c r="B1134" s="20" t="n">
        <v>31.81</v>
      </c>
      <c r="C1134" s="20" t="n">
        <v>32.3</v>
      </c>
      <c r="D1134" s="20" t="n">
        <v>31.25</v>
      </c>
      <c r="E1134" s="20" t="n">
        <v>31.39</v>
      </c>
      <c r="F1134" s="20" t="n">
        <v>8732200</v>
      </c>
      <c r="G1134" s="20" t="n">
        <v>15.63</v>
      </c>
      <c r="I1134" s="20" t="n">
        <f aca="false">E1134-B1134</f>
        <v>-0.419999999999998</v>
      </c>
      <c r="J1134" s="20" t="n">
        <f aca="false">C1134-B1134</f>
        <v>0.489999999999998</v>
      </c>
      <c r="K1134" s="20" t="n">
        <f aca="false">D1134-B1134</f>
        <v>-0.559999999999999</v>
      </c>
      <c r="L1134" s="20" t="n">
        <f aca="false">B1134 - E1133</f>
        <v>0.0199999999999996</v>
      </c>
      <c r="M1134" s="20" t="n">
        <f aca="false">E1134 - E1133</f>
        <v>-0.399999999999999</v>
      </c>
      <c r="N1134" s="22" t="n">
        <f aca="false">(I1134 / B1134)</f>
        <v>-0.0132033951587551</v>
      </c>
      <c r="O1134" s="22" t="n">
        <f aca="false">(J1134 / B1134)</f>
        <v>0.0154039610185476</v>
      </c>
      <c r="P1134" s="22" t="n">
        <f aca="false">K1134 / B1134</f>
        <v>-0.0176045268783401</v>
      </c>
      <c r="Q1134" s="22" t="n">
        <f aca="false">L1134/E1133</f>
        <v>0.000629128656810304</v>
      </c>
      <c r="R1134" s="22" t="n">
        <f aca="false">M1134 / E1133</f>
        <v>-0.0125825731362063</v>
      </c>
      <c r="S1134" s="23" t="str">
        <f aca="false">IF(N1134 &gt; 0, "UP", "DOWN")</f>
        <v>DOWN</v>
      </c>
      <c r="T1134" s="28" t="inlineStr">
        <f aca="false">O1134-N1134</f>
        <is>
          <t/>
        </is>
      </c>
      <c r="U1134" s="28" t="inlineStr">
        <f aca="false">P1134-N1134</f>
        <is>
          <t/>
        </is>
      </c>
      <c r="V1134" s="28" t="inlineStr">
        <f aca="false">O1134 + P1134</f>
        <is>
          <t/>
        </is>
      </c>
    </row>
    <row collapsed="false" customFormat="false" customHeight="true" hidden="false" ht="25" outlineLevel="0" r="1135">
      <c r="A1135" s="27" t="n">
        <v>38205</v>
      </c>
      <c r="B1135" s="20" t="n">
        <v>30.9</v>
      </c>
      <c r="C1135" s="20" t="n">
        <v>31.1</v>
      </c>
      <c r="D1135" s="20" t="n">
        <v>29.7</v>
      </c>
      <c r="E1135" s="20" t="n">
        <v>29.78</v>
      </c>
      <c r="F1135" s="20" t="n">
        <v>17581800</v>
      </c>
      <c r="G1135" s="20" t="n">
        <v>14.83</v>
      </c>
      <c r="I1135" s="20" t="n">
        <f aca="false">E1135-B1135</f>
        <v>-1.12</v>
      </c>
      <c r="J1135" s="20" t="n">
        <f aca="false">C1135-B1135</f>
        <v>0.200000000000003</v>
      </c>
      <c r="K1135" s="20" t="n">
        <f aca="false">D1135-B1135</f>
        <v>-1.2</v>
      </c>
      <c r="L1135" s="20" t="n">
        <f aca="false">B1135 - E1134</f>
        <v>-0.490000000000002</v>
      </c>
      <c r="M1135" s="20" t="n">
        <f aca="false">E1135 - E1134</f>
        <v>-1.61</v>
      </c>
      <c r="N1135" s="22" t="n">
        <f aca="false">(I1135 / B1135)</f>
        <v>-0.0362459546925565</v>
      </c>
      <c r="O1135" s="22" t="n">
        <f aca="false">(J1135 / B1135)</f>
        <v>0.00647249190938521</v>
      </c>
      <c r="P1135" s="22" t="n">
        <f aca="false">K1135 / B1135</f>
        <v>-0.0388349514563107</v>
      </c>
      <c r="Q1135" s="22" t="n">
        <f aca="false">L1135/E1134</f>
        <v>-0.0156100669002868</v>
      </c>
      <c r="R1135" s="22" t="n">
        <f aca="false">M1135 / E1134</f>
        <v>-0.0512902198152278</v>
      </c>
      <c r="S1135" s="23" t="str">
        <f aca="false">IF(N1135 &gt; 0, "UP", "DOWN")</f>
        <v>DOWN</v>
      </c>
      <c r="T1135" s="28" t="inlineStr">
        <f aca="false">O1135-N1135</f>
        <is>
          <t/>
        </is>
      </c>
      <c r="U1135" s="28" t="inlineStr">
        <f aca="false">P1135-N1135</f>
        <is>
          <t/>
        </is>
      </c>
      <c r="V1135" s="28" t="inlineStr">
        <f aca="false">O1135 + P1135</f>
        <is>
          <t/>
        </is>
      </c>
    </row>
    <row collapsed="false" customFormat="false" customHeight="true" hidden="false" ht="25" outlineLevel="0" r="1136">
      <c r="A1136" s="27" t="n">
        <v>38208</v>
      </c>
      <c r="B1136" s="20" t="n">
        <v>29.85</v>
      </c>
      <c r="C1136" s="20" t="n">
        <v>30.45</v>
      </c>
      <c r="D1136" s="20" t="n">
        <v>29.81</v>
      </c>
      <c r="E1136" s="20" t="n">
        <v>30.3</v>
      </c>
      <c r="F1136" s="20" t="n">
        <v>10387400</v>
      </c>
      <c r="G1136" s="20" t="n">
        <v>15.09</v>
      </c>
      <c r="I1136" s="20" t="n">
        <f aca="false">E1136-B1136</f>
        <v>0.449999999999999</v>
      </c>
      <c r="J1136" s="20" t="n">
        <f aca="false">C1136-B1136</f>
        <v>0.599999999999998</v>
      </c>
      <c r="K1136" s="20" t="n">
        <f aca="false">D1136-B1136</f>
        <v>-0.0400000000000027</v>
      </c>
      <c r="L1136" s="20" t="n">
        <f aca="false">B1136 - E1135</f>
        <v>0.0700000000000003</v>
      </c>
      <c r="M1136" s="20" t="n">
        <f aca="false">E1136 - E1135</f>
        <v>0.52</v>
      </c>
      <c r="N1136" s="22" t="n">
        <f aca="false">(I1136 / B1136)</f>
        <v>0.0150753768844221</v>
      </c>
      <c r="O1136" s="22" t="n">
        <f aca="false">(J1136 / B1136)</f>
        <v>0.0201005025125627</v>
      </c>
      <c r="P1136" s="22" t="n">
        <f aca="false">K1136 / B1136</f>
        <v>-0.00134003350083761</v>
      </c>
      <c r="Q1136" s="22" t="n">
        <f aca="false">L1136/E1135</f>
        <v>0.00235057085292143</v>
      </c>
      <c r="R1136" s="22" t="n">
        <f aca="false">M1136 / E1135</f>
        <v>0.0174613834788448</v>
      </c>
      <c r="S1136" s="23" t="str">
        <f aca="false">IF(N1136 &gt; 0, "UP", "DOWN")</f>
        <v>UP</v>
      </c>
      <c r="T1136" s="28" t="inlineStr">
        <f aca="false">O1136-N1136</f>
        <is>
          <t/>
        </is>
      </c>
      <c r="U1136" s="28" t="inlineStr">
        <f aca="false">P1136-N1136</f>
        <is>
          <t/>
        </is>
      </c>
      <c r="V1136" s="28" t="inlineStr">
        <f aca="false">O1136 + P1136</f>
        <is>
          <t/>
        </is>
      </c>
    </row>
    <row collapsed="false" customFormat="false" customHeight="true" hidden="false" ht="25" outlineLevel="0" r="1137">
      <c r="A1137" s="27" t="n">
        <v>38209</v>
      </c>
      <c r="B1137" s="20" t="n">
        <v>30.39</v>
      </c>
      <c r="C1137" s="20" t="n">
        <v>31.54</v>
      </c>
      <c r="D1137" s="20" t="n">
        <v>30.35</v>
      </c>
      <c r="E1137" s="20" t="n">
        <v>31.52</v>
      </c>
      <c r="F1137" s="20" t="n">
        <v>12537000</v>
      </c>
      <c r="G1137" s="20" t="n">
        <v>15.69</v>
      </c>
      <c r="I1137" s="20" t="n">
        <f aca="false">E1137-B1137</f>
        <v>1.13</v>
      </c>
      <c r="J1137" s="20" t="n">
        <f aca="false">C1137-B1137</f>
        <v>1.15</v>
      </c>
      <c r="K1137" s="20" t="n">
        <f aca="false">D1137-B1137</f>
        <v>-0.0399999999999991</v>
      </c>
      <c r="L1137" s="20" t="n">
        <f aca="false">B1137 - E1136</f>
        <v>0.0899999999999999</v>
      </c>
      <c r="M1137" s="20" t="n">
        <f aca="false">E1137 - E1136</f>
        <v>1.22</v>
      </c>
      <c r="N1137" s="22" t="n">
        <f aca="false">(I1137 / B1137)</f>
        <v>0.0371832839749917</v>
      </c>
      <c r="O1137" s="22" t="n">
        <f aca="false">(J1137 / B1137)</f>
        <v>0.037841395195788</v>
      </c>
      <c r="P1137" s="22" t="n">
        <f aca="false">K1137 / B1137</f>
        <v>-0.0013162224415926</v>
      </c>
      <c r="Q1137" s="22" t="n">
        <f aca="false">L1137/E1136</f>
        <v>0.00297029702970297</v>
      </c>
      <c r="R1137" s="22" t="n">
        <f aca="false">M1137 / E1136</f>
        <v>0.0402640264026402</v>
      </c>
      <c r="S1137" s="23" t="str">
        <f aca="false">IF(N1137 &gt; 0, "UP", "DOWN")</f>
        <v>UP</v>
      </c>
      <c r="T1137" s="28" t="inlineStr">
        <f aca="false">O1137-N1137</f>
        <is>
          <t/>
        </is>
      </c>
      <c r="U1137" s="28" t="inlineStr">
        <f aca="false">P1137-N1137</f>
        <is>
          <t/>
        </is>
      </c>
      <c r="V1137" s="28" t="inlineStr">
        <f aca="false">O1137 + P1137</f>
        <is>
          <t/>
        </is>
      </c>
    </row>
    <row collapsed="false" customFormat="false" customHeight="true" hidden="false" ht="25" outlineLevel="0" r="1138">
      <c r="A1138" s="27" t="n">
        <v>38210</v>
      </c>
      <c r="B1138" s="20" t="n">
        <v>31.1</v>
      </c>
      <c r="C1138" s="20" t="n">
        <v>31.13</v>
      </c>
      <c r="D1138" s="20" t="n">
        <v>30.26</v>
      </c>
      <c r="E1138" s="20" t="n">
        <v>31.01</v>
      </c>
      <c r="F1138" s="20" t="n">
        <v>11514000</v>
      </c>
      <c r="G1138" s="20" t="n">
        <v>15.44</v>
      </c>
      <c r="I1138" s="20" t="n">
        <f aca="false">E1138-B1138</f>
        <v>-0.0899999999999999</v>
      </c>
      <c r="J1138" s="20" t="n">
        <f aca="false">C1138-B1138</f>
        <v>0.0299999999999976</v>
      </c>
      <c r="K1138" s="20" t="n">
        <f aca="false">D1138-B1138</f>
        <v>-0.84</v>
      </c>
      <c r="L1138" s="20" t="n">
        <f aca="false">B1138 - E1137</f>
        <v>-0.419999999999998</v>
      </c>
      <c r="M1138" s="20" t="n">
        <f aca="false">E1138 - E1137</f>
        <v>-0.509999999999998</v>
      </c>
      <c r="N1138" s="22" t="n">
        <f aca="false">(I1138 / B1138)</f>
        <v>-0.00289389067524115</v>
      </c>
      <c r="O1138" s="22" t="n">
        <f aca="false">(J1138 / B1138)</f>
        <v>0.000964630225080308</v>
      </c>
      <c r="P1138" s="22" t="n">
        <f aca="false">K1138 / B1138</f>
        <v>-0.0270096463022508</v>
      </c>
      <c r="Q1138" s="22" t="n">
        <f aca="false">L1138/E1137</f>
        <v>-0.0133248730964466</v>
      </c>
      <c r="R1138" s="22" t="n">
        <f aca="false">M1138 / E1137</f>
        <v>-0.0161802030456852</v>
      </c>
      <c r="S1138" s="23" t="str">
        <f aca="false">IF(N1138 &gt; 0, "UP", "DOWN")</f>
        <v>DOWN</v>
      </c>
      <c r="T1138" s="28" t="inlineStr">
        <f aca="false">O1138-N1138</f>
        <is>
          <t/>
        </is>
      </c>
      <c r="U1138" s="28" t="inlineStr">
        <f aca="false">P1138-N1138</f>
        <is>
          <t/>
        </is>
      </c>
      <c r="V1138" s="28" t="inlineStr">
        <f aca="false">O1138 + P1138</f>
        <is>
          <t/>
        </is>
      </c>
    </row>
    <row collapsed="false" customFormat="false" customHeight="true" hidden="false" ht="25" outlineLevel="0" r="1139">
      <c r="A1139" s="27" t="n">
        <v>38211</v>
      </c>
      <c r="B1139" s="20" t="n">
        <v>30.45</v>
      </c>
      <c r="C1139" s="20" t="n">
        <v>30.85</v>
      </c>
      <c r="D1139" s="20" t="n">
        <v>30.28</v>
      </c>
      <c r="E1139" s="20" t="n">
        <v>30.37</v>
      </c>
      <c r="F1139" s="20" t="n">
        <v>8078600</v>
      </c>
      <c r="G1139" s="20" t="n">
        <v>15.12</v>
      </c>
      <c r="I1139" s="20" t="n">
        <f aca="false">E1139-B1139</f>
        <v>-0.0799999999999983</v>
      </c>
      <c r="J1139" s="20" t="n">
        <f aca="false">C1139-B1139</f>
        <v>0.400000000000002</v>
      </c>
      <c r="K1139" s="20" t="n">
        <f aca="false">D1139-B1139</f>
        <v>-0.169999999999998</v>
      </c>
      <c r="L1139" s="20" t="n">
        <f aca="false">B1139 - E1138</f>
        <v>-0.560000000000002</v>
      </c>
      <c r="M1139" s="20" t="n">
        <f aca="false">E1139 - E1138</f>
        <v>-0.640000000000001</v>
      </c>
      <c r="N1139" s="22" t="n">
        <f aca="false">(I1139 / B1139)</f>
        <v>-0.00262725779967154</v>
      </c>
      <c r="O1139" s="22" t="n">
        <f aca="false">(J1139 / B1139)</f>
        <v>0.013136288998358</v>
      </c>
      <c r="P1139" s="22" t="n">
        <f aca="false">K1139 / B1139</f>
        <v>-0.00558292282430207</v>
      </c>
      <c r="Q1139" s="22" t="n">
        <f aca="false">L1139/E1138</f>
        <v>-0.0180586907449211</v>
      </c>
      <c r="R1139" s="22" t="n">
        <f aca="false">M1139 / E1138</f>
        <v>-0.0206385037084812</v>
      </c>
      <c r="S1139" s="23" t="str">
        <f aca="false">IF(N1139 &gt; 0, "UP", "DOWN")</f>
        <v>DOWN</v>
      </c>
      <c r="T1139" s="28" t="inlineStr">
        <f aca="false">O1139-N1139</f>
        <is>
          <t/>
        </is>
      </c>
      <c r="U1139" s="28" t="inlineStr">
        <f aca="false">P1139-N1139</f>
        <is>
          <t/>
        </is>
      </c>
      <c r="V1139" s="28" t="inlineStr">
        <f aca="false">O1139 + P1139</f>
        <is>
          <t/>
        </is>
      </c>
    </row>
    <row collapsed="false" customFormat="false" customHeight="true" hidden="false" ht="25" outlineLevel="0" r="1140">
      <c r="A1140" s="27" t="n">
        <v>38212</v>
      </c>
      <c r="B1140" s="20" t="n">
        <v>30.6</v>
      </c>
      <c r="C1140" s="20" t="n">
        <v>31.28</v>
      </c>
      <c r="D1140" s="20" t="n">
        <v>30.4</v>
      </c>
      <c r="E1140" s="20" t="n">
        <v>30.84</v>
      </c>
      <c r="F1140" s="20" t="n">
        <v>11716000</v>
      </c>
      <c r="G1140" s="20" t="n">
        <v>15.35</v>
      </c>
      <c r="I1140" s="20" t="n">
        <f aca="false">E1140-B1140</f>
        <v>0.239999999999998</v>
      </c>
      <c r="J1140" s="20" t="n">
        <f aca="false">C1140-B1140</f>
        <v>0.68</v>
      </c>
      <c r="K1140" s="20" t="n">
        <f aca="false">D1140-B1140</f>
        <v>-0.200000000000003</v>
      </c>
      <c r="L1140" s="20" t="n">
        <f aca="false">B1140 - E1139</f>
        <v>0.23</v>
      </c>
      <c r="M1140" s="20" t="n">
        <f aca="false">E1140 - E1139</f>
        <v>0.469999999999999</v>
      </c>
      <c r="N1140" s="22" t="n">
        <f aca="false">(I1140 / B1140)</f>
        <v>0.00784313725490191</v>
      </c>
      <c r="O1140" s="22" t="n">
        <f aca="false">(J1140 / B1140)</f>
        <v>0.0222222222222222</v>
      </c>
      <c r="P1140" s="22" t="n">
        <f aca="false">K1140 / B1140</f>
        <v>-0.00653594771241839</v>
      </c>
      <c r="Q1140" s="22" t="n">
        <f aca="false">L1140/E1139</f>
        <v>0.00757326308857426</v>
      </c>
      <c r="R1140" s="22" t="n">
        <f aca="false">M1140 / E1139</f>
        <v>0.0154757984853473</v>
      </c>
      <c r="S1140" s="23" t="str">
        <f aca="false">IF(N1140 &gt; 0, "UP", "DOWN")</f>
        <v>UP</v>
      </c>
      <c r="T1140" s="28" t="inlineStr">
        <f aca="false">O1140-N1140</f>
        <is>
          <t/>
        </is>
      </c>
      <c r="U1140" s="28" t="inlineStr">
        <f aca="false">P1140-N1140</f>
        <is>
          <t/>
        </is>
      </c>
      <c r="V1140" s="28" t="inlineStr">
        <f aca="false">O1140 + P1140</f>
        <is>
          <t/>
        </is>
      </c>
    </row>
    <row collapsed="false" customFormat="false" customHeight="true" hidden="false" ht="25" outlineLevel="0" r="1141">
      <c r="A1141" s="27" t="n">
        <v>38215</v>
      </c>
      <c r="B1141" s="20" t="n">
        <v>31</v>
      </c>
      <c r="C1141" s="20" t="n">
        <v>31.72</v>
      </c>
      <c r="D1141" s="20" t="n">
        <v>30.64</v>
      </c>
      <c r="E1141" s="20" t="n">
        <v>30.78</v>
      </c>
      <c r="F1141" s="20" t="n">
        <v>15559800</v>
      </c>
      <c r="G1141" s="20" t="n">
        <v>15.32</v>
      </c>
      <c r="I1141" s="20" t="n">
        <f aca="false">E1141-B1141</f>
        <v>-0.219999999999999</v>
      </c>
      <c r="J1141" s="20" t="n">
        <f aca="false">C1141-B1141</f>
        <v>0.719999999999999</v>
      </c>
      <c r="K1141" s="20" t="n">
        <f aca="false">D1141-B1141</f>
        <v>-0.359999999999999</v>
      </c>
      <c r="L1141" s="20" t="n">
        <f aca="false">B1141 - E1140</f>
        <v>0.16</v>
      </c>
      <c r="M1141" s="20" t="n">
        <f aca="false">E1141 - E1140</f>
        <v>-0.0599999999999987</v>
      </c>
      <c r="N1141" s="22" t="n">
        <f aca="false">(I1141 / B1141)</f>
        <v>-0.00709677419354835</v>
      </c>
      <c r="O1141" s="22" t="n">
        <f aca="false">(J1141 / B1141)</f>
        <v>0.0232258064516129</v>
      </c>
      <c r="P1141" s="22" t="n">
        <f aca="false">K1141 / B1141</f>
        <v>-0.0116129032258064</v>
      </c>
      <c r="Q1141" s="22" t="n">
        <f aca="false">L1141/E1140</f>
        <v>0.00518806744487679</v>
      </c>
      <c r="R1141" s="22" t="n">
        <f aca="false">M1141 / E1140</f>
        <v>-0.00194552529182875</v>
      </c>
      <c r="S1141" s="23" t="str">
        <f aca="false">IF(N1141 &gt; 0, "UP", "DOWN")</f>
        <v>DOWN</v>
      </c>
      <c r="T1141" s="28" t="inlineStr">
        <f aca="false">O1141-N1141</f>
        <is>
          <t/>
        </is>
      </c>
      <c r="U1141" s="28" t="inlineStr">
        <f aca="false">P1141-N1141</f>
        <is>
          <t/>
        </is>
      </c>
      <c r="V1141" s="28" t="inlineStr">
        <f aca="false">O1141 + P1141</f>
        <is>
          <t/>
        </is>
      </c>
    </row>
    <row collapsed="false" customFormat="false" customHeight="true" hidden="false" ht="25" outlineLevel="0" r="1142">
      <c r="A1142" s="27" t="n">
        <v>38216</v>
      </c>
      <c r="B1142" s="20" t="n">
        <v>30.58</v>
      </c>
      <c r="C1142" s="20" t="n">
        <v>31.13</v>
      </c>
      <c r="D1142" s="20" t="n">
        <v>30.35</v>
      </c>
      <c r="E1142" s="20" t="n">
        <v>30.87</v>
      </c>
      <c r="F1142" s="20" t="n">
        <v>11536400</v>
      </c>
      <c r="G1142" s="20" t="n">
        <v>15.37</v>
      </c>
      <c r="I1142" s="20" t="n">
        <f aca="false">E1142-B1142</f>
        <v>0.290000000000003</v>
      </c>
      <c r="J1142" s="20" t="n">
        <f aca="false">C1142-B1142</f>
        <v>0.550000000000001</v>
      </c>
      <c r="K1142" s="20" t="n">
        <f aca="false">D1142-B1142</f>
        <v>-0.229999999999997</v>
      </c>
      <c r="L1142" s="20" t="n">
        <f aca="false">B1142 - E1141</f>
        <v>-0.200000000000003</v>
      </c>
      <c r="M1142" s="20" t="n">
        <f aca="false">E1142 - E1141</f>
        <v>0.0899999999999999</v>
      </c>
      <c r="N1142" s="22" t="n">
        <f aca="false">(I1142 / B1142)</f>
        <v>0.00948332243296281</v>
      </c>
      <c r="O1142" s="22" t="n">
        <f aca="false">(J1142 / B1142)</f>
        <v>0.0179856115107914</v>
      </c>
      <c r="P1142" s="22" t="n">
        <f aca="false">K1142 / B1142</f>
        <v>-0.00752125572269447</v>
      </c>
      <c r="Q1142" s="22" t="n">
        <f aca="false">L1142/E1141</f>
        <v>-0.0064977257959715</v>
      </c>
      <c r="R1142" s="22" t="n">
        <f aca="false">M1142 / E1141</f>
        <v>0.00292397660818713</v>
      </c>
      <c r="S1142" s="23" t="str">
        <f aca="false">IF(N1142 &gt; 0, "UP", "DOWN")</f>
        <v>UP</v>
      </c>
      <c r="T1142" s="28" t="inlineStr">
        <f aca="false">O1142-N1142</f>
        <is>
          <t/>
        </is>
      </c>
      <c r="U1142" s="28" t="inlineStr">
        <f aca="false">P1142-N1142</f>
        <is>
          <t/>
        </is>
      </c>
      <c r="V1142" s="28" t="inlineStr">
        <f aca="false">O1142 + P1142</f>
        <is>
          <t/>
        </is>
      </c>
    </row>
    <row collapsed="false" customFormat="false" customHeight="true" hidden="false" ht="25" outlineLevel="0" r="1143">
      <c r="A1143" s="27" t="n">
        <v>38217</v>
      </c>
      <c r="B1143" s="20" t="n">
        <v>30.51</v>
      </c>
      <c r="C1143" s="20" t="n">
        <v>31.85</v>
      </c>
      <c r="D1143" s="20" t="n">
        <v>30.49</v>
      </c>
      <c r="E1143" s="20" t="n">
        <v>31.74</v>
      </c>
      <c r="F1143" s="20" t="n">
        <v>13023400</v>
      </c>
      <c r="G1143" s="20" t="n">
        <v>15.8</v>
      </c>
      <c r="I1143" s="20" t="n">
        <f aca="false">E1143-B1143</f>
        <v>1.23</v>
      </c>
      <c r="J1143" s="20" t="n">
        <f aca="false">C1143-B1143</f>
        <v>1.34</v>
      </c>
      <c r="K1143" s="20" t="n">
        <f aca="false">D1143-B1143</f>
        <v>-0.0200000000000031</v>
      </c>
      <c r="L1143" s="20" t="n">
        <f aca="false">B1143 - E1142</f>
        <v>-0.359999999999999</v>
      </c>
      <c r="M1143" s="20" t="n">
        <f aca="false">E1143 - E1142</f>
        <v>0.869999999999997</v>
      </c>
      <c r="N1143" s="22" t="n">
        <f aca="false">(I1143 / B1143)</f>
        <v>0.0403146509341199</v>
      </c>
      <c r="O1143" s="22" t="n">
        <f aca="false">(J1143 / B1143)</f>
        <v>0.0439200262209112</v>
      </c>
      <c r="P1143" s="22" t="n">
        <f aca="false">K1143 / B1143</f>
        <v>-0.000655522779416687</v>
      </c>
      <c r="Q1143" s="22" t="n">
        <f aca="false">L1143/E1142</f>
        <v>-0.0116618075801749</v>
      </c>
      <c r="R1143" s="22" t="n">
        <f aca="false">M1143 / E1142</f>
        <v>0.0281827016520893</v>
      </c>
      <c r="S1143" s="23" t="str">
        <f aca="false">IF(N1143 &gt; 0, "UP", "DOWN")</f>
        <v>UP</v>
      </c>
      <c r="T1143" s="28" t="inlineStr">
        <f aca="false">O1143-N1143</f>
        <is>
          <t/>
        </is>
      </c>
      <c r="U1143" s="28" t="inlineStr">
        <f aca="false">P1143-N1143</f>
        <is>
          <t/>
        </is>
      </c>
      <c r="V1143" s="28" t="inlineStr">
        <f aca="false">O1143 + P1143</f>
        <is>
          <t/>
        </is>
      </c>
    </row>
    <row collapsed="false" customFormat="false" customHeight="true" hidden="false" ht="25" outlineLevel="0" r="1144">
      <c r="A1144" s="27" t="n">
        <v>38218</v>
      </c>
      <c r="B1144" s="20" t="n">
        <v>31.51</v>
      </c>
      <c r="C1144" s="20" t="n">
        <v>31.86</v>
      </c>
      <c r="D1144" s="20" t="n">
        <v>30.36</v>
      </c>
      <c r="E1144" s="20" t="n">
        <v>30.71</v>
      </c>
      <c r="F1144" s="20" t="n">
        <v>13890000</v>
      </c>
      <c r="G1144" s="20" t="n">
        <v>15.29</v>
      </c>
      <c r="I1144" s="20" t="n">
        <f aca="false">E1144-B1144</f>
        <v>-0.800000000000001</v>
      </c>
      <c r="J1144" s="20" t="n">
        <f aca="false">C1144-B1144</f>
        <v>0.349999999999998</v>
      </c>
      <c r="K1144" s="20" t="n">
        <f aca="false">D1144-B1144</f>
        <v>-1.15</v>
      </c>
      <c r="L1144" s="20" t="n">
        <f aca="false">B1144 - E1143</f>
        <v>-0.229999999999997</v>
      </c>
      <c r="M1144" s="20" t="n">
        <f aca="false">E1144 - E1143</f>
        <v>-1.03</v>
      </c>
      <c r="N1144" s="22" t="n">
        <f aca="false">(I1144 / B1144)</f>
        <v>-0.025388765471279</v>
      </c>
      <c r="O1144" s="22" t="n">
        <f aca="false">(J1144 / B1144)</f>
        <v>0.0111075848936845</v>
      </c>
      <c r="P1144" s="22" t="n">
        <f aca="false">K1144 / B1144</f>
        <v>-0.0364963503649636</v>
      </c>
      <c r="Q1144" s="22" t="n">
        <f aca="false">L1144/E1143</f>
        <v>-0.0072463768115941</v>
      </c>
      <c r="R1144" s="22" t="n">
        <f aca="false">M1144 / E1143</f>
        <v>-0.032451165721487</v>
      </c>
      <c r="S1144" s="23" t="str">
        <f aca="false">IF(N1144 &gt; 0, "UP", "DOWN")</f>
        <v>DOWN</v>
      </c>
      <c r="T1144" s="28" t="inlineStr">
        <f aca="false">O1144-N1144</f>
        <is>
          <t/>
        </is>
      </c>
      <c r="U1144" s="28" t="inlineStr">
        <f aca="false">P1144-N1144</f>
        <is>
          <t/>
        </is>
      </c>
      <c r="V1144" s="28" t="inlineStr">
        <f aca="false">O1144 + P1144</f>
        <is>
          <t/>
        </is>
      </c>
    </row>
    <row collapsed="false" customFormat="false" customHeight="true" hidden="false" ht="25" outlineLevel="0" r="1145">
      <c r="A1145" s="27" t="n">
        <v>38219</v>
      </c>
      <c r="B1145" s="20" t="n">
        <v>30.71</v>
      </c>
      <c r="C1145" s="20" t="n">
        <v>30.99</v>
      </c>
      <c r="D1145" s="20" t="n">
        <v>30.49</v>
      </c>
      <c r="E1145" s="20" t="n">
        <v>30.8</v>
      </c>
      <c r="F1145" s="20" t="n">
        <v>11313600</v>
      </c>
      <c r="G1145" s="20" t="n">
        <v>15.33</v>
      </c>
      <c r="I1145" s="20" t="n">
        <f aca="false">E1145-B1145</f>
        <v>0.0899999999999999</v>
      </c>
      <c r="J1145" s="20" t="n">
        <f aca="false">C1145-B1145</f>
        <v>0.279999999999998</v>
      </c>
      <c r="K1145" s="20" t="n">
        <f aca="false">D1145-B1145</f>
        <v>-0.220000000000002</v>
      </c>
      <c r="L1145" s="20" t="n">
        <f aca="false">B1145 - E1144</f>
        <v>0</v>
      </c>
      <c r="M1145" s="20" t="n">
        <f aca="false">E1145 - E1144</f>
        <v>0.0899999999999999</v>
      </c>
      <c r="N1145" s="22" t="n">
        <f aca="false">(I1145 / B1145)</f>
        <v>0.00293064148485835</v>
      </c>
      <c r="O1145" s="22" t="n">
        <f aca="false">(J1145 / B1145)</f>
        <v>0.00911755128622591</v>
      </c>
      <c r="P1145" s="22" t="n">
        <f aca="false">K1145 / B1145</f>
        <v>-0.0071637902963205</v>
      </c>
      <c r="Q1145" s="22" t="n">
        <f aca="false">L1145/E1144</f>
        <v>0</v>
      </c>
      <c r="R1145" s="22" t="n">
        <f aca="false">M1145 / E1144</f>
        <v>0.00293064148485835</v>
      </c>
      <c r="S1145" s="23" t="str">
        <f aca="false">IF(N1145 &gt; 0, "UP", "DOWN")</f>
        <v>UP</v>
      </c>
      <c r="T1145" s="28" t="inlineStr">
        <f aca="false">O1145-N1145</f>
        <is>
          <t/>
        </is>
      </c>
      <c r="U1145" s="28" t="inlineStr">
        <f aca="false">P1145-N1145</f>
        <is>
          <t/>
        </is>
      </c>
      <c r="V1145" s="28" t="inlineStr">
        <f aca="false">O1145 + P1145</f>
        <is>
          <t/>
        </is>
      </c>
    </row>
    <row collapsed="false" customFormat="false" customHeight="true" hidden="false" ht="25" outlineLevel="0" r="1146">
      <c r="A1146" s="27" t="n">
        <v>38222</v>
      </c>
      <c r="B1146" s="20" t="n">
        <v>30.86</v>
      </c>
      <c r="C1146" s="20" t="n">
        <v>31.27</v>
      </c>
      <c r="D1146" s="20" t="n">
        <v>30.6</v>
      </c>
      <c r="E1146" s="20" t="n">
        <v>31.08</v>
      </c>
      <c r="F1146" s="20" t="n">
        <v>9095000</v>
      </c>
      <c r="G1146" s="20" t="n">
        <v>15.47</v>
      </c>
      <c r="I1146" s="20" t="n">
        <f aca="false">E1146-B1146</f>
        <v>0.219999999999999</v>
      </c>
      <c r="J1146" s="20" t="n">
        <f aca="false">C1146-B1146</f>
        <v>0.41</v>
      </c>
      <c r="K1146" s="20" t="n">
        <f aca="false">D1146-B1146</f>
        <v>-0.259999999999998</v>
      </c>
      <c r="L1146" s="20" t="n">
        <f aca="false">B1146 - E1145</f>
        <v>0.0599999999999987</v>
      </c>
      <c r="M1146" s="20" t="n">
        <f aca="false">E1146 - E1145</f>
        <v>0.279999999999998</v>
      </c>
      <c r="N1146" s="22" t="n">
        <f aca="false">(I1146 / B1146)</f>
        <v>0.00712896953985738</v>
      </c>
      <c r="O1146" s="22" t="n">
        <f aca="false">(J1146 / B1146)</f>
        <v>0.0132858068697343</v>
      </c>
      <c r="P1146" s="22" t="n">
        <f aca="false">K1146 / B1146</f>
        <v>-0.00842514581983143</v>
      </c>
      <c r="Q1146" s="22" t="n">
        <f aca="false">L1146/E1145</f>
        <v>0.00194805194805191</v>
      </c>
      <c r="R1146" s="22" t="n">
        <f aca="false">M1146 / E1145</f>
        <v>0.00909090909090901</v>
      </c>
      <c r="S1146" s="23" t="str">
        <f aca="false">IF(N1146 &gt; 0, "UP", "DOWN")</f>
        <v>UP</v>
      </c>
      <c r="T1146" s="28" t="inlineStr">
        <f aca="false">O1146-N1146</f>
        <is>
          <t/>
        </is>
      </c>
      <c r="U1146" s="28" t="inlineStr">
        <f aca="false">P1146-N1146</f>
        <is>
          <t/>
        </is>
      </c>
      <c r="V1146" s="28" t="inlineStr">
        <f aca="false">O1146 + P1146</f>
        <is>
          <t/>
        </is>
      </c>
    </row>
    <row collapsed="false" customFormat="false" customHeight="true" hidden="false" ht="25" outlineLevel="0" r="1147">
      <c r="A1147" s="27" t="n">
        <v>38223</v>
      </c>
      <c r="B1147" s="20" t="n">
        <v>31.26</v>
      </c>
      <c r="C1147" s="20" t="n">
        <v>31.95</v>
      </c>
      <c r="D1147" s="20" t="n">
        <v>31.19</v>
      </c>
      <c r="E1147" s="20" t="n">
        <v>31.95</v>
      </c>
      <c r="F1147" s="20" t="n">
        <v>13362000</v>
      </c>
      <c r="G1147" s="20" t="n">
        <v>15.91</v>
      </c>
      <c r="I1147" s="20" t="n">
        <f aca="false">E1147-B1147</f>
        <v>0.689999999999998</v>
      </c>
      <c r="J1147" s="20" t="n">
        <f aca="false">C1147-B1147</f>
        <v>0.689999999999998</v>
      </c>
      <c r="K1147" s="20" t="n">
        <f aca="false">D1147-B1147</f>
        <v>-0.0700000000000003</v>
      </c>
      <c r="L1147" s="20" t="n">
        <f aca="false">B1147 - E1146</f>
        <v>0.180000000000003</v>
      </c>
      <c r="M1147" s="20" t="n">
        <f aca="false">E1147 - E1146</f>
        <v>0.870000000000001</v>
      </c>
      <c r="N1147" s="22" t="n">
        <f aca="false">(I1147 / B1147)</f>
        <v>0.0220729366602686</v>
      </c>
      <c r="O1147" s="22" t="n">
        <f aca="false">(J1147 / B1147)</f>
        <v>0.0220729366602686</v>
      </c>
      <c r="P1147" s="22" t="n">
        <f aca="false">K1147 / B1147</f>
        <v>-0.00223928342930263</v>
      </c>
      <c r="Q1147" s="22" t="n">
        <f aca="false">L1147/E1146</f>
        <v>0.0057915057915059</v>
      </c>
      <c r="R1147" s="22" t="n">
        <f aca="false">M1147 / E1146</f>
        <v>0.027992277992278</v>
      </c>
      <c r="S1147" s="23" t="str">
        <f aca="false">IF(N1147 &gt; 0, "UP", "DOWN")</f>
        <v>UP</v>
      </c>
      <c r="T1147" s="28" t="inlineStr">
        <f aca="false">O1147-N1147</f>
        <is>
          <t/>
        </is>
      </c>
      <c r="U1147" s="28" t="inlineStr">
        <f aca="false">P1147-N1147</f>
        <is>
          <t/>
        </is>
      </c>
      <c r="V1147" s="28" t="inlineStr">
        <f aca="false">O1147 + P1147</f>
        <is>
          <t/>
        </is>
      </c>
    </row>
    <row collapsed="false" customFormat="false" customHeight="true" hidden="false" ht="25" outlineLevel="0" r="1148">
      <c r="A1148" s="27" t="n">
        <v>38224</v>
      </c>
      <c r="B1148" s="20" t="n">
        <v>31.87</v>
      </c>
      <c r="C1148" s="20" t="n">
        <v>33.15</v>
      </c>
      <c r="D1148" s="20" t="n">
        <v>31.73</v>
      </c>
      <c r="E1148" s="20" t="n">
        <v>33.05</v>
      </c>
      <c r="F1148" s="20" t="n">
        <v>18057800</v>
      </c>
      <c r="G1148" s="20" t="n">
        <v>16.45</v>
      </c>
      <c r="I1148" s="20" t="n">
        <f aca="false">E1148-B1148</f>
        <v>1.18</v>
      </c>
      <c r="J1148" s="20" t="n">
        <f aca="false">C1148-B1148</f>
        <v>1.28</v>
      </c>
      <c r="K1148" s="20" t="n">
        <f aca="false">D1148-B1148</f>
        <v>-0.140000000000001</v>
      </c>
      <c r="L1148" s="20" t="n">
        <f aca="false">B1148 - E1147</f>
        <v>-0.0799999999999983</v>
      </c>
      <c r="M1148" s="20" t="n">
        <f aca="false">E1148 - E1147</f>
        <v>1.1</v>
      </c>
      <c r="N1148" s="22" t="n">
        <f aca="false">(I1148 / B1148)</f>
        <v>0.0370254157514903</v>
      </c>
      <c r="O1148" s="22" t="n">
        <f aca="false">(J1148 / B1148)</f>
        <v>0.0401631628490743</v>
      </c>
      <c r="P1148" s="22" t="n">
        <f aca="false">K1148 / B1148</f>
        <v>-0.00439284593661753</v>
      </c>
      <c r="Q1148" s="22" t="n">
        <f aca="false">L1148/E1147</f>
        <v>-0.00250391236306724</v>
      </c>
      <c r="R1148" s="22" t="n">
        <f aca="false">M1148 / E1147</f>
        <v>0.0344287949921752</v>
      </c>
      <c r="S1148" s="23" t="str">
        <f aca="false">IF(N1148 &gt; 0, "UP", "DOWN")</f>
        <v>UP</v>
      </c>
      <c r="T1148" s="28" t="inlineStr">
        <f aca="false">O1148-N1148</f>
        <is>
          <t/>
        </is>
      </c>
      <c r="U1148" s="28" t="inlineStr">
        <f aca="false">P1148-N1148</f>
        <is>
          <t/>
        </is>
      </c>
      <c r="V1148" s="28" t="inlineStr">
        <f aca="false">O1148 + P1148</f>
        <is>
          <t/>
        </is>
      </c>
    </row>
    <row collapsed="false" customFormat="false" customHeight="true" hidden="false" ht="25" outlineLevel="0" r="1149">
      <c r="A1149" s="27" t="n">
        <v>38225</v>
      </c>
      <c r="B1149" s="20" t="n">
        <v>33.04</v>
      </c>
      <c r="C1149" s="20" t="n">
        <v>35.18</v>
      </c>
      <c r="D1149" s="20" t="n">
        <v>32.74</v>
      </c>
      <c r="E1149" s="20" t="n">
        <v>34.66</v>
      </c>
      <c r="F1149" s="20" t="n">
        <v>34137800</v>
      </c>
      <c r="G1149" s="20" t="n">
        <v>17.26</v>
      </c>
      <c r="I1149" s="20" t="n">
        <f aca="false">E1149-B1149</f>
        <v>1.62</v>
      </c>
      <c r="J1149" s="20" t="n">
        <f aca="false">C1149-B1149</f>
        <v>2.14</v>
      </c>
      <c r="K1149" s="20" t="n">
        <f aca="false">D1149-B1149</f>
        <v>-0.299999999999997</v>
      </c>
      <c r="L1149" s="20" t="n">
        <f aca="false">B1149 - E1148</f>
        <v>-0.00999999999999801</v>
      </c>
      <c r="M1149" s="20" t="n">
        <f aca="false">E1149 - E1148</f>
        <v>1.61</v>
      </c>
      <c r="N1149" s="22" t="n">
        <f aca="false">(I1149 / B1149)</f>
        <v>0.0490314769975786</v>
      </c>
      <c r="O1149" s="22" t="n">
        <f aca="false">(J1149 / B1149)</f>
        <v>0.064769975786925</v>
      </c>
      <c r="P1149" s="22" t="n">
        <f aca="false">K1149 / B1149</f>
        <v>-0.00907990314769967</v>
      </c>
      <c r="Q1149" s="22" t="n">
        <f aca="false">L1149/E1148</f>
        <v>-0.000302571860816884</v>
      </c>
      <c r="R1149" s="22" t="n">
        <f aca="false">M1149 / E1148</f>
        <v>0.048714069591528</v>
      </c>
      <c r="S1149" s="23" t="str">
        <f aca="false">IF(N1149 &gt; 0, "UP", "DOWN")</f>
        <v>UP</v>
      </c>
      <c r="T1149" s="28" t="inlineStr">
        <f aca="false">O1149-N1149</f>
        <is>
          <t/>
        </is>
      </c>
      <c r="U1149" s="28" t="inlineStr">
        <f aca="false">P1149-N1149</f>
        <is>
          <t/>
        </is>
      </c>
      <c r="V1149" s="28" t="inlineStr">
        <f aca="false">O1149 + P1149</f>
        <is>
          <t/>
        </is>
      </c>
    </row>
    <row collapsed="false" customFormat="false" customHeight="true" hidden="false" ht="25" outlineLevel="0" r="1150">
      <c r="A1150" s="27" t="n">
        <v>38226</v>
      </c>
      <c r="B1150" s="20" t="n">
        <v>34.68</v>
      </c>
      <c r="C1150" s="20" t="n">
        <v>34.76</v>
      </c>
      <c r="D1150" s="20" t="n">
        <v>34</v>
      </c>
      <c r="E1150" s="20" t="n">
        <v>34.35</v>
      </c>
      <c r="F1150" s="20" t="n">
        <v>13886200</v>
      </c>
      <c r="G1150" s="20" t="n">
        <v>17.1</v>
      </c>
      <c r="I1150" s="20" t="n">
        <f aca="false">E1150-B1150</f>
        <v>-0.329999999999998</v>
      </c>
      <c r="J1150" s="20" t="n">
        <f aca="false">C1150-B1150</f>
        <v>0.0799999999999983</v>
      </c>
      <c r="K1150" s="20" t="n">
        <f aca="false">D1150-B1150</f>
        <v>-0.68</v>
      </c>
      <c r="L1150" s="20" t="n">
        <f aca="false">B1150 - E1149</f>
        <v>0.0200000000000031</v>
      </c>
      <c r="M1150" s="20" t="n">
        <f aca="false">E1150 - E1149</f>
        <v>-0.309999999999995</v>
      </c>
      <c r="N1150" s="22" t="n">
        <f aca="false">(I1150 / B1150)</f>
        <v>-0.00951557093425601</v>
      </c>
      <c r="O1150" s="22" t="n">
        <f aca="false">(J1150 / B1150)</f>
        <v>0.00230680507497112</v>
      </c>
      <c r="P1150" s="22" t="n">
        <f aca="false">K1150 / B1150</f>
        <v>-0.0196078431372549</v>
      </c>
      <c r="Q1150" s="22" t="n">
        <f aca="false">L1150/E1149</f>
        <v>0.000577034045008746</v>
      </c>
      <c r="R1150" s="22" t="n">
        <f aca="false">M1150 / E1149</f>
        <v>-0.00894402769763402</v>
      </c>
      <c r="S1150" s="23" t="str">
        <f aca="false">IF(N1150 &gt; 0, "UP", "DOWN")</f>
        <v>DOWN</v>
      </c>
      <c r="T1150" s="28" t="inlineStr">
        <f aca="false">O1150-N1150</f>
        <is>
          <t/>
        </is>
      </c>
      <c r="U1150" s="28" t="inlineStr">
        <f aca="false">P1150-N1150</f>
        <is>
          <t/>
        </is>
      </c>
      <c r="V1150" s="28" t="inlineStr">
        <f aca="false">O1150 + P1150</f>
        <is>
          <t/>
        </is>
      </c>
    </row>
    <row collapsed="false" customFormat="false" customHeight="true" hidden="false" ht="25" outlineLevel="0" r="1151">
      <c r="A1151" s="27" t="n">
        <v>38229</v>
      </c>
      <c r="B1151" s="20" t="n">
        <v>34</v>
      </c>
      <c r="C1151" s="20" t="n">
        <v>34.72</v>
      </c>
      <c r="D1151" s="20" t="n">
        <v>33.96</v>
      </c>
      <c r="E1151" s="20" t="n">
        <v>34.12</v>
      </c>
      <c r="F1151" s="20" t="n">
        <v>7790800</v>
      </c>
      <c r="G1151" s="20" t="n">
        <v>16.99</v>
      </c>
      <c r="I1151" s="20" t="n">
        <f aca="false">E1151-B1151</f>
        <v>0.119999999999997</v>
      </c>
      <c r="J1151" s="20" t="n">
        <f aca="false">C1151-B1151</f>
        <v>0.719999999999999</v>
      </c>
      <c r="K1151" s="20" t="n">
        <f aca="false">D1151-B1151</f>
        <v>-0.0399999999999991</v>
      </c>
      <c r="L1151" s="20" t="n">
        <f aca="false">B1151 - E1150</f>
        <v>-0.350000000000001</v>
      </c>
      <c r="M1151" s="20" t="n">
        <f aca="false">E1151 - E1150</f>
        <v>-0.230000000000004</v>
      </c>
      <c r="N1151" s="22" t="n">
        <f aca="false">(I1151 / B1151)</f>
        <v>0.00352941176470581</v>
      </c>
      <c r="O1151" s="22" t="n">
        <f aca="false">(J1151 / B1151)</f>
        <v>0.0211764705882353</v>
      </c>
      <c r="P1151" s="22" t="n">
        <f aca="false">K1151 / B1151</f>
        <v>-0.00117647058823527</v>
      </c>
      <c r="Q1151" s="22" t="n">
        <f aca="false">L1151/E1150</f>
        <v>-0.0101892285298399</v>
      </c>
      <c r="R1151" s="22" t="n">
        <f aca="false">M1151 / E1150</f>
        <v>-0.00669577874818061</v>
      </c>
      <c r="S1151" s="23" t="str">
        <f aca="false">IF(N1151 &gt; 0, "UP", "DOWN")</f>
        <v>UP</v>
      </c>
      <c r="T1151" s="28" t="inlineStr">
        <f aca="false">O1151-N1151</f>
        <is>
          <t/>
        </is>
      </c>
      <c r="U1151" s="28" t="inlineStr">
        <f aca="false">P1151-N1151</f>
        <is>
          <t/>
        </is>
      </c>
      <c r="V1151" s="28" t="inlineStr">
        <f aca="false">O1151 + P1151</f>
        <is>
          <t/>
        </is>
      </c>
    </row>
    <row collapsed="false" customFormat="false" customHeight="true" hidden="false" ht="25" outlineLevel="0" r="1152">
      <c r="A1152" s="27" t="n">
        <v>38230</v>
      </c>
      <c r="B1152" s="20" t="n">
        <v>34.07</v>
      </c>
      <c r="C1152" s="20" t="n">
        <v>34.95</v>
      </c>
      <c r="D1152" s="20" t="n">
        <v>34</v>
      </c>
      <c r="E1152" s="20" t="n">
        <v>34.49</v>
      </c>
      <c r="F1152" s="20" t="n">
        <v>13448600</v>
      </c>
      <c r="G1152" s="20" t="n">
        <v>17.17</v>
      </c>
      <c r="I1152" s="20" t="n">
        <f aca="false">E1152-B1152</f>
        <v>0.420000000000002</v>
      </c>
      <c r="J1152" s="20" t="n">
        <f aca="false">C1152-B1152</f>
        <v>0.880000000000003</v>
      </c>
      <c r="K1152" s="20" t="n">
        <f aca="false">D1152-B1152</f>
        <v>-0.0700000000000003</v>
      </c>
      <c r="L1152" s="20" t="n">
        <f aca="false">B1152 - E1151</f>
        <v>-0.0499999999999972</v>
      </c>
      <c r="M1152" s="20" t="n">
        <f aca="false">E1152 - E1151</f>
        <v>0.370000000000005</v>
      </c>
      <c r="N1152" s="22" t="n">
        <f aca="false">(I1152 / B1152)</f>
        <v>0.0123275609040212</v>
      </c>
      <c r="O1152" s="22" t="n">
        <f aca="false">(J1152 / B1152)</f>
        <v>0.0258291752274729</v>
      </c>
      <c r="P1152" s="22" t="n">
        <f aca="false">K1152 / B1152</f>
        <v>-0.00205459348400353</v>
      </c>
      <c r="Q1152" s="22" t="n">
        <f aca="false">L1152/E1151</f>
        <v>-0.00146541617819452</v>
      </c>
      <c r="R1152" s="22" t="n">
        <f aca="false">M1152 / E1151</f>
        <v>0.0108440797186402</v>
      </c>
      <c r="S1152" s="23" t="str">
        <f aca="false">IF(N1152 &gt; 0, "UP", "DOWN")</f>
        <v>UP</v>
      </c>
      <c r="T1152" s="28" t="inlineStr">
        <f aca="false">O1152-N1152</f>
        <is>
          <t/>
        </is>
      </c>
      <c r="U1152" s="28" t="inlineStr">
        <f aca="false">P1152-N1152</f>
        <is>
          <t/>
        </is>
      </c>
      <c r="V1152" s="28" t="inlineStr">
        <f aca="false">O1152 + P1152</f>
        <is>
          <t/>
        </is>
      </c>
    </row>
    <row collapsed="false" customFormat="false" customHeight="true" hidden="false" ht="25" outlineLevel="0" r="1153">
      <c r="A1153" s="27" t="n">
        <v>38231</v>
      </c>
      <c r="B1153" s="20" t="n">
        <v>34.3</v>
      </c>
      <c r="C1153" s="20" t="n">
        <v>35.99</v>
      </c>
      <c r="D1153" s="20" t="n">
        <v>34.19</v>
      </c>
      <c r="E1153" s="20" t="n">
        <v>35.86</v>
      </c>
      <c r="F1153" s="20" t="n">
        <v>18418800</v>
      </c>
      <c r="G1153" s="20" t="n">
        <v>17.85</v>
      </c>
      <c r="I1153" s="20" t="n">
        <f aca="false">E1153-B1153</f>
        <v>1.56</v>
      </c>
      <c r="J1153" s="20" t="n">
        <f aca="false">C1153-B1153</f>
        <v>1.69</v>
      </c>
      <c r="K1153" s="20" t="n">
        <f aca="false">D1153-B1153</f>
        <v>-0.109999999999999</v>
      </c>
      <c r="L1153" s="20" t="n">
        <f aca="false">B1153 - E1152</f>
        <v>-0.190000000000005</v>
      </c>
      <c r="M1153" s="20" t="n">
        <f aca="false">E1153 - E1152</f>
        <v>1.37</v>
      </c>
      <c r="N1153" s="22" t="n">
        <f aca="false">(I1153 / B1153)</f>
        <v>0.0454810495626823</v>
      </c>
      <c r="O1153" s="22" t="n">
        <f aca="false">(J1153 / B1153)</f>
        <v>0.0492711370262392</v>
      </c>
      <c r="P1153" s="22" t="n">
        <f aca="false">K1153 / B1153</f>
        <v>-0.00320699708454809</v>
      </c>
      <c r="Q1153" s="22" t="n">
        <f aca="false">L1153/E1152</f>
        <v>-0.00550884314294012</v>
      </c>
      <c r="R1153" s="22" t="n">
        <f aca="false">M1153 / E1152</f>
        <v>0.0397216584517251</v>
      </c>
      <c r="S1153" s="23" t="str">
        <f aca="false">IF(N1153 &gt; 0, "UP", "DOWN")</f>
        <v>UP</v>
      </c>
      <c r="T1153" s="28" t="inlineStr">
        <f aca="false">O1153-N1153</f>
        <is>
          <t/>
        </is>
      </c>
      <c r="U1153" s="28" t="inlineStr">
        <f aca="false">P1153-N1153</f>
        <is>
          <t/>
        </is>
      </c>
      <c r="V1153" s="28" t="inlineStr">
        <f aca="false">O1153 + P1153</f>
        <is>
          <t/>
        </is>
      </c>
    </row>
    <row collapsed="false" customFormat="false" customHeight="true" hidden="false" ht="25" outlineLevel="0" r="1154">
      <c r="A1154" s="27" t="n">
        <v>38232</v>
      </c>
      <c r="B1154" s="20" t="n">
        <v>35.5</v>
      </c>
      <c r="C1154" s="20" t="n">
        <v>35.81</v>
      </c>
      <c r="D1154" s="20" t="n">
        <v>34.83</v>
      </c>
      <c r="E1154" s="20" t="n">
        <v>35.66</v>
      </c>
      <c r="F1154" s="20" t="n">
        <v>14511600</v>
      </c>
      <c r="G1154" s="20" t="n">
        <v>17.75</v>
      </c>
      <c r="I1154" s="20" t="n">
        <f aca="false">E1154-B1154</f>
        <v>0.159999999999997</v>
      </c>
      <c r="J1154" s="20" t="n">
        <f aca="false">C1154-B1154</f>
        <v>0.310000000000002</v>
      </c>
      <c r="K1154" s="20" t="n">
        <f aca="false">D1154-B1154</f>
        <v>-0.670000000000002</v>
      </c>
      <c r="L1154" s="20" t="n">
        <f aca="false">B1154 - E1153</f>
        <v>-0.359999999999999</v>
      </c>
      <c r="M1154" s="20" t="n">
        <f aca="false">E1154 - E1153</f>
        <v>-0.200000000000003</v>
      </c>
      <c r="N1154" s="22" t="n">
        <f aca="false">(I1154 / B1154)</f>
        <v>0.00450704225352103</v>
      </c>
      <c r="O1154" s="22" t="n">
        <f aca="false">(J1154 / B1154)</f>
        <v>0.00873239436619725</v>
      </c>
      <c r="P1154" s="22" t="n">
        <f aca="false">K1154 / B1154</f>
        <v>-0.0188732394366198</v>
      </c>
      <c r="Q1154" s="22" t="n">
        <f aca="false">L1154/E1153</f>
        <v>-0.0100390407138873</v>
      </c>
      <c r="R1154" s="22" t="n">
        <f aca="false">M1154 / E1153</f>
        <v>-0.0055772448410486</v>
      </c>
      <c r="S1154" s="23" t="str">
        <f aca="false">IF(N1154 &gt; 0, "UP", "DOWN")</f>
        <v>UP</v>
      </c>
      <c r="T1154" s="28" t="inlineStr">
        <f aca="false">O1154-N1154</f>
        <is>
          <t/>
        </is>
      </c>
      <c r="U1154" s="28" t="inlineStr">
        <f aca="false">P1154-N1154</f>
        <is>
          <t/>
        </is>
      </c>
      <c r="V1154" s="28" t="inlineStr">
        <f aca="false">O1154 + P1154</f>
        <is>
          <t/>
        </is>
      </c>
    </row>
    <row collapsed="false" customFormat="false" customHeight="true" hidden="false" ht="25" outlineLevel="0" r="1155">
      <c r="A1155" s="27" t="n">
        <v>38233</v>
      </c>
      <c r="B1155" s="20" t="n">
        <v>35.01</v>
      </c>
      <c r="C1155" s="20" t="n">
        <v>35.92</v>
      </c>
      <c r="D1155" s="20" t="n">
        <v>35.01</v>
      </c>
      <c r="E1155" s="20" t="n">
        <v>35.23</v>
      </c>
      <c r="F1155" s="20" t="n">
        <v>10481000</v>
      </c>
      <c r="G1155" s="20" t="n">
        <v>17.54</v>
      </c>
      <c r="I1155" s="20" t="n">
        <f aca="false">E1155-B1155</f>
        <v>0.219999999999999</v>
      </c>
      <c r="J1155" s="20" t="n">
        <f aca="false">C1155-B1155</f>
        <v>0.910000000000004</v>
      </c>
      <c r="K1155" s="20" t="n">
        <f aca="false">D1155-B1155</f>
        <v>0</v>
      </c>
      <c r="L1155" s="20" t="n">
        <f aca="false">B1155 - E1154</f>
        <v>-0.649999999999999</v>
      </c>
      <c r="M1155" s="20" t="n">
        <f aca="false">E1155 - E1154</f>
        <v>-0.43</v>
      </c>
      <c r="N1155" s="22" t="n">
        <f aca="false">(I1155 / B1155)</f>
        <v>0.00628391888031988</v>
      </c>
      <c r="O1155" s="22" t="n">
        <f aca="false">(J1155 / B1155)</f>
        <v>0.0259925735504143</v>
      </c>
      <c r="P1155" s="22" t="n">
        <f aca="false">K1155 / B1155</f>
        <v>0</v>
      </c>
      <c r="Q1155" s="22" t="n">
        <f aca="false">L1155/E1154</f>
        <v>-0.0182277061132922</v>
      </c>
      <c r="R1155" s="22" t="n">
        <f aca="false">M1155 / E1154</f>
        <v>-0.0120583286595625</v>
      </c>
      <c r="S1155" s="23" t="str">
        <f aca="false">IF(N1155 &gt; 0, "UP", "DOWN")</f>
        <v>UP</v>
      </c>
      <c r="T1155" s="28" t="inlineStr">
        <f aca="false">O1155-N1155</f>
        <is>
          <t/>
        </is>
      </c>
      <c r="U1155" s="28" t="inlineStr">
        <f aca="false">P1155-N1155</f>
        <is>
          <t/>
        </is>
      </c>
      <c r="V1155" s="28" t="inlineStr">
        <f aca="false">O1155 + P1155</f>
        <is>
          <t/>
        </is>
      </c>
    </row>
    <row collapsed="false" customFormat="false" customHeight="true" hidden="false" ht="25" outlineLevel="0" r="1156">
      <c r="A1156" s="27" t="n">
        <v>38237</v>
      </c>
      <c r="B1156" s="20" t="n">
        <v>35.4</v>
      </c>
      <c r="C1156" s="20" t="n">
        <v>36.19</v>
      </c>
      <c r="D1156" s="20" t="n">
        <v>35.23</v>
      </c>
      <c r="E1156" s="20" t="n">
        <v>35.76</v>
      </c>
      <c r="F1156" s="20" t="n">
        <v>10784200</v>
      </c>
      <c r="G1156" s="20" t="n">
        <v>17.8</v>
      </c>
      <c r="I1156" s="20" t="n">
        <f aca="false">E1156-B1156</f>
        <v>0.359999999999999</v>
      </c>
      <c r="J1156" s="20" t="n">
        <f aca="false">C1156-B1156</f>
        <v>0.789999999999999</v>
      </c>
      <c r="K1156" s="20" t="n">
        <f aca="false">D1156-B1156</f>
        <v>-0.170000000000002</v>
      </c>
      <c r="L1156" s="20" t="n">
        <f aca="false">B1156 - E1155</f>
        <v>0.170000000000002</v>
      </c>
      <c r="M1156" s="20" t="n">
        <f aca="false">E1156 - E1155</f>
        <v>0.530000000000001</v>
      </c>
      <c r="N1156" s="22" t="n">
        <f aca="false">(I1156 / B1156)</f>
        <v>0.0101694915254237</v>
      </c>
      <c r="O1156" s="22" t="n">
        <f aca="false">(J1156 / B1156)</f>
        <v>0.0223163841807909</v>
      </c>
      <c r="P1156" s="22" t="n">
        <f aca="false">K1156 / B1156</f>
        <v>-0.0048022598870057</v>
      </c>
      <c r="Q1156" s="22" t="n">
        <f aca="false">L1156/E1155</f>
        <v>0.00482543286971336</v>
      </c>
      <c r="R1156" s="22" t="n">
        <f aca="false">M1156 / E1155</f>
        <v>0.0150439965938121</v>
      </c>
      <c r="S1156" s="23" t="str">
        <f aca="false">IF(N1156 &gt; 0, "UP", "DOWN")</f>
        <v>UP</v>
      </c>
      <c r="T1156" s="28" t="inlineStr">
        <f aca="false">O1156-N1156</f>
        <is>
          <t/>
        </is>
      </c>
      <c r="U1156" s="28" t="inlineStr">
        <f aca="false">P1156-N1156</f>
        <is>
          <t/>
        </is>
      </c>
      <c r="V1156" s="28" t="inlineStr">
        <f aca="false">O1156 + P1156</f>
        <is>
          <t/>
        </is>
      </c>
    </row>
    <row collapsed="false" customFormat="false" customHeight="true" hidden="false" ht="25" outlineLevel="0" r="1157">
      <c r="A1157" s="27" t="n">
        <v>38238</v>
      </c>
      <c r="B1157" s="20" t="n">
        <v>35.7</v>
      </c>
      <c r="C1157" s="20" t="n">
        <v>36.57</v>
      </c>
      <c r="D1157" s="20" t="n">
        <v>35.68</v>
      </c>
      <c r="E1157" s="20" t="n">
        <v>36.35</v>
      </c>
      <c r="F1157" s="20" t="n">
        <v>12268800</v>
      </c>
      <c r="G1157" s="20" t="n">
        <v>18.1</v>
      </c>
      <c r="I1157" s="20" t="n">
        <f aca="false">E1157-B1157</f>
        <v>0.649999999999999</v>
      </c>
      <c r="J1157" s="20" t="n">
        <f aca="false">C1157-B1157</f>
        <v>0.869999999999997</v>
      </c>
      <c r="K1157" s="20" t="n">
        <f aca="false">D1157-B1157</f>
        <v>-0.0200000000000031</v>
      </c>
      <c r="L1157" s="20" t="n">
        <f aca="false">B1157 - E1156</f>
        <v>-0.0599999999999952</v>
      </c>
      <c r="M1157" s="20" t="n">
        <f aca="false">E1157 - E1156</f>
        <v>0.590000000000003</v>
      </c>
      <c r="N1157" s="22" t="n">
        <f aca="false">(I1157 / B1157)</f>
        <v>0.0182072829131652</v>
      </c>
      <c r="O1157" s="22" t="n">
        <f aca="false">(J1157 / B1157)</f>
        <v>0.0243697478991596</v>
      </c>
      <c r="P1157" s="22" t="n">
        <f aca="false">K1157 / B1157</f>
        <v>-0.000560224089635942</v>
      </c>
      <c r="Q1157" s="22" t="n">
        <f aca="false">L1157/E1156</f>
        <v>-0.00167785234899315</v>
      </c>
      <c r="R1157" s="22" t="n">
        <f aca="false">M1157 / E1156</f>
        <v>0.0164988814317674</v>
      </c>
      <c r="S1157" s="23" t="str">
        <f aca="false">IF(N1157 &gt; 0, "UP", "DOWN")</f>
        <v>UP</v>
      </c>
      <c r="T1157" s="28" t="inlineStr">
        <f aca="false">O1157-N1157</f>
        <is>
          <t/>
        </is>
      </c>
      <c r="U1157" s="28" t="inlineStr">
        <f aca="false">P1157-N1157</f>
        <is>
          <t/>
        </is>
      </c>
      <c r="V1157" s="28" t="inlineStr">
        <f aca="false">O1157 + P1157</f>
        <is>
          <t/>
        </is>
      </c>
    </row>
    <row collapsed="false" customFormat="false" customHeight="true" hidden="false" ht="25" outlineLevel="0" r="1158">
      <c r="A1158" s="27" t="n">
        <v>38239</v>
      </c>
      <c r="B1158" s="20" t="n">
        <v>36.1</v>
      </c>
      <c r="C1158" s="20" t="n">
        <v>36.3</v>
      </c>
      <c r="D1158" s="20" t="n">
        <v>35.28</v>
      </c>
      <c r="E1158" s="20" t="n">
        <v>35.7</v>
      </c>
      <c r="F1158" s="20" t="n">
        <v>16476400</v>
      </c>
      <c r="G1158" s="20" t="n">
        <v>17.77</v>
      </c>
      <c r="I1158" s="20" t="n">
        <f aca="false">E1158-B1158</f>
        <v>-0.399999999999999</v>
      </c>
      <c r="J1158" s="20" t="n">
        <f aca="false">C1158-B1158</f>
        <v>0.199999999999996</v>
      </c>
      <c r="K1158" s="20" t="n">
        <f aca="false">D1158-B1158</f>
        <v>-0.82</v>
      </c>
      <c r="L1158" s="20" t="n">
        <f aca="false">B1158 - E1157</f>
        <v>-0.25</v>
      </c>
      <c r="M1158" s="20" t="n">
        <f aca="false">E1158 - E1157</f>
        <v>-0.649999999999999</v>
      </c>
      <c r="N1158" s="22" t="n">
        <f aca="false">(I1158 / B1158)</f>
        <v>-0.0110803324099723</v>
      </c>
      <c r="O1158" s="22" t="n">
        <f aca="false">(J1158 / B1158)</f>
        <v>0.00554016620498603</v>
      </c>
      <c r="P1158" s="22" t="n">
        <f aca="false">K1158 / B1158</f>
        <v>-0.0227146814404432</v>
      </c>
      <c r="Q1158" s="22" t="n">
        <f aca="false">L1158/E1157</f>
        <v>-0.00687757909215956</v>
      </c>
      <c r="R1158" s="22" t="n">
        <f aca="false">M1158 / E1157</f>
        <v>-0.0178817056396148</v>
      </c>
      <c r="S1158" s="23" t="str">
        <f aca="false">IF(N1158 &gt; 0, "UP", "DOWN")</f>
        <v>DOWN</v>
      </c>
      <c r="T1158" s="28" t="inlineStr">
        <f aca="false">O1158-N1158</f>
        <is>
          <t/>
        </is>
      </c>
      <c r="U1158" s="28" t="inlineStr">
        <f aca="false">P1158-N1158</f>
        <is>
          <t/>
        </is>
      </c>
      <c r="V1158" s="28" t="inlineStr">
        <f aca="false">O1158 + P1158</f>
        <is>
          <t/>
        </is>
      </c>
    </row>
    <row collapsed="false" customFormat="false" customHeight="true" hidden="false" ht="25" outlineLevel="0" r="1159">
      <c r="A1159" s="27" t="n">
        <v>38240</v>
      </c>
      <c r="B1159" s="20" t="n">
        <v>35.66</v>
      </c>
      <c r="C1159" s="20" t="n">
        <v>36.23</v>
      </c>
      <c r="D1159" s="20" t="n">
        <v>35.46</v>
      </c>
      <c r="E1159" s="20" t="n">
        <v>35.87</v>
      </c>
      <c r="F1159" s="20" t="n">
        <v>11714800</v>
      </c>
      <c r="G1159" s="20" t="n">
        <v>17.86</v>
      </c>
      <c r="I1159" s="20" t="n">
        <f aca="false">E1159-B1159</f>
        <v>0.210000000000001</v>
      </c>
      <c r="J1159" s="20" t="n">
        <f aca="false">C1159-B1159</f>
        <v>0.57</v>
      </c>
      <c r="K1159" s="20" t="n">
        <f aca="false">D1159-B1159</f>
        <v>-0.199999999999996</v>
      </c>
      <c r="L1159" s="20" t="n">
        <f aca="false">B1159 - E1158</f>
        <v>-0.0400000000000063</v>
      </c>
      <c r="M1159" s="20" t="n">
        <f aca="false">E1159 - E1158</f>
        <v>0.169999999999995</v>
      </c>
      <c r="N1159" s="22" t="n">
        <f aca="false">(I1159 / B1159)</f>
        <v>0.00588895120583289</v>
      </c>
      <c r="O1159" s="22" t="n">
        <f aca="false">(J1159 / B1159)</f>
        <v>0.0159842961301178</v>
      </c>
      <c r="P1159" s="22" t="n">
        <f aca="false">K1159 / B1159</f>
        <v>-0.00560852495793594</v>
      </c>
      <c r="Q1159" s="22" t="n">
        <f aca="false">L1159/E1158</f>
        <v>-0.00112044817927188</v>
      </c>
      <c r="R1159" s="22" t="n">
        <f aca="false">M1159 / E1158</f>
        <v>0.00476190476190461</v>
      </c>
      <c r="S1159" s="23" t="str">
        <f aca="false">IF(N1159 &gt; 0, "UP", "DOWN")</f>
        <v>UP</v>
      </c>
      <c r="T1159" s="28" t="inlineStr">
        <f aca="false">O1159-N1159</f>
        <is>
          <t/>
        </is>
      </c>
      <c r="U1159" s="28" t="inlineStr">
        <f aca="false">P1159-N1159</f>
        <is>
          <t/>
        </is>
      </c>
      <c r="V1159" s="28" t="inlineStr">
        <f aca="false">O1159 + P1159</f>
        <is>
          <t/>
        </is>
      </c>
    </row>
    <row collapsed="false" customFormat="false" customHeight="true" hidden="false" ht="25" outlineLevel="0" r="1160">
      <c r="A1160" s="27" t="n">
        <v>38243</v>
      </c>
      <c r="B1160" s="20" t="n">
        <v>35.88</v>
      </c>
      <c r="C1160" s="20" t="n">
        <v>36.07</v>
      </c>
      <c r="D1160" s="20" t="n">
        <v>35.32</v>
      </c>
      <c r="E1160" s="20" t="n">
        <v>35.59</v>
      </c>
      <c r="F1160" s="20" t="n">
        <v>10070600</v>
      </c>
      <c r="G1160" s="20" t="n">
        <v>17.72</v>
      </c>
      <c r="I1160" s="20" t="n">
        <f aca="false">E1160-B1160</f>
        <v>-0.289999999999999</v>
      </c>
      <c r="J1160" s="20" t="n">
        <f aca="false">C1160-B1160</f>
        <v>0.189999999999998</v>
      </c>
      <c r="K1160" s="20" t="n">
        <f aca="false">D1160-B1160</f>
        <v>-0.560000000000002</v>
      </c>
      <c r="L1160" s="20" t="n">
        <f aca="false">B1160 - E1159</f>
        <v>0.0100000000000051</v>
      </c>
      <c r="M1160" s="20" t="n">
        <f aca="false">E1160 - E1159</f>
        <v>-0.279999999999994</v>
      </c>
      <c r="N1160" s="22" t="n">
        <f aca="false">(I1160 / B1160)</f>
        <v>-0.00808249721293197</v>
      </c>
      <c r="O1160" s="22" t="n">
        <f aca="false">(J1160 / B1160)</f>
        <v>0.00529542920847262</v>
      </c>
      <c r="P1160" s="22" t="n">
        <f aca="false">K1160 / B1160</f>
        <v>-0.0156075808249722</v>
      </c>
      <c r="Q1160" s="22" t="n">
        <f aca="false">L1160/E1159</f>
        <v>0.000278784499581966</v>
      </c>
      <c r="R1160" s="22" t="n">
        <f aca="false">M1160 / E1159</f>
        <v>-0.00780596598829089</v>
      </c>
      <c r="S1160" s="23" t="str">
        <f aca="false">IF(N1160 &gt; 0, "UP", "DOWN")</f>
        <v>DOWN</v>
      </c>
      <c r="T1160" s="28" t="inlineStr">
        <f aca="false">O1160-N1160</f>
        <is>
          <t/>
        </is>
      </c>
      <c r="U1160" s="28" t="inlineStr">
        <f aca="false">P1160-N1160</f>
        <is>
          <t/>
        </is>
      </c>
      <c r="V1160" s="28" t="inlineStr">
        <f aca="false">O1160 + P1160</f>
        <is>
          <t/>
        </is>
      </c>
    </row>
    <row collapsed="false" customFormat="false" customHeight="true" hidden="false" ht="25" outlineLevel="0" r="1161">
      <c r="A1161" s="27" t="n">
        <v>38244</v>
      </c>
      <c r="B1161" s="20" t="n">
        <v>35.24</v>
      </c>
      <c r="C1161" s="20" t="n">
        <v>35.55</v>
      </c>
      <c r="D1161" s="20" t="n">
        <v>34.78</v>
      </c>
      <c r="E1161" s="20" t="n">
        <v>35.49</v>
      </c>
      <c r="F1161" s="20" t="n">
        <v>9100800</v>
      </c>
      <c r="G1161" s="20" t="n">
        <v>17.67</v>
      </c>
      <c r="I1161" s="20" t="n">
        <f aca="false">E1161-B1161</f>
        <v>0.25</v>
      </c>
      <c r="J1161" s="20" t="n">
        <f aca="false">C1161-B1161</f>
        <v>0.309999999999995</v>
      </c>
      <c r="K1161" s="20" t="n">
        <f aca="false">D1161-B1161</f>
        <v>-0.460000000000001</v>
      </c>
      <c r="L1161" s="20" t="n">
        <f aca="false">B1161 - E1160</f>
        <v>-0.350000000000001</v>
      </c>
      <c r="M1161" s="20" t="n">
        <f aca="false">E1161 - E1160</f>
        <v>-0.100000000000001</v>
      </c>
      <c r="N1161" s="22" t="n">
        <f aca="false">(I1161 / B1161)</f>
        <v>0.00709421112372304</v>
      </c>
      <c r="O1161" s="22" t="n">
        <f aca="false">(J1161 / B1161)</f>
        <v>0.00879682179341643</v>
      </c>
      <c r="P1161" s="22" t="n">
        <f aca="false">K1161 / B1161</f>
        <v>-0.0130533484676504</v>
      </c>
      <c r="Q1161" s="22" t="n">
        <f aca="false">L1161/E1160</f>
        <v>-0.00983422309637543</v>
      </c>
      <c r="R1161" s="22" t="n">
        <f aca="false">M1161 / E1160</f>
        <v>-0.00280977802753586</v>
      </c>
      <c r="S1161" s="23" t="str">
        <f aca="false">IF(N1161 &gt; 0, "UP", "DOWN")</f>
        <v>UP</v>
      </c>
      <c r="T1161" s="28" t="inlineStr">
        <f aca="false">O1161-N1161</f>
        <is>
          <t/>
        </is>
      </c>
      <c r="U1161" s="28" t="inlineStr">
        <f aca="false">P1161-N1161</f>
        <is>
          <t/>
        </is>
      </c>
      <c r="V1161" s="28" t="inlineStr">
        <f aca="false">O1161 + P1161</f>
        <is>
          <t/>
        </is>
      </c>
    </row>
    <row collapsed="false" customFormat="false" customHeight="true" hidden="false" ht="25" outlineLevel="0" r="1162">
      <c r="A1162" s="27" t="n">
        <v>38245</v>
      </c>
      <c r="B1162" s="20" t="n">
        <v>35.36</v>
      </c>
      <c r="C1162" s="20" t="n">
        <v>35.48</v>
      </c>
      <c r="D1162" s="20" t="n">
        <v>34.8</v>
      </c>
      <c r="E1162" s="20" t="n">
        <v>35.2</v>
      </c>
      <c r="F1162" s="20" t="n">
        <v>8309600</v>
      </c>
      <c r="G1162" s="20" t="n">
        <v>17.52</v>
      </c>
      <c r="I1162" s="20" t="n">
        <f aca="false">E1162-B1162</f>
        <v>-0.159999999999997</v>
      </c>
      <c r="J1162" s="20" t="n">
        <f aca="false">C1162-B1162</f>
        <v>0.119999999999997</v>
      </c>
      <c r="K1162" s="20" t="n">
        <f aca="false">D1162-B1162</f>
        <v>-0.560000000000002</v>
      </c>
      <c r="L1162" s="20" t="n">
        <f aca="false">B1162 - E1161</f>
        <v>-0.130000000000003</v>
      </c>
      <c r="M1162" s="20" t="n">
        <f aca="false">E1162 - E1161</f>
        <v>-0.289999999999999</v>
      </c>
      <c r="N1162" s="22" t="n">
        <f aca="false">(I1162 / B1162)</f>
        <v>-0.00452488687782796</v>
      </c>
      <c r="O1162" s="22" t="n">
        <f aca="false">(J1162 / B1162)</f>
        <v>0.00339366515837097</v>
      </c>
      <c r="P1162" s="22" t="n">
        <f aca="false">K1162 / B1162</f>
        <v>-0.0158371040723983</v>
      </c>
      <c r="Q1162" s="22" t="n">
        <f aca="false">L1162/E1161</f>
        <v>-0.00366300366300373</v>
      </c>
      <c r="R1162" s="22" t="n">
        <f aca="false">M1162 / E1161</f>
        <v>-0.00817131586362353</v>
      </c>
      <c r="S1162" s="23" t="str">
        <f aca="false">IF(N1162 &gt; 0, "UP", "DOWN")</f>
        <v>DOWN</v>
      </c>
      <c r="T1162" s="28" t="inlineStr">
        <f aca="false">O1162-N1162</f>
        <is>
          <t/>
        </is>
      </c>
      <c r="U1162" s="28" t="inlineStr">
        <f aca="false">P1162-N1162</f>
        <is>
          <t/>
        </is>
      </c>
      <c r="V1162" s="28" t="inlineStr">
        <f aca="false">O1162 + P1162</f>
        <is>
          <t/>
        </is>
      </c>
    </row>
    <row collapsed="false" customFormat="false" customHeight="true" hidden="false" ht="25" outlineLevel="0" r="1163">
      <c r="A1163" s="27" t="n">
        <v>38246</v>
      </c>
      <c r="B1163" s="20" t="n">
        <v>35.2</v>
      </c>
      <c r="C1163" s="20" t="n">
        <v>36.76</v>
      </c>
      <c r="D1163" s="20" t="n">
        <v>35.08</v>
      </c>
      <c r="E1163" s="20" t="n">
        <v>36.35</v>
      </c>
      <c r="F1163" s="20" t="n">
        <v>17925600</v>
      </c>
      <c r="G1163" s="20" t="n">
        <v>18.1</v>
      </c>
      <c r="I1163" s="20" t="n">
        <f aca="false">E1163-B1163</f>
        <v>1.15</v>
      </c>
      <c r="J1163" s="20" t="n">
        <f aca="false">C1163-B1163</f>
        <v>1.56</v>
      </c>
      <c r="K1163" s="20" t="n">
        <f aca="false">D1163-B1163</f>
        <v>-0.120000000000005</v>
      </c>
      <c r="L1163" s="20" t="n">
        <f aca="false">B1163 - E1162</f>
        <v>0</v>
      </c>
      <c r="M1163" s="20" t="n">
        <f aca="false">E1163 - E1162</f>
        <v>1.15</v>
      </c>
      <c r="N1163" s="22" t="n">
        <f aca="false">(I1163 / B1163)</f>
        <v>0.0326704545454545</v>
      </c>
      <c r="O1163" s="22" t="n">
        <f aca="false">(J1163 / B1163)</f>
        <v>0.0443181818181817</v>
      </c>
      <c r="P1163" s="22" t="n">
        <f aca="false">K1163 / B1163</f>
        <v>-0.00340909090909104</v>
      </c>
      <c r="Q1163" s="22" t="n">
        <f aca="false">L1163/E1162</f>
        <v>0</v>
      </c>
      <c r="R1163" s="22" t="n">
        <f aca="false">M1163 / E1162</f>
        <v>0.0326704545454545</v>
      </c>
      <c r="S1163" s="23" t="str">
        <f aca="false">IF(N1163 &gt; 0, "UP", "DOWN")</f>
        <v>UP</v>
      </c>
      <c r="T1163" s="28" t="inlineStr">
        <f aca="false">O1163-N1163</f>
        <is>
          <t/>
        </is>
      </c>
      <c r="U1163" s="28" t="inlineStr">
        <f aca="false">P1163-N1163</f>
        <is>
          <t/>
        </is>
      </c>
      <c r="V1163" s="28" t="inlineStr">
        <f aca="false">O1163 + P1163</f>
        <is>
          <t/>
        </is>
      </c>
    </row>
    <row collapsed="false" customFormat="false" customHeight="true" hidden="false" ht="25" outlineLevel="0" r="1164">
      <c r="A1164" s="27" t="n">
        <v>38247</v>
      </c>
      <c r="B1164" s="20" t="n">
        <v>36.55</v>
      </c>
      <c r="C1164" s="20" t="n">
        <v>37.38</v>
      </c>
      <c r="D1164" s="20" t="n">
        <v>36.4</v>
      </c>
      <c r="E1164" s="20" t="n">
        <v>37.14</v>
      </c>
      <c r="F1164" s="20" t="n">
        <v>17939600</v>
      </c>
      <c r="G1164" s="20" t="n">
        <v>18.49</v>
      </c>
      <c r="I1164" s="20" t="n">
        <f aca="false">E1164-B1164</f>
        <v>0.590000000000003</v>
      </c>
      <c r="J1164" s="20" t="n">
        <f aca="false">C1164-B1164</f>
        <v>0.830000000000005</v>
      </c>
      <c r="K1164" s="20" t="n">
        <f aca="false">D1164-B1164</f>
        <v>-0.149999999999999</v>
      </c>
      <c r="L1164" s="20" t="n">
        <f aca="false">B1164 - E1163</f>
        <v>0.199999999999996</v>
      </c>
      <c r="M1164" s="20" t="n">
        <f aca="false">E1164 - E1163</f>
        <v>0.789999999999999</v>
      </c>
      <c r="N1164" s="22" t="n">
        <f aca="false">(I1164 / B1164)</f>
        <v>0.0161422708618332</v>
      </c>
      <c r="O1164" s="22" t="n">
        <f aca="false">(J1164 / B1164)</f>
        <v>0.0227086183310535</v>
      </c>
      <c r="P1164" s="22" t="n">
        <f aca="false">K1164 / B1164</f>
        <v>-0.00410396716826262</v>
      </c>
      <c r="Q1164" s="22" t="n">
        <f aca="false">L1164/E1163</f>
        <v>0.00550206327372753</v>
      </c>
      <c r="R1164" s="22" t="n">
        <f aca="false">M1164 / E1163</f>
        <v>0.0217331499312242</v>
      </c>
      <c r="S1164" s="23" t="str">
        <f aca="false">IF(N1164 &gt; 0, "UP", "DOWN")</f>
        <v>UP</v>
      </c>
      <c r="T1164" s="28" t="inlineStr">
        <f aca="false">O1164-N1164</f>
        <is>
          <t/>
        </is>
      </c>
      <c r="U1164" s="28" t="inlineStr">
        <f aca="false">P1164-N1164</f>
        <is>
          <t/>
        </is>
      </c>
      <c r="V1164" s="28" t="inlineStr">
        <f aca="false">O1164 + P1164</f>
        <is>
          <t/>
        </is>
      </c>
    </row>
    <row collapsed="false" customFormat="false" customHeight="true" hidden="false" ht="25" outlineLevel="0" r="1165">
      <c r="A1165" s="27" t="n">
        <v>38250</v>
      </c>
      <c r="B1165" s="20" t="n">
        <v>36.88</v>
      </c>
      <c r="C1165" s="20" t="n">
        <v>37.98</v>
      </c>
      <c r="D1165" s="20" t="n">
        <v>36.87</v>
      </c>
      <c r="E1165" s="20" t="n">
        <v>37.71</v>
      </c>
      <c r="F1165" s="20" t="n">
        <v>8750000</v>
      </c>
      <c r="G1165" s="20" t="n">
        <v>18.77</v>
      </c>
      <c r="I1165" s="20" t="n">
        <f aca="false">E1165-B1165</f>
        <v>0.829999999999998</v>
      </c>
      <c r="J1165" s="20" t="n">
        <f aca="false">C1165-B1165</f>
        <v>1.09999999999999</v>
      </c>
      <c r="K1165" s="20" t="n">
        <f aca="false">D1165-B1165</f>
        <v>-0.0100000000000051</v>
      </c>
      <c r="L1165" s="20" t="n">
        <f aca="false">B1165 - E1164</f>
        <v>-0.259999999999998</v>
      </c>
      <c r="M1165" s="20" t="n">
        <f aca="false">E1165 - E1164</f>
        <v>0.57</v>
      </c>
      <c r="N1165" s="22" t="n">
        <f aca="false">(I1165 / B1165)</f>
        <v>0.0225054229934924</v>
      </c>
      <c r="O1165" s="22" t="n">
        <f aca="false">(J1165 / B1165)</f>
        <v>0.0298264642082428</v>
      </c>
      <c r="P1165" s="22" t="n">
        <f aca="false">K1165 / B1165</f>
        <v>-0.000271149674620529</v>
      </c>
      <c r="Q1165" s="22" t="n">
        <f aca="false">L1165/E1164</f>
        <v>-0.00700053850296171</v>
      </c>
      <c r="R1165" s="22" t="n">
        <f aca="false">M1165 / E1164</f>
        <v>0.0153473344103393</v>
      </c>
      <c r="S1165" s="23" t="str">
        <f aca="false">IF(N1165 &gt; 0, "UP", "DOWN")</f>
        <v>UP</v>
      </c>
      <c r="T1165" s="28" t="inlineStr">
        <f aca="false">O1165-N1165</f>
        <is>
          <t/>
        </is>
      </c>
      <c r="U1165" s="28" t="inlineStr">
        <f aca="false">P1165-N1165</f>
        <is>
          <t/>
        </is>
      </c>
      <c r="V1165" s="28" t="inlineStr">
        <f aca="false">O1165 + P1165</f>
        <is>
          <t/>
        </is>
      </c>
    </row>
    <row collapsed="false" customFormat="false" customHeight="true" hidden="false" ht="25" outlineLevel="0" r="1166">
      <c r="A1166" s="27" t="n">
        <v>38251</v>
      </c>
      <c r="B1166" s="20" t="n">
        <v>37.75</v>
      </c>
      <c r="C1166" s="20" t="n">
        <v>38.87</v>
      </c>
      <c r="D1166" s="20" t="n">
        <v>37.46</v>
      </c>
      <c r="E1166" s="20" t="n">
        <v>38.01</v>
      </c>
      <c r="F1166" s="20" t="n">
        <v>13809000</v>
      </c>
      <c r="G1166" s="20" t="n">
        <v>18.92</v>
      </c>
      <c r="I1166" s="20" t="n">
        <f aca="false">E1166-B1166</f>
        <v>0.259999999999998</v>
      </c>
      <c r="J1166" s="20" t="n">
        <f aca="false">C1166-B1166</f>
        <v>1.12</v>
      </c>
      <c r="K1166" s="20" t="n">
        <f aca="false">D1166-B1166</f>
        <v>-0.289999999999999</v>
      </c>
      <c r="L1166" s="20" t="n">
        <f aca="false">B1166 - E1165</f>
        <v>0.0399999999999991</v>
      </c>
      <c r="M1166" s="20" t="n">
        <f aca="false">E1166 - E1165</f>
        <v>0.299999999999997</v>
      </c>
      <c r="N1166" s="22" t="n">
        <f aca="false">(I1166 / B1166)</f>
        <v>0.00688741721854299</v>
      </c>
      <c r="O1166" s="22" t="n">
        <f aca="false">(J1166 / B1166)</f>
        <v>0.0296688741721854</v>
      </c>
      <c r="P1166" s="22" t="n">
        <f aca="false">K1166 / B1166</f>
        <v>-0.00768211920529799</v>
      </c>
      <c r="Q1166" s="22" t="n">
        <f aca="false">L1166/E1165</f>
        <v>0.00106072659771942</v>
      </c>
      <c r="R1166" s="22" t="n">
        <f aca="false">M1166 / E1165</f>
        <v>0.00795544948289571</v>
      </c>
      <c r="S1166" s="23" t="str">
        <f aca="false">IF(N1166 &gt; 0, "UP", "DOWN")</f>
        <v>UP</v>
      </c>
      <c r="T1166" s="28" t="inlineStr">
        <f aca="false">O1166-N1166</f>
        <is>
          <t/>
        </is>
      </c>
      <c r="U1166" s="28" t="inlineStr">
        <f aca="false">P1166-N1166</f>
        <is>
          <t/>
        </is>
      </c>
      <c r="V1166" s="28" t="inlineStr">
        <f aca="false">O1166 + P1166</f>
        <is>
          <t/>
        </is>
      </c>
    </row>
    <row collapsed="false" customFormat="false" customHeight="true" hidden="false" ht="25" outlineLevel="0" r="1167">
      <c r="A1167" s="27" t="n">
        <v>38252</v>
      </c>
      <c r="B1167" s="20" t="n">
        <v>38.1</v>
      </c>
      <c r="C1167" s="20" t="n">
        <v>38.14</v>
      </c>
      <c r="D1167" s="20" t="n">
        <v>36.81</v>
      </c>
      <c r="E1167" s="20" t="n">
        <v>36.92</v>
      </c>
      <c r="F1167" s="20" t="n">
        <v>14346000</v>
      </c>
      <c r="G1167" s="20" t="n">
        <v>18.38</v>
      </c>
      <c r="I1167" s="20" t="n">
        <f aca="false">E1167-B1167</f>
        <v>-1.18</v>
      </c>
      <c r="J1167" s="20" t="n">
        <f aca="false">C1167-B1167</f>
        <v>0.0399999999999991</v>
      </c>
      <c r="K1167" s="20" t="n">
        <f aca="false">D1167-B1167</f>
        <v>-1.29</v>
      </c>
      <c r="L1167" s="20" t="n">
        <f aca="false">B1167 - E1166</f>
        <v>0.0900000000000034</v>
      </c>
      <c r="M1167" s="20" t="n">
        <f aca="false">E1167 - E1166</f>
        <v>-1.09</v>
      </c>
      <c r="N1167" s="22" t="n">
        <f aca="false">(I1167 / B1167)</f>
        <v>-0.0309711286089239</v>
      </c>
      <c r="O1167" s="22" t="n">
        <f aca="false">(J1167 / B1167)</f>
        <v>0.00104986876640418</v>
      </c>
      <c r="P1167" s="22" t="n">
        <f aca="false">K1167 / B1167</f>
        <v>-0.0338582677165354</v>
      </c>
      <c r="Q1167" s="22" t="n">
        <f aca="false">L1167/E1166</f>
        <v>0.00236779794790854</v>
      </c>
      <c r="R1167" s="22" t="n">
        <f aca="false">M1167 / E1166</f>
        <v>-0.02867666403578</v>
      </c>
      <c r="S1167" s="23" t="str">
        <f aca="false">IF(N1167 &gt; 0, "UP", "DOWN")</f>
        <v>DOWN</v>
      </c>
      <c r="T1167" s="28" t="inlineStr">
        <f aca="false">O1167-N1167</f>
        <is>
          <t/>
        </is>
      </c>
      <c r="U1167" s="28" t="inlineStr">
        <f aca="false">P1167-N1167</f>
        <is>
          <t/>
        </is>
      </c>
      <c r="V1167" s="28" t="inlineStr">
        <f aca="false">O1167 + P1167</f>
        <is>
          <t/>
        </is>
      </c>
    </row>
    <row collapsed="false" customFormat="false" customHeight="true" hidden="false" ht="25" outlineLevel="0" r="1168">
      <c r="A1168" s="27" t="n">
        <v>38253</v>
      </c>
      <c r="B1168" s="20" t="n">
        <v>37.04</v>
      </c>
      <c r="C1168" s="20" t="n">
        <v>37.5</v>
      </c>
      <c r="D1168" s="20" t="n">
        <v>36.93</v>
      </c>
      <c r="E1168" s="20" t="n">
        <v>37.27</v>
      </c>
      <c r="F1168" s="20" t="n">
        <v>14193000</v>
      </c>
      <c r="G1168" s="20" t="n">
        <v>18.56</v>
      </c>
      <c r="I1168" s="20" t="n">
        <f aca="false">E1168-B1168</f>
        <v>0.230000000000004</v>
      </c>
      <c r="J1168" s="20" t="n">
        <f aca="false">C1168-B1168</f>
        <v>0.460000000000001</v>
      </c>
      <c r="K1168" s="20" t="n">
        <f aca="false">D1168-B1168</f>
        <v>-0.109999999999999</v>
      </c>
      <c r="L1168" s="20" t="n">
        <f aca="false">B1168 - E1167</f>
        <v>0.119999999999997</v>
      </c>
      <c r="M1168" s="20" t="n">
        <f aca="false">E1168 - E1167</f>
        <v>0.350000000000001</v>
      </c>
      <c r="N1168" s="22" t="n">
        <f aca="false">(I1168 / B1168)</f>
        <v>0.00620950323974093</v>
      </c>
      <c r="O1168" s="22" t="n">
        <f aca="false">(J1168 / B1168)</f>
        <v>0.0124190064794817</v>
      </c>
      <c r="P1168" s="22" t="n">
        <f aca="false">K1168 / B1168</f>
        <v>-0.00296976241900646</v>
      </c>
      <c r="Q1168" s="22" t="n">
        <f aca="false">L1168/E1167</f>
        <v>0.00325027085590459</v>
      </c>
      <c r="R1168" s="22" t="n">
        <f aca="false">M1168 / E1167</f>
        <v>0.00947995666305529</v>
      </c>
      <c r="S1168" s="23" t="str">
        <f aca="false">IF(N1168 &gt; 0, "UP", "DOWN")</f>
        <v>UP</v>
      </c>
      <c r="T1168" s="28" t="inlineStr">
        <f aca="false">O1168-N1168</f>
        <is>
          <t/>
        </is>
      </c>
      <c r="U1168" s="28" t="inlineStr">
        <f aca="false">P1168-N1168</f>
        <is>
          <t/>
        </is>
      </c>
      <c r="V1168" s="28" t="inlineStr">
        <f aca="false">O1168 + P1168</f>
        <is>
          <t/>
        </is>
      </c>
    </row>
    <row collapsed="false" customFormat="false" customHeight="true" hidden="false" ht="25" outlineLevel="0" r="1169">
      <c r="A1169" s="27" t="n">
        <v>38254</v>
      </c>
      <c r="B1169" s="20" t="n">
        <v>37.45</v>
      </c>
      <c r="C1169" s="20" t="n">
        <v>38</v>
      </c>
      <c r="D1169" s="20" t="n">
        <v>37.15</v>
      </c>
      <c r="E1169" s="20" t="n">
        <v>37.29</v>
      </c>
      <c r="F1169" s="20" t="n">
        <v>13196000</v>
      </c>
      <c r="G1169" s="20" t="n">
        <v>18.57</v>
      </c>
      <c r="I1169" s="20" t="n">
        <f aca="false">E1169-B1169</f>
        <v>-0.160000000000004</v>
      </c>
      <c r="J1169" s="20" t="n">
        <f aca="false">C1169-B1169</f>
        <v>0.549999999999997</v>
      </c>
      <c r="K1169" s="20" t="n">
        <f aca="false">D1169-B1169</f>
        <v>-0.300000000000004</v>
      </c>
      <c r="L1169" s="20" t="n">
        <f aca="false">B1169 - E1168</f>
        <v>0.18</v>
      </c>
      <c r="M1169" s="20" t="n">
        <f aca="false">E1169 - E1168</f>
        <v>0.019999999999996</v>
      </c>
      <c r="N1169" s="22" t="n">
        <f aca="false">(I1169 / B1169)</f>
        <v>-0.00427236315086792</v>
      </c>
      <c r="O1169" s="22" t="n">
        <f aca="false">(J1169 / B1169)</f>
        <v>0.0146862483311081</v>
      </c>
      <c r="P1169" s="22" t="n">
        <f aca="false">K1169 / B1169</f>
        <v>-0.00801068090787728</v>
      </c>
      <c r="Q1169" s="22" t="n">
        <f aca="false">L1169/E1168</f>
        <v>0.00482962167963509</v>
      </c>
      <c r="R1169" s="22" t="n">
        <f aca="false">M1169 / E1168</f>
        <v>0.000536624631070459</v>
      </c>
      <c r="S1169" s="23" t="str">
        <f aca="false">IF(N1169 &gt; 0, "UP", "DOWN")</f>
        <v>DOWN</v>
      </c>
      <c r="T1169" s="28" t="inlineStr">
        <f aca="false">O1169-N1169</f>
        <is>
          <t/>
        </is>
      </c>
      <c r="U1169" s="28" t="inlineStr">
        <f aca="false">P1169-N1169</f>
        <is>
          <t/>
        </is>
      </c>
      <c r="V1169" s="28" t="inlineStr">
        <f aca="false">O1169 + P1169</f>
        <is>
          <t/>
        </is>
      </c>
    </row>
    <row collapsed="false" customFormat="false" customHeight="true" hidden="false" ht="25" outlineLevel="0" r="1170">
      <c r="A1170" s="27" t="n">
        <v>38257</v>
      </c>
      <c r="B1170" s="20" t="n">
        <v>36.95</v>
      </c>
      <c r="C1170" s="20" t="n">
        <v>37.98</v>
      </c>
      <c r="D1170" s="20" t="n">
        <v>36.83</v>
      </c>
      <c r="E1170" s="20" t="n">
        <v>37.53</v>
      </c>
      <c r="F1170" s="20" t="n">
        <v>14197000</v>
      </c>
      <c r="G1170" s="20" t="n">
        <v>18.68</v>
      </c>
      <c r="I1170" s="20" t="n">
        <f aca="false">E1170-B1170</f>
        <v>0.579999999999998</v>
      </c>
      <c r="J1170" s="20" t="n">
        <f aca="false">C1170-B1170</f>
        <v>1.02999999999999</v>
      </c>
      <c r="K1170" s="20" t="n">
        <f aca="false">D1170-B1170</f>
        <v>-0.120000000000005</v>
      </c>
      <c r="L1170" s="20" t="n">
        <f aca="false">B1170 - E1169</f>
        <v>-0.339999999999996</v>
      </c>
      <c r="M1170" s="20" t="n">
        <f aca="false">E1170 - E1169</f>
        <v>0.240000000000002</v>
      </c>
      <c r="N1170" s="22" t="n">
        <f aca="false">(I1170 / B1170)</f>
        <v>0.0156968876860622</v>
      </c>
      <c r="O1170" s="22" t="n">
        <f aca="false">(J1170 / B1170)</f>
        <v>0.0278755074424897</v>
      </c>
      <c r="P1170" s="22" t="n">
        <f aca="false">K1170 / B1170</f>
        <v>-0.00324763193504748</v>
      </c>
      <c r="Q1170" s="22" t="n">
        <f aca="false">L1170/E1169</f>
        <v>-0.00911772593188512</v>
      </c>
      <c r="R1170" s="22" t="n">
        <f aca="false">M1170 / E1169</f>
        <v>0.00643604183427198</v>
      </c>
      <c r="S1170" s="23" t="str">
        <f aca="false">IF(N1170 &gt; 0, "UP", "DOWN")</f>
        <v>UP</v>
      </c>
      <c r="T1170" s="28" t="inlineStr">
        <f aca="false">O1170-N1170</f>
        <is>
          <t/>
        </is>
      </c>
      <c r="U1170" s="28" t="inlineStr">
        <f aca="false">P1170-N1170</f>
        <is>
          <t/>
        </is>
      </c>
      <c r="V1170" s="28" t="inlineStr">
        <f aca="false">O1170 + P1170</f>
        <is>
          <t/>
        </is>
      </c>
    </row>
    <row collapsed="false" customFormat="false" customHeight="true" hidden="false" ht="25" outlineLevel="0" r="1171">
      <c r="A1171" s="27" t="n">
        <v>38258</v>
      </c>
      <c r="B1171" s="20" t="n">
        <v>37.46</v>
      </c>
      <c r="C1171" s="20" t="n">
        <v>38.29</v>
      </c>
      <c r="D1171" s="20" t="n">
        <v>37.45</v>
      </c>
      <c r="E1171" s="20" t="n">
        <v>38.04</v>
      </c>
      <c r="F1171" s="20" t="n">
        <v>12613800</v>
      </c>
      <c r="G1171" s="20" t="n">
        <v>18.94</v>
      </c>
      <c r="I1171" s="20" t="n">
        <f aca="false">E1171-B1171</f>
        <v>0.579999999999998</v>
      </c>
      <c r="J1171" s="20" t="n">
        <f aca="false">C1171-B1171</f>
        <v>0.829999999999998</v>
      </c>
      <c r="K1171" s="20" t="n">
        <f aca="false">D1171-B1171</f>
        <v>-0.00999999999999801</v>
      </c>
      <c r="L1171" s="20" t="n">
        <f aca="false">B1171 - E1170</f>
        <v>-0.0700000000000003</v>
      </c>
      <c r="M1171" s="20" t="n">
        <f aca="false">E1171 - E1170</f>
        <v>0.509999999999998</v>
      </c>
      <c r="N1171" s="22" t="n">
        <f aca="false">(I1171 / B1171)</f>
        <v>0.0154831820608649</v>
      </c>
      <c r="O1171" s="22" t="n">
        <f aca="false">(J1171 / B1171)</f>
        <v>0.0221569674319273</v>
      </c>
      <c r="P1171" s="22" t="n">
        <f aca="false">K1171 / B1171</f>
        <v>-0.000266951414842445</v>
      </c>
      <c r="Q1171" s="22" t="n">
        <f aca="false">L1171/E1170</f>
        <v>-0.00186517452704504</v>
      </c>
      <c r="R1171" s="22" t="n">
        <f aca="false">M1171 / E1170</f>
        <v>0.0135891286970423</v>
      </c>
      <c r="S1171" s="23" t="str">
        <f aca="false">IF(N1171 &gt; 0, "UP", "DOWN")</f>
        <v>UP</v>
      </c>
      <c r="T1171" s="28" t="inlineStr">
        <f aca="false">O1171-N1171</f>
        <is>
          <t/>
        </is>
      </c>
      <c r="U1171" s="28" t="inlineStr">
        <f aca="false">P1171-N1171</f>
        <is>
          <t/>
        </is>
      </c>
      <c r="V1171" s="28" t="inlineStr">
        <f aca="false">O1171 + P1171</f>
        <is>
          <t/>
        </is>
      </c>
    </row>
    <row collapsed="false" customFormat="false" customHeight="true" hidden="false" ht="25" outlineLevel="0" r="1172">
      <c r="A1172" s="27" t="n">
        <v>38259</v>
      </c>
      <c r="B1172" s="20" t="n">
        <v>37.93</v>
      </c>
      <c r="C1172" s="20" t="n">
        <v>38.86</v>
      </c>
      <c r="D1172" s="20" t="n">
        <v>37.82</v>
      </c>
      <c r="E1172" s="20" t="n">
        <v>38.68</v>
      </c>
      <c r="F1172" s="20" t="n">
        <v>9768200</v>
      </c>
      <c r="G1172" s="20" t="n">
        <v>19.26</v>
      </c>
      <c r="I1172" s="20" t="n">
        <f aca="false">E1172-B1172</f>
        <v>0.75</v>
      </c>
      <c r="J1172" s="20" t="n">
        <f aca="false">C1172-B1172</f>
        <v>0.93</v>
      </c>
      <c r="K1172" s="20" t="n">
        <f aca="false">D1172-B1172</f>
        <v>-0.109999999999999</v>
      </c>
      <c r="L1172" s="20" t="n">
        <f aca="false">B1172 - E1171</f>
        <v>-0.109999999999999</v>
      </c>
      <c r="M1172" s="20" t="n">
        <f aca="false">E1172 - E1171</f>
        <v>0.640000000000001</v>
      </c>
      <c r="N1172" s="22" t="n">
        <f aca="false">(I1172 / B1172)</f>
        <v>0.019773266543633</v>
      </c>
      <c r="O1172" s="22" t="n">
        <f aca="false">(J1172 / B1172)</f>
        <v>0.0245188505141049</v>
      </c>
      <c r="P1172" s="22" t="n">
        <f aca="false">K1172 / B1172</f>
        <v>-0.00290007909306616</v>
      </c>
      <c r="Q1172" s="22" t="n">
        <f aca="false">L1172/E1171</f>
        <v>-0.00289169295478442</v>
      </c>
      <c r="R1172" s="22" t="n">
        <f aca="false">M1172 / E1171</f>
        <v>0.0168243953732913</v>
      </c>
      <c r="S1172" s="23" t="str">
        <f aca="false">IF(N1172 &gt; 0, "UP", "DOWN")</f>
        <v>UP</v>
      </c>
      <c r="T1172" s="28" t="inlineStr">
        <f aca="false">O1172-N1172</f>
        <is>
          <t/>
        </is>
      </c>
      <c r="U1172" s="28" t="inlineStr">
        <f aca="false">P1172-N1172</f>
        <is>
          <t/>
        </is>
      </c>
      <c r="V1172" s="28" t="inlineStr">
        <f aca="false">O1172 + P1172</f>
        <is>
          <t/>
        </is>
      </c>
    </row>
    <row collapsed="false" customFormat="false" customHeight="true" hidden="false" ht="25" outlineLevel="0" r="1173">
      <c r="A1173" s="27" t="n">
        <v>38260</v>
      </c>
      <c r="B1173" s="20" t="n">
        <v>39</v>
      </c>
      <c r="C1173" s="20" t="n">
        <v>39.27</v>
      </c>
      <c r="D1173" s="20" t="n">
        <v>38.45</v>
      </c>
      <c r="E1173" s="20" t="n">
        <v>38.75</v>
      </c>
      <c r="F1173" s="20" t="n">
        <v>15179000</v>
      </c>
      <c r="G1173" s="20" t="n">
        <v>19.29</v>
      </c>
      <c r="I1173" s="20" t="n">
        <f aca="false">E1173-B1173</f>
        <v>-0.25</v>
      </c>
      <c r="J1173" s="20" t="n">
        <f aca="false">C1173-B1173</f>
        <v>0.270000000000003</v>
      </c>
      <c r="K1173" s="20" t="n">
        <f aca="false">D1173-B1173</f>
        <v>-0.549999999999997</v>
      </c>
      <c r="L1173" s="20" t="n">
        <f aca="false">B1173 - E1172</f>
        <v>0.32</v>
      </c>
      <c r="M1173" s="20" t="n">
        <f aca="false">E1173 - E1172</f>
        <v>0.0700000000000003</v>
      </c>
      <c r="N1173" s="22" t="n">
        <f aca="false">(I1173 / B1173)</f>
        <v>-0.00641025641025641</v>
      </c>
      <c r="O1173" s="22" t="n">
        <f aca="false">(J1173 / B1173)</f>
        <v>0.006923076923077</v>
      </c>
      <c r="P1173" s="22" t="n">
        <f aca="false">K1173 / B1173</f>
        <v>-0.014102564102564</v>
      </c>
      <c r="Q1173" s="22" t="n">
        <f aca="false">L1173/E1172</f>
        <v>0.00827300930713548</v>
      </c>
      <c r="R1173" s="22" t="n">
        <f aca="false">M1173 / E1172</f>
        <v>0.00180972078593589</v>
      </c>
      <c r="S1173" s="23" t="str">
        <f aca="false">IF(N1173 &gt; 0, "UP", "DOWN")</f>
        <v>DOWN</v>
      </c>
      <c r="T1173" s="28" t="inlineStr">
        <f aca="false">O1173-N1173</f>
        <is>
          <t/>
        </is>
      </c>
      <c r="U1173" s="28" t="inlineStr">
        <f aca="false">P1173-N1173</f>
        <is>
          <t/>
        </is>
      </c>
      <c r="V1173" s="28" t="inlineStr">
        <f aca="false">O1173 + P1173</f>
        <is>
          <t/>
        </is>
      </c>
    </row>
    <row collapsed="false" customFormat="false" customHeight="true" hidden="false" ht="25" outlineLevel="0" r="1174">
      <c r="A1174" s="27" t="n">
        <v>38261</v>
      </c>
      <c r="B1174" s="20" t="n">
        <v>39.12</v>
      </c>
      <c r="C1174" s="20" t="n">
        <v>39.19</v>
      </c>
      <c r="D1174" s="20" t="n">
        <v>38.58</v>
      </c>
      <c r="E1174" s="20" t="n">
        <v>38.67</v>
      </c>
      <c r="F1174" s="20" t="n">
        <v>16621600</v>
      </c>
      <c r="G1174" s="20" t="n">
        <v>19.25</v>
      </c>
      <c r="I1174" s="20" t="n">
        <f aca="false">E1174-B1174</f>
        <v>-0.449999999999996</v>
      </c>
      <c r="J1174" s="20" t="n">
        <f aca="false">C1174-B1174</f>
        <v>0.0700000000000003</v>
      </c>
      <c r="K1174" s="20" t="n">
        <f aca="false">D1174-B1174</f>
        <v>-0.539999999999999</v>
      </c>
      <c r="L1174" s="20" t="n">
        <f aca="false">B1174 - E1173</f>
        <v>0.369999999999997</v>
      </c>
      <c r="M1174" s="20" t="n">
        <f aca="false">E1174 - E1173</f>
        <v>-0.0799999999999983</v>
      </c>
      <c r="N1174" s="22" t="n">
        <f aca="false">(I1174 / B1174)</f>
        <v>-0.0115030674846625</v>
      </c>
      <c r="O1174" s="22" t="n">
        <f aca="false">(J1174 / B1174)</f>
        <v>0.00178936605316974</v>
      </c>
      <c r="P1174" s="22" t="n">
        <f aca="false">K1174 / B1174</f>
        <v>-0.0138036809815951</v>
      </c>
      <c r="Q1174" s="22" t="n">
        <f aca="false">L1174/E1173</f>
        <v>0.00954838709677413</v>
      </c>
      <c r="R1174" s="22" t="n">
        <f aca="false">M1174 / E1173</f>
        <v>-0.00206451612903221</v>
      </c>
      <c r="S1174" s="23" t="str">
        <f aca="false">IF(N1174 &gt; 0, "UP", "DOWN")</f>
        <v>DOWN</v>
      </c>
      <c r="T1174" s="28" t="inlineStr">
        <f aca="false">O1174-N1174</f>
        <is>
          <t/>
        </is>
      </c>
      <c r="U1174" s="28" t="inlineStr">
        <f aca="false">P1174-N1174</f>
        <is>
          <t/>
        </is>
      </c>
      <c r="V1174" s="28" t="inlineStr">
        <f aca="false">O1174 + P1174</f>
        <is>
          <t/>
        </is>
      </c>
    </row>
    <row collapsed="false" customFormat="false" customHeight="true" hidden="false" ht="25" outlineLevel="0" r="1175">
      <c r="A1175" s="27" t="n">
        <v>38264</v>
      </c>
      <c r="B1175" s="20" t="n">
        <v>39.18</v>
      </c>
      <c r="C1175" s="20" t="n">
        <v>39.18</v>
      </c>
      <c r="D1175" s="20" t="n">
        <v>38.75</v>
      </c>
      <c r="E1175" s="20" t="n">
        <v>38.79</v>
      </c>
      <c r="F1175" s="20" t="n">
        <v>20503000</v>
      </c>
      <c r="G1175" s="20" t="n">
        <v>19.31</v>
      </c>
      <c r="I1175" s="20" t="n">
        <f aca="false">E1175-B1175</f>
        <v>-0.390000000000001</v>
      </c>
      <c r="J1175" s="20" t="n">
        <f aca="false">C1175-B1175</f>
        <v>0</v>
      </c>
      <c r="K1175" s="20" t="n">
        <f aca="false">D1175-B1175</f>
        <v>-0.43</v>
      </c>
      <c r="L1175" s="20" t="n">
        <f aca="false">B1175 - E1174</f>
        <v>0.509999999999998</v>
      </c>
      <c r="M1175" s="20" t="n">
        <f aca="false">E1175 - E1174</f>
        <v>0.119999999999997</v>
      </c>
      <c r="N1175" s="22" t="n">
        <f aca="false">(I1175 / B1175)</f>
        <v>-0.00995405819295561</v>
      </c>
      <c r="O1175" s="22" t="n">
        <f aca="false">(J1175 / B1175)</f>
        <v>0</v>
      </c>
      <c r="P1175" s="22" t="n">
        <f aca="false">K1175 / B1175</f>
        <v>-0.0109749872383869</v>
      </c>
      <c r="Q1175" s="22" t="n">
        <f aca="false">L1175/E1174</f>
        <v>0.0131885182311869</v>
      </c>
      <c r="R1175" s="22" t="n">
        <f aca="false">M1175 / E1174</f>
        <v>0.00310318076027922</v>
      </c>
      <c r="S1175" s="23" t="str">
        <f aca="false">IF(N1175 &gt; 0, "UP", "DOWN")</f>
        <v>DOWN</v>
      </c>
      <c r="T1175" s="28" t="inlineStr">
        <f aca="false">O1175-N1175</f>
        <is>
          <t/>
        </is>
      </c>
      <c r="U1175" s="28" t="inlineStr">
        <f aca="false">P1175-N1175</f>
        <is>
          <t/>
        </is>
      </c>
      <c r="V1175" s="28" t="inlineStr">
        <f aca="false">O1175 + P1175</f>
        <is>
          <t/>
        </is>
      </c>
    </row>
    <row collapsed="false" customFormat="false" customHeight="true" hidden="false" ht="25" outlineLevel="0" r="1176">
      <c r="A1176" s="27" t="n">
        <v>38265</v>
      </c>
      <c r="B1176" s="20" t="n">
        <v>38.56</v>
      </c>
      <c r="C1176" s="20" t="n">
        <v>39.67</v>
      </c>
      <c r="D1176" s="20" t="n">
        <v>38.4</v>
      </c>
      <c r="E1176" s="20" t="n">
        <v>39.37</v>
      </c>
      <c r="F1176" s="20" t="n">
        <v>14505800</v>
      </c>
      <c r="G1176" s="20" t="n">
        <v>19.6</v>
      </c>
      <c r="I1176" s="20" t="n">
        <f aca="false">E1176-B1176</f>
        <v>0.809999999999995</v>
      </c>
      <c r="J1176" s="20" t="n">
        <f aca="false">C1176-B1176</f>
        <v>1.11</v>
      </c>
      <c r="K1176" s="20" t="n">
        <f aca="false">D1176-B1176</f>
        <v>-0.160000000000004</v>
      </c>
      <c r="L1176" s="20" t="n">
        <f aca="false">B1176 - E1175</f>
        <v>-0.229999999999997</v>
      </c>
      <c r="M1176" s="20" t="n">
        <f aca="false">E1176 - E1175</f>
        <v>0.579999999999998</v>
      </c>
      <c r="N1176" s="22" t="n">
        <f aca="false">(I1176 / B1176)</f>
        <v>0.0210062240663899</v>
      </c>
      <c r="O1176" s="22" t="n">
        <f aca="false">(J1176 / B1176)</f>
        <v>0.0287863070539419</v>
      </c>
      <c r="P1176" s="22" t="n">
        <f aca="false">K1176 / B1176</f>
        <v>-0.00414937759336109</v>
      </c>
      <c r="Q1176" s="22" t="n">
        <f aca="false">L1176/E1175</f>
        <v>-0.00592936323794784</v>
      </c>
      <c r="R1176" s="22" t="n">
        <f aca="false">M1176 / E1175</f>
        <v>0.0149523072956947</v>
      </c>
      <c r="S1176" s="23" t="str">
        <f aca="false">IF(N1176 &gt; 0, "UP", "DOWN")</f>
        <v>UP</v>
      </c>
      <c r="T1176" s="28" t="inlineStr">
        <f aca="false">O1176-N1176</f>
        <is>
          <t/>
        </is>
      </c>
      <c r="U1176" s="28" t="inlineStr">
        <f aca="false">P1176-N1176</f>
        <is>
          <t/>
        </is>
      </c>
      <c r="V1176" s="28" t="inlineStr">
        <f aca="false">O1176 + P1176</f>
        <is>
          <t/>
        </is>
      </c>
    </row>
    <row collapsed="false" customFormat="false" customHeight="true" hidden="false" ht="25" outlineLevel="0" r="1177">
      <c r="A1177" s="27" t="n">
        <v>38266</v>
      </c>
      <c r="B1177" s="20" t="n">
        <v>39.5</v>
      </c>
      <c r="C1177" s="20" t="n">
        <v>40.76</v>
      </c>
      <c r="D1177" s="20" t="n">
        <v>39.47</v>
      </c>
      <c r="E1177" s="20" t="n">
        <v>40.64</v>
      </c>
      <c r="F1177" s="20" t="n">
        <v>15939400</v>
      </c>
      <c r="G1177" s="20" t="n">
        <v>20.23</v>
      </c>
      <c r="I1177" s="20" t="n">
        <f aca="false">E1177-B1177</f>
        <v>1.14</v>
      </c>
      <c r="J1177" s="20" t="n">
        <f aca="false">C1177-B1177</f>
        <v>1.26</v>
      </c>
      <c r="K1177" s="20" t="n">
        <f aca="false">D1177-B1177</f>
        <v>-0.0300000000000011</v>
      </c>
      <c r="L1177" s="20" t="n">
        <f aca="false">B1177 - E1176</f>
        <v>0.130000000000003</v>
      </c>
      <c r="M1177" s="20" t="n">
        <f aca="false">E1177 - E1176</f>
        <v>1.27</v>
      </c>
      <c r="N1177" s="22" t="n">
        <f aca="false">(I1177 / B1177)</f>
        <v>0.0288607594936709</v>
      </c>
      <c r="O1177" s="22" t="n">
        <f aca="false">(J1177 / B1177)</f>
        <v>0.0318987341772151</v>
      </c>
      <c r="P1177" s="22" t="n">
        <f aca="false">K1177 / B1177</f>
        <v>-0.000759493670886105</v>
      </c>
      <c r="Q1177" s="22" t="n">
        <f aca="false">L1177/E1176</f>
        <v>0.00330200660401327</v>
      </c>
      <c r="R1177" s="22" t="n">
        <f aca="false">M1177 / E1176</f>
        <v>0.0322580645161291</v>
      </c>
      <c r="S1177" s="23" t="str">
        <f aca="false">IF(N1177 &gt; 0, "UP", "DOWN")</f>
        <v>UP</v>
      </c>
      <c r="T1177" s="28" t="inlineStr">
        <f aca="false">O1177-N1177</f>
        <is>
          <t/>
        </is>
      </c>
      <c r="U1177" s="28" t="inlineStr">
        <f aca="false">P1177-N1177</f>
        <is>
          <t/>
        </is>
      </c>
      <c r="V1177" s="28" t="inlineStr">
        <f aca="false">O1177 + P1177</f>
        <is>
          <t/>
        </is>
      </c>
    </row>
    <row collapsed="false" customFormat="false" customHeight="true" hidden="false" ht="25" outlineLevel="0" r="1178">
      <c r="A1178" s="27" t="n">
        <v>38267</v>
      </c>
      <c r="B1178" s="20" t="n">
        <v>40.54</v>
      </c>
      <c r="C1178" s="20" t="n">
        <v>40.93</v>
      </c>
      <c r="D1178" s="20" t="n">
        <v>39.46</v>
      </c>
      <c r="E1178" s="20" t="n">
        <v>39.62</v>
      </c>
      <c r="F1178" s="20" t="n">
        <v>15219600</v>
      </c>
      <c r="G1178" s="20" t="n">
        <v>19.73</v>
      </c>
      <c r="I1178" s="20" t="n">
        <f aca="false">E1178-B1178</f>
        <v>-0.920000000000002</v>
      </c>
      <c r="J1178" s="20" t="n">
        <f aca="false">C1178-B1178</f>
        <v>0.390000000000001</v>
      </c>
      <c r="K1178" s="20" t="n">
        <f aca="false">D1178-B1178</f>
        <v>-1.08</v>
      </c>
      <c r="L1178" s="20" t="n">
        <f aca="false">B1178 - E1177</f>
        <v>-0.100000000000001</v>
      </c>
      <c r="M1178" s="20" t="n">
        <f aca="false">E1178 - E1177</f>
        <v>-1.02</v>
      </c>
      <c r="N1178" s="22" t="n">
        <f aca="false">(I1178 / B1178)</f>
        <v>-0.0226936359151456</v>
      </c>
      <c r="O1178" s="22" t="n">
        <f aca="false">(J1178 / B1178)</f>
        <v>0.00962012826837693</v>
      </c>
      <c r="P1178" s="22" t="n">
        <f aca="false">K1178 / B1178</f>
        <v>-0.026640355204736</v>
      </c>
      <c r="Q1178" s="22" t="n">
        <f aca="false">L1178/E1177</f>
        <v>-0.00246062992125988</v>
      </c>
      <c r="R1178" s="22" t="n">
        <f aca="false">M1178 / E1177</f>
        <v>-0.0250984251968505</v>
      </c>
      <c r="S1178" s="23" t="str">
        <f aca="false">IF(N1178 &gt; 0, "UP", "DOWN")</f>
        <v>DOWN</v>
      </c>
      <c r="T1178" s="28" t="inlineStr">
        <f aca="false">O1178-N1178</f>
        <is>
          <t/>
        </is>
      </c>
      <c r="U1178" s="28" t="inlineStr">
        <f aca="false">P1178-N1178</f>
        <is>
          <t/>
        </is>
      </c>
      <c r="V1178" s="28" t="inlineStr">
        <f aca="false">O1178 + P1178</f>
        <is>
          <t/>
        </is>
      </c>
    </row>
    <row collapsed="false" customFormat="false" customHeight="true" hidden="false" ht="25" outlineLevel="0" r="1179">
      <c r="A1179" s="27" t="n">
        <v>38268</v>
      </c>
      <c r="B1179" s="20" t="n">
        <v>39.56</v>
      </c>
      <c r="C1179" s="20" t="n">
        <v>39.77</v>
      </c>
      <c r="D1179" s="20" t="n">
        <v>38.84</v>
      </c>
      <c r="E1179" s="20" t="n">
        <v>39.06</v>
      </c>
      <c r="F1179" s="20" t="n">
        <v>12829600</v>
      </c>
      <c r="G1179" s="20" t="n">
        <v>19.45</v>
      </c>
      <c r="I1179" s="20" t="n">
        <f aca="false">E1179-B1179</f>
        <v>-0.5</v>
      </c>
      <c r="J1179" s="20" t="n">
        <f aca="false">C1179-B1179</f>
        <v>0.210000000000001</v>
      </c>
      <c r="K1179" s="20" t="n">
        <f aca="false">D1179-B1179</f>
        <v>-0.719999999999999</v>
      </c>
      <c r="L1179" s="20" t="n">
        <f aca="false">B1179 - E1178</f>
        <v>-0.0599999999999952</v>
      </c>
      <c r="M1179" s="20" t="n">
        <f aca="false">E1179 - E1178</f>
        <v>-0.559999999999995</v>
      </c>
      <c r="N1179" s="22" t="n">
        <f aca="false">(I1179 / B1179)</f>
        <v>-0.012639029322548</v>
      </c>
      <c r="O1179" s="22" t="n">
        <f aca="false">(J1179 / B1179)</f>
        <v>0.00530839231547019</v>
      </c>
      <c r="P1179" s="22" t="n">
        <f aca="false">K1179 / B1179</f>
        <v>-0.0182002022244691</v>
      </c>
      <c r="Q1179" s="22" t="n">
        <f aca="false">L1179/E1178</f>
        <v>-0.00151438667339715</v>
      </c>
      <c r="R1179" s="22" t="n">
        <f aca="false">M1179 / E1178</f>
        <v>-0.0141342756183744</v>
      </c>
      <c r="S1179" s="23" t="str">
        <f aca="false">IF(N1179 &gt; 0, "UP", "DOWN")</f>
        <v>DOWN</v>
      </c>
      <c r="T1179" s="28" t="inlineStr">
        <f aca="false">O1179-N1179</f>
        <is>
          <t/>
        </is>
      </c>
      <c r="U1179" s="28" t="inlineStr">
        <f aca="false">P1179-N1179</f>
        <is>
          <t/>
        </is>
      </c>
      <c r="V1179" s="28" t="inlineStr">
        <f aca="false">O1179 + P1179</f>
        <is>
          <t/>
        </is>
      </c>
    </row>
    <row collapsed="false" customFormat="false" customHeight="true" hidden="false" ht="25" outlineLevel="0" r="1180">
      <c r="A1180" s="27" t="n">
        <v>38271</v>
      </c>
      <c r="B1180" s="20" t="n">
        <v>38.8</v>
      </c>
      <c r="C1180" s="20" t="n">
        <v>39.06</v>
      </c>
      <c r="D1180" s="20" t="n">
        <v>38.2</v>
      </c>
      <c r="E1180" s="20" t="n">
        <v>38.59</v>
      </c>
      <c r="F1180" s="20" t="n">
        <v>11566800</v>
      </c>
      <c r="G1180" s="20" t="n">
        <v>19.21</v>
      </c>
      <c r="I1180" s="20" t="n">
        <f aca="false">E1180-B1180</f>
        <v>-0.209999999999994</v>
      </c>
      <c r="J1180" s="20" t="n">
        <f aca="false">C1180-B1180</f>
        <v>0.260000000000005</v>
      </c>
      <c r="K1180" s="20" t="n">
        <f aca="false">D1180-B1180</f>
        <v>-0.599999999999994</v>
      </c>
      <c r="L1180" s="20" t="n">
        <f aca="false">B1180 - E1179</f>
        <v>-0.260000000000005</v>
      </c>
      <c r="M1180" s="20" t="n">
        <f aca="false">E1180 - E1179</f>
        <v>-0.469999999999999</v>
      </c>
      <c r="N1180" s="22" t="n">
        <f aca="false">(I1180 / B1180)</f>
        <v>-0.00541237113402046</v>
      </c>
      <c r="O1180" s="22" t="n">
        <f aca="false">(J1180 / B1180)</f>
        <v>0.00670103092783518</v>
      </c>
      <c r="P1180" s="22" t="n">
        <f aca="false">K1180 / B1180</f>
        <v>-0.0154639175257731</v>
      </c>
      <c r="Q1180" s="22" t="n">
        <f aca="false">L1180/E1179</f>
        <v>-0.00665642601126485</v>
      </c>
      <c r="R1180" s="22" t="n">
        <f aca="false">M1180 / E1179</f>
        <v>-0.0120327700972862</v>
      </c>
      <c r="S1180" s="23" t="str">
        <f aca="false">IF(N1180 &gt; 0, "UP", "DOWN")</f>
        <v>DOWN</v>
      </c>
      <c r="T1180" s="28" t="inlineStr">
        <f aca="false">O1180-N1180</f>
        <is>
          <t/>
        </is>
      </c>
      <c r="U1180" s="28" t="inlineStr">
        <f aca="false">P1180-N1180</f>
        <is>
          <t/>
        </is>
      </c>
      <c r="V1180" s="28" t="inlineStr">
        <f aca="false">O1180 + P1180</f>
        <is>
          <t/>
        </is>
      </c>
    </row>
    <row collapsed="false" customFormat="false" customHeight="true" hidden="false" ht="25" outlineLevel="0" r="1181">
      <c r="A1181" s="27" t="n">
        <v>38272</v>
      </c>
      <c r="B1181" s="20" t="n">
        <v>38.5</v>
      </c>
      <c r="C1181" s="20" t="n">
        <v>38.58</v>
      </c>
      <c r="D1181" s="20" t="n">
        <v>37.65</v>
      </c>
      <c r="E1181" s="20" t="n">
        <v>38.29</v>
      </c>
      <c r="F1181" s="20" t="n">
        <v>16435400</v>
      </c>
      <c r="G1181" s="20" t="n">
        <v>19.06</v>
      </c>
      <c r="I1181" s="20" t="n">
        <f aca="false">E1181-B1181</f>
        <v>-0.210000000000001</v>
      </c>
      <c r="J1181" s="20" t="n">
        <f aca="false">C1181-B1181</f>
        <v>0.0799999999999983</v>
      </c>
      <c r="K1181" s="20" t="n">
        <f aca="false">D1181-B1181</f>
        <v>-0.850000000000001</v>
      </c>
      <c r="L1181" s="20" t="n">
        <f aca="false">B1181 - E1180</f>
        <v>-0.0900000000000034</v>
      </c>
      <c r="M1181" s="20" t="n">
        <f aca="false">E1181 - E1180</f>
        <v>-0.300000000000004</v>
      </c>
      <c r="N1181" s="22" t="n">
        <f aca="false">(I1181 / B1181)</f>
        <v>-0.00545454545454548</v>
      </c>
      <c r="O1181" s="22" t="n">
        <f aca="false">(J1181 / B1181)</f>
        <v>0.00207792207792203</v>
      </c>
      <c r="P1181" s="22" t="n">
        <f aca="false">K1181 / B1181</f>
        <v>-0.0220779220779221</v>
      </c>
      <c r="Q1181" s="22" t="n">
        <f aca="false">L1181/E1180</f>
        <v>-0.00233221041720662</v>
      </c>
      <c r="R1181" s="22" t="n">
        <f aca="false">M1181 / E1180</f>
        <v>-0.00777403472402188</v>
      </c>
      <c r="S1181" s="23" t="str">
        <f aca="false">IF(N1181 &gt; 0, "UP", "DOWN")</f>
        <v>DOWN</v>
      </c>
      <c r="T1181" s="28" t="inlineStr">
        <f aca="false">O1181-N1181</f>
        <is>
          <t/>
        </is>
      </c>
      <c r="U1181" s="28" t="inlineStr">
        <f aca="false">P1181-N1181</f>
        <is>
          <t/>
        </is>
      </c>
      <c r="V1181" s="28" t="inlineStr">
        <f aca="false">O1181 + P1181</f>
        <is>
          <t/>
        </is>
      </c>
    </row>
    <row collapsed="false" customFormat="false" customHeight="true" hidden="false" ht="25" outlineLevel="0" r="1182">
      <c r="A1182" s="27" t="n">
        <v>38273</v>
      </c>
      <c r="B1182" s="20" t="n">
        <v>38.87</v>
      </c>
      <c r="C1182" s="20" t="n">
        <v>39.76</v>
      </c>
      <c r="D1182" s="20" t="n">
        <v>38.74</v>
      </c>
      <c r="E1182" s="20" t="n">
        <v>39.75</v>
      </c>
      <c r="F1182" s="20" t="n">
        <v>41536000</v>
      </c>
      <c r="G1182" s="20" t="n">
        <v>19.79</v>
      </c>
      <c r="I1182" s="20" t="n">
        <f aca="false">E1182-B1182</f>
        <v>0.880000000000003</v>
      </c>
      <c r="J1182" s="20" t="n">
        <f aca="false">C1182-B1182</f>
        <v>0.890000000000001</v>
      </c>
      <c r="K1182" s="20" t="n">
        <f aca="false">D1182-B1182</f>
        <v>-0.129999999999995</v>
      </c>
      <c r="L1182" s="20" t="n">
        <f aca="false">B1182 - E1181</f>
        <v>0.579999999999998</v>
      </c>
      <c r="M1182" s="20" t="n">
        <f aca="false">E1182 - E1181</f>
        <v>1.46</v>
      </c>
      <c r="N1182" s="22" t="n">
        <f aca="false">(I1182 / B1182)</f>
        <v>0.0226395677900695</v>
      </c>
      <c r="O1182" s="22" t="n">
        <f aca="false">(J1182 / B1182)</f>
        <v>0.0228968356058657</v>
      </c>
      <c r="P1182" s="22" t="n">
        <f aca="false">K1182 / B1182</f>
        <v>-0.00334448160535105</v>
      </c>
      <c r="Q1182" s="22" t="n">
        <f aca="false">L1182/E1181</f>
        <v>0.0151475581091668</v>
      </c>
      <c r="R1182" s="22" t="n">
        <f aca="false">M1182 / E1181</f>
        <v>0.0381300600679029</v>
      </c>
      <c r="S1182" s="23" t="str">
        <f aca="false">IF(N1182 &gt; 0, "UP", "DOWN")</f>
        <v>UP</v>
      </c>
      <c r="T1182" s="28" t="inlineStr">
        <f aca="false">O1182-N1182</f>
        <is>
          <t/>
        </is>
      </c>
      <c r="U1182" s="28" t="inlineStr">
        <f aca="false">P1182-N1182</f>
        <is>
          <t/>
        </is>
      </c>
      <c r="V1182" s="28" t="inlineStr">
        <f aca="false">O1182 + P1182</f>
        <is>
          <t/>
        </is>
      </c>
    </row>
    <row collapsed="false" customFormat="false" customHeight="true" hidden="false" ht="25" outlineLevel="0" r="1183">
      <c r="A1183" s="27" t="n">
        <v>38274</v>
      </c>
      <c r="B1183" s="20" t="n">
        <v>43.19</v>
      </c>
      <c r="C1183" s="20" t="n">
        <v>45.75</v>
      </c>
      <c r="D1183" s="20" t="n">
        <v>42.55</v>
      </c>
      <c r="E1183" s="20" t="n">
        <v>44.98</v>
      </c>
      <c r="F1183" s="20" t="n">
        <v>98872400</v>
      </c>
      <c r="G1183" s="20" t="n">
        <v>22.39</v>
      </c>
      <c r="I1183" s="20" t="n">
        <f aca="false">E1183-B1183</f>
        <v>1.79</v>
      </c>
      <c r="J1183" s="20" t="n">
        <f aca="false">C1183-B1183</f>
        <v>2.56</v>
      </c>
      <c r="K1183" s="20" t="n">
        <f aca="false">D1183-B1183</f>
        <v>-0.640000000000001</v>
      </c>
      <c r="L1183" s="20" t="n">
        <f aca="false">B1183 - E1182</f>
        <v>3.44</v>
      </c>
      <c r="M1183" s="20" t="n">
        <f aca="false">E1183 - E1182</f>
        <v>5.23</v>
      </c>
      <c r="N1183" s="22" t="n">
        <f aca="false">(I1183 / B1183)</f>
        <v>0.0414447788840009</v>
      </c>
      <c r="O1183" s="22" t="n">
        <f aca="false">(J1183 / B1183)</f>
        <v>0.0592729798564483</v>
      </c>
      <c r="P1183" s="22" t="n">
        <f aca="false">K1183 / B1183</f>
        <v>-0.0148182449641121</v>
      </c>
      <c r="Q1183" s="22" t="n">
        <f aca="false">L1183/E1182</f>
        <v>0.0865408805031446</v>
      </c>
      <c r="R1183" s="22" t="n">
        <f aca="false">M1183 / E1182</f>
        <v>0.131572327044025</v>
      </c>
      <c r="S1183" s="23" t="str">
        <f aca="false">IF(N1183 &gt; 0, "UP", "DOWN")</f>
        <v>UP</v>
      </c>
      <c r="T1183" s="28" t="inlineStr">
        <f aca="false">O1183-N1183</f>
        <is>
          <t/>
        </is>
      </c>
      <c r="U1183" s="28" t="inlineStr">
        <f aca="false">P1183-N1183</f>
        <is>
          <t/>
        </is>
      </c>
      <c r="V1183" s="28" t="inlineStr">
        <f aca="false">O1183 + P1183</f>
        <is>
          <t/>
        </is>
      </c>
    </row>
    <row collapsed="false" customFormat="false" customHeight="true" hidden="false" ht="25" outlineLevel="0" r="1184">
      <c r="A1184" s="27" t="n">
        <v>38275</v>
      </c>
      <c r="B1184" s="20" t="n">
        <v>44.88</v>
      </c>
      <c r="C1184" s="20" t="n">
        <v>45.61</v>
      </c>
      <c r="D1184" s="20" t="n">
        <v>44.19</v>
      </c>
      <c r="E1184" s="20" t="n">
        <v>45.5</v>
      </c>
      <c r="F1184" s="20" t="n">
        <v>36826000</v>
      </c>
      <c r="G1184" s="20" t="n">
        <v>22.65</v>
      </c>
      <c r="I1184" s="20" t="n">
        <f aca="false">E1184-B1184</f>
        <v>0.619999999999997</v>
      </c>
      <c r="J1184" s="20" t="n">
        <f aca="false">C1184-B1184</f>
        <v>0.729999999999997</v>
      </c>
      <c r="K1184" s="20" t="n">
        <f aca="false">D1184-B1184</f>
        <v>-0.690000000000005</v>
      </c>
      <c r="L1184" s="20" t="n">
        <f aca="false">B1184 - E1183</f>
        <v>-0.0999999999999943</v>
      </c>
      <c r="M1184" s="20" t="n">
        <f aca="false">E1184 - E1183</f>
        <v>0.520000000000003</v>
      </c>
      <c r="N1184" s="22" t="n">
        <f aca="false">(I1184 / B1184)</f>
        <v>0.0138146167557932</v>
      </c>
      <c r="O1184" s="22" t="n">
        <f aca="false">(J1184 / B1184)</f>
        <v>0.01626559714795</v>
      </c>
      <c r="P1184" s="22" t="n">
        <f aca="false">K1184 / B1184</f>
        <v>-0.0153743315508022</v>
      </c>
      <c r="Q1184" s="22" t="n">
        <f aca="false">L1184/E1183</f>
        <v>-0.00222321031569574</v>
      </c>
      <c r="R1184" s="22" t="n">
        <f aca="false">M1184 / E1183</f>
        <v>0.0115606936416186</v>
      </c>
      <c r="S1184" s="23" t="str">
        <f aca="false">IF(N1184 &gt; 0, "UP", "DOWN")</f>
        <v>UP</v>
      </c>
      <c r="T1184" s="28" t="inlineStr">
        <f aca="false">O1184-N1184</f>
        <is>
          <t/>
        </is>
      </c>
      <c r="U1184" s="28" t="inlineStr">
        <f aca="false">P1184-N1184</f>
        <is>
          <t/>
        </is>
      </c>
      <c r="V1184" s="28" t="inlineStr">
        <f aca="false">O1184 + P1184</f>
        <is>
          <t/>
        </is>
      </c>
    </row>
    <row collapsed="false" customFormat="false" customHeight="true" hidden="false" ht="25" outlineLevel="0" r="1185">
      <c r="A1185" s="27" t="n">
        <v>38278</v>
      </c>
      <c r="B1185" s="20" t="n">
        <v>44.7</v>
      </c>
      <c r="C1185" s="20" t="n">
        <v>47.75</v>
      </c>
      <c r="D1185" s="20" t="n">
        <v>44.7</v>
      </c>
      <c r="E1185" s="20" t="n">
        <v>47.75</v>
      </c>
      <c r="F1185" s="20" t="n">
        <v>42884000</v>
      </c>
      <c r="G1185" s="20" t="n">
        <v>23.77</v>
      </c>
      <c r="I1185" s="20" t="n">
        <f aca="false">E1185-B1185</f>
        <v>3.05</v>
      </c>
      <c r="J1185" s="20" t="n">
        <f aca="false">C1185-B1185</f>
        <v>3.05</v>
      </c>
      <c r="K1185" s="20" t="n">
        <f aca="false">D1185-B1185</f>
        <v>0</v>
      </c>
      <c r="L1185" s="20" t="n">
        <f aca="false">B1185 - E1184</f>
        <v>-0.799999999999997</v>
      </c>
      <c r="M1185" s="20" t="n">
        <f aca="false">E1185 - E1184</f>
        <v>2.25</v>
      </c>
      <c r="N1185" s="22" t="n">
        <f aca="false">(I1185 / B1185)</f>
        <v>0.0682326621923937</v>
      </c>
      <c r="O1185" s="22" t="n">
        <f aca="false">(J1185 / B1185)</f>
        <v>0.0682326621923937</v>
      </c>
      <c r="P1185" s="22" t="n">
        <f aca="false">K1185 / B1185</f>
        <v>0</v>
      </c>
      <c r="Q1185" s="22" t="n">
        <f aca="false">L1185/E1184</f>
        <v>-0.0175824175824175</v>
      </c>
      <c r="R1185" s="22" t="n">
        <f aca="false">M1185 / E1184</f>
        <v>0.0494505494505494</v>
      </c>
      <c r="S1185" s="23" t="str">
        <f aca="false">IF(N1185 &gt; 0, "UP", "DOWN")</f>
        <v>UP</v>
      </c>
      <c r="T1185" s="28" t="inlineStr">
        <f aca="false">O1185-N1185</f>
        <is>
          <t/>
        </is>
      </c>
      <c r="U1185" s="28" t="inlineStr">
        <f aca="false">P1185-N1185</f>
        <is>
          <t/>
        </is>
      </c>
      <c r="V1185" s="28" t="inlineStr">
        <f aca="false">O1185 + P1185</f>
        <is>
          <t/>
        </is>
      </c>
    </row>
    <row collapsed="false" customFormat="false" customHeight="true" hidden="false" ht="25" outlineLevel="0" r="1186">
      <c r="A1186" s="27" t="n">
        <v>38279</v>
      </c>
      <c r="B1186" s="20" t="n">
        <v>48.1</v>
      </c>
      <c r="C1186" s="20" t="n">
        <v>48.35</v>
      </c>
      <c r="D1186" s="20" t="n">
        <v>47.31</v>
      </c>
      <c r="E1186" s="20" t="n">
        <v>47.42</v>
      </c>
      <c r="F1186" s="20" t="n">
        <v>28642600</v>
      </c>
      <c r="G1186" s="20" t="n">
        <v>23.61</v>
      </c>
      <c r="I1186" s="20" t="n">
        <f aca="false">E1186-B1186</f>
        <v>-0.68</v>
      </c>
      <c r="J1186" s="20" t="n">
        <f aca="false">C1186-B1186</f>
        <v>0.25</v>
      </c>
      <c r="K1186" s="20" t="n">
        <f aca="false">D1186-B1186</f>
        <v>-0.789999999999999</v>
      </c>
      <c r="L1186" s="20" t="n">
        <f aca="false">B1186 - E1185</f>
        <v>0.350000000000001</v>
      </c>
      <c r="M1186" s="20" t="n">
        <f aca="false">E1186 - E1185</f>
        <v>-0.329999999999998</v>
      </c>
      <c r="N1186" s="22" t="n">
        <f aca="false">(I1186 / B1186)</f>
        <v>-0.0141372141372141</v>
      </c>
      <c r="O1186" s="22" t="n">
        <f aca="false">(J1186 / B1186)</f>
        <v>0.0051975051975052</v>
      </c>
      <c r="P1186" s="22" t="n">
        <f aca="false">K1186 / B1186</f>
        <v>-0.0164241164241164</v>
      </c>
      <c r="Q1186" s="22" t="n">
        <f aca="false">L1186/E1185</f>
        <v>0.0073298429319372</v>
      </c>
      <c r="R1186" s="22" t="n">
        <f aca="false">M1186 / E1185</f>
        <v>-0.00691099476439787</v>
      </c>
      <c r="S1186" s="23" t="str">
        <f aca="false">IF(N1186 &gt; 0, "UP", "DOWN")</f>
        <v>DOWN</v>
      </c>
      <c r="T1186" s="28" t="inlineStr">
        <f aca="false">O1186-N1186</f>
        <is>
          <t/>
        </is>
      </c>
      <c r="U1186" s="28" t="inlineStr">
        <f aca="false">P1186-N1186</f>
        <is>
          <t/>
        </is>
      </c>
      <c r="V1186" s="28" t="inlineStr">
        <f aca="false">O1186 + P1186</f>
        <is>
          <t/>
        </is>
      </c>
    </row>
    <row collapsed="false" customFormat="false" customHeight="true" hidden="false" ht="25" outlineLevel="0" r="1187">
      <c r="A1187" s="27" t="n">
        <v>38280</v>
      </c>
      <c r="B1187" s="20" t="n">
        <v>47.18</v>
      </c>
      <c r="C1187" s="20" t="n">
        <v>47.6</v>
      </c>
      <c r="D1187" s="20" t="n">
        <v>46.65</v>
      </c>
      <c r="E1187" s="20" t="n">
        <v>47.47</v>
      </c>
      <c r="F1187" s="20" t="n">
        <v>21611000</v>
      </c>
      <c r="G1187" s="20" t="n">
        <v>23.63</v>
      </c>
      <c r="I1187" s="20" t="n">
        <f aca="false">E1187-B1187</f>
        <v>0.289999999999999</v>
      </c>
      <c r="J1187" s="20" t="n">
        <f aca="false">C1187-B1187</f>
        <v>0.420000000000002</v>
      </c>
      <c r="K1187" s="20" t="n">
        <f aca="false">D1187-B1187</f>
        <v>-0.530000000000001</v>
      </c>
      <c r="L1187" s="20" t="n">
        <f aca="false">B1187 - E1186</f>
        <v>-0.240000000000002</v>
      </c>
      <c r="M1187" s="20" t="n">
        <f aca="false">E1187 - E1186</f>
        <v>0.0499999999999972</v>
      </c>
      <c r="N1187" s="22" t="n">
        <f aca="false">(I1187 / B1187)</f>
        <v>0.00614667231877913</v>
      </c>
      <c r="O1187" s="22" t="n">
        <f aca="false">(J1187 / B1187)</f>
        <v>0.00890207715133535</v>
      </c>
      <c r="P1187" s="22" t="n">
        <f aca="false">K1187 / B1187</f>
        <v>-0.0112335735481136</v>
      </c>
      <c r="Q1187" s="22" t="n">
        <f aca="false">L1187/E1186</f>
        <v>-0.00506115563053568</v>
      </c>
      <c r="R1187" s="22" t="n">
        <f aca="false">M1187 / E1186</f>
        <v>0.0010544074230282</v>
      </c>
      <c r="S1187" s="23" t="str">
        <f aca="false">IF(N1187 &gt; 0, "UP", "DOWN")</f>
        <v>UP</v>
      </c>
      <c r="T1187" s="28" t="inlineStr">
        <f aca="false">O1187-N1187</f>
        <is>
          <t/>
        </is>
      </c>
      <c r="U1187" s="28" t="inlineStr">
        <f aca="false">P1187-N1187</f>
        <is>
          <t/>
        </is>
      </c>
      <c r="V1187" s="28" t="inlineStr">
        <f aca="false">O1187 + P1187</f>
        <is>
          <t/>
        </is>
      </c>
    </row>
    <row collapsed="false" customFormat="false" customHeight="true" hidden="false" ht="25" outlineLevel="0" r="1188">
      <c r="A1188" s="27" t="n">
        <v>38281</v>
      </c>
      <c r="B1188" s="20" t="n">
        <v>47.48</v>
      </c>
      <c r="C1188" s="20" t="n">
        <v>48.13</v>
      </c>
      <c r="D1188" s="20" t="n">
        <v>47.36</v>
      </c>
      <c r="E1188" s="20" t="n">
        <v>47.94</v>
      </c>
      <c r="F1188" s="20" t="n">
        <v>25875200</v>
      </c>
      <c r="G1188" s="20" t="n">
        <v>23.87</v>
      </c>
      <c r="I1188" s="20" t="n">
        <f aca="false">E1188-B1188</f>
        <v>0.460000000000001</v>
      </c>
      <c r="J1188" s="20" t="n">
        <f aca="false">C1188-B1188</f>
        <v>0.650000000000006</v>
      </c>
      <c r="K1188" s="20" t="n">
        <f aca="false">D1188-B1188</f>
        <v>-0.119999999999997</v>
      </c>
      <c r="L1188" s="20" t="n">
        <f aca="false">B1188 - E1187</f>
        <v>0.00999999999999801</v>
      </c>
      <c r="M1188" s="20" t="n">
        <f aca="false">E1188 - E1187</f>
        <v>0.469999999999999</v>
      </c>
      <c r="N1188" s="22" t="n">
        <f aca="false">(I1188 / B1188)</f>
        <v>0.00968828980623422</v>
      </c>
      <c r="O1188" s="22" t="n">
        <f aca="false">(J1188 / B1188)</f>
        <v>0.0136899747262006</v>
      </c>
      <c r="P1188" s="22" t="n">
        <f aca="false">K1188 / B1188</f>
        <v>-0.00252737994945235</v>
      </c>
      <c r="Q1188" s="22" t="n">
        <f aca="false">L1188/E1187</f>
        <v>0.000210659363808679</v>
      </c>
      <c r="R1188" s="22" t="n">
        <f aca="false">M1188 / E1187</f>
        <v>0.00990099009900988</v>
      </c>
      <c r="S1188" s="23" t="str">
        <f aca="false">IF(N1188 &gt; 0, "UP", "DOWN")</f>
        <v>UP</v>
      </c>
      <c r="T1188" s="28" t="inlineStr">
        <f aca="false">O1188-N1188</f>
        <is>
          <t/>
        </is>
      </c>
      <c r="U1188" s="28" t="inlineStr">
        <f aca="false">P1188-N1188</f>
        <is>
          <t/>
        </is>
      </c>
      <c r="V1188" s="28" t="inlineStr">
        <f aca="false">O1188 + P1188</f>
        <is>
          <t/>
        </is>
      </c>
    </row>
    <row collapsed="false" customFormat="false" customHeight="true" hidden="false" ht="25" outlineLevel="0" r="1189">
      <c r="A1189" s="27" t="n">
        <v>38282</v>
      </c>
      <c r="B1189" s="20" t="n">
        <v>47.54</v>
      </c>
      <c r="C1189" s="20" t="n">
        <v>47.67</v>
      </c>
      <c r="D1189" s="20" t="n">
        <v>47.02</v>
      </c>
      <c r="E1189" s="20" t="n">
        <v>47.41</v>
      </c>
      <c r="F1189" s="20" t="n">
        <v>17252400</v>
      </c>
      <c r="G1189" s="20" t="n">
        <v>23.6</v>
      </c>
      <c r="I1189" s="20" t="n">
        <f aca="false">E1189-B1189</f>
        <v>-0.130000000000003</v>
      </c>
      <c r="J1189" s="20" t="n">
        <f aca="false">C1189-B1189</f>
        <v>0.130000000000003</v>
      </c>
      <c r="K1189" s="20" t="n">
        <f aca="false">D1189-B1189</f>
        <v>-0.519999999999996</v>
      </c>
      <c r="L1189" s="20" t="n">
        <f aca="false">B1189 - E1188</f>
        <v>-0.399999999999999</v>
      </c>
      <c r="M1189" s="20" t="n">
        <f aca="false">E1189 - E1188</f>
        <v>-0.530000000000001</v>
      </c>
      <c r="N1189" s="22" t="n">
        <f aca="false">(I1189 / B1189)</f>
        <v>-0.00273453933529665</v>
      </c>
      <c r="O1189" s="22" t="n">
        <f aca="false">(J1189 / B1189)</f>
        <v>0.00273453933529665</v>
      </c>
      <c r="P1189" s="22" t="n">
        <f aca="false">K1189 / B1189</f>
        <v>-0.0109381573411863</v>
      </c>
      <c r="Q1189" s="22" t="n">
        <f aca="false">L1189/E1188</f>
        <v>-0.00834376303712972</v>
      </c>
      <c r="R1189" s="22" t="n">
        <f aca="false">M1189 / E1188</f>
        <v>-0.0110554860241969</v>
      </c>
      <c r="S1189" s="23" t="str">
        <f aca="false">IF(N1189 &gt; 0, "UP", "DOWN")</f>
        <v>DOWN</v>
      </c>
      <c r="T1189" s="28" t="inlineStr">
        <f aca="false">O1189-N1189</f>
        <is>
          <t/>
        </is>
      </c>
      <c r="U1189" s="28" t="inlineStr">
        <f aca="false">P1189-N1189</f>
        <is>
          <t/>
        </is>
      </c>
      <c r="V1189" s="28" t="inlineStr">
        <f aca="false">O1189 + P1189</f>
        <is>
          <t/>
        </is>
      </c>
    </row>
    <row collapsed="false" customFormat="false" customHeight="true" hidden="false" ht="25" outlineLevel="0" r="1190">
      <c r="A1190" s="27" t="n">
        <v>38285</v>
      </c>
      <c r="B1190" s="20" t="n">
        <v>47.2</v>
      </c>
      <c r="C1190" s="20" t="n">
        <v>47.84</v>
      </c>
      <c r="D1190" s="20" t="n">
        <v>47.07</v>
      </c>
      <c r="E1190" s="20" t="n">
        <v>47.55</v>
      </c>
      <c r="F1190" s="20" t="n">
        <v>14023000</v>
      </c>
      <c r="G1190" s="20" t="n">
        <v>23.67</v>
      </c>
      <c r="I1190" s="20" t="n">
        <f aca="false">E1190-B1190</f>
        <v>0.349999999999994</v>
      </c>
      <c r="J1190" s="20" t="n">
        <f aca="false">C1190-B1190</f>
        <v>0.640000000000001</v>
      </c>
      <c r="K1190" s="20" t="n">
        <f aca="false">D1190-B1190</f>
        <v>-0.130000000000003</v>
      </c>
      <c r="L1190" s="20" t="n">
        <f aca="false">B1190 - E1189</f>
        <v>-0.209999999999994</v>
      </c>
      <c r="M1190" s="20" t="n">
        <f aca="false">E1190 - E1189</f>
        <v>0.140000000000001</v>
      </c>
      <c r="N1190" s="22" t="n">
        <f aca="false">(I1190 / B1190)</f>
        <v>0.00741525423728801</v>
      </c>
      <c r="O1190" s="22" t="n">
        <f aca="false">(J1190 / B1190)</f>
        <v>0.0135593220338983</v>
      </c>
      <c r="P1190" s="22" t="n">
        <f aca="false">K1190 / B1190</f>
        <v>-0.00275423728813565</v>
      </c>
      <c r="Q1190" s="22" t="n">
        <f aca="false">L1190/E1189</f>
        <v>-0.00442944526471195</v>
      </c>
      <c r="R1190" s="22" t="n">
        <f aca="false">M1190 / E1189</f>
        <v>0.00295296350980807</v>
      </c>
      <c r="S1190" s="23" t="str">
        <f aca="false">IF(N1190 &gt; 0, "UP", "DOWN")</f>
        <v>UP</v>
      </c>
      <c r="T1190" s="28" t="inlineStr">
        <f aca="false">O1190-N1190</f>
        <is>
          <t/>
        </is>
      </c>
      <c r="U1190" s="28" t="inlineStr">
        <f aca="false">P1190-N1190</f>
        <is>
          <t/>
        </is>
      </c>
      <c r="V1190" s="28" t="inlineStr">
        <f aca="false">O1190 + P1190</f>
        <is>
          <t/>
        </is>
      </c>
    </row>
    <row collapsed="false" customFormat="false" customHeight="true" hidden="false" ht="25" outlineLevel="0" r="1191">
      <c r="A1191" s="27" t="n">
        <v>38286</v>
      </c>
      <c r="B1191" s="20" t="n">
        <v>47.45</v>
      </c>
      <c r="C1191" s="20" t="n">
        <v>48.05</v>
      </c>
      <c r="D1191" s="20" t="n">
        <v>46.97</v>
      </c>
      <c r="E1191" s="20" t="n">
        <v>47.97</v>
      </c>
      <c r="F1191" s="20" t="n">
        <v>21227200</v>
      </c>
      <c r="G1191" s="20" t="n">
        <v>23.88</v>
      </c>
      <c r="I1191" s="20" t="n">
        <f aca="false">E1191-B1191</f>
        <v>0.519999999999996</v>
      </c>
      <c r="J1191" s="20" t="n">
        <f aca="false">C1191-B1191</f>
        <v>0.599999999999994</v>
      </c>
      <c r="K1191" s="20" t="n">
        <f aca="false">D1191-B1191</f>
        <v>-0.480000000000004</v>
      </c>
      <c r="L1191" s="20" t="n">
        <f aca="false">B1191 - E1190</f>
        <v>-0.0999999999999943</v>
      </c>
      <c r="M1191" s="20" t="n">
        <f aca="false">E1191 - E1190</f>
        <v>0.420000000000002</v>
      </c>
      <c r="N1191" s="22" t="n">
        <f aca="false">(I1191 / B1191)</f>
        <v>0.010958904109589</v>
      </c>
      <c r="O1191" s="22" t="n">
        <f aca="false">(J1191 / B1191)</f>
        <v>0.012644889357218</v>
      </c>
      <c r="P1191" s="22" t="n">
        <f aca="false">K1191 / B1191</f>
        <v>-0.0101159114857746</v>
      </c>
      <c r="Q1191" s="22" t="n">
        <f aca="false">L1191/E1190</f>
        <v>-0.00210304942166129</v>
      </c>
      <c r="R1191" s="22" t="n">
        <f aca="false">M1191 / E1190</f>
        <v>0.00883280757097795</v>
      </c>
      <c r="S1191" s="23" t="str">
        <f aca="false">IF(N1191 &gt; 0, "UP", "DOWN")</f>
        <v>UP</v>
      </c>
      <c r="T1191" s="28" t="inlineStr">
        <f aca="false">O1191-N1191</f>
        <is>
          <t/>
        </is>
      </c>
      <c r="U1191" s="28" t="inlineStr">
        <f aca="false">P1191-N1191</f>
        <is>
          <t/>
        </is>
      </c>
      <c r="V1191" s="28" t="inlineStr">
        <f aca="false">O1191 + P1191</f>
        <is>
          <t/>
        </is>
      </c>
    </row>
    <row collapsed="false" customFormat="false" customHeight="true" hidden="false" ht="25" outlineLevel="0" r="1192">
      <c r="A1192" s="27" t="n">
        <v>38287</v>
      </c>
      <c r="B1192" s="20" t="n">
        <v>48.51</v>
      </c>
      <c r="C1192" s="20" t="n">
        <v>50.62</v>
      </c>
      <c r="D1192" s="20" t="n">
        <v>48.17</v>
      </c>
      <c r="E1192" s="20" t="n">
        <v>50.3</v>
      </c>
      <c r="F1192" s="20" t="n">
        <v>42624800</v>
      </c>
      <c r="G1192" s="20" t="n">
        <v>25.04</v>
      </c>
      <c r="I1192" s="20" t="n">
        <f aca="false">E1192-B1192</f>
        <v>1.79</v>
      </c>
      <c r="J1192" s="20" t="n">
        <f aca="false">C1192-B1192</f>
        <v>2.11</v>
      </c>
      <c r="K1192" s="20" t="n">
        <f aca="false">D1192-B1192</f>
        <v>-0.339999999999996</v>
      </c>
      <c r="L1192" s="20" t="n">
        <f aca="false">B1192 - E1191</f>
        <v>0.539999999999999</v>
      </c>
      <c r="M1192" s="20" t="n">
        <f aca="false">E1192 - E1191</f>
        <v>2.33</v>
      </c>
      <c r="N1192" s="22" t="n">
        <f aca="false">(I1192 / B1192)</f>
        <v>0.0368996083281797</v>
      </c>
      <c r="O1192" s="22" t="n">
        <f aca="false">(J1192 / B1192)</f>
        <v>0.0434961863533292</v>
      </c>
      <c r="P1192" s="22" t="n">
        <f aca="false">K1192 / B1192</f>
        <v>-0.00700886415172122</v>
      </c>
      <c r="Q1192" s="22" t="n">
        <f aca="false">L1192/E1191</f>
        <v>0.0112570356472795</v>
      </c>
      <c r="R1192" s="22" t="n">
        <f aca="false">M1192 / E1191</f>
        <v>0.0485720241817802</v>
      </c>
      <c r="S1192" s="23" t="str">
        <f aca="false">IF(N1192 &gt; 0, "UP", "DOWN")</f>
        <v>UP</v>
      </c>
      <c r="T1192" s="28" t="inlineStr">
        <f aca="false">O1192-N1192</f>
        <is>
          <t/>
        </is>
      </c>
      <c r="U1192" s="28" t="inlineStr">
        <f aca="false">P1192-N1192</f>
        <is>
          <t/>
        </is>
      </c>
      <c r="V1192" s="28" t="inlineStr">
        <f aca="false">O1192 + P1192</f>
        <is>
          <t/>
        </is>
      </c>
    </row>
    <row collapsed="false" customFormat="false" customHeight="true" hidden="false" ht="25" outlineLevel="0" r="1193">
      <c r="A1193" s="27" t="n">
        <v>38288</v>
      </c>
      <c r="B1193" s="20" t="n">
        <v>49.98</v>
      </c>
      <c r="C1193" s="20" t="n">
        <v>52.22</v>
      </c>
      <c r="D1193" s="20" t="n">
        <v>49.5</v>
      </c>
      <c r="E1193" s="20" t="n">
        <v>52.19</v>
      </c>
      <c r="F1193" s="20" t="n">
        <v>30866600</v>
      </c>
      <c r="G1193" s="20" t="n">
        <v>25.98</v>
      </c>
      <c r="I1193" s="20" t="n">
        <f aca="false">E1193-B1193</f>
        <v>2.21</v>
      </c>
      <c r="J1193" s="20" t="n">
        <f aca="false">C1193-B1193</f>
        <v>2.24</v>
      </c>
      <c r="K1193" s="20" t="n">
        <f aca="false">D1193-B1193</f>
        <v>-0.479999999999997</v>
      </c>
      <c r="L1193" s="20" t="n">
        <f aca="false">B1193 - E1192</f>
        <v>-0.32</v>
      </c>
      <c r="M1193" s="20" t="n">
        <f aca="false">E1193 - E1192</f>
        <v>1.89</v>
      </c>
      <c r="N1193" s="22" t="n">
        <f aca="false">(I1193 / B1193)</f>
        <v>0.04421768707483</v>
      </c>
      <c r="O1193" s="22" t="n">
        <f aca="false">(J1193 / B1193)</f>
        <v>0.0448179271708684</v>
      </c>
      <c r="P1193" s="22" t="n">
        <f aca="false">K1193 / B1193</f>
        <v>-0.00960384153661459</v>
      </c>
      <c r="Q1193" s="22" t="n">
        <f aca="false">L1193/E1192</f>
        <v>-0.00636182902584494</v>
      </c>
      <c r="R1193" s="22" t="n">
        <f aca="false">M1193 / E1192</f>
        <v>0.0375745526838966</v>
      </c>
      <c r="S1193" s="23" t="str">
        <f aca="false">IF(N1193 &gt; 0, "UP", "DOWN")</f>
        <v>UP</v>
      </c>
      <c r="T1193" s="28" t="inlineStr">
        <f aca="false">O1193-N1193</f>
        <is>
          <t/>
        </is>
      </c>
      <c r="U1193" s="28" t="inlineStr">
        <f aca="false">P1193-N1193</f>
        <is>
          <t/>
        </is>
      </c>
      <c r="V1193" s="28" t="inlineStr">
        <f aca="false">O1193 + P1193</f>
        <is>
          <t/>
        </is>
      </c>
    </row>
    <row collapsed="false" customFormat="false" customHeight="true" hidden="false" ht="25" outlineLevel="0" r="1194">
      <c r="A1194" s="27" t="n">
        <v>38289</v>
      </c>
      <c r="B1194" s="20" t="n">
        <v>51.84</v>
      </c>
      <c r="C1194" s="20" t="n">
        <v>53.2</v>
      </c>
      <c r="D1194" s="20" t="n">
        <v>51.8</v>
      </c>
      <c r="E1194" s="20" t="n">
        <v>52.4</v>
      </c>
      <c r="F1194" s="20" t="n">
        <v>28936400</v>
      </c>
      <c r="G1194" s="20" t="n">
        <v>26.09</v>
      </c>
      <c r="I1194" s="20" t="n">
        <f aca="false">E1194-B1194</f>
        <v>0.559999999999995</v>
      </c>
      <c r="J1194" s="20" t="n">
        <f aca="false">C1194-B1194</f>
        <v>1.36</v>
      </c>
      <c r="K1194" s="20" t="n">
        <f aca="false">D1194-B1194</f>
        <v>-0.0400000000000063</v>
      </c>
      <c r="L1194" s="20" t="n">
        <f aca="false">B1194 - E1193</f>
        <v>-0.349999999999994</v>
      </c>
      <c r="M1194" s="20" t="n">
        <f aca="false">E1194 - E1193</f>
        <v>0.210000000000001</v>
      </c>
      <c r="N1194" s="22" t="n">
        <f aca="false">(I1194 / B1194)</f>
        <v>0.0108024691358024</v>
      </c>
      <c r="O1194" s="22" t="n">
        <f aca="false">(J1194 / B1194)</f>
        <v>0.0262345679012346</v>
      </c>
      <c r="P1194" s="22" t="n">
        <f aca="false">K1194 / B1194</f>
        <v>-0.000771604938271725</v>
      </c>
      <c r="Q1194" s="22" t="n">
        <f aca="false">L1194/E1193</f>
        <v>-0.00670626556811639</v>
      </c>
      <c r="R1194" s="22" t="n">
        <f aca="false">M1194 / E1193</f>
        <v>0.00402375934086991</v>
      </c>
      <c r="S1194" s="23" t="str">
        <f aca="false">IF(N1194 &gt; 0, "UP", "DOWN")</f>
        <v>UP</v>
      </c>
      <c r="T1194" s="28" t="inlineStr">
        <f aca="false">O1194-N1194</f>
        <is>
          <t/>
        </is>
      </c>
      <c r="U1194" s="28" t="inlineStr">
        <f aca="false">P1194-N1194</f>
        <is>
          <t/>
        </is>
      </c>
      <c r="V1194" s="28" t="inlineStr">
        <f aca="false">O1194 + P1194</f>
        <is>
          <t/>
        </is>
      </c>
    </row>
    <row collapsed="false" customFormat="false" customHeight="true" hidden="false" ht="25" outlineLevel="0" r="1195">
      <c r="A1195" s="27" t="n">
        <v>38292</v>
      </c>
      <c r="B1195" s="20" t="n">
        <v>52.5</v>
      </c>
      <c r="C1195" s="20" t="n">
        <v>53.26</v>
      </c>
      <c r="D1195" s="20" t="n">
        <v>52.04</v>
      </c>
      <c r="E1195" s="20" t="n">
        <v>52.45</v>
      </c>
      <c r="F1195" s="20" t="n">
        <v>21501800</v>
      </c>
      <c r="G1195" s="20" t="n">
        <v>26.11</v>
      </c>
      <c r="I1195" s="20" t="n">
        <f aca="false">E1195-B1195</f>
        <v>-0.0499999999999972</v>
      </c>
      <c r="J1195" s="20" t="n">
        <f aca="false">C1195-B1195</f>
        <v>0.759999999999998</v>
      </c>
      <c r="K1195" s="20" t="n">
        <f aca="false">D1195-B1195</f>
        <v>-0.460000000000001</v>
      </c>
      <c r="L1195" s="20" t="n">
        <f aca="false">B1195 - E1194</f>
        <v>0.100000000000001</v>
      </c>
      <c r="M1195" s="20" t="n">
        <f aca="false">E1195 - E1194</f>
        <v>0.0500000000000043</v>
      </c>
      <c r="N1195" s="22" t="n">
        <f aca="false">(I1195 / B1195)</f>
        <v>-0.000952380952380898</v>
      </c>
      <c r="O1195" s="22" t="n">
        <f aca="false">(J1195 / B1195)</f>
        <v>0.0144761904761904</v>
      </c>
      <c r="P1195" s="22" t="n">
        <f aca="false">K1195 / B1195</f>
        <v>-0.00876190476190478</v>
      </c>
      <c r="Q1195" s="22" t="n">
        <f aca="false">L1195/E1194</f>
        <v>0.00190839694656491</v>
      </c>
      <c r="R1195" s="22" t="n">
        <f aca="false">M1195 / E1194</f>
        <v>0.000954198473282524</v>
      </c>
      <c r="S1195" s="23" t="str">
        <f aca="false">IF(N1195 &gt; 0, "UP", "DOWN")</f>
        <v>DOWN</v>
      </c>
      <c r="T1195" s="28" t="inlineStr">
        <f aca="false">O1195-N1195</f>
        <is>
          <t/>
        </is>
      </c>
      <c r="U1195" s="28" t="inlineStr">
        <f aca="false">P1195-N1195</f>
        <is>
          <t/>
        </is>
      </c>
      <c r="V1195" s="28" t="inlineStr">
        <f aca="false">O1195 + P1195</f>
        <is>
          <t/>
        </is>
      </c>
    </row>
    <row collapsed="false" customFormat="false" customHeight="true" hidden="false" ht="25" outlineLevel="0" r="1196">
      <c r="A1196" s="27" t="n">
        <v>38293</v>
      </c>
      <c r="B1196" s="20" t="n">
        <v>52.4</v>
      </c>
      <c r="C1196" s="20" t="n">
        <v>54.08</v>
      </c>
      <c r="D1196" s="20" t="n">
        <v>52.4</v>
      </c>
      <c r="E1196" s="20" t="n">
        <v>53.5</v>
      </c>
      <c r="F1196" s="20" t="n">
        <v>26071000</v>
      </c>
      <c r="G1196" s="20" t="n">
        <v>26.64</v>
      </c>
      <c r="I1196" s="20" t="n">
        <f aca="false">E1196-B1196</f>
        <v>1.1</v>
      </c>
      <c r="J1196" s="20" t="n">
        <f aca="false">C1196-B1196</f>
        <v>1.68</v>
      </c>
      <c r="K1196" s="20" t="n">
        <f aca="false">D1196-B1196</f>
        <v>0</v>
      </c>
      <c r="L1196" s="20" t="n">
        <f aca="false">B1196 - E1195</f>
        <v>-0.0500000000000043</v>
      </c>
      <c r="M1196" s="20" t="n">
        <f aca="false">E1196 - E1195</f>
        <v>1.05</v>
      </c>
      <c r="N1196" s="22" t="n">
        <f aca="false">(I1196 / B1196)</f>
        <v>0.0209923664122138</v>
      </c>
      <c r="O1196" s="22" t="n">
        <f aca="false">(J1196 / B1196)</f>
        <v>0.0320610687022901</v>
      </c>
      <c r="P1196" s="22" t="n">
        <f aca="false">K1196 / B1196</f>
        <v>0</v>
      </c>
      <c r="Q1196" s="22" t="n">
        <f aca="false">L1196/E1195</f>
        <v>-0.000953288846520577</v>
      </c>
      <c r="R1196" s="22" t="n">
        <f aca="false">M1196 / E1195</f>
        <v>0.0200190657769304</v>
      </c>
      <c r="S1196" s="23" t="str">
        <f aca="false">IF(N1196 &gt; 0, "UP", "DOWN")</f>
        <v>UP</v>
      </c>
      <c r="T1196" s="28" t="inlineStr">
        <f aca="false">O1196-N1196</f>
        <is>
          <t/>
        </is>
      </c>
      <c r="U1196" s="28" t="inlineStr">
        <f aca="false">P1196-N1196</f>
        <is>
          <t/>
        </is>
      </c>
      <c r="V1196" s="28" t="inlineStr">
        <f aca="false">O1196 + P1196</f>
        <is>
          <t/>
        </is>
      </c>
    </row>
    <row collapsed="false" customFormat="false" customHeight="true" hidden="false" ht="25" outlineLevel="0" r="1197">
      <c r="A1197" s="27" t="n">
        <v>38294</v>
      </c>
      <c r="B1197" s="20" t="n">
        <v>54.37</v>
      </c>
      <c r="C1197" s="20" t="n">
        <v>56.11</v>
      </c>
      <c r="D1197" s="20" t="n">
        <v>53.99</v>
      </c>
      <c r="E1197" s="20" t="n">
        <v>55.31</v>
      </c>
      <c r="F1197" s="20" t="n">
        <v>43006200</v>
      </c>
      <c r="G1197" s="20" t="n">
        <v>27.54</v>
      </c>
      <c r="I1197" s="20" t="n">
        <f aca="false">E1197-B1197</f>
        <v>0.940000000000005</v>
      </c>
      <c r="J1197" s="20" t="n">
        <f aca="false">C1197-B1197</f>
        <v>1.74</v>
      </c>
      <c r="K1197" s="20" t="n">
        <f aca="false">D1197-B1197</f>
        <v>-0.379999999999995</v>
      </c>
      <c r="L1197" s="20" t="n">
        <f aca="false">B1197 - E1196</f>
        <v>0.869999999999997</v>
      </c>
      <c r="M1197" s="20" t="n">
        <f aca="false">E1197 - E1196</f>
        <v>1.81</v>
      </c>
      <c r="N1197" s="22" t="n">
        <f aca="false">(I1197 / B1197)</f>
        <v>0.0172889461099872</v>
      </c>
      <c r="O1197" s="22" t="n">
        <f aca="false">(J1197 / B1197)</f>
        <v>0.0320029427993379</v>
      </c>
      <c r="P1197" s="22" t="n">
        <f aca="false">K1197 / B1197</f>
        <v>-0.00698914842744152</v>
      </c>
      <c r="Q1197" s="22" t="n">
        <f aca="false">L1197/E1196</f>
        <v>0.0162616822429906</v>
      </c>
      <c r="R1197" s="22" t="n">
        <f aca="false">M1197 / E1196</f>
        <v>0.0338317757009346</v>
      </c>
      <c r="S1197" s="23" t="str">
        <f aca="false">IF(N1197 &gt; 0, "UP", "DOWN")</f>
        <v>UP</v>
      </c>
      <c r="T1197" s="28" t="inlineStr">
        <f aca="false">O1197-N1197</f>
        <is>
          <t/>
        </is>
      </c>
      <c r="U1197" s="28" t="inlineStr">
        <f aca="false">P1197-N1197</f>
        <is>
          <t/>
        </is>
      </c>
      <c r="V1197" s="28" t="inlineStr">
        <f aca="false">O1197 + P1197</f>
        <is>
          <t/>
        </is>
      </c>
    </row>
    <row collapsed="false" customFormat="false" customHeight="true" hidden="false" ht="25" outlineLevel="0" r="1198">
      <c r="A1198" s="27" t="n">
        <v>38295</v>
      </c>
      <c r="B1198" s="20" t="n">
        <v>55.03</v>
      </c>
      <c r="C1198" s="20" t="n">
        <v>55.55</v>
      </c>
      <c r="D1198" s="20" t="n">
        <v>54.37</v>
      </c>
      <c r="E1198" s="20" t="n">
        <v>54.45</v>
      </c>
      <c r="F1198" s="20" t="n">
        <v>33165200</v>
      </c>
      <c r="G1198" s="20" t="n">
        <v>27.11</v>
      </c>
      <c r="I1198" s="20" t="n">
        <f aca="false">E1198-B1198</f>
        <v>-0.579999999999998</v>
      </c>
      <c r="J1198" s="20" t="n">
        <f aca="false">C1198-B1198</f>
        <v>0.519999999999996</v>
      </c>
      <c r="K1198" s="20" t="n">
        <f aca="false">D1198-B1198</f>
        <v>-0.660000000000004</v>
      </c>
      <c r="L1198" s="20" t="n">
        <f aca="false">B1198 - E1197</f>
        <v>-0.280000000000001</v>
      </c>
      <c r="M1198" s="20" t="n">
        <f aca="false">E1198 - E1197</f>
        <v>-0.859999999999999</v>
      </c>
      <c r="N1198" s="22" t="n">
        <f aca="false">(I1198 / B1198)</f>
        <v>-0.010539705615119</v>
      </c>
      <c r="O1198" s="22" t="n">
        <f aca="false">(J1198 / B1198)</f>
        <v>0.00944939124114112</v>
      </c>
      <c r="P1198" s="22" t="n">
        <f aca="false">K1198 / B1198</f>
        <v>-0.0119934581137562</v>
      </c>
      <c r="Q1198" s="22" t="n">
        <f aca="false">L1198/E1197</f>
        <v>-0.00506237570059666</v>
      </c>
      <c r="R1198" s="22" t="n">
        <f aca="false">M1198 / E1197</f>
        <v>-0.0155487253661182</v>
      </c>
      <c r="S1198" s="23" t="str">
        <f aca="false">IF(N1198 &gt; 0, "UP", "DOWN")</f>
        <v>DOWN</v>
      </c>
      <c r="T1198" s="28" t="inlineStr">
        <f aca="false">O1198-N1198</f>
        <is>
          <t/>
        </is>
      </c>
      <c r="U1198" s="28" t="inlineStr">
        <f aca="false">P1198-N1198</f>
        <is>
          <t/>
        </is>
      </c>
      <c r="V1198" s="28" t="inlineStr">
        <f aca="false">O1198 + P1198</f>
        <is>
          <t/>
        </is>
      </c>
    </row>
    <row collapsed="false" customFormat="false" customHeight="true" hidden="false" ht="25" outlineLevel="0" r="1199">
      <c r="A1199" s="27" t="n">
        <v>38296</v>
      </c>
      <c r="B1199" s="20" t="n">
        <v>54.86</v>
      </c>
      <c r="C1199" s="20" t="n">
        <v>55</v>
      </c>
      <c r="D1199" s="20" t="n">
        <v>52.04</v>
      </c>
      <c r="E1199" s="20" t="n">
        <v>54.72</v>
      </c>
      <c r="F1199" s="20" t="n">
        <v>43037400</v>
      </c>
      <c r="G1199" s="20" t="n">
        <v>27.24</v>
      </c>
      <c r="I1199" s="20" t="n">
        <f aca="false">E1199-B1199</f>
        <v>-0.140000000000001</v>
      </c>
      <c r="J1199" s="20" t="n">
        <f aca="false">C1199-B1199</f>
        <v>0.140000000000001</v>
      </c>
      <c r="K1199" s="20" t="n">
        <f aca="false">D1199-B1199</f>
        <v>-2.82</v>
      </c>
      <c r="L1199" s="20" t="n">
        <f aca="false">B1199 - E1198</f>
        <v>0.409999999999997</v>
      </c>
      <c r="M1199" s="20" t="n">
        <f aca="false">E1199 - E1198</f>
        <v>0.269999999999996</v>
      </c>
      <c r="N1199" s="22" t="n">
        <f aca="false">(I1199 / B1199)</f>
        <v>-0.00255195041924901</v>
      </c>
      <c r="O1199" s="22" t="n">
        <f aca="false">(J1199 / B1199)</f>
        <v>0.00255195041924901</v>
      </c>
      <c r="P1199" s="22" t="n">
        <f aca="false">K1199 / B1199</f>
        <v>-0.051403572730587</v>
      </c>
      <c r="Q1199" s="22" t="n">
        <f aca="false">L1199/E1198</f>
        <v>0.00752984389348019</v>
      </c>
      <c r="R1199" s="22" t="n">
        <f aca="false">M1199 / E1198</f>
        <v>0.00495867768595034</v>
      </c>
      <c r="S1199" s="23" t="str">
        <f aca="false">IF(N1199 &gt; 0, "UP", "DOWN")</f>
        <v>DOWN</v>
      </c>
      <c r="T1199" s="28" t="inlineStr">
        <f aca="false">O1199-N1199</f>
        <is>
          <t/>
        </is>
      </c>
      <c r="U1199" s="28" t="inlineStr">
        <f aca="false">P1199-N1199</f>
        <is>
          <t/>
        </is>
      </c>
      <c r="V1199" s="28" t="inlineStr">
        <f aca="false">O1199 + P1199</f>
        <is>
          <t/>
        </is>
      </c>
    </row>
    <row collapsed="false" customFormat="false" customHeight="true" hidden="false" ht="25" outlineLevel="0" r="1200">
      <c r="A1200" s="27" t="n">
        <v>38299</v>
      </c>
      <c r="B1200" s="20" t="n">
        <v>54.27</v>
      </c>
      <c r="C1200" s="20" t="n">
        <v>55.45</v>
      </c>
      <c r="D1200" s="20" t="n">
        <v>53.86</v>
      </c>
      <c r="E1200" s="20" t="n">
        <v>54.38</v>
      </c>
      <c r="F1200" s="20" t="n">
        <v>18818600</v>
      </c>
      <c r="G1200" s="20" t="n">
        <v>27.07</v>
      </c>
      <c r="I1200" s="20" t="n">
        <f aca="false">E1200-B1200</f>
        <v>0.109999999999999</v>
      </c>
      <c r="J1200" s="20" t="n">
        <f aca="false">C1200-B1200</f>
        <v>1.18</v>
      </c>
      <c r="K1200" s="20" t="n">
        <f aca="false">D1200-B1200</f>
        <v>-0.410000000000004</v>
      </c>
      <c r="L1200" s="20" t="n">
        <f aca="false">B1200 - E1199</f>
        <v>-0.449999999999996</v>
      </c>
      <c r="M1200" s="20" t="n">
        <f aca="false">E1200 - E1199</f>
        <v>-0.339999999999996</v>
      </c>
      <c r="N1200" s="22" t="n">
        <f aca="false">(I1200 / B1200)</f>
        <v>0.00202690252441495</v>
      </c>
      <c r="O1200" s="22" t="n">
        <f aca="false">(J1200 / B1200)</f>
        <v>0.0217431361709969</v>
      </c>
      <c r="P1200" s="22" t="n">
        <f aca="false">K1200 / B1200</f>
        <v>-0.0075548185000922</v>
      </c>
      <c r="Q1200" s="22" t="n">
        <f aca="false">L1200/E1199</f>
        <v>-0.00822368421052624</v>
      </c>
      <c r="R1200" s="22" t="n">
        <f aca="false">M1200 / E1199</f>
        <v>-0.00621345029239759</v>
      </c>
      <c r="S1200" s="23" t="str">
        <f aca="false">IF(N1200 &gt; 0, "UP", "DOWN")</f>
        <v>UP</v>
      </c>
      <c r="T1200" s="28" t="inlineStr">
        <f aca="false">O1200-N1200</f>
        <is>
          <t/>
        </is>
      </c>
      <c r="U1200" s="28" t="inlineStr">
        <f aca="false">P1200-N1200</f>
        <is>
          <t/>
        </is>
      </c>
      <c r="V1200" s="28" t="inlineStr">
        <f aca="false">O1200 + P1200</f>
        <is>
          <t/>
        </is>
      </c>
    </row>
    <row collapsed="false" customFormat="false" customHeight="true" hidden="false" ht="25" outlineLevel="0" r="1201">
      <c r="A1201" s="27" t="n">
        <v>38300</v>
      </c>
      <c r="B1201" s="20" t="n">
        <v>54.23</v>
      </c>
      <c r="C1201" s="20" t="n">
        <v>54.55</v>
      </c>
      <c r="D1201" s="20" t="n">
        <v>53.38</v>
      </c>
      <c r="E1201" s="20" t="n">
        <v>54.05</v>
      </c>
      <c r="F1201" s="20" t="n">
        <v>16991600</v>
      </c>
      <c r="G1201" s="20" t="n">
        <v>26.91</v>
      </c>
      <c r="I1201" s="20" t="n">
        <f aca="false">E1201-B1201</f>
        <v>-0.18</v>
      </c>
      <c r="J1201" s="20" t="n">
        <f aca="false">C1201-B1201</f>
        <v>0.32</v>
      </c>
      <c r="K1201" s="20" t="n">
        <f aca="false">D1201-B1201</f>
        <v>-0.849999999999994</v>
      </c>
      <c r="L1201" s="20" t="n">
        <f aca="false">B1201 - E1200</f>
        <v>-0.150000000000006</v>
      </c>
      <c r="M1201" s="20" t="n">
        <f aca="false">E1201 - E1200</f>
        <v>-0.330000000000005</v>
      </c>
      <c r="N1201" s="22" t="n">
        <f aca="false">(I1201 / B1201)</f>
        <v>-0.00331919601696477</v>
      </c>
      <c r="O1201" s="22" t="n">
        <f aca="false">(J1201 / B1201)</f>
        <v>0.0059007929190485</v>
      </c>
      <c r="P1201" s="22" t="n">
        <f aca="false">K1201 / B1201</f>
        <v>-0.0156739811912225</v>
      </c>
      <c r="Q1201" s="22" t="n">
        <f aca="false">L1201/E1200</f>
        <v>-0.00275836704670845</v>
      </c>
      <c r="R1201" s="22" t="n">
        <f aca="false">M1201 / E1200</f>
        <v>-0.00606840750275847</v>
      </c>
      <c r="S1201" s="23" t="str">
        <f aca="false">IF(N1201 &gt; 0, "UP", "DOWN")</f>
        <v>DOWN</v>
      </c>
      <c r="T1201" s="28" t="inlineStr">
        <f aca="false">O1201-N1201</f>
        <is>
          <t/>
        </is>
      </c>
      <c r="U1201" s="28" t="inlineStr">
        <f aca="false">P1201-N1201</f>
        <is>
          <t/>
        </is>
      </c>
      <c r="V1201" s="28" t="inlineStr">
        <f aca="false">O1201 + P1201</f>
        <is>
          <t/>
        </is>
      </c>
    </row>
    <row collapsed="false" customFormat="false" customHeight="true" hidden="false" ht="25" outlineLevel="0" r="1202">
      <c r="A1202" s="27" t="n">
        <v>38301</v>
      </c>
      <c r="B1202" s="20" t="n">
        <v>53.95</v>
      </c>
      <c r="C1202" s="20" t="n">
        <v>55.39</v>
      </c>
      <c r="D1202" s="20" t="n">
        <v>53.91</v>
      </c>
      <c r="E1202" s="20" t="n">
        <v>54.75</v>
      </c>
      <c r="F1202" s="20" t="n">
        <v>18167000</v>
      </c>
      <c r="G1202" s="20" t="n">
        <v>27.26</v>
      </c>
      <c r="I1202" s="20" t="n">
        <f aca="false">E1202-B1202</f>
        <v>0.799999999999997</v>
      </c>
      <c r="J1202" s="20" t="n">
        <f aca="false">C1202-B1202</f>
        <v>1.44</v>
      </c>
      <c r="K1202" s="20" t="n">
        <f aca="false">D1202-B1202</f>
        <v>-0.0400000000000063</v>
      </c>
      <c r="L1202" s="20" t="n">
        <f aca="false">B1202 - E1201</f>
        <v>-0.0999999999999943</v>
      </c>
      <c r="M1202" s="20" t="n">
        <f aca="false">E1202 - E1201</f>
        <v>0.700000000000003</v>
      </c>
      <c r="N1202" s="22" t="n">
        <f aca="false">(I1202 / B1202)</f>
        <v>0.0148285449490268</v>
      </c>
      <c r="O1202" s="22" t="n">
        <f aca="false">(J1202 / B1202)</f>
        <v>0.0266913809082483</v>
      </c>
      <c r="P1202" s="22" t="n">
        <f aca="false">K1202 / B1202</f>
        <v>-0.00074142724745146</v>
      </c>
      <c r="Q1202" s="22" t="n">
        <f aca="false">L1202/E1201</f>
        <v>-0.00185013876040693</v>
      </c>
      <c r="R1202" s="22" t="n">
        <f aca="false">M1202 / E1201</f>
        <v>0.0129509713228493</v>
      </c>
      <c r="S1202" s="23" t="str">
        <f aca="false">IF(N1202 &gt; 0, "UP", "DOWN")</f>
        <v>UP</v>
      </c>
      <c r="T1202" s="28" t="inlineStr">
        <f aca="false">O1202-N1202</f>
        <is>
          <t/>
        </is>
      </c>
      <c r="U1202" s="28" t="inlineStr">
        <f aca="false">P1202-N1202</f>
        <is>
          <t/>
        </is>
      </c>
      <c r="V1202" s="28" t="inlineStr">
        <f aca="false">O1202 + P1202</f>
        <is>
          <t/>
        </is>
      </c>
    </row>
    <row collapsed="false" customFormat="false" customHeight="true" hidden="false" ht="25" outlineLevel="0" r="1203">
      <c r="A1203" s="27" t="n">
        <v>38302</v>
      </c>
      <c r="B1203" s="20" t="n">
        <v>54.95</v>
      </c>
      <c r="C1203" s="20" t="n">
        <v>55.43</v>
      </c>
      <c r="D1203" s="20" t="n">
        <v>54.23</v>
      </c>
      <c r="E1203" s="20" t="n">
        <v>55.3</v>
      </c>
      <c r="F1203" s="20" t="n">
        <v>14546400</v>
      </c>
      <c r="G1203" s="20" t="n">
        <v>27.53</v>
      </c>
      <c r="I1203" s="20" t="n">
        <f aca="false">E1203-B1203</f>
        <v>0.349999999999994</v>
      </c>
      <c r="J1203" s="20" t="n">
        <f aca="false">C1203-B1203</f>
        <v>0.479999999999997</v>
      </c>
      <c r="K1203" s="20" t="n">
        <f aca="false">D1203-B1203</f>
        <v>-0.720000000000006</v>
      </c>
      <c r="L1203" s="20" t="n">
        <f aca="false">B1203 - E1202</f>
        <v>0.200000000000003</v>
      </c>
      <c r="M1203" s="20" t="n">
        <f aca="false">E1203 - E1202</f>
        <v>0.549999999999997</v>
      </c>
      <c r="N1203" s="22" t="n">
        <f aca="false">(I1203 / B1203)</f>
        <v>0.00636942675159225</v>
      </c>
      <c r="O1203" s="22" t="n">
        <f aca="false">(J1203 / B1203)</f>
        <v>0.00873521383075518</v>
      </c>
      <c r="P1203" s="22" t="n">
        <f aca="false">K1203 / B1203</f>
        <v>-0.013102820746133</v>
      </c>
      <c r="Q1203" s="22" t="n">
        <f aca="false">L1203/E1202</f>
        <v>0.00365296803652973</v>
      </c>
      <c r="R1203" s="22" t="n">
        <f aca="false">M1203 / E1202</f>
        <v>0.0100456621004566</v>
      </c>
      <c r="S1203" s="23" t="str">
        <f aca="false">IF(N1203 &gt; 0, "UP", "DOWN")</f>
        <v>UP</v>
      </c>
      <c r="T1203" s="28" t="inlineStr">
        <f aca="false">O1203-N1203</f>
        <is>
          <t/>
        </is>
      </c>
      <c r="U1203" s="28" t="inlineStr">
        <f aca="false">P1203-N1203</f>
        <is>
          <t/>
        </is>
      </c>
      <c r="V1203" s="28" t="inlineStr">
        <f aca="false">O1203 + P1203</f>
        <is>
          <t/>
        </is>
      </c>
    </row>
    <row collapsed="false" customFormat="false" customHeight="true" hidden="false" ht="25" outlineLevel="0" r="1204">
      <c r="A1204" s="27" t="n">
        <v>38303</v>
      </c>
      <c r="B1204" s="20" t="n">
        <v>55.01</v>
      </c>
      <c r="C1204" s="20" t="n">
        <v>55.69</v>
      </c>
      <c r="D1204" s="20" t="n">
        <v>54.84</v>
      </c>
      <c r="E1204" s="20" t="n">
        <v>55.5</v>
      </c>
      <c r="F1204" s="20" t="n">
        <v>14132200</v>
      </c>
      <c r="G1204" s="20" t="n">
        <v>27.63</v>
      </c>
      <c r="I1204" s="20" t="n">
        <f aca="false">E1204-B1204</f>
        <v>0.490000000000002</v>
      </c>
      <c r="J1204" s="20" t="n">
        <f aca="false">C1204-B1204</f>
        <v>0.68</v>
      </c>
      <c r="K1204" s="20" t="n">
        <f aca="false">D1204-B1204</f>
        <v>-0.169999999999995</v>
      </c>
      <c r="L1204" s="20" t="n">
        <f aca="false">B1204 - E1203</f>
        <v>-0.289999999999999</v>
      </c>
      <c r="M1204" s="20" t="n">
        <f aca="false">E1204 - E1203</f>
        <v>0.200000000000003</v>
      </c>
      <c r="N1204" s="22" t="n">
        <f aca="false">(I1204 / B1204)</f>
        <v>0.00890747136884206</v>
      </c>
      <c r="O1204" s="22" t="n">
        <f aca="false">(J1204 / B1204)</f>
        <v>0.012361388838393</v>
      </c>
      <c r="P1204" s="22" t="n">
        <f aca="false">K1204 / B1204</f>
        <v>-0.00309034720959816</v>
      </c>
      <c r="Q1204" s="22" t="n">
        <f aca="false">L1204/E1203</f>
        <v>-0.00524412296564194</v>
      </c>
      <c r="R1204" s="22" t="n">
        <f aca="false">M1204 / E1203</f>
        <v>0.00361663652802898</v>
      </c>
      <c r="S1204" s="23" t="str">
        <f aca="false">IF(N1204 &gt; 0, "UP", "DOWN")</f>
        <v>UP</v>
      </c>
      <c r="T1204" s="28" t="inlineStr">
        <f aca="false">O1204-N1204</f>
        <is>
          <t/>
        </is>
      </c>
      <c r="U1204" s="28" t="inlineStr">
        <f aca="false">P1204-N1204</f>
        <is>
          <t/>
        </is>
      </c>
      <c r="V1204" s="28" t="inlineStr">
        <f aca="false">O1204 + P1204</f>
        <is>
          <t/>
        </is>
      </c>
    </row>
    <row collapsed="false" customFormat="false" customHeight="true" hidden="false" ht="25" outlineLevel="0" r="1205">
      <c r="A1205" s="27" t="n">
        <v>38306</v>
      </c>
      <c r="B1205" s="20" t="n">
        <v>55.2</v>
      </c>
      <c r="C1205" s="20" t="n">
        <v>55.46</v>
      </c>
      <c r="D1205" s="20" t="n">
        <v>54.34</v>
      </c>
      <c r="E1205" s="20" t="n">
        <v>55.24</v>
      </c>
      <c r="F1205" s="20" t="n">
        <v>13430200</v>
      </c>
      <c r="G1205" s="20" t="n">
        <v>27.5</v>
      </c>
      <c r="I1205" s="20" t="n">
        <f aca="false">E1205-B1205</f>
        <v>0.0399999999999991</v>
      </c>
      <c r="J1205" s="20" t="n">
        <f aca="false">C1205-B1205</f>
        <v>0.259999999999998</v>
      </c>
      <c r="K1205" s="20" t="n">
        <f aca="false">D1205-B1205</f>
        <v>-0.859999999999999</v>
      </c>
      <c r="L1205" s="20" t="n">
        <f aca="false">B1205 - E1204</f>
        <v>-0.299999999999997</v>
      </c>
      <c r="M1205" s="20" t="n">
        <f aca="false">E1205 - E1204</f>
        <v>-0.259999999999998</v>
      </c>
      <c r="N1205" s="22" t="n">
        <f aca="false">(I1205 / B1205)</f>
        <v>0.000724637681159405</v>
      </c>
      <c r="O1205" s="22" t="n">
        <f aca="false">(J1205 / B1205)</f>
        <v>0.0047101449275362</v>
      </c>
      <c r="P1205" s="22" t="n">
        <f aca="false">K1205 / B1205</f>
        <v>-0.0155797101449275</v>
      </c>
      <c r="Q1205" s="22" t="n">
        <f aca="false">L1205/E1204</f>
        <v>-0.00540540540540535</v>
      </c>
      <c r="R1205" s="22" t="n">
        <f aca="false">M1205 / E1204</f>
        <v>-0.00468468468468465</v>
      </c>
      <c r="S1205" s="23" t="str">
        <f aca="false">IF(N1205 &gt; 0, "UP", "DOWN")</f>
        <v>UP</v>
      </c>
      <c r="T1205" s="28" t="inlineStr">
        <f aca="false">O1205-N1205</f>
        <is>
          <t/>
        </is>
      </c>
      <c r="U1205" s="28" t="inlineStr">
        <f aca="false">P1205-N1205</f>
        <is>
          <t/>
        </is>
      </c>
      <c r="V1205" s="28" t="inlineStr">
        <f aca="false">O1205 + P1205</f>
        <is>
          <t/>
        </is>
      </c>
    </row>
    <row collapsed="false" customFormat="false" customHeight="true" hidden="false" ht="25" outlineLevel="0" r="1206">
      <c r="A1206" s="27" t="n">
        <v>38307</v>
      </c>
      <c r="B1206" s="20" t="n">
        <v>55.16</v>
      </c>
      <c r="C1206" s="20" t="n">
        <v>55.2</v>
      </c>
      <c r="D1206" s="20" t="n">
        <v>54.48</v>
      </c>
      <c r="E1206" s="20" t="n">
        <v>54.94</v>
      </c>
      <c r="F1206" s="20" t="n">
        <v>10539400</v>
      </c>
      <c r="G1206" s="20" t="n">
        <v>27.35</v>
      </c>
      <c r="I1206" s="20" t="n">
        <f aca="false">E1206-B1206</f>
        <v>-0.219999999999999</v>
      </c>
      <c r="J1206" s="20" t="n">
        <f aca="false">C1206-B1206</f>
        <v>0.0400000000000063</v>
      </c>
      <c r="K1206" s="20" t="n">
        <f aca="false">D1206-B1206</f>
        <v>-0.68</v>
      </c>
      <c r="L1206" s="20" t="n">
        <f aca="false">B1206 - E1205</f>
        <v>-0.0800000000000054</v>
      </c>
      <c r="M1206" s="20" t="n">
        <f aca="false">E1206 - E1205</f>
        <v>-0.300000000000004</v>
      </c>
      <c r="N1206" s="22" t="n">
        <f aca="false">(I1206 / B1206)</f>
        <v>-0.0039883973894126</v>
      </c>
      <c r="O1206" s="22" t="n">
        <f aca="false">(J1206 / B1206)</f>
        <v>0.000725163161711498</v>
      </c>
      <c r="P1206" s="22" t="n">
        <f aca="false">K1206 / B1206</f>
        <v>-0.0123277737490935</v>
      </c>
      <c r="Q1206" s="22" t="n">
        <f aca="false">L1206/E1205</f>
        <v>-0.00144822592324412</v>
      </c>
      <c r="R1206" s="22" t="n">
        <f aca="false">M1206 / E1205</f>
        <v>-0.00543084721216518</v>
      </c>
      <c r="S1206" s="23" t="str">
        <f aca="false">IF(N1206 &gt; 0, "UP", "DOWN")</f>
        <v>DOWN</v>
      </c>
      <c r="T1206" s="28" t="inlineStr">
        <f aca="false">O1206-N1206</f>
        <is>
          <t/>
        </is>
      </c>
      <c r="U1206" s="28" t="inlineStr">
        <f aca="false">P1206-N1206</f>
        <is>
          <t/>
        </is>
      </c>
      <c r="V1206" s="28" t="inlineStr">
        <f aca="false">O1206 + P1206</f>
        <is>
          <t/>
        </is>
      </c>
    </row>
    <row collapsed="false" customFormat="false" customHeight="true" hidden="false" ht="25" outlineLevel="0" r="1207">
      <c r="A1207" s="27" t="n">
        <v>38308</v>
      </c>
      <c r="B1207" s="20" t="n">
        <v>55.19</v>
      </c>
      <c r="C1207" s="20" t="n">
        <v>55.45</v>
      </c>
      <c r="D1207" s="20" t="n">
        <v>54.22</v>
      </c>
      <c r="E1207" s="20" t="n">
        <v>54.9</v>
      </c>
      <c r="F1207" s="20" t="n">
        <v>14205400</v>
      </c>
      <c r="G1207" s="20" t="n">
        <v>27.33</v>
      </c>
      <c r="I1207" s="20" t="n">
        <f aca="false">E1207-B1207</f>
        <v>-0.289999999999999</v>
      </c>
      <c r="J1207" s="20" t="n">
        <f aca="false">C1207-B1207</f>
        <v>0.260000000000005</v>
      </c>
      <c r="K1207" s="20" t="n">
        <f aca="false">D1207-B1207</f>
        <v>-0.969999999999999</v>
      </c>
      <c r="L1207" s="20" t="n">
        <f aca="false">B1207 - E1206</f>
        <v>0.25</v>
      </c>
      <c r="M1207" s="20" t="n">
        <f aca="false">E1207 - E1206</f>
        <v>-0.0399999999999991</v>
      </c>
      <c r="N1207" s="22" t="n">
        <f aca="false">(I1207 / B1207)</f>
        <v>-0.00525457510418553</v>
      </c>
      <c r="O1207" s="22" t="n">
        <f aca="false">(J1207 / B1207)</f>
        <v>0.00471099836926989</v>
      </c>
      <c r="P1207" s="22" t="n">
        <f aca="false">K1207 / B1207</f>
        <v>-0.0175756477622758</v>
      </c>
      <c r="Q1207" s="22" t="n">
        <f aca="false">L1207/E1206</f>
        <v>0.00455041863851474</v>
      </c>
      <c r="R1207" s="22" t="n">
        <f aca="false">M1207 / E1206</f>
        <v>-0.000728066982162343</v>
      </c>
      <c r="S1207" s="23" t="str">
        <f aca="false">IF(N1207 &gt; 0, "UP", "DOWN")</f>
        <v>DOWN</v>
      </c>
      <c r="T1207" s="28" t="inlineStr">
        <f aca="false">O1207-N1207</f>
        <is>
          <t/>
        </is>
      </c>
      <c r="U1207" s="28" t="inlineStr">
        <f aca="false">P1207-N1207</f>
        <is>
          <t/>
        </is>
      </c>
      <c r="V1207" s="28" t="inlineStr">
        <f aca="false">O1207 + P1207</f>
        <is>
          <t/>
        </is>
      </c>
    </row>
    <row collapsed="false" customFormat="false" customHeight="true" hidden="false" ht="25" outlineLevel="0" r="1208">
      <c r="A1208" s="27" t="n">
        <v>38309</v>
      </c>
      <c r="B1208" s="20" t="n">
        <v>54.3</v>
      </c>
      <c r="C1208" s="20" t="n">
        <v>55.45</v>
      </c>
      <c r="D1208" s="20" t="n">
        <v>54.29</v>
      </c>
      <c r="E1208" s="20" t="n">
        <v>55.39</v>
      </c>
      <c r="F1208" s="20" t="n">
        <v>16398200</v>
      </c>
      <c r="G1208" s="20" t="n">
        <v>27.58</v>
      </c>
      <c r="I1208" s="20" t="n">
        <f aca="false">E1208-B1208</f>
        <v>1.09</v>
      </c>
      <c r="J1208" s="20" t="n">
        <f aca="false">C1208-B1208</f>
        <v>1.15000000000001</v>
      </c>
      <c r="K1208" s="20" t="n">
        <f aca="false">D1208-B1208</f>
        <v>-0.00999999999999801</v>
      </c>
      <c r="L1208" s="20" t="n">
        <f aca="false">B1208 - E1207</f>
        <v>-0.600000000000001</v>
      </c>
      <c r="M1208" s="20" t="n">
        <f aca="false">E1208 - E1207</f>
        <v>0.490000000000002</v>
      </c>
      <c r="N1208" s="22" t="n">
        <f aca="false">(I1208 / B1208)</f>
        <v>0.0200736648250461</v>
      </c>
      <c r="O1208" s="22" t="n">
        <f aca="false">(J1208 / B1208)</f>
        <v>0.0211786372007368</v>
      </c>
      <c r="P1208" s="22" t="n">
        <f aca="false">K1208 / B1208</f>
        <v>-0.000184162062615065</v>
      </c>
      <c r="Q1208" s="22" t="n">
        <f aca="false">L1208/E1207</f>
        <v>-0.0109289617486339</v>
      </c>
      <c r="R1208" s="22" t="n">
        <f aca="false">M1208 / E1207</f>
        <v>0.00892531876138437</v>
      </c>
      <c r="S1208" s="23" t="str">
        <f aca="false">IF(N1208 &gt; 0, "UP", "DOWN")</f>
        <v>UP</v>
      </c>
      <c r="T1208" s="28" t="inlineStr">
        <f aca="false">O1208-N1208</f>
        <is>
          <t/>
        </is>
      </c>
      <c r="U1208" s="28" t="inlineStr">
        <f aca="false">P1208-N1208</f>
        <is>
          <t/>
        </is>
      </c>
      <c r="V1208" s="28" t="inlineStr">
        <f aca="false">O1208 + P1208</f>
        <is>
          <t/>
        </is>
      </c>
    </row>
    <row collapsed="false" customFormat="false" customHeight="true" hidden="false" ht="25" outlineLevel="0" r="1209">
      <c r="A1209" s="27" t="n">
        <v>38310</v>
      </c>
      <c r="B1209" s="20" t="n">
        <v>55.49</v>
      </c>
      <c r="C1209" s="20" t="n">
        <v>56.91</v>
      </c>
      <c r="D1209" s="20" t="n">
        <v>54.5</v>
      </c>
      <c r="E1209" s="20" t="n">
        <v>55.17</v>
      </c>
      <c r="F1209" s="20" t="n">
        <v>27331400</v>
      </c>
      <c r="G1209" s="20" t="n">
        <v>27.47</v>
      </c>
      <c r="I1209" s="20" t="n">
        <f aca="false">E1209-B1209</f>
        <v>-0.32</v>
      </c>
      <c r="J1209" s="20" t="n">
        <f aca="false">C1209-B1209</f>
        <v>1.41999999999999</v>
      </c>
      <c r="K1209" s="20" t="n">
        <f aca="false">D1209-B1209</f>
        <v>-0.990000000000002</v>
      </c>
      <c r="L1209" s="20" t="n">
        <f aca="false">B1209 - E1208</f>
        <v>0.100000000000001</v>
      </c>
      <c r="M1209" s="20" t="n">
        <f aca="false">E1209 - E1208</f>
        <v>-0.219999999999999</v>
      </c>
      <c r="N1209" s="22" t="n">
        <f aca="false">(I1209 / B1209)</f>
        <v>-0.00576680482969905</v>
      </c>
      <c r="O1209" s="22" t="n">
        <f aca="false">(J1209 / B1209)</f>
        <v>0.0255901964317894</v>
      </c>
      <c r="P1209" s="22" t="n">
        <f aca="false">K1209 / B1209</f>
        <v>-0.0178410524418815</v>
      </c>
      <c r="Q1209" s="22" t="n">
        <f aca="false">L1209/E1208</f>
        <v>0.00180538003249687</v>
      </c>
      <c r="R1209" s="22" t="n">
        <f aca="false">M1209 / E1208</f>
        <v>-0.00397183607149303</v>
      </c>
      <c r="S1209" s="23" t="str">
        <f aca="false">IF(N1209 &gt; 0, "UP", "DOWN")</f>
        <v>DOWN</v>
      </c>
      <c r="T1209" s="28" t="inlineStr">
        <f aca="false">O1209-N1209</f>
        <is>
          <t/>
        </is>
      </c>
      <c r="U1209" s="28" t="inlineStr">
        <f aca="false">P1209-N1209</f>
        <is>
          <t/>
        </is>
      </c>
      <c r="V1209" s="28" t="inlineStr">
        <f aca="false">O1209 + P1209</f>
        <is>
          <t/>
        </is>
      </c>
    </row>
    <row collapsed="false" customFormat="false" customHeight="true" hidden="false" ht="25" outlineLevel="0" r="1210">
      <c r="A1210" s="27" t="n">
        <v>38313</v>
      </c>
      <c r="B1210" s="20" t="n">
        <v>61.8</v>
      </c>
      <c r="C1210" s="20" t="n">
        <v>64</v>
      </c>
      <c r="D1210" s="20" t="n">
        <v>57.9</v>
      </c>
      <c r="E1210" s="20" t="n">
        <v>61.35</v>
      </c>
      <c r="F1210" s="20" t="n">
        <v>91721800</v>
      </c>
      <c r="G1210" s="20" t="n">
        <v>30.54</v>
      </c>
      <c r="I1210" s="20" t="n">
        <f aca="false">E1210-B1210</f>
        <v>-0.449999999999996</v>
      </c>
      <c r="J1210" s="20" t="n">
        <f aca="false">C1210-B1210</f>
        <v>2.2</v>
      </c>
      <c r="K1210" s="20" t="n">
        <f aca="false">D1210-B1210</f>
        <v>-3.9</v>
      </c>
      <c r="L1210" s="20" t="n">
        <f aca="false">B1210 - E1209</f>
        <v>6.63</v>
      </c>
      <c r="M1210" s="20" t="n">
        <f aca="false">E1210 - E1209</f>
        <v>6.18</v>
      </c>
      <c r="N1210" s="22" t="n">
        <f aca="false">(I1210 / B1210)</f>
        <v>-0.00728155339805818</v>
      </c>
      <c r="O1210" s="22" t="n">
        <f aca="false">(J1210 / B1210)</f>
        <v>0.0355987055016182</v>
      </c>
      <c r="P1210" s="22" t="n">
        <f aca="false">K1210 / B1210</f>
        <v>-0.0631067961165048</v>
      </c>
      <c r="Q1210" s="22" t="n">
        <f aca="false">L1210/E1209</f>
        <v>0.120174007612833</v>
      </c>
      <c r="R1210" s="22" t="n">
        <f aca="false">M1210 / E1209</f>
        <v>0.112017400761283</v>
      </c>
      <c r="S1210" s="23" t="str">
        <f aca="false">IF(N1210 &gt; 0, "UP", "DOWN")</f>
        <v>DOWN</v>
      </c>
      <c r="T1210" s="28" t="inlineStr">
        <f aca="false">O1210-N1210</f>
        <is>
          <t/>
        </is>
      </c>
      <c r="U1210" s="28" t="inlineStr">
        <f aca="false">P1210-N1210</f>
        <is>
          <t/>
        </is>
      </c>
      <c r="V1210" s="28" t="inlineStr">
        <f aca="false">O1210 + P1210</f>
        <is>
          <t/>
        </is>
      </c>
    </row>
    <row collapsed="false" customFormat="false" customHeight="true" hidden="false" ht="25" outlineLevel="0" r="1211">
      <c r="A1211" s="27" t="n">
        <v>38314</v>
      </c>
      <c r="B1211" s="20" t="n">
        <v>62.3</v>
      </c>
      <c r="C1211" s="20" t="n">
        <v>62.45</v>
      </c>
      <c r="D1211" s="20" t="n">
        <v>61.05</v>
      </c>
      <c r="E1211" s="20" t="n">
        <v>61.27</v>
      </c>
      <c r="F1211" s="20" t="n">
        <v>32551800</v>
      </c>
      <c r="G1211" s="20" t="n">
        <v>30.5</v>
      </c>
      <c r="I1211" s="20" t="n">
        <f aca="false">E1211-B1211</f>
        <v>-1.02999999999999</v>
      </c>
      <c r="J1211" s="20" t="n">
        <f aca="false">C1211-B1211</f>
        <v>0.150000000000006</v>
      </c>
      <c r="K1211" s="20" t="n">
        <f aca="false">D1211-B1211</f>
        <v>-1.25</v>
      </c>
      <c r="L1211" s="20" t="n">
        <f aca="false">B1211 - E1210</f>
        <v>0.949999999999996</v>
      </c>
      <c r="M1211" s="20" t="n">
        <f aca="false">E1211 - E1210</f>
        <v>-0.0799999999999983</v>
      </c>
      <c r="N1211" s="22" t="n">
        <f aca="false">(I1211 / B1211)</f>
        <v>-0.0165329052969501</v>
      </c>
      <c r="O1211" s="22" t="n">
        <f aca="false">(J1211 / B1211)</f>
        <v>0.00240770465489576</v>
      </c>
      <c r="P1211" s="22" t="n">
        <f aca="false">K1211 / B1211</f>
        <v>-0.0200642054574639</v>
      </c>
      <c r="Q1211" s="22" t="n">
        <f aca="false">L1211/E1210</f>
        <v>0.0154849225753871</v>
      </c>
      <c r="R1211" s="22" t="n">
        <f aca="false">M1211 / E1210</f>
        <v>-0.00130399348003257</v>
      </c>
      <c r="S1211" s="23" t="str">
        <f aca="false">IF(N1211 &gt; 0, "UP", "DOWN")</f>
        <v>DOWN</v>
      </c>
      <c r="T1211" s="28" t="inlineStr">
        <f aca="false">O1211-N1211</f>
        <is>
          <t/>
        </is>
      </c>
      <c r="U1211" s="28" t="inlineStr">
        <f aca="false">P1211-N1211</f>
        <is>
          <t/>
        </is>
      </c>
      <c r="V1211" s="28" t="inlineStr">
        <f aca="false">O1211 + P1211</f>
        <is>
          <t/>
        </is>
      </c>
    </row>
    <row collapsed="false" customFormat="false" customHeight="true" hidden="false" ht="25" outlineLevel="0" r="1212">
      <c r="A1212" s="27" t="n">
        <v>38315</v>
      </c>
      <c r="B1212" s="20" t="n">
        <v>61.69</v>
      </c>
      <c r="C1212" s="20" t="n">
        <v>65.2</v>
      </c>
      <c r="D1212" s="20" t="n">
        <v>61.55</v>
      </c>
      <c r="E1212" s="20" t="n">
        <v>64.05</v>
      </c>
      <c r="F1212" s="20" t="n">
        <v>49671000</v>
      </c>
      <c r="G1212" s="20" t="n">
        <v>31.89</v>
      </c>
      <c r="I1212" s="20" t="n">
        <f aca="false">E1212-B1212</f>
        <v>2.36</v>
      </c>
      <c r="J1212" s="20" t="n">
        <f aca="false">C1212-B1212</f>
        <v>3.51000000000001</v>
      </c>
      <c r="K1212" s="20" t="n">
        <f aca="false">D1212-B1212</f>
        <v>-0.140000000000001</v>
      </c>
      <c r="L1212" s="20" t="n">
        <f aca="false">B1212 - E1211</f>
        <v>0.419999999999995</v>
      </c>
      <c r="M1212" s="20" t="n">
        <f aca="false">E1212 - E1211</f>
        <v>2.77999999999999</v>
      </c>
      <c r="N1212" s="22" t="n">
        <f aca="false">(I1212 / B1212)</f>
        <v>0.038255795104555</v>
      </c>
      <c r="O1212" s="22" t="n">
        <f aca="false">(J1212 / B1212)</f>
        <v>0.05689739017669</v>
      </c>
      <c r="P1212" s="22" t="n">
        <f aca="false">K1212 / B1212</f>
        <v>-0.00226941157399904</v>
      </c>
      <c r="Q1212" s="22" t="n">
        <f aca="false">L1212/E1211</f>
        <v>0.00685490452097266</v>
      </c>
      <c r="R1212" s="22" t="n">
        <f aca="false">M1212 / E1211</f>
        <v>0.0453729394483433</v>
      </c>
      <c r="S1212" s="23" t="str">
        <f aca="false">IF(N1212 &gt; 0, "UP", "DOWN")</f>
        <v>UP</v>
      </c>
      <c r="T1212" s="28" t="inlineStr">
        <f aca="false">O1212-N1212</f>
        <is>
          <t/>
        </is>
      </c>
      <c r="U1212" s="28" t="inlineStr">
        <f aca="false">P1212-N1212</f>
        <is>
          <t/>
        </is>
      </c>
      <c r="V1212" s="28" t="inlineStr">
        <f aca="false">O1212 + P1212</f>
        <is>
          <t/>
        </is>
      </c>
    </row>
    <row collapsed="false" customFormat="false" customHeight="true" hidden="false" ht="25" outlineLevel="0" r="1213">
      <c r="A1213" s="27" t="n">
        <v>38317</v>
      </c>
      <c r="B1213" s="20" t="n">
        <v>65.35</v>
      </c>
      <c r="C1213" s="20" t="n">
        <v>65.76</v>
      </c>
      <c r="D1213" s="20" t="n">
        <v>64.34</v>
      </c>
      <c r="E1213" s="20" t="n">
        <v>64.55</v>
      </c>
      <c r="F1213" s="20" t="n">
        <v>19648000</v>
      </c>
      <c r="G1213" s="20" t="n">
        <v>32.14</v>
      </c>
      <c r="I1213" s="20" t="n">
        <f aca="false">E1213-B1213</f>
        <v>-0.799999999999997</v>
      </c>
      <c r="J1213" s="20" t="n">
        <f aca="false">C1213-B1213</f>
        <v>0.410000000000011</v>
      </c>
      <c r="K1213" s="20" t="n">
        <f aca="false">D1213-B1213</f>
        <v>-1.00999999999999</v>
      </c>
      <c r="L1213" s="20" t="n">
        <f aca="false">B1213 - E1212</f>
        <v>1.3</v>
      </c>
      <c r="M1213" s="20" t="n">
        <f aca="false">E1213 - E1212</f>
        <v>0.5</v>
      </c>
      <c r="N1213" s="22" t="n">
        <f aca="false">(I1213 / B1213)</f>
        <v>-0.0122417750573833</v>
      </c>
      <c r="O1213" s="22" t="n">
        <f aca="false">(J1213 / B1213)</f>
        <v>0.00627390971690912</v>
      </c>
      <c r="P1213" s="22" t="n">
        <f aca="false">K1213 / B1213</f>
        <v>-0.0154552410099463</v>
      </c>
      <c r="Q1213" s="22" t="n">
        <f aca="false">L1213/E1212</f>
        <v>0.0202966432474629</v>
      </c>
      <c r="R1213" s="22" t="n">
        <f aca="false">M1213 / E1212</f>
        <v>0.0078064012490242</v>
      </c>
      <c r="S1213" s="23" t="str">
        <f aca="false">IF(N1213 &gt; 0, "UP", "DOWN")</f>
        <v>DOWN</v>
      </c>
      <c r="T1213" s="28" t="inlineStr">
        <f aca="false">O1213-N1213</f>
        <is>
          <t/>
        </is>
      </c>
      <c r="U1213" s="28" t="inlineStr">
        <f aca="false">P1213-N1213</f>
        <is>
          <t/>
        </is>
      </c>
      <c r="V1213" s="28" t="inlineStr">
        <f aca="false">O1213 + P1213</f>
        <is>
          <t/>
        </is>
      </c>
    </row>
    <row collapsed="false" customFormat="false" customHeight="true" hidden="false" ht="25" outlineLevel="0" r="1214">
      <c r="A1214" s="27" t="n">
        <v>38320</v>
      </c>
      <c r="B1214" s="20" t="n">
        <v>68.95</v>
      </c>
      <c r="C1214" s="20" t="n">
        <v>69.57</v>
      </c>
      <c r="D1214" s="20" t="n">
        <v>67.41</v>
      </c>
      <c r="E1214" s="20" t="n">
        <v>68.44</v>
      </c>
      <c r="F1214" s="20" t="n">
        <v>61175600</v>
      </c>
      <c r="G1214" s="20" t="n">
        <v>34.07</v>
      </c>
      <c r="I1214" s="20" t="n">
        <f aca="false">E1214-B1214</f>
        <v>-0.510000000000005</v>
      </c>
      <c r="J1214" s="20" t="n">
        <f aca="false">C1214-B1214</f>
        <v>0.61999999999999</v>
      </c>
      <c r="K1214" s="20" t="n">
        <f aca="false">D1214-B1214</f>
        <v>-1.54000000000001</v>
      </c>
      <c r="L1214" s="20" t="n">
        <f aca="false">B1214 - E1213</f>
        <v>4.40000000000001</v>
      </c>
      <c r="M1214" s="20" t="n">
        <f aca="false">E1214 - E1213</f>
        <v>3.89</v>
      </c>
      <c r="N1214" s="22" t="n">
        <f aca="false">(I1214 / B1214)</f>
        <v>-0.0073966642494562</v>
      </c>
      <c r="O1214" s="22" t="n">
        <f aca="false">(J1214 / B1214)</f>
        <v>0.00899202320522103</v>
      </c>
      <c r="P1214" s="22" t="n">
        <f aca="false">K1214 / B1214</f>
        <v>-0.0223350253807107</v>
      </c>
      <c r="Q1214" s="22" t="n">
        <f aca="false">L1214/E1213</f>
        <v>0.0681642137877615</v>
      </c>
      <c r="R1214" s="22" t="n">
        <f aca="false">M1214 / E1213</f>
        <v>0.0602633617350891</v>
      </c>
      <c r="S1214" s="23" t="str">
        <f aca="false">IF(N1214 &gt; 0, "UP", "DOWN")</f>
        <v>DOWN</v>
      </c>
      <c r="T1214" s="28" t="inlineStr">
        <f aca="false">O1214-N1214</f>
        <is>
          <t/>
        </is>
      </c>
      <c r="U1214" s="28" t="inlineStr">
        <f aca="false">P1214-N1214</f>
        <is>
          <t/>
        </is>
      </c>
      <c r="V1214" s="28" t="inlineStr">
        <f aca="false">O1214 + P1214</f>
        <is>
          <t/>
        </is>
      </c>
    </row>
    <row collapsed="false" customFormat="false" customHeight="true" hidden="false" ht="25" outlineLevel="0" r="1215">
      <c r="A1215" s="27" t="n">
        <v>38321</v>
      </c>
      <c r="B1215" s="20" t="n">
        <v>68.79</v>
      </c>
      <c r="C1215" s="20" t="n">
        <v>68.79</v>
      </c>
      <c r="D1215" s="20" t="n">
        <v>67.05</v>
      </c>
      <c r="E1215" s="20" t="n">
        <v>67.05</v>
      </c>
      <c r="F1215" s="20" t="n">
        <v>36732800</v>
      </c>
      <c r="G1215" s="20" t="n">
        <v>33.38</v>
      </c>
      <c r="I1215" s="20" t="n">
        <f aca="false">E1215-B1215</f>
        <v>-1.74000000000001</v>
      </c>
      <c r="J1215" s="20" t="n">
        <f aca="false">C1215-B1215</f>
        <v>0</v>
      </c>
      <c r="K1215" s="20" t="n">
        <f aca="false">D1215-B1215</f>
        <v>-1.74000000000001</v>
      </c>
      <c r="L1215" s="20" t="n">
        <f aca="false">B1215 - E1214</f>
        <v>0.350000000000009</v>
      </c>
      <c r="M1215" s="20" t="n">
        <f aca="false">E1215 - E1214</f>
        <v>-1.39</v>
      </c>
      <c r="N1215" s="22" t="n">
        <f aca="false">(I1215 / B1215)</f>
        <v>-0.0252943741822941</v>
      </c>
      <c r="O1215" s="22" t="n">
        <f aca="false">(J1215 / B1215)</f>
        <v>0</v>
      </c>
      <c r="P1215" s="22" t="n">
        <f aca="false">K1215 / B1215</f>
        <v>-0.0252943741822941</v>
      </c>
      <c r="Q1215" s="22" t="n">
        <f aca="false">L1215/E1214</f>
        <v>0.00511396843950918</v>
      </c>
      <c r="R1215" s="22" t="n">
        <f aca="false">M1215 / E1214</f>
        <v>-0.0203097603740503</v>
      </c>
      <c r="S1215" s="23" t="str">
        <f aca="false">IF(N1215 &gt; 0, "UP", "DOWN")</f>
        <v>DOWN</v>
      </c>
      <c r="T1215" s="28" t="inlineStr">
        <f aca="false">O1215-N1215</f>
        <is>
          <t/>
        </is>
      </c>
      <c r="U1215" s="28" t="inlineStr">
        <f aca="false">P1215-N1215</f>
        <is>
          <t/>
        </is>
      </c>
      <c r="V1215" s="28" t="inlineStr">
        <f aca="false">O1215 + P1215</f>
        <is>
          <t/>
        </is>
      </c>
    </row>
    <row collapsed="false" customFormat="false" customHeight="true" hidden="false" ht="25" outlineLevel="0" r="1216">
      <c r="A1216" s="27" t="n">
        <v>38322</v>
      </c>
      <c r="B1216" s="20" t="n">
        <v>67.79</v>
      </c>
      <c r="C1216" s="20" t="n">
        <v>67.95</v>
      </c>
      <c r="D1216" s="20" t="n">
        <v>66.27</v>
      </c>
      <c r="E1216" s="20" t="n">
        <v>67.79</v>
      </c>
      <c r="F1216" s="20" t="n">
        <v>28591200</v>
      </c>
      <c r="G1216" s="20" t="n">
        <v>33.75</v>
      </c>
      <c r="I1216" s="20" t="n">
        <f aca="false">E1216-B1216</f>
        <v>0</v>
      </c>
      <c r="J1216" s="20" t="n">
        <f aca="false">C1216-B1216</f>
        <v>0.159999999999997</v>
      </c>
      <c r="K1216" s="20" t="n">
        <f aca="false">D1216-B1216</f>
        <v>-1.52000000000001</v>
      </c>
      <c r="L1216" s="20" t="n">
        <f aca="false">B1216 - E1215</f>
        <v>0.740000000000009</v>
      </c>
      <c r="M1216" s="20" t="n">
        <f aca="false">E1216 - E1215</f>
        <v>0.740000000000009</v>
      </c>
      <c r="N1216" s="22" t="n">
        <f aca="false">(I1216 / B1216)</f>
        <v>0</v>
      </c>
      <c r="O1216" s="22" t="n">
        <f aca="false">(J1216 / B1216)</f>
        <v>0.00236023012243689</v>
      </c>
      <c r="P1216" s="22" t="n">
        <f aca="false">K1216 / B1216</f>
        <v>-0.0224221861631511</v>
      </c>
      <c r="Q1216" s="22" t="n">
        <f aca="false">L1216/E1215</f>
        <v>0.0110365398956004</v>
      </c>
      <c r="R1216" s="22" t="n">
        <f aca="false">M1216 / E1215</f>
        <v>0.0110365398956004</v>
      </c>
      <c r="S1216" s="23" t="str">
        <f aca="false">IF(N1216 &gt; 0, "UP", "DOWN")</f>
        <v>DOWN</v>
      </c>
      <c r="T1216" s="28" t="inlineStr">
        <f aca="false">O1216-N1216</f>
        <is>
          <t/>
        </is>
      </c>
      <c r="U1216" s="28" t="inlineStr">
        <f aca="false">P1216-N1216</f>
        <is>
          <t/>
        </is>
      </c>
      <c r="V1216" s="28" t="inlineStr">
        <f aca="false">O1216 + P1216</f>
        <is>
          <t/>
        </is>
      </c>
    </row>
    <row collapsed="false" customFormat="false" customHeight="true" hidden="false" ht="25" outlineLevel="0" r="1217">
      <c r="A1217" s="27" t="n">
        <v>38323</v>
      </c>
      <c r="B1217" s="20" t="n">
        <v>66.13</v>
      </c>
      <c r="C1217" s="20" t="n">
        <v>66.9</v>
      </c>
      <c r="D1217" s="20" t="n">
        <v>64.66</v>
      </c>
      <c r="E1217" s="20" t="n">
        <v>65.21</v>
      </c>
      <c r="F1217" s="20" t="n">
        <v>35265800</v>
      </c>
      <c r="G1217" s="20" t="n">
        <v>32.47</v>
      </c>
      <c r="I1217" s="20" t="n">
        <f aca="false">E1217-B1217</f>
        <v>-0.920000000000002</v>
      </c>
      <c r="J1217" s="20" t="n">
        <f aca="false">C1217-B1217</f>
        <v>0.77000000000001</v>
      </c>
      <c r="K1217" s="20" t="n">
        <f aca="false">D1217-B1217</f>
        <v>-1.47</v>
      </c>
      <c r="L1217" s="20" t="n">
        <f aca="false">B1217 - E1216</f>
        <v>-1.66000000000001</v>
      </c>
      <c r="M1217" s="20" t="n">
        <f aca="false">E1217 - E1216</f>
        <v>-2.58000000000001</v>
      </c>
      <c r="N1217" s="22" t="n">
        <f aca="false">(I1217 / B1217)</f>
        <v>-0.0139119915318313</v>
      </c>
      <c r="O1217" s="22" t="n">
        <f aca="false">(J1217 / B1217)</f>
        <v>0.0116437320429459</v>
      </c>
      <c r="P1217" s="22" t="n">
        <f aca="false">K1217 / B1217</f>
        <v>-0.0222289429910782</v>
      </c>
      <c r="Q1217" s="22" t="n">
        <f aca="false">L1217/E1216</f>
        <v>-0.0244873875202834</v>
      </c>
      <c r="R1217" s="22" t="n">
        <f aca="false">M1217 / E1216</f>
        <v>-0.0380587107242958</v>
      </c>
      <c r="S1217" s="23" t="str">
        <f aca="false">IF(N1217 &gt; 0, "UP", "DOWN")</f>
        <v>DOWN</v>
      </c>
      <c r="T1217" s="28" t="inlineStr">
        <f aca="false">O1217-N1217</f>
        <is>
          <t/>
        </is>
      </c>
      <c r="U1217" s="28" t="inlineStr">
        <f aca="false">P1217-N1217</f>
        <is>
          <t/>
        </is>
      </c>
      <c r="V1217" s="28" t="inlineStr">
        <f aca="false">O1217 + P1217</f>
        <is>
          <t/>
        </is>
      </c>
    </row>
    <row collapsed="false" customFormat="false" customHeight="true" hidden="false" ht="25" outlineLevel="0" r="1218">
      <c r="A1218" s="27" t="n">
        <v>38324</v>
      </c>
      <c r="B1218" s="20" t="n">
        <v>64.53</v>
      </c>
      <c r="C1218" s="20" t="n">
        <v>65</v>
      </c>
      <c r="D1218" s="20" t="n">
        <v>61.75</v>
      </c>
      <c r="E1218" s="20" t="n">
        <v>62.68</v>
      </c>
      <c r="F1218" s="20" t="n">
        <v>44244600</v>
      </c>
      <c r="G1218" s="20" t="n">
        <v>31.21</v>
      </c>
      <c r="I1218" s="20" t="n">
        <f aca="false">E1218-B1218</f>
        <v>-1.85</v>
      </c>
      <c r="J1218" s="20" t="n">
        <f aca="false">C1218-B1218</f>
        <v>0.469999999999999</v>
      </c>
      <c r="K1218" s="20" t="n">
        <f aca="false">D1218-B1218</f>
        <v>-2.78</v>
      </c>
      <c r="L1218" s="20" t="n">
        <f aca="false">B1218 - E1217</f>
        <v>-0.679999999999993</v>
      </c>
      <c r="M1218" s="20" t="n">
        <f aca="false">E1218 - E1217</f>
        <v>-2.52999999999999</v>
      </c>
      <c r="N1218" s="22" t="n">
        <f aca="false">(I1218 / B1218)</f>
        <v>-0.028668836200217</v>
      </c>
      <c r="O1218" s="22" t="n">
        <f aca="false">(J1218 / B1218)</f>
        <v>0.00728343406167672</v>
      </c>
      <c r="P1218" s="22" t="n">
        <f aca="false">K1218 / B1218</f>
        <v>-0.0430807376414071</v>
      </c>
      <c r="Q1218" s="22" t="n">
        <f aca="false">L1218/E1217</f>
        <v>-0.0104278484894954</v>
      </c>
      <c r="R1218" s="22" t="n">
        <f aca="false">M1218 / E1217</f>
        <v>-0.0387977304094463</v>
      </c>
      <c r="S1218" s="23" t="str">
        <f aca="false">IF(N1218 &gt; 0, "UP", "DOWN")</f>
        <v>DOWN</v>
      </c>
      <c r="T1218" s="28" t="inlineStr">
        <f aca="false">O1218-N1218</f>
        <is>
          <t/>
        </is>
      </c>
      <c r="U1218" s="28" t="inlineStr">
        <f aca="false">P1218-N1218</f>
        <is>
          <t/>
        </is>
      </c>
      <c r="V1218" s="28" t="inlineStr">
        <f aca="false">O1218 + P1218</f>
        <is>
          <t/>
        </is>
      </c>
    </row>
    <row collapsed="false" customFormat="false" customHeight="true" hidden="false" ht="25" outlineLevel="0" r="1219">
      <c r="A1219" s="27" t="n">
        <v>38327</v>
      </c>
      <c r="B1219" s="20" t="n">
        <v>64.25</v>
      </c>
      <c r="C1219" s="20" t="n">
        <v>66.24</v>
      </c>
      <c r="D1219" s="20" t="n">
        <v>62.95</v>
      </c>
      <c r="E1219" s="20" t="n">
        <v>65.78</v>
      </c>
      <c r="F1219" s="20" t="n">
        <v>44568600</v>
      </c>
      <c r="G1219" s="20" t="n">
        <v>32.75</v>
      </c>
      <c r="I1219" s="20" t="n">
        <f aca="false">E1219-B1219</f>
        <v>1.53</v>
      </c>
      <c r="J1219" s="20" t="n">
        <f aca="false">C1219-B1219</f>
        <v>1.99</v>
      </c>
      <c r="K1219" s="20" t="n">
        <f aca="false">D1219-B1219</f>
        <v>-1.3</v>
      </c>
      <c r="L1219" s="20" t="n">
        <f aca="false">B1219 - E1218</f>
        <v>1.57</v>
      </c>
      <c r="M1219" s="20" t="n">
        <f aca="false">E1219 - E1218</f>
        <v>3.1</v>
      </c>
      <c r="N1219" s="22" t="n">
        <f aca="false">(I1219 / B1219)</f>
        <v>0.0238132295719845</v>
      </c>
      <c r="O1219" s="22" t="n">
        <f aca="false">(J1219 / B1219)</f>
        <v>0.0309727626459143</v>
      </c>
      <c r="P1219" s="22" t="n">
        <f aca="false">K1219 / B1219</f>
        <v>-0.0202334630350194</v>
      </c>
      <c r="Q1219" s="22" t="n">
        <f aca="false">L1219/E1218</f>
        <v>0.0250478621569879</v>
      </c>
      <c r="R1219" s="22" t="n">
        <f aca="false">M1219 / E1218</f>
        <v>0.0494575622208041</v>
      </c>
      <c r="S1219" s="23" t="str">
        <f aca="false">IF(N1219 &gt; 0, "UP", "DOWN")</f>
        <v>UP</v>
      </c>
      <c r="T1219" s="28" t="inlineStr">
        <f aca="false">O1219-N1219</f>
        <is>
          <t/>
        </is>
      </c>
      <c r="U1219" s="28" t="inlineStr">
        <f aca="false">P1219-N1219</f>
        <is>
          <t/>
        </is>
      </c>
      <c r="V1219" s="28" t="inlineStr">
        <f aca="false">O1219 + P1219</f>
        <is>
          <t/>
        </is>
      </c>
    </row>
    <row collapsed="false" customFormat="false" customHeight="true" hidden="false" ht="25" outlineLevel="0" r="1220">
      <c r="A1220" s="27" t="n">
        <v>38328</v>
      </c>
      <c r="B1220" s="20" t="n">
        <v>65.93</v>
      </c>
      <c r="C1220" s="20" t="n">
        <v>66.73</v>
      </c>
      <c r="D1220" s="20" t="n">
        <v>62.56</v>
      </c>
      <c r="E1220" s="20" t="n">
        <v>62.89</v>
      </c>
      <c r="F1220" s="20" t="n">
        <v>37746400</v>
      </c>
      <c r="G1220" s="20" t="n">
        <v>31.31</v>
      </c>
      <c r="I1220" s="20" t="n">
        <f aca="false">E1220-B1220</f>
        <v>-3.04000000000001</v>
      </c>
      <c r="J1220" s="20" t="n">
        <f aca="false">C1220-B1220</f>
        <v>0.799999999999997</v>
      </c>
      <c r="K1220" s="20" t="n">
        <f aca="false">D1220-B1220</f>
        <v>-3.37</v>
      </c>
      <c r="L1220" s="20" t="n">
        <f aca="false">B1220 - E1219</f>
        <v>0.150000000000006</v>
      </c>
      <c r="M1220" s="20" t="n">
        <f aca="false">E1220 - E1219</f>
        <v>-2.89</v>
      </c>
      <c r="N1220" s="22" t="n">
        <f aca="false">(I1220 / B1220)</f>
        <v>-0.0461095100864554</v>
      </c>
      <c r="O1220" s="22" t="n">
        <f aca="false">(J1220 / B1220)</f>
        <v>0.0121340816016987</v>
      </c>
      <c r="P1220" s="22" t="n">
        <f aca="false">K1220 / B1220</f>
        <v>-0.0511148187471561</v>
      </c>
      <c r="Q1220" s="22" t="n">
        <f aca="false">L1220/E1219</f>
        <v>0.00228032836728498</v>
      </c>
      <c r="R1220" s="22" t="n">
        <f aca="false">M1220 / E1219</f>
        <v>-0.0439343265430222</v>
      </c>
      <c r="S1220" s="23" t="str">
        <f aca="false">IF(N1220 &gt; 0, "UP", "DOWN")</f>
        <v>DOWN</v>
      </c>
      <c r="T1220" s="28" t="inlineStr">
        <f aca="false">O1220-N1220</f>
        <is>
          <t/>
        </is>
      </c>
      <c r="U1220" s="28" t="inlineStr">
        <f aca="false">P1220-N1220</f>
        <is>
          <t/>
        </is>
      </c>
      <c r="V1220" s="28" t="inlineStr">
        <f aca="false">O1220 + P1220</f>
        <is>
          <t/>
        </is>
      </c>
    </row>
    <row collapsed="false" customFormat="false" customHeight="true" hidden="false" ht="25" outlineLevel="0" r="1221">
      <c r="A1221" s="27" t="n">
        <v>38329</v>
      </c>
      <c r="B1221" s="20" t="n">
        <v>63.08</v>
      </c>
      <c r="C1221" s="20" t="n">
        <v>64.43</v>
      </c>
      <c r="D1221" s="20" t="n">
        <v>62.05</v>
      </c>
      <c r="E1221" s="20" t="n">
        <v>63.28</v>
      </c>
      <c r="F1221" s="20" t="n">
        <v>24710800</v>
      </c>
      <c r="G1221" s="20" t="n">
        <v>31.5</v>
      </c>
      <c r="I1221" s="20" t="n">
        <f aca="false">E1221-B1221</f>
        <v>0.200000000000003</v>
      </c>
      <c r="J1221" s="20" t="n">
        <f aca="false">C1221-B1221</f>
        <v>1.35000000000001</v>
      </c>
      <c r="K1221" s="20" t="n">
        <f aca="false">D1221-B1221</f>
        <v>-1.03</v>
      </c>
      <c r="L1221" s="20" t="n">
        <f aca="false">B1221 - E1220</f>
        <v>0.189999999999998</v>
      </c>
      <c r="M1221" s="20" t="n">
        <f aca="false">E1221 - E1220</f>
        <v>0.390000000000001</v>
      </c>
      <c r="N1221" s="22" t="n">
        <f aca="false">(I1221 / B1221)</f>
        <v>0.00317057704502224</v>
      </c>
      <c r="O1221" s="22" t="n">
        <f aca="false">(J1221 / B1221)</f>
        <v>0.0214013950538999</v>
      </c>
      <c r="P1221" s="22" t="n">
        <f aca="false">K1221 / B1221</f>
        <v>-0.0163284717818643</v>
      </c>
      <c r="Q1221" s="22" t="n">
        <f aca="false">L1221/E1220</f>
        <v>0.00302114803625374</v>
      </c>
      <c r="R1221" s="22" t="n">
        <f aca="false">M1221 / E1220</f>
        <v>0.00620130386388934</v>
      </c>
      <c r="S1221" s="23" t="str">
        <f aca="false">IF(N1221 &gt; 0, "UP", "DOWN")</f>
        <v>UP</v>
      </c>
      <c r="T1221" s="28" t="inlineStr">
        <f aca="false">O1221-N1221</f>
        <is>
          <t/>
        </is>
      </c>
      <c r="U1221" s="28" t="inlineStr">
        <f aca="false">P1221-N1221</f>
        <is>
          <t/>
        </is>
      </c>
      <c r="V1221" s="28" t="inlineStr">
        <f aca="false">O1221 + P1221</f>
        <is>
          <t/>
        </is>
      </c>
    </row>
    <row collapsed="false" customFormat="false" customHeight="true" hidden="false" ht="25" outlineLevel="0" r="1222">
      <c r="A1222" s="27" t="n">
        <v>38330</v>
      </c>
      <c r="B1222" s="20" t="n">
        <v>62.81</v>
      </c>
      <c r="C1222" s="20" t="n">
        <v>64.4</v>
      </c>
      <c r="D1222" s="20" t="n">
        <v>62.07</v>
      </c>
      <c r="E1222" s="20" t="n">
        <v>63.99</v>
      </c>
      <c r="F1222" s="20" t="n">
        <v>26482200</v>
      </c>
      <c r="G1222" s="20" t="n">
        <v>31.86</v>
      </c>
      <c r="I1222" s="20" t="n">
        <f aca="false">E1222-B1222</f>
        <v>1.18</v>
      </c>
      <c r="J1222" s="20" t="n">
        <f aca="false">C1222-B1222</f>
        <v>1.59</v>
      </c>
      <c r="K1222" s="20" t="n">
        <f aca="false">D1222-B1222</f>
        <v>-0.740000000000002</v>
      </c>
      <c r="L1222" s="20" t="n">
        <f aca="false">B1222 - E1221</f>
        <v>-0.469999999999999</v>
      </c>
      <c r="M1222" s="20" t="n">
        <f aca="false">E1222 - E1221</f>
        <v>0.710000000000001</v>
      </c>
      <c r="N1222" s="22" t="n">
        <f aca="false">(I1222 / B1222)</f>
        <v>0.0187868173857666</v>
      </c>
      <c r="O1222" s="22" t="n">
        <f aca="false">(J1222 / B1222)</f>
        <v>0.0253144403757364</v>
      </c>
      <c r="P1222" s="22" t="n">
        <f aca="false">K1222 / B1222</f>
        <v>-0.0117815634453113</v>
      </c>
      <c r="Q1222" s="22" t="n">
        <f aca="false">L1222/E1221</f>
        <v>-0.00742730720606825</v>
      </c>
      <c r="R1222" s="22" t="n">
        <f aca="false">M1222 / E1221</f>
        <v>0.01121997471555</v>
      </c>
      <c r="S1222" s="23" t="str">
        <f aca="false">IF(N1222 &gt; 0, "UP", "DOWN")</f>
        <v>UP</v>
      </c>
      <c r="T1222" s="28" t="inlineStr">
        <f aca="false">O1222-N1222</f>
        <is>
          <t/>
        </is>
      </c>
      <c r="U1222" s="28" t="inlineStr">
        <f aca="false">P1222-N1222</f>
        <is>
          <t/>
        </is>
      </c>
      <c r="V1222" s="28" t="inlineStr">
        <f aca="false">O1222 + P1222</f>
        <is>
          <t/>
        </is>
      </c>
    </row>
    <row collapsed="false" customFormat="false" customHeight="true" hidden="false" ht="25" outlineLevel="0" r="1223">
      <c r="A1223" s="27" t="n">
        <v>38331</v>
      </c>
      <c r="B1223" s="20" t="n">
        <v>65.03</v>
      </c>
      <c r="C1223" s="20" t="n">
        <v>66.05</v>
      </c>
      <c r="D1223" s="20" t="n">
        <v>64.7</v>
      </c>
      <c r="E1223" s="20" t="n">
        <v>65.15</v>
      </c>
      <c r="F1223" s="20" t="n">
        <v>27706200</v>
      </c>
      <c r="G1223" s="20" t="n">
        <v>32.44</v>
      </c>
      <c r="I1223" s="20" t="n">
        <f aca="false">E1223-B1223</f>
        <v>0.120000000000005</v>
      </c>
      <c r="J1223" s="20" t="n">
        <f aca="false">C1223-B1223</f>
        <v>1.02</v>
      </c>
      <c r="K1223" s="20" t="n">
        <f aca="false">D1223-B1223</f>
        <v>-0.329999999999998</v>
      </c>
      <c r="L1223" s="20" t="n">
        <f aca="false">B1223 - E1222</f>
        <v>1.04</v>
      </c>
      <c r="M1223" s="20" t="n">
        <f aca="false">E1223 - E1222</f>
        <v>1.16</v>
      </c>
      <c r="N1223" s="22" t="n">
        <f aca="false">(I1223 / B1223)</f>
        <v>0.00184530216823012</v>
      </c>
      <c r="O1223" s="22" t="n">
        <f aca="false">(J1223 / B1223)</f>
        <v>0.0156850684299553</v>
      </c>
      <c r="P1223" s="22" t="n">
        <f aca="false">K1223 / B1223</f>
        <v>-0.00507458096263261</v>
      </c>
      <c r="Q1223" s="22" t="n">
        <f aca="false">L1223/E1222</f>
        <v>0.0162525394592905</v>
      </c>
      <c r="R1223" s="22" t="n">
        <f aca="false">M1223 / E1222</f>
        <v>0.0181278324738241</v>
      </c>
      <c r="S1223" s="23" t="str">
        <f aca="false">IF(N1223 &gt; 0, "UP", "DOWN")</f>
        <v>UP</v>
      </c>
      <c r="T1223" s="28" t="inlineStr">
        <f aca="false">O1223-N1223</f>
        <is>
          <t/>
        </is>
      </c>
      <c r="U1223" s="28" t="inlineStr">
        <f aca="false">P1223-N1223</f>
        <is>
          <t/>
        </is>
      </c>
      <c r="V1223" s="28" t="inlineStr">
        <f aca="false">O1223 + P1223</f>
        <is>
          <t/>
        </is>
      </c>
    </row>
    <row collapsed="false" customFormat="false" customHeight="true" hidden="false" ht="25" outlineLevel="0" r="1224">
      <c r="A1224" s="27" t="n">
        <v>38334</v>
      </c>
      <c r="B1224" s="20" t="n">
        <v>65.62</v>
      </c>
      <c r="C1224" s="20" t="n">
        <v>65.9</v>
      </c>
      <c r="D1224" s="20" t="n">
        <v>64.6</v>
      </c>
      <c r="E1224" s="20" t="n">
        <v>64.91</v>
      </c>
      <c r="F1224" s="20" t="n">
        <v>14108600</v>
      </c>
      <c r="G1224" s="20" t="n">
        <v>32.32</v>
      </c>
      <c r="I1224" s="20" t="n">
        <f aca="false">E1224-B1224</f>
        <v>-0.710000000000008</v>
      </c>
      <c r="J1224" s="20" t="n">
        <f aca="false">C1224-B1224</f>
        <v>0.280000000000001</v>
      </c>
      <c r="K1224" s="20" t="n">
        <f aca="false">D1224-B1224</f>
        <v>-1.02000000000001</v>
      </c>
      <c r="L1224" s="20" t="n">
        <f aca="false">B1224 - E1223</f>
        <v>0.469999999999999</v>
      </c>
      <c r="M1224" s="20" t="n">
        <f aca="false">E1224 - E1223</f>
        <v>-0.240000000000009</v>
      </c>
      <c r="N1224" s="22" t="n">
        <f aca="false">(I1224 / B1224)</f>
        <v>-0.010819871990247</v>
      </c>
      <c r="O1224" s="22" t="n">
        <f aca="false">(J1224 / B1224)</f>
        <v>0.0042669917708016</v>
      </c>
      <c r="P1224" s="22" t="n">
        <f aca="false">K1224 / B1224</f>
        <v>-0.0155440414507774</v>
      </c>
      <c r="Q1224" s="22" t="n">
        <f aca="false">L1224/E1223</f>
        <v>0.0072141212586339</v>
      </c>
      <c r="R1224" s="22" t="n">
        <f aca="false">M1224 / E1223</f>
        <v>-0.00368380660015363</v>
      </c>
      <c r="S1224" s="23" t="str">
        <f aca="false">IF(N1224 &gt; 0, "UP", "DOWN")</f>
        <v>DOWN</v>
      </c>
      <c r="T1224" s="28" t="inlineStr">
        <f aca="false">O1224-N1224</f>
        <is>
          <t/>
        </is>
      </c>
      <c r="U1224" s="28" t="inlineStr">
        <f aca="false">P1224-N1224</f>
        <is>
          <t/>
        </is>
      </c>
      <c r="V1224" s="28" t="inlineStr">
        <f aca="false">O1224 + P1224</f>
        <is>
          <t/>
        </is>
      </c>
    </row>
    <row collapsed="false" customFormat="false" customHeight="true" hidden="false" ht="25" outlineLevel="0" r="1225">
      <c r="A1225" s="27" t="n">
        <v>38335</v>
      </c>
      <c r="B1225" s="20" t="n">
        <v>65.4</v>
      </c>
      <c r="C1225" s="20" t="n">
        <v>65.88</v>
      </c>
      <c r="D1225" s="20" t="n">
        <v>65.02</v>
      </c>
      <c r="E1225" s="20" t="n">
        <v>65.29</v>
      </c>
      <c r="F1225" s="20" t="n">
        <v>14847200</v>
      </c>
      <c r="G1225" s="20" t="n">
        <v>32.51</v>
      </c>
      <c r="I1225" s="20" t="n">
        <f aca="false">E1225-B1225</f>
        <v>-0.109999999999999</v>
      </c>
      <c r="J1225" s="20" t="n">
        <f aca="false">C1225-B1225</f>
        <v>0.47999999999999</v>
      </c>
      <c r="K1225" s="20" t="n">
        <f aca="false">D1225-B1225</f>
        <v>-0.38000000000001</v>
      </c>
      <c r="L1225" s="20" t="n">
        <f aca="false">B1225 - E1224</f>
        <v>0.490000000000009</v>
      </c>
      <c r="M1225" s="20" t="n">
        <f aca="false">E1225 - E1224</f>
        <v>0.38000000000001</v>
      </c>
      <c r="N1225" s="22" t="n">
        <f aca="false">(I1225 / B1225)</f>
        <v>-0.00168195718654433</v>
      </c>
      <c r="O1225" s="22" t="n">
        <f aca="false">(J1225 / B1225)</f>
        <v>0.00733944954128425</v>
      </c>
      <c r="P1225" s="22" t="n">
        <f aca="false">K1225 / B1225</f>
        <v>-0.00581039755351697</v>
      </c>
      <c r="Q1225" s="22" t="n">
        <f aca="false">L1225/E1224</f>
        <v>0.00754891388075811</v>
      </c>
      <c r="R1225" s="22" t="n">
        <f aca="false">M1225 / E1224</f>
        <v>0.00585425974426143</v>
      </c>
      <c r="S1225" s="23" t="str">
        <f aca="false">IF(N1225 &gt; 0, "UP", "DOWN")</f>
        <v>DOWN</v>
      </c>
      <c r="T1225" s="28" t="inlineStr">
        <f aca="false">O1225-N1225</f>
        <is>
          <t/>
        </is>
      </c>
      <c r="U1225" s="28" t="inlineStr">
        <f aca="false">P1225-N1225</f>
        <is>
          <t/>
        </is>
      </c>
      <c r="V1225" s="28" t="inlineStr">
        <f aca="false">O1225 + P1225</f>
        <is>
          <t/>
        </is>
      </c>
    </row>
    <row collapsed="false" customFormat="false" customHeight="true" hidden="false" ht="25" outlineLevel="0" r="1226">
      <c r="A1226" s="27" t="n">
        <v>38336</v>
      </c>
      <c r="B1226" s="20" t="n">
        <v>65.24</v>
      </c>
      <c r="C1226" s="20" t="n">
        <v>65.46</v>
      </c>
      <c r="D1226" s="20" t="n">
        <v>64.66</v>
      </c>
      <c r="E1226" s="20" t="n">
        <v>65.26</v>
      </c>
      <c r="F1226" s="20" t="n">
        <v>14227200</v>
      </c>
      <c r="G1226" s="20" t="n">
        <v>32.49</v>
      </c>
      <c r="I1226" s="20" t="n">
        <f aca="false">E1226-B1226</f>
        <v>0.0200000000000102</v>
      </c>
      <c r="J1226" s="20" t="n">
        <f aca="false">C1226-B1226</f>
        <v>0.219999999999999</v>
      </c>
      <c r="K1226" s="20" t="n">
        <f aca="false">D1226-B1226</f>
        <v>-0.579999999999998</v>
      </c>
      <c r="L1226" s="20" t="n">
        <f aca="false">B1226 - E1225</f>
        <v>-0.0500000000000114</v>
      </c>
      <c r="M1226" s="20" t="n">
        <f aca="false">E1226 - E1225</f>
        <v>-0.0300000000000011</v>
      </c>
      <c r="N1226" s="22" t="n">
        <f aca="false">(I1226 / B1226)</f>
        <v>0.000306560392397459</v>
      </c>
      <c r="O1226" s="22" t="n">
        <f aca="false">(J1226 / B1226)</f>
        <v>0.00337216431637031</v>
      </c>
      <c r="P1226" s="22" t="n">
        <f aca="false">K1226 / B1226</f>
        <v>-0.00889025137952174</v>
      </c>
      <c r="Q1226" s="22" t="n">
        <f aca="false">L1226/E1225</f>
        <v>-0.000765814060346322</v>
      </c>
      <c r="R1226" s="22" t="n">
        <f aca="false">M1226 / E1225</f>
        <v>-0.000459488436207706</v>
      </c>
      <c r="S1226" s="23" t="str">
        <f aca="false">IF(N1226 &gt; 0, "UP", "DOWN")</f>
        <v>UP</v>
      </c>
      <c r="T1226" s="28" t="inlineStr">
        <f aca="false">O1226-N1226</f>
        <is>
          <t/>
        </is>
      </c>
      <c r="U1226" s="28" t="inlineStr">
        <f aca="false">P1226-N1226</f>
        <is>
          <t/>
        </is>
      </c>
      <c r="V1226" s="28" t="inlineStr">
        <f aca="false">O1226 + P1226</f>
        <is>
          <t/>
        </is>
      </c>
    </row>
    <row collapsed="false" customFormat="false" customHeight="true" hidden="false" ht="25" outlineLevel="0" r="1227">
      <c r="A1227" s="27" t="n">
        <v>38337</v>
      </c>
      <c r="B1227" s="20" t="n">
        <v>66.15</v>
      </c>
      <c r="C1227" s="20" t="n">
        <v>67.5</v>
      </c>
      <c r="D1227" s="20" t="n">
        <v>66.05</v>
      </c>
      <c r="E1227" s="20" t="n">
        <v>66.6</v>
      </c>
      <c r="F1227" s="20" t="n">
        <v>40218400</v>
      </c>
      <c r="G1227" s="20" t="n">
        <v>33.16</v>
      </c>
      <c r="I1227" s="20" t="n">
        <f aca="false">E1227-B1227</f>
        <v>0.449999999999989</v>
      </c>
      <c r="J1227" s="20" t="n">
        <f aca="false">C1227-B1227</f>
        <v>1.34999999999999</v>
      </c>
      <c r="K1227" s="20" t="n">
        <f aca="false">D1227-B1227</f>
        <v>-0.100000000000009</v>
      </c>
      <c r="L1227" s="20" t="n">
        <f aca="false">B1227 - E1226</f>
        <v>0.890000000000001</v>
      </c>
      <c r="M1227" s="20" t="n">
        <f aca="false">E1227 - E1226</f>
        <v>1.33999999999999</v>
      </c>
      <c r="N1227" s="22" t="n">
        <f aca="false">(I1227 / B1227)</f>
        <v>0.0068027210884352</v>
      </c>
      <c r="O1227" s="22" t="n">
        <f aca="false">(J1227 / B1227)</f>
        <v>0.020408163265306</v>
      </c>
      <c r="P1227" s="22" t="n">
        <f aca="false">K1227 / B1227</f>
        <v>-0.00151171579743021</v>
      </c>
      <c r="Q1227" s="22" t="n">
        <f aca="false">L1227/E1226</f>
        <v>0.0136377566656451</v>
      </c>
      <c r="R1227" s="22" t="n">
        <f aca="false">M1227 / E1226</f>
        <v>0.0205332516089487</v>
      </c>
      <c r="S1227" s="23" t="str">
        <f aca="false">IF(N1227 &gt; 0, "UP", "DOWN")</f>
        <v>UP</v>
      </c>
      <c r="T1227" s="28" t="inlineStr">
        <f aca="false">O1227-N1227</f>
        <is>
          <t/>
        </is>
      </c>
      <c r="U1227" s="28" t="inlineStr">
        <f aca="false">P1227-N1227</f>
        <is>
          <t/>
        </is>
      </c>
      <c r="V1227" s="28" t="inlineStr">
        <f aca="false">O1227 + P1227</f>
        <is>
          <t/>
        </is>
      </c>
    </row>
    <row collapsed="false" customFormat="false" customHeight="true" hidden="false" ht="25" outlineLevel="0" r="1228">
      <c r="A1228" s="27" t="n">
        <v>38338</v>
      </c>
      <c r="B1228" s="20" t="n">
        <v>66.84</v>
      </c>
      <c r="C1228" s="20" t="n">
        <v>67.04</v>
      </c>
      <c r="D1228" s="20" t="n">
        <v>64.9</v>
      </c>
      <c r="E1228" s="20" t="n">
        <v>64.99</v>
      </c>
      <c r="F1228" s="20" t="n">
        <v>27982000</v>
      </c>
      <c r="G1228" s="20" t="n">
        <v>32.36</v>
      </c>
      <c r="I1228" s="20" t="n">
        <f aca="false">E1228-B1228</f>
        <v>-1.85000000000001</v>
      </c>
      <c r="J1228" s="20" t="n">
        <f aca="false">C1228-B1228</f>
        <v>0.200000000000003</v>
      </c>
      <c r="K1228" s="20" t="n">
        <f aca="false">D1228-B1228</f>
        <v>-1.94</v>
      </c>
      <c r="L1228" s="20" t="n">
        <f aca="false">B1228 - E1227</f>
        <v>0.240000000000009</v>
      </c>
      <c r="M1228" s="20" t="n">
        <f aca="false">E1228 - E1227</f>
        <v>-1.61</v>
      </c>
      <c r="N1228" s="22" t="n">
        <f aca="false">(I1228 / B1228)</f>
        <v>-0.0276780371035309</v>
      </c>
      <c r="O1228" s="22" t="n">
        <f aca="false">(J1228 / B1228)</f>
        <v>0.00299222022740878</v>
      </c>
      <c r="P1228" s="22" t="n">
        <f aca="false">K1228 / B1228</f>
        <v>-0.0290245362058647</v>
      </c>
      <c r="Q1228" s="22" t="n">
        <f aca="false">L1228/E1227</f>
        <v>0.00360360360360374</v>
      </c>
      <c r="R1228" s="22" t="n">
        <f aca="false">M1228 / E1227</f>
        <v>-0.0241741741741742</v>
      </c>
      <c r="S1228" s="23" t="str">
        <f aca="false">IF(N1228 &gt; 0, "UP", "DOWN")</f>
        <v>DOWN</v>
      </c>
      <c r="T1228" s="28" t="inlineStr">
        <f aca="false">O1228-N1228</f>
        <is>
          <t/>
        </is>
      </c>
      <c r="U1228" s="28" t="inlineStr">
        <f aca="false">P1228-N1228</f>
        <is>
          <t/>
        </is>
      </c>
      <c r="V1228" s="28" t="inlineStr">
        <f aca="false">O1228 + P1228</f>
        <is>
          <t/>
        </is>
      </c>
    </row>
    <row collapsed="false" customFormat="false" customHeight="true" hidden="false" ht="25" outlineLevel="0" r="1229">
      <c r="A1229" s="27" t="n">
        <v>38341</v>
      </c>
      <c r="B1229" s="20" t="n">
        <v>65.47</v>
      </c>
      <c r="C1229" s="20" t="n">
        <v>66</v>
      </c>
      <c r="D1229" s="20" t="n">
        <v>61.76</v>
      </c>
      <c r="E1229" s="20" t="n">
        <v>62.72</v>
      </c>
      <c r="F1229" s="20" t="n">
        <v>41718800</v>
      </c>
      <c r="G1229" s="20" t="n">
        <v>31.23</v>
      </c>
      <c r="I1229" s="20" t="n">
        <f aca="false">E1229-B1229</f>
        <v>-2.75</v>
      </c>
      <c r="J1229" s="20" t="n">
        <f aca="false">C1229-B1229</f>
        <v>0.530000000000001</v>
      </c>
      <c r="K1229" s="20" t="n">
        <f aca="false">D1229-B1229</f>
        <v>-3.71</v>
      </c>
      <c r="L1229" s="20" t="n">
        <f aca="false">B1229 - E1228</f>
        <v>0.480000000000004</v>
      </c>
      <c r="M1229" s="20" t="n">
        <f aca="false">E1229 - E1228</f>
        <v>-2.27</v>
      </c>
      <c r="N1229" s="22" t="n">
        <f aca="false">(I1229 / B1229)</f>
        <v>-0.0420039712845578</v>
      </c>
      <c r="O1229" s="22" t="n">
        <f aca="false">(J1229 / B1229)</f>
        <v>0.00809531082938752</v>
      </c>
      <c r="P1229" s="22" t="n">
        <f aca="false">K1229 / B1229</f>
        <v>-0.0566671758057126</v>
      </c>
      <c r="Q1229" s="22" t="n">
        <f aca="false">L1229/E1228</f>
        <v>0.00738575165410069</v>
      </c>
      <c r="R1229" s="22" t="n">
        <f aca="false">M1229 / E1228</f>
        <v>-0.0349284505308508</v>
      </c>
      <c r="S1229" s="23" t="str">
        <f aca="false">IF(N1229 &gt; 0, "UP", "DOWN")</f>
        <v>DOWN</v>
      </c>
      <c r="T1229" s="28" t="inlineStr">
        <f aca="false">O1229-N1229</f>
        <is>
          <t/>
        </is>
      </c>
      <c r="U1229" s="28" t="inlineStr">
        <f aca="false">P1229-N1229</f>
        <is>
          <t/>
        </is>
      </c>
      <c r="V1229" s="28" t="inlineStr">
        <f aca="false">O1229 + P1229</f>
        <is>
          <t/>
        </is>
      </c>
    </row>
    <row collapsed="false" customFormat="false" customHeight="true" hidden="false" ht="25" outlineLevel="0" r="1230">
      <c r="A1230" s="27" t="n">
        <v>38342</v>
      </c>
      <c r="B1230" s="20" t="n">
        <v>63.56</v>
      </c>
      <c r="C1230" s="20" t="n">
        <v>63.77</v>
      </c>
      <c r="D1230" s="20" t="n">
        <v>61.6</v>
      </c>
      <c r="E1230" s="20" t="n">
        <v>63.69</v>
      </c>
      <c r="F1230" s="20" t="n">
        <v>38014800</v>
      </c>
      <c r="G1230" s="20" t="n">
        <v>31.71</v>
      </c>
      <c r="I1230" s="20" t="n">
        <f aca="false">E1230-B1230</f>
        <v>0.129999999999995</v>
      </c>
      <c r="J1230" s="20" t="n">
        <f aca="false">C1230-B1230</f>
        <v>0.210000000000001</v>
      </c>
      <c r="K1230" s="20" t="n">
        <f aca="false">D1230-B1230</f>
        <v>-1.96</v>
      </c>
      <c r="L1230" s="20" t="n">
        <f aca="false">B1230 - E1229</f>
        <v>0.840000000000003</v>
      </c>
      <c r="M1230" s="20" t="n">
        <f aca="false">E1230 - E1229</f>
        <v>0.969999999999999</v>
      </c>
      <c r="N1230" s="22" t="n">
        <f aca="false">(I1230 / B1230)</f>
        <v>0.00204531151667708</v>
      </c>
      <c r="O1230" s="22" t="n">
        <f aca="false">(J1230 / B1230)</f>
        <v>0.00330396475770926</v>
      </c>
      <c r="P1230" s="22" t="n">
        <f aca="false">K1230 / B1230</f>
        <v>-0.0308370044052864</v>
      </c>
      <c r="Q1230" s="22" t="n">
        <f aca="false">L1230/E1229</f>
        <v>0.0133928571428572</v>
      </c>
      <c r="R1230" s="22" t="n">
        <f aca="false">M1230 / E1229</f>
        <v>0.0154655612244898</v>
      </c>
      <c r="S1230" s="23" t="str">
        <f aca="false">IF(N1230 &gt; 0, "UP", "DOWN")</f>
        <v>UP</v>
      </c>
      <c r="T1230" s="28" t="inlineStr">
        <f aca="false">O1230-N1230</f>
        <is>
          <t/>
        </is>
      </c>
      <c r="U1230" s="28" t="inlineStr">
        <f aca="false">P1230-N1230</f>
        <is>
          <t/>
        </is>
      </c>
      <c r="V1230" s="28" t="inlineStr">
        <f aca="false">O1230 + P1230</f>
        <is>
          <t/>
        </is>
      </c>
    </row>
    <row collapsed="false" customFormat="false" customHeight="true" hidden="false" ht="25" outlineLevel="0" r="1231">
      <c r="A1231" s="27" t="n">
        <v>38343</v>
      </c>
      <c r="B1231" s="20" t="n">
        <v>63.66</v>
      </c>
      <c r="C1231" s="20" t="n">
        <v>64.36</v>
      </c>
      <c r="D1231" s="20" t="n">
        <v>63.4</v>
      </c>
      <c r="E1231" s="20" t="n">
        <v>63.75</v>
      </c>
      <c r="F1231" s="20" t="n">
        <v>20208200</v>
      </c>
      <c r="G1231" s="20" t="n">
        <v>31.74</v>
      </c>
      <c r="I1231" s="20" t="n">
        <f aca="false">E1231-B1231</f>
        <v>0.0900000000000034</v>
      </c>
      <c r="J1231" s="20" t="n">
        <f aca="false">C1231-B1231</f>
        <v>0.700000000000003</v>
      </c>
      <c r="K1231" s="20" t="n">
        <f aca="false">D1231-B1231</f>
        <v>-0.259999999999998</v>
      </c>
      <c r="L1231" s="20" t="n">
        <f aca="false">B1231 - E1230</f>
        <v>-0.0300000000000011</v>
      </c>
      <c r="M1231" s="20" t="n">
        <f aca="false">E1231 - E1230</f>
        <v>0.0600000000000023</v>
      </c>
      <c r="N1231" s="22" t="n">
        <f aca="false">(I1231 / B1231)</f>
        <v>0.00141376060320458</v>
      </c>
      <c r="O1231" s="22" t="n">
        <f aca="false">(J1231 / B1231)</f>
        <v>0.0109959158027019</v>
      </c>
      <c r="P1231" s="22" t="n">
        <f aca="false">K1231 / B1231</f>
        <v>-0.00408419729814637</v>
      </c>
      <c r="Q1231" s="22" t="n">
        <f aca="false">L1231/E1230</f>
        <v>-0.000471031559114479</v>
      </c>
      <c r="R1231" s="22" t="n">
        <f aca="false">M1231 / E1230</f>
        <v>0.000942063118228957</v>
      </c>
      <c r="S1231" s="23" t="str">
        <f aca="false">IF(N1231 &gt; 0, "UP", "DOWN")</f>
        <v>UP</v>
      </c>
      <c r="T1231" s="28" t="inlineStr">
        <f aca="false">O1231-N1231</f>
        <is>
          <t/>
        </is>
      </c>
      <c r="U1231" s="28" t="inlineStr">
        <f aca="false">P1231-N1231</f>
        <is>
          <t/>
        </is>
      </c>
      <c r="V1231" s="28" t="inlineStr">
        <f aca="false">O1231 + P1231</f>
        <is>
          <t/>
        </is>
      </c>
    </row>
    <row collapsed="false" customFormat="false" customHeight="true" hidden="false" ht="25" outlineLevel="0" r="1232">
      <c r="A1232" s="27" t="n">
        <v>38344</v>
      </c>
      <c r="B1232" s="20" t="n">
        <v>63.75</v>
      </c>
      <c r="C1232" s="20" t="n">
        <v>64.25</v>
      </c>
      <c r="D1232" s="20" t="n">
        <v>63.6</v>
      </c>
      <c r="E1232" s="20" t="n">
        <v>64.01</v>
      </c>
      <c r="F1232" s="20" t="n">
        <v>8783200</v>
      </c>
      <c r="G1232" s="20" t="n">
        <v>31.87</v>
      </c>
      <c r="I1232" s="20" t="n">
        <f aca="false">E1232-B1232</f>
        <v>0.260000000000005</v>
      </c>
      <c r="J1232" s="20" t="n">
        <f aca="false">C1232-B1232</f>
        <v>0.5</v>
      </c>
      <c r="K1232" s="20" t="n">
        <f aca="false">D1232-B1232</f>
        <v>-0.149999999999999</v>
      </c>
      <c r="L1232" s="20" t="n">
        <f aca="false">B1232 - E1231</f>
        <v>0</v>
      </c>
      <c r="M1232" s="20" t="n">
        <f aca="false">E1232 - E1231</f>
        <v>0.260000000000005</v>
      </c>
      <c r="N1232" s="22" t="n">
        <f aca="false">(I1232 / B1232)</f>
        <v>0.0040784313725491</v>
      </c>
      <c r="O1232" s="22" t="n">
        <f aca="false">(J1232 / B1232)</f>
        <v>0.00784313725490196</v>
      </c>
      <c r="P1232" s="22" t="n">
        <f aca="false">K1232 / B1232</f>
        <v>-0.00235294117647057</v>
      </c>
      <c r="Q1232" s="22" t="n">
        <f aca="false">L1232/E1231</f>
        <v>0</v>
      </c>
      <c r="R1232" s="22" t="n">
        <f aca="false">M1232 / E1231</f>
        <v>0.0040784313725491</v>
      </c>
      <c r="S1232" s="23" t="str">
        <f aca="false">IF(N1232 &gt; 0, "UP", "DOWN")</f>
        <v>UP</v>
      </c>
      <c r="T1232" s="28" t="inlineStr">
        <f aca="false">O1232-N1232</f>
        <is>
          <t/>
        </is>
      </c>
      <c r="U1232" s="28" t="inlineStr">
        <f aca="false">P1232-N1232</f>
        <is>
          <t/>
        </is>
      </c>
      <c r="V1232" s="28" t="inlineStr">
        <f aca="false">O1232 + P1232</f>
        <is>
          <t/>
        </is>
      </c>
    </row>
    <row collapsed="false" customFormat="false" customHeight="true" hidden="false" ht="25" outlineLevel="0" r="1233">
      <c r="A1233" s="27" t="n">
        <v>38348</v>
      </c>
      <c r="B1233" s="20" t="n">
        <v>64.8</v>
      </c>
      <c r="C1233" s="20" t="n">
        <v>65.15</v>
      </c>
      <c r="D1233" s="20" t="n">
        <v>62.88</v>
      </c>
      <c r="E1233" s="20" t="n">
        <v>63.16</v>
      </c>
      <c r="F1233" s="20" t="n">
        <v>19981800</v>
      </c>
      <c r="G1233" s="20" t="n">
        <v>31.44</v>
      </c>
      <c r="I1233" s="20" t="n">
        <f aca="false">E1233-B1233</f>
        <v>-1.64</v>
      </c>
      <c r="J1233" s="20" t="n">
        <f aca="false">C1233-B1233</f>
        <v>0.350000000000009</v>
      </c>
      <c r="K1233" s="20" t="n">
        <f aca="false">D1233-B1233</f>
        <v>-1.91999999999999</v>
      </c>
      <c r="L1233" s="20" t="n">
        <f aca="false">B1233 - E1232</f>
        <v>0.789999999999992</v>
      </c>
      <c r="M1233" s="20" t="n">
        <f aca="false">E1233 - E1232</f>
        <v>-0.850000000000009</v>
      </c>
      <c r="N1233" s="22" t="n">
        <f aca="false">(I1233 / B1233)</f>
        <v>-0.0253086419753087</v>
      </c>
      <c r="O1233" s="22" t="n">
        <f aca="false">(J1233 / B1233)</f>
        <v>0.00540123456790137</v>
      </c>
      <c r="P1233" s="22" t="n">
        <f aca="false">K1233 / B1233</f>
        <v>-0.0296296296296295</v>
      </c>
      <c r="Q1233" s="22" t="n">
        <f aca="false">L1233/E1232</f>
        <v>0.0123418215903764</v>
      </c>
      <c r="R1233" s="22" t="n">
        <f aca="false">M1233 / E1232</f>
        <v>-0.0132791751288862</v>
      </c>
      <c r="S1233" s="23" t="str">
        <f aca="false">IF(N1233 &gt; 0, "UP", "DOWN")</f>
        <v>DOWN</v>
      </c>
      <c r="T1233" s="28" t="inlineStr">
        <f aca="false">O1233-N1233</f>
        <is>
          <t/>
        </is>
      </c>
      <c r="U1233" s="28" t="inlineStr">
        <f aca="false">P1233-N1233</f>
        <is>
          <t/>
        </is>
      </c>
      <c r="V1233" s="28" t="inlineStr">
        <f aca="false">O1233 + P1233</f>
        <is>
          <t/>
        </is>
      </c>
    </row>
    <row collapsed="false" customFormat="false" customHeight="true" hidden="false" ht="25" outlineLevel="0" r="1234">
      <c r="A1234" s="27" t="n">
        <v>38349</v>
      </c>
      <c r="B1234" s="20" t="n">
        <v>63.3</v>
      </c>
      <c r="C1234" s="20" t="n">
        <v>64.25</v>
      </c>
      <c r="D1234" s="20" t="n">
        <v>62.05</v>
      </c>
      <c r="E1234" s="20" t="n">
        <v>64.18</v>
      </c>
      <c r="F1234" s="20" t="n">
        <v>21848400</v>
      </c>
      <c r="G1234" s="20" t="n">
        <v>31.95</v>
      </c>
      <c r="I1234" s="20" t="n">
        <f aca="false">E1234-B1234</f>
        <v>0.88000000000001</v>
      </c>
      <c r="J1234" s="20" t="n">
        <f aca="false">C1234-B1234</f>
        <v>0.950000000000003</v>
      </c>
      <c r="K1234" s="20" t="n">
        <f aca="false">D1234-B1234</f>
        <v>-1.25</v>
      </c>
      <c r="L1234" s="20" t="n">
        <f aca="false">B1234 - E1233</f>
        <v>0.140000000000001</v>
      </c>
      <c r="M1234" s="20" t="n">
        <f aca="false">E1234 - E1233</f>
        <v>1.02000000000001</v>
      </c>
      <c r="N1234" s="22" t="n">
        <f aca="false">(I1234 / B1234)</f>
        <v>0.0139020537124804</v>
      </c>
      <c r="O1234" s="22" t="n">
        <f aca="false">(J1234 / B1234)</f>
        <v>0.0150078988941549</v>
      </c>
      <c r="P1234" s="22" t="n">
        <f aca="false">K1234 / B1234</f>
        <v>-0.0197472353870458</v>
      </c>
      <c r="Q1234" s="22" t="n">
        <f aca="false">L1234/E1233</f>
        <v>0.00221659278024067</v>
      </c>
      <c r="R1234" s="22" t="n">
        <f aca="false">M1234 / E1233</f>
        <v>0.0161494616846107</v>
      </c>
      <c r="S1234" s="23" t="str">
        <f aca="false">IF(N1234 &gt; 0, "UP", "DOWN")</f>
        <v>UP</v>
      </c>
      <c r="T1234" s="28" t="inlineStr">
        <f aca="false">O1234-N1234</f>
        <is>
          <t/>
        </is>
      </c>
      <c r="U1234" s="28" t="inlineStr">
        <f aca="false">P1234-N1234</f>
        <is>
          <t/>
        </is>
      </c>
      <c r="V1234" s="28" t="inlineStr">
        <f aca="false">O1234 + P1234</f>
        <is>
          <t/>
        </is>
      </c>
    </row>
    <row collapsed="false" customFormat="false" customHeight="true" hidden="false" ht="25" outlineLevel="0" r="1235">
      <c r="A1235" s="27" t="n">
        <v>38350</v>
      </c>
      <c r="B1235" s="20" t="n">
        <v>63.81</v>
      </c>
      <c r="C1235" s="20" t="n">
        <v>64.98</v>
      </c>
      <c r="D1235" s="20" t="n">
        <v>63.57</v>
      </c>
      <c r="E1235" s="20" t="n">
        <v>64.44</v>
      </c>
      <c r="F1235" s="20" t="n">
        <v>16055800</v>
      </c>
      <c r="G1235" s="20" t="n">
        <v>32.08</v>
      </c>
      <c r="I1235" s="20" t="n">
        <f aca="false">E1235-B1235</f>
        <v>0.629999999999995</v>
      </c>
      <c r="J1235" s="20" t="n">
        <f aca="false">C1235-B1235</f>
        <v>1.17</v>
      </c>
      <c r="K1235" s="20" t="n">
        <f aca="false">D1235-B1235</f>
        <v>-0.240000000000002</v>
      </c>
      <c r="L1235" s="20" t="n">
        <f aca="false">B1235 - E1234</f>
        <v>-0.370000000000005</v>
      </c>
      <c r="M1235" s="20" t="n">
        <f aca="false">E1235 - E1234</f>
        <v>0.259999999999991</v>
      </c>
      <c r="N1235" s="22" t="n">
        <f aca="false">(I1235 / B1235)</f>
        <v>0.00987306064880106</v>
      </c>
      <c r="O1235" s="22" t="n">
        <f aca="false">(J1235 / B1235)</f>
        <v>0.0183356840620593</v>
      </c>
      <c r="P1235" s="22" t="n">
        <f aca="false">K1235 / B1235</f>
        <v>-0.00376116596144808</v>
      </c>
      <c r="Q1235" s="22" t="n">
        <f aca="false">L1235/E1234</f>
        <v>-0.00576503583670933</v>
      </c>
      <c r="R1235" s="22" t="n">
        <f aca="false">M1235 / E1234</f>
        <v>0.00405110626363339</v>
      </c>
      <c r="S1235" s="23" t="str">
        <f aca="false">IF(N1235 &gt; 0, "UP", "DOWN")</f>
        <v>UP</v>
      </c>
      <c r="T1235" s="28" t="inlineStr">
        <f aca="false">O1235-N1235</f>
        <is>
          <t/>
        </is>
      </c>
      <c r="U1235" s="28" t="inlineStr">
        <f aca="false">P1235-N1235</f>
        <is>
          <t/>
        </is>
      </c>
      <c r="V1235" s="28" t="inlineStr">
        <f aca="false">O1235 + P1235</f>
        <is>
          <t/>
        </is>
      </c>
    </row>
    <row collapsed="false" customFormat="false" customHeight="true" hidden="false" ht="25" outlineLevel="0" r="1236">
      <c r="A1236" s="27" t="n">
        <v>38351</v>
      </c>
      <c r="B1236" s="20" t="n">
        <v>64.81</v>
      </c>
      <c r="C1236" s="20" t="n">
        <v>65.03</v>
      </c>
      <c r="D1236" s="20" t="n">
        <v>64.22</v>
      </c>
      <c r="E1236" s="20" t="n">
        <v>64.8</v>
      </c>
      <c r="F1236" s="20" t="n">
        <v>12333600</v>
      </c>
      <c r="G1236" s="20" t="n">
        <v>32.26</v>
      </c>
      <c r="I1236" s="20" t="n">
        <f aca="false">E1236-B1236</f>
        <v>-0.0100000000000051</v>
      </c>
      <c r="J1236" s="20" t="n">
        <f aca="false">C1236-B1236</f>
        <v>0.219999999999999</v>
      </c>
      <c r="K1236" s="20" t="n">
        <f aca="false">D1236-B1236</f>
        <v>-0.590000000000003</v>
      </c>
      <c r="L1236" s="20" t="n">
        <f aca="false">B1236 - E1235</f>
        <v>0.370000000000005</v>
      </c>
      <c r="M1236" s="20" t="n">
        <f aca="false">E1236 - E1235</f>
        <v>0.359999999999999</v>
      </c>
      <c r="N1236" s="22" t="n">
        <f aca="false">(I1236 / B1236)</f>
        <v>-0.000154297176361751</v>
      </c>
      <c r="O1236" s="22" t="n">
        <f aca="false">(J1236 / B1236)</f>
        <v>0.00339453787995678</v>
      </c>
      <c r="P1236" s="22" t="n">
        <f aca="false">K1236 / B1236</f>
        <v>-0.00910353340533874</v>
      </c>
      <c r="Q1236" s="22" t="n">
        <f aca="false">L1236/E1235</f>
        <v>0.00574177529484799</v>
      </c>
      <c r="R1236" s="22" t="n">
        <f aca="false">M1236 / E1235</f>
        <v>0.00558659217877094</v>
      </c>
      <c r="S1236" s="23" t="str">
        <f aca="false">IF(N1236 &gt; 0, "UP", "DOWN")</f>
        <v>DOWN</v>
      </c>
      <c r="T1236" s="28" t="inlineStr">
        <f aca="false">O1236-N1236</f>
        <is>
          <t/>
        </is>
      </c>
      <c r="U1236" s="28" t="inlineStr">
        <f aca="false">P1236-N1236</f>
        <is>
          <t/>
        </is>
      </c>
      <c r="V1236" s="28" t="inlineStr">
        <f aca="false">O1236 + P1236</f>
        <is>
          <t/>
        </is>
      </c>
    </row>
    <row collapsed="false" customFormat="false" customHeight="true" hidden="false" ht="25" outlineLevel="0" r="1237">
      <c r="A1237" s="27" t="n">
        <v>38352</v>
      </c>
      <c r="B1237" s="20" t="n">
        <v>64.89</v>
      </c>
      <c r="C1237" s="20" t="n">
        <v>65</v>
      </c>
      <c r="D1237" s="20" t="n">
        <v>64.03</v>
      </c>
      <c r="E1237" s="20" t="n">
        <v>64.4</v>
      </c>
      <c r="F1237" s="20" t="n">
        <v>9949600</v>
      </c>
      <c r="G1237" s="20" t="n">
        <v>32.06</v>
      </c>
      <c r="I1237" s="20" t="n">
        <f aca="false">E1237-B1237</f>
        <v>-0.489999999999995</v>
      </c>
      <c r="J1237" s="20" t="n">
        <f aca="false">C1237-B1237</f>
        <v>0.109999999999999</v>
      </c>
      <c r="K1237" s="20" t="n">
        <f aca="false">D1237-B1237</f>
        <v>-0.859999999999999</v>
      </c>
      <c r="L1237" s="20" t="n">
        <f aca="false">B1237 - E1236</f>
        <v>0.0900000000000034</v>
      </c>
      <c r="M1237" s="20" t="n">
        <f aca="false">E1237 - E1236</f>
        <v>-0.399999999999991</v>
      </c>
      <c r="N1237" s="22" t="n">
        <f aca="false">(I1237 / B1237)</f>
        <v>-0.00755124056094922</v>
      </c>
      <c r="O1237" s="22" t="n">
        <f aca="false">(J1237 / B1237)</f>
        <v>0.001695176452458</v>
      </c>
      <c r="P1237" s="22" t="n">
        <f aca="false">K1237 / B1237</f>
        <v>-0.0132531977192171</v>
      </c>
      <c r="Q1237" s="22" t="n">
        <f aca="false">L1237/E1236</f>
        <v>0.00138888888888894</v>
      </c>
      <c r="R1237" s="22" t="n">
        <f aca="false">M1237 / E1236</f>
        <v>-0.00617283950617271</v>
      </c>
      <c r="S1237" s="23" t="str">
        <f aca="false">IF(N1237 &gt; 0, "UP", "DOWN")</f>
        <v>DOWN</v>
      </c>
      <c r="T1237" s="28" t="inlineStr">
        <f aca="false">O1237-N1237</f>
        <is>
          <t/>
        </is>
      </c>
      <c r="U1237" s="28" t="inlineStr">
        <f aca="false">P1237-N1237</f>
        <is>
          <t/>
        </is>
      </c>
      <c r="V1237" s="28" t="inlineStr">
        <f aca="false">O1237 + P1237</f>
        <is>
          <t/>
        </is>
      </c>
    </row>
    <row collapsed="false" customFormat="false" customHeight="true" hidden="false" ht="25" outlineLevel="0" r="1238">
      <c r="A1238" s="27" t="n">
        <v>38355</v>
      </c>
      <c r="B1238" s="20" t="n">
        <v>64.78</v>
      </c>
      <c r="C1238" s="20" t="n">
        <v>65.11</v>
      </c>
      <c r="D1238" s="20" t="n">
        <v>62.6</v>
      </c>
      <c r="E1238" s="20" t="n">
        <v>63.29</v>
      </c>
      <c r="F1238" s="20" t="n">
        <v>24714000</v>
      </c>
      <c r="G1238" s="20" t="n">
        <v>31.51</v>
      </c>
      <c r="I1238" s="20" t="n">
        <f aca="false">E1238-B1238</f>
        <v>-1.49</v>
      </c>
      <c r="J1238" s="20" t="n">
        <f aca="false">C1238-B1238</f>
        <v>0.329999999999998</v>
      </c>
      <c r="K1238" s="20" t="n">
        <f aca="false">D1238-B1238</f>
        <v>-2.18</v>
      </c>
      <c r="L1238" s="20" t="n">
        <f aca="false">B1238 - E1237</f>
        <v>0.379999999999995</v>
      </c>
      <c r="M1238" s="20" t="n">
        <f aca="false">E1238 - E1237</f>
        <v>-1.11000000000001</v>
      </c>
      <c r="N1238" s="22" t="n">
        <f aca="false">(I1238 / B1238)</f>
        <v>-0.0230009262117938</v>
      </c>
      <c r="O1238" s="22" t="n">
        <f aca="false">(J1238 / B1238)</f>
        <v>0.00509416486569926</v>
      </c>
      <c r="P1238" s="22" t="n">
        <f aca="false">K1238 / B1238</f>
        <v>-0.0336523618400741</v>
      </c>
      <c r="Q1238" s="22" t="n">
        <f aca="false">L1238/E1237</f>
        <v>0.00590062111801235</v>
      </c>
      <c r="R1238" s="22" t="n">
        <f aca="false">M1238 / E1237</f>
        <v>-0.0172360248447206</v>
      </c>
      <c r="S1238" s="23" t="str">
        <f aca="false">IF(N1238 &gt; 0, "UP", "DOWN")</f>
        <v>DOWN</v>
      </c>
      <c r="T1238" s="28" t="inlineStr">
        <f aca="false">O1238-N1238</f>
        <is>
          <t/>
        </is>
      </c>
      <c r="U1238" s="28" t="inlineStr">
        <f aca="false">P1238-N1238</f>
        <is>
          <t/>
        </is>
      </c>
      <c r="V1238" s="28" t="inlineStr">
        <f aca="false">O1238 + P1238</f>
        <is>
          <t/>
        </is>
      </c>
    </row>
    <row collapsed="false" customFormat="false" customHeight="true" hidden="false" ht="25" outlineLevel="0" r="1239">
      <c r="A1239" s="27" t="n">
        <v>38356</v>
      </c>
      <c r="B1239" s="20" t="n">
        <v>63.79</v>
      </c>
      <c r="C1239" s="20" t="n">
        <v>65.47</v>
      </c>
      <c r="D1239" s="20" t="n">
        <v>62.97</v>
      </c>
      <c r="E1239" s="20" t="n">
        <v>63.94</v>
      </c>
      <c r="F1239" s="20" t="n">
        <v>39171800</v>
      </c>
      <c r="G1239" s="20" t="n">
        <v>31.83</v>
      </c>
      <c r="I1239" s="20" t="n">
        <f aca="false">E1239-B1239</f>
        <v>0.149999999999999</v>
      </c>
      <c r="J1239" s="20" t="n">
        <f aca="false">C1239-B1239</f>
        <v>1.68</v>
      </c>
      <c r="K1239" s="20" t="n">
        <f aca="false">D1239-B1239</f>
        <v>-0.82</v>
      </c>
      <c r="L1239" s="20" t="n">
        <f aca="false">B1239 - E1238</f>
        <v>0.5</v>
      </c>
      <c r="M1239" s="20" t="n">
        <f aca="false">E1239 - E1238</f>
        <v>0.649999999999999</v>
      </c>
      <c r="N1239" s="22" t="n">
        <f aca="false">(I1239 / B1239)</f>
        <v>0.00235146574698226</v>
      </c>
      <c r="O1239" s="22" t="n">
        <f aca="false">(J1239 / B1239)</f>
        <v>0.0263364163662016</v>
      </c>
      <c r="P1239" s="22" t="n">
        <f aca="false">K1239 / B1239</f>
        <v>-0.0128546794168365</v>
      </c>
      <c r="Q1239" s="22" t="n">
        <f aca="false">L1239/E1238</f>
        <v>0.00790014220255965</v>
      </c>
      <c r="R1239" s="22" t="n">
        <f aca="false">M1239 / E1238</f>
        <v>0.0102701848633275</v>
      </c>
      <c r="S1239" s="23" t="str">
        <f aca="false">IF(N1239 &gt; 0, "UP", "DOWN")</f>
        <v>UP</v>
      </c>
      <c r="T1239" s="28" t="inlineStr">
        <f aca="false">O1239-N1239</f>
        <is>
          <t/>
        </is>
      </c>
      <c r="U1239" s="28" t="inlineStr">
        <f aca="false">P1239-N1239</f>
        <is>
          <t/>
        </is>
      </c>
      <c r="V1239" s="28" t="inlineStr">
        <f aca="false">O1239 + P1239</f>
        <is>
          <t/>
        </is>
      </c>
    </row>
    <row collapsed="false" customFormat="false" customHeight="true" hidden="false" ht="25" outlineLevel="0" r="1240">
      <c r="A1240" s="27" t="n">
        <v>38357</v>
      </c>
      <c r="B1240" s="20" t="n">
        <v>64.46</v>
      </c>
      <c r="C1240" s="20" t="n">
        <v>65.25</v>
      </c>
      <c r="D1240" s="20" t="n">
        <v>64.05</v>
      </c>
      <c r="E1240" s="20" t="n">
        <v>64.5</v>
      </c>
      <c r="F1240" s="20" t="n">
        <v>24301200</v>
      </c>
      <c r="G1240" s="20" t="n">
        <v>32.11</v>
      </c>
      <c r="I1240" s="20" t="n">
        <f aca="false">E1240-B1240</f>
        <v>0.0400000000000063</v>
      </c>
      <c r="J1240" s="20" t="n">
        <f aca="false">C1240-B1240</f>
        <v>0.790000000000006</v>
      </c>
      <c r="K1240" s="20" t="n">
        <f aca="false">D1240-B1240</f>
        <v>-0.409999999999997</v>
      </c>
      <c r="L1240" s="20" t="n">
        <f aca="false">B1240 - E1239</f>
        <v>0.519999999999996</v>
      </c>
      <c r="M1240" s="20" t="n">
        <f aca="false">E1240 - E1239</f>
        <v>0.560000000000002</v>
      </c>
      <c r="N1240" s="22" t="n">
        <f aca="false">(I1240 / B1240)</f>
        <v>0.000620539869686724</v>
      </c>
      <c r="O1240" s="22" t="n">
        <f aca="false">(J1240 / B1240)</f>
        <v>0.012255662426311</v>
      </c>
      <c r="P1240" s="22" t="n">
        <f aca="false">K1240 / B1240</f>
        <v>-0.00636053366428788</v>
      </c>
      <c r="Q1240" s="22" t="n">
        <f aca="false">L1240/E1239</f>
        <v>0.0081326243353143</v>
      </c>
      <c r="R1240" s="22" t="n">
        <f aca="false">M1240 / E1239</f>
        <v>0.00875821082264627</v>
      </c>
      <c r="S1240" s="23" t="str">
        <f aca="false">IF(N1240 &gt; 0, "UP", "DOWN")</f>
        <v>UP</v>
      </c>
      <c r="T1240" s="28" t="inlineStr">
        <f aca="false">O1240-N1240</f>
        <is>
          <t/>
        </is>
      </c>
      <c r="U1240" s="28" t="inlineStr">
        <f aca="false">P1240-N1240</f>
        <is>
          <t/>
        </is>
      </c>
      <c r="V1240" s="28" t="inlineStr">
        <f aca="false">O1240 + P1240</f>
        <is>
          <t/>
        </is>
      </c>
    </row>
    <row collapsed="false" customFormat="false" customHeight="true" hidden="false" ht="25" outlineLevel="0" r="1241">
      <c r="A1241" s="27" t="n">
        <v>38358</v>
      </c>
      <c r="B1241" s="20" t="n">
        <v>64.67</v>
      </c>
      <c r="C1241" s="20" t="n">
        <v>64.91</v>
      </c>
      <c r="D1241" s="20" t="n">
        <v>63.33</v>
      </c>
      <c r="E1241" s="20" t="n">
        <v>64.55</v>
      </c>
      <c r="F1241" s="20" t="n">
        <v>25198400</v>
      </c>
      <c r="G1241" s="20" t="n">
        <v>32.14</v>
      </c>
      <c r="I1241" s="20" t="n">
        <f aca="false">E1241-B1241</f>
        <v>-0.120000000000005</v>
      </c>
      <c r="J1241" s="20" t="n">
        <f aca="false">C1241-B1241</f>
        <v>0.239999999999995</v>
      </c>
      <c r="K1241" s="20" t="n">
        <f aca="false">D1241-B1241</f>
        <v>-1.34</v>
      </c>
      <c r="L1241" s="20" t="n">
        <f aca="false">B1241 - E1240</f>
        <v>0.170000000000002</v>
      </c>
      <c r="M1241" s="20" t="n">
        <f aca="false">E1241 - E1240</f>
        <v>0.0499999999999972</v>
      </c>
      <c r="N1241" s="22" t="n">
        <f aca="false">(I1241 / B1241)</f>
        <v>-0.00185557445492507</v>
      </c>
      <c r="O1241" s="22" t="n">
        <f aca="false">(J1241 / B1241)</f>
        <v>0.00371114890984993</v>
      </c>
      <c r="P1241" s="22" t="n">
        <f aca="false">K1241 / B1241</f>
        <v>-0.0207205814133293</v>
      </c>
      <c r="Q1241" s="22" t="n">
        <f aca="false">L1241/E1240</f>
        <v>0.00263565891472871</v>
      </c>
      <c r="R1241" s="22" t="n">
        <f aca="false">M1241 / E1240</f>
        <v>0.000775193798449568</v>
      </c>
      <c r="S1241" s="23" t="str">
        <f aca="false">IF(N1241 &gt; 0, "UP", "DOWN")</f>
        <v>DOWN</v>
      </c>
      <c r="T1241" s="28" t="inlineStr">
        <f aca="false">O1241-N1241</f>
        <is>
          <t/>
        </is>
      </c>
      <c r="U1241" s="28" t="inlineStr">
        <f aca="false">P1241-N1241</f>
        <is>
          <t/>
        </is>
      </c>
      <c r="V1241" s="28" t="inlineStr">
        <f aca="false">O1241 + P1241</f>
        <is>
          <t/>
        </is>
      </c>
    </row>
    <row collapsed="false" customFormat="false" customHeight="true" hidden="false" ht="25" outlineLevel="0" r="1242">
      <c r="A1242" s="27" t="n">
        <v>38359</v>
      </c>
      <c r="B1242" s="20" t="n">
        <v>65</v>
      </c>
      <c r="C1242" s="20" t="n">
        <v>69.63</v>
      </c>
      <c r="D1242" s="20" t="n">
        <v>64.75</v>
      </c>
      <c r="E1242" s="20" t="n">
        <v>69.25</v>
      </c>
      <c r="F1242" s="20" t="n">
        <v>79551800</v>
      </c>
      <c r="G1242" s="20" t="n">
        <v>34.48</v>
      </c>
      <c r="I1242" s="20" t="n">
        <f aca="false">E1242-B1242</f>
        <v>4.25</v>
      </c>
      <c r="J1242" s="20" t="n">
        <f aca="false">C1242-B1242</f>
        <v>4.63</v>
      </c>
      <c r="K1242" s="20" t="n">
        <f aca="false">D1242-B1242</f>
        <v>-0.25</v>
      </c>
      <c r="L1242" s="20" t="n">
        <f aca="false">B1242 - E1241</f>
        <v>0.450000000000003</v>
      </c>
      <c r="M1242" s="20" t="n">
        <f aca="false">E1242 - E1241</f>
        <v>4.7</v>
      </c>
      <c r="N1242" s="22" t="n">
        <f aca="false">(I1242 / B1242)</f>
        <v>0.0653846153846154</v>
      </c>
      <c r="O1242" s="22" t="n">
        <f aca="false">(J1242 / B1242)</f>
        <v>0.0712307692307692</v>
      </c>
      <c r="P1242" s="22" t="n">
        <f aca="false">K1242 / B1242</f>
        <v>-0.00384615384615385</v>
      </c>
      <c r="Q1242" s="22" t="n">
        <f aca="false">L1242/E1241</f>
        <v>0.00697134004647564</v>
      </c>
      <c r="R1242" s="22" t="n">
        <f aca="false">M1242 / E1241</f>
        <v>0.0728117738187452</v>
      </c>
      <c r="S1242" s="23" t="str">
        <f aca="false">IF(N1242 &gt; 0, "UP", "DOWN")</f>
        <v>UP</v>
      </c>
      <c r="T1242" s="28" t="inlineStr">
        <f aca="false">O1242-N1242</f>
        <is>
          <t/>
        </is>
      </c>
      <c r="U1242" s="28" t="inlineStr">
        <f aca="false">P1242-N1242</f>
        <is>
          <t/>
        </is>
      </c>
      <c r="V1242" s="28" t="inlineStr">
        <f aca="false">O1242 + P1242</f>
        <is>
          <t/>
        </is>
      </c>
    </row>
    <row collapsed="false" customFormat="false" customHeight="true" hidden="false" ht="25" outlineLevel="0" r="1243">
      <c r="A1243" s="27" t="n">
        <v>38362</v>
      </c>
      <c r="B1243" s="20" t="n">
        <v>69.83</v>
      </c>
      <c r="C1243" s="20" t="n">
        <v>70.7</v>
      </c>
      <c r="D1243" s="20" t="n">
        <v>67.88</v>
      </c>
      <c r="E1243" s="20" t="n">
        <v>68.96</v>
      </c>
      <c r="F1243" s="20" t="n">
        <v>61618200</v>
      </c>
      <c r="G1243" s="20" t="n">
        <v>34.33</v>
      </c>
      <c r="I1243" s="20" t="n">
        <f aca="false">E1243-B1243</f>
        <v>-0.870000000000005</v>
      </c>
      <c r="J1243" s="20" t="n">
        <f aca="false">C1243-B1243</f>
        <v>0.870000000000005</v>
      </c>
      <c r="K1243" s="20" t="n">
        <f aca="false">D1243-B1243</f>
        <v>-1.95</v>
      </c>
      <c r="L1243" s="20" t="n">
        <f aca="false">B1243 - E1242</f>
        <v>0.579999999999998</v>
      </c>
      <c r="M1243" s="20" t="n">
        <f aca="false">E1243 - E1242</f>
        <v>-0.290000000000006</v>
      </c>
      <c r="N1243" s="22" t="n">
        <f aca="false">(I1243 / B1243)</f>
        <v>-0.0124588285837033</v>
      </c>
      <c r="O1243" s="22" t="n">
        <f aca="false">(J1243 / B1243)</f>
        <v>0.0124588285837033</v>
      </c>
      <c r="P1243" s="22" t="n">
        <f aca="false">K1243 / B1243</f>
        <v>-0.0279249606186453</v>
      </c>
      <c r="Q1243" s="22" t="n">
        <f aca="false">L1243/E1242</f>
        <v>0.00837545126353788</v>
      </c>
      <c r="R1243" s="22" t="n">
        <f aca="false">M1243 / E1242</f>
        <v>-0.00418772563176904</v>
      </c>
      <c r="S1243" s="23" t="str">
        <f aca="false">IF(N1243 &gt; 0, "UP", "DOWN")</f>
        <v>DOWN</v>
      </c>
      <c r="T1243" s="28" t="inlineStr">
        <f aca="false">O1243-N1243</f>
        <is>
          <t/>
        </is>
      </c>
      <c r="U1243" s="28" t="inlineStr">
        <f aca="false">P1243-N1243</f>
        <is>
          <t/>
        </is>
      </c>
      <c r="V1243" s="28" t="inlineStr">
        <f aca="false">O1243 + P1243</f>
        <is>
          <t/>
        </is>
      </c>
    </row>
    <row collapsed="false" customFormat="false" customHeight="true" hidden="false" ht="25" outlineLevel="0" r="1244">
      <c r="A1244" s="27" t="n">
        <v>38363</v>
      </c>
      <c r="B1244" s="20" t="n">
        <v>68.25</v>
      </c>
      <c r="C1244" s="20" t="n">
        <v>69.15</v>
      </c>
      <c r="D1244" s="20" t="n">
        <v>64.14</v>
      </c>
      <c r="E1244" s="20" t="n">
        <v>64.56</v>
      </c>
      <c r="F1244" s="20" t="n">
        <v>93272400</v>
      </c>
      <c r="G1244" s="20" t="n">
        <v>32.14</v>
      </c>
      <c r="I1244" s="20" t="n">
        <f aca="false">E1244-B1244</f>
        <v>-3.69</v>
      </c>
      <c r="J1244" s="20" t="n">
        <f aca="false">C1244-B1244</f>
        <v>0.900000000000006</v>
      </c>
      <c r="K1244" s="20" t="n">
        <f aca="false">D1244-B1244</f>
        <v>-4.11</v>
      </c>
      <c r="L1244" s="20" t="n">
        <f aca="false">B1244 - E1243</f>
        <v>-0.709999999999994</v>
      </c>
      <c r="M1244" s="20" t="n">
        <f aca="false">E1244 - E1243</f>
        <v>-4.39999999999999</v>
      </c>
      <c r="N1244" s="22" t="n">
        <f aca="false">(I1244 / B1244)</f>
        <v>-0.054065934065934</v>
      </c>
      <c r="O1244" s="22" t="n">
        <f aca="false">(J1244 / B1244)</f>
        <v>0.0131868131868133</v>
      </c>
      <c r="P1244" s="22" t="n">
        <f aca="false">K1244 / B1244</f>
        <v>-0.0602197802197802</v>
      </c>
      <c r="Q1244" s="22" t="n">
        <f aca="false">L1244/E1243</f>
        <v>-0.0102958236658932</v>
      </c>
      <c r="R1244" s="22" t="n">
        <f aca="false">M1244 / E1243</f>
        <v>-0.0638051044083525</v>
      </c>
      <c r="S1244" s="23" t="str">
        <f aca="false">IF(N1244 &gt; 0, "UP", "DOWN")</f>
        <v>DOWN</v>
      </c>
      <c r="T1244" s="28" t="inlineStr">
        <f aca="false">O1244-N1244</f>
        <is>
          <t/>
        </is>
      </c>
      <c r="U1244" s="28" t="inlineStr">
        <f aca="false">P1244-N1244</f>
        <is>
          <t/>
        </is>
      </c>
      <c r="V1244" s="28" t="inlineStr">
        <f aca="false">O1244 + P1244</f>
        <is>
          <t/>
        </is>
      </c>
    </row>
    <row collapsed="false" customFormat="false" customHeight="true" hidden="false" ht="25" outlineLevel="0" r="1245">
      <c r="A1245" s="27" t="n">
        <v>38364</v>
      </c>
      <c r="B1245" s="20" t="n">
        <v>65.45</v>
      </c>
      <c r="C1245" s="20" t="n">
        <v>65.9</v>
      </c>
      <c r="D1245" s="20" t="n">
        <v>63.3</v>
      </c>
      <c r="E1245" s="20" t="n">
        <v>65.46</v>
      </c>
      <c r="F1245" s="20" t="n">
        <v>68560800</v>
      </c>
      <c r="G1245" s="20" t="n">
        <v>32.59</v>
      </c>
      <c r="I1245" s="20" t="n">
        <f aca="false">E1245-B1245</f>
        <v>0.00999999999999091</v>
      </c>
      <c r="J1245" s="20" t="n">
        <f aca="false">C1245-B1245</f>
        <v>0.450000000000003</v>
      </c>
      <c r="K1245" s="20" t="n">
        <f aca="false">D1245-B1245</f>
        <v>-2.15000000000001</v>
      </c>
      <c r="L1245" s="20" t="n">
        <f aca="false">B1245 - E1244</f>
        <v>0.890000000000001</v>
      </c>
      <c r="M1245" s="20" t="n">
        <f aca="false">E1245 - E1244</f>
        <v>0.899999999999992</v>
      </c>
      <c r="N1245" s="22" t="n">
        <f aca="false">(I1245 / B1245)</f>
        <v>0.000152788388082367</v>
      </c>
      <c r="O1245" s="22" t="n">
        <f aca="false">(J1245 / B1245)</f>
        <v>0.0068754774637128</v>
      </c>
      <c r="P1245" s="22" t="n">
        <f aca="false">K1245 / B1245</f>
        <v>-0.0328495034377388</v>
      </c>
      <c r="Q1245" s="22" t="n">
        <f aca="false">L1245/E1244</f>
        <v>0.0137856257744734</v>
      </c>
      <c r="R1245" s="22" t="n">
        <f aca="false">M1245 / E1244</f>
        <v>0.0139405204460965</v>
      </c>
      <c r="S1245" s="23" t="str">
        <f aca="false">IF(N1245 &gt; 0, "UP", "DOWN")</f>
        <v>UP</v>
      </c>
      <c r="T1245" s="28" t="inlineStr">
        <f aca="false">O1245-N1245</f>
        <is>
          <t/>
        </is>
      </c>
      <c r="U1245" s="28" t="inlineStr">
        <f aca="false">P1245-N1245</f>
        <is>
          <t/>
        </is>
      </c>
      <c r="V1245" s="28" t="inlineStr">
        <f aca="false">O1245 + P1245</f>
        <is>
          <t/>
        </is>
      </c>
    </row>
    <row collapsed="false" customFormat="false" customHeight="true" hidden="false" ht="25" outlineLevel="0" r="1246">
      <c r="A1246" s="27" t="n">
        <v>38365</v>
      </c>
      <c r="B1246" s="20" t="n">
        <v>73.71</v>
      </c>
      <c r="C1246" s="20" t="n">
        <v>74.42</v>
      </c>
      <c r="D1246" s="20" t="n">
        <v>69.73</v>
      </c>
      <c r="E1246" s="20" t="n">
        <v>69.8</v>
      </c>
      <c r="F1246" s="20" t="n">
        <v>113025600</v>
      </c>
      <c r="G1246" s="20" t="n">
        <v>34.75</v>
      </c>
      <c r="I1246" s="20" t="n">
        <f aca="false">E1246-B1246</f>
        <v>-3.91</v>
      </c>
      <c r="J1246" s="20" t="n">
        <f aca="false">C1246-B1246</f>
        <v>0.710000000000008</v>
      </c>
      <c r="K1246" s="20" t="n">
        <f aca="false">D1246-B1246</f>
        <v>-3.97999999999999</v>
      </c>
      <c r="L1246" s="20" t="n">
        <f aca="false">B1246 - E1245</f>
        <v>8.25</v>
      </c>
      <c r="M1246" s="20" t="n">
        <f aca="false">E1246 - E1245</f>
        <v>4.34</v>
      </c>
      <c r="N1246" s="22" t="n">
        <f aca="false">(I1246 / B1246)</f>
        <v>-0.0530457197123863</v>
      </c>
      <c r="O1246" s="22" t="n">
        <f aca="false">(J1246 / B1246)</f>
        <v>0.00963234296567641</v>
      </c>
      <c r="P1246" s="22" t="n">
        <f aca="false">K1246 / B1246</f>
        <v>-0.0539953873287205</v>
      </c>
      <c r="Q1246" s="22" t="n">
        <f aca="false">L1246/E1245</f>
        <v>0.126031164069661</v>
      </c>
      <c r="R1246" s="22" t="n">
        <f aca="false">M1246 / E1245</f>
        <v>0.0663000305530095</v>
      </c>
      <c r="S1246" s="23" t="str">
        <f aca="false">IF(N1246 &gt; 0, "UP", "DOWN")</f>
        <v>DOWN</v>
      </c>
      <c r="T1246" s="28" t="inlineStr">
        <f aca="false">O1246-N1246</f>
        <is>
          <t/>
        </is>
      </c>
      <c r="U1246" s="28" t="inlineStr">
        <f aca="false">P1246-N1246</f>
        <is>
          <t/>
        </is>
      </c>
      <c r="V1246" s="28" t="inlineStr">
        <f aca="false">O1246 + P1246</f>
        <is>
          <t/>
        </is>
      </c>
    </row>
    <row collapsed="false" customFormat="false" customHeight="true" hidden="false" ht="25" outlineLevel="0" r="1247">
      <c r="A1247" s="27" t="n">
        <v>38366</v>
      </c>
      <c r="B1247" s="20" t="n">
        <v>70.25</v>
      </c>
      <c r="C1247" s="20" t="n">
        <v>71.72</v>
      </c>
      <c r="D1247" s="20" t="n">
        <v>69.19</v>
      </c>
      <c r="E1247" s="20" t="n">
        <v>70.2</v>
      </c>
      <c r="F1247" s="20" t="n">
        <v>63240800</v>
      </c>
      <c r="G1247" s="20" t="n">
        <v>34.95</v>
      </c>
      <c r="I1247" s="20" t="n">
        <f aca="false">E1247-B1247</f>
        <v>-0.0499999999999972</v>
      </c>
      <c r="J1247" s="20" t="n">
        <f aca="false">C1247-B1247</f>
        <v>1.47</v>
      </c>
      <c r="K1247" s="20" t="n">
        <f aca="false">D1247-B1247</f>
        <v>-1.06</v>
      </c>
      <c r="L1247" s="20" t="n">
        <f aca="false">B1247 - E1246</f>
        <v>0.450000000000003</v>
      </c>
      <c r="M1247" s="20" t="n">
        <f aca="false">E1247 - E1246</f>
        <v>0.400000000000006</v>
      </c>
      <c r="N1247" s="22" t="n">
        <f aca="false">(I1247 / B1247)</f>
        <v>-0.000711743772241952</v>
      </c>
      <c r="O1247" s="22" t="n">
        <f aca="false">(J1247 / B1247)</f>
        <v>0.0209252669039146</v>
      </c>
      <c r="P1247" s="22" t="n">
        <f aca="false">K1247 / B1247</f>
        <v>-0.0150889679715303</v>
      </c>
      <c r="Q1247" s="22" t="n">
        <f aca="false">L1247/E1246</f>
        <v>0.0064469914040115</v>
      </c>
      <c r="R1247" s="22" t="n">
        <f aca="false">M1247 / E1246</f>
        <v>0.00573065902578805</v>
      </c>
      <c r="S1247" s="23" t="str">
        <f aca="false">IF(N1247 &gt; 0, "UP", "DOWN")</f>
        <v>DOWN</v>
      </c>
      <c r="T1247" s="28" t="inlineStr">
        <f aca="false">O1247-N1247</f>
        <is>
          <t/>
        </is>
      </c>
      <c r="U1247" s="28" t="inlineStr">
        <f aca="false">P1247-N1247</f>
        <is>
          <t/>
        </is>
      </c>
      <c r="V1247" s="28" t="inlineStr">
        <f aca="false">O1247 + P1247</f>
        <is>
          <t/>
        </is>
      </c>
    </row>
    <row collapsed="false" customFormat="false" customHeight="true" hidden="false" ht="25" outlineLevel="0" r="1248">
      <c r="A1248" s="27" t="n">
        <v>38370</v>
      </c>
      <c r="B1248" s="20" t="n">
        <v>69.85</v>
      </c>
      <c r="C1248" s="20" t="n">
        <v>70.7</v>
      </c>
      <c r="D1248" s="20" t="n">
        <v>67.75</v>
      </c>
      <c r="E1248" s="20" t="n">
        <v>70.65</v>
      </c>
      <c r="F1248" s="20" t="n">
        <v>35945000</v>
      </c>
      <c r="G1248" s="20" t="n">
        <v>35.17</v>
      </c>
      <c r="I1248" s="20" t="n">
        <f aca="false">E1248-B1248</f>
        <v>0.800000000000011</v>
      </c>
      <c r="J1248" s="20" t="n">
        <f aca="false">C1248-B1248</f>
        <v>0.850000000000009</v>
      </c>
      <c r="K1248" s="20" t="n">
        <f aca="false">D1248-B1248</f>
        <v>-2.09999999999999</v>
      </c>
      <c r="L1248" s="20" t="n">
        <f aca="false">B1248 - E1247</f>
        <v>-0.350000000000009</v>
      </c>
      <c r="M1248" s="20" t="n">
        <f aca="false">E1248 - E1247</f>
        <v>0.450000000000003</v>
      </c>
      <c r="N1248" s="22" t="n">
        <f aca="false">(I1248 / B1248)</f>
        <v>0.0114531138153187</v>
      </c>
      <c r="O1248" s="22" t="n">
        <f aca="false">(J1248 / B1248)</f>
        <v>0.0121689334287761</v>
      </c>
      <c r="P1248" s="22" t="n">
        <f aca="false">K1248 / B1248</f>
        <v>-0.0300644237652111</v>
      </c>
      <c r="Q1248" s="22" t="n">
        <f aca="false">L1248/E1247</f>
        <v>-0.00498575498575511</v>
      </c>
      <c r="R1248" s="22" t="n">
        <f aca="false">M1248 / E1247</f>
        <v>0.00641025641025645</v>
      </c>
      <c r="S1248" s="23" t="str">
        <f aca="false">IF(N1248 &gt; 0, "UP", "DOWN")</f>
        <v>UP</v>
      </c>
      <c r="T1248" s="28" t="inlineStr">
        <f aca="false">O1248-N1248</f>
        <is>
          <t/>
        </is>
      </c>
      <c r="U1248" s="28" t="inlineStr">
        <f aca="false">P1248-N1248</f>
        <is>
          <t/>
        </is>
      </c>
      <c r="V1248" s="28" t="inlineStr">
        <f aca="false">O1248 + P1248</f>
        <is>
          <t/>
        </is>
      </c>
    </row>
    <row collapsed="false" customFormat="false" customHeight="true" hidden="false" ht="25" outlineLevel="0" r="1249">
      <c r="A1249" s="27" t="n">
        <v>38371</v>
      </c>
      <c r="B1249" s="20" t="n">
        <v>70.49</v>
      </c>
      <c r="C1249" s="20" t="n">
        <v>71.46</v>
      </c>
      <c r="D1249" s="20" t="n">
        <v>69.75</v>
      </c>
      <c r="E1249" s="20" t="n">
        <v>69.88</v>
      </c>
      <c r="F1249" s="20" t="n">
        <v>26853400</v>
      </c>
      <c r="G1249" s="20" t="n">
        <v>34.79</v>
      </c>
      <c r="I1249" s="20" t="n">
        <f aca="false">E1249-B1249</f>
        <v>-0.609999999999999</v>
      </c>
      <c r="J1249" s="20" t="n">
        <f aca="false">C1249-B1249</f>
        <v>0.969999999999999</v>
      </c>
      <c r="K1249" s="20" t="n">
        <f aca="false">D1249-B1249</f>
        <v>-0.739999999999995</v>
      </c>
      <c r="L1249" s="20" t="n">
        <f aca="false">B1249 - E1248</f>
        <v>-0.160000000000011</v>
      </c>
      <c r="M1249" s="20" t="n">
        <f aca="false">E1249 - E1248</f>
        <v>-0.77000000000001</v>
      </c>
      <c r="N1249" s="22" t="n">
        <f aca="false">(I1249 / B1249)</f>
        <v>-0.00865370974606326</v>
      </c>
      <c r="O1249" s="22" t="n">
        <f aca="false">(J1249 / B1249)</f>
        <v>0.0137608171371826</v>
      </c>
      <c r="P1249" s="22" t="n">
        <f aca="false">K1249 / B1249</f>
        <v>-0.0104979429706341</v>
      </c>
      <c r="Q1249" s="22" t="n">
        <f aca="false">L1249/E1248</f>
        <v>-0.00226468506723299</v>
      </c>
      <c r="R1249" s="22" t="n">
        <f aca="false">M1249 / E1248</f>
        <v>-0.0108987968860582</v>
      </c>
      <c r="S1249" s="23" t="str">
        <f aca="false">IF(N1249 &gt; 0, "UP", "DOWN")</f>
        <v>DOWN</v>
      </c>
      <c r="T1249" s="28" t="inlineStr">
        <f aca="false">O1249-N1249</f>
        <is>
          <t/>
        </is>
      </c>
      <c r="U1249" s="28" t="inlineStr">
        <f aca="false">P1249-N1249</f>
        <is>
          <t/>
        </is>
      </c>
      <c r="V1249" s="28" t="inlineStr">
        <f aca="false">O1249 + P1249</f>
        <is>
          <t/>
        </is>
      </c>
    </row>
    <row collapsed="false" customFormat="false" customHeight="true" hidden="false" ht="25" outlineLevel="0" r="1250">
      <c r="A1250" s="27" t="n">
        <v>38372</v>
      </c>
      <c r="B1250" s="20" t="n">
        <v>69.65</v>
      </c>
      <c r="C1250" s="20" t="n">
        <v>71.27</v>
      </c>
      <c r="D1250" s="20" t="n">
        <v>69.47</v>
      </c>
      <c r="E1250" s="20" t="n">
        <v>70.46</v>
      </c>
      <c r="F1250" s="20" t="n">
        <v>32675800</v>
      </c>
      <c r="G1250" s="20" t="n">
        <v>35.08</v>
      </c>
      <c r="I1250" s="20" t="n">
        <f aca="false">E1250-B1250</f>
        <v>0.809999999999988</v>
      </c>
      <c r="J1250" s="20" t="n">
        <f aca="false">C1250-B1250</f>
        <v>1.61999999999999</v>
      </c>
      <c r="K1250" s="20" t="n">
        <f aca="false">D1250-B1250</f>
        <v>-0.180000000000007</v>
      </c>
      <c r="L1250" s="20" t="n">
        <f aca="false">B1250 - E1249</f>
        <v>-0.22999999999999</v>
      </c>
      <c r="M1250" s="20" t="n">
        <f aca="false">E1250 - E1249</f>
        <v>0.579999999999998</v>
      </c>
      <c r="N1250" s="22" t="n">
        <f aca="false">(I1250 / B1250)</f>
        <v>0.0116295764536969</v>
      </c>
      <c r="O1250" s="22" t="n">
        <f aca="false">(J1250 / B1250)</f>
        <v>0.023259152907394</v>
      </c>
      <c r="P1250" s="22" t="n">
        <f aca="false">K1250 / B1250</f>
        <v>-0.00258435032304389</v>
      </c>
      <c r="Q1250" s="22" t="n">
        <f aca="false">L1250/E1249</f>
        <v>-0.00329135661133357</v>
      </c>
      <c r="R1250" s="22" t="n">
        <f aca="false">M1250 / E1249</f>
        <v>0.00829994275901543</v>
      </c>
      <c r="S1250" s="23" t="str">
        <f aca="false">IF(N1250 &gt; 0, "UP", "DOWN")</f>
        <v>UP</v>
      </c>
      <c r="T1250" s="28" t="inlineStr">
        <f aca="false">O1250-N1250</f>
        <is>
          <t/>
        </is>
      </c>
      <c r="U1250" s="28" t="inlineStr">
        <f aca="false">P1250-N1250</f>
        <is>
          <t/>
        </is>
      </c>
      <c r="V1250" s="28" t="inlineStr">
        <f aca="false">O1250 + P1250</f>
        <is>
          <t/>
        </is>
      </c>
    </row>
    <row collapsed="false" customFormat="false" customHeight="true" hidden="false" ht="25" outlineLevel="0" r="1251">
      <c r="A1251" s="27" t="n">
        <v>38373</v>
      </c>
      <c r="B1251" s="20" t="n">
        <v>71.31</v>
      </c>
      <c r="C1251" s="20" t="n">
        <v>71.6</v>
      </c>
      <c r="D1251" s="20" t="n">
        <v>70</v>
      </c>
      <c r="E1251" s="20" t="n">
        <v>70.49</v>
      </c>
      <c r="F1251" s="20" t="n">
        <v>32547600</v>
      </c>
      <c r="G1251" s="20" t="n">
        <v>35.09</v>
      </c>
      <c r="I1251" s="20" t="n">
        <f aca="false">E1251-B1251</f>
        <v>-0.820000000000007</v>
      </c>
      <c r="J1251" s="20" t="n">
        <f aca="false">C1251-B1251</f>
        <v>0.289999999999992</v>
      </c>
      <c r="K1251" s="20" t="n">
        <f aca="false">D1251-B1251</f>
        <v>-1.31</v>
      </c>
      <c r="L1251" s="20" t="n">
        <f aca="false">B1251 - E1250</f>
        <v>0.850000000000009</v>
      </c>
      <c r="M1251" s="20" t="n">
        <f aca="false">E1251 - E1250</f>
        <v>0.0300000000000011</v>
      </c>
      <c r="N1251" s="22" t="n">
        <f aca="false">(I1251 / B1251)</f>
        <v>-0.0114990884868883</v>
      </c>
      <c r="O1251" s="22" t="n">
        <f aca="false">(J1251 / B1251)</f>
        <v>0.00406675080633841</v>
      </c>
      <c r="P1251" s="22" t="n">
        <f aca="false">K1251 / B1251</f>
        <v>-0.0183704950217361</v>
      </c>
      <c r="Q1251" s="22" t="n">
        <f aca="false">L1251/E1250</f>
        <v>0.0120635821742834</v>
      </c>
      <c r="R1251" s="22" t="n">
        <f aca="false">M1251 / E1250</f>
        <v>0.000425773488504132</v>
      </c>
      <c r="S1251" s="23" t="str">
        <f aca="false">IF(N1251 &gt; 0, "UP", "DOWN")</f>
        <v>DOWN</v>
      </c>
      <c r="T1251" s="28" t="inlineStr">
        <f aca="false">O1251-N1251</f>
        <is>
          <t/>
        </is>
      </c>
      <c r="U1251" s="28" t="inlineStr">
        <f aca="false">P1251-N1251</f>
        <is>
          <t/>
        </is>
      </c>
      <c r="V1251" s="28" t="inlineStr">
        <f aca="false">O1251 + P1251</f>
        <is>
          <t/>
        </is>
      </c>
    </row>
    <row collapsed="false" customFormat="false" customHeight="true" hidden="false" ht="25" outlineLevel="0" r="1252">
      <c r="A1252" s="27" t="n">
        <v>38376</v>
      </c>
      <c r="B1252" s="20" t="n">
        <v>70.98</v>
      </c>
      <c r="C1252" s="20" t="n">
        <v>71.78</v>
      </c>
      <c r="D1252" s="20" t="n">
        <v>70.55</v>
      </c>
      <c r="E1252" s="20" t="n">
        <v>70.76</v>
      </c>
      <c r="F1252" s="20" t="n">
        <v>30058200</v>
      </c>
      <c r="G1252" s="20" t="n">
        <v>35.23</v>
      </c>
      <c r="I1252" s="20" t="n">
        <f aca="false">E1252-B1252</f>
        <v>-0.219999999999999</v>
      </c>
      <c r="J1252" s="20" t="n">
        <f aca="false">C1252-B1252</f>
        <v>0.799999999999997</v>
      </c>
      <c r="K1252" s="20" t="n">
        <f aca="false">D1252-B1252</f>
        <v>-0.430000000000007</v>
      </c>
      <c r="L1252" s="20" t="n">
        <f aca="false">B1252 - E1251</f>
        <v>0.490000000000009</v>
      </c>
      <c r="M1252" s="20" t="n">
        <f aca="false">E1252 - E1251</f>
        <v>0.27000000000001</v>
      </c>
      <c r="N1252" s="22" t="n">
        <f aca="false">(I1252 / B1252)</f>
        <v>-0.00309946463792616</v>
      </c>
      <c r="O1252" s="22" t="n">
        <f aca="false">(J1252 / B1252)</f>
        <v>0.0112707805015497</v>
      </c>
      <c r="P1252" s="22" t="n">
        <f aca="false">K1252 / B1252</f>
        <v>-0.00605804451958308</v>
      </c>
      <c r="Q1252" s="22" t="n">
        <f aca="false">L1252/E1251</f>
        <v>0.0069513406156903</v>
      </c>
      <c r="R1252" s="22" t="n">
        <f aca="false">M1252 / E1251</f>
        <v>0.00383033054333963</v>
      </c>
      <c r="S1252" s="23" t="str">
        <f aca="false">IF(N1252 &gt; 0, "UP", "DOWN")</f>
        <v>DOWN</v>
      </c>
      <c r="T1252" s="28" t="inlineStr">
        <f aca="false">O1252-N1252</f>
        <is>
          <t/>
        </is>
      </c>
      <c r="U1252" s="28" t="inlineStr">
        <f aca="false">P1252-N1252</f>
        <is>
          <t/>
        </is>
      </c>
      <c r="V1252" s="28" t="inlineStr">
        <f aca="false">O1252 + P1252</f>
        <is>
          <t/>
        </is>
      </c>
    </row>
    <row collapsed="false" customFormat="false" customHeight="true" hidden="false" ht="25" outlineLevel="0" r="1253">
      <c r="A1253" s="27" t="n">
        <v>38377</v>
      </c>
      <c r="B1253" s="20" t="n">
        <v>71.37</v>
      </c>
      <c r="C1253" s="20" t="n">
        <v>72.84</v>
      </c>
      <c r="D1253" s="20" t="n">
        <v>70.94</v>
      </c>
      <c r="E1253" s="20" t="n">
        <v>72.05</v>
      </c>
      <c r="F1253" s="20" t="n">
        <v>34615400</v>
      </c>
      <c r="G1253" s="20" t="n">
        <v>35.87</v>
      </c>
      <c r="I1253" s="20" t="n">
        <f aca="false">E1253-B1253</f>
        <v>0.679999999999993</v>
      </c>
      <c r="J1253" s="20" t="n">
        <f aca="false">C1253-B1253</f>
        <v>1.47</v>
      </c>
      <c r="K1253" s="20" t="n">
        <f aca="false">D1253-B1253</f>
        <v>-0.430000000000007</v>
      </c>
      <c r="L1253" s="20" t="n">
        <f aca="false">B1253 - E1252</f>
        <v>0.609999999999999</v>
      </c>
      <c r="M1253" s="20" t="n">
        <f aca="false">E1253 - E1252</f>
        <v>1.28999999999999</v>
      </c>
      <c r="N1253" s="22" t="n">
        <f aca="false">(I1253 / B1253)</f>
        <v>0.00952781280650123</v>
      </c>
      <c r="O1253" s="22" t="n">
        <f aca="false">(J1253 / B1253)</f>
        <v>0.0205968894493484</v>
      </c>
      <c r="P1253" s="22" t="n">
        <f aca="false">K1253 / B1253</f>
        <v>-0.00602494045117006</v>
      </c>
      <c r="Q1253" s="22" t="n">
        <f aca="false">L1253/E1252</f>
        <v>0.00862068965517241</v>
      </c>
      <c r="R1253" s="22" t="n">
        <f aca="false">M1253 / E1252</f>
        <v>0.0182306387789711</v>
      </c>
      <c r="S1253" s="23" t="str">
        <f aca="false">IF(N1253 &gt; 0, "UP", "DOWN")</f>
        <v>UP</v>
      </c>
      <c r="T1253" s="28" t="inlineStr">
        <f aca="false">O1253-N1253</f>
        <is>
          <t/>
        </is>
      </c>
      <c r="U1253" s="28" t="inlineStr">
        <f aca="false">P1253-N1253</f>
        <is>
          <t/>
        </is>
      </c>
      <c r="V1253" s="28" t="inlineStr">
        <f aca="false">O1253 + P1253</f>
        <is>
          <t/>
        </is>
      </c>
    </row>
    <row collapsed="false" customFormat="false" customHeight="true" hidden="false" ht="25" outlineLevel="0" r="1254">
      <c r="A1254" s="27" t="n">
        <v>38378</v>
      </c>
      <c r="B1254" s="20" t="n">
        <v>72.66</v>
      </c>
      <c r="C1254" s="20" t="n">
        <v>72.75</v>
      </c>
      <c r="D1254" s="20" t="n">
        <v>71.22</v>
      </c>
      <c r="E1254" s="20" t="n">
        <v>72.25</v>
      </c>
      <c r="F1254" s="20" t="n">
        <v>26410600</v>
      </c>
      <c r="G1254" s="20" t="n">
        <v>35.97</v>
      </c>
      <c r="I1254" s="20" t="n">
        <f aca="false">E1254-B1254</f>
        <v>-0.409999999999997</v>
      </c>
      <c r="J1254" s="20" t="n">
        <f aca="false">C1254-B1254</f>
        <v>0.0900000000000034</v>
      </c>
      <c r="K1254" s="20" t="n">
        <f aca="false">D1254-B1254</f>
        <v>-1.44</v>
      </c>
      <c r="L1254" s="20" t="n">
        <f aca="false">B1254 - E1253</f>
        <v>0.609999999999999</v>
      </c>
      <c r="M1254" s="20" t="n">
        <f aca="false">E1254 - E1253</f>
        <v>0.200000000000003</v>
      </c>
      <c r="N1254" s="22" t="n">
        <f aca="false">(I1254 / B1254)</f>
        <v>-0.00564271951555184</v>
      </c>
      <c r="O1254" s="22" t="n">
        <f aca="false">(J1254 / B1254)</f>
        <v>0.00123864574731631</v>
      </c>
      <c r="P1254" s="22" t="n">
        <f aca="false">K1254 / B1254</f>
        <v>-0.0198183319570603</v>
      </c>
      <c r="Q1254" s="22" t="n">
        <f aca="false">L1254/E1253</f>
        <v>0.00846634281748785</v>
      </c>
      <c r="R1254" s="22" t="n">
        <f aca="false">M1254 / E1253</f>
        <v>0.00277585010409442</v>
      </c>
      <c r="S1254" s="23" t="str">
        <f aca="false">IF(N1254 &gt; 0, "UP", "DOWN")</f>
        <v>DOWN</v>
      </c>
      <c r="T1254" s="28" t="inlineStr">
        <f aca="false">O1254-N1254</f>
        <is>
          <t/>
        </is>
      </c>
      <c r="U1254" s="28" t="inlineStr">
        <f aca="false">P1254-N1254</f>
        <is>
          <t/>
        </is>
      </c>
      <c r="V1254" s="28" t="inlineStr">
        <f aca="false">O1254 + P1254</f>
        <is>
          <t/>
        </is>
      </c>
    </row>
    <row collapsed="false" customFormat="false" customHeight="true" hidden="false" ht="25" outlineLevel="0" r="1255">
      <c r="A1255" s="27" t="n">
        <v>38379</v>
      </c>
      <c r="B1255" s="20" t="n">
        <v>72.16</v>
      </c>
      <c r="C1255" s="20" t="n">
        <v>72.92</v>
      </c>
      <c r="D1255" s="20" t="n">
        <v>71.55</v>
      </c>
      <c r="E1255" s="20" t="n">
        <v>72.64</v>
      </c>
      <c r="F1255" s="20" t="n">
        <v>17722400</v>
      </c>
      <c r="G1255" s="20" t="n">
        <v>36.16</v>
      </c>
      <c r="I1255" s="20" t="n">
        <f aca="false">E1255-B1255</f>
        <v>0.480000000000004</v>
      </c>
      <c r="J1255" s="20" t="n">
        <f aca="false">C1255-B1255</f>
        <v>0.760000000000005</v>
      </c>
      <c r="K1255" s="20" t="n">
        <f aca="false">D1255-B1255</f>
        <v>-0.609999999999999</v>
      </c>
      <c r="L1255" s="20" t="n">
        <f aca="false">B1255 - E1254</f>
        <v>-0.0900000000000034</v>
      </c>
      <c r="M1255" s="20" t="n">
        <f aca="false">E1255 - E1254</f>
        <v>0.390000000000001</v>
      </c>
      <c r="N1255" s="22" t="n">
        <f aca="false">(I1255 / B1255)</f>
        <v>0.00665188470066524</v>
      </c>
      <c r="O1255" s="22" t="n">
        <f aca="false">(J1255 / B1255)</f>
        <v>0.0105321507760533</v>
      </c>
      <c r="P1255" s="22" t="n">
        <f aca="false">K1255 / B1255</f>
        <v>-0.00845343680709534</v>
      </c>
      <c r="Q1255" s="22" t="n">
        <f aca="false">L1255/E1254</f>
        <v>-0.00124567474048448</v>
      </c>
      <c r="R1255" s="22" t="n">
        <f aca="false">M1255 / E1254</f>
        <v>0.00539792387543253</v>
      </c>
      <c r="S1255" s="23" t="str">
        <f aca="false">IF(N1255 &gt; 0, "UP", "DOWN")</f>
        <v>UP</v>
      </c>
      <c r="T1255" s="28" t="inlineStr">
        <f aca="false">O1255-N1255</f>
        <is>
          <t/>
        </is>
      </c>
      <c r="U1255" s="28" t="inlineStr">
        <f aca="false">P1255-N1255</f>
        <is>
          <t/>
        </is>
      </c>
      <c r="V1255" s="28" t="inlineStr">
        <f aca="false">O1255 + P1255</f>
        <is>
          <t/>
        </is>
      </c>
    </row>
    <row collapsed="false" customFormat="false" customHeight="true" hidden="false" ht="25" outlineLevel="0" r="1256">
      <c r="A1256" s="27" t="n">
        <v>38380</v>
      </c>
      <c r="B1256" s="20" t="n">
        <v>72.62</v>
      </c>
      <c r="C1256" s="20" t="n">
        <v>73.98</v>
      </c>
      <c r="D1256" s="20" t="n">
        <v>72.44</v>
      </c>
      <c r="E1256" s="20" t="n">
        <v>73.98</v>
      </c>
      <c r="F1256" s="20" t="n">
        <v>28629000</v>
      </c>
      <c r="G1256" s="20" t="n">
        <v>36.83</v>
      </c>
      <c r="I1256" s="20" t="n">
        <f aca="false">E1256-B1256</f>
        <v>1.36</v>
      </c>
      <c r="J1256" s="20" t="n">
        <f aca="false">C1256-B1256</f>
        <v>1.36</v>
      </c>
      <c r="K1256" s="20" t="n">
        <f aca="false">D1256-B1256</f>
        <v>-0.180000000000007</v>
      </c>
      <c r="L1256" s="20" t="n">
        <f aca="false">B1256 - E1255</f>
        <v>-0.019999999999996</v>
      </c>
      <c r="M1256" s="20" t="n">
        <f aca="false">E1256 - E1255</f>
        <v>1.34</v>
      </c>
      <c r="N1256" s="22" t="n">
        <f aca="false">(I1256 / B1256)</f>
        <v>0.0187276232442853</v>
      </c>
      <c r="O1256" s="22" t="n">
        <f aca="false">(J1256 / B1256)</f>
        <v>0.0187276232442853</v>
      </c>
      <c r="P1256" s="22" t="n">
        <f aca="false">K1256 / B1256</f>
        <v>-0.00247865601762609</v>
      </c>
      <c r="Q1256" s="22" t="n">
        <f aca="false">L1256/E1255</f>
        <v>-0.000275330396475716</v>
      </c>
      <c r="R1256" s="22" t="n">
        <f aca="false">M1256 / E1255</f>
        <v>0.0184471365638767</v>
      </c>
      <c r="S1256" s="23" t="str">
        <f aca="false">IF(N1256 &gt; 0, "UP", "DOWN")</f>
        <v>UP</v>
      </c>
      <c r="T1256" s="28" t="inlineStr">
        <f aca="false">O1256-N1256</f>
        <is>
          <t/>
        </is>
      </c>
      <c r="U1256" s="28" t="inlineStr">
        <f aca="false">P1256-N1256</f>
        <is>
          <t/>
        </is>
      </c>
      <c r="V1256" s="28" t="inlineStr">
        <f aca="false">O1256 + P1256</f>
        <is>
          <t/>
        </is>
      </c>
    </row>
    <row collapsed="false" customFormat="false" customHeight="true" hidden="false" ht="25" outlineLevel="0" r="1257">
      <c r="A1257" s="27" t="n">
        <v>38383</v>
      </c>
      <c r="B1257" s="20" t="n">
        <v>74.58</v>
      </c>
      <c r="C1257" s="20" t="n">
        <v>77.89</v>
      </c>
      <c r="D1257" s="20" t="n">
        <v>74.51</v>
      </c>
      <c r="E1257" s="20" t="n">
        <v>76.9</v>
      </c>
      <c r="F1257" s="20" t="n">
        <v>60039200</v>
      </c>
      <c r="G1257" s="20" t="n">
        <v>38.29</v>
      </c>
      <c r="I1257" s="20" t="n">
        <f aca="false">E1257-B1257</f>
        <v>2.32000000000001</v>
      </c>
      <c r="J1257" s="20" t="n">
        <f aca="false">C1257-B1257</f>
        <v>3.31</v>
      </c>
      <c r="K1257" s="20" t="n">
        <f aca="false">D1257-B1257</f>
        <v>-0.0699999999999932</v>
      </c>
      <c r="L1257" s="20" t="n">
        <f aca="false">B1257 - E1256</f>
        <v>0.599999999999994</v>
      </c>
      <c r="M1257" s="20" t="n">
        <f aca="false">E1257 - E1256</f>
        <v>2.92</v>
      </c>
      <c r="N1257" s="22" t="n">
        <f aca="false">(I1257 / B1257)</f>
        <v>0.0311075355323144</v>
      </c>
      <c r="O1257" s="22" t="n">
        <f aca="false">(J1257 / B1257)</f>
        <v>0.0443818718155002</v>
      </c>
      <c r="P1257" s="22" t="n">
        <f aca="false">K1257 / B1257</f>
        <v>-0.000938589434164564</v>
      </c>
      <c r="Q1257" s="22" t="n">
        <f aca="false">L1257/E1256</f>
        <v>0.00811030008110292</v>
      </c>
      <c r="R1257" s="22" t="n">
        <f aca="false">M1257 / E1256</f>
        <v>0.039470127061368</v>
      </c>
      <c r="S1257" s="23" t="str">
        <f aca="false">IF(N1257 &gt; 0, "UP", "DOWN")</f>
        <v>UP</v>
      </c>
      <c r="T1257" s="28" t="inlineStr">
        <f aca="false">O1257-N1257</f>
        <is>
          <t/>
        </is>
      </c>
      <c r="U1257" s="28" t="inlineStr">
        <f aca="false">P1257-N1257</f>
        <is>
          <t/>
        </is>
      </c>
      <c r="V1257" s="28" t="inlineStr">
        <f aca="false">O1257 + P1257</f>
        <is>
          <t/>
        </is>
      </c>
    </row>
    <row collapsed="false" customFormat="false" customHeight="true" hidden="false" ht="25" outlineLevel="0" r="1258">
      <c r="A1258" s="27" t="n">
        <v>38384</v>
      </c>
      <c r="B1258" s="20" t="n">
        <v>77.05</v>
      </c>
      <c r="C1258" s="20" t="n">
        <v>77.77</v>
      </c>
      <c r="D1258" s="20" t="n">
        <v>76.58</v>
      </c>
      <c r="E1258" s="20" t="n">
        <v>77.53</v>
      </c>
      <c r="F1258" s="20" t="n">
        <v>24228400</v>
      </c>
      <c r="G1258" s="20" t="n">
        <v>38.6</v>
      </c>
      <c r="I1258" s="20" t="n">
        <f aca="false">E1258-B1258</f>
        <v>0.480000000000004</v>
      </c>
      <c r="J1258" s="20" t="n">
        <f aca="false">C1258-B1258</f>
        <v>0.719999999999999</v>
      </c>
      <c r="K1258" s="20" t="n">
        <f aca="false">D1258-B1258</f>
        <v>-0.469999999999999</v>
      </c>
      <c r="L1258" s="20" t="n">
        <f aca="false">B1258 - E1257</f>
        <v>0.149999999999991</v>
      </c>
      <c r="M1258" s="20" t="n">
        <f aca="false">E1258 - E1257</f>
        <v>0.629999999999995</v>
      </c>
      <c r="N1258" s="22" t="n">
        <f aca="false">(I1258 / B1258)</f>
        <v>0.00622972096041537</v>
      </c>
      <c r="O1258" s="22" t="n">
        <f aca="false">(J1258 / B1258)</f>
        <v>0.00934458144062296</v>
      </c>
      <c r="P1258" s="22" t="n">
        <f aca="false">K1258 / B1258</f>
        <v>-0.00609993510707331</v>
      </c>
      <c r="Q1258" s="22" t="n">
        <f aca="false">L1258/E1257</f>
        <v>0.00195058517555255</v>
      </c>
      <c r="R1258" s="22" t="n">
        <f aca="false">M1258 / E1257</f>
        <v>0.00819245773732114</v>
      </c>
      <c r="S1258" s="23" t="str">
        <f aca="false">IF(N1258 &gt; 0, "UP", "DOWN")</f>
        <v>UP</v>
      </c>
      <c r="T1258" s="28" t="inlineStr">
        <f aca="false">O1258-N1258</f>
        <is>
          <t/>
        </is>
      </c>
      <c r="U1258" s="28" t="inlineStr">
        <f aca="false">P1258-N1258</f>
        <is>
          <t/>
        </is>
      </c>
      <c r="V1258" s="28" t="inlineStr">
        <f aca="false">O1258 + P1258</f>
        <is>
          <t/>
        </is>
      </c>
    </row>
    <row collapsed="false" customFormat="false" customHeight="true" hidden="false" ht="25" outlineLevel="0" r="1259">
      <c r="A1259" s="27" t="n">
        <v>38385</v>
      </c>
      <c r="B1259" s="20" t="n">
        <v>77.95</v>
      </c>
      <c r="C1259" s="20" t="n">
        <v>79.91</v>
      </c>
      <c r="D1259" s="20" t="n">
        <v>77.69</v>
      </c>
      <c r="E1259" s="20" t="n">
        <v>79.63</v>
      </c>
      <c r="F1259" s="20" t="n">
        <v>36430800</v>
      </c>
      <c r="G1259" s="20" t="n">
        <v>39.64</v>
      </c>
      <c r="I1259" s="20" t="n">
        <f aca="false">E1259-B1259</f>
        <v>1.67999999999999</v>
      </c>
      <c r="J1259" s="20" t="n">
        <f aca="false">C1259-B1259</f>
        <v>1.95999999999999</v>
      </c>
      <c r="K1259" s="20" t="n">
        <f aca="false">D1259-B1259</f>
        <v>-0.260000000000005</v>
      </c>
      <c r="L1259" s="20" t="n">
        <f aca="false">B1259 - E1258</f>
        <v>0.420000000000002</v>
      </c>
      <c r="M1259" s="20" t="n">
        <f aca="false">E1259 - E1258</f>
        <v>2.09999999999999</v>
      </c>
      <c r="N1259" s="22" t="n">
        <f aca="false">(I1259 / B1259)</f>
        <v>0.0215522771007055</v>
      </c>
      <c r="O1259" s="22" t="n">
        <f aca="false">(J1259 / B1259)</f>
        <v>0.0251443232841564</v>
      </c>
      <c r="P1259" s="22" t="n">
        <f aca="false">K1259 / B1259</f>
        <v>-0.00333547145606164</v>
      </c>
      <c r="Q1259" s="22" t="n">
        <f aca="false">L1259/E1258</f>
        <v>0.00541725783567653</v>
      </c>
      <c r="R1259" s="22" t="n">
        <f aca="false">M1259 / E1258</f>
        <v>0.0270862891783825</v>
      </c>
      <c r="S1259" s="23" t="str">
        <f aca="false">IF(N1259 &gt; 0, "UP", "DOWN")</f>
        <v>UP</v>
      </c>
      <c r="T1259" s="28" t="inlineStr">
        <f aca="false">O1259-N1259</f>
        <is>
          <t/>
        </is>
      </c>
      <c r="U1259" s="28" t="inlineStr">
        <f aca="false">P1259-N1259</f>
        <is>
          <t/>
        </is>
      </c>
      <c r="V1259" s="28" t="inlineStr">
        <f aca="false">O1259 + P1259</f>
        <is>
          <t/>
        </is>
      </c>
    </row>
    <row collapsed="false" customFormat="false" customHeight="true" hidden="false" ht="25" outlineLevel="0" r="1260">
      <c r="A1260" s="27" t="n">
        <v>38386</v>
      </c>
      <c r="B1260" s="20" t="n">
        <v>79.1</v>
      </c>
      <c r="C1260" s="20" t="n">
        <v>79.43</v>
      </c>
      <c r="D1260" s="20" t="n">
        <v>77.33</v>
      </c>
      <c r="E1260" s="20" t="n">
        <v>77.81</v>
      </c>
      <c r="F1260" s="20" t="n">
        <v>26130400</v>
      </c>
      <c r="G1260" s="20" t="n">
        <v>38.74</v>
      </c>
      <c r="I1260" s="20" t="n">
        <f aca="false">E1260-B1260</f>
        <v>-1.28999999999999</v>
      </c>
      <c r="J1260" s="20" t="n">
        <f aca="false">C1260-B1260</f>
        <v>0.330000000000012</v>
      </c>
      <c r="K1260" s="20" t="n">
        <f aca="false">D1260-B1260</f>
        <v>-1.77</v>
      </c>
      <c r="L1260" s="20" t="n">
        <f aca="false">B1260 - E1259</f>
        <v>-0.530000000000001</v>
      </c>
      <c r="M1260" s="20" t="n">
        <f aca="false">E1260 - E1259</f>
        <v>-1.81999999999999</v>
      </c>
      <c r="N1260" s="22" t="n">
        <f aca="false">(I1260 / B1260)</f>
        <v>-0.0163084702907711</v>
      </c>
      <c r="O1260" s="22" t="n">
        <f aca="false">(J1260 / B1260)</f>
        <v>0.00417193426042999</v>
      </c>
      <c r="P1260" s="22" t="n">
        <f aca="false">K1260 / B1260</f>
        <v>-0.0223767383059418</v>
      </c>
      <c r="Q1260" s="22" t="n">
        <f aca="false">L1260/E1259</f>
        <v>-0.00665578299635817</v>
      </c>
      <c r="R1260" s="22" t="n">
        <f aca="false">M1260 / E1259</f>
        <v>-0.0228557076478713</v>
      </c>
      <c r="S1260" s="23" t="str">
        <f aca="false">IF(N1260 &gt; 0, "UP", "DOWN")</f>
        <v>DOWN</v>
      </c>
      <c r="T1260" s="28" t="inlineStr">
        <f aca="false">O1260-N1260</f>
        <is>
          <t/>
        </is>
      </c>
      <c r="U1260" s="28" t="inlineStr">
        <f aca="false">P1260-N1260</f>
        <is>
          <t/>
        </is>
      </c>
      <c r="V1260" s="28" t="inlineStr">
        <f aca="false">O1260 + P1260</f>
        <is>
          <t/>
        </is>
      </c>
    </row>
    <row collapsed="false" customFormat="false" customHeight="true" hidden="false" ht="25" outlineLevel="0" r="1261">
      <c r="A1261" s="27" t="n">
        <v>38387</v>
      </c>
      <c r="B1261" s="20" t="n">
        <v>77.87</v>
      </c>
      <c r="C1261" s="20" t="n">
        <v>78.93</v>
      </c>
      <c r="D1261" s="20" t="n">
        <v>77.53</v>
      </c>
      <c r="E1261" s="20" t="n">
        <v>78.84</v>
      </c>
      <c r="F1261" s="20" t="n">
        <v>20127000</v>
      </c>
      <c r="G1261" s="20" t="n">
        <v>39.25</v>
      </c>
      <c r="I1261" s="20" t="n">
        <f aca="false">E1261-B1261</f>
        <v>0.969999999999999</v>
      </c>
      <c r="J1261" s="20" t="n">
        <f aca="false">C1261-B1261</f>
        <v>1.06</v>
      </c>
      <c r="K1261" s="20" t="n">
        <f aca="false">D1261-B1261</f>
        <v>-0.340000000000003</v>
      </c>
      <c r="L1261" s="20" t="n">
        <f aca="false">B1261 - E1260</f>
        <v>0.0600000000000023</v>
      </c>
      <c r="M1261" s="20" t="n">
        <f aca="false">E1261 - E1260</f>
        <v>1.03</v>
      </c>
      <c r="N1261" s="22" t="n">
        <f aca="false">(I1261 / B1261)</f>
        <v>0.0124566585334532</v>
      </c>
      <c r="O1261" s="22" t="n">
        <f aca="false">(J1261 / B1261)</f>
        <v>0.0136124309747015</v>
      </c>
      <c r="P1261" s="22" t="n">
        <f aca="false">K1261 / B1261</f>
        <v>-0.0043662514447156</v>
      </c>
      <c r="Q1261" s="22" t="n">
        <f aca="false">L1261/E1260</f>
        <v>0.000771109111939369</v>
      </c>
      <c r="R1261" s="22" t="n">
        <f aca="false">M1261 / E1260</f>
        <v>0.013237373088292</v>
      </c>
      <c r="S1261" s="23" t="str">
        <f aca="false">IF(N1261 &gt; 0, "UP", "DOWN")</f>
        <v>UP</v>
      </c>
      <c r="T1261" s="28" t="inlineStr">
        <f aca="false">O1261-N1261</f>
        <is>
          <t/>
        </is>
      </c>
      <c r="U1261" s="28" t="inlineStr">
        <f aca="false">P1261-N1261</f>
        <is>
          <t/>
        </is>
      </c>
      <c r="V1261" s="28" t="inlineStr">
        <f aca="false">O1261 + P1261</f>
        <is>
          <t/>
        </is>
      </c>
    </row>
    <row collapsed="false" customFormat="false" customHeight="true" hidden="false" ht="25" outlineLevel="0" r="1262">
      <c r="A1262" s="27" t="n">
        <v>38390</v>
      </c>
      <c r="B1262" s="20" t="n">
        <v>78.93</v>
      </c>
      <c r="C1262" s="20" t="n">
        <v>79.35</v>
      </c>
      <c r="D1262" s="20" t="n">
        <v>77.5</v>
      </c>
      <c r="E1262" s="20" t="n">
        <v>78.94</v>
      </c>
      <c r="F1262" s="20" t="n">
        <v>18730600</v>
      </c>
      <c r="G1262" s="20" t="n">
        <v>39.3</v>
      </c>
      <c r="I1262" s="20" t="n">
        <f aca="false">E1262-B1262</f>
        <v>0.00999999999999091</v>
      </c>
      <c r="J1262" s="20" t="n">
        <f aca="false">C1262-B1262</f>
        <v>0.419999999999988</v>
      </c>
      <c r="K1262" s="20" t="n">
        <f aca="false">D1262-B1262</f>
        <v>-1.43000000000001</v>
      </c>
      <c r="L1262" s="20" t="n">
        <f aca="false">B1262 - E1261</f>
        <v>0.0900000000000034</v>
      </c>
      <c r="M1262" s="20" t="n">
        <f aca="false">E1262 - E1261</f>
        <v>0.0999999999999943</v>
      </c>
      <c r="N1262" s="22" t="n">
        <f aca="false">(I1262 / B1262)</f>
        <v>0.000126694539465234</v>
      </c>
      <c r="O1262" s="22" t="n">
        <f aca="false">(J1262 / B1262)</f>
        <v>0.0053211706575445</v>
      </c>
      <c r="P1262" s="22" t="n">
        <f aca="false">K1262 / B1262</f>
        <v>-0.018117319143545</v>
      </c>
      <c r="Q1262" s="22" t="n">
        <f aca="false">L1262/E1261</f>
        <v>0.00114155251141557</v>
      </c>
      <c r="R1262" s="22" t="n">
        <f aca="false">M1262 / E1261</f>
        <v>0.00126839167935051</v>
      </c>
      <c r="S1262" s="23" t="str">
        <f aca="false">IF(N1262 &gt; 0, "UP", "DOWN")</f>
        <v>UP</v>
      </c>
      <c r="T1262" s="28" t="inlineStr">
        <f aca="false">O1262-N1262</f>
        <is>
          <t/>
        </is>
      </c>
      <c r="U1262" s="28" t="inlineStr">
        <f aca="false">P1262-N1262</f>
        <is>
          <t/>
        </is>
      </c>
      <c r="V1262" s="28" t="inlineStr">
        <f aca="false">O1262 + P1262</f>
        <is>
          <t/>
        </is>
      </c>
    </row>
    <row collapsed="false" customFormat="false" customHeight="true" hidden="false" ht="25" outlineLevel="0" r="1263">
      <c r="A1263" s="27" t="n">
        <v>38391</v>
      </c>
      <c r="B1263" s="20" t="n">
        <v>79.07</v>
      </c>
      <c r="C1263" s="20" t="n">
        <v>81.38</v>
      </c>
      <c r="D1263" s="20" t="n">
        <v>78.79</v>
      </c>
      <c r="E1263" s="20" t="n">
        <v>80.9</v>
      </c>
      <c r="F1263" s="20" t="n">
        <v>31786400</v>
      </c>
      <c r="G1263" s="20" t="n">
        <v>40.28</v>
      </c>
      <c r="I1263" s="20" t="n">
        <f aca="false">E1263-B1263</f>
        <v>1.83000000000001</v>
      </c>
      <c r="J1263" s="20" t="n">
        <f aca="false">C1263-B1263</f>
        <v>2.31</v>
      </c>
      <c r="K1263" s="20" t="n">
        <f aca="false">D1263-B1263</f>
        <v>-0.279999999999987</v>
      </c>
      <c r="L1263" s="20" t="n">
        <f aca="false">B1263 - E1262</f>
        <v>0.129999999999995</v>
      </c>
      <c r="M1263" s="20" t="n">
        <f aca="false">E1263 - E1262</f>
        <v>1.96000000000001</v>
      </c>
      <c r="N1263" s="22" t="n">
        <f aca="false">(I1263 / B1263)</f>
        <v>0.0231440495763249</v>
      </c>
      <c r="O1263" s="22" t="n">
        <f aca="false">(J1263 / B1263)</f>
        <v>0.0292146199570002</v>
      </c>
      <c r="P1263" s="22" t="n">
        <f aca="false">K1263 / B1263</f>
        <v>-0.00354116605539379</v>
      </c>
      <c r="Q1263" s="22" t="n">
        <f aca="false">L1263/E1262</f>
        <v>0.00164682036990113</v>
      </c>
      <c r="R1263" s="22" t="n">
        <f aca="false">M1263 / E1262</f>
        <v>0.0248289840385104</v>
      </c>
      <c r="S1263" s="23" t="str">
        <f aca="false">IF(N1263 &gt; 0, "UP", "DOWN")</f>
        <v>UP</v>
      </c>
      <c r="T1263" s="28" t="inlineStr">
        <f aca="false">O1263-N1263</f>
        <is>
          <t/>
        </is>
      </c>
      <c r="U1263" s="28" t="inlineStr">
        <f aca="false">P1263-N1263</f>
        <is>
          <t/>
        </is>
      </c>
      <c r="V1263" s="28" t="inlineStr">
        <f aca="false">O1263 + P1263</f>
        <is>
          <t/>
        </is>
      </c>
    </row>
    <row collapsed="false" customFormat="false" customHeight="true" hidden="false" ht="25" outlineLevel="0" r="1264">
      <c r="A1264" s="27" t="n">
        <v>38392</v>
      </c>
      <c r="B1264" s="20" t="n">
        <v>81.04</v>
      </c>
      <c r="C1264" s="20" t="n">
        <v>81.99</v>
      </c>
      <c r="D1264" s="20" t="n">
        <v>78.1</v>
      </c>
      <c r="E1264" s="20" t="n">
        <v>78.74</v>
      </c>
      <c r="F1264" s="20" t="n">
        <v>42552000</v>
      </c>
      <c r="G1264" s="20" t="n">
        <v>39.2</v>
      </c>
      <c r="I1264" s="20" t="n">
        <f aca="false">E1264-B1264</f>
        <v>-2.30000000000001</v>
      </c>
      <c r="J1264" s="20" t="n">
        <f aca="false">C1264-B1264</f>
        <v>0.949999999999989</v>
      </c>
      <c r="K1264" s="20" t="n">
        <f aca="false">D1264-B1264</f>
        <v>-2.94000000000001</v>
      </c>
      <c r="L1264" s="20" t="n">
        <f aca="false">B1264 - E1263</f>
        <v>0.140000000000001</v>
      </c>
      <c r="M1264" s="20" t="n">
        <f aca="false">E1264 - E1263</f>
        <v>-2.16000000000001</v>
      </c>
      <c r="N1264" s="22" t="n">
        <f aca="false">(I1264 / B1264)</f>
        <v>-0.0283810463968412</v>
      </c>
      <c r="O1264" s="22" t="n">
        <f aca="false">(J1264 / B1264)</f>
        <v>0.0117226061204342</v>
      </c>
      <c r="P1264" s="22" t="n">
        <f aca="false">K1264 / B1264</f>
        <v>-0.036278381046397</v>
      </c>
      <c r="Q1264" s="22" t="n">
        <f aca="false">L1264/E1263</f>
        <v>0.00173053152039556</v>
      </c>
      <c r="R1264" s="22" t="n">
        <f aca="false">M1264 / E1263</f>
        <v>-0.0266996291718172</v>
      </c>
      <c r="S1264" s="23" t="str">
        <f aca="false">IF(N1264 &gt; 0, "UP", "DOWN")</f>
        <v>DOWN</v>
      </c>
      <c r="T1264" s="28" t="inlineStr">
        <f aca="false">O1264-N1264</f>
        <is>
          <t/>
        </is>
      </c>
      <c r="U1264" s="28" t="inlineStr">
        <f aca="false">P1264-N1264</f>
        <is>
          <t/>
        </is>
      </c>
      <c r="V1264" s="28" t="inlineStr">
        <f aca="false">O1264 + P1264</f>
        <is>
          <t/>
        </is>
      </c>
    </row>
    <row collapsed="false" customFormat="false" customHeight="true" hidden="false" ht="25" outlineLevel="0" r="1265">
      <c r="A1265" s="27" t="n">
        <v>38393</v>
      </c>
      <c r="B1265" s="20" t="n">
        <v>78.72</v>
      </c>
      <c r="C1265" s="20" t="n">
        <v>79.28</v>
      </c>
      <c r="D1265" s="20" t="n">
        <v>76.66</v>
      </c>
      <c r="E1265" s="20" t="n">
        <v>78.36</v>
      </c>
      <c r="F1265" s="20" t="n">
        <v>39036400</v>
      </c>
      <c r="G1265" s="20" t="n">
        <v>39.01</v>
      </c>
      <c r="I1265" s="20" t="n">
        <f aca="false">E1265-B1265</f>
        <v>-0.359999999999999</v>
      </c>
      <c r="J1265" s="20" t="n">
        <f aca="false">C1265-B1265</f>
        <v>0.560000000000002</v>
      </c>
      <c r="K1265" s="20" t="n">
        <f aca="false">D1265-B1265</f>
        <v>-2.06</v>
      </c>
      <c r="L1265" s="20" t="n">
        <f aca="false">B1265 - E1264</f>
        <v>-0.019999999999996</v>
      </c>
      <c r="M1265" s="20" t="n">
        <f aca="false">E1265 - E1264</f>
        <v>-0.379999999999995</v>
      </c>
      <c r="N1265" s="22" t="n">
        <f aca="false">(I1265 / B1265)</f>
        <v>-0.00457317073170731</v>
      </c>
      <c r="O1265" s="22" t="n">
        <f aca="false">(J1265 / B1265)</f>
        <v>0.00711382113821141</v>
      </c>
      <c r="P1265" s="22" t="n">
        <f aca="false">K1265 / B1265</f>
        <v>-0.0261686991869919</v>
      </c>
      <c r="Q1265" s="22" t="n">
        <f aca="false">L1265/E1264</f>
        <v>-0.000254000508000965</v>
      </c>
      <c r="R1265" s="22" t="n">
        <f aca="false">M1265 / E1264</f>
        <v>-0.00482600965201925</v>
      </c>
      <c r="S1265" s="23" t="str">
        <f aca="false">IF(N1265 &gt; 0, "UP", "DOWN")</f>
        <v>DOWN</v>
      </c>
      <c r="T1265" s="28" t="inlineStr">
        <f aca="false">O1265-N1265</f>
        <is>
          <t/>
        </is>
      </c>
      <c r="U1265" s="28" t="inlineStr">
        <f aca="false">P1265-N1265</f>
        <is>
          <t/>
        </is>
      </c>
      <c r="V1265" s="28" t="inlineStr">
        <f aca="false">O1265 + P1265</f>
        <is>
          <t/>
        </is>
      </c>
    </row>
    <row collapsed="false" customFormat="false" customHeight="true" hidden="false" ht="25" outlineLevel="0" r="1266">
      <c r="A1266" s="27" t="n">
        <v>38394</v>
      </c>
      <c r="B1266" s="20" t="n">
        <v>79.86</v>
      </c>
      <c r="C1266" s="20" t="n">
        <v>81.76</v>
      </c>
      <c r="D1266" s="20" t="n">
        <v>78.94</v>
      </c>
      <c r="E1266" s="20" t="n">
        <v>81.21</v>
      </c>
      <c r="F1266" s="20" t="n">
        <v>42894800</v>
      </c>
      <c r="G1266" s="20" t="n">
        <v>40.43</v>
      </c>
      <c r="I1266" s="20" t="n">
        <f aca="false">E1266-B1266</f>
        <v>1.34999999999999</v>
      </c>
      <c r="J1266" s="20" t="n">
        <f aca="false">C1266-B1266</f>
        <v>1.90000000000001</v>
      </c>
      <c r="K1266" s="20" t="n">
        <f aca="false">D1266-B1266</f>
        <v>-0.920000000000002</v>
      </c>
      <c r="L1266" s="20" t="n">
        <f aca="false">B1266 - E1265</f>
        <v>1.5</v>
      </c>
      <c r="M1266" s="20" t="n">
        <f aca="false">E1266 - E1265</f>
        <v>2.84999999999999</v>
      </c>
      <c r="N1266" s="22" t="n">
        <f aca="false">(I1266 / B1266)</f>
        <v>0.0169045830202854</v>
      </c>
      <c r="O1266" s="22" t="n">
        <f aca="false">(J1266 / B1266)</f>
        <v>0.0237916353618834</v>
      </c>
      <c r="P1266" s="22" t="n">
        <f aca="false">K1266 / B1266</f>
        <v>-0.0115201602804909</v>
      </c>
      <c r="Q1266" s="22" t="n">
        <f aca="false">L1266/E1265</f>
        <v>0.0191424196018377</v>
      </c>
      <c r="R1266" s="22" t="n">
        <f aca="false">M1266 / E1265</f>
        <v>0.0363705972434915</v>
      </c>
      <c r="S1266" s="23" t="str">
        <f aca="false">IF(N1266 &gt; 0, "UP", "DOWN")</f>
        <v>UP</v>
      </c>
      <c r="T1266" s="28" t="inlineStr">
        <f aca="false">O1266-N1266</f>
        <is>
          <t/>
        </is>
      </c>
      <c r="U1266" s="28" t="inlineStr">
        <f aca="false">P1266-N1266</f>
        <is>
          <t/>
        </is>
      </c>
      <c r="V1266" s="28" t="inlineStr">
        <f aca="false">O1266 + P1266</f>
        <is>
          <t/>
        </is>
      </c>
    </row>
    <row collapsed="false" customFormat="false" customHeight="true" hidden="false" ht="25" outlineLevel="0" r="1267">
      <c r="A1267" s="27" t="n">
        <v>38397</v>
      </c>
      <c r="B1267" s="20" t="n">
        <v>82.73</v>
      </c>
      <c r="C1267" s="20" t="n">
        <v>84.79</v>
      </c>
      <c r="D1267" s="20" t="n">
        <v>82.05</v>
      </c>
      <c r="E1267" s="20" t="n">
        <v>84.63</v>
      </c>
      <c r="F1267" s="20" t="n">
        <v>45409400</v>
      </c>
      <c r="G1267" s="20" t="n">
        <v>42.13</v>
      </c>
      <c r="I1267" s="20" t="n">
        <f aca="false">E1267-B1267</f>
        <v>1.89999999999999</v>
      </c>
      <c r="J1267" s="20" t="n">
        <f aca="false">C1267-B1267</f>
        <v>2.06</v>
      </c>
      <c r="K1267" s="20" t="n">
        <f aca="false">D1267-B1267</f>
        <v>-0.680000000000007</v>
      </c>
      <c r="L1267" s="20" t="n">
        <f aca="false">B1267 - E1266</f>
        <v>1.52000000000001</v>
      </c>
      <c r="M1267" s="20" t="n">
        <f aca="false">E1267 - E1266</f>
        <v>3.42</v>
      </c>
      <c r="N1267" s="22" t="n">
        <f aca="false">(I1267 / B1267)</f>
        <v>0.0229662758370602</v>
      </c>
      <c r="O1267" s="22" t="n">
        <f aca="false">(J1267 / B1267)</f>
        <v>0.0249002780128128</v>
      </c>
      <c r="P1267" s="22" t="n">
        <f aca="false">K1267 / B1267</f>
        <v>-0.00821950924694798</v>
      </c>
      <c r="Q1267" s="22" t="n">
        <f aca="false">L1267/E1266</f>
        <v>0.0187169067848788</v>
      </c>
      <c r="R1267" s="22" t="n">
        <f aca="false">M1267 / E1266</f>
        <v>0.0421130402659771</v>
      </c>
      <c r="S1267" s="23" t="str">
        <f aca="false">IF(N1267 &gt; 0, "UP", "DOWN")</f>
        <v>UP</v>
      </c>
      <c r="T1267" s="28" t="inlineStr">
        <f aca="false">O1267-N1267</f>
        <is>
          <t/>
        </is>
      </c>
      <c r="U1267" s="28" t="inlineStr">
        <f aca="false">P1267-N1267</f>
        <is>
          <t/>
        </is>
      </c>
      <c r="V1267" s="28" t="inlineStr">
        <f aca="false">O1267 + P1267</f>
        <is>
          <t/>
        </is>
      </c>
    </row>
    <row collapsed="false" customFormat="false" customHeight="true" hidden="false" ht="25" outlineLevel="0" r="1268">
      <c r="A1268" s="27" t="n">
        <v>38398</v>
      </c>
      <c r="B1268" s="20" t="n">
        <v>86.66</v>
      </c>
      <c r="C1268" s="20" t="n">
        <v>89.08</v>
      </c>
      <c r="D1268" s="20" t="n">
        <v>86</v>
      </c>
      <c r="E1268" s="20" t="n">
        <v>88.41</v>
      </c>
      <c r="F1268" s="20" t="n">
        <v>82579200</v>
      </c>
      <c r="G1268" s="20" t="n">
        <v>44.02</v>
      </c>
      <c r="I1268" s="20" t="n">
        <f aca="false">E1268-B1268</f>
        <v>1.75</v>
      </c>
      <c r="J1268" s="20" t="n">
        <f aca="false">C1268-B1268</f>
        <v>2.42</v>
      </c>
      <c r="K1268" s="20" t="n">
        <f aca="false">D1268-B1268</f>
        <v>-0.659999999999997</v>
      </c>
      <c r="L1268" s="20" t="n">
        <f aca="false">B1268 - E1267</f>
        <v>2.03</v>
      </c>
      <c r="M1268" s="20" t="n">
        <f aca="false">E1268 - E1267</f>
        <v>3.78</v>
      </c>
      <c r="N1268" s="22" t="n">
        <f aca="false">(I1268 / B1268)</f>
        <v>0.0201938610662359</v>
      </c>
      <c r="O1268" s="22" t="n">
        <f aca="false">(J1268 / B1268)</f>
        <v>0.027925225017309</v>
      </c>
      <c r="P1268" s="22" t="n">
        <f aca="false">K1268 / B1268</f>
        <v>-0.00761597045926606</v>
      </c>
      <c r="Q1268" s="22" t="n">
        <f aca="false">L1268/E1267</f>
        <v>0.0239867659222498</v>
      </c>
      <c r="R1268" s="22" t="n">
        <f aca="false">M1268 / E1267</f>
        <v>0.0446650124069479</v>
      </c>
      <c r="S1268" s="23" t="str">
        <f aca="false">IF(N1268 &gt; 0, "UP", "DOWN")</f>
        <v>UP</v>
      </c>
      <c r="T1268" s="28" t="inlineStr">
        <f aca="false">O1268-N1268</f>
        <is>
          <t/>
        </is>
      </c>
      <c r="U1268" s="28" t="inlineStr">
        <f aca="false">P1268-N1268</f>
        <is>
          <t/>
        </is>
      </c>
      <c r="V1268" s="28" t="inlineStr">
        <f aca="false">O1268 + P1268</f>
        <is>
          <t/>
        </is>
      </c>
    </row>
    <row collapsed="false" customFormat="false" customHeight="true" hidden="false" ht="25" outlineLevel="0" r="1269">
      <c r="A1269" s="27" t="n">
        <v>38399</v>
      </c>
      <c r="B1269" s="20" t="n">
        <v>88.15</v>
      </c>
      <c r="C1269" s="20" t="n">
        <v>90.2</v>
      </c>
      <c r="D1269" s="20" t="n">
        <v>87.35</v>
      </c>
      <c r="E1269" s="20" t="n">
        <v>90.13</v>
      </c>
      <c r="F1269" s="20" t="n">
        <v>58544400</v>
      </c>
      <c r="G1269" s="20" t="n">
        <v>44.87</v>
      </c>
      <c r="I1269" s="20" t="n">
        <f aca="false">E1269-B1269</f>
        <v>1.97999999999999</v>
      </c>
      <c r="J1269" s="20" t="n">
        <f aca="false">C1269-B1269</f>
        <v>2.05</v>
      </c>
      <c r="K1269" s="20" t="n">
        <f aca="false">D1269-B1269</f>
        <v>-0.800000000000011</v>
      </c>
      <c r="L1269" s="20" t="n">
        <f aca="false">B1269 - E1268</f>
        <v>-0.259999999999991</v>
      </c>
      <c r="M1269" s="20" t="n">
        <f aca="false">E1269 - E1268</f>
        <v>1.72</v>
      </c>
      <c r="N1269" s="22" t="n">
        <f aca="false">(I1269 / B1269)</f>
        <v>0.0224617129892228</v>
      </c>
      <c r="O1269" s="22" t="n">
        <f aca="false">(J1269 / B1269)</f>
        <v>0.0232558139534883</v>
      </c>
      <c r="P1269" s="22" t="n">
        <f aca="false">K1269 / B1269</f>
        <v>-0.00907543959160535</v>
      </c>
      <c r="Q1269" s="22" t="n">
        <f aca="false">L1269/E1268</f>
        <v>-0.00294084379595058</v>
      </c>
      <c r="R1269" s="22" t="n">
        <f aca="false">M1269 / E1268</f>
        <v>0.0194548128039814</v>
      </c>
      <c r="S1269" s="23" t="str">
        <f aca="false">IF(N1269 &gt; 0, "UP", "DOWN")</f>
        <v>UP</v>
      </c>
      <c r="T1269" s="28" t="inlineStr">
        <f aca="false">O1269-N1269</f>
        <is>
          <t/>
        </is>
      </c>
      <c r="U1269" s="28" t="inlineStr">
        <f aca="false">P1269-N1269</f>
        <is>
          <t/>
        </is>
      </c>
      <c r="V1269" s="28" t="inlineStr">
        <f aca="false">O1269 + P1269</f>
        <is>
          <t/>
        </is>
      </c>
    </row>
    <row collapsed="false" customFormat="false" customHeight="true" hidden="false" ht="25" outlineLevel="0" r="1270">
      <c r="A1270" s="27" t="n">
        <v>38400</v>
      </c>
      <c r="B1270" s="20" t="n">
        <v>90.65</v>
      </c>
      <c r="C1270" s="20" t="n">
        <v>90.88</v>
      </c>
      <c r="D1270" s="20" t="n">
        <v>87.45</v>
      </c>
      <c r="E1270" s="20" t="n">
        <v>87.81</v>
      </c>
      <c r="F1270" s="20" t="n">
        <v>54231200</v>
      </c>
      <c r="G1270" s="20" t="n">
        <v>43.72</v>
      </c>
      <c r="I1270" s="20" t="n">
        <f aca="false">E1270-B1270</f>
        <v>-2.84</v>
      </c>
      <c r="J1270" s="20" t="n">
        <f aca="false">C1270-B1270</f>
        <v>0.22999999999999</v>
      </c>
      <c r="K1270" s="20" t="n">
        <f aca="false">D1270-B1270</f>
        <v>-3.2</v>
      </c>
      <c r="L1270" s="20" t="n">
        <f aca="false">B1270 - E1269</f>
        <v>0.52000000000001</v>
      </c>
      <c r="M1270" s="20" t="n">
        <f aca="false">E1270 - E1269</f>
        <v>-2.31999999999999</v>
      </c>
      <c r="N1270" s="22" t="n">
        <f aca="false">(I1270 / B1270)</f>
        <v>-0.0313292884721457</v>
      </c>
      <c r="O1270" s="22" t="n">
        <f aca="false">(J1270 / B1270)</f>
        <v>0.00253723110865957</v>
      </c>
      <c r="P1270" s="22" t="n">
        <f aca="false">K1270 / B1270</f>
        <v>-0.0353006067291782</v>
      </c>
      <c r="Q1270" s="22" t="n">
        <f aca="false">L1270/E1269</f>
        <v>0.00576944413624776</v>
      </c>
      <c r="R1270" s="22" t="n">
        <f aca="false">M1270 / E1269</f>
        <v>-0.0257405969155663</v>
      </c>
      <c r="S1270" s="23" t="str">
        <f aca="false">IF(N1270 &gt; 0, "UP", "DOWN")</f>
        <v>DOWN</v>
      </c>
      <c r="T1270" s="28" t="inlineStr">
        <f aca="false">O1270-N1270</f>
        <is>
          <t/>
        </is>
      </c>
      <c r="U1270" s="28" t="inlineStr">
        <f aca="false">P1270-N1270</f>
        <is>
          <t/>
        </is>
      </c>
      <c r="V1270" s="28" t="inlineStr">
        <f aca="false">O1270 + P1270</f>
        <is>
          <t/>
        </is>
      </c>
    </row>
    <row collapsed="false" customFormat="false" customHeight="true" hidden="false" ht="25" outlineLevel="0" r="1271">
      <c r="A1271" s="27" t="n">
        <v>38401</v>
      </c>
      <c r="B1271" s="20" t="n">
        <v>87.74</v>
      </c>
      <c r="C1271" s="20" t="n">
        <v>87.86</v>
      </c>
      <c r="D1271" s="20" t="n">
        <v>86.25</v>
      </c>
      <c r="E1271" s="20" t="n">
        <v>86.81</v>
      </c>
      <c r="F1271" s="20" t="n">
        <v>41544800</v>
      </c>
      <c r="G1271" s="20" t="n">
        <v>43.22</v>
      </c>
      <c r="I1271" s="20" t="n">
        <f aca="false">E1271-B1271</f>
        <v>-0.929999999999993</v>
      </c>
      <c r="J1271" s="20" t="n">
        <f aca="false">C1271-B1271</f>
        <v>0.120000000000005</v>
      </c>
      <c r="K1271" s="20" t="n">
        <f aca="false">D1271-B1271</f>
        <v>-1.49</v>
      </c>
      <c r="L1271" s="20" t="n">
        <f aca="false">B1271 - E1270</f>
        <v>-0.0700000000000074</v>
      </c>
      <c r="M1271" s="20" t="n">
        <f aca="false">E1271 - E1270</f>
        <v>-1</v>
      </c>
      <c r="N1271" s="22" t="n">
        <f aca="false">(I1271 / B1271)</f>
        <v>-0.0105994985183496</v>
      </c>
      <c r="O1271" s="22" t="n">
        <f aca="false">(J1271 / B1271)</f>
        <v>0.0013676772281742</v>
      </c>
      <c r="P1271" s="22" t="n">
        <f aca="false">K1271 / B1271</f>
        <v>-0.016981992249829</v>
      </c>
      <c r="Q1271" s="22" t="n">
        <f aca="false">L1271/E1270</f>
        <v>-0.000797175720305289</v>
      </c>
      <c r="R1271" s="22" t="n">
        <f aca="false">M1271 / E1270</f>
        <v>-0.0113882245757886</v>
      </c>
      <c r="S1271" s="23" t="str">
        <f aca="false">IF(N1271 &gt; 0, "UP", "DOWN")</f>
        <v>DOWN</v>
      </c>
      <c r="T1271" s="28" t="inlineStr">
        <f aca="false">O1271-N1271</f>
        <is>
          <t/>
        </is>
      </c>
      <c r="U1271" s="28" t="inlineStr">
        <f aca="false">P1271-N1271</f>
        <is>
          <t/>
        </is>
      </c>
      <c r="V1271" s="28" t="inlineStr">
        <f aca="false">O1271 + P1271</f>
        <is>
          <t/>
        </is>
      </c>
    </row>
    <row collapsed="false" customFormat="false" customHeight="true" hidden="false" ht="25" outlineLevel="0" r="1272">
      <c r="A1272" s="27" t="n">
        <v>38405</v>
      </c>
      <c r="B1272" s="20" t="n">
        <v>86.3</v>
      </c>
      <c r="C1272" s="20" t="n">
        <v>88.3</v>
      </c>
      <c r="D1272" s="20" t="n">
        <v>85.29</v>
      </c>
      <c r="E1272" s="20" t="n">
        <v>85.29</v>
      </c>
      <c r="F1272" s="20" t="n">
        <v>43546200</v>
      </c>
      <c r="G1272" s="20" t="n">
        <v>42.46</v>
      </c>
      <c r="I1272" s="20" t="n">
        <f aca="false">E1272-B1272</f>
        <v>-1.00999999999999</v>
      </c>
      <c r="J1272" s="20" t="n">
        <f aca="false">C1272-B1272</f>
        <v>2</v>
      </c>
      <c r="K1272" s="20" t="n">
        <f aca="false">D1272-B1272</f>
        <v>-1.00999999999999</v>
      </c>
      <c r="L1272" s="20" t="n">
        <f aca="false">B1272 - E1271</f>
        <v>-0.510000000000005</v>
      </c>
      <c r="M1272" s="20" t="n">
        <f aca="false">E1272 - E1271</f>
        <v>-1.52</v>
      </c>
      <c r="N1272" s="22" t="n">
        <f aca="false">(I1272 / B1272)</f>
        <v>-0.0117033603707994</v>
      </c>
      <c r="O1272" s="22" t="n">
        <f aca="false">(J1272 / B1272)</f>
        <v>0.0231749710312862</v>
      </c>
      <c r="P1272" s="22" t="n">
        <f aca="false">K1272 / B1272</f>
        <v>-0.0117033603707994</v>
      </c>
      <c r="Q1272" s="22" t="n">
        <f aca="false">L1272/E1271</f>
        <v>-0.00587489920516076</v>
      </c>
      <c r="R1272" s="22" t="n">
        <f aca="false">M1272 / E1271</f>
        <v>-0.0175095035134201</v>
      </c>
      <c r="S1272" s="23" t="str">
        <f aca="false">IF(N1272 &gt; 0, "UP", "DOWN")</f>
        <v>DOWN</v>
      </c>
      <c r="T1272" s="28" t="inlineStr">
        <f aca="false">O1272-N1272</f>
        <is>
          <t/>
        </is>
      </c>
      <c r="U1272" s="28" t="inlineStr">
        <f aca="false">P1272-N1272</f>
        <is>
          <t/>
        </is>
      </c>
      <c r="V1272" s="28" t="inlineStr">
        <f aca="false">O1272 + P1272</f>
        <is>
          <t/>
        </is>
      </c>
    </row>
    <row collapsed="false" customFormat="false" customHeight="true" hidden="false" ht="25" outlineLevel="0" r="1273">
      <c r="A1273" s="27" t="n">
        <v>38406</v>
      </c>
      <c r="B1273" s="20" t="n">
        <v>86.72</v>
      </c>
      <c r="C1273" s="20" t="n">
        <v>88.45</v>
      </c>
      <c r="D1273" s="20" t="n">
        <v>85.55</v>
      </c>
      <c r="E1273" s="20" t="n">
        <v>88.23</v>
      </c>
      <c r="F1273" s="20" t="n">
        <v>48042200</v>
      </c>
      <c r="G1273" s="20" t="n">
        <v>43.93</v>
      </c>
      <c r="I1273" s="20" t="n">
        <f aca="false">E1273-B1273</f>
        <v>1.51000000000001</v>
      </c>
      <c r="J1273" s="20" t="n">
        <f aca="false">C1273-B1273</f>
        <v>1.73</v>
      </c>
      <c r="K1273" s="20" t="n">
        <f aca="false">D1273-B1273</f>
        <v>-1.17</v>
      </c>
      <c r="L1273" s="20" t="n">
        <f aca="false">B1273 - E1272</f>
        <v>1.42999999999999</v>
      </c>
      <c r="M1273" s="20" t="n">
        <f aca="false">E1273 - E1272</f>
        <v>2.94</v>
      </c>
      <c r="N1273" s="22" t="n">
        <f aca="false">(I1273 / B1273)</f>
        <v>0.0174123616236163</v>
      </c>
      <c r="O1273" s="22" t="n">
        <f aca="false">(J1273 / B1273)</f>
        <v>0.01994926199262</v>
      </c>
      <c r="P1273" s="22" t="n">
        <f aca="false">K1273 / B1273</f>
        <v>-0.0134916974169742</v>
      </c>
      <c r="Q1273" s="22" t="n">
        <f aca="false">L1273/E1272</f>
        <v>0.016766326650252</v>
      </c>
      <c r="R1273" s="22" t="n">
        <f aca="false">M1273 / E1272</f>
        <v>0.0344706296166022</v>
      </c>
      <c r="S1273" s="23" t="str">
        <f aca="false">IF(N1273 &gt; 0, "UP", "DOWN")</f>
        <v>UP</v>
      </c>
      <c r="T1273" s="28" t="inlineStr">
        <f aca="false">O1273-N1273</f>
        <is>
          <t/>
        </is>
      </c>
      <c r="U1273" s="28" t="inlineStr">
        <f aca="false">P1273-N1273</f>
        <is>
          <t/>
        </is>
      </c>
      <c r="V1273" s="28" t="inlineStr">
        <f aca="false">O1273 + P1273</f>
        <is>
          <t/>
        </is>
      </c>
    </row>
    <row collapsed="false" customFormat="false" customHeight="true" hidden="false" ht="25" outlineLevel="0" r="1274">
      <c r="A1274" s="27" t="n">
        <v>38407</v>
      </c>
      <c r="B1274" s="20" t="n">
        <v>88.48</v>
      </c>
      <c r="C1274" s="20" t="n">
        <v>89.31</v>
      </c>
      <c r="D1274" s="20" t="n">
        <v>87.73</v>
      </c>
      <c r="E1274" s="20" t="n">
        <v>88.93</v>
      </c>
      <c r="F1274" s="20" t="n">
        <v>54251000</v>
      </c>
      <c r="G1274" s="20" t="n">
        <v>44.27</v>
      </c>
      <c r="I1274" s="20" t="n">
        <f aca="false">E1274-B1274</f>
        <v>0.450000000000003</v>
      </c>
      <c r="J1274" s="20" t="n">
        <f aca="false">C1274-B1274</f>
        <v>0.829999999999998</v>
      </c>
      <c r="K1274" s="20" t="n">
        <f aca="false">D1274-B1274</f>
        <v>-0.75</v>
      </c>
      <c r="L1274" s="20" t="n">
        <f aca="false">B1274 - E1273</f>
        <v>0.25</v>
      </c>
      <c r="M1274" s="20" t="n">
        <f aca="false">E1274 - E1273</f>
        <v>0.700000000000003</v>
      </c>
      <c r="N1274" s="22" t="n">
        <f aca="false">(I1274 / B1274)</f>
        <v>0.00508589511754072</v>
      </c>
      <c r="O1274" s="22" t="n">
        <f aca="false">(J1274 / B1274)</f>
        <v>0.00938065099457503</v>
      </c>
      <c r="P1274" s="22" t="n">
        <f aca="false">K1274 / B1274</f>
        <v>-0.00847649186256781</v>
      </c>
      <c r="Q1274" s="22" t="n">
        <f aca="false">L1274/E1273</f>
        <v>0.00283350334353395</v>
      </c>
      <c r="R1274" s="22" t="n">
        <f aca="false">M1274 / E1273</f>
        <v>0.00793380936189508</v>
      </c>
      <c r="S1274" s="23" t="str">
        <f aca="false">IF(N1274 &gt; 0, "UP", "DOWN")</f>
        <v>UP</v>
      </c>
      <c r="T1274" s="28" t="inlineStr">
        <f aca="false">O1274-N1274</f>
        <is>
          <t/>
        </is>
      </c>
      <c r="U1274" s="28" t="inlineStr">
        <f aca="false">P1274-N1274</f>
        <is>
          <t/>
        </is>
      </c>
      <c r="V1274" s="28" t="inlineStr">
        <f aca="false">O1274 + P1274</f>
        <is>
          <t/>
        </is>
      </c>
    </row>
    <row collapsed="false" customFormat="false" customHeight="true" hidden="false" ht="25" outlineLevel="0" r="1275">
      <c r="A1275" s="27" t="n">
        <v>38408</v>
      </c>
      <c r="B1275" s="20" t="n">
        <v>89.62</v>
      </c>
      <c r="C1275" s="20" t="n">
        <v>89.91</v>
      </c>
      <c r="D1275" s="20" t="n">
        <v>88.19</v>
      </c>
      <c r="E1275" s="20" t="n">
        <v>88.99</v>
      </c>
      <c r="F1275" s="20" t="n">
        <v>32696800</v>
      </c>
      <c r="G1275" s="20" t="n">
        <v>44.3</v>
      </c>
      <c r="I1275" s="20" t="n">
        <f aca="false">E1275-B1275</f>
        <v>-0.63000000000001</v>
      </c>
      <c r="J1275" s="20" t="n">
        <f aca="false">C1275-B1275</f>
        <v>0.289999999999992</v>
      </c>
      <c r="K1275" s="20" t="n">
        <f aca="false">D1275-B1275</f>
        <v>-1.43000000000001</v>
      </c>
      <c r="L1275" s="20" t="n">
        <f aca="false">B1275 - E1274</f>
        <v>0.689999999999998</v>
      </c>
      <c r="M1275" s="20" t="n">
        <f aca="false">E1275 - E1274</f>
        <v>0.0599999999999881</v>
      </c>
      <c r="N1275" s="22" t="n">
        <f aca="false">(I1275 / B1275)</f>
        <v>-0.00702968087480484</v>
      </c>
      <c r="O1275" s="22" t="n">
        <f aca="false">(J1275 / B1275)</f>
        <v>0.00323588484713225</v>
      </c>
      <c r="P1275" s="22" t="n">
        <f aca="false">K1275 / B1275</f>
        <v>-0.0159562597634457</v>
      </c>
      <c r="Q1275" s="22" t="n">
        <f aca="false">L1275/E1274</f>
        <v>0.00775891150342964</v>
      </c>
      <c r="R1275" s="22" t="n">
        <f aca="false">M1275 / E1274</f>
        <v>0.000674687956819836</v>
      </c>
      <c r="S1275" s="23" t="str">
        <f aca="false">IF(N1275 &gt; 0, "UP", "DOWN")</f>
        <v>DOWN</v>
      </c>
      <c r="T1275" s="28" t="inlineStr">
        <f aca="false">O1275-N1275</f>
        <is>
          <t/>
        </is>
      </c>
      <c r="U1275" s="28" t="inlineStr">
        <f aca="false">P1275-N1275</f>
        <is>
          <t/>
        </is>
      </c>
      <c r="V1275" s="28" t="inlineStr">
        <f aca="false">O1275 + P1275</f>
        <is>
          <t/>
        </is>
      </c>
    </row>
    <row collapsed="false" customFormat="false" customHeight="true" hidden="false" ht="25" outlineLevel="0" r="1276">
      <c r="A1276" s="27" t="n">
        <v>38411</v>
      </c>
      <c r="B1276" s="20" t="n">
        <v>44.68</v>
      </c>
      <c r="C1276" s="20" t="n">
        <v>45.14</v>
      </c>
      <c r="D1276" s="20" t="n">
        <v>43.96</v>
      </c>
      <c r="E1276" s="20" t="n">
        <v>44.86</v>
      </c>
      <c r="F1276" s="20" t="n">
        <v>23271800</v>
      </c>
      <c r="G1276" s="20" t="n">
        <v>44.67</v>
      </c>
      <c r="I1276" s="20" t="n">
        <f aca="false">E1276-B1276</f>
        <v>0.18</v>
      </c>
      <c r="J1276" s="20" t="n">
        <f aca="false">C1276-B1276</f>
        <v>0.460000000000001</v>
      </c>
      <c r="K1276" s="20" t="n">
        <f aca="false">D1276-B1276</f>
        <v>-0.719999999999999</v>
      </c>
      <c r="L1276" s="20" t="n">
        <f aca="false">B1276 - E1275</f>
        <v>-44.31</v>
      </c>
      <c r="M1276" s="20" t="n">
        <f aca="false">E1276 - E1275</f>
        <v>-44.13</v>
      </c>
      <c r="N1276" s="22" t="n">
        <f aca="false">(I1276 / B1276)</f>
        <v>0.00402864816472694</v>
      </c>
      <c r="O1276" s="22" t="n">
        <f aca="false">(J1276 / B1276)</f>
        <v>0.0102954341987467</v>
      </c>
      <c r="P1276" s="22" t="n">
        <f aca="false">K1276 / B1276</f>
        <v>-0.0161145926589078</v>
      </c>
      <c r="Q1276" s="22" t="n">
        <f aca="false">L1276/E1275</f>
        <v>-0.497921114731992</v>
      </c>
      <c r="R1276" s="22" t="n">
        <f aca="false">M1276 / E1275</f>
        <v>-0.495898415552309</v>
      </c>
      <c r="S1276" s="23" t="str">
        <f aca="false">IF(N1276 &gt; 0, "UP", "DOWN")</f>
        <v>UP</v>
      </c>
      <c r="T1276" s="28" t="inlineStr">
        <f aca="false">O1276-N1276</f>
        <is>
          <t/>
        </is>
      </c>
      <c r="U1276" s="28" t="inlineStr">
        <f aca="false">P1276-N1276</f>
        <is>
          <t/>
        </is>
      </c>
      <c r="V1276" s="28" t="inlineStr">
        <f aca="false">O1276 + P1276</f>
        <is>
          <t/>
        </is>
      </c>
    </row>
    <row collapsed="false" customFormat="false" customHeight="true" hidden="false" ht="25" outlineLevel="0" r="1277">
      <c r="A1277" s="27" t="n">
        <v>38412</v>
      </c>
      <c r="B1277" s="20" t="n">
        <v>44.99</v>
      </c>
      <c r="C1277" s="20" t="n">
        <v>45.11</v>
      </c>
      <c r="D1277" s="20" t="n">
        <v>44.16</v>
      </c>
      <c r="E1277" s="20" t="n">
        <v>44.5</v>
      </c>
      <c r="F1277" s="20" t="n">
        <v>16721000</v>
      </c>
      <c r="G1277" s="20" t="n">
        <v>44.31</v>
      </c>
      <c r="I1277" s="20" t="n">
        <f aca="false">E1277-B1277</f>
        <v>-0.490000000000002</v>
      </c>
      <c r="J1277" s="20" t="n">
        <f aca="false">C1277-B1277</f>
        <v>0.119999999999997</v>
      </c>
      <c r="K1277" s="20" t="n">
        <f aca="false">D1277-B1277</f>
        <v>-0.830000000000005</v>
      </c>
      <c r="L1277" s="20" t="n">
        <f aca="false">B1277 - E1276</f>
        <v>0.130000000000003</v>
      </c>
      <c r="M1277" s="20" t="n">
        <f aca="false">E1277 - E1276</f>
        <v>-0.359999999999999</v>
      </c>
      <c r="N1277" s="22" t="n">
        <f aca="false">(I1277 / B1277)</f>
        <v>-0.0108913091798178</v>
      </c>
      <c r="O1277" s="22" t="n">
        <f aca="false">(J1277 / B1277)</f>
        <v>0.00266725939097572</v>
      </c>
      <c r="P1277" s="22" t="n">
        <f aca="false">K1277 / B1277</f>
        <v>-0.0184485441209159</v>
      </c>
      <c r="Q1277" s="22" t="n">
        <f aca="false">L1277/E1276</f>
        <v>0.00289790459206426</v>
      </c>
      <c r="R1277" s="22" t="n">
        <f aca="false">M1277 / E1276</f>
        <v>-0.00802496656263931</v>
      </c>
      <c r="S1277" s="23" t="str">
        <f aca="false">IF(N1277 &gt; 0, "UP", "DOWN")</f>
        <v>DOWN</v>
      </c>
      <c r="T1277" s="28" t="inlineStr">
        <f aca="false">O1277-N1277</f>
        <is>
          <t/>
        </is>
      </c>
      <c r="U1277" s="28" t="inlineStr">
        <f aca="false">P1277-N1277</f>
        <is>
          <t/>
        </is>
      </c>
      <c r="V1277" s="28" t="inlineStr">
        <f aca="false">O1277 + P1277</f>
        <is>
          <t/>
        </is>
      </c>
    </row>
    <row collapsed="false" customFormat="false" customHeight="true" hidden="false" ht="25" outlineLevel="0" r="1278">
      <c r="A1278" s="27" t="n">
        <v>38413</v>
      </c>
      <c r="B1278" s="20" t="n">
        <v>44.25</v>
      </c>
      <c r="C1278" s="20" t="n">
        <v>44.89</v>
      </c>
      <c r="D1278" s="20" t="n">
        <v>44.08</v>
      </c>
      <c r="E1278" s="20" t="n">
        <v>44.12</v>
      </c>
      <c r="F1278" s="20" t="n">
        <v>16362900</v>
      </c>
      <c r="G1278" s="20" t="n">
        <v>43.93</v>
      </c>
      <c r="I1278" s="20" t="n">
        <f aca="false">E1278-B1278</f>
        <v>-0.130000000000003</v>
      </c>
      <c r="J1278" s="20" t="n">
        <f aca="false">C1278-B1278</f>
        <v>0.640000000000001</v>
      </c>
      <c r="K1278" s="20" t="n">
        <f aca="false">D1278-B1278</f>
        <v>-0.170000000000002</v>
      </c>
      <c r="L1278" s="20" t="n">
        <f aca="false">B1278 - E1277</f>
        <v>-0.25</v>
      </c>
      <c r="M1278" s="20" t="n">
        <f aca="false">E1278 - E1277</f>
        <v>-0.380000000000003</v>
      </c>
      <c r="N1278" s="22" t="n">
        <f aca="false">(I1278 / B1278)</f>
        <v>-0.00293785310734469</v>
      </c>
      <c r="O1278" s="22" t="n">
        <f aca="false">(J1278 / B1278)</f>
        <v>0.0144632768361582</v>
      </c>
      <c r="P1278" s="22" t="n">
        <f aca="false">K1278 / B1278</f>
        <v>-0.00384180790960456</v>
      </c>
      <c r="Q1278" s="22" t="n">
        <f aca="false">L1278/E1277</f>
        <v>-0.00561797752808989</v>
      </c>
      <c r="R1278" s="22" t="n">
        <f aca="false">M1278 / E1277</f>
        <v>-0.00853932584269669</v>
      </c>
      <c r="S1278" s="23" t="str">
        <f aca="false">IF(N1278 &gt; 0, "UP", "DOWN")</f>
        <v>DOWN</v>
      </c>
      <c r="T1278" s="28" t="inlineStr">
        <f aca="false">O1278-N1278</f>
        <is>
          <t/>
        </is>
      </c>
      <c r="U1278" s="28" t="inlineStr">
        <f aca="false">P1278-N1278</f>
        <is>
          <t/>
        </is>
      </c>
      <c r="V1278" s="28" t="inlineStr">
        <f aca="false">O1278 + P1278</f>
        <is>
          <t/>
        </is>
      </c>
    </row>
    <row collapsed="false" customFormat="false" customHeight="true" hidden="false" ht="25" outlineLevel="0" r="1279">
      <c r="A1279" s="27" t="n">
        <v>38414</v>
      </c>
      <c r="B1279" s="20" t="n">
        <v>44.37</v>
      </c>
      <c r="C1279" s="20" t="n">
        <v>44.41</v>
      </c>
      <c r="D1279" s="20" t="n">
        <v>41.22</v>
      </c>
      <c r="E1279" s="20" t="n">
        <v>41.79</v>
      </c>
      <c r="F1279" s="20" t="n">
        <v>50416200</v>
      </c>
      <c r="G1279" s="20" t="n">
        <v>41.61</v>
      </c>
      <c r="I1279" s="20" t="n">
        <f aca="false">E1279-B1279</f>
        <v>-2.58</v>
      </c>
      <c r="J1279" s="20" t="n">
        <f aca="false">C1279-B1279</f>
        <v>0.0399999999999991</v>
      </c>
      <c r="K1279" s="20" t="n">
        <f aca="false">D1279-B1279</f>
        <v>-3.15</v>
      </c>
      <c r="L1279" s="20" t="n">
        <f aca="false">B1279 - E1278</f>
        <v>0.25</v>
      </c>
      <c r="M1279" s="20" t="n">
        <f aca="false">E1279 - E1278</f>
        <v>-2.33</v>
      </c>
      <c r="N1279" s="22" t="n">
        <f aca="false">(I1279 / B1279)</f>
        <v>-0.0581473968897904</v>
      </c>
      <c r="O1279" s="22" t="n">
        <f aca="false">(J1279 / B1279)</f>
        <v>0.000901510029299057</v>
      </c>
      <c r="P1279" s="22" t="n">
        <f aca="false">K1279 / B1279</f>
        <v>-0.0709939148073022</v>
      </c>
      <c r="Q1279" s="22" t="n">
        <f aca="false">L1279/E1278</f>
        <v>0.0056663644605621</v>
      </c>
      <c r="R1279" s="22" t="n">
        <f aca="false">M1279 / E1278</f>
        <v>-0.0528105167724388</v>
      </c>
      <c r="S1279" s="23" t="str">
        <f aca="false">IF(N1279 &gt; 0, "UP", "DOWN")</f>
        <v>DOWN</v>
      </c>
      <c r="T1279" s="28" t="inlineStr">
        <f aca="false">O1279-N1279</f>
        <is>
          <t/>
        </is>
      </c>
      <c r="U1279" s="28" t="inlineStr">
        <f aca="false">P1279-N1279</f>
        <is>
          <t/>
        </is>
      </c>
      <c r="V1279" s="28" t="inlineStr">
        <f aca="false">O1279 + P1279</f>
        <is>
          <t/>
        </is>
      </c>
    </row>
    <row collapsed="false" customFormat="false" customHeight="true" hidden="false" ht="25" outlineLevel="0" r="1280">
      <c r="A1280" s="27" t="n">
        <v>38415</v>
      </c>
      <c r="B1280" s="20" t="n">
        <v>42.76</v>
      </c>
      <c r="C1280" s="20" t="n">
        <v>43.01</v>
      </c>
      <c r="D1280" s="20" t="n">
        <v>41.85</v>
      </c>
      <c r="E1280" s="20" t="n">
        <v>42.81</v>
      </c>
      <c r="F1280" s="20" t="n">
        <v>27022100</v>
      </c>
      <c r="G1280" s="20" t="n">
        <v>42.63</v>
      </c>
      <c r="I1280" s="20" t="n">
        <f aca="false">E1280-B1280</f>
        <v>0.0500000000000043</v>
      </c>
      <c r="J1280" s="20" t="n">
        <f aca="false">C1280-B1280</f>
        <v>0.25</v>
      </c>
      <c r="K1280" s="20" t="n">
        <f aca="false">D1280-B1280</f>
        <v>-0.909999999999997</v>
      </c>
      <c r="L1280" s="20" t="n">
        <f aca="false">B1280 - E1279</f>
        <v>0.969999999999999</v>
      </c>
      <c r="M1280" s="20" t="n">
        <f aca="false">E1280 - E1279</f>
        <v>1.02</v>
      </c>
      <c r="N1280" s="22" t="n">
        <f aca="false">(I1280 / B1280)</f>
        <v>0.00116931711880272</v>
      </c>
      <c r="O1280" s="22" t="n">
        <f aca="false">(J1280 / B1280)</f>
        <v>0.0058465855940131</v>
      </c>
      <c r="P1280" s="22" t="n">
        <f aca="false">K1280 / B1280</f>
        <v>-0.0212815715622076</v>
      </c>
      <c r="Q1280" s="22" t="n">
        <f aca="false">L1280/E1279</f>
        <v>0.0232112945680785</v>
      </c>
      <c r="R1280" s="22" t="n">
        <f aca="false">M1280 / E1279</f>
        <v>0.0244077530509692</v>
      </c>
      <c r="S1280" s="23" t="str">
        <f aca="false">IF(N1280 &gt; 0, "UP", "DOWN")</f>
        <v>UP</v>
      </c>
      <c r="T1280" s="28" t="inlineStr">
        <f aca="false">O1280-N1280</f>
        <is>
          <t/>
        </is>
      </c>
      <c r="U1280" s="28" t="inlineStr">
        <f aca="false">P1280-N1280</f>
        <is>
          <t/>
        </is>
      </c>
      <c r="V1280" s="28" t="inlineStr">
        <f aca="false">O1280 + P1280</f>
        <is>
          <t/>
        </is>
      </c>
    </row>
    <row collapsed="false" customFormat="false" customHeight="true" hidden="false" ht="25" outlineLevel="0" r="1281">
      <c r="A1281" s="27" t="n">
        <v>38418</v>
      </c>
      <c r="B1281" s="20" t="n">
        <v>42.8</v>
      </c>
      <c r="C1281" s="20" t="n">
        <v>43.25</v>
      </c>
      <c r="D1281" s="20" t="n">
        <v>42.35</v>
      </c>
      <c r="E1281" s="20" t="n">
        <v>42.75</v>
      </c>
      <c r="F1281" s="20" t="n">
        <v>16094000</v>
      </c>
      <c r="G1281" s="20" t="n">
        <v>42.57</v>
      </c>
      <c r="I1281" s="20" t="n">
        <f aca="false">E1281-B1281</f>
        <v>-0.0499999999999972</v>
      </c>
      <c r="J1281" s="20" t="n">
        <f aca="false">C1281-B1281</f>
        <v>0.450000000000003</v>
      </c>
      <c r="K1281" s="20" t="n">
        <f aca="false">D1281-B1281</f>
        <v>-0.449999999999996</v>
      </c>
      <c r="L1281" s="20" t="n">
        <f aca="false">B1281 - E1280</f>
        <v>-0.0100000000000051</v>
      </c>
      <c r="M1281" s="20" t="n">
        <f aca="false">E1281 - E1280</f>
        <v>-0.0600000000000023</v>
      </c>
      <c r="N1281" s="22" t="n">
        <f aca="false">(I1281 / B1281)</f>
        <v>-0.00116822429906535</v>
      </c>
      <c r="O1281" s="22" t="n">
        <f aca="false">(J1281 / B1281)</f>
        <v>0.0105140186915889</v>
      </c>
      <c r="P1281" s="22" t="n">
        <f aca="false">K1281 / B1281</f>
        <v>-0.0105140186915887</v>
      </c>
      <c r="Q1281" s="22" t="n">
        <f aca="false">L1281/E1280</f>
        <v>-0.000233590282644361</v>
      </c>
      <c r="R1281" s="22" t="n">
        <f aca="false">M1281 / E1280</f>
        <v>-0.00140154169586551</v>
      </c>
      <c r="S1281" s="23" t="str">
        <f aca="false">IF(N1281 &gt; 0, "UP", "DOWN")</f>
        <v>DOWN</v>
      </c>
      <c r="T1281" s="28" t="inlineStr">
        <f aca="false">O1281-N1281</f>
        <is>
          <t/>
        </is>
      </c>
      <c r="U1281" s="28" t="inlineStr">
        <f aca="false">P1281-N1281</f>
        <is>
          <t/>
        </is>
      </c>
      <c r="V1281" s="28" t="inlineStr">
        <f aca="false">O1281 + P1281</f>
        <is>
          <t/>
        </is>
      </c>
    </row>
    <row collapsed="false" customFormat="false" customHeight="true" hidden="false" ht="25" outlineLevel="0" r="1282">
      <c r="A1282" s="27" t="n">
        <v>38419</v>
      </c>
      <c r="B1282" s="20" t="n">
        <v>41.9</v>
      </c>
      <c r="C1282" s="20" t="n">
        <v>42.16</v>
      </c>
      <c r="D1282" s="20" t="n">
        <v>40.1</v>
      </c>
      <c r="E1282" s="20" t="n">
        <v>40.53</v>
      </c>
      <c r="F1282" s="20" t="n">
        <v>36480400</v>
      </c>
      <c r="G1282" s="20" t="n">
        <v>40.36</v>
      </c>
      <c r="I1282" s="20" t="n">
        <f aca="false">E1282-B1282</f>
        <v>-1.37</v>
      </c>
      <c r="J1282" s="20" t="n">
        <f aca="false">C1282-B1282</f>
        <v>0.259999999999998</v>
      </c>
      <c r="K1282" s="20" t="n">
        <f aca="false">D1282-B1282</f>
        <v>-1.8</v>
      </c>
      <c r="L1282" s="20" t="n">
        <f aca="false">B1282 - E1281</f>
        <v>-0.850000000000001</v>
      </c>
      <c r="M1282" s="20" t="n">
        <f aca="false">E1282 - E1281</f>
        <v>-2.22</v>
      </c>
      <c r="N1282" s="22" t="n">
        <f aca="false">(I1282 / B1282)</f>
        <v>-0.0326968973747016</v>
      </c>
      <c r="O1282" s="22" t="n">
        <f aca="false">(J1282 / B1282)</f>
        <v>0.00620525059665866</v>
      </c>
      <c r="P1282" s="22" t="n">
        <f aca="false">K1282 / B1282</f>
        <v>-0.0429594272076372</v>
      </c>
      <c r="Q1282" s="22" t="n">
        <f aca="false">L1282/E1281</f>
        <v>-0.0198830409356725</v>
      </c>
      <c r="R1282" s="22" t="n">
        <f aca="false">M1282 / E1281</f>
        <v>-0.0519298245614035</v>
      </c>
      <c r="S1282" s="23" t="str">
        <f aca="false">IF(N1282 &gt; 0, "UP", "DOWN")</f>
        <v>DOWN</v>
      </c>
      <c r="T1282" s="28" t="inlineStr">
        <f aca="false">O1282-N1282</f>
        <is>
          <t/>
        </is>
      </c>
      <c r="U1282" s="28" t="inlineStr">
        <f aca="false">P1282-N1282</f>
        <is>
          <t/>
        </is>
      </c>
      <c r="V1282" s="28" t="inlineStr">
        <f aca="false">O1282 + P1282</f>
        <is>
          <t/>
        </is>
      </c>
    </row>
    <row collapsed="false" customFormat="false" customHeight="true" hidden="false" ht="25" outlineLevel="0" r="1283">
      <c r="A1283" s="27" t="n">
        <v>38420</v>
      </c>
      <c r="B1283" s="20" t="n">
        <v>39.64</v>
      </c>
      <c r="C1283" s="20" t="n">
        <v>40.28</v>
      </c>
      <c r="D1283" s="20" t="n">
        <v>38.83</v>
      </c>
      <c r="E1283" s="20" t="n">
        <v>39.35</v>
      </c>
      <c r="F1283" s="20" t="n">
        <v>47230900</v>
      </c>
      <c r="G1283" s="20" t="n">
        <v>39.18</v>
      </c>
      <c r="I1283" s="20" t="n">
        <f aca="false">E1283-B1283</f>
        <v>-0.289999999999999</v>
      </c>
      <c r="J1283" s="20" t="n">
        <f aca="false">C1283-B1283</f>
        <v>0.640000000000001</v>
      </c>
      <c r="K1283" s="20" t="n">
        <f aca="false">D1283-B1283</f>
        <v>-0.810000000000002</v>
      </c>
      <c r="L1283" s="20" t="n">
        <f aca="false">B1283 - E1282</f>
        <v>-0.890000000000001</v>
      </c>
      <c r="M1283" s="20" t="n">
        <f aca="false">E1283 - E1282</f>
        <v>-1.18</v>
      </c>
      <c r="N1283" s="22" t="n">
        <f aca="false">(I1283 / B1283)</f>
        <v>-0.00731584258324922</v>
      </c>
      <c r="O1283" s="22" t="n">
        <f aca="false">(J1283 / B1283)</f>
        <v>0.0161453077699294</v>
      </c>
      <c r="P1283" s="22" t="n">
        <f aca="false">K1283 / B1283</f>
        <v>-0.0204339051463169</v>
      </c>
      <c r="Q1283" s="22" t="n">
        <f aca="false">L1283/E1282</f>
        <v>-0.0219590426844313</v>
      </c>
      <c r="R1283" s="22" t="n">
        <f aca="false">M1283 / E1282</f>
        <v>-0.0291142363681224</v>
      </c>
      <c r="S1283" s="23" t="str">
        <f aca="false">IF(N1283 &gt; 0, "UP", "DOWN")</f>
        <v>DOWN</v>
      </c>
      <c r="T1283" s="28" t="inlineStr">
        <f aca="false">O1283-N1283</f>
        <is>
          <t/>
        </is>
      </c>
      <c r="U1283" s="28" t="inlineStr">
        <f aca="false">P1283-N1283</f>
        <is>
          <t/>
        </is>
      </c>
      <c r="V1283" s="28" t="inlineStr">
        <f aca="false">O1283 + P1283</f>
        <is>
          <t/>
        </is>
      </c>
    </row>
    <row collapsed="false" customFormat="false" customHeight="true" hidden="false" ht="25" outlineLevel="0" r="1284">
      <c r="A1284" s="27" t="n">
        <v>38421</v>
      </c>
      <c r="B1284" s="20" t="n">
        <v>39.53</v>
      </c>
      <c r="C1284" s="20" t="n">
        <v>40.26</v>
      </c>
      <c r="D1284" s="20" t="n">
        <v>39.1</v>
      </c>
      <c r="E1284" s="20" t="n">
        <v>39.83</v>
      </c>
      <c r="F1284" s="20" t="n">
        <v>27753900</v>
      </c>
      <c r="G1284" s="20" t="n">
        <v>39.66</v>
      </c>
      <c r="I1284" s="20" t="n">
        <f aca="false">E1284-B1284</f>
        <v>0.299999999999997</v>
      </c>
      <c r="J1284" s="20" t="n">
        <f aca="false">C1284-B1284</f>
        <v>0.729999999999997</v>
      </c>
      <c r="K1284" s="20" t="n">
        <f aca="false">D1284-B1284</f>
        <v>-0.43</v>
      </c>
      <c r="L1284" s="20" t="n">
        <f aca="false">B1284 - E1283</f>
        <v>0.18</v>
      </c>
      <c r="M1284" s="20" t="n">
        <f aca="false">E1284 - E1283</f>
        <v>0.479999999999997</v>
      </c>
      <c r="N1284" s="22" t="n">
        <f aca="false">(I1284 / B1284)</f>
        <v>0.00758917278016689</v>
      </c>
      <c r="O1284" s="22" t="n">
        <f aca="false">(J1284 / B1284)</f>
        <v>0.0184669870984062</v>
      </c>
      <c r="P1284" s="22" t="n">
        <f aca="false">K1284 / B1284</f>
        <v>-0.0108778143182393</v>
      </c>
      <c r="Q1284" s="22" t="n">
        <f aca="false">L1284/E1283</f>
        <v>0.00457433290978398</v>
      </c>
      <c r="R1284" s="22" t="n">
        <f aca="false">M1284 / E1283</f>
        <v>0.0121982210927572</v>
      </c>
      <c r="S1284" s="23" t="str">
        <f aca="false">IF(N1284 &gt; 0, "UP", "DOWN")</f>
        <v>UP</v>
      </c>
      <c r="T1284" s="28" t="inlineStr">
        <f aca="false">O1284-N1284</f>
        <is>
          <t/>
        </is>
      </c>
      <c r="U1284" s="28" t="inlineStr">
        <f aca="false">P1284-N1284</f>
        <is>
          <t/>
        </is>
      </c>
      <c r="V1284" s="28" t="inlineStr">
        <f aca="false">O1284 + P1284</f>
        <is>
          <t/>
        </is>
      </c>
    </row>
    <row collapsed="false" customFormat="false" customHeight="true" hidden="false" ht="25" outlineLevel="0" r="1285">
      <c r="A1285" s="27" t="n">
        <v>38422</v>
      </c>
      <c r="B1285" s="20" t="n">
        <v>40.21</v>
      </c>
      <c r="C1285" s="20" t="n">
        <v>40.59</v>
      </c>
      <c r="D1285" s="20" t="n">
        <v>39.8</v>
      </c>
      <c r="E1285" s="20" t="n">
        <v>40.27</v>
      </c>
      <c r="F1285" s="20" t="n">
        <v>22601100</v>
      </c>
      <c r="G1285" s="20" t="n">
        <v>40.1</v>
      </c>
      <c r="I1285" s="20" t="n">
        <f aca="false">E1285-B1285</f>
        <v>0.0600000000000023</v>
      </c>
      <c r="J1285" s="20" t="n">
        <f aca="false">C1285-B1285</f>
        <v>0.380000000000003</v>
      </c>
      <c r="K1285" s="20" t="n">
        <f aca="false">D1285-B1285</f>
        <v>-0.410000000000004</v>
      </c>
      <c r="L1285" s="20" t="n">
        <f aca="false">B1285 - E1284</f>
        <v>0.380000000000003</v>
      </c>
      <c r="M1285" s="20" t="n">
        <f aca="false">E1285 - E1284</f>
        <v>0.440000000000005</v>
      </c>
      <c r="N1285" s="22" t="n">
        <f aca="false">(I1285 / B1285)</f>
        <v>0.00149216612782895</v>
      </c>
      <c r="O1285" s="22" t="n">
        <f aca="false">(J1285 / B1285)</f>
        <v>0.00945038547624975</v>
      </c>
      <c r="P1285" s="22" t="n">
        <f aca="false">K1285 / B1285</f>
        <v>-0.0101964685401642</v>
      </c>
      <c r="Q1285" s="22" t="n">
        <f aca="false">L1285/E1284</f>
        <v>0.00954054732613614</v>
      </c>
      <c r="R1285" s="22" t="n">
        <f aca="false">M1285 / E1284</f>
        <v>0.0110469495355261</v>
      </c>
      <c r="S1285" s="23" t="str">
        <f aca="false">IF(N1285 &gt; 0, "UP", "DOWN")</f>
        <v>UP</v>
      </c>
      <c r="T1285" s="28" t="inlineStr">
        <f aca="false">O1285-N1285</f>
        <is>
          <t/>
        </is>
      </c>
      <c r="U1285" s="28" t="inlineStr">
        <f aca="false">P1285-N1285</f>
        <is>
          <t/>
        </is>
      </c>
      <c r="V1285" s="28" t="inlineStr">
        <f aca="false">O1285 + P1285</f>
        <is>
          <t/>
        </is>
      </c>
    </row>
    <row collapsed="false" customFormat="false" customHeight="true" hidden="false" ht="25" outlineLevel="0" r="1286">
      <c r="A1286" s="27" t="n">
        <v>38425</v>
      </c>
      <c r="B1286" s="20" t="n">
        <v>40.52</v>
      </c>
      <c r="C1286" s="20" t="n">
        <v>40.79</v>
      </c>
      <c r="D1286" s="20" t="n">
        <v>39.52</v>
      </c>
      <c r="E1286" s="20" t="n">
        <v>40.32</v>
      </c>
      <c r="F1286" s="20" t="n">
        <v>21620900</v>
      </c>
      <c r="G1286" s="20" t="n">
        <v>40.15</v>
      </c>
      <c r="I1286" s="20" t="n">
        <f aca="false">E1286-B1286</f>
        <v>-0.200000000000003</v>
      </c>
      <c r="J1286" s="20" t="n">
        <f aca="false">C1286-B1286</f>
        <v>0.269999999999996</v>
      </c>
      <c r="K1286" s="20" t="n">
        <f aca="false">D1286-B1286</f>
        <v>-1</v>
      </c>
      <c r="L1286" s="20" t="n">
        <f aca="false">B1286 - E1285</f>
        <v>0.25</v>
      </c>
      <c r="M1286" s="20" t="n">
        <f aca="false">E1286 - E1285</f>
        <v>0.0499999999999972</v>
      </c>
      <c r="N1286" s="22" t="n">
        <f aca="false">(I1286 / B1286)</f>
        <v>-0.00493583415597243</v>
      </c>
      <c r="O1286" s="22" t="n">
        <f aca="false">(J1286 / B1286)</f>
        <v>0.00666337611056259</v>
      </c>
      <c r="P1286" s="22" t="n">
        <f aca="false">K1286 / B1286</f>
        <v>-0.0246791707798618</v>
      </c>
      <c r="Q1286" s="22" t="n">
        <f aca="false">L1286/E1285</f>
        <v>0.00620809535634467</v>
      </c>
      <c r="R1286" s="22" t="n">
        <f aca="false">M1286 / E1285</f>
        <v>0.00124161907126886</v>
      </c>
      <c r="S1286" s="23" t="str">
        <f aca="false">IF(N1286 &gt; 0, "UP", "DOWN")</f>
        <v>DOWN</v>
      </c>
      <c r="T1286" s="28" t="inlineStr">
        <f aca="false">O1286-N1286</f>
        <is>
          <t/>
        </is>
      </c>
      <c r="U1286" s="28" t="inlineStr">
        <f aca="false">P1286-N1286</f>
        <is>
          <t/>
        </is>
      </c>
      <c r="V1286" s="28" t="inlineStr">
        <f aca="false">O1286 + P1286</f>
        <is>
          <t/>
        </is>
      </c>
    </row>
    <row collapsed="false" customFormat="false" customHeight="true" hidden="false" ht="25" outlineLevel="0" r="1287">
      <c r="A1287" s="27" t="n">
        <v>38426</v>
      </c>
      <c r="B1287" s="20" t="n">
        <v>40.64</v>
      </c>
      <c r="C1287" s="20" t="n">
        <v>41.14</v>
      </c>
      <c r="D1287" s="20" t="n">
        <v>40.25</v>
      </c>
      <c r="E1287" s="20" t="n">
        <v>40.96</v>
      </c>
      <c r="F1287" s="20" t="n">
        <v>18164600</v>
      </c>
      <c r="G1287" s="20" t="n">
        <v>40.78</v>
      </c>
      <c r="I1287" s="20" t="n">
        <f aca="false">E1287-B1287</f>
        <v>0.32</v>
      </c>
      <c r="J1287" s="20" t="n">
        <f aca="false">C1287-B1287</f>
        <v>0.5</v>
      </c>
      <c r="K1287" s="20" t="n">
        <f aca="false">D1287-B1287</f>
        <v>-0.390000000000001</v>
      </c>
      <c r="L1287" s="20" t="n">
        <f aca="false">B1287 - E1286</f>
        <v>0.32</v>
      </c>
      <c r="M1287" s="20" t="n">
        <f aca="false">E1287 - E1286</f>
        <v>0.640000000000001</v>
      </c>
      <c r="N1287" s="22" t="n">
        <f aca="false">(I1287 / B1287)</f>
        <v>0.0078740157480315</v>
      </c>
      <c r="O1287" s="22" t="n">
        <f aca="false">(J1287 / B1287)</f>
        <v>0.0123031496062992</v>
      </c>
      <c r="P1287" s="22" t="n">
        <f aca="false">K1287 / B1287</f>
        <v>-0.0095964566929134</v>
      </c>
      <c r="Q1287" s="22" t="n">
        <f aca="false">L1287/E1286</f>
        <v>0.00793650793650794</v>
      </c>
      <c r="R1287" s="22" t="n">
        <f aca="false">M1287 / E1286</f>
        <v>0.0158730158730159</v>
      </c>
      <c r="S1287" s="23" t="str">
        <f aca="false">IF(N1287 &gt; 0, "UP", "DOWN")</f>
        <v>UP</v>
      </c>
      <c r="T1287" s="28" t="inlineStr">
        <f aca="false">O1287-N1287</f>
        <is>
          <t/>
        </is>
      </c>
      <c r="U1287" s="28" t="inlineStr">
        <f aca="false">P1287-N1287</f>
        <is>
          <t/>
        </is>
      </c>
      <c r="V1287" s="28" t="inlineStr">
        <f aca="false">O1287 + P1287</f>
        <is>
          <t/>
        </is>
      </c>
    </row>
    <row collapsed="false" customFormat="false" customHeight="true" hidden="false" ht="25" outlineLevel="0" r="1288">
      <c r="A1288" s="27" t="n">
        <v>38427</v>
      </c>
      <c r="B1288" s="20" t="n">
        <v>41.21</v>
      </c>
      <c r="C1288" s="20" t="n">
        <v>42.31</v>
      </c>
      <c r="D1288" s="20" t="n">
        <v>40.78</v>
      </c>
      <c r="E1288" s="20" t="n">
        <v>41.18</v>
      </c>
      <c r="F1288" s="20" t="n">
        <v>24921900</v>
      </c>
      <c r="G1288" s="20" t="n">
        <v>41</v>
      </c>
      <c r="I1288" s="20" t="n">
        <f aca="false">E1288-B1288</f>
        <v>-0.0300000000000011</v>
      </c>
      <c r="J1288" s="20" t="n">
        <f aca="false">C1288-B1288</f>
        <v>1.1</v>
      </c>
      <c r="K1288" s="20" t="n">
        <f aca="false">D1288-B1288</f>
        <v>-0.43</v>
      </c>
      <c r="L1288" s="20" t="n">
        <f aca="false">B1288 - E1287</f>
        <v>0.25</v>
      </c>
      <c r="M1288" s="20" t="n">
        <f aca="false">E1288 - E1287</f>
        <v>0.219999999999999</v>
      </c>
      <c r="N1288" s="22" t="n">
        <f aca="false">(I1288 / B1288)</f>
        <v>-0.000727978645959746</v>
      </c>
      <c r="O1288" s="22" t="n">
        <f aca="false">(J1288 / B1288)</f>
        <v>0.0266925503518564</v>
      </c>
      <c r="P1288" s="22" t="n">
        <f aca="false">K1288 / B1288</f>
        <v>-0.0104343605920893</v>
      </c>
      <c r="Q1288" s="22" t="n">
        <f aca="false">L1288/E1287</f>
        <v>0.006103515625</v>
      </c>
      <c r="R1288" s="22" t="n">
        <f aca="false">M1288 / E1287</f>
        <v>0.00537109374999997</v>
      </c>
      <c r="S1288" s="23" t="str">
        <f aca="false">IF(N1288 &gt; 0, "UP", "DOWN")</f>
        <v>DOWN</v>
      </c>
      <c r="T1288" s="28" t="inlineStr">
        <f aca="false">O1288-N1288</f>
        <is>
          <t/>
        </is>
      </c>
      <c r="U1288" s="28" t="inlineStr">
        <f aca="false">P1288-N1288</f>
        <is>
          <t/>
        </is>
      </c>
      <c r="V1288" s="28" t="inlineStr">
        <f aca="false">O1288 + P1288</f>
        <is>
          <t/>
        </is>
      </c>
    </row>
    <row collapsed="false" customFormat="false" customHeight="true" hidden="false" ht="25" outlineLevel="0" r="1289">
      <c r="A1289" s="27" t="n">
        <v>38428</v>
      </c>
      <c r="B1289" s="20" t="n">
        <v>41.53</v>
      </c>
      <c r="C1289" s="20" t="n">
        <v>42.88</v>
      </c>
      <c r="D1289" s="20" t="n">
        <v>41.32</v>
      </c>
      <c r="E1289" s="20" t="n">
        <v>42.25</v>
      </c>
      <c r="F1289" s="20" t="n">
        <v>28640000</v>
      </c>
      <c r="G1289" s="20" t="n">
        <v>42.07</v>
      </c>
      <c r="I1289" s="20" t="n">
        <f aca="false">E1289-B1289</f>
        <v>0.719999999999999</v>
      </c>
      <c r="J1289" s="20" t="n">
        <f aca="false">C1289-B1289</f>
        <v>1.35</v>
      </c>
      <c r="K1289" s="20" t="n">
        <f aca="false">D1289-B1289</f>
        <v>-0.210000000000001</v>
      </c>
      <c r="L1289" s="20" t="n">
        <f aca="false">B1289 - E1288</f>
        <v>0.350000000000001</v>
      </c>
      <c r="M1289" s="20" t="n">
        <f aca="false">E1289 - E1288</f>
        <v>1.07</v>
      </c>
      <c r="N1289" s="22" t="n">
        <f aca="false">(I1289 / B1289)</f>
        <v>0.0173368649169275</v>
      </c>
      <c r="O1289" s="22" t="n">
        <f aca="false">(J1289 / B1289)</f>
        <v>0.0325066217192391</v>
      </c>
      <c r="P1289" s="22" t="n">
        <f aca="false">K1289 / B1289</f>
        <v>-0.00505658560077055</v>
      </c>
      <c r="Q1289" s="22" t="n">
        <f aca="false">L1289/E1288</f>
        <v>0.00849927149101509</v>
      </c>
      <c r="R1289" s="22" t="n">
        <f aca="false">M1289 / E1288</f>
        <v>0.0259834871296746</v>
      </c>
      <c r="S1289" s="23" t="str">
        <f aca="false">IF(N1289 &gt; 0, "UP", "DOWN")</f>
        <v>UP</v>
      </c>
      <c r="T1289" s="28" t="inlineStr">
        <f aca="false">O1289-N1289</f>
        <is>
          <t/>
        </is>
      </c>
      <c r="U1289" s="28" t="inlineStr">
        <f aca="false">P1289-N1289</f>
        <is>
          <t/>
        </is>
      </c>
      <c r="V1289" s="28" t="inlineStr">
        <f aca="false">O1289 + P1289</f>
        <is>
          <t/>
        </is>
      </c>
    </row>
    <row collapsed="false" customFormat="false" customHeight="true" hidden="false" ht="25" outlineLevel="0" r="1290">
      <c r="A1290" s="27" t="n">
        <v>38429</v>
      </c>
      <c r="B1290" s="20" t="n">
        <v>43.33</v>
      </c>
      <c r="C1290" s="20" t="n">
        <v>43.44</v>
      </c>
      <c r="D1290" s="20" t="n">
        <v>42.5</v>
      </c>
      <c r="E1290" s="20" t="n">
        <v>42.96</v>
      </c>
      <c r="F1290" s="20" t="n">
        <v>33576800</v>
      </c>
      <c r="G1290" s="20" t="n">
        <v>42.78</v>
      </c>
      <c r="I1290" s="20" t="n">
        <f aca="false">E1290-B1290</f>
        <v>-0.369999999999997</v>
      </c>
      <c r="J1290" s="20" t="n">
        <f aca="false">C1290-B1290</f>
        <v>0.109999999999999</v>
      </c>
      <c r="K1290" s="20" t="n">
        <f aca="false">D1290-B1290</f>
        <v>-0.829999999999998</v>
      </c>
      <c r="L1290" s="20" t="n">
        <f aca="false">B1290 - E1289</f>
        <v>1.08</v>
      </c>
      <c r="M1290" s="20" t="n">
        <f aca="false">E1290 - E1289</f>
        <v>0.710000000000001</v>
      </c>
      <c r="N1290" s="22" t="n">
        <f aca="false">(I1290 / B1290)</f>
        <v>-0.00853911839372254</v>
      </c>
      <c r="O1290" s="22" t="n">
        <f aca="false">(J1290 / B1290)</f>
        <v>0.00253865681975535</v>
      </c>
      <c r="P1290" s="22" t="n">
        <f aca="false">K1290 / B1290</f>
        <v>-0.0191553196399723</v>
      </c>
      <c r="Q1290" s="22" t="n">
        <f aca="false">L1290/E1289</f>
        <v>0.0255621301775147</v>
      </c>
      <c r="R1290" s="22" t="n">
        <f aca="false">M1290 / E1289</f>
        <v>0.0168047337278107</v>
      </c>
      <c r="S1290" s="23" t="str">
        <f aca="false">IF(N1290 &gt; 0, "UP", "DOWN")</f>
        <v>DOWN</v>
      </c>
      <c r="T1290" s="28" t="inlineStr">
        <f aca="false">O1290-N1290</f>
        <is>
          <t/>
        </is>
      </c>
      <c r="U1290" s="28" t="inlineStr">
        <f aca="false">P1290-N1290</f>
        <is>
          <t/>
        </is>
      </c>
      <c r="V1290" s="28" t="inlineStr">
        <f aca="false">O1290 + P1290</f>
        <is>
          <t/>
        </is>
      </c>
    </row>
    <row collapsed="false" customFormat="false" customHeight="true" hidden="false" ht="25" outlineLevel="0" r="1291">
      <c r="A1291" s="27" t="n">
        <v>38432</v>
      </c>
      <c r="B1291" s="20" t="n">
        <v>43.29</v>
      </c>
      <c r="C1291" s="20" t="n">
        <v>43.97</v>
      </c>
      <c r="D1291" s="20" t="n">
        <v>42.86</v>
      </c>
      <c r="E1291" s="20" t="n">
        <v>43.7</v>
      </c>
      <c r="F1291" s="20" t="n">
        <v>19326000</v>
      </c>
      <c r="G1291" s="20" t="n">
        <v>43.51</v>
      </c>
      <c r="I1291" s="20" t="n">
        <f aca="false">E1291-B1291</f>
        <v>0.410000000000004</v>
      </c>
      <c r="J1291" s="20" t="n">
        <f aca="false">C1291-B1291</f>
        <v>0.68</v>
      </c>
      <c r="K1291" s="20" t="n">
        <f aca="false">D1291-B1291</f>
        <v>-0.43</v>
      </c>
      <c r="L1291" s="20" t="n">
        <f aca="false">B1291 - E1290</f>
        <v>0.329999999999998</v>
      </c>
      <c r="M1291" s="20" t="n">
        <f aca="false">E1291 - E1290</f>
        <v>0.740000000000002</v>
      </c>
      <c r="N1291" s="22" t="n">
        <f aca="false">(I1291 / B1291)</f>
        <v>0.00947100947100956</v>
      </c>
      <c r="O1291" s="22" t="n">
        <f aca="false">(J1291 / B1291)</f>
        <v>0.0157080157080157</v>
      </c>
      <c r="P1291" s="22" t="n">
        <f aca="false">K1291 / B1291</f>
        <v>-0.00993300993300993</v>
      </c>
      <c r="Q1291" s="22" t="n">
        <f aca="false">L1291/E1290</f>
        <v>0.00768156424581002</v>
      </c>
      <c r="R1291" s="22" t="n">
        <f aca="false">M1291 / E1290</f>
        <v>0.0172253258845438</v>
      </c>
      <c r="S1291" s="23" t="str">
        <f aca="false">IF(N1291 &gt; 0, "UP", "DOWN")</f>
        <v>UP</v>
      </c>
      <c r="T1291" s="28" t="inlineStr">
        <f aca="false">O1291-N1291</f>
        <is>
          <t/>
        </is>
      </c>
      <c r="U1291" s="28" t="inlineStr">
        <f aca="false">P1291-N1291</f>
        <is>
          <t/>
        </is>
      </c>
      <c r="V1291" s="28" t="inlineStr">
        <f aca="false">O1291 + P1291</f>
        <is>
          <t/>
        </is>
      </c>
    </row>
    <row collapsed="false" customFormat="false" customHeight="true" hidden="false" ht="25" outlineLevel="0" r="1292">
      <c r="A1292" s="27" t="n">
        <v>38433</v>
      </c>
      <c r="B1292" s="20" t="n">
        <v>43.71</v>
      </c>
      <c r="C1292" s="20" t="n">
        <v>43.96</v>
      </c>
      <c r="D1292" s="20" t="n">
        <v>42.68</v>
      </c>
      <c r="E1292" s="20" t="n">
        <v>42.83</v>
      </c>
      <c r="F1292" s="20" t="n">
        <v>19693400</v>
      </c>
      <c r="G1292" s="20" t="n">
        <v>42.65</v>
      </c>
      <c r="I1292" s="20" t="n">
        <f aca="false">E1292-B1292</f>
        <v>-0.880000000000003</v>
      </c>
      <c r="J1292" s="20" t="n">
        <f aca="false">C1292-B1292</f>
        <v>0.25</v>
      </c>
      <c r="K1292" s="20" t="n">
        <f aca="false">D1292-B1292</f>
        <v>-1.03</v>
      </c>
      <c r="L1292" s="20" t="n">
        <f aca="false">B1292 - E1291</f>
        <v>0.00999999999999801</v>
      </c>
      <c r="M1292" s="20" t="n">
        <f aca="false">E1292 - E1291</f>
        <v>-0.870000000000005</v>
      </c>
      <c r="N1292" s="22" t="n">
        <f aca="false">(I1292 / B1292)</f>
        <v>-0.0201326927476551</v>
      </c>
      <c r="O1292" s="22" t="n">
        <f aca="false">(J1292 / B1292)</f>
        <v>0.00571951498512926</v>
      </c>
      <c r="P1292" s="22" t="n">
        <f aca="false">K1292 / B1292</f>
        <v>-0.0235644017387326</v>
      </c>
      <c r="Q1292" s="22" t="n">
        <f aca="false">L1292/E1291</f>
        <v>0.000228832951945035</v>
      </c>
      <c r="R1292" s="22" t="n">
        <f aca="false">M1292 / E1291</f>
        <v>-0.0199084668192221</v>
      </c>
      <c r="S1292" s="23" t="str">
        <f aca="false">IF(N1292 &gt; 0, "UP", "DOWN")</f>
        <v>DOWN</v>
      </c>
      <c r="T1292" s="28" t="inlineStr">
        <f aca="false">O1292-N1292</f>
        <is>
          <t/>
        </is>
      </c>
      <c r="U1292" s="28" t="inlineStr">
        <f aca="false">P1292-N1292</f>
        <is>
          <t/>
        </is>
      </c>
      <c r="V1292" s="28" t="inlineStr">
        <f aca="false">O1292 + P1292</f>
        <is>
          <t/>
        </is>
      </c>
    </row>
    <row collapsed="false" customFormat="false" customHeight="true" hidden="false" ht="25" outlineLevel="0" r="1293">
      <c r="A1293" s="27" t="n">
        <v>38434</v>
      </c>
      <c r="B1293" s="20" t="n">
        <v>42.45</v>
      </c>
      <c r="C1293" s="20" t="n">
        <v>43.4</v>
      </c>
      <c r="D1293" s="20" t="n">
        <v>42.02</v>
      </c>
      <c r="E1293" s="20" t="n">
        <v>42.55</v>
      </c>
      <c r="F1293" s="20" t="n">
        <v>21779400</v>
      </c>
      <c r="G1293" s="20" t="n">
        <v>42.37</v>
      </c>
      <c r="I1293" s="20" t="n">
        <f aca="false">E1293-B1293</f>
        <v>0.0999999999999943</v>
      </c>
      <c r="J1293" s="20" t="n">
        <f aca="false">C1293-B1293</f>
        <v>0.949999999999996</v>
      </c>
      <c r="K1293" s="20" t="n">
        <f aca="false">D1293-B1293</f>
        <v>-0.43</v>
      </c>
      <c r="L1293" s="20" t="n">
        <f aca="false">B1293 - E1292</f>
        <v>-0.379999999999995</v>
      </c>
      <c r="M1293" s="20" t="n">
        <f aca="false">E1293 - E1292</f>
        <v>-0.280000000000001</v>
      </c>
      <c r="N1293" s="22" t="n">
        <f aca="false">(I1293 / B1293)</f>
        <v>0.00235571260306229</v>
      </c>
      <c r="O1293" s="22" t="n">
        <f aca="false">(J1293 / B1293)</f>
        <v>0.0223792697290929</v>
      </c>
      <c r="P1293" s="22" t="n">
        <f aca="false">K1293 / B1293</f>
        <v>-0.0101295641931684</v>
      </c>
      <c r="Q1293" s="22" t="n">
        <f aca="false">L1293/E1292</f>
        <v>-0.00887228578099452</v>
      </c>
      <c r="R1293" s="22" t="n">
        <f aca="false">M1293 / E1292</f>
        <v>-0.00653747373336449</v>
      </c>
      <c r="S1293" s="23" t="str">
        <f aca="false">IF(N1293 &gt; 0, "UP", "DOWN")</f>
        <v>UP</v>
      </c>
      <c r="T1293" s="28" t="inlineStr">
        <f aca="false">O1293-N1293</f>
        <is>
          <t/>
        </is>
      </c>
      <c r="U1293" s="28" t="inlineStr">
        <f aca="false">P1293-N1293</f>
        <is>
          <t/>
        </is>
      </c>
      <c r="V1293" s="28" t="inlineStr">
        <f aca="false">O1293 + P1293</f>
        <is>
          <t/>
        </is>
      </c>
    </row>
    <row collapsed="false" customFormat="false" customHeight="true" hidden="false" ht="25" outlineLevel="0" r="1294">
      <c r="A1294" s="27" t="n">
        <v>38435</v>
      </c>
      <c r="B1294" s="20" t="n">
        <v>42.91</v>
      </c>
      <c r="C1294" s="20" t="n">
        <v>43</v>
      </c>
      <c r="D1294" s="20" t="n">
        <v>42.5</v>
      </c>
      <c r="E1294" s="20" t="n">
        <v>42.5</v>
      </c>
      <c r="F1294" s="20" t="n">
        <v>12596600</v>
      </c>
      <c r="G1294" s="20" t="n">
        <v>42.32</v>
      </c>
      <c r="I1294" s="20" t="n">
        <f aca="false">E1294-B1294</f>
        <v>-0.409999999999997</v>
      </c>
      <c r="J1294" s="20" t="n">
        <f aca="false">C1294-B1294</f>
        <v>0.0900000000000034</v>
      </c>
      <c r="K1294" s="20" t="n">
        <f aca="false">D1294-B1294</f>
        <v>-0.409999999999997</v>
      </c>
      <c r="L1294" s="20" t="n">
        <f aca="false">B1294 - E1293</f>
        <v>0.359999999999999</v>
      </c>
      <c r="M1294" s="20" t="n">
        <f aca="false">E1294 - E1293</f>
        <v>-0.0499999999999972</v>
      </c>
      <c r="N1294" s="22" t="n">
        <f aca="false">(I1294 / B1294)</f>
        <v>-0.00955488231181535</v>
      </c>
      <c r="O1294" s="22" t="n">
        <f aca="false">(J1294 / B1294)</f>
        <v>0.00209741319039859</v>
      </c>
      <c r="P1294" s="22" t="n">
        <f aca="false">K1294 / B1294</f>
        <v>-0.00955488231181535</v>
      </c>
      <c r="Q1294" s="22" t="n">
        <f aca="false">L1294/E1293</f>
        <v>0.00846063454759106</v>
      </c>
      <c r="R1294" s="22" t="n">
        <f aca="false">M1294 / E1293</f>
        <v>-0.0011750881316098</v>
      </c>
      <c r="S1294" s="23" t="str">
        <f aca="false">IF(N1294 &gt; 0, "UP", "DOWN")</f>
        <v>DOWN</v>
      </c>
      <c r="T1294" s="28" t="inlineStr">
        <f aca="false">O1294-N1294</f>
        <is>
          <t/>
        </is>
      </c>
      <c r="U1294" s="28" t="inlineStr">
        <f aca="false">P1294-N1294</f>
        <is>
          <t/>
        </is>
      </c>
      <c r="V1294" s="28" t="inlineStr">
        <f aca="false">O1294 + P1294</f>
        <is>
          <t/>
        </is>
      </c>
    </row>
    <row collapsed="false" customFormat="false" customHeight="true" hidden="false" ht="25" outlineLevel="0" r="1295">
      <c r="A1295" s="27" t="n">
        <v>38439</v>
      </c>
      <c r="B1295" s="20" t="n">
        <v>42.75</v>
      </c>
      <c r="C1295" s="20" t="n">
        <v>42.96</v>
      </c>
      <c r="D1295" s="20" t="n">
        <v>42.47</v>
      </c>
      <c r="E1295" s="20" t="n">
        <v>42.53</v>
      </c>
      <c r="F1295" s="20" t="n">
        <v>9836100</v>
      </c>
      <c r="G1295" s="20" t="n">
        <v>42.35</v>
      </c>
      <c r="I1295" s="20" t="n">
        <f aca="false">E1295-B1295</f>
        <v>-0.219999999999999</v>
      </c>
      <c r="J1295" s="20" t="n">
        <f aca="false">C1295-B1295</f>
        <v>0.210000000000001</v>
      </c>
      <c r="K1295" s="20" t="n">
        <f aca="false">D1295-B1295</f>
        <v>-0.280000000000001</v>
      </c>
      <c r="L1295" s="20" t="n">
        <f aca="false">B1295 - E1294</f>
        <v>0.25</v>
      </c>
      <c r="M1295" s="20" t="n">
        <f aca="false">E1295 - E1294</f>
        <v>0.0300000000000011</v>
      </c>
      <c r="N1295" s="22" t="n">
        <f aca="false">(I1295 / B1295)</f>
        <v>-0.00514619883040933</v>
      </c>
      <c r="O1295" s="22" t="n">
        <f aca="false">(J1295 / B1295)</f>
        <v>0.00491228070175441</v>
      </c>
      <c r="P1295" s="22" t="n">
        <f aca="false">K1295 / B1295</f>
        <v>-0.00654970760233921</v>
      </c>
      <c r="Q1295" s="22" t="n">
        <f aca="false">L1295/E1294</f>
        <v>0.00588235294117647</v>
      </c>
      <c r="R1295" s="22" t="n">
        <f aca="false">M1295 / E1294</f>
        <v>0.000705882352941203</v>
      </c>
      <c r="S1295" s="23" t="str">
        <f aca="false">IF(N1295 &gt; 0, "UP", "DOWN")</f>
        <v>DOWN</v>
      </c>
      <c r="T1295" s="28" t="inlineStr">
        <f aca="false">O1295-N1295</f>
        <is>
          <t/>
        </is>
      </c>
      <c r="U1295" s="28" t="inlineStr">
        <f aca="false">P1295-N1295</f>
        <is>
          <t/>
        </is>
      </c>
      <c r="V1295" s="28" t="inlineStr">
        <f aca="false">O1295 + P1295</f>
        <is>
          <t/>
        </is>
      </c>
    </row>
    <row collapsed="false" customFormat="false" customHeight="true" hidden="false" ht="25" outlineLevel="0" r="1296">
      <c r="A1296" s="27" t="n">
        <v>38440</v>
      </c>
      <c r="B1296" s="20" t="n">
        <v>42.56</v>
      </c>
      <c r="C1296" s="20" t="n">
        <v>42.83</v>
      </c>
      <c r="D1296" s="20" t="n">
        <v>41.5</v>
      </c>
      <c r="E1296" s="20" t="n">
        <v>41.75</v>
      </c>
      <c r="F1296" s="20" t="n">
        <v>16477000</v>
      </c>
      <c r="G1296" s="20" t="n">
        <v>41.57</v>
      </c>
      <c r="I1296" s="20" t="n">
        <f aca="false">E1296-B1296</f>
        <v>-0.810000000000002</v>
      </c>
      <c r="J1296" s="20" t="n">
        <f aca="false">C1296-B1296</f>
        <v>0.269999999999996</v>
      </c>
      <c r="K1296" s="20" t="n">
        <f aca="false">D1296-B1296</f>
        <v>-1.06</v>
      </c>
      <c r="L1296" s="20" t="n">
        <f aca="false">B1296 - E1295</f>
        <v>0.0300000000000011</v>
      </c>
      <c r="M1296" s="20" t="n">
        <f aca="false">E1296 - E1295</f>
        <v>-0.780000000000001</v>
      </c>
      <c r="N1296" s="22" t="n">
        <f aca="false">(I1296 / B1296)</f>
        <v>-0.0190319548872181</v>
      </c>
      <c r="O1296" s="22" t="n">
        <f aca="false">(J1296 / B1296)</f>
        <v>0.00634398496240592</v>
      </c>
      <c r="P1296" s="22" t="n">
        <f aca="false">K1296 / B1296</f>
        <v>-0.024906015037594</v>
      </c>
      <c r="Q1296" s="22" t="n">
        <f aca="false">L1296/E1295</f>
        <v>0.000705384434516838</v>
      </c>
      <c r="R1296" s="22" t="n">
        <f aca="false">M1296 / E1295</f>
        <v>-0.0183399952974371</v>
      </c>
      <c r="S1296" s="23" t="str">
        <f aca="false">IF(N1296 &gt; 0, "UP", "DOWN")</f>
        <v>DOWN</v>
      </c>
      <c r="T1296" s="28" t="inlineStr">
        <f aca="false">O1296-N1296</f>
        <is>
          <t/>
        </is>
      </c>
      <c r="U1296" s="28" t="inlineStr">
        <f aca="false">P1296-N1296</f>
        <is>
          <t/>
        </is>
      </c>
      <c r="V1296" s="28" t="inlineStr">
        <f aca="false">O1296 + P1296</f>
        <is>
          <t/>
        </is>
      </c>
    </row>
    <row collapsed="false" customFormat="false" customHeight="true" hidden="false" ht="25" outlineLevel="0" r="1297">
      <c r="A1297" s="27" t="n">
        <v>38441</v>
      </c>
      <c r="B1297" s="20" t="n">
        <v>42.07</v>
      </c>
      <c r="C1297" s="20" t="n">
        <v>42.8</v>
      </c>
      <c r="D1297" s="20" t="n">
        <v>41.82</v>
      </c>
      <c r="E1297" s="20" t="n">
        <v>42.8</v>
      </c>
      <c r="F1297" s="20" t="n">
        <v>14105700</v>
      </c>
      <c r="G1297" s="20" t="n">
        <v>42.62</v>
      </c>
      <c r="I1297" s="20" t="n">
        <f aca="false">E1297-B1297</f>
        <v>0.729999999999997</v>
      </c>
      <c r="J1297" s="20" t="n">
        <f aca="false">C1297-B1297</f>
        <v>0.729999999999997</v>
      </c>
      <c r="K1297" s="20" t="n">
        <f aca="false">D1297-B1297</f>
        <v>-0.25</v>
      </c>
      <c r="L1297" s="20" t="n">
        <f aca="false">B1297 - E1296</f>
        <v>0.32</v>
      </c>
      <c r="M1297" s="20" t="n">
        <f aca="false">E1297 - E1296</f>
        <v>1.05</v>
      </c>
      <c r="N1297" s="22" t="n">
        <f aca="false">(I1297 / B1297)</f>
        <v>0.0173520323270739</v>
      </c>
      <c r="O1297" s="22" t="n">
        <f aca="false">(J1297 / B1297)</f>
        <v>0.0173520323270739</v>
      </c>
      <c r="P1297" s="22" t="n">
        <f aca="false">K1297 / B1297</f>
        <v>-0.00594247682434039</v>
      </c>
      <c r="Q1297" s="22" t="n">
        <f aca="false">L1297/E1296</f>
        <v>0.00766467065868264</v>
      </c>
      <c r="R1297" s="22" t="n">
        <f aca="false">M1297 / E1296</f>
        <v>0.0251497005988023</v>
      </c>
      <c r="S1297" s="23" t="str">
        <f aca="false">IF(N1297 &gt; 0, "UP", "DOWN")</f>
        <v>UP</v>
      </c>
      <c r="T1297" s="28" t="inlineStr">
        <f aca="false">O1297-N1297</f>
        <is>
          <t/>
        </is>
      </c>
      <c r="U1297" s="28" t="inlineStr">
        <f aca="false">P1297-N1297</f>
        <is>
          <t/>
        </is>
      </c>
      <c r="V1297" s="28" t="inlineStr">
        <f aca="false">O1297 + P1297</f>
        <is>
          <t/>
        </is>
      </c>
    </row>
    <row collapsed="false" customFormat="false" customHeight="true" hidden="false" ht="25" outlineLevel="0" r="1298">
      <c r="A1298" s="27" t="n">
        <v>38442</v>
      </c>
      <c r="B1298" s="20" t="n">
        <v>42.45</v>
      </c>
      <c r="C1298" s="20" t="n">
        <v>42.52</v>
      </c>
      <c r="D1298" s="20" t="n">
        <v>41.59</v>
      </c>
      <c r="E1298" s="20" t="n">
        <v>41.67</v>
      </c>
      <c r="F1298" s="20" t="n">
        <v>22719100</v>
      </c>
      <c r="G1298" s="20" t="n">
        <v>41.49</v>
      </c>
      <c r="I1298" s="20" t="n">
        <f aca="false">E1298-B1298</f>
        <v>-0.780000000000001</v>
      </c>
      <c r="J1298" s="20" t="n">
        <f aca="false">C1298-B1298</f>
        <v>0.0700000000000003</v>
      </c>
      <c r="K1298" s="20" t="n">
        <f aca="false">D1298-B1298</f>
        <v>-0.859999999999999</v>
      </c>
      <c r="L1298" s="20" t="n">
        <f aca="false">B1298 - E1297</f>
        <v>-0.349999999999994</v>
      </c>
      <c r="M1298" s="20" t="n">
        <f aca="false">E1298 - E1297</f>
        <v>-1.13</v>
      </c>
      <c r="N1298" s="22" t="n">
        <f aca="false">(I1298 / B1298)</f>
        <v>-0.018374558303887</v>
      </c>
      <c r="O1298" s="22" t="n">
        <f aca="false">(J1298 / B1298)</f>
        <v>0.00164899882214371</v>
      </c>
      <c r="P1298" s="22" t="n">
        <f aca="false">K1298 / B1298</f>
        <v>-0.0202591283863368</v>
      </c>
      <c r="Q1298" s="22" t="n">
        <f aca="false">L1298/E1297</f>
        <v>-0.00817757009345781</v>
      </c>
      <c r="R1298" s="22" t="n">
        <f aca="false">M1298 / E1297</f>
        <v>-0.0264018691588784</v>
      </c>
      <c r="S1298" s="23" t="str">
        <f aca="false">IF(N1298 &gt; 0, "UP", "DOWN")</f>
        <v>DOWN</v>
      </c>
      <c r="T1298" s="28" t="inlineStr">
        <f aca="false">O1298-N1298</f>
        <is>
          <t/>
        </is>
      </c>
      <c r="U1298" s="28" t="inlineStr">
        <f aca="false">P1298-N1298</f>
        <is>
          <t/>
        </is>
      </c>
      <c r="V1298" s="28" t="inlineStr">
        <f aca="false">O1298 + P1298</f>
        <is>
          <t/>
        </is>
      </c>
    </row>
    <row collapsed="false" customFormat="false" customHeight="true" hidden="false" ht="25" outlineLevel="0" r="1299">
      <c r="A1299" s="27" t="n">
        <v>38443</v>
      </c>
      <c r="B1299" s="20" t="n">
        <v>42.09</v>
      </c>
      <c r="C1299" s="20" t="n">
        <v>42.18</v>
      </c>
      <c r="D1299" s="20" t="n">
        <v>40.57</v>
      </c>
      <c r="E1299" s="20" t="n">
        <v>40.89</v>
      </c>
      <c r="F1299" s="20" t="n">
        <v>22903000</v>
      </c>
      <c r="G1299" s="20" t="n">
        <v>40.72</v>
      </c>
      <c r="I1299" s="20" t="n">
        <f aca="false">E1299-B1299</f>
        <v>-1.2</v>
      </c>
      <c r="J1299" s="20" t="n">
        <f aca="false">C1299-B1299</f>
        <v>0.0899999999999963</v>
      </c>
      <c r="K1299" s="20" t="n">
        <f aca="false">D1299-B1299</f>
        <v>-1.52</v>
      </c>
      <c r="L1299" s="20" t="n">
        <f aca="false">B1299 - E1298</f>
        <v>0.420000000000002</v>
      </c>
      <c r="M1299" s="20" t="n">
        <f aca="false">E1299 - E1298</f>
        <v>-0.780000000000001</v>
      </c>
      <c r="N1299" s="22" t="n">
        <f aca="false">(I1299 / B1299)</f>
        <v>-0.0285103349964363</v>
      </c>
      <c r="O1299" s="22" t="n">
        <f aca="false">(J1299 / B1299)</f>
        <v>0.00213827512473263</v>
      </c>
      <c r="P1299" s="22" t="n">
        <f aca="false">K1299 / B1299</f>
        <v>-0.0361130909954859</v>
      </c>
      <c r="Q1299" s="22" t="n">
        <f aca="false">L1299/E1298</f>
        <v>0.0100791936645069</v>
      </c>
      <c r="R1299" s="22" t="n">
        <f aca="false">M1299 / E1298</f>
        <v>-0.0187185025197984</v>
      </c>
      <c r="S1299" s="23" t="str">
        <f aca="false">IF(N1299 &gt; 0, "UP", "DOWN")</f>
        <v>DOWN</v>
      </c>
      <c r="T1299" s="28" t="inlineStr">
        <f aca="false">O1299-N1299</f>
        <is>
          <t/>
        </is>
      </c>
      <c r="U1299" s="28" t="inlineStr">
        <f aca="false">P1299-N1299</f>
        <is>
          <t/>
        </is>
      </c>
      <c r="V1299" s="28" t="inlineStr">
        <f aca="false">O1299 + P1299</f>
        <is>
          <t/>
        </is>
      </c>
    </row>
    <row collapsed="false" customFormat="false" customHeight="true" hidden="false" ht="25" outlineLevel="0" r="1300">
      <c r="A1300" s="27" t="n">
        <v>38446</v>
      </c>
      <c r="B1300" s="20" t="n">
        <v>40.99</v>
      </c>
      <c r="C1300" s="20" t="n">
        <v>41.31</v>
      </c>
      <c r="D1300" s="20" t="n">
        <v>40.16</v>
      </c>
      <c r="E1300" s="20" t="n">
        <v>41.09</v>
      </c>
      <c r="F1300" s="20" t="n">
        <v>20714800</v>
      </c>
      <c r="G1300" s="20" t="n">
        <v>40.91</v>
      </c>
      <c r="I1300" s="20" t="n">
        <f aca="false">E1300-B1300</f>
        <v>0.100000000000001</v>
      </c>
      <c r="J1300" s="20" t="n">
        <f aca="false">C1300-B1300</f>
        <v>0.32</v>
      </c>
      <c r="K1300" s="20" t="n">
        <f aca="false">D1300-B1300</f>
        <v>-0.830000000000005</v>
      </c>
      <c r="L1300" s="20" t="n">
        <f aca="false">B1300 - E1299</f>
        <v>0.100000000000001</v>
      </c>
      <c r="M1300" s="20" t="n">
        <f aca="false">E1300 - E1299</f>
        <v>0.200000000000003</v>
      </c>
      <c r="N1300" s="22" t="n">
        <f aca="false">(I1300 / B1300)</f>
        <v>0.00243961941937061</v>
      </c>
      <c r="O1300" s="22" t="n">
        <f aca="false">(J1300 / B1300)</f>
        <v>0.00780678214198586</v>
      </c>
      <c r="P1300" s="22" t="n">
        <f aca="false">K1300 / B1300</f>
        <v>-0.0202488411807759</v>
      </c>
      <c r="Q1300" s="22" t="n">
        <f aca="false">L1300/E1299</f>
        <v>0.00244558571777944</v>
      </c>
      <c r="R1300" s="22" t="n">
        <f aca="false">M1300 / E1299</f>
        <v>0.00489117143555889</v>
      </c>
      <c r="S1300" s="23" t="str">
        <f aca="false">IF(N1300 &gt; 0, "UP", "DOWN")</f>
        <v>UP</v>
      </c>
      <c r="T1300" s="28" t="inlineStr">
        <f aca="false">O1300-N1300</f>
        <is>
          <t/>
        </is>
      </c>
      <c r="U1300" s="28" t="inlineStr">
        <f aca="false">P1300-N1300</f>
        <is>
          <t/>
        </is>
      </c>
      <c r="V1300" s="28" t="inlineStr">
        <f aca="false">O1300 + P1300</f>
        <is>
          <t/>
        </is>
      </c>
    </row>
    <row collapsed="false" customFormat="false" customHeight="true" hidden="false" ht="25" outlineLevel="0" r="1301">
      <c r="A1301" s="27" t="n">
        <v>38447</v>
      </c>
      <c r="B1301" s="20" t="n">
        <v>41.22</v>
      </c>
      <c r="C1301" s="20" t="n">
        <v>42.24</v>
      </c>
      <c r="D1301" s="20" t="n">
        <v>41.09</v>
      </c>
      <c r="E1301" s="20" t="n">
        <v>41.89</v>
      </c>
      <c r="F1301" s="20" t="n">
        <v>19865700</v>
      </c>
      <c r="G1301" s="20" t="n">
        <v>41.71</v>
      </c>
      <c r="I1301" s="20" t="n">
        <f aca="false">E1301-B1301</f>
        <v>0.670000000000002</v>
      </c>
      <c r="J1301" s="20" t="n">
        <f aca="false">C1301-B1301</f>
        <v>1.02</v>
      </c>
      <c r="K1301" s="20" t="n">
        <f aca="false">D1301-B1301</f>
        <v>-0.129999999999995</v>
      </c>
      <c r="L1301" s="20" t="n">
        <f aca="false">B1301 - E1300</f>
        <v>0.129999999999995</v>
      </c>
      <c r="M1301" s="20" t="n">
        <f aca="false">E1301 - E1300</f>
        <v>0.799999999999997</v>
      </c>
      <c r="N1301" s="22" t="n">
        <f aca="false">(I1301 / B1301)</f>
        <v>0.0162542455118875</v>
      </c>
      <c r="O1301" s="22" t="n">
        <f aca="false">(J1301 / B1301)</f>
        <v>0.0247452692867541</v>
      </c>
      <c r="P1301" s="22" t="n">
        <f aca="false">K1301 / B1301</f>
        <v>-0.00315380883066462</v>
      </c>
      <c r="Q1301" s="22" t="n">
        <f aca="false">L1301/E1300</f>
        <v>0.00316378680944258</v>
      </c>
      <c r="R1301" s="22" t="n">
        <f aca="false">M1301 / E1300</f>
        <v>0.019469457288878</v>
      </c>
      <c r="S1301" s="23" t="str">
        <f aca="false">IF(N1301 &gt; 0, "UP", "DOWN")</f>
        <v>UP</v>
      </c>
      <c r="T1301" s="28" t="inlineStr">
        <f aca="false">O1301-N1301</f>
        <is>
          <t/>
        </is>
      </c>
      <c r="U1301" s="28" t="inlineStr">
        <f aca="false">P1301-N1301</f>
        <is>
          <t/>
        </is>
      </c>
      <c r="V1301" s="28" t="inlineStr">
        <f aca="false">O1301 + P1301</f>
        <is>
          <t/>
        </is>
      </c>
    </row>
    <row collapsed="false" customFormat="false" customHeight="true" hidden="false" ht="25" outlineLevel="0" r="1302">
      <c r="A1302" s="27" t="n">
        <v>38448</v>
      </c>
      <c r="B1302" s="20" t="n">
        <v>42.4</v>
      </c>
      <c r="C1302" s="20" t="n">
        <v>42.81</v>
      </c>
      <c r="D1302" s="20" t="n">
        <v>42.15</v>
      </c>
      <c r="E1302" s="20" t="n">
        <v>42.33</v>
      </c>
      <c r="F1302" s="20" t="n">
        <v>14815200</v>
      </c>
      <c r="G1302" s="20" t="n">
        <v>42.15</v>
      </c>
      <c r="I1302" s="20" t="n">
        <f aca="false">E1302-B1302</f>
        <v>-0.0700000000000003</v>
      </c>
      <c r="J1302" s="20" t="n">
        <f aca="false">C1302-B1302</f>
        <v>0.410000000000004</v>
      </c>
      <c r="K1302" s="20" t="n">
        <f aca="false">D1302-B1302</f>
        <v>-0.25</v>
      </c>
      <c r="L1302" s="20" t="n">
        <f aca="false">B1302 - E1301</f>
        <v>0.509999999999998</v>
      </c>
      <c r="M1302" s="20" t="n">
        <f aca="false">E1302 - E1301</f>
        <v>0.439999999999998</v>
      </c>
      <c r="N1302" s="22" t="n">
        <f aca="false">(I1302 / B1302)</f>
        <v>-0.00165094339622642</v>
      </c>
      <c r="O1302" s="22" t="n">
        <f aca="false">(J1302 / B1302)</f>
        <v>0.00966981132075481</v>
      </c>
      <c r="P1302" s="22" t="n">
        <f aca="false">K1302 / B1302</f>
        <v>-0.00589622641509434</v>
      </c>
      <c r="Q1302" s="22" t="n">
        <f aca="false">L1302/E1301</f>
        <v>0.0121747433755072</v>
      </c>
      <c r="R1302" s="22" t="n">
        <f aca="false">M1302 / E1301</f>
        <v>0.0105037001671043</v>
      </c>
      <c r="S1302" s="23" t="str">
        <f aca="false">IF(N1302 &gt; 0, "UP", "DOWN")</f>
        <v>DOWN</v>
      </c>
      <c r="T1302" s="28" t="inlineStr">
        <f aca="false">O1302-N1302</f>
        <is>
          <t/>
        </is>
      </c>
      <c r="U1302" s="28" t="inlineStr">
        <f aca="false">P1302-N1302</f>
        <is>
          <t/>
        </is>
      </c>
      <c r="V1302" s="28" t="inlineStr">
        <f aca="false">O1302 + P1302</f>
        <is>
          <t/>
        </is>
      </c>
    </row>
    <row collapsed="false" customFormat="false" customHeight="true" hidden="false" ht="25" outlineLevel="0" r="1303">
      <c r="A1303" s="27" t="n">
        <v>38449</v>
      </c>
      <c r="B1303" s="20" t="n">
        <v>42.33</v>
      </c>
      <c r="C1303" s="20" t="n">
        <v>43.75</v>
      </c>
      <c r="D1303" s="20" t="n">
        <v>42.25</v>
      </c>
      <c r="E1303" s="20" t="n">
        <v>43.56</v>
      </c>
      <c r="F1303" s="20" t="n">
        <v>18106700</v>
      </c>
      <c r="G1303" s="20" t="n">
        <v>43.37</v>
      </c>
      <c r="I1303" s="20" t="n">
        <f aca="false">E1303-B1303</f>
        <v>1.23</v>
      </c>
      <c r="J1303" s="20" t="n">
        <f aca="false">C1303-B1303</f>
        <v>1.42</v>
      </c>
      <c r="K1303" s="20" t="n">
        <f aca="false">D1303-B1303</f>
        <v>-0.0799999999999983</v>
      </c>
      <c r="L1303" s="20" t="n">
        <f aca="false">B1303 - E1302</f>
        <v>0</v>
      </c>
      <c r="M1303" s="20" t="n">
        <f aca="false">E1303 - E1302</f>
        <v>1.23</v>
      </c>
      <c r="N1303" s="22" t="n">
        <f aca="false">(I1303 / B1303)</f>
        <v>0.0290574060949682</v>
      </c>
      <c r="O1303" s="22" t="n">
        <f aca="false">(J1303 / B1303)</f>
        <v>0.0335459484998819</v>
      </c>
      <c r="P1303" s="22" t="n">
        <f aca="false">K1303 / B1303</f>
        <v>-0.0018899125915426</v>
      </c>
      <c r="Q1303" s="22" t="n">
        <f aca="false">L1303/E1302</f>
        <v>0</v>
      </c>
      <c r="R1303" s="22" t="n">
        <f aca="false">M1303 / E1302</f>
        <v>0.0290574060949682</v>
      </c>
      <c r="S1303" s="23" t="str">
        <f aca="false">IF(N1303 &gt; 0, "UP", "DOWN")</f>
        <v>UP</v>
      </c>
      <c r="T1303" s="28" t="inlineStr">
        <f aca="false">O1303-N1303</f>
        <is>
          <t/>
        </is>
      </c>
      <c r="U1303" s="28" t="inlineStr">
        <f aca="false">P1303-N1303</f>
        <is>
          <t/>
        </is>
      </c>
      <c r="V1303" s="28" t="inlineStr">
        <f aca="false">O1303 + P1303</f>
        <is>
          <t/>
        </is>
      </c>
    </row>
    <row collapsed="false" customFormat="false" customHeight="true" hidden="false" ht="25" outlineLevel="0" r="1304">
      <c r="A1304" s="27" t="n">
        <v>38450</v>
      </c>
      <c r="B1304" s="20" t="n">
        <v>43.7</v>
      </c>
      <c r="C1304" s="20" t="n">
        <v>44.45</v>
      </c>
      <c r="D1304" s="20" t="n">
        <v>43.54</v>
      </c>
      <c r="E1304" s="20" t="n">
        <v>43.74</v>
      </c>
      <c r="F1304" s="20" t="n">
        <v>23212500</v>
      </c>
      <c r="G1304" s="20" t="n">
        <v>43.55</v>
      </c>
      <c r="I1304" s="20" t="n">
        <f aca="false">E1304-B1304</f>
        <v>0.0399999999999991</v>
      </c>
      <c r="J1304" s="20" t="n">
        <f aca="false">C1304-B1304</f>
        <v>0.75</v>
      </c>
      <c r="K1304" s="20" t="n">
        <f aca="false">D1304-B1304</f>
        <v>-0.160000000000004</v>
      </c>
      <c r="L1304" s="20" t="n">
        <f aca="false">B1304 - E1303</f>
        <v>0.140000000000001</v>
      </c>
      <c r="M1304" s="20" t="n">
        <f aca="false">E1304 - E1303</f>
        <v>0.18</v>
      </c>
      <c r="N1304" s="22" t="n">
        <f aca="false">(I1304 / B1304)</f>
        <v>0.000915331807780301</v>
      </c>
      <c r="O1304" s="22" t="n">
        <f aca="false">(J1304 / B1304)</f>
        <v>0.017162471395881</v>
      </c>
      <c r="P1304" s="22" t="n">
        <f aca="false">K1304 / B1304</f>
        <v>-0.00366132723112137</v>
      </c>
      <c r="Q1304" s="22" t="n">
        <f aca="false">L1304/E1303</f>
        <v>0.00321395775941232</v>
      </c>
      <c r="R1304" s="22" t="n">
        <f aca="false">M1304 / E1303</f>
        <v>0.00413223140495867</v>
      </c>
      <c r="S1304" s="23" t="str">
        <f aca="false">IF(N1304 &gt; 0, "UP", "DOWN")</f>
        <v>UP</v>
      </c>
      <c r="T1304" s="28" t="inlineStr">
        <f aca="false">O1304-N1304</f>
        <is>
          <t/>
        </is>
      </c>
      <c r="U1304" s="28" t="inlineStr">
        <f aca="false">P1304-N1304</f>
        <is>
          <t/>
        </is>
      </c>
      <c r="V1304" s="28" t="inlineStr">
        <f aca="false">O1304 + P1304</f>
        <is>
          <t/>
        </is>
      </c>
    </row>
    <row collapsed="false" customFormat="false" customHeight="true" hidden="false" ht="25" outlineLevel="0" r="1305">
      <c r="A1305" s="27" t="n">
        <v>38453</v>
      </c>
      <c r="B1305" s="20" t="n">
        <v>44.15</v>
      </c>
      <c r="C1305" s="20" t="n">
        <v>44.25</v>
      </c>
      <c r="D1305" s="20" t="n">
        <v>41.91</v>
      </c>
      <c r="E1305" s="20" t="n">
        <v>41.92</v>
      </c>
      <c r="F1305" s="20" t="n">
        <v>29345100</v>
      </c>
      <c r="G1305" s="20" t="n">
        <v>41.74</v>
      </c>
      <c r="I1305" s="20" t="n">
        <f aca="false">E1305-B1305</f>
        <v>-2.23</v>
      </c>
      <c r="J1305" s="20" t="n">
        <f aca="false">C1305-B1305</f>
        <v>0.100000000000001</v>
      </c>
      <c r="K1305" s="20" t="n">
        <f aca="false">D1305-B1305</f>
        <v>-2.24</v>
      </c>
      <c r="L1305" s="20" t="n">
        <f aca="false">B1305 - E1304</f>
        <v>0.409999999999997</v>
      </c>
      <c r="M1305" s="20" t="n">
        <f aca="false">E1305 - E1304</f>
        <v>-1.82</v>
      </c>
      <c r="N1305" s="22" t="n">
        <f aca="false">(I1305 / B1305)</f>
        <v>-0.0505096262740656</v>
      </c>
      <c r="O1305" s="22" t="n">
        <f aca="false">(J1305 / B1305)</f>
        <v>0.00226500566251419</v>
      </c>
      <c r="P1305" s="22" t="n">
        <f aca="false">K1305 / B1305</f>
        <v>-0.0507361268403171</v>
      </c>
      <c r="Q1305" s="22" t="n">
        <f aca="false">L1305/E1304</f>
        <v>0.00937357110196609</v>
      </c>
      <c r="R1305" s="22" t="n">
        <f aca="false">M1305 / E1304</f>
        <v>-0.0416095107453132</v>
      </c>
      <c r="S1305" s="23" t="str">
        <f aca="false">IF(N1305 &gt; 0, "UP", "DOWN")</f>
        <v>DOWN</v>
      </c>
      <c r="T1305" s="28" t="inlineStr">
        <f aca="false">O1305-N1305</f>
        <is>
          <t/>
        </is>
      </c>
      <c r="U1305" s="28" t="inlineStr">
        <f aca="false">P1305-N1305</f>
        <is>
          <t/>
        </is>
      </c>
      <c r="V1305" s="28" t="inlineStr">
        <f aca="false">O1305 + P1305</f>
        <is>
          <t/>
        </is>
      </c>
    </row>
    <row collapsed="false" customFormat="false" customHeight="true" hidden="false" ht="25" outlineLevel="0" r="1306">
      <c r="A1306" s="27" t="n">
        <v>38454</v>
      </c>
      <c r="B1306" s="20" t="n">
        <v>42.49</v>
      </c>
      <c r="C1306" s="20" t="n">
        <v>43.19</v>
      </c>
      <c r="D1306" s="20" t="n">
        <v>42.01</v>
      </c>
      <c r="E1306" s="20" t="n">
        <v>42.66</v>
      </c>
      <c r="F1306" s="20" t="n">
        <v>35037900</v>
      </c>
      <c r="G1306" s="20" t="n">
        <v>42.48</v>
      </c>
      <c r="I1306" s="20" t="n">
        <f aca="false">E1306-B1306</f>
        <v>0.169999999999995</v>
      </c>
      <c r="J1306" s="20" t="n">
        <f aca="false">C1306-B1306</f>
        <v>0.699999999999996</v>
      </c>
      <c r="K1306" s="20" t="n">
        <f aca="false">D1306-B1306</f>
        <v>-0.480000000000004</v>
      </c>
      <c r="L1306" s="20" t="n">
        <f aca="false">B1306 - E1305</f>
        <v>0.57</v>
      </c>
      <c r="M1306" s="20" t="n">
        <f aca="false">E1306 - E1305</f>
        <v>0.739999999999995</v>
      </c>
      <c r="N1306" s="22" t="n">
        <f aca="false">(I1306 / B1306)</f>
        <v>0.00400094139797587</v>
      </c>
      <c r="O1306" s="22" t="n">
        <f aca="false">(J1306 / B1306)</f>
        <v>0.0164744645799011</v>
      </c>
      <c r="P1306" s="22" t="n">
        <f aca="false">K1306 / B1306</f>
        <v>-0.0112967757119323</v>
      </c>
      <c r="Q1306" s="22" t="n">
        <f aca="false">L1306/E1305</f>
        <v>0.0135973282442748</v>
      </c>
      <c r="R1306" s="22" t="n">
        <f aca="false">M1306 / E1305</f>
        <v>0.0176526717557251</v>
      </c>
      <c r="S1306" s="23" t="str">
        <f aca="false">IF(N1306 &gt; 0, "UP", "DOWN")</f>
        <v>UP</v>
      </c>
      <c r="T1306" s="28" t="inlineStr">
        <f aca="false">O1306-N1306</f>
        <is>
          <t/>
        </is>
      </c>
      <c r="U1306" s="28" t="inlineStr">
        <f aca="false">P1306-N1306</f>
        <is>
          <t/>
        </is>
      </c>
      <c r="V1306" s="28" t="inlineStr">
        <f aca="false">O1306 + P1306</f>
        <is>
          <t/>
        </is>
      </c>
    </row>
    <row collapsed="false" customFormat="false" customHeight="true" hidden="false" ht="25" outlineLevel="0" r="1307">
      <c r="A1307" s="27" t="n">
        <v>38455</v>
      </c>
      <c r="B1307" s="20" t="n">
        <v>42.95</v>
      </c>
      <c r="C1307" s="20" t="n">
        <v>42.99</v>
      </c>
      <c r="D1307" s="20" t="n">
        <v>40.39</v>
      </c>
      <c r="E1307" s="20" t="n">
        <v>41.04</v>
      </c>
      <c r="F1307" s="20" t="n">
        <v>48998100</v>
      </c>
      <c r="G1307" s="20" t="n">
        <v>40.86</v>
      </c>
      <c r="I1307" s="20" t="n">
        <f aca="false">E1307-B1307</f>
        <v>-1.91</v>
      </c>
      <c r="J1307" s="20" t="n">
        <f aca="false">C1307-B1307</f>
        <v>0.0399999999999991</v>
      </c>
      <c r="K1307" s="20" t="n">
        <f aca="false">D1307-B1307</f>
        <v>-2.56</v>
      </c>
      <c r="L1307" s="20" t="n">
        <f aca="false">B1307 - E1306</f>
        <v>0.290000000000006</v>
      </c>
      <c r="M1307" s="20" t="n">
        <f aca="false">E1307 - E1306</f>
        <v>-1.62</v>
      </c>
      <c r="N1307" s="22" t="n">
        <f aca="false">(I1307 / B1307)</f>
        <v>-0.0444703143189756</v>
      </c>
      <c r="O1307" s="22" t="n">
        <f aca="false">(J1307 / B1307)</f>
        <v>0.000931315483119887</v>
      </c>
      <c r="P1307" s="22" t="n">
        <f aca="false">K1307 / B1307</f>
        <v>-0.0596041909196741</v>
      </c>
      <c r="Q1307" s="22" t="n">
        <f aca="false">L1307/E1306</f>
        <v>0.00679793717768416</v>
      </c>
      <c r="R1307" s="22" t="n">
        <f aca="false">M1307 / E1306</f>
        <v>-0.0379746835443037</v>
      </c>
      <c r="S1307" s="23" t="str">
        <f aca="false">IF(N1307 &gt; 0, "UP", "DOWN")</f>
        <v>DOWN</v>
      </c>
      <c r="T1307" s="28" t="inlineStr">
        <f aca="false">O1307-N1307</f>
        <is>
          <t/>
        </is>
      </c>
      <c r="U1307" s="28" t="inlineStr">
        <f aca="false">P1307-N1307</f>
        <is>
          <t/>
        </is>
      </c>
      <c r="V1307" s="28" t="inlineStr">
        <f aca="false">O1307 + P1307</f>
        <is>
          <t/>
        </is>
      </c>
    </row>
    <row collapsed="false" customFormat="false" customHeight="true" hidden="false" ht="25" outlineLevel="0" r="1308">
      <c r="A1308" s="27" t="n">
        <v>38456</v>
      </c>
      <c r="B1308" s="20" t="n">
        <v>38.81</v>
      </c>
      <c r="C1308" s="20" t="n">
        <v>39.56</v>
      </c>
      <c r="D1308" s="20" t="n">
        <v>36.84</v>
      </c>
      <c r="E1308" s="20" t="n">
        <v>37.26</v>
      </c>
      <c r="F1308" s="20" t="n">
        <v>98328300</v>
      </c>
      <c r="G1308" s="20" t="n">
        <v>37.1</v>
      </c>
      <c r="I1308" s="20" t="n">
        <f aca="false">E1308-B1308</f>
        <v>-1.55</v>
      </c>
      <c r="J1308" s="20" t="n">
        <f aca="false">C1308-B1308</f>
        <v>0.75</v>
      </c>
      <c r="K1308" s="20" t="n">
        <f aca="false">D1308-B1308</f>
        <v>-1.97</v>
      </c>
      <c r="L1308" s="20" t="n">
        <f aca="false">B1308 - E1307</f>
        <v>-2.23</v>
      </c>
      <c r="M1308" s="20" t="n">
        <f aca="false">E1308 - E1307</f>
        <v>-3.78</v>
      </c>
      <c r="N1308" s="22" t="n">
        <f aca="false">(I1308 / B1308)</f>
        <v>-0.0399381602679723</v>
      </c>
      <c r="O1308" s="22" t="n">
        <f aca="false">(J1308 / B1308)</f>
        <v>0.0193249162586962</v>
      </c>
      <c r="P1308" s="22" t="n">
        <f aca="false">K1308 / B1308</f>
        <v>-0.050760113372842</v>
      </c>
      <c r="Q1308" s="22" t="n">
        <f aca="false">L1308/E1307</f>
        <v>-0.0543372319688108</v>
      </c>
      <c r="R1308" s="22" t="n">
        <f aca="false">M1308 / E1307</f>
        <v>-0.0921052631578948</v>
      </c>
      <c r="S1308" s="23" t="str">
        <f aca="false">IF(N1308 &gt; 0, "UP", "DOWN")</f>
        <v>DOWN</v>
      </c>
      <c r="T1308" s="28" t="inlineStr">
        <f aca="false">O1308-N1308</f>
        <is>
          <t/>
        </is>
      </c>
      <c r="U1308" s="28" t="inlineStr">
        <f aca="false">P1308-N1308</f>
        <is>
          <t/>
        </is>
      </c>
      <c r="V1308" s="28" t="inlineStr">
        <f aca="false">O1308 + P1308</f>
        <is>
          <t/>
        </is>
      </c>
    </row>
    <row collapsed="false" customFormat="false" customHeight="true" hidden="false" ht="25" outlineLevel="0" r="1309">
      <c r="A1309" s="27" t="n">
        <v>38457</v>
      </c>
      <c r="B1309" s="20" t="n">
        <v>36.62</v>
      </c>
      <c r="C1309" s="20" t="n">
        <v>37.25</v>
      </c>
      <c r="D1309" s="20" t="n">
        <v>35.28</v>
      </c>
      <c r="E1309" s="20" t="n">
        <v>35.35</v>
      </c>
      <c r="F1309" s="20" t="n">
        <v>61717400</v>
      </c>
      <c r="G1309" s="20" t="n">
        <v>35.2</v>
      </c>
      <c r="I1309" s="20" t="n">
        <f aca="false">E1309-B1309</f>
        <v>-1.27</v>
      </c>
      <c r="J1309" s="20" t="n">
        <f aca="false">C1309-B1309</f>
        <v>0.630000000000003</v>
      </c>
      <c r="K1309" s="20" t="n">
        <f aca="false">D1309-B1309</f>
        <v>-1.34</v>
      </c>
      <c r="L1309" s="20" t="n">
        <f aca="false">B1309 - E1308</f>
        <v>-0.640000000000001</v>
      </c>
      <c r="M1309" s="20" t="n">
        <f aca="false">E1309 - E1308</f>
        <v>-1.91</v>
      </c>
      <c r="N1309" s="22" t="n">
        <f aca="false">(I1309 / B1309)</f>
        <v>-0.0346805024576733</v>
      </c>
      <c r="O1309" s="22" t="n">
        <f aca="false">(J1309 / B1309)</f>
        <v>0.0172037138175861</v>
      </c>
      <c r="P1309" s="22" t="n">
        <f aca="false">K1309 / B1309</f>
        <v>-0.0365920262151829</v>
      </c>
      <c r="Q1309" s="22" t="n">
        <f aca="false">L1309/E1308</f>
        <v>-0.0171765968867418</v>
      </c>
      <c r="R1309" s="22" t="n">
        <f aca="false">M1309 / E1308</f>
        <v>-0.05126140633387</v>
      </c>
      <c r="S1309" s="23" t="str">
        <f aca="false">IF(N1309 &gt; 0, "UP", "DOWN")</f>
        <v>DOWN</v>
      </c>
      <c r="T1309" s="28" t="inlineStr">
        <f aca="false">O1309-N1309</f>
        <is>
          <t/>
        </is>
      </c>
      <c r="U1309" s="28" t="inlineStr">
        <f aca="false">P1309-N1309</f>
        <is>
          <t/>
        </is>
      </c>
      <c r="V1309" s="28" t="inlineStr">
        <f aca="false">O1309 + P1309</f>
        <is>
          <t/>
        </is>
      </c>
    </row>
    <row collapsed="false" customFormat="false" customHeight="true" hidden="false" ht="25" outlineLevel="0" r="1310">
      <c r="A1310" s="27" t="n">
        <v>38460</v>
      </c>
      <c r="B1310" s="20" t="n">
        <v>35</v>
      </c>
      <c r="C1310" s="20" t="n">
        <v>36.3</v>
      </c>
      <c r="D1310" s="20" t="n">
        <v>34</v>
      </c>
      <c r="E1310" s="20" t="n">
        <v>35.62</v>
      </c>
      <c r="F1310" s="20" t="n">
        <v>47399200</v>
      </c>
      <c r="G1310" s="20" t="n">
        <v>35.47</v>
      </c>
      <c r="I1310" s="20" t="n">
        <f aca="false">E1310-B1310</f>
        <v>0.619999999999997</v>
      </c>
      <c r="J1310" s="20" t="n">
        <f aca="false">C1310-B1310</f>
        <v>1.3</v>
      </c>
      <c r="K1310" s="20" t="n">
        <f aca="false">D1310-B1310</f>
        <v>-1</v>
      </c>
      <c r="L1310" s="20" t="n">
        <f aca="false">B1310 - E1309</f>
        <v>-0.350000000000001</v>
      </c>
      <c r="M1310" s="20" t="n">
        <f aca="false">E1310 - E1309</f>
        <v>0.269999999999996</v>
      </c>
      <c r="N1310" s="22" t="n">
        <f aca="false">(I1310 / B1310)</f>
        <v>0.0177142857142856</v>
      </c>
      <c r="O1310" s="22" t="n">
        <f aca="false">(J1310 / B1310)</f>
        <v>0.0371428571428571</v>
      </c>
      <c r="P1310" s="22" t="n">
        <f aca="false">K1310 / B1310</f>
        <v>-0.0285714285714286</v>
      </c>
      <c r="Q1310" s="22" t="n">
        <f aca="false">L1310/E1309</f>
        <v>-0.00990099009900994</v>
      </c>
      <c r="R1310" s="22" t="n">
        <f aca="false">M1310 / E1309</f>
        <v>0.00763790664780753</v>
      </c>
      <c r="S1310" s="23" t="str">
        <f aca="false">IF(N1310 &gt; 0, "UP", "DOWN")</f>
        <v>UP</v>
      </c>
      <c r="T1310" s="28" t="inlineStr">
        <f aca="false">O1310-N1310</f>
        <is>
          <t/>
        </is>
      </c>
      <c r="U1310" s="28" t="inlineStr">
        <f aca="false">P1310-N1310</f>
        <is>
          <t/>
        </is>
      </c>
      <c r="V1310" s="28" t="inlineStr">
        <f aca="false">O1310 + P1310</f>
        <is>
          <t/>
        </is>
      </c>
    </row>
    <row collapsed="false" customFormat="false" customHeight="true" hidden="false" ht="25" outlineLevel="0" r="1311">
      <c r="A1311" s="27" t="n">
        <v>38461</v>
      </c>
      <c r="B1311" s="20" t="n">
        <v>36.6</v>
      </c>
      <c r="C1311" s="20" t="n">
        <v>37.44</v>
      </c>
      <c r="D1311" s="20" t="n">
        <v>35.87</v>
      </c>
      <c r="E1311" s="20" t="n">
        <v>37.09</v>
      </c>
      <c r="F1311" s="20" t="n">
        <v>38630100</v>
      </c>
      <c r="G1311" s="20" t="n">
        <v>36.93</v>
      </c>
      <c r="I1311" s="20" t="n">
        <f aca="false">E1311-B1311</f>
        <v>0.490000000000002</v>
      </c>
      <c r="J1311" s="20" t="n">
        <f aca="false">C1311-B1311</f>
        <v>0.839999999999996</v>
      </c>
      <c r="K1311" s="20" t="n">
        <f aca="false">D1311-B1311</f>
        <v>-0.730000000000004</v>
      </c>
      <c r="L1311" s="20" t="n">
        <f aca="false">B1311 - E1310</f>
        <v>0.980000000000004</v>
      </c>
      <c r="M1311" s="20" t="n">
        <f aca="false">E1311 - E1310</f>
        <v>1.47000000000001</v>
      </c>
      <c r="N1311" s="22" t="n">
        <f aca="false">(I1311 / B1311)</f>
        <v>0.0133879781420766</v>
      </c>
      <c r="O1311" s="22" t="n">
        <f aca="false">(J1311 / B1311)</f>
        <v>0.022950819672131</v>
      </c>
      <c r="P1311" s="22" t="n">
        <f aca="false">K1311 / B1311</f>
        <v>-0.0199453551912569</v>
      </c>
      <c r="Q1311" s="22" t="n">
        <f aca="false">L1311/E1310</f>
        <v>0.0275126333520495</v>
      </c>
      <c r="R1311" s="22" t="n">
        <f aca="false">M1311 / E1310</f>
        <v>0.0412689500280743</v>
      </c>
      <c r="S1311" s="23" t="str">
        <f aca="false">IF(N1311 &gt; 0, "UP", "DOWN")</f>
        <v>UP</v>
      </c>
      <c r="T1311" s="28" t="inlineStr">
        <f aca="false">O1311-N1311</f>
        <is>
          <t/>
        </is>
      </c>
      <c r="U1311" s="28" t="inlineStr">
        <f aca="false">P1311-N1311</f>
        <is>
          <t/>
        </is>
      </c>
      <c r="V1311" s="28" t="inlineStr">
        <f aca="false">O1311 + P1311</f>
        <is>
          <t/>
        </is>
      </c>
    </row>
    <row collapsed="false" customFormat="false" customHeight="true" hidden="false" ht="25" outlineLevel="0" r="1312">
      <c r="A1312" s="27" t="n">
        <v>38462</v>
      </c>
      <c r="B1312" s="20" t="n">
        <v>37.66</v>
      </c>
      <c r="C1312" s="20" t="n">
        <v>37.74</v>
      </c>
      <c r="D1312" s="20" t="n">
        <v>35.44</v>
      </c>
      <c r="E1312" s="20" t="n">
        <v>35.51</v>
      </c>
      <c r="F1312" s="20" t="n">
        <v>33754700</v>
      </c>
      <c r="G1312" s="20" t="n">
        <v>35.36</v>
      </c>
      <c r="I1312" s="20" t="n">
        <f aca="false">E1312-B1312</f>
        <v>-2.15</v>
      </c>
      <c r="J1312" s="20" t="n">
        <f aca="false">C1312-B1312</f>
        <v>0.0800000000000054</v>
      </c>
      <c r="K1312" s="20" t="n">
        <f aca="false">D1312-B1312</f>
        <v>-2.22</v>
      </c>
      <c r="L1312" s="20" t="n">
        <f aca="false">B1312 - E1311</f>
        <v>0.569999999999993</v>
      </c>
      <c r="M1312" s="20" t="n">
        <f aca="false">E1312 - E1311</f>
        <v>-1.58000000000001</v>
      </c>
      <c r="N1312" s="22" t="n">
        <f aca="false">(I1312 / B1312)</f>
        <v>-0.0570897503983006</v>
      </c>
      <c r="O1312" s="22" t="n">
        <f aca="false">(J1312 / B1312)</f>
        <v>0.00212426978226249</v>
      </c>
      <c r="P1312" s="22" t="n">
        <f aca="false">K1312 / B1312</f>
        <v>-0.0589484864577801</v>
      </c>
      <c r="Q1312" s="22" t="n">
        <f aca="false">L1312/E1311</f>
        <v>0.0153680237260715</v>
      </c>
      <c r="R1312" s="22" t="n">
        <f aca="false">M1312 / E1311</f>
        <v>-0.0425990833108656</v>
      </c>
      <c r="S1312" s="23" t="str">
        <f aca="false">IF(N1312 &gt; 0, "UP", "DOWN")</f>
        <v>DOWN</v>
      </c>
      <c r="T1312" s="28" t="inlineStr">
        <f aca="false">O1312-N1312</f>
        <is>
          <t/>
        </is>
      </c>
      <c r="U1312" s="28" t="inlineStr">
        <f aca="false">P1312-N1312</f>
        <is>
          <t/>
        </is>
      </c>
      <c r="V1312" s="28" t="inlineStr">
        <f aca="false">O1312 + P1312</f>
        <is>
          <t/>
        </is>
      </c>
    </row>
    <row collapsed="false" customFormat="false" customHeight="true" hidden="false" ht="25" outlineLevel="0" r="1313">
      <c r="A1313" s="27" t="n">
        <v>38463</v>
      </c>
      <c r="B1313" s="20" t="n">
        <v>36.4</v>
      </c>
      <c r="C1313" s="20" t="n">
        <v>37.21</v>
      </c>
      <c r="D1313" s="20" t="n">
        <v>35.9</v>
      </c>
      <c r="E1313" s="20" t="n">
        <v>37.18</v>
      </c>
      <c r="F1313" s="20" t="n">
        <v>27128300</v>
      </c>
      <c r="G1313" s="20" t="n">
        <v>37.02</v>
      </c>
      <c r="I1313" s="20" t="n">
        <f aca="false">E1313-B1313</f>
        <v>0.780000000000001</v>
      </c>
      <c r="J1313" s="20" t="n">
        <f aca="false">C1313-B1313</f>
        <v>0.810000000000002</v>
      </c>
      <c r="K1313" s="20" t="n">
        <f aca="false">D1313-B1313</f>
        <v>-0.5</v>
      </c>
      <c r="L1313" s="20" t="n">
        <f aca="false">B1313 - E1312</f>
        <v>0.890000000000001</v>
      </c>
      <c r="M1313" s="20" t="n">
        <f aca="false">E1313 - E1312</f>
        <v>1.67</v>
      </c>
      <c r="N1313" s="22" t="n">
        <f aca="false">(I1313 / B1313)</f>
        <v>0.0214285714285715</v>
      </c>
      <c r="O1313" s="22" t="n">
        <f aca="false">(J1313 / B1313)</f>
        <v>0.0222527472527473</v>
      </c>
      <c r="P1313" s="22" t="n">
        <f aca="false">K1313 / B1313</f>
        <v>-0.0137362637362637</v>
      </c>
      <c r="Q1313" s="22" t="n">
        <f aca="false">L1313/E1312</f>
        <v>0.0250633624331174</v>
      </c>
      <c r="R1313" s="22" t="n">
        <f aca="false">M1313 / E1312</f>
        <v>0.0470290059138271</v>
      </c>
      <c r="S1313" s="23" t="str">
        <f aca="false">IF(N1313 &gt; 0, "UP", "DOWN")</f>
        <v>UP</v>
      </c>
      <c r="T1313" s="28" t="inlineStr">
        <f aca="false">O1313-N1313</f>
        <is>
          <t/>
        </is>
      </c>
      <c r="U1313" s="28" t="inlineStr">
        <f aca="false">P1313-N1313</f>
        <is>
          <t/>
        </is>
      </c>
      <c r="V1313" s="28" t="inlineStr">
        <f aca="false">O1313 + P1313</f>
        <is>
          <t/>
        </is>
      </c>
    </row>
    <row collapsed="false" customFormat="false" customHeight="true" hidden="false" ht="25" outlineLevel="0" r="1314">
      <c r="A1314" s="27" t="n">
        <v>38464</v>
      </c>
      <c r="B1314" s="20" t="n">
        <v>36.84</v>
      </c>
      <c r="C1314" s="20" t="n">
        <v>37</v>
      </c>
      <c r="D1314" s="20" t="n">
        <v>34.9</v>
      </c>
      <c r="E1314" s="20" t="n">
        <v>35.5</v>
      </c>
      <c r="F1314" s="20" t="n">
        <v>29968900</v>
      </c>
      <c r="G1314" s="20" t="n">
        <v>35.35</v>
      </c>
      <c r="I1314" s="20" t="n">
        <f aca="false">E1314-B1314</f>
        <v>-1.34</v>
      </c>
      <c r="J1314" s="20" t="n">
        <f aca="false">C1314-B1314</f>
        <v>0.159999999999997</v>
      </c>
      <c r="K1314" s="20" t="n">
        <f aca="false">D1314-B1314</f>
        <v>-1.94</v>
      </c>
      <c r="L1314" s="20" t="n">
        <f aca="false">B1314 - E1313</f>
        <v>-0.339999999999996</v>
      </c>
      <c r="M1314" s="20" t="n">
        <f aca="false">E1314 - E1313</f>
        <v>-1.68</v>
      </c>
      <c r="N1314" s="22" t="n">
        <f aca="false">(I1314 / B1314)</f>
        <v>-0.0363735070575462</v>
      </c>
      <c r="O1314" s="22" t="n">
        <f aca="false">(J1314 / B1314)</f>
        <v>0.00434310532030392</v>
      </c>
      <c r="P1314" s="22" t="n">
        <f aca="false">K1314 / B1314</f>
        <v>-0.0526601520086863</v>
      </c>
      <c r="Q1314" s="22" t="n">
        <f aca="false">L1314/E1313</f>
        <v>-0.00914470145239366</v>
      </c>
      <c r="R1314" s="22" t="n">
        <f aca="false">M1314 / E1313</f>
        <v>-0.0451855836471221</v>
      </c>
      <c r="S1314" s="23" t="str">
        <f aca="false">IF(N1314 &gt; 0, "UP", "DOWN")</f>
        <v>DOWN</v>
      </c>
      <c r="T1314" s="28" t="inlineStr">
        <f aca="false">O1314-N1314</f>
        <is>
          <t/>
        </is>
      </c>
      <c r="U1314" s="28" t="inlineStr">
        <f aca="false">P1314-N1314</f>
        <is>
          <t/>
        </is>
      </c>
      <c r="V1314" s="28" t="inlineStr">
        <f aca="false">O1314 + P1314</f>
        <is>
          <t/>
        </is>
      </c>
    </row>
    <row collapsed="false" customFormat="false" customHeight="true" hidden="false" ht="25" outlineLevel="0" r="1315">
      <c r="A1315" s="27" t="n">
        <v>38467</v>
      </c>
      <c r="B1315" s="20" t="n">
        <v>36.49</v>
      </c>
      <c r="C1315" s="20" t="n">
        <v>37.02</v>
      </c>
      <c r="D1315" s="20" t="n">
        <v>36.11</v>
      </c>
      <c r="E1315" s="20" t="n">
        <v>36.98</v>
      </c>
      <c r="F1315" s="20" t="n">
        <v>26659300</v>
      </c>
      <c r="G1315" s="20" t="n">
        <v>36.82</v>
      </c>
      <c r="I1315" s="20" t="n">
        <f aca="false">E1315-B1315</f>
        <v>0.489999999999995</v>
      </c>
      <c r="J1315" s="20" t="n">
        <f aca="false">C1315-B1315</f>
        <v>0.530000000000001</v>
      </c>
      <c r="K1315" s="20" t="n">
        <f aca="false">D1315-B1315</f>
        <v>-0.380000000000003</v>
      </c>
      <c r="L1315" s="20" t="n">
        <f aca="false">B1315 - E1314</f>
        <v>0.990000000000002</v>
      </c>
      <c r="M1315" s="20" t="n">
        <f aca="false">E1315 - E1314</f>
        <v>1.48</v>
      </c>
      <c r="N1315" s="22" t="n">
        <f aca="false">(I1315 / B1315)</f>
        <v>0.0134283365305562</v>
      </c>
      <c r="O1315" s="22" t="n">
        <f aca="false">(J1315 / B1315)</f>
        <v>0.0145245272677446</v>
      </c>
      <c r="P1315" s="22" t="n">
        <f aca="false">K1315 / B1315</f>
        <v>-0.0104138120032886</v>
      </c>
      <c r="Q1315" s="22" t="n">
        <f aca="false">L1315/E1314</f>
        <v>0.027887323943662</v>
      </c>
      <c r="R1315" s="22" t="n">
        <f aca="false">M1315 / E1314</f>
        <v>0.0416901408450703</v>
      </c>
      <c r="S1315" s="23" t="str">
        <f aca="false">IF(N1315 &gt; 0, "UP", "DOWN")</f>
        <v>UP</v>
      </c>
      <c r="T1315" s="28" t="inlineStr">
        <f aca="false">O1315-N1315</f>
        <is>
          <t/>
        </is>
      </c>
      <c r="U1315" s="28" t="inlineStr">
        <f aca="false">P1315-N1315</f>
        <is>
          <t/>
        </is>
      </c>
      <c r="V1315" s="28" t="inlineStr">
        <f aca="false">O1315 + P1315</f>
        <is>
          <t/>
        </is>
      </c>
    </row>
    <row collapsed="false" customFormat="false" customHeight="true" hidden="false" ht="25" outlineLevel="0" r="1316">
      <c r="A1316" s="27" t="n">
        <v>38468</v>
      </c>
      <c r="B1316" s="20" t="n">
        <v>36.78</v>
      </c>
      <c r="C1316" s="20" t="n">
        <v>37.51</v>
      </c>
      <c r="D1316" s="20" t="n">
        <v>36.12</v>
      </c>
      <c r="E1316" s="20" t="n">
        <v>36.19</v>
      </c>
      <c r="F1316" s="20" t="n">
        <v>28946700</v>
      </c>
      <c r="G1316" s="20" t="n">
        <v>36.04</v>
      </c>
      <c r="I1316" s="20" t="n">
        <f aca="false">E1316-B1316</f>
        <v>-0.590000000000003</v>
      </c>
      <c r="J1316" s="20" t="n">
        <f aca="false">C1316-B1316</f>
        <v>0.729999999999997</v>
      </c>
      <c r="K1316" s="20" t="n">
        <f aca="false">D1316-B1316</f>
        <v>-0.660000000000004</v>
      </c>
      <c r="L1316" s="20" t="n">
        <f aca="false">B1316 - E1315</f>
        <v>-0.199999999999996</v>
      </c>
      <c r="M1316" s="20" t="n">
        <f aca="false">E1316 - E1315</f>
        <v>-0.789999999999999</v>
      </c>
      <c r="N1316" s="22" t="n">
        <f aca="false">(I1316 / B1316)</f>
        <v>-0.0160413268080479</v>
      </c>
      <c r="O1316" s="22" t="n">
        <f aca="false">(J1316 / B1316)</f>
        <v>0.019847743338771</v>
      </c>
      <c r="P1316" s="22" t="n">
        <f aca="false">K1316 / B1316</f>
        <v>-0.0179445350734096</v>
      </c>
      <c r="Q1316" s="22" t="n">
        <f aca="false">L1316/E1315</f>
        <v>-0.00540832882639253</v>
      </c>
      <c r="R1316" s="22" t="n">
        <f aca="false">M1316 / E1315</f>
        <v>-0.0213628988642509</v>
      </c>
      <c r="S1316" s="23" t="str">
        <f aca="false">IF(N1316 &gt; 0, "UP", "DOWN")</f>
        <v>DOWN</v>
      </c>
      <c r="T1316" s="28" t="inlineStr">
        <f aca="false">O1316-N1316</f>
        <is>
          <t/>
        </is>
      </c>
      <c r="U1316" s="28" t="inlineStr">
        <f aca="false">P1316-N1316</f>
        <is>
          <t/>
        </is>
      </c>
      <c r="V1316" s="28" t="inlineStr">
        <f aca="false">O1316 + P1316</f>
        <is>
          <t/>
        </is>
      </c>
    </row>
    <row collapsed="false" customFormat="false" customHeight="true" hidden="false" ht="25" outlineLevel="0" r="1317">
      <c r="A1317" s="27" t="n">
        <v>38469</v>
      </c>
      <c r="B1317" s="20" t="n">
        <v>35.89</v>
      </c>
      <c r="C1317" s="20" t="n">
        <v>36.36</v>
      </c>
      <c r="D1317" s="20" t="n">
        <v>35.51</v>
      </c>
      <c r="E1317" s="20" t="n">
        <v>35.95</v>
      </c>
      <c r="F1317" s="20" t="n">
        <v>21924600</v>
      </c>
      <c r="G1317" s="20" t="n">
        <v>35.8</v>
      </c>
      <c r="I1317" s="20" t="n">
        <f aca="false">E1317-B1317</f>
        <v>0.0600000000000023</v>
      </c>
      <c r="J1317" s="20" t="n">
        <f aca="false">C1317-B1317</f>
        <v>0.469999999999999</v>
      </c>
      <c r="K1317" s="20" t="n">
        <f aca="false">D1317-B1317</f>
        <v>-0.380000000000003</v>
      </c>
      <c r="L1317" s="20" t="n">
        <f aca="false">B1317 - E1316</f>
        <v>-0.299999999999997</v>
      </c>
      <c r="M1317" s="20" t="n">
        <f aca="false">E1317 - E1316</f>
        <v>-0.239999999999995</v>
      </c>
      <c r="N1317" s="22" t="n">
        <f aca="false">(I1317 / B1317)</f>
        <v>0.00167177486765122</v>
      </c>
      <c r="O1317" s="22" t="n">
        <f aca="false">(J1317 / B1317)</f>
        <v>0.0130955697966007</v>
      </c>
      <c r="P1317" s="22" t="n">
        <f aca="false">K1317 / B1317</f>
        <v>-0.0105879074951241</v>
      </c>
      <c r="Q1317" s="22" t="n">
        <f aca="false">L1317/E1316</f>
        <v>-0.00828958275766779</v>
      </c>
      <c r="R1317" s="22" t="n">
        <f aca="false">M1317 / E1316</f>
        <v>-0.00663166620613415</v>
      </c>
      <c r="S1317" s="23" t="str">
        <f aca="false">IF(N1317 &gt; 0, "UP", "DOWN")</f>
        <v>UP</v>
      </c>
      <c r="T1317" s="28" t="inlineStr">
        <f aca="false">O1317-N1317</f>
        <is>
          <t/>
        </is>
      </c>
      <c r="U1317" s="28" t="inlineStr">
        <f aca="false">P1317-N1317</f>
        <is>
          <t/>
        </is>
      </c>
      <c r="V1317" s="28" t="inlineStr">
        <f aca="false">O1317 + P1317</f>
        <is>
          <t/>
        </is>
      </c>
    </row>
    <row collapsed="false" customFormat="false" customHeight="true" hidden="false" ht="25" outlineLevel="0" r="1318">
      <c r="A1318" s="27" t="n">
        <v>38470</v>
      </c>
      <c r="B1318" s="20" t="n">
        <v>36.29</v>
      </c>
      <c r="C1318" s="20" t="n">
        <v>36.34</v>
      </c>
      <c r="D1318" s="20" t="n">
        <v>35.24</v>
      </c>
      <c r="E1318" s="20" t="n">
        <v>35.54</v>
      </c>
      <c r="F1318" s="20" t="n">
        <v>20539500</v>
      </c>
      <c r="G1318" s="20" t="n">
        <v>35.39</v>
      </c>
      <c r="I1318" s="20" t="n">
        <f aca="false">E1318-B1318</f>
        <v>-0.75</v>
      </c>
      <c r="J1318" s="20" t="n">
        <f aca="false">C1318-B1318</f>
        <v>0.0500000000000043</v>
      </c>
      <c r="K1318" s="20" t="n">
        <f aca="false">D1318-B1318</f>
        <v>-1.05</v>
      </c>
      <c r="L1318" s="20" t="n">
        <f aca="false">B1318 - E1317</f>
        <v>0.339999999999996</v>
      </c>
      <c r="M1318" s="20" t="n">
        <f aca="false">E1318 - E1317</f>
        <v>-0.410000000000004</v>
      </c>
      <c r="N1318" s="22" t="n">
        <f aca="false">(I1318 / B1318)</f>
        <v>-0.0206668503720033</v>
      </c>
      <c r="O1318" s="22" t="n">
        <f aca="false">(J1318 / B1318)</f>
        <v>0.00137779002480034</v>
      </c>
      <c r="P1318" s="22" t="n">
        <f aca="false">K1318 / B1318</f>
        <v>-0.0289335905208045</v>
      </c>
      <c r="Q1318" s="22" t="n">
        <f aca="false">L1318/E1317</f>
        <v>0.00945757997218349</v>
      </c>
      <c r="R1318" s="22" t="n">
        <f aca="false">M1318 / E1317</f>
        <v>-0.0114047287899862</v>
      </c>
      <c r="S1318" s="23" t="str">
        <f aca="false">IF(N1318 &gt; 0, "UP", "DOWN")</f>
        <v>DOWN</v>
      </c>
      <c r="T1318" s="28" t="inlineStr">
        <f aca="false">O1318-N1318</f>
        <is>
          <t/>
        </is>
      </c>
      <c r="U1318" s="28" t="inlineStr">
        <f aca="false">P1318-N1318</f>
        <is>
          <t/>
        </is>
      </c>
      <c r="V1318" s="28" t="inlineStr">
        <f aca="false">O1318 + P1318</f>
        <is>
          <t/>
        </is>
      </c>
    </row>
    <row collapsed="false" customFormat="false" customHeight="true" hidden="false" ht="25" outlineLevel="0" r="1319">
      <c r="A1319" s="27" t="n">
        <v>38471</v>
      </c>
      <c r="B1319" s="20" t="n">
        <v>36.15</v>
      </c>
      <c r="C1319" s="20" t="n">
        <v>36.23</v>
      </c>
      <c r="D1319" s="20" t="n">
        <v>35.22</v>
      </c>
      <c r="E1319" s="20" t="n">
        <v>36.06</v>
      </c>
      <c r="F1319" s="20" t="n">
        <v>23986800</v>
      </c>
      <c r="G1319" s="20" t="n">
        <v>35.91</v>
      </c>
      <c r="I1319" s="20" t="n">
        <f aca="false">E1319-B1319</f>
        <v>-0.0899999999999963</v>
      </c>
      <c r="J1319" s="20" t="n">
        <f aca="false">C1319-B1319</f>
        <v>0.0799999999999983</v>
      </c>
      <c r="K1319" s="20" t="n">
        <f aca="false">D1319-B1319</f>
        <v>-0.93</v>
      </c>
      <c r="L1319" s="20" t="n">
        <f aca="false">B1319 - E1318</f>
        <v>0.609999999999999</v>
      </c>
      <c r="M1319" s="20" t="n">
        <f aca="false">E1319 - E1318</f>
        <v>0.520000000000003</v>
      </c>
      <c r="N1319" s="22" t="n">
        <f aca="false">(I1319 / B1319)</f>
        <v>-0.0024896265560165</v>
      </c>
      <c r="O1319" s="22" t="n">
        <f aca="false">(J1319 / B1319)</f>
        <v>0.00221300138312582</v>
      </c>
      <c r="P1319" s="22" t="n">
        <f aca="false">K1319 / B1319</f>
        <v>-0.0257261410788382</v>
      </c>
      <c r="Q1319" s="22" t="n">
        <f aca="false">L1319/E1318</f>
        <v>0.0171637591446258</v>
      </c>
      <c r="R1319" s="22" t="n">
        <f aca="false">M1319 / E1318</f>
        <v>0.0146314012380417</v>
      </c>
      <c r="S1319" s="23" t="str">
        <f aca="false">IF(N1319 &gt; 0, "UP", "DOWN")</f>
        <v>DOWN</v>
      </c>
      <c r="T1319" s="28" t="inlineStr">
        <f aca="false">O1319-N1319</f>
        <is>
          <t/>
        </is>
      </c>
      <c r="U1319" s="28" t="inlineStr">
        <f aca="false">P1319-N1319</f>
        <is>
          <t/>
        </is>
      </c>
      <c r="V1319" s="28" t="inlineStr">
        <f aca="false">O1319 + P1319</f>
        <is>
          <t/>
        </is>
      </c>
    </row>
    <row collapsed="false" customFormat="false" customHeight="true" hidden="false" ht="25" outlineLevel="0" r="1320">
      <c r="A1320" s="27" t="n">
        <v>38474</v>
      </c>
      <c r="B1320" s="20" t="n">
        <v>36.21</v>
      </c>
      <c r="C1320" s="20" t="n">
        <v>36.65</v>
      </c>
      <c r="D1320" s="20" t="n">
        <v>36.02</v>
      </c>
      <c r="E1320" s="20" t="n">
        <v>36.43</v>
      </c>
      <c r="F1320" s="20" t="n">
        <v>16640000</v>
      </c>
      <c r="G1320" s="20" t="n">
        <v>36.27</v>
      </c>
      <c r="I1320" s="20" t="n">
        <f aca="false">E1320-B1320</f>
        <v>0.219999999999999</v>
      </c>
      <c r="J1320" s="20" t="n">
        <f aca="false">C1320-B1320</f>
        <v>0.439999999999998</v>
      </c>
      <c r="K1320" s="20" t="n">
        <f aca="false">D1320-B1320</f>
        <v>-0.189999999999998</v>
      </c>
      <c r="L1320" s="20" t="n">
        <f aca="false">B1320 - E1319</f>
        <v>0.149999999999999</v>
      </c>
      <c r="M1320" s="20" t="n">
        <f aca="false">E1320 - E1319</f>
        <v>0.369999999999997</v>
      </c>
      <c r="N1320" s="22" t="n">
        <f aca="false">(I1320 / B1320)</f>
        <v>0.00607566970450149</v>
      </c>
      <c r="O1320" s="22" t="n">
        <f aca="false">(J1320 / B1320)</f>
        <v>0.012151339409003</v>
      </c>
      <c r="P1320" s="22" t="n">
        <f aca="false">K1320 / B1320</f>
        <v>-0.00524716929025125</v>
      </c>
      <c r="Q1320" s="22" t="n">
        <f aca="false">L1320/E1319</f>
        <v>0.00415973377703823</v>
      </c>
      <c r="R1320" s="22" t="n">
        <f aca="false">M1320 / E1319</f>
        <v>0.0102606766500277</v>
      </c>
      <c r="S1320" s="23" t="str">
        <f aca="false">IF(N1320 &gt; 0, "UP", "DOWN")</f>
        <v>UP</v>
      </c>
      <c r="T1320" s="28" t="inlineStr">
        <f aca="false">O1320-N1320</f>
        <is>
          <t/>
        </is>
      </c>
      <c r="U1320" s="28" t="inlineStr">
        <f aca="false">P1320-N1320</f>
        <is>
          <t/>
        </is>
      </c>
      <c r="V1320" s="28" t="inlineStr">
        <f aca="false">O1320 + P1320</f>
        <is>
          <t/>
        </is>
      </c>
    </row>
    <row collapsed="false" customFormat="false" customHeight="true" hidden="false" ht="25" outlineLevel="0" r="1321">
      <c r="A1321" s="27" t="n">
        <v>38475</v>
      </c>
      <c r="B1321" s="20" t="n">
        <v>36.4</v>
      </c>
      <c r="C1321" s="20" t="n">
        <v>36.74</v>
      </c>
      <c r="D1321" s="20" t="n">
        <v>36.03</v>
      </c>
      <c r="E1321" s="20" t="n">
        <v>36.21</v>
      </c>
      <c r="F1321" s="20" t="n">
        <v>17740700</v>
      </c>
      <c r="G1321" s="20" t="n">
        <v>36.06</v>
      </c>
      <c r="I1321" s="20" t="n">
        <f aca="false">E1321-B1321</f>
        <v>-0.189999999999998</v>
      </c>
      <c r="J1321" s="20" t="n">
        <f aca="false">C1321-B1321</f>
        <v>0.340000000000003</v>
      </c>
      <c r="K1321" s="20" t="n">
        <f aca="false">D1321-B1321</f>
        <v>-0.369999999999997</v>
      </c>
      <c r="L1321" s="20" t="n">
        <f aca="false">B1321 - E1320</f>
        <v>-0.0300000000000011</v>
      </c>
      <c r="M1321" s="20" t="n">
        <f aca="false">E1321 - E1320</f>
        <v>-0.219999999999999</v>
      </c>
      <c r="N1321" s="22" t="n">
        <f aca="false">(I1321 / B1321)</f>
        <v>-0.00521978021978016</v>
      </c>
      <c r="O1321" s="22" t="n">
        <f aca="false">(J1321 / B1321)</f>
        <v>0.00934065934065943</v>
      </c>
      <c r="P1321" s="22" t="n">
        <f aca="false">K1321 / B1321</f>
        <v>-0.0101648351648351</v>
      </c>
      <c r="Q1321" s="22" t="n">
        <f aca="false">L1321/E1320</f>
        <v>-0.000823497117760119</v>
      </c>
      <c r="R1321" s="22" t="n">
        <f aca="false">M1321 / E1320</f>
        <v>-0.00603897886357395</v>
      </c>
      <c r="S1321" s="23" t="str">
        <f aca="false">IF(N1321 &gt; 0, "UP", "DOWN")</f>
        <v>DOWN</v>
      </c>
      <c r="T1321" s="28" t="inlineStr">
        <f aca="false">O1321-N1321</f>
        <is>
          <t/>
        </is>
      </c>
      <c r="U1321" s="28" t="inlineStr">
        <f aca="false">P1321-N1321</f>
        <is>
          <t/>
        </is>
      </c>
      <c r="V1321" s="28" t="inlineStr">
        <f aca="false">O1321 + P1321</f>
        <is>
          <t/>
        </is>
      </c>
    </row>
    <row collapsed="false" customFormat="false" customHeight="true" hidden="false" ht="25" outlineLevel="0" r="1322">
      <c r="A1322" s="27" t="n">
        <v>38476</v>
      </c>
      <c r="B1322" s="20" t="n">
        <v>36.11</v>
      </c>
      <c r="C1322" s="20" t="n">
        <v>37.2</v>
      </c>
      <c r="D1322" s="20" t="n">
        <v>36.1</v>
      </c>
      <c r="E1322" s="20" t="n">
        <v>37.15</v>
      </c>
      <c r="F1322" s="20" t="n">
        <v>16006300</v>
      </c>
      <c r="G1322" s="20" t="n">
        <v>36.99</v>
      </c>
      <c r="I1322" s="20" t="n">
        <f aca="false">E1322-B1322</f>
        <v>1.04</v>
      </c>
      <c r="J1322" s="20" t="n">
        <f aca="false">C1322-B1322</f>
        <v>1.09</v>
      </c>
      <c r="K1322" s="20" t="n">
        <f aca="false">D1322-B1322</f>
        <v>-0.00999999999999801</v>
      </c>
      <c r="L1322" s="20" t="n">
        <f aca="false">B1322 - E1321</f>
        <v>-0.100000000000001</v>
      </c>
      <c r="M1322" s="20" t="n">
        <f aca="false">E1322 - E1321</f>
        <v>0.939999999999998</v>
      </c>
      <c r="N1322" s="22" t="n">
        <f aca="false">(I1322 / B1322)</f>
        <v>0.0288008861811132</v>
      </c>
      <c r="O1322" s="22" t="n">
        <f aca="false">(J1322 / B1322)</f>
        <v>0.03018554417059</v>
      </c>
      <c r="P1322" s="22" t="n">
        <f aca="false">K1322 / B1322</f>
        <v>-0.000276931597895265</v>
      </c>
      <c r="Q1322" s="22" t="n">
        <f aca="false">L1322/E1321</f>
        <v>-0.00276166804750073</v>
      </c>
      <c r="R1322" s="22" t="n">
        <f aca="false">M1322 / E1321</f>
        <v>0.0259596796465064</v>
      </c>
      <c r="S1322" s="23" t="str">
        <f aca="false">IF(N1322 &gt; 0, "UP", "DOWN")</f>
        <v>UP</v>
      </c>
      <c r="T1322" s="28" t="inlineStr">
        <f aca="false">O1322-N1322</f>
        <is>
          <t/>
        </is>
      </c>
      <c r="U1322" s="28" t="inlineStr">
        <f aca="false">P1322-N1322</f>
        <is>
          <t/>
        </is>
      </c>
      <c r="V1322" s="28" t="inlineStr">
        <f aca="false">O1322 + P1322</f>
        <is>
          <t/>
        </is>
      </c>
    </row>
    <row collapsed="false" customFormat="false" customHeight="true" hidden="false" ht="25" outlineLevel="0" r="1323">
      <c r="A1323" s="27" t="n">
        <v>38477</v>
      </c>
      <c r="B1323" s="20" t="n">
        <v>37.25</v>
      </c>
      <c r="C1323" s="20" t="n">
        <v>37.27</v>
      </c>
      <c r="D1323" s="20" t="n">
        <v>36.47</v>
      </c>
      <c r="E1323" s="20" t="n">
        <v>36.68</v>
      </c>
      <c r="F1323" s="20" t="n">
        <v>13834500</v>
      </c>
      <c r="G1323" s="20" t="n">
        <v>36.52</v>
      </c>
      <c r="I1323" s="20" t="n">
        <f aca="false">E1323-B1323</f>
        <v>-0.57</v>
      </c>
      <c r="J1323" s="20" t="n">
        <f aca="false">C1323-B1323</f>
        <v>0.0200000000000031</v>
      </c>
      <c r="K1323" s="20" t="n">
        <f aca="false">D1323-B1323</f>
        <v>-0.780000000000001</v>
      </c>
      <c r="L1323" s="20" t="n">
        <f aca="false">B1323 - E1322</f>
        <v>0.100000000000001</v>
      </c>
      <c r="M1323" s="20" t="n">
        <f aca="false">E1323 - E1322</f>
        <v>-0.469999999999999</v>
      </c>
      <c r="N1323" s="22" t="n">
        <f aca="false">(I1323 / B1323)</f>
        <v>-0.0153020134228188</v>
      </c>
      <c r="O1323" s="22" t="n">
        <f aca="false">(J1323 / B1323)</f>
        <v>0.000536912751677936</v>
      </c>
      <c r="P1323" s="22" t="n">
        <f aca="false">K1323 / B1323</f>
        <v>-0.0209395973154363</v>
      </c>
      <c r="Q1323" s="22" t="n">
        <f aca="false">L1323/E1322</f>
        <v>0.00269179004037689</v>
      </c>
      <c r="R1323" s="22" t="n">
        <f aca="false">M1323 / E1322</f>
        <v>-0.0126514131897712</v>
      </c>
      <c r="S1323" s="23" t="str">
        <f aca="false">IF(N1323 &gt; 0, "UP", "DOWN")</f>
        <v>DOWN</v>
      </c>
      <c r="T1323" s="28" t="inlineStr">
        <f aca="false">O1323-N1323</f>
        <is>
          <t/>
        </is>
      </c>
      <c r="U1323" s="28" t="inlineStr">
        <f aca="false">P1323-N1323</f>
        <is>
          <t/>
        </is>
      </c>
      <c r="V1323" s="28" t="inlineStr">
        <f aca="false">O1323 + P1323</f>
        <is>
          <t/>
        </is>
      </c>
    </row>
    <row collapsed="false" customFormat="false" customHeight="true" hidden="false" ht="25" outlineLevel="0" r="1324">
      <c r="A1324" s="27" t="n">
        <v>38478</v>
      </c>
      <c r="B1324" s="20" t="n">
        <v>36.89</v>
      </c>
      <c r="C1324" s="20" t="n">
        <v>37.33</v>
      </c>
      <c r="D1324" s="20" t="n">
        <v>36.79</v>
      </c>
      <c r="E1324" s="20" t="n">
        <v>37.24</v>
      </c>
      <c r="F1324" s="20" t="n">
        <v>11651700</v>
      </c>
      <c r="G1324" s="20" t="n">
        <v>37.08</v>
      </c>
      <c r="I1324" s="20" t="n">
        <f aca="false">E1324-B1324</f>
        <v>0.350000000000001</v>
      </c>
      <c r="J1324" s="20" t="n">
        <f aca="false">C1324-B1324</f>
        <v>0.439999999999998</v>
      </c>
      <c r="K1324" s="20" t="n">
        <f aca="false">D1324-B1324</f>
        <v>-0.100000000000001</v>
      </c>
      <c r="L1324" s="20" t="n">
        <f aca="false">B1324 - E1323</f>
        <v>0.210000000000001</v>
      </c>
      <c r="M1324" s="20" t="n">
        <f aca="false">E1324 - E1323</f>
        <v>0.560000000000002</v>
      </c>
      <c r="N1324" s="22" t="n">
        <f aca="false">(I1324 / B1324)</f>
        <v>0.00948766603415564</v>
      </c>
      <c r="O1324" s="22" t="n">
        <f aca="false">(J1324 / B1324)</f>
        <v>0.0119273515857955</v>
      </c>
      <c r="P1324" s="22" t="n">
        <f aca="false">K1324 / B1324</f>
        <v>-0.00271076172404449</v>
      </c>
      <c r="Q1324" s="22" t="n">
        <f aca="false">L1324/E1323</f>
        <v>0.00572519083969468</v>
      </c>
      <c r="R1324" s="22" t="n">
        <f aca="false">M1324 / E1323</f>
        <v>0.0152671755725191</v>
      </c>
      <c r="S1324" s="23" t="str">
        <f aca="false">IF(N1324 &gt; 0, "UP", "DOWN")</f>
        <v>UP</v>
      </c>
      <c r="T1324" s="28" t="inlineStr">
        <f aca="false">O1324-N1324</f>
        <is>
          <t/>
        </is>
      </c>
      <c r="U1324" s="28" t="inlineStr">
        <f aca="false">P1324-N1324</f>
        <is>
          <t/>
        </is>
      </c>
      <c r="V1324" s="28" t="inlineStr">
        <f aca="false">O1324 + P1324</f>
        <is>
          <t/>
        </is>
      </c>
    </row>
    <row collapsed="false" customFormat="false" customHeight="true" hidden="false" ht="25" outlineLevel="0" r="1325">
      <c r="A1325" s="27" t="n">
        <v>38481</v>
      </c>
      <c r="B1325" s="20" t="n">
        <v>37.28</v>
      </c>
      <c r="C1325" s="20" t="n">
        <v>37.45</v>
      </c>
      <c r="D1325" s="20" t="n">
        <v>36.75</v>
      </c>
      <c r="E1325" s="20" t="n">
        <v>36.97</v>
      </c>
      <c r="F1325" s="20" t="n">
        <v>12703400</v>
      </c>
      <c r="G1325" s="20" t="n">
        <v>36.81</v>
      </c>
      <c r="I1325" s="20" t="n">
        <f aca="false">E1325-B1325</f>
        <v>-0.310000000000002</v>
      </c>
      <c r="J1325" s="20" t="n">
        <f aca="false">C1325-B1325</f>
        <v>0.170000000000002</v>
      </c>
      <c r="K1325" s="20" t="n">
        <f aca="false">D1325-B1325</f>
        <v>-0.530000000000001</v>
      </c>
      <c r="L1325" s="20" t="n">
        <f aca="false">B1325 - E1324</f>
        <v>0.0399999999999991</v>
      </c>
      <c r="M1325" s="20" t="n">
        <f aca="false">E1325 - E1324</f>
        <v>-0.270000000000003</v>
      </c>
      <c r="N1325" s="22" t="n">
        <f aca="false">(I1325 / B1325)</f>
        <v>-0.00831545064377688</v>
      </c>
      <c r="O1325" s="22" t="n">
        <f aca="false">(J1325 / B1325)</f>
        <v>0.00456008583690992</v>
      </c>
      <c r="P1325" s="22" t="n">
        <f aca="false">K1325 / B1325</f>
        <v>-0.0142167381974249</v>
      </c>
      <c r="Q1325" s="22" t="n">
        <f aca="false">L1325/E1324</f>
        <v>0.00107411385606872</v>
      </c>
      <c r="R1325" s="22" t="n">
        <f aca="false">M1325 / E1324</f>
        <v>-0.0072502685284641</v>
      </c>
      <c r="S1325" s="23" t="str">
        <f aca="false">IF(N1325 &gt; 0, "UP", "DOWN")</f>
        <v>DOWN</v>
      </c>
      <c r="T1325" s="28" t="inlineStr">
        <f aca="false">O1325-N1325</f>
        <is>
          <t/>
        </is>
      </c>
      <c r="U1325" s="28" t="inlineStr">
        <f aca="false">P1325-N1325</f>
        <is>
          <t/>
        </is>
      </c>
      <c r="V1325" s="28" t="inlineStr">
        <f aca="false">O1325 + P1325</f>
        <is>
          <t/>
        </is>
      </c>
    </row>
    <row collapsed="false" customFormat="false" customHeight="true" hidden="false" ht="25" outlineLevel="0" r="1326">
      <c r="A1326" s="27" t="n">
        <v>38482</v>
      </c>
      <c r="B1326" s="20" t="n">
        <v>36.75</v>
      </c>
      <c r="C1326" s="20" t="n">
        <v>37.25</v>
      </c>
      <c r="D1326" s="20" t="n">
        <v>36.33</v>
      </c>
      <c r="E1326" s="20" t="n">
        <v>36.42</v>
      </c>
      <c r="F1326" s="20" t="n">
        <v>15723700</v>
      </c>
      <c r="G1326" s="20" t="n">
        <v>36.26</v>
      </c>
      <c r="I1326" s="20" t="n">
        <f aca="false">E1326-B1326</f>
        <v>-0.329999999999998</v>
      </c>
      <c r="J1326" s="20" t="n">
        <f aca="false">C1326-B1326</f>
        <v>0.5</v>
      </c>
      <c r="K1326" s="20" t="n">
        <f aca="false">D1326-B1326</f>
        <v>-0.420000000000002</v>
      </c>
      <c r="L1326" s="20" t="n">
        <f aca="false">B1326 - E1325</f>
        <v>-0.219999999999999</v>
      </c>
      <c r="M1326" s="20" t="n">
        <f aca="false">E1326 - E1325</f>
        <v>-0.549999999999997</v>
      </c>
      <c r="N1326" s="22" t="n">
        <f aca="false">(I1326 / B1326)</f>
        <v>-0.00897959183673465</v>
      </c>
      <c r="O1326" s="22" t="n">
        <f aca="false">(J1326 / B1326)</f>
        <v>0.0136054421768707</v>
      </c>
      <c r="P1326" s="22" t="n">
        <f aca="false">K1326 / B1326</f>
        <v>-0.0114285714285715</v>
      </c>
      <c r="Q1326" s="22" t="n">
        <f aca="false">L1326/E1325</f>
        <v>-0.0059507708953205</v>
      </c>
      <c r="R1326" s="22" t="n">
        <f aca="false">M1326 / E1325</f>
        <v>-0.0148769272383012</v>
      </c>
      <c r="S1326" s="23" t="str">
        <f aca="false">IF(N1326 &gt; 0, "UP", "DOWN")</f>
        <v>DOWN</v>
      </c>
      <c r="T1326" s="28" t="inlineStr">
        <f aca="false">O1326-N1326</f>
        <is>
          <t/>
        </is>
      </c>
      <c r="U1326" s="28" t="inlineStr">
        <f aca="false">P1326-N1326</f>
        <is>
          <t/>
        </is>
      </c>
      <c r="V1326" s="28" t="inlineStr">
        <f aca="false">O1326 + P1326</f>
        <is>
          <t/>
        </is>
      </c>
    </row>
    <row collapsed="false" customFormat="false" customHeight="true" hidden="false" ht="25" outlineLevel="0" r="1327">
      <c r="A1327" s="27" t="n">
        <v>38483</v>
      </c>
      <c r="B1327" s="20" t="n">
        <v>35.2</v>
      </c>
      <c r="C1327" s="20" t="n">
        <v>35.67</v>
      </c>
      <c r="D1327" s="20" t="n">
        <v>33.11</v>
      </c>
      <c r="E1327" s="20" t="n">
        <v>35.61</v>
      </c>
      <c r="F1327" s="20" t="n">
        <v>72927900</v>
      </c>
      <c r="G1327" s="20" t="n">
        <v>35.46</v>
      </c>
      <c r="I1327" s="20" t="n">
        <f aca="false">E1327-B1327</f>
        <v>0.409999999999997</v>
      </c>
      <c r="J1327" s="20" t="n">
        <f aca="false">C1327-B1327</f>
        <v>0.469999999999999</v>
      </c>
      <c r="K1327" s="20" t="n">
        <f aca="false">D1327-B1327</f>
        <v>-2.09</v>
      </c>
      <c r="L1327" s="20" t="n">
        <f aca="false">B1327 - E1326</f>
        <v>-1.22</v>
      </c>
      <c r="M1327" s="20" t="n">
        <f aca="false">E1327 - E1326</f>
        <v>-0.810000000000002</v>
      </c>
      <c r="N1327" s="22" t="n">
        <f aca="false">(I1327 / B1327)</f>
        <v>0.0116477272727272</v>
      </c>
      <c r="O1327" s="22" t="n">
        <f aca="false">(J1327 / B1327)</f>
        <v>0.0133522727272727</v>
      </c>
      <c r="P1327" s="22" t="n">
        <f aca="false">K1327 / B1327</f>
        <v>-0.0593750000000001</v>
      </c>
      <c r="Q1327" s="22" t="n">
        <f aca="false">L1327/E1326</f>
        <v>-0.0334980779791323</v>
      </c>
      <c r="R1327" s="22" t="n">
        <f aca="false">M1327 / E1326</f>
        <v>-0.0222405271828666</v>
      </c>
      <c r="S1327" s="23" t="str">
        <f aca="false">IF(N1327 &gt; 0, "UP", "DOWN")</f>
        <v>UP</v>
      </c>
      <c r="T1327" s="28" t="inlineStr">
        <f aca="false">O1327-N1327</f>
        <is>
          <t/>
        </is>
      </c>
      <c r="U1327" s="28" t="inlineStr">
        <f aca="false">P1327-N1327</f>
        <is>
          <t/>
        </is>
      </c>
      <c r="V1327" s="28" t="inlineStr">
        <f aca="false">O1327 + P1327</f>
        <is>
          <t/>
        </is>
      </c>
    </row>
    <row collapsed="false" customFormat="false" customHeight="true" hidden="false" ht="25" outlineLevel="0" r="1328">
      <c r="A1328" s="27" t="n">
        <v>38484</v>
      </c>
      <c r="B1328" s="20" t="n">
        <v>35.42</v>
      </c>
      <c r="C1328" s="20" t="n">
        <v>35.59</v>
      </c>
      <c r="D1328" s="20" t="n">
        <v>34</v>
      </c>
      <c r="E1328" s="20" t="n">
        <v>34.13</v>
      </c>
      <c r="F1328" s="20" t="n">
        <v>34651500</v>
      </c>
      <c r="G1328" s="20" t="n">
        <v>33.98</v>
      </c>
      <c r="I1328" s="20" t="n">
        <f aca="false">E1328-B1328</f>
        <v>-1.29</v>
      </c>
      <c r="J1328" s="20" t="n">
        <f aca="false">C1328-B1328</f>
        <v>0.170000000000002</v>
      </c>
      <c r="K1328" s="20" t="n">
        <f aca="false">D1328-B1328</f>
        <v>-1.42</v>
      </c>
      <c r="L1328" s="20" t="n">
        <f aca="false">B1328 - E1327</f>
        <v>-0.189999999999998</v>
      </c>
      <c r="M1328" s="20" t="n">
        <f aca="false">E1328 - E1327</f>
        <v>-1.48</v>
      </c>
      <c r="N1328" s="22" t="n">
        <f aca="false">(I1328 / B1328)</f>
        <v>-0.0364201016374929</v>
      </c>
      <c r="O1328" s="22" t="n">
        <f aca="false">(J1328 / B1328)</f>
        <v>0.0047995482778092</v>
      </c>
      <c r="P1328" s="22" t="n">
        <f aca="false">K1328 / B1328</f>
        <v>-0.0400903444381706</v>
      </c>
      <c r="Q1328" s="22" t="n">
        <f aca="false">L1328/E1327</f>
        <v>-0.00533557989328834</v>
      </c>
      <c r="R1328" s="22" t="n">
        <f aca="false">M1328 / E1327</f>
        <v>-0.0415613591687727</v>
      </c>
      <c r="S1328" s="23" t="str">
        <f aca="false">IF(N1328 &gt; 0, "UP", "DOWN")</f>
        <v>DOWN</v>
      </c>
      <c r="T1328" s="28" t="inlineStr">
        <f aca="false">O1328-N1328</f>
        <is>
          <t/>
        </is>
      </c>
      <c r="U1328" s="28" t="inlineStr">
        <f aca="false">P1328-N1328</f>
        <is>
          <t/>
        </is>
      </c>
      <c r="V1328" s="28" t="inlineStr">
        <f aca="false">O1328 + P1328</f>
        <is>
          <t/>
        </is>
      </c>
    </row>
    <row collapsed="false" customFormat="false" customHeight="true" hidden="false" ht="25" outlineLevel="0" r="1329">
      <c r="A1329" s="27" t="n">
        <v>38485</v>
      </c>
      <c r="B1329" s="20" t="n">
        <v>34.2</v>
      </c>
      <c r="C1329" s="20" t="n">
        <v>35.23</v>
      </c>
      <c r="D1329" s="20" t="n">
        <v>34.07</v>
      </c>
      <c r="E1329" s="20" t="n">
        <v>34.77</v>
      </c>
      <c r="F1329" s="20" t="n">
        <v>25096900</v>
      </c>
      <c r="G1329" s="20" t="n">
        <v>34.62</v>
      </c>
      <c r="I1329" s="20" t="n">
        <f aca="false">E1329-B1329</f>
        <v>0.57</v>
      </c>
      <c r="J1329" s="20" t="n">
        <f aca="false">C1329-B1329</f>
        <v>1.02999999999999</v>
      </c>
      <c r="K1329" s="20" t="n">
        <f aca="false">D1329-B1329</f>
        <v>-0.130000000000003</v>
      </c>
      <c r="L1329" s="20" t="n">
        <f aca="false">B1329 - E1328</f>
        <v>0.0700000000000003</v>
      </c>
      <c r="M1329" s="20" t="n">
        <f aca="false">E1329 - E1328</f>
        <v>0.640000000000001</v>
      </c>
      <c r="N1329" s="22" t="n">
        <f aca="false">(I1329 / B1329)</f>
        <v>0.0166666666666667</v>
      </c>
      <c r="O1329" s="22" t="n">
        <f aca="false">(J1329 / B1329)</f>
        <v>0.0301169590643273</v>
      </c>
      <c r="P1329" s="22" t="n">
        <f aca="false">K1329 / B1329</f>
        <v>-0.00380116959064335</v>
      </c>
      <c r="Q1329" s="22" t="n">
        <f aca="false">L1329/E1328</f>
        <v>0.00205098154116614</v>
      </c>
      <c r="R1329" s="22" t="n">
        <f aca="false">M1329 / E1328</f>
        <v>0.0187518312335189</v>
      </c>
      <c r="S1329" s="23" t="str">
        <f aca="false">IF(N1329 &gt; 0, "UP", "DOWN")</f>
        <v>UP</v>
      </c>
      <c r="T1329" s="28" t="inlineStr">
        <f aca="false">O1329-N1329</f>
        <is>
          <t/>
        </is>
      </c>
      <c r="U1329" s="28" t="inlineStr">
        <f aca="false">P1329-N1329</f>
        <is>
          <t/>
        </is>
      </c>
      <c r="V1329" s="28" t="inlineStr">
        <f aca="false">O1329 + P1329</f>
        <is>
          <t/>
        </is>
      </c>
    </row>
    <row collapsed="false" customFormat="false" customHeight="true" hidden="false" ht="25" outlineLevel="0" r="1330">
      <c r="A1330" s="27" t="n">
        <v>38488</v>
      </c>
      <c r="B1330" s="20" t="n">
        <v>34.56</v>
      </c>
      <c r="C1330" s="20" t="n">
        <v>35.7</v>
      </c>
      <c r="D1330" s="20" t="n">
        <v>34.53</v>
      </c>
      <c r="E1330" s="20" t="n">
        <v>35.55</v>
      </c>
      <c r="F1330" s="20" t="n">
        <v>16939100</v>
      </c>
      <c r="G1330" s="20" t="n">
        <v>35.4</v>
      </c>
      <c r="I1330" s="20" t="n">
        <f aca="false">E1330-B1330</f>
        <v>0.989999999999995</v>
      </c>
      <c r="J1330" s="20" t="n">
        <f aca="false">C1330-B1330</f>
        <v>1.14</v>
      </c>
      <c r="K1330" s="20" t="n">
        <f aca="false">D1330-B1330</f>
        <v>-0.0300000000000011</v>
      </c>
      <c r="L1330" s="20" t="n">
        <f aca="false">B1330 - E1329</f>
        <v>-0.210000000000001</v>
      </c>
      <c r="M1330" s="20" t="n">
        <f aca="false">E1330 - E1329</f>
        <v>0.779999999999994</v>
      </c>
      <c r="N1330" s="22" t="n">
        <f aca="false">(I1330 / B1330)</f>
        <v>0.0286458333333332</v>
      </c>
      <c r="O1330" s="22" t="n">
        <f aca="false">(J1330 / B1330)</f>
        <v>0.0329861111111111</v>
      </c>
      <c r="P1330" s="22" t="n">
        <f aca="false">K1330 / B1330</f>
        <v>-0.000868055555555588</v>
      </c>
      <c r="Q1330" s="22" t="n">
        <f aca="false">L1330/E1329</f>
        <v>-0.00603968938740296</v>
      </c>
      <c r="R1330" s="22" t="n">
        <f aca="false">M1330 / E1329</f>
        <v>0.0224331320103536</v>
      </c>
      <c r="S1330" s="23" t="str">
        <f aca="false">IF(N1330 &gt; 0, "UP", "DOWN")</f>
        <v>UP</v>
      </c>
      <c r="T1330" s="28" t="inlineStr">
        <f aca="false">O1330-N1330</f>
        <is>
          <t/>
        </is>
      </c>
      <c r="U1330" s="28" t="inlineStr">
        <f aca="false">P1330-N1330</f>
        <is>
          <t/>
        </is>
      </c>
      <c r="V1330" s="28" t="inlineStr">
        <f aca="false">O1330 + P1330</f>
        <is>
          <t/>
        </is>
      </c>
    </row>
    <row collapsed="false" customFormat="false" customHeight="true" hidden="false" ht="25" outlineLevel="0" r="1331">
      <c r="A1331" s="27" t="n">
        <v>38489</v>
      </c>
      <c r="B1331" s="20" t="n">
        <v>35.14</v>
      </c>
      <c r="C1331" s="20" t="n">
        <v>35.46</v>
      </c>
      <c r="D1331" s="20" t="n">
        <v>34.54</v>
      </c>
      <c r="E1331" s="20" t="n">
        <v>35.36</v>
      </c>
      <c r="F1331" s="20" t="n">
        <v>21012300</v>
      </c>
      <c r="G1331" s="20" t="n">
        <v>35.21</v>
      </c>
      <c r="I1331" s="20" t="n">
        <f aca="false">E1331-B1331</f>
        <v>0.219999999999999</v>
      </c>
      <c r="J1331" s="20" t="n">
        <f aca="false">C1331-B1331</f>
        <v>0.32</v>
      </c>
      <c r="K1331" s="20" t="n">
        <f aca="false">D1331-B1331</f>
        <v>-0.600000000000001</v>
      </c>
      <c r="L1331" s="20" t="n">
        <f aca="false">B1331 - E1330</f>
        <v>-0.409999999999997</v>
      </c>
      <c r="M1331" s="20" t="n">
        <f aca="false">E1331 - E1330</f>
        <v>-0.189999999999998</v>
      </c>
      <c r="N1331" s="22" t="n">
        <f aca="false">(I1331 / B1331)</f>
        <v>0.00626067159931699</v>
      </c>
      <c r="O1331" s="22" t="n">
        <f aca="false">(J1331 / B1331)</f>
        <v>0.0091064314171884</v>
      </c>
      <c r="P1331" s="22" t="n">
        <f aca="false">K1331 / B1331</f>
        <v>-0.0170745589072283</v>
      </c>
      <c r="Q1331" s="22" t="n">
        <f aca="false">L1331/E1330</f>
        <v>-0.0115330520393811</v>
      </c>
      <c r="R1331" s="22" t="n">
        <f aca="false">M1331 / E1330</f>
        <v>-0.00534458509142047</v>
      </c>
      <c r="S1331" s="23" t="str">
        <f aca="false">IF(N1331 &gt; 0, "UP", "DOWN")</f>
        <v>UP</v>
      </c>
      <c r="T1331" s="28" t="inlineStr">
        <f aca="false">O1331-N1331</f>
        <is>
          <t/>
        </is>
      </c>
      <c r="U1331" s="28" t="inlineStr">
        <f aca="false">P1331-N1331</f>
        <is>
          <t/>
        </is>
      </c>
      <c r="V1331" s="28" t="inlineStr">
        <f aca="false">O1331 + P1331</f>
        <is>
          <t/>
        </is>
      </c>
    </row>
    <row collapsed="false" customFormat="false" customHeight="true" hidden="false" ht="25" outlineLevel="0" r="1332">
      <c r="A1332" s="27" t="n">
        <v>38490</v>
      </c>
      <c r="B1332" s="20" t="n">
        <v>35.45</v>
      </c>
      <c r="C1332" s="20" t="n">
        <v>37.56</v>
      </c>
      <c r="D1332" s="20" t="n">
        <v>34.99</v>
      </c>
      <c r="E1332" s="20" t="n">
        <v>35.84</v>
      </c>
      <c r="F1332" s="20" t="n">
        <v>22740100</v>
      </c>
      <c r="G1332" s="20" t="n">
        <v>35.69</v>
      </c>
      <c r="I1332" s="20" t="n">
        <f aca="false">E1332-B1332</f>
        <v>0.390000000000001</v>
      </c>
      <c r="J1332" s="20" t="n">
        <f aca="false">C1332-B1332</f>
        <v>2.11</v>
      </c>
      <c r="K1332" s="20" t="n">
        <f aca="false">D1332-B1332</f>
        <v>-0.460000000000001</v>
      </c>
      <c r="L1332" s="20" t="n">
        <f aca="false">B1332 - E1331</f>
        <v>0.0900000000000034</v>
      </c>
      <c r="M1332" s="20" t="n">
        <f aca="false">E1332 - E1331</f>
        <v>0.480000000000004</v>
      </c>
      <c r="N1332" s="22" t="n">
        <f aca="false">(I1332 / B1332)</f>
        <v>0.0110014104372356</v>
      </c>
      <c r="O1332" s="22" t="n">
        <f aca="false">(J1332 / B1332)</f>
        <v>0.0595204513399154</v>
      </c>
      <c r="P1332" s="22" t="n">
        <f aca="false">K1332 / B1332</f>
        <v>-0.0129760225669958</v>
      </c>
      <c r="Q1332" s="22" t="n">
        <f aca="false">L1332/E1331</f>
        <v>0.00254524886877838</v>
      </c>
      <c r="R1332" s="22" t="n">
        <f aca="false">M1332 / E1331</f>
        <v>0.0135746606334843</v>
      </c>
      <c r="S1332" s="23" t="str">
        <f aca="false">IF(N1332 &gt; 0, "UP", "DOWN")</f>
        <v>UP</v>
      </c>
      <c r="T1332" s="28" t="inlineStr">
        <f aca="false">O1332-N1332</f>
        <is>
          <t/>
        </is>
      </c>
      <c r="U1332" s="28" t="inlineStr">
        <f aca="false">P1332-N1332</f>
        <is>
          <t/>
        </is>
      </c>
      <c r="V1332" s="28" t="inlineStr">
        <f aca="false">O1332 + P1332</f>
        <is>
          <t/>
        </is>
      </c>
    </row>
    <row collapsed="false" customFormat="false" customHeight="true" hidden="false" ht="25" outlineLevel="0" r="1333">
      <c r="A1333" s="27" t="n">
        <v>38491</v>
      </c>
      <c r="B1333" s="20" t="n">
        <v>35.78</v>
      </c>
      <c r="C1333" s="20" t="n">
        <v>37.68</v>
      </c>
      <c r="D1333" s="20" t="n">
        <v>35.78</v>
      </c>
      <c r="E1333" s="20" t="n">
        <v>37.55</v>
      </c>
      <c r="F1333" s="20" t="n">
        <v>28327200</v>
      </c>
      <c r="G1333" s="20" t="n">
        <v>37.39</v>
      </c>
      <c r="I1333" s="20" t="n">
        <f aca="false">E1333-B1333</f>
        <v>1.77</v>
      </c>
      <c r="J1333" s="20" t="n">
        <f aca="false">C1333-B1333</f>
        <v>1.9</v>
      </c>
      <c r="K1333" s="20" t="n">
        <f aca="false">D1333-B1333</f>
        <v>0</v>
      </c>
      <c r="L1333" s="20" t="n">
        <f aca="false">B1333 - E1332</f>
        <v>-0.0600000000000023</v>
      </c>
      <c r="M1333" s="20" t="n">
        <f aca="false">E1333 - E1332</f>
        <v>1.70999999999999</v>
      </c>
      <c r="N1333" s="22" t="n">
        <f aca="false">(I1333 / B1333)</f>
        <v>0.0494689770821687</v>
      </c>
      <c r="O1333" s="22" t="n">
        <f aca="false">(J1333 / B1333)</f>
        <v>0.053102291783119</v>
      </c>
      <c r="P1333" s="22" t="n">
        <f aca="false">K1333 / B1333</f>
        <v>0</v>
      </c>
      <c r="Q1333" s="22" t="n">
        <f aca="false">L1333/E1332</f>
        <v>-0.00167410714285721</v>
      </c>
      <c r="R1333" s="22" t="n">
        <f aca="false">M1333 / E1332</f>
        <v>0.0477120535714284</v>
      </c>
      <c r="S1333" s="23" t="str">
        <f aca="false">IF(N1333 &gt; 0, "UP", "DOWN")</f>
        <v>UP</v>
      </c>
      <c r="T1333" s="28" t="inlineStr">
        <f aca="false">O1333-N1333</f>
        <is>
          <t/>
        </is>
      </c>
      <c r="U1333" s="28" t="inlineStr">
        <f aca="false">P1333-N1333</f>
        <is>
          <t/>
        </is>
      </c>
      <c r="V1333" s="28" t="inlineStr">
        <f aca="false">O1333 + P1333</f>
        <is>
          <t/>
        </is>
      </c>
    </row>
    <row collapsed="false" customFormat="false" customHeight="true" hidden="false" ht="25" outlineLevel="0" r="1334">
      <c r="A1334" s="27" t="n">
        <v>38492</v>
      </c>
      <c r="B1334" s="20" t="n">
        <v>37.25</v>
      </c>
      <c r="C1334" s="20" t="n">
        <v>37.65</v>
      </c>
      <c r="D1334" s="20" t="n">
        <v>37.19</v>
      </c>
      <c r="E1334" s="20" t="n">
        <v>37.55</v>
      </c>
      <c r="F1334" s="20" t="n">
        <v>16166100</v>
      </c>
      <c r="G1334" s="20" t="n">
        <v>37.39</v>
      </c>
      <c r="I1334" s="20" t="n">
        <f aca="false">E1334-B1334</f>
        <v>0.299999999999997</v>
      </c>
      <c r="J1334" s="20" t="n">
        <f aca="false">C1334-B1334</f>
        <v>0.399999999999999</v>
      </c>
      <c r="K1334" s="20" t="n">
        <f aca="false">D1334-B1334</f>
        <v>-0.0600000000000023</v>
      </c>
      <c r="L1334" s="20" t="n">
        <f aca="false">B1334 - E1333</f>
        <v>-0.299999999999997</v>
      </c>
      <c r="M1334" s="20" t="n">
        <f aca="false">E1334 - E1333</f>
        <v>0</v>
      </c>
      <c r="N1334" s="22" t="n">
        <f aca="false">(I1334 / B1334)</f>
        <v>0.00805369127516771</v>
      </c>
      <c r="O1334" s="22" t="n">
        <f aca="false">(J1334 / B1334)</f>
        <v>0.010738255033557</v>
      </c>
      <c r="P1334" s="22" t="n">
        <f aca="false">K1334 / B1334</f>
        <v>-0.00161073825503362</v>
      </c>
      <c r="Q1334" s="22" t="n">
        <f aca="false">L1334/E1333</f>
        <v>-0.00798934753661777</v>
      </c>
      <c r="R1334" s="22" t="n">
        <f aca="false">M1334 / E1333</f>
        <v>0</v>
      </c>
      <c r="S1334" s="23" t="str">
        <f aca="false">IF(N1334 &gt; 0, "UP", "DOWN")</f>
        <v>UP</v>
      </c>
      <c r="T1334" s="28" t="inlineStr">
        <f aca="false">O1334-N1334</f>
        <is>
          <t/>
        </is>
      </c>
      <c r="U1334" s="28" t="inlineStr">
        <f aca="false">P1334-N1334</f>
        <is>
          <t/>
        </is>
      </c>
      <c r="V1334" s="28" t="inlineStr">
        <f aca="false">O1334 + P1334</f>
        <is>
          <t/>
        </is>
      </c>
    </row>
    <row collapsed="false" customFormat="false" customHeight="true" hidden="false" ht="25" outlineLevel="0" r="1335">
      <c r="A1335" s="27" t="n">
        <v>38495</v>
      </c>
      <c r="B1335" s="20" t="n">
        <v>37.85</v>
      </c>
      <c r="C1335" s="20" t="n">
        <v>39.9</v>
      </c>
      <c r="D1335" s="20" t="n">
        <v>37.85</v>
      </c>
      <c r="E1335" s="20" t="n">
        <v>39.76</v>
      </c>
      <c r="F1335" s="20" t="n">
        <v>37234800</v>
      </c>
      <c r="G1335" s="20" t="n">
        <v>39.59</v>
      </c>
      <c r="I1335" s="20" t="n">
        <f aca="false">E1335-B1335</f>
        <v>1.91</v>
      </c>
      <c r="J1335" s="20" t="n">
        <f aca="false">C1335-B1335</f>
        <v>2.05</v>
      </c>
      <c r="K1335" s="20" t="n">
        <f aca="false">D1335-B1335</f>
        <v>0</v>
      </c>
      <c r="L1335" s="20" t="n">
        <f aca="false">B1335 - E1334</f>
        <v>0.300000000000004</v>
      </c>
      <c r="M1335" s="20" t="n">
        <f aca="false">E1335 - E1334</f>
        <v>2.21</v>
      </c>
      <c r="N1335" s="22" t="n">
        <f aca="false">(I1335 / B1335)</f>
        <v>0.0504623513870541</v>
      </c>
      <c r="O1335" s="22" t="n">
        <f aca="false">(J1335 / B1335)</f>
        <v>0.0541611624834874</v>
      </c>
      <c r="P1335" s="22" t="n">
        <f aca="false">K1335 / B1335</f>
        <v>0</v>
      </c>
      <c r="Q1335" s="22" t="n">
        <f aca="false">L1335/E1334</f>
        <v>0.00798934753661796</v>
      </c>
      <c r="R1335" s="22" t="n">
        <f aca="false">M1335 / E1334</f>
        <v>0.0588548601864181</v>
      </c>
      <c r="S1335" s="23" t="str">
        <f aca="false">IF(N1335 &gt; 0, "UP", "DOWN")</f>
        <v>UP</v>
      </c>
      <c r="T1335" s="28" t="inlineStr">
        <f aca="false">O1335-N1335</f>
        <is>
          <t/>
        </is>
      </c>
      <c r="U1335" s="28" t="inlineStr">
        <f aca="false">P1335-N1335</f>
        <is>
          <t/>
        </is>
      </c>
      <c r="V1335" s="28" t="inlineStr">
        <f aca="false">O1335 + P1335</f>
        <is>
          <t/>
        </is>
      </c>
    </row>
    <row collapsed="false" customFormat="false" customHeight="true" hidden="false" ht="25" outlineLevel="0" r="1336">
      <c r="A1336" s="27" t="n">
        <v>38496</v>
      </c>
      <c r="B1336" s="20" t="n">
        <v>39.45</v>
      </c>
      <c r="C1336" s="20" t="n">
        <v>39.99</v>
      </c>
      <c r="D1336" s="20" t="n">
        <v>39.03</v>
      </c>
      <c r="E1336" s="20" t="n">
        <v>39.7</v>
      </c>
      <c r="F1336" s="20" t="n">
        <v>21195000</v>
      </c>
      <c r="G1336" s="20" t="n">
        <v>39.53</v>
      </c>
      <c r="I1336" s="20" t="n">
        <f aca="false">E1336-B1336</f>
        <v>0.25</v>
      </c>
      <c r="J1336" s="20" t="n">
        <f aca="false">C1336-B1336</f>
        <v>0.539999999999999</v>
      </c>
      <c r="K1336" s="20" t="n">
        <f aca="false">D1336-B1336</f>
        <v>-0.420000000000002</v>
      </c>
      <c r="L1336" s="20" t="n">
        <f aca="false">B1336 - E1335</f>
        <v>-0.309999999999995</v>
      </c>
      <c r="M1336" s="20" t="n">
        <f aca="false">E1336 - E1335</f>
        <v>-0.0599999999999952</v>
      </c>
      <c r="N1336" s="22" t="n">
        <f aca="false">(I1336 / B1336)</f>
        <v>0.00633713561470215</v>
      </c>
      <c r="O1336" s="22" t="n">
        <f aca="false">(J1336 / B1336)</f>
        <v>0.0136882129277566</v>
      </c>
      <c r="P1336" s="22" t="n">
        <f aca="false">K1336 / B1336</f>
        <v>-0.0106463878326997</v>
      </c>
      <c r="Q1336" s="22" t="n">
        <f aca="false">L1336/E1335</f>
        <v>-0.00779678068410451</v>
      </c>
      <c r="R1336" s="22" t="n">
        <f aca="false">M1336 / E1335</f>
        <v>-0.00150905432595561</v>
      </c>
      <c r="S1336" s="23" t="str">
        <f aca="false">IF(N1336 &gt; 0, "UP", "DOWN")</f>
        <v>UP</v>
      </c>
      <c r="T1336" s="28" t="inlineStr">
        <f aca="false">O1336-N1336</f>
        <is>
          <t/>
        </is>
      </c>
      <c r="U1336" s="28" t="inlineStr">
        <f aca="false">P1336-N1336</f>
        <is>
          <t/>
        </is>
      </c>
      <c r="V1336" s="28" t="inlineStr">
        <f aca="false">O1336 + P1336</f>
        <is>
          <t/>
        </is>
      </c>
    </row>
    <row collapsed="false" customFormat="false" customHeight="true" hidden="false" ht="25" outlineLevel="0" r="1337">
      <c r="A1337" s="27" t="n">
        <v>38497</v>
      </c>
      <c r="B1337" s="20" t="n">
        <v>39.5</v>
      </c>
      <c r="C1337" s="20" t="n">
        <v>39.95</v>
      </c>
      <c r="D1337" s="20" t="n">
        <v>39.32</v>
      </c>
      <c r="E1337" s="20" t="n">
        <v>39.78</v>
      </c>
      <c r="F1337" s="20" t="n">
        <v>14143100</v>
      </c>
      <c r="G1337" s="20" t="n">
        <v>39.61</v>
      </c>
      <c r="I1337" s="20" t="n">
        <f aca="false">E1337-B1337</f>
        <v>0.280000000000001</v>
      </c>
      <c r="J1337" s="20" t="n">
        <f aca="false">C1337-B1337</f>
        <v>0.450000000000003</v>
      </c>
      <c r="K1337" s="20" t="n">
        <f aca="false">D1337-B1337</f>
        <v>-0.18</v>
      </c>
      <c r="L1337" s="20" t="n">
        <f aca="false">B1337 - E1336</f>
        <v>-0.200000000000003</v>
      </c>
      <c r="M1337" s="20" t="n">
        <f aca="false">E1337 - E1336</f>
        <v>0.0799999999999983</v>
      </c>
      <c r="N1337" s="22" t="n">
        <f aca="false">(I1337 / B1337)</f>
        <v>0.00708860759493674</v>
      </c>
      <c r="O1337" s="22" t="n">
        <f aca="false">(J1337 / B1337)</f>
        <v>0.0113924050632912</v>
      </c>
      <c r="P1337" s="22" t="n">
        <f aca="false">K1337 / B1337</f>
        <v>-0.00455696202531645</v>
      </c>
      <c r="Q1337" s="22" t="n">
        <f aca="false">L1337/E1336</f>
        <v>-0.00503778337531493</v>
      </c>
      <c r="R1337" s="22" t="n">
        <f aca="false">M1337 / E1336</f>
        <v>0.0020151133501259</v>
      </c>
      <c r="S1337" s="23" t="str">
        <f aca="false">IF(N1337 &gt; 0, "UP", "DOWN")</f>
        <v>UP</v>
      </c>
      <c r="T1337" s="28" t="inlineStr">
        <f aca="false">O1337-N1337</f>
        <is>
          <t/>
        </is>
      </c>
      <c r="U1337" s="28" t="inlineStr">
        <f aca="false">P1337-N1337</f>
        <is>
          <t/>
        </is>
      </c>
      <c r="V1337" s="28" t="inlineStr">
        <f aca="false">O1337 + P1337</f>
        <is>
          <t/>
        </is>
      </c>
    </row>
    <row collapsed="false" customFormat="false" customHeight="true" hidden="false" ht="25" outlineLevel="0" r="1338">
      <c r="A1338" s="27" t="n">
        <v>38498</v>
      </c>
      <c r="B1338" s="20" t="n">
        <v>39.94</v>
      </c>
      <c r="C1338" s="20" t="n">
        <v>40.94</v>
      </c>
      <c r="D1338" s="20" t="n">
        <v>39.94</v>
      </c>
      <c r="E1338" s="20" t="n">
        <v>40.74</v>
      </c>
      <c r="F1338" s="20" t="n">
        <v>18768600</v>
      </c>
      <c r="G1338" s="20" t="n">
        <v>40.57</v>
      </c>
      <c r="I1338" s="20" t="n">
        <f aca="false">E1338-B1338</f>
        <v>0.800000000000004</v>
      </c>
      <c r="J1338" s="20" t="n">
        <f aca="false">C1338-B1338</f>
        <v>1</v>
      </c>
      <c r="K1338" s="20" t="n">
        <f aca="false">D1338-B1338</f>
        <v>0</v>
      </c>
      <c r="L1338" s="20" t="n">
        <f aca="false">B1338 - E1337</f>
        <v>0.159999999999997</v>
      </c>
      <c r="M1338" s="20" t="n">
        <f aca="false">E1338 - E1337</f>
        <v>0.960000000000001</v>
      </c>
      <c r="N1338" s="22" t="n">
        <f aca="false">(I1338 / B1338)</f>
        <v>0.0200300450676015</v>
      </c>
      <c r="O1338" s="22" t="n">
        <f aca="false">(J1338 / B1338)</f>
        <v>0.0250375563345018</v>
      </c>
      <c r="P1338" s="22" t="n">
        <f aca="false">K1338 / B1338</f>
        <v>0</v>
      </c>
      <c r="Q1338" s="22" t="n">
        <f aca="false">L1338/E1337</f>
        <v>0.00402212166918041</v>
      </c>
      <c r="R1338" s="22" t="n">
        <f aca="false">M1338 / E1337</f>
        <v>0.024132730015083</v>
      </c>
      <c r="S1338" s="23" t="str">
        <f aca="false">IF(N1338 &gt; 0, "UP", "DOWN")</f>
        <v>UP</v>
      </c>
      <c r="T1338" s="28" t="inlineStr">
        <f aca="false">O1338-N1338</f>
        <is>
          <t/>
        </is>
      </c>
      <c r="U1338" s="28" t="inlineStr">
        <f aca="false">P1338-N1338</f>
        <is>
          <t/>
        </is>
      </c>
      <c r="V1338" s="28" t="inlineStr">
        <f aca="false">O1338 + P1338</f>
        <is>
          <t/>
        </is>
      </c>
    </row>
    <row collapsed="false" customFormat="false" customHeight="true" hidden="false" ht="25" outlineLevel="0" r="1339">
      <c r="A1339" s="27" t="n">
        <v>38499</v>
      </c>
      <c r="B1339" s="20" t="n">
        <v>40.64</v>
      </c>
      <c r="C1339" s="20" t="n">
        <v>40.79</v>
      </c>
      <c r="D1339" s="20" t="n">
        <v>40.01</v>
      </c>
      <c r="E1339" s="20" t="n">
        <v>40.56</v>
      </c>
      <c r="F1339" s="20" t="n">
        <v>11286000</v>
      </c>
      <c r="G1339" s="20" t="n">
        <v>40.39</v>
      </c>
      <c r="I1339" s="20" t="n">
        <f aca="false">E1339-B1339</f>
        <v>-0.0799999999999983</v>
      </c>
      <c r="J1339" s="20" t="n">
        <f aca="false">C1339-B1339</f>
        <v>0.149999999999999</v>
      </c>
      <c r="K1339" s="20" t="n">
        <f aca="false">D1339-B1339</f>
        <v>-0.630000000000003</v>
      </c>
      <c r="L1339" s="20" t="n">
        <f aca="false">B1339 - E1338</f>
        <v>-0.100000000000001</v>
      </c>
      <c r="M1339" s="20" t="n">
        <f aca="false">E1339 - E1338</f>
        <v>-0.18</v>
      </c>
      <c r="N1339" s="22" t="n">
        <f aca="false">(I1339 / B1339)</f>
        <v>-0.00196850393700783</v>
      </c>
      <c r="O1339" s="22" t="n">
        <f aca="false">(J1339 / B1339)</f>
        <v>0.00369094488188973</v>
      </c>
      <c r="P1339" s="22" t="n">
        <f aca="false">K1339 / B1339</f>
        <v>-0.0155019685039371</v>
      </c>
      <c r="Q1339" s="22" t="n">
        <f aca="false">L1339/E1338</f>
        <v>-0.0024545900834561</v>
      </c>
      <c r="R1339" s="22" t="n">
        <f aca="false">M1339 / E1338</f>
        <v>-0.00441826215022091</v>
      </c>
      <c r="S1339" s="23" t="str">
        <f aca="false">IF(N1339 &gt; 0, "UP", "DOWN")</f>
        <v>DOWN</v>
      </c>
      <c r="T1339" s="28" t="inlineStr">
        <f aca="false">O1339-N1339</f>
        <is>
          <t/>
        </is>
      </c>
      <c r="U1339" s="28" t="inlineStr">
        <f aca="false">P1339-N1339</f>
        <is>
          <t/>
        </is>
      </c>
      <c r="V1339" s="28" t="inlineStr">
        <f aca="false">O1339 + P1339</f>
        <is>
          <t/>
        </is>
      </c>
    </row>
    <row collapsed="false" customFormat="false" customHeight="true" hidden="false" ht="25" outlineLevel="0" r="1340">
      <c r="A1340" s="27" t="n">
        <v>38503</v>
      </c>
      <c r="B1340" s="20" t="n">
        <v>40.66</v>
      </c>
      <c r="C1340" s="20" t="n">
        <v>40.74</v>
      </c>
      <c r="D1340" s="20" t="n">
        <v>39.58</v>
      </c>
      <c r="E1340" s="20" t="n">
        <v>39.76</v>
      </c>
      <c r="F1340" s="20" t="n">
        <v>14435900</v>
      </c>
      <c r="G1340" s="20" t="n">
        <v>39.59</v>
      </c>
      <c r="I1340" s="20" t="n">
        <f aca="false">E1340-B1340</f>
        <v>-0.899999999999999</v>
      </c>
      <c r="J1340" s="20" t="n">
        <f aca="false">C1340-B1340</f>
        <v>0.0800000000000054</v>
      </c>
      <c r="K1340" s="20" t="n">
        <f aca="false">D1340-B1340</f>
        <v>-1.08</v>
      </c>
      <c r="L1340" s="20" t="n">
        <f aca="false">B1340 - E1339</f>
        <v>0.0999999999999943</v>
      </c>
      <c r="M1340" s="20" t="n">
        <f aca="false">E1340 - E1339</f>
        <v>-0.800000000000004</v>
      </c>
      <c r="N1340" s="22" t="n">
        <f aca="false">(I1340 / B1340)</f>
        <v>-0.0221347761928185</v>
      </c>
      <c r="O1340" s="22" t="n">
        <f aca="false">(J1340 / B1340)</f>
        <v>0.001967535661584</v>
      </c>
      <c r="P1340" s="22" t="n">
        <f aca="false">K1340 / B1340</f>
        <v>-0.0265617314313822</v>
      </c>
      <c r="Q1340" s="22" t="n">
        <f aca="false">L1340/E1339</f>
        <v>0.00246548323471386</v>
      </c>
      <c r="R1340" s="22" t="n">
        <f aca="false">M1340 / E1339</f>
        <v>-0.0197238658777121</v>
      </c>
      <c r="S1340" s="23" t="str">
        <f aca="false">IF(N1340 &gt; 0, "UP", "DOWN")</f>
        <v>DOWN</v>
      </c>
      <c r="T1340" s="28" t="inlineStr">
        <f aca="false">O1340-N1340</f>
        <is>
          <t/>
        </is>
      </c>
      <c r="U1340" s="28" t="inlineStr">
        <f aca="false">P1340-N1340</f>
        <is>
          <t/>
        </is>
      </c>
      <c r="V1340" s="28" t="inlineStr">
        <f aca="false">O1340 + P1340</f>
        <is>
          <t/>
        </is>
      </c>
    </row>
    <row collapsed="false" customFormat="false" customHeight="true" hidden="false" ht="25" outlineLevel="0" r="1341">
      <c r="A1341" s="27" t="n">
        <v>38504</v>
      </c>
      <c r="B1341" s="20" t="n">
        <v>39.89</v>
      </c>
      <c r="C1341" s="20" t="n">
        <v>40.76</v>
      </c>
      <c r="D1341" s="20" t="n">
        <v>39.86</v>
      </c>
      <c r="E1341" s="20" t="n">
        <v>40.3</v>
      </c>
      <c r="F1341" s="20" t="n">
        <v>16207600</v>
      </c>
      <c r="G1341" s="20" t="n">
        <v>40.13</v>
      </c>
      <c r="I1341" s="20" t="n">
        <f aca="false">E1341-B1341</f>
        <v>0.409999999999997</v>
      </c>
      <c r="J1341" s="20" t="n">
        <f aca="false">C1341-B1341</f>
        <v>0.869999999999997</v>
      </c>
      <c r="K1341" s="20" t="n">
        <f aca="false">D1341-B1341</f>
        <v>-0.0300000000000011</v>
      </c>
      <c r="L1341" s="20" t="n">
        <f aca="false">B1341 - E1340</f>
        <v>0.130000000000003</v>
      </c>
      <c r="M1341" s="20" t="n">
        <f aca="false">E1341 - E1340</f>
        <v>0.539999999999999</v>
      </c>
      <c r="N1341" s="22" t="n">
        <f aca="false">(I1341 / B1341)</f>
        <v>0.0102782652293807</v>
      </c>
      <c r="O1341" s="22" t="n">
        <f aca="false">(J1341 / B1341)</f>
        <v>0.0218099774379543</v>
      </c>
      <c r="P1341" s="22" t="n">
        <f aca="false">K1341 / B1341</f>
        <v>-0.000752068187515697</v>
      </c>
      <c r="Q1341" s="22" t="n">
        <f aca="false">L1341/E1340</f>
        <v>0.00326961770623749</v>
      </c>
      <c r="R1341" s="22" t="n">
        <f aca="false">M1341 / E1340</f>
        <v>0.0135814889336016</v>
      </c>
      <c r="S1341" s="23" t="str">
        <f aca="false">IF(N1341 &gt; 0, "UP", "DOWN")</f>
        <v>UP</v>
      </c>
      <c r="T1341" s="28" t="inlineStr">
        <f aca="false">O1341-N1341</f>
        <is>
          <t/>
        </is>
      </c>
      <c r="U1341" s="28" t="inlineStr">
        <f aca="false">P1341-N1341</f>
        <is>
          <t/>
        </is>
      </c>
      <c r="V1341" s="28" t="inlineStr">
        <f aca="false">O1341 + P1341</f>
        <is>
          <t/>
        </is>
      </c>
    </row>
    <row collapsed="false" customFormat="false" customHeight="true" hidden="false" ht="25" outlineLevel="0" r="1342">
      <c r="A1342" s="27" t="n">
        <v>38505</v>
      </c>
      <c r="B1342" s="20" t="n">
        <v>40.05</v>
      </c>
      <c r="C1342" s="20" t="n">
        <v>40.32</v>
      </c>
      <c r="D1342" s="20" t="n">
        <v>39.6</v>
      </c>
      <c r="E1342" s="20" t="n">
        <v>40.04</v>
      </c>
      <c r="F1342" s="20" t="n">
        <v>13356200</v>
      </c>
      <c r="G1342" s="20" t="n">
        <v>39.87</v>
      </c>
      <c r="I1342" s="20" t="n">
        <f aca="false">E1342-B1342</f>
        <v>-0.00999999999999801</v>
      </c>
      <c r="J1342" s="20" t="n">
        <f aca="false">C1342-B1342</f>
        <v>0.270000000000003</v>
      </c>
      <c r="K1342" s="20" t="n">
        <f aca="false">D1342-B1342</f>
        <v>-0.449999999999996</v>
      </c>
      <c r="L1342" s="20" t="n">
        <f aca="false">B1342 - E1341</f>
        <v>-0.25</v>
      </c>
      <c r="M1342" s="20" t="n">
        <f aca="false">E1342 - E1341</f>
        <v>-0.259999999999998</v>
      </c>
      <c r="N1342" s="22" t="n">
        <f aca="false">(I1342 / B1342)</f>
        <v>-0.000249687890137279</v>
      </c>
      <c r="O1342" s="22" t="n">
        <f aca="false">(J1342 / B1342)</f>
        <v>0.00674157303370794</v>
      </c>
      <c r="P1342" s="22" t="n">
        <f aca="false">K1342 / B1342</f>
        <v>-0.0112359550561797</v>
      </c>
      <c r="Q1342" s="22" t="n">
        <f aca="false">L1342/E1341</f>
        <v>-0.00620347394540943</v>
      </c>
      <c r="R1342" s="22" t="n">
        <f aca="false">M1342 / E1341</f>
        <v>-0.00645161290322576</v>
      </c>
      <c r="S1342" s="23" t="str">
        <f aca="false">IF(N1342 &gt; 0, "UP", "DOWN")</f>
        <v>DOWN</v>
      </c>
      <c r="T1342" s="28" t="inlineStr">
        <f aca="false">O1342-N1342</f>
        <is>
          <t/>
        </is>
      </c>
      <c r="U1342" s="28" t="inlineStr">
        <f aca="false">P1342-N1342</f>
        <is>
          <t/>
        </is>
      </c>
      <c r="V1342" s="28" t="inlineStr">
        <f aca="false">O1342 + P1342</f>
        <is>
          <t/>
        </is>
      </c>
    </row>
    <row collapsed="false" customFormat="false" customHeight="true" hidden="false" ht="25" outlineLevel="0" r="1343">
      <c r="A1343" s="27" t="n">
        <v>38506</v>
      </c>
      <c r="B1343" s="20" t="n">
        <v>38.16</v>
      </c>
      <c r="C1343" s="20" t="n">
        <v>38.58</v>
      </c>
      <c r="D1343" s="20" t="n">
        <v>37.77</v>
      </c>
      <c r="E1343" s="20" t="n">
        <v>38.24</v>
      </c>
      <c r="F1343" s="20" t="n">
        <v>34173900</v>
      </c>
      <c r="G1343" s="20" t="n">
        <v>38.08</v>
      </c>
      <c r="I1343" s="20" t="n">
        <f aca="false">E1343-B1343</f>
        <v>0.0800000000000054</v>
      </c>
      <c r="J1343" s="20" t="n">
        <f aca="false">C1343-B1343</f>
        <v>0.420000000000002</v>
      </c>
      <c r="K1343" s="20" t="n">
        <f aca="false">D1343-B1343</f>
        <v>-0.389999999999993</v>
      </c>
      <c r="L1343" s="20" t="n">
        <f aca="false">B1343 - E1342</f>
        <v>-1.88</v>
      </c>
      <c r="M1343" s="20" t="n">
        <f aca="false">E1343 - E1342</f>
        <v>-1.8</v>
      </c>
      <c r="N1343" s="22" t="n">
        <f aca="false">(I1343 / B1343)</f>
        <v>0.00209643605870035</v>
      </c>
      <c r="O1343" s="22" t="n">
        <f aca="false">(J1343 / B1343)</f>
        <v>0.0110062893081761</v>
      </c>
      <c r="P1343" s="22" t="n">
        <f aca="false">K1343 / B1343</f>
        <v>-0.0102201257861634</v>
      </c>
      <c r="Q1343" s="22" t="n">
        <f aca="false">L1343/E1342</f>
        <v>-0.046953046953047</v>
      </c>
      <c r="R1343" s="22" t="n">
        <f aca="false">M1343 / E1342</f>
        <v>-0.0449550449550449</v>
      </c>
      <c r="S1343" s="23" t="str">
        <f aca="false">IF(N1343 &gt; 0, "UP", "DOWN")</f>
        <v>UP</v>
      </c>
      <c r="T1343" s="28" t="inlineStr">
        <f aca="false">O1343-N1343</f>
        <is>
          <t/>
        </is>
      </c>
      <c r="U1343" s="28" t="inlineStr">
        <f aca="false">P1343-N1343</f>
        <is>
          <t/>
        </is>
      </c>
      <c r="V1343" s="28" t="inlineStr">
        <f aca="false">O1343 + P1343</f>
        <is>
          <t/>
        </is>
      </c>
    </row>
    <row collapsed="false" customFormat="false" customHeight="true" hidden="false" ht="25" outlineLevel="0" r="1344">
      <c r="A1344" s="27" t="n">
        <v>38509</v>
      </c>
      <c r="B1344" s="20" t="n">
        <v>38.33</v>
      </c>
      <c r="C1344" s="20" t="n">
        <v>38.63</v>
      </c>
      <c r="D1344" s="20" t="n">
        <v>37.56</v>
      </c>
      <c r="E1344" s="20" t="n">
        <v>37.92</v>
      </c>
      <c r="F1344" s="20" t="n">
        <v>28998800</v>
      </c>
      <c r="G1344" s="20" t="n">
        <v>37.76</v>
      </c>
      <c r="I1344" s="20" t="n">
        <f aca="false">E1344-B1344</f>
        <v>-0.409999999999997</v>
      </c>
      <c r="J1344" s="20" t="n">
        <f aca="false">C1344-B1344</f>
        <v>0.300000000000004</v>
      </c>
      <c r="K1344" s="20" t="n">
        <f aca="false">D1344-B1344</f>
        <v>-0.769999999999996</v>
      </c>
      <c r="L1344" s="20" t="n">
        <f aca="false">B1344 - E1343</f>
        <v>0.0899999999999963</v>
      </c>
      <c r="M1344" s="20" t="n">
        <f aca="false">E1344 - E1343</f>
        <v>-0.32</v>
      </c>
      <c r="N1344" s="22" t="n">
        <f aca="false">(I1344 / B1344)</f>
        <v>-0.0106965823115053</v>
      </c>
      <c r="O1344" s="22" t="n">
        <f aca="false">(J1344 / B1344)</f>
        <v>0.00782676754500402</v>
      </c>
      <c r="P1344" s="22" t="n">
        <f aca="false">K1344 / B1344</f>
        <v>-0.0200887033655099</v>
      </c>
      <c r="Q1344" s="22" t="n">
        <f aca="false">L1344/E1343</f>
        <v>0.00235355648535555</v>
      </c>
      <c r="R1344" s="22" t="n">
        <f aca="false">M1344 / E1343</f>
        <v>-0.00836820083682009</v>
      </c>
      <c r="S1344" s="23" t="str">
        <f aca="false">IF(N1344 &gt; 0, "UP", "DOWN")</f>
        <v>DOWN</v>
      </c>
      <c r="T1344" s="28" t="inlineStr">
        <f aca="false">O1344-N1344</f>
        <is>
          <t/>
        </is>
      </c>
      <c r="U1344" s="28" t="inlineStr">
        <f aca="false">P1344-N1344</f>
        <is>
          <t/>
        </is>
      </c>
      <c r="V1344" s="28" t="inlineStr">
        <f aca="false">O1344 + P1344</f>
        <is>
          <t/>
        </is>
      </c>
    </row>
    <row collapsed="false" customFormat="false" customHeight="true" hidden="false" ht="25" outlineLevel="0" r="1345">
      <c r="A1345" s="27" t="n">
        <v>38510</v>
      </c>
      <c r="B1345" s="20" t="n">
        <v>37.6</v>
      </c>
      <c r="C1345" s="20" t="n">
        <v>37.73</v>
      </c>
      <c r="D1345" s="20" t="n">
        <v>36.45</v>
      </c>
      <c r="E1345" s="20" t="n">
        <v>36.54</v>
      </c>
      <c r="F1345" s="20" t="n">
        <v>26616600</v>
      </c>
      <c r="G1345" s="20" t="n">
        <v>36.38</v>
      </c>
      <c r="I1345" s="20" t="n">
        <f aca="false">E1345-B1345</f>
        <v>-1.06</v>
      </c>
      <c r="J1345" s="20" t="n">
        <f aca="false">C1345-B1345</f>
        <v>0.129999999999995</v>
      </c>
      <c r="K1345" s="20" t="n">
        <f aca="false">D1345-B1345</f>
        <v>-1.15</v>
      </c>
      <c r="L1345" s="20" t="n">
        <f aca="false">B1345 - E1344</f>
        <v>-0.32</v>
      </c>
      <c r="M1345" s="20" t="n">
        <f aca="false">E1345 - E1344</f>
        <v>-1.38</v>
      </c>
      <c r="N1345" s="22" t="n">
        <f aca="false">(I1345 / B1345)</f>
        <v>-0.0281914893617022</v>
      </c>
      <c r="O1345" s="22" t="n">
        <f aca="false">(J1345 / B1345)</f>
        <v>0.00345744680851052</v>
      </c>
      <c r="P1345" s="22" t="n">
        <f aca="false">K1345 / B1345</f>
        <v>-0.0305851063829787</v>
      </c>
      <c r="Q1345" s="22" t="n">
        <f aca="false">L1345/E1344</f>
        <v>-0.00843881856540085</v>
      </c>
      <c r="R1345" s="22" t="n">
        <f aca="false">M1345 / E1344</f>
        <v>-0.0363924050632912</v>
      </c>
      <c r="S1345" s="23" t="str">
        <f aca="false">IF(N1345 &gt; 0, "UP", "DOWN")</f>
        <v>DOWN</v>
      </c>
      <c r="T1345" s="28" t="inlineStr">
        <f aca="false">O1345-N1345</f>
        <is>
          <t/>
        </is>
      </c>
      <c r="U1345" s="28" t="inlineStr">
        <f aca="false">P1345-N1345</f>
        <is>
          <t/>
        </is>
      </c>
      <c r="V1345" s="28" t="inlineStr">
        <f aca="false">O1345 + P1345</f>
        <is>
          <t/>
        </is>
      </c>
    </row>
    <row collapsed="false" customFormat="false" customHeight="true" hidden="false" ht="25" outlineLevel="0" r="1346">
      <c r="A1346" s="27" t="n">
        <v>38511</v>
      </c>
      <c r="B1346" s="20" t="n">
        <v>36.63</v>
      </c>
      <c r="C1346" s="20" t="n">
        <v>37.25</v>
      </c>
      <c r="D1346" s="20" t="n">
        <v>36.57</v>
      </c>
      <c r="E1346" s="20" t="n">
        <v>36.92</v>
      </c>
      <c r="F1346" s="20" t="n">
        <v>14428800</v>
      </c>
      <c r="G1346" s="20" t="n">
        <v>36.76</v>
      </c>
      <c r="I1346" s="20" t="n">
        <f aca="false">E1346-B1346</f>
        <v>0.289999999999999</v>
      </c>
      <c r="J1346" s="20" t="n">
        <f aca="false">C1346-B1346</f>
        <v>0.619999999999997</v>
      </c>
      <c r="K1346" s="20" t="n">
        <f aca="false">D1346-B1346</f>
        <v>-0.0600000000000023</v>
      </c>
      <c r="L1346" s="20" t="n">
        <f aca="false">B1346 - E1345</f>
        <v>0.0900000000000034</v>
      </c>
      <c r="M1346" s="20" t="n">
        <f aca="false">E1346 - E1345</f>
        <v>0.380000000000003</v>
      </c>
      <c r="N1346" s="22" t="n">
        <f aca="false">(I1346 / B1346)</f>
        <v>0.00791700791700789</v>
      </c>
      <c r="O1346" s="22" t="n">
        <f aca="false">(J1346 / B1346)</f>
        <v>0.0169260169260169</v>
      </c>
      <c r="P1346" s="22" t="n">
        <f aca="false">K1346 / B1346</f>
        <v>-0.0016380016380017</v>
      </c>
      <c r="Q1346" s="22" t="n">
        <f aca="false">L1346/E1345</f>
        <v>0.00246305418719221</v>
      </c>
      <c r="R1346" s="22" t="n">
        <f aca="false">M1346 / E1345</f>
        <v>0.0103995621237001</v>
      </c>
      <c r="S1346" s="23" t="str">
        <f aca="false">IF(N1346 &gt; 0, "UP", "DOWN")</f>
        <v>UP</v>
      </c>
      <c r="T1346" s="28" t="inlineStr">
        <f aca="false">O1346-N1346</f>
        <is>
          <t/>
        </is>
      </c>
      <c r="U1346" s="28" t="inlineStr">
        <f aca="false">P1346-N1346</f>
        <is>
          <t/>
        </is>
      </c>
      <c r="V1346" s="28" t="inlineStr">
        <f aca="false">O1346 + P1346</f>
        <is>
          <t/>
        </is>
      </c>
    </row>
    <row collapsed="false" customFormat="false" customHeight="true" hidden="false" ht="25" outlineLevel="0" r="1347">
      <c r="A1347" s="27" t="n">
        <v>38512</v>
      </c>
      <c r="B1347" s="20" t="n">
        <v>37</v>
      </c>
      <c r="C1347" s="20" t="n">
        <v>37.94</v>
      </c>
      <c r="D1347" s="20" t="n">
        <v>36.82</v>
      </c>
      <c r="E1347" s="20" t="n">
        <v>37.65</v>
      </c>
      <c r="F1347" s="20" t="n">
        <v>13937700</v>
      </c>
      <c r="G1347" s="20" t="n">
        <v>37.49</v>
      </c>
      <c r="I1347" s="20" t="n">
        <f aca="false">E1347-B1347</f>
        <v>0.649999999999999</v>
      </c>
      <c r="J1347" s="20" t="n">
        <f aca="false">C1347-B1347</f>
        <v>0.939999999999998</v>
      </c>
      <c r="K1347" s="20" t="n">
        <f aca="false">D1347-B1347</f>
        <v>-0.18</v>
      </c>
      <c r="L1347" s="20" t="n">
        <f aca="false">B1347 - E1346</f>
        <v>0.0799999999999983</v>
      </c>
      <c r="M1347" s="20" t="n">
        <f aca="false">E1347 - E1346</f>
        <v>0.729999999999997</v>
      </c>
      <c r="N1347" s="22" t="n">
        <f aca="false">(I1347 / B1347)</f>
        <v>0.0175675675675675</v>
      </c>
      <c r="O1347" s="22" t="n">
        <f aca="false">(J1347 / B1347)</f>
        <v>0.0254054054054053</v>
      </c>
      <c r="P1347" s="22" t="n">
        <f aca="false">K1347 / B1347</f>
        <v>-0.00486486486486486</v>
      </c>
      <c r="Q1347" s="22" t="n">
        <f aca="false">L1347/E1346</f>
        <v>0.00216684723726973</v>
      </c>
      <c r="R1347" s="22" t="n">
        <f aca="false">M1347 / E1346</f>
        <v>0.0197724810400866</v>
      </c>
      <c r="S1347" s="23" t="str">
        <f aca="false">IF(N1347 &gt; 0, "UP", "DOWN")</f>
        <v>UP</v>
      </c>
      <c r="T1347" s="28" t="inlineStr">
        <f aca="false">O1347-N1347</f>
        <is>
          <t/>
        </is>
      </c>
      <c r="U1347" s="28" t="inlineStr">
        <f aca="false">P1347-N1347</f>
        <is>
          <t/>
        </is>
      </c>
      <c r="V1347" s="28" t="inlineStr">
        <f aca="false">O1347 + P1347</f>
        <is>
          <t/>
        </is>
      </c>
    </row>
    <row collapsed="false" customFormat="false" customHeight="true" hidden="false" ht="25" outlineLevel="0" r="1348">
      <c r="A1348" s="27" t="n">
        <v>38513</v>
      </c>
      <c r="B1348" s="20" t="n">
        <v>37.4</v>
      </c>
      <c r="C1348" s="20" t="n">
        <v>37.4</v>
      </c>
      <c r="D1348" s="20" t="n">
        <v>35.52</v>
      </c>
      <c r="E1348" s="20" t="n">
        <v>35.81</v>
      </c>
      <c r="F1348" s="20" t="n">
        <v>24247600</v>
      </c>
      <c r="G1348" s="20" t="n">
        <v>35.66</v>
      </c>
      <c r="I1348" s="20" t="n">
        <f aca="false">E1348-B1348</f>
        <v>-1.59</v>
      </c>
      <c r="J1348" s="20" t="n">
        <f aca="false">C1348-B1348</f>
        <v>0</v>
      </c>
      <c r="K1348" s="20" t="n">
        <f aca="false">D1348-B1348</f>
        <v>-1.88</v>
      </c>
      <c r="L1348" s="20" t="n">
        <f aca="false">B1348 - E1347</f>
        <v>-0.25</v>
      </c>
      <c r="M1348" s="20" t="n">
        <f aca="false">E1348 - E1347</f>
        <v>-1.84</v>
      </c>
      <c r="N1348" s="22" t="n">
        <f aca="false">(I1348 / B1348)</f>
        <v>-0.0425133689839571</v>
      </c>
      <c r="O1348" s="22" t="n">
        <f aca="false">(J1348 / B1348)</f>
        <v>0</v>
      </c>
      <c r="P1348" s="22" t="n">
        <f aca="false">K1348 / B1348</f>
        <v>-0.0502673796791443</v>
      </c>
      <c r="Q1348" s="22" t="n">
        <f aca="false">L1348/E1347</f>
        <v>-0.00664010624169987</v>
      </c>
      <c r="R1348" s="22" t="n">
        <f aca="false">M1348 / E1347</f>
        <v>-0.0488711819389109</v>
      </c>
      <c r="S1348" s="23" t="str">
        <f aca="false">IF(N1348 &gt; 0, "UP", "DOWN")</f>
        <v>DOWN</v>
      </c>
      <c r="T1348" s="28" t="inlineStr">
        <f aca="false">O1348-N1348</f>
        <is>
          <t/>
        </is>
      </c>
      <c r="U1348" s="28" t="inlineStr">
        <f aca="false">P1348-N1348</f>
        <is>
          <t/>
        </is>
      </c>
      <c r="V1348" s="28" t="inlineStr">
        <f aca="false">O1348 + P1348</f>
        <is>
          <t/>
        </is>
      </c>
    </row>
    <row collapsed="false" customFormat="false" customHeight="true" hidden="false" ht="25" outlineLevel="0" r="1349">
      <c r="A1349" s="27" t="n">
        <v>38516</v>
      </c>
      <c r="B1349" s="20" t="n">
        <v>35.89</v>
      </c>
      <c r="C1349" s="20" t="n">
        <v>36.61</v>
      </c>
      <c r="D1349" s="20" t="n">
        <v>35.82</v>
      </c>
      <c r="E1349" s="20" t="n">
        <v>35.9</v>
      </c>
      <c r="F1349" s="20" t="n">
        <v>15563300</v>
      </c>
      <c r="G1349" s="20" t="n">
        <v>35.75</v>
      </c>
      <c r="I1349" s="20" t="n">
        <f aca="false">E1349-B1349</f>
        <v>0.00999999999999801</v>
      </c>
      <c r="J1349" s="20" t="n">
        <f aca="false">C1349-B1349</f>
        <v>0.719999999999999</v>
      </c>
      <c r="K1349" s="20" t="n">
        <f aca="false">D1349-B1349</f>
        <v>-0.0700000000000003</v>
      </c>
      <c r="L1349" s="20" t="n">
        <f aca="false">B1349 - E1348</f>
        <v>0.0799999999999983</v>
      </c>
      <c r="M1349" s="20" t="n">
        <f aca="false">E1349 - E1348</f>
        <v>0.0899999999999963</v>
      </c>
      <c r="N1349" s="22" t="n">
        <f aca="false">(I1349 / B1349)</f>
        <v>0.000278629144608471</v>
      </c>
      <c r="O1349" s="22" t="n">
        <f aca="false">(J1349 / B1349)</f>
        <v>0.0200612984118138</v>
      </c>
      <c r="P1349" s="22" t="n">
        <f aca="false">K1349 / B1349</f>
        <v>-0.00195040401225969</v>
      </c>
      <c r="Q1349" s="22" t="n">
        <f aca="false">L1349/E1348</f>
        <v>0.00223401284557381</v>
      </c>
      <c r="R1349" s="22" t="n">
        <f aca="false">M1349 / E1348</f>
        <v>0.00251326445127049</v>
      </c>
      <c r="S1349" s="23" t="str">
        <f aca="false">IF(N1349 &gt; 0, "UP", "DOWN")</f>
        <v>UP</v>
      </c>
      <c r="T1349" s="28" t="inlineStr">
        <f aca="false">O1349-N1349</f>
        <is>
          <t/>
        </is>
      </c>
      <c r="U1349" s="28" t="inlineStr">
        <f aca="false">P1349-N1349</f>
        <is>
          <t/>
        </is>
      </c>
      <c r="V1349" s="28" t="inlineStr">
        <f aca="false">O1349 + P1349</f>
        <is>
          <t/>
        </is>
      </c>
    </row>
    <row collapsed="false" customFormat="false" customHeight="true" hidden="false" ht="25" outlineLevel="0" r="1350">
      <c r="A1350" s="27" t="n">
        <v>38517</v>
      </c>
      <c r="B1350" s="20" t="n">
        <v>35.92</v>
      </c>
      <c r="C1350" s="20" t="n">
        <v>36.15</v>
      </c>
      <c r="D1350" s="20" t="n">
        <v>35.75</v>
      </c>
      <c r="E1350" s="20" t="n">
        <v>36</v>
      </c>
      <c r="F1350" s="20" t="n">
        <v>12423100</v>
      </c>
      <c r="G1350" s="20" t="n">
        <v>35.85</v>
      </c>
      <c r="I1350" s="20" t="n">
        <f aca="false">E1350-B1350</f>
        <v>0.0799999999999983</v>
      </c>
      <c r="J1350" s="20" t="n">
        <f aca="false">C1350-B1350</f>
        <v>0.229999999999997</v>
      </c>
      <c r="K1350" s="20" t="n">
        <f aca="false">D1350-B1350</f>
        <v>-0.170000000000002</v>
      </c>
      <c r="L1350" s="20" t="n">
        <f aca="false">B1350 - E1349</f>
        <v>0.0200000000000031</v>
      </c>
      <c r="M1350" s="20" t="n">
        <f aca="false">E1350 - E1349</f>
        <v>0.100000000000001</v>
      </c>
      <c r="N1350" s="22" t="n">
        <f aca="false">(I1350 / B1350)</f>
        <v>0.00222717149220485</v>
      </c>
      <c r="O1350" s="22" t="n">
        <f aca="false">(J1350 / B1350)</f>
        <v>0.006403118040089</v>
      </c>
      <c r="P1350" s="22" t="n">
        <f aca="false">K1350 / B1350</f>
        <v>-0.00473273942093546</v>
      </c>
      <c r="Q1350" s="22" t="n">
        <f aca="false">L1350/E1349</f>
        <v>0.000557103064066939</v>
      </c>
      <c r="R1350" s="22" t="n">
        <f aca="false">M1350 / E1349</f>
        <v>0.0027855153203343</v>
      </c>
      <c r="S1350" s="23" t="str">
        <f aca="false">IF(N1350 &gt; 0, "UP", "DOWN")</f>
        <v>UP</v>
      </c>
      <c r="T1350" s="28" t="inlineStr">
        <f aca="false">O1350-N1350</f>
        <is>
          <t/>
        </is>
      </c>
      <c r="U1350" s="28" t="inlineStr">
        <f aca="false">P1350-N1350</f>
        <is>
          <t/>
        </is>
      </c>
      <c r="V1350" s="28" t="inlineStr">
        <f aca="false">O1350 + P1350</f>
        <is>
          <t/>
        </is>
      </c>
    </row>
    <row collapsed="false" customFormat="false" customHeight="true" hidden="false" ht="25" outlineLevel="0" r="1351">
      <c r="A1351" s="27" t="n">
        <v>38518</v>
      </c>
      <c r="B1351" s="20" t="n">
        <v>36.87</v>
      </c>
      <c r="C1351" s="20" t="n">
        <v>37.3</v>
      </c>
      <c r="D1351" s="20" t="n">
        <v>36.3</v>
      </c>
      <c r="E1351" s="20" t="n">
        <v>37.13</v>
      </c>
      <c r="F1351" s="20" t="n">
        <v>20119400</v>
      </c>
      <c r="G1351" s="20" t="n">
        <v>36.97</v>
      </c>
      <c r="I1351" s="20" t="n">
        <f aca="false">E1351-B1351</f>
        <v>0.260000000000005</v>
      </c>
      <c r="J1351" s="20" t="n">
        <f aca="false">C1351-B1351</f>
        <v>0.43</v>
      </c>
      <c r="K1351" s="20" t="n">
        <f aca="false">D1351-B1351</f>
        <v>-0.57</v>
      </c>
      <c r="L1351" s="20" t="n">
        <f aca="false">B1351 - E1350</f>
        <v>0.869999999999997</v>
      </c>
      <c r="M1351" s="20" t="n">
        <f aca="false">E1351 - E1350</f>
        <v>1.13</v>
      </c>
      <c r="N1351" s="22" t="n">
        <f aca="false">(I1351 / B1351)</f>
        <v>0.00705180363439124</v>
      </c>
      <c r="O1351" s="22" t="n">
        <f aca="false">(J1351 / B1351)</f>
        <v>0.0116625983184161</v>
      </c>
      <c r="P1351" s="22" t="n">
        <f aca="false">K1351 / B1351</f>
        <v>-0.015459723352319</v>
      </c>
      <c r="Q1351" s="22" t="n">
        <f aca="false">L1351/E1350</f>
        <v>0.0241666666666666</v>
      </c>
      <c r="R1351" s="22" t="n">
        <f aca="false">M1351 / E1350</f>
        <v>0.031388888888889</v>
      </c>
      <c r="S1351" s="23" t="str">
        <f aca="false">IF(N1351 &gt; 0, "UP", "DOWN")</f>
        <v>UP</v>
      </c>
      <c r="T1351" s="28" t="inlineStr">
        <f aca="false">O1351-N1351</f>
        <is>
          <t/>
        </is>
      </c>
      <c r="U1351" s="28" t="inlineStr">
        <f aca="false">P1351-N1351</f>
        <is>
          <t/>
        </is>
      </c>
      <c r="V1351" s="28" t="inlineStr">
        <f aca="false">O1351 + P1351</f>
        <is>
          <t/>
        </is>
      </c>
    </row>
    <row collapsed="false" customFormat="false" customHeight="true" hidden="false" ht="25" outlineLevel="0" r="1352">
      <c r="A1352" s="27" t="n">
        <v>38519</v>
      </c>
      <c r="B1352" s="20" t="n">
        <v>37.19</v>
      </c>
      <c r="C1352" s="20" t="n">
        <v>38.08</v>
      </c>
      <c r="D1352" s="20" t="n">
        <v>36.82</v>
      </c>
      <c r="E1352" s="20" t="n">
        <v>37.98</v>
      </c>
      <c r="F1352" s="20" t="n">
        <v>19559800</v>
      </c>
      <c r="G1352" s="20" t="n">
        <v>37.82</v>
      </c>
      <c r="I1352" s="20" t="n">
        <f aca="false">E1352-B1352</f>
        <v>0.789999999999999</v>
      </c>
      <c r="J1352" s="20" t="n">
        <f aca="false">C1352-B1352</f>
        <v>0.890000000000001</v>
      </c>
      <c r="K1352" s="20" t="n">
        <f aca="false">D1352-B1352</f>
        <v>-0.369999999999997</v>
      </c>
      <c r="L1352" s="20" t="n">
        <f aca="false">B1352 - E1351</f>
        <v>0.0599999999999952</v>
      </c>
      <c r="M1352" s="20" t="n">
        <f aca="false">E1352 - E1351</f>
        <v>0.849999999999994</v>
      </c>
      <c r="N1352" s="22" t="n">
        <f aca="false">(I1352 / B1352)</f>
        <v>0.0212422694272654</v>
      </c>
      <c r="O1352" s="22" t="n">
        <f aca="false">(J1352 / B1352)</f>
        <v>0.0239311642914762</v>
      </c>
      <c r="P1352" s="22" t="n">
        <f aca="false">K1352 / B1352</f>
        <v>-0.00994891099757993</v>
      </c>
      <c r="Q1352" s="22" t="n">
        <f aca="false">L1352/E1351</f>
        <v>0.00161594398060854</v>
      </c>
      <c r="R1352" s="22" t="n">
        <f aca="false">M1352 / E1351</f>
        <v>0.0228925397252894</v>
      </c>
      <c r="S1352" s="23" t="str">
        <f aca="false">IF(N1352 &gt; 0, "UP", "DOWN")</f>
        <v>UP</v>
      </c>
      <c r="T1352" s="28" t="inlineStr">
        <f aca="false">O1352-N1352</f>
        <is>
          <t/>
        </is>
      </c>
      <c r="U1352" s="28" t="inlineStr">
        <f aca="false">P1352-N1352</f>
        <is>
          <t/>
        </is>
      </c>
      <c r="V1352" s="28" t="inlineStr">
        <f aca="false">O1352 + P1352</f>
        <is>
          <t/>
        </is>
      </c>
    </row>
    <row collapsed="false" customFormat="false" customHeight="true" hidden="false" ht="25" outlineLevel="0" r="1353">
      <c r="A1353" s="27" t="n">
        <v>38520</v>
      </c>
      <c r="B1353" s="20" t="n">
        <v>38.47</v>
      </c>
      <c r="C1353" s="20" t="n">
        <v>38.54</v>
      </c>
      <c r="D1353" s="20" t="n">
        <v>37.83</v>
      </c>
      <c r="E1353" s="20" t="n">
        <v>38.31</v>
      </c>
      <c r="F1353" s="20" t="n">
        <v>21290200</v>
      </c>
      <c r="G1353" s="20" t="n">
        <v>38.15</v>
      </c>
      <c r="I1353" s="20" t="n">
        <f aca="false">E1353-B1353</f>
        <v>-0.159999999999997</v>
      </c>
      <c r="J1353" s="20" t="n">
        <f aca="false">C1353-B1353</f>
        <v>0.0700000000000003</v>
      </c>
      <c r="K1353" s="20" t="n">
        <f aca="false">D1353-B1353</f>
        <v>-0.640000000000001</v>
      </c>
      <c r="L1353" s="20" t="n">
        <f aca="false">B1353 - E1352</f>
        <v>0.490000000000002</v>
      </c>
      <c r="M1353" s="20" t="n">
        <f aca="false">E1353 - E1352</f>
        <v>0.330000000000005</v>
      </c>
      <c r="N1353" s="22" t="n">
        <f aca="false">(I1353 / B1353)</f>
        <v>-0.00415908500129963</v>
      </c>
      <c r="O1353" s="22" t="n">
        <f aca="false">(J1353 / B1353)</f>
        <v>0.00181959968806863</v>
      </c>
      <c r="P1353" s="22" t="n">
        <f aca="false">K1353 / B1353</f>
        <v>-0.0166363400051989</v>
      </c>
      <c r="Q1353" s="22" t="n">
        <f aca="false">L1353/E1352</f>
        <v>0.0129015271195367</v>
      </c>
      <c r="R1353" s="22" t="n">
        <f aca="false">M1353 / E1352</f>
        <v>0.0086887835703003</v>
      </c>
      <c r="S1353" s="23" t="str">
        <f aca="false">IF(N1353 &gt; 0, "UP", "DOWN")</f>
        <v>DOWN</v>
      </c>
      <c r="T1353" s="28" t="inlineStr">
        <f aca="false">O1353-N1353</f>
        <is>
          <t/>
        </is>
      </c>
      <c r="U1353" s="28" t="inlineStr">
        <f aca="false">P1353-N1353</f>
        <is>
          <t/>
        </is>
      </c>
      <c r="V1353" s="28" t="inlineStr">
        <f aca="false">O1353 + P1353</f>
        <is>
          <t/>
        </is>
      </c>
    </row>
    <row collapsed="false" customFormat="false" customHeight="true" hidden="false" ht="25" outlineLevel="0" r="1354">
      <c r="A1354" s="27" t="n">
        <v>38523</v>
      </c>
      <c r="B1354" s="20" t="n">
        <v>37.85</v>
      </c>
      <c r="C1354" s="20" t="n">
        <v>38.09</v>
      </c>
      <c r="D1354" s="20" t="n">
        <v>37.45</v>
      </c>
      <c r="E1354" s="20" t="n">
        <v>37.61</v>
      </c>
      <c r="F1354" s="20" t="n">
        <v>11561300</v>
      </c>
      <c r="G1354" s="20" t="n">
        <v>37.45</v>
      </c>
      <c r="I1354" s="20" t="n">
        <f aca="false">E1354-B1354</f>
        <v>-0.240000000000002</v>
      </c>
      <c r="J1354" s="20" t="n">
        <f aca="false">C1354-B1354</f>
        <v>0.240000000000002</v>
      </c>
      <c r="K1354" s="20" t="n">
        <f aca="false">D1354-B1354</f>
        <v>-0.399999999999999</v>
      </c>
      <c r="L1354" s="20" t="n">
        <f aca="false">B1354 - E1353</f>
        <v>-0.460000000000001</v>
      </c>
      <c r="M1354" s="20" t="n">
        <f aca="false">E1354 - E1353</f>
        <v>-0.700000000000003</v>
      </c>
      <c r="N1354" s="22" t="n">
        <f aca="false">(I1354 / B1354)</f>
        <v>-0.00634081902245712</v>
      </c>
      <c r="O1354" s="22" t="n">
        <f aca="false">(J1354 / B1354)</f>
        <v>0.00634081902245712</v>
      </c>
      <c r="P1354" s="22" t="n">
        <f aca="false">K1354 / B1354</f>
        <v>-0.0105680317040951</v>
      </c>
      <c r="Q1354" s="22" t="n">
        <f aca="false">L1354/E1353</f>
        <v>-0.0120073087966589</v>
      </c>
      <c r="R1354" s="22" t="n">
        <f aca="false">M1354 / E1353</f>
        <v>-0.0182719916470896</v>
      </c>
      <c r="S1354" s="23" t="str">
        <f aca="false">IF(N1354 &gt; 0, "UP", "DOWN")</f>
        <v>DOWN</v>
      </c>
      <c r="T1354" s="28" t="inlineStr">
        <f aca="false">O1354-N1354</f>
        <is>
          <t/>
        </is>
      </c>
      <c r="U1354" s="28" t="inlineStr">
        <f aca="false">P1354-N1354</f>
        <is>
          <t/>
        </is>
      </c>
      <c r="V1354" s="28" t="inlineStr">
        <f aca="false">O1354 + P1354</f>
        <is>
          <t/>
        </is>
      </c>
    </row>
    <row collapsed="false" customFormat="false" customHeight="true" hidden="false" ht="25" outlineLevel="0" r="1355">
      <c r="A1355" s="27" t="n">
        <v>38524</v>
      </c>
      <c r="B1355" s="20" t="n">
        <v>37.72</v>
      </c>
      <c r="C1355" s="20" t="n">
        <v>38.19</v>
      </c>
      <c r="D1355" s="20" t="n">
        <v>37.38</v>
      </c>
      <c r="E1355" s="20" t="n">
        <v>37.86</v>
      </c>
      <c r="F1355" s="20" t="n">
        <v>13233100</v>
      </c>
      <c r="G1355" s="20" t="n">
        <v>37.7</v>
      </c>
      <c r="I1355" s="20" t="n">
        <f aca="false">E1355-B1355</f>
        <v>0.140000000000001</v>
      </c>
      <c r="J1355" s="20" t="n">
        <f aca="false">C1355-B1355</f>
        <v>0.469999999999999</v>
      </c>
      <c r="K1355" s="20" t="n">
        <f aca="false">D1355-B1355</f>
        <v>-0.339999999999996</v>
      </c>
      <c r="L1355" s="20" t="n">
        <f aca="false">B1355 - E1354</f>
        <v>0.109999999999999</v>
      </c>
      <c r="M1355" s="20" t="n">
        <f aca="false">E1355 - E1354</f>
        <v>0.25</v>
      </c>
      <c r="N1355" s="22" t="n">
        <f aca="false">(I1355 / B1355)</f>
        <v>0.003711558854719</v>
      </c>
      <c r="O1355" s="22" t="n">
        <f aca="false">(J1355 / B1355)</f>
        <v>0.0124602332979851</v>
      </c>
      <c r="P1355" s="22" t="n">
        <f aca="false">K1355 / B1355</f>
        <v>-0.00901378579003172</v>
      </c>
      <c r="Q1355" s="22" t="n">
        <f aca="false">L1355/E1354</f>
        <v>0.00292475405477265</v>
      </c>
      <c r="R1355" s="22" t="n">
        <f aca="false">M1355 / E1354</f>
        <v>0.00664716830630152</v>
      </c>
      <c r="S1355" s="23" t="str">
        <f aca="false">IF(N1355 &gt; 0, "UP", "DOWN")</f>
        <v>UP</v>
      </c>
      <c r="T1355" s="28" t="inlineStr">
        <f aca="false">O1355-N1355</f>
        <is>
          <t/>
        </is>
      </c>
      <c r="U1355" s="28" t="inlineStr">
        <f aca="false">P1355-N1355</f>
        <is>
          <t/>
        </is>
      </c>
      <c r="V1355" s="28" t="inlineStr">
        <f aca="false">O1355 + P1355</f>
        <is>
          <t/>
        </is>
      </c>
    </row>
    <row collapsed="false" customFormat="false" customHeight="true" hidden="false" ht="25" outlineLevel="0" r="1356">
      <c r="A1356" s="27" t="n">
        <v>38525</v>
      </c>
      <c r="B1356" s="20" t="n">
        <v>38.26</v>
      </c>
      <c r="C1356" s="20" t="n">
        <v>38.6</v>
      </c>
      <c r="D1356" s="20" t="n">
        <v>38.14</v>
      </c>
      <c r="E1356" s="20" t="n">
        <v>38.55</v>
      </c>
      <c r="F1356" s="20" t="n">
        <v>15175900</v>
      </c>
      <c r="G1356" s="20" t="n">
        <v>38.39</v>
      </c>
      <c r="I1356" s="20" t="n">
        <f aca="false">E1356-B1356</f>
        <v>0.289999999999999</v>
      </c>
      <c r="J1356" s="20" t="n">
        <f aca="false">C1356-B1356</f>
        <v>0.340000000000003</v>
      </c>
      <c r="K1356" s="20" t="n">
        <f aca="false">D1356-B1356</f>
        <v>-0.119999999999997</v>
      </c>
      <c r="L1356" s="20" t="n">
        <f aca="false">B1356 - E1355</f>
        <v>0.399999999999999</v>
      </c>
      <c r="M1356" s="20" t="n">
        <f aca="false">E1356 - E1355</f>
        <v>0.689999999999998</v>
      </c>
      <c r="N1356" s="22" t="n">
        <f aca="false">(I1356 / B1356)</f>
        <v>0.00757971772085727</v>
      </c>
      <c r="O1356" s="22" t="n">
        <f aca="false">(J1356 / B1356)</f>
        <v>0.00888656560376381</v>
      </c>
      <c r="P1356" s="22" t="n">
        <f aca="false">K1356 / B1356</f>
        <v>-0.00313643491897536</v>
      </c>
      <c r="Q1356" s="22" t="n">
        <f aca="false">L1356/E1355</f>
        <v>0.0105652403592181</v>
      </c>
      <c r="R1356" s="22" t="n">
        <f aca="false">M1356 / E1355</f>
        <v>0.0182250396196513</v>
      </c>
      <c r="S1356" s="23" t="str">
        <f aca="false">IF(N1356 &gt; 0, "UP", "DOWN")</f>
        <v>UP</v>
      </c>
      <c r="T1356" s="28" t="inlineStr">
        <f aca="false">O1356-N1356</f>
        <is>
          <t/>
        </is>
      </c>
      <c r="U1356" s="28" t="inlineStr">
        <f aca="false">P1356-N1356</f>
        <is>
          <t/>
        </is>
      </c>
      <c r="V1356" s="28" t="inlineStr">
        <f aca="false">O1356 + P1356</f>
        <is>
          <t/>
        </is>
      </c>
    </row>
    <row collapsed="false" customFormat="false" customHeight="true" hidden="false" ht="25" outlineLevel="0" r="1357">
      <c r="A1357" s="27" t="n">
        <v>38526</v>
      </c>
      <c r="B1357" s="20" t="n">
        <v>38.83</v>
      </c>
      <c r="C1357" s="20" t="n">
        <v>39.78</v>
      </c>
      <c r="D1357" s="20" t="n">
        <v>38.65</v>
      </c>
      <c r="E1357" s="20" t="n">
        <v>38.89</v>
      </c>
      <c r="F1357" s="20" t="n">
        <v>24080500</v>
      </c>
      <c r="G1357" s="20" t="n">
        <v>38.72</v>
      </c>
      <c r="I1357" s="20" t="n">
        <f aca="false">E1357-B1357</f>
        <v>0.0600000000000023</v>
      </c>
      <c r="J1357" s="20" t="n">
        <f aca="false">C1357-B1357</f>
        <v>0.950000000000003</v>
      </c>
      <c r="K1357" s="20" t="n">
        <f aca="false">D1357-B1357</f>
        <v>-0.18</v>
      </c>
      <c r="L1357" s="20" t="n">
        <f aca="false">B1357 - E1356</f>
        <v>0.280000000000001</v>
      </c>
      <c r="M1357" s="20" t="n">
        <f aca="false">E1357 - E1356</f>
        <v>0.340000000000003</v>
      </c>
      <c r="N1357" s="22" t="n">
        <f aca="false">(I1357 / B1357)</f>
        <v>0.00154519701261917</v>
      </c>
      <c r="O1357" s="22" t="n">
        <f aca="false">(J1357 / B1357)</f>
        <v>0.0244656193664693</v>
      </c>
      <c r="P1357" s="22" t="n">
        <f aca="false">K1357 / B1357</f>
        <v>-0.00463559103785732</v>
      </c>
      <c r="Q1357" s="22" t="n">
        <f aca="false">L1357/E1356</f>
        <v>0.00726329442282753</v>
      </c>
      <c r="R1357" s="22" t="n">
        <f aca="false">M1357 / E1356</f>
        <v>0.00881971465629062</v>
      </c>
      <c r="S1357" s="23" t="str">
        <f aca="false">IF(N1357 &gt; 0, "UP", "DOWN")</f>
        <v>UP</v>
      </c>
      <c r="T1357" s="28" t="inlineStr">
        <f aca="false">O1357-N1357</f>
        <is>
          <t/>
        </is>
      </c>
      <c r="U1357" s="28" t="inlineStr">
        <f aca="false">P1357-N1357</f>
        <is>
          <t/>
        </is>
      </c>
      <c r="V1357" s="28" t="inlineStr">
        <f aca="false">O1357 + P1357</f>
        <is>
          <t/>
        </is>
      </c>
    </row>
    <row collapsed="false" customFormat="false" customHeight="true" hidden="false" ht="25" outlineLevel="0" r="1358">
      <c r="A1358" s="27" t="n">
        <v>38527</v>
      </c>
      <c r="B1358" s="20" t="n">
        <v>39.09</v>
      </c>
      <c r="C1358" s="20" t="n">
        <v>39.12</v>
      </c>
      <c r="D1358" s="20" t="n">
        <v>37.68</v>
      </c>
      <c r="E1358" s="20" t="n">
        <v>37.76</v>
      </c>
      <c r="F1358" s="20" t="n">
        <v>14668200</v>
      </c>
      <c r="G1358" s="20" t="n">
        <v>37.6</v>
      </c>
      <c r="I1358" s="20" t="n">
        <f aca="false">E1358-B1358</f>
        <v>-1.33000000000001</v>
      </c>
      <c r="J1358" s="20" t="n">
        <f aca="false">C1358-B1358</f>
        <v>0.029999999999994</v>
      </c>
      <c r="K1358" s="20" t="n">
        <f aca="false">D1358-B1358</f>
        <v>-1.41</v>
      </c>
      <c r="L1358" s="20" t="n">
        <f aca="false">B1358 - E1357</f>
        <v>0.200000000000003</v>
      </c>
      <c r="M1358" s="20" t="n">
        <f aca="false">E1358 - E1357</f>
        <v>-1.13</v>
      </c>
      <c r="N1358" s="22" t="n">
        <f aca="false">(I1358 / B1358)</f>
        <v>-0.0340240470708622</v>
      </c>
      <c r="O1358" s="22" t="n">
        <f aca="false">(J1358 / B1358)</f>
        <v>0.000767459708365158</v>
      </c>
      <c r="P1358" s="22" t="n">
        <f aca="false">K1358 / B1358</f>
        <v>-0.0360706062931697</v>
      </c>
      <c r="Q1358" s="22" t="n">
        <f aca="false">L1358/E1357</f>
        <v>0.00514271020827984</v>
      </c>
      <c r="R1358" s="22" t="n">
        <f aca="false">M1358 / E1357</f>
        <v>-0.0290563126767807</v>
      </c>
      <c r="S1358" s="23" t="str">
        <f aca="false">IF(N1358 &gt; 0, "UP", "DOWN")</f>
        <v>DOWN</v>
      </c>
      <c r="T1358" s="28" t="inlineStr">
        <f aca="false">O1358-N1358</f>
        <is>
          <t/>
        </is>
      </c>
      <c r="U1358" s="28" t="inlineStr">
        <f aca="false">P1358-N1358</f>
        <is>
          <t/>
        </is>
      </c>
      <c r="V1358" s="28" t="inlineStr">
        <f aca="false">O1358 + P1358</f>
        <is>
          <t/>
        </is>
      </c>
    </row>
    <row collapsed="false" customFormat="false" customHeight="true" hidden="false" ht="25" outlineLevel="0" r="1359">
      <c r="A1359" s="27" t="n">
        <v>38530</v>
      </c>
      <c r="B1359" s="20" t="n">
        <v>36.84</v>
      </c>
      <c r="C1359" s="20" t="n">
        <v>38.1</v>
      </c>
      <c r="D1359" s="20" t="n">
        <v>36.68</v>
      </c>
      <c r="E1359" s="20" t="n">
        <v>37.1</v>
      </c>
      <c r="F1359" s="20" t="n">
        <v>21434700</v>
      </c>
      <c r="G1359" s="20" t="n">
        <v>36.94</v>
      </c>
      <c r="I1359" s="20" t="n">
        <f aca="false">E1359-B1359</f>
        <v>0.259999999999998</v>
      </c>
      <c r="J1359" s="20" t="n">
        <f aca="false">C1359-B1359</f>
        <v>1.26</v>
      </c>
      <c r="K1359" s="20" t="n">
        <f aca="false">D1359-B1359</f>
        <v>-0.160000000000004</v>
      </c>
      <c r="L1359" s="20" t="n">
        <f aca="false">B1359 - E1358</f>
        <v>-0.919999999999995</v>
      </c>
      <c r="M1359" s="20" t="n">
        <f aca="false">E1359 - E1358</f>
        <v>-0.659999999999997</v>
      </c>
      <c r="N1359" s="22" t="n">
        <f aca="false">(I1359 / B1359)</f>
        <v>0.00705754614549397</v>
      </c>
      <c r="O1359" s="22" t="n">
        <f aca="false">(J1359 / B1359)</f>
        <v>0.0342019543973941</v>
      </c>
      <c r="P1359" s="22" t="n">
        <f aca="false">K1359 / B1359</f>
        <v>-0.00434310532030412</v>
      </c>
      <c r="Q1359" s="22" t="n">
        <f aca="false">L1359/E1358</f>
        <v>-0.0243644067796609</v>
      </c>
      <c r="R1359" s="22" t="n">
        <f aca="false">M1359 / E1358</f>
        <v>-0.0174788135593219</v>
      </c>
      <c r="S1359" s="23" t="str">
        <f aca="false">IF(N1359 &gt; 0, "UP", "DOWN")</f>
        <v>UP</v>
      </c>
      <c r="T1359" s="28" t="inlineStr">
        <f aca="false">O1359-N1359</f>
        <is>
          <t/>
        </is>
      </c>
      <c r="U1359" s="28" t="inlineStr">
        <f aca="false">P1359-N1359</f>
        <is>
          <t/>
        </is>
      </c>
      <c r="V1359" s="28" t="inlineStr">
        <f aca="false">O1359 + P1359</f>
        <is>
          <t/>
        </is>
      </c>
    </row>
    <row collapsed="false" customFormat="false" customHeight="true" hidden="false" ht="25" outlineLevel="0" r="1360">
      <c r="A1360" s="27" t="n">
        <v>38531</v>
      </c>
      <c r="B1360" s="20" t="n">
        <v>37.49</v>
      </c>
      <c r="C1360" s="20" t="n">
        <v>37.59</v>
      </c>
      <c r="D1360" s="20" t="n">
        <v>37.17</v>
      </c>
      <c r="E1360" s="20" t="n">
        <v>37.31</v>
      </c>
      <c r="F1360" s="20" t="n">
        <v>12510700</v>
      </c>
      <c r="G1360" s="20" t="n">
        <v>37.15</v>
      </c>
      <c r="I1360" s="20" t="n">
        <f aca="false">E1360-B1360</f>
        <v>-0.18</v>
      </c>
      <c r="J1360" s="20" t="n">
        <f aca="false">C1360-B1360</f>
        <v>0.100000000000001</v>
      </c>
      <c r="K1360" s="20" t="n">
        <f aca="false">D1360-B1360</f>
        <v>-0.32</v>
      </c>
      <c r="L1360" s="20" t="n">
        <f aca="false">B1360 - E1359</f>
        <v>0.390000000000001</v>
      </c>
      <c r="M1360" s="20" t="n">
        <f aca="false">E1360 - E1359</f>
        <v>0.210000000000001</v>
      </c>
      <c r="N1360" s="22" t="n">
        <f aca="false">(I1360 / B1360)</f>
        <v>-0.00480128034142437</v>
      </c>
      <c r="O1360" s="22" t="n">
        <f aca="false">(J1360 / B1360)</f>
        <v>0.00266737796745803</v>
      </c>
      <c r="P1360" s="22" t="n">
        <f aca="false">K1360 / B1360</f>
        <v>-0.00853560949586557</v>
      </c>
      <c r="Q1360" s="22" t="n">
        <f aca="false">L1360/E1359</f>
        <v>0.0105121293800539</v>
      </c>
      <c r="R1360" s="22" t="n">
        <f aca="false">M1360 / E1359</f>
        <v>0.00566037735849059</v>
      </c>
      <c r="S1360" s="23" t="str">
        <f aca="false">IF(N1360 &gt; 0, "UP", "DOWN")</f>
        <v>DOWN</v>
      </c>
      <c r="T1360" s="28" t="inlineStr">
        <f aca="false">O1360-N1360</f>
        <is>
          <t/>
        </is>
      </c>
      <c r="U1360" s="28" t="inlineStr">
        <f aca="false">P1360-N1360</f>
        <is>
          <t/>
        </is>
      </c>
      <c r="V1360" s="28" t="inlineStr">
        <f aca="false">O1360 + P1360</f>
        <is>
          <t/>
        </is>
      </c>
    </row>
    <row collapsed="false" customFormat="false" customHeight="true" hidden="false" ht="25" outlineLevel="0" r="1361">
      <c r="A1361" s="27" t="n">
        <v>38532</v>
      </c>
      <c r="B1361" s="20" t="n">
        <v>37.23</v>
      </c>
      <c r="C1361" s="20" t="n">
        <v>37.29</v>
      </c>
      <c r="D1361" s="20" t="n">
        <v>36.12</v>
      </c>
      <c r="E1361" s="20" t="n">
        <v>36.37</v>
      </c>
      <c r="F1361" s="20" t="n">
        <v>16012800</v>
      </c>
      <c r="G1361" s="20" t="n">
        <v>36.21</v>
      </c>
      <c r="I1361" s="20" t="n">
        <f aca="false">E1361-B1361</f>
        <v>-0.859999999999999</v>
      </c>
      <c r="J1361" s="20" t="n">
        <f aca="false">C1361-B1361</f>
        <v>0.0600000000000023</v>
      </c>
      <c r="K1361" s="20" t="n">
        <f aca="false">D1361-B1361</f>
        <v>-1.11</v>
      </c>
      <c r="L1361" s="20" t="n">
        <f aca="false">B1361 - E1360</f>
        <v>-0.0800000000000054</v>
      </c>
      <c r="M1361" s="20" t="n">
        <f aca="false">E1361 - E1360</f>
        <v>-0.940000000000005</v>
      </c>
      <c r="N1361" s="22" t="n">
        <f aca="false">(I1361 / B1361)</f>
        <v>-0.0230996508192318</v>
      </c>
      <c r="O1361" s="22" t="n">
        <f aca="false">(J1361 / B1361)</f>
        <v>0.00161160354552786</v>
      </c>
      <c r="P1361" s="22" t="n">
        <f aca="false">K1361 / B1361</f>
        <v>-0.0298146655922643</v>
      </c>
      <c r="Q1361" s="22" t="n">
        <f aca="false">L1361/E1360</f>
        <v>-0.00214419726614863</v>
      </c>
      <c r="R1361" s="22" t="n">
        <f aca="false">M1361 / E1360</f>
        <v>-0.0251943178772448</v>
      </c>
      <c r="S1361" s="23" t="str">
        <f aca="false">IF(N1361 &gt; 0, "UP", "DOWN")</f>
        <v>DOWN</v>
      </c>
      <c r="T1361" s="28" t="inlineStr">
        <f aca="false">O1361-N1361</f>
        <is>
          <t/>
        </is>
      </c>
      <c r="U1361" s="28" t="inlineStr">
        <f aca="false">P1361-N1361</f>
        <is>
          <t/>
        </is>
      </c>
      <c r="V1361" s="28" t="inlineStr">
        <f aca="false">O1361 + P1361</f>
        <is>
          <t/>
        </is>
      </c>
    </row>
    <row collapsed="false" customFormat="false" customHeight="true" hidden="false" ht="25" outlineLevel="0" r="1362">
      <c r="A1362" s="27" t="n">
        <v>38533</v>
      </c>
      <c r="B1362" s="20" t="n">
        <v>36.61</v>
      </c>
      <c r="C1362" s="20" t="n">
        <v>37.16</v>
      </c>
      <c r="D1362" s="20" t="n">
        <v>36.31</v>
      </c>
      <c r="E1362" s="20" t="n">
        <v>36.81</v>
      </c>
      <c r="F1362" s="20" t="n">
        <v>14942500</v>
      </c>
      <c r="G1362" s="20" t="n">
        <v>36.65</v>
      </c>
      <c r="I1362" s="20" t="n">
        <f aca="false">E1362-B1362</f>
        <v>0.200000000000003</v>
      </c>
      <c r="J1362" s="20" t="n">
        <f aca="false">C1362-B1362</f>
        <v>0.549999999999997</v>
      </c>
      <c r="K1362" s="20" t="n">
        <f aca="false">D1362-B1362</f>
        <v>-0.299999999999997</v>
      </c>
      <c r="L1362" s="20" t="n">
        <f aca="false">B1362 - E1361</f>
        <v>0.240000000000002</v>
      </c>
      <c r="M1362" s="20" t="n">
        <f aca="false">E1362 - E1361</f>
        <v>0.440000000000005</v>
      </c>
      <c r="N1362" s="22" t="n">
        <f aca="false">(I1362 / B1362)</f>
        <v>0.00546298825457533</v>
      </c>
      <c r="O1362" s="22" t="n">
        <f aca="false">(J1362 / B1362)</f>
        <v>0.0150232177000819</v>
      </c>
      <c r="P1362" s="22" t="n">
        <f aca="false">K1362 / B1362</f>
        <v>-0.0081944823818628</v>
      </c>
      <c r="Q1362" s="22" t="n">
        <f aca="false">L1362/E1361</f>
        <v>0.00659884520208969</v>
      </c>
      <c r="R1362" s="22" t="n">
        <f aca="false">M1362 / E1361</f>
        <v>0.0120978828704978</v>
      </c>
      <c r="S1362" s="23" t="str">
        <f aca="false">IF(N1362 &gt; 0, "UP", "DOWN")</f>
        <v>UP</v>
      </c>
      <c r="T1362" s="28" t="inlineStr">
        <f aca="false">O1362-N1362</f>
        <is>
          <t/>
        </is>
      </c>
      <c r="U1362" s="28" t="inlineStr">
        <f aca="false">P1362-N1362</f>
        <is>
          <t/>
        </is>
      </c>
      <c r="V1362" s="28" t="inlineStr">
        <f aca="false">O1362 + P1362</f>
        <is>
          <t/>
        </is>
      </c>
    </row>
    <row collapsed="false" customFormat="false" customHeight="true" hidden="false" ht="25" outlineLevel="0" r="1363">
      <c r="A1363" s="27" t="n">
        <v>38534</v>
      </c>
      <c r="B1363" s="20" t="n">
        <v>36.83</v>
      </c>
      <c r="C1363" s="20" t="n">
        <v>36.97</v>
      </c>
      <c r="D1363" s="20" t="n">
        <v>36.29</v>
      </c>
      <c r="E1363" s="20" t="n">
        <v>36.5</v>
      </c>
      <c r="F1363" s="20" t="n">
        <v>8928600</v>
      </c>
      <c r="G1363" s="20" t="n">
        <v>36.34</v>
      </c>
      <c r="I1363" s="20" t="n">
        <f aca="false">E1363-B1363</f>
        <v>-0.329999999999998</v>
      </c>
      <c r="J1363" s="20" t="n">
        <f aca="false">C1363-B1363</f>
        <v>0.140000000000001</v>
      </c>
      <c r="K1363" s="20" t="n">
        <f aca="false">D1363-B1363</f>
        <v>-0.539999999999999</v>
      </c>
      <c r="L1363" s="20" t="n">
        <f aca="false">B1363 - E1362</f>
        <v>0.019999999999996</v>
      </c>
      <c r="M1363" s="20" t="n">
        <f aca="false">E1363 - E1362</f>
        <v>-0.310000000000002</v>
      </c>
      <c r="N1363" s="22" t="n">
        <f aca="false">(I1363 / B1363)</f>
        <v>-0.00896008688569097</v>
      </c>
      <c r="O1363" s="22" t="n">
        <f aca="false">(J1363 / B1363)</f>
        <v>0.00380124898180832</v>
      </c>
      <c r="P1363" s="22" t="n">
        <f aca="false">K1363 / B1363</f>
        <v>-0.0146619603584035</v>
      </c>
      <c r="Q1363" s="22" t="n">
        <f aca="false">L1363/E1362</f>
        <v>0.000543330616680142</v>
      </c>
      <c r="R1363" s="22" t="n">
        <f aca="false">M1363 / E1362</f>
        <v>-0.00842162455854394</v>
      </c>
      <c r="S1363" s="23" t="str">
        <f aca="false">IF(N1363 &gt; 0, "UP", "DOWN")</f>
        <v>DOWN</v>
      </c>
      <c r="T1363" s="28" t="inlineStr">
        <f aca="false">O1363-N1363</f>
        <is>
          <t/>
        </is>
      </c>
      <c r="U1363" s="28" t="inlineStr">
        <f aca="false">P1363-N1363</f>
        <is>
          <t/>
        </is>
      </c>
      <c r="V1363" s="28" t="inlineStr">
        <f aca="false">O1363 + P1363</f>
        <is>
          <t/>
        </is>
      </c>
    </row>
    <row collapsed="false" customFormat="false" customHeight="true" hidden="false" ht="25" outlineLevel="0" r="1364">
      <c r="A1364" s="27" t="n">
        <v>38538</v>
      </c>
      <c r="B1364" s="20" t="n">
        <v>36.55</v>
      </c>
      <c r="C1364" s="20" t="n">
        <v>38.15</v>
      </c>
      <c r="D1364" s="20" t="n">
        <v>36.5</v>
      </c>
      <c r="E1364" s="20" t="n">
        <v>37.98</v>
      </c>
      <c r="F1364" s="20" t="n">
        <v>16223900</v>
      </c>
      <c r="G1364" s="20" t="n">
        <v>37.82</v>
      </c>
      <c r="I1364" s="20" t="n">
        <f aca="false">E1364-B1364</f>
        <v>1.43</v>
      </c>
      <c r="J1364" s="20" t="n">
        <f aca="false">C1364-B1364</f>
        <v>1.6</v>
      </c>
      <c r="K1364" s="20" t="n">
        <f aca="false">D1364-B1364</f>
        <v>-0.0499999999999972</v>
      </c>
      <c r="L1364" s="20" t="n">
        <f aca="false">B1364 - E1363</f>
        <v>0.0499999999999972</v>
      </c>
      <c r="M1364" s="20" t="n">
        <f aca="false">E1364 - E1363</f>
        <v>1.48</v>
      </c>
      <c r="N1364" s="22" t="n">
        <f aca="false">(I1364 / B1364)</f>
        <v>0.039124487004104</v>
      </c>
      <c r="O1364" s="22" t="n">
        <f aca="false">(J1364 / B1364)</f>
        <v>0.0437756497948017</v>
      </c>
      <c r="P1364" s="22" t="n">
        <f aca="false">K1364 / B1364</f>
        <v>-0.00136798905608747</v>
      </c>
      <c r="Q1364" s="22" t="n">
        <f aca="false">L1364/E1363</f>
        <v>0.00136986301369855</v>
      </c>
      <c r="R1364" s="22" t="n">
        <f aca="false">M1364 / E1363</f>
        <v>0.0405479452054794</v>
      </c>
      <c r="S1364" s="23" t="str">
        <f aca="false">IF(N1364 &gt; 0, "UP", "DOWN")</f>
        <v>UP</v>
      </c>
      <c r="T1364" s="28" t="inlineStr">
        <f aca="false">O1364-N1364</f>
        <is>
          <t/>
        </is>
      </c>
      <c r="U1364" s="28" t="inlineStr">
        <f aca="false">P1364-N1364</f>
        <is>
          <t/>
        </is>
      </c>
      <c r="V1364" s="28" t="inlineStr">
        <f aca="false">O1364 + P1364</f>
        <is>
          <t/>
        </is>
      </c>
    </row>
    <row collapsed="false" customFormat="false" customHeight="true" hidden="false" ht="25" outlineLevel="0" r="1365">
      <c r="A1365" s="27" t="n">
        <v>38539</v>
      </c>
      <c r="B1365" s="20" t="n">
        <v>37.71</v>
      </c>
      <c r="C1365" s="20" t="n">
        <v>38.16</v>
      </c>
      <c r="D1365" s="20" t="n">
        <v>37.2</v>
      </c>
      <c r="E1365" s="20" t="n">
        <v>37.39</v>
      </c>
      <c r="F1365" s="20" t="n">
        <v>14093800</v>
      </c>
      <c r="G1365" s="20" t="n">
        <v>37.23</v>
      </c>
      <c r="I1365" s="20" t="n">
        <f aca="false">E1365-B1365</f>
        <v>-0.32</v>
      </c>
      <c r="J1365" s="20" t="n">
        <f aca="false">C1365-B1365</f>
        <v>0.449999999999996</v>
      </c>
      <c r="K1365" s="20" t="n">
        <f aca="false">D1365-B1365</f>
        <v>-0.509999999999998</v>
      </c>
      <c r="L1365" s="20" t="n">
        <f aca="false">B1365 - E1364</f>
        <v>-0.269999999999996</v>
      </c>
      <c r="M1365" s="20" t="n">
        <f aca="false">E1365 - E1364</f>
        <v>-0.589999999999996</v>
      </c>
      <c r="N1365" s="22" t="n">
        <f aca="false">(I1365 / B1365)</f>
        <v>-0.00848581278175551</v>
      </c>
      <c r="O1365" s="22" t="n">
        <f aca="false">(J1365 / B1365)</f>
        <v>0.0119331742243436</v>
      </c>
      <c r="P1365" s="22" t="n">
        <f aca="false">K1365 / B1365</f>
        <v>-0.0135242641209228</v>
      </c>
      <c r="Q1365" s="22" t="n">
        <f aca="false">L1365/E1364</f>
        <v>-0.00710900473933639</v>
      </c>
      <c r="R1365" s="22" t="n">
        <f aca="false">M1365 / E1364</f>
        <v>-0.0155344918378093</v>
      </c>
      <c r="S1365" s="23" t="str">
        <f aca="false">IF(N1365 &gt; 0, "UP", "DOWN")</f>
        <v>DOWN</v>
      </c>
      <c r="T1365" s="28" t="inlineStr">
        <f aca="false">O1365-N1365</f>
        <is>
          <t/>
        </is>
      </c>
      <c r="U1365" s="28" t="inlineStr">
        <f aca="false">P1365-N1365</f>
        <is>
          <t/>
        </is>
      </c>
      <c r="V1365" s="28" t="inlineStr">
        <f aca="false">O1365 + P1365</f>
        <is>
          <t/>
        </is>
      </c>
    </row>
    <row collapsed="false" customFormat="false" customHeight="true" hidden="false" ht="25" outlineLevel="0" r="1366">
      <c r="A1366" s="27" t="n">
        <v>38540</v>
      </c>
      <c r="B1366" s="20" t="n">
        <v>36.81</v>
      </c>
      <c r="C1366" s="20" t="n">
        <v>37.76</v>
      </c>
      <c r="D1366" s="20" t="n">
        <v>36.8</v>
      </c>
      <c r="E1366" s="20" t="n">
        <v>37.63</v>
      </c>
      <c r="F1366" s="20" t="n">
        <v>13704400</v>
      </c>
      <c r="G1366" s="20" t="n">
        <v>37.47</v>
      </c>
      <c r="I1366" s="20" t="n">
        <f aca="false">E1366-B1366</f>
        <v>0.82</v>
      </c>
      <c r="J1366" s="20" t="n">
        <f aca="false">C1366-B1366</f>
        <v>0.949999999999996</v>
      </c>
      <c r="K1366" s="20" t="n">
        <f aca="false">D1366-B1366</f>
        <v>-0.0100000000000051</v>
      </c>
      <c r="L1366" s="20" t="n">
        <f aca="false">B1366 - E1365</f>
        <v>-0.579999999999998</v>
      </c>
      <c r="M1366" s="20" t="n">
        <f aca="false">E1366 - E1365</f>
        <v>0.240000000000002</v>
      </c>
      <c r="N1366" s="22" t="n">
        <f aca="false">(I1366 / B1366)</f>
        <v>0.0222765552838903</v>
      </c>
      <c r="O1366" s="22" t="n">
        <f aca="false">(J1366 / B1366)</f>
        <v>0.0258082042923118</v>
      </c>
      <c r="P1366" s="22" t="n">
        <f aca="false">K1366 / B1366</f>
        <v>-0.000271665308340264</v>
      </c>
      <c r="Q1366" s="22" t="n">
        <f aca="false">L1366/E1365</f>
        <v>-0.0155121690291521</v>
      </c>
      <c r="R1366" s="22" t="n">
        <f aca="false">M1366 / E1365</f>
        <v>0.00641882856378716</v>
      </c>
      <c r="S1366" s="23" t="str">
        <f aca="false">IF(N1366 &gt; 0, "UP", "DOWN")</f>
        <v>UP</v>
      </c>
      <c r="T1366" s="28" t="inlineStr">
        <f aca="false">O1366-N1366</f>
        <is>
          <t/>
        </is>
      </c>
      <c r="U1366" s="28" t="inlineStr">
        <f aca="false">P1366-N1366</f>
        <is>
          <t/>
        </is>
      </c>
      <c r="V1366" s="28" t="inlineStr">
        <f aca="false">O1366 + P1366</f>
        <is>
          <t/>
        </is>
      </c>
    </row>
    <row collapsed="false" customFormat="false" customHeight="true" hidden="false" ht="25" outlineLevel="0" r="1367">
      <c r="A1367" s="27" t="n">
        <v>38541</v>
      </c>
      <c r="B1367" s="20" t="n">
        <v>37.87</v>
      </c>
      <c r="C1367" s="20" t="n">
        <v>38.28</v>
      </c>
      <c r="D1367" s="20" t="n">
        <v>37.47</v>
      </c>
      <c r="E1367" s="20" t="n">
        <v>38.25</v>
      </c>
      <c r="F1367" s="20" t="n">
        <v>10383400</v>
      </c>
      <c r="G1367" s="20" t="n">
        <v>38.09</v>
      </c>
      <c r="I1367" s="20" t="n">
        <f aca="false">E1367-B1367</f>
        <v>0.380000000000003</v>
      </c>
      <c r="J1367" s="20" t="n">
        <f aca="false">C1367-B1367</f>
        <v>0.410000000000004</v>
      </c>
      <c r="K1367" s="20" t="n">
        <f aca="false">D1367-B1367</f>
        <v>-0.399999999999999</v>
      </c>
      <c r="L1367" s="20" t="n">
        <f aca="false">B1367 - E1366</f>
        <v>0.239999999999995</v>
      </c>
      <c r="M1367" s="20" t="n">
        <f aca="false">E1367 - E1366</f>
        <v>0.619999999999997</v>
      </c>
      <c r="N1367" s="22" t="n">
        <f aca="false">(I1367 / B1367)</f>
        <v>0.0100343279640877</v>
      </c>
      <c r="O1367" s="22" t="n">
        <f aca="false">(J1367 / B1367)</f>
        <v>0.0108265117507263</v>
      </c>
      <c r="P1367" s="22" t="n">
        <f aca="false">K1367 / B1367</f>
        <v>-0.0105624504885133</v>
      </c>
      <c r="Q1367" s="22" t="n">
        <f aca="false">L1367/E1366</f>
        <v>0.00637788998139768</v>
      </c>
      <c r="R1367" s="22" t="n">
        <f aca="false">M1367 / E1366</f>
        <v>0.0164762157852776</v>
      </c>
      <c r="S1367" s="23" t="str">
        <f aca="false">IF(N1367 &gt; 0, "UP", "DOWN")</f>
        <v>UP</v>
      </c>
      <c r="T1367" s="28" t="inlineStr">
        <f aca="false">O1367-N1367</f>
        <is>
          <t/>
        </is>
      </c>
      <c r="U1367" s="28" t="inlineStr">
        <f aca="false">P1367-N1367</f>
        <is>
          <t/>
        </is>
      </c>
      <c r="V1367" s="28" t="inlineStr">
        <f aca="false">O1367 + P1367</f>
        <is>
          <t/>
        </is>
      </c>
    </row>
    <row collapsed="false" customFormat="false" customHeight="true" hidden="false" ht="25" outlineLevel="0" r="1368">
      <c r="A1368" s="27" t="n">
        <v>38544</v>
      </c>
      <c r="B1368" s="20" t="n">
        <v>38.37</v>
      </c>
      <c r="C1368" s="20" t="n">
        <v>38.65</v>
      </c>
      <c r="D1368" s="20" t="n">
        <v>37.78</v>
      </c>
      <c r="E1368" s="20" t="n">
        <v>38.1</v>
      </c>
      <c r="F1368" s="20" t="n">
        <v>13885300</v>
      </c>
      <c r="G1368" s="20" t="n">
        <v>37.94</v>
      </c>
      <c r="I1368" s="20" t="n">
        <f aca="false">E1368-B1368</f>
        <v>-0.269999999999996</v>
      </c>
      <c r="J1368" s="20" t="n">
        <f aca="false">C1368-B1368</f>
        <v>0.280000000000001</v>
      </c>
      <c r="K1368" s="20" t="n">
        <f aca="false">D1368-B1368</f>
        <v>-0.589999999999996</v>
      </c>
      <c r="L1368" s="20" t="n">
        <f aca="false">B1368 - E1367</f>
        <v>0.119999999999997</v>
      </c>
      <c r="M1368" s="20" t="n">
        <f aca="false">E1368 - E1367</f>
        <v>-0.149999999999999</v>
      </c>
      <c r="N1368" s="22" t="n">
        <f aca="false">(I1368 / B1368)</f>
        <v>-0.0070367474589522</v>
      </c>
      <c r="O1368" s="22" t="n">
        <f aca="false">(J1368 / B1368)</f>
        <v>0.00729736773520983</v>
      </c>
      <c r="P1368" s="22" t="n">
        <f aca="false">K1368 / B1368</f>
        <v>-0.015376596299192</v>
      </c>
      <c r="Q1368" s="22" t="n">
        <f aca="false">L1368/E1367</f>
        <v>0.00313725490196072</v>
      </c>
      <c r="R1368" s="22" t="n">
        <f aca="false">M1368 / E1367</f>
        <v>-0.00392156862745094</v>
      </c>
      <c r="S1368" s="23" t="str">
        <f aca="false">IF(N1368 &gt; 0, "UP", "DOWN")</f>
        <v>DOWN</v>
      </c>
      <c r="T1368" s="28" t="inlineStr">
        <f aca="false">O1368-N1368</f>
        <is>
          <t/>
        </is>
      </c>
      <c r="U1368" s="28" t="inlineStr">
        <f aca="false">P1368-N1368</f>
        <is>
          <t/>
        </is>
      </c>
      <c r="V1368" s="28" t="inlineStr">
        <f aca="false">O1368 + P1368</f>
        <is>
          <t/>
        </is>
      </c>
    </row>
    <row collapsed="false" customFormat="false" customHeight="true" hidden="false" ht="25" outlineLevel="0" r="1369">
      <c r="A1369" s="27" t="n">
        <v>38545</v>
      </c>
      <c r="B1369" s="20" t="n">
        <v>38.23</v>
      </c>
      <c r="C1369" s="20" t="n">
        <v>38.4</v>
      </c>
      <c r="D1369" s="20" t="n">
        <v>37.91</v>
      </c>
      <c r="E1369" s="20" t="n">
        <v>38.24</v>
      </c>
      <c r="F1369" s="20" t="n">
        <v>13822800</v>
      </c>
      <c r="G1369" s="20" t="n">
        <v>38.08</v>
      </c>
      <c r="I1369" s="20" t="n">
        <f aca="false">E1369-B1369</f>
        <v>0.0100000000000051</v>
      </c>
      <c r="J1369" s="20" t="n">
        <f aca="false">C1369-B1369</f>
        <v>0.170000000000002</v>
      </c>
      <c r="K1369" s="20" t="n">
        <f aca="false">D1369-B1369</f>
        <v>-0.32</v>
      </c>
      <c r="L1369" s="20" t="n">
        <f aca="false">B1369 - E1368</f>
        <v>0.129999999999995</v>
      </c>
      <c r="M1369" s="20" t="n">
        <f aca="false">E1369 - E1368</f>
        <v>0.140000000000001</v>
      </c>
      <c r="N1369" s="22" t="n">
        <f aca="false">(I1369 / B1369)</f>
        <v>0.000261574679571151</v>
      </c>
      <c r="O1369" s="22" t="n">
        <f aca="false">(J1369 / B1369)</f>
        <v>0.00444676955270734</v>
      </c>
      <c r="P1369" s="22" t="n">
        <f aca="false">K1369 / B1369</f>
        <v>-0.00837038974627257</v>
      </c>
      <c r="Q1369" s="22" t="n">
        <f aca="false">L1369/E1368</f>
        <v>0.00341207349081353</v>
      </c>
      <c r="R1369" s="22" t="n">
        <f aca="false">M1369 / E1368</f>
        <v>0.00367454068241471</v>
      </c>
      <c r="S1369" s="23" t="str">
        <f aca="false">IF(N1369 &gt; 0, "UP", "DOWN")</f>
        <v>UP</v>
      </c>
      <c r="T1369" s="28" t="inlineStr">
        <f aca="false">O1369-N1369</f>
        <is>
          <t/>
        </is>
      </c>
      <c r="U1369" s="28" t="inlineStr">
        <f aca="false">P1369-N1369</f>
        <is>
          <t/>
        </is>
      </c>
      <c r="V1369" s="28" t="inlineStr">
        <f aca="false">O1369 + P1369</f>
        <is>
          <t/>
        </is>
      </c>
    </row>
    <row collapsed="false" customFormat="false" customHeight="true" hidden="false" ht="25" outlineLevel="0" r="1370">
      <c r="A1370" s="27" t="n">
        <v>38546</v>
      </c>
      <c r="B1370" s="20" t="n">
        <v>38.29</v>
      </c>
      <c r="C1370" s="20" t="n">
        <v>38.5</v>
      </c>
      <c r="D1370" s="20" t="n">
        <v>37.9</v>
      </c>
      <c r="E1370" s="20" t="n">
        <v>38.35</v>
      </c>
      <c r="F1370" s="20" t="n">
        <v>24458400</v>
      </c>
      <c r="G1370" s="20" t="n">
        <v>38.19</v>
      </c>
      <c r="I1370" s="20" t="n">
        <f aca="false">E1370-B1370</f>
        <v>0.0600000000000023</v>
      </c>
      <c r="J1370" s="20" t="n">
        <f aca="false">C1370-B1370</f>
        <v>0.210000000000001</v>
      </c>
      <c r="K1370" s="20" t="n">
        <f aca="false">D1370-B1370</f>
        <v>-0.390000000000001</v>
      </c>
      <c r="L1370" s="20" t="n">
        <f aca="false">B1370 - E1369</f>
        <v>0.0499999999999972</v>
      </c>
      <c r="M1370" s="20" t="n">
        <f aca="false">E1370 - E1369</f>
        <v>0.109999999999999</v>
      </c>
      <c r="N1370" s="22" t="n">
        <f aca="false">(I1370 / B1370)</f>
        <v>0.00156698876991388</v>
      </c>
      <c r="O1370" s="22" t="n">
        <f aca="false">(J1370 / B1370)</f>
        <v>0.00548446069469838</v>
      </c>
      <c r="P1370" s="22" t="n">
        <f aca="false">K1370 / B1370</f>
        <v>-0.0101854270044398</v>
      </c>
      <c r="Q1370" s="22" t="n">
        <f aca="false">L1370/E1369</f>
        <v>0.00130753138075306</v>
      </c>
      <c r="R1370" s="22" t="n">
        <f aca="false">M1370 / E1369</f>
        <v>0.00287656903765689</v>
      </c>
      <c r="S1370" s="23" t="str">
        <f aca="false">IF(N1370 &gt; 0, "UP", "DOWN")</f>
        <v>UP</v>
      </c>
      <c r="T1370" s="28" t="inlineStr">
        <f aca="false">O1370-N1370</f>
        <is>
          <t/>
        </is>
      </c>
      <c r="U1370" s="28" t="inlineStr">
        <f aca="false">P1370-N1370</f>
        <is>
          <t/>
        </is>
      </c>
      <c r="V1370" s="28" t="inlineStr">
        <f aca="false">O1370 + P1370</f>
        <is>
          <t/>
        </is>
      </c>
    </row>
    <row collapsed="false" customFormat="false" customHeight="true" hidden="false" ht="25" outlineLevel="0" r="1371">
      <c r="A1371" s="27" t="n">
        <v>38547</v>
      </c>
      <c r="B1371" s="20" t="n">
        <v>40.79</v>
      </c>
      <c r="C1371" s="20" t="n">
        <v>42.01</v>
      </c>
      <c r="D1371" s="20" t="n">
        <v>40.23</v>
      </c>
      <c r="E1371" s="20" t="n">
        <v>40.75</v>
      </c>
      <c r="F1371" s="20" t="n">
        <v>74859300</v>
      </c>
      <c r="G1371" s="20" t="n">
        <v>40.58</v>
      </c>
      <c r="I1371" s="20" t="n">
        <f aca="false">E1371-B1371</f>
        <v>-0.0399999999999991</v>
      </c>
      <c r="J1371" s="20" t="n">
        <f aca="false">C1371-B1371</f>
        <v>1.22</v>
      </c>
      <c r="K1371" s="20" t="n">
        <f aca="false">D1371-B1371</f>
        <v>-0.560000000000002</v>
      </c>
      <c r="L1371" s="20" t="n">
        <f aca="false">B1371 - E1370</f>
        <v>2.44</v>
      </c>
      <c r="M1371" s="20" t="n">
        <f aca="false">E1371 - E1370</f>
        <v>2.4</v>
      </c>
      <c r="N1371" s="22" t="n">
        <f aca="false">(I1371 / B1371)</f>
        <v>-0.000980632507967618</v>
      </c>
      <c r="O1371" s="22" t="n">
        <f aca="false">(J1371 / B1371)</f>
        <v>0.029909291493013</v>
      </c>
      <c r="P1371" s="22" t="n">
        <f aca="false">K1371 / B1371</f>
        <v>-0.013728855111547</v>
      </c>
      <c r="Q1371" s="22" t="n">
        <f aca="false">L1371/E1370</f>
        <v>0.0636245110821381</v>
      </c>
      <c r="R1371" s="22" t="n">
        <f aca="false">M1371 / E1370</f>
        <v>0.0625814863102998</v>
      </c>
      <c r="S1371" s="23" t="str">
        <f aca="false">IF(N1371 &gt; 0, "UP", "DOWN")</f>
        <v>DOWN</v>
      </c>
      <c r="T1371" s="28" t="inlineStr">
        <f aca="false">O1371-N1371</f>
        <is>
          <t/>
        </is>
      </c>
      <c r="U1371" s="28" t="inlineStr">
        <f aca="false">P1371-N1371</f>
        <is>
          <t/>
        </is>
      </c>
      <c r="V1371" s="28" t="inlineStr">
        <f aca="false">O1371 + P1371</f>
        <is>
          <t/>
        </is>
      </c>
    </row>
    <row collapsed="false" customFormat="false" customHeight="true" hidden="false" ht="25" outlineLevel="0" r="1372">
      <c r="A1372" s="27" t="n">
        <v>38548</v>
      </c>
      <c r="B1372" s="20" t="n">
        <v>40.97</v>
      </c>
      <c r="C1372" s="20" t="n">
        <v>41.57</v>
      </c>
      <c r="D1372" s="20" t="n">
        <v>40.46</v>
      </c>
      <c r="E1372" s="20" t="n">
        <v>41.55</v>
      </c>
      <c r="F1372" s="20" t="n">
        <v>24560100</v>
      </c>
      <c r="G1372" s="20" t="n">
        <v>41.37</v>
      </c>
      <c r="I1372" s="20" t="n">
        <f aca="false">E1372-B1372</f>
        <v>0.579999999999998</v>
      </c>
      <c r="J1372" s="20" t="n">
        <f aca="false">C1372-B1372</f>
        <v>0.600000000000001</v>
      </c>
      <c r="K1372" s="20" t="n">
        <f aca="false">D1372-B1372</f>
        <v>-0.509999999999998</v>
      </c>
      <c r="L1372" s="20" t="n">
        <f aca="false">B1372 - E1371</f>
        <v>0.219999999999999</v>
      </c>
      <c r="M1372" s="20" t="n">
        <f aca="false">E1372 - E1371</f>
        <v>0.799999999999997</v>
      </c>
      <c r="N1372" s="22" t="n">
        <f aca="false">(I1372 / B1372)</f>
        <v>0.0141567000244081</v>
      </c>
      <c r="O1372" s="22" t="n">
        <f aca="false">(J1372 / B1372)</f>
        <v>0.0146448620942153</v>
      </c>
      <c r="P1372" s="22" t="n">
        <f aca="false">K1372 / B1372</f>
        <v>-0.0124481327800829</v>
      </c>
      <c r="Q1372" s="22" t="n">
        <f aca="false">L1372/E1371</f>
        <v>0.00539877300613494</v>
      </c>
      <c r="R1372" s="22" t="n">
        <f aca="false">M1372 / E1371</f>
        <v>0.0196319018404907</v>
      </c>
      <c r="S1372" s="23" t="str">
        <f aca="false">IF(N1372 &gt; 0, "UP", "DOWN")</f>
        <v>UP</v>
      </c>
      <c r="T1372" s="28" t="inlineStr">
        <f aca="false">O1372-N1372</f>
        <is>
          <t/>
        </is>
      </c>
      <c r="U1372" s="28" t="inlineStr">
        <f aca="false">P1372-N1372</f>
        <is>
          <t/>
        </is>
      </c>
      <c r="V1372" s="28" t="inlineStr">
        <f aca="false">O1372 + P1372</f>
        <is>
          <t/>
        </is>
      </c>
    </row>
    <row collapsed="false" customFormat="false" customHeight="true" hidden="false" ht="25" outlineLevel="0" r="1373">
      <c r="A1373" s="27" t="n">
        <v>38551</v>
      </c>
      <c r="B1373" s="20" t="n">
        <v>41.41</v>
      </c>
      <c r="C1373" s="20" t="n">
        <v>42.1</v>
      </c>
      <c r="D1373" s="20" t="n">
        <v>41.37</v>
      </c>
      <c r="E1373" s="20" t="n">
        <v>41.49</v>
      </c>
      <c r="F1373" s="20" t="n">
        <v>20939200</v>
      </c>
      <c r="G1373" s="20" t="n">
        <v>41.31</v>
      </c>
      <c r="I1373" s="20" t="n">
        <f aca="false">E1373-B1373</f>
        <v>0.0800000000000054</v>
      </c>
      <c r="J1373" s="20" t="n">
        <f aca="false">C1373-B1373</f>
        <v>0.690000000000005</v>
      </c>
      <c r="K1373" s="20" t="n">
        <f aca="false">D1373-B1373</f>
        <v>-0.0399999999999991</v>
      </c>
      <c r="L1373" s="20" t="n">
        <f aca="false">B1373 - E1372</f>
        <v>-0.140000000000001</v>
      </c>
      <c r="M1373" s="20" t="n">
        <f aca="false">E1373 - E1372</f>
        <v>-0.0599999999999952</v>
      </c>
      <c r="N1373" s="22" t="n">
        <f aca="false">(I1373 / B1373)</f>
        <v>0.00193190050712401</v>
      </c>
      <c r="O1373" s="22" t="n">
        <f aca="false">(J1373 / B1373)</f>
        <v>0.0166626418739436</v>
      </c>
      <c r="P1373" s="22" t="n">
        <f aca="false">K1373 / B1373</f>
        <v>-0.000965950253561921</v>
      </c>
      <c r="Q1373" s="22" t="n">
        <f aca="false">L1373/E1372</f>
        <v>-0.00336943441636584</v>
      </c>
      <c r="R1373" s="22" t="n">
        <f aca="false">M1373 / E1372</f>
        <v>-0.00144404332129952</v>
      </c>
      <c r="S1373" s="23" t="str">
        <f aca="false">IF(N1373 &gt; 0, "UP", "DOWN")</f>
        <v>UP</v>
      </c>
      <c r="T1373" s="28" t="inlineStr">
        <f aca="false">O1373-N1373</f>
        <is>
          <t/>
        </is>
      </c>
      <c r="U1373" s="28" t="inlineStr">
        <f aca="false">P1373-N1373</f>
        <is>
          <t/>
        </is>
      </c>
      <c r="V1373" s="28" t="inlineStr">
        <f aca="false">O1373 + P1373</f>
        <is>
          <t/>
        </is>
      </c>
    </row>
    <row collapsed="false" customFormat="false" customHeight="true" hidden="false" ht="25" outlineLevel="0" r="1374">
      <c r="A1374" s="27" t="n">
        <v>38552</v>
      </c>
      <c r="B1374" s="20" t="n">
        <v>41.52</v>
      </c>
      <c r="C1374" s="20" t="n">
        <v>43.23</v>
      </c>
      <c r="D1374" s="20" t="n">
        <v>41.07</v>
      </c>
      <c r="E1374" s="20" t="n">
        <v>43.19</v>
      </c>
      <c r="F1374" s="20" t="n">
        <v>23966500</v>
      </c>
      <c r="G1374" s="20" t="n">
        <v>43.01</v>
      </c>
      <c r="I1374" s="20" t="n">
        <f aca="false">E1374-B1374</f>
        <v>1.66999999999999</v>
      </c>
      <c r="J1374" s="20" t="n">
        <f aca="false">C1374-B1374</f>
        <v>1.70999999999999</v>
      </c>
      <c r="K1374" s="20" t="n">
        <f aca="false">D1374-B1374</f>
        <v>-0.450000000000003</v>
      </c>
      <c r="L1374" s="20" t="n">
        <f aca="false">B1374 - E1373</f>
        <v>0.0300000000000011</v>
      </c>
      <c r="M1374" s="20" t="n">
        <f aca="false">E1374 - E1373</f>
        <v>1.7</v>
      </c>
      <c r="N1374" s="22" t="n">
        <f aca="false">(I1374 / B1374)</f>
        <v>0.0402215799614642</v>
      </c>
      <c r="O1374" s="22" t="n">
        <f aca="false">(J1374 / B1374)</f>
        <v>0.0411849710982657</v>
      </c>
      <c r="P1374" s="22" t="n">
        <f aca="false">K1374 / B1374</f>
        <v>-0.0108381502890174</v>
      </c>
      <c r="Q1374" s="22" t="n">
        <f aca="false">L1374/E1373</f>
        <v>0.000723065798987735</v>
      </c>
      <c r="R1374" s="22" t="n">
        <f aca="false">M1374 / E1373</f>
        <v>0.0409737286093033</v>
      </c>
      <c r="S1374" s="23" t="str">
        <f aca="false">IF(N1374 &gt; 0, "UP", "DOWN")</f>
        <v>UP</v>
      </c>
      <c r="T1374" s="28" t="inlineStr">
        <f aca="false">O1374-N1374</f>
        <is>
          <t/>
        </is>
      </c>
      <c r="U1374" s="28" t="inlineStr">
        <f aca="false">P1374-N1374</f>
        <is>
          <t/>
        </is>
      </c>
      <c r="V1374" s="28" t="inlineStr">
        <f aca="false">O1374 + P1374</f>
        <is>
          <t/>
        </is>
      </c>
    </row>
    <row collapsed="false" customFormat="false" customHeight="true" hidden="false" ht="25" outlineLevel="0" r="1375">
      <c r="A1375" s="27" t="n">
        <v>38553</v>
      </c>
      <c r="B1375" s="20" t="n">
        <v>42.86</v>
      </c>
      <c r="C1375" s="20" t="n">
        <v>43.8</v>
      </c>
      <c r="D1375" s="20" t="n">
        <v>42.65</v>
      </c>
      <c r="E1375" s="20" t="n">
        <v>43.63</v>
      </c>
      <c r="F1375" s="20" t="n">
        <v>16192700</v>
      </c>
      <c r="G1375" s="20" t="n">
        <v>43.44</v>
      </c>
      <c r="I1375" s="20" t="n">
        <f aca="false">E1375-B1375</f>
        <v>0.770000000000003</v>
      </c>
      <c r="J1375" s="20" t="n">
        <f aca="false">C1375-B1375</f>
        <v>0.939999999999998</v>
      </c>
      <c r="K1375" s="20" t="n">
        <f aca="false">D1375-B1375</f>
        <v>-0.210000000000001</v>
      </c>
      <c r="L1375" s="20" t="n">
        <f aca="false">B1375 - E1374</f>
        <v>-0.329999999999998</v>
      </c>
      <c r="M1375" s="20" t="n">
        <f aca="false">E1375 - E1374</f>
        <v>0.440000000000005</v>
      </c>
      <c r="N1375" s="22" t="n">
        <f aca="false">(I1375 / B1375)</f>
        <v>0.0179654689687355</v>
      </c>
      <c r="O1375" s="22" t="n">
        <f aca="false">(J1375 / B1375)</f>
        <v>0.021931871208586</v>
      </c>
      <c r="P1375" s="22" t="n">
        <f aca="false">K1375 / B1375</f>
        <v>-0.00489967335510968</v>
      </c>
      <c r="Q1375" s="22" t="n">
        <f aca="false">L1375/E1374</f>
        <v>-0.00764065755962024</v>
      </c>
      <c r="R1375" s="22" t="n">
        <f aca="false">M1375 / E1374</f>
        <v>0.0101875434128272</v>
      </c>
      <c r="S1375" s="23" t="str">
        <f aca="false">IF(N1375 &gt; 0, "UP", "DOWN")</f>
        <v>UP</v>
      </c>
      <c r="T1375" s="28" t="inlineStr">
        <f aca="false">O1375-N1375</f>
        <is>
          <t/>
        </is>
      </c>
      <c r="U1375" s="28" t="inlineStr">
        <f aca="false">P1375-N1375</f>
        <is>
          <t/>
        </is>
      </c>
      <c r="V1375" s="28" t="inlineStr">
        <f aca="false">O1375 + P1375</f>
        <is>
          <t/>
        </is>
      </c>
    </row>
    <row collapsed="false" customFormat="false" customHeight="true" hidden="false" ht="25" outlineLevel="0" r="1376">
      <c r="A1376" s="27" t="n">
        <v>38554</v>
      </c>
      <c r="B1376" s="20" t="n">
        <v>43.7</v>
      </c>
      <c r="C1376" s="20" t="n">
        <v>44.04</v>
      </c>
      <c r="D1376" s="20" t="n">
        <v>42.9</v>
      </c>
      <c r="E1376" s="20" t="n">
        <v>43.29</v>
      </c>
      <c r="F1376" s="20" t="n">
        <v>14438000</v>
      </c>
      <c r="G1376" s="20" t="n">
        <v>43.1</v>
      </c>
      <c r="I1376" s="20" t="n">
        <f aca="false">E1376-B1376</f>
        <v>-0.410000000000004</v>
      </c>
      <c r="J1376" s="20" t="n">
        <f aca="false">C1376-B1376</f>
        <v>0.339999999999996</v>
      </c>
      <c r="K1376" s="20" t="n">
        <f aca="false">D1376-B1376</f>
        <v>-0.800000000000004</v>
      </c>
      <c r="L1376" s="20" t="n">
        <f aca="false">B1376 - E1375</f>
        <v>0.0700000000000003</v>
      </c>
      <c r="M1376" s="20" t="n">
        <f aca="false">E1376 - E1375</f>
        <v>-0.340000000000003</v>
      </c>
      <c r="N1376" s="22" t="n">
        <f aca="false">(I1376 / B1376)</f>
        <v>-0.00938215102974837</v>
      </c>
      <c r="O1376" s="22" t="n">
        <f aca="false">(J1376 / B1376)</f>
        <v>0.00778032036613264</v>
      </c>
      <c r="P1376" s="22" t="n">
        <f aca="false">K1376 / B1376</f>
        <v>-0.0183066361556065</v>
      </c>
      <c r="Q1376" s="22" t="n">
        <f aca="false">L1376/E1375</f>
        <v>0.00160440064176026</v>
      </c>
      <c r="R1376" s="22" t="n">
        <f aca="false">M1376 / E1375</f>
        <v>-0.00779280311712132</v>
      </c>
      <c r="S1376" s="23" t="str">
        <f aca="false">IF(N1376 &gt; 0, "UP", "DOWN")</f>
        <v>DOWN</v>
      </c>
      <c r="T1376" s="28" t="inlineStr">
        <f aca="false">O1376-N1376</f>
        <is>
          <t/>
        </is>
      </c>
      <c r="U1376" s="28" t="inlineStr">
        <f aca="false">P1376-N1376</f>
        <is>
          <t/>
        </is>
      </c>
      <c r="V1376" s="28" t="inlineStr">
        <f aca="false">O1376 + P1376</f>
        <is>
          <t/>
        </is>
      </c>
    </row>
    <row collapsed="false" customFormat="false" customHeight="true" hidden="false" ht="25" outlineLevel="0" r="1377">
      <c r="A1377" s="27" t="n">
        <v>38555</v>
      </c>
      <c r="B1377" s="20" t="n">
        <v>43.44</v>
      </c>
      <c r="C1377" s="20" t="n">
        <v>44</v>
      </c>
      <c r="D1377" s="20" t="n">
        <v>43.39</v>
      </c>
      <c r="E1377" s="20" t="n">
        <v>44</v>
      </c>
      <c r="F1377" s="20" t="n">
        <v>10753800</v>
      </c>
      <c r="G1377" s="20" t="n">
        <v>43.81</v>
      </c>
      <c r="I1377" s="20" t="n">
        <f aca="false">E1377-B1377</f>
        <v>0.560000000000002</v>
      </c>
      <c r="J1377" s="20" t="n">
        <f aca="false">C1377-B1377</f>
        <v>0.560000000000002</v>
      </c>
      <c r="K1377" s="20" t="n">
        <f aca="false">D1377-B1377</f>
        <v>-0.0499999999999972</v>
      </c>
      <c r="L1377" s="20" t="n">
        <f aca="false">B1377 - E1376</f>
        <v>0.149999999999999</v>
      </c>
      <c r="M1377" s="20" t="n">
        <f aca="false">E1377 - E1376</f>
        <v>0.710000000000001</v>
      </c>
      <c r="N1377" s="22" t="n">
        <f aca="false">(I1377 / B1377)</f>
        <v>0.0128913443830571</v>
      </c>
      <c r="O1377" s="22" t="n">
        <f aca="false">(J1377 / B1377)</f>
        <v>0.0128913443830571</v>
      </c>
      <c r="P1377" s="22" t="n">
        <f aca="false">K1377 / B1377</f>
        <v>-0.00115101289134432</v>
      </c>
      <c r="Q1377" s="22" t="n">
        <f aca="false">L1377/E1376</f>
        <v>0.00346500346500343</v>
      </c>
      <c r="R1377" s="22" t="n">
        <f aca="false">M1377 / E1376</f>
        <v>0.0164010164010164</v>
      </c>
      <c r="S1377" s="23" t="str">
        <f aca="false">IF(N1377 &gt; 0, "UP", "DOWN")</f>
        <v>UP</v>
      </c>
      <c r="T1377" s="28" t="inlineStr">
        <f aca="false">O1377-N1377</f>
        <is>
          <t/>
        </is>
      </c>
      <c r="U1377" s="28" t="inlineStr">
        <f aca="false">P1377-N1377</f>
        <is>
          <t/>
        </is>
      </c>
      <c r="V1377" s="28" t="inlineStr">
        <f aca="false">O1377 + P1377</f>
        <is>
          <t/>
        </is>
      </c>
    </row>
    <row collapsed="false" customFormat="false" customHeight="true" hidden="false" ht="25" outlineLevel="0" r="1378">
      <c r="A1378" s="27" t="n">
        <v>38558</v>
      </c>
      <c r="B1378" s="20" t="n">
        <v>43.99</v>
      </c>
      <c r="C1378" s="20" t="n">
        <v>44.28</v>
      </c>
      <c r="D1378" s="20" t="n">
        <v>43.73</v>
      </c>
      <c r="E1378" s="20" t="n">
        <v>43.81</v>
      </c>
      <c r="F1378" s="20" t="n">
        <v>10522400</v>
      </c>
      <c r="G1378" s="20" t="n">
        <v>43.62</v>
      </c>
      <c r="I1378" s="20" t="n">
        <f aca="false">E1378-B1378</f>
        <v>-0.18</v>
      </c>
      <c r="J1378" s="20" t="n">
        <f aca="false">C1378-B1378</f>
        <v>0.289999999999999</v>
      </c>
      <c r="K1378" s="20" t="n">
        <f aca="false">D1378-B1378</f>
        <v>-0.260000000000005</v>
      </c>
      <c r="L1378" s="20" t="n">
        <f aca="false">B1378 - E1377</f>
        <v>-0.00999999999999801</v>
      </c>
      <c r="M1378" s="20" t="n">
        <f aca="false">E1378 - E1377</f>
        <v>-0.189999999999998</v>
      </c>
      <c r="N1378" s="22" t="n">
        <f aca="false">(I1378 / B1378)</f>
        <v>-0.00409183905433052</v>
      </c>
      <c r="O1378" s="22" t="n">
        <f aca="false">(J1378 / B1378)</f>
        <v>0.00659240736531028</v>
      </c>
      <c r="P1378" s="22" t="n">
        <f aca="false">K1378 / B1378</f>
        <v>-0.00591043418958866</v>
      </c>
      <c r="Q1378" s="22" t="n">
        <f aca="false">L1378/E1377</f>
        <v>-0.000227272727272682</v>
      </c>
      <c r="R1378" s="22" t="n">
        <f aca="false">M1378 / E1377</f>
        <v>-0.00431818181818177</v>
      </c>
      <c r="S1378" s="23" t="str">
        <f aca="false">IF(N1378 &gt; 0, "UP", "DOWN")</f>
        <v>DOWN</v>
      </c>
      <c r="T1378" s="28" t="inlineStr">
        <f aca="false">O1378-N1378</f>
        <is>
          <t/>
        </is>
      </c>
      <c r="U1378" s="28" t="inlineStr">
        <f aca="false">P1378-N1378</f>
        <is>
          <t/>
        </is>
      </c>
      <c r="V1378" s="28" t="inlineStr">
        <f aca="false">O1378 + P1378</f>
        <is>
          <t/>
        </is>
      </c>
    </row>
    <row collapsed="false" customFormat="false" customHeight="true" hidden="false" ht="25" outlineLevel="0" r="1379">
      <c r="A1379" s="27" t="n">
        <v>38559</v>
      </c>
      <c r="B1379" s="20" t="n">
        <v>44.01</v>
      </c>
      <c r="C1379" s="20" t="n">
        <v>44.11</v>
      </c>
      <c r="D1379" s="20" t="n">
        <v>43.36</v>
      </c>
      <c r="E1379" s="20" t="n">
        <v>43.63</v>
      </c>
      <c r="F1379" s="20" t="n">
        <v>9592600</v>
      </c>
      <c r="G1379" s="20" t="n">
        <v>43.44</v>
      </c>
      <c r="I1379" s="20" t="n">
        <f aca="false">E1379-B1379</f>
        <v>-0.379999999999995</v>
      </c>
      <c r="J1379" s="20" t="n">
        <f aca="false">C1379-B1379</f>
        <v>0.100000000000001</v>
      </c>
      <c r="K1379" s="20" t="n">
        <f aca="false">D1379-B1379</f>
        <v>-0.649999999999999</v>
      </c>
      <c r="L1379" s="20" t="n">
        <f aca="false">B1379 - E1378</f>
        <v>0.199999999999996</v>
      </c>
      <c r="M1379" s="20" t="n">
        <f aca="false">E1379 - E1378</f>
        <v>-0.18</v>
      </c>
      <c r="N1379" s="22" t="n">
        <f aca="false">(I1379 / B1379)</f>
        <v>-0.00863440127243798</v>
      </c>
      <c r="O1379" s="22" t="n">
        <f aca="false">(J1379 / B1379)</f>
        <v>0.00227221086116795</v>
      </c>
      <c r="P1379" s="22" t="n">
        <f aca="false">K1379 / B1379</f>
        <v>-0.0147693705975914</v>
      </c>
      <c r="Q1379" s="22" t="n">
        <f aca="false">L1379/E1378</f>
        <v>0.00456516776991545</v>
      </c>
      <c r="R1379" s="22" t="n">
        <f aca="false">M1379 / E1378</f>
        <v>-0.00410865099292398</v>
      </c>
      <c r="S1379" s="23" t="str">
        <f aca="false">IF(N1379 &gt; 0, "UP", "DOWN")</f>
        <v>DOWN</v>
      </c>
      <c r="T1379" s="28" t="inlineStr">
        <f aca="false">O1379-N1379</f>
        <is>
          <t/>
        </is>
      </c>
      <c r="U1379" s="28" t="inlineStr">
        <f aca="false">P1379-N1379</f>
        <is>
          <t/>
        </is>
      </c>
      <c r="V1379" s="28" t="inlineStr">
        <f aca="false">O1379 + P1379</f>
        <is>
          <t/>
        </is>
      </c>
    </row>
    <row collapsed="false" customFormat="false" customHeight="true" hidden="false" ht="25" outlineLevel="0" r="1380">
      <c r="A1380" s="27" t="n">
        <v>38560</v>
      </c>
      <c r="B1380" s="20" t="n">
        <v>43.83</v>
      </c>
      <c r="C1380" s="20" t="n">
        <v>44.07</v>
      </c>
      <c r="D1380" s="20" t="n">
        <v>42.67</v>
      </c>
      <c r="E1380" s="20" t="n">
        <v>43.99</v>
      </c>
      <c r="F1380" s="20" t="n">
        <v>10133900</v>
      </c>
      <c r="G1380" s="20" t="n">
        <v>43.8</v>
      </c>
      <c r="I1380" s="20" t="n">
        <f aca="false">E1380-B1380</f>
        <v>0.160000000000004</v>
      </c>
      <c r="J1380" s="20" t="n">
        <f aca="false">C1380-B1380</f>
        <v>0.240000000000002</v>
      </c>
      <c r="K1380" s="20" t="n">
        <f aca="false">D1380-B1380</f>
        <v>-1.16</v>
      </c>
      <c r="L1380" s="20" t="n">
        <f aca="false">B1380 - E1379</f>
        <v>0.199999999999996</v>
      </c>
      <c r="M1380" s="20" t="n">
        <f aca="false">E1380 - E1379</f>
        <v>0.359999999999999</v>
      </c>
      <c r="N1380" s="22" t="n">
        <f aca="false">(I1380 / B1380)</f>
        <v>0.00365046771617622</v>
      </c>
      <c r="O1380" s="22" t="n">
        <f aca="false">(J1380 / B1380)</f>
        <v>0.00547570157426425</v>
      </c>
      <c r="P1380" s="22" t="n">
        <f aca="false">K1380 / B1380</f>
        <v>-0.0264658909422769</v>
      </c>
      <c r="Q1380" s="22" t="n">
        <f aca="false">L1380/E1379</f>
        <v>0.00458400183360064</v>
      </c>
      <c r="R1380" s="22" t="n">
        <f aca="false">M1380 / E1379</f>
        <v>0.00825120330048131</v>
      </c>
      <c r="S1380" s="23" t="str">
        <f aca="false">IF(N1380 &gt; 0, "UP", "DOWN")</f>
        <v>UP</v>
      </c>
      <c r="T1380" s="28" t="inlineStr">
        <f aca="false">O1380-N1380</f>
        <is>
          <t/>
        </is>
      </c>
      <c r="U1380" s="28" t="inlineStr">
        <f aca="false">P1380-N1380</f>
        <is>
          <t/>
        </is>
      </c>
      <c r="V1380" s="28" t="inlineStr">
        <f aca="false">O1380 + P1380</f>
        <is>
          <t/>
        </is>
      </c>
    </row>
    <row collapsed="false" customFormat="false" customHeight="true" hidden="false" ht="25" outlineLevel="0" r="1381">
      <c r="A1381" s="27" t="n">
        <v>38561</v>
      </c>
      <c r="B1381" s="20" t="n">
        <v>43.85</v>
      </c>
      <c r="C1381" s="20" t="n">
        <v>44</v>
      </c>
      <c r="D1381" s="20" t="n">
        <v>43.3</v>
      </c>
      <c r="E1381" s="20" t="n">
        <v>43.8</v>
      </c>
      <c r="F1381" s="20" t="n">
        <v>8975400</v>
      </c>
      <c r="G1381" s="20" t="n">
        <v>43.61</v>
      </c>
      <c r="I1381" s="20" t="n">
        <f aca="false">E1381-B1381</f>
        <v>-0.0500000000000043</v>
      </c>
      <c r="J1381" s="20" t="n">
        <f aca="false">C1381-B1381</f>
        <v>0.149999999999999</v>
      </c>
      <c r="K1381" s="20" t="n">
        <f aca="false">D1381-B1381</f>
        <v>-0.550000000000004</v>
      </c>
      <c r="L1381" s="20" t="n">
        <f aca="false">B1381 - E1380</f>
        <v>-0.140000000000001</v>
      </c>
      <c r="M1381" s="20" t="n">
        <f aca="false">E1381 - E1380</f>
        <v>-0.190000000000005</v>
      </c>
      <c r="N1381" s="22" t="n">
        <f aca="false">(I1381 / B1381)</f>
        <v>-0.00114025085518824</v>
      </c>
      <c r="O1381" s="22" t="n">
        <f aca="false">(J1381 / B1381)</f>
        <v>0.00342075256556439</v>
      </c>
      <c r="P1381" s="22" t="n">
        <f aca="false">K1381 / B1381</f>
        <v>-0.0125427594070697</v>
      </c>
      <c r="Q1381" s="22" t="n">
        <f aca="false">L1381/E1380</f>
        <v>-0.00318254148670154</v>
      </c>
      <c r="R1381" s="22" t="n">
        <f aca="false">M1381 / E1380</f>
        <v>-0.00431916344623789</v>
      </c>
      <c r="S1381" s="23" t="str">
        <f aca="false">IF(N1381 &gt; 0, "UP", "DOWN")</f>
        <v>DOWN</v>
      </c>
      <c r="T1381" s="28" t="inlineStr">
        <f aca="false">O1381-N1381</f>
        <is>
          <t/>
        </is>
      </c>
      <c r="U1381" s="28" t="inlineStr">
        <f aca="false">P1381-N1381</f>
        <is>
          <t/>
        </is>
      </c>
      <c r="V1381" s="28" t="inlineStr">
        <f aca="false">O1381 + P1381</f>
        <is>
          <t/>
        </is>
      </c>
    </row>
    <row collapsed="false" customFormat="false" customHeight="true" hidden="false" ht="25" outlineLevel="0" r="1382">
      <c r="A1382" s="27" t="n">
        <v>38562</v>
      </c>
      <c r="B1382" s="20" t="n">
        <v>43.56</v>
      </c>
      <c r="C1382" s="20" t="n">
        <v>44.38</v>
      </c>
      <c r="D1382" s="20" t="n">
        <v>42.26</v>
      </c>
      <c r="E1382" s="20" t="n">
        <v>42.65</v>
      </c>
      <c r="F1382" s="20" t="n">
        <v>20074300</v>
      </c>
      <c r="G1382" s="20" t="n">
        <v>42.47</v>
      </c>
      <c r="I1382" s="20" t="n">
        <f aca="false">E1382-B1382</f>
        <v>-0.910000000000004</v>
      </c>
      <c r="J1382" s="20" t="n">
        <f aca="false">C1382-B1382</f>
        <v>0.82</v>
      </c>
      <c r="K1382" s="20" t="n">
        <f aca="false">D1382-B1382</f>
        <v>-1.3</v>
      </c>
      <c r="L1382" s="20" t="n">
        <f aca="false">B1382 - E1381</f>
        <v>-0.239999999999995</v>
      </c>
      <c r="M1382" s="20" t="n">
        <f aca="false">E1382 - E1381</f>
        <v>-1.15</v>
      </c>
      <c r="N1382" s="22" t="n">
        <f aca="false">(I1382 / B1382)</f>
        <v>-0.0208907254361801</v>
      </c>
      <c r="O1382" s="22" t="n">
        <f aca="false">(J1382 / B1382)</f>
        <v>0.0188246097337006</v>
      </c>
      <c r="P1382" s="22" t="n">
        <f aca="false">K1382 / B1382</f>
        <v>-0.0298438934802572</v>
      </c>
      <c r="Q1382" s="22" t="n">
        <f aca="false">L1382/E1381</f>
        <v>-0.0054794520547944</v>
      </c>
      <c r="R1382" s="22" t="n">
        <f aca="false">M1382 / E1381</f>
        <v>-0.026255707762557</v>
      </c>
      <c r="S1382" s="23" t="str">
        <f aca="false">IF(N1382 &gt; 0, "UP", "DOWN")</f>
        <v>DOWN</v>
      </c>
      <c r="T1382" s="28" t="inlineStr">
        <f aca="false">O1382-N1382</f>
        <is>
          <t/>
        </is>
      </c>
      <c r="U1382" s="28" t="inlineStr">
        <f aca="false">P1382-N1382</f>
        <is>
          <t/>
        </is>
      </c>
      <c r="V1382" s="28" t="inlineStr">
        <f aca="false">O1382 + P1382</f>
        <is>
          <t/>
        </is>
      </c>
    </row>
    <row collapsed="false" customFormat="false" customHeight="true" hidden="false" ht="25" outlineLevel="0" r="1383">
      <c r="A1383" s="27" t="n">
        <v>38565</v>
      </c>
      <c r="B1383" s="20" t="n">
        <v>42.57</v>
      </c>
      <c r="C1383" s="20" t="n">
        <v>43.08</v>
      </c>
      <c r="D1383" s="20" t="n">
        <v>42.08</v>
      </c>
      <c r="E1383" s="20" t="n">
        <v>42.75</v>
      </c>
      <c r="F1383" s="20" t="n">
        <v>11223200</v>
      </c>
      <c r="G1383" s="20" t="n">
        <v>42.57</v>
      </c>
      <c r="I1383" s="20" t="n">
        <f aca="false">E1383-B1383</f>
        <v>0.18</v>
      </c>
      <c r="J1383" s="20" t="n">
        <f aca="false">C1383-B1383</f>
        <v>0.509999999999998</v>
      </c>
      <c r="K1383" s="20" t="n">
        <f aca="false">D1383-B1383</f>
        <v>-0.490000000000002</v>
      </c>
      <c r="L1383" s="20" t="n">
        <f aca="false">B1383 - E1382</f>
        <v>-0.0799999999999983</v>
      </c>
      <c r="M1383" s="20" t="n">
        <f aca="false">E1383 - E1382</f>
        <v>0.100000000000001</v>
      </c>
      <c r="N1383" s="22" t="n">
        <f aca="false">(I1383 / B1383)</f>
        <v>0.00422832980972515</v>
      </c>
      <c r="O1383" s="22" t="n">
        <f aca="false">(J1383 / B1383)</f>
        <v>0.0119802677942212</v>
      </c>
      <c r="P1383" s="22" t="n">
        <f aca="false">K1383 / B1383</f>
        <v>-0.0115104533709185</v>
      </c>
      <c r="Q1383" s="22" t="n">
        <f aca="false">L1383/E1382</f>
        <v>-0.00187573270808906</v>
      </c>
      <c r="R1383" s="22" t="n">
        <f aca="false">M1383 / E1382</f>
        <v>0.0023446658851114</v>
      </c>
      <c r="S1383" s="23" t="str">
        <f aca="false">IF(N1383 &gt; 0, "UP", "DOWN")</f>
        <v>UP</v>
      </c>
      <c r="T1383" s="28" t="inlineStr">
        <f aca="false">O1383-N1383</f>
        <is>
          <t/>
        </is>
      </c>
      <c r="U1383" s="28" t="inlineStr">
        <f aca="false">P1383-N1383</f>
        <is>
          <t/>
        </is>
      </c>
      <c r="V1383" s="28" t="inlineStr">
        <f aca="false">O1383 + P1383</f>
        <is>
          <t/>
        </is>
      </c>
    </row>
    <row collapsed="false" customFormat="false" customHeight="true" hidden="false" ht="25" outlineLevel="0" r="1384">
      <c r="A1384" s="27" t="n">
        <v>38566</v>
      </c>
      <c r="B1384" s="20" t="n">
        <v>42.89</v>
      </c>
      <c r="C1384" s="20" t="n">
        <v>43.5</v>
      </c>
      <c r="D1384" s="20" t="n">
        <v>42.61</v>
      </c>
      <c r="E1384" s="20" t="n">
        <v>43.19</v>
      </c>
      <c r="F1384" s="20" t="n">
        <v>10602700</v>
      </c>
      <c r="G1384" s="20" t="n">
        <v>43.01</v>
      </c>
      <c r="I1384" s="20" t="n">
        <f aca="false">E1384-B1384</f>
        <v>0.299999999999997</v>
      </c>
      <c r="J1384" s="20" t="n">
        <f aca="false">C1384-B1384</f>
        <v>0.609999999999999</v>
      </c>
      <c r="K1384" s="20" t="n">
        <f aca="false">D1384-B1384</f>
        <v>-0.280000000000001</v>
      </c>
      <c r="L1384" s="20" t="n">
        <f aca="false">B1384 - E1383</f>
        <v>0.140000000000001</v>
      </c>
      <c r="M1384" s="20" t="n">
        <f aca="false">E1384 - E1383</f>
        <v>0.439999999999998</v>
      </c>
      <c r="N1384" s="22" t="n">
        <f aca="false">(I1384 / B1384)</f>
        <v>0.00699463744462572</v>
      </c>
      <c r="O1384" s="22" t="n">
        <f aca="false">(J1384 / B1384)</f>
        <v>0.0142224294707391</v>
      </c>
      <c r="P1384" s="22" t="n">
        <f aca="false">K1384 / B1384</f>
        <v>-0.00652832828165076</v>
      </c>
      <c r="Q1384" s="22" t="n">
        <f aca="false">L1384/E1383</f>
        <v>0.0032748538011696</v>
      </c>
      <c r="R1384" s="22" t="n">
        <f aca="false">M1384 / E1383</f>
        <v>0.0102923976608187</v>
      </c>
      <c r="S1384" s="23" t="str">
        <f aca="false">IF(N1384 &gt; 0, "UP", "DOWN")</f>
        <v>UP</v>
      </c>
      <c r="T1384" s="28" t="inlineStr">
        <f aca="false">O1384-N1384</f>
        <is>
          <t/>
        </is>
      </c>
      <c r="U1384" s="28" t="inlineStr">
        <f aca="false">P1384-N1384</f>
        <is>
          <t/>
        </is>
      </c>
      <c r="V1384" s="28" t="inlineStr">
        <f aca="false">O1384 + P1384</f>
        <is>
          <t/>
        </is>
      </c>
    </row>
    <row collapsed="false" customFormat="false" customHeight="true" hidden="false" ht="25" outlineLevel="0" r="1385">
      <c r="A1385" s="27" t="n">
        <v>38567</v>
      </c>
      <c r="B1385" s="20" t="n">
        <v>43.19</v>
      </c>
      <c r="C1385" s="20" t="n">
        <v>43.31</v>
      </c>
      <c r="D1385" s="20" t="n">
        <v>42.77</v>
      </c>
      <c r="E1385" s="20" t="n">
        <v>43.22</v>
      </c>
      <c r="F1385" s="20" t="n">
        <v>9225800</v>
      </c>
      <c r="G1385" s="20" t="n">
        <v>43.04</v>
      </c>
      <c r="I1385" s="20" t="n">
        <f aca="false">E1385-B1385</f>
        <v>0.0300000000000011</v>
      </c>
      <c r="J1385" s="20" t="n">
        <f aca="false">C1385-B1385</f>
        <v>0.120000000000005</v>
      </c>
      <c r="K1385" s="20" t="n">
        <f aca="false">D1385-B1385</f>
        <v>-0.419999999999995</v>
      </c>
      <c r="L1385" s="20" t="n">
        <f aca="false">B1385 - E1384</f>
        <v>0</v>
      </c>
      <c r="M1385" s="20" t="n">
        <f aca="false">E1385 - E1384</f>
        <v>0.0300000000000011</v>
      </c>
      <c r="N1385" s="22" t="n">
        <f aca="false">(I1385 / B1385)</f>
        <v>0.000694605232692779</v>
      </c>
      <c r="O1385" s="22" t="n">
        <f aca="false">(J1385 / B1385)</f>
        <v>0.00277842093077112</v>
      </c>
      <c r="P1385" s="22" t="n">
        <f aca="false">K1385 / B1385</f>
        <v>-0.00972447325769842</v>
      </c>
      <c r="Q1385" s="22" t="n">
        <f aca="false">L1385/E1384</f>
        <v>0</v>
      </c>
      <c r="R1385" s="22" t="n">
        <f aca="false">M1385 / E1384</f>
        <v>0.000694605232692779</v>
      </c>
      <c r="S1385" s="23" t="str">
        <f aca="false">IF(N1385 &gt; 0, "UP", "DOWN")</f>
        <v>UP</v>
      </c>
      <c r="T1385" s="28" t="inlineStr">
        <f aca="false">O1385-N1385</f>
        <is>
          <t/>
        </is>
      </c>
      <c r="U1385" s="28" t="inlineStr">
        <f aca="false">P1385-N1385</f>
        <is>
          <t/>
        </is>
      </c>
      <c r="V1385" s="28" t="inlineStr">
        <f aca="false">O1385 + P1385</f>
        <is>
          <t/>
        </is>
      </c>
    </row>
    <row collapsed="false" customFormat="false" customHeight="true" hidden="false" ht="25" outlineLevel="0" r="1386">
      <c r="A1386" s="27" t="n">
        <v>38568</v>
      </c>
      <c r="B1386" s="20" t="n">
        <v>42.89</v>
      </c>
      <c r="C1386" s="20" t="n">
        <v>43</v>
      </c>
      <c r="D1386" s="20" t="n">
        <v>42.29</v>
      </c>
      <c r="E1386" s="20" t="n">
        <v>42.71</v>
      </c>
      <c r="F1386" s="20" t="n">
        <v>9618000</v>
      </c>
      <c r="G1386" s="20" t="n">
        <v>42.53</v>
      </c>
      <c r="I1386" s="20" t="n">
        <f aca="false">E1386-B1386</f>
        <v>-0.18</v>
      </c>
      <c r="J1386" s="20" t="n">
        <f aca="false">C1386-B1386</f>
        <v>0.109999999999999</v>
      </c>
      <c r="K1386" s="20" t="n">
        <f aca="false">D1386-B1386</f>
        <v>-0.600000000000001</v>
      </c>
      <c r="L1386" s="20" t="n">
        <f aca="false">B1386 - E1385</f>
        <v>-0.329999999999998</v>
      </c>
      <c r="M1386" s="20" t="n">
        <f aca="false">E1386 - E1385</f>
        <v>-0.509999999999998</v>
      </c>
      <c r="N1386" s="22" t="n">
        <f aca="false">(I1386 / B1386)</f>
        <v>-0.00419678246677547</v>
      </c>
      <c r="O1386" s="22" t="n">
        <f aca="false">(J1386 / B1386)</f>
        <v>0.00256470039636278</v>
      </c>
      <c r="P1386" s="22" t="n">
        <f aca="false">K1386 / B1386</f>
        <v>-0.0139892748892516</v>
      </c>
      <c r="Q1386" s="22" t="n">
        <f aca="false">L1386/E1385</f>
        <v>-0.00763535400277645</v>
      </c>
      <c r="R1386" s="22" t="n">
        <f aca="false">M1386 / E1385</f>
        <v>-0.0118000925497454</v>
      </c>
      <c r="S1386" s="23" t="str">
        <f aca="false">IF(N1386 &gt; 0, "UP", "DOWN")</f>
        <v>DOWN</v>
      </c>
      <c r="T1386" s="28" t="inlineStr">
        <f aca="false">O1386-N1386</f>
        <is>
          <t/>
        </is>
      </c>
      <c r="U1386" s="28" t="inlineStr">
        <f aca="false">P1386-N1386</f>
        <is>
          <t/>
        </is>
      </c>
      <c r="V1386" s="28" t="inlineStr">
        <f aca="false">O1386 + P1386</f>
        <is>
          <t/>
        </is>
      </c>
    </row>
    <row collapsed="false" customFormat="false" customHeight="true" hidden="false" ht="25" outlineLevel="0" r="1387">
      <c r="A1387" s="27" t="n">
        <v>38569</v>
      </c>
      <c r="B1387" s="20" t="n">
        <v>42.49</v>
      </c>
      <c r="C1387" s="20" t="n">
        <v>43.36</v>
      </c>
      <c r="D1387" s="20" t="n">
        <v>42.02</v>
      </c>
      <c r="E1387" s="20" t="n">
        <v>42.99</v>
      </c>
      <c r="F1387" s="20" t="n">
        <v>8640400</v>
      </c>
      <c r="G1387" s="20" t="n">
        <v>42.81</v>
      </c>
      <c r="I1387" s="20" t="n">
        <f aca="false">E1387-B1387</f>
        <v>0.5</v>
      </c>
      <c r="J1387" s="20" t="n">
        <f aca="false">C1387-B1387</f>
        <v>0.869999999999997</v>
      </c>
      <c r="K1387" s="20" t="n">
        <f aca="false">D1387-B1387</f>
        <v>-0.469999999999999</v>
      </c>
      <c r="L1387" s="20" t="n">
        <f aca="false">B1387 - E1386</f>
        <v>-0.219999999999999</v>
      </c>
      <c r="M1387" s="20" t="n">
        <f aca="false">E1387 - E1386</f>
        <v>0.280000000000001</v>
      </c>
      <c r="N1387" s="22" t="n">
        <f aca="false">(I1387 / B1387)</f>
        <v>0.0117674746999294</v>
      </c>
      <c r="O1387" s="22" t="n">
        <f aca="false">(J1387 / B1387)</f>
        <v>0.0204754059778771</v>
      </c>
      <c r="P1387" s="22" t="n">
        <f aca="false">K1387 / B1387</f>
        <v>-0.0110614262179336</v>
      </c>
      <c r="Q1387" s="22" t="n">
        <f aca="false">L1387/E1386</f>
        <v>-0.00515101849683912</v>
      </c>
      <c r="R1387" s="22" t="n">
        <f aca="false">M1387 / E1386</f>
        <v>0.00655584172324985</v>
      </c>
      <c r="S1387" s="23" t="str">
        <f aca="false">IF(N1387 &gt; 0, "UP", "DOWN")</f>
        <v>UP</v>
      </c>
      <c r="T1387" s="28" t="inlineStr">
        <f aca="false">O1387-N1387</f>
        <is>
          <t/>
        </is>
      </c>
      <c r="U1387" s="28" t="inlineStr">
        <f aca="false">P1387-N1387</f>
        <is>
          <t/>
        </is>
      </c>
      <c r="V1387" s="28" t="inlineStr">
        <f aca="false">O1387 + P1387</f>
        <is>
          <t/>
        </is>
      </c>
    </row>
    <row collapsed="false" customFormat="false" customHeight="true" hidden="false" ht="25" outlineLevel="0" r="1388">
      <c r="A1388" s="27" t="n">
        <v>38572</v>
      </c>
      <c r="B1388" s="20" t="n">
        <v>43</v>
      </c>
      <c r="C1388" s="20" t="n">
        <v>43.25</v>
      </c>
      <c r="D1388" s="20" t="n">
        <v>42.61</v>
      </c>
      <c r="E1388" s="20" t="n">
        <v>42.65</v>
      </c>
      <c r="F1388" s="20" t="n">
        <v>6299400</v>
      </c>
      <c r="G1388" s="20" t="n">
        <v>42.47</v>
      </c>
      <c r="I1388" s="20" t="n">
        <f aca="false">E1388-B1388</f>
        <v>-0.350000000000001</v>
      </c>
      <c r="J1388" s="20" t="n">
        <f aca="false">C1388-B1388</f>
        <v>0.25</v>
      </c>
      <c r="K1388" s="20" t="n">
        <f aca="false">D1388-B1388</f>
        <v>-0.390000000000001</v>
      </c>
      <c r="L1388" s="20" t="n">
        <f aca="false">B1388 - E1387</f>
        <v>0.00999999999999801</v>
      </c>
      <c r="M1388" s="20" t="n">
        <f aca="false">E1388 - E1387</f>
        <v>-0.340000000000003</v>
      </c>
      <c r="N1388" s="22" t="n">
        <f aca="false">(I1388 / B1388)</f>
        <v>-0.00813953488372096</v>
      </c>
      <c r="O1388" s="22" t="n">
        <f aca="false">(J1388 / B1388)</f>
        <v>0.00581395348837209</v>
      </c>
      <c r="P1388" s="22" t="n">
        <f aca="false">K1388 / B1388</f>
        <v>-0.00906976744186048</v>
      </c>
      <c r="Q1388" s="22" t="n">
        <f aca="false">L1388/E1387</f>
        <v>0.000232612235403536</v>
      </c>
      <c r="R1388" s="22" t="n">
        <f aca="false">M1388 / E1387</f>
        <v>-0.00790881600372187</v>
      </c>
      <c r="S1388" s="23" t="str">
        <f aca="false">IF(N1388 &gt; 0, "UP", "DOWN")</f>
        <v>DOWN</v>
      </c>
      <c r="T1388" s="28" t="inlineStr">
        <f aca="false">O1388-N1388</f>
        <is>
          <t/>
        </is>
      </c>
      <c r="U1388" s="28" t="inlineStr">
        <f aca="false">P1388-N1388</f>
        <is>
          <t/>
        </is>
      </c>
      <c r="V1388" s="28" t="inlineStr">
        <f aca="false">O1388 + P1388</f>
        <is>
          <t/>
        </is>
      </c>
    </row>
    <row collapsed="false" customFormat="false" customHeight="true" hidden="false" ht="25" outlineLevel="0" r="1389">
      <c r="A1389" s="27" t="n">
        <v>38573</v>
      </c>
      <c r="B1389" s="20" t="n">
        <v>42.93</v>
      </c>
      <c r="C1389" s="20" t="n">
        <v>43.89</v>
      </c>
      <c r="D1389" s="20" t="n">
        <v>42.91</v>
      </c>
      <c r="E1389" s="20" t="n">
        <v>43.82</v>
      </c>
      <c r="F1389" s="20" t="n">
        <v>13601400</v>
      </c>
      <c r="G1389" s="20" t="n">
        <v>43.63</v>
      </c>
      <c r="I1389" s="20" t="n">
        <f aca="false">E1389-B1389</f>
        <v>0.890000000000001</v>
      </c>
      <c r="J1389" s="20" t="n">
        <f aca="false">C1389-B1389</f>
        <v>0.960000000000001</v>
      </c>
      <c r="K1389" s="20" t="n">
        <f aca="false">D1389-B1389</f>
        <v>-0.0200000000000031</v>
      </c>
      <c r="L1389" s="20" t="n">
        <f aca="false">B1389 - E1388</f>
        <v>0.280000000000001</v>
      </c>
      <c r="M1389" s="20" t="n">
        <f aca="false">E1389 - E1388</f>
        <v>1.17</v>
      </c>
      <c r="N1389" s="22" t="n">
        <f aca="false">(I1389 / B1389)</f>
        <v>0.0207314232471465</v>
      </c>
      <c r="O1389" s="22" t="n">
        <f aca="false">(J1389 / B1389)</f>
        <v>0.0223619846261356</v>
      </c>
      <c r="P1389" s="22" t="n">
        <f aca="false">K1389 / B1389</f>
        <v>-0.000465874679711231</v>
      </c>
      <c r="Q1389" s="22" t="n">
        <f aca="false">L1389/E1388</f>
        <v>0.00656506447831187</v>
      </c>
      <c r="R1389" s="22" t="n">
        <f aca="false">M1389 / E1388</f>
        <v>0.0274325908558031</v>
      </c>
      <c r="S1389" s="23" t="str">
        <f aca="false">IF(N1389 &gt; 0, "UP", "DOWN")</f>
        <v>UP</v>
      </c>
      <c r="T1389" s="28" t="inlineStr">
        <f aca="false">O1389-N1389</f>
        <is>
          <t/>
        </is>
      </c>
      <c r="U1389" s="28" t="inlineStr">
        <f aca="false">P1389-N1389</f>
        <is>
          <t/>
        </is>
      </c>
      <c r="V1389" s="28" t="inlineStr">
        <f aca="false">O1389 + P1389</f>
        <is>
          <t/>
        </is>
      </c>
    </row>
    <row collapsed="false" customFormat="false" customHeight="true" hidden="false" ht="25" outlineLevel="0" r="1390">
      <c r="A1390" s="27" t="n">
        <v>38574</v>
      </c>
      <c r="B1390" s="20" t="n">
        <v>44</v>
      </c>
      <c r="C1390" s="20" t="n">
        <v>44.39</v>
      </c>
      <c r="D1390" s="20" t="n">
        <v>43.31</v>
      </c>
      <c r="E1390" s="20" t="n">
        <v>43.38</v>
      </c>
      <c r="F1390" s="20" t="n">
        <v>12890900</v>
      </c>
      <c r="G1390" s="20" t="n">
        <v>43.19</v>
      </c>
      <c r="I1390" s="20" t="n">
        <f aca="false">E1390-B1390</f>
        <v>-0.619999999999997</v>
      </c>
      <c r="J1390" s="20" t="n">
        <f aca="false">C1390-B1390</f>
        <v>0.390000000000001</v>
      </c>
      <c r="K1390" s="20" t="n">
        <f aca="false">D1390-B1390</f>
        <v>-0.689999999999998</v>
      </c>
      <c r="L1390" s="20" t="n">
        <f aca="false">B1390 - E1389</f>
        <v>0.18</v>
      </c>
      <c r="M1390" s="20" t="n">
        <f aca="false">E1390 - E1389</f>
        <v>-0.439999999999998</v>
      </c>
      <c r="N1390" s="22" t="n">
        <f aca="false">(I1390 / B1390)</f>
        <v>-0.014090909090909</v>
      </c>
      <c r="O1390" s="22" t="n">
        <f aca="false">(J1390 / B1390)</f>
        <v>0.00886363636363638</v>
      </c>
      <c r="P1390" s="22" t="n">
        <f aca="false">K1390 / B1390</f>
        <v>-0.0156818181818181</v>
      </c>
      <c r="Q1390" s="22" t="n">
        <f aca="false">L1390/E1389</f>
        <v>0.00410771337288908</v>
      </c>
      <c r="R1390" s="22" t="n">
        <f aca="false">M1390 / E1389</f>
        <v>-0.0100410771337288</v>
      </c>
      <c r="S1390" s="23" t="str">
        <f aca="false">IF(N1390 &gt; 0, "UP", "DOWN")</f>
        <v>DOWN</v>
      </c>
      <c r="T1390" s="28" t="inlineStr">
        <f aca="false">O1390-N1390</f>
        <is>
          <t/>
        </is>
      </c>
      <c r="U1390" s="28" t="inlineStr">
        <f aca="false">P1390-N1390</f>
        <is>
          <t/>
        </is>
      </c>
      <c r="V1390" s="28" t="inlineStr">
        <f aca="false">O1390 + P1390</f>
        <is>
          <t/>
        </is>
      </c>
    </row>
    <row collapsed="false" customFormat="false" customHeight="true" hidden="false" ht="25" outlineLevel="0" r="1391">
      <c r="A1391" s="27" t="n">
        <v>38575</v>
      </c>
      <c r="B1391" s="20" t="n">
        <v>43.39</v>
      </c>
      <c r="C1391" s="20" t="n">
        <v>44.12</v>
      </c>
      <c r="D1391" s="20" t="n">
        <v>43.25</v>
      </c>
      <c r="E1391" s="20" t="n">
        <v>44</v>
      </c>
      <c r="F1391" s="20" t="n">
        <v>9713700</v>
      </c>
      <c r="G1391" s="20" t="n">
        <v>43.81</v>
      </c>
      <c r="I1391" s="20" t="n">
        <f aca="false">E1391-B1391</f>
        <v>0.609999999999999</v>
      </c>
      <c r="J1391" s="20" t="n">
        <f aca="false">C1391-B1391</f>
        <v>0.729999999999997</v>
      </c>
      <c r="K1391" s="20" t="n">
        <f aca="false">D1391-B1391</f>
        <v>-0.140000000000001</v>
      </c>
      <c r="L1391" s="20" t="n">
        <f aca="false">B1391 - E1390</f>
        <v>0.00999999999999801</v>
      </c>
      <c r="M1391" s="20" t="n">
        <f aca="false">E1391 - E1390</f>
        <v>0.619999999999997</v>
      </c>
      <c r="N1391" s="22" t="n">
        <f aca="false">(I1391 / B1391)</f>
        <v>0.0140585388338327</v>
      </c>
      <c r="O1391" s="22" t="n">
        <f aca="false">(J1391 / B1391)</f>
        <v>0.0168241530306522</v>
      </c>
      <c r="P1391" s="22" t="n">
        <f aca="false">K1391 / B1391</f>
        <v>-0.00322654989628948</v>
      </c>
      <c r="Q1391" s="22" t="n">
        <f aca="false">L1391/E1390</f>
        <v>0.000230520977408898</v>
      </c>
      <c r="R1391" s="22" t="n">
        <f aca="false">M1391 / E1390</f>
        <v>0.0142923005993545</v>
      </c>
      <c r="S1391" s="23" t="str">
        <f aca="false">IF(N1391 &gt; 0, "UP", "DOWN")</f>
        <v>UP</v>
      </c>
      <c r="T1391" s="28" t="inlineStr">
        <f aca="false">O1391-N1391</f>
        <is>
          <t/>
        </is>
      </c>
      <c r="U1391" s="28" t="inlineStr">
        <f aca="false">P1391-N1391</f>
        <is>
          <t/>
        </is>
      </c>
      <c r="V1391" s="28" t="inlineStr">
        <f aca="false">O1391 + P1391</f>
        <is>
          <t/>
        </is>
      </c>
    </row>
    <row collapsed="false" customFormat="false" customHeight="true" hidden="false" ht="25" outlineLevel="0" r="1392">
      <c r="A1392" s="27" t="n">
        <v>38576</v>
      </c>
      <c r="B1392" s="20" t="n">
        <v>43.46</v>
      </c>
      <c r="C1392" s="20" t="n">
        <v>46.22</v>
      </c>
      <c r="D1392" s="20" t="n">
        <v>43.36</v>
      </c>
      <c r="E1392" s="20" t="n">
        <v>46.1</v>
      </c>
      <c r="F1392" s="20" t="n">
        <v>32715600</v>
      </c>
      <c r="G1392" s="20" t="n">
        <v>45.9</v>
      </c>
      <c r="I1392" s="20" t="n">
        <f aca="false">E1392-B1392</f>
        <v>2.64</v>
      </c>
      <c r="J1392" s="20" t="n">
        <f aca="false">C1392-B1392</f>
        <v>2.76</v>
      </c>
      <c r="K1392" s="20" t="n">
        <f aca="false">D1392-B1392</f>
        <v>-0.100000000000001</v>
      </c>
      <c r="L1392" s="20" t="n">
        <f aca="false">B1392 - E1391</f>
        <v>-0.539999999999999</v>
      </c>
      <c r="M1392" s="20" t="n">
        <f aca="false">E1392 - E1391</f>
        <v>2.1</v>
      </c>
      <c r="N1392" s="22" t="n">
        <f aca="false">(I1392 / B1392)</f>
        <v>0.0607455131155085</v>
      </c>
      <c r="O1392" s="22" t="n">
        <f aca="false">(J1392 / B1392)</f>
        <v>0.063506672802577</v>
      </c>
      <c r="P1392" s="22" t="n">
        <f aca="false">K1392 / B1392</f>
        <v>-0.00230096640589051</v>
      </c>
      <c r="Q1392" s="22" t="n">
        <f aca="false">L1392/E1391</f>
        <v>-0.0122727272727273</v>
      </c>
      <c r="R1392" s="22" t="n">
        <f aca="false">M1392 / E1391</f>
        <v>0.0477272727272728</v>
      </c>
      <c r="S1392" s="23" t="str">
        <f aca="false">IF(N1392 &gt; 0, "UP", "DOWN")</f>
        <v>UP</v>
      </c>
      <c r="T1392" s="28" t="inlineStr">
        <f aca="false">O1392-N1392</f>
        <is>
          <t/>
        </is>
      </c>
      <c r="U1392" s="28" t="inlineStr">
        <f aca="false">P1392-N1392</f>
        <is>
          <t/>
        </is>
      </c>
      <c r="V1392" s="28" t="inlineStr">
        <f aca="false">O1392 + P1392</f>
        <is>
          <t/>
        </is>
      </c>
    </row>
    <row collapsed="false" customFormat="false" customHeight="true" hidden="false" ht="25" outlineLevel="0" r="1393">
      <c r="A1393" s="27" t="n">
        <v>38579</v>
      </c>
      <c r="B1393" s="20" t="n">
        <v>46.48</v>
      </c>
      <c r="C1393" s="20" t="n">
        <v>48.33</v>
      </c>
      <c r="D1393" s="20" t="n">
        <v>46.45</v>
      </c>
      <c r="E1393" s="20" t="n">
        <v>47.68</v>
      </c>
      <c r="F1393" s="20" t="n">
        <v>38811700</v>
      </c>
      <c r="G1393" s="20" t="n">
        <v>47.48</v>
      </c>
      <c r="I1393" s="20" t="n">
        <f aca="false">E1393-B1393</f>
        <v>1.2</v>
      </c>
      <c r="J1393" s="20" t="n">
        <f aca="false">C1393-B1393</f>
        <v>1.85</v>
      </c>
      <c r="K1393" s="20" t="n">
        <f aca="false">D1393-B1393</f>
        <v>-0.029999999999994</v>
      </c>
      <c r="L1393" s="20" t="n">
        <f aca="false">B1393 - E1392</f>
        <v>0.379999999999995</v>
      </c>
      <c r="M1393" s="20" t="n">
        <f aca="false">E1393 - E1392</f>
        <v>1.58</v>
      </c>
      <c r="N1393" s="22" t="n">
        <f aca="false">(I1393 / B1393)</f>
        <v>0.0258175559380379</v>
      </c>
      <c r="O1393" s="22" t="n">
        <f aca="false">(J1393 / B1393)</f>
        <v>0.0398020654044751</v>
      </c>
      <c r="P1393" s="22" t="n">
        <f aca="false">K1393 / B1393</f>
        <v>-0.000645438898450818</v>
      </c>
      <c r="Q1393" s="22" t="n">
        <f aca="false">L1393/E1392</f>
        <v>0.00824295010845977</v>
      </c>
      <c r="R1393" s="22" t="n">
        <f aca="false">M1393 / E1392</f>
        <v>0.0342733188720173</v>
      </c>
      <c r="S1393" s="23" t="str">
        <f aca="false">IF(N1393 &gt; 0, "UP", "DOWN")</f>
        <v>UP</v>
      </c>
      <c r="T1393" s="28" t="inlineStr">
        <f aca="false">O1393-N1393</f>
        <is>
          <t/>
        </is>
      </c>
      <c r="U1393" s="28" t="inlineStr">
        <f aca="false">P1393-N1393</f>
        <is>
          <t/>
        </is>
      </c>
      <c r="V1393" s="28" t="inlineStr">
        <f aca="false">O1393 + P1393</f>
        <is>
          <t/>
        </is>
      </c>
    </row>
    <row collapsed="false" customFormat="false" customHeight="true" hidden="false" ht="25" outlineLevel="0" r="1394">
      <c r="A1394" s="27" t="n">
        <v>38580</v>
      </c>
      <c r="B1394" s="20" t="n">
        <v>47.39</v>
      </c>
      <c r="C1394" s="20" t="n">
        <v>47.5</v>
      </c>
      <c r="D1394" s="20" t="n">
        <v>46.21</v>
      </c>
      <c r="E1394" s="20" t="n">
        <v>46.25</v>
      </c>
      <c r="F1394" s="20" t="n">
        <v>19200800</v>
      </c>
      <c r="G1394" s="20" t="n">
        <v>46.05</v>
      </c>
      <c r="I1394" s="20" t="n">
        <f aca="false">E1394-B1394</f>
        <v>-1.14</v>
      </c>
      <c r="J1394" s="20" t="n">
        <f aca="false">C1394-B1394</f>
        <v>0.109999999999999</v>
      </c>
      <c r="K1394" s="20" t="n">
        <f aca="false">D1394-B1394</f>
        <v>-1.18</v>
      </c>
      <c r="L1394" s="20" t="n">
        <f aca="false">B1394 - E1393</f>
        <v>-0.289999999999999</v>
      </c>
      <c r="M1394" s="20" t="n">
        <f aca="false">E1394 - E1393</f>
        <v>-1.43</v>
      </c>
      <c r="N1394" s="22" t="n">
        <f aca="false">(I1394 / B1394)</f>
        <v>-0.0240557079552648</v>
      </c>
      <c r="O1394" s="22" t="n">
        <f aca="false">(J1394 / B1394)</f>
        <v>0.00232116480270098</v>
      </c>
      <c r="P1394" s="22" t="n">
        <f aca="false">K1394 / B1394</f>
        <v>-0.0248997678835197</v>
      </c>
      <c r="Q1394" s="22" t="n">
        <f aca="false">L1394/E1393</f>
        <v>-0.00608221476510065</v>
      </c>
      <c r="R1394" s="22" t="n">
        <f aca="false">M1394 / E1393</f>
        <v>-0.029991610738255</v>
      </c>
      <c r="S1394" s="23" t="str">
        <f aca="false">IF(N1394 &gt; 0, "UP", "DOWN")</f>
        <v>DOWN</v>
      </c>
      <c r="T1394" s="28" t="inlineStr">
        <f aca="false">O1394-N1394</f>
        <is>
          <t/>
        </is>
      </c>
      <c r="U1394" s="28" t="inlineStr">
        <f aca="false">P1394-N1394</f>
        <is>
          <t/>
        </is>
      </c>
      <c r="V1394" s="28" t="inlineStr">
        <f aca="false">O1394 + P1394</f>
        <is>
          <t/>
        </is>
      </c>
    </row>
    <row collapsed="false" customFormat="false" customHeight="true" hidden="false" ht="25" outlineLevel="0" r="1395">
      <c r="A1395" s="27" t="n">
        <v>38581</v>
      </c>
      <c r="B1395" s="20" t="n">
        <v>46.4</v>
      </c>
      <c r="C1395" s="20" t="n">
        <v>47.44</v>
      </c>
      <c r="D1395" s="20" t="n">
        <v>46.37</v>
      </c>
      <c r="E1395" s="20" t="n">
        <v>47.15</v>
      </c>
      <c r="F1395" s="20" t="n">
        <v>17847300</v>
      </c>
      <c r="G1395" s="20" t="n">
        <v>46.95</v>
      </c>
      <c r="I1395" s="20" t="n">
        <f aca="false">E1395-B1395</f>
        <v>0.75</v>
      </c>
      <c r="J1395" s="20" t="n">
        <f aca="false">C1395-B1395</f>
        <v>1.04</v>
      </c>
      <c r="K1395" s="20" t="n">
        <f aca="false">D1395-B1395</f>
        <v>-0.0300000000000011</v>
      </c>
      <c r="L1395" s="20" t="n">
        <f aca="false">B1395 - E1394</f>
        <v>0.149999999999999</v>
      </c>
      <c r="M1395" s="20" t="n">
        <f aca="false">E1395 - E1394</f>
        <v>0.899999999999999</v>
      </c>
      <c r="N1395" s="22" t="n">
        <f aca="false">(I1395 / B1395)</f>
        <v>0.0161637931034483</v>
      </c>
      <c r="O1395" s="22" t="n">
        <f aca="false">(J1395 / B1395)</f>
        <v>0.0224137931034483</v>
      </c>
      <c r="P1395" s="22" t="n">
        <f aca="false">K1395 / B1395</f>
        <v>-0.000646551724137956</v>
      </c>
      <c r="Q1395" s="22" t="n">
        <f aca="false">L1395/E1394</f>
        <v>0.00324324324324321</v>
      </c>
      <c r="R1395" s="22" t="n">
        <f aca="false">M1395 / E1394</f>
        <v>0.0194594594594594</v>
      </c>
      <c r="S1395" s="23" t="str">
        <f aca="false">IF(N1395 &gt; 0, "UP", "DOWN")</f>
        <v>UP</v>
      </c>
      <c r="T1395" s="28" t="inlineStr">
        <f aca="false">O1395-N1395</f>
        <is>
          <t/>
        </is>
      </c>
      <c r="U1395" s="28" t="inlineStr">
        <f aca="false">P1395-N1395</f>
        <is>
          <t/>
        </is>
      </c>
      <c r="V1395" s="28" t="inlineStr">
        <f aca="false">O1395 + P1395</f>
        <is>
          <t/>
        </is>
      </c>
    </row>
    <row collapsed="false" customFormat="false" customHeight="true" hidden="false" ht="25" outlineLevel="0" r="1396">
      <c r="A1396" s="27" t="n">
        <v>38582</v>
      </c>
      <c r="B1396" s="20" t="n">
        <v>46.91</v>
      </c>
      <c r="C1396" s="20" t="n">
        <v>47</v>
      </c>
      <c r="D1396" s="20" t="n">
        <v>45.75</v>
      </c>
      <c r="E1396" s="20" t="n">
        <v>46.3</v>
      </c>
      <c r="F1396" s="20" t="n">
        <v>15805700</v>
      </c>
      <c r="G1396" s="20" t="n">
        <v>46.1</v>
      </c>
      <c r="I1396" s="20" t="n">
        <f aca="false">E1396-B1396</f>
        <v>-0.609999999999999</v>
      </c>
      <c r="J1396" s="20" t="n">
        <f aca="false">C1396-B1396</f>
        <v>0.0900000000000034</v>
      </c>
      <c r="K1396" s="20" t="n">
        <f aca="false">D1396-B1396</f>
        <v>-1.16</v>
      </c>
      <c r="L1396" s="20" t="n">
        <f aca="false">B1396 - E1395</f>
        <v>-0.240000000000002</v>
      </c>
      <c r="M1396" s="20" t="n">
        <f aca="false">E1396 - E1395</f>
        <v>-0.850000000000001</v>
      </c>
      <c r="N1396" s="22" t="n">
        <f aca="false">(I1396 / B1396)</f>
        <v>-0.0130036239607759</v>
      </c>
      <c r="O1396" s="22" t="n">
        <f aca="false">(J1396 / B1396)</f>
        <v>0.00191856746962275</v>
      </c>
      <c r="P1396" s="22" t="n">
        <f aca="false">K1396 / B1396</f>
        <v>-0.0247282029418034</v>
      </c>
      <c r="Q1396" s="22" t="n">
        <f aca="false">L1396/E1395</f>
        <v>-0.00509013785790036</v>
      </c>
      <c r="R1396" s="22" t="n">
        <f aca="false">M1396 / E1395</f>
        <v>-0.0180275715800637</v>
      </c>
      <c r="S1396" s="23" t="str">
        <f aca="false">IF(N1396 &gt; 0, "UP", "DOWN")</f>
        <v>DOWN</v>
      </c>
      <c r="T1396" s="28" t="inlineStr">
        <f aca="false">O1396-N1396</f>
        <is>
          <t/>
        </is>
      </c>
      <c r="U1396" s="28" t="inlineStr">
        <f aca="false">P1396-N1396</f>
        <is>
          <t/>
        </is>
      </c>
      <c r="V1396" s="28" t="inlineStr">
        <f aca="false">O1396 + P1396</f>
        <is>
          <t/>
        </is>
      </c>
    </row>
    <row collapsed="false" customFormat="false" customHeight="true" hidden="false" ht="25" outlineLevel="0" r="1397">
      <c r="A1397" s="27" t="n">
        <v>38583</v>
      </c>
      <c r="B1397" s="20" t="n">
        <v>46.28</v>
      </c>
      <c r="C1397" s="20" t="n">
        <v>46.7</v>
      </c>
      <c r="D1397" s="20" t="n">
        <v>45.77</v>
      </c>
      <c r="E1397" s="20" t="n">
        <v>45.83</v>
      </c>
      <c r="F1397" s="20" t="n">
        <v>13448900</v>
      </c>
      <c r="G1397" s="20" t="n">
        <v>45.63</v>
      </c>
      <c r="I1397" s="20" t="n">
        <f aca="false">E1397-B1397</f>
        <v>-0.450000000000003</v>
      </c>
      <c r="J1397" s="20" t="n">
        <f aca="false">C1397-B1397</f>
        <v>0.420000000000002</v>
      </c>
      <c r="K1397" s="20" t="n">
        <f aca="false">D1397-B1397</f>
        <v>-0.509999999999998</v>
      </c>
      <c r="L1397" s="20" t="n">
        <f aca="false">B1397 - E1396</f>
        <v>-0.019999999999996</v>
      </c>
      <c r="M1397" s="20" t="n">
        <f aca="false">E1397 - E1396</f>
        <v>-0.469999999999999</v>
      </c>
      <c r="N1397" s="22" t="n">
        <f aca="false">(I1397 / B1397)</f>
        <v>-0.00972342264477102</v>
      </c>
      <c r="O1397" s="22" t="n">
        <f aca="false">(J1397 / B1397)</f>
        <v>0.00907519446845293</v>
      </c>
      <c r="P1397" s="22" t="n">
        <f aca="false">K1397 / B1397</f>
        <v>-0.011019878997407</v>
      </c>
      <c r="Q1397" s="22" t="n">
        <f aca="false">L1397/E1396</f>
        <v>-0.000431965442764493</v>
      </c>
      <c r="R1397" s="22" t="n">
        <f aca="false">M1397 / E1396</f>
        <v>-0.0101511879049676</v>
      </c>
      <c r="S1397" s="23" t="str">
        <f aca="false">IF(N1397 &gt; 0, "UP", "DOWN")</f>
        <v>DOWN</v>
      </c>
      <c r="T1397" s="28" t="inlineStr">
        <f aca="false">O1397-N1397</f>
        <is>
          <t/>
        </is>
      </c>
      <c r="U1397" s="28" t="inlineStr">
        <f aca="false">P1397-N1397</f>
        <is>
          <t/>
        </is>
      </c>
      <c r="V1397" s="28" t="inlineStr">
        <f aca="false">O1397 + P1397</f>
        <is>
          <t/>
        </is>
      </c>
    </row>
    <row collapsed="false" customFormat="false" customHeight="true" hidden="false" ht="25" outlineLevel="0" r="1398">
      <c r="A1398" s="27" t="n">
        <v>38586</v>
      </c>
      <c r="B1398" s="20" t="n">
        <v>46.15</v>
      </c>
      <c r="C1398" s="20" t="n">
        <v>46.75</v>
      </c>
      <c r="D1398" s="20" t="n">
        <v>45.26</v>
      </c>
      <c r="E1398" s="20" t="n">
        <v>45.87</v>
      </c>
      <c r="F1398" s="20" t="n">
        <v>13847600</v>
      </c>
      <c r="G1398" s="20" t="n">
        <v>45.67</v>
      </c>
      <c r="I1398" s="20" t="n">
        <f aca="false">E1398-B1398</f>
        <v>-0.280000000000001</v>
      </c>
      <c r="J1398" s="20" t="n">
        <f aca="false">C1398-B1398</f>
        <v>0.600000000000001</v>
      </c>
      <c r="K1398" s="20" t="n">
        <f aca="false">D1398-B1398</f>
        <v>-0.890000000000001</v>
      </c>
      <c r="L1398" s="20" t="n">
        <f aca="false">B1398 - E1397</f>
        <v>0.32</v>
      </c>
      <c r="M1398" s="20" t="n">
        <f aca="false">E1398 - E1397</f>
        <v>0.0399999999999991</v>
      </c>
      <c r="N1398" s="22" t="n">
        <f aca="false">(I1398 / B1398)</f>
        <v>-0.00606717226435539</v>
      </c>
      <c r="O1398" s="22" t="n">
        <f aca="false">(J1398 / B1398)</f>
        <v>0.0130010834236187</v>
      </c>
      <c r="P1398" s="22" t="n">
        <f aca="false">K1398 / B1398</f>
        <v>-0.019284940411701</v>
      </c>
      <c r="Q1398" s="22" t="n">
        <f aca="false">L1398/E1397</f>
        <v>0.00698232598734454</v>
      </c>
      <c r="R1398" s="22" t="n">
        <f aca="false">M1398 / E1397</f>
        <v>0.000872790748418048</v>
      </c>
      <c r="S1398" s="23" t="str">
        <f aca="false">IF(N1398 &gt; 0, "UP", "DOWN")</f>
        <v>DOWN</v>
      </c>
      <c r="T1398" s="28" t="inlineStr">
        <f aca="false">O1398-N1398</f>
        <is>
          <t/>
        </is>
      </c>
      <c r="U1398" s="28" t="inlineStr">
        <f aca="false">P1398-N1398</f>
        <is>
          <t/>
        </is>
      </c>
      <c r="V1398" s="28" t="inlineStr">
        <f aca="false">O1398 + P1398</f>
        <is>
          <t/>
        </is>
      </c>
    </row>
    <row collapsed="false" customFormat="false" customHeight="true" hidden="false" ht="25" outlineLevel="0" r="1399">
      <c r="A1399" s="27" t="n">
        <v>38587</v>
      </c>
      <c r="B1399" s="20" t="n">
        <v>45.85</v>
      </c>
      <c r="C1399" s="20" t="n">
        <v>46.1</v>
      </c>
      <c r="D1399" s="20" t="n">
        <v>45.32</v>
      </c>
      <c r="E1399" s="20" t="n">
        <v>45.74</v>
      </c>
      <c r="F1399" s="20" t="n">
        <v>10557300</v>
      </c>
      <c r="G1399" s="20" t="n">
        <v>45.54</v>
      </c>
      <c r="I1399" s="20" t="n">
        <f aca="false">E1399-B1399</f>
        <v>-0.109999999999999</v>
      </c>
      <c r="J1399" s="20" t="n">
        <f aca="false">C1399-B1399</f>
        <v>0.25</v>
      </c>
      <c r="K1399" s="20" t="n">
        <f aca="false">D1399-B1399</f>
        <v>-0.530000000000001</v>
      </c>
      <c r="L1399" s="20" t="n">
        <f aca="false">B1399 - E1398</f>
        <v>-0.019999999999996</v>
      </c>
      <c r="M1399" s="20" t="n">
        <f aca="false">E1399 - E1398</f>
        <v>-0.129999999999995</v>
      </c>
      <c r="N1399" s="22" t="n">
        <f aca="false">(I1399 / B1399)</f>
        <v>-0.00239912758996727</v>
      </c>
      <c r="O1399" s="22" t="n">
        <f aca="false">(J1399 / B1399)</f>
        <v>0.0054525627044711</v>
      </c>
      <c r="P1399" s="22" t="n">
        <f aca="false">K1399 / B1399</f>
        <v>-0.0115594329334788</v>
      </c>
      <c r="Q1399" s="22" t="n">
        <f aca="false">L1399/E1398</f>
        <v>-0.000436014824503946</v>
      </c>
      <c r="R1399" s="22" t="n">
        <f aca="false">M1399 / E1398</f>
        <v>-0.00283409635927612</v>
      </c>
      <c r="S1399" s="23" t="str">
        <f aca="false">IF(N1399 &gt; 0, "UP", "DOWN")</f>
        <v>DOWN</v>
      </c>
      <c r="T1399" s="28" t="inlineStr">
        <f aca="false">O1399-N1399</f>
        <is>
          <t/>
        </is>
      </c>
      <c r="U1399" s="28" t="inlineStr">
        <f aca="false">P1399-N1399</f>
        <is>
          <t/>
        </is>
      </c>
      <c r="V1399" s="28" t="inlineStr">
        <f aca="false">O1399 + P1399</f>
        <is>
          <t/>
        </is>
      </c>
    </row>
    <row collapsed="false" customFormat="false" customHeight="true" hidden="false" ht="25" outlineLevel="0" r="1400">
      <c r="A1400" s="27" t="n">
        <v>38588</v>
      </c>
      <c r="B1400" s="20" t="n">
        <v>45.6</v>
      </c>
      <c r="C1400" s="20" t="n">
        <v>47.12</v>
      </c>
      <c r="D1400" s="20" t="n">
        <v>45.59</v>
      </c>
      <c r="E1400" s="20" t="n">
        <v>45.77</v>
      </c>
      <c r="F1400" s="20" t="n">
        <v>20431100</v>
      </c>
      <c r="G1400" s="20" t="n">
        <v>45.57</v>
      </c>
      <c r="I1400" s="20" t="n">
        <f aca="false">E1400-B1400</f>
        <v>0.170000000000002</v>
      </c>
      <c r="J1400" s="20" t="n">
        <f aca="false">C1400-B1400</f>
        <v>1.52</v>
      </c>
      <c r="K1400" s="20" t="n">
        <f aca="false">D1400-B1400</f>
        <v>-0.00999999999999801</v>
      </c>
      <c r="L1400" s="20" t="n">
        <f aca="false">B1400 - E1399</f>
        <v>-0.140000000000001</v>
      </c>
      <c r="M1400" s="20" t="n">
        <f aca="false">E1400 - E1399</f>
        <v>0.0300000000000011</v>
      </c>
      <c r="N1400" s="22" t="n">
        <f aca="false">(I1400 / B1400)</f>
        <v>0.00372807017543863</v>
      </c>
      <c r="O1400" s="22" t="n">
        <f aca="false">(J1400 / B1400)</f>
        <v>0.0333333333333332</v>
      </c>
      <c r="P1400" s="22" t="n">
        <f aca="false">K1400 / B1400</f>
        <v>-0.000219298245613991</v>
      </c>
      <c r="Q1400" s="22" t="n">
        <f aca="false">L1400/E1399</f>
        <v>-0.0030607783121994</v>
      </c>
      <c r="R1400" s="22" t="n">
        <f aca="false">M1400 / E1399</f>
        <v>0.000655881066899894</v>
      </c>
      <c r="S1400" s="23" t="str">
        <f aca="false">IF(N1400 &gt; 0, "UP", "DOWN")</f>
        <v>UP</v>
      </c>
      <c r="T1400" s="28" t="inlineStr">
        <f aca="false">O1400-N1400</f>
        <is>
          <t/>
        </is>
      </c>
      <c r="U1400" s="28" t="inlineStr">
        <f aca="false">P1400-N1400</f>
        <is>
          <t/>
        </is>
      </c>
      <c r="V1400" s="28" t="inlineStr">
        <f aca="false">O1400 + P1400</f>
        <is>
          <t/>
        </is>
      </c>
    </row>
    <row collapsed="false" customFormat="false" customHeight="true" hidden="false" ht="25" outlineLevel="0" r="1401">
      <c r="A1401" s="27" t="n">
        <v>38589</v>
      </c>
      <c r="B1401" s="20" t="n">
        <v>46.12</v>
      </c>
      <c r="C1401" s="20" t="n">
        <v>46.49</v>
      </c>
      <c r="D1401" s="20" t="n">
        <v>45.81</v>
      </c>
      <c r="E1401" s="20" t="n">
        <v>46.06</v>
      </c>
      <c r="F1401" s="20" t="n">
        <v>9866200</v>
      </c>
      <c r="G1401" s="20" t="n">
        <v>45.86</v>
      </c>
      <c r="I1401" s="20" t="n">
        <f aca="false">E1401-B1401</f>
        <v>-0.0599999999999952</v>
      </c>
      <c r="J1401" s="20" t="n">
        <f aca="false">C1401-B1401</f>
        <v>0.370000000000005</v>
      </c>
      <c r="K1401" s="20" t="n">
        <f aca="false">D1401-B1401</f>
        <v>-0.309999999999995</v>
      </c>
      <c r="L1401" s="20" t="n">
        <f aca="false">B1401 - E1400</f>
        <v>0.349999999999994</v>
      </c>
      <c r="M1401" s="20" t="n">
        <f aca="false">E1401 - E1400</f>
        <v>0.289999999999999</v>
      </c>
      <c r="N1401" s="22" t="n">
        <f aca="false">(I1401 / B1401)</f>
        <v>-0.0013009540329574</v>
      </c>
      <c r="O1401" s="22" t="n">
        <f aca="false">(J1401 / B1401)</f>
        <v>0.0080225498699047</v>
      </c>
      <c r="P1401" s="22" t="n">
        <f aca="false">K1401 / B1401</f>
        <v>-0.00672159583694699</v>
      </c>
      <c r="Q1401" s="22" t="n">
        <f aca="false">L1401/E1400</f>
        <v>0.00764693030369225</v>
      </c>
      <c r="R1401" s="22" t="n">
        <f aca="false">M1401 / E1400</f>
        <v>0.00633602796591652</v>
      </c>
      <c r="S1401" s="23" t="str">
        <f aca="false">IF(N1401 &gt; 0, "UP", "DOWN")</f>
        <v>DOWN</v>
      </c>
      <c r="T1401" s="28" t="inlineStr">
        <f aca="false">O1401-N1401</f>
        <is>
          <t/>
        </is>
      </c>
      <c r="U1401" s="28" t="inlineStr">
        <f aca="false">P1401-N1401</f>
        <is>
          <t/>
        </is>
      </c>
      <c r="V1401" s="28" t="inlineStr">
        <f aca="false">O1401 + P1401</f>
        <is>
          <t/>
        </is>
      </c>
    </row>
    <row collapsed="false" customFormat="false" customHeight="true" hidden="false" ht="25" outlineLevel="0" r="1402">
      <c r="A1402" s="27" t="n">
        <v>38590</v>
      </c>
      <c r="B1402" s="20" t="n">
        <v>46.12</v>
      </c>
      <c r="C1402" s="20" t="n">
        <v>46.34</v>
      </c>
      <c r="D1402" s="20" t="n">
        <v>45.36</v>
      </c>
      <c r="E1402" s="20" t="n">
        <v>45.74</v>
      </c>
      <c r="F1402" s="20" t="n">
        <v>9323500</v>
      </c>
      <c r="G1402" s="20" t="n">
        <v>45.54</v>
      </c>
      <c r="I1402" s="20" t="n">
        <f aca="false">E1402-B1402</f>
        <v>-0.379999999999995</v>
      </c>
      <c r="J1402" s="20" t="n">
        <f aca="false">C1402-B1402</f>
        <v>0.220000000000006</v>
      </c>
      <c r="K1402" s="20" t="n">
        <f aca="false">D1402-B1402</f>
        <v>-0.759999999999998</v>
      </c>
      <c r="L1402" s="20" t="n">
        <f aca="false">B1402 - E1401</f>
        <v>0.0599999999999952</v>
      </c>
      <c r="M1402" s="20" t="n">
        <f aca="false">E1402 - E1401</f>
        <v>-0.32</v>
      </c>
      <c r="N1402" s="22" t="n">
        <f aca="false">(I1402 / B1402)</f>
        <v>-0.00823937554206408</v>
      </c>
      <c r="O1402" s="22" t="n">
        <f aca="false">(J1402 / B1402)</f>
        <v>0.00477016478751097</v>
      </c>
      <c r="P1402" s="22" t="n">
        <f aca="false">K1402 / B1402</f>
        <v>-0.0164787510841283</v>
      </c>
      <c r="Q1402" s="22" t="n">
        <f aca="false">L1402/E1401</f>
        <v>0.00130264871906199</v>
      </c>
      <c r="R1402" s="22" t="n">
        <f aca="false">M1402 / E1401</f>
        <v>-0.00694745983499783</v>
      </c>
      <c r="S1402" s="23" t="str">
        <f aca="false">IF(N1402 &gt; 0, "UP", "DOWN")</f>
        <v>DOWN</v>
      </c>
      <c r="T1402" s="28" t="inlineStr">
        <f aca="false">O1402-N1402</f>
        <is>
          <t/>
        </is>
      </c>
      <c r="U1402" s="28" t="inlineStr">
        <f aca="false">P1402-N1402</f>
        <is>
          <t/>
        </is>
      </c>
      <c r="V1402" s="28" t="inlineStr">
        <f aca="false">O1402 + P1402</f>
        <is>
          <t/>
        </is>
      </c>
    </row>
    <row collapsed="false" customFormat="false" customHeight="true" hidden="false" ht="25" outlineLevel="0" r="1403">
      <c r="A1403" s="27" t="n">
        <v>38593</v>
      </c>
      <c r="B1403" s="20" t="n">
        <v>45.27</v>
      </c>
      <c r="C1403" s="20" t="n">
        <v>46.03</v>
      </c>
      <c r="D1403" s="20" t="n">
        <v>45.26</v>
      </c>
      <c r="E1403" s="20" t="n">
        <v>45.84</v>
      </c>
      <c r="F1403" s="20" t="n">
        <v>9153400</v>
      </c>
      <c r="G1403" s="20" t="n">
        <v>45.64</v>
      </c>
      <c r="I1403" s="20" t="n">
        <f aca="false">E1403-B1403</f>
        <v>0.57</v>
      </c>
      <c r="J1403" s="20" t="n">
        <f aca="false">C1403-B1403</f>
        <v>0.759999999999998</v>
      </c>
      <c r="K1403" s="20" t="n">
        <f aca="false">D1403-B1403</f>
        <v>-0.0100000000000051</v>
      </c>
      <c r="L1403" s="20" t="n">
        <f aca="false">B1403 - E1402</f>
        <v>-0.469999999999999</v>
      </c>
      <c r="M1403" s="20" t="n">
        <f aca="false">E1403 - E1402</f>
        <v>0.100000000000001</v>
      </c>
      <c r="N1403" s="22" t="n">
        <f aca="false">(I1403 / B1403)</f>
        <v>0.0125911199469848</v>
      </c>
      <c r="O1403" s="22" t="n">
        <f aca="false">(J1403 / B1403)</f>
        <v>0.016788159929313</v>
      </c>
      <c r="P1403" s="22" t="n">
        <f aca="false">K1403 / B1403</f>
        <v>-0.000220896841175284</v>
      </c>
      <c r="Q1403" s="22" t="n">
        <f aca="false">L1403/E1402</f>
        <v>-0.0102754700480979</v>
      </c>
      <c r="R1403" s="22" t="n">
        <f aca="false">M1403 / E1402</f>
        <v>0.00218627022299959</v>
      </c>
      <c r="S1403" s="23" t="str">
        <f aca="false">IF(N1403 &gt; 0, "UP", "DOWN")</f>
        <v>UP</v>
      </c>
      <c r="T1403" s="28" t="inlineStr">
        <f aca="false">O1403-N1403</f>
        <is>
          <t/>
        </is>
      </c>
      <c r="U1403" s="28" t="inlineStr">
        <f aca="false">P1403-N1403</f>
        <is>
          <t/>
        </is>
      </c>
      <c r="V1403" s="28" t="inlineStr">
        <f aca="false">O1403 + P1403</f>
        <is>
          <t/>
        </is>
      </c>
    </row>
    <row collapsed="false" customFormat="false" customHeight="true" hidden="false" ht="25" outlineLevel="0" r="1404">
      <c r="A1404" s="27" t="n">
        <v>38594</v>
      </c>
      <c r="B1404" s="20" t="n">
        <v>45.99</v>
      </c>
      <c r="C1404" s="20" t="n">
        <v>46.79</v>
      </c>
      <c r="D1404" s="20" t="n">
        <v>45.92</v>
      </c>
      <c r="E1404" s="20" t="n">
        <v>46.57</v>
      </c>
      <c r="F1404" s="20" t="n">
        <v>18527200</v>
      </c>
      <c r="G1404" s="20" t="n">
        <v>46.37</v>
      </c>
      <c r="I1404" s="20" t="n">
        <f aca="false">E1404-B1404</f>
        <v>0.579999999999998</v>
      </c>
      <c r="J1404" s="20" t="n">
        <f aca="false">C1404-B1404</f>
        <v>0.799999999999997</v>
      </c>
      <c r="K1404" s="20" t="n">
        <f aca="false">D1404-B1404</f>
        <v>-0.0700000000000003</v>
      </c>
      <c r="L1404" s="20" t="n">
        <f aca="false">B1404 - E1403</f>
        <v>0.149999999999999</v>
      </c>
      <c r="M1404" s="20" t="n">
        <f aca="false">E1404 - E1403</f>
        <v>0.729999999999997</v>
      </c>
      <c r="N1404" s="22" t="n">
        <f aca="false">(I1404 / B1404)</f>
        <v>0.0126114372689715</v>
      </c>
      <c r="O1404" s="22" t="n">
        <f aca="false">(J1404 / B1404)</f>
        <v>0.0173950858882365</v>
      </c>
      <c r="P1404" s="22" t="n">
        <f aca="false">K1404 / B1404</f>
        <v>-0.00152207001522071</v>
      </c>
      <c r="Q1404" s="22" t="n">
        <f aca="false">L1404/E1403</f>
        <v>0.00327225130890049</v>
      </c>
      <c r="R1404" s="22" t="n">
        <f aca="false">M1404 / E1403</f>
        <v>0.0159249563699825</v>
      </c>
      <c r="S1404" s="23" t="str">
        <f aca="false">IF(N1404 &gt; 0, "UP", "DOWN")</f>
        <v>UP</v>
      </c>
      <c r="T1404" s="28" t="inlineStr">
        <f aca="false">O1404-N1404</f>
        <is>
          <t/>
        </is>
      </c>
      <c r="U1404" s="28" t="inlineStr">
        <f aca="false">P1404-N1404</f>
        <is>
          <t/>
        </is>
      </c>
      <c r="V1404" s="28" t="inlineStr">
        <f aca="false">O1404 + P1404</f>
        <is>
          <t/>
        </is>
      </c>
    </row>
    <row collapsed="false" customFormat="false" customHeight="true" hidden="false" ht="25" outlineLevel="0" r="1405">
      <c r="A1405" s="27" t="n">
        <v>38595</v>
      </c>
      <c r="B1405" s="20" t="n">
        <v>46.86</v>
      </c>
      <c r="C1405" s="20" t="n">
        <v>47.03</v>
      </c>
      <c r="D1405" s="20" t="n">
        <v>46.27</v>
      </c>
      <c r="E1405" s="20" t="n">
        <v>46.89</v>
      </c>
      <c r="F1405" s="20" t="n">
        <v>14391300</v>
      </c>
      <c r="G1405" s="20" t="n">
        <v>46.69</v>
      </c>
      <c r="I1405" s="20" t="n">
        <f aca="false">E1405-B1405</f>
        <v>0.0300000000000011</v>
      </c>
      <c r="J1405" s="20" t="n">
        <f aca="false">C1405-B1405</f>
        <v>0.170000000000002</v>
      </c>
      <c r="K1405" s="20" t="n">
        <f aca="false">D1405-B1405</f>
        <v>-0.589999999999996</v>
      </c>
      <c r="L1405" s="20" t="n">
        <f aca="false">B1405 - E1404</f>
        <v>0.289999999999999</v>
      </c>
      <c r="M1405" s="20" t="n">
        <f aca="false">E1405 - E1404</f>
        <v>0.32</v>
      </c>
      <c r="N1405" s="22" t="n">
        <f aca="false">(I1405 / B1405)</f>
        <v>0.000640204865557003</v>
      </c>
      <c r="O1405" s="22" t="n">
        <f aca="false">(J1405 / B1405)</f>
        <v>0.00362782757148958</v>
      </c>
      <c r="P1405" s="22" t="n">
        <f aca="false">K1405 / B1405</f>
        <v>-0.0125906956892872</v>
      </c>
      <c r="Q1405" s="22" t="n">
        <f aca="false">L1405/E1404</f>
        <v>0.00622718488297185</v>
      </c>
      <c r="R1405" s="22" t="n">
        <f aca="false">M1405 / E1404</f>
        <v>0.00687137642258966</v>
      </c>
      <c r="S1405" s="23" t="str">
        <f aca="false">IF(N1405 &gt; 0, "UP", "DOWN")</f>
        <v>UP</v>
      </c>
      <c r="T1405" s="28" t="inlineStr">
        <f aca="false">O1405-N1405</f>
        <is>
          <t/>
        </is>
      </c>
      <c r="U1405" s="28" t="inlineStr">
        <f aca="false">P1405-N1405</f>
        <is>
          <t/>
        </is>
      </c>
      <c r="V1405" s="28" t="inlineStr">
        <f aca="false">O1405 + P1405</f>
        <is>
          <t/>
        </is>
      </c>
    </row>
    <row collapsed="false" customFormat="false" customHeight="true" hidden="false" ht="25" outlineLevel="0" r="1406">
      <c r="A1406" s="27" t="n">
        <v>38596</v>
      </c>
      <c r="B1406" s="20" t="n">
        <v>47</v>
      </c>
      <c r="C1406" s="20" t="n">
        <v>47.17</v>
      </c>
      <c r="D1406" s="20" t="n">
        <v>46.09</v>
      </c>
      <c r="E1406" s="20" t="n">
        <v>46.26</v>
      </c>
      <c r="F1406" s="20" t="n">
        <v>12727400</v>
      </c>
      <c r="G1406" s="20" t="n">
        <v>46.06</v>
      </c>
      <c r="I1406" s="20" t="n">
        <f aca="false">E1406-B1406</f>
        <v>-0.740000000000002</v>
      </c>
      <c r="J1406" s="20" t="n">
        <f aca="false">C1406-B1406</f>
        <v>0.170000000000002</v>
      </c>
      <c r="K1406" s="20" t="n">
        <f aca="false">D1406-B1406</f>
        <v>-0.909999999999997</v>
      </c>
      <c r="L1406" s="20" t="n">
        <f aca="false">B1406 - E1405</f>
        <v>0.109999999999999</v>
      </c>
      <c r="M1406" s="20" t="n">
        <f aca="false">E1406 - E1405</f>
        <v>-0.630000000000003</v>
      </c>
      <c r="N1406" s="22" t="n">
        <f aca="false">(I1406 / B1406)</f>
        <v>-0.0157446808510639</v>
      </c>
      <c r="O1406" s="22" t="n">
        <f aca="false">(J1406 / B1406)</f>
        <v>0.00361702127659578</v>
      </c>
      <c r="P1406" s="22" t="n">
        <f aca="false">K1406 / B1406</f>
        <v>-0.0193617021276595</v>
      </c>
      <c r="Q1406" s="22" t="n">
        <f aca="false">L1406/E1405</f>
        <v>0.00234591597355512</v>
      </c>
      <c r="R1406" s="22" t="n">
        <f aca="false">M1406 / E1405</f>
        <v>-0.0134357005758158</v>
      </c>
      <c r="S1406" s="23" t="str">
        <f aca="false">IF(N1406 &gt; 0, "UP", "DOWN")</f>
        <v>DOWN</v>
      </c>
      <c r="T1406" s="28" t="inlineStr">
        <f aca="false">O1406-N1406</f>
        <is>
          <t/>
        </is>
      </c>
      <c r="U1406" s="28" t="inlineStr">
        <f aca="false">P1406-N1406</f>
        <is>
          <t/>
        </is>
      </c>
      <c r="V1406" s="28" t="inlineStr">
        <f aca="false">O1406 + P1406</f>
        <is>
          <t/>
        </is>
      </c>
    </row>
    <row collapsed="false" customFormat="false" customHeight="true" hidden="false" ht="25" outlineLevel="0" r="1407">
      <c r="A1407" s="27" t="n">
        <v>38597</v>
      </c>
      <c r="B1407" s="20" t="n">
        <v>46.3</v>
      </c>
      <c r="C1407" s="20" t="n">
        <v>46.8</v>
      </c>
      <c r="D1407" s="20" t="n">
        <v>46.12</v>
      </c>
      <c r="E1407" s="20" t="n">
        <v>46.22</v>
      </c>
      <c r="F1407" s="20" t="n">
        <v>7942100</v>
      </c>
      <c r="G1407" s="20" t="n">
        <v>46.02</v>
      </c>
      <c r="I1407" s="20" t="n">
        <f aca="false">E1407-B1407</f>
        <v>-0.0799999999999983</v>
      </c>
      <c r="J1407" s="20" t="n">
        <f aca="false">C1407-B1407</f>
        <v>0.5</v>
      </c>
      <c r="K1407" s="20" t="n">
        <f aca="false">D1407-B1407</f>
        <v>-0.18</v>
      </c>
      <c r="L1407" s="20" t="n">
        <f aca="false">B1407 - E1406</f>
        <v>0.0399999999999991</v>
      </c>
      <c r="M1407" s="20" t="n">
        <f aca="false">E1407 - E1406</f>
        <v>-0.0399999999999991</v>
      </c>
      <c r="N1407" s="22" t="n">
        <f aca="false">(I1407 / B1407)</f>
        <v>-0.00172786177105828</v>
      </c>
      <c r="O1407" s="22" t="n">
        <f aca="false">(J1407 / B1407)</f>
        <v>0.0107991360691145</v>
      </c>
      <c r="P1407" s="22" t="n">
        <f aca="false">K1407 / B1407</f>
        <v>-0.0038876889848812</v>
      </c>
      <c r="Q1407" s="22" t="n">
        <f aca="false">L1407/E1406</f>
        <v>0.000864677907479446</v>
      </c>
      <c r="R1407" s="22" t="n">
        <f aca="false">M1407 / E1406</f>
        <v>-0.000864677907479446</v>
      </c>
      <c r="S1407" s="23" t="str">
        <f aca="false">IF(N1407 &gt; 0, "UP", "DOWN")</f>
        <v>DOWN</v>
      </c>
      <c r="T1407" s="28" t="inlineStr">
        <f aca="false">O1407-N1407</f>
        <is>
          <t/>
        </is>
      </c>
      <c r="U1407" s="28" t="inlineStr">
        <f aca="false">P1407-N1407</f>
        <is>
          <t/>
        </is>
      </c>
      <c r="V1407" s="28" t="inlineStr">
        <f aca="false">O1407 + P1407</f>
        <is>
          <t/>
        </is>
      </c>
    </row>
    <row collapsed="false" customFormat="false" customHeight="true" hidden="false" ht="25" outlineLevel="0" r="1408">
      <c r="A1408" s="27" t="n">
        <v>38601</v>
      </c>
      <c r="B1408" s="20" t="n">
        <v>46.7</v>
      </c>
      <c r="C1408" s="20" t="n">
        <v>48.88</v>
      </c>
      <c r="D1408" s="20" t="n">
        <v>46.55</v>
      </c>
      <c r="E1408" s="20" t="n">
        <v>48.8</v>
      </c>
      <c r="F1408" s="20" t="n">
        <v>29236400</v>
      </c>
      <c r="G1408" s="20" t="n">
        <v>48.59</v>
      </c>
      <c r="I1408" s="20" t="n">
        <f aca="false">E1408-B1408</f>
        <v>2.09999999999999</v>
      </c>
      <c r="J1408" s="20" t="n">
        <f aca="false">C1408-B1408</f>
        <v>2.18</v>
      </c>
      <c r="K1408" s="20" t="n">
        <f aca="false">D1408-B1408</f>
        <v>-0.150000000000006</v>
      </c>
      <c r="L1408" s="20" t="n">
        <f aca="false">B1408 - E1407</f>
        <v>0.480000000000004</v>
      </c>
      <c r="M1408" s="20" t="n">
        <f aca="false">E1408 - E1407</f>
        <v>2.58</v>
      </c>
      <c r="N1408" s="22" t="n">
        <f aca="false">(I1408 / B1408)</f>
        <v>0.044967880085653</v>
      </c>
      <c r="O1408" s="22" t="n">
        <f aca="false">(J1408 / B1408)</f>
        <v>0.0466809421841542</v>
      </c>
      <c r="P1408" s="22" t="n">
        <f aca="false">K1408 / B1408</f>
        <v>-0.00321199143468963</v>
      </c>
      <c r="Q1408" s="22" t="n">
        <f aca="false">L1408/E1407</f>
        <v>0.0103851146689746</v>
      </c>
      <c r="R1408" s="22" t="n">
        <f aca="false">M1408 / E1407</f>
        <v>0.0558199913457377</v>
      </c>
      <c r="S1408" s="23" t="str">
        <f aca="false">IF(N1408 &gt; 0, "UP", "DOWN")</f>
        <v>UP</v>
      </c>
      <c r="T1408" s="28" t="inlineStr">
        <f aca="false">O1408-N1408</f>
        <is>
          <t/>
        </is>
      </c>
      <c r="U1408" s="28" t="inlineStr">
        <f aca="false">P1408-N1408</f>
        <is>
          <t/>
        </is>
      </c>
      <c r="V1408" s="28" t="inlineStr">
        <f aca="false">O1408 + P1408</f>
        <is>
          <t/>
        </is>
      </c>
    </row>
    <row collapsed="false" customFormat="false" customHeight="true" hidden="false" ht="25" outlineLevel="0" r="1409">
      <c r="A1409" s="27" t="n">
        <v>38602</v>
      </c>
      <c r="B1409" s="20" t="n">
        <v>49.05</v>
      </c>
      <c r="C1409" s="20" t="n">
        <v>49.4</v>
      </c>
      <c r="D1409" s="20" t="n">
        <v>47.92</v>
      </c>
      <c r="E1409" s="20" t="n">
        <v>48.68</v>
      </c>
      <c r="F1409" s="20" t="n">
        <v>34395500</v>
      </c>
      <c r="G1409" s="20" t="n">
        <v>48.47</v>
      </c>
      <c r="I1409" s="20" t="n">
        <f aca="false">E1409-B1409</f>
        <v>-0.369999999999997</v>
      </c>
      <c r="J1409" s="20" t="n">
        <f aca="false">C1409-B1409</f>
        <v>0.350000000000001</v>
      </c>
      <c r="K1409" s="20" t="n">
        <f aca="false">D1409-B1409</f>
        <v>-1.13</v>
      </c>
      <c r="L1409" s="20" t="n">
        <f aca="false">B1409 - E1408</f>
        <v>0.25</v>
      </c>
      <c r="M1409" s="20" t="n">
        <f aca="false">E1409 - E1408</f>
        <v>-0.119999999999997</v>
      </c>
      <c r="N1409" s="22" t="n">
        <f aca="false">(I1409 / B1409)</f>
        <v>-0.00754332313965336</v>
      </c>
      <c r="O1409" s="22" t="n">
        <f aca="false">(J1409 / B1409)</f>
        <v>0.00713557594291542</v>
      </c>
      <c r="P1409" s="22" t="n">
        <f aca="false">K1409 / B1409</f>
        <v>-0.0230377166156982</v>
      </c>
      <c r="Q1409" s="22" t="n">
        <f aca="false">L1409/E1408</f>
        <v>0.00512295081967213</v>
      </c>
      <c r="R1409" s="22" t="n">
        <f aca="false">M1409 / E1408</f>
        <v>-0.00245901639344257</v>
      </c>
      <c r="S1409" s="23" t="str">
        <f aca="false">IF(N1409 &gt; 0, "UP", "DOWN")</f>
        <v>DOWN</v>
      </c>
      <c r="T1409" s="28" t="inlineStr">
        <f aca="false">O1409-N1409</f>
        <is>
          <t/>
        </is>
      </c>
      <c r="U1409" s="28" t="inlineStr">
        <f aca="false">P1409-N1409</f>
        <is>
          <t/>
        </is>
      </c>
      <c r="V1409" s="28" t="inlineStr">
        <f aca="false">O1409 + P1409</f>
        <is>
          <t/>
        </is>
      </c>
    </row>
    <row collapsed="false" customFormat="false" customHeight="true" hidden="false" ht="25" outlineLevel="0" r="1410">
      <c r="A1410" s="27" t="n">
        <v>38603</v>
      </c>
      <c r="B1410" s="20" t="n">
        <v>49.35</v>
      </c>
      <c r="C1410" s="20" t="n">
        <v>50.12</v>
      </c>
      <c r="D1410" s="20" t="n">
        <v>49.14</v>
      </c>
      <c r="E1410" s="20" t="n">
        <v>49.78</v>
      </c>
      <c r="F1410" s="20" t="n">
        <v>25094300</v>
      </c>
      <c r="G1410" s="20" t="n">
        <v>49.57</v>
      </c>
      <c r="I1410" s="20" t="n">
        <f aca="false">E1410-B1410</f>
        <v>0.43</v>
      </c>
      <c r="J1410" s="20" t="n">
        <f aca="false">C1410-B1410</f>
        <v>0.769999999999996</v>
      </c>
      <c r="K1410" s="20" t="n">
        <f aca="false">D1410-B1410</f>
        <v>-0.210000000000001</v>
      </c>
      <c r="L1410" s="20" t="n">
        <f aca="false">B1410 - E1409</f>
        <v>0.670000000000002</v>
      </c>
      <c r="M1410" s="20" t="n">
        <f aca="false">E1410 - E1409</f>
        <v>1.1</v>
      </c>
      <c r="N1410" s="22" t="n">
        <f aca="false">(I1410 / B1410)</f>
        <v>0.00871327254305977</v>
      </c>
      <c r="O1410" s="22" t="n">
        <f aca="false">(J1410 / B1410)</f>
        <v>0.0156028368794325</v>
      </c>
      <c r="P1410" s="22" t="n">
        <f aca="false">K1410 / B1410</f>
        <v>-0.00425531914893619</v>
      </c>
      <c r="Q1410" s="22" t="n">
        <f aca="false">L1410/E1409</f>
        <v>0.0137633525061627</v>
      </c>
      <c r="R1410" s="22" t="n">
        <f aca="false">M1410 / E1409</f>
        <v>0.0225965488907149</v>
      </c>
      <c r="S1410" s="23" t="str">
        <f aca="false">IF(N1410 &gt; 0, "UP", "DOWN")</f>
        <v>UP</v>
      </c>
      <c r="T1410" s="28" t="inlineStr">
        <f aca="false">O1410-N1410</f>
        <is>
          <t/>
        </is>
      </c>
      <c r="U1410" s="28" t="inlineStr">
        <f aca="false">P1410-N1410</f>
        <is>
          <t/>
        </is>
      </c>
      <c r="V1410" s="28" t="inlineStr">
        <f aca="false">O1410 + P1410</f>
        <is>
          <t/>
        </is>
      </c>
    </row>
    <row collapsed="false" customFormat="false" customHeight="true" hidden="false" ht="25" outlineLevel="0" r="1411">
      <c r="A1411" s="27" t="n">
        <v>38604</v>
      </c>
      <c r="B1411" s="20" t="n">
        <v>50.07</v>
      </c>
      <c r="C1411" s="20" t="n">
        <v>51.35</v>
      </c>
      <c r="D1411" s="20" t="n">
        <v>49.79</v>
      </c>
      <c r="E1411" s="20" t="n">
        <v>51.31</v>
      </c>
      <c r="F1411" s="20" t="n">
        <v>21987200</v>
      </c>
      <c r="G1411" s="20" t="n">
        <v>51.09</v>
      </c>
      <c r="I1411" s="20" t="n">
        <f aca="false">E1411-B1411</f>
        <v>1.24</v>
      </c>
      <c r="J1411" s="20" t="n">
        <f aca="false">C1411-B1411</f>
        <v>1.28</v>
      </c>
      <c r="K1411" s="20" t="n">
        <f aca="false">D1411-B1411</f>
        <v>-0.280000000000001</v>
      </c>
      <c r="L1411" s="20" t="n">
        <f aca="false">B1411 - E1410</f>
        <v>0.289999999999999</v>
      </c>
      <c r="M1411" s="20" t="n">
        <f aca="false">E1411 - E1410</f>
        <v>1.53</v>
      </c>
      <c r="N1411" s="22" t="n">
        <f aca="false">(I1411 / B1411)</f>
        <v>0.024765328540044</v>
      </c>
      <c r="O1411" s="22" t="n">
        <f aca="false">(J1411 / B1411)</f>
        <v>0.0255642101058518</v>
      </c>
      <c r="P1411" s="22" t="n">
        <f aca="false">K1411 / B1411</f>
        <v>-0.00559217096065511</v>
      </c>
      <c r="Q1411" s="22" t="n">
        <f aca="false">L1411/E1410</f>
        <v>0.00582563278425069</v>
      </c>
      <c r="R1411" s="22" t="n">
        <f aca="false">M1411 / E1410</f>
        <v>0.0307352350341503</v>
      </c>
      <c r="S1411" s="23" t="str">
        <f aca="false">IF(N1411 &gt; 0, "UP", "DOWN")</f>
        <v>UP</v>
      </c>
      <c r="T1411" s="28" t="inlineStr">
        <f aca="false">O1411-N1411</f>
        <is>
          <t/>
        </is>
      </c>
      <c r="U1411" s="28" t="inlineStr">
        <f aca="false">P1411-N1411</f>
        <is>
          <t/>
        </is>
      </c>
      <c r="V1411" s="28" t="inlineStr">
        <f aca="false">O1411 + P1411</f>
        <is>
          <t/>
        </is>
      </c>
    </row>
    <row collapsed="false" customFormat="false" customHeight="true" hidden="false" ht="25" outlineLevel="0" r="1412">
      <c r="A1412" s="27" t="n">
        <v>38607</v>
      </c>
      <c r="B1412" s="20" t="n">
        <v>51.1</v>
      </c>
      <c r="C1412" s="20" t="n">
        <v>51.63</v>
      </c>
      <c r="D1412" s="20" t="n">
        <v>50.58</v>
      </c>
      <c r="E1412" s="20" t="n">
        <v>51.4</v>
      </c>
      <c r="F1412" s="20" t="n">
        <v>16171300</v>
      </c>
      <c r="G1412" s="20" t="n">
        <v>51.18</v>
      </c>
      <c r="I1412" s="20" t="n">
        <f aca="false">E1412-B1412</f>
        <v>0.299999999999997</v>
      </c>
      <c r="J1412" s="20" t="n">
        <f aca="false">C1412-B1412</f>
        <v>0.530000000000001</v>
      </c>
      <c r="K1412" s="20" t="n">
        <f aca="false">D1412-B1412</f>
        <v>-0.520000000000003</v>
      </c>
      <c r="L1412" s="20" t="n">
        <f aca="false">B1412 - E1411</f>
        <v>-0.210000000000001</v>
      </c>
      <c r="M1412" s="20" t="n">
        <f aca="false">E1412 - E1411</f>
        <v>0.0899999999999963</v>
      </c>
      <c r="N1412" s="22" t="n">
        <f aca="false">(I1412 / B1412)</f>
        <v>0.00587084148727979</v>
      </c>
      <c r="O1412" s="22" t="n">
        <f aca="false">(J1412 / B1412)</f>
        <v>0.0103718199608611</v>
      </c>
      <c r="P1412" s="22" t="n">
        <f aca="false">K1412 / B1412</f>
        <v>-0.0101761252446185</v>
      </c>
      <c r="Q1412" s="22" t="n">
        <f aca="false">L1412/E1411</f>
        <v>-0.00409276944065486</v>
      </c>
      <c r="R1412" s="22" t="n">
        <f aca="false">M1412 / E1411</f>
        <v>0.00175404404599486</v>
      </c>
      <c r="S1412" s="23" t="str">
        <f aca="false">IF(N1412 &gt; 0, "UP", "DOWN")</f>
        <v>UP</v>
      </c>
      <c r="T1412" s="28" t="inlineStr">
        <f aca="false">O1412-N1412</f>
        <is>
          <t/>
        </is>
      </c>
      <c r="U1412" s="28" t="inlineStr">
        <f aca="false">P1412-N1412</f>
        <is>
          <t/>
        </is>
      </c>
      <c r="V1412" s="28" t="inlineStr">
        <f aca="false">O1412 + P1412</f>
        <is>
          <t/>
        </is>
      </c>
    </row>
    <row collapsed="false" customFormat="false" customHeight="true" hidden="false" ht="25" outlineLevel="0" r="1413">
      <c r="A1413" s="27" t="n">
        <v>38608</v>
      </c>
      <c r="B1413" s="20" t="n">
        <v>51.02</v>
      </c>
      <c r="C1413" s="20" t="n">
        <v>51.29</v>
      </c>
      <c r="D1413" s="20" t="n">
        <v>50.32</v>
      </c>
      <c r="E1413" s="20" t="n">
        <v>50.82</v>
      </c>
      <c r="F1413" s="20" t="n">
        <v>17603000</v>
      </c>
      <c r="G1413" s="20" t="n">
        <v>50.6</v>
      </c>
      <c r="I1413" s="20" t="n">
        <f aca="false">E1413-B1413</f>
        <v>-0.200000000000003</v>
      </c>
      <c r="J1413" s="20" t="n">
        <f aca="false">C1413-B1413</f>
        <v>0.269999999999996</v>
      </c>
      <c r="K1413" s="20" t="n">
        <f aca="false">D1413-B1413</f>
        <v>-0.700000000000003</v>
      </c>
      <c r="L1413" s="20" t="n">
        <f aca="false">B1413 - E1412</f>
        <v>-0.379999999999995</v>
      </c>
      <c r="M1413" s="20" t="n">
        <f aca="false">E1413 - E1412</f>
        <v>-0.579999999999998</v>
      </c>
      <c r="N1413" s="22" t="n">
        <f aca="false">(I1413 / B1413)</f>
        <v>-0.00392003136025094</v>
      </c>
      <c r="O1413" s="22" t="n">
        <f aca="false">(J1413 / B1413)</f>
        <v>0.00529204233633861</v>
      </c>
      <c r="P1413" s="22" t="n">
        <f aca="false">K1413 / B1413</f>
        <v>-0.0137201097608781</v>
      </c>
      <c r="Q1413" s="22" t="n">
        <f aca="false">L1413/E1412</f>
        <v>-0.00739299610894933</v>
      </c>
      <c r="R1413" s="22" t="n">
        <f aca="false">M1413 / E1412</f>
        <v>-0.011284046692607</v>
      </c>
      <c r="S1413" s="23" t="str">
        <f aca="false">IF(N1413 &gt; 0, "UP", "DOWN")</f>
        <v>DOWN</v>
      </c>
      <c r="T1413" s="28" t="inlineStr">
        <f aca="false">O1413-N1413</f>
        <is>
          <t/>
        </is>
      </c>
      <c r="U1413" s="28" t="inlineStr">
        <f aca="false">P1413-N1413</f>
        <is>
          <t/>
        </is>
      </c>
      <c r="V1413" s="28" t="inlineStr">
        <f aca="false">O1413 + P1413</f>
        <is>
          <t/>
        </is>
      </c>
    </row>
    <row collapsed="false" customFormat="false" customHeight="true" hidden="false" ht="25" outlineLevel="0" r="1414">
      <c r="A1414" s="27" t="n">
        <v>38609</v>
      </c>
      <c r="B1414" s="20" t="n">
        <v>51.06</v>
      </c>
      <c r="C1414" s="20" t="n">
        <v>51.19</v>
      </c>
      <c r="D1414" s="20" t="n">
        <v>49.46</v>
      </c>
      <c r="E1414" s="20" t="n">
        <v>49.61</v>
      </c>
      <c r="F1414" s="20" t="n">
        <v>16943800</v>
      </c>
      <c r="G1414" s="20" t="n">
        <v>49.4</v>
      </c>
      <c r="I1414" s="20" t="n">
        <f aca="false">E1414-B1414</f>
        <v>-1.45</v>
      </c>
      <c r="J1414" s="20" t="n">
        <f aca="false">C1414-B1414</f>
        <v>0.129999999999995</v>
      </c>
      <c r="K1414" s="20" t="n">
        <f aca="false">D1414-B1414</f>
        <v>-1.6</v>
      </c>
      <c r="L1414" s="20" t="n">
        <f aca="false">B1414 - E1413</f>
        <v>0.240000000000002</v>
      </c>
      <c r="M1414" s="20" t="n">
        <f aca="false">E1414 - E1413</f>
        <v>-1.21</v>
      </c>
      <c r="N1414" s="22" t="n">
        <f aca="false">(I1414 / B1414)</f>
        <v>-0.0283979631805719</v>
      </c>
      <c r="O1414" s="22" t="n">
        <f aca="false">(J1414 / B1414)</f>
        <v>0.00254602428515463</v>
      </c>
      <c r="P1414" s="22" t="n">
        <f aca="false">K1414 / B1414</f>
        <v>-0.0313356835095966</v>
      </c>
      <c r="Q1414" s="22" t="n">
        <f aca="false">L1414/E1413</f>
        <v>0.00472255017709567</v>
      </c>
      <c r="R1414" s="22" t="n">
        <f aca="false">M1414 / E1413</f>
        <v>-0.0238095238095238</v>
      </c>
      <c r="S1414" s="23" t="str">
        <f aca="false">IF(N1414 &gt; 0, "UP", "DOWN")</f>
        <v>DOWN</v>
      </c>
      <c r="T1414" s="28" t="inlineStr">
        <f aca="false">O1414-N1414</f>
        <is>
          <t/>
        </is>
      </c>
      <c r="U1414" s="28" t="inlineStr">
        <f aca="false">P1414-N1414</f>
        <is>
          <t/>
        </is>
      </c>
      <c r="V1414" s="28" t="inlineStr">
        <f aca="false">O1414 + P1414</f>
        <is>
          <t/>
        </is>
      </c>
    </row>
    <row collapsed="false" customFormat="false" customHeight="true" hidden="false" ht="25" outlineLevel="0" r="1415">
      <c r="A1415" s="27" t="n">
        <v>38610</v>
      </c>
      <c r="B1415" s="20" t="n">
        <v>50</v>
      </c>
      <c r="C1415" s="20" t="n">
        <v>50.18</v>
      </c>
      <c r="D1415" s="20" t="n">
        <v>49.33</v>
      </c>
      <c r="E1415" s="20" t="n">
        <v>49.87</v>
      </c>
      <c r="F1415" s="20" t="n">
        <v>14827000</v>
      </c>
      <c r="G1415" s="20" t="n">
        <v>49.66</v>
      </c>
      <c r="I1415" s="20" t="n">
        <f aca="false">E1415-B1415</f>
        <v>-0.130000000000003</v>
      </c>
      <c r="J1415" s="20" t="n">
        <f aca="false">C1415-B1415</f>
        <v>0.18</v>
      </c>
      <c r="K1415" s="20" t="n">
        <f aca="false">D1415-B1415</f>
        <v>-0.670000000000002</v>
      </c>
      <c r="L1415" s="20" t="n">
        <f aca="false">B1415 - E1414</f>
        <v>0.390000000000001</v>
      </c>
      <c r="M1415" s="20" t="n">
        <f aca="false">E1415 - E1414</f>
        <v>0.259999999999998</v>
      </c>
      <c r="N1415" s="22" t="n">
        <f aca="false">(I1415 / B1415)</f>
        <v>-0.00260000000000005</v>
      </c>
      <c r="O1415" s="22" t="n">
        <f aca="false">(J1415 / B1415)</f>
        <v>0.00359999999999999</v>
      </c>
      <c r="P1415" s="22" t="n">
        <f aca="false">K1415 / B1415</f>
        <v>-0.0134</v>
      </c>
      <c r="Q1415" s="22" t="n">
        <f aca="false">L1415/E1414</f>
        <v>0.00786131828260432</v>
      </c>
      <c r="R1415" s="22" t="n">
        <f aca="false">M1415 / E1414</f>
        <v>0.0052408788550695</v>
      </c>
      <c r="S1415" s="23" t="str">
        <f aca="false">IF(N1415 &gt; 0, "UP", "DOWN")</f>
        <v>DOWN</v>
      </c>
      <c r="T1415" s="28" t="inlineStr">
        <f aca="false">O1415-N1415</f>
        <is>
          <t/>
        </is>
      </c>
      <c r="U1415" s="28" t="inlineStr">
        <f aca="false">P1415-N1415</f>
        <is>
          <t/>
        </is>
      </c>
      <c r="V1415" s="28" t="inlineStr">
        <f aca="false">O1415 + P1415</f>
        <is>
          <t/>
        </is>
      </c>
    </row>
    <row collapsed="false" customFormat="false" customHeight="true" hidden="false" ht="25" outlineLevel="0" r="1416">
      <c r="A1416" s="27" t="n">
        <v>38611</v>
      </c>
      <c r="B1416" s="20" t="n">
        <v>50.23</v>
      </c>
      <c r="C1416" s="20" t="n">
        <v>51.21</v>
      </c>
      <c r="D1416" s="20" t="n">
        <v>49.95</v>
      </c>
      <c r="E1416" s="20" t="n">
        <v>51.21</v>
      </c>
      <c r="F1416" s="20" t="n">
        <v>21107300</v>
      </c>
      <c r="G1416" s="20" t="n">
        <v>50.99</v>
      </c>
      <c r="I1416" s="20" t="n">
        <f aca="false">E1416-B1416</f>
        <v>0.980000000000004</v>
      </c>
      <c r="J1416" s="20" t="n">
        <f aca="false">C1416-B1416</f>
        <v>0.980000000000004</v>
      </c>
      <c r="K1416" s="20" t="n">
        <f aca="false">D1416-B1416</f>
        <v>-0.279999999999994</v>
      </c>
      <c r="L1416" s="20" t="n">
        <f aca="false">B1416 - E1415</f>
        <v>0.359999999999999</v>
      </c>
      <c r="M1416" s="20" t="n">
        <f aca="false">E1416 - E1415</f>
        <v>1.34</v>
      </c>
      <c r="N1416" s="22" t="n">
        <f aca="false">(I1416 / B1416)</f>
        <v>0.0195102528369501</v>
      </c>
      <c r="O1416" s="22" t="n">
        <f aca="false">(J1416 / B1416)</f>
        <v>0.0195102528369501</v>
      </c>
      <c r="P1416" s="22" t="n">
        <f aca="false">K1416 / B1416</f>
        <v>-0.00557435795341418</v>
      </c>
      <c r="Q1416" s="22" t="n">
        <f aca="false">L1416/E1415</f>
        <v>0.00721876879887707</v>
      </c>
      <c r="R1416" s="22" t="n">
        <f aca="false">M1416 / E1415</f>
        <v>0.0268698616402648</v>
      </c>
      <c r="S1416" s="23" t="str">
        <f aca="false">IF(N1416 &gt; 0, "UP", "DOWN")</f>
        <v>UP</v>
      </c>
      <c r="T1416" s="28" t="inlineStr">
        <f aca="false">O1416-N1416</f>
        <is>
          <t/>
        </is>
      </c>
      <c r="U1416" s="28" t="inlineStr">
        <f aca="false">P1416-N1416</f>
        <is>
          <t/>
        </is>
      </c>
      <c r="V1416" s="28" t="inlineStr">
        <f aca="false">O1416 + P1416</f>
        <is>
          <t/>
        </is>
      </c>
    </row>
    <row collapsed="false" customFormat="false" customHeight="true" hidden="false" ht="25" outlineLevel="0" r="1417">
      <c r="A1417" s="27" t="n">
        <v>38614</v>
      </c>
      <c r="B1417" s="20" t="n">
        <v>51.05</v>
      </c>
      <c r="C1417" s="20" t="n">
        <v>52.89</v>
      </c>
      <c r="D1417" s="20" t="n">
        <v>51.05</v>
      </c>
      <c r="E1417" s="20" t="n">
        <v>52.64</v>
      </c>
      <c r="F1417" s="20" t="n">
        <v>27990400</v>
      </c>
      <c r="G1417" s="20" t="n">
        <v>52.41</v>
      </c>
      <c r="I1417" s="20" t="n">
        <f aca="false">E1417-B1417</f>
        <v>1.59</v>
      </c>
      <c r="J1417" s="20" t="n">
        <f aca="false">C1417-B1417</f>
        <v>1.84</v>
      </c>
      <c r="K1417" s="20" t="n">
        <f aca="false">D1417-B1417</f>
        <v>0</v>
      </c>
      <c r="L1417" s="20" t="n">
        <f aca="false">B1417 - E1416</f>
        <v>-0.160000000000004</v>
      </c>
      <c r="M1417" s="20" t="n">
        <f aca="false">E1417 - E1416</f>
        <v>1.43</v>
      </c>
      <c r="N1417" s="22" t="n">
        <f aca="false">(I1417 / B1417)</f>
        <v>0.0311459353574927</v>
      </c>
      <c r="O1417" s="22" t="n">
        <f aca="false">(J1417 / B1417)</f>
        <v>0.0360430950048972</v>
      </c>
      <c r="P1417" s="22" t="n">
        <f aca="false">K1417 / B1417</f>
        <v>0</v>
      </c>
      <c r="Q1417" s="22" t="n">
        <f aca="false">L1417/E1416</f>
        <v>-0.00312438976762358</v>
      </c>
      <c r="R1417" s="22" t="n">
        <f aca="false">M1417 / E1416</f>
        <v>0.0279242335481351</v>
      </c>
      <c r="S1417" s="23" t="str">
        <f aca="false">IF(N1417 &gt; 0, "UP", "DOWN")</f>
        <v>UP</v>
      </c>
      <c r="T1417" s="28" t="inlineStr">
        <f aca="false">O1417-N1417</f>
        <is>
          <t/>
        </is>
      </c>
      <c r="U1417" s="28" t="inlineStr">
        <f aca="false">P1417-N1417</f>
        <is>
          <t/>
        </is>
      </c>
      <c r="V1417" s="28" t="inlineStr">
        <f aca="false">O1417 + P1417</f>
        <is>
          <t/>
        </is>
      </c>
    </row>
    <row collapsed="false" customFormat="false" customHeight="true" hidden="false" ht="25" outlineLevel="0" r="1418">
      <c r="A1418" s="27" t="n">
        <v>38615</v>
      </c>
      <c r="B1418" s="20" t="n">
        <v>52.99</v>
      </c>
      <c r="C1418" s="20" t="n">
        <v>53.81</v>
      </c>
      <c r="D1418" s="20" t="n">
        <v>52.92</v>
      </c>
      <c r="E1418" s="20" t="n">
        <v>53.19</v>
      </c>
      <c r="F1418" s="20" t="n">
        <v>29279600</v>
      </c>
      <c r="G1418" s="20" t="n">
        <v>52.96</v>
      </c>
      <c r="I1418" s="20" t="n">
        <f aca="false">E1418-B1418</f>
        <v>0.199999999999996</v>
      </c>
      <c r="J1418" s="20" t="n">
        <f aca="false">C1418-B1418</f>
        <v>0.82</v>
      </c>
      <c r="K1418" s="20" t="n">
        <f aca="false">D1418-B1418</f>
        <v>-0.0700000000000003</v>
      </c>
      <c r="L1418" s="20" t="n">
        <f aca="false">B1418 - E1417</f>
        <v>0.350000000000001</v>
      </c>
      <c r="M1418" s="20" t="n">
        <f aca="false">E1418 - E1417</f>
        <v>0.549999999999997</v>
      </c>
      <c r="N1418" s="22" t="n">
        <f aca="false">(I1418 / B1418)</f>
        <v>0.00377429703717675</v>
      </c>
      <c r="O1418" s="22" t="n">
        <f aca="false">(J1418 / B1418)</f>
        <v>0.015474617852425</v>
      </c>
      <c r="P1418" s="22" t="n">
        <f aca="false">K1418 / B1418</f>
        <v>-0.00132100396301189</v>
      </c>
      <c r="Q1418" s="22" t="n">
        <f aca="false">L1418/E1417</f>
        <v>0.00664893617021279</v>
      </c>
      <c r="R1418" s="22" t="n">
        <f aca="false">M1418 / E1417</f>
        <v>0.0104483282674772</v>
      </c>
      <c r="S1418" s="23" t="str">
        <f aca="false">IF(N1418 &gt; 0, "UP", "DOWN")</f>
        <v>UP</v>
      </c>
      <c r="T1418" s="28" t="inlineStr">
        <f aca="false">O1418-N1418</f>
        <is>
          <t/>
        </is>
      </c>
      <c r="U1418" s="28" t="inlineStr">
        <f aca="false">P1418-N1418</f>
        <is>
          <t/>
        </is>
      </c>
      <c r="V1418" s="28" t="inlineStr">
        <f aca="false">O1418 + P1418</f>
        <is>
          <t/>
        </is>
      </c>
    </row>
    <row collapsed="false" customFormat="false" customHeight="true" hidden="false" ht="25" outlineLevel="0" r="1419">
      <c r="A1419" s="27" t="n">
        <v>38616</v>
      </c>
      <c r="B1419" s="20" t="n">
        <v>52.96</v>
      </c>
      <c r="C1419" s="20" t="n">
        <v>53.05</v>
      </c>
      <c r="D1419" s="20" t="n">
        <v>51.86</v>
      </c>
      <c r="E1419" s="20" t="n">
        <v>52.11</v>
      </c>
      <c r="F1419" s="20" t="n">
        <v>15526700</v>
      </c>
      <c r="G1419" s="20" t="n">
        <v>51.89</v>
      </c>
      <c r="I1419" s="20" t="n">
        <f aca="false">E1419-B1419</f>
        <v>-0.850000000000001</v>
      </c>
      <c r="J1419" s="20" t="n">
        <f aca="false">C1419-B1419</f>
        <v>0.0899999999999963</v>
      </c>
      <c r="K1419" s="20" t="n">
        <f aca="false">D1419-B1419</f>
        <v>-1.1</v>
      </c>
      <c r="L1419" s="20" t="n">
        <f aca="false">B1419 - E1418</f>
        <v>-0.229999999999997</v>
      </c>
      <c r="M1419" s="20" t="n">
        <f aca="false">E1419 - E1418</f>
        <v>-1.08</v>
      </c>
      <c r="N1419" s="22" t="n">
        <f aca="false">(I1419 / B1419)</f>
        <v>-0.0160498489425982</v>
      </c>
      <c r="O1419" s="22" t="n">
        <f aca="false">(J1419 / B1419)</f>
        <v>0.00169939577039268</v>
      </c>
      <c r="P1419" s="22" t="n">
        <f aca="false">K1419 / B1419</f>
        <v>-0.0207703927492447</v>
      </c>
      <c r="Q1419" s="22" t="n">
        <f aca="false">L1419/E1418</f>
        <v>-0.00432412107539005</v>
      </c>
      <c r="R1419" s="22" t="n">
        <f aca="false">M1419 / E1418</f>
        <v>-0.0203045685279187</v>
      </c>
      <c r="S1419" s="23" t="str">
        <f aca="false">IF(N1419 &gt; 0, "UP", "DOWN")</f>
        <v>DOWN</v>
      </c>
      <c r="T1419" s="28" t="inlineStr">
        <f aca="false">O1419-N1419</f>
        <is>
          <t/>
        </is>
      </c>
      <c r="U1419" s="28" t="inlineStr">
        <f aca="false">P1419-N1419</f>
        <is>
          <t/>
        </is>
      </c>
      <c r="V1419" s="28" t="inlineStr">
        <f aca="false">O1419 + P1419</f>
        <is>
          <t/>
        </is>
      </c>
    </row>
    <row collapsed="false" customFormat="false" customHeight="true" hidden="false" ht="25" outlineLevel="0" r="1420">
      <c r="A1420" s="27" t="n">
        <v>38617</v>
      </c>
      <c r="B1420" s="20" t="n">
        <v>51.88</v>
      </c>
      <c r="C1420" s="20" t="n">
        <v>52.47</v>
      </c>
      <c r="D1420" s="20" t="n">
        <v>51.32</v>
      </c>
      <c r="E1420" s="20" t="n">
        <v>51.9</v>
      </c>
      <c r="F1420" s="20" t="n">
        <v>16561700</v>
      </c>
      <c r="G1420" s="20" t="n">
        <v>51.68</v>
      </c>
      <c r="I1420" s="20" t="n">
        <f aca="false">E1420-B1420</f>
        <v>0.019999999999996</v>
      </c>
      <c r="J1420" s="20" t="n">
        <f aca="false">C1420-B1420</f>
        <v>0.589999999999996</v>
      </c>
      <c r="K1420" s="20" t="n">
        <f aca="false">D1420-B1420</f>
        <v>-0.560000000000002</v>
      </c>
      <c r="L1420" s="20" t="n">
        <f aca="false">B1420 - E1419</f>
        <v>-0.229999999999997</v>
      </c>
      <c r="M1420" s="20" t="n">
        <f aca="false">E1420 - E1419</f>
        <v>-0.210000000000001</v>
      </c>
      <c r="N1420" s="22" t="n">
        <f aca="false">(I1420 / B1420)</f>
        <v>0.000385505011565074</v>
      </c>
      <c r="O1420" s="22" t="n">
        <f aca="false">(J1420 / B1420)</f>
        <v>0.0113723978411719</v>
      </c>
      <c r="P1420" s="22" t="n">
        <f aca="false">K1420 / B1420</f>
        <v>-0.0107941403238243</v>
      </c>
      <c r="Q1420" s="22" t="n">
        <f aca="false">L1420/E1419</f>
        <v>-0.00441374016503544</v>
      </c>
      <c r="R1420" s="22" t="n">
        <f aca="false">M1420 / E1419</f>
        <v>-0.00402993667242374</v>
      </c>
      <c r="S1420" s="23" t="str">
        <f aca="false">IF(N1420 &gt; 0, "UP", "DOWN")</f>
        <v>UP</v>
      </c>
      <c r="T1420" s="28" t="inlineStr">
        <f aca="false">O1420-N1420</f>
        <is>
          <t/>
        </is>
      </c>
      <c r="U1420" s="28" t="inlineStr">
        <f aca="false">P1420-N1420</f>
        <is>
          <t/>
        </is>
      </c>
      <c r="V1420" s="28" t="inlineStr">
        <f aca="false">O1420 + P1420</f>
        <is>
          <t/>
        </is>
      </c>
    </row>
    <row collapsed="false" customFormat="false" customHeight="true" hidden="false" ht="25" outlineLevel="0" r="1421">
      <c r="A1421" s="27" t="n">
        <v>38618</v>
      </c>
      <c r="B1421" s="20" t="n">
        <v>52.1</v>
      </c>
      <c r="C1421" s="20" t="n">
        <v>53.5</v>
      </c>
      <c r="D1421" s="20" t="n">
        <v>51.84</v>
      </c>
      <c r="E1421" s="20" t="n">
        <v>53.2</v>
      </c>
      <c r="F1421" s="20" t="n">
        <v>19944900</v>
      </c>
      <c r="G1421" s="20" t="n">
        <v>52.97</v>
      </c>
      <c r="I1421" s="20" t="n">
        <f aca="false">E1421-B1421</f>
        <v>1.1</v>
      </c>
      <c r="J1421" s="20" t="n">
        <f aca="false">C1421-B1421</f>
        <v>1.4</v>
      </c>
      <c r="K1421" s="20" t="n">
        <f aca="false">D1421-B1421</f>
        <v>-0.259999999999998</v>
      </c>
      <c r="L1421" s="20" t="n">
        <f aca="false">B1421 - E1420</f>
        <v>0.200000000000003</v>
      </c>
      <c r="M1421" s="20" t="n">
        <f aca="false">E1421 - E1420</f>
        <v>1.3</v>
      </c>
      <c r="N1421" s="22" t="n">
        <f aca="false">(I1421 / B1421)</f>
        <v>0.0211132437619962</v>
      </c>
      <c r="O1421" s="22" t="n">
        <f aca="false">(J1421 / B1421)</f>
        <v>0.0268714011516314</v>
      </c>
      <c r="P1421" s="22" t="n">
        <f aca="false">K1421 / B1421</f>
        <v>-0.00499040307101724</v>
      </c>
      <c r="Q1421" s="22" t="n">
        <f aca="false">L1421/E1420</f>
        <v>0.00385356454720622</v>
      </c>
      <c r="R1421" s="22" t="n">
        <f aca="false">M1421 / E1420</f>
        <v>0.0250481695568402</v>
      </c>
      <c r="S1421" s="23" t="str">
        <f aca="false">IF(N1421 &gt; 0, "UP", "DOWN")</f>
        <v>UP</v>
      </c>
      <c r="T1421" s="28" t="inlineStr">
        <f aca="false">O1421-N1421</f>
        <is>
          <t/>
        </is>
      </c>
      <c r="U1421" s="28" t="inlineStr">
        <f aca="false">P1421-N1421</f>
        <is>
          <t/>
        </is>
      </c>
      <c r="V1421" s="28" t="inlineStr">
        <f aca="false">O1421 + P1421</f>
        <is>
          <t/>
        </is>
      </c>
    </row>
    <row collapsed="false" customFormat="false" customHeight="true" hidden="false" ht="25" outlineLevel="0" r="1422">
      <c r="A1422" s="27" t="n">
        <v>38621</v>
      </c>
      <c r="B1422" s="20" t="n">
        <v>54.03</v>
      </c>
      <c r="C1422" s="20" t="n">
        <v>54.56</v>
      </c>
      <c r="D1422" s="20" t="n">
        <v>53.32</v>
      </c>
      <c r="E1422" s="20" t="n">
        <v>53.84</v>
      </c>
      <c r="F1422" s="20" t="n">
        <v>19520100</v>
      </c>
      <c r="G1422" s="20" t="n">
        <v>53.61</v>
      </c>
      <c r="I1422" s="20" t="n">
        <f aca="false">E1422-B1422</f>
        <v>-0.189999999999998</v>
      </c>
      <c r="J1422" s="20" t="n">
        <f aca="false">C1422-B1422</f>
        <v>0.530000000000001</v>
      </c>
      <c r="K1422" s="20" t="n">
        <f aca="false">D1422-B1422</f>
        <v>-0.710000000000001</v>
      </c>
      <c r="L1422" s="20" t="n">
        <f aca="false">B1422 - E1421</f>
        <v>0.829999999999998</v>
      </c>
      <c r="M1422" s="20" t="n">
        <f aca="false">E1422 - E1421</f>
        <v>0.640000000000001</v>
      </c>
      <c r="N1422" s="22" t="n">
        <f aca="false">(I1422 / B1422)</f>
        <v>-0.00351656487136772</v>
      </c>
      <c r="O1422" s="22" t="n">
        <f aca="false">(J1422 / B1422)</f>
        <v>0.00980936516749956</v>
      </c>
      <c r="P1422" s="22" t="n">
        <f aca="false">K1422 / B1422</f>
        <v>-0.0131408476772164</v>
      </c>
      <c r="Q1422" s="22" t="n">
        <f aca="false">L1422/E1421</f>
        <v>0.0156015037593985</v>
      </c>
      <c r="R1422" s="22" t="n">
        <f aca="false">M1422 / E1421</f>
        <v>0.0120300751879699</v>
      </c>
      <c r="S1422" s="23" t="str">
        <f aca="false">IF(N1422 &gt; 0, "UP", "DOWN")</f>
        <v>DOWN</v>
      </c>
      <c r="T1422" s="28" t="inlineStr">
        <f aca="false">O1422-N1422</f>
        <is>
          <t/>
        </is>
      </c>
      <c r="U1422" s="28" t="inlineStr">
        <f aca="false">P1422-N1422</f>
        <is>
          <t/>
        </is>
      </c>
      <c r="V1422" s="28" t="inlineStr">
        <f aca="false">O1422 + P1422</f>
        <is>
          <t/>
        </is>
      </c>
    </row>
    <row collapsed="false" customFormat="false" customHeight="true" hidden="false" ht="25" outlineLevel="0" r="1423">
      <c r="A1423" s="27" t="n">
        <v>38622</v>
      </c>
      <c r="B1423" s="20" t="n">
        <v>53.92</v>
      </c>
      <c r="C1423" s="20" t="n">
        <v>54.24</v>
      </c>
      <c r="D1423" s="20" t="n">
        <v>53.43</v>
      </c>
      <c r="E1423" s="20" t="n">
        <v>53.44</v>
      </c>
      <c r="F1423" s="20" t="n">
        <v>12203700</v>
      </c>
      <c r="G1423" s="20" t="n">
        <v>53.21</v>
      </c>
      <c r="I1423" s="20" t="n">
        <f aca="false">E1423-B1423</f>
        <v>-0.480000000000004</v>
      </c>
      <c r="J1423" s="20" t="n">
        <f aca="false">C1423-B1423</f>
        <v>0.32</v>
      </c>
      <c r="K1423" s="20" t="n">
        <f aca="false">D1423-B1423</f>
        <v>-0.490000000000002</v>
      </c>
      <c r="L1423" s="20" t="n">
        <f aca="false">B1423 - E1422</f>
        <v>0.0799999999999983</v>
      </c>
      <c r="M1423" s="20" t="n">
        <f aca="false">E1423 - E1422</f>
        <v>-0.400000000000006</v>
      </c>
      <c r="N1423" s="22" t="n">
        <f aca="false">(I1423 / B1423)</f>
        <v>-0.00890207715133539</v>
      </c>
      <c r="O1423" s="22" t="n">
        <f aca="false">(J1423 / B1423)</f>
        <v>0.00593471810089021</v>
      </c>
      <c r="P1423" s="22" t="n">
        <f aca="false">K1423 / B1423</f>
        <v>-0.00908753709198817</v>
      </c>
      <c r="Q1423" s="22" t="n">
        <f aca="false">L1423/E1422</f>
        <v>0.00148588410104009</v>
      </c>
      <c r="R1423" s="22" t="n">
        <f aca="false">M1423 / E1422</f>
        <v>-0.0074294205052007</v>
      </c>
      <c r="S1423" s="23" t="str">
        <f aca="false">IF(N1423 &gt; 0, "UP", "DOWN")</f>
        <v>DOWN</v>
      </c>
      <c r="T1423" s="28" t="inlineStr">
        <f aca="false">O1423-N1423</f>
        <is>
          <t/>
        </is>
      </c>
      <c r="U1423" s="28" t="inlineStr">
        <f aca="false">P1423-N1423</f>
        <is>
          <t/>
        </is>
      </c>
      <c r="V1423" s="28" t="inlineStr">
        <f aca="false">O1423 + P1423</f>
        <is>
          <t/>
        </is>
      </c>
    </row>
    <row collapsed="false" customFormat="false" customHeight="true" hidden="false" ht="25" outlineLevel="0" r="1424">
      <c r="A1424" s="27" t="n">
        <v>38623</v>
      </c>
      <c r="B1424" s="20" t="n">
        <v>53.07</v>
      </c>
      <c r="C1424" s="20" t="n">
        <v>53.11</v>
      </c>
      <c r="D1424" s="20" t="n">
        <v>50.59</v>
      </c>
      <c r="E1424" s="20" t="n">
        <v>51.08</v>
      </c>
      <c r="F1424" s="20" t="n">
        <v>40198000</v>
      </c>
      <c r="G1424" s="20" t="n">
        <v>50.86</v>
      </c>
      <c r="I1424" s="20" t="n">
        <f aca="false">E1424-B1424</f>
        <v>-1.99</v>
      </c>
      <c r="J1424" s="20" t="n">
        <f aca="false">C1424-B1424</f>
        <v>0.0399999999999991</v>
      </c>
      <c r="K1424" s="20" t="n">
        <f aca="false">D1424-B1424</f>
        <v>-2.48</v>
      </c>
      <c r="L1424" s="20" t="n">
        <f aca="false">B1424 - E1423</f>
        <v>-0.369999999999997</v>
      </c>
      <c r="M1424" s="20" t="n">
        <f aca="false">E1424 - E1423</f>
        <v>-2.36</v>
      </c>
      <c r="N1424" s="22" t="n">
        <f aca="false">(I1424 / B1424)</f>
        <v>-0.0374976446203128</v>
      </c>
      <c r="O1424" s="22" t="n">
        <f aca="false">(J1424 / B1424)</f>
        <v>0.000753721499905769</v>
      </c>
      <c r="P1424" s="22" t="n">
        <f aca="false">K1424 / B1424</f>
        <v>-0.0467307329941586</v>
      </c>
      <c r="Q1424" s="22" t="n">
        <f aca="false">L1424/E1423</f>
        <v>-0.00692365269461073</v>
      </c>
      <c r="R1424" s="22" t="n">
        <f aca="false">M1424 / E1423</f>
        <v>-0.0441616766467066</v>
      </c>
      <c r="S1424" s="23" t="str">
        <f aca="false">IF(N1424 &gt; 0, "UP", "DOWN")</f>
        <v>DOWN</v>
      </c>
      <c r="T1424" s="28" t="inlineStr">
        <f aca="false">O1424-N1424</f>
        <is>
          <t/>
        </is>
      </c>
      <c r="U1424" s="28" t="inlineStr">
        <f aca="false">P1424-N1424</f>
        <is>
          <t/>
        </is>
      </c>
      <c r="V1424" s="28" t="inlineStr">
        <f aca="false">O1424 + P1424</f>
        <is>
          <t/>
        </is>
      </c>
    </row>
    <row collapsed="false" customFormat="false" customHeight="true" hidden="false" ht="25" outlineLevel="0" r="1425">
      <c r="A1425" s="27" t="n">
        <v>38624</v>
      </c>
      <c r="B1425" s="20" t="n">
        <v>51.23</v>
      </c>
      <c r="C1425" s="20" t="n">
        <v>52.59</v>
      </c>
      <c r="D1425" s="20" t="n">
        <v>50.81</v>
      </c>
      <c r="E1425" s="20" t="n">
        <v>52.34</v>
      </c>
      <c r="F1425" s="20" t="n">
        <v>22744500</v>
      </c>
      <c r="G1425" s="20" t="n">
        <v>52.12</v>
      </c>
      <c r="I1425" s="20" t="n">
        <f aca="false">E1425-B1425</f>
        <v>1.11000000000001</v>
      </c>
      <c r="J1425" s="20" t="n">
        <f aca="false">C1425-B1425</f>
        <v>1.36000000000001</v>
      </c>
      <c r="K1425" s="20" t="n">
        <f aca="false">D1425-B1425</f>
        <v>-0.419999999999995</v>
      </c>
      <c r="L1425" s="20" t="n">
        <f aca="false">B1425 - E1424</f>
        <v>0.149999999999999</v>
      </c>
      <c r="M1425" s="20" t="n">
        <f aca="false">E1425 - E1424</f>
        <v>1.26000000000001</v>
      </c>
      <c r="N1425" s="22" t="n">
        <f aca="false">(I1425 / B1425)</f>
        <v>0.021666991996877</v>
      </c>
      <c r="O1425" s="22" t="n">
        <f aca="false">(J1425 / B1425)</f>
        <v>0.0265469451493267</v>
      </c>
      <c r="P1425" s="22" t="n">
        <f aca="false">K1425 / B1425</f>
        <v>-0.00819832129611545</v>
      </c>
      <c r="Q1425" s="22" t="n">
        <f aca="false">L1425/E1424</f>
        <v>0.00293657008613936</v>
      </c>
      <c r="R1425" s="22" t="n">
        <f aca="false">M1425 / E1424</f>
        <v>0.024667188723571</v>
      </c>
      <c r="S1425" s="23" t="str">
        <f aca="false">IF(N1425 &gt; 0, "UP", "DOWN")</f>
        <v>UP</v>
      </c>
      <c r="T1425" s="28" t="inlineStr">
        <f aca="false">O1425-N1425</f>
        <is>
          <t/>
        </is>
      </c>
      <c r="U1425" s="28" t="inlineStr">
        <f aca="false">P1425-N1425</f>
        <is>
          <t/>
        </is>
      </c>
      <c r="V1425" s="28" t="inlineStr">
        <f aca="false">O1425 + P1425</f>
        <is>
          <t/>
        </is>
      </c>
    </row>
    <row collapsed="false" customFormat="false" customHeight="true" hidden="false" ht="25" outlineLevel="0" r="1426">
      <c r="A1426" s="27" t="n">
        <v>38625</v>
      </c>
      <c r="B1426" s="20" t="n">
        <v>52.33</v>
      </c>
      <c r="C1426" s="20" t="n">
        <v>53.65</v>
      </c>
      <c r="D1426" s="20" t="n">
        <v>51.88</v>
      </c>
      <c r="E1426" s="20" t="n">
        <v>53.61</v>
      </c>
      <c r="F1426" s="20" t="n">
        <v>18986900</v>
      </c>
      <c r="G1426" s="20" t="n">
        <v>53.38</v>
      </c>
      <c r="I1426" s="20" t="n">
        <f aca="false">E1426-B1426</f>
        <v>1.28</v>
      </c>
      <c r="J1426" s="20" t="n">
        <f aca="false">C1426-B1426</f>
        <v>1.32</v>
      </c>
      <c r="K1426" s="20" t="n">
        <f aca="false">D1426-B1426</f>
        <v>-0.449999999999996</v>
      </c>
      <c r="L1426" s="20" t="n">
        <f aca="false">B1426 - E1425</f>
        <v>-0.0100000000000051</v>
      </c>
      <c r="M1426" s="20" t="n">
        <f aca="false">E1426 - E1425</f>
        <v>1.27</v>
      </c>
      <c r="N1426" s="22" t="n">
        <f aca="false">(I1426 / B1426)</f>
        <v>0.0244601566978789</v>
      </c>
      <c r="O1426" s="22" t="n">
        <f aca="false">(J1426 / B1426)</f>
        <v>0.0252245365946876</v>
      </c>
      <c r="P1426" s="22" t="n">
        <f aca="false">K1426 / B1426</f>
        <v>-0.00859927383909795</v>
      </c>
      <c r="Q1426" s="22" t="n">
        <f aca="false">L1426/E1425</f>
        <v>-0.000191058463890048</v>
      </c>
      <c r="R1426" s="22" t="n">
        <f aca="false">M1426 / E1425</f>
        <v>0.0242644249140236</v>
      </c>
      <c r="S1426" s="23" t="str">
        <f aca="false">IF(N1426 &gt; 0, "UP", "DOWN")</f>
        <v>UP</v>
      </c>
      <c r="T1426" s="28" t="inlineStr">
        <f aca="false">O1426-N1426</f>
        <is>
          <t/>
        </is>
      </c>
      <c r="U1426" s="28" t="inlineStr">
        <f aca="false">P1426-N1426</f>
        <is>
          <t/>
        </is>
      </c>
      <c r="V1426" s="28" t="inlineStr">
        <f aca="false">O1426 + P1426</f>
        <is>
          <t/>
        </is>
      </c>
    </row>
    <row collapsed="false" customFormat="false" customHeight="true" hidden="false" ht="25" outlineLevel="0" r="1427">
      <c r="A1427" s="27" t="n">
        <v>38628</v>
      </c>
      <c r="B1427" s="20" t="n">
        <v>54.16</v>
      </c>
      <c r="C1427" s="20" t="n">
        <v>54.54</v>
      </c>
      <c r="D1427" s="20" t="n">
        <v>53.68</v>
      </c>
      <c r="E1427" s="20" t="n">
        <v>54.44</v>
      </c>
      <c r="F1427" s="20" t="n">
        <v>18126900</v>
      </c>
      <c r="G1427" s="20" t="n">
        <v>54.21</v>
      </c>
      <c r="I1427" s="20" t="n">
        <f aca="false">E1427-B1427</f>
        <v>0.280000000000001</v>
      </c>
      <c r="J1427" s="20" t="n">
        <f aca="false">C1427-B1427</f>
        <v>0.380000000000003</v>
      </c>
      <c r="K1427" s="20" t="n">
        <f aca="false">D1427-B1427</f>
        <v>-0.479999999999997</v>
      </c>
      <c r="L1427" s="20" t="n">
        <f aca="false">B1427 - E1426</f>
        <v>0.549999999999997</v>
      </c>
      <c r="M1427" s="20" t="n">
        <f aca="false">E1427 - E1426</f>
        <v>0.829999999999998</v>
      </c>
      <c r="N1427" s="22" t="n">
        <f aca="false">(I1427 / B1427)</f>
        <v>0.00516986706056132</v>
      </c>
      <c r="O1427" s="22" t="n">
        <f aca="false">(J1427 / B1427)</f>
        <v>0.00701624815361895</v>
      </c>
      <c r="P1427" s="22" t="n">
        <f aca="false">K1427 / B1427</f>
        <v>-0.00886262924667646</v>
      </c>
      <c r="Q1427" s="22" t="n">
        <f aca="false">L1427/E1426</f>
        <v>0.0102592799850774</v>
      </c>
      <c r="R1427" s="22" t="n">
        <f aca="false">M1427 / E1426</f>
        <v>0.0154821861592986</v>
      </c>
      <c r="S1427" s="23" t="str">
        <f aca="false">IF(N1427 &gt; 0, "UP", "DOWN")</f>
        <v>UP</v>
      </c>
      <c r="T1427" s="28" t="inlineStr">
        <f aca="false">O1427-N1427</f>
        <is>
          <t/>
        </is>
      </c>
      <c r="U1427" s="28" t="inlineStr">
        <f aca="false">P1427-N1427</f>
        <is>
          <t/>
        </is>
      </c>
      <c r="V1427" s="28" t="inlineStr">
        <f aca="false">O1427 + P1427</f>
        <is>
          <t/>
        </is>
      </c>
    </row>
    <row collapsed="false" customFormat="false" customHeight="true" hidden="false" ht="25" outlineLevel="0" r="1428">
      <c r="A1428" s="27" t="n">
        <v>38629</v>
      </c>
      <c r="B1428" s="20" t="n">
        <v>54.95</v>
      </c>
      <c r="C1428" s="20" t="n">
        <v>55.35</v>
      </c>
      <c r="D1428" s="20" t="n">
        <v>53.64</v>
      </c>
      <c r="E1428" s="20" t="n">
        <v>53.75</v>
      </c>
      <c r="F1428" s="20" t="n">
        <v>19266400</v>
      </c>
      <c r="G1428" s="20" t="n">
        <v>53.52</v>
      </c>
      <c r="I1428" s="20" t="n">
        <f aca="false">E1428-B1428</f>
        <v>-1.2</v>
      </c>
      <c r="J1428" s="20" t="n">
        <f aca="false">C1428-B1428</f>
        <v>0.399999999999999</v>
      </c>
      <c r="K1428" s="20" t="n">
        <f aca="false">D1428-B1428</f>
        <v>-1.31</v>
      </c>
      <c r="L1428" s="20" t="n">
        <f aca="false">B1428 - E1427</f>
        <v>0.510000000000005</v>
      </c>
      <c r="M1428" s="20" t="n">
        <f aca="false">E1428 - E1427</f>
        <v>-0.689999999999998</v>
      </c>
      <c r="N1428" s="22" t="n">
        <f aca="false">(I1428 / B1428)</f>
        <v>-0.0218380345768881</v>
      </c>
      <c r="O1428" s="22" t="n">
        <f aca="false">(J1428 / B1428)</f>
        <v>0.00727934485896267</v>
      </c>
      <c r="P1428" s="22" t="n">
        <f aca="false">K1428 / B1428</f>
        <v>-0.0238398544131029</v>
      </c>
      <c r="Q1428" s="22" t="n">
        <f aca="false">L1428/E1427</f>
        <v>0.00936811168258643</v>
      </c>
      <c r="R1428" s="22" t="n">
        <f aca="false">M1428 / E1427</f>
        <v>-0.0126745040411462</v>
      </c>
      <c r="S1428" s="23" t="str">
        <f aca="false">IF(N1428 &gt; 0, "UP", "DOWN")</f>
        <v>DOWN</v>
      </c>
      <c r="T1428" s="28" t="inlineStr">
        <f aca="false">O1428-N1428</f>
        <is>
          <t/>
        </is>
      </c>
      <c r="U1428" s="28" t="inlineStr">
        <f aca="false">P1428-N1428</f>
        <is>
          <t/>
        </is>
      </c>
      <c r="V1428" s="28" t="inlineStr">
        <f aca="false">O1428 + P1428</f>
        <is>
          <t/>
        </is>
      </c>
    </row>
    <row collapsed="false" customFormat="false" customHeight="true" hidden="false" ht="25" outlineLevel="0" r="1429">
      <c r="A1429" s="27" t="n">
        <v>38630</v>
      </c>
      <c r="B1429" s="20" t="n">
        <v>54.33</v>
      </c>
      <c r="C1429" s="20" t="n">
        <v>54.36</v>
      </c>
      <c r="D1429" s="20" t="n">
        <v>52.75</v>
      </c>
      <c r="E1429" s="20" t="n">
        <v>52.78</v>
      </c>
      <c r="F1429" s="20" t="n">
        <v>21813200</v>
      </c>
      <c r="G1429" s="20" t="n">
        <v>52.55</v>
      </c>
      <c r="I1429" s="20" t="n">
        <f aca="false">E1429-B1429</f>
        <v>-1.55</v>
      </c>
      <c r="J1429" s="20" t="n">
        <f aca="false">C1429-B1429</f>
        <v>0.0300000000000011</v>
      </c>
      <c r="K1429" s="20" t="n">
        <f aca="false">D1429-B1429</f>
        <v>-1.58</v>
      </c>
      <c r="L1429" s="20" t="n">
        <f aca="false">B1429 - E1428</f>
        <v>0.579999999999998</v>
      </c>
      <c r="M1429" s="20" t="n">
        <f aca="false">E1429 - E1428</f>
        <v>-0.969999999999999</v>
      </c>
      <c r="N1429" s="22" t="n">
        <f aca="false">(I1429 / B1429)</f>
        <v>-0.0285293576293024</v>
      </c>
      <c r="O1429" s="22" t="n">
        <f aca="false">(J1429 / B1429)</f>
        <v>0.000552181115405874</v>
      </c>
      <c r="P1429" s="22" t="n">
        <f aca="false">K1429 / B1429</f>
        <v>-0.0290815387447082</v>
      </c>
      <c r="Q1429" s="22" t="n">
        <f aca="false">L1429/E1428</f>
        <v>0.0107906976744186</v>
      </c>
      <c r="R1429" s="22" t="n">
        <f aca="false">M1429 / E1428</f>
        <v>-0.018046511627907</v>
      </c>
      <c r="S1429" s="23" t="str">
        <f aca="false">IF(N1429 &gt; 0, "UP", "DOWN")</f>
        <v>DOWN</v>
      </c>
      <c r="T1429" s="28" t="inlineStr">
        <f aca="false">O1429-N1429</f>
        <is>
          <t/>
        </is>
      </c>
      <c r="U1429" s="28" t="inlineStr">
        <f aca="false">P1429-N1429</f>
        <is>
          <t/>
        </is>
      </c>
      <c r="V1429" s="28" t="inlineStr">
        <f aca="false">O1429 + P1429</f>
        <is>
          <t/>
        </is>
      </c>
    </row>
    <row collapsed="false" customFormat="false" customHeight="true" hidden="false" ht="25" outlineLevel="0" r="1430">
      <c r="A1430" s="27" t="n">
        <v>38631</v>
      </c>
      <c r="B1430" s="20" t="n">
        <v>53.2</v>
      </c>
      <c r="C1430" s="20" t="n">
        <v>53.49</v>
      </c>
      <c r="D1430" s="20" t="n">
        <v>50.87</v>
      </c>
      <c r="E1430" s="20" t="n">
        <v>51.7</v>
      </c>
      <c r="F1430" s="20" t="n">
        <v>27054900</v>
      </c>
      <c r="G1430" s="20" t="n">
        <v>51.48</v>
      </c>
      <c r="I1430" s="20" t="n">
        <f aca="false">E1430-B1430</f>
        <v>-1.5</v>
      </c>
      <c r="J1430" s="20" t="n">
        <f aca="false">C1430-B1430</f>
        <v>0.289999999999999</v>
      </c>
      <c r="K1430" s="20" t="n">
        <f aca="false">D1430-B1430</f>
        <v>-2.33000000000001</v>
      </c>
      <c r="L1430" s="20" t="n">
        <f aca="false">B1430 - E1429</f>
        <v>0.420000000000002</v>
      </c>
      <c r="M1430" s="20" t="n">
        <f aca="false">E1430 - E1429</f>
        <v>-1.08</v>
      </c>
      <c r="N1430" s="22" t="n">
        <f aca="false">(I1430 / B1430)</f>
        <v>-0.0281954887218045</v>
      </c>
      <c r="O1430" s="22" t="n">
        <f aca="false">(J1430 / B1430)</f>
        <v>0.00545112781954886</v>
      </c>
      <c r="P1430" s="22" t="n">
        <f aca="false">K1430 / B1430</f>
        <v>-0.0437969924812031</v>
      </c>
      <c r="Q1430" s="22" t="n">
        <f aca="false">L1430/E1429</f>
        <v>0.00795755968169765</v>
      </c>
      <c r="R1430" s="22" t="n">
        <f aca="false">M1430 / E1429</f>
        <v>-0.0204622963243653</v>
      </c>
      <c r="S1430" s="23" t="str">
        <f aca="false">IF(N1430 &gt; 0, "UP", "DOWN")</f>
        <v>DOWN</v>
      </c>
      <c r="T1430" s="28" t="inlineStr">
        <f aca="false">O1430-N1430</f>
        <is>
          <t/>
        </is>
      </c>
      <c r="U1430" s="28" t="inlineStr">
        <f aca="false">P1430-N1430</f>
        <is>
          <t/>
        </is>
      </c>
      <c r="V1430" s="28" t="inlineStr">
        <f aca="false">O1430 + P1430</f>
        <is>
          <t/>
        </is>
      </c>
    </row>
    <row collapsed="false" customFormat="false" customHeight="true" hidden="false" ht="25" outlineLevel="0" r="1431">
      <c r="A1431" s="27" t="n">
        <v>38632</v>
      </c>
      <c r="B1431" s="20" t="n">
        <v>51.72</v>
      </c>
      <c r="C1431" s="20" t="n">
        <v>51.93</v>
      </c>
      <c r="D1431" s="20" t="n">
        <v>50.55</v>
      </c>
      <c r="E1431" s="20" t="n">
        <v>51.3</v>
      </c>
      <c r="F1431" s="20" t="n">
        <v>24210100</v>
      </c>
      <c r="G1431" s="20" t="n">
        <v>51.08</v>
      </c>
      <c r="I1431" s="20" t="n">
        <f aca="false">E1431-B1431</f>
        <v>-0.420000000000002</v>
      </c>
      <c r="J1431" s="20" t="n">
        <f aca="false">C1431-B1431</f>
        <v>0.210000000000001</v>
      </c>
      <c r="K1431" s="20" t="n">
        <f aca="false">D1431-B1431</f>
        <v>-1.17</v>
      </c>
      <c r="L1431" s="20" t="n">
        <f aca="false">B1431 - E1430</f>
        <v>0.019999999999996</v>
      </c>
      <c r="M1431" s="20" t="n">
        <f aca="false">E1431 - E1430</f>
        <v>-0.400000000000006</v>
      </c>
      <c r="N1431" s="22" t="n">
        <f aca="false">(I1431 / B1431)</f>
        <v>-0.00812064965197219</v>
      </c>
      <c r="O1431" s="22" t="n">
        <f aca="false">(J1431 / B1431)</f>
        <v>0.0040603248259861</v>
      </c>
      <c r="P1431" s="22" t="n">
        <f aca="false">K1431 / B1431</f>
        <v>-0.0226218097447796</v>
      </c>
      <c r="Q1431" s="22" t="n">
        <f aca="false">L1431/E1430</f>
        <v>0.000386847195357757</v>
      </c>
      <c r="R1431" s="22" t="n">
        <f aca="false">M1431 / E1430</f>
        <v>-0.00773694390715678</v>
      </c>
      <c r="S1431" s="23" t="str">
        <f aca="false">IF(N1431 &gt; 0, "UP", "DOWN")</f>
        <v>DOWN</v>
      </c>
      <c r="T1431" s="28" t="inlineStr">
        <f aca="false">O1431-N1431</f>
        <is>
          <t/>
        </is>
      </c>
      <c r="U1431" s="28" t="inlineStr">
        <f aca="false">P1431-N1431</f>
        <is>
          <t/>
        </is>
      </c>
      <c r="V1431" s="28" t="inlineStr">
        <f aca="false">O1431 + P1431</f>
        <is>
          <t/>
        </is>
      </c>
    </row>
    <row collapsed="false" customFormat="false" customHeight="true" hidden="false" ht="25" outlineLevel="0" r="1432">
      <c r="A1432" s="27" t="n">
        <v>38635</v>
      </c>
      <c r="B1432" s="20" t="n">
        <v>51.76</v>
      </c>
      <c r="C1432" s="20" t="n">
        <v>51.91</v>
      </c>
      <c r="D1432" s="20" t="n">
        <v>50.28</v>
      </c>
      <c r="E1432" s="20" t="n">
        <v>50.37</v>
      </c>
      <c r="F1432" s="20" t="n">
        <v>18125200</v>
      </c>
      <c r="G1432" s="20" t="n">
        <v>50.15</v>
      </c>
      <c r="I1432" s="20" t="n">
        <f aca="false">E1432-B1432</f>
        <v>-1.39</v>
      </c>
      <c r="J1432" s="20" t="n">
        <f aca="false">C1432-B1432</f>
        <v>0.149999999999999</v>
      </c>
      <c r="K1432" s="20" t="n">
        <f aca="false">D1432-B1432</f>
        <v>-1.48</v>
      </c>
      <c r="L1432" s="20" t="n">
        <f aca="false">B1432 - E1431</f>
        <v>0.460000000000001</v>
      </c>
      <c r="M1432" s="20" t="n">
        <f aca="false">E1432 - E1431</f>
        <v>-0.93</v>
      </c>
      <c r="N1432" s="22" t="n">
        <f aca="false">(I1432 / B1432)</f>
        <v>-0.026854714064915</v>
      </c>
      <c r="O1432" s="22" t="n">
        <f aca="false">(J1432 / B1432)</f>
        <v>0.00289799072642965</v>
      </c>
      <c r="P1432" s="22" t="n">
        <f aca="false">K1432 / B1432</f>
        <v>-0.0285935085007727</v>
      </c>
      <c r="Q1432" s="22" t="n">
        <f aca="false">L1432/E1431</f>
        <v>0.00896686159844056</v>
      </c>
      <c r="R1432" s="22" t="n">
        <f aca="false">M1432 / E1431</f>
        <v>-0.0181286549707602</v>
      </c>
      <c r="S1432" s="23" t="str">
        <f aca="false">IF(N1432 &gt; 0, "UP", "DOWN")</f>
        <v>DOWN</v>
      </c>
      <c r="T1432" s="28" t="inlineStr">
        <f aca="false">O1432-N1432</f>
        <is>
          <t/>
        </is>
      </c>
      <c r="U1432" s="28" t="inlineStr">
        <f aca="false">P1432-N1432</f>
        <is>
          <t/>
        </is>
      </c>
      <c r="V1432" s="28" t="inlineStr">
        <f aca="false">O1432 + P1432</f>
        <is>
          <t/>
        </is>
      </c>
    </row>
    <row collapsed="false" customFormat="false" customHeight="true" hidden="false" ht="25" outlineLevel="0" r="1433">
      <c r="A1433" s="27" t="n">
        <v>38636</v>
      </c>
      <c r="B1433" s="20" t="n">
        <v>51.23</v>
      </c>
      <c r="C1433" s="20" t="n">
        <v>51.87</v>
      </c>
      <c r="D1433" s="20" t="n">
        <v>50.4</v>
      </c>
      <c r="E1433" s="20" t="n">
        <v>51.59</v>
      </c>
      <c r="F1433" s="20" t="n">
        <v>43781600</v>
      </c>
      <c r="G1433" s="20" t="n">
        <v>51.37</v>
      </c>
      <c r="I1433" s="20" t="n">
        <f aca="false">E1433-B1433</f>
        <v>0.360000000000007</v>
      </c>
      <c r="J1433" s="20" t="n">
        <f aca="false">C1433-B1433</f>
        <v>0.640000000000001</v>
      </c>
      <c r="K1433" s="20" t="n">
        <f aca="false">D1433-B1433</f>
        <v>-0.829999999999998</v>
      </c>
      <c r="L1433" s="20" t="n">
        <f aca="false">B1433 - E1432</f>
        <v>0.859999999999999</v>
      </c>
      <c r="M1433" s="20" t="n">
        <f aca="false">E1433 - E1432</f>
        <v>1.22000000000001</v>
      </c>
      <c r="N1433" s="22" t="n">
        <f aca="false">(I1433 / B1433)</f>
        <v>0.00702713253952775</v>
      </c>
      <c r="O1433" s="22" t="n">
        <f aca="false">(J1433 / B1433)</f>
        <v>0.0124926800702713</v>
      </c>
      <c r="P1433" s="22" t="n">
        <f aca="false">K1433 / B1433</f>
        <v>-0.0162014444661331</v>
      </c>
      <c r="Q1433" s="22" t="n">
        <f aca="false">L1433/E1432</f>
        <v>0.0170736549533452</v>
      </c>
      <c r="R1433" s="22" t="n">
        <f aca="false">M1433 / E1432</f>
        <v>0.0242207663291643</v>
      </c>
      <c r="S1433" s="23" t="str">
        <f aca="false">IF(N1433 &gt; 0, "UP", "DOWN")</f>
        <v>UP</v>
      </c>
      <c r="T1433" s="28" t="inlineStr">
        <f aca="false">O1433-N1433</f>
        <is>
          <t/>
        </is>
      </c>
      <c r="U1433" s="28" t="inlineStr">
        <f aca="false">P1433-N1433</f>
        <is>
          <t/>
        </is>
      </c>
      <c r="V1433" s="28" t="inlineStr">
        <f aca="false">O1433 + P1433</f>
        <is>
          <t/>
        </is>
      </c>
    </row>
    <row collapsed="false" customFormat="false" customHeight="true" hidden="false" ht="25" outlineLevel="0" r="1434">
      <c r="A1434" s="27" t="n">
        <v>38637</v>
      </c>
      <c r="B1434" s="20" t="n">
        <v>48.65</v>
      </c>
      <c r="C1434" s="20" t="n">
        <v>50.3</v>
      </c>
      <c r="D1434" s="20" t="n">
        <v>47.87</v>
      </c>
      <c r="E1434" s="20" t="n">
        <v>49.25</v>
      </c>
      <c r="F1434" s="20" t="n">
        <v>96338800</v>
      </c>
      <c r="G1434" s="20" t="n">
        <v>49.04</v>
      </c>
      <c r="I1434" s="20" t="n">
        <f aca="false">E1434-B1434</f>
        <v>0.600000000000001</v>
      </c>
      <c r="J1434" s="20" t="n">
        <f aca="false">C1434-B1434</f>
        <v>1.65</v>
      </c>
      <c r="K1434" s="20" t="n">
        <f aca="false">D1434-B1434</f>
        <v>-0.780000000000001</v>
      </c>
      <c r="L1434" s="20" t="n">
        <f aca="false">B1434 - E1433</f>
        <v>-2.94</v>
      </c>
      <c r="M1434" s="20" t="n">
        <f aca="false">E1434 - E1433</f>
        <v>-2.34</v>
      </c>
      <c r="N1434" s="22" t="n">
        <f aca="false">(I1434 / B1434)</f>
        <v>0.012332990750257</v>
      </c>
      <c r="O1434" s="22" t="n">
        <f aca="false">(J1434 / B1434)</f>
        <v>0.0339157245632065</v>
      </c>
      <c r="P1434" s="22" t="n">
        <f aca="false">K1434 / B1434</f>
        <v>-0.016032887975334</v>
      </c>
      <c r="Q1434" s="22" t="n">
        <f aca="false">L1434/E1433</f>
        <v>-0.056987788331072</v>
      </c>
      <c r="R1434" s="22" t="n">
        <f aca="false">M1434 / E1433</f>
        <v>-0.0453576274471797</v>
      </c>
      <c r="S1434" s="23" t="str">
        <f aca="false">IF(N1434 &gt; 0, "UP", "DOWN")</f>
        <v>UP</v>
      </c>
      <c r="T1434" s="28" t="inlineStr">
        <f aca="false">O1434-N1434</f>
        <is>
          <t/>
        </is>
      </c>
      <c r="U1434" s="28" t="inlineStr">
        <f aca="false">P1434-N1434</f>
        <is>
          <t/>
        </is>
      </c>
      <c r="V1434" s="28" t="inlineStr">
        <f aca="false">O1434 + P1434</f>
        <is>
          <t/>
        </is>
      </c>
    </row>
    <row collapsed="false" customFormat="false" customHeight="true" hidden="false" ht="25" outlineLevel="0" r="1435">
      <c r="A1435" s="27" t="n">
        <v>38638</v>
      </c>
      <c r="B1435" s="20" t="n">
        <v>49.44</v>
      </c>
      <c r="C1435" s="20" t="n">
        <v>53.95</v>
      </c>
      <c r="D1435" s="20" t="n">
        <v>49.27</v>
      </c>
      <c r="E1435" s="20" t="n">
        <v>53.74</v>
      </c>
      <c r="F1435" s="20" t="n">
        <v>66627700</v>
      </c>
      <c r="G1435" s="20" t="n">
        <v>53.51</v>
      </c>
      <c r="I1435" s="20" t="n">
        <f aca="false">E1435-B1435</f>
        <v>4.3</v>
      </c>
      <c r="J1435" s="20" t="n">
        <f aca="false">C1435-B1435</f>
        <v>4.51000000000001</v>
      </c>
      <c r="K1435" s="20" t="n">
        <f aca="false">D1435-B1435</f>
        <v>-0.169999999999995</v>
      </c>
      <c r="L1435" s="20" t="n">
        <f aca="false">B1435 - E1434</f>
        <v>0.189999999999998</v>
      </c>
      <c r="M1435" s="20" t="n">
        <f aca="false">E1435 - E1434</f>
        <v>4.49</v>
      </c>
      <c r="N1435" s="22" t="n">
        <f aca="false">(I1435 / B1435)</f>
        <v>0.0869741100323625</v>
      </c>
      <c r="O1435" s="22" t="n">
        <f aca="false">(J1435 / B1435)</f>
        <v>0.0912216828478965</v>
      </c>
      <c r="P1435" s="22" t="n">
        <f aca="false">K1435 / B1435</f>
        <v>-0.00343851132686073</v>
      </c>
      <c r="Q1435" s="22" t="n">
        <f aca="false">L1435/E1434</f>
        <v>0.00385786802030452</v>
      </c>
      <c r="R1435" s="22" t="n">
        <f aca="false">M1435 / E1434</f>
        <v>0.0911675126903554</v>
      </c>
      <c r="S1435" s="23" t="str">
        <f aca="false">IF(N1435 &gt; 0, "UP", "DOWN")</f>
        <v>UP</v>
      </c>
      <c r="T1435" s="28" t="inlineStr">
        <f aca="false">O1435-N1435</f>
        <is>
          <t/>
        </is>
      </c>
      <c r="U1435" s="28" t="inlineStr">
        <f aca="false">P1435-N1435</f>
        <is>
          <t/>
        </is>
      </c>
      <c r="V1435" s="28" t="inlineStr">
        <f aca="false">O1435 + P1435</f>
        <is>
          <t/>
        </is>
      </c>
    </row>
    <row collapsed="false" customFormat="false" customHeight="true" hidden="false" ht="25" outlineLevel="0" r="1436">
      <c r="A1436" s="27" t="n">
        <v>38639</v>
      </c>
      <c r="B1436" s="20" t="n">
        <v>54.03</v>
      </c>
      <c r="C1436" s="20" t="n">
        <v>54.35</v>
      </c>
      <c r="D1436" s="20" t="n">
        <v>52.79</v>
      </c>
      <c r="E1436" s="20" t="n">
        <v>54</v>
      </c>
      <c r="F1436" s="20" t="n">
        <v>36984000</v>
      </c>
      <c r="G1436" s="20" t="n">
        <v>53.77</v>
      </c>
      <c r="I1436" s="20" t="n">
        <f aca="false">E1436-B1436</f>
        <v>-0.0300000000000011</v>
      </c>
      <c r="J1436" s="20" t="n">
        <f aca="false">C1436-B1436</f>
        <v>0.32</v>
      </c>
      <c r="K1436" s="20" t="n">
        <f aca="false">D1436-B1436</f>
        <v>-1.24</v>
      </c>
      <c r="L1436" s="20" t="n">
        <f aca="false">B1436 - E1435</f>
        <v>0.289999999999999</v>
      </c>
      <c r="M1436" s="20" t="n">
        <f aca="false">E1436 - E1435</f>
        <v>0.259999999999998</v>
      </c>
      <c r="N1436" s="22" t="n">
        <f aca="false">(I1436 / B1436)</f>
        <v>-0.000555247084952825</v>
      </c>
      <c r="O1436" s="22" t="n">
        <f aca="false">(J1436 / B1436)</f>
        <v>0.00592263557282992</v>
      </c>
      <c r="P1436" s="22" t="n">
        <f aca="false">K1436 / B1436</f>
        <v>-0.0229502128447159</v>
      </c>
      <c r="Q1436" s="22" t="n">
        <f aca="false">L1436/E1435</f>
        <v>0.00539635280982507</v>
      </c>
      <c r="R1436" s="22" t="n">
        <f aca="false">M1436 / E1435</f>
        <v>0.00483810941570521</v>
      </c>
      <c r="S1436" s="23" t="str">
        <f aca="false">IF(N1436 &gt; 0, "UP", "DOWN")</f>
        <v>DOWN</v>
      </c>
      <c r="T1436" s="28" t="inlineStr">
        <f aca="false">O1436-N1436</f>
        <is>
          <t/>
        </is>
      </c>
      <c r="U1436" s="28" t="inlineStr">
        <f aca="false">P1436-N1436</f>
        <is>
          <t/>
        </is>
      </c>
      <c r="V1436" s="28" t="inlineStr">
        <f aca="false">O1436 + P1436</f>
        <is>
          <t/>
        </is>
      </c>
    </row>
    <row collapsed="false" customFormat="false" customHeight="true" hidden="false" ht="25" outlineLevel="0" r="1437">
      <c r="A1437" s="27" t="n">
        <v>38642</v>
      </c>
      <c r="B1437" s="20" t="n">
        <v>53.98</v>
      </c>
      <c r="C1437" s="20" t="n">
        <v>54.23</v>
      </c>
      <c r="D1437" s="20" t="n">
        <v>52.68</v>
      </c>
      <c r="E1437" s="20" t="n">
        <v>53.44</v>
      </c>
      <c r="F1437" s="20" t="n">
        <v>22029800</v>
      </c>
      <c r="G1437" s="20" t="n">
        <v>53.21</v>
      </c>
      <c r="I1437" s="20" t="n">
        <f aca="false">E1437-B1437</f>
        <v>-0.539999999999999</v>
      </c>
      <c r="J1437" s="20" t="n">
        <f aca="false">C1437-B1437</f>
        <v>0.25</v>
      </c>
      <c r="K1437" s="20" t="n">
        <f aca="false">D1437-B1437</f>
        <v>-1.3</v>
      </c>
      <c r="L1437" s="20" t="n">
        <f aca="false">B1437 - E1436</f>
        <v>-0.0200000000000031</v>
      </c>
      <c r="M1437" s="20" t="n">
        <f aca="false">E1437 - E1436</f>
        <v>-0.560000000000002</v>
      </c>
      <c r="N1437" s="22" t="n">
        <f aca="false">(I1437 / B1437)</f>
        <v>-0.010003705075954</v>
      </c>
      <c r="O1437" s="22" t="n">
        <f aca="false">(J1437 / B1437)</f>
        <v>0.00463134494257132</v>
      </c>
      <c r="P1437" s="22" t="n">
        <f aca="false">K1437 / B1437</f>
        <v>-0.0240829937013708</v>
      </c>
      <c r="Q1437" s="22" t="n">
        <f aca="false">L1437/E1436</f>
        <v>-0.000370370370370428</v>
      </c>
      <c r="R1437" s="22" t="n">
        <f aca="false">M1437 / E1436</f>
        <v>-0.0103703703703704</v>
      </c>
      <c r="S1437" s="23" t="str">
        <f aca="false">IF(N1437 &gt; 0, "UP", "DOWN")</f>
        <v>DOWN</v>
      </c>
      <c r="T1437" s="28" t="inlineStr">
        <f aca="false">O1437-N1437</f>
        <is>
          <t/>
        </is>
      </c>
      <c r="U1437" s="28" t="inlineStr">
        <f aca="false">P1437-N1437</f>
        <is>
          <t/>
        </is>
      </c>
      <c r="V1437" s="28" t="inlineStr">
        <f aca="false">O1437 + P1437</f>
        <is>
          <t/>
        </is>
      </c>
    </row>
    <row collapsed="false" customFormat="false" customHeight="true" hidden="false" ht="25" outlineLevel="0" r="1438">
      <c r="A1438" s="27" t="n">
        <v>38643</v>
      </c>
      <c r="B1438" s="20" t="n">
        <v>53.25</v>
      </c>
      <c r="C1438" s="20" t="n">
        <v>53.95</v>
      </c>
      <c r="D1438" s="20" t="n">
        <v>52.2</v>
      </c>
      <c r="E1438" s="20" t="n">
        <v>52.21</v>
      </c>
      <c r="F1438" s="20" t="n">
        <v>21771000</v>
      </c>
      <c r="G1438" s="20" t="n">
        <v>51.99</v>
      </c>
      <c r="I1438" s="20" t="n">
        <f aca="false">E1438-B1438</f>
        <v>-1.04</v>
      </c>
      <c r="J1438" s="20" t="n">
        <f aca="false">C1438-B1438</f>
        <v>0.700000000000003</v>
      </c>
      <c r="K1438" s="20" t="n">
        <f aca="false">D1438-B1438</f>
        <v>-1.05</v>
      </c>
      <c r="L1438" s="20" t="n">
        <f aca="false">B1438 - E1437</f>
        <v>-0.189999999999998</v>
      </c>
      <c r="M1438" s="20" t="n">
        <f aca="false">E1438 - E1437</f>
        <v>-1.23</v>
      </c>
      <c r="N1438" s="22" t="n">
        <f aca="false">(I1438 / B1438)</f>
        <v>-0.0195305164319249</v>
      </c>
      <c r="O1438" s="22" t="n">
        <f aca="false">(J1438 / B1438)</f>
        <v>0.0131455399061033</v>
      </c>
      <c r="P1438" s="22" t="n">
        <f aca="false">K1438 / B1438</f>
        <v>-0.0197183098591549</v>
      </c>
      <c r="Q1438" s="22" t="n">
        <f aca="false">L1438/E1437</f>
        <v>-0.00355538922155684</v>
      </c>
      <c r="R1438" s="22" t="n">
        <f aca="false">M1438 / E1437</f>
        <v>-0.0230164670658682</v>
      </c>
      <c r="S1438" s="23" t="str">
        <f aca="false">IF(N1438 &gt; 0, "UP", "DOWN")</f>
        <v>DOWN</v>
      </c>
      <c r="T1438" s="28" t="inlineStr">
        <f aca="false">O1438-N1438</f>
        <is>
          <t/>
        </is>
      </c>
      <c r="U1438" s="28" t="inlineStr">
        <f aca="false">P1438-N1438</f>
        <is>
          <t/>
        </is>
      </c>
      <c r="V1438" s="28" t="inlineStr">
        <f aca="false">O1438 + P1438</f>
        <is>
          <t/>
        </is>
      </c>
    </row>
    <row collapsed="false" customFormat="false" customHeight="true" hidden="false" ht="25" outlineLevel="0" r="1439">
      <c r="A1439" s="27" t="n">
        <v>38644</v>
      </c>
      <c r="B1439" s="20" t="n">
        <v>52.07</v>
      </c>
      <c r="C1439" s="20" t="n">
        <v>54.96</v>
      </c>
      <c r="D1439" s="20" t="n">
        <v>51.21</v>
      </c>
      <c r="E1439" s="20" t="n">
        <v>54.94</v>
      </c>
      <c r="F1439" s="20" t="n">
        <v>36024400</v>
      </c>
      <c r="G1439" s="20" t="n">
        <v>54.71</v>
      </c>
      <c r="I1439" s="20" t="n">
        <f aca="false">E1439-B1439</f>
        <v>2.87</v>
      </c>
      <c r="J1439" s="20" t="n">
        <f aca="false">C1439-B1439</f>
        <v>2.89</v>
      </c>
      <c r="K1439" s="20" t="n">
        <f aca="false">D1439-B1439</f>
        <v>-0.859999999999999</v>
      </c>
      <c r="L1439" s="20" t="n">
        <f aca="false">B1439 - E1438</f>
        <v>-0.140000000000001</v>
      </c>
      <c r="M1439" s="20" t="n">
        <f aca="false">E1439 - E1438</f>
        <v>2.73</v>
      </c>
      <c r="N1439" s="22" t="n">
        <f aca="false">(I1439 / B1439)</f>
        <v>0.0551181102362204</v>
      </c>
      <c r="O1439" s="22" t="n">
        <f aca="false">(J1439 / B1439)</f>
        <v>0.0555022085653927</v>
      </c>
      <c r="P1439" s="22" t="n">
        <f aca="false">K1439 / B1439</f>
        <v>-0.0165162281544075</v>
      </c>
      <c r="Q1439" s="22" t="n">
        <f aca="false">L1439/E1438</f>
        <v>-0.00268147864393795</v>
      </c>
      <c r="R1439" s="22" t="n">
        <f aca="false">M1439 / E1438</f>
        <v>0.0522888335567898</v>
      </c>
      <c r="S1439" s="23" t="str">
        <f aca="false">IF(N1439 &gt; 0, "UP", "DOWN")</f>
        <v>UP</v>
      </c>
      <c r="T1439" s="28" t="inlineStr">
        <f aca="false">O1439-N1439</f>
        <is>
          <t/>
        </is>
      </c>
      <c r="U1439" s="28" t="inlineStr">
        <f aca="false">P1439-N1439</f>
        <is>
          <t/>
        </is>
      </c>
      <c r="V1439" s="28" t="inlineStr">
        <f aca="false">O1439 + P1439</f>
        <is>
          <t/>
        </is>
      </c>
    </row>
    <row collapsed="false" customFormat="false" customHeight="true" hidden="false" ht="25" outlineLevel="0" r="1440">
      <c r="A1440" s="27" t="n">
        <v>38645</v>
      </c>
      <c r="B1440" s="20" t="n">
        <v>54.47</v>
      </c>
      <c r="C1440" s="20" t="n">
        <v>56.5</v>
      </c>
      <c r="D1440" s="20" t="n">
        <v>54.35</v>
      </c>
      <c r="E1440" s="20" t="n">
        <v>56.14</v>
      </c>
      <c r="F1440" s="20" t="n">
        <v>48491500</v>
      </c>
      <c r="G1440" s="20" t="n">
        <v>55.9</v>
      </c>
      <c r="I1440" s="20" t="n">
        <f aca="false">E1440-B1440</f>
        <v>1.67</v>
      </c>
      <c r="J1440" s="20" t="n">
        <f aca="false">C1440-B1440</f>
        <v>2.03</v>
      </c>
      <c r="K1440" s="20" t="n">
        <f aca="false">D1440-B1440</f>
        <v>-0.119999999999997</v>
      </c>
      <c r="L1440" s="20" t="n">
        <f aca="false">B1440 - E1439</f>
        <v>-0.469999999999999</v>
      </c>
      <c r="M1440" s="20" t="n">
        <f aca="false">E1440 - E1439</f>
        <v>1.2</v>
      </c>
      <c r="N1440" s="22" t="n">
        <f aca="false">(I1440 / B1440)</f>
        <v>0.0306590783917753</v>
      </c>
      <c r="O1440" s="22" t="n">
        <f aca="false">(J1440 / B1440)</f>
        <v>0.0372682210391041</v>
      </c>
      <c r="P1440" s="22" t="n">
        <f aca="false">K1440 / B1440</f>
        <v>-0.00220304754910955</v>
      </c>
      <c r="Q1440" s="22" t="n">
        <f aca="false">L1440/E1439</f>
        <v>-0.0085547870404077</v>
      </c>
      <c r="R1440" s="22" t="n">
        <f aca="false">M1440 / E1439</f>
        <v>0.0218420094648708</v>
      </c>
      <c r="S1440" s="23" t="str">
        <f aca="false">IF(N1440 &gt; 0, "UP", "DOWN")</f>
        <v>UP</v>
      </c>
      <c r="T1440" s="28" t="inlineStr">
        <f aca="false">O1440-N1440</f>
        <is>
          <t/>
        </is>
      </c>
      <c r="U1440" s="28" t="inlineStr">
        <f aca="false">P1440-N1440</f>
        <is>
          <t/>
        </is>
      </c>
      <c r="V1440" s="28" t="inlineStr">
        <f aca="false">O1440 + P1440</f>
        <is>
          <t/>
        </is>
      </c>
    </row>
    <row collapsed="false" customFormat="false" customHeight="true" hidden="false" ht="25" outlineLevel="0" r="1441">
      <c r="A1441" s="27" t="n">
        <v>38646</v>
      </c>
      <c r="B1441" s="20" t="n">
        <v>56.84</v>
      </c>
      <c r="C1441" s="20" t="n">
        <v>56.98</v>
      </c>
      <c r="D1441" s="20" t="n">
        <v>55.36</v>
      </c>
      <c r="E1441" s="20" t="n">
        <v>55.66</v>
      </c>
      <c r="F1441" s="20" t="n">
        <v>28454500</v>
      </c>
      <c r="G1441" s="20" t="n">
        <v>55.42</v>
      </c>
      <c r="I1441" s="20" t="n">
        <f aca="false">E1441-B1441</f>
        <v>-1.18000000000001</v>
      </c>
      <c r="J1441" s="20" t="n">
        <f aca="false">C1441-B1441</f>
        <v>0.139999999999993</v>
      </c>
      <c r="K1441" s="20" t="n">
        <f aca="false">D1441-B1441</f>
        <v>-1.48</v>
      </c>
      <c r="L1441" s="20" t="n">
        <f aca="false">B1441 - E1440</f>
        <v>0.700000000000003</v>
      </c>
      <c r="M1441" s="20" t="n">
        <f aca="false">E1441 - E1440</f>
        <v>-0.480000000000004</v>
      </c>
      <c r="N1441" s="22" t="n">
        <f aca="false">(I1441 / B1441)</f>
        <v>-0.0207600281491908</v>
      </c>
      <c r="O1441" s="22" t="n">
        <f aca="false">(J1441 / B1441)</f>
        <v>0.002463054187192</v>
      </c>
      <c r="P1441" s="22" t="n">
        <f aca="false">K1441 / B1441</f>
        <v>-0.0260380014074596</v>
      </c>
      <c r="Q1441" s="22" t="n">
        <f aca="false">L1441/E1440</f>
        <v>0.0124688279301746</v>
      </c>
      <c r="R1441" s="22" t="n">
        <f aca="false">M1441 / E1440</f>
        <v>-0.00855005343783406</v>
      </c>
      <c r="S1441" s="23" t="str">
        <f aca="false">IF(N1441 &gt; 0, "UP", "DOWN")</f>
        <v>DOWN</v>
      </c>
      <c r="T1441" s="28" t="inlineStr">
        <f aca="false">O1441-N1441</f>
        <is>
          <t/>
        </is>
      </c>
      <c r="U1441" s="28" t="inlineStr">
        <f aca="false">P1441-N1441</f>
        <is>
          <t/>
        </is>
      </c>
      <c r="V1441" s="28" t="inlineStr">
        <f aca="false">O1441 + P1441</f>
        <is>
          <t/>
        </is>
      </c>
    </row>
    <row collapsed="false" customFormat="false" customHeight="true" hidden="false" ht="25" outlineLevel="0" r="1442">
      <c r="A1442" s="27" t="n">
        <v>38649</v>
      </c>
      <c r="B1442" s="20" t="n">
        <v>55.25</v>
      </c>
      <c r="C1442" s="20" t="n">
        <v>56.79</v>
      </c>
      <c r="D1442" s="20" t="n">
        <v>55.09</v>
      </c>
      <c r="E1442" s="20" t="n">
        <v>56.79</v>
      </c>
      <c r="F1442" s="20" t="n">
        <v>21776900</v>
      </c>
      <c r="G1442" s="20" t="n">
        <v>56.55</v>
      </c>
      <c r="I1442" s="20" t="n">
        <f aca="false">E1442-B1442</f>
        <v>1.54</v>
      </c>
      <c r="J1442" s="20" t="n">
        <f aca="false">C1442-B1442</f>
        <v>1.54</v>
      </c>
      <c r="K1442" s="20" t="n">
        <f aca="false">D1442-B1442</f>
        <v>-0.159999999999997</v>
      </c>
      <c r="L1442" s="20" t="n">
        <f aca="false">B1442 - E1441</f>
        <v>-0.409999999999997</v>
      </c>
      <c r="M1442" s="20" t="n">
        <f aca="false">E1442 - E1441</f>
        <v>1.13</v>
      </c>
      <c r="N1442" s="22" t="n">
        <f aca="false">(I1442 / B1442)</f>
        <v>0.0278733031674208</v>
      </c>
      <c r="O1442" s="22" t="n">
        <f aca="false">(J1442 / B1442)</f>
        <v>0.0278733031674208</v>
      </c>
      <c r="P1442" s="22" t="n">
        <f aca="false">K1442 / B1442</f>
        <v>-0.00289592760180989</v>
      </c>
      <c r="Q1442" s="22" t="n">
        <f aca="false">L1442/E1441</f>
        <v>-0.00736615163492628</v>
      </c>
      <c r="R1442" s="22" t="n">
        <f aca="false">M1442 / E1441</f>
        <v>0.020301832554797</v>
      </c>
      <c r="S1442" s="23" t="str">
        <f aca="false">IF(N1442 &gt; 0, "UP", "DOWN")</f>
        <v>UP</v>
      </c>
      <c r="T1442" s="28" t="inlineStr">
        <f aca="false">O1442-N1442</f>
        <is>
          <t/>
        </is>
      </c>
      <c r="U1442" s="28" t="inlineStr">
        <f aca="false">P1442-N1442</f>
        <is>
          <t/>
        </is>
      </c>
      <c r="V1442" s="28" t="inlineStr">
        <f aca="false">O1442 + P1442</f>
        <is>
          <t/>
        </is>
      </c>
    </row>
    <row collapsed="false" customFormat="false" customHeight="true" hidden="false" ht="25" outlineLevel="0" r="1443">
      <c r="A1443" s="27" t="n">
        <v>38650</v>
      </c>
      <c r="B1443" s="20" t="n">
        <v>56.4</v>
      </c>
      <c r="C1443" s="20" t="n">
        <v>56.85</v>
      </c>
      <c r="D1443" s="20" t="n">
        <v>55.69</v>
      </c>
      <c r="E1443" s="20" t="n">
        <v>56.1</v>
      </c>
      <c r="F1443" s="20" t="n">
        <v>16611700</v>
      </c>
      <c r="G1443" s="20" t="n">
        <v>55.86</v>
      </c>
      <c r="I1443" s="20" t="n">
        <f aca="false">E1443-B1443</f>
        <v>-0.299999999999997</v>
      </c>
      <c r="J1443" s="20" t="n">
        <f aca="false">C1443-B1443</f>
        <v>0.450000000000003</v>
      </c>
      <c r="K1443" s="20" t="n">
        <f aca="false">D1443-B1443</f>
        <v>-0.710000000000001</v>
      </c>
      <c r="L1443" s="20" t="n">
        <f aca="false">B1443 - E1442</f>
        <v>-0.390000000000001</v>
      </c>
      <c r="M1443" s="20" t="n">
        <f aca="false">E1443 - E1442</f>
        <v>-0.689999999999998</v>
      </c>
      <c r="N1443" s="22" t="n">
        <f aca="false">(I1443 / B1443)</f>
        <v>-0.00531914893617016</v>
      </c>
      <c r="O1443" s="22" t="n">
        <f aca="false">(J1443 / B1443)</f>
        <v>0.00797872340425537</v>
      </c>
      <c r="P1443" s="22" t="n">
        <f aca="false">K1443 / B1443</f>
        <v>-0.0125886524822695</v>
      </c>
      <c r="Q1443" s="22" t="n">
        <f aca="false">L1443/E1442</f>
        <v>-0.00686740623349182</v>
      </c>
      <c r="R1443" s="22" t="n">
        <f aca="false">M1443 / E1442</f>
        <v>-0.0121500264131009</v>
      </c>
      <c r="S1443" s="23" t="str">
        <f aca="false">IF(N1443 &gt; 0, "UP", "DOWN")</f>
        <v>DOWN</v>
      </c>
      <c r="T1443" s="28" t="inlineStr">
        <f aca="false">O1443-N1443</f>
        <is>
          <t/>
        </is>
      </c>
      <c r="U1443" s="28" t="inlineStr">
        <f aca="false">P1443-N1443</f>
        <is>
          <t/>
        </is>
      </c>
      <c r="V1443" s="28" t="inlineStr">
        <f aca="false">O1443 + P1443</f>
        <is>
          <t/>
        </is>
      </c>
    </row>
    <row collapsed="false" customFormat="false" customHeight="true" hidden="false" ht="25" outlineLevel="0" r="1444">
      <c r="A1444" s="27" t="n">
        <v>38651</v>
      </c>
      <c r="B1444" s="20" t="n">
        <v>56.28</v>
      </c>
      <c r="C1444" s="20" t="n">
        <v>57.56</v>
      </c>
      <c r="D1444" s="20" t="n">
        <v>55.92</v>
      </c>
      <c r="E1444" s="20" t="n">
        <v>57.03</v>
      </c>
      <c r="F1444" s="20" t="n">
        <v>22556900</v>
      </c>
      <c r="G1444" s="20" t="n">
        <v>56.79</v>
      </c>
      <c r="I1444" s="20" t="n">
        <f aca="false">E1444-B1444</f>
        <v>0.75</v>
      </c>
      <c r="J1444" s="20" t="n">
        <f aca="false">C1444-B1444</f>
        <v>1.28</v>
      </c>
      <c r="K1444" s="20" t="n">
        <f aca="false">D1444-B1444</f>
        <v>-0.359999999999999</v>
      </c>
      <c r="L1444" s="20" t="n">
        <f aca="false">B1444 - E1443</f>
        <v>0.18</v>
      </c>
      <c r="M1444" s="20" t="n">
        <f aca="false">E1444 - E1443</f>
        <v>0.93</v>
      </c>
      <c r="N1444" s="22" t="n">
        <f aca="false">(I1444 / B1444)</f>
        <v>0.0133262260127932</v>
      </c>
      <c r="O1444" s="22" t="n">
        <f aca="false">(J1444 / B1444)</f>
        <v>0.0227434257285004</v>
      </c>
      <c r="P1444" s="22" t="n">
        <f aca="false">K1444 / B1444</f>
        <v>-0.00639658848614071</v>
      </c>
      <c r="Q1444" s="22" t="n">
        <f aca="false">L1444/E1443</f>
        <v>0.00320855614973261</v>
      </c>
      <c r="R1444" s="22" t="n">
        <f aca="false">M1444 / E1443</f>
        <v>0.0165775401069519</v>
      </c>
      <c r="S1444" s="23" t="str">
        <f aca="false">IF(N1444 &gt; 0, "UP", "DOWN")</f>
        <v>UP</v>
      </c>
      <c r="T1444" s="28" t="inlineStr">
        <f aca="false">O1444-N1444</f>
        <is>
          <t/>
        </is>
      </c>
      <c r="U1444" s="28" t="inlineStr">
        <f aca="false">P1444-N1444</f>
        <is>
          <t/>
        </is>
      </c>
      <c r="V1444" s="28" t="inlineStr">
        <f aca="false">O1444 + P1444</f>
        <is>
          <t/>
        </is>
      </c>
    </row>
    <row collapsed="false" customFormat="false" customHeight="true" hidden="false" ht="25" outlineLevel="0" r="1445">
      <c r="A1445" s="27" t="n">
        <v>38652</v>
      </c>
      <c r="B1445" s="20" t="n">
        <v>56.99</v>
      </c>
      <c r="C1445" s="20" t="n">
        <v>57.01</v>
      </c>
      <c r="D1445" s="20" t="n">
        <v>55.41</v>
      </c>
      <c r="E1445" s="20" t="n">
        <v>55.41</v>
      </c>
      <c r="F1445" s="20" t="n">
        <v>14697900</v>
      </c>
      <c r="G1445" s="20" t="n">
        <v>55.17</v>
      </c>
      <c r="I1445" s="20" t="n">
        <f aca="false">E1445-B1445</f>
        <v>-1.58000000000001</v>
      </c>
      <c r="J1445" s="20" t="n">
        <f aca="false">C1445-B1445</f>
        <v>0.019999999999996</v>
      </c>
      <c r="K1445" s="20" t="n">
        <f aca="false">D1445-B1445</f>
        <v>-1.58000000000001</v>
      </c>
      <c r="L1445" s="20" t="n">
        <f aca="false">B1445 - E1444</f>
        <v>-0.0399999999999991</v>
      </c>
      <c r="M1445" s="20" t="n">
        <f aca="false">E1445 - E1444</f>
        <v>-1.62</v>
      </c>
      <c r="N1445" s="22" t="n">
        <f aca="false">(I1445 / B1445)</f>
        <v>-0.0277241621337078</v>
      </c>
      <c r="O1445" s="22" t="n">
        <f aca="false">(J1445 / B1445)</f>
        <v>0.000350938761186103</v>
      </c>
      <c r="P1445" s="22" t="n">
        <f aca="false">K1445 / B1445</f>
        <v>-0.0277241621337078</v>
      </c>
      <c r="Q1445" s="22" t="n">
        <f aca="false">L1445/E1444</f>
        <v>-0.000701385235840771</v>
      </c>
      <c r="R1445" s="22" t="n">
        <f aca="false">M1445 / E1444</f>
        <v>-0.0284061020515519</v>
      </c>
      <c r="S1445" s="23" t="str">
        <f aca="false">IF(N1445 &gt; 0, "UP", "DOWN")</f>
        <v>DOWN</v>
      </c>
      <c r="T1445" s="28" t="inlineStr">
        <f aca="false">O1445-N1445</f>
        <is>
          <t/>
        </is>
      </c>
      <c r="U1445" s="28" t="inlineStr">
        <f aca="false">P1445-N1445</f>
        <is>
          <t/>
        </is>
      </c>
      <c r="V1445" s="28" t="inlineStr">
        <f aca="false">O1445 + P1445</f>
        <is>
          <t/>
        </is>
      </c>
    </row>
    <row collapsed="false" customFormat="false" customHeight="true" hidden="false" ht="25" outlineLevel="0" r="1446">
      <c r="A1446" s="27" t="n">
        <v>38653</v>
      </c>
      <c r="B1446" s="20" t="n">
        <v>56.04</v>
      </c>
      <c r="C1446" s="20" t="n">
        <v>56.43</v>
      </c>
      <c r="D1446" s="20" t="n">
        <v>54.17</v>
      </c>
      <c r="E1446" s="20" t="n">
        <v>54.47</v>
      </c>
      <c r="F1446" s="20" t="n">
        <v>27492400</v>
      </c>
      <c r="G1446" s="20" t="n">
        <v>54.24</v>
      </c>
      <c r="I1446" s="20" t="n">
        <f aca="false">E1446-B1446</f>
        <v>-1.57</v>
      </c>
      <c r="J1446" s="20" t="n">
        <f aca="false">C1446-B1446</f>
        <v>0.390000000000001</v>
      </c>
      <c r="K1446" s="20" t="n">
        <f aca="false">D1446-B1446</f>
        <v>-1.87</v>
      </c>
      <c r="L1446" s="20" t="n">
        <f aca="false">B1446 - E1445</f>
        <v>0.630000000000003</v>
      </c>
      <c r="M1446" s="20" t="n">
        <f aca="false">E1446 - E1445</f>
        <v>-0.939999999999998</v>
      </c>
      <c r="N1446" s="22" t="n">
        <f aca="false">(I1446 / B1446)</f>
        <v>-0.0280157030692363</v>
      </c>
      <c r="O1446" s="22" t="n">
        <f aca="false">(J1446 / B1446)</f>
        <v>0.00695931477516061</v>
      </c>
      <c r="P1446" s="22" t="n">
        <f aca="false">K1446 / B1446</f>
        <v>-0.0333690221270521</v>
      </c>
      <c r="Q1446" s="22" t="n">
        <f aca="false">L1446/E1445</f>
        <v>0.0113697888467786</v>
      </c>
      <c r="R1446" s="22" t="n">
        <f aca="false">M1446 / E1445</f>
        <v>-0.0169644468507489</v>
      </c>
      <c r="S1446" s="23" t="str">
        <f aca="false">IF(N1446 &gt; 0, "UP", "DOWN")</f>
        <v>DOWN</v>
      </c>
      <c r="T1446" s="28" t="inlineStr">
        <f aca="false">O1446-N1446</f>
        <is>
          <t/>
        </is>
      </c>
      <c r="U1446" s="28" t="inlineStr">
        <f aca="false">P1446-N1446</f>
        <is>
          <t/>
        </is>
      </c>
      <c r="V1446" s="28" t="inlineStr">
        <f aca="false">O1446 + P1446</f>
        <is>
          <t/>
        </is>
      </c>
    </row>
    <row collapsed="false" customFormat="false" customHeight="true" hidden="false" ht="25" outlineLevel="0" r="1447">
      <c r="A1447" s="27" t="n">
        <v>38656</v>
      </c>
      <c r="B1447" s="20" t="n">
        <v>55.2</v>
      </c>
      <c r="C1447" s="20" t="n">
        <v>57.98</v>
      </c>
      <c r="D1447" s="20" t="n">
        <v>54.75</v>
      </c>
      <c r="E1447" s="20" t="n">
        <v>57.59</v>
      </c>
      <c r="F1447" s="20" t="n">
        <v>33601600</v>
      </c>
      <c r="G1447" s="20" t="n">
        <v>57.34</v>
      </c>
      <c r="I1447" s="20" t="n">
        <f aca="false">E1447-B1447</f>
        <v>2.39</v>
      </c>
      <c r="J1447" s="20" t="n">
        <f aca="false">C1447-B1447</f>
        <v>2.77999999999999</v>
      </c>
      <c r="K1447" s="20" t="n">
        <f aca="false">D1447-B1447</f>
        <v>-0.450000000000003</v>
      </c>
      <c r="L1447" s="20" t="n">
        <f aca="false">B1447 - E1446</f>
        <v>0.730000000000004</v>
      </c>
      <c r="M1447" s="20" t="n">
        <f aca="false">E1447 - E1446</f>
        <v>3.12</v>
      </c>
      <c r="N1447" s="22" t="n">
        <f aca="false">(I1447 / B1447)</f>
        <v>0.0432971014492754</v>
      </c>
      <c r="O1447" s="22" t="n">
        <f aca="false">(J1447 / B1447)</f>
        <v>0.0503623188405796</v>
      </c>
      <c r="P1447" s="22" t="n">
        <f aca="false">K1447 / B1447</f>
        <v>-0.00815217391304353</v>
      </c>
      <c r="Q1447" s="22" t="n">
        <f aca="false">L1447/E1446</f>
        <v>0.0134018725904168</v>
      </c>
      <c r="R1447" s="22" t="n">
        <f aca="false">M1447 / E1446</f>
        <v>0.0572792362768497</v>
      </c>
      <c r="S1447" s="23" t="str">
        <f aca="false">IF(N1447 &gt; 0, "UP", "DOWN")</f>
        <v>UP</v>
      </c>
      <c r="T1447" s="28" t="inlineStr">
        <f aca="false">O1447-N1447</f>
        <is>
          <t/>
        </is>
      </c>
      <c r="U1447" s="28" t="inlineStr">
        <f aca="false">P1447-N1447</f>
        <is>
          <t/>
        </is>
      </c>
      <c r="V1447" s="28" t="inlineStr">
        <f aca="false">O1447 + P1447</f>
        <is>
          <t/>
        </is>
      </c>
    </row>
    <row collapsed="false" customFormat="false" customHeight="true" hidden="false" ht="25" outlineLevel="0" r="1448">
      <c r="A1448" s="27" t="n">
        <v>38657</v>
      </c>
      <c r="B1448" s="20" t="n">
        <v>57.24</v>
      </c>
      <c r="C1448" s="20" t="n">
        <v>58.14</v>
      </c>
      <c r="D1448" s="20" t="n">
        <v>56.87</v>
      </c>
      <c r="E1448" s="20" t="n">
        <v>57.5</v>
      </c>
      <c r="F1448" s="20" t="n">
        <v>26774500</v>
      </c>
      <c r="G1448" s="20" t="n">
        <v>57.25</v>
      </c>
      <c r="I1448" s="20" t="n">
        <f aca="false">E1448-B1448</f>
        <v>0.259999999999998</v>
      </c>
      <c r="J1448" s="20" t="n">
        <f aca="false">C1448-B1448</f>
        <v>0.899999999999999</v>
      </c>
      <c r="K1448" s="20" t="n">
        <f aca="false">D1448-B1448</f>
        <v>-0.370000000000005</v>
      </c>
      <c r="L1448" s="20" t="n">
        <f aca="false">B1448 - E1447</f>
        <v>-0.350000000000001</v>
      </c>
      <c r="M1448" s="20" t="n">
        <f aca="false">E1448 - E1447</f>
        <v>-0.0900000000000034</v>
      </c>
      <c r="N1448" s="22" t="n">
        <f aca="false">(I1448 / B1448)</f>
        <v>0.00454227812718375</v>
      </c>
      <c r="O1448" s="22" t="n">
        <f aca="false">(J1448 / B1448)</f>
        <v>0.0157232704402515</v>
      </c>
      <c r="P1448" s="22" t="n">
        <f aca="false">K1448 / B1448</f>
        <v>-0.00646401118099239</v>
      </c>
      <c r="Q1448" s="22" t="n">
        <f aca="false">L1448/E1447</f>
        <v>-0.00607744400069459</v>
      </c>
      <c r="R1448" s="22" t="n">
        <f aca="false">M1448 / E1447</f>
        <v>-0.00156277131446438</v>
      </c>
      <c r="S1448" s="23" t="str">
        <f aca="false">IF(N1448 &gt; 0, "UP", "DOWN")</f>
        <v>UP</v>
      </c>
      <c r="T1448" s="28" t="inlineStr">
        <f aca="false">O1448-N1448</f>
        <is>
          <t/>
        </is>
      </c>
      <c r="U1448" s="28" t="inlineStr">
        <f aca="false">P1448-N1448</f>
        <is>
          <t/>
        </is>
      </c>
      <c r="V1448" s="28" t="inlineStr">
        <f aca="false">O1448 + P1448</f>
        <is>
          <t/>
        </is>
      </c>
    </row>
    <row collapsed="false" customFormat="false" customHeight="true" hidden="false" ht="25" outlineLevel="0" r="1449">
      <c r="A1449" s="27" t="n">
        <v>38658</v>
      </c>
      <c r="B1449" s="20" t="n">
        <v>57.72</v>
      </c>
      <c r="C1449" s="20" t="n">
        <v>60</v>
      </c>
      <c r="D1449" s="20" t="n">
        <v>57.6</v>
      </c>
      <c r="E1449" s="20" t="n">
        <v>59.95</v>
      </c>
      <c r="F1449" s="20" t="n">
        <v>30609300</v>
      </c>
      <c r="G1449" s="20" t="n">
        <v>59.69</v>
      </c>
      <c r="I1449" s="20" t="n">
        <f aca="false">E1449-B1449</f>
        <v>2.23</v>
      </c>
      <c r="J1449" s="20" t="n">
        <f aca="false">C1449-B1449</f>
        <v>2.28</v>
      </c>
      <c r="K1449" s="20" t="n">
        <f aca="false">D1449-B1449</f>
        <v>-0.119999999999997</v>
      </c>
      <c r="L1449" s="20" t="n">
        <f aca="false">B1449 - E1448</f>
        <v>0.219999999999999</v>
      </c>
      <c r="M1449" s="20" t="n">
        <f aca="false">E1449 - E1448</f>
        <v>2.45</v>
      </c>
      <c r="N1449" s="22" t="n">
        <f aca="false">(I1449 / B1449)</f>
        <v>0.0386347886347887</v>
      </c>
      <c r="O1449" s="22" t="n">
        <f aca="false">(J1449 / B1449)</f>
        <v>0.0395010395010395</v>
      </c>
      <c r="P1449" s="22" t="n">
        <f aca="false">K1449 / B1449</f>
        <v>-0.00207900207900203</v>
      </c>
      <c r="Q1449" s="22" t="n">
        <f aca="false">L1449/E1448</f>
        <v>0.00382608695652172</v>
      </c>
      <c r="R1449" s="22" t="n">
        <f aca="false">M1449 / E1448</f>
        <v>0.042608695652174</v>
      </c>
      <c r="S1449" s="23" t="str">
        <f aca="false">IF(N1449 &gt; 0, "UP", "DOWN")</f>
        <v>UP</v>
      </c>
      <c r="T1449" s="28" t="inlineStr">
        <f aca="false">O1449-N1449</f>
        <is>
          <t/>
        </is>
      </c>
      <c r="U1449" s="28" t="inlineStr">
        <f aca="false">P1449-N1449</f>
        <is>
          <t/>
        </is>
      </c>
      <c r="V1449" s="28" t="inlineStr">
        <f aca="false">O1449 + P1449</f>
        <is>
          <t/>
        </is>
      </c>
    </row>
    <row collapsed="false" customFormat="false" customHeight="true" hidden="false" ht="25" outlineLevel="0" r="1450">
      <c r="A1450" s="27" t="n">
        <v>38659</v>
      </c>
      <c r="B1450" s="20" t="n">
        <v>60.26</v>
      </c>
      <c r="C1450" s="20" t="n">
        <v>62.32</v>
      </c>
      <c r="D1450" s="20" t="n">
        <v>60.07</v>
      </c>
      <c r="E1450" s="20" t="n">
        <v>61.85</v>
      </c>
      <c r="F1450" s="20" t="n">
        <v>31585100</v>
      </c>
      <c r="G1450" s="20" t="n">
        <v>61.59</v>
      </c>
      <c r="I1450" s="20" t="n">
        <f aca="false">E1450-B1450</f>
        <v>1.59</v>
      </c>
      <c r="J1450" s="20" t="n">
        <f aca="false">C1450-B1450</f>
        <v>2.06</v>
      </c>
      <c r="K1450" s="20" t="n">
        <f aca="false">D1450-B1450</f>
        <v>-0.189999999999998</v>
      </c>
      <c r="L1450" s="20" t="n">
        <f aca="false">B1450 - E1449</f>
        <v>0.309999999999995</v>
      </c>
      <c r="M1450" s="20" t="n">
        <f aca="false">E1450 - E1449</f>
        <v>1.9</v>
      </c>
      <c r="N1450" s="22" t="n">
        <f aca="false">(I1450 / B1450)</f>
        <v>0.0263856621307667</v>
      </c>
      <c r="O1450" s="22" t="n">
        <f aca="false">(J1450 / B1450)</f>
        <v>0.0341851974775971</v>
      </c>
      <c r="P1450" s="22" t="n">
        <f aca="false">K1450 / B1450</f>
        <v>-0.00315300365084629</v>
      </c>
      <c r="Q1450" s="22" t="n">
        <f aca="false">L1450/E1449</f>
        <v>0.00517097581317757</v>
      </c>
      <c r="R1450" s="22" t="n">
        <f aca="false">M1450 / E1449</f>
        <v>0.0316930775646372</v>
      </c>
      <c r="S1450" s="23" t="str">
        <f aca="false">IF(N1450 &gt; 0, "UP", "DOWN")</f>
        <v>UP</v>
      </c>
      <c r="T1450" s="28" t="inlineStr">
        <f aca="false">O1450-N1450</f>
        <is>
          <t/>
        </is>
      </c>
      <c r="U1450" s="28" t="inlineStr">
        <f aca="false">P1450-N1450</f>
        <is>
          <t/>
        </is>
      </c>
      <c r="V1450" s="28" t="inlineStr">
        <f aca="false">O1450 + P1450</f>
        <is>
          <t/>
        </is>
      </c>
    </row>
    <row collapsed="false" customFormat="false" customHeight="true" hidden="false" ht="25" outlineLevel="0" r="1451">
      <c r="A1451" s="27" t="n">
        <v>38660</v>
      </c>
      <c r="B1451" s="20" t="n">
        <v>60.35</v>
      </c>
      <c r="C1451" s="20" t="n">
        <v>61.24</v>
      </c>
      <c r="D1451" s="20" t="n">
        <v>59.62</v>
      </c>
      <c r="E1451" s="20" t="n">
        <v>61.15</v>
      </c>
      <c r="F1451" s="20" t="n">
        <v>31358400</v>
      </c>
      <c r="G1451" s="20" t="n">
        <v>60.89</v>
      </c>
      <c r="I1451" s="20" t="n">
        <f aca="false">E1451-B1451</f>
        <v>0.799999999999997</v>
      </c>
      <c r="J1451" s="20" t="n">
        <f aca="false">C1451-B1451</f>
        <v>0.890000000000001</v>
      </c>
      <c r="K1451" s="20" t="n">
        <f aca="false">D1451-B1451</f>
        <v>-0.730000000000004</v>
      </c>
      <c r="L1451" s="20" t="n">
        <f aca="false">B1451 - E1450</f>
        <v>-1.5</v>
      </c>
      <c r="M1451" s="20" t="n">
        <f aca="false">E1451 - E1450</f>
        <v>-0.700000000000003</v>
      </c>
      <c r="N1451" s="22" t="n">
        <f aca="false">(I1451 / B1451)</f>
        <v>0.0132560066280033</v>
      </c>
      <c r="O1451" s="22" t="n">
        <f aca="false">(J1451 / B1451)</f>
        <v>0.0147473073736537</v>
      </c>
      <c r="P1451" s="22" t="n">
        <f aca="false">K1451 / B1451</f>
        <v>-0.0120961060480531</v>
      </c>
      <c r="Q1451" s="22" t="n">
        <f aca="false">L1451/E1450</f>
        <v>-0.0242522231204527</v>
      </c>
      <c r="R1451" s="22" t="n">
        <f aca="false">M1451 / E1450</f>
        <v>-0.011317704122878</v>
      </c>
      <c r="S1451" s="23" t="str">
        <f aca="false">IF(N1451 &gt; 0, "UP", "DOWN")</f>
        <v>UP</v>
      </c>
      <c r="T1451" s="28" t="inlineStr">
        <f aca="false">O1451-N1451</f>
        <is>
          <t/>
        </is>
      </c>
      <c r="U1451" s="28" t="inlineStr">
        <f aca="false">P1451-N1451</f>
        <is>
          <t/>
        </is>
      </c>
      <c r="V1451" s="28" t="inlineStr">
        <f aca="false">O1451 + P1451</f>
        <is>
          <t/>
        </is>
      </c>
    </row>
    <row collapsed="false" customFormat="false" customHeight="true" hidden="false" ht="25" outlineLevel="0" r="1452">
      <c r="A1452" s="27" t="n">
        <v>38663</v>
      </c>
      <c r="B1452" s="20" t="n">
        <v>60.85</v>
      </c>
      <c r="C1452" s="20" t="n">
        <v>61.67</v>
      </c>
      <c r="D1452" s="20" t="n">
        <v>60.14</v>
      </c>
      <c r="E1452" s="20" t="n">
        <v>60.23</v>
      </c>
      <c r="F1452" s="20" t="n">
        <v>22815400</v>
      </c>
      <c r="G1452" s="20" t="n">
        <v>59.97</v>
      </c>
      <c r="I1452" s="20" t="n">
        <f aca="false">E1452-B1452</f>
        <v>-0.620000000000005</v>
      </c>
      <c r="J1452" s="20" t="n">
        <f aca="false">C1452-B1452</f>
        <v>0.82</v>
      </c>
      <c r="K1452" s="20" t="n">
        <f aca="false">D1452-B1452</f>
        <v>-0.710000000000001</v>
      </c>
      <c r="L1452" s="20" t="n">
        <f aca="false">B1452 - E1451</f>
        <v>-0.299999999999997</v>
      </c>
      <c r="M1452" s="20" t="n">
        <f aca="false">E1452 - E1451</f>
        <v>-0.920000000000002</v>
      </c>
      <c r="N1452" s="22" t="n">
        <f aca="false">(I1452 / B1452)</f>
        <v>-0.0101889893179951</v>
      </c>
      <c r="O1452" s="22" t="n">
        <f aca="false">(J1452 / B1452)</f>
        <v>0.0134757600657354</v>
      </c>
      <c r="P1452" s="22" t="n">
        <f aca="false">K1452 / B1452</f>
        <v>-0.0116680361544782</v>
      </c>
      <c r="Q1452" s="22" t="n">
        <f aca="false">L1452/E1451</f>
        <v>-0.0049059689288634</v>
      </c>
      <c r="R1452" s="22" t="n">
        <f aca="false">M1452 / E1451</f>
        <v>-0.0150449713818479</v>
      </c>
      <c r="S1452" s="23" t="str">
        <f aca="false">IF(N1452 &gt; 0, "UP", "DOWN")</f>
        <v>DOWN</v>
      </c>
      <c r="T1452" s="28" t="inlineStr">
        <f aca="false">O1452-N1452</f>
        <is>
          <t/>
        </is>
      </c>
      <c r="U1452" s="28" t="inlineStr">
        <f aca="false">P1452-N1452</f>
        <is>
          <t/>
        </is>
      </c>
      <c r="V1452" s="28" t="inlineStr">
        <f aca="false">O1452 + P1452</f>
        <is>
          <t/>
        </is>
      </c>
    </row>
    <row collapsed="false" customFormat="false" customHeight="true" hidden="false" ht="25" outlineLevel="0" r="1453">
      <c r="A1453" s="27" t="n">
        <v>38664</v>
      </c>
      <c r="B1453" s="20" t="n">
        <v>59.95</v>
      </c>
      <c r="C1453" s="20" t="n">
        <v>60.38</v>
      </c>
      <c r="D1453" s="20" t="n">
        <v>59.1</v>
      </c>
      <c r="E1453" s="20" t="n">
        <v>59.9</v>
      </c>
      <c r="F1453" s="20" t="n">
        <v>16920200</v>
      </c>
      <c r="G1453" s="20" t="n">
        <v>59.64</v>
      </c>
      <c r="I1453" s="20" t="n">
        <f aca="false">E1453-B1453</f>
        <v>-0.0500000000000043</v>
      </c>
      <c r="J1453" s="20" t="n">
        <f aca="false">C1453-B1453</f>
        <v>0.43</v>
      </c>
      <c r="K1453" s="20" t="n">
        <f aca="false">D1453-B1453</f>
        <v>-0.850000000000001</v>
      </c>
      <c r="L1453" s="20" t="n">
        <f aca="false">B1453 - E1452</f>
        <v>-0.279999999999994</v>
      </c>
      <c r="M1453" s="20" t="n">
        <f aca="false">E1453 - E1452</f>
        <v>-0.329999999999998</v>
      </c>
      <c r="N1453" s="22" t="n">
        <f aca="false">(I1453 / B1453)</f>
        <v>-0.000834028356964208</v>
      </c>
      <c r="O1453" s="22" t="n">
        <f aca="false">(J1453 / B1453)</f>
        <v>0.00717264386989157</v>
      </c>
      <c r="P1453" s="22" t="n">
        <f aca="false">K1453 / B1453</f>
        <v>-0.0141784820683903</v>
      </c>
      <c r="Q1453" s="22" t="n">
        <f aca="false">L1453/E1452</f>
        <v>-0.00464884608998828</v>
      </c>
      <c r="R1453" s="22" t="n">
        <f aca="false">M1453 / E1452</f>
        <v>-0.00547899717748627</v>
      </c>
      <c r="S1453" s="23" t="str">
        <f aca="false">IF(N1453 &gt; 0, "UP", "DOWN")</f>
        <v>DOWN</v>
      </c>
      <c r="T1453" s="28" t="inlineStr">
        <f aca="false">O1453-N1453</f>
        <is>
          <t/>
        </is>
      </c>
      <c r="U1453" s="28" t="inlineStr">
        <f aca="false">P1453-N1453</f>
        <is>
          <t/>
        </is>
      </c>
      <c r="V1453" s="28" t="inlineStr">
        <f aca="false">O1453 + P1453</f>
        <is>
          <t/>
        </is>
      </c>
    </row>
    <row collapsed="false" customFormat="false" customHeight="true" hidden="false" ht="25" outlineLevel="0" r="1454">
      <c r="A1454" s="27" t="n">
        <v>38665</v>
      </c>
      <c r="B1454" s="20" t="n">
        <v>60</v>
      </c>
      <c r="C1454" s="20" t="n">
        <v>61.21</v>
      </c>
      <c r="D1454" s="20" t="n">
        <v>60</v>
      </c>
      <c r="E1454" s="20" t="n">
        <v>60.11</v>
      </c>
      <c r="F1454" s="20" t="n">
        <v>19747500</v>
      </c>
      <c r="G1454" s="20" t="n">
        <v>59.85</v>
      </c>
      <c r="I1454" s="20" t="n">
        <f aca="false">E1454-B1454</f>
        <v>0.109999999999999</v>
      </c>
      <c r="J1454" s="20" t="n">
        <f aca="false">C1454-B1454</f>
        <v>1.21</v>
      </c>
      <c r="K1454" s="20" t="n">
        <f aca="false">D1454-B1454</f>
        <v>0</v>
      </c>
      <c r="L1454" s="20" t="n">
        <f aca="false">B1454 - E1453</f>
        <v>0.100000000000001</v>
      </c>
      <c r="M1454" s="20" t="n">
        <f aca="false">E1454 - E1453</f>
        <v>0.210000000000001</v>
      </c>
      <c r="N1454" s="22" t="n">
        <f aca="false">(I1454 / B1454)</f>
        <v>0.00183333333333332</v>
      </c>
      <c r="O1454" s="22" t="n">
        <f aca="false">(J1454 / B1454)</f>
        <v>0.0201666666666667</v>
      </c>
      <c r="P1454" s="22" t="n">
        <f aca="false">K1454 / B1454</f>
        <v>0</v>
      </c>
      <c r="Q1454" s="22" t="n">
        <f aca="false">L1454/E1453</f>
        <v>0.00166944908180303</v>
      </c>
      <c r="R1454" s="22" t="n">
        <f aca="false">M1454 / E1453</f>
        <v>0.00350584307178632</v>
      </c>
      <c r="S1454" s="23" t="str">
        <f aca="false">IF(N1454 &gt; 0, "UP", "DOWN")</f>
        <v>UP</v>
      </c>
      <c r="T1454" s="28" t="inlineStr">
        <f aca="false">O1454-N1454</f>
        <is>
          <t/>
        </is>
      </c>
      <c r="U1454" s="28" t="inlineStr">
        <f aca="false">P1454-N1454</f>
        <is>
          <t/>
        </is>
      </c>
      <c r="V1454" s="28" t="inlineStr">
        <f aca="false">O1454 + P1454</f>
        <is>
          <t/>
        </is>
      </c>
    </row>
    <row collapsed="false" customFormat="false" customHeight="true" hidden="false" ht="25" outlineLevel="0" r="1455">
      <c r="A1455" s="27" t="n">
        <v>38666</v>
      </c>
      <c r="B1455" s="20" t="n">
        <v>60.64</v>
      </c>
      <c r="C1455" s="20" t="n">
        <v>61.2</v>
      </c>
      <c r="D1455" s="20" t="n">
        <v>59.01</v>
      </c>
      <c r="E1455" s="20" t="n">
        <v>61.18</v>
      </c>
      <c r="F1455" s="20" t="n">
        <v>23762300</v>
      </c>
      <c r="G1455" s="20" t="n">
        <v>60.92</v>
      </c>
      <c r="I1455" s="20" t="n">
        <f aca="false">E1455-B1455</f>
        <v>0.539999999999999</v>
      </c>
      <c r="J1455" s="20" t="n">
        <f aca="false">C1455-B1455</f>
        <v>0.560000000000002</v>
      </c>
      <c r="K1455" s="20" t="n">
        <f aca="false">D1455-B1455</f>
        <v>-1.63</v>
      </c>
      <c r="L1455" s="20" t="n">
        <f aca="false">B1455 - E1454</f>
        <v>0.530000000000001</v>
      </c>
      <c r="M1455" s="20" t="n">
        <f aca="false">E1455 - E1454</f>
        <v>1.07</v>
      </c>
      <c r="N1455" s="22" t="n">
        <f aca="false">(I1455 / B1455)</f>
        <v>0.00890501319261212</v>
      </c>
      <c r="O1455" s="22" t="n">
        <f aca="false">(J1455 / B1455)</f>
        <v>0.00923482849604225</v>
      </c>
      <c r="P1455" s="22" t="n">
        <f aca="false">K1455 / B1455</f>
        <v>-0.0268799472295515</v>
      </c>
      <c r="Q1455" s="22" t="n">
        <f aca="false">L1455/E1454</f>
        <v>0.008817168524372</v>
      </c>
      <c r="R1455" s="22" t="n">
        <f aca="false">M1455 / E1454</f>
        <v>0.0178006987190151</v>
      </c>
      <c r="S1455" s="23" t="str">
        <f aca="false">IF(N1455 &gt; 0, "UP", "DOWN")</f>
        <v>UP</v>
      </c>
      <c r="T1455" s="28" t="inlineStr">
        <f aca="false">O1455-N1455</f>
        <is>
          <t/>
        </is>
      </c>
      <c r="U1455" s="28" t="inlineStr">
        <f aca="false">P1455-N1455</f>
        <is>
          <t/>
        </is>
      </c>
      <c r="V1455" s="28" t="inlineStr">
        <f aca="false">O1455 + P1455</f>
        <is>
          <t/>
        </is>
      </c>
    </row>
    <row collapsed="false" customFormat="false" customHeight="true" hidden="false" ht="25" outlineLevel="0" r="1456">
      <c r="A1456" s="27" t="n">
        <v>38667</v>
      </c>
      <c r="B1456" s="20" t="n">
        <v>61.54</v>
      </c>
      <c r="C1456" s="20" t="n">
        <v>62.11</v>
      </c>
      <c r="D1456" s="20" t="n">
        <v>61.34</v>
      </c>
      <c r="E1456" s="20" t="n">
        <v>61.54</v>
      </c>
      <c r="F1456" s="20" t="n">
        <v>15194600</v>
      </c>
      <c r="G1456" s="20" t="n">
        <v>61.28</v>
      </c>
      <c r="I1456" s="20" t="n">
        <f aca="false">E1456-B1456</f>
        <v>0</v>
      </c>
      <c r="J1456" s="20" t="n">
        <f aca="false">C1456-B1456</f>
        <v>0.57</v>
      </c>
      <c r="K1456" s="20" t="n">
        <f aca="false">D1456-B1456</f>
        <v>-0.199999999999996</v>
      </c>
      <c r="L1456" s="20" t="n">
        <f aca="false">B1456 - E1455</f>
        <v>0.359999999999999</v>
      </c>
      <c r="M1456" s="20" t="n">
        <f aca="false">E1456 - E1455</f>
        <v>0.359999999999999</v>
      </c>
      <c r="N1456" s="22" t="n">
        <f aca="false">(I1456 / B1456)</f>
        <v>0</v>
      </c>
      <c r="O1456" s="22" t="n">
        <f aca="false">(J1456 / B1456)</f>
        <v>0.00926226844328892</v>
      </c>
      <c r="P1456" s="22" t="n">
        <f aca="false">K1456 / B1456</f>
        <v>-0.00324991875203113</v>
      </c>
      <c r="Q1456" s="22" t="n">
        <f aca="false">L1456/E1455</f>
        <v>0.00588427590715919</v>
      </c>
      <c r="R1456" s="22" t="n">
        <f aca="false">M1456 / E1455</f>
        <v>0.00588427590715919</v>
      </c>
      <c r="S1456" s="23" t="str">
        <f aca="false">IF(N1456 &gt; 0, "UP", "DOWN")</f>
        <v>DOWN</v>
      </c>
      <c r="T1456" s="28" t="inlineStr">
        <f aca="false">O1456-N1456</f>
        <is>
          <t/>
        </is>
      </c>
      <c r="U1456" s="28" t="inlineStr">
        <f aca="false">P1456-N1456</f>
        <is>
          <t/>
        </is>
      </c>
      <c r="V1456" s="28" t="inlineStr">
        <f aca="false">O1456 + P1456</f>
        <is>
          <t/>
        </is>
      </c>
    </row>
    <row collapsed="false" customFormat="false" customHeight="true" hidden="false" ht="25" outlineLevel="0" r="1457">
      <c r="A1457" s="27" t="n">
        <v>38670</v>
      </c>
      <c r="B1457" s="20" t="n">
        <v>61.54</v>
      </c>
      <c r="C1457" s="20" t="n">
        <v>61.98</v>
      </c>
      <c r="D1457" s="20" t="n">
        <v>60.91</v>
      </c>
      <c r="E1457" s="20" t="n">
        <v>61.45</v>
      </c>
      <c r="F1457" s="20" t="n">
        <v>13211900</v>
      </c>
      <c r="G1457" s="20" t="n">
        <v>61.19</v>
      </c>
      <c r="I1457" s="20" t="n">
        <f aca="false">E1457-B1457</f>
        <v>-0.0899999999999963</v>
      </c>
      <c r="J1457" s="20" t="n">
        <f aca="false">C1457-B1457</f>
        <v>0.439999999999998</v>
      </c>
      <c r="K1457" s="20" t="n">
        <f aca="false">D1457-B1457</f>
        <v>-0.630000000000003</v>
      </c>
      <c r="L1457" s="20" t="n">
        <f aca="false">B1457 - E1456</f>
        <v>0</v>
      </c>
      <c r="M1457" s="20" t="n">
        <f aca="false">E1457 - E1456</f>
        <v>-0.0899999999999963</v>
      </c>
      <c r="N1457" s="22" t="n">
        <f aca="false">(I1457 / B1457)</f>
        <v>-0.00146246343841398</v>
      </c>
      <c r="O1457" s="22" t="n">
        <f aca="false">(J1457 / B1457)</f>
        <v>0.0071498212544686</v>
      </c>
      <c r="P1457" s="22" t="n">
        <f aca="false">K1457 / B1457</f>
        <v>-0.0102372440688983</v>
      </c>
      <c r="Q1457" s="22" t="n">
        <f aca="false">L1457/E1456</f>
        <v>0</v>
      </c>
      <c r="R1457" s="22" t="n">
        <f aca="false">M1457 / E1456</f>
        <v>-0.00146246343841398</v>
      </c>
      <c r="S1457" s="23" t="str">
        <f aca="false">IF(N1457 &gt; 0, "UP", "DOWN")</f>
        <v>DOWN</v>
      </c>
      <c r="T1457" s="28" t="inlineStr">
        <f aca="false">O1457-N1457</f>
        <is>
          <t/>
        </is>
      </c>
      <c r="U1457" s="28" t="inlineStr">
        <f aca="false">P1457-N1457</f>
        <is>
          <t/>
        </is>
      </c>
      <c r="V1457" s="28" t="inlineStr">
        <f aca="false">O1457 + P1457</f>
        <is>
          <t/>
        </is>
      </c>
    </row>
    <row collapsed="false" customFormat="false" customHeight="true" hidden="false" ht="25" outlineLevel="0" r="1458">
      <c r="A1458" s="27" t="n">
        <v>38671</v>
      </c>
      <c r="B1458" s="20" t="n">
        <v>61.6</v>
      </c>
      <c r="C1458" s="20" t="n">
        <v>63.08</v>
      </c>
      <c r="D1458" s="20" t="n">
        <v>61.46</v>
      </c>
      <c r="E1458" s="20" t="n">
        <v>62.28</v>
      </c>
      <c r="F1458" s="20" t="n">
        <v>19172900</v>
      </c>
      <c r="G1458" s="20" t="n">
        <v>62.01</v>
      </c>
      <c r="I1458" s="20" t="n">
        <f aca="false">E1458-B1458</f>
        <v>0.68</v>
      </c>
      <c r="J1458" s="20" t="n">
        <f aca="false">C1458-B1458</f>
        <v>1.48</v>
      </c>
      <c r="K1458" s="20" t="n">
        <f aca="false">D1458-B1458</f>
        <v>-0.140000000000001</v>
      </c>
      <c r="L1458" s="20" t="n">
        <f aca="false">B1458 - E1457</f>
        <v>0.149999999999999</v>
      </c>
      <c r="M1458" s="20" t="n">
        <f aca="false">E1458 - E1457</f>
        <v>0.829999999999998</v>
      </c>
      <c r="N1458" s="22" t="n">
        <f aca="false">(I1458 / B1458)</f>
        <v>0.011038961038961</v>
      </c>
      <c r="O1458" s="22" t="n">
        <f aca="false">(J1458 / B1458)</f>
        <v>0.024025974025974</v>
      </c>
      <c r="P1458" s="22" t="n">
        <f aca="false">K1458 / B1458</f>
        <v>-0.00227272727272728</v>
      </c>
      <c r="Q1458" s="22" t="n">
        <f aca="false">L1458/E1457</f>
        <v>0.00244100895036613</v>
      </c>
      <c r="R1458" s="22" t="n">
        <f aca="false">M1458 / E1457</f>
        <v>0.013506916192026</v>
      </c>
      <c r="S1458" s="23" t="str">
        <f aca="false">IF(N1458 &gt; 0, "UP", "DOWN")</f>
        <v>UP</v>
      </c>
      <c r="T1458" s="28" t="inlineStr">
        <f aca="false">O1458-N1458</f>
        <is>
          <t/>
        </is>
      </c>
      <c r="U1458" s="28" t="inlineStr">
        <f aca="false">P1458-N1458</f>
        <is>
          <t/>
        </is>
      </c>
      <c r="V1458" s="28" t="inlineStr">
        <f aca="false">O1458 + P1458</f>
        <is>
          <t/>
        </is>
      </c>
    </row>
    <row collapsed="false" customFormat="false" customHeight="true" hidden="false" ht="25" outlineLevel="0" r="1459">
      <c r="A1459" s="27" t="n">
        <v>38672</v>
      </c>
      <c r="B1459" s="20" t="n">
        <v>63.15</v>
      </c>
      <c r="C1459" s="20" t="n">
        <v>65.06</v>
      </c>
      <c r="D1459" s="20" t="n">
        <v>63.09</v>
      </c>
      <c r="E1459" s="20" t="n">
        <v>64.95</v>
      </c>
      <c r="F1459" s="20" t="n">
        <v>28018400</v>
      </c>
      <c r="G1459" s="20" t="n">
        <v>64.67</v>
      </c>
      <c r="I1459" s="20" t="n">
        <f aca="false">E1459-B1459</f>
        <v>1.8</v>
      </c>
      <c r="J1459" s="20" t="n">
        <f aca="false">C1459-B1459</f>
        <v>1.91</v>
      </c>
      <c r="K1459" s="20" t="n">
        <f aca="false">D1459-B1459</f>
        <v>-0.0599999999999952</v>
      </c>
      <c r="L1459" s="20" t="n">
        <f aca="false">B1459 - E1458</f>
        <v>0.869999999999997</v>
      </c>
      <c r="M1459" s="20" t="n">
        <f aca="false">E1459 - E1458</f>
        <v>2.67</v>
      </c>
      <c r="N1459" s="22" t="n">
        <f aca="false">(I1459 / B1459)</f>
        <v>0.0285035629453682</v>
      </c>
      <c r="O1459" s="22" t="n">
        <f aca="false">(J1459 / B1459)</f>
        <v>0.0302454473475852</v>
      </c>
      <c r="P1459" s="22" t="n">
        <f aca="false">K1459 / B1459</f>
        <v>-0.000950118764845529</v>
      </c>
      <c r="Q1459" s="22" t="n">
        <f aca="false">L1459/E1458</f>
        <v>0.0139691714836223</v>
      </c>
      <c r="R1459" s="22" t="n">
        <f aca="false">M1459 / E1458</f>
        <v>0.0428709055876686</v>
      </c>
      <c r="S1459" s="23" t="str">
        <f aca="false">IF(N1459 &gt; 0, "UP", "DOWN")</f>
        <v>UP</v>
      </c>
      <c r="T1459" s="28" t="inlineStr">
        <f aca="false">O1459-N1459</f>
        <is>
          <t/>
        </is>
      </c>
      <c r="U1459" s="28" t="inlineStr">
        <f aca="false">P1459-N1459</f>
        <is>
          <t/>
        </is>
      </c>
      <c r="V1459" s="28" t="inlineStr">
        <f aca="false">O1459 + P1459</f>
        <is>
          <t/>
        </is>
      </c>
    </row>
    <row collapsed="false" customFormat="false" customHeight="true" hidden="false" ht="25" outlineLevel="0" r="1460">
      <c r="A1460" s="27" t="n">
        <v>38673</v>
      </c>
      <c r="B1460" s="20" t="n">
        <v>65.59</v>
      </c>
      <c r="C1460" s="20" t="n">
        <v>65.88</v>
      </c>
      <c r="D1460" s="20" t="n">
        <v>64.25</v>
      </c>
      <c r="E1460" s="20" t="n">
        <v>64.52</v>
      </c>
      <c r="F1460" s="20" t="n">
        <v>24150200</v>
      </c>
      <c r="G1460" s="20" t="n">
        <v>64.24</v>
      </c>
      <c r="I1460" s="20" t="n">
        <f aca="false">E1460-B1460</f>
        <v>-1.07000000000001</v>
      </c>
      <c r="J1460" s="20" t="n">
        <f aca="false">C1460-B1460</f>
        <v>0.289999999999992</v>
      </c>
      <c r="K1460" s="20" t="n">
        <f aca="false">D1460-B1460</f>
        <v>-1.34</v>
      </c>
      <c r="L1460" s="20" t="n">
        <f aca="false">B1460 - E1459</f>
        <v>0.640000000000001</v>
      </c>
      <c r="M1460" s="20" t="n">
        <f aca="false">E1460 - E1459</f>
        <v>-0.430000000000007</v>
      </c>
      <c r="N1460" s="22" t="n">
        <f aca="false">(I1460 / B1460)</f>
        <v>-0.0163134624180516</v>
      </c>
      <c r="O1460" s="22" t="n">
        <f aca="false">(J1460 / B1460)</f>
        <v>0.00442140570208861</v>
      </c>
      <c r="P1460" s="22" t="n">
        <f aca="false">K1460 / B1460</f>
        <v>-0.0204299435889618</v>
      </c>
      <c r="Q1460" s="22" t="n">
        <f aca="false">L1460/E1459</f>
        <v>0.00985373364126252</v>
      </c>
      <c r="R1460" s="22" t="n">
        <f aca="false">M1460 / E1459</f>
        <v>-0.00662047729022335</v>
      </c>
      <c r="S1460" s="23" t="str">
        <f aca="false">IF(N1460 &gt; 0, "UP", "DOWN")</f>
        <v>DOWN</v>
      </c>
      <c r="T1460" s="28" t="inlineStr">
        <f aca="false">O1460-N1460</f>
        <is>
          <t/>
        </is>
      </c>
      <c r="U1460" s="28" t="inlineStr">
        <f aca="false">P1460-N1460</f>
        <is>
          <t/>
        </is>
      </c>
      <c r="V1460" s="28" t="inlineStr">
        <f aca="false">O1460 + P1460</f>
        <is>
          <t/>
        </is>
      </c>
    </row>
    <row collapsed="false" customFormat="false" customHeight="true" hidden="false" ht="25" outlineLevel="0" r="1461">
      <c r="A1461" s="27" t="n">
        <v>38674</v>
      </c>
      <c r="B1461" s="20" t="n">
        <v>65.31</v>
      </c>
      <c r="C1461" s="20" t="n">
        <v>65.43</v>
      </c>
      <c r="D1461" s="20" t="n">
        <v>64.37</v>
      </c>
      <c r="E1461" s="20" t="n">
        <v>64.56</v>
      </c>
      <c r="F1461" s="20" t="n">
        <v>18748700</v>
      </c>
      <c r="G1461" s="20" t="n">
        <v>64.28</v>
      </c>
      <c r="I1461" s="20" t="n">
        <f aca="false">E1461-B1461</f>
        <v>-0.75</v>
      </c>
      <c r="J1461" s="20" t="n">
        <f aca="false">C1461-B1461</f>
        <v>0.120000000000005</v>
      </c>
      <c r="K1461" s="20" t="n">
        <f aca="false">D1461-B1461</f>
        <v>-0.939999999999998</v>
      </c>
      <c r="L1461" s="20" t="n">
        <f aca="false">B1461 - E1460</f>
        <v>0.790000000000006</v>
      </c>
      <c r="M1461" s="20" t="n">
        <f aca="false">E1461 - E1460</f>
        <v>0.0400000000000063</v>
      </c>
      <c r="N1461" s="22" t="n">
        <f aca="false">(I1461 / B1461)</f>
        <v>-0.0114836931557189</v>
      </c>
      <c r="O1461" s="22" t="n">
        <f aca="false">(J1461 / B1461)</f>
        <v>0.00183739090491509</v>
      </c>
      <c r="P1461" s="22" t="n">
        <f aca="false">K1461 / B1461</f>
        <v>-0.0143928954218343</v>
      </c>
      <c r="Q1461" s="22" t="n">
        <f aca="false">L1461/E1460</f>
        <v>0.0122442653440795</v>
      </c>
      <c r="R1461" s="22" t="n">
        <f aca="false">M1461 / E1460</f>
        <v>0.000619962802231963</v>
      </c>
      <c r="S1461" s="23" t="str">
        <f aca="false">IF(N1461 &gt; 0, "UP", "DOWN")</f>
        <v>DOWN</v>
      </c>
      <c r="T1461" s="28" t="inlineStr">
        <f aca="false">O1461-N1461</f>
        <is>
          <t/>
        </is>
      </c>
      <c r="U1461" s="28" t="inlineStr">
        <f aca="false">P1461-N1461</f>
        <is>
          <t/>
        </is>
      </c>
      <c r="V1461" s="28" t="inlineStr">
        <f aca="false">O1461 + P1461</f>
        <is>
          <t/>
        </is>
      </c>
    </row>
    <row collapsed="false" customFormat="false" customHeight="true" hidden="false" ht="25" outlineLevel="0" r="1462">
      <c r="A1462" s="27" t="n">
        <v>38677</v>
      </c>
      <c r="B1462" s="20" t="n">
        <v>64.82</v>
      </c>
      <c r="C1462" s="20" t="n">
        <v>65.19</v>
      </c>
      <c r="D1462" s="20" t="n">
        <v>63.72</v>
      </c>
      <c r="E1462" s="20" t="n">
        <v>64.96</v>
      </c>
      <c r="F1462" s="20" t="n">
        <v>18275400</v>
      </c>
      <c r="G1462" s="20" t="n">
        <v>64.68</v>
      </c>
      <c r="I1462" s="20" t="n">
        <f aca="false">E1462-B1462</f>
        <v>0.140000000000001</v>
      </c>
      <c r="J1462" s="20" t="n">
        <f aca="false">C1462-B1462</f>
        <v>0.370000000000005</v>
      </c>
      <c r="K1462" s="20" t="n">
        <f aca="false">D1462-B1462</f>
        <v>-1.09999999999999</v>
      </c>
      <c r="L1462" s="20" t="n">
        <f aca="false">B1462 - E1461</f>
        <v>0.259999999999991</v>
      </c>
      <c r="M1462" s="20" t="n">
        <f aca="false">E1462 - E1461</f>
        <v>0.399999999999991</v>
      </c>
      <c r="N1462" s="22" t="n">
        <f aca="false">(I1462 / B1462)</f>
        <v>0.0021598272138229</v>
      </c>
      <c r="O1462" s="22" t="n">
        <f aca="false">(J1462 / B1462)</f>
        <v>0.00570811477938915</v>
      </c>
      <c r="P1462" s="22" t="n">
        <f aca="false">K1462 / B1462</f>
        <v>-0.0169700709657512</v>
      </c>
      <c r="Q1462" s="22" t="n">
        <f aca="false">L1462/E1461</f>
        <v>0.00402726146220556</v>
      </c>
      <c r="R1462" s="22" t="n">
        <f aca="false">M1462 / E1461</f>
        <v>0.00619578686493171</v>
      </c>
      <c r="S1462" s="23" t="str">
        <f aca="false">IF(N1462 &gt; 0, "UP", "DOWN")</f>
        <v>UP</v>
      </c>
      <c r="T1462" s="28" t="inlineStr">
        <f aca="false">O1462-N1462</f>
        <is>
          <t/>
        </is>
      </c>
      <c r="U1462" s="28" t="inlineStr">
        <f aca="false">P1462-N1462</f>
        <is>
          <t/>
        </is>
      </c>
      <c r="V1462" s="28" t="inlineStr">
        <f aca="false">O1462 + P1462</f>
        <is>
          <t/>
        </is>
      </c>
    </row>
    <row collapsed="false" customFormat="false" customHeight="true" hidden="false" ht="25" outlineLevel="0" r="1463">
      <c r="A1463" s="27" t="n">
        <v>38678</v>
      </c>
      <c r="B1463" s="20" t="n">
        <v>64.84</v>
      </c>
      <c r="C1463" s="20" t="n">
        <v>66.76</v>
      </c>
      <c r="D1463" s="20" t="n">
        <v>64.52</v>
      </c>
      <c r="E1463" s="20" t="n">
        <v>66.52</v>
      </c>
      <c r="F1463" s="20" t="n">
        <v>19295800</v>
      </c>
      <c r="G1463" s="20" t="n">
        <v>66.24</v>
      </c>
      <c r="I1463" s="20" t="n">
        <f aca="false">E1463-B1463</f>
        <v>1.67999999999999</v>
      </c>
      <c r="J1463" s="20" t="n">
        <f aca="false">C1463-B1463</f>
        <v>1.92</v>
      </c>
      <c r="K1463" s="20" t="n">
        <f aca="false">D1463-B1463</f>
        <v>-0.320000000000007</v>
      </c>
      <c r="L1463" s="20" t="n">
        <f aca="false">B1463 - E1462</f>
        <v>-0.11999999999999</v>
      </c>
      <c r="M1463" s="20" t="n">
        <f aca="false">E1463 - E1462</f>
        <v>1.56</v>
      </c>
      <c r="N1463" s="22" t="n">
        <f aca="false">(I1463 / B1463)</f>
        <v>0.0259099321406538</v>
      </c>
      <c r="O1463" s="22" t="n">
        <f aca="false">(J1463 / B1463)</f>
        <v>0.0296113510178902</v>
      </c>
      <c r="P1463" s="22" t="n">
        <f aca="false">K1463 / B1463</f>
        <v>-0.00493522516964848</v>
      </c>
      <c r="Q1463" s="22" t="n">
        <f aca="false">L1463/E1462</f>
        <v>-0.00184729064039394</v>
      </c>
      <c r="R1463" s="22" t="n">
        <f aca="false">M1463 / E1462</f>
        <v>0.0240147783251232</v>
      </c>
      <c r="S1463" s="23" t="str">
        <f aca="false">IF(N1463 &gt; 0, "UP", "DOWN")</f>
        <v>UP</v>
      </c>
      <c r="T1463" s="28" t="inlineStr">
        <f aca="false">O1463-N1463</f>
        <is>
          <t/>
        </is>
      </c>
      <c r="U1463" s="28" t="inlineStr">
        <f aca="false">P1463-N1463</f>
        <is>
          <t/>
        </is>
      </c>
      <c r="V1463" s="28" t="inlineStr">
        <f aca="false">O1463 + P1463</f>
        <is>
          <t/>
        </is>
      </c>
    </row>
    <row collapsed="false" customFormat="false" customHeight="true" hidden="false" ht="25" outlineLevel="0" r="1464">
      <c r="A1464" s="27" t="n">
        <v>38679</v>
      </c>
      <c r="B1464" s="20" t="n">
        <v>66.88</v>
      </c>
      <c r="C1464" s="20" t="n">
        <v>67.98</v>
      </c>
      <c r="D1464" s="20" t="n">
        <v>66.69</v>
      </c>
      <c r="E1464" s="20" t="n">
        <v>67.11</v>
      </c>
      <c r="F1464" s="20" t="n">
        <v>17351900</v>
      </c>
      <c r="G1464" s="20" t="n">
        <v>66.82</v>
      </c>
      <c r="I1464" s="20" t="n">
        <f aca="false">E1464-B1464</f>
        <v>0.230000000000004</v>
      </c>
      <c r="J1464" s="20" t="n">
        <f aca="false">C1464-B1464</f>
        <v>1.10000000000001</v>
      </c>
      <c r="K1464" s="20" t="n">
        <f aca="false">D1464-B1464</f>
        <v>-0.189999999999998</v>
      </c>
      <c r="L1464" s="20" t="n">
        <f aca="false">B1464 - E1463</f>
        <v>0.359999999999999</v>
      </c>
      <c r="M1464" s="20" t="n">
        <f aca="false">E1464 - E1463</f>
        <v>0.590000000000003</v>
      </c>
      <c r="N1464" s="22" t="n">
        <f aca="false">(I1464 / B1464)</f>
        <v>0.00343899521531106</v>
      </c>
      <c r="O1464" s="22" t="n">
        <f aca="false">(J1464 / B1464)</f>
        <v>0.0164473684210528</v>
      </c>
      <c r="P1464" s="22" t="n">
        <f aca="false">K1464 / B1464</f>
        <v>-0.00284090909090906</v>
      </c>
      <c r="Q1464" s="22" t="n">
        <f aca="false">L1464/E1463</f>
        <v>0.00541190619362597</v>
      </c>
      <c r="R1464" s="22" t="n">
        <f aca="false">M1464 / E1463</f>
        <v>0.00886951292844263</v>
      </c>
      <c r="S1464" s="23" t="str">
        <f aca="false">IF(N1464 &gt; 0, "UP", "DOWN")</f>
        <v>UP</v>
      </c>
      <c r="T1464" s="28" t="inlineStr">
        <f aca="false">O1464-N1464</f>
        <is>
          <t/>
        </is>
      </c>
      <c r="U1464" s="28" t="inlineStr">
        <f aca="false">P1464-N1464</f>
        <is>
          <t/>
        </is>
      </c>
      <c r="V1464" s="28" t="inlineStr">
        <f aca="false">O1464 + P1464</f>
        <is>
          <t/>
        </is>
      </c>
    </row>
    <row collapsed="false" customFormat="false" customHeight="true" hidden="false" ht="25" outlineLevel="0" r="1465">
      <c r="A1465" s="27" t="n">
        <v>38681</v>
      </c>
      <c r="B1465" s="20" t="n">
        <v>67.66</v>
      </c>
      <c r="C1465" s="20" t="n">
        <v>69.54</v>
      </c>
      <c r="D1465" s="20" t="n">
        <v>67.5</v>
      </c>
      <c r="E1465" s="20" t="n">
        <v>69.34</v>
      </c>
      <c r="F1465" s="20" t="n">
        <v>14107600</v>
      </c>
      <c r="G1465" s="20" t="n">
        <v>69.04</v>
      </c>
      <c r="I1465" s="20" t="n">
        <f aca="false">E1465-B1465</f>
        <v>1.68000000000001</v>
      </c>
      <c r="J1465" s="20" t="n">
        <f aca="false">C1465-B1465</f>
        <v>1.88000000000001</v>
      </c>
      <c r="K1465" s="20" t="n">
        <f aca="false">D1465-B1465</f>
        <v>-0.159999999999997</v>
      </c>
      <c r="L1465" s="20" t="n">
        <f aca="false">B1465 - E1464</f>
        <v>0.549999999999997</v>
      </c>
      <c r="M1465" s="20" t="n">
        <f aca="false">E1465 - E1464</f>
        <v>2.23</v>
      </c>
      <c r="N1465" s="22" t="n">
        <f aca="false">(I1465 / B1465)</f>
        <v>0.0248300325155189</v>
      </c>
      <c r="O1465" s="22" t="n">
        <f aca="false">(J1465 / B1465)</f>
        <v>0.0277859887673664</v>
      </c>
      <c r="P1465" s="22" t="n">
        <f aca="false">K1465 / B1465</f>
        <v>-0.00236476500147793</v>
      </c>
      <c r="Q1465" s="22" t="n">
        <f aca="false">L1465/E1464</f>
        <v>0.00819549992549541</v>
      </c>
      <c r="R1465" s="22" t="n">
        <f aca="false">M1465 / E1464</f>
        <v>0.0332290269706453</v>
      </c>
      <c r="S1465" s="23" t="str">
        <f aca="false">IF(N1465 &gt; 0, "UP", "DOWN")</f>
        <v>UP</v>
      </c>
      <c r="T1465" s="28" t="inlineStr">
        <f aca="false">O1465-N1465</f>
        <is>
          <t/>
        </is>
      </c>
      <c r="U1465" s="28" t="inlineStr">
        <f aca="false">P1465-N1465</f>
        <is>
          <t/>
        </is>
      </c>
      <c r="V1465" s="28" t="inlineStr">
        <f aca="false">O1465 + P1465</f>
        <is>
          <t/>
        </is>
      </c>
    </row>
    <row collapsed="false" customFormat="false" customHeight="true" hidden="false" ht="25" outlineLevel="0" r="1466">
      <c r="A1466" s="27" t="n">
        <v>38684</v>
      </c>
      <c r="B1466" s="20" t="n">
        <v>70.72</v>
      </c>
      <c r="C1466" s="20" t="n">
        <v>71.07</v>
      </c>
      <c r="D1466" s="20" t="n">
        <v>69.07</v>
      </c>
      <c r="E1466" s="20" t="n">
        <v>69.66</v>
      </c>
      <c r="F1466" s="20" t="n">
        <v>36375700</v>
      </c>
      <c r="G1466" s="20" t="n">
        <v>69.36</v>
      </c>
      <c r="I1466" s="20" t="n">
        <f aca="false">E1466-B1466</f>
        <v>-1.06</v>
      </c>
      <c r="J1466" s="20" t="n">
        <f aca="false">C1466-B1466</f>
        <v>0.349999999999994</v>
      </c>
      <c r="K1466" s="20" t="n">
        <f aca="false">D1466-B1466</f>
        <v>-1.65000000000001</v>
      </c>
      <c r="L1466" s="20" t="n">
        <f aca="false">B1466 - E1465</f>
        <v>1.38</v>
      </c>
      <c r="M1466" s="20" t="n">
        <f aca="false">E1466 - E1465</f>
        <v>0.319999999999993</v>
      </c>
      <c r="N1466" s="22" t="n">
        <f aca="false">(I1466 / B1466)</f>
        <v>-0.0149886877828055</v>
      </c>
      <c r="O1466" s="22" t="n">
        <f aca="false">(J1466 / B1466)</f>
        <v>0.00494909502262435</v>
      </c>
      <c r="P1466" s="22" t="n">
        <f aca="false">K1466 / B1466</f>
        <v>-0.023331447963801</v>
      </c>
      <c r="Q1466" s="22" t="n">
        <f aca="false">L1466/E1465</f>
        <v>0.0199019325064897</v>
      </c>
      <c r="R1466" s="22" t="n">
        <f aca="false">M1466 / E1465</f>
        <v>0.00461494087106999</v>
      </c>
      <c r="S1466" s="23" t="str">
        <f aca="false">IF(N1466 &gt; 0, "UP", "DOWN")</f>
        <v>DOWN</v>
      </c>
      <c r="T1466" s="28" t="inlineStr">
        <f aca="false">O1466-N1466</f>
        <is>
          <t/>
        </is>
      </c>
      <c r="U1466" s="28" t="inlineStr">
        <f aca="false">P1466-N1466</f>
        <is>
          <t/>
        </is>
      </c>
      <c r="V1466" s="28" t="inlineStr">
        <f aca="false">O1466 + P1466</f>
        <is>
          <t/>
        </is>
      </c>
    </row>
    <row collapsed="false" customFormat="false" customHeight="true" hidden="false" ht="25" outlineLevel="0" r="1467">
      <c r="A1467" s="27" t="n">
        <v>38685</v>
      </c>
      <c r="B1467" s="20" t="n">
        <v>69.99</v>
      </c>
      <c r="C1467" s="20" t="n">
        <v>70.3</v>
      </c>
      <c r="D1467" s="20" t="n">
        <v>67.35</v>
      </c>
      <c r="E1467" s="20" t="n">
        <v>68.1</v>
      </c>
      <c r="F1467" s="20" t="n">
        <v>31836900</v>
      </c>
      <c r="G1467" s="20" t="n">
        <v>67.81</v>
      </c>
      <c r="I1467" s="20" t="n">
        <f aca="false">E1467-B1467</f>
        <v>-1.89</v>
      </c>
      <c r="J1467" s="20" t="n">
        <f aca="false">C1467-B1467</f>
        <v>0.310000000000002</v>
      </c>
      <c r="K1467" s="20" t="n">
        <f aca="false">D1467-B1467</f>
        <v>-2.64</v>
      </c>
      <c r="L1467" s="20" t="n">
        <f aca="false">B1467 - E1466</f>
        <v>0.329999999999998</v>
      </c>
      <c r="M1467" s="20" t="n">
        <f aca="false">E1467 - E1466</f>
        <v>-1.56</v>
      </c>
      <c r="N1467" s="22" t="n">
        <f aca="false">(I1467 / B1467)</f>
        <v>-0.0270038576939563</v>
      </c>
      <c r="O1467" s="22" t="n">
        <f aca="false">(J1467 / B1467)</f>
        <v>0.00442920417202461</v>
      </c>
      <c r="P1467" s="22" t="n">
        <f aca="false">K1467 / B1467</f>
        <v>-0.037719674239177</v>
      </c>
      <c r="Q1467" s="22" t="n">
        <f aca="false">L1467/E1466</f>
        <v>0.00473729543496983</v>
      </c>
      <c r="R1467" s="22" t="n">
        <f aca="false">M1467 / E1466</f>
        <v>-0.0223944875107666</v>
      </c>
      <c r="S1467" s="23" t="str">
        <f aca="false">IF(N1467 &gt; 0, "UP", "DOWN")</f>
        <v>DOWN</v>
      </c>
      <c r="T1467" s="28" t="inlineStr">
        <f aca="false">O1467-N1467</f>
        <is>
          <t/>
        </is>
      </c>
      <c r="U1467" s="28" t="inlineStr">
        <f aca="false">P1467-N1467</f>
        <is>
          <t/>
        </is>
      </c>
      <c r="V1467" s="28" t="inlineStr">
        <f aca="false">O1467 + P1467</f>
        <is>
          <t/>
        </is>
      </c>
    </row>
    <row collapsed="false" customFormat="false" customHeight="true" hidden="false" ht="25" outlineLevel="0" r="1468">
      <c r="A1468" s="27" t="n">
        <v>38686</v>
      </c>
      <c r="B1468" s="20" t="n">
        <v>68.43</v>
      </c>
      <c r="C1468" s="20" t="n">
        <v>68.85</v>
      </c>
      <c r="D1468" s="20" t="n">
        <v>67.52</v>
      </c>
      <c r="E1468" s="20" t="n">
        <v>67.82</v>
      </c>
      <c r="F1468" s="20" t="n">
        <v>21274100</v>
      </c>
      <c r="G1468" s="20" t="n">
        <v>67.53</v>
      </c>
      <c r="I1468" s="20" t="n">
        <f aca="false">E1468-B1468</f>
        <v>-0.610000000000014</v>
      </c>
      <c r="J1468" s="20" t="n">
        <f aca="false">C1468-B1468</f>
        <v>0.419999999999988</v>
      </c>
      <c r="K1468" s="20" t="n">
        <f aca="false">D1468-B1468</f>
        <v>-0.910000000000011</v>
      </c>
      <c r="L1468" s="20" t="n">
        <f aca="false">B1468 - E1467</f>
        <v>0.330000000000012</v>
      </c>
      <c r="M1468" s="20" t="n">
        <f aca="false">E1468 - E1467</f>
        <v>-0.280000000000001</v>
      </c>
      <c r="N1468" s="22" t="n">
        <f aca="false">(I1468 / B1468)</f>
        <v>-0.00891421890983507</v>
      </c>
      <c r="O1468" s="22" t="n">
        <f aca="false">(J1468 / B1468)</f>
        <v>0.00613765892152546</v>
      </c>
      <c r="P1468" s="22" t="n">
        <f aca="false">K1468 / B1468</f>
        <v>-0.0132982609966391</v>
      </c>
      <c r="Q1468" s="22" t="n">
        <f aca="false">L1468/E1467</f>
        <v>0.00484581497797375</v>
      </c>
      <c r="R1468" s="22" t="n">
        <f aca="false">M1468 / E1467</f>
        <v>-0.00411160058737153</v>
      </c>
      <c r="S1468" s="23" t="str">
        <f aca="false">IF(N1468 &gt; 0, "UP", "DOWN")</f>
        <v>DOWN</v>
      </c>
      <c r="T1468" s="28" t="inlineStr">
        <f aca="false">O1468-N1468</f>
        <is>
          <t/>
        </is>
      </c>
      <c r="U1468" s="28" t="inlineStr">
        <f aca="false">P1468-N1468</f>
        <is>
          <t/>
        </is>
      </c>
      <c r="V1468" s="28" t="inlineStr">
        <f aca="false">O1468 + P1468</f>
        <is>
          <t/>
        </is>
      </c>
    </row>
    <row collapsed="false" customFormat="false" customHeight="true" hidden="false" ht="25" outlineLevel="0" r="1469">
      <c r="A1469" s="27" t="n">
        <v>38687</v>
      </c>
      <c r="B1469" s="20" t="n">
        <v>68.95</v>
      </c>
      <c r="C1469" s="20" t="n">
        <v>71.73</v>
      </c>
      <c r="D1469" s="20" t="n">
        <v>68.81</v>
      </c>
      <c r="E1469" s="20" t="n">
        <v>71.6</v>
      </c>
      <c r="F1469" s="20" t="n">
        <v>29031900</v>
      </c>
      <c r="G1469" s="20" t="n">
        <v>71.29</v>
      </c>
      <c r="I1469" s="20" t="n">
        <f aca="false">E1469-B1469</f>
        <v>2.64999999999999</v>
      </c>
      <c r="J1469" s="20" t="n">
        <f aca="false">C1469-B1469</f>
        <v>2.78</v>
      </c>
      <c r="K1469" s="20" t="n">
        <f aca="false">D1469-B1469</f>
        <v>-0.140000000000001</v>
      </c>
      <c r="L1469" s="20" t="n">
        <f aca="false">B1469 - E1468</f>
        <v>1.13000000000001</v>
      </c>
      <c r="M1469" s="20" t="n">
        <f aca="false">E1469 - E1468</f>
        <v>3.78</v>
      </c>
      <c r="N1469" s="22" t="n">
        <f aca="false">(I1469 / B1469)</f>
        <v>0.0384336475707033</v>
      </c>
      <c r="O1469" s="22" t="n">
        <f aca="false">(J1469 / B1469)</f>
        <v>0.040319071791153</v>
      </c>
      <c r="P1469" s="22" t="n">
        <f aca="false">K1469 / B1469</f>
        <v>-0.00203045685279189</v>
      </c>
      <c r="Q1469" s="22" t="n">
        <f aca="false">L1469/E1468</f>
        <v>0.0166617516956651</v>
      </c>
      <c r="R1469" s="22" t="n">
        <f aca="false">M1469 / E1468</f>
        <v>0.0557357711589502</v>
      </c>
      <c r="S1469" s="23" t="str">
        <f aca="false">IF(N1469 &gt; 0, "UP", "DOWN")</f>
        <v>UP</v>
      </c>
      <c r="T1469" s="28" t="inlineStr">
        <f aca="false">O1469-N1469</f>
        <is>
          <t/>
        </is>
      </c>
      <c r="U1469" s="28" t="inlineStr">
        <f aca="false">P1469-N1469</f>
        <is>
          <t/>
        </is>
      </c>
      <c r="V1469" s="28" t="inlineStr">
        <f aca="false">O1469 + P1469</f>
        <is>
          <t/>
        </is>
      </c>
    </row>
    <row collapsed="false" customFormat="false" customHeight="true" hidden="false" ht="25" outlineLevel="0" r="1470">
      <c r="A1470" s="27" t="n">
        <v>38688</v>
      </c>
      <c r="B1470" s="20" t="n">
        <v>72.27</v>
      </c>
      <c r="C1470" s="20" t="n">
        <v>72.74</v>
      </c>
      <c r="D1470" s="20" t="n">
        <v>70.7</v>
      </c>
      <c r="E1470" s="20" t="n">
        <v>72.63</v>
      </c>
      <c r="F1470" s="20" t="n">
        <v>31991500</v>
      </c>
      <c r="G1470" s="20" t="n">
        <v>72.32</v>
      </c>
      <c r="I1470" s="20" t="n">
        <f aca="false">E1470-B1470</f>
        <v>0.359999999999999</v>
      </c>
      <c r="J1470" s="20" t="n">
        <f aca="false">C1470-B1470</f>
        <v>0.469999999999999</v>
      </c>
      <c r="K1470" s="20" t="n">
        <f aca="false">D1470-B1470</f>
        <v>-1.56999999999999</v>
      </c>
      <c r="L1470" s="20" t="n">
        <f aca="false">B1470 - E1469</f>
        <v>0.670000000000002</v>
      </c>
      <c r="M1470" s="20" t="n">
        <f aca="false">E1470 - E1469</f>
        <v>1.03</v>
      </c>
      <c r="N1470" s="22" t="n">
        <f aca="false">(I1470 / B1470)</f>
        <v>0.00498132004981319</v>
      </c>
      <c r="O1470" s="22" t="n">
        <f aca="false">(J1470 / B1470)</f>
        <v>0.00650339006503388</v>
      </c>
      <c r="P1470" s="22" t="n">
        <f aca="false">K1470 / B1470</f>
        <v>-0.0217240902172408</v>
      </c>
      <c r="Q1470" s="22" t="n">
        <f aca="false">L1470/E1469</f>
        <v>0.00935754189944137</v>
      </c>
      <c r="R1470" s="22" t="n">
        <f aca="false">M1470 / E1469</f>
        <v>0.0143854748603352</v>
      </c>
      <c r="S1470" s="23" t="str">
        <f aca="false">IF(N1470 &gt; 0, "UP", "DOWN")</f>
        <v>UP</v>
      </c>
      <c r="T1470" s="28" t="inlineStr">
        <f aca="false">O1470-N1470</f>
        <is>
          <t/>
        </is>
      </c>
      <c r="U1470" s="28" t="inlineStr">
        <f aca="false">P1470-N1470</f>
        <is>
          <t/>
        </is>
      </c>
      <c r="V1470" s="28" t="inlineStr">
        <f aca="false">O1470 + P1470</f>
        <is>
          <t/>
        </is>
      </c>
    </row>
    <row collapsed="false" customFormat="false" customHeight="true" hidden="false" ht="25" outlineLevel="0" r="1471">
      <c r="A1471" s="27" t="n">
        <v>38691</v>
      </c>
      <c r="B1471" s="20" t="n">
        <v>71.95</v>
      </c>
      <c r="C1471" s="20" t="n">
        <v>72.53</v>
      </c>
      <c r="D1471" s="20" t="n">
        <v>71.49</v>
      </c>
      <c r="E1471" s="20" t="n">
        <v>71.82</v>
      </c>
      <c r="F1471" s="20" t="n">
        <v>20845400</v>
      </c>
      <c r="G1471" s="20" t="n">
        <v>71.51</v>
      </c>
      <c r="I1471" s="20" t="n">
        <f aca="false">E1471-B1471</f>
        <v>-0.13000000000001</v>
      </c>
      <c r="J1471" s="20" t="n">
        <f aca="false">C1471-B1471</f>
        <v>0.579999999999998</v>
      </c>
      <c r="K1471" s="20" t="n">
        <f aca="false">D1471-B1471</f>
        <v>-0.460000000000008</v>
      </c>
      <c r="L1471" s="20" t="n">
        <f aca="false">B1471 - E1470</f>
        <v>-0.679999999999993</v>
      </c>
      <c r="M1471" s="20" t="n">
        <f aca="false">E1471 - E1470</f>
        <v>-0.810000000000002</v>
      </c>
      <c r="N1471" s="22" t="n">
        <f aca="false">(I1471 / B1471)</f>
        <v>-0.00180681028492022</v>
      </c>
      <c r="O1471" s="22" t="n">
        <f aca="false">(J1471 / B1471)</f>
        <v>0.00806115357887419</v>
      </c>
      <c r="P1471" s="22" t="n">
        <f aca="false">K1471 / B1471</f>
        <v>-0.00639332870048656</v>
      </c>
      <c r="Q1471" s="22" t="n">
        <f aca="false">L1471/E1470</f>
        <v>-0.00936252237367469</v>
      </c>
      <c r="R1471" s="22" t="n">
        <f aca="false">M1471 / E1470</f>
        <v>-0.0111524163568774</v>
      </c>
      <c r="S1471" s="23" t="str">
        <f aca="false">IF(N1471 &gt; 0, "UP", "DOWN")</f>
        <v>DOWN</v>
      </c>
      <c r="T1471" s="28" t="inlineStr">
        <f aca="false">O1471-N1471</f>
        <is>
          <t/>
        </is>
      </c>
      <c r="U1471" s="28" t="inlineStr">
        <f aca="false">P1471-N1471</f>
        <is>
          <t/>
        </is>
      </c>
      <c r="V1471" s="28" t="inlineStr">
        <f aca="false">O1471 + P1471</f>
        <is>
          <t/>
        </is>
      </c>
    </row>
    <row collapsed="false" customFormat="false" customHeight="true" hidden="false" ht="25" outlineLevel="0" r="1472">
      <c r="A1472" s="27" t="n">
        <v>38692</v>
      </c>
      <c r="B1472" s="20" t="n">
        <v>73.93</v>
      </c>
      <c r="C1472" s="20" t="n">
        <v>74.83</v>
      </c>
      <c r="D1472" s="20" t="n">
        <v>73.35</v>
      </c>
      <c r="E1472" s="20" t="n">
        <v>74.05</v>
      </c>
      <c r="F1472" s="20" t="n">
        <v>30608200</v>
      </c>
      <c r="G1472" s="20" t="n">
        <v>73.73</v>
      </c>
      <c r="I1472" s="20" t="n">
        <f aca="false">E1472-B1472</f>
        <v>0.11999999999999</v>
      </c>
      <c r="J1472" s="20" t="n">
        <f aca="false">C1472-B1472</f>
        <v>0.899999999999992</v>
      </c>
      <c r="K1472" s="20" t="n">
        <f aca="false">D1472-B1472</f>
        <v>-0.580000000000013</v>
      </c>
      <c r="L1472" s="20" t="n">
        <f aca="false">B1472 - E1471</f>
        <v>2.11000000000001</v>
      </c>
      <c r="M1472" s="20" t="n">
        <f aca="false">E1472 - E1471</f>
        <v>2.23</v>
      </c>
      <c r="N1472" s="22" t="n">
        <f aca="false">(I1472 / B1472)</f>
        <v>0.00162315704044353</v>
      </c>
      <c r="O1472" s="22" t="n">
        <f aca="false">(J1472 / B1472)</f>
        <v>0.0121736778033274</v>
      </c>
      <c r="P1472" s="22" t="n">
        <f aca="false">K1472 / B1472</f>
        <v>-0.00784525902881121</v>
      </c>
      <c r="Q1472" s="22" t="n">
        <f aca="false">L1472/E1471</f>
        <v>0.0293790030632138</v>
      </c>
      <c r="R1472" s="22" t="n">
        <f aca="false">M1472 / E1471</f>
        <v>0.0310498468393206</v>
      </c>
      <c r="S1472" s="23" t="str">
        <f aca="false">IF(N1472 &gt; 0, "UP", "DOWN")</f>
        <v>UP</v>
      </c>
      <c r="T1472" s="28" t="inlineStr">
        <f aca="false">O1472-N1472</f>
        <is>
          <t/>
        </is>
      </c>
      <c r="U1472" s="28" t="inlineStr">
        <f aca="false">P1472-N1472</f>
        <is>
          <t/>
        </is>
      </c>
      <c r="V1472" s="28" t="inlineStr">
        <f aca="false">O1472 + P1472</f>
        <is>
          <t/>
        </is>
      </c>
    </row>
    <row collapsed="false" customFormat="false" customHeight="true" hidden="false" ht="25" outlineLevel="0" r="1473">
      <c r="A1473" s="27" t="n">
        <v>38693</v>
      </c>
      <c r="B1473" s="20" t="n">
        <v>74.23</v>
      </c>
      <c r="C1473" s="20" t="n">
        <v>74.46</v>
      </c>
      <c r="D1473" s="20" t="n">
        <v>73.12</v>
      </c>
      <c r="E1473" s="20" t="n">
        <v>73.95</v>
      </c>
      <c r="F1473" s="20" t="n">
        <v>24266600</v>
      </c>
      <c r="G1473" s="20" t="n">
        <v>73.63</v>
      </c>
      <c r="I1473" s="20" t="n">
        <f aca="false">E1473-B1473</f>
        <v>-0.280000000000001</v>
      </c>
      <c r="J1473" s="20" t="n">
        <f aca="false">C1473-B1473</f>
        <v>0.22999999999999</v>
      </c>
      <c r="K1473" s="20" t="n">
        <f aca="false">D1473-B1473</f>
        <v>-1.11</v>
      </c>
      <c r="L1473" s="20" t="n">
        <f aca="false">B1473 - E1472</f>
        <v>0.180000000000007</v>
      </c>
      <c r="M1473" s="20" t="n">
        <f aca="false">E1473 - E1472</f>
        <v>-0.0999999999999943</v>
      </c>
      <c r="N1473" s="22" t="n">
        <f aca="false">(I1473 / B1473)</f>
        <v>-0.00377205981409135</v>
      </c>
      <c r="O1473" s="22" t="n">
        <f aca="false">(J1473 / B1473)</f>
        <v>0.00309847770443203</v>
      </c>
      <c r="P1473" s="22" t="n">
        <f aca="false">K1473 / B1473</f>
        <v>-0.0149535228344335</v>
      </c>
      <c r="Q1473" s="22" t="n">
        <f aca="false">L1473/E1472</f>
        <v>0.00243079000675229</v>
      </c>
      <c r="R1473" s="22" t="n">
        <f aca="false">M1473 / E1472</f>
        <v>-0.00135043889264003</v>
      </c>
      <c r="S1473" s="23" t="str">
        <f aca="false">IF(N1473 &gt; 0, "UP", "DOWN")</f>
        <v>DOWN</v>
      </c>
      <c r="T1473" s="28" t="inlineStr">
        <f aca="false">O1473-N1473</f>
        <is>
          <t/>
        </is>
      </c>
      <c r="U1473" s="28" t="inlineStr">
        <f aca="false">P1473-N1473</f>
        <is>
          <t/>
        </is>
      </c>
      <c r="V1473" s="28" t="inlineStr">
        <f aca="false">O1473 + P1473</f>
        <is>
          <t/>
        </is>
      </c>
    </row>
    <row collapsed="false" customFormat="false" customHeight="true" hidden="false" ht="25" outlineLevel="0" r="1474">
      <c r="A1474" s="27" t="n">
        <v>38694</v>
      </c>
      <c r="B1474" s="20" t="n">
        <v>73.2</v>
      </c>
      <c r="C1474" s="20" t="n">
        <v>74.17</v>
      </c>
      <c r="D1474" s="20" t="n">
        <v>72.6</v>
      </c>
      <c r="E1474" s="20" t="n">
        <v>74.08</v>
      </c>
      <c r="F1474" s="20" t="n">
        <v>28231500</v>
      </c>
      <c r="G1474" s="20" t="n">
        <v>73.76</v>
      </c>
      <c r="I1474" s="20" t="n">
        <f aca="false">E1474-B1474</f>
        <v>0.879999999999995</v>
      </c>
      <c r="J1474" s="20" t="n">
        <f aca="false">C1474-B1474</f>
        <v>0.969999999999999</v>
      </c>
      <c r="K1474" s="20" t="n">
        <f aca="false">D1474-B1474</f>
        <v>-0.600000000000009</v>
      </c>
      <c r="L1474" s="20" t="n">
        <f aca="false">B1474 - E1473</f>
        <v>-0.75</v>
      </c>
      <c r="M1474" s="20" t="n">
        <f aca="false">E1474 - E1473</f>
        <v>0.129999999999995</v>
      </c>
      <c r="N1474" s="22" t="n">
        <f aca="false">(I1474 / B1474)</f>
        <v>0.0120218579234972</v>
      </c>
      <c r="O1474" s="22" t="n">
        <f aca="false">(J1474 / B1474)</f>
        <v>0.0132513661202186</v>
      </c>
      <c r="P1474" s="22" t="n">
        <f aca="false">K1474 / B1474</f>
        <v>-0.00819672131147553</v>
      </c>
      <c r="Q1474" s="22" t="n">
        <f aca="false">L1474/E1473</f>
        <v>-0.0101419878296146</v>
      </c>
      <c r="R1474" s="22" t="n">
        <f aca="false">M1474 / E1473</f>
        <v>0.00175794455713314</v>
      </c>
      <c r="S1474" s="23" t="str">
        <f aca="false">IF(N1474 &gt; 0, "UP", "DOWN")</f>
        <v>UP</v>
      </c>
      <c r="T1474" s="28" t="inlineStr">
        <f aca="false">O1474-N1474</f>
        <is>
          <t/>
        </is>
      </c>
      <c r="U1474" s="28" t="inlineStr">
        <f aca="false">P1474-N1474</f>
        <is>
          <t/>
        </is>
      </c>
      <c r="V1474" s="28" t="inlineStr">
        <f aca="false">O1474 + P1474</f>
        <is>
          <t/>
        </is>
      </c>
    </row>
    <row collapsed="false" customFormat="false" customHeight="true" hidden="false" ht="25" outlineLevel="0" r="1475">
      <c r="A1475" s="27" t="n">
        <v>38695</v>
      </c>
      <c r="B1475" s="20" t="n">
        <v>74.21</v>
      </c>
      <c r="C1475" s="20" t="n">
        <v>74.59</v>
      </c>
      <c r="D1475" s="20" t="n">
        <v>73.35</v>
      </c>
      <c r="E1475" s="20" t="n">
        <v>74.33</v>
      </c>
      <c r="F1475" s="20" t="n">
        <v>19835800</v>
      </c>
      <c r="G1475" s="20" t="n">
        <v>74.01</v>
      </c>
      <c r="I1475" s="20" t="n">
        <f aca="false">E1475-B1475</f>
        <v>0.120000000000005</v>
      </c>
      <c r="J1475" s="20" t="n">
        <f aca="false">C1475-B1475</f>
        <v>0.38000000000001</v>
      </c>
      <c r="K1475" s="20" t="n">
        <f aca="false">D1475-B1475</f>
        <v>-0.859999999999999</v>
      </c>
      <c r="L1475" s="20" t="n">
        <f aca="false">B1475 - E1474</f>
        <v>0.129999999999995</v>
      </c>
      <c r="M1475" s="20" t="n">
        <f aca="false">E1475 - E1474</f>
        <v>0.25</v>
      </c>
      <c r="N1475" s="22" t="n">
        <f aca="false">(I1475 / B1475)</f>
        <v>0.00161703274491315</v>
      </c>
      <c r="O1475" s="22" t="n">
        <f aca="false">(J1475 / B1475)</f>
        <v>0.0051206036922249</v>
      </c>
      <c r="P1475" s="22" t="n">
        <f aca="false">K1475 / B1475</f>
        <v>-0.0115887346718771</v>
      </c>
      <c r="Q1475" s="22" t="n">
        <f aca="false">L1475/E1474</f>
        <v>0.00175485961123104</v>
      </c>
      <c r="R1475" s="22" t="n">
        <f aca="false">M1475 / E1474</f>
        <v>0.00337473002159827</v>
      </c>
      <c r="S1475" s="23" t="str">
        <f aca="false">IF(N1475 &gt; 0, "UP", "DOWN")</f>
        <v>UP</v>
      </c>
      <c r="T1475" s="28" t="inlineStr">
        <f aca="false">O1475-N1475</f>
        <is>
          <t/>
        </is>
      </c>
      <c r="U1475" s="28" t="inlineStr">
        <f aca="false">P1475-N1475</f>
        <is>
          <t/>
        </is>
      </c>
      <c r="V1475" s="28" t="inlineStr">
        <f aca="false">O1475 + P1475</f>
        <is>
          <t/>
        </is>
      </c>
    </row>
    <row collapsed="false" customFormat="false" customHeight="true" hidden="false" ht="25" outlineLevel="0" r="1476">
      <c r="A1476" s="27" t="n">
        <v>38698</v>
      </c>
      <c r="B1476" s="20" t="n">
        <v>74.87</v>
      </c>
      <c r="C1476" s="20" t="n">
        <v>75.35</v>
      </c>
      <c r="D1476" s="20" t="n">
        <v>74.56</v>
      </c>
      <c r="E1476" s="20" t="n">
        <v>74.91</v>
      </c>
      <c r="F1476" s="20" t="n">
        <v>18749800</v>
      </c>
      <c r="G1476" s="20" t="n">
        <v>74.59</v>
      </c>
      <c r="I1476" s="20" t="n">
        <f aca="false">E1476-B1476</f>
        <v>0.039999999999992</v>
      </c>
      <c r="J1476" s="20" t="n">
        <f aca="false">C1476-B1476</f>
        <v>0.47999999999999</v>
      </c>
      <c r="K1476" s="20" t="n">
        <f aca="false">D1476-B1476</f>
        <v>-0.310000000000002</v>
      </c>
      <c r="L1476" s="20" t="n">
        <f aca="false">B1476 - E1475</f>
        <v>0.540000000000006</v>
      </c>
      <c r="M1476" s="20" t="n">
        <f aca="false">E1476 - E1475</f>
        <v>0.579999999999998</v>
      </c>
      <c r="N1476" s="22" t="n">
        <f aca="false">(I1476 / B1476)</f>
        <v>0.000534259382930306</v>
      </c>
      <c r="O1476" s="22" t="n">
        <f aca="false">(J1476 / B1476)</f>
        <v>0.00641111259516482</v>
      </c>
      <c r="P1476" s="22" t="n">
        <f aca="false">K1476 / B1476</f>
        <v>-0.00414051021771073</v>
      </c>
      <c r="Q1476" s="22" t="n">
        <f aca="false">L1476/E1475</f>
        <v>0.00726489977129028</v>
      </c>
      <c r="R1476" s="22" t="n">
        <f aca="false">M1476 / E1475</f>
        <v>0.00780304049508944</v>
      </c>
      <c r="S1476" s="23" t="str">
        <f aca="false">IF(N1476 &gt; 0, "UP", "DOWN")</f>
        <v>UP</v>
      </c>
      <c r="T1476" s="28" t="inlineStr">
        <f aca="false">O1476-N1476</f>
        <is>
          <t/>
        </is>
      </c>
      <c r="U1476" s="28" t="inlineStr">
        <f aca="false">P1476-N1476</f>
        <is>
          <t/>
        </is>
      </c>
      <c r="V1476" s="28" t="inlineStr">
        <f aca="false">O1476 + P1476</f>
        <is>
          <t/>
        </is>
      </c>
    </row>
    <row collapsed="false" customFormat="false" customHeight="true" hidden="false" ht="25" outlineLevel="0" r="1477">
      <c r="A1477" s="27" t="n">
        <v>38699</v>
      </c>
      <c r="B1477" s="20" t="n">
        <v>74.85</v>
      </c>
      <c r="C1477" s="20" t="n">
        <v>75.46</v>
      </c>
      <c r="D1477" s="20" t="n">
        <v>74.21</v>
      </c>
      <c r="E1477" s="20" t="n">
        <v>74.98</v>
      </c>
      <c r="F1477" s="20" t="n">
        <v>17636300</v>
      </c>
      <c r="G1477" s="20" t="n">
        <v>74.66</v>
      </c>
      <c r="I1477" s="20" t="n">
        <f aca="false">E1477-B1477</f>
        <v>0.13000000000001</v>
      </c>
      <c r="J1477" s="20" t="n">
        <f aca="false">C1477-B1477</f>
        <v>0.609999999999999</v>
      </c>
      <c r="K1477" s="20" t="n">
        <f aca="false">D1477-B1477</f>
        <v>-0.640000000000001</v>
      </c>
      <c r="L1477" s="20" t="n">
        <f aca="false">B1477 - E1476</f>
        <v>-0.0600000000000023</v>
      </c>
      <c r="M1477" s="20" t="n">
        <f aca="false">E1477 - E1476</f>
        <v>0.0700000000000074</v>
      </c>
      <c r="N1477" s="22" t="n">
        <f aca="false">(I1477 / B1477)</f>
        <v>0.00173680694722792</v>
      </c>
      <c r="O1477" s="22" t="n">
        <f aca="false">(J1477 / B1477)</f>
        <v>0.00814963259853039</v>
      </c>
      <c r="P1477" s="22" t="n">
        <f aca="false">K1477 / B1477</f>
        <v>-0.00855043420173682</v>
      </c>
      <c r="Q1477" s="22" t="n">
        <f aca="false">L1477/E1476</f>
        <v>-0.000800961153384091</v>
      </c>
      <c r="R1477" s="22" t="n">
        <f aca="false">M1477 / E1476</f>
        <v>0.00093445467894817</v>
      </c>
      <c r="S1477" s="23" t="str">
        <f aca="false">IF(N1477 &gt; 0, "UP", "DOWN")</f>
        <v>UP</v>
      </c>
      <c r="T1477" s="28" t="inlineStr">
        <f aca="false">O1477-N1477</f>
        <is>
          <t/>
        </is>
      </c>
      <c r="U1477" s="28" t="inlineStr">
        <f aca="false">P1477-N1477</f>
        <is>
          <t/>
        </is>
      </c>
      <c r="V1477" s="28" t="inlineStr">
        <f aca="false">O1477 + P1477</f>
        <is>
          <t/>
        </is>
      </c>
    </row>
    <row collapsed="false" customFormat="false" customHeight="true" hidden="false" ht="25" outlineLevel="0" r="1478">
      <c r="A1478" s="27" t="n">
        <v>38700</v>
      </c>
      <c r="B1478" s="20" t="n">
        <v>72.53</v>
      </c>
      <c r="C1478" s="20" t="n">
        <v>73.3</v>
      </c>
      <c r="D1478" s="20" t="n">
        <v>70.27</v>
      </c>
      <c r="E1478" s="20" t="n">
        <v>72.01</v>
      </c>
      <c r="F1478" s="20" t="n">
        <v>51811300</v>
      </c>
      <c r="G1478" s="20" t="n">
        <v>71.7</v>
      </c>
      <c r="I1478" s="20" t="n">
        <f aca="false">E1478-B1478</f>
        <v>-0.519999999999996</v>
      </c>
      <c r="J1478" s="20" t="n">
        <f aca="false">C1478-B1478</f>
        <v>0.769999999999996</v>
      </c>
      <c r="K1478" s="20" t="n">
        <f aca="false">D1478-B1478</f>
        <v>-2.26000000000001</v>
      </c>
      <c r="L1478" s="20" t="n">
        <f aca="false">B1478 - E1477</f>
        <v>-2.45</v>
      </c>
      <c r="M1478" s="20" t="n">
        <f aca="false">E1478 - E1477</f>
        <v>-2.97</v>
      </c>
      <c r="N1478" s="22" t="n">
        <f aca="false">(I1478 / B1478)</f>
        <v>-0.0071694471253274</v>
      </c>
      <c r="O1478" s="22" t="n">
        <f aca="false">(J1478 / B1478)</f>
        <v>0.0106162967048117</v>
      </c>
      <c r="P1478" s="22" t="n">
        <f aca="false">K1478 / B1478</f>
        <v>-0.0311595201985386</v>
      </c>
      <c r="Q1478" s="22" t="n">
        <f aca="false">L1478/E1477</f>
        <v>-0.0326753801013604</v>
      </c>
      <c r="R1478" s="22" t="n">
        <f aca="false">M1478 / E1477</f>
        <v>-0.0396105628167511</v>
      </c>
      <c r="S1478" s="23" t="str">
        <f aca="false">IF(N1478 &gt; 0, "UP", "DOWN")</f>
        <v>DOWN</v>
      </c>
      <c r="T1478" s="28" t="inlineStr">
        <f aca="false">O1478-N1478</f>
        <is>
          <t/>
        </is>
      </c>
      <c r="U1478" s="28" t="inlineStr">
        <f aca="false">P1478-N1478</f>
        <is>
          <t/>
        </is>
      </c>
      <c r="V1478" s="28" t="inlineStr">
        <f aca="false">O1478 + P1478</f>
        <is>
          <t/>
        </is>
      </c>
    </row>
    <row collapsed="false" customFormat="false" customHeight="true" hidden="false" ht="25" outlineLevel="0" r="1479">
      <c r="A1479" s="27" t="n">
        <v>38701</v>
      </c>
      <c r="B1479" s="20" t="n">
        <v>72.68</v>
      </c>
      <c r="C1479" s="20" t="n">
        <v>72.86</v>
      </c>
      <c r="D1479" s="20" t="n">
        <v>71.35</v>
      </c>
      <c r="E1479" s="20" t="n">
        <v>72.18</v>
      </c>
      <c r="F1479" s="20" t="n">
        <v>20041500</v>
      </c>
      <c r="G1479" s="20" t="n">
        <v>71.87</v>
      </c>
      <c r="I1479" s="20" t="n">
        <f aca="false">E1479-B1479</f>
        <v>-0.5</v>
      </c>
      <c r="J1479" s="20" t="n">
        <f aca="false">C1479-B1479</f>
        <v>0.179999999999993</v>
      </c>
      <c r="K1479" s="20" t="n">
        <f aca="false">D1479-B1479</f>
        <v>-1.33000000000001</v>
      </c>
      <c r="L1479" s="20" t="n">
        <f aca="false">B1479 - E1478</f>
        <v>0.670000000000002</v>
      </c>
      <c r="M1479" s="20" t="n">
        <f aca="false">E1479 - E1478</f>
        <v>0.170000000000002</v>
      </c>
      <c r="N1479" s="22" t="n">
        <f aca="false">(I1479 / B1479)</f>
        <v>-0.00687947165657678</v>
      </c>
      <c r="O1479" s="22" t="n">
        <f aca="false">(J1479 / B1479)</f>
        <v>0.00247660979636754</v>
      </c>
      <c r="P1479" s="22" t="n">
        <f aca="false">K1479 / B1479</f>
        <v>-0.0182993946064944</v>
      </c>
      <c r="Q1479" s="22" t="n">
        <f aca="false">L1479/E1478</f>
        <v>0.00930426329676436</v>
      </c>
      <c r="R1479" s="22" t="n">
        <f aca="false">M1479 / E1478</f>
        <v>0.00236078322455217</v>
      </c>
      <c r="S1479" s="23" t="str">
        <f aca="false">IF(N1479 &gt; 0, "UP", "DOWN")</f>
        <v>DOWN</v>
      </c>
      <c r="T1479" s="28" t="inlineStr">
        <f aca="false">O1479-N1479</f>
        <is>
          <t/>
        </is>
      </c>
      <c r="U1479" s="28" t="inlineStr">
        <f aca="false">P1479-N1479</f>
        <is>
          <t/>
        </is>
      </c>
      <c r="V1479" s="28" t="inlineStr">
        <f aca="false">O1479 + P1479</f>
        <is>
          <t/>
        </is>
      </c>
    </row>
    <row collapsed="false" customFormat="false" customHeight="true" hidden="false" ht="25" outlineLevel="0" r="1480">
      <c r="A1480" s="27" t="n">
        <v>38702</v>
      </c>
      <c r="B1480" s="20" t="n">
        <v>72.14</v>
      </c>
      <c r="C1480" s="20" t="n">
        <v>72.3</v>
      </c>
      <c r="D1480" s="20" t="n">
        <v>71.06</v>
      </c>
      <c r="E1480" s="20" t="n">
        <v>71.11</v>
      </c>
      <c r="F1480" s="20" t="n">
        <v>23970400</v>
      </c>
      <c r="G1480" s="20" t="n">
        <v>70.81</v>
      </c>
      <c r="I1480" s="20" t="n">
        <f aca="false">E1480-B1480</f>
        <v>-1.03</v>
      </c>
      <c r="J1480" s="20" t="n">
        <f aca="false">C1480-B1480</f>
        <v>0.159999999999997</v>
      </c>
      <c r="K1480" s="20" t="n">
        <f aca="false">D1480-B1480</f>
        <v>-1.08</v>
      </c>
      <c r="L1480" s="20" t="n">
        <f aca="false">B1480 - E1479</f>
        <v>-0.0400000000000063</v>
      </c>
      <c r="M1480" s="20" t="n">
        <f aca="false">E1480 - E1479</f>
        <v>-1.07000000000001</v>
      </c>
      <c r="N1480" s="22" t="n">
        <f aca="false">(I1480 / B1480)</f>
        <v>-0.0142777931799279</v>
      </c>
      <c r="O1480" s="22" t="n">
        <f aca="false">(J1480 / B1480)</f>
        <v>0.00221790962018293</v>
      </c>
      <c r="P1480" s="22" t="n">
        <f aca="false">K1480 / B1480</f>
        <v>-0.0149708899362351</v>
      </c>
      <c r="Q1480" s="22" t="n">
        <f aca="false">L1480/E1479</f>
        <v>-0.000554170130230067</v>
      </c>
      <c r="R1480" s="22" t="n">
        <f aca="false">M1480 / E1479</f>
        <v>-0.0148240509836521</v>
      </c>
      <c r="S1480" s="23" t="str">
        <f aca="false">IF(N1480 &gt; 0, "UP", "DOWN")</f>
        <v>DOWN</v>
      </c>
      <c r="T1480" s="28" t="inlineStr">
        <f aca="false">O1480-N1480</f>
        <is>
          <t/>
        </is>
      </c>
      <c r="U1480" s="28" t="inlineStr">
        <f aca="false">P1480-N1480</f>
        <is>
          <t/>
        </is>
      </c>
      <c r="V1480" s="28" t="inlineStr">
        <f aca="false">O1480 + P1480</f>
        <is>
          <t/>
        </is>
      </c>
    </row>
    <row collapsed="false" customFormat="false" customHeight="true" hidden="false" ht="25" outlineLevel="0" r="1481">
      <c r="A1481" s="27" t="n">
        <v>38705</v>
      </c>
      <c r="B1481" s="20" t="n">
        <v>71.11</v>
      </c>
      <c r="C1481" s="20" t="n">
        <v>72.6</v>
      </c>
      <c r="D1481" s="20" t="n">
        <v>71.04</v>
      </c>
      <c r="E1481" s="20" t="n">
        <v>71.38</v>
      </c>
      <c r="F1481" s="20" t="n">
        <v>18903400</v>
      </c>
      <c r="G1481" s="20" t="n">
        <v>71.07</v>
      </c>
      <c r="I1481" s="20" t="n">
        <f aca="false">E1481-B1481</f>
        <v>0.269999999999996</v>
      </c>
      <c r="J1481" s="20" t="n">
        <f aca="false">C1481-B1481</f>
        <v>1.49</v>
      </c>
      <c r="K1481" s="20" t="n">
        <f aca="false">D1481-B1481</f>
        <v>-0.0699999999999932</v>
      </c>
      <c r="L1481" s="20" t="n">
        <f aca="false">B1481 - E1480</f>
        <v>0</v>
      </c>
      <c r="M1481" s="20" t="n">
        <f aca="false">E1481 - E1480</f>
        <v>0.269999999999996</v>
      </c>
      <c r="N1481" s="22" t="n">
        <f aca="false">(I1481 / B1481)</f>
        <v>0.00379693432709881</v>
      </c>
      <c r="O1481" s="22" t="n">
        <f aca="false">(J1481 / B1481)</f>
        <v>0.0209534523976936</v>
      </c>
      <c r="P1481" s="22" t="n">
        <f aca="false">K1481 / B1481</f>
        <v>-0.000984390381099609</v>
      </c>
      <c r="Q1481" s="22" t="n">
        <f aca="false">L1481/E1480</f>
        <v>0</v>
      </c>
      <c r="R1481" s="22" t="n">
        <f aca="false">M1481 / E1480</f>
        <v>0.00379693432709881</v>
      </c>
      <c r="S1481" s="23" t="str">
        <f aca="false">IF(N1481 &gt; 0, "UP", "DOWN")</f>
        <v>UP</v>
      </c>
      <c r="T1481" s="28" t="inlineStr">
        <f aca="false">O1481-N1481</f>
        <is>
          <t/>
        </is>
      </c>
      <c r="U1481" s="28" t="inlineStr">
        <f aca="false">P1481-N1481</f>
        <is>
          <t/>
        </is>
      </c>
      <c r="V1481" s="28" t="inlineStr">
        <f aca="false">O1481 + P1481</f>
        <is>
          <t/>
        </is>
      </c>
    </row>
    <row collapsed="false" customFormat="false" customHeight="true" hidden="false" ht="25" outlineLevel="0" r="1482">
      <c r="A1482" s="27" t="n">
        <v>38706</v>
      </c>
      <c r="B1482" s="20" t="n">
        <v>71.63</v>
      </c>
      <c r="C1482" s="20" t="n">
        <v>72.38</v>
      </c>
      <c r="D1482" s="20" t="n">
        <v>71.12</v>
      </c>
      <c r="E1482" s="20" t="n">
        <v>72.11</v>
      </c>
      <c r="F1482" s="20" t="n">
        <v>17111000</v>
      </c>
      <c r="G1482" s="20" t="n">
        <v>71.8</v>
      </c>
      <c r="I1482" s="20" t="n">
        <f aca="false">E1482-B1482</f>
        <v>0.480000000000004</v>
      </c>
      <c r="J1482" s="20" t="n">
        <f aca="false">C1482-B1482</f>
        <v>0.75</v>
      </c>
      <c r="K1482" s="20" t="n">
        <f aca="false">D1482-B1482</f>
        <v>-0.509999999999991</v>
      </c>
      <c r="L1482" s="20" t="n">
        <f aca="false">B1482 - E1481</f>
        <v>0.25</v>
      </c>
      <c r="M1482" s="20" t="n">
        <f aca="false">E1482 - E1481</f>
        <v>0.730000000000004</v>
      </c>
      <c r="N1482" s="22" t="n">
        <f aca="false">(I1482 / B1482)</f>
        <v>0.00670110288985068</v>
      </c>
      <c r="O1482" s="22" t="n">
        <f aca="false">(J1482 / B1482)</f>
        <v>0.0104704732653916</v>
      </c>
      <c r="P1482" s="22" t="n">
        <f aca="false">K1482 / B1482</f>
        <v>-0.00711992182046616</v>
      </c>
      <c r="Q1482" s="22" t="n">
        <f aca="false">L1482/E1481</f>
        <v>0.00350238161950126</v>
      </c>
      <c r="R1482" s="22" t="n">
        <f aca="false">M1482 / E1481</f>
        <v>0.0102269543289437</v>
      </c>
      <c r="S1482" s="23" t="str">
        <f aca="false">IF(N1482 &gt; 0, "UP", "DOWN")</f>
        <v>UP</v>
      </c>
      <c r="T1482" s="28" t="inlineStr">
        <f aca="false">O1482-N1482</f>
        <is>
          <t/>
        </is>
      </c>
      <c r="U1482" s="28" t="inlineStr">
        <f aca="false">P1482-N1482</f>
        <is>
          <t/>
        </is>
      </c>
      <c r="V1482" s="28" t="inlineStr">
        <f aca="false">O1482 + P1482</f>
        <is>
          <t/>
        </is>
      </c>
    </row>
    <row collapsed="false" customFormat="false" customHeight="true" hidden="false" ht="25" outlineLevel="0" r="1483">
      <c r="A1483" s="27" t="n">
        <v>38707</v>
      </c>
      <c r="B1483" s="20" t="n">
        <v>72.6</v>
      </c>
      <c r="C1483" s="20" t="n">
        <v>73.61</v>
      </c>
      <c r="D1483" s="20" t="n">
        <v>72.54</v>
      </c>
      <c r="E1483" s="20" t="n">
        <v>73.5</v>
      </c>
      <c r="F1483" s="20" t="n">
        <v>16990600</v>
      </c>
      <c r="G1483" s="20" t="n">
        <v>73.19</v>
      </c>
      <c r="I1483" s="20" t="n">
        <f aca="false">E1483-B1483</f>
        <v>0.900000000000006</v>
      </c>
      <c r="J1483" s="20" t="n">
        <f aca="false">C1483-B1483</f>
        <v>1.01000000000001</v>
      </c>
      <c r="K1483" s="20" t="n">
        <f aca="false">D1483-B1483</f>
        <v>-0.0599999999999881</v>
      </c>
      <c r="L1483" s="20" t="n">
        <f aca="false">B1483 - E1482</f>
        <v>0.489999999999995</v>
      </c>
      <c r="M1483" s="20" t="n">
        <f aca="false">E1483 - E1482</f>
        <v>1.39</v>
      </c>
      <c r="N1483" s="22" t="n">
        <f aca="false">(I1483 / B1483)</f>
        <v>0.0123966942148761</v>
      </c>
      <c r="O1483" s="22" t="n">
        <f aca="false">(J1483 / B1483)</f>
        <v>0.0139118457300276</v>
      </c>
      <c r="P1483" s="22" t="n">
        <f aca="false">K1483 / B1483</f>
        <v>-0.000826446280991571</v>
      </c>
      <c r="Q1483" s="22" t="n">
        <f aca="false">L1483/E1482</f>
        <v>0.00679517403966156</v>
      </c>
      <c r="R1483" s="22" t="n">
        <f aca="false">M1483 / E1482</f>
        <v>0.0192761059492442</v>
      </c>
      <c r="S1483" s="23" t="str">
        <f aca="false">IF(N1483 &gt; 0, "UP", "DOWN")</f>
        <v>UP</v>
      </c>
      <c r="T1483" s="28" t="inlineStr">
        <f aca="false">O1483-N1483</f>
        <is>
          <t/>
        </is>
      </c>
      <c r="U1483" s="28" t="inlineStr">
        <f aca="false">P1483-N1483</f>
        <is>
          <t/>
        </is>
      </c>
      <c r="V1483" s="28" t="inlineStr">
        <f aca="false">O1483 + P1483</f>
        <is>
          <t/>
        </is>
      </c>
    </row>
    <row collapsed="false" customFormat="false" customHeight="true" hidden="false" ht="25" outlineLevel="0" r="1484">
      <c r="A1484" s="27" t="n">
        <v>38708</v>
      </c>
      <c r="B1484" s="20" t="n">
        <v>73.91</v>
      </c>
      <c r="C1484" s="20" t="n">
        <v>74.49</v>
      </c>
      <c r="D1484" s="20" t="n">
        <v>73.6</v>
      </c>
      <c r="E1484" s="20" t="n">
        <v>74.02</v>
      </c>
      <c r="F1484" s="20" t="n">
        <v>13236100</v>
      </c>
      <c r="G1484" s="20" t="n">
        <v>73.7</v>
      </c>
      <c r="I1484" s="20" t="n">
        <f aca="false">E1484-B1484</f>
        <v>0.109999999999999</v>
      </c>
      <c r="J1484" s="20" t="n">
        <f aca="false">C1484-B1484</f>
        <v>0.579999999999998</v>
      </c>
      <c r="K1484" s="20" t="n">
        <f aca="false">D1484-B1484</f>
        <v>-0.310000000000002</v>
      </c>
      <c r="L1484" s="20" t="n">
        <f aca="false">B1484 - E1483</f>
        <v>0.409999999999997</v>
      </c>
      <c r="M1484" s="20" t="n">
        <f aca="false">E1484 - E1483</f>
        <v>0.519999999999996</v>
      </c>
      <c r="N1484" s="22" t="n">
        <f aca="false">(I1484 / B1484)</f>
        <v>0.00148829657691787</v>
      </c>
      <c r="O1484" s="22" t="n">
        <f aca="false">(J1484 / B1484)</f>
        <v>0.00784738195102149</v>
      </c>
      <c r="P1484" s="22" t="n">
        <f aca="false">K1484 / B1484</f>
        <v>-0.00419429035313222</v>
      </c>
      <c r="Q1484" s="22" t="n">
        <f aca="false">L1484/E1483</f>
        <v>0.00557823129251696</v>
      </c>
      <c r="R1484" s="22" t="n">
        <f aca="false">M1484 / E1483</f>
        <v>0.00707482993197274</v>
      </c>
      <c r="S1484" s="23" t="str">
        <f aca="false">IF(N1484 &gt; 0, "UP", "DOWN")</f>
        <v>UP</v>
      </c>
      <c r="T1484" s="28" t="inlineStr">
        <f aca="false">O1484-N1484</f>
        <is>
          <t/>
        </is>
      </c>
      <c r="U1484" s="28" t="inlineStr">
        <f aca="false">P1484-N1484</f>
        <is>
          <t/>
        </is>
      </c>
      <c r="V1484" s="28" t="inlineStr">
        <f aca="false">O1484 + P1484</f>
        <is>
          <t/>
        </is>
      </c>
    </row>
    <row collapsed="false" customFormat="false" customHeight="true" hidden="false" ht="25" outlineLevel="0" r="1485">
      <c r="A1485" s="27" t="n">
        <v>38709</v>
      </c>
      <c r="B1485" s="20" t="n">
        <v>74.17</v>
      </c>
      <c r="C1485" s="20" t="n">
        <v>74.26</v>
      </c>
      <c r="D1485" s="20" t="n">
        <v>73.3</v>
      </c>
      <c r="E1485" s="20" t="n">
        <v>73.35</v>
      </c>
      <c r="F1485" s="20" t="n">
        <v>8209200</v>
      </c>
      <c r="G1485" s="20" t="n">
        <v>73.04</v>
      </c>
      <c r="I1485" s="20" t="n">
        <f aca="false">E1485-B1485</f>
        <v>-0.820000000000007</v>
      </c>
      <c r="J1485" s="20" t="n">
        <f aca="false">C1485-B1485</f>
        <v>0.0900000000000034</v>
      </c>
      <c r="K1485" s="20" t="n">
        <f aca="false">D1485-B1485</f>
        <v>-0.870000000000005</v>
      </c>
      <c r="L1485" s="20" t="n">
        <f aca="false">B1485 - E1484</f>
        <v>0.150000000000006</v>
      </c>
      <c r="M1485" s="20" t="n">
        <f aca="false">E1485 - E1484</f>
        <v>-0.670000000000002</v>
      </c>
      <c r="N1485" s="22" t="n">
        <f aca="false">(I1485 / B1485)</f>
        <v>-0.0110556828906567</v>
      </c>
      <c r="O1485" s="22" t="n">
        <f aca="false">(J1485 / B1485)</f>
        <v>0.00121342860995016</v>
      </c>
      <c r="P1485" s="22" t="n">
        <f aca="false">K1485 / B1485</f>
        <v>-0.0117298098961845</v>
      </c>
      <c r="Q1485" s="22" t="n">
        <f aca="false">L1485/E1484</f>
        <v>0.00202647932991091</v>
      </c>
      <c r="R1485" s="22" t="n">
        <f aca="false">M1485 / E1484</f>
        <v>-0.00905160767360175</v>
      </c>
      <c r="S1485" s="23" t="str">
        <f aca="false">IF(N1485 &gt; 0, "UP", "DOWN")</f>
        <v>DOWN</v>
      </c>
      <c r="T1485" s="28" t="inlineStr">
        <f aca="false">O1485-N1485</f>
        <is>
          <t/>
        </is>
      </c>
      <c r="U1485" s="28" t="inlineStr">
        <f aca="false">P1485-N1485</f>
        <is>
          <t/>
        </is>
      </c>
      <c r="V1485" s="28" t="inlineStr">
        <f aca="false">O1485 + P1485</f>
        <is>
          <t/>
        </is>
      </c>
    </row>
    <row collapsed="false" customFormat="false" customHeight="true" hidden="false" ht="25" outlineLevel="0" r="1486">
      <c r="A1486" s="27" t="n">
        <v>38713</v>
      </c>
      <c r="B1486" s="20" t="n">
        <v>74</v>
      </c>
      <c r="C1486" s="20" t="n">
        <v>75.18</v>
      </c>
      <c r="D1486" s="20" t="n">
        <v>73.95</v>
      </c>
      <c r="E1486" s="20" t="n">
        <v>74.23</v>
      </c>
      <c r="F1486" s="20" t="n">
        <v>21092500</v>
      </c>
      <c r="G1486" s="20" t="n">
        <v>73.91</v>
      </c>
      <c r="I1486" s="20" t="n">
        <f aca="false">E1486-B1486</f>
        <v>0.230000000000004</v>
      </c>
      <c r="J1486" s="20" t="n">
        <f aca="false">C1486-B1486</f>
        <v>1.18000000000001</v>
      </c>
      <c r="K1486" s="20" t="n">
        <f aca="false">D1486-B1486</f>
        <v>-0.0499999999999972</v>
      </c>
      <c r="L1486" s="20" t="n">
        <f aca="false">B1486 - E1485</f>
        <v>0.650000000000006</v>
      </c>
      <c r="M1486" s="20" t="n">
        <f aca="false">E1486 - E1485</f>
        <v>0.88000000000001</v>
      </c>
      <c r="N1486" s="22" t="n">
        <f aca="false">(I1486 / B1486)</f>
        <v>0.00310810810810816</v>
      </c>
      <c r="O1486" s="22" t="n">
        <f aca="false">(J1486 / B1486)</f>
        <v>0.015945945945946</v>
      </c>
      <c r="P1486" s="22" t="n">
        <f aca="false">K1486 / B1486</f>
        <v>-0.000675675675675637</v>
      </c>
      <c r="Q1486" s="22" t="n">
        <f aca="false">L1486/E1485</f>
        <v>0.00886162235855495</v>
      </c>
      <c r="R1486" s="22" t="n">
        <f aca="false">M1486 / E1485</f>
        <v>0.0119972733469667</v>
      </c>
      <c r="S1486" s="23" t="str">
        <f aca="false">IF(N1486 &gt; 0, "UP", "DOWN")</f>
        <v>UP</v>
      </c>
      <c r="T1486" s="28" t="inlineStr">
        <f aca="false">O1486-N1486</f>
        <is>
          <t/>
        </is>
      </c>
      <c r="U1486" s="28" t="inlineStr">
        <f aca="false">P1486-N1486</f>
        <is>
          <t/>
        </is>
      </c>
      <c r="V1486" s="28" t="inlineStr">
        <f aca="false">O1486 + P1486</f>
        <is>
          <t/>
        </is>
      </c>
    </row>
    <row collapsed="false" customFormat="false" customHeight="true" hidden="false" ht="25" outlineLevel="0" r="1487">
      <c r="A1487" s="27" t="n">
        <v>38714</v>
      </c>
      <c r="B1487" s="20" t="n">
        <v>74.47</v>
      </c>
      <c r="C1487" s="20" t="n">
        <v>74.76</v>
      </c>
      <c r="D1487" s="20" t="n">
        <v>73.32</v>
      </c>
      <c r="E1487" s="20" t="n">
        <v>73.57</v>
      </c>
      <c r="F1487" s="20" t="n">
        <v>14218400</v>
      </c>
      <c r="G1487" s="20" t="n">
        <v>73.26</v>
      </c>
      <c r="I1487" s="20" t="n">
        <f aca="false">E1487-B1487</f>
        <v>-0.900000000000006</v>
      </c>
      <c r="J1487" s="20" t="n">
        <f aca="false">C1487-B1487</f>
        <v>0.290000000000006</v>
      </c>
      <c r="K1487" s="20" t="n">
        <f aca="false">D1487-B1487</f>
        <v>-1.15000000000001</v>
      </c>
      <c r="L1487" s="20" t="n">
        <f aca="false">B1487 - E1486</f>
        <v>0.239999999999995</v>
      </c>
      <c r="M1487" s="20" t="n">
        <f aca="false">E1487 - E1486</f>
        <v>-0.660000000000011</v>
      </c>
      <c r="N1487" s="22" t="n">
        <f aca="false">(I1487 / B1487)</f>
        <v>-0.0120854035181953</v>
      </c>
      <c r="O1487" s="22" t="n">
        <f aca="false">(J1487 / B1487)</f>
        <v>0.00389418557808522</v>
      </c>
      <c r="P1487" s="22" t="n">
        <f aca="false">K1487 / B1487</f>
        <v>-0.0154424600510273</v>
      </c>
      <c r="Q1487" s="22" t="n">
        <f aca="false">L1487/E1486</f>
        <v>0.00323319412636393</v>
      </c>
      <c r="R1487" s="22" t="n">
        <f aca="false">M1487 / E1486</f>
        <v>-0.00889128384750116</v>
      </c>
      <c r="S1487" s="23" t="str">
        <f aca="false">IF(N1487 &gt; 0, "UP", "DOWN")</f>
        <v>DOWN</v>
      </c>
      <c r="T1487" s="28" t="inlineStr">
        <f aca="false">O1487-N1487</f>
        <is>
          <t/>
        </is>
      </c>
      <c r="U1487" s="28" t="inlineStr">
        <f aca="false">P1487-N1487</f>
        <is>
          <t/>
        </is>
      </c>
      <c r="V1487" s="28" t="inlineStr">
        <f aca="false">O1487 + P1487</f>
        <is>
          <t/>
        </is>
      </c>
    </row>
    <row collapsed="false" customFormat="false" customHeight="true" hidden="false" ht="25" outlineLevel="0" r="1488">
      <c r="A1488" s="27" t="n">
        <v>38715</v>
      </c>
      <c r="B1488" s="20" t="n">
        <v>73.78</v>
      </c>
      <c r="C1488" s="20" t="n">
        <v>73.82</v>
      </c>
      <c r="D1488" s="20" t="n">
        <v>71.42</v>
      </c>
      <c r="E1488" s="20" t="n">
        <v>71.45</v>
      </c>
      <c r="F1488" s="20" t="n">
        <v>17500900</v>
      </c>
      <c r="G1488" s="20" t="n">
        <v>71.14</v>
      </c>
      <c r="I1488" s="20" t="n">
        <f aca="false">E1488-B1488</f>
        <v>-2.33</v>
      </c>
      <c r="J1488" s="20" t="n">
        <f aca="false">C1488-B1488</f>
        <v>0.039999999999992</v>
      </c>
      <c r="K1488" s="20" t="n">
        <f aca="false">D1488-B1488</f>
        <v>-2.36</v>
      </c>
      <c r="L1488" s="20" t="n">
        <f aca="false">B1488 - E1487</f>
        <v>0.210000000000008</v>
      </c>
      <c r="M1488" s="20" t="n">
        <f aca="false">E1488 - E1487</f>
        <v>-2.11999999999999</v>
      </c>
      <c r="N1488" s="22" t="n">
        <f aca="false">(I1488 / B1488)</f>
        <v>-0.0315803740851179</v>
      </c>
      <c r="O1488" s="22" t="n">
        <f aca="false">(J1488 / B1488)</f>
        <v>0.000542152344808784</v>
      </c>
      <c r="P1488" s="22" t="n">
        <f aca="false">K1488 / B1488</f>
        <v>-0.0319869883437246</v>
      </c>
      <c r="Q1488" s="22" t="n">
        <f aca="false">L1488/E1487</f>
        <v>0.00285442435775463</v>
      </c>
      <c r="R1488" s="22" t="n">
        <f aca="false">M1488 / E1487</f>
        <v>-0.0288160935163788</v>
      </c>
      <c r="S1488" s="23" t="str">
        <f aca="false">IF(N1488 &gt; 0, "UP", "DOWN")</f>
        <v>DOWN</v>
      </c>
      <c r="T1488" s="28" t="inlineStr">
        <f aca="false">O1488-N1488</f>
        <is>
          <t/>
        </is>
      </c>
      <c r="U1488" s="28" t="inlineStr">
        <f aca="false">P1488-N1488</f>
        <is>
          <t/>
        </is>
      </c>
      <c r="V1488" s="28" t="inlineStr">
        <f aca="false">O1488 + P1488</f>
        <is>
          <t/>
        </is>
      </c>
    </row>
    <row collapsed="false" customFormat="false" customHeight="true" hidden="false" ht="25" outlineLevel="0" r="1489">
      <c r="A1489" s="27" t="n">
        <v>38716</v>
      </c>
      <c r="B1489" s="20" t="n">
        <v>70.91</v>
      </c>
      <c r="C1489" s="20" t="n">
        <v>72.43</v>
      </c>
      <c r="D1489" s="20" t="n">
        <v>70.34</v>
      </c>
      <c r="E1489" s="20" t="n">
        <v>71.89</v>
      </c>
      <c r="F1489" s="20" t="n">
        <v>22295100</v>
      </c>
      <c r="G1489" s="20" t="n">
        <v>71.58</v>
      </c>
      <c r="I1489" s="20" t="n">
        <f aca="false">E1489-B1489</f>
        <v>0.980000000000004</v>
      </c>
      <c r="J1489" s="20" t="n">
        <f aca="false">C1489-B1489</f>
        <v>1.52000000000001</v>
      </c>
      <c r="K1489" s="20" t="n">
        <f aca="false">D1489-B1489</f>
        <v>-0.569999999999993</v>
      </c>
      <c r="L1489" s="20" t="n">
        <f aca="false">B1489 - E1488</f>
        <v>-0.540000000000006</v>
      </c>
      <c r="M1489" s="20" t="n">
        <f aca="false">E1489 - E1488</f>
        <v>0.439999999999998</v>
      </c>
      <c r="N1489" s="22" t="n">
        <f aca="false">(I1489 / B1489)</f>
        <v>0.0138203356367227</v>
      </c>
      <c r="O1489" s="22" t="n">
        <f aca="false">(J1489 / B1489)</f>
        <v>0.021435622620223</v>
      </c>
      <c r="P1489" s="22" t="n">
        <f aca="false">K1489 / B1489</f>
        <v>-0.00803835848258346</v>
      </c>
      <c r="Q1489" s="22" t="n">
        <f aca="false">L1489/E1488</f>
        <v>-0.00755773268019603</v>
      </c>
      <c r="R1489" s="22" t="n">
        <f aca="false">M1489 / E1488</f>
        <v>0.0061581525542337</v>
      </c>
      <c r="S1489" s="23" t="str">
        <f aca="false">IF(N1489 &gt; 0, "UP", "DOWN")</f>
        <v>UP</v>
      </c>
      <c r="T1489" s="28" t="inlineStr">
        <f aca="false">O1489-N1489</f>
        <is>
          <t/>
        </is>
      </c>
      <c r="U1489" s="28" t="inlineStr">
        <f aca="false">P1489-N1489</f>
        <is>
          <t/>
        </is>
      </c>
      <c r="V1489" s="28" t="inlineStr">
        <f aca="false">O1489 + P1489</f>
        <is>
          <t/>
        </is>
      </c>
    </row>
    <row collapsed="false" customFormat="false" customHeight="true" hidden="false" ht="25" outlineLevel="0" r="1490">
      <c r="A1490" s="27" t="n">
        <v>38720</v>
      </c>
      <c r="B1490" s="20" t="n">
        <v>72.38</v>
      </c>
      <c r="C1490" s="20" t="n">
        <v>74.75</v>
      </c>
      <c r="D1490" s="20" t="n">
        <v>72.25</v>
      </c>
      <c r="E1490" s="20" t="n">
        <v>74.75</v>
      </c>
      <c r="F1490" s="20" t="n">
        <v>28829800</v>
      </c>
      <c r="G1490" s="20" t="n">
        <v>74.43</v>
      </c>
      <c r="I1490" s="20" t="n">
        <f aca="false">E1490-B1490</f>
        <v>2.37</v>
      </c>
      <c r="J1490" s="20" t="n">
        <f aca="false">C1490-B1490</f>
        <v>2.37</v>
      </c>
      <c r="K1490" s="20" t="n">
        <f aca="false">D1490-B1490</f>
        <v>-0.129999999999995</v>
      </c>
      <c r="L1490" s="20" t="n">
        <f aca="false">B1490 - E1489</f>
        <v>0.489999999999995</v>
      </c>
      <c r="M1490" s="20" t="n">
        <f aca="false">E1490 - E1489</f>
        <v>2.86</v>
      </c>
      <c r="N1490" s="22" t="n">
        <f aca="false">(I1490 / B1490)</f>
        <v>0.0327438518927881</v>
      </c>
      <c r="O1490" s="22" t="n">
        <f aca="false">(J1490 / B1490)</f>
        <v>0.0327438518927881</v>
      </c>
      <c r="P1490" s="22" t="n">
        <f aca="false">K1490 / B1490</f>
        <v>-0.00179607626416131</v>
      </c>
      <c r="Q1490" s="22" t="n">
        <f aca="false">L1490/E1489</f>
        <v>0.00681596884128523</v>
      </c>
      <c r="R1490" s="22" t="n">
        <f aca="false">M1490 / E1489</f>
        <v>0.0397830018083183</v>
      </c>
      <c r="S1490" s="23" t="str">
        <f aca="false">IF(N1490 &gt; 0, "UP", "DOWN")</f>
        <v>UP</v>
      </c>
      <c r="T1490" s="28" t="inlineStr">
        <f aca="false">O1490-N1490</f>
        <is>
          <t/>
        </is>
      </c>
      <c r="U1490" s="28" t="inlineStr">
        <f aca="false">P1490-N1490</f>
        <is>
          <t/>
        </is>
      </c>
      <c r="V1490" s="28" t="inlineStr">
        <f aca="false">O1490 + P1490</f>
        <is>
          <t/>
        </is>
      </c>
    </row>
    <row collapsed="false" customFormat="false" customHeight="true" hidden="false" ht="25" outlineLevel="0" r="1491">
      <c r="A1491" s="27" t="n">
        <v>38721</v>
      </c>
      <c r="B1491" s="20" t="n">
        <v>75.13</v>
      </c>
      <c r="C1491" s="20" t="n">
        <v>75.98</v>
      </c>
      <c r="D1491" s="20" t="n">
        <v>74.5</v>
      </c>
      <c r="E1491" s="20" t="n">
        <v>74.97</v>
      </c>
      <c r="F1491" s="20" t="n">
        <v>22128700</v>
      </c>
      <c r="G1491" s="20" t="n">
        <v>74.65</v>
      </c>
      <c r="I1491" s="20" t="n">
        <f aca="false">E1491-B1491</f>
        <v>-0.159999999999997</v>
      </c>
      <c r="J1491" s="20" t="n">
        <f aca="false">C1491-B1491</f>
        <v>0.850000000000009</v>
      </c>
      <c r="K1491" s="20" t="n">
        <f aca="false">D1491-B1491</f>
        <v>-0.629999999999995</v>
      </c>
      <c r="L1491" s="20" t="n">
        <f aca="false">B1491 - E1490</f>
        <v>0.379999999999995</v>
      </c>
      <c r="M1491" s="20" t="n">
        <f aca="false">E1491 - E1490</f>
        <v>0.219999999999999</v>
      </c>
      <c r="N1491" s="22" t="n">
        <f aca="false">(I1491 / B1491)</f>
        <v>-0.00212964195394645</v>
      </c>
      <c r="O1491" s="22" t="n">
        <f aca="false">(J1491 / B1491)</f>
        <v>0.0113137228803409</v>
      </c>
      <c r="P1491" s="22" t="n">
        <f aca="false">K1491 / B1491</f>
        <v>-0.00838546519366425</v>
      </c>
      <c r="Q1491" s="22" t="n">
        <f aca="false">L1491/E1490</f>
        <v>0.00508361204013372</v>
      </c>
      <c r="R1491" s="22" t="n">
        <f aca="false">M1491 / E1490</f>
        <v>0.00294314381270901</v>
      </c>
      <c r="S1491" s="23" t="str">
        <f aca="false">IF(N1491 &gt; 0, "UP", "DOWN")</f>
        <v>DOWN</v>
      </c>
      <c r="T1491" s="28" t="inlineStr">
        <f aca="false">O1491-N1491</f>
        <is>
          <t/>
        </is>
      </c>
      <c r="U1491" s="28" t="inlineStr">
        <f aca="false">P1491-N1491</f>
        <is>
          <t/>
        </is>
      </c>
      <c r="V1491" s="28" t="inlineStr">
        <f aca="false">O1491 + P1491</f>
        <is>
          <t/>
        </is>
      </c>
    </row>
    <row collapsed="false" customFormat="false" customHeight="true" hidden="false" ht="25" outlineLevel="0" r="1492">
      <c r="A1492" s="27" t="n">
        <v>38722</v>
      </c>
      <c r="B1492" s="20" t="n">
        <v>74.83</v>
      </c>
      <c r="C1492" s="20" t="n">
        <v>74.9</v>
      </c>
      <c r="D1492" s="20" t="n">
        <v>73.75</v>
      </c>
      <c r="E1492" s="20" t="n">
        <v>74.38</v>
      </c>
      <c r="F1492" s="20" t="n">
        <v>16050800</v>
      </c>
      <c r="G1492" s="20" t="n">
        <v>74.06</v>
      </c>
      <c r="I1492" s="20" t="n">
        <f aca="false">E1492-B1492</f>
        <v>-0.450000000000003</v>
      </c>
      <c r="J1492" s="20" t="n">
        <f aca="false">C1492-B1492</f>
        <v>0.0700000000000074</v>
      </c>
      <c r="K1492" s="20" t="n">
        <f aca="false">D1492-B1492</f>
        <v>-1.08</v>
      </c>
      <c r="L1492" s="20" t="n">
        <f aca="false">B1492 - E1491</f>
        <v>-0.140000000000001</v>
      </c>
      <c r="M1492" s="20" t="n">
        <f aca="false">E1492 - E1491</f>
        <v>-0.590000000000003</v>
      </c>
      <c r="N1492" s="22" t="n">
        <f aca="false">(I1492 / B1492)</f>
        <v>-0.00601363089669922</v>
      </c>
      <c r="O1492" s="22" t="n">
        <f aca="false">(J1492 / B1492)</f>
        <v>0.000935453695042194</v>
      </c>
      <c r="P1492" s="22" t="n">
        <f aca="false">K1492 / B1492</f>
        <v>-0.014432714152078</v>
      </c>
      <c r="Q1492" s="22" t="n">
        <f aca="false">L1492/E1491</f>
        <v>-0.00186741363211952</v>
      </c>
      <c r="R1492" s="22" t="n">
        <f aca="false">M1492 / E1491</f>
        <v>-0.00786981459250371</v>
      </c>
      <c r="S1492" s="23" t="str">
        <f aca="false">IF(N1492 &gt; 0, "UP", "DOWN")</f>
        <v>DOWN</v>
      </c>
      <c r="T1492" s="28" t="inlineStr">
        <f aca="false">O1492-N1492</f>
        <is>
          <t/>
        </is>
      </c>
      <c r="U1492" s="28" t="inlineStr">
        <f aca="false">P1492-N1492</f>
        <is>
          <t/>
        </is>
      </c>
      <c r="V1492" s="28" t="inlineStr">
        <f aca="false">O1492 + P1492</f>
        <is>
          <t/>
        </is>
      </c>
    </row>
    <row collapsed="false" customFormat="false" customHeight="true" hidden="false" ht="25" outlineLevel="0" r="1493">
      <c r="A1493" s="27" t="n">
        <v>38723</v>
      </c>
      <c r="B1493" s="20" t="n">
        <v>75.25</v>
      </c>
      <c r="C1493" s="20" t="n">
        <v>76.7</v>
      </c>
      <c r="D1493" s="20" t="n">
        <v>74.55</v>
      </c>
      <c r="E1493" s="20" t="n">
        <v>76.3</v>
      </c>
      <c r="F1493" s="20" t="n">
        <v>25159200</v>
      </c>
      <c r="G1493" s="20" t="n">
        <v>75.97</v>
      </c>
      <c r="I1493" s="20" t="n">
        <f aca="false">E1493-B1493</f>
        <v>1.05</v>
      </c>
      <c r="J1493" s="20" t="n">
        <f aca="false">C1493-B1493</f>
        <v>1.45</v>
      </c>
      <c r="K1493" s="20" t="n">
        <f aca="false">D1493-B1493</f>
        <v>-0.700000000000003</v>
      </c>
      <c r="L1493" s="20" t="n">
        <f aca="false">B1493 - E1492</f>
        <v>0.870000000000005</v>
      </c>
      <c r="M1493" s="20" t="n">
        <f aca="false">E1493 - E1492</f>
        <v>1.92</v>
      </c>
      <c r="N1493" s="22" t="n">
        <f aca="false">(I1493 / B1493)</f>
        <v>0.013953488372093</v>
      </c>
      <c r="O1493" s="22" t="n">
        <f aca="false">(J1493 / B1493)</f>
        <v>0.0192691029900333</v>
      </c>
      <c r="P1493" s="22" t="n">
        <f aca="false">K1493 / B1493</f>
        <v>-0.00930232558139539</v>
      </c>
      <c r="Q1493" s="22" t="n">
        <f aca="false">L1493/E1492</f>
        <v>0.0116966926593171</v>
      </c>
      <c r="R1493" s="22" t="n">
        <f aca="false">M1493 / E1492</f>
        <v>0.0258133906964238</v>
      </c>
      <c r="S1493" s="23" t="str">
        <f aca="false">IF(N1493 &gt; 0, "UP", "DOWN")</f>
        <v>UP</v>
      </c>
      <c r="T1493" s="28" t="inlineStr">
        <f aca="false">O1493-N1493</f>
        <is>
          <t/>
        </is>
      </c>
      <c r="U1493" s="28" t="inlineStr">
        <f aca="false">P1493-N1493</f>
        <is>
          <t/>
        </is>
      </c>
      <c r="V1493" s="28" t="inlineStr">
        <f aca="false">O1493 + P1493</f>
        <is>
          <t/>
        </is>
      </c>
    </row>
    <row collapsed="false" customFormat="false" customHeight="true" hidden="false" ht="25" outlineLevel="0" r="1494">
      <c r="A1494" s="27" t="n">
        <v>38726</v>
      </c>
      <c r="B1494" s="20" t="n">
        <v>76.73</v>
      </c>
      <c r="C1494" s="20" t="n">
        <v>77.2</v>
      </c>
      <c r="D1494" s="20" t="n">
        <v>75.74</v>
      </c>
      <c r="E1494" s="20" t="n">
        <v>76.05</v>
      </c>
      <c r="F1494" s="20" t="n">
        <v>24108600</v>
      </c>
      <c r="G1494" s="20" t="n">
        <v>75.72</v>
      </c>
      <c r="I1494" s="20" t="n">
        <f aca="false">E1494-B1494</f>
        <v>-0.680000000000007</v>
      </c>
      <c r="J1494" s="20" t="n">
        <f aca="false">C1494-B1494</f>
        <v>0.469999999999999</v>
      </c>
      <c r="K1494" s="20" t="n">
        <f aca="false">D1494-B1494</f>
        <v>-0.990000000000009</v>
      </c>
      <c r="L1494" s="20" t="n">
        <f aca="false">B1494 - E1493</f>
        <v>0.430000000000007</v>
      </c>
      <c r="M1494" s="20" t="n">
        <f aca="false">E1494 - E1493</f>
        <v>-0.25</v>
      </c>
      <c r="N1494" s="22" t="n">
        <f aca="false">(I1494 / B1494)</f>
        <v>-0.00886224423302498</v>
      </c>
      <c r="O1494" s="22" t="n">
        <f aca="false">(J1494 / B1494)</f>
        <v>0.00612537469047307</v>
      </c>
      <c r="P1494" s="22" t="n">
        <f aca="false">K1494 / B1494</f>
        <v>-0.0129023849863158</v>
      </c>
      <c r="Q1494" s="22" t="n">
        <f aca="false">L1494/E1493</f>
        <v>0.0056356487549149</v>
      </c>
      <c r="R1494" s="22" t="n">
        <f aca="false">M1494 / E1493</f>
        <v>-0.00327653997378768</v>
      </c>
      <c r="S1494" s="23" t="str">
        <f aca="false">IF(N1494 &gt; 0, "UP", "DOWN")</f>
        <v>DOWN</v>
      </c>
      <c r="T1494" s="28" t="inlineStr">
        <f aca="false">O1494-N1494</f>
        <is>
          <t/>
        </is>
      </c>
      <c r="U1494" s="28" t="inlineStr">
        <f aca="false">P1494-N1494</f>
        <is>
          <t/>
        </is>
      </c>
      <c r="V1494" s="28" t="inlineStr">
        <f aca="false">O1494 + P1494</f>
        <is>
          <t/>
        </is>
      </c>
    </row>
    <row collapsed="false" customFormat="false" customHeight="true" hidden="false" ht="25" outlineLevel="0" r="1495">
      <c r="A1495" s="27" t="n">
        <v>38727</v>
      </c>
      <c r="B1495" s="20" t="n">
        <v>76.25</v>
      </c>
      <c r="C1495" s="20" t="n">
        <v>81.89</v>
      </c>
      <c r="D1495" s="20" t="n">
        <v>75.83</v>
      </c>
      <c r="E1495" s="20" t="n">
        <v>80.86</v>
      </c>
      <c r="F1495" s="20" t="n">
        <v>81423900</v>
      </c>
      <c r="G1495" s="20" t="n">
        <v>80.51</v>
      </c>
      <c r="I1495" s="20" t="n">
        <f aca="false">E1495-B1495</f>
        <v>4.61</v>
      </c>
      <c r="J1495" s="20" t="n">
        <f aca="false">C1495-B1495</f>
        <v>5.64</v>
      </c>
      <c r="K1495" s="20" t="n">
        <f aca="false">D1495-B1495</f>
        <v>-0.420000000000002</v>
      </c>
      <c r="L1495" s="20" t="n">
        <f aca="false">B1495 - E1494</f>
        <v>0.200000000000003</v>
      </c>
      <c r="M1495" s="20" t="n">
        <f aca="false">E1495 - E1494</f>
        <v>4.81</v>
      </c>
      <c r="N1495" s="22" t="n">
        <f aca="false">(I1495 / B1495)</f>
        <v>0.0604590163934426</v>
      </c>
      <c r="O1495" s="22" t="n">
        <f aca="false">(J1495 / B1495)</f>
        <v>0.0739672131147541</v>
      </c>
      <c r="P1495" s="22" t="n">
        <f aca="false">K1495 / B1495</f>
        <v>-0.0055081967213115</v>
      </c>
      <c r="Q1495" s="22" t="n">
        <f aca="false">L1495/E1494</f>
        <v>0.00262984878369497</v>
      </c>
      <c r="R1495" s="22" t="n">
        <f aca="false">M1495 / E1494</f>
        <v>0.0632478632478633</v>
      </c>
      <c r="S1495" s="23" t="str">
        <f aca="false">IF(N1495 &gt; 0, "UP", "DOWN")</f>
        <v>UP</v>
      </c>
      <c r="T1495" s="28" t="inlineStr">
        <f aca="false">O1495-N1495</f>
        <is>
          <t/>
        </is>
      </c>
      <c r="U1495" s="28" t="inlineStr">
        <f aca="false">P1495-N1495</f>
        <is>
          <t/>
        </is>
      </c>
      <c r="V1495" s="28" t="inlineStr">
        <f aca="false">O1495 + P1495</f>
        <is>
          <t/>
        </is>
      </c>
    </row>
    <row collapsed="false" customFormat="false" customHeight="true" hidden="false" ht="25" outlineLevel="0" r="1496">
      <c r="A1496" s="27" t="n">
        <v>38728</v>
      </c>
      <c r="B1496" s="20" t="n">
        <v>83.84</v>
      </c>
      <c r="C1496" s="20" t="n">
        <v>84.8</v>
      </c>
      <c r="D1496" s="20" t="n">
        <v>82.59</v>
      </c>
      <c r="E1496" s="20" t="n">
        <v>83.9</v>
      </c>
      <c r="F1496" s="20" t="n">
        <v>53349800</v>
      </c>
      <c r="G1496" s="20" t="n">
        <v>83.54</v>
      </c>
      <c r="I1496" s="20" t="n">
        <f aca="false">E1496-B1496</f>
        <v>0.0600000000000023</v>
      </c>
      <c r="J1496" s="20" t="n">
        <f aca="false">C1496-B1496</f>
        <v>0.959999999999994</v>
      </c>
      <c r="K1496" s="20" t="n">
        <f aca="false">D1496-B1496</f>
        <v>-1.25</v>
      </c>
      <c r="L1496" s="20" t="n">
        <f aca="false">B1496 - E1495</f>
        <v>2.98</v>
      </c>
      <c r="M1496" s="20" t="n">
        <f aca="false">E1496 - E1495</f>
        <v>3.04000000000001</v>
      </c>
      <c r="N1496" s="22" t="n">
        <f aca="false">(I1496 / B1496)</f>
        <v>0.000715648854961859</v>
      </c>
      <c r="O1496" s="22" t="n">
        <f aca="false">(J1496 / B1496)</f>
        <v>0.0114503816793892</v>
      </c>
      <c r="P1496" s="22" t="n">
        <f aca="false">K1496 / B1496</f>
        <v>-0.0149093511450382</v>
      </c>
      <c r="Q1496" s="22" t="n">
        <f aca="false">L1496/E1495</f>
        <v>0.0368538214197379</v>
      </c>
      <c r="R1496" s="22" t="n">
        <f aca="false">M1496 / E1495</f>
        <v>0.0375958446697997</v>
      </c>
      <c r="S1496" s="23" t="str">
        <f aca="false">IF(N1496 &gt; 0, "UP", "DOWN")</f>
        <v>UP</v>
      </c>
      <c r="T1496" s="28" t="inlineStr">
        <f aca="false">O1496-N1496</f>
        <is>
          <t/>
        </is>
      </c>
      <c r="U1496" s="28" t="inlineStr">
        <f aca="false">P1496-N1496</f>
        <is>
          <t/>
        </is>
      </c>
      <c r="V1496" s="28" t="inlineStr">
        <f aca="false">O1496 + P1496</f>
        <is>
          <t/>
        </is>
      </c>
    </row>
    <row collapsed="false" customFormat="false" customHeight="true" hidden="false" ht="25" outlineLevel="0" r="1497">
      <c r="A1497" s="27" t="n">
        <v>38729</v>
      </c>
      <c r="B1497" s="20" t="n">
        <v>84.97</v>
      </c>
      <c r="C1497" s="20" t="n">
        <v>86.4</v>
      </c>
      <c r="D1497" s="20" t="n">
        <v>83.62</v>
      </c>
      <c r="E1497" s="20" t="n">
        <v>84.29</v>
      </c>
      <c r="F1497" s="20" t="n">
        <v>45743200</v>
      </c>
      <c r="G1497" s="20" t="n">
        <v>83.93</v>
      </c>
      <c r="I1497" s="20" t="n">
        <f aca="false">E1497-B1497</f>
        <v>-0.679999999999993</v>
      </c>
      <c r="J1497" s="20" t="n">
        <f aca="false">C1497-B1497</f>
        <v>1.43000000000001</v>
      </c>
      <c r="K1497" s="20" t="n">
        <f aca="false">D1497-B1497</f>
        <v>-1.34999999999999</v>
      </c>
      <c r="L1497" s="20" t="n">
        <f aca="false">B1497 - E1496</f>
        <v>1.06999999999999</v>
      </c>
      <c r="M1497" s="20" t="n">
        <f aca="false">E1497 - E1496</f>
        <v>0.390000000000001</v>
      </c>
      <c r="N1497" s="22" t="n">
        <f aca="false">(I1497 / B1497)</f>
        <v>-0.00800282452630331</v>
      </c>
      <c r="O1497" s="22" t="n">
        <f aca="false">(J1497 / B1497)</f>
        <v>0.0168294692244322</v>
      </c>
      <c r="P1497" s="22" t="n">
        <f aca="false">K1497 / B1497</f>
        <v>-0.0158879604566317</v>
      </c>
      <c r="Q1497" s="22" t="n">
        <f aca="false">L1497/E1496</f>
        <v>0.0127532777115613</v>
      </c>
      <c r="R1497" s="22" t="n">
        <f aca="false">M1497 / E1496</f>
        <v>0.00464839094159715</v>
      </c>
      <c r="S1497" s="23" t="str">
        <f aca="false">IF(N1497 &gt; 0, "UP", "DOWN")</f>
        <v>DOWN</v>
      </c>
      <c r="T1497" s="28" t="inlineStr">
        <f aca="false">O1497-N1497</f>
        <is>
          <t/>
        </is>
      </c>
      <c r="U1497" s="28" t="inlineStr">
        <f aca="false">P1497-N1497</f>
        <is>
          <t/>
        </is>
      </c>
      <c r="V1497" s="28" t="inlineStr">
        <f aca="false">O1497 + P1497</f>
        <is>
          <t/>
        </is>
      </c>
    </row>
    <row collapsed="false" customFormat="false" customHeight="true" hidden="false" ht="25" outlineLevel="0" r="1498">
      <c r="A1498" s="27" t="n">
        <v>38730</v>
      </c>
      <c r="B1498" s="20" t="n">
        <v>84.99</v>
      </c>
      <c r="C1498" s="20" t="n">
        <v>86.01</v>
      </c>
      <c r="D1498" s="20" t="n">
        <v>84.6</v>
      </c>
      <c r="E1498" s="20" t="n">
        <v>85.59</v>
      </c>
      <c r="F1498" s="20" t="n">
        <v>27725200</v>
      </c>
      <c r="G1498" s="20" t="n">
        <v>85.22</v>
      </c>
      <c r="I1498" s="20" t="n">
        <f aca="false">E1498-B1498</f>
        <v>0.600000000000009</v>
      </c>
      <c r="J1498" s="20" t="n">
        <f aca="false">C1498-B1498</f>
        <v>1.02000000000001</v>
      </c>
      <c r="K1498" s="20" t="n">
        <f aca="false">D1498-B1498</f>
        <v>-0.390000000000001</v>
      </c>
      <c r="L1498" s="20" t="n">
        <f aca="false">B1498 - E1497</f>
        <v>0.699999999999989</v>
      </c>
      <c r="M1498" s="20" t="n">
        <f aca="false">E1498 - E1497</f>
        <v>1.3</v>
      </c>
      <c r="N1498" s="22" t="n">
        <f aca="false">(I1498 / B1498)</f>
        <v>0.00705965407695033</v>
      </c>
      <c r="O1498" s="22" t="n">
        <f aca="false">(J1498 / B1498)</f>
        <v>0.0120014119308155</v>
      </c>
      <c r="P1498" s="22" t="n">
        <f aca="false">K1498 / B1498</f>
        <v>-0.00458877515001766</v>
      </c>
      <c r="Q1498" s="22" t="n">
        <f aca="false">L1498/E1497</f>
        <v>0.00830466247478928</v>
      </c>
      <c r="R1498" s="22" t="n">
        <f aca="false">M1498 / E1497</f>
        <v>0.0154229445960375</v>
      </c>
      <c r="S1498" s="23" t="str">
        <f aca="false">IF(N1498 &gt; 0, "UP", "DOWN")</f>
        <v>UP</v>
      </c>
      <c r="T1498" s="28" t="inlineStr">
        <f aca="false">O1498-N1498</f>
        <is>
          <t/>
        </is>
      </c>
      <c r="U1498" s="28" t="inlineStr">
        <f aca="false">P1498-N1498</f>
        <is>
          <t/>
        </is>
      </c>
      <c r="V1498" s="28" t="inlineStr">
        <f aca="false">O1498 + P1498</f>
        <is>
          <t/>
        </is>
      </c>
    </row>
    <row collapsed="false" customFormat="false" customHeight="true" hidden="false" ht="25" outlineLevel="0" r="1499">
      <c r="A1499" s="27" t="n">
        <v>38734</v>
      </c>
      <c r="B1499" s="20" t="n">
        <v>85.7</v>
      </c>
      <c r="C1499" s="20" t="n">
        <v>86.38</v>
      </c>
      <c r="D1499" s="20" t="n">
        <v>83.87</v>
      </c>
      <c r="E1499" s="20" t="n">
        <v>84.71</v>
      </c>
      <c r="F1499" s="20" t="n">
        <v>29843700</v>
      </c>
      <c r="G1499" s="20" t="n">
        <v>84.35</v>
      </c>
      <c r="I1499" s="20" t="n">
        <f aca="false">E1499-B1499</f>
        <v>-0.990000000000009</v>
      </c>
      <c r="J1499" s="20" t="n">
        <f aca="false">C1499-B1499</f>
        <v>0.679999999999993</v>
      </c>
      <c r="K1499" s="20" t="n">
        <f aca="false">D1499-B1499</f>
        <v>-1.83</v>
      </c>
      <c r="L1499" s="20" t="n">
        <f aca="false">B1499 - E1498</f>
        <v>0.109999999999999</v>
      </c>
      <c r="M1499" s="20" t="n">
        <f aca="false">E1499 - E1498</f>
        <v>-0.88000000000001</v>
      </c>
      <c r="N1499" s="22" t="n">
        <f aca="false">(I1499 / B1499)</f>
        <v>-0.0115519253208869</v>
      </c>
      <c r="O1499" s="22" t="n">
        <f aca="false">(J1499 / B1499)</f>
        <v>0.00793465577596257</v>
      </c>
      <c r="P1499" s="22" t="n">
        <f aca="false">K1499 / B1499</f>
        <v>-0.0213535589264877</v>
      </c>
      <c r="Q1499" s="22" t="n">
        <f aca="false">L1499/E1498</f>
        <v>0.00128519686879308</v>
      </c>
      <c r="R1499" s="22" t="n">
        <f aca="false">M1499 / E1498</f>
        <v>-0.0102815749503448</v>
      </c>
      <c r="S1499" s="23" t="str">
        <f aca="false">IF(N1499 &gt; 0, "UP", "DOWN")</f>
        <v>DOWN</v>
      </c>
      <c r="T1499" s="28" t="inlineStr">
        <f aca="false">O1499-N1499</f>
        <is>
          <t/>
        </is>
      </c>
      <c r="U1499" s="28" t="inlineStr">
        <f aca="false">P1499-N1499</f>
        <is>
          <t/>
        </is>
      </c>
      <c r="V1499" s="28" t="inlineStr">
        <f aca="false">O1499 + P1499</f>
        <is>
          <t/>
        </is>
      </c>
    </row>
    <row collapsed="false" customFormat="false" customHeight="true" hidden="false" ht="25" outlineLevel="0" r="1500">
      <c r="A1500" s="27" t="n">
        <v>38735</v>
      </c>
      <c r="B1500" s="20" t="n">
        <v>83.08</v>
      </c>
      <c r="C1500" s="20" t="n">
        <v>84.05</v>
      </c>
      <c r="D1500" s="20" t="n">
        <v>81.85</v>
      </c>
      <c r="E1500" s="20" t="n">
        <v>82.49</v>
      </c>
      <c r="F1500" s="20" t="n">
        <v>42879900</v>
      </c>
      <c r="G1500" s="20" t="n">
        <v>82.14</v>
      </c>
      <c r="I1500" s="20" t="n">
        <f aca="false">E1500-B1500</f>
        <v>-0.590000000000003</v>
      </c>
      <c r="J1500" s="20" t="n">
        <f aca="false">C1500-B1500</f>
        <v>0.969999999999999</v>
      </c>
      <c r="K1500" s="20" t="n">
        <f aca="false">D1500-B1500</f>
        <v>-1.23</v>
      </c>
      <c r="L1500" s="20" t="n">
        <f aca="false">B1500 - E1499</f>
        <v>-1.63</v>
      </c>
      <c r="M1500" s="20" t="n">
        <f aca="false">E1500 - E1499</f>
        <v>-2.22</v>
      </c>
      <c r="N1500" s="22" t="n">
        <f aca="false">(I1500 / B1500)</f>
        <v>-0.00710158883004337</v>
      </c>
      <c r="O1500" s="22" t="n">
        <f aca="false">(J1500 / B1500)</f>
        <v>0.0116754935002407</v>
      </c>
      <c r="P1500" s="22" t="n">
        <f aca="false">K1500 / B1500</f>
        <v>-0.0148050072219548</v>
      </c>
      <c r="Q1500" s="22" t="n">
        <f aca="false">L1500/E1499</f>
        <v>-0.0192421201747137</v>
      </c>
      <c r="R1500" s="22" t="n">
        <f aca="false">M1500 / E1499</f>
        <v>-0.0262070593790579</v>
      </c>
      <c r="S1500" s="23" t="str">
        <f aca="false">IF(N1500 &gt; 0, "UP", "DOWN")</f>
        <v>DOWN</v>
      </c>
      <c r="T1500" s="28" t="inlineStr">
        <f aca="false">O1500-N1500</f>
        <is>
          <t/>
        </is>
      </c>
      <c r="U1500" s="28" t="inlineStr">
        <f aca="false">P1500-N1500</f>
        <is>
          <t/>
        </is>
      </c>
      <c r="V1500" s="28" t="inlineStr">
        <f aca="false">O1500 + P1500</f>
        <is>
          <t/>
        </is>
      </c>
    </row>
    <row collapsed="false" customFormat="false" customHeight="true" hidden="false" ht="25" outlineLevel="0" r="1501">
      <c r="A1501" s="27" t="n">
        <v>38736</v>
      </c>
      <c r="B1501" s="20" t="n">
        <v>81.25</v>
      </c>
      <c r="C1501" s="20" t="n">
        <v>81.66</v>
      </c>
      <c r="D1501" s="20" t="n">
        <v>78.74</v>
      </c>
      <c r="E1501" s="20" t="n">
        <v>79.04</v>
      </c>
      <c r="F1501" s="20" t="n">
        <v>60566000</v>
      </c>
      <c r="G1501" s="20" t="n">
        <v>78.7</v>
      </c>
      <c r="I1501" s="20" t="n">
        <f aca="false">E1501-B1501</f>
        <v>-2.20999999999999</v>
      </c>
      <c r="J1501" s="20" t="n">
        <f aca="false">C1501-B1501</f>
        <v>0.409999999999997</v>
      </c>
      <c r="K1501" s="20" t="n">
        <f aca="false">D1501-B1501</f>
        <v>-2.51000000000001</v>
      </c>
      <c r="L1501" s="20" t="n">
        <f aca="false">B1501 - E1500</f>
        <v>-1.24</v>
      </c>
      <c r="M1501" s="20" t="n">
        <f aca="false">E1501 - E1500</f>
        <v>-3.44999999999999</v>
      </c>
      <c r="N1501" s="22" t="n">
        <f aca="false">(I1501 / B1501)</f>
        <v>-0.0271999999999999</v>
      </c>
      <c r="O1501" s="22" t="n">
        <f aca="false">(J1501 / B1501)</f>
        <v>0.0050461538461538</v>
      </c>
      <c r="P1501" s="22" t="n">
        <f aca="false">K1501 / B1501</f>
        <v>-0.0308923076923078</v>
      </c>
      <c r="Q1501" s="22" t="n">
        <f aca="false">L1501/E1500</f>
        <v>-0.0150321251060734</v>
      </c>
      <c r="R1501" s="22" t="n">
        <f aca="false">M1501 / E1500</f>
        <v>-0.0418232513031881</v>
      </c>
      <c r="S1501" s="23" t="str">
        <f aca="false">IF(N1501 &gt; 0, "UP", "DOWN")</f>
        <v>DOWN</v>
      </c>
      <c r="T1501" s="28" t="inlineStr">
        <f aca="false">O1501-N1501</f>
        <is>
          <t/>
        </is>
      </c>
      <c r="U1501" s="28" t="inlineStr">
        <f aca="false">P1501-N1501</f>
        <is>
          <t/>
        </is>
      </c>
      <c r="V1501" s="28" t="inlineStr">
        <f aca="false">O1501 + P1501</f>
        <is>
          <t/>
        </is>
      </c>
    </row>
    <row collapsed="false" customFormat="false" customHeight="true" hidden="false" ht="25" outlineLevel="0" r="1502">
      <c r="A1502" s="27" t="n">
        <v>38737</v>
      </c>
      <c r="B1502" s="20" t="n">
        <v>79.28</v>
      </c>
      <c r="C1502" s="20" t="n">
        <v>80.04</v>
      </c>
      <c r="D1502" s="20" t="n">
        <v>75.83</v>
      </c>
      <c r="E1502" s="20" t="n">
        <v>76.09</v>
      </c>
      <c r="F1502" s="20" t="n">
        <v>40527100</v>
      </c>
      <c r="G1502" s="20" t="n">
        <v>75.76</v>
      </c>
      <c r="I1502" s="20" t="n">
        <f aca="false">E1502-B1502</f>
        <v>-3.19</v>
      </c>
      <c r="J1502" s="20" t="n">
        <f aca="false">C1502-B1502</f>
        <v>0.760000000000005</v>
      </c>
      <c r="K1502" s="20" t="n">
        <f aca="false">D1502-B1502</f>
        <v>-3.45</v>
      </c>
      <c r="L1502" s="20" t="n">
        <f aca="false">B1502 - E1501</f>
        <v>0.239999999999995</v>
      </c>
      <c r="M1502" s="20" t="n">
        <f aca="false">E1502 - E1501</f>
        <v>-2.95</v>
      </c>
      <c r="N1502" s="22" t="n">
        <f aca="false">(I1502 / B1502)</f>
        <v>-0.0402371342078708</v>
      </c>
      <c r="O1502" s="22" t="n">
        <f aca="false">(J1502 / B1502)</f>
        <v>0.00958627648839562</v>
      </c>
      <c r="P1502" s="22" t="n">
        <f aca="false">K1502 / B1502</f>
        <v>-0.0435166498486378</v>
      </c>
      <c r="Q1502" s="22" t="n">
        <f aca="false">L1502/E1501</f>
        <v>0.0030364372469635</v>
      </c>
      <c r="R1502" s="22" t="n">
        <f aca="false">M1502 / E1501</f>
        <v>-0.0373228744939272</v>
      </c>
      <c r="S1502" s="23" t="str">
        <f aca="false">IF(N1502 &gt; 0, "UP", "DOWN")</f>
        <v>DOWN</v>
      </c>
      <c r="T1502" s="28" t="inlineStr">
        <f aca="false">O1502-N1502</f>
        <is>
          <t/>
        </is>
      </c>
      <c r="U1502" s="28" t="inlineStr">
        <f aca="false">P1502-N1502</f>
        <is>
          <t/>
        </is>
      </c>
      <c r="V1502" s="28" t="inlineStr">
        <f aca="false">O1502 + P1502</f>
        <is>
          <t/>
        </is>
      </c>
    </row>
    <row collapsed="false" customFormat="false" customHeight="true" hidden="false" ht="25" outlineLevel="0" r="1503">
      <c r="A1503" s="27" t="n">
        <v>38740</v>
      </c>
      <c r="B1503" s="20" t="n">
        <v>76.1</v>
      </c>
      <c r="C1503" s="20" t="n">
        <v>79.56</v>
      </c>
      <c r="D1503" s="20" t="n">
        <v>76</v>
      </c>
      <c r="E1503" s="20" t="n">
        <v>77.67</v>
      </c>
      <c r="F1503" s="20" t="n">
        <v>37847500</v>
      </c>
      <c r="G1503" s="20" t="n">
        <v>77.34</v>
      </c>
      <c r="I1503" s="20" t="n">
        <f aca="false">E1503-B1503</f>
        <v>1.57000000000001</v>
      </c>
      <c r="J1503" s="20" t="n">
        <f aca="false">C1503-B1503</f>
        <v>3.46000000000001</v>
      </c>
      <c r="K1503" s="20" t="n">
        <f aca="false">D1503-B1503</f>
        <v>-0.0999999999999943</v>
      </c>
      <c r="L1503" s="20" t="n">
        <f aca="false">B1503 - E1502</f>
        <v>0.00999999999999091</v>
      </c>
      <c r="M1503" s="20" t="n">
        <f aca="false">E1503 - E1502</f>
        <v>1.58</v>
      </c>
      <c r="N1503" s="22" t="n">
        <f aca="false">(I1503 / B1503)</f>
        <v>0.0206307490144548</v>
      </c>
      <c r="O1503" s="22" t="n">
        <f aca="false">(J1503 / B1503)</f>
        <v>0.0454664914586072</v>
      </c>
      <c r="P1503" s="22" t="n">
        <f aca="false">K1503 / B1503</f>
        <v>-0.00131406044678048</v>
      </c>
      <c r="Q1503" s="22" t="n">
        <f aca="false">L1503/E1502</f>
        <v>0.000131423314495872</v>
      </c>
      <c r="R1503" s="22" t="n">
        <f aca="false">M1503 / E1502</f>
        <v>0.0207648836903666</v>
      </c>
      <c r="S1503" s="23" t="str">
        <f aca="false">IF(N1503 &gt; 0, "UP", "DOWN")</f>
        <v>UP</v>
      </c>
      <c r="T1503" s="28" t="inlineStr">
        <f aca="false">O1503-N1503</f>
        <is>
          <t/>
        </is>
      </c>
      <c r="U1503" s="28" t="inlineStr">
        <f aca="false">P1503-N1503</f>
        <is>
          <t/>
        </is>
      </c>
      <c r="V1503" s="28" t="inlineStr">
        <f aca="false">O1503 + P1503</f>
        <is>
          <t/>
        </is>
      </c>
    </row>
    <row collapsed="false" customFormat="false" customHeight="true" hidden="false" ht="25" outlineLevel="0" r="1504">
      <c r="A1504" s="27" t="n">
        <v>38741</v>
      </c>
      <c r="B1504" s="20" t="n">
        <v>78.76</v>
      </c>
      <c r="C1504" s="20" t="n">
        <v>79.42</v>
      </c>
      <c r="D1504" s="20" t="n">
        <v>75.77</v>
      </c>
      <c r="E1504" s="20" t="n">
        <v>76.04</v>
      </c>
      <c r="F1504" s="20" t="n">
        <v>40794800</v>
      </c>
      <c r="G1504" s="20" t="n">
        <v>75.71</v>
      </c>
      <c r="I1504" s="20" t="n">
        <f aca="false">E1504-B1504</f>
        <v>-2.72</v>
      </c>
      <c r="J1504" s="20" t="n">
        <f aca="false">C1504-B1504</f>
        <v>0.659999999999997</v>
      </c>
      <c r="K1504" s="20" t="n">
        <f aca="false">D1504-B1504</f>
        <v>-2.99000000000001</v>
      </c>
      <c r="L1504" s="20" t="n">
        <f aca="false">B1504 - E1503</f>
        <v>1.09</v>
      </c>
      <c r="M1504" s="20" t="n">
        <f aca="false">E1504 - E1503</f>
        <v>-1.63</v>
      </c>
      <c r="N1504" s="22" t="n">
        <f aca="false">(I1504 / B1504)</f>
        <v>-0.0345352971051295</v>
      </c>
      <c r="O1504" s="22" t="n">
        <f aca="false">(J1504 / B1504)</f>
        <v>0.00837988826815638</v>
      </c>
      <c r="P1504" s="22" t="n">
        <f aca="false">K1504 / B1504</f>
        <v>-0.03796343321483</v>
      </c>
      <c r="Q1504" s="22" t="n">
        <f aca="false">L1504/E1503</f>
        <v>0.0140337324578345</v>
      </c>
      <c r="R1504" s="22" t="n">
        <f aca="false">M1504 / E1503</f>
        <v>-0.0209862237672202</v>
      </c>
      <c r="S1504" s="23" t="str">
        <f aca="false">IF(N1504 &gt; 0, "UP", "DOWN")</f>
        <v>DOWN</v>
      </c>
      <c r="T1504" s="28" t="inlineStr">
        <f aca="false">O1504-N1504</f>
        <is>
          <t/>
        </is>
      </c>
      <c r="U1504" s="28" t="inlineStr">
        <f aca="false">P1504-N1504</f>
        <is>
          <t/>
        </is>
      </c>
      <c r="V1504" s="28" t="inlineStr">
        <f aca="false">O1504 + P1504</f>
        <is>
          <t/>
        </is>
      </c>
    </row>
    <row collapsed="false" customFormat="false" customHeight="true" hidden="false" ht="25" outlineLevel="0" r="1505">
      <c r="A1505" s="27" t="n">
        <v>38742</v>
      </c>
      <c r="B1505" s="20" t="n">
        <v>77.39</v>
      </c>
      <c r="C1505" s="20" t="n">
        <v>77.5</v>
      </c>
      <c r="D1505" s="20" t="n">
        <v>73.25</v>
      </c>
      <c r="E1505" s="20" t="n">
        <v>74.2</v>
      </c>
      <c r="F1505" s="20" t="n">
        <v>45563800</v>
      </c>
      <c r="G1505" s="20" t="n">
        <v>73.88</v>
      </c>
      <c r="I1505" s="20" t="n">
        <f aca="false">E1505-B1505</f>
        <v>-3.19</v>
      </c>
      <c r="J1505" s="20" t="n">
        <f aca="false">C1505-B1505</f>
        <v>0.109999999999999</v>
      </c>
      <c r="K1505" s="20" t="n">
        <f aca="false">D1505-B1505</f>
        <v>-4.14</v>
      </c>
      <c r="L1505" s="20" t="n">
        <f aca="false">B1505 - E1504</f>
        <v>1.34999999999999</v>
      </c>
      <c r="M1505" s="20" t="n">
        <f aca="false">E1505 - E1504</f>
        <v>-1.84</v>
      </c>
      <c r="N1505" s="22" t="n">
        <f aca="false">(I1505 / B1505)</f>
        <v>-0.0412197958392557</v>
      </c>
      <c r="O1505" s="22" t="n">
        <f aca="false">(J1505 / B1505)</f>
        <v>0.00142137227031916</v>
      </c>
      <c r="P1505" s="22" t="n">
        <f aca="false">K1505 / B1505</f>
        <v>-0.0534952836283758</v>
      </c>
      <c r="Q1505" s="22" t="n">
        <f aca="false">L1505/E1504</f>
        <v>0.0177538137822198</v>
      </c>
      <c r="R1505" s="22" t="n">
        <f aca="false">M1505 / E1504</f>
        <v>-0.0241977906365071</v>
      </c>
      <c r="S1505" s="23" t="str">
        <f aca="false">IF(N1505 &gt; 0, "UP", "DOWN")</f>
        <v>DOWN</v>
      </c>
      <c r="T1505" s="28" t="inlineStr">
        <f aca="false">O1505-N1505</f>
        <is>
          <t/>
        </is>
      </c>
      <c r="U1505" s="28" t="inlineStr">
        <f aca="false">P1505-N1505</f>
        <is>
          <t/>
        </is>
      </c>
      <c r="V1505" s="28" t="inlineStr">
        <f aca="false">O1505 + P1505</f>
        <is>
          <t/>
        </is>
      </c>
    </row>
    <row collapsed="false" customFormat="false" customHeight="true" hidden="false" ht="25" outlineLevel="0" r="1506">
      <c r="A1506" s="27" t="n">
        <v>38743</v>
      </c>
      <c r="B1506" s="20" t="n">
        <v>74.53</v>
      </c>
      <c r="C1506" s="20" t="n">
        <v>75.43</v>
      </c>
      <c r="D1506" s="20" t="n">
        <v>71.93</v>
      </c>
      <c r="E1506" s="20" t="n">
        <v>72.33</v>
      </c>
      <c r="F1506" s="20" t="n">
        <v>42192400</v>
      </c>
      <c r="G1506" s="20" t="n">
        <v>72.02</v>
      </c>
      <c r="I1506" s="20" t="n">
        <f aca="false">E1506-B1506</f>
        <v>-2.2</v>
      </c>
      <c r="J1506" s="20" t="n">
        <f aca="false">C1506-B1506</f>
        <v>0.900000000000006</v>
      </c>
      <c r="K1506" s="20" t="n">
        <f aca="false">D1506-B1506</f>
        <v>-2.59999999999999</v>
      </c>
      <c r="L1506" s="20" t="n">
        <f aca="false">B1506 - E1505</f>
        <v>0.329999999999998</v>
      </c>
      <c r="M1506" s="20" t="n">
        <f aca="false">E1506 - E1505</f>
        <v>-1.87</v>
      </c>
      <c r="N1506" s="22" t="n">
        <f aca="false">(I1506 / B1506)</f>
        <v>-0.0295183147725748</v>
      </c>
      <c r="O1506" s="22" t="n">
        <f aca="false">(J1506 / B1506)</f>
        <v>0.0120756742251443</v>
      </c>
      <c r="P1506" s="22" t="n">
        <f aca="false">K1506 / B1506</f>
        <v>-0.0348852810948611</v>
      </c>
      <c r="Q1506" s="22" t="n">
        <f aca="false">L1506/E1505</f>
        <v>0.00444743935309971</v>
      </c>
      <c r="R1506" s="22" t="n">
        <f aca="false">M1506 / E1505</f>
        <v>-0.0252021563342319</v>
      </c>
      <c r="S1506" s="23" t="str">
        <f aca="false">IF(N1506 &gt; 0, "UP", "DOWN")</f>
        <v>DOWN</v>
      </c>
      <c r="T1506" s="28" t="inlineStr">
        <f aca="false">O1506-N1506</f>
        <is>
          <t/>
        </is>
      </c>
      <c r="U1506" s="28" t="inlineStr">
        <f aca="false">P1506-N1506</f>
        <is>
          <t/>
        </is>
      </c>
      <c r="V1506" s="28" t="inlineStr">
        <f aca="false">O1506 + P1506</f>
        <is>
          <t/>
        </is>
      </c>
    </row>
    <row collapsed="false" customFormat="false" customHeight="true" hidden="false" ht="25" outlineLevel="0" r="1507">
      <c r="A1507" s="27" t="n">
        <v>38744</v>
      </c>
      <c r="B1507" s="20" t="n">
        <v>72.95</v>
      </c>
      <c r="C1507" s="20" t="n">
        <v>73.6</v>
      </c>
      <c r="D1507" s="20" t="n">
        <v>71.1</v>
      </c>
      <c r="E1507" s="20" t="n">
        <v>72.03</v>
      </c>
      <c r="F1507" s="20" t="n">
        <v>34066600</v>
      </c>
      <c r="G1507" s="20" t="n">
        <v>71.72</v>
      </c>
      <c r="I1507" s="20" t="n">
        <f aca="false">E1507-B1507</f>
        <v>-0.920000000000002</v>
      </c>
      <c r="J1507" s="20" t="n">
        <f aca="false">C1507-B1507</f>
        <v>0.649999999999992</v>
      </c>
      <c r="K1507" s="20" t="n">
        <f aca="false">D1507-B1507</f>
        <v>-1.85000000000001</v>
      </c>
      <c r="L1507" s="20" t="n">
        <f aca="false">B1507 - E1506</f>
        <v>0.620000000000005</v>
      </c>
      <c r="M1507" s="20" t="n">
        <f aca="false">E1507 - E1506</f>
        <v>-0.299999999999997</v>
      </c>
      <c r="N1507" s="22" t="n">
        <f aca="false">(I1507 / B1507)</f>
        <v>-0.0126113776559287</v>
      </c>
      <c r="O1507" s="22" t="n">
        <f aca="false">(J1507 / B1507)</f>
        <v>0.00891021247429735</v>
      </c>
      <c r="P1507" s="22" t="n">
        <f aca="false">K1507 / B1507</f>
        <v>-0.0253598355037698</v>
      </c>
      <c r="Q1507" s="22" t="n">
        <f aca="false">L1507/E1506</f>
        <v>0.00857182358634045</v>
      </c>
      <c r="R1507" s="22" t="n">
        <f aca="false">M1507 / E1506</f>
        <v>-0.00414765657403563</v>
      </c>
      <c r="S1507" s="23" t="str">
        <f aca="false">IF(N1507 &gt; 0, "UP", "DOWN")</f>
        <v>DOWN</v>
      </c>
      <c r="T1507" s="28" t="inlineStr">
        <f aca="false">O1507-N1507</f>
        <is>
          <t/>
        </is>
      </c>
      <c r="U1507" s="28" t="inlineStr">
        <f aca="false">P1507-N1507</f>
        <is>
          <t/>
        </is>
      </c>
      <c r="V1507" s="28" t="inlineStr">
        <f aca="false">O1507 + P1507</f>
        <is>
          <t/>
        </is>
      </c>
    </row>
    <row collapsed="false" customFormat="false" customHeight="true" hidden="false" ht="25" outlineLevel="0" r="1508">
      <c r="A1508" s="27" t="n">
        <v>38747</v>
      </c>
      <c r="B1508" s="20" t="n">
        <v>71.17</v>
      </c>
      <c r="C1508" s="20" t="n">
        <v>76.6</v>
      </c>
      <c r="D1508" s="20" t="n">
        <v>70.87</v>
      </c>
      <c r="E1508" s="20" t="n">
        <v>75</v>
      </c>
      <c r="F1508" s="20" t="n">
        <v>49942900</v>
      </c>
      <c r="G1508" s="20" t="n">
        <v>74.68</v>
      </c>
      <c r="I1508" s="20" t="n">
        <f aca="false">E1508-B1508</f>
        <v>3.83</v>
      </c>
      <c r="J1508" s="20" t="n">
        <f aca="false">C1508-B1508</f>
        <v>5.42999999999999</v>
      </c>
      <c r="K1508" s="20" t="n">
        <f aca="false">D1508-B1508</f>
        <v>-0.299999999999997</v>
      </c>
      <c r="L1508" s="20" t="n">
        <f aca="false">B1508 - E1507</f>
        <v>-0.859999999999999</v>
      </c>
      <c r="M1508" s="20" t="n">
        <f aca="false">E1508 - E1507</f>
        <v>2.97</v>
      </c>
      <c r="N1508" s="22" t="n">
        <f aca="false">(I1508 / B1508)</f>
        <v>0.053814809610791</v>
      </c>
      <c r="O1508" s="22" t="n">
        <f aca="false">(J1508 / B1508)</f>
        <v>0.0762961922158212</v>
      </c>
      <c r="P1508" s="22" t="n">
        <f aca="false">K1508 / B1508</f>
        <v>-0.00421525923844312</v>
      </c>
      <c r="Q1508" s="22" t="n">
        <f aca="false">L1508/E1507</f>
        <v>-0.0119394696654172</v>
      </c>
      <c r="R1508" s="22" t="n">
        <f aca="false">M1508 / E1507</f>
        <v>0.0412328196584756</v>
      </c>
      <c r="S1508" s="23" t="str">
        <f aca="false">IF(N1508 &gt; 0, "UP", "DOWN")</f>
        <v>UP</v>
      </c>
      <c r="T1508" s="28" t="inlineStr">
        <f aca="false">O1508-N1508</f>
        <is>
          <t/>
        </is>
      </c>
      <c r="U1508" s="28" t="inlineStr">
        <f aca="false">P1508-N1508</f>
        <is>
          <t/>
        </is>
      </c>
      <c r="V1508" s="28" t="inlineStr">
        <f aca="false">O1508 + P1508</f>
        <is>
          <t/>
        </is>
      </c>
    </row>
    <row collapsed="false" customFormat="false" customHeight="true" hidden="false" ht="25" outlineLevel="0" r="1509">
      <c r="A1509" s="27" t="n">
        <v>38748</v>
      </c>
      <c r="B1509" s="20" t="n">
        <v>75.5</v>
      </c>
      <c r="C1509" s="20" t="n">
        <v>76.34</v>
      </c>
      <c r="D1509" s="20" t="n">
        <v>73.75</v>
      </c>
      <c r="E1509" s="20" t="n">
        <v>75.51</v>
      </c>
      <c r="F1509" s="20" t="n">
        <v>32626500</v>
      </c>
      <c r="G1509" s="20" t="n">
        <v>75.19</v>
      </c>
      <c r="I1509" s="20" t="n">
        <f aca="false">E1509-B1509</f>
        <v>0.0100000000000051</v>
      </c>
      <c r="J1509" s="20" t="n">
        <f aca="false">C1509-B1509</f>
        <v>0.840000000000003</v>
      </c>
      <c r="K1509" s="20" t="n">
        <f aca="false">D1509-B1509</f>
        <v>-1.75</v>
      </c>
      <c r="L1509" s="20" t="n">
        <f aca="false">B1509 - E1508</f>
        <v>0.5</v>
      </c>
      <c r="M1509" s="20" t="n">
        <f aca="false">E1509 - E1508</f>
        <v>0.510000000000005</v>
      </c>
      <c r="N1509" s="22" t="n">
        <f aca="false">(I1509 / B1509)</f>
        <v>0.000132450331125896</v>
      </c>
      <c r="O1509" s="22" t="n">
        <f aca="false">(J1509 / B1509)</f>
        <v>0.0111258278145696</v>
      </c>
      <c r="P1509" s="22" t="n">
        <f aca="false">K1509 / B1509</f>
        <v>-0.0231788079470199</v>
      </c>
      <c r="Q1509" s="22" t="n">
        <f aca="false">L1509/E1508</f>
        <v>0.00666666666666667</v>
      </c>
      <c r="R1509" s="22" t="n">
        <f aca="false">M1509 / E1508</f>
        <v>0.00680000000000007</v>
      </c>
      <c r="S1509" s="23" t="str">
        <f aca="false">IF(N1509 &gt; 0, "UP", "DOWN")</f>
        <v>UP</v>
      </c>
      <c r="T1509" s="28" t="inlineStr">
        <f aca="false">O1509-N1509</f>
        <is>
          <t/>
        </is>
      </c>
      <c r="U1509" s="28" t="inlineStr">
        <f aca="false">P1509-N1509</f>
        <is>
          <t/>
        </is>
      </c>
      <c r="V1509" s="28" t="inlineStr">
        <f aca="false">O1509 + P1509</f>
        <is>
          <t/>
        </is>
      </c>
    </row>
    <row collapsed="false" customFormat="false" customHeight="true" hidden="false" ht="25" outlineLevel="0" r="1510">
      <c r="A1510" s="27" t="n">
        <v>38749</v>
      </c>
      <c r="B1510" s="20" t="n">
        <v>74.95</v>
      </c>
      <c r="C1510" s="20" t="n">
        <v>76.46</v>
      </c>
      <c r="D1510" s="20" t="n">
        <v>74.64</v>
      </c>
      <c r="E1510" s="20" t="n">
        <v>75.42</v>
      </c>
      <c r="F1510" s="20" t="n">
        <v>18613800</v>
      </c>
      <c r="G1510" s="20" t="n">
        <v>75.1</v>
      </c>
      <c r="I1510" s="20" t="n">
        <f aca="false">E1510-B1510</f>
        <v>0.469999999999999</v>
      </c>
      <c r="J1510" s="20" t="n">
        <f aca="false">C1510-B1510</f>
        <v>1.50999999999999</v>
      </c>
      <c r="K1510" s="20" t="n">
        <f aca="false">D1510-B1510</f>
        <v>-0.310000000000002</v>
      </c>
      <c r="L1510" s="20" t="n">
        <f aca="false">B1510 - E1509</f>
        <v>-0.560000000000002</v>
      </c>
      <c r="M1510" s="20" t="n">
        <f aca="false">E1510 - E1509</f>
        <v>-0.0900000000000034</v>
      </c>
      <c r="N1510" s="22" t="n">
        <f aca="false">(I1510 / B1510)</f>
        <v>0.00627084723148764</v>
      </c>
      <c r="O1510" s="22" t="n">
        <f aca="false">(J1510 / B1510)</f>
        <v>0.020146764509673</v>
      </c>
      <c r="P1510" s="22" t="n">
        <f aca="false">K1510 / B1510</f>
        <v>-0.00413609072715146</v>
      </c>
      <c r="Q1510" s="22" t="n">
        <f aca="false">L1510/E1509</f>
        <v>-0.00741623626009803</v>
      </c>
      <c r="R1510" s="22" t="n">
        <f aca="false">M1510 / E1509</f>
        <v>-0.00119189511323008</v>
      </c>
      <c r="S1510" s="23" t="str">
        <f aca="false">IF(N1510 &gt; 0, "UP", "DOWN")</f>
        <v>UP</v>
      </c>
      <c r="T1510" s="28" t="inlineStr">
        <f aca="false">O1510-N1510</f>
        <is>
          <t/>
        </is>
      </c>
      <c r="U1510" s="28" t="inlineStr">
        <f aca="false">P1510-N1510</f>
        <is>
          <t/>
        </is>
      </c>
      <c r="V1510" s="28" t="inlineStr">
        <f aca="false">O1510 + P1510</f>
        <is>
          <t/>
        </is>
      </c>
    </row>
    <row collapsed="false" customFormat="false" customHeight="true" hidden="false" ht="25" outlineLevel="0" r="1511">
      <c r="A1511" s="27" t="n">
        <v>38750</v>
      </c>
      <c r="B1511" s="20" t="n">
        <v>75.1</v>
      </c>
      <c r="C1511" s="20" t="n">
        <v>75.36</v>
      </c>
      <c r="D1511" s="20" t="n">
        <v>72.05</v>
      </c>
      <c r="E1511" s="20" t="n">
        <v>72.1</v>
      </c>
      <c r="F1511" s="20" t="n">
        <v>25261500</v>
      </c>
      <c r="G1511" s="20" t="n">
        <v>71.79</v>
      </c>
      <c r="I1511" s="20" t="n">
        <f aca="false">E1511-B1511</f>
        <v>-3</v>
      </c>
      <c r="J1511" s="20" t="n">
        <f aca="false">C1511-B1511</f>
        <v>0.260000000000005</v>
      </c>
      <c r="K1511" s="20" t="n">
        <f aca="false">D1511-B1511</f>
        <v>-3.05</v>
      </c>
      <c r="L1511" s="20" t="n">
        <f aca="false">B1511 - E1510</f>
        <v>-0.320000000000007</v>
      </c>
      <c r="M1511" s="20" t="n">
        <f aca="false">E1511 - E1510</f>
        <v>-3.32000000000001</v>
      </c>
      <c r="N1511" s="22" t="n">
        <f aca="false">(I1511 / B1511)</f>
        <v>-0.0399467376830892</v>
      </c>
      <c r="O1511" s="22" t="n">
        <f aca="false">(J1511 / B1511)</f>
        <v>0.00346205059920113</v>
      </c>
      <c r="P1511" s="22" t="n">
        <f aca="false">K1511 / B1511</f>
        <v>-0.040612516644474</v>
      </c>
      <c r="Q1511" s="22" t="n">
        <f aca="false">L1511/E1510</f>
        <v>-0.00424290639087785</v>
      </c>
      <c r="R1511" s="22" t="n">
        <f aca="false">M1511 / E1510</f>
        <v>-0.0440201538053568</v>
      </c>
      <c r="S1511" s="23" t="str">
        <f aca="false">IF(N1511 &gt; 0, "UP", "DOWN")</f>
        <v>DOWN</v>
      </c>
      <c r="T1511" s="28" t="inlineStr">
        <f aca="false">O1511-N1511</f>
        <is>
          <t/>
        </is>
      </c>
      <c r="U1511" s="28" t="inlineStr">
        <f aca="false">P1511-N1511</f>
        <is>
          <t/>
        </is>
      </c>
      <c r="V1511" s="28" t="inlineStr">
        <f aca="false">O1511 + P1511</f>
        <is>
          <t/>
        </is>
      </c>
    </row>
    <row collapsed="false" customFormat="false" customHeight="true" hidden="false" ht="25" outlineLevel="0" r="1512">
      <c r="A1512" s="27" t="n">
        <v>38751</v>
      </c>
      <c r="B1512" s="20" t="n">
        <v>72.24</v>
      </c>
      <c r="C1512" s="20" t="n">
        <v>72.79</v>
      </c>
      <c r="D1512" s="20" t="n">
        <v>71.04</v>
      </c>
      <c r="E1512" s="20" t="n">
        <v>71.85</v>
      </c>
      <c r="F1512" s="20" t="n">
        <v>24718700</v>
      </c>
      <c r="G1512" s="20" t="n">
        <v>71.54</v>
      </c>
      <c r="I1512" s="20" t="n">
        <f aca="false">E1512-B1512</f>
        <v>-0.390000000000001</v>
      </c>
      <c r="J1512" s="20" t="n">
        <f aca="false">C1512-B1512</f>
        <v>0.550000000000011</v>
      </c>
      <c r="K1512" s="20" t="n">
        <f aca="false">D1512-B1512</f>
        <v>-1.19999999999999</v>
      </c>
      <c r="L1512" s="20" t="n">
        <f aca="false">B1512 - E1511</f>
        <v>0.140000000000001</v>
      </c>
      <c r="M1512" s="20" t="n">
        <f aca="false">E1512 - E1511</f>
        <v>-0.25</v>
      </c>
      <c r="N1512" s="22" t="n">
        <f aca="false">(I1512 / B1512)</f>
        <v>-0.00539867109634552</v>
      </c>
      <c r="O1512" s="22" t="n">
        <f aca="false">(J1512 / B1512)</f>
        <v>0.00761351052048742</v>
      </c>
      <c r="P1512" s="22" t="n">
        <f aca="false">K1512 / B1512</f>
        <v>-0.016611295681063</v>
      </c>
      <c r="Q1512" s="22" t="n">
        <f aca="false">L1512/E1511</f>
        <v>0.00194174757281554</v>
      </c>
      <c r="R1512" s="22" t="n">
        <f aca="false">M1512 / E1511</f>
        <v>-0.00346740638002774</v>
      </c>
      <c r="S1512" s="23" t="str">
        <f aca="false">IF(N1512 &gt; 0, "UP", "DOWN")</f>
        <v>DOWN</v>
      </c>
      <c r="T1512" s="28" t="inlineStr">
        <f aca="false">O1512-N1512</f>
        <is>
          <t/>
        </is>
      </c>
      <c r="U1512" s="28" t="inlineStr">
        <f aca="false">P1512-N1512</f>
        <is>
          <t/>
        </is>
      </c>
      <c r="V1512" s="28" t="inlineStr">
        <f aca="false">O1512 + P1512</f>
        <is>
          <t/>
        </is>
      </c>
    </row>
    <row collapsed="false" customFormat="false" customHeight="true" hidden="false" ht="25" outlineLevel="0" r="1513">
      <c r="A1513" s="27" t="n">
        <v>38754</v>
      </c>
      <c r="B1513" s="20" t="n">
        <v>72.02</v>
      </c>
      <c r="C1513" s="20" t="n">
        <v>72.51</v>
      </c>
      <c r="D1513" s="20" t="n">
        <v>66.74</v>
      </c>
      <c r="E1513" s="20" t="n">
        <v>67.3</v>
      </c>
      <c r="F1513" s="20" t="n">
        <v>58991700</v>
      </c>
      <c r="G1513" s="20" t="n">
        <v>67.01</v>
      </c>
      <c r="I1513" s="20" t="n">
        <f aca="false">E1513-B1513</f>
        <v>-4.72</v>
      </c>
      <c r="J1513" s="20" t="n">
        <f aca="false">C1513-B1513</f>
        <v>0.490000000000009</v>
      </c>
      <c r="K1513" s="20" t="n">
        <f aca="false">D1513-B1513</f>
        <v>-5.28</v>
      </c>
      <c r="L1513" s="20" t="n">
        <f aca="false">B1513 - E1512</f>
        <v>0.170000000000002</v>
      </c>
      <c r="M1513" s="20" t="n">
        <f aca="false">E1513 - E1512</f>
        <v>-4.55</v>
      </c>
      <c r="N1513" s="22" t="n">
        <f aca="false">(I1513 / B1513)</f>
        <v>-0.0655373507359067</v>
      </c>
      <c r="O1513" s="22" t="n">
        <f aca="false">(J1513 / B1513)</f>
        <v>0.00680366564843112</v>
      </c>
      <c r="P1513" s="22" t="n">
        <f aca="false">K1513 / B1513</f>
        <v>-0.0733129686198279</v>
      </c>
      <c r="Q1513" s="22" t="n">
        <f aca="false">L1513/E1512</f>
        <v>0.00236604036186502</v>
      </c>
      <c r="R1513" s="22" t="n">
        <f aca="false">M1513 / E1512</f>
        <v>-0.0633263743910925</v>
      </c>
      <c r="S1513" s="23" t="str">
        <f aca="false">IF(N1513 &gt; 0, "UP", "DOWN")</f>
        <v>DOWN</v>
      </c>
      <c r="T1513" s="28" t="inlineStr">
        <f aca="false">O1513-N1513</f>
        <is>
          <t/>
        </is>
      </c>
      <c r="U1513" s="28" t="inlineStr">
        <f aca="false">P1513-N1513</f>
        <is>
          <t/>
        </is>
      </c>
      <c r="V1513" s="28" t="inlineStr">
        <f aca="false">O1513 + P1513</f>
        <is>
          <t/>
        </is>
      </c>
    </row>
    <row collapsed="false" customFormat="false" customHeight="true" hidden="false" ht="25" outlineLevel="0" r="1514">
      <c r="A1514" s="27" t="n">
        <v>38755</v>
      </c>
      <c r="B1514" s="20" t="n">
        <v>68.27</v>
      </c>
      <c r="C1514" s="20" t="n">
        <v>69.48</v>
      </c>
      <c r="D1514" s="20" t="n">
        <v>66.68</v>
      </c>
      <c r="E1514" s="20" t="n">
        <v>67.6</v>
      </c>
      <c r="F1514" s="20" t="n">
        <v>49601100</v>
      </c>
      <c r="G1514" s="20" t="n">
        <v>67.31</v>
      </c>
      <c r="I1514" s="20" t="n">
        <f aca="false">E1514-B1514</f>
        <v>-0.670000000000002</v>
      </c>
      <c r="J1514" s="20" t="n">
        <f aca="false">C1514-B1514</f>
        <v>1.21000000000001</v>
      </c>
      <c r="K1514" s="20" t="n">
        <f aca="false">D1514-B1514</f>
        <v>-1.58999999999999</v>
      </c>
      <c r="L1514" s="20" t="n">
        <f aca="false">B1514 - E1513</f>
        <v>0.969999999999999</v>
      </c>
      <c r="M1514" s="20" t="n">
        <f aca="false">E1514 - E1513</f>
        <v>0.299999999999997</v>
      </c>
      <c r="N1514" s="22" t="n">
        <f aca="false">(I1514 / B1514)</f>
        <v>-0.00981397392705437</v>
      </c>
      <c r="O1514" s="22" t="n">
        <f aca="false">(J1514 / B1514)</f>
        <v>0.0177237439578147</v>
      </c>
      <c r="P1514" s="22" t="n">
        <f aca="false">K1514 / B1514</f>
        <v>-0.0232898784239049</v>
      </c>
      <c r="Q1514" s="22" t="n">
        <f aca="false">L1514/E1513</f>
        <v>0.0144130757800891</v>
      </c>
      <c r="R1514" s="22" t="n">
        <f aca="false">M1514 / E1513</f>
        <v>0.00445765230312032</v>
      </c>
      <c r="S1514" s="23" t="str">
        <f aca="false">IF(N1514 &gt; 0, "UP", "DOWN")</f>
        <v>DOWN</v>
      </c>
      <c r="T1514" s="28" t="inlineStr">
        <f aca="false">O1514-N1514</f>
        <is>
          <t/>
        </is>
      </c>
      <c r="U1514" s="28" t="inlineStr">
        <f aca="false">P1514-N1514</f>
        <is>
          <t/>
        </is>
      </c>
      <c r="V1514" s="28" t="inlineStr">
        <f aca="false">O1514 + P1514</f>
        <is>
          <t/>
        </is>
      </c>
    </row>
    <row collapsed="false" customFormat="false" customHeight="true" hidden="false" ht="25" outlineLevel="0" r="1515">
      <c r="A1515" s="27" t="n">
        <v>38756</v>
      </c>
      <c r="B1515" s="20" t="n">
        <v>68.49</v>
      </c>
      <c r="C1515" s="20" t="n">
        <v>69.08</v>
      </c>
      <c r="D1515" s="20" t="n">
        <v>66</v>
      </c>
      <c r="E1515" s="20" t="n">
        <v>68.81</v>
      </c>
      <c r="F1515" s="20" t="n">
        <v>34039800</v>
      </c>
      <c r="G1515" s="20" t="n">
        <v>68.52</v>
      </c>
      <c r="I1515" s="20" t="n">
        <f aca="false">E1515-B1515</f>
        <v>0.320000000000007</v>
      </c>
      <c r="J1515" s="20" t="n">
        <f aca="false">C1515-B1515</f>
        <v>0.590000000000003</v>
      </c>
      <c r="K1515" s="20" t="n">
        <f aca="false">D1515-B1515</f>
        <v>-2.48999999999999</v>
      </c>
      <c r="L1515" s="20" t="n">
        <f aca="false">B1515 - E1514</f>
        <v>0.890000000000001</v>
      </c>
      <c r="M1515" s="20" t="n">
        <f aca="false">E1515 - E1514</f>
        <v>1.21000000000001</v>
      </c>
      <c r="N1515" s="22" t="n">
        <f aca="false">(I1515 / B1515)</f>
        <v>0.00467221492188652</v>
      </c>
      <c r="O1515" s="22" t="n">
        <f aca="false">(J1515 / B1515)</f>
        <v>0.00861439626222811</v>
      </c>
      <c r="P1515" s="22" t="n">
        <f aca="false">K1515 / B1515</f>
        <v>-0.0363556723609285</v>
      </c>
      <c r="Q1515" s="22" t="n">
        <f aca="false">L1515/E1514</f>
        <v>0.0131656804733728</v>
      </c>
      <c r="R1515" s="22" t="n">
        <f aca="false">M1515 / E1514</f>
        <v>0.0178994082840238</v>
      </c>
      <c r="S1515" s="23" t="str">
        <f aca="false">IF(N1515 &gt; 0, "UP", "DOWN")</f>
        <v>UP</v>
      </c>
      <c r="T1515" s="28" t="inlineStr">
        <f aca="false">O1515-N1515</f>
        <is>
          <t/>
        </is>
      </c>
      <c r="U1515" s="28" t="inlineStr">
        <f aca="false">P1515-N1515</f>
        <is>
          <t/>
        </is>
      </c>
      <c r="V1515" s="28" t="inlineStr">
        <f aca="false">O1515 + P1515</f>
        <is>
          <t/>
        </is>
      </c>
    </row>
    <row collapsed="false" customFormat="false" customHeight="true" hidden="false" ht="25" outlineLevel="0" r="1516">
      <c r="A1516" s="27" t="n">
        <v>38757</v>
      </c>
      <c r="B1516" s="20" t="n">
        <v>69.1</v>
      </c>
      <c r="C1516" s="20" t="n">
        <v>69.23</v>
      </c>
      <c r="D1516" s="20" t="n">
        <v>64.53</v>
      </c>
      <c r="E1516" s="20" t="n">
        <v>64.95</v>
      </c>
      <c r="F1516" s="20" t="n">
        <v>41063000</v>
      </c>
      <c r="G1516" s="20" t="n">
        <v>64.67</v>
      </c>
      <c r="I1516" s="20" t="n">
        <f aca="false">E1516-B1516</f>
        <v>-4.14999999999999</v>
      </c>
      <c r="J1516" s="20" t="n">
        <f aca="false">C1516-B1516</f>
        <v>0.13000000000001</v>
      </c>
      <c r="K1516" s="20" t="n">
        <f aca="false">D1516-B1516</f>
        <v>-4.56999999999999</v>
      </c>
      <c r="L1516" s="20" t="n">
        <f aca="false">B1516 - E1515</f>
        <v>0.289999999999992</v>
      </c>
      <c r="M1516" s="20" t="n">
        <f aca="false">E1516 - E1515</f>
        <v>-3.86</v>
      </c>
      <c r="N1516" s="22" t="n">
        <f aca="false">(I1516 / B1516)</f>
        <v>-0.0600578871201157</v>
      </c>
      <c r="O1516" s="22" t="n">
        <f aca="false">(J1516 / B1516)</f>
        <v>0.0018813314037628</v>
      </c>
      <c r="P1516" s="22" t="n">
        <f aca="false">K1516 / B1516</f>
        <v>-0.066136034732272</v>
      </c>
      <c r="Q1516" s="22" t="n">
        <f aca="false">L1516/E1515</f>
        <v>0.00421450370585659</v>
      </c>
      <c r="R1516" s="22" t="n">
        <f aca="false">M1516 / E1515</f>
        <v>-0.0560964976020927</v>
      </c>
      <c r="S1516" s="23" t="str">
        <f aca="false">IF(N1516 &gt; 0, "UP", "DOWN")</f>
        <v>DOWN</v>
      </c>
      <c r="T1516" s="28" t="inlineStr">
        <f aca="false">O1516-N1516</f>
        <is>
          <t/>
        </is>
      </c>
      <c r="U1516" s="28" t="inlineStr">
        <f aca="false">P1516-N1516</f>
        <is>
          <t/>
        </is>
      </c>
      <c r="V1516" s="28" t="inlineStr">
        <f aca="false">O1516 + P1516</f>
        <is>
          <t/>
        </is>
      </c>
    </row>
    <row collapsed="false" customFormat="false" customHeight="true" hidden="false" ht="25" outlineLevel="0" r="1517">
      <c r="A1517" s="27" t="n">
        <v>38758</v>
      </c>
      <c r="B1517" s="20" t="n">
        <v>65.18</v>
      </c>
      <c r="C1517" s="20" t="n">
        <v>67.67</v>
      </c>
      <c r="D1517" s="20" t="n">
        <v>62.9</v>
      </c>
      <c r="E1517" s="20" t="n">
        <v>67.31</v>
      </c>
      <c r="F1517" s="20" t="n">
        <v>62874200</v>
      </c>
      <c r="G1517" s="20" t="n">
        <v>67.02</v>
      </c>
      <c r="I1517" s="20" t="n">
        <f aca="false">E1517-B1517</f>
        <v>2.13</v>
      </c>
      <c r="J1517" s="20" t="n">
        <f aca="false">C1517-B1517</f>
        <v>2.48999999999999</v>
      </c>
      <c r="K1517" s="20" t="n">
        <f aca="false">D1517-B1517</f>
        <v>-2.28000000000001</v>
      </c>
      <c r="L1517" s="20" t="n">
        <f aca="false">B1517 - E1516</f>
        <v>0.230000000000004</v>
      </c>
      <c r="M1517" s="20" t="n">
        <f aca="false">E1517 - E1516</f>
        <v>2.36</v>
      </c>
      <c r="N1517" s="22" t="n">
        <f aca="false">(I1517 / B1517)</f>
        <v>0.0326787358085302</v>
      </c>
      <c r="O1517" s="22" t="n">
        <f aca="false">(J1517 / B1517)</f>
        <v>0.0382019024240564</v>
      </c>
      <c r="P1517" s="22" t="n">
        <f aca="false">K1517 / B1517</f>
        <v>-0.0349800552316663</v>
      </c>
      <c r="Q1517" s="22" t="n">
        <f aca="false">L1517/E1516</f>
        <v>0.00354118552732878</v>
      </c>
      <c r="R1517" s="22" t="n">
        <f aca="false">M1517 / E1516</f>
        <v>0.0363356428021555</v>
      </c>
      <c r="S1517" s="23" t="str">
        <f aca="false">IF(N1517 &gt; 0, "UP", "DOWN")</f>
        <v>UP</v>
      </c>
      <c r="T1517" s="28" t="inlineStr">
        <f aca="false">O1517-N1517</f>
        <is>
          <t/>
        </is>
      </c>
      <c r="U1517" s="28" t="inlineStr">
        <f aca="false">P1517-N1517</f>
        <is>
          <t/>
        </is>
      </c>
      <c r="V1517" s="28" t="inlineStr">
        <f aca="false">O1517 + P1517</f>
        <is>
          <t/>
        </is>
      </c>
    </row>
    <row collapsed="false" customFormat="false" customHeight="true" hidden="false" ht="25" outlineLevel="0" r="1518">
      <c r="A1518" s="27" t="n">
        <v>38761</v>
      </c>
      <c r="B1518" s="20" t="n">
        <v>66.63</v>
      </c>
      <c r="C1518" s="20" t="n">
        <v>66.75</v>
      </c>
      <c r="D1518" s="20" t="n">
        <v>64.64</v>
      </c>
      <c r="E1518" s="20" t="n">
        <v>64.71</v>
      </c>
      <c r="F1518" s="20" t="n">
        <v>31553500</v>
      </c>
      <c r="G1518" s="20" t="n">
        <v>64.43</v>
      </c>
      <c r="I1518" s="20" t="n">
        <f aca="false">E1518-B1518</f>
        <v>-1.92</v>
      </c>
      <c r="J1518" s="20" t="n">
        <f aca="false">C1518-B1518</f>
        <v>0.120000000000005</v>
      </c>
      <c r="K1518" s="20" t="n">
        <f aca="false">D1518-B1518</f>
        <v>-1.99</v>
      </c>
      <c r="L1518" s="20" t="n">
        <f aca="false">B1518 - E1517</f>
        <v>-0.680000000000007</v>
      </c>
      <c r="M1518" s="20" t="n">
        <f aca="false">E1518 - E1517</f>
        <v>-2.60000000000001</v>
      </c>
      <c r="N1518" s="22" t="n">
        <f aca="false">(I1518 / B1518)</f>
        <v>-0.0288158487167943</v>
      </c>
      <c r="O1518" s="22" t="n">
        <f aca="false">(J1518 / B1518)</f>
        <v>0.00180099054479971</v>
      </c>
      <c r="P1518" s="22" t="n">
        <f aca="false">K1518 / B1518</f>
        <v>-0.0298664265345939</v>
      </c>
      <c r="Q1518" s="22" t="n">
        <f aca="false">L1518/E1517</f>
        <v>-0.0101025107710594</v>
      </c>
      <c r="R1518" s="22" t="n">
        <f aca="false">M1518 / E1517</f>
        <v>-0.038627247065815</v>
      </c>
      <c r="S1518" s="23" t="str">
        <f aca="false">IF(N1518 &gt; 0, "UP", "DOWN")</f>
        <v>DOWN</v>
      </c>
      <c r="T1518" s="28" t="inlineStr">
        <f aca="false">O1518-N1518</f>
        <is>
          <t/>
        </is>
      </c>
      <c r="U1518" s="28" t="inlineStr">
        <f aca="false">P1518-N1518</f>
        <is>
          <t/>
        </is>
      </c>
      <c r="V1518" s="28" t="inlineStr">
        <f aca="false">O1518 + P1518</f>
        <is>
          <t/>
        </is>
      </c>
    </row>
    <row collapsed="false" customFormat="false" customHeight="true" hidden="false" ht="25" outlineLevel="0" r="1519">
      <c r="A1519" s="27" t="n">
        <v>38762</v>
      </c>
      <c r="B1519" s="20" t="n">
        <v>65.1</v>
      </c>
      <c r="C1519" s="20" t="n">
        <v>68.1</v>
      </c>
      <c r="D1519" s="20" t="n">
        <v>65</v>
      </c>
      <c r="E1519" s="20" t="n">
        <v>67.64</v>
      </c>
      <c r="F1519" s="20" t="n">
        <v>41462100</v>
      </c>
      <c r="G1519" s="20" t="n">
        <v>67.35</v>
      </c>
      <c r="I1519" s="20" t="n">
        <f aca="false">E1519-B1519</f>
        <v>2.54000000000001</v>
      </c>
      <c r="J1519" s="20" t="n">
        <f aca="false">C1519-B1519</f>
        <v>3</v>
      </c>
      <c r="K1519" s="20" t="n">
        <f aca="false">D1519-B1519</f>
        <v>-0.0999999999999943</v>
      </c>
      <c r="L1519" s="20" t="n">
        <f aca="false">B1519 - E1518</f>
        <v>0.390000000000001</v>
      </c>
      <c r="M1519" s="20" t="n">
        <f aca="false">E1519 - E1518</f>
        <v>2.93000000000001</v>
      </c>
      <c r="N1519" s="22" t="n">
        <f aca="false">(I1519 / B1519)</f>
        <v>0.0390168970814133</v>
      </c>
      <c r="O1519" s="22" t="n">
        <f aca="false">(J1519 / B1519)</f>
        <v>0.0460829493087558</v>
      </c>
      <c r="P1519" s="22" t="n">
        <f aca="false">K1519 / B1519</f>
        <v>-0.00153609831029177</v>
      </c>
      <c r="Q1519" s="22" t="n">
        <f aca="false">L1519/E1518</f>
        <v>0.00602688919796014</v>
      </c>
      <c r="R1519" s="22" t="n">
        <f aca="false">M1519 / E1518</f>
        <v>0.0452789367949313</v>
      </c>
      <c r="S1519" s="23" t="str">
        <f aca="false">IF(N1519 &gt; 0, "UP", "DOWN")</f>
        <v>UP</v>
      </c>
      <c r="T1519" s="28" t="inlineStr">
        <f aca="false">O1519-N1519</f>
        <is>
          <t/>
        </is>
      </c>
      <c r="U1519" s="28" t="inlineStr">
        <f aca="false">P1519-N1519</f>
        <is>
          <t/>
        </is>
      </c>
      <c r="V1519" s="28" t="inlineStr">
        <f aca="false">O1519 + P1519</f>
        <is>
          <t/>
        </is>
      </c>
    </row>
    <row collapsed="false" customFormat="false" customHeight="true" hidden="false" ht="25" outlineLevel="0" r="1520">
      <c r="A1520" s="27" t="n">
        <v>38763</v>
      </c>
      <c r="B1520" s="20" t="n">
        <v>67.16</v>
      </c>
      <c r="C1520" s="20" t="n">
        <v>69.62</v>
      </c>
      <c r="D1520" s="20" t="n">
        <v>66.75</v>
      </c>
      <c r="E1520" s="20" t="n">
        <v>69.22</v>
      </c>
      <c r="F1520" s="20" t="n">
        <v>41420400</v>
      </c>
      <c r="G1520" s="20" t="n">
        <v>68.92</v>
      </c>
      <c r="I1520" s="20" t="n">
        <f aca="false">E1520-B1520</f>
        <v>2.06</v>
      </c>
      <c r="J1520" s="20" t="n">
        <f aca="false">C1520-B1520</f>
        <v>2.46000000000001</v>
      </c>
      <c r="K1520" s="20" t="n">
        <f aca="false">D1520-B1520</f>
        <v>-0.409999999999997</v>
      </c>
      <c r="L1520" s="20" t="n">
        <f aca="false">B1520 - E1519</f>
        <v>-0.480000000000004</v>
      </c>
      <c r="M1520" s="20" t="n">
        <f aca="false">E1520 - E1519</f>
        <v>1.58</v>
      </c>
      <c r="N1520" s="22" t="n">
        <f aca="false">(I1520 / B1520)</f>
        <v>0.0306730196545563</v>
      </c>
      <c r="O1520" s="22" t="n">
        <f aca="false">(J1520 / B1520)</f>
        <v>0.0366289458010722</v>
      </c>
      <c r="P1520" s="22" t="n">
        <f aca="false">K1520 / B1520</f>
        <v>-0.00610482430017863</v>
      </c>
      <c r="Q1520" s="22" t="n">
        <f aca="false">L1520/E1519</f>
        <v>-0.00709639266706097</v>
      </c>
      <c r="R1520" s="22" t="n">
        <f aca="false">M1520 / E1519</f>
        <v>0.0233589591957421</v>
      </c>
      <c r="S1520" s="23" t="str">
        <f aca="false">IF(N1520 &gt; 0, "UP", "DOWN")</f>
        <v>UP</v>
      </c>
      <c r="T1520" s="28" t="inlineStr">
        <f aca="false">O1520-N1520</f>
        <is>
          <t/>
        </is>
      </c>
      <c r="U1520" s="28" t="inlineStr">
        <f aca="false">P1520-N1520</f>
        <is>
          <t/>
        </is>
      </c>
      <c r="V1520" s="28" t="inlineStr">
        <f aca="false">O1520 + P1520</f>
        <is>
          <t/>
        </is>
      </c>
    </row>
    <row collapsed="false" customFormat="false" customHeight="true" hidden="false" ht="25" outlineLevel="0" r="1521">
      <c r="A1521" s="27" t="n">
        <v>38764</v>
      </c>
      <c r="B1521" s="20" t="n">
        <v>69.91</v>
      </c>
      <c r="C1521" s="20" t="n">
        <v>71.01</v>
      </c>
      <c r="D1521" s="20" t="n">
        <v>69.48</v>
      </c>
      <c r="E1521" s="20" t="n">
        <v>70.57</v>
      </c>
      <c r="F1521" s="20" t="n">
        <v>33863400</v>
      </c>
      <c r="G1521" s="20" t="n">
        <v>70.27</v>
      </c>
      <c r="I1521" s="20" t="n">
        <f aca="false">E1521-B1521</f>
        <v>0.659999999999997</v>
      </c>
      <c r="J1521" s="20" t="n">
        <f aca="false">C1521-B1521</f>
        <v>1.10000000000001</v>
      </c>
      <c r="K1521" s="20" t="n">
        <f aca="false">D1521-B1521</f>
        <v>-0.429999999999993</v>
      </c>
      <c r="L1521" s="20" t="n">
        <f aca="false">B1521 - E1520</f>
        <v>0.689999999999998</v>
      </c>
      <c r="M1521" s="20" t="n">
        <f aca="false">E1521 - E1520</f>
        <v>1.34999999999999</v>
      </c>
      <c r="N1521" s="22" t="n">
        <f aca="false">(I1521 / B1521)</f>
        <v>0.00944070948362175</v>
      </c>
      <c r="O1521" s="22" t="n">
        <f aca="false">(J1521 / B1521)</f>
        <v>0.0157345158060365</v>
      </c>
      <c r="P1521" s="22" t="n">
        <f aca="false">K1521 / B1521</f>
        <v>-0.00615076526963228</v>
      </c>
      <c r="Q1521" s="22" t="n">
        <f aca="false">L1521/E1520</f>
        <v>0.00996821727824325</v>
      </c>
      <c r="R1521" s="22" t="n">
        <f aca="false">M1521 / E1520</f>
        <v>0.0195030338052585</v>
      </c>
      <c r="S1521" s="23" t="str">
        <f aca="false">IF(N1521 &gt; 0, "UP", "DOWN")</f>
        <v>UP</v>
      </c>
      <c r="T1521" s="28" t="inlineStr">
        <f aca="false">O1521-N1521</f>
        <is>
          <t/>
        </is>
      </c>
      <c r="U1521" s="28" t="inlineStr">
        <f aca="false">P1521-N1521</f>
        <is>
          <t/>
        </is>
      </c>
      <c r="V1521" s="28" t="inlineStr">
        <f aca="false">O1521 + P1521</f>
        <is>
          <t/>
        </is>
      </c>
    </row>
    <row collapsed="false" customFormat="false" customHeight="true" hidden="false" ht="25" outlineLevel="0" r="1522">
      <c r="A1522" s="27" t="n">
        <v>38765</v>
      </c>
      <c r="B1522" s="20" t="n">
        <v>70.3</v>
      </c>
      <c r="C1522" s="20" t="n">
        <v>70.89</v>
      </c>
      <c r="D1522" s="20" t="n">
        <v>69.61</v>
      </c>
      <c r="E1522" s="20" t="n">
        <v>70.29</v>
      </c>
      <c r="F1522" s="20" t="n">
        <v>20571400</v>
      </c>
      <c r="G1522" s="20" t="n">
        <v>69.99</v>
      </c>
      <c r="I1522" s="20" t="n">
        <f aca="false">E1522-B1522</f>
        <v>-0.00999999999999091</v>
      </c>
      <c r="J1522" s="20" t="n">
        <f aca="false">C1522-B1522</f>
        <v>0.590000000000003</v>
      </c>
      <c r="K1522" s="20" t="n">
        <f aca="false">D1522-B1522</f>
        <v>-0.689999999999998</v>
      </c>
      <c r="L1522" s="20" t="n">
        <f aca="false">B1522 - E1521</f>
        <v>-0.269999999999996</v>
      </c>
      <c r="M1522" s="20" t="n">
        <f aca="false">E1522 - E1521</f>
        <v>-0.279999999999987</v>
      </c>
      <c r="N1522" s="22" t="n">
        <f aca="false">(I1522 / B1522)</f>
        <v>-0.000142247510668434</v>
      </c>
      <c r="O1522" s="22" t="n">
        <f aca="false">(J1522 / B1522)</f>
        <v>0.00839260312944528</v>
      </c>
      <c r="P1522" s="22" t="n">
        <f aca="false">K1522 / B1522</f>
        <v>-0.00981507823613084</v>
      </c>
      <c r="Q1522" s="22" t="n">
        <f aca="false">L1522/E1521</f>
        <v>-0.00382598838033153</v>
      </c>
      <c r="R1522" s="22" t="n">
        <f aca="false">M1522 / E1521</f>
        <v>-0.00396769165367702</v>
      </c>
      <c r="S1522" s="23" t="str">
        <f aca="false">IF(N1522 &gt; 0, "UP", "DOWN")</f>
        <v>DOWN</v>
      </c>
      <c r="T1522" s="28" t="inlineStr">
        <f aca="false">O1522-N1522</f>
        <is>
          <t/>
        </is>
      </c>
      <c r="U1522" s="28" t="inlineStr">
        <f aca="false">P1522-N1522</f>
        <is>
          <t/>
        </is>
      </c>
      <c r="V1522" s="28" t="inlineStr">
        <f aca="false">O1522 + P1522</f>
        <is>
          <t/>
        </is>
      </c>
    </row>
    <row collapsed="false" customFormat="false" customHeight="true" hidden="false" ht="25" outlineLevel="0" r="1523">
      <c r="A1523" s="27" t="n">
        <v>38769</v>
      </c>
      <c r="B1523" s="20" t="n">
        <v>70.59</v>
      </c>
      <c r="C1523" s="20" t="n">
        <v>70.8</v>
      </c>
      <c r="D1523" s="20" t="n">
        <v>68.68</v>
      </c>
      <c r="E1523" s="20" t="n">
        <v>69.08</v>
      </c>
      <c r="F1523" s="20" t="n">
        <v>27843100</v>
      </c>
      <c r="G1523" s="20" t="n">
        <v>68.78</v>
      </c>
      <c r="I1523" s="20" t="n">
        <f aca="false">E1523-B1523</f>
        <v>-1.51000000000001</v>
      </c>
      <c r="J1523" s="20" t="n">
        <f aca="false">C1523-B1523</f>
        <v>0.209999999999994</v>
      </c>
      <c r="K1523" s="20" t="n">
        <f aca="false">D1523-B1523</f>
        <v>-1.91</v>
      </c>
      <c r="L1523" s="20" t="n">
        <f aca="false">B1523 - E1522</f>
        <v>0.299999999999997</v>
      </c>
      <c r="M1523" s="20" t="n">
        <f aca="false">E1523 - E1522</f>
        <v>-1.21000000000001</v>
      </c>
      <c r="N1523" s="22" t="n">
        <f aca="false">(I1523 / B1523)</f>
        <v>-0.0213911318883695</v>
      </c>
      <c r="O1523" s="22" t="n">
        <f aca="false">(J1523 / B1523)</f>
        <v>0.00297492562685924</v>
      </c>
      <c r="P1523" s="22" t="n">
        <f aca="false">K1523 / B1523</f>
        <v>-0.027057656891911</v>
      </c>
      <c r="Q1523" s="22" t="n">
        <f aca="false">L1523/E1522</f>
        <v>0.00426803243704648</v>
      </c>
      <c r="R1523" s="22" t="n">
        <f aca="false">M1523 / E1522</f>
        <v>-0.0172143974960878</v>
      </c>
      <c r="S1523" s="23" t="str">
        <f aca="false">IF(N1523 &gt; 0, "UP", "DOWN")</f>
        <v>DOWN</v>
      </c>
      <c r="T1523" s="28" t="inlineStr">
        <f aca="false">O1523-N1523</f>
        <is>
          <t/>
        </is>
      </c>
      <c r="U1523" s="28" t="inlineStr">
        <f aca="false">P1523-N1523</f>
        <is>
          <t/>
        </is>
      </c>
      <c r="V1523" s="28" t="inlineStr">
        <f aca="false">O1523 + P1523</f>
        <is>
          <t/>
        </is>
      </c>
    </row>
    <row collapsed="false" customFormat="false" customHeight="true" hidden="false" ht="25" outlineLevel="0" r="1524">
      <c r="A1524" s="27" t="n">
        <v>38770</v>
      </c>
      <c r="B1524" s="20" t="n">
        <v>69</v>
      </c>
      <c r="C1524" s="20" t="n">
        <v>71.67</v>
      </c>
      <c r="D1524" s="20" t="n">
        <v>68</v>
      </c>
      <c r="E1524" s="20" t="n">
        <v>71.32</v>
      </c>
      <c r="F1524" s="20" t="n">
        <v>34937100</v>
      </c>
      <c r="G1524" s="20" t="n">
        <v>71.02</v>
      </c>
      <c r="I1524" s="20" t="n">
        <f aca="false">E1524-B1524</f>
        <v>2.31999999999999</v>
      </c>
      <c r="J1524" s="20" t="n">
        <f aca="false">C1524-B1524</f>
        <v>2.67</v>
      </c>
      <c r="K1524" s="20" t="n">
        <f aca="false">D1524-B1524</f>
        <v>-1</v>
      </c>
      <c r="L1524" s="20" t="n">
        <f aca="false">B1524 - E1523</f>
        <v>-0.0799999999999983</v>
      </c>
      <c r="M1524" s="20" t="n">
        <f aca="false">E1524 - E1523</f>
        <v>2.23999999999999</v>
      </c>
      <c r="N1524" s="22" t="n">
        <f aca="false">(I1524 / B1524)</f>
        <v>0.033623188405797</v>
      </c>
      <c r="O1524" s="22" t="n">
        <f aca="false">(J1524 / B1524)</f>
        <v>0.0386956521739131</v>
      </c>
      <c r="P1524" s="22" t="n">
        <f aca="false">K1524 / B1524</f>
        <v>-0.0144927536231884</v>
      </c>
      <c r="Q1524" s="22" t="n">
        <f aca="false">L1524/E1523</f>
        <v>-0.00115807759119859</v>
      </c>
      <c r="R1524" s="22" t="n">
        <f aca="false">M1524 / E1523</f>
        <v>0.032426172553561</v>
      </c>
      <c r="S1524" s="23" t="str">
        <f aca="false">IF(N1524 &gt; 0, "UP", "DOWN")</f>
        <v>UP</v>
      </c>
      <c r="T1524" s="28" t="inlineStr">
        <f aca="false">O1524-N1524</f>
        <is>
          <t/>
        </is>
      </c>
      <c r="U1524" s="28" t="inlineStr">
        <f aca="false">P1524-N1524</f>
        <is>
          <t/>
        </is>
      </c>
      <c r="V1524" s="28" t="inlineStr">
        <f aca="false">O1524 + P1524</f>
        <is>
          <t/>
        </is>
      </c>
    </row>
    <row collapsed="false" customFormat="false" customHeight="true" hidden="false" ht="25" outlineLevel="0" r="1525">
      <c r="A1525" s="27" t="n">
        <v>38771</v>
      </c>
      <c r="B1525" s="20" t="n">
        <v>71.79</v>
      </c>
      <c r="C1525" s="20" t="n">
        <v>73</v>
      </c>
      <c r="D1525" s="20" t="n">
        <v>71.43</v>
      </c>
      <c r="E1525" s="20" t="n">
        <v>71.75</v>
      </c>
      <c r="F1525" s="20" t="n">
        <v>30604200</v>
      </c>
      <c r="G1525" s="20" t="n">
        <v>71.44</v>
      </c>
      <c r="I1525" s="20" t="n">
        <f aca="false">E1525-B1525</f>
        <v>-0.0400000000000063</v>
      </c>
      <c r="J1525" s="20" t="n">
        <f aca="false">C1525-B1525</f>
        <v>1.20999999999999</v>
      </c>
      <c r="K1525" s="20" t="n">
        <f aca="false">D1525-B1525</f>
        <v>-0.359999999999999</v>
      </c>
      <c r="L1525" s="20" t="n">
        <f aca="false">B1525 - E1524</f>
        <v>0.470000000000013</v>
      </c>
      <c r="M1525" s="20" t="n">
        <f aca="false">E1525 - E1524</f>
        <v>0.430000000000007</v>
      </c>
      <c r="N1525" s="22" t="n">
        <f aca="false">(I1525 / B1525)</f>
        <v>-0.000557180665830983</v>
      </c>
      <c r="O1525" s="22" t="n">
        <f aca="false">(J1525 / B1525)</f>
        <v>0.0168547151413845</v>
      </c>
      <c r="P1525" s="22" t="n">
        <f aca="false">K1525 / B1525</f>
        <v>-0.00501462599247805</v>
      </c>
      <c r="Q1525" s="22" t="n">
        <f aca="false">L1525/E1524</f>
        <v>0.00659001682557506</v>
      </c>
      <c r="R1525" s="22" t="n">
        <f aca="false">M1525 / E1524</f>
        <v>0.00602916432978136</v>
      </c>
      <c r="S1525" s="23" t="str">
        <f aca="false">IF(N1525 &gt; 0, "UP", "DOWN")</f>
        <v>DOWN</v>
      </c>
      <c r="T1525" s="28" t="inlineStr">
        <f aca="false">O1525-N1525</f>
        <is>
          <t/>
        </is>
      </c>
      <c r="U1525" s="28" t="inlineStr">
        <f aca="false">P1525-N1525</f>
        <is>
          <t/>
        </is>
      </c>
      <c r="V1525" s="28" t="inlineStr">
        <f aca="false">O1525 + P1525</f>
        <is>
          <t/>
        </is>
      </c>
    </row>
    <row collapsed="false" customFormat="false" customHeight="true" hidden="false" ht="25" outlineLevel="0" r="1526">
      <c r="A1526" s="27" t="n">
        <v>38772</v>
      </c>
      <c r="B1526" s="20" t="n">
        <v>72.14</v>
      </c>
      <c r="C1526" s="20" t="n">
        <v>72.89</v>
      </c>
      <c r="D1526" s="20" t="n">
        <v>71.2</v>
      </c>
      <c r="E1526" s="20" t="n">
        <v>71.46</v>
      </c>
      <c r="F1526" s="20" t="n">
        <v>19098000</v>
      </c>
      <c r="G1526" s="20" t="n">
        <v>71.15</v>
      </c>
      <c r="I1526" s="20" t="n">
        <f aca="false">E1526-B1526</f>
        <v>-0.680000000000007</v>
      </c>
      <c r="J1526" s="20" t="n">
        <f aca="false">C1526-B1526</f>
        <v>0.75</v>
      </c>
      <c r="K1526" s="20" t="n">
        <f aca="false">D1526-B1526</f>
        <v>-0.939999999999998</v>
      </c>
      <c r="L1526" s="20" t="n">
        <f aca="false">B1526 - E1525</f>
        <v>0.390000000000001</v>
      </c>
      <c r="M1526" s="20" t="n">
        <f aca="false">E1526 - E1525</f>
        <v>-0.290000000000006</v>
      </c>
      <c r="N1526" s="22" t="n">
        <f aca="false">(I1526 / B1526)</f>
        <v>-0.00942611588577775</v>
      </c>
      <c r="O1526" s="22" t="n">
        <f aca="false">(J1526 / B1526)</f>
        <v>0.0103964513446077</v>
      </c>
      <c r="P1526" s="22" t="n">
        <f aca="false">K1526 / B1526</f>
        <v>-0.013030219018575</v>
      </c>
      <c r="Q1526" s="22" t="n">
        <f aca="false">L1526/E1525</f>
        <v>0.00543554006968642</v>
      </c>
      <c r="R1526" s="22" t="n">
        <f aca="false">M1526 / E1525</f>
        <v>-0.00404181184668998</v>
      </c>
      <c r="S1526" s="23" t="str">
        <f aca="false">IF(N1526 &gt; 0, "UP", "DOWN")</f>
        <v>DOWN</v>
      </c>
      <c r="T1526" s="28" t="inlineStr">
        <f aca="false">O1526-N1526</f>
        <is>
          <t/>
        </is>
      </c>
      <c r="U1526" s="28" t="inlineStr">
        <f aca="false">P1526-N1526</f>
        <is>
          <t/>
        </is>
      </c>
      <c r="V1526" s="28" t="inlineStr">
        <f aca="false">O1526 + P1526</f>
        <is>
          <t/>
        </is>
      </c>
    </row>
    <row collapsed="false" customFormat="false" customHeight="true" hidden="false" ht="25" outlineLevel="0" r="1527">
      <c r="A1527" s="27" t="n">
        <v>38775</v>
      </c>
      <c r="B1527" s="20" t="n">
        <v>71.99</v>
      </c>
      <c r="C1527" s="20" t="n">
        <v>72.12</v>
      </c>
      <c r="D1527" s="20" t="n">
        <v>70.65</v>
      </c>
      <c r="E1527" s="20" t="n">
        <v>70.99</v>
      </c>
      <c r="F1527" s="20" t="n">
        <v>28258600</v>
      </c>
      <c r="G1527" s="20" t="n">
        <v>70.69</v>
      </c>
      <c r="I1527" s="20" t="n">
        <f aca="false">E1527-B1527</f>
        <v>-1</v>
      </c>
      <c r="J1527" s="20" t="n">
        <f aca="false">C1527-B1527</f>
        <v>0.13000000000001</v>
      </c>
      <c r="K1527" s="20" t="n">
        <f aca="false">D1527-B1527</f>
        <v>-1.33999999999999</v>
      </c>
      <c r="L1527" s="20" t="n">
        <f aca="false">B1527 - E1526</f>
        <v>0.530000000000001</v>
      </c>
      <c r="M1527" s="20" t="n">
        <f aca="false">E1527 - E1526</f>
        <v>-0.469999999999999</v>
      </c>
      <c r="N1527" s="22" t="n">
        <f aca="false">(I1527 / B1527)</f>
        <v>-0.0138908181691902</v>
      </c>
      <c r="O1527" s="22" t="n">
        <f aca="false">(J1527 / B1527)</f>
        <v>0.00180580636199486</v>
      </c>
      <c r="P1527" s="22" t="n">
        <f aca="false">K1527 / B1527</f>
        <v>-0.0186136963467147</v>
      </c>
      <c r="Q1527" s="22" t="n">
        <f aca="false">L1527/E1526</f>
        <v>0.00741673663588023</v>
      </c>
      <c r="R1527" s="22" t="n">
        <f aca="false">M1527 / E1526</f>
        <v>-0.00657710607332772</v>
      </c>
      <c r="S1527" s="23" t="str">
        <f aca="false">IF(N1527 &gt; 0, "UP", "DOWN")</f>
        <v>DOWN</v>
      </c>
      <c r="T1527" s="28" t="inlineStr">
        <f aca="false">O1527-N1527</f>
        <is>
          <t/>
        </is>
      </c>
      <c r="U1527" s="28" t="inlineStr">
        <f aca="false">P1527-N1527</f>
        <is>
          <t/>
        </is>
      </c>
      <c r="V1527" s="28" t="inlineStr">
        <f aca="false">O1527 + P1527</f>
        <is>
          <t/>
        </is>
      </c>
    </row>
    <row collapsed="false" customFormat="false" customHeight="true" hidden="false" ht="25" outlineLevel="0" r="1528">
      <c r="A1528" s="27" t="n">
        <v>38776</v>
      </c>
      <c r="B1528" s="20" t="n">
        <v>71.58</v>
      </c>
      <c r="C1528" s="20" t="n">
        <v>72.4</v>
      </c>
      <c r="D1528" s="20" t="n">
        <v>68.1</v>
      </c>
      <c r="E1528" s="20" t="n">
        <v>68.49</v>
      </c>
      <c r="F1528" s="20" t="n">
        <v>45249300</v>
      </c>
      <c r="G1528" s="20" t="n">
        <v>68.2</v>
      </c>
      <c r="I1528" s="20" t="n">
        <f aca="false">E1528-B1528</f>
        <v>-3.09</v>
      </c>
      <c r="J1528" s="20" t="n">
        <f aca="false">C1528-B1528</f>
        <v>0.820000000000007</v>
      </c>
      <c r="K1528" s="20" t="n">
        <f aca="false">D1528-B1528</f>
        <v>-3.48</v>
      </c>
      <c r="L1528" s="20" t="n">
        <f aca="false">B1528 - E1527</f>
        <v>0.590000000000003</v>
      </c>
      <c r="M1528" s="20" t="n">
        <f aca="false">E1528 - E1527</f>
        <v>-2.5</v>
      </c>
      <c r="N1528" s="22" t="n">
        <f aca="false">(I1528 / B1528)</f>
        <v>-0.0431684828164292</v>
      </c>
      <c r="O1528" s="22" t="n">
        <f aca="false">(J1528 / B1528)</f>
        <v>0.0114557138865606</v>
      </c>
      <c r="P1528" s="22" t="n">
        <f aca="false">K1528 / B1528</f>
        <v>-0.0486169321039397</v>
      </c>
      <c r="Q1528" s="22" t="n">
        <f aca="false">L1528/E1527</f>
        <v>0.00831102972249617</v>
      </c>
      <c r="R1528" s="22" t="n">
        <f aca="false">M1528 / E1527</f>
        <v>-0.0352162276376955</v>
      </c>
      <c r="S1528" s="23" t="str">
        <f aca="false">IF(N1528 &gt; 0, "UP", "DOWN")</f>
        <v>DOWN</v>
      </c>
      <c r="T1528" s="28" t="inlineStr">
        <f aca="false">O1528-N1528</f>
        <is>
          <t/>
        </is>
      </c>
      <c r="U1528" s="28" t="inlineStr">
        <f aca="false">P1528-N1528</f>
        <is>
          <t/>
        </is>
      </c>
      <c r="V1528" s="28" t="inlineStr">
        <f aca="false">O1528 + P1528</f>
        <is>
          <t/>
        </is>
      </c>
    </row>
    <row collapsed="false" customFormat="false" customHeight="true" hidden="false" ht="25" outlineLevel="0" r="1529">
      <c r="A1529" s="27" t="n">
        <v>38777</v>
      </c>
      <c r="B1529" s="20" t="n">
        <v>68.84</v>
      </c>
      <c r="C1529" s="20" t="n">
        <v>69.49</v>
      </c>
      <c r="D1529" s="20" t="n">
        <v>68.02</v>
      </c>
      <c r="E1529" s="20" t="n">
        <v>69.1</v>
      </c>
      <c r="F1529" s="20" t="n">
        <v>27279200</v>
      </c>
      <c r="G1529" s="20" t="n">
        <v>68.8</v>
      </c>
      <c r="I1529" s="20" t="n">
        <f aca="false">E1529-B1529</f>
        <v>0.259999999999991</v>
      </c>
      <c r="J1529" s="20" t="n">
        <f aca="false">C1529-B1529</f>
        <v>0.649999999999992</v>
      </c>
      <c r="K1529" s="20" t="n">
        <f aca="false">D1529-B1529</f>
        <v>-0.820000000000007</v>
      </c>
      <c r="L1529" s="20" t="n">
        <f aca="false">B1529 - E1528</f>
        <v>0.350000000000009</v>
      </c>
      <c r="M1529" s="20" t="n">
        <f aca="false">E1529 - E1528</f>
        <v>0.609999999999999</v>
      </c>
      <c r="N1529" s="22" t="n">
        <f aca="false">(I1529 / B1529)</f>
        <v>0.00377687391051701</v>
      </c>
      <c r="O1529" s="22" t="n">
        <f aca="false">(J1529 / B1529)</f>
        <v>0.00944218477629273</v>
      </c>
      <c r="P1529" s="22" t="n">
        <f aca="false">K1529 / B1529</f>
        <v>-0.0119116792562465</v>
      </c>
      <c r="Q1529" s="22" t="n">
        <f aca="false">L1529/E1528</f>
        <v>0.00511023507081338</v>
      </c>
      <c r="R1529" s="22" t="n">
        <f aca="false">M1529 / E1528</f>
        <v>0.00890640969484596</v>
      </c>
      <c r="S1529" s="23" t="str">
        <f aca="false">IF(N1529 &gt; 0, "UP", "DOWN")</f>
        <v>UP</v>
      </c>
      <c r="T1529" s="28" t="inlineStr">
        <f aca="false">O1529-N1529</f>
        <is>
          <t/>
        </is>
      </c>
      <c r="U1529" s="28" t="inlineStr">
        <f aca="false">P1529-N1529</f>
        <is>
          <t/>
        </is>
      </c>
      <c r="V1529" s="28" t="inlineStr">
        <f aca="false">O1529 + P1529</f>
        <is>
          <t/>
        </is>
      </c>
    </row>
    <row collapsed="false" customFormat="false" customHeight="true" hidden="false" ht="25" outlineLevel="0" r="1530">
      <c r="A1530" s="27" t="n">
        <v>38778</v>
      </c>
      <c r="B1530" s="20" t="n">
        <v>68.99</v>
      </c>
      <c r="C1530" s="20" t="n">
        <v>69.99</v>
      </c>
      <c r="D1530" s="20" t="n">
        <v>68.67</v>
      </c>
      <c r="E1530" s="20" t="n">
        <v>69.61</v>
      </c>
      <c r="F1530" s="20" t="n">
        <v>22331200</v>
      </c>
      <c r="G1530" s="20" t="n">
        <v>69.31</v>
      </c>
      <c r="I1530" s="20" t="n">
        <f aca="false">E1530-B1530</f>
        <v>0.620000000000005</v>
      </c>
      <c r="J1530" s="20" t="n">
        <f aca="false">C1530-B1530</f>
        <v>1</v>
      </c>
      <c r="K1530" s="20" t="n">
        <f aca="false">D1530-B1530</f>
        <v>-0.319999999999993</v>
      </c>
      <c r="L1530" s="20" t="n">
        <f aca="false">B1530 - E1529</f>
        <v>-0.109999999999999</v>
      </c>
      <c r="M1530" s="20" t="n">
        <f aca="false">E1530 - E1529</f>
        <v>0.510000000000005</v>
      </c>
      <c r="N1530" s="22" t="n">
        <f aca="false">(I1530 / B1530)</f>
        <v>0.00898680968256276</v>
      </c>
      <c r="O1530" s="22" t="n">
        <f aca="false">(J1530 / B1530)</f>
        <v>0.014494854326714</v>
      </c>
      <c r="P1530" s="22" t="n">
        <f aca="false">K1530 / B1530</f>
        <v>-0.00463835338454839</v>
      </c>
      <c r="Q1530" s="22" t="n">
        <f aca="false">L1530/E1529</f>
        <v>-0.00159189580318378</v>
      </c>
      <c r="R1530" s="22" t="n">
        <f aca="false">M1530 / E1529</f>
        <v>0.00738060781476129</v>
      </c>
      <c r="S1530" s="23" t="str">
        <f aca="false">IF(N1530 &gt; 0, "UP", "DOWN")</f>
        <v>UP</v>
      </c>
      <c r="T1530" s="28" t="inlineStr">
        <f aca="false">O1530-N1530</f>
        <is>
          <t/>
        </is>
      </c>
      <c r="U1530" s="28" t="inlineStr">
        <f aca="false">P1530-N1530</f>
        <is>
          <t/>
        </is>
      </c>
      <c r="V1530" s="28" t="inlineStr">
        <f aca="false">O1530 + P1530</f>
        <is>
          <t/>
        </is>
      </c>
    </row>
    <row collapsed="false" customFormat="false" customHeight="true" hidden="false" ht="25" outlineLevel="0" r="1531">
      <c r="A1531" s="27" t="n">
        <v>38779</v>
      </c>
      <c r="B1531" s="20" t="n">
        <v>69.4</v>
      </c>
      <c r="C1531" s="20" t="n">
        <v>69.91</v>
      </c>
      <c r="D1531" s="20" t="n">
        <v>67.53</v>
      </c>
      <c r="E1531" s="20" t="n">
        <v>67.72</v>
      </c>
      <c r="F1531" s="20" t="n">
        <v>26345300</v>
      </c>
      <c r="G1531" s="20" t="n">
        <v>67.43</v>
      </c>
      <c r="I1531" s="20" t="n">
        <f aca="false">E1531-B1531</f>
        <v>-1.68000000000001</v>
      </c>
      <c r="J1531" s="20" t="n">
        <f aca="false">C1531-B1531</f>
        <v>0.509999999999991</v>
      </c>
      <c r="K1531" s="20" t="n">
        <f aca="false">D1531-B1531</f>
        <v>-1.87</v>
      </c>
      <c r="L1531" s="20" t="n">
        <f aca="false">B1531 - E1530</f>
        <v>-0.209999999999994</v>
      </c>
      <c r="M1531" s="20" t="n">
        <f aca="false">E1531 - E1530</f>
        <v>-1.89</v>
      </c>
      <c r="N1531" s="22" t="n">
        <f aca="false">(I1531 / B1531)</f>
        <v>-0.0242074927953891</v>
      </c>
      <c r="O1531" s="22" t="n">
        <f aca="false">(J1531 / B1531)</f>
        <v>0.00734870317002869</v>
      </c>
      <c r="P1531" s="22" t="n">
        <f aca="false">K1531 / B1531</f>
        <v>-0.0269452449567724</v>
      </c>
      <c r="Q1531" s="22" t="n">
        <f aca="false">L1531/E1530</f>
        <v>-0.00301680792989504</v>
      </c>
      <c r="R1531" s="22" t="n">
        <f aca="false">M1531 / E1530</f>
        <v>-0.0271512713690562</v>
      </c>
      <c r="S1531" s="23" t="str">
        <f aca="false">IF(N1531 &gt; 0, "UP", "DOWN")</f>
        <v>DOWN</v>
      </c>
      <c r="T1531" s="28" t="inlineStr">
        <f aca="false">O1531-N1531</f>
        <is>
          <t/>
        </is>
      </c>
      <c r="U1531" s="28" t="inlineStr">
        <f aca="false">P1531-N1531</f>
        <is>
          <t/>
        </is>
      </c>
      <c r="V1531" s="28" t="inlineStr">
        <f aca="false">O1531 + P1531</f>
        <is>
          <t/>
        </is>
      </c>
    </row>
    <row collapsed="false" customFormat="false" customHeight="true" hidden="false" ht="25" outlineLevel="0" r="1532">
      <c r="A1532" s="27" t="n">
        <v>38782</v>
      </c>
      <c r="B1532" s="20" t="n">
        <v>67.69</v>
      </c>
      <c r="C1532" s="20" t="n">
        <v>67.72</v>
      </c>
      <c r="D1532" s="20" t="n">
        <v>64.94</v>
      </c>
      <c r="E1532" s="20" t="n">
        <v>65.48</v>
      </c>
      <c r="F1532" s="20" t="n">
        <v>32595200</v>
      </c>
      <c r="G1532" s="20" t="n">
        <v>65.2</v>
      </c>
      <c r="I1532" s="20" t="n">
        <f aca="false">E1532-B1532</f>
        <v>-2.20999999999999</v>
      </c>
      <c r="J1532" s="20" t="n">
        <f aca="false">C1532-B1532</f>
        <v>0.0300000000000011</v>
      </c>
      <c r="K1532" s="20" t="n">
        <f aca="false">D1532-B1532</f>
        <v>-2.75</v>
      </c>
      <c r="L1532" s="20" t="n">
        <f aca="false">B1532 - E1531</f>
        <v>-0.0300000000000011</v>
      </c>
      <c r="M1532" s="20" t="n">
        <f aca="false">E1532 - E1531</f>
        <v>-2.23999999999999</v>
      </c>
      <c r="N1532" s="22" t="n">
        <f aca="false">(I1532 / B1532)</f>
        <v>-0.0326488403013738</v>
      </c>
      <c r="O1532" s="22" t="n">
        <f aca="false">(J1532 / B1532)</f>
        <v>0.000443196927167988</v>
      </c>
      <c r="P1532" s="22" t="n">
        <f aca="false">K1532 / B1532</f>
        <v>-0.0406263849903974</v>
      </c>
      <c r="Q1532" s="22" t="n">
        <f aca="false">L1532/E1531</f>
        <v>-0.000443000590667471</v>
      </c>
      <c r="R1532" s="22" t="n">
        <f aca="false">M1532 / E1531</f>
        <v>-0.0330773774365032</v>
      </c>
      <c r="S1532" s="23" t="str">
        <f aca="false">IF(N1532 &gt; 0, "UP", "DOWN")</f>
        <v>DOWN</v>
      </c>
      <c r="T1532" s="28" t="inlineStr">
        <f aca="false">O1532-N1532</f>
        <is>
          <t/>
        </is>
      </c>
      <c r="U1532" s="28" t="inlineStr">
        <f aca="false">P1532-N1532</f>
        <is>
          <t/>
        </is>
      </c>
      <c r="V1532" s="28" t="inlineStr">
        <f aca="false">O1532 + P1532</f>
        <is>
          <t/>
        </is>
      </c>
    </row>
    <row collapsed="false" customFormat="false" customHeight="true" hidden="false" ht="25" outlineLevel="0" r="1533">
      <c r="A1533" s="27" t="n">
        <v>38783</v>
      </c>
      <c r="B1533" s="20" t="n">
        <v>65.76</v>
      </c>
      <c r="C1533" s="20" t="n">
        <v>66.9</v>
      </c>
      <c r="D1533" s="20" t="n">
        <v>65.08</v>
      </c>
      <c r="E1533" s="20" t="n">
        <v>66.31</v>
      </c>
      <c r="F1533" s="20" t="n">
        <v>31174200</v>
      </c>
      <c r="G1533" s="20" t="n">
        <v>66.03</v>
      </c>
      <c r="I1533" s="20" t="n">
        <f aca="false">E1533-B1533</f>
        <v>0.549999999999997</v>
      </c>
      <c r="J1533" s="20" t="n">
        <f aca="false">C1533-B1533</f>
        <v>1.14</v>
      </c>
      <c r="K1533" s="20" t="n">
        <f aca="false">D1533-B1533</f>
        <v>-0.680000000000007</v>
      </c>
      <c r="L1533" s="20" t="n">
        <f aca="false">B1533 - E1532</f>
        <v>0.280000000000001</v>
      </c>
      <c r="M1533" s="20" t="n">
        <f aca="false">E1533 - E1532</f>
        <v>0.829999999999998</v>
      </c>
      <c r="N1533" s="22" t="n">
        <f aca="false">(I1533 / B1533)</f>
        <v>0.00836374695863743</v>
      </c>
      <c r="O1533" s="22" t="n">
        <f aca="false">(J1533 / B1533)</f>
        <v>0.0173357664233577</v>
      </c>
      <c r="P1533" s="22" t="n">
        <f aca="false">K1533 / B1533</f>
        <v>-0.0103406326034064</v>
      </c>
      <c r="Q1533" s="22" t="n">
        <f aca="false">L1533/E1532</f>
        <v>0.00427611484422726</v>
      </c>
      <c r="R1533" s="22" t="n">
        <f aca="false">M1533 / E1532</f>
        <v>0.0126756261453879</v>
      </c>
      <c r="S1533" s="23" t="str">
        <f aca="false">IF(N1533 &gt; 0, "UP", "DOWN")</f>
        <v>UP</v>
      </c>
      <c r="T1533" s="28" t="inlineStr">
        <f aca="false">O1533-N1533</f>
        <is>
          <t/>
        </is>
      </c>
      <c r="U1533" s="28" t="inlineStr">
        <f aca="false">P1533-N1533</f>
        <is>
          <t/>
        </is>
      </c>
      <c r="V1533" s="28" t="inlineStr">
        <f aca="false">O1533 + P1533</f>
        <is>
          <t/>
        </is>
      </c>
    </row>
    <row collapsed="false" customFormat="false" customHeight="true" hidden="false" ht="25" outlineLevel="0" r="1534">
      <c r="A1534" s="27" t="n">
        <v>38784</v>
      </c>
      <c r="B1534" s="20" t="n">
        <v>66.29</v>
      </c>
      <c r="C1534" s="20" t="n">
        <v>67.2</v>
      </c>
      <c r="D1534" s="20" t="n">
        <v>65.35</v>
      </c>
      <c r="E1534" s="20" t="n">
        <v>65.66</v>
      </c>
      <c r="F1534" s="20" t="n">
        <v>23330400</v>
      </c>
      <c r="G1534" s="20" t="n">
        <v>65.38</v>
      </c>
      <c r="I1534" s="20" t="n">
        <f aca="false">E1534-B1534</f>
        <v>-0.63000000000001</v>
      </c>
      <c r="J1534" s="20" t="n">
        <f aca="false">C1534-B1534</f>
        <v>0.909999999999997</v>
      </c>
      <c r="K1534" s="20" t="n">
        <f aca="false">D1534-B1534</f>
        <v>-0.940000000000012</v>
      </c>
      <c r="L1534" s="20" t="n">
        <f aca="false">B1534 - E1533</f>
        <v>-0.019999999999996</v>
      </c>
      <c r="M1534" s="20" t="n">
        <f aca="false">E1534 - E1533</f>
        <v>-0.650000000000006</v>
      </c>
      <c r="N1534" s="22" t="n">
        <f aca="false">(I1534 / B1534)</f>
        <v>-0.00950369588173193</v>
      </c>
      <c r="O1534" s="22" t="n">
        <f aca="false">(J1534 / B1534)</f>
        <v>0.013727560718057</v>
      </c>
      <c r="P1534" s="22" t="n">
        <f aca="false">K1534 / B1534</f>
        <v>-0.0141801176648063</v>
      </c>
      <c r="Q1534" s="22" t="n">
        <f aca="false">L1534/E1533</f>
        <v>-0.000301613632936149</v>
      </c>
      <c r="R1534" s="22" t="n">
        <f aca="false">M1534 / E1533</f>
        <v>-0.00980244307042687</v>
      </c>
      <c r="S1534" s="23" t="str">
        <f aca="false">IF(N1534 &gt; 0, "UP", "DOWN")</f>
        <v>DOWN</v>
      </c>
      <c r="T1534" s="28" t="inlineStr">
        <f aca="false">O1534-N1534</f>
        <is>
          <t/>
        </is>
      </c>
      <c r="U1534" s="28" t="inlineStr">
        <f aca="false">P1534-N1534</f>
        <is>
          <t/>
        </is>
      </c>
      <c r="V1534" s="28" t="inlineStr">
        <f aca="false">O1534 + P1534</f>
        <is>
          <t/>
        </is>
      </c>
    </row>
    <row collapsed="false" customFormat="false" customHeight="true" hidden="false" ht="25" outlineLevel="0" r="1535">
      <c r="A1535" s="27" t="n">
        <v>38785</v>
      </c>
      <c r="B1535" s="20" t="n">
        <v>65.98</v>
      </c>
      <c r="C1535" s="20" t="n">
        <v>66.47</v>
      </c>
      <c r="D1535" s="20" t="n">
        <v>63.81</v>
      </c>
      <c r="E1535" s="20" t="n">
        <v>63.93</v>
      </c>
      <c r="F1535" s="20" t="n">
        <v>28546600</v>
      </c>
      <c r="G1535" s="20" t="n">
        <v>63.66</v>
      </c>
      <c r="I1535" s="20" t="n">
        <f aca="false">E1535-B1535</f>
        <v>-2.05</v>
      </c>
      <c r="J1535" s="20" t="n">
        <f aca="false">C1535-B1535</f>
        <v>0.489999999999995</v>
      </c>
      <c r="K1535" s="20" t="n">
        <f aca="false">D1535-B1535</f>
        <v>-2.17</v>
      </c>
      <c r="L1535" s="20" t="n">
        <f aca="false">B1535 - E1534</f>
        <v>0.320000000000007</v>
      </c>
      <c r="M1535" s="20" t="n">
        <f aca="false">E1535 - E1534</f>
        <v>-1.73</v>
      </c>
      <c r="N1535" s="22" t="n">
        <f aca="false">(I1535 / B1535)</f>
        <v>-0.0310700212185511</v>
      </c>
      <c r="O1535" s="22" t="n">
        <f aca="false">(J1535 / B1535)</f>
        <v>0.0074264928766292</v>
      </c>
      <c r="P1535" s="22" t="n">
        <f aca="false">K1535 / B1535</f>
        <v>-0.0328887541679297</v>
      </c>
      <c r="Q1535" s="22" t="n">
        <f aca="false">L1535/E1534</f>
        <v>0.0048735912275359</v>
      </c>
      <c r="R1535" s="22" t="n">
        <f aca="false">M1535 / E1534</f>
        <v>-0.0263478525738653</v>
      </c>
      <c r="S1535" s="23" t="str">
        <f aca="false">IF(N1535 &gt; 0, "UP", "DOWN")</f>
        <v>DOWN</v>
      </c>
      <c r="T1535" s="28" t="inlineStr">
        <f aca="false">O1535-N1535</f>
        <is>
          <t/>
        </is>
      </c>
      <c r="U1535" s="28" t="inlineStr">
        <f aca="false">P1535-N1535</f>
        <is>
          <t/>
        </is>
      </c>
      <c r="V1535" s="28" t="inlineStr">
        <f aca="false">O1535 + P1535</f>
        <is>
          <t/>
        </is>
      </c>
    </row>
    <row collapsed="false" customFormat="false" customHeight="true" hidden="false" ht="25" outlineLevel="0" r="1536">
      <c r="A1536" s="27" t="n">
        <v>38786</v>
      </c>
      <c r="B1536" s="20" t="n">
        <v>64.05</v>
      </c>
      <c r="C1536" s="20" t="n">
        <v>64.49</v>
      </c>
      <c r="D1536" s="20" t="n">
        <v>62.45</v>
      </c>
      <c r="E1536" s="20" t="n">
        <v>63.19</v>
      </c>
      <c r="F1536" s="20" t="n">
        <v>37255100</v>
      </c>
      <c r="G1536" s="20" t="n">
        <v>62.92</v>
      </c>
      <c r="I1536" s="20" t="n">
        <f aca="false">E1536-B1536</f>
        <v>-0.859999999999999</v>
      </c>
      <c r="J1536" s="20" t="n">
        <f aca="false">C1536-B1536</f>
        <v>0.439999999999998</v>
      </c>
      <c r="K1536" s="20" t="n">
        <f aca="false">D1536-B1536</f>
        <v>-1.59999999999999</v>
      </c>
      <c r="L1536" s="20" t="n">
        <f aca="false">B1536 - E1535</f>
        <v>0.119999999999997</v>
      </c>
      <c r="M1536" s="20" t="n">
        <f aca="false">E1536 - E1535</f>
        <v>-0.740000000000002</v>
      </c>
      <c r="N1536" s="22" t="n">
        <f aca="false">(I1536 / B1536)</f>
        <v>-0.0134270101483216</v>
      </c>
      <c r="O1536" s="22" t="n">
        <f aca="false">(J1536 / B1536)</f>
        <v>0.00686963309914126</v>
      </c>
      <c r="P1536" s="22" t="n">
        <f aca="false">K1536 / B1536</f>
        <v>-0.0249804839968774</v>
      </c>
      <c r="Q1536" s="22" t="n">
        <f aca="false">L1536/E1535</f>
        <v>0.00187705302674797</v>
      </c>
      <c r="R1536" s="22" t="n">
        <f aca="false">M1536 / E1535</f>
        <v>-0.0115751603316127</v>
      </c>
      <c r="S1536" s="23" t="str">
        <f aca="false">IF(N1536 &gt; 0, "UP", "DOWN")</f>
        <v>DOWN</v>
      </c>
      <c r="T1536" s="28" t="inlineStr">
        <f aca="false">O1536-N1536</f>
        <is>
          <t/>
        </is>
      </c>
      <c r="U1536" s="28" t="inlineStr">
        <f aca="false">P1536-N1536</f>
        <is>
          <t/>
        </is>
      </c>
      <c r="V1536" s="28" t="inlineStr">
        <f aca="false">O1536 + P1536</f>
        <is>
          <t/>
        </is>
      </c>
    </row>
    <row collapsed="false" customFormat="false" customHeight="true" hidden="false" ht="25" outlineLevel="0" r="1537">
      <c r="A1537" s="27" t="n">
        <v>38789</v>
      </c>
      <c r="B1537" s="20" t="n">
        <v>65.05</v>
      </c>
      <c r="C1537" s="20" t="n">
        <v>66.28</v>
      </c>
      <c r="D1537" s="20" t="n">
        <v>64.79</v>
      </c>
      <c r="E1537" s="20" t="n">
        <v>65.68</v>
      </c>
      <c r="F1537" s="20" t="n">
        <v>30756700</v>
      </c>
      <c r="G1537" s="20" t="n">
        <v>65.4</v>
      </c>
      <c r="I1537" s="20" t="n">
        <f aca="false">E1537-B1537</f>
        <v>0.63000000000001</v>
      </c>
      <c r="J1537" s="20" t="n">
        <f aca="false">C1537-B1537</f>
        <v>1.23</v>
      </c>
      <c r="K1537" s="20" t="n">
        <f aca="false">D1537-B1537</f>
        <v>-0.259999999999991</v>
      </c>
      <c r="L1537" s="20" t="n">
        <f aca="false">B1537 - E1536</f>
        <v>1.86</v>
      </c>
      <c r="M1537" s="20" t="n">
        <f aca="false">E1537 - E1536</f>
        <v>2.49000000000001</v>
      </c>
      <c r="N1537" s="22" t="n">
        <f aca="false">(I1537 / B1537)</f>
        <v>0.00968485780169116</v>
      </c>
      <c r="O1537" s="22" t="n">
        <f aca="false">(J1537 / B1537)</f>
        <v>0.0189085318985396</v>
      </c>
      <c r="P1537" s="22" t="n">
        <f aca="false">K1537 / B1537</f>
        <v>-0.00399692544196758</v>
      </c>
      <c r="Q1537" s="22" t="n">
        <f aca="false">L1537/E1536</f>
        <v>0.0294350371894287</v>
      </c>
      <c r="R1537" s="22" t="n">
        <f aca="false">M1537 / E1536</f>
        <v>0.039404969140687</v>
      </c>
      <c r="S1537" s="23" t="str">
        <f aca="false">IF(N1537 &gt; 0, "UP", "DOWN")</f>
        <v>UP</v>
      </c>
      <c r="T1537" s="28" t="inlineStr">
        <f aca="false">O1537-N1537</f>
        <is>
          <t/>
        </is>
      </c>
      <c r="U1537" s="28" t="inlineStr">
        <f aca="false">P1537-N1537</f>
        <is>
          <t/>
        </is>
      </c>
      <c r="V1537" s="28" t="inlineStr">
        <f aca="false">O1537 + P1537</f>
        <is>
          <t/>
        </is>
      </c>
    </row>
    <row collapsed="false" customFormat="false" customHeight="true" hidden="false" ht="25" outlineLevel="0" r="1538">
      <c r="A1538" s="27" t="n">
        <v>38790</v>
      </c>
      <c r="B1538" s="20" t="n">
        <v>65.77</v>
      </c>
      <c r="C1538" s="20" t="n">
        <v>67.32</v>
      </c>
      <c r="D1538" s="20" t="n">
        <v>65.5</v>
      </c>
      <c r="E1538" s="20" t="n">
        <v>67.32</v>
      </c>
      <c r="F1538" s="20" t="n">
        <v>22929300</v>
      </c>
      <c r="G1538" s="20" t="n">
        <v>67.03</v>
      </c>
      <c r="I1538" s="20" t="n">
        <f aca="false">E1538-B1538</f>
        <v>1.55</v>
      </c>
      <c r="J1538" s="20" t="n">
        <f aca="false">C1538-B1538</f>
        <v>1.55</v>
      </c>
      <c r="K1538" s="20" t="n">
        <f aca="false">D1538-B1538</f>
        <v>-0.269999999999996</v>
      </c>
      <c r="L1538" s="20" t="n">
        <f aca="false">B1538 - E1537</f>
        <v>0.0899999999999892</v>
      </c>
      <c r="M1538" s="20" t="n">
        <f aca="false">E1538 - E1537</f>
        <v>1.63999999999999</v>
      </c>
      <c r="N1538" s="22" t="n">
        <f aca="false">(I1538 / B1538)</f>
        <v>0.0235669758248441</v>
      </c>
      <c r="O1538" s="22" t="n">
        <f aca="false">(J1538 / B1538)</f>
        <v>0.0235669758248441</v>
      </c>
      <c r="P1538" s="22" t="n">
        <f aca="false">K1538 / B1538</f>
        <v>-0.00410521514368247</v>
      </c>
      <c r="Q1538" s="22" t="n">
        <f aca="false">L1538/E1537</f>
        <v>0.00137028014616305</v>
      </c>
      <c r="R1538" s="22" t="n">
        <f aca="false">M1538 / E1537</f>
        <v>0.024969549330085</v>
      </c>
      <c r="S1538" s="23" t="str">
        <f aca="false">IF(N1538 &gt; 0, "UP", "DOWN")</f>
        <v>UP</v>
      </c>
      <c r="T1538" s="28" t="inlineStr">
        <f aca="false">O1538-N1538</f>
        <is>
          <t/>
        </is>
      </c>
      <c r="U1538" s="28" t="inlineStr">
        <f aca="false">P1538-N1538</f>
        <is>
          <t/>
        </is>
      </c>
      <c r="V1538" s="28" t="inlineStr">
        <f aca="false">O1538 + P1538</f>
        <is>
          <t/>
        </is>
      </c>
    </row>
    <row collapsed="false" customFormat="false" customHeight="true" hidden="false" ht="25" outlineLevel="0" r="1539">
      <c r="A1539" s="27" t="n">
        <v>38791</v>
      </c>
      <c r="B1539" s="20" t="n">
        <v>67.71</v>
      </c>
      <c r="C1539" s="20" t="n">
        <v>68.04</v>
      </c>
      <c r="D1539" s="20" t="n">
        <v>65.52</v>
      </c>
      <c r="E1539" s="20" t="n">
        <v>66.23</v>
      </c>
      <c r="F1539" s="20" t="n">
        <v>31857000</v>
      </c>
      <c r="G1539" s="20" t="n">
        <v>65.95</v>
      </c>
      <c r="I1539" s="20" t="n">
        <f aca="false">E1539-B1539</f>
        <v>-1.47999999999999</v>
      </c>
      <c r="J1539" s="20" t="n">
        <f aca="false">C1539-B1539</f>
        <v>0.330000000000012</v>
      </c>
      <c r="K1539" s="20" t="n">
        <f aca="false">D1539-B1539</f>
        <v>-2.19</v>
      </c>
      <c r="L1539" s="20" t="n">
        <f aca="false">B1539 - E1538</f>
        <v>0.390000000000001</v>
      </c>
      <c r="M1539" s="20" t="n">
        <f aca="false">E1539 - E1538</f>
        <v>-1.08999999999999</v>
      </c>
      <c r="N1539" s="22" t="n">
        <f aca="false">(I1539 / B1539)</f>
        <v>-0.0218579234972676</v>
      </c>
      <c r="O1539" s="22" t="n">
        <f aca="false">(J1539 / B1539)</f>
        <v>0.00487372618520178</v>
      </c>
      <c r="P1539" s="22" t="n">
        <f aca="false">K1539 / B1539</f>
        <v>-0.0323438192290651</v>
      </c>
      <c r="Q1539" s="22" t="n">
        <f aca="false">L1539/E1538</f>
        <v>0.00579322638146168</v>
      </c>
      <c r="R1539" s="22" t="n">
        <f aca="false">M1539 / E1538</f>
        <v>-0.0161913250148543</v>
      </c>
      <c r="S1539" s="23" t="str">
        <f aca="false">IF(N1539 &gt; 0, "UP", "DOWN")</f>
        <v>DOWN</v>
      </c>
      <c r="T1539" s="28" t="inlineStr">
        <f aca="false">O1539-N1539</f>
        <is>
          <t/>
        </is>
      </c>
      <c r="U1539" s="28" t="inlineStr">
        <f aca="false">P1539-N1539</f>
        <is>
          <t/>
        </is>
      </c>
      <c r="V1539" s="28" t="inlineStr">
        <f aca="false">O1539 + P1539</f>
        <is>
          <t/>
        </is>
      </c>
    </row>
    <row collapsed="false" customFormat="false" customHeight="true" hidden="false" ht="25" outlineLevel="0" r="1540">
      <c r="A1540" s="27" t="n">
        <v>38792</v>
      </c>
      <c r="B1540" s="20" t="n">
        <v>66.85</v>
      </c>
      <c r="C1540" s="20" t="n">
        <v>66.9</v>
      </c>
      <c r="D1540" s="20" t="n">
        <v>64.3</v>
      </c>
      <c r="E1540" s="20" t="n">
        <v>64.31</v>
      </c>
      <c r="F1540" s="20" t="n">
        <v>26772800</v>
      </c>
      <c r="G1540" s="20" t="n">
        <v>64.04</v>
      </c>
      <c r="I1540" s="20" t="n">
        <f aca="false">E1540-B1540</f>
        <v>-2.53999999999999</v>
      </c>
      <c r="J1540" s="20" t="n">
        <f aca="false">C1540-B1540</f>
        <v>0.0500000000000114</v>
      </c>
      <c r="K1540" s="20" t="n">
        <f aca="false">D1540-B1540</f>
        <v>-2.55</v>
      </c>
      <c r="L1540" s="20" t="n">
        <f aca="false">B1540 - E1539</f>
        <v>0.61999999999999</v>
      </c>
      <c r="M1540" s="20" t="n">
        <f aca="false">E1540 - E1539</f>
        <v>-1.92</v>
      </c>
      <c r="N1540" s="22" t="n">
        <f aca="false">(I1540 / B1540)</f>
        <v>-0.037995512341062</v>
      </c>
      <c r="O1540" s="22" t="n">
        <f aca="false">(J1540 / B1540)</f>
        <v>0.00074794315632029</v>
      </c>
      <c r="P1540" s="22" t="n">
        <f aca="false">K1540 / B1540</f>
        <v>-0.0381451009723261</v>
      </c>
      <c r="Q1540" s="22" t="n">
        <f aca="false">L1540/E1539</f>
        <v>0.00936131662388631</v>
      </c>
      <c r="R1540" s="22" t="n">
        <f aca="false">M1540 / E1539</f>
        <v>-0.0289898837384871</v>
      </c>
      <c r="S1540" s="23" t="str">
        <f aca="false">IF(N1540 &gt; 0, "UP", "DOWN")</f>
        <v>DOWN</v>
      </c>
      <c r="T1540" s="28" t="inlineStr">
        <f aca="false">O1540-N1540</f>
        <is>
          <t/>
        </is>
      </c>
      <c r="U1540" s="28" t="inlineStr">
        <f aca="false">P1540-N1540</f>
        <is>
          <t/>
        </is>
      </c>
      <c r="V1540" s="28" t="inlineStr">
        <f aca="false">O1540 + P1540</f>
        <is>
          <t/>
        </is>
      </c>
    </row>
    <row collapsed="false" customFormat="false" customHeight="true" hidden="false" ht="25" outlineLevel="0" r="1541">
      <c r="A1541" s="27" t="n">
        <v>38793</v>
      </c>
      <c r="B1541" s="20" t="n">
        <v>64.75</v>
      </c>
      <c r="C1541" s="20" t="n">
        <v>65.54</v>
      </c>
      <c r="D1541" s="20" t="n">
        <v>64.11</v>
      </c>
      <c r="E1541" s="20" t="n">
        <v>64.66</v>
      </c>
      <c r="F1541" s="20" t="n">
        <v>29001500</v>
      </c>
      <c r="G1541" s="20" t="n">
        <v>64.38</v>
      </c>
      <c r="I1541" s="20" t="n">
        <f aca="false">E1541-B1541</f>
        <v>-0.0900000000000034</v>
      </c>
      <c r="J1541" s="20" t="n">
        <f aca="false">C1541-B1541</f>
        <v>0.790000000000006</v>
      </c>
      <c r="K1541" s="20" t="n">
        <f aca="false">D1541-B1541</f>
        <v>-0.640000000000001</v>
      </c>
      <c r="L1541" s="20" t="n">
        <f aca="false">B1541 - E1540</f>
        <v>0.439999999999998</v>
      </c>
      <c r="M1541" s="20" t="n">
        <f aca="false">E1541 - E1540</f>
        <v>0.349999999999994</v>
      </c>
      <c r="N1541" s="22" t="n">
        <f aca="false">(I1541 / B1541)</f>
        <v>-0.00138996138996144</v>
      </c>
      <c r="O1541" s="22" t="n">
        <f aca="false">(J1541 / B1541)</f>
        <v>0.0122007722007723</v>
      </c>
      <c r="P1541" s="22" t="n">
        <f aca="false">K1541 / B1541</f>
        <v>-0.00988416988416989</v>
      </c>
      <c r="Q1541" s="22" t="n">
        <f aca="false">L1541/E1540</f>
        <v>0.00684185974187526</v>
      </c>
      <c r="R1541" s="22" t="n">
        <f aca="false">M1541 / E1540</f>
        <v>0.00544238843103708</v>
      </c>
      <c r="S1541" s="23" t="str">
        <f aca="false">IF(N1541 &gt; 0, "UP", "DOWN")</f>
        <v>DOWN</v>
      </c>
      <c r="T1541" s="28" t="inlineStr">
        <f aca="false">O1541-N1541</f>
        <is>
          <t/>
        </is>
      </c>
      <c r="U1541" s="28" t="inlineStr">
        <f aca="false">P1541-N1541</f>
        <is>
          <t/>
        </is>
      </c>
      <c r="V1541" s="28" t="inlineStr">
        <f aca="false">O1541 + P1541</f>
        <is>
          <t/>
        </is>
      </c>
    </row>
    <row collapsed="false" customFormat="false" customHeight="true" hidden="false" ht="25" outlineLevel="0" r="1542">
      <c r="A1542" s="27" t="n">
        <v>38796</v>
      </c>
      <c r="B1542" s="20" t="n">
        <v>65.22</v>
      </c>
      <c r="C1542" s="20" t="n">
        <v>65.46</v>
      </c>
      <c r="D1542" s="20" t="n">
        <v>63.87</v>
      </c>
      <c r="E1542" s="20" t="n">
        <v>63.99</v>
      </c>
      <c r="F1542" s="20" t="n">
        <v>21622900</v>
      </c>
      <c r="G1542" s="20" t="n">
        <v>63.72</v>
      </c>
      <c r="I1542" s="20" t="n">
        <f aca="false">E1542-B1542</f>
        <v>-1.23</v>
      </c>
      <c r="J1542" s="20" t="n">
        <f aca="false">C1542-B1542</f>
        <v>0.239999999999995</v>
      </c>
      <c r="K1542" s="20" t="n">
        <f aca="false">D1542-B1542</f>
        <v>-1.35</v>
      </c>
      <c r="L1542" s="20" t="n">
        <f aca="false">B1542 - E1541</f>
        <v>0.560000000000002</v>
      </c>
      <c r="M1542" s="20" t="n">
        <f aca="false">E1542 - E1541</f>
        <v>-0.669999999999995</v>
      </c>
      <c r="N1542" s="22" t="n">
        <f aca="false">(I1542 / B1542)</f>
        <v>-0.0188592456301747</v>
      </c>
      <c r="O1542" s="22" t="n">
        <f aca="false">(J1542 / B1542)</f>
        <v>0.00367985280588769</v>
      </c>
      <c r="P1542" s="22" t="n">
        <f aca="false">K1542 / B1542</f>
        <v>-0.0206991720331187</v>
      </c>
      <c r="Q1542" s="22" t="n">
        <f aca="false">L1542/E1541</f>
        <v>0.00866068666872877</v>
      </c>
      <c r="R1542" s="22" t="n">
        <f aca="false">M1542 / E1541</f>
        <v>-0.0103618929786575</v>
      </c>
      <c r="S1542" s="23" t="str">
        <f aca="false">IF(N1542 &gt; 0, "UP", "DOWN")</f>
        <v>DOWN</v>
      </c>
      <c r="T1542" s="28" t="inlineStr">
        <f aca="false">O1542-N1542</f>
        <is>
          <t/>
        </is>
      </c>
      <c r="U1542" s="28" t="inlineStr">
        <f aca="false">P1542-N1542</f>
        <is>
          <t/>
        </is>
      </c>
      <c r="V1542" s="28" t="inlineStr">
        <f aca="false">O1542 + P1542</f>
        <is>
          <t/>
        </is>
      </c>
    </row>
    <row collapsed="false" customFormat="false" customHeight="true" hidden="false" ht="25" outlineLevel="0" r="1543">
      <c r="A1543" s="27" t="n">
        <v>38797</v>
      </c>
      <c r="B1543" s="20" t="n">
        <v>64.29</v>
      </c>
      <c r="C1543" s="20" t="n">
        <v>64.34</v>
      </c>
      <c r="D1543" s="20" t="n">
        <v>61.39</v>
      </c>
      <c r="E1543" s="20" t="n">
        <v>61.81</v>
      </c>
      <c r="F1543" s="20" t="n">
        <v>47991700</v>
      </c>
      <c r="G1543" s="20" t="n">
        <v>61.55</v>
      </c>
      <c r="I1543" s="20" t="n">
        <f aca="false">E1543-B1543</f>
        <v>-2.48</v>
      </c>
      <c r="J1543" s="20" t="n">
        <f aca="false">C1543-B1543</f>
        <v>0.0499999999999972</v>
      </c>
      <c r="K1543" s="20" t="n">
        <f aca="false">D1543-B1543</f>
        <v>-2.90000000000001</v>
      </c>
      <c r="L1543" s="20" t="n">
        <f aca="false">B1543 - E1542</f>
        <v>0.300000000000004</v>
      </c>
      <c r="M1543" s="20" t="n">
        <f aca="false">E1543 - E1542</f>
        <v>-2.18</v>
      </c>
      <c r="N1543" s="22" t="n">
        <f aca="false">(I1543 / B1543)</f>
        <v>-0.0385752060973713</v>
      </c>
      <c r="O1543" s="22" t="n">
        <f aca="false">(J1543 / B1543)</f>
        <v>0.000777725929382441</v>
      </c>
      <c r="P1543" s="22" t="n">
        <f aca="false">K1543 / B1543</f>
        <v>-0.0451081039041843</v>
      </c>
      <c r="Q1543" s="22" t="n">
        <f aca="false">L1543/E1542</f>
        <v>0.00468823253633387</v>
      </c>
      <c r="R1543" s="22" t="n">
        <f aca="false">M1543 / E1542</f>
        <v>-0.034067823097359</v>
      </c>
      <c r="S1543" s="23" t="str">
        <f aca="false">IF(N1543 &gt; 0, "UP", "DOWN")</f>
        <v>DOWN</v>
      </c>
      <c r="T1543" s="28" t="inlineStr">
        <f aca="false">O1543-N1543</f>
        <is>
          <t/>
        </is>
      </c>
      <c r="U1543" s="28" t="inlineStr">
        <f aca="false">P1543-N1543</f>
        <is>
          <t/>
        </is>
      </c>
      <c r="V1543" s="28" t="inlineStr">
        <f aca="false">O1543 + P1543</f>
        <is>
          <t/>
        </is>
      </c>
    </row>
    <row collapsed="false" customFormat="false" customHeight="true" hidden="false" ht="25" outlineLevel="0" r="1544">
      <c r="A1544" s="27" t="n">
        <v>38798</v>
      </c>
      <c r="B1544" s="20" t="n">
        <v>62.16</v>
      </c>
      <c r="C1544" s="20" t="n">
        <v>63.25</v>
      </c>
      <c r="D1544" s="20" t="n">
        <v>61.27</v>
      </c>
      <c r="E1544" s="20" t="n">
        <v>61.67</v>
      </c>
      <c r="F1544" s="20" t="n">
        <v>48067700</v>
      </c>
      <c r="G1544" s="20" t="n">
        <v>61.41</v>
      </c>
      <c r="I1544" s="20" t="n">
        <f aca="false">E1544-B1544</f>
        <v>-0.489999999999995</v>
      </c>
      <c r="J1544" s="20" t="n">
        <f aca="false">C1544-B1544</f>
        <v>1.09</v>
      </c>
      <c r="K1544" s="20" t="n">
        <f aca="false">D1544-B1544</f>
        <v>-0.889999999999993</v>
      </c>
      <c r="L1544" s="20" t="n">
        <f aca="false">B1544 - E1543</f>
        <v>0.349999999999994</v>
      </c>
      <c r="M1544" s="20" t="n">
        <f aca="false">E1544 - E1543</f>
        <v>-0.140000000000001</v>
      </c>
      <c r="N1544" s="22" t="n">
        <f aca="false">(I1544 / B1544)</f>
        <v>-0.0078828828828828</v>
      </c>
      <c r="O1544" s="22" t="n">
        <f aca="false">(J1544 / B1544)</f>
        <v>0.0175353925353926</v>
      </c>
      <c r="P1544" s="22" t="n">
        <f aca="false">K1544 / B1544</f>
        <v>-0.0143178893178892</v>
      </c>
      <c r="Q1544" s="22" t="n">
        <f aca="false">L1544/E1543</f>
        <v>0.0056625141562853</v>
      </c>
      <c r="R1544" s="22" t="n">
        <f aca="false">M1544 / E1543</f>
        <v>-0.00226500566251417</v>
      </c>
      <c r="S1544" s="23" t="str">
        <f aca="false">IF(N1544 &gt; 0, "UP", "DOWN")</f>
        <v>DOWN</v>
      </c>
      <c r="T1544" s="28" t="inlineStr">
        <f aca="false">O1544-N1544</f>
        <is>
          <t/>
        </is>
      </c>
      <c r="U1544" s="28" t="inlineStr">
        <f aca="false">P1544-N1544</f>
        <is>
          <t/>
        </is>
      </c>
      <c r="V1544" s="28" t="inlineStr">
        <f aca="false">O1544 + P1544</f>
        <is>
          <t/>
        </is>
      </c>
    </row>
    <row collapsed="false" customFormat="false" customHeight="true" hidden="false" ht="25" outlineLevel="0" r="1545">
      <c r="A1545" s="27" t="n">
        <v>38799</v>
      </c>
      <c r="B1545" s="20" t="n">
        <v>61.82</v>
      </c>
      <c r="C1545" s="20" t="n">
        <v>61.9</v>
      </c>
      <c r="D1545" s="20" t="n">
        <v>59.61</v>
      </c>
      <c r="E1545" s="20" t="n">
        <v>60.16</v>
      </c>
      <c r="F1545" s="20" t="n">
        <v>50993800</v>
      </c>
      <c r="G1545" s="20" t="n">
        <v>59.9</v>
      </c>
      <c r="I1545" s="20" t="n">
        <f aca="false">E1545-B1545</f>
        <v>-1.66</v>
      </c>
      <c r="J1545" s="20" t="n">
        <f aca="false">C1545-B1545</f>
        <v>0.0799999999999983</v>
      </c>
      <c r="K1545" s="20" t="n">
        <f aca="false">D1545-B1545</f>
        <v>-2.21</v>
      </c>
      <c r="L1545" s="20" t="n">
        <f aca="false">B1545 - E1544</f>
        <v>0.149999999999999</v>
      </c>
      <c r="M1545" s="20" t="n">
        <f aca="false">E1545 - E1544</f>
        <v>-1.51000000000001</v>
      </c>
      <c r="N1545" s="22" t="n">
        <f aca="false">(I1545 / B1545)</f>
        <v>-0.0268521514073116</v>
      </c>
      <c r="O1545" s="22" t="n">
        <f aca="false">(J1545 / B1545)</f>
        <v>0.0012940795858945</v>
      </c>
      <c r="P1545" s="22" t="n">
        <f aca="false">K1545 / B1545</f>
        <v>-0.0357489485603365</v>
      </c>
      <c r="Q1545" s="22" t="n">
        <f aca="false">L1545/E1544</f>
        <v>0.00243230095670502</v>
      </c>
      <c r="R1545" s="22" t="n">
        <f aca="false">M1545 / E1544</f>
        <v>-0.0244851629641642</v>
      </c>
      <c r="S1545" s="23" t="str">
        <f aca="false">IF(N1545 &gt; 0, "UP", "DOWN")</f>
        <v>DOWN</v>
      </c>
      <c r="T1545" s="28" t="inlineStr">
        <f aca="false">O1545-N1545</f>
        <is>
          <t/>
        </is>
      </c>
      <c r="U1545" s="28" t="inlineStr">
        <f aca="false">P1545-N1545</f>
        <is>
          <t/>
        </is>
      </c>
      <c r="V1545" s="28" t="inlineStr">
        <f aca="false">O1545 + P1545</f>
        <is>
          <t/>
        </is>
      </c>
    </row>
    <row collapsed="false" customFormat="false" customHeight="true" hidden="false" ht="25" outlineLevel="0" r="1546">
      <c r="A1546" s="27" t="n">
        <v>38800</v>
      </c>
      <c r="B1546" s="20" t="n">
        <v>60.25</v>
      </c>
      <c r="C1546" s="20" t="n">
        <v>60.94</v>
      </c>
      <c r="D1546" s="20" t="n">
        <v>59.03</v>
      </c>
      <c r="E1546" s="20" t="n">
        <v>59.96</v>
      </c>
      <c r="F1546" s="20" t="n">
        <v>38285000</v>
      </c>
      <c r="G1546" s="20" t="n">
        <v>59.7</v>
      </c>
      <c r="I1546" s="20" t="n">
        <f aca="false">E1546-B1546</f>
        <v>-0.289999999999999</v>
      </c>
      <c r="J1546" s="20" t="n">
        <f aca="false">C1546-B1546</f>
        <v>0.689999999999998</v>
      </c>
      <c r="K1546" s="20" t="n">
        <f aca="false">D1546-B1546</f>
        <v>-1.22</v>
      </c>
      <c r="L1546" s="20" t="n">
        <f aca="false">B1546 - E1545</f>
        <v>0.0900000000000034</v>
      </c>
      <c r="M1546" s="20" t="n">
        <f aca="false">E1546 - E1545</f>
        <v>-0.199999999999996</v>
      </c>
      <c r="N1546" s="22" t="n">
        <f aca="false">(I1546 / B1546)</f>
        <v>-0.00481327800829874</v>
      </c>
      <c r="O1546" s="22" t="n">
        <f aca="false">(J1546 / B1546)</f>
        <v>0.0114522821576763</v>
      </c>
      <c r="P1546" s="22" t="n">
        <f aca="false">K1546 / B1546</f>
        <v>-0.0202489626556016</v>
      </c>
      <c r="Q1546" s="22" t="n">
        <f aca="false">L1546/E1545</f>
        <v>0.00149601063829793</v>
      </c>
      <c r="R1546" s="22" t="n">
        <f aca="false">M1546 / E1545</f>
        <v>-0.00332446808510631</v>
      </c>
      <c r="S1546" s="23" t="str">
        <f aca="false">IF(N1546 &gt; 0, "UP", "DOWN")</f>
        <v>DOWN</v>
      </c>
      <c r="T1546" s="28" t="inlineStr">
        <f aca="false">O1546-N1546</f>
        <is>
          <t/>
        </is>
      </c>
      <c r="U1546" s="28" t="inlineStr">
        <f aca="false">P1546-N1546</f>
        <is>
          <t/>
        </is>
      </c>
      <c r="V1546" s="28" t="inlineStr">
        <f aca="false">O1546 + P1546</f>
        <is>
          <t/>
        </is>
      </c>
    </row>
    <row collapsed="false" customFormat="false" customHeight="true" hidden="false" ht="25" outlineLevel="0" r="1547">
      <c r="A1547" s="27" t="n">
        <v>38803</v>
      </c>
      <c r="B1547" s="20" t="n">
        <v>60.35</v>
      </c>
      <c r="C1547" s="20" t="n">
        <v>61.38</v>
      </c>
      <c r="D1547" s="20" t="n">
        <v>59.4</v>
      </c>
      <c r="E1547" s="20" t="n">
        <v>59.51</v>
      </c>
      <c r="F1547" s="20" t="n">
        <v>39574000</v>
      </c>
      <c r="G1547" s="20" t="n">
        <v>59.26</v>
      </c>
      <c r="I1547" s="20" t="n">
        <f aca="false">E1547-B1547</f>
        <v>-0.840000000000003</v>
      </c>
      <c r="J1547" s="20" t="n">
        <f aca="false">C1547-B1547</f>
        <v>1.03</v>
      </c>
      <c r="K1547" s="20" t="n">
        <f aca="false">D1547-B1547</f>
        <v>-0.950000000000003</v>
      </c>
      <c r="L1547" s="20" t="n">
        <f aca="false">B1547 - E1546</f>
        <v>0.390000000000001</v>
      </c>
      <c r="M1547" s="20" t="n">
        <f aca="false">E1547 - E1546</f>
        <v>-0.450000000000003</v>
      </c>
      <c r="N1547" s="22" t="n">
        <f aca="false">(I1547 / B1547)</f>
        <v>-0.0139188069594035</v>
      </c>
      <c r="O1547" s="22" t="n">
        <f aca="false">(J1547 / B1547)</f>
        <v>0.0170671085335543</v>
      </c>
      <c r="P1547" s="22" t="n">
        <f aca="false">K1547 / B1547</f>
        <v>-0.015741507870754</v>
      </c>
      <c r="Q1547" s="22" t="n">
        <f aca="false">L1547/E1546</f>
        <v>0.00650433622414944</v>
      </c>
      <c r="R1547" s="22" t="n">
        <f aca="false">M1547 / E1546</f>
        <v>-0.00750500333555709</v>
      </c>
      <c r="S1547" s="23" t="str">
        <f aca="false">IF(N1547 &gt; 0, "UP", "DOWN")</f>
        <v>DOWN</v>
      </c>
      <c r="T1547" s="28" t="inlineStr">
        <f aca="false">O1547-N1547</f>
        <is>
          <t/>
        </is>
      </c>
      <c r="U1547" s="28" t="inlineStr">
        <f aca="false">P1547-N1547</f>
        <is>
          <t/>
        </is>
      </c>
      <c r="V1547" s="28" t="inlineStr">
        <f aca="false">O1547 + P1547</f>
        <is>
          <t/>
        </is>
      </c>
    </row>
    <row collapsed="false" customFormat="false" customHeight="true" hidden="false" ht="25" outlineLevel="0" r="1548">
      <c r="A1548" s="27" t="n">
        <v>38804</v>
      </c>
      <c r="B1548" s="20" t="n">
        <v>59.63</v>
      </c>
      <c r="C1548" s="20" t="n">
        <v>60.14</v>
      </c>
      <c r="D1548" s="20" t="n">
        <v>58.25</v>
      </c>
      <c r="E1548" s="20" t="n">
        <v>58.71</v>
      </c>
      <c r="F1548" s="20" t="n">
        <v>48940100</v>
      </c>
      <c r="G1548" s="20" t="n">
        <v>58.46</v>
      </c>
      <c r="I1548" s="20" t="n">
        <f aca="false">E1548-B1548</f>
        <v>-0.920000000000002</v>
      </c>
      <c r="J1548" s="20" t="n">
        <f aca="false">C1548-B1548</f>
        <v>0.509999999999998</v>
      </c>
      <c r="K1548" s="20" t="n">
        <f aca="false">D1548-B1548</f>
        <v>-1.38</v>
      </c>
      <c r="L1548" s="20" t="n">
        <f aca="false">B1548 - E1547</f>
        <v>0.120000000000005</v>
      </c>
      <c r="M1548" s="20" t="n">
        <f aca="false">E1548 - E1547</f>
        <v>-0.799999999999997</v>
      </c>
      <c r="N1548" s="22" t="n">
        <f aca="false">(I1548 / B1548)</f>
        <v>-0.0154284755995305</v>
      </c>
      <c r="O1548" s="22" t="n">
        <f aca="false">(J1548 / B1548)</f>
        <v>0.00855274190843532</v>
      </c>
      <c r="P1548" s="22" t="n">
        <f aca="false">K1548 / B1548</f>
        <v>-0.0231427133992957</v>
      </c>
      <c r="Q1548" s="22" t="n">
        <f aca="false">L1548/E1547</f>
        <v>0.00201646782053444</v>
      </c>
      <c r="R1548" s="22" t="n">
        <f aca="false">M1548 / E1547</f>
        <v>-0.0134431188035624</v>
      </c>
      <c r="S1548" s="23" t="str">
        <f aca="false">IF(N1548 &gt; 0, "UP", "DOWN")</f>
        <v>DOWN</v>
      </c>
      <c r="T1548" s="28" t="inlineStr">
        <f aca="false">O1548-N1548</f>
        <is>
          <t/>
        </is>
      </c>
      <c r="U1548" s="28" t="inlineStr">
        <f aca="false">P1548-N1548</f>
        <is>
          <t/>
        </is>
      </c>
      <c r="V1548" s="28" t="inlineStr">
        <f aca="false">O1548 + P1548</f>
        <is>
          <t/>
        </is>
      </c>
    </row>
    <row collapsed="false" customFormat="false" customHeight="true" hidden="false" ht="25" outlineLevel="0" r="1549">
      <c r="A1549" s="27" t="n">
        <v>38805</v>
      </c>
      <c r="B1549" s="20" t="n">
        <v>59.13</v>
      </c>
      <c r="C1549" s="20" t="n">
        <v>62.52</v>
      </c>
      <c r="D1549" s="20" t="n">
        <v>57.67</v>
      </c>
      <c r="E1549" s="20" t="n">
        <v>62.33</v>
      </c>
      <c r="F1549" s="20" t="n">
        <v>83815500</v>
      </c>
      <c r="G1549" s="20" t="n">
        <v>62.06</v>
      </c>
      <c r="I1549" s="20" t="n">
        <f aca="false">E1549-B1549</f>
        <v>3.2</v>
      </c>
      <c r="J1549" s="20" t="n">
        <f aca="false">C1549-B1549</f>
        <v>3.39</v>
      </c>
      <c r="K1549" s="20" t="n">
        <f aca="false">D1549-B1549</f>
        <v>-1.46</v>
      </c>
      <c r="L1549" s="20" t="n">
        <f aca="false">B1549 - E1548</f>
        <v>0.420000000000002</v>
      </c>
      <c r="M1549" s="20" t="n">
        <f aca="false">E1549 - E1548</f>
        <v>3.62</v>
      </c>
      <c r="N1549" s="22" t="n">
        <f aca="false">(I1549 / B1549)</f>
        <v>0.0541180449856248</v>
      </c>
      <c r="O1549" s="22" t="n">
        <f aca="false">(J1549 / B1549)</f>
        <v>0.0573313039066464</v>
      </c>
      <c r="P1549" s="22" t="n">
        <f aca="false">K1549 / B1549</f>
        <v>-0.0246913580246914</v>
      </c>
      <c r="Q1549" s="22" t="n">
        <f aca="false">L1549/E1548</f>
        <v>0.00715380684721515</v>
      </c>
      <c r="R1549" s="22" t="n">
        <f aca="false">M1549 / E1548</f>
        <v>0.061659001873616</v>
      </c>
      <c r="S1549" s="23" t="str">
        <f aca="false">IF(N1549 &gt; 0, "UP", "DOWN")</f>
        <v>UP</v>
      </c>
      <c r="T1549" s="28" t="inlineStr">
        <f aca="false">O1549-N1549</f>
        <is>
          <t/>
        </is>
      </c>
      <c r="U1549" s="28" t="inlineStr">
        <f aca="false">P1549-N1549</f>
        <is>
          <t/>
        </is>
      </c>
      <c r="V1549" s="28" t="inlineStr">
        <f aca="false">O1549 + P1549</f>
        <is>
          <t/>
        </is>
      </c>
    </row>
    <row collapsed="false" customFormat="false" customHeight="true" hidden="false" ht="25" outlineLevel="0" r="1550">
      <c r="A1550" s="27" t="n">
        <v>38806</v>
      </c>
      <c r="B1550" s="20" t="n">
        <v>62.82</v>
      </c>
      <c r="C1550" s="20" t="n">
        <v>63.3</v>
      </c>
      <c r="D1550" s="20" t="n">
        <v>61.53</v>
      </c>
      <c r="E1550" s="20" t="n">
        <v>62.75</v>
      </c>
      <c r="F1550" s="20" t="n">
        <v>49666100</v>
      </c>
      <c r="G1550" s="20" t="n">
        <v>62.48</v>
      </c>
      <c r="I1550" s="20" t="n">
        <f aca="false">E1550-B1550</f>
        <v>-0.0700000000000003</v>
      </c>
      <c r="J1550" s="20" t="n">
        <f aca="false">C1550-B1550</f>
        <v>0.479999999999997</v>
      </c>
      <c r="K1550" s="20" t="n">
        <f aca="false">D1550-B1550</f>
        <v>-1.29</v>
      </c>
      <c r="L1550" s="20" t="n">
        <f aca="false">B1550 - E1549</f>
        <v>0.490000000000002</v>
      </c>
      <c r="M1550" s="20" t="n">
        <f aca="false">E1550 - E1549</f>
        <v>0.420000000000002</v>
      </c>
      <c r="N1550" s="22" t="n">
        <f aca="false">(I1550 / B1550)</f>
        <v>-0.00111429481056989</v>
      </c>
      <c r="O1550" s="22" t="n">
        <f aca="false">(J1550 / B1550)</f>
        <v>0.00764087870105057</v>
      </c>
      <c r="P1550" s="22" t="n">
        <f aca="false">K1550 / B1550</f>
        <v>-0.0205348615090735</v>
      </c>
      <c r="Q1550" s="22" t="n">
        <f aca="false">L1550/E1549</f>
        <v>0.00786138296165574</v>
      </c>
      <c r="R1550" s="22" t="n">
        <f aca="false">M1550 / E1549</f>
        <v>0.00673832825284777</v>
      </c>
      <c r="S1550" s="23" t="str">
        <f aca="false">IF(N1550 &gt; 0, "UP", "DOWN")</f>
        <v>DOWN</v>
      </c>
      <c r="T1550" s="28" t="inlineStr">
        <f aca="false">O1550-N1550</f>
        <is>
          <t/>
        </is>
      </c>
      <c r="U1550" s="28" t="inlineStr">
        <f aca="false">P1550-N1550</f>
        <is>
          <t/>
        </is>
      </c>
      <c r="V1550" s="28" t="inlineStr">
        <f aca="false">O1550 + P1550</f>
        <is>
          <t/>
        </is>
      </c>
    </row>
    <row collapsed="false" customFormat="false" customHeight="true" hidden="false" ht="25" outlineLevel="0" r="1551">
      <c r="A1551" s="27" t="n">
        <v>38807</v>
      </c>
      <c r="B1551" s="20" t="n">
        <v>63.25</v>
      </c>
      <c r="C1551" s="20" t="n">
        <v>63.61</v>
      </c>
      <c r="D1551" s="20" t="n">
        <v>62.24</v>
      </c>
      <c r="E1551" s="20" t="n">
        <v>62.72</v>
      </c>
      <c r="F1551" s="20" t="n">
        <v>29119900</v>
      </c>
      <c r="G1551" s="20" t="n">
        <v>62.45</v>
      </c>
      <c r="I1551" s="20" t="n">
        <f aca="false">E1551-B1551</f>
        <v>-0.530000000000001</v>
      </c>
      <c r="J1551" s="20" t="n">
        <f aca="false">C1551-B1551</f>
        <v>0.359999999999999</v>
      </c>
      <c r="K1551" s="20" t="n">
        <f aca="false">D1551-B1551</f>
        <v>-1.01</v>
      </c>
      <c r="L1551" s="20" t="n">
        <f aca="false">B1551 - E1550</f>
        <v>0.5</v>
      </c>
      <c r="M1551" s="20" t="n">
        <f aca="false">E1551 - E1550</f>
        <v>-0.0300000000000011</v>
      </c>
      <c r="N1551" s="22" t="n">
        <f aca="false">(I1551 / B1551)</f>
        <v>-0.00837944664031622</v>
      </c>
      <c r="O1551" s="22" t="n">
        <f aca="false">(J1551 / B1551)</f>
        <v>0.00569169960474307</v>
      </c>
      <c r="P1551" s="22" t="n">
        <f aca="false">K1551 / B1551</f>
        <v>-0.0159683794466403</v>
      </c>
      <c r="Q1551" s="22" t="n">
        <f aca="false">L1551/E1550</f>
        <v>0.00796812749003984</v>
      </c>
      <c r="R1551" s="22" t="n">
        <f aca="false">M1551 / E1550</f>
        <v>-0.000478087649402409</v>
      </c>
      <c r="S1551" s="23" t="str">
        <f aca="false">IF(N1551 &gt; 0, "UP", "DOWN")</f>
        <v>DOWN</v>
      </c>
      <c r="T1551" s="28" t="inlineStr">
        <f aca="false">O1551-N1551</f>
        <is>
          <t/>
        </is>
      </c>
      <c r="U1551" s="28" t="inlineStr">
        <f aca="false">P1551-N1551</f>
        <is>
          <t/>
        </is>
      </c>
      <c r="V1551" s="28" t="inlineStr">
        <f aca="false">O1551 + P1551</f>
        <is>
          <t/>
        </is>
      </c>
    </row>
    <row collapsed="false" customFormat="false" customHeight="true" hidden="false" ht="25" outlineLevel="0" r="1552">
      <c r="A1552" s="27" t="n">
        <v>38810</v>
      </c>
      <c r="B1552" s="20" t="n">
        <v>63.67</v>
      </c>
      <c r="C1552" s="20" t="n">
        <v>64.12</v>
      </c>
      <c r="D1552" s="20" t="n">
        <v>62.61</v>
      </c>
      <c r="E1552" s="20" t="n">
        <v>62.65</v>
      </c>
      <c r="F1552" s="20" t="n">
        <v>29135400</v>
      </c>
      <c r="G1552" s="20" t="n">
        <v>62.38</v>
      </c>
      <c r="I1552" s="20" t="n">
        <f aca="false">E1552-B1552</f>
        <v>-1.02</v>
      </c>
      <c r="J1552" s="20" t="n">
        <f aca="false">C1552-B1552</f>
        <v>0.450000000000003</v>
      </c>
      <c r="K1552" s="20" t="n">
        <f aca="false">D1552-B1552</f>
        <v>-1.06</v>
      </c>
      <c r="L1552" s="20" t="n">
        <f aca="false">B1552 - E1551</f>
        <v>0.950000000000003</v>
      </c>
      <c r="M1552" s="20" t="n">
        <f aca="false">E1552 - E1551</f>
        <v>-0.0700000000000003</v>
      </c>
      <c r="N1552" s="22" t="n">
        <f aca="false">(I1552 / B1552)</f>
        <v>-0.0160201036594943</v>
      </c>
      <c r="O1552" s="22" t="n">
        <f aca="false">(J1552 / B1552)</f>
        <v>0.0070676927909534</v>
      </c>
      <c r="P1552" s="22" t="n">
        <f aca="false">K1552 / B1552</f>
        <v>-0.0166483430186902</v>
      </c>
      <c r="Q1552" s="22" t="n">
        <f aca="false">L1552/E1551</f>
        <v>0.0151466836734694</v>
      </c>
      <c r="R1552" s="22" t="n">
        <f aca="false">M1552 / E1551</f>
        <v>-0.00111607142857143</v>
      </c>
      <c r="S1552" s="23" t="str">
        <f aca="false">IF(N1552 &gt; 0, "UP", "DOWN")</f>
        <v>DOWN</v>
      </c>
      <c r="T1552" s="28" t="inlineStr">
        <f aca="false">O1552-N1552</f>
        <is>
          <t/>
        </is>
      </c>
      <c r="U1552" s="28" t="inlineStr">
        <f aca="false">P1552-N1552</f>
        <is>
          <t/>
        </is>
      </c>
      <c r="V1552" s="28" t="inlineStr">
        <f aca="false">O1552 + P1552</f>
        <is>
          <t/>
        </is>
      </c>
    </row>
    <row collapsed="false" customFormat="false" customHeight="true" hidden="false" ht="25" outlineLevel="0" r="1553">
      <c r="A1553" s="27" t="n">
        <v>38811</v>
      </c>
      <c r="B1553" s="20" t="n">
        <v>62.1</v>
      </c>
      <c r="C1553" s="20" t="n">
        <v>62.22</v>
      </c>
      <c r="D1553" s="20" t="n">
        <v>61.05</v>
      </c>
      <c r="E1553" s="20" t="n">
        <v>61.17</v>
      </c>
      <c r="F1553" s="20" t="n">
        <v>33283000</v>
      </c>
      <c r="G1553" s="20" t="n">
        <v>60.91</v>
      </c>
      <c r="I1553" s="20" t="n">
        <f aca="false">E1553-B1553</f>
        <v>-0.93</v>
      </c>
      <c r="J1553" s="20" t="n">
        <f aca="false">C1553-B1553</f>
        <v>0.119999999999997</v>
      </c>
      <c r="K1553" s="20" t="n">
        <f aca="false">D1553-B1553</f>
        <v>-1.05</v>
      </c>
      <c r="L1553" s="20" t="n">
        <f aca="false">B1553 - E1552</f>
        <v>-0.549999999999997</v>
      </c>
      <c r="M1553" s="20" t="n">
        <f aca="false">E1553 - E1552</f>
        <v>-1.48</v>
      </c>
      <c r="N1553" s="22" t="n">
        <f aca="false">(I1553 / B1553)</f>
        <v>-0.014975845410628</v>
      </c>
      <c r="O1553" s="22" t="n">
        <f aca="false">(J1553 / B1553)</f>
        <v>0.00193236714975841</v>
      </c>
      <c r="P1553" s="22" t="n">
        <f aca="false">K1553 / B1553</f>
        <v>-0.0169082125603865</v>
      </c>
      <c r="Q1553" s="22" t="n">
        <f aca="false">L1553/E1552</f>
        <v>-0.00877893056664002</v>
      </c>
      <c r="R1553" s="22" t="n">
        <f aca="false">M1553 / E1552</f>
        <v>-0.0236233040702314</v>
      </c>
      <c r="S1553" s="23" t="str">
        <f aca="false">IF(N1553 &gt; 0, "UP", "DOWN")</f>
        <v>DOWN</v>
      </c>
      <c r="T1553" s="28" t="inlineStr">
        <f aca="false">O1553-N1553</f>
        <is>
          <t/>
        </is>
      </c>
      <c r="U1553" s="28" t="inlineStr">
        <f aca="false">P1553-N1553</f>
        <is>
          <t/>
        </is>
      </c>
      <c r="V1553" s="28" t="inlineStr">
        <f aca="false">O1553 + P1553</f>
        <is>
          <t/>
        </is>
      </c>
    </row>
    <row collapsed="false" customFormat="false" customHeight="true" hidden="false" ht="25" outlineLevel="0" r="1554">
      <c r="A1554" s="27" t="n">
        <v>38812</v>
      </c>
      <c r="B1554" s="20" t="n">
        <v>64.71</v>
      </c>
      <c r="C1554" s="20" t="n">
        <v>67.21</v>
      </c>
      <c r="D1554" s="20" t="n">
        <v>64.15</v>
      </c>
      <c r="E1554" s="20" t="n">
        <v>67.21</v>
      </c>
      <c r="F1554" s="20" t="n">
        <v>79764600</v>
      </c>
      <c r="G1554" s="20" t="n">
        <v>66.92</v>
      </c>
      <c r="I1554" s="20" t="n">
        <f aca="false">E1554-B1554</f>
        <v>2.5</v>
      </c>
      <c r="J1554" s="20" t="n">
        <f aca="false">C1554-B1554</f>
        <v>2.5</v>
      </c>
      <c r="K1554" s="20" t="n">
        <f aca="false">D1554-B1554</f>
        <v>-0.559999999999988</v>
      </c>
      <c r="L1554" s="20" t="n">
        <f aca="false">B1554 - E1553</f>
        <v>3.53999999999999</v>
      </c>
      <c r="M1554" s="20" t="n">
        <f aca="false">E1554 - E1553</f>
        <v>6.03999999999999</v>
      </c>
      <c r="N1554" s="22" t="n">
        <f aca="false">(I1554 / B1554)</f>
        <v>0.038633905115129</v>
      </c>
      <c r="O1554" s="22" t="n">
        <f aca="false">(J1554 / B1554)</f>
        <v>0.038633905115129</v>
      </c>
      <c r="P1554" s="22" t="n">
        <f aca="false">K1554 / B1554</f>
        <v>-0.00865399474578872</v>
      </c>
      <c r="Q1554" s="22" t="n">
        <f aca="false">L1554/E1553</f>
        <v>0.0578715056400195</v>
      </c>
      <c r="R1554" s="22" t="n">
        <f aca="false">M1554 / E1553</f>
        <v>0.0987412130129147</v>
      </c>
      <c r="S1554" s="23" t="str">
        <f aca="false">IF(N1554 &gt; 0, "UP", "DOWN")</f>
        <v>UP</v>
      </c>
      <c r="T1554" s="28" t="inlineStr">
        <f aca="false">O1554-N1554</f>
        <is>
          <t/>
        </is>
      </c>
      <c r="U1554" s="28" t="inlineStr">
        <f aca="false">P1554-N1554</f>
        <is>
          <t/>
        </is>
      </c>
      <c r="V1554" s="28" t="inlineStr">
        <f aca="false">O1554 + P1554</f>
        <is>
          <t/>
        </is>
      </c>
    </row>
    <row collapsed="false" customFormat="false" customHeight="true" hidden="false" ht="25" outlineLevel="0" r="1555">
      <c r="A1555" s="27" t="n">
        <v>38813</v>
      </c>
      <c r="B1555" s="20" t="n">
        <v>68.3</v>
      </c>
      <c r="C1555" s="20" t="n">
        <v>72.05</v>
      </c>
      <c r="D1555" s="20" t="n">
        <v>68.2</v>
      </c>
      <c r="E1555" s="20" t="n">
        <v>71.24</v>
      </c>
      <c r="F1555" s="20" t="n">
        <v>95134600</v>
      </c>
      <c r="G1555" s="20" t="n">
        <v>70.94</v>
      </c>
      <c r="I1555" s="20" t="n">
        <f aca="false">E1555-B1555</f>
        <v>2.94</v>
      </c>
      <c r="J1555" s="20" t="n">
        <f aca="false">C1555-B1555</f>
        <v>3.75</v>
      </c>
      <c r="K1555" s="20" t="n">
        <f aca="false">D1555-B1555</f>
        <v>-0.0999999999999943</v>
      </c>
      <c r="L1555" s="20" t="n">
        <f aca="false">B1555 - E1554</f>
        <v>1.09</v>
      </c>
      <c r="M1555" s="20" t="n">
        <f aca="false">E1555 - E1554</f>
        <v>4.03</v>
      </c>
      <c r="N1555" s="22" t="n">
        <f aca="false">(I1555 / B1555)</f>
        <v>0.0430453879941435</v>
      </c>
      <c r="O1555" s="22" t="n">
        <f aca="false">(J1555 / B1555)</f>
        <v>0.054904831625183</v>
      </c>
      <c r="P1555" s="22" t="n">
        <f aca="false">K1555 / B1555</f>
        <v>-0.00146412884333813</v>
      </c>
      <c r="Q1555" s="22" t="n">
        <f aca="false">L1555/E1554</f>
        <v>0.0162178247284631</v>
      </c>
      <c r="R1555" s="22" t="n">
        <f aca="false">M1555 / E1554</f>
        <v>0.0599613152804642</v>
      </c>
      <c r="S1555" s="23" t="str">
        <f aca="false">IF(N1555 &gt; 0, "UP", "DOWN")</f>
        <v>UP</v>
      </c>
      <c r="T1555" s="28" t="inlineStr">
        <f aca="false">O1555-N1555</f>
        <is>
          <t/>
        </is>
      </c>
      <c r="U1555" s="28" t="inlineStr">
        <f aca="false">P1555-N1555</f>
        <is>
          <t/>
        </is>
      </c>
      <c r="V1555" s="28" t="inlineStr">
        <f aca="false">O1555 + P1555</f>
        <is>
          <t/>
        </is>
      </c>
    </row>
    <row collapsed="false" customFormat="false" customHeight="true" hidden="false" ht="25" outlineLevel="0" r="1556">
      <c r="A1556" s="27" t="n">
        <v>38814</v>
      </c>
      <c r="B1556" s="20" t="n">
        <v>70.93</v>
      </c>
      <c r="C1556" s="20" t="n">
        <v>71.21</v>
      </c>
      <c r="D1556" s="20" t="n">
        <v>68.47</v>
      </c>
      <c r="E1556" s="20" t="n">
        <v>69.79</v>
      </c>
      <c r="F1556" s="20" t="n">
        <v>55187100</v>
      </c>
      <c r="G1556" s="20" t="n">
        <v>69.49</v>
      </c>
      <c r="I1556" s="20" t="n">
        <f aca="false">E1556-B1556</f>
        <v>-1.14</v>
      </c>
      <c r="J1556" s="20" t="n">
        <f aca="false">C1556-B1556</f>
        <v>0.279999999999987</v>
      </c>
      <c r="K1556" s="20" t="n">
        <f aca="false">D1556-B1556</f>
        <v>-2.46000000000001</v>
      </c>
      <c r="L1556" s="20" t="n">
        <f aca="false">B1556 - E1555</f>
        <v>-0.309999999999988</v>
      </c>
      <c r="M1556" s="20" t="n">
        <f aca="false">E1556 - E1555</f>
        <v>-1.44999999999999</v>
      </c>
      <c r="N1556" s="22" t="n">
        <f aca="false">(I1556 / B1556)</f>
        <v>-0.0160721838432257</v>
      </c>
      <c r="O1556" s="22" t="n">
        <f aca="false">(J1556 / B1556)</f>
        <v>0.00394755392640613</v>
      </c>
      <c r="P1556" s="22" t="n">
        <f aca="false">K1556 / B1556</f>
        <v>-0.0346820809248556</v>
      </c>
      <c r="Q1556" s="22" t="n">
        <f aca="false">L1556/E1555</f>
        <v>-0.0043514879281301</v>
      </c>
      <c r="R1556" s="22" t="n">
        <f aca="false">M1556 / E1555</f>
        <v>-0.0203537338573833</v>
      </c>
      <c r="S1556" s="23" t="str">
        <f aca="false">IF(N1556 &gt; 0, "UP", "DOWN")</f>
        <v>DOWN</v>
      </c>
      <c r="T1556" s="28" t="inlineStr">
        <f aca="false">O1556-N1556</f>
        <is>
          <t/>
        </is>
      </c>
      <c r="U1556" s="28" t="inlineStr">
        <f aca="false">P1556-N1556</f>
        <is>
          <t/>
        </is>
      </c>
      <c r="V1556" s="28" t="inlineStr">
        <f aca="false">O1556 + P1556</f>
        <is>
          <t/>
        </is>
      </c>
    </row>
    <row collapsed="false" customFormat="false" customHeight="true" hidden="false" ht="25" outlineLevel="0" r="1557">
      <c r="A1557" s="27" t="n">
        <v>38817</v>
      </c>
      <c r="B1557" s="20" t="n">
        <v>70.29</v>
      </c>
      <c r="C1557" s="20" t="n">
        <v>70.93</v>
      </c>
      <c r="D1557" s="20" t="n">
        <v>68.45</v>
      </c>
      <c r="E1557" s="20" t="n">
        <v>68.67</v>
      </c>
      <c r="F1557" s="20" t="n">
        <v>32268400</v>
      </c>
      <c r="G1557" s="20" t="n">
        <v>68.38</v>
      </c>
      <c r="I1557" s="20" t="n">
        <f aca="false">E1557-B1557</f>
        <v>-1.62</v>
      </c>
      <c r="J1557" s="20" t="n">
        <f aca="false">C1557-B1557</f>
        <v>0.640000000000001</v>
      </c>
      <c r="K1557" s="20" t="n">
        <f aca="false">D1557-B1557</f>
        <v>-1.84</v>
      </c>
      <c r="L1557" s="20" t="n">
        <f aca="false">B1557 - E1556</f>
        <v>0.5</v>
      </c>
      <c r="M1557" s="20" t="n">
        <f aca="false">E1557 - E1556</f>
        <v>-1.12</v>
      </c>
      <c r="N1557" s="22" t="n">
        <f aca="false">(I1557 / B1557)</f>
        <v>-0.0230473751600513</v>
      </c>
      <c r="O1557" s="22" t="n">
        <f aca="false">(J1557 / B1557)</f>
        <v>0.00910513586569925</v>
      </c>
      <c r="P1557" s="22" t="n">
        <f aca="false">K1557 / B1557</f>
        <v>-0.0261772656138854</v>
      </c>
      <c r="Q1557" s="22" t="n">
        <f aca="false">L1557/E1556</f>
        <v>0.00716435019343745</v>
      </c>
      <c r="R1557" s="22" t="n">
        <f aca="false">M1557 / E1556</f>
        <v>-0.0160481444333</v>
      </c>
      <c r="S1557" s="23" t="str">
        <f aca="false">IF(N1557 &gt; 0, "UP", "DOWN")</f>
        <v>DOWN</v>
      </c>
      <c r="T1557" s="28" t="inlineStr">
        <f aca="false">O1557-N1557</f>
        <is>
          <t/>
        </is>
      </c>
      <c r="U1557" s="28" t="inlineStr">
        <f aca="false">P1557-N1557</f>
        <is>
          <t/>
        </is>
      </c>
      <c r="V1557" s="28" t="inlineStr">
        <f aca="false">O1557 + P1557</f>
        <is>
          <t/>
        </is>
      </c>
    </row>
    <row collapsed="false" customFormat="false" customHeight="true" hidden="false" ht="25" outlineLevel="0" r="1558">
      <c r="A1558" s="27" t="n">
        <v>38818</v>
      </c>
      <c r="B1558" s="20" t="n">
        <v>68.99</v>
      </c>
      <c r="C1558" s="20" t="n">
        <v>69.3</v>
      </c>
      <c r="D1558" s="20" t="n">
        <v>67.07</v>
      </c>
      <c r="E1558" s="20" t="n">
        <v>67.99</v>
      </c>
      <c r="F1558" s="20" t="n">
        <v>33547000</v>
      </c>
      <c r="G1558" s="20" t="n">
        <v>67.7</v>
      </c>
      <c r="I1558" s="20" t="n">
        <f aca="false">E1558-B1558</f>
        <v>-1</v>
      </c>
      <c r="J1558" s="20" t="n">
        <f aca="false">C1558-B1558</f>
        <v>0.310000000000002</v>
      </c>
      <c r="K1558" s="20" t="n">
        <f aca="false">D1558-B1558</f>
        <v>-1.92</v>
      </c>
      <c r="L1558" s="20" t="n">
        <f aca="false">B1558 - E1557</f>
        <v>0.319999999999993</v>
      </c>
      <c r="M1558" s="20" t="n">
        <f aca="false">E1558 - E1557</f>
        <v>-0.680000000000007</v>
      </c>
      <c r="N1558" s="22" t="n">
        <f aca="false">(I1558 / B1558)</f>
        <v>-0.014494854326714</v>
      </c>
      <c r="O1558" s="22" t="n">
        <f aca="false">(J1558 / B1558)</f>
        <v>0.00449340484128138</v>
      </c>
      <c r="P1558" s="22" t="n">
        <f aca="false">K1558 / B1558</f>
        <v>-0.0278301203072909</v>
      </c>
      <c r="Q1558" s="22" t="n">
        <f aca="false">L1558/E1557</f>
        <v>0.00465996796272016</v>
      </c>
      <c r="R1558" s="22" t="n">
        <f aca="false">M1558 / E1557</f>
        <v>-0.00990243192078064</v>
      </c>
      <c r="S1558" s="23" t="str">
        <f aca="false">IF(N1558 &gt; 0, "UP", "DOWN")</f>
        <v>DOWN</v>
      </c>
      <c r="T1558" s="28" t="inlineStr">
        <f aca="false">O1558-N1558</f>
        <is>
          <t/>
        </is>
      </c>
      <c r="U1558" s="28" t="inlineStr">
        <f aca="false">P1558-N1558</f>
        <is>
          <t/>
        </is>
      </c>
      <c r="V1558" s="28" t="inlineStr">
        <f aca="false">O1558 + P1558</f>
        <is>
          <t/>
        </is>
      </c>
    </row>
    <row collapsed="false" customFormat="false" customHeight="true" hidden="false" ht="25" outlineLevel="0" r="1559">
      <c r="A1559" s="27" t="n">
        <v>38819</v>
      </c>
      <c r="B1559" s="20" t="n">
        <v>68.01</v>
      </c>
      <c r="C1559" s="20" t="n">
        <v>68.17</v>
      </c>
      <c r="D1559" s="20" t="n">
        <v>66.3</v>
      </c>
      <c r="E1559" s="20" t="n">
        <v>66.71</v>
      </c>
      <c r="F1559" s="20" t="n">
        <v>26424800</v>
      </c>
      <c r="G1559" s="20" t="n">
        <v>66.42</v>
      </c>
      <c r="I1559" s="20" t="n">
        <f aca="false">E1559-B1559</f>
        <v>-1.30000000000001</v>
      </c>
      <c r="J1559" s="20" t="n">
        <f aca="false">C1559-B1559</f>
        <v>0.159999999999997</v>
      </c>
      <c r="K1559" s="20" t="n">
        <f aca="false">D1559-B1559</f>
        <v>-1.71000000000001</v>
      </c>
      <c r="L1559" s="20" t="n">
        <f aca="false">B1559 - E1558</f>
        <v>0.0200000000000102</v>
      </c>
      <c r="M1559" s="20" t="n">
        <f aca="false">E1559 - E1558</f>
        <v>-1.28</v>
      </c>
      <c r="N1559" s="22" t="n">
        <f aca="false">(I1559 / B1559)</f>
        <v>-0.0191148360535217</v>
      </c>
      <c r="O1559" s="22" t="n">
        <f aca="false">(J1559 / B1559)</f>
        <v>0.00235259520658722</v>
      </c>
      <c r="P1559" s="22" t="n">
        <f aca="false">K1559 / B1559</f>
        <v>-0.0251433612704015</v>
      </c>
      <c r="Q1559" s="22" t="n">
        <f aca="false">L1559/E1558</f>
        <v>0.000294160906015741</v>
      </c>
      <c r="R1559" s="22" t="n">
        <f aca="false">M1559 / E1558</f>
        <v>-0.0188262979849978</v>
      </c>
      <c r="S1559" s="23" t="str">
        <f aca="false">IF(N1559 &gt; 0, "UP", "DOWN")</f>
        <v>DOWN</v>
      </c>
      <c r="T1559" s="28" t="inlineStr">
        <f aca="false">O1559-N1559</f>
        <is>
          <t/>
        </is>
      </c>
      <c r="U1559" s="28" t="inlineStr">
        <f aca="false">P1559-N1559</f>
        <is>
          <t/>
        </is>
      </c>
      <c r="V1559" s="28" t="inlineStr">
        <f aca="false">O1559 + P1559</f>
        <is>
          <t/>
        </is>
      </c>
    </row>
    <row collapsed="false" customFormat="false" customHeight="true" hidden="false" ht="25" outlineLevel="0" r="1560">
      <c r="A1560" s="27" t="n">
        <v>38820</v>
      </c>
      <c r="B1560" s="20" t="n">
        <v>66.34</v>
      </c>
      <c r="C1560" s="20" t="n">
        <v>67.44</v>
      </c>
      <c r="D1560" s="20" t="n">
        <v>65.81</v>
      </c>
      <c r="E1560" s="20" t="n">
        <v>66.47</v>
      </c>
      <c r="F1560" s="20" t="n">
        <v>26238500</v>
      </c>
      <c r="G1560" s="20" t="n">
        <v>66.19</v>
      </c>
      <c r="I1560" s="20" t="n">
        <f aca="false">E1560-B1560</f>
        <v>0.129999999999995</v>
      </c>
      <c r="J1560" s="20" t="n">
        <f aca="false">C1560-B1560</f>
        <v>1.09999999999999</v>
      </c>
      <c r="K1560" s="20" t="n">
        <f aca="false">D1560-B1560</f>
        <v>-0.530000000000001</v>
      </c>
      <c r="L1560" s="20" t="n">
        <f aca="false">B1560 - E1559</f>
        <v>-0.36999999999999</v>
      </c>
      <c r="M1560" s="20" t="n">
        <f aca="false">E1560 - E1559</f>
        <v>-0.239999999999995</v>
      </c>
      <c r="N1560" s="22" t="n">
        <f aca="false">(I1560 / B1560)</f>
        <v>0.00195960205004515</v>
      </c>
      <c r="O1560" s="22" t="n">
        <f aca="false">(J1560 / B1560)</f>
        <v>0.0165812481157672</v>
      </c>
      <c r="P1560" s="22" t="n">
        <f aca="false">K1560 / B1560</f>
        <v>-0.00798914681941515</v>
      </c>
      <c r="Q1560" s="22" t="n">
        <f aca="false">L1560/E1559</f>
        <v>-0.00554639484335168</v>
      </c>
      <c r="R1560" s="22" t="n">
        <f aca="false">M1560 / E1559</f>
        <v>-0.00359766152001192</v>
      </c>
      <c r="S1560" s="23" t="str">
        <f aca="false">IF(N1560 &gt; 0, "UP", "DOWN")</f>
        <v>UP</v>
      </c>
      <c r="T1560" s="28" t="inlineStr">
        <f aca="false">O1560-N1560</f>
        <is>
          <t/>
        </is>
      </c>
      <c r="U1560" s="28" t="inlineStr">
        <f aca="false">P1560-N1560</f>
        <is>
          <t/>
        </is>
      </c>
      <c r="V1560" s="28" t="inlineStr">
        <f aca="false">O1560 + P1560</f>
        <is>
          <t/>
        </is>
      </c>
    </row>
    <row collapsed="false" customFormat="false" customHeight="true" hidden="false" ht="25" outlineLevel="0" r="1561">
      <c r="A1561" s="27" t="n">
        <v>38824</v>
      </c>
      <c r="B1561" s="20" t="n">
        <v>66.51</v>
      </c>
      <c r="C1561" s="20" t="n">
        <v>66.84</v>
      </c>
      <c r="D1561" s="20" t="n">
        <v>64.35</v>
      </c>
      <c r="E1561" s="20" t="n">
        <v>64.81</v>
      </c>
      <c r="F1561" s="20" t="n">
        <v>25783500</v>
      </c>
      <c r="G1561" s="20" t="n">
        <v>64.53</v>
      </c>
      <c r="I1561" s="20" t="n">
        <f aca="false">E1561-B1561</f>
        <v>-1.7</v>
      </c>
      <c r="J1561" s="20" t="n">
        <f aca="false">C1561-B1561</f>
        <v>0.329999999999998</v>
      </c>
      <c r="K1561" s="20" t="n">
        <f aca="false">D1561-B1561</f>
        <v>-2.16000000000001</v>
      </c>
      <c r="L1561" s="20" t="n">
        <f aca="false">B1561 - E1560</f>
        <v>0.0400000000000063</v>
      </c>
      <c r="M1561" s="20" t="n">
        <f aca="false">E1561 - E1560</f>
        <v>-1.66</v>
      </c>
      <c r="N1561" s="22" t="n">
        <f aca="false">(I1561 / B1561)</f>
        <v>-0.0255600661554654</v>
      </c>
      <c r="O1561" s="22" t="n">
        <f aca="false">(J1561 / B1561)</f>
        <v>0.00496165990076678</v>
      </c>
      <c r="P1561" s="22" t="n">
        <f aca="false">K1561 / B1561</f>
        <v>-0.0324763193504738</v>
      </c>
      <c r="Q1561" s="22" t="n">
        <f aca="false">L1561/E1560</f>
        <v>0.000601775236949094</v>
      </c>
      <c r="R1561" s="22" t="n">
        <f aca="false">M1561 / E1560</f>
        <v>-0.0249736723333834</v>
      </c>
      <c r="S1561" s="23" t="str">
        <f aca="false">IF(N1561 &gt; 0, "UP", "DOWN")</f>
        <v>DOWN</v>
      </c>
      <c r="T1561" s="28" t="inlineStr">
        <f aca="false">O1561-N1561</f>
        <is>
          <t/>
        </is>
      </c>
      <c r="U1561" s="28" t="inlineStr">
        <f aca="false">P1561-N1561</f>
        <is>
          <t/>
        </is>
      </c>
      <c r="V1561" s="28" t="inlineStr">
        <f aca="false">O1561 + P1561</f>
        <is>
          <t/>
        </is>
      </c>
    </row>
    <row collapsed="false" customFormat="false" customHeight="true" hidden="false" ht="25" outlineLevel="0" r="1562">
      <c r="A1562" s="27" t="n">
        <v>38825</v>
      </c>
      <c r="B1562" s="20" t="n">
        <v>65.04</v>
      </c>
      <c r="C1562" s="20" t="n">
        <v>66.47</v>
      </c>
      <c r="D1562" s="20" t="n">
        <v>64.79</v>
      </c>
      <c r="E1562" s="20" t="n">
        <v>66.22</v>
      </c>
      <c r="F1562" s="20" t="n">
        <v>28387300</v>
      </c>
      <c r="G1562" s="20" t="n">
        <v>65.94</v>
      </c>
      <c r="I1562" s="20" t="n">
        <f aca="false">E1562-B1562</f>
        <v>1.17999999999999</v>
      </c>
      <c r="J1562" s="20" t="n">
        <f aca="false">C1562-B1562</f>
        <v>1.42999999999999</v>
      </c>
      <c r="K1562" s="20" t="n">
        <f aca="false">D1562-B1562</f>
        <v>-0.25</v>
      </c>
      <c r="L1562" s="20" t="n">
        <f aca="false">B1562 - E1561</f>
        <v>0.230000000000004</v>
      </c>
      <c r="M1562" s="20" t="n">
        <f aca="false">E1562 - E1561</f>
        <v>1.41</v>
      </c>
      <c r="N1562" s="22" t="n">
        <f aca="false">(I1562 / B1562)</f>
        <v>0.0181426814268142</v>
      </c>
      <c r="O1562" s="22" t="n">
        <f aca="false">(J1562 / B1562)</f>
        <v>0.0219864698646985</v>
      </c>
      <c r="P1562" s="22" t="n">
        <f aca="false">K1562 / B1562</f>
        <v>-0.00384378843788438</v>
      </c>
      <c r="Q1562" s="22" t="n">
        <f aca="false">L1562/E1561</f>
        <v>0.00354883505631853</v>
      </c>
      <c r="R1562" s="22" t="n">
        <f aca="false">M1562 / E1561</f>
        <v>0.0217559018669958</v>
      </c>
      <c r="S1562" s="23" t="str">
        <f aca="false">IF(N1562 &gt; 0, "UP", "DOWN")</f>
        <v>UP</v>
      </c>
      <c r="T1562" s="28" t="inlineStr">
        <f aca="false">O1562-N1562</f>
        <is>
          <t/>
        </is>
      </c>
      <c r="U1562" s="28" t="inlineStr">
        <f aca="false">P1562-N1562</f>
        <is>
          <t/>
        </is>
      </c>
      <c r="V1562" s="28" t="inlineStr">
        <f aca="false">O1562 + P1562</f>
        <is>
          <t/>
        </is>
      </c>
    </row>
    <row collapsed="false" customFormat="false" customHeight="true" hidden="false" ht="25" outlineLevel="0" r="1563">
      <c r="A1563" s="27" t="n">
        <v>38826</v>
      </c>
      <c r="B1563" s="20" t="n">
        <v>66.82</v>
      </c>
      <c r="C1563" s="20" t="n">
        <v>67</v>
      </c>
      <c r="D1563" s="20" t="n">
        <v>65.47</v>
      </c>
      <c r="E1563" s="20" t="n">
        <v>65.65</v>
      </c>
      <c r="F1563" s="20" t="n">
        <v>38786900</v>
      </c>
      <c r="G1563" s="20" t="n">
        <v>65.37</v>
      </c>
      <c r="I1563" s="20" t="n">
        <f aca="false">E1563-B1563</f>
        <v>-1.16999999999999</v>
      </c>
      <c r="J1563" s="20" t="n">
        <f aca="false">C1563-B1563</f>
        <v>0.180000000000007</v>
      </c>
      <c r="K1563" s="20" t="n">
        <f aca="false">D1563-B1563</f>
        <v>-1.34999999999999</v>
      </c>
      <c r="L1563" s="20" t="n">
        <f aca="false">B1563 - E1562</f>
        <v>0.599999999999994</v>
      </c>
      <c r="M1563" s="20" t="n">
        <f aca="false">E1563 - E1562</f>
        <v>-0.569999999999993</v>
      </c>
      <c r="N1563" s="22" t="n">
        <f aca="false">(I1563 / B1563)</f>
        <v>-0.017509727626459</v>
      </c>
      <c r="O1563" s="22" t="n">
        <f aca="false">(J1563 / B1563)</f>
        <v>0.00269380425022459</v>
      </c>
      <c r="P1563" s="22" t="n">
        <f aca="false">K1563 / B1563</f>
        <v>-0.0202035318766835</v>
      </c>
      <c r="Q1563" s="22" t="n">
        <f aca="false">L1563/E1562</f>
        <v>0.00906070673512525</v>
      </c>
      <c r="R1563" s="22" t="n">
        <f aca="false">M1563 / E1562</f>
        <v>-0.00860767139836897</v>
      </c>
      <c r="S1563" s="23" t="str">
        <f aca="false">IF(N1563 &gt; 0, "UP", "DOWN")</f>
        <v>DOWN</v>
      </c>
      <c r="T1563" s="28" t="inlineStr">
        <f aca="false">O1563-N1563</f>
        <is>
          <t/>
        </is>
      </c>
      <c r="U1563" s="28" t="inlineStr">
        <f aca="false">P1563-N1563</f>
        <is>
          <t/>
        </is>
      </c>
      <c r="V1563" s="28" t="inlineStr">
        <f aca="false">O1563 + P1563</f>
        <is>
          <t/>
        </is>
      </c>
    </row>
    <row collapsed="false" customFormat="false" customHeight="true" hidden="false" ht="25" outlineLevel="0" r="1564">
      <c r="A1564" s="27" t="n">
        <v>38827</v>
      </c>
      <c r="B1564" s="20" t="n">
        <v>69.51</v>
      </c>
      <c r="C1564" s="20" t="n">
        <v>70</v>
      </c>
      <c r="D1564" s="20" t="n">
        <v>66.2</v>
      </c>
      <c r="E1564" s="20" t="n">
        <v>67.63</v>
      </c>
      <c r="F1564" s="20" t="n">
        <v>59535100</v>
      </c>
      <c r="G1564" s="20" t="n">
        <v>67.34</v>
      </c>
      <c r="I1564" s="20" t="n">
        <f aca="false">E1564-B1564</f>
        <v>-1.88000000000001</v>
      </c>
      <c r="J1564" s="20" t="n">
        <f aca="false">C1564-B1564</f>
        <v>0.489999999999995</v>
      </c>
      <c r="K1564" s="20" t="n">
        <f aca="false">D1564-B1564</f>
        <v>-3.31</v>
      </c>
      <c r="L1564" s="20" t="n">
        <f aca="false">B1564 - E1563</f>
        <v>3.86</v>
      </c>
      <c r="M1564" s="20" t="n">
        <f aca="false">E1564 - E1563</f>
        <v>1.97999999999999</v>
      </c>
      <c r="N1564" s="22" t="n">
        <f aca="false">(I1564 / B1564)</f>
        <v>-0.0270464681340816</v>
      </c>
      <c r="O1564" s="22" t="n">
        <f aca="false">(J1564 / B1564)</f>
        <v>0.0070493454179254</v>
      </c>
      <c r="P1564" s="22" t="n">
        <f aca="false">K1564 / B1564</f>
        <v>-0.0476190476190477</v>
      </c>
      <c r="Q1564" s="22" t="n">
        <f aca="false">L1564/E1563</f>
        <v>0.0587966488956588</v>
      </c>
      <c r="R1564" s="22" t="n">
        <f aca="false">M1564 / E1563</f>
        <v>0.03015993907083</v>
      </c>
      <c r="S1564" s="23" t="str">
        <f aca="false">IF(N1564 &gt; 0, "UP", "DOWN")</f>
        <v>DOWN</v>
      </c>
      <c r="T1564" s="28" t="inlineStr">
        <f aca="false">O1564-N1564</f>
        <is>
          <t/>
        </is>
      </c>
      <c r="U1564" s="28" t="inlineStr">
        <f aca="false">P1564-N1564</f>
        <is>
          <t/>
        </is>
      </c>
      <c r="V1564" s="28" t="inlineStr">
        <f aca="false">O1564 + P1564</f>
        <is>
          <t/>
        </is>
      </c>
    </row>
    <row collapsed="false" customFormat="false" customHeight="true" hidden="false" ht="25" outlineLevel="0" r="1565">
      <c r="A1565" s="27" t="n">
        <v>38828</v>
      </c>
      <c r="B1565" s="20" t="n">
        <v>68.19</v>
      </c>
      <c r="C1565" s="20" t="n">
        <v>68.64</v>
      </c>
      <c r="D1565" s="20" t="n">
        <v>66.47</v>
      </c>
      <c r="E1565" s="20" t="n">
        <v>67.04</v>
      </c>
      <c r="F1565" s="20" t="n">
        <v>28178100</v>
      </c>
      <c r="G1565" s="20" t="n">
        <v>66.75</v>
      </c>
      <c r="I1565" s="20" t="n">
        <f aca="false">E1565-B1565</f>
        <v>-1.14999999999999</v>
      </c>
      <c r="J1565" s="20" t="n">
        <f aca="false">C1565-B1565</f>
        <v>0.450000000000003</v>
      </c>
      <c r="K1565" s="20" t="n">
        <f aca="false">D1565-B1565</f>
        <v>-1.72</v>
      </c>
      <c r="L1565" s="20" t="n">
        <f aca="false">B1565 - E1564</f>
        <v>0.560000000000002</v>
      </c>
      <c r="M1565" s="20" t="n">
        <f aca="false">E1565 - E1564</f>
        <v>-0.589999999999989</v>
      </c>
      <c r="N1565" s="22" t="n">
        <f aca="false">(I1565 / B1565)</f>
        <v>-0.0168646429095174</v>
      </c>
      <c r="O1565" s="22" t="n">
        <f aca="false">(J1565 / B1565)</f>
        <v>0.00659920809502864</v>
      </c>
      <c r="P1565" s="22" t="n">
        <f aca="false">K1565 / B1565</f>
        <v>-0.0252236398298871</v>
      </c>
      <c r="Q1565" s="22" t="n">
        <f aca="false">L1565/E1564</f>
        <v>0.00828034895756325</v>
      </c>
      <c r="R1565" s="22" t="n">
        <f aca="false">M1565 / E1564</f>
        <v>-0.00872393908028965</v>
      </c>
      <c r="S1565" s="23" t="str">
        <f aca="false">IF(N1565 &gt; 0, "UP", "DOWN")</f>
        <v>DOWN</v>
      </c>
      <c r="T1565" s="28" t="inlineStr">
        <f aca="false">O1565-N1565</f>
        <is>
          <t/>
        </is>
      </c>
      <c r="U1565" s="28" t="inlineStr">
        <f aca="false">P1565-N1565</f>
        <is>
          <t/>
        </is>
      </c>
      <c r="V1565" s="28" t="inlineStr">
        <f aca="false">O1565 + P1565</f>
        <is>
          <t/>
        </is>
      </c>
    </row>
    <row collapsed="false" customFormat="false" customHeight="true" hidden="false" ht="25" outlineLevel="0" r="1566">
      <c r="A1566" s="27" t="n">
        <v>38831</v>
      </c>
      <c r="B1566" s="20" t="n">
        <v>66.85</v>
      </c>
      <c r="C1566" s="20" t="n">
        <v>66.92</v>
      </c>
      <c r="D1566" s="20" t="n">
        <v>65.5</v>
      </c>
      <c r="E1566" s="20" t="n">
        <v>65.75</v>
      </c>
      <c r="F1566" s="20" t="n">
        <v>25251000</v>
      </c>
      <c r="G1566" s="20" t="n">
        <v>65.47</v>
      </c>
      <c r="I1566" s="20" t="n">
        <f aca="false">E1566-B1566</f>
        <v>-1.09999999999999</v>
      </c>
      <c r="J1566" s="20" t="n">
        <f aca="false">C1566-B1566</f>
        <v>0.0700000000000074</v>
      </c>
      <c r="K1566" s="20" t="n">
        <f aca="false">D1566-B1566</f>
        <v>-1.34999999999999</v>
      </c>
      <c r="L1566" s="20" t="n">
        <f aca="false">B1566 - E1565</f>
        <v>-0.190000000000012</v>
      </c>
      <c r="M1566" s="20" t="n">
        <f aca="false">E1566 - E1565</f>
        <v>-1.29000000000001</v>
      </c>
      <c r="N1566" s="22" t="n">
        <f aca="false">(I1566 / B1566)</f>
        <v>-0.0164547494390425</v>
      </c>
      <c r="O1566" s="22" t="n">
        <f aca="false">(J1566 / B1566)</f>
        <v>0.00104712041884828</v>
      </c>
      <c r="P1566" s="22" t="n">
        <f aca="false">K1566 / B1566</f>
        <v>-0.0201944652206431</v>
      </c>
      <c r="Q1566" s="22" t="n">
        <f aca="false">L1566/E1565</f>
        <v>-0.0028341288782818</v>
      </c>
      <c r="R1566" s="22" t="n">
        <f aca="false">M1566 / E1565</f>
        <v>-0.0192422434367543</v>
      </c>
      <c r="S1566" s="23" t="str">
        <f aca="false">IF(N1566 &gt; 0, "UP", "DOWN")</f>
        <v>DOWN</v>
      </c>
      <c r="T1566" s="28" t="inlineStr">
        <f aca="false">O1566-N1566</f>
        <is>
          <t/>
        </is>
      </c>
      <c r="U1566" s="28" t="inlineStr">
        <f aca="false">P1566-N1566</f>
        <is>
          <t/>
        </is>
      </c>
      <c r="V1566" s="28" t="inlineStr">
        <f aca="false">O1566 + P1566</f>
        <is>
          <t/>
        </is>
      </c>
    </row>
    <row collapsed="false" customFormat="false" customHeight="true" hidden="false" ht="25" outlineLevel="0" r="1567">
      <c r="A1567" s="27" t="n">
        <v>38832</v>
      </c>
      <c r="B1567" s="20" t="n">
        <v>65.96</v>
      </c>
      <c r="C1567" s="20" t="n">
        <v>66.59</v>
      </c>
      <c r="D1567" s="20" t="n">
        <v>65.56</v>
      </c>
      <c r="E1567" s="20" t="n">
        <v>66.17</v>
      </c>
      <c r="F1567" s="20" t="n">
        <v>18895100</v>
      </c>
      <c r="G1567" s="20" t="n">
        <v>65.89</v>
      </c>
      <c r="I1567" s="20" t="n">
        <f aca="false">E1567-B1567</f>
        <v>0.210000000000008</v>
      </c>
      <c r="J1567" s="20" t="n">
        <f aca="false">C1567-B1567</f>
        <v>0.63000000000001</v>
      </c>
      <c r="K1567" s="20" t="n">
        <f aca="false">D1567-B1567</f>
        <v>-0.399999999999991</v>
      </c>
      <c r="L1567" s="20" t="n">
        <f aca="false">B1567 - E1566</f>
        <v>0.209999999999994</v>
      </c>
      <c r="M1567" s="20" t="n">
        <f aca="false">E1567 - E1566</f>
        <v>0.420000000000002</v>
      </c>
      <c r="N1567" s="22" t="n">
        <f aca="false">(I1567 / B1567)</f>
        <v>0.0031837477258946</v>
      </c>
      <c r="O1567" s="22" t="n">
        <f aca="false">(J1567 / B1567)</f>
        <v>0.00955124317768359</v>
      </c>
      <c r="P1567" s="22" t="n">
        <f aca="false">K1567 / B1567</f>
        <v>-0.00606428138265603</v>
      </c>
      <c r="Q1567" s="22" t="n">
        <f aca="false">L1567/E1566</f>
        <v>0.00319391634980979</v>
      </c>
      <c r="R1567" s="22" t="n">
        <f aca="false">M1567 / E1566</f>
        <v>0.0063878326996198</v>
      </c>
      <c r="S1567" s="23" t="str">
        <f aca="false">IF(N1567 &gt; 0, "UP", "DOWN")</f>
        <v>UP</v>
      </c>
      <c r="T1567" s="28" t="inlineStr">
        <f aca="false">O1567-N1567</f>
        <is>
          <t/>
        </is>
      </c>
      <c r="U1567" s="28" t="inlineStr">
        <f aca="false">P1567-N1567</f>
        <is>
          <t/>
        </is>
      </c>
      <c r="V1567" s="28" t="inlineStr">
        <f aca="false">O1567 + P1567</f>
        <is>
          <t/>
        </is>
      </c>
    </row>
    <row collapsed="false" customFormat="false" customHeight="true" hidden="false" ht="25" outlineLevel="0" r="1568">
      <c r="A1568" s="27" t="n">
        <v>38833</v>
      </c>
      <c r="B1568" s="20" t="n">
        <v>66.65</v>
      </c>
      <c r="C1568" s="20" t="n">
        <v>68.28</v>
      </c>
      <c r="D1568" s="20" t="n">
        <v>66.4</v>
      </c>
      <c r="E1568" s="20" t="n">
        <v>68.15</v>
      </c>
      <c r="F1568" s="20" t="n">
        <v>25388800</v>
      </c>
      <c r="G1568" s="20" t="n">
        <v>67.86</v>
      </c>
      <c r="I1568" s="20" t="n">
        <f aca="false">E1568-B1568</f>
        <v>1.5</v>
      </c>
      <c r="J1568" s="20" t="n">
        <f aca="false">C1568-B1568</f>
        <v>1.63</v>
      </c>
      <c r="K1568" s="20" t="n">
        <f aca="false">D1568-B1568</f>
        <v>-0.25</v>
      </c>
      <c r="L1568" s="20" t="n">
        <f aca="false">B1568 - E1567</f>
        <v>0.480000000000004</v>
      </c>
      <c r="M1568" s="20" t="n">
        <f aca="false">E1568 - E1567</f>
        <v>1.98</v>
      </c>
      <c r="N1568" s="22" t="n">
        <f aca="false">(I1568 / B1568)</f>
        <v>0.0225056264066016</v>
      </c>
      <c r="O1568" s="22" t="n">
        <f aca="false">(J1568 / B1568)</f>
        <v>0.0244561140285071</v>
      </c>
      <c r="P1568" s="22" t="n">
        <f aca="false">K1568 / B1568</f>
        <v>-0.00375093773443361</v>
      </c>
      <c r="Q1568" s="22" t="n">
        <f aca="false">L1568/E1567</f>
        <v>0.00725404261750044</v>
      </c>
      <c r="R1568" s="22" t="n">
        <f aca="false">M1568 / E1567</f>
        <v>0.0299229257971891</v>
      </c>
      <c r="S1568" s="23" t="str">
        <f aca="false">IF(N1568 &gt; 0, "UP", "DOWN")</f>
        <v>UP</v>
      </c>
      <c r="T1568" s="28" t="inlineStr">
        <f aca="false">O1568-N1568</f>
        <is>
          <t/>
        </is>
      </c>
      <c r="U1568" s="28" t="inlineStr">
        <f aca="false">P1568-N1568</f>
        <is>
          <t/>
        </is>
      </c>
      <c r="V1568" s="28" t="inlineStr">
        <f aca="false">O1568 + P1568</f>
        <is>
          <t/>
        </is>
      </c>
    </row>
    <row collapsed="false" customFormat="false" customHeight="true" hidden="false" ht="25" outlineLevel="0" r="1569">
      <c r="A1569" s="27" t="n">
        <v>38834</v>
      </c>
      <c r="B1569" s="20" t="n">
        <v>67.73</v>
      </c>
      <c r="C1569" s="20" t="n">
        <v>69.86</v>
      </c>
      <c r="D1569" s="20" t="n">
        <v>67.35</v>
      </c>
      <c r="E1569" s="20" t="n">
        <v>69.36</v>
      </c>
      <c r="F1569" s="20" t="n">
        <v>30212400</v>
      </c>
      <c r="G1569" s="20" t="n">
        <v>69.06</v>
      </c>
      <c r="I1569" s="20" t="n">
        <f aca="false">E1569-B1569</f>
        <v>1.63</v>
      </c>
      <c r="J1569" s="20" t="n">
        <f aca="false">C1569-B1569</f>
        <v>2.13</v>
      </c>
      <c r="K1569" s="20" t="n">
        <f aca="false">D1569-B1569</f>
        <v>-0.38000000000001</v>
      </c>
      <c r="L1569" s="20" t="n">
        <f aca="false">B1569 - E1568</f>
        <v>-0.420000000000002</v>
      </c>
      <c r="M1569" s="20" t="n">
        <f aca="false">E1569 - E1568</f>
        <v>1.20999999999999</v>
      </c>
      <c r="N1569" s="22" t="n">
        <f aca="false">(I1569 / B1569)</f>
        <v>0.0240661449874501</v>
      </c>
      <c r="O1569" s="22" t="n">
        <f aca="false">(J1569 / B1569)</f>
        <v>0.0314483980510851</v>
      </c>
      <c r="P1569" s="22" t="n">
        <f aca="false">K1569 / B1569</f>
        <v>-0.00561051232836276</v>
      </c>
      <c r="Q1569" s="22" t="n">
        <f aca="false">L1569/E1568</f>
        <v>-0.00616287600880413</v>
      </c>
      <c r="R1569" s="22" t="n">
        <f aca="false">M1569 / E1568</f>
        <v>0.0177549523110784</v>
      </c>
      <c r="S1569" s="23" t="str">
        <f aca="false">IF(N1569 &gt; 0, "UP", "DOWN")</f>
        <v>UP</v>
      </c>
      <c r="T1569" s="28" t="inlineStr">
        <f aca="false">O1569-N1569</f>
        <is>
          <t/>
        </is>
      </c>
      <c r="U1569" s="28" t="inlineStr">
        <f aca="false">P1569-N1569</f>
        <is>
          <t/>
        </is>
      </c>
      <c r="V1569" s="28" t="inlineStr">
        <f aca="false">O1569 + P1569</f>
        <is>
          <t/>
        </is>
      </c>
    </row>
    <row collapsed="false" customFormat="false" customHeight="true" hidden="false" ht="25" outlineLevel="0" r="1570">
      <c r="A1570" s="27" t="n">
        <v>38835</v>
      </c>
      <c r="B1570" s="20" t="n">
        <v>69.38</v>
      </c>
      <c r="C1570" s="20" t="n">
        <v>71.3</v>
      </c>
      <c r="D1570" s="20" t="n">
        <v>69.2</v>
      </c>
      <c r="E1570" s="20" t="n">
        <v>70.39</v>
      </c>
      <c r="F1570" s="20" t="n">
        <v>27144200</v>
      </c>
      <c r="G1570" s="20" t="n">
        <v>70.09</v>
      </c>
      <c r="I1570" s="20" t="n">
        <f aca="false">E1570-B1570</f>
        <v>1.01000000000001</v>
      </c>
      <c r="J1570" s="20" t="n">
        <f aca="false">C1570-B1570</f>
        <v>1.92</v>
      </c>
      <c r="K1570" s="20" t="n">
        <f aca="false">D1570-B1570</f>
        <v>-0.179999999999993</v>
      </c>
      <c r="L1570" s="20" t="n">
        <f aca="false">B1570 - E1569</f>
        <v>0.019999999999996</v>
      </c>
      <c r="M1570" s="20" t="n">
        <f aca="false">E1570 - E1569</f>
        <v>1.03</v>
      </c>
      <c r="N1570" s="22" t="n">
        <f aca="false">(I1570 / B1570)</f>
        <v>0.0145575093686942</v>
      </c>
      <c r="O1570" s="22" t="n">
        <f aca="false">(J1570 / B1570)</f>
        <v>0.0276736811761315</v>
      </c>
      <c r="P1570" s="22" t="n">
        <f aca="false">K1570 / B1570</f>
        <v>-0.00259440761026222</v>
      </c>
      <c r="Q1570" s="22" t="n">
        <f aca="false">L1570/E1569</f>
        <v>0.000288350634371338</v>
      </c>
      <c r="R1570" s="22" t="n">
        <f aca="false">M1570 / E1569</f>
        <v>0.0148500576701269</v>
      </c>
      <c r="S1570" s="23" t="str">
        <f aca="false">IF(N1570 &gt; 0, "UP", "DOWN")</f>
        <v>UP</v>
      </c>
      <c r="T1570" s="28" t="inlineStr">
        <f aca="false">O1570-N1570</f>
        <is>
          <t/>
        </is>
      </c>
      <c r="U1570" s="28" t="inlineStr">
        <f aca="false">P1570-N1570</f>
        <is>
          <t/>
        </is>
      </c>
      <c r="V1570" s="28" t="inlineStr">
        <f aca="false">O1570 + P1570</f>
        <is>
          <t/>
        </is>
      </c>
    </row>
    <row collapsed="false" customFormat="false" customHeight="true" hidden="false" ht="25" outlineLevel="0" r="1571">
      <c r="A1571" s="27" t="n">
        <v>38838</v>
      </c>
      <c r="B1571" s="20" t="n">
        <v>70.77</v>
      </c>
      <c r="C1571" s="20" t="n">
        <v>71.54</v>
      </c>
      <c r="D1571" s="20" t="n">
        <v>69.16</v>
      </c>
      <c r="E1571" s="20" t="n">
        <v>69.6</v>
      </c>
      <c r="F1571" s="20" t="n">
        <v>26799300</v>
      </c>
      <c r="G1571" s="20" t="n">
        <v>69.3</v>
      </c>
      <c r="I1571" s="20" t="n">
        <f aca="false">E1571-B1571</f>
        <v>-1.17</v>
      </c>
      <c r="J1571" s="20" t="n">
        <f aca="false">C1571-B1571</f>
        <v>0.77000000000001</v>
      </c>
      <c r="K1571" s="20" t="n">
        <f aca="false">D1571-B1571</f>
        <v>-1.61</v>
      </c>
      <c r="L1571" s="20" t="n">
        <f aca="false">B1571 - E1570</f>
        <v>0.379999999999995</v>
      </c>
      <c r="M1571" s="20" t="n">
        <f aca="false">E1571 - E1570</f>
        <v>-0.790000000000006</v>
      </c>
      <c r="N1571" s="22" t="n">
        <f aca="false">(I1571 / B1571)</f>
        <v>-0.016532428995337</v>
      </c>
      <c r="O1571" s="22" t="n">
        <f aca="false">(J1571 / B1571)</f>
        <v>0.0108803165182989</v>
      </c>
      <c r="P1571" s="22" t="n">
        <f aca="false">K1571 / B1571</f>
        <v>-0.0227497527200791</v>
      </c>
      <c r="Q1571" s="22" t="n">
        <f aca="false">L1571/E1570</f>
        <v>0.00539849410427611</v>
      </c>
      <c r="R1571" s="22" t="n">
        <f aca="false">M1571 / E1570</f>
        <v>-0.0112231851115216</v>
      </c>
      <c r="S1571" s="23" t="str">
        <f aca="false">IF(N1571 &gt; 0, "UP", "DOWN")</f>
        <v>DOWN</v>
      </c>
      <c r="T1571" s="28" t="inlineStr">
        <f aca="false">O1571-N1571</f>
        <is>
          <t/>
        </is>
      </c>
      <c r="U1571" s="28" t="inlineStr">
        <f aca="false">P1571-N1571</f>
        <is>
          <t/>
        </is>
      </c>
      <c r="V1571" s="28" t="inlineStr">
        <f aca="false">O1571 + P1571</f>
        <is>
          <t/>
        </is>
      </c>
    </row>
    <row collapsed="false" customFormat="false" customHeight="true" hidden="false" ht="25" outlineLevel="0" r="1572">
      <c r="A1572" s="27" t="n">
        <v>38839</v>
      </c>
      <c r="B1572" s="20" t="n">
        <v>70.15</v>
      </c>
      <c r="C1572" s="20" t="n">
        <v>71.98</v>
      </c>
      <c r="D1572" s="20" t="n">
        <v>70.11</v>
      </c>
      <c r="E1572" s="20" t="n">
        <v>71.62</v>
      </c>
      <c r="F1572" s="20" t="n">
        <v>27559400</v>
      </c>
      <c r="G1572" s="20" t="n">
        <v>71.31</v>
      </c>
      <c r="I1572" s="20" t="n">
        <f aca="false">E1572-B1572</f>
        <v>1.47</v>
      </c>
      <c r="J1572" s="20" t="n">
        <f aca="false">C1572-B1572</f>
        <v>1.83</v>
      </c>
      <c r="K1572" s="20" t="n">
        <f aca="false">D1572-B1572</f>
        <v>-0.0400000000000063</v>
      </c>
      <c r="L1572" s="20" t="n">
        <f aca="false">B1572 - E1571</f>
        <v>0.550000000000011</v>
      </c>
      <c r="M1572" s="20" t="n">
        <f aca="false">E1572 - E1571</f>
        <v>2.02000000000001</v>
      </c>
      <c r="N1572" s="22" t="n">
        <f aca="false">(I1572 / B1572)</f>
        <v>0.0209550962223806</v>
      </c>
      <c r="O1572" s="22" t="n">
        <f aca="false">(J1572 / B1572)</f>
        <v>0.0260869565217391</v>
      </c>
      <c r="P1572" s="22" t="n">
        <f aca="false">K1572 / B1572</f>
        <v>-0.000570206699928813</v>
      </c>
      <c r="Q1572" s="22" t="n">
        <f aca="false">L1572/E1571</f>
        <v>0.00790229885057488</v>
      </c>
      <c r="R1572" s="22" t="n">
        <f aca="false">M1572 / E1571</f>
        <v>0.0290229885057473</v>
      </c>
      <c r="S1572" s="23" t="str">
        <f aca="false">IF(N1572 &gt; 0, "UP", "DOWN")</f>
        <v>UP</v>
      </c>
      <c r="T1572" s="28" t="inlineStr">
        <f aca="false">O1572-N1572</f>
        <is>
          <t/>
        </is>
      </c>
      <c r="U1572" s="28" t="inlineStr">
        <f aca="false">P1572-N1572</f>
        <is>
          <t/>
        </is>
      </c>
      <c r="V1572" s="28" t="inlineStr">
        <f aca="false">O1572 + P1572</f>
        <is>
          <t/>
        </is>
      </c>
    </row>
    <row collapsed="false" customFormat="false" customHeight="true" hidden="false" ht="25" outlineLevel="0" r="1573">
      <c r="A1573" s="27" t="n">
        <v>38840</v>
      </c>
      <c r="B1573" s="20" t="n">
        <v>71.83</v>
      </c>
      <c r="C1573" s="20" t="n">
        <v>71.95</v>
      </c>
      <c r="D1573" s="20" t="n">
        <v>70.18</v>
      </c>
      <c r="E1573" s="20" t="n">
        <v>71.14</v>
      </c>
      <c r="F1573" s="20" t="n">
        <v>24535400</v>
      </c>
      <c r="G1573" s="20" t="n">
        <v>70.84</v>
      </c>
      <c r="I1573" s="20" t="n">
        <f aca="false">E1573-B1573</f>
        <v>-0.689999999999998</v>
      </c>
      <c r="J1573" s="20" t="n">
        <f aca="false">C1573-B1573</f>
        <v>0.120000000000005</v>
      </c>
      <c r="K1573" s="20" t="n">
        <f aca="false">D1573-B1573</f>
        <v>-1.64999999999999</v>
      </c>
      <c r="L1573" s="20" t="n">
        <f aca="false">B1573 - E1572</f>
        <v>0.209999999999994</v>
      </c>
      <c r="M1573" s="20" t="n">
        <f aca="false">E1573 - E1572</f>
        <v>-0.480000000000004</v>
      </c>
      <c r="N1573" s="22" t="n">
        <f aca="false">(I1573 / B1573)</f>
        <v>-0.00960601420019487</v>
      </c>
      <c r="O1573" s="22" t="n">
        <f aca="false">(J1573 / B1573)</f>
        <v>0.00167061116525135</v>
      </c>
      <c r="P1573" s="22" t="n">
        <f aca="false">K1573 / B1573</f>
        <v>-0.0229709035222051</v>
      </c>
      <c r="Q1573" s="22" t="n">
        <f aca="false">L1573/E1572</f>
        <v>0.00293214185981561</v>
      </c>
      <c r="R1573" s="22" t="n">
        <f aca="false">M1573 / E1572</f>
        <v>-0.00670203853672164</v>
      </c>
      <c r="S1573" s="23" t="str">
        <f aca="false">IF(N1573 &gt; 0, "UP", "DOWN")</f>
        <v>DOWN</v>
      </c>
      <c r="T1573" s="28" t="inlineStr">
        <f aca="false">O1573-N1573</f>
        <is>
          <t/>
        </is>
      </c>
      <c r="U1573" s="28" t="inlineStr">
        <f aca="false">P1573-N1573</f>
        <is>
          <t/>
        </is>
      </c>
      <c r="V1573" s="28" t="inlineStr">
        <f aca="false">O1573 + P1573</f>
        <is>
          <t/>
        </is>
      </c>
    </row>
    <row collapsed="false" customFormat="false" customHeight="true" hidden="false" ht="25" outlineLevel="0" r="1574">
      <c r="A1574" s="27" t="n">
        <v>38841</v>
      </c>
      <c r="B1574" s="20" t="n">
        <v>71.22</v>
      </c>
      <c r="C1574" s="20" t="n">
        <v>72.89</v>
      </c>
      <c r="D1574" s="20" t="n">
        <v>70.46</v>
      </c>
      <c r="E1574" s="20" t="n">
        <v>71.13</v>
      </c>
      <c r="F1574" s="20" t="n">
        <v>30729300</v>
      </c>
      <c r="G1574" s="20" t="n">
        <v>70.83</v>
      </c>
      <c r="I1574" s="20" t="n">
        <f aca="false">E1574-B1574</f>
        <v>-0.0900000000000034</v>
      </c>
      <c r="J1574" s="20" t="n">
        <f aca="false">C1574-B1574</f>
        <v>1.67</v>
      </c>
      <c r="K1574" s="20" t="n">
        <f aca="false">D1574-B1574</f>
        <v>-0.760000000000005</v>
      </c>
      <c r="L1574" s="20" t="n">
        <f aca="false">B1574 - E1573</f>
        <v>0.0799999999999983</v>
      </c>
      <c r="M1574" s="20" t="n">
        <f aca="false">E1574 - E1573</f>
        <v>-0.0100000000000051</v>
      </c>
      <c r="N1574" s="22" t="n">
        <f aca="false">(I1574 / B1574)</f>
        <v>-0.00126368997472625</v>
      </c>
      <c r="O1574" s="22" t="n">
        <f aca="false">(J1574 / B1574)</f>
        <v>0.0234484695310306</v>
      </c>
      <c r="P1574" s="22" t="n">
        <f aca="false">K1574 / B1574</f>
        <v>-0.0106711597865769</v>
      </c>
      <c r="Q1574" s="22" t="n">
        <f aca="false">L1574/E1573</f>
        <v>0.00112454315434352</v>
      </c>
      <c r="R1574" s="22" t="n">
        <f aca="false">M1574 / E1573</f>
        <v>-0.000140567894293015</v>
      </c>
      <c r="S1574" s="23" t="str">
        <f aca="false">IF(N1574 &gt; 0, "UP", "DOWN")</f>
        <v>DOWN</v>
      </c>
      <c r="T1574" s="28" t="inlineStr">
        <f aca="false">O1574-N1574</f>
        <is>
          <t/>
        </is>
      </c>
      <c r="U1574" s="28" t="inlineStr">
        <f aca="false">P1574-N1574</f>
        <is>
          <t/>
        </is>
      </c>
      <c r="V1574" s="28" t="inlineStr">
        <f aca="false">O1574 + P1574</f>
        <is>
          <t/>
        </is>
      </c>
    </row>
    <row collapsed="false" customFormat="false" customHeight="true" hidden="false" ht="25" outlineLevel="0" r="1575">
      <c r="A1575" s="27" t="n">
        <v>38842</v>
      </c>
      <c r="B1575" s="20" t="n">
        <v>71.86</v>
      </c>
      <c r="C1575" s="20" t="n">
        <v>72.25</v>
      </c>
      <c r="D1575" s="20" t="n">
        <v>71.15</v>
      </c>
      <c r="E1575" s="20" t="n">
        <v>71.89</v>
      </c>
      <c r="F1575" s="20" t="n">
        <v>20139700</v>
      </c>
      <c r="G1575" s="20" t="n">
        <v>71.58</v>
      </c>
      <c r="I1575" s="20" t="n">
        <f aca="false">E1575-B1575</f>
        <v>0.0300000000000011</v>
      </c>
      <c r="J1575" s="20" t="n">
        <f aca="false">C1575-B1575</f>
        <v>0.390000000000001</v>
      </c>
      <c r="K1575" s="20" t="n">
        <f aca="false">D1575-B1575</f>
        <v>-0.709999999999994</v>
      </c>
      <c r="L1575" s="20" t="n">
        <f aca="false">B1575 - E1574</f>
        <v>0.730000000000004</v>
      </c>
      <c r="M1575" s="20" t="n">
        <f aca="false">E1575 - E1574</f>
        <v>0.760000000000005</v>
      </c>
      <c r="N1575" s="22" t="n">
        <f aca="false">(I1575 / B1575)</f>
        <v>0.000417478430281118</v>
      </c>
      <c r="O1575" s="22" t="n">
        <f aca="false">(J1575 / B1575)</f>
        <v>0.00542721959365434</v>
      </c>
      <c r="P1575" s="22" t="n">
        <f aca="false">K1575 / B1575</f>
        <v>-0.009880322849986</v>
      </c>
      <c r="Q1575" s="22" t="n">
        <f aca="false">L1575/E1574</f>
        <v>0.0102628989174751</v>
      </c>
      <c r="R1575" s="22" t="n">
        <f aca="false">M1575 / E1574</f>
        <v>0.0106846618866864</v>
      </c>
      <c r="S1575" s="23" t="str">
        <f aca="false">IF(N1575 &gt; 0, "UP", "DOWN")</f>
        <v>UP</v>
      </c>
      <c r="T1575" s="28" t="inlineStr">
        <f aca="false">O1575-N1575</f>
        <is>
          <t/>
        </is>
      </c>
      <c r="U1575" s="28" t="inlineStr">
        <f aca="false">P1575-N1575</f>
        <is>
          <t/>
        </is>
      </c>
      <c r="V1575" s="28" t="inlineStr">
        <f aca="false">O1575 + P1575</f>
        <is>
          <t/>
        </is>
      </c>
    </row>
    <row collapsed="false" customFormat="false" customHeight="true" hidden="false" ht="25" outlineLevel="0" r="1576">
      <c r="A1576" s="27" t="n">
        <v>38845</v>
      </c>
      <c r="B1576" s="20" t="n">
        <v>72.99</v>
      </c>
      <c r="C1576" s="20" t="n">
        <v>73.8</v>
      </c>
      <c r="D1576" s="20" t="n">
        <v>71.72</v>
      </c>
      <c r="E1576" s="20" t="n">
        <v>71.89</v>
      </c>
      <c r="F1576" s="20" t="n">
        <v>21244700</v>
      </c>
      <c r="G1576" s="20" t="n">
        <v>71.58</v>
      </c>
      <c r="I1576" s="20" t="n">
        <f aca="false">E1576-B1576</f>
        <v>-1.09999999999999</v>
      </c>
      <c r="J1576" s="20" t="n">
        <f aca="false">C1576-B1576</f>
        <v>0.810000000000002</v>
      </c>
      <c r="K1576" s="20" t="n">
        <f aca="false">D1576-B1576</f>
        <v>-1.27</v>
      </c>
      <c r="L1576" s="20" t="n">
        <f aca="false">B1576 - E1575</f>
        <v>1.09999999999999</v>
      </c>
      <c r="M1576" s="20" t="n">
        <f aca="false">E1576 - E1575</f>
        <v>0</v>
      </c>
      <c r="N1576" s="22" t="n">
        <f aca="false">(I1576 / B1576)</f>
        <v>-0.0150705576106315</v>
      </c>
      <c r="O1576" s="22" t="n">
        <f aca="false">(J1576 / B1576)</f>
        <v>0.0110974106041924</v>
      </c>
      <c r="P1576" s="22" t="n">
        <f aca="false">K1576 / B1576</f>
        <v>-0.0173996437868201</v>
      </c>
      <c r="Q1576" s="22" t="n">
        <f aca="false">L1576/E1575</f>
        <v>0.0153011545416608</v>
      </c>
      <c r="R1576" s="22" t="n">
        <f aca="false">M1576 / E1575</f>
        <v>0</v>
      </c>
      <c r="S1576" s="23" t="str">
        <f aca="false">IF(N1576 &gt; 0, "UP", "DOWN")</f>
        <v>DOWN</v>
      </c>
      <c r="T1576" s="28" t="inlineStr">
        <f aca="false">O1576-N1576</f>
        <is>
          <t/>
        </is>
      </c>
      <c r="U1576" s="28" t="inlineStr">
        <f aca="false">P1576-N1576</f>
        <is>
          <t/>
        </is>
      </c>
      <c r="V1576" s="28" t="inlineStr">
        <f aca="false">O1576 + P1576</f>
        <is>
          <t/>
        </is>
      </c>
    </row>
    <row collapsed="false" customFormat="false" customHeight="true" hidden="false" ht="25" outlineLevel="0" r="1577">
      <c r="A1577" s="27" t="n">
        <v>38846</v>
      </c>
      <c r="B1577" s="20" t="n">
        <v>71.82</v>
      </c>
      <c r="C1577" s="20" t="n">
        <v>72.56</v>
      </c>
      <c r="D1577" s="20" t="n">
        <v>70.62</v>
      </c>
      <c r="E1577" s="20" t="n">
        <v>71.03</v>
      </c>
      <c r="F1577" s="20" t="n">
        <v>18988100</v>
      </c>
      <c r="G1577" s="20" t="n">
        <v>70.73</v>
      </c>
      <c r="I1577" s="20" t="n">
        <f aca="false">E1577-B1577</f>
        <v>-0.789999999999992</v>
      </c>
      <c r="J1577" s="20" t="n">
        <f aca="false">C1577-B1577</f>
        <v>0.740000000000009</v>
      </c>
      <c r="K1577" s="20" t="n">
        <f aca="false">D1577-B1577</f>
        <v>-1.19999999999999</v>
      </c>
      <c r="L1577" s="20" t="n">
        <f aca="false">B1577 - E1576</f>
        <v>-0.0700000000000074</v>
      </c>
      <c r="M1577" s="20" t="n">
        <f aca="false">E1577 - E1576</f>
        <v>-0.859999999999999</v>
      </c>
      <c r="N1577" s="22" t="n">
        <f aca="false">(I1577 / B1577)</f>
        <v>-0.0109997215260372</v>
      </c>
      <c r="O1577" s="22" t="n">
        <f aca="false">(J1577 / B1577)</f>
        <v>0.0103035366193262</v>
      </c>
      <c r="P1577" s="22" t="n">
        <f aca="false">K1577 / B1577</f>
        <v>-0.0167084377610692</v>
      </c>
      <c r="Q1577" s="22" t="n">
        <f aca="false">L1577/E1576</f>
        <v>-0.000973709834469431</v>
      </c>
      <c r="R1577" s="22" t="n">
        <f aca="false">M1577 / E1576</f>
        <v>-0.0119627208234803</v>
      </c>
      <c r="S1577" s="23" t="str">
        <f aca="false">IF(N1577 &gt; 0, "UP", "DOWN")</f>
        <v>DOWN</v>
      </c>
      <c r="T1577" s="28" t="inlineStr">
        <f aca="false">O1577-N1577</f>
        <is>
          <t/>
        </is>
      </c>
      <c r="U1577" s="28" t="inlineStr">
        <f aca="false">P1577-N1577</f>
        <is>
          <t/>
        </is>
      </c>
      <c r="V1577" s="28" t="inlineStr">
        <f aca="false">O1577 + P1577</f>
        <is>
          <t/>
        </is>
      </c>
    </row>
    <row collapsed="false" customFormat="false" customHeight="true" hidden="false" ht="25" outlineLevel="0" r="1578">
      <c r="A1578" s="27" t="n">
        <v>38847</v>
      </c>
      <c r="B1578" s="20" t="n">
        <v>71.29</v>
      </c>
      <c r="C1578" s="20" t="n">
        <v>71.33</v>
      </c>
      <c r="D1578" s="20" t="n">
        <v>69.61</v>
      </c>
      <c r="E1578" s="20" t="n">
        <v>70.6</v>
      </c>
      <c r="F1578" s="20" t="n">
        <v>16424600</v>
      </c>
      <c r="G1578" s="20" t="n">
        <v>70.3</v>
      </c>
      <c r="I1578" s="20" t="n">
        <f aca="false">E1578-B1578</f>
        <v>-0.690000000000012</v>
      </c>
      <c r="J1578" s="20" t="n">
        <f aca="false">C1578-B1578</f>
        <v>0.039999999999992</v>
      </c>
      <c r="K1578" s="20" t="n">
        <f aca="false">D1578-B1578</f>
        <v>-1.68000000000001</v>
      </c>
      <c r="L1578" s="20" t="n">
        <f aca="false">B1578 - E1577</f>
        <v>0.260000000000005</v>
      </c>
      <c r="M1578" s="20" t="n">
        <f aca="false">E1578 - E1577</f>
        <v>-0.430000000000007</v>
      </c>
      <c r="N1578" s="22" t="n">
        <f aca="false">(I1578 / B1578)</f>
        <v>-0.00967877682704463</v>
      </c>
      <c r="O1578" s="22" t="n">
        <f aca="false">(J1578 / B1578)</f>
        <v>0.000561088511712611</v>
      </c>
      <c r="P1578" s="22" t="n">
        <f aca="false">K1578 / B1578</f>
        <v>-0.0235657174919344</v>
      </c>
      <c r="Q1578" s="22" t="n">
        <f aca="false">L1578/E1577</f>
        <v>0.00366042517246241</v>
      </c>
      <c r="R1578" s="22" t="n">
        <f aca="false">M1578 / E1577</f>
        <v>-0.00605378009291858</v>
      </c>
      <c r="S1578" s="23" t="str">
        <f aca="false">IF(N1578 &gt; 0, "UP", "DOWN")</f>
        <v>DOWN</v>
      </c>
      <c r="T1578" s="28" t="inlineStr">
        <f aca="false">O1578-N1578</f>
        <is>
          <t/>
        </is>
      </c>
      <c r="U1578" s="28" t="inlineStr">
        <f aca="false">P1578-N1578</f>
        <is>
          <t/>
        </is>
      </c>
      <c r="V1578" s="28" t="inlineStr">
        <f aca="false">O1578 + P1578</f>
        <is>
          <t/>
        </is>
      </c>
    </row>
    <row collapsed="false" customFormat="false" customHeight="true" hidden="false" ht="25" outlineLevel="0" r="1579">
      <c r="A1579" s="27" t="n">
        <v>38848</v>
      </c>
      <c r="B1579" s="20" t="n">
        <v>70.79</v>
      </c>
      <c r="C1579" s="20" t="n">
        <v>70.84</v>
      </c>
      <c r="D1579" s="20" t="n">
        <v>67.55</v>
      </c>
      <c r="E1579" s="20" t="n">
        <v>68.15</v>
      </c>
      <c r="F1579" s="20" t="n">
        <v>29024600</v>
      </c>
      <c r="G1579" s="20" t="n">
        <v>67.86</v>
      </c>
      <c r="I1579" s="20" t="n">
        <f aca="false">E1579-B1579</f>
        <v>-2.64</v>
      </c>
      <c r="J1579" s="20" t="n">
        <f aca="false">C1579-B1579</f>
        <v>0.0499999999999972</v>
      </c>
      <c r="K1579" s="20" t="n">
        <f aca="false">D1579-B1579</f>
        <v>-3.24000000000001</v>
      </c>
      <c r="L1579" s="20" t="n">
        <f aca="false">B1579 - E1578</f>
        <v>0.190000000000012</v>
      </c>
      <c r="M1579" s="20" t="n">
        <f aca="false">E1579 - E1578</f>
        <v>-2.44999999999999</v>
      </c>
      <c r="N1579" s="22" t="n">
        <f aca="false">(I1579 / B1579)</f>
        <v>-0.0372934030230259</v>
      </c>
      <c r="O1579" s="22" t="n">
        <f aca="false">(J1579 / B1579)</f>
        <v>0.000706314451193631</v>
      </c>
      <c r="P1579" s="22" t="n">
        <f aca="false">K1579 / B1579</f>
        <v>-0.04576917643735</v>
      </c>
      <c r="Q1579" s="22" t="n">
        <f aca="false">L1579/E1578</f>
        <v>0.00269121813031178</v>
      </c>
      <c r="R1579" s="22" t="n">
        <f aca="false">M1579 / E1578</f>
        <v>-0.0347025495750707</v>
      </c>
      <c r="S1579" s="23" t="str">
        <f aca="false">IF(N1579 &gt; 0, "UP", "DOWN")</f>
        <v>DOWN</v>
      </c>
      <c r="T1579" s="28" t="inlineStr">
        <f aca="false">O1579-N1579</f>
        <is>
          <t/>
        </is>
      </c>
      <c r="U1579" s="28" t="inlineStr">
        <f aca="false">P1579-N1579</f>
        <is>
          <t/>
        </is>
      </c>
      <c r="V1579" s="28" t="inlineStr">
        <f aca="false">O1579 + P1579</f>
        <is>
          <t/>
        </is>
      </c>
    </row>
    <row collapsed="false" customFormat="false" customHeight="true" hidden="false" ht="25" outlineLevel="0" r="1580">
      <c r="A1580" s="27" t="n">
        <v>38849</v>
      </c>
      <c r="B1580" s="20" t="n">
        <v>67.85</v>
      </c>
      <c r="C1580" s="20" t="n">
        <v>68.69</v>
      </c>
      <c r="D1580" s="20" t="n">
        <v>66.86</v>
      </c>
      <c r="E1580" s="20" t="n">
        <v>67.7</v>
      </c>
      <c r="F1580" s="20" t="n">
        <v>22920500</v>
      </c>
      <c r="G1580" s="20" t="n">
        <v>67.41</v>
      </c>
      <c r="I1580" s="20" t="n">
        <f aca="false">E1580-B1580</f>
        <v>-0.149999999999991</v>
      </c>
      <c r="J1580" s="20" t="n">
        <f aca="false">C1580-B1580</f>
        <v>0.840000000000003</v>
      </c>
      <c r="K1580" s="20" t="n">
        <f aca="false">D1580-B1580</f>
        <v>-0.989999999999995</v>
      </c>
      <c r="L1580" s="20" t="n">
        <f aca="false">B1580 - E1579</f>
        <v>-0.300000000000011</v>
      </c>
      <c r="M1580" s="20" t="n">
        <f aca="false">E1580 - E1579</f>
        <v>-0.450000000000003</v>
      </c>
      <c r="N1580" s="22" t="n">
        <f aca="false">(I1580 / B1580)</f>
        <v>-0.0022107590272659</v>
      </c>
      <c r="O1580" s="22" t="n">
        <f aca="false">(J1580 / B1580)</f>
        <v>0.0123802505526898</v>
      </c>
      <c r="P1580" s="22" t="n">
        <f aca="false">K1580 / B1580</f>
        <v>-0.0145910095799557</v>
      </c>
      <c r="Q1580" s="22" t="n">
        <f aca="false">L1580/E1579</f>
        <v>-0.0044020542920031</v>
      </c>
      <c r="R1580" s="22" t="n">
        <f aca="false">M1580 / E1579</f>
        <v>-0.00660308143800444</v>
      </c>
      <c r="S1580" s="23" t="str">
        <f aca="false">IF(N1580 &gt; 0, "UP", "DOWN")</f>
        <v>DOWN</v>
      </c>
      <c r="T1580" s="28" t="inlineStr">
        <f aca="false">O1580-N1580</f>
        <is>
          <t/>
        </is>
      </c>
      <c r="U1580" s="28" t="inlineStr">
        <f aca="false">P1580-N1580</f>
        <is>
          <t/>
        </is>
      </c>
      <c r="V1580" s="28" t="inlineStr">
        <f aca="false">O1580 + P1580</f>
        <is>
          <t/>
        </is>
      </c>
    </row>
    <row collapsed="false" customFormat="false" customHeight="true" hidden="false" ht="25" outlineLevel="0" r="1581">
      <c r="A1581" s="27" t="n">
        <v>38852</v>
      </c>
      <c r="B1581" s="20" t="n">
        <v>67.37</v>
      </c>
      <c r="C1581" s="20" t="n">
        <v>68.38</v>
      </c>
      <c r="D1581" s="20" t="n">
        <v>67.12</v>
      </c>
      <c r="E1581" s="20" t="n">
        <v>67.79</v>
      </c>
      <c r="F1581" s="20" t="n">
        <v>18899200</v>
      </c>
      <c r="G1581" s="20" t="n">
        <v>67.5</v>
      </c>
      <c r="I1581" s="20" t="n">
        <f aca="false">E1581-B1581</f>
        <v>0.420000000000002</v>
      </c>
      <c r="J1581" s="20" t="n">
        <f aca="false">C1581-B1581</f>
        <v>1.00999999999999</v>
      </c>
      <c r="K1581" s="20" t="n">
        <f aca="false">D1581-B1581</f>
        <v>-0.25</v>
      </c>
      <c r="L1581" s="20" t="n">
        <f aca="false">B1581 - E1580</f>
        <v>-0.329999999999998</v>
      </c>
      <c r="M1581" s="20" t="n">
        <f aca="false">E1581 - E1580</f>
        <v>0.0900000000000034</v>
      </c>
      <c r="N1581" s="22" t="n">
        <f aca="false">(I1581 / B1581)</f>
        <v>0.00623422888526053</v>
      </c>
      <c r="O1581" s="22" t="n">
        <f aca="false">(J1581 / B1581)</f>
        <v>0.0149918361288406</v>
      </c>
      <c r="P1581" s="22" t="n">
        <f aca="false">K1581 / B1581</f>
        <v>-0.00371085052694077</v>
      </c>
      <c r="Q1581" s="22" t="n">
        <f aca="false">L1581/E1580</f>
        <v>-0.00487444608567206</v>
      </c>
      <c r="R1581" s="22" t="n">
        <f aca="false">M1581 / E1580</f>
        <v>0.00132939438700153</v>
      </c>
      <c r="S1581" s="23" t="str">
        <f aca="false">IF(N1581 &gt; 0, "UP", "DOWN")</f>
        <v>UP</v>
      </c>
      <c r="T1581" s="28" t="inlineStr">
        <f aca="false">O1581-N1581</f>
        <is>
          <t/>
        </is>
      </c>
      <c r="U1581" s="28" t="inlineStr">
        <f aca="false">P1581-N1581</f>
        <is>
          <t/>
        </is>
      </c>
      <c r="V1581" s="28" t="inlineStr">
        <f aca="false">O1581 + P1581</f>
        <is>
          <t/>
        </is>
      </c>
    </row>
    <row collapsed="false" customFormat="false" customHeight="true" hidden="false" ht="25" outlineLevel="0" r="1582">
      <c r="A1582" s="27" t="n">
        <v>38853</v>
      </c>
      <c r="B1582" s="20" t="n">
        <v>68.1</v>
      </c>
      <c r="C1582" s="20" t="n">
        <v>68.25</v>
      </c>
      <c r="D1582" s="20" t="n">
        <v>64.75</v>
      </c>
      <c r="E1582" s="20" t="n">
        <v>64.98</v>
      </c>
      <c r="F1582" s="20" t="n">
        <v>33455000</v>
      </c>
      <c r="G1582" s="20" t="n">
        <v>64.7</v>
      </c>
      <c r="I1582" s="20" t="n">
        <f aca="false">E1582-B1582</f>
        <v>-3.11999999999999</v>
      </c>
      <c r="J1582" s="20" t="n">
        <f aca="false">C1582-B1582</f>
        <v>0.150000000000006</v>
      </c>
      <c r="K1582" s="20" t="n">
        <f aca="false">D1582-B1582</f>
        <v>-3.34999999999999</v>
      </c>
      <c r="L1582" s="20" t="n">
        <f aca="false">B1582 - E1581</f>
        <v>0.309999999999988</v>
      </c>
      <c r="M1582" s="20" t="n">
        <f aca="false">E1582 - E1581</f>
        <v>-2.81</v>
      </c>
      <c r="N1582" s="22" t="n">
        <f aca="false">(I1582 / B1582)</f>
        <v>-0.0458149779735681</v>
      </c>
      <c r="O1582" s="22" t="n">
        <f aca="false">(J1582 / B1582)</f>
        <v>0.00220264317180625</v>
      </c>
      <c r="P1582" s="22" t="n">
        <f aca="false">K1582 / B1582</f>
        <v>-0.0491923641703377</v>
      </c>
      <c r="Q1582" s="22" t="n">
        <f aca="false">L1582/E1581</f>
        <v>0.00457294586222139</v>
      </c>
      <c r="R1582" s="22" t="n">
        <f aca="false">M1582 / E1581</f>
        <v>-0.0414515415252987</v>
      </c>
      <c r="S1582" s="23" t="str">
        <f aca="false">IF(N1582 &gt; 0, "UP", "DOWN")</f>
        <v>DOWN</v>
      </c>
      <c r="T1582" s="28" t="inlineStr">
        <f aca="false">O1582-N1582</f>
        <is>
          <t/>
        </is>
      </c>
      <c r="U1582" s="28" t="inlineStr">
        <f aca="false">P1582-N1582</f>
        <is>
          <t/>
        </is>
      </c>
      <c r="V1582" s="28" t="inlineStr">
        <f aca="false">O1582 + P1582</f>
        <is>
          <t/>
        </is>
      </c>
    </row>
    <row collapsed="false" customFormat="false" customHeight="true" hidden="false" ht="25" outlineLevel="0" r="1583">
      <c r="A1583" s="27" t="n">
        <v>38854</v>
      </c>
      <c r="B1583" s="20" t="n">
        <v>64.71</v>
      </c>
      <c r="C1583" s="20" t="n">
        <v>65.7</v>
      </c>
      <c r="D1583" s="20" t="n">
        <v>64.07</v>
      </c>
      <c r="E1583" s="20" t="n">
        <v>65.26</v>
      </c>
      <c r="F1583" s="20" t="n">
        <v>26935500</v>
      </c>
      <c r="G1583" s="20" t="n">
        <v>64.98</v>
      </c>
      <c r="I1583" s="20" t="n">
        <f aca="false">E1583-B1583</f>
        <v>0.550000000000011</v>
      </c>
      <c r="J1583" s="20" t="n">
        <f aca="false">C1583-B1583</f>
        <v>0.990000000000009</v>
      </c>
      <c r="K1583" s="20" t="n">
        <f aca="false">D1583-B1583</f>
        <v>-0.640000000000001</v>
      </c>
      <c r="L1583" s="20" t="n">
        <f aca="false">B1583 - E1582</f>
        <v>-0.27000000000001</v>
      </c>
      <c r="M1583" s="20" t="n">
        <f aca="false">E1583 - E1582</f>
        <v>0.280000000000001</v>
      </c>
      <c r="N1583" s="22" t="n">
        <f aca="false">(I1583 / B1583)</f>
        <v>0.00849945912532856</v>
      </c>
      <c r="O1583" s="22" t="n">
        <f aca="false">(J1583 / B1583)</f>
        <v>0.0152990264255912</v>
      </c>
      <c r="P1583" s="22" t="n">
        <f aca="false">K1583 / B1583</f>
        <v>-0.00989027970947304</v>
      </c>
      <c r="Q1583" s="22" t="n">
        <f aca="false">L1583/E1582</f>
        <v>-0.00415512465373977</v>
      </c>
      <c r="R1583" s="22" t="n">
        <f aca="false">M1583 / E1582</f>
        <v>0.00430901815943369</v>
      </c>
      <c r="S1583" s="23" t="str">
        <f aca="false">IF(N1583 &gt; 0, "UP", "DOWN")</f>
        <v>UP</v>
      </c>
      <c r="T1583" s="28" t="inlineStr">
        <f aca="false">O1583-N1583</f>
        <is>
          <t/>
        </is>
      </c>
      <c r="U1583" s="28" t="inlineStr">
        <f aca="false">P1583-N1583</f>
        <is>
          <t/>
        </is>
      </c>
      <c r="V1583" s="28" t="inlineStr">
        <f aca="false">O1583 + P1583</f>
        <is>
          <t/>
        </is>
      </c>
    </row>
    <row collapsed="false" customFormat="false" customHeight="true" hidden="false" ht="25" outlineLevel="0" r="1584">
      <c r="A1584" s="27" t="n">
        <v>38855</v>
      </c>
      <c r="B1584" s="20" t="n">
        <v>65.68</v>
      </c>
      <c r="C1584" s="20" t="n">
        <v>66.26</v>
      </c>
      <c r="D1584" s="20" t="n">
        <v>63.12</v>
      </c>
      <c r="E1584" s="20" t="n">
        <v>63.18</v>
      </c>
      <c r="F1584" s="20" t="n">
        <v>23515800</v>
      </c>
      <c r="G1584" s="20" t="n">
        <v>62.91</v>
      </c>
      <c r="I1584" s="20" t="n">
        <f aca="false">E1584-B1584</f>
        <v>-2.50000000000001</v>
      </c>
      <c r="J1584" s="20" t="n">
        <f aca="false">C1584-B1584</f>
        <v>0.579999999999998</v>
      </c>
      <c r="K1584" s="20" t="n">
        <f aca="false">D1584-B1584</f>
        <v>-2.56000000000001</v>
      </c>
      <c r="L1584" s="20" t="n">
        <f aca="false">B1584 - E1583</f>
        <v>0.420000000000002</v>
      </c>
      <c r="M1584" s="20" t="n">
        <f aca="false">E1584 - E1583</f>
        <v>-2.08000000000001</v>
      </c>
      <c r="N1584" s="22" t="n">
        <f aca="false">(I1584 / B1584)</f>
        <v>-0.0380633373934228</v>
      </c>
      <c r="O1584" s="22" t="n">
        <f aca="false">(J1584 / B1584)</f>
        <v>0.00883069427527403</v>
      </c>
      <c r="P1584" s="22" t="n">
        <f aca="false">K1584 / B1584</f>
        <v>-0.0389768574908649</v>
      </c>
      <c r="Q1584" s="22" t="n">
        <f aca="false">L1584/E1583</f>
        <v>0.00643579528041682</v>
      </c>
      <c r="R1584" s="22" t="n">
        <f aca="false">M1584 / E1583</f>
        <v>-0.0318725099601594</v>
      </c>
      <c r="S1584" s="23" t="str">
        <f aca="false">IF(N1584 &gt; 0, "UP", "DOWN")</f>
        <v>DOWN</v>
      </c>
      <c r="T1584" s="28" t="inlineStr">
        <f aca="false">O1584-N1584</f>
        <is>
          <t/>
        </is>
      </c>
      <c r="U1584" s="28" t="inlineStr">
        <f aca="false">P1584-N1584</f>
        <is>
          <t/>
        </is>
      </c>
      <c r="V1584" s="28" t="inlineStr">
        <f aca="false">O1584 + P1584</f>
        <is>
          <t/>
        </is>
      </c>
    </row>
    <row collapsed="false" customFormat="false" customHeight="true" hidden="false" ht="25" outlineLevel="0" r="1585">
      <c r="A1585" s="27" t="n">
        <v>38856</v>
      </c>
      <c r="B1585" s="20" t="n">
        <v>63.26</v>
      </c>
      <c r="C1585" s="20" t="n">
        <v>64.88</v>
      </c>
      <c r="D1585" s="20" t="n">
        <v>62.82</v>
      </c>
      <c r="E1585" s="20" t="n">
        <v>64.51</v>
      </c>
      <c r="F1585" s="20" t="n">
        <v>35209500</v>
      </c>
      <c r="G1585" s="20" t="n">
        <v>64.23</v>
      </c>
      <c r="I1585" s="20" t="n">
        <f aca="false">E1585-B1585</f>
        <v>1.25000000000001</v>
      </c>
      <c r="J1585" s="20" t="n">
        <f aca="false">C1585-B1585</f>
        <v>1.62</v>
      </c>
      <c r="K1585" s="20" t="n">
        <f aca="false">D1585-B1585</f>
        <v>-0.439999999999998</v>
      </c>
      <c r="L1585" s="20" t="n">
        <f aca="false">B1585 - E1584</f>
        <v>0.0799999999999983</v>
      </c>
      <c r="M1585" s="20" t="n">
        <f aca="false">E1585 - E1584</f>
        <v>1.33000000000001</v>
      </c>
      <c r="N1585" s="22" t="n">
        <f aca="false">(I1585 / B1585)</f>
        <v>0.0197597217831174</v>
      </c>
      <c r="O1585" s="22" t="n">
        <f aca="false">(J1585 / B1585)</f>
        <v>0.02560859943092</v>
      </c>
      <c r="P1585" s="22" t="n">
        <f aca="false">K1585 / B1585</f>
        <v>-0.00695542206765725</v>
      </c>
      <c r="Q1585" s="22" t="n">
        <f aca="false">L1585/E1584</f>
        <v>0.00126622348844568</v>
      </c>
      <c r="R1585" s="22" t="n">
        <f aca="false">M1585 / E1584</f>
        <v>0.02105096549541</v>
      </c>
      <c r="S1585" s="23" t="str">
        <f aca="false">IF(N1585 &gt; 0, "UP", "DOWN")</f>
        <v>UP</v>
      </c>
      <c r="T1585" s="28" t="inlineStr">
        <f aca="false">O1585-N1585</f>
        <is>
          <t/>
        </is>
      </c>
      <c r="U1585" s="28" t="inlineStr">
        <f aca="false">P1585-N1585</f>
        <is>
          <t/>
        </is>
      </c>
      <c r="V1585" s="28" t="inlineStr">
        <f aca="false">O1585 + P1585</f>
        <is>
          <t/>
        </is>
      </c>
    </row>
    <row collapsed="false" customFormat="false" customHeight="true" hidden="false" ht="25" outlineLevel="0" r="1586">
      <c r="A1586" s="27" t="n">
        <v>38859</v>
      </c>
      <c r="B1586" s="20" t="n">
        <v>63.87</v>
      </c>
      <c r="C1586" s="20" t="n">
        <v>63.99</v>
      </c>
      <c r="D1586" s="20" t="n">
        <v>62.77</v>
      </c>
      <c r="E1586" s="20" t="n">
        <v>63.38</v>
      </c>
      <c r="F1586" s="20" t="n">
        <v>25677700</v>
      </c>
      <c r="G1586" s="20" t="n">
        <v>63.11</v>
      </c>
      <c r="I1586" s="20" t="n">
        <f aca="false">E1586-B1586</f>
        <v>-0.489999999999995</v>
      </c>
      <c r="J1586" s="20" t="n">
        <f aca="false">C1586-B1586</f>
        <v>0.120000000000005</v>
      </c>
      <c r="K1586" s="20" t="n">
        <f aca="false">D1586-B1586</f>
        <v>-1.09999999999999</v>
      </c>
      <c r="L1586" s="20" t="n">
        <f aca="false">B1586 - E1585</f>
        <v>-0.640000000000008</v>
      </c>
      <c r="M1586" s="20" t="n">
        <f aca="false">E1586 - E1585</f>
        <v>-1.13</v>
      </c>
      <c r="N1586" s="22" t="n">
        <f aca="false">(I1586 / B1586)</f>
        <v>-0.00767183341161727</v>
      </c>
      <c r="O1586" s="22" t="n">
        <f aca="false">(J1586 / B1586)</f>
        <v>0.00187881634570228</v>
      </c>
      <c r="P1586" s="22" t="n">
        <f aca="false">K1586 / B1586</f>
        <v>-0.0172224831689368</v>
      </c>
      <c r="Q1586" s="22" t="n">
        <f aca="false">L1586/E1585</f>
        <v>-0.00992094248953662</v>
      </c>
      <c r="R1586" s="22" t="n">
        <f aca="false">M1586 / E1585</f>
        <v>-0.0175166640830879</v>
      </c>
      <c r="S1586" s="23" t="str">
        <f aca="false">IF(N1586 &gt; 0, "UP", "DOWN")</f>
        <v>DOWN</v>
      </c>
      <c r="T1586" s="28" t="inlineStr">
        <f aca="false">O1586-N1586</f>
        <is>
          <t/>
        </is>
      </c>
      <c r="U1586" s="28" t="inlineStr">
        <f aca="false">P1586-N1586</f>
        <is>
          <t/>
        </is>
      </c>
      <c r="V1586" s="28" t="inlineStr">
        <f aca="false">O1586 + P1586</f>
        <is>
          <t/>
        </is>
      </c>
    </row>
    <row collapsed="false" customFormat="false" customHeight="true" hidden="false" ht="25" outlineLevel="0" r="1587">
      <c r="A1587" s="27" t="n">
        <v>38860</v>
      </c>
      <c r="B1587" s="20" t="n">
        <v>64.86</v>
      </c>
      <c r="C1587" s="20" t="n">
        <v>65.19</v>
      </c>
      <c r="D1587" s="20" t="n">
        <v>63</v>
      </c>
      <c r="E1587" s="20" t="n">
        <v>63.15</v>
      </c>
      <c r="F1587" s="20" t="n">
        <v>24800500</v>
      </c>
      <c r="G1587" s="20" t="n">
        <v>62.88</v>
      </c>
      <c r="I1587" s="20" t="n">
        <f aca="false">E1587-B1587</f>
        <v>-1.71</v>
      </c>
      <c r="J1587" s="20" t="n">
        <f aca="false">C1587-B1587</f>
        <v>0.329999999999998</v>
      </c>
      <c r="K1587" s="20" t="n">
        <f aca="false">D1587-B1587</f>
        <v>-1.86</v>
      </c>
      <c r="L1587" s="20" t="n">
        <f aca="false">B1587 - E1586</f>
        <v>1.48</v>
      </c>
      <c r="M1587" s="20" t="n">
        <f aca="false">E1587 - E1586</f>
        <v>-0.230000000000004</v>
      </c>
      <c r="N1587" s="22" t="n">
        <f aca="false">(I1587 / B1587)</f>
        <v>-0.0263644773358002</v>
      </c>
      <c r="O1587" s="22" t="n">
        <f aca="false">(J1587 / B1587)</f>
        <v>0.00508788159111931</v>
      </c>
      <c r="P1587" s="22" t="n">
        <f aca="false">K1587 / B1587</f>
        <v>-0.028677150786309</v>
      </c>
      <c r="Q1587" s="22" t="n">
        <f aca="false">L1587/E1586</f>
        <v>0.0233512148942884</v>
      </c>
      <c r="R1587" s="22" t="n">
        <f aca="false">M1587 / E1586</f>
        <v>-0.0036289050173557</v>
      </c>
      <c r="S1587" s="23" t="str">
        <f aca="false">IF(N1587 &gt; 0, "UP", "DOWN")</f>
        <v>DOWN</v>
      </c>
      <c r="T1587" s="28" t="inlineStr">
        <f aca="false">O1587-N1587</f>
        <is>
          <t/>
        </is>
      </c>
      <c r="U1587" s="28" t="inlineStr">
        <f aca="false">P1587-N1587</f>
        <is>
          <t/>
        </is>
      </c>
      <c r="V1587" s="28" t="inlineStr">
        <f aca="false">O1587 + P1587</f>
        <is>
          <t/>
        </is>
      </c>
    </row>
    <row collapsed="false" customFormat="false" customHeight="true" hidden="false" ht="25" outlineLevel="0" r="1588">
      <c r="A1588" s="27" t="n">
        <v>38861</v>
      </c>
      <c r="B1588" s="20" t="n">
        <v>62.99</v>
      </c>
      <c r="C1588" s="20" t="n">
        <v>63.65</v>
      </c>
      <c r="D1588" s="20" t="n">
        <v>61.56</v>
      </c>
      <c r="E1588" s="20" t="n">
        <v>63.34</v>
      </c>
      <c r="F1588" s="20" t="n">
        <v>32715400</v>
      </c>
      <c r="G1588" s="20" t="n">
        <v>63.07</v>
      </c>
      <c r="I1588" s="20" t="n">
        <f aca="false">E1588-B1588</f>
        <v>0.350000000000001</v>
      </c>
      <c r="J1588" s="20" t="n">
        <f aca="false">C1588-B1588</f>
        <v>0.659999999999997</v>
      </c>
      <c r="K1588" s="20" t="n">
        <f aca="false">D1588-B1588</f>
        <v>-1.43</v>
      </c>
      <c r="L1588" s="20" t="n">
        <f aca="false">B1588 - E1587</f>
        <v>-0.159999999999997</v>
      </c>
      <c r="M1588" s="20" t="n">
        <f aca="false">E1588 - E1587</f>
        <v>0.190000000000005</v>
      </c>
      <c r="N1588" s="22" t="n">
        <f aca="false">(I1588 / B1588)</f>
        <v>0.00555643752976665</v>
      </c>
      <c r="O1588" s="22" t="n">
        <f aca="false">(J1588 / B1588)</f>
        <v>0.0104778536275599</v>
      </c>
      <c r="P1588" s="22" t="n">
        <f aca="false">K1588 / B1588</f>
        <v>-0.0227020161930465</v>
      </c>
      <c r="Q1588" s="22" t="n">
        <f aca="false">L1588/E1587</f>
        <v>-0.00253365003958823</v>
      </c>
      <c r="R1588" s="22" t="n">
        <f aca="false">M1588 / E1587</f>
        <v>0.00300870942201116</v>
      </c>
      <c r="S1588" s="23" t="str">
        <f aca="false">IF(N1588 &gt; 0, "UP", "DOWN")</f>
        <v>UP</v>
      </c>
      <c r="T1588" s="28" t="inlineStr">
        <f aca="false">O1588-N1588</f>
        <is>
          <t/>
        </is>
      </c>
      <c r="U1588" s="28" t="inlineStr">
        <f aca="false">P1588-N1588</f>
        <is>
          <t/>
        </is>
      </c>
      <c r="V1588" s="28" t="inlineStr">
        <f aca="false">O1588 + P1588</f>
        <is>
          <t/>
        </is>
      </c>
    </row>
    <row collapsed="false" customFormat="false" customHeight="true" hidden="false" ht="25" outlineLevel="0" r="1589">
      <c r="A1589" s="27" t="n">
        <v>38862</v>
      </c>
      <c r="B1589" s="20" t="n">
        <v>64.26</v>
      </c>
      <c r="C1589" s="20" t="n">
        <v>64.45</v>
      </c>
      <c r="D1589" s="20" t="n">
        <v>63.29</v>
      </c>
      <c r="E1589" s="20" t="n">
        <v>64.33</v>
      </c>
      <c r="F1589" s="20" t="n">
        <v>16549000</v>
      </c>
      <c r="G1589" s="20" t="n">
        <v>64.05</v>
      </c>
      <c r="I1589" s="20" t="n">
        <f aca="false">E1589-B1589</f>
        <v>0.0699999999999932</v>
      </c>
      <c r="J1589" s="20" t="n">
        <f aca="false">C1589-B1589</f>
        <v>0.189999999999998</v>
      </c>
      <c r="K1589" s="20" t="n">
        <f aca="false">D1589-B1589</f>
        <v>-0.970000000000006</v>
      </c>
      <c r="L1589" s="20" t="n">
        <f aca="false">B1589 - E1588</f>
        <v>0.920000000000002</v>
      </c>
      <c r="M1589" s="20" t="n">
        <f aca="false">E1589 - E1588</f>
        <v>0.989999999999995</v>
      </c>
      <c r="N1589" s="22" t="n">
        <f aca="false">(I1589 / B1589)</f>
        <v>0.00108932461873628</v>
      </c>
      <c r="O1589" s="22" t="n">
        <f aca="false">(J1589 / B1589)</f>
        <v>0.00295673825085586</v>
      </c>
      <c r="P1589" s="22" t="n">
        <f aca="false">K1589 / B1589</f>
        <v>-0.0150949268596328</v>
      </c>
      <c r="Q1589" s="22" t="n">
        <f aca="false">L1589/E1588</f>
        <v>0.0145247868645406</v>
      </c>
      <c r="R1589" s="22" t="n">
        <f aca="false">M1589 / E1588</f>
        <v>0.0156299336911903</v>
      </c>
      <c r="S1589" s="23" t="str">
        <f aca="false">IF(N1589 &gt; 0, "UP", "DOWN")</f>
        <v>UP</v>
      </c>
      <c r="T1589" s="28" t="inlineStr">
        <f aca="false">O1589-N1589</f>
        <is>
          <t/>
        </is>
      </c>
      <c r="U1589" s="28" t="inlineStr">
        <f aca="false">P1589-N1589</f>
        <is>
          <t/>
        </is>
      </c>
      <c r="V1589" s="28" t="inlineStr">
        <f aca="false">O1589 + P1589</f>
        <is>
          <t/>
        </is>
      </c>
    </row>
    <row collapsed="false" customFormat="false" customHeight="true" hidden="false" ht="25" outlineLevel="0" r="1590">
      <c r="A1590" s="27" t="n">
        <v>38863</v>
      </c>
      <c r="B1590" s="20" t="n">
        <v>64.31</v>
      </c>
      <c r="C1590" s="20" t="n">
        <v>64.56</v>
      </c>
      <c r="D1590" s="20" t="n">
        <v>63.14</v>
      </c>
      <c r="E1590" s="20" t="n">
        <v>63.55</v>
      </c>
      <c r="F1590" s="20" t="n">
        <v>15462500</v>
      </c>
      <c r="G1590" s="20" t="n">
        <v>63.28</v>
      </c>
      <c r="I1590" s="20" t="n">
        <f aca="false">E1590-B1590</f>
        <v>-0.760000000000005</v>
      </c>
      <c r="J1590" s="20" t="n">
        <f aca="false">C1590-B1590</f>
        <v>0.25</v>
      </c>
      <c r="K1590" s="20" t="n">
        <f aca="false">D1590-B1590</f>
        <v>-1.17</v>
      </c>
      <c r="L1590" s="20" t="n">
        <f aca="false">B1590 - E1589</f>
        <v>-0.019999999999996</v>
      </c>
      <c r="M1590" s="20" t="n">
        <f aca="false">E1590 - E1589</f>
        <v>-0.780000000000001</v>
      </c>
      <c r="N1590" s="22" t="n">
        <f aca="false">(I1590 / B1590)</f>
        <v>-0.0118177577359665</v>
      </c>
      <c r="O1590" s="22" t="n">
        <f aca="false">(J1590 / B1590)</f>
        <v>0.00388742030788369</v>
      </c>
      <c r="P1590" s="22" t="n">
        <f aca="false">K1590 / B1590</f>
        <v>-0.0181931270408957</v>
      </c>
      <c r="Q1590" s="22" t="n">
        <f aca="false">L1590/E1589</f>
        <v>-0.000310896937665102</v>
      </c>
      <c r="R1590" s="22" t="n">
        <f aca="false">M1590 / E1589</f>
        <v>-0.0121249805689414</v>
      </c>
      <c r="S1590" s="23" t="str">
        <f aca="false">IF(N1590 &gt; 0, "UP", "DOWN")</f>
        <v>DOWN</v>
      </c>
      <c r="T1590" s="28" t="inlineStr">
        <f aca="false">O1590-N1590</f>
        <is>
          <t/>
        </is>
      </c>
      <c r="U1590" s="28" t="inlineStr">
        <f aca="false">P1590-N1590</f>
        <is>
          <t/>
        </is>
      </c>
      <c r="V1590" s="28" t="inlineStr">
        <f aca="false">O1590 + P1590</f>
        <is>
          <t/>
        </is>
      </c>
    </row>
    <row collapsed="false" customFormat="false" customHeight="true" hidden="false" ht="25" outlineLevel="0" r="1591">
      <c r="A1591" s="27" t="n">
        <v>38867</v>
      </c>
      <c r="B1591" s="20" t="n">
        <v>63.29</v>
      </c>
      <c r="C1591" s="20" t="n">
        <v>63.3</v>
      </c>
      <c r="D1591" s="20" t="n">
        <v>61.22</v>
      </c>
      <c r="E1591" s="20" t="n">
        <v>61.22</v>
      </c>
      <c r="F1591" s="20" t="n">
        <v>20121500</v>
      </c>
      <c r="G1591" s="20" t="n">
        <v>60.96</v>
      </c>
      <c r="I1591" s="20" t="n">
        <f aca="false">E1591-B1591</f>
        <v>-2.07</v>
      </c>
      <c r="J1591" s="20" t="n">
        <f aca="false">C1591-B1591</f>
        <v>0.00999999999999801</v>
      </c>
      <c r="K1591" s="20" t="n">
        <f aca="false">D1591-B1591</f>
        <v>-2.07</v>
      </c>
      <c r="L1591" s="20" t="n">
        <f aca="false">B1591 - E1590</f>
        <v>-0.259999999999998</v>
      </c>
      <c r="M1591" s="20" t="n">
        <f aca="false">E1591 - E1590</f>
        <v>-2.33</v>
      </c>
      <c r="N1591" s="22" t="n">
        <f aca="false">(I1591 / B1591)</f>
        <v>-0.0327065887185969</v>
      </c>
      <c r="O1591" s="22" t="n">
        <f aca="false">(J1591 / B1591)</f>
        <v>0.000158002844051161</v>
      </c>
      <c r="P1591" s="22" t="n">
        <f aca="false">K1591 / B1591</f>
        <v>-0.0327065887185969</v>
      </c>
      <c r="Q1591" s="22" t="n">
        <f aca="false">L1591/E1590</f>
        <v>-0.00409126671911877</v>
      </c>
      <c r="R1591" s="22" t="n">
        <f aca="false">M1591 / E1590</f>
        <v>-0.0366640440597954</v>
      </c>
      <c r="S1591" s="23" t="str">
        <f aca="false">IF(N1591 &gt; 0, "UP", "DOWN")</f>
        <v>DOWN</v>
      </c>
      <c r="T1591" s="28" t="inlineStr">
        <f aca="false">O1591-N1591</f>
        <is>
          <t/>
        </is>
      </c>
      <c r="U1591" s="28" t="inlineStr">
        <f aca="false">P1591-N1591</f>
        <is>
          <t/>
        </is>
      </c>
      <c r="V1591" s="28" t="inlineStr">
        <f aca="false">O1591 + P1591</f>
        <is>
          <t/>
        </is>
      </c>
    </row>
    <row collapsed="false" customFormat="false" customHeight="true" hidden="false" ht="25" outlineLevel="0" r="1592">
      <c r="A1592" s="27" t="n">
        <v>38868</v>
      </c>
      <c r="B1592" s="20" t="n">
        <v>61.76</v>
      </c>
      <c r="C1592" s="20" t="n">
        <v>61.79</v>
      </c>
      <c r="D1592" s="20" t="n">
        <v>58.69</v>
      </c>
      <c r="E1592" s="20" t="n">
        <v>59.77</v>
      </c>
      <c r="F1592" s="20" t="n">
        <v>45749200</v>
      </c>
      <c r="G1592" s="20" t="n">
        <v>59.51</v>
      </c>
      <c r="I1592" s="20" t="n">
        <f aca="false">E1592-B1592</f>
        <v>-1.99</v>
      </c>
      <c r="J1592" s="20" t="n">
        <f aca="false">C1592-B1592</f>
        <v>0.0300000000000011</v>
      </c>
      <c r="K1592" s="20" t="n">
        <f aca="false">D1592-B1592</f>
        <v>-3.07</v>
      </c>
      <c r="L1592" s="20" t="n">
        <f aca="false">B1592 - E1591</f>
        <v>0.539999999999999</v>
      </c>
      <c r="M1592" s="20" t="n">
        <f aca="false">E1592 - E1591</f>
        <v>-1.45</v>
      </c>
      <c r="N1592" s="22" t="n">
        <f aca="false">(I1592 / B1592)</f>
        <v>-0.0322215025906735</v>
      </c>
      <c r="O1592" s="22" t="n">
        <f aca="false">(J1592 / B1592)</f>
        <v>0.000485751295336806</v>
      </c>
      <c r="P1592" s="22" t="n">
        <f aca="false">K1592 / B1592</f>
        <v>-0.0497085492227979</v>
      </c>
      <c r="Q1592" s="22" t="n">
        <f aca="false">L1592/E1591</f>
        <v>0.00882064684743547</v>
      </c>
      <c r="R1592" s="22" t="n">
        <f aca="false">M1592 / E1591</f>
        <v>-0.0236850702384841</v>
      </c>
      <c r="S1592" s="23" t="str">
        <f aca="false">IF(N1592 &gt; 0, "UP", "DOWN")</f>
        <v>DOWN</v>
      </c>
      <c r="T1592" s="28" t="inlineStr">
        <f aca="false">O1592-N1592</f>
        <is>
          <t/>
        </is>
      </c>
      <c r="U1592" s="28" t="inlineStr">
        <f aca="false">P1592-N1592</f>
        <is>
          <t/>
        </is>
      </c>
      <c r="V1592" s="28" t="inlineStr">
        <f aca="false">O1592 + P1592</f>
        <is>
          <t/>
        </is>
      </c>
    </row>
    <row collapsed="false" customFormat="false" customHeight="true" hidden="false" ht="25" outlineLevel="0" r="1593">
      <c r="A1593" s="27" t="n">
        <v>38869</v>
      </c>
      <c r="B1593" s="20" t="n">
        <v>59.85</v>
      </c>
      <c r="C1593" s="20" t="n">
        <v>62.28</v>
      </c>
      <c r="D1593" s="20" t="n">
        <v>59.52</v>
      </c>
      <c r="E1593" s="20" t="n">
        <v>62.17</v>
      </c>
      <c r="F1593" s="20" t="n">
        <v>33661000</v>
      </c>
      <c r="G1593" s="20" t="n">
        <v>61.9</v>
      </c>
      <c r="I1593" s="20" t="n">
        <f aca="false">E1593-B1593</f>
        <v>2.32</v>
      </c>
      <c r="J1593" s="20" t="n">
        <f aca="false">C1593-B1593</f>
        <v>2.43</v>
      </c>
      <c r="K1593" s="20" t="n">
        <f aca="false">D1593-B1593</f>
        <v>-0.329999999999998</v>
      </c>
      <c r="L1593" s="20" t="n">
        <f aca="false">B1593 - E1592</f>
        <v>0.0799999999999983</v>
      </c>
      <c r="M1593" s="20" t="n">
        <f aca="false">E1593 - E1592</f>
        <v>2.4</v>
      </c>
      <c r="N1593" s="22" t="n">
        <f aca="false">(I1593 / B1593)</f>
        <v>0.0387635756056809</v>
      </c>
      <c r="O1593" s="22" t="n">
        <f aca="false">(J1593 / B1593)</f>
        <v>0.0406015037593985</v>
      </c>
      <c r="P1593" s="22" t="n">
        <f aca="false">K1593 / B1593</f>
        <v>-0.00551378446115285</v>
      </c>
      <c r="Q1593" s="22" t="n">
        <f aca="false">L1593/E1592</f>
        <v>0.00133846411243096</v>
      </c>
      <c r="R1593" s="22" t="n">
        <f aca="false">M1593 / E1592</f>
        <v>0.0401539233729295</v>
      </c>
      <c r="S1593" s="23" t="str">
        <f aca="false">IF(N1593 &gt; 0, "UP", "DOWN")</f>
        <v>UP</v>
      </c>
      <c r="T1593" s="28" t="inlineStr">
        <f aca="false">O1593-N1593</f>
        <is>
          <t/>
        </is>
      </c>
      <c r="U1593" s="28" t="inlineStr">
        <f aca="false">P1593-N1593</f>
        <is>
          <t/>
        </is>
      </c>
      <c r="V1593" s="28" t="inlineStr">
        <f aca="false">O1593 + P1593</f>
        <is>
          <t/>
        </is>
      </c>
    </row>
    <row collapsed="false" customFormat="false" customHeight="true" hidden="false" ht="25" outlineLevel="0" r="1594">
      <c r="A1594" s="27" t="n">
        <v>38870</v>
      </c>
      <c r="B1594" s="20" t="n">
        <v>62.99</v>
      </c>
      <c r="C1594" s="20" t="n">
        <v>63.1</v>
      </c>
      <c r="D1594" s="20" t="n">
        <v>60.88</v>
      </c>
      <c r="E1594" s="20" t="n">
        <v>61.66</v>
      </c>
      <c r="F1594" s="20" t="n">
        <v>24492400</v>
      </c>
      <c r="G1594" s="20" t="n">
        <v>61.4</v>
      </c>
      <c r="I1594" s="20" t="n">
        <f aca="false">E1594-B1594</f>
        <v>-1.33000000000001</v>
      </c>
      <c r="J1594" s="20" t="n">
        <f aca="false">C1594-B1594</f>
        <v>0.109999999999999</v>
      </c>
      <c r="K1594" s="20" t="n">
        <f aca="false">D1594-B1594</f>
        <v>-2.11</v>
      </c>
      <c r="L1594" s="20" t="n">
        <f aca="false">B1594 - E1593</f>
        <v>0.82</v>
      </c>
      <c r="M1594" s="20" t="n">
        <f aca="false">E1594 - E1593</f>
        <v>-0.510000000000005</v>
      </c>
      <c r="N1594" s="22" t="n">
        <f aca="false">(I1594 / B1594)</f>
        <v>-0.0211144626131133</v>
      </c>
      <c r="O1594" s="22" t="n">
        <f aca="false">(J1594 / B1594)</f>
        <v>0.00174630893792665</v>
      </c>
      <c r="P1594" s="22" t="n">
        <f aca="false">K1594 / B1594</f>
        <v>-0.0334973805365931</v>
      </c>
      <c r="Q1594" s="22" t="n">
        <f aca="false">L1594/E1593</f>
        <v>0.0131896413060962</v>
      </c>
      <c r="R1594" s="22" t="n">
        <f aca="false">M1594 / E1593</f>
        <v>-0.00820331349525503</v>
      </c>
      <c r="S1594" s="23" t="str">
        <f aca="false">IF(N1594 &gt; 0, "UP", "DOWN")</f>
        <v>DOWN</v>
      </c>
      <c r="T1594" s="28" t="inlineStr">
        <f aca="false">O1594-N1594</f>
        <is>
          <t/>
        </is>
      </c>
      <c r="U1594" s="28" t="inlineStr">
        <f aca="false">P1594-N1594</f>
        <is>
          <t/>
        </is>
      </c>
      <c r="V1594" s="28" t="inlineStr">
        <f aca="false">O1594 + P1594</f>
        <is>
          <t/>
        </is>
      </c>
    </row>
    <row collapsed="false" customFormat="false" customHeight="true" hidden="false" ht="25" outlineLevel="0" r="1595">
      <c r="A1595" s="27" t="n">
        <v>38873</v>
      </c>
      <c r="B1595" s="20" t="n">
        <v>61.15</v>
      </c>
      <c r="C1595" s="20" t="n">
        <v>61.15</v>
      </c>
      <c r="D1595" s="20" t="n">
        <v>59.97</v>
      </c>
      <c r="E1595" s="20" t="n">
        <v>60</v>
      </c>
      <c r="F1595" s="20" t="n">
        <v>21635200</v>
      </c>
      <c r="G1595" s="20" t="n">
        <v>59.74</v>
      </c>
      <c r="I1595" s="20" t="n">
        <f aca="false">E1595-B1595</f>
        <v>-1.15</v>
      </c>
      <c r="J1595" s="20" t="n">
        <f aca="false">C1595-B1595</f>
        <v>0</v>
      </c>
      <c r="K1595" s="20" t="n">
        <f aca="false">D1595-B1595</f>
        <v>-1.18</v>
      </c>
      <c r="L1595" s="20" t="n">
        <f aca="false">B1595 - E1594</f>
        <v>-0.509999999999998</v>
      </c>
      <c r="M1595" s="20" t="n">
        <f aca="false">E1595 - E1594</f>
        <v>-1.66</v>
      </c>
      <c r="N1595" s="22" t="n">
        <f aca="false">(I1595 / B1595)</f>
        <v>-0.0188062142273099</v>
      </c>
      <c r="O1595" s="22" t="n">
        <f aca="false">(J1595 / B1595)</f>
        <v>0</v>
      </c>
      <c r="P1595" s="22" t="n">
        <f aca="false">K1595 / B1595</f>
        <v>-0.0192968111201962</v>
      </c>
      <c r="Q1595" s="22" t="n">
        <f aca="false">L1595/E1594</f>
        <v>-0.0082711644502108</v>
      </c>
      <c r="R1595" s="22" t="n">
        <f aca="false">M1595 / E1594</f>
        <v>-0.0269218293869607</v>
      </c>
      <c r="S1595" s="23" t="str">
        <f aca="false">IF(N1595 &gt; 0, "UP", "DOWN")</f>
        <v>DOWN</v>
      </c>
      <c r="T1595" s="28" t="inlineStr">
        <f aca="false">O1595-N1595</f>
        <is>
          <t/>
        </is>
      </c>
      <c r="U1595" s="28" t="inlineStr">
        <f aca="false">P1595-N1595</f>
        <is>
          <t/>
        </is>
      </c>
      <c r="V1595" s="28" t="inlineStr">
        <f aca="false">O1595 + P1595</f>
        <is>
          <t/>
        </is>
      </c>
    </row>
    <row collapsed="false" customFormat="false" customHeight="true" hidden="false" ht="25" outlineLevel="0" r="1596">
      <c r="A1596" s="27" t="n">
        <v>38874</v>
      </c>
      <c r="B1596" s="20" t="n">
        <v>60.22</v>
      </c>
      <c r="C1596" s="20" t="n">
        <v>60.63</v>
      </c>
      <c r="D1596" s="20" t="n">
        <v>58.91</v>
      </c>
      <c r="E1596" s="20" t="n">
        <v>59.72</v>
      </c>
      <c r="F1596" s="20" t="n">
        <v>25929900</v>
      </c>
      <c r="G1596" s="20" t="n">
        <v>59.46</v>
      </c>
      <c r="I1596" s="20" t="n">
        <f aca="false">E1596-B1596</f>
        <v>-0.5</v>
      </c>
      <c r="J1596" s="20" t="n">
        <f aca="false">C1596-B1596</f>
        <v>0.410000000000004</v>
      </c>
      <c r="K1596" s="20" t="n">
        <f aca="false">D1596-B1596</f>
        <v>-1.31</v>
      </c>
      <c r="L1596" s="20" t="n">
        <f aca="false">B1596 - E1595</f>
        <v>0.219999999999999</v>
      </c>
      <c r="M1596" s="20" t="n">
        <f aca="false">E1596 - E1595</f>
        <v>-0.280000000000001</v>
      </c>
      <c r="N1596" s="22" t="n">
        <f aca="false">(I1596 / B1596)</f>
        <v>-0.00830288940551312</v>
      </c>
      <c r="O1596" s="22" t="n">
        <f aca="false">(J1596 / B1596)</f>
        <v>0.00680836931252082</v>
      </c>
      <c r="P1596" s="22" t="n">
        <f aca="false">K1596 / B1596</f>
        <v>-0.0217535702424444</v>
      </c>
      <c r="Q1596" s="22" t="n">
        <f aca="false">L1596/E1595</f>
        <v>0.00366666666666665</v>
      </c>
      <c r="R1596" s="22" t="n">
        <f aca="false">M1596 / E1595</f>
        <v>-0.00466666666666669</v>
      </c>
      <c r="S1596" s="23" t="str">
        <f aca="false">IF(N1596 &gt; 0, "UP", "DOWN")</f>
        <v>DOWN</v>
      </c>
      <c r="T1596" s="28" t="inlineStr">
        <f aca="false">O1596-N1596</f>
        <is>
          <t/>
        </is>
      </c>
      <c r="U1596" s="28" t="inlineStr">
        <f aca="false">P1596-N1596</f>
        <is>
          <t/>
        </is>
      </c>
      <c r="V1596" s="28" t="inlineStr">
        <f aca="false">O1596 + P1596</f>
        <is>
          <t/>
        </is>
      </c>
    </row>
    <row collapsed="false" customFormat="false" customHeight="true" hidden="false" ht="25" outlineLevel="0" r="1597">
      <c r="A1597" s="27" t="n">
        <v>38875</v>
      </c>
      <c r="B1597" s="20" t="n">
        <v>60.1</v>
      </c>
      <c r="C1597" s="20" t="n">
        <v>60.4</v>
      </c>
      <c r="D1597" s="20" t="n">
        <v>58.35</v>
      </c>
      <c r="E1597" s="20" t="n">
        <v>58.56</v>
      </c>
      <c r="F1597" s="20" t="n">
        <v>26803800</v>
      </c>
      <c r="G1597" s="20" t="n">
        <v>58.31</v>
      </c>
      <c r="I1597" s="20" t="n">
        <f aca="false">E1597-B1597</f>
        <v>-1.54</v>
      </c>
      <c r="J1597" s="20" t="n">
        <f aca="false">C1597-B1597</f>
        <v>0.299999999999997</v>
      </c>
      <c r="K1597" s="20" t="n">
        <f aca="false">D1597-B1597</f>
        <v>-1.75</v>
      </c>
      <c r="L1597" s="20" t="n">
        <f aca="false">B1597 - E1596</f>
        <v>0.380000000000003</v>
      </c>
      <c r="M1597" s="20" t="n">
        <f aca="false">E1597 - E1596</f>
        <v>-1.16</v>
      </c>
      <c r="N1597" s="22" t="n">
        <f aca="false">(I1597 / B1597)</f>
        <v>-0.0256239600665557</v>
      </c>
      <c r="O1597" s="22" t="n">
        <f aca="false">(J1597 / B1597)</f>
        <v>0.00499168053244588</v>
      </c>
      <c r="P1597" s="22" t="n">
        <f aca="false">K1597 / B1597</f>
        <v>-0.0291181364392679</v>
      </c>
      <c r="Q1597" s="22" t="n">
        <f aca="false">L1597/E1596</f>
        <v>0.00636302746148698</v>
      </c>
      <c r="R1597" s="22" t="n">
        <f aca="false">M1597 / E1596</f>
        <v>-0.0194239785666443</v>
      </c>
      <c r="S1597" s="23" t="str">
        <f aca="false">IF(N1597 &gt; 0, "UP", "DOWN")</f>
        <v>DOWN</v>
      </c>
      <c r="T1597" s="28" t="inlineStr">
        <f aca="false">O1597-N1597</f>
        <is>
          <t/>
        </is>
      </c>
      <c r="U1597" s="28" t="inlineStr">
        <f aca="false">P1597-N1597</f>
        <is>
          <t/>
        </is>
      </c>
      <c r="V1597" s="28" t="inlineStr">
        <f aca="false">O1597 + P1597</f>
        <is>
          <t/>
        </is>
      </c>
    </row>
    <row collapsed="false" customFormat="false" customHeight="true" hidden="false" ht="25" outlineLevel="0" r="1598">
      <c r="A1598" s="27" t="n">
        <v>38876</v>
      </c>
      <c r="B1598" s="20" t="n">
        <v>58.44</v>
      </c>
      <c r="C1598" s="20" t="n">
        <v>60.93</v>
      </c>
      <c r="D1598" s="20" t="n">
        <v>57.15</v>
      </c>
      <c r="E1598" s="20" t="n">
        <v>60.76</v>
      </c>
      <c r="F1598" s="20" t="n">
        <v>49910100</v>
      </c>
      <c r="G1598" s="20" t="n">
        <v>60.5</v>
      </c>
      <c r="I1598" s="20" t="n">
        <f aca="false">E1598-B1598</f>
        <v>2.32</v>
      </c>
      <c r="J1598" s="20" t="n">
        <f aca="false">C1598-B1598</f>
        <v>2.49</v>
      </c>
      <c r="K1598" s="20" t="n">
        <f aca="false">D1598-B1598</f>
        <v>-1.29</v>
      </c>
      <c r="L1598" s="20" t="n">
        <f aca="false">B1598 - E1597</f>
        <v>-0.120000000000005</v>
      </c>
      <c r="M1598" s="20" t="n">
        <f aca="false">E1598 - E1597</f>
        <v>2.2</v>
      </c>
      <c r="N1598" s="22" t="n">
        <f aca="false">(I1598 / B1598)</f>
        <v>0.0396988364134155</v>
      </c>
      <c r="O1598" s="22" t="n">
        <f aca="false">(J1598 / B1598)</f>
        <v>0.0426078028747434</v>
      </c>
      <c r="P1598" s="22" t="n">
        <f aca="false">K1598 / B1598</f>
        <v>-0.0220739219712526</v>
      </c>
      <c r="Q1598" s="22" t="n">
        <f aca="false">L1598/E1597</f>
        <v>-0.00204918032786893</v>
      </c>
      <c r="R1598" s="22" t="n">
        <f aca="false">M1598 / E1597</f>
        <v>0.0375683060109289</v>
      </c>
      <c r="S1598" s="23" t="str">
        <f aca="false">IF(N1598 &gt; 0, "UP", "DOWN")</f>
        <v>UP</v>
      </c>
      <c r="T1598" s="28" t="inlineStr">
        <f aca="false">O1598-N1598</f>
        <is>
          <t/>
        </is>
      </c>
      <c r="U1598" s="28" t="inlineStr">
        <f aca="false">P1598-N1598</f>
        <is>
          <t/>
        </is>
      </c>
      <c r="V1598" s="28" t="inlineStr">
        <f aca="false">O1598 + P1598</f>
        <is>
          <t/>
        </is>
      </c>
    </row>
    <row collapsed="false" customFormat="false" customHeight="true" hidden="false" ht="25" outlineLevel="0" r="1599">
      <c r="A1599" s="27" t="n">
        <v>38877</v>
      </c>
      <c r="B1599" s="20" t="n">
        <v>61.18</v>
      </c>
      <c r="C1599" s="20" t="n">
        <v>61.56</v>
      </c>
      <c r="D1599" s="20" t="n">
        <v>59.1</v>
      </c>
      <c r="E1599" s="20" t="n">
        <v>59.24</v>
      </c>
      <c r="F1599" s="20" t="n">
        <v>27708500</v>
      </c>
      <c r="G1599" s="20" t="n">
        <v>58.99</v>
      </c>
      <c r="I1599" s="20" t="n">
        <f aca="false">E1599-B1599</f>
        <v>-1.94</v>
      </c>
      <c r="J1599" s="20" t="n">
        <f aca="false">C1599-B1599</f>
        <v>0.380000000000003</v>
      </c>
      <c r="K1599" s="20" t="n">
        <f aca="false">D1599-B1599</f>
        <v>-2.08</v>
      </c>
      <c r="L1599" s="20" t="n">
        <f aca="false">B1599 - E1598</f>
        <v>0.420000000000002</v>
      </c>
      <c r="M1599" s="20" t="n">
        <f aca="false">E1599 - E1598</f>
        <v>-1.52</v>
      </c>
      <c r="N1599" s="22" t="n">
        <f aca="false">(I1599 / B1599)</f>
        <v>-0.0317097090552468</v>
      </c>
      <c r="O1599" s="22" t="n">
        <f aca="false">(J1599 / B1599)</f>
        <v>0.00621118012422364</v>
      </c>
      <c r="P1599" s="22" t="n">
        <f aca="false">K1599 / B1599</f>
        <v>-0.0339980385746976</v>
      </c>
      <c r="Q1599" s="22" t="n">
        <f aca="false">L1599/E1598</f>
        <v>0.00691244239631339</v>
      </c>
      <c r="R1599" s="22" t="n">
        <f aca="false">M1599 / E1598</f>
        <v>-0.0250164581961816</v>
      </c>
      <c r="S1599" s="23" t="str">
        <f aca="false">IF(N1599 &gt; 0, "UP", "DOWN")</f>
        <v>DOWN</v>
      </c>
      <c r="T1599" s="28" t="inlineStr">
        <f aca="false">O1599-N1599</f>
        <is>
          <t/>
        </is>
      </c>
      <c r="U1599" s="28" t="inlineStr">
        <f aca="false">P1599-N1599</f>
        <is>
          <t/>
        </is>
      </c>
      <c r="V1599" s="28" t="inlineStr">
        <f aca="false">O1599 + P1599</f>
        <is>
          <t/>
        </is>
      </c>
    </row>
    <row collapsed="false" customFormat="false" customHeight="true" hidden="false" ht="25" outlineLevel="0" r="1600">
      <c r="A1600" s="27" t="n">
        <v>38880</v>
      </c>
      <c r="B1600" s="20" t="n">
        <v>59.4</v>
      </c>
      <c r="C1600" s="20" t="n">
        <v>59.73</v>
      </c>
      <c r="D1600" s="20" t="n">
        <v>56.96</v>
      </c>
      <c r="E1600" s="20" t="n">
        <v>57</v>
      </c>
      <c r="F1600" s="20" t="n">
        <v>25635200</v>
      </c>
      <c r="G1600" s="20" t="n">
        <v>56.76</v>
      </c>
      <c r="I1600" s="20" t="n">
        <f aca="false">E1600-B1600</f>
        <v>-2.4</v>
      </c>
      <c r="J1600" s="20" t="n">
        <f aca="false">C1600-B1600</f>
        <v>0.329999999999998</v>
      </c>
      <c r="K1600" s="20" t="n">
        <f aca="false">D1600-B1600</f>
        <v>-2.44</v>
      </c>
      <c r="L1600" s="20" t="n">
        <f aca="false">B1600 - E1599</f>
        <v>0.159999999999997</v>
      </c>
      <c r="M1600" s="20" t="n">
        <f aca="false">E1600 - E1599</f>
        <v>-2.24</v>
      </c>
      <c r="N1600" s="22" t="n">
        <f aca="false">(I1600 / B1600)</f>
        <v>-0.0404040404040404</v>
      </c>
      <c r="O1600" s="22" t="n">
        <f aca="false">(J1600 / B1600)</f>
        <v>0.00555555555555553</v>
      </c>
      <c r="P1600" s="22" t="n">
        <f aca="false">K1600 / B1600</f>
        <v>-0.041077441077441</v>
      </c>
      <c r="Q1600" s="22" t="n">
        <f aca="false">L1600/E1599</f>
        <v>0.00270087778528016</v>
      </c>
      <c r="R1600" s="22" t="n">
        <f aca="false">M1600 / E1599</f>
        <v>-0.0378122889939231</v>
      </c>
      <c r="S1600" s="23" t="str">
        <f aca="false">IF(N1600 &gt; 0, "UP", "DOWN")</f>
        <v>DOWN</v>
      </c>
      <c r="T1600" s="28" t="inlineStr">
        <f aca="false">O1600-N1600</f>
        <is>
          <t/>
        </is>
      </c>
      <c r="U1600" s="28" t="inlineStr">
        <f aca="false">P1600-N1600</f>
        <is>
          <t/>
        </is>
      </c>
      <c r="V1600" s="28" t="inlineStr">
        <f aca="false">O1600 + P1600</f>
        <is>
          <t/>
        </is>
      </c>
    </row>
    <row collapsed="false" customFormat="false" customHeight="true" hidden="false" ht="25" outlineLevel="0" r="1601">
      <c r="A1601" s="27" t="n">
        <v>38881</v>
      </c>
      <c r="B1601" s="20" t="n">
        <v>57.61</v>
      </c>
      <c r="C1601" s="20" t="n">
        <v>59.1</v>
      </c>
      <c r="D1601" s="20" t="n">
        <v>57.36</v>
      </c>
      <c r="E1601" s="20" t="n">
        <v>58.33</v>
      </c>
      <c r="F1601" s="20" t="n">
        <v>38594400</v>
      </c>
      <c r="G1601" s="20" t="n">
        <v>58.08</v>
      </c>
      <c r="I1601" s="20" t="n">
        <f aca="false">E1601-B1601</f>
        <v>0.719999999999999</v>
      </c>
      <c r="J1601" s="20" t="n">
        <f aca="false">C1601-B1601</f>
        <v>1.49</v>
      </c>
      <c r="K1601" s="20" t="n">
        <f aca="false">D1601-B1601</f>
        <v>-0.25</v>
      </c>
      <c r="L1601" s="20" t="n">
        <f aca="false">B1601 - E1600</f>
        <v>0.609999999999999</v>
      </c>
      <c r="M1601" s="20" t="n">
        <f aca="false">E1601 - E1600</f>
        <v>1.33</v>
      </c>
      <c r="N1601" s="22" t="n">
        <f aca="false">(I1601 / B1601)</f>
        <v>0.0124978302378059</v>
      </c>
      <c r="O1601" s="22" t="n">
        <f aca="false">(J1601 / B1601)</f>
        <v>0.0258635653532373</v>
      </c>
      <c r="P1601" s="22" t="n">
        <f aca="false">K1601 / B1601</f>
        <v>-0.00433952438812706</v>
      </c>
      <c r="Q1601" s="22" t="n">
        <f aca="false">L1601/E1600</f>
        <v>0.0107017543859649</v>
      </c>
      <c r="R1601" s="22" t="n">
        <f aca="false">M1601 / E1600</f>
        <v>0.0233333333333333</v>
      </c>
      <c r="S1601" s="23" t="str">
        <f aca="false">IF(N1601 &gt; 0, "UP", "DOWN")</f>
        <v>UP</v>
      </c>
      <c r="T1601" s="28" t="inlineStr">
        <f aca="false">O1601-N1601</f>
        <is>
          <t/>
        </is>
      </c>
      <c r="U1601" s="28" t="inlineStr">
        <f aca="false">P1601-N1601</f>
        <is>
          <t/>
        </is>
      </c>
      <c r="V1601" s="28" t="inlineStr">
        <f aca="false">O1601 + P1601</f>
        <is>
          <t/>
        </is>
      </c>
    </row>
    <row collapsed="false" customFormat="false" customHeight="true" hidden="false" ht="25" outlineLevel="0" r="1602">
      <c r="A1602" s="27" t="n">
        <v>38882</v>
      </c>
      <c r="B1602" s="20" t="n">
        <v>58.28</v>
      </c>
      <c r="C1602" s="20" t="n">
        <v>58.78</v>
      </c>
      <c r="D1602" s="20" t="n">
        <v>56.69</v>
      </c>
      <c r="E1602" s="20" t="n">
        <v>57.61</v>
      </c>
      <c r="F1602" s="20" t="n">
        <v>31362000</v>
      </c>
      <c r="G1602" s="20" t="n">
        <v>57.36</v>
      </c>
      <c r="I1602" s="20" t="n">
        <f aca="false">E1602-B1602</f>
        <v>-0.670000000000002</v>
      </c>
      <c r="J1602" s="20" t="n">
        <f aca="false">C1602-B1602</f>
        <v>0.5</v>
      </c>
      <c r="K1602" s="20" t="n">
        <f aca="false">D1602-B1602</f>
        <v>-1.59</v>
      </c>
      <c r="L1602" s="20" t="n">
        <f aca="false">B1602 - E1601</f>
        <v>-0.0499999999999972</v>
      </c>
      <c r="M1602" s="20" t="n">
        <f aca="false">E1602 - E1601</f>
        <v>-0.719999999999999</v>
      </c>
      <c r="N1602" s="22" t="n">
        <f aca="false">(I1602 / B1602)</f>
        <v>-0.0114962251201098</v>
      </c>
      <c r="O1602" s="22" t="n">
        <f aca="false">(J1602 / B1602)</f>
        <v>0.00857927247769389</v>
      </c>
      <c r="P1602" s="22" t="n">
        <f aca="false">K1602 / B1602</f>
        <v>-0.0272820864790666</v>
      </c>
      <c r="Q1602" s="22" t="n">
        <f aca="false">L1602/E1601</f>
        <v>-0.000857191839533639</v>
      </c>
      <c r="R1602" s="22" t="n">
        <f aca="false">M1602 / E1601</f>
        <v>-0.0123435624892851</v>
      </c>
      <c r="S1602" s="23" t="str">
        <f aca="false">IF(N1602 &gt; 0, "UP", "DOWN")</f>
        <v>DOWN</v>
      </c>
      <c r="T1602" s="28" t="inlineStr">
        <f aca="false">O1602-N1602</f>
        <is>
          <t/>
        </is>
      </c>
      <c r="U1602" s="28" t="inlineStr">
        <f aca="false">P1602-N1602</f>
        <is>
          <t/>
        </is>
      </c>
      <c r="V1602" s="28" t="inlineStr">
        <f aca="false">O1602 + P1602</f>
        <is>
          <t/>
        </is>
      </c>
    </row>
    <row collapsed="false" customFormat="false" customHeight="true" hidden="false" ht="25" outlineLevel="0" r="1603">
      <c r="A1603" s="27" t="n">
        <v>38883</v>
      </c>
      <c r="B1603" s="20" t="n">
        <v>57.3</v>
      </c>
      <c r="C1603" s="20" t="n">
        <v>59.74</v>
      </c>
      <c r="D1603" s="20" t="n">
        <v>56.75</v>
      </c>
      <c r="E1603" s="20" t="n">
        <v>59.38</v>
      </c>
      <c r="F1603" s="20" t="n">
        <v>42513700</v>
      </c>
      <c r="G1603" s="20" t="n">
        <v>59.13</v>
      </c>
      <c r="I1603" s="20" t="n">
        <f aca="false">E1603-B1603</f>
        <v>2.08000000000001</v>
      </c>
      <c r="J1603" s="20" t="n">
        <f aca="false">C1603-B1603</f>
        <v>2.44</v>
      </c>
      <c r="K1603" s="20" t="n">
        <f aca="false">D1603-B1603</f>
        <v>-0.549999999999997</v>
      </c>
      <c r="L1603" s="20" t="n">
        <f aca="false">B1603 - E1602</f>
        <v>-0.310000000000002</v>
      </c>
      <c r="M1603" s="20" t="n">
        <f aca="false">E1603 - E1602</f>
        <v>1.77</v>
      </c>
      <c r="N1603" s="22" t="n">
        <f aca="false">(I1603 / B1603)</f>
        <v>0.0363001745200699</v>
      </c>
      <c r="O1603" s="22" t="n">
        <f aca="false">(J1603 / B1603)</f>
        <v>0.0425828970331589</v>
      </c>
      <c r="P1603" s="22" t="n">
        <f aca="false">K1603 / B1603</f>
        <v>-0.00959860383944149</v>
      </c>
      <c r="Q1603" s="22" t="n">
        <f aca="false">L1603/E1602</f>
        <v>-0.0053810102412776</v>
      </c>
      <c r="R1603" s="22" t="n">
        <f aca="false">M1603 / E1602</f>
        <v>0.0307238326679396</v>
      </c>
      <c r="S1603" s="23" t="str">
        <f aca="false">IF(N1603 &gt; 0, "UP", "DOWN")</f>
        <v>UP</v>
      </c>
      <c r="T1603" s="28" t="inlineStr">
        <f aca="false">O1603-N1603</f>
        <is>
          <t/>
        </is>
      </c>
      <c r="U1603" s="28" t="inlineStr">
        <f aca="false">P1603-N1603</f>
        <is>
          <t/>
        </is>
      </c>
      <c r="V1603" s="28" t="inlineStr">
        <f aca="false">O1603 + P1603</f>
        <is>
          <t/>
        </is>
      </c>
    </row>
    <row collapsed="false" customFormat="false" customHeight="true" hidden="false" ht="25" outlineLevel="0" r="1604">
      <c r="A1604" s="27" t="n">
        <v>38884</v>
      </c>
      <c r="B1604" s="20" t="n">
        <v>58.96</v>
      </c>
      <c r="C1604" s="20" t="n">
        <v>59.19</v>
      </c>
      <c r="D1604" s="20" t="n">
        <v>57.52</v>
      </c>
      <c r="E1604" s="20" t="n">
        <v>57.56</v>
      </c>
      <c r="F1604" s="20" t="n">
        <v>29932200</v>
      </c>
      <c r="G1604" s="20" t="n">
        <v>57.31</v>
      </c>
      <c r="I1604" s="20" t="n">
        <f aca="false">E1604-B1604</f>
        <v>-1.4</v>
      </c>
      <c r="J1604" s="20" t="n">
        <f aca="false">C1604-B1604</f>
        <v>0.229999999999997</v>
      </c>
      <c r="K1604" s="20" t="n">
        <f aca="false">D1604-B1604</f>
        <v>-1.44</v>
      </c>
      <c r="L1604" s="20" t="n">
        <f aca="false">B1604 - E1603</f>
        <v>-0.420000000000002</v>
      </c>
      <c r="M1604" s="20" t="n">
        <f aca="false">E1604 - E1603</f>
        <v>-1.82</v>
      </c>
      <c r="N1604" s="22" t="n">
        <f aca="false">(I1604 / B1604)</f>
        <v>-0.0237449118046133</v>
      </c>
      <c r="O1604" s="22" t="n">
        <f aca="false">(J1604 / B1604)</f>
        <v>0.00390094979647213</v>
      </c>
      <c r="P1604" s="22" t="n">
        <f aca="false">K1604 / B1604</f>
        <v>-0.0244233378561736</v>
      </c>
      <c r="Q1604" s="22" t="n">
        <f aca="false">L1604/E1603</f>
        <v>-0.00707308858201418</v>
      </c>
      <c r="R1604" s="22" t="n">
        <f aca="false">M1604 / E1603</f>
        <v>-0.0306500505220613</v>
      </c>
      <c r="S1604" s="23" t="str">
        <f aca="false">IF(N1604 &gt; 0, "UP", "DOWN")</f>
        <v>DOWN</v>
      </c>
      <c r="T1604" s="28" t="inlineStr">
        <f aca="false">O1604-N1604</f>
        <is>
          <t/>
        </is>
      </c>
      <c r="U1604" s="28" t="inlineStr">
        <f aca="false">P1604-N1604</f>
        <is>
          <t/>
        </is>
      </c>
      <c r="V1604" s="28" t="inlineStr">
        <f aca="false">O1604 + P1604</f>
        <is>
          <t/>
        </is>
      </c>
    </row>
    <row collapsed="false" customFormat="false" customHeight="true" hidden="false" ht="25" outlineLevel="0" r="1605">
      <c r="A1605" s="27" t="n">
        <v>38887</v>
      </c>
      <c r="B1605" s="20" t="n">
        <v>57.83</v>
      </c>
      <c r="C1605" s="20" t="n">
        <v>58.18</v>
      </c>
      <c r="D1605" s="20" t="n">
        <v>57</v>
      </c>
      <c r="E1605" s="20" t="n">
        <v>57.2</v>
      </c>
      <c r="F1605" s="20" t="n">
        <v>25163400</v>
      </c>
      <c r="G1605" s="20" t="n">
        <v>56.96</v>
      </c>
      <c r="I1605" s="20" t="n">
        <f aca="false">E1605-B1605</f>
        <v>-0.629999999999995</v>
      </c>
      <c r="J1605" s="20" t="n">
        <f aca="false">C1605-B1605</f>
        <v>0.350000000000001</v>
      </c>
      <c r="K1605" s="20" t="n">
        <f aca="false">D1605-B1605</f>
        <v>-0.829999999999998</v>
      </c>
      <c r="L1605" s="20" t="n">
        <f aca="false">B1605 - E1604</f>
        <v>0.269999999999996</v>
      </c>
      <c r="M1605" s="20" t="n">
        <f aca="false">E1605 - E1604</f>
        <v>-0.359999999999999</v>
      </c>
      <c r="N1605" s="22" t="n">
        <f aca="false">(I1605 / B1605)</f>
        <v>-0.0108939996541587</v>
      </c>
      <c r="O1605" s="22" t="n">
        <f aca="false">(J1605 / B1605)</f>
        <v>0.00605222203008821</v>
      </c>
      <c r="P1605" s="22" t="n">
        <f aca="false">K1605 / B1605</f>
        <v>-0.0143524122427805</v>
      </c>
      <c r="Q1605" s="22" t="n">
        <f aca="false">L1605/E1604</f>
        <v>0.00469075747046553</v>
      </c>
      <c r="R1605" s="22" t="n">
        <f aca="false">M1605 / E1604</f>
        <v>-0.00625434329395412</v>
      </c>
      <c r="S1605" s="23" t="str">
        <f aca="false">IF(N1605 &gt; 0, "UP", "DOWN")</f>
        <v>DOWN</v>
      </c>
      <c r="T1605" s="28" t="inlineStr">
        <f aca="false">O1605-N1605</f>
        <is>
          <t/>
        </is>
      </c>
      <c r="U1605" s="28" t="inlineStr">
        <f aca="false">P1605-N1605</f>
        <is>
          <t/>
        </is>
      </c>
      <c r="V1605" s="28" t="inlineStr">
        <f aca="false">O1605 + P1605</f>
        <is>
          <t/>
        </is>
      </c>
    </row>
    <row collapsed="false" customFormat="false" customHeight="true" hidden="false" ht="25" outlineLevel="0" r="1606">
      <c r="A1606" s="27" t="n">
        <v>38888</v>
      </c>
      <c r="B1606" s="20" t="n">
        <v>57.61</v>
      </c>
      <c r="C1606" s="20" t="n">
        <v>58.35</v>
      </c>
      <c r="D1606" s="20" t="n">
        <v>57.29</v>
      </c>
      <c r="E1606" s="20" t="n">
        <v>57.47</v>
      </c>
      <c r="F1606" s="20" t="n">
        <v>24034800</v>
      </c>
      <c r="G1606" s="20" t="n">
        <v>57.22</v>
      </c>
      <c r="I1606" s="20" t="n">
        <f aca="false">E1606-B1606</f>
        <v>-0.140000000000001</v>
      </c>
      <c r="J1606" s="20" t="n">
        <f aca="false">C1606-B1606</f>
        <v>0.740000000000002</v>
      </c>
      <c r="K1606" s="20" t="n">
        <f aca="false">D1606-B1606</f>
        <v>-0.32</v>
      </c>
      <c r="L1606" s="20" t="n">
        <f aca="false">B1606 - E1605</f>
        <v>0.409999999999997</v>
      </c>
      <c r="M1606" s="20" t="n">
        <f aca="false">E1606 - E1605</f>
        <v>0.269999999999996</v>
      </c>
      <c r="N1606" s="22" t="n">
        <f aca="false">(I1606 / B1606)</f>
        <v>-0.00243013365735116</v>
      </c>
      <c r="O1606" s="22" t="n">
        <f aca="false">(J1606 / B1606)</f>
        <v>0.0128449921888561</v>
      </c>
      <c r="P1606" s="22" t="n">
        <f aca="false">K1606 / B1606</f>
        <v>-0.00555459121680264</v>
      </c>
      <c r="Q1606" s="22" t="n">
        <f aca="false">L1606/E1605</f>
        <v>0.00716783216783211</v>
      </c>
      <c r="R1606" s="22" t="n">
        <f aca="false">M1606 / E1605</f>
        <v>0.00472027972027965</v>
      </c>
      <c r="S1606" s="23" t="str">
        <f aca="false">IF(N1606 &gt; 0, "UP", "DOWN")</f>
        <v>DOWN</v>
      </c>
      <c r="T1606" s="28" t="inlineStr">
        <f aca="false">O1606-N1606</f>
        <is>
          <t/>
        </is>
      </c>
      <c r="U1606" s="28" t="inlineStr">
        <f aca="false">P1606-N1606</f>
        <is>
          <t/>
        </is>
      </c>
      <c r="V1606" s="28" t="inlineStr">
        <f aca="false">O1606 + P1606</f>
        <is>
          <t/>
        </is>
      </c>
    </row>
    <row collapsed="false" customFormat="false" customHeight="true" hidden="false" ht="25" outlineLevel="0" r="1607">
      <c r="A1607" s="27" t="n">
        <v>38889</v>
      </c>
      <c r="B1607" s="20" t="n">
        <v>57.74</v>
      </c>
      <c r="C1607" s="20" t="n">
        <v>58.71</v>
      </c>
      <c r="D1607" s="20" t="n">
        <v>57.3</v>
      </c>
      <c r="E1607" s="20" t="n">
        <v>57.86</v>
      </c>
      <c r="F1607" s="20" t="n">
        <v>30832000</v>
      </c>
      <c r="G1607" s="20" t="n">
        <v>57.61</v>
      </c>
      <c r="I1607" s="20" t="n">
        <f aca="false">E1607-B1607</f>
        <v>0.119999999999997</v>
      </c>
      <c r="J1607" s="20" t="n">
        <f aca="false">C1607-B1607</f>
        <v>0.969999999999999</v>
      </c>
      <c r="K1607" s="20" t="n">
        <f aca="false">D1607-B1607</f>
        <v>-0.440000000000005</v>
      </c>
      <c r="L1607" s="20" t="n">
        <f aca="false">B1607 - E1606</f>
        <v>0.270000000000003</v>
      </c>
      <c r="M1607" s="20" t="n">
        <f aca="false">E1607 - E1606</f>
        <v>0.390000000000001</v>
      </c>
      <c r="N1607" s="22" t="n">
        <f aca="false">(I1607 / B1607)</f>
        <v>0.00207828195358499</v>
      </c>
      <c r="O1607" s="22" t="n">
        <f aca="false">(J1607 / B1607)</f>
        <v>0.016799445791479</v>
      </c>
      <c r="P1607" s="22" t="n">
        <f aca="false">K1607 / B1607</f>
        <v>-0.00762036716314522</v>
      </c>
      <c r="Q1607" s="22" t="n">
        <f aca="false">L1607/E1606</f>
        <v>0.00469810335827394</v>
      </c>
      <c r="R1607" s="22" t="n">
        <f aca="false">M1607 / E1606</f>
        <v>0.00678614929528451</v>
      </c>
      <c r="S1607" s="23" t="str">
        <f aca="false">IF(N1607 &gt; 0, "UP", "DOWN")</f>
        <v>UP</v>
      </c>
      <c r="T1607" s="28" t="inlineStr">
        <f aca="false">O1607-N1607</f>
        <is>
          <t/>
        </is>
      </c>
      <c r="U1607" s="28" t="inlineStr">
        <f aca="false">P1607-N1607</f>
        <is>
          <t/>
        </is>
      </c>
      <c r="V1607" s="28" t="inlineStr">
        <f aca="false">O1607 + P1607</f>
        <is>
          <t/>
        </is>
      </c>
    </row>
    <row collapsed="false" customFormat="false" customHeight="true" hidden="false" ht="25" outlineLevel="0" r="1608">
      <c r="A1608" s="27" t="n">
        <v>38890</v>
      </c>
      <c r="B1608" s="20" t="n">
        <v>58.2</v>
      </c>
      <c r="C1608" s="20" t="n">
        <v>59.75</v>
      </c>
      <c r="D1608" s="20" t="n">
        <v>58.07</v>
      </c>
      <c r="E1608" s="20" t="n">
        <v>59.58</v>
      </c>
      <c r="F1608" s="20" t="n">
        <v>34486900</v>
      </c>
      <c r="G1608" s="20" t="n">
        <v>59.33</v>
      </c>
      <c r="I1608" s="20" t="n">
        <f aca="false">E1608-B1608</f>
        <v>1.38</v>
      </c>
      <c r="J1608" s="20" t="n">
        <f aca="false">C1608-B1608</f>
        <v>1.55</v>
      </c>
      <c r="K1608" s="20" t="n">
        <f aca="false">D1608-B1608</f>
        <v>-0.130000000000003</v>
      </c>
      <c r="L1608" s="20" t="n">
        <f aca="false">B1608 - E1607</f>
        <v>0.340000000000003</v>
      </c>
      <c r="M1608" s="20" t="n">
        <f aca="false">E1608 - E1607</f>
        <v>1.72</v>
      </c>
      <c r="N1608" s="22" t="n">
        <f aca="false">(I1608 / B1608)</f>
        <v>0.0237113402061855</v>
      </c>
      <c r="O1608" s="22" t="n">
        <f aca="false">(J1608 / B1608)</f>
        <v>0.0266323024054982</v>
      </c>
      <c r="P1608" s="22" t="n">
        <f aca="false">K1608 / B1608</f>
        <v>-0.00223367697594506</v>
      </c>
      <c r="Q1608" s="22" t="n">
        <f aca="false">L1608/E1607</f>
        <v>0.00587625302454206</v>
      </c>
      <c r="R1608" s="22" t="n">
        <f aca="false">M1608 / E1607</f>
        <v>0.0297269270653301</v>
      </c>
      <c r="S1608" s="23" t="str">
        <f aca="false">IF(N1608 &gt; 0, "UP", "DOWN")</f>
        <v>UP</v>
      </c>
      <c r="T1608" s="28" t="inlineStr">
        <f aca="false">O1608-N1608</f>
        <is>
          <t/>
        </is>
      </c>
      <c r="U1608" s="28" t="inlineStr">
        <f aca="false">P1608-N1608</f>
        <is>
          <t/>
        </is>
      </c>
      <c r="V1608" s="28" t="inlineStr">
        <f aca="false">O1608 + P1608</f>
        <is>
          <t/>
        </is>
      </c>
    </row>
    <row collapsed="false" customFormat="false" customHeight="true" hidden="false" ht="25" outlineLevel="0" r="1609">
      <c r="A1609" s="27" t="n">
        <v>38891</v>
      </c>
      <c r="B1609" s="20" t="n">
        <v>59.72</v>
      </c>
      <c r="C1609" s="20" t="n">
        <v>60.17</v>
      </c>
      <c r="D1609" s="20" t="n">
        <v>58.73</v>
      </c>
      <c r="E1609" s="20" t="n">
        <v>58.83</v>
      </c>
      <c r="F1609" s="20" t="n">
        <v>23578700</v>
      </c>
      <c r="G1609" s="20" t="n">
        <v>58.58</v>
      </c>
      <c r="I1609" s="20" t="n">
        <f aca="false">E1609-B1609</f>
        <v>-0.890000000000001</v>
      </c>
      <c r="J1609" s="20" t="n">
        <f aca="false">C1609-B1609</f>
        <v>0.450000000000003</v>
      </c>
      <c r="K1609" s="20" t="n">
        <f aca="false">D1609-B1609</f>
        <v>-0.990000000000002</v>
      </c>
      <c r="L1609" s="20" t="n">
        <f aca="false">B1609 - E1608</f>
        <v>0.140000000000001</v>
      </c>
      <c r="M1609" s="20" t="n">
        <f aca="false">E1609 - E1608</f>
        <v>-0.75</v>
      </c>
      <c r="N1609" s="22" t="n">
        <f aca="false">(I1609 / B1609)</f>
        <v>-0.0149028801071668</v>
      </c>
      <c r="O1609" s="22" t="n">
        <f aca="false">(J1609 / B1609)</f>
        <v>0.00753516409912932</v>
      </c>
      <c r="P1609" s="22" t="n">
        <f aca="false">K1609 / B1609</f>
        <v>-0.0165773610180844</v>
      </c>
      <c r="Q1609" s="22" t="n">
        <f aca="false">L1609/E1608</f>
        <v>0.00234978180597517</v>
      </c>
      <c r="R1609" s="22" t="n">
        <f aca="false">M1609 / E1608</f>
        <v>-0.0125881168177241</v>
      </c>
      <c r="S1609" s="23" t="str">
        <f aca="false">IF(N1609 &gt; 0, "UP", "DOWN")</f>
        <v>DOWN</v>
      </c>
      <c r="T1609" s="28" t="inlineStr">
        <f aca="false">O1609-N1609</f>
        <is>
          <t/>
        </is>
      </c>
      <c r="U1609" s="28" t="inlineStr">
        <f aca="false">P1609-N1609</f>
        <is>
          <t/>
        </is>
      </c>
      <c r="V1609" s="28" t="inlineStr">
        <f aca="false">O1609 + P1609</f>
        <is>
          <t/>
        </is>
      </c>
    </row>
    <row collapsed="false" customFormat="false" customHeight="true" hidden="false" ht="25" outlineLevel="0" r="1610">
      <c r="A1610" s="27" t="n">
        <v>38894</v>
      </c>
      <c r="B1610" s="20" t="n">
        <v>59.17</v>
      </c>
      <c r="C1610" s="20" t="n">
        <v>59.2</v>
      </c>
      <c r="D1610" s="20" t="n">
        <v>58.37</v>
      </c>
      <c r="E1610" s="20" t="n">
        <v>58.99</v>
      </c>
      <c r="F1610" s="20" t="n">
        <v>16662000</v>
      </c>
      <c r="G1610" s="20" t="n">
        <v>58.74</v>
      </c>
      <c r="I1610" s="20" t="n">
        <f aca="false">E1610-B1610</f>
        <v>-0.18</v>
      </c>
      <c r="J1610" s="20" t="n">
        <f aca="false">C1610-B1610</f>
        <v>0.0300000000000011</v>
      </c>
      <c r="K1610" s="20" t="n">
        <f aca="false">D1610-B1610</f>
        <v>-0.800000000000004</v>
      </c>
      <c r="L1610" s="20" t="n">
        <f aca="false">B1610 - E1609</f>
        <v>0.340000000000003</v>
      </c>
      <c r="M1610" s="20" t="n">
        <f aca="false">E1610 - E1609</f>
        <v>0.160000000000004</v>
      </c>
      <c r="N1610" s="22" t="n">
        <f aca="false">(I1610 / B1610)</f>
        <v>-0.00304208213621767</v>
      </c>
      <c r="O1610" s="22" t="n">
        <f aca="false">(J1610 / B1610)</f>
        <v>0.000507013689369632</v>
      </c>
      <c r="P1610" s="22" t="n">
        <f aca="false">K1610 / B1610</f>
        <v>-0.0135203650498564</v>
      </c>
      <c r="Q1610" s="22" t="n">
        <f aca="false">L1610/E1609</f>
        <v>0.00577936426993037</v>
      </c>
      <c r="R1610" s="22" t="n">
        <f aca="false">M1610 / E1609</f>
        <v>0.00271970083290844</v>
      </c>
      <c r="S1610" s="23" t="str">
        <f aca="false">IF(N1610 &gt; 0, "UP", "DOWN")</f>
        <v>DOWN</v>
      </c>
      <c r="T1610" s="28" t="inlineStr">
        <f aca="false">O1610-N1610</f>
        <is>
          <t/>
        </is>
      </c>
      <c r="U1610" s="28" t="inlineStr">
        <f aca="false">P1610-N1610</f>
        <is>
          <t/>
        </is>
      </c>
      <c r="V1610" s="28" t="inlineStr">
        <f aca="false">O1610 + P1610</f>
        <is>
          <t/>
        </is>
      </c>
    </row>
    <row collapsed="false" customFormat="false" customHeight="true" hidden="false" ht="25" outlineLevel="0" r="1611">
      <c r="A1611" s="27" t="n">
        <v>38895</v>
      </c>
      <c r="B1611" s="20" t="n">
        <v>59.09</v>
      </c>
      <c r="C1611" s="20" t="n">
        <v>59.22</v>
      </c>
      <c r="D1611" s="20" t="n">
        <v>57.4</v>
      </c>
      <c r="E1611" s="20" t="n">
        <v>57.43</v>
      </c>
      <c r="F1611" s="20" t="n">
        <v>19664700</v>
      </c>
      <c r="G1611" s="20" t="n">
        <v>57.18</v>
      </c>
      <c r="I1611" s="20" t="n">
        <f aca="false">E1611-B1611</f>
        <v>-1.66</v>
      </c>
      <c r="J1611" s="20" t="n">
        <f aca="false">C1611-B1611</f>
        <v>0.129999999999995</v>
      </c>
      <c r="K1611" s="20" t="n">
        <f aca="false">D1611-B1611</f>
        <v>-1.69</v>
      </c>
      <c r="L1611" s="20" t="n">
        <f aca="false">B1611 - E1610</f>
        <v>0.100000000000001</v>
      </c>
      <c r="M1611" s="20" t="n">
        <f aca="false">E1611 - E1610</f>
        <v>-1.56</v>
      </c>
      <c r="N1611" s="22" t="n">
        <f aca="false">(I1611 / B1611)</f>
        <v>-0.028092739888306</v>
      </c>
      <c r="O1611" s="22" t="n">
        <f aca="false">(J1611 / B1611)</f>
        <v>0.00220003384667449</v>
      </c>
      <c r="P1611" s="22" t="n">
        <f aca="false">K1611 / B1611</f>
        <v>-0.0286004400067694</v>
      </c>
      <c r="Q1611" s="22" t="n">
        <f aca="false">L1611/E1610</f>
        <v>0.00169520257670794</v>
      </c>
      <c r="R1611" s="22" t="n">
        <f aca="false">M1611 / E1610</f>
        <v>-0.0264451601966435</v>
      </c>
      <c r="S1611" s="23" t="str">
        <f aca="false">IF(N1611 &gt; 0, "UP", "DOWN")</f>
        <v>DOWN</v>
      </c>
      <c r="T1611" s="28" t="inlineStr">
        <f aca="false">O1611-N1611</f>
        <is>
          <t/>
        </is>
      </c>
      <c r="U1611" s="28" t="inlineStr">
        <f aca="false">P1611-N1611</f>
        <is>
          <t/>
        </is>
      </c>
      <c r="V1611" s="28" t="inlineStr">
        <f aca="false">O1611 + P1611</f>
        <is>
          <t/>
        </is>
      </c>
    </row>
    <row collapsed="false" customFormat="false" customHeight="true" hidden="false" ht="25" outlineLevel="0" r="1612">
      <c r="A1612" s="27" t="n">
        <v>38896</v>
      </c>
      <c r="B1612" s="20" t="n">
        <v>57.29</v>
      </c>
      <c r="C1612" s="20" t="n">
        <v>57.3</v>
      </c>
      <c r="D1612" s="20" t="n">
        <v>55.41</v>
      </c>
      <c r="E1612" s="20" t="n">
        <v>56.02</v>
      </c>
      <c r="F1612" s="20" t="n">
        <v>30382300</v>
      </c>
      <c r="G1612" s="20" t="n">
        <v>55.78</v>
      </c>
      <c r="I1612" s="20" t="n">
        <f aca="false">E1612-B1612</f>
        <v>-1.27</v>
      </c>
      <c r="J1612" s="20" t="n">
        <f aca="false">C1612-B1612</f>
        <v>0.00999999999999801</v>
      </c>
      <c r="K1612" s="20" t="n">
        <f aca="false">D1612-B1612</f>
        <v>-1.88</v>
      </c>
      <c r="L1612" s="20" t="n">
        <f aca="false">B1612 - E1611</f>
        <v>-0.140000000000001</v>
      </c>
      <c r="M1612" s="20" t="n">
        <f aca="false">E1612 - E1611</f>
        <v>-1.41</v>
      </c>
      <c r="N1612" s="22" t="n">
        <f aca="false">(I1612 / B1612)</f>
        <v>-0.0221679176121486</v>
      </c>
      <c r="O1612" s="22" t="n">
        <f aca="false">(J1612 / B1612)</f>
        <v>0.000174550532379089</v>
      </c>
      <c r="P1612" s="22" t="n">
        <f aca="false">K1612 / B1612</f>
        <v>-0.0328155000872753</v>
      </c>
      <c r="Q1612" s="22" t="n">
        <f aca="false">L1612/E1611</f>
        <v>-0.0024377503047188</v>
      </c>
      <c r="R1612" s="22" t="n">
        <f aca="false">M1612 / E1611</f>
        <v>-0.0245516280689534</v>
      </c>
      <c r="S1612" s="23" t="str">
        <f aca="false">IF(N1612 &gt; 0, "UP", "DOWN")</f>
        <v>DOWN</v>
      </c>
      <c r="T1612" s="28" t="inlineStr">
        <f aca="false">O1612-N1612</f>
        <is>
          <t/>
        </is>
      </c>
      <c r="U1612" s="28" t="inlineStr">
        <f aca="false">P1612-N1612</f>
        <is>
          <t/>
        </is>
      </c>
      <c r="V1612" s="28" t="inlineStr">
        <f aca="false">O1612 + P1612</f>
        <is>
          <t/>
        </is>
      </c>
    </row>
    <row collapsed="false" customFormat="false" customHeight="true" hidden="false" ht="25" outlineLevel="0" r="1613">
      <c r="A1613" s="27" t="n">
        <v>38897</v>
      </c>
      <c r="B1613" s="20" t="n">
        <v>56.76</v>
      </c>
      <c r="C1613" s="20" t="n">
        <v>59.09</v>
      </c>
      <c r="D1613" s="20" t="n">
        <v>56.39</v>
      </c>
      <c r="E1613" s="20" t="n">
        <v>58.97</v>
      </c>
      <c r="F1613" s="20" t="n">
        <v>31192800</v>
      </c>
      <c r="G1613" s="20" t="n">
        <v>58.72</v>
      </c>
      <c r="I1613" s="20" t="n">
        <f aca="false">E1613-B1613</f>
        <v>2.21</v>
      </c>
      <c r="J1613" s="20" t="n">
        <f aca="false">C1613-B1613</f>
        <v>2.33000000000001</v>
      </c>
      <c r="K1613" s="20" t="n">
        <f aca="false">D1613-B1613</f>
        <v>-0.369999999999997</v>
      </c>
      <c r="L1613" s="20" t="n">
        <f aca="false">B1613 - E1612</f>
        <v>0.739999999999995</v>
      </c>
      <c r="M1613" s="20" t="n">
        <f aca="false">E1613 - E1612</f>
        <v>2.95</v>
      </c>
      <c r="N1613" s="22" t="n">
        <f aca="false">(I1613 / B1613)</f>
        <v>0.0389358703312192</v>
      </c>
      <c r="O1613" s="22" t="n">
        <f aca="false">(J1613 / B1613)</f>
        <v>0.0410500352360818</v>
      </c>
      <c r="P1613" s="22" t="n">
        <f aca="false">K1613 / B1613</f>
        <v>-0.00651867512332624</v>
      </c>
      <c r="Q1613" s="22" t="n">
        <f aca="false">L1613/E1612</f>
        <v>0.0132095680114244</v>
      </c>
      <c r="R1613" s="22" t="n">
        <f aca="false">M1613 / E1612</f>
        <v>0.0526597643698678</v>
      </c>
      <c r="S1613" s="23" t="str">
        <f aca="false">IF(N1613 &gt; 0, "UP", "DOWN")</f>
        <v>UP</v>
      </c>
      <c r="T1613" s="28" t="inlineStr">
        <f aca="false">O1613-N1613</f>
        <is>
          <t/>
        </is>
      </c>
      <c r="U1613" s="28" t="inlineStr">
        <f aca="false">P1613-N1613</f>
        <is>
          <t/>
        </is>
      </c>
      <c r="V1613" s="28" t="inlineStr">
        <f aca="false">O1613 + P1613</f>
        <is>
          <t/>
        </is>
      </c>
    </row>
    <row collapsed="false" customFormat="false" customHeight="true" hidden="false" ht="25" outlineLevel="0" r="1614">
      <c r="A1614" s="27" t="n">
        <v>38898</v>
      </c>
      <c r="B1614" s="20" t="n">
        <v>57.59</v>
      </c>
      <c r="C1614" s="20" t="n">
        <v>57.75</v>
      </c>
      <c r="D1614" s="20" t="n">
        <v>56.5</v>
      </c>
      <c r="E1614" s="20" t="n">
        <v>57.27</v>
      </c>
      <c r="F1614" s="20" t="n">
        <v>26417700</v>
      </c>
      <c r="G1614" s="20" t="n">
        <v>57.03</v>
      </c>
      <c r="I1614" s="20" t="n">
        <f aca="false">E1614-B1614</f>
        <v>-0.32</v>
      </c>
      <c r="J1614" s="20" t="n">
        <f aca="false">C1614-B1614</f>
        <v>0.159999999999997</v>
      </c>
      <c r="K1614" s="20" t="n">
        <f aca="false">D1614-B1614</f>
        <v>-1.09</v>
      </c>
      <c r="L1614" s="20" t="n">
        <f aca="false">B1614 - E1613</f>
        <v>-1.38</v>
      </c>
      <c r="M1614" s="20" t="n">
        <f aca="false">E1614 - E1613</f>
        <v>-1.7</v>
      </c>
      <c r="N1614" s="22" t="n">
        <f aca="false">(I1614 / B1614)</f>
        <v>-0.00555652022920646</v>
      </c>
      <c r="O1614" s="22" t="n">
        <f aca="false">(J1614 / B1614)</f>
        <v>0.00277826011460317</v>
      </c>
      <c r="P1614" s="22" t="n">
        <f aca="false">K1614 / B1614</f>
        <v>-0.0189268970307346</v>
      </c>
      <c r="Q1614" s="22" t="n">
        <f aca="false">L1614/E1613</f>
        <v>-0.0234017296930642</v>
      </c>
      <c r="R1614" s="22" t="n">
        <f aca="false">M1614 / E1613</f>
        <v>-0.0288282177378327</v>
      </c>
      <c r="S1614" s="23" t="str">
        <f aca="false">IF(N1614 &gt; 0, "UP", "DOWN")</f>
        <v>DOWN</v>
      </c>
      <c r="T1614" s="28" t="inlineStr">
        <f aca="false">O1614-N1614</f>
        <is>
          <t/>
        </is>
      </c>
      <c r="U1614" s="28" t="inlineStr">
        <f aca="false">P1614-N1614</f>
        <is>
          <t/>
        </is>
      </c>
      <c r="V1614" s="28" t="inlineStr">
        <f aca="false">O1614 + P1614</f>
        <is>
          <t/>
        </is>
      </c>
    </row>
    <row collapsed="false" customFormat="false" customHeight="true" hidden="false" ht="25" outlineLevel="0" r="1615">
      <c r="A1615" s="27" t="n">
        <v>38901</v>
      </c>
      <c r="B1615" s="20" t="n">
        <v>57.52</v>
      </c>
      <c r="C1615" s="20" t="n">
        <v>58.18</v>
      </c>
      <c r="D1615" s="20" t="n">
        <v>57.34</v>
      </c>
      <c r="E1615" s="20" t="n">
        <v>57.95</v>
      </c>
      <c r="F1615" s="20" t="n">
        <v>6956100</v>
      </c>
      <c r="G1615" s="20" t="n">
        <v>57.7</v>
      </c>
      <c r="I1615" s="20" t="n">
        <f aca="false">E1615-B1615</f>
        <v>0.43</v>
      </c>
      <c r="J1615" s="20" t="n">
        <f aca="false">C1615-B1615</f>
        <v>0.659999999999997</v>
      </c>
      <c r="K1615" s="20" t="n">
        <f aca="false">D1615-B1615</f>
        <v>-0.18</v>
      </c>
      <c r="L1615" s="20" t="n">
        <f aca="false">B1615 - E1614</f>
        <v>0.25</v>
      </c>
      <c r="M1615" s="20" t="n">
        <f aca="false">E1615 - E1614</f>
        <v>0.68</v>
      </c>
      <c r="N1615" s="22" t="n">
        <f aca="false">(I1615 / B1615)</f>
        <v>0.00747566063977746</v>
      </c>
      <c r="O1615" s="22" t="n">
        <f aca="false">(J1615 / B1615)</f>
        <v>0.0114742698191933</v>
      </c>
      <c r="P1615" s="22" t="n">
        <f aca="false">K1615 / B1615</f>
        <v>-0.00312934631432545</v>
      </c>
      <c r="Q1615" s="22" t="n">
        <f aca="false">L1615/E1614</f>
        <v>0.00436528723590012</v>
      </c>
      <c r="R1615" s="22" t="n">
        <f aca="false">M1615 / E1614</f>
        <v>0.0118735812816483</v>
      </c>
      <c r="S1615" s="23" t="str">
        <f aca="false">IF(N1615 &gt; 0, "UP", "DOWN")</f>
        <v>UP</v>
      </c>
      <c r="T1615" s="28" t="inlineStr">
        <f aca="false">O1615-N1615</f>
        <is>
          <t/>
        </is>
      </c>
      <c r="U1615" s="28" t="inlineStr">
        <f aca="false">P1615-N1615</f>
        <is>
          <t/>
        </is>
      </c>
      <c r="V1615" s="28" t="inlineStr">
        <f aca="false">O1615 + P1615</f>
        <is>
          <t/>
        </is>
      </c>
    </row>
    <row collapsed="false" customFormat="false" customHeight="true" hidden="false" ht="25" outlineLevel="0" r="1616">
      <c r="A1616" s="27" t="n">
        <v>38903</v>
      </c>
      <c r="B1616" s="20" t="n">
        <v>57.15</v>
      </c>
      <c r="C1616" s="20" t="n">
        <v>57.6</v>
      </c>
      <c r="D1616" s="20" t="n">
        <v>56.56</v>
      </c>
      <c r="E1616" s="20" t="n">
        <v>57</v>
      </c>
      <c r="F1616" s="20" t="n">
        <v>18508600</v>
      </c>
      <c r="G1616" s="20" t="n">
        <v>56.76</v>
      </c>
      <c r="I1616" s="20" t="n">
        <f aca="false">E1616-B1616</f>
        <v>-0.149999999999999</v>
      </c>
      <c r="J1616" s="20" t="n">
        <f aca="false">C1616-B1616</f>
        <v>0.450000000000003</v>
      </c>
      <c r="K1616" s="20" t="n">
        <f aca="false">D1616-B1616</f>
        <v>-0.589999999999996</v>
      </c>
      <c r="L1616" s="20" t="n">
        <f aca="false">B1616 - E1615</f>
        <v>-0.800000000000004</v>
      </c>
      <c r="M1616" s="20" t="n">
        <f aca="false">E1616 - E1615</f>
        <v>-0.950000000000003</v>
      </c>
      <c r="N1616" s="22" t="n">
        <f aca="false">(I1616 / B1616)</f>
        <v>-0.00262467191601047</v>
      </c>
      <c r="O1616" s="22" t="n">
        <f aca="false">(J1616 / B1616)</f>
        <v>0.00787401574803155</v>
      </c>
      <c r="P1616" s="22" t="n">
        <f aca="false">K1616 / B1616</f>
        <v>-0.0103237095363079</v>
      </c>
      <c r="Q1616" s="22" t="n">
        <f aca="false">L1616/E1615</f>
        <v>-0.0138050043140639</v>
      </c>
      <c r="R1616" s="22" t="n">
        <f aca="false">M1616 / E1615</f>
        <v>-0.0163934426229509</v>
      </c>
      <c r="S1616" s="23" t="str">
        <f aca="false">IF(N1616 &gt; 0, "UP", "DOWN")</f>
        <v>DOWN</v>
      </c>
      <c r="T1616" s="28" t="inlineStr">
        <f aca="false">O1616-N1616</f>
        <is>
          <t/>
        </is>
      </c>
      <c r="U1616" s="28" t="inlineStr">
        <f aca="false">P1616-N1616</f>
        <is>
          <t/>
        </is>
      </c>
      <c r="V1616" s="28" t="inlineStr">
        <f aca="false">O1616 + P1616</f>
        <is>
          <t/>
        </is>
      </c>
    </row>
    <row collapsed="false" customFormat="false" customHeight="true" hidden="false" ht="25" outlineLevel="0" r="1617">
      <c r="A1617" s="27" t="n">
        <v>38904</v>
      </c>
      <c r="B1617" s="20" t="n">
        <v>57.09</v>
      </c>
      <c r="C1617" s="20" t="n">
        <v>57.4</v>
      </c>
      <c r="D1617" s="20" t="n">
        <v>55.61</v>
      </c>
      <c r="E1617" s="20" t="n">
        <v>55.77</v>
      </c>
      <c r="F1617" s="20" t="n">
        <v>22614600</v>
      </c>
      <c r="G1617" s="20" t="n">
        <v>55.53</v>
      </c>
      <c r="I1617" s="20" t="n">
        <f aca="false">E1617-B1617</f>
        <v>-1.32</v>
      </c>
      <c r="J1617" s="20" t="n">
        <f aca="false">C1617-B1617</f>
        <v>0.309999999999995</v>
      </c>
      <c r="K1617" s="20" t="n">
        <f aca="false">D1617-B1617</f>
        <v>-1.48</v>
      </c>
      <c r="L1617" s="20" t="n">
        <f aca="false">B1617 - E1616</f>
        <v>0.0900000000000034</v>
      </c>
      <c r="M1617" s="20" t="n">
        <f aca="false">E1617 - E1616</f>
        <v>-1.23</v>
      </c>
      <c r="N1617" s="22" t="n">
        <f aca="false">(I1617 / B1617)</f>
        <v>-0.023121387283237</v>
      </c>
      <c r="O1617" s="22" t="n">
        <f aca="false">(J1617 / B1617)</f>
        <v>0.00543002277106315</v>
      </c>
      <c r="P1617" s="22" t="n">
        <f aca="false">K1617 / B1617</f>
        <v>-0.0259239796812052</v>
      </c>
      <c r="Q1617" s="22" t="n">
        <f aca="false">L1617/E1616</f>
        <v>0.00157894736842111</v>
      </c>
      <c r="R1617" s="22" t="n">
        <f aca="false">M1617 / E1616</f>
        <v>-0.021578947368421</v>
      </c>
      <c r="S1617" s="23" t="str">
        <f aca="false">IF(N1617 &gt; 0, "UP", "DOWN")</f>
        <v>DOWN</v>
      </c>
      <c r="T1617" s="28" t="inlineStr">
        <f aca="false">O1617-N1617</f>
        <is>
          <t/>
        </is>
      </c>
      <c r="U1617" s="28" t="inlineStr">
        <f aca="false">P1617-N1617</f>
        <is>
          <t/>
        </is>
      </c>
      <c r="V1617" s="28" t="inlineStr">
        <f aca="false">O1617 + P1617</f>
        <is>
          <t/>
        </is>
      </c>
    </row>
    <row collapsed="false" customFormat="false" customHeight="true" hidden="false" ht="25" outlineLevel="0" r="1618">
      <c r="A1618" s="27" t="n">
        <v>38905</v>
      </c>
      <c r="B1618" s="20" t="n">
        <v>55.48</v>
      </c>
      <c r="C1618" s="20" t="n">
        <v>56.55</v>
      </c>
      <c r="D1618" s="20" t="n">
        <v>54.67</v>
      </c>
      <c r="E1618" s="20" t="n">
        <v>55.4</v>
      </c>
      <c r="F1618" s="20" t="n">
        <v>28548600</v>
      </c>
      <c r="G1618" s="20" t="n">
        <v>55.16</v>
      </c>
      <c r="I1618" s="20" t="n">
        <f aca="false">E1618-B1618</f>
        <v>-0.0799999999999983</v>
      </c>
      <c r="J1618" s="20" t="n">
        <f aca="false">C1618-B1618</f>
        <v>1.07</v>
      </c>
      <c r="K1618" s="20" t="n">
        <f aca="false">D1618-B1618</f>
        <v>-0.809999999999995</v>
      </c>
      <c r="L1618" s="20" t="n">
        <f aca="false">B1618 - E1617</f>
        <v>-0.290000000000006</v>
      </c>
      <c r="M1618" s="20" t="n">
        <f aca="false">E1618 - E1617</f>
        <v>-0.370000000000005</v>
      </c>
      <c r="N1618" s="22" t="n">
        <f aca="false">(I1618 / B1618)</f>
        <v>-0.00144196106705116</v>
      </c>
      <c r="O1618" s="22" t="n">
        <f aca="false">(J1618 / B1618)</f>
        <v>0.0192862292718097</v>
      </c>
      <c r="P1618" s="22" t="n">
        <f aca="false">K1618 / B1618</f>
        <v>-0.0145998558038932</v>
      </c>
      <c r="Q1618" s="22" t="n">
        <f aca="false">L1618/E1617</f>
        <v>-0.00519992827685147</v>
      </c>
      <c r="R1618" s="22" t="n">
        <f aca="false">M1618 / E1617</f>
        <v>-0.00663439124977595</v>
      </c>
      <c r="S1618" s="23" t="str">
        <f aca="false">IF(N1618 &gt; 0, "UP", "DOWN")</f>
        <v>DOWN</v>
      </c>
      <c r="T1618" s="28" t="inlineStr">
        <f aca="false">O1618-N1618</f>
        <is>
          <t/>
        </is>
      </c>
      <c r="U1618" s="28" t="inlineStr">
        <f aca="false">P1618-N1618</f>
        <is>
          <t/>
        </is>
      </c>
      <c r="V1618" s="28" t="inlineStr">
        <f aca="false">O1618 + P1618</f>
        <is>
          <t/>
        </is>
      </c>
    </row>
    <row collapsed="false" customFormat="false" customHeight="true" hidden="false" ht="25" outlineLevel="0" r="1619">
      <c r="A1619" s="27" t="n">
        <v>38908</v>
      </c>
      <c r="B1619" s="20" t="n">
        <v>55.7</v>
      </c>
      <c r="C1619" s="20" t="n">
        <v>56.49</v>
      </c>
      <c r="D1619" s="20" t="n">
        <v>54.5</v>
      </c>
      <c r="E1619" s="20" t="n">
        <v>55</v>
      </c>
      <c r="F1619" s="20" t="n">
        <v>18905200</v>
      </c>
      <c r="G1619" s="20" t="n">
        <v>54.76</v>
      </c>
      <c r="I1619" s="20" t="n">
        <f aca="false">E1619-B1619</f>
        <v>-0.700000000000003</v>
      </c>
      <c r="J1619" s="20" t="n">
        <f aca="false">C1619-B1619</f>
        <v>0.789999999999999</v>
      </c>
      <c r="K1619" s="20" t="n">
        <f aca="false">D1619-B1619</f>
        <v>-1.2</v>
      </c>
      <c r="L1619" s="20" t="n">
        <f aca="false">B1619 - E1618</f>
        <v>0.300000000000004</v>
      </c>
      <c r="M1619" s="20" t="n">
        <f aca="false">E1619 - E1618</f>
        <v>-0.399999999999999</v>
      </c>
      <c r="N1619" s="22" t="n">
        <f aca="false">(I1619 / B1619)</f>
        <v>-0.0125673249551167</v>
      </c>
      <c r="O1619" s="22" t="n">
        <f aca="false">(J1619 / B1619)</f>
        <v>0.0141831238779174</v>
      </c>
      <c r="P1619" s="22" t="n">
        <f aca="false">K1619 / B1619</f>
        <v>-0.021543985637343</v>
      </c>
      <c r="Q1619" s="22" t="n">
        <f aca="false">L1619/E1618</f>
        <v>0.00541516245487372</v>
      </c>
      <c r="R1619" s="22" t="n">
        <f aca="false">M1619 / E1618</f>
        <v>-0.00722021660649817</v>
      </c>
      <c r="S1619" s="23" t="str">
        <f aca="false">IF(N1619 &gt; 0, "UP", "DOWN")</f>
        <v>DOWN</v>
      </c>
      <c r="T1619" s="28" t="inlineStr">
        <f aca="false">O1619-N1619</f>
        <is>
          <t/>
        </is>
      </c>
      <c r="U1619" s="28" t="inlineStr">
        <f aca="false">P1619-N1619</f>
        <is>
          <t/>
        </is>
      </c>
      <c r="V1619" s="28" t="inlineStr">
        <f aca="false">O1619 + P1619</f>
        <is>
          <t/>
        </is>
      </c>
    </row>
    <row collapsed="false" customFormat="false" customHeight="true" hidden="false" ht="25" outlineLevel="0" r="1620">
      <c r="A1620" s="27" t="n">
        <v>38909</v>
      </c>
      <c r="B1620" s="20" t="n">
        <v>55.11</v>
      </c>
      <c r="C1620" s="20" t="n">
        <v>55.99</v>
      </c>
      <c r="D1620" s="20" t="n">
        <v>54.53</v>
      </c>
      <c r="E1620" s="20" t="n">
        <v>55.65</v>
      </c>
      <c r="F1620" s="20" t="n">
        <v>29465100</v>
      </c>
      <c r="G1620" s="20" t="n">
        <v>55.41</v>
      </c>
      <c r="I1620" s="20" t="n">
        <f aca="false">E1620-B1620</f>
        <v>0.539999999999999</v>
      </c>
      <c r="J1620" s="20" t="n">
        <f aca="false">C1620-B1620</f>
        <v>0.880000000000003</v>
      </c>
      <c r="K1620" s="20" t="n">
        <f aca="false">D1620-B1620</f>
        <v>-0.579999999999998</v>
      </c>
      <c r="L1620" s="20" t="n">
        <f aca="false">B1620 - E1619</f>
        <v>0.109999999999999</v>
      </c>
      <c r="M1620" s="20" t="n">
        <f aca="false">E1620 - E1619</f>
        <v>0.649999999999999</v>
      </c>
      <c r="N1620" s="22" t="n">
        <f aca="false">(I1620 / B1620)</f>
        <v>0.00979858464888403</v>
      </c>
      <c r="O1620" s="22" t="n">
        <f aca="false">(J1620 / B1620)</f>
        <v>0.0159680638722555</v>
      </c>
      <c r="P1620" s="22" t="n">
        <f aca="false">K1620 / B1620</f>
        <v>-0.0105244057339865</v>
      </c>
      <c r="Q1620" s="22" t="n">
        <f aca="false">L1620/E1619</f>
        <v>0.00199999999999999</v>
      </c>
      <c r="R1620" s="22" t="n">
        <f aca="false">M1620 / E1619</f>
        <v>0.0118181818181818</v>
      </c>
      <c r="S1620" s="23" t="str">
        <f aca="false">IF(N1620 &gt; 0, "UP", "DOWN")</f>
        <v>UP</v>
      </c>
      <c r="T1620" s="28" t="inlineStr">
        <f aca="false">O1620-N1620</f>
        <is>
          <t/>
        </is>
      </c>
      <c r="U1620" s="28" t="inlineStr">
        <f aca="false">P1620-N1620</f>
        <is>
          <t/>
        </is>
      </c>
      <c r="V1620" s="28" t="inlineStr">
        <f aca="false">O1620 + P1620</f>
        <is>
          <t/>
        </is>
      </c>
    </row>
    <row collapsed="false" customFormat="false" customHeight="true" hidden="false" ht="25" outlineLevel="0" r="1621">
      <c r="A1621" s="27" t="n">
        <v>38910</v>
      </c>
      <c r="B1621" s="20" t="n">
        <v>55.17</v>
      </c>
      <c r="C1621" s="20" t="n">
        <v>55.24</v>
      </c>
      <c r="D1621" s="20" t="n">
        <v>52.92</v>
      </c>
      <c r="E1621" s="20" t="n">
        <v>52.96</v>
      </c>
      <c r="F1621" s="20" t="n">
        <v>33118900</v>
      </c>
      <c r="G1621" s="20" t="n">
        <v>52.73</v>
      </c>
      <c r="I1621" s="20" t="n">
        <f aca="false">E1621-B1621</f>
        <v>-2.21</v>
      </c>
      <c r="J1621" s="20" t="n">
        <f aca="false">C1621-B1621</f>
        <v>0.0700000000000003</v>
      </c>
      <c r="K1621" s="20" t="n">
        <f aca="false">D1621-B1621</f>
        <v>-2.25</v>
      </c>
      <c r="L1621" s="20" t="n">
        <f aca="false">B1621 - E1620</f>
        <v>-0.479999999999997</v>
      </c>
      <c r="M1621" s="20" t="n">
        <f aca="false">E1621 - E1620</f>
        <v>-2.69</v>
      </c>
      <c r="N1621" s="22" t="n">
        <f aca="false">(I1621 / B1621)</f>
        <v>-0.040058002537611</v>
      </c>
      <c r="O1621" s="22" t="n">
        <f aca="false">(J1621 / B1621)</f>
        <v>0.00126880551024108</v>
      </c>
      <c r="P1621" s="22" t="n">
        <f aca="false">K1621 / B1621</f>
        <v>-0.0407830342577488</v>
      </c>
      <c r="Q1621" s="22" t="n">
        <f aca="false">L1621/E1620</f>
        <v>-0.00862533692722366</v>
      </c>
      <c r="R1621" s="22" t="n">
        <f aca="false">M1621 / E1620</f>
        <v>-0.0483378256963162</v>
      </c>
      <c r="S1621" s="23" t="str">
        <f aca="false">IF(N1621 &gt; 0, "UP", "DOWN")</f>
        <v>DOWN</v>
      </c>
      <c r="T1621" s="28" t="inlineStr">
        <f aca="false">O1621-N1621</f>
        <is>
          <t/>
        </is>
      </c>
      <c r="U1621" s="28" t="inlineStr">
        <f aca="false">P1621-N1621</f>
        <is>
          <t/>
        </is>
      </c>
      <c r="V1621" s="28" t="inlineStr">
        <f aca="false">O1621 + P1621</f>
        <is>
          <t/>
        </is>
      </c>
    </row>
    <row collapsed="false" customFormat="false" customHeight="true" hidden="false" ht="25" outlineLevel="0" r="1622">
      <c r="A1622" s="27" t="n">
        <v>38911</v>
      </c>
      <c r="B1622" s="20" t="n">
        <v>52.03</v>
      </c>
      <c r="C1622" s="20" t="n">
        <v>54.12</v>
      </c>
      <c r="D1622" s="20" t="n">
        <v>51.41</v>
      </c>
      <c r="E1622" s="20" t="n">
        <v>52.25</v>
      </c>
      <c r="F1622" s="20" t="n">
        <v>44639500</v>
      </c>
      <c r="G1622" s="20" t="n">
        <v>52.03</v>
      </c>
      <c r="I1622" s="20" t="n">
        <f aca="false">E1622-B1622</f>
        <v>0.219999999999999</v>
      </c>
      <c r="J1622" s="20" t="n">
        <f aca="false">C1622-B1622</f>
        <v>2.09</v>
      </c>
      <c r="K1622" s="20" t="n">
        <f aca="false">D1622-B1622</f>
        <v>-0.620000000000005</v>
      </c>
      <c r="L1622" s="20" t="n">
        <f aca="false">B1622 - E1621</f>
        <v>-0.93</v>
      </c>
      <c r="M1622" s="20" t="n">
        <f aca="false">E1622 - E1621</f>
        <v>-0.710000000000001</v>
      </c>
      <c r="N1622" s="22" t="n">
        <f aca="false">(I1622 / B1622)</f>
        <v>0.00422832980972514</v>
      </c>
      <c r="O1622" s="22" t="n">
        <f aca="false">(J1622 / B1622)</f>
        <v>0.0401691331923889</v>
      </c>
      <c r="P1622" s="22" t="n">
        <f aca="false">K1622 / B1622</f>
        <v>-0.0119162021910437</v>
      </c>
      <c r="Q1622" s="22" t="n">
        <f aca="false">L1622/E1621</f>
        <v>-0.0175604229607251</v>
      </c>
      <c r="R1622" s="22" t="n">
        <f aca="false">M1622 / E1621</f>
        <v>-0.0134063444108762</v>
      </c>
      <c r="S1622" s="23" t="str">
        <f aca="false">IF(N1622 &gt; 0, "UP", "DOWN")</f>
        <v>UP</v>
      </c>
      <c r="T1622" s="28" t="inlineStr">
        <f aca="false">O1622-N1622</f>
        <is>
          <t/>
        </is>
      </c>
      <c r="U1622" s="28" t="inlineStr">
        <f aca="false">P1622-N1622</f>
        <is>
          <t/>
        </is>
      </c>
      <c r="V1622" s="28" t="inlineStr">
        <f aca="false">O1622 + P1622</f>
        <is>
          <t/>
        </is>
      </c>
    </row>
    <row collapsed="false" customFormat="false" customHeight="true" hidden="false" ht="25" outlineLevel="0" r="1623">
      <c r="A1623" s="27" t="n">
        <v>38912</v>
      </c>
      <c r="B1623" s="20" t="n">
        <v>52.5</v>
      </c>
      <c r="C1623" s="20" t="n">
        <v>52.89</v>
      </c>
      <c r="D1623" s="20" t="n">
        <v>50.16</v>
      </c>
      <c r="E1623" s="20" t="n">
        <v>50.67</v>
      </c>
      <c r="F1623" s="20" t="n">
        <v>35465600</v>
      </c>
      <c r="G1623" s="20" t="n">
        <v>50.45</v>
      </c>
      <c r="I1623" s="20" t="n">
        <f aca="false">E1623-B1623</f>
        <v>-1.83</v>
      </c>
      <c r="J1623" s="20" t="n">
        <f aca="false">C1623-B1623</f>
        <v>0.390000000000001</v>
      </c>
      <c r="K1623" s="20" t="n">
        <f aca="false">D1623-B1623</f>
        <v>-2.34</v>
      </c>
      <c r="L1623" s="20" t="n">
        <f aca="false">B1623 - E1622</f>
        <v>0.25</v>
      </c>
      <c r="M1623" s="20" t="n">
        <f aca="false">E1623 - E1622</f>
        <v>-1.58</v>
      </c>
      <c r="N1623" s="22" t="n">
        <f aca="false">(I1623 / B1623)</f>
        <v>-0.0348571428571428</v>
      </c>
      <c r="O1623" s="22" t="n">
        <f aca="false">(J1623 / B1623)</f>
        <v>0.00742857142857144</v>
      </c>
      <c r="P1623" s="22" t="n">
        <f aca="false">K1623 / B1623</f>
        <v>-0.0445714285714286</v>
      </c>
      <c r="Q1623" s="22" t="n">
        <f aca="false">L1623/E1622</f>
        <v>0.00478468899521531</v>
      </c>
      <c r="R1623" s="22" t="n">
        <f aca="false">M1623 / E1622</f>
        <v>-0.0302392344497607</v>
      </c>
      <c r="S1623" s="23" t="str">
        <f aca="false">IF(N1623 &gt; 0, "UP", "DOWN")</f>
        <v>DOWN</v>
      </c>
      <c r="T1623" s="28" t="inlineStr">
        <f aca="false">O1623-N1623</f>
        <is>
          <t/>
        </is>
      </c>
      <c r="U1623" s="28" t="inlineStr">
        <f aca="false">P1623-N1623</f>
        <is>
          <t/>
        </is>
      </c>
      <c r="V1623" s="28" t="inlineStr">
        <f aca="false">O1623 + P1623</f>
        <is>
          <t/>
        </is>
      </c>
    </row>
    <row collapsed="false" customFormat="false" customHeight="true" hidden="false" ht="25" outlineLevel="0" r="1624">
      <c r="A1624" s="27" t="n">
        <v>38915</v>
      </c>
      <c r="B1624" s="20" t="n">
        <v>51.73</v>
      </c>
      <c r="C1624" s="20" t="n">
        <v>53.11</v>
      </c>
      <c r="D1624" s="20" t="n">
        <v>51.65</v>
      </c>
      <c r="E1624" s="20" t="n">
        <v>52.37</v>
      </c>
      <c r="F1624" s="20" t="n">
        <v>36590800</v>
      </c>
      <c r="G1624" s="20" t="n">
        <v>52.15</v>
      </c>
      <c r="I1624" s="20" t="n">
        <f aca="false">E1624-B1624</f>
        <v>0.640000000000001</v>
      </c>
      <c r="J1624" s="20" t="n">
        <f aca="false">C1624-B1624</f>
        <v>1.38</v>
      </c>
      <c r="K1624" s="20" t="n">
        <f aca="false">D1624-B1624</f>
        <v>-0.0799999999999983</v>
      </c>
      <c r="L1624" s="20" t="n">
        <f aca="false">B1624 - E1623</f>
        <v>1.06</v>
      </c>
      <c r="M1624" s="20" t="n">
        <f aca="false">E1624 - E1623</f>
        <v>1.7</v>
      </c>
      <c r="N1624" s="22" t="n">
        <f aca="false">(I1624 / B1624)</f>
        <v>0.0123719311811328</v>
      </c>
      <c r="O1624" s="22" t="n">
        <f aca="false">(J1624 / B1624)</f>
        <v>0.0266769766093177</v>
      </c>
      <c r="P1624" s="22" t="n">
        <f aca="false">K1624 / B1624</f>
        <v>-0.00154649139764157</v>
      </c>
      <c r="Q1624" s="22" t="n">
        <f aca="false">L1624/E1623</f>
        <v>0.020919676337083</v>
      </c>
      <c r="R1624" s="22" t="n">
        <f aca="false">M1624 / E1623</f>
        <v>0.0335504243141898</v>
      </c>
      <c r="S1624" s="23" t="str">
        <f aca="false">IF(N1624 &gt; 0, "UP", "DOWN")</f>
        <v>UP</v>
      </c>
      <c r="T1624" s="28" t="inlineStr">
        <f aca="false">O1624-N1624</f>
        <is>
          <t/>
        </is>
      </c>
      <c r="U1624" s="28" t="inlineStr">
        <f aca="false">P1624-N1624</f>
        <is>
          <t/>
        </is>
      </c>
      <c r="V1624" s="28" t="inlineStr">
        <f aca="false">O1624 + P1624</f>
        <is>
          <t/>
        </is>
      </c>
    </row>
    <row collapsed="false" customFormat="false" customHeight="true" hidden="false" ht="25" outlineLevel="0" r="1625">
      <c r="A1625" s="27" t="n">
        <v>38916</v>
      </c>
      <c r="B1625" s="20" t="n">
        <v>53.16</v>
      </c>
      <c r="C1625" s="20" t="n">
        <v>53.85</v>
      </c>
      <c r="D1625" s="20" t="n">
        <v>51.85</v>
      </c>
      <c r="E1625" s="20" t="n">
        <v>52.9</v>
      </c>
      <c r="F1625" s="20" t="n">
        <v>35730300</v>
      </c>
      <c r="G1625" s="20" t="n">
        <v>52.67</v>
      </c>
      <c r="I1625" s="20" t="n">
        <f aca="false">E1625-B1625</f>
        <v>-0.259999999999998</v>
      </c>
      <c r="J1625" s="20" t="n">
        <f aca="false">C1625-B1625</f>
        <v>0.690000000000005</v>
      </c>
      <c r="K1625" s="20" t="n">
        <f aca="false">D1625-B1625</f>
        <v>-1.31</v>
      </c>
      <c r="L1625" s="20" t="n">
        <f aca="false">B1625 - E1624</f>
        <v>0.789999999999999</v>
      </c>
      <c r="M1625" s="20" t="n">
        <f aca="false">E1625 - E1624</f>
        <v>0.530000000000001</v>
      </c>
      <c r="N1625" s="22" t="n">
        <f aca="false">(I1625 / B1625)</f>
        <v>-0.00489089541008273</v>
      </c>
      <c r="O1625" s="22" t="n">
        <f aca="false">(J1625 / B1625)</f>
        <v>0.0129796839729121</v>
      </c>
      <c r="P1625" s="22" t="n">
        <f aca="false">K1625 / B1625</f>
        <v>-0.02464258841234</v>
      </c>
      <c r="Q1625" s="22" t="n">
        <f aca="false">L1625/E1624</f>
        <v>0.0150849723123926</v>
      </c>
      <c r="R1625" s="22" t="n">
        <f aca="false">M1625 / E1624</f>
        <v>0.0101202978804659</v>
      </c>
      <c r="S1625" s="23" t="str">
        <f aca="false">IF(N1625 &gt; 0, "UP", "DOWN")</f>
        <v>DOWN</v>
      </c>
      <c r="T1625" s="28" t="inlineStr">
        <f aca="false">O1625-N1625</f>
        <is>
          <t/>
        </is>
      </c>
      <c r="U1625" s="28" t="inlineStr">
        <f aca="false">P1625-N1625</f>
        <is>
          <t/>
        </is>
      </c>
      <c r="V1625" s="28" t="inlineStr">
        <f aca="false">O1625 + P1625</f>
        <is>
          <t/>
        </is>
      </c>
    </row>
    <row collapsed="false" customFormat="false" customHeight="true" hidden="false" ht="25" outlineLevel="0" r="1626">
      <c r="A1626" s="27" t="n">
        <v>38917</v>
      </c>
      <c r="B1626" s="20" t="n">
        <v>52.96</v>
      </c>
      <c r="C1626" s="20" t="n">
        <v>55.08</v>
      </c>
      <c r="D1626" s="20" t="n">
        <v>52.36</v>
      </c>
      <c r="E1626" s="20" t="n">
        <v>54.1</v>
      </c>
      <c r="F1626" s="20" t="n">
        <v>49669400</v>
      </c>
      <c r="G1626" s="20" t="n">
        <v>53.87</v>
      </c>
      <c r="I1626" s="20" t="n">
        <f aca="false">E1626-B1626</f>
        <v>1.14</v>
      </c>
      <c r="J1626" s="20" t="n">
        <f aca="false">C1626-B1626</f>
        <v>2.12</v>
      </c>
      <c r="K1626" s="20" t="n">
        <f aca="false">D1626-B1626</f>
        <v>-0.600000000000001</v>
      </c>
      <c r="L1626" s="20" t="n">
        <f aca="false">B1626 - E1625</f>
        <v>0.0600000000000023</v>
      </c>
      <c r="M1626" s="20" t="n">
        <f aca="false">E1626 - E1625</f>
        <v>1.2</v>
      </c>
      <c r="N1626" s="22" t="n">
        <f aca="false">(I1626 / B1626)</f>
        <v>0.0215256797583082</v>
      </c>
      <c r="O1626" s="22" t="n">
        <f aca="false">(J1626 / B1626)</f>
        <v>0.0400302114803625</v>
      </c>
      <c r="P1626" s="22" t="n">
        <f aca="false">K1626 / B1626</f>
        <v>-0.0113293051359517</v>
      </c>
      <c r="Q1626" s="22" t="n">
        <f aca="false">L1626/E1625</f>
        <v>0.00113421550094522</v>
      </c>
      <c r="R1626" s="22" t="n">
        <f aca="false">M1626 / E1625</f>
        <v>0.0226843100189036</v>
      </c>
      <c r="S1626" s="23" t="str">
        <f aca="false">IF(N1626 &gt; 0, "UP", "DOWN")</f>
        <v>UP</v>
      </c>
      <c r="T1626" s="28" t="inlineStr">
        <f aca="false">O1626-N1626</f>
        <is>
          <t/>
        </is>
      </c>
      <c r="U1626" s="28" t="inlineStr">
        <f aca="false">P1626-N1626</f>
        <is>
          <t/>
        </is>
      </c>
      <c r="V1626" s="28" t="inlineStr">
        <f aca="false">O1626 + P1626</f>
        <is>
          <t/>
        </is>
      </c>
    </row>
    <row collapsed="false" customFormat="false" customHeight="true" hidden="false" ht="25" outlineLevel="0" r="1627">
      <c r="A1627" s="27" t="n">
        <v>38918</v>
      </c>
      <c r="B1627" s="20" t="n">
        <v>60.96</v>
      </c>
      <c r="C1627" s="20" t="n">
        <v>61.59</v>
      </c>
      <c r="D1627" s="20" t="n">
        <v>59.72</v>
      </c>
      <c r="E1627" s="20" t="n">
        <v>60.5</v>
      </c>
      <c r="F1627" s="20" t="n">
        <v>70433800</v>
      </c>
      <c r="G1627" s="20" t="n">
        <v>60.24</v>
      </c>
      <c r="I1627" s="20" t="n">
        <f aca="false">E1627-B1627</f>
        <v>-0.460000000000001</v>
      </c>
      <c r="J1627" s="20" t="n">
        <f aca="false">C1627-B1627</f>
        <v>0.630000000000003</v>
      </c>
      <c r="K1627" s="20" t="n">
        <f aca="false">D1627-B1627</f>
        <v>-1.24</v>
      </c>
      <c r="L1627" s="20" t="n">
        <f aca="false">B1627 - E1626</f>
        <v>6.86</v>
      </c>
      <c r="M1627" s="20" t="n">
        <f aca="false">E1627 - E1626</f>
        <v>6.4</v>
      </c>
      <c r="N1627" s="22" t="n">
        <f aca="false">(I1627 / B1627)</f>
        <v>-0.0075459317585302</v>
      </c>
      <c r="O1627" s="22" t="n">
        <f aca="false">(J1627 / B1627)</f>
        <v>0.0103346456692914</v>
      </c>
      <c r="P1627" s="22" t="n">
        <f aca="false">K1627 / B1627</f>
        <v>-0.0203412073490814</v>
      </c>
      <c r="Q1627" s="22" t="n">
        <f aca="false">L1627/E1626</f>
        <v>0.126802218114603</v>
      </c>
      <c r="R1627" s="22" t="n">
        <f aca="false">M1627 / E1626</f>
        <v>0.118299445471349</v>
      </c>
      <c r="S1627" s="23" t="str">
        <f aca="false">IF(N1627 &gt; 0, "UP", "DOWN")</f>
        <v>DOWN</v>
      </c>
      <c r="T1627" s="28" t="inlineStr">
        <f aca="false">O1627-N1627</f>
        <is>
          <t/>
        </is>
      </c>
      <c r="U1627" s="28" t="inlineStr">
        <f aca="false">P1627-N1627</f>
        <is>
          <t/>
        </is>
      </c>
      <c r="V1627" s="28" t="inlineStr">
        <f aca="false">O1627 + P1627</f>
        <is>
          <t/>
        </is>
      </c>
    </row>
    <row collapsed="false" customFormat="false" customHeight="true" hidden="false" ht="25" outlineLevel="0" r="1628">
      <c r="A1628" s="27" t="n">
        <v>38919</v>
      </c>
      <c r="B1628" s="20" t="n">
        <v>59.82</v>
      </c>
      <c r="C1628" s="20" t="n">
        <v>61.15</v>
      </c>
      <c r="D1628" s="20" t="n">
        <v>59.64</v>
      </c>
      <c r="E1628" s="20" t="n">
        <v>60.72</v>
      </c>
      <c r="F1628" s="20" t="n">
        <v>31853300</v>
      </c>
      <c r="G1628" s="20" t="n">
        <v>60.46</v>
      </c>
      <c r="I1628" s="20" t="n">
        <f aca="false">E1628-B1628</f>
        <v>0.899999999999999</v>
      </c>
      <c r="J1628" s="20" t="n">
        <f aca="false">C1628-B1628</f>
        <v>1.33</v>
      </c>
      <c r="K1628" s="20" t="n">
        <f aca="false">D1628-B1628</f>
        <v>-0.18</v>
      </c>
      <c r="L1628" s="20" t="n">
        <f aca="false">B1628 - E1627</f>
        <v>-0.68</v>
      </c>
      <c r="M1628" s="20" t="n">
        <f aca="false">E1628 - E1627</f>
        <v>0.219999999999999</v>
      </c>
      <c r="N1628" s="22" t="n">
        <f aca="false">(I1628 / B1628)</f>
        <v>0.0150451354062186</v>
      </c>
      <c r="O1628" s="22" t="n">
        <f aca="false">(J1628 / B1628)</f>
        <v>0.0222333667669675</v>
      </c>
      <c r="P1628" s="22" t="n">
        <f aca="false">K1628 / B1628</f>
        <v>-0.00300902708124373</v>
      </c>
      <c r="Q1628" s="22" t="n">
        <f aca="false">L1628/E1627</f>
        <v>-0.0112396694214876</v>
      </c>
      <c r="R1628" s="22" t="n">
        <f aca="false">M1628 / E1627</f>
        <v>0.00363636363636362</v>
      </c>
      <c r="S1628" s="23" t="str">
        <f aca="false">IF(N1628 &gt; 0, "UP", "DOWN")</f>
        <v>UP</v>
      </c>
      <c r="T1628" s="28" t="inlineStr">
        <f aca="false">O1628-N1628</f>
        <is>
          <t/>
        </is>
      </c>
      <c r="U1628" s="28" t="inlineStr">
        <f aca="false">P1628-N1628</f>
        <is>
          <t/>
        </is>
      </c>
      <c r="V1628" s="28" t="inlineStr">
        <f aca="false">O1628 + P1628</f>
        <is>
          <t/>
        </is>
      </c>
    </row>
    <row collapsed="false" customFormat="false" customHeight="true" hidden="false" ht="25" outlineLevel="0" r="1629">
      <c r="A1629" s="27" t="n">
        <v>38922</v>
      </c>
      <c r="B1629" s="20" t="n">
        <v>61.26</v>
      </c>
      <c r="C1629" s="20" t="n">
        <v>62.1</v>
      </c>
      <c r="D1629" s="20" t="n">
        <v>60.43</v>
      </c>
      <c r="E1629" s="20" t="n">
        <v>61.42</v>
      </c>
      <c r="F1629" s="20" t="n">
        <v>25816300</v>
      </c>
      <c r="G1629" s="20" t="n">
        <v>61.16</v>
      </c>
      <c r="I1629" s="20" t="n">
        <f aca="false">E1629-B1629</f>
        <v>0.160000000000004</v>
      </c>
      <c r="J1629" s="20" t="n">
        <f aca="false">C1629-B1629</f>
        <v>0.840000000000003</v>
      </c>
      <c r="K1629" s="20" t="n">
        <f aca="false">D1629-B1629</f>
        <v>-0.829999999999998</v>
      </c>
      <c r="L1629" s="20" t="n">
        <f aca="false">B1629 - E1628</f>
        <v>0.539999999999999</v>
      </c>
      <c r="M1629" s="20" t="n">
        <f aca="false">E1629 - E1628</f>
        <v>0.700000000000003</v>
      </c>
      <c r="N1629" s="22" t="n">
        <f aca="false">(I1629 / B1629)</f>
        <v>0.0026118184786158</v>
      </c>
      <c r="O1629" s="22" t="n">
        <f aca="false">(J1629 / B1629)</f>
        <v>0.0137120470127327</v>
      </c>
      <c r="P1629" s="22" t="n">
        <f aca="false">K1629 / B1629</f>
        <v>-0.0135488083578191</v>
      </c>
      <c r="Q1629" s="22" t="n">
        <f aca="false">L1629/E1628</f>
        <v>0.00889328063241105</v>
      </c>
      <c r="R1629" s="22" t="n">
        <f aca="false">M1629 / E1628</f>
        <v>0.0115283267457181</v>
      </c>
      <c r="S1629" s="23" t="str">
        <f aca="false">IF(N1629 &gt; 0, "UP", "DOWN")</f>
        <v>UP</v>
      </c>
      <c r="T1629" s="28" t="inlineStr">
        <f aca="false">O1629-N1629</f>
        <is>
          <t/>
        </is>
      </c>
      <c r="U1629" s="28" t="inlineStr">
        <f aca="false">P1629-N1629</f>
        <is>
          <t/>
        </is>
      </c>
      <c r="V1629" s="28" t="inlineStr">
        <f aca="false">O1629 + P1629</f>
        <is>
          <t/>
        </is>
      </c>
    </row>
    <row collapsed="false" customFormat="false" customHeight="true" hidden="false" ht="25" outlineLevel="0" r="1630">
      <c r="A1630" s="27" t="n">
        <v>38923</v>
      </c>
      <c r="B1630" s="20" t="n">
        <v>61.78</v>
      </c>
      <c r="C1630" s="20" t="n">
        <v>62.09</v>
      </c>
      <c r="D1630" s="20" t="n">
        <v>60.78</v>
      </c>
      <c r="E1630" s="20" t="n">
        <v>61.93</v>
      </c>
      <c r="F1630" s="20" t="n">
        <v>21038200</v>
      </c>
      <c r="G1630" s="20" t="n">
        <v>61.67</v>
      </c>
      <c r="I1630" s="20" t="n">
        <f aca="false">E1630-B1630</f>
        <v>0.149999999999999</v>
      </c>
      <c r="J1630" s="20" t="n">
        <f aca="false">C1630-B1630</f>
        <v>0.310000000000002</v>
      </c>
      <c r="K1630" s="20" t="n">
        <f aca="false">D1630-B1630</f>
        <v>-1</v>
      </c>
      <c r="L1630" s="20" t="n">
        <f aca="false">B1630 - E1629</f>
        <v>0.359999999999999</v>
      </c>
      <c r="M1630" s="20" t="n">
        <f aca="false">E1630 - E1629</f>
        <v>0.509999999999998</v>
      </c>
      <c r="N1630" s="22" t="n">
        <f aca="false">(I1630 / B1630)</f>
        <v>0.00242797021689865</v>
      </c>
      <c r="O1630" s="22" t="n">
        <f aca="false">(J1630 / B1630)</f>
        <v>0.00501780511492396</v>
      </c>
      <c r="P1630" s="22" t="n">
        <f aca="false">K1630 / B1630</f>
        <v>-0.0161864681126578</v>
      </c>
      <c r="Q1630" s="22" t="n">
        <f aca="false">L1630/E1629</f>
        <v>0.0058612829697167</v>
      </c>
      <c r="R1630" s="22" t="n">
        <f aca="false">M1630 / E1629</f>
        <v>0.00830348420709863</v>
      </c>
      <c r="S1630" s="23" t="str">
        <f aca="false">IF(N1630 &gt; 0, "UP", "DOWN")</f>
        <v>UP</v>
      </c>
      <c r="T1630" s="28" t="inlineStr">
        <f aca="false">O1630-N1630</f>
        <is>
          <t/>
        </is>
      </c>
      <c r="U1630" s="28" t="inlineStr">
        <f aca="false">P1630-N1630</f>
        <is>
          <t/>
        </is>
      </c>
      <c r="V1630" s="28" t="inlineStr">
        <f aca="false">O1630 + P1630</f>
        <is>
          <t/>
        </is>
      </c>
    </row>
    <row collapsed="false" customFormat="false" customHeight="true" hidden="false" ht="25" outlineLevel="0" r="1631">
      <c r="A1631" s="27" t="n">
        <v>38924</v>
      </c>
      <c r="B1631" s="20" t="n">
        <v>62</v>
      </c>
      <c r="C1631" s="20" t="n">
        <v>64.64</v>
      </c>
      <c r="D1631" s="20" t="n">
        <v>61.68</v>
      </c>
      <c r="E1631" s="20" t="n">
        <v>63.87</v>
      </c>
      <c r="F1631" s="20" t="n">
        <v>32086700</v>
      </c>
      <c r="G1631" s="20" t="n">
        <v>63.6</v>
      </c>
      <c r="I1631" s="20" t="n">
        <f aca="false">E1631-B1631</f>
        <v>1.87</v>
      </c>
      <c r="J1631" s="20" t="n">
        <f aca="false">C1631-B1631</f>
        <v>2.64</v>
      </c>
      <c r="K1631" s="20" t="n">
        <f aca="false">D1631-B1631</f>
        <v>-0.32</v>
      </c>
      <c r="L1631" s="20" t="n">
        <f aca="false">B1631 - E1630</f>
        <v>0.0700000000000003</v>
      </c>
      <c r="M1631" s="20" t="n">
        <f aca="false">E1631 - E1630</f>
        <v>1.94</v>
      </c>
      <c r="N1631" s="22" t="n">
        <f aca="false">(I1631 / B1631)</f>
        <v>0.0301612903225806</v>
      </c>
      <c r="O1631" s="22" t="n">
        <f aca="false">(J1631 / B1631)</f>
        <v>0.0425806451612903</v>
      </c>
      <c r="P1631" s="22" t="n">
        <f aca="false">K1631 / B1631</f>
        <v>-0.00516129032258065</v>
      </c>
      <c r="Q1631" s="22" t="n">
        <f aca="false">L1631/E1630</f>
        <v>0.00113030841272405</v>
      </c>
      <c r="R1631" s="22" t="n">
        <f aca="false">M1631 / E1630</f>
        <v>0.0313256902954949</v>
      </c>
      <c r="S1631" s="23" t="str">
        <f aca="false">IF(N1631 &gt; 0, "UP", "DOWN")</f>
        <v>UP</v>
      </c>
      <c r="T1631" s="28" t="inlineStr">
        <f aca="false">O1631-N1631</f>
        <is>
          <t/>
        </is>
      </c>
      <c r="U1631" s="28" t="inlineStr">
        <f aca="false">P1631-N1631</f>
        <is>
          <t/>
        </is>
      </c>
      <c r="V1631" s="28" t="inlineStr">
        <f aca="false">O1631 + P1631</f>
        <is>
          <t/>
        </is>
      </c>
    </row>
    <row collapsed="false" customFormat="false" customHeight="true" hidden="false" ht="25" outlineLevel="0" r="1632">
      <c r="A1632" s="27" t="n">
        <v>38925</v>
      </c>
      <c r="B1632" s="20" t="n">
        <v>64.5</v>
      </c>
      <c r="C1632" s="20" t="n">
        <v>65.02</v>
      </c>
      <c r="D1632" s="20" t="n">
        <v>62.86</v>
      </c>
      <c r="E1632" s="20" t="n">
        <v>63.4</v>
      </c>
      <c r="F1632" s="20" t="n">
        <v>26251600</v>
      </c>
      <c r="G1632" s="20" t="n">
        <v>63.13</v>
      </c>
      <c r="I1632" s="20" t="n">
        <f aca="false">E1632-B1632</f>
        <v>-1.1</v>
      </c>
      <c r="J1632" s="20" t="n">
        <f aca="false">C1632-B1632</f>
        <v>0.519999999999996</v>
      </c>
      <c r="K1632" s="20" t="n">
        <f aca="false">D1632-B1632</f>
        <v>-1.64</v>
      </c>
      <c r="L1632" s="20" t="n">
        <f aca="false">B1632 - E1631</f>
        <v>0.630000000000003</v>
      </c>
      <c r="M1632" s="20" t="n">
        <f aca="false">E1632 - E1631</f>
        <v>-0.469999999999999</v>
      </c>
      <c r="N1632" s="22" t="n">
        <f aca="false">(I1632 / B1632)</f>
        <v>-0.0170542635658915</v>
      </c>
      <c r="O1632" s="22" t="n">
        <f aca="false">(J1632 / B1632)</f>
        <v>0.00806201550387591</v>
      </c>
      <c r="P1632" s="22" t="n">
        <f aca="false">K1632 / B1632</f>
        <v>-0.0254263565891473</v>
      </c>
      <c r="Q1632" s="22" t="n">
        <f aca="false">L1632/E1631</f>
        <v>0.00986378581493663</v>
      </c>
      <c r="R1632" s="22" t="n">
        <f aca="false">M1632 / E1631</f>
        <v>-0.0073586973540003</v>
      </c>
      <c r="S1632" s="23" t="str">
        <f aca="false">IF(N1632 &gt; 0, "UP", "DOWN")</f>
        <v>DOWN</v>
      </c>
      <c r="T1632" s="28" t="inlineStr">
        <f aca="false">O1632-N1632</f>
        <is>
          <t/>
        </is>
      </c>
      <c r="U1632" s="28" t="inlineStr">
        <f aca="false">P1632-N1632</f>
        <is>
          <t/>
        </is>
      </c>
      <c r="V1632" s="28" t="inlineStr">
        <f aca="false">O1632 + P1632</f>
        <is>
          <t/>
        </is>
      </c>
    </row>
    <row collapsed="false" customFormat="false" customHeight="true" hidden="false" ht="25" outlineLevel="0" r="1633">
      <c r="A1633" s="27" t="n">
        <v>38926</v>
      </c>
      <c r="B1633" s="20" t="n">
        <v>63.94</v>
      </c>
      <c r="C1633" s="20" t="n">
        <v>65.68</v>
      </c>
      <c r="D1633" s="20" t="n">
        <v>63.5</v>
      </c>
      <c r="E1633" s="20" t="n">
        <v>65.59</v>
      </c>
      <c r="F1633" s="20" t="n">
        <v>24696700</v>
      </c>
      <c r="G1633" s="20" t="n">
        <v>65.31</v>
      </c>
      <c r="I1633" s="20" t="n">
        <f aca="false">E1633-B1633</f>
        <v>1.65000000000001</v>
      </c>
      <c r="J1633" s="20" t="n">
        <f aca="false">C1633-B1633</f>
        <v>1.74000000000001</v>
      </c>
      <c r="K1633" s="20" t="n">
        <f aca="false">D1633-B1633</f>
        <v>-0.439999999999998</v>
      </c>
      <c r="L1633" s="20" t="n">
        <f aca="false">B1633 - E1632</f>
        <v>0.539999999999999</v>
      </c>
      <c r="M1633" s="20" t="n">
        <f aca="false">E1633 - E1632</f>
        <v>2.19</v>
      </c>
      <c r="N1633" s="22" t="n">
        <f aca="false">(I1633 / B1633)</f>
        <v>0.0258054426024399</v>
      </c>
      <c r="O1633" s="22" t="n">
        <f aca="false">(J1633 / B1633)</f>
        <v>0.0272130121989366</v>
      </c>
      <c r="P1633" s="22" t="n">
        <f aca="false">K1633 / B1633</f>
        <v>-0.00688145136065057</v>
      </c>
      <c r="Q1633" s="22" t="n">
        <f aca="false">L1633/E1632</f>
        <v>0.00851735015772869</v>
      </c>
      <c r="R1633" s="22" t="n">
        <f aca="false">M1633 / E1632</f>
        <v>0.0345425867507887</v>
      </c>
      <c r="S1633" s="23" t="str">
        <f aca="false">IF(N1633 &gt; 0, "UP", "DOWN")</f>
        <v>UP</v>
      </c>
      <c r="T1633" s="28" t="inlineStr">
        <f aca="false">O1633-N1633</f>
        <is>
          <t/>
        </is>
      </c>
      <c r="U1633" s="28" t="inlineStr">
        <f aca="false">P1633-N1633</f>
        <is>
          <t/>
        </is>
      </c>
      <c r="V1633" s="28" t="inlineStr">
        <f aca="false">O1633 + P1633</f>
        <is>
          <t/>
        </is>
      </c>
    </row>
    <row collapsed="false" customFormat="false" customHeight="true" hidden="false" ht="25" outlineLevel="0" r="1634">
      <c r="A1634" s="27" t="n">
        <v>38929</v>
      </c>
      <c r="B1634" s="20" t="n">
        <v>66.83</v>
      </c>
      <c r="C1634" s="20" t="n">
        <v>68.63</v>
      </c>
      <c r="D1634" s="20" t="n">
        <v>66.28</v>
      </c>
      <c r="E1634" s="20" t="n">
        <v>67.96</v>
      </c>
      <c r="F1634" s="20" t="n">
        <v>31887200</v>
      </c>
      <c r="G1634" s="20" t="n">
        <v>67.67</v>
      </c>
      <c r="I1634" s="20" t="n">
        <f aca="false">E1634-B1634</f>
        <v>1.13</v>
      </c>
      <c r="J1634" s="20" t="n">
        <f aca="false">C1634-B1634</f>
        <v>1.8</v>
      </c>
      <c r="K1634" s="20" t="n">
        <f aca="false">D1634-B1634</f>
        <v>-0.549999999999997</v>
      </c>
      <c r="L1634" s="20" t="n">
        <f aca="false">B1634 - E1633</f>
        <v>1.24</v>
      </c>
      <c r="M1634" s="20" t="n">
        <f aca="false">E1634 - E1633</f>
        <v>2.36999999999999</v>
      </c>
      <c r="N1634" s="22" t="n">
        <f aca="false">(I1634 / B1634)</f>
        <v>0.0169085739937153</v>
      </c>
      <c r="O1634" s="22" t="n">
        <f aca="false">(J1634 / B1634)</f>
        <v>0.026934011671405</v>
      </c>
      <c r="P1634" s="22" t="n">
        <f aca="false">K1634 / B1634</f>
        <v>-0.00822983689959595</v>
      </c>
      <c r="Q1634" s="22" t="n">
        <f aca="false">L1634/E1633</f>
        <v>0.018905320933069</v>
      </c>
      <c r="R1634" s="22" t="n">
        <f aca="false">M1634 / E1633</f>
        <v>0.036133556944656</v>
      </c>
      <c r="S1634" s="23" t="str">
        <f aca="false">IF(N1634 &gt; 0, "UP", "DOWN")</f>
        <v>UP</v>
      </c>
      <c r="T1634" s="28" t="inlineStr">
        <f aca="false">O1634-N1634</f>
        <is>
          <t/>
        </is>
      </c>
      <c r="U1634" s="28" t="inlineStr">
        <f aca="false">P1634-N1634</f>
        <is>
          <t/>
        </is>
      </c>
      <c r="V1634" s="28" t="inlineStr">
        <f aca="false">O1634 + P1634</f>
        <is>
          <t/>
        </is>
      </c>
    </row>
    <row collapsed="false" customFormat="false" customHeight="true" hidden="false" ht="25" outlineLevel="0" r="1635">
      <c r="A1635" s="27" t="n">
        <v>38930</v>
      </c>
      <c r="B1635" s="20" t="n">
        <v>67.22</v>
      </c>
      <c r="C1635" s="20" t="n">
        <v>67.93</v>
      </c>
      <c r="D1635" s="20" t="n">
        <v>65.94</v>
      </c>
      <c r="E1635" s="20" t="n">
        <v>67.18</v>
      </c>
      <c r="F1635" s="20" t="n">
        <v>25420200</v>
      </c>
      <c r="G1635" s="20" t="n">
        <v>66.89</v>
      </c>
      <c r="I1635" s="20" t="n">
        <f aca="false">E1635-B1635</f>
        <v>-0.039999999999992</v>
      </c>
      <c r="J1635" s="20" t="n">
        <f aca="false">C1635-B1635</f>
        <v>0.710000000000008</v>
      </c>
      <c r="K1635" s="20" t="n">
        <f aca="false">D1635-B1635</f>
        <v>-1.28</v>
      </c>
      <c r="L1635" s="20" t="n">
        <f aca="false">B1635 - E1634</f>
        <v>-0.739999999999995</v>
      </c>
      <c r="M1635" s="20" t="n">
        <f aca="false">E1635 - E1634</f>
        <v>-0.779999999999987</v>
      </c>
      <c r="N1635" s="22" t="n">
        <f aca="false">(I1635 / B1635)</f>
        <v>-0.000595060993751741</v>
      </c>
      <c r="O1635" s="22" t="n">
        <f aca="false">(J1635 / B1635)</f>
        <v>0.0105623326390956</v>
      </c>
      <c r="P1635" s="22" t="n">
        <f aca="false">K1635 / B1635</f>
        <v>-0.0190419518000595</v>
      </c>
      <c r="Q1635" s="22" t="n">
        <f aca="false">L1635/E1634</f>
        <v>-0.0108887580929958</v>
      </c>
      <c r="R1635" s="22" t="n">
        <f aca="false">M1635 / E1634</f>
        <v>-0.011477339611536</v>
      </c>
      <c r="S1635" s="23" t="str">
        <f aca="false">IF(N1635 &gt; 0, "UP", "DOWN")</f>
        <v>DOWN</v>
      </c>
      <c r="T1635" s="28" t="inlineStr">
        <f aca="false">O1635-N1635</f>
        <is>
          <t/>
        </is>
      </c>
      <c r="U1635" s="28" t="inlineStr">
        <f aca="false">P1635-N1635</f>
        <is>
          <t/>
        </is>
      </c>
      <c r="V1635" s="28" t="inlineStr">
        <f aca="false">O1635 + P1635</f>
        <is>
          <t/>
        </is>
      </c>
    </row>
    <row collapsed="false" customFormat="false" customHeight="true" hidden="false" ht="25" outlineLevel="0" r="1636">
      <c r="A1636" s="27" t="n">
        <v>38931</v>
      </c>
      <c r="B1636" s="20" t="n">
        <v>67.65</v>
      </c>
      <c r="C1636" s="20" t="n">
        <v>68.68</v>
      </c>
      <c r="D1636" s="20" t="n">
        <v>67.51</v>
      </c>
      <c r="E1636" s="20" t="n">
        <v>68.16</v>
      </c>
      <c r="F1636" s="20" t="n">
        <v>19670300</v>
      </c>
      <c r="G1636" s="20" t="n">
        <v>67.87</v>
      </c>
      <c r="I1636" s="20" t="n">
        <f aca="false">E1636-B1636</f>
        <v>0.509999999999991</v>
      </c>
      <c r="J1636" s="20" t="n">
        <f aca="false">C1636-B1636</f>
        <v>1.03</v>
      </c>
      <c r="K1636" s="20" t="n">
        <f aca="false">D1636-B1636</f>
        <v>-0.140000000000001</v>
      </c>
      <c r="L1636" s="20" t="n">
        <f aca="false">B1636 - E1635</f>
        <v>0.469999999999999</v>
      </c>
      <c r="M1636" s="20" t="n">
        <f aca="false">E1636 - E1635</f>
        <v>0.97999999999999</v>
      </c>
      <c r="N1636" s="22" t="n">
        <f aca="false">(I1636 / B1636)</f>
        <v>0.00753880266075374</v>
      </c>
      <c r="O1636" s="22" t="n">
        <f aca="false">(J1636 / B1636)</f>
        <v>0.0152254249815226</v>
      </c>
      <c r="P1636" s="22" t="n">
        <f aca="false">K1636 / B1636</f>
        <v>-0.00206947524020696</v>
      </c>
      <c r="Q1636" s="22" t="n">
        <f aca="false">L1636/E1635</f>
        <v>0.00699612980053586</v>
      </c>
      <c r="R1636" s="22" t="n">
        <f aca="false">M1636 / E1635</f>
        <v>0.0145876749032449</v>
      </c>
      <c r="S1636" s="23" t="str">
        <f aca="false">IF(N1636 &gt; 0, "UP", "DOWN")</f>
        <v>UP</v>
      </c>
      <c r="T1636" s="28" t="inlineStr">
        <f aca="false">O1636-N1636</f>
        <is>
          <t/>
        </is>
      </c>
      <c r="U1636" s="28" t="inlineStr">
        <f aca="false">P1636-N1636</f>
        <is>
          <t/>
        </is>
      </c>
      <c r="V1636" s="28" t="inlineStr">
        <f aca="false">O1636 + P1636</f>
        <is>
          <t/>
        </is>
      </c>
    </row>
    <row collapsed="false" customFormat="false" customHeight="true" hidden="false" ht="25" outlineLevel="0" r="1637">
      <c r="A1637" s="27" t="n">
        <v>38932</v>
      </c>
      <c r="B1637" s="20" t="n">
        <v>67.91</v>
      </c>
      <c r="C1637" s="20" t="n">
        <v>70</v>
      </c>
      <c r="D1637" s="20" t="n">
        <v>67.81</v>
      </c>
      <c r="E1637" s="20" t="n">
        <v>69.59</v>
      </c>
      <c r="F1637" s="20" t="n">
        <v>30037300</v>
      </c>
      <c r="G1637" s="20" t="n">
        <v>69.29</v>
      </c>
      <c r="I1637" s="20" t="n">
        <f aca="false">E1637-B1637</f>
        <v>1.68000000000001</v>
      </c>
      <c r="J1637" s="20" t="n">
        <f aca="false">C1637-B1637</f>
        <v>2.09</v>
      </c>
      <c r="K1637" s="20" t="n">
        <f aca="false">D1637-B1637</f>
        <v>-0.0999999999999943</v>
      </c>
      <c r="L1637" s="20" t="n">
        <f aca="false">B1637 - E1636</f>
        <v>-0.25</v>
      </c>
      <c r="M1637" s="20" t="n">
        <f aca="false">E1637 - E1636</f>
        <v>1.43000000000001</v>
      </c>
      <c r="N1637" s="22" t="n">
        <f aca="false">(I1637 / B1637)</f>
        <v>0.0247386246502725</v>
      </c>
      <c r="O1637" s="22" t="n">
        <f aca="false">(J1637 / B1637)</f>
        <v>0.0307760270946842</v>
      </c>
      <c r="P1637" s="22" t="n">
        <f aca="false">K1637 / B1637</f>
        <v>-0.00147253718156375</v>
      </c>
      <c r="Q1637" s="22" t="n">
        <f aca="false">L1637/E1636</f>
        <v>-0.00366784037558685</v>
      </c>
      <c r="R1637" s="22" t="n">
        <f aca="false">M1637 / E1636</f>
        <v>0.0209800469483569</v>
      </c>
      <c r="S1637" s="23" t="str">
        <f aca="false">IF(N1637 &gt; 0, "UP", "DOWN")</f>
        <v>UP</v>
      </c>
      <c r="T1637" s="28" t="inlineStr">
        <f aca="false">O1637-N1637</f>
        <is>
          <t/>
        </is>
      </c>
      <c r="U1637" s="28" t="inlineStr">
        <f aca="false">P1637-N1637</f>
        <is>
          <t/>
        </is>
      </c>
      <c r="V1637" s="28" t="inlineStr">
        <f aca="false">O1637 + P1637</f>
        <is>
          <t/>
        </is>
      </c>
    </row>
    <row collapsed="false" customFormat="false" customHeight="true" hidden="false" ht="25" outlineLevel="0" r="1638">
      <c r="A1638" s="27" t="n">
        <v>38933</v>
      </c>
      <c r="B1638" s="20" t="n">
        <v>67.05</v>
      </c>
      <c r="C1638" s="20" t="n">
        <v>68.61</v>
      </c>
      <c r="D1638" s="20" t="n">
        <v>64.96</v>
      </c>
      <c r="E1638" s="20" t="n">
        <v>68.3</v>
      </c>
      <c r="F1638" s="20" t="n">
        <v>66173800</v>
      </c>
      <c r="G1638" s="20" t="n">
        <v>68.01</v>
      </c>
      <c r="I1638" s="20" t="n">
        <f aca="false">E1638-B1638</f>
        <v>1.25</v>
      </c>
      <c r="J1638" s="20" t="n">
        <f aca="false">C1638-B1638</f>
        <v>1.56</v>
      </c>
      <c r="K1638" s="20" t="n">
        <f aca="false">D1638-B1638</f>
        <v>-2.09</v>
      </c>
      <c r="L1638" s="20" t="n">
        <f aca="false">B1638 - E1637</f>
        <v>-2.54000000000001</v>
      </c>
      <c r="M1638" s="20" t="n">
        <f aca="false">E1638 - E1637</f>
        <v>-1.29000000000001</v>
      </c>
      <c r="N1638" s="22" t="n">
        <f aca="false">(I1638 / B1638)</f>
        <v>0.0186428038777032</v>
      </c>
      <c r="O1638" s="22" t="n">
        <f aca="false">(J1638 / B1638)</f>
        <v>0.0232662192393736</v>
      </c>
      <c r="P1638" s="22" t="n">
        <f aca="false">K1638 / B1638</f>
        <v>-0.0311707680835198</v>
      </c>
      <c r="Q1638" s="22" t="n">
        <f aca="false">L1638/E1637</f>
        <v>-0.0364994970541745</v>
      </c>
      <c r="R1638" s="22" t="n">
        <f aca="false">M1638 / E1637</f>
        <v>-0.0185371461416871</v>
      </c>
      <c r="S1638" s="23" t="str">
        <f aca="false">IF(N1638 &gt; 0, "UP", "DOWN")</f>
        <v>UP</v>
      </c>
      <c r="T1638" s="28" t="inlineStr">
        <f aca="false">O1638-N1638</f>
        <is>
          <t/>
        </is>
      </c>
      <c r="U1638" s="28" t="inlineStr">
        <f aca="false">P1638-N1638</f>
        <is>
          <t/>
        </is>
      </c>
      <c r="V1638" s="28" t="inlineStr">
        <f aca="false">O1638 + P1638</f>
        <is>
          <t/>
        </is>
      </c>
    </row>
    <row collapsed="false" customFormat="false" customHeight="true" hidden="false" ht="25" outlineLevel="0" r="1639">
      <c r="A1639" s="27" t="n">
        <v>38936</v>
      </c>
      <c r="B1639" s="20" t="n">
        <v>67.72</v>
      </c>
      <c r="C1639" s="20" t="n">
        <v>69.6</v>
      </c>
      <c r="D1639" s="20" t="n">
        <v>66.31</v>
      </c>
      <c r="E1639" s="20" t="n">
        <v>67.21</v>
      </c>
      <c r="F1639" s="20" t="n">
        <v>44482600</v>
      </c>
      <c r="G1639" s="20" t="n">
        <v>66.92</v>
      </c>
      <c r="I1639" s="20" t="n">
        <f aca="false">E1639-B1639</f>
        <v>-0.510000000000005</v>
      </c>
      <c r="J1639" s="20" t="n">
        <f aca="false">C1639-B1639</f>
        <v>1.88</v>
      </c>
      <c r="K1639" s="20" t="n">
        <f aca="false">D1639-B1639</f>
        <v>-1.41</v>
      </c>
      <c r="L1639" s="20" t="n">
        <f aca="false">B1639 - E1638</f>
        <v>-0.579999999999998</v>
      </c>
      <c r="M1639" s="20" t="n">
        <f aca="false">E1639 - E1638</f>
        <v>-1.09</v>
      </c>
      <c r="N1639" s="22" t="n">
        <f aca="false">(I1639 / B1639)</f>
        <v>-0.0075310100413468</v>
      </c>
      <c r="O1639" s="22" t="n">
        <f aca="false">(J1639 / B1639)</f>
        <v>0.0277613703484937</v>
      </c>
      <c r="P1639" s="22" t="n">
        <f aca="false">K1639 / B1639</f>
        <v>-0.0208210277613703</v>
      </c>
      <c r="Q1639" s="22" t="n">
        <f aca="false">L1639/E1638</f>
        <v>-0.00849194729136162</v>
      </c>
      <c r="R1639" s="22" t="n">
        <f aca="false">M1639 / E1638</f>
        <v>-0.0159590043923866</v>
      </c>
      <c r="S1639" s="23" t="str">
        <f aca="false">IF(N1639 &gt; 0, "UP", "DOWN")</f>
        <v>DOWN</v>
      </c>
      <c r="T1639" s="28" t="inlineStr">
        <f aca="false">O1639-N1639</f>
        <is>
          <t/>
        </is>
      </c>
      <c r="U1639" s="28" t="inlineStr">
        <f aca="false">P1639-N1639</f>
        <is>
          <t/>
        </is>
      </c>
      <c r="V1639" s="28" t="inlineStr">
        <f aca="false">O1639 + P1639</f>
        <is>
          <t/>
        </is>
      </c>
    </row>
    <row collapsed="false" customFormat="false" customHeight="true" hidden="false" ht="25" outlineLevel="0" r="1640">
      <c r="A1640" s="27" t="n">
        <v>38937</v>
      </c>
      <c r="B1640" s="20" t="n">
        <v>67.09</v>
      </c>
      <c r="C1640" s="20" t="n">
        <v>67.11</v>
      </c>
      <c r="D1640" s="20" t="n">
        <v>64.51</v>
      </c>
      <c r="E1640" s="20" t="n">
        <v>64.78</v>
      </c>
      <c r="F1640" s="20" t="n">
        <v>35638000</v>
      </c>
      <c r="G1640" s="20" t="n">
        <v>64.5</v>
      </c>
      <c r="I1640" s="20" t="n">
        <f aca="false">E1640-B1640</f>
        <v>-2.31</v>
      </c>
      <c r="J1640" s="20" t="n">
        <f aca="false">C1640-B1640</f>
        <v>0.019999999999996</v>
      </c>
      <c r="K1640" s="20" t="n">
        <f aca="false">D1640-B1640</f>
        <v>-2.58</v>
      </c>
      <c r="L1640" s="20" t="n">
        <f aca="false">B1640 - E1639</f>
        <v>-0.11999999999999</v>
      </c>
      <c r="M1640" s="20" t="n">
        <f aca="false">E1640 - E1639</f>
        <v>-2.42999999999999</v>
      </c>
      <c r="N1640" s="22" t="n">
        <f aca="false">(I1640 / B1640)</f>
        <v>-0.0344313608585482</v>
      </c>
      <c r="O1640" s="22" t="n">
        <f aca="false">(J1640 / B1640)</f>
        <v>0.000298107020420272</v>
      </c>
      <c r="P1640" s="22" t="n">
        <f aca="false">K1640 / B1640</f>
        <v>-0.0384558056342227</v>
      </c>
      <c r="Q1640" s="22" t="n">
        <f aca="false">L1640/E1639</f>
        <v>-0.00178544859395909</v>
      </c>
      <c r="R1640" s="22" t="n">
        <f aca="false">M1640 / E1639</f>
        <v>-0.0361553340276743</v>
      </c>
      <c r="S1640" s="23" t="str">
        <f aca="false">IF(N1640 &gt; 0, "UP", "DOWN")</f>
        <v>DOWN</v>
      </c>
      <c r="T1640" s="28" t="inlineStr">
        <f aca="false">O1640-N1640</f>
        <is>
          <t/>
        </is>
      </c>
      <c r="U1640" s="28" t="inlineStr">
        <f aca="false">P1640-N1640</f>
        <is>
          <t/>
        </is>
      </c>
      <c r="V1640" s="28" t="inlineStr">
        <f aca="false">O1640 + P1640</f>
        <is>
          <t/>
        </is>
      </c>
    </row>
    <row collapsed="false" customFormat="false" customHeight="true" hidden="false" ht="25" outlineLevel="0" r="1641">
      <c r="A1641" s="27" t="n">
        <v>38938</v>
      </c>
      <c r="B1641" s="20" t="n">
        <v>65.43</v>
      </c>
      <c r="C1641" s="20" t="n">
        <v>65.6</v>
      </c>
      <c r="D1641" s="20" t="n">
        <v>63.4</v>
      </c>
      <c r="E1641" s="20" t="n">
        <v>63.59</v>
      </c>
      <c r="F1641" s="20" t="n">
        <v>34137100</v>
      </c>
      <c r="G1641" s="20" t="n">
        <v>63.32</v>
      </c>
      <c r="I1641" s="20" t="n">
        <f aca="false">E1641-B1641</f>
        <v>-1.84</v>
      </c>
      <c r="J1641" s="20" t="n">
        <f aca="false">C1641-B1641</f>
        <v>0.169999999999988</v>
      </c>
      <c r="K1641" s="20" t="n">
        <f aca="false">D1641-B1641</f>
        <v>-2.03000000000001</v>
      </c>
      <c r="L1641" s="20" t="n">
        <f aca="false">B1641 - E1640</f>
        <v>0.650000000000006</v>
      </c>
      <c r="M1641" s="20" t="n">
        <f aca="false">E1641 - E1640</f>
        <v>-1.19</v>
      </c>
      <c r="N1641" s="22" t="n">
        <f aca="false">(I1641 / B1641)</f>
        <v>-0.0281216567323858</v>
      </c>
      <c r="O1641" s="22" t="n">
        <f aca="false">(J1641 / B1641)</f>
        <v>0.00259819654592675</v>
      </c>
      <c r="P1641" s="22" t="n">
        <f aca="false">K1641 / B1641</f>
        <v>-0.0310255234601866</v>
      </c>
      <c r="Q1641" s="22" t="n">
        <f aca="false">L1641/E1640</f>
        <v>0.0100339610991048</v>
      </c>
      <c r="R1641" s="22" t="n">
        <f aca="false">M1641 / E1640</f>
        <v>-0.0183698672429762</v>
      </c>
      <c r="S1641" s="23" t="str">
        <f aca="false">IF(N1641 &gt; 0, "UP", "DOWN")</f>
        <v>DOWN</v>
      </c>
      <c r="T1641" s="28" t="inlineStr">
        <f aca="false">O1641-N1641</f>
        <is>
          <t/>
        </is>
      </c>
      <c r="U1641" s="28" t="inlineStr">
        <f aca="false">P1641-N1641</f>
        <is>
          <t/>
        </is>
      </c>
      <c r="V1641" s="28" t="inlineStr">
        <f aca="false">O1641 + P1641</f>
        <is>
          <t/>
        </is>
      </c>
    </row>
    <row collapsed="false" customFormat="false" customHeight="true" hidden="false" ht="25" outlineLevel="0" r="1642">
      <c r="A1642" s="27" t="n">
        <v>38939</v>
      </c>
      <c r="B1642" s="20" t="n">
        <v>63.25</v>
      </c>
      <c r="C1642" s="20" t="n">
        <v>64.81</v>
      </c>
      <c r="D1642" s="20" t="n">
        <v>62.7</v>
      </c>
      <c r="E1642" s="20" t="n">
        <v>64.07</v>
      </c>
      <c r="F1642" s="20" t="n">
        <v>24920000</v>
      </c>
      <c r="G1642" s="20" t="n">
        <v>63.8</v>
      </c>
      <c r="I1642" s="20" t="n">
        <f aca="false">E1642-B1642</f>
        <v>0.819999999999993</v>
      </c>
      <c r="J1642" s="20" t="n">
        <f aca="false">C1642-B1642</f>
        <v>1.56</v>
      </c>
      <c r="K1642" s="20" t="n">
        <f aca="false">D1642-B1642</f>
        <v>-0.549999999999997</v>
      </c>
      <c r="L1642" s="20" t="n">
        <f aca="false">B1642 - E1641</f>
        <v>-0.340000000000003</v>
      </c>
      <c r="M1642" s="20" t="n">
        <f aca="false">E1642 - E1641</f>
        <v>0.47999999999999</v>
      </c>
      <c r="N1642" s="22" t="n">
        <f aca="false">(I1642 / B1642)</f>
        <v>0.0129644268774702</v>
      </c>
      <c r="O1642" s="22" t="n">
        <f aca="false">(J1642 / B1642)</f>
        <v>0.0246640316205534</v>
      </c>
      <c r="P1642" s="22" t="n">
        <f aca="false">K1642 / B1642</f>
        <v>-0.008695652173913</v>
      </c>
      <c r="Q1642" s="22" t="n">
        <f aca="false">L1642/E1641</f>
        <v>-0.00534675263406201</v>
      </c>
      <c r="R1642" s="22" t="n">
        <f aca="false">M1642 / E1641</f>
        <v>0.00754835665985202</v>
      </c>
      <c r="S1642" s="23" t="str">
        <f aca="false">IF(N1642 &gt; 0, "UP", "DOWN")</f>
        <v>UP</v>
      </c>
      <c r="T1642" s="28" t="inlineStr">
        <f aca="false">O1642-N1642</f>
        <is>
          <t/>
        </is>
      </c>
      <c r="U1642" s="28" t="inlineStr">
        <f aca="false">P1642-N1642</f>
        <is>
          <t/>
        </is>
      </c>
      <c r="V1642" s="28" t="inlineStr">
        <f aca="false">O1642 + P1642</f>
        <is>
          <t/>
        </is>
      </c>
    </row>
    <row collapsed="false" customFormat="false" customHeight="true" hidden="false" ht="25" outlineLevel="0" r="1643">
      <c r="A1643" s="27" t="n">
        <v>38940</v>
      </c>
      <c r="B1643" s="20" t="n">
        <v>63.23</v>
      </c>
      <c r="C1643" s="20" t="n">
        <v>64.13</v>
      </c>
      <c r="D1643" s="20" t="n">
        <v>62.58</v>
      </c>
      <c r="E1643" s="20" t="n">
        <v>63.65</v>
      </c>
      <c r="F1643" s="20" t="n">
        <v>27768900</v>
      </c>
      <c r="G1643" s="20" t="n">
        <v>63.38</v>
      </c>
      <c r="I1643" s="20" t="n">
        <f aca="false">E1643-B1643</f>
        <v>0.420000000000002</v>
      </c>
      <c r="J1643" s="20" t="n">
        <f aca="false">C1643-B1643</f>
        <v>0.899999999999999</v>
      </c>
      <c r="K1643" s="20" t="n">
        <f aca="false">D1643-B1643</f>
        <v>-0.649999999999999</v>
      </c>
      <c r="L1643" s="20" t="n">
        <f aca="false">B1643 - E1642</f>
        <v>-0.839999999999996</v>
      </c>
      <c r="M1643" s="20" t="n">
        <f aca="false">E1643 - E1642</f>
        <v>-0.419999999999995</v>
      </c>
      <c r="N1643" s="22" t="n">
        <f aca="false">(I1643 / B1643)</f>
        <v>0.00664241657441091</v>
      </c>
      <c r="O1643" s="22" t="n">
        <f aca="false">(J1643 / B1643)</f>
        <v>0.014233749802309</v>
      </c>
      <c r="P1643" s="22" t="n">
        <f aca="false">K1643 / B1643</f>
        <v>-0.0102799304127787</v>
      </c>
      <c r="Q1643" s="22" t="n">
        <f aca="false">L1643/E1642</f>
        <v>-0.0131106602153894</v>
      </c>
      <c r="R1643" s="22" t="n">
        <f aca="false">M1643 / E1642</f>
        <v>-0.00655533010769463</v>
      </c>
      <c r="S1643" s="23" t="str">
        <f aca="false">IF(N1643 &gt; 0, "UP", "DOWN")</f>
        <v>UP</v>
      </c>
      <c r="T1643" s="28" t="inlineStr">
        <f aca="false">O1643-N1643</f>
        <is>
          <t/>
        </is>
      </c>
      <c r="U1643" s="28" t="inlineStr">
        <f aca="false">P1643-N1643</f>
        <is>
          <t/>
        </is>
      </c>
      <c r="V1643" s="28" t="inlineStr">
        <f aca="false">O1643 + P1643</f>
        <is>
          <t/>
        </is>
      </c>
    </row>
    <row collapsed="false" customFormat="false" customHeight="true" hidden="false" ht="25" outlineLevel="0" r="1644">
      <c r="A1644" s="27" t="n">
        <v>38943</v>
      </c>
      <c r="B1644" s="20" t="n">
        <v>64.05</v>
      </c>
      <c r="C1644" s="20" t="n">
        <v>65.22</v>
      </c>
      <c r="D1644" s="20" t="n">
        <v>63.6</v>
      </c>
      <c r="E1644" s="20" t="n">
        <v>63.94</v>
      </c>
      <c r="F1644" s="20" t="n">
        <v>25629300</v>
      </c>
      <c r="G1644" s="20" t="n">
        <v>63.67</v>
      </c>
      <c r="I1644" s="20" t="n">
        <f aca="false">E1644-B1644</f>
        <v>-0.109999999999999</v>
      </c>
      <c r="J1644" s="20" t="n">
        <f aca="false">C1644-B1644</f>
        <v>1.17</v>
      </c>
      <c r="K1644" s="20" t="n">
        <f aca="false">D1644-B1644</f>
        <v>-0.449999999999996</v>
      </c>
      <c r="L1644" s="20" t="n">
        <f aca="false">B1644 - E1643</f>
        <v>0.399999999999999</v>
      </c>
      <c r="M1644" s="20" t="n">
        <f aca="false">E1644 - E1643</f>
        <v>0.289999999999999</v>
      </c>
      <c r="N1644" s="22" t="n">
        <f aca="false">(I1644 / B1644)</f>
        <v>-0.00171740827478532</v>
      </c>
      <c r="O1644" s="22" t="n">
        <f aca="false">(J1644 / B1644)</f>
        <v>0.0182669789227167</v>
      </c>
      <c r="P1644" s="22" t="n">
        <f aca="false">K1644 / B1644</f>
        <v>-0.00702576112412171</v>
      </c>
      <c r="Q1644" s="22" t="n">
        <f aca="false">L1644/E1643</f>
        <v>0.00628436763550666</v>
      </c>
      <c r="R1644" s="22" t="n">
        <f aca="false">M1644 / E1643</f>
        <v>0.00455616653574233</v>
      </c>
      <c r="S1644" s="23" t="str">
        <f aca="false">IF(N1644 &gt; 0, "UP", "DOWN")</f>
        <v>DOWN</v>
      </c>
      <c r="T1644" s="28" t="inlineStr">
        <f aca="false">O1644-N1644</f>
        <is>
          <t/>
        </is>
      </c>
      <c r="U1644" s="28" t="inlineStr">
        <f aca="false">P1644-N1644</f>
        <is>
          <t/>
        </is>
      </c>
      <c r="V1644" s="28" t="inlineStr">
        <f aca="false">O1644 + P1644</f>
        <is>
          <t/>
        </is>
      </c>
    </row>
    <row collapsed="false" customFormat="false" customHeight="true" hidden="false" ht="25" outlineLevel="0" r="1645">
      <c r="A1645" s="27" t="n">
        <v>38944</v>
      </c>
      <c r="B1645" s="20" t="n">
        <v>65.34</v>
      </c>
      <c r="C1645" s="20" t="n">
        <v>66.5</v>
      </c>
      <c r="D1645" s="20" t="n">
        <v>64.8</v>
      </c>
      <c r="E1645" s="20" t="n">
        <v>66.45</v>
      </c>
      <c r="F1645" s="20" t="n">
        <v>30762600</v>
      </c>
      <c r="G1645" s="20" t="n">
        <v>66.17</v>
      </c>
      <c r="I1645" s="20" t="n">
        <f aca="false">E1645-B1645</f>
        <v>1.11</v>
      </c>
      <c r="J1645" s="20" t="n">
        <f aca="false">C1645-B1645</f>
        <v>1.16</v>
      </c>
      <c r="K1645" s="20" t="n">
        <f aca="false">D1645-B1645</f>
        <v>-0.540000000000006</v>
      </c>
      <c r="L1645" s="20" t="n">
        <f aca="false">B1645 - E1644</f>
        <v>1.40000000000001</v>
      </c>
      <c r="M1645" s="20" t="n">
        <f aca="false">E1645 - E1644</f>
        <v>2.51000000000001</v>
      </c>
      <c r="N1645" s="22" t="n">
        <f aca="false">(I1645 / B1645)</f>
        <v>0.0169880624426079</v>
      </c>
      <c r="O1645" s="22" t="n">
        <f aca="false">(J1645 / B1645)</f>
        <v>0.0177532904805632</v>
      </c>
      <c r="P1645" s="22" t="n">
        <f aca="false">K1645 / B1645</f>
        <v>-0.00826446280991745</v>
      </c>
      <c r="Q1645" s="22" t="n">
        <f aca="false">L1645/E1644</f>
        <v>0.0218955270566157</v>
      </c>
      <c r="R1645" s="22" t="n">
        <f aca="false">M1645 / E1644</f>
        <v>0.0392555520800752</v>
      </c>
      <c r="S1645" s="23" t="str">
        <f aca="false">IF(N1645 &gt; 0, "UP", "DOWN")</f>
        <v>UP</v>
      </c>
      <c r="T1645" s="28" t="inlineStr">
        <f aca="false">O1645-N1645</f>
        <is>
          <t/>
        </is>
      </c>
      <c r="U1645" s="28" t="inlineStr">
        <f aca="false">P1645-N1645</f>
        <is>
          <t/>
        </is>
      </c>
      <c r="V1645" s="28" t="inlineStr">
        <f aca="false">O1645 + P1645</f>
        <is>
          <t/>
        </is>
      </c>
    </row>
    <row collapsed="false" customFormat="false" customHeight="true" hidden="false" ht="25" outlineLevel="0" r="1646">
      <c r="A1646" s="27" t="n">
        <v>38945</v>
      </c>
      <c r="B1646" s="20" t="n">
        <v>67.1</v>
      </c>
      <c r="C1646" s="20" t="n">
        <v>68.07</v>
      </c>
      <c r="D1646" s="20" t="n">
        <v>66.33</v>
      </c>
      <c r="E1646" s="20" t="n">
        <v>67.98</v>
      </c>
      <c r="F1646" s="20" t="n">
        <v>27903000</v>
      </c>
      <c r="G1646" s="20" t="n">
        <v>67.69</v>
      </c>
      <c r="I1646" s="20" t="n">
        <f aca="false">E1646-B1646</f>
        <v>0.88000000000001</v>
      </c>
      <c r="J1646" s="20" t="n">
        <f aca="false">C1646-B1646</f>
        <v>0.969999999999999</v>
      </c>
      <c r="K1646" s="20" t="n">
        <f aca="false">D1646-B1646</f>
        <v>-0.769999999999996</v>
      </c>
      <c r="L1646" s="20" t="n">
        <f aca="false">B1646 - E1645</f>
        <v>0.649999999999992</v>
      </c>
      <c r="M1646" s="20" t="n">
        <f aca="false">E1646 - E1645</f>
        <v>1.53</v>
      </c>
      <c r="N1646" s="22" t="n">
        <f aca="false">(I1646 / B1646)</f>
        <v>0.0131147540983608</v>
      </c>
      <c r="O1646" s="22" t="n">
        <f aca="false">(J1646 / B1646)</f>
        <v>0.0144560357675112</v>
      </c>
      <c r="P1646" s="22" t="n">
        <f aca="false">K1646 / B1646</f>
        <v>-0.0114754098360655</v>
      </c>
      <c r="Q1646" s="22" t="n">
        <f aca="false">L1646/E1645</f>
        <v>0.00978179082016541</v>
      </c>
      <c r="R1646" s="22" t="n">
        <f aca="false">M1646 / E1645</f>
        <v>0.0230248306997743</v>
      </c>
      <c r="S1646" s="23" t="str">
        <f aca="false">IF(N1646 &gt; 0, "UP", "DOWN")</f>
        <v>UP</v>
      </c>
      <c r="T1646" s="28" t="inlineStr">
        <f aca="false">O1646-N1646</f>
        <is>
          <t/>
        </is>
      </c>
      <c r="U1646" s="28" t="inlineStr">
        <f aca="false">P1646-N1646</f>
        <is>
          <t/>
        </is>
      </c>
      <c r="V1646" s="28" t="inlineStr">
        <f aca="false">O1646 + P1646</f>
        <is>
          <t/>
        </is>
      </c>
    </row>
    <row collapsed="false" customFormat="false" customHeight="true" hidden="false" ht="25" outlineLevel="0" r="1647">
      <c r="A1647" s="27" t="n">
        <v>38946</v>
      </c>
      <c r="B1647" s="20" t="n">
        <v>68</v>
      </c>
      <c r="C1647" s="20" t="n">
        <v>68.66</v>
      </c>
      <c r="D1647" s="20" t="n">
        <v>67.18</v>
      </c>
      <c r="E1647" s="20" t="n">
        <v>67.59</v>
      </c>
      <c r="F1647" s="20" t="n">
        <v>20755300</v>
      </c>
      <c r="G1647" s="20" t="n">
        <v>67.3</v>
      </c>
      <c r="I1647" s="20" t="n">
        <f aca="false">E1647-B1647</f>
        <v>-0.409999999999997</v>
      </c>
      <c r="J1647" s="20" t="n">
        <f aca="false">C1647-B1647</f>
        <v>0.659999999999997</v>
      </c>
      <c r="K1647" s="20" t="n">
        <f aca="false">D1647-B1647</f>
        <v>-0.819999999999993</v>
      </c>
      <c r="L1647" s="20" t="n">
        <f aca="false">B1647 - E1646</f>
        <v>0.019999999999996</v>
      </c>
      <c r="M1647" s="20" t="n">
        <f aca="false">E1647 - E1646</f>
        <v>-0.390000000000001</v>
      </c>
      <c r="N1647" s="22" t="n">
        <f aca="false">(I1647 / B1647)</f>
        <v>-0.00602941176470583</v>
      </c>
      <c r="O1647" s="22" t="n">
        <f aca="false">(J1647 / B1647)</f>
        <v>0.00970588235294113</v>
      </c>
      <c r="P1647" s="22" t="n">
        <f aca="false">K1647 / B1647</f>
        <v>-0.0120588235294117</v>
      </c>
      <c r="Q1647" s="22" t="n">
        <f aca="false">L1647/E1646</f>
        <v>0.000294204177699265</v>
      </c>
      <c r="R1647" s="22" t="n">
        <f aca="false">M1647 / E1646</f>
        <v>-0.00573698146513681</v>
      </c>
      <c r="S1647" s="23" t="str">
        <f aca="false">IF(N1647 &gt; 0, "UP", "DOWN")</f>
        <v>DOWN</v>
      </c>
      <c r="T1647" s="28" t="inlineStr">
        <f aca="false">O1647-N1647</f>
        <is>
          <t/>
        </is>
      </c>
      <c r="U1647" s="28" t="inlineStr">
        <f aca="false">P1647-N1647</f>
        <is>
          <t/>
        </is>
      </c>
      <c r="V1647" s="28" t="inlineStr">
        <f aca="false">O1647 + P1647</f>
        <is>
          <t/>
        </is>
      </c>
    </row>
    <row collapsed="false" customFormat="false" customHeight="true" hidden="false" ht="25" outlineLevel="0" r="1648">
      <c r="A1648" s="27" t="n">
        <v>38947</v>
      </c>
      <c r="B1648" s="20" t="n">
        <v>67.71</v>
      </c>
      <c r="C1648" s="20" t="n">
        <v>68.4</v>
      </c>
      <c r="D1648" s="20" t="n">
        <v>67.26</v>
      </c>
      <c r="E1648" s="20" t="n">
        <v>67.91</v>
      </c>
      <c r="F1648" s="20" t="n">
        <v>19155500</v>
      </c>
      <c r="G1648" s="20" t="n">
        <v>67.62</v>
      </c>
      <c r="I1648" s="20" t="n">
        <f aca="false">E1648-B1648</f>
        <v>0.200000000000003</v>
      </c>
      <c r="J1648" s="20" t="n">
        <f aca="false">C1648-B1648</f>
        <v>0.690000000000012</v>
      </c>
      <c r="K1648" s="20" t="n">
        <f aca="false">D1648-B1648</f>
        <v>-0.449999999999989</v>
      </c>
      <c r="L1648" s="20" t="n">
        <f aca="false">B1648 - E1647</f>
        <v>0.11999999999999</v>
      </c>
      <c r="M1648" s="20" t="n">
        <f aca="false">E1648 - E1647</f>
        <v>0.319999999999993</v>
      </c>
      <c r="N1648" s="22" t="n">
        <f aca="false">(I1648 / B1648)</f>
        <v>0.00295377344557677</v>
      </c>
      <c r="O1648" s="22" t="n">
        <f aca="false">(J1648 / B1648)</f>
        <v>0.0101905183872399</v>
      </c>
      <c r="P1648" s="22" t="n">
        <f aca="false">K1648 / B1648</f>
        <v>-0.00664599025254746</v>
      </c>
      <c r="Q1648" s="22" t="n">
        <f aca="false">L1648/E1647</f>
        <v>0.00177541056369271</v>
      </c>
      <c r="R1648" s="22" t="n">
        <f aca="false">M1648 / E1647</f>
        <v>0.00473442816984751</v>
      </c>
      <c r="S1648" s="23" t="str">
        <f aca="false">IF(N1648 &gt; 0, "UP", "DOWN")</f>
        <v>UP</v>
      </c>
      <c r="T1648" s="28" t="inlineStr">
        <f aca="false">O1648-N1648</f>
        <is>
          <t/>
        </is>
      </c>
      <c r="U1648" s="28" t="inlineStr">
        <f aca="false">P1648-N1648</f>
        <is>
          <t/>
        </is>
      </c>
      <c r="V1648" s="28" t="inlineStr">
        <f aca="false">O1648 + P1648</f>
        <is>
          <t/>
        </is>
      </c>
    </row>
    <row collapsed="false" customFormat="false" customHeight="true" hidden="false" ht="25" outlineLevel="0" r="1649">
      <c r="A1649" s="27" t="n">
        <v>38950</v>
      </c>
      <c r="B1649" s="20" t="n">
        <v>67.3</v>
      </c>
      <c r="C1649" s="20" t="n">
        <v>67.31</v>
      </c>
      <c r="D1649" s="20" t="n">
        <v>66.15</v>
      </c>
      <c r="E1649" s="20" t="n">
        <v>66.56</v>
      </c>
      <c r="F1649" s="20" t="n">
        <v>18793800</v>
      </c>
      <c r="G1649" s="20" t="n">
        <v>66.28</v>
      </c>
      <c r="I1649" s="20" t="n">
        <f aca="false">E1649-B1649</f>
        <v>-0.739999999999995</v>
      </c>
      <c r="J1649" s="20" t="n">
        <f aca="false">C1649-B1649</f>
        <v>0.0100000000000051</v>
      </c>
      <c r="K1649" s="20" t="n">
        <f aca="false">D1649-B1649</f>
        <v>-1.14999999999999</v>
      </c>
      <c r="L1649" s="20" t="n">
        <f aca="false">B1649 - E1648</f>
        <v>-0.609999999999999</v>
      </c>
      <c r="M1649" s="20" t="n">
        <f aca="false">E1649 - E1648</f>
        <v>-1.34999999999999</v>
      </c>
      <c r="N1649" s="22" t="n">
        <f aca="false">(I1649 / B1649)</f>
        <v>-0.0109955423476968</v>
      </c>
      <c r="O1649" s="22" t="n">
        <f aca="false">(J1649 / B1649)</f>
        <v>0.000148588410104088</v>
      </c>
      <c r="P1649" s="22" t="n">
        <f aca="false">K1649 / B1649</f>
        <v>-0.0170876671619612</v>
      </c>
      <c r="Q1649" s="22" t="n">
        <f aca="false">L1649/E1648</f>
        <v>-0.00898247680753938</v>
      </c>
      <c r="R1649" s="22" t="n">
        <f aca="false">M1649 / E1648</f>
        <v>-0.0198792519511117</v>
      </c>
      <c r="S1649" s="23" t="str">
        <f aca="false">IF(N1649 &gt; 0, "UP", "DOWN")</f>
        <v>DOWN</v>
      </c>
      <c r="T1649" s="28" t="inlineStr">
        <f aca="false">O1649-N1649</f>
        <is>
          <t/>
        </is>
      </c>
      <c r="U1649" s="28" t="inlineStr">
        <f aca="false">P1649-N1649</f>
        <is>
          <t/>
        </is>
      </c>
      <c r="V1649" s="28" t="inlineStr">
        <f aca="false">O1649 + P1649</f>
        <is>
          <t/>
        </is>
      </c>
    </row>
    <row collapsed="false" customFormat="false" customHeight="true" hidden="false" ht="25" outlineLevel="0" r="1650">
      <c r="A1650" s="27" t="n">
        <v>38951</v>
      </c>
      <c r="B1650" s="20" t="n">
        <v>66.68</v>
      </c>
      <c r="C1650" s="20" t="n">
        <v>68.32</v>
      </c>
      <c r="D1650" s="20" t="n">
        <v>66.5</v>
      </c>
      <c r="E1650" s="20" t="n">
        <v>67.62</v>
      </c>
      <c r="F1650" s="20" t="n">
        <v>20606000</v>
      </c>
      <c r="G1650" s="20" t="n">
        <v>67.33</v>
      </c>
      <c r="I1650" s="20" t="n">
        <f aca="false">E1650-B1650</f>
        <v>0.939999999999998</v>
      </c>
      <c r="J1650" s="20" t="n">
        <f aca="false">C1650-B1650</f>
        <v>1.63999999999999</v>
      </c>
      <c r="K1650" s="20" t="n">
        <f aca="false">D1650-B1650</f>
        <v>-0.180000000000007</v>
      </c>
      <c r="L1650" s="20" t="n">
        <f aca="false">B1650 - E1649</f>
        <v>0.120000000000005</v>
      </c>
      <c r="M1650" s="20" t="n">
        <f aca="false">E1650 - E1649</f>
        <v>1.06</v>
      </c>
      <c r="N1650" s="22" t="n">
        <f aca="false">(I1650 / B1650)</f>
        <v>0.0140971805638872</v>
      </c>
      <c r="O1650" s="22" t="n">
        <f aca="false">(J1650 / B1650)</f>
        <v>0.024595080983803</v>
      </c>
      <c r="P1650" s="22" t="n">
        <f aca="false">K1650 / B1650</f>
        <v>-0.00269946010797851</v>
      </c>
      <c r="Q1650" s="22" t="n">
        <f aca="false">L1650/E1649</f>
        <v>0.00180288461538468</v>
      </c>
      <c r="R1650" s="22" t="n">
        <f aca="false">M1650 / E1649</f>
        <v>0.0159254807692308</v>
      </c>
      <c r="S1650" s="23" t="str">
        <f aca="false">IF(N1650 &gt; 0, "UP", "DOWN")</f>
        <v>UP</v>
      </c>
      <c r="T1650" s="28" t="inlineStr">
        <f aca="false">O1650-N1650</f>
        <is>
          <t/>
        </is>
      </c>
      <c r="U1650" s="28" t="inlineStr">
        <f aca="false">P1650-N1650</f>
        <is>
          <t/>
        </is>
      </c>
      <c r="V1650" s="28" t="inlineStr">
        <f aca="false">O1650 + P1650</f>
        <is>
          <t/>
        </is>
      </c>
    </row>
    <row collapsed="false" customFormat="false" customHeight="true" hidden="false" ht="25" outlineLevel="0" r="1651">
      <c r="A1651" s="27" t="n">
        <v>38952</v>
      </c>
      <c r="B1651" s="20" t="n">
        <v>68</v>
      </c>
      <c r="C1651" s="20" t="n">
        <v>68.65</v>
      </c>
      <c r="D1651" s="20" t="n">
        <v>66.94</v>
      </c>
      <c r="E1651" s="20" t="n">
        <v>67.31</v>
      </c>
      <c r="F1651" s="20" t="n">
        <v>19152100</v>
      </c>
      <c r="G1651" s="20" t="n">
        <v>67.02</v>
      </c>
      <c r="I1651" s="20" t="n">
        <f aca="false">E1651-B1651</f>
        <v>-0.689999999999998</v>
      </c>
      <c r="J1651" s="20" t="n">
        <f aca="false">C1651-B1651</f>
        <v>0.650000000000006</v>
      </c>
      <c r="K1651" s="20" t="n">
        <f aca="false">D1651-B1651</f>
        <v>-1.06</v>
      </c>
      <c r="L1651" s="20" t="n">
        <f aca="false">B1651 - E1650</f>
        <v>0.379999999999995</v>
      </c>
      <c r="M1651" s="20" t="n">
        <f aca="false">E1651 - E1650</f>
        <v>-0.310000000000002</v>
      </c>
      <c r="N1651" s="22" t="n">
        <f aca="false">(I1651 / B1651)</f>
        <v>-0.0101470588235294</v>
      </c>
      <c r="O1651" s="22" t="n">
        <f aca="false">(J1651 / B1651)</f>
        <v>0.00955882352941185</v>
      </c>
      <c r="P1651" s="22" t="n">
        <f aca="false">K1651 / B1651</f>
        <v>-0.0155882352941177</v>
      </c>
      <c r="Q1651" s="22" t="n">
        <f aca="false">L1651/E1650</f>
        <v>0.00561963916001176</v>
      </c>
      <c r="R1651" s="22" t="n">
        <f aca="false">M1651 / E1650</f>
        <v>-0.00458444247264126</v>
      </c>
      <c r="S1651" s="23" t="str">
        <f aca="false">IF(N1651 &gt; 0, "UP", "DOWN")</f>
        <v>DOWN</v>
      </c>
      <c r="T1651" s="28" t="inlineStr">
        <f aca="false">O1651-N1651</f>
        <is>
          <t/>
        </is>
      </c>
      <c r="U1651" s="28" t="inlineStr">
        <f aca="false">P1651-N1651</f>
        <is>
          <t/>
        </is>
      </c>
      <c r="V1651" s="28" t="inlineStr">
        <f aca="false">O1651 + P1651</f>
        <is>
          <t/>
        </is>
      </c>
    </row>
    <row collapsed="false" customFormat="false" customHeight="true" hidden="false" ht="25" outlineLevel="0" r="1652">
      <c r="A1652" s="27" t="n">
        <v>38953</v>
      </c>
      <c r="B1652" s="20" t="n">
        <v>67.89</v>
      </c>
      <c r="C1652" s="20" t="n">
        <v>68.19</v>
      </c>
      <c r="D1652" s="20" t="n">
        <v>66.27</v>
      </c>
      <c r="E1652" s="20" t="n">
        <v>67.81</v>
      </c>
      <c r="F1652" s="20" t="n">
        <v>23399700</v>
      </c>
      <c r="G1652" s="20" t="n">
        <v>67.52</v>
      </c>
      <c r="I1652" s="20" t="n">
        <f aca="false">E1652-B1652</f>
        <v>-0.0799999999999983</v>
      </c>
      <c r="J1652" s="20" t="n">
        <f aca="false">C1652-B1652</f>
        <v>0.299999999999997</v>
      </c>
      <c r="K1652" s="20" t="n">
        <f aca="false">D1652-B1652</f>
        <v>-1.62</v>
      </c>
      <c r="L1652" s="20" t="n">
        <f aca="false">B1652 - E1651</f>
        <v>0.579999999999998</v>
      </c>
      <c r="M1652" s="20" t="n">
        <f aca="false">E1652 - E1651</f>
        <v>0.5</v>
      </c>
      <c r="N1652" s="22" t="n">
        <f aca="false">(I1652 / B1652)</f>
        <v>-0.00117837678597729</v>
      </c>
      <c r="O1652" s="22" t="n">
        <f aca="false">(J1652 / B1652)</f>
        <v>0.00441891294741489</v>
      </c>
      <c r="P1652" s="22" t="n">
        <f aca="false">K1652 / B1652</f>
        <v>-0.0238621299160407</v>
      </c>
      <c r="Q1652" s="22" t="n">
        <f aca="false">L1652/E1651</f>
        <v>0.00861684742237406</v>
      </c>
      <c r="R1652" s="22" t="n">
        <f aca="false">M1652 / E1651</f>
        <v>0.00742831674342594</v>
      </c>
      <c r="S1652" s="23" t="str">
        <f aca="false">IF(N1652 &gt; 0, "UP", "DOWN")</f>
        <v>DOWN</v>
      </c>
      <c r="T1652" s="28" t="inlineStr">
        <f aca="false">O1652-N1652</f>
        <is>
          <t/>
        </is>
      </c>
      <c r="U1652" s="28" t="inlineStr">
        <f aca="false">P1652-N1652</f>
        <is>
          <t/>
        </is>
      </c>
      <c r="V1652" s="28" t="inlineStr">
        <f aca="false">O1652 + P1652</f>
        <is>
          <t/>
        </is>
      </c>
    </row>
    <row collapsed="false" customFormat="false" customHeight="true" hidden="false" ht="25" outlineLevel="0" r="1653">
      <c r="A1653" s="27" t="n">
        <v>38954</v>
      </c>
      <c r="B1653" s="20" t="n">
        <v>67.34</v>
      </c>
      <c r="C1653" s="20" t="n">
        <v>69.05</v>
      </c>
      <c r="D1653" s="20" t="n">
        <v>67.31</v>
      </c>
      <c r="E1653" s="20" t="n">
        <v>68.75</v>
      </c>
      <c r="F1653" s="20" t="n">
        <v>19427100</v>
      </c>
      <c r="G1653" s="20" t="n">
        <v>68.46</v>
      </c>
      <c r="I1653" s="20" t="n">
        <f aca="false">E1653-B1653</f>
        <v>1.41</v>
      </c>
      <c r="J1653" s="20" t="n">
        <f aca="false">C1653-B1653</f>
        <v>1.70999999999999</v>
      </c>
      <c r="K1653" s="20" t="n">
        <f aca="false">D1653-B1653</f>
        <v>-0.0300000000000011</v>
      </c>
      <c r="L1653" s="20" t="n">
        <f aca="false">B1653 - E1652</f>
        <v>-0.469999999999999</v>
      </c>
      <c r="M1653" s="20" t="n">
        <f aca="false">E1653 - E1652</f>
        <v>0.939999999999998</v>
      </c>
      <c r="N1653" s="22" t="n">
        <f aca="false">(I1653 / B1653)</f>
        <v>0.0209385209385209</v>
      </c>
      <c r="O1653" s="22" t="n">
        <f aca="false">(J1653 / B1653)</f>
        <v>0.0253935253935253</v>
      </c>
      <c r="P1653" s="22" t="n">
        <f aca="false">K1653 / B1653</f>
        <v>-0.000445500445500462</v>
      </c>
      <c r="Q1653" s="22" t="n">
        <f aca="false">L1653/E1652</f>
        <v>-0.00693113110160742</v>
      </c>
      <c r="R1653" s="22" t="n">
        <f aca="false">M1653 / E1652</f>
        <v>0.0138622622032148</v>
      </c>
      <c r="S1653" s="23" t="str">
        <f aca="false">IF(N1653 &gt; 0, "UP", "DOWN")</f>
        <v>UP</v>
      </c>
      <c r="T1653" s="28" t="inlineStr">
        <f aca="false">O1653-N1653</f>
        <is>
          <t/>
        </is>
      </c>
      <c r="U1653" s="28" t="inlineStr">
        <f aca="false">P1653-N1653</f>
        <is>
          <t/>
        </is>
      </c>
      <c r="V1653" s="28" t="inlineStr">
        <f aca="false">O1653 + P1653</f>
        <is>
          <t/>
        </is>
      </c>
    </row>
    <row collapsed="false" customFormat="false" customHeight="true" hidden="false" ht="25" outlineLevel="0" r="1654">
      <c r="A1654" s="27" t="n">
        <v>38957</v>
      </c>
      <c r="B1654" s="20" t="n">
        <v>68.5</v>
      </c>
      <c r="C1654" s="20" t="n">
        <v>68.61</v>
      </c>
      <c r="D1654" s="20" t="n">
        <v>66.68</v>
      </c>
      <c r="E1654" s="20" t="n">
        <v>66.98</v>
      </c>
      <c r="F1654" s="20" t="n">
        <v>26362900</v>
      </c>
      <c r="G1654" s="20" t="n">
        <v>66.69</v>
      </c>
      <c r="I1654" s="20" t="n">
        <f aca="false">E1654-B1654</f>
        <v>-1.52</v>
      </c>
      <c r="J1654" s="20" t="n">
        <f aca="false">C1654-B1654</f>
        <v>0.109999999999999</v>
      </c>
      <c r="K1654" s="20" t="n">
        <f aca="false">D1654-B1654</f>
        <v>-1.81999999999999</v>
      </c>
      <c r="L1654" s="20" t="n">
        <f aca="false">B1654 - E1653</f>
        <v>-0.25</v>
      </c>
      <c r="M1654" s="20" t="n">
        <f aca="false">E1654 - E1653</f>
        <v>-1.77</v>
      </c>
      <c r="N1654" s="22" t="n">
        <f aca="false">(I1654 / B1654)</f>
        <v>-0.0221897810218978</v>
      </c>
      <c r="O1654" s="22" t="n">
        <f aca="false">(J1654 / B1654)</f>
        <v>0.00160583941605839</v>
      </c>
      <c r="P1654" s="22" t="n">
        <f aca="false">K1654 / B1654</f>
        <v>-0.0265693430656933</v>
      </c>
      <c r="Q1654" s="22" t="n">
        <f aca="false">L1654/E1653</f>
        <v>-0.00363636363636364</v>
      </c>
      <c r="R1654" s="22" t="n">
        <f aca="false">M1654 / E1653</f>
        <v>-0.0257454545454545</v>
      </c>
      <c r="S1654" s="23" t="str">
        <f aca="false">IF(N1654 &gt; 0, "UP", "DOWN")</f>
        <v>DOWN</v>
      </c>
      <c r="T1654" s="28" t="inlineStr">
        <f aca="false">O1654-N1654</f>
        <is>
          <t/>
        </is>
      </c>
      <c r="U1654" s="28" t="inlineStr">
        <f aca="false">P1654-N1654</f>
        <is>
          <t/>
        </is>
      </c>
      <c r="V1654" s="28" t="inlineStr">
        <f aca="false">O1654 + P1654</f>
        <is>
          <t/>
        </is>
      </c>
    </row>
    <row collapsed="false" customFormat="false" customHeight="true" hidden="false" ht="25" outlineLevel="0" r="1655">
      <c r="A1655" s="27" t="n">
        <v>38958</v>
      </c>
      <c r="B1655" s="20" t="n">
        <v>66.99</v>
      </c>
      <c r="C1655" s="20" t="n">
        <v>67.26</v>
      </c>
      <c r="D1655" s="20" t="n">
        <v>65.12</v>
      </c>
      <c r="E1655" s="20" t="n">
        <v>66.48</v>
      </c>
      <c r="F1655" s="20" t="n">
        <v>33833300</v>
      </c>
      <c r="G1655" s="20" t="n">
        <v>66.2</v>
      </c>
      <c r="I1655" s="20" t="n">
        <f aca="false">E1655-B1655</f>
        <v>-0.509999999999991</v>
      </c>
      <c r="J1655" s="20" t="n">
        <f aca="false">C1655-B1655</f>
        <v>0.27000000000001</v>
      </c>
      <c r="K1655" s="20" t="n">
        <f aca="false">D1655-B1655</f>
        <v>-1.86999999999999</v>
      </c>
      <c r="L1655" s="20" t="n">
        <f aca="false">B1655 - E1654</f>
        <v>0.00999999999999091</v>
      </c>
      <c r="M1655" s="20" t="n">
        <f aca="false">E1655 - E1654</f>
        <v>-0.5</v>
      </c>
      <c r="N1655" s="22" t="n">
        <f aca="false">(I1655 / B1655)</f>
        <v>-0.00761307657859368</v>
      </c>
      <c r="O1655" s="22" t="n">
        <f aca="false">(J1655 / B1655)</f>
        <v>0.00403045230631453</v>
      </c>
      <c r="P1655" s="22" t="n">
        <f aca="false">K1655 / B1655</f>
        <v>-0.0279146141215105</v>
      </c>
      <c r="Q1655" s="22" t="n">
        <f aca="false">L1655/E1654</f>
        <v>0.000149298297999267</v>
      </c>
      <c r="R1655" s="22" t="n">
        <f aca="false">M1655 / E1654</f>
        <v>-0.00746491489997014</v>
      </c>
      <c r="S1655" s="23" t="str">
        <f aca="false">IF(N1655 &gt; 0, "UP", "DOWN")</f>
        <v>DOWN</v>
      </c>
      <c r="T1655" s="28" t="inlineStr">
        <f aca="false">O1655-N1655</f>
        <is>
          <t/>
        </is>
      </c>
      <c r="U1655" s="28" t="inlineStr">
        <f aca="false">P1655-N1655</f>
        <is>
          <t/>
        </is>
      </c>
      <c r="V1655" s="28" t="inlineStr">
        <f aca="false">O1655 + P1655</f>
        <is>
          <t/>
        </is>
      </c>
    </row>
    <row collapsed="false" customFormat="false" customHeight="true" hidden="false" ht="25" outlineLevel="0" r="1656">
      <c r="A1656" s="27" t="n">
        <v>38959</v>
      </c>
      <c r="B1656" s="20" t="n">
        <v>67.34</v>
      </c>
      <c r="C1656" s="20" t="n">
        <v>67.82</v>
      </c>
      <c r="D1656" s="20" t="n">
        <v>66.68</v>
      </c>
      <c r="E1656" s="20" t="n">
        <v>66.96</v>
      </c>
      <c r="F1656" s="20" t="n">
        <v>24290800</v>
      </c>
      <c r="G1656" s="20" t="n">
        <v>66.67</v>
      </c>
      <c r="I1656" s="20" t="n">
        <f aca="false">E1656-B1656</f>
        <v>-0.38000000000001</v>
      </c>
      <c r="J1656" s="20" t="n">
        <f aca="false">C1656-B1656</f>
        <v>0.47999999999999</v>
      </c>
      <c r="K1656" s="20" t="n">
        <f aca="false">D1656-B1656</f>
        <v>-0.659999999999997</v>
      </c>
      <c r="L1656" s="20" t="n">
        <f aca="false">B1656 - E1655</f>
        <v>0.859999999999999</v>
      </c>
      <c r="M1656" s="20" t="n">
        <f aca="false">E1656 - E1655</f>
        <v>0.47999999999999</v>
      </c>
      <c r="N1656" s="22" t="n">
        <f aca="false">(I1656 / B1656)</f>
        <v>-0.00564300564300579</v>
      </c>
      <c r="O1656" s="22" t="n">
        <f aca="false">(J1656 / B1656)</f>
        <v>0.00712800712800698</v>
      </c>
      <c r="P1656" s="22" t="n">
        <f aca="false">K1656 / B1656</f>
        <v>-0.00980100980100975</v>
      </c>
      <c r="Q1656" s="22" t="n">
        <f aca="false">L1656/E1655</f>
        <v>0.0129362214199759</v>
      </c>
      <c r="R1656" s="22" t="n">
        <f aca="false">M1656 / E1655</f>
        <v>0.00722021660649804</v>
      </c>
      <c r="S1656" s="23" t="str">
        <f aca="false">IF(N1656 &gt; 0, "UP", "DOWN")</f>
        <v>DOWN</v>
      </c>
      <c r="T1656" s="28" t="inlineStr">
        <f aca="false">O1656-N1656</f>
        <is>
          <t/>
        </is>
      </c>
      <c r="U1656" s="28" t="inlineStr">
        <f aca="false">P1656-N1656</f>
        <is>
          <t/>
        </is>
      </c>
      <c r="V1656" s="28" t="inlineStr">
        <f aca="false">O1656 + P1656</f>
        <is>
          <t/>
        </is>
      </c>
    </row>
    <row collapsed="false" customFormat="false" customHeight="true" hidden="false" ht="25" outlineLevel="0" r="1657">
      <c r="A1657" s="27" t="n">
        <v>38960</v>
      </c>
      <c r="B1657" s="20" t="n">
        <v>67.28</v>
      </c>
      <c r="C1657" s="20" t="n">
        <v>68.3</v>
      </c>
      <c r="D1657" s="20" t="n">
        <v>66.66</v>
      </c>
      <c r="E1657" s="20" t="n">
        <v>67.85</v>
      </c>
      <c r="F1657" s="20" t="n">
        <v>20524900</v>
      </c>
      <c r="G1657" s="20" t="n">
        <v>67.56</v>
      </c>
      <c r="I1657" s="20" t="n">
        <f aca="false">E1657-B1657</f>
        <v>0.569999999999993</v>
      </c>
      <c r="J1657" s="20" t="n">
        <f aca="false">C1657-B1657</f>
        <v>1.02</v>
      </c>
      <c r="K1657" s="20" t="n">
        <f aca="false">D1657-B1657</f>
        <v>-0.620000000000005</v>
      </c>
      <c r="L1657" s="20" t="n">
        <f aca="false">B1657 - E1656</f>
        <v>0.320000000000007</v>
      </c>
      <c r="M1657" s="20" t="n">
        <f aca="false">E1657 - E1656</f>
        <v>0.890000000000001</v>
      </c>
      <c r="N1657" s="22" t="n">
        <f aca="false">(I1657 / B1657)</f>
        <v>0.00847205707491072</v>
      </c>
      <c r="O1657" s="22" t="n">
        <f aca="false">(J1657 / B1657)</f>
        <v>0.0151605231866825</v>
      </c>
      <c r="P1657" s="22" t="n">
        <f aca="false">K1657 / B1657</f>
        <v>-0.00921521997621885</v>
      </c>
      <c r="Q1657" s="22" t="n">
        <f aca="false">L1657/E1656</f>
        <v>0.00477897252090812</v>
      </c>
      <c r="R1657" s="22" t="n">
        <f aca="false">M1657 / E1656</f>
        <v>0.0132915173237754</v>
      </c>
      <c r="S1657" s="23" t="str">
        <f aca="false">IF(N1657 &gt; 0, "UP", "DOWN")</f>
        <v>UP</v>
      </c>
      <c r="T1657" s="28" t="inlineStr">
        <f aca="false">O1657-N1657</f>
        <is>
          <t/>
        </is>
      </c>
      <c r="U1657" s="28" t="inlineStr">
        <f aca="false">P1657-N1657</f>
        <is>
          <t/>
        </is>
      </c>
      <c r="V1657" s="28" t="inlineStr">
        <f aca="false">O1657 + P1657</f>
        <is>
          <t/>
        </is>
      </c>
    </row>
    <row collapsed="false" customFormat="false" customHeight="true" hidden="false" ht="25" outlineLevel="0" r="1658">
      <c r="A1658" s="27" t="n">
        <v>38961</v>
      </c>
      <c r="B1658" s="20" t="n">
        <v>68.48</v>
      </c>
      <c r="C1658" s="20" t="n">
        <v>68.65</v>
      </c>
      <c r="D1658" s="20" t="n">
        <v>67.82</v>
      </c>
      <c r="E1658" s="20" t="n">
        <v>68.38</v>
      </c>
      <c r="F1658" s="20" t="n">
        <v>14589100</v>
      </c>
      <c r="G1658" s="20" t="n">
        <v>68.09</v>
      </c>
      <c r="I1658" s="20" t="n">
        <f aca="false">E1658-B1658</f>
        <v>-0.100000000000009</v>
      </c>
      <c r="J1658" s="20" t="n">
        <f aca="false">C1658-B1658</f>
        <v>0.170000000000002</v>
      </c>
      <c r="K1658" s="20" t="n">
        <f aca="false">D1658-B1658</f>
        <v>-0.660000000000011</v>
      </c>
      <c r="L1658" s="20" t="n">
        <f aca="false">B1658 - E1657</f>
        <v>0.63000000000001</v>
      </c>
      <c r="M1658" s="20" t="n">
        <f aca="false">E1658 - E1657</f>
        <v>0.530000000000001</v>
      </c>
      <c r="N1658" s="22" t="n">
        <f aca="false">(I1658 / B1658)</f>
        <v>-0.0014602803738319</v>
      </c>
      <c r="O1658" s="22" t="n">
        <f aca="false">(J1658 / B1658)</f>
        <v>0.00248247663551404</v>
      </c>
      <c r="P1658" s="22" t="n">
        <f aca="false">K1658 / B1658</f>
        <v>-0.00963785046728988</v>
      </c>
      <c r="Q1658" s="22" t="n">
        <f aca="false">L1658/E1657</f>
        <v>0.00928518791451746</v>
      </c>
      <c r="R1658" s="22" t="n">
        <f aca="false">M1658 / E1657</f>
        <v>0.00781134856300665</v>
      </c>
      <c r="S1658" s="23" t="str">
        <f aca="false">IF(N1658 &gt; 0, "UP", "DOWN")</f>
        <v>DOWN</v>
      </c>
      <c r="T1658" s="28" t="inlineStr">
        <f aca="false">O1658-N1658</f>
        <is>
          <t/>
        </is>
      </c>
      <c r="U1658" s="28" t="inlineStr">
        <f aca="false">P1658-N1658</f>
        <is>
          <t/>
        </is>
      </c>
      <c r="V1658" s="28" t="inlineStr">
        <f aca="false">O1658 + P1658</f>
        <is>
          <t/>
        </is>
      </c>
    </row>
    <row collapsed="false" customFormat="false" customHeight="true" hidden="false" ht="25" outlineLevel="0" r="1659">
      <c r="A1659" s="27" t="n">
        <v>38965</v>
      </c>
      <c r="B1659" s="20" t="n">
        <v>68.97</v>
      </c>
      <c r="C1659" s="20" t="n">
        <v>71.5</v>
      </c>
      <c r="D1659" s="20" t="n">
        <v>68.55</v>
      </c>
      <c r="E1659" s="20" t="n">
        <v>71.48</v>
      </c>
      <c r="F1659" s="20" t="n">
        <v>36159200</v>
      </c>
      <c r="G1659" s="20" t="n">
        <v>71.17</v>
      </c>
      <c r="I1659" s="20" t="n">
        <f aca="false">E1659-B1659</f>
        <v>2.51000000000001</v>
      </c>
      <c r="J1659" s="20" t="n">
        <f aca="false">C1659-B1659</f>
        <v>2.53</v>
      </c>
      <c r="K1659" s="20" t="n">
        <f aca="false">D1659-B1659</f>
        <v>-0.420000000000002</v>
      </c>
      <c r="L1659" s="20" t="n">
        <f aca="false">B1659 - E1658</f>
        <v>0.590000000000003</v>
      </c>
      <c r="M1659" s="20" t="n">
        <f aca="false">E1659 - E1658</f>
        <v>3.10000000000001</v>
      </c>
      <c r="N1659" s="22" t="n">
        <f aca="false">(I1659 / B1659)</f>
        <v>0.036392634478759</v>
      </c>
      <c r="O1659" s="22" t="n">
        <f aca="false">(J1659 / B1659)</f>
        <v>0.0366826156299841</v>
      </c>
      <c r="P1659" s="22" t="n">
        <f aca="false">K1659 / B1659</f>
        <v>-0.0060896041757286</v>
      </c>
      <c r="Q1659" s="22" t="n">
        <f aca="false">L1659/E1658</f>
        <v>0.00862825387540222</v>
      </c>
      <c r="R1659" s="22" t="n">
        <f aca="false">M1659 / E1658</f>
        <v>0.0453348932436386</v>
      </c>
      <c r="S1659" s="23" t="str">
        <f aca="false">IF(N1659 &gt; 0, "UP", "DOWN")</f>
        <v>UP</v>
      </c>
      <c r="T1659" s="28" t="inlineStr">
        <f aca="false">O1659-N1659</f>
        <is>
          <t/>
        </is>
      </c>
      <c r="U1659" s="28" t="inlineStr">
        <f aca="false">P1659-N1659</f>
        <is>
          <t/>
        </is>
      </c>
      <c r="V1659" s="28" t="inlineStr">
        <f aca="false">O1659 + P1659</f>
        <is>
          <t/>
        </is>
      </c>
    </row>
    <row collapsed="false" customFormat="false" customHeight="true" hidden="false" ht="25" outlineLevel="0" r="1660">
      <c r="A1660" s="27" t="n">
        <v>38966</v>
      </c>
      <c r="B1660" s="20" t="n">
        <v>71.08</v>
      </c>
      <c r="C1660" s="20" t="n">
        <v>71.69</v>
      </c>
      <c r="D1660" s="20" t="n">
        <v>69.7</v>
      </c>
      <c r="E1660" s="20" t="n">
        <v>70.03</v>
      </c>
      <c r="F1660" s="20" t="n">
        <v>34789400</v>
      </c>
      <c r="G1660" s="20" t="n">
        <v>69.73</v>
      </c>
      <c r="I1660" s="20" t="n">
        <f aca="false">E1660-B1660</f>
        <v>-1.05</v>
      </c>
      <c r="J1660" s="20" t="n">
        <f aca="false">C1660-B1660</f>
        <v>0.609999999999999</v>
      </c>
      <c r="K1660" s="20" t="n">
        <f aca="false">D1660-B1660</f>
        <v>-1.38</v>
      </c>
      <c r="L1660" s="20" t="n">
        <f aca="false">B1660 - E1659</f>
        <v>-0.400000000000006</v>
      </c>
      <c r="M1660" s="20" t="n">
        <f aca="false">E1660 - E1659</f>
        <v>-1.45</v>
      </c>
      <c r="N1660" s="22" t="n">
        <f aca="false">(I1660 / B1660)</f>
        <v>-0.0147720877884074</v>
      </c>
      <c r="O1660" s="22" t="n">
        <f aca="false">(J1660 / B1660)</f>
        <v>0.00858187957231288</v>
      </c>
      <c r="P1660" s="22" t="n">
        <f aca="false">K1660 / B1660</f>
        <v>-0.0194147439504783</v>
      </c>
      <c r="Q1660" s="22" t="n">
        <f aca="false">L1660/E1659</f>
        <v>-0.0055959709009514</v>
      </c>
      <c r="R1660" s="22" t="n">
        <f aca="false">M1660 / E1659</f>
        <v>-0.0202853945159486</v>
      </c>
      <c r="S1660" s="23" t="str">
        <f aca="false">IF(N1660 &gt; 0, "UP", "DOWN")</f>
        <v>DOWN</v>
      </c>
      <c r="T1660" s="28" t="inlineStr">
        <f aca="false">O1660-N1660</f>
        <is>
          <t/>
        </is>
      </c>
      <c r="U1660" s="28" t="inlineStr">
        <f aca="false">P1660-N1660</f>
        <is>
          <t/>
        </is>
      </c>
      <c r="V1660" s="28" t="inlineStr">
        <f aca="false">O1660 + P1660</f>
        <is>
          <t/>
        </is>
      </c>
    </row>
    <row collapsed="false" customFormat="false" customHeight="true" hidden="false" ht="25" outlineLevel="0" r="1661">
      <c r="A1661" s="27" t="n">
        <v>38967</v>
      </c>
      <c r="B1661" s="20" t="n">
        <v>70.6</v>
      </c>
      <c r="C1661" s="20" t="n">
        <v>73.48</v>
      </c>
      <c r="D1661" s="20" t="n">
        <v>70.25</v>
      </c>
      <c r="E1661" s="20" t="n">
        <v>72.8</v>
      </c>
      <c r="F1661" s="20" t="n">
        <v>45284200</v>
      </c>
      <c r="G1661" s="20" t="n">
        <v>72.49</v>
      </c>
      <c r="I1661" s="20" t="n">
        <f aca="false">E1661-B1661</f>
        <v>2.2</v>
      </c>
      <c r="J1661" s="20" t="n">
        <f aca="false">C1661-B1661</f>
        <v>2.88000000000001</v>
      </c>
      <c r="K1661" s="20" t="n">
        <f aca="false">D1661-B1661</f>
        <v>-0.349999999999994</v>
      </c>
      <c r="L1661" s="20" t="n">
        <f aca="false">B1661 - E1660</f>
        <v>0.569999999999993</v>
      </c>
      <c r="M1661" s="20" t="n">
        <f aca="false">E1661 - E1660</f>
        <v>2.77</v>
      </c>
      <c r="N1661" s="22" t="n">
        <f aca="false">(I1661 / B1661)</f>
        <v>0.0311614730878187</v>
      </c>
      <c r="O1661" s="22" t="n">
        <f aca="false">(J1661 / B1661)</f>
        <v>0.0407932011331446</v>
      </c>
      <c r="P1661" s="22" t="n">
        <f aca="false">K1661 / B1661</f>
        <v>-0.0049575070821529</v>
      </c>
      <c r="Q1661" s="22" t="n">
        <f aca="false">L1661/E1660</f>
        <v>0.00813936884192479</v>
      </c>
      <c r="R1661" s="22" t="n">
        <f aca="false">M1661 / E1660</f>
        <v>0.039554476652863</v>
      </c>
      <c r="S1661" s="23" t="str">
        <f aca="false">IF(N1661 &gt; 0, "UP", "DOWN")</f>
        <v>UP</v>
      </c>
      <c r="T1661" s="28" t="inlineStr">
        <f aca="false">O1661-N1661</f>
        <is>
          <t/>
        </is>
      </c>
      <c r="U1661" s="28" t="inlineStr">
        <f aca="false">P1661-N1661</f>
        <is>
          <t/>
        </is>
      </c>
      <c r="V1661" s="28" t="inlineStr">
        <f aca="false">O1661 + P1661</f>
        <is>
          <t/>
        </is>
      </c>
    </row>
    <row collapsed="false" customFormat="false" customHeight="true" hidden="false" ht="25" outlineLevel="0" r="1662">
      <c r="A1662" s="27" t="n">
        <v>38968</v>
      </c>
      <c r="B1662" s="20" t="n">
        <v>73.37</v>
      </c>
      <c r="C1662" s="20" t="n">
        <v>73.57</v>
      </c>
      <c r="D1662" s="20" t="n">
        <v>71.91</v>
      </c>
      <c r="E1662" s="20" t="n">
        <v>72.52</v>
      </c>
      <c r="F1662" s="20" t="n">
        <v>31997200</v>
      </c>
      <c r="G1662" s="20" t="n">
        <v>72.21</v>
      </c>
      <c r="I1662" s="20" t="n">
        <f aca="false">E1662-B1662</f>
        <v>-0.850000000000009</v>
      </c>
      <c r="J1662" s="20" t="n">
        <f aca="false">C1662-B1662</f>
        <v>0.199999999999989</v>
      </c>
      <c r="K1662" s="20" t="n">
        <f aca="false">D1662-B1662</f>
        <v>-1.46000000000001</v>
      </c>
      <c r="L1662" s="20" t="n">
        <f aca="false">B1662 - E1661</f>
        <v>0.570000000000007</v>
      </c>
      <c r="M1662" s="20" t="n">
        <f aca="false">E1662 - E1661</f>
        <v>-0.280000000000001</v>
      </c>
      <c r="N1662" s="22" t="n">
        <f aca="false">(I1662 / B1662)</f>
        <v>-0.0115851165326429</v>
      </c>
      <c r="O1662" s="22" t="n">
        <f aca="false">(J1662 / B1662)</f>
        <v>0.00272590977238638</v>
      </c>
      <c r="P1662" s="22" t="n">
        <f aca="false">K1662 / B1662</f>
        <v>-0.0198991413384218</v>
      </c>
      <c r="Q1662" s="22" t="n">
        <f aca="false">L1662/E1661</f>
        <v>0.00782967032967043</v>
      </c>
      <c r="R1662" s="22" t="n">
        <f aca="false">M1662 / E1661</f>
        <v>-0.00384615384615386</v>
      </c>
      <c r="S1662" s="23" t="str">
        <f aca="false">IF(N1662 &gt; 0, "UP", "DOWN")</f>
        <v>DOWN</v>
      </c>
      <c r="T1662" s="28" t="inlineStr">
        <f aca="false">O1662-N1662</f>
        <is>
          <t/>
        </is>
      </c>
      <c r="U1662" s="28" t="inlineStr">
        <f aca="false">P1662-N1662</f>
        <is>
          <t/>
        </is>
      </c>
      <c r="V1662" s="28" t="inlineStr">
        <f aca="false">O1662 + P1662</f>
        <is>
          <t/>
        </is>
      </c>
    </row>
    <row collapsed="false" customFormat="false" customHeight="true" hidden="false" ht="25" outlineLevel="0" r="1663">
      <c r="A1663" s="27" t="n">
        <v>38971</v>
      </c>
      <c r="B1663" s="20" t="n">
        <v>72.43</v>
      </c>
      <c r="C1663" s="20" t="n">
        <v>73.73</v>
      </c>
      <c r="D1663" s="20" t="n">
        <v>71.42</v>
      </c>
      <c r="E1663" s="20" t="n">
        <v>72.5</v>
      </c>
      <c r="F1663" s="20" t="n">
        <v>33897300</v>
      </c>
      <c r="G1663" s="20" t="n">
        <v>72.19</v>
      </c>
      <c r="I1663" s="20" t="n">
        <f aca="false">E1663-B1663</f>
        <v>0.0699999999999932</v>
      </c>
      <c r="J1663" s="20" t="n">
        <f aca="false">C1663-B1663</f>
        <v>1.3</v>
      </c>
      <c r="K1663" s="20" t="n">
        <f aca="false">D1663-B1663</f>
        <v>-1.01000000000001</v>
      </c>
      <c r="L1663" s="20" t="n">
        <f aca="false">B1663 - E1662</f>
        <v>-0.0899999999999892</v>
      </c>
      <c r="M1663" s="20" t="n">
        <f aca="false">E1663 - E1662</f>
        <v>-0.019999999999996</v>
      </c>
      <c r="N1663" s="22" t="n">
        <f aca="false">(I1663 / B1663)</f>
        <v>0.000966450365870401</v>
      </c>
      <c r="O1663" s="22" t="n">
        <f aca="false">(J1663 / B1663)</f>
        <v>0.0179483639375949</v>
      </c>
      <c r="P1663" s="22" t="n">
        <f aca="false">K1663 / B1663</f>
        <v>-0.0139444981361315</v>
      </c>
      <c r="Q1663" s="22" t="n">
        <f aca="false">L1663/E1662</f>
        <v>-0.00124103695532252</v>
      </c>
      <c r="R1663" s="22" t="n">
        <f aca="false">M1663 / E1662</f>
        <v>-0.000275785990071649</v>
      </c>
      <c r="S1663" s="23" t="str">
        <f aca="false">IF(N1663 &gt; 0, "UP", "DOWN")</f>
        <v>UP</v>
      </c>
      <c r="T1663" s="28" t="inlineStr">
        <f aca="false">O1663-N1663</f>
        <is>
          <t/>
        </is>
      </c>
      <c r="U1663" s="28" t="inlineStr">
        <f aca="false">P1663-N1663</f>
        <is>
          <t/>
        </is>
      </c>
      <c r="V1663" s="28" t="inlineStr">
        <f aca="false">O1663 + P1663</f>
        <is>
          <t/>
        </is>
      </c>
    </row>
    <row collapsed="false" customFormat="false" customHeight="true" hidden="false" ht="25" outlineLevel="0" r="1664">
      <c r="A1664" s="27" t="n">
        <v>38972</v>
      </c>
      <c r="B1664" s="20" t="n">
        <v>72.81</v>
      </c>
      <c r="C1664" s="20" t="n">
        <v>73.45</v>
      </c>
      <c r="D1664" s="20" t="n">
        <v>71.45</v>
      </c>
      <c r="E1664" s="20" t="n">
        <v>72.63</v>
      </c>
      <c r="F1664" s="20" t="n">
        <v>60167400</v>
      </c>
      <c r="G1664" s="20" t="n">
        <v>72.32</v>
      </c>
      <c r="I1664" s="20" t="n">
        <f aca="false">E1664-B1664</f>
        <v>-0.180000000000007</v>
      </c>
      <c r="J1664" s="20" t="n">
        <f aca="false">C1664-B1664</f>
        <v>0.640000000000001</v>
      </c>
      <c r="K1664" s="20" t="n">
        <f aca="false">D1664-B1664</f>
        <v>-1.36</v>
      </c>
      <c r="L1664" s="20" t="n">
        <f aca="false">B1664 - E1663</f>
        <v>0.310000000000002</v>
      </c>
      <c r="M1664" s="20" t="n">
        <f aca="false">E1664 - E1663</f>
        <v>0.129999999999995</v>
      </c>
      <c r="N1664" s="22" t="n">
        <f aca="false">(I1664 / B1664)</f>
        <v>-0.00247218788627945</v>
      </c>
      <c r="O1664" s="22" t="n">
        <f aca="false">(J1664 / B1664)</f>
        <v>0.00879000137343772</v>
      </c>
      <c r="P1664" s="22" t="n">
        <f aca="false">K1664 / B1664</f>
        <v>-0.0186787529185551</v>
      </c>
      <c r="Q1664" s="22" t="n">
        <f aca="false">L1664/E1663</f>
        <v>0.00427586206896555</v>
      </c>
      <c r="R1664" s="22" t="n">
        <f aca="false">M1664 / E1663</f>
        <v>0.0017931034482758</v>
      </c>
      <c r="S1664" s="23" t="str">
        <f aca="false">IF(N1664 &gt; 0, "UP", "DOWN")</f>
        <v>DOWN</v>
      </c>
      <c r="T1664" s="28" t="inlineStr">
        <f aca="false">O1664-N1664</f>
        <is>
          <t/>
        </is>
      </c>
      <c r="U1664" s="28" t="inlineStr">
        <f aca="false">P1664-N1664</f>
        <is>
          <t/>
        </is>
      </c>
      <c r="V1664" s="28" t="inlineStr">
        <f aca="false">O1664 + P1664</f>
        <is>
          <t/>
        </is>
      </c>
    </row>
    <row collapsed="false" customFormat="false" customHeight="true" hidden="false" ht="25" outlineLevel="0" r="1665">
      <c r="A1665" s="27" t="n">
        <v>38973</v>
      </c>
      <c r="B1665" s="20" t="n">
        <v>72.85</v>
      </c>
      <c r="C1665" s="20" t="n">
        <v>74.32</v>
      </c>
      <c r="D1665" s="20" t="n">
        <v>72.3</v>
      </c>
      <c r="E1665" s="20" t="n">
        <v>74.2</v>
      </c>
      <c r="F1665" s="20" t="n">
        <v>40933500</v>
      </c>
      <c r="G1665" s="20" t="n">
        <v>73.88</v>
      </c>
      <c r="I1665" s="20" t="n">
        <f aca="false">E1665-B1665</f>
        <v>1.35000000000001</v>
      </c>
      <c r="J1665" s="20" t="n">
        <f aca="false">C1665-B1665</f>
        <v>1.47</v>
      </c>
      <c r="K1665" s="20" t="n">
        <f aca="false">D1665-B1665</f>
        <v>-0.549999999999997</v>
      </c>
      <c r="L1665" s="20" t="n">
        <f aca="false">B1665 - E1664</f>
        <v>0.219999999999999</v>
      </c>
      <c r="M1665" s="20" t="n">
        <f aca="false">E1665 - E1664</f>
        <v>1.57000000000001</v>
      </c>
      <c r="N1665" s="22" t="n">
        <f aca="false">(I1665 / B1665)</f>
        <v>0.0185312285518189</v>
      </c>
      <c r="O1665" s="22" t="n">
        <f aca="false">(J1665 / B1665)</f>
        <v>0.020178448867536</v>
      </c>
      <c r="P1665" s="22" t="n">
        <f aca="false">K1665 / B1665</f>
        <v>-0.00754975978037059</v>
      </c>
      <c r="Q1665" s="22" t="n">
        <f aca="false">L1665/E1664</f>
        <v>0.00302905135618889</v>
      </c>
      <c r="R1665" s="22" t="n">
        <f aca="false">M1665 / E1664</f>
        <v>0.0216164119509845</v>
      </c>
      <c r="S1665" s="23" t="str">
        <f aca="false">IF(N1665 &gt; 0, "UP", "DOWN")</f>
        <v>UP</v>
      </c>
      <c r="T1665" s="28" t="inlineStr">
        <f aca="false">O1665-N1665</f>
        <is>
          <t/>
        </is>
      </c>
      <c r="U1665" s="28" t="inlineStr">
        <f aca="false">P1665-N1665</f>
        <is>
          <t/>
        </is>
      </c>
      <c r="V1665" s="28" t="inlineStr">
        <f aca="false">O1665 + P1665</f>
        <is>
          <t/>
        </is>
      </c>
    </row>
    <row collapsed="false" customFormat="false" customHeight="true" hidden="false" ht="25" outlineLevel="0" r="1666">
      <c r="A1666" s="27" t="n">
        <v>38974</v>
      </c>
      <c r="B1666" s="20" t="n">
        <v>73.72</v>
      </c>
      <c r="C1666" s="20" t="n">
        <v>74.67</v>
      </c>
      <c r="D1666" s="20" t="n">
        <v>73.46</v>
      </c>
      <c r="E1666" s="20" t="n">
        <v>74.17</v>
      </c>
      <c r="F1666" s="20" t="n">
        <v>28633200</v>
      </c>
      <c r="G1666" s="20" t="n">
        <v>73.85</v>
      </c>
      <c r="I1666" s="20" t="n">
        <f aca="false">E1666-B1666</f>
        <v>0.450000000000003</v>
      </c>
      <c r="J1666" s="20" t="n">
        <f aca="false">C1666-B1666</f>
        <v>0.950000000000003</v>
      </c>
      <c r="K1666" s="20" t="n">
        <f aca="false">D1666-B1666</f>
        <v>-0.260000000000005</v>
      </c>
      <c r="L1666" s="20" t="n">
        <f aca="false">B1666 - E1665</f>
        <v>-0.480000000000004</v>
      </c>
      <c r="M1666" s="20" t="n">
        <f aca="false">E1666 - E1665</f>
        <v>-0.0300000000000011</v>
      </c>
      <c r="N1666" s="22" t="n">
        <f aca="false">(I1666 / B1666)</f>
        <v>0.00610417797069998</v>
      </c>
      <c r="O1666" s="22" t="n">
        <f aca="false">(J1666 / B1666)</f>
        <v>0.0128865979381444</v>
      </c>
      <c r="P1666" s="22" t="n">
        <f aca="false">K1666 / B1666</f>
        <v>-0.00352685838307115</v>
      </c>
      <c r="Q1666" s="22" t="n">
        <f aca="false">L1666/E1665</f>
        <v>-0.00646900269541784</v>
      </c>
      <c r="R1666" s="22" t="n">
        <f aca="false">M1666 / E1665</f>
        <v>-0.000404312668463627</v>
      </c>
      <c r="S1666" s="23" t="str">
        <f aca="false">IF(N1666 &gt; 0, "UP", "DOWN")</f>
        <v>UP</v>
      </c>
      <c r="T1666" s="28" t="inlineStr">
        <f aca="false">O1666-N1666</f>
        <is>
          <t/>
        </is>
      </c>
      <c r="U1666" s="28" t="inlineStr">
        <f aca="false">P1666-N1666</f>
        <is>
          <t/>
        </is>
      </c>
      <c r="V1666" s="28" t="inlineStr">
        <f aca="false">O1666 + P1666</f>
        <is>
          <t/>
        </is>
      </c>
    </row>
    <row collapsed="false" customFormat="false" customHeight="true" hidden="false" ht="25" outlineLevel="0" r="1667">
      <c r="A1667" s="27" t="n">
        <v>38975</v>
      </c>
      <c r="B1667" s="20" t="n">
        <v>74.6</v>
      </c>
      <c r="C1667" s="20" t="n">
        <v>74.98</v>
      </c>
      <c r="D1667" s="20" t="n">
        <v>73.29</v>
      </c>
      <c r="E1667" s="20" t="n">
        <v>74.1</v>
      </c>
      <c r="F1667" s="20" t="n">
        <v>35066200</v>
      </c>
      <c r="G1667" s="20" t="n">
        <v>73.78</v>
      </c>
      <c r="I1667" s="20" t="n">
        <f aca="false">E1667-B1667</f>
        <v>-0.5</v>
      </c>
      <c r="J1667" s="20" t="n">
        <f aca="false">C1667-B1667</f>
        <v>0.38000000000001</v>
      </c>
      <c r="K1667" s="20" t="n">
        <f aca="false">D1667-B1667</f>
        <v>-1.30999999999999</v>
      </c>
      <c r="L1667" s="20" t="n">
        <f aca="false">B1667 - E1666</f>
        <v>0.429999999999993</v>
      </c>
      <c r="M1667" s="20" t="n">
        <f aca="false">E1667 - E1666</f>
        <v>-0.0700000000000074</v>
      </c>
      <c r="N1667" s="22" t="n">
        <f aca="false">(I1667 / B1667)</f>
        <v>-0.00670241286863271</v>
      </c>
      <c r="O1667" s="22" t="n">
        <f aca="false">(J1667 / B1667)</f>
        <v>0.00509383378016099</v>
      </c>
      <c r="P1667" s="22" t="n">
        <f aca="false">K1667 / B1667</f>
        <v>-0.0175603217158175</v>
      </c>
      <c r="Q1667" s="22" t="n">
        <f aca="false">L1667/E1666</f>
        <v>0.00579749224753934</v>
      </c>
      <c r="R1667" s="22" t="n">
        <f aca="false">M1667 / E1666</f>
        <v>-0.000943777807739078</v>
      </c>
      <c r="S1667" s="23" t="str">
        <f aca="false">IF(N1667 &gt; 0, "UP", "DOWN")</f>
        <v>DOWN</v>
      </c>
      <c r="T1667" s="28" t="inlineStr">
        <f aca="false">O1667-N1667</f>
        <is>
          <t/>
        </is>
      </c>
      <c r="U1667" s="28" t="inlineStr">
        <f aca="false">P1667-N1667</f>
        <is>
          <t/>
        </is>
      </c>
      <c r="V1667" s="28" t="inlineStr">
        <f aca="false">O1667 + P1667</f>
        <is>
          <t/>
        </is>
      </c>
    </row>
    <row collapsed="false" customFormat="false" customHeight="true" hidden="false" ht="25" outlineLevel="0" r="1668">
      <c r="A1668" s="27" t="n">
        <v>38978</v>
      </c>
      <c r="B1668" s="20" t="n">
        <v>73.8</v>
      </c>
      <c r="C1668" s="20" t="n">
        <v>74.86</v>
      </c>
      <c r="D1668" s="20" t="n">
        <v>73.3</v>
      </c>
      <c r="E1668" s="20" t="n">
        <v>73.89</v>
      </c>
      <c r="F1668" s="20" t="n">
        <v>25188500</v>
      </c>
      <c r="G1668" s="20" t="n">
        <v>73.57</v>
      </c>
      <c r="I1668" s="20" t="n">
        <f aca="false">E1668-B1668</f>
        <v>0.0900000000000034</v>
      </c>
      <c r="J1668" s="20" t="n">
        <f aca="false">C1668-B1668</f>
        <v>1.06</v>
      </c>
      <c r="K1668" s="20" t="n">
        <f aca="false">D1668-B1668</f>
        <v>-0.5</v>
      </c>
      <c r="L1668" s="20" t="n">
        <f aca="false">B1668 - E1667</f>
        <v>-0.299999999999997</v>
      </c>
      <c r="M1668" s="20" t="n">
        <f aca="false">E1668 - E1667</f>
        <v>-0.209999999999994</v>
      </c>
      <c r="N1668" s="22" t="n">
        <f aca="false">(I1668 / B1668)</f>
        <v>0.001219512195122</v>
      </c>
      <c r="O1668" s="22" t="n">
        <f aca="false">(J1668 / B1668)</f>
        <v>0.0143631436314363</v>
      </c>
      <c r="P1668" s="22" t="n">
        <f aca="false">K1668 / B1668</f>
        <v>-0.00677506775067751</v>
      </c>
      <c r="Q1668" s="22" t="n">
        <f aca="false">L1668/E1667</f>
        <v>-0.00404858299595138</v>
      </c>
      <c r="R1668" s="22" t="n">
        <f aca="false">M1668 / E1667</f>
        <v>-0.00283400809716591</v>
      </c>
      <c r="S1668" s="23" t="str">
        <f aca="false">IF(N1668 &gt; 0, "UP", "DOWN")</f>
        <v>UP</v>
      </c>
      <c r="T1668" s="28" t="inlineStr">
        <f aca="false">O1668-N1668</f>
        <is>
          <t/>
        </is>
      </c>
      <c r="U1668" s="28" t="inlineStr">
        <f aca="false">P1668-N1668</f>
        <is>
          <t/>
        </is>
      </c>
      <c r="V1668" s="28" t="inlineStr">
        <f aca="false">O1668 + P1668</f>
        <is>
          <t/>
        </is>
      </c>
    </row>
    <row collapsed="false" customFormat="false" customHeight="true" hidden="false" ht="25" outlineLevel="0" r="1669">
      <c r="A1669" s="27" t="n">
        <v>38979</v>
      </c>
      <c r="B1669" s="20" t="n">
        <v>74.1</v>
      </c>
      <c r="C1669" s="20" t="n">
        <v>74.36</v>
      </c>
      <c r="D1669" s="20" t="n">
        <v>72.8</v>
      </c>
      <c r="E1669" s="20" t="n">
        <v>73.77</v>
      </c>
      <c r="F1669" s="20" t="n">
        <v>25358900</v>
      </c>
      <c r="G1669" s="20" t="n">
        <v>73.45</v>
      </c>
      <c r="I1669" s="20" t="n">
        <f aca="false">E1669-B1669</f>
        <v>-0.329999999999998</v>
      </c>
      <c r="J1669" s="20" t="n">
        <f aca="false">C1669-B1669</f>
        <v>0.260000000000005</v>
      </c>
      <c r="K1669" s="20" t="n">
        <f aca="false">D1669-B1669</f>
        <v>-1.3</v>
      </c>
      <c r="L1669" s="20" t="n">
        <f aca="false">B1669 - E1668</f>
        <v>0.209999999999994</v>
      </c>
      <c r="M1669" s="20" t="n">
        <f aca="false">E1669 - E1668</f>
        <v>-0.120000000000005</v>
      </c>
      <c r="N1669" s="22" t="n">
        <f aca="false">(I1669 / B1669)</f>
        <v>-0.00445344129554654</v>
      </c>
      <c r="O1669" s="22" t="n">
        <f aca="false">(J1669 / B1669)</f>
        <v>0.00350877192982463</v>
      </c>
      <c r="P1669" s="22" t="n">
        <f aca="false">K1669 / B1669</f>
        <v>-0.0175438596491228</v>
      </c>
      <c r="Q1669" s="22" t="n">
        <f aca="false">L1669/E1668</f>
        <v>0.00284206252537547</v>
      </c>
      <c r="R1669" s="22" t="n">
        <f aca="false">M1669 / E1668</f>
        <v>-0.0016240357287861</v>
      </c>
      <c r="S1669" s="23" t="str">
        <f aca="false">IF(N1669 &gt; 0, "UP", "DOWN")</f>
        <v>DOWN</v>
      </c>
      <c r="T1669" s="28" t="inlineStr">
        <f aca="false">O1669-N1669</f>
        <is>
          <t/>
        </is>
      </c>
      <c r="U1669" s="28" t="inlineStr">
        <f aca="false">P1669-N1669</f>
        <is>
          <t/>
        </is>
      </c>
      <c r="V1669" s="28" t="inlineStr">
        <f aca="false">O1669 + P1669</f>
        <is>
          <t/>
        </is>
      </c>
    </row>
    <row collapsed="false" customFormat="false" customHeight="true" hidden="false" ht="25" outlineLevel="0" r="1670">
      <c r="A1670" s="27" t="n">
        <v>38980</v>
      </c>
      <c r="B1670" s="20" t="n">
        <v>74.38</v>
      </c>
      <c r="C1670" s="20" t="n">
        <v>75.68</v>
      </c>
      <c r="D1670" s="20" t="n">
        <v>74.22</v>
      </c>
      <c r="E1670" s="20" t="n">
        <v>75.26</v>
      </c>
      <c r="F1670" s="20" t="n">
        <v>29385400</v>
      </c>
      <c r="G1670" s="20" t="n">
        <v>74.94</v>
      </c>
      <c r="I1670" s="20" t="n">
        <f aca="false">E1670-B1670</f>
        <v>0.88000000000001</v>
      </c>
      <c r="J1670" s="20" t="n">
        <f aca="false">C1670-B1670</f>
        <v>1.30000000000001</v>
      </c>
      <c r="K1670" s="20" t="n">
        <f aca="false">D1670-B1670</f>
        <v>-0.159999999999997</v>
      </c>
      <c r="L1670" s="20" t="n">
        <f aca="false">B1670 - E1669</f>
        <v>0.609999999999999</v>
      </c>
      <c r="M1670" s="20" t="n">
        <f aca="false">E1670 - E1669</f>
        <v>1.49000000000001</v>
      </c>
      <c r="N1670" s="22" t="n">
        <f aca="false">(I1670 / B1670)</f>
        <v>0.0118311374025277</v>
      </c>
      <c r="O1670" s="22" t="n">
        <f aca="false">(J1670 / B1670)</f>
        <v>0.0174778166173704</v>
      </c>
      <c r="P1670" s="22" t="n">
        <f aca="false">K1670 / B1670</f>
        <v>-0.0021511158913686</v>
      </c>
      <c r="Q1670" s="22" t="n">
        <f aca="false">L1670/E1669</f>
        <v>0.00826894401518232</v>
      </c>
      <c r="R1670" s="22" t="n">
        <f aca="false">M1670 / E1669</f>
        <v>0.0201979124305274</v>
      </c>
      <c r="S1670" s="23" t="str">
        <f aca="false">IF(N1670 &gt; 0, "UP", "DOWN")</f>
        <v>UP</v>
      </c>
      <c r="T1670" s="28" t="inlineStr">
        <f aca="false">O1670-N1670</f>
        <is>
          <t/>
        </is>
      </c>
      <c r="U1670" s="28" t="inlineStr">
        <f aca="false">P1670-N1670</f>
        <is>
          <t/>
        </is>
      </c>
      <c r="V1670" s="28" t="inlineStr">
        <f aca="false">O1670 + P1670</f>
        <is>
          <t/>
        </is>
      </c>
    </row>
    <row collapsed="false" customFormat="false" customHeight="true" hidden="false" ht="25" outlineLevel="0" r="1671">
      <c r="A1671" s="27" t="n">
        <v>38981</v>
      </c>
      <c r="B1671" s="20" t="n">
        <v>75.25</v>
      </c>
      <c r="C1671" s="20" t="n">
        <v>76.06</v>
      </c>
      <c r="D1671" s="20" t="n">
        <v>74.02</v>
      </c>
      <c r="E1671" s="20" t="n">
        <v>74.65</v>
      </c>
      <c r="F1671" s="20" t="n">
        <v>28361600</v>
      </c>
      <c r="G1671" s="20" t="n">
        <v>74.33</v>
      </c>
      <c r="I1671" s="20" t="n">
        <f aca="false">E1671-B1671</f>
        <v>-0.599999999999994</v>
      </c>
      <c r="J1671" s="20" t="n">
        <f aca="false">C1671-B1671</f>
        <v>0.810000000000002</v>
      </c>
      <c r="K1671" s="20" t="n">
        <f aca="false">D1671-B1671</f>
        <v>-1.23</v>
      </c>
      <c r="L1671" s="20" t="n">
        <f aca="false">B1671 - E1670</f>
        <v>-0.0100000000000051</v>
      </c>
      <c r="M1671" s="20" t="n">
        <f aca="false">E1671 - E1670</f>
        <v>-0.609999999999999</v>
      </c>
      <c r="N1671" s="22" t="n">
        <f aca="false">(I1671 / B1671)</f>
        <v>-0.00797342192691022</v>
      </c>
      <c r="O1671" s="22" t="n">
        <f aca="false">(J1671 / B1671)</f>
        <v>0.0107641196013289</v>
      </c>
      <c r="P1671" s="22" t="n">
        <f aca="false">K1671 / B1671</f>
        <v>-0.0163455149501662</v>
      </c>
      <c r="Q1671" s="22" t="n">
        <f aca="false">L1671/E1670</f>
        <v>-0.000132872707945856</v>
      </c>
      <c r="R1671" s="22" t="n">
        <f aca="false">M1671 / E1670</f>
        <v>-0.00810523518469306</v>
      </c>
      <c r="S1671" s="23" t="str">
        <f aca="false">IF(N1671 &gt; 0, "UP", "DOWN")</f>
        <v>DOWN</v>
      </c>
      <c r="T1671" s="28" t="inlineStr">
        <f aca="false">O1671-N1671</f>
        <is>
          <t/>
        </is>
      </c>
      <c r="U1671" s="28" t="inlineStr">
        <f aca="false">P1671-N1671</f>
        <is>
          <t/>
        </is>
      </c>
      <c r="V1671" s="28" t="inlineStr">
        <f aca="false">O1671 + P1671</f>
        <is>
          <t/>
        </is>
      </c>
    </row>
    <row collapsed="false" customFormat="false" customHeight="true" hidden="false" ht="25" outlineLevel="0" r="1672">
      <c r="A1672" s="27" t="n">
        <v>38982</v>
      </c>
      <c r="B1672" s="20" t="n">
        <v>74.3</v>
      </c>
      <c r="C1672" s="20" t="n">
        <v>74.34</v>
      </c>
      <c r="D1672" s="20" t="n">
        <v>72.58</v>
      </c>
      <c r="E1672" s="20" t="n">
        <v>73</v>
      </c>
      <c r="F1672" s="20" t="n">
        <v>23754000</v>
      </c>
      <c r="G1672" s="20" t="n">
        <v>72.69</v>
      </c>
      <c r="I1672" s="20" t="n">
        <f aca="false">E1672-B1672</f>
        <v>-1.3</v>
      </c>
      <c r="J1672" s="20" t="n">
        <f aca="false">C1672-B1672</f>
        <v>0.0400000000000063</v>
      </c>
      <c r="K1672" s="20" t="n">
        <f aca="false">D1672-B1672</f>
        <v>-1.72</v>
      </c>
      <c r="L1672" s="20" t="n">
        <f aca="false">B1672 - E1671</f>
        <v>-0.350000000000009</v>
      </c>
      <c r="M1672" s="20" t="n">
        <f aca="false">E1672 - E1671</f>
        <v>-1.65000000000001</v>
      </c>
      <c r="N1672" s="22" t="n">
        <f aca="false">(I1672 / B1672)</f>
        <v>-0.0174966352624495</v>
      </c>
      <c r="O1672" s="22" t="n">
        <f aca="false">(J1672 / B1672)</f>
        <v>0.000538358008075454</v>
      </c>
      <c r="P1672" s="22" t="n">
        <f aca="false">K1672 / B1672</f>
        <v>-0.0231493943472409</v>
      </c>
      <c r="Q1672" s="22" t="n">
        <f aca="false">L1672/E1671</f>
        <v>-0.00468854655056944</v>
      </c>
      <c r="R1672" s="22" t="n">
        <f aca="false">M1672 / E1671</f>
        <v>-0.0221031480241126</v>
      </c>
      <c r="S1672" s="23" t="str">
        <f aca="false">IF(N1672 &gt; 0, "UP", "DOWN")</f>
        <v>DOWN</v>
      </c>
      <c r="T1672" s="28" t="inlineStr">
        <f aca="false">O1672-N1672</f>
        <is>
          <t/>
        </is>
      </c>
      <c r="U1672" s="28" t="inlineStr">
        <f aca="false">P1672-N1672</f>
        <is>
          <t/>
        </is>
      </c>
      <c r="V1672" s="28" t="inlineStr">
        <f aca="false">O1672 + P1672</f>
        <is>
          <t/>
        </is>
      </c>
    </row>
    <row collapsed="false" customFormat="false" customHeight="true" hidden="false" ht="25" outlineLevel="0" r="1673">
      <c r="A1673" s="27" t="n">
        <v>38985</v>
      </c>
      <c r="B1673" s="20" t="n">
        <v>73.81</v>
      </c>
      <c r="C1673" s="20" t="n">
        <v>75.86</v>
      </c>
      <c r="D1673" s="20" t="n">
        <v>73.72</v>
      </c>
      <c r="E1673" s="20" t="n">
        <v>75.75</v>
      </c>
      <c r="F1673" s="20" t="n">
        <v>30678300</v>
      </c>
      <c r="G1673" s="20" t="n">
        <v>75.43</v>
      </c>
      <c r="I1673" s="20" t="n">
        <f aca="false">E1673-B1673</f>
        <v>1.94</v>
      </c>
      <c r="J1673" s="20" t="n">
        <f aca="false">C1673-B1673</f>
        <v>2.05</v>
      </c>
      <c r="K1673" s="20" t="n">
        <f aca="false">D1673-B1673</f>
        <v>-0.0900000000000034</v>
      </c>
      <c r="L1673" s="20" t="n">
        <f aca="false">B1673 - E1672</f>
        <v>0.810000000000002</v>
      </c>
      <c r="M1673" s="20" t="n">
        <f aca="false">E1673 - E1672</f>
        <v>2.75</v>
      </c>
      <c r="N1673" s="22" t="n">
        <f aca="false">(I1673 / B1673)</f>
        <v>0.0262837013954748</v>
      </c>
      <c r="O1673" s="22" t="n">
        <f aca="false">(J1673 / B1673)</f>
        <v>0.0277740143611976</v>
      </c>
      <c r="P1673" s="22" t="n">
        <f aca="false">K1673 / B1673</f>
        <v>-0.00121934697195507</v>
      </c>
      <c r="Q1673" s="22" t="n">
        <f aca="false">L1673/E1672</f>
        <v>0.0110958904109589</v>
      </c>
      <c r="R1673" s="22" t="n">
        <f aca="false">M1673 / E1672</f>
        <v>0.0376712328767123</v>
      </c>
      <c r="S1673" s="23" t="str">
        <f aca="false">IF(N1673 &gt; 0, "UP", "DOWN")</f>
        <v>UP</v>
      </c>
      <c r="T1673" s="28" t="inlineStr">
        <f aca="false">O1673-N1673</f>
        <is>
          <t/>
        </is>
      </c>
      <c r="U1673" s="28" t="inlineStr">
        <f aca="false">P1673-N1673</f>
        <is>
          <t/>
        </is>
      </c>
      <c r="V1673" s="28" t="inlineStr">
        <f aca="false">O1673 + P1673</f>
        <is>
          <t/>
        </is>
      </c>
    </row>
    <row collapsed="false" customFormat="false" customHeight="true" hidden="false" ht="25" outlineLevel="0" r="1674">
      <c r="A1674" s="27" t="n">
        <v>38986</v>
      </c>
      <c r="B1674" s="20" t="n">
        <v>76.18</v>
      </c>
      <c r="C1674" s="20" t="n">
        <v>77.78</v>
      </c>
      <c r="D1674" s="20" t="n">
        <v>76.1</v>
      </c>
      <c r="E1674" s="20" t="n">
        <v>77.61</v>
      </c>
      <c r="F1674" s="20" t="n">
        <v>39391000</v>
      </c>
      <c r="G1674" s="20" t="n">
        <v>77.28</v>
      </c>
      <c r="I1674" s="20" t="n">
        <f aca="false">E1674-B1674</f>
        <v>1.42999999999999</v>
      </c>
      <c r="J1674" s="20" t="n">
        <f aca="false">C1674-B1674</f>
        <v>1.59999999999999</v>
      </c>
      <c r="K1674" s="20" t="n">
        <f aca="false">D1674-B1674</f>
        <v>-0.0800000000000125</v>
      </c>
      <c r="L1674" s="20" t="n">
        <f aca="false">B1674 - E1673</f>
        <v>0.430000000000007</v>
      </c>
      <c r="M1674" s="20" t="n">
        <f aca="false">E1674 - E1673</f>
        <v>1.86</v>
      </c>
      <c r="N1674" s="22" t="n">
        <f aca="false">(I1674 / B1674)</f>
        <v>0.0187713310580204</v>
      </c>
      <c r="O1674" s="22" t="n">
        <f aca="false">(J1674 / B1674)</f>
        <v>0.0210028878970858</v>
      </c>
      <c r="P1674" s="22" t="n">
        <f aca="false">K1674 / B1674</f>
        <v>-0.00105014439485446</v>
      </c>
      <c r="Q1674" s="22" t="n">
        <f aca="false">L1674/E1673</f>
        <v>0.00567656765676577</v>
      </c>
      <c r="R1674" s="22" t="n">
        <f aca="false">M1674 / E1673</f>
        <v>0.0245544554455445</v>
      </c>
      <c r="S1674" s="23" t="str">
        <f aca="false">IF(N1674 &gt; 0, "UP", "DOWN")</f>
        <v>UP</v>
      </c>
      <c r="T1674" s="28" t="inlineStr">
        <f aca="false">O1674-N1674</f>
        <is>
          <t/>
        </is>
      </c>
      <c r="U1674" s="28" t="inlineStr">
        <f aca="false">P1674-N1674</f>
        <is>
          <t/>
        </is>
      </c>
      <c r="V1674" s="28" t="inlineStr">
        <f aca="false">O1674 + P1674</f>
        <is>
          <t/>
        </is>
      </c>
    </row>
    <row collapsed="false" customFormat="false" customHeight="true" hidden="false" ht="25" outlineLevel="0" r="1675">
      <c r="A1675" s="27" t="n">
        <v>38987</v>
      </c>
      <c r="B1675" s="20" t="n">
        <v>77.17</v>
      </c>
      <c r="C1675" s="20" t="n">
        <v>77.47</v>
      </c>
      <c r="D1675" s="20" t="n">
        <v>75.82</v>
      </c>
      <c r="E1675" s="20" t="n">
        <v>76.41</v>
      </c>
      <c r="F1675" s="20" t="n">
        <v>28941900</v>
      </c>
      <c r="G1675" s="20" t="n">
        <v>76.08</v>
      </c>
      <c r="I1675" s="20" t="n">
        <f aca="false">E1675-B1675</f>
        <v>-0.760000000000005</v>
      </c>
      <c r="J1675" s="20" t="n">
        <f aca="false">C1675-B1675</f>
        <v>0.299999999999997</v>
      </c>
      <c r="K1675" s="20" t="n">
        <f aca="false">D1675-B1675</f>
        <v>-1.35000000000001</v>
      </c>
      <c r="L1675" s="20" t="n">
        <f aca="false">B1675 - E1674</f>
        <v>-0.439999999999998</v>
      </c>
      <c r="M1675" s="20" t="n">
        <f aca="false">E1675 - E1674</f>
        <v>-1.2</v>
      </c>
      <c r="N1675" s="22" t="n">
        <f aca="false">(I1675 / B1675)</f>
        <v>-0.00984838667876124</v>
      </c>
      <c r="O1675" s="22" t="n">
        <f aca="false">(J1675 / B1675)</f>
        <v>0.00388752105740569</v>
      </c>
      <c r="P1675" s="22" t="n">
        <f aca="false">K1675 / B1675</f>
        <v>-0.0174938447583259</v>
      </c>
      <c r="Q1675" s="22" t="n">
        <f aca="false">L1675/E1674</f>
        <v>-0.00566937250354333</v>
      </c>
      <c r="R1675" s="22" t="n">
        <f aca="false">M1675 / E1674</f>
        <v>-0.0154619250096637</v>
      </c>
      <c r="S1675" s="23" t="str">
        <f aca="false">IF(N1675 &gt; 0, "UP", "DOWN")</f>
        <v>DOWN</v>
      </c>
      <c r="T1675" s="28" t="inlineStr">
        <f aca="false">O1675-N1675</f>
        <is>
          <t/>
        </is>
      </c>
      <c r="U1675" s="28" t="inlineStr">
        <f aca="false">P1675-N1675</f>
        <is>
          <t/>
        </is>
      </c>
      <c r="V1675" s="28" t="inlineStr">
        <f aca="false">O1675 + P1675</f>
        <is>
          <t/>
        </is>
      </c>
    </row>
    <row collapsed="false" customFormat="false" customHeight="true" hidden="false" ht="25" outlineLevel="0" r="1676">
      <c r="A1676" s="27" t="n">
        <v>38988</v>
      </c>
      <c r="B1676" s="20" t="n">
        <v>77.02</v>
      </c>
      <c r="C1676" s="20" t="n">
        <v>77.48</v>
      </c>
      <c r="D1676" s="20" t="n">
        <v>75.95</v>
      </c>
      <c r="E1676" s="20" t="n">
        <v>77.01</v>
      </c>
      <c r="F1676" s="20" t="n">
        <v>25843200</v>
      </c>
      <c r="G1676" s="20" t="n">
        <v>76.68</v>
      </c>
      <c r="I1676" s="20" t="n">
        <f aca="false">E1676-B1676</f>
        <v>-0.00999999999999091</v>
      </c>
      <c r="J1676" s="20" t="n">
        <f aca="false">C1676-B1676</f>
        <v>0.460000000000008</v>
      </c>
      <c r="K1676" s="20" t="n">
        <f aca="false">D1676-B1676</f>
        <v>-1.06999999999999</v>
      </c>
      <c r="L1676" s="20" t="n">
        <f aca="false">B1676 - E1675</f>
        <v>0.609999999999999</v>
      </c>
      <c r="M1676" s="20" t="n">
        <f aca="false">E1676 - E1675</f>
        <v>0.600000000000009</v>
      </c>
      <c r="N1676" s="22" t="n">
        <f aca="false">(I1676 / B1676)</f>
        <v>-0.00012983640612816</v>
      </c>
      <c r="O1676" s="22" t="n">
        <f aca="false">(J1676 / B1676)</f>
        <v>0.00597247468190091</v>
      </c>
      <c r="P1676" s="22" t="n">
        <f aca="false">K1676 / B1676</f>
        <v>-0.0138924954557257</v>
      </c>
      <c r="Q1676" s="22" t="n">
        <f aca="false">L1676/E1675</f>
        <v>0.00798324826593377</v>
      </c>
      <c r="R1676" s="22" t="n">
        <f aca="false">M1676 / E1675</f>
        <v>0.00785237534354153</v>
      </c>
      <c r="S1676" s="23" t="str">
        <f aca="false">IF(N1676 &gt; 0, "UP", "DOWN")</f>
        <v>DOWN</v>
      </c>
      <c r="T1676" s="28" t="inlineStr">
        <f aca="false">O1676-N1676</f>
        <is>
          <t/>
        </is>
      </c>
      <c r="U1676" s="28" t="inlineStr">
        <f aca="false">P1676-N1676</f>
        <is>
          <t/>
        </is>
      </c>
      <c r="V1676" s="28" t="inlineStr">
        <f aca="false">O1676 + P1676</f>
        <is>
          <t/>
        </is>
      </c>
    </row>
    <row collapsed="false" customFormat="false" customHeight="true" hidden="false" ht="25" outlineLevel="0" r="1677">
      <c r="A1677" s="27" t="n">
        <v>38989</v>
      </c>
      <c r="B1677" s="20" t="n">
        <v>77.11</v>
      </c>
      <c r="C1677" s="20" t="n">
        <v>77.52</v>
      </c>
      <c r="D1677" s="20" t="n">
        <v>76.68</v>
      </c>
      <c r="E1677" s="20" t="n">
        <v>76.98</v>
      </c>
      <c r="F1677" s="20" t="n">
        <v>14493300</v>
      </c>
      <c r="G1677" s="20" t="n">
        <v>76.65</v>
      </c>
      <c r="I1677" s="20" t="n">
        <f aca="false">E1677-B1677</f>
        <v>-0.129999999999995</v>
      </c>
      <c r="J1677" s="20" t="n">
        <f aca="false">C1677-B1677</f>
        <v>0.409999999999997</v>
      </c>
      <c r="K1677" s="20" t="n">
        <f aca="false">D1677-B1677</f>
        <v>-0.429999999999993</v>
      </c>
      <c r="L1677" s="20" t="n">
        <f aca="false">B1677 - E1676</f>
        <v>0.0999999999999943</v>
      </c>
      <c r="M1677" s="20" t="n">
        <f aca="false">E1677 - E1676</f>
        <v>-0.0300000000000011</v>
      </c>
      <c r="N1677" s="22" t="n">
        <f aca="false">(I1677 / B1677)</f>
        <v>-0.00168590325509007</v>
      </c>
      <c r="O1677" s="22" t="n">
        <f aca="false">(J1677 / B1677)</f>
        <v>0.00531707949682268</v>
      </c>
      <c r="P1677" s="22" t="n">
        <f aca="false">K1677 / B1677</f>
        <v>-0.00557644922837495</v>
      </c>
      <c r="Q1677" s="22" t="n">
        <f aca="false">L1677/E1676</f>
        <v>0.00129853265809628</v>
      </c>
      <c r="R1677" s="22" t="n">
        <f aca="false">M1677 / E1676</f>
        <v>-0.00038955979742892</v>
      </c>
      <c r="S1677" s="23" t="str">
        <f aca="false">IF(N1677 &gt; 0, "UP", "DOWN")</f>
        <v>DOWN</v>
      </c>
      <c r="T1677" s="28" t="inlineStr">
        <f aca="false">O1677-N1677</f>
        <is>
          <t/>
        </is>
      </c>
      <c r="U1677" s="28" t="inlineStr">
        <f aca="false">P1677-N1677</f>
        <is>
          <t/>
        </is>
      </c>
      <c r="V1677" s="28" t="inlineStr">
        <f aca="false">O1677 + P1677</f>
        <is>
          <t/>
        </is>
      </c>
    </row>
    <row collapsed="false" customFormat="false" customHeight="true" hidden="false" ht="25" outlineLevel="0" r="1678">
      <c r="A1678" s="27" t="n">
        <v>38992</v>
      </c>
      <c r="B1678" s="20" t="n">
        <v>75.1</v>
      </c>
      <c r="C1678" s="20" t="n">
        <v>75.87</v>
      </c>
      <c r="D1678" s="20" t="n">
        <v>74.3</v>
      </c>
      <c r="E1678" s="20" t="n">
        <v>74.86</v>
      </c>
      <c r="F1678" s="20" t="n">
        <v>25451400</v>
      </c>
      <c r="G1678" s="20" t="n">
        <v>74.54</v>
      </c>
      <c r="I1678" s="20" t="n">
        <f aca="false">E1678-B1678</f>
        <v>-0.239999999999995</v>
      </c>
      <c r="J1678" s="20" t="n">
        <f aca="false">C1678-B1678</f>
        <v>0.77000000000001</v>
      </c>
      <c r="K1678" s="20" t="n">
        <f aca="false">D1678-B1678</f>
        <v>-0.799999999999997</v>
      </c>
      <c r="L1678" s="20" t="n">
        <f aca="false">B1678 - E1677</f>
        <v>-1.88000000000001</v>
      </c>
      <c r="M1678" s="20" t="n">
        <f aca="false">E1678 - E1677</f>
        <v>-2.12</v>
      </c>
      <c r="N1678" s="22" t="n">
        <f aca="false">(I1678 / B1678)</f>
        <v>-0.00319573901464707</v>
      </c>
      <c r="O1678" s="22" t="n">
        <f aca="false">(J1678 / B1678)</f>
        <v>0.0102529960053264</v>
      </c>
      <c r="P1678" s="22" t="n">
        <f aca="false">K1678 / B1678</f>
        <v>-0.0106524633821571</v>
      </c>
      <c r="Q1678" s="22" t="n">
        <f aca="false">L1678/E1677</f>
        <v>-0.0244219277734478</v>
      </c>
      <c r="R1678" s="22" t="n">
        <f aca="false">M1678 / E1677</f>
        <v>-0.0275396206806963</v>
      </c>
      <c r="S1678" s="23" t="str">
        <f aca="false">IF(N1678 &gt; 0, "UP", "DOWN")</f>
        <v>DOWN</v>
      </c>
      <c r="T1678" s="28" t="inlineStr">
        <f aca="false">O1678-N1678</f>
        <is>
          <t/>
        </is>
      </c>
      <c r="U1678" s="28" t="inlineStr">
        <f aca="false">P1678-N1678</f>
        <is>
          <t/>
        </is>
      </c>
      <c r="V1678" s="28" t="inlineStr">
        <f aca="false">O1678 + P1678</f>
        <is>
          <t/>
        </is>
      </c>
    </row>
    <row collapsed="false" customFormat="false" customHeight="true" hidden="false" ht="25" outlineLevel="0" r="1679">
      <c r="A1679" s="27" t="n">
        <v>38993</v>
      </c>
      <c r="B1679" s="20" t="n">
        <v>74.45</v>
      </c>
      <c r="C1679" s="20" t="n">
        <v>74.95</v>
      </c>
      <c r="D1679" s="20" t="n">
        <v>73.19</v>
      </c>
      <c r="E1679" s="20" t="n">
        <v>74.08</v>
      </c>
      <c r="F1679" s="20" t="n">
        <v>28239600</v>
      </c>
      <c r="G1679" s="20" t="n">
        <v>73.76</v>
      </c>
      <c r="I1679" s="20" t="n">
        <f aca="false">E1679-B1679</f>
        <v>-0.370000000000005</v>
      </c>
      <c r="J1679" s="20" t="n">
        <f aca="false">C1679-B1679</f>
        <v>0.5</v>
      </c>
      <c r="K1679" s="20" t="n">
        <f aca="false">D1679-B1679</f>
        <v>-1.26000000000001</v>
      </c>
      <c r="L1679" s="20" t="n">
        <f aca="false">B1679 - E1678</f>
        <v>-0.409999999999997</v>
      </c>
      <c r="M1679" s="20" t="n">
        <f aca="false">E1679 - E1678</f>
        <v>-0.780000000000001</v>
      </c>
      <c r="N1679" s="22" t="n">
        <f aca="false">(I1679 / B1679)</f>
        <v>-0.00496977837474821</v>
      </c>
      <c r="O1679" s="22" t="n">
        <f aca="false">(J1679 / B1679)</f>
        <v>0.00671591672263264</v>
      </c>
      <c r="P1679" s="22" t="n">
        <f aca="false">K1679 / B1679</f>
        <v>-0.0169241101410343</v>
      </c>
      <c r="Q1679" s="22" t="n">
        <f aca="false">L1679/E1678</f>
        <v>-0.00547689019503068</v>
      </c>
      <c r="R1679" s="22" t="n">
        <f aca="false">M1679 / E1678</f>
        <v>-0.0104194496393268</v>
      </c>
      <c r="S1679" s="23" t="str">
        <f aca="false">IF(N1679 &gt; 0, "UP", "DOWN")</f>
        <v>DOWN</v>
      </c>
      <c r="T1679" s="28" t="inlineStr">
        <f aca="false">O1679-N1679</f>
        <is>
          <t/>
        </is>
      </c>
      <c r="U1679" s="28" t="inlineStr">
        <f aca="false">P1679-N1679</f>
        <is>
          <t/>
        </is>
      </c>
      <c r="V1679" s="28" t="inlineStr">
        <f aca="false">O1679 + P1679</f>
        <is>
          <t/>
        </is>
      </c>
    </row>
    <row collapsed="false" customFormat="false" customHeight="true" hidden="false" ht="25" outlineLevel="0" r="1680">
      <c r="A1680" s="27" t="n">
        <v>38994</v>
      </c>
      <c r="B1680" s="20" t="n">
        <v>74.1</v>
      </c>
      <c r="C1680" s="20" t="n">
        <v>75.46</v>
      </c>
      <c r="D1680" s="20" t="n">
        <v>73.16</v>
      </c>
      <c r="E1680" s="20" t="n">
        <v>75.38</v>
      </c>
      <c r="F1680" s="20" t="n">
        <v>29610100</v>
      </c>
      <c r="G1680" s="20" t="n">
        <v>75.06</v>
      </c>
      <c r="I1680" s="20" t="n">
        <f aca="false">E1680-B1680</f>
        <v>1.28</v>
      </c>
      <c r="J1680" s="20" t="n">
        <f aca="false">C1680-B1680</f>
        <v>1.36</v>
      </c>
      <c r="K1680" s="20" t="n">
        <f aca="false">D1680-B1680</f>
        <v>-0.939999999999998</v>
      </c>
      <c r="L1680" s="20" t="n">
        <f aca="false">B1680 - E1679</f>
        <v>0.019999999999996</v>
      </c>
      <c r="M1680" s="20" t="n">
        <f aca="false">E1680 - E1679</f>
        <v>1.3</v>
      </c>
      <c r="N1680" s="22" t="n">
        <f aca="false">(I1680 / B1680)</f>
        <v>0.0172739541160594</v>
      </c>
      <c r="O1680" s="22" t="n">
        <f aca="false">(J1680 / B1680)</f>
        <v>0.0183535762483131</v>
      </c>
      <c r="P1680" s="22" t="n">
        <f aca="false">K1680 / B1680</f>
        <v>-0.0126855600539811</v>
      </c>
      <c r="Q1680" s="22" t="n">
        <f aca="false">L1680/E1679</f>
        <v>0.000269978401727808</v>
      </c>
      <c r="R1680" s="22" t="n">
        <f aca="false">M1680 / E1679</f>
        <v>0.017548596112311</v>
      </c>
      <c r="S1680" s="23" t="str">
        <f aca="false">IF(N1680 &gt; 0, "UP", "DOWN")</f>
        <v>UP</v>
      </c>
      <c r="T1680" s="28" t="inlineStr">
        <f aca="false">O1680-N1680</f>
        <is>
          <t/>
        </is>
      </c>
      <c r="U1680" s="28" t="inlineStr">
        <f aca="false">P1680-N1680</f>
        <is>
          <t/>
        </is>
      </c>
      <c r="V1680" s="28" t="inlineStr">
        <f aca="false">O1680 + P1680</f>
        <is>
          <t/>
        </is>
      </c>
    </row>
    <row collapsed="false" customFormat="false" customHeight="true" hidden="false" ht="25" outlineLevel="0" r="1681">
      <c r="A1681" s="27" t="n">
        <v>38995</v>
      </c>
      <c r="B1681" s="20" t="n">
        <v>74.53</v>
      </c>
      <c r="C1681" s="20" t="n">
        <v>76.16</v>
      </c>
      <c r="D1681" s="20" t="n">
        <v>74.13</v>
      </c>
      <c r="E1681" s="20" t="n">
        <v>74.83</v>
      </c>
      <c r="F1681" s="20" t="n">
        <v>24424400</v>
      </c>
      <c r="G1681" s="20" t="n">
        <v>74.51</v>
      </c>
      <c r="I1681" s="20" t="n">
        <f aca="false">E1681-B1681</f>
        <v>0.299999999999997</v>
      </c>
      <c r="J1681" s="20" t="n">
        <f aca="false">C1681-B1681</f>
        <v>1.63</v>
      </c>
      <c r="K1681" s="20" t="n">
        <f aca="false">D1681-B1681</f>
        <v>-0.400000000000006</v>
      </c>
      <c r="L1681" s="20" t="n">
        <f aca="false">B1681 - E1680</f>
        <v>-0.849999999999994</v>
      </c>
      <c r="M1681" s="20" t="n">
        <f aca="false">E1681 - E1680</f>
        <v>-0.549999999999997</v>
      </c>
      <c r="N1681" s="22" t="n">
        <f aca="false">(I1681 / B1681)</f>
        <v>0.00402522474171471</v>
      </c>
      <c r="O1681" s="22" t="n">
        <f aca="false">(J1681 / B1681)</f>
        <v>0.0218703877633167</v>
      </c>
      <c r="P1681" s="22" t="n">
        <f aca="false">K1681 / B1681</f>
        <v>-0.0053669663222864</v>
      </c>
      <c r="Q1681" s="22" t="n">
        <f aca="false">L1681/E1680</f>
        <v>-0.0112762005837091</v>
      </c>
      <c r="R1681" s="22" t="n">
        <f aca="false">M1681 / E1680</f>
        <v>-0.00729636508357651</v>
      </c>
      <c r="S1681" s="23" t="str">
        <f aca="false">IF(N1681 &gt; 0, "UP", "DOWN")</f>
        <v>UP</v>
      </c>
      <c r="T1681" s="28" t="inlineStr">
        <f aca="false">O1681-N1681</f>
        <is>
          <t/>
        </is>
      </c>
      <c r="U1681" s="28" t="inlineStr">
        <f aca="false">P1681-N1681</f>
        <is>
          <t/>
        </is>
      </c>
      <c r="V1681" s="28" t="inlineStr">
        <f aca="false">O1681 + P1681</f>
        <is>
          <t/>
        </is>
      </c>
    </row>
    <row collapsed="false" customFormat="false" customHeight="true" hidden="false" ht="25" outlineLevel="0" r="1682">
      <c r="A1682" s="27" t="n">
        <v>38996</v>
      </c>
      <c r="B1682" s="20" t="n">
        <v>74.42</v>
      </c>
      <c r="C1682" s="20" t="n">
        <v>75.04</v>
      </c>
      <c r="D1682" s="20" t="n">
        <v>73.81</v>
      </c>
      <c r="E1682" s="20" t="n">
        <v>74.22</v>
      </c>
      <c r="F1682" s="20" t="n">
        <v>16677100</v>
      </c>
      <c r="G1682" s="20" t="n">
        <v>73.9</v>
      </c>
      <c r="I1682" s="20" t="n">
        <f aca="false">E1682-B1682</f>
        <v>-0.200000000000003</v>
      </c>
      <c r="J1682" s="20" t="n">
        <f aca="false">C1682-B1682</f>
        <v>0.620000000000005</v>
      </c>
      <c r="K1682" s="20" t="n">
        <f aca="false">D1682-B1682</f>
        <v>-0.609999999999999</v>
      </c>
      <c r="L1682" s="20" t="n">
        <f aca="false">B1682 - E1681</f>
        <v>-0.409999999999997</v>
      </c>
      <c r="M1682" s="20" t="n">
        <f aca="false">E1682 - E1681</f>
        <v>-0.609999999999999</v>
      </c>
      <c r="N1682" s="22" t="n">
        <f aca="false">(I1682 / B1682)</f>
        <v>-0.00268744961031984</v>
      </c>
      <c r="O1682" s="22" t="n">
        <f aca="false">(J1682 / B1682)</f>
        <v>0.00833109379199146</v>
      </c>
      <c r="P1682" s="22" t="n">
        <f aca="false">K1682 / B1682</f>
        <v>-0.0081967213114754</v>
      </c>
      <c r="Q1682" s="22" t="n">
        <f aca="false">L1682/E1681</f>
        <v>-0.00547908592810366</v>
      </c>
      <c r="R1682" s="22" t="n">
        <f aca="false">M1682 / E1681</f>
        <v>-0.00815181077108111</v>
      </c>
      <c r="S1682" s="23" t="str">
        <f aca="false">IF(N1682 &gt; 0, "UP", "DOWN")</f>
        <v>DOWN</v>
      </c>
      <c r="T1682" s="28" t="inlineStr">
        <f aca="false">O1682-N1682</f>
        <is>
          <t/>
        </is>
      </c>
      <c r="U1682" s="28" t="inlineStr">
        <f aca="false">P1682-N1682</f>
        <is>
          <t/>
        </is>
      </c>
      <c r="V1682" s="28" t="inlineStr">
        <f aca="false">O1682 + P1682</f>
        <is>
          <t/>
        </is>
      </c>
    </row>
    <row collapsed="false" customFormat="false" customHeight="true" hidden="false" ht="25" outlineLevel="0" r="1683">
      <c r="A1683" s="27" t="n">
        <v>38999</v>
      </c>
      <c r="B1683" s="20" t="n">
        <v>73.8</v>
      </c>
      <c r="C1683" s="20" t="n">
        <v>75.08</v>
      </c>
      <c r="D1683" s="20" t="n">
        <v>73.53</v>
      </c>
      <c r="E1683" s="20" t="n">
        <v>74.63</v>
      </c>
      <c r="F1683" s="20" t="n">
        <v>15650800</v>
      </c>
      <c r="G1683" s="20" t="n">
        <v>74.31</v>
      </c>
      <c r="I1683" s="20" t="n">
        <f aca="false">E1683-B1683</f>
        <v>0.829999999999998</v>
      </c>
      <c r="J1683" s="20" t="n">
        <f aca="false">C1683-B1683</f>
        <v>1.28</v>
      </c>
      <c r="K1683" s="20" t="n">
        <f aca="false">D1683-B1683</f>
        <v>-0.269999999999996</v>
      </c>
      <c r="L1683" s="20" t="n">
        <f aca="false">B1683 - E1682</f>
        <v>-0.420000000000002</v>
      </c>
      <c r="M1683" s="20" t="n">
        <f aca="false">E1683 - E1682</f>
        <v>0.409999999999997</v>
      </c>
      <c r="N1683" s="22" t="n">
        <f aca="false">(I1683 / B1683)</f>
        <v>0.0112466124661246</v>
      </c>
      <c r="O1683" s="22" t="n">
        <f aca="false">(J1683 / B1683)</f>
        <v>0.0173441734417344</v>
      </c>
      <c r="P1683" s="22" t="n">
        <f aca="false">K1683 / B1683</f>
        <v>-0.0036585365853658</v>
      </c>
      <c r="Q1683" s="22" t="n">
        <f aca="false">L1683/E1682</f>
        <v>-0.00565885206143899</v>
      </c>
      <c r="R1683" s="22" t="n">
        <f aca="false">M1683 / E1682</f>
        <v>0.00552411748854752</v>
      </c>
      <c r="S1683" s="23" t="str">
        <f aca="false">IF(N1683 &gt; 0, "UP", "DOWN")</f>
        <v>UP</v>
      </c>
      <c r="T1683" s="28" t="inlineStr">
        <f aca="false">O1683-N1683</f>
        <is>
          <t/>
        </is>
      </c>
      <c r="U1683" s="28" t="inlineStr">
        <f aca="false">P1683-N1683</f>
        <is>
          <t/>
        </is>
      </c>
      <c r="V1683" s="28" t="inlineStr">
        <f aca="false">O1683 + P1683</f>
        <is>
          <t/>
        </is>
      </c>
    </row>
    <row collapsed="false" customFormat="false" customHeight="true" hidden="false" ht="25" outlineLevel="0" r="1684">
      <c r="A1684" s="27" t="n">
        <v>39000</v>
      </c>
      <c r="B1684" s="20" t="n">
        <v>74.54</v>
      </c>
      <c r="C1684" s="20" t="n">
        <v>74.58</v>
      </c>
      <c r="D1684" s="20" t="n">
        <v>73.08</v>
      </c>
      <c r="E1684" s="20" t="n">
        <v>73.81</v>
      </c>
      <c r="F1684" s="20" t="n">
        <v>18985300</v>
      </c>
      <c r="G1684" s="20" t="n">
        <v>73.49</v>
      </c>
      <c r="I1684" s="20" t="n">
        <f aca="false">E1684-B1684</f>
        <v>-0.730000000000004</v>
      </c>
      <c r="J1684" s="20" t="n">
        <f aca="false">C1684-B1684</f>
        <v>0.039999999999992</v>
      </c>
      <c r="K1684" s="20" t="n">
        <f aca="false">D1684-B1684</f>
        <v>-1.46000000000001</v>
      </c>
      <c r="L1684" s="20" t="n">
        <f aca="false">B1684 - E1683</f>
        <v>-0.0899999999999892</v>
      </c>
      <c r="M1684" s="20" t="n">
        <f aca="false">E1684 - E1683</f>
        <v>-0.819999999999993</v>
      </c>
      <c r="N1684" s="22" t="n">
        <f aca="false">(I1684 / B1684)</f>
        <v>-0.00979339951703788</v>
      </c>
      <c r="O1684" s="22" t="n">
        <f aca="false">(J1684 / B1684)</f>
        <v>0.000536624631070459</v>
      </c>
      <c r="P1684" s="22" t="n">
        <f aca="false">K1684 / B1684</f>
        <v>-0.0195867990340758</v>
      </c>
      <c r="Q1684" s="22" t="n">
        <f aca="false">L1684/E1683</f>
        <v>-0.00120594935012715</v>
      </c>
      <c r="R1684" s="22" t="n">
        <f aca="false">M1684 / E1683</f>
        <v>-0.0109875385233819</v>
      </c>
      <c r="S1684" s="23" t="str">
        <f aca="false">IF(N1684 &gt; 0, "UP", "DOWN")</f>
        <v>DOWN</v>
      </c>
      <c r="T1684" s="28" t="inlineStr">
        <f aca="false">O1684-N1684</f>
        <is>
          <t/>
        </is>
      </c>
      <c r="U1684" s="28" t="inlineStr">
        <f aca="false">P1684-N1684</f>
        <is>
          <t/>
        </is>
      </c>
      <c r="V1684" s="28" t="inlineStr">
        <f aca="false">O1684 + P1684</f>
        <is>
          <t/>
        </is>
      </c>
    </row>
    <row collapsed="false" customFormat="false" customHeight="true" hidden="false" ht="25" outlineLevel="0" r="1685">
      <c r="A1685" s="27" t="n">
        <v>39001</v>
      </c>
      <c r="B1685" s="20" t="n">
        <v>73.42</v>
      </c>
      <c r="C1685" s="20" t="n">
        <v>73.98</v>
      </c>
      <c r="D1685" s="20" t="n">
        <v>72.6</v>
      </c>
      <c r="E1685" s="20" t="n">
        <v>73.23</v>
      </c>
      <c r="F1685" s="20" t="n">
        <v>20423400</v>
      </c>
      <c r="G1685" s="20" t="n">
        <v>72.92</v>
      </c>
      <c r="I1685" s="20" t="n">
        <f aca="false">E1685-B1685</f>
        <v>-0.189999999999998</v>
      </c>
      <c r="J1685" s="20" t="n">
        <f aca="false">C1685-B1685</f>
        <v>0.560000000000002</v>
      </c>
      <c r="K1685" s="20" t="n">
        <f aca="false">D1685-B1685</f>
        <v>-0.820000000000007</v>
      </c>
      <c r="L1685" s="20" t="n">
        <f aca="false">B1685 - E1684</f>
        <v>-0.390000000000001</v>
      </c>
      <c r="M1685" s="20" t="n">
        <f aca="false">E1685 - E1684</f>
        <v>-0.579999999999998</v>
      </c>
      <c r="N1685" s="22" t="n">
        <f aca="false">(I1685 / B1685)</f>
        <v>-0.00258785072187412</v>
      </c>
      <c r="O1685" s="22" t="n">
        <f aca="false">(J1685 / B1685)</f>
        <v>0.00762734949605015</v>
      </c>
      <c r="P1685" s="22" t="n">
        <f aca="false">K1685 / B1685</f>
        <v>-0.0111686189049306</v>
      </c>
      <c r="Q1685" s="22" t="n">
        <f aca="false">L1685/E1684</f>
        <v>-0.00528383687847176</v>
      </c>
      <c r="R1685" s="22" t="n">
        <f aca="false">M1685 / E1684</f>
        <v>-0.00785801381926566</v>
      </c>
      <c r="S1685" s="23" t="str">
        <f aca="false">IF(N1685 &gt; 0, "UP", "DOWN")</f>
        <v>DOWN</v>
      </c>
      <c r="T1685" s="28" t="inlineStr">
        <f aca="false">O1685-N1685</f>
        <is>
          <t/>
        </is>
      </c>
      <c r="U1685" s="28" t="inlineStr">
        <f aca="false">P1685-N1685</f>
        <is>
          <t/>
        </is>
      </c>
      <c r="V1685" s="28" t="inlineStr">
        <f aca="false">O1685 + P1685</f>
        <is>
          <t/>
        </is>
      </c>
    </row>
    <row collapsed="false" customFormat="false" customHeight="true" hidden="false" ht="25" outlineLevel="0" r="1686">
      <c r="A1686" s="27" t="n">
        <v>39002</v>
      </c>
      <c r="B1686" s="20" t="n">
        <v>73.61</v>
      </c>
      <c r="C1686" s="20" t="n">
        <v>75.39</v>
      </c>
      <c r="D1686" s="20" t="n">
        <v>73.6</v>
      </c>
      <c r="E1686" s="20" t="n">
        <v>75.26</v>
      </c>
      <c r="F1686" s="20" t="n">
        <v>21173400</v>
      </c>
      <c r="G1686" s="20" t="n">
        <v>74.94</v>
      </c>
      <c r="I1686" s="20" t="n">
        <f aca="false">E1686-B1686</f>
        <v>1.65000000000001</v>
      </c>
      <c r="J1686" s="20" t="n">
        <f aca="false">C1686-B1686</f>
        <v>1.78</v>
      </c>
      <c r="K1686" s="20" t="n">
        <f aca="false">D1686-B1686</f>
        <v>-0.0100000000000051</v>
      </c>
      <c r="L1686" s="20" t="n">
        <f aca="false">B1686 - E1685</f>
        <v>0.379999999999995</v>
      </c>
      <c r="M1686" s="20" t="n">
        <f aca="false">E1686 - E1685</f>
        <v>2.03</v>
      </c>
      <c r="N1686" s="22" t="n">
        <f aca="false">(I1686 / B1686)</f>
        <v>0.0224154326857765</v>
      </c>
      <c r="O1686" s="22" t="n">
        <f aca="false">(J1686 / B1686)</f>
        <v>0.0241814970792012</v>
      </c>
      <c r="P1686" s="22" t="n">
        <f aca="false">K1686 / B1686</f>
        <v>-0.000135851107186593</v>
      </c>
      <c r="Q1686" s="22" t="n">
        <f aca="false">L1686/E1685</f>
        <v>0.00518913013792155</v>
      </c>
      <c r="R1686" s="22" t="n">
        <f aca="false">M1686 / E1685</f>
        <v>0.0277208794210023</v>
      </c>
      <c r="S1686" s="23" t="str">
        <f aca="false">IF(N1686 &gt; 0, "UP", "DOWN")</f>
        <v>UP</v>
      </c>
      <c r="T1686" s="28" t="inlineStr">
        <f aca="false">O1686-N1686</f>
        <is>
          <t/>
        </is>
      </c>
      <c r="U1686" s="28" t="inlineStr">
        <f aca="false">P1686-N1686</f>
        <is>
          <t/>
        </is>
      </c>
      <c r="V1686" s="28" t="inlineStr">
        <f aca="false">O1686 + P1686</f>
        <is>
          <t/>
        </is>
      </c>
    </row>
    <row collapsed="false" customFormat="false" customHeight="true" hidden="false" ht="25" outlineLevel="0" r="1687">
      <c r="A1687" s="27" t="n">
        <v>39003</v>
      </c>
      <c r="B1687" s="20" t="n">
        <v>75.63</v>
      </c>
      <c r="C1687" s="20" t="n">
        <v>76.88</v>
      </c>
      <c r="D1687" s="20" t="n">
        <v>74.74</v>
      </c>
      <c r="E1687" s="20" t="n">
        <v>75.02</v>
      </c>
      <c r="F1687" s="20" t="n">
        <v>24435600</v>
      </c>
      <c r="G1687" s="20" t="n">
        <v>74.7</v>
      </c>
      <c r="I1687" s="20" t="n">
        <f aca="false">E1687-B1687</f>
        <v>-0.609999999999999</v>
      </c>
      <c r="J1687" s="20" t="n">
        <f aca="false">C1687-B1687</f>
        <v>1.25</v>
      </c>
      <c r="K1687" s="20" t="n">
        <f aca="false">D1687-B1687</f>
        <v>-0.890000000000001</v>
      </c>
      <c r="L1687" s="20" t="n">
        <f aca="false">B1687 - E1686</f>
        <v>0.36999999999999</v>
      </c>
      <c r="M1687" s="20" t="n">
        <f aca="false">E1687 - E1686</f>
        <v>-0.240000000000009</v>
      </c>
      <c r="N1687" s="22" t="n">
        <f aca="false">(I1687 / B1687)</f>
        <v>-0.00806558244083035</v>
      </c>
      <c r="O1687" s="22" t="n">
        <f aca="false">(J1687 / B1687)</f>
        <v>0.016527832870554</v>
      </c>
      <c r="P1687" s="22" t="n">
        <f aca="false">K1687 / B1687</f>
        <v>-0.0117678170038345</v>
      </c>
      <c r="Q1687" s="22" t="n">
        <f aca="false">L1687/E1686</f>
        <v>0.00491629019399403</v>
      </c>
      <c r="R1687" s="22" t="n">
        <f aca="false">M1687 / E1686</f>
        <v>-0.00318894499069903</v>
      </c>
      <c r="S1687" s="23" t="str">
        <f aca="false">IF(N1687 &gt; 0, "UP", "DOWN")</f>
        <v>DOWN</v>
      </c>
      <c r="T1687" s="28" t="inlineStr">
        <f aca="false">O1687-N1687</f>
        <is>
          <t/>
        </is>
      </c>
      <c r="U1687" s="28" t="inlineStr">
        <f aca="false">P1687-N1687</f>
        <is>
          <t/>
        </is>
      </c>
      <c r="V1687" s="28" t="inlineStr">
        <f aca="false">O1687 + P1687</f>
        <is>
          <t/>
        </is>
      </c>
    </row>
    <row collapsed="false" customFormat="false" customHeight="true" hidden="false" ht="25" outlineLevel="0" r="1688">
      <c r="A1688" s="27" t="n">
        <v>39006</v>
      </c>
      <c r="B1688" s="20" t="n">
        <v>75.19</v>
      </c>
      <c r="C1688" s="20" t="n">
        <v>75.88</v>
      </c>
      <c r="D1688" s="20" t="n">
        <v>74.79</v>
      </c>
      <c r="E1688" s="20" t="n">
        <v>75.4</v>
      </c>
      <c r="F1688" s="20" t="n">
        <v>18167600</v>
      </c>
      <c r="G1688" s="20" t="n">
        <v>75.08</v>
      </c>
      <c r="I1688" s="20" t="n">
        <f aca="false">E1688-B1688</f>
        <v>0.210000000000008</v>
      </c>
      <c r="J1688" s="20" t="n">
        <f aca="false">C1688-B1688</f>
        <v>0.689999999999998</v>
      </c>
      <c r="K1688" s="20" t="n">
        <f aca="false">D1688-B1688</f>
        <v>-0.399999999999991</v>
      </c>
      <c r="L1688" s="20" t="n">
        <f aca="false">B1688 - E1687</f>
        <v>0.170000000000002</v>
      </c>
      <c r="M1688" s="20" t="n">
        <f aca="false">E1688 - E1687</f>
        <v>0.38000000000001</v>
      </c>
      <c r="N1688" s="22" t="n">
        <f aca="false">(I1688 / B1688)</f>
        <v>0.00279292459103615</v>
      </c>
      <c r="O1688" s="22" t="n">
        <f aca="false">(J1688 / B1688)</f>
        <v>0.00917675222768982</v>
      </c>
      <c r="P1688" s="22" t="n">
        <f aca="false">K1688 / B1688</f>
        <v>-0.00531985636387806</v>
      </c>
      <c r="Q1688" s="22" t="n">
        <f aca="false">L1688/E1687</f>
        <v>0.00226606238336446</v>
      </c>
      <c r="R1688" s="22" t="n">
        <f aca="false">M1688 / E1687</f>
        <v>0.00506531591575593</v>
      </c>
      <c r="S1688" s="23" t="str">
        <f aca="false">IF(N1688 &gt; 0, "UP", "DOWN")</f>
        <v>UP</v>
      </c>
      <c r="T1688" s="28" t="inlineStr">
        <f aca="false">O1688-N1688</f>
        <is>
          <t/>
        </is>
      </c>
      <c r="U1688" s="28" t="inlineStr">
        <f aca="false">P1688-N1688</f>
        <is>
          <t/>
        </is>
      </c>
      <c r="V1688" s="28" t="inlineStr">
        <f aca="false">O1688 + P1688</f>
        <is>
          <t/>
        </is>
      </c>
    </row>
    <row collapsed="false" customFormat="false" customHeight="true" hidden="false" ht="25" outlineLevel="0" r="1689">
      <c r="A1689" s="27" t="n">
        <v>39007</v>
      </c>
      <c r="B1689" s="20" t="n">
        <v>75.04</v>
      </c>
      <c r="C1689" s="20" t="n">
        <v>75.27</v>
      </c>
      <c r="D1689" s="20" t="n">
        <v>74.04</v>
      </c>
      <c r="E1689" s="20" t="n">
        <v>74.29</v>
      </c>
      <c r="F1689" s="20" t="n">
        <v>17175900</v>
      </c>
      <c r="G1689" s="20" t="n">
        <v>73.97</v>
      </c>
      <c r="I1689" s="20" t="n">
        <f aca="false">E1689-B1689</f>
        <v>-0.75</v>
      </c>
      <c r="J1689" s="20" t="n">
        <f aca="false">C1689-B1689</f>
        <v>0.22999999999999</v>
      </c>
      <c r="K1689" s="20" t="n">
        <f aca="false">D1689-B1689</f>
        <v>-1</v>
      </c>
      <c r="L1689" s="20" t="n">
        <f aca="false">B1689 - E1688</f>
        <v>-0.359999999999999</v>
      </c>
      <c r="M1689" s="20" t="n">
        <f aca="false">E1689 - E1688</f>
        <v>-1.11</v>
      </c>
      <c r="N1689" s="22" t="n">
        <f aca="false">(I1689 / B1689)</f>
        <v>-0.00999466950959488</v>
      </c>
      <c r="O1689" s="22" t="n">
        <f aca="false">(J1689 / B1689)</f>
        <v>0.00306503198294229</v>
      </c>
      <c r="P1689" s="22" t="n">
        <f aca="false">K1689 / B1689</f>
        <v>-0.0133262260127932</v>
      </c>
      <c r="Q1689" s="22" t="n">
        <f aca="false">L1689/E1688</f>
        <v>-0.00477453580901856</v>
      </c>
      <c r="R1689" s="22" t="n">
        <f aca="false">M1689 / E1688</f>
        <v>-0.0147214854111406</v>
      </c>
      <c r="S1689" s="23" t="str">
        <f aca="false">IF(N1689 &gt; 0, "UP", "DOWN")</f>
        <v>DOWN</v>
      </c>
      <c r="T1689" s="28" t="inlineStr">
        <f aca="false">O1689-N1689</f>
        <is>
          <t/>
        </is>
      </c>
      <c r="U1689" s="28" t="inlineStr">
        <f aca="false">P1689-N1689</f>
        <is>
          <t/>
        </is>
      </c>
      <c r="V1689" s="28" t="inlineStr">
        <f aca="false">O1689 + P1689</f>
        <is>
          <t/>
        </is>
      </c>
    </row>
    <row collapsed="false" customFormat="false" customHeight="true" hidden="false" ht="25" outlineLevel="0" r="1690">
      <c r="A1690" s="27" t="n">
        <v>39008</v>
      </c>
      <c r="B1690" s="20" t="n">
        <v>74.75</v>
      </c>
      <c r="C1690" s="20" t="n">
        <v>75.37</v>
      </c>
      <c r="D1690" s="20" t="n">
        <v>73.91</v>
      </c>
      <c r="E1690" s="20" t="n">
        <v>74.53</v>
      </c>
      <c r="F1690" s="20" t="n">
        <v>40496700</v>
      </c>
      <c r="G1690" s="20" t="n">
        <v>74.21</v>
      </c>
      <c r="I1690" s="20" t="n">
        <f aca="false">E1690-B1690</f>
        <v>-0.219999999999999</v>
      </c>
      <c r="J1690" s="20" t="n">
        <f aca="false">C1690-B1690</f>
        <v>0.620000000000005</v>
      </c>
      <c r="K1690" s="20" t="n">
        <f aca="false">D1690-B1690</f>
        <v>-0.840000000000003</v>
      </c>
      <c r="L1690" s="20" t="n">
        <f aca="false">B1690 - E1689</f>
        <v>0.459999999999994</v>
      </c>
      <c r="M1690" s="20" t="n">
        <f aca="false">E1690 - E1689</f>
        <v>0.239999999999995</v>
      </c>
      <c r="N1690" s="22" t="n">
        <f aca="false">(I1690 / B1690)</f>
        <v>-0.00294314381270901</v>
      </c>
      <c r="O1690" s="22" t="n">
        <f aca="false">(J1690 / B1690)</f>
        <v>0.00829431438127096</v>
      </c>
      <c r="P1690" s="22" t="n">
        <f aca="false">K1690 / B1690</f>
        <v>-0.01123745819398</v>
      </c>
      <c r="Q1690" s="22" t="n">
        <f aca="false">L1690/E1689</f>
        <v>0.0061919504643962</v>
      </c>
      <c r="R1690" s="22" t="n">
        <f aca="false">M1690 / E1689</f>
        <v>0.0032305828509893</v>
      </c>
      <c r="S1690" s="23" t="str">
        <f aca="false">IF(N1690 &gt; 0, "UP", "DOWN")</f>
        <v>DOWN</v>
      </c>
      <c r="T1690" s="28" t="inlineStr">
        <f aca="false">O1690-N1690</f>
        <is>
          <t/>
        </is>
      </c>
      <c r="U1690" s="28" t="inlineStr">
        <f aca="false">P1690-N1690</f>
        <is>
          <t/>
        </is>
      </c>
      <c r="V1690" s="28" t="inlineStr">
        <f aca="false">O1690 + P1690</f>
        <is>
          <t/>
        </is>
      </c>
    </row>
    <row collapsed="false" customFormat="false" customHeight="true" hidden="false" ht="25" outlineLevel="0" r="1691">
      <c r="A1691" s="27" t="n">
        <v>39009</v>
      </c>
      <c r="B1691" s="20" t="n">
        <v>79.26</v>
      </c>
      <c r="C1691" s="20" t="n">
        <v>79.95</v>
      </c>
      <c r="D1691" s="20" t="n">
        <v>78.16</v>
      </c>
      <c r="E1691" s="20" t="n">
        <v>78.99</v>
      </c>
      <c r="F1691" s="20" t="n">
        <v>54034900</v>
      </c>
      <c r="G1691" s="20" t="n">
        <v>78.65</v>
      </c>
      <c r="I1691" s="20" t="n">
        <f aca="false">E1691-B1691</f>
        <v>-0.27000000000001</v>
      </c>
      <c r="J1691" s="20" t="n">
        <f aca="false">C1691-B1691</f>
        <v>0.689999999999998</v>
      </c>
      <c r="K1691" s="20" t="n">
        <f aca="false">D1691-B1691</f>
        <v>-1.10000000000001</v>
      </c>
      <c r="L1691" s="20" t="n">
        <f aca="false">B1691 - E1690</f>
        <v>4.73</v>
      </c>
      <c r="M1691" s="20" t="n">
        <f aca="false">E1691 - E1690</f>
        <v>4.45999999999999</v>
      </c>
      <c r="N1691" s="22" t="n">
        <f aca="false">(I1691 / B1691)</f>
        <v>-0.00340651021953079</v>
      </c>
      <c r="O1691" s="22" t="n">
        <f aca="false">(J1691 / B1691)</f>
        <v>0.00870552611657832</v>
      </c>
      <c r="P1691" s="22" t="n">
        <f aca="false">K1691 / B1691</f>
        <v>-0.0138783749684583</v>
      </c>
      <c r="Q1691" s="22" t="n">
        <f aca="false">L1691/E1690</f>
        <v>0.0634643767610359</v>
      </c>
      <c r="R1691" s="22" t="n">
        <f aca="false">M1691 / E1690</f>
        <v>0.0598416744934925</v>
      </c>
      <c r="S1691" s="23" t="str">
        <f aca="false">IF(N1691 &gt; 0, "UP", "DOWN")</f>
        <v>DOWN</v>
      </c>
      <c r="T1691" s="28" t="inlineStr">
        <f aca="false">O1691-N1691</f>
        <is>
          <t/>
        </is>
      </c>
      <c r="U1691" s="28" t="inlineStr">
        <f aca="false">P1691-N1691</f>
        <is>
          <t/>
        </is>
      </c>
      <c r="V1691" s="28" t="inlineStr">
        <f aca="false">O1691 + P1691</f>
        <is>
          <t/>
        </is>
      </c>
    </row>
    <row collapsed="false" customFormat="false" customHeight="true" hidden="false" ht="25" outlineLevel="0" r="1692">
      <c r="A1692" s="27" t="n">
        <v>39010</v>
      </c>
      <c r="B1692" s="20" t="n">
        <v>78.97</v>
      </c>
      <c r="C1692" s="20" t="n">
        <v>79.99</v>
      </c>
      <c r="D1692" s="20" t="n">
        <v>78.67</v>
      </c>
      <c r="E1692" s="20" t="n">
        <v>79.95</v>
      </c>
      <c r="F1692" s="20" t="n">
        <v>22836200</v>
      </c>
      <c r="G1692" s="20" t="n">
        <v>79.61</v>
      </c>
      <c r="I1692" s="20" t="n">
        <f aca="false">E1692-B1692</f>
        <v>0.980000000000004</v>
      </c>
      <c r="J1692" s="20" t="n">
        <f aca="false">C1692-B1692</f>
        <v>1.02</v>
      </c>
      <c r="K1692" s="20" t="n">
        <f aca="false">D1692-B1692</f>
        <v>-0.299999999999997</v>
      </c>
      <c r="L1692" s="20" t="n">
        <f aca="false">B1692 - E1691</f>
        <v>-0.019999999999996</v>
      </c>
      <c r="M1692" s="20" t="n">
        <f aca="false">E1692 - E1691</f>
        <v>0.960000000000008</v>
      </c>
      <c r="N1692" s="22" t="n">
        <f aca="false">(I1692 / B1692)</f>
        <v>0.0124097758642523</v>
      </c>
      <c r="O1692" s="22" t="n">
        <f aca="false">(J1692 / B1692)</f>
        <v>0.0129162973280992</v>
      </c>
      <c r="P1692" s="22" t="n">
        <f aca="false">K1692 / B1692</f>
        <v>-0.00379891097885269</v>
      </c>
      <c r="Q1692" s="22" t="n">
        <f aca="false">L1692/E1691</f>
        <v>-0.000253196607165414</v>
      </c>
      <c r="R1692" s="22" t="n">
        <f aca="false">M1692 / E1691</f>
        <v>0.0121534371439424</v>
      </c>
      <c r="S1692" s="23" t="str">
        <f aca="false">IF(N1692 &gt; 0, "UP", "DOWN")</f>
        <v>UP</v>
      </c>
      <c r="T1692" s="28" t="inlineStr">
        <f aca="false">O1692-N1692</f>
        <is>
          <t/>
        </is>
      </c>
      <c r="U1692" s="28" t="inlineStr">
        <f aca="false">P1692-N1692</f>
        <is>
          <t/>
        </is>
      </c>
      <c r="V1692" s="28" t="inlineStr">
        <f aca="false">O1692 + P1692</f>
        <is>
          <t/>
        </is>
      </c>
    </row>
    <row collapsed="false" customFormat="false" customHeight="true" hidden="false" ht="25" outlineLevel="0" r="1693">
      <c r="A1693" s="27" t="n">
        <v>39013</v>
      </c>
      <c r="B1693" s="20" t="n">
        <v>79.99</v>
      </c>
      <c r="C1693" s="20" t="n">
        <v>81.9</v>
      </c>
      <c r="D1693" s="20" t="n">
        <v>79.75</v>
      </c>
      <c r="E1693" s="20" t="n">
        <v>81.46</v>
      </c>
      <c r="F1693" s="20" t="n">
        <v>29732400</v>
      </c>
      <c r="G1693" s="20" t="n">
        <v>81.11</v>
      </c>
      <c r="I1693" s="20" t="n">
        <f aca="false">E1693-B1693</f>
        <v>1.47</v>
      </c>
      <c r="J1693" s="20" t="n">
        <f aca="false">C1693-B1693</f>
        <v>1.91000000000001</v>
      </c>
      <c r="K1693" s="20" t="n">
        <f aca="false">D1693-B1693</f>
        <v>-0.239999999999995</v>
      </c>
      <c r="L1693" s="20" t="n">
        <f aca="false">B1693 - E1692</f>
        <v>0.039999999999992</v>
      </c>
      <c r="M1693" s="20" t="n">
        <f aca="false">E1693 - E1692</f>
        <v>1.50999999999999</v>
      </c>
      <c r="N1693" s="22" t="n">
        <f aca="false">(I1693 / B1693)</f>
        <v>0.0183772971621453</v>
      </c>
      <c r="O1693" s="22" t="n">
        <f aca="false">(J1693 / B1693)</f>
        <v>0.0238779847480936</v>
      </c>
      <c r="P1693" s="22" t="n">
        <f aca="false">K1693 / B1693</f>
        <v>-0.0030003750468808</v>
      </c>
      <c r="Q1693" s="22" t="n">
        <f aca="false">L1693/E1692</f>
        <v>0.000500312695434547</v>
      </c>
      <c r="R1693" s="22" t="n">
        <f aca="false">M1693 / E1692</f>
        <v>0.0188868042526578</v>
      </c>
      <c r="S1693" s="23" t="str">
        <f aca="false">IF(N1693 &gt; 0, "UP", "DOWN")</f>
        <v>UP</v>
      </c>
      <c r="T1693" s="28" t="inlineStr">
        <f aca="false">O1693-N1693</f>
        <is>
          <t/>
        </is>
      </c>
      <c r="U1693" s="28" t="inlineStr">
        <f aca="false">P1693-N1693</f>
        <is>
          <t/>
        </is>
      </c>
      <c r="V1693" s="28" t="inlineStr">
        <f aca="false">O1693 + P1693</f>
        <is>
          <t/>
        </is>
      </c>
    </row>
    <row collapsed="false" customFormat="false" customHeight="true" hidden="false" ht="25" outlineLevel="0" r="1694">
      <c r="A1694" s="27" t="n">
        <v>39014</v>
      </c>
      <c r="B1694" s="20" t="n">
        <v>81.21</v>
      </c>
      <c r="C1694" s="20" t="n">
        <v>81.68</v>
      </c>
      <c r="D1694" s="20" t="n">
        <v>80.2</v>
      </c>
      <c r="E1694" s="20" t="n">
        <v>81.05</v>
      </c>
      <c r="F1694" s="20" t="n">
        <v>16543300</v>
      </c>
      <c r="G1694" s="20" t="n">
        <v>80.7</v>
      </c>
      <c r="I1694" s="20" t="n">
        <f aca="false">E1694-B1694</f>
        <v>-0.159999999999997</v>
      </c>
      <c r="J1694" s="20" t="n">
        <f aca="false">C1694-B1694</f>
        <v>0.470000000000013</v>
      </c>
      <c r="K1694" s="20" t="n">
        <f aca="false">D1694-B1694</f>
        <v>-1.00999999999999</v>
      </c>
      <c r="L1694" s="20" t="n">
        <f aca="false">B1694 - E1693</f>
        <v>-0.25</v>
      </c>
      <c r="M1694" s="20" t="n">
        <f aca="false">E1694 - E1693</f>
        <v>-0.409999999999997</v>
      </c>
      <c r="N1694" s="22" t="n">
        <f aca="false">(I1694 / B1694)</f>
        <v>-0.00197020071419772</v>
      </c>
      <c r="O1694" s="22" t="n">
        <f aca="false">(J1694 / B1694)</f>
        <v>0.00578746459795608</v>
      </c>
      <c r="P1694" s="22" t="n">
        <f aca="false">K1694 / B1694</f>
        <v>-0.0124368920083732</v>
      </c>
      <c r="Q1694" s="22" t="n">
        <f aca="false">L1694/E1693</f>
        <v>-0.00306899091578689</v>
      </c>
      <c r="R1694" s="22" t="n">
        <f aca="false">M1694 / E1693</f>
        <v>-0.00503314510189046</v>
      </c>
      <c r="S1694" s="23" t="str">
        <f aca="false">IF(N1694 &gt; 0, "UP", "DOWN")</f>
        <v>DOWN</v>
      </c>
      <c r="T1694" s="28" t="inlineStr">
        <f aca="false">O1694-N1694</f>
        <is>
          <t/>
        </is>
      </c>
      <c r="U1694" s="28" t="inlineStr">
        <f aca="false">P1694-N1694</f>
        <is>
          <t/>
        </is>
      </c>
      <c r="V1694" s="28" t="inlineStr">
        <f aca="false">O1694 + P1694</f>
        <is>
          <t/>
        </is>
      </c>
    </row>
    <row collapsed="false" customFormat="false" customHeight="true" hidden="false" ht="25" outlineLevel="0" r="1695">
      <c r="A1695" s="27" t="n">
        <v>39015</v>
      </c>
      <c r="B1695" s="20" t="n">
        <v>81.35</v>
      </c>
      <c r="C1695" s="20" t="n">
        <v>82</v>
      </c>
      <c r="D1695" s="20" t="n">
        <v>81.01</v>
      </c>
      <c r="E1695" s="20" t="n">
        <v>81.68</v>
      </c>
      <c r="F1695" s="20" t="n">
        <v>17329100</v>
      </c>
      <c r="G1695" s="20" t="n">
        <v>81.33</v>
      </c>
      <c r="I1695" s="20" t="n">
        <f aca="false">E1695-B1695</f>
        <v>0.330000000000012</v>
      </c>
      <c r="J1695" s="20" t="n">
        <f aca="false">C1695-B1695</f>
        <v>0.650000000000006</v>
      </c>
      <c r="K1695" s="20" t="n">
        <f aca="false">D1695-B1695</f>
        <v>-0.339999999999989</v>
      </c>
      <c r="L1695" s="20" t="n">
        <f aca="false">B1695 - E1694</f>
        <v>0.299999999999997</v>
      </c>
      <c r="M1695" s="20" t="n">
        <f aca="false">E1695 - E1694</f>
        <v>0.63000000000001</v>
      </c>
      <c r="N1695" s="22" t="n">
        <f aca="false">(I1695 / B1695)</f>
        <v>0.00405654578979733</v>
      </c>
      <c r="O1695" s="22" t="n">
        <f aca="false">(J1695 / B1695)</f>
        <v>0.00799016594960056</v>
      </c>
      <c r="P1695" s="22" t="n">
        <f aca="false">K1695 / B1695</f>
        <v>-0.00417947141979089</v>
      </c>
      <c r="Q1695" s="22" t="n">
        <f aca="false">L1695/E1694</f>
        <v>0.00370141887723624</v>
      </c>
      <c r="R1695" s="22" t="n">
        <f aca="false">M1695 / E1694</f>
        <v>0.00777297964219629</v>
      </c>
      <c r="S1695" s="23" t="str">
        <f aca="false">IF(N1695 &gt; 0, "UP", "DOWN")</f>
        <v>UP</v>
      </c>
      <c r="T1695" s="28" t="inlineStr">
        <f aca="false">O1695-N1695</f>
        <is>
          <t/>
        </is>
      </c>
      <c r="U1695" s="28" t="inlineStr">
        <f aca="false">P1695-N1695</f>
        <is>
          <t/>
        </is>
      </c>
      <c r="V1695" s="28" t="inlineStr">
        <f aca="false">O1695 + P1695</f>
        <is>
          <t/>
        </is>
      </c>
    </row>
    <row collapsed="false" customFormat="false" customHeight="true" hidden="false" ht="25" outlineLevel="0" r="1696">
      <c r="A1696" s="27" t="n">
        <v>39016</v>
      </c>
      <c r="B1696" s="20" t="n">
        <v>81.9</v>
      </c>
      <c r="C1696" s="20" t="n">
        <v>82.6</v>
      </c>
      <c r="D1696" s="20" t="n">
        <v>81.13</v>
      </c>
      <c r="E1696" s="20" t="n">
        <v>82.19</v>
      </c>
      <c r="F1696" s="20" t="n">
        <v>15455600</v>
      </c>
      <c r="G1696" s="20" t="n">
        <v>81.84</v>
      </c>
      <c r="I1696" s="20" t="n">
        <f aca="false">E1696-B1696</f>
        <v>0.289999999999992</v>
      </c>
      <c r="J1696" s="20" t="n">
        <f aca="false">C1696-B1696</f>
        <v>0.699999999999989</v>
      </c>
      <c r="K1696" s="20" t="n">
        <f aca="false">D1696-B1696</f>
        <v>-0.77000000000001</v>
      </c>
      <c r="L1696" s="20" t="n">
        <f aca="false">B1696 - E1695</f>
        <v>0.219999999999999</v>
      </c>
      <c r="M1696" s="20" t="n">
        <f aca="false">E1696 - E1695</f>
        <v>0.509999999999991</v>
      </c>
      <c r="N1696" s="22" t="n">
        <f aca="false">(I1696 / B1696)</f>
        <v>0.00354090354090344</v>
      </c>
      <c r="O1696" s="22" t="n">
        <f aca="false">(J1696 / B1696)</f>
        <v>0.00854700854700841</v>
      </c>
      <c r="P1696" s="22" t="n">
        <f aca="false">K1696 / B1696</f>
        <v>-0.00940170940170953</v>
      </c>
      <c r="Q1696" s="22" t="n">
        <f aca="false">L1696/E1695</f>
        <v>0.00269343780607246</v>
      </c>
      <c r="R1696" s="22" t="n">
        <f aca="false">M1696 / E1695</f>
        <v>0.00624387855044063</v>
      </c>
      <c r="S1696" s="23" t="str">
        <f aca="false">IF(N1696 &gt; 0, "UP", "DOWN")</f>
        <v>UP</v>
      </c>
      <c r="T1696" s="28" t="inlineStr">
        <f aca="false">O1696-N1696</f>
        <is>
          <t/>
        </is>
      </c>
      <c r="U1696" s="28" t="inlineStr">
        <f aca="false">P1696-N1696</f>
        <is>
          <t/>
        </is>
      </c>
      <c r="V1696" s="28" t="inlineStr">
        <f aca="false">O1696 + P1696</f>
        <is>
          <t/>
        </is>
      </c>
    </row>
    <row collapsed="false" customFormat="false" customHeight="true" hidden="false" ht="25" outlineLevel="0" r="1697">
      <c r="A1697" s="27" t="n">
        <v>39017</v>
      </c>
      <c r="B1697" s="20" t="n">
        <v>81.75</v>
      </c>
      <c r="C1697" s="20" t="n">
        <v>82.45</v>
      </c>
      <c r="D1697" s="20" t="n">
        <v>80.01</v>
      </c>
      <c r="E1697" s="20" t="n">
        <v>80.41</v>
      </c>
      <c r="F1697" s="20" t="n">
        <v>21248800</v>
      </c>
      <c r="G1697" s="20" t="n">
        <v>80.07</v>
      </c>
      <c r="I1697" s="20" t="n">
        <f aca="false">E1697-B1697</f>
        <v>-1.34</v>
      </c>
      <c r="J1697" s="20" t="n">
        <f aca="false">C1697-B1697</f>
        <v>0.700000000000003</v>
      </c>
      <c r="K1697" s="20" t="n">
        <f aca="false">D1697-B1697</f>
        <v>-1.74</v>
      </c>
      <c r="L1697" s="20" t="n">
        <f aca="false">B1697 - E1696</f>
        <v>-0.439999999999998</v>
      </c>
      <c r="M1697" s="20" t="n">
        <f aca="false">E1697 - E1696</f>
        <v>-1.78</v>
      </c>
      <c r="N1697" s="22" t="n">
        <f aca="false">(I1697 / B1697)</f>
        <v>-0.0163914373088685</v>
      </c>
      <c r="O1697" s="22" t="n">
        <f aca="false">(J1697 / B1697)</f>
        <v>0.00856269113149851</v>
      </c>
      <c r="P1697" s="22" t="n">
        <f aca="false">K1697 / B1697</f>
        <v>-0.0212844036697247</v>
      </c>
      <c r="Q1697" s="22" t="n">
        <f aca="false">L1697/E1696</f>
        <v>-0.00535344932473534</v>
      </c>
      <c r="R1697" s="22" t="n">
        <f aca="false">M1697 / E1696</f>
        <v>-0.0216571359046113</v>
      </c>
      <c r="S1697" s="23" t="str">
        <f aca="false">IF(N1697 &gt; 0, "UP", "DOWN")</f>
        <v>DOWN</v>
      </c>
      <c r="T1697" s="28" t="inlineStr">
        <f aca="false">O1697-N1697</f>
        <is>
          <t/>
        </is>
      </c>
      <c r="U1697" s="28" t="inlineStr">
        <f aca="false">P1697-N1697</f>
        <is>
          <t/>
        </is>
      </c>
      <c r="V1697" s="28" t="inlineStr">
        <f aca="false">O1697 + P1697</f>
        <is>
          <t/>
        </is>
      </c>
    </row>
    <row collapsed="false" customFormat="false" customHeight="true" hidden="false" ht="25" outlineLevel="0" r="1698">
      <c r="A1698" s="27" t="n">
        <v>39020</v>
      </c>
      <c r="B1698" s="20" t="n">
        <v>79.99</v>
      </c>
      <c r="C1698" s="20" t="n">
        <v>80.9</v>
      </c>
      <c r="D1698" s="20" t="n">
        <v>79.5</v>
      </c>
      <c r="E1698" s="20" t="n">
        <v>80.42</v>
      </c>
      <c r="F1698" s="20" t="n">
        <v>17854200</v>
      </c>
      <c r="G1698" s="20" t="n">
        <v>80.08</v>
      </c>
      <c r="I1698" s="20" t="n">
        <f aca="false">E1698-B1698</f>
        <v>0.430000000000007</v>
      </c>
      <c r="J1698" s="20" t="n">
        <f aca="false">C1698-B1698</f>
        <v>0.910000000000011</v>
      </c>
      <c r="K1698" s="20" t="n">
        <f aca="false">D1698-B1698</f>
        <v>-0.489999999999995</v>
      </c>
      <c r="L1698" s="20" t="n">
        <f aca="false">B1698 - E1697</f>
        <v>-0.420000000000002</v>
      </c>
      <c r="M1698" s="20" t="n">
        <f aca="false">E1698 - E1697</f>
        <v>0.0100000000000051</v>
      </c>
      <c r="N1698" s="22" t="n">
        <f aca="false">(I1698 / B1698)</f>
        <v>0.00537567195899496</v>
      </c>
      <c r="O1698" s="22" t="n">
        <f aca="false">(J1698 / B1698)</f>
        <v>0.0113764220527567</v>
      </c>
      <c r="P1698" s="22" t="n">
        <f aca="false">K1698 / B1698</f>
        <v>-0.00612576572071503</v>
      </c>
      <c r="Q1698" s="22" t="n">
        <f aca="false">L1698/E1697</f>
        <v>-0.00522323094142522</v>
      </c>
      <c r="R1698" s="22" t="n">
        <f aca="false">M1698 / E1697</f>
        <v>0.000124362641462568</v>
      </c>
      <c r="S1698" s="23" t="str">
        <f aca="false">IF(N1698 &gt; 0, "UP", "DOWN")</f>
        <v>UP</v>
      </c>
      <c r="T1698" s="28" t="inlineStr">
        <f aca="false">O1698-N1698</f>
        <is>
          <t/>
        </is>
      </c>
      <c r="U1698" s="28" t="inlineStr">
        <f aca="false">P1698-N1698</f>
        <is>
          <t/>
        </is>
      </c>
      <c r="V1698" s="28" t="inlineStr">
        <f aca="false">O1698 + P1698</f>
        <is>
          <t/>
        </is>
      </c>
    </row>
    <row collapsed="false" customFormat="false" customHeight="true" hidden="false" ht="25" outlineLevel="0" r="1699">
      <c r="A1699" s="27" t="n">
        <v>39021</v>
      </c>
      <c r="B1699" s="20" t="n">
        <v>81.45</v>
      </c>
      <c r="C1699" s="20" t="n">
        <v>81.68</v>
      </c>
      <c r="D1699" s="20" t="n">
        <v>80.23</v>
      </c>
      <c r="E1699" s="20" t="n">
        <v>81.08</v>
      </c>
      <c r="F1699" s="20" t="n">
        <v>17909800</v>
      </c>
      <c r="G1699" s="20" t="n">
        <v>80.73</v>
      </c>
      <c r="I1699" s="20" t="n">
        <f aca="false">E1699-B1699</f>
        <v>-0.370000000000005</v>
      </c>
      <c r="J1699" s="20" t="n">
        <f aca="false">C1699-B1699</f>
        <v>0.230000000000004</v>
      </c>
      <c r="K1699" s="20" t="n">
        <f aca="false">D1699-B1699</f>
        <v>-1.22</v>
      </c>
      <c r="L1699" s="20" t="n">
        <f aca="false">B1699 - E1698</f>
        <v>1.03</v>
      </c>
      <c r="M1699" s="20" t="n">
        <f aca="false">E1699 - E1698</f>
        <v>0.659999999999997</v>
      </c>
      <c r="N1699" s="22" t="n">
        <f aca="false">(I1699 / B1699)</f>
        <v>-0.00454266421117255</v>
      </c>
      <c r="O1699" s="22" t="n">
        <f aca="false">(J1699 / B1699)</f>
        <v>0.0028238182934316</v>
      </c>
      <c r="P1699" s="22" t="n">
        <f aca="false">K1699 / B1699</f>
        <v>-0.0149785144260282</v>
      </c>
      <c r="Q1699" s="22" t="n">
        <f aca="false">L1699/E1698</f>
        <v>0.0128077592638647</v>
      </c>
      <c r="R1699" s="22" t="n">
        <f aca="false">M1699 / E1698</f>
        <v>0.0082069137030589</v>
      </c>
      <c r="S1699" s="23" t="str">
        <f aca="false">IF(N1699 &gt; 0, "UP", "DOWN")</f>
        <v>DOWN</v>
      </c>
      <c r="T1699" s="28" t="inlineStr">
        <f aca="false">O1699-N1699</f>
        <is>
          <t/>
        </is>
      </c>
      <c r="U1699" s="28" t="inlineStr">
        <f aca="false">P1699-N1699</f>
        <is>
          <t/>
        </is>
      </c>
      <c r="V1699" s="28" t="inlineStr">
        <f aca="false">O1699 + P1699</f>
        <is>
          <t/>
        </is>
      </c>
    </row>
    <row collapsed="false" customFormat="false" customHeight="true" hidden="false" ht="25" outlineLevel="0" r="1700">
      <c r="A1700" s="27" t="n">
        <v>39022</v>
      </c>
      <c r="B1700" s="20" t="n">
        <v>81.1</v>
      </c>
      <c r="C1700" s="20" t="n">
        <v>81.38</v>
      </c>
      <c r="D1700" s="20" t="n">
        <v>78.36</v>
      </c>
      <c r="E1700" s="20" t="n">
        <v>79.16</v>
      </c>
      <c r="F1700" s="20" t="n">
        <v>21828300</v>
      </c>
      <c r="G1700" s="20" t="n">
        <v>78.82</v>
      </c>
      <c r="I1700" s="20" t="n">
        <f aca="false">E1700-B1700</f>
        <v>-1.94</v>
      </c>
      <c r="J1700" s="20" t="n">
        <f aca="false">C1700-B1700</f>
        <v>0.280000000000001</v>
      </c>
      <c r="K1700" s="20" t="n">
        <f aca="false">D1700-B1700</f>
        <v>-2.73999999999999</v>
      </c>
      <c r="L1700" s="20" t="n">
        <f aca="false">B1700 - E1699</f>
        <v>0.019999999999996</v>
      </c>
      <c r="M1700" s="20" t="n">
        <f aca="false">E1700 - E1699</f>
        <v>-1.92</v>
      </c>
      <c r="N1700" s="22" t="n">
        <f aca="false">(I1700 / B1700)</f>
        <v>-0.0239210850801479</v>
      </c>
      <c r="O1700" s="22" t="n">
        <f aca="false">(J1700 / B1700)</f>
        <v>0.00345252774352652</v>
      </c>
      <c r="P1700" s="22" t="n">
        <f aca="false">K1700 / B1700</f>
        <v>-0.0337854500616522</v>
      </c>
      <c r="Q1700" s="22" t="n">
        <f aca="false">L1700/E1699</f>
        <v>0.000246669955599359</v>
      </c>
      <c r="R1700" s="22" t="n">
        <f aca="false">M1700 / E1699</f>
        <v>-0.0236803157375432</v>
      </c>
      <c r="S1700" s="23" t="str">
        <f aca="false">IF(N1700 &gt; 0, "UP", "DOWN")</f>
        <v>DOWN</v>
      </c>
      <c r="T1700" s="28" t="inlineStr">
        <f aca="false">O1700-N1700</f>
        <is>
          <t/>
        </is>
      </c>
      <c r="U1700" s="28" t="inlineStr">
        <f aca="false">P1700-N1700</f>
        <is>
          <t/>
        </is>
      </c>
      <c r="V1700" s="28" t="inlineStr">
        <f aca="false">O1700 + P1700</f>
        <is>
          <t/>
        </is>
      </c>
    </row>
    <row collapsed="false" customFormat="false" customHeight="true" hidden="false" ht="25" outlineLevel="0" r="1701">
      <c r="A1701" s="27" t="n">
        <v>39023</v>
      </c>
      <c r="B1701" s="20" t="n">
        <v>78.92</v>
      </c>
      <c r="C1701" s="20" t="n">
        <v>79.32</v>
      </c>
      <c r="D1701" s="20" t="n">
        <v>78.5</v>
      </c>
      <c r="E1701" s="20" t="n">
        <v>78.98</v>
      </c>
      <c r="F1701" s="20" t="n">
        <v>16624400</v>
      </c>
      <c r="G1701" s="20" t="n">
        <v>78.64</v>
      </c>
      <c r="I1701" s="20" t="n">
        <f aca="false">E1701-B1701</f>
        <v>0.0600000000000023</v>
      </c>
      <c r="J1701" s="20" t="n">
        <f aca="false">C1701-B1701</f>
        <v>0.399999999999991</v>
      </c>
      <c r="K1701" s="20" t="n">
        <f aca="false">D1701-B1701</f>
        <v>-0.420000000000002</v>
      </c>
      <c r="L1701" s="20" t="n">
        <f aca="false">B1701 - E1700</f>
        <v>-0.239999999999995</v>
      </c>
      <c r="M1701" s="20" t="n">
        <f aca="false">E1701 - E1700</f>
        <v>-0.179999999999993</v>
      </c>
      <c r="N1701" s="22" t="n">
        <f aca="false">(I1701 / B1701)</f>
        <v>0.00076026355803348</v>
      </c>
      <c r="O1701" s="22" t="n">
        <f aca="false">(J1701 / B1701)</f>
        <v>0.0050684237202229</v>
      </c>
      <c r="P1701" s="22" t="n">
        <f aca="false">K1701 / B1701</f>
        <v>-0.00532184490623418</v>
      </c>
      <c r="Q1701" s="22" t="n">
        <f aca="false">L1701/E1700</f>
        <v>-0.00303183425972707</v>
      </c>
      <c r="R1701" s="22" t="n">
        <f aca="false">M1701 / E1700</f>
        <v>-0.00227387569479526</v>
      </c>
      <c r="S1701" s="23" t="str">
        <f aca="false">IF(N1701 &gt; 0, "UP", "DOWN")</f>
        <v>UP</v>
      </c>
      <c r="T1701" s="28" t="inlineStr">
        <f aca="false">O1701-N1701</f>
        <is>
          <t/>
        </is>
      </c>
      <c r="U1701" s="28" t="inlineStr">
        <f aca="false">P1701-N1701</f>
        <is>
          <t/>
        </is>
      </c>
      <c r="V1701" s="28" t="inlineStr">
        <f aca="false">O1701 + P1701</f>
        <is>
          <t/>
        </is>
      </c>
    </row>
    <row collapsed="false" customFormat="false" customHeight="true" hidden="false" ht="25" outlineLevel="0" r="1702">
      <c r="A1702" s="27" t="n">
        <v>39024</v>
      </c>
      <c r="B1702" s="20" t="n">
        <v>79.36</v>
      </c>
      <c r="C1702" s="20" t="n">
        <v>79.53</v>
      </c>
      <c r="D1702" s="20" t="n">
        <v>77.79</v>
      </c>
      <c r="E1702" s="20" t="n">
        <v>78.29</v>
      </c>
      <c r="F1702" s="20" t="n">
        <v>15424600</v>
      </c>
      <c r="G1702" s="20" t="n">
        <v>77.96</v>
      </c>
      <c r="I1702" s="20" t="n">
        <f aca="false">E1702-B1702</f>
        <v>-1.06999999999999</v>
      </c>
      <c r="J1702" s="20" t="n">
        <f aca="false">C1702-B1702</f>
        <v>0.170000000000002</v>
      </c>
      <c r="K1702" s="20" t="n">
        <f aca="false">D1702-B1702</f>
        <v>-1.56999999999999</v>
      </c>
      <c r="L1702" s="20" t="n">
        <f aca="false">B1702 - E1701</f>
        <v>0.379999999999995</v>
      </c>
      <c r="M1702" s="20" t="n">
        <f aca="false">E1702 - E1701</f>
        <v>-0.689999999999998</v>
      </c>
      <c r="N1702" s="22" t="n">
        <f aca="false">(I1702 / B1702)</f>
        <v>-0.0134828629032257</v>
      </c>
      <c r="O1702" s="22" t="n">
        <f aca="false">(J1702 / B1702)</f>
        <v>0.00214213709677421</v>
      </c>
      <c r="P1702" s="22" t="n">
        <f aca="false">K1702 / B1702</f>
        <v>-0.0197832661290322</v>
      </c>
      <c r="Q1702" s="22" t="n">
        <f aca="false">L1702/E1701</f>
        <v>0.00481134464421367</v>
      </c>
      <c r="R1702" s="22" t="n">
        <f aca="false">M1702 / E1701</f>
        <v>-0.00873638895923016</v>
      </c>
      <c r="S1702" s="23" t="str">
        <f aca="false">IF(N1702 &gt; 0, "UP", "DOWN")</f>
        <v>DOWN</v>
      </c>
      <c r="T1702" s="28" t="inlineStr">
        <f aca="false">O1702-N1702</f>
        <is>
          <t/>
        </is>
      </c>
      <c r="U1702" s="28" t="inlineStr">
        <f aca="false">P1702-N1702</f>
        <is>
          <t/>
        </is>
      </c>
      <c r="V1702" s="28" t="inlineStr">
        <f aca="false">O1702 + P1702</f>
        <is>
          <t/>
        </is>
      </c>
    </row>
    <row collapsed="false" customFormat="false" customHeight="true" hidden="false" ht="25" outlineLevel="0" r="1703">
      <c r="A1703" s="27" t="n">
        <v>39027</v>
      </c>
      <c r="B1703" s="20" t="n">
        <v>78.95</v>
      </c>
      <c r="C1703" s="20" t="n">
        <v>80.06</v>
      </c>
      <c r="D1703" s="20" t="n">
        <v>78.43</v>
      </c>
      <c r="E1703" s="20" t="n">
        <v>79.71</v>
      </c>
      <c r="F1703" s="20" t="n">
        <v>15520600</v>
      </c>
      <c r="G1703" s="20" t="n">
        <v>79.37</v>
      </c>
      <c r="I1703" s="20" t="n">
        <f aca="false">E1703-B1703</f>
        <v>0.759999999999991</v>
      </c>
      <c r="J1703" s="20" t="n">
        <f aca="false">C1703-B1703</f>
        <v>1.11</v>
      </c>
      <c r="K1703" s="20" t="n">
        <f aca="false">D1703-B1703</f>
        <v>-0.519999999999996</v>
      </c>
      <c r="L1703" s="20" t="n">
        <f aca="false">B1703 - E1702</f>
        <v>0.659999999999997</v>
      </c>
      <c r="M1703" s="20" t="n">
        <f aca="false">E1703 - E1702</f>
        <v>1.41999999999999</v>
      </c>
      <c r="N1703" s="22" t="n">
        <f aca="false">(I1703 / B1703)</f>
        <v>0.0096263457884736</v>
      </c>
      <c r="O1703" s="22" t="n">
        <f aca="false">(J1703 / B1703)</f>
        <v>0.014059531348955</v>
      </c>
      <c r="P1703" s="22" t="n">
        <f aca="false">K1703 / B1703</f>
        <v>-0.00658644711842934</v>
      </c>
      <c r="Q1703" s="22" t="n">
        <f aca="false">L1703/E1702</f>
        <v>0.00843019542725759</v>
      </c>
      <c r="R1703" s="22" t="n">
        <f aca="false">M1703 / E1702</f>
        <v>0.0181376931919784</v>
      </c>
      <c r="S1703" s="23" t="str">
        <f aca="false">IF(N1703 &gt; 0, "UP", "DOWN")</f>
        <v>UP</v>
      </c>
      <c r="T1703" s="28" t="inlineStr">
        <f aca="false">O1703-N1703</f>
        <is>
          <t/>
        </is>
      </c>
      <c r="U1703" s="28" t="inlineStr">
        <f aca="false">P1703-N1703</f>
        <is>
          <t/>
        </is>
      </c>
      <c r="V1703" s="28" t="inlineStr">
        <f aca="false">O1703 + P1703</f>
        <is>
          <t/>
        </is>
      </c>
    </row>
    <row collapsed="false" customFormat="false" customHeight="true" hidden="false" ht="25" outlineLevel="0" r="1704">
      <c r="A1704" s="27" t="n">
        <v>39028</v>
      </c>
      <c r="B1704" s="20" t="n">
        <v>80.45</v>
      </c>
      <c r="C1704" s="20" t="n">
        <v>81</v>
      </c>
      <c r="D1704" s="20" t="n">
        <v>80.13</v>
      </c>
      <c r="E1704" s="20" t="n">
        <v>80.51</v>
      </c>
      <c r="F1704" s="20" t="n">
        <v>18783300</v>
      </c>
      <c r="G1704" s="20" t="n">
        <v>80.17</v>
      </c>
      <c r="I1704" s="20" t="n">
        <f aca="false">E1704-B1704</f>
        <v>0.0600000000000023</v>
      </c>
      <c r="J1704" s="20" t="n">
        <f aca="false">C1704-B1704</f>
        <v>0.549999999999997</v>
      </c>
      <c r="K1704" s="20" t="n">
        <f aca="false">D1704-B1704</f>
        <v>-0.320000000000007</v>
      </c>
      <c r="L1704" s="20" t="n">
        <f aca="false">B1704 - E1703</f>
        <v>0.740000000000009</v>
      </c>
      <c r="M1704" s="20" t="n">
        <f aca="false">E1704 - E1703</f>
        <v>0.800000000000011</v>
      </c>
      <c r="N1704" s="22" t="n">
        <f aca="false">(I1704 / B1704)</f>
        <v>0.000745804847731538</v>
      </c>
      <c r="O1704" s="22" t="n">
        <f aca="false">(J1704 / B1704)</f>
        <v>0.00683654443753881</v>
      </c>
      <c r="P1704" s="22" t="n">
        <f aca="false">K1704 / B1704</f>
        <v>-0.00397762585456815</v>
      </c>
      <c r="Q1704" s="22" t="n">
        <f aca="false">L1704/E1703</f>
        <v>0.00928365324300601</v>
      </c>
      <c r="R1704" s="22" t="n">
        <f aca="false">M1704 / E1703</f>
        <v>0.0100363818843308</v>
      </c>
      <c r="S1704" s="23" t="str">
        <f aca="false">IF(N1704 &gt; 0, "UP", "DOWN")</f>
        <v>UP</v>
      </c>
      <c r="T1704" s="28" t="inlineStr">
        <f aca="false">O1704-N1704</f>
        <is>
          <t/>
        </is>
      </c>
      <c r="U1704" s="28" t="inlineStr">
        <f aca="false">P1704-N1704</f>
        <is>
          <t/>
        </is>
      </c>
      <c r="V1704" s="28" t="inlineStr">
        <f aca="false">O1704 + P1704</f>
        <is>
          <t/>
        </is>
      </c>
    </row>
    <row collapsed="false" customFormat="false" customHeight="true" hidden="false" ht="25" outlineLevel="0" r="1705">
      <c r="A1705" s="27" t="n">
        <v>39029</v>
      </c>
      <c r="B1705" s="20" t="n">
        <v>80.02</v>
      </c>
      <c r="C1705" s="20" t="n">
        <v>82.69</v>
      </c>
      <c r="D1705" s="20" t="n">
        <v>79.89</v>
      </c>
      <c r="E1705" s="20" t="n">
        <v>82.45</v>
      </c>
      <c r="F1705" s="20" t="n">
        <v>24675600</v>
      </c>
      <c r="G1705" s="20" t="n">
        <v>82.1</v>
      </c>
      <c r="I1705" s="20" t="n">
        <f aca="false">E1705-B1705</f>
        <v>2.43000000000001</v>
      </c>
      <c r="J1705" s="20" t="n">
        <f aca="false">C1705-B1705</f>
        <v>2.67</v>
      </c>
      <c r="K1705" s="20" t="n">
        <f aca="false">D1705-B1705</f>
        <v>-0.129999999999995</v>
      </c>
      <c r="L1705" s="20" t="n">
        <f aca="false">B1705 - E1704</f>
        <v>-0.490000000000009</v>
      </c>
      <c r="M1705" s="20" t="n">
        <f aca="false">E1705 - E1704</f>
        <v>1.94</v>
      </c>
      <c r="N1705" s="22" t="n">
        <f aca="false">(I1705 / B1705)</f>
        <v>0.0303674081479631</v>
      </c>
      <c r="O1705" s="22" t="n">
        <f aca="false">(J1705 / B1705)</f>
        <v>0.0333666583354162</v>
      </c>
      <c r="P1705" s="22" t="n">
        <f aca="false">K1705 / B1705</f>
        <v>-0.00162459385153706</v>
      </c>
      <c r="Q1705" s="22" t="n">
        <f aca="false">L1705/E1704</f>
        <v>-0.00608620047199117</v>
      </c>
      <c r="R1705" s="22" t="n">
        <f aca="false">M1705 / E1704</f>
        <v>0.0240963855421686</v>
      </c>
      <c r="S1705" s="23" t="str">
        <f aca="false">IF(N1705 &gt; 0, "UP", "DOWN")</f>
        <v>UP</v>
      </c>
      <c r="T1705" s="28" t="inlineStr">
        <f aca="false">O1705-N1705</f>
        <is>
          <t/>
        </is>
      </c>
      <c r="U1705" s="28" t="inlineStr">
        <f aca="false">P1705-N1705</f>
        <is>
          <t/>
        </is>
      </c>
      <c r="V1705" s="28" t="inlineStr">
        <f aca="false">O1705 + P1705</f>
        <is>
          <t/>
        </is>
      </c>
    </row>
    <row collapsed="false" customFormat="false" customHeight="true" hidden="false" ht="25" outlineLevel="0" r="1706">
      <c r="A1706" s="27" t="n">
        <v>39030</v>
      </c>
      <c r="B1706" s="20" t="n">
        <v>82.9</v>
      </c>
      <c r="C1706" s="20" t="n">
        <v>84.69</v>
      </c>
      <c r="D1706" s="20" t="n">
        <v>82.12</v>
      </c>
      <c r="E1706" s="20" t="n">
        <v>83.34</v>
      </c>
      <c r="F1706" s="20" t="n">
        <v>32966200</v>
      </c>
      <c r="G1706" s="20" t="n">
        <v>82.98</v>
      </c>
      <c r="I1706" s="20" t="n">
        <f aca="false">E1706-B1706</f>
        <v>0.439999999999998</v>
      </c>
      <c r="J1706" s="20" t="n">
        <f aca="false">C1706-B1706</f>
        <v>1.78999999999999</v>
      </c>
      <c r="K1706" s="20" t="n">
        <f aca="false">D1706-B1706</f>
        <v>-0.780000000000001</v>
      </c>
      <c r="L1706" s="20" t="n">
        <f aca="false">B1706 - E1705</f>
        <v>0.450000000000003</v>
      </c>
      <c r="M1706" s="20" t="n">
        <f aca="false">E1706 - E1705</f>
        <v>0.890000000000001</v>
      </c>
      <c r="N1706" s="22" t="n">
        <f aca="false">(I1706 / B1706)</f>
        <v>0.00530759951749092</v>
      </c>
      <c r="O1706" s="22" t="n">
        <f aca="false">(J1706 / B1706)</f>
        <v>0.0215922798552472</v>
      </c>
      <c r="P1706" s="22" t="n">
        <f aca="false">K1706 / B1706</f>
        <v>-0.00940892641737034</v>
      </c>
      <c r="Q1706" s="22" t="n">
        <f aca="false">L1706/E1705</f>
        <v>0.00545785324439057</v>
      </c>
      <c r="R1706" s="22" t="n">
        <f aca="false">M1706 / E1705</f>
        <v>0.010794420861128</v>
      </c>
      <c r="S1706" s="23" t="str">
        <f aca="false">IF(N1706 &gt; 0, "UP", "DOWN")</f>
        <v>UP</v>
      </c>
      <c r="T1706" s="28" t="inlineStr">
        <f aca="false">O1706-N1706</f>
        <is>
          <t/>
        </is>
      </c>
      <c r="U1706" s="28" t="inlineStr">
        <f aca="false">P1706-N1706</f>
        <is>
          <t/>
        </is>
      </c>
      <c r="V1706" s="28" t="inlineStr">
        <f aca="false">O1706 + P1706</f>
        <is>
          <t/>
        </is>
      </c>
    </row>
    <row collapsed="false" customFormat="false" customHeight="true" hidden="false" ht="25" outlineLevel="0" r="1707">
      <c r="A1707" s="27" t="n">
        <v>39031</v>
      </c>
      <c r="B1707" s="20" t="n">
        <v>83.55</v>
      </c>
      <c r="C1707" s="20" t="n">
        <v>83.6</v>
      </c>
      <c r="D1707" s="20" t="n">
        <v>82.5</v>
      </c>
      <c r="E1707" s="20" t="n">
        <v>83.12</v>
      </c>
      <c r="F1707" s="20" t="n">
        <v>13352300</v>
      </c>
      <c r="G1707" s="20" t="n">
        <v>82.76</v>
      </c>
      <c r="I1707" s="20" t="n">
        <f aca="false">E1707-B1707</f>
        <v>-0.429999999999993</v>
      </c>
      <c r="J1707" s="20" t="n">
        <f aca="false">C1707-B1707</f>
        <v>0.0499999999999972</v>
      </c>
      <c r="K1707" s="20" t="n">
        <f aca="false">D1707-B1707</f>
        <v>-1.05</v>
      </c>
      <c r="L1707" s="20" t="n">
        <f aca="false">B1707 - E1706</f>
        <v>0.209999999999994</v>
      </c>
      <c r="M1707" s="20" t="n">
        <f aca="false">E1707 - E1706</f>
        <v>-0.219999999999999</v>
      </c>
      <c r="N1707" s="22" t="n">
        <f aca="false">(I1707 / B1707)</f>
        <v>-0.00514661879114294</v>
      </c>
      <c r="O1707" s="22" t="n">
        <f aca="false">(J1707 / B1707)</f>
        <v>0.000598444045481713</v>
      </c>
      <c r="P1707" s="22" t="n">
        <f aca="false">K1707 / B1707</f>
        <v>-0.0125673249551167</v>
      </c>
      <c r="Q1707" s="22" t="n">
        <f aca="false">L1707/E1706</f>
        <v>0.00251979841612663</v>
      </c>
      <c r="R1707" s="22" t="n">
        <f aca="false">M1707 / E1706</f>
        <v>-0.00263978881689463</v>
      </c>
      <c r="S1707" s="23" t="str">
        <f aca="false">IF(N1707 &gt; 0, "UP", "DOWN")</f>
        <v>DOWN</v>
      </c>
      <c r="T1707" s="28" t="inlineStr">
        <f aca="false">O1707-N1707</f>
        <is>
          <t/>
        </is>
      </c>
      <c r="U1707" s="28" t="inlineStr">
        <f aca="false">P1707-N1707</f>
        <is>
          <t/>
        </is>
      </c>
      <c r="V1707" s="28" t="inlineStr">
        <f aca="false">O1707 + P1707</f>
        <is>
          <t/>
        </is>
      </c>
    </row>
    <row collapsed="false" customFormat="false" customHeight="true" hidden="false" ht="25" outlineLevel="0" r="1708">
      <c r="A1708" s="27" t="n">
        <v>39034</v>
      </c>
      <c r="B1708" s="20" t="n">
        <v>83.22</v>
      </c>
      <c r="C1708" s="20" t="n">
        <v>84.45</v>
      </c>
      <c r="D1708" s="20" t="n">
        <v>82.64</v>
      </c>
      <c r="E1708" s="20" t="n">
        <v>84.35</v>
      </c>
      <c r="F1708" s="20" t="n">
        <v>16095500</v>
      </c>
      <c r="G1708" s="20" t="n">
        <v>83.99</v>
      </c>
      <c r="I1708" s="20" t="n">
        <f aca="false">E1708-B1708</f>
        <v>1.13</v>
      </c>
      <c r="J1708" s="20" t="n">
        <f aca="false">C1708-B1708</f>
        <v>1.23</v>
      </c>
      <c r="K1708" s="20" t="n">
        <f aca="false">D1708-B1708</f>
        <v>-0.579999999999998</v>
      </c>
      <c r="L1708" s="20" t="n">
        <f aca="false">B1708 - E1707</f>
        <v>0.0999999999999943</v>
      </c>
      <c r="M1708" s="20" t="n">
        <f aca="false">E1708 - E1707</f>
        <v>1.22999999999999</v>
      </c>
      <c r="N1708" s="22" t="n">
        <f aca="false">(I1708 / B1708)</f>
        <v>0.013578466714732</v>
      </c>
      <c r="O1708" s="22" t="n">
        <f aca="false">(J1708 / B1708)</f>
        <v>0.0147801009372747</v>
      </c>
      <c r="P1708" s="22" t="n">
        <f aca="false">K1708 / B1708</f>
        <v>-0.0069694784907474</v>
      </c>
      <c r="Q1708" s="22" t="n">
        <f aca="false">L1708/E1707</f>
        <v>0.00120307988450426</v>
      </c>
      <c r="R1708" s="22" t="n">
        <f aca="false">M1708 / E1707</f>
        <v>0.0147978825794031</v>
      </c>
      <c r="S1708" s="23" t="str">
        <f aca="false">IF(N1708 &gt; 0, "UP", "DOWN")</f>
        <v>UP</v>
      </c>
      <c r="T1708" s="28" t="inlineStr">
        <f aca="false">O1708-N1708</f>
        <is>
          <t/>
        </is>
      </c>
      <c r="U1708" s="28" t="inlineStr">
        <f aca="false">P1708-N1708</f>
        <is>
          <t/>
        </is>
      </c>
      <c r="V1708" s="28" t="inlineStr">
        <f aca="false">O1708 + P1708</f>
        <is>
          <t/>
        </is>
      </c>
    </row>
    <row collapsed="false" customFormat="false" customHeight="true" hidden="false" ht="25" outlineLevel="0" r="1709">
      <c r="A1709" s="27" t="n">
        <v>39035</v>
      </c>
      <c r="B1709" s="20" t="n">
        <v>84.8</v>
      </c>
      <c r="C1709" s="20" t="n">
        <v>85</v>
      </c>
      <c r="D1709" s="20" t="n">
        <v>83.9</v>
      </c>
      <c r="E1709" s="20" t="n">
        <v>85</v>
      </c>
      <c r="F1709" s="20" t="n">
        <v>21034100</v>
      </c>
      <c r="G1709" s="20" t="n">
        <v>84.64</v>
      </c>
      <c r="I1709" s="20" t="n">
        <f aca="false">E1709-B1709</f>
        <v>0.200000000000003</v>
      </c>
      <c r="J1709" s="20" t="n">
        <f aca="false">C1709-B1709</f>
        <v>0.200000000000003</v>
      </c>
      <c r="K1709" s="20" t="n">
        <f aca="false">D1709-B1709</f>
        <v>-0.899999999999992</v>
      </c>
      <c r="L1709" s="20" t="n">
        <f aca="false">B1709 - E1708</f>
        <v>0.450000000000003</v>
      </c>
      <c r="M1709" s="20" t="n">
        <f aca="false">E1709 - E1708</f>
        <v>0.650000000000006</v>
      </c>
      <c r="N1709" s="22" t="n">
        <f aca="false">(I1709 / B1709)</f>
        <v>0.00235849056603777</v>
      </c>
      <c r="O1709" s="22" t="n">
        <f aca="false">(J1709 / B1709)</f>
        <v>0.00235849056603777</v>
      </c>
      <c r="P1709" s="22" t="n">
        <f aca="false">K1709 / B1709</f>
        <v>-0.0106132075471697</v>
      </c>
      <c r="Q1709" s="22" t="n">
        <f aca="false">L1709/E1708</f>
        <v>0.00533491404860703</v>
      </c>
      <c r="R1709" s="22" t="n">
        <f aca="false">M1709 / E1708</f>
        <v>0.00770598695909906</v>
      </c>
      <c r="S1709" s="23" t="str">
        <f aca="false">IF(N1709 &gt; 0, "UP", "DOWN")</f>
        <v>UP</v>
      </c>
      <c r="T1709" s="28" t="inlineStr">
        <f aca="false">O1709-N1709</f>
        <is>
          <t/>
        </is>
      </c>
      <c r="U1709" s="28" t="inlineStr">
        <f aca="false">P1709-N1709</f>
        <is>
          <t/>
        </is>
      </c>
      <c r="V1709" s="28" t="inlineStr">
        <f aca="false">O1709 + P1709</f>
        <is>
          <t/>
        </is>
      </c>
    </row>
    <row collapsed="false" customFormat="false" customHeight="true" hidden="false" ht="25" outlineLevel="0" r="1710">
      <c r="A1710" s="27" t="n">
        <v>39036</v>
      </c>
      <c r="B1710" s="20" t="n">
        <v>85.05</v>
      </c>
      <c r="C1710" s="20" t="n">
        <v>85.9</v>
      </c>
      <c r="D1710" s="20" t="n">
        <v>84</v>
      </c>
      <c r="E1710" s="20" t="n">
        <v>84.05</v>
      </c>
      <c r="F1710" s="20" t="n">
        <v>23404400</v>
      </c>
      <c r="G1710" s="20" t="n">
        <v>83.69</v>
      </c>
      <c r="I1710" s="20" t="n">
        <f aca="false">E1710-B1710</f>
        <v>-1</v>
      </c>
      <c r="J1710" s="20" t="n">
        <f aca="false">C1710-B1710</f>
        <v>0.850000000000009</v>
      </c>
      <c r="K1710" s="20" t="n">
        <f aca="false">D1710-B1710</f>
        <v>-1.05</v>
      </c>
      <c r="L1710" s="20" t="n">
        <f aca="false">B1710 - E1709</f>
        <v>0.0499999999999972</v>
      </c>
      <c r="M1710" s="20" t="n">
        <f aca="false">E1710 - E1709</f>
        <v>-0.950000000000003</v>
      </c>
      <c r="N1710" s="22" t="n">
        <f aca="false">(I1710 / B1710)</f>
        <v>-0.0117577895355673</v>
      </c>
      <c r="O1710" s="22" t="n">
        <f aca="false">(J1710 / B1710)</f>
        <v>0.00999412110523232</v>
      </c>
      <c r="P1710" s="22" t="n">
        <f aca="false">K1710 / B1710</f>
        <v>-0.0123456790123456</v>
      </c>
      <c r="Q1710" s="22" t="n">
        <f aca="false">L1710/E1709</f>
        <v>0.000588235294117614</v>
      </c>
      <c r="R1710" s="22" t="n">
        <f aca="false">M1710 / E1709</f>
        <v>-0.0111764705882353</v>
      </c>
      <c r="S1710" s="23" t="str">
        <f aca="false">IF(N1710 &gt; 0, "UP", "DOWN")</f>
        <v>DOWN</v>
      </c>
      <c r="T1710" s="28" t="inlineStr">
        <f aca="false">O1710-N1710</f>
        <is>
          <t/>
        </is>
      </c>
      <c r="U1710" s="28" t="inlineStr">
        <f aca="false">P1710-N1710</f>
        <is>
          <t/>
        </is>
      </c>
      <c r="V1710" s="28" t="inlineStr">
        <f aca="false">O1710 + P1710</f>
        <is>
          <t/>
        </is>
      </c>
    </row>
    <row collapsed="false" customFormat="false" customHeight="true" hidden="false" ht="25" outlineLevel="0" r="1711">
      <c r="A1711" s="27" t="n">
        <v>39037</v>
      </c>
      <c r="B1711" s="20" t="n">
        <v>84.87</v>
      </c>
      <c r="C1711" s="20" t="n">
        <v>86.3</v>
      </c>
      <c r="D1711" s="20" t="n">
        <v>84.62</v>
      </c>
      <c r="E1711" s="20" t="n">
        <v>85.61</v>
      </c>
      <c r="F1711" s="20" t="n">
        <v>24783600</v>
      </c>
      <c r="G1711" s="20" t="n">
        <v>85.24</v>
      </c>
      <c r="I1711" s="20" t="n">
        <f aca="false">E1711-B1711</f>
        <v>0.739999999999995</v>
      </c>
      <c r="J1711" s="20" t="n">
        <f aca="false">C1711-B1711</f>
        <v>1.42999999999999</v>
      </c>
      <c r="K1711" s="20" t="n">
        <f aca="false">D1711-B1711</f>
        <v>-0.25</v>
      </c>
      <c r="L1711" s="20" t="n">
        <f aca="false">B1711 - E1710</f>
        <v>0.820000000000007</v>
      </c>
      <c r="M1711" s="20" t="n">
        <f aca="false">E1711 - E1710</f>
        <v>1.56</v>
      </c>
      <c r="N1711" s="22" t="n">
        <f aca="false">(I1711 / B1711)</f>
        <v>0.00871921762695882</v>
      </c>
      <c r="O1711" s="22" t="n">
        <f aca="false">(J1711 / B1711)</f>
        <v>0.0168492989277718</v>
      </c>
      <c r="P1711" s="22" t="n">
        <f aca="false">K1711 / B1711</f>
        <v>-0.00294568163072935</v>
      </c>
      <c r="Q1711" s="22" t="n">
        <f aca="false">L1711/E1710</f>
        <v>0.0097560975609757</v>
      </c>
      <c r="R1711" s="22" t="n">
        <f aca="false">M1711 / E1710</f>
        <v>0.0185603807257585</v>
      </c>
      <c r="S1711" s="23" t="str">
        <f aca="false">IF(N1711 &gt; 0, "UP", "DOWN")</f>
        <v>UP</v>
      </c>
      <c r="T1711" s="28" t="inlineStr">
        <f aca="false">O1711-N1711</f>
        <is>
          <t/>
        </is>
      </c>
      <c r="U1711" s="28" t="inlineStr">
        <f aca="false">P1711-N1711</f>
        <is>
          <t/>
        </is>
      </c>
      <c r="V1711" s="28" t="inlineStr">
        <f aca="false">O1711 + P1711</f>
        <is>
          <t/>
        </is>
      </c>
    </row>
    <row collapsed="false" customFormat="false" customHeight="true" hidden="false" ht="25" outlineLevel="0" r="1712">
      <c r="A1712" s="27" t="n">
        <v>39038</v>
      </c>
      <c r="B1712" s="20" t="n">
        <v>85.14</v>
      </c>
      <c r="C1712" s="20" t="n">
        <v>85.94</v>
      </c>
      <c r="D1712" s="20" t="n">
        <v>85</v>
      </c>
      <c r="E1712" s="20" t="n">
        <v>85.85</v>
      </c>
      <c r="F1712" s="20" t="n">
        <v>16658000</v>
      </c>
      <c r="G1712" s="20" t="n">
        <v>85.48</v>
      </c>
      <c r="I1712" s="20" t="n">
        <f aca="false">E1712-B1712</f>
        <v>0.709999999999994</v>
      </c>
      <c r="J1712" s="20" t="n">
        <f aca="false">C1712-B1712</f>
        <v>0.799999999999997</v>
      </c>
      <c r="K1712" s="20" t="n">
        <f aca="false">D1712-B1712</f>
        <v>-0.140000000000001</v>
      </c>
      <c r="L1712" s="20" t="n">
        <f aca="false">B1712 - E1711</f>
        <v>-0.469999999999999</v>
      </c>
      <c r="M1712" s="20" t="n">
        <f aca="false">E1712 - E1711</f>
        <v>0.239999999999995</v>
      </c>
      <c r="N1712" s="22" t="n">
        <f aca="false">(I1712 / B1712)</f>
        <v>0.00833920601362454</v>
      </c>
      <c r="O1712" s="22" t="n">
        <f aca="false">(J1712 / B1712)</f>
        <v>0.00939628846605587</v>
      </c>
      <c r="P1712" s="22" t="n">
        <f aca="false">K1712 / B1712</f>
        <v>-0.00164435048155979</v>
      </c>
      <c r="Q1712" s="22" t="n">
        <f aca="false">L1712/E1711</f>
        <v>-0.00549001284896623</v>
      </c>
      <c r="R1712" s="22" t="n">
        <f aca="false">M1712 / E1711</f>
        <v>0.00280341081649334</v>
      </c>
      <c r="S1712" s="23" t="str">
        <f aca="false">IF(N1712 &gt; 0, "UP", "DOWN")</f>
        <v>UP</v>
      </c>
      <c r="T1712" s="28" t="inlineStr">
        <f aca="false">O1712-N1712</f>
        <is>
          <t/>
        </is>
      </c>
      <c r="U1712" s="28" t="inlineStr">
        <f aca="false">P1712-N1712</f>
        <is>
          <t/>
        </is>
      </c>
      <c r="V1712" s="28" t="inlineStr">
        <f aca="false">O1712 + P1712</f>
        <is>
          <t/>
        </is>
      </c>
    </row>
    <row collapsed="false" customFormat="false" customHeight="true" hidden="false" ht="25" outlineLevel="0" r="1713">
      <c r="A1713" s="27" t="n">
        <v>39041</v>
      </c>
      <c r="B1713" s="20" t="n">
        <v>85.4</v>
      </c>
      <c r="C1713" s="20" t="n">
        <v>87</v>
      </c>
      <c r="D1713" s="20" t="n">
        <v>85.2</v>
      </c>
      <c r="E1713" s="20" t="n">
        <v>86.47</v>
      </c>
      <c r="F1713" s="20" t="n">
        <v>20385500</v>
      </c>
      <c r="G1713" s="20" t="n">
        <v>86.1</v>
      </c>
      <c r="I1713" s="20" t="n">
        <f aca="false">E1713-B1713</f>
        <v>1.06999999999999</v>
      </c>
      <c r="J1713" s="20" t="n">
        <f aca="false">C1713-B1713</f>
        <v>1.59999999999999</v>
      </c>
      <c r="K1713" s="20" t="n">
        <f aca="false">D1713-B1713</f>
        <v>-0.200000000000003</v>
      </c>
      <c r="L1713" s="20" t="n">
        <f aca="false">B1713 - E1712</f>
        <v>-0.449999999999989</v>
      </c>
      <c r="M1713" s="20" t="n">
        <f aca="false">E1713 - E1712</f>
        <v>0.620000000000005</v>
      </c>
      <c r="N1713" s="22" t="n">
        <f aca="false">(I1713 / B1713)</f>
        <v>0.0125292740046838</v>
      </c>
      <c r="O1713" s="22" t="n">
        <f aca="false">(J1713 / B1713)</f>
        <v>0.018735362997658</v>
      </c>
      <c r="P1713" s="22" t="n">
        <f aca="false">K1713 / B1713</f>
        <v>-0.00234192037470729</v>
      </c>
      <c r="Q1713" s="22" t="n">
        <f aca="false">L1713/E1712</f>
        <v>-0.00524170064065217</v>
      </c>
      <c r="R1713" s="22" t="n">
        <f aca="false">M1713 / E1712</f>
        <v>0.00722189866045433</v>
      </c>
      <c r="S1713" s="23" t="str">
        <f aca="false">IF(N1713 &gt; 0, "UP", "DOWN")</f>
        <v>UP</v>
      </c>
      <c r="T1713" s="28" t="inlineStr">
        <f aca="false">O1713-N1713</f>
        <is>
          <t/>
        </is>
      </c>
      <c r="U1713" s="28" t="inlineStr">
        <f aca="false">P1713-N1713</f>
        <is>
          <t/>
        </is>
      </c>
      <c r="V1713" s="28" t="inlineStr">
        <f aca="false">O1713 + P1713</f>
        <is>
          <t/>
        </is>
      </c>
    </row>
    <row collapsed="false" customFormat="false" customHeight="true" hidden="false" ht="25" outlineLevel="0" r="1714">
      <c r="A1714" s="27" t="n">
        <v>39042</v>
      </c>
      <c r="B1714" s="20" t="n">
        <v>87.42</v>
      </c>
      <c r="C1714" s="20" t="n">
        <v>88.6</v>
      </c>
      <c r="D1714" s="20" t="n">
        <v>87.11</v>
      </c>
      <c r="E1714" s="20" t="n">
        <v>88.6</v>
      </c>
      <c r="F1714" s="20" t="n">
        <v>22238100</v>
      </c>
      <c r="G1714" s="20" t="n">
        <v>88.22</v>
      </c>
      <c r="I1714" s="20" t="n">
        <f aca="false">E1714-B1714</f>
        <v>1.17999999999999</v>
      </c>
      <c r="J1714" s="20" t="n">
        <f aca="false">C1714-B1714</f>
        <v>1.17999999999999</v>
      </c>
      <c r="K1714" s="20" t="n">
        <f aca="false">D1714-B1714</f>
        <v>-0.310000000000002</v>
      </c>
      <c r="L1714" s="20" t="n">
        <f aca="false">B1714 - E1713</f>
        <v>0.950000000000003</v>
      </c>
      <c r="M1714" s="20" t="n">
        <f aca="false">E1714 - E1713</f>
        <v>2.13</v>
      </c>
      <c r="N1714" s="22" t="n">
        <f aca="false">(I1714 / B1714)</f>
        <v>0.013498055364905</v>
      </c>
      <c r="O1714" s="22" t="n">
        <f aca="false">(J1714 / B1714)</f>
        <v>0.013498055364905</v>
      </c>
      <c r="P1714" s="22" t="n">
        <f aca="false">K1714 / B1714</f>
        <v>-0.00354609929078017</v>
      </c>
      <c r="Q1714" s="22" t="n">
        <f aca="false">L1714/E1713</f>
        <v>0.0109864692957095</v>
      </c>
      <c r="R1714" s="22" t="n">
        <f aca="false">M1714 / E1713</f>
        <v>0.0246328206314328</v>
      </c>
      <c r="S1714" s="23" t="str">
        <f aca="false">IF(N1714 &gt; 0, "UP", "DOWN")</f>
        <v>UP</v>
      </c>
      <c r="T1714" s="28" t="inlineStr">
        <f aca="false">O1714-N1714</f>
        <is>
          <t/>
        </is>
      </c>
      <c r="U1714" s="28" t="inlineStr">
        <f aca="false">P1714-N1714</f>
        <is>
          <t/>
        </is>
      </c>
      <c r="V1714" s="28" t="inlineStr">
        <f aca="false">O1714 + P1714</f>
        <is>
          <t/>
        </is>
      </c>
    </row>
    <row collapsed="false" customFormat="false" customHeight="true" hidden="false" ht="25" outlineLevel="0" r="1715">
      <c r="A1715" s="27" t="n">
        <v>39043</v>
      </c>
      <c r="B1715" s="20" t="n">
        <v>88.99</v>
      </c>
      <c r="C1715" s="20" t="n">
        <v>90.75</v>
      </c>
      <c r="D1715" s="20" t="n">
        <v>87.85</v>
      </c>
      <c r="E1715" s="20" t="n">
        <v>90.31</v>
      </c>
      <c r="F1715" s="20" t="n">
        <v>23997900</v>
      </c>
      <c r="G1715" s="20" t="n">
        <v>89.92</v>
      </c>
      <c r="I1715" s="20" t="n">
        <f aca="false">E1715-B1715</f>
        <v>1.32000000000001</v>
      </c>
      <c r="J1715" s="20" t="n">
        <f aca="false">C1715-B1715</f>
        <v>1.76000000000001</v>
      </c>
      <c r="K1715" s="20" t="n">
        <f aca="false">D1715-B1715</f>
        <v>-1.14</v>
      </c>
      <c r="L1715" s="20" t="n">
        <f aca="false">B1715 - E1714</f>
        <v>0.390000000000001</v>
      </c>
      <c r="M1715" s="20" t="n">
        <f aca="false">E1715 - E1714</f>
        <v>1.71000000000001</v>
      </c>
      <c r="N1715" s="22" t="n">
        <f aca="false">(I1715 / B1715)</f>
        <v>0.0148331273176762</v>
      </c>
      <c r="O1715" s="22" t="n">
        <f aca="false">(J1715 / B1715)</f>
        <v>0.0197775030902349</v>
      </c>
      <c r="P1715" s="22" t="n">
        <f aca="false">K1715 / B1715</f>
        <v>-0.012810428137993</v>
      </c>
      <c r="Q1715" s="22" t="n">
        <f aca="false">L1715/E1714</f>
        <v>0.0044018058690745</v>
      </c>
      <c r="R1715" s="22" t="n">
        <f aca="false">M1715 / E1714</f>
        <v>0.0193002257336344</v>
      </c>
      <c r="S1715" s="23" t="str">
        <f aca="false">IF(N1715 &gt; 0, "UP", "DOWN")</f>
        <v>UP</v>
      </c>
      <c r="T1715" s="28" t="inlineStr">
        <f aca="false">O1715-N1715</f>
        <is>
          <t/>
        </is>
      </c>
      <c r="U1715" s="28" t="inlineStr">
        <f aca="false">P1715-N1715</f>
        <is>
          <t/>
        </is>
      </c>
      <c r="V1715" s="28" t="inlineStr">
        <f aca="false">O1715 + P1715</f>
        <is>
          <t/>
        </is>
      </c>
    </row>
    <row collapsed="false" customFormat="false" customHeight="true" hidden="false" ht="25" outlineLevel="0" r="1716">
      <c r="A1716" s="27" t="n">
        <v>39045</v>
      </c>
      <c r="B1716" s="20" t="n">
        <v>89.53</v>
      </c>
      <c r="C1716" s="20" t="n">
        <v>93.08</v>
      </c>
      <c r="D1716" s="20" t="n">
        <v>89.5</v>
      </c>
      <c r="E1716" s="20" t="n">
        <v>91.63</v>
      </c>
      <c r="F1716" s="20" t="n">
        <v>18524200</v>
      </c>
      <c r="G1716" s="20" t="n">
        <v>91.24</v>
      </c>
      <c r="I1716" s="20" t="n">
        <f aca="false">E1716-B1716</f>
        <v>2.09999999999999</v>
      </c>
      <c r="J1716" s="20" t="n">
        <f aca="false">C1716-B1716</f>
        <v>3.55</v>
      </c>
      <c r="K1716" s="20" t="n">
        <f aca="false">D1716-B1716</f>
        <v>-0.0300000000000011</v>
      </c>
      <c r="L1716" s="20" t="n">
        <f aca="false">B1716 - E1715</f>
        <v>-0.780000000000001</v>
      </c>
      <c r="M1716" s="20" t="n">
        <f aca="false">E1716 - E1715</f>
        <v>1.31999999999999</v>
      </c>
      <c r="N1716" s="22" t="n">
        <f aca="false">(I1716 / B1716)</f>
        <v>0.0234558248631743</v>
      </c>
      <c r="O1716" s="22" t="n">
        <f aca="false">(J1716 / B1716)</f>
        <v>0.0396515134591757</v>
      </c>
      <c r="P1716" s="22" t="n">
        <f aca="false">K1716 / B1716</f>
        <v>-0.000335083212331075</v>
      </c>
      <c r="Q1716" s="22" t="n">
        <f aca="false">L1716/E1715</f>
        <v>-0.00863691728490755</v>
      </c>
      <c r="R1716" s="22" t="n">
        <f aca="false">M1716 / E1715</f>
        <v>0.0146163215590742</v>
      </c>
      <c r="S1716" s="23" t="str">
        <f aca="false">IF(N1716 &gt; 0, "UP", "DOWN")</f>
        <v>UP</v>
      </c>
      <c r="T1716" s="28" t="inlineStr">
        <f aca="false">O1716-N1716</f>
        <is>
          <t/>
        </is>
      </c>
      <c r="U1716" s="28" t="inlineStr">
        <f aca="false">P1716-N1716</f>
        <is>
          <t/>
        </is>
      </c>
      <c r="V1716" s="28" t="inlineStr">
        <f aca="false">O1716 + P1716</f>
        <is>
          <t/>
        </is>
      </c>
    </row>
    <row collapsed="false" customFormat="false" customHeight="true" hidden="false" ht="25" outlineLevel="0" r="1717">
      <c r="A1717" s="27" t="n">
        <v>39048</v>
      </c>
      <c r="B1717" s="20" t="n">
        <v>92.51</v>
      </c>
      <c r="C1717" s="20" t="n">
        <v>93.16</v>
      </c>
      <c r="D1717" s="20" t="n">
        <v>89.5</v>
      </c>
      <c r="E1717" s="20" t="n">
        <v>89.54</v>
      </c>
      <c r="F1717" s="20" t="n">
        <v>38387000</v>
      </c>
      <c r="G1717" s="20" t="n">
        <v>89.16</v>
      </c>
      <c r="I1717" s="20" t="n">
        <f aca="false">E1717-B1717</f>
        <v>-2.97</v>
      </c>
      <c r="J1717" s="20" t="n">
        <f aca="false">C1717-B1717</f>
        <v>0.649999999999992</v>
      </c>
      <c r="K1717" s="20" t="n">
        <f aca="false">D1717-B1717</f>
        <v>-3.01000000000001</v>
      </c>
      <c r="L1717" s="20" t="n">
        <f aca="false">B1717 - E1716</f>
        <v>0.88000000000001</v>
      </c>
      <c r="M1717" s="20" t="n">
        <f aca="false">E1717 - E1716</f>
        <v>-2.08999999999999</v>
      </c>
      <c r="N1717" s="22" t="n">
        <f aca="false">(I1717 / B1717)</f>
        <v>-0.0321046373365041</v>
      </c>
      <c r="O1717" s="22" t="n">
        <f aca="false">(J1717 / B1717)</f>
        <v>0.00702626743054796</v>
      </c>
      <c r="P1717" s="22" t="n">
        <f aca="false">K1717 / B1717</f>
        <v>-0.0325370230245379</v>
      </c>
      <c r="Q1717" s="22" t="n">
        <f aca="false">L1717/E1716</f>
        <v>0.00960384153661475</v>
      </c>
      <c r="R1717" s="22" t="n">
        <f aca="false">M1717 / E1716</f>
        <v>-0.0228091236494597</v>
      </c>
      <c r="S1717" s="23" t="str">
        <f aca="false">IF(N1717 &gt; 0, "UP", "DOWN")</f>
        <v>DOWN</v>
      </c>
      <c r="T1717" s="28" t="inlineStr">
        <f aca="false">O1717-N1717</f>
        <is>
          <t/>
        </is>
      </c>
      <c r="U1717" s="28" t="inlineStr">
        <f aca="false">P1717-N1717</f>
        <is>
          <t/>
        </is>
      </c>
      <c r="V1717" s="28" t="inlineStr">
        <f aca="false">O1717 + P1717</f>
        <is>
          <t/>
        </is>
      </c>
    </row>
    <row collapsed="false" customFormat="false" customHeight="true" hidden="false" ht="25" outlineLevel="0" r="1718">
      <c r="A1718" s="27" t="n">
        <v>39049</v>
      </c>
      <c r="B1718" s="20" t="n">
        <v>90.36</v>
      </c>
      <c r="C1718" s="20" t="n">
        <v>91.97</v>
      </c>
      <c r="D1718" s="20" t="n">
        <v>89.91</v>
      </c>
      <c r="E1718" s="20" t="n">
        <v>91.81</v>
      </c>
      <c r="F1718" s="20" t="n">
        <v>37006200</v>
      </c>
      <c r="G1718" s="20" t="n">
        <v>91.42</v>
      </c>
      <c r="I1718" s="20" t="n">
        <f aca="false">E1718-B1718</f>
        <v>1.45</v>
      </c>
      <c r="J1718" s="20" t="n">
        <f aca="false">C1718-B1718</f>
        <v>1.61</v>
      </c>
      <c r="K1718" s="20" t="n">
        <f aca="false">D1718-B1718</f>
        <v>-0.450000000000003</v>
      </c>
      <c r="L1718" s="20" t="n">
        <f aca="false">B1718 - E1717</f>
        <v>0.819999999999993</v>
      </c>
      <c r="M1718" s="20" t="n">
        <f aca="false">E1718 - E1717</f>
        <v>2.27</v>
      </c>
      <c r="N1718" s="22" t="n">
        <f aca="false">(I1718 / B1718)</f>
        <v>0.0160469234174414</v>
      </c>
      <c r="O1718" s="22" t="n">
        <f aca="false">(J1718 / B1718)</f>
        <v>0.017817618415228</v>
      </c>
      <c r="P1718" s="22" t="n">
        <f aca="false">K1718 / B1718</f>
        <v>-0.00498007968127493</v>
      </c>
      <c r="Q1718" s="22" t="n">
        <f aca="false">L1718/E1717</f>
        <v>0.00915791824882726</v>
      </c>
      <c r="R1718" s="22" t="n">
        <f aca="false">M1718 / E1717</f>
        <v>0.0253517980790708</v>
      </c>
      <c r="S1718" s="23" t="str">
        <f aca="false">IF(N1718 &gt; 0, "UP", "DOWN")</f>
        <v>UP</v>
      </c>
      <c r="T1718" s="28" t="inlineStr">
        <f aca="false">O1718-N1718</f>
        <is>
          <t/>
        </is>
      </c>
      <c r="U1718" s="28" t="inlineStr">
        <f aca="false">P1718-N1718</f>
        <is>
          <t/>
        </is>
      </c>
      <c r="V1718" s="28" t="inlineStr">
        <f aca="false">O1718 + P1718</f>
        <is>
          <t/>
        </is>
      </c>
    </row>
    <row collapsed="false" customFormat="false" customHeight="true" hidden="false" ht="25" outlineLevel="0" r="1719">
      <c r="A1719" s="27" t="n">
        <v>39050</v>
      </c>
      <c r="B1719" s="20" t="n">
        <v>93</v>
      </c>
      <c r="C1719" s="20" t="n">
        <v>93.15</v>
      </c>
      <c r="D1719" s="20" t="n">
        <v>90.25</v>
      </c>
      <c r="E1719" s="20" t="n">
        <v>91.8</v>
      </c>
      <c r="F1719" s="20" t="n">
        <v>41324400</v>
      </c>
      <c r="G1719" s="20" t="n">
        <v>91.41</v>
      </c>
      <c r="I1719" s="20" t="n">
        <f aca="false">E1719-B1719</f>
        <v>-1.2</v>
      </c>
      <c r="J1719" s="20" t="n">
        <f aca="false">C1719-B1719</f>
        <v>0.150000000000006</v>
      </c>
      <c r="K1719" s="20" t="n">
        <f aca="false">D1719-B1719</f>
        <v>-2.75</v>
      </c>
      <c r="L1719" s="20" t="n">
        <f aca="false">B1719 - E1718</f>
        <v>1.19</v>
      </c>
      <c r="M1719" s="20" t="n">
        <f aca="false">E1719 - E1718</f>
        <v>-0.0100000000000051</v>
      </c>
      <c r="N1719" s="22" t="n">
        <f aca="false">(I1719 / B1719)</f>
        <v>-0.0129032258064516</v>
      </c>
      <c r="O1719" s="22" t="n">
        <f aca="false">(J1719 / B1719)</f>
        <v>0.00161290322580651</v>
      </c>
      <c r="P1719" s="22" t="n">
        <f aca="false">K1719 / B1719</f>
        <v>-0.0295698924731183</v>
      </c>
      <c r="Q1719" s="22" t="n">
        <f aca="false">L1719/E1718</f>
        <v>0.0129615510292996</v>
      </c>
      <c r="R1719" s="22" t="n">
        <f aca="false">M1719 / E1718</f>
        <v>-0.000108920596884927</v>
      </c>
      <c r="S1719" s="23" t="str">
        <f aca="false">IF(N1719 &gt; 0, "UP", "DOWN")</f>
        <v>DOWN</v>
      </c>
      <c r="T1719" s="28" t="inlineStr">
        <f aca="false">O1719-N1719</f>
        <is>
          <t/>
        </is>
      </c>
      <c r="U1719" s="28" t="inlineStr">
        <f aca="false">P1719-N1719</f>
        <is>
          <t/>
        </is>
      </c>
      <c r="V1719" s="28" t="inlineStr">
        <f aca="false">O1719 + P1719</f>
        <is>
          <t/>
        </is>
      </c>
    </row>
    <row collapsed="false" customFormat="false" customHeight="true" hidden="false" ht="25" outlineLevel="0" r="1720">
      <c r="A1720" s="27" t="n">
        <v>39051</v>
      </c>
      <c r="B1720" s="20" t="n">
        <v>92.21</v>
      </c>
      <c r="C1720" s="20" t="n">
        <v>92.68</v>
      </c>
      <c r="D1720" s="20" t="n">
        <v>91.06</v>
      </c>
      <c r="E1720" s="20" t="n">
        <v>91.66</v>
      </c>
      <c r="F1720" s="20" t="n">
        <v>31088800</v>
      </c>
      <c r="G1720" s="20" t="n">
        <v>91.27</v>
      </c>
      <c r="I1720" s="20" t="n">
        <f aca="false">E1720-B1720</f>
        <v>-0.549999999999997</v>
      </c>
      <c r="J1720" s="20" t="n">
        <f aca="false">C1720-B1720</f>
        <v>0.470000000000013</v>
      </c>
      <c r="K1720" s="20" t="n">
        <f aca="false">D1720-B1720</f>
        <v>-1.14999999999999</v>
      </c>
      <c r="L1720" s="20" t="n">
        <f aca="false">B1720 - E1719</f>
        <v>0.409999999999997</v>
      </c>
      <c r="M1720" s="20" t="n">
        <f aca="false">E1720 - E1719</f>
        <v>-0.140000000000001</v>
      </c>
      <c r="N1720" s="22" t="n">
        <f aca="false">(I1720 / B1720)</f>
        <v>-0.00596464591692872</v>
      </c>
      <c r="O1720" s="22" t="n">
        <f aca="false">(J1720 / B1720)</f>
        <v>0.00509706105628471</v>
      </c>
      <c r="P1720" s="22" t="n">
        <f aca="false">K1720 / B1720</f>
        <v>-0.01247153237176</v>
      </c>
      <c r="Q1720" s="22" t="n">
        <f aca="false">L1720/E1719</f>
        <v>0.00446623093681913</v>
      </c>
      <c r="R1720" s="22" t="n">
        <f aca="false">M1720 / E1719</f>
        <v>-0.00152505446623094</v>
      </c>
      <c r="S1720" s="23" t="str">
        <f aca="false">IF(N1720 &gt; 0, "UP", "DOWN")</f>
        <v>DOWN</v>
      </c>
      <c r="T1720" s="28" t="inlineStr">
        <f aca="false">O1720-N1720</f>
        <is>
          <t/>
        </is>
      </c>
      <c r="U1720" s="28" t="inlineStr">
        <f aca="false">P1720-N1720</f>
        <is>
          <t/>
        </is>
      </c>
      <c r="V1720" s="28" t="inlineStr">
        <f aca="false">O1720 + P1720</f>
        <is>
          <t/>
        </is>
      </c>
    </row>
    <row collapsed="false" customFormat="false" customHeight="true" hidden="false" ht="25" outlineLevel="0" r="1721">
      <c r="A1721" s="27" t="n">
        <v>39052</v>
      </c>
      <c r="B1721" s="20" t="n">
        <v>91.8</v>
      </c>
      <c r="C1721" s="20" t="n">
        <v>92.33</v>
      </c>
      <c r="D1721" s="20" t="n">
        <v>90.1</v>
      </c>
      <c r="E1721" s="20" t="n">
        <v>91.32</v>
      </c>
      <c r="F1721" s="20" t="n">
        <v>28395700</v>
      </c>
      <c r="G1721" s="20" t="n">
        <v>90.93</v>
      </c>
      <c r="I1721" s="20" t="n">
        <f aca="false">E1721-B1721</f>
        <v>-0.480000000000004</v>
      </c>
      <c r="J1721" s="20" t="n">
        <f aca="false">C1721-B1721</f>
        <v>0.530000000000001</v>
      </c>
      <c r="K1721" s="20" t="n">
        <f aca="false">D1721-B1721</f>
        <v>-1.7</v>
      </c>
      <c r="L1721" s="20" t="n">
        <f aca="false">B1721 - E1720</f>
        <v>0.140000000000001</v>
      </c>
      <c r="M1721" s="20" t="n">
        <f aca="false">E1721 - E1720</f>
        <v>-0.340000000000003</v>
      </c>
      <c r="N1721" s="22" t="n">
        <f aca="false">(I1721 / B1721)</f>
        <v>-0.00522875816993468</v>
      </c>
      <c r="O1721" s="22" t="n">
        <f aca="false">(J1721 / B1721)</f>
        <v>0.00577342047930284</v>
      </c>
      <c r="P1721" s="22" t="n">
        <f aca="false">K1721 / B1721</f>
        <v>-0.0185185185185185</v>
      </c>
      <c r="Q1721" s="22" t="n">
        <f aca="false">L1721/E1720</f>
        <v>0.00152738380973162</v>
      </c>
      <c r="R1721" s="22" t="n">
        <f aca="false">M1721 / E1720</f>
        <v>-0.00370936068077682</v>
      </c>
      <c r="S1721" s="23" t="str">
        <f aca="false">IF(N1721 &gt; 0, "UP", "DOWN")</f>
        <v>DOWN</v>
      </c>
      <c r="T1721" s="28" t="inlineStr">
        <f aca="false">O1721-N1721</f>
        <is>
          <t/>
        </is>
      </c>
      <c r="U1721" s="28" t="inlineStr">
        <f aca="false">P1721-N1721</f>
        <is>
          <t/>
        </is>
      </c>
      <c r="V1721" s="28" t="inlineStr">
        <f aca="false">O1721 + P1721</f>
        <is>
          <t/>
        </is>
      </c>
    </row>
    <row collapsed="false" customFormat="false" customHeight="true" hidden="false" ht="25" outlineLevel="0" r="1722">
      <c r="A1722" s="27" t="n">
        <v>39055</v>
      </c>
      <c r="B1722" s="20" t="n">
        <v>91.88</v>
      </c>
      <c r="C1722" s="20" t="n">
        <v>92.05</v>
      </c>
      <c r="D1722" s="20" t="n">
        <v>90.5</v>
      </c>
      <c r="E1722" s="20" t="n">
        <v>91.12</v>
      </c>
      <c r="F1722" s="20" t="n">
        <v>25340600</v>
      </c>
      <c r="G1722" s="20" t="n">
        <v>90.73</v>
      </c>
      <c r="I1722" s="20" t="n">
        <f aca="false">E1722-B1722</f>
        <v>-0.759999999999991</v>
      </c>
      <c r="J1722" s="20" t="n">
        <f aca="false">C1722-B1722</f>
        <v>0.170000000000002</v>
      </c>
      <c r="K1722" s="20" t="n">
        <f aca="false">D1722-B1722</f>
        <v>-1.38</v>
      </c>
      <c r="L1722" s="20" t="n">
        <f aca="false">B1722 - E1721</f>
        <v>0.560000000000002</v>
      </c>
      <c r="M1722" s="20" t="n">
        <f aca="false">E1722 - E1721</f>
        <v>-0.199999999999989</v>
      </c>
      <c r="N1722" s="22" t="n">
        <f aca="false">(I1722 / B1722)</f>
        <v>-0.00827165868524152</v>
      </c>
      <c r="O1722" s="22" t="n">
        <f aca="false">(J1722 / B1722)</f>
        <v>0.00185023944275143</v>
      </c>
      <c r="P1722" s="22" t="n">
        <f aca="false">K1722 / B1722</f>
        <v>-0.0150195907705703</v>
      </c>
      <c r="Q1722" s="22" t="n">
        <f aca="false">L1722/E1721</f>
        <v>0.00613228208497594</v>
      </c>
      <c r="R1722" s="22" t="n">
        <f aca="false">M1722 / E1721</f>
        <v>-0.00219010074463413</v>
      </c>
      <c r="S1722" s="23" t="str">
        <f aca="false">IF(N1722 &gt; 0, "UP", "DOWN")</f>
        <v>DOWN</v>
      </c>
      <c r="T1722" s="28" t="inlineStr">
        <f aca="false">O1722-N1722</f>
        <is>
          <t/>
        </is>
      </c>
      <c r="U1722" s="28" t="inlineStr">
        <f aca="false">P1722-N1722</f>
        <is>
          <t/>
        </is>
      </c>
      <c r="V1722" s="28" t="inlineStr">
        <f aca="false">O1722 + P1722</f>
        <is>
          <t/>
        </is>
      </c>
    </row>
    <row collapsed="false" customFormat="false" customHeight="true" hidden="false" ht="25" outlineLevel="0" r="1723">
      <c r="A1723" s="27" t="n">
        <v>39056</v>
      </c>
      <c r="B1723" s="20" t="n">
        <v>91.65</v>
      </c>
      <c r="C1723" s="20" t="n">
        <v>92.33</v>
      </c>
      <c r="D1723" s="20" t="n">
        <v>90.87</v>
      </c>
      <c r="E1723" s="20" t="n">
        <v>91.27</v>
      </c>
      <c r="F1723" s="20" t="n">
        <v>23672800</v>
      </c>
      <c r="G1723" s="20" t="n">
        <v>90.88</v>
      </c>
      <c r="I1723" s="20" t="n">
        <f aca="false">E1723-B1723</f>
        <v>-0.38000000000001</v>
      </c>
      <c r="J1723" s="20" t="n">
        <f aca="false">C1723-B1723</f>
        <v>0.679999999999993</v>
      </c>
      <c r="K1723" s="20" t="n">
        <f aca="false">D1723-B1723</f>
        <v>-0.780000000000001</v>
      </c>
      <c r="L1723" s="20" t="n">
        <f aca="false">B1723 - E1722</f>
        <v>0.530000000000001</v>
      </c>
      <c r="M1723" s="20" t="n">
        <f aca="false">E1723 - E1722</f>
        <v>0.149999999999991</v>
      </c>
      <c r="N1723" s="22" t="n">
        <f aca="false">(I1723 / B1723)</f>
        <v>-0.00414620840152766</v>
      </c>
      <c r="O1723" s="22" t="n">
        <f aca="false">(J1723 / B1723)</f>
        <v>0.00741953082378606</v>
      </c>
      <c r="P1723" s="22" t="n">
        <f aca="false">K1723 / B1723</f>
        <v>-0.00851063829787235</v>
      </c>
      <c r="Q1723" s="22" t="n">
        <f aca="false">L1723/E1722</f>
        <v>0.00581650570676033</v>
      </c>
      <c r="R1723" s="22" t="n">
        <f aca="false">M1723 / E1722</f>
        <v>0.00164618086040377</v>
      </c>
      <c r="S1723" s="23" t="str">
        <f aca="false">IF(N1723 &gt; 0, "UP", "DOWN")</f>
        <v>DOWN</v>
      </c>
      <c r="T1723" s="28" t="inlineStr">
        <f aca="false">O1723-N1723</f>
        <is>
          <t/>
        </is>
      </c>
      <c r="U1723" s="28" t="inlineStr">
        <f aca="false">P1723-N1723</f>
        <is>
          <t/>
        </is>
      </c>
      <c r="V1723" s="28" t="inlineStr">
        <f aca="false">O1723 + P1723</f>
        <is>
          <t/>
        </is>
      </c>
    </row>
    <row collapsed="false" customFormat="false" customHeight="true" hidden="false" ht="25" outlineLevel="0" r="1724">
      <c r="A1724" s="27" t="n">
        <v>39057</v>
      </c>
      <c r="B1724" s="20" t="n">
        <v>90.64</v>
      </c>
      <c r="C1724" s="20" t="n">
        <v>91.39</v>
      </c>
      <c r="D1724" s="20" t="n">
        <v>89.67</v>
      </c>
      <c r="E1724" s="20" t="n">
        <v>89.83</v>
      </c>
      <c r="F1724" s="20" t="n">
        <v>22792300</v>
      </c>
      <c r="G1724" s="20" t="n">
        <v>89.45</v>
      </c>
      <c r="I1724" s="20" t="n">
        <f aca="false">E1724-B1724</f>
        <v>-0.810000000000002</v>
      </c>
      <c r="J1724" s="20" t="n">
        <f aca="false">C1724-B1724</f>
        <v>0.75</v>
      </c>
      <c r="K1724" s="20" t="n">
        <f aca="false">D1724-B1724</f>
        <v>-0.969999999999999</v>
      </c>
      <c r="L1724" s="20" t="n">
        <f aca="false">B1724 - E1723</f>
        <v>-0.629999999999995</v>
      </c>
      <c r="M1724" s="20" t="n">
        <f aca="false">E1724 - E1723</f>
        <v>-1.44</v>
      </c>
      <c r="N1724" s="22" t="n">
        <f aca="false">(I1724 / B1724)</f>
        <v>-0.00893645189761697</v>
      </c>
      <c r="O1724" s="22" t="n">
        <f aca="false">(J1724 / B1724)</f>
        <v>0.00827449249779347</v>
      </c>
      <c r="P1724" s="22" t="n">
        <f aca="false">K1724 / B1724</f>
        <v>-0.0107016769638129</v>
      </c>
      <c r="Q1724" s="22" t="n">
        <f aca="false">L1724/E1723</f>
        <v>-0.00690259669113614</v>
      </c>
      <c r="R1724" s="22" t="n">
        <f aca="false">M1724 / E1723</f>
        <v>-0.0157773638654541</v>
      </c>
      <c r="S1724" s="23" t="str">
        <f aca="false">IF(N1724 &gt; 0, "UP", "DOWN")</f>
        <v>DOWN</v>
      </c>
      <c r="T1724" s="28" t="inlineStr">
        <f aca="false">O1724-N1724</f>
        <is>
          <t/>
        </is>
      </c>
      <c r="U1724" s="28" t="inlineStr">
        <f aca="false">P1724-N1724</f>
        <is>
          <t/>
        </is>
      </c>
      <c r="V1724" s="28" t="inlineStr">
        <f aca="false">O1724 + P1724</f>
        <is>
          <t/>
        </is>
      </c>
    </row>
    <row collapsed="false" customFormat="false" customHeight="true" hidden="false" ht="25" outlineLevel="0" r="1725">
      <c r="A1725" s="27" t="n">
        <v>39058</v>
      </c>
      <c r="B1725" s="20" t="n">
        <v>90.03</v>
      </c>
      <c r="C1725" s="20" t="n">
        <v>90.5</v>
      </c>
      <c r="D1725" s="20" t="n">
        <v>86.9</v>
      </c>
      <c r="E1725" s="20" t="n">
        <v>87.04</v>
      </c>
      <c r="F1725" s="20" t="n">
        <v>35886700</v>
      </c>
      <c r="G1725" s="20" t="n">
        <v>86.67</v>
      </c>
      <c r="I1725" s="20" t="n">
        <f aca="false">E1725-B1725</f>
        <v>-2.98999999999999</v>
      </c>
      <c r="J1725" s="20" t="n">
        <f aca="false">C1725-B1725</f>
        <v>0.469999999999999</v>
      </c>
      <c r="K1725" s="20" t="n">
        <f aca="false">D1725-B1725</f>
        <v>-3.13</v>
      </c>
      <c r="L1725" s="20" t="n">
        <f aca="false">B1725 - E1724</f>
        <v>0.200000000000003</v>
      </c>
      <c r="M1725" s="20" t="n">
        <f aca="false">E1725 - E1724</f>
        <v>-2.78999999999999</v>
      </c>
      <c r="N1725" s="22" t="n">
        <f aca="false">(I1725 / B1725)</f>
        <v>-0.0332111518382761</v>
      </c>
      <c r="O1725" s="22" t="n">
        <f aca="false">(J1725 / B1725)</f>
        <v>0.00522048206153503</v>
      </c>
      <c r="P1725" s="22" t="n">
        <f aca="false">K1725 / B1725</f>
        <v>-0.034766189048095</v>
      </c>
      <c r="Q1725" s="22" t="n">
        <f aca="false">L1725/E1724</f>
        <v>0.00222642769676058</v>
      </c>
      <c r="R1725" s="22" t="n">
        <f aca="false">M1725 / E1724</f>
        <v>-0.0310586663698096</v>
      </c>
      <c r="S1725" s="23" t="str">
        <f aca="false">IF(N1725 &gt; 0, "UP", "DOWN")</f>
        <v>DOWN</v>
      </c>
      <c r="T1725" s="28" t="inlineStr">
        <f aca="false">O1725-N1725</f>
        <is>
          <t/>
        </is>
      </c>
      <c r="U1725" s="28" t="inlineStr">
        <f aca="false">P1725-N1725</f>
        <is>
          <t/>
        </is>
      </c>
      <c r="V1725" s="28" t="inlineStr">
        <f aca="false">O1725 + P1725</f>
        <is>
          <t/>
        </is>
      </c>
    </row>
    <row collapsed="false" customFormat="false" customHeight="true" hidden="false" ht="25" outlineLevel="0" r="1726">
      <c r="A1726" s="27" t="n">
        <v>39059</v>
      </c>
      <c r="B1726" s="20" t="n">
        <v>87.23</v>
      </c>
      <c r="C1726" s="20" t="n">
        <v>89.39</v>
      </c>
      <c r="D1726" s="20" t="n">
        <v>87</v>
      </c>
      <c r="E1726" s="20" t="n">
        <v>88.26</v>
      </c>
      <c r="F1726" s="20" t="n">
        <v>28009900</v>
      </c>
      <c r="G1726" s="20" t="n">
        <v>87.88</v>
      </c>
      <c r="I1726" s="20" t="n">
        <f aca="false">E1726-B1726</f>
        <v>1.03</v>
      </c>
      <c r="J1726" s="20" t="n">
        <f aca="false">C1726-B1726</f>
        <v>2.16</v>
      </c>
      <c r="K1726" s="20" t="n">
        <f aca="false">D1726-B1726</f>
        <v>-0.230000000000004</v>
      </c>
      <c r="L1726" s="20" t="n">
        <f aca="false">B1726 - E1725</f>
        <v>0.189999999999998</v>
      </c>
      <c r="M1726" s="20" t="n">
        <f aca="false">E1726 - E1725</f>
        <v>1.22</v>
      </c>
      <c r="N1726" s="22" t="n">
        <f aca="false">(I1726 / B1726)</f>
        <v>0.0118078642668807</v>
      </c>
      <c r="O1726" s="22" t="n">
        <f aca="false">(J1726 / B1726)</f>
        <v>0.0247621231227788</v>
      </c>
      <c r="P1726" s="22" t="n">
        <f aca="false">K1726 / B1726</f>
        <v>-0.00263670755474039</v>
      </c>
      <c r="Q1726" s="22" t="n">
        <f aca="false">L1726/E1725</f>
        <v>0.00218290441176468</v>
      </c>
      <c r="R1726" s="22" t="n">
        <f aca="false">M1726 / E1725</f>
        <v>0.014016544117647</v>
      </c>
      <c r="S1726" s="23" t="str">
        <f aca="false">IF(N1726 &gt; 0, "UP", "DOWN")</f>
        <v>UP</v>
      </c>
      <c r="T1726" s="28" t="inlineStr">
        <f aca="false">O1726-N1726</f>
        <is>
          <t/>
        </is>
      </c>
      <c r="U1726" s="28" t="inlineStr">
        <f aca="false">P1726-N1726</f>
        <is>
          <t/>
        </is>
      </c>
      <c r="V1726" s="28" t="inlineStr">
        <f aca="false">O1726 + P1726</f>
        <is>
          <t/>
        </is>
      </c>
    </row>
    <row collapsed="false" customFormat="false" customHeight="true" hidden="false" ht="25" outlineLevel="0" r="1727">
      <c r="A1727" s="27" t="n">
        <v>39062</v>
      </c>
      <c r="B1727" s="20" t="n">
        <v>88.9</v>
      </c>
      <c r="C1727" s="20" t="n">
        <v>89.3</v>
      </c>
      <c r="D1727" s="20" t="n">
        <v>88.05</v>
      </c>
      <c r="E1727" s="20" t="n">
        <v>88.75</v>
      </c>
      <c r="F1727" s="20" t="n">
        <v>17849300</v>
      </c>
      <c r="G1727" s="20" t="n">
        <v>88.37</v>
      </c>
      <c r="I1727" s="20" t="n">
        <f aca="false">E1727-B1727</f>
        <v>-0.150000000000006</v>
      </c>
      <c r="J1727" s="20" t="n">
        <f aca="false">C1727-B1727</f>
        <v>0.399999999999991</v>
      </c>
      <c r="K1727" s="20" t="n">
        <f aca="false">D1727-B1727</f>
        <v>-0.850000000000009</v>
      </c>
      <c r="L1727" s="20" t="n">
        <f aca="false">B1727 - E1726</f>
        <v>0.640000000000001</v>
      </c>
      <c r="M1727" s="20" t="n">
        <f aca="false">E1727 - E1726</f>
        <v>0.489999999999995</v>
      </c>
      <c r="N1727" s="22" t="n">
        <f aca="false">(I1727 / B1727)</f>
        <v>-0.00168728908886396</v>
      </c>
      <c r="O1727" s="22" t="n">
        <f aca="false">(J1727 / B1727)</f>
        <v>0.00449943757030362</v>
      </c>
      <c r="P1727" s="22" t="n">
        <f aca="false">K1727 / B1727</f>
        <v>-0.00956130483689548</v>
      </c>
      <c r="Q1727" s="22" t="n">
        <f aca="false">L1727/E1726</f>
        <v>0.00725130296850216</v>
      </c>
      <c r="R1727" s="22" t="n">
        <f aca="false">M1727 / E1726</f>
        <v>0.0055517788352594</v>
      </c>
      <c r="S1727" s="23" t="str">
        <f aca="false">IF(N1727 &gt; 0, "UP", "DOWN")</f>
        <v>DOWN</v>
      </c>
      <c r="T1727" s="28" t="inlineStr">
        <f aca="false">O1727-N1727</f>
        <is>
          <t/>
        </is>
      </c>
      <c r="U1727" s="28" t="inlineStr">
        <f aca="false">P1727-N1727</f>
        <is>
          <t/>
        </is>
      </c>
      <c r="V1727" s="28" t="inlineStr">
        <f aca="false">O1727 + P1727</f>
        <is>
          <t/>
        </is>
      </c>
    </row>
    <row collapsed="false" customFormat="false" customHeight="true" hidden="false" ht="25" outlineLevel="0" r="1728">
      <c r="A1728" s="27" t="n">
        <v>39063</v>
      </c>
      <c r="B1728" s="20" t="n">
        <v>88.61</v>
      </c>
      <c r="C1728" s="20" t="n">
        <v>88.84</v>
      </c>
      <c r="D1728" s="20" t="n">
        <v>85.53</v>
      </c>
      <c r="E1728" s="20" t="n">
        <v>86.14</v>
      </c>
      <c r="F1728" s="20" t="n">
        <v>36665000</v>
      </c>
      <c r="G1728" s="20" t="n">
        <v>85.77</v>
      </c>
      <c r="I1728" s="20" t="n">
        <f aca="false">E1728-B1728</f>
        <v>-2.47</v>
      </c>
      <c r="J1728" s="20" t="n">
        <f aca="false">C1728-B1728</f>
        <v>0.230000000000004</v>
      </c>
      <c r="K1728" s="20" t="n">
        <f aca="false">D1728-B1728</f>
        <v>-3.08</v>
      </c>
      <c r="L1728" s="20" t="n">
        <f aca="false">B1728 - E1727</f>
        <v>-0.140000000000001</v>
      </c>
      <c r="M1728" s="20" t="n">
        <f aca="false">E1728 - E1727</f>
        <v>-2.61</v>
      </c>
      <c r="N1728" s="22" t="n">
        <f aca="false">(I1728 / B1728)</f>
        <v>-0.0278749576797201</v>
      </c>
      <c r="O1728" s="22" t="n">
        <f aca="false">(J1728 / B1728)</f>
        <v>0.00259564383252459</v>
      </c>
      <c r="P1728" s="22" t="n">
        <f aca="false">K1728 / B1728</f>
        <v>-0.0347590565398939</v>
      </c>
      <c r="Q1728" s="22" t="n">
        <f aca="false">L1728/E1727</f>
        <v>-0.0015774647887324</v>
      </c>
      <c r="R1728" s="22" t="n">
        <f aca="false">M1728 / E1727</f>
        <v>-0.0294084507042253</v>
      </c>
      <c r="S1728" s="23" t="str">
        <f aca="false">IF(N1728 &gt; 0, "UP", "DOWN")</f>
        <v>DOWN</v>
      </c>
      <c r="T1728" s="28" t="inlineStr">
        <f aca="false">O1728-N1728</f>
        <is>
          <t/>
        </is>
      </c>
      <c r="U1728" s="28" t="inlineStr">
        <f aca="false">P1728-N1728</f>
        <is>
          <t/>
        </is>
      </c>
      <c r="V1728" s="28" t="inlineStr">
        <f aca="false">O1728 + P1728</f>
        <is>
          <t/>
        </is>
      </c>
    </row>
    <row collapsed="false" customFormat="false" customHeight="true" hidden="false" ht="25" outlineLevel="0" r="1729">
      <c r="A1729" s="27" t="n">
        <v>39064</v>
      </c>
      <c r="B1729" s="20" t="n">
        <v>87.95</v>
      </c>
      <c r="C1729" s="20" t="n">
        <v>89.07</v>
      </c>
      <c r="D1729" s="20" t="n">
        <v>87.15</v>
      </c>
      <c r="E1729" s="20" t="n">
        <v>89.05</v>
      </c>
      <c r="F1729" s="20" t="n">
        <v>30609000</v>
      </c>
      <c r="G1729" s="20" t="n">
        <v>88.67</v>
      </c>
      <c r="I1729" s="20" t="n">
        <f aca="false">E1729-B1729</f>
        <v>1.09999999999999</v>
      </c>
      <c r="J1729" s="20" t="n">
        <f aca="false">C1729-B1729</f>
        <v>1.11999999999999</v>
      </c>
      <c r="K1729" s="20" t="n">
        <f aca="false">D1729-B1729</f>
        <v>-0.799999999999997</v>
      </c>
      <c r="L1729" s="20" t="n">
        <f aca="false">B1729 - E1728</f>
        <v>1.81</v>
      </c>
      <c r="M1729" s="20" t="n">
        <f aca="false">E1729 - E1728</f>
        <v>2.91</v>
      </c>
      <c r="N1729" s="22" t="n">
        <f aca="false">(I1729 / B1729)</f>
        <v>0.0125071063104036</v>
      </c>
      <c r="O1729" s="22" t="n">
        <f aca="false">(J1729 / B1729)</f>
        <v>0.01273450824332</v>
      </c>
      <c r="P1729" s="22" t="n">
        <f aca="false">K1729 / B1729</f>
        <v>-0.00909607731665716</v>
      </c>
      <c r="Q1729" s="22" t="n">
        <f aca="false">L1729/E1728</f>
        <v>0.0210123055491061</v>
      </c>
      <c r="R1729" s="22" t="n">
        <f aca="false">M1729 / E1728</f>
        <v>0.0337822149988391</v>
      </c>
      <c r="S1729" s="23" t="str">
        <f aca="false">IF(N1729 &gt; 0, "UP", "DOWN")</f>
        <v>UP</v>
      </c>
      <c r="T1729" s="28" t="inlineStr">
        <f aca="false">O1729-N1729</f>
        <is>
          <t/>
        </is>
      </c>
      <c r="U1729" s="28" t="inlineStr">
        <f aca="false">P1729-N1729</f>
        <is>
          <t/>
        </is>
      </c>
      <c r="V1729" s="28" t="inlineStr">
        <f aca="false">O1729 + P1729</f>
        <is>
          <t/>
        </is>
      </c>
    </row>
    <row collapsed="false" customFormat="false" customHeight="true" hidden="false" ht="25" outlineLevel="0" r="1730">
      <c r="A1730" s="27" t="n">
        <v>39065</v>
      </c>
      <c r="B1730" s="20" t="n">
        <v>89.05</v>
      </c>
      <c r="C1730" s="20" t="n">
        <v>90</v>
      </c>
      <c r="D1730" s="20" t="n">
        <v>88.26</v>
      </c>
      <c r="E1730" s="20" t="n">
        <v>88.55</v>
      </c>
      <c r="F1730" s="20" t="n">
        <v>29726100</v>
      </c>
      <c r="G1730" s="20" t="n">
        <v>88.17</v>
      </c>
      <c r="I1730" s="20" t="n">
        <f aca="false">E1730-B1730</f>
        <v>-0.5</v>
      </c>
      <c r="J1730" s="20" t="n">
        <f aca="false">C1730-B1730</f>
        <v>0.950000000000003</v>
      </c>
      <c r="K1730" s="20" t="n">
        <f aca="false">D1730-B1730</f>
        <v>-0.789999999999992</v>
      </c>
      <c r="L1730" s="20" t="n">
        <f aca="false">B1730 - E1729</f>
        <v>0</v>
      </c>
      <c r="M1730" s="20" t="n">
        <f aca="false">E1730 - E1729</f>
        <v>-0.5</v>
      </c>
      <c r="N1730" s="22" t="n">
        <f aca="false">(I1730 / B1730)</f>
        <v>-0.00561482313307131</v>
      </c>
      <c r="O1730" s="22" t="n">
        <f aca="false">(J1730 / B1730)</f>
        <v>0.0106681639528355</v>
      </c>
      <c r="P1730" s="22" t="n">
        <f aca="false">K1730 / B1730</f>
        <v>-0.00887142055025258</v>
      </c>
      <c r="Q1730" s="22" t="n">
        <f aca="false">L1730/E1729</f>
        <v>0</v>
      </c>
      <c r="R1730" s="22" t="n">
        <f aca="false">M1730 / E1729</f>
        <v>-0.00561482313307131</v>
      </c>
      <c r="S1730" s="23" t="str">
        <f aca="false">IF(N1730 &gt; 0, "UP", "DOWN")</f>
        <v>DOWN</v>
      </c>
      <c r="T1730" s="28" t="inlineStr">
        <f aca="false">O1730-N1730</f>
        <is>
          <t/>
        </is>
      </c>
      <c r="U1730" s="28" t="inlineStr">
        <f aca="false">P1730-N1730</f>
        <is>
          <t/>
        </is>
      </c>
      <c r="V1730" s="28" t="inlineStr">
        <f aca="false">O1730 + P1730</f>
        <is>
          <t/>
        </is>
      </c>
    </row>
    <row collapsed="false" customFormat="false" customHeight="true" hidden="false" ht="25" outlineLevel="0" r="1731">
      <c r="A1731" s="27" t="n">
        <v>39066</v>
      </c>
      <c r="B1731" s="20" t="n">
        <v>89.02</v>
      </c>
      <c r="C1731" s="20" t="n">
        <v>89.22</v>
      </c>
      <c r="D1731" s="20" t="n">
        <v>87.33</v>
      </c>
      <c r="E1731" s="20" t="n">
        <v>87.72</v>
      </c>
      <c r="F1731" s="20" t="n">
        <v>26426400</v>
      </c>
      <c r="G1731" s="20" t="n">
        <v>87.34</v>
      </c>
      <c r="I1731" s="20" t="n">
        <f aca="false">E1731-B1731</f>
        <v>-1.3</v>
      </c>
      <c r="J1731" s="20" t="n">
        <f aca="false">C1731-B1731</f>
        <v>0.200000000000003</v>
      </c>
      <c r="K1731" s="20" t="n">
        <f aca="false">D1731-B1731</f>
        <v>-1.69</v>
      </c>
      <c r="L1731" s="20" t="n">
        <f aca="false">B1731 - E1730</f>
        <v>0.469999999999999</v>
      </c>
      <c r="M1731" s="20" t="n">
        <f aca="false">E1731 - E1730</f>
        <v>-0.829999999999998</v>
      </c>
      <c r="N1731" s="22" t="n">
        <f aca="false">(I1731 / B1731)</f>
        <v>-0.0146034598966524</v>
      </c>
      <c r="O1731" s="22" t="n">
        <f aca="false">(J1731 / B1731)</f>
        <v>0.00224668613794656</v>
      </c>
      <c r="P1731" s="22" t="n">
        <f aca="false">K1731 / B1731</f>
        <v>-0.0189844978656481</v>
      </c>
      <c r="Q1731" s="22" t="n">
        <f aca="false">L1731/E1730</f>
        <v>0.00530773574251834</v>
      </c>
      <c r="R1731" s="22" t="n">
        <f aca="false">M1731 / E1730</f>
        <v>-0.00937323546019196</v>
      </c>
      <c r="S1731" s="23" t="str">
        <f aca="false">IF(N1731 &gt; 0, "UP", "DOWN")</f>
        <v>DOWN</v>
      </c>
      <c r="T1731" s="28" t="inlineStr">
        <f aca="false">O1731-N1731</f>
        <is>
          <t/>
        </is>
      </c>
      <c r="U1731" s="28" t="inlineStr">
        <f aca="false">P1731-N1731</f>
        <is>
          <t/>
        </is>
      </c>
      <c r="V1731" s="28" t="inlineStr">
        <f aca="false">O1731 + P1731</f>
        <is>
          <t/>
        </is>
      </c>
    </row>
    <row collapsed="false" customFormat="false" customHeight="true" hidden="false" ht="25" outlineLevel="0" r="1732">
      <c r="A1732" s="27" t="n">
        <v>39069</v>
      </c>
      <c r="B1732" s="20" t="n">
        <v>87.63</v>
      </c>
      <c r="C1732" s="20" t="n">
        <v>88</v>
      </c>
      <c r="D1732" s="20" t="n">
        <v>84.59</v>
      </c>
      <c r="E1732" s="20" t="n">
        <v>85.47</v>
      </c>
      <c r="F1732" s="20" t="n">
        <v>25770600</v>
      </c>
      <c r="G1732" s="20" t="n">
        <v>85.1</v>
      </c>
      <c r="I1732" s="20" t="n">
        <f aca="false">E1732-B1732</f>
        <v>-2.16</v>
      </c>
      <c r="J1732" s="20" t="n">
        <f aca="false">C1732-B1732</f>
        <v>0.370000000000005</v>
      </c>
      <c r="K1732" s="20" t="n">
        <f aca="false">D1732-B1732</f>
        <v>-3.03999999999999</v>
      </c>
      <c r="L1732" s="20" t="n">
        <f aca="false">B1732 - E1731</f>
        <v>-0.0900000000000034</v>
      </c>
      <c r="M1732" s="20" t="n">
        <f aca="false">E1732 - E1731</f>
        <v>-2.25</v>
      </c>
      <c r="N1732" s="22" t="n">
        <f aca="false">(I1732 / B1732)</f>
        <v>-0.0246490927764464</v>
      </c>
      <c r="O1732" s="22" t="n">
        <f aca="false">(J1732 / B1732)</f>
        <v>0.00422229829966912</v>
      </c>
      <c r="P1732" s="22" t="n">
        <f aca="false">K1732 / B1732</f>
        <v>-0.034691315759443</v>
      </c>
      <c r="Q1732" s="22" t="n">
        <f aca="false">L1732/E1731</f>
        <v>-0.0010259917920657</v>
      </c>
      <c r="R1732" s="22" t="n">
        <f aca="false">M1732 / E1731</f>
        <v>-0.0256497948016416</v>
      </c>
      <c r="S1732" s="23" t="str">
        <f aca="false">IF(N1732 &gt; 0, "UP", "DOWN")</f>
        <v>DOWN</v>
      </c>
      <c r="T1732" s="28" t="inlineStr">
        <f aca="false">O1732-N1732</f>
        <is>
          <t/>
        </is>
      </c>
      <c r="U1732" s="28" t="inlineStr">
        <f aca="false">P1732-N1732</f>
        <is>
          <t/>
        </is>
      </c>
      <c r="V1732" s="28" t="inlineStr">
        <f aca="false">O1732 + P1732</f>
        <is>
          <t/>
        </is>
      </c>
    </row>
    <row collapsed="false" customFormat="false" customHeight="true" hidden="false" ht="25" outlineLevel="0" r="1733">
      <c r="A1733" s="27" t="n">
        <v>39070</v>
      </c>
      <c r="B1733" s="20" t="n">
        <v>84.73</v>
      </c>
      <c r="C1733" s="20" t="n">
        <v>86.68</v>
      </c>
      <c r="D1733" s="20" t="n">
        <v>83.62</v>
      </c>
      <c r="E1733" s="20" t="n">
        <v>86.31</v>
      </c>
      <c r="F1733" s="20" t="n">
        <v>32550200</v>
      </c>
      <c r="G1733" s="20" t="n">
        <v>85.94</v>
      </c>
      <c r="I1733" s="20" t="n">
        <f aca="false">E1733-B1733</f>
        <v>1.58</v>
      </c>
      <c r="J1733" s="20" t="n">
        <f aca="false">C1733-B1733</f>
        <v>1.95</v>
      </c>
      <c r="K1733" s="20" t="n">
        <f aca="false">D1733-B1733</f>
        <v>-1.11</v>
      </c>
      <c r="L1733" s="20" t="n">
        <f aca="false">B1733 - E1732</f>
        <v>-0.739999999999995</v>
      </c>
      <c r="M1733" s="20" t="n">
        <f aca="false">E1733 - E1732</f>
        <v>0.840000000000003</v>
      </c>
      <c r="N1733" s="22" t="n">
        <f aca="false">(I1733 / B1733)</f>
        <v>0.0186474684291278</v>
      </c>
      <c r="O1733" s="22" t="n">
        <f aca="false">(J1733 / B1733)</f>
        <v>0.0230142806562021</v>
      </c>
      <c r="P1733" s="22" t="n">
        <f aca="false">K1733 / B1733</f>
        <v>-0.0131004366812227</v>
      </c>
      <c r="Q1733" s="22" t="n">
        <f aca="false">L1733/E1732</f>
        <v>-0.0086580086580086</v>
      </c>
      <c r="R1733" s="22" t="n">
        <f aca="false">M1733 / E1732</f>
        <v>0.00982800982800987</v>
      </c>
      <c r="S1733" s="23" t="str">
        <f aca="false">IF(N1733 &gt; 0, "UP", "DOWN")</f>
        <v>UP</v>
      </c>
      <c r="T1733" s="28" t="inlineStr">
        <f aca="false">O1733-N1733</f>
        <is>
          <t/>
        </is>
      </c>
      <c r="U1733" s="28" t="inlineStr">
        <f aca="false">P1733-N1733</f>
        <is>
          <t/>
        </is>
      </c>
      <c r="V1733" s="28" t="inlineStr">
        <f aca="false">O1733 + P1733</f>
        <is>
          <t/>
        </is>
      </c>
    </row>
    <row collapsed="false" customFormat="false" customHeight="true" hidden="false" ht="25" outlineLevel="0" r="1734">
      <c r="A1734" s="27" t="n">
        <v>39071</v>
      </c>
      <c r="B1734" s="20" t="n">
        <v>86.47</v>
      </c>
      <c r="C1734" s="20" t="n">
        <v>86.67</v>
      </c>
      <c r="D1734" s="20" t="n">
        <v>84.74</v>
      </c>
      <c r="E1734" s="20" t="n">
        <v>84.76</v>
      </c>
      <c r="F1734" s="20" t="n">
        <v>20274700</v>
      </c>
      <c r="G1734" s="20" t="n">
        <v>84.4</v>
      </c>
      <c r="I1734" s="20" t="n">
        <f aca="false">E1734-B1734</f>
        <v>-1.70999999999999</v>
      </c>
      <c r="J1734" s="20" t="n">
        <f aca="false">C1734-B1734</f>
        <v>0.200000000000003</v>
      </c>
      <c r="K1734" s="20" t="n">
        <f aca="false">D1734-B1734</f>
        <v>-1.73</v>
      </c>
      <c r="L1734" s="20" t="n">
        <f aca="false">B1734 - E1733</f>
        <v>0.159999999999997</v>
      </c>
      <c r="M1734" s="20" t="n">
        <f aca="false">E1734 - E1733</f>
        <v>-1.55</v>
      </c>
      <c r="N1734" s="22" t="n">
        <f aca="false">(I1734 / B1734)</f>
        <v>-0.019775644732277</v>
      </c>
      <c r="O1734" s="22" t="n">
        <f aca="false">(J1734 / B1734)</f>
        <v>0.00231294090435993</v>
      </c>
      <c r="P1734" s="22" t="n">
        <f aca="false">K1734 / B1734</f>
        <v>-0.0200069388227131</v>
      </c>
      <c r="Q1734" s="22" t="n">
        <f aca="false">L1734/E1733</f>
        <v>0.00185378287568065</v>
      </c>
      <c r="R1734" s="22" t="n">
        <f aca="false">M1734 / E1733</f>
        <v>-0.0179585216081566</v>
      </c>
      <c r="S1734" s="23" t="str">
        <f aca="false">IF(N1734 &gt; 0, "UP", "DOWN")</f>
        <v>DOWN</v>
      </c>
      <c r="T1734" s="28" t="inlineStr">
        <f aca="false">O1734-N1734</f>
        <is>
          <t/>
        </is>
      </c>
      <c r="U1734" s="28" t="inlineStr">
        <f aca="false">P1734-N1734</f>
        <is>
          <t/>
        </is>
      </c>
      <c r="V1734" s="28" t="inlineStr">
        <f aca="false">O1734 + P1734</f>
        <is>
          <t/>
        </is>
      </c>
    </row>
    <row collapsed="false" customFormat="false" customHeight="true" hidden="false" ht="25" outlineLevel="0" r="1735">
      <c r="A1735" s="27" t="n">
        <v>39072</v>
      </c>
      <c r="B1735" s="20" t="n">
        <v>84.7</v>
      </c>
      <c r="C1735" s="20" t="n">
        <v>85.48</v>
      </c>
      <c r="D1735" s="20" t="n">
        <v>82.2</v>
      </c>
      <c r="E1735" s="20" t="n">
        <v>82.9</v>
      </c>
      <c r="F1735" s="20" t="n">
        <v>32271400</v>
      </c>
      <c r="G1735" s="20" t="n">
        <v>82.55</v>
      </c>
      <c r="I1735" s="20" t="n">
        <f aca="false">E1735-B1735</f>
        <v>-1.8</v>
      </c>
      <c r="J1735" s="20" t="n">
        <f aca="false">C1735-B1735</f>
        <v>0.780000000000001</v>
      </c>
      <c r="K1735" s="20" t="n">
        <f aca="false">D1735-B1735</f>
        <v>-2.5</v>
      </c>
      <c r="L1735" s="20" t="n">
        <f aca="false">B1735 - E1734</f>
        <v>-0.0600000000000023</v>
      </c>
      <c r="M1735" s="20" t="n">
        <f aca="false">E1735 - E1734</f>
        <v>-1.86</v>
      </c>
      <c r="N1735" s="22" t="n">
        <f aca="false">(I1735 / B1735)</f>
        <v>-0.0212514757969303</v>
      </c>
      <c r="O1735" s="22" t="n">
        <f aca="false">(J1735 / B1735)</f>
        <v>0.0092089728453365</v>
      </c>
      <c r="P1735" s="22" t="n">
        <f aca="false">K1735 / B1735</f>
        <v>-0.0295159386068477</v>
      </c>
      <c r="Q1735" s="22" t="n">
        <f aca="false">L1735/E1734</f>
        <v>-0.000707881075979262</v>
      </c>
      <c r="R1735" s="22" t="n">
        <f aca="false">M1735 / E1734</f>
        <v>-0.0219443133553563</v>
      </c>
      <c r="S1735" s="23" t="str">
        <f aca="false">IF(N1735 &gt; 0, "UP", "DOWN")</f>
        <v>DOWN</v>
      </c>
      <c r="T1735" s="28" t="inlineStr">
        <f aca="false">O1735-N1735</f>
        <is>
          <t/>
        </is>
      </c>
      <c r="U1735" s="28" t="inlineStr">
        <f aca="false">P1735-N1735</f>
        <is>
          <t/>
        </is>
      </c>
      <c r="V1735" s="28" t="inlineStr">
        <f aca="false">O1735 + P1735</f>
        <is>
          <t/>
        </is>
      </c>
    </row>
    <row collapsed="false" customFormat="false" customHeight="true" hidden="false" ht="25" outlineLevel="0" r="1736">
      <c r="A1736" s="27" t="n">
        <v>39073</v>
      </c>
      <c r="B1736" s="20" t="n">
        <v>83.46</v>
      </c>
      <c r="C1736" s="20" t="n">
        <v>84.04</v>
      </c>
      <c r="D1736" s="20" t="n">
        <v>81.6</v>
      </c>
      <c r="E1736" s="20" t="n">
        <v>82.2</v>
      </c>
      <c r="F1736" s="20" t="n">
        <v>21903700</v>
      </c>
      <c r="G1736" s="20" t="n">
        <v>81.85</v>
      </c>
      <c r="I1736" s="20" t="n">
        <f aca="false">E1736-B1736</f>
        <v>-1.25999999999999</v>
      </c>
      <c r="J1736" s="20" t="n">
        <f aca="false">C1736-B1736</f>
        <v>0.580000000000013</v>
      </c>
      <c r="K1736" s="20" t="n">
        <f aca="false">D1736-B1736</f>
        <v>-1.86</v>
      </c>
      <c r="L1736" s="20" t="n">
        <f aca="false">B1736 - E1735</f>
        <v>0.559999999999988</v>
      </c>
      <c r="M1736" s="20" t="n">
        <f aca="false">E1736 - E1735</f>
        <v>-0.700000000000003</v>
      </c>
      <c r="N1736" s="22" t="n">
        <f aca="false">(I1736 / B1736)</f>
        <v>-0.0150970524802299</v>
      </c>
      <c r="O1736" s="22" t="n">
        <f aca="false">(J1736 / B1736)</f>
        <v>0.00694943685597906</v>
      </c>
      <c r="P1736" s="22" t="n">
        <f aca="false">K1736 / B1736</f>
        <v>-0.0222861250898634</v>
      </c>
      <c r="Q1736" s="22" t="n">
        <f aca="false">L1736/E1735</f>
        <v>0.00675512665862471</v>
      </c>
      <c r="R1736" s="22" t="n">
        <f aca="false">M1736 / E1735</f>
        <v>-0.0084439083232811</v>
      </c>
      <c r="S1736" s="23" t="str">
        <f aca="false">IF(N1736 &gt; 0, "UP", "DOWN")</f>
        <v>DOWN</v>
      </c>
      <c r="T1736" s="28" t="inlineStr">
        <f aca="false">O1736-N1736</f>
        <is>
          <t/>
        </is>
      </c>
      <c r="U1736" s="28" t="inlineStr">
        <f aca="false">P1736-N1736</f>
        <is>
          <t/>
        </is>
      </c>
      <c r="V1736" s="28" t="inlineStr">
        <f aca="false">O1736 + P1736</f>
        <is>
          <t/>
        </is>
      </c>
    </row>
    <row collapsed="false" customFormat="false" customHeight="true" hidden="false" ht="25" outlineLevel="0" r="1737">
      <c r="A1737" s="27" t="n">
        <v>39077</v>
      </c>
      <c r="B1737" s="20" t="n">
        <v>82.15</v>
      </c>
      <c r="C1737" s="20" t="n">
        <v>82.57</v>
      </c>
      <c r="D1737" s="20" t="n">
        <v>80.89</v>
      </c>
      <c r="E1737" s="20" t="n">
        <v>81.51</v>
      </c>
      <c r="F1737" s="20" t="n">
        <v>17524600</v>
      </c>
      <c r="G1737" s="20" t="n">
        <v>81.16</v>
      </c>
      <c r="I1737" s="20" t="n">
        <f aca="false">E1737-B1737</f>
        <v>-0.640000000000001</v>
      </c>
      <c r="J1737" s="20" t="n">
        <f aca="false">C1737-B1737</f>
        <v>0.419999999999988</v>
      </c>
      <c r="K1737" s="20" t="n">
        <f aca="false">D1737-B1737</f>
        <v>-1.26000000000001</v>
      </c>
      <c r="L1737" s="20" t="n">
        <f aca="false">B1737 - E1736</f>
        <v>-0.0499999999999972</v>
      </c>
      <c r="M1737" s="20" t="n">
        <f aca="false">E1737 - E1736</f>
        <v>-0.689999999999998</v>
      </c>
      <c r="N1737" s="22" t="n">
        <f aca="false">(I1737 / B1737)</f>
        <v>-0.00779062690200853</v>
      </c>
      <c r="O1737" s="22" t="n">
        <f aca="false">(J1737 / B1737)</f>
        <v>0.00511259890444294</v>
      </c>
      <c r="P1737" s="22" t="n">
        <f aca="false">K1737 / B1737</f>
        <v>-0.0153377967133293</v>
      </c>
      <c r="Q1737" s="22" t="n">
        <f aca="false">L1737/E1736</f>
        <v>-0.00060827250608269</v>
      </c>
      <c r="R1737" s="22" t="n">
        <f aca="false">M1737 / E1736</f>
        <v>-0.00839416058394158</v>
      </c>
      <c r="S1737" s="23" t="str">
        <f aca="false">IF(N1737 &gt; 0, "UP", "DOWN")</f>
        <v>DOWN</v>
      </c>
      <c r="T1737" s="28" t="inlineStr">
        <f aca="false">O1737-N1737</f>
        <is>
          <t/>
        </is>
      </c>
      <c r="U1737" s="28" t="inlineStr">
        <f aca="false">P1737-N1737</f>
        <is>
          <t/>
        </is>
      </c>
      <c r="V1737" s="28" t="inlineStr">
        <f aca="false">O1737 + P1737</f>
        <is>
          <t/>
        </is>
      </c>
    </row>
    <row collapsed="false" customFormat="false" customHeight="true" hidden="false" ht="25" outlineLevel="0" r="1738">
      <c r="A1738" s="27" t="n">
        <v>39078</v>
      </c>
      <c r="B1738" s="20" t="n">
        <v>78.15</v>
      </c>
      <c r="C1738" s="20" t="n">
        <v>82</v>
      </c>
      <c r="D1738" s="20" t="n">
        <v>76.77</v>
      </c>
      <c r="E1738" s="20" t="n">
        <v>81.52</v>
      </c>
      <c r="F1738" s="20" t="n">
        <v>69134100</v>
      </c>
      <c r="G1738" s="20" t="n">
        <v>81.17</v>
      </c>
      <c r="I1738" s="20" t="n">
        <f aca="false">E1738-B1738</f>
        <v>3.36999999999999</v>
      </c>
      <c r="J1738" s="20" t="n">
        <f aca="false">C1738-B1738</f>
        <v>3.84999999999999</v>
      </c>
      <c r="K1738" s="20" t="n">
        <f aca="false">D1738-B1738</f>
        <v>-1.38000000000001</v>
      </c>
      <c r="L1738" s="20" t="n">
        <f aca="false">B1738 - E1737</f>
        <v>-3.36</v>
      </c>
      <c r="M1738" s="20" t="n">
        <f aca="false">E1738 - E1737</f>
        <v>0.00999999999999091</v>
      </c>
      <c r="N1738" s="22" t="n">
        <f aca="false">(I1738 / B1738)</f>
        <v>0.0431222008957132</v>
      </c>
      <c r="O1738" s="22" t="n">
        <f aca="false">(J1738 / B1738)</f>
        <v>0.0492642354446576</v>
      </c>
      <c r="P1738" s="22" t="n">
        <f aca="false">K1738 / B1738</f>
        <v>-0.0176583493282151</v>
      </c>
      <c r="Q1738" s="22" t="n">
        <f aca="false">L1738/E1737</f>
        <v>-0.0412219359587781</v>
      </c>
      <c r="R1738" s="22" t="n">
        <f aca="false">M1738 / E1737</f>
        <v>0.000122684333210537</v>
      </c>
      <c r="S1738" s="23" t="str">
        <f aca="false">IF(N1738 &gt; 0, "UP", "DOWN")</f>
        <v>UP</v>
      </c>
      <c r="T1738" s="28" t="inlineStr">
        <f aca="false">O1738-N1738</f>
        <is>
          <t/>
        </is>
      </c>
      <c r="U1738" s="28" t="inlineStr">
        <f aca="false">P1738-N1738</f>
        <is>
          <t/>
        </is>
      </c>
      <c r="V1738" s="28" t="inlineStr">
        <f aca="false">O1738 + P1738</f>
        <is>
          <t/>
        </is>
      </c>
    </row>
    <row collapsed="false" customFormat="false" customHeight="true" hidden="false" ht="25" outlineLevel="0" r="1739">
      <c r="A1739" s="27" t="n">
        <v>39079</v>
      </c>
      <c r="B1739" s="20" t="n">
        <v>80.22</v>
      </c>
      <c r="C1739" s="20" t="n">
        <v>81.25</v>
      </c>
      <c r="D1739" s="20" t="n">
        <v>79.65</v>
      </c>
      <c r="E1739" s="20" t="n">
        <v>80.87</v>
      </c>
      <c r="F1739" s="20" t="n">
        <v>39995600</v>
      </c>
      <c r="G1739" s="20" t="n">
        <v>80.52</v>
      </c>
      <c r="I1739" s="20" t="n">
        <f aca="false">E1739-B1739</f>
        <v>0.650000000000006</v>
      </c>
      <c r="J1739" s="20" t="n">
        <f aca="false">C1739-B1739</f>
        <v>1.03</v>
      </c>
      <c r="K1739" s="20" t="n">
        <f aca="false">D1739-B1739</f>
        <v>-0.569999999999993</v>
      </c>
      <c r="L1739" s="20" t="n">
        <f aca="false">B1739 - E1738</f>
        <v>-1.3</v>
      </c>
      <c r="M1739" s="20" t="n">
        <f aca="false">E1739 - E1738</f>
        <v>-0.649999999999992</v>
      </c>
      <c r="N1739" s="22" t="n">
        <f aca="false">(I1739 / B1739)</f>
        <v>0.00810271752680137</v>
      </c>
      <c r="O1739" s="22" t="n">
        <f aca="false">(J1739 / B1739)</f>
        <v>0.0128396908501621</v>
      </c>
      <c r="P1739" s="22" t="n">
        <f aca="false">K1739 / B1739</f>
        <v>-0.00710545998504105</v>
      </c>
      <c r="Q1739" s="22" t="n">
        <f aca="false">L1739/E1738</f>
        <v>-0.0159470068694799</v>
      </c>
      <c r="R1739" s="22" t="n">
        <f aca="false">M1739 / E1738</f>
        <v>-0.00797350343473984</v>
      </c>
      <c r="S1739" s="23" t="str">
        <f aca="false">IF(N1739 &gt; 0, "UP", "DOWN")</f>
        <v>UP</v>
      </c>
      <c r="T1739" s="28" t="inlineStr">
        <f aca="false">O1739-N1739</f>
        <is>
          <t/>
        </is>
      </c>
      <c r="U1739" s="28" t="inlineStr">
        <f aca="false">P1739-N1739</f>
        <is>
          <t/>
        </is>
      </c>
      <c r="V1739" s="28" t="inlineStr">
        <f aca="false">O1739 + P1739</f>
        <is>
          <t/>
        </is>
      </c>
    </row>
    <row collapsed="false" customFormat="false" customHeight="true" hidden="false" ht="25" outlineLevel="0" r="1740">
      <c r="A1740" s="27" t="n">
        <v>39080</v>
      </c>
      <c r="B1740" s="20" t="n">
        <v>83.95</v>
      </c>
      <c r="C1740" s="20" t="n">
        <v>85.4</v>
      </c>
      <c r="D1740" s="20" t="n">
        <v>83.36</v>
      </c>
      <c r="E1740" s="20" t="n">
        <v>84.84</v>
      </c>
      <c r="F1740" s="20" t="n">
        <v>38443900</v>
      </c>
      <c r="G1740" s="20" t="n">
        <v>84.48</v>
      </c>
      <c r="I1740" s="20" t="n">
        <f aca="false">E1740-B1740</f>
        <v>0.890000000000001</v>
      </c>
      <c r="J1740" s="20" t="n">
        <f aca="false">C1740-B1740</f>
        <v>1.45</v>
      </c>
      <c r="K1740" s="20" t="n">
        <f aca="false">D1740-B1740</f>
        <v>-0.590000000000003</v>
      </c>
      <c r="L1740" s="20" t="n">
        <f aca="false">B1740 - E1739</f>
        <v>3.08</v>
      </c>
      <c r="M1740" s="20" t="n">
        <f aca="false">E1740 - E1739</f>
        <v>3.97</v>
      </c>
      <c r="N1740" s="22" t="n">
        <f aca="false">(I1740 / B1740)</f>
        <v>0.0106015485407981</v>
      </c>
      <c r="O1740" s="22" t="n">
        <f aca="false">(J1740 / B1740)</f>
        <v>0.0172721858248958</v>
      </c>
      <c r="P1740" s="22" t="n">
        <f aca="false">K1740 / B1740</f>
        <v>-0.00702799285288866</v>
      </c>
      <c r="Q1740" s="22" t="n">
        <f aca="false">L1740/E1739</f>
        <v>0.0380858167429207</v>
      </c>
      <c r="R1740" s="22" t="n">
        <f aca="false">M1740 / E1739</f>
        <v>0.0490911339186348</v>
      </c>
      <c r="S1740" s="23" t="str">
        <f aca="false">IF(N1740 &gt; 0, "UP", "DOWN")</f>
        <v>UP</v>
      </c>
      <c r="T1740" s="28" t="inlineStr">
        <f aca="false">O1740-N1740</f>
        <is>
          <t/>
        </is>
      </c>
      <c r="U1740" s="28" t="inlineStr">
        <f aca="false">P1740-N1740</f>
        <is>
          <t/>
        </is>
      </c>
      <c r="V1740" s="28" t="inlineStr">
        <f aca="false">O1740 + P1740</f>
        <is>
          <t/>
        </is>
      </c>
    </row>
    <row collapsed="false" customFormat="false" customHeight="true" hidden="false" ht="25" outlineLevel="0" r="1741">
      <c r="A1741" s="27" t="n">
        <v>39085</v>
      </c>
      <c r="B1741" s="20" t="n">
        <v>86.29</v>
      </c>
      <c r="C1741" s="20" t="n">
        <v>86.58</v>
      </c>
      <c r="D1741" s="20" t="n">
        <v>81.9</v>
      </c>
      <c r="E1741" s="20" t="n">
        <v>83.8</v>
      </c>
      <c r="F1741" s="20" t="n">
        <v>44225700</v>
      </c>
      <c r="G1741" s="20" t="n">
        <v>83.44</v>
      </c>
      <c r="I1741" s="20" t="n">
        <f aca="false">E1741-B1741</f>
        <v>-2.49000000000001</v>
      </c>
      <c r="J1741" s="20" t="n">
        <f aca="false">C1741-B1741</f>
        <v>0.289999999999992</v>
      </c>
      <c r="K1741" s="20" t="n">
        <f aca="false">D1741-B1741</f>
        <v>-4.39</v>
      </c>
      <c r="L1741" s="20" t="n">
        <f aca="false">B1741 - E1740</f>
        <v>1.45</v>
      </c>
      <c r="M1741" s="20" t="n">
        <f aca="false">E1741 - E1740</f>
        <v>-1.04000000000001</v>
      </c>
      <c r="N1741" s="22" t="n">
        <f aca="false">(I1741 / B1741)</f>
        <v>-0.0288561826399352</v>
      </c>
      <c r="O1741" s="22" t="n">
        <f aca="false">(J1741 / B1741)</f>
        <v>0.00336076022714094</v>
      </c>
      <c r="P1741" s="22" t="n">
        <f aca="false">K1741 / B1741</f>
        <v>-0.0508749565418936</v>
      </c>
      <c r="Q1741" s="22" t="n">
        <f aca="false">L1741/E1740</f>
        <v>0.0170909948137671</v>
      </c>
      <c r="R1741" s="22" t="n">
        <f aca="false">M1741 / E1740</f>
        <v>-0.0122583686940123</v>
      </c>
      <c r="S1741" s="23" t="str">
        <f aca="false">IF(N1741 &gt; 0, "UP", "DOWN")</f>
        <v>DOWN</v>
      </c>
      <c r="T1741" s="28" t="inlineStr">
        <f aca="false">O1741-N1741</f>
        <is>
          <t/>
        </is>
      </c>
      <c r="U1741" s="28" t="inlineStr">
        <f aca="false">P1741-N1741</f>
        <is>
          <t/>
        </is>
      </c>
      <c r="V1741" s="28" t="inlineStr">
        <f aca="false">O1741 + P1741</f>
        <is>
          <t/>
        </is>
      </c>
    </row>
    <row collapsed="false" customFormat="false" customHeight="true" hidden="false" ht="25" outlineLevel="0" r="1742">
      <c r="A1742" s="27" t="n">
        <v>39086</v>
      </c>
      <c r="B1742" s="20" t="n">
        <v>84.05</v>
      </c>
      <c r="C1742" s="20" t="n">
        <v>85.95</v>
      </c>
      <c r="D1742" s="20" t="n">
        <v>83.82</v>
      </c>
      <c r="E1742" s="20" t="n">
        <v>85.66</v>
      </c>
      <c r="F1742" s="20" t="n">
        <v>30259300</v>
      </c>
      <c r="G1742" s="20" t="n">
        <v>85.29</v>
      </c>
      <c r="I1742" s="20" t="n">
        <f aca="false">E1742-B1742</f>
        <v>1.61</v>
      </c>
      <c r="J1742" s="20" t="n">
        <f aca="false">C1742-B1742</f>
        <v>1.90000000000001</v>
      </c>
      <c r="K1742" s="20" t="n">
        <f aca="false">D1742-B1742</f>
        <v>-0.230000000000004</v>
      </c>
      <c r="L1742" s="20" t="n">
        <f aca="false">B1742 - E1741</f>
        <v>0.25</v>
      </c>
      <c r="M1742" s="20" t="n">
        <f aca="false">E1742 - E1741</f>
        <v>1.86</v>
      </c>
      <c r="N1742" s="22" t="n">
        <f aca="false">(I1742 / B1742)</f>
        <v>0.0191552647233789</v>
      </c>
      <c r="O1742" s="22" t="n">
        <f aca="false">(J1742 / B1742)</f>
        <v>0.0226055919095777</v>
      </c>
      <c r="P1742" s="22" t="n">
        <f aca="false">K1742 / B1742</f>
        <v>-0.00273646638905418</v>
      </c>
      <c r="Q1742" s="22" t="n">
        <f aca="false">L1742/E1741</f>
        <v>0.00298329355608592</v>
      </c>
      <c r="R1742" s="22" t="n">
        <f aca="false">M1742 / E1741</f>
        <v>0.0221957040572792</v>
      </c>
      <c r="S1742" s="23" t="str">
        <f aca="false">IF(N1742 &gt; 0, "UP", "DOWN")</f>
        <v>UP</v>
      </c>
      <c r="T1742" s="28" t="inlineStr">
        <f aca="false">O1742-N1742</f>
        <is>
          <t/>
        </is>
      </c>
      <c r="U1742" s="28" t="inlineStr">
        <f aca="false">P1742-N1742</f>
        <is>
          <t/>
        </is>
      </c>
      <c r="V1742" s="28" t="inlineStr">
        <f aca="false">O1742 + P1742</f>
        <is>
          <t/>
        </is>
      </c>
    </row>
    <row collapsed="false" customFormat="false" customHeight="true" hidden="false" ht="25" outlineLevel="0" r="1743">
      <c r="A1743" s="27" t="n">
        <v>39087</v>
      </c>
      <c r="B1743" s="20" t="n">
        <v>85.77</v>
      </c>
      <c r="C1743" s="20" t="n">
        <v>86.2</v>
      </c>
      <c r="D1743" s="20" t="n">
        <v>84.4</v>
      </c>
      <c r="E1743" s="20" t="n">
        <v>85.05</v>
      </c>
      <c r="F1743" s="20" t="n">
        <v>29812200</v>
      </c>
      <c r="G1743" s="20" t="n">
        <v>84.69</v>
      </c>
      <c r="I1743" s="20" t="n">
        <f aca="false">E1743-B1743</f>
        <v>-0.719999999999999</v>
      </c>
      <c r="J1743" s="20" t="n">
        <f aca="false">C1743-B1743</f>
        <v>0.430000000000007</v>
      </c>
      <c r="K1743" s="20" t="n">
        <f aca="false">D1743-B1743</f>
        <v>-1.36999999999999</v>
      </c>
      <c r="L1743" s="20" t="n">
        <f aca="false">B1743 - E1742</f>
        <v>0.109999999999999</v>
      </c>
      <c r="M1743" s="20" t="n">
        <f aca="false">E1743 - E1742</f>
        <v>-0.609999999999999</v>
      </c>
      <c r="N1743" s="22" t="n">
        <f aca="false">(I1743 / B1743)</f>
        <v>-0.00839454354669464</v>
      </c>
      <c r="O1743" s="22" t="n">
        <f aca="false">(J1743 / B1743)</f>
        <v>0.00501340795149827</v>
      </c>
      <c r="P1743" s="22" t="n">
        <f aca="false">K1743 / B1743</f>
        <v>-0.0159729509152383</v>
      </c>
      <c r="Q1743" s="22" t="n">
        <f aca="false">L1743/E1742</f>
        <v>0.00128414662619658</v>
      </c>
      <c r="R1743" s="22" t="n">
        <f aca="false">M1743 / E1742</f>
        <v>-0.007121176745272</v>
      </c>
      <c r="S1743" s="23" t="str">
        <f aca="false">IF(N1743 &gt; 0, "UP", "DOWN")</f>
        <v>DOWN</v>
      </c>
      <c r="T1743" s="28" t="inlineStr">
        <f aca="false">O1743-N1743</f>
        <is>
          <t/>
        </is>
      </c>
      <c r="U1743" s="28" t="inlineStr">
        <f aca="false">P1743-N1743</f>
        <is>
          <t/>
        </is>
      </c>
      <c r="V1743" s="28" t="inlineStr">
        <f aca="false">O1743 + P1743</f>
        <is>
          <t/>
        </is>
      </c>
    </row>
    <row collapsed="false" customFormat="false" customHeight="true" hidden="false" ht="25" outlineLevel="0" r="1744">
      <c r="A1744" s="27" t="n">
        <v>39090</v>
      </c>
      <c r="B1744" s="20" t="n">
        <v>85.96</v>
      </c>
      <c r="C1744" s="20" t="n">
        <v>86.53</v>
      </c>
      <c r="D1744" s="20" t="n">
        <v>85.28</v>
      </c>
      <c r="E1744" s="20" t="n">
        <v>85.47</v>
      </c>
      <c r="F1744" s="20" t="n">
        <v>28468100</v>
      </c>
      <c r="G1744" s="20" t="n">
        <v>85.1</v>
      </c>
      <c r="I1744" s="20" t="n">
        <f aca="false">E1744-B1744</f>
        <v>-0.489999999999995</v>
      </c>
      <c r="J1744" s="20" t="n">
        <f aca="false">C1744-B1744</f>
        <v>0.570000000000007</v>
      </c>
      <c r="K1744" s="20" t="n">
        <f aca="false">D1744-B1744</f>
        <v>-0.679999999999993</v>
      </c>
      <c r="L1744" s="20" t="n">
        <f aca="false">B1744 - E1743</f>
        <v>0.909999999999997</v>
      </c>
      <c r="M1744" s="20" t="n">
        <f aca="false">E1744 - E1743</f>
        <v>0.420000000000002</v>
      </c>
      <c r="N1744" s="22" t="n">
        <f aca="false">(I1744 / B1744)</f>
        <v>-0.00570032573289896</v>
      </c>
      <c r="O1744" s="22" t="n">
        <f aca="false">(J1744 / B1744)</f>
        <v>0.00663099115867854</v>
      </c>
      <c r="P1744" s="22" t="n">
        <f aca="false">K1744 / B1744</f>
        <v>-0.00791065611912509</v>
      </c>
      <c r="Q1744" s="22" t="n">
        <f aca="false">L1744/E1743</f>
        <v>0.0106995884773662</v>
      </c>
      <c r="R1744" s="22" t="n">
        <f aca="false">M1744 / E1743</f>
        <v>0.00493827160493829</v>
      </c>
      <c r="S1744" s="23" t="str">
        <f aca="false">IF(N1744 &gt; 0, "UP", "DOWN")</f>
        <v>DOWN</v>
      </c>
      <c r="T1744" s="28" t="inlineStr">
        <f aca="false">O1744-N1744</f>
        <is>
          <t/>
        </is>
      </c>
      <c r="U1744" s="28" t="inlineStr">
        <f aca="false">P1744-N1744</f>
        <is>
          <t/>
        </is>
      </c>
      <c r="V1744" s="28" t="inlineStr">
        <f aca="false">O1744 + P1744</f>
        <is>
          <t/>
        </is>
      </c>
    </row>
    <row collapsed="false" customFormat="false" customHeight="true" hidden="false" ht="25" outlineLevel="0" r="1745">
      <c r="A1745" s="27" t="n">
        <v>39091</v>
      </c>
      <c r="B1745" s="20" t="n">
        <v>86.45</v>
      </c>
      <c r="C1745" s="20" t="n">
        <v>92.98</v>
      </c>
      <c r="D1745" s="20" t="n">
        <v>85.15</v>
      </c>
      <c r="E1745" s="20" t="n">
        <v>92.57</v>
      </c>
      <c r="F1745" s="20" t="n">
        <v>119617800</v>
      </c>
      <c r="G1745" s="20" t="n">
        <v>92.17</v>
      </c>
      <c r="I1745" s="20" t="n">
        <f aca="false">E1745-B1745</f>
        <v>6.11999999999999</v>
      </c>
      <c r="J1745" s="20" t="n">
        <f aca="false">C1745-B1745</f>
        <v>6.53</v>
      </c>
      <c r="K1745" s="20" t="n">
        <f aca="false">D1745-B1745</f>
        <v>-1.3</v>
      </c>
      <c r="L1745" s="20" t="n">
        <f aca="false">B1745 - E1744</f>
        <v>0.980000000000004</v>
      </c>
      <c r="M1745" s="20" t="n">
        <f aca="false">E1745 - E1744</f>
        <v>7.09999999999999</v>
      </c>
      <c r="N1745" s="22" t="n">
        <f aca="false">(I1745 / B1745)</f>
        <v>0.0707923655292075</v>
      </c>
      <c r="O1745" s="22" t="n">
        <f aca="false">(J1745 / B1745)</f>
        <v>0.075534991324465</v>
      </c>
      <c r="P1745" s="22" t="n">
        <f aca="false">K1745 / B1745</f>
        <v>-0.0150375939849624</v>
      </c>
      <c r="Q1745" s="22" t="n">
        <f aca="false">L1745/E1744</f>
        <v>0.0114660114660115</v>
      </c>
      <c r="R1745" s="22" t="n">
        <f aca="false">M1745 / E1744</f>
        <v>0.083070083070083</v>
      </c>
      <c r="S1745" s="23" t="str">
        <f aca="false">IF(N1745 &gt; 0, "UP", "DOWN")</f>
        <v>UP</v>
      </c>
      <c r="T1745" s="28" t="inlineStr">
        <f aca="false">O1745-N1745</f>
        <is>
          <t/>
        </is>
      </c>
      <c r="U1745" s="28" t="inlineStr">
        <f aca="false">P1745-N1745</f>
        <is>
          <t/>
        </is>
      </c>
      <c r="V1745" s="28" t="inlineStr">
        <f aca="false">O1745 + P1745</f>
        <is>
          <t/>
        </is>
      </c>
    </row>
    <row collapsed="false" customFormat="false" customHeight="true" hidden="false" ht="25" outlineLevel="0" r="1746">
      <c r="A1746" s="27" t="n">
        <v>39092</v>
      </c>
      <c r="B1746" s="20" t="n">
        <v>94.75</v>
      </c>
      <c r="C1746" s="20" t="n">
        <v>97.8</v>
      </c>
      <c r="D1746" s="20" t="n">
        <v>93.45</v>
      </c>
      <c r="E1746" s="20" t="n">
        <v>97</v>
      </c>
      <c r="F1746" s="20" t="n">
        <v>105460000</v>
      </c>
      <c r="G1746" s="20" t="n">
        <v>96.59</v>
      </c>
      <c r="I1746" s="20" t="n">
        <f aca="false">E1746-B1746</f>
        <v>2.25</v>
      </c>
      <c r="J1746" s="20" t="n">
        <f aca="false">C1746-B1746</f>
        <v>3.05</v>
      </c>
      <c r="K1746" s="20" t="n">
        <f aca="false">D1746-B1746</f>
        <v>-1.3</v>
      </c>
      <c r="L1746" s="20" t="n">
        <f aca="false">B1746 - E1745</f>
        <v>2.18000000000001</v>
      </c>
      <c r="M1746" s="20" t="n">
        <f aca="false">E1746 - E1745</f>
        <v>4.43000000000001</v>
      </c>
      <c r="N1746" s="22" t="n">
        <f aca="false">(I1746 / B1746)</f>
        <v>0.0237467018469657</v>
      </c>
      <c r="O1746" s="22" t="n">
        <f aca="false">(J1746 / B1746)</f>
        <v>0.0321899736147757</v>
      </c>
      <c r="P1746" s="22" t="n">
        <f aca="false">K1746 / B1746</f>
        <v>-0.0137203166226913</v>
      </c>
      <c r="Q1746" s="22" t="n">
        <f aca="false">L1746/E1745</f>
        <v>0.0235497461380578</v>
      </c>
      <c r="R1746" s="22" t="n">
        <f aca="false">M1746 / E1745</f>
        <v>0.0478556767851357</v>
      </c>
      <c r="S1746" s="23" t="str">
        <f aca="false">IF(N1746 &gt; 0, "UP", "DOWN")</f>
        <v>UP</v>
      </c>
      <c r="T1746" s="28" t="inlineStr">
        <f aca="false">O1746-N1746</f>
        <is>
          <t/>
        </is>
      </c>
      <c r="U1746" s="28" t="inlineStr">
        <f aca="false">P1746-N1746</f>
        <is>
          <t/>
        </is>
      </c>
      <c r="V1746" s="28" t="inlineStr">
        <f aca="false">O1746 + P1746</f>
        <is>
          <t/>
        </is>
      </c>
    </row>
    <row collapsed="false" customFormat="false" customHeight="true" hidden="false" ht="25" outlineLevel="0" r="1747">
      <c r="A1747" s="27" t="n">
        <v>39093</v>
      </c>
      <c r="B1747" s="20" t="n">
        <v>95.94</v>
      </c>
      <c r="C1747" s="20" t="n">
        <v>96.78</v>
      </c>
      <c r="D1747" s="20" t="n">
        <v>95.1</v>
      </c>
      <c r="E1747" s="20" t="n">
        <v>95.8</v>
      </c>
      <c r="F1747" s="20" t="n">
        <v>51437600</v>
      </c>
      <c r="G1747" s="20" t="n">
        <v>95.39</v>
      </c>
      <c r="I1747" s="20" t="n">
        <f aca="false">E1747-B1747</f>
        <v>-0.140000000000001</v>
      </c>
      <c r="J1747" s="20" t="n">
        <f aca="false">C1747-B1747</f>
        <v>0.840000000000003</v>
      </c>
      <c r="K1747" s="20" t="n">
        <f aca="false">D1747-B1747</f>
        <v>-0.840000000000003</v>
      </c>
      <c r="L1747" s="20" t="n">
        <f aca="false">B1747 - E1746</f>
        <v>-1.06</v>
      </c>
      <c r="M1747" s="20" t="n">
        <f aca="false">E1747 - E1746</f>
        <v>-1.2</v>
      </c>
      <c r="N1747" s="22" t="n">
        <f aca="false">(I1747 / B1747)</f>
        <v>-0.00145924536168439</v>
      </c>
      <c r="O1747" s="22" t="n">
        <f aca="false">(J1747 / B1747)</f>
        <v>0.00875547217010635</v>
      </c>
      <c r="P1747" s="22" t="n">
        <f aca="false">K1747 / B1747</f>
        <v>-0.00875547217010635</v>
      </c>
      <c r="Q1747" s="22" t="n">
        <f aca="false">L1747/E1746</f>
        <v>-0.0109278350515464</v>
      </c>
      <c r="R1747" s="22" t="n">
        <f aca="false">M1747 / E1746</f>
        <v>-0.0123711340206186</v>
      </c>
      <c r="S1747" s="23" t="str">
        <f aca="false">IF(N1747 &gt; 0, "UP", "DOWN")</f>
        <v>DOWN</v>
      </c>
      <c r="T1747" s="28" t="inlineStr">
        <f aca="false">O1747-N1747</f>
        <is>
          <t/>
        </is>
      </c>
      <c r="U1747" s="28" t="inlineStr">
        <f aca="false">P1747-N1747</f>
        <is>
          <t/>
        </is>
      </c>
      <c r="V1747" s="28" t="inlineStr">
        <f aca="false">O1747 + P1747</f>
        <is>
          <t/>
        </is>
      </c>
    </row>
    <row collapsed="false" customFormat="false" customHeight="true" hidden="false" ht="25" outlineLevel="0" r="1748">
      <c r="A1748" s="27" t="n">
        <v>39094</v>
      </c>
      <c r="B1748" s="20" t="n">
        <v>94.59</v>
      </c>
      <c r="C1748" s="20" t="n">
        <v>95.06</v>
      </c>
      <c r="D1748" s="20" t="n">
        <v>93.23</v>
      </c>
      <c r="E1748" s="20" t="n">
        <v>94.62</v>
      </c>
      <c r="F1748" s="20" t="n">
        <v>46881800</v>
      </c>
      <c r="G1748" s="20" t="n">
        <v>94.22</v>
      </c>
      <c r="I1748" s="20" t="n">
        <f aca="false">E1748-B1748</f>
        <v>0.0300000000000011</v>
      </c>
      <c r="J1748" s="20" t="n">
        <f aca="false">C1748-B1748</f>
        <v>0.469999999999999</v>
      </c>
      <c r="K1748" s="20" t="n">
        <f aca="false">D1748-B1748</f>
        <v>-1.36</v>
      </c>
      <c r="L1748" s="20" t="n">
        <f aca="false">B1748 - E1747</f>
        <v>-1.20999999999999</v>
      </c>
      <c r="M1748" s="20" t="n">
        <f aca="false">E1748 - E1747</f>
        <v>-1.17999999999999</v>
      </c>
      <c r="N1748" s="22" t="n">
        <f aca="false">(I1748 / B1748)</f>
        <v>0.000317158261972736</v>
      </c>
      <c r="O1748" s="22" t="n">
        <f aca="false">(J1748 / B1748)</f>
        <v>0.004968812770906</v>
      </c>
      <c r="P1748" s="22" t="n">
        <f aca="false">K1748 / B1748</f>
        <v>-0.0143778412094302</v>
      </c>
      <c r="Q1748" s="22" t="n">
        <f aca="false">L1748/E1747</f>
        <v>-0.0126304801670145</v>
      </c>
      <c r="R1748" s="22" t="n">
        <f aca="false">M1748 / E1747</f>
        <v>-0.0123173277661795</v>
      </c>
      <c r="S1748" s="23" t="str">
        <f aca="false">IF(N1748 &gt; 0, "UP", "DOWN")</f>
        <v>UP</v>
      </c>
      <c r="T1748" s="28" t="inlineStr">
        <f aca="false">O1748-N1748</f>
        <is>
          <t/>
        </is>
      </c>
      <c r="U1748" s="28" t="inlineStr">
        <f aca="false">P1748-N1748</f>
        <is>
          <t/>
        </is>
      </c>
      <c r="V1748" s="28" t="inlineStr">
        <f aca="false">O1748 + P1748</f>
        <is>
          <t/>
        </is>
      </c>
    </row>
    <row collapsed="false" customFormat="false" customHeight="true" hidden="false" ht="25" outlineLevel="0" r="1749">
      <c r="A1749" s="27" t="n">
        <v>39098</v>
      </c>
      <c r="B1749" s="20" t="n">
        <v>95.68</v>
      </c>
      <c r="C1749" s="20" t="n">
        <v>97.25</v>
      </c>
      <c r="D1749" s="20" t="n">
        <v>95.45</v>
      </c>
      <c r="E1749" s="20" t="n">
        <v>97.1</v>
      </c>
      <c r="F1749" s="20" t="n">
        <v>44431300</v>
      </c>
      <c r="G1749" s="20" t="n">
        <v>96.68</v>
      </c>
      <c r="I1749" s="20" t="n">
        <f aca="false">E1749-B1749</f>
        <v>1.41999999999999</v>
      </c>
      <c r="J1749" s="20" t="n">
        <f aca="false">C1749-B1749</f>
        <v>1.56999999999999</v>
      </c>
      <c r="K1749" s="20" t="n">
        <f aca="false">D1749-B1749</f>
        <v>-0.230000000000004</v>
      </c>
      <c r="L1749" s="20" t="n">
        <f aca="false">B1749 - E1748</f>
        <v>1.06</v>
      </c>
      <c r="M1749" s="20" t="n">
        <f aca="false">E1749 - E1748</f>
        <v>2.47999999999999</v>
      </c>
      <c r="N1749" s="22" t="n">
        <f aca="false">(I1749 / B1749)</f>
        <v>0.0148411371237457</v>
      </c>
      <c r="O1749" s="22" t="n">
        <f aca="false">(J1749 / B1749)</f>
        <v>0.0164088628762541</v>
      </c>
      <c r="P1749" s="22" t="n">
        <f aca="false">K1749 / B1749</f>
        <v>-0.00240384615384619</v>
      </c>
      <c r="Q1749" s="22" t="n">
        <f aca="false">L1749/E1748</f>
        <v>0.0112027055590784</v>
      </c>
      <c r="R1749" s="22" t="n">
        <f aca="false">M1749 / E1748</f>
        <v>0.0262101035721834</v>
      </c>
      <c r="S1749" s="23" t="str">
        <f aca="false">IF(N1749 &gt; 0, "UP", "DOWN")</f>
        <v>UP</v>
      </c>
      <c r="T1749" s="28" t="inlineStr">
        <f aca="false">O1749-N1749</f>
        <is>
          <t/>
        </is>
      </c>
      <c r="U1749" s="28" t="inlineStr">
        <f aca="false">P1749-N1749</f>
        <is>
          <t/>
        </is>
      </c>
      <c r="V1749" s="28" t="inlineStr">
        <f aca="false">O1749 + P1749</f>
        <is>
          <t/>
        </is>
      </c>
    </row>
    <row collapsed="false" customFormat="false" customHeight="true" hidden="false" ht="25" outlineLevel="0" r="1750">
      <c r="A1750" s="27" t="n">
        <v>39099</v>
      </c>
      <c r="B1750" s="20" t="n">
        <v>97.56</v>
      </c>
      <c r="C1750" s="20" t="n">
        <v>97.6</v>
      </c>
      <c r="D1750" s="20" t="n">
        <v>94.82</v>
      </c>
      <c r="E1750" s="20" t="n">
        <v>94.95</v>
      </c>
      <c r="F1750" s="20" t="n">
        <v>58795000</v>
      </c>
      <c r="G1750" s="20" t="n">
        <v>94.54</v>
      </c>
      <c r="I1750" s="20" t="n">
        <f aca="false">E1750-B1750</f>
        <v>-2.61</v>
      </c>
      <c r="J1750" s="20" t="n">
        <f aca="false">C1750-B1750</f>
        <v>0.039999999999992</v>
      </c>
      <c r="K1750" s="20" t="n">
        <f aca="false">D1750-B1750</f>
        <v>-2.74000000000001</v>
      </c>
      <c r="L1750" s="20" t="n">
        <f aca="false">B1750 - E1749</f>
        <v>0.460000000000008</v>
      </c>
      <c r="M1750" s="20" t="n">
        <f aca="false">E1750 - E1749</f>
        <v>-2.14999999999999</v>
      </c>
      <c r="N1750" s="22" t="n">
        <f aca="false">(I1750 / B1750)</f>
        <v>-0.0267527675276753</v>
      </c>
      <c r="O1750" s="22" t="n">
        <f aca="false">(J1750 / B1750)</f>
        <v>0.000410004100040919</v>
      </c>
      <c r="P1750" s="22" t="n">
        <f aca="false">K1750 / B1750</f>
        <v>-0.0280852808528086</v>
      </c>
      <c r="Q1750" s="22" t="n">
        <f aca="false">L1750/E1749</f>
        <v>0.00473738414006187</v>
      </c>
      <c r="R1750" s="22" t="n">
        <f aca="false">M1750 / E1749</f>
        <v>-0.0221421215242018</v>
      </c>
      <c r="S1750" s="23" t="str">
        <f aca="false">IF(N1750 &gt; 0, "UP", "DOWN")</f>
        <v>DOWN</v>
      </c>
      <c r="T1750" s="28" t="inlineStr">
        <f aca="false">O1750-N1750</f>
        <is>
          <t/>
        </is>
      </c>
      <c r="U1750" s="28" t="inlineStr">
        <f aca="false">P1750-N1750</f>
        <is>
          <t/>
        </is>
      </c>
      <c r="V1750" s="28" t="inlineStr">
        <f aca="false">O1750 + P1750</f>
        <is>
          <t/>
        </is>
      </c>
    </row>
    <row collapsed="false" customFormat="false" customHeight="true" hidden="false" ht="25" outlineLevel="0" r="1751">
      <c r="A1751" s="27" t="n">
        <v>39100</v>
      </c>
      <c r="B1751" s="20" t="n">
        <v>92.1</v>
      </c>
      <c r="C1751" s="20" t="n">
        <v>92.11</v>
      </c>
      <c r="D1751" s="20" t="n">
        <v>89.05</v>
      </c>
      <c r="E1751" s="20" t="n">
        <v>89.07</v>
      </c>
      <c r="F1751" s="20" t="n">
        <v>84450200</v>
      </c>
      <c r="G1751" s="20" t="n">
        <v>88.69</v>
      </c>
      <c r="I1751" s="20" t="n">
        <f aca="false">E1751-B1751</f>
        <v>-3.03</v>
      </c>
      <c r="J1751" s="20" t="n">
        <f aca="false">C1751-B1751</f>
        <v>0.0100000000000051</v>
      </c>
      <c r="K1751" s="20" t="n">
        <f aca="false">D1751-B1751</f>
        <v>-3.05</v>
      </c>
      <c r="L1751" s="20" t="n">
        <f aca="false">B1751 - E1750</f>
        <v>-2.85000000000001</v>
      </c>
      <c r="M1751" s="20" t="n">
        <f aca="false">E1751 - E1750</f>
        <v>-5.88000000000001</v>
      </c>
      <c r="N1751" s="22" t="n">
        <f aca="false">(I1751 / B1751)</f>
        <v>-0.0328990228013029</v>
      </c>
      <c r="O1751" s="22" t="n">
        <f aca="false">(J1751 / B1751)</f>
        <v>0.000108577633007656</v>
      </c>
      <c r="P1751" s="22" t="n">
        <f aca="false">K1751 / B1751</f>
        <v>-0.0331161780673181</v>
      </c>
      <c r="Q1751" s="22" t="n">
        <f aca="false">L1751/E1750</f>
        <v>-0.0300157977883097</v>
      </c>
      <c r="R1751" s="22" t="n">
        <f aca="false">M1751 / E1750</f>
        <v>-0.0619273301737758</v>
      </c>
      <c r="S1751" s="23" t="str">
        <f aca="false">IF(N1751 &gt; 0, "UP", "DOWN")</f>
        <v>DOWN</v>
      </c>
      <c r="T1751" s="28" t="inlineStr">
        <f aca="false">O1751-N1751</f>
        <is>
          <t/>
        </is>
      </c>
      <c r="U1751" s="28" t="inlineStr">
        <f aca="false">P1751-N1751</f>
        <is>
          <t/>
        </is>
      </c>
      <c r="V1751" s="28" t="inlineStr">
        <f aca="false">O1751 + P1751</f>
        <is>
          <t/>
        </is>
      </c>
    </row>
    <row collapsed="false" customFormat="false" customHeight="true" hidden="false" ht="25" outlineLevel="0" r="1752">
      <c r="A1752" s="27" t="n">
        <v>39101</v>
      </c>
      <c r="B1752" s="20" t="n">
        <v>88.63</v>
      </c>
      <c r="C1752" s="20" t="n">
        <v>89.65</v>
      </c>
      <c r="D1752" s="20" t="n">
        <v>88.12</v>
      </c>
      <c r="E1752" s="20" t="n">
        <v>88.5</v>
      </c>
      <c r="F1752" s="20" t="n">
        <v>48731200</v>
      </c>
      <c r="G1752" s="20" t="n">
        <v>88.12</v>
      </c>
      <c r="I1752" s="20" t="n">
        <f aca="false">E1752-B1752</f>
        <v>-0.129999999999995</v>
      </c>
      <c r="J1752" s="20" t="n">
        <f aca="false">C1752-B1752</f>
        <v>1.02000000000001</v>
      </c>
      <c r="K1752" s="20" t="n">
        <f aca="false">D1752-B1752</f>
        <v>-0.509999999999991</v>
      </c>
      <c r="L1752" s="20" t="n">
        <f aca="false">B1752 - E1751</f>
        <v>-0.439999999999998</v>
      </c>
      <c r="M1752" s="20" t="n">
        <f aca="false">E1752 - E1751</f>
        <v>-0.569999999999993</v>
      </c>
      <c r="N1752" s="22" t="n">
        <f aca="false">(I1752 / B1752)</f>
        <v>-0.0014667719733724</v>
      </c>
      <c r="O1752" s="22" t="n">
        <f aca="false">(J1752 / B1752)</f>
        <v>0.011508518560307</v>
      </c>
      <c r="P1752" s="22" t="n">
        <f aca="false">K1752 / B1752</f>
        <v>-0.00575425928015334</v>
      </c>
      <c r="Q1752" s="22" t="n">
        <f aca="false">L1752/E1751</f>
        <v>-0.00493993488267652</v>
      </c>
      <c r="R1752" s="22" t="n">
        <f aca="false">M1752 / E1751</f>
        <v>-0.00639946109801272</v>
      </c>
      <c r="S1752" s="23" t="str">
        <f aca="false">IF(N1752 &gt; 0, "UP", "DOWN")</f>
        <v>DOWN</v>
      </c>
      <c r="T1752" s="28" t="inlineStr">
        <f aca="false">O1752-N1752</f>
        <is>
          <t/>
        </is>
      </c>
      <c r="U1752" s="28" t="inlineStr">
        <f aca="false">P1752-N1752</f>
        <is>
          <t/>
        </is>
      </c>
      <c r="V1752" s="28" t="inlineStr">
        <f aca="false">O1752 + P1752</f>
        <is>
          <t/>
        </is>
      </c>
    </row>
    <row collapsed="false" customFormat="false" customHeight="true" hidden="false" ht="25" outlineLevel="0" r="1753">
      <c r="A1753" s="27" t="n">
        <v>39104</v>
      </c>
      <c r="B1753" s="20" t="n">
        <v>89.14</v>
      </c>
      <c r="C1753" s="20" t="n">
        <v>89.16</v>
      </c>
      <c r="D1753" s="20" t="n">
        <v>85.65</v>
      </c>
      <c r="E1753" s="20" t="n">
        <v>86.79</v>
      </c>
      <c r="F1753" s="20" t="n">
        <v>51929500</v>
      </c>
      <c r="G1753" s="20" t="n">
        <v>86.42</v>
      </c>
      <c r="I1753" s="20" t="n">
        <f aca="false">E1753-B1753</f>
        <v>-2.34999999999999</v>
      </c>
      <c r="J1753" s="20" t="n">
        <f aca="false">C1753-B1753</f>
        <v>0.019999999999996</v>
      </c>
      <c r="K1753" s="20" t="n">
        <f aca="false">D1753-B1753</f>
        <v>-3.48999999999999</v>
      </c>
      <c r="L1753" s="20" t="n">
        <f aca="false">B1753 - E1752</f>
        <v>0.640000000000001</v>
      </c>
      <c r="M1753" s="20" t="n">
        <f aca="false">E1753 - E1752</f>
        <v>-1.70999999999999</v>
      </c>
      <c r="N1753" s="22" t="n">
        <f aca="false">(I1753 / B1753)</f>
        <v>-0.026363024455912</v>
      </c>
      <c r="O1753" s="22" t="n">
        <f aca="false">(J1753 / B1753)</f>
        <v>0.000224366165582186</v>
      </c>
      <c r="P1753" s="22" t="n">
        <f aca="false">K1753 / B1753</f>
        <v>-0.0391518958940991</v>
      </c>
      <c r="Q1753" s="22" t="n">
        <f aca="false">L1753/E1752</f>
        <v>0.0072316384180791</v>
      </c>
      <c r="R1753" s="22" t="n">
        <f aca="false">M1753 / E1752</f>
        <v>-0.019322033898305</v>
      </c>
      <c r="S1753" s="23" t="str">
        <f aca="false">IF(N1753 &gt; 0, "UP", "DOWN")</f>
        <v>DOWN</v>
      </c>
      <c r="T1753" s="28" t="inlineStr">
        <f aca="false">O1753-N1753</f>
        <is>
          <t/>
        </is>
      </c>
      <c r="U1753" s="28" t="inlineStr">
        <f aca="false">P1753-N1753</f>
        <is>
          <t/>
        </is>
      </c>
      <c r="V1753" s="28" t="inlineStr">
        <f aca="false">O1753 + P1753</f>
        <is>
          <t/>
        </is>
      </c>
    </row>
    <row collapsed="false" customFormat="false" customHeight="true" hidden="false" ht="25" outlineLevel="0" r="1754">
      <c r="A1754" s="27" t="n">
        <v>39105</v>
      </c>
      <c r="B1754" s="20" t="n">
        <v>85.73</v>
      </c>
      <c r="C1754" s="20" t="n">
        <v>87.51</v>
      </c>
      <c r="D1754" s="20" t="n">
        <v>85.51</v>
      </c>
      <c r="E1754" s="20" t="n">
        <v>85.7</v>
      </c>
      <c r="F1754" s="20" t="n">
        <v>43122300</v>
      </c>
      <c r="G1754" s="20" t="n">
        <v>85.33</v>
      </c>
      <c r="I1754" s="20" t="n">
        <f aca="false">E1754-B1754</f>
        <v>-0.0300000000000011</v>
      </c>
      <c r="J1754" s="20" t="n">
        <f aca="false">C1754-B1754</f>
        <v>1.78</v>
      </c>
      <c r="K1754" s="20" t="n">
        <f aca="false">D1754-B1754</f>
        <v>-0.219999999999999</v>
      </c>
      <c r="L1754" s="20" t="n">
        <f aca="false">B1754 - E1753</f>
        <v>-1.06</v>
      </c>
      <c r="M1754" s="20" t="n">
        <f aca="false">E1754 - E1753</f>
        <v>-1.09</v>
      </c>
      <c r="N1754" s="22" t="n">
        <f aca="false">(I1754 / B1754)</f>
        <v>-0.000349935845095079</v>
      </c>
      <c r="O1754" s="22" t="n">
        <f aca="false">(J1754 / B1754)</f>
        <v>0.0207628601423073</v>
      </c>
      <c r="P1754" s="22" t="n">
        <f aca="false">K1754 / B1754</f>
        <v>-0.0025661961973638</v>
      </c>
      <c r="Q1754" s="22" t="n">
        <f aca="false">L1754/E1753</f>
        <v>-0.0122133886392442</v>
      </c>
      <c r="R1754" s="22" t="n">
        <f aca="false">M1754 / E1753</f>
        <v>-0.0125590505818643</v>
      </c>
      <c r="S1754" s="23" t="str">
        <f aca="false">IF(N1754 &gt; 0, "UP", "DOWN")</f>
        <v>DOWN</v>
      </c>
      <c r="T1754" s="28" t="inlineStr">
        <f aca="false">O1754-N1754</f>
        <is>
          <t/>
        </is>
      </c>
      <c r="U1754" s="28" t="inlineStr">
        <f aca="false">P1754-N1754</f>
        <is>
          <t/>
        </is>
      </c>
      <c r="V1754" s="28" t="inlineStr">
        <f aca="false">O1754 + P1754</f>
        <is>
          <t/>
        </is>
      </c>
    </row>
    <row collapsed="false" customFormat="false" customHeight="true" hidden="false" ht="25" outlineLevel="0" r="1755">
      <c r="A1755" s="27" t="n">
        <v>39106</v>
      </c>
      <c r="B1755" s="20" t="n">
        <v>86.68</v>
      </c>
      <c r="C1755" s="20" t="n">
        <v>87.15</v>
      </c>
      <c r="D1755" s="20" t="n">
        <v>86.08</v>
      </c>
      <c r="E1755" s="20" t="n">
        <v>86.7</v>
      </c>
      <c r="F1755" s="20" t="n">
        <v>33136200</v>
      </c>
      <c r="G1755" s="20" t="n">
        <v>86.33</v>
      </c>
      <c r="I1755" s="20" t="n">
        <f aca="false">E1755-B1755</f>
        <v>0.019999999999996</v>
      </c>
      <c r="J1755" s="20" t="n">
        <f aca="false">C1755-B1755</f>
        <v>0.469999999999999</v>
      </c>
      <c r="K1755" s="20" t="n">
        <f aca="false">D1755-B1755</f>
        <v>-0.600000000000009</v>
      </c>
      <c r="L1755" s="20" t="n">
        <f aca="false">B1755 - E1754</f>
        <v>0.980000000000004</v>
      </c>
      <c r="M1755" s="20" t="n">
        <f aca="false">E1755 - E1754</f>
        <v>1</v>
      </c>
      <c r="N1755" s="22" t="n">
        <f aca="false">(I1755 / B1755)</f>
        <v>0.000230733733271758</v>
      </c>
      <c r="O1755" s="22" t="n">
        <f aca="false">(J1755 / B1755)</f>
        <v>0.00542224273188739</v>
      </c>
      <c r="P1755" s="22" t="n">
        <f aca="false">K1755 / B1755</f>
        <v>-0.00692201199815423</v>
      </c>
      <c r="Q1755" s="22" t="n">
        <f aca="false">L1755/E1754</f>
        <v>0.0114352392065345</v>
      </c>
      <c r="R1755" s="22" t="n">
        <f aca="false">M1755 / E1754</f>
        <v>0.0116686114352392</v>
      </c>
      <c r="S1755" s="23" t="str">
        <f aca="false">IF(N1755 &gt; 0, "UP", "DOWN")</f>
        <v>UP</v>
      </c>
      <c r="T1755" s="28" t="inlineStr">
        <f aca="false">O1755-N1755</f>
        <is>
          <t/>
        </is>
      </c>
      <c r="U1755" s="28" t="inlineStr">
        <f aca="false">P1755-N1755</f>
        <is>
          <t/>
        </is>
      </c>
      <c r="V1755" s="28" t="inlineStr">
        <f aca="false">O1755 + P1755</f>
        <is>
          <t/>
        </is>
      </c>
    </row>
    <row collapsed="false" customFormat="false" customHeight="true" hidden="false" ht="25" outlineLevel="0" r="1756">
      <c r="A1756" s="27" t="n">
        <v>39107</v>
      </c>
      <c r="B1756" s="20" t="n">
        <v>87.11</v>
      </c>
      <c r="C1756" s="20" t="n">
        <v>88.5</v>
      </c>
      <c r="D1756" s="20" t="n">
        <v>86.03</v>
      </c>
      <c r="E1756" s="20" t="n">
        <v>86.25</v>
      </c>
      <c r="F1756" s="20" t="n">
        <v>32356200</v>
      </c>
      <c r="G1756" s="20" t="n">
        <v>85.88</v>
      </c>
      <c r="I1756" s="20" t="n">
        <f aca="false">E1756-B1756</f>
        <v>-0.859999999999999</v>
      </c>
      <c r="J1756" s="20" t="n">
        <f aca="false">C1756-B1756</f>
        <v>1.39</v>
      </c>
      <c r="K1756" s="20" t="n">
        <f aca="false">D1756-B1756</f>
        <v>-1.08</v>
      </c>
      <c r="L1756" s="20" t="n">
        <f aca="false">B1756 - E1755</f>
        <v>0.409999999999997</v>
      </c>
      <c r="M1756" s="20" t="n">
        <f aca="false">E1756 - E1755</f>
        <v>-0.450000000000003</v>
      </c>
      <c r="N1756" s="22" t="n">
        <f aca="false">(I1756 / B1756)</f>
        <v>-0.00987257490529215</v>
      </c>
      <c r="O1756" s="22" t="n">
        <f aca="false">(J1756 / B1756)</f>
        <v>0.015956836184135</v>
      </c>
      <c r="P1756" s="22" t="n">
        <f aca="false">K1756 / B1756</f>
        <v>-0.012398117322925</v>
      </c>
      <c r="Q1756" s="22" t="n">
        <f aca="false">L1756/E1755</f>
        <v>0.00472895040369085</v>
      </c>
      <c r="R1756" s="22" t="n">
        <f aca="false">M1756 / E1755</f>
        <v>-0.00519031141868515</v>
      </c>
      <c r="S1756" s="23" t="str">
        <f aca="false">IF(N1756 &gt; 0, "UP", "DOWN")</f>
        <v>DOWN</v>
      </c>
      <c r="T1756" s="28" t="inlineStr">
        <f aca="false">O1756-N1756</f>
        <is>
          <t/>
        </is>
      </c>
      <c r="U1756" s="28" t="inlineStr">
        <f aca="false">P1756-N1756</f>
        <is>
          <t/>
        </is>
      </c>
      <c r="V1756" s="28" t="inlineStr">
        <f aca="false">O1756 + P1756</f>
        <is>
          <t/>
        </is>
      </c>
    </row>
    <row collapsed="false" customFormat="false" customHeight="true" hidden="false" ht="25" outlineLevel="0" r="1757">
      <c r="A1757" s="27" t="n">
        <v>39108</v>
      </c>
      <c r="B1757" s="20" t="n">
        <v>87.11</v>
      </c>
      <c r="C1757" s="20" t="n">
        <v>87.37</v>
      </c>
      <c r="D1757" s="20" t="n">
        <v>84.99</v>
      </c>
      <c r="E1757" s="20" t="n">
        <v>85.38</v>
      </c>
      <c r="F1757" s="20" t="n">
        <v>35245500</v>
      </c>
      <c r="G1757" s="20" t="n">
        <v>85.01</v>
      </c>
      <c r="I1757" s="20" t="n">
        <f aca="false">E1757-B1757</f>
        <v>-1.73</v>
      </c>
      <c r="J1757" s="20" t="n">
        <f aca="false">C1757-B1757</f>
        <v>0.260000000000005</v>
      </c>
      <c r="K1757" s="20" t="n">
        <f aca="false">D1757-B1757</f>
        <v>-2.12</v>
      </c>
      <c r="L1757" s="20" t="n">
        <f aca="false">B1757 - E1756</f>
        <v>0.859999999999999</v>
      </c>
      <c r="M1757" s="20" t="n">
        <f aca="false">E1757 - E1756</f>
        <v>-0.870000000000005</v>
      </c>
      <c r="N1757" s="22" t="n">
        <f aca="false">(I1757 / B1757)</f>
        <v>-0.019859947193204</v>
      </c>
      <c r="O1757" s="22" t="n">
        <f aca="false">(J1757 / B1757)</f>
        <v>0.00298473194811164</v>
      </c>
      <c r="P1757" s="22" t="n">
        <f aca="false">K1757 / B1757</f>
        <v>-0.0243370451153714</v>
      </c>
      <c r="Q1757" s="22" t="n">
        <f aca="false">L1757/E1756</f>
        <v>0.00997101449275362</v>
      </c>
      <c r="R1757" s="22" t="n">
        <f aca="false">M1757 / E1756</f>
        <v>-0.0100869565217392</v>
      </c>
      <c r="S1757" s="23" t="str">
        <f aca="false">IF(N1757 &gt; 0, "UP", "DOWN")</f>
        <v>DOWN</v>
      </c>
      <c r="T1757" s="28" t="inlineStr">
        <f aca="false">O1757-N1757</f>
        <is>
          <t/>
        </is>
      </c>
      <c r="U1757" s="28" t="inlineStr">
        <f aca="false">P1757-N1757</f>
        <is>
          <t/>
        </is>
      </c>
      <c r="V1757" s="28" t="inlineStr">
        <f aca="false">O1757 + P1757</f>
        <is>
          <t/>
        </is>
      </c>
    </row>
    <row collapsed="false" customFormat="false" customHeight="true" hidden="false" ht="25" outlineLevel="0" r="1758">
      <c r="A1758" s="27" t="n">
        <v>39111</v>
      </c>
      <c r="B1758" s="20" t="n">
        <v>86.3</v>
      </c>
      <c r="C1758" s="20" t="n">
        <v>86.65</v>
      </c>
      <c r="D1758" s="20" t="n">
        <v>85.53</v>
      </c>
      <c r="E1758" s="20" t="n">
        <v>85.94</v>
      </c>
      <c r="F1758" s="20" t="n">
        <v>32202300</v>
      </c>
      <c r="G1758" s="20" t="n">
        <v>85.57</v>
      </c>
      <c r="I1758" s="20" t="n">
        <f aca="false">E1758-B1758</f>
        <v>-0.359999999999999</v>
      </c>
      <c r="J1758" s="20" t="n">
        <f aca="false">C1758-B1758</f>
        <v>0.350000000000009</v>
      </c>
      <c r="K1758" s="20" t="n">
        <f aca="false">D1758-B1758</f>
        <v>-0.769999999999996</v>
      </c>
      <c r="L1758" s="20" t="n">
        <f aca="false">B1758 - E1757</f>
        <v>0.920000000000002</v>
      </c>
      <c r="M1758" s="20" t="n">
        <f aca="false">E1758 - E1757</f>
        <v>0.560000000000002</v>
      </c>
      <c r="N1758" s="22" t="n">
        <f aca="false">(I1758 / B1758)</f>
        <v>-0.00417149478563151</v>
      </c>
      <c r="O1758" s="22" t="n">
        <f aca="false">(J1758 / B1758)</f>
        <v>0.00405561993047519</v>
      </c>
      <c r="P1758" s="22" t="n">
        <f aca="false">K1758 / B1758</f>
        <v>-0.00892236384704514</v>
      </c>
      <c r="Q1758" s="22" t="n">
        <f aca="false">L1758/E1757</f>
        <v>0.0107753572265168</v>
      </c>
      <c r="R1758" s="22" t="n">
        <f aca="false">M1758 / E1757</f>
        <v>0.00655891309440153</v>
      </c>
      <c r="S1758" s="23" t="str">
        <f aca="false">IF(N1758 &gt; 0, "UP", "DOWN")</f>
        <v>DOWN</v>
      </c>
      <c r="T1758" s="28" t="inlineStr">
        <f aca="false">O1758-N1758</f>
        <is>
          <t/>
        </is>
      </c>
      <c r="U1758" s="28" t="inlineStr">
        <f aca="false">P1758-N1758</f>
        <is>
          <t/>
        </is>
      </c>
      <c r="V1758" s="28" t="inlineStr">
        <f aca="false">O1758 + P1758</f>
        <is>
          <t/>
        </is>
      </c>
    </row>
    <row collapsed="false" customFormat="false" customHeight="true" hidden="false" ht="25" outlineLevel="0" r="1759">
      <c r="A1759" s="27" t="n">
        <v>39112</v>
      </c>
      <c r="B1759" s="20" t="n">
        <v>86.43</v>
      </c>
      <c r="C1759" s="20" t="n">
        <v>86.49</v>
      </c>
      <c r="D1759" s="20" t="n">
        <v>85.25</v>
      </c>
      <c r="E1759" s="20" t="n">
        <v>85.55</v>
      </c>
      <c r="F1759" s="20" t="n">
        <v>20641800</v>
      </c>
      <c r="G1759" s="20" t="n">
        <v>85.18</v>
      </c>
      <c r="I1759" s="20" t="n">
        <f aca="false">E1759-B1759</f>
        <v>-0.88000000000001</v>
      </c>
      <c r="J1759" s="20" t="n">
        <f aca="false">C1759-B1759</f>
        <v>0.0599999999999881</v>
      </c>
      <c r="K1759" s="20" t="n">
        <f aca="false">D1759-B1759</f>
        <v>-1.18000000000001</v>
      </c>
      <c r="L1759" s="20" t="n">
        <f aca="false">B1759 - E1758</f>
        <v>0.490000000000009</v>
      </c>
      <c r="M1759" s="20" t="n">
        <f aca="false">E1759 - E1758</f>
        <v>-0.390000000000001</v>
      </c>
      <c r="N1759" s="22" t="n">
        <f aca="false">(I1759 / B1759)</f>
        <v>-0.0101816498900846</v>
      </c>
      <c r="O1759" s="22" t="n">
        <f aca="false">(J1759 / B1759)</f>
        <v>0.00069420340159653</v>
      </c>
      <c r="P1759" s="22" t="n">
        <f aca="false">K1759 / B1759</f>
        <v>-0.0136526668980679</v>
      </c>
      <c r="Q1759" s="22" t="n">
        <f aca="false">L1759/E1758</f>
        <v>0.00570165231556911</v>
      </c>
      <c r="R1759" s="22" t="n">
        <f aca="false">M1759 / E1758</f>
        <v>-0.00453804980218758</v>
      </c>
      <c r="S1759" s="23" t="str">
        <f aca="false">IF(N1759 &gt; 0, "UP", "DOWN")</f>
        <v>DOWN</v>
      </c>
      <c r="T1759" s="28" t="inlineStr">
        <f aca="false">O1759-N1759</f>
        <is>
          <t/>
        </is>
      </c>
      <c r="U1759" s="28" t="inlineStr">
        <f aca="false">P1759-N1759</f>
        <is>
          <t/>
        </is>
      </c>
      <c r="V1759" s="28" t="inlineStr">
        <f aca="false">O1759 + P1759</f>
        <is>
          <t/>
        </is>
      </c>
    </row>
    <row collapsed="false" customFormat="false" customHeight="true" hidden="false" ht="25" outlineLevel="0" r="1760">
      <c r="A1760" s="27" t="n">
        <v>39113</v>
      </c>
      <c r="B1760" s="20" t="n">
        <v>84.86</v>
      </c>
      <c r="C1760" s="20" t="n">
        <v>86</v>
      </c>
      <c r="D1760" s="20" t="n">
        <v>84.35</v>
      </c>
      <c r="E1760" s="20" t="n">
        <v>85.73</v>
      </c>
      <c r="F1760" s="20" t="n">
        <v>30573900</v>
      </c>
      <c r="G1760" s="20" t="n">
        <v>85.36</v>
      </c>
      <c r="I1760" s="20" t="n">
        <f aca="false">E1760-B1760</f>
        <v>0.870000000000005</v>
      </c>
      <c r="J1760" s="20" t="n">
        <f aca="false">C1760-B1760</f>
        <v>1.14</v>
      </c>
      <c r="K1760" s="20" t="n">
        <f aca="false">D1760-B1760</f>
        <v>-0.510000000000005</v>
      </c>
      <c r="L1760" s="20" t="n">
        <f aca="false">B1760 - E1759</f>
        <v>-0.689999999999998</v>
      </c>
      <c r="M1760" s="20" t="n">
        <f aca="false">E1760 - E1759</f>
        <v>0.180000000000007</v>
      </c>
      <c r="N1760" s="22" t="n">
        <f aca="false">(I1760 / B1760)</f>
        <v>0.0102521800612775</v>
      </c>
      <c r="O1760" s="22" t="n">
        <f aca="false">(J1760 / B1760)</f>
        <v>0.0134338911147773</v>
      </c>
      <c r="P1760" s="22" t="n">
        <f aca="false">K1760 / B1760</f>
        <v>-0.00600989865661095</v>
      </c>
      <c r="Q1760" s="22" t="n">
        <f aca="false">L1760/E1759</f>
        <v>-0.00806545879602569</v>
      </c>
      <c r="R1760" s="22" t="n">
        <f aca="false">M1760 / E1759</f>
        <v>0.00210403272939809</v>
      </c>
      <c r="S1760" s="23" t="str">
        <f aca="false">IF(N1760 &gt; 0, "UP", "DOWN")</f>
        <v>UP</v>
      </c>
      <c r="T1760" s="28" t="inlineStr">
        <f aca="false">O1760-N1760</f>
        <is>
          <t/>
        </is>
      </c>
      <c r="U1760" s="28" t="inlineStr">
        <f aca="false">P1760-N1760</f>
        <is>
          <t/>
        </is>
      </c>
      <c r="V1760" s="28" t="inlineStr">
        <f aca="false">O1760 + P1760</f>
        <is>
          <t/>
        </is>
      </c>
    </row>
    <row collapsed="false" customFormat="false" customHeight="true" hidden="false" ht="25" outlineLevel="0" r="1761">
      <c r="A1761" s="27" t="n">
        <v>39114</v>
      </c>
      <c r="B1761" s="20" t="n">
        <v>86.23</v>
      </c>
      <c r="C1761" s="20" t="n">
        <v>86.27</v>
      </c>
      <c r="D1761" s="20" t="n">
        <v>84.74</v>
      </c>
      <c r="E1761" s="20" t="n">
        <v>84.74</v>
      </c>
      <c r="F1761" s="20" t="n">
        <v>23726500</v>
      </c>
      <c r="G1761" s="20" t="n">
        <v>84.38</v>
      </c>
      <c r="I1761" s="20" t="n">
        <f aca="false">E1761-B1761</f>
        <v>-1.49000000000001</v>
      </c>
      <c r="J1761" s="20" t="n">
        <f aca="false">C1761-B1761</f>
        <v>0.039999999999992</v>
      </c>
      <c r="K1761" s="20" t="n">
        <f aca="false">D1761-B1761</f>
        <v>-1.49000000000001</v>
      </c>
      <c r="L1761" s="20" t="n">
        <f aca="false">B1761 - E1760</f>
        <v>0.5</v>
      </c>
      <c r="M1761" s="20" t="n">
        <f aca="false">E1761 - E1760</f>
        <v>-0.990000000000009</v>
      </c>
      <c r="N1761" s="22" t="n">
        <f aca="false">(I1761 / B1761)</f>
        <v>-0.0172793691290735</v>
      </c>
      <c r="O1761" s="22" t="n">
        <f aca="false">(J1761 / B1761)</f>
        <v>0.000463875681317315</v>
      </c>
      <c r="P1761" s="22" t="n">
        <f aca="false">K1761 / B1761</f>
        <v>-0.0172793691290735</v>
      </c>
      <c r="Q1761" s="22" t="n">
        <f aca="false">L1761/E1760</f>
        <v>0.00583226408491777</v>
      </c>
      <c r="R1761" s="22" t="n">
        <f aca="false">M1761 / E1760</f>
        <v>-0.0115478828881373</v>
      </c>
      <c r="S1761" s="23" t="str">
        <f aca="false">IF(N1761 &gt; 0, "UP", "DOWN")</f>
        <v>DOWN</v>
      </c>
      <c r="T1761" s="28" t="inlineStr">
        <f aca="false">O1761-N1761</f>
        <is>
          <t/>
        </is>
      </c>
      <c r="U1761" s="28" t="inlineStr">
        <f aca="false">P1761-N1761</f>
        <is>
          <t/>
        </is>
      </c>
      <c r="V1761" s="28" t="inlineStr">
        <f aca="false">O1761 + P1761</f>
        <is>
          <t/>
        </is>
      </c>
    </row>
    <row collapsed="false" customFormat="false" customHeight="true" hidden="false" ht="25" outlineLevel="0" r="1762">
      <c r="A1762" s="27" t="n">
        <v>39115</v>
      </c>
      <c r="B1762" s="20" t="n">
        <v>84.12</v>
      </c>
      <c r="C1762" s="20" t="n">
        <v>85.25</v>
      </c>
      <c r="D1762" s="20" t="n">
        <v>83.7</v>
      </c>
      <c r="E1762" s="20" t="n">
        <v>84.75</v>
      </c>
      <c r="F1762" s="20" t="n">
        <v>22197500</v>
      </c>
      <c r="G1762" s="20" t="n">
        <v>84.39</v>
      </c>
      <c r="I1762" s="20" t="n">
        <f aca="false">E1762-B1762</f>
        <v>0.629999999999995</v>
      </c>
      <c r="J1762" s="20" t="n">
        <f aca="false">C1762-B1762</f>
        <v>1.13</v>
      </c>
      <c r="K1762" s="20" t="n">
        <f aca="false">D1762-B1762</f>
        <v>-0.420000000000002</v>
      </c>
      <c r="L1762" s="20" t="n">
        <f aca="false">B1762 - E1761</f>
        <v>-0.61999999999999</v>
      </c>
      <c r="M1762" s="20" t="n">
        <f aca="false">E1762 - E1761</f>
        <v>0.0100000000000051</v>
      </c>
      <c r="N1762" s="22" t="n">
        <f aca="false">(I1762 / B1762)</f>
        <v>0.00748930099857341</v>
      </c>
      <c r="O1762" s="22" t="n">
        <f aca="false">(J1762 / B1762)</f>
        <v>0.0134331906799809</v>
      </c>
      <c r="P1762" s="22" t="n">
        <f aca="false">K1762 / B1762</f>
        <v>-0.00499286733238233</v>
      </c>
      <c r="Q1762" s="22" t="n">
        <f aca="false">L1762/E1761</f>
        <v>-0.00731649752183137</v>
      </c>
      <c r="R1762" s="22" t="n">
        <f aca="false">M1762 / E1761</f>
        <v>0.000118008024545729</v>
      </c>
      <c r="S1762" s="23" t="str">
        <f aca="false">IF(N1762 &gt; 0, "UP", "DOWN")</f>
        <v>UP</v>
      </c>
      <c r="T1762" s="28" t="inlineStr">
        <f aca="false">O1762-N1762</f>
        <is>
          <t/>
        </is>
      </c>
      <c r="U1762" s="28" t="inlineStr">
        <f aca="false">P1762-N1762</f>
        <is>
          <t/>
        </is>
      </c>
      <c r="V1762" s="28" t="inlineStr">
        <f aca="false">O1762 + P1762</f>
        <is>
          <t/>
        </is>
      </c>
    </row>
    <row collapsed="false" customFormat="false" customHeight="true" hidden="false" ht="25" outlineLevel="0" r="1763">
      <c r="A1763" s="27" t="n">
        <v>39118</v>
      </c>
      <c r="B1763" s="20" t="n">
        <v>84.3</v>
      </c>
      <c r="C1763" s="20" t="n">
        <v>85.23</v>
      </c>
      <c r="D1763" s="20" t="n">
        <v>83.94</v>
      </c>
      <c r="E1763" s="20" t="n">
        <v>83.94</v>
      </c>
      <c r="F1763" s="20" t="n">
        <v>20673300</v>
      </c>
      <c r="G1763" s="20" t="n">
        <v>83.58</v>
      </c>
      <c r="I1763" s="20" t="n">
        <f aca="false">E1763-B1763</f>
        <v>-0.359999999999999</v>
      </c>
      <c r="J1763" s="20" t="n">
        <f aca="false">C1763-B1763</f>
        <v>0.930000000000007</v>
      </c>
      <c r="K1763" s="20" t="n">
        <f aca="false">D1763-B1763</f>
        <v>-0.359999999999999</v>
      </c>
      <c r="L1763" s="20" t="n">
        <f aca="false">B1763 - E1762</f>
        <v>-0.450000000000003</v>
      </c>
      <c r="M1763" s="20" t="n">
        <f aca="false">E1763 - E1762</f>
        <v>-0.810000000000002</v>
      </c>
      <c r="N1763" s="22" t="n">
        <f aca="false">(I1763 / B1763)</f>
        <v>-0.00427046263345195</v>
      </c>
      <c r="O1763" s="22" t="n">
        <f aca="false">(J1763 / B1763)</f>
        <v>0.011032028469751</v>
      </c>
      <c r="P1763" s="22" t="n">
        <f aca="false">K1763 / B1763</f>
        <v>-0.00427046263345195</v>
      </c>
      <c r="Q1763" s="22" t="n">
        <f aca="false">L1763/E1762</f>
        <v>-0.00530973451327437</v>
      </c>
      <c r="R1763" s="22" t="n">
        <f aca="false">M1763 / E1762</f>
        <v>-0.00955752212389383</v>
      </c>
      <c r="S1763" s="23" t="str">
        <f aca="false">IF(N1763 &gt; 0, "UP", "DOWN")</f>
        <v>DOWN</v>
      </c>
      <c r="T1763" s="28" t="inlineStr">
        <f aca="false">O1763-N1763</f>
        <is>
          <t/>
        </is>
      </c>
      <c r="U1763" s="28" t="inlineStr">
        <f aca="false">P1763-N1763</f>
        <is>
          <t/>
        </is>
      </c>
      <c r="V1763" s="28" t="inlineStr">
        <f aca="false">O1763 + P1763</f>
        <is>
          <t/>
        </is>
      </c>
    </row>
    <row collapsed="false" customFormat="false" customHeight="true" hidden="false" ht="25" outlineLevel="0" r="1764">
      <c r="A1764" s="27" t="n">
        <v>39119</v>
      </c>
      <c r="B1764" s="20" t="n">
        <v>84.45</v>
      </c>
      <c r="C1764" s="20" t="n">
        <v>84.47</v>
      </c>
      <c r="D1764" s="20" t="n">
        <v>82.86</v>
      </c>
      <c r="E1764" s="20" t="n">
        <v>84.15</v>
      </c>
      <c r="F1764" s="20" t="n">
        <v>30871200</v>
      </c>
      <c r="G1764" s="20" t="n">
        <v>83.79</v>
      </c>
      <c r="I1764" s="20" t="n">
        <f aca="false">E1764-B1764</f>
        <v>-0.299999999999997</v>
      </c>
      <c r="J1764" s="20" t="n">
        <f aca="false">C1764-B1764</f>
        <v>0.019999999999996</v>
      </c>
      <c r="K1764" s="20" t="n">
        <f aca="false">D1764-B1764</f>
        <v>-1.59</v>
      </c>
      <c r="L1764" s="20" t="n">
        <f aca="false">B1764 - E1763</f>
        <v>0.510000000000005</v>
      </c>
      <c r="M1764" s="20" t="n">
        <f aca="false">E1764 - E1763</f>
        <v>0.210000000000008</v>
      </c>
      <c r="N1764" s="22" t="n">
        <f aca="false">(I1764 / B1764)</f>
        <v>-0.00355239786856125</v>
      </c>
      <c r="O1764" s="22" t="n">
        <f aca="false">(J1764 / B1764)</f>
        <v>0.000236826524570705</v>
      </c>
      <c r="P1764" s="22" t="n">
        <f aca="false">K1764 / B1764</f>
        <v>-0.0188277087033748</v>
      </c>
      <c r="Q1764" s="22" t="n">
        <f aca="false">L1764/E1763</f>
        <v>0.00607576840600435</v>
      </c>
      <c r="R1764" s="22" t="n">
        <f aca="false">M1764 / E1763</f>
        <v>0.00250178699070774</v>
      </c>
      <c r="S1764" s="23" t="str">
        <f aca="false">IF(N1764 &gt; 0, "UP", "DOWN")</f>
        <v>DOWN</v>
      </c>
      <c r="T1764" s="28" t="inlineStr">
        <f aca="false">O1764-N1764</f>
        <is>
          <t/>
        </is>
      </c>
      <c r="U1764" s="28" t="inlineStr">
        <f aca="false">P1764-N1764</f>
        <is>
          <t/>
        </is>
      </c>
      <c r="V1764" s="28" t="inlineStr">
        <f aca="false">O1764 + P1764</f>
        <is>
          <t/>
        </is>
      </c>
    </row>
    <row collapsed="false" customFormat="false" customHeight="true" hidden="false" ht="25" outlineLevel="0" r="1765">
      <c r="A1765" s="27" t="n">
        <v>39120</v>
      </c>
      <c r="B1765" s="20" t="n">
        <v>84.48</v>
      </c>
      <c r="C1765" s="20" t="n">
        <v>86.38</v>
      </c>
      <c r="D1765" s="20" t="n">
        <v>83.55</v>
      </c>
      <c r="E1765" s="20" t="n">
        <v>86.15</v>
      </c>
      <c r="F1765" s="20" t="n">
        <v>38100900</v>
      </c>
      <c r="G1765" s="20" t="n">
        <v>85.78</v>
      </c>
      <c r="I1765" s="20" t="n">
        <f aca="false">E1765-B1765</f>
        <v>1.67</v>
      </c>
      <c r="J1765" s="20" t="n">
        <f aca="false">C1765-B1765</f>
        <v>1.89999999999999</v>
      </c>
      <c r="K1765" s="20" t="n">
        <f aca="false">D1765-B1765</f>
        <v>-0.930000000000007</v>
      </c>
      <c r="L1765" s="20" t="n">
        <f aca="false">B1765 - E1764</f>
        <v>0.329999999999998</v>
      </c>
      <c r="M1765" s="20" t="n">
        <f aca="false">E1765 - E1764</f>
        <v>2</v>
      </c>
      <c r="N1765" s="22" t="n">
        <f aca="false">(I1765 / B1765)</f>
        <v>0.0197679924242424</v>
      </c>
      <c r="O1765" s="22" t="n">
        <f aca="false">(J1765 / B1765)</f>
        <v>0.0224905303030302</v>
      </c>
      <c r="P1765" s="22" t="n">
        <f aca="false">K1765 / B1765</f>
        <v>-0.0110085227272728</v>
      </c>
      <c r="Q1765" s="22" t="n">
        <f aca="false">L1765/E1764</f>
        <v>0.00392156862745096</v>
      </c>
      <c r="R1765" s="22" t="n">
        <f aca="false">M1765 / E1764</f>
        <v>0.023767082590612</v>
      </c>
      <c r="S1765" s="23" t="str">
        <f aca="false">IF(N1765 &gt; 0, "UP", "DOWN")</f>
        <v>UP</v>
      </c>
      <c r="T1765" s="28" t="inlineStr">
        <f aca="false">O1765-N1765</f>
        <is>
          <t/>
        </is>
      </c>
      <c r="U1765" s="28" t="inlineStr">
        <f aca="false">P1765-N1765</f>
        <is>
          <t/>
        </is>
      </c>
      <c r="V1765" s="28" t="inlineStr">
        <f aca="false">O1765 + P1765</f>
        <is>
          <t/>
        </is>
      </c>
    </row>
    <row collapsed="false" customFormat="false" customHeight="true" hidden="false" ht="25" outlineLevel="0" r="1766">
      <c r="A1766" s="27" t="n">
        <v>39121</v>
      </c>
      <c r="B1766" s="20" t="n">
        <v>85.43</v>
      </c>
      <c r="C1766" s="20" t="n">
        <v>86.51</v>
      </c>
      <c r="D1766" s="20" t="n">
        <v>85.41</v>
      </c>
      <c r="E1766" s="20" t="n">
        <v>86.18</v>
      </c>
      <c r="F1766" s="20" t="n">
        <v>24251100</v>
      </c>
      <c r="G1766" s="20" t="n">
        <v>85.81</v>
      </c>
      <c r="I1766" s="20" t="n">
        <f aca="false">E1766-B1766</f>
        <v>0.75</v>
      </c>
      <c r="J1766" s="20" t="n">
        <f aca="false">C1766-B1766</f>
        <v>1.08</v>
      </c>
      <c r="K1766" s="20" t="n">
        <f aca="false">D1766-B1766</f>
        <v>-0.0200000000000102</v>
      </c>
      <c r="L1766" s="20" t="n">
        <f aca="false">B1766 - E1765</f>
        <v>-0.719999999999999</v>
      </c>
      <c r="M1766" s="20" t="n">
        <f aca="false">E1766 - E1765</f>
        <v>0.0300000000000011</v>
      </c>
      <c r="N1766" s="22" t="n">
        <f aca="false">(I1766 / B1766)</f>
        <v>0.00877911740606344</v>
      </c>
      <c r="O1766" s="22" t="n">
        <f aca="false">(J1766 / B1766)</f>
        <v>0.0126419290647313</v>
      </c>
      <c r="P1766" s="22" t="n">
        <f aca="false">K1766 / B1766</f>
        <v>-0.000234109797495145</v>
      </c>
      <c r="Q1766" s="22" t="n">
        <f aca="false">L1766/E1765</f>
        <v>-0.00835751596053394</v>
      </c>
      <c r="R1766" s="22" t="n">
        <f aca="false">M1766 / E1765</f>
        <v>0.000348229831688928</v>
      </c>
      <c r="S1766" s="23" t="str">
        <f aca="false">IF(N1766 &gt; 0, "UP", "DOWN")</f>
        <v>UP</v>
      </c>
      <c r="T1766" s="28" t="inlineStr">
        <f aca="false">O1766-N1766</f>
        <is>
          <t/>
        </is>
      </c>
      <c r="U1766" s="28" t="inlineStr">
        <f aca="false">P1766-N1766</f>
        <is>
          <t/>
        </is>
      </c>
      <c r="V1766" s="28" t="inlineStr">
        <f aca="false">O1766 + P1766</f>
        <is>
          <t/>
        </is>
      </c>
    </row>
    <row collapsed="false" customFormat="false" customHeight="true" hidden="false" ht="25" outlineLevel="0" r="1767">
      <c r="A1767" s="27" t="n">
        <v>39122</v>
      </c>
      <c r="B1767" s="20" t="n">
        <v>85.88</v>
      </c>
      <c r="C1767" s="20" t="n">
        <v>86.2</v>
      </c>
      <c r="D1767" s="20" t="n">
        <v>83.21</v>
      </c>
      <c r="E1767" s="20" t="n">
        <v>83.27</v>
      </c>
      <c r="F1767" s="20" t="n">
        <v>30733600</v>
      </c>
      <c r="G1767" s="20" t="n">
        <v>82.91</v>
      </c>
      <c r="I1767" s="20" t="n">
        <f aca="false">E1767-B1767</f>
        <v>-2.61</v>
      </c>
      <c r="J1767" s="20" t="n">
        <f aca="false">C1767-B1767</f>
        <v>0.320000000000007</v>
      </c>
      <c r="K1767" s="20" t="n">
        <f aca="false">D1767-B1767</f>
        <v>-2.67</v>
      </c>
      <c r="L1767" s="20" t="n">
        <f aca="false">B1767 - E1766</f>
        <v>-0.300000000000011</v>
      </c>
      <c r="M1767" s="20" t="n">
        <f aca="false">E1767 - E1766</f>
        <v>-2.91000000000001</v>
      </c>
      <c r="N1767" s="22" t="n">
        <f aca="false">(I1767 / B1767)</f>
        <v>-0.0303912435957149</v>
      </c>
      <c r="O1767" s="22" t="n">
        <f aca="false">(J1767 / B1767)</f>
        <v>0.00372612948299962</v>
      </c>
      <c r="P1767" s="22" t="n">
        <f aca="false">K1767 / B1767</f>
        <v>-0.0310898928737774</v>
      </c>
      <c r="Q1767" s="22" t="n">
        <f aca="false">L1767/E1766</f>
        <v>-0.00348108609886298</v>
      </c>
      <c r="R1767" s="22" t="n">
        <f aca="false">M1767 / E1766</f>
        <v>-0.0337665351589697</v>
      </c>
      <c r="S1767" s="23" t="str">
        <f aca="false">IF(N1767 &gt; 0, "UP", "DOWN")</f>
        <v>DOWN</v>
      </c>
      <c r="T1767" s="28" t="inlineStr">
        <f aca="false">O1767-N1767</f>
        <is>
          <t/>
        </is>
      </c>
      <c r="U1767" s="28" t="inlineStr">
        <f aca="false">P1767-N1767</f>
        <is>
          <t/>
        </is>
      </c>
      <c r="V1767" s="28" t="inlineStr">
        <f aca="false">O1767 + P1767</f>
        <is>
          <t/>
        </is>
      </c>
    </row>
    <row collapsed="false" customFormat="false" customHeight="true" hidden="false" ht="25" outlineLevel="0" r="1768">
      <c r="A1768" s="27" t="n">
        <v>39125</v>
      </c>
      <c r="B1768" s="20" t="n">
        <v>84.43</v>
      </c>
      <c r="C1768" s="20" t="n">
        <v>85.18</v>
      </c>
      <c r="D1768" s="20" t="n">
        <v>83.63</v>
      </c>
      <c r="E1768" s="20" t="n">
        <v>84.88</v>
      </c>
      <c r="F1768" s="20" t="n">
        <v>25859700</v>
      </c>
      <c r="G1768" s="20" t="n">
        <v>84.52</v>
      </c>
      <c r="I1768" s="20" t="n">
        <f aca="false">E1768-B1768</f>
        <v>0.449999999999989</v>
      </c>
      <c r="J1768" s="20" t="n">
        <f aca="false">C1768-B1768</f>
        <v>0.75</v>
      </c>
      <c r="K1768" s="20" t="n">
        <f aca="false">D1768-B1768</f>
        <v>-0.800000000000011</v>
      </c>
      <c r="L1768" s="20" t="n">
        <f aca="false">B1768 - E1767</f>
        <v>1.16000000000001</v>
      </c>
      <c r="M1768" s="20" t="n">
        <f aca="false">E1768 - E1767</f>
        <v>1.61</v>
      </c>
      <c r="N1768" s="22" t="n">
        <f aca="false">(I1768 / B1768)</f>
        <v>0.00532985905483819</v>
      </c>
      <c r="O1768" s="22" t="n">
        <f aca="false">(J1768 / B1768)</f>
        <v>0.00888309842473054</v>
      </c>
      <c r="P1768" s="22" t="n">
        <f aca="false">K1768 / B1768</f>
        <v>-0.00947530498637938</v>
      </c>
      <c r="Q1768" s="22" t="n">
        <f aca="false">L1768/E1767</f>
        <v>0.0139305872463073</v>
      </c>
      <c r="R1768" s="22" t="n">
        <f aca="false">M1768 / E1767</f>
        <v>0.0193346943677195</v>
      </c>
      <c r="S1768" s="23" t="str">
        <f aca="false">IF(N1768 &gt; 0, "UP", "DOWN")</f>
        <v>UP</v>
      </c>
      <c r="T1768" s="28" t="inlineStr">
        <f aca="false">O1768-N1768</f>
        <is>
          <t/>
        </is>
      </c>
      <c r="U1768" s="28" t="inlineStr">
        <f aca="false">P1768-N1768</f>
        <is>
          <t/>
        </is>
      </c>
      <c r="V1768" s="28" t="inlineStr">
        <f aca="false">O1768 + P1768</f>
        <is>
          <t/>
        </is>
      </c>
    </row>
    <row collapsed="false" customFormat="false" customHeight="true" hidden="false" ht="25" outlineLevel="0" r="1769">
      <c r="A1769" s="27" t="n">
        <v>39126</v>
      </c>
      <c r="B1769" s="20" t="n">
        <v>85.16</v>
      </c>
      <c r="C1769" s="20" t="n">
        <v>85.29</v>
      </c>
      <c r="D1769" s="20" t="n">
        <v>84.3</v>
      </c>
      <c r="E1769" s="20" t="n">
        <v>84.7</v>
      </c>
      <c r="F1769" s="20" t="n">
        <v>20749500</v>
      </c>
      <c r="G1769" s="20" t="n">
        <v>84.34</v>
      </c>
      <c r="I1769" s="20" t="n">
        <f aca="false">E1769-B1769</f>
        <v>-0.459999999999994</v>
      </c>
      <c r="J1769" s="20" t="n">
        <f aca="false">C1769-B1769</f>
        <v>0.13000000000001</v>
      </c>
      <c r="K1769" s="20" t="n">
        <f aca="false">D1769-B1769</f>
        <v>-0.859999999999999</v>
      </c>
      <c r="L1769" s="20" t="n">
        <f aca="false">B1769 - E1768</f>
        <v>0.280000000000001</v>
      </c>
      <c r="M1769" s="20" t="n">
        <f aca="false">E1769 - E1768</f>
        <v>-0.179999999999993</v>
      </c>
      <c r="N1769" s="22" t="n">
        <f aca="false">(I1769 / B1769)</f>
        <v>-0.00540159699389377</v>
      </c>
      <c r="O1769" s="22" t="n">
        <f aca="false">(J1769 / B1769)</f>
        <v>0.00152653828088316</v>
      </c>
      <c r="P1769" s="22" t="n">
        <f aca="false">K1769 / B1769</f>
        <v>-0.0100986378581494</v>
      </c>
      <c r="Q1769" s="22" t="n">
        <f aca="false">L1769/E1768</f>
        <v>0.00329877474081057</v>
      </c>
      <c r="R1769" s="22" t="n">
        <f aca="false">M1769 / E1768</f>
        <v>-0.0021206409048067</v>
      </c>
      <c r="S1769" s="23" t="str">
        <f aca="false">IF(N1769 &gt; 0, "UP", "DOWN")</f>
        <v>DOWN</v>
      </c>
      <c r="T1769" s="28" t="inlineStr">
        <f aca="false">O1769-N1769</f>
        <is>
          <t/>
        </is>
      </c>
      <c r="U1769" s="28" t="inlineStr">
        <f aca="false">P1769-N1769</f>
        <is>
          <t/>
        </is>
      </c>
      <c r="V1769" s="28" t="inlineStr">
        <f aca="false">O1769 + P1769</f>
        <is>
          <t/>
        </is>
      </c>
    </row>
    <row collapsed="false" customFormat="false" customHeight="true" hidden="false" ht="25" outlineLevel="0" r="1770">
      <c r="A1770" s="27" t="n">
        <v>39127</v>
      </c>
      <c r="B1770" s="20" t="n">
        <v>84.63</v>
      </c>
      <c r="C1770" s="20" t="n">
        <v>85.64</v>
      </c>
      <c r="D1770" s="20" t="n">
        <v>84.57</v>
      </c>
      <c r="E1770" s="20" t="n">
        <v>85.3</v>
      </c>
      <c r="F1770" s="20" t="n">
        <v>18142200</v>
      </c>
      <c r="G1770" s="20" t="n">
        <v>84.94</v>
      </c>
      <c r="I1770" s="20" t="n">
        <f aca="false">E1770-B1770</f>
        <v>0.670000000000002</v>
      </c>
      <c r="J1770" s="20" t="n">
        <f aca="false">C1770-B1770</f>
        <v>1.01000000000001</v>
      </c>
      <c r="K1770" s="20" t="n">
        <f aca="false">D1770-B1770</f>
        <v>-0.0600000000000023</v>
      </c>
      <c r="L1770" s="20" t="n">
        <f aca="false">B1770 - E1769</f>
        <v>-0.0700000000000074</v>
      </c>
      <c r="M1770" s="20" t="n">
        <f aca="false">E1770 - E1769</f>
        <v>0.599999999999994</v>
      </c>
      <c r="N1770" s="22" t="n">
        <f aca="false">(I1770 / B1770)</f>
        <v>0.00791681436842729</v>
      </c>
      <c r="O1770" s="22" t="n">
        <f aca="false">(J1770 / B1770)</f>
        <v>0.011934302256883</v>
      </c>
      <c r="P1770" s="22" t="n">
        <f aca="false">K1770 / B1770</f>
        <v>-0.000708968450903962</v>
      </c>
      <c r="Q1770" s="22" t="n">
        <f aca="false">L1770/E1769</f>
        <v>-0.000826446280991823</v>
      </c>
      <c r="R1770" s="22" t="n">
        <f aca="false">M1770 / E1769</f>
        <v>0.00708382526564338</v>
      </c>
      <c r="S1770" s="23" t="str">
        <f aca="false">IF(N1770 &gt; 0, "UP", "DOWN")</f>
        <v>UP</v>
      </c>
      <c r="T1770" s="28" t="inlineStr">
        <f aca="false">O1770-N1770</f>
        <is>
          <t/>
        </is>
      </c>
      <c r="U1770" s="28" t="inlineStr">
        <f aca="false">P1770-N1770</f>
        <is>
          <t/>
        </is>
      </c>
      <c r="V1770" s="28" t="inlineStr">
        <f aca="false">O1770 + P1770</f>
        <is>
          <t/>
        </is>
      </c>
    </row>
    <row collapsed="false" customFormat="false" customHeight="true" hidden="false" ht="25" outlineLevel="0" r="1771">
      <c r="A1771" s="27" t="n">
        <v>39128</v>
      </c>
      <c r="B1771" s="20" t="n">
        <v>85.44</v>
      </c>
      <c r="C1771" s="20" t="n">
        <v>85.62</v>
      </c>
      <c r="D1771" s="20" t="n">
        <v>84.78</v>
      </c>
      <c r="E1771" s="20" t="n">
        <v>85.21</v>
      </c>
      <c r="F1771" s="20" t="n">
        <v>12987900</v>
      </c>
      <c r="G1771" s="20" t="n">
        <v>84.85</v>
      </c>
      <c r="I1771" s="20" t="n">
        <f aca="false">E1771-B1771</f>
        <v>-0.230000000000004</v>
      </c>
      <c r="J1771" s="20" t="n">
        <f aca="false">C1771-B1771</f>
        <v>0.180000000000007</v>
      </c>
      <c r="K1771" s="20" t="n">
        <f aca="false">D1771-B1771</f>
        <v>-0.659999999999997</v>
      </c>
      <c r="L1771" s="20" t="n">
        <f aca="false">B1771 - E1770</f>
        <v>0.140000000000001</v>
      </c>
      <c r="M1771" s="20" t="n">
        <f aca="false">E1771 - E1770</f>
        <v>-0.0900000000000034</v>
      </c>
      <c r="N1771" s="22" t="n">
        <f aca="false">(I1771 / B1771)</f>
        <v>-0.00269194756554312</v>
      </c>
      <c r="O1771" s="22" t="n">
        <f aca="false">(J1771 / B1771)</f>
        <v>0.00210674157303379</v>
      </c>
      <c r="P1771" s="22" t="n">
        <f aca="false">K1771 / B1771</f>
        <v>-0.00772471910112356</v>
      </c>
      <c r="Q1771" s="22" t="n">
        <f aca="false">L1771/E1770</f>
        <v>0.00164126611957797</v>
      </c>
      <c r="R1771" s="22" t="n">
        <f aca="false">M1771 / E1770</f>
        <v>-0.00105509964830016</v>
      </c>
      <c r="S1771" s="23" t="str">
        <f aca="false">IF(N1771 &gt; 0, "UP", "DOWN")</f>
        <v>DOWN</v>
      </c>
      <c r="T1771" s="28" t="inlineStr">
        <f aca="false">O1771-N1771</f>
        <is>
          <t/>
        </is>
      </c>
      <c r="U1771" s="28" t="inlineStr">
        <f aca="false">P1771-N1771</f>
        <is>
          <t/>
        </is>
      </c>
      <c r="V1771" s="28" t="inlineStr">
        <f aca="false">O1771 + P1771</f>
        <is>
          <t/>
        </is>
      </c>
    </row>
    <row collapsed="false" customFormat="false" customHeight="true" hidden="false" ht="25" outlineLevel="0" r="1772">
      <c r="A1772" s="27" t="n">
        <v>39129</v>
      </c>
      <c r="B1772" s="20" t="n">
        <v>85.25</v>
      </c>
      <c r="C1772" s="20" t="n">
        <v>85.41</v>
      </c>
      <c r="D1772" s="20" t="n">
        <v>84.66</v>
      </c>
      <c r="E1772" s="20" t="n">
        <v>84.83</v>
      </c>
      <c r="F1772" s="20" t="n">
        <v>14281000</v>
      </c>
      <c r="G1772" s="20" t="n">
        <v>84.47</v>
      </c>
      <c r="I1772" s="20" t="n">
        <f aca="false">E1772-B1772</f>
        <v>-0.420000000000002</v>
      </c>
      <c r="J1772" s="20" t="n">
        <f aca="false">C1772-B1772</f>
        <v>0.159999999999997</v>
      </c>
      <c r="K1772" s="20" t="n">
        <f aca="false">D1772-B1772</f>
        <v>-0.590000000000003</v>
      </c>
      <c r="L1772" s="20" t="n">
        <f aca="false">B1772 - E1771</f>
        <v>0.0400000000000063</v>
      </c>
      <c r="M1772" s="20" t="n">
        <f aca="false">E1772 - E1771</f>
        <v>-0.379999999999995</v>
      </c>
      <c r="N1772" s="22" t="n">
        <f aca="false">(I1772 / B1772)</f>
        <v>-0.00492668621700882</v>
      </c>
      <c r="O1772" s="22" t="n">
        <f aca="false">(J1772 / B1772)</f>
        <v>0.00187683284457474</v>
      </c>
      <c r="P1772" s="22" t="n">
        <f aca="false">K1772 / B1772</f>
        <v>-0.00692082111436954</v>
      </c>
      <c r="Q1772" s="22" t="n">
        <f aca="false">L1772/E1771</f>
        <v>0.00046942847083683</v>
      </c>
      <c r="R1772" s="22" t="n">
        <f aca="false">M1772 / E1771</f>
        <v>-0.00445957047294913</v>
      </c>
      <c r="S1772" s="23" t="str">
        <f aca="false">IF(N1772 &gt; 0, "UP", "DOWN")</f>
        <v>DOWN</v>
      </c>
      <c r="T1772" s="28" t="inlineStr">
        <f aca="false">O1772-N1772</f>
        <is>
          <t/>
        </is>
      </c>
      <c r="U1772" s="28" t="inlineStr">
        <f aca="false">P1772-N1772</f>
        <is>
          <t/>
        </is>
      </c>
      <c r="V1772" s="28" t="inlineStr">
        <f aca="false">O1772 + P1772</f>
        <is>
          <t/>
        </is>
      </c>
    </row>
    <row collapsed="false" customFormat="false" customHeight="true" hidden="false" ht="25" outlineLevel="0" r="1773">
      <c r="A1773" s="27" t="n">
        <v>39133</v>
      </c>
      <c r="B1773" s="20" t="n">
        <v>84.65</v>
      </c>
      <c r="C1773" s="20" t="n">
        <v>86.16</v>
      </c>
      <c r="D1773" s="20" t="n">
        <v>84.16</v>
      </c>
      <c r="E1773" s="20" t="n">
        <v>85.9</v>
      </c>
      <c r="F1773" s="20" t="n">
        <v>22060800</v>
      </c>
      <c r="G1773" s="20" t="n">
        <v>85.53</v>
      </c>
      <c r="I1773" s="20" t="n">
        <f aca="false">E1773-B1773</f>
        <v>1.25</v>
      </c>
      <c r="J1773" s="20" t="n">
        <f aca="false">C1773-B1773</f>
        <v>1.50999999999999</v>
      </c>
      <c r="K1773" s="20" t="n">
        <f aca="false">D1773-B1773</f>
        <v>-0.490000000000009</v>
      </c>
      <c r="L1773" s="20" t="n">
        <f aca="false">B1773 - E1772</f>
        <v>-0.179999999999993</v>
      </c>
      <c r="M1773" s="20" t="n">
        <f aca="false">E1773 - E1772</f>
        <v>1.07000000000001</v>
      </c>
      <c r="N1773" s="22" t="n">
        <f aca="false">(I1773 / B1773)</f>
        <v>0.0147666863555818</v>
      </c>
      <c r="O1773" s="22" t="n">
        <f aca="false">(J1773 / B1773)</f>
        <v>0.0178381571175427</v>
      </c>
      <c r="P1773" s="22" t="n">
        <f aca="false">K1773 / B1773</f>
        <v>-0.00578854105138818</v>
      </c>
      <c r="Q1773" s="22" t="n">
        <f aca="false">L1773/E1772</f>
        <v>-0.00212189084050445</v>
      </c>
      <c r="R1773" s="22" t="n">
        <f aca="false">M1773 / E1772</f>
        <v>0.0126134622185548</v>
      </c>
      <c r="S1773" s="23" t="str">
        <f aca="false">IF(N1773 &gt; 0, "UP", "DOWN")</f>
        <v>UP</v>
      </c>
      <c r="T1773" s="28" t="inlineStr">
        <f aca="false">O1773-N1773</f>
        <is>
          <t/>
        </is>
      </c>
      <c r="U1773" s="28" t="inlineStr">
        <f aca="false">P1773-N1773</f>
        <is>
          <t/>
        </is>
      </c>
      <c r="V1773" s="28" t="inlineStr">
        <f aca="false">O1773 + P1773</f>
        <is>
          <t/>
        </is>
      </c>
    </row>
    <row collapsed="false" customFormat="false" customHeight="true" hidden="false" ht="25" outlineLevel="0" r="1774">
      <c r="A1774" s="27" t="n">
        <v>39134</v>
      </c>
      <c r="B1774" s="20" t="n">
        <v>85.98</v>
      </c>
      <c r="C1774" s="20" t="n">
        <v>89.49</v>
      </c>
      <c r="D1774" s="20" t="n">
        <v>85.96</v>
      </c>
      <c r="E1774" s="20" t="n">
        <v>89.2</v>
      </c>
      <c r="F1774" s="20" t="n">
        <v>41261200</v>
      </c>
      <c r="G1774" s="20" t="n">
        <v>88.82</v>
      </c>
      <c r="I1774" s="20" t="n">
        <f aca="false">E1774-B1774</f>
        <v>3.22</v>
      </c>
      <c r="J1774" s="20" t="n">
        <f aca="false">C1774-B1774</f>
        <v>3.50999999999999</v>
      </c>
      <c r="K1774" s="20" t="n">
        <f aca="false">D1774-B1774</f>
        <v>-0.0200000000000102</v>
      </c>
      <c r="L1774" s="20" t="n">
        <f aca="false">B1774 - E1773</f>
        <v>0.0799999999999983</v>
      </c>
      <c r="M1774" s="20" t="n">
        <f aca="false">E1774 - E1773</f>
        <v>3.3</v>
      </c>
      <c r="N1774" s="22" t="n">
        <f aca="false">(I1774 / B1774)</f>
        <v>0.0374505698999767</v>
      </c>
      <c r="O1774" s="22" t="n">
        <f aca="false">(J1774 / B1774)</f>
        <v>0.0408234473133286</v>
      </c>
      <c r="P1774" s="22" t="n">
        <f aca="false">K1774 / B1774</f>
        <v>-0.000232612235403701</v>
      </c>
      <c r="Q1774" s="22" t="n">
        <f aca="false">L1774/E1773</f>
        <v>0.000931315483119887</v>
      </c>
      <c r="R1774" s="22" t="n">
        <f aca="false">M1774 / E1773</f>
        <v>0.0384167636786961</v>
      </c>
      <c r="S1774" s="23" t="str">
        <f aca="false">IF(N1774 &gt; 0, "UP", "DOWN")</f>
        <v>UP</v>
      </c>
      <c r="T1774" s="28" t="inlineStr">
        <f aca="false">O1774-N1774</f>
        <is>
          <t/>
        </is>
      </c>
      <c r="U1774" s="28" t="inlineStr">
        <f aca="false">P1774-N1774</f>
        <is>
          <t/>
        </is>
      </c>
      <c r="V1774" s="28" t="inlineStr">
        <f aca="false">O1774 + P1774</f>
        <is>
          <t/>
        </is>
      </c>
    </row>
    <row collapsed="false" customFormat="false" customHeight="true" hidden="false" ht="25" outlineLevel="0" r="1775">
      <c r="A1775" s="27" t="n">
        <v>39135</v>
      </c>
      <c r="B1775" s="20" t="n">
        <v>90.8</v>
      </c>
      <c r="C1775" s="20" t="n">
        <v>90.81</v>
      </c>
      <c r="D1775" s="20" t="n">
        <v>88.53</v>
      </c>
      <c r="E1775" s="20" t="n">
        <v>89.51</v>
      </c>
      <c r="F1775" s="20" t="n">
        <v>29936600</v>
      </c>
      <c r="G1775" s="20" t="n">
        <v>89.13</v>
      </c>
      <c r="I1775" s="20" t="n">
        <f aca="false">E1775-B1775</f>
        <v>-1.28999999999999</v>
      </c>
      <c r="J1775" s="20" t="n">
        <f aca="false">C1775-B1775</f>
        <v>0.0100000000000051</v>
      </c>
      <c r="K1775" s="20" t="n">
        <f aca="false">D1775-B1775</f>
        <v>-2.27</v>
      </c>
      <c r="L1775" s="20" t="n">
        <f aca="false">B1775 - E1774</f>
        <v>1.59999999999999</v>
      </c>
      <c r="M1775" s="20" t="n">
        <f aca="false">E1775 - E1774</f>
        <v>0.310000000000002</v>
      </c>
      <c r="N1775" s="22" t="n">
        <f aca="false">(I1775 / B1775)</f>
        <v>-0.0142070484581497</v>
      </c>
      <c r="O1775" s="22" t="n">
        <f aca="false">(J1775 / B1775)</f>
        <v>0.000110132158590365</v>
      </c>
      <c r="P1775" s="22" t="n">
        <f aca="false">K1775 / B1775</f>
        <v>-0.025</v>
      </c>
      <c r="Q1775" s="22" t="n">
        <f aca="false">L1775/E1774</f>
        <v>0.0179372197309416</v>
      </c>
      <c r="R1775" s="22" t="n">
        <f aca="false">M1775 / E1774</f>
        <v>0.00347533632286998</v>
      </c>
      <c r="S1775" s="23" t="str">
        <f aca="false">IF(N1775 &gt; 0, "UP", "DOWN")</f>
        <v>DOWN</v>
      </c>
      <c r="T1775" s="28" t="inlineStr">
        <f aca="false">O1775-N1775</f>
        <is>
          <t/>
        </is>
      </c>
      <c r="U1775" s="28" t="inlineStr">
        <f aca="false">P1775-N1775</f>
        <is>
          <t/>
        </is>
      </c>
      <c r="V1775" s="28" t="inlineStr">
        <f aca="false">O1775 + P1775</f>
        <is>
          <t/>
        </is>
      </c>
    </row>
    <row collapsed="false" customFormat="false" customHeight="true" hidden="false" ht="25" outlineLevel="0" r="1776">
      <c r="A1776" s="27" t="n">
        <v>39136</v>
      </c>
      <c r="B1776" s="20" t="n">
        <v>89.16</v>
      </c>
      <c r="C1776" s="20" t="n">
        <v>90.34</v>
      </c>
      <c r="D1776" s="20" t="n">
        <v>88.85</v>
      </c>
      <c r="E1776" s="20" t="n">
        <v>89.07</v>
      </c>
      <c r="F1776" s="20" t="n">
        <v>18496200</v>
      </c>
      <c r="G1776" s="20" t="n">
        <v>88.69</v>
      </c>
      <c r="I1776" s="20" t="n">
        <f aca="false">E1776-B1776</f>
        <v>-0.0900000000000034</v>
      </c>
      <c r="J1776" s="20" t="n">
        <f aca="false">C1776-B1776</f>
        <v>1.18000000000001</v>
      </c>
      <c r="K1776" s="20" t="n">
        <f aca="false">D1776-B1776</f>
        <v>-0.310000000000002</v>
      </c>
      <c r="L1776" s="20" t="n">
        <f aca="false">B1776 - E1775</f>
        <v>-0.350000000000009</v>
      </c>
      <c r="M1776" s="20" t="n">
        <f aca="false">E1776 - E1775</f>
        <v>-0.440000000000012</v>
      </c>
      <c r="N1776" s="22" t="n">
        <f aca="false">(I1776 / B1776)</f>
        <v>-0.00100942126514136</v>
      </c>
      <c r="O1776" s="22" t="n">
        <f aca="false">(J1776 / B1776)</f>
        <v>0.0132346343651863</v>
      </c>
      <c r="P1776" s="22" t="n">
        <f aca="false">K1776 / B1776</f>
        <v>-0.00347689546882012</v>
      </c>
      <c r="Q1776" s="22" t="n">
        <f aca="false">L1776/E1775</f>
        <v>-0.00391017763378403</v>
      </c>
      <c r="R1776" s="22" t="n">
        <f aca="false">M1776 / E1775</f>
        <v>-0.00491565188247137</v>
      </c>
      <c r="S1776" s="23" t="str">
        <f aca="false">IF(N1776 &gt; 0, "UP", "DOWN")</f>
        <v>DOWN</v>
      </c>
      <c r="T1776" s="28" t="inlineStr">
        <f aca="false">O1776-N1776</f>
        <is>
          <t/>
        </is>
      </c>
      <c r="U1776" s="28" t="inlineStr">
        <f aca="false">P1776-N1776</f>
        <is>
          <t/>
        </is>
      </c>
      <c r="V1776" s="28" t="inlineStr">
        <f aca="false">O1776 + P1776</f>
        <is>
          <t/>
        </is>
      </c>
    </row>
    <row collapsed="false" customFormat="false" customHeight="true" hidden="false" ht="25" outlineLevel="0" r="1777">
      <c r="A1777" s="27" t="n">
        <v>39139</v>
      </c>
      <c r="B1777" s="20" t="n">
        <v>89.84</v>
      </c>
      <c r="C1777" s="20" t="n">
        <v>90</v>
      </c>
      <c r="D1777" s="20" t="n">
        <v>87.61</v>
      </c>
      <c r="E1777" s="20" t="n">
        <v>88.51</v>
      </c>
      <c r="F1777" s="20" t="n">
        <v>21994600</v>
      </c>
      <c r="G1777" s="20" t="n">
        <v>88.13</v>
      </c>
      <c r="I1777" s="20" t="n">
        <f aca="false">E1777-B1777</f>
        <v>-1.33</v>
      </c>
      <c r="J1777" s="20" t="n">
        <f aca="false">C1777-B1777</f>
        <v>0.159999999999997</v>
      </c>
      <c r="K1777" s="20" t="n">
        <f aca="false">D1777-B1777</f>
        <v>-2.23</v>
      </c>
      <c r="L1777" s="20" t="n">
        <f aca="false">B1777 - E1776</f>
        <v>0.77000000000001</v>
      </c>
      <c r="M1777" s="20" t="n">
        <f aca="false">E1777 - E1776</f>
        <v>-0.559999999999988</v>
      </c>
      <c r="N1777" s="22" t="n">
        <f aca="false">(I1777 / B1777)</f>
        <v>-0.0148040961709706</v>
      </c>
      <c r="O1777" s="22" t="n">
        <f aca="false">(J1777 / B1777)</f>
        <v>0.0017809439002671</v>
      </c>
      <c r="P1777" s="22" t="n">
        <f aca="false">K1777 / B1777</f>
        <v>-0.0248219056099733</v>
      </c>
      <c r="Q1777" s="22" t="n">
        <f aca="false">L1777/E1776</f>
        <v>0.00864488604468407</v>
      </c>
      <c r="R1777" s="22" t="n">
        <f aca="false">M1777 / E1776</f>
        <v>-0.00628718985067911</v>
      </c>
      <c r="S1777" s="23" t="str">
        <f aca="false">IF(N1777 &gt; 0, "UP", "DOWN")</f>
        <v>DOWN</v>
      </c>
      <c r="T1777" s="28" t="inlineStr">
        <f aca="false">O1777-N1777</f>
        <is>
          <t/>
        </is>
      </c>
      <c r="U1777" s="28" t="inlineStr">
        <f aca="false">P1777-N1777</f>
        <is>
          <t/>
        </is>
      </c>
      <c r="V1777" s="28" t="inlineStr">
        <f aca="false">O1777 + P1777</f>
        <is>
          <t/>
        </is>
      </c>
    </row>
    <row collapsed="false" customFormat="false" customHeight="true" hidden="false" ht="25" outlineLevel="0" r="1778">
      <c r="A1778" s="27" t="n">
        <v>39140</v>
      </c>
      <c r="B1778" s="20" t="n">
        <v>86.3</v>
      </c>
      <c r="C1778" s="20" t="n">
        <v>87.08</v>
      </c>
      <c r="D1778" s="20" t="n">
        <v>83.41</v>
      </c>
      <c r="E1778" s="20" t="n">
        <v>83.93</v>
      </c>
      <c r="F1778" s="20" t="n">
        <v>40921900</v>
      </c>
      <c r="G1778" s="20" t="n">
        <v>83.57</v>
      </c>
      <c r="I1778" s="20" t="n">
        <f aca="false">E1778-B1778</f>
        <v>-2.36999999999999</v>
      </c>
      <c r="J1778" s="20" t="n">
        <f aca="false">C1778-B1778</f>
        <v>0.780000000000001</v>
      </c>
      <c r="K1778" s="20" t="n">
        <f aca="false">D1778-B1778</f>
        <v>-2.89</v>
      </c>
      <c r="L1778" s="20" t="n">
        <f aca="false">B1778 - E1777</f>
        <v>-2.21000000000001</v>
      </c>
      <c r="M1778" s="20" t="n">
        <f aca="false">E1778 - E1777</f>
        <v>-4.58</v>
      </c>
      <c r="N1778" s="22" t="n">
        <f aca="false">(I1778 / B1778)</f>
        <v>-0.027462340672074</v>
      </c>
      <c r="O1778" s="22" t="n">
        <f aca="false">(J1778 / B1778)</f>
        <v>0.00903823870220164</v>
      </c>
      <c r="P1778" s="22" t="n">
        <f aca="false">K1778 / B1778</f>
        <v>-0.0334878331402086</v>
      </c>
      <c r="Q1778" s="22" t="n">
        <f aca="false">L1778/E1777</f>
        <v>-0.0249689300643996</v>
      </c>
      <c r="R1778" s="22" t="n">
        <f aca="false">M1778 / E1777</f>
        <v>-0.0517455654728279</v>
      </c>
      <c r="S1778" s="23" t="str">
        <f aca="false">IF(N1778 &gt; 0, "UP", "DOWN")</f>
        <v>DOWN</v>
      </c>
      <c r="T1778" s="28" t="inlineStr">
        <f aca="false">O1778-N1778</f>
        <is>
          <t/>
        </is>
      </c>
      <c r="U1778" s="28" t="inlineStr">
        <f aca="false">P1778-N1778</f>
        <is>
          <t/>
        </is>
      </c>
      <c r="V1778" s="28" t="inlineStr">
        <f aca="false">O1778 + P1778</f>
        <is>
          <t/>
        </is>
      </c>
    </row>
    <row collapsed="false" customFormat="false" customHeight="true" hidden="false" ht="25" outlineLevel="0" r="1779">
      <c r="A1779" s="27" t="n">
        <v>39141</v>
      </c>
      <c r="B1779" s="20" t="n">
        <v>83</v>
      </c>
      <c r="C1779" s="20" t="n">
        <v>85.6</v>
      </c>
      <c r="D1779" s="20" t="n">
        <v>83</v>
      </c>
      <c r="E1779" s="20" t="n">
        <v>84.61</v>
      </c>
      <c r="F1779" s="20" t="n">
        <v>32838400</v>
      </c>
      <c r="G1779" s="20" t="n">
        <v>84.25</v>
      </c>
      <c r="I1779" s="20" t="n">
        <f aca="false">E1779-B1779</f>
        <v>1.61</v>
      </c>
      <c r="J1779" s="20" t="n">
        <f aca="false">C1779-B1779</f>
        <v>2.59999999999999</v>
      </c>
      <c r="K1779" s="20" t="n">
        <f aca="false">D1779-B1779</f>
        <v>0</v>
      </c>
      <c r="L1779" s="20" t="n">
        <f aca="false">B1779 - E1778</f>
        <v>-0.930000000000007</v>
      </c>
      <c r="M1779" s="20" t="n">
        <f aca="false">E1779 - E1778</f>
        <v>0.679999999999993</v>
      </c>
      <c r="N1779" s="22" t="n">
        <f aca="false">(I1779 / B1779)</f>
        <v>0.0193975903614458</v>
      </c>
      <c r="O1779" s="22" t="n">
        <f aca="false">(J1779 / B1779)</f>
        <v>0.0313253012048192</v>
      </c>
      <c r="P1779" s="22" t="n">
        <f aca="false">K1779 / B1779</f>
        <v>0</v>
      </c>
      <c r="Q1779" s="22" t="n">
        <f aca="false">L1779/E1778</f>
        <v>-0.0110806624568093</v>
      </c>
      <c r="R1779" s="22" t="n">
        <f aca="false">M1779 / E1778</f>
        <v>0.00810198975336581</v>
      </c>
      <c r="S1779" s="23" t="str">
        <f aca="false">IF(N1779 &gt; 0, "UP", "DOWN")</f>
        <v>UP</v>
      </c>
      <c r="T1779" s="28" t="inlineStr">
        <f aca="false">O1779-N1779</f>
        <is>
          <t/>
        </is>
      </c>
      <c r="U1779" s="28" t="inlineStr">
        <f aca="false">P1779-N1779</f>
        <is>
          <t/>
        </is>
      </c>
      <c r="V1779" s="28" t="inlineStr">
        <f aca="false">O1779 + P1779</f>
        <is>
          <t/>
        </is>
      </c>
    </row>
    <row collapsed="false" customFormat="false" customHeight="true" hidden="false" ht="25" outlineLevel="0" r="1780">
      <c r="A1780" s="27" t="n">
        <v>39142</v>
      </c>
      <c r="B1780" s="20" t="n">
        <v>84.03</v>
      </c>
      <c r="C1780" s="20" t="n">
        <v>88.31</v>
      </c>
      <c r="D1780" s="20" t="n">
        <v>83.75</v>
      </c>
      <c r="E1780" s="20" t="n">
        <v>87.06</v>
      </c>
      <c r="F1780" s="20" t="n">
        <v>50554600</v>
      </c>
      <c r="G1780" s="20" t="n">
        <v>86.69</v>
      </c>
      <c r="I1780" s="20" t="n">
        <f aca="false">E1780-B1780</f>
        <v>3.03</v>
      </c>
      <c r="J1780" s="20" t="n">
        <f aca="false">C1780-B1780</f>
        <v>4.28</v>
      </c>
      <c r="K1780" s="20" t="n">
        <f aca="false">D1780-B1780</f>
        <v>-0.280000000000001</v>
      </c>
      <c r="L1780" s="20" t="n">
        <f aca="false">B1780 - E1779</f>
        <v>-0.579999999999998</v>
      </c>
      <c r="M1780" s="20" t="n">
        <f aca="false">E1780 - E1779</f>
        <v>2.45</v>
      </c>
      <c r="N1780" s="22" t="n">
        <f aca="false">(I1780 / B1780)</f>
        <v>0.0360585505176723</v>
      </c>
      <c r="O1780" s="22" t="n">
        <f aca="false">(J1780 / B1780)</f>
        <v>0.0509341901701773</v>
      </c>
      <c r="P1780" s="22" t="n">
        <f aca="false">K1780 / B1780</f>
        <v>-0.00333214328216115</v>
      </c>
      <c r="Q1780" s="22" t="n">
        <f aca="false">L1780/E1779</f>
        <v>-0.00685498168065238</v>
      </c>
      <c r="R1780" s="22" t="n">
        <f aca="false">M1780 / E1779</f>
        <v>0.0289563881337904</v>
      </c>
      <c r="S1780" s="23" t="str">
        <f aca="false">IF(N1780 &gt; 0, "UP", "DOWN")</f>
        <v>UP</v>
      </c>
      <c r="T1780" s="28" t="inlineStr">
        <f aca="false">O1780-N1780</f>
        <is>
          <t/>
        </is>
      </c>
      <c r="U1780" s="28" t="inlineStr">
        <f aca="false">P1780-N1780</f>
        <is>
          <t/>
        </is>
      </c>
      <c r="V1780" s="28" t="inlineStr">
        <f aca="false">O1780 + P1780</f>
        <is>
          <t/>
        </is>
      </c>
    </row>
    <row collapsed="false" customFormat="false" customHeight="true" hidden="false" ht="25" outlineLevel="0" r="1781">
      <c r="A1781" s="27" t="n">
        <v>39143</v>
      </c>
      <c r="B1781" s="20" t="n">
        <v>86.77</v>
      </c>
      <c r="C1781" s="20" t="n">
        <v>87.54</v>
      </c>
      <c r="D1781" s="20" t="n">
        <v>85.21</v>
      </c>
      <c r="E1781" s="20" t="n">
        <v>85.41</v>
      </c>
      <c r="F1781" s="20" t="n">
        <v>30714300</v>
      </c>
      <c r="G1781" s="20" t="n">
        <v>85.04</v>
      </c>
      <c r="I1781" s="20" t="n">
        <f aca="false">E1781-B1781</f>
        <v>-1.36</v>
      </c>
      <c r="J1781" s="20" t="n">
        <f aca="false">C1781-B1781</f>
        <v>0.77000000000001</v>
      </c>
      <c r="K1781" s="20" t="n">
        <f aca="false">D1781-B1781</f>
        <v>-1.56</v>
      </c>
      <c r="L1781" s="20" t="n">
        <f aca="false">B1781 - E1780</f>
        <v>-0.290000000000006</v>
      </c>
      <c r="M1781" s="20" t="n">
        <f aca="false">E1781 - E1780</f>
        <v>-1.65000000000001</v>
      </c>
      <c r="N1781" s="22" t="n">
        <f aca="false">(I1781 / B1781)</f>
        <v>-0.0156736199147171</v>
      </c>
      <c r="O1781" s="22" t="n">
        <f aca="false">(J1781 / B1781)</f>
        <v>0.00887403480465611</v>
      </c>
      <c r="P1781" s="22" t="n">
        <f aca="false">K1781 / B1781</f>
        <v>-0.0179785640198225</v>
      </c>
      <c r="Q1781" s="22" t="n">
        <f aca="false">L1781/E1780</f>
        <v>-0.00333103606708025</v>
      </c>
      <c r="R1781" s="22" t="n">
        <f aca="false">M1781 / E1780</f>
        <v>-0.0189524465885597</v>
      </c>
      <c r="S1781" s="23" t="str">
        <f aca="false">IF(N1781 &gt; 0, "UP", "DOWN")</f>
        <v>DOWN</v>
      </c>
      <c r="T1781" s="28" t="inlineStr">
        <f aca="false">O1781-N1781</f>
        <is>
          <t/>
        </is>
      </c>
      <c r="U1781" s="28" t="inlineStr">
        <f aca="false">P1781-N1781</f>
        <is>
          <t/>
        </is>
      </c>
      <c r="V1781" s="28" t="inlineStr">
        <f aca="false">O1781 + P1781</f>
        <is>
          <t/>
        </is>
      </c>
    </row>
    <row collapsed="false" customFormat="false" customHeight="true" hidden="false" ht="25" outlineLevel="0" r="1782">
      <c r="A1782" s="27" t="n">
        <v>39146</v>
      </c>
      <c r="B1782" s="20" t="n">
        <v>85.89</v>
      </c>
      <c r="C1782" s="20" t="n">
        <v>88.65</v>
      </c>
      <c r="D1782" s="20" t="n">
        <v>85.76</v>
      </c>
      <c r="E1782" s="20" t="n">
        <v>86.32</v>
      </c>
      <c r="F1782" s="20" t="n">
        <v>29960700</v>
      </c>
      <c r="G1782" s="20" t="n">
        <v>85.95</v>
      </c>
      <c r="I1782" s="20" t="n">
        <f aca="false">E1782-B1782</f>
        <v>0.429999999999993</v>
      </c>
      <c r="J1782" s="20" t="n">
        <f aca="false">C1782-B1782</f>
        <v>2.76000000000001</v>
      </c>
      <c r="K1782" s="20" t="n">
        <f aca="false">D1782-B1782</f>
        <v>-0.129999999999995</v>
      </c>
      <c r="L1782" s="20" t="n">
        <f aca="false">B1782 - E1781</f>
        <v>0.480000000000004</v>
      </c>
      <c r="M1782" s="20" t="n">
        <f aca="false">E1782 - E1781</f>
        <v>0.909999999999997</v>
      </c>
      <c r="N1782" s="22" t="n">
        <f aca="false">(I1782 / B1782)</f>
        <v>0.00500640353941079</v>
      </c>
      <c r="O1782" s="22" t="n">
        <f aca="false">(J1782 / B1782)</f>
        <v>0.0321341250436606</v>
      </c>
      <c r="P1782" s="22" t="n">
        <f aca="false">K1782 / B1782</f>
        <v>-0.00151356386075207</v>
      </c>
      <c r="Q1782" s="22" t="n">
        <f aca="false">L1782/E1781</f>
        <v>0.00561995082543032</v>
      </c>
      <c r="R1782" s="22" t="n">
        <f aca="false">M1782 / E1781</f>
        <v>0.0106544901065449</v>
      </c>
      <c r="S1782" s="23" t="str">
        <f aca="false">IF(N1782 &gt; 0, "UP", "DOWN")</f>
        <v>UP</v>
      </c>
      <c r="T1782" s="28" t="inlineStr">
        <f aca="false">O1782-N1782</f>
        <is>
          <t/>
        </is>
      </c>
      <c r="U1782" s="28" t="inlineStr">
        <f aca="false">P1782-N1782</f>
        <is>
          <t/>
        </is>
      </c>
      <c r="V1782" s="28" t="inlineStr">
        <f aca="false">O1782 + P1782</f>
        <is>
          <t/>
        </is>
      </c>
    </row>
    <row collapsed="false" customFormat="false" customHeight="true" hidden="false" ht="25" outlineLevel="0" r="1783">
      <c r="A1783" s="27" t="n">
        <v>39147</v>
      </c>
      <c r="B1783" s="20" t="n">
        <v>87.8</v>
      </c>
      <c r="C1783" s="20" t="n">
        <v>88.31</v>
      </c>
      <c r="D1783" s="20" t="n">
        <v>87.4</v>
      </c>
      <c r="E1783" s="20" t="n">
        <v>88.19</v>
      </c>
      <c r="F1783" s="20" t="n">
        <v>25828100</v>
      </c>
      <c r="G1783" s="20" t="n">
        <v>87.81</v>
      </c>
      <c r="I1783" s="20" t="n">
        <f aca="false">E1783-B1783</f>
        <v>0.390000000000001</v>
      </c>
      <c r="J1783" s="20" t="n">
        <f aca="false">C1783-B1783</f>
        <v>0.510000000000005</v>
      </c>
      <c r="K1783" s="20" t="n">
        <f aca="false">D1783-B1783</f>
        <v>-0.399999999999991</v>
      </c>
      <c r="L1783" s="20" t="n">
        <f aca="false">B1783 - E1782</f>
        <v>1.48</v>
      </c>
      <c r="M1783" s="20" t="n">
        <f aca="false">E1783 - E1782</f>
        <v>1.87</v>
      </c>
      <c r="N1783" s="22" t="n">
        <f aca="false">(I1783 / B1783)</f>
        <v>0.00444191343963554</v>
      </c>
      <c r="O1783" s="22" t="n">
        <f aca="false">(J1783 / B1783)</f>
        <v>0.00580865603644653</v>
      </c>
      <c r="P1783" s="22" t="n">
        <f aca="false">K1783 / B1783</f>
        <v>-0.00455580865603635</v>
      </c>
      <c r="Q1783" s="22" t="n">
        <f aca="false">L1783/E1782</f>
        <v>0.0171455050973124</v>
      </c>
      <c r="R1783" s="22" t="n">
        <f aca="false">M1783 / E1782</f>
        <v>0.021663577386469</v>
      </c>
      <c r="S1783" s="23" t="str">
        <f aca="false">IF(N1783 &gt; 0, "UP", "DOWN")</f>
        <v>UP</v>
      </c>
      <c r="T1783" s="28" t="inlineStr">
        <f aca="false">O1783-N1783</f>
        <is>
          <t/>
        </is>
      </c>
      <c r="U1783" s="28" t="inlineStr">
        <f aca="false">P1783-N1783</f>
        <is>
          <t/>
        </is>
      </c>
      <c r="V1783" s="28" t="inlineStr">
        <f aca="false">O1783 + P1783</f>
        <is>
          <t/>
        </is>
      </c>
    </row>
    <row collapsed="false" customFormat="false" customHeight="true" hidden="false" ht="25" outlineLevel="0" r="1784">
      <c r="A1784" s="27" t="n">
        <v>39148</v>
      </c>
      <c r="B1784" s="20" t="n">
        <v>88.05</v>
      </c>
      <c r="C1784" s="20" t="n">
        <v>88.97</v>
      </c>
      <c r="D1784" s="20" t="n">
        <v>87.45</v>
      </c>
      <c r="E1784" s="20" t="n">
        <v>87.72</v>
      </c>
      <c r="F1784" s="20" t="n">
        <v>22367300</v>
      </c>
      <c r="G1784" s="20" t="n">
        <v>87.34</v>
      </c>
      <c r="I1784" s="20" t="n">
        <f aca="false">E1784-B1784</f>
        <v>-0.329999999999998</v>
      </c>
      <c r="J1784" s="20" t="n">
        <f aca="false">C1784-B1784</f>
        <v>0.920000000000002</v>
      </c>
      <c r="K1784" s="20" t="n">
        <f aca="false">D1784-B1784</f>
        <v>-0.599999999999994</v>
      </c>
      <c r="L1784" s="20" t="n">
        <f aca="false">B1784 - E1783</f>
        <v>-0.140000000000001</v>
      </c>
      <c r="M1784" s="20" t="n">
        <f aca="false">E1784 - E1783</f>
        <v>-0.469999999999999</v>
      </c>
      <c r="N1784" s="22" t="n">
        <f aca="false">(I1784 / B1784)</f>
        <v>-0.00374787052810901</v>
      </c>
      <c r="O1784" s="22" t="n">
        <f aca="false">(J1784 / B1784)</f>
        <v>0.0104486087450313</v>
      </c>
      <c r="P1784" s="22" t="n">
        <f aca="false">K1784 / B1784</f>
        <v>-0.00681431005110726</v>
      </c>
      <c r="Q1784" s="22" t="n">
        <f aca="false">L1784/E1783</f>
        <v>-0.0015874815738746</v>
      </c>
      <c r="R1784" s="22" t="n">
        <f aca="false">M1784 / E1783</f>
        <v>-0.00532940242657896</v>
      </c>
      <c r="S1784" s="23" t="str">
        <f aca="false">IF(N1784 &gt; 0, "UP", "DOWN")</f>
        <v>DOWN</v>
      </c>
      <c r="T1784" s="28" t="inlineStr">
        <f aca="false">O1784-N1784</f>
        <is>
          <t/>
        </is>
      </c>
      <c r="U1784" s="28" t="inlineStr">
        <f aca="false">P1784-N1784</f>
        <is>
          <t/>
        </is>
      </c>
      <c r="V1784" s="28" t="inlineStr">
        <f aca="false">O1784 + P1784</f>
        <is>
          <t/>
        </is>
      </c>
    </row>
    <row collapsed="false" customFormat="false" customHeight="true" hidden="false" ht="25" outlineLevel="0" r="1785">
      <c r="A1785" s="27" t="n">
        <v>39149</v>
      </c>
      <c r="B1785" s="20" t="n">
        <v>88.59</v>
      </c>
      <c r="C1785" s="20" t="n">
        <v>88.72</v>
      </c>
      <c r="D1785" s="20" t="n">
        <v>87.46</v>
      </c>
      <c r="E1785" s="20" t="n">
        <v>88</v>
      </c>
      <c r="F1785" s="20" t="n">
        <v>18250400</v>
      </c>
      <c r="G1785" s="20" t="n">
        <v>87.62</v>
      </c>
      <c r="I1785" s="20" t="n">
        <f aca="false">E1785-B1785</f>
        <v>-0.590000000000003</v>
      </c>
      <c r="J1785" s="20" t="n">
        <f aca="false">C1785-B1785</f>
        <v>0.129999999999995</v>
      </c>
      <c r="K1785" s="20" t="n">
        <f aca="false">D1785-B1785</f>
        <v>-1.13000000000001</v>
      </c>
      <c r="L1785" s="20" t="n">
        <f aca="false">B1785 - E1784</f>
        <v>0.870000000000005</v>
      </c>
      <c r="M1785" s="20" t="n">
        <f aca="false">E1785 - E1784</f>
        <v>0.280000000000001</v>
      </c>
      <c r="N1785" s="22" t="n">
        <f aca="false">(I1785 / B1785)</f>
        <v>-0.00665989389321598</v>
      </c>
      <c r="O1785" s="22" t="n">
        <f aca="false">(J1785 / B1785)</f>
        <v>0.0014674342476577</v>
      </c>
      <c r="P1785" s="22" t="n">
        <f aca="false">K1785 / B1785</f>
        <v>-0.0127553899988713</v>
      </c>
      <c r="Q1785" s="22" t="n">
        <f aca="false">L1785/E1784</f>
        <v>0.0099179206566348</v>
      </c>
      <c r="R1785" s="22" t="n">
        <f aca="false">M1785 / E1784</f>
        <v>0.0031919744642043</v>
      </c>
      <c r="S1785" s="23" t="str">
        <f aca="false">IF(N1785 &gt; 0, "UP", "DOWN")</f>
        <v>DOWN</v>
      </c>
      <c r="T1785" s="28" t="inlineStr">
        <f aca="false">O1785-N1785</f>
        <is>
          <t/>
        </is>
      </c>
      <c r="U1785" s="28" t="inlineStr">
        <f aca="false">P1785-N1785</f>
        <is>
          <t/>
        </is>
      </c>
      <c r="V1785" s="28" t="inlineStr">
        <f aca="false">O1785 + P1785</f>
        <is>
          <t/>
        </is>
      </c>
    </row>
    <row collapsed="false" customFormat="false" customHeight="true" hidden="false" ht="25" outlineLevel="0" r="1786">
      <c r="A1786" s="27" t="n">
        <v>39150</v>
      </c>
      <c r="B1786" s="20" t="n">
        <v>88.8</v>
      </c>
      <c r="C1786" s="20" t="n">
        <v>88.85</v>
      </c>
      <c r="D1786" s="20" t="n">
        <v>87.4</v>
      </c>
      <c r="E1786" s="20" t="n">
        <v>87.97</v>
      </c>
      <c r="F1786" s="20" t="n">
        <v>16137000</v>
      </c>
      <c r="G1786" s="20" t="n">
        <v>87.59</v>
      </c>
      <c r="I1786" s="20" t="n">
        <f aca="false">E1786-B1786</f>
        <v>-0.829999999999998</v>
      </c>
      <c r="J1786" s="20" t="n">
        <f aca="false">C1786-B1786</f>
        <v>0.0499999999999972</v>
      </c>
      <c r="K1786" s="20" t="n">
        <f aca="false">D1786-B1786</f>
        <v>-1.39999999999999</v>
      </c>
      <c r="L1786" s="20" t="n">
        <f aca="false">B1786 - E1785</f>
        <v>0.799999999999997</v>
      </c>
      <c r="M1786" s="20" t="n">
        <f aca="false">E1786 - E1785</f>
        <v>-0.0300000000000011</v>
      </c>
      <c r="N1786" s="22" t="n">
        <f aca="false">(I1786 / B1786)</f>
        <v>-0.00934684684684683</v>
      </c>
      <c r="O1786" s="22" t="n">
        <f aca="false">(J1786 / B1786)</f>
        <v>0.000563063063063031</v>
      </c>
      <c r="P1786" s="22" t="n">
        <f aca="false">K1786 / B1786</f>
        <v>-0.0157657657657657</v>
      </c>
      <c r="Q1786" s="22" t="n">
        <f aca="false">L1786/E1785</f>
        <v>0.00909090909090906</v>
      </c>
      <c r="R1786" s="22" t="n">
        <f aca="false">M1786 / E1785</f>
        <v>-0.000340909090909104</v>
      </c>
      <c r="S1786" s="23" t="str">
        <f aca="false">IF(N1786 &gt; 0, "UP", "DOWN")</f>
        <v>DOWN</v>
      </c>
      <c r="T1786" s="28" t="inlineStr">
        <f aca="false">O1786-N1786</f>
        <is>
          <t/>
        </is>
      </c>
      <c r="U1786" s="28" t="inlineStr">
        <f aca="false">P1786-N1786</f>
        <is>
          <t/>
        </is>
      </c>
      <c r="V1786" s="28" t="inlineStr">
        <f aca="false">O1786 + P1786</f>
        <is>
          <t/>
        </is>
      </c>
    </row>
    <row collapsed="false" customFormat="false" customHeight="true" hidden="false" ht="25" outlineLevel="0" r="1787">
      <c r="A1787" s="27" t="n">
        <v>39153</v>
      </c>
      <c r="B1787" s="20" t="n">
        <v>88.07</v>
      </c>
      <c r="C1787" s="20" t="n">
        <v>89.99</v>
      </c>
      <c r="D1787" s="20" t="n">
        <v>87.99</v>
      </c>
      <c r="E1787" s="20" t="n">
        <v>89.87</v>
      </c>
      <c r="F1787" s="20" t="n">
        <v>26050300</v>
      </c>
      <c r="G1787" s="20" t="n">
        <v>89.49</v>
      </c>
      <c r="I1787" s="20" t="n">
        <f aca="false">E1787-B1787</f>
        <v>1.80000000000001</v>
      </c>
      <c r="J1787" s="20" t="n">
        <f aca="false">C1787-B1787</f>
        <v>1.92</v>
      </c>
      <c r="K1787" s="20" t="n">
        <f aca="false">D1787-B1787</f>
        <v>-0.0799999999999983</v>
      </c>
      <c r="L1787" s="20" t="n">
        <f aca="false">B1787 - E1786</f>
        <v>0.0999999999999943</v>
      </c>
      <c r="M1787" s="20" t="n">
        <f aca="false">E1787 - E1786</f>
        <v>1.90000000000001</v>
      </c>
      <c r="N1787" s="22" t="n">
        <f aca="false">(I1787 / B1787)</f>
        <v>0.0204382877256729</v>
      </c>
      <c r="O1787" s="22" t="n">
        <f aca="false">(J1787 / B1787)</f>
        <v>0.0218008402407176</v>
      </c>
      <c r="P1787" s="22" t="n">
        <f aca="false">K1787 / B1787</f>
        <v>-0.000908368343363214</v>
      </c>
      <c r="Q1787" s="22" t="n">
        <f aca="false">L1787/E1786</f>
        <v>0.00113675116516988</v>
      </c>
      <c r="R1787" s="22" t="n">
        <f aca="false">M1787 / E1786</f>
        <v>0.021598272138229</v>
      </c>
      <c r="S1787" s="23" t="str">
        <f aca="false">IF(N1787 &gt; 0, "UP", "DOWN")</f>
        <v>UP</v>
      </c>
      <c r="T1787" s="28" t="inlineStr">
        <f aca="false">O1787-N1787</f>
        <is>
          <t/>
        </is>
      </c>
      <c r="U1787" s="28" t="inlineStr">
        <f aca="false">P1787-N1787</f>
        <is>
          <t/>
        </is>
      </c>
      <c r="V1787" s="28" t="inlineStr">
        <f aca="false">O1787 + P1787</f>
        <is>
          <t/>
        </is>
      </c>
    </row>
    <row collapsed="false" customFormat="false" customHeight="true" hidden="false" ht="25" outlineLevel="0" r="1788">
      <c r="A1788" s="27" t="n">
        <v>39154</v>
      </c>
      <c r="B1788" s="20" t="n">
        <v>89.41</v>
      </c>
      <c r="C1788" s="20" t="n">
        <v>90.6</v>
      </c>
      <c r="D1788" s="20" t="n">
        <v>88.4</v>
      </c>
      <c r="E1788" s="20" t="n">
        <v>88.4</v>
      </c>
      <c r="F1788" s="20" t="n">
        <v>30996100</v>
      </c>
      <c r="G1788" s="20" t="n">
        <v>88.02</v>
      </c>
      <c r="I1788" s="20" t="n">
        <f aca="false">E1788-B1788</f>
        <v>-1.00999999999999</v>
      </c>
      <c r="J1788" s="20" t="n">
        <f aca="false">C1788-B1788</f>
        <v>1.19</v>
      </c>
      <c r="K1788" s="20" t="n">
        <f aca="false">D1788-B1788</f>
        <v>-1.00999999999999</v>
      </c>
      <c r="L1788" s="20" t="n">
        <f aca="false">B1788 - E1787</f>
        <v>-0.460000000000008</v>
      </c>
      <c r="M1788" s="20" t="n">
        <f aca="false">E1788 - E1787</f>
        <v>-1.47</v>
      </c>
      <c r="N1788" s="22" t="n">
        <f aca="false">(I1788 / B1788)</f>
        <v>-0.0112962755843864</v>
      </c>
      <c r="O1788" s="22" t="n">
        <f aca="false">(J1788 / B1788)</f>
        <v>0.0133094732132871</v>
      </c>
      <c r="P1788" s="22" t="n">
        <f aca="false">K1788 / B1788</f>
        <v>-0.0112962755843864</v>
      </c>
      <c r="Q1788" s="22" t="n">
        <f aca="false">L1788/E1787</f>
        <v>-0.00511850450650949</v>
      </c>
      <c r="R1788" s="22" t="n">
        <f aca="false">M1788 / E1787</f>
        <v>-0.0163569600534105</v>
      </c>
      <c r="S1788" s="23" t="str">
        <f aca="false">IF(N1788 &gt; 0, "UP", "DOWN")</f>
        <v>DOWN</v>
      </c>
      <c r="T1788" s="28" t="inlineStr">
        <f aca="false">O1788-N1788</f>
        <is>
          <t/>
        </is>
      </c>
      <c r="U1788" s="28" t="inlineStr">
        <f aca="false">P1788-N1788</f>
        <is>
          <t/>
        </is>
      </c>
      <c r="V1788" s="28" t="inlineStr">
        <f aca="false">O1788 + P1788</f>
        <is>
          <t/>
        </is>
      </c>
    </row>
    <row collapsed="false" customFormat="false" customHeight="true" hidden="false" ht="25" outlineLevel="0" r="1789">
      <c r="A1789" s="27" t="n">
        <v>39155</v>
      </c>
      <c r="B1789" s="20" t="n">
        <v>88.6</v>
      </c>
      <c r="C1789" s="20" t="n">
        <v>90</v>
      </c>
      <c r="D1789" s="20" t="n">
        <v>87.92</v>
      </c>
      <c r="E1789" s="20" t="n">
        <v>90</v>
      </c>
      <c r="F1789" s="20" t="n">
        <v>28449500</v>
      </c>
      <c r="G1789" s="20" t="n">
        <v>89.62</v>
      </c>
      <c r="I1789" s="20" t="n">
        <f aca="false">E1789-B1789</f>
        <v>1.40000000000001</v>
      </c>
      <c r="J1789" s="20" t="n">
        <f aca="false">C1789-B1789</f>
        <v>1.40000000000001</v>
      </c>
      <c r="K1789" s="20" t="n">
        <f aca="false">D1789-B1789</f>
        <v>-0.679999999999993</v>
      </c>
      <c r="L1789" s="20" t="n">
        <f aca="false">B1789 - E1788</f>
        <v>0.199999999999989</v>
      </c>
      <c r="M1789" s="20" t="n">
        <f aca="false">E1789 - E1788</f>
        <v>1.59999999999999</v>
      </c>
      <c r="N1789" s="22" t="n">
        <f aca="false">(I1789 / B1789)</f>
        <v>0.0158013544018059</v>
      </c>
      <c r="O1789" s="22" t="n">
        <f aca="false">(J1789 / B1789)</f>
        <v>0.0158013544018059</v>
      </c>
      <c r="P1789" s="22" t="n">
        <f aca="false">K1789 / B1789</f>
        <v>-0.00767494356659134</v>
      </c>
      <c r="Q1789" s="22" t="n">
        <f aca="false">L1789/E1788</f>
        <v>0.0022624434389139</v>
      </c>
      <c r="R1789" s="22" t="n">
        <f aca="false">M1789 / E1788</f>
        <v>0.0180995475113122</v>
      </c>
      <c r="S1789" s="23" t="str">
        <f aca="false">IF(N1789 &gt; 0, "UP", "DOWN")</f>
        <v>UP</v>
      </c>
      <c r="T1789" s="28" t="inlineStr">
        <f aca="false">O1789-N1789</f>
        <is>
          <t/>
        </is>
      </c>
      <c r="U1789" s="28" t="inlineStr">
        <f aca="false">P1789-N1789</f>
        <is>
          <t/>
        </is>
      </c>
      <c r="V1789" s="28" t="inlineStr">
        <f aca="false">O1789 + P1789</f>
        <is>
          <t/>
        </is>
      </c>
    </row>
    <row collapsed="false" customFormat="false" customHeight="true" hidden="false" ht="25" outlineLevel="0" r="1790">
      <c r="A1790" s="27" t="n">
        <v>39156</v>
      </c>
      <c r="B1790" s="20" t="n">
        <v>89.96</v>
      </c>
      <c r="C1790" s="20" t="n">
        <v>90.36</v>
      </c>
      <c r="D1790" s="20" t="n">
        <v>89.31</v>
      </c>
      <c r="E1790" s="20" t="n">
        <v>89.57</v>
      </c>
      <c r="F1790" s="20" t="n">
        <v>19982100</v>
      </c>
      <c r="G1790" s="20" t="n">
        <v>89.19</v>
      </c>
      <c r="I1790" s="20" t="n">
        <f aca="false">E1790-B1790</f>
        <v>-0.390000000000001</v>
      </c>
      <c r="J1790" s="20" t="n">
        <f aca="false">C1790-B1790</f>
        <v>0.400000000000006</v>
      </c>
      <c r="K1790" s="20" t="n">
        <f aca="false">D1790-B1790</f>
        <v>-0.649999999999992</v>
      </c>
      <c r="L1790" s="20" t="n">
        <f aca="false">B1790 - E1789</f>
        <v>-0.0400000000000063</v>
      </c>
      <c r="M1790" s="20" t="n">
        <f aca="false">E1790 - E1789</f>
        <v>-0.430000000000007</v>
      </c>
      <c r="N1790" s="22" t="n">
        <f aca="false">(I1790 / B1790)</f>
        <v>-0.00433526011560694</v>
      </c>
      <c r="O1790" s="22" t="n">
        <f aca="false">(J1790 / B1790)</f>
        <v>0.00444642063139179</v>
      </c>
      <c r="P1790" s="22" t="n">
        <f aca="false">K1790 / B1790</f>
        <v>-0.00722543352601147</v>
      </c>
      <c r="Q1790" s="22" t="n">
        <f aca="false">L1790/E1789</f>
        <v>-0.000444444444444514</v>
      </c>
      <c r="R1790" s="22" t="n">
        <f aca="false">M1790 / E1789</f>
        <v>-0.00477777777777785</v>
      </c>
      <c r="S1790" s="23" t="str">
        <f aca="false">IF(N1790 &gt; 0, "UP", "DOWN")</f>
        <v>DOWN</v>
      </c>
      <c r="T1790" s="28" t="inlineStr">
        <f aca="false">O1790-N1790</f>
        <is>
          <t/>
        </is>
      </c>
      <c r="U1790" s="28" t="inlineStr">
        <f aca="false">P1790-N1790</f>
        <is>
          <t/>
        </is>
      </c>
      <c r="V1790" s="28" t="inlineStr">
        <f aca="false">O1790 + P1790</f>
        <is>
          <t/>
        </is>
      </c>
    </row>
    <row collapsed="false" customFormat="false" customHeight="true" hidden="false" ht="25" outlineLevel="0" r="1791">
      <c r="A1791" s="27" t="n">
        <v>39157</v>
      </c>
      <c r="B1791" s="20" t="n">
        <v>89.54</v>
      </c>
      <c r="C1791" s="20" t="n">
        <v>89.99</v>
      </c>
      <c r="D1791" s="20" t="n">
        <v>89.32</v>
      </c>
      <c r="E1791" s="20" t="n">
        <v>89.59</v>
      </c>
      <c r="F1791" s="20" t="n">
        <v>20418000</v>
      </c>
      <c r="G1791" s="20" t="n">
        <v>89.21</v>
      </c>
      <c r="I1791" s="20" t="n">
        <f aca="false">E1791-B1791</f>
        <v>0.0499999999999972</v>
      </c>
      <c r="J1791" s="20" t="n">
        <f aca="false">C1791-B1791</f>
        <v>0.449999999999989</v>
      </c>
      <c r="K1791" s="20" t="n">
        <f aca="false">D1791-B1791</f>
        <v>-0.220000000000013</v>
      </c>
      <c r="L1791" s="20" t="n">
        <f aca="false">B1791 - E1790</f>
        <v>-0.0299999999999869</v>
      </c>
      <c r="M1791" s="20" t="n">
        <f aca="false">E1791 - E1790</f>
        <v>0.0200000000000102</v>
      </c>
      <c r="N1791" s="22" t="n">
        <f aca="false">(I1791 / B1791)</f>
        <v>0.000558409649318708</v>
      </c>
      <c r="O1791" s="22" t="n">
        <f aca="false">(J1791 / B1791)</f>
        <v>0.00502568684386853</v>
      </c>
      <c r="P1791" s="22" t="n">
        <f aca="false">K1791 / B1791</f>
        <v>-0.0024570024570026</v>
      </c>
      <c r="Q1791" s="22" t="n">
        <f aca="false">L1791/E1790</f>
        <v>-0.000334933571508172</v>
      </c>
      <c r="R1791" s="22" t="n">
        <f aca="false">M1791 / E1790</f>
        <v>0.000223289047672326</v>
      </c>
      <c r="S1791" s="23" t="str">
        <f aca="false">IF(N1791 &gt; 0, "UP", "DOWN")</f>
        <v>UP</v>
      </c>
      <c r="T1791" s="28" t="inlineStr">
        <f aca="false">O1791-N1791</f>
        <is>
          <t/>
        </is>
      </c>
      <c r="U1791" s="28" t="inlineStr">
        <f aca="false">P1791-N1791</f>
        <is>
          <t/>
        </is>
      </c>
      <c r="V1791" s="28" t="inlineStr">
        <f aca="false">O1791 + P1791</f>
        <is>
          <t/>
        </is>
      </c>
    </row>
    <row collapsed="false" customFormat="false" customHeight="true" hidden="false" ht="25" outlineLevel="0" r="1792">
      <c r="A1792" s="27" t="n">
        <v>39160</v>
      </c>
      <c r="B1792" s="20" t="n">
        <v>90.24</v>
      </c>
      <c r="C1792" s="20" t="n">
        <v>91.55</v>
      </c>
      <c r="D1792" s="20" t="n">
        <v>89.59</v>
      </c>
      <c r="E1792" s="20" t="n">
        <v>91.13</v>
      </c>
      <c r="F1792" s="20" t="n">
        <v>25462900</v>
      </c>
      <c r="G1792" s="20" t="n">
        <v>90.74</v>
      </c>
      <c r="I1792" s="20" t="n">
        <f aca="false">E1792-B1792</f>
        <v>0.890000000000001</v>
      </c>
      <c r="J1792" s="20" t="n">
        <f aca="false">C1792-B1792</f>
        <v>1.31</v>
      </c>
      <c r="K1792" s="20" t="n">
        <f aca="false">D1792-B1792</f>
        <v>-0.649999999999992</v>
      </c>
      <c r="L1792" s="20" t="n">
        <f aca="false">B1792 - E1791</f>
        <v>0.649999999999992</v>
      </c>
      <c r="M1792" s="20" t="n">
        <f aca="false">E1792 - E1791</f>
        <v>1.53999999999999</v>
      </c>
      <c r="N1792" s="22" t="n">
        <f aca="false">(I1792 / B1792)</f>
        <v>0.00986258865248228</v>
      </c>
      <c r="O1792" s="22" t="n">
        <f aca="false">(J1792 / B1792)</f>
        <v>0.0145168439716312</v>
      </c>
      <c r="P1792" s="22" t="n">
        <f aca="false">K1792 / B1792</f>
        <v>-0.00720301418439707</v>
      </c>
      <c r="Q1792" s="22" t="n">
        <f aca="false">L1792/E1791</f>
        <v>0.00725527402611889</v>
      </c>
      <c r="R1792" s="22" t="n">
        <f aca="false">M1792 / E1791</f>
        <v>0.0171894184618818</v>
      </c>
      <c r="S1792" s="23" t="str">
        <f aca="false">IF(N1792 &gt; 0, "UP", "DOWN")</f>
        <v>UP</v>
      </c>
      <c r="T1792" s="28" t="inlineStr">
        <f aca="false">O1792-N1792</f>
        <is>
          <t/>
        </is>
      </c>
      <c r="U1792" s="28" t="inlineStr">
        <f aca="false">P1792-N1792</f>
        <is>
          <t/>
        </is>
      </c>
      <c r="V1792" s="28" t="inlineStr">
        <f aca="false">O1792 + P1792</f>
        <is>
          <t/>
        </is>
      </c>
    </row>
    <row collapsed="false" customFormat="false" customHeight="true" hidden="false" ht="25" outlineLevel="0" r="1793">
      <c r="A1793" s="27" t="n">
        <v>39161</v>
      </c>
      <c r="B1793" s="20" t="n">
        <v>91.35</v>
      </c>
      <c r="C1793" s="20" t="n">
        <v>91.84</v>
      </c>
      <c r="D1793" s="20" t="n">
        <v>91.06</v>
      </c>
      <c r="E1793" s="20" t="n">
        <v>91.48</v>
      </c>
      <c r="F1793" s="20" t="n">
        <v>17461300</v>
      </c>
      <c r="G1793" s="20" t="n">
        <v>91.09</v>
      </c>
      <c r="I1793" s="20" t="n">
        <f aca="false">E1793-B1793</f>
        <v>0.13000000000001</v>
      </c>
      <c r="J1793" s="20" t="n">
        <f aca="false">C1793-B1793</f>
        <v>0.490000000000009</v>
      </c>
      <c r="K1793" s="20" t="n">
        <f aca="false">D1793-B1793</f>
        <v>-0.289999999999992</v>
      </c>
      <c r="L1793" s="20" t="n">
        <f aca="false">B1793 - E1792</f>
        <v>0.219999999999999</v>
      </c>
      <c r="M1793" s="20" t="n">
        <f aca="false">E1793 - E1792</f>
        <v>0.350000000000009</v>
      </c>
      <c r="N1793" s="22" t="n">
        <f aca="false">(I1793 / B1793)</f>
        <v>0.00142309797482222</v>
      </c>
      <c r="O1793" s="22" t="n">
        <f aca="false">(J1793 / B1793)</f>
        <v>0.0053639846743296</v>
      </c>
      <c r="P1793" s="22" t="n">
        <f aca="false">K1793 / B1793</f>
        <v>-0.00317460317460309</v>
      </c>
      <c r="Q1793" s="22" t="n">
        <f aca="false">L1793/E1792</f>
        <v>0.00241413365521781</v>
      </c>
      <c r="R1793" s="22" t="n">
        <f aca="false">M1793 / E1792</f>
        <v>0.00384066717875572</v>
      </c>
      <c r="S1793" s="23" t="str">
        <f aca="false">IF(N1793 &gt; 0, "UP", "DOWN")</f>
        <v>UP</v>
      </c>
      <c r="T1793" s="28" t="inlineStr">
        <f aca="false">O1793-N1793</f>
        <is>
          <t/>
        </is>
      </c>
      <c r="U1793" s="28" t="inlineStr">
        <f aca="false">P1793-N1793</f>
        <is>
          <t/>
        </is>
      </c>
      <c r="V1793" s="28" t="inlineStr">
        <f aca="false">O1793 + P1793</f>
        <is>
          <t/>
        </is>
      </c>
    </row>
    <row collapsed="false" customFormat="false" customHeight="true" hidden="false" ht="25" outlineLevel="0" r="1794">
      <c r="A1794" s="27" t="n">
        <v>39162</v>
      </c>
      <c r="B1794" s="20" t="n">
        <v>91.99</v>
      </c>
      <c r="C1794" s="20" t="n">
        <v>94</v>
      </c>
      <c r="D1794" s="20" t="n">
        <v>91.65</v>
      </c>
      <c r="E1794" s="20" t="n">
        <v>93.87</v>
      </c>
      <c r="F1794" s="20" t="n">
        <v>24532000</v>
      </c>
      <c r="G1794" s="20" t="n">
        <v>93.47</v>
      </c>
      <c r="I1794" s="20" t="n">
        <f aca="false">E1794-B1794</f>
        <v>1.88000000000001</v>
      </c>
      <c r="J1794" s="20" t="n">
        <f aca="false">C1794-B1794</f>
        <v>2.01000000000001</v>
      </c>
      <c r="K1794" s="20" t="n">
        <f aca="false">D1794-B1794</f>
        <v>-0.339999999999989</v>
      </c>
      <c r="L1794" s="20" t="n">
        <f aca="false">B1794 - E1793</f>
        <v>0.509999999999991</v>
      </c>
      <c r="M1794" s="20" t="n">
        <f aca="false">E1794 - E1793</f>
        <v>2.39</v>
      </c>
      <c r="N1794" s="22" t="n">
        <f aca="false">(I1794 / B1794)</f>
        <v>0.0204370040221764</v>
      </c>
      <c r="O1794" s="22" t="n">
        <f aca="false">(J1794 / B1794)</f>
        <v>0.0218502011088162</v>
      </c>
      <c r="P1794" s="22" t="n">
        <f aca="false">K1794 / B1794</f>
        <v>-0.00369605391890411</v>
      </c>
      <c r="Q1794" s="22" t="n">
        <f aca="false">L1794/E1793</f>
        <v>0.00557498906864879</v>
      </c>
      <c r="R1794" s="22" t="n">
        <f aca="false">M1794 / E1793</f>
        <v>0.0261259291648448</v>
      </c>
      <c r="S1794" s="23" t="str">
        <f aca="false">IF(N1794 &gt; 0, "UP", "DOWN")</f>
        <v>UP</v>
      </c>
      <c r="T1794" s="28" t="inlineStr">
        <f aca="false">O1794-N1794</f>
        <is>
          <t/>
        </is>
      </c>
      <c r="U1794" s="28" t="inlineStr">
        <f aca="false">P1794-N1794</f>
        <is>
          <t/>
        </is>
      </c>
      <c r="V1794" s="28" t="inlineStr">
        <f aca="false">O1794 + P1794</f>
        <is>
          <t/>
        </is>
      </c>
    </row>
    <row collapsed="false" customFormat="false" customHeight="true" hidden="false" ht="25" outlineLevel="0" r="1795">
      <c r="A1795" s="27" t="n">
        <v>39163</v>
      </c>
      <c r="B1795" s="20" t="n">
        <v>93.73</v>
      </c>
      <c r="C1795" s="20" t="n">
        <v>94.36</v>
      </c>
      <c r="D1795" s="20" t="n">
        <v>93</v>
      </c>
      <c r="E1795" s="20" t="n">
        <v>93.96</v>
      </c>
      <c r="F1795" s="20" t="n">
        <v>20053300</v>
      </c>
      <c r="G1795" s="20" t="n">
        <v>93.56</v>
      </c>
      <c r="I1795" s="20" t="n">
        <f aca="false">E1795-B1795</f>
        <v>0.22999999999999</v>
      </c>
      <c r="J1795" s="20" t="n">
        <f aca="false">C1795-B1795</f>
        <v>0.629999999999995</v>
      </c>
      <c r="K1795" s="20" t="n">
        <f aca="false">D1795-B1795</f>
        <v>-0.730000000000004</v>
      </c>
      <c r="L1795" s="20" t="n">
        <f aca="false">B1795 - E1794</f>
        <v>-0.140000000000001</v>
      </c>
      <c r="M1795" s="20" t="n">
        <f aca="false">E1795 - E1794</f>
        <v>0.0899999999999892</v>
      </c>
      <c r="N1795" s="22" t="n">
        <f aca="false">(I1795 / B1795)</f>
        <v>0.00245385682278875</v>
      </c>
      <c r="O1795" s="22" t="n">
        <f aca="false">(J1795 / B1795)</f>
        <v>0.00672143390589988</v>
      </c>
      <c r="P1795" s="22" t="n">
        <f aca="false">K1795 / B1795</f>
        <v>-0.00778832817667773</v>
      </c>
      <c r="Q1795" s="22" t="n">
        <f aca="false">L1795/E1794</f>
        <v>-0.00149142431021626</v>
      </c>
      <c r="R1795" s="22" t="n">
        <f aca="false">M1795 / E1794</f>
        <v>0.000958772770853193</v>
      </c>
      <c r="S1795" s="23" t="str">
        <f aca="false">IF(N1795 &gt; 0, "UP", "DOWN")</f>
        <v>UP</v>
      </c>
      <c r="T1795" s="28" t="inlineStr">
        <f aca="false">O1795-N1795</f>
        <is>
          <t/>
        </is>
      </c>
      <c r="U1795" s="28" t="inlineStr">
        <f aca="false">P1795-N1795</f>
        <is>
          <t/>
        </is>
      </c>
      <c r="V1795" s="28" t="inlineStr">
        <f aca="false">O1795 + P1795</f>
        <is>
          <t/>
        </is>
      </c>
    </row>
    <row collapsed="false" customFormat="false" customHeight="true" hidden="false" ht="25" outlineLevel="0" r="1796">
      <c r="A1796" s="27" t="n">
        <v>39164</v>
      </c>
      <c r="B1796" s="20" t="n">
        <v>93.35</v>
      </c>
      <c r="C1796" s="20" t="n">
        <v>94.07</v>
      </c>
      <c r="D1796" s="20" t="n">
        <v>93.3</v>
      </c>
      <c r="E1796" s="20" t="n">
        <v>93.52</v>
      </c>
      <c r="F1796" s="20" t="n">
        <v>16103000</v>
      </c>
      <c r="G1796" s="20" t="n">
        <v>93.12</v>
      </c>
      <c r="I1796" s="20" t="n">
        <f aca="false">E1796-B1796</f>
        <v>0.170000000000002</v>
      </c>
      <c r="J1796" s="20" t="n">
        <f aca="false">C1796-B1796</f>
        <v>0.719999999999999</v>
      </c>
      <c r="K1796" s="20" t="n">
        <f aca="false">D1796-B1796</f>
        <v>-0.0499999999999972</v>
      </c>
      <c r="L1796" s="20" t="n">
        <f aca="false">B1796 - E1795</f>
        <v>-0.609999999999999</v>
      </c>
      <c r="M1796" s="20" t="n">
        <f aca="false">E1796 - E1795</f>
        <v>-0.439999999999998</v>
      </c>
      <c r="N1796" s="22" t="n">
        <f aca="false">(I1796 / B1796)</f>
        <v>0.00182110337439745</v>
      </c>
      <c r="O1796" s="22" t="n">
        <f aca="false">(J1796 / B1796)</f>
        <v>0.00771290840921263</v>
      </c>
      <c r="P1796" s="22" t="n">
        <f aca="false">K1796 / B1796</f>
        <v>-0.000535618639528625</v>
      </c>
      <c r="Q1796" s="22" t="n">
        <f aca="false">L1796/E1795</f>
        <v>-0.00649212430821626</v>
      </c>
      <c r="R1796" s="22" t="n">
        <f aca="false">M1796 / E1795</f>
        <v>-0.00468284376330351</v>
      </c>
      <c r="S1796" s="23" t="str">
        <f aca="false">IF(N1796 &gt; 0, "UP", "DOWN")</f>
        <v>UP</v>
      </c>
      <c r="T1796" s="28" t="inlineStr">
        <f aca="false">O1796-N1796</f>
        <is>
          <t/>
        </is>
      </c>
      <c r="U1796" s="28" t="inlineStr">
        <f aca="false">P1796-N1796</f>
        <is>
          <t/>
        </is>
      </c>
      <c r="V1796" s="28" t="inlineStr">
        <f aca="false">O1796 + P1796</f>
        <is>
          <t/>
        </is>
      </c>
    </row>
    <row collapsed="false" customFormat="false" customHeight="true" hidden="false" ht="25" outlineLevel="0" r="1797">
      <c r="A1797" s="27" t="n">
        <v>39167</v>
      </c>
      <c r="B1797" s="20" t="n">
        <v>93.99</v>
      </c>
      <c r="C1797" s="20" t="n">
        <v>95.9</v>
      </c>
      <c r="D1797" s="20" t="n">
        <v>93.3</v>
      </c>
      <c r="E1797" s="20" t="n">
        <v>95.85</v>
      </c>
      <c r="F1797" s="20" t="n">
        <v>30892400</v>
      </c>
      <c r="G1797" s="20" t="n">
        <v>95.44</v>
      </c>
      <c r="I1797" s="20" t="n">
        <f aca="false">E1797-B1797</f>
        <v>1.86</v>
      </c>
      <c r="J1797" s="20" t="n">
        <f aca="false">C1797-B1797</f>
        <v>1.91000000000001</v>
      </c>
      <c r="K1797" s="20" t="n">
        <f aca="false">D1797-B1797</f>
        <v>-0.689999999999998</v>
      </c>
      <c r="L1797" s="20" t="n">
        <f aca="false">B1797 - E1796</f>
        <v>0.469999999999999</v>
      </c>
      <c r="M1797" s="20" t="n">
        <f aca="false">E1797 - E1796</f>
        <v>2.33</v>
      </c>
      <c r="N1797" s="22" t="n">
        <f aca="false">(I1797 / B1797)</f>
        <v>0.019789339291414</v>
      </c>
      <c r="O1797" s="22" t="n">
        <f aca="false">(J1797 / B1797)</f>
        <v>0.0203213107777424</v>
      </c>
      <c r="P1797" s="22" t="n">
        <f aca="false">K1797 / B1797</f>
        <v>-0.00734120651133097</v>
      </c>
      <c r="Q1797" s="22" t="n">
        <f aca="false">L1797/E1796</f>
        <v>0.00502566295979468</v>
      </c>
      <c r="R1797" s="22" t="n">
        <f aca="false">M1797 / E1796</f>
        <v>0.0249144568006843</v>
      </c>
      <c r="S1797" s="23" t="str">
        <f aca="false">IF(N1797 &gt; 0, "UP", "DOWN")</f>
        <v>UP</v>
      </c>
      <c r="T1797" s="28" t="inlineStr">
        <f aca="false">O1797-N1797</f>
        <is>
          <t/>
        </is>
      </c>
      <c r="U1797" s="28" t="inlineStr">
        <f aca="false">P1797-N1797</f>
        <is>
          <t/>
        </is>
      </c>
      <c r="V1797" s="28" t="inlineStr">
        <f aca="false">O1797 + P1797</f>
        <is>
          <t/>
        </is>
      </c>
    </row>
    <row collapsed="false" customFormat="false" customHeight="true" hidden="false" ht="25" outlineLevel="0" r="1798">
      <c r="A1798" s="27" t="n">
        <v>39168</v>
      </c>
      <c r="B1798" s="20" t="n">
        <v>95.71</v>
      </c>
      <c r="C1798" s="20" t="n">
        <v>96.83</v>
      </c>
      <c r="D1798" s="20" t="n">
        <v>95</v>
      </c>
      <c r="E1798" s="20" t="n">
        <v>95.46</v>
      </c>
      <c r="F1798" s="20" t="n">
        <v>33287600</v>
      </c>
      <c r="G1798" s="20" t="n">
        <v>95.05</v>
      </c>
      <c r="I1798" s="20" t="n">
        <f aca="false">E1798-B1798</f>
        <v>-0.25</v>
      </c>
      <c r="J1798" s="20" t="n">
        <f aca="false">C1798-B1798</f>
        <v>1.12</v>
      </c>
      <c r="K1798" s="20" t="n">
        <f aca="false">D1798-B1798</f>
        <v>-0.709999999999994</v>
      </c>
      <c r="L1798" s="20" t="n">
        <f aca="false">B1798 - E1797</f>
        <v>-0.140000000000001</v>
      </c>
      <c r="M1798" s="20" t="n">
        <f aca="false">E1798 - E1797</f>
        <v>-0.390000000000001</v>
      </c>
      <c r="N1798" s="22" t="n">
        <f aca="false">(I1798 / B1798)</f>
        <v>-0.00261205725629506</v>
      </c>
      <c r="O1798" s="22" t="n">
        <f aca="false">(J1798 / B1798)</f>
        <v>0.0117020165082019</v>
      </c>
      <c r="P1798" s="22" t="n">
        <f aca="false">K1798 / B1798</f>
        <v>-0.0074182426078779</v>
      </c>
      <c r="Q1798" s="22" t="n">
        <f aca="false">L1798/E1797</f>
        <v>-0.00146061554512259</v>
      </c>
      <c r="R1798" s="22" t="n">
        <f aca="false">M1798 / E1797</f>
        <v>-0.00406885758998436</v>
      </c>
      <c r="S1798" s="23" t="str">
        <f aca="false">IF(N1798 &gt; 0, "UP", "DOWN")</f>
        <v>DOWN</v>
      </c>
      <c r="T1798" s="28" t="inlineStr">
        <f aca="false">O1798-N1798</f>
        <is>
          <t/>
        </is>
      </c>
      <c r="U1798" s="28" t="inlineStr">
        <f aca="false">P1798-N1798</f>
        <is>
          <t/>
        </is>
      </c>
      <c r="V1798" s="28" t="inlineStr">
        <f aca="false">O1798 + P1798</f>
        <is>
          <t/>
        </is>
      </c>
    </row>
    <row collapsed="false" customFormat="false" customHeight="true" hidden="false" ht="25" outlineLevel="0" r="1799">
      <c r="A1799" s="27" t="n">
        <v>39169</v>
      </c>
      <c r="B1799" s="20" t="n">
        <v>94.88</v>
      </c>
      <c r="C1799" s="20" t="n">
        <v>95.4</v>
      </c>
      <c r="D1799" s="20" t="n">
        <v>93.15</v>
      </c>
      <c r="E1799" s="20" t="n">
        <v>93.24</v>
      </c>
      <c r="F1799" s="20" t="n">
        <v>33654900</v>
      </c>
      <c r="G1799" s="20" t="n">
        <v>92.84</v>
      </c>
      <c r="I1799" s="20" t="n">
        <f aca="false">E1799-B1799</f>
        <v>-1.64</v>
      </c>
      <c r="J1799" s="20" t="n">
        <f aca="false">C1799-B1799</f>
        <v>0.52000000000001</v>
      </c>
      <c r="K1799" s="20" t="n">
        <f aca="false">D1799-B1799</f>
        <v>-1.72999999999999</v>
      </c>
      <c r="L1799" s="20" t="n">
        <f aca="false">B1799 - E1798</f>
        <v>-0.579999999999998</v>
      </c>
      <c r="M1799" s="20" t="n">
        <f aca="false">E1799 - E1798</f>
        <v>-2.22</v>
      </c>
      <c r="N1799" s="22" t="n">
        <f aca="false">(I1799 / B1799)</f>
        <v>-0.0172849915682968</v>
      </c>
      <c r="O1799" s="22" t="n">
        <f aca="false">(J1799 / B1799)</f>
        <v>0.0054806070826308</v>
      </c>
      <c r="P1799" s="22" t="n">
        <f aca="false">K1799 / B1799</f>
        <v>-0.018233558178752</v>
      </c>
      <c r="Q1799" s="22" t="n">
        <f aca="false">L1799/E1798</f>
        <v>-0.00607584328514559</v>
      </c>
      <c r="R1799" s="22" t="n">
        <f aca="false">M1799 / E1798</f>
        <v>-0.0232558139534884</v>
      </c>
      <c r="S1799" s="23" t="str">
        <f aca="false">IF(N1799 &gt; 0, "UP", "DOWN")</f>
        <v>DOWN</v>
      </c>
      <c r="T1799" s="28" t="inlineStr">
        <f aca="false">O1799-N1799</f>
        <is>
          <t/>
        </is>
      </c>
      <c r="U1799" s="28" t="inlineStr">
        <f aca="false">P1799-N1799</f>
        <is>
          <t/>
        </is>
      </c>
      <c r="V1799" s="28" t="inlineStr">
        <f aca="false">O1799 + P1799</f>
        <is>
          <t/>
        </is>
      </c>
    </row>
    <row collapsed="false" customFormat="false" customHeight="true" hidden="false" ht="25" outlineLevel="0" r="1800">
      <c r="A1800" s="27" t="n">
        <v>39170</v>
      </c>
      <c r="B1800" s="20" t="n">
        <v>94.19</v>
      </c>
      <c r="C1800" s="20" t="n">
        <v>94.19</v>
      </c>
      <c r="D1800" s="20" t="n">
        <v>92.23</v>
      </c>
      <c r="E1800" s="20" t="n">
        <v>93.75</v>
      </c>
      <c r="F1800" s="20" t="n">
        <v>25918700</v>
      </c>
      <c r="G1800" s="20" t="n">
        <v>93.35</v>
      </c>
      <c r="I1800" s="20" t="n">
        <f aca="false">E1800-B1800</f>
        <v>-0.439999999999998</v>
      </c>
      <c r="J1800" s="20" t="n">
        <f aca="false">C1800-B1800</f>
        <v>0</v>
      </c>
      <c r="K1800" s="20" t="n">
        <f aca="false">D1800-B1800</f>
        <v>-1.95999999999999</v>
      </c>
      <c r="L1800" s="20" t="n">
        <f aca="false">B1800 - E1799</f>
        <v>0.950000000000003</v>
      </c>
      <c r="M1800" s="20" t="n">
        <f aca="false">E1800 - E1799</f>
        <v>0.510000000000005</v>
      </c>
      <c r="N1800" s="22" t="n">
        <f aca="false">(I1800 / B1800)</f>
        <v>-0.00467140885444312</v>
      </c>
      <c r="O1800" s="22" t="n">
        <f aca="false">(J1800 / B1800)</f>
        <v>0</v>
      </c>
      <c r="P1800" s="22" t="n">
        <f aca="false">K1800 / B1800</f>
        <v>-0.020809003078883</v>
      </c>
      <c r="Q1800" s="22" t="n">
        <f aca="false">L1800/E1799</f>
        <v>0.0101887601887602</v>
      </c>
      <c r="R1800" s="22" t="n">
        <f aca="false">M1800 / E1799</f>
        <v>0.00546975546975553</v>
      </c>
      <c r="S1800" s="23" t="str">
        <f aca="false">IF(N1800 &gt; 0, "UP", "DOWN")</f>
        <v>DOWN</v>
      </c>
      <c r="T1800" s="28" t="inlineStr">
        <f aca="false">O1800-N1800</f>
        <is>
          <t/>
        </is>
      </c>
      <c r="U1800" s="28" t="inlineStr">
        <f aca="false">P1800-N1800</f>
        <is>
          <t/>
        </is>
      </c>
      <c r="V1800" s="28" t="inlineStr">
        <f aca="false">O1800 + P1800</f>
        <is>
          <t/>
        </is>
      </c>
    </row>
    <row collapsed="false" customFormat="false" customHeight="true" hidden="false" ht="25" outlineLevel="0" r="1801">
      <c r="A1801" s="27" t="n">
        <v>39171</v>
      </c>
      <c r="B1801" s="20" t="n">
        <v>94.28</v>
      </c>
      <c r="C1801" s="20" t="n">
        <v>94.68</v>
      </c>
      <c r="D1801" s="20" t="n">
        <v>92.75</v>
      </c>
      <c r="E1801" s="20" t="n">
        <v>92.91</v>
      </c>
      <c r="F1801" s="20" t="n">
        <v>21448500</v>
      </c>
      <c r="G1801" s="20" t="n">
        <v>92.51</v>
      </c>
      <c r="I1801" s="20" t="n">
        <f aca="false">E1801-B1801</f>
        <v>-1.37</v>
      </c>
      <c r="J1801" s="20" t="n">
        <f aca="false">C1801-B1801</f>
        <v>0.400000000000006</v>
      </c>
      <c r="K1801" s="20" t="n">
        <f aca="false">D1801-B1801</f>
        <v>-1.53</v>
      </c>
      <c r="L1801" s="20" t="n">
        <f aca="false">B1801 - E1800</f>
        <v>0.530000000000001</v>
      </c>
      <c r="M1801" s="20" t="n">
        <f aca="false">E1801 - E1800</f>
        <v>-0.840000000000003</v>
      </c>
      <c r="N1801" s="22" t="n">
        <f aca="false">(I1801 / B1801)</f>
        <v>-0.0145311837081036</v>
      </c>
      <c r="O1801" s="22" t="n">
        <f aca="false">(J1801 / B1801)</f>
        <v>0.00424268137462883</v>
      </c>
      <c r="P1801" s="22" t="n">
        <f aca="false">K1801 / B1801</f>
        <v>-0.016228256257955</v>
      </c>
      <c r="Q1801" s="22" t="n">
        <f aca="false">L1801/E1800</f>
        <v>0.00565333333333335</v>
      </c>
      <c r="R1801" s="22" t="n">
        <f aca="false">M1801 / E1800</f>
        <v>-0.00896000000000003</v>
      </c>
      <c r="S1801" s="23" t="str">
        <f aca="false">IF(N1801 &gt; 0, "UP", "DOWN")</f>
        <v>DOWN</v>
      </c>
      <c r="T1801" s="28" t="inlineStr">
        <f aca="false">O1801-N1801</f>
        <is>
          <t/>
        </is>
      </c>
      <c r="U1801" s="28" t="inlineStr">
        <f aca="false">P1801-N1801</f>
        <is>
          <t/>
        </is>
      </c>
      <c r="V1801" s="28" t="inlineStr">
        <f aca="false">O1801 + P1801</f>
        <is>
          <t/>
        </is>
      </c>
    </row>
    <row collapsed="false" customFormat="false" customHeight="true" hidden="false" ht="25" outlineLevel="0" r="1802">
      <c r="A1802" s="27" t="n">
        <v>39174</v>
      </c>
      <c r="B1802" s="20" t="n">
        <v>94.14</v>
      </c>
      <c r="C1802" s="20" t="n">
        <v>94.25</v>
      </c>
      <c r="D1802" s="20" t="n">
        <v>93.02</v>
      </c>
      <c r="E1802" s="20" t="n">
        <v>93.65</v>
      </c>
      <c r="F1802" s="20" t="n">
        <v>17928300</v>
      </c>
      <c r="G1802" s="20" t="n">
        <v>93.25</v>
      </c>
      <c r="I1802" s="20" t="n">
        <f aca="false">E1802-B1802</f>
        <v>-0.489999999999995</v>
      </c>
      <c r="J1802" s="20" t="n">
        <f aca="false">C1802-B1802</f>
        <v>0.109999999999999</v>
      </c>
      <c r="K1802" s="20" t="n">
        <f aca="false">D1802-B1802</f>
        <v>-1.12</v>
      </c>
      <c r="L1802" s="20" t="n">
        <f aca="false">B1802 - E1801</f>
        <v>1.23</v>
      </c>
      <c r="M1802" s="20" t="n">
        <f aca="false">E1802 - E1801</f>
        <v>0.740000000000009</v>
      </c>
      <c r="N1802" s="22" t="n">
        <f aca="false">(I1802 / B1802)</f>
        <v>-0.00520501380922026</v>
      </c>
      <c r="O1802" s="22" t="n">
        <f aca="false">(J1802 / B1802)</f>
        <v>0.00116847248778415</v>
      </c>
      <c r="P1802" s="22" t="n">
        <f aca="false">K1802 / B1802</f>
        <v>-0.011897174421075</v>
      </c>
      <c r="Q1802" s="22" t="n">
        <f aca="false">L1802/E1801</f>
        <v>0.0132386180174363</v>
      </c>
      <c r="R1802" s="22" t="n">
        <f aca="false">M1802 / E1801</f>
        <v>0.00796469701862027</v>
      </c>
      <c r="S1802" s="23" t="str">
        <f aca="false">IF(N1802 &gt; 0, "UP", "DOWN")</f>
        <v>DOWN</v>
      </c>
      <c r="T1802" s="28" t="inlineStr">
        <f aca="false">O1802-N1802</f>
        <is>
          <t/>
        </is>
      </c>
      <c r="U1802" s="28" t="inlineStr">
        <f aca="false">P1802-N1802</f>
        <is>
          <t/>
        </is>
      </c>
      <c r="V1802" s="28" t="inlineStr">
        <f aca="false">O1802 + P1802</f>
        <is>
          <t/>
        </is>
      </c>
    </row>
    <row collapsed="false" customFormat="false" customHeight="true" hidden="false" ht="25" outlineLevel="0" r="1803">
      <c r="A1803" s="27" t="n">
        <v>39175</v>
      </c>
      <c r="B1803" s="20" t="n">
        <v>94.14</v>
      </c>
      <c r="C1803" s="20" t="n">
        <v>95.23</v>
      </c>
      <c r="D1803" s="20" t="n">
        <v>93.76</v>
      </c>
      <c r="E1803" s="20" t="n">
        <v>94.5</v>
      </c>
      <c r="F1803" s="20" t="n">
        <v>20854800</v>
      </c>
      <c r="G1803" s="20" t="n">
        <v>94.1</v>
      </c>
      <c r="I1803" s="20" t="n">
        <f aca="false">E1803-B1803</f>
        <v>0.359999999999999</v>
      </c>
      <c r="J1803" s="20" t="n">
        <f aca="false">C1803-B1803</f>
        <v>1.09</v>
      </c>
      <c r="K1803" s="20" t="n">
        <f aca="false">D1803-B1803</f>
        <v>-0.379999999999995</v>
      </c>
      <c r="L1803" s="20" t="n">
        <f aca="false">B1803 - E1802</f>
        <v>0.489999999999995</v>
      </c>
      <c r="M1803" s="20" t="n">
        <f aca="false">E1803 - E1802</f>
        <v>0.849999999999994</v>
      </c>
      <c r="N1803" s="22" t="n">
        <f aca="false">(I1803 / B1803)</f>
        <v>0.00382409177820267</v>
      </c>
      <c r="O1803" s="22" t="n">
        <f aca="false">(J1803 / B1803)</f>
        <v>0.0115785001062248</v>
      </c>
      <c r="P1803" s="22" t="n">
        <f aca="false">K1803 / B1803</f>
        <v>-0.00403654132143611</v>
      </c>
      <c r="Q1803" s="22" t="n">
        <f aca="false">L1803/E1802</f>
        <v>0.00523224773091292</v>
      </c>
      <c r="R1803" s="22" t="n">
        <f aca="false">M1803 / E1802</f>
        <v>0.00907634810464489</v>
      </c>
      <c r="S1803" s="23" t="str">
        <f aca="false">IF(N1803 &gt; 0, "UP", "DOWN")</f>
        <v>UP</v>
      </c>
      <c r="T1803" s="28" t="inlineStr">
        <f aca="false">O1803-N1803</f>
        <is>
          <t/>
        </is>
      </c>
      <c r="U1803" s="28" t="inlineStr">
        <f aca="false">P1803-N1803</f>
        <is>
          <t/>
        </is>
      </c>
      <c r="V1803" s="28" t="inlineStr">
        <f aca="false">O1803 + P1803</f>
        <is>
          <t/>
        </is>
      </c>
    </row>
    <row collapsed="false" customFormat="false" customHeight="true" hidden="false" ht="25" outlineLevel="0" r="1804">
      <c r="A1804" s="27" t="n">
        <v>39176</v>
      </c>
      <c r="B1804" s="20" t="n">
        <v>94.94</v>
      </c>
      <c r="C1804" s="20" t="n">
        <v>95.14</v>
      </c>
      <c r="D1804" s="20" t="n">
        <v>94.13</v>
      </c>
      <c r="E1804" s="20" t="n">
        <v>94.27</v>
      </c>
      <c r="F1804" s="20" t="n">
        <v>17028000</v>
      </c>
      <c r="G1804" s="20" t="n">
        <v>93.87</v>
      </c>
      <c r="I1804" s="20" t="n">
        <f aca="false">E1804-B1804</f>
        <v>-0.670000000000002</v>
      </c>
      <c r="J1804" s="20" t="n">
        <f aca="false">C1804-B1804</f>
        <v>0.200000000000003</v>
      </c>
      <c r="K1804" s="20" t="n">
        <f aca="false">D1804-B1804</f>
        <v>-0.810000000000002</v>
      </c>
      <c r="L1804" s="20" t="n">
        <f aca="false">B1804 - E1803</f>
        <v>0.439999999999998</v>
      </c>
      <c r="M1804" s="20" t="n">
        <f aca="false">E1804 - E1803</f>
        <v>-0.230000000000004</v>
      </c>
      <c r="N1804" s="22" t="n">
        <f aca="false">(I1804 / B1804)</f>
        <v>-0.00705708868759218</v>
      </c>
      <c r="O1804" s="22" t="n">
        <f aca="false">(J1804 / B1804)</f>
        <v>0.00210659363808724</v>
      </c>
      <c r="P1804" s="22" t="n">
        <f aca="false">K1804 / B1804</f>
        <v>-0.00853170423425324</v>
      </c>
      <c r="Q1804" s="22" t="n">
        <f aca="false">L1804/E1803</f>
        <v>0.00465608465608463</v>
      </c>
      <c r="R1804" s="22" t="n">
        <f aca="false">M1804 / E1803</f>
        <v>-0.00243386243386248</v>
      </c>
      <c r="S1804" s="23" t="str">
        <f aca="false">IF(N1804 &gt; 0, "UP", "DOWN")</f>
        <v>DOWN</v>
      </c>
      <c r="T1804" s="28" t="inlineStr">
        <f aca="false">O1804-N1804</f>
        <is>
          <t/>
        </is>
      </c>
      <c r="U1804" s="28" t="inlineStr">
        <f aca="false">P1804-N1804</f>
        <is>
          <t/>
        </is>
      </c>
      <c r="V1804" s="28" t="inlineStr">
        <f aca="false">O1804 + P1804</f>
        <is>
          <t/>
        </is>
      </c>
    </row>
    <row collapsed="false" customFormat="false" customHeight="true" hidden="false" ht="25" outlineLevel="0" r="1805">
      <c r="A1805" s="27" t="n">
        <v>39177</v>
      </c>
      <c r="B1805" s="20" t="n">
        <v>94.12</v>
      </c>
      <c r="C1805" s="20" t="n">
        <v>94.68</v>
      </c>
      <c r="D1805" s="20" t="n">
        <v>93.52</v>
      </c>
      <c r="E1805" s="20" t="n">
        <v>94.68</v>
      </c>
      <c r="F1805" s="20" t="n">
        <v>12697000</v>
      </c>
      <c r="G1805" s="20" t="n">
        <v>94.28</v>
      </c>
      <c r="I1805" s="20" t="n">
        <f aca="false">E1805-B1805</f>
        <v>0.560000000000002</v>
      </c>
      <c r="J1805" s="20" t="n">
        <f aca="false">C1805-B1805</f>
        <v>0.560000000000002</v>
      </c>
      <c r="K1805" s="20" t="n">
        <f aca="false">D1805-B1805</f>
        <v>-0.600000000000009</v>
      </c>
      <c r="L1805" s="20" t="n">
        <f aca="false">B1805 - E1804</f>
        <v>-0.149999999999991</v>
      </c>
      <c r="M1805" s="20" t="n">
        <f aca="false">E1805 - E1804</f>
        <v>0.410000000000011</v>
      </c>
      <c r="N1805" s="22" t="n">
        <f aca="false">(I1805 / B1805)</f>
        <v>0.00594985125371868</v>
      </c>
      <c r="O1805" s="22" t="n">
        <f aca="false">(J1805 / B1805)</f>
        <v>0.00594985125371868</v>
      </c>
      <c r="P1805" s="22" t="n">
        <f aca="false">K1805 / B1805</f>
        <v>-0.00637484062898437</v>
      </c>
      <c r="Q1805" s="22" t="n">
        <f aca="false">L1805/E1804</f>
        <v>-0.00159117428662344</v>
      </c>
      <c r="R1805" s="22" t="n">
        <f aca="false">M1805 / E1804</f>
        <v>0.00434920971677109</v>
      </c>
      <c r="S1805" s="23" t="str">
        <f aca="false">IF(N1805 &gt; 0, "UP", "DOWN")</f>
        <v>UP</v>
      </c>
      <c r="T1805" s="28" t="inlineStr">
        <f aca="false">O1805-N1805</f>
        <is>
          <t/>
        </is>
      </c>
      <c r="U1805" s="28" t="inlineStr">
        <f aca="false">P1805-N1805</f>
        <is>
          <t/>
        </is>
      </c>
      <c r="V1805" s="28" t="inlineStr">
        <f aca="false">O1805 + P1805</f>
        <is>
          <t/>
        </is>
      </c>
    </row>
    <row collapsed="false" customFormat="false" customHeight="true" hidden="false" ht="25" outlineLevel="0" r="1806">
      <c r="A1806" s="27" t="n">
        <v>39181</v>
      </c>
      <c r="B1806" s="20" t="n">
        <v>95.21</v>
      </c>
      <c r="C1806" s="20" t="n">
        <v>95.3</v>
      </c>
      <c r="D1806" s="20" t="n">
        <v>93.04</v>
      </c>
      <c r="E1806" s="20" t="n">
        <v>93.65</v>
      </c>
      <c r="F1806" s="20" t="n">
        <v>14762200</v>
      </c>
      <c r="G1806" s="20" t="n">
        <v>93.25</v>
      </c>
      <c r="I1806" s="20" t="n">
        <f aca="false">E1806-B1806</f>
        <v>-1.55999999999999</v>
      </c>
      <c r="J1806" s="20" t="n">
        <f aca="false">C1806-B1806</f>
        <v>0.0900000000000034</v>
      </c>
      <c r="K1806" s="20" t="n">
        <f aca="false">D1806-B1806</f>
        <v>-2.16999999999999</v>
      </c>
      <c r="L1806" s="20" t="n">
        <f aca="false">B1806 - E1805</f>
        <v>0.529999999999987</v>
      </c>
      <c r="M1806" s="20" t="n">
        <f aca="false">E1806 - E1805</f>
        <v>-1.03</v>
      </c>
      <c r="N1806" s="22" t="n">
        <f aca="false">(I1806 / B1806)</f>
        <v>-0.01638483352589</v>
      </c>
      <c r="O1806" s="22" t="n">
        <f aca="false">(J1806 / B1806)</f>
        <v>0.000945278857262928</v>
      </c>
      <c r="P1806" s="22" t="n">
        <f aca="false">K1806 / B1806</f>
        <v>-0.0227917235584496</v>
      </c>
      <c r="Q1806" s="22" t="n">
        <f aca="false">L1806/E1805</f>
        <v>0.0055978031263201</v>
      </c>
      <c r="R1806" s="22" t="n">
        <f aca="false">M1806 / E1805</f>
        <v>-0.0108787494719054</v>
      </c>
      <c r="S1806" s="23" t="str">
        <f aca="false">IF(N1806 &gt; 0, "UP", "DOWN")</f>
        <v>DOWN</v>
      </c>
      <c r="T1806" s="28" t="inlineStr">
        <f aca="false">O1806-N1806</f>
        <is>
          <t/>
        </is>
      </c>
      <c r="U1806" s="28" t="inlineStr">
        <f aca="false">P1806-N1806</f>
        <is>
          <t/>
        </is>
      </c>
      <c r="V1806" s="28" t="inlineStr">
        <f aca="false">O1806 + P1806</f>
        <is>
          <t/>
        </is>
      </c>
    </row>
    <row collapsed="false" customFormat="false" customHeight="true" hidden="false" ht="25" outlineLevel="0" r="1807">
      <c r="A1807" s="27" t="n">
        <v>39182</v>
      </c>
      <c r="B1807" s="20" t="n">
        <v>93.67</v>
      </c>
      <c r="C1807" s="20" t="n">
        <v>94.26</v>
      </c>
      <c r="D1807" s="20" t="n">
        <v>93.41</v>
      </c>
      <c r="E1807" s="20" t="n">
        <v>94.25</v>
      </c>
      <c r="F1807" s="20" t="n">
        <v>12588100</v>
      </c>
      <c r="G1807" s="20" t="n">
        <v>93.85</v>
      </c>
      <c r="I1807" s="20" t="n">
        <f aca="false">E1807-B1807</f>
        <v>0.579999999999998</v>
      </c>
      <c r="J1807" s="20" t="n">
        <f aca="false">C1807-B1807</f>
        <v>0.590000000000003</v>
      </c>
      <c r="K1807" s="20" t="n">
        <f aca="false">D1807-B1807</f>
        <v>-0.260000000000005</v>
      </c>
      <c r="L1807" s="20" t="n">
        <f aca="false">B1807 - E1806</f>
        <v>0.019999999999996</v>
      </c>
      <c r="M1807" s="20" t="n">
        <f aca="false">E1807 - E1806</f>
        <v>0.599999999999994</v>
      </c>
      <c r="N1807" s="22" t="n">
        <f aca="false">(I1807 / B1807)</f>
        <v>0.00619195046439627</v>
      </c>
      <c r="O1807" s="22" t="n">
        <f aca="false">(J1807 / B1807)</f>
        <v>0.00629870823102384</v>
      </c>
      <c r="P1807" s="22" t="n">
        <f aca="false">K1807 / B1807</f>
        <v>-0.00277570193231563</v>
      </c>
      <c r="Q1807" s="22" t="n">
        <f aca="false">L1807/E1806</f>
        <v>0.000213561131873956</v>
      </c>
      <c r="R1807" s="22" t="n">
        <f aca="false">M1807 / E1806</f>
        <v>0.00640683395621991</v>
      </c>
      <c r="S1807" s="23" t="str">
        <f aca="false">IF(N1807 &gt; 0, "UP", "DOWN")</f>
        <v>UP</v>
      </c>
      <c r="T1807" s="28" t="inlineStr">
        <f aca="false">O1807-N1807</f>
        <is>
          <t/>
        </is>
      </c>
      <c r="U1807" s="28" t="inlineStr">
        <f aca="false">P1807-N1807</f>
        <is>
          <t/>
        </is>
      </c>
      <c r="V1807" s="28" t="inlineStr">
        <f aca="false">O1807 + P1807</f>
        <is>
          <t/>
        </is>
      </c>
    </row>
    <row collapsed="false" customFormat="false" customHeight="true" hidden="false" ht="25" outlineLevel="0" r="1808">
      <c r="A1808" s="27" t="n">
        <v>39183</v>
      </c>
      <c r="B1808" s="20" t="n">
        <v>93.9</v>
      </c>
      <c r="C1808" s="20" t="n">
        <v>93.95</v>
      </c>
      <c r="D1808" s="20" t="n">
        <v>92.33</v>
      </c>
      <c r="E1808" s="20" t="n">
        <v>92.59</v>
      </c>
      <c r="F1808" s="20" t="n">
        <v>19607800</v>
      </c>
      <c r="G1808" s="20" t="n">
        <v>92.19</v>
      </c>
      <c r="I1808" s="20" t="n">
        <f aca="false">E1808-B1808</f>
        <v>-1.31</v>
      </c>
      <c r="J1808" s="20" t="n">
        <f aca="false">C1808-B1808</f>
        <v>0.0499999999999972</v>
      </c>
      <c r="K1808" s="20" t="n">
        <f aca="false">D1808-B1808</f>
        <v>-1.57000000000001</v>
      </c>
      <c r="L1808" s="20" t="n">
        <f aca="false">B1808 - E1807</f>
        <v>-0.349999999999994</v>
      </c>
      <c r="M1808" s="20" t="n">
        <f aca="false">E1808 - E1807</f>
        <v>-1.66</v>
      </c>
      <c r="N1808" s="22" t="n">
        <f aca="false">(I1808 / B1808)</f>
        <v>-0.01395101171459</v>
      </c>
      <c r="O1808" s="22" t="n">
        <f aca="false">(J1808 / B1808)</f>
        <v>0.000532481363152259</v>
      </c>
      <c r="P1808" s="22" t="n">
        <f aca="false">K1808 / B1808</f>
        <v>-0.016719914802982</v>
      </c>
      <c r="Q1808" s="22" t="n">
        <f aca="false">L1808/E1807</f>
        <v>-0.00371352785145883</v>
      </c>
      <c r="R1808" s="22" t="n">
        <f aca="false">M1808 / E1807</f>
        <v>-0.0176127320954907</v>
      </c>
      <c r="S1808" s="23" t="str">
        <f aca="false">IF(N1808 &gt; 0, "UP", "DOWN")</f>
        <v>DOWN</v>
      </c>
      <c r="T1808" s="28" t="inlineStr">
        <f aca="false">O1808-N1808</f>
        <is>
          <t/>
        </is>
      </c>
      <c r="U1808" s="28" t="inlineStr">
        <f aca="false">P1808-N1808</f>
        <is>
          <t/>
        </is>
      </c>
      <c r="V1808" s="28" t="inlineStr">
        <f aca="false">O1808 + P1808</f>
        <is>
          <t/>
        </is>
      </c>
    </row>
    <row collapsed="false" customFormat="false" customHeight="true" hidden="false" ht="25" outlineLevel="0" r="1809">
      <c r="A1809" s="27" t="n">
        <v>39184</v>
      </c>
      <c r="B1809" s="20" t="n">
        <v>92.04</v>
      </c>
      <c r="C1809" s="20" t="n">
        <v>92.31</v>
      </c>
      <c r="D1809" s="20" t="n">
        <v>90.72</v>
      </c>
      <c r="E1809" s="20" t="n">
        <v>92.19</v>
      </c>
      <c r="F1809" s="20" t="n">
        <v>23452700</v>
      </c>
      <c r="G1809" s="20" t="n">
        <v>91.8</v>
      </c>
      <c r="I1809" s="20" t="n">
        <f aca="false">E1809-B1809</f>
        <v>0.149999999999991</v>
      </c>
      <c r="J1809" s="20" t="n">
        <f aca="false">C1809-B1809</f>
        <v>0.269999999999996</v>
      </c>
      <c r="K1809" s="20" t="n">
        <f aca="false">D1809-B1809</f>
        <v>-1.32000000000001</v>
      </c>
      <c r="L1809" s="20" t="n">
        <f aca="false">B1809 - E1808</f>
        <v>-0.549999999999997</v>
      </c>
      <c r="M1809" s="20" t="n">
        <f aca="false">E1809 - E1808</f>
        <v>-0.400000000000006</v>
      </c>
      <c r="N1809" s="22" t="n">
        <f aca="false">(I1809 / B1809)</f>
        <v>0.0016297262059973</v>
      </c>
      <c r="O1809" s="22" t="n">
        <f aca="false">(J1809 / B1809)</f>
        <v>0.00293350717079526</v>
      </c>
      <c r="P1809" s="22" t="n">
        <f aca="false">K1809 / B1809</f>
        <v>-0.0143415906127771</v>
      </c>
      <c r="Q1809" s="22" t="n">
        <f aca="false">L1809/E1808</f>
        <v>-0.00594016632465706</v>
      </c>
      <c r="R1809" s="22" t="n">
        <f aca="false">M1809 / E1808</f>
        <v>-0.00432012096338704</v>
      </c>
      <c r="S1809" s="23" t="str">
        <f aca="false">IF(N1809 &gt; 0, "UP", "DOWN")</f>
        <v>UP</v>
      </c>
      <c r="T1809" s="28" t="inlineStr">
        <f aca="false">O1809-N1809</f>
        <is>
          <t/>
        </is>
      </c>
      <c r="U1809" s="28" t="inlineStr">
        <f aca="false">P1809-N1809</f>
        <is>
          <t/>
        </is>
      </c>
      <c r="V1809" s="28" t="inlineStr">
        <f aca="false">O1809 + P1809</f>
        <is>
          <t/>
        </is>
      </c>
    </row>
    <row collapsed="false" customFormat="false" customHeight="true" hidden="false" ht="25" outlineLevel="0" r="1810">
      <c r="A1810" s="27" t="n">
        <v>39185</v>
      </c>
      <c r="B1810" s="20" t="n">
        <v>90.9</v>
      </c>
      <c r="C1810" s="20" t="n">
        <v>91.4</v>
      </c>
      <c r="D1810" s="20" t="n">
        <v>90.06</v>
      </c>
      <c r="E1810" s="20" t="n">
        <v>90.24</v>
      </c>
      <c r="F1810" s="20" t="n">
        <v>25712200</v>
      </c>
      <c r="G1810" s="20" t="n">
        <v>89.85</v>
      </c>
      <c r="I1810" s="20" t="n">
        <f aca="false">E1810-B1810</f>
        <v>-0.660000000000011</v>
      </c>
      <c r="J1810" s="20" t="n">
        <f aca="false">C1810-B1810</f>
        <v>0.5</v>
      </c>
      <c r="K1810" s="20" t="n">
        <f aca="false">D1810-B1810</f>
        <v>-0.840000000000003</v>
      </c>
      <c r="L1810" s="20" t="n">
        <f aca="false">B1810 - E1809</f>
        <v>-1.28999999999999</v>
      </c>
      <c r="M1810" s="20" t="n">
        <f aca="false">E1810 - E1809</f>
        <v>-1.95</v>
      </c>
      <c r="N1810" s="22" t="n">
        <f aca="false">(I1810 / B1810)</f>
        <v>-0.00726072607260738</v>
      </c>
      <c r="O1810" s="22" t="n">
        <f aca="false">(J1810 / B1810)</f>
        <v>0.0055005500550055</v>
      </c>
      <c r="P1810" s="22" t="n">
        <f aca="false">K1810 / B1810</f>
        <v>-0.00924092409240928</v>
      </c>
      <c r="Q1810" s="22" t="n">
        <f aca="false">L1810/E1809</f>
        <v>-0.0139928408721119</v>
      </c>
      <c r="R1810" s="22" t="n">
        <f aca="false">M1810 / E1809</f>
        <v>-0.0211519687601692</v>
      </c>
      <c r="S1810" s="23" t="str">
        <f aca="false">IF(N1810 &gt; 0, "UP", "DOWN")</f>
        <v>DOWN</v>
      </c>
      <c r="T1810" s="28" t="inlineStr">
        <f aca="false">O1810-N1810</f>
        <is>
          <t/>
        </is>
      </c>
      <c r="U1810" s="28" t="inlineStr">
        <f aca="false">P1810-N1810</f>
        <is>
          <t/>
        </is>
      </c>
      <c r="V1810" s="28" t="inlineStr">
        <f aca="false">O1810 + P1810</f>
        <is>
          <t/>
        </is>
      </c>
    </row>
    <row collapsed="false" customFormat="false" customHeight="true" hidden="false" ht="25" outlineLevel="0" r="1811">
      <c r="A1811" s="27" t="n">
        <v>39188</v>
      </c>
      <c r="B1811" s="20" t="n">
        <v>90.57</v>
      </c>
      <c r="C1811" s="20" t="n">
        <v>91.5</v>
      </c>
      <c r="D1811" s="20" t="n">
        <v>90.25</v>
      </c>
      <c r="E1811" s="20" t="n">
        <v>91.43</v>
      </c>
      <c r="F1811" s="20" t="n">
        <v>21751200</v>
      </c>
      <c r="G1811" s="20" t="n">
        <v>91.04</v>
      </c>
      <c r="I1811" s="20" t="n">
        <f aca="false">E1811-B1811</f>
        <v>0.860000000000014</v>
      </c>
      <c r="J1811" s="20" t="n">
        <f aca="false">C1811-B1811</f>
        <v>0.930000000000007</v>
      </c>
      <c r="K1811" s="20" t="n">
        <f aca="false">D1811-B1811</f>
        <v>-0.319999999999993</v>
      </c>
      <c r="L1811" s="20" t="n">
        <f aca="false">B1811 - E1810</f>
        <v>0.329999999999998</v>
      </c>
      <c r="M1811" s="20" t="n">
        <f aca="false">E1811 - E1810</f>
        <v>1.19000000000001</v>
      </c>
      <c r="N1811" s="22" t="n">
        <f aca="false">(I1811 / B1811)</f>
        <v>0.00949541790879998</v>
      </c>
      <c r="O1811" s="22" t="n">
        <f aca="false">(J1811 / B1811)</f>
        <v>0.0102683007618417</v>
      </c>
      <c r="P1811" s="22" t="n">
        <f aca="false">K1811 / B1811</f>
        <v>-0.00353317875676265</v>
      </c>
      <c r="Q1811" s="22" t="n">
        <f aca="false">L1811/E1810</f>
        <v>0.003656914893617</v>
      </c>
      <c r="R1811" s="22" t="n">
        <f aca="false">M1811 / E1810</f>
        <v>0.0131870567375888</v>
      </c>
      <c r="S1811" s="23" t="str">
        <f aca="false">IF(N1811 &gt; 0, "UP", "DOWN")</f>
        <v>UP</v>
      </c>
      <c r="T1811" s="28" t="inlineStr">
        <f aca="false">O1811-N1811</f>
        <is>
          <t/>
        </is>
      </c>
      <c r="U1811" s="28" t="inlineStr">
        <f aca="false">P1811-N1811</f>
        <is>
          <t/>
        </is>
      </c>
      <c r="V1811" s="28" t="inlineStr">
        <f aca="false">O1811 + P1811</f>
        <is>
          <t/>
        </is>
      </c>
    </row>
    <row collapsed="false" customFormat="false" customHeight="true" hidden="false" ht="25" outlineLevel="0" r="1812">
      <c r="A1812" s="27" t="n">
        <v>39189</v>
      </c>
      <c r="B1812" s="20" t="n">
        <v>92</v>
      </c>
      <c r="C1812" s="20" t="n">
        <v>92.3</v>
      </c>
      <c r="D1812" s="20" t="n">
        <v>89.7</v>
      </c>
      <c r="E1812" s="20" t="n">
        <v>90.35</v>
      </c>
      <c r="F1812" s="20" t="n">
        <v>26854300</v>
      </c>
      <c r="G1812" s="20" t="n">
        <v>89.96</v>
      </c>
      <c r="I1812" s="20" t="n">
        <f aca="false">E1812-B1812</f>
        <v>-1.65000000000001</v>
      </c>
      <c r="J1812" s="20" t="n">
        <f aca="false">C1812-B1812</f>
        <v>0.299999999999997</v>
      </c>
      <c r="K1812" s="20" t="n">
        <f aca="false">D1812-B1812</f>
        <v>-2.3</v>
      </c>
      <c r="L1812" s="20" t="n">
        <f aca="false">B1812 - E1811</f>
        <v>0.569999999999993</v>
      </c>
      <c r="M1812" s="20" t="n">
        <f aca="false">E1812 - E1811</f>
        <v>-1.08000000000001</v>
      </c>
      <c r="N1812" s="22" t="n">
        <f aca="false">(I1812 / B1812)</f>
        <v>-0.0179347826086957</v>
      </c>
      <c r="O1812" s="22" t="n">
        <f aca="false">(J1812 / B1812)</f>
        <v>0.00326086956521736</v>
      </c>
      <c r="P1812" s="22" t="n">
        <f aca="false">K1812 / B1812</f>
        <v>-0.025</v>
      </c>
      <c r="Q1812" s="22" t="n">
        <f aca="false">L1812/E1811</f>
        <v>0.00623427758941259</v>
      </c>
      <c r="R1812" s="22" t="n">
        <f aca="false">M1812 / E1811</f>
        <v>-0.0118123154325715</v>
      </c>
      <c r="S1812" s="23" t="str">
        <f aca="false">IF(N1812 &gt; 0, "UP", "DOWN")</f>
        <v>DOWN</v>
      </c>
      <c r="T1812" s="28" t="inlineStr">
        <f aca="false">O1812-N1812</f>
        <is>
          <t/>
        </is>
      </c>
      <c r="U1812" s="28" t="inlineStr">
        <f aca="false">P1812-N1812</f>
        <is>
          <t/>
        </is>
      </c>
      <c r="V1812" s="28" t="inlineStr">
        <f aca="false">O1812 + P1812</f>
        <is>
          <t/>
        </is>
      </c>
    </row>
    <row collapsed="false" customFormat="false" customHeight="true" hidden="false" ht="25" outlineLevel="0" r="1813">
      <c r="A1813" s="27" t="n">
        <v>39190</v>
      </c>
      <c r="B1813" s="20" t="n">
        <v>90.16</v>
      </c>
      <c r="C1813" s="20" t="n">
        <v>90.85</v>
      </c>
      <c r="D1813" s="20" t="n">
        <v>89.6</v>
      </c>
      <c r="E1813" s="20" t="n">
        <v>90.4</v>
      </c>
      <c r="F1813" s="20" t="n">
        <v>16573000</v>
      </c>
      <c r="G1813" s="20" t="n">
        <v>90.01</v>
      </c>
      <c r="I1813" s="20" t="n">
        <f aca="false">E1813-B1813</f>
        <v>0.240000000000009</v>
      </c>
      <c r="J1813" s="20" t="n">
        <f aca="false">C1813-B1813</f>
        <v>0.689999999999998</v>
      </c>
      <c r="K1813" s="20" t="n">
        <f aca="false">D1813-B1813</f>
        <v>-0.560000000000002</v>
      </c>
      <c r="L1813" s="20" t="n">
        <f aca="false">B1813 - E1812</f>
        <v>-0.189999999999998</v>
      </c>
      <c r="M1813" s="20" t="n">
        <f aca="false">E1813 - E1812</f>
        <v>0.0500000000000114</v>
      </c>
      <c r="N1813" s="22" t="n">
        <f aca="false">(I1813 / B1813)</f>
        <v>0.00266193433895307</v>
      </c>
      <c r="O1813" s="22" t="n">
        <f aca="false">(J1813 / B1813)</f>
        <v>0.00765306122448977</v>
      </c>
      <c r="P1813" s="22" t="n">
        <f aca="false">K1813 / B1813</f>
        <v>-0.00621118012422363</v>
      </c>
      <c r="Q1813" s="22" t="n">
        <f aca="false">L1813/E1812</f>
        <v>-0.00210293303818481</v>
      </c>
      <c r="R1813" s="22" t="n">
        <f aca="false">M1813 / E1812</f>
        <v>0.000553403431101399</v>
      </c>
      <c r="S1813" s="23" t="str">
        <f aca="false">IF(N1813 &gt; 0, "UP", "DOWN")</f>
        <v>UP</v>
      </c>
      <c r="T1813" s="28" t="inlineStr">
        <f aca="false">O1813-N1813</f>
        <is>
          <t/>
        </is>
      </c>
      <c r="U1813" s="28" t="inlineStr">
        <f aca="false">P1813-N1813</f>
        <is>
          <t/>
        </is>
      </c>
      <c r="V1813" s="28" t="inlineStr">
        <f aca="false">O1813 + P1813</f>
        <is>
          <t/>
        </is>
      </c>
    </row>
    <row collapsed="false" customFormat="false" customHeight="true" hidden="false" ht="25" outlineLevel="0" r="1814">
      <c r="A1814" s="27" t="n">
        <v>39191</v>
      </c>
      <c r="B1814" s="20" t="n">
        <v>90.19</v>
      </c>
      <c r="C1814" s="20" t="n">
        <v>91.25</v>
      </c>
      <c r="D1814" s="20" t="n">
        <v>89.83</v>
      </c>
      <c r="E1814" s="20" t="n">
        <v>90.27</v>
      </c>
      <c r="F1814" s="20" t="n">
        <v>15211200</v>
      </c>
      <c r="G1814" s="20" t="n">
        <v>89.88</v>
      </c>
      <c r="I1814" s="20" t="n">
        <f aca="false">E1814-B1814</f>
        <v>0.0799999999999983</v>
      </c>
      <c r="J1814" s="20" t="n">
        <f aca="false">C1814-B1814</f>
        <v>1.06</v>
      </c>
      <c r="K1814" s="20" t="n">
        <f aca="false">D1814-B1814</f>
        <v>-0.359999999999999</v>
      </c>
      <c r="L1814" s="20" t="n">
        <f aca="false">B1814 - E1813</f>
        <v>-0.210000000000008</v>
      </c>
      <c r="M1814" s="20" t="n">
        <f aca="false">E1814 - E1813</f>
        <v>-0.13000000000001</v>
      </c>
      <c r="N1814" s="22" t="n">
        <f aca="false">(I1814 / B1814)</f>
        <v>0.000887016298924474</v>
      </c>
      <c r="O1814" s="22" t="n">
        <f aca="false">(J1814 / B1814)</f>
        <v>0.0117529659607496</v>
      </c>
      <c r="P1814" s="22" t="n">
        <f aca="false">K1814 / B1814</f>
        <v>-0.00399157334516021</v>
      </c>
      <c r="Q1814" s="22" t="n">
        <f aca="false">L1814/E1813</f>
        <v>-0.00232300884955761</v>
      </c>
      <c r="R1814" s="22" t="n">
        <f aca="false">M1814 / E1813</f>
        <v>-0.00143805309734524</v>
      </c>
      <c r="S1814" s="23" t="str">
        <f aca="false">IF(N1814 &gt; 0, "UP", "DOWN")</f>
        <v>UP</v>
      </c>
      <c r="T1814" s="28" t="inlineStr">
        <f aca="false">O1814-N1814</f>
        <is>
          <t/>
        </is>
      </c>
      <c r="U1814" s="28" t="inlineStr">
        <f aca="false">P1814-N1814</f>
        <is>
          <t/>
        </is>
      </c>
      <c r="V1814" s="28" t="inlineStr">
        <f aca="false">O1814 + P1814</f>
        <is>
          <t/>
        </is>
      </c>
    </row>
    <row collapsed="false" customFormat="false" customHeight="true" hidden="false" ht="25" outlineLevel="0" r="1815">
      <c r="A1815" s="27" t="n">
        <v>39192</v>
      </c>
      <c r="B1815" s="20" t="n">
        <v>90.89</v>
      </c>
      <c r="C1815" s="20" t="n">
        <v>91.18</v>
      </c>
      <c r="D1815" s="20" t="n">
        <v>90.55</v>
      </c>
      <c r="E1815" s="20" t="n">
        <v>90.97</v>
      </c>
      <c r="F1815" s="20" t="n">
        <v>18670700</v>
      </c>
      <c r="G1815" s="20" t="n">
        <v>90.58</v>
      </c>
      <c r="I1815" s="20" t="n">
        <f aca="false">E1815-B1815</f>
        <v>0.0799999999999983</v>
      </c>
      <c r="J1815" s="20" t="n">
        <f aca="false">C1815-B1815</f>
        <v>0.290000000000006</v>
      </c>
      <c r="K1815" s="20" t="n">
        <f aca="false">D1815-B1815</f>
        <v>-0.340000000000003</v>
      </c>
      <c r="L1815" s="20" t="n">
        <f aca="false">B1815 - E1814</f>
        <v>0.620000000000005</v>
      </c>
      <c r="M1815" s="20" t="n">
        <f aca="false">E1815 - E1814</f>
        <v>0.700000000000003</v>
      </c>
      <c r="N1815" s="22" t="n">
        <f aca="false">(I1815 / B1815)</f>
        <v>0.000880184838816133</v>
      </c>
      <c r="O1815" s="22" t="n">
        <f aca="false">(J1815 / B1815)</f>
        <v>0.00319067004070862</v>
      </c>
      <c r="P1815" s="22" t="n">
        <f aca="false">K1815 / B1815</f>
        <v>-0.00374078556496868</v>
      </c>
      <c r="Q1815" s="22" t="n">
        <f aca="false">L1815/E1814</f>
        <v>0.0068682840367786</v>
      </c>
      <c r="R1815" s="22" t="n">
        <f aca="false">M1815 / E1814</f>
        <v>0.00775451423507259</v>
      </c>
      <c r="S1815" s="23" t="str">
        <f aca="false">IF(N1815 &gt; 0, "UP", "DOWN")</f>
        <v>UP</v>
      </c>
      <c r="T1815" s="28" t="inlineStr">
        <f aca="false">O1815-N1815</f>
        <is>
          <t/>
        </is>
      </c>
      <c r="U1815" s="28" t="inlineStr">
        <f aca="false">P1815-N1815</f>
        <is>
          <t/>
        </is>
      </c>
      <c r="V1815" s="28" t="inlineStr">
        <f aca="false">O1815 + P1815</f>
        <is>
          <t/>
        </is>
      </c>
    </row>
    <row collapsed="false" customFormat="false" customHeight="true" hidden="false" ht="25" outlineLevel="0" r="1816">
      <c r="A1816" s="27" t="n">
        <v>39195</v>
      </c>
      <c r="B1816" s="20" t="n">
        <v>91.59</v>
      </c>
      <c r="C1816" s="20" t="n">
        <v>93.8</v>
      </c>
      <c r="D1816" s="20" t="n">
        <v>91.42</v>
      </c>
      <c r="E1816" s="20" t="n">
        <v>93.51</v>
      </c>
      <c r="F1816" s="20" t="n">
        <v>27867500</v>
      </c>
      <c r="G1816" s="20" t="n">
        <v>93.11</v>
      </c>
      <c r="I1816" s="20" t="n">
        <f aca="false">E1816-B1816</f>
        <v>1.92</v>
      </c>
      <c r="J1816" s="20" t="n">
        <f aca="false">C1816-B1816</f>
        <v>2.20999999999999</v>
      </c>
      <c r="K1816" s="20" t="n">
        <f aca="false">D1816-B1816</f>
        <v>-0.170000000000002</v>
      </c>
      <c r="L1816" s="20" t="n">
        <f aca="false">B1816 - E1815</f>
        <v>0.620000000000005</v>
      </c>
      <c r="M1816" s="20" t="n">
        <f aca="false">E1816 - E1815</f>
        <v>2.54000000000001</v>
      </c>
      <c r="N1816" s="22" t="n">
        <f aca="false">(I1816 / B1816)</f>
        <v>0.0209629872256797</v>
      </c>
      <c r="O1816" s="22" t="n">
        <f aca="false">(J1816 / B1816)</f>
        <v>0.0241292717545583</v>
      </c>
      <c r="P1816" s="22" t="n">
        <f aca="false">K1816 / B1816</f>
        <v>-0.00185609782727374</v>
      </c>
      <c r="Q1816" s="22" t="n">
        <f aca="false">L1816/E1815</f>
        <v>0.00681543365944822</v>
      </c>
      <c r="R1816" s="22" t="n">
        <f aca="false">M1816 / E1815</f>
        <v>0.0279212927338684</v>
      </c>
      <c r="S1816" s="23" t="str">
        <f aca="false">IF(N1816 &gt; 0, "UP", "DOWN")</f>
        <v>UP</v>
      </c>
      <c r="T1816" s="28" t="inlineStr">
        <f aca="false">O1816-N1816</f>
        <is>
          <t/>
        </is>
      </c>
      <c r="U1816" s="28" t="inlineStr">
        <f aca="false">P1816-N1816</f>
        <is>
          <t/>
        </is>
      </c>
      <c r="V1816" s="28" t="inlineStr">
        <f aca="false">O1816 + P1816</f>
        <is>
          <t/>
        </is>
      </c>
    </row>
    <row collapsed="false" customFormat="false" customHeight="true" hidden="false" ht="25" outlineLevel="0" r="1817">
      <c r="A1817" s="27" t="n">
        <v>39196</v>
      </c>
      <c r="B1817" s="20" t="n">
        <v>93.96</v>
      </c>
      <c r="C1817" s="20" t="n">
        <v>96.39</v>
      </c>
      <c r="D1817" s="20" t="n">
        <v>91.3</v>
      </c>
      <c r="E1817" s="20" t="n">
        <v>93.24</v>
      </c>
      <c r="F1817" s="20" t="n">
        <v>37687600</v>
      </c>
      <c r="G1817" s="20" t="n">
        <v>92.84</v>
      </c>
      <c r="I1817" s="20" t="n">
        <f aca="false">E1817-B1817</f>
        <v>-0.719999999999999</v>
      </c>
      <c r="J1817" s="20" t="n">
        <f aca="false">C1817-B1817</f>
        <v>2.43000000000001</v>
      </c>
      <c r="K1817" s="20" t="n">
        <f aca="false">D1817-B1817</f>
        <v>-2.66</v>
      </c>
      <c r="L1817" s="20" t="n">
        <f aca="false">B1817 - E1816</f>
        <v>0.449999999999989</v>
      </c>
      <c r="M1817" s="20" t="n">
        <f aca="false">E1817 - E1816</f>
        <v>-0.27000000000001</v>
      </c>
      <c r="N1817" s="22" t="n">
        <f aca="false">(I1817 / B1817)</f>
        <v>-0.00766283524904213</v>
      </c>
      <c r="O1817" s="22" t="n">
        <f aca="false">(J1817 / B1817)</f>
        <v>0.0258620689655173</v>
      </c>
      <c r="P1817" s="22" t="n">
        <f aca="false">K1817 / B1817</f>
        <v>-0.0283099191145168</v>
      </c>
      <c r="Q1817" s="22" t="n">
        <f aca="false">L1817/E1816</f>
        <v>0.0048123195380172</v>
      </c>
      <c r="R1817" s="22" t="n">
        <f aca="false">M1817 / E1816</f>
        <v>-0.0028873917228105</v>
      </c>
      <c r="S1817" s="23" t="str">
        <f aca="false">IF(N1817 &gt; 0, "UP", "DOWN")</f>
        <v>DOWN</v>
      </c>
      <c r="T1817" s="28" t="inlineStr">
        <f aca="false">O1817-N1817</f>
        <is>
          <t/>
        </is>
      </c>
      <c r="U1817" s="28" t="inlineStr">
        <f aca="false">P1817-N1817</f>
        <is>
          <t/>
        </is>
      </c>
      <c r="V1817" s="28" t="inlineStr">
        <f aca="false">O1817 + P1817</f>
        <is>
          <t/>
        </is>
      </c>
    </row>
    <row collapsed="false" customFormat="false" customHeight="true" hidden="false" ht="25" outlineLevel="0" r="1818">
      <c r="A1818" s="27" t="n">
        <v>39197</v>
      </c>
      <c r="B1818" s="20" t="n">
        <v>94.23</v>
      </c>
      <c r="C1818" s="20" t="n">
        <v>95.4</v>
      </c>
      <c r="D1818" s="20" t="n">
        <v>93.8</v>
      </c>
      <c r="E1818" s="20" t="n">
        <v>95.35</v>
      </c>
      <c r="F1818" s="20" t="n">
        <v>42398000</v>
      </c>
      <c r="G1818" s="20" t="n">
        <v>94.94</v>
      </c>
      <c r="I1818" s="20" t="n">
        <f aca="false">E1818-B1818</f>
        <v>1.11999999999999</v>
      </c>
      <c r="J1818" s="20" t="n">
        <f aca="false">C1818-B1818</f>
        <v>1.17</v>
      </c>
      <c r="K1818" s="20" t="n">
        <f aca="false">D1818-B1818</f>
        <v>-0.430000000000007</v>
      </c>
      <c r="L1818" s="20" t="n">
        <f aca="false">B1818 - E1817</f>
        <v>0.990000000000009</v>
      </c>
      <c r="M1818" s="20" t="n">
        <f aca="false">E1818 - E1817</f>
        <v>2.11</v>
      </c>
      <c r="N1818" s="22" t="n">
        <f aca="false">(I1818 / B1818)</f>
        <v>0.0118858113127453</v>
      </c>
      <c r="O1818" s="22" t="n">
        <f aca="false">(J1818 / B1818)</f>
        <v>0.0124164278892073</v>
      </c>
      <c r="P1818" s="22" t="n">
        <f aca="false">K1818 / B1818</f>
        <v>-0.00456330255757197</v>
      </c>
      <c r="Q1818" s="22" t="n">
        <f aca="false">L1818/E1817</f>
        <v>0.0106177606177607</v>
      </c>
      <c r="R1818" s="22" t="n">
        <f aca="false">M1818 / E1817</f>
        <v>0.0226297726297726</v>
      </c>
      <c r="S1818" s="23" t="str">
        <f aca="false">IF(N1818 &gt; 0, "UP", "DOWN")</f>
        <v>UP</v>
      </c>
      <c r="T1818" s="28" t="inlineStr">
        <f aca="false">O1818-N1818</f>
        <is>
          <t/>
        </is>
      </c>
      <c r="U1818" s="28" t="inlineStr">
        <f aca="false">P1818-N1818</f>
        <is>
          <t/>
        </is>
      </c>
      <c r="V1818" s="28" t="inlineStr">
        <f aca="false">O1818 + P1818</f>
        <is>
          <t/>
        </is>
      </c>
    </row>
    <row collapsed="false" customFormat="false" customHeight="true" hidden="false" ht="25" outlineLevel="0" r="1819">
      <c r="A1819" s="27" t="n">
        <v>39198</v>
      </c>
      <c r="B1819" s="20" t="n">
        <v>101.58</v>
      </c>
      <c r="C1819" s="20" t="n">
        <v>102.5</v>
      </c>
      <c r="D1819" s="20" t="n">
        <v>98.3</v>
      </c>
      <c r="E1819" s="20" t="n">
        <v>98.84</v>
      </c>
      <c r="F1819" s="20" t="n">
        <v>62063500</v>
      </c>
      <c r="G1819" s="20" t="n">
        <v>98.42</v>
      </c>
      <c r="I1819" s="20" t="n">
        <f aca="false">E1819-B1819</f>
        <v>-2.73999999999999</v>
      </c>
      <c r="J1819" s="20" t="n">
        <f aca="false">C1819-B1819</f>
        <v>0.920000000000002</v>
      </c>
      <c r="K1819" s="20" t="n">
        <f aca="false">D1819-B1819</f>
        <v>-3.28</v>
      </c>
      <c r="L1819" s="20" t="n">
        <f aca="false">B1819 - E1818</f>
        <v>6.23</v>
      </c>
      <c r="M1819" s="20" t="n">
        <f aca="false">E1819 - E1818</f>
        <v>3.49000000000001</v>
      </c>
      <c r="N1819" s="22" t="n">
        <f aca="false">(I1819 / B1819)</f>
        <v>-0.0269738137428627</v>
      </c>
      <c r="O1819" s="22" t="n">
        <f aca="false">(J1819 / B1819)</f>
        <v>0.00905690096475686</v>
      </c>
      <c r="P1819" s="22" t="n">
        <f aca="false">K1819 / B1819</f>
        <v>-0.0322898208308722</v>
      </c>
      <c r="Q1819" s="22" t="n">
        <f aca="false">L1819/E1818</f>
        <v>0.0653382275825905</v>
      </c>
      <c r="R1819" s="22" t="n">
        <f aca="false">M1819 / E1818</f>
        <v>0.0366019926586262</v>
      </c>
      <c r="S1819" s="23" t="str">
        <f aca="false">IF(N1819 &gt; 0, "UP", "DOWN")</f>
        <v>DOWN</v>
      </c>
      <c r="T1819" s="28" t="inlineStr">
        <f aca="false">O1819-N1819</f>
        <is>
          <t/>
        </is>
      </c>
      <c r="U1819" s="28" t="inlineStr">
        <f aca="false">P1819-N1819</f>
        <is>
          <t/>
        </is>
      </c>
      <c r="V1819" s="28" t="inlineStr">
        <f aca="false">O1819 + P1819</f>
        <is>
          <t/>
        </is>
      </c>
    </row>
    <row collapsed="false" customFormat="false" customHeight="true" hidden="false" ht="25" outlineLevel="0" r="1820">
      <c r="A1820" s="27" t="n">
        <v>39199</v>
      </c>
      <c r="B1820" s="20" t="n">
        <v>98.18</v>
      </c>
      <c r="C1820" s="20" t="n">
        <v>99.95</v>
      </c>
      <c r="D1820" s="20" t="n">
        <v>97.69</v>
      </c>
      <c r="E1820" s="20" t="n">
        <v>99.92</v>
      </c>
      <c r="F1820" s="20" t="n">
        <v>24978700</v>
      </c>
      <c r="G1820" s="20" t="n">
        <v>99.49</v>
      </c>
      <c r="I1820" s="20" t="n">
        <f aca="false">E1820-B1820</f>
        <v>1.74</v>
      </c>
      <c r="J1820" s="20" t="n">
        <f aca="false">C1820-B1820</f>
        <v>1.77</v>
      </c>
      <c r="K1820" s="20" t="n">
        <f aca="false">D1820-B1820</f>
        <v>-0.490000000000009</v>
      </c>
      <c r="L1820" s="20" t="n">
        <f aca="false">B1820 - E1819</f>
        <v>-0.659999999999997</v>
      </c>
      <c r="M1820" s="20" t="n">
        <f aca="false">E1820 - E1819</f>
        <v>1.08</v>
      </c>
      <c r="N1820" s="22" t="n">
        <f aca="false">(I1820 / B1820)</f>
        <v>0.0177225504176003</v>
      </c>
      <c r="O1820" s="22" t="n">
        <f aca="false">(J1820 / B1820)</f>
        <v>0.0180281116316968</v>
      </c>
      <c r="P1820" s="22" t="n">
        <f aca="false">K1820 / B1820</f>
        <v>-0.0049908331635772</v>
      </c>
      <c r="Q1820" s="22" t="n">
        <f aca="false">L1820/E1819</f>
        <v>-0.00667745851881826</v>
      </c>
      <c r="R1820" s="22" t="n">
        <f aca="false">M1820 / E1819</f>
        <v>0.0109267503035208</v>
      </c>
      <c r="S1820" s="23" t="str">
        <f aca="false">IF(N1820 &gt; 0, "UP", "DOWN")</f>
        <v>UP</v>
      </c>
      <c r="T1820" s="28" t="inlineStr">
        <f aca="false">O1820-N1820</f>
        <is>
          <t/>
        </is>
      </c>
      <c r="U1820" s="28" t="inlineStr">
        <f aca="false">P1820-N1820</f>
        <is>
          <t/>
        </is>
      </c>
      <c r="V1820" s="28" t="inlineStr">
        <f aca="false">O1820 + P1820</f>
        <is>
          <t/>
        </is>
      </c>
    </row>
    <row collapsed="false" customFormat="false" customHeight="true" hidden="false" ht="25" outlineLevel="0" r="1821">
      <c r="A1821" s="27" t="n">
        <v>39202</v>
      </c>
      <c r="B1821" s="20" t="n">
        <v>100.09</v>
      </c>
      <c r="C1821" s="20" t="n">
        <v>101</v>
      </c>
      <c r="D1821" s="20" t="n">
        <v>99.67</v>
      </c>
      <c r="E1821" s="20" t="n">
        <v>99.8</v>
      </c>
      <c r="F1821" s="20" t="n">
        <v>22018200</v>
      </c>
      <c r="G1821" s="20" t="n">
        <v>99.37</v>
      </c>
      <c r="I1821" s="20" t="n">
        <f aca="false">E1821-B1821</f>
        <v>-0.290000000000006</v>
      </c>
      <c r="J1821" s="20" t="n">
        <f aca="false">C1821-B1821</f>
        <v>0.909999999999997</v>
      </c>
      <c r="K1821" s="20" t="n">
        <f aca="false">D1821-B1821</f>
        <v>-0.420000000000002</v>
      </c>
      <c r="L1821" s="20" t="n">
        <f aca="false">B1821 - E1820</f>
        <v>0.170000000000002</v>
      </c>
      <c r="M1821" s="20" t="n">
        <f aca="false">E1821 - E1820</f>
        <v>-0.120000000000005</v>
      </c>
      <c r="N1821" s="22" t="n">
        <f aca="false">(I1821 / B1821)</f>
        <v>-0.00289739234688786</v>
      </c>
      <c r="O1821" s="22" t="n">
        <f aca="false">(J1821 / B1821)</f>
        <v>0.00909181736437203</v>
      </c>
      <c r="P1821" s="22" t="n">
        <f aca="false">K1821 / B1821</f>
        <v>-0.00419622339894097</v>
      </c>
      <c r="Q1821" s="22" t="n">
        <f aca="false">L1821/E1820</f>
        <v>0.00170136108887111</v>
      </c>
      <c r="R1821" s="22" t="n">
        <f aca="false">M1821 / E1820</f>
        <v>-0.00120096076861494</v>
      </c>
      <c r="S1821" s="23" t="str">
        <f aca="false">IF(N1821 &gt; 0, "UP", "DOWN")</f>
        <v>DOWN</v>
      </c>
      <c r="T1821" s="28" t="inlineStr">
        <f aca="false">O1821-N1821</f>
        <is>
          <t/>
        </is>
      </c>
      <c r="U1821" s="28" t="inlineStr">
        <f aca="false">P1821-N1821</f>
        <is>
          <t/>
        </is>
      </c>
      <c r="V1821" s="28" t="inlineStr">
        <f aca="false">O1821 + P1821</f>
        <is>
          <t/>
        </is>
      </c>
    </row>
    <row collapsed="false" customFormat="false" customHeight="true" hidden="false" ht="25" outlineLevel="0" r="1822">
      <c r="A1822" s="27" t="n">
        <v>39203</v>
      </c>
      <c r="B1822" s="20" t="n">
        <v>99.59</v>
      </c>
      <c r="C1822" s="20" t="n">
        <v>100.35</v>
      </c>
      <c r="D1822" s="20" t="n">
        <v>98.55</v>
      </c>
      <c r="E1822" s="20" t="n">
        <v>99.47</v>
      </c>
      <c r="F1822" s="20" t="n">
        <v>19018700</v>
      </c>
      <c r="G1822" s="20" t="n">
        <v>99.04</v>
      </c>
      <c r="I1822" s="20" t="n">
        <f aca="false">E1822-B1822</f>
        <v>-0.120000000000005</v>
      </c>
      <c r="J1822" s="20" t="n">
        <f aca="false">C1822-B1822</f>
        <v>0.759999999999991</v>
      </c>
      <c r="K1822" s="20" t="n">
        <f aca="false">D1822-B1822</f>
        <v>-1.04000000000001</v>
      </c>
      <c r="L1822" s="20" t="n">
        <f aca="false">B1822 - E1821</f>
        <v>-0.209999999999994</v>
      </c>
      <c r="M1822" s="20" t="n">
        <f aca="false">E1822 - E1821</f>
        <v>-0.329999999999998</v>
      </c>
      <c r="N1822" s="22" t="n">
        <f aca="false">(I1822 / B1822)</f>
        <v>-0.00120494025504573</v>
      </c>
      <c r="O1822" s="22" t="n">
        <f aca="false">(J1822 / B1822)</f>
        <v>0.00763128828195593</v>
      </c>
      <c r="P1822" s="22" t="n">
        <f aca="false">K1822 / B1822</f>
        <v>-0.0104428155437294</v>
      </c>
      <c r="Q1822" s="22" t="n">
        <f aca="false">L1822/E1821</f>
        <v>-0.0021042084168336</v>
      </c>
      <c r="R1822" s="22" t="n">
        <f aca="false">M1822 / E1821</f>
        <v>-0.00330661322645289</v>
      </c>
      <c r="S1822" s="23" t="str">
        <f aca="false">IF(N1822 &gt; 0, "UP", "DOWN")</f>
        <v>DOWN</v>
      </c>
      <c r="T1822" s="28" t="inlineStr">
        <f aca="false">O1822-N1822</f>
        <is>
          <t/>
        </is>
      </c>
      <c r="U1822" s="28" t="inlineStr">
        <f aca="false">P1822-N1822</f>
        <is>
          <t/>
        </is>
      </c>
      <c r="V1822" s="28" t="inlineStr">
        <f aca="false">O1822 + P1822</f>
        <is>
          <t/>
        </is>
      </c>
    </row>
    <row collapsed="false" customFormat="false" customHeight="true" hidden="false" ht="25" outlineLevel="0" r="1823">
      <c r="A1823" s="27" t="n">
        <v>39204</v>
      </c>
      <c r="B1823" s="20" t="n">
        <v>99.65</v>
      </c>
      <c r="C1823" s="20" t="n">
        <v>100.54</v>
      </c>
      <c r="D1823" s="20" t="n">
        <v>99.47</v>
      </c>
      <c r="E1823" s="20" t="n">
        <v>100.39</v>
      </c>
      <c r="F1823" s="20" t="n">
        <v>18040900</v>
      </c>
      <c r="G1823" s="20" t="n">
        <v>99.96</v>
      </c>
      <c r="I1823" s="20" t="n">
        <f aca="false">E1823-B1823</f>
        <v>0.739999999999995</v>
      </c>
      <c r="J1823" s="20" t="n">
        <f aca="false">C1823-B1823</f>
        <v>0.890000000000001</v>
      </c>
      <c r="K1823" s="20" t="n">
        <f aca="false">D1823-B1823</f>
        <v>-0.180000000000007</v>
      </c>
      <c r="L1823" s="20" t="n">
        <f aca="false">B1823 - E1822</f>
        <v>0.180000000000007</v>
      </c>
      <c r="M1823" s="20" t="n">
        <f aca="false">E1823 - E1822</f>
        <v>0.920000000000002</v>
      </c>
      <c r="N1823" s="22" t="n">
        <f aca="false">(I1823 / B1823)</f>
        <v>0.00742599096838931</v>
      </c>
      <c r="O1823" s="22" t="n">
        <f aca="false">(J1823 / B1823)</f>
        <v>0.00893125940792775</v>
      </c>
      <c r="P1823" s="22" t="n">
        <f aca="false">K1823 / B1823</f>
        <v>-0.00180632212744613</v>
      </c>
      <c r="Q1823" s="22" t="n">
        <f aca="false">L1823/E1822</f>
        <v>0.00180959083140652</v>
      </c>
      <c r="R1823" s="22" t="n">
        <f aca="false">M1823 / E1822</f>
        <v>0.00924901980496634</v>
      </c>
      <c r="S1823" s="23" t="str">
        <f aca="false">IF(N1823 &gt; 0, "UP", "DOWN")</f>
        <v>UP</v>
      </c>
      <c r="T1823" s="28" t="inlineStr">
        <f aca="false">O1823-N1823</f>
        <is>
          <t/>
        </is>
      </c>
      <c r="U1823" s="28" t="inlineStr">
        <f aca="false">P1823-N1823</f>
        <is>
          <t/>
        </is>
      </c>
      <c r="V1823" s="28" t="inlineStr">
        <f aca="false">O1823 + P1823</f>
        <is>
          <t/>
        </is>
      </c>
    </row>
    <row collapsed="false" customFormat="false" customHeight="true" hidden="false" ht="25" outlineLevel="0" r="1824">
      <c r="A1824" s="27" t="n">
        <v>39205</v>
      </c>
      <c r="B1824" s="20" t="n">
        <v>100.73</v>
      </c>
      <c r="C1824" s="20" t="n">
        <v>101.45</v>
      </c>
      <c r="D1824" s="20" t="n">
        <v>100.01</v>
      </c>
      <c r="E1824" s="20" t="n">
        <v>100.4</v>
      </c>
      <c r="F1824" s="20" t="n">
        <v>20574200</v>
      </c>
      <c r="G1824" s="20" t="n">
        <v>99.97</v>
      </c>
      <c r="I1824" s="20" t="n">
        <f aca="false">E1824-B1824</f>
        <v>-0.329999999999998</v>
      </c>
      <c r="J1824" s="20" t="n">
        <f aca="false">C1824-B1824</f>
        <v>0.719999999999999</v>
      </c>
      <c r="K1824" s="20" t="n">
        <f aca="false">D1824-B1824</f>
        <v>-0.719999999999999</v>
      </c>
      <c r="L1824" s="20" t="n">
        <f aca="false">B1824 - E1823</f>
        <v>0.340000000000003</v>
      </c>
      <c r="M1824" s="20" t="n">
        <f aca="false">E1824 - E1823</f>
        <v>0.0100000000000051</v>
      </c>
      <c r="N1824" s="22" t="n">
        <f aca="false">(I1824 / B1824)</f>
        <v>-0.00327608458254739</v>
      </c>
      <c r="O1824" s="22" t="n">
        <f aca="false">(J1824 / B1824)</f>
        <v>0.00714782090737614</v>
      </c>
      <c r="P1824" s="22" t="n">
        <f aca="false">K1824 / B1824</f>
        <v>-0.00714782090737614</v>
      </c>
      <c r="Q1824" s="22" t="n">
        <f aca="false">L1824/E1823</f>
        <v>0.00338679151309895</v>
      </c>
      <c r="R1824" s="22" t="n">
        <f aca="false">M1824 / E1823</f>
        <v>9.96115150911955E-005</v>
      </c>
      <c r="S1824" s="23" t="str">
        <f aca="false">IF(N1824 &gt; 0, "UP", "DOWN")</f>
        <v>DOWN</v>
      </c>
      <c r="T1824" s="28" t="inlineStr">
        <f aca="false">O1824-N1824</f>
        <is>
          <t/>
        </is>
      </c>
      <c r="U1824" s="28" t="inlineStr">
        <f aca="false">P1824-N1824</f>
        <is>
          <t/>
        </is>
      </c>
      <c r="V1824" s="28" t="inlineStr">
        <f aca="false">O1824 + P1824</f>
        <is>
          <t/>
        </is>
      </c>
    </row>
    <row collapsed="false" customFormat="false" customHeight="true" hidden="false" ht="25" outlineLevel="0" r="1825">
      <c r="A1825" s="27" t="n">
        <v>39206</v>
      </c>
      <c r="B1825" s="20" t="n">
        <v>100.8</v>
      </c>
      <c r="C1825" s="20" t="n">
        <v>101.6</v>
      </c>
      <c r="D1825" s="20" t="n">
        <v>100.5</v>
      </c>
      <c r="E1825" s="20" t="n">
        <v>100.81</v>
      </c>
      <c r="F1825" s="20" t="n">
        <v>13642400</v>
      </c>
      <c r="G1825" s="20" t="n">
        <v>100.38</v>
      </c>
      <c r="I1825" s="20" t="n">
        <f aca="false">E1825-B1825</f>
        <v>0.0100000000000051</v>
      </c>
      <c r="J1825" s="20" t="n">
        <f aca="false">C1825-B1825</f>
        <v>0.799999999999997</v>
      </c>
      <c r="K1825" s="20" t="n">
        <f aca="false">D1825-B1825</f>
        <v>-0.299999999999997</v>
      </c>
      <c r="L1825" s="20" t="n">
        <f aca="false">B1825 - E1824</f>
        <v>0.399999999999991</v>
      </c>
      <c r="M1825" s="20" t="n">
        <f aca="false">E1825 - E1824</f>
        <v>0.409999999999997</v>
      </c>
      <c r="N1825" s="22" t="n">
        <f aca="false">(I1825 / B1825)</f>
        <v>9.92063492064E-005</v>
      </c>
      <c r="O1825" s="22" t="n">
        <f aca="false">(J1825 / B1825)</f>
        <v>0.00793650793650791</v>
      </c>
      <c r="P1825" s="22" t="n">
        <f aca="false">K1825 / B1825</f>
        <v>-0.00297619047619045</v>
      </c>
      <c r="Q1825" s="22" t="n">
        <f aca="false">L1825/E1824</f>
        <v>0.00398406374501984</v>
      </c>
      <c r="R1825" s="22" t="n">
        <f aca="false">M1825 / E1824</f>
        <v>0.00408366533864538</v>
      </c>
      <c r="S1825" s="23" t="str">
        <f aca="false">IF(N1825 &gt; 0, "UP", "DOWN")</f>
        <v>UP</v>
      </c>
      <c r="T1825" s="28" t="inlineStr">
        <f aca="false">O1825-N1825</f>
        <is>
          <t/>
        </is>
      </c>
      <c r="U1825" s="28" t="inlineStr">
        <f aca="false">P1825-N1825</f>
        <is>
          <t/>
        </is>
      </c>
      <c r="V1825" s="28" t="inlineStr">
        <f aca="false">O1825 + P1825</f>
        <is>
          <t/>
        </is>
      </c>
    </row>
    <row collapsed="false" customFormat="false" customHeight="true" hidden="false" ht="25" outlineLevel="0" r="1826">
      <c r="A1826" s="27" t="n">
        <v>39209</v>
      </c>
      <c r="B1826" s="20" t="n">
        <v>101.08</v>
      </c>
      <c r="C1826" s="20" t="n">
        <v>104.35</v>
      </c>
      <c r="D1826" s="20" t="n">
        <v>101.01</v>
      </c>
      <c r="E1826" s="20" t="n">
        <v>103.92</v>
      </c>
      <c r="F1826" s="20" t="n">
        <v>30769900</v>
      </c>
      <c r="G1826" s="20" t="n">
        <v>103.48</v>
      </c>
      <c r="I1826" s="20" t="n">
        <f aca="false">E1826-B1826</f>
        <v>2.84</v>
      </c>
      <c r="J1826" s="20" t="n">
        <f aca="false">C1826-B1826</f>
        <v>3.27</v>
      </c>
      <c r="K1826" s="20" t="n">
        <f aca="false">D1826-B1826</f>
        <v>-0.0699999999999932</v>
      </c>
      <c r="L1826" s="20" t="n">
        <f aca="false">B1826 - E1825</f>
        <v>0.269999999999996</v>
      </c>
      <c r="M1826" s="20" t="n">
        <f aca="false">E1826 - E1825</f>
        <v>3.11</v>
      </c>
      <c r="N1826" s="22" t="n">
        <f aca="false">(I1826 / B1826)</f>
        <v>0.0280965571824298</v>
      </c>
      <c r="O1826" s="22" t="n">
        <f aca="false">(J1826 / B1826)</f>
        <v>0.0323506133755441</v>
      </c>
      <c r="P1826" s="22" t="n">
        <f aca="false">K1826 / B1826</f>
        <v>-0.000692520775623201</v>
      </c>
      <c r="Q1826" s="22" t="n">
        <f aca="false">L1826/E1825</f>
        <v>0.00267830572363849</v>
      </c>
      <c r="R1826" s="22" t="n">
        <f aca="false">M1826 / E1825</f>
        <v>0.0308501140759845</v>
      </c>
      <c r="S1826" s="23" t="str">
        <f aca="false">IF(N1826 &gt; 0, "UP", "DOWN")</f>
        <v>UP</v>
      </c>
      <c r="T1826" s="28" t="inlineStr">
        <f aca="false">O1826-N1826</f>
        <is>
          <t/>
        </is>
      </c>
      <c r="U1826" s="28" t="inlineStr">
        <f aca="false">P1826-N1826</f>
        <is>
          <t/>
        </is>
      </c>
      <c r="V1826" s="28" t="inlineStr">
        <f aca="false">O1826 + P1826</f>
        <is>
          <t/>
        </is>
      </c>
    </row>
    <row collapsed="false" customFormat="false" customHeight="true" hidden="false" ht="25" outlineLevel="0" r="1827">
      <c r="A1827" s="27" t="n">
        <v>39210</v>
      </c>
      <c r="B1827" s="20" t="n">
        <v>103.47</v>
      </c>
      <c r="C1827" s="20" t="n">
        <v>105.15</v>
      </c>
      <c r="D1827" s="20" t="n">
        <v>103.42</v>
      </c>
      <c r="E1827" s="20" t="n">
        <v>105.06</v>
      </c>
      <c r="F1827" s="20" t="n">
        <v>27999900</v>
      </c>
      <c r="G1827" s="20" t="n">
        <v>104.61</v>
      </c>
      <c r="I1827" s="20" t="n">
        <f aca="false">E1827-B1827</f>
        <v>1.59</v>
      </c>
      <c r="J1827" s="20" t="n">
        <f aca="false">C1827-B1827</f>
        <v>1.68000000000001</v>
      </c>
      <c r="K1827" s="20" t="n">
        <f aca="false">D1827-B1827</f>
        <v>-0.0499999999999972</v>
      </c>
      <c r="L1827" s="20" t="n">
        <f aca="false">B1827 - E1826</f>
        <v>-0.450000000000003</v>
      </c>
      <c r="M1827" s="20" t="n">
        <f aca="false">E1827 - E1826</f>
        <v>1.14</v>
      </c>
      <c r="N1827" s="22" t="n">
        <f aca="false">(I1827 / B1827)</f>
        <v>0.0153667729776747</v>
      </c>
      <c r="O1827" s="22" t="n">
        <f aca="false">(J1827 / B1827)</f>
        <v>0.0162365903160337</v>
      </c>
      <c r="P1827" s="22" t="n">
        <f aca="false">K1827 / B1827</f>
        <v>-0.000483231854643831</v>
      </c>
      <c r="Q1827" s="22" t="n">
        <f aca="false">L1827/E1826</f>
        <v>-0.00433025404157047</v>
      </c>
      <c r="R1827" s="22" t="n">
        <f aca="false">M1827 / E1826</f>
        <v>0.0109699769053118</v>
      </c>
      <c r="S1827" s="23" t="str">
        <f aca="false">IF(N1827 &gt; 0, "UP", "DOWN")</f>
        <v>UP</v>
      </c>
      <c r="T1827" s="28" t="inlineStr">
        <f aca="false">O1827-N1827</f>
        <is>
          <t/>
        </is>
      </c>
      <c r="U1827" s="28" t="inlineStr">
        <f aca="false">P1827-N1827</f>
        <is>
          <t/>
        </is>
      </c>
      <c r="V1827" s="28" t="inlineStr">
        <f aca="false">O1827 + P1827</f>
        <is>
          <t/>
        </is>
      </c>
    </row>
    <row collapsed="false" customFormat="false" customHeight="true" hidden="false" ht="25" outlineLevel="0" r="1828">
      <c r="A1828" s="27" t="n">
        <v>39211</v>
      </c>
      <c r="B1828" s="20" t="n">
        <v>104.91</v>
      </c>
      <c r="C1828" s="20" t="n">
        <v>106.96</v>
      </c>
      <c r="D1828" s="20" t="n">
        <v>104.89</v>
      </c>
      <c r="E1828" s="20" t="n">
        <v>106.88</v>
      </c>
      <c r="F1828" s="20" t="n">
        <v>25634200</v>
      </c>
      <c r="G1828" s="20" t="n">
        <v>106.42</v>
      </c>
      <c r="I1828" s="20" t="n">
        <f aca="false">E1828-B1828</f>
        <v>1.97</v>
      </c>
      <c r="J1828" s="20" t="n">
        <f aca="false">C1828-B1828</f>
        <v>2.05</v>
      </c>
      <c r="K1828" s="20" t="n">
        <f aca="false">D1828-B1828</f>
        <v>-0.019999999999996</v>
      </c>
      <c r="L1828" s="20" t="n">
        <f aca="false">B1828 - E1827</f>
        <v>-0.150000000000006</v>
      </c>
      <c r="M1828" s="20" t="n">
        <f aca="false">E1828 - E1827</f>
        <v>1.81999999999999</v>
      </c>
      <c r="N1828" s="22" t="n">
        <f aca="false">(I1828 / B1828)</f>
        <v>0.0187780001906396</v>
      </c>
      <c r="O1828" s="22" t="n">
        <f aca="false">(J1828 / B1828)</f>
        <v>0.0195405585740158</v>
      </c>
      <c r="P1828" s="22" t="n">
        <f aca="false">K1828 / B1828</f>
        <v>-0.000190639595844019</v>
      </c>
      <c r="Q1828" s="22" t="n">
        <f aca="false">L1828/E1827</f>
        <v>-0.00142775556824677</v>
      </c>
      <c r="R1828" s="22" t="n">
        <f aca="false">M1828 / E1827</f>
        <v>0.0173234342280601</v>
      </c>
      <c r="S1828" s="23" t="str">
        <f aca="false">IF(N1828 &gt; 0, "UP", "DOWN")</f>
        <v>UP</v>
      </c>
      <c r="T1828" s="28" t="inlineStr">
        <f aca="false">O1828-N1828</f>
        <is>
          <t/>
        </is>
      </c>
      <c r="U1828" s="28" t="inlineStr">
        <f aca="false">P1828-N1828</f>
        <is>
          <t/>
        </is>
      </c>
      <c r="V1828" s="28" t="inlineStr">
        <f aca="false">O1828 + P1828</f>
        <is>
          <t/>
        </is>
      </c>
    </row>
    <row collapsed="false" customFormat="false" customHeight="true" hidden="false" ht="25" outlineLevel="0" r="1829">
      <c r="A1829" s="27" t="n">
        <v>39212</v>
      </c>
      <c r="B1829" s="20" t="n">
        <v>106.63</v>
      </c>
      <c r="C1829" s="20" t="n">
        <v>108.84</v>
      </c>
      <c r="D1829" s="20" t="n">
        <v>105.92</v>
      </c>
      <c r="E1829" s="20" t="n">
        <v>107.34</v>
      </c>
      <c r="F1829" s="20" t="n">
        <v>42759200</v>
      </c>
      <c r="G1829" s="20" t="n">
        <v>106.88</v>
      </c>
      <c r="I1829" s="20" t="n">
        <f aca="false">E1829-B1829</f>
        <v>0.710000000000008</v>
      </c>
      <c r="J1829" s="20" t="n">
        <f aca="false">C1829-B1829</f>
        <v>2.21000000000001</v>
      </c>
      <c r="K1829" s="20" t="n">
        <f aca="false">D1829-B1829</f>
        <v>-0.709999999999994</v>
      </c>
      <c r="L1829" s="20" t="n">
        <f aca="false">B1829 - E1828</f>
        <v>-0.25</v>
      </c>
      <c r="M1829" s="20" t="n">
        <f aca="false">E1829 - E1828</f>
        <v>0.460000000000008</v>
      </c>
      <c r="N1829" s="22" t="n">
        <f aca="false">(I1829 / B1829)</f>
        <v>0.00665853887273758</v>
      </c>
      <c r="O1829" s="22" t="n">
        <f aca="false">(J1829 / B1829)</f>
        <v>0.0207258745193661</v>
      </c>
      <c r="P1829" s="22" t="n">
        <f aca="false">K1829 / B1829</f>
        <v>-0.00665853887273745</v>
      </c>
      <c r="Q1829" s="22" t="n">
        <f aca="false">L1829/E1828</f>
        <v>-0.00233907185628743</v>
      </c>
      <c r="R1829" s="22" t="n">
        <f aca="false">M1829 / E1828</f>
        <v>0.00430389221556894</v>
      </c>
      <c r="S1829" s="23" t="str">
        <f aca="false">IF(N1829 &gt; 0, "UP", "DOWN")</f>
        <v>UP</v>
      </c>
      <c r="T1829" s="28" t="inlineStr">
        <f aca="false">O1829-N1829</f>
        <is>
          <t/>
        </is>
      </c>
      <c r="U1829" s="28" t="inlineStr">
        <f aca="false">P1829-N1829</f>
        <is>
          <t/>
        </is>
      </c>
      <c r="V1829" s="28" t="inlineStr">
        <f aca="false">O1829 + P1829</f>
        <is>
          <t/>
        </is>
      </c>
    </row>
    <row collapsed="false" customFormat="false" customHeight="true" hidden="false" ht="25" outlineLevel="0" r="1830">
      <c r="A1830" s="27" t="n">
        <v>39213</v>
      </c>
      <c r="B1830" s="20" t="n">
        <v>107.74</v>
      </c>
      <c r="C1830" s="20" t="n">
        <v>109.13</v>
      </c>
      <c r="D1830" s="20" t="n">
        <v>106.78</v>
      </c>
      <c r="E1830" s="20" t="n">
        <v>108.74</v>
      </c>
      <c r="F1830" s="20" t="n">
        <v>23346300</v>
      </c>
      <c r="G1830" s="20" t="n">
        <v>108.28</v>
      </c>
      <c r="I1830" s="20" t="n">
        <f aca="false">E1830-B1830</f>
        <v>1</v>
      </c>
      <c r="J1830" s="20" t="n">
        <f aca="false">C1830-B1830</f>
        <v>1.39</v>
      </c>
      <c r="K1830" s="20" t="n">
        <f aca="false">D1830-B1830</f>
        <v>-0.959999999999994</v>
      </c>
      <c r="L1830" s="20" t="n">
        <f aca="false">B1830 - E1829</f>
        <v>0.399999999999991</v>
      </c>
      <c r="M1830" s="20" t="n">
        <f aca="false">E1830 - E1829</f>
        <v>1.39999999999999</v>
      </c>
      <c r="N1830" s="22" t="n">
        <f aca="false">(I1830 / B1830)</f>
        <v>0.00928160386114721</v>
      </c>
      <c r="O1830" s="22" t="n">
        <f aca="false">(J1830 / B1830)</f>
        <v>0.0129014293669946</v>
      </c>
      <c r="P1830" s="22" t="n">
        <f aca="false">K1830 / B1830</f>
        <v>-0.00891033970670126</v>
      </c>
      <c r="Q1830" s="22" t="n">
        <f aca="false">L1830/E1829</f>
        <v>0.00372647661635915</v>
      </c>
      <c r="R1830" s="22" t="n">
        <f aca="false">M1830 / E1829</f>
        <v>0.0130426681572572</v>
      </c>
      <c r="S1830" s="23" t="str">
        <f aca="false">IF(N1830 &gt; 0, "UP", "DOWN")</f>
        <v>UP</v>
      </c>
      <c r="T1830" s="28" t="inlineStr">
        <f aca="false">O1830-N1830</f>
        <is>
          <t/>
        </is>
      </c>
      <c r="U1830" s="28" t="inlineStr">
        <f aca="false">P1830-N1830</f>
        <is>
          <t/>
        </is>
      </c>
      <c r="V1830" s="28" t="inlineStr">
        <f aca="false">O1830 + P1830</f>
        <is>
          <t/>
        </is>
      </c>
    </row>
    <row collapsed="false" customFormat="false" customHeight="true" hidden="false" ht="25" outlineLevel="0" r="1831">
      <c r="A1831" s="27" t="n">
        <v>39216</v>
      </c>
      <c r="B1831" s="20" t="n">
        <v>109.62</v>
      </c>
      <c r="C1831" s="20" t="n">
        <v>110</v>
      </c>
      <c r="D1831" s="20" t="n">
        <v>108.25</v>
      </c>
      <c r="E1831" s="20" t="n">
        <v>109.36</v>
      </c>
      <c r="F1831" s="20" t="n">
        <v>23283800</v>
      </c>
      <c r="G1831" s="20" t="n">
        <v>108.89</v>
      </c>
      <c r="I1831" s="20" t="n">
        <f aca="false">E1831-B1831</f>
        <v>-0.260000000000005</v>
      </c>
      <c r="J1831" s="20" t="n">
        <f aca="false">C1831-B1831</f>
        <v>0.379999999999995</v>
      </c>
      <c r="K1831" s="20" t="n">
        <f aca="false">D1831-B1831</f>
        <v>-1.37</v>
      </c>
      <c r="L1831" s="20" t="n">
        <f aca="false">B1831 - E1830</f>
        <v>0.88000000000001</v>
      </c>
      <c r="M1831" s="20" t="n">
        <f aca="false">E1831 - E1830</f>
        <v>0.620000000000005</v>
      </c>
      <c r="N1831" s="22" t="n">
        <f aca="false">(I1831 / B1831)</f>
        <v>-0.0023718299580369</v>
      </c>
      <c r="O1831" s="22" t="n">
        <f aca="false">(J1831 / B1831)</f>
        <v>0.00346652070789998</v>
      </c>
      <c r="P1831" s="22" t="n">
        <f aca="false">K1831 / B1831</f>
        <v>-0.0124977193942712</v>
      </c>
      <c r="Q1831" s="22" t="n">
        <f aca="false">L1831/E1830</f>
        <v>0.008092698179143</v>
      </c>
      <c r="R1831" s="22" t="n">
        <f aca="false">M1831 / E1830</f>
        <v>0.00570167371712346</v>
      </c>
      <c r="S1831" s="23" t="str">
        <f aca="false">IF(N1831 &gt; 0, "UP", "DOWN")</f>
        <v>DOWN</v>
      </c>
      <c r="T1831" s="28" t="inlineStr">
        <f aca="false">O1831-N1831</f>
        <is>
          <t/>
        </is>
      </c>
      <c r="U1831" s="28" t="inlineStr">
        <f aca="false">P1831-N1831</f>
        <is>
          <t/>
        </is>
      </c>
      <c r="V1831" s="28" t="inlineStr">
        <f aca="false">O1831 + P1831</f>
        <is>
          <t/>
        </is>
      </c>
    </row>
    <row collapsed="false" customFormat="false" customHeight="true" hidden="false" ht="25" outlineLevel="0" r="1832">
      <c r="A1832" s="27" t="n">
        <v>39217</v>
      </c>
      <c r="B1832" s="20" t="n">
        <v>109.57</v>
      </c>
      <c r="C1832" s="20" t="n">
        <v>110.2</v>
      </c>
      <c r="D1832" s="20" t="n">
        <v>106.48</v>
      </c>
      <c r="E1832" s="20" t="n">
        <v>107.52</v>
      </c>
      <c r="F1832" s="20" t="n">
        <v>34089800</v>
      </c>
      <c r="G1832" s="20" t="n">
        <v>107.06</v>
      </c>
      <c r="I1832" s="20" t="n">
        <f aca="false">E1832-B1832</f>
        <v>-2.05</v>
      </c>
      <c r="J1832" s="20" t="n">
        <f aca="false">C1832-B1832</f>
        <v>0.63000000000001</v>
      </c>
      <c r="K1832" s="20" t="n">
        <f aca="false">D1832-B1832</f>
        <v>-3.08999999999999</v>
      </c>
      <c r="L1832" s="20" t="n">
        <f aca="false">B1832 - E1831</f>
        <v>0.209999999999994</v>
      </c>
      <c r="M1832" s="20" t="n">
        <f aca="false">E1832 - E1831</f>
        <v>-1.84</v>
      </c>
      <c r="N1832" s="22" t="n">
        <f aca="false">(I1832 / B1832)</f>
        <v>-0.0187095007757598</v>
      </c>
      <c r="O1832" s="22" t="n">
        <f aca="false">(J1832 / B1832)</f>
        <v>0.00574974901889212</v>
      </c>
      <c r="P1832" s="22" t="n">
        <f aca="false">K1832 / B1832</f>
        <v>-0.0282011499498037</v>
      </c>
      <c r="Q1832" s="22" t="n">
        <f aca="false">L1832/E1831</f>
        <v>0.00192026335040228</v>
      </c>
      <c r="R1832" s="22" t="n">
        <f aca="false">M1832 / E1831</f>
        <v>-0.0168251645940015</v>
      </c>
      <c r="S1832" s="23" t="str">
        <f aca="false">IF(N1832 &gt; 0, "UP", "DOWN")</f>
        <v>DOWN</v>
      </c>
      <c r="T1832" s="28" t="inlineStr">
        <f aca="false">O1832-N1832</f>
        <is>
          <t/>
        </is>
      </c>
      <c r="U1832" s="28" t="inlineStr">
        <f aca="false">P1832-N1832</f>
        <is>
          <t/>
        </is>
      </c>
      <c r="V1832" s="28" t="inlineStr">
        <f aca="false">O1832 + P1832</f>
        <is>
          <t/>
        </is>
      </c>
    </row>
    <row collapsed="false" customFormat="false" customHeight="true" hidden="false" ht="25" outlineLevel="0" r="1833">
      <c r="A1833" s="27" t="n">
        <v>39218</v>
      </c>
      <c r="B1833" s="20" t="n">
        <v>108.53</v>
      </c>
      <c r="C1833" s="20" t="n">
        <v>108.83</v>
      </c>
      <c r="D1833" s="20" t="n">
        <v>103.42</v>
      </c>
      <c r="E1833" s="20" t="n">
        <v>107.34</v>
      </c>
      <c r="F1833" s="20" t="n">
        <v>40241700</v>
      </c>
      <c r="G1833" s="20" t="n">
        <v>106.88</v>
      </c>
      <c r="I1833" s="20" t="n">
        <f aca="false">E1833-B1833</f>
        <v>-1.19</v>
      </c>
      <c r="J1833" s="20" t="n">
        <f aca="false">C1833-B1833</f>
        <v>0.299999999999997</v>
      </c>
      <c r="K1833" s="20" t="n">
        <f aca="false">D1833-B1833</f>
        <v>-5.11</v>
      </c>
      <c r="L1833" s="20" t="n">
        <f aca="false">B1833 - E1832</f>
        <v>1.01000000000001</v>
      </c>
      <c r="M1833" s="20" t="n">
        <f aca="false">E1833 - E1832</f>
        <v>-0.179999999999993</v>
      </c>
      <c r="N1833" s="22" t="n">
        <f aca="false">(I1833 / B1833)</f>
        <v>-0.0109647102183728</v>
      </c>
      <c r="O1833" s="22" t="n">
        <f aca="false">(J1833 / B1833)</f>
        <v>0.00276421266009396</v>
      </c>
      <c r="P1833" s="22" t="n">
        <f aca="false">K1833 / B1833</f>
        <v>-0.0470837556436008</v>
      </c>
      <c r="Q1833" s="22" t="n">
        <f aca="false">L1833/E1832</f>
        <v>0.00939360119047624</v>
      </c>
      <c r="R1833" s="22" t="n">
        <f aca="false">M1833 / E1832</f>
        <v>-0.00167410714285707</v>
      </c>
      <c r="S1833" s="23" t="str">
        <f aca="false">IF(N1833 &gt; 0, "UP", "DOWN")</f>
        <v>DOWN</v>
      </c>
      <c r="T1833" s="28" t="inlineStr">
        <f aca="false">O1833-N1833</f>
        <is>
          <t/>
        </is>
      </c>
      <c r="U1833" s="28" t="inlineStr">
        <f aca="false">P1833-N1833</f>
        <is>
          <t/>
        </is>
      </c>
      <c r="V1833" s="28" t="inlineStr">
        <f aca="false">O1833 + P1833</f>
        <is>
          <t/>
        </is>
      </c>
    </row>
    <row collapsed="false" customFormat="false" customHeight="true" hidden="false" ht="25" outlineLevel="0" r="1834">
      <c r="A1834" s="27" t="n">
        <v>39219</v>
      </c>
      <c r="B1834" s="20" t="n">
        <v>107.15</v>
      </c>
      <c r="C1834" s="20" t="n">
        <v>109.87</v>
      </c>
      <c r="D1834" s="20" t="n">
        <v>107.15</v>
      </c>
      <c r="E1834" s="20" t="n">
        <v>109.44</v>
      </c>
      <c r="F1834" s="20" t="n">
        <v>26260400</v>
      </c>
      <c r="G1834" s="20" t="n">
        <v>108.97</v>
      </c>
      <c r="I1834" s="20" t="n">
        <f aca="false">E1834-B1834</f>
        <v>2.28999999999999</v>
      </c>
      <c r="J1834" s="20" t="n">
        <f aca="false">C1834-B1834</f>
        <v>2.72</v>
      </c>
      <c r="K1834" s="20" t="n">
        <f aca="false">D1834-B1834</f>
        <v>0</v>
      </c>
      <c r="L1834" s="20" t="n">
        <f aca="false">B1834 - E1833</f>
        <v>-0.189999999999998</v>
      </c>
      <c r="M1834" s="20" t="n">
        <f aca="false">E1834 - E1833</f>
        <v>2.09999999999999</v>
      </c>
      <c r="N1834" s="22" t="n">
        <f aca="false">(I1834 / B1834)</f>
        <v>0.0213719085394306</v>
      </c>
      <c r="O1834" s="22" t="n">
        <f aca="false">(J1834 / B1834)</f>
        <v>0.0253849743350443</v>
      </c>
      <c r="P1834" s="22" t="n">
        <f aca="false">K1834 / B1834</f>
        <v>0</v>
      </c>
      <c r="Q1834" s="22" t="n">
        <f aca="false">L1834/E1833</f>
        <v>-0.00177007639277061</v>
      </c>
      <c r="R1834" s="22" t="n">
        <f aca="false">M1834 / E1833</f>
        <v>0.0195640022358859</v>
      </c>
      <c r="S1834" s="23" t="str">
        <f aca="false">IF(N1834 &gt; 0, "UP", "DOWN")</f>
        <v>UP</v>
      </c>
      <c r="T1834" s="28" t="inlineStr">
        <f aca="false">O1834-N1834</f>
        <is>
          <t/>
        </is>
      </c>
      <c r="U1834" s="28" t="inlineStr">
        <f aca="false">P1834-N1834</f>
        <is>
          <t/>
        </is>
      </c>
      <c r="V1834" s="28" t="inlineStr">
        <f aca="false">O1834 + P1834</f>
        <is>
          <t/>
        </is>
      </c>
    </row>
    <row collapsed="false" customFormat="false" customHeight="true" hidden="false" ht="25" outlineLevel="0" r="1835">
      <c r="A1835" s="27" t="n">
        <v>39220</v>
      </c>
      <c r="B1835" s="20" t="n">
        <v>110.23</v>
      </c>
      <c r="C1835" s="20" t="n">
        <v>110.64</v>
      </c>
      <c r="D1835" s="20" t="n">
        <v>109.77</v>
      </c>
      <c r="E1835" s="20" t="n">
        <v>110.02</v>
      </c>
      <c r="F1835" s="20" t="n">
        <v>22190900</v>
      </c>
      <c r="G1835" s="20" t="n">
        <v>109.55</v>
      </c>
      <c r="I1835" s="20" t="n">
        <f aca="false">E1835-B1835</f>
        <v>-0.210000000000008</v>
      </c>
      <c r="J1835" s="20" t="n">
        <f aca="false">C1835-B1835</f>
        <v>0.409999999999997</v>
      </c>
      <c r="K1835" s="20" t="n">
        <f aca="false">D1835-B1835</f>
        <v>-0.460000000000008</v>
      </c>
      <c r="L1835" s="20" t="n">
        <f aca="false">B1835 - E1834</f>
        <v>0.790000000000006</v>
      </c>
      <c r="M1835" s="20" t="n">
        <f aca="false">E1835 - E1834</f>
        <v>0.579999999999998</v>
      </c>
      <c r="N1835" s="22" t="n">
        <f aca="false">(I1835 / B1835)</f>
        <v>-0.00190510750249486</v>
      </c>
      <c r="O1835" s="22" t="n">
        <f aca="false">(J1835 / B1835)</f>
        <v>0.00371949560010883</v>
      </c>
      <c r="P1835" s="22" t="n">
        <f aca="false">K1835 / B1835</f>
        <v>-0.00417309262451246</v>
      </c>
      <c r="Q1835" s="22" t="n">
        <f aca="false">L1835/E1834</f>
        <v>0.00721856725146205</v>
      </c>
      <c r="R1835" s="22" t="n">
        <f aca="false">M1835 / E1834</f>
        <v>0.00529970760233917</v>
      </c>
      <c r="S1835" s="23" t="str">
        <f aca="false">IF(N1835 &gt; 0, "UP", "DOWN")</f>
        <v>DOWN</v>
      </c>
      <c r="T1835" s="28" t="inlineStr">
        <f aca="false">O1835-N1835</f>
        <is>
          <t/>
        </is>
      </c>
      <c r="U1835" s="28" t="inlineStr">
        <f aca="false">P1835-N1835</f>
        <is>
          <t/>
        </is>
      </c>
      <c r="V1835" s="28" t="inlineStr">
        <f aca="false">O1835 + P1835</f>
        <is>
          <t/>
        </is>
      </c>
    </row>
    <row collapsed="false" customFormat="false" customHeight="true" hidden="false" ht="25" outlineLevel="0" r="1836">
      <c r="A1836" s="27" t="n">
        <v>39223</v>
      </c>
      <c r="B1836" s="20" t="n">
        <v>110.31</v>
      </c>
      <c r="C1836" s="20" t="n">
        <v>112.45</v>
      </c>
      <c r="D1836" s="20" t="n">
        <v>110.05</v>
      </c>
      <c r="E1836" s="20" t="n">
        <v>111.98</v>
      </c>
      <c r="F1836" s="20" t="n">
        <v>22853300</v>
      </c>
      <c r="G1836" s="20" t="n">
        <v>111.5</v>
      </c>
      <c r="I1836" s="20" t="n">
        <f aca="false">E1836-B1836</f>
        <v>1.67</v>
      </c>
      <c r="J1836" s="20" t="n">
        <f aca="false">C1836-B1836</f>
        <v>2.14</v>
      </c>
      <c r="K1836" s="20" t="n">
        <f aca="false">D1836-B1836</f>
        <v>-0.260000000000005</v>
      </c>
      <c r="L1836" s="20" t="n">
        <f aca="false">B1836 - E1835</f>
        <v>0.290000000000006</v>
      </c>
      <c r="M1836" s="20" t="n">
        <f aca="false">E1836 - E1835</f>
        <v>1.96000000000001</v>
      </c>
      <c r="N1836" s="22" t="n">
        <f aca="false">(I1836 / B1836)</f>
        <v>0.0151391532952588</v>
      </c>
      <c r="O1836" s="22" t="n">
        <f aca="false">(J1836 / B1836)</f>
        <v>0.0193998730849424</v>
      </c>
      <c r="P1836" s="22" t="n">
        <f aca="false">K1836 / B1836</f>
        <v>-0.00235699392620801</v>
      </c>
      <c r="Q1836" s="22" t="n">
        <f aca="false">L1836/E1835</f>
        <v>0.00263588438465739</v>
      </c>
      <c r="R1836" s="22" t="n">
        <f aca="false">M1836 / E1835</f>
        <v>0.0178149427376841</v>
      </c>
      <c r="S1836" s="23" t="str">
        <f aca="false">IF(N1836 &gt; 0, "UP", "DOWN")</f>
        <v>UP</v>
      </c>
      <c r="T1836" s="28" t="inlineStr">
        <f aca="false">O1836-N1836</f>
        <is>
          <t/>
        </is>
      </c>
      <c r="U1836" s="28" t="inlineStr">
        <f aca="false">P1836-N1836</f>
        <is>
          <t/>
        </is>
      </c>
      <c r="V1836" s="28" t="inlineStr">
        <f aca="false">O1836 + P1836</f>
        <is>
          <t/>
        </is>
      </c>
    </row>
    <row collapsed="false" customFormat="false" customHeight="true" hidden="false" ht="25" outlineLevel="0" r="1837">
      <c r="A1837" s="27" t="n">
        <v>39224</v>
      </c>
      <c r="B1837" s="20" t="n">
        <v>112.49</v>
      </c>
      <c r="C1837" s="20" t="n">
        <v>113.75</v>
      </c>
      <c r="D1837" s="20" t="n">
        <v>112.01</v>
      </c>
      <c r="E1837" s="20" t="n">
        <v>113.54</v>
      </c>
      <c r="F1837" s="20" t="n">
        <v>20443200</v>
      </c>
      <c r="G1837" s="20" t="n">
        <v>113.05</v>
      </c>
      <c r="I1837" s="20" t="n">
        <f aca="false">E1837-B1837</f>
        <v>1.05000000000001</v>
      </c>
      <c r="J1837" s="20" t="n">
        <f aca="false">C1837-B1837</f>
        <v>1.26000000000001</v>
      </c>
      <c r="K1837" s="20" t="n">
        <f aca="false">D1837-B1837</f>
        <v>-0.47999999999999</v>
      </c>
      <c r="L1837" s="20" t="n">
        <f aca="false">B1837 - E1836</f>
        <v>0.509999999999991</v>
      </c>
      <c r="M1837" s="20" t="n">
        <f aca="false">E1837 - E1836</f>
        <v>1.56</v>
      </c>
      <c r="N1837" s="22" t="n">
        <f aca="false">(I1837 / B1837)</f>
        <v>0.00933416303671448</v>
      </c>
      <c r="O1837" s="22" t="n">
        <f aca="false">(J1837 / B1837)</f>
        <v>0.0112009956440573</v>
      </c>
      <c r="P1837" s="22" t="n">
        <f aca="false">K1837 / B1837</f>
        <v>-0.00426704595964077</v>
      </c>
      <c r="Q1837" s="22" t="n">
        <f aca="false">L1837/E1836</f>
        <v>0.00455438471155555</v>
      </c>
      <c r="R1837" s="22" t="n">
        <f aca="false">M1837 / E1836</f>
        <v>0.0139310591176996</v>
      </c>
      <c r="S1837" s="23" t="str">
        <f aca="false">IF(N1837 &gt; 0, "UP", "DOWN")</f>
        <v>UP</v>
      </c>
      <c r="T1837" s="28" t="inlineStr">
        <f aca="false">O1837-N1837</f>
        <is>
          <t/>
        </is>
      </c>
      <c r="U1837" s="28" t="inlineStr">
        <f aca="false">P1837-N1837</f>
        <is>
          <t/>
        </is>
      </c>
      <c r="V1837" s="28" t="inlineStr">
        <f aca="false">O1837 + P1837</f>
        <is>
          <t/>
        </is>
      </c>
    </row>
    <row collapsed="false" customFormat="false" customHeight="true" hidden="false" ht="25" outlineLevel="0" r="1838">
      <c r="A1838" s="27" t="n">
        <v>39225</v>
      </c>
      <c r="B1838" s="20" t="n">
        <v>114.02</v>
      </c>
      <c r="C1838" s="20" t="n">
        <v>115</v>
      </c>
      <c r="D1838" s="20" t="n">
        <v>112.59</v>
      </c>
      <c r="E1838" s="20" t="n">
        <v>112.89</v>
      </c>
      <c r="F1838" s="20" t="n">
        <v>32549100</v>
      </c>
      <c r="G1838" s="20" t="n">
        <v>112.41</v>
      </c>
      <c r="I1838" s="20" t="n">
        <f aca="false">E1838-B1838</f>
        <v>-1.13</v>
      </c>
      <c r="J1838" s="20" t="n">
        <f aca="false">C1838-B1838</f>
        <v>0.980000000000004</v>
      </c>
      <c r="K1838" s="20" t="n">
        <f aca="false">D1838-B1838</f>
        <v>-1.42999999999999</v>
      </c>
      <c r="L1838" s="20" t="n">
        <f aca="false">B1838 - E1837</f>
        <v>0.47999999999999</v>
      </c>
      <c r="M1838" s="20" t="n">
        <f aca="false">E1838 - E1837</f>
        <v>-0.650000000000006</v>
      </c>
      <c r="N1838" s="22" t="n">
        <f aca="false">(I1838 / B1838)</f>
        <v>-0.00991054201017361</v>
      </c>
      <c r="O1838" s="22" t="n">
        <f aca="false">(J1838 / B1838)</f>
        <v>0.00859498333625683</v>
      </c>
      <c r="P1838" s="22" t="n">
        <f aca="false">K1838 / B1838</f>
        <v>-0.0125416593580073</v>
      </c>
      <c r="Q1838" s="22" t="n">
        <f aca="false">L1838/E1837</f>
        <v>0.00422758499207319</v>
      </c>
      <c r="R1838" s="22" t="n">
        <f aca="false">M1838 / E1837</f>
        <v>-0.00572485467676595</v>
      </c>
      <c r="S1838" s="23" t="str">
        <f aca="false">IF(N1838 &gt; 0, "UP", "DOWN")</f>
        <v>DOWN</v>
      </c>
      <c r="T1838" s="28" t="inlineStr">
        <f aca="false">O1838-N1838</f>
        <is>
          <t/>
        </is>
      </c>
      <c r="U1838" s="28" t="inlineStr">
        <f aca="false">P1838-N1838</f>
        <is>
          <t/>
        </is>
      </c>
      <c r="V1838" s="28" t="inlineStr">
        <f aca="false">O1838 + P1838</f>
        <is>
          <t/>
        </is>
      </c>
    </row>
    <row collapsed="false" customFormat="false" customHeight="true" hidden="false" ht="25" outlineLevel="0" r="1839">
      <c r="A1839" s="27" t="n">
        <v>39226</v>
      </c>
      <c r="B1839" s="20" t="n">
        <v>112.81</v>
      </c>
      <c r="C1839" s="20" t="n">
        <v>114.46</v>
      </c>
      <c r="D1839" s="20" t="n">
        <v>110.37</v>
      </c>
      <c r="E1839" s="20" t="n">
        <v>110.69</v>
      </c>
      <c r="F1839" s="20" t="n">
        <v>31691500</v>
      </c>
      <c r="G1839" s="20" t="n">
        <v>110.22</v>
      </c>
      <c r="I1839" s="20" t="n">
        <f aca="false">E1839-B1839</f>
        <v>-2.12</v>
      </c>
      <c r="J1839" s="20" t="n">
        <f aca="false">C1839-B1839</f>
        <v>1.64999999999999</v>
      </c>
      <c r="K1839" s="20" t="n">
        <f aca="false">D1839-B1839</f>
        <v>-2.44</v>
      </c>
      <c r="L1839" s="20" t="n">
        <f aca="false">B1839 - E1838</f>
        <v>-0.0799999999999983</v>
      </c>
      <c r="M1839" s="20" t="n">
        <f aca="false">E1839 - E1838</f>
        <v>-2.2</v>
      </c>
      <c r="N1839" s="22" t="n">
        <f aca="false">(I1839 / B1839)</f>
        <v>-0.0187926602251574</v>
      </c>
      <c r="O1839" s="22" t="n">
        <f aca="false">(J1839 / B1839)</f>
        <v>0.0146263629110894</v>
      </c>
      <c r="P1839" s="22" t="n">
        <f aca="false">K1839 / B1839</f>
        <v>-0.0216292881836716</v>
      </c>
      <c r="Q1839" s="22" t="n">
        <f aca="false">L1839/E1838</f>
        <v>-0.000708654442377521</v>
      </c>
      <c r="R1839" s="22" t="n">
        <f aca="false">M1839 / E1838</f>
        <v>-0.0194879971653823</v>
      </c>
      <c r="S1839" s="23" t="str">
        <f aca="false">IF(N1839 &gt; 0, "UP", "DOWN")</f>
        <v>DOWN</v>
      </c>
      <c r="T1839" s="28" t="inlineStr">
        <f aca="false">O1839-N1839</f>
        <is>
          <t/>
        </is>
      </c>
      <c r="U1839" s="28" t="inlineStr">
        <f aca="false">P1839-N1839</f>
        <is>
          <t/>
        </is>
      </c>
      <c r="V1839" s="28" t="inlineStr">
        <f aca="false">O1839 + P1839</f>
        <is>
          <t/>
        </is>
      </c>
    </row>
    <row collapsed="false" customFormat="false" customHeight="true" hidden="false" ht="25" outlineLevel="0" r="1840">
      <c r="A1840" s="27" t="n">
        <v>39227</v>
      </c>
      <c r="B1840" s="20" t="n">
        <v>112</v>
      </c>
      <c r="C1840" s="20" t="n">
        <v>113.78</v>
      </c>
      <c r="D1840" s="20" t="n">
        <v>111.5</v>
      </c>
      <c r="E1840" s="20" t="n">
        <v>113.62</v>
      </c>
      <c r="F1840" s="20" t="n">
        <v>22605700</v>
      </c>
      <c r="G1840" s="20" t="n">
        <v>113.13</v>
      </c>
      <c r="I1840" s="20" t="n">
        <f aca="false">E1840-B1840</f>
        <v>1.62</v>
      </c>
      <c r="J1840" s="20" t="n">
        <f aca="false">C1840-B1840</f>
        <v>1.78</v>
      </c>
      <c r="K1840" s="20" t="n">
        <f aca="false">D1840-B1840</f>
        <v>-0.5</v>
      </c>
      <c r="L1840" s="20" t="n">
        <f aca="false">B1840 - E1839</f>
        <v>1.31</v>
      </c>
      <c r="M1840" s="20" t="n">
        <f aca="false">E1840 - E1839</f>
        <v>2.93000000000001</v>
      </c>
      <c r="N1840" s="22" t="n">
        <f aca="false">(I1840 / B1840)</f>
        <v>0.0144642857142858</v>
      </c>
      <c r="O1840" s="22" t="n">
        <f aca="false">(J1840 / B1840)</f>
        <v>0.0158928571428572</v>
      </c>
      <c r="P1840" s="22" t="n">
        <f aca="false">K1840 / B1840</f>
        <v>-0.00446428571428571</v>
      </c>
      <c r="Q1840" s="22" t="n">
        <f aca="false">L1840/E1839</f>
        <v>0.0118348540970278</v>
      </c>
      <c r="R1840" s="22" t="n">
        <f aca="false">M1840 / E1839</f>
        <v>0.0264703225223598</v>
      </c>
      <c r="S1840" s="23" t="str">
        <f aca="false">IF(N1840 &gt; 0, "UP", "DOWN")</f>
        <v>UP</v>
      </c>
      <c r="T1840" s="28" t="inlineStr">
        <f aca="false">O1840-N1840</f>
        <is>
          <t/>
        </is>
      </c>
      <c r="U1840" s="28" t="inlineStr">
        <f aca="false">P1840-N1840</f>
        <is>
          <t/>
        </is>
      </c>
      <c r="V1840" s="28" t="inlineStr">
        <f aca="false">O1840 + P1840</f>
        <is>
          <t/>
        </is>
      </c>
    </row>
    <row collapsed="false" customFormat="false" customHeight="true" hidden="false" ht="25" outlineLevel="0" r="1841">
      <c r="A1841" s="27" t="n">
        <v>39231</v>
      </c>
      <c r="B1841" s="20" t="n">
        <v>114.45</v>
      </c>
      <c r="C1841" s="20" t="n">
        <v>114.86</v>
      </c>
      <c r="D1841" s="20" t="n">
        <v>112.69</v>
      </c>
      <c r="E1841" s="20" t="n">
        <v>114.35</v>
      </c>
      <c r="F1841" s="20" t="n">
        <v>23060500</v>
      </c>
      <c r="G1841" s="20" t="n">
        <v>113.86</v>
      </c>
      <c r="I1841" s="20" t="n">
        <f aca="false">E1841-B1841</f>
        <v>-0.100000000000009</v>
      </c>
      <c r="J1841" s="20" t="n">
        <f aca="false">C1841-B1841</f>
        <v>0.409999999999997</v>
      </c>
      <c r="K1841" s="20" t="n">
        <f aca="false">D1841-B1841</f>
        <v>-1.76000000000001</v>
      </c>
      <c r="L1841" s="20" t="n">
        <f aca="false">B1841 - E1840</f>
        <v>0.829999999999998</v>
      </c>
      <c r="M1841" s="20" t="n">
        <f aca="false">E1841 - E1840</f>
        <v>0.72999999999999</v>
      </c>
      <c r="N1841" s="22" t="n">
        <f aca="false">(I1841 / B1841)</f>
        <v>-0.000873743993010122</v>
      </c>
      <c r="O1841" s="22" t="n">
        <f aca="false">(J1841 / B1841)</f>
        <v>0.00358235037134117</v>
      </c>
      <c r="P1841" s="22" t="n">
        <f aca="false">K1841 / B1841</f>
        <v>-0.0153778942769769</v>
      </c>
      <c r="Q1841" s="22" t="n">
        <f aca="false">L1841/E1840</f>
        <v>0.00730505192747754</v>
      </c>
      <c r="R1841" s="22" t="n">
        <f aca="false">M1841 / E1840</f>
        <v>0.00642492518922716</v>
      </c>
      <c r="S1841" s="23" t="str">
        <f aca="false">IF(N1841 &gt; 0, "UP", "DOWN")</f>
        <v>DOWN</v>
      </c>
      <c r="T1841" s="28" t="inlineStr">
        <f aca="false">O1841-N1841</f>
        <is>
          <t/>
        </is>
      </c>
      <c r="U1841" s="28" t="inlineStr">
        <f aca="false">P1841-N1841</f>
        <is>
          <t/>
        </is>
      </c>
      <c r="V1841" s="28" t="inlineStr">
        <f aca="false">O1841 + P1841</f>
        <is>
          <t/>
        </is>
      </c>
    </row>
    <row collapsed="false" customFormat="false" customHeight="true" hidden="false" ht="25" outlineLevel="0" r="1842">
      <c r="A1842" s="27" t="n">
        <v>39232</v>
      </c>
      <c r="B1842" s="20" t="n">
        <v>114.3</v>
      </c>
      <c r="C1842" s="20" t="n">
        <v>118.88</v>
      </c>
      <c r="D1842" s="20" t="n">
        <v>113.53</v>
      </c>
      <c r="E1842" s="20" t="n">
        <v>118.77</v>
      </c>
      <c r="F1842" s="20" t="n">
        <v>52801600</v>
      </c>
      <c r="G1842" s="20" t="n">
        <v>118.26</v>
      </c>
      <c r="I1842" s="20" t="n">
        <f aca="false">E1842-B1842</f>
        <v>4.47</v>
      </c>
      <c r="J1842" s="20" t="n">
        <f aca="false">C1842-B1842</f>
        <v>4.58</v>
      </c>
      <c r="K1842" s="20" t="n">
        <f aca="false">D1842-B1842</f>
        <v>-0.769999999999996</v>
      </c>
      <c r="L1842" s="20" t="n">
        <f aca="false">B1842 - E1841</f>
        <v>-0.0499999999999972</v>
      </c>
      <c r="M1842" s="20" t="n">
        <f aca="false">E1842 - E1841</f>
        <v>4.42</v>
      </c>
      <c r="N1842" s="22" t="n">
        <f aca="false">(I1842 / B1842)</f>
        <v>0.0391076115485564</v>
      </c>
      <c r="O1842" s="22" t="n">
        <f aca="false">(J1842 / B1842)</f>
        <v>0.0400699912510936</v>
      </c>
      <c r="P1842" s="22" t="n">
        <f aca="false">K1842 / B1842</f>
        <v>-0.00673665791776025</v>
      </c>
      <c r="Q1842" s="22" t="n">
        <f aca="false">L1842/E1841</f>
        <v>-0.000437254044599888</v>
      </c>
      <c r="R1842" s="22" t="n">
        <f aca="false">M1842 / E1841</f>
        <v>0.0386532575426323</v>
      </c>
      <c r="S1842" s="23" t="str">
        <f aca="false">IF(N1842 &gt; 0, "UP", "DOWN")</f>
        <v>UP</v>
      </c>
      <c r="T1842" s="28" t="inlineStr">
        <f aca="false">O1842-N1842</f>
        <is>
          <t/>
        </is>
      </c>
      <c r="U1842" s="28" t="inlineStr">
        <f aca="false">P1842-N1842</f>
        <is>
          <t/>
        </is>
      </c>
      <c r="V1842" s="28" t="inlineStr">
        <f aca="false">O1842 + P1842</f>
        <is>
          <t/>
        </is>
      </c>
    </row>
    <row collapsed="false" customFormat="false" customHeight="true" hidden="false" ht="25" outlineLevel="0" r="1843">
      <c r="A1843" s="27" t="n">
        <v>39233</v>
      </c>
      <c r="B1843" s="20" t="n">
        <v>120.07</v>
      </c>
      <c r="C1843" s="20" t="n">
        <v>122.17</v>
      </c>
      <c r="D1843" s="20" t="n">
        <v>119.54</v>
      </c>
      <c r="E1843" s="20" t="n">
        <v>121.19</v>
      </c>
      <c r="F1843" s="20" t="n">
        <v>46323800</v>
      </c>
      <c r="G1843" s="20" t="n">
        <v>120.67</v>
      </c>
      <c r="I1843" s="20" t="n">
        <f aca="false">E1843-B1843</f>
        <v>1.12</v>
      </c>
      <c r="J1843" s="20" t="n">
        <f aca="false">C1843-B1843</f>
        <v>2.10000000000001</v>
      </c>
      <c r="K1843" s="20" t="n">
        <f aca="false">D1843-B1843</f>
        <v>-0.529999999999987</v>
      </c>
      <c r="L1843" s="20" t="n">
        <f aca="false">B1843 - E1842</f>
        <v>1.3</v>
      </c>
      <c r="M1843" s="20" t="n">
        <f aca="false">E1843 - E1842</f>
        <v>2.42</v>
      </c>
      <c r="N1843" s="22" t="n">
        <f aca="false">(I1843 / B1843)</f>
        <v>0.00932789206296331</v>
      </c>
      <c r="O1843" s="22" t="n">
        <f aca="false">(J1843 / B1843)</f>
        <v>0.0174897976180562</v>
      </c>
      <c r="P1843" s="22" t="n">
        <f aca="false">K1843 / B1843</f>
        <v>-0.00441409177979501</v>
      </c>
      <c r="Q1843" s="22" t="n">
        <f aca="false">L1843/E1842</f>
        <v>0.0109455249642165</v>
      </c>
      <c r="R1843" s="22" t="n">
        <f aca="false">M1843 / E1842</f>
        <v>0.0203755157026185</v>
      </c>
      <c r="S1843" s="23" t="str">
        <f aca="false">IF(N1843 &gt; 0, "UP", "DOWN")</f>
        <v>UP</v>
      </c>
      <c r="T1843" s="28" t="inlineStr">
        <f aca="false">O1843-N1843</f>
        <is>
          <t/>
        </is>
      </c>
      <c r="U1843" s="28" t="inlineStr">
        <f aca="false">P1843-N1843</f>
        <is>
          <t/>
        </is>
      </c>
      <c r="V1843" s="28" t="inlineStr">
        <f aca="false">O1843 + P1843</f>
        <is>
          <t/>
        </is>
      </c>
    </row>
    <row collapsed="false" customFormat="false" customHeight="true" hidden="false" ht="25" outlineLevel="0" r="1844">
      <c r="A1844" s="27" t="n">
        <v>39234</v>
      </c>
      <c r="B1844" s="20" t="n">
        <v>121.1</v>
      </c>
      <c r="C1844" s="20" t="n">
        <v>121.19</v>
      </c>
      <c r="D1844" s="20" t="n">
        <v>118.29</v>
      </c>
      <c r="E1844" s="20" t="n">
        <v>118.4</v>
      </c>
      <c r="F1844" s="20" t="n">
        <v>31616500</v>
      </c>
      <c r="G1844" s="20" t="n">
        <v>117.89</v>
      </c>
      <c r="I1844" s="20" t="n">
        <f aca="false">E1844-B1844</f>
        <v>-2.69999999999999</v>
      </c>
      <c r="J1844" s="20" t="n">
        <f aca="false">C1844-B1844</f>
        <v>0.0900000000000034</v>
      </c>
      <c r="K1844" s="20" t="n">
        <f aca="false">D1844-B1844</f>
        <v>-2.80999999999999</v>
      </c>
      <c r="L1844" s="20" t="n">
        <f aca="false">B1844 - E1843</f>
        <v>-0.0900000000000034</v>
      </c>
      <c r="M1844" s="20" t="n">
        <f aca="false">E1844 - E1843</f>
        <v>-2.78999999999999</v>
      </c>
      <c r="N1844" s="22" t="n">
        <f aca="false">(I1844 / B1844)</f>
        <v>-0.0222956234516927</v>
      </c>
      <c r="O1844" s="22" t="n">
        <f aca="false">(J1844 / B1844)</f>
        <v>0.000743187448389789</v>
      </c>
      <c r="P1844" s="22" t="n">
        <f aca="false">K1844 / B1844</f>
        <v>-0.0232039636663913</v>
      </c>
      <c r="Q1844" s="22" t="n">
        <f aca="false">L1844/E1843</f>
        <v>-0.000742635530984433</v>
      </c>
      <c r="R1844" s="22" t="n">
        <f aca="false">M1844 / E1843</f>
        <v>-0.0230217014605165</v>
      </c>
      <c r="S1844" s="23" t="str">
        <f aca="false">IF(N1844 &gt; 0, "UP", "DOWN")</f>
        <v>DOWN</v>
      </c>
      <c r="T1844" s="28" t="inlineStr">
        <f aca="false">O1844-N1844</f>
        <is>
          <t/>
        </is>
      </c>
      <c r="U1844" s="28" t="inlineStr">
        <f aca="false">P1844-N1844</f>
        <is>
          <t/>
        </is>
      </c>
      <c r="V1844" s="28" t="inlineStr">
        <f aca="false">O1844 + P1844</f>
        <is>
          <t/>
        </is>
      </c>
    </row>
    <row collapsed="false" customFormat="false" customHeight="true" hidden="false" ht="25" outlineLevel="0" r="1845">
      <c r="A1845" s="27" t="n">
        <v>39237</v>
      </c>
      <c r="B1845" s="20" t="n">
        <v>118.63</v>
      </c>
      <c r="C1845" s="20" t="n">
        <v>121.73</v>
      </c>
      <c r="D1845" s="20" t="n">
        <v>117.9</v>
      </c>
      <c r="E1845" s="20" t="n">
        <v>121.33</v>
      </c>
      <c r="F1845" s="20" t="n">
        <v>31666900</v>
      </c>
      <c r="G1845" s="20" t="n">
        <v>120.81</v>
      </c>
      <c r="I1845" s="20" t="n">
        <f aca="false">E1845-B1845</f>
        <v>2.7</v>
      </c>
      <c r="J1845" s="20" t="n">
        <f aca="false">C1845-B1845</f>
        <v>3.10000000000001</v>
      </c>
      <c r="K1845" s="20" t="n">
        <f aca="false">D1845-B1845</f>
        <v>-0.72999999999999</v>
      </c>
      <c r="L1845" s="20" t="n">
        <f aca="false">B1845 - E1844</f>
        <v>0.22999999999999</v>
      </c>
      <c r="M1845" s="20" t="n">
        <f aca="false">E1845 - E1844</f>
        <v>2.92999999999999</v>
      </c>
      <c r="N1845" s="22" t="n">
        <f aca="false">(I1845 / B1845)</f>
        <v>0.0227598415240664</v>
      </c>
      <c r="O1845" s="22" t="n">
        <f aca="false">(J1845 / B1845)</f>
        <v>0.0261316698980023</v>
      </c>
      <c r="P1845" s="22" t="n">
        <f aca="false">K1845 / B1845</f>
        <v>-0.00615358678243269</v>
      </c>
      <c r="Q1845" s="22" t="n">
        <f aca="false">L1845/E1844</f>
        <v>0.00194256756756748</v>
      </c>
      <c r="R1845" s="22" t="n">
        <f aca="false">M1845 / E1844</f>
        <v>0.0247466216216216</v>
      </c>
      <c r="S1845" s="23" t="str">
        <f aca="false">IF(N1845 &gt; 0, "UP", "DOWN")</f>
        <v>UP</v>
      </c>
      <c r="T1845" s="28" t="inlineStr">
        <f aca="false">O1845-N1845</f>
        <is>
          <t/>
        </is>
      </c>
      <c r="U1845" s="28" t="inlineStr">
        <f aca="false">P1845-N1845</f>
        <is>
          <t/>
        </is>
      </c>
      <c r="V1845" s="28" t="inlineStr">
        <f aca="false">O1845 + P1845</f>
        <is>
          <t/>
        </is>
      </c>
    </row>
    <row collapsed="false" customFormat="false" customHeight="true" hidden="false" ht="25" outlineLevel="0" r="1846">
      <c r="A1846" s="27" t="n">
        <v>39238</v>
      </c>
      <c r="B1846" s="20" t="n">
        <v>121.41</v>
      </c>
      <c r="C1846" s="20" t="n">
        <v>122.69</v>
      </c>
      <c r="D1846" s="20" t="n">
        <v>120.5</v>
      </c>
      <c r="E1846" s="20" t="n">
        <v>122.67</v>
      </c>
      <c r="F1846" s="20" t="n">
        <v>32885200</v>
      </c>
      <c r="G1846" s="20" t="n">
        <v>122.15</v>
      </c>
      <c r="I1846" s="20" t="n">
        <f aca="false">E1846-B1846</f>
        <v>1.26000000000001</v>
      </c>
      <c r="J1846" s="20" t="n">
        <f aca="false">C1846-B1846</f>
        <v>1.28</v>
      </c>
      <c r="K1846" s="20" t="n">
        <f aca="false">D1846-B1846</f>
        <v>-0.909999999999997</v>
      </c>
      <c r="L1846" s="20" t="n">
        <f aca="false">B1846 - E1845</f>
        <v>0.0799999999999983</v>
      </c>
      <c r="M1846" s="20" t="n">
        <f aca="false">E1846 - E1845</f>
        <v>1.34</v>
      </c>
      <c r="N1846" s="22" t="n">
        <f aca="false">(I1846 / B1846)</f>
        <v>0.0103780578206079</v>
      </c>
      <c r="O1846" s="22" t="n">
        <f aca="false">(J1846 / B1846)</f>
        <v>0.0105427888971255</v>
      </c>
      <c r="P1846" s="22" t="n">
        <f aca="false">K1846 / B1846</f>
        <v>-0.00749526398155009</v>
      </c>
      <c r="Q1846" s="22" t="n">
        <f aca="false">L1846/E1845</f>
        <v>0.000659358773592667</v>
      </c>
      <c r="R1846" s="22" t="n">
        <f aca="false">M1846 / E1845</f>
        <v>0.0110442594576774</v>
      </c>
      <c r="S1846" s="23" t="str">
        <f aca="false">IF(N1846 &gt; 0, "UP", "DOWN")</f>
        <v>UP</v>
      </c>
      <c r="T1846" s="28" t="inlineStr">
        <f aca="false">O1846-N1846</f>
        <is>
          <t/>
        </is>
      </c>
      <c r="U1846" s="28" t="inlineStr">
        <f aca="false">P1846-N1846</f>
        <is>
          <t/>
        </is>
      </c>
      <c r="V1846" s="28" t="inlineStr">
        <f aca="false">O1846 + P1846</f>
        <is>
          <t/>
        </is>
      </c>
    </row>
    <row collapsed="false" customFormat="false" customHeight="true" hidden="false" ht="25" outlineLevel="0" r="1847">
      <c r="A1847" s="27" t="n">
        <v>39239</v>
      </c>
      <c r="B1847" s="20" t="n">
        <v>122.3</v>
      </c>
      <c r="C1847" s="20" t="n">
        <v>124.05</v>
      </c>
      <c r="D1847" s="20" t="n">
        <v>121.95</v>
      </c>
      <c r="E1847" s="20" t="n">
        <v>123.64</v>
      </c>
      <c r="F1847" s="20" t="n">
        <v>39722900</v>
      </c>
      <c r="G1847" s="20" t="n">
        <v>123.11</v>
      </c>
      <c r="I1847" s="20" t="n">
        <f aca="false">E1847-B1847</f>
        <v>1.34</v>
      </c>
      <c r="J1847" s="20" t="n">
        <f aca="false">C1847-B1847</f>
        <v>1.75</v>
      </c>
      <c r="K1847" s="20" t="n">
        <f aca="false">D1847-B1847</f>
        <v>-0.349999999999994</v>
      </c>
      <c r="L1847" s="20" t="n">
        <f aca="false">B1847 - E1846</f>
        <v>-0.370000000000005</v>
      </c>
      <c r="M1847" s="20" t="n">
        <f aca="false">E1847 - E1846</f>
        <v>0.969999999999999</v>
      </c>
      <c r="N1847" s="22" t="n">
        <f aca="false">(I1847 / B1847)</f>
        <v>0.0109566639411284</v>
      </c>
      <c r="O1847" s="22" t="n">
        <f aca="false">(J1847 / B1847)</f>
        <v>0.0143090760425184</v>
      </c>
      <c r="P1847" s="22" t="n">
        <f aca="false">K1847 / B1847</f>
        <v>-0.00286181520850363</v>
      </c>
      <c r="Q1847" s="22" t="n">
        <f aca="false">L1847/E1846</f>
        <v>-0.00301622238526131</v>
      </c>
      <c r="R1847" s="22" t="n">
        <f aca="false">M1847 / E1846</f>
        <v>0.00790739382082008</v>
      </c>
      <c r="S1847" s="23" t="str">
        <f aca="false">IF(N1847 &gt; 0, "UP", "DOWN")</f>
        <v>UP</v>
      </c>
      <c r="T1847" s="28" t="inlineStr">
        <f aca="false">O1847-N1847</f>
        <is>
          <t/>
        </is>
      </c>
      <c r="U1847" s="28" t="inlineStr">
        <f aca="false">P1847-N1847</f>
        <is>
          <t/>
        </is>
      </c>
      <c r="V1847" s="28" t="inlineStr">
        <f aca="false">O1847 + P1847</f>
        <is>
          <t/>
        </is>
      </c>
    </row>
    <row collapsed="false" customFormat="false" customHeight="true" hidden="false" ht="25" outlineLevel="0" r="1848">
      <c r="A1848" s="27" t="n">
        <v>39240</v>
      </c>
      <c r="B1848" s="20" t="n">
        <v>124.99</v>
      </c>
      <c r="C1848" s="20" t="n">
        <v>127.61</v>
      </c>
      <c r="D1848" s="20" t="n">
        <v>123.19</v>
      </c>
      <c r="E1848" s="20" t="n">
        <v>124.07</v>
      </c>
      <c r="F1848" s="20" t="n">
        <v>68395700</v>
      </c>
      <c r="G1848" s="20" t="n">
        <v>123.54</v>
      </c>
      <c r="I1848" s="20" t="n">
        <f aca="false">E1848-B1848</f>
        <v>-0.920000000000002</v>
      </c>
      <c r="J1848" s="20" t="n">
        <f aca="false">C1848-B1848</f>
        <v>2.62</v>
      </c>
      <c r="K1848" s="20" t="n">
        <f aca="false">D1848-B1848</f>
        <v>-1.8</v>
      </c>
      <c r="L1848" s="20" t="n">
        <f aca="false">B1848 - E1847</f>
        <v>1.34999999999999</v>
      </c>
      <c r="M1848" s="20" t="n">
        <f aca="false">E1848 - E1847</f>
        <v>0.429999999999993</v>
      </c>
      <c r="N1848" s="22" t="n">
        <f aca="false">(I1848 / B1848)</f>
        <v>-0.00736058884710778</v>
      </c>
      <c r="O1848" s="22" t="n">
        <f aca="false">(J1848 / B1848)</f>
        <v>0.0209616769341548</v>
      </c>
      <c r="P1848" s="22" t="n">
        <f aca="false">K1848 / B1848</f>
        <v>-0.0144011520921674</v>
      </c>
      <c r="Q1848" s="22" t="n">
        <f aca="false">L1848/E1847</f>
        <v>0.0109187965059851</v>
      </c>
      <c r="R1848" s="22" t="n">
        <f aca="false">M1848 / E1847</f>
        <v>0.0034778388870915</v>
      </c>
      <c r="S1848" s="23" t="str">
        <f aca="false">IF(N1848 &gt; 0, "UP", "DOWN")</f>
        <v>DOWN</v>
      </c>
      <c r="T1848" s="28" t="inlineStr">
        <f aca="false">O1848-N1848</f>
        <is>
          <t/>
        </is>
      </c>
      <c r="U1848" s="28" t="inlineStr">
        <f aca="false">P1848-N1848</f>
        <is>
          <t/>
        </is>
      </c>
      <c r="V1848" s="28" t="inlineStr">
        <f aca="false">O1848 + P1848</f>
        <is>
          <t/>
        </is>
      </c>
    </row>
    <row collapsed="false" customFormat="false" customHeight="true" hidden="false" ht="25" outlineLevel="0" r="1849">
      <c r="A1849" s="27" t="n">
        <v>39241</v>
      </c>
      <c r="B1849" s="20" t="n">
        <v>125.82</v>
      </c>
      <c r="C1849" s="20" t="n">
        <v>125.83</v>
      </c>
      <c r="D1849" s="20" t="n">
        <v>122.29</v>
      </c>
      <c r="E1849" s="20" t="n">
        <v>124.49</v>
      </c>
      <c r="F1849" s="20" t="n">
        <v>44345800</v>
      </c>
      <c r="G1849" s="20" t="n">
        <v>123.96</v>
      </c>
      <c r="I1849" s="20" t="n">
        <f aca="false">E1849-B1849</f>
        <v>-1.33</v>
      </c>
      <c r="J1849" s="20" t="n">
        <f aca="false">C1849-B1849</f>
        <v>0.0100000000000051</v>
      </c>
      <c r="K1849" s="20" t="n">
        <f aca="false">D1849-B1849</f>
        <v>-3.52999999999999</v>
      </c>
      <c r="L1849" s="20" t="n">
        <f aca="false">B1849 - E1848</f>
        <v>1.75</v>
      </c>
      <c r="M1849" s="20" t="n">
        <f aca="false">E1849 - E1848</f>
        <v>0.420000000000002</v>
      </c>
      <c r="N1849" s="22" t="n">
        <f aca="false">(I1849 / B1849)</f>
        <v>-0.0105706564934033</v>
      </c>
      <c r="O1849" s="22" t="n">
        <f aca="false">(J1849 / B1849)</f>
        <v>7.94786202511931E-005</v>
      </c>
      <c r="P1849" s="22" t="n">
        <f aca="false">K1849 / B1849</f>
        <v>-0.0280559529486567</v>
      </c>
      <c r="Q1849" s="22" t="n">
        <f aca="false">L1849/E1848</f>
        <v>0.0141049407592488</v>
      </c>
      <c r="R1849" s="22" t="n">
        <f aca="false">M1849 / E1848</f>
        <v>0.00338518578221973</v>
      </c>
      <c r="S1849" s="23" t="str">
        <f aca="false">IF(N1849 &gt; 0, "UP", "DOWN")</f>
        <v>DOWN</v>
      </c>
      <c r="T1849" s="28" t="inlineStr">
        <f aca="false">O1849-N1849</f>
        <is>
          <t/>
        </is>
      </c>
      <c r="U1849" s="28" t="inlineStr">
        <f aca="false">P1849-N1849</f>
        <is>
          <t/>
        </is>
      </c>
      <c r="V1849" s="28" t="inlineStr">
        <f aca="false">O1849 + P1849</f>
        <is>
          <t/>
        </is>
      </c>
    </row>
    <row collapsed="false" customFormat="false" customHeight="true" hidden="false" ht="25" outlineLevel="0" r="1850">
      <c r="A1850" s="27" t="n">
        <v>39244</v>
      </c>
      <c r="B1850" s="20" t="n">
        <v>126</v>
      </c>
      <c r="C1850" s="20" t="n">
        <v>126.15</v>
      </c>
      <c r="D1850" s="20" t="n">
        <v>119.54</v>
      </c>
      <c r="E1850" s="20" t="n">
        <v>120.19</v>
      </c>
      <c r="F1850" s="20" t="n">
        <v>66937800</v>
      </c>
      <c r="G1850" s="20" t="n">
        <v>119.68</v>
      </c>
      <c r="I1850" s="20" t="n">
        <f aca="false">E1850-B1850</f>
        <v>-5.81</v>
      </c>
      <c r="J1850" s="20" t="n">
        <f aca="false">C1850-B1850</f>
        <v>0.150000000000006</v>
      </c>
      <c r="K1850" s="20" t="n">
        <f aca="false">D1850-B1850</f>
        <v>-6.45999999999999</v>
      </c>
      <c r="L1850" s="20" t="n">
        <f aca="false">B1850 - E1849</f>
        <v>1.51000000000001</v>
      </c>
      <c r="M1850" s="20" t="n">
        <f aca="false">E1850 - E1849</f>
        <v>-4.3</v>
      </c>
      <c r="N1850" s="22" t="n">
        <f aca="false">(I1850 / B1850)</f>
        <v>-0.0461111111111111</v>
      </c>
      <c r="O1850" s="22" t="n">
        <f aca="false">(J1850 / B1850)</f>
        <v>0.00119047619047624</v>
      </c>
      <c r="P1850" s="22" t="n">
        <f aca="false">K1850 / B1850</f>
        <v>-0.0512698412698412</v>
      </c>
      <c r="Q1850" s="22" t="n">
        <f aca="false">L1850/E1849</f>
        <v>0.0121294883123143</v>
      </c>
      <c r="R1850" s="22" t="n">
        <f aca="false">M1850 / E1849</f>
        <v>-0.0345409269820869</v>
      </c>
      <c r="S1850" s="23" t="str">
        <f aca="false">IF(N1850 &gt; 0, "UP", "DOWN")</f>
        <v>DOWN</v>
      </c>
      <c r="T1850" s="28" t="inlineStr">
        <f aca="false">O1850-N1850</f>
        <is>
          <t/>
        </is>
      </c>
      <c r="U1850" s="28" t="inlineStr">
        <f aca="false">P1850-N1850</f>
        <is>
          <t/>
        </is>
      </c>
      <c r="V1850" s="28" t="inlineStr">
        <f aca="false">O1850 + P1850</f>
        <is>
          <t/>
        </is>
      </c>
    </row>
    <row collapsed="false" customFormat="false" customHeight="true" hidden="false" ht="25" outlineLevel="0" r="1851">
      <c r="A1851" s="27" t="n">
        <v>39245</v>
      </c>
      <c r="B1851" s="20" t="n">
        <v>119.35</v>
      </c>
      <c r="C1851" s="20" t="n">
        <v>121.71</v>
      </c>
      <c r="D1851" s="20" t="n">
        <v>118.31</v>
      </c>
      <c r="E1851" s="20" t="n">
        <v>120.38</v>
      </c>
      <c r="F1851" s="20" t="n">
        <v>50948800</v>
      </c>
      <c r="G1851" s="20" t="n">
        <v>119.87</v>
      </c>
      <c r="I1851" s="20" t="n">
        <f aca="false">E1851-B1851</f>
        <v>1.03</v>
      </c>
      <c r="J1851" s="20" t="n">
        <f aca="false">C1851-B1851</f>
        <v>2.36</v>
      </c>
      <c r="K1851" s="20" t="n">
        <f aca="false">D1851-B1851</f>
        <v>-1.03999999999999</v>
      </c>
      <c r="L1851" s="20" t="n">
        <f aca="false">B1851 - E1850</f>
        <v>-0.840000000000003</v>
      </c>
      <c r="M1851" s="20" t="n">
        <f aca="false">E1851 - E1850</f>
        <v>0.189999999999998</v>
      </c>
      <c r="N1851" s="22" t="n">
        <f aca="false">(I1851 / B1851)</f>
        <v>0.00863007959782154</v>
      </c>
      <c r="O1851" s="22" t="n">
        <f aca="false">(J1851 / B1851)</f>
        <v>0.0197737746124843</v>
      </c>
      <c r="P1851" s="22" t="n">
        <f aca="false">K1851 / B1851</f>
        <v>-0.00871386677838284</v>
      </c>
      <c r="Q1851" s="22" t="n">
        <f aca="false">L1851/E1850</f>
        <v>-0.00698893418753643</v>
      </c>
      <c r="R1851" s="22" t="n">
        <f aca="false">M1851 / E1850</f>
        <v>0.00158083035194274</v>
      </c>
      <c r="S1851" s="23" t="str">
        <f aca="false">IF(N1851 &gt; 0, "UP", "DOWN")</f>
        <v>UP</v>
      </c>
      <c r="T1851" s="28" t="inlineStr">
        <f aca="false">O1851-N1851</f>
        <is>
          <t/>
        </is>
      </c>
      <c r="U1851" s="28" t="inlineStr">
        <f aca="false">P1851-N1851</f>
        <is>
          <t/>
        </is>
      </c>
      <c r="V1851" s="28" t="inlineStr">
        <f aca="false">O1851 + P1851</f>
        <is>
          <t/>
        </is>
      </c>
    </row>
    <row collapsed="false" customFormat="false" customHeight="true" hidden="false" ht="25" outlineLevel="0" r="1852">
      <c r="A1852" s="27" t="n">
        <v>39246</v>
      </c>
      <c r="B1852" s="20" t="n">
        <v>121.15</v>
      </c>
      <c r="C1852" s="20" t="n">
        <v>121.19</v>
      </c>
      <c r="D1852" s="20" t="n">
        <v>115.4</v>
      </c>
      <c r="E1852" s="20" t="n">
        <v>117.5</v>
      </c>
      <c r="F1852" s="20" t="n">
        <v>61476900</v>
      </c>
      <c r="G1852" s="20" t="n">
        <v>117</v>
      </c>
      <c r="I1852" s="20" t="n">
        <f aca="false">E1852-B1852</f>
        <v>-3.65000000000001</v>
      </c>
      <c r="J1852" s="20" t="n">
        <f aca="false">C1852-B1852</f>
        <v>0.039999999999992</v>
      </c>
      <c r="K1852" s="20" t="n">
        <f aca="false">D1852-B1852</f>
        <v>-5.75</v>
      </c>
      <c r="L1852" s="20" t="n">
        <f aca="false">B1852 - E1851</f>
        <v>0.77000000000001</v>
      </c>
      <c r="M1852" s="20" t="n">
        <f aca="false">E1852 - E1851</f>
        <v>-2.88</v>
      </c>
      <c r="N1852" s="22" t="n">
        <f aca="false">(I1852 / B1852)</f>
        <v>-0.0301279405695419</v>
      </c>
      <c r="O1852" s="22" t="n">
        <f aca="false">(J1852 / B1852)</f>
        <v>0.000330169211720941</v>
      </c>
      <c r="P1852" s="22" t="n">
        <f aca="false">K1852 / B1852</f>
        <v>-0.0474618241848948</v>
      </c>
      <c r="Q1852" s="22" t="n">
        <f aca="false">L1852/E1851</f>
        <v>0.00639641136401404</v>
      </c>
      <c r="R1852" s="22" t="n">
        <f aca="false">M1852 / E1851</f>
        <v>-0.0239242399069612</v>
      </c>
      <c r="S1852" s="23" t="str">
        <f aca="false">IF(N1852 &gt; 0, "UP", "DOWN")</f>
        <v>DOWN</v>
      </c>
      <c r="T1852" s="28" t="inlineStr">
        <f aca="false">O1852-N1852</f>
        <is>
          <t/>
        </is>
      </c>
      <c r="U1852" s="28" t="inlineStr">
        <f aca="false">P1852-N1852</f>
        <is>
          <t/>
        </is>
      </c>
      <c r="V1852" s="28" t="inlineStr">
        <f aca="false">O1852 + P1852</f>
        <is>
          <t/>
        </is>
      </c>
    </row>
    <row collapsed="false" customFormat="false" customHeight="true" hidden="false" ht="25" outlineLevel="0" r="1853">
      <c r="A1853" s="27" t="n">
        <v>39247</v>
      </c>
      <c r="B1853" s="20" t="n">
        <v>117.2</v>
      </c>
      <c r="C1853" s="20" t="n">
        <v>119.45</v>
      </c>
      <c r="D1853" s="20" t="n">
        <v>116.42</v>
      </c>
      <c r="E1853" s="20" t="n">
        <v>118.75</v>
      </c>
      <c r="F1853" s="20" t="n">
        <v>34759500</v>
      </c>
      <c r="G1853" s="20" t="n">
        <v>118.24</v>
      </c>
      <c r="I1853" s="20" t="n">
        <f aca="false">E1853-B1853</f>
        <v>1.55</v>
      </c>
      <c r="J1853" s="20" t="n">
        <f aca="false">C1853-B1853</f>
        <v>2.25</v>
      </c>
      <c r="K1853" s="20" t="n">
        <f aca="false">D1853-B1853</f>
        <v>-0.780000000000001</v>
      </c>
      <c r="L1853" s="20" t="n">
        <f aca="false">B1853 - E1852</f>
        <v>-0.299999999999997</v>
      </c>
      <c r="M1853" s="20" t="n">
        <f aca="false">E1853 - E1852</f>
        <v>1.25</v>
      </c>
      <c r="N1853" s="22" t="n">
        <f aca="false">(I1853 / B1853)</f>
        <v>0.0132252559726962</v>
      </c>
      <c r="O1853" s="22" t="n">
        <f aca="false">(J1853 / B1853)</f>
        <v>0.01919795221843</v>
      </c>
      <c r="P1853" s="22" t="n">
        <f aca="false">K1853 / B1853</f>
        <v>-0.00665529010238909</v>
      </c>
      <c r="Q1853" s="22" t="n">
        <f aca="false">L1853/E1852</f>
        <v>-0.00255319148936168</v>
      </c>
      <c r="R1853" s="22" t="n">
        <f aca="false">M1853 / E1852</f>
        <v>0.0106382978723404</v>
      </c>
      <c r="S1853" s="23" t="str">
        <f aca="false">IF(N1853 &gt; 0, "UP", "DOWN")</f>
        <v>UP</v>
      </c>
      <c r="T1853" s="28" t="inlineStr">
        <f aca="false">O1853-N1853</f>
        <is>
          <t/>
        </is>
      </c>
      <c r="U1853" s="28" t="inlineStr">
        <f aca="false">P1853-N1853</f>
        <is>
          <t/>
        </is>
      </c>
      <c r="V1853" s="28" t="inlineStr">
        <f aca="false">O1853 + P1853</f>
        <is>
          <t/>
        </is>
      </c>
    </row>
    <row collapsed="false" customFormat="false" customHeight="true" hidden="false" ht="25" outlineLevel="0" r="1854">
      <c r="A1854" s="27" t="n">
        <v>39248</v>
      </c>
      <c r="B1854" s="20" t="n">
        <v>120.62</v>
      </c>
      <c r="C1854" s="20" t="n">
        <v>120.67</v>
      </c>
      <c r="D1854" s="20" t="n">
        <v>119.86</v>
      </c>
      <c r="E1854" s="20" t="n">
        <v>120.5</v>
      </c>
      <c r="F1854" s="20" t="n">
        <v>28972100</v>
      </c>
      <c r="G1854" s="20" t="n">
        <v>119.98</v>
      </c>
      <c r="I1854" s="20" t="n">
        <f aca="false">E1854-B1854</f>
        <v>-0.120000000000005</v>
      </c>
      <c r="J1854" s="20" t="n">
        <f aca="false">C1854-B1854</f>
        <v>0.0499999999999972</v>
      </c>
      <c r="K1854" s="20" t="n">
        <f aca="false">D1854-B1854</f>
        <v>-0.760000000000005</v>
      </c>
      <c r="L1854" s="20" t="n">
        <f aca="false">B1854 - E1853</f>
        <v>1.87</v>
      </c>
      <c r="M1854" s="20" t="n">
        <f aca="false">E1854 - E1853</f>
        <v>1.75</v>
      </c>
      <c r="N1854" s="22" t="n">
        <f aca="false">(I1854 / B1854)</f>
        <v>-0.00099485989056545</v>
      </c>
      <c r="O1854" s="22" t="n">
        <f aca="false">(J1854 / B1854)</f>
        <v>0.000414524954402231</v>
      </c>
      <c r="P1854" s="22" t="n">
        <f aca="false">K1854 / B1854</f>
        <v>-0.00630077930691432</v>
      </c>
      <c r="Q1854" s="22" t="n">
        <f aca="false">L1854/E1853</f>
        <v>0.0157473684210527</v>
      </c>
      <c r="R1854" s="22" t="n">
        <f aca="false">M1854 / E1853</f>
        <v>0.0147368421052632</v>
      </c>
      <c r="S1854" s="23" t="str">
        <f aca="false">IF(N1854 &gt; 0, "UP", "DOWN")</f>
        <v>DOWN</v>
      </c>
      <c r="T1854" s="28" t="inlineStr">
        <f aca="false">O1854-N1854</f>
        <is>
          <t/>
        </is>
      </c>
      <c r="U1854" s="28" t="inlineStr">
        <f aca="false">P1854-N1854</f>
        <is>
          <t/>
        </is>
      </c>
      <c r="V1854" s="28" t="inlineStr">
        <f aca="false">O1854 + P1854</f>
        <is>
          <t/>
        </is>
      </c>
    </row>
    <row collapsed="false" customFormat="false" customHeight="true" hidden="false" ht="25" outlineLevel="0" r="1855">
      <c r="A1855" s="27" t="n">
        <v>39251</v>
      </c>
      <c r="B1855" s="20" t="n">
        <v>123.28</v>
      </c>
      <c r="C1855" s="20" t="n">
        <v>125.18</v>
      </c>
      <c r="D1855" s="20" t="n">
        <v>122.54</v>
      </c>
      <c r="E1855" s="20" t="n">
        <v>125.09</v>
      </c>
      <c r="F1855" s="20" t="n">
        <v>32521600</v>
      </c>
      <c r="G1855" s="20" t="n">
        <v>124.56</v>
      </c>
      <c r="I1855" s="20" t="n">
        <f aca="false">E1855-B1855</f>
        <v>1.81</v>
      </c>
      <c r="J1855" s="20" t="n">
        <f aca="false">C1855-B1855</f>
        <v>1.90000000000001</v>
      </c>
      <c r="K1855" s="20" t="n">
        <f aca="false">D1855-B1855</f>
        <v>-0.739999999999995</v>
      </c>
      <c r="L1855" s="20" t="n">
        <f aca="false">B1855 - E1854</f>
        <v>2.78</v>
      </c>
      <c r="M1855" s="20" t="n">
        <f aca="false">E1855 - E1854</f>
        <v>4.59</v>
      </c>
      <c r="N1855" s="22" t="n">
        <f aca="false">(I1855 / B1855)</f>
        <v>0.0146820246593122</v>
      </c>
      <c r="O1855" s="22" t="n">
        <f aca="false">(J1855 / B1855)</f>
        <v>0.0154120700843609</v>
      </c>
      <c r="P1855" s="22" t="n">
        <f aca="false">K1855 / B1855</f>
        <v>-0.0060025957170668</v>
      </c>
      <c r="Q1855" s="22" t="n">
        <f aca="false">L1855/E1854</f>
        <v>0.0230705394190871</v>
      </c>
      <c r="R1855" s="22" t="n">
        <f aca="false">M1855 / E1854</f>
        <v>0.038091286307054</v>
      </c>
      <c r="S1855" s="23" t="str">
        <f aca="false">IF(N1855 &gt; 0, "UP", "DOWN")</f>
        <v>UP</v>
      </c>
      <c r="T1855" s="28" t="inlineStr">
        <f aca="false">O1855-N1855</f>
        <is>
          <t/>
        </is>
      </c>
      <c r="U1855" s="28" t="inlineStr">
        <f aca="false">P1855-N1855</f>
        <is>
          <t/>
        </is>
      </c>
      <c r="V1855" s="28" t="inlineStr">
        <f aca="false">O1855 + P1855</f>
        <is>
          <t/>
        </is>
      </c>
    </row>
    <row collapsed="false" customFormat="false" customHeight="true" hidden="false" ht="25" outlineLevel="0" r="1856">
      <c r="A1856" s="27" t="n">
        <v>39252</v>
      </c>
      <c r="B1856" s="20" t="n">
        <v>124.69</v>
      </c>
      <c r="C1856" s="20" t="n">
        <v>125.01</v>
      </c>
      <c r="D1856" s="20" t="n">
        <v>122.91</v>
      </c>
      <c r="E1856" s="20" t="n">
        <v>123.66</v>
      </c>
      <c r="F1856" s="20" t="n">
        <v>33679500</v>
      </c>
      <c r="G1856" s="20" t="n">
        <v>123.13</v>
      </c>
      <c r="I1856" s="20" t="n">
        <f aca="false">E1856-B1856</f>
        <v>-1.03</v>
      </c>
      <c r="J1856" s="20" t="n">
        <f aca="false">C1856-B1856</f>
        <v>0.320000000000007</v>
      </c>
      <c r="K1856" s="20" t="n">
        <f aca="false">D1856-B1856</f>
        <v>-1.78</v>
      </c>
      <c r="L1856" s="20" t="n">
        <f aca="false">B1856 - E1855</f>
        <v>-0.400000000000006</v>
      </c>
      <c r="M1856" s="20" t="n">
        <f aca="false">E1856 - E1855</f>
        <v>-1.43000000000001</v>
      </c>
      <c r="N1856" s="22" t="n">
        <f aca="false">(I1856 / B1856)</f>
        <v>-0.00826048600529314</v>
      </c>
      <c r="O1856" s="22" t="n">
        <f aca="false">(J1856 / B1856)</f>
        <v>0.0025663645841688</v>
      </c>
      <c r="P1856" s="22" t="n">
        <f aca="false">K1856 / B1856</f>
        <v>-0.0142754029994386</v>
      </c>
      <c r="Q1856" s="22" t="n">
        <f aca="false">L1856/E1855</f>
        <v>-0.00319769765768651</v>
      </c>
      <c r="R1856" s="22" t="n">
        <f aca="false">M1856 / E1855</f>
        <v>-0.0114317691262292</v>
      </c>
      <c r="S1856" s="23" t="str">
        <f aca="false">IF(N1856 &gt; 0, "UP", "DOWN")</f>
        <v>DOWN</v>
      </c>
      <c r="T1856" s="28" t="inlineStr">
        <f aca="false">O1856-N1856</f>
        <is>
          <t/>
        </is>
      </c>
      <c r="U1856" s="28" t="inlineStr">
        <f aca="false">P1856-N1856</f>
        <is>
          <t/>
        </is>
      </c>
      <c r="V1856" s="28" t="inlineStr">
        <f aca="false">O1856 + P1856</f>
        <is>
          <t/>
        </is>
      </c>
    </row>
    <row collapsed="false" customFormat="false" customHeight="true" hidden="false" ht="25" outlineLevel="0" r="1857">
      <c r="A1857" s="27" t="n">
        <v>39253</v>
      </c>
      <c r="B1857" s="20" t="n">
        <v>123.87</v>
      </c>
      <c r="C1857" s="20" t="n">
        <v>124.66</v>
      </c>
      <c r="D1857" s="20" t="n">
        <v>121.5</v>
      </c>
      <c r="E1857" s="20" t="n">
        <v>121.55</v>
      </c>
      <c r="F1857" s="20" t="n">
        <v>32054000</v>
      </c>
      <c r="G1857" s="20" t="n">
        <v>121.03</v>
      </c>
      <c r="I1857" s="20" t="n">
        <f aca="false">E1857-B1857</f>
        <v>-2.32000000000001</v>
      </c>
      <c r="J1857" s="20" t="n">
        <f aca="false">C1857-B1857</f>
        <v>0.789999999999992</v>
      </c>
      <c r="K1857" s="20" t="n">
        <f aca="false">D1857-B1857</f>
        <v>-2.37</v>
      </c>
      <c r="L1857" s="20" t="n">
        <f aca="false">B1857 - E1856</f>
        <v>0.210000000000008</v>
      </c>
      <c r="M1857" s="20" t="n">
        <f aca="false">E1857 - E1856</f>
        <v>-2.11</v>
      </c>
      <c r="N1857" s="22" t="n">
        <f aca="false">(I1857 / B1857)</f>
        <v>-0.0187293129894245</v>
      </c>
      <c r="O1857" s="22" t="n">
        <f aca="false">(J1857 / B1857)</f>
        <v>0.00637765399208842</v>
      </c>
      <c r="P1857" s="22" t="n">
        <f aca="false">K1857 / B1857</f>
        <v>-0.0191329619762655</v>
      </c>
      <c r="Q1857" s="22" t="n">
        <f aca="false">L1857/E1856</f>
        <v>0.00169820475497338</v>
      </c>
      <c r="R1857" s="22" t="n">
        <f aca="false">M1857 / E1856</f>
        <v>-0.0170629144428271</v>
      </c>
      <c r="S1857" s="23" t="str">
        <f aca="false">IF(N1857 &gt; 0, "UP", "DOWN")</f>
        <v>DOWN</v>
      </c>
      <c r="T1857" s="28" t="inlineStr">
        <f aca="false">O1857-N1857</f>
        <is>
          <t/>
        </is>
      </c>
      <c r="U1857" s="28" t="inlineStr">
        <f aca="false">P1857-N1857</f>
        <is>
          <t/>
        </is>
      </c>
      <c r="V1857" s="28" t="inlineStr">
        <f aca="false">O1857 + P1857</f>
        <is>
          <t/>
        </is>
      </c>
    </row>
    <row collapsed="false" customFormat="false" customHeight="true" hidden="false" ht="25" outlineLevel="0" r="1858">
      <c r="A1858" s="27" t="n">
        <v>39254</v>
      </c>
      <c r="B1858" s="20" t="n">
        <v>121.7</v>
      </c>
      <c r="C1858" s="20" t="n">
        <v>124.29</v>
      </c>
      <c r="D1858" s="20" t="n">
        <v>120.72</v>
      </c>
      <c r="E1858" s="20" t="n">
        <v>123.9</v>
      </c>
      <c r="F1858" s="20" t="n">
        <v>30965900</v>
      </c>
      <c r="G1858" s="20" t="n">
        <v>123.37</v>
      </c>
      <c r="I1858" s="20" t="n">
        <f aca="false">E1858-B1858</f>
        <v>2.2</v>
      </c>
      <c r="J1858" s="20" t="n">
        <f aca="false">C1858-B1858</f>
        <v>2.59</v>
      </c>
      <c r="K1858" s="20" t="n">
        <f aca="false">D1858-B1858</f>
        <v>-0.980000000000004</v>
      </c>
      <c r="L1858" s="20" t="n">
        <f aca="false">B1858 - E1857</f>
        <v>0.150000000000006</v>
      </c>
      <c r="M1858" s="20" t="n">
        <f aca="false">E1858 - E1857</f>
        <v>2.35000000000001</v>
      </c>
      <c r="N1858" s="22" t="n">
        <f aca="false">(I1858 / B1858)</f>
        <v>0.0180772391125719</v>
      </c>
      <c r="O1858" s="22" t="n">
        <f aca="false">(J1858 / B1858)</f>
        <v>0.0212818405916188</v>
      </c>
      <c r="P1858" s="22" t="n">
        <f aca="false">K1858 / B1858</f>
        <v>-0.00805258833196388</v>
      </c>
      <c r="Q1858" s="22" t="n">
        <f aca="false">L1858/E1857</f>
        <v>0.00123406005758952</v>
      </c>
      <c r="R1858" s="22" t="n">
        <f aca="false">M1858 / E1857</f>
        <v>0.0193336075689018</v>
      </c>
      <c r="S1858" s="23" t="str">
        <f aca="false">IF(N1858 &gt; 0, "UP", "DOWN")</f>
        <v>UP</v>
      </c>
      <c r="T1858" s="28" t="inlineStr">
        <f aca="false">O1858-N1858</f>
        <is>
          <t/>
        </is>
      </c>
      <c r="U1858" s="28" t="inlineStr">
        <f aca="false">P1858-N1858</f>
        <is>
          <t/>
        </is>
      </c>
      <c r="V1858" s="28" t="inlineStr">
        <f aca="false">O1858 + P1858</f>
        <is>
          <t/>
        </is>
      </c>
    </row>
    <row collapsed="false" customFormat="false" customHeight="true" hidden="false" ht="25" outlineLevel="0" r="1859">
      <c r="A1859" s="27" t="n">
        <v>39255</v>
      </c>
      <c r="B1859" s="20" t="n">
        <v>123.85</v>
      </c>
      <c r="C1859" s="20" t="n">
        <v>124.45</v>
      </c>
      <c r="D1859" s="20" t="n">
        <v>122.38</v>
      </c>
      <c r="E1859" s="20" t="n">
        <v>123</v>
      </c>
      <c r="F1859" s="20" t="n">
        <v>22567000</v>
      </c>
      <c r="G1859" s="20" t="n">
        <v>122.47</v>
      </c>
      <c r="I1859" s="20" t="n">
        <f aca="false">E1859-B1859</f>
        <v>-0.849999999999994</v>
      </c>
      <c r="J1859" s="20" t="n">
        <f aca="false">C1859-B1859</f>
        <v>0.600000000000009</v>
      </c>
      <c r="K1859" s="20" t="n">
        <f aca="false">D1859-B1859</f>
        <v>-1.47</v>
      </c>
      <c r="L1859" s="20" t="n">
        <f aca="false">B1859 - E1858</f>
        <v>-0.0500000000000114</v>
      </c>
      <c r="M1859" s="20" t="n">
        <f aca="false">E1859 - E1858</f>
        <v>-0.900000000000006</v>
      </c>
      <c r="N1859" s="22" t="n">
        <f aca="false">(I1859 / B1859)</f>
        <v>-0.00686314089624541</v>
      </c>
      <c r="O1859" s="22" t="n">
        <f aca="false">(J1859 / B1859)</f>
        <v>0.00484457004440863</v>
      </c>
      <c r="P1859" s="22" t="n">
        <f aca="false">K1859 / B1859</f>
        <v>-0.011869196608801</v>
      </c>
      <c r="Q1859" s="22" t="n">
        <f aca="false">L1859/E1858</f>
        <v>-0.00040355125100897</v>
      </c>
      <c r="R1859" s="22" t="n">
        <f aca="false">M1859 / E1858</f>
        <v>-0.00726392251815985</v>
      </c>
      <c r="S1859" s="23" t="str">
        <f aca="false">IF(N1859 &gt; 0, "UP", "DOWN")</f>
        <v>DOWN</v>
      </c>
      <c r="T1859" s="28" t="inlineStr">
        <f aca="false">O1859-N1859</f>
        <is>
          <t/>
        </is>
      </c>
      <c r="U1859" s="28" t="inlineStr">
        <f aca="false">P1859-N1859</f>
        <is>
          <t/>
        </is>
      </c>
      <c r="V1859" s="28" t="inlineStr">
        <f aca="false">O1859 + P1859</f>
        <is>
          <t/>
        </is>
      </c>
    </row>
    <row collapsed="false" customFormat="false" customHeight="true" hidden="false" ht="25" outlineLevel="0" r="1860">
      <c r="A1860" s="27" t="n">
        <v>39258</v>
      </c>
      <c r="B1860" s="20" t="n">
        <v>124.19</v>
      </c>
      <c r="C1860" s="20" t="n">
        <v>125.09</v>
      </c>
      <c r="D1860" s="20" t="n">
        <v>121.06</v>
      </c>
      <c r="E1860" s="20" t="n">
        <v>122.34</v>
      </c>
      <c r="F1860" s="20" t="n">
        <v>34478700</v>
      </c>
      <c r="G1860" s="20" t="n">
        <v>121.82</v>
      </c>
      <c r="I1860" s="20" t="n">
        <f aca="false">E1860-B1860</f>
        <v>-1.84999999999999</v>
      </c>
      <c r="J1860" s="20" t="n">
        <f aca="false">C1860-B1860</f>
        <v>0.900000000000006</v>
      </c>
      <c r="K1860" s="20" t="n">
        <f aca="false">D1860-B1860</f>
        <v>-3.13</v>
      </c>
      <c r="L1860" s="20" t="n">
        <f aca="false">B1860 - E1859</f>
        <v>1.19</v>
      </c>
      <c r="M1860" s="20" t="n">
        <f aca="false">E1860 - E1859</f>
        <v>-0.659999999999997</v>
      </c>
      <c r="N1860" s="22" t="n">
        <f aca="false">(I1860 / B1860)</f>
        <v>-0.0148965295112327</v>
      </c>
      <c r="O1860" s="22" t="n">
        <f aca="false">(J1860 / B1860)</f>
        <v>0.00724696030276194</v>
      </c>
      <c r="P1860" s="22" t="n">
        <f aca="false">K1860 / B1860</f>
        <v>-0.025203317497383</v>
      </c>
      <c r="Q1860" s="22" t="n">
        <f aca="false">L1860/E1859</f>
        <v>0.00967479674796746</v>
      </c>
      <c r="R1860" s="22" t="n">
        <f aca="false">M1860 / E1859</f>
        <v>-0.00536585365853656</v>
      </c>
      <c r="S1860" s="23" t="str">
        <f aca="false">IF(N1860 &gt; 0, "UP", "DOWN")</f>
        <v>DOWN</v>
      </c>
      <c r="T1860" s="28" t="inlineStr">
        <f aca="false">O1860-N1860</f>
        <is>
          <t/>
        </is>
      </c>
      <c r="U1860" s="28" t="inlineStr">
        <f aca="false">P1860-N1860</f>
        <is>
          <t/>
        </is>
      </c>
      <c r="V1860" s="28" t="inlineStr">
        <f aca="false">O1860 + P1860</f>
        <is>
          <t/>
        </is>
      </c>
    </row>
    <row collapsed="false" customFormat="false" customHeight="true" hidden="false" ht="25" outlineLevel="0" r="1861">
      <c r="A1861" s="27" t="n">
        <v>39259</v>
      </c>
      <c r="B1861" s="20" t="n">
        <v>123.98</v>
      </c>
      <c r="C1861" s="20" t="n">
        <v>124</v>
      </c>
      <c r="D1861" s="20" t="n">
        <v>118.72</v>
      </c>
      <c r="E1861" s="20" t="n">
        <v>119.65</v>
      </c>
      <c r="F1861" s="20" t="n">
        <v>48035900</v>
      </c>
      <c r="G1861" s="20" t="n">
        <v>119.14</v>
      </c>
      <c r="I1861" s="20" t="n">
        <f aca="false">E1861-B1861</f>
        <v>-4.33</v>
      </c>
      <c r="J1861" s="20" t="n">
        <f aca="false">C1861-B1861</f>
        <v>0.019999999999996</v>
      </c>
      <c r="K1861" s="20" t="n">
        <f aca="false">D1861-B1861</f>
        <v>-5.26000000000001</v>
      </c>
      <c r="L1861" s="20" t="n">
        <f aca="false">B1861 - E1860</f>
        <v>1.64</v>
      </c>
      <c r="M1861" s="20" t="n">
        <f aca="false">E1861 - E1860</f>
        <v>-2.69</v>
      </c>
      <c r="N1861" s="22" t="n">
        <f aca="false">(I1861 / B1861)</f>
        <v>-0.0349249879012744</v>
      </c>
      <c r="O1861" s="22" t="n">
        <f aca="false">(J1861 / B1861)</f>
        <v>0.000161316341345346</v>
      </c>
      <c r="P1861" s="22" t="n">
        <f aca="false">K1861 / B1861</f>
        <v>-0.0424261977738345</v>
      </c>
      <c r="Q1861" s="22" t="n">
        <f aca="false">L1861/E1860</f>
        <v>0.0134052640183096</v>
      </c>
      <c r="R1861" s="22" t="n">
        <f aca="false">M1861 / E1860</f>
        <v>-0.0219879025666176</v>
      </c>
      <c r="S1861" s="23" t="str">
        <f aca="false">IF(N1861 &gt; 0, "UP", "DOWN")</f>
        <v>DOWN</v>
      </c>
      <c r="T1861" s="28" t="inlineStr">
        <f aca="false">O1861-N1861</f>
        <is>
          <t/>
        </is>
      </c>
      <c r="U1861" s="28" t="inlineStr">
        <f aca="false">P1861-N1861</f>
        <is>
          <t/>
        </is>
      </c>
      <c r="V1861" s="28" t="inlineStr">
        <f aca="false">O1861 + P1861</f>
        <is>
          <t/>
        </is>
      </c>
    </row>
    <row collapsed="false" customFormat="false" customHeight="true" hidden="false" ht="25" outlineLevel="0" r="1862">
      <c r="A1862" s="27" t="n">
        <v>39260</v>
      </c>
      <c r="B1862" s="20" t="n">
        <v>120.61</v>
      </c>
      <c r="C1862" s="20" t="n">
        <v>122.04</v>
      </c>
      <c r="D1862" s="20" t="n">
        <v>119.26</v>
      </c>
      <c r="E1862" s="20" t="n">
        <v>121.89</v>
      </c>
      <c r="F1862" s="20" t="n">
        <v>34810600</v>
      </c>
      <c r="G1862" s="20" t="n">
        <v>121.37</v>
      </c>
      <c r="I1862" s="20" t="n">
        <f aca="false">E1862-B1862</f>
        <v>1.28</v>
      </c>
      <c r="J1862" s="20" t="n">
        <f aca="false">C1862-B1862</f>
        <v>1.43000000000001</v>
      </c>
      <c r="K1862" s="20" t="n">
        <f aca="false">D1862-B1862</f>
        <v>-1.34999999999999</v>
      </c>
      <c r="L1862" s="20" t="n">
        <f aca="false">B1862 - E1861</f>
        <v>0.959999999999994</v>
      </c>
      <c r="M1862" s="20" t="n">
        <f aca="false">E1862 - E1861</f>
        <v>2.23999999999999</v>
      </c>
      <c r="N1862" s="22" t="n">
        <f aca="false">(I1862 / B1862)</f>
        <v>0.0106127186800431</v>
      </c>
      <c r="O1862" s="22" t="n">
        <f aca="false">(J1862 / B1862)</f>
        <v>0.0118563966503607</v>
      </c>
      <c r="P1862" s="22" t="n">
        <f aca="false">K1862 / B1862</f>
        <v>-0.0111931017328579</v>
      </c>
      <c r="Q1862" s="22" t="n">
        <f aca="false">L1862/E1861</f>
        <v>0.00802340158796484</v>
      </c>
      <c r="R1862" s="22" t="n">
        <f aca="false">M1862 / E1861</f>
        <v>0.0187212703719181</v>
      </c>
      <c r="S1862" s="23" t="str">
        <f aca="false">IF(N1862 &gt; 0, "UP", "DOWN")</f>
        <v>UP</v>
      </c>
      <c r="T1862" s="28" t="inlineStr">
        <f aca="false">O1862-N1862</f>
        <is>
          <t/>
        </is>
      </c>
      <c r="U1862" s="28" t="inlineStr">
        <f aca="false">P1862-N1862</f>
        <is>
          <t/>
        </is>
      </c>
      <c r="V1862" s="28" t="inlineStr">
        <f aca="false">O1862 + P1862</f>
        <is>
          <t/>
        </is>
      </c>
    </row>
    <row collapsed="false" customFormat="false" customHeight="true" hidden="false" ht="25" outlineLevel="0" r="1863">
      <c r="A1863" s="27" t="n">
        <v>39261</v>
      </c>
      <c r="B1863" s="20" t="n">
        <v>122.36</v>
      </c>
      <c r="C1863" s="20" t="n">
        <v>122.49</v>
      </c>
      <c r="D1863" s="20" t="n">
        <v>120</v>
      </c>
      <c r="E1863" s="20" t="n">
        <v>120.56</v>
      </c>
      <c r="F1863" s="20" t="n">
        <v>29933700</v>
      </c>
      <c r="G1863" s="20" t="n">
        <v>120.04</v>
      </c>
      <c r="I1863" s="20" t="n">
        <f aca="false">E1863-B1863</f>
        <v>-1.8</v>
      </c>
      <c r="J1863" s="20" t="n">
        <f aca="false">C1863-B1863</f>
        <v>0.129999999999995</v>
      </c>
      <c r="K1863" s="20" t="n">
        <f aca="false">D1863-B1863</f>
        <v>-2.36</v>
      </c>
      <c r="L1863" s="20" t="n">
        <f aca="false">B1863 - E1862</f>
        <v>0.469999999999999</v>
      </c>
      <c r="M1863" s="20" t="n">
        <f aca="false">E1863 - E1862</f>
        <v>-1.33</v>
      </c>
      <c r="N1863" s="22" t="n">
        <f aca="false">(I1863 / B1863)</f>
        <v>-0.014710689767898</v>
      </c>
      <c r="O1863" s="22" t="n">
        <f aca="false">(J1863 / B1863)</f>
        <v>0.00106243870545926</v>
      </c>
      <c r="P1863" s="22" t="n">
        <f aca="false">K1863 / B1863</f>
        <v>-0.0192873488067996</v>
      </c>
      <c r="Q1863" s="22" t="n">
        <f aca="false">L1863/E1862</f>
        <v>0.00385593567971121</v>
      </c>
      <c r="R1863" s="22" t="n">
        <f aca="false">M1863 / E1862</f>
        <v>-0.010911477561736</v>
      </c>
      <c r="S1863" s="23" t="str">
        <f aca="false">IF(N1863 &gt; 0, "UP", "DOWN")</f>
        <v>DOWN</v>
      </c>
      <c r="T1863" s="28" t="inlineStr">
        <f aca="false">O1863-N1863</f>
        <is>
          <t/>
        </is>
      </c>
      <c r="U1863" s="28" t="inlineStr">
        <f aca="false">P1863-N1863</f>
        <is>
          <t/>
        </is>
      </c>
      <c r="V1863" s="28" t="inlineStr">
        <f aca="false">O1863 + P1863</f>
        <is>
          <t/>
        </is>
      </c>
    </row>
    <row collapsed="false" customFormat="false" customHeight="true" hidden="false" ht="25" outlineLevel="0" r="1864">
      <c r="A1864" s="27" t="n">
        <v>39262</v>
      </c>
      <c r="B1864" s="20" t="n">
        <v>121.97</v>
      </c>
      <c r="C1864" s="20" t="n">
        <v>124</v>
      </c>
      <c r="D1864" s="20" t="n">
        <v>121.09</v>
      </c>
      <c r="E1864" s="20" t="n">
        <v>122.04</v>
      </c>
      <c r="F1864" s="20" t="n">
        <v>40637200</v>
      </c>
      <c r="G1864" s="20" t="n">
        <v>121.52</v>
      </c>
      <c r="I1864" s="20" t="n">
        <f aca="false">E1864-B1864</f>
        <v>0.0700000000000074</v>
      </c>
      <c r="J1864" s="20" t="n">
        <f aca="false">C1864-B1864</f>
        <v>2.03</v>
      </c>
      <c r="K1864" s="20" t="n">
        <f aca="false">D1864-B1864</f>
        <v>-0.879999999999995</v>
      </c>
      <c r="L1864" s="20" t="n">
        <f aca="false">B1864 - E1863</f>
        <v>1.41</v>
      </c>
      <c r="M1864" s="20" t="n">
        <f aca="false">E1864 - E1863</f>
        <v>1.48</v>
      </c>
      <c r="N1864" s="22" t="n">
        <f aca="false">(I1864 / B1864)</f>
        <v>0.000573911617610948</v>
      </c>
      <c r="O1864" s="22" t="n">
        <f aca="false">(J1864 / B1864)</f>
        <v>0.0166434369107158</v>
      </c>
      <c r="P1864" s="22" t="n">
        <f aca="false">K1864 / B1864</f>
        <v>-0.00721488890710827</v>
      </c>
      <c r="Q1864" s="22" t="n">
        <f aca="false">L1864/E1863</f>
        <v>0.0116954213669542</v>
      </c>
      <c r="R1864" s="22" t="n">
        <f aca="false">M1864 / E1863</f>
        <v>0.0122760451227605</v>
      </c>
      <c r="S1864" s="23" t="str">
        <f aca="false">IF(N1864 &gt; 0, "UP", "DOWN")</f>
        <v>UP</v>
      </c>
      <c r="T1864" s="28" t="inlineStr">
        <f aca="false">O1864-N1864</f>
        <is>
          <t/>
        </is>
      </c>
      <c r="U1864" s="28" t="inlineStr">
        <f aca="false">P1864-N1864</f>
        <is>
          <t/>
        </is>
      </c>
      <c r="V1864" s="28" t="inlineStr">
        <f aca="false">O1864 + P1864</f>
        <is>
          <t/>
        </is>
      </c>
    </row>
    <row collapsed="false" customFormat="false" customHeight="true" hidden="false" ht="25" outlineLevel="0" r="1865">
      <c r="A1865" s="27" t="n">
        <v>39265</v>
      </c>
      <c r="B1865" s="20" t="n">
        <v>121.05</v>
      </c>
      <c r="C1865" s="20" t="n">
        <v>122.09</v>
      </c>
      <c r="D1865" s="20" t="n">
        <v>119.3</v>
      </c>
      <c r="E1865" s="20" t="n">
        <v>121.26</v>
      </c>
      <c r="F1865" s="20" t="n">
        <v>35530800</v>
      </c>
      <c r="G1865" s="20" t="n">
        <v>120.74</v>
      </c>
      <c r="I1865" s="20" t="n">
        <f aca="false">E1865-B1865</f>
        <v>0.210000000000008</v>
      </c>
      <c r="J1865" s="20" t="n">
        <f aca="false">C1865-B1865</f>
        <v>1.04000000000001</v>
      </c>
      <c r="K1865" s="20" t="n">
        <f aca="false">D1865-B1865</f>
        <v>-1.75</v>
      </c>
      <c r="L1865" s="20" t="n">
        <f aca="false">B1865 - E1864</f>
        <v>-0.990000000000009</v>
      </c>
      <c r="M1865" s="20" t="n">
        <f aca="false">E1865 - E1864</f>
        <v>-0.780000000000001</v>
      </c>
      <c r="N1865" s="22" t="n">
        <f aca="false">(I1865 / B1865)</f>
        <v>0.00173482032218098</v>
      </c>
      <c r="O1865" s="22" t="n">
        <f aca="false">(J1865 / B1865)</f>
        <v>0.00859149111937221</v>
      </c>
      <c r="P1865" s="22" t="n">
        <f aca="false">K1865 / B1865</f>
        <v>-0.0144568360181743</v>
      </c>
      <c r="Q1865" s="22" t="n">
        <f aca="false">L1865/E1864</f>
        <v>-0.00811209439528031</v>
      </c>
      <c r="R1865" s="22" t="n">
        <f aca="false">M1865 / E1864</f>
        <v>-0.00639134709931171</v>
      </c>
      <c r="S1865" s="23" t="str">
        <f aca="false">IF(N1865 &gt; 0, "UP", "DOWN")</f>
        <v>UP</v>
      </c>
      <c r="T1865" s="28" t="inlineStr">
        <f aca="false">O1865-N1865</f>
        <is>
          <t/>
        </is>
      </c>
      <c r="U1865" s="28" t="inlineStr">
        <f aca="false">P1865-N1865</f>
        <is>
          <t/>
        </is>
      </c>
      <c r="V1865" s="28" t="inlineStr">
        <f aca="false">O1865 + P1865</f>
        <is>
          <t/>
        </is>
      </c>
    </row>
    <row collapsed="false" customFormat="false" customHeight="true" hidden="false" ht="25" outlineLevel="0" r="1866">
      <c r="A1866" s="27" t="n">
        <v>39266</v>
      </c>
      <c r="B1866" s="20" t="n">
        <v>122</v>
      </c>
      <c r="C1866" s="20" t="n">
        <v>127.4</v>
      </c>
      <c r="D1866" s="20" t="n">
        <v>121.5</v>
      </c>
      <c r="E1866" s="20" t="n">
        <v>127.17</v>
      </c>
      <c r="F1866" s="20" t="n">
        <v>41517200</v>
      </c>
      <c r="G1866" s="20" t="n">
        <v>126.63</v>
      </c>
      <c r="I1866" s="20" t="n">
        <f aca="false">E1866-B1866</f>
        <v>5.17</v>
      </c>
      <c r="J1866" s="20" t="n">
        <f aca="false">C1866-B1866</f>
        <v>5.40000000000001</v>
      </c>
      <c r="K1866" s="20" t="n">
        <f aca="false">D1866-B1866</f>
        <v>-0.5</v>
      </c>
      <c r="L1866" s="20" t="n">
        <f aca="false">B1866 - E1865</f>
        <v>0.739999999999995</v>
      </c>
      <c r="M1866" s="20" t="n">
        <f aca="false">E1866 - E1865</f>
        <v>5.91</v>
      </c>
      <c r="N1866" s="22" t="n">
        <f aca="false">(I1866 / B1866)</f>
        <v>0.0423770491803279</v>
      </c>
      <c r="O1866" s="22" t="n">
        <f aca="false">(J1866 / B1866)</f>
        <v>0.0442622950819673</v>
      </c>
      <c r="P1866" s="22" t="n">
        <f aca="false">K1866 / B1866</f>
        <v>-0.00409836065573771</v>
      </c>
      <c r="Q1866" s="22" t="n">
        <f aca="false">L1866/E1865</f>
        <v>0.00610258947715648</v>
      </c>
      <c r="R1866" s="22" t="n">
        <f aca="false">M1866 / E1865</f>
        <v>0.0487382483918852</v>
      </c>
      <c r="S1866" s="23" t="str">
        <f aca="false">IF(N1866 &gt; 0, "UP", "DOWN")</f>
        <v>UP</v>
      </c>
      <c r="T1866" s="28" t="inlineStr">
        <f aca="false">O1866-N1866</f>
        <is>
          <t/>
        </is>
      </c>
      <c r="U1866" s="28" t="inlineStr">
        <f aca="false">P1866-N1866</f>
        <is>
          <t/>
        </is>
      </c>
      <c r="V1866" s="28" t="inlineStr">
        <f aca="false">O1866 + P1866</f>
        <is>
          <t/>
        </is>
      </c>
    </row>
    <row collapsed="false" customFormat="false" customHeight="true" hidden="false" ht="25" outlineLevel="0" r="1867">
      <c r="A1867" s="27" t="n">
        <v>39268</v>
      </c>
      <c r="B1867" s="20" t="n">
        <v>128.8</v>
      </c>
      <c r="C1867" s="20" t="n">
        <v>132.97</v>
      </c>
      <c r="D1867" s="20" t="n">
        <v>128.69</v>
      </c>
      <c r="E1867" s="20" t="n">
        <v>132.75</v>
      </c>
      <c r="F1867" s="20" t="n">
        <v>51894700</v>
      </c>
      <c r="G1867" s="20" t="n">
        <v>132.18</v>
      </c>
      <c r="I1867" s="20" t="n">
        <f aca="false">E1867-B1867</f>
        <v>3.94999999999999</v>
      </c>
      <c r="J1867" s="20" t="n">
        <f aca="false">C1867-B1867</f>
        <v>4.16999999999999</v>
      </c>
      <c r="K1867" s="20" t="n">
        <f aca="false">D1867-B1867</f>
        <v>-0.110000000000014</v>
      </c>
      <c r="L1867" s="20" t="n">
        <f aca="false">B1867 - E1866</f>
        <v>1.63000000000001</v>
      </c>
      <c r="M1867" s="20" t="n">
        <f aca="false">E1867 - E1866</f>
        <v>5.58</v>
      </c>
      <c r="N1867" s="22" t="n">
        <f aca="false">(I1867 / B1867)</f>
        <v>0.0306677018633539</v>
      </c>
      <c r="O1867" s="22" t="n">
        <f aca="false">(J1867 / B1867)</f>
        <v>0.0323757763975154</v>
      </c>
      <c r="P1867" s="22" t="n">
        <f aca="false">K1867 / B1867</f>
        <v>-0.000854037267080851</v>
      </c>
      <c r="Q1867" s="22" t="n">
        <f aca="false">L1867/E1866</f>
        <v>0.0128174884013526</v>
      </c>
      <c r="R1867" s="22" t="n">
        <f aca="false">M1867 / E1866</f>
        <v>0.0438782731776362</v>
      </c>
      <c r="S1867" s="23" t="str">
        <f aca="false">IF(N1867 &gt; 0, "UP", "DOWN")</f>
        <v>UP</v>
      </c>
      <c r="T1867" s="28" t="inlineStr">
        <f aca="false">O1867-N1867</f>
        <is>
          <t/>
        </is>
      </c>
      <c r="U1867" s="28" t="inlineStr">
        <f aca="false">P1867-N1867</f>
        <is>
          <t/>
        </is>
      </c>
      <c r="V1867" s="28" t="inlineStr">
        <f aca="false">O1867 + P1867</f>
        <is>
          <t/>
        </is>
      </c>
    </row>
    <row collapsed="false" customFormat="false" customHeight="true" hidden="false" ht="25" outlineLevel="0" r="1868">
      <c r="A1868" s="27" t="n">
        <v>39269</v>
      </c>
      <c r="B1868" s="20" t="n">
        <v>133.13</v>
      </c>
      <c r="C1868" s="20" t="n">
        <v>133.34</v>
      </c>
      <c r="D1868" s="20" t="n">
        <v>130.4</v>
      </c>
      <c r="E1868" s="20" t="n">
        <v>132.3</v>
      </c>
      <c r="F1868" s="20" t="n">
        <v>31239100</v>
      </c>
      <c r="G1868" s="20" t="n">
        <v>131.73</v>
      </c>
      <c r="I1868" s="20" t="n">
        <f aca="false">E1868-B1868</f>
        <v>-0.829999999999984</v>
      </c>
      <c r="J1868" s="20" t="n">
        <f aca="false">C1868-B1868</f>
        <v>0.210000000000008</v>
      </c>
      <c r="K1868" s="20" t="n">
        <f aca="false">D1868-B1868</f>
        <v>-2.72999999999999</v>
      </c>
      <c r="L1868" s="20" t="n">
        <f aca="false">B1868 - E1867</f>
        <v>0.379999999999995</v>
      </c>
      <c r="M1868" s="20" t="n">
        <f aca="false">E1868 - E1867</f>
        <v>-0.449999999999989</v>
      </c>
      <c r="N1868" s="22" t="n">
        <f aca="false">(I1868 / B1868)</f>
        <v>-0.00623450762412667</v>
      </c>
      <c r="O1868" s="22" t="n">
        <f aca="false">(J1868 / B1868)</f>
        <v>0.00157740554345383</v>
      </c>
      <c r="P1868" s="22" t="n">
        <f aca="false">K1868 / B1868</f>
        <v>-0.0205062720648989</v>
      </c>
      <c r="Q1868" s="22" t="n">
        <f aca="false">L1868/E1867</f>
        <v>0.00286252354048961</v>
      </c>
      <c r="R1868" s="22" t="n">
        <f aca="false">M1868 / E1867</f>
        <v>-0.00338983050847449</v>
      </c>
      <c r="S1868" s="23" t="str">
        <f aca="false">IF(N1868 &gt; 0, "UP", "DOWN")</f>
        <v>DOWN</v>
      </c>
      <c r="T1868" s="28" t="inlineStr">
        <f aca="false">O1868-N1868</f>
        <is>
          <t/>
        </is>
      </c>
      <c r="U1868" s="28" t="inlineStr">
        <f aca="false">P1868-N1868</f>
        <is>
          <t/>
        </is>
      </c>
      <c r="V1868" s="28" t="inlineStr">
        <f aca="false">O1868 + P1868</f>
        <is>
          <t/>
        </is>
      </c>
    </row>
    <row collapsed="false" customFormat="false" customHeight="true" hidden="false" ht="25" outlineLevel="0" r="1869">
      <c r="A1869" s="27" t="n">
        <v>39272</v>
      </c>
      <c r="B1869" s="20" t="n">
        <v>132.38</v>
      </c>
      <c r="C1869" s="20" t="n">
        <v>132.9</v>
      </c>
      <c r="D1869" s="20" t="n">
        <v>129.18</v>
      </c>
      <c r="E1869" s="20" t="n">
        <v>130.33</v>
      </c>
      <c r="F1869" s="20" t="n">
        <v>35565000</v>
      </c>
      <c r="G1869" s="20" t="n">
        <v>129.77</v>
      </c>
      <c r="I1869" s="20" t="n">
        <f aca="false">E1869-B1869</f>
        <v>-2.04999999999998</v>
      </c>
      <c r="J1869" s="20" t="n">
        <f aca="false">C1869-B1869</f>
        <v>0.52000000000001</v>
      </c>
      <c r="K1869" s="20" t="n">
        <f aca="false">D1869-B1869</f>
        <v>-3.19999999999999</v>
      </c>
      <c r="L1869" s="20" t="n">
        <f aca="false">B1869 - E1868</f>
        <v>0.0799999999999841</v>
      </c>
      <c r="M1869" s="20" t="n">
        <f aca="false">E1869 - E1868</f>
        <v>-1.97</v>
      </c>
      <c r="N1869" s="22" t="n">
        <f aca="false">(I1869 / B1869)</f>
        <v>-0.0154857229188698</v>
      </c>
      <c r="O1869" s="22" t="n">
        <f aca="false">(J1869 / B1869)</f>
        <v>0.00392808581356708</v>
      </c>
      <c r="P1869" s="22" t="n">
        <f aca="false">K1869 / B1869</f>
        <v>-0.0241728357757969</v>
      </c>
      <c r="Q1869" s="22" t="n">
        <f aca="false">L1869/E1868</f>
        <v>0.000604686318971913</v>
      </c>
      <c r="R1869" s="22" t="n">
        <f aca="false">M1869 / E1868</f>
        <v>-0.0148904006046863</v>
      </c>
      <c r="S1869" s="23" t="str">
        <f aca="false">IF(N1869 &gt; 0, "UP", "DOWN")</f>
        <v>DOWN</v>
      </c>
      <c r="T1869" s="28" t="inlineStr">
        <f aca="false">O1869-N1869</f>
        <is>
          <t/>
        </is>
      </c>
      <c r="U1869" s="28" t="inlineStr">
        <f aca="false">P1869-N1869</f>
        <is>
          <t/>
        </is>
      </c>
      <c r="V1869" s="28" t="inlineStr">
        <f aca="false">O1869 + P1869</f>
        <is>
          <t/>
        </is>
      </c>
    </row>
    <row collapsed="false" customFormat="false" customHeight="true" hidden="false" ht="25" outlineLevel="0" r="1870">
      <c r="A1870" s="27" t="n">
        <v>39273</v>
      </c>
      <c r="B1870" s="20" t="n">
        <v>128.88</v>
      </c>
      <c r="C1870" s="20" t="n">
        <v>134.5</v>
      </c>
      <c r="D1870" s="20" t="n">
        <v>128.81</v>
      </c>
      <c r="E1870" s="20" t="n">
        <v>132.35</v>
      </c>
      <c r="F1870" s="20" t="n">
        <v>44821700</v>
      </c>
      <c r="G1870" s="20" t="n">
        <v>131.78</v>
      </c>
      <c r="I1870" s="20" t="n">
        <f aca="false">E1870-B1870</f>
        <v>3.47</v>
      </c>
      <c r="J1870" s="20" t="n">
        <f aca="false">C1870-B1870</f>
        <v>5.62</v>
      </c>
      <c r="K1870" s="20" t="n">
        <f aca="false">D1870-B1870</f>
        <v>-0.0699999999999932</v>
      </c>
      <c r="L1870" s="20" t="n">
        <f aca="false">B1870 - E1869</f>
        <v>-1.45000000000002</v>
      </c>
      <c r="M1870" s="20" t="n">
        <f aca="false">E1870 - E1869</f>
        <v>2.01999999999998</v>
      </c>
      <c r="N1870" s="22" t="n">
        <f aca="false">(I1870 / B1870)</f>
        <v>0.0269242706393544</v>
      </c>
      <c r="O1870" s="22" t="n">
        <f aca="false">(J1870 / B1870)</f>
        <v>0.0436064556176288</v>
      </c>
      <c r="P1870" s="22" t="n">
        <f aca="false">K1870 / B1870</f>
        <v>-0.000543140906269345</v>
      </c>
      <c r="Q1870" s="22" t="n">
        <f aca="false">L1870/E1869</f>
        <v>-0.0111256042354026</v>
      </c>
      <c r="R1870" s="22" t="n">
        <f aca="false">M1870 / E1869</f>
        <v>0.0154991176244915</v>
      </c>
      <c r="S1870" s="23" t="str">
        <f aca="false">IF(N1870 &gt; 0, "UP", "DOWN")</f>
        <v>UP</v>
      </c>
      <c r="T1870" s="28" t="inlineStr">
        <f aca="false">O1870-N1870</f>
        <is>
          <t/>
        </is>
      </c>
      <c r="U1870" s="28" t="inlineStr">
        <f aca="false">P1870-N1870</f>
        <is>
          <t/>
        </is>
      </c>
      <c r="V1870" s="28" t="inlineStr">
        <f aca="false">O1870 + P1870</f>
        <is>
          <t/>
        </is>
      </c>
    </row>
    <row collapsed="false" customFormat="false" customHeight="true" hidden="false" ht="25" outlineLevel="0" r="1871">
      <c r="A1871" s="27" t="n">
        <v>39274</v>
      </c>
      <c r="B1871" s="20" t="n">
        <v>132.07</v>
      </c>
      <c r="C1871" s="20" t="n">
        <v>133.7</v>
      </c>
      <c r="D1871" s="20" t="n">
        <v>131.31</v>
      </c>
      <c r="E1871" s="20" t="n">
        <v>132.39</v>
      </c>
      <c r="F1871" s="20" t="n">
        <v>29349000</v>
      </c>
      <c r="G1871" s="20" t="n">
        <v>131.82</v>
      </c>
      <c r="I1871" s="20" t="n">
        <f aca="false">E1871-B1871</f>
        <v>0.319999999999993</v>
      </c>
      <c r="J1871" s="20" t="n">
        <f aca="false">C1871-B1871</f>
        <v>1.63</v>
      </c>
      <c r="K1871" s="20" t="n">
        <f aca="false">D1871-B1871</f>
        <v>-0.759999999999991</v>
      </c>
      <c r="L1871" s="20" t="n">
        <f aca="false">B1871 - E1870</f>
        <v>-0.280000000000001</v>
      </c>
      <c r="M1871" s="20" t="n">
        <f aca="false">E1871 - E1870</f>
        <v>0.039999999999992</v>
      </c>
      <c r="N1871" s="22" t="n">
        <f aca="false">(I1871 / B1871)</f>
        <v>0.00242295752252588</v>
      </c>
      <c r="O1871" s="22" t="n">
        <f aca="false">(J1871 / B1871)</f>
        <v>0.0123419398803664</v>
      </c>
      <c r="P1871" s="22" t="n">
        <f aca="false">K1871 / B1871</f>
        <v>-0.00575452411599902</v>
      </c>
      <c r="Q1871" s="22" t="n">
        <f aca="false">L1871/E1870</f>
        <v>-0.00211560256894598</v>
      </c>
      <c r="R1871" s="22" t="n">
        <f aca="false">M1871 / E1870</f>
        <v>0.000302228938420794</v>
      </c>
      <c r="S1871" s="23" t="str">
        <f aca="false">IF(N1871 &gt; 0, "UP", "DOWN")</f>
        <v>UP</v>
      </c>
      <c r="T1871" s="28" t="inlineStr">
        <f aca="false">O1871-N1871</f>
        <is>
          <t/>
        </is>
      </c>
      <c r="U1871" s="28" t="inlineStr">
        <f aca="false">P1871-N1871</f>
        <is>
          <t/>
        </is>
      </c>
      <c r="V1871" s="28" t="inlineStr">
        <f aca="false">O1871 + P1871</f>
        <is>
          <t/>
        </is>
      </c>
    </row>
    <row collapsed="false" customFormat="false" customHeight="true" hidden="false" ht="25" outlineLevel="0" r="1872">
      <c r="A1872" s="27" t="n">
        <v>39275</v>
      </c>
      <c r="B1872" s="20" t="n">
        <v>133.85</v>
      </c>
      <c r="C1872" s="20" t="n">
        <v>134.24</v>
      </c>
      <c r="D1872" s="20" t="n">
        <v>132.39</v>
      </c>
      <c r="E1872" s="20" t="n">
        <v>134.07</v>
      </c>
      <c r="F1872" s="20" t="n">
        <v>25164600</v>
      </c>
      <c r="G1872" s="20" t="n">
        <v>133.5</v>
      </c>
      <c r="I1872" s="20" t="n">
        <f aca="false">E1872-B1872</f>
        <v>0.219999999999999</v>
      </c>
      <c r="J1872" s="20" t="n">
        <f aca="false">C1872-B1872</f>
        <v>0.390000000000015</v>
      </c>
      <c r="K1872" s="20" t="n">
        <f aca="false">D1872-B1872</f>
        <v>-1.46000000000001</v>
      </c>
      <c r="L1872" s="20" t="n">
        <f aca="false">B1872 - E1871</f>
        <v>1.46000000000001</v>
      </c>
      <c r="M1872" s="20" t="n">
        <f aca="false">E1872 - E1871</f>
        <v>1.68000000000001</v>
      </c>
      <c r="N1872" s="22" t="n">
        <f aca="false">(I1872 / B1872)</f>
        <v>0.00164363093014568</v>
      </c>
      <c r="O1872" s="22" t="n">
        <f aca="false">(J1872 / B1872)</f>
        <v>0.00291370937616746</v>
      </c>
      <c r="P1872" s="22" t="n">
        <f aca="false">K1872 / B1872</f>
        <v>-0.0109077325364214</v>
      </c>
      <c r="Q1872" s="22" t="n">
        <f aca="false">L1872/E1871</f>
        <v>0.0110280232645971</v>
      </c>
      <c r="R1872" s="22" t="n">
        <f aca="false">M1872 / E1871</f>
        <v>0.0126897801948788</v>
      </c>
      <c r="S1872" s="23" t="str">
        <f aca="false">IF(N1872 &gt; 0, "UP", "DOWN")</f>
        <v>UP</v>
      </c>
      <c r="T1872" s="28" t="inlineStr">
        <f aca="false">O1872-N1872</f>
        <is>
          <t/>
        </is>
      </c>
      <c r="U1872" s="28" t="inlineStr">
        <f aca="false">P1872-N1872</f>
        <is>
          <t/>
        </is>
      </c>
      <c r="V1872" s="28" t="inlineStr">
        <f aca="false">O1872 + P1872</f>
        <is>
          <t/>
        </is>
      </c>
    </row>
    <row collapsed="false" customFormat="false" customHeight="true" hidden="false" ht="25" outlineLevel="0" r="1873">
      <c r="A1873" s="27" t="n">
        <v>39276</v>
      </c>
      <c r="B1873" s="20" t="n">
        <v>135.03</v>
      </c>
      <c r="C1873" s="20" t="n">
        <v>137.85</v>
      </c>
      <c r="D1873" s="20" t="n">
        <v>134.52</v>
      </c>
      <c r="E1873" s="20" t="n">
        <v>137.73</v>
      </c>
      <c r="F1873" s="20" t="n">
        <v>32414500</v>
      </c>
      <c r="G1873" s="20" t="n">
        <v>137.14</v>
      </c>
      <c r="I1873" s="20" t="n">
        <f aca="false">E1873-B1873</f>
        <v>2.69999999999999</v>
      </c>
      <c r="J1873" s="20" t="n">
        <f aca="false">C1873-B1873</f>
        <v>2.81999999999999</v>
      </c>
      <c r="K1873" s="20" t="n">
        <f aca="false">D1873-B1873</f>
        <v>-0.509999999999991</v>
      </c>
      <c r="L1873" s="20" t="n">
        <f aca="false">B1873 - E1872</f>
        <v>0.960000000000008</v>
      </c>
      <c r="M1873" s="20" t="n">
        <f aca="false">E1873 - E1872</f>
        <v>3.66</v>
      </c>
      <c r="N1873" s="22" t="n">
        <f aca="false">(I1873 / B1873)</f>
        <v>0.0199955565429904</v>
      </c>
      <c r="O1873" s="22" t="n">
        <f aca="false">(J1873 / B1873)</f>
        <v>0.0208842479449011</v>
      </c>
      <c r="P1873" s="22" t="n">
        <f aca="false">K1873 / B1873</f>
        <v>-0.00377693845812035</v>
      </c>
      <c r="Q1873" s="22" t="n">
        <f aca="false">L1873/E1872</f>
        <v>0.00716043857686289</v>
      </c>
      <c r="R1873" s="22" t="n">
        <f aca="false">M1873 / E1872</f>
        <v>0.0272991720742895</v>
      </c>
      <c r="S1873" s="23" t="str">
        <f aca="false">IF(N1873 &gt; 0, "UP", "DOWN")</f>
        <v>UP</v>
      </c>
      <c r="T1873" s="28" t="inlineStr">
        <f aca="false">O1873-N1873</f>
        <is>
          <t/>
        </is>
      </c>
      <c r="U1873" s="28" t="inlineStr">
        <f aca="false">P1873-N1873</f>
        <is>
          <t/>
        </is>
      </c>
      <c r="V1873" s="28" t="inlineStr">
        <f aca="false">O1873 + P1873</f>
        <is>
          <t/>
        </is>
      </c>
    </row>
    <row collapsed="false" customFormat="false" customHeight="true" hidden="false" ht="25" outlineLevel="0" r="1874">
      <c r="A1874" s="27" t="n">
        <v>39279</v>
      </c>
      <c r="B1874" s="20" t="n">
        <v>138.39</v>
      </c>
      <c r="C1874" s="20" t="n">
        <v>139.98</v>
      </c>
      <c r="D1874" s="20" t="n">
        <v>137.5</v>
      </c>
      <c r="E1874" s="20" t="n">
        <v>138.1</v>
      </c>
      <c r="F1874" s="20" t="n">
        <v>33432600</v>
      </c>
      <c r="G1874" s="20" t="n">
        <v>137.51</v>
      </c>
      <c r="I1874" s="20" t="n">
        <f aca="false">E1874-B1874</f>
        <v>-0.289999999999992</v>
      </c>
      <c r="J1874" s="20" t="n">
        <f aca="false">C1874-B1874</f>
        <v>1.59</v>
      </c>
      <c r="K1874" s="20" t="n">
        <f aca="false">D1874-B1874</f>
        <v>-0.889999999999986</v>
      </c>
      <c r="L1874" s="20" t="n">
        <f aca="false">B1874 - E1873</f>
        <v>0.659999999999997</v>
      </c>
      <c r="M1874" s="20" t="n">
        <f aca="false">E1874 - E1873</f>
        <v>0.370000000000005</v>
      </c>
      <c r="N1874" s="22" t="n">
        <f aca="false">(I1874 / B1874)</f>
        <v>-0.00209552713346334</v>
      </c>
      <c r="O1874" s="22" t="n">
        <f aca="false">(J1874 / B1874)</f>
        <v>0.0114892694558856</v>
      </c>
      <c r="P1874" s="22" t="n">
        <f aca="false">K1874 / B1874</f>
        <v>-0.00643110051304275</v>
      </c>
      <c r="Q1874" s="22" t="n">
        <f aca="false">L1874/E1873</f>
        <v>0.00479198431714221</v>
      </c>
      <c r="R1874" s="22" t="n">
        <f aca="false">M1874 / E1873</f>
        <v>0.00268641545051916</v>
      </c>
      <c r="S1874" s="23" t="str">
        <f aca="false">IF(N1874 &gt; 0, "UP", "DOWN")</f>
        <v>DOWN</v>
      </c>
      <c r="T1874" s="28" t="inlineStr">
        <f aca="false">O1874-N1874</f>
        <is>
          <t/>
        </is>
      </c>
      <c r="U1874" s="28" t="inlineStr">
        <f aca="false">P1874-N1874</f>
        <is>
          <t/>
        </is>
      </c>
      <c r="V1874" s="28" t="inlineStr">
        <f aca="false">O1874 + P1874</f>
        <is>
          <t/>
        </is>
      </c>
    </row>
    <row collapsed="false" customFormat="false" customHeight="true" hidden="false" ht="25" outlineLevel="0" r="1875">
      <c r="A1875" s="27" t="n">
        <v>39280</v>
      </c>
      <c r="B1875" s="20" t="n">
        <v>138.3</v>
      </c>
      <c r="C1875" s="20" t="n">
        <v>139.6</v>
      </c>
      <c r="D1875" s="20" t="n">
        <v>137.5</v>
      </c>
      <c r="E1875" s="20" t="n">
        <v>138.91</v>
      </c>
      <c r="F1875" s="20" t="n">
        <v>25355700</v>
      </c>
      <c r="G1875" s="20" t="n">
        <v>138.32</v>
      </c>
      <c r="I1875" s="20" t="n">
        <f aca="false">E1875-B1875</f>
        <v>0.609999999999985</v>
      </c>
      <c r="J1875" s="20" t="n">
        <f aca="false">C1875-B1875</f>
        <v>1.29999999999998</v>
      </c>
      <c r="K1875" s="20" t="n">
        <f aca="false">D1875-B1875</f>
        <v>-0.800000000000011</v>
      </c>
      <c r="L1875" s="20" t="n">
        <f aca="false">B1875 - E1874</f>
        <v>0.200000000000017</v>
      </c>
      <c r="M1875" s="20" t="n">
        <f aca="false">E1875 - E1874</f>
        <v>0.810000000000002</v>
      </c>
      <c r="N1875" s="22" t="n">
        <f aca="false">(I1875 / B1875)</f>
        <v>0.00441070137382491</v>
      </c>
      <c r="O1875" s="22" t="n">
        <f aca="false">(J1875 / B1875)</f>
        <v>0.00939985538684008</v>
      </c>
      <c r="P1875" s="22" t="n">
        <f aca="false">K1875 / B1875</f>
        <v>-0.00578452639190174</v>
      </c>
      <c r="Q1875" s="22" t="n">
        <f aca="false">L1875/E1874</f>
        <v>0.00144822592324415</v>
      </c>
      <c r="R1875" s="22" t="n">
        <f aca="false">M1875 / E1874</f>
        <v>0.00586531498913832</v>
      </c>
      <c r="S1875" s="23" t="str">
        <f aca="false">IF(N1875 &gt; 0, "UP", "DOWN")</f>
        <v>UP</v>
      </c>
      <c r="T1875" s="28" t="inlineStr">
        <f aca="false">O1875-N1875</f>
        <is>
          <t/>
        </is>
      </c>
      <c r="U1875" s="28" t="inlineStr">
        <f aca="false">P1875-N1875</f>
        <is>
          <t/>
        </is>
      </c>
      <c r="V1875" s="28" t="inlineStr">
        <f aca="false">O1875 + P1875</f>
        <is>
          <t/>
        </is>
      </c>
    </row>
    <row collapsed="false" customFormat="false" customHeight="true" hidden="false" ht="25" outlineLevel="0" r="1876">
      <c r="A1876" s="27" t="n">
        <v>39281</v>
      </c>
      <c r="B1876" s="20" t="n">
        <v>138.19</v>
      </c>
      <c r="C1876" s="20" t="n">
        <v>138.44</v>
      </c>
      <c r="D1876" s="20" t="n">
        <v>136.04</v>
      </c>
      <c r="E1876" s="20" t="n">
        <v>138.12</v>
      </c>
      <c r="F1876" s="20" t="n">
        <v>27030600</v>
      </c>
      <c r="G1876" s="20" t="n">
        <v>137.53</v>
      </c>
      <c r="I1876" s="20" t="n">
        <f aca="false">E1876-B1876</f>
        <v>-0.0699999999999932</v>
      </c>
      <c r="J1876" s="20" t="n">
        <f aca="false">C1876-B1876</f>
        <v>0.25</v>
      </c>
      <c r="K1876" s="20" t="n">
        <f aca="false">D1876-B1876</f>
        <v>-2.15000000000001</v>
      </c>
      <c r="L1876" s="20" t="n">
        <f aca="false">B1876 - E1875</f>
        <v>-0.719999999999999</v>
      </c>
      <c r="M1876" s="20" t="n">
        <f aca="false">E1876 - E1875</f>
        <v>-0.789999999999992</v>
      </c>
      <c r="N1876" s="22" t="n">
        <f aca="false">(I1876 / B1876)</f>
        <v>-0.000506548954338181</v>
      </c>
      <c r="O1876" s="22" t="n">
        <f aca="false">(J1876 / B1876)</f>
        <v>0.00180910340835082</v>
      </c>
      <c r="P1876" s="22" t="n">
        <f aca="false">K1876 / B1876</f>
        <v>-0.0155582893118171</v>
      </c>
      <c r="Q1876" s="22" t="n">
        <f aca="false">L1876/E1875</f>
        <v>-0.00518321215175293</v>
      </c>
      <c r="R1876" s="22" t="n">
        <f aca="false">M1876 / E1875</f>
        <v>-0.00568713555539552</v>
      </c>
      <c r="S1876" s="23" t="str">
        <f aca="false">IF(N1876 &gt; 0, "UP", "DOWN")</f>
        <v>DOWN</v>
      </c>
      <c r="T1876" s="28" t="inlineStr">
        <f aca="false">O1876-N1876</f>
        <is>
          <t/>
        </is>
      </c>
      <c r="U1876" s="28" t="inlineStr">
        <f aca="false">P1876-N1876</f>
        <is>
          <t/>
        </is>
      </c>
      <c r="V1876" s="28" t="inlineStr">
        <f aca="false">O1876 + P1876</f>
        <is>
          <t/>
        </is>
      </c>
    </row>
    <row collapsed="false" customFormat="false" customHeight="true" hidden="false" ht="25" outlineLevel="0" r="1877">
      <c r="A1877" s="27" t="n">
        <v>39282</v>
      </c>
      <c r="B1877" s="20" t="n">
        <v>140.3</v>
      </c>
      <c r="C1877" s="20" t="n">
        <v>140.81</v>
      </c>
      <c r="D1877" s="20" t="n">
        <v>139.65</v>
      </c>
      <c r="E1877" s="20" t="n">
        <v>140</v>
      </c>
      <c r="F1877" s="20" t="n">
        <v>26174700</v>
      </c>
      <c r="G1877" s="20" t="n">
        <v>139.4</v>
      </c>
      <c r="I1877" s="20" t="n">
        <f aca="false">E1877-B1877</f>
        <v>-0.300000000000011</v>
      </c>
      <c r="J1877" s="20" t="n">
        <f aca="false">C1877-B1877</f>
        <v>0.509999999999991</v>
      </c>
      <c r="K1877" s="20" t="n">
        <f aca="false">D1877-B1877</f>
        <v>-0.650000000000006</v>
      </c>
      <c r="L1877" s="20" t="n">
        <f aca="false">B1877 - E1876</f>
        <v>2.18000000000001</v>
      </c>
      <c r="M1877" s="20" t="n">
        <f aca="false">E1877 - E1876</f>
        <v>1.88</v>
      </c>
      <c r="N1877" s="22" t="n">
        <f aca="false">(I1877 / B1877)</f>
        <v>-0.0021382751247328</v>
      </c>
      <c r="O1877" s="22" t="n">
        <f aca="false">(J1877 / B1877)</f>
        <v>0.00363506771204555</v>
      </c>
      <c r="P1877" s="22" t="n">
        <f aca="false">K1877 / B1877</f>
        <v>-0.00463292943692092</v>
      </c>
      <c r="Q1877" s="22" t="n">
        <f aca="false">L1877/E1876</f>
        <v>0.0157833767738199</v>
      </c>
      <c r="R1877" s="22" t="n">
        <f aca="false">M1877 / E1876</f>
        <v>0.0136113524471474</v>
      </c>
      <c r="S1877" s="23" t="str">
        <f aca="false">IF(N1877 &gt; 0, "UP", "DOWN")</f>
        <v>DOWN</v>
      </c>
      <c r="T1877" s="28" t="inlineStr">
        <f aca="false">O1877-N1877</f>
        <is>
          <t/>
        </is>
      </c>
      <c r="U1877" s="28" t="inlineStr">
        <f aca="false">P1877-N1877</f>
        <is>
          <t/>
        </is>
      </c>
      <c r="V1877" s="28" t="inlineStr">
        <f aca="false">O1877 + P1877</f>
        <is>
          <t/>
        </is>
      </c>
    </row>
    <row collapsed="false" customFormat="false" customHeight="true" hidden="false" ht="25" outlineLevel="0" r="1878">
      <c r="A1878" s="27" t="n">
        <v>39283</v>
      </c>
      <c r="B1878" s="20" t="n">
        <v>141.65</v>
      </c>
      <c r="C1878" s="20" t="n">
        <v>144.18</v>
      </c>
      <c r="D1878" s="20" t="n">
        <v>140</v>
      </c>
      <c r="E1878" s="20" t="n">
        <v>143.75</v>
      </c>
      <c r="F1878" s="20" t="n">
        <v>41706200</v>
      </c>
      <c r="G1878" s="20" t="n">
        <v>143.14</v>
      </c>
      <c r="I1878" s="20" t="n">
        <f aca="false">E1878-B1878</f>
        <v>2.09999999999999</v>
      </c>
      <c r="J1878" s="20" t="n">
        <f aca="false">C1878-B1878</f>
        <v>2.53</v>
      </c>
      <c r="K1878" s="20" t="n">
        <f aca="false">D1878-B1878</f>
        <v>-1.65000000000001</v>
      </c>
      <c r="L1878" s="20" t="n">
        <f aca="false">B1878 - E1877</f>
        <v>1.65000000000001</v>
      </c>
      <c r="M1878" s="20" t="n">
        <f aca="false">E1878 - E1877</f>
        <v>3.75</v>
      </c>
      <c r="N1878" s="22" t="n">
        <f aca="false">(I1878 / B1878)</f>
        <v>0.0148252735615954</v>
      </c>
      <c r="O1878" s="22" t="n">
        <f aca="false">(J1878 / B1878)</f>
        <v>0.0178609248146841</v>
      </c>
      <c r="P1878" s="22" t="n">
        <f aca="false">K1878 / B1878</f>
        <v>-0.0116484292269679</v>
      </c>
      <c r="Q1878" s="22" t="n">
        <f aca="false">L1878/E1877</f>
        <v>0.0117857142857143</v>
      </c>
      <c r="R1878" s="22" t="n">
        <f aca="false">M1878 / E1877</f>
        <v>0.0267857142857143</v>
      </c>
      <c r="S1878" s="23" t="str">
        <f aca="false">IF(N1878 &gt; 0, "UP", "DOWN")</f>
        <v>UP</v>
      </c>
      <c r="T1878" s="28" t="inlineStr">
        <f aca="false">O1878-N1878</f>
        <is>
          <t/>
        </is>
      </c>
      <c r="U1878" s="28" t="inlineStr">
        <f aca="false">P1878-N1878</f>
        <is>
          <t/>
        </is>
      </c>
      <c r="V1878" s="28" t="inlineStr">
        <f aca="false">O1878 + P1878</f>
        <is>
          <t/>
        </is>
      </c>
    </row>
    <row collapsed="false" customFormat="false" customHeight="true" hidden="false" ht="25" outlineLevel="0" r="1879">
      <c r="A1879" s="27" t="n">
        <v>39286</v>
      </c>
      <c r="B1879" s="20" t="n">
        <v>143.31</v>
      </c>
      <c r="C1879" s="20" t="n">
        <v>145.22</v>
      </c>
      <c r="D1879" s="20" t="n">
        <v>140.93</v>
      </c>
      <c r="E1879" s="20" t="n">
        <v>143.7</v>
      </c>
      <c r="F1879" s="20" t="n">
        <v>37017500</v>
      </c>
      <c r="G1879" s="20" t="n">
        <v>143.09</v>
      </c>
      <c r="I1879" s="20" t="n">
        <f aca="false">E1879-B1879</f>
        <v>0.389999999999986</v>
      </c>
      <c r="J1879" s="20" t="n">
        <f aca="false">C1879-B1879</f>
        <v>1.91</v>
      </c>
      <c r="K1879" s="20" t="n">
        <f aca="false">D1879-B1879</f>
        <v>-2.38</v>
      </c>
      <c r="L1879" s="20" t="n">
        <f aca="false">B1879 - E1878</f>
        <v>-0.439999999999998</v>
      </c>
      <c r="M1879" s="20" t="n">
        <f aca="false">E1879 - E1878</f>
        <v>-0.0500000000000114</v>
      </c>
      <c r="N1879" s="22" t="n">
        <f aca="false">(I1879 / B1879)</f>
        <v>0.00272137324680752</v>
      </c>
      <c r="O1879" s="22" t="n">
        <f aca="false">(J1879 / B1879)</f>
        <v>0.0133277510292373</v>
      </c>
      <c r="P1879" s="22" t="n">
        <f aca="false">K1879 / B1879</f>
        <v>-0.0166073546856465</v>
      </c>
      <c r="Q1879" s="22" t="n">
        <f aca="false">L1879/E1878</f>
        <v>-0.00306086956521738</v>
      </c>
      <c r="R1879" s="22" t="n">
        <f aca="false">M1879 / E1878</f>
        <v>-0.000347826086956601</v>
      </c>
      <c r="S1879" s="23" t="str">
        <f aca="false">IF(N1879 &gt; 0, "UP", "DOWN")</f>
        <v>UP</v>
      </c>
      <c r="T1879" s="28" t="inlineStr">
        <f aca="false">O1879-N1879</f>
        <is>
          <t/>
        </is>
      </c>
      <c r="U1879" s="28" t="inlineStr">
        <f aca="false">P1879-N1879</f>
        <is>
          <t/>
        </is>
      </c>
      <c r="V1879" s="28" t="inlineStr">
        <f aca="false">O1879 + P1879</f>
        <is>
          <t/>
        </is>
      </c>
    </row>
    <row collapsed="false" customFormat="false" customHeight="true" hidden="false" ht="25" outlineLevel="0" r="1880">
      <c r="A1880" s="27" t="n">
        <v>39287</v>
      </c>
      <c r="B1880" s="20" t="n">
        <v>138.88</v>
      </c>
      <c r="C1880" s="20" t="n">
        <v>141</v>
      </c>
      <c r="D1880" s="20" t="n">
        <v>134.15</v>
      </c>
      <c r="E1880" s="20" t="n">
        <v>134.89</v>
      </c>
      <c r="F1880" s="20" t="n">
        <v>64117600</v>
      </c>
      <c r="G1880" s="20" t="n">
        <v>134.31</v>
      </c>
      <c r="I1880" s="20" t="n">
        <f aca="false">E1880-B1880</f>
        <v>-3.99000000000001</v>
      </c>
      <c r="J1880" s="20" t="n">
        <f aca="false">C1880-B1880</f>
        <v>2.12</v>
      </c>
      <c r="K1880" s="20" t="n">
        <f aca="false">D1880-B1880</f>
        <v>-4.72999999999999</v>
      </c>
      <c r="L1880" s="20" t="n">
        <f aca="false">B1880 - E1879</f>
        <v>-4.81999999999999</v>
      </c>
      <c r="M1880" s="20" t="n">
        <f aca="false">E1880 - E1879</f>
        <v>-8.81</v>
      </c>
      <c r="N1880" s="22" t="n">
        <f aca="false">(I1880 / B1880)</f>
        <v>-0.0287298387096775</v>
      </c>
      <c r="O1880" s="22" t="n">
        <f aca="false">(J1880 / B1880)</f>
        <v>0.0152649769585254</v>
      </c>
      <c r="P1880" s="22" t="n">
        <f aca="false">K1880 / B1880</f>
        <v>-0.0340581797235022</v>
      </c>
      <c r="Q1880" s="22" t="n">
        <f aca="false">L1880/E1879</f>
        <v>-0.0335421016005567</v>
      </c>
      <c r="R1880" s="22" t="n">
        <f aca="false">M1880 / E1879</f>
        <v>-0.0613082811412665</v>
      </c>
      <c r="S1880" s="23" t="str">
        <f aca="false">IF(N1880 &gt; 0, "UP", "DOWN")</f>
        <v>DOWN</v>
      </c>
      <c r="T1880" s="28" t="inlineStr">
        <f aca="false">O1880-N1880</f>
        <is>
          <t/>
        </is>
      </c>
      <c r="U1880" s="28" t="inlineStr">
        <f aca="false">P1880-N1880</f>
        <is>
          <t/>
        </is>
      </c>
      <c r="V1880" s="28" t="inlineStr">
        <f aca="false">O1880 + P1880</f>
        <is>
          <t/>
        </is>
      </c>
    </row>
    <row collapsed="false" customFormat="false" customHeight="true" hidden="false" ht="25" outlineLevel="0" r="1881">
      <c r="A1881" s="27" t="n">
        <v>39288</v>
      </c>
      <c r="B1881" s="20" t="n">
        <v>137.35</v>
      </c>
      <c r="C1881" s="20" t="n">
        <v>138.36</v>
      </c>
      <c r="D1881" s="20" t="n">
        <v>135</v>
      </c>
      <c r="E1881" s="20" t="n">
        <v>137.26</v>
      </c>
      <c r="F1881" s="20" t="n">
        <v>53435100</v>
      </c>
      <c r="G1881" s="20" t="n">
        <v>136.67</v>
      </c>
      <c r="I1881" s="20" t="n">
        <f aca="false">E1881-B1881</f>
        <v>-0.0900000000000034</v>
      </c>
      <c r="J1881" s="20" t="n">
        <f aca="false">C1881-B1881</f>
        <v>1.01000000000002</v>
      </c>
      <c r="K1881" s="20" t="n">
        <f aca="false">D1881-B1881</f>
        <v>-2.34999999999999</v>
      </c>
      <c r="L1881" s="20" t="n">
        <f aca="false">B1881 - E1880</f>
        <v>2.46000000000001</v>
      </c>
      <c r="M1881" s="20" t="n">
        <f aca="false">E1881 - E1880</f>
        <v>2.37</v>
      </c>
      <c r="N1881" s="22" t="n">
        <f aca="false">(I1881 / B1881)</f>
        <v>-0.000655260283946148</v>
      </c>
      <c r="O1881" s="22" t="n">
        <f aca="false">(J1881 / B1881)</f>
        <v>0.00735347651983997</v>
      </c>
      <c r="P1881" s="22" t="n">
        <f aca="false">K1881 / B1881</f>
        <v>-0.0171095740808154</v>
      </c>
      <c r="Q1881" s="22" t="n">
        <f aca="false">L1881/E1880</f>
        <v>0.0182370820668694</v>
      </c>
      <c r="R1881" s="22" t="n">
        <f aca="false">M1881 / E1880</f>
        <v>0.0175698717473497</v>
      </c>
      <c r="S1881" s="23" t="str">
        <f aca="false">IF(N1881 &gt; 0, "UP", "DOWN")</f>
        <v>DOWN</v>
      </c>
      <c r="T1881" s="28" t="inlineStr">
        <f aca="false">O1881-N1881</f>
        <is>
          <t/>
        </is>
      </c>
      <c r="U1881" s="28" t="inlineStr">
        <f aca="false">P1881-N1881</f>
        <is>
          <t/>
        </is>
      </c>
      <c r="V1881" s="28" t="inlineStr">
        <f aca="false">O1881 + P1881</f>
        <is>
          <t/>
        </is>
      </c>
    </row>
    <row collapsed="false" customFormat="false" customHeight="true" hidden="false" ht="25" outlineLevel="0" r="1882">
      <c r="A1882" s="27" t="n">
        <v>39289</v>
      </c>
      <c r="B1882" s="20" t="n">
        <v>145.91</v>
      </c>
      <c r="C1882" s="20" t="n">
        <v>148.5</v>
      </c>
      <c r="D1882" s="20" t="n">
        <v>136.96</v>
      </c>
      <c r="E1882" s="20" t="n">
        <v>146</v>
      </c>
      <c r="F1882" s="20" t="n">
        <v>78093900</v>
      </c>
      <c r="G1882" s="20" t="n">
        <v>145.38</v>
      </c>
      <c r="I1882" s="20" t="n">
        <f aca="false">E1882-B1882</f>
        <v>0.0900000000000034</v>
      </c>
      <c r="J1882" s="20" t="n">
        <f aca="false">C1882-B1882</f>
        <v>2.59</v>
      </c>
      <c r="K1882" s="20" t="n">
        <f aca="false">D1882-B1882</f>
        <v>-8.94999999999999</v>
      </c>
      <c r="L1882" s="20" t="n">
        <f aca="false">B1882 - E1881</f>
        <v>8.65000000000001</v>
      </c>
      <c r="M1882" s="20" t="n">
        <f aca="false">E1882 - E1881</f>
        <v>8.74000000000001</v>
      </c>
      <c r="N1882" s="22" t="n">
        <f aca="false">(I1882 / B1882)</f>
        <v>0.000616818586800106</v>
      </c>
      <c r="O1882" s="22" t="n">
        <f aca="false">(J1882 / B1882)</f>
        <v>0.0177506682201357</v>
      </c>
      <c r="P1882" s="22" t="n">
        <f aca="false">K1882 / B1882</f>
        <v>-0.0613391816873414</v>
      </c>
      <c r="Q1882" s="22" t="n">
        <f aca="false">L1882/E1881</f>
        <v>0.0630190878624509</v>
      </c>
      <c r="R1882" s="22" t="n">
        <f aca="false">M1882 / E1881</f>
        <v>0.0636747777939677</v>
      </c>
      <c r="S1882" s="23" t="str">
        <f aca="false">IF(N1882 &gt; 0, "UP", "DOWN")</f>
        <v>UP</v>
      </c>
      <c r="T1882" s="28" t="inlineStr">
        <f aca="false">O1882-N1882</f>
        <is>
          <t/>
        </is>
      </c>
      <c r="U1882" s="28" t="inlineStr">
        <f aca="false">P1882-N1882</f>
        <is>
          <t/>
        </is>
      </c>
      <c r="V1882" s="28" t="inlineStr">
        <f aca="false">O1882 + P1882</f>
        <is>
          <t/>
        </is>
      </c>
    </row>
    <row collapsed="false" customFormat="false" customHeight="true" hidden="false" ht="25" outlineLevel="0" r="1883">
      <c r="A1883" s="27" t="n">
        <v>39290</v>
      </c>
      <c r="B1883" s="20" t="n">
        <v>146.19</v>
      </c>
      <c r="C1883" s="20" t="n">
        <v>148.92</v>
      </c>
      <c r="D1883" s="20" t="n">
        <v>143.78</v>
      </c>
      <c r="E1883" s="20" t="n">
        <v>143.85</v>
      </c>
      <c r="F1883" s="20" t="n">
        <v>41467800</v>
      </c>
      <c r="G1883" s="20" t="n">
        <v>143.24</v>
      </c>
      <c r="I1883" s="20" t="n">
        <f aca="false">E1883-B1883</f>
        <v>-2.34</v>
      </c>
      <c r="J1883" s="20" t="n">
        <f aca="false">C1883-B1883</f>
        <v>2.72999999999999</v>
      </c>
      <c r="K1883" s="20" t="n">
        <f aca="false">D1883-B1883</f>
        <v>-2.41</v>
      </c>
      <c r="L1883" s="20" t="n">
        <f aca="false">B1883 - E1882</f>
        <v>0.189999999999998</v>
      </c>
      <c r="M1883" s="20" t="n">
        <f aca="false">E1883 - E1882</f>
        <v>-2.15000000000001</v>
      </c>
      <c r="N1883" s="22" t="n">
        <f aca="false">(I1883 / B1883)</f>
        <v>-0.0160065667966345</v>
      </c>
      <c r="O1883" s="22" t="n">
        <f aca="false">(J1883 / B1883)</f>
        <v>0.0186743279294069</v>
      </c>
      <c r="P1883" s="22" t="n">
        <f aca="false">K1883 / B1883</f>
        <v>-0.0164853957179013</v>
      </c>
      <c r="Q1883" s="22" t="n">
        <f aca="false">L1883/E1882</f>
        <v>0.00130136986301368</v>
      </c>
      <c r="R1883" s="22" t="n">
        <f aca="false">M1883 / E1882</f>
        <v>-0.0147260273972603</v>
      </c>
      <c r="S1883" s="23" t="str">
        <f aca="false">IF(N1883 &gt; 0, "UP", "DOWN")</f>
        <v>DOWN</v>
      </c>
      <c r="T1883" s="28" t="inlineStr">
        <f aca="false">O1883-N1883</f>
        <is>
          <t/>
        </is>
      </c>
      <c r="U1883" s="28" t="inlineStr">
        <f aca="false">P1883-N1883</f>
        <is>
          <t/>
        </is>
      </c>
      <c r="V1883" s="28" t="inlineStr">
        <f aca="false">O1883 + P1883</f>
        <is>
          <t/>
        </is>
      </c>
    </row>
    <row collapsed="false" customFormat="false" customHeight="true" hidden="false" ht="25" outlineLevel="0" r="1884">
      <c r="A1884" s="27" t="n">
        <v>39293</v>
      </c>
      <c r="B1884" s="20" t="n">
        <v>144.33</v>
      </c>
      <c r="C1884" s="20" t="n">
        <v>145.45</v>
      </c>
      <c r="D1884" s="20" t="n">
        <v>139.57</v>
      </c>
      <c r="E1884" s="20" t="n">
        <v>141.43</v>
      </c>
      <c r="F1884" s="20" t="n">
        <v>39535300</v>
      </c>
      <c r="G1884" s="20" t="n">
        <v>140.83</v>
      </c>
      <c r="I1884" s="20" t="n">
        <f aca="false">E1884-B1884</f>
        <v>-2.90000000000001</v>
      </c>
      <c r="J1884" s="20" t="n">
        <f aca="false">C1884-B1884</f>
        <v>1.11999999999998</v>
      </c>
      <c r="K1884" s="20" t="n">
        <f aca="false">D1884-B1884</f>
        <v>-4.76000000000002</v>
      </c>
      <c r="L1884" s="20" t="n">
        <f aca="false">B1884 - E1883</f>
        <v>0.480000000000018</v>
      </c>
      <c r="M1884" s="20" t="n">
        <f aca="false">E1884 - E1883</f>
        <v>-2.41999999999999</v>
      </c>
      <c r="N1884" s="22" t="n">
        <f aca="false">(I1884 / B1884)</f>
        <v>-0.0200928427908266</v>
      </c>
      <c r="O1884" s="22" t="n">
        <f aca="false">(J1884 / B1884)</f>
        <v>0.00775999445714665</v>
      </c>
      <c r="P1884" s="22" t="n">
        <f aca="false">K1884 / B1884</f>
        <v>-0.0329799764428741</v>
      </c>
      <c r="Q1884" s="22" t="n">
        <f aca="false">L1884/E1883</f>
        <v>0.00333680917622536</v>
      </c>
      <c r="R1884" s="22" t="n">
        <f aca="false">M1884 / E1883</f>
        <v>-0.0168230795968021</v>
      </c>
      <c r="S1884" s="23" t="str">
        <f aca="false">IF(N1884 &gt; 0, "UP", "DOWN")</f>
        <v>DOWN</v>
      </c>
      <c r="T1884" s="28" t="inlineStr">
        <f aca="false">O1884-N1884</f>
        <is>
          <t/>
        </is>
      </c>
      <c r="U1884" s="28" t="inlineStr">
        <f aca="false">P1884-N1884</f>
        <is>
          <t/>
        </is>
      </c>
      <c r="V1884" s="28" t="inlineStr">
        <f aca="false">O1884 + P1884</f>
        <is>
          <t/>
        </is>
      </c>
    </row>
    <row collapsed="false" customFormat="false" customHeight="true" hidden="false" ht="25" outlineLevel="0" r="1885">
      <c r="A1885" s="27" t="n">
        <v>39294</v>
      </c>
      <c r="B1885" s="20" t="n">
        <v>142.97</v>
      </c>
      <c r="C1885" s="20" t="n">
        <v>143.48</v>
      </c>
      <c r="D1885" s="20" t="n">
        <v>131.52</v>
      </c>
      <c r="E1885" s="20" t="n">
        <v>131.76</v>
      </c>
      <c r="F1885" s="20" t="n">
        <v>62942600</v>
      </c>
      <c r="G1885" s="20" t="n">
        <v>131.2</v>
      </c>
      <c r="I1885" s="20" t="n">
        <f aca="false">E1885-B1885</f>
        <v>-11.21</v>
      </c>
      <c r="J1885" s="20" t="n">
        <f aca="false">C1885-B1885</f>
        <v>0.509999999999991</v>
      </c>
      <c r="K1885" s="20" t="n">
        <f aca="false">D1885-B1885</f>
        <v>-11.45</v>
      </c>
      <c r="L1885" s="20" t="n">
        <f aca="false">B1885 - E1884</f>
        <v>1.53999999999999</v>
      </c>
      <c r="M1885" s="20" t="n">
        <f aca="false">E1885 - E1884</f>
        <v>-9.67000000000002</v>
      </c>
      <c r="N1885" s="22" t="n">
        <f aca="false">(I1885 / B1885)</f>
        <v>-0.0784080576344688</v>
      </c>
      <c r="O1885" s="22" t="n">
        <f aca="false">(J1885 / B1885)</f>
        <v>0.00356718192627818</v>
      </c>
      <c r="P1885" s="22" t="n">
        <f aca="false">K1885 / B1885</f>
        <v>-0.080086731482129</v>
      </c>
      <c r="Q1885" s="22" t="n">
        <f aca="false">L1885/E1884</f>
        <v>0.0108887789012232</v>
      </c>
      <c r="R1885" s="22" t="n">
        <f aca="false">M1885 / E1884</f>
        <v>-0.0683730467369018</v>
      </c>
      <c r="S1885" s="23" t="str">
        <f aca="false">IF(N1885 &gt; 0, "UP", "DOWN")</f>
        <v>DOWN</v>
      </c>
      <c r="T1885" s="28" t="inlineStr">
        <f aca="false">O1885-N1885</f>
        <is>
          <t/>
        </is>
      </c>
      <c r="U1885" s="28" t="inlineStr">
        <f aca="false">P1885-N1885</f>
        <is>
          <t/>
        </is>
      </c>
      <c r="V1885" s="28" t="inlineStr">
        <f aca="false">O1885 + P1885</f>
        <is>
          <t/>
        </is>
      </c>
    </row>
    <row collapsed="false" customFormat="false" customHeight="true" hidden="false" ht="25" outlineLevel="0" r="1886">
      <c r="A1886" s="27" t="n">
        <v>39295</v>
      </c>
      <c r="B1886" s="20" t="n">
        <v>133.64</v>
      </c>
      <c r="C1886" s="20" t="n">
        <v>135.38</v>
      </c>
      <c r="D1886" s="20" t="n">
        <v>127.77</v>
      </c>
      <c r="E1886" s="20" t="n">
        <v>135</v>
      </c>
      <c r="F1886" s="20" t="n">
        <v>62505600</v>
      </c>
      <c r="G1886" s="20" t="n">
        <v>134.42</v>
      </c>
      <c r="I1886" s="20" t="n">
        <f aca="false">E1886-B1886</f>
        <v>1.36000000000001</v>
      </c>
      <c r="J1886" s="20" t="n">
        <f aca="false">C1886-B1886</f>
        <v>1.74000000000001</v>
      </c>
      <c r="K1886" s="20" t="n">
        <f aca="false">D1886-B1886</f>
        <v>-5.86999999999999</v>
      </c>
      <c r="L1886" s="20" t="n">
        <f aca="false">B1886 - E1885</f>
        <v>1.88</v>
      </c>
      <c r="M1886" s="20" t="n">
        <f aca="false">E1886 - E1885</f>
        <v>3.24000000000001</v>
      </c>
      <c r="N1886" s="22" t="n">
        <f aca="false">(I1886 / B1886)</f>
        <v>0.0101765938341815</v>
      </c>
      <c r="O1886" s="22" t="n">
        <f aca="false">(J1886 / B1886)</f>
        <v>0.0130200538760851</v>
      </c>
      <c r="P1886" s="22" t="n">
        <f aca="false">K1886 / B1886</f>
        <v>-0.0439239748578269</v>
      </c>
      <c r="Q1886" s="22" t="n">
        <f aca="false">L1886/E1885</f>
        <v>0.0142683667273831</v>
      </c>
      <c r="R1886" s="22" t="n">
        <f aca="false">M1886 / E1885</f>
        <v>0.0245901639344263</v>
      </c>
      <c r="S1886" s="23" t="str">
        <f aca="false">IF(N1886 &gt; 0, "UP", "DOWN")</f>
        <v>UP</v>
      </c>
      <c r="T1886" s="28" t="inlineStr">
        <f aca="false">O1886-N1886</f>
        <is>
          <t/>
        </is>
      </c>
      <c r="U1886" s="28" t="inlineStr">
        <f aca="false">P1886-N1886</f>
        <is>
          <t/>
        </is>
      </c>
      <c r="V1886" s="28" t="inlineStr">
        <f aca="false">O1886 + P1886</f>
        <is>
          <t/>
        </is>
      </c>
    </row>
    <row collapsed="false" customFormat="false" customHeight="true" hidden="false" ht="25" outlineLevel="0" r="1887">
      <c r="A1887" s="27" t="n">
        <v>39296</v>
      </c>
      <c r="B1887" s="20" t="n">
        <v>136.65</v>
      </c>
      <c r="C1887" s="20" t="n">
        <v>136.96</v>
      </c>
      <c r="D1887" s="20" t="n">
        <v>134.15</v>
      </c>
      <c r="E1887" s="20" t="n">
        <v>136.49</v>
      </c>
      <c r="F1887" s="20" t="n">
        <v>30451600</v>
      </c>
      <c r="G1887" s="20" t="n">
        <v>135.91</v>
      </c>
      <c r="I1887" s="20" t="n">
        <f aca="false">E1887-B1887</f>
        <v>-0.159999999999997</v>
      </c>
      <c r="J1887" s="20" t="n">
        <f aca="false">C1887-B1887</f>
        <v>0.310000000000002</v>
      </c>
      <c r="K1887" s="20" t="n">
        <f aca="false">D1887-B1887</f>
        <v>-2.5</v>
      </c>
      <c r="L1887" s="20" t="n">
        <f aca="false">B1887 - E1886</f>
        <v>1.65000000000001</v>
      </c>
      <c r="M1887" s="20" t="n">
        <f aca="false">E1887 - E1886</f>
        <v>1.49000000000001</v>
      </c>
      <c r="N1887" s="22" t="n">
        <f aca="false">(I1887 / B1887)</f>
        <v>-0.00117087449688984</v>
      </c>
      <c r="O1887" s="22" t="n">
        <f aca="false">(J1887 / B1887)</f>
        <v>0.00226856933772413</v>
      </c>
      <c r="P1887" s="22" t="n">
        <f aca="false">K1887 / B1887</f>
        <v>-0.0182949140139041</v>
      </c>
      <c r="Q1887" s="22" t="n">
        <f aca="false">L1887/E1886</f>
        <v>0.0122222222222223</v>
      </c>
      <c r="R1887" s="22" t="n">
        <f aca="false">M1887 / E1886</f>
        <v>0.0110370370370371</v>
      </c>
      <c r="S1887" s="23" t="str">
        <f aca="false">IF(N1887 &gt; 0, "UP", "DOWN")</f>
        <v>DOWN</v>
      </c>
      <c r="T1887" s="28" t="inlineStr">
        <f aca="false">O1887-N1887</f>
        <is>
          <t/>
        </is>
      </c>
      <c r="U1887" s="28" t="inlineStr">
        <f aca="false">P1887-N1887</f>
        <is>
          <t/>
        </is>
      </c>
      <c r="V1887" s="28" t="inlineStr">
        <f aca="false">O1887 + P1887</f>
        <is>
          <t/>
        </is>
      </c>
    </row>
    <row collapsed="false" customFormat="false" customHeight="true" hidden="false" ht="25" outlineLevel="0" r="1888">
      <c r="A1888" s="27" t="n">
        <v>39297</v>
      </c>
      <c r="B1888" s="20" t="n">
        <v>135.26</v>
      </c>
      <c r="C1888" s="20" t="n">
        <v>135.95</v>
      </c>
      <c r="D1888" s="20" t="n">
        <v>131.5</v>
      </c>
      <c r="E1888" s="20" t="n">
        <v>131.85</v>
      </c>
      <c r="F1888" s="20" t="n">
        <v>24256700</v>
      </c>
      <c r="G1888" s="20" t="n">
        <v>131.29</v>
      </c>
      <c r="I1888" s="20" t="n">
        <f aca="false">E1888-B1888</f>
        <v>-3.41</v>
      </c>
      <c r="J1888" s="20" t="n">
        <f aca="false">C1888-B1888</f>
        <v>0.689999999999998</v>
      </c>
      <c r="K1888" s="20" t="n">
        <f aca="false">D1888-B1888</f>
        <v>-3.75999999999999</v>
      </c>
      <c r="L1888" s="20" t="n">
        <f aca="false">B1888 - E1887</f>
        <v>-1.23000000000002</v>
      </c>
      <c r="M1888" s="20" t="n">
        <f aca="false">E1888 - E1887</f>
        <v>-4.64000000000002</v>
      </c>
      <c r="N1888" s="22" t="n">
        <f aca="false">(I1888 / B1888)</f>
        <v>-0.0252107053082951</v>
      </c>
      <c r="O1888" s="22" t="n">
        <f aca="false">(J1888 / B1888)</f>
        <v>0.00510128641135589</v>
      </c>
      <c r="P1888" s="22" t="n">
        <f aca="false">K1888 / B1888</f>
        <v>-0.0277983143575336</v>
      </c>
      <c r="Q1888" s="22" t="n">
        <f aca="false">L1888/E1887</f>
        <v>-0.0090116492050701</v>
      </c>
      <c r="R1888" s="22" t="n">
        <f aca="false">M1888 / E1887</f>
        <v>-0.0339951644809145</v>
      </c>
      <c r="S1888" s="23" t="str">
        <f aca="false">IF(N1888 &gt; 0, "UP", "DOWN")</f>
        <v>DOWN</v>
      </c>
      <c r="T1888" s="28" t="inlineStr">
        <f aca="false">O1888-N1888</f>
        <is>
          <t/>
        </is>
      </c>
      <c r="U1888" s="28" t="inlineStr">
        <f aca="false">P1888-N1888</f>
        <is>
          <t/>
        </is>
      </c>
      <c r="V1888" s="28" t="inlineStr">
        <f aca="false">O1888 + P1888</f>
        <is>
          <t/>
        </is>
      </c>
    </row>
    <row collapsed="false" customFormat="false" customHeight="true" hidden="false" ht="25" outlineLevel="0" r="1889">
      <c r="A1889" s="27" t="n">
        <v>39300</v>
      </c>
      <c r="B1889" s="20" t="n">
        <v>132.9</v>
      </c>
      <c r="C1889" s="20" t="n">
        <v>135.27</v>
      </c>
      <c r="D1889" s="20" t="n">
        <v>128.3</v>
      </c>
      <c r="E1889" s="20" t="n">
        <v>135.25</v>
      </c>
      <c r="F1889" s="20" t="n">
        <v>33041800</v>
      </c>
      <c r="G1889" s="20" t="n">
        <v>134.67</v>
      </c>
      <c r="I1889" s="20" t="n">
        <f aca="false">E1889-B1889</f>
        <v>2.34999999999999</v>
      </c>
      <c r="J1889" s="20" t="n">
        <f aca="false">C1889-B1889</f>
        <v>2.37</v>
      </c>
      <c r="K1889" s="20" t="n">
        <f aca="false">D1889-B1889</f>
        <v>-4.59999999999999</v>
      </c>
      <c r="L1889" s="20" t="n">
        <f aca="false">B1889 - E1888</f>
        <v>1.05000000000001</v>
      </c>
      <c r="M1889" s="20" t="n">
        <f aca="false">E1889 - E1888</f>
        <v>3.40000000000001</v>
      </c>
      <c r="N1889" s="22" t="n">
        <f aca="false">(I1889 / B1889)</f>
        <v>0.0176824680210684</v>
      </c>
      <c r="O1889" s="22" t="n">
        <f aca="false">(J1889 / B1889)</f>
        <v>0.0178329571106095</v>
      </c>
      <c r="P1889" s="22" t="n">
        <f aca="false">K1889 / B1889</f>
        <v>-0.0346124905944319</v>
      </c>
      <c r="Q1889" s="22" t="n">
        <f aca="false">L1889/E1888</f>
        <v>0.0079635949943118</v>
      </c>
      <c r="R1889" s="22" t="n">
        <f aca="false">M1889 / E1888</f>
        <v>0.0257868790291999</v>
      </c>
      <c r="S1889" s="23" t="str">
        <f aca="false">IF(N1889 &gt; 0, "UP", "DOWN")</f>
        <v>UP</v>
      </c>
      <c r="T1889" s="28" t="inlineStr">
        <f aca="false">O1889-N1889</f>
        <is>
          <t/>
        </is>
      </c>
      <c r="U1889" s="28" t="inlineStr">
        <f aca="false">P1889-N1889</f>
        <is>
          <t/>
        </is>
      </c>
      <c r="V1889" s="28" t="inlineStr">
        <f aca="false">O1889 + P1889</f>
        <is>
          <t/>
        </is>
      </c>
    </row>
    <row collapsed="false" customFormat="false" customHeight="true" hidden="false" ht="25" outlineLevel="0" r="1890">
      <c r="A1890" s="27" t="n">
        <v>39301</v>
      </c>
      <c r="B1890" s="20" t="n">
        <v>134.94</v>
      </c>
      <c r="C1890" s="20" t="n">
        <v>137.24</v>
      </c>
      <c r="D1890" s="20" t="n">
        <v>132.63</v>
      </c>
      <c r="E1890" s="20" t="n">
        <v>135.03</v>
      </c>
      <c r="F1890" s="20" t="n">
        <v>33926300</v>
      </c>
      <c r="G1890" s="20" t="n">
        <v>134.45</v>
      </c>
      <c r="I1890" s="20" t="n">
        <f aca="false">E1890-B1890</f>
        <v>0.0900000000000034</v>
      </c>
      <c r="J1890" s="20" t="n">
        <f aca="false">C1890-B1890</f>
        <v>2.30000000000001</v>
      </c>
      <c r="K1890" s="20" t="n">
        <f aca="false">D1890-B1890</f>
        <v>-2.31</v>
      </c>
      <c r="L1890" s="20" t="n">
        <f aca="false">B1890 - E1889</f>
        <v>-0.310000000000002</v>
      </c>
      <c r="M1890" s="20" t="n">
        <f aca="false">E1890 - E1889</f>
        <v>-0.219999999999999</v>
      </c>
      <c r="N1890" s="22" t="n">
        <f aca="false">(I1890 / B1890)</f>
        <v>0.000666963094708785</v>
      </c>
      <c r="O1890" s="22" t="n">
        <f aca="false">(J1890 / B1890)</f>
        <v>0.017044612420335</v>
      </c>
      <c r="P1890" s="22" t="n">
        <f aca="false">K1890 / B1890</f>
        <v>-0.0171187194308582</v>
      </c>
      <c r="Q1890" s="22" t="n">
        <f aca="false">L1890/E1889</f>
        <v>-0.00229205175600741</v>
      </c>
      <c r="R1890" s="22" t="n">
        <f aca="false">M1890 / E1889</f>
        <v>-0.00162661737523105</v>
      </c>
      <c r="S1890" s="23" t="str">
        <f aca="false">IF(N1890 &gt; 0, "UP", "DOWN")</f>
        <v>UP</v>
      </c>
      <c r="T1890" s="28" t="inlineStr">
        <f aca="false">O1890-N1890</f>
        <is>
          <t/>
        </is>
      </c>
      <c r="U1890" s="28" t="inlineStr">
        <f aca="false">P1890-N1890</f>
        <is>
          <t/>
        </is>
      </c>
      <c r="V1890" s="28" t="inlineStr">
        <f aca="false">O1890 + P1890</f>
        <is>
          <t/>
        </is>
      </c>
    </row>
    <row collapsed="false" customFormat="false" customHeight="true" hidden="false" ht="25" outlineLevel="0" r="1891">
      <c r="A1891" s="27" t="n">
        <v>39302</v>
      </c>
      <c r="B1891" s="20" t="n">
        <v>136.76</v>
      </c>
      <c r="C1891" s="20" t="n">
        <v>136.86</v>
      </c>
      <c r="D1891" s="20" t="n">
        <v>132</v>
      </c>
      <c r="E1891" s="20" t="n">
        <v>134.01</v>
      </c>
      <c r="F1891" s="20" t="n">
        <v>28860600</v>
      </c>
      <c r="G1891" s="20" t="n">
        <v>133.44</v>
      </c>
      <c r="I1891" s="20" t="n">
        <f aca="false">E1891-B1891</f>
        <v>-2.75</v>
      </c>
      <c r="J1891" s="20" t="n">
        <f aca="false">C1891-B1891</f>
        <v>0.100000000000023</v>
      </c>
      <c r="K1891" s="20" t="n">
        <f aca="false">D1891-B1891</f>
        <v>-4.75999999999999</v>
      </c>
      <c r="L1891" s="20" t="n">
        <f aca="false">B1891 - E1890</f>
        <v>1.72999999999999</v>
      </c>
      <c r="M1891" s="20" t="n">
        <f aca="false">E1891 - E1890</f>
        <v>-1.02000000000001</v>
      </c>
      <c r="N1891" s="22" t="n">
        <f aca="false">(I1891 / B1891)</f>
        <v>-0.0201082187774203</v>
      </c>
      <c r="O1891" s="22" t="n">
        <f aca="false">(J1891 / B1891)</f>
        <v>0.000731207955542723</v>
      </c>
      <c r="P1891" s="22" t="n">
        <f aca="false">K1891 / B1891</f>
        <v>-0.0348054986838256</v>
      </c>
      <c r="Q1891" s="22" t="n">
        <f aca="false">L1891/E1890</f>
        <v>0.012811967710879</v>
      </c>
      <c r="R1891" s="22" t="n">
        <f aca="false">M1891 / E1890</f>
        <v>-0.00755387691624091</v>
      </c>
      <c r="S1891" s="23" t="str">
        <f aca="false">IF(N1891 &gt; 0, "UP", "DOWN")</f>
        <v>DOWN</v>
      </c>
      <c r="T1891" s="28" t="inlineStr">
        <f aca="false">O1891-N1891</f>
        <is>
          <t/>
        </is>
      </c>
      <c r="U1891" s="28" t="inlineStr">
        <f aca="false">P1891-N1891</f>
        <is>
          <t/>
        </is>
      </c>
      <c r="V1891" s="28" t="inlineStr">
        <f aca="false">O1891 + P1891</f>
        <is>
          <t/>
        </is>
      </c>
    </row>
    <row collapsed="false" customFormat="false" customHeight="true" hidden="false" ht="25" outlineLevel="0" r="1892">
      <c r="A1892" s="27" t="n">
        <v>39303</v>
      </c>
      <c r="B1892" s="20" t="n">
        <v>131.11</v>
      </c>
      <c r="C1892" s="20" t="n">
        <v>133</v>
      </c>
      <c r="D1892" s="20" t="n">
        <v>125.09</v>
      </c>
      <c r="E1892" s="20" t="n">
        <v>126.39</v>
      </c>
      <c r="F1892" s="20" t="n">
        <v>40192700</v>
      </c>
      <c r="G1892" s="20" t="n">
        <v>125.85</v>
      </c>
      <c r="I1892" s="20" t="n">
        <f aca="false">E1892-B1892</f>
        <v>-4.72000000000001</v>
      </c>
      <c r="J1892" s="20" t="n">
        <f aca="false">C1892-B1892</f>
        <v>1.88999999999999</v>
      </c>
      <c r="K1892" s="20" t="n">
        <f aca="false">D1892-B1892</f>
        <v>-6.02000000000001</v>
      </c>
      <c r="L1892" s="20" t="n">
        <f aca="false">B1892 - E1891</f>
        <v>-2.89999999999998</v>
      </c>
      <c r="M1892" s="20" t="n">
        <f aca="false">E1892 - E1891</f>
        <v>-7.61999999999999</v>
      </c>
      <c r="N1892" s="22" t="n">
        <f aca="false">(I1892 / B1892)</f>
        <v>-0.0360003050873313</v>
      </c>
      <c r="O1892" s="22" t="n">
        <f aca="false">(J1892 / B1892)</f>
        <v>0.0144153764014948</v>
      </c>
      <c r="P1892" s="22" t="n">
        <f aca="false">K1892 / B1892</f>
        <v>-0.0459156433529098</v>
      </c>
      <c r="Q1892" s="22" t="n">
        <f aca="false">L1892/E1891</f>
        <v>-0.0216401761062606</v>
      </c>
      <c r="R1892" s="22" t="n">
        <f aca="false">M1892 / E1891</f>
        <v>-0.0568614282516229</v>
      </c>
      <c r="S1892" s="23" t="str">
        <f aca="false">IF(N1892 &gt; 0, "UP", "DOWN")</f>
        <v>DOWN</v>
      </c>
      <c r="T1892" s="28" t="inlineStr">
        <f aca="false">O1892-N1892</f>
        <is>
          <t/>
        </is>
      </c>
      <c r="U1892" s="28" t="inlineStr">
        <f aca="false">P1892-N1892</f>
        <is>
          <t/>
        </is>
      </c>
      <c r="V1892" s="28" t="inlineStr">
        <f aca="false">O1892 + P1892</f>
        <is>
          <t/>
        </is>
      </c>
    </row>
    <row collapsed="false" customFormat="false" customHeight="true" hidden="false" ht="25" outlineLevel="0" r="1893">
      <c r="A1893" s="27" t="n">
        <v>39304</v>
      </c>
      <c r="B1893" s="20" t="n">
        <v>123.12</v>
      </c>
      <c r="C1893" s="20" t="n">
        <v>127.75</v>
      </c>
      <c r="D1893" s="20" t="n">
        <v>120.3</v>
      </c>
      <c r="E1893" s="20" t="n">
        <v>125</v>
      </c>
      <c r="F1893" s="20" t="n">
        <v>50383900</v>
      </c>
      <c r="G1893" s="20" t="n">
        <v>124.47</v>
      </c>
      <c r="I1893" s="20" t="n">
        <f aca="false">E1893-B1893</f>
        <v>1.88</v>
      </c>
      <c r="J1893" s="20" t="n">
        <f aca="false">C1893-B1893</f>
        <v>4.63</v>
      </c>
      <c r="K1893" s="20" t="n">
        <f aca="false">D1893-B1893</f>
        <v>-2.82000000000001</v>
      </c>
      <c r="L1893" s="20" t="n">
        <f aca="false">B1893 - E1892</f>
        <v>-3.27</v>
      </c>
      <c r="M1893" s="20" t="n">
        <f aca="false">E1893 - E1892</f>
        <v>-1.39</v>
      </c>
      <c r="N1893" s="22" t="n">
        <f aca="false">(I1893 / B1893)</f>
        <v>0.0152696556205328</v>
      </c>
      <c r="O1893" s="22" t="n">
        <f aca="false">(J1893 / B1893)</f>
        <v>0.0376055880441845</v>
      </c>
      <c r="P1893" s="22" t="n">
        <f aca="false">K1893 / B1893</f>
        <v>-0.0229044834307993</v>
      </c>
      <c r="Q1893" s="22" t="n">
        <f aca="false">L1893/E1892</f>
        <v>-0.025872300023736</v>
      </c>
      <c r="R1893" s="22" t="n">
        <f aca="false">M1893 / E1892</f>
        <v>-0.0109977055146768</v>
      </c>
      <c r="S1893" s="23" t="str">
        <f aca="false">IF(N1893 &gt; 0, "UP", "DOWN")</f>
        <v>UP</v>
      </c>
      <c r="T1893" s="28" t="inlineStr">
        <f aca="false">O1893-N1893</f>
        <is>
          <t/>
        </is>
      </c>
      <c r="U1893" s="28" t="inlineStr">
        <f aca="false">P1893-N1893</f>
        <is>
          <t/>
        </is>
      </c>
      <c r="V1893" s="28" t="inlineStr">
        <f aca="false">O1893 + P1893</f>
        <is>
          <t/>
        </is>
      </c>
    </row>
    <row collapsed="false" customFormat="false" customHeight="true" hidden="false" ht="25" outlineLevel="0" r="1894">
      <c r="A1894" s="27" t="n">
        <v>39307</v>
      </c>
      <c r="B1894" s="20" t="n">
        <v>128.32</v>
      </c>
      <c r="C1894" s="20" t="n">
        <v>129.35</v>
      </c>
      <c r="D1894" s="20" t="n">
        <v>126.5</v>
      </c>
      <c r="E1894" s="20" t="n">
        <v>127.79</v>
      </c>
      <c r="F1894" s="20" t="n">
        <v>26889700</v>
      </c>
      <c r="G1894" s="20" t="n">
        <v>127.24</v>
      </c>
      <c r="I1894" s="20" t="n">
        <f aca="false">E1894-B1894</f>
        <v>-0.529999999999987</v>
      </c>
      <c r="J1894" s="20" t="n">
        <f aca="false">C1894-B1894</f>
        <v>1.03</v>
      </c>
      <c r="K1894" s="20" t="n">
        <f aca="false">D1894-B1894</f>
        <v>-1.81999999999999</v>
      </c>
      <c r="L1894" s="20" t="n">
        <f aca="false">B1894 - E1893</f>
        <v>3.31999999999999</v>
      </c>
      <c r="M1894" s="20" t="n">
        <f aca="false">E1894 - E1893</f>
        <v>2.79000000000001</v>
      </c>
      <c r="N1894" s="22" t="n">
        <f aca="false">(I1894 / B1894)</f>
        <v>-0.00413029925187022</v>
      </c>
      <c r="O1894" s="22" t="n">
        <f aca="false">(J1894 / B1894)</f>
        <v>0.00802680798004988</v>
      </c>
      <c r="P1894" s="22" t="n">
        <f aca="false">K1894 / B1894</f>
        <v>-0.0141832917705735</v>
      </c>
      <c r="Q1894" s="22" t="n">
        <f aca="false">L1894/E1893</f>
        <v>0.0265599999999999</v>
      </c>
      <c r="R1894" s="22" t="n">
        <f aca="false">M1894 / E1893</f>
        <v>0.02232</v>
      </c>
      <c r="S1894" s="23" t="str">
        <f aca="false">IF(N1894 &gt; 0, "UP", "DOWN")</f>
        <v>DOWN</v>
      </c>
      <c r="T1894" s="28" t="inlineStr">
        <f aca="false">O1894-N1894</f>
        <is>
          <t/>
        </is>
      </c>
      <c r="U1894" s="28" t="inlineStr">
        <f aca="false">P1894-N1894</f>
        <is>
          <t/>
        </is>
      </c>
      <c r="V1894" s="28" t="inlineStr">
        <f aca="false">O1894 + P1894</f>
        <is>
          <t/>
        </is>
      </c>
    </row>
    <row collapsed="false" customFormat="false" customHeight="true" hidden="false" ht="25" outlineLevel="0" r="1895">
      <c r="A1895" s="27" t="n">
        <v>39308</v>
      </c>
      <c r="B1895" s="20" t="n">
        <v>128.29</v>
      </c>
      <c r="C1895" s="20" t="n">
        <v>128.3</v>
      </c>
      <c r="D1895" s="20" t="n">
        <v>123.71</v>
      </c>
      <c r="E1895" s="20" t="n">
        <v>124.03</v>
      </c>
      <c r="F1895" s="20" t="n">
        <v>26393100</v>
      </c>
      <c r="G1895" s="20" t="n">
        <v>123.5</v>
      </c>
      <c r="I1895" s="20" t="n">
        <f aca="false">E1895-B1895</f>
        <v>-4.25999999999999</v>
      </c>
      <c r="J1895" s="20" t="n">
        <f aca="false">C1895-B1895</f>
        <v>0.0100000000000193</v>
      </c>
      <c r="K1895" s="20" t="n">
        <f aca="false">D1895-B1895</f>
        <v>-4.58</v>
      </c>
      <c r="L1895" s="20" t="n">
        <f aca="false">B1895 - E1894</f>
        <v>0.499999999999986</v>
      </c>
      <c r="M1895" s="20" t="n">
        <f aca="false">E1895 - E1894</f>
        <v>-3.76000000000001</v>
      </c>
      <c r="N1895" s="22" t="n">
        <f aca="false">(I1895 / B1895)</f>
        <v>-0.0332060176163379</v>
      </c>
      <c r="O1895" s="22" t="n">
        <f aca="false">(J1895 / B1895)</f>
        <v>7.79483981605685E-005</v>
      </c>
      <c r="P1895" s="22" t="n">
        <f aca="false">K1895 / B1895</f>
        <v>-0.0357003663574713</v>
      </c>
      <c r="Q1895" s="22" t="n">
        <f aca="false">L1895/E1894</f>
        <v>0.00391266922294378</v>
      </c>
      <c r="R1895" s="22" t="n">
        <f aca="false">M1895 / E1894</f>
        <v>-0.0294232725565381</v>
      </c>
      <c r="S1895" s="23" t="str">
        <f aca="false">IF(N1895 &gt; 0, "UP", "DOWN")</f>
        <v>DOWN</v>
      </c>
      <c r="T1895" s="28" t="inlineStr">
        <f aca="false">O1895-N1895</f>
        <is>
          <t/>
        </is>
      </c>
      <c r="U1895" s="28" t="inlineStr">
        <f aca="false">P1895-N1895</f>
        <is>
          <t/>
        </is>
      </c>
      <c r="V1895" s="28" t="inlineStr">
        <f aca="false">O1895 + P1895</f>
        <is>
          <t/>
        </is>
      </c>
    </row>
    <row collapsed="false" customFormat="false" customHeight="true" hidden="false" ht="25" outlineLevel="0" r="1896">
      <c r="A1896" s="27" t="n">
        <v>39309</v>
      </c>
      <c r="B1896" s="20" t="n">
        <v>122.74</v>
      </c>
      <c r="C1896" s="20" t="n">
        <v>124.86</v>
      </c>
      <c r="D1896" s="20" t="n">
        <v>119.65</v>
      </c>
      <c r="E1896" s="20" t="n">
        <v>119.9</v>
      </c>
      <c r="F1896" s="20" t="n">
        <v>35459000</v>
      </c>
      <c r="G1896" s="20" t="n">
        <v>119.39</v>
      </c>
      <c r="I1896" s="20" t="n">
        <f aca="false">E1896-B1896</f>
        <v>-2.83999999999999</v>
      </c>
      <c r="J1896" s="20" t="n">
        <f aca="false">C1896-B1896</f>
        <v>2.12</v>
      </c>
      <c r="K1896" s="20" t="n">
        <f aca="false">D1896-B1896</f>
        <v>-3.08999999999999</v>
      </c>
      <c r="L1896" s="20" t="n">
        <f aca="false">B1896 - E1895</f>
        <v>-1.29000000000001</v>
      </c>
      <c r="M1896" s="20" t="n">
        <f aca="false">E1896 - E1895</f>
        <v>-4.13</v>
      </c>
      <c r="N1896" s="22" t="n">
        <f aca="false">(I1896 / B1896)</f>
        <v>-0.0231383412090597</v>
      </c>
      <c r="O1896" s="22" t="n">
        <f aca="false">(J1896 / B1896)</f>
        <v>0.0172722828743686</v>
      </c>
      <c r="P1896" s="22" t="n">
        <f aca="false">K1896 / B1896</f>
        <v>-0.0251751670197164</v>
      </c>
      <c r="Q1896" s="22" t="n">
        <f aca="false">L1896/E1895</f>
        <v>-0.0104007095057648</v>
      </c>
      <c r="R1896" s="22" t="n">
        <f aca="false">M1896 / E1895</f>
        <v>-0.0332983955494638</v>
      </c>
      <c r="S1896" s="23" t="str">
        <f aca="false">IF(N1896 &gt; 0, "UP", "DOWN")</f>
        <v>DOWN</v>
      </c>
      <c r="T1896" s="28" t="inlineStr">
        <f aca="false">O1896-N1896</f>
        <is>
          <t/>
        </is>
      </c>
      <c r="U1896" s="28" t="inlineStr">
        <f aca="false">P1896-N1896</f>
        <is>
          <t/>
        </is>
      </c>
      <c r="V1896" s="28" t="inlineStr">
        <f aca="false">O1896 + P1896</f>
        <is>
          <t/>
        </is>
      </c>
    </row>
    <row collapsed="false" customFormat="false" customHeight="true" hidden="false" ht="25" outlineLevel="0" r="1897">
      <c r="A1897" s="27" t="n">
        <v>39310</v>
      </c>
      <c r="B1897" s="20" t="n">
        <v>117.01</v>
      </c>
      <c r="C1897" s="20" t="n">
        <v>118.5</v>
      </c>
      <c r="D1897" s="20" t="n">
        <v>111.62</v>
      </c>
      <c r="E1897" s="20" t="n">
        <v>117.05</v>
      </c>
      <c r="F1897" s="20" t="n">
        <v>66667500</v>
      </c>
      <c r="G1897" s="20" t="n">
        <v>116.55</v>
      </c>
      <c r="I1897" s="20" t="n">
        <f aca="false">E1897-B1897</f>
        <v>0.039999999999992</v>
      </c>
      <c r="J1897" s="20" t="n">
        <f aca="false">C1897-B1897</f>
        <v>1.49</v>
      </c>
      <c r="K1897" s="20" t="n">
        <f aca="false">D1897-B1897</f>
        <v>-5.39</v>
      </c>
      <c r="L1897" s="20" t="n">
        <f aca="false">B1897 - E1896</f>
        <v>-2.89</v>
      </c>
      <c r="M1897" s="20" t="n">
        <f aca="false">E1897 - E1896</f>
        <v>-2.85000000000001</v>
      </c>
      <c r="N1897" s="22" t="n">
        <f aca="false">(I1897 / B1897)</f>
        <v>0.000341851123835502</v>
      </c>
      <c r="O1897" s="22" t="n">
        <f aca="false">(J1897 / B1897)</f>
        <v>0.0127339543628749</v>
      </c>
      <c r="P1897" s="22" t="n">
        <f aca="false">K1897 / B1897</f>
        <v>-0.046064438936843</v>
      </c>
      <c r="Q1897" s="22" t="n">
        <f aca="false">L1897/E1896</f>
        <v>-0.0241034195162636</v>
      </c>
      <c r="R1897" s="22" t="n">
        <f aca="false">M1897 / E1896</f>
        <v>-0.023769808173478</v>
      </c>
      <c r="S1897" s="23" t="str">
        <f aca="false">IF(N1897 &gt; 0, "UP", "DOWN")</f>
        <v>UP</v>
      </c>
      <c r="T1897" s="28" t="inlineStr">
        <f aca="false">O1897-N1897</f>
        <is>
          <t/>
        </is>
      </c>
      <c r="U1897" s="28" t="inlineStr">
        <f aca="false">P1897-N1897</f>
        <is>
          <t/>
        </is>
      </c>
      <c r="V1897" s="28" t="inlineStr">
        <f aca="false">O1897 + P1897</f>
        <is>
          <t/>
        </is>
      </c>
    </row>
    <row collapsed="false" customFormat="false" customHeight="true" hidden="false" ht="25" outlineLevel="0" r="1898">
      <c r="A1898" s="27" t="n">
        <v>39311</v>
      </c>
      <c r="B1898" s="20" t="n">
        <v>122.01</v>
      </c>
      <c r="C1898" s="20" t="n">
        <v>123.5</v>
      </c>
      <c r="D1898" s="20" t="n">
        <v>119.82</v>
      </c>
      <c r="E1898" s="20" t="n">
        <v>122.06</v>
      </c>
      <c r="F1898" s="20" t="n">
        <v>42680800</v>
      </c>
      <c r="G1898" s="20" t="n">
        <v>121.54</v>
      </c>
      <c r="I1898" s="20" t="n">
        <f aca="false">E1898-B1898</f>
        <v>0.0499999999999972</v>
      </c>
      <c r="J1898" s="20" t="n">
        <f aca="false">C1898-B1898</f>
        <v>1.49</v>
      </c>
      <c r="K1898" s="20" t="n">
        <f aca="false">D1898-B1898</f>
        <v>-2.19000000000001</v>
      </c>
      <c r="L1898" s="20" t="n">
        <f aca="false">B1898 - E1897</f>
        <v>4.96000000000001</v>
      </c>
      <c r="M1898" s="20" t="n">
        <f aca="false">E1898 - E1897</f>
        <v>5.01000000000001</v>
      </c>
      <c r="N1898" s="22" t="n">
        <f aca="false">(I1898 / B1898)</f>
        <v>0.000409802475206927</v>
      </c>
      <c r="O1898" s="22" t="n">
        <f aca="false">(J1898 / B1898)</f>
        <v>0.0122121137611671</v>
      </c>
      <c r="P1898" s="22" t="n">
        <f aca="false">K1898 / B1898</f>
        <v>-0.0179493484140645</v>
      </c>
      <c r="Q1898" s="22" t="n">
        <f aca="false">L1898/E1897</f>
        <v>0.0423750533959847</v>
      </c>
      <c r="R1898" s="22" t="n">
        <f aca="false">M1898 / E1897</f>
        <v>0.0428022212729603</v>
      </c>
      <c r="S1898" s="23" t="str">
        <f aca="false">IF(N1898 &gt; 0, "UP", "DOWN")</f>
        <v>UP</v>
      </c>
      <c r="T1898" s="28" t="inlineStr">
        <f aca="false">O1898-N1898</f>
        <is>
          <t/>
        </is>
      </c>
      <c r="U1898" s="28" t="inlineStr">
        <f aca="false">P1898-N1898</f>
        <is>
          <t/>
        </is>
      </c>
      <c r="V1898" s="28" t="inlineStr">
        <f aca="false">O1898 + P1898</f>
        <is>
          <t/>
        </is>
      </c>
    </row>
    <row collapsed="false" customFormat="false" customHeight="true" hidden="false" ht="25" outlineLevel="0" r="1899">
      <c r="A1899" s="27" t="n">
        <v>39314</v>
      </c>
      <c r="B1899" s="20" t="n">
        <v>123.96</v>
      </c>
      <c r="C1899" s="20" t="n">
        <v>124.5</v>
      </c>
      <c r="D1899" s="20" t="n">
        <v>120.5</v>
      </c>
      <c r="E1899" s="20" t="n">
        <v>122.22</v>
      </c>
      <c r="F1899" s="20" t="n">
        <v>28689900</v>
      </c>
      <c r="G1899" s="20" t="n">
        <v>121.7</v>
      </c>
      <c r="I1899" s="20" t="n">
        <f aca="false">E1899-B1899</f>
        <v>-1.74</v>
      </c>
      <c r="J1899" s="20" t="n">
        <f aca="false">C1899-B1899</f>
        <v>0.540000000000006</v>
      </c>
      <c r="K1899" s="20" t="n">
        <f aca="false">D1899-B1899</f>
        <v>-3.45999999999999</v>
      </c>
      <c r="L1899" s="20" t="n">
        <f aca="false">B1899 - E1898</f>
        <v>1.89999999999999</v>
      </c>
      <c r="M1899" s="20" t="n">
        <f aca="false">E1899 - E1898</f>
        <v>0.159999999999997</v>
      </c>
      <c r="N1899" s="22" t="n">
        <f aca="false">(I1899 / B1899)</f>
        <v>-0.0140367860600193</v>
      </c>
      <c r="O1899" s="22" t="n">
        <f aca="false">(J1899 / B1899)</f>
        <v>0.00435624394966123</v>
      </c>
      <c r="P1899" s="22" t="n">
        <f aca="false">K1899 / B1899</f>
        <v>-0.0279122297515327</v>
      </c>
      <c r="Q1899" s="22" t="n">
        <f aca="false">L1899/E1898</f>
        <v>0.0155661150253973</v>
      </c>
      <c r="R1899" s="22" t="n">
        <f aca="false">M1899 / E1898</f>
        <v>0.0013108307389808</v>
      </c>
      <c r="S1899" s="23" t="str">
        <f aca="false">IF(N1899 &gt; 0, "UP", "DOWN")</f>
        <v>DOWN</v>
      </c>
      <c r="T1899" s="28" t="inlineStr">
        <f aca="false">O1899-N1899</f>
        <is>
          <t/>
        </is>
      </c>
      <c r="U1899" s="28" t="inlineStr">
        <f aca="false">P1899-N1899</f>
        <is>
          <t/>
        </is>
      </c>
      <c r="V1899" s="28" t="inlineStr">
        <f aca="false">O1899 + P1899</f>
        <is>
          <t/>
        </is>
      </c>
    </row>
    <row collapsed="false" customFormat="false" customHeight="true" hidden="false" ht="25" outlineLevel="0" r="1900">
      <c r="A1900" s="27" t="n">
        <v>39315</v>
      </c>
      <c r="B1900" s="20" t="n">
        <v>122.21</v>
      </c>
      <c r="C1900" s="20" t="n">
        <v>128.96</v>
      </c>
      <c r="D1900" s="20" t="n">
        <v>121</v>
      </c>
      <c r="E1900" s="20" t="n">
        <v>127.57</v>
      </c>
      <c r="F1900" s="20" t="n">
        <v>46537400</v>
      </c>
      <c r="G1900" s="20" t="n">
        <v>127.02</v>
      </c>
      <c r="I1900" s="20" t="n">
        <f aca="false">E1900-B1900</f>
        <v>5.36</v>
      </c>
      <c r="J1900" s="20" t="n">
        <f aca="false">C1900-B1900</f>
        <v>6.75000000000001</v>
      </c>
      <c r="K1900" s="20" t="n">
        <f aca="false">D1900-B1900</f>
        <v>-1.20999999999999</v>
      </c>
      <c r="L1900" s="20" t="n">
        <f aca="false">B1900 - E1899</f>
        <v>-0.0100000000000051</v>
      </c>
      <c r="M1900" s="20" t="n">
        <f aca="false">E1900 - E1899</f>
        <v>5.34999999999999</v>
      </c>
      <c r="N1900" s="22" t="n">
        <f aca="false">(I1900 / B1900)</f>
        <v>0.0438589313476802</v>
      </c>
      <c r="O1900" s="22" t="n">
        <f aca="false">(J1900 / B1900)</f>
        <v>0.0552327960068735</v>
      </c>
      <c r="P1900" s="22" t="n">
        <f aca="false">K1900 / B1900</f>
        <v>-0.00990099009900985</v>
      </c>
      <c r="Q1900" s="22" t="n">
        <f aca="false">L1900/E1899</f>
        <v>-8.18196694485773E-005</v>
      </c>
      <c r="R1900" s="22" t="n">
        <f aca="false">M1900 / E1899</f>
        <v>0.0437735231549664</v>
      </c>
      <c r="S1900" s="23" t="str">
        <f aca="false">IF(N1900 &gt; 0, "UP", "DOWN")</f>
        <v>UP</v>
      </c>
      <c r="T1900" s="28" t="inlineStr">
        <f aca="false">O1900-N1900</f>
        <is>
          <t/>
        </is>
      </c>
      <c r="U1900" s="28" t="inlineStr">
        <f aca="false">P1900-N1900</f>
        <is>
          <t/>
        </is>
      </c>
      <c r="V1900" s="28" t="inlineStr">
        <f aca="false">O1900 + P1900</f>
        <is>
          <t/>
        </is>
      </c>
    </row>
    <row collapsed="false" customFormat="false" customHeight="true" hidden="false" ht="25" outlineLevel="0" r="1901">
      <c r="A1901" s="27" t="n">
        <v>39316</v>
      </c>
      <c r="B1901" s="20" t="n">
        <v>131.22</v>
      </c>
      <c r="C1901" s="20" t="n">
        <v>132.75</v>
      </c>
      <c r="D1901" s="20" t="n">
        <v>130.33</v>
      </c>
      <c r="E1901" s="20" t="n">
        <v>132.51</v>
      </c>
      <c r="F1901" s="20" t="n">
        <v>37920200</v>
      </c>
      <c r="G1901" s="20" t="n">
        <v>131.94</v>
      </c>
      <c r="I1901" s="20" t="n">
        <f aca="false">E1901-B1901</f>
        <v>1.28999999999999</v>
      </c>
      <c r="J1901" s="20" t="n">
        <f aca="false">C1901-B1901</f>
        <v>1.53</v>
      </c>
      <c r="K1901" s="20" t="n">
        <f aca="false">D1901-B1901</f>
        <v>-0.889999999999986</v>
      </c>
      <c r="L1901" s="20" t="n">
        <f aca="false">B1901 - E1900</f>
        <v>3.65000000000001</v>
      </c>
      <c r="M1901" s="20" t="n">
        <f aca="false">E1901 - E1900</f>
        <v>4.94</v>
      </c>
      <c r="N1901" s="22" t="n">
        <f aca="false">(I1901 / B1901)</f>
        <v>0.00983081847279372</v>
      </c>
      <c r="O1901" s="22" t="n">
        <f aca="false">(J1901 / B1901)</f>
        <v>0.0116598079561043</v>
      </c>
      <c r="P1901" s="22" t="n">
        <f aca="false">K1901 / B1901</f>
        <v>-0.00678250266727623</v>
      </c>
      <c r="Q1901" s="22" t="n">
        <f aca="false">L1901/E1900</f>
        <v>0.0286117425727052</v>
      </c>
      <c r="R1901" s="22" t="n">
        <f aca="false">M1901 / E1900</f>
        <v>0.0387238378929215</v>
      </c>
      <c r="S1901" s="23" t="str">
        <f aca="false">IF(N1901 &gt; 0, "UP", "DOWN")</f>
        <v>UP</v>
      </c>
      <c r="T1901" s="28" t="inlineStr">
        <f aca="false">O1901-N1901</f>
        <is>
          <t/>
        </is>
      </c>
      <c r="U1901" s="28" t="inlineStr">
        <f aca="false">P1901-N1901</f>
        <is>
          <t/>
        </is>
      </c>
      <c r="V1901" s="28" t="inlineStr">
        <f aca="false">O1901 + P1901</f>
        <is>
          <t/>
        </is>
      </c>
    </row>
    <row collapsed="false" customFormat="false" customHeight="true" hidden="false" ht="25" outlineLevel="0" r="1902">
      <c r="A1902" s="27" t="n">
        <v>39317</v>
      </c>
      <c r="B1902" s="20" t="n">
        <v>133.09</v>
      </c>
      <c r="C1902" s="20" t="n">
        <v>133.34</v>
      </c>
      <c r="D1902" s="20" t="n">
        <v>129.76</v>
      </c>
      <c r="E1902" s="20" t="n">
        <v>131.07</v>
      </c>
      <c r="F1902" s="20" t="n">
        <v>30958500</v>
      </c>
      <c r="G1902" s="20" t="n">
        <v>130.51</v>
      </c>
      <c r="I1902" s="20" t="n">
        <f aca="false">E1902-B1902</f>
        <v>-2.02000000000001</v>
      </c>
      <c r="J1902" s="20" t="n">
        <f aca="false">C1902-B1902</f>
        <v>0.25</v>
      </c>
      <c r="K1902" s="20" t="n">
        <f aca="false">D1902-B1902</f>
        <v>-3.33000000000001</v>
      </c>
      <c r="L1902" s="20" t="n">
        <f aca="false">B1902 - E1901</f>
        <v>0.580000000000013</v>
      </c>
      <c r="M1902" s="20" t="n">
        <f aca="false">E1902 - E1901</f>
        <v>-1.44</v>
      </c>
      <c r="N1902" s="22" t="n">
        <f aca="false">(I1902 / B1902)</f>
        <v>-0.0151776993012248</v>
      </c>
      <c r="O1902" s="22" t="n">
        <f aca="false">(J1902 / B1902)</f>
        <v>0.00187842813133969</v>
      </c>
      <c r="P1902" s="22" t="n">
        <f aca="false">K1902 / B1902</f>
        <v>-0.0250206627094448</v>
      </c>
      <c r="Q1902" s="22" t="n">
        <f aca="false">L1902/E1901</f>
        <v>0.00437702814881905</v>
      </c>
      <c r="R1902" s="22" t="n">
        <f aca="false">M1902 / E1901</f>
        <v>-0.0108671043694815</v>
      </c>
      <c r="S1902" s="23" t="str">
        <f aca="false">IF(N1902 &gt; 0, "UP", "DOWN")</f>
        <v>DOWN</v>
      </c>
      <c r="T1902" s="28" t="inlineStr">
        <f aca="false">O1902-N1902</f>
        <is>
          <t/>
        </is>
      </c>
      <c r="U1902" s="28" t="inlineStr">
        <f aca="false">P1902-N1902</f>
        <is>
          <t/>
        </is>
      </c>
      <c r="V1902" s="28" t="inlineStr">
        <f aca="false">O1902 + P1902</f>
        <is>
          <t/>
        </is>
      </c>
    </row>
    <row collapsed="false" customFormat="false" customHeight="true" hidden="false" ht="25" outlineLevel="0" r="1903">
      <c r="A1903" s="27" t="n">
        <v>39318</v>
      </c>
      <c r="B1903" s="20" t="n">
        <v>130.53</v>
      </c>
      <c r="C1903" s="20" t="n">
        <v>135.37</v>
      </c>
      <c r="D1903" s="20" t="n">
        <v>129.81</v>
      </c>
      <c r="E1903" s="20" t="n">
        <v>135.3</v>
      </c>
      <c r="F1903" s="20" t="n">
        <v>32565500</v>
      </c>
      <c r="G1903" s="20" t="n">
        <v>134.72</v>
      </c>
      <c r="I1903" s="20" t="n">
        <f aca="false">E1903-B1903</f>
        <v>4.77000000000001</v>
      </c>
      <c r="J1903" s="20" t="n">
        <f aca="false">C1903-B1903</f>
        <v>4.84</v>
      </c>
      <c r="K1903" s="20" t="n">
        <f aca="false">D1903-B1903</f>
        <v>-0.719999999999999</v>
      </c>
      <c r="L1903" s="20" t="n">
        <f aca="false">B1903 - E1902</f>
        <v>-0.539999999999992</v>
      </c>
      <c r="M1903" s="20" t="n">
        <f aca="false">E1903 - E1902</f>
        <v>4.23000000000002</v>
      </c>
      <c r="N1903" s="22" t="n">
        <f aca="false">(I1903 / B1903)</f>
        <v>0.0365433233739371</v>
      </c>
      <c r="O1903" s="22" t="n">
        <f aca="false">(J1903 / B1903)</f>
        <v>0.0370795985597181</v>
      </c>
      <c r="P1903" s="22" t="n">
        <f aca="false">K1903 / B1903</f>
        <v>-0.00551597333946218</v>
      </c>
      <c r="Q1903" s="22" t="n">
        <f aca="false">L1903/E1902</f>
        <v>-0.00411993591210797</v>
      </c>
      <c r="R1903" s="22" t="n">
        <f aca="false">M1903 / E1902</f>
        <v>0.0322728313115131</v>
      </c>
      <c r="S1903" s="23" t="str">
        <f aca="false">IF(N1903 &gt; 0, "UP", "DOWN")</f>
        <v>UP</v>
      </c>
      <c r="T1903" s="28" t="inlineStr">
        <f aca="false">O1903-N1903</f>
        <is>
          <t/>
        </is>
      </c>
      <c r="U1903" s="28" t="inlineStr">
        <f aca="false">P1903-N1903</f>
        <is>
          <t/>
        </is>
      </c>
      <c r="V1903" s="28" t="inlineStr">
        <f aca="false">O1903 + P1903</f>
        <is>
          <t/>
        </is>
      </c>
    </row>
    <row collapsed="false" customFormat="false" customHeight="true" hidden="false" ht="25" outlineLevel="0" r="1904">
      <c r="A1904" s="27" t="n">
        <v>39321</v>
      </c>
      <c r="B1904" s="20" t="n">
        <v>133.39</v>
      </c>
      <c r="C1904" s="20" t="n">
        <v>134.66</v>
      </c>
      <c r="D1904" s="20" t="n">
        <v>132.1</v>
      </c>
      <c r="E1904" s="20" t="n">
        <v>132.25</v>
      </c>
      <c r="F1904" s="20" t="n">
        <v>25265700</v>
      </c>
      <c r="G1904" s="20" t="n">
        <v>131.68</v>
      </c>
      <c r="I1904" s="20" t="n">
        <f aca="false">E1904-B1904</f>
        <v>-1.13999999999999</v>
      </c>
      <c r="J1904" s="20" t="n">
        <f aca="false">C1904-B1904</f>
        <v>1.27000000000001</v>
      </c>
      <c r="K1904" s="20" t="n">
        <f aca="false">D1904-B1904</f>
        <v>-1.28999999999999</v>
      </c>
      <c r="L1904" s="20" t="n">
        <f aca="false">B1904 - E1903</f>
        <v>-1.91000000000003</v>
      </c>
      <c r="M1904" s="20" t="n">
        <f aca="false">E1904 - E1903</f>
        <v>-3.05000000000001</v>
      </c>
      <c r="N1904" s="22" t="n">
        <f aca="false">(I1904 / B1904)</f>
        <v>-0.00854636779368758</v>
      </c>
      <c r="O1904" s="22" t="n">
        <f aca="false">(J1904 / B1904)</f>
        <v>0.00952095359472232</v>
      </c>
      <c r="P1904" s="22" t="n">
        <f aca="false">K1904 / B1904</f>
        <v>-0.00967088987180442</v>
      </c>
      <c r="Q1904" s="22" t="n">
        <f aca="false">L1904/E1903</f>
        <v>-0.0141167775314119</v>
      </c>
      <c r="R1904" s="22" t="n">
        <f aca="false">M1904 / E1903</f>
        <v>-0.0225424981522543</v>
      </c>
      <c r="S1904" s="23" t="str">
        <f aca="false">IF(N1904 &gt; 0, "UP", "DOWN")</f>
        <v>DOWN</v>
      </c>
      <c r="T1904" s="28" t="inlineStr">
        <f aca="false">O1904-N1904</f>
        <is>
          <t/>
        </is>
      </c>
      <c r="U1904" s="28" t="inlineStr">
        <f aca="false">P1904-N1904</f>
        <is>
          <t/>
        </is>
      </c>
      <c r="V1904" s="28" t="inlineStr">
        <f aca="false">O1904 + P1904</f>
        <is>
          <t/>
        </is>
      </c>
    </row>
    <row collapsed="false" customFormat="false" customHeight="true" hidden="false" ht="25" outlineLevel="0" r="1905">
      <c r="A1905" s="27" t="n">
        <v>39322</v>
      </c>
      <c r="B1905" s="20" t="n">
        <v>130.99</v>
      </c>
      <c r="C1905" s="20" t="n">
        <v>132.41</v>
      </c>
      <c r="D1905" s="20" t="n">
        <v>126.63</v>
      </c>
      <c r="E1905" s="20" t="n">
        <v>126.82</v>
      </c>
      <c r="F1905" s="20" t="n">
        <v>42120200</v>
      </c>
      <c r="G1905" s="20" t="n">
        <v>126.28</v>
      </c>
      <c r="I1905" s="20" t="n">
        <f aca="false">E1905-B1905</f>
        <v>-4.17000000000002</v>
      </c>
      <c r="J1905" s="20" t="n">
        <f aca="false">C1905-B1905</f>
        <v>1.41999999999999</v>
      </c>
      <c r="K1905" s="20" t="n">
        <f aca="false">D1905-B1905</f>
        <v>-4.36000000000001</v>
      </c>
      <c r="L1905" s="20" t="n">
        <f aca="false">B1905 - E1904</f>
        <v>-1.25999999999999</v>
      </c>
      <c r="M1905" s="20" t="n">
        <f aca="false">E1905 - E1904</f>
        <v>-5.43000000000001</v>
      </c>
      <c r="N1905" s="22" t="n">
        <f aca="false">(I1905 / B1905)</f>
        <v>-0.0318344911825331</v>
      </c>
      <c r="O1905" s="22" t="n">
        <f aca="false">(J1905 / B1905)</f>
        <v>0.0108405221772653</v>
      </c>
      <c r="P1905" s="22" t="n">
        <f aca="false">K1905 / B1905</f>
        <v>-0.0332849835865334</v>
      </c>
      <c r="Q1905" s="22" t="n">
        <f aca="false">L1905/E1904</f>
        <v>-0.00952741020793944</v>
      </c>
      <c r="R1905" s="22" t="n">
        <f aca="false">M1905 / E1904</f>
        <v>-0.0410586011342156</v>
      </c>
      <c r="S1905" s="23" t="str">
        <f aca="false">IF(N1905 &gt; 0, "UP", "DOWN")</f>
        <v>DOWN</v>
      </c>
      <c r="T1905" s="28" t="inlineStr">
        <f aca="false">O1905-N1905</f>
        <is>
          <t/>
        </is>
      </c>
      <c r="U1905" s="28" t="inlineStr">
        <f aca="false">P1905-N1905</f>
        <is>
          <t/>
        </is>
      </c>
      <c r="V1905" s="28" t="inlineStr">
        <f aca="false">O1905 + P1905</f>
        <is>
          <t/>
        </is>
      </c>
    </row>
    <row collapsed="false" customFormat="false" customHeight="true" hidden="false" ht="25" outlineLevel="0" r="1906">
      <c r="A1906" s="27" t="n">
        <v>39323</v>
      </c>
      <c r="B1906" s="20" t="n">
        <v>129.88</v>
      </c>
      <c r="C1906" s="20" t="n">
        <v>134.18</v>
      </c>
      <c r="D1906" s="20" t="n">
        <v>129.54</v>
      </c>
      <c r="E1906" s="20" t="n">
        <v>134.08</v>
      </c>
      <c r="F1906" s="20" t="n">
        <v>41673600</v>
      </c>
      <c r="G1906" s="20" t="n">
        <v>133.51</v>
      </c>
      <c r="I1906" s="20" t="n">
        <f aca="false">E1906-B1906</f>
        <v>4.20000000000002</v>
      </c>
      <c r="J1906" s="20" t="n">
        <f aca="false">C1906-B1906</f>
        <v>4.30000000000001</v>
      </c>
      <c r="K1906" s="20" t="n">
        <f aca="false">D1906-B1906</f>
        <v>-0.340000000000003</v>
      </c>
      <c r="L1906" s="20" t="n">
        <f aca="false">B1906 - E1905</f>
        <v>3.06</v>
      </c>
      <c r="M1906" s="20" t="n">
        <f aca="false">E1906 - E1905</f>
        <v>7.26000000000002</v>
      </c>
      <c r="N1906" s="22" t="n">
        <f aca="false">(I1906 / B1906)</f>
        <v>0.0323375423467818</v>
      </c>
      <c r="O1906" s="22" t="n">
        <f aca="false">(J1906 / B1906)</f>
        <v>0.0331074838312289</v>
      </c>
      <c r="P1906" s="22" t="n">
        <f aca="false">K1906 / B1906</f>
        <v>-0.00261780104712044</v>
      </c>
      <c r="Q1906" s="22" t="n">
        <f aca="false">L1906/E1905</f>
        <v>0.0241286863270778</v>
      </c>
      <c r="R1906" s="22" t="n">
        <f aca="false">M1906 / E1905</f>
        <v>0.0572464910897336</v>
      </c>
      <c r="S1906" s="23" t="str">
        <f aca="false">IF(N1906 &gt; 0, "UP", "DOWN")</f>
        <v>UP</v>
      </c>
      <c r="T1906" s="28" t="inlineStr">
        <f aca="false">O1906-N1906</f>
        <is>
          <t/>
        </is>
      </c>
      <c r="U1906" s="28" t="inlineStr">
        <f aca="false">P1906-N1906</f>
        <is>
          <t/>
        </is>
      </c>
      <c r="V1906" s="28" t="inlineStr">
        <f aca="false">O1906 + P1906</f>
        <is>
          <t/>
        </is>
      </c>
    </row>
    <row collapsed="false" customFormat="false" customHeight="true" hidden="false" ht="25" outlineLevel="0" r="1907">
      <c r="A1907" s="27" t="n">
        <v>39324</v>
      </c>
      <c r="B1907" s="20" t="n">
        <v>132.67</v>
      </c>
      <c r="C1907" s="20" t="n">
        <v>138.25</v>
      </c>
      <c r="D1907" s="20" t="n">
        <v>132.3</v>
      </c>
      <c r="E1907" s="20" t="n">
        <v>136.25</v>
      </c>
      <c r="F1907" s="20" t="n">
        <v>51270800</v>
      </c>
      <c r="G1907" s="20" t="n">
        <v>135.67</v>
      </c>
      <c r="I1907" s="20" t="n">
        <f aca="false">E1907-B1907</f>
        <v>3.58000000000001</v>
      </c>
      <c r="J1907" s="20" t="n">
        <f aca="false">C1907-B1907</f>
        <v>5.58000000000001</v>
      </c>
      <c r="K1907" s="20" t="n">
        <f aca="false">D1907-B1907</f>
        <v>-0.369999999999976</v>
      </c>
      <c r="L1907" s="20" t="n">
        <f aca="false">B1907 - E1906</f>
        <v>-1.41000000000003</v>
      </c>
      <c r="M1907" s="20" t="n">
        <f aca="false">E1907 - E1906</f>
        <v>2.16999999999999</v>
      </c>
      <c r="N1907" s="22" t="n">
        <f aca="false">(I1907 / B1907)</f>
        <v>0.0269842466269693</v>
      </c>
      <c r="O1907" s="22" t="n">
        <f aca="false">(J1907 / B1907)</f>
        <v>0.0420592447425945</v>
      </c>
      <c r="P1907" s="22" t="n">
        <f aca="false">K1907 / B1907</f>
        <v>-0.00278887465139049</v>
      </c>
      <c r="Q1907" s="22" t="n">
        <f aca="false">L1907/E1906</f>
        <v>-0.0105161097852031</v>
      </c>
      <c r="R1907" s="22" t="n">
        <f aca="false">M1907 / E1906</f>
        <v>0.016184367541766</v>
      </c>
      <c r="S1907" s="23" t="str">
        <f aca="false">IF(N1907 &gt; 0, "UP", "DOWN")</f>
        <v>UP</v>
      </c>
      <c r="T1907" s="28" t="inlineStr">
        <f aca="false">O1907-N1907</f>
        <is>
          <t/>
        </is>
      </c>
      <c r="U1907" s="28" t="inlineStr">
        <f aca="false">P1907-N1907</f>
        <is>
          <t/>
        </is>
      </c>
      <c r="V1907" s="28" t="inlineStr">
        <f aca="false">O1907 + P1907</f>
        <is>
          <t/>
        </is>
      </c>
    </row>
    <row collapsed="false" customFormat="false" customHeight="true" hidden="false" ht="25" outlineLevel="0" r="1908">
      <c r="A1908" s="27" t="n">
        <v>39325</v>
      </c>
      <c r="B1908" s="20" t="n">
        <v>139.49</v>
      </c>
      <c r="C1908" s="20" t="n">
        <v>139.65</v>
      </c>
      <c r="D1908" s="20" t="n">
        <v>137.41</v>
      </c>
      <c r="E1908" s="20" t="n">
        <v>138.48</v>
      </c>
      <c r="F1908" s="20" t="n">
        <v>31317400</v>
      </c>
      <c r="G1908" s="20" t="n">
        <v>137.89</v>
      </c>
      <c r="I1908" s="20" t="n">
        <f aca="false">E1908-B1908</f>
        <v>-1.01000000000002</v>
      </c>
      <c r="J1908" s="20" t="n">
        <f aca="false">C1908-B1908</f>
        <v>0.159999999999997</v>
      </c>
      <c r="K1908" s="20" t="n">
        <f aca="false">D1908-B1908</f>
        <v>-2.08000000000001</v>
      </c>
      <c r="L1908" s="20" t="n">
        <f aca="false">B1908 - E1907</f>
        <v>3.24000000000001</v>
      </c>
      <c r="M1908" s="20" t="n">
        <f aca="false">E1908 - E1907</f>
        <v>2.22999999999999</v>
      </c>
      <c r="N1908" s="22" t="n">
        <f aca="false">(I1908 / B1908)</f>
        <v>-0.00724066241307634</v>
      </c>
      <c r="O1908" s="22" t="n">
        <f aca="false">(J1908 / B1908)</f>
        <v>0.00114703562979423</v>
      </c>
      <c r="P1908" s="22" t="n">
        <f aca="false">K1908 / B1908</f>
        <v>-0.0149114631873253</v>
      </c>
      <c r="Q1908" s="22" t="n">
        <f aca="false">L1908/E1907</f>
        <v>0.0237798165137615</v>
      </c>
      <c r="R1908" s="22" t="n">
        <f aca="false">M1908 / E1907</f>
        <v>0.0163669724770641</v>
      </c>
      <c r="S1908" s="23" t="str">
        <f aca="false">IF(N1908 &gt; 0, "UP", "DOWN")</f>
        <v>DOWN</v>
      </c>
      <c r="T1908" s="28" t="inlineStr">
        <f aca="false">O1908-N1908</f>
        <is>
          <t/>
        </is>
      </c>
      <c r="U1908" s="28" t="inlineStr">
        <f aca="false">P1908-N1908</f>
        <is>
          <t/>
        </is>
      </c>
      <c r="V1908" s="28" t="inlineStr">
        <f aca="false">O1908 + P1908</f>
        <is>
          <t/>
        </is>
      </c>
    </row>
    <row collapsed="false" customFormat="false" customHeight="true" hidden="false" ht="25" outlineLevel="0" r="1909">
      <c r="A1909" s="27" t="n">
        <v>39329</v>
      </c>
      <c r="B1909" s="20" t="n">
        <v>139.94</v>
      </c>
      <c r="C1909" s="20" t="n">
        <v>145.73</v>
      </c>
      <c r="D1909" s="20" t="n">
        <v>139.84</v>
      </c>
      <c r="E1909" s="20" t="n">
        <v>144.16</v>
      </c>
      <c r="F1909" s="20" t="n">
        <v>47030100</v>
      </c>
      <c r="G1909" s="20" t="n">
        <v>143.54</v>
      </c>
      <c r="I1909" s="20" t="n">
        <f aca="false">E1909-B1909</f>
        <v>4.22</v>
      </c>
      <c r="J1909" s="20" t="n">
        <f aca="false">C1909-B1909</f>
        <v>5.78999999999999</v>
      </c>
      <c r="K1909" s="20" t="n">
        <f aca="false">D1909-B1909</f>
        <v>-0.0999999999999943</v>
      </c>
      <c r="L1909" s="20" t="n">
        <f aca="false">B1909 - E1908</f>
        <v>1.46000000000001</v>
      </c>
      <c r="M1909" s="20" t="n">
        <f aca="false">E1909 - E1908</f>
        <v>5.68000000000001</v>
      </c>
      <c r="N1909" s="22" t="n">
        <f aca="false">(I1909 / B1909)</f>
        <v>0.030155781049021</v>
      </c>
      <c r="O1909" s="22" t="n">
        <f aca="false">(J1909 / B1909)</f>
        <v>0.0413748749464055</v>
      </c>
      <c r="P1909" s="22" t="n">
        <f aca="false">K1909 / B1909</f>
        <v>-0.000714591967986239</v>
      </c>
      <c r="Q1909" s="22" t="n">
        <f aca="false">L1909/E1908</f>
        <v>0.0105430387059504</v>
      </c>
      <c r="R1909" s="22" t="n">
        <f aca="false">M1909 / E1908</f>
        <v>0.0410167533217794</v>
      </c>
      <c r="S1909" s="23" t="str">
        <f aca="false">IF(N1909 &gt; 0, "UP", "DOWN")</f>
        <v>UP</v>
      </c>
      <c r="T1909" s="28" t="inlineStr">
        <f aca="false">O1909-N1909</f>
        <is>
          <t/>
        </is>
      </c>
      <c r="U1909" s="28" t="inlineStr">
        <f aca="false">P1909-N1909</f>
        <is>
          <t/>
        </is>
      </c>
      <c r="V1909" s="28" t="inlineStr">
        <f aca="false">O1909 + P1909</f>
        <is>
          <t/>
        </is>
      </c>
    </row>
    <row collapsed="false" customFormat="false" customHeight="true" hidden="false" ht="25" outlineLevel="0" r="1910">
      <c r="A1910" s="27" t="n">
        <v>39330</v>
      </c>
      <c r="B1910" s="20" t="n">
        <v>144.97</v>
      </c>
      <c r="C1910" s="20" t="n">
        <v>145.84</v>
      </c>
      <c r="D1910" s="20" t="n">
        <v>136.1</v>
      </c>
      <c r="E1910" s="20" t="n">
        <v>136.76</v>
      </c>
      <c r="F1910" s="20" t="n">
        <v>83150800</v>
      </c>
      <c r="G1910" s="20" t="n">
        <v>136.18</v>
      </c>
      <c r="I1910" s="20" t="n">
        <f aca="false">E1910-B1910</f>
        <v>-8.21000000000001</v>
      </c>
      <c r="J1910" s="20" t="n">
        <f aca="false">C1910-B1910</f>
        <v>0.870000000000005</v>
      </c>
      <c r="K1910" s="20" t="n">
        <f aca="false">D1910-B1910</f>
        <v>-8.87</v>
      </c>
      <c r="L1910" s="20" t="n">
        <f aca="false">B1910 - E1909</f>
        <v>0.810000000000002</v>
      </c>
      <c r="M1910" s="20" t="n">
        <f aca="false">E1910 - E1909</f>
        <v>-7.40000000000001</v>
      </c>
      <c r="N1910" s="22" t="n">
        <f aca="false">(I1910 / B1910)</f>
        <v>-0.0566324067048355</v>
      </c>
      <c r="O1910" s="22" t="n">
        <f aca="false">(J1910 / B1910)</f>
        <v>0.00600124163620062</v>
      </c>
      <c r="P1910" s="22" t="n">
        <f aca="false">K1910 / B1910</f>
        <v>-0.0611850727736773</v>
      </c>
      <c r="Q1910" s="22" t="n">
        <f aca="false">L1910/E1909</f>
        <v>0.00561875693673698</v>
      </c>
      <c r="R1910" s="22" t="n">
        <f aca="false">M1910 / E1909</f>
        <v>-0.0513318534961155</v>
      </c>
      <c r="S1910" s="23" t="str">
        <f aca="false">IF(N1910 &gt; 0, "UP", "DOWN")</f>
        <v>DOWN</v>
      </c>
      <c r="T1910" s="28" t="inlineStr">
        <f aca="false">O1910-N1910</f>
        <is>
          <t/>
        </is>
      </c>
      <c r="U1910" s="28" t="inlineStr">
        <f aca="false">P1910-N1910</f>
        <is>
          <t/>
        </is>
      </c>
      <c r="V1910" s="28" t="inlineStr">
        <f aca="false">O1910 + P1910</f>
        <is>
          <t/>
        </is>
      </c>
    </row>
    <row collapsed="false" customFormat="false" customHeight="true" hidden="false" ht="25" outlineLevel="0" r="1911">
      <c r="A1911" s="27" t="n">
        <v>39331</v>
      </c>
      <c r="B1911" s="20" t="n">
        <v>135.56</v>
      </c>
      <c r="C1911" s="20" t="n">
        <v>137.57</v>
      </c>
      <c r="D1911" s="20" t="n">
        <v>132.71</v>
      </c>
      <c r="E1911" s="20" t="n">
        <v>135.01</v>
      </c>
      <c r="F1911" s="20" t="n">
        <v>67902200</v>
      </c>
      <c r="G1911" s="20" t="n">
        <v>134.43</v>
      </c>
      <c r="I1911" s="20" t="n">
        <f aca="false">E1911-B1911</f>
        <v>-0.550000000000011</v>
      </c>
      <c r="J1911" s="20" t="n">
        <f aca="false">C1911-B1911</f>
        <v>2.00999999999999</v>
      </c>
      <c r="K1911" s="20" t="n">
        <f aca="false">D1911-B1911</f>
        <v>-2.84999999999999</v>
      </c>
      <c r="L1911" s="20" t="n">
        <f aca="false">B1911 - E1910</f>
        <v>-1.19999999999999</v>
      </c>
      <c r="M1911" s="20" t="n">
        <f aca="false">E1911 - E1910</f>
        <v>-1.75</v>
      </c>
      <c r="N1911" s="22" t="n">
        <f aca="false">(I1911 / B1911)</f>
        <v>-0.00405724402478616</v>
      </c>
      <c r="O1911" s="22" t="n">
        <f aca="false">(J1911 / B1911)</f>
        <v>0.0148273827087636</v>
      </c>
      <c r="P1911" s="22" t="n">
        <f aca="false">K1911 / B1911</f>
        <v>-0.0210239008557096</v>
      </c>
      <c r="Q1911" s="22" t="n">
        <f aca="false">L1911/E1910</f>
        <v>-0.00877449546651059</v>
      </c>
      <c r="R1911" s="22" t="n">
        <f aca="false">M1911 / E1910</f>
        <v>-0.0127961392219947</v>
      </c>
      <c r="S1911" s="23" t="str">
        <f aca="false">IF(N1911 &gt; 0, "UP", "DOWN")</f>
        <v>DOWN</v>
      </c>
      <c r="T1911" s="28" t="inlineStr">
        <f aca="false">O1911-N1911</f>
        <is>
          <t/>
        </is>
      </c>
      <c r="U1911" s="28" t="inlineStr">
        <f aca="false">P1911-N1911</f>
        <is>
          <t/>
        </is>
      </c>
      <c r="V1911" s="28" t="inlineStr">
        <f aca="false">O1911 + P1911</f>
        <is>
          <t/>
        </is>
      </c>
    </row>
    <row collapsed="false" customFormat="false" customHeight="true" hidden="false" ht="25" outlineLevel="0" r="1912">
      <c r="A1912" s="27" t="n">
        <v>39332</v>
      </c>
      <c r="B1912" s="20" t="n">
        <v>132.01</v>
      </c>
      <c r="C1912" s="20" t="n">
        <v>132.3</v>
      </c>
      <c r="D1912" s="20" t="n">
        <v>130</v>
      </c>
      <c r="E1912" s="20" t="n">
        <v>131.77</v>
      </c>
      <c r="F1912" s="20" t="n">
        <v>51092000</v>
      </c>
      <c r="G1912" s="20" t="n">
        <v>131.21</v>
      </c>
      <c r="I1912" s="20" t="n">
        <f aca="false">E1912-B1912</f>
        <v>-0.239999999999981</v>
      </c>
      <c r="J1912" s="20" t="n">
        <f aca="false">C1912-B1912</f>
        <v>0.29000000000002</v>
      </c>
      <c r="K1912" s="20" t="n">
        <f aca="false">D1912-B1912</f>
        <v>-2.00999999999999</v>
      </c>
      <c r="L1912" s="20" t="n">
        <f aca="false">B1912 - E1911</f>
        <v>-3</v>
      </c>
      <c r="M1912" s="20" t="n">
        <f aca="false">E1912 - E1911</f>
        <v>-3.23999999999998</v>
      </c>
      <c r="N1912" s="22" t="n">
        <f aca="false">(I1912 / B1912)</f>
        <v>-0.00181804408756898</v>
      </c>
      <c r="O1912" s="22" t="n">
        <f aca="false">(J1912 / B1912)</f>
        <v>0.00219680327247951</v>
      </c>
      <c r="P1912" s="22" t="n">
        <f aca="false">K1912 / B1912</f>
        <v>-0.0152261192333913</v>
      </c>
      <c r="Q1912" s="22" t="n">
        <f aca="false">L1912/E1911</f>
        <v>-0.0222205762536108</v>
      </c>
      <c r="R1912" s="22" t="n">
        <f aca="false">M1912 / E1911</f>
        <v>-0.0239982223538996</v>
      </c>
      <c r="S1912" s="23" t="str">
        <f aca="false">IF(N1912 &gt; 0, "UP", "DOWN")</f>
        <v>DOWN</v>
      </c>
      <c r="T1912" s="28" t="inlineStr">
        <f aca="false">O1912-N1912</f>
        <is>
          <t/>
        </is>
      </c>
      <c r="U1912" s="28" t="inlineStr">
        <f aca="false">P1912-N1912</f>
        <is>
          <t/>
        </is>
      </c>
      <c r="V1912" s="28" t="inlineStr">
        <f aca="false">O1912 + P1912</f>
        <is>
          <t/>
        </is>
      </c>
    </row>
    <row collapsed="false" customFormat="false" customHeight="true" hidden="false" ht="25" outlineLevel="0" r="1913">
      <c r="A1913" s="27" t="n">
        <v>39335</v>
      </c>
      <c r="B1913" s="20" t="n">
        <v>136.99</v>
      </c>
      <c r="C1913" s="20" t="n">
        <v>138.04</v>
      </c>
      <c r="D1913" s="20" t="n">
        <v>133.95</v>
      </c>
      <c r="E1913" s="20" t="n">
        <v>136.71</v>
      </c>
      <c r="F1913" s="20" t="n">
        <v>53137100</v>
      </c>
      <c r="G1913" s="20" t="n">
        <v>136.13</v>
      </c>
      <c r="I1913" s="20" t="n">
        <f aca="false">E1913-B1913</f>
        <v>-0.280000000000001</v>
      </c>
      <c r="J1913" s="20" t="n">
        <f aca="false">C1913-B1913</f>
        <v>1.04999999999998</v>
      </c>
      <c r="K1913" s="20" t="n">
        <f aca="false">D1913-B1913</f>
        <v>-3.04000000000002</v>
      </c>
      <c r="L1913" s="20" t="n">
        <f aca="false">B1913 - E1912</f>
        <v>5.22</v>
      </c>
      <c r="M1913" s="20" t="n">
        <f aca="false">E1913 - E1912</f>
        <v>4.94</v>
      </c>
      <c r="N1913" s="22" t="n">
        <f aca="false">(I1913 / B1913)</f>
        <v>-0.00204394481349004</v>
      </c>
      <c r="O1913" s="22" t="n">
        <f aca="false">(J1913 / B1913)</f>
        <v>0.00766479305058751</v>
      </c>
      <c r="P1913" s="22" t="n">
        <f aca="false">K1913 / B1913</f>
        <v>-0.0221914008321777</v>
      </c>
      <c r="Q1913" s="22" t="n">
        <f aca="false">L1913/E1912</f>
        <v>0.0396144797753662</v>
      </c>
      <c r="R1913" s="22" t="n">
        <f aca="false">M1913 / E1912</f>
        <v>0.0374895651514001</v>
      </c>
      <c r="S1913" s="23" t="str">
        <f aca="false">IF(N1913 &gt; 0, "UP", "DOWN")</f>
        <v>DOWN</v>
      </c>
      <c r="T1913" s="28" t="inlineStr">
        <f aca="false">O1913-N1913</f>
        <is>
          <t/>
        </is>
      </c>
      <c r="U1913" s="28" t="inlineStr">
        <f aca="false">P1913-N1913</f>
        <is>
          <t/>
        </is>
      </c>
      <c r="V1913" s="28" t="inlineStr">
        <f aca="false">O1913 + P1913</f>
        <is>
          <t/>
        </is>
      </c>
    </row>
    <row collapsed="false" customFormat="false" customHeight="true" hidden="false" ht="25" outlineLevel="0" r="1914">
      <c r="A1914" s="27" t="n">
        <v>39336</v>
      </c>
      <c r="B1914" s="20" t="n">
        <v>137.9</v>
      </c>
      <c r="C1914" s="20" t="n">
        <v>138.3</v>
      </c>
      <c r="D1914" s="20" t="n">
        <v>133.75</v>
      </c>
      <c r="E1914" s="20" t="n">
        <v>135.49</v>
      </c>
      <c r="F1914" s="20" t="n">
        <v>34710200</v>
      </c>
      <c r="G1914" s="20" t="n">
        <v>134.91</v>
      </c>
      <c r="I1914" s="20" t="n">
        <f aca="false">E1914-B1914</f>
        <v>-2.41</v>
      </c>
      <c r="J1914" s="20" t="n">
        <f aca="false">C1914-B1914</f>
        <v>0.400000000000006</v>
      </c>
      <c r="K1914" s="20" t="n">
        <f aca="false">D1914-B1914</f>
        <v>-4.15000000000001</v>
      </c>
      <c r="L1914" s="20" t="n">
        <f aca="false">B1914 - E1913</f>
        <v>1.19</v>
      </c>
      <c r="M1914" s="20" t="n">
        <f aca="false">E1914 - E1913</f>
        <v>-1.22</v>
      </c>
      <c r="N1914" s="22" t="n">
        <f aca="false">(I1914 / B1914)</f>
        <v>-0.0174764321972444</v>
      </c>
      <c r="O1914" s="22" t="n">
        <f aca="false">(J1914 / B1914)</f>
        <v>0.00290065264684558</v>
      </c>
      <c r="P1914" s="22" t="n">
        <f aca="false">K1914 / B1914</f>
        <v>-0.0300942712110225</v>
      </c>
      <c r="Q1914" s="22" t="n">
        <f aca="false">L1914/E1913</f>
        <v>0.00870455709165385</v>
      </c>
      <c r="R1914" s="22" t="n">
        <f aca="false">M1914 / E1913</f>
        <v>-0.00892399970740984</v>
      </c>
      <c r="S1914" s="23" t="str">
        <f aca="false">IF(N1914 &gt; 0, "UP", "DOWN")</f>
        <v>DOWN</v>
      </c>
      <c r="T1914" s="28" t="inlineStr">
        <f aca="false">O1914-N1914</f>
        <is>
          <t/>
        </is>
      </c>
      <c r="U1914" s="28" t="inlineStr">
        <f aca="false">P1914-N1914</f>
        <is>
          <t/>
        </is>
      </c>
      <c r="V1914" s="28" t="inlineStr">
        <f aca="false">O1914 + P1914</f>
        <is>
          <t/>
        </is>
      </c>
    </row>
    <row collapsed="false" customFormat="false" customHeight="true" hidden="false" ht="25" outlineLevel="0" r="1915">
      <c r="A1915" s="27" t="n">
        <v>39337</v>
      </c>
      <c r="B1915" s="20" t="n">
        <v>135.99</v>
      </c>
      <c r="C1915" s="20" t="n">
        <v>139.4</v>
      </c>
      <c r="D1915" s="20" t="n">
        <v>135.75</v>
      </c>
      <c r="E1915" s="20" t="n">
        <v>136.85</v>
      </c>
      <c r="F1915" s="20" t="n">
        <v>36527500</v>
      </c>
      <c r="G1915" s="20" t="n">
        <v>136.26</v>
      </c>
      <c r="I1915" s="20" t="n">
        <f aca="false">E1915-B1915</f>
        <v>0.859999999999985</v>
      </c>
      <c r="J1915" s="20" t="n">
        <f aca="false">C1915-B1915</f>
        <v>3.41</v>
      </c>
      <c r="K1915" s="20" t="n">
        <f aca="false">D1915-B1915</f>
        <v>-0.240000000000009</v>
      </c>
      <c r="L1915" s="20" t="n">
        <f aca="false">B1915 - E1914</f>
        <v>0.5</v>
      </c>
      <c r="M1915" s="20" t="n">
        <f aca="false">E1915 - E1914</f>
        <v>1.35999999999999</v>
      </c>
      <c r="N1915" s="22" t="n">
        <f aca="false">(I1915 / B1915)</f>
        <v>0.00632399441135367</v>
      </c>
      <c r="O1915" s="22" t="n">
        <f aca="false">(J1915 / B1915)</f>
        <v>0.0250753731892051</v>
      </c>
      <c r="P1915" s="22" t="n">
        <f aca="false">K1915 / B1915</f>
        <v>-0.00176483564968019</v>
      </c>
      <c r="Q1915" s="22" t="n">
        <f aca="false">L1915/E1914</f>
        <v>0.00369030924791497</v>
      </c>
      <c r="R1915" s="22" t="n">
        <f aca="false">M1915 / E1914</f>
        <v>0.0100376411543286</v>
      </c>
      <c r="S1915" s="23" t="str">
        <f aca="false">IF(N1915 &gt; 0, "UP", "DOWN")</f>
        <v>UP</v>
      </c>
      <c r="T1915" s="28" t="inlineStr">
        <f aca="false">O1915-N1915</f>
        <is>
          <t/>
        </is>
      </c>
      <c r="U1915" s="28" t="inlineStr">
        <f aca="false">P1915-N1915</f>
        <is>
          <t/>
        </is>
      </c>
      <c r="V1915" s="28" t="inlineStr">
        <f aca="false">O1915 + P1915</f>
        <is>
          <t/>
        </is>
      </c>
    </row>
    <row collapsed="false" customFormat="false" customHeight="true" hidden="false" ht="25" outlineLevel="0" r="1916">
      <c r="A1916" s="27" t="n">
        <v>39338</v>
      </c>
      <c r="B1916" s="20" t="n">
        <v>138.83</v>
      </c>
      <c r="C1916" s="20" t="n">
        <v>139</v>
      </c>
      <c r="D1916" s="20" t="n">
        <v>136.65</v>
      </c>
      <c r="E1916" s="20" t="n">
        <v>137.2</v>
      </c>
      <c r="F1916" s="20" t="n">
        <v>23434400</v>
      </c>
      <c r="G1916" s="20" t="n">
        <v>136.61</v>
      </c>
      <c r="I1916" s="20" t="n">
        <f aca="false">E1916-B1916</f>
        <v>-1.63000000000002</v>
      </c>
      <c r="J1916" s="20" t="n">
        <f aca="false">C1916-B1916</f>
        <v>0.169999999999988</v>
      </c>
      <c r="K1916" s="20" t="n">
        <f aca="false">D1916-B1916</f>
        <v>-2.18000000000001</v>
      </c>
      <c r="L1916" s="20" t="n">
        <f aca="false">B1916 - E1915</f>
        <v>1.98000000000002</v>
      </c>
      <c r="M1916" s="20" t="n">
        <f aca="false">E1916 - E1915</f>
        <v>0.349999999999994</v>
      </c>
      <c r="N1916" s="22" t="n">
        <f aca="false">(I1916 / B1916)</f>
        <v>-0.0117409781747463</v>
      </c>
      <c r="O1916" s="22" t="n">
        <f aca="false">(J1916 / B1916)</f>
        <v>0.00122451919613907</v>
      </c>
      <c r="P1916" s="22" t="n">
        <f aca="false">K1916 / B1916</f>
        <v>-0.0157026579269611</v>
      </c>
      <c r="Q1916" s="22" t="n">
        <f aca="false">L1916/E1915</f>
        <v>0.0144683960540739</v>
      </c>
      <c r="R1916" s="22" t="n">
        <f aca="false">M1916 / E1915</f>
        <v>0.00255754475703321</v>
      </c>
      <c r="S1916" s="23" t="str">
        <f aca="false">IF(N1916 &gt; 0, "UP", "DOWN")</f>
        <v>DOWN</v>
      </c>
      <c r="T1916" s="28" t="inlineStr">
        <f aca="false">O1916-N1916</f>
        <is>
          <t/>
        </is>
      </c>
      <c r="U1916" s="28" t="inlineStr">
        <f aca="false">P1916-N1916</f>
        <is>
          <t/>
        </is>
      </c>
      <c r="V1916" s="28" t="inlineStr">
        <f aca="false">O1916 + P1916</f>
        <is>
          <t/>
        </is>
      </c>
    </row>
    <row collapsed="false" customFormat="false" customHeight="true" hidden="false" ht="25" outlineLevel="0" r="1917">
      <c r="A1917" s="27" t="n">
        <v>39339</v>
      </c>
      <c r="B1917" s="20" t="n">
        <v>136.57</v>
      </c>
      <c r="C1917" s="20" t="n">
        <v>138.98</v>
      </c>
      <c r="D1917" s="20" t="n">
        <v>136.2</v>
      </c>
      <c r="E1917" s="20" t="n">
        <v>138.81</v>
      </c>
      <c r="F1917" s="20" t="n">
        <v>21690000</v>
      </c>
      <c r="G1917" s="20" t="n">
        <v>138.22</v>
      </c>
      <c r="I1917" s="20" t="n">
        <f aca="false">E1917-B1917</f>
        <v>2.24000000000001</v>
      </c>
      <c r="J1917" s="20" t="n">
        <f aca="false">C1917-B1917</f>
        <v>2.41</v>
      </c>
      <c r="K1917" s="20" t="n">
        <f aca="false">D1917-B1917</f>
        <v>-0.370000000000005</v>
      </c>
      <c r="L1917" s="20" t="n">
        <f aca="false">B1917 - E1916</f>
        <v>-0.629999999999995</v>
      </c>
      <c r="M1917" s="20" t="n">
        <f aca="false">E1917 - E1916</f>
        <v>1.61000000000001</v>
      </c>
      <c r="N1917" s="22" t="n">
        <f aca="false">(I1917 / B1917)</f>
        <v>0.0164018452075859</v>
      </c>
      <c r="O1917" s="22" t="n">
        <f aca="false">(J1917 / B1917)</f>
        <v>0.0176466281028044</v>
      </c>
      <c r="P1917" s="22" t="n">
        <f aca="false">K1917 / B1917</f>
        <v>-0.00270923336018163</v>
      </c>
      <c r="Q1917" s="22" t="n">
        <f aca="false">L1917/E1916</f>
        <v>-0.00459183673469385</v>
      </c>
      <c r="R1917" s="22" t="n">
        <f aca="false">M1917 / E1916</f>
        <v>0.0117346938775511</v>
      </c>
      <c r="S1917" s="23" t="str">
        <f aca="false">IF(N1917 &gt; 0, "UP", "DOWN")</f>
        <v>UP</v>
      </c>
      <c r="T1917" s="28" t="inlineStr">
        <f aca="false">O1917-N1917</f>
        <is>
          <t/>
        </is>
      </c>
      <c r="U1917" s="28" t="inlineStr">
        <f aca="false">P1917-N1917</f>
        <is>
          <t/>
        </is>
      </c>
      <c r="V1917" s="28" t="inlineStr">
        <f aca="false">O1917 + P1917</f>
        <is>
          <t/>
        </is>
      </c>
    </row>
    <row collapsed="false" customFormat="false" customHeight="true" hidden="false" ht="25" outlineLevel="0" r="1918">
      <c r="A1918" s="27" t="n">
        <v>39342</v>
      </c>
      <c r="B1918" s="20" t="n">
        <v>138.99</v>
      </c>
      <c r="C1918" s="20" t="n">
        <v>140.59</v>
      </c>
      <c r="D1918" s="20" t="n">
        <v>137.6</v>
      </c>
      <c r="E1918" s="20" t="n">
        <v>138.41</v>
      </c>
      <c r="F1918" s="20" t="n">
        <v>28334700</v>
      </c>
      <c r="G1918" s="20" t="n">
        <v>137.82</v>
      </c>
      <c r="I1918" s="20" t="n">
        <f aca="false">E1918-B1918</f>
        <v>-0.580000000000013</v>
      </c>
      <c r="J1918" s="20" t="n">
        <f aca="false">C1918-B1918</f>
        <v>1.59999999999999</v>
      </c>
      <c r="K1918" s="20" t="n">
        <f aca="false">D1918-B1918</f>
        <v>-1.39000000000001</v>
      </c>
      <c r="L1918" s="20" t="n">
        <f aca="false">B1918 - E1917</f>
        <v>0.180000000000007</v>
      </c>
      <c r="M1918" s="20" t="n">
        <f aca="false">E1918 - E1917</f>
        <v>-0.400000000000006</v>
      </c>
      <c r="N1918" s="22" t="n">
        <f aca="false">(I1918 / B1918)</f>
        <v>-0.00417296208360323</v>
      </c>
      <c r="O1918" s="22" t="n">
        <f aca="false">(J1918 / B1918)</f>
        <v>0.0115116195409741</v>
      </c>
      <c r="P1918" s="22" t="n">
        <f aca="false">K1918 / B1918</f>
        <v>-0.0100007194762214</v>
      </c>
      <c r="Q1918" s="22" t="n">
        <f aca="false">L1918/E1917</f>
        <v>0.00129673654635838</v>
      </c>
      <c r="R1918" s="22" t="n">
        <f aca="false">M1918 / E1917</f>
        <v>-0.00288163676968522</v>
      </c>
      <c r="S1918" s="23" t="str">
        <f aca="false">IF(N1918 &gt; 0, "UP", "DOWN")</f>
        <v>DOWN</v>
      </c>
      <c r="T1918" s="28" t="inlineStr">
        <f aca="false">O1918-N1918</f>
        <is>
          <t/>
        </is>
      </c>
      <c r="U1918" s="28" t="inlineStr">
        <f aca="false">P1918-N1918</f>
        <is>
          <t/>
        </is>
      </c>
      <c r="V1918" s="28" t="inlineStr">
        <f aca="false">O1918 + P1918</f>
        <is>
          <t/>
        </is>
      </c>
    </row>
    <row collapsed="false" customFormat="false" customHeight="true" hidden="false" ht="25" outlineLevel="0" r="1919">
      <c r="A1919" s="27" t="n">
        <v>39343</v>
      </c>
      <c r="B1919" s="20" t="n">
        <v>139.06</v>
      </c>
      <c r="C1919" s="20" t="n">
        <v>142.85</v>
      </c>
      <c r="D1919" s="20" t="n">
        <v>137.83</v>
      </c>
      <c r="E1919" s="20" t="n">
        <v>140.92</v>
      </c>
      <c r="F1919" s="20" t="n">
        <v>38003200</v>
      </c>
      <c r="G1919" s="20" t="n">
        <v>140.32</v>
      </c>
      <c r="I1919" s="20" t="n">
        <f aca="false">E1919-B1919</f>
        <v>1.85999999999999</v>
      </c>
      <c r="J1919" s="20" t="n">
        <f aca="false">C1919-B1919</f>
        <v>3.78999999999999</v>
      </c>
      <c r="K1919" s="20" t="n">
        <f aca="false">D1919-B1919</f>
        <v>-1.22999999999999</v>
      </c>
      <c r="L1919" s="20" t="n">
        <f aca="false">B1919 - E1918</f>
        <v>0.650000000000006</v>
      </c>
      <c r="M1919" s="20" t="n">
        <f aca="false">E1919 - E1918</f>
        <v>2.50999999999999</v>
      </c>
      <c r="N1919" s="22" t="n">
        <f aca="false">(I1919 / B1919)</f>
        <v>0.0133755213576872</v>
      </c>
      <c r="O1919" s="22" t="n">
        <f aca="false">(J1919 / B1919)</f>
        <v>0.0272544225514166</v>
      </c>
      <c r="P1919" s="22" t="n">
        <f aca="false">K1919 / B1919</f>
        <v>-0.00884510283330929</v>
      </c>
      <c r="Q1919" s="22" t="n">
        <f aca="false">L1919/E1918</f>
        <v>0.00469619247164226</v>
      </c>
      <c r="R1919" s="22" t="n">
        <f aca="false">M1919 / E1918</f>
        <v>0.0181345278520337</v>
      </c>
      <c r="S1919" s="23" t="str">
        <f aca="false">IF(N1919 &gt; 0, "UP", "DOWN")</f>
        <v>UP</v>
      </c>
      <c r="T1919" s="28" t="inlineStr">
        <f aca="false">O1919-N1919</f>
        <is>
          <t/>
        </is>
      </c>
      <c r="U1919" s="28" t="inlineStr">
        <f aca="false">P1919-N1919</f>
        <is>
          <t/>
        </is>
      </c>
      <c r="V1919" s="28" t="inlineStr">
        <f aca="false">O1919 + P1919</f>
        <is>
          <t/>
        </is>
      </c>
    </row>
    <row collapsed="false" customFormat="false" customHeight="true" hidden="false" ht="25" outlineLevel="0" r="1920">
      <c r="A1920" s="27" t="n">
        <v>39344</v>
      </c>
      <c r="B1920" s="20" t="n">
        <v>143.02</v>
      </c>
      <c r="C1920" s="20" t="n">
        <v>143.16</v>
      </c>
      <c r="D1920" s="20" t="n">
        <v>139.4</v>
      </c>
      <c r="E1920" s="20" t="n">
        <v>140.77</v>
      </c>
      <c r="F1920" s="20" t="n">
        <v>36674300</v>
      </c>
      <c r="G1920" s="20" t="n">
        <v>140.17</v>
      </c>
      <c r="I1920" s="20" t="n">
        <f aca="false">E1920-B1920</f>
        <v>-2.25</v>
      </c>
      <c r="J1920" s="20" t="n">
        <f aca="false">C1920-B1920</f>
        <v>0.139999999999986</v>
      </c>
      <c r="K1920" s="20" t="n">
        <f aca="false">D1920-B1920</f>
        <v>-3.62</v>
      </c>
      <c r="L1920" s="20" t="n">
        <f aca="false">B1920 - E1919</f>
        <v>2.10000000000002</v>
      </c>
      <c r="M1920" s="20" t="n">
        <f aca="false">E1920 - E1919</f>
        <v>-0.149999999999977</v>
      </c>
      <c r="N1920" s="22" t="n">
        <f aca="false">(I1920 / B1920)</f>
        <v>-0.0157320654453923</v>
      </c>
      <c r="O1920" s="22" t="n">
        <f aca="false">(J1920 / B1920)</f>
        <v>0.000978884072157645</v>
      </c>
      <c r="P1920" s="22" t="n">
        <f aca="false">K1920 / B1920</f>
        <v>-0.0253111452943645</v>
      </c>
      <c r="Q1920" s="22" t="n">
        <f aca="false">L1920/E1919</f>
        <v>0.0149020720976442</v>
      </c>
      <c r="R1920" s="22" t="n">
        <f aca="false">M1920 / E1919</f>
        <v>-0.00106443372126013</v>
      </c>
      <c r="S1920" s="23" t="str">
        <f aca="false">IF(N1920 &gt; 0, "UP", "DOWN")</f>
        <v>DOWN</v>
      </c>
      <c r="T1920" s="28" t="inlineStr">
        <f aca="false">O1920-N1920</f>
        <is>
          <t/>
        </is>
      </c>
      <c r="U1920" s="28" t="inlineStr">
        <f aca="false">P1920-N1920</f>
        <is>
          <t/>
        </is>
      </c>
      <c r="V1920" s="28" t="inlineStr">
        <f aca="false">O1920 + P1920</f>
        <is>
          <t/>
        </is>
      </c>
    </row>
    <row collapsed="false" customFormat="false" customHeight="true" hidden="false" ht="25" outlineLevel="0" r="1921">
      <c r="A1921" s="27" t="n">
        <v>39345</v>
      </c>
      <c r="B1921" s="20" t="n">
        <v>140.15</v>
      </c>
      <c r="C1921" s="20" t="n">
        <v>141.79</v>
      </c>
      <c r="D1921" s="20" t="n">
        <v>139.32</v>
      </c>
      <c r="E1921" s="20" t="n">
        <v>140.31</v>
      </c>
      <c r="F1921" s="20" t="n">
        <v>24708600</v>
      </c>
      <c r="G1921" s="20" t="n">
        <v>139.71</v>
      </c>
      <c r="I1921" s="20" t="n">
        <f aca="false">E1921-B1921</f>
        <v>0.159999999999997</v>
      </c>
      <c r="J1921" s="20" t="n">
        <f aca="false">C1921-B1921</f>
        <v>1.63999999999999</v>
      </c>
      <c r="K1921" s="20" t="n">
        <f aca="false">D1921-B1921</f>
        <v>-0.830000000000013</v>
      </c>
      <c r="L1921" s="20" t="n">
        <f aca="false">B1921 - E1920</f>
        <v>-0.620000000000005</v>
      </c>
      <c r="M1921" s="20" t="n">
        <f aca="false">E1921 - E1920</f>
        <v>-0.460000000000008</v>
      </c>
      <c r="N1921" s="22" t="n">
        <f aca="false">(I1921 / B1921)</f>
        <v>0.00114163396361039</v>
      </c>
      <c r="O1921" s="22" t="n">
        <f aca="false">(J1921 / B1921)</f>
        <v>0.0117017481270067</v>
      </c>
      <c r="P1921" s="22" t="n">
        <f aca="false">K1921 / B1921</f>
        <v>-0.00592222618622913</v>
      </c>
      <c r="Q1921" s="22" t="n">
        <f aca="false">L1921/E1920</f>
        <v>-0.00440434751722671</v>
      </c>
      <c r="R1921" s="22" t="n">
        <f aca="false">M1921 / E1920</f>
        <v>-0.00326774170632953</v>
      </c>
      <c r="S1921" s="23" t="str">
        <f aca="false">IF(N1921 &gt; 0, "UP", "DOWN")</f>
        <v>UP</v>
      </c>
      <c r="T1921" s="28" t="inlineStr">
        <f aca="false">O1921-N1921</f>
        <is>
          <t/>
        </is>
      </c>
      <c r="U1921" s="28" t="inlineStr">
        <f aca="false">P1921-N1921</f>
        <is>
          <t/>
        </is>
      </c>
      <c r="V1921" s="28" t="inlineStr">
        <f aca="false">O1921 + P1921</f>
        <is>
          <t/>
        </is>
      </c>
    </row>
    <row collapsed="false" customFormat="false" customHeight="true" hidden="false" ht="25" outlineLevel="0" r="1922">
      <c r="A1922" s="27" t="n">
        <v>39346</v>
      </c>
      <c r="B1922" s="20" t="n">
        <v>141.14</v>
      </c>
      <c r="C1922" s="20" t="n">
        <v>144.65</v>
      </c>
      <c r="D1922" s="20" t="n">
        <v>140.31</v>
      </c>
      <c r="E1922" s="20" t="n">
        <v>144.15</v>
      </c>
      <c r="F1922" s="20" t="n">
        <v>40674300</v>
      </c>
      <c r="G1922" s="20" t="n">
        <v>143.53</v>
      </c>
      <c r="I1922" s="20" t="n">
        <f aca="false">E1922-B1922</f>
        <v>3.01000000000002</v>
      </c>
      <c r="J1922" s="20" t="n">
        <f aca="false">C1922-B1922</f>
        <v>3.51000000000002</v>
      </c>
      <c r="K1922" s="20" t="n">
        <f aca="false">D1922-B1922</f>
        <v>-0.829999999999984</v>
      </c>
      <c r="L1922" s="20" t="n">
        <f aca="false">B1922 - E1921</f>
        <v>0.829999999999984</v>
      </c>
      <c r="M1922" s="20" t="n">
        <f aca="false">E1922 - E1921</f>
        <v>3.84</v>
      </c>
      <c r="N1922" s="22" t="n">
        <f aca="false">(I1922 / B1922)</f>
        <v>0.0213263426385151</v>
      </c>
      <c r="O1922" s="22" t="n">
        <f aca="false">(J1922 / B1922)</f>
        <v>0.0248689244721554</v>
      </c>
      <c r="P1922" s="22" t="n">
        <f aca="false">K1922 / B1922</f>
        <v>-0.00588068584384288</v>
      </c>
      <c r="Q1922" s="22" t="n">
        <f aca="false">L1922/E1921</f>
        <v>0.00591547288147662</v>
      </c>
      <c r="R1922" s="22" t="n">
        <f aca="false">M1922 / E1921</f>
        <v>0.0273679709215309</v>
      </c>
      <c r="S1922" s="23" t="str">
        <f aca="false">IF(N1922 &gt; 0, "UP", "DOWN")</f>
        <v>UP</v>
      </c>
      <c r="T1922" s="28" t="inlineStr">
        <f aca="false">O1922-N1922</f>
        <is>
          <t/>
        </is>
      </c>
      <c r="U1922" s="28" t="inlineStr">
        <f aca="false">P1922-N1922</f>
        <is>
          <t/>
        </is>
      </c>
      <c r="V1922" s="28" t="inlineStr">
        <f aca="false">O1922 + P1922</f>
        <is>
          <t/>
        </is>
      </c>
    </row>
    <row collapsed="false" customFormat="false" customHeight="true" hidden="false" ht="25" outlineLevel="0" r="1923">
      <c r="A1923" s="27" t="n">
        <v>39349</v>
      </c>
      <c r="B1923" s="20" t="n">
        <v>146.73</v>
      </c>
      <c r="C1923" s="20" t="n">
        <v>149.85</v>
      </c>
      <c r="D1923" s="20" t="n">
        <v>146.65</v>
      </c>
      <c r="E1923" s="20" t="n">
        <v>148.28</v>
      </c>
      <c r="F1923" s="20" t="n">
        <v>37577200</v>
      </c>
      <c r="G1923" s="20" t="n">
        <v>147.65</v>
      </c>
      <c r="I1923" s="20" t="n">
        <f aca="false">E1923-B1923</f>
        <v>1.55000000000001</v>
      </c>
      <c r="J1923" s="20" t="n">
        <f aca="false">C1923-B1923</f>
        <v>3.12</v>
      </c>
      <c r="K1923" s="20" t="n">
        <f aca="false">D1923-B1923</f>
        <v>-0.0799999999999841</v>
      </c>
      <c r="L1923" s="20" t="n">
        <f aca="false">B1923 - E1922</f>
        <v>2.57999999999998</v>
      </c>
      <c r="M1923" s="20" t="n">
        <f aca="false">E1923 - E1922</f>
        <v>4.13</v>
      </c>
      <c r="N1923" s="22" t="n">
        <f aca="false">(I1923 / B1923)</f>
        <v>0.01056362025489</v>
      </c>
      <c r="O1923" s="22" t="n">
        <f aca="false">(J1923 / B1923)</f>
        <v>0.0212635452872623</v>
      </c>
      <c r="P1923" s="22" t="n">
        <f aca="false">K1923 / B1923</f>
        <v>-0.000545219109929695</v>
      </c>
      <c r="Q1923" s="22" t="n">
        <f aca="false">L1923/E1922</f>
        <v>0.0178980228928199</v>
      </c>
      <c r="R1923" s="22" t="n">
        <f aca="false">M1923 / E1922</f>
        <v>0.028650711064863</v>
      </c>
      <c r="S1923" s="23" t="str">
        <f aca="false">IF(N1923 &gt; 0, "UP", "DOWN")</f>
        <v>UP</v>
      </c>
      <c r="T1923" s="28" t="inlineStr">
        <f aca="false">O1923-N1923</f>
        <is>
          <t/>
        </is>
      </c>
      <c r="U1923" s="28" t="inlineStr">
        <f aca="false">P1923-N1923</f>
        <is>
          <t/>
        </is>
      </c>
      <c r="V1923" s="28" t="inlineStr">
        <f aca="false">O1923 + P1923</f>
        <is>
          <t/>
        </is>
      </c>
    </row>
    <row collapsed="false" customFormat="false" customHeight="true" hidden="false" ht="25" outlineLevel="0" r="1924">
      <c r="A1924" s="27" t="n">
        <v>39350</v>
      </c>
      <c r="B1924" s="20" t="n">
        <v>146.84</v>
      </c>
      <c r="C1924" s="20" t="n">
        <v>153.22</v>
      </c>
      <c r="D1924" s="20" t="n">
        <v>146.82</v>
      </c>
      <c r="E1924" s="20" t="n">
        <v>153.18</v>
      </c>
      <c r="F1924" s="20" t="n">
        <v>42591100</v>
      </c>
      <c r="G1924" s="20" t="n">
        <v>152.53</v>
      </c>
      <c r="I1924" s="20" t="n">
        <f aca="false">E1924-B1924</f>
        <v>6.34</v>
      </c>
      <c r="J1924" s="20" t="n">
        <f aca="false">C1924-B1924</f>
        <v>6.38</v>
      </c>
      <c r="K1924" s="20" t="n">
        <f aca="false">D1924-B1924</f>
        <v>-0.0200000000000102</v>
      </c>
      <c r="L1924" s="20" t="n">
        <f aca="false">B1924 - E1923</f>
        <v>-1.44</v>
      </c>
      <c r="M1924" s="20" t="n">
        <f aca="false">E1924 - E1923</f>
        <v>4.90000000000001</v>
      </c>
      <c r="N1924" s="22" t="n">
        <f aca="false">(I1924 / B1924)</f>
        <v>0.0431762462544266</v>
      </c>
      <c r="O1924" s="22" t="n">
        <f aca="false">(J1924 / B1924)</f>
        <v>0.0434486515935712</v>
      </c>
      <c r="P1924" s="22" t="n">
        <f aca="false">K1924 / B1924</f>
        <v>-0.000136202669572393</v>
      </c>
      <c r="Q1924" s="22" t="n">
        <f aca="false">L1924/E1923</f>
        <v>-0.00971135689236578</v>
      </c>
      <c r="R1924" s="22" t="n">
        <f aca="false">M1924 / E1923</f>
        <v>0.0330455894254114</v>
      </c>
      <c r="S1924" s="23" t="str">
        <f aca="false">IF(N1924 &gt; 0, "UP", "DOWN")</f>
        <v>UP</v>
      </c>
      <c r="T1924" s="28" t="inlineStr">
        <f aca="false">O1924-N1924</f>
        <is>
          <t/>
        </is>
      </c>
      <c r="U1924" s="28" t="inlineStr">
        <f aca="false">P1924-N1924</f>
        <is>
          <t/>
        </is>
      </c>
      <c r="V1924" s="28" t="inlineStr">
        <f aca="false">O1924 + P1924</f>
        <is>
          <t/>
        </is>
      </c>
    </row>
    <row collapsed="false" customFormat="false" customHeight="true" hidden="false" ht="25" outlineLevel="0" r="1925">
      <c r="A1925" s="27" t="n">
        <v>39351</v>
      </c>
      <c r="B1925" s="20" t="n">
        <v>154.47</v>
      </c>
      <c r="C1925" s="20" t="n">
        <v>155</v>
      </c>
      <c r="D1925" s="20" t="n">
        <v>151.25</v>
      </c>
      <c r="E1925" s="20" t="n">
        <v>152.77</v>
      </c>
      <c r="F1925" s="20" t="n">
        <v>34831000</v>
      </c>
      <c r="G1925" s="20" t="n">
        <v>152.12</v>
      </c>
      <c r="I1925" s="20" t="n">
        <f aca="false">E1925-B1925</f>
        <v>-1.69999999999999</v>
      </c>
      <c r="J1925" s="20" t="n">
        <f aca="false">C1925-B1925</f>
        <v>0.530000000000001</v>
      </c>
      <c r="K1925" s="20" t="n">
        <f aca="false">D1925-B1925</f>
        <v>-3.22</v>
      </c>
      <c r="L1925" s="20" t="n">
        <f aca="false">B1925 - E1924</f>
        <v>1.28999999999999</v>
      </c>
      <c r="M1925" s="20" t="n">
        <f aca="false">E1925 - E1924</f>
        <v>-0.409999999999997</v>
      </c>
      <c r="N1925" s="22" t="n">
        <f aca="false">(I1925 / B1925)</f>
        <v>-0.0110053732116268</v>
      </c>
      <c r="O1925" s="22" t="n">
        <f aca="false">(J1925 / B1925)</f>
        <v>0.00343108694244838</v>
      </c>
      <c r="P1925" s="22" t="n">
        <f aca="false">K1925 / B1925</f>
        <v>-0.0208454716126109</v>
      </c>
      <c r="Q1925" s="22" t="n">
        <f aca="false">L1925/E1924</f>
        <v>0.00842146494320402</v>
      </c>
      <c r="R1925" s="22" t="n">
        <f aca="false">M1925 / E1924</f>
        <v>-0.00267658963311135</v>
      </c>
      <c r="S1925" s="23" t="str">
        <f aca="false">IF(N1925 &gt; 0, "UP", "DOWN")</f>
        <v>DOWN</v>
      </c>
      <c r="T1925" s="28" t="inlineStr">
        <f aca="false">O1925-N1925</f>
        <is>
          <t/>
        </is>
      </c>
      <c r="U1925" s="28" t="inlineStr">
        <f aca="false">P1925-N1925</f>
        <is>
          <t/>
        </is>
      </c>
      <c r="V1925" s="28" t="inlineStr">
        <f aca="false">O1925 + P1925</f>
        <is>
          <t/>
        </is>
      </c>
    </row>
    <row collapsed="false" customFormat="false" customHeight="true" hidden="false" ht="25" outlineLevel="0" r="1926">
      <c r="A1926" s="27" t="n">
        <v>39352</v>
      </c>
      <c r="B1926" s="20" t="n">
        <v>153.77</v>
      </c>
      <c r="C1926" s="20" t="n">
        <v>154.52</v>
      </c>
      <c r="D1926" s="20" t="n">
        <v>152.32</v>
      </c>
      <c r="E1926" s="20" t="n">
        <v>154.5</v>
      </c>
      <c r="F1926" s="20" t="n">
        <v>23507100</v>
      </c>
      <c r="G1926" s="20" t="n">
        <v>153.84</v>
      </c>
      <c r="I1926" s="20" t="n">
        <f aca="false">E1926-B1926</f>
        <v>0.72999999999999</v>
      </c>
      <c r="J1926" s="20" t="n">
        <f aca="false">C1926-B1926</f>
        <v>0.75</v>
      </c>
      <c r="K1926" s="20" t="n">
        <f aca="false">D1926-B1926</f>
        <v>-1.45000000000002</v>
      </c>
      <c r="L1926" s="20" t="n">
        <f aca="false">B1926 - E1925</f>
        <v>1</v>
      </c>
      <c r="M1926" s="20" t="n">
        <f aca="false">E1926 - E1925</f>
        <v>1.72999999999999</v>
      </c>
      <c r="N1926" s="22" t="n">
        <f aca="false">(I1926 / B1926)</f>
        <v>0.00474734993821935</v>
      </c>
      <c r="O1926" s="22" t="n">
        <f aca="false">(J1926 / B1926)</f>
        <v>0.00487741432008844</v>
      </c>
      <c r="P1926" s="22" t="n">
        <f aca="false">K1926 / B1926</f>
        <v>-0.00942966768550444</v>
      </c>
      <c r="Q1926" s="22" t="n">
        <f aca="false">L1926/E1925</f>
        <v>0.00654578778555999</v>
      </c>
      <c r="R1926" s="22" t="n">
        <f aca="false">M1926 / E1925</f>
        <v>0.0113242128690187</v>
      </c>
      <c r="S1926" s="23" t="str">
        <f aca="false">IF(N1926 &gt; 0, "UP", "DOWN")</f>
        <v>UP</v>
      </c>
      <c r="T1926" s="28" t="inlineStr">
        <f aca="false">O1926-N1926</f>
        <is>
          <t/>
        </is>
      </c>
      <c r="U1926" s="28" t="inlineStr">
        <f aca="false">P1926-N1926</f>
        <is>
          <t/>
        </is>
      </c>
      <c r="V1926" s="28" t="inlineStr">
        <f aca="false">O1926 + P1926</f>
        <is>
          <t/>
        </is>
      </c>
    </row>
    <row collapsed="false" customFormat="false" customHeight="true" hidden="false" ht="25" outlineLevel="0" r="1927">
      <c r="A1927" s="27" t="n">
        <v>39353</v>
      </c>
      <c r="B1927" s="20" t="n">
        <v>153.44</v>
      </c>
      <c r="C1927" s="20" t="n">
        <v>154.6</v>
      </c>
      <c r="D1927" s="20" t="n">
        <v>152.75</v>
      </c>
      <c r="E1927" s="20" t="n">
        <v>153.47</v>
      </c>
      <c r="F1927" s="20" t="n">
        <v>21967900</v>
      </c>
      <c r="G1927" s="20" t="n">
        <v>152.81</v>
      </c>
      <c r="I1927" s="20" t="n">
        <f aca="false">E1927-B1927</f>
        <v>0.0300000000000011</v>
      </c>
      <c r="J1927" s="20" t="n">
        <f aca="false">C1927-B1927</f>
        <v>1.16</v>
      </c>
      <c r="K1927" s="20" t="n">
        <f aca="false">D1927-B1927</f>
        <v>-0.689999999999998</v>
      </c>
      <c r="L1927" s="20" t="n">
        <f aca="false">B1927 - E1926</f>
        <v>-1.06</v>
      </c>
      <c r="M1927" s="20" t="n">
        <f aca="false">E1927 - E1926</f>
        <v>-1.03</v>
      </c>
      <c r="N1927" s="22" t="n">
        <f aca="false">(I1927 / B1927)</f>
        <v>0.000195516162669455</v>
      </c>
      <c r="O1927" s="22" t="n">
        <f aca="false">(J1927 / B1927)</f>
        <v>0.00755995828988528</v>
      </c>
      <c r="P1927" s="22" t="n">
        <f aca="false">K1927 / B1927</f>
        <v>-0.00449687174139727</v>
      </c>
      <c r="Q1927" s="22" t="n">
        <f aca="false">L1927/E1926</f>
        <v>-0.00686084142394823</v>
      </c>
      <c r="R1927" s="22" t="n">
        <f aca="false">M1927 / E1926</f>
        <v>-0.00666666666666667</v>
      </c>
      <c r="S1927" s="23" t="str">
        <f aca="false">IF(N1927 &gt; 0, "UP", "DOWN")</f>
        <v>UP</v>
      </c>
      <c r="T1927" s="28" t="inlineStr">
        <f aca="false">O1927-N1927</f>
        <is>
          <t/>
        </is>
      </c>
      <c r="U1927" s="28" t="inlineStr">
        <f aca="false">P1927-N1927</f>
        <is>
          <t/>
        </is>
      </c>
      <c r="V1927" s="28" t="inlineStr">
        <f aca="false">O1927 + P1927</f>
        <is>
          <t/>
        </is>
      </c>
    </row>
    <row collapsed="false" customFormat="false" customHeight="true" hidden="false" ht="25" outlineLevel="0" r="1928">
      <c r="A1928" s="27" t="n">
        <v>39356</v>
      </c>
      <c r="B1928" s="20" t="n">
        <v>154.63</v>
      </c>
      <c r="C1928" s="20" t="n">
        <v>157.41</v>
      </c>
      <c r="D1928" s="20" t="n">
        <v>152.93</v>
      </c>
      <c r="E1928" s="20" t="n">
        <v>156.34</v>
      </c>
      <c r="F1928" s="20" t="n">
        <v>29895300</v>
      </c>
      <c r="G1928" s="20" t="n">
        <v>155.67</v>
      </c>
      <c r="I1928" s="20" t="n">
        <f aca="false">E1928-B1928</f>
        <v>1.71000000000001</v>
      </c>
      <c r="J1928" s="20" t="n">
        <f aca="false">C1928-B1928</f>
        <v>2.78</v>
      </c>
      <c r="K1928" s="20" t="n">
        <f aca="false">D1928-B1928</f>
        <v>-1.69999999999999</v>
      </c>
      <c r="L1928" s="20" t="n">
        <f aca="false">B1928 - E1927</f>
        <v>1.16</v>
      </c>
      <c r="M1928" s="20" t="n">
        <f aca="false">E1928 - E1927</f>
        <v>2.87</v>
      </c>
      <c r="N1928" s="22" t="n">
        <f aca="false">(I1928 / B1928)</f>
        <v>0.0110586561469314</v>
      </c>
      <c r="O1928" s="22" t="n">
        <f aca="false">(J1928 / B1928)</f>
        <v>0.0179784000517364</v>
      </c>
      <c r="P1928" s="22" t="n">
        <f aca="false">K1928 / B1928</f>
        <v>-0.0109939856431481</v>
      </c>
      <c r="Q1928" s="22" t="n">
        <f aca="false">L1928/E1927</f>
        <v>0.00755848048478528</v>
      </c>
      <c r="R1928" s="22" t="n">
        <f aca="false">M1928 / E1927</f>
        <v>0.0187007232683912</v>
      </c>
      <c r="S1928" s="23" t="str">
        <f aca="false">IF(N1928 &gt; 0, "UP", "DOWN")</f>
        <v>UP</v>
      </c>
      <c r="T1928" s="28" t="inlineStr">
        <f aca="false">O1928-N1928</f>
        <is>
          <t/>
        </is>
      </c>
      <c r="U1928" s="28" t="inlineStr">
        <f aca="false">P1928-N1928</f>
        <is>
          <t/>
        </is>
      </c>
      <c r="V1928" s="28" t="inlineStr">
        <f aca="false">O1928 + P1928</f>
        <is>
          <t/>
        </is>
      </c>
    </row>
    <row collapsed="false" customFormat="false" customHeight="true" hidden="false" ht="25" outlineLevel="0" r="1929">
      <c r="A1929" s="27" t="n">
        <v>39357</v>
      </c>
      <c r="B1929" s="20" t="n">
        <v>156.55</v>
      </c>
      <c r="C1929" s="20" t="n">
        <v>158.59</v>
      </c>
      <c r="D1929" s="20" t="n">
        <v>155.89</v>
      </c>
      <c r="E1929" s="20" t="n">
        <v>158.45</v>
      </c>
      <c r="F1929" s="20" t="n">
        <v>28288200</v>
      </c>
      <c r="G1929" s="20" t="n">
        <v>157.77</v>
      </c>
      <c r="I1929" s="20" t="n">
        <f aca="false">E1929-B1929</f>
        <v>1.89999999999998</v>
      </c>
      <c r="J1929" s="20" t="n">
        <f aca="false">C1929-B1929</f>
        <v>2.03999999999999</v>
      </c>
      <c r="K1929" s="20" t="n">
        <f aca="false">D1929-B1929</f>
        <v>-0.660000000000025</v>
      </c>
      <c r="L1929" s="20" t="n">
        <f aca="false">B1929 - E1928</f>
        <v>0.210000000000008</v>
      </c>
      <c r="M1929" s="20" t="n">
        <f aca="false">E1929 - E1928</f>
        <v>2.10999999999999</v>
      </c>
      <c r="N1929" s="22" t="n">
        <f aca="false">(I1929 / B1929)</f>
        <v>0.0121366975407217</v>
      </c>
      <c r="O1929" s="22" t="n">
        <f aca="false">(J1929 / B1929)</f>
        <v>0.0130309805174065</v>
      </c>
      <c r="P1929" s="22" t="n">
        <f aca="false">K1929 / B1929</f>
        <v>-0.00421590546151405</v>
      </c>
      <c r="Q1929" s="22" t="n">
        <f aca="false">L1929/E1928</f>
        <v>0.0013432263016503</v>
      </c>
      <c r="R1929" s="22" t="n">
        <f aca="false">M1929 / E1928</f>
        <v>0.0134962261737238</v>
      </c>
      <c r="S1929" s="23" t="str">
        <f aca="false">IF(N1929 &gt; 0, "UP", "DOWN")</f>
        <v>UP</v>
      </c>
      <c r="T1929" s="28" t="inlineStr">
        <f aca="false">O1929-N1929</f>
        <is>
          <t/>
        </is>
      </c>
      <c r="U1929" s="28" t="inlineStr">
        <f aca="false">P1929-N1929</f>
        <is>
          <t/>
        </is>
      </c>
      <c r="V1929" s="28" t="inlineStr">
        <f aca="false">O1929 + P1929</f>
        <is>
          <t/>
        </is>
      </c>
    </row>
    <row collapsed="false" customFormat="false" customHeight="true" hidden="false" ht="25" outlineLevel="0" r="1930">
      <c r="A1930" s="27" t="n">
        <v>39358</v>
      </c>
      <c r="B1930" s="20" t="n">
        <v>157.78</v>
      </c>
      <c r="C1930" s="20" t="n">
        <v>159.18</v>
      </c>
      <c r="D1930" s="20" t="n">
        <v>157.01</v>
      </c>
      <c r="E1930" s="20" t="n">
        <v>157.92</v>
      </c>
      <c r="F1930" s="20" t="n">
        <v>24732800</v>
      </c>
      <c r="G1930" s="20" t="n">
        <v>157.24</v>
      </c>
      <c r="I1930" s="20" t="n">
        <f aca="false">E1930-B1930</f>
        <v>0.139999999999986</v>
      </c>
      <c r="J1930" s="20" t="n">
        <f aca="false">C1930-B1930</f>
        <v>1.40000000000001</v>
      </c>
      <c r="K1930" s="20" t="n">
        <f aca="false">D1930-B1930</f>
        <v>-0.77000000000001</v>
      </c>
      <c r="L1930" s="20" t="n">
        <f aca="false">B1930 - E1929</f>
        <v>-0.669999999999988</v>
      </c>
      <c r="M1930" s="20" t="n">
        <f aca="false">E1930 - E1929</f>
        <v>-0.530000000000001</v>
      </c>
      <c r="N1930" s="22" t="n">
        <f aca="false">(I1930 / B1930)</f>
        <v>0.000887311446317571</v>
      </c>
      <c r="O1930" s="22" t="n">
        <f aca="false">(J1930 / B1930)</f>
        <v>0.00887311446317661</v>
      </c>
      <c r="P1930" s="22" t="n">
        <f aca="false">K1930 / B1930</f>
        <v>-0.00488021295474718</v>
      </c>
      <c r="Q1930" s="22" t="n">
        <f aca="false">L1930/E1929</f>
        <v>-0.00422846323761431</v>
      </c>
      <c r="R1930" s="22" t="n">
        <f aca="false">M1930 / E1929</f>
        <v>-0.00334490375512781</v>
      </c>
      <c r="S1930" s="23" t="str">
        <f aca="false">IF(N1930 &gt; 0, "UP", "DOWN")</f>
        <v>UP</v>
      </c>
      <c r="T1930" s="28" t="inlineStr">
        <f aca="false">O1930-N1930</f>
        <is>
          <t/>
        </is>
      </c>
      <c r="U1930" s="28" t="inlineStr">
        <f aca="false">P1930-N1930</f>
        <is>
          <t/>
        </is>
      </c>
      <c r="V1930" s="28" t="inlineStr">
        <f aca="false">O1930 + P1930</f>
        <is>
          <t/>
        </is>
      </c>
    </row>
    <row collapsed="false" customFormat="false" customHeight="true" hidden="false" ht="25" outlineLevel="0" r="1931">
      <c r="A1931" s="27" t="n">
        <v>39359</v>
      </c>
      <c r="B1931" s="20" t="n">
        <v>158</v>
      </c>
      <c r="C1931" s="20" t="n">
        <v>158.08</v>
      </c>
      <c r="D1931" s="20" t="n">
        <v>153.5</v>
      </c>
      <c r="E1931" s="20" t="n">
        <v>156.24</v>
      </c>
      <c r="F1931" s="20" t="n">
        <v>23462800</v>
      </c>
      <c r="G1931" s="20" t="n">
        <v>155.57</v>
      </c>
      <c r="I1931" s="20" t="n">
        <f aca="false">E1931-B1931</f>
        <v>-1.75999999999999</v>
      </c>
      <c r="J1931" s="20" t="n">
        <f aca="false">C1931-B1931</f>
        <v>0.0800000000000125</v>
      </c>
      <c r="K1931" s="20" t="n">
        <f aca="false">D1931-B1931</f>
        <v>-4.5</v>
      </c>
      <c r="L1931" s="20" t="n">
        <f aca="false">B1931 - E1930</f>
        <v>0.0800000000000125</v>
      </c>
      <c r="M1931" s="20" t="n">
        <f aca="false">E1931 - E1930</f>
        <v>-1.67999999999998</v>
      </c>
      <c r="N1931" s="22" t="n">
        <f aca="false">(I1931 / B1931)</f>
        <v>-0.0111392405063291</v>
      </c>
      <c r="O1931" s="22" t="n">
        <f aca="false">(J1931 / B1931)</f>
        <v>0.00050632911392413</v>
      </c>
      <c r="P1931" s="22" t="n">
        <f aca="false">K1931 / B1931</f>
        <v>-0.0284810126582278</v>
      </c>
      <c r="Q1931" s="22" t="n">
        <f aca="false">L1931/E1930</f>
        <v>0.000506585612968671</v>
      </c>
      <c r="R1931" s="22" t="n">
        <f aca="false">M1931 / E1930</f>
        <v>-0.0106382978723403</v>
      </c>
      <c r="S1931" s="23" t="str">
        <f aca="false">IF(N1931 &gt; 0, "UP", "DOWN")</f>
        <v>DOWN</v>
      </c>
      <c r="T1931" s="28" t="inlineStr">
        <f aca="false">O1931-N1931</f>
        <is>
          <t/>
        </is>
      </c>
      <c r="U1931" s="28" t="inlineStr">
        <f aca="false">P1931-N1931</f>
        <is>
          <t/>
        </is>
      </c>
      <c r="V1931" s="28" t="inlineStr">
        <f aca="false">O1931 + P1931</f>
        <is>
          <t/>
        </is>
      </c>
    </row>
    <row collapsed="false" customFormat="false" customHeight="true" hidden="false" ht="25" outlineLevel="0" r="1932">
      <c r="A1932" s="27" t="n">
        <v>39360</v>
      </c>
      <c r="B1932" s="20" t="n">
        <v>158.37</v>
      </c>
      <c r="C1932" s="20" t="n">
        <v>161.58</v>
      </c>
      <c r="D1932" s="20" t="n">
        <v>157.7</v>
      </c>
      <c r="E1932" s="20" t="n">
        <v>161.45</v>
      </c>
      <c r="F1932" s="20" t="n">
        <v>33695400</v>
      </c>
      <c r="G1932" s="20" t="n">
        <v>160.76</v>
      </c>
      <c r="I1932" s="20" t="n">
        <f aca="false">E1932-B1932</f>
        <v>3.07999999999998</v>
      </c>
      <c r="J1932" s="20" t="n">
        <f aca="false">C1932-B1932</f>
        <v>3.21000000000001</v>
      </c>
      <c r="K1932" s="20" t="n">
        <f aca="false">D1932-B1932</f>
        <v>-0.670000000000016</v>
      </c>
      <c r="L1932" s="20" t="n">
        <f aca="false">B1932 - E1931</f>
        <v>2.13</v>
      </c>
      <c r="M1932" s="20" t="n">
        <f aca="false">E1932 - E1931</f>
        <v>5.20999999999998</v>
      </c>
      <c r="N1932" s="22" t="n">
        <f aca="false">(I1932 / B1932)</f>
        <v>0.0194481278019826</v>
      </c>
      <c r="O1932" s="22" t="n">
        <f aca="false">(J1932 / B1932)</f>
        <v>0.0202689903390794</v>
      </c>
      <c r="P1932" s="22" t="n">
        <f aca="false">K1932 / B1932</f>
        <v>-0.00423059922965218</v>
      </c>
      <c r="Q1932" s="22" t="n">
        <f aca="false">L1932/E1931</f>
        <v>0.0136328725038402</v>
      </c>
      <c r="R1932" s="22" t="n">
        <f aca="false">M1932 / E1931</f>
        <v>0.0333461341525856</v>
      </c>
      <c r="S1932" s="23" t="str">
        <f aca="false">IF(N1932 &gt; 0, "UP", "DOWN")</f>
        <v>UP</v>
      </c>
      <c r="T1932" s="28" t="inlineStr">
        <f aca="false">O1932-N1932</f>
        <is>
          <t/>
        </is>
      </c>
      <c r="U1932" s="28" t="inlineStr">
        <f aca="false">P1932-N1932</f>
        <is>
          <t/>
        </is>
      </c>
      <c r="V1932" s="28" t="inlineStr">
        <f aca="false">O1932 + P1932</f>
        <is>
          <t/>
        </is>
      </c>
    </row>
    <row collapsed="false" customFormat="false" customHeight="true" hidden="false" ht="25" outlineLevel="0" r="1933">
      <c r="A1933" s="27" t="n">
        <v>39363</v>
      </c>
      <c r="B1933" s="20" t="n">
        <v>163.49</v>
      </c>
      <c r="C1933" s="20" t="n">
        <v>167.91</v>
      </c>
      <c r="D1933" s="20" t="n">
        <v>162.97</v>
      </c>
      <c r="E1933" s="20" t="n">
        <v>167.91</v>
      </c>
      <c r="F1933" s="20" t="n">
        <v>29854600</v>
      </c>
      <c r="G1933" s="20" t="n">
        <v>167.19</v>
      </c>
      <c r="I1933" s="20" t="n">
        <f aca="false">E1933-B1933</f>
        <v>4.41999999999999</v>
      </c>
      <c r="J1933" s="20" t="n">
        <f aca="false">C1933-B1933</f>
        <v>4.41999999999999</v>
      </c>
      <c r="K1933" s="20" t="n">
        <f aca="false">D1933-B1933</f>
        <v>-0.52000000000001</v>
      </c>
      <c r="L1933" s="20" t="n">
        <f aca="false">B1933 - E1932</f>
        <v>2.04000000000002</v>
      </c>
      <c r="M1933" s="20" t="n">
        <f aca="false">E1933 - E1932</f>
        <v>6.46000000000001</v>
      </c>
      <c r="N1933" s="22" t="n">
        <f aca="false">(I1933 / B1933)</f>
        <v>0.0270352926784512</v>
      </c>
      <c r="O1933" s="22" t="n">
        <f aca="false">(J1933 / B1933)</f>
        <v>0.0270352926784512</v>
      </c>
      <c r="P1933" s="22" t="n">
        <f aca="false">K1933 / B1933</f>
        <v>-0.00318062266805315</v>
      </c>
      <c r="Q1933" s="22" t="n">
        <f aca="false">L1933/E1932</f>
        <v>0.0126354908640447</v>
      </c>
      <c r="R1933" s="22" t="n">
        <f aca="false">M1933 / E1932</f>
        <v>0.0400123877361413</v>
      </c>
      <c r="S1933" s="23" t="str">
        <f aca="false">IF(N1933 &gt; 0, "UP", "DOWN")</f>
        <v>UP</v>
      </c>
      <c r="T1933" s="28" t="inlineStr">
        <f aca="false">O1933-N1933</f>
        <is>
          <t/>
        </is>
      </c>
      <c r="U1933" s="28" t="inlineStr">
        <f aca="false">P1933-N1933</f>
        <is>
          <t/>
        </is>
      </c>
      <c r="V1933" s="28" t="inlineStr">
        <f aca="false">O1933 + P1933</f>
        <is>
          <t/>
        </is>
      </c>
    </row>
    <row collapsed="false" customFormat="false" customHeight="true" hidden="false" ht="25" outlineLevel="0" r="1934">
      <c r="A1934" s="27" t="n">
        <v>39364</v>
      </c>
      <c r="B1934" s="20" t="n">
        <v>170.2</v>
      </c>
      <c r="C1934" s="20" t="n">
        <v>171.11</v>
      </c>
      <c r="D1934" s="20" t="n">
        <v>166.68</v>
      </c>
      <c r="E1934" s="20" t="n">
        <v>167.86</v>
      </c>
      <c r="F1934" s="20" t="n">
        <v>39438800</v>
      </c>
      <c r="G1934" s="20" t="n">
        <v>167.14</v>
      </c>
      <c r="I1934" s="20" t="n">
        <f aca="false">E1934-B1934</f>
        <v>-2.33999999999997</v>
      </c>
      <c r="J1934" s="20" t="n">
        <f aca="false">C1934-B1934</f>
        <v>0.910000000000025</v>
      </c>
      <c r="K1934" s="20" t="n">
        <f aca="false">D1934-B1934</f>
        <v>-3.51999999999998</v>
      </c>
      <c r="L1934" s="20" t="n">
        <f aca="false">B1934 - E1933</f>
        <v>2.28999999999999</v>
      </c>
      <c r="M1934" s="20" t="n">
        <f aca="false">E1934 - E1933</f>
        <v>-0.049999999999983</v>
      </c>
      <c r="N1934" s="22" t="n">
        <f aca="false">(I1934 / B1934)</f>
        <v>-0.0137485311398353</v>
      </c>
      <c r="O1934" s="22" t="n">
        <f aca="false">(J1934 / B1934)</f>
        <v>0.00534665099882506</v>
      </c>
      <c r="P1934" s="22" t="n">
        <f aca="false">K1934 / B1934</f>
        <v>-0.0206815511163336</v>
      </c>
      <c r="Q1934" s="22" t="n">
        <f aca="false">L1934/E1933</f>
        <v>0.0136382585909118</v>
      </c>
      <c r="R1934" s="22" t="n">
        <f aca="false">M1934 / E1933</f>
        <v>-0.000297778571853868</v>
      </c>
      <c r="S1934" s="23" t="str">
        <f aca="false">IF(N1934 &gt; 0, "UP", "DOWN")</f>
        <v>DOWN</v>
      </c>
      <c r="T1934" s="28" t="inlineStr">
        <f aca="false">O1934-N1934</f>
        <is>
          <t/>
        </is>
      </c>
      <c r="U1934" s="28" t="inlineStr">
        <f aca="false">P1934-N1934</f>
        <is>
          <t/>
        </is>
      </c>
      <c r="V1934" s="28" t="inlineStr">
        <f aca="false">O1934 + P1934</f>
        <is>
          <t/>
        </is>
      </c>
    </row>
    <row collapsed="false" customFormat="false" customHeight="true" hidden="false" ht="25" outlineLevel="0" r="1935">
      <c r="A1935" s="27" t="n">
        <v>39365</v>
      </c>
      <c r="B1935" s="20" t="n">
        <v>167.55</v>
      </c>
      <c r="C1935" s="20" t="n">
        <v>167.88</v>
      </c>
      <c r="D1935" s="20" t="n">
        <v>165.6</v>
      </c>
      <c r="E1935" s="20" t="n">
        <v>166.79</v>
      </c>
      <c r="F1935" s="20" t="n">
        <v>23842500</v>
      </c>
      <c r="G1935" s="20" t="n">
        <v>166.08</v>
      </c>
      <c r="I1935" s="20" t="n">
        <f aca="false">E1935-B1935</f>
        <v>-0.760000000000019</v>
      </c>
      <c r="J1935" s="20" t="n">
        <f aca="false">C1935-B1935</f>
        <v>0.329999999999984</v>
      </c>
      <c r="K1935" s="20" t="n">
        <f aca="false">D1935-B1935</f>
        <v>-1.95000000000002</v>
      </c>
      <c r="L1935" s="20" t="n">
        <f aca="false">B1935 - E1934</f>
        <v>-0.310000000000002</v>
      </c>
      <c r="M1935" s="20" t="n">
        <f aca="false">E1935 - E1934</f>
        <v>-1.07000000000002</v>
      </c>
      <c r="N1935" s="22" t="n">
        <f aca="false">(I1935 / B1935)</f>
        <v>-0.00453595941510009</v>
      </c>
      <c r="O1935" s="22" t="n">
        <f aca="false">(J1935 / B1935)</f>
        <v>0.00196956132497752</v>
      </c>
      <c r="P1935" s="22" t="n">
        <f aca="false">K1935 / B1935</f>
        <v>-0.0116383169203224</v>
      </c>
      <c r="Q1935" s="22" t="n">
        <f aca="false">L1935/E1934</f>
        <v>-0.00184677707613489</v>
      </c>
      <c r="R1935" s="22" t="n">
        <f aca="false">M1935 / E1934</f>
        <v>-0.00637435958536889</v>
      </c>
      <c r="S1935" s="23" t="str">
        <f aca="false">IF(N1935 &gt; 0, "UP", "DOWN")</f>
        <v>DOWN</v>
      </c>
      <c r="T1935" s="28" t="inlineStr">
        <f aca="false">O1935-N1935</f>
        <is>
          <t/>
        </is>
      </c>
      <c r="U1935" s="28" t="inlineStr">
        <f aca="false">P1935-N1935</f>
        <is>
          <t/>
        </is>
      </c>
      <c r="V1935" s="28" t="inlineStr">
        <f aca="false">O1935 + P1935</f>
        <is>
          <t/>
        </is>
      </c>
    </row>
    <row collapsed="false" customFormat="false" customHeight="true" hidden="false" ht="25" outlineLevel="0" r="1936">
      <c r="A1936" s="27" t="n">
        <v>39366</v>
      </c>
      <c r="B1936" s="20" t="n">
        <v>169.49</v>
      </c>
      <c r="C1936" s="20" t="n">
        <v>171.88</v>
      </c>
      <c r="D1936" s="20" t="n">
        <v>153.21</v>
      </c>
      <c r="E1936" s="20" t="n">
        <v>162.23</v>
      </c>
      <c r="F1936" s="20" t="n">
        <v>58714000</v>
      </c>
      <c r="G1936" s="20" t="n">
        <v>161.54</v>
      </c>
      <c r="I1936" s="20" t="n">
        <f aca="false">E1936-B1936</f>
        <v>-7.26000000000002</v>
      </c>
      <c r="J1936" s="20" t="n">
        <f aca="false">C1936-B1936</f>
        <v>2.38999999999999</v>
      </c>
      <c r="K1936" s="20" t="n">
        <f aca="false">D1936-B1936</f>
        <v>-16.28</v>
      </c>
      <c r="L1936" s="20" t="n">
        <f aca="false">B1936 - E1935</f>
        <v>2.70000000000002</v>
      </c>
      <c r="M1936" s="20" t="n">
        <f aca="false">E1936 - E1935</f>
        <v>-4.56</v>
      </c>
      <c r="N1936" s="22" t="n">
        <f aca="false">(I1936 / B1936)</f>
        <v>-0.0428343855094697</v>
      </c>
      <c r="O1936" s="22" t="n">
        <f aca="false">(J1936 / B1936)</f>
        <v>0.0141011269101421</v>
      </c>
      <c r="P1936" s="22" t="n">
        <f aca="false">K1936 / B1936</f>
        <v>-0.0960528644757803</v>
      </c>
      <c r="Q1936" s="22" t="n">
        <f aca="false">L1936/E1935</f>
        <v>0.0161880208645603</v>
      </c>
      <c r="R1936" s="22" t="n">
        <f aca="false">M1936 / E1935</f>
        <v>-0.0273397685712573</v>
      </c>
      <c r="S1936" s="23" t="str">
        <f aca="false">IF(N1936 &gt; 0, "UP", "DOWN")</f>
        <v>DOWN</v>
      </c>
      <c r="T1936" s="28" t="inlineStr">
        <f aca="false">O1936-N1936</f>
        <is>
          <t/>
        </is>
      </c>
      <c r="U1936" s="28" t="inlineStr">
        <f aca="false">P1936-N1936</f>
        <is>
          <t/>
        </is>
      </c>
      <c r="V1936" s="28" t="inlineStr">
        <f aca="false">O1936 + P1936</f>
        <is>
          <t/>
        </is>
      </c>
    </row>
    <row collapsed="false" customFormat="false" customHeight="true" hidden="false" ht="25" outlineLevel="0" r="1937">
      <c r="A1937" s="27" t="n">
        <v>39367</v>
      </c>
      <c r="B1937" s="20" t="n">
        <v>163.01</v>
      </c>
      <c r="C1937" s="20" t="n">
        <v>167.28</v>
      </c>
      <c r="D1937" s="20" t="n">
        <v>161.8</v>
      </c>
      <c r="E1937" s="20" t="n">
        <v>167.25</v>
      </c>
      <c r="F1937" s="20" t="n">
        <v>35292000</v>
      </c>
      <c r="G1937" s="20" t="n">
        <v>166.53</v>
      </c>
      <c r="I1937" s="20" t="n">
        <f aca="false">E1937-B1937</f>
        <v>4.24000000000001</v>
      </c>
      <c r="J1937" s="20" t="n">
        <f aca="false">C1937-B1937</f>
        <v>4.27000000000001</v>
      </c>
      <c r="K1937" s="20" t="n">
        <f aca="false">D1937-B1937</f>
        <v>-1.20999999999998</v>
      </c>
      <c r="L1937" s="20" t="n">
        <f aca="false">B1937 - E1936</f>
        <v>0.780000000000001</v>
      </c>
      <c r="M1937" s="20" t="n">
        <f aca="false">E1937 - E1936</f>
        <v>5.02000000000001</v>
      </c>
      <c r="N1937" s="22" t="n">
        <f aca="false">(I1937 / B1937)</f>
        <v>0.0260106741917674</v>
      </c>
      <c r="O1937" s="22" t="n">
        <f aca="false">(J1937 / B1937)</f>
        <v>0.0261947119808601</v>
      </c>
      <c r="P1937" s="22" t="n">
        <f aca="false">K1937 / B1937</f>
        <v>-0.00742285749340519</v>
      </c>
      <c r="Q1937" s="22" t="n">
        <f aca="false">L1937/E1936</f>
        <v>0.00480798865807804</v>
      </c>
      <c r="R1937" s="22" t="n">
        <f aca="false">M1937 / E1936</f>
        <v>0.0309437218763485</v>
      </c>
      <c r="S1937" s="23" t="str">
        <f aca="false">IF(N1937 &gt; 0, "UP", "DOWN")</f>
        <v>UP</v>
      </c>
      <c r="T1937" s="28" t="inlineStr">
        <f aca="false">O1937-N1937</f>
        <is>
          <t/>
        </is>
      </c>
      <c r="U1937" s="28" t="inlineStr">
        <f aca="false">P1937-N1937</f>
        <is>
          <t/>
        </is>
      </c>
      <c r="V1937" s="28" t="inlineStr">
        <f aca="false">O1937 + P1937</f>
        <is>
          <t/>
        </is>
      </c>
    </row>
    <row collapsed="false" customFormat="false" customHeight="true" hidden="false" ht="25" outlineLevel="0" r="1938">
      <c r="A1938" s="27" t="n">
        <v>39370</v>
      </c>
      <c r="B1938" s="20" t="n">
        <v>167.98</v>
      </c>
      <c r="C1938" s="20" t="n">
        <v>169.57</v>
      </c>
      <c r="D1938" s="20" t="n">
        <v>163.5</v>
      </c>
      <c r="E1938" s="20" t="n">
        <v>166.98</v>
      </c>
      <c r="F1938" s="20" t="n">
        <v>38497500</v>
      </c>
      <c r="G1938" s="20" t="n">
        <v>166.27</v>
      </c>
      <c r="I1938" s="20" t="n">
        <f aca="false">E1938-B1938</f>
        <v>-1</v>
      </c>
      <c r="J1938" s="20" t="n">
        <f aca="false">C1938-B1938</f>
        <v>1.59</v>
      </c>
      <c r="K1938" s="20" t="n">
        <f aca="false">D1938-B1938</f>
        <v>-4.47999999999999</v>
      </c>
      <c r="L1938" s="20" t="n">
        <f aca="false">B1938 - E1937</f>
        <v>0.72999999999999</v>
      </c>
      <c r="M1938" s="20" t="n">
        <f aca="false">E1938 - E1937</f>
        <v>-0.27000000000001</v>
      </c>
      <c r="N1938" s="22" t="n">
        <f aca="false">(I1938 / B1938)</f>
        <v>-0.00595308965353018</v>
      </c>
      <c r="O1938" s="22" t="n">
        <f aca="false">(J1938 / B1938)</f>
        <v>0.00946541254911301</v>
      </c>
      <c r="P1938" s="22" t="n">
        <f aca="false">K1938 / B1938</f>
        <v>-0.0266698416478152</v>
      </c>
      <c r="Q1938" s="22" t="n">
        <f aca="false">L1938/E1937</f>
        <v>0.00436472346786242</v>
      </c>
      <c r="R1938" s="22" t="n">
        <f aca="false">M1938 / E1937</f>
        <v>-0.00161434977578481</v>
      </c>
      <c r="S1938" s="23" t="str">
        <f aca="false">IF(N1938 &gt; 0, "UP", "DOWN")</f>
        <v>DOWN</v>
      </c>
      <c r="T1938" s="28" t="inlineStr">
        <f aca="false">O1938-N1938</f>
        <is>
          <t/>
        </is>
      </c>
      <c r="U1938" s="28" t="inlineStr">
        <f aca="false">P1938-N1938</f>
        <is>
          <t/>
        </is>
      </c>
      <c r="V1938" s="28" t="inlineStr">
        <f aca="false">O1938 + P1938</f>
        <is>
          <t/>
        </is>
      </c>
    </row>
    <row collapsed="false" customFormat="false" customHeight="true" hidden="false" ht="25" outlineLevel="0" r="1939">
      <c r="A1939" s="27" t="n">
        <v>39371</v>
      </c>
      <c r="B1939" s="20" t="n">
        <v>165.54</v>
      </c>
      <c r="C1939" s="20" t="n">
        <v>170.18</v>
      </c>
      <c r="D1939" s="20" t="n">
        <v>165.15</v>
      </c>
      <c r="E1939" s="20" t="n">
        <v>169.58</v>
      </c>
      <c r="F1939" s="20" t="n">
        <v>38136800</v>
      </c>
      <c r="G1939" s="20" t="n">
        <v>168.86</v>
      </c>
      <c r="I1939" s="20" t="n">
        <f aca="false">E1939-B1939</f>
        <v>4.04000000000002</v>
      </c>
      <c r="J1939" s="20" t="n">
        <f aca="false">C1939-B1939</f>
        <v>4.64000000000002</v>
      </c>
      <c r="K1939" s="20" t="n">
        <f aca="false">D1939-B1939</f>
        <v>-0.389999999999986</v>
      </c>
      <c r="L1939" s="20" t="n">
        <f aca="false">B1939 - E1938</f>
        <v>-1.44</v>
      </c>
      <c r="M1939" s="20" t="n">
        <f aca="false">E1939 - E1938</f>
        <v>2.60000000000002</v>
      </c>
      <c r="N1939" s="22" t="n">
        <f aca="false">(I1939 / B1939)</f>
        <v>0.0244049776489067</v>
      </c>
      <c r="O1939" s="22" t="n">
        <f aca="false">(J1939 / B1939)</f>
        <v>0.0280294792799324</v>
      </c>
      <c r="P1939" s="22" t="n">
        <f aca="false">K1939 / B1939</f>
        <v>-0.00235592606016664</v>
      </c>
      <c r="Q1939" s="22" t="n">
        <f aca="false">L1939/E1938</f>
        <v>-0.00862378727991375</v>
      </c>
      <c r="R1939" s="22" t="n">
        <f aca="false">M1939 / E1938</f>
        <v>0.0155707270331778</v>
      </c>
      <c r="S1939" s="23" t="str">
        <f aca="false">IF(N1939 &gt; 0, "UP", "DOWN")</f>
        <v>UP</v>
      </c>
      <c r="T1939" s="28" t="inlineStr">
        <f aca="false">O1939-N1939</f>
        <is>
          <t/>
        </is>
      </c>
      <c r="U1939" s="28" t="inlineStr">
        <f aca="false">P1939-N1939</f>
        <is>
          <t/>
        </is>
      </c>
      <c r="V1939" s="28" t="inlineStr">
        <f aca="false">O1939 + P1939</f>
        <is>
          <t/>
        </is>
      </c>
    </row>
    <row collapsed="false" customFormat="false" customHeight="true" hidden="false" ht="25" outlineLevel="0" r="1940">
      <c r="A1940" s="27" t="n">
        <v>39372</v>
      </c>
      <c r="B1940" s="20" t="n">
        <v>172.69</v>
      </c>
      <c r="C1940" s="20" t="n">
        <v>173.04</v>
      </c>
      <c r="D1940" s="20" t="n">
        <v>169.18</v>
      </c>
      <c r="E1940" s="20" t="n">
        <v>172.75</v>
      </c>
      <c r="F1940" s="20" t="n">
        <v>40271900</v>
      </c>
      <c r="G1940" s="20" t="n">
        <v>172.01</v>
      </c>
      <c r="I1940" s="20" t="n">
        <f aca="false">E1940-B1940</f>
        <v>0.0600000000000023</v>
      </c>
      <c r="J1940" s="20" t="n">
        <f aca="false">C1940-B1940</f>
        <v>0.349999999999994</v>
      </c>
      <c r="K1940" s="20" t="n">
        <f aca="false">D1940-B1940</f>
        <v>-3.50999999999999</v>
      </c>
      <c r="L1940" s="20" t="n">
        <f aca="false">B1940 - E1939</f>
        <v>3.10999999999999</v>
      </c>
      <c r="M1940" s="20" t="n">
        <f aca="false">E1940 - E1939</f>
        <v>3.16999999999999</v>
      </c>
      <c r="N1940" s="22" t="n">
        <f aca="false">(I1940 / B1940)</f>
        <v>0.000347443395680134</v>
      </c>
      <c r="O1940" s="22" t="n">
        <f aca="false">(J1940 / B1940)</f>
        <v>0.00202675314146734</v>
      </c>
      <c r="P1940" s="22" t="n">
        <f aca="false">K1940 / B1940</f>
        <v>-0.020325438647287</v>
      </c>
      <c r="Q1940" s="22" t="n">
        <f aca="false">L1940/E1939</f>
        <v>0.0183394268192003</v>
      </c>
      <c r="R1940" s="22" t="n">
        <f aca="false">M1940 / E1939</f>
        <v>0.0186932421276093</v>
      </c>
      <c r="S1940" s="23" t="str">
        <f aca="false">IF(N1940 &gt; 0, "UP", "DOWN")</f>
        <v>UP</v>
      </c>
      <c r="T1940" s="28" t="inlineStr">
        <f aca="false">O1940-N1940</f>
        <is>
          <t/>
        </is>
      </c>
      <c r="U1940" s="28" t="inlineStr">
        <f aca="false">P1940-N1940</f>
        <is>
          <t/>
        </is>
      </c>
      <c r="V1940" s="28" t="inlineStr">
        <f aca="false">O1940 + P1940</f>
        <is>
          <t/>
        </is>
      </c>
    </row>
    <row collapsed="false" customFormat="false" customHeight="true" hidden="false" ht="25" outlineLevel="0" r="1941">
      <c r="A1941" s="27" t="n">
        <v>39373</v>
      </c>
      <c r="B1941" s="20" t="n">
        <v>171.5</v>
      </c>
      <c r="C1941" s="20" t="n">
        <v>174.19</v>
      </c>
      <c r="D1941" s="20" t="n">
        <v>171.05</v>
      </c>
      <c r="E1941" s="20" t="n">
        <v>173.5</v>
      </c>
      <c r="F1941" s="20" t="n">
        <v>29417000</v>
      </c>
      <c r="G1941" s="20" t="n">
        <v>172.76</v>
      </c>
      <c r="I1941" s="20" t="n">
        <f aca="false">E1941-B1941</f>
        <v>2</v>
      </c>
      <c r="J1941" s="20" t="n">
        <f aca="false">C1941-B1941</f>
        <v>2.69</v>
      </c>
      <c r="K1941" s="20" t="n">
        <f aca="false">D1941-B1941</f>
        <v>-0.449999999999989</v>
      </c>
      <c r="L1941" s="20" t="n">
        <f aca="false">B1941 - E1940</f>
        <v>-1.25</v>
      </c>
      <c r="M1941" s="20" t="n">
        <f aca="false">E1941 - E1940</f>
        <v>0.75</v>
      </c>
      <c r="N1941" s="22" t="n">
        <f aca="false">(I1941 / B1941)</f>
        <v>0.0116618075801749</v>
      </c>
      <c r="O1941" s="22" t="n">
        <f aca="false">(J1941 / B1941)</f>
        <v>0.0156851311953353</v>
      </c>
      <c r="P1941" s="22" t="n">
        <f aca="false">K1941 / B1941</f>
        <v>-0.00262390670553929</v>
      </c>
      <c r="Q1941" s="22" t="n">
        <f aca="false">L1941/E1940</f>
        <v>-0.00723589001447178</v>
      </c>
      <c r="R1941" s="22" t="n">
        <f aca="false">M1941 / E1940</f>
        <v>0.00434153400868307</v>
      </c>
      <c r="S1941" s="23" t="str">
        <f aca="false">IF(N1941 &gt; 0, "UP", "DOWN")</f>
        <v>UP</v>
      </c>
      <c r="T1941" s="28" t="inlineStr">
        <f aca="false">O1941-N1941</f>
        <is>
          <t/>
        </is>
      </c>
      <c r="U1941" s="28" t="inlineStr">
        <f aca="false">P1941-N1941</f>
        <is>
          <t/>
        </is>
      </c>
      <c r="V1941" s="28" t="inlineStr">
        <f aca="false">O1941 + P1941</f>
        <is>
          <t/>
        </is>
      </c>
    </row>
    <row collapsed="false" customFormat="false" customHeight="true" hidden="false" ht="25" outlineLevel="0" r="1942">
      <c r="A1942" s="27" t="n">
        <v>39374</v>
      </c>
      <c r="B1942" s="20" t="n">
        <v>174.24</v>
      </c>
      <c r="C1942" s="20" t="n">
        <v>174.63</v>
      </c>
      <c r="D1942" s="20" t="n">
        <v>170</v>
      </c>
      <c r="E1942" s="20" t="n">
        <v>170.42</v>
      </c>
      <c r="F1942" s="20" t="n">
        <v>46135000</v>
      </c>
      <c r="G1942" s="20" t="n">
        <v>169.69</v>
      </c>
      <c r="I1942" s="20" t="n">
        <f aca="false">E1942-B1942</f>
        <v>-3.82000000000002</v>
      </c>
      <c r="J1942" s="20" t="n">
        <f aca="false">C1942-B1942</f>
        <v>0.389999999999986</v>
      </c>
      <c r="K1942" s="20" t="n">
        <f aca="false">D1942-B1942</f>
        <v>-4.24000000000001</v>
      </c>
      <c r="L1942" s="20" t="n">
        <f aca="false">B1942 - E1941</f>
        <v>0.740000000000009</v>
      </c>
      <c r="M1942" s="20" t="n">
        <f aca="false">E1942 - E1941</f>
        <v>-3.08000000000001</v>
      </c>
      <c r="N1942" s="22" t="n">
        <f aca="false">(I1942 / B1942)</f>
        <v>-0.0219237832874198</v>
      </c>
      <c r="O1942" s="22" t="n">
        <f aca="false">(J1942 / B1942)</f>
        <v>0.0022382920110192</v>
      </c>
      <c r="P1942" s="22" t="n">
        <f aca="false">K1942 / B1942</f>
        <v>-0.0243342516069789</v>
      </c>
      <c r="Q1942" s="22" t="n">
        <f aca="false">L1942/E1941</f>
        <v>0.00426512968299717</v>
      </c>
      <c r="R1942" s="22" t="n">
        <f aca="false">M1942 / E1941</f>
        <v>-0.0177521613832854</v>
      </c>
      <c r="S1942" s="23" t="str">
        <f aca="false">IF(N1942 &gt; 0, "UP", "DOWN")</f>
        <v>DOWN</v>
      </c>
      <c r="T1942" s="28" t="inlineStr">
        <f aca="false">O1942-N1942</f>
        <is>
          <t/>
        </is>
      </c>
      <c r="U1942" s="28" t="inlineStr">
        <f aca="false">P1942-N1942</f>
        <is>
          <t/>
        </is>
      </c>
      <c r="V1942" s="28" t="inlineStr">
        <f aca="false">O1942 + P1942</f>
        <is>
          <t/>
        </is>
      </c>
    </row>
    <row collapsed="false" customFormat="false" customHeight="true" hidden="false" ht="25" outlineLevel="0" r="1943">
      <c r="A1943" s="27" t="n">
        <v>39377</v>
      </c>
      <c r="B1943" s="20" t="n">
        <v>170.35</v>
      </c>
      <c r="C1943" s="20" t="n">
        <v>174.9</v>
      </c>
      <c r="D1943" s="20" t="n">
        <v>169.96</v>
      </c>
      <c r="E1943" s="20" t="n">
        <v>174.36</v>
      </c>
      <c r="F1943" s="20" t="n">
        <v>58910700</v>
      </c>
      <c r="G1943" s="20" t="n">
        <v>173.61</v>
      </c>
      <c r="I1943" s="20" t="n">
        <f aca="false">E1943-B1943</f>
        <v>4.01000000000002</v>
      </c>
      <c r="J1943" s="20" t="n">
        <f aca="false">C1943-B1943</f>
        <v>4.55000000000001</v>
      </c>
      <c r="K1943" s="20" t="n">
        <f aca="false">D1943-B1943</f>
        <v>-0.389999999999986</v>
      </c>
      <c r="L1943" s="20" t="n">
        <f aca="false">B1943 - E1942</f>
        <v>-0.0699999999999932</v>
      </c>
      <c r="M1943" s="20" t="n">
        <f aca="false">E1943 - E1942</f>
        <v>3.94000000000003</v>
      </c>
      <c r="N1943" s="22" t="n">
        <f aca="false">(I1943 / B1943)</f>
        <v>0.0235397710595833</v>
      </c>
      <c r="O1943" s="22" t="n">
        <f aca="false">(J1943 / B1943)</f>
        <v>0.0267097152920459</v>
      </c>
      <c r="P1943" s="22" t="n">
        <f aca="false">K1943 / B1943</f>
        <v>-0.00228940416788956</v>
      </c>
      <c r="Q1943" s="22" t="n">
        <f aca="false">L1943/E1942</f>
        <v>-0.000410749911982122</v>
      </c>
      <c r="R1943" s="22" t="n">
        <f aca="false">M1943 / E1942</f>
        <v>0.0231193521887104</v>
      </c>
      <c r="S1943" s="23" t="str">
        <f aca="false">IF(N1943 &gt; 0, "UP", "DOWN")</f>
        <v>UP</v>
      </c>
      <c r="T1943" s="28" t="inlineStr">
        <f aca="false">O1943-N1943</f>
        <is>
          <t/>
        </is>
      </c>
      <c r="U1943" s="28" t="inlineStr">
        <f aca="false">P1943-N1943</f>
        <is>
          <t/>
        </is>
      </c>
      <c r="V1943" s="28" t="inlineStr">
        <f aca="false">O1943 + P1943</f>
        <is>
          <t/>
        </is>
      </c>
    </row>
    <row collapsed="false" customFormat="false" customHeight="true" hidden="false" ht="25" outlineLevel="0" r="1944">
      <c r="A1944" s="27" t="n">
        <v>39378</v>
      </c>
      <c r="B1944" s="20" t="n">
        <v>188.56</v>
      </c>
      <c r="C1944" s="20" t="n">
        <v>188.6</v>
      </c>
      <c r="D1944" s="20" t="n">
        <v>182.76</v>
      </c>
      <c r="E1944" s="20" t="n">
        <v>186.16</v>
      </c>
      <c r="F1944" s="20" t="n">
        <v>64113000</v>
      </c>
      <c r="G1944" s="20" t="n">
        <v>185.36</v>
      </c>
      <c r="I1944" s="20" t="n">
        <f aca="false">E1944-B1944</f>
        <v>-2.40000000000001</v>
      </c>
      <c r="J1944" s="20" t="n">
        <f aca="false">C1944-B1944</f>
        <v>0.039999999999992</v>
      </c>
      <c r="K1944" s="20" t="n">
        <f aca="false">D1944-B1944</f>
        <v>-5.80000000000001</v>
      </c>
      <c r="L1944" s="20" t="n">
        <f aca="false">B1944 - E1943</f>
        <v>14.2</v>
      </c>
      <c r="M1944" s="20" t="n">
        <f aca="false">E1944 - E1943</f>
        <v>11.8</v>
      </c>
      <c r="N1944" s="22" t="n">
        <f aca="false">(I1944 / B1944)</f>
        <v>-0.0127280441238863</v>
      </c>
      <c r="O1944" s="22" t="n">
        <f aca="false">(J1944 / B1944)</f>
        <v>0.000212134068731396</v>
      </c>
      <c r="P1944" s="22" t="n">
        <f aca="false">K1944 / B1944</f>
        <v>-0.0307594399660586</v>
      </c>
      <c r="Q1944" s="22" t="n">
        <f aca="false">L1944/E1943</f>
        <v>0.0814406974076622</v>
      </c>
      <c r="R1944" s="22" t="n">
        <f aca="false">M1944 / E1943</f>
        <v>0.0676760724936911</v>
      </c>
      <c r="S1944" s="23" t="str">
        <f aca="false">IF(N1944 &gt; 0, "UP", "DOWN")</f>
        <v>DOWN</v>
      </c>
      <c r="T1944" s="28" t="inlineStr">
        <f aca="false">O1944-N1944</f>
        <is>
          <t/>
        </is>
      </c>
      <c r="U1944" s="28" t="inlineStr">
        <f aca="false">P1944-N1944</f>
        <is>
          <t/>
        </is>
      </c>
      <c r="V1944" s="28" t="inlineStr">
        <f aca="false">O1944 + P1944</f>
        <is>
          <t/>
        </is>
      </c>
    </row>
    <row collapsed="false" customFormat="false" customHeight="true" hidden="false" ht="25" outlineLevel="0" r="1945">
      <c r="A1945" s="27" t="n">
        <v>39379</v>
      </c>
      <c r="B1945" s="20" t="n">
        <v>185.81</v>
      </c>
      <c r="C1945" s="20" t="n">
        <v>187.21</v>
      </c>
      <c r="D1945" s="20" t="n">
        <v>179.24</v>
      </c>
      <c r="E1945" s="20" t="n">
        <v>185.93</v>
      </c>
      <c r="F1945" s="20" t="n">
        <v>46017200</v>
      </c>
      <c r="G1945" s="20" t="n">
        <v>185.14</v>
      </c>
      <c r="I1945" s="20" t="n">
        <f aca="false">E1945-B1945</f>
        <v>0.120000000000005</v>
      </c>
      <c r="J1945" s="20" t="n">
        <f aca="false">C1945-B1945</f>
        <v>1.40000000000001</v>
      </c>
      <c r="K1945" s="20" t="n">
        <f aca="false">D1945-B1945</f>
        <v>-6.56999999999999</v>
      </c>
      <c r="L1945" s="20" t="n">
        <f aca="false">B1945 - E1944</f>
        <v>-0.349999999999994</v>
      </c>
      <c r="M1945" s="20" t="n">
        <f aca="false">E1945 - E1944</f>
        <v>-0.22999999999999</v>
      </c>
      <c r="N1945" s="22" t="n">
        <f aca="false">(I1945 / B1945)</f>
        <v>0.000645820999946206</v>
      </c>
      <c r="O1945" s="22" t="n">
        <f aca="false">(J1945 / B1945)</f>
        <v>0.00753457833270548</v>
      </c>
      <c r="P1945" s="22" t="n">
        <f aca="false">K1945 / B1945</f>
        <v>-0.0353586997470534</v>
      </c>
      <c r="Q1945" s="22" t="n">
        <f aca="false">L1945/E1944</f>
        <v>-0.00188010313708635</v>
      </c>
      <c r="R1945" s="22" t="n">
        <f aca="false">M1945 / E1944</f>
        <v>-0.00123549634722814</v>
      </c>
      <c r="S1945" s="23" t="str">
        <f aca="false">IF(N1945 &gt; 0, "UP", "DOWN")</f>
        <v>UP</v>
      </c>
      <c r="T1945" s="28" t="inlineStr">
        <f aca="false">O1945-N1945</f>
        <is>
          <t/>
        </is>
      </c>
      <c r="U1945" s="28" t="inlineStr">
        <f aca="false">P1945-N1945</f>
        <is>
          <t/>
        </is>
      </c>
      <c r="V1945" s="28" t="inlineStr">
        <f aca="false">O1945 + P1945</f>
        <is>
          <t/>
        </is>
      </c>
    </row>
    <row collapsed="false" customFormat="false" customHeight="true" hidden="false" ht="25" outlineLevel="0" r="1946">
      <c r="A1946" s="27" t="n">
        <v>39380</v>
      </c>
      <c r="B1946" s="20" t="n">
        <v>184.87</v>
      </c>
      <c r="C1946" s="20" t="n">
        <v>185.9</v>
      </c>
      <c r="D1946" s="20" t="n">
        <v>181.66</v>
      </c>
      <c r="E1946" s="20" t="n">
        <v>182.78</v>
      </c>
      <c r="F1946" s="20" t="n">
        <v>34771500</v>
      </c>
      <c r="G1946" s="20" t="n">
        <v>182</v>
      </c>
      <c r="I1946" s="20" t="n">
        <f aca="false">E1946-B1946</f>
        <v>-2.09</v>
      </c>
      <c r="J1946" s="20" t="n">
        <f aca="false">C1946-B1946</f>
        <v>1.03</v>
      </c>
      <c r="K1946" s="20" t="n">
        <f aca="false">D1946-B1946</f>
        <v>-3.21000000000001</v>
      </c>
      <c r="L1946" s="20" t="n">
        <f aca="false">B1946 - E1945</f>
        <v>-1.06</v>
      </c>
      <c r="M1946" s="20" t="n">
        <f aca="false">E1946 - E1945</f>
        <v>-3.15000000000001</v>
      </c>
      <c r="N1946" s="22" t="n">
        <f aca="false">(I1946 / B1946)</f>
        <v>-0.0113052415210689</v>
      </c>
      <c r="O1946" s="22" t="n">
        <f aca="false">(J1946 / B1946)</f>
        <v>0.00557148266349327</v>
      </c>
      <c r="P1946" s="22" t="n">
        <f aca="false">K1946 / B1946</f>
        <v>-0.0173635527668092</v>
      </c>
      <c r="Q1946" s="22" t="n">
        <f aca="false">L1946/E1945</f>
        <v>-0.00570107029527243</v>
      </c>
      <c r="R1946" s="22" t="n">
        <f aca="false">M1946 / E1945</f>
        <v>-0.0169418598397247</v>
      </c>
      <c r="S1946" s="23" t="str">
        <f aca="false">IF(N1946 &gt; 0, "UP", "DOWN")</f>
        <v>DOWN</v>
      </c>
      <c r="T1946" s="28" t="inlineStr">
        <f aca="false">O1946-N1946</f>
        <is>
          <t/>
        </is>
      </c>
      <c r="U1946" s="28" t="inlineStr">
        <f aca="false">P1946-N1946</f>
        <is>
          <t/>
        </is>
      </c>
      <c r="V1946" s="28" t="inlineStr">
        <f aca="false">O1946 + P1946</f>
        <is>
          <t/>
        </is>
      </c>
    </row>
    <row collapsed="false" customFormat="false" customHeight="true" hidden="false" ht="25" outlineLevel="0" r="1947">
      <c r="A1947" s="27" t="n">
        <v>39381</v>
      </c>
      <c r="B1947" s="20" t="n">
        <v>185.29</v>
      </c>
      <c r="C1947" s="20" t="n">
        <v>185.37</v>
      </c>
      <c r="D1947" s="20" t="n">
        <v>182.88</v>
      </c>
      <c r="E1947" s="20" t="n">
        <v>184.7</v>
      </c>
      <c r="F1947" s="20" t="n">
        <v>25219800</v>
      </c>
      <c r="G1947" s="20" t="n">
        <v>183.91</v>
      </c>
      <c r="I1947" s="20" t="n">
        <f aca="false">E1947-B1947</f>
        <v>-0.590000000000003</v>
      </c>
      <c r="J1947" s="20" t="n">
        <f aca="false">C1947-B1947</f>
        <v>0.0800000000000125</v>
      </c>
      <c r="K1947" s="20" t="n">
        <f aca="false">D1947-B1947</f>
        <v>-2.41</v>
      </c>
      <c r="L1947" s="20" t="n">
        <f aca="false">B1947 - E1946</f>
        <v>2.50999999999999</v>
      </c>
      <c r="M1947" s="20" t="n">
        <f aca="false">E1947 - E1946</f>
        <v>1.91999999999999</v>
      </c>
      <c r="N1947" s="22" t="n">
        <f aca="false">(I1947 / B1947)</f>
        <v>-0.00318419774407687</v>
      </c>
      <c r="O1947" s="22" t="n">
        <f aca="false">(J1947 / B1947)</f>
        <v>0.000431755626315573</v>
      </c>
      <c r="P1947" s="22" t="n">
        <f aca="false">K1947 / B1947</f>
        <v>-0.0130066382427546</v>
      </c>
      <c r="Q1947" s="22" t="n">
        <f aca="false">L1947/E1946</f>
        <v>0.0137323558376189</v>
      </c>
      <c r="R1947" s="22" t="n">
        <f aca="false">M1947 / E1946</f>
        <v>0.0105044315570631</v>
      </c>
      <c r="S1947" s="23" t="str">
        <f aca="false">IF(N1947 &gt; 0, "UP", "DOWN")</f>
        <v>DOWN</v>
      </c>
      <c r="T1947" s="28" t="inlineStr">
        <f aca="false">O1947-N1947</f>
        <is>
          <t/>
        </is>
      </c>
      <c r="U1947" s="28" t="inlineStr">
        <f aca="false">P1947-N1947</f>
        <is>
          <t/>
        </is>
      </c>
      <c r="V1947" s="28" t="inlineStr">
        <f aca="false">O1947 + P1947</f>
        <is>
          <t/>
        </is>
      </c>
    </row>
    <row collapsed="false" customFormat="false" customHeight="true" hidden="false" ht="25" outlineLevel="0" r="1948">
      <c r="A1948" s="27" t="n">
        <v>39384</v>
      </c>
      <c r="B1948" s="20" t="n">
        <v>185.45</v>
      </c>
      <c r="C1948" s="20" t="n">
        <v>186.59</v>
      </c>
      <c r="D1948" s="20" t="n">
        <v>184.7</v>
      </c>
      <c r="E1948" s="20" t="n">
        <v>185.09</v>
      </c>
      <c r="F1948" s="20" t="n">
        <v>19305500</v>
      </c>
      <c r="G1948" s="20" t="n">
        <v>184.3</v>
      </c>
      <c r="I1948" s="20" t="n">
        <f aca="false">E1948-B1948</f>
        <v>-0.359999999999985</v>
      </c>
      <c r="J1948" s="20" t="n">
        <f aca="false">C1948-B1948</f>
        <v>1.14000000000001</v>
      </c>
      <c r="K1948" s="20" t="n">
        <f aca="false">D1948-B1948</f>
        <v>-0.75</v>
      </c>
      <c r="L1948" s="20" t="n">
        <f aca="false">B1948 - E1947</f>
        <v>0.75</v>
      </c>
      <c r="M1948" s="20" t="n">
        <f aca="false">E1948 - E1947</f>
        <v>0.390000000000015</v>
      </c>
      <c r="N1948" s="22" t="n">
        <f aca="false">(I1948 / B1948)</f>
        <v>-0.00194122404960898</v>
      </c>
      <c r="O1948" s="22" t="n">
        <f aca="false">(J1948 / B1948)</f>
        <v>0.00614720949042877</v>
      </c>
      <c r="P1948" s="22" t="n">
        <f aca="false">K1948 / B1948</f>
        <v>-0.00404421677001887</v>
      </c>
      <c r="Q1948" s="22" t="n">
        <f aca="false">L1948/E1947</f>
        <v>0.00406063887384949</v>
      </c>
      <c r="R1948" s="22" t="n">
        <f aca="false">M1948 / E1947</f>
        <v>0.00211153221440181</v>
      </c>
      <c r="S1948" s="23" t="str">
        <f aca="false">IF(N1948 &gt; 0, "UP", "DOWN")</f>
        <v>DOWN</v>
      </c>
      <c r="T1948" s="28" t="inlineStr">
        <f aca="false">O1948-N1948</f>
        <is>
          <t/>
        </is>
      </c>
      <c r="U1948" s="28" t="inlineStr">
        <f aca="false">P1948-N1948</f>
        <is>
          <t/>
        </is>
      </c>
      <c r="V1948" s="28" t="inlineStr">
        <f aca="false">O1948 + P1948</f>
        <is>
          <t/>
        </is>
      </c>
    </row>
    <row collapsed="false" customFormat="false" customHeight="true" hidden="false" ht="25" outlineLevel="0" r="1949">
      <c r="A1949" s="27" t="n">
        <v>39385</v>
      </c>
      <c r="B1949" s="20" t="n">
        <v>186.18</v>
      </c>
      <c r="C1949" s="20" t="n">
        <v>189.37</v>
      </c>
      <c r="D1949" s="20" t="n">
        <v>184.73</v>
      </c>
      <c r="E1949" s="20" t="n">
        <v>187</v>
      </c>
      <c r="F1949" s="20" t="n">
        <v>33550500</v>
      </c>
      <c r="G1949" s="20" t="n">
        <v>186.2</v>
      </c>
      <c r="I1949" s="20" t="n">
        <f aca="false">E1949-B1949</f>
        <v>0.819999999999993</v>
      </c>
      <c r="J1949" s="20" t="n">
        <f aca="false">C1949-B1949</f>
        <v>3.19</v>
      </c>
      <c r="K1949" s="20" t="n">
        <f aca="false">D1949-B1949</f>
        <v>-1.45000000000002</v>
      </c>
      <c r="L1949" s="20" t="n">
        <f aca="false">B1949 - E1948</f>
        <v>1.09</v>
      </c>
      <c r="M1949" s="20" t="n">
        <f aca="false">E1949 - E1948</f>
        <v>1.91</v>
      </c>
      <c r="N1949" s="22" t="n">
        <f aca="false">(I1949 / B1949)</f>
        <v>0.00440433988613166</v>
      </c>
      <c r="O1949" s="22" t="n">
        <f aca="false">(J1949 / B1949)</f>
        <v>0.0171339563862928</v>
      </c>
      <c r="P1949" s="22" t="n">
        <f aca="false">K1949 / B1949</f>
        <v>-0.00778816199376956</v>
      </c>
      <c r="Q1949" s="22" t="n">
        <f aca="false">L1949/E1948</f>
        <v>0.00588902695985739</v>
      </c>
      <c r="R1949" s="22" t="n">
        <f aca="false">M1949 / E1948</f>
        <v>0.0103193041223189</v>
      </c>
      <c r="S1949" s="23" t="str">
        <f aca="false">IF(N1949 &gt; 0, "UP", "DOWN")</f>
        <v>UP</v>
      </c>
      <c r="T1949" s="28" t="inlineStr">
        <f aca="false">O1949-N1949</f>
        <is>
          <t/>
        </is>
      </c>
      <c r="U1949" s="28" t="inlineStr">
        <f aca="false">P1949-N1949</f>
        <is>
          <t/>
        </is>
      </c>
      <c r="V1949" s="28" t="inlineStr">
        <f aca="false">O1949 + P1949</f>
        <is>
          <t/>
        </is>
      </c>
    </row>
    <row collapsed="false" customFormat="false" customHeight="true" hidden="false" ht="25" outlineLevel="0" r="1950">
      <c r="A1950" s="27" t="n">
        <v>39386</v>
      </c>
      <c r="B1950" s="20" t="n">
        <v>187.63</v>
      </c>
      <c r="C1950" s="20" t="n">
        <v>190.12</v>
      </c>
      <c r="D1950" s="20" t="n">
        <v>184.95</v>
      </c>
      <c r="E1950" s="20" t="n">
        <v>189.95</v>
      </c>
      <c r="F1950" s="20" t="n">
        <v>29761100</v>
      </c>
      <c r="G1950" s="20" t="n">
        <v>189.14</v>
      </c>
      <c r="I1950" s="20" t="n">
        <f aca="false">E1950-B1950</f>
        <v>2.31999999999999</v>
      </c>
      <c r="J1950" s="20" t="n">
        <f aca="false">C1950-B1950</f>
        <v>2.49000000000001</v>
      </c>
      <c r="K1950" s="20" t="n">
        <f aca="false">D1950-B1950</f>
        <v>-2.68000000000001</v>
      </c>
      <c r="L1950" s="20" t="n">
        <f aca="false">B1950 - E1949</f>
        <v>0.629999999999995</v>
      </c>
      <c r="M1950" s="20" t="n">
        <f aca="false">E1950 - E1949</f>
        <v>2.94999999999999</v>
      </c>
      <c r="N1950" s="22" t="n">
        <f aca="false">(I1950 / B1950)</f>
        <v>0.0123647604327666</v>
      </c>
      <c r="O1950" s="22" t="n">
        <f aca="false">(J1950 / B1950)</f>
        <v>0.0132707989127539</v>
      </c>
      <c r="P1950" s="22" t="n">
        <f aca="false">K1950 / B1950</f>
        <v>-0.0142834301550925</v>
      </c>
      <c r="Q1950" s="22" t="n">
        <f aca="false">L1950/E1949</f>
        <v>0.00336898395721923</v>
      </c>
      <c r="R1950" s="22" t="n">
        <f aca="false">M1950 / E1949</f>
        <v>0.0157754010695187</v>
      </c>
      <c r="S1950" s="23" t="str">
        <f aca="false">IF(N1950 &gt; 0, "UP", "DOWN")</f>
        <v>UP</v>
      </c>
      <c r="T1950" s="28" t="inlineStr">
        <f aca="false">O1950-N1950</f>
        <is>
          <t/>
        </is>
      </c>
      <c r="U1950" s="28" t="inlineStr">
        <f aca="false">P1950-N1950</f>
        <is>
          <t/>
        </is>
      </c>
      <c r="V1950" s="28" t="inlineStr">
        <f aca="false">O1950 + P1950</f>
        <is>
          <t/>
        </is>
      </c>
    </row>
    <row collapsed="false" customFormat="false" customHeight="true" hidden="false" ht="25" outlineLevel="0" r="1951">
      <c r="A1951" s="27" t="n">
        <v>39387</v>
      </c>
      <c r="B1951" s="20" t="n">
        <v>188.6</v>
      </c>
      <c r="C1951" s="20" t="n">
        <v>190.1</v>
      </c>
      <c r="D1951" s="20" t="n">
        <v>180</v>
      </c>
      <c r="E1951" s="20" t="n">
        <v>187.44</v>
      </c>
      <c r="F1951" s="20" t="n">
        <v>28751300</v>
      </c>
      <c r="G1951" s="20" t="n">
        <v>186.64</v>
      </c>
      <c r="I1951" s="20" t="n">
        <f aca="false">E1951-B1951</f>
        <v>-1.16</v>
      </c>
      <c r="J1951" s="20" t="n">
        <f aca="false">C1951-B1951</f>
        <v>1.5</v>
      </c>
      <c r="K1951" s="20" t="n">
        <f aca="false">D1951-B1951</f>
        <v>-8.59999999999999</v>
      </c>
      <c r="L1951" s="20" t="n">
        <f aca="false">B1951 - E1950</f>
        <v>-1.34999999999999</v>
      </c>
      <c r="M1951" s="20" t="n">
        <f aca="false">E1951 - E1950</f>
        <v>-2.50999999999999</v>
      </c>
      <c r="N1951" s="22" t="n">
        <f aca="false">(I1951 / B1951)</f>
        <v>-0.00615058324496287</v>
      </c>
      <c r="O1951" s="22" t="n">
        <f aca="false">(J1951 / B1951)</f>
        <v>0.00795334040296925</v>
      </c>
      <c r="P1951" s="22" t="n">
        <f aca="false">K1951 / B1951</f>
        <v>-0.0455991516436903</v>
      </c>
      <c r="Q1951" s="22" t="n">
        <f aca="false">L1951/E1950</f>
        <v>-0.00710713345617265</v>
      </c>
      <c r="R1951" s="22" t="n">
        <f aca="false">M1951 / E1950</f>
        <v>-0.0132140036851803</v>
      </c>
      <c r="S1951" s="23" t="str">
        <f aca="false">IF(N1951 &gt; 0, "UP", "DOWN")</f>
        <v>DOWN</v>
      </c>
      <c r="T1951" s="28" t="inlineStr">
        <f aca="false">O1951-N1951</f>
        <is>
          <t/>
        </is>
      </c>
      <c r="U1951" s="28" t="inlineStr">
        <f aca="false">P1951-N1951</f>
        <is>
          <t/>
        </is>
      </c>
      <c r="V1951" s="28" t="inlineStr">
        <f aca="false">O1951 + P1951</f>
        <is>
          <t/>
        </is>
      </c>
    </row>
    <row collapsed="false" customFormat="false" customHeight="true" hidden="false" ht="25" outlineLevel="0" r="1952">
      <c r="A1952" s="27" t="n">
        <v>39388</v>
      </c>
      <c r="B1952" s="20" t="n">
        <v>189.21</v>
      </c>
      <c r="C1952" s="20" t="n">
        <v>189.44</v>
      </c>
      <c r="D1952" s="20" t="n">
        <v>183.49</v>
      </c>
      <c r="E1952" s="20" t="n">
        <v>187.87</v>
      </c>
      <c r="F1952" s="20" t="n">
        <v>35789800</v>
      </c>
      <c r="G1952" s="20" t="n">
        <v>187.07</v>
      </c>
      <c r="I1952" s="20" t="n">
        <f aca="false">E1952-B1952</f>
        <v>-1.34</v>
      </c>
      <c r="J1952" s="20" t="n">
        <f aca="false">C1952-B1952</f>
        <v>0.22999999999999</v>
      </c>
      <c r="K1952" s="20" t="n">
        <f aca="false">D1952-B1952</f>
        <v>-5.72</v>
      </c>
      <c r="L1952" s="20" t="n">
        <f aca="false">B1952 - E1951</f>
        <v>1.77000000000001</v>
      </c>
      <c r="M1952" s="20" t="n">
        <f aca="false">E1952 - E1951</f>
        <v>0.430000000000007</v>
      </c>
      <c r="N1952" s="22" t="n">
        <f aca="false">(I1952 / B1952)</f>
        <v>-0.00708207811426459</v>
      </c>
      <c r="O1952" s="22" t="n">
        <f aca="false">(J1952 / B1952)</f>
        <v>0.00121558057185133</v>
      </c>
      <c r="P1952" s="22" t="n">
        <f aca="false">K1952 / B1952</f>
        <v>-0.0302309603086518</v>
      </c>
      <c r="Q1952" s="22" t="n">
        <f aca="false">L1952/E1951</f>
        <v>0.00944302176696548</v>
      </c>
      <c r="R1952" s="22" t="n">
        <f aca="false">M1952 / E1951</f>
        <v>0.00229406743491254</v>
      </c>
      <c r="S1952" s="23" t="str">
        <f aca="false">IF(N1952 &gt; 0, "UP", "DOWN")</f>
        <v>DOWN</v>
      </c>
      <c r="T1952" s="28" t="inlineStr">
        <f aca="false">O1952-N1952</f>
        <is>
          <t/>
        </is>
      </c>
      <c r="U1952" s="28" t="inlineStr">
        <f aca="false">P1952-N1952</f>
        <is>
          <t/>
        </is>
      </c>
      <c r="V1952" s="28" t="inlineStr">
        <f aca="false">O1952 + P1952</f>
        <is>
          <t/>
        </is>
      </c>
    </row>
    <row collapsed="false" customFormat="false" customHeight="true" hidden="false" ht="25" outlineLevel="0" r="1953">
      <c r="A1953" s="27" t="n">
        <v>39391</v>
      </c>
      <c r="B1953" s="20" t="n">
        <v>185.29</v>
      </c>
      <c r="C1953" s="20" t="n">
        <v>188.96</v>
      </c>
      <c r="D1953" s="20" t="n">
        <v>184.24</v>
      </c>
      <c r="E1953" s="20" t="n">
        <v>186.18</v>
      </c>
      <c r="F1953" s="20" t="n">
        <v>28720600</v>
      </c>
      <c r="G1953" s="20" t="n">
        <v>185.38</v>
      </c>
      <c r="I1953" s="20" t="n">
        <f aca="false">E1953-B1953</f>
        <v>0.890000000000015</v>
      </c>
      <c r="J1953" s="20" t="n">
        <f aca="false">C1953-B1953</f>
        <v>3.67000000000002</v>
      </c>
      <c r="K1953" s="20" t="n">
        <f aca="false">D1953-B1953</f>
        <v>-1.04999999999998</v>
      </c>
      <c r="L1953" s="20" t="n">
        <f aca="false">B1953 - E1952</f>
        <v>-2.58000000000001</v>
      </c>
      <c r="M1953" s="20" t="n">
        <f aca="false">E1953 - E1952</f>
        <v>-1.69</v>
      </c>
      <c r="N1953" s="22" t="n">
        <f aca="false">(I1953 / B1953)</f>
        <v>0.00480328134276008</v>
      </c>
      <c r="O1953" s="22" t="n">
        <f aca="false">(J1953 / B1953)</f>
        <v>0.0198067893572239</v>
      </c>
      <c r="P1953" s="22" t="n">
        <f aca="false">K1953 / B1953</f>
        <v>-0.00566679259539092</v>
      </c>
      <c r="Q1953" s="22" t="n">
        <f aca="false">L1953/E1952</f>
        <v>-0.0137329004098579</v>
      </c>
      <c r="R1953" s="22" t="n">
        <f aca="false">M1953 / E1952</f>
        <v>-0.00899558205141852</v>
      </c>
      <c r="S1953" s="23" t="str">
        <f aca="false">IF(N1953 &gt; 0, "UP", "DOWN")</f>
        <v>UP</v>
      </c>
      <c r="T1953" s="28" t="inlineStr">
        <f aca="false">O1953-N1953</f>
        <is>
          <t/>
        </is>
      </c>
      <c r="U1953" s="28" t="inlineStr">
        <f aca="false">P1953-N1953</f>
        <is>
          <t/>
        </is>
      </c>
      <c r="V1953" s="28" t="inlineStr">
        <f aca="false">O1953 + P1953</f>
        <is>
          <t/>
        </is>
      </c>
    </row>
    <row collapsed="false" customFormat="false" customHeight="true" hidden="false" ht="25" outlineLevel="0" r="1954">
      <c r="A1954" s="27" t="n">
        <v>39392</v>
      </c>
      <c r="B1954" s="20" t="n">
        <v>187.05</v>
      </c>
      <c r="C1954" s="20" t="n">
        <v>192</v>
      </c>
      <c r="D1954" s="20" t="n">
        <v>185.27</v>
      </c>
      <c r="E1954" s="20" t="n">
        <v>191.79</v>
      </c>
      <c r="F1954" s="20" t="n">
        <v>34097400</v>
      </c>
      <c r="G1954" s="20" t="n">
        <v>190.97</v>
      </c>
      <c r="I1954" s="20" t="n">
        <f aca="false">E1954-B1954</f>
        <v>4.73999999999998</v>
      </c>
      <c r="J1954" s="20" t="n">
        <f aca="false">C1954-B1954</f>
        <v>4.94999999999999</v>
      </c>
      <c r="K1954" s="20" t="n">
        <f aca="false">D1954-B1954</f>
        <v>-1.78</v>
      </c>
      <c r="L1954" s="20" t="n">
        <f aca="false">B1954 - E1953</f>
        <v>0.870000000000005</v>
      </c>
      <c r="M1954" s="20" t="n">
        <f aca="false">E1954 - E1953</f>
        <v>5.60999999999999</v>
      </c>
      <c r="N1954" s="22" t="n">
        <f aca="false">(I1954 / B1954)</f>
        <v>0.0253408179631114</v>
      </c>
      <c r="O1954" s="22" t="n">
        <f aca="false">(J1954 / B1954)</f>
        <v>0.0264635124298315</v>
      </c>
      <c r="P1954" s="22" t="n">
        <f aca="false">K1954 / B1954</f>
        <v>-0.0095161721464849</v>
      </c>
      <c r="Q1954" s="22" t="n">
        <f aca="false">L1954/E1953</f>
        <v>0.00467289719626171</v>
      </c>
      <c r="R1954" s="22" t="n">
        <f aca="false">M1954 / E1953</f>
        <v>0.0301321301965839</v>
      </c>
      <c r="S1954" s="23" t="str">
        <f aca="false">IF(N1954 &gt; 0, "UP", "DOWN")</f>
        <v>UP</v>
      </c>
      <c r="T1954" s="28" t="inlineStr">
        <f aca="false">O1954-N1954</f>
        <is>
          <t/>
        </is>
      </c>
      <c r="U1954" s="28" t="inlineStr">
        <f aca="false">P1954-N1954</f>
        <is>
          <t/>
        </is>
      </c>
      <c r="V1954" s="28" t="inlineStr">
        <f aca="false">O1954 + P1954</f>
        <is>
          <t/>
        </is>
      </c>
    </row>
    <row collapsed="false" customFormat="false" customHeight="true" hidden="false" ht="25" outlineLevel="0" r="1955">
      <c r="A1955" s="27" t="n">
        <v>39393</v>
      </c>
      <c r="B1955" s="20" t="n">
        <v>190.61</v>
      </c>
      <c r="C1955" s="20" t="n">
        <v>192.68</v>
      </c>
      <c r="D1955" s="20" t="n">
        <v>186.13</v>
      </c>
      <c r="E1955" s="20" t="n">
        <v>186.3</v>
      </c>
      <c r="F1955" s="20" t="n">
        <v>35473400</v>
      </c>
      <c r="G1955" s="20" t="n">
        <v>185.5</v>
      </c>
      <c r="I1955" s="20" t="n">
        <f aca="false">E1955-B1955</f>
        <v>-4.31</v>
      </c>
      <c r="J1955" s="20" t="n">
        <f aca="false">C1955-B1955</f>
        <v>2.06999999999999</v>
      </c>
      <c r="K1955" s="20" t="n">
        <f aca="false">D1955-B1955</f>
        <v>-4.48000000000002</v>
      </c>
      <c r="L1955" s="20" t="n">
        <f aca="false">B1955 - E1954</f>
        <v>-1.17999999999998</v>
      </c>
      <c r="M1955" s="20" t="n">
        <f aca="false">E1955 - E1954</f>
        <v>-5.48999999999998</v>
      </c>
      <c r="N1955" s="22" t="n">
        <f aca="false">(I1955 / B1955)</f>
        <v>-0.0226116153402235</v>
      </c>
      <c r="O1955" s="22" t="n">
        <f aca="false">(J1955 / B1955)</f>
        <v>0.0108598709406641</v>
      </c>
      <c r="P1955" s="22" t="n">
        <f aca="false">K1955 / B1955</f>
        <v>-0.0235034887991187</v>
      </c>
      <c r="Q1955" s="22" t="n">
        <f aca="false">L1955/E1954</f>
        <v>-0.00615256269878502</v>
      </c>
      <c r="R1955" s="22" t="n">
        <f aca="false">M1955 / E1954</f>
        <v>-0.028625058657907</v>
      </c>
      <c r="S1955" s="23" t="str">
        <f aca="false">IF(N1955 &gt; 0, "UP", "DOWN")</f>
        <v>DOWN</v>
      </c>
      <c r="T1955" s="28" t="inlineStr">
        <f aca="false">O1955-N1955</f>
        <is>
          <t/>
        </is>
      </c>
      <c r="U1955" s="28" t="inlineStr">
        <f aca="false">P1955-N1955</f>
        <is>
          <t/>
        </is>
      </c>
      <c r="V1955" s="28" t="inlineStr">
        <f aca="false">O1955 + P1955</f>
        <is>
          <t/>
        </is>
      </c>
    </row>
    <row collapsed="false" customFormat="false" customHeight="true" hidden="false" ht="25" outlineLevel="0" r="1956">
      <c r="A1956" s="27" t="n">
        <v>39394</v>
      </c>
      <c r="B1956" s="20" t="n">
        <v>186.67</v>
      </c>
      <c r="C1956" s="20" t="n">
        <v>186.9</v>
      </c>
      <c r="D1956" s="20" t="n">
        <v>167.77</v>
      </c>
      <c r="E1956" s="20" t="n">
        <v>175.47</v>
      </c>
      <c r="F1956" s="20" t="n">
        <v>67458500</v>
      </c>
      <c r="G1956" s="20" t="n">
        <v>174.72</v>
      </c>
      <c r="I1956" s="20" t="n">
        <f aca="false">E1956-B1956</f>
        <v>-11.2</v>
      </c>
      <c r="J1956" s="20" t="n">
        <f aca="false">C1956-B1956</f>
        <v>0.230000000000018</v>
      </c>
      <c r="K1956" s="20" t="n">
        <f aca="false">D1956-B1956</f>
        <v>-18.9</v>
      </c>
      <c r="L1956" s="20" t="n">
        <f aca="false">B1956 - E1955</f>
        <v>0.369999999999976</v>
      </c>
      <c r="M1956" s="20" t="n">
        <f aca="false">E1956 - E1955</f>
        <v>-10.83</v>
      </c>
      <c r="N1956" s="22" t="n">
        <f aca="false">(I1956 / B1956)</f>
        <v>-0.0599989285905608</v>
      </c>
      <c r="O1956" s="22" t="n">
        <f aca="false">(J1956 / B1956)</f>
        <v>0.00123212085498483</v>
      </c>
      <c r="P1956" s="22" t="n">
        <f aca="false">K1956 / B1956</f>
        <v>-0.101248191996571</v>
      </c>
      <c r="Q1956" s="22" t="n">
        <f aca="false">L1956/E1955</f>
        <v>0.00198604401502939</v>
      </c>
      <c r="R1956" s="22" t="n">
        <f aca="false">M1956 / E1955</f>
        <v>-0.0581320450885669</v>
      </c>
      <c r="S1956" s="23" t="str">
        <f aca="false">IF(N1956 &gt; 0, "UP", "DOWN")</f>
        <v>DOWN</v>
      </c>
      <c r="T1956" s="28" t="inlineStr">
        <f aca="false">O1956-N1956</f>
        <is>
          <t/>
        </is>
      </c>
      <c r="U1956" s="28" t="inlineStr">
        <f aca="false">P1956-N1956</f>
        <is>
          <t/>
        </is>
      </c>
      <c r="V1956" s="28" t="inlineStr">
        <f aca="false">O1956 + P1956</f>
        <is>
          <t/>
        </is>
      </c>
    </row>
    <row collapsed="false" customFormat="false" customHeight="true" hidden="false" ht="25" outlineLevel="0" r="1957">
      <c r="A1957" s="27" t="n">
        <v>39395</v>
      </c>
      <c r="B1957" s="20" t="n">
        <v>171.15</v>
      </c>
      <c r="C1957" s="20" t="n">
        <v>175.12</v>
      </c>
      <c r="D1957" s="20" t="n">
        <v>165.21</v>
      </c>
      <c r="E1957" s="20" t="n">
        <v>165.37</v>
      </c>
      <c r="F1957" s="20" t="n">
        <v>54458700</v>
      </c>
      <c r="G1957" s="20" t="n">
        <v>164.66</v>
      </c>
      <c r="I1957" s="20" t="n">
        <f aca="false">E1957-B1957</f>
        <v>-5.78</v>
      </c>
      <c r="J1957" s="20" t="n">
        <f aca="false">C1957-B1957</f>
        <v>3.97</v>
      </c>
      <c r="K1957" s="20" t="n">
        <f aca="false">D1957-B1957</f>
        <v>-5.94</v>
      </c>
      <c r="L1957" s="20" t="n">
        <f aca="false">B1957 - E1956</f>
        <v>-4.31999999999999</v>
      </c>
      <c r="M1957" s="20" t="n">
        <f aca="false">E1957 - E1956</f>
        <v>-10.1</v>
      </c>
      <c r="N1957" s="22" t="n">
        <f aca="false">(I1957 / B1957)</f>
        <v>-0.0337715454279872</v>
      </c>
      <c r="O1957" s="22" t="n">
        <f aca="false">(J1957 / B1957)</f>
        <v>0.0231960268770085</v>
      </c>
      <c r="P1957" s="22" t="n">
        <f aca="false">K1957 / B1957</f>
        <v>-0.0347063978965819</v>
      </c>
      <c r="Q1957" s="22" t="n">
        <f aca="false">L1957/E1956</f>
        <v>-0.0246195930928363</v>
      </c>
      <c r="R1957" s="22" t="n">
        <f aca="false">M1957 / E1956</f>
        <v>-0.0575596968142702</v>
      </c>
      <c r="S1957" s="23" t="str">
        <f aca="false">IF(N1957 &gt; 0, "UP", "DOWN")</f>
        <v>DOWN</v>
      </c>
      <c r="T1957" s="28" t="inlineStr">
        <f aca="false">O1957-N1957</f>
        <is>
          <t/>
        </is>
      </c>
      <c r="U1957" s="28" t="inlineStr">
        <f aca="false">P1957-N1957</f>
        <is>
          <t/>
        </is>
      </c>
      <c r="V1957" s="28" t="inlineStr">
        <f aca="false">O1957 + P1957</f>
        <is>
          <t/>
        </is>
      </c>
    </row>
    <row collapsed="false" customFormat="false" customHeight="true" hidden="false" ht="25" outlineLevel="0" r="1958">
      <c r="A1958" s="27" t="n">
        <v>39398</v>
      </c>
      <c r="B1958" s="20" t="n">
        <v>165.28</v>
      </c>
      <c r="C1958" s="20" t="n">
        <v>167.7</v>
      </c>
      <c r="D1958" s="20" t="n">
        <v>150.63</v>
      </c>
      <c r="E1958" s="20" t="n">
        <v>153.76</v>
      </c>
      <c r="F1958" s="20" t="n">
        <v>63057700</v>
      </c>
      <c r="G1958" s="20" t="n">
        <v>153.1</v>
      </c>
      <c r="I1958" s="20" t="n">
        <f aca="false">E1958-B1958</f>
        <v>-11.52</v>
      </c>
      <c r="J1958" s="20" t="n">
        <f aca="false">C1958-B1958</f>
        <v>2.41999999999999</v>
      </c>
      <c r="K1958" s="20" t="n">
        <f aca="false">D1958-B1958</f>
        <v>-14.65</v>
      </c>
      <c r="L1958" s="20" t="n">
        <f aca="false">B1958 - E1957</f>
        <v>-0.0900000000000034</v>
      </c>
      <c r="M1958" s="20" t="n">
        <f aca="false">E1958 - E1957</f>
        <v>-11.61</v>
      </c>
      <c r="N1958" s="22" t="n">
        <f aca="false">(I1958 / B1958)</f>
        <v>-0.069699903194579</v>
      </c>
      <c r="O1958" s="22" t="n">
        <f aca="false">(J1958 / B1958)</f>
        <v>0.0146418199419167</v>
      </c>
      <c r="P1958" s="22" t="n">
        <f aca="false">K1958 / B1958</f>
        <v>-0.0886374636979671</v>
      </c>
      <c r="Q1958" s="22" t="n">
        <f aca="false">L1958/E1957</f>
        <v>-0.000544234141621838</v>
      </c>
      <c r="R1958" s="22" t="n">
        <f aca="false">M1958 / E1957</f>
        <v>-0.0702062042692146</v>
      </c>
      <c r="S1958" s="23" t="str">
        <f aca="false">IF(N1958 &gt; 0, "UP", "DOWN")</f>
        <v>DOWN</v>
      </c>
      <c r="T1958" s="28" t="inlineStr">
        <f aca="false">O1958-N1958</f>
        <is>
          <t/>
        </is>
      </c>
      <c r="U1958" s="28" t="inlineStr">
        <f aca="false">P1958-N1958</f>
        <is>
          <t/>
        </is>
      </c>
      <c r="V1958" s="28" t="inlineStr">
        <f aca="false">O1958 + P1958</f>
        <is>
          <t/>
        </is>
      </c>
    </row>
    <row collapsed="false" customFormat="false" customHeight="true" hidden="false" ht="25" outlineLevel="0" r="1959">
      <c r="A1959" s="27" t="n">
        <v>39399</v>
      </c>
      <c r="B1959" s="20" t="n">
        <v>160.85</v>
      </c>
      <c r="C1959" s="20" t="n">
        <v>170.98</v>
      </c>
      <c r="D1959" s="20" t="n">
        <v>153.76</v>
      </c>
      <c r="E1959" s="20" t="n">
        <v>169.96</v>
      </c>
      <c r="F1959" s="20" t="n">
        <v>62034100</v>
      </c>
      <c r="G1959" s="20" t="n">
        <v>169.23</v>
      </c>
      <c r="I1959" s="20" t="n">
        <f aca="false">E1959-B1959</f>
        <v>9.11000000000001</v>
      </c>
      <c r="J1959" s="20" t="n">
        <f aca="false">C1959-B1959</f>
        <v>10.13</v>
      </c>
      <c r="K1959" s="20" t="n">
        <f aca="false">D1959-B1959</f>
        <v>-7.09</v>
      </c>
      <c r="L1959" s="20" t="n">
        <f aca="false">B1959 - E1958</f>
        <v>7.09</v>
      </c>
      <c r="M1959" s="20" t="n">
        <f aca="false">E1959 - E1958</f>
        <v>16.2</v>
      </c>
      <c r="N1959" s="22" t="n">
        <f aca="false">(I1959 / B1959)</f>
        <v>0.0566366179670501</v>
      </c>
      <c r="O1959" s="22" t="n">
        <f aca="false">(J1959 / B1959)</f>
        <v>0.0629779297482126</v>
      </c>
      <c r="P1959" s="22" t="n">
        <f aca="false">K1959 / B1959</f>
        <v>-0.0440783338514144</v>
      </c>
      <c r="Q1959" s="22" t="n">
        <f aca="false">L1959/E1958</f>
        <v>0.0461108220603538</v>
      </c>
      <c r="R1959" s="22" t="n">
        <f aca="false">M1959 / E1958</f>
        <v>0.105359001040583</v>
      </c>
      <c r="S1959" s="23" t="str">
        <f aca="false">IF(N1959 &gt; 0, "UP", "DOWN")</f>
        <v>UP</v>
      </c>
      <c r="T1959" s="28" t="inlineStr">
        <f aca="false">O1959-N1959</f>
        <is>
          <t/>
        </is>
      </c>
      <c r="U1959" s="28" t="inlineStr">
        <f aca="false">P1959-N1959</f>
        <is>
          <t/>
        </is>
      </c>
      <c r="V1959" s="28" t="inlineStr">
        <f aca="false">O1959 + P1959</f>
        <is>
          <t/>
        </is>
      </c>
    </row>
    <row collapsed="false" customFormat="false" customHeight="true" hidden="false" ht="25" outlineLevel="0" r="1960">
      <c r="A1960" s="27" t="n">
        <v>39400</v>
      </c>
      <c r="B1960" s="20" t="n">
        <v>177.16</v>
      </c>
      <c r="C1960" s="20" t="n">
        <v>177.57</v>
      </c>
      <c r="D1960" s="20" t="n">
        <v>163.74</v>
      </c>
      <c r="E1960" s="20" t="n">
        <v>166.11</v>
      </c>
      <c r="F1960" s="20" t="n">
        <v>51695400</v>
      </c>
      <c r="G1960" s="20" t="n">
        <v>165.4</v>
      </c>
      <c r="I1960" s="20" t="n">
        <f aca="false">E1960-B1960</f>
        <v>-11.05</v>
      </c>
      <c r="J1960" s="20" t="n">
        <f aca="false">C1960-B1960</f>
        <v>0.409999999999997</v>
      </c>
      <c r="K1960" s="20" t="n">
        <f aca="false">D1960-B1960</f>
        <v>-13.42</v>
      </c>
      <c r="L1960" s="20" t="n">
        <f aca="false">B1960 - E1959</f>
        <v>7.19999999999999</v>
      </c>
      <c r="M1960" s="20" t="n">
        <f aca="false">E1960 - E1959</f>
        <v>-3.84999999999999</v>
      </c>
      <c r="N1960" s="22" t="n">
        <f aca="false">(I1960 / B1960)</f>
        <v>-0.0623729961616617</v>
      </c>
      <c r="O1960" s="22" t="n">
        <f aca="false">(J1960 / B1960)</f>
        <v>0.00231429216527431</v>
      </c>
      <c r="P1960" s="22" t="n">
        <f aca="false">K1960 / B1960</f>
        <v>-0.0757507337999548</v>
      </c>
      <c r="Q1960" s="22" t="n">
        <f aca="false">L1960/E1959</f>
        <v>0.0423629089197458</v>
      </c>
      <c r="R1960" s="22" t="n">
        <f aca="false">M1960 / E1959</f>
        <v>-0.0226523887973641</v>
      </c>
      <c r="S1960" s="23" t="str">
        <f aca="false">IF(N1960 &gt; 0, "UP", "DOWN")</f>
        <v>DOWN</v>
      </c>
      <c r="T1960" s="28" t="inlineStr">
        <f aca="false">O1960-N1960</f>
        <is>
          <t/>
        </is>
      </c>
      <c r="U1960" s="28" t="inlineStr">
        <f aca="false">P1960-N1960</f>
        <is>
          <t/>
        </is>
      </c>
      <c r="V1960" s="28" t="inlineStr">
        <f aca="false">O1960 + P1960</f>
        <is>
          <t/>
        </is>
      </c>
    </row>
    <row collapsed="false" customFormat="false" customHeight="true" hidden="false" ht="25" outlineLevel="0" r="1961">
      <c r="A1961" s="27" t="n">
        <v>39401</v>
      </c>
      <c r="B1961" s="20" t="n">
        <v>166.39</v>
      </c>
      <c r="C1961" s="20" t="n">
        <v>169.59</v>
      </c>
      <c r="D1961" s="20" t="n">
        <v>160.3</v>
      </c>
      <c r="E1961" s="20" t="n">
        <v>164.3</v>
      </c>
      <c r="F1961" s="20" t="n">
        <v>53095600</v>
      </c>
      <c r="G1961" s="20" t="n">
        <v>163.6</v>
      </c>
      <c r="I1961" s="20" t="n">
        <f aca="false">E1961-B1961</f>
        <v>-2.08999999999997</v>
      </c>
      <c r="J1961" s="20" t="n">
        <f aca="false">C1961-B1961</f>
        <v>3.20000000000002</v>
      </c>
      <c r="K1961" s="20" t="n">
        <f aca="false">D1961-B1961</f>
        <v>-6.08999999999998</v>
      </c>
      <c r="L1961" s="20" t="n">
        <f aca="false">B1961 - E1960</f>
        <v>0.279999999999973</v>
      </c>
      <c r="M1961" s="20" t="n">
        <f aca="false">E1961 - E1960</f>
        <v>-1.81</v>
      </c>
      <c r="N1961" s="22" t="n">
        <f aca="false">(I1961 / B1961)</f>
        <v>-0.0125608510126809</v>
      </c>
      <c r="O1961" s="22" t="n">
        <f aca="false">(J1961 / B1961)</f>
        <v>0.0192319249954926</v>
      </c>
      <c r="P1961" s="22" t="n">
        <f aca="false">K1961 / B1961</f>
        <v>-0.0366007572570465</v>
      </c>
      <c r="Q1961" s="22" t="n">
        <f aca="false">L1961/E1960</f>
        <v>0.00168563000421391</v>
      </c>
      <c r="R1961" s="22" t="n">
        <f aca="false">M1961 / E1960</f>
        <v>-0.0108963939558124</v>
      </c>
      <c r="S1961" s="23" t="str">
        <f aca="false">IF(N1961 &gt; 0, "UP", "DOWN")</f>
        <v>DOWN</v>
      </c>
      <c r="T1961" s="28" t="inlineStr">
        <f aca="false">O1961-N1961</f>
        <is>
          <t/>
        </is>
      </c>
      <c r="U1961" s="28" t="inlineStr">
        <f aca="false">P1961-N1961</f>
        <is>
          <t/>
        </is>
      </c>
      <c r="V1961" s="28" t="inlineStr">
        <f aca="false">O1961 + P1961</f>
        <is>
          <t/>
        </is>
      </c>
    </row>
    <row collapsed="false" customFormat="false" customHeight="true" hidden="false" ht="25" outlineLevel="0" r="1962">
      <c r="A1962" s="27" t="n">
        <v>39402</v>
      </c>
      <c r="B1962" s="20" t="n">
        <v>165.3</v>
      </c>
      <c r="C1962" s="20" t="n">
        <v>167.02</v>
      </c>
      <c r="D1962" s="20" t="n">
        <v>159.33</v>
      </c>
      <c r="E1962" s="20" t="n">
        <v>166.39</v>
      </c>
      <c r="F1962" s="20" t="n">
        <v>49391300</v>
      </c>
      <c r="G1962" s="20" t="n">
        <v>165.68</v>
      </c>
      <c r="I1962" s="20" t="n">
        <f aca="false">E1962-B1962</f>
        <v>1.08999999999998</v>
      </c>
      <c r="J1962" s="20" t="n">
        <f aca="false">C1962-B1962</f>
        <v>1.72</v>
      </c>
      <c r="K1962" s="20" t="n">
        <f aca="false">D1962-B1962</f>
        <v>-5.97</v>
      </c>
      <c r="L1962" s="20" t="n">
        <f aca="false">B1962 - E1961</f>
        <v>1</v>
      </c>
      <c r="M1962" s="20" t="n">
        <f aca="false">E1962 - E1961</f>
        <v>2.08999999999997</v>
      </c>
      <c r="N1962" s="22" t="n">
        <f aca="false">(I1962 / B1962)</f>
        <v>0.0065940713853598</v>
      </c>
      <c r="O1962" s="22" t="n">
        <f aca="false">(J1962 / B1962)</f>
        <v>0.0104053236539625</v>
      </c>
      <c r="P1962" s="22" t="n">
        <f aca="false">K1962 / B1962</f>
        <v>-0.0361161524500907</v>
      </c>
      <c r="Q1962" s="22" t="n">
        <f aca="false">L1962/E1961</f>
        <v>0.00608642726719416</v>
      </c>
      <c r="R1962" s="22" t="n">
        <f aca="false">M1962 / E1961</f>
        <v>0.0127206329884356</v>
      </c>
      <c r="S1962" s="23" t="str">
        <f aca="false">IF(N1962 &gt; 0, "UP", "DOWN")</f>
        <v>UP</v>
      </c>
      <c r="T1962" s="28" t="inlineStr">
        <f aca="false">O1962-N1962</f>
        <is>
          <t/>
        </is>
      </c>
      <c r="U1962" s="28" t="inlineStr">
        <f aca="false">P1962-N1962</f>
        <is>
          <t/>
        </is>
      </c>
      <c r="V1962" s="28" t="inlineStr">
        <f aca="false">O1962 + P1962</f>
        <is>
          <t/>
        </is>
      </c>
    </row>
    <row collapsed="false" customFormat="false" customHeight="true" hidden="false" ht="25" outlineLevel="0" r="1963">
      <c r="A1963" s="27" t="n">
        <v>39405</v>
      </c>
      <c r="B1963" s="20" t="n">
        <v>166.1</v>
      </c>
      <c r="C1963" s="20" t="n">
        <v>168.2</v>
      </c>
      <c r="D1963" s="20" t="n">
        <v>162.1</v>
      </c>
      <c r="E1963" s="20" t="n">
        <v>163.95</v>
      </c>
      <c r="F1963" s="20" t="n">
        <v>41196800</v>
      </c>
      <c r="G1963" s="20" t="n">
        <v>163.25</v>
      </c>
      <c r="I1963" s="20" t="n">
        <f aca="false">E1963-B1963</f>
        <v>-2.15000000000001</v>
      </c>
      <c r="J1963" s="20" t="n">
        <f aca="false">C1963-B1963</f>
        <v>2.09999999999999</v>
      </c>
      <c r="K1963" s="20" t="n">
        <f aca="false">D1963-B1963</f>
        <v>-4</v>
      </c>
      <c r="L1963" s="20" t="n">
        <f aca="false">B1963 - E1962</f>
        <v>-0.289999999999992</v>
      </c>
      <c r="M1963" s="20" t="n">
        <f aca="false">E1963 - E1962</f>
        <v>-2.44</v>
      </c>
      <c r="N1963" s="22" t="n">
        <f aca="false">(I1963 / B1963)</f>
        <v>-0.0129440096327514</v>
      </c>
      <c r="O1963" s="22" t="n">
        <f aca="false">(J1963 / B1963)</f>
        <v>0.0126429861529199</v>
      </c>
      <c r="P1963" s="22" t="n">
        <f aca="false">K1963 / B1963</f>
        <v>-0.0240818783865141</v>
      </c>
      <c r="Q1963" s="22" t="n">
        <f aca="false">L1963/E1962</f>
        <v>-0.00174289320271646</v>
      </c>
      <c r="R1963" s="22" t="n">
        <f aca="false">M1963 / E1962</f>
        <v>-0.014664342809063</v>
      </c>
      <c r="S1963" s="23" t="str">
        <f aca="false">IF(N1963 &gt; 0, "UP", "DOWN")</f>
        <v>DOWN</v>
      </c>
      <c r="T1963" s="28" t="inlineStr">
        <f aca="false">O1963-N1963</f>
        <is>
          <t/>
        </is>
      </c>
      <c r="U1963" s="28" t="inlineStr">
        <f aca="false">P1963-N1963</f>
        <is>
          <t/>
        </is>
      </c>
      <c r="V1963" s="28" t="inlineStr">
        <f aca="false">O1963 + P1963</f>
        <is>
          <t/>
        </is>
      </c>
    </row>
    <row collapsed="false" customFormat="false" customHeight="true" hidden="false" ht="25" outlineLevel="0" r="1964">
      <c r="A1964" s="27" t="n">
        <v>39406</v>
      </c>
      <c r="B1964" s="20" t="n">
        <v>165.67</v>
      </c>
      <c r="C1964" s="20" t="n">
        <v>171.79</v>
      </c>
      <c r="D1964" s="20" t="n">
        <v>163.53</v>
      </c>
      <c r="E1964" s="20" t="n">
        <v>168.85</v>
      </c>
      <c r="F1964" s="20" t="n">
        <v>55130100</v>
      </c>
      <c r="G1964" s="20" t="n">
        <v>168.13</v>
      </c>
      <c r="I1964" s="20" t="n">
        <f aca="false">E1964-B1964</f>
        <v>3.18000000000001</v>
      </c>
      <c r="J1964" s="20" t="n">
        <f aca="false">C1964-B1964</f>
        <v>6.12</v>
      </c>
      <c r="K1964" s="20" t="n">
        <f aca="false">D1964-B1964</f>
        <v>-2.13999999999999</v>
      </c>
      <c r="L1964" s="20" t="n">
        <f aca="false">B1964 - E1963</f>
        <v>1.72</v>
      </c>
      <c r="M1964" s="20" t="n">
        <f aca="false">E1964 - E1963</f>
        <v>4.90000000000001</v>
      </c>
      <c r="N1964" s="22" t="n">
        <f aca="false">(I1964 / B1964)</f>
        <v>0.0191947848131829</v>
      </c>
      <c r="O1964" s="22" t="n">
        <f aca="false">(J1964 / B1964)</f>
        <v>0.0369409066215972</v>
      </c>
      <c r="P1964" s="22" t="n">
        <f aca="false">K1964 / B1964</f>
        <v>-0.0129172451258525</v>
      </c>
      <c r="Q1964" s="22" t="n">
        <f aca="false">L1964/E1963</f>
        <v>0.0104910033546813</v>
      </c>
      <c r="R1964" s="22" t="n">
        <f aca="false">M1964 / E1963</f>
        <v>0.0298871607197317</v>
      </c>
      <c r="S1964" s="23" t="str">
        <f aca="false">IF(N1964 &gt; 0, "UP", "DOWN")</f>
        <v>UP</v>
      </c>
      <c r="T1964" s="28" t="inlineStr">
        <f aca="false">O1964-N1964</f>
        <is>
          <t/>
        </is>
      </c>
      <c r="U1964" s="28" t="inlineStr">
        <f aca="false">P1964-N1964</f>
        <is>
          <t/>
        </is>
      </c>
      <c r="V1964" s="28" t="inlineStr">
        <f aca="false">O1964 + P1964</f>
        <is>
          <t/>
        </is>
      </c>
    </row>
    <row collapsed="false" customFormat="false" customHeight="true" hidden="false" ht="25" outlineLevel="0" r="1965">
      <c r="A1965" s="27" t="n">
        <v>39407</v>
      </c>
      <c r="B1965" s="20" t="n">
        <v>165.84</v>
      </c>
      <c r="C1965" s="20" t="n">
        <v>172.35</v>
      </c>
      <c r="D1965" s="20" t="n">
        <v>164.67</v>
      </c>
      <c r="E1965" s="20" t="n">
        <v>168.46</v>
      </c>
      <c r="F1965" s="20" t="n">
        <v>43493200</v>
      </c>
      <c r="G1965" s="20" t="n">
        <v>167.74</v>
      </c>
      <c r="I1965" s="20" t="n">
        <f aca="false">E1965-B1965</f>
        <v>2.62</v>
      </c>
      <c r="J1965" s="20" t="n">
        <f aca="false">C1965-B1965</f>
        <v>6.50999999999999</v>
      </c>
      <c r="K1965" s="20" t="n">
        <f aca="false">D1965-B1965</f>
        <v>-1.17000000000002</v>
      </c>
      <c r="L1965" s="20" t="n">
        <f aca="false">B1965 - E1964</f>
        <v>-3.00999999999999</v>
      </c>
      <c r="M1965" s="20" t="n">
        <f aca="false">E1965 - E1964</f>
        <v>-0.389999999999986</v>
      </c>
      <c r="N1965" s="22" t="n">
        <f aca="false">(I1965 / B1965)</f>
        <v>0.0157983598649301</v>
      </c>
      <c r="O1965" s="22" t="n">
        <f aca="false">(J1965 / B1965)</f>
        <v>0.0392547033285094</v>
      </c>
      <c r="P1965" s="22" t="n">
        <f aca="false">K1965 / B1965</f>
        <v>-0.00705499276411008</v>
      </c>
      <c r="Q1965" s="22" t="n">
        <f aca="false">L1965/E1964</f>
        <v>-0.017826473201066</v>
      </c>
      <c r="R1965" s="22" t="n">
        <f aca="false">M1965 / E1964</f>
        <v>-0.00230974237488887</v>
      </c>
      <c r="S1965" s="23" t="str">
        <f aca="false">IF(N1965 &gt; 0, "UP", "DOWN")</f>
        <v>UP</v>
      </c>
      <c r="T1965" s="28" t="inlineStr">
        <f aca="false">O1965-N1965</f>
        <is>
          <t/>
        </is>
      </c>
      <c r="U1965" s="28" t="inlineStr">
        <f aca="false">P1965-N1965</f>
        <is>
          <t/>
        </is>
      </c>
      <c r="V1965" s="28" t="inlineStr">
        <f aca="false">O1965 + P1965</f>
        <is>
          <t/>
        </is>
      </c>
    </row>
    <row collapsed="false" customFormat="false" customHeight="true" hidden="false" ht="25" outlineLevel="0" r="1966">
      <c r="A1966" s="27" t="n">
        <v>39409</v>
      </c>
      <c r="B1966" s="20" t="n">
        <v>172</v>
      </c>
      <c r="C1966" s="20" t="n">
        <v>172.05</v>
      </c>
      <c r="D1966" s="20" t="n">
        <v>169.75</v>
      </c>
      <c r="E1966" s="20" t="n">
        <v>171.54</v>
      </c>
      <c r="F1966" s="20" t="n">
        <v>16634200</v>
      </c>
      <c r="G1966" s="20" t="n">
        <v>170.81</v>
      </c>
      <c r="I1966" s="20" t="n">
        <f aca="false">E1966-B1966</f>
        <v>-0.460000000000008</v>
      </c>
      <c r="J1966" s="20" t="n">
        <f aca="false">C1966-B1966</f>
        <v>0.0500000000000114</v>
      </c>
      <c r="K1966" s="20" t="n">
        <f aca="false">D1966-B1966</f>
        <v>-2.25</v>
      </c>
      <c r="L1966" s="20" t="n">
        <f aca="false">B1966 - E1965</f>
        <v>3.53999999999999</v>
      </c>
      <c r="M1966" s="20" t="n">
        <f aca="false">E1966 - E1965</f>
        <v>3.07999999999998</v>
      </c>
      <c r="N1966" s="22" t="n">
        <f aca="false">(I1966 / B1966)</f>
        <v>-0.00267441860465121</v>
      </c>
      <c r="O1966" s="22" t="n">
        <f aca="false">(J1966 / B1966)</f>
        <v>0.000290697674418671</v>
      </c>
      <c r="P1966" s="22" t="n">
        <f aca="false">K1966 / B1966</f>
        <v>-0.0130813953488372</v>
      </c>
      <c r="Q1966" s="22" t="n">
        <f aca="false">L1966/E1965</f>
        <v>0.0210138905378131</v>
      </c>
      <c r="R1966" s="22" t="n">
        <f aca="false">M1966 / E1965</f>
        <v>0.0182832719933514</v>
      </c>
      <c r="S1966" s="23" t="str">
        <f aca="false">IF(N1966 &gt; 0, "UP", "DOWN")</f>
        <v>DOWN</v>
      </c>
      <c r="T1966" s="28" t="inlineStr">
        <f aca="false">O1966-N1966</f>
        <is>
          <t/>
        </is>
      </c>
      <c r="U1966" s="28" t="inlineStr">
        <f aca="false">P1966-N1966</f>
        <is>
          <t/>
        </is>
      </c>
      <c r="V1966" s="28" t="inlineStr">
        <f aca="false">O1966 + P1966</f>
        <is>
          <t/>
        </is>
      </c>
    </row>
    <row collapsed="false" customFormat="false" customHeight="true" hidden="false" ht="25" outlineLevel="0" r="1967">
      <c r="A1967" s="27" t="n">
        <v>39412</v>
      </c>
      <c r="B1967" s="20" t="n">
        <v>173.59</v>
      </c>
      <c r="C1967" s="20" t="n">
        <v>177.27</v>
      </c>
      <c r="D1967" s="20" t="n">
        <v>172.35</v>
      </c>
      <c r="E1967" s="20" t="n">
        <v>172.54</v>
      </c>
      <c r="F1967" s="20" t="n">
        <v>46634100</v>
      </c>
      <c r="G1967" s="20" t="n">
        <v>171.8</v>
      </c>
      <c r="I1967" s="20" t="n">
        <f aca="false">E1967-B1967</f>
        <v>-1.05000000000001</v>
      </c>
      <c r="J1967" s="20" t="n">
        <f aca="false">C1967-B1967</f>
        <v>3.68000000000001</v>
      </c>
      <c r="K1967" s="20" t="n">
        <f aca="false">D1967-B1967</f>
        <v>-1.24000000000001</v>
      </c>
      <c r="L1967" s="20" t="n">
        <f aca="false">B1967 - E1966</f>
        <v>2.05000000000001</v>
      </c>
      <c r="M1967" s="20" t="n">
        <f aca="false">E1967 - E1966</f>
        <v>1</v>
      </c>
      <c r="N1967" s="22" t="n">
        <f aca="false">(I1967 / B1967)</f>
        <v>-0.00604873552624006</v>
      </c>
      <c r="O1967" s="22" t="n">
        <f aca="false">(J1967 / B1967)</f>
        <v>0.0211993778443459</v>
      </c>
      <c r="P1967" s="22" t="n">
        <f aca="false">K1967 / B1967</f>
        <v>-0.00714326862146442</v>
      </c>
      <c r="Q1967" s="22" t="n">
        <f aca="false">L1967/E1966</f>
        <v>0.0119505654657806</v>
      </c>
      <c r="R1967" s="22" t="n">
        <f aca="false">M1967 / E1966</f>
        <v>0.00582954412964906</v>
      </c>
      <c r="S1967" s="23" t="str">
        <f aca="false">IF(N1967 &gt; 0, "UP", "DOWN")</f>
        <v>DOWN</v>
      </c>
      <c r="T1967" s="28" t="inlineStr">
        <f aca="false">O1967-N1967</f>
        <is>
          <t/>
        </is>
      </c>
      <c r="U1967" s="28" t="inlineStr">
        <f aca="false">P1967-N1967</f>
        <is>
          <t/>
        </is>
      </c>
      <c r="V1967" s="28" t="inlineStr">
        <f aca="false">O1967 + P1967</f>
        <is>
          <t/>
        </is>
      </c>
    </row>
    <row collapsed="false" customFormat="false" customHeight="true" hidden="false" ht="25" outlineLevel="0" r="1968">
      <c r="A1968" s="27" t="n">
        <v>39413</v>
      </c>
      <c r="B1968" s="20" t="n">
        <v>175.22</v>
      </c>
      <c r="C1968" s="20" t="n">
        <v>175.79</v>
      </c>
      <c r="D1968" s="20" t="n">
        <v>170.01</v>
      </c>
      <c r="E1968" s="20" t="n">
        <v>174.81</v>
      </c>
      <c r="F1968" s="20" t="n">
        <v>47036800</v>
      </c>
      <c r="G1968" s="20" t="n">
        <v>174.06</v>
      </c>
      <c r="I1968" s="20" t="n">
        <f aca="false">E1968-B1968</f>
        <v>-0.409999999999997</v>
      </c>
      <c r="J1968" s="20" t="n">
        <f aca="false">C1968-B1968</f>
        <v>0.569999999999993</v>
      </c>
      <c r="K1968" s="20" t="n">
        <f aca="false">D1968-B1968</f>
        <v>-5.21000000000001</v>
      </c>
      <c r="L1968" s="20" t="n">
        <f aca="false">B1968 - E1967</f>
        <v>2.68000000000001</v>
      </c>
      <c r="M1968" s="20" t="n">
        <f aca="false">E1968 - E1967</f>
        <v>2.27000000000001</v>
      </c>
      <c r="N1968" s="22" t="n">
        <f aca="false">(I1968 / B1968)</f>
        <v>-0.00233991553475629</v>
      </c>
      <c r="O1968" s="22" t="n">
        <f aca="false">(J1968 / B1968)</f>
        <v>0.00325305330441726</v>
      </c>
      <c r="P1968" s="22" t="n">
        <f aca="false">K1968 / B1968</f>
        <v>-0.0297340486245863</v>
      </c>
      <c r="Q1968" s="22" t="n">
        <f aca="false">L1968/E1967</f>
        <v>0.015532630114756</v>
      </c>
      <c r="R1968" s="22" t="n">
        <f aca="false">M1968 / E1967</f>
        <v>0.0131563695374986</v>
      </c>
      <c r="S1968" s="23" t="str">
        <f aca="false">IF(N1968 &gt; 0, "UP", "DOWN")</f>
        <v>DOWN</v>
      </c>
      <c r="T1968" s="28" t="inlineStr">
        <f aca="false">O1968-N1968</f>
        <is>
          <t/>
        </is>
      </c>
      <c r="U1968" s="28" t="inlineStr">
        <f aca="false">P1968-N1968</f>
        <is>
          <t/>
        </is>
      </c>
      <c r="V1968" s="28" t="inlineStr">
        <f aca="false">O1968 + P1968</f>
        <is>
          <t/>
        </is>
      </c>
    </row>
    <row collapsed="false" customFormat="false" customHeight="true" hidden="false" ht="25" outlineLevel="0" r="1969">
      <c r="A1969" s="27" t="n">
        <v>39414</v>
      </c>
      <c r="B1969" s="20" t="n">
        <v>176.82</v>
      </c>
      <c r="C1969" s="20" t="n">
        <v>180.6</v>
      </c>
      <c r="D1969" s="20" t="n">
        <v>175.35</v>
      </c>
      <c r="E1969" s="20" t="n">
        <v>180.22</v>
      </c>
      <c r="F1969" s="20" t="n">
        <v>41104000</v>
      </c>
      <c r="G1969" s="20" t="n">
        <v>179.45</v>
      </c>
      <c r="I1969" s="20" t="n">
        <f aca="false">E1969-B1969</f>
        <v>3.40000000000001</v>
      </c>
      <c r="J1969" s="20" t="n">
        <f aca="false">C1969-B1969</f>
        <v>3.78</v>
      </c>
      <c r="K1969" s="20" t="n">
        <f aca="false">D1969-B1969</f>
        <v>-1.47</v>
      </c>
      <c r="L1969" s="20" t="n">
        <f aca="false">B1969 - E1968</f>
        <v>2.00999999999999</v>
      </c>
      <c r="M1969" s="20" t="n">
        <f aca="false">E1969 - E1968</f>
        <v>5.41</v>
      </c>
      <c r="N1969" s="22" t="n">
        <f aca="false">(I1969 / B1969)</f>
        <v>0.0192285940504468</v>
      </c>
      <c r="O1969" s="22" t="n">
        <f aca="false">(J1969 / B1969)</f>
        <v>0.0213776722090261</v>
      </c>
      <c r="P1969" s="22" t="n">
        <f aca="false">K1969 / B1969</f>
        <v>-0.00831353919239905</v>
      </c>
      <c r="Q1969" s="22" t="n">
        <f aca="false">L1969/E1968</f>
        <v>0.0114981980435901</v>
      </c>
      <c r="R1969" s="22" t="n">
        <f aca="false">M1969 / E1968</f>
        <v>0.0309478862765288</v>
      </c>
      <c r="S1969" s="23" t="str">
        <f aca="false">IF(N1969 &gt; 0, "UP", "DOWN")</f>
        <v>UP</v>
      </c>
      <c r="T1969" s="28" t="inlineStr">
        <f aca="false">O1969-N1969</f>
        <is>
          <t/>
        </is>
      </c>
      <c r="U1969" s="28" t="inlineStr">
        <f aca="false">P1969-N1969</f>
        <is>
          <t/>
        </is>
      </c>
      <c r="V1969" s="28" t="inlineStr">
        <f aca="false">O1969 + P1969</f>
        <is>
          <t/>
        </is>
      </c>
    </row>
    <row collapsed="false" customFormat="false" customHeight="true" hidden="false" ht="25" outlineLevel="0" r="1970">
      <c r="A1970" s="27" t="n">
        <v>39415</v>
      </c>
      <c r="B1970" s="20" t="n">
        <v>179.43</v>
      </c>
      <c r="C1970" s="20" t="n">
        <v>185.17</v>
      </c>
      <c r="D1970" s="20" t="n">
        <v>179.15</v>
      </c>
      <c r="E1970" s="20" t="n">
        <v>184.29</v>
      </c>
      <c r="F1970" s="20" t="n">
        <v>37533100</v>
      </c>
      <c r="G1970" s="20" t="n">
        <v>183.5</v>
      </c>
      <c r="I1970" s="20" t="n">
        <f aca="false">E1970-B1970</f>
        <v>4.85999999999999</v>
      </c>
      <c r="J1970" s="20" t="n">
        <f aca="false">C1970-B1970</f>
        <v>5.73999999999998</v>
      </c>
      <c r="K1970" s="20" t="n">
        <f aca="false">D1970-B1970</f>
        <v>-0.280000000000001</v>
      </c>
      <c r="L1970" s="20" t="n">
        <f aca="false">B1970 - E1969</f>
        <v>-0.789999999999992</v>
      </c>
      <c r="M1970" s="20" t="n">
        <f aca="false">E1970 - E1969</f>
        <v>4.06999999999999</v>
      </c>
      <c r="N1970" s="22" t="n">
        <f aca="false">(I1970 / B1970)</f>
        <v>0.0270857716100986</v>
      </c>
      <c r="O1970" s="22" t="n">
        <f aca="false">(J1970 / B1970)</f>
        <v>0.0319901911608983</v>
      </c>
      <c r="P1970" s="22" t="n">
        <f aca="false">K1970 / B1970</f>
        <v>-0.00156049712979993</v>
      </c>
      <c r="Q1970" s="22" t="n">
        <f aca="false">L1970/E1969</f>
        <v>-0.00438353123959601</v>
      </c>
      <c r="R1970" s="22" t="n">
        <f aca="false">M1970 / E1969</f>
        <v>0.0225835090445011</v>
      </c>
      <c r="S1970" s="23" t="str">
        <f aca="false">IF(N1970 &gt; 0, "UP", "DOWN")</f>
        <v>UP</v>
      </c>
      <c r="T1970" s="28" t="inlineStr">
        <f aca="false">O1970-N1970</f>
        <is>
          <t/>
        </is>
      </c>
      <c r="U1970" s="28" t="inlineStr">
        <f aca="false">P1970-N1970</f>
        <is>
          <t/>
        </is>
      </c>
      <c r="V1970" s="28" t="inlineStr">
        <f aca="false">O1970 + P1970</f>
        <is>
          <t/>
        </is>
      </c>
    </row>
    <row collapsed="false" customFormat="false" customHeight="true" hidden="false" ht="25" outlineLevel="0" r="1971">
      <c r="A1971" s="27" t="n">
        <v>39416</v>
      </c>
      <c r="B1971" s="20" t="n">
        <v>187.34</v>
      </c>
      <c r="C1971" s="20" t="n">
        <v>187.7</v>
      </c>
      <c r="D1971" s="20" t="n">
        <v>179.7</v>
      </c>
      <c r="E1971" s="20" t="n">
        <v>182.22</v>
      </c>
      <c r="F1971" s="20" t="n">
        <v>42421500</v>
      </c>
      <c r="G1971" s="20" t="n">
        <v>181.44</v>
      </c>
      <c r="I1971" s="20" t="n">
        <f aca="false">E1971-B1971</f>
        <v>-5.12</v>
      </c>
      <c r="J1971" s="20" t="n">
        <f aca="false">C1971-B1971</f>
        <v>0.359999999999985</v>
      </c>
      <c r="K1971" s="20" t="n">
        <f aca="false">D1971-B1971</f>
        <v>-7.64000000000002</v>
      </c>
      <c r="L1971" s="20" t="n">
        <f aca="false">B1971 - E1970</f>
        <v>3.05000000000001</v>
      </c>
      <c r="M1971" s="20" t="n">
        <f aca="false">E1971 - E1970</f>
        <v>-2.06999999999999</v>
      </c>
      <c r="N1971" s="22" t="n">
        <f aca="false">(I1971 / B1971)</f>
        <v>-0.0273299882566457</v>
      </c>
      <c r="O1971" s="22" t="n">
        <f aca="false">(J1971 / B1971)</f>
        <v>0.00192163979929532</v>
      </c>
      <c r="P1971" s="22" t="n">
        <f aca="false">K1971 / B1971</f>
        <v>-0.0407814668517135</v>
      </c>
      <c r="Q1971" s="22" t="n">
        <f aca="false">L1971/E1970</f>
        <v>0.0165500027131153</v>
      </c>
      <c r="R1971" s="22" t="n">
        <f aca="false">M1971 / E1970</f>
        <v>-0.0112322969233273</v>
      </c>
      <c r="S1971" s="23" t="str">
        <f aca="false">IF(N1971 &gt; 0, "UP", "DOWN")</f>
        <v>DOWN</v>
      </c>
      <c r="T1971" s="28" t="inlineStr">
        <f aca="false">O1971-N1971</f>
        <is>
          <t/>
        </is>
      </c>
      <c r="U1971" s="28" t="inlineStr">
        <f aca="false">P1971-N1971</f>
        <is>
          <t/>
        </is>
      </c>
      <c r="V1971" s="28" t="inlineStr">
        <f aca="false">O1971 + P1971</f>
        <is>
          <t/>
        </is>
      </c>
    </row>
    <row collapsed="false" customFormat="false" customHeight="true" hidden="false" ht="25" outlineLevel="0" r="1972">
      <c r="A1972" s="27" t="n">
        <v>39419</v>
      </c>
      <c r="B1972" s="20" t="n">
        <v>181.86</v>
      </c>
      <c r="C1972" s="20" t="n">
        <v>184.14</v>
      </c>
      <c r="D1972" s="20" t="n">
        <v>177.7</v>
      </c>
      <c r="E1972" s="20" t="n">
        <v>178.86</v>
      </c>
      <c r="F1972" s="20" t="n">
        <v>34338200</v>
      </c>
      <c r="G1972" s="20" t="n">
        <v>178.1</v>
      </c>
      <c r="I1972" s="20" t="n">
        <f aca="false">E1972-B1972</f>
        <v>-3</v>
      </c>
      <c r="J1972" s="20" t="n">
        <f aca="false">C1972-B1972</f>
        <v>2.27999999999997</v>
      </c>
      <c r="K1972" s="20" t="n">
        <f aca="false">D1972-B1972</f>
        <v>-4.16000000000003</v>
      </c>
      <c r="L1972" s="20" t="n">
        <f aca="false">B1972 - E1971</f>
        <v>-0.359999999999985</v>
      </c>
      <c r="M1972" s="20" t="n">
        <f aca="false">E1972 - E1971</f>
        <v>-3.35999999999999</v>
      </c>
      <c r="N1972" s="22" t="n">
        <f aca="false">(I1972 / B1972)</f>
        <v>-0.0164962058726493</v>
      </c>
      <c r="O1972" s="22" t="n">
        <f aca="false">(J1972 / B1972)</f>
        <v>0.0125371164632133</v>
      </c>
      <c r="P1972" s="22" t="n">
        <f aca="false">K1972 / B1972</f>
        <v>-0.0228747388100738</v>
      </c>
      <c r="Q1972" s="22" t="n">
        <f aca="false">L1972/E1971</f>
        <v>-0.0019756338491932</v>
      </c>
      <c r="R1972" s="22" t="n">
        <f aca="false">M1972 / E1971</f>
        <v>-0.0184392492591372</v>
      </c>
      <c r="S1972" s="23" t="str">
        <f aca="false">IF(N1972 &gt; 0, "UP", "DOWN")</f>
        <v>DOWN</v>
      </c>
      <c r="T1972" s="28" t="inlineStr">
        <f aca="false">O1972-N1972</f>
        <is>
          <t/>
        </is>
      </c>
      <c r="U1972" s="28" t="inlineStr">
        <f aca="false">P1972-N1972</f>
        <is>
          <t/>
        </is>
      </c>
      <c r="V1972" s="28" t="inlineStr">
        <f aca="false">O1972 + P1972</f>
        <is>
          <t/>
        </is>
      </c>
    </row>
    <row collapsed="false" customFormat="false" customHeight="true" hidden="false" ht="25" outlineLevel="0" r="1973">
      <c r="A1973" s="27" t="n">
        <v>39420</v>
      </c>
      <c r="B1973" s="20" t="n">
        <v>177.15</v>
      </c>
      <c r="C1973" s="20" t="n">
        <v>180.9</v>
      </c>
      <c r="D1973" s="20" t="n">
        <v>176.99</v>
      </c>
      <c r="E1973" s="20" t="n">
        <v>179.81</v>
      </c>
      <c r="F1973" s="20" t="n">
        <v>27635700</v>
      </c>
      <c r="G1973" s="20" t="n">
        <v>179.04</v>
      </c>
      <c r="I1973" s="20" t="n">
        <f aca="false">E1973-B1973</f>
        <v>2.66</v>
      </c>
      <c r="J1973" s="20" t="n">
        <f aca="false">C1973-B1973</f>
        <v>3.75</v>
      </c>
      <c r="K1973" s="20" t="n">
        <f aca="false">D1973-B1973</f>
        <v>-0.159999999999997</v>
      </c>
      <c r="L1973" s="20" t="n">
        <f aca="false">B1973 - E1972</f>
        <v>-1.71000000000001</v>
      </c>
      <c r="M1973" s="20" t="n">
        <f aca="false">E1973 - E1972</f>
        <v>0.949999999999989</v>
      </c>
      <c r="N1973" s="22" t="n">
        <f aca="false">(I1973 / B1973)</f>
        <v>0.0150155235675981</v>
      </c>
      <c r="O1973" s="22" t="n">
        <f aca="false">(J1973 / B1973)</f>
        <v>0.0211685012701101</v>
      </c>
      <c r="P1973" s="22" t="n">
        <f aca="false">K1973 / B1973</f>
        <v>-0.000903189387524677</v>
      </c>
      <c r="Q1973" s="22" t="n">
        <f aca="false">L1973/E1972</f>
        <v>-0.0095605501509561</v>
      </c>
      <c r="R1973" s="22" t="n">
        <f aca="false">M1973 / E1972</f>
        <v>0.00531141675053108</v>
      </c>
      <c r="S1973" s="23" t="str">
        <f aca="false">IF(N1973 &gt; 0, "UP", "DOWN")</f>
        <v>UP</v>
      </c>
      <c r="T1973" s="28" t="inlineStr">
        <f aca="false">O1973-N1973</f>
        <is>
          <t/>
        </is>
      </c>
      <c r="U1973" s="28" t="inlineStr">
        <f aca="false">P1973-N1973</f>
        <is>
          <t/>
        </is>
      </c>
      <c r="V1973" s="28" t="inlineStr">
        <f aca="false">O1973 + P1973</f>
        <is>
          <t/>
        </is>
      </c>
    </row>
    <row collapsed="false" customFormat="false" customHeight="true" hidden="false" ht="25" outlineLevel="0" r="1974">
      <c r="A1974" s="27" t="n">
        <v>39421</v>
      </c>
      <c r="B1974" s="20" t="n">
        <v>182.89</v>
      </c>
      <c r="C1974" s="20" t="n">
        <v>186</v>
      </c>
      <c r="D1974" s="20" t="n">
        <v>182.41</v>
      </c>
      <c r="E1974" s="20" t="n">
        <v>185.5</v>
      </c>
      <c r="F1974" s="20" t="n">
        <v>31871500</v>
      </c>
      <c r="G1974" s="20" t="n">
        <v>184.71</v>
      </c>
      <c r="I1974" s="20" t="n">
        <f aca="false">E1974-B1974</f>
        <v>2.61000000000001</v>
      </c>
      <c r="J1974" s="20" t="n">
        <f aca="false">C1974-B1974</f>
        <v>3.11000000000001</v>
      </c>
      <c r="K1974" s="20" t="n">
        <f aca="false">D1974-B1974</f>
        <v>-0.47999999999999</v>
      </c>
      <c r="L1974" s="20" t="n">
        <f aca="false">B1974 - E1973</f>
        <v>3.07999999999998</v>
      </c>
      <c r="M1974" s="20" t="n">
        <f aca="false">E1974 - E1973</f>
        <v>5.69</v>
      </c>
      <c r="N1974" s="22" t="n">
        <f aca="false">(I1974 / B1974)</f>
        <v>0.0142708732024715</v>
      </c>
      <c r="O1974" s="22" t="n">
        <f aca="false">(J1974 / B1974)</f>
        <v>0.0170047569577342</v>
      </c>
      <c r="P1974" s="22" t="n">
        <f aca="false">K1974 / B1974</f>
        <v>-0.00262452840505216</v>
      </c>
      <c r="Q1974" s="22" t="n">
        <f aca="false">L1974/E1973</f>
        <v>0.0171291919248094</v>
      </c>
      <c r="R1974" s="22" t="n">
        <f aca="false">M1974 / E1973</f>
        <v>0.0316445136533007</v>
      </c>
      <c r="S1974" s="23" t="str">
        <f aca="false">IF(N1974 &gt; 0, "UP", "DOWN")</f>
        <v>UP</v>
      </c>
      <c r="T1974" s="28" t="inlineStr">
        <f aca="false">O1974-N1974</f>
        <is>
          <t/>
        </is>
      </c>
      <c r="U1974" s="28" t="inlineStr">
        <f aca="false">P1974-N1974</f>
        <is>
          <t/>
        </is>
      </c>
      <c r="V1974" s="28" t="inlineStr">
        <f aca="false">O1974 + P1974</f>
        <is>
          <t/>
        </is>
      </c>
    </row>
    <row collapsed="false" customFormat="false" customHeight="true" hidden="false" ht="25" outlineLevel="0" r="1975">
      <c r="A1975" s="27" t="n">
        <v>39422</v>
      </c>
      <c r="B1975" s="20" t="n">
        <v>186.19</v>
      </c>
      <c r="C1975" s="20" t="n">
        <v>190.1</v>
      </c>
      <c r="D1975" s="20" t="n">
        <v>186.12</v>
      </c>
      <c r="E1975" s="20" t="n">
        <v>189.95</v>
      </c>
      <c r="F1975" s="20" t="n">
        <v>32136100</v>
      </c>
      <c r="G1975" s="20" t="n">
        <v>189.14</v>
      </c>
      <c r="I1975" s="20" t="n">
        <f aca="false">E1975-B1975</f>
        <v>3.75999999999999</v>
      </c>
      <c r="J1975" s="20" t="n">
        <f aca="false">C1975-B1975</f>
        <v>3.91</v>
      </c>
      <c r="K1975" s="20" t="n">
        <f aca="false">D1975-B1975</f>
        <v>-0.0699999999999932</v>
      </c>
      <c r="L1975" s="20" t="n">
        <f aca="false">B1975 - E1974</f>
        <v>0.689999999999998</v>
      </c>
      <c r="M1975" s="20" t="n">
        <f aca="false">E1975 - E1974</f>
        <v>4.44999999999999</v>
      </c>
      <c r="N1975" s="22" t="n">
        <f aca="false">(I1975 / B1975)</f>
        <v>0.0201944250496804</v>
      </c>
      <c r="O1975" s="22" t="n">
        <f aca="false">(J1975 / B1975)</f>
        <v>0.0210000537085772</v>
      </c>
      <c r="P1975" s="22" t="n">
        <f aca="false">K1975 / B1975</f>
        <v>-0.000375960040818482</v>
      </c>
      <c r="Q1975" s="22" t="n">
        <f aca="false">L1975/E1974</f>
        <v>0.00371967654986522</v>
      </c>
      <c r="R1975" s="22" t="n">
        <f aca="false">M1975 / E1974</f>
        <v>0.0239892183288409</v>
      </c>
      <c r="S1975" s="23" t="str">
        <f aca="false">IF(N1975 &gt; 0, "UP", "DOWN")</f>
        <v>UP</v>
      </c>
      <c r="T1975" s="28" t="inlineStr">
        <f aca="false">O1975-N1975</f>
        <is>
          <t/>
        </is>
      </c>
      <c r="U1975" s="28" t="inlineStr">
        <f aca="false">P1975-N1975</f>
        <is>
          <t/>
        </is>
      </c>
      <c r="V1975" s="28" t="inlineStr">
        <f aca="false">O1975 + P1975</f>
        <is>
          <t/>
        </is>
      </c>
    </row>
    <row collapsed="false" customFormat="false" customHeight="true" hidden="false" ht="25" outlineLevel="0" r="1976">
      <c r="A1976" s="27" t="n">
        <v>39423</v>
      </c>
      <c r="B1976" s="20" t="n">
        <v>190.54</v>
      </c>
      <c r="C1976" s="20" t="n">
        <v>194.99</v>
      </c>
      <c r="D1976" s="20" t="n">
        <v>188.04</v>
      </c>
      <c r="E1976" s="20" t="n">
        <v>194.3</v>
      </c>
      <c r="F1976" s="20" t="n">
        <v>38073800</v>
      </c>
      <c r="G1976" s="20" t="n">
        <v>193.47</v>
      </c>
      <c r="I1976" s="20" t="n">
        <f aca="false">E1976-B1976</f>
        <v>3.76000000000002</v>
      </c>
      <c r="J1976" s="20" t="n">
        <f aca="false">C1976-B1976</f>
        <v>4.45000000000002</v>
      </c>
      <c r="K1976" s="20" t="n">
        <f aca="false">D1976-B1976</f>
        <v>-2.5</v>
      </c>
      <c r="L1976" s="20" t="n">
        <f aca="false">B1976 - E1975</f>
        <v>0.590000000000003</v>
      </c>
      <c r="M1976" s="20" t="n">
        <f aca="false">E1976 - E1975</f>
        <v>4.35000000000002</v>
      </c>
      <c r="N1976" s="22" t="n">
        <f aca="false">(I1976 / B1976)</f>
        <v>0.0197333893145797</v>
      </c>
      <c r="O1976" s="22" t="n">
        <f aca="false">(J1976 / B1976)</f>
        <v>0.0233546761834786</v>
      </c>
      <c r="P1976" s="22" t="n">
        <f aca="false">K1976 / B1976</f>
        <v>-0.0131206045974599</v>
      </c>
      <c r="Q1976" s="22" t="n">
        <f aca="false">L1976/E1975</f>
        <v>0.00310608054751252</v>
      </c>
      <c r="R1976" s="22" t="n">
        <f aca="false">M1976 / E1975</f>
        <v>0.0229007633587787</v>
      </c>
      <c r="S1976" s="23" t="str">
        <f aca="false">IF(N1976 &gt; 0, "UP", "DOWN")</f>
        <v>UP</v>
      </c>
      <c r="T1976" s="28" t="inlineStr">
        <f aca="false">O1976-N1976</f>
        <is>
          <t/>
        </is>
      </c>
      <c r="U1976" s="28" t="inlineStr">
        <f aca="false">P1976-N1976</f>
        <is>
          <t/>
        </is>
      </c>
      <c r="V1976" s="28" t="inlineStr">
        <f aca="false">O1976 + P1976</f>
        <is>
          <t/>
        </is>
      </c>
    </row>
    <row collapsed="false" customFormat="false" customHeight="true" hidden="false" ht="25" outlineLevel="0" r="1977">
      <c r="A1977" s="27" t="n">
        <v>39426</v>
      </c>
      <c r="B1977" s="20" t="n">
        <v>193.59</v>
      </c>
      <c r="C1977" s="20" t="n">
        <v>195.66</v>
      </c>
      <c r="D1977" s="20" t="n">
        <v>192.69</v>
      </c>
      <c r="E1977" s="20" t="n">
        <v>194.21</v>
      </c>
      <c r="F1977" s="20" t="n">
        <v>25799200</v>
      </c>
      <c r="G1977" s="20" t="n">
        <v>193.38</v>
      </c>
      <c r="I1977" s="20" t="n">
        <f aca="false">E1977-B1977</f>
        <v>0.620000000000005</v>
      </c>
      <c r="J1977" s="20" t="n">
        <f aca="false">C1977-B1977</f>
        <v>2.06999999999999</v>
      </c>
      <c r="K1977" s="20" t="n">
        <f aca="false">D1977-B1977</f>
        <v>-0.900000000000006</v>
      </c>
      <c r="L1977" s="20" t="n">
        <f aca="false">B1977 - E1976</f>
        <v>-0.710000000000008</v>
      </c>
      <c r="M1977" s="20" t="n">
        <f aca="false">E1977 - E1976</f>
        <v>-0.0900000000000034</v>
      </c>
      <c r="N1977" s="22" t="n">
        <f aca="false">(I1977 / B1977)</f>
        <v>0.00320264476470894</v>
      </c>
      <c r="O1977" s="22" t="n">
        <f aca="false">(J1977 / B1977)</f>
        <v>0.0106927010692701</v>
      </c>
      <c r="P1977" s="22" t="n">
        <f aca="false">K1977 / B1977</f>
        <v>-0.00464900046490008</v>
      </c>
      <c r="Q1977" s="22" t="n">
        <f aca="false">L1977/E1976</f>
        <v>-0.00365414307771491</v>
      </c>
      <c r="R1977" s="22" t="n">
        <f aca="false">M1977 / E1976</f>
        <v>-0.000463201235203311</v>
      </c>
      <c r="S1977" s="23" t="str">
        <f aca="false">IF(N1977 &gt; 0, "UP", "DOWN")</f>
        <v>UP</v>
      </c>
      <c r="T1977" s="28" t="inlineStr">
        <f aca="false">O1977-N1977</f>
        <is>
          <t/>
        </is>
      </c>
      <c r="U1977" s="28" t="inlineStr">
        <f aca="false">P1977-N1977</f>
        <is>
          <t/>
        </is>
      </c>
      <c r="V1977" s="28" t="inlineStr">
        <f aca="false">O1977 + P1977</f>
        <is>
          <t/>
        </is>
      </c>
    </row>
    <row collapsed="false" customFormat="false" customHeight="true" hidden="false" ht="25" outlineLevel="0" r="1978">
      <c r="A1978" s="27" t="n">
        <v>39427</v>
      </c>
      <c r="B1978" s="20" t="n">
        <v>194.75</v>
      </c>
      <c r="C1978" s="20" t="n">
        <v>196.83</v>
      </c>
      <c r="D1978" s="20" t="n">
        <v>187.39</v>
      </c>
      <c r="E1978" s="20" t="n">
        <v>188.54</v>
      </c>
      <c r="F1978" s="20" t="n">
        <v>39675900</v>
      </c>
      <c r="G1978" s="20" t="n">
        <v>187.73</v>
      </c>
      <c r="I1978" s="20" t="n">
        <f aca="false">E1978-B1978</f>
        <v>-6.21000000000001</v>
      </c>
      <c r="J1978" s="20" t="n">
        <f aca="false">C1978-B1978</f>
        <v>2.08000000000001</v>
      </c>
      <c r="K1978" s="20" t="n">
        <f aca="false">D1978-B1978</f>
        <v>-7.36000000000001</v>
      </c>
      <c r="L1978" s="20" t="n">
        <f aca="false">B1978 - E1977</f>
        <v>0.539999999999992</v>
      </c>
      <c r="M1978" s="20" t="n">
        <f aca="false">E1978 - E1977</f>
        <v>-5.67000000000002</v>
      </c>
      <c r="N1978" s="22" t="n">
        <f aca="false">(I1978 / B1978)</f>
        <v>-0.0318870346598203</v>
      </c>
      <c r="O1978" s="22" t="n">
        <f aca="false">(J1978 / B1978)</f>
        <v>0.0106803594351734</v>
      </c>
      <c r="P1978" s="22" t="n">
        <f aca="false">K1978 / B1978</f>
        <v>-0.0377920410783056</v>
      </c>
      <c r="Q1978" s="22" t="n">
        <f aca="false">L1978/E1977</f>
        <v>0.00278049534009573</v>
      </c>
      <c r="R1978" s="22" t="n">
        <f aca="false">M1978 / E1977</f>
        <v>-0.0291952010710057</v>
      </c>
      <c r="S1978" s="23" t="str">
        <f aca="false">IF(N1978 &gt; 0, "UP", "DOWN")</f>
        <v>DOWN</v>
      </c>
      <c r="T1978" s="28" t="inlineStr">
        <f aca="false">O1978-N1978</f>
        <is>
          <t/>
        </is>
      </c>
      <c r="U1978" s="28" t="inlineStr">
        <f aca="false">P1978-N1978</f>
        <is>
          <t/>
        </is>
      </c>
      <c r="V1978" s="28" t="inlineStr">
        <f aca="false">O1978 + P1978</f>
        <is>
          <t/>
        </is>
      </c>
    </row>
    <row collapsed="false" customFormat="false" customHeight="true" hidden="false" ht="25" outlineLevel="0" r="1979">
      <c r="A1979" s="27" t="n">
        <v>39428</v>
      </c>
      <c r="B1979" s="20" t="n">
        <v>193.44</v>
      </c>
      <c r="C1979" s="20" t="n">
        <v>194.48</v>
      </c>
      <c r="D1979" s="20" t="n">
        <v>185.76</v>
      </c>
      <c r="E1979" s="20" t="n">
        <v>190.86</v>
      </c>
      <c r="F1979" s="20" t="n">
        <v>43773600</v>
      </c>
      <c r="G1979" s="20" t="n">
        <v>190.04</v>
      </c>
      <c r="I1979" s="20" t="n">
        <f aca="false">E1979-B1979</f>
        <v>-2.57999999999998</v>
      </c>
      <c r="J1979" s="20" t="n">
        <f aca="false">C1979-B1979</f>
        <v>1.03999999999999</v>
      </c>
      <c r="K1979" s="20" t="n">
        <f aca="false">D1979-B1979</f>
        <v>-7.68000000000001</v>
      </c>
      <c r="L1979" s="20" t="n">
        <f aca="false">B1979 - E1978</f>
        <v>4.90000000000001</v>
      </c>
      <c r="M1979" s="20" t="n">
        <f aca="false">E1979 - E1978</f>
        <v>2.32000000000002</v>
      </c>
      <c r="N1979" s="22" t="n">
        <f aca="false">(I1979 / B1979)</f>
        <v>-0.0133374689826302</v>
      </c>
      <c r="O1979" s="22" t="n">
        <f aca="false">(J1979 / B1979)</f>
        <v>0.00537634408602146</v>
      </c>
      <c r="P1979" s="22" t="n">
        <f aca="false">K1979 / B1979</f>
        <v>-0.0397022332506204</v>
      </c>
      <c r="Q1979" s="22" t="n">
        <f aca="false">L1979/E1978</f>
        <v>0.025989180014851</v>
      </c>
      <c r="R1979" s="22" t="n">
        <f aca="false">M1979 / E1978</f>
        <v>0.0123050811498887</v>
      </c>
      <c r="S1979" s="23" t="str">
        <f aca="false">IF(N1979 &gt; 0, "UP", "DOWN")</f>
        <v>DOWN</v>
      </c>
      <c r="T1979" s="28" t="inlineStr">
        <f aca="false">O1979-N1979</f>
        <is>
          <t/>
        </is>
      </c>
      <c r="U1979" s="28" t="inlineStr">
        <f aca="false">P1979-N1979</f>
        <is>
          <t/>
        </is>
      </c>
      <c r="V1979" s="28" t="inlineStr">
        <f aca="false">O1979 + P1979</f>
        <is>
          <t/>
        </is>
      </c>
    </row>
    <row collapsed="false" customFormat="false" customHeight="true" hidden="false" ht="25" outlineLevel="0" r="1980">
      <c r="A1980" s="27" t="n">
        <v>39429</v>
      </c>
      <c r="B1980" s="20" t="n">
        <v>190.19</v>
      </c>
      <c r="C1980" s="20" t="n">
        <v>192.12</v>
      </c>
      <c r="D1980" s="20" t="n">
        <v>187.82</v>
      </c>
      <c r="E1980" s="20" t="n">
        <v>191.83</v>
      </c>
      <c r="F1980" s="20" t="n">
        <v>30879200</v>
      </c>
      <c r="G1980" s="20" t="n">
        <v>191.01</v>
      </c>
      <c r="I1980" s="20" t="n">
        <f aca="false">E1980-B1980</f>
        <v>1.64000000000001</v>
      </c>
      <c r="J1980" s="20" t="n">
        <f aca="false">C1980-B1980</f>
        <v>1.93000000000001</v>
      </c>
      <c r="K1980" s="20" t="n">
        <f aca="false">D1980-B1980</f>
        <v>-2.37</v>
      </c>
      <c r="L1980" s="20" t="n">
        <f aca="false">B1980 - E1979</f>
        <v>-0.670000000000016</v>
      </c>
      <c r="M1980" s="20" t="n">
        <f aca="false">E1980 - E1979</f>
        <v>0.969999999999999</v>
      </c>
      <c r="N1980" s="22" t="n">
        <f aca="false">(I1980 / B1980)</f>
        <v>0.00862295599137712</v>
      </c>
      <c r="O1980" s="22" t="n">
        <f aca="false">(J1980 / B1980)</f>
        <v>0.0101477469898523</v>
      </c>
      <c r="P1980" s="22" t="n">
        <f aca="false">K1980 / B1980</f>
        <v>-0.0124612229875388</v>
      </c>
      <c r="Q1980" s="22" t="n">
        <f aca="false">L1980/E1979</f>
        <v>-0.00351042649062148</v>
      </c>
      <c r="R1980" s="22" t="n">
        <f aca="false">M1980 / E1979</f>
        <v>0.00508225924761605</v>
      </c>
      <c r="S1980" s="23" t="str">
        <f aca="false">IF(N1980 &gt; 0, "UP", "DOWN")</f>
        <v>UP</v>
      </c>
      <c r="T1980" s="28" t="inlineStr">
        <f aca="false">O1980-N1980</f>
        <is>
          <t/>
        </is>
      </c>
      <c r="U1980" s="28" t="inlineStr">
        <f aca="false">P1980-N1980</f>
        <is>
          <t/>
        </is>
      </c>
      <c r="V1980" s="28" t="inlineStr">
        <f aca="false">O1980 + P1980</f>
        <is>
          <t/>
        </is>
      </c>
    </row>
    <row collapsed="false" customFormat="false" customHeight="true" hidden="false" ht="25" outlineLevel="0" r="1981">
      <c r="A1981" s="27" t="n">
        <v>39430</v>
      </c>
      <c r="B1981" s="20" t="n">
        <v>190.37</v>
      </c>
      <c r="C1981" s="20" t="n">
        <v>193.2</v>
      </c>
      <c r="D1981" s="20" t="n">
        <v>189.54</v>
      </c>
      <c r="E1981" s="20" t="n">
        <v>190.39</v>
      </c>
      <c r="F1981" s="20" t="n">
        <v>24082600</v>
      </c>
      <c r="G1981" s="20" t="n">
        <v>189.58</v>
      </c>
      <c r="I1981" s="20" t="n">
        <f aca="false">E1981-B1981</f>
        <v>0.0199999999999818</v>
      </c>
      <c r="J1981" s="20" t="n">
        <f aca="false">C1981-B1981</f>
        <v>2.82999999999998</v>
      </c>
      <c r="K1981" s="20" t="n">
        <f aca="false">D1981-B1981</f>
        <v>-0.830000000000013</v>
      </c>
      <c r="L1981" s="20" t="n">
        <f aca="false">B1981 - E1980</f>
        <v>-1.46000000000001</v>
      </c>
      <c r="M1981" s="20" t="n">
        <f aca="false">E1981 - E1980</f>
        <v>-1.44000000000003</v>
      </c>
      <c r="N1981" s="22" t="n">
        <f aca="false">(I1981 / B1981)</f>
        <v>0.000105058570152765</v>
      </c>
      <c r="O1981" s="22" t="n">
        <f aca="false">(J1981 / B1981)</f>
        <v>0.0148657876766296</v>
      </c>
      <c r="P1981" s="22" t="n">
        <f aca="false">K1981 / B1981</f>
        <v>-0.00435993066134377</v>
      </c>
      <c r="Q1981" s="22" t="n">
        <f aca="false">L1981/E1980</f>
        <v>-0.0076109054892353</v>
      </c>
      <c r="R1981" s="22" t="n">
        <f aca="false">M1981 / E1980</f>
        <v>-0.0075066465099308</v>
      </c>
      <c r="S1981" s="23" t="str">
        <f aca="false">IF(N1981 &gt; 0, "UP", "DOWN")</f>
        <v>UP</v>
      </c>
      <c r="T1981" s="28" t="inlineStr">
        <f aca="false">O1981-N1981</f>
        <is>
          <t/>
        </is>
      </c>
      <c r="U1981" s="28" t="inlineStr">
        <f aca="false">P1981-N1981</f>
        <is>
          <t/>
        </is>
      </c>
      <c r="V1981" s="28" t="inlineStr">
        <f aca="false">O1981 + P1981</f>
        <is>
          <t/>
        </is>
      </c>
    </row>
    <row collapsed="false" customFormat="false" customHeight="true" hidden="false" ht="25" outlineLevel="0" r="1982">
      <c r="A1982" s="27" t="n">
        <v>39433</v>
      </c>
      <c r="B1982" s="20" t="n">
        <v>190.72</v>
      </c>
      <c r="C1982" s="20" t="n">
        <v>192.65</v>
      </c>
      <c r="D1982" s="20" t="n">
        <v>182.98</v>
      </c>
      <c r="E1982" s="20" t="n">
        <v>184.4</v>
      </c>
      <c r="F1982" s="20" t="n">
        <v>36596200</v>
      </c>
      <c r="G1982" s="20" t="n">
        <v>183.61</v>
      </c>
      <c r="I1982" s="20" t="n">
        <f aca="false">E1982-B1982</f>
        <v>-6.31999999999999</v>
      </c>
      <c r="J1982" s="20" t="n">
        <f aca="false">C1982-B1982</f>
        <v>1.93000000000001</v>
      </c>
      <c r="K1982" s="20" t="n">
        <f aca="false">D1982-B1982</f>
        <v>-7.74000000000001</v>
      </c>
      <c r="L1982" s="20" t="n">
        <f aca="false">B1982 - E1981</f>
        <v>0.330000000000012</v>
      </c>
      <c r="M1982" s="20" t="n">
        <f aca="false">E1982 - E1981</f>
        <v>-5.98999999999998</v>
      </c>
      <c r="N1982" s="22" t="n">
        <f aca="false">(I1982 / B1982)</f>
        <v>-0.0331375838926174</v>
      </c>
      <c r="O1982" s="22" t="n">
        <f aca="false">(J1982 / B1982)</f>
        <v>0.0101195469798658</v>
      </c>
      <c r="P1982" s="22" t="n">
        <f aca="false">K1982 / B1982</f>
        <v>-0.0405830536912752</v>
      </c>
      <c r="Q1982" s="22" t="n">
        <f aca="false">L1982/E1981</f>
        <v>0.00173328431115086</v>
      </c>
      <c r="R1982" s="22" t="n">
        <f aca="false">M1982 / E1981</f>
        <v>-0.0314617364357371</v>
      </c>
      <c r="S1982" s="23" t="str">
        <f aca="false">IF(N1982 &gt; 0, "UP", "DOWN")</f>
        <v>DOWN</v>
      </c>
      <c r="T1982" s="28" t="inlineStr">
        <f aca="false">O1982-N1982</f>
        <is>
          <t/>
        </is>
      </c>
      <c r="U1982" s="28" t="inlineStr">
        <f aca="false">P1982-N1982</f>
        <is>
          <t/>
        </is>
      </c>
      <c r="V1982" s="28" t="inlineStr">
        <f aca="false">O1982 + P1982</f>
        <is>
          <t/>
        </is>
      </c>
    </row>
    <row collapsed="false" customFormat="false" customHeight="true" hidden="false" ht="25" outlineLevel="0" r="1983">
      <c r="A1983" s="27" t="n">
        <v>39434</v>
      </c>
      <c r="B1983" s="20" t="n">
        <v>186.52</v>
      </c>
      <c r="C1983" s="20" t="n">
        <v>187.33</v>
      </c>
      <c r="D1983" s="20" t="n">
        <v>178.6</v>
      </c>
      <c r="E1983" s="20" t="n">
        <v>182.98</v>
      </c>
      <c r="F1983" s="20" t="n">
        <v>43664400</v>
      </c>
      <c r="G1983" s="20" t="n">
        <v>182.2</v>
      </c>
      <c r="I1983" s="20" t="n">
        <f aca="false">E1983-B1983</f>
        <v>-3.54000000000002</v>
      </c>
      <c r="J1983" s="20" t="n">
        <f aca="false">C1983-B1983</f>
        <v>0.810000000000002</v>
      </c>
      <c r="K1983" s="20" t="n">
        <f aca="false">D1983-B1983</f>
        <v>-7.92000000000002</v>
      </c>
      <c r="L1983" s="20" t="n">
        <f aca="false">B1983 - E1982</f>
        <v>2.12</v>
      </c>
      <c r="M1983" s="20" t="n">
        <f aca="false">E1983 - E1982</f>
        <v>-1.42000000000002</v>
      </c>
      <c r="N1983" s="22" t="n">
        <f aca="false">(I1983 / B1983)</f>
        <v>-0.0189791979412397</v>
      </c>
      <c r="O1983" s="22" t="n">
        <f aca="false">(J1983 / B1983)</f>
        <v>0.00434269783401245</v>
      </c>
      <c r="P1983" s="22" t="n">
        <f aca="false">K1983 / B1983</f>
        <v>-0.0424619343770106</v>
      </c>
      <c r="Q1983" s="22" t="n">
        <f aca="false">L1983/E1982</f>
        <v>0.0114967462039046</v>
      </c>
      <c r="R1983" s="22" t="n">
        <f aca="false">M1983 / E1982</f>
        <v>-0.00770065075921918</v>
      </c>
      <c r="S1983" s="23" t="str">
        <f aca="false">IF(N1983 &gt; 0, "UP", "DOWN")</f>
        <v>DOWN</v>
      </c>
      <c r="T1983" s="28" t="inlineStr">
        <f aca="false">O1983-N1983</f>
        <is>
          <t/>
        </is>
      </c>
      <c r="U1983" s="28" t="inlineStr">
        <f aca="false">P1983-N1983</f>
        <is>
          <t/>
        </is>
      </c>
      <c r="V1983" s="28" t="inlineStr">
        <f aca="false">O1983 + P1983</f>
        <is>
          <t/>
        </is>
      </c>
    </row>
    <row collapsed="false" customFormat="false" customHeight="true" hidden="false" ht="25" outlineLevel="0" r="1984">
      <c r="A1984" s="27" t="n">
        <v>39435</v>
      </c>
      <c r="B1984" s="20" t="n">
        <v>182.98</v>
      </c>
      <c r="C1984" s="20" t="n">
        <v>184.64</v>
      </c>
      <c r="D1984" s="20" t="n">
        <v>180.9</v>
      </c>
      <c r="E1984" s="20" t="n">
        <v>183.12</v>
      </c>
      <c r="F1984" s="20" t="n">
        <v>29552800</v>
      </c>
      <c r="G1984" s="20" t="n">
        <v>182.34</v>
      </c>
      <c r="I1984" s="20" t="n">
        <f aca="false">E1984-B1984</f>
        <v>0.140000000000015</v>
      </c>
      <c r="J1984" s="20" t="n">
        <f aca="false">C1984-B1984</f>
        <v>1.66</v>
      </c>
      <c r="K1984" s="20" t="n">
        <f aca="false">D1984-B1984</f>
        <v>-2.07999999999998</v>
      </c>
      <c r="L1984" s="20" t="n">
        <f aca="false">B1984 - E1983</f>
        <v>0</v>
      </c>
      <c r="M1984" s="20" t="n">
        <f aca="false">E1984 - E1983</f>
        <v>0.140000000000015</v>
      </c>
      <c r="N1984" s="22" t="n">
        <f aca="false">(I1984 / B1984)</f>
        <v>0.000765110941086538</v>
      </c>
      <c r="O1984" s="22" t="n">
        <f aca="false">(J1984 / B1984)</f>
        <v>0.00907202973002512</v>
      </c>
      <c r="P1984" s="22" t="n">
        <f aca="false">K1984 / B1984</f>
        <v>-0.0113673625532844</v>
      </c>
      <c r="Q1984" s="22" t="n">
        <f aca="false">L1984/E1983</f>
        <v>0</v>
      </c>
      <c r="R1984" s="22" t="n">
        <f aca="false">M1984 / E1983</f>
        <v>0.000765110941086538</v>
      </c>
      <c r="S1984" s="23" t="str">
        <f aca="false">IF(N1984 &gt; 0, "UP", "DOWN")</f>
        <v>UP</v>
      </c>
      <c r="T1984" s="28" t="inlineStr">
        <f aca="false">O1984-N1984</f>
        <is>
          <t/>
        </is>
      </c>
      <c r="U1984" s="28" t="inlineStr">
        <f aca="false">P1984-N1984</f>
        <is>
          <t/>
        </is>
      </c>
      <c r="V1984" s="28" t="inlineStr">
        <f aca="false">O1984 + P1984</f>
        <is>
          <t/>
        </is>
      </c>
    </row>
    <row collapsed="false" customFormat="false" customHeight="true" hidden="false" ht="25" outlineLevel="0" r="1985">
      <c r="A1985" s="27" t="n">
        <v>39436</v>
      </c>
      <c r="B1985" s="20" t="n">
        <v>185.43</v>
      </c>
      <c r="C1985" s="20" t="n">
        <v>187.83</v>
      </c>
      <c r="D1985" s="20" t="n">
        <v>183.33</v>
      </c>
      <c r="E1985" s="20" t="n">
        <v>187.21</v>
      </c>
      <c r="F1985" s="20" t="n">
        <v>27644900</v>
      </c>
      <c r="G1985" s="20" t="n">
        <v>186.41</v>
      </c>
      <c r="I1985" s="20" t="n">
        <f aca="false">E1985-B1985</f>
        <v>1.78</v>
      </c>
      <c r="J1985" s="20" t="n">
        <f aca="false">C1985-B1985</f>
        <v>2.40000000000001</v>
      </c>
      <c r="K1985" s="20" t="n">
        <f aca="false">D1985-B1985</f>
        <v>-2.09999999999999</v>
      </c>
      <c r="L1985" s="20" t="n">
        <f aca="false">B1985 - E1984</f>
        <v>2.31</v>
      </c>
      <c r="M1985" s="20" t="n">
        <f aca="false">E1985 - E1984</f>
        <v>4.09</v>
      </c>
      <c r="N1985" s="22" t="n">
        <f aca="false">(I1985 / B1985)</f>
        <v>0.00959930971256</v>
      </c>
      <c r="O1985" s="22" t="n">
        <f aca="false">(J1985 / B1985)</f>
        <v>0.0129428895000809</v>
      </c>
      <c r="P1985" s="22" t="n">
        <f aca="false">K1985 / B1985</f>
        <v>-0.0113250283125707</v>
      </c>
      <c r="Q1985" s="22" t="n">
        <f aca="false">L1985/E1984</f>
        <v>0.0126146788990826</v>
      </c>
      <c r="R1985" s="22" t="n">
        <f aca="false">M1985 / E1984</f>
        <v>0.0223350808213194</v>
      </c>
      <c r="S1985" s="23" t="str">
        <f aca="false">IF(N1985 &gt; 0, "UP", "DOWN")</f>
        <v>UP</v>
      </c>
      <c r="T1985" s="28" t="inlineStr">
        <f aca="false">O1985-N1985</f>
        <is>
          <t/>
        </is>
      </c>
      <c r="U1985" s="28" t="inlineStr">
        <f aca="false">P1985-N1985</f>
        <is>
          <t/>
        </is>
      </c>
      <c r="V1985" s="28" t="inlineStr">
        <f aca="false">O1985 + P1985</f>
        <is>
          <t/>
        </is>
      </c>
    </row>
    <row collapsed="false" customFormat="false" customHeight="true" hidden="false" ht="25" outlineLevel="0" r="1986">
      <c r="A1986" s="27" t="n">
        <v>39437</v>
      </c>
      <c r="B1986" s="20" t="n">
        <v>190.12</v>
      </c>
      <c r="C1986" s="20" t="n">
        <v>193.91</v>
      </c>
      <c r="D1986" s="20" t="n">
        <v>189.89</v>
      </c>
      <c r="E1986" s="20" t="n">
        <v>193.91</v>
      </c>
      <c r="F1986" s="20" t="n">
        <v>35498600</v>
      </c>
      <c r="G1986" s="20" t="n">
        <v>193.08</v>
      </c>
      <c r="I1986" s="20" t="n">
        <f aca="false">E1986-B1986</f>
        <v>3.78999999999999</v>
      </c>
      <c r="J1986" s="20" t="n">
        <f aca="false">C1986-B1986</f>
        <v>3.78999999999999</v>
      </c>
      <c r="K1986" s="20" t="n">
        <f aca="false">D1986-B1986</f>
        <v>-0.230000000000018</v>
      </c>
      <c r="L1986" s="20" t="n">
        <f aca="false">B1986 - E1985</f>
        <v>2.91</v>
      </c>
      <c r="M1986" s="20" t="n">
        <f aca="false">E1986 - E1985</f>
        <v>6.69999999999999</v>
      </c>
      <c r="N1986" s="22" t="n">
        <f aca="false">(I1986 / B1986)</f>
        <v>0.0199347780349253</v>
      </c>
      <c r="O1986" s="22" t="n">
        <f aca="false">(J1986 / B1986)</f>
        <v>0.0199347780349253</v>
      </c>
      <c r="P1986" s="22" t="n">
        <f aca="false">K1986 / B1986</f>
        <v>-0.00120976225541773</v>
      </c>
      <c r="Q1986" s="22" t="n">
        <f aca="false">L1986/E1985</f>
        <v>0.0155440414507772</v>
      </c>
      <c r="R1986" s="22" t="n">
        <f aca="false">M1986 / E1985</f>
        <v>0.0357886865017894</v>
      </c>
      <c r="S1986" s="23" t="str">
        <f aca="false">IF(N1986 &gt; 0, "UP", "DOWN")</f>
        <v>UP</v>
      </c>
      <c r="T1986" s="28" t="inlineStr">
        <f aca="false">O1986-N1986</f>
        <is>
          <t/>
        </is>
      </c>
      <c r="U1986" s="28" t="inlineStr">
        <f aca="false">P1986-N1986</f>
        <is>
          <t/>
        </is>
      </c>
      <c r="V1986" s="28" t="inlineStr">
        <f aca="false">O1986 + P1986</f>
        <is>
          <t/>
        </is>
      </c>
    </row>
    <row collapsed="false" customFormat="false" customHeight="true" hidden="false" ht="25" outlineLevel="0" r="1987">
      <c r="A1987" s="27" t="n">
        <v>39440</v>
      </c>
      <c r="B1987" s="20" t="n">
        <v>195.03</v>
      </c>
      <c r="C1987" s="20" t="n">
        <v>199.33</v>
      </c>
      <c r="D1987" s="20" t="n">
        <v>194.79</v>
      </c>
      <c r="E1987" s="20" t="n">
        <v>198.8</v>
      </c>
      <c r="F1987" s="20" t="n">
        <v>17150100</v>
      </c>
      <c r="G1987" s="20" t="n">
        <v>197.95</v>
      </c>
      <c r="I1987" s="20" t="n">
        <f aca="false">E1987-B1987</f>
        <v>3.77000000000001</v>
      </c>
      <c r="J1987" s="20" t="n">
        <f aca="false">C1987-B1987</f>
        <v>4.30000000000001</v>
      </c>
      <c r="K1987" s="20" t="n">
        <f aca="false">D1987-B1987</f>
        <v>-0.240000000000009</v>
      </c>
      <c r="L1987" s="20" t="n">
        <f aca="false">B1987 - E1986</f>
        <v>1.12</v>
      </c>
      <c r="M1987" s="20" t="n">
        <f aca="false">E1987 - E1986</f>
        <v>4.89000000000002</v>
      </c>
      <c r="N1987" s="22" t="n">
        <f aca="false">(I1987 / B1987)</f>
        <v>0.0193303594318823</v>
      </c>
      <c r="O1987" s="22" t="n">
        <f aca="false">(J1987 / B1987)</f>
        <v>0.0220478900681947</v>
      </c>
      <c r="P1987" s="22" t="n">
        <f aca="false">K1987 / B1987</f>
        <v>-0.001230579910783</v>
      </c>
      <c r="Q1987" s="22" t="n">
        <f aca="false">L1987/E1986</f>
        <v>0.00577587540611626</v>
      </c>
      <c r="R1987" s="22" t="n">
        <f aca="false">M1987 / E1986</f>
        <v>0.0252178845856326</v>
      </c>
      <c r="S1987" s="23" t="str">
        <f aca="false">IF(N1987 &gt; 0, "UP", "DOWN")</f>
        <v>UP</v>
      </c>
      <c r="T1987" s="28" t="inlineStr">
        <f aca="false">O1987-N1987</f>
        <is>
          <t/>
        </is>
      </c>
      <c r="U1987" s="28" t="inlineStr">
        <f aca="false">P1987-N1987</f>
        <is>
          <t/>
        </is>
      </c>
      <c r="V1987" s="28" t="inlineStr">
        <f aca="false">O1987 + P1987</f>
        <is>
          <t/>
        </is>
      </c>
    </row>
    <row collapsed="false" customFormat="false" customHeight="true" hidden="false" ht="25" outlineLevel="0" r="1988">
      <c r="A1988" s="27" t="n">
        <v>39442</v>
      </c>
      <c r="B1988" s="20" t="n">
        <v>199.01</v>
      </c>
      <c r="C1988" s="20" t="n">
        <v>200.96</v>
      </c>
      <c r="D1988" s="20" t="n">
        <v>196.82</v>
      </c>
      <c r="E1988" s="20" t="n">
        <v>198.95</v>
      </c>
      <c r="F1988" s="20" t="n">
        <v>25133300</v>
      </c>
      <c r="G1988" s="20" t="n">
        <v>198.1</v>
      </c>
      <c r="I1988" s="20" t="n">
        <f aca="false">E1988-B1988</f>
        <v>-0.0600000000000023</v>
      </c>
      <c r="J1988" s="20" t="n">
        <f aca="false">C1988-B1988</f>
        <v>1.95000000000002</v>
      </c>
      <c r="K1988" s="20" t="n">
        <f aca="false">D1988-B1988</f>
        <v>-2.19</v>
      </c>
      <c r="L1988" s="20" t="n">
        <f aca="false">B1988 - E1987</f>
        <v>0.20999999999998</v>
      </c>
      <c r="M1988" s="20" t="n">
        <f aca="false">E1988 - E1987</f>
        <v>0.149999999999977</v>
      </c>
      <c r="N1988" s="22" t="n">
        <f aca="false">(I1988 / B1988)</f>
        <v>-0.000301492387317232</v>
      </c>
      <c r="O1988" s="22" t="n">
        <f aca="false">(J1988 / B1988)</f>
        <v>0.00979850258780974</v>
      </c>
      <c r="P1988" s="22" t="n">
        <f aca="false">K1988 / B1988</f>
        <v>-0.0110044721370785</v>
      </c>
      <c r="Q1988" s="22" t="n">
        <f aca="false">L1988/E1987</f>
        <v>0.00105633802816891</v>
      </c>
      <c r="R1988" s="22" t="n">
        <f aca="false">M1988 / E1987</f>
        <v>0.000754527162977753</v>
      </c>
      <c r="S1988" s="23" t="str">
        <f aca="false">IF(N1988 &gt; 0, "UP", "DOWN")</f>
        <v>DOWN</v>
      </c>
      <c r="T1988" s="28" t="inlineStr">
        <f aca="false">O1988-N1988</f>
        <is>
          <t/>
        </is>
      </c>
      <c r="U1988" s="28" t="inlineStr">
        <f aca="false">P1988-N1988</f>
        <is>
          <t/>
        </is>
      </c>
      <c r="V1988" s="28" t="inlineStr">
        <f aca="false">O1988 + P1988</f>
        <is>
          <t/>
        </is>
      </c>
    </row>
    <row collapsed="false" customFormat="false" customHeight="true" hidden="false" ht="25" outlineLevel="0" r="1989">
      <c r="A1989" s="27" t="n">
        <v>39443</v>
      </c>
      <c r="B1989" s="20" t="n">
        <v>198.95</v>
      </c>
      <c r="C1989" s="20" t="n">
        <v>202.96</v>
      </c>
      <c r="D1989" s="20" t="n">
        <v>197.8</v>
      </c>
      <c r="E1989" s="20" t="n">
        <v>198.57</v>
      </c>
      <c r="F1989" s="20" t="n">
        <v>28411700</v>
      </c>
      <c r="G1989" s="20" t="n">
        <v>197.72</v>
      </c>
      <c r="I1989" s="20" t="n">
        <f aca="false">E1989-B1989</f>
        <v>-0.379999999999995</v>
      </c>
      <c r="J1989" s="20" t="n">
        <f aca="false">C1989-B1989</f>
        <v>4.01000000000002</v>
      </c>
      <c r="K1989" s="20" t="n">
        <f aca="false">D1989-B1989</f>
        <v>-1.14999999999998</v>
      </c>
      <c r="L1989" s="20" t="n">
        <f aca="false">B1989 - E1988</f>
        <v>0</v>
      </c>
      <c r="M1989" s="20" t="n">
        <f aca="false">E1989 - E1988</f>
        <v>-0.379999999999995</v>
      </c>
      <c r="N1989" s="22" t="n">
        <f aca="false">(I1989 / B1989)</f>
        <v>-0.00191002764513695</v>
      </c>
      <c r="O1989" s="22" t="n">
        <f aca="false">(J1989 / B1989)</f>
        <v>0.020155818044735</v>
      </c>
      <c r="P1989" s="22" t="n">
        <f aca="false">K1989 / B1989</f>
        <v>-0.00578034682080913</v>
      </c>
      <c r="Q1989" s="22" t="n">
        <f aca="false">L1989/E1988</f>
        <v>0</v>
      </c>
      <c r="R1989" s="22" t="n">
        <f aca="false">M1989 / E1988</f>
        <v>-0.00191002764513695</v>
      </c>
      <c r="S1989" s="23" t="str">
        <f aca="false">IF(N1989 &gt; 0, "UP", "DOWN")</f>
        <v>DOWN</v>
      </c>
      <c r="T1989" s="28" t="inlineStr">
        <f aca="false">O1989-N1989</f>
        <is>
          <t/>
        </is>
      </c>
      <c r="U1989" s="28" t="inlineStr">
        <f aca="false">P1989-N1989</f>
        <is>
          <t/>
        </is>
      </c>
      <c r="V1989" s="28" t="inlineStr">
        <f aca="false">O1989 + P1989</f>
        <is>
          <t/>
        </is>
      </c>
    </row>
    <row collapsed="false" customFormat="false" customHeight="true" hidden="false" ht="25" outlineLevel="0" r="1990">
      <c r="A1990" s="27" t="n">
        <v>39444</v>
      </c>
      <c r="B1990" s="20" t="n">
        <v>200.59</v>
      </c>
      <c r="C1990" s="20" t="n">
        <v>201.56</v>
      </c>
      <c r="D1990" s="20" t="n">
        <v>196.88</v>
      </c>
      <c r="E1990" s="20" t="n">
        <v>199.83</v>
      </c>
      <c r="F1990" s="20" t="n">
        <v>24987400</v>
      </c>
      <c r="G1990" s="20" t="n">
        <v>198.98</v>
      </c>
      <c r="I1990" s="20" t="n">
        <f aca="false">E1990-B1990</f>
        <v>-0.759999999999991</v>
      </c>
      <c r="J1990" s="20" t="n">
        <f aca="false">C1990-B1990</f>
        <v>0.969999999999999</v>
      </c>
      <c r="K1990" s="20" t="n">
        <f aca="false">D1990-B1990</f>
        <v>-3.71000000000001</v>
      </c>
      <c r="L1990" s="20" t="n">
        <f aca="false">B1990 - E1989</f>
        <v>2.02000000000001</v>
      </c>
      <c r="M1990" s="20" t="n">
        <f aca="false">E1990 - E1989</f>
        <v>1.26000000000002</v>
      </c>
      <c r="N1990" s="22" t="n">
        <f aca="false">(I1990 / B1990)</f>
        <v>-0.00378882297223187</v>
      </c>
      <c r="O1990" s="22" t="n">
        <f aca="false">(J1990 / B1990)</f>
        <v>0.0048357345829802</v>
      </c>
      <c r="P1990" s="22" t="n">
        <f aca="false">K1990 / B1990</f>
        <v>-0.0184954384565532</v>
      </c>
      <c r="Q1990" s="22" t="n">
        <f aca="false">L1990/E1989</f>
        <v>0.0101727350556479</v>
      </c>
      <c r="R1990" s="22" t="n">
        <f aca="false">M1990 / E1989</f>
        <v>0.0063453693911468</v>
      </c>
      <c r="S1990" s="23" t="str">
        <f aca="false">IF(N1990 &gt; 0, "UP", "DOWN")</f>
        <v>DOWN</v>
      </c>
      <c r="T1990" s="28" t="inlineStr">
        <f aca="false">O1990-N1990</f>
        <is>
          <t/>
        </is>
      </c>
      <c r="U1990" s="28" t="inlineStr">
        <f aca="false">P1990-N1990</f>
        <is>
          <t/>
        </is>
      </c>
      <c r="V1990" s="28" t="inlineStr">
        <f aca="false">O1990 + P1990</f>
        <is>
          <t/>
        </is>
      </c>
    </row>
    <row collapsed="false" customFormat="false" customHeight="true" hidden="false" ht="25" outlineLevel="0" r="1991">
      <c r="A1991" s="27" t="n">
        <v>39447</v>
      </c>
      <c r="B1991" s="20" t="n">
        <v>199.5</v>
      </c>
      <c r="C1991" s="20" t="n">
        <v>200.5</v>
      </c>
      <c r="D1991" s="20" t="n">
        <v>197.75</v>
      </c>
      <c r="E1991" s="20" t="n">
        <v>198.08</v>
      </c>
      <c r="F1991" s="20" t="n">
        <v>19261900</v>
      </c>
      <c r="G1991" s="20" t="n">
        <v>197.23</v>
      </c>
      <c r="I1991" s="20" t="n">
        <f aca="false">E1991-B1991</f>
        <v>-1.41999999999999</v>
      </c>
      <c r="J1991" s="20" t="n">
        <f aca="false">C1991-B1991</f>
        <v>1</v>
      </c>
      <c r="K1991" s="20" t="n">
        <f aca="false">D1991-B1991</f>
        <v>-1.75</v>
      </c>
      <c r="L1991" s="20" t="n">
        <f aca="false">B1991 - E1990</f>
        <v>-0.330000000000012</v>
      </c>
      <c r="M1991" s="20" t="n">
        <f aca="false">E1991 - E1990</f>
        <v>-1.75</v>
      </c>
      <c r="N1991" s="22" t="n">
        <f aca="false">(I1991 / B1991)</f>
        <v>-0.00711779448621548</v>
      </c>
      <c r="O1991" s="22" t="n">
        <f aca="false">(J1991 / B1991)</f>
        <v>0.0050125313283208</v>
      </c>
      <c r="P1991" s="22" t="n">
        <f aca="false">K1991 / B1991</f>
        <v>-0.0087719298245614</v>
      </c>
      <c r="Q1991" s="22" t="n">
        <f aca="false">L1991/E1990</f>
        <v>-0.00165140369313923</v>
      </c>
      <c r="R1991" s="22" t="n">
        <f aca="false">M1991 / E1990</f>
        <v>-0.00875744382725317</v>
      </c>
      <c r="S1991" s="23" t="str">
        <f aca="false">IF(N1991 &gt; 0, "UP", "DOWN")</f>
        <v>DOWN</v>
      </c>
      <c r="T1991" s="28" t="inlineStr">
        <f aca="false">O1991-N1991</f>
        <is>
          <t/>
        </is>
      </c>
      <c r="U1991" s="28" t="inlineStr">
        <f aca="false">P1991-N1991</f>
        <is>
          <t/>
        </is>
      </c>
      <c r="V1991" s="28" t="inlineStr">
        <f aca="false">O1991 + P1991</f>
        <is>
          <t/>
        </is>
      </c>
    </row>
    <row collapsed="false" customFormat="false" customHeight="true" hidden="false" ht="25" outlineLevel="0" r="1992">
      <c r="A1992" s="27" t="n">
        <v>39449</v>
      </c>
      <c r="B1992" s="20" t="n">
        <v>199.27</v>
      </c>
      <c r="C1992" s="20" t="n">
        <v>200.26</v>
      </c>
      <c r="D1992" s="20" t="n">
        <v>192.55</v>
      </c>
      <c r="E1992" s="20" t="n">
        <v>194.84</v>
      </c>
      <c r="F1992" s="20" t="n">
        <v>38542100</v>
      </c>
      <c r="G1992" s="20" t="n">
        <v>194.01</v>
      </c>
      <c r="I1992" s="20" t="n">
        <f aca="false">E1992-B1992</f>
        <v>-4.43000000000001</v>
      </c>
      <c r="J1992" s="20" t="n">
        <f aca="false">C1992-B1992</f>
        <v>0.989999999999981</v>
      </c>
      <c r="K1992" s="20" t="n">
        <f aca="false">D1992-B1992</f>
        <v>-6.72</v>
      </c>
      <c r="L1992" s="20" t="n">
        <f aca="false">B1992 - E1991</f>
        <v>1.19</v>
      </c>
      <c r="M1992" s="20" t="n">
        <f aca="false">E1992 - E1991</f>
        <v>-3.24000000000001</v>
      </c>
      <c r="N1992" s="22" t="n">
        <f aca="false">(I1992 / B1992)</f>
        <v>-0.0222311436744116</v>
      </c>
      <c r="O1992" s="22" t="n">
        <f aca="false">(J1992 / B1992)</f>
        <v>0.00496813368796096</v>
      </c>
      <c r="P1992" s="22" t="n">
        <f aca="false">K1992 / B1992</f>
        <v>-0.0337230892758569</v>
      </c>
      <c r="Q1992" s="22" t="n">
        <f aca="false">L1992/E1991</f>
        <v>0.00600767366720516</v>
      </c>
      <c r="R1992" s="22" t="n">
        <f aca="false">M1992 / E1991</f>
        <v>-0.0163570274636511</v>
      </c>
      <c r="S1992" s="23" t="str">
        <f aca="false">IF(N1992 &gt; 0, "UP", "DOWN")</f>
        <v>DOWN</v>
      </c>
      <c r="T1992" s="28" t="inlineStr">
        <f aca="false">O1992-N1992</f>
        <is>
          <t/>
        </is>
      </c>
      <c r="U1992" s="28" t="inlineStr">
        <f aca="false">P1992-N1992</f>
        <is>
          <t/>
        </is>
      </c>
      <c r="V1992" s="28" t="inlineStr">
        <f aca="false">O1992 + P1992</f>
        <is>
          <t/>
        </is>
      </c>
    </row>
    <row collapsed="false" customFormat="false" customHeight="true" hidden="false" ht="25" outlineLevel="0" r="1993">
      <c r="A1993" s="27" t="n">
        <v>39450</v>
      </c>
      <c r="B1993" s="20" t="n">
        <v>195.41</v>
      </c>
      <c r="C1993" s="20" t="n">
        <v>197.39</v>
      </c>
      <c r="D1993" s="20" t="n">
        <v>192.69</v>
      </c>
      <c r="E1993" s="20" t="n">
        <v>194.93</v>
      </c>
      <c r="F1993" s="20" t="n">
        <v>30073800</v>
      </c>
      <c r="G1993" s="20" t="n">
        <v>194.1</v>
      </c>
      <c r="I1993" s="20" t="n">
        <f aca="false">E1993-B1993</f>
        <v>-0.47999999999999</v>
      </c>
      <c r="J1993" s="20" t="n">
        <f aca="false">C1993-B1993</f>
        <v>1.97999999999999</v>
      </c>
      <c r="K1993" s="20" t="n">
        <f aca="false">D1993-B1993</f>
        <v>-2.72</v>
      </c>
      <c r="L1993" s="20" t="n">
        <f aca="false">B1993 - E1992</f>
        <v>0.569999999999993</v>
      </c>
      <c r="M1993" s="20" t="n">
        <f aca="false">E1993 - E1992</f>
        <v>0.0900000000000034</v>
      </c>
      <c r="N1993" s="22" t="n">
        <f aca="false">(I1993 / B1993)</f>
        <v>-0.00245637377820987</v>
      </c>
      <c r="O1993" s="22" t="n">
        <f aca="false">(J1993 / B1993)</f>
        <v>0.0101325418351159</v>
      </c>
      <c r="P1993" s="22" t="n">
        <f aca="false">K1993 / B1993</f>
        <v>-0.0139194514098562</v>
      </c>
      <c r="Q1993" s="22" t="n">
        <f aca="false">L1993/E1992</f>
        <v>0.00292547731471973</v>
      </c>
      <c r="R1993" s="22" t="n">
        <f aca="false">M1993 / E1992</f>
        <v>0.000461917470745244</v>
      </c>
      <c r="S1993" s="23" t="str">
        <f aca="false">IF(N1993 &gt; 0, "UP", "DOWN")</f>
        <v>DOWN</v>
      </c>
      <c r="T1993" s="28" t="inlineStr">
        <f aca="false">O1993-N1993</f>
        <is>
          <t/>
        </is>
      </c>
      <c r="U1993" s="28" t="inlineStr">
        <f aca="false">P1993-N1993</f>
        <is>
          <t/>
        </is>
      </c>
      <c r="V1993" s="28" t="inlineStr">
        <f aca="false">O1993 + P1993</f>
        <is>
          <t/>
        </is>
      </c>
    </row>
    <row collapsed="false" customFormat="false" customHeight="true" hidden="false" ht="25" outlineLevel="0" r="1994">
      <c r="A1994" s="27" t="n">
        <v>39451</v>
      </c>
      <c r="B1994" s="20" t="n">
        <v>191.45</v>
      </c>
      <c r="C1994" s="20" t="n">
        <v>193</v>
      </c>
      <c r="D1994" s="20" t="n">
        <v>178.89</v>
      </c>
      <c r="E1994" s="20" t="n">
        <v>180.05</v>
      </c>
      <c r="F1994" s="20" t="n">
        <v>51994000</v>
      </c>
      <c r="G1994" s="20" t="n">
        <v>179.28</v>
      </c>
      <c r="I1994" s="20" t="n">
        <f aca="false">E1994-B1994</f>
        <v>-11.4</v>
      </c>
      <c r="J1994" s="20" t="n">
        <f aca="false">C1994-B1994</f>
        <v>1.55000000000001</v>
      </c>
      <c r="K1994" s="20" t="n">
        <f aca="false">D1994-B1994</f>
        <v>-12.56</v>
      </c>
      <c r="L1994" s="20" t="n">
        <f aca="false">B1994 - E1993</f>
        <v>-3.48000000000002</v>
      </c>
      <c r="M1994" s="20" t="n">
        <f aca="false">E1994 - E1993</f>
        <v>-14.88</v>
      </c>
      <c r="N1994" s="22" t="n">
        <f aca="false">(I1994 / B1994)</f>
        <v>-0.0595455732567249</v>
      </c>
      <c r="O1994" s="22" t="n">
        <f aca="false">(J1994 / B1994)</f>
        <v>0.00809610864455477</v>
      </c>
      <c r="P1994" s="22" t="n">
        <f aca="false">K1994 / B1994</f>
        <v>-0.0656045965003918</v>
      </c>
      <c r="Q1994" s="22" t="n">
        <f aca="false">L1994/E1993</f>
        <v>-0.0178525624583185</v>
      </c>
      <c r="R1994" s="22" t="n">
        <f aca="false">M1994 / E1993</f>
        <v>-0.0763350946493613</v>
      </c>
      <c r="S1994" s="23" t="str">
        <f aca="false">IF(N1994 &gt; 0, "UP", "DOWN")</f>
        <v>DOWN</v>
      </c>
      <c r="T1994" s="28" t="inlineStr">
        <f aca="false">O1994-N1994</f>
        <is>
          <t/>
        </is>
      </c>
      <c r="U1994" s="28" t="inlineStr">
        <f aca="false">P1994-N1994</f>
        <is>
          <t/>
        </is>
      </c>
      <c r="V1994" s="28" t="inlineStr">
        <f aca="false">O1994 + P1994</f>
        <is>
          <t/>
        </is>
      </c>
    </row>
    <row collapsed="false" customFormat="false" customHeight="true" hidden="false" ht="25" outlineLevel="0" r="1995">
      <c r="A1995" s="27" t="n">
        <v>39454</v>
      </c>
      <c r="B1995" s="20" t="n">
        <v>181.25</v>
      </c>
      <c r="C1995" s="20" t="n">
        <v>183.6</v>
      </c>
      <c r="D1995" s="20" t="n">
        <v>170.23</v>
      </c>
      <c r="E1995" s="20" t="n">
        <v>177.64</v>
      </c>
      <c r="F1995" s="20" t="n">
        <v>74006900</v>
      </c>
      <c r="G1995" s="20" t="n">
        <v>176.88</v>
      </c>
      <c r="I1995" s="20" t="n">
        <f aca="false">E1995-B1995</f>
        <v>-3.61000000000001</v>
      </c>
      <c r="J1995" s="20" t="n">
        <f aca="false">C1995-B1995</f>
        <v>2.34999999999999</v>
      </c>
      <c r="K1995" s="20" t="n">
        <f aca="false">D1995-B1995</f>
        <v>-11.02</v>
      </c>
      <c r="L1995" s="20" t="n">
        <f aca="false">B1995 - E1994</f>
        <v>1.19999999999999</v>
      </c>
      <c r="M1995" s="20" t="n">
        <f aca="false">E1995 - E1994</f>
        <v>-2.41000000000002</v>
      </c>
      <c r="N1995" s="22" t="n">
        <f aca="false">(I1995 / B1995)</f>
        <v>-0.0199172413793104</v>
      </c>
      <c r="O1995" s="22" t="n">
        <f aca="false">(J1995 / B1995)</f>
        <v>0.0129655172413793</v>
      </c>
      <c r="P1995" s="22" t="n">
        <f aca="false">K1995 / B1995</f>
        <v>-0.0608000000000001</v>
      </c>
      <c r="Q1995" s="22" t="n">
        <f aca="false">L1995/E1994</f>
        <v>0.00666481532907519</v>
      </c>
      <c r="R1995" s="22" t="n">
        <f aca="false">M1995 / E1994</f>
        <v>-0.0133851707858929</v>
      </c>
      <c r="S1995" s="23" t="str">
        <f aca="false">IF(N1995 &gt; 0, "UP", "DOWN")</f>
        <v>DOWN</v>
      </c>
      <c r="T1995" s="28" t="inlineStr">
        <f aca="false">O1995-N1995</f>
        <is>
          <t/>
        </is>
      </c>
      <c r="U1995" s="28" t="inlineStr">
        <f aca="false">P1995-N1995</f>
        <is>
          <t/>
        </is>
      </c>
      <c r="V1995" s="28" t="inlineStr">
        <f aca="false">O1995 + P1995</f>
        <is>
          <t/>
        </is>
      </c>
    </row>
    <row collapsed="false" customFormat="false" customHeight="true" hidden="false" ht="25" outlineLevel="0" r="1996">
      <c r="A1996" s="27" t="n">
        <v>39455</v>
      </c>
      <c r="B1996" s="20" t="n">
        <v>180.14</v>
      </c>
      <c r="C1996" s="20" t="n">
        <v>182.46</v>
      </c>
      <c r="D1996" s="20" t="n">
        <v>170.8</v>
      </c>
      <c r="E1996" s="20" t="n">
        <v>171.25</v>
      </c>
      <c r="F1996" s="20" t="n">
        <v>54422000</v>
      </c>
      <c r="G1996" s="20" t="n">
        <v>170.52</v>
      </c>
      <c r="I1996" s="20" t="n">
        <f aca="false">E1996-B1996</f>
        <v>-8.88999999999999</v>
      </c>
      <c r="J1996" s="20" t="n">
        <f aca="false">C1996-B1996</f>
        <v>2.32000000000002</v>
      </c>
      <c r="K1996" s="20" t="n">
        <f aca="false">D1996-B1996</f>
        <v>-9.33999999999998</v>
      </c>
      <c r="L1996" s="20" t="n">
        <f aca="false">B1996 - E1995</f>
        <v>2.5</v>
      </c>
      <c r="M1996" s="20" t="n">
        <f aca="false">E1996 - E1995</f>
        <v>-6.38999999999999</v>
      </c>
      <c r="N1996" s="22" t="n">
        <f aca="false">(I1996 / B1996)</f>
        <v>-0.0493505051626512</v>
      </c>
      <c r="O1996" s="22" t="n">
        <f aca="false">(J1996 / B1996)</f>
        <v>0.0128788719884535</v>
      </c>
      <c r="P1996" s="22" t="n">
        <f aca="false">K1996 / B1996</f>
        <v>-0.051848562229377</v>
      </c>
      <c r="Q1996" s="22" t="n">
        <f aca="false">L1996/E1995</f>
        <v>0.01407340689034</v>
      </c>
      <c r="R1996" s="22" t="n">
        <f aca="false">M1996 / E1995</f>
        <v>-0.035971628011709</v>
      </c>
      <c r="S1996" s="23" t="str">
        <f aca="false">IF(N1996 &gt; 0, "UP", "DOWN")</f>
        <v>DOWN</v>
      </c>
      <c r="T1996" s="28" t="inlineStr">
        <f aca="false">O1996-N1996</f>
        <is>
          <t/>
        </is>
      </c>
      <c r="U1996" s="28" t="inlineStr">
        <f aca="false">P1996-N1996</f>
        <is>
          <t/>
        </is>
      </c>
      <c r="V1996" s="28" t="inlineStr">
        <f aca="false">O1996 + P1996</f>
        <is>
          <t/>
        </is>
      </c>
    </row>
    <row collapsed="false" customFormat="false" customHeight="true" hidden="false" ht="25" outlineLevel="0" r="1997">
      <c r="A1997" s="27" t="n">
        <v>39456</v>
      </c>
      <c r="B1997" s="20" t="n">
        <v>171.3</v>
      </c>
      <c r="C1997" s="20" t="n">
        <v>179.5</v>
      </c>
      <c r="D1997" s="20" t="n">
        <v>168.3</v>
      </c>
      <c r="E1997" s="20" t="n">
        <v>179.4</v>
      </c>
      <c r="F1997" s="20" t="n">
        <v>64781500</v>
      </c>
      <c r="G1997" s="20" t="n">
        <v>178.63</v>
      </c>
      <c r="I1997" s="20" t="n">
        <f aca="false">E1997-B1997</f>
        <v>8.09999999999999</v>
      </c>
      <c r="J1997" s="20" t="n">
        <f aca="false">C1997-B1997</f>
        <v>8.19999999999999</v>
      </c>
      <c r="K1997" s="20" t="n">
        <f aca="false">D1997-B1997</f>
        <v>-3</v>
      </c>
      <c r="L1997" s="20" t="n">
        <f aca="false">B1997 - E1996</f>
        <v>0.0500000000000114</v>
      </c>
      <c r="M1997" s="20" t="n">
        <f aca="false">E1997 - E1996</f>
        <v>8.15000000000001</v>
      </c>
      <c r="N1997" s="22" t="n">
        <f aca="false">(I1997 / B1997)</f>
        <v>0.0472854640980735</v>
      </c>
      <c r="O1997" s="22" t="n">
        <f aca="false">(J1997 / B1997)</f>
        <v>0.0478692352597781</v>
      </c>
      <c r="P1997" s="22" t="n">
        <f aca="false">K1997 / B1997</f>
        <v>-0.0175131348511384</v>
      </c>
      <c r="Q1997" s="22" t="n">
        <f aca="false">L1997/E1996</f>
        <v>0.000291970802919774</v>
      </c>
      <c r="R1997" s="22" t="n">
        <f aca="false">M1997 / E1996</f>
        <v>0.0475912408759124</v>
      </c>
      <c r="S1997" s="23" t="str">
        <f aca="false">IF(N1997 &gt; 0, "UP", "DOWN")</f>
        <v>UP</v>
      </c>
      <c r="T1997" s="28" t="inlineStr">
        <f aca="false">O1997-N1997</f>
        <is>
          <t/>
        </is>
      </c>
      <c r="U1997" s="28" t="inlineStr">
        <f aca="false">P1997-N1997</f>
        <is>
          <t/>
        </is>
      </c>
      <c r="V1997" s="28" t="inlineStr">
        <f aca="false">O1997 + P1997</f>
        <is>
          <t/>
        </is>
      </c>
    </row>
    <row collapsed="false" customFormat="false" customHeight="true" hidden="false" ht="25" outlineLevel="0" r="1998">
      <c r="A1998" s="27" t="n">
        <v>39457</v>
      </c>
      <c r="B1998" s="20" t="n">
        <v>177.58</v>
      </c>
      <c r="C1998" s="20" t="n">
        <v>181</v>
      </c>
      <c r="D1998" s="20" t="n">
        <v>175.41</v>
      </c>
      <c r="E1998" s="20" t="n">
        <v>178.02</v>
      </c>
      <c r="F1998" s="20" t="n">
        <v>52963400</v>
      </c>
      <c r="G1998" s="20" t="n">
        <v>177.26</v>
      </c>
      <c r="I1998" s="20" t="n">
        <f aca="false">E1998-B1998</f>
        <v>0.439999999999998</v>
      </c>
      <c r="J1998" s="20" t="n">
        <f aca="false">C1998-B1998</f>
        <v>3.41999999999999</v>
      </c>
      <c r="K1998" s="20" t="n">
        <f aca="false">D1998-B1998</f>
        <v>-2.17000000000002</v>
      </c>
      <c r="L1998" s="20" t="n">
        <f aca="false">B1998 - E1997</f>
        <v>-1.81999999999999</v>
      </c>
      <c r="M1998" s="20" t="n">
        <f aca="false">E1998 - E1997</f>
        <v>-1.38</v>
      </c>
      <c r="N1998" s="22" t="n">
        <f aca="false">(I1998 / B1998)</f>
        <v>0.00247775650411081</v>
      </c>
      <c r="O1998" s="22" t="n">
        <f aca="false">(J1998 / B1998)</f>
        <v>0.0192589255546795</v>
      </c>
      <c r="P1998" s="22" t="n">
        <f aca="false">K1998 / B1998</f>
        <v>-0.0122198445770921</v>
      </c>
      <c r="Q1998" s="22" t="n">
        <f aca="false">L1998/E1997</f>
        <v>-0.0101449275362318</v>
      </c>
      <c r="R1998" s="22" t="n">
        <f aca="false">M1998 / E1997</f>
        <v>-0.00769230769230767</v>
      </c>
      <c r="S1998" s="23" t="str">
        <f aca="false">IF(N1998 &gt; 0, "UP", "DOWN")</f>
        <v>UP</v>
      </c>
      <c r="T1998" s="28" t="inlineStr">
        <f aca="false">O1998-N1998</f>
        <is>
          <t/>
        </is>
      </c>
      <c r="U1998" s="28" t="inlineStr">
        <f aca="false">P1998-N1998</f>
        <is>
          <t/>
        </is>
      </c>
      <c r="V1998" s="28" t="inlineStr">
        <f aca="false">O1998 + P1998</f>
        <is>
          <t/>
        </is>
      </c>
    </row>
    <row collapsed="false" customFormat="false" customHeight="true" hidden="false" ht="25" outlineLevel="0" r="1999">
      <c r="A1999" s="27" t="n">
        <v>39458</v>
      </c>
      <c r="B1999" s="20" t="n">
        <v>176</v>
      </c>
      <c r="C1999" s="20" t="n">
        <v>177.85</v>
      </c>
      <c r="D1999" s="20" t="n">
        <v>170</v>
      </c>
      <c r="E1999" s="20" t="n">
        <v>172.69</v>
      </c>
      <c r="F1999" s="20" t="n">
        <v>44010200</v>
      </c>
      <c r="G1999" s="20" t="n">
        <v>171.95</v>
      </c>
      <c r="I1999" s="20" t="n">
        <f aca="false">E1999-B1999</f>
        <v>-3.31</v>
      </c>
      <c r="J1999" s="20" t="n">
        <f aca="false">C1999-B1999</f>
        <v>1.84999999999999</v>
      </c>
      <c r="K1999" s="20" t="n">
        <f aca="false">D1999-B1999</f>
        <v>-6</v>
      </c>
      <c r="L1999" s="20" t="n">
        <f aca="false">B1999 - E1998</f>
        <v>-2.02000000000001</v>
      </c>
      <c r="M1999" s="20" t="n">
        <f aca="false">E1999 - E1998</f>
        <v>-5.33000000000001</v>
      </c>
      <c r="N1999" s="22" t="n">
        <f aca="false">(I1999 / B1999)</f>
        <v>-0.0188068181818182</v>
      </c>
      <c r="O1999" s="22" t="n">
        <f aca="false">(J1999 / B1999)</f>
        <v>0.0105113636363636</v>
      </c>
      <c r="P1999" s="22" t="n">
        <f aca="false">K1999 / B1999</f>
        <v>-0.0340909090909091</v>
      </c>
      <c r="Q1999" s="22" t="n">
        <f aca="false">L1999/E1998</f>
        <v>-0.0113470396584654</v>
      </c>
      <c r="R1999" s="22" t="n">
        <f aca="false">M1999 / E1998</f>
        <v>-0.029940456128525</v>
      </c>
      <c r="S1999" s="23" t="str">
        <f aca="false">IF(N1999 &gt; 0, "UP", "DOWN")</f>
        <v>DOWN</v>
      </c>
      <c r="T1999" s="28" t="inlineStr">
        <f aca="false">O1999-N1999</f>
        <is>
          <t/>
        </is>
      </c>
      <c r="U1999" s="28" t="inlineStr">
        <f aca="false">P1999-N1999</f>
        <is>
          <t/>
        </is>
      </c>
      <c r="V1999" s="28" t="inlineStr">
        <f aca="false">O1999 + P1999</f>
        <is>
          <t/>
        </is>
      </c>
    </row>
    <row collapsed="false" customFormat="false" customHeight="true" hidden="false" ht="25" outlineLevel="0" r="2000">
      <c r="A2000" s="27" t="n">
        <v>39461</v>
      </c>
      <c r="B2000" s="20" t="n">
        <v>177.52</v>
      </c>
      <c r="C2000" s="20" t="n">
        <v>179.42</v>
      </c>
      <c r="D2000" s="20" t="n">
        <v>175.17</v>
      </c>
      <c r="E2000" s="20" t="n">
        <v>178.78</v>
      </c>
      <c r="F2000" s="20" t="n">
        <v>39301800</v>
      </c>
      <c r="G2000" s="20" t="n">
        <v>178.02</v>
      </c>
      <c r="I2000" s="20" t="n">
        <f aca="false">E2000-B2000</f>
        <v>1.25999999999999</v>
      </c>
      <c r="J2000" s="20" t="n">
        <f aca="false">C2000-B2000</f>
        <v>1.89999999999998</v>
      </c>
      <c r="K2000" s="20" t="n">
        <f aca="false">D2000-B2000</f>
        <v>-2.35000000000002</v>
      </c>
      <c r="L2000" s="20" t="n">
        <f aca="false">B2000 - E1999</f>
        <v>4.83000000000001</v>
      </c>
      <c r="M2000" s="20" t="n">
        <f aca="false">E2000 - E1999</f>
        <v>6.09</v>
      </c>
      <c r="N2000" s="22" t="n">
        <f aca="false">(I2000 / B2000)</f>
        <v>0.0070977917981072</v>
      </c>
      <c r="O2000" s="22" t="n">
        <f aca="false">(J2000 / B2000)</f>
        <v>0.0107030193780981</v>
      </c>
      <c r="P2000" s="22" t="n">
        <f aca="false">K2000 / B2000</f>
        <v>-0.0132379450202795</v>
      </c>
      <c r="Q2000" s="22" t="n">
        <f aca="false">L2000/E1999</f>
        <v>0.0279691933522498</v>
      </c>
      <c r="R2000" s="22" t="n">
        <f aca="false">M2000 / E1999</f>
        <v>0.0352655046615322</v>
      </c>
      <c r="S2000" s="23" t="str">
        <f aca="false">IF(N2000 &gt; 0, "UP", "DOWN")</f>
        <v>UP</v>
      </c>
      <c r="T2000" s="28" t="inlineStr">
        <f aca="false">O2000-N2000</f>
        <is>
          <t/>
        </is>
      </c>
      <c r="U2000" s="28" t="inlineStr">
        <f aca="false">P2000-N2000</f>
        <is>
          <t/>
        </is>
      </c>
      <c r="V2000" s="28" t="inlineStr">
        <f aca="false">O2000 + P2000</f>
        <is>
          <t/>
        </is>
      </c>
    </row>
    <row collapsed="false" customFormat="false" customHeight="true" hidden="false" ht="25" outlineLevel="0" r="2001">
      <c r="A2001" s="27" t="n">
        <v>39462</v>
      </c>
      <c r="B2001" s="20" t="n">
        <v>177.72</v>
      </c>
      <c r="C2001" s="20" t="n">
        <v>179.22</v>
      </c>
      <c r="D2001" s="20" t="n">
        <v>164.66</v>
      </c>
      <c r="E2001" s="20" t="n">
        <v>169.04</v>
      </c>
      <c r="F2001" s="20" t="n">
        <v>83688500</v>
      </c>
      <c r="G2001" s="20" t="n">
        <v>168.32</v>
      </c>
      <c r="I2001" s="20" t="n">
        <f aca="false">E2001-B2001</f>
        <v>-8.68000000000001</v>
      </c>
      <c r="J2001" s="20" t="n">
        <f aca="false">C2001-B2001</f>
        <v>1.5</v>
      </c>
      <c r="K2001" s="20" t="n">
        <f aca="false">D2001-B2001</f>
        <v>-13.06</v>
      </c>
      <c r="L2001" s="20" t="n">
        <f aca="false">B2001 - E2000</f>
        <v>-1.06</v>
      </c>
      <c r="M2001" s="20" t="n">
        <f aca="false">E2001 - E2000</f>
        <v>-9.74000000000001</v>
      </c>
      <c r="N2001" s="22" t="n">
        <f aca="false">(I2001 / B2001)</f>
        <v>-0.0488408732838173</v>
      </c>
      <c r="O2001" s="22" t="n">
        <f aca="false">(J2001 / B2001)</f>
        <v>0.00844024307900068</v>
      </c>
      <c r="P2001" s="22" t="n">
        <f aca="false">K2001 / B2001</f>
        <v>-0.0734863830744992</v>
      </c>
      <c r="Q2001" s="22" t="n">
        <f aca="false">L2001/E2000</f>
        <v>-0.00592907484058621</v>
      </c>
      <c r="R2001" s="22" t="n">
        <f aca="false">M2001 / E2000</f>
        <v>-0.0544803669314242</v>
      </c>
      <c r="S2001" s="23" t="str">
        <f aca="false">IF(N2001 &gt; 0, "UP", "DOWN")</f>
        <v>DOWN</v>
      </c>
      <c r="T2001" s="28" t="inlineStr">
        <f aca="false">O2001-N2001</f>
        <is>
          <t/>
        </is>
      </c>
      <c r="U2001" s="28" t="inlineStr">
        <f aca="false">P2001-N2001</f>
        <is>
          <t/>
        </is>
      </c>
      <c r="V2001" s="28" t="inlineStr">
        <f aca="false">O2001 + P2001</f>
        <is>
          <t/>
        </is>
      </c>
    </row>
    <row collapsed="false" customFormat="false" customHeight="true" hidden="false" ht="25" outlineLevel="0" r="2002">
      <c r="A2002" s="27" t="n">
        <v>39463</v>
      </c>
      <c r="B2002" s="20" t="n">
        <v>165.23</v>
      </c>
      <c r="C2002" s="20" t="n">
        <v>169.01</v>
      </c>
      <c r="D2002" s="20" t="n">
        <v>156.7</v>
      </c>
      <c r="E2002" s="20" t="n">
        <v>159.64</v>
      </c>
      <c r="F2002" s="20" t="n">
        <v>79065900</v>
      </c>
      <c r="G2002" s="20" t="n">
        <v>158.96</v>
      </c>
      <c r="I2002" s="20" t="n">
        <f aca="false">E2002-B2002</f>
        <v>-5.59</v>
      </c>
      <c r="J2002" s="20" t="n">
        <f aca="false">C2002-B2002</f>
        <v>3.78</v>
      </c>
      <c r="K2002" s="20" t="n">
        <f aca="false">D2002-B2002</f>
        <v>-8.53</v>
      </c>
      <c r="L2002" s="20" t="n">
        <f aca="false">B2002 - E2001</f>
        <v>-3.81</v>
      </c>
      <c r="M2002" s="20" t="n">
        <f aca="false">E2002 - E2001</f>
        <v>-9.40000000000001</v>
      </c>
      <c r="N2002" s="22" t="n">
        <f aca="false">(I2002 / B2002)</f>
        <v>-0.0338316286388671</v>
      </c>
      <c r="O2002" s="22" t="n">
        <f aca="false">(J2002 / B2002)</f>
        <v>0.0228772014767294</v>
      </c>
      <c r="P2002" s="22" t="n">
        <f aca="false">K2002 / B2002</f>
        <v>-0.0516250075652121</v>
      </c>
      <c r="Q2002" s="22" t="n">
        <f aca="false">L2002/E2001</f>
        <v>-0.0225390440132513</v>
      </c>
      <c r="R2002" s="22" t="n">
        <f aca="false">M2002 / E2001</f>
        <v>-0.055608140085187</v>
      </c>
      <c r="S2002" s="23" t="str">
        <f aca="false">IF(N2002 &gt; 0, "UP", "DOWN")</f>
        <v>DOWN</v>
      </c>
      <c r="T2002" s="28" t="inlineStr">
        <f aca="false">O2002-N2002</f>
        <is>
          <t/>
        </is>
      </c>
      <c r="U2002" s="28" t="inlineStr">
        <f aca="false">P2002-N2002</f>
        <is>
          <t/>
        </is>
      </c>
      <c r="V2002" s="28" t="inlineStr">
        <f aca="false">O2002 + P2002</f>
        <is>
          <t/>
        </is>
      </c>
    </row>
    <row collapsed="false" customFormat="false" customHeight="true" hidden="false" ht="25" outlineLevel="0" r="2003">
      <c r="A2003" s="27" t="n">
        <v>39464</v>
      </c>
      <c r="B2003" s="20" t="n">
        <v>161.51</v>
      </c>
      <c r="C2003" s="20" t="n">
        <v>165.36</v>
      </c>
      <c r="D2003" s="20" t="n">
        <v>158.42</v>
      </c>
      <c r="E2003" s="20" t="n">
        <v>160.89</v>
      </c>
      <c r="F2003" s="20" t="n">
        <v>62780700</v>
      </c>
      <c r="G2003" s="20" t="n">
        <v>160.2</v>
      </c>
      <c r="I2003" s="20" t="n">
        <f aca="false">E2003-B2003</f>
        <v>-0.620000000000005</v>
      </c>
      <c r="J2003" s="20" t="n">
        <f aca="false">C2003-B2003</f>
        <v>3.85000000000002</v>
      </c>
      <c r="K2003" s="20" t="n">
        <f aca="false">D2003-B2003</f>
        <v>-3.09</v>
      </c>
      <c r="L2003" s="20" t="n">
        <f aca="false">B2003 - E2002</f>
        <v>1.87</v>
      </c>
      <c r="M2003" s="20" t="n">
        <f aca="false">E2003 - E2002</f>
        <v>1.25</v>
      </c>
      <c r="N2003" s="22" t="n">
        <f aca="false">(I2003 / B2003)</f>
        <v>-0.00383877159309024</v>
      </c>
      <c r="O2003" s="22" t="n">
        <f aca="false">(J2003 / B2003)</f>
        <v>0.0238375332796732</v>
      </c>
      <c r="P2003" s="22" t="n">
        <f aca="false">K2003 / B2003</f>
        <v>-0.0191319422945948</v>
      </c>
      <c r="Q2003" s="22" t="n">
        <f aca="false">L2003/E2002</f>
        <v>0.0117138561763969</v>
      </c>
      <c r="R2003" s="22" t="n">
        <f aca="false">M2003 / E2002</f>
        <v>0.00783011776497119</v>
      </c>
      <c r="S2003" s="23" t="str">
        <f aca="false">IF(N2003 &gt; 0, "UP", "DOWN")</f>
        <v>DOWN</v>
      </c>
      <c r="T2003" s="28" t="inlineStr">
        <f aca="false">O2003-N2003</f>
        <is>
          <t/>
        </is>
      </c>
      <c r="U2003" s="28" t="inlineStr">
        <f aca="false">P2003-N2003</f>
        <is>
          <t/>
        </is>
      </c>
      <c r="V2003" s="28" t="inlineStr">
        <f aca="false">O2003 + P2003</f>
        <is>
          <t/>
        </is>
      </c>
    </row>
    <row collapsed="false" customFormat="false" customHeight="true" hidden="false" ht="25" outlineLevel="0" r="2004">
      <c r="A2004" s="27" t="n">
        <v>39465</v>
      </c>
      <c r="B2004" s="20" t="n">
        <v>161.71</v>
      </c>
      <c r="C2004" s="20" t="n">
        <v>165.75</v>
      </c>
      <c r="D2004" s="20" t="n">
        <v>159.61</v>
      </c>
      <c r="E2004" s="20" t="n">
        <v>161.36</v>
      </c>
      <c r="F2004" s="20" t="n">
        <v>61583700</v>
      </c>
      <c r="G2004" s="20" t="n">
        <v>160.67</v>
      </c>
      <c r="I2004" s="20" t="n">
        <f aca="false">E2004-B2004</f>
        <v>-0.349999999999994</v>
      </c>
      <c r="J2004" s="20" t="n">
        <f aca="false">C2004-B2004</f>
        <v>4.03999999999999</v>
      </c>
      <c r="K2004" s="20" t="n">
        <f aca="false">D2004-B2004</f>
        <v>-2.09999999999999</v>
      </c>
      <c r="L2004" s="20" t="n">
        <f aca="false">B2004 - E2003</f>
        <v>0.820000000000022</v>
      </c>
      <c r="M2004" s="20" t="n">
        <f aca="false">E2004 - E2003</f>
        <v>0.470000000000027</v>
      </c>
      <c r="N2004" s="22" t="n">
        <f aca="false">(I2004 / B2004)</f>
        <v>-0.00216436831364785</v>
      </c>
      <c r="O2004" s="22" t="n">
        <f aca="false">(J2004 / B2004)</f>
        <v>0.0249829942489641</v>
      </c>
      <c r="P2004" s="22" t="n">
        <f aca="false">K2004 / B2004</f>
        <v>-0.0129862098818873</v>
      </c>
      <c r="Q2004" s="22" t="n">
        <f aca="false">L2004/E2003</f>
        <v>0.00509664988501474</v>
      </c>
      <c r="R2004" s="22" t="n">
        <f aca="false">M2004 / E2003</f>
        <v>0.00292125054385001</v>
      </c>
      <c r="S2004" s="23" t="str">
        <f aca="false">IF(N2004 &gt; 0, "UP", "DOWN")</f>
        <v>DOWN</v>
      </c>
      <c r="T2004" s="28" t="inlineStr">
        <f aca="false">O2004-N2004</f>
        <is>
          <t/>
        </is>
      </c>
      <c r="U2004" s="28" t="inlineStr">
        <f aca="false">P2004-N2004</f>
        <is>
          <t/>
        </is>
      </c>
      <c r="V2004" s="28" t="inlineStr">
        <f aca="false">O2004 + P2004</f>
        <is>
          <t/>
        </is>
      </c>
    </row>
    <row collapsed="false" customFormat="false" customHeight="true" hidden="false" ht="25" outlineLevel="0" r="2005">
      <c r="A2005" s="27" t="n">
        <v>39469</v>
      </c>
      <c r="B2005" s="20" t="n">
        <v>148.06</v>
      </c>
      <c r="C2005" s="20" t="n">
        <v>159.98</v>
      </c>
      <c r="D2005" s="20" t="n">
        <v>146</v>
      </c>
      <c r="E2005" s="20" t="n">
        <v>155.64</v>
      </c>
      <c r="F2005" s="20" t="n">
        <v>86955500</v>
      </c>
      <c r="G2005" s="20" t="n">
        <v>154.97</v>
      </c>
      <c r="I2005" s="20" t="n">
        <f aca="false">E2005-B2005</f>
        <v>7.57999999999998</v>
      </c>
      <c r="J2005" s="20" t="n">
        <f aca="false">C2005-B2005</f>
        <v>11.92</v>
      </c>
      <c r="K2005" s="20" t="n">
        <f aca="false">D2005-B2005</f>
        <v>-2.06</v>
      </c>
      <c r="L2005" s="20" t="n">
        <f aca="false">B2005 - E2004</f>
        <v>-13.3</v>
      </c>
      <c r="M2005" s="20" t="n">
        <f aca="false">E2005 - E2004</f>
        <v>-5.72000000000003</v>
      </c>
      <c r="N2005" s="22" t="n">
        <f aca="false">(I2005 / B2005)</f>
        <v>0.0511954612994731</v>
      </c>
      <c r="O2005" s="22" t="n">
        <f aca="false">(J2005 / B2005)</f>
        <v>0.08050790220181</v>
      </c>
      <c r="P2005" s="22" t="n">
        <f aca="false">K2005 / B2005</f>
        <v>-0.0139132784006484</v>
      </c>
      <c r="Q2005" s="22" t="n">
        <f aca="false">L2005/E2004</f>
        <v>-0.0824243926623699</v>
      </c>
      <c r="R2005" s="22" t="n">
        <f aca="false">M2005 / E2004</f>
        <v>-0.0354486861675758</v>
      </c>
      <c r="S2005" s="23" t="str">
        <f aca="false">IF(N2005 &gt; 0, "UP", "DOWN")</f>
        <v>UP</v>
      </c>
      <c r="T2005" s="28" t="inlineStr">
        <f aca="false">O2005-N2005</f>
        <is>
          <t/>
        </is>
      </c>
      <c r="U2005" s="28" t="inlineStr">
        <f aca="false">P2005-N2005</f>
        <is>
          <t/>
        </is>
      </c>
      <c r="V2005" s="28" t="inlineStr">
        <f aca="false">O2005 + P2005</f>
        <is>
          <t/>
        </is>
      </c>
    </row>
    <row collapsed="false" customFormat="false" customHeight="true" hidden="false" ht="25" outlineLevel="0" r="2006">
      <c r="A2006" s="27" t="n">
        <v>39470</v>
      </c>
      <c r="B2006" s="20" t="n">
        <v>136.19</v>
      </c>
      <c r="C2006" s="20" t="n">
        <v>140</v>
      </c>
      <c r="D2006" s="20" t="n">
        <v>126.14</v>
      </c>
      <c r="E2006" s="20" t="n">
        <v>139.07</v>
      </c>
      <c r="F2006" s="20" t="n">
        <v>120463200</v>
      </c>
      <c r="G2006" s="20" t="n">
        <v>138.48</v>
      </c>
      <c r="I2006" s="20" t="n">
        <f aca="false">E2006-B2006</f>
        <v>2.88</v>
      </c>
      <c r="J2006" s="20" t="n">
        <f aca="false">C2006-B2006</f>
        <v>3.81</v>
      </c>
      <c r="K2006" s="20" t="n">
        <f aca="false">D2006-B2006</f>
        <v>-10.05</v>
      </c>
      <c r="L2006" s="20" t="n">
        <f aca="false">B2006 - E2005</f>
        <v>-19.45</v>
      </c>
      <c r="M2006" s="20" t="n">
        <f aca="false">E2006 - E2005</f>
        <v>-16.57</v>
      </c>
      <c r="N2006" s="22" t="n">
        <f aca="false">(I2006 / B2006)</f>
        <v>0.0211469270871576</v>
      </c>
      <c r="O2006" s="22" t="n">
        <f aca="false">(J2006 / B2006)</f>
        <v>0.0279756222923857</v>
      </c>
      <c r="P2006" s="22" t="n">
        <f aca="false">K2006 / B2006</f>
        <v>-0.0737939643145605</v>
      </c>
      <c r="Q2006" s="22" t="n">
        <f aca="false">L2006/E2005</f>
        <v>-0.12496787458237</v>
      </c>
      <c r="R2006" s="22" t="n">
        <f aca="false">M2006 / E2005</f>
        <v>-0.106463634027242</v>
      </c>
      <c r="S2006" s="23" t="str">
        <f aca="false">IF(N2006 &gt; 0, "UP", "DOWN")</f>
        <v>UP</v>
      </c>
      <c r="T2006" s="28" t="inlineStr">
        <f aca="false">O2006-N2006</f>
        <is>
          <t/>
        </is>
      </c>
      <c r="U2006" s="28" t="inlineStr">
        <f aca="false">P2006-N2006</f>
        <is>
          <t/>
        </is>
      </c>
      <c r="V2006" s="28" t="inlineStr">
        <f aca="false">O2006 + P2006</f>
        <is>
          <t/>
        </is>
      </c>
    </row>
    <row collapsed="false" customFormat="false" customHeight="true" hidden="false" ht="25" outlineLevel="0" r="2007">
      <c r="A2007" s="27" t="n">
        <v>39471</v>
      </c>
      <c r="B2007" s="20" t="n">
        <v>139.99</v>
      </c>
      <c r="C2007" s="20" t="n">
        <v>140.7</v>
      </c>
      <c r="D2007" s="20" t="n">
        <v>132.01</v>
      </c>
      <c r="E2007" s="20" t="n">
        <v>135.6</v>
      </c>
      <c r="F2007" s="20" t="n">
        <v>71638100</v>
      </c>
      <c r="G2007" s="20" t="n">
        <v>135.02</v>
      </c>
      <c r="I2007" s="20" t="n">
        <f aca="false">E2007-B2007</f>
        <v>-4.39000000000002</v>
      </c>
      <c r="J2007" s="20" t="n">
        <f aca="false">C2007-B2007</f>
        <v>0.70999999999998</v>
      </c>
      <c r="K2007" s="20" t="n">
        <f aca="false">D2007-B2007</f>
        <v>-7.98000000000002</v>
      </c>
      <c r="L2007" s="20" t="n">
        <f aca="false">B2007 - E2006</f>
        <v>0.920000000000016</v>
      </c>
      <c r="M2007" s="20" t="n">
        <f aca="false">E2007 - E2006</f>
        <v>-3.47</v>
      </c>
      <c r="N2007" s="22" t="n">
        <f aca="false">(I2007 / B2007)</f>
        <v>-0.0313593828130582</v>
      </c>
      <c r="O2007" s="22" t="n">
        <f aca="false">(J2007 / B2007)</f>
        <v>0.00507179084220287</v>
      </c>
      <c r="P2007" s="22" t="n">
        <f aca="false">K2007 / B2007</f>
        <v>-0.0570040717194087</v>
      </c>
      <c r="Q2007" s="22" t="n">
        <f aca="false">L2007/E2006</f>
        <v>0.00661537355288715</v>
      </c>
      <c r="R2007" s="22" t="n">
        <f aca="false">M2007 / E2006</f>
        <v>-0.0249514632918674</v>
      </c>
      <c r="S2007" s="23" t="str">
        <f aca="false">IF(N2007 &gt; 0, "UP", "DOWN")</f>
        <v>DOWN</v>
      </c>
      <c r="T2007" s="28" t="inlineStr">
        <f aca="false">O2007-N2007</f>
        <is>
          <t/>
        </is>
      </c>
      <c r="U2007" s="28" t="inlineStr">
        <f aca="false">P2007-N2007</f>
        <is>
          <t/>
        </is>
      </c>
      <c r="V2007" s="28" t="inlineStr">
        <f aca="false">O2007 + P2007</f>
        <is>
          <t/>
        </is>
      </c>
    </row>
    <row collapsed="false" customFormat="false" customHeight="true" hidden="false" ht="25" outlineLevel="0" r="2008">
      <c r="A2008" s="27" t="n">
        <v>39472</v>
      </c>
      <c r="B2008" s="20" t="n">
        <v>138.99</v>
      </c>
      <c r="C2008" s="20" t="n">
        <v>139.09</v>
      </c>
      <c r="D2008" s="20" t="n">
        <v>129.61</v>
      </c>
      <c r="E2008" s="20" t="n">
        <v>130.01</v>
      </c>
      <c r="F2008" s="20" t="n">
        <v>55526400</v>
      </c>
      <c r="G2008" s="20" t="n">
        <v>129.45</v>
      </c>
      <c r="I2008" s="20" t="n">
        <f aca="false">E2008-B2008</f>
        <v>-8.98000000000002</v>
      </c>
      <c r="J2008" s="20" t="n">
        <f aca="false">C2008-B2008</f>
        <v>0.0999999999999943</v>
      </c>
      <c r="K2008" s="20" t="n">
        <f aca="false">D2008-B2008</f>
        <v>-9.38</v>
      </c>
      <c r="L2008" s="20" t="n">
        <f aca="false">B2008 - E2007</f>
        <v>3.39000000000001</v>
      </c>
      <c r="M2008" s="20" t="n">
        <f aca="false">E2008 - E2007</f>
        <v>-5.59</v>
      </c>
      <c r="N2008" s="22" t="n">
        <f aca="false">(I2008 / B2008)</f>
        <v>-0.0646089646737177</v>
      </c>
      <c r="O2008" s="22" t="n">
        <f aca="false">(J2008 / B2008)</f>
        <v>0.000719476221310845</v>
      </c>
      <c r="P2008" s="22" t="n">
        <f aca="false">K2008 / B2008</f>
        <v>-0.067486869558961</v>
      </c>
      <c r="Q2008" s="22" t="n">
        <f aca="false">L2008/E2007</f>
        <v>0.0250000000000001</v>
      </c>
      <c r="R2008" s="22" t="n">
        <f aca="false">M2008 / E2007</f>
        <v>-0.0412241887905605</v>
      </c>
      <c r="S2008" s="23" t="str">
        <f aca="false">IF(N2008 &gt; 0, "UP", "DOWN")</f>
        <v>DOWN</v>
      </c>
      <c r="T2008" s="28" t="inlineStr">
        <f aca="false">O2008-N2008</f>
        <is>
          <t/>
        </is>
      </c>
      <c r="U2008" s="28" t="inlineStr">
        <f aca="false">P2008-N2008</f>
        <is>
          <t/>
        </is>
      </c>
      <c r="V2008" s="28" t="inlineStr">
        <f aca="false">O2008 + P2008</f>
        <is>
          <t/>
        </is>
      </c>
    </row>
    <row collapsed="false" customFormat="false" customHeight="true" hidden="false" ht="25" outlineLevel="0" r="2009">
      <c r="A2009" s="27" t="n">
        <v>39475</v>
      </c>
      <c r="B2009" s="20" t="n">
        <v>128.16</v>
      </c>
      <c r="C2009" s="20" t="n">
        <v>133.2</v>
      </c>
      <c r="D2009" s="20" t="n">
        <v>126.45</v>
      </c>
      <c r="E2009" s="20" t="n">
        <v>130.01</v>
      </c>
      <c r="F2009" s="20" t="n">
        <v>52673000</v>
      </c>
      <c r="G2009" s="20" t="n">
        <v>129.45</v>
      </c>
      <c r="I2009" s="20" t="n">
        <f aca="false">E2009-B2009</f>
        <v>1.84999999999999</v>
      </c>
      <c r="J2009" s="20" t="n">
        <f aca="false">C2009-B2009</f>
        <v>5.03999999999999</v>
      </c>
      <c r="K2009" s="20" t="n">
        <f aca="false">D2009-B2009</f>
        <v>-1.70999999999999</v>
      </c>
      <c r="L2009" s="20" t="n">
        <f aca="false">B2009 - E2008</f>
        <v>-1.84999999999999</v>
      </c>
      <c r="M2009" s="20" t="n">
        <f aca="false">E2009 - E2008</f>
        <v>0</v>
      </c>
      <c r="N2009" s="22" t="n">
        <f aca="false">(I2009 / B2009)</f>
        <v>0.0144350811485643</v>
      </c>
      <c r="O2009" s="22" t="n">
        <f aca="false">(J2009 / B2009)</f>
        <v>0.0393258426966291</v>
      </c>
      <c r="P2009" s="22" t="n">
        <f aca="false">K2009 / B2009</f>
        <v>-0.0133426966292134</v>
      </c>
      <c r="Q2009" s="22" t="n">
        <f aca="false">L2009/E2008</f>
        <v>-0.0142296746404122</v>
      </c>
      <c r="R2009" s="22" t="n">
        <f aca="false">M2009 / E2008</f>
        <v>0</v>
      </c>
      <c r="S2009" s="23" t="str">
        <f aca="false">IF(N2009 &gt; 0, "UP", "DOWN")</f>
        <v>UP</v>
      </c>
      <c r="T2009" s="28" t="inlineStr">
        <f aca="false">O2009-N2009</f>
        <is>
          <t/>
        </is>
      </c>
      <c r="U2009" s="28" t="inlineStr">
        <f aca="false">P2009-N2009</f>
        <is>
          <t/>
        </is>
      </c>
      <c r="V2009" s="28" t="inlineStr">
        <f aca="false">O2009 + P2009</f>
        <is>
          <t/>
        </is>
      </c>
    </row>
    <row collapsed="false" customFormat="false" customHeight="true" hidden="false" ht="25" outlineLevel="0" r="2010">
      <c r="A2010" s="27" t="n">
        <v>39476</v>
      </c>
      <c r="B2010" s="20" t="n">
        <v>131.15</v>
      </c>
      <c r="C2010" s="20" t="n">
        <v>132.79</v>
      </c>
      <c r="D2010" s="20" t="n">
        <v>129.05</v>
      </c>
      <c r="E2010" s="20" t="n">
        <v>131.54</v>
      </c>
      <c r="F2010" s="20" t="n">
        <v>39285100</v>
      </c>
      <c r="G2010" s="20" t="n">
        <v>130.98</v>
      </c>
      <c r="I2010" s="20" t="n">
        <f aca="false">E2010-B2010</f>
        <v>0.389999999999986</v>
      </c>
      <c r="J2010" s="20" t="n">
        <f aca="false">C2010-B2010</f>
        <v>1.63999999999999</v>
      </c>
      <c r="K2010" s="20" t="n">
        <f aca="false">D2010-B2010</f>
        <v>-2.09999999999999</v>
      </c>
      <c r="L2010" s="20" t="n">
        <f aca="false">B2010 - E2009</f>
        <v>1.14000000000001</v>
      </c>
      <c r="M2010" s="20" t="n">
        <f aca="false">E2010 - E2009</f>
        <v>1.53</v>
      </c>
      <c r="N2010" s="22" t="n">
        <f aca="false">(I2010 / B2010)</f>
        <v>0.00297369424323284</v>
      </c>
      <c r="O2010" s="22" t="n">
        <f aca="false">(J2010 / B2010)</f>
        <v>0.0125047655356461</v>
      </c>
      <c r="P2010" s="22" t="n">
        <f aca="false">K2010 / B2010</f>
        <v>-0.0160121997712542</v>
      </c>
      <c r="Q2010" s="22" t="n">
        <f aca="false">L2010/E2009</f>
        <v>0.00876855626490281</v>
      </c>
      <c r="R2010" s="22" t="n">
        <f aca="false">M2010 / E2009</f>
        <v>0.0117683255134221</v>
      </c>
      <c r="S2010" s="23" t="str">
        <f aca="false">IF(N2010 &gt; 0, "UP", "DOWN")</f>
        <v>UP</v>
      </c>
      <c r="T2010" s="28" t="inlineStr">
        <f aca="false">O2010-N2010</f>
        <is>
          <t/>
        </is>
      </c>
      <c r="U2010" s="28" t="inlineStr">
        <f aca="false">P2010-N2010</f>
        <is>
          <t/>
        </is>
      </c>
      <c r="V2010" s="28" t="inlineStr">
        <f aca="false">O2010 + P2010</f>
        <is>
          <t/>
        </is>
      </c>
    </row>
    <row collapsed="false" customFormat="false" customHeight="true" hidden="false" ht="25" outlineLevel="0" r="2011">
      <c r="A2011" s="27" t="n">
        <v>39477</v>
      </c>
      <c r="B2011" s="20" t="n">
        <v>131.37</v>
      </c>
      <c r="C2011" s="20" t="n">
        <v>135.45</v>
      </c>
      <c r="D2011" s="20" t="n">
        <v>130</v>
      </c>
      <c r="E2011" s="20" t="n">
        <v>132.18</v>
      </c>
      <c r="F2011" s="20" t="n">
        <v>44394700</v>
      </c>
      <c r="G2011" s="20" t="n">
        <v>131.61</v>
      </c>
      <c r="I2011" s="20" t="n">
        <f aca="false">E2011-B2011</f>
        <v>0.810000000000002</v>
      </c>
      <c r="J2011" s="20" t="n">
        <f aca="false">C2011-B2011</f>
        <v>4.07999999999998</v>
      </c>
      <c r="K2011" s="20" t="n">
        <f aca="false">D2011-B2011</f>
        <v>-1.37</v>
      </c>
      <c r="L2011" s="20" t="n">
        <f aca="false">B2011 - E2010</f>
        <v>-0.169999999999988</v>
      </c>
      <c r="M2011" s="20" t="n">
        <f aca="false">E2011 - E2010</f>
        <v>0.640000000000015</v>
      </c>
      <c r="N2011" s="22" t="n">
        <f aca="false">(I2011 / B2011)</f>
        <v>0.00616579127654717</v>
      </c>
      <c r="O2011" s="22" t="n">
        <f aca="false">(J2011 / B2011)</f>
        <v>0.0310573190226078</v>
      </c>
      <c r="P2011" s="22" t="n">
        <f aca="false">K2011 / B2011</f>
        <v>-0.01042856055416</v>
      </c>
      <c r="Q2011" s="22" t="n">
        <f aca="false">L2011/E2010</f>
        <v>-0.00129238254523329</v>
      </c>
      <c r="R2011" s="22" t="n">
        <f aca="false">M2011 / E2010</f>
        <v>0.00486544017029052</v>
      </c>
      <c r="S2011" s="23" t="str">
        <f aca="false">IF(N2011 &gt; 0, "UP", "DOWN")</f>
        <v>UP</v>
      </c>
      <c r="T2011" s="28" t="inlineStr">
        <f aca="false">O2011-N2011</f>
        <is>
          <t/>
        </is>
      </c>
      <c r="U2011" s="28" t="inlineStr">
        <f aca="false">P2011-N2011</f>
        <is>
          <t/>
        </is>
      </c>
      <c r="V2011" s="28" t="inlineStr">
        <f aca="false">O2011 + P2011</f>
        <is>
          <t/>
        </is>
      </c>
    </row>
    <row collapsed="false" customFormat="false" customHeight="true" hidden="false" ht="25" outlineLevel="0" r="2012">
      <c r="A2012" s="27" t="n">
        <v>39478</v>
      </c>
      <c r="B2012" s="20" t="n">
        <v>129.45</v>
      </c>
      <c r="C2012" s="20" t="n">
        <v>136.65</v>
      </c>
      <c r="D2012" s="20" t="n">
        <v>129.4</v>
      </c>
      <c r="E2012" s="20" t="n">
        <v>135.36</v>
      </c>
      <c r="F2012" s="20" t="n">
        <v>48059800</v>
      </c>
      <c r="G2012" s="20" t="n">
        <v>134.78</v>
      </c>
      <c r="I2012" s="20" t="n">
        <f aca="false">E2012-B2012</f>
        <v>5.91000000000003</v>
      </c>
      <c r="J2012" s="20" t="n">
        <f aca="false">C2012-B2012</f>
        <v>7.20000000000002</v>
      </c>
      <c r="K2012" s="20" t="n">
        <f aca="false">D2012-B2012</f>
        <v>-0.049999999999983</v>
      </c>
      <c r="L2012" s="20" t="n">
        <f aca="false">B2012 - E2011</f>
        <v>-2.73000000000002</v>
      </c>
      <c r="M2012" s="20" t="n">
        <f aca="false">E2012 - E2011</f>
        <v>3.18000000000001</v>
      </c>
      <c r="N2012" s="22" t="n">
        <f aca="false">(I2012 / B2012)</f>
        <v>0.045654692931634</v>
      </c>
      <c r="O2012" s="22" t="n">
        <f aca="false">(J2012 / B2012)</f>
        <v>0.0556199304750871</v>
      </c>
      <c r="P2012" s="22" t="n">
        <f aca="false">K2012 / B2012</f>
        <v>-0.000386249517187972</v>
      </c>
      <c r="Q2012" s="22" t="n">
        <f aca="false">L2012/E2011</f>
        <v>-0.0206536541080346</v>
      </c>
      <c r="R2012" s="22" t="n">
        <f aca="false">M2012 / E2011</f>
        <v>0.0240581025873809</v>
      </c>
      <c r="S2012" s="23" t="str">
        <f aca="false">IF(N2012 &gt; 0, "UP", "DOWN")</f>
        <v>UP</v>
      </c>
      <c r="T2012" s="28" t="inlineStr">
        <f aca="false">O2012-N2012</f>
        <is>
          <t/>
        </is>
      </c>
      <c r="U2012" s="28" t="inlineStr">
        <f aca="false">P2012-N2012</f>
        <is>
          <t/>
        </is>
      </c>
      <c r="V2012" s="28" t="inlineStr">
        <f aca="false">O2012 + P2012</f>
        <is>
          <t/>
        </is>
      </c>
    </row>
    <row collapsed="false" customFormat="false" customHeight="true" hidden="false" ht="25" outlineLevel="0" r="2013">
      <c r="A2013" s="27" t="n">
        <v>39479</v>
      </c>
      <c r="B2013" s="20" t="n">
        <v>136.24</v>
      </c>
      <c r="C2013" s="20" t="n">
        <v>136.59</v>
      </c>
      <c r="D2013" s="20" t="n">
        <v>132.18</v>
      </c>
      <c r="E2013" s="20" t="n">
        <v>133.75</v>
      </c>
      <c r="F2013" s="20" t="n">
        <v>36098000</v>
      </c>
      <c r="G2013" s="20" t="n">
        <v>133.18</v>
      </c>
      <c r="I2013" s="20" t="n">
        <f aca="false">E2013-B2013</f>
        <v>-2.49000000000001</v>
      </c>
      <c r="J2013" s="20" t="n">
        <f aca="false">C2013-B2013</f>
        <v>0.349999999999994</v>
      </c>
      <c r="K2013" s="20" t="n">
        <f aca="false">D2013-B2013</f>
        <v>-4.06</v>
      </c>
      <c r="L2013" s="20" t="n">
        <f aca="false">B2013 - E2012</f>
        <v>0.879999999999995</v>
      </c>
      <c r="M2013" s="20" t="n">
        <f aca="false">E2013 - E2012</f>
        <v>-1.61000000000001</v>
      </c>
      <c r="N2013" s="22" t="n">
        <f aca="false">(I2013 / B2013)</f>
        <v>-0.0182765707574869</v>
      </c>
      <c r="O2013" s="22" t="n">
        <f aca="false">(J2013 / B2013)</f>
        <v>0.00256899588960653</v>
      </c>
      <c r="P2013" s="22" t="n">
        <f aca="false">K2013 / B2013</f>
        <v>-0.0298003523194363</v>
      </c>
      <c r="Q2013" s="22" t="n">
        <f aca="false">L2013/E2012</f>
        <v>0.00650118203309689</v>
      </c>
      <c r="R2013" s="22" t="n">
        <f aca="false">M2013 / E2012</f>
        <v>-0.0118942080378252</v>
      </c>
      <c r="S2013" s="23" t="str">
        <f aca="false">IF(N2013 &gt; 0, "UP", "DOWN")</f>
        <v>DOWN</v>
      </c>
      <c r="T2013" s="28" t="inlineStr">
        <f aca="false">O2013-N2013</f>
        <is>
          <t/>
        </is>
      </c>
      <c r="U2013" s="28" t="inlineStr">
        <f aca="false">P2013-N2013</f>
        <is>
          <t/>
        </is>
      </c>
      <c r="V2013" s="28" t="inlineStr">
        <f aca="false">O2013 + P2013</f>
        <is>
          <t/>
        </is>
      </c>
    </row>
    <row collapsed="false" customFormat="false" customHeight="true" hidden="false" ht="25" outlineLevel="0" r="2014">
      <c r="A2014" s="27" t="n">
        <v>39482</v>
      </c>
      <c r="B2014" s="20" t="n">
        <v>134.21</v>
      </c>
      <c r="C2014" s="20" t="n">
        <v>135.9</v>
      </c>
      <c r="D2014" s="20" t="n">
        <v>131.42</v>
      </c>
      <c r="E2014" s="20" t="n">
        <v>131.65</v>
      </c>
      <c r="F2014" s="20" t="n">
        <v>32115500</v>
      </c>
      <c r="G2014" s="20" t="n">
        <v>131.09</v>
      </c>
      <c r="I2014" s="20" t="n">
        <f aca="false">E2014-B2014</f>
        <v>-2.56</v>
      </c>
      <c r="J2014" s="20" t="n">
        <f aca="false">C2014-B2014</f>
        <v>1.69</v>
      </c>
      <c r="K2014" s="20" t="n">
        <f aca="false">D2014-B2014</f>
        <v>-2.79000000000002</v>
      </c>
      <c r="L2014" s="20" t="n">
        <f aca="false">B2014 - E2013</f>
        <v>0.460000000000008</v>
      </c>
      <c r="M2014" s="20" t="n">
        <f aca="false">E2014 - E2013</f>
        <v>-2.09999999999999</v>
      </c>
      <c r="N2014" s="22" t="n">
        <f aca="false">(I2014 / B2014)</f>
        <v>-0.0190745846062142</v>
      </c>
      <c r="O2014" s="22" t="n">
        <f aca="false">(J2014 / B2014)</f>
        <v>0.012592206243946</v>
      </c>
      <c r="P2014" s="22" t="n">
        <f aca="false">K2014 / B2014</f>
        <v>-0.0207883168169288</v>
      </c>
      <c r="Q2014" s="22" t="n">
        <f aca="false">L2014/E2013</f>
        <v>0.00343925233644866</v>
      </c>
      <c r="R2014" s="22" t="n">
        <f aca="false">M2014 / E2013</f>
        <v>-0.0157009345794392</v>
      </c>
      <c r="S2014" s="23" t="str">
        <f aca="false">IF(N2014 &gt; 0, "UP", "DOWN")</f>
        <v>DOWN</v>
      </c>
      <c r="T2014" s="28" t="inlineStr">
        <f aca="false">O2014-N2014</f>
        <is>
          <t/>
        </is>
      </c>
      <c r="U2014" s="28" t="inlineStr">
        <f aca="false">P2014-N2014</f>
        <is>
          <t/>
        </is>
      </c>
      <c r="V2014" s="28" t="inlineStr">
        <f aca="false">O2014 + P2014</f>
        <is>
          <t/>
        </is>
      </c>
    </row>
    <row collapsed="false" customFormat="false" customHeight="true" hidden="false" ht="25" outlineLevel="0" r="2015">
      <c r="A2015" s="27" t="n">
        <v>39483</v>
      </c>
      <c r="B2015" s="20" t="n">
        <v>130.43</v>
      </c>
      <c r="C2015" s="20" t="n">
        <v>134</v>
      </c>
      <c r="D2015" s="20" t="n">
        <v>128.9</v>
      </c>
      <c r="E2015" s="20" t="n">
        <v>129.36</v>
      </c>
      <c r="F2015" s="20" t="n">
        <v>40751500</v>
      </c>
      <c r="G2015" s="20" t="n">
        <v>128.81</v>
      </c>
      <c r="I2015" s="20" t="n">
        <f aca="false">E2015-B2015</f>
        <v>-1.06999999999999</v>
      </c>
      <c r="J2015" s="20" t="n">
        <f aca="false">C2015-B2015</f>
        <v>3.56999999999999</v>
      </c>
      <c r="K2015" s="20" t="n">
        <f aca="false">D2015-B2015</f>
        <v>-1.53</v>
      </c>
      <c r="L2015" s="20" t="n">
        <f aca="false">B2015 - E2014</f>
        <v>-1.22</v>
      </c>
      <c r="M2015" s="20" t="n">
        <f aca="false">E2015 - E2014</f>
        <v>-2.28999999999999</v>
      </c>
      <c r="N2015" s="22" t="n">
        <f aca="false">(I2015 / B2015)</f>
        <v>-0.0082036341332515</v>
      </c>
      <c r="O2015" s="22" t="n">
        <f aca="false">(J2015 / B2015)</f>
        <v>0.0273710036034654</v>
      </c>
      <c r="P2015" s="22" t="n">
        <f aca="false">K2015 / B2015</f>
        <v>-0.0117304301157709</v>
      </c>
      <c r="Q2015" s="22" t="n">
        <f aca="false">L2015/E2014</f>
        <v>-0.00926699582225597</v>
      </c>
      <c r="R2015" s="22" t="n">
        <f aca="false">M2015 / E2014</f>
        <v>-0.0173946069122673</v>
      </c>
      <c r="S2015" s="23" t="str">
        <f aca="false">IF(N2015 &gt; 0, "UP", "DOWN")</f>
        <v>DOWN</v>
      </c>
      <c r="T2015" s="28" t="inlineStr">
        <f aca="false">O2015-N2015</f>
        <is>
          <t/>
        </is>
      </c>
      <c r="U2015" s="28" t="inlineStr">
        <f aca="false">P2015-N2015</f>
        <is>
          <t/>
        </is>
      </c>
      <c r="V2015" s="28" t="inlineStr">
        <f aca="false">O2015 + P2015</f>
        <is>
          <t/>
        </is>
      </c>
    </row>
    <row collapsed="false" customFormat="false" customHeight="true" hidden="false" ht="25" outlineLevel="0" r="2016">
      <c r="A2016" s="27" t="n">
        <v>39484</v>
      </c>
      <c r="B2016" s="20" t="n">
        <v>130.83</v>
      </c>
      <c r="C2016" s="20" t="n">
        <v>131.92</v>
      </c>
      <c r="D2016" s="20" t="n">
        <v>121.77</v>
      </c>
      <c r="E2016" s="20" t="n">
        <v>122</v>
      </c>
      <c r="F2016" s="20" t="n">
        <v>56188300</v>
      </c>
      <c r="G2016" s="20" t="n">
        <v>121.48</v>
      </c>
      <c r="I2016" s="20" t="n">
        <f aca="false">E2016-B2016</f>
        <v>-8.83000000000001</v>
      </c>
      <c r="J2016" s="20" t="n">
        <f aca="false">C2016-B2016</f>
        <v>1.08999999999998</v>
      </c>
      <c r="K2016" s="20" t="n">
        <f aca="false">D2016-B2016</f>
        <v>-9.06000000000002</v>
      </c>
      <c r="L2016" s="20" t="n">
        <f aca="false">B2016 - E2015</f>
        <v>1.47</v>
      </c>
      <c r="M2016" s="20" t="n">
        <f aca="false">E2016 - E2015</f>
        <v>-7.36000000000001</v>
      </c>
      <c r="N2016" s="22" t="n">
        <f aca="false">(I2016 / B2016)</f>
        <v>-0.0674921654054881</v>
      </c>
      <c r="O2016" s="22" t="n">
        <f aca="false">(J2016 / B2016)</f>
        <v>0.00833142245662291</v>
      </c>
      <c r="P2016" s="22" t="n">
        <f aca="false">K2016 / B2016</f>
        <v>-0.069250171978904</v>
      </c>
      <c r="Q2016" s="22" t="n">
        <f aca="false">L2016/E2015</f>
        <v>0.0113636363636364</v>
      </c>
      <c r="R2016" s="22" t="n">
        <f aca="false">M2016 / E2015</f>
        <v>-0.0568954854669141</v>
      </c>
      <c r="S2016" s="23" t="str">
        <f aca="false">IF(N2016 &gt; 0, "UP", "DOWN")</f>
        <v>DOWN</v>
      </c>
      <c r="T2016" s="28" t="inlineStr">
        <f aca="false">O2016-N2016</f>
        <is>
          <t/>
        </is>
      </c>
      <c r="U2016" s="28" t="inlineStr">
        <f aca="false">P2016-N2016</f>
        <is>
          <t/>
        </is>
      </c>
      <c r="V2016" s="28" t="inlineStr">
        <f aca="false">O2016 + P2016</f>
        <is>
          <t/>
        </is>
      </c>
    </row>
    <row collapsed="false" customFormat="false" customHeight="true" hidden="false" ht="25" outlineLevel="0" r="2017">
      <c r="A2017" s="27" t="n">
        <v>39485</v>
      </c>
      <c r="B2017" s="20" t="n">
        <v>119.97</v>
      </c>
      <c r="C2017" s="20" t="n">
        <v>124.78</v>
      </c>
      <c r="D2017" s="20" t="n">
        <v>117.27</v>
      </c>
      <c r="E2017" s="20" t="n">
        <v>121.24</v>
      </c>
      <c r="F2017" s="20" t="n">
        <v>74404700</v>
      </c>
      <c r="G2017" s="20" t="n">
        <v>120.72</v>
      </c>
      <c r="I2017" s="20" t="n">
        <f aca="false">E2017-B2017</f>
        <v>1.27</v>
      </c>
      <c r="J2017" s="20" t="n">
        <f aca="false">C2017-B2017</f>
        <v>4.81</v>
      </c>
      <c r="K2017" s="20" t="n">
        <f aca="false">D2017-B2017</f>
        <v>-2.7</v>
      </c>
      <c r="L2017" s="20" t="n">
        <f aca="false">B2017 - E2016</f>
        <v>-2.03</v>
      </c>
      <c r="M2017" s="20" t="n">
        <f aca="false">E2017 - E2016</f>
        <v>-0.760000000000005</v>
      </c>
      <c r="N2017" s="22" t="n">
        <f aca="false">(I2017 / B2017)</f>
        <v>0.0105859798282904</v>
      </c>
      <c r="O2017" s="22" t="n">
        <f aca="false">(J2017 / B2017)</f>
        <v>0.0400933566725015</v>
      </c>
      <c r="P2017" s="22" t="n">
        <f aca="false">K2017 / B2017</f>
        <v>-0.0225056264066017</v>
      </c>
      <c r="Q2017" s="22" t="n">
        <f aca="false">L2017/E2016</f>
        <v>-0.0166393442622951</v>
      </c>
      <c r="R2017" s="22" t="n">
        <f aca="false">M2017 / E2016</f>
        <v>-0.00622950819672135</v>
      </c>
      <c r="S2017" s="23" t="str">
        <f aca="false">IF(N2017 &gt; 0, "UP", "DOWN")</f>
        <v>UP</v>
      </c>
      <c r="T2017" s="28" t="inlineStr">
        <f aca="false">O2017-N2017</f>
        <is>
          <t/>
        </is>
      </c>
      <c r="U2017" s="28" t="inlineStr">
        <f aca="false">P2017-N2017</f>
        <is>
          <t/>
        </is>
      </c>
      <c r="V2017" s="28" t="inlineStr">
        <f aca="false">O2017 + P2017</f>
        <is>
          <t/>
        </is>
      </c>
    </row>
    <row collapsed="false" customFormat="false" customHeight="true" hidden="false" ht="25" outlineLevel="0" r="2018">
      <c r="A2018" s="27" t="n">
        <v>39486</v>
      </c>
      <c r="B2018" s="20" t="n">
        <v>122.08</v>
      </c>
      <c r="C2018" s="20" t="n">
        <v>125.7</v>
      </c>
      <c r="D2018" s="20" t="n">
        <v>121.6</v>
      </c>
      <c r="E2018" s="20" t="n">
        <v>125.48</v>
      </c>
      <c r="F2018" s="20" t="n">
        <v>48427600</v>
      </c>
      <c r="G2018" s="20" t="n">
        <v>124.94</v>
      </c>
      <c r="I2018" s="20" t="n">
        <f aca="false">E2018-B2018</f>
        <v>3.40000000000001</v>
      </c>
      <c r="J2018" s="20" t="n">
        <f aca="false">C2018-B2018</f>
        <v>3.62</v>
      </c>
      <c r="K2018" s="20" t="n">
        <f aca="false">D2018-B2018</f>
        <v>-0.480000000000004</v>
      </c>
      <c r="L2018" s="20" t="n">
        <f aca="false">B2018 - E2017</f>
        <v>0.840000000000003</v>
      </c>
      <c r="M2018" s="20" t="n">
        <f aca="false">E2018 - E2017</f>
        <v>4.24000000000001</v>
      </c>
      <c r="N2018" s="22" t="n">
        <f aca="false">(I2018 / B2018)</f>
        <v>0.0278505897771953</v>
      </c>
      <c r="O2018" s="22" t="n">
        <f aca="false">(J2018 / B2018)</f>
        <v>0.0296526867627785</v>
      </c>
      <c r="P2018" s="22" t="n">
        <f aca="false">K2018 / B2018</f>
        <v>-0.00393184796854525</v>
      </c>
      <c r="Q2018" s="22" t="n">
        <f aca="false">L2018/E2017</f>
        <v>0.00692840646651273</v>
      </c>
      <c r="R2018" s="22" t="n">
        <f aca="false">M2018 / E2017</f>
        <v>0.0349719564500166</v>
      </c>
      <c r="S2018" s="23" t="str">
        <f aca="false">IF(N2018 &gt; 0, "UP", "DOWN")</f>
        <v>UP</v>
      </c>
      <c r="T2018" s="28" t="inlineStr">
        <f aca="false">O2018-N2018</f>
        <is>
          <t/>
        </is>
      </c>
      <c r="U2018" s="28" t="inlineStr">
        <f aca="false">P2018-N2018</f>
        <is>
          <t/>
        </is>
      </c>
      <c r="V2018" s="28" t="inlineStr">
        <f aca="false">O2018 + P2018</f>
        <is>
          <t/>
        </is>
      </c>
    </row>
    <row collapsed="false" customFormat="false" customHeight="true" hidden="false" ht="25" outlineLevel="0" r="2019">
      <c r="A2019" s="27" t="n">
        <v>39489</v>
      </c>
      <c r="B2019" s="20" t="n">
        <v>128.01</v>
      </c>
      <c r="C2019" s="20" t="n">
        <v>129.98</v>
      </c>
      <c r="D2019" s="20" t="n">
        <v>127.2</v>
      </c>
      <c r="E2019" s="20" t="n">
        <v>129.45</v>
      </c>
      <c r="F2019" s="20" t="n">
        <v>42908300</v>
      </c>
      <c r="G2019" s="20" t="n">
        <v>128.9</v>
      </c>
      <c r="I2019" s="20" t="n">
        <f aca="false">E2019-B2019</f>
        <v>1.44</v>
      </c>
      <c r="J2019" s="20" t="n">
        <f aca="false">C2019-B2019</f>
        <v>1.97</v>
      </c>
      <c r="K2019" s="20" t="n">
        <f aca="false">D2019-B2019</f>
        <v>-0.809999999999988</v>
      </c>
      <c r="L2019" s="20" t="n">
        <f aca="false">B2019 - E2018</f>
        <v>2.52999999999999</v>
      </c>
      <c r="M2019" s="20" t="n">
        <f aca="false">E2019 - E2018</f>
        <v>3.96999999999998</v>
      </c>
      <c r="N2019" s="22" t="n">
        <f aca="false">(I2019 / B2019)</f>
        <v>0.0112491211624092</v>
      </c>
      <c r="O2019" s="22" t="n">
        <f aca="false">(J2019 / B2019)</f>
        <v>0.0153894227013515</v>
      </c>
      <c r="P2019" s="22" t="n">
        <f aca="false">K2019 / B2019</f>
        <v>-0.00632763065385508</v>
      </c>
      <c r="Q2019" s="22" t="n">
        <f aca="false">L2019/E2018</f>
        <v>0.0201625757092763</v>
      </c>
      <c r="R2019" s="22" t="n">
        <f aca="false">M2019 / E2018</f>
        <v>0.0316385081287853</v>
      </c>
      <c r="S2019" s="23" t="str">
        <f aca="false">IF(N2019 &gt; 0, "UP", "DOWN")</f>
        <v>UP</v>
      </c>
      <c r="T2019" s="28" t="inlineStr">
        <f aca="false">O2019-N2019</f>
        <is>
          <t/>
        </is>
      </c>
      <c r="U2019" s="28" t="inlineStr">
        <f aca="false">P2019-N2019</f>
        <is>
          <t/>
        </is>
      </c>
      <c r="V2019" s="28" t="inlineStr">
        <f aca="false">O2019 + P2019</f>
        <is>
          <t/>
        </is>
      </c>
    </row>
    <row collapsed="false" customFormat="false" customHeight="true" hidden="false" ht="25" outlineLevel="0" r="2020">
      <c r="A2020" s="27" t="n">
        <v>39490</v>
      </c>
      <c r="B2020" s="20" t="n">
        <v>130.7</v>
      </c>
      <c r="C2020" s="20" t="n">
        <v>131</v>
      </c>
      <c r="D2020" s="20" t="n">
        <v>123.62</v>
      </c>
      <c r="E2020" s="20" t="n">
        <v>124.86</v>
      </c>
      <c r="F2020" s="20" t="n">
        <v>43785000</v>
      </c>
      <c r="G2020" s="20" t="n">
        <v>124.33</v>
      </c>
      <c r="I2020" s="20" t="n">
        <f aca="false">E2020-B2020</f>
        <v>-5.83999999999999</v>
      </c>
      <c r="J2020" s="20" t="n">
        <f aca="false">C2020-B2020</f>
        <v>0.300000000000011</v>
      </c>
      <c r="K2020" s="20" t="n">
        <f aca="false">D2020-B2020</f>
        <v>-7.07999999999998</v>
      </c>
      <c r="L2020" s="20" t="n">
        <f aca="false">B2020 - E2019</f>
        <v>1.25</v>
      </c>
      <c r="M2020" s="20" t="n">
        <f aca="false">E2020 - E2019</f>
        <v>-4.58999999999999</v>
      </c>
      <c r="N2020" s="22" t="n">
        <f aca="false">(I2020 / B2020)</f>
        <v>-0.044682478959449</v>
      </c>
      <c r="O2020" s="22" t="n">
        <f aca="false">(J2020 / B2020)</f>
        <v>0.00229533282325946</v>
      </c>
      <c r="P2020" s="22" t="n">
        <f aca="false">K2020 / B2020</f>
        <v>-0.0541698546289211</v>
      </c>
      <c r="Q2020" s="22" t="n">
        <f aca="false">L2020/E2019</f>
        <v>0.00965623792970259</v>
      </c>
      <c r="R2020" s="22" t="n">
        <f aca="false">M2020 / E2019</f>
        <v>-0.0354577056778678</v>
      </c>
      <c r="S2020" s="23" t="str">
        <f aca="false">IF(N2020 &gt; 0, "UP", "DOWN")</f>
        <v>DOWN</v>
      </c>
      <c r="T2020" s="28" t="inlineStr">
        <f aca="false">O2020-N2020</f>
        <is>
          <t/>
        </is>
      </c>
      <c r="U2020" s="28" t="inlineStr">
        <f aca="false">P2020-N2020</f>
        <is>
          <t/>
        </is>
      </c>
      <c r="V2020" s="28" t="inlineStr">
        <f aca="false">O2020 + P2020</f>
        <is>
          <t/>
        </is>
      </c>
    </row>
    <row collapsed="false" customFormat="false" customHeight="true" hidden="false" ht="25" outlineLevel="0" r="2021">
      <c r="A2021" s="27" t="n">
        <v>39491</v>
      </c>
      <c r="B2021" s="20" t="n">
        <v>126.68</v>
      </c>
      <c r="C2021" s="20" t="n">
        <v>129.78</v>
      </c>
      <c r="D2021" s="20" t="n">
        <v>125.63</v>
      </c>
      <c r="E2021" s="20" t="n">
        <v>129.4</v>
      </c>
      <c r="F2021" s="20" t="n">
        <v>34590500</v>
      </c>
      <c r="G2021" s="20" t="n">
        <v>128.85</v>
      </c>
      <c r="I2021" s="20" t="n">
        <f aca="false">E2021-B2021</f>
        <v>2.72</v>
      </c>
      <c r="J2021" s="20" t="n">
        <f aca="false">C2021-B2021</f>
        <v>3.09999999999999</v>
      </c>
      <c r="K2021" s="20" t="n">
        <f aca="false">D2021-B2021</f>
        <v>-1.05000000000001</v>
      </c>
      <c r="L2021" s="20" t="n">
        <f aca="false">B2021 - E2020</f>
        <v>1.82000000000001</v>
      </c>
      <c r="M2021" s="20" t="n">
        <f aca="false">E2021 - E2020</f>
        <v>4.54000000000001</v>
      </c>
      <c r="N2021" s="22" t="n">
        <f aca="false">(I2021 / B2021)</f>
        <v>0.0214714240606252</v>
      </c>
      <c r="O2021" s="22" t="n">
        <f aca="false">(J2021 / B2021)</f>
        <v>0.024471108304389</v>
      </c>
      <c r="P2021" s="22" t="n">
        <f aca="false">K2021 / B2021</f>
        <v>-0.00828860119987379</v>
      </c>
      <c r="Q2021" s="22" t="n">
        <f aca="false">L2021/E2020</f>
        <v>0.0145763254845427</v>
      </c>
      <c r="R2021" s="22" t="n">
        <f aca="false">M2021 / E2020</f>
        <v>0.0363607240108922</v>
      </c>
      <c r="S2021" s="23" t="str">
        <f aca="false">IF(N2021 &gt; 0, "UP", "DOWN")</f>
        <v>UP</v>
      </c>
      <c r="T2021" s="28" t="inlineStr">
        <f aca="false">O2021-N2021</f>
        <is>
          <t/>
        </is>
      </c>
      <c r="U2021" s="28" t="inlineStr">
        <f aca="false">P2021-N2021</f>
        <is>
          <t/>
        </is>
      </c>
      <c r="V2021" s="28" t="inlineStr">
        <f aca="false">O2021 + P2021</f>
        <is>
          <t/>
        </is>
      </c>
    </row>
    <row collapsed="false" customFormat="false" customHeight="true" hidden="false" ht="25" outlineLevel="0" r="2022">
      <c r="A2022" s="27" t="n">
        <v>39492</v>
      </c>
      <c r="B2022" s="20" t="n">
        <v>129.4</v>
      </c>
      <c r="C2022" s="20" t="n">
        <v>130.8</v>
      </c>
      <c r="D2022" s="20" t="n">
        <v>127.01</v>
      </c>
      <c r="E2022" s="20" t="n">
        <v>127.46</v>
      </c>
      <c r="F2022" s="20" t="n">
        <v>34074900</v>
      </c>
      <c r="G2022" s="20" t="n">
        <v>126.92</v>
      </c>
      <c r="I2022" s="20" t="n">
        <f aca="false">E2022-B2022</f>
        <v>-1.94000000000001</v>
      </c>
      <c r="J2022" s="20" t="n">
        <f aca="false">C2022-B2022</f>
        <v>1.40000000000001</v>
      </c>
      <c r="K2022" s="20" t="n">
        <f aca="false">D2022-B2022</f>
        <v>-2.39</v>
      </c>
      <c r="L2022" s="20" t="n">
        <f aca="false">B2022 - E2021</f>
        <v>0</v>
      </c>
      <c r="M2022" s="20" t="n">
        <f aca="false">E2022 - E2021</f>
        <v>-1.94000000000001</v>
      </c>
      <c r="N2022" s="22" t="n">
        <f aca="false">(I2022 / B2022)</f>
        <v>-0.0149922720247296</v>
      </c>
      <c r="O2022" s="22" t="n">
        <f aca="false">(J2022 / B2022)</f>
        <v>0.0108191653786708</v>
      </c>
      <c r="P2022" s="22" t="n">
        <f aca="false">K2022 / B2022</f>
        <v>-0.0184698608964451</v>
      </c>
      <c r="Q2022" s="22" t="n">
        <f aca="false">L2022/E2021</f>
        <v>0</v>
      </c>
      <c r="R2022" s="22" t="n">
        <f aca="false">M2022 / E2021</f>
        <v>-0.0149922720247296</v>
      </c>
      <c r="S2022" s="23" t="str">
        <f aca="false">IF(N2022 &gt; 0, "UP", "DOWN")</f>
        <v>DOWN</v>
      </c>
      <c r="T2022" s="28" t="inlineStr">
        <f aca="false">O2022-N2022</f>
        <is>
          <t/>
        </is>
      </c>
      <c r="U2022" s="28" t="inlineStr">
        <f aca="false">P2022-N2022</f>
        <is>
          <t/>
        </is>
      </c>
      <c r="V2022" s="28" t="inlineStr">
        <f aca="false">O2022 + P2022</f>
        <is>
          <t/>
        </is>
      </c>
    </row>
    <row collapsed="false" customFormat="false" customHeight="true" hidden="false" ht="25" outlineLevel="0" r="2023">
      <c r="A2023" s="27" t="n">
        <v>39493</v>
      </c>
      <c r="B2023" s="20" t="n">
        <v>126.27</v>
      </c>
      <c r="C2023" s="20" t="n">
        <v>127.08</v>
      </c>
      <c r="D2023" s="20" t="n">
        <v>124.06</v>
      </c>
      <c r="E2023" s="20" t="n">
        <v>124.63</v>
      </c>
      <c r="F2023" s="20" t="n">
        <v>32189300</v>
      </c>
      <c r="G2023" s="20" t="n">
        <v>124.1</v>
      </c>
      <c r="I2023" s="20" t="n">
        <f aca="false">E2023-B2023</f>
        <v>-1.64</v>
      </c>
      <c r="J2023" s="20" t="n">
        <f aca="false">C2023-B2023</f>
        <v>0.810000000000002</v>
      </c>
      <c r="K2023" s="20" t="n">
        <f aca="false">D2023-B2023</f>
        <v>-2.20999999999999</v>
      </c>
      <c r="L2023" s="20" t="n">
        <f aca="false">B2023 - E2022</f>
        <v>-1.19</v>
      </c>
      <c r="M2023" s="20" t="n">
        <f aca="false">E2023 - E2022</f>
        <v>-2.83</v>
      </c>
      <c r="N2023" s="22" t="n">
        <f aca="false">(I2023 / B2023)</f>
        <v>-0.0129880414983765</v>
      </c>
      <c r="O2023" s="22" t="n">
        <f aca="false">(J2023 / B2023)</f>
        <v>0.00641482537419817</v>
      </c>
      <c r="P2023" s="22" t="n">
        <f aca="false">K2023 / B2023</f>
        <v>-0.0175021778728122</v>
      </c>
      <c r="Q2023" s="22" t="n">
        <f aca="false">L2023/E2022</f>
        <v>-0.00933626235681781</v>
      </c>
      <c r="R2023" s="22" t="n">
        <f aca="false">M2023 / E2022</f>
        <v>-0.0222030440922642</v>
      </c>
      <c r="S2023" s="23" t="str">
        <f aca="false">IF(N2023 &gt; 0, "UP", "DOWN")</f>
        <v>DOWN</v>
      </c>
      <c r="T2023" s="28" t="inlineStr">
        <f aca="false">O2023-N2023</f>
        <is>
          <t/>
        </is>
      </c>
      <c r="U2023" s="28" t="inlineStr">
        <f aca="false">P2023-N2023</f>
        <is>
          <t/>
        </is>
      </c>
      <c r="V2023" s="28" t="inlineStr">
        <f aca="false">O2023 + P2023</f>
        <is>
          <t/>
        </is>
      </c>
    </row>
    <row collapsed="false" customFormat="false" customHeight="true" hidden="false" ht="25" outlineLevel="0" r="2024">
      <c r="A2024" s="27" t="n">
        <v>39497</v>
      </c>
      <c r="B2024" s="20" t="n">
        <v>125.99</v>
      </c>
      <c r="C2024" s="20" t="n">
        <v>126.75</v>
      </c>
      <c r="D2024" s="20" t="n">
        <v>121.44</v>
      </c>
      <c r="E2024" s="20" t="n">
        <v>122.18</v>
      </c>
      <c r="F2024" s="20" t="n">
        <v>35894500</v>
      </c>
      <c r="G2024" s="20" t="n">
        <v>121.66</v>
      </c>
      <c r="I2024" s="20" t="n">
        <f aca="false">E2024-B2024</f>
        <v>-3.80999999999999</v>
      </c>
      <c r="J2024" s="20" t="n">
        <f aca="false">C2024-B2024</f>
        <v>0.760000000000005</v>
      </c>
      <c r="K2024" s="20" t="n">
        <f aca="false">D2024-B2024</f>
        <v>-4.55</v>
      </c>
      <c r="L2024" s="20" t="n">
        <f aca="false">B2024 - E2023</f>
        <v>1.36</v>
      </c>
      <c r="M2024" s="20" t="n">
        <f aca="false">E2024 - E2023</f>
        <v>-2.44999999999999</v>
      </c>
      <c r="N2024" s="22" t="n">
        <f aca="false">(I2024 / B2024)</f>
        <v>-0.0302404952774029</v>
      </c>
      <c r="O2024" s="22" t="n">
        <f aca="false">(J2024 / B2024)</f>
        <v>0.00603222477974447</v>
      </c>
      <c r="P2024" s="22" t="n">
        <f aca="false">K2024 / B2024</f>
        <v>-0.0361139772997857</v>
      </c>
      <c r="Q2024" s="22" t="n">
        <f aca="false">L2024/E2023</f>
        <v>0.0109123004092113</v>
      </c>
      <c r="R2024" s="22" t="n">
        <f aca="false">M2024 / E2023</f>
        <v>-0.019658188237182</v>
      </c>
      <c r="S2024" s="23" t="str">
        <f aca="false">IF(N2024 &gt; 0, "UP", "DOWN")</f>
        <v>DOWN</v>
      </c>
      <c r="T2024" s="28" t="inlineStr">
        <f aca="false">O2024-N2024</f>
        <is>
          <t/>
        </is>
      </c>
      <c r="U2024" s="28" t="inlineStr">
        <f aca="false">P2024-N2024</f>
        <is>
          <t/>
        </is>
      </c>
      <c r="V2024" s="28" t="inlineStr">
        <f aca="false">O2024 + P2024</f>
        <is>
          <t/>
        </is>
      </c>
    </row>
    <row collapsed="false" customFormat="false" customHeight="true" hidden="false" ht="25" outlineLevel="0" r="2025">
      <c r="A2025" s="27" t="n">
        <v>39498</v>
      </c>
      <c r="B2025" s="20" t="n">
        <v>122.2</v>
      </c>
      <c r="C2025" s="20" t="n">
        <v>124.6</v>
      </c>
      <c r="D2025" s="20" t="n">
        <v>121.68</v>
      </c>
      <c r="E2025" s="20" t="n">
        <v>123.82</v>
      </c>
      <c r="F2025" s="20" t="n">
        <v>34551400</v>
      </c>
      <c r="G2025" s="20" t="n">
        <v>123.29</v>
      </c>
      <c r="I2025" s="20" t="n">
        <f aca="false">E2025-B2025</f>
        <v>1.61999999999999</v>
      </c>
      <c r="J2025" s="20" t="n">
        <f aca="false">C2025-B2025</f>
        <v>2.39999999999999</v>
      </c>
      <c r="K2025" s="20" t="n">
        <f aca="false">D2025-B2025</f>
        <v>-0.519999999999996</v>
      </c>
      <c r="L2025" s="20" t="n">
        <f aca="false">B2025 - E2024</f>
        <v>0.019999999999996</v>
      </c>
      <c r="M2025" s="20" t="n">
        <f aca="false">E2025 - E2024</f>
        <v>1.63999999999999</v>
      </c>
      <c r="N2025" s="22" t="n">
        <f aca="false">(I2025 / B2025)</f>
        <v>0.0132569558101472</v>
      </c>
      <c r="O2025" s="22" t="n">
        <f aca="false">(J2025 / B2025)</f>
        <v>0.0196399345335515</v>
      </c>
      <c r="P2025" s="22" t="n">
        <f aca="false">K2025 / B2025</f>
        <v>-0.00425531914893614</v>
      </c>
      <c r="Q2025" s="22" t="n">
        <f aca="false">L2025/E2024</f>
        <v>0.000163692912096874</v>
      </c>
      <c r="R2025" s="22" t="n">
        <f aca="false">M2025 / E2024</f>
        <v>0.0134228187919462</v>
      </c>
      <c r="S2025" s="23" t="str">
        <f aca="false">IF(N2025 &gt; 0, "UP", "DOWN")</f>
        <v>UP</v>
      </c>
      <c r="T2025" s="28" t="inlineStr">
        <f aca="false">O2025-N2025</f>
        <is>
          <t/>
        </is>
      </c>
      <c r="U2025" s="28" t="inlineStr">
        <f aca="false">P2025-N2025</f>
        <is>
          <t/>
        </is>
      </c>
      <c r="V2025" s="28" t="inlineStr">
        <f aca="false">O2025 + P2025</f>
        <is>
          <t/>
        </is>
      </c>
    </row>
    <row collapsed="false" customFormat="false" customHeight="true" hidden="false" ht="25" outlineLevel="0" r="2026">
      <c r="A2026" s="27" t="n">
        <v>39499</v>
      </c>
      <c r="B2026" s="20" t="n">
        <v>126.05</v>
      </c>
      <c r="C2026" s="20" t="n">
        <v>126.47</v>
      </c>
      <c r="D2026" s="20" t="n">
        <v>120.86</v>
      </c>
      <c r="E2026" s="20" t="n">
        <v>121.54</v>
      </c>
      <c r="F2026" s="20" t="n">
        <v>33504100</v>
      </c>
      <c r="G2026" s="20" t="n">
        <v>121.02</v>
      </c>
      <c r="I2026" s="20" t="n">
        <f aca="false">E2026-B2026</f>
        <v>-4.50999999999999</v>
      </c>
      <c r="J2026" s="20" t="n">
        <f aca="false">C2026-B2026</f>
        <v>0.420000000000002</v>
      </c>
      <c r="K2026" s="20" t="n">
        <f aca="false">D2026-B2026</f>
        <v>-5.19</v>
      </c>
      <c r="L2026" s="20" t="n">
        <f aca="false">B2026 - E2025</f>
        <v>2.23</v>
      </c>
      <c r="M2026" s="20" t="n">
        <f aca="false">E2026 - E2025</f>
        <v>-2.27999999999999</v>
      </c>
      <c r="N2026" s="22" t="n">
        <f aca="false">(I2026 / B2026)</f>
        <v>-0.0357794525981753</v>
      </c>
      <c r="O2026" s="22" t="n">
        <f aca="false">(J2026 / B2026)</f>
        <v>0.0033320111067037</v>
      </c>
      <c r="P2026" s="22" t="n">
        <f aca="false">K2026 / B2026</f>
        <v>-0.0411741372471241</v>
      </c>
      <c r="Q2026" s="22" t="n">
        <f aca="false">L2026/E2025</f>
        <v>0.0180100145372315</v>
      </c>
      <c r="R2026" s="22" t="n">
        <f aca="false">M2026 / E2025</f>
        <v>-0.0184138265223711</v>
      </c>
      <c r="S2026" s="23" t="str">
        <f aca="false">IF(N2026 &gt; 0, "UP", "DOWN")</f>
        <v>DOWN</v>
      </c>
      <c r="T2026" s="28" t="inlineStr">
        <f aca="false">O2026-N2026</f>
        <is>
          <t/>
        </is>
      </c>
      <c r="U2026" s="28" t="inlineStr">
        <f aca="false">P2026-N2026</f>
        <is>
          <t/>
        </is>
      </c>
      <c r="V2026" s="28" t="inlineStr">
        <f aca="false">O2026 + P2026</f>
        <is>
          <t/>
        </is>
      </c>
    </row>
    <row collapsed="false" customFormat="false" customHeight="true" hidden="false" ht="25" outlineLevel="0" r="2027">
      <c r="A2027" s="27" t="n">
        <v>39500</v>
      </c>
      <c r="B2027" s="20" t="n">
        <v>122.48</v>
      </c>
      <c r="C2027" s="20" t="n">
        <v>122.51</v>
      </c>
      <c r="D2027" s="20" t="n">
        <v>115.87</v>
      </c>
      <c r="E2027" s="20" t="n">
        <v>119.46</v>
      </c>
      <c r="F2027" s="20" t="n">
        <v>54638500</v>
      </c>
      <c r="G2027" s="20" t="n">
        <v>118.95</v>
      </c>
      <c r="I2027" s="20" t="n">
        <f aca="false">E2027-B2027</f>
        <v>-3.02000000000001</v>
      </c>
      <c r="J2027" s="20" t="n">
        <f aca="false">C2027-B2027</f>
        <v>0.0300000000000011</v>
      </c>
      <c r="K2027" s="20" t="n">
        <f aca="false">D2027-B2027</f>
        <v>-6.61</v>
      </c>
      <c r="L2027" s="20" t="n">
        <f aca="false">B2027 - E2026</f>
        <v>0.939999999999998</v>
      </c>
      <c r="M2027" s="20" t="n">
        <f aca="false">E2027 - E2026</f>
        <v>-2.08000000000001</v>
      </c>
      <c r="N2027" s="22" t="n">
        <f aca="false">(I2027 / B2027)</f>
        <v>-0.024657086871326</v>
      </c>
      <c r="O2027" s="22" t="n">
        <f aca="false">(J2027 / B2027)</f>
        <v>0.000244937949052916</v>
      </c>
      <c r="P2027" s="22" t="n">
        <f aca="false">K2027 / B2027</f>
        <v>-0.0539679947746571</v>
      </c>
      <c r="Q2027" s="22" t="n">
        <f aca="false">L2027/E2026</f>
        <v>0.00773407931545168</v>
      </c>
      <c r="R2027" s="22" t="n">
        <f aca="false">M2027 / E2026</f>
        <v>-0.0171137074214251</v>
      </c>
      <c r="S2027" s="23" t="str">
        <f aca="false">IF(N2027 &gt; 0, "UP", "DOWN")</f>
        <v>DOWN</v>
      </c>
      <c r="T2027" s="28" t="inlineStr">
        <f aca="false">O2027-N2027</f>
        <is>
          <t/>
        </is>
      </c>
      <c r="U2027" s="28" t="inlineStr">
        <f aca="false">P2027-N2027</f>
        <is>
          <t/>
        </is>
      </c>
      <c r="V2027" s="28" t="inlineStr">
        <f aca="false">O2027 + P2027</f>
        <is>
          <t/>
        </is>
      </c>
    </row>
    <row collapsed="false" customFormat="false" customHeight="true" hidden="false" ht="25" outlineLevel="0" r="2028">
      <c r="A2028" s="27" t="n">
        <v>39503</v>
      </c>
      <c r="B2028" s="20" t="n">
        <v>118.59</v>
      </c>
      <c r="C2028" s="20" t="n">
        <v>120.17</v>
      </c>
      <c r="D2028" s="20" t="n">
        <v>116.66</v>
      </c>
      <c r="E2028" s="20" t="n">
        <v>119.74</v>
      </c>
      <c r="F2028" s="20" t="n">
        <v>44884800</v>
      </c>
      <c r="G2028" s="20" t="n">
        <v>119.23</v>
      </c>
      <c r="I2028" s="20" t="n">
        <f aca="false">E2028-B2028</f>
        <v>1.14999999999999</v>
      </c>
      <c r="J2028" s="20" t="n">
        <f aca="false">C2028-B2028</f>
        <v>1.58</v>
      </c>
      <c r="K2028" s="20" t="n">
        <f aca="false">D2028-B2028</f>
        <v>-1.93000000000001</v>
      </c>
      <c r="L2028" s="20" t="n">
        <f aca="false">B2028 - E2027</f>
        <v>-0.86999999999999</v>
      </c>
      <c r="M2028" s="20" t="n">
        <f aca="false">E2028 - E2027</f>
        <v>0.280000000000001</v>
      </c>
      <c r="N2028" s="22" t="n">
        <f aca="false">(I2028 / B2028)</f>
        <v>0.00969727633021327</v>
      </c>
      <c r="O2028" s="22" t="n">
        <f aca="false">(J2028 / B2028)</f>
        <v>0.0133232144362931</v>
      </c>
      <c r="P2028" s="22" t="n">
        <f aca="false">K2028 / B2028</f>
        <v>-0.0162745594063581</v>
      </c>
      <c r="Q2028" s="22" t="n">
        <f aca="false">L2028/E2027</f>
        <v>-0.00728277247614256</v>
      </c>
      <c r="R2028" s="22" t="n">
        <f aca="false">M2028 / E2027</f>
        <v>0.00234388079691948</v>
      </c>
      <c r="S2028" s="23" t="str">
        <f aca="false">IF(N2028 &gt; 0, "UP", "DOWN")</f>
        <v>UP</v>
      </c>
      <c r="T2028" s="28" t="inlineStr">
        <f aca="false">O2028-N2028</f>
        <is>
          <t/>
        </is>
      </c>
      <c r="U2028" s="28" t="inlineStr">
        <f aca="false">P2028-N2028</f>
        <is>
          <t/>
        </is>
      </c>
      <c r="V2028" s="28" t="inlineStr">
        <f aca="false">O2028 + P2028</f>
        <is>
          <t/>
        </is>
      </c>
    </row>
    <row collapsed="false" customFormat="false" customHeight="true" hidden="false" ht="25" outlineLevel="0" r="2029">
      <c r="A2029" s="27" t="n">
        <v>39504</v>
      </c>
      <c r="B2029" s="20" t="n">
        <v>117.64</v>
      </c>
      <c r="C2029" s="20" t="n">
        <v>121.09</v>
      </c>
      <c r="D2029" s="20" t="n">
        <v>115.44</v>
      </c>
      <c r="E2029" s="20" t="n">
        <v>119.15</v>
      </c>
      <c r="F2029" s="20" t="n">
        <v>53746000</v>
      </c>
      <c r="G2029" s="20" t="n">
        <v>118.64</v>
      </c>
      <c r="I2029" s="20" t="n">
        <f aca="false">E2029-B2029</f>
        <v>1.51000000000001</v>
      </c>
      <c r="J2029" s="20" t="n">
        <f aca="false">C2029-B2029</f>
        <v>3.45</v>
      </c>
      <c r="K2029" s="20" t="n">
        <f aca="false">D2029-B2029</f>
        <v>-2.2</v>
      </c>
      <c r="L2029" s="20" t="n">
        <f aca="false">B2029 - E2028</f>
        <v>-2.09999999999999</v>
      </c>
      <c r="M2029" s="20" t="n">
        <f aca="false">E2029 - E2028</f>
        <v>-0.589999999999989</v>
      </c>
      <c r="N2029" s="22" t="n">
        <f aca="false">(I2029 / B2029)</f>
        <v>0.0128357701462088</v>
      </c>
      <c r="O2029" s="22" t="n">
        <f aca="false">(J2029 / B2029)</f>
        <v>0.0293267596055764</v>
      </c>
      <c r="P2029" s="22" t="n">
        <f aca="false">K2029 / B2029</f>
        <v>-0.0187011220673241</v>
      </c>
      <c r="Q2029" s="22" t="n">
        <f aca="false">L2029/E2028</f>
        <v>-0.0175379989978286</v>
      </c>
      <c r="R2029" s="22" t="n">
        <f aca="false">M2029 / E2028</f>
        <v>-0.00492734257558034</v>
      </c>
      <c r="S2029" s="23" t="str">
        <f aca="false">IF(N2029 &gt; 0, "UP", "DOWN")</f>
        <v>UP</v>
      </c>
      <c r="T2029" s="28" t="inlineStr">
        <f aca="false">O2029-N2029</f>
        <is>
          <t/>
        </is>
      </c>
      <c r="U2029" s="28" t="inlineStr">
        <f aca="false">P2029-N2029</f>
        <is>
          <t/>
        </is>
      </c>
      <c r="V2029" s="28" t="inlineStr">
        <f aca="false">O2029 + P2029</f>
        <is>
          <t/>
        </is>
      </c>
    </row>
    <row collapsed="false" customFormat="false" customHeight="true" hidden="false" ht="25" outlineLevel="0" r="2030">
      <c r="A2030" s="27" t="n">
        <v>39505</v>
      </c>
      <c r="B2030" s="20" t="n">
        <v>118.23</v>
      </c>
      <c r="C2030" s="20" t="n">
        <v>123.05</v>
      </c>
      <c r="D2030" s="20" t="n">
        <v>118.09</v>
      </c>
      <c r="E2030" s="20" t="n">
        <v>122.96</v>
      </c>
      <c r="F2030" s="20" t="n">
        <v>52683500</v>
      </c>
      <c r="G2030" s="20" t="n">
        <v>122.43</v>
      </c>
      <c r="I2030" s="20" t="n">
        <f aca="false">E2030-B2030</f>
        <v>4.72999999999999</v>
      </c>
      <c r="J2030" s="20" t="n">
        <f aca="false">C2030-B2030</f>
        <v>4.81999999999999</v>
      </c>
      <c r="K2030" s="20" t="n">
        <f aca="false">D2030-B2030</f>
        <v>-0.140000000000001</v>
      </c>
      <c r="L2030" s="20" t="n">
        <f aca="false">B2030 - E2029</f>
        <v>-0.920000000000002</v>
      </c>
      <c r="M2030" s="20" t="n">
        <f aca="false">E2030 - E2029</f>
        <v>3.80999999999999</v>
      </c>
      <c r="N2030" s="22" t="n">
        <f aca="false">(I2030 / B2030)</f>
        <v>0.0400067664721305</v>
      </c>
      <c r="O2030" s="22" t="n">
        <f aca="false">(J2030 / B2030)</f>
        <v>0.0407679945868222</v>
      </c>
      <c r="P2030" s="22" t="n">
        <f aca="false">K2030 / B2030</f>
        <v>-0.00118413262285376</v>
      </c>
      <c r="Q2030" s="22" t="n">
        <f aca="false">L2030/E2029</f>
        <v>-0.0077213596307176</v>
      </c>
      <c r="R2030" s="22" t="n">
        <f aca="false">M2030 / E2029</f>
        <v>0.0319765002098194</v>
      </c>
      <c r="S2030" s="23" t="str">
        <f aca="false">IF(N2030 &gt; 0, "UP", "DOWN")</f>
        <v>UP</v>
      </c>
      <c r="T2030" s="28" t="inlineStr">
        <f aca="false">O2030-N2030</f>
        <is>
          <t/>
        </is>
      </c>
      <c r="U2030" s="28" t="inlineStr">
        <f aca="false">P2030-N2030</f>
        <is>
          <t/>
        </is>
      </c>
      <c r="V2030" s="28" t="inlineStr">
        <f aca="false">O2030 + P2030</f>
        <is>
          <t/>
        </is>
      </c>
    </row>
    <row collapsed="false" customFormat="false" customHeight="true" hidden="false" ht="25" outlineLevel="0" r="2031">
      <c r="A2031" s="27" t="n">
        <v>39506</v>
      </c>
      <c r="B2031" s="20" t="n">
        <v>127.2</v>
      </c>
      <c r="C2031" s="20" t="n">
        <v>132.2</v>
      </c>
      <c r="D2031" s="20" t="n">
        <v>125.77</v>
      </c>
      <c r="E2031" s="20" t="n">
        <v>129.91</v>
      </c>
      <c r="F2031" s="20" t="n">
        <v>57794800</v>
      </c>
      <c r="G2031" s="20" t="n">
        <v>129.35</v>
      </c>
      <c r="I2031" s="20" t="n">
        <f aca="false">E2031-B2031</f>
        <v>2.70999999999999</v>
      </c>
      <c r="J2031" s="20" t="n">
        <f aca="false">C2031-B2031</f>
        <v>4.99999999999999</v>
      </c>
      <c r="K2031" s="20" t="n">
        <f aca="false">D2031-B2031</f>
        <v>-1.43000000000001</v>
      </c>
      <c r="L2031" s="20" t="n">
        <f aca="false">B2031 - E2030</f>
        <v>4.24000000000001</v>
      </c>
      <c r="M2031" s="20" t="n">
        <f aca="false">E2031 - E2030</f>
        <v>6.95</v>
      </c>
      <c r="N2031" s="22" t="n">
        <f aca="false">(I2031 / B2031)</f>
        <v>0.0213050314465408</v>
      </c>
      <c r="O2031" s="22" t="n">
        <f aca="false">(J2031 / B2031)</f>
        <v>0.0393081761006288</v>
      </c>
      <c r="P2031" s="22" t="n">
        <f aca="false">K2031 / B2031</f>
        <v>-0.0112421383647799</v>
      </c>
      <c r="Q2031" s="22" t="n">
        <f aca="false">L2031/E2030</f>
        <v>0.0344827586206897</v>
      </c>
      <c r="R2031" s="22" t="n">
        <f aca="false">M2031 / E2030</f>
        <v>0.0565224463240078</v>
      </c>
      <c r="S2031" s="23" t="str">
        <f aca="false">IF(N2031 &gt; 0, "UP", "DOWN")</f>
        <v>UP</v>
      </c>
      <c r="T2031" s="28" t="inlineStr">
        <f aca="false">O2031-N2031</f>
        <is>
          <t/>
        </is>
      </c>
      <c r="U2031" s="28" t="inlineStr">
        <f aca="false">P2031-N2031</f>
        <is>
          <t/>
        </is>
      </c>
      <c r="V2031" s="28" t="inlineStr">
        <f aca="false">O2031 + P2031</f>
        <is>
          <t/>
        </is>
      </c>
    </row>
    <row collapsed="false" customFormat="false" customHeight="true" hidden="false" ht="25" outlineLevel="0" r="2032">
      <c r="A2032" s="27" t="n">
        <v>39507</v>
      </c>
      <c r="B2032" s="20" t="n">
        <v>129.29</v>
      </c>
      <c r="C2032" s="20" t="n">
        <v>130.21</v>
      </c>
      <c r="D2032" s="20" t="n">
        <v>124.8</v>
      </c>
      <c r="E2032" s="20" t="n">
        <v>125.02</v>
      </c>
      <c r="F2032" s="20" t="n">
        <v>44838600</v>
      </c>
      <c r="G2032" s="20" t="n">
        <v>124.49</v>
      </c>
      <c r="I2032" s="20" t="n">
        <f aca="false">E2032-B2032</f>
        <v>-4.27</v>
      </c>
      <c r="J2032" s="20" t="n">
        <f aca="false">C2032-B2032</f>
        <v>0.920000000000016</v>
      </c>
      <c r="K2032" s="20" t="n">
        <f aca="false">D2032-B2032</f>
        <v>-4.49</v>
      </c>
      <c r="L2032" s="20" t="n">
        <f aca="false">B2032 - E2031</f>
        <v>-0.620000000000005</v>
      </c>
      <c r="M2032" s="20" t="n">
        <f aca="false">E2032 - E2031</f>
        <v>-4.89</v>
      </c>
      <c r="N2032" s="22" t="n">
        <f aca="false">(I2032 / B2032)</f>
        <v>-0.0330265295073091</v>
      </c>
      <c r="O2032" s="22" t="n">
        <f aca="false">(J2032 / B2032)</f>
        <v>0.0071157862170316</v>
      </c>
      <c r="P2032" s="22" t="n">
        <f aca="false">K2032 / B2032</f>
        <v>-0.0347281305592079</v>
      </c>
      <c r="Q2032" s="22" t="n">
        <f aca="false">L2032/E2031</f>
        <v>-0.00477253483180667</v>
      </c>
      <c r="R2032" s="22" t="n">
        <f aca="false">M2032 / E2031</f>
        <v>-0.0376414440766685</v>
      </c>
      <c r="S2032" s="23" t="str">
        <f aca="false">IF(N2032 &gt; 0, "UP", "DOWN")</f>
        <v>DOWN</v>
      </c>
      <c r="T2032" s="28" t="inlineStr">
        <f aca="false">O2032-N2032</f>
        <is>
          <t/>
        </is>
      </c>
      <c r="U2032" s="28" t="inlineStr">
        <f aca="false">P2032-N2032</f>
        <is>
          <t/>
        </is>
      </c>
      <c r="V2032" s="28" t="inlineStr">
        <f aca="false">O2032 + P2032</f>
        <is>
          <t/>
        </is>
      </c>
    </row>
    <row collapsed="false" customFormat="false" customHeight="true" hidden="false" ht="25" outlineLevel="0" r="2033">
      <c r="A2033" s="27" t="n">
        <v>39510</v>
      </c>
      <c r="B2033" s="20" t="n">
        <v>124.44</v>
      </c>
      <c r="C2033" s="20" t="n">
        <v>125.98</v>
      </c>
      <c r="D2033" s="20" t="n">
        <v>118</v>
      </c>
      <c r="E2033" s="20" t="n">
        <v>121.73</v>
      </c>
      <c r="F2033" s="20" t="n">
        <v>56894400</v>
      </c>
      <c r="G2033" s="20" t="n">
        <v>121.21</v>
      </c>
      <c r="I2033" s="20" t="n">
        <f aca="false">E2033-B2033</f>
        <v>-2.70999999999999</v>
      </c>
      <c r="J2033" s="20" t="n">
        <f aca="false">C2033-B2033</f>
        <v>1.54000000000001</v>
      </c>
      <c r="K2033" s="20" t="n">
        <f aca="false">D2033-B2033</f>
        <v>-6.44</v>
      </c>
      <c r="L2033" s="20" t="n">
        <f aca="false">B2033 - E2032</f>
        <v>-0.579999999999998</v>
      </c>
      <c r="M2033" s="20" t="n">
        <f aca="false">E2033 - E2032</f>
        <v>-3.28999999999999</v>
      </c>
      <c r="N2033" s="22" t="n">
        <f aca="false">(I2033 / B2033)</f>
        <v>-0.0217775634844101</v>
      </c>
      <c r="O2033" s="22" t="n">
        <f aca="false">(J2033 / B2033)</f>
        <v>0.0123754419800708</v>
      </c>
      <c r="P2033" s="22" t="n">
        <f aca="false">K2033 / B2033</f>
        <v>-0.0517518482802957</v>
      </c>
      <c r="Q2033" s="22" t="n">
        <f aca="false">L2033/E2032</f>
        <v>-0.00463925771876498</v>
      </c>
      <c r="R2033" s="22" t="n">
        <f aca="false">M2033 / E2032</f>
        <v>-0.0263157894736841</v>
      </c>
      <c r="S2033" s="23" t="str">
        <f aca="false">IF(N2033 &gt; 0, "UP", "DOWN")</f>
        <v>DOWN</v>
      </c>
      <c r="T2033" s="28" t="inlineStr">
        <f aca="false">O2033-N2033</f>
        <is>
          <t/>
        </is>
      </c>
      <c r="U2033" s="28" t="inlineStr">
        <f aca="false">P2033-N2033</f>
        <is>
          <t/>
        </is>
      </c>
      <c r="V2033" s="28" t="inlineStr">
        <f aca="false">O2033 + P2033</f>
        <is>
          <t/>
        </is>
      </c>
    </row>
    <row collapsed="false" customFormat="false" customHeight="true" hidden="false" ht="25" outlineLevel="0" r="2034">
      <c r="A2034" s="27" t="n">
        <v>39511</v>
      </c>
      <c r="B2034" s="20" t="n">
        <v>121.99</v>
      </c>
      <c r="C2034" s="20" t="n">
        <v>124.88</v>
      </c>
      <c r="D2034" s="20" t="n">
        <v>120.4</v>
      </c>
      <c r="E2034" s="20" t="n">
        <v>124.62</v>
      </c>
      <c r="F2034" s="20" t="n">
        <v>63763700</v>
      </c>
      <c r="G2034" s="20" t="n">
        <v>124.09</v>
      </c>
      <c r="I2034" s="20" t="n">
        <f aca="false">E2034-B2034</f>
        <v>2.63000000000001</v>
      </c>
      <c r="J2034" s="20" t="n">
        <f aca="false">C2034-B2034</f>
        <v>2.89</v>
      </c>
      <c r="K2034" s="20" t="n">
        <f aca="false">D2034-B2034</f>
        <v>-1.58999999999999</v>
      </c>
      <c r="L2034" s="20" t="n">
        <f aca="false">B2034 - E2033</f>
        <v>0.259999999999991</v>
      </c>
      <c r="M2034" s="20" t="n">
        <f aca="false">E2034 - E2033</f>
        <v>2.89</v>
      </c>
      <c r="N2034" s="22" t="n">
        <f aca="false">(I2034 / B2034)</f>
        <v>0.021559144192147</v>
      </c>
      <c r="O2034" s="22" t="n">
        <f aca="false">(J2034 / B2034)</f>
        <v>0.0236904664316747</v>
      </c>
      <c r="P2034" s="22" t="n">
        <f aca="false">K2034 / B2034</f>
        <v>-0.0130338552340355</v>
      </c>
      <c r="Q2034" s="22" t="n">
        <f aca="false">L2034/E2033</f>
        <v>0.00213587447629993</v>
      </c>
      <c r="R2034" s="22" t="n">
        <f aca="false">M2034 / E2033</f>
        <v>0.0237410662942578</v>
      </c>
      <c r="S2034" s="23" t="str">
        <f aca="false">IF(N2034 &gt; 0, "UP", "DOWN")</f>
        <v>UP</v>
      </c>
      <c r="T2034" s="28" t="inlineStr">
        <f aca="false">O2034-N2034</f>
        <is>
          <t/>
        </is>
      </c>
      <c r="U2034" s="28" t="inlineStr">
        <f aca="false">P2034-N2034</f>
        <is>
          <t/>
        </is>
      </c>
      <c r="V2034" s="28" t="inlineStr">
        <f aca="false">O2034 + P2034</f>
        <is>
          <t/>
        </is>
      </c>
    </row>
    <row collapsed="false" customFormat="false" customHeight="true" hidden="false" ht="25" outlineLevel="0" r="2035">
      <c r="A2035" s="27" t="n">
        <v>39512</v>
      </c>
      <c r="B2035" s="20" t="n">
        <v>123.58</v>
      </c>
      <c r="C2035" s="20" t="n">
        <v>125.14</v>
      </c>
      <c r="D2035" s="20" t="n">
        <v>122.25</v>
      </c>
      <c r="E2035" s="20" t="n">
        <v>124.49</v>
      </c>
      <c r="F2035" s="20" t="n">
        <v>43637000</v>
      </c>
      <c r="G2035" s="20" t="n">
        <v>123.96</v>
      </c>
      <c r="I2035" s="20" t="n">
        <f aca="false">E2035-B2035</f>
        <v>0.909999999999997</v>
      </c>
      <c r="J2035" s="20" t="n">
        <f aca="false">C2035-B2035</f>
        <v>1.56</v>
      </c>
      <c r="K2035" s="20" t="n">
        <f aca="false">D2035-B2035</f>
        <v>-1.33</v>
      </c>
      <c r="L2035" s="20" t="n">
        <f aca="false">B2035 - E2034</f>
        <v>-1.04000000000001</v>
      </c>
      <c r="M2035" s="20" t="n">
        <f aca="false">E2035 - E2034</f>
        <v>-0.13000000000001</v>
      </c>
      <c r="N2035" s="22" t="n">
        <f aca="false">(I2035 / B2035)</f>
        <v>0.0073636510762259</v>
      </c>
      <c r="O2035" s="22" t="n">
        <f aca="false">(J2035 / B2035)</f>
        <v>0.0126234018449588</v>
      </c>
      <c r="P2035" s="22" t="n">
        <f aca="false">K2035 / B2035</f>
        <v>-0.0107622592652533</v>
      </c>
      <c r="Q2035" s="22" t="n">
        <f aca="false">L2035/E2034</f>
        <v>-0.00834536992457075</v>
      </c>
      <c r="R2035" s="22" t="n">
        <f aca="false">M2035 / E2034</f>
        <v>-0.00104317124057141</v>
      </c>
      <c r="S2035" s="23" t="str">
        <f aca="false">IF(N2035 &gt; 0, "UP", "DOWN")</f>
        <v>UP</v>
      </c>
      <c r="T2035" s="28" t="inlineStr">
        <f aca="false">O2035-N2035</f>
        <is>
          <t/>
        </is>
      </c>
      <c r="U2035" s="28" t="inlineStr">
        <f aca="false">P2035-N2035</f>
        <is>
          <t/>
        </is>
      </c>
      <c r="V2035" s="28" t="inlineStr">
        <f aca="false">O2035 + P2035</f>
        <is>
          <t/>
        </is>
      </c>
    </row>
    <row collapsed="false" customFormat="false" customHeight="true" hidden="false" ht="25" outlineLevel="0" r="2036">
      <c r="A2036" s="27" t="n">
        <v>39513</v>
      </c>
      <c r="B2036" s="20" t="n">
        <v>124.61</v>
      </c>
      <c r="C2036" s="20" t="n">
        <v>127.5</v>
      </c>
      <c r="D2036" s="20" t="n">
        <v>120.81</v>
      </c>
      <c r="E2036" s="20" t="n">
        <v>120.93</v>
      </c>
      <c r="F2036" s="20" t="n">
        <v>52632100</v>
      </c>
      <c r="G2036" s="20" t="n">
        <v>120.41</v>
      </c>
      <c r="I2036" s="20" t="n">
        <f aca="false">E2036-B2036</f>
        <v>-3.67999999999999</v>
      </c>
      <c r="J2036" s="20" t="n">
        <f aca="false">C2036-B2036</f>
        <v>2.89</v>
      </c>
      <c r="K2036" s="20" t="n">
        <f aca="false">D2036-B2036</f>
        <v>-3.8</v>
      </c>
      <c r="L2036" s="20" t="n">
        <f aca="false">B2036 - E2035</f>
        <v>0.120000000000005</v>
      </c>
      <c r="M2036" s="20" t="n">
        <f aca="false">E2036 - E2035</f>
        <v>-3.55999999999999</v>
      </c>
      <c r="N2036" s="22" t="n">
        <f aca="false">(I2036 / B2036)</f>
        <v>-0.0295321402776663</v>
      </c>
      <c r="O2036" s="22" t="n">
        <f aca="false">(J2036 / B2036)</f>
        <v>0.0231923601637108</v>
      </c>
      <c r="P2036" s="22" t="n">
        <f aca="false">K2036 / B2036</f>
        <v>-0.030495144851938</v>
      </c>
      <c r="Q2036" s="22" t="n">
        <f aca="false">L2036/E2035</f>
        <v>0.000963932846011764</v>
      </c>
      <c r="R2036" s="22" t="n">
        <f aca="false">M2036 / E2035</f>
        <v>-0.0285966744316812</v>
      </c>
      <c r="S2036" s="23" t="str">
        <f aca="false">IF(N2036 &gt; 0, "UP", "DOWN")</f>
        <v>DOWN</v>
      </c>
      <c r="T2036" s="28" t="inlineStr">
        <f aca="false">O2036-N2036</f>
        <is>
          <t/>
        </is>
      </c>
      <c r="U2036" s="28" t="inlineStr">
        <f aca="false">P2036-N2036</f>
        <is>
          <t/>
        </is>
      </c>
      <c r="V2036" s="28" t="inlineStr">
        <f aca="false">O2036 + P2036</f>
        <is>
          <t/>
        </is>
      </c>
    </row>
    <row collapsed="false" customFormat="false" customHeight="true" hidden="false" ht="25" outlineLevel="0" r="2037">
      <c r="A2037" s="27" t="n">
        <v>39514</v>
      </c>
      <c r="B2037" s="20" t="n">
        <v>120.41</v>
      </c>
      <c r="C2037" s="20" t="n">
        <v>122.98</v>
      </c>
      <c r="D2037" s="20" t="n">
        <v>119.05</v>
      </c>
      <c r="E2037" s="20" t="n">
        <v>122.25</v>
      </c>
      <c r="F2037" s="20" t="n">
        <v>43945100</v>
      </c>
      <c r="G2037" s="20" t="n">
        <v>121.73</v>
      </c>
      <c r="I2037" s="20" t="n">
        <f aca="false">E2037-B2037</f>
        <v>1.84</v>
      </c>
      <c r="J2037" s="20" t="n">
        <f aca="false">C2037-B2037</f>
        <v>2.57000000000001</v>
      </c>
      <c r="K2037" s="20" t="n">
        <f aca="false">D2037-B2037</f>
        <v>-1.36</v>
      </c>
      <c r="L2037" s="20" t="n">
        <f aca="false">B2037 - E2036</f>
        <v>-0.52000000000001</v>
      </c>
      <c r="M2037" s="20" t="n">
        <f aca="false">E2037 - E2036</f>
        <v>1.31999999999999</v>
      </c>
      <c r="N2037" s="22" t="n">
        <f aca="false">(I2037 / B2037)</f>
        <v>0.0152811228303297</v>
      </c>
      <c r="O2037" s="22" t="n">
        <f aca="false">(J2037 / B2037)</f>
        <v>0.0213437422141019</v>
      </c>
      <c r="P2037" s="22" t="n">
        <f aca="false">K2037 / B2037</f>
        <v>-0.011294742961548</v>
      </c>
      <c r="Q2037" s="22" t="n">
        <f aca="false">L2037/E2036</f>
        <v>-0.00430000826924676</v>
      </c>
      <c r="R2037" s="22" t="n">
        <f aca="false">M2037 / E2036</f>
        <v>0.0109154056065492</v>
      </c>
      <c r="S2037" s="23" t="str">
        <f aca="false">IF(N2037 &gt; 0, "UP", "DOWN")</f>
        <v>UP</v>
      </c>
      <c r="T2037" s="28" t="inlineStr">
        <f aca="false">O2037-N2037</f>
        <is>
          <t/>
        </is>
      </c>
      <c r="U2037" s="28" t="inlineStr">
        <f aca="false">P2037-N2037</f>
        <is>
          <t/>
        </is>
      </c>
      <c r="V2037" s="28" t="inlineStr">
        <f aca="false">O2037 + P2037</f>
        <is>
          <t/>
        </is>
      </c>
    </row>
    <row collapsed="false" customFormat="false" customHeight="true" hidden="false" ht="25" outlineLevel="0" r="2038">
      <c r="A2038" s="27" t="n">
        <v>39517</v>
      </c>
      <c r="B2038" s="20" t="n">
        <v>121.98</v>
      </c>
      <c r="C2038" s="20" t="n">
        <v>123.46</v>
      </c>
      <c r="D2038" s="20" t="n">
        <v>119.37</v>
      </c>
      <c r="E2038" s="20" t="n">
        <v>119.69</v>
      </c>
      <c r="F2038" s="20" t="n">
        <v>35699600</v>
      </c>
      <c r="G2038" s="20" t="n">
        <v>119.18</v>
      </c>
      <c r="I2038" s="20" t="n">
        <f aca="false">E2038-B2038</f>
        <v>-2.29000000000001</v>
      </c>
      <c r="J2038" s="20" t="n">
        <f aca="false">C2038-B2038</f>
        <v>1.47999999999999</v>
      </c>
      <c r="K2038" s="20" t="n">
        <f aca="false">D2038-B2038</f>
        <v>-2.61</v>
      </c>
      <c r="L2038" s="20" t="n">
        <f aca="false">B2038 - E2037</f>
        <v>-0.269999999999996</v>
      </c>
      <c r="M2038" s="20" t="n">
        <f aca="false">E2038 - E2037</f>
        <v>-2.56</v>
      </c>
      <c r="N2038" s="22" t="n">
        <f aca="false">(I2038 / B2038)</f>
        <v>-0.0187735694376128</v>
      </c>
      <c r="O2038" s="22" t="n">
        <f aca="false">(J2038 / B2038)</f>
        <v>0.0121331365797671</v>
      </c>
      <c r="P2038" s="22" t="n">
        <f aca="false">K2038 / B2038</f>
        <v>-0.0213969503197245</v>
      </c>
      <c r="Q2038" s="22" t="n">
        <f aca="false">L2038/E2037</f>
        <v>-0.00220858895705518</v>
      </c>
      <c r="R2038" s="22" t="n">
        <f aca="false">M2038 / E2037</f>
        <v>-0.0209406952965235</v>
      </c>
      <c r="S2038" s="23" t="str">
        <f aca="false">IF(N2038 &gt; 0, "UP", "DOWN")</f>
        <v>DOWN</v>
      </c>
      <c r="T2038" s="28" t="inlineStr">
        <f aca="false">O2038-N2038</f>
        <is>
          <t/>
        </is>
      </c>
      <c r="U2038" s="28" t="inlineStr">
        <f aca="false">P2038-N2038</f>
        <is>
          <t/>
        </is>
      </c>
      <c r="V2038" s="28" t="inlineStr">
        <f aca="false">O2038 + P2038</f>
        <is>
          <t/>
        </is>
      </c>
    </row>
    <row collapsed="false" customFormat="false" customHeight="true" hidden="false" ht="25" outlineLevel="0" r="2039">
      <c r="A2039" s="27" t="n">
        <v>39518</v>
      </c>
      <c r="B2039" s="20" t="n">
        <v>124.1</v>
      </c>
      <c r="C2039" s="20" t="n">
        <v>127.48</v>
      </c>
      <c r="D2039" s="20" t="n">
        <v>122</v>
      </c>
      <c r="E2039" s="20" t="n">
        <v>127.35</v>
      </c>
      <c r="F2039" s="20" t="n">
        <v>41569400</v>
      </c>
      <c r="G2039" s="20" t="n">
        <v>126.81</v>
      </c>
      <c r="I2039" s="20" t="n">
        <f aca="false">E2039-B2039</f>
        <v>3.25</v>
      </c>
      <c r="J2039" s="20" t="n">
        <f aca="false">C2039-B2039</f>
        <v>3.38000000000001</v>
      </c>
      <c r="K2039" s="20" t="n">
        <f aca="false">D2039-B2039</f>
        <v>-2.09999999999999</v>
      </c>
      <c r="L2039" s="20" t="n">
        <f aca="false">B2039 - E2038</f>
        <v>4.41</v>
      </c>
      <c r="M2039" s="20" t="n">
        <f aca="false">E2039 - E2038</f>
        <v>7.66</v>
      </c>
      <c r="N2039" s="22" t="n">
        <f aca="false">(I2039 / B2039)</f>
        <v>0.0261885576148267</v>
      </c>
      <c r="O2039" s="22" t="n">
        <f aca="false">(J2039 / B2039)</f>
        <v>0.0272360999194199</v>
      </c>
      <c r="P2039" s="22" t="n">
        <f aca="false">K2039 / B2039</f>
        <v>-0.0169218372280419</v>
      </c>
      <c r="Q2039" s="22" t="n">
        <f aca="false">L2039/E2038</f>
        <v>0.0368451833904252</v>
      </c>
      <c r="R2039" s="22" t="n">
        <f aca="false">M2039 / E2038</f>
        <v>0.063998663213301</v>
      </c>
      <c r="S2039" s="23" t="str">
        <f aca="false">IF(N2039 &gt; 0, "UP", "DOWN")</f>
        <v>UP</v>
      </c>
      <c r="T2039" s="28" t="inlineStr">
        <f aca="false">O2039-N2039</f>
        <is>
          <t/>
        </is>
      </c>
      <c r="U2039" s="28" t="inlineStr">
        <f aca="false">P2039-N2039</f>
        <is>
          <t/>
        </is>
      </c>
      <c r="V2039" s="28" t="inlineStr">
        <f aca="false">O2039 + P2039</f>
        <is>
          <t/>
        </is>
      </c>
    </row>
    <row collapsed="false" customFormat="false" customHeight="true" hidden="false" ht="25" outlineLevel="0" r="2040">
      <c r="A2040" s="27" t="n">
        <v>39519</v>
      </c>
      <c r="B2040" s="20" t="n">
        <v>127.04</v>
      </c>
      <c r="C2040" s="20" t="n">
        <v>128.68</v>
      </c>
      <c r="D2040" s="20" t="n">
        <v>125.17</v>
      </c>
      <c r="E2040" s="20" t="n">
        <v>126.03</v>
      </c>
      <c r="F2040" s="20" t="n">
        <v>37843900</v>
      </c>
      <c r="G2040" s="20" t="n">
        <v>125.49</v>
      </c>
      <c r="I2040" s="20" t="n">
        <f aca="false">E2040-B2040</f>
        <v>-1.01000000000001</v>
      </c>
      <c r="J2040" s="20" t="n">
        <f aca="false">C2040-B2040</f>
        <v>1.64</v>
      </c>
      <c r="K2040" s="20" t="n">
        <f aca="false">D2040-B2040</f>
        <v>-1.87</v>
      </c>
      <c r="L2040" s="20" t="n">
        <f aca="false">B2040 - E2039</f>
        <v>-0.309999999999988</v>
      </c>
      <c r="M2040" s="20" t="n">
        <f aca="false">E2040 - E2039</f>
        <v>-1.31999999999999</v>
      </c>
      <c r="N2040" s="22" t="n">
        <f aca="false">(I2040 / B2040)</f>
        <v>-0.00795025188916881</v>
      </c>
      <c r="O2040" s="22" t="n">
        <f aca="false">(J2040 / B2040)</f>
        <v>0.0129093198992443</v>
      </c>
      <c r="P2040" s="22" t="n">
        <f aca="false">K2040 / B2040</f>
        <v>-0.0147197732997481</v>
      </c>
      <c r="Q2040" s="22" t="n">
        <f aca="false">L2040/E2039</f>
        <v>-0.00243423635649775</v>
      </c>
      <c r="R2040" s="22" t="n">
        <f aca="false">M2040 / E2039</f>
        <v>-0.0103651354534746</v>
      </c>
      <c r="S2040" s="23" t="str">
        <f aca="false">IF(N2040 &gt; 0, "UP", "DOWN")</f>
        <v>DOWN</v>
      </c>
      <c r="T2040" s="28" t="inlineStr">
        <f aca="false">O2040-N2040</f>
        <is>
          <t/>
        </is>
      </c>
      <c r="U2040" s="28" t="inlineStr">
        <f aca="false">P2040-N2040</f>
        <is>
          <t/>
        </is>
      </c>
      <c r="V2040" s="28" t="inlineStr">
        <f aca="false">O2040 + P2040</f>
        <is>
          <t/>
        </is>
      </c>
    </row>
    <row collapsed="false" customFormat="false" customHeight="true" hidden="false" ht="25" outlineLevel="0" r="2041">
      <c r="A2041" s="27" t="n">
        <v>39520</v>
      </c>
      <c r="B2041" s="20" t="n">
        <v>124.1</v>
      </c>
      <c r="C2041" s="20" t="n">
        <v>129.5</v>
      </c>
      <c r="D2041" s="20" t="n">
        <v>123</v>
      </c>
      <c r="E2041" s="20" t="n">
        <v>127.94</v>
      </c>
      <c r="F2041" s="20" t="n">
        <v>45075100</v>
      </c>
      <c r="G2041" s="20" t="n">
        <v>127.39</v>
      </c>
      <c r="I2041" s="20" t="n">
        <f aca="false">E2041-B2041</f>
        <v>3.84</v>
      </c>
      <c r="J2041" s="20" t="n">
        <f aca="false">C2041-B2041</f>
        <v>5.40000000000001</v>
      </c>
      <c r="K2041" s="20" t="n">
        <f aca="false">D2041-B2041</f>
        <v>-1.09999999999999</v>
      </c>
      <c r="L2041" s="20" t="n">
        <f aca="false">B2041 - E2040</f>
        <v>-1.93000000000001</v>
      </c>
      <c r="M2041" s="20" t="n">
        <f aca="false">E2041 - E2040</f>
        <v>1.91</v>
      </c>
      <c r="N2041" s="22" t="n">
        <f aca="false">(I2041 / B2041)</f>
        <v>0.0309427880741338</v>
      </c>
      <c r="O2041" s="22" t="n">
        <f aca="false">(J2041 / B2041)</f>
        <v>0.0435132957292507</v>
      </c>
      <c r="P2041" s="22" t="n">
        <f aca="false">K2041 / B2041</f>
        <v>-0.00886381950040285</v>
      </c>
      <c r="Q2041" s="22" t="n">
        <f aca="false">L2041/E2040</f>
        <v>-0.0153138141712291</v>
      </c>
      <c r="R2041" s="22" t="n">
        <f aca="false">M2041 / E2040</f>
        <v>0.0151551217963977</v>
      </c>
      <c r="S2041" s="23" t="str">
        <f aca="false">IF(N2041 &gt; 0, "UP", "DOWN")</f>
        <v>UP</v>
      </c>
      <c r="T2041" s="28" t="inlineStr">
        <f aca="false">O2041-N2041</f>
        <is>
          <t/>
        </is>
      </c>
      <c r="U2041" s="28" t="inlineStr">
        <f aca="false">P2041-N2041</f>
        <is>
          <t/>
        </is>
      </c>
      <c r="V2041" s="28" t="inlineStr">
        <f aca="false">O2041 + P2041</f>
        <is>
          <t/>
        </is>
      </c>
    </row>
    <row collapsed="false" customFormat="false" customHeight="true" hidden="false" ht="25" outlineLevel="0" r="2042">
      <c r="A2042" s="27" t="n">
        <v>39521</v>
      </c>
      <c r="B2042" s="20" t="n">
        <v>129.88</v>
      </c>
      <c r="C2042" s="20" t="n">
        <v>130.3</v>
      </c>
      <c r="D2042" s="20" t="n">
        <v>124.2</v>
      </c>
      <c r="E2042" s="20" t="n">
        <v>126.61</v>
      </c>
      <c r="F2042" s="20" t="n">
        <v>41308600</v>
      </c>
      <c r="G2042" s="20" t="n">
        <v>126.07</v>
      </c>
      <c r="I2042" s="20" t="n">
        <f aca="false">E2042-B2042</f>
        <v>-3.27</v>
      </c>
      <c r="J2042" s="20" t="n">
        <f aca="false">C2042-B2042</f>
        <v>0.420000000000016</v>
      </c>
      <c r="K2042" s="20" t="n">
        <f aca="false">D2042-B2042</f>
        <v>-5.67999999999999</v>
      </c>
      <c r="L2042" s="20" t="n">
        <f aca="false">B2042 - E2041</f>
        <v>1.94</v>
      </c>
      <c r="M2042" s="20" t="n">
        <f aca="false">E2042 - E2041</f>
        <v>-1.33</v>
      </c>
      <c r="N2042" s="22" t="n">
        <f aca="false">(I2042 / B2042)</f>
        <v>-0.0251770865414228</v>
      </c>
      <c r="O2042" s="22" t="n">
        <f aca="false">(J2042 / B2042)</f>
        <v>0.00323375423467829</v>
      </c>
      <c r="P2042" s="22" t="n">
        <f aca="false">K2042 / B2042</f>
        <v>-0.0437326763165999</v>
      </c>
      <c r="Q2042" s="22" t="n">
        <f aca="false">L2042/E2041</f>
        <v>0.01516335782398</v>
      </c>
      <c r="R2042" s="22" t="n">
        <f aca="false">M2042 / E2041</f>
        <v>-0.0103954978896358</v>
      </c>
      <c r="S2042" s="23" t="str">
        <f aca="false">IF(N2042 &gt; 0, "UP", "DOWN")</f>
        <v>DOWN</v>
      </c>
      <c r="T2042" s="28" t="inlineStr">
        <f aca="false">O2042-N2042</f>
        <is>
          <t/>
        </is>
      </c>
      <c r="U2042" s="28" t="inlineStr">
        <f aca="false">P2042-N2042</f>
        <is>
          <t/>
        </is>
      </c>
      <c r="V2042" s="28" t="inlineStr">
        <f aca="false">O2042 + P2042</f>
        <is>
          <t/>
        </is>
      </c>
    </row>
    <row collapsed="false" customFormat="false" customHeight="true" hidden="false" ht="25" outlineLevel="0" r="2043">
      <c r="A2043" s="27" t="n">
        <v>39524</v>
      </c>
      <c r="B2043" s="20" t="n">
        <v>122.55</v>
      </c>
      <c r="C2043" s="20" t="n">
        <v>128.59</v>
      </c>
      <c r="D2043" s="20" t="n">
        <v>122.55</v>
      </c>
      <c r="E2043" s="20" t="n">
        <v>126.73</v>
      </c>
      <c r="F2043" s="20" t="n">
        <v>38307100</v>
      </c>
      <c r="G2043" s="20" t="n">
        <v>126.19</v>
      </c>
      <c r="I2043" s="20" t="n">
        <f aca="false">E2043-B2043</f>
        <v>4.18000000000001</v>
      </c>
      <c r="J2043" s="20" t="n">
        <f aca="false">C2043-B2043</f>
        <v>6.04000000000001</v>
      </c>
      <c r="K2043" s="20" t="n">
        <f aca="false">D2043-B2043</f>
        <v>0</v>
      </c>
      <c r="L2043" s="20" t="n">
        <f aca="false">B2043 - E2042</f>
        <v>-4.06</v>
      </c>
      <c r="M2043" s="20" t="n">
        <f aca="false">E2043 - E2042</f>
        <v>0.120000000000005</v>
      </c>
      <c r="N2043" s="22" t="n">
        <f aca="false">(I2043 / B2043)</f>
        <v>0.034108527131783</v>
      </c>
      <c r="O2043" s="22" t="n">
        <f aca="false">(J2043 / B2043)</f>
        <v>0.0492860057119544</v>
      </c>
      <c r="P2043" s="22" t="n">
        <f aca="false">K2043 / B2043</f>
        <v>0</v>
      </c>
      <c r="Q2043" s="22" t="n">
        <f aca="false">L2043/E2042</f>
        <v>-0.0320669773319643</v>
      </c>
      <c r="R2043" s="22" t="n">
        <f aca="false">M2043 / E2042</f>
        <v>0.000947792433457109</v>
      </c>
      <c r="S2043" s="23" t="str">
        <f aca="false">IF(N2043 &gt; 0, "UP", "DOWN")</f>
        <v>UP</v>
      </c>
      <c r="T2043" s="28" t="inlineStr">
        <f aca="false">O2043-N2043</f>
        <is>
          <t/>
        </is>
      </c>
      <c r="U2043" s="28" t="inlineStr">
        <f aca="false">P2043-N2043</f>
        <is>
          <t/>
        </is>
      </c>
      <c r="V2043" s="28" t="inlineStr">
        <f aca="false">O2043 + P2043</f>
        <is>
          <t/>
        </is>
      </c>
    </row>
    <row collapsed="false" customFormat="false" customHeight="true" hidden="false" ht="25" outlineLevel="0" r="2044">
      <c r="A2044" s="27" t="n">
        <v>39525</v>
      </c>
      <c r="B2044" s="20" t="n">
        <v>129.18</v>
      </c>
      <c r="C2044" s="20" t="n">
        <v>133</v>
      </c>
      <c r="D2044" s="20" t="n">
        <v>128.67</v>
      </c>
      <c r="E2044" s="20" t="n">
        <v>132.82</v>
      </c>
      <c r="F2044" s="20" t="n">
        <v>43040000</v>
      </c>
      <c r="G2044" s="20" t="n">
        <v>132.25</v>
      </c>
      <c r="I2044" s="20" t="n">
        <f aca="false">E2044-B2044</f>
        <v>3.63999999999999</v>
      </c>
      <c r="J2044" s="20" t="n">
        <f aca="false">C2044-B2044</f>
        <v>3.81999999999999</v>
      </c>
      <c r="K2044" s="20" t="n">
        <f aca="false">D2044-B2044</f>
        <v>-0.510000000000019</v>
      </c>
      <c r="L2044" s="20" t="n">
        <f aca="false">B2044 - E2043</f>
        <v>2.45</v>
      </c>
      <c r="M2044" s="20" t="n">
        <f aca="false">E2044 - E2043</f>
        <v>6.08999999999999</v>
      </c>
      <c r="N2044" s="22" t="n">
        <f aca="false">(I2044 / B2044)</f>
        <v>0.0281777364917169</v>
      </c>
      <c r="O2044" s="22" t="n">
        <f aca="false">(J2044 / B2044)</f>
        <v>0.0295711410435051</v>
      </c>
      <c r="P2044" s="22" t="n">
        <f aca="false">K2044 / B2044</f>
        <v>-0.00394797956340006</v>
      </c>
      <c r="Q2044" s="22" t="n">
        <f aca="false">L2044/E2043</f>
        <v>0.0193324390436361</v>
      </c>
      <c r="R2044" s="22" t="n">
        <f aca="false">M2044 / E2043</f>
        <v>0.0480549199084667</v>
      </c>
      <c r="S2044" s="23" t="str">
        <f aca="false">IF(N2044 &gt; 0, "UP", "DOWN")</f>
        <v>UP</v>
      </c>
      <c r="T2044" s="28" t="inlineStr">
        <f aca="false">O2044-N2044</f>
        <is>
          <t/>
        </is>
      </c>
      <c r="U2044" s="28" t="inlineStr">
        <f aca="false">P2044-N2044</f>
        <is>
          <t/>
        </is>
      </c>
      <c r="V2044" s="28" t="inlineStr">
        <f aca="false">O2044 + P2044</f>
        <is>
          <t/>
        </is>
      </c>
    </row>
    <row collapsed="false" customFormat="false" customHeight="true" hidden="false" ht="25" outlineLevel="0" r="2045">
      <c r="A2045" s="27" t="n">
        <v>39526</v>
      </c>
      <c r="B2045" s="20" t="n">
        <v>133.12</v>
      </c>
      <c r="C2045" s="20" t="n">
        <v>134.29</v>
      </c>
      <c r="D2045" s="20" t="n">
        <v>129.67</v>
      </c>
      <c r="E2045" s="20" t="n">
        <v>129.67</v>
      </c>
      <c r="F2045" s="20" t="n">
        <v>36090600</v>
      </c>
      <c r="G2045" s="20" t="n">
        <v>129.12</v>
      </c>
      <c r="I2045" s="20" t="n">
        <f aca="false">E2045-B2045</f>
        <v>-3.45000000000002</v>
      </c>
      <c r="J2045" s="20" t="n">
        <f aca="false">C2045-B2045</f>
        <v>1.16999999999999</v>
      </c>
      <c r="K2045" s="20" t="n">
        <f aca="false">D2045-B2045</f>
        <v>-3.45000000000002</v>
      </c>
      <c r="L2045" s="20" t="n">
        <f aca="false">B2045 - E2044</f>
        <v>0.300000000000011</v>
      </c>
      <c r="M2045" s="20" t="n">
        <f aca="false">E2045 - E2044</f>
        <v>-3.15000000000001</v>
      </c>
      <c r="N2045" s="22" t="n">
        <f aca="false">(I2045 / B2045)</f>
        <v>-0.025916466346154</v>
      </c>
      <c r="O2045" s="22" t="n">
        <f aca="false">(J2045 / B2045)</f>
        <v>0.00878906249999991</v>
      </c>
      <c r="P2045" s="22" t="n">
        <f aca="false">K2045 / B2045</f>
        <v>-0.025916466346154</v>
      </c>
      <c r="Q2045" s="22" t="n">
        <f aca="false">L2045/E2044</f>
        <v>0.00225869597952124</v>
      </c>
      <c r="R2045" s="22" t="n">
        <f aca="false">M2045 / E2044</f>
        <v>-0.0237163077849722</v>
      </c>
      <c r="S2045" s="23" t="str">
        <f aca="false">IF(N2045 &gt; 0, "UP", "DOWN")</f>
        <v>DOWN</v>
      </c>
      <c r="T2045" s="28" t="inlineStr">
        <f aca="false">O2045-N2045</f>
        <is>
          <t/>
        </is>
      </c>
      <c r="U2045" s="28" t="inlineStr">
        <f aca="false">P2045-N2045</f>
        <is>
          <t/>
        </is>
      </c>
      <c r="V2045" s="28" t="inlineStr">
        <f aca="false">O2045 + P2045</f>
        <is>
          <t/>
        </is>
      </c>
    </row>
    <row collapsed="false" customFormat="false" customHeight="true" hidden="false" ht="25" outlineLevel="0" r="2046">
      <c r="A2046" s="27" t="n">
        <v>39527</v>
      </c>
      <c r="B2046" s="20" t="n">
        <v>131.12</v>
      </c>
      <c r="C2046" s="20" t="n">
        <v>133.29</v>
      </c>
      <c r="D2046" s="20" t="n">
        <v>129.18</v>
      </c>
      <c r="E2046" s="20" t="n">
        <v>133.27</v>
      </c>
      <c r="F2046" s="20" t="n">
        <v>32456700</v>
      </c>
      <c r="G2046" s="20" t="n">
        <v>132.7</v>
      </c>
      <c r="I2046" s="20" t="n">
        <f aca="false">E2046-B2046</f>
        <v>2.15000000000001</v>
      </c>
      <c r="J2046" s="20" t="n">
        <f aca="false">C2046-B2046</f>
        <v>2.16999999999999</v>
      </c>
      <c r="K2046" s="20" t="n">
        <f aca="false">D2046-B2046</f>
        <v>-1.94</v>
      </c>
      <c r="L2046" s="20" t="n">
        <f aca="false">B2046 - E2045</f>
        <v>1.45000000000002</v>
      </c>
      <c r="M2046" s="20" t="n">
        <f aca="false">E2046 - E2045</f>
        <v>3.60000000000002</v>
      </c>
      <c r="N2046" s="22" t="n">
        <f aca="false">(I2046 / B2046)</f>
        <v>0.0163971934106163</v>
      </c>
      <c r="O2046" s="22" t="n">
        <f aca="false">(J2046 / B2046)</f>
        <v>0.0165497254423428</v>
      </c>
      <c r="P2046" s="22" t="n">
        <f aca="false">K2046 / B2046</f>
        <v>-0.0147956070774863</v>
      </c>
      <c r="Q2046" s="22" t="n">
        <f aca="false">L2046/E2045</f>
        <v>0.0111822318192336</v>
      </c>
      <c r="R2046" s="22" t="n">
        <f aca="false">M2046 / E2045</f>
        <v>0.0277627824477522</v>
      </c>
      <c r="S2046" s="23" t="str">
        <f aca="false">IF(N2046 &gt; 0, "UP", "DOWN")</f>
        <v>UP</v>
      </c>
      <c r="T2046" s="28" t="inlineStr">
        <f aca="false">O2046-N2046</f>
        <is>
          <t/>
        </is>
      </c>
      <c r="U2046" s="28" t="inlineStr">
        <f aca="false">P2046-N2046</f>
        <is>
          <t/>
        </is>
      </c>
      <c r="V2046" s="28" t="inlineStr">
        <f aca="false">O2046 + P2046</f>
        <is>
          <t/>
        </is>
      </c>
    </row>
    <row collapsed="false" customFormat="false" customHeight="true" hidden="false" ht="25" outlineLevel="0" r="2047">
      <c r="A2047" s="27" t="n">
        <v>39531</v>
      </c>
      <c r="B2047" s="20" t="n">
        <v>134.01</v>
      </c>
      <c r="C2047" s="20" t="n">
        <v>140.85</v>
      </c>
      <c r="D2047" s="20" t="n">
        <v>133.64</v>
      </c>
      <c r="E2047" s="20" t="n">
        <v>139.53</v>
      </c>
      <c r="F2047" s="20" t="n">
        <v>38104300</v>
      </c>
      <c r="G2047" s="20" t="n">
        <v>138.93</v>
      </c>
      <c r="I2047" s="20" t="n">
        <f aca="false">E2047-B2047</f>
        <v>5.52000000000001</v>
      </c>
      <c r="J2047" s="20" t="n">
        <f aca="false">C2047-B2047</f>
        <v>6.84</v>
      </c>
      <c r="K2047" s="20" t="n">
        <f aca="false">D2047-B2047</f>
        <v>-0.370000000000005</v>
      </c>
      <c r="L2047" s="20" t="n">
        <f aca="false">B2047 - E2046</f>
        <v>0.739999999999981</v>
      </c>
      <c r="M2047" s="20" t="n">
        <f aca="false">E2047 - E2046</f>
        <v>6.25999999999999</v>
      </c>
      <c r="N2047" s="22" t="n">
        <f aca="false">(I2047 / B2047)</f>
        <v>0.0411909558988136</v>
      </c>
      <c r="O2047" s="22" t="n">
        <f aca="false">(J2047 / B2047)</f>
        <v>0.0510409670920081</v>
      </c>
      <c r="P2047" s="22" t="n">
        <f aca="false">K2047 / B2047</f>
        <v>-0.00276098798597123</v>
      </c>
      <c r="Q2047" s="22" t="n">
        <f aca="false">L2047/E2046</f>
        <v>0.00555263750281369</v>
      </c>
      <c r="R2047" s="22" t="n">
        <f aca="false">M2047 / E2046</f>
        <v>0.0469723118481278</v>
      </c>
      <c r="S2047" s="23" t="str">
        <f aca="false">IF(N2047 &gt; 0, "UP", "DOWN")</f>
        <v>UP</v>
      </c>
      <c r="T2047" s="28" t="inlineStr">
        <f aca="false">O2047-N2047</f>
        <is>
          <t/>
        </is>
      </c>
      <c r="U2047" s="28" t="inlineStr">
        <f aca="false">P2047-N2047</f>
        <is>
          <t/>
        </is>
      </c>
      <c r="V2047" s="28" t="inlineStr">
        <f aca="false">O2047 + P2047</f>
        <is>
          <t/>
        </is>
      </c>
    </row>
    <row collapsed="false" customFormat="false" customHeight="true" hidden="false" ht="25" outlineLevel="0" r="2048">
      <c r="A2048" s="27" t="n">
        <v>39532</v>
      </c>
      <c r="B2048" s="20" t="n">
        <v>139.96</v>
      </c>
      <c r="C2048" s="20" t="n">
        <v>143.1</v>
      </c>
      <c r="D2048" s="20" t="n">
        <v>137.33</v>
      </c>
      <c r="E2048" s="20" t="n">
        <v>140.98</v>
      </c>
      <c r="F2048" s="20" t="n">
        <v>37585400</v>
      </c>
      <c r="G2048" s="20" t="n">
        <v>140.38</v>
      </c>
      <c r="I2048" s="20" t="n">
        <f aca="false">E2048-B2048</f>
        <v>1.01999999999998</v>
      </c>
      <c r="J2048" s="20" t="n">
        <f aca="false">C2048-B2048</f>
        <v>3.13999999999999</v>
      </c>
      <c r="K2048" s="20" t="n">
        <f aca="false">D2048-B2048</f>
        <v>-2.63</v>
      </c>
      <c r="L2048" s="20" t="n">
        <f aca="false">B2048 - E2047</f>
        <v>0.430000000000007</v>
      </c>
      <c r="M2048" s="20" t="n">
        <f aca="false">E2048 - E2047</f>
        <v>1.44999999999999</v>
      </c>
      <c r="N2048" s="22" t="n">
        <f aca="false">(I2048 / B2048)</f>
        <v>0.00728779651328938</v>
      </c>
      <c r="O2048" s="22" t="n">
        <f aca="false">(J2048 / B2048)</f>
        <v>0.0224349814232637</v>
      </c>
      <c r="P2048" s="22" t="n">
        <f aca="false">K2048 / B2048</f>
        <v>-0.018791083166619</v>
      </c>
      <c r="Q2048" s="22" t="n">
        <f aca="false">L2048/E2047</f>
        <v>0.00308177452877522</v>
      </c>
      <c r="R2048" s="22" t="n">
        <f aca="false">M2048 / E2047</f>
        <v>0.0103920303877302</v>
      </c>
      <c r="S2048" s="23" t="str">
        <f aca="false">IF(N2048 &gt; 0, "UP", "DOWN")</f>
        <v>UP</v>
      </c>
      <c r="T2048" s="28" t="inlineStr">
        <f aca="false">O2048-N2048</f>
        <is>
          <t/>
        </is>
      </c>
      <c r="U2048" s="28" t="inlineStr">
        <f aca="false">P2048-N2048</f>
        <is>
          <t/>
        </is>
      </c>
      <c r="V2048" s="28" t="inlineStr">
        <f aca="false">O2048 + P2048</f>
        <is>
          <t/>
        </is>
      </c>
    </row>
    <row collapsed="false" customFormat="false" customHeight="true" hidden="false" ht="25" outlineLevel="0" r="2049">
      <c r="A2049" s="27" t="n">
        <v>39533</v>
      </c>
      <c r="B2049" s="20" t="n">
        <v>140.87</v>
      </c>
      <c r="C2049" s="20" t="n">
        <v>145.74</v>
      </c>
      <c r="D2049" s="20" t="n">
        <v>140.64</v>
      </c>
      <c r="E2049" s="20" t="n">
        <v>145.06</v>
      </c>
      <c r="F2049" s="20" t="n">
        <v>42217300</v>
      </c>
      <c r="G2049" s="20" t="n">
        <v>144.44</v>
      </c>
      <c r="I2049" s="20" t="n">
        <f aca="false">E2049-B2049</f>
        <v>4.19</v>
      </c>
      <c r="J2049" s="20" t="n">
        <f aca="false">C2049-B2049</f>
        <v>4.87</v>
      </c>
      <c r="K2049" s="20" t="n">
        <f aca="false">D2049-B2049</f>
        <v>-0.230000000000018</v>
      </c>
      <c r="L2049" s="20" t="n">
        <f aca="false">B2049 - E2048</f>
        <v>-0.109999999999985</v>
      </c>
      <c r="M2049" s="20" t="n">
        <f aca="false">E2049 - E2048</f>
        <v>4.08000000000001</v>
      </c>
      <c r="N2049" s="22" t="n">
        <f aca="false">(I2049 / B2049)</f>
        <v>0.0297437353588415</v>
      </c>
      <c r="O2049" s="22" t="n">
        <f aca="false">(J2049 / B2049)</f>
        <v>0.0345708809540712</v>
      </c>
      <c r="P2049" s="22" t="n">
        <f aca="false">K2049 / B2049</f>
        <v>-0.00163271101015133</v>
      </c>
      <c r="Q2049" s="22" t="n">
        <f aca="false">L2049/E2048</f>
        <v>-0.000780252518087567</v>
      </c>
      <c r="R2049" s="22" t="n">
        <f aca="false">M2049 / E2048</f>
        <v>0.0289402752163428</v>
      </c>
      <c r="S2049" s="23" t="str">
        <f aca="false">IF(N2049 &gt; 0, "UP", "DOWN")</f>
        <v>UP</v>
      </c>
      <c r="T2049" s="28" t="inlineStr">
        <f aca="false">O2049-N2049</f>
        <is>
          <t/>
        </is>
      </c>
      <c r="U2049" s="28" t="inlineStr">
        <f aca="false">P2049-N2049</f>
        <is>
          <t/>
        </is>
      </c>
      <c r="V2049" s="28" t="inlineStr">
        <f aca="false">O2049 + P2049</f>
        <is>
          <t/>
        </is>
      </c>
    </row>
    <row collapsed="false" customFormat="false" customHeight="true" hidden="false" ht="25" outlineLevel="0" r="2050">
      <c r="A2050" s="27" t="n">
        <v>39534</v>
      </c>
      <c r="B2050" s="20" t="n">
        <v>144.95</v>
      </c>
      <c r="C2050" s="20" t="n">
        <v>145.31</v>
      </c>
      <c r="D2050" s="20" t="n">
        <v>139.99</v>
      </c>
      <c r="E2050" s="20" t="n">
        <v>140.25</v>
      </c>
      <c r="F2050" s="20" t="n">
        <v>35708200</v>
      </c>
      <c r="G2050" s="20" t="n">
        <v>139.65</v>
      </c>
      <c r="I2050" s="20" t="n">
        <f aca="false">E2050-B2050</f>
        <v>-4.69999999999999</v>
      </c>
      <c r="J2050" s="20" t="n">
        <f aca="false">C2050-B2050</f>
        <v>0.360000000000014</v>
      </c>
      <c r="K2050" s="20" t="n">
        <f aca="false">D2050-B2050</f>
        <v>-4.95999999999998</v>
      </c>
      <c r="L2050" s="20" t="n">
        <f aca="false">B2050 - E2049</f>
        <v>-0.110000000000014</v>
      </c>
      <c r="M2050" s="20" t="n">
        <f aca="false">E2050 - E2049</f>
        <v>-4.81</v>
      </c>
      <c r="N2050" s="22" t="n">
        <f aca="false">(I2050 / B2050)</f>
        <v>-0.0324249741290099</v>
      </c>
      <c r="O2050" s="22" t="n">
        <f aca="false">(J2050 / B2050)</f>
        <v>0.00248361503966895</v>
      </c>
      <c r="P2050" s="22" t="n">
        <f aca="false">K2050 / B2050</f>
        <v>-0.034218696102104</v>
      </c>
      <c r="Q2050" s="22" t="n">
        <f aca="false">L2050/E2049</f>
        <v>-0.000758306907486651</v>
      </c>
      <c r="R2050" s="22" t="n">
        <f aca="false">M2050 / E2049</f>
        <v>-0.0331586929546395</v>
      </c>
      <c r="S2050" s="23" t="str">
        <f aca="false">IF(N2050 &gt; 0, "UP", "DOWN")</f>
        <v>DOWN</v>
      </c>
      <c r="T2050" s="28" t="inlineStr">
        <f aca="false">O2050-N2050</f>
        <is>
          <t/>
        </is>
      </c>
      <c r="U2050" s="28" t="inlineStr">
        <f aca="false">P2050-N2050</f>
        <is>
          <t/>
        </is>
      </c>
      <c r="V2050" s="28" t="inlineStr">
        <f aca="false">O2050 + P2050</f>
        <is>
          <t/>
        </is>
      </c>
    </row>
    <row collapsed="false" customFormat="false" customHeight="true" hidden="false" ht="25" outlineLevel="0" r="2051">
      <c r="A2051" s="27" t="n">
        <v>39535</v>
      </c>
      <c r="B2051" s="20" t="n">
        <v>141.8</v>
      </c>
      <c r="C2051" s="20" t="n">
        <v>144.65</v>
      </c>
      <c r="D2051" s="20" t="n">
        <v>141.6</v>
      </c>
      <c r="E2051" s="20" t="n">
        <v>143.01</v>
      </c>
      <c r="F2051" s="20" t="n">
        <v>25521800</v>
      </c>
      <c r="G2051" s="20" t="n">
        <v>142.4</v>
      </c>
      <c r="I2051" s="20" t="n">
        <f aca="false">E2051-B2051</f>
        <v>1.20999999999998</v>
      </c>
      <c r="J2051" s="20" t="n">
        <f aca="false">C2051-B2051</f>
        <v>2.84999999999999</v>
      </c>
      <c r="K2051" s="20" t="n">
        <f aca="false">D2051-B2051</f>
        <v>-0.200000000000017</v>
      </c>
      <c r="L2051" s="20" t="n">
        <f aca="false">B2051 - E2050</f>
        <v>1.55000000000001</v>
      </c>
      <c r="M2051" s="20" t="n">
        <f aca="false">E2051 - E2050</f>
        <v>2.75999999999999</v>
      </c>
      <c r="N2051" s="22" t="n">
        <f aca="false">(I2051 / B2051)</f>
        <v>0.00853314527503512</v>
      </c>
      <c r="O2051" s="22" t="n">
        <f aca="false">(J2051 / B2051)</f>
        <v>0.020098730606488</v>
      </c>
      <c r="P2051" s="22" t="n">
        <f aca="false">K2051 / B2051</f>
        <v>-0.00141043723554314</v>
      </c>
      <c r="Q2051" s="22" t="n">
        <f aca="false">L2051/E2050</f>
        <v>0.0110516934046347</v>
      </c>
      <c r="R2051" s="22" t="n">
        <f aca="false">M2051 / E2050</f>
        <v>0.0196791443850267</v>
      </c>
      <c r="S2051" s="23" t="str">
        <f aca="false">IF(N2051 &gt; 0, "UP", "DOWN")</f>
        <v>UP</v>
      </c>
      <c r="T2051" s="28" t="inlineStr">
        <f aca="false">O2051-N2051</f>
        <is>
          <t/>
        </is>
      </c>
      <c r="U2051" s="28" t="inlineStr">
        <f aca="false">P2051-N2051</f>
        <is>
          <t/>
        </is>
      </c>
      <c r="V2051" s="28" t="inlineStr">
        <f aca="false">O2051 + P2051</f>
        <is>
          <t/>
        </is>
      </c>
    </row>
    <row collapsed="false" customFormat="false" customHeight="true" hidden="false" ht="25" outlineLevel="0" r="2052">
      <c r="A2052" s="27" t="n">
        <v>39538</v>
      </c>
      <c r="B2052" s="20" t="n">
        <v>143.27</v>
      </c>
      <c r="C2052" s="20" t="n">
        <v>145.71</v>
      </c>
      <c r="D2052" s="20" t="n">
        <v>142.52</v>
      </c>
      <c r="E2052" s="20" t="n">
        <v>143.5</v>
      </c>
      <c r="F2052" s="20" t="n">
        <v>27430900</v>
      </c>
      <c r="G2052" s="20" t="n">
        <v>142.89</v>
      </c>
      <c r="I2052" s="20" t="n">
        <f aca="false">E2052-B2052</f>
        <v>0.22999999999999</v>
      </c>
      <c r="J2052" s="20" t="n">
        <f aca="false">C2052-B2052</f>
        <v>2.44</v>
      </c>
      <c r="K2052" s="20" t="n">
        <f aca="false">D2052-B2052</f>
        <v>-0.75</v>
      </c>
      <c r="L2052" s="20" t="n">
        <f aca="false">B2052 - E2051</f>
        <v>0.260000000000019</v>
      </c>
      <c r="M2052" s="20" t="n">
        <f aca="false">E2052 - E2051</f>
        <v>0.490000000000009</v>
      </c>
      <c r="N2052" s="22" t="n">
        <f aca="false">(I2052 / B2052)</f>
        <v>0.00160536050813143</v>
      </c>
      <c r="O2052" s="22" t="n">
        <f aca="false">(J2052 / B2052)</f>
        <v>0.0170307810427863</v>
      </c>
      <c r="P2052" s="22" t="n">
        <f aca="false">K2052 / B2052</f>
        <v>-0.00523487122216794</v>
      </c>
      <c r="Q2052" s="22" t="n">
        <f aca="false">L2052/E2051</f>
        <v>0.00181805468149094</v>
      </c>
      <c r="R2052" s="22" t="n">
        <f aca="false">M2052 / E2051</f>
        <v>0.00342633382280966</v>
      </c>
      <c r="S2052" s="23" t="str">
        <f aca="false">IF(N2052 &gt; 0, "UP", "DOWN")</f>
        <v>UP</v>
      </c>
      <c r="T2052" s="28" t="inlineStr">
        <f aca="false">O2052-N2052</f>
        <is>
          <t/>
        </is>
      </c>
      <c r="U2052" s="28" t="inlineStr">
        <f aca="false">P2052-N2052</f>
        <is>
          <t/>
        </is>
      </c>
      <c r="V2052" s="28" t="inlineStr">
        <f aca="false">O2052 + P2052</f>
        <is>
          <t/>
        </is>
      </c>
    </row>
    <row collapsed="false" customFormat="false" customHeight="true" hidden="false" ht="25" outlineLevel="0" r="2053">
      <c r="A2053" s="27" t="n">
        <v>39539</v>
      </c>
      <c r="B2053" s="20" t="n">
        <v>146.3</v>
      </c>
      <c r="C2053" s="20" t="n">
        <v>149.66</v>
      </c>
      <c r="D2053" s="20" t="n">
        <v>143.61</v>
      </c>
      <c r="E2053" s="20" t="n">
        <v>149.53</v>
      </c>
      <c r="F2053" s="20" t="n">
        <v>36877400</v>
      </c>
      <c r="G2053" s="20" t="n">
        <v>148.89</v>
      </c>
      <c r="I2053" s="20" t="n">
        <f aca="false">E2053-B2053</f>
        <v>3.22999999999999</v>
      </c>
      <c r="J2053" s="20" t="n">
        <f aca="false">C2053-B2053</f>
        <v>3.35999999999999</v>
      </c>
      <c r="K2053" s="20" t="n">
        <f aca="false">D2053-B2053</f>
        <v>-2.69</v>
      </c>
      <c r="L2053" s="20" t="n">
        <f aca="false">B2053 - E2052</f>
        <v>2.80000000000001</v>
      </c>
      <c r="M2053" s="20" t="n">
        <f aca="false">E2053 - E2052</f>
        <v>6.03</v>
      </c>
      <c r="N2053" s="22" t="n">
        <f aca="false">(I2053 / B2053)</f>
        <v>0.022077922077922</v>
      </c>
      <c r="O2053" s="22" t="n">
        <f aca="false">(J2053 / B2053)</f>
        <v>0.0229665071770334</v>
      </c>
      <c r="P2053" s="22" t="n">
        <f aca="false">K2053 / B2053</f>
        <v>-0.0183868762816131</v>
      </c>
      <c r="Q2053" s="22" t="n">
        <f aca="false">L2053/E2052</f>
        <v>0.0195121951219513</v>
      </c>
      <c r="R2053" s="22" t="n">
        <f aca="false">M2053 / E2052</f>
        <v>0.042020905923345</v>
      </c>
      <c r="S2053" s="23" t="str">
        <f aca="false">IF(N2053 &gt; 0, "UP", "DOWN")</f>
        <v>UP</v>
      </c>
      <c r="T2053" s="28" t="inlineStr">
        <f aca="false">O2053-N2053</f>
        <is>
          <t/>
        </is>
      </c>
      <c r="U2053" s="28" t="inlineStr">
        <f aca="false">P2053-N2053</f>
        <is>
          <t/>
        </is>
      </c>
      <c r="V2053" s="28" t="inlineStr">
        <f aca="false">O2053 + P2053</f>
        <is>
          <t/>
        </is>
      </c>
    </row>
    <row collapsed="false" customFormat="false" customHeight="true" hidden="false" ht="25" outlineLevel="0" r="2054">
      <c r="A2054" s="27" t="n">
        <v>39540</v>
      </c>
      <c r="B2054" s="20" t="n">
        <v>148.78</v>
      </c>
      <c r="C2054" s="20" t="n">
        <v>151.2</v>
      </c>
      <c r="D2054" s="20" t="n">
        <v>145.85</v>
      </c>
      <c r="E2054" s="20" t="n">
        <v>147.49</v>
      </c>
      <c r="F2054" s="20" t="n">
        <v>37320300</v>
      </c>
      <c r="G2054" s="20" t="n">
        <v>146.86</v>
      </c>
      <c r="I2054" s="20" t="n">
        <f aca="false">E2054-B2054</f>
        <v>-1.28999999999999</v>
      </c>
      <c r="J2054" s="20" t="n">
        <f aca="false">C2054-B2054</f>
        <v>2.41999999999999</v>
      </c>
      <c r="K2054" s="20" t="n">
        <f aca="false">D2054-B2054</f>
        <v>-2.93000000000001</v>
      </c>
      <c r="L2054" s="20" t="n">
        <f aca="false">B2054 - E2053</f>
        <v>-0.75</v>
      </c>
      <c r="M2054" s="20" t="n">
        <f aca="false">E2054 - E2053</f>
        <v>-2.03999999999999</v>
      </c>
      <c r="N2054" s="22" t="n">
        <f aca="false">(I2054 / B2054)</f>
        <v>-0.00867052023121382</v>
      </c>
      <c r="O2054" s="22" t="n">
        <f aca="false">(J2054 / B2054)</f>
        <v>0.0162656271004166</v>
      </c>
      <c r="P2054" s="22" t="n">
        <f aca="false">K2054 / B2054</f>
        <v>-0.0196935071918269</v>
      </c>
      <c r="Q2054" s="22" t="n">
        <f aca="false">L2054/E2053</f>
        <v>-0.00501571590985087</v>
      </c>
      <c r="R2054" s="22" t="n">
        <f aca="false">M2054 / E2053</f>
        <v>-0.0136427472747943</v>
      </c>
      <c r="S2054" s="23" t="str">
        <f aca="false">IF(N2054 &gt; 0, "UP", "DOWN")</f>
        <v>DOWN</v>
      </c>
      <c r="T2054" s="28" t="inlineStr">
        <f aca="false">O2054-N2054</f>
        <is>
          <t/>
        </is>
      </c>
      <c r="U2054" s="28" t="inlineStr">
        <f aca="false">P2054-N2054</f>
        <is>
          <t/>
        </is>
      </c>
      <c r="V2054" s="28" t="inlineStr">
        <f aca="false">O2054 + P2054</f>
        <is>
          <t/>
        </is>
      </c>
    </row>
    <row collapsed="false" customFormat="false" customHeight="true" hidden="false" ht="25" outlineLevel="0" r="2055">
      <c r="A2055" s="27" t="n">
        <v>39541</v>
      </c>
      <c r="B2055" s="20" t="n">
        <v>147.06</v>
      </c>
      <c r="C2055" s="20" t="n">
        <v>153.63</v>
      </c>
      <c r="D2055" s="20" t="n">
        <v>147</v>
      </c>
      <c r="E2055" s="20" t="n">
        <v>151.61</v>
      </c>
      <c r="F2055" s="20" t="n">
        <v>37556000</v>
      </c>
      <c r="G2055" s="20" t="n">
        <v>150.96</v>
      </c>
      <c r="I2055" s="20" t="n">
        <f aca="false">E2055-B2055</f>
        <v>4.55000000000001</v>
      </c>
      <c r="J2055" s="20" t="n">
        <f aca="false">C2055-B2055</f>
        <v>6.56999999999999</v>
      </c>
      <c r="K2055" s="20" t="n">
        <f aca="false">D2055-B2055</f>
        <v>-0.0600000000000023</v>
      </c>
      <c r="L2055" s="20" t="n">
        <f aca="false">B2055 - E2054</f>
        <v>-0.430000000000007</v>
      </c>
      <c r="M2055" s="20" t="n">
        <f aca="false">E2055 - E2054</f>
        <v>4.12</v>
      </c>
      <c r="N2055" s="22" t="n">
        <f aca="false">(I2055 / B2055)</f>
        <v>0.0309397524819802</v>
      </c>
      <c r="O2055" s="22" t="n">
        <f aca="false">(J2055 / B2055)</f>
        <v>0.0446756425948592</v>
      </c>
      <c r="P2055" s="22" t="n">
        <f aca="false">K2055 / B2055</f>
        <v>-0.000407996736026127</v>
      </c>
      <c r="Q2055" s="22" t="n">
        <f aca="false">L2055/E2054</f>
        <v>-0.00291545189504378</v>
      </c>
      <c r="R2055" s="22" t="n">
        <f aca="false">M2055 / E2054</f>
        <v>0.0279340972269307</v>
      </c>
      <c r="S2055" s="23" t="str">
        <f aca="false">IF(N2055 &gt; 0, "UP", "DOWN")</f>
        <v>UP</v>
      </c>
      <c r="T2055" s="28" t="inlineStr">
        <f aca="false">O2055-N2055</f>
        <is>
          <t/>
        </is>
      </c>
      <c r="U2055" s="28" t="inlineStr">
        <f aca="false">P2055-N2055</f>
        <is>
          <t/>
        </is>
      </c>
      <c r="V2055" s="28" t="inlineStr">
        <f aca="false">O2055 + P2055</f>
        <is>
          <t/>
        </is>
      </c>
    </row>
    <row collapsed="false" customFormat="false" customHeight="true" hidden="false" ht="25" outlineLevel="0" r="2056">
      <c r="A2056" s="27" t="n">
        <v>39542</v>
      </c>
      <c r="B2056" s="20" t="n">
        <v>152.19</v>
      </c>
      <c r="C2056" s="20" t="n">
        <v>154.71</v>
      </c>
      <c r="D2056" s="20" t="n">
        <v>150.75</v>
      </c>
      <c r="E2056" s="20" t="n">
        <v>153.08</v>
      </c>
      <c r="F2056" s="20" t="n">
        <v>30514900</v>
      </c>
      <c r="G2056" s="20" t="n">
        <v>152.43</v>
      </c>
      <c r="I2056" s="20" t="n">
        <f aca="false">E2056-B2056</f>
        <v>0.890000000000015</v>
      </c>
      <c r="J2056" s="20" t="n">
        <f aca="false">C2056-B2056</f>
        <v>2.52000000000001</v>
      </c>
      <c r="K2056" s="20" t="n">
        <f aca="false">D2056-B2056</f>
        <v>-1.44</v>
      </c>
      <c r="L2056" s="20" t="n">
        <f aca="false">B2056 - E2055</f>
        <v>0.579999999999984</v>
      </c>
      <c r="M2056" s="20" t="n">
        <f aca="false">E2056 - E2055</f>
        <v>1.47</v>
      </c>
      <c r="N2056" s="22" t="n">
        <f aca="false">(I2056 / B2056)</f>
        <v>0.00584795321637437</v>
      </c>
      <c r="O2056" s="22" t="n">
        <f aca="false">(J2056 / B2056)</f>
        <v>0.0165582495564755</v>
      </c>
      <c r="P2056" s="22" t="n">
        <f aca="false">K2056 / B2056</f>
        <v>-0.00946185688941453</v>
      </c>
      <c r="Q2056" s="22" t="n">
        <f aca="false">L2056/E2055</f>
        <v>0.00382560517116275</v>
      </c>
      <c r="R2056" s="22" t="n">
        <f aca="false">M2056 / E2055</f>
        <v>0.00969593034760239</v>
      </c>
      <c r="S2056" s="23" t="str">
        <f aca="false">IF(N2056 &gt; 0, "UP", "DOWN")</f>
        <v>UP</v>
      </c>
      <c r="T2056" s="28" t="inlineStr">
        <f aca="false">O2056-N2056</f>
        <is>
          <t/>
        </is>
      </c>
      <c r="U2056" s="28" t="inlineStr">
        <f aca="false">P2056-N2056</f>
        <is>
          <t/>
        </is>
      </c>
      <c r="V2056" s="28" t="inlineStr">
        <f aca="false">O2056 + P2056</f>
        <is>
          <t/>
        </is>
      </c>
    </row>
    <row collapsed="false" customFormat="false" customHeight="true" hidden="false" ht="25" outlineLevel="0" r="2057">
      <c r="A2057" s="27" t="n">
        <v>39545</v>
      </c>
      <c r="B2057" s="20" t="n">
        <v>156.13</v>
      </c>
      <c r="C2057" s="20" t="n">
        <v>159.69</v>
      </c>
      <c r="D2057" s="20" t="n">
        <v>155.11</v>
      </c>
      <c r="E2057" s="20" t="n">
        <v>155.89</v>
      </c>
      <c r="F2057" s="20" t="n">
        <v>41368800</v>
      </c>
      <c r="G2057" s="20" t="n">
        <v>155.22</v>
      </c>
      <c r="I2057" s="20" t="n">
        <f aca="false">E2057-B2057</f>
        <v>-0.240000000000009</v>
      </c>
      <c r="J2057" s="20" t="n">
        <f aca="false">C2057-B2057</f>
        <v>3.56</v>
      </c>
      <c r="K2057" s="20" t="n">
        <f aca="false">D2057-B2057</f>
        <v>-1.01999999999998</v>
      </c>
      <c r="L2057" s="20" t="n">
        <f aca="false">B2057 - E2056</f>
        <v>3.04999999999998</v>
      </c>
      <c r="M2057" s="20" t="n">
        <f aca="false">E2057 - E2056</f>
        <v>2.80999999999997</v>
      </c>
      <c r="N2057" s="22" t="n">
        <f aca="false">(I2057 / B2057)</f>
        <v>-0.00153718055466604</v>
      </c>
      <c r="O2057" s="22" t="n">
        <f aca="false">(J2057 / B2057)</f>
        <v>0.0228015115608788</v>
      </c>
      <c r="P2057" s="22" t="n">
        <f aca="false">K2057 / B2057</f>
        <v>-0.00653301735733031</v>
      </c>
      <c r="Q2057" s="22" t="n">
        <f aca="false">L2057/E2056</f>
        <v>0.0199242226286908</v>
      </c>
      <c r="R2057" s="22" t="n">
        <f aca="false">M2057 / E2056</f>
        <v>0.0183564149464331</v>
      </c>
      <c r="S2057" s="23" t="str">
        <f aca="false">IF(N2057 &gt; 0, "UP", "DOWN")</f>
        <v>DOWN</v>
      </c>
      <c r="T2057" s="28" t="inlineStr">
        <f aca="false">O2057-N2057</f>
        <is>
          <t/>
        </is>
      </c>
      <c r="U2057" s="28" t="inlineStr">
        <f aca="false">P2057-N2057</f>
        <is>
          <t/>
        </is>
      </c>
      <c r="V2057" s="28" t="inlineStr">
        <f aca="false">O2057 + P2057</f>
        <is>
          <t/>
        </is>
      </c>
    </row>
    <row collapsed="false" customFormat="false" customHeight="true" hidden="false" ht="25" outlineLevel="0" r="2058">
      <c r="A2058" s="27" t="n">
        <v>39546</v>
      </c>
      <c r="B2058" s="20" t="n">
        <v>153.55</v>
      </c>
      <c r="C2058" s="20" t="n">
        <v>156.45</v>
      </c>
      <c r="D2058" s="20" t="n">
        <v>152.32</v>
      </c>
      <c r="E2058" s="20" t="n">
        <v>152.84</v>
      </c>
      <c r="F2058" s="20" t="n">
        <v>36224800</v>
      </c>
      <c r="G2058" s="20" t="n">
        <v>152.19</v>
      </c>
      <c r="I2058" s="20" t="n">
        <f aca="false">E2058-B2058</f>
        <v>-0.710000000000008</v>
      </c>
      <c r="J2058" s="20" t="n">
        <f aca="false">C2058-B2058</f>
        <v>2.89999999999998</v>
      </c>
      <c r="K2058" s="20" t="n">
        <f aca="false">D2058-B2058</f>
        <v>-1.23000000000002</v>
      </c>
      <c r="L2058" s="20" t="n">
        <f aca="false">B2058 - E2057</f>
        <v>-2.33999999999997</v>
      </c>
      <c r="M2058" s="20" t="n">
        <f aca="false">E2058 - E2057</f>
        <v>-3.04999999999998</v>
      </c>
      <c r="N2058" s="22" t="n">
        <f aca="false">(I2058 / B2058)</f>
        <v>-0.00462390100944323</v>
      </c>
      <c r="O2058" s="22" t="n">
        <f aca="false">(J2058 / B2058)</f>
        <v>0.0188863562357537</v>
      </c>
      <c r="P2058" s="22" t="n">
        <f aca="false">K2058 / B2058</f>
        <v>-0.00801042005861295</v>
      </c>
      <c r="Q2058" s="22" t="n">
        <f aca="false">L2058/E2057</f>
        <v>-0.0150105843864262</v>
      </c>
      <c r="R2058" s="22" t="n">
        <f aca="false">M2058 / E2057</f>
        <v>-0.0195650779395727</v>
      </c>
      <c r="S2058" s="23" t="str">
        <f aca="false">IF(N2058 &gt; 0, "UP", "DOWN")</f>
        <v>DOWN</v>
      </c>
      <c r="T2058" s="28" t="inlineStr">
        <f aca="false">O2058-N2058</f>
        <is>
          <t/>
        </is>
      </c>
      <c r="U2058" s="28" t="inlineStr">
        <f aca="false">P2058-N2058</f>
        <is>
          <t/>
        </is>
      </c>
      <c r="V2058" s="28" t="inlineStr">
        <f aca="false">O2058 + P2058</f>
        <is>
          <t/>
        </is>
      </c>
    </row>
    <row collapsed="false" customFormat="false" customHeight="true" hidden="false" ht="25" outlineLevel="0" r="2059">
      <c r="A2059" s="27" t="n">
        <v>39547</v>
      </c>
      <c r="B2059" s="20" t="n">
        <v>153.31</v>
      </c>
      <c r="C2059" s="20" t="n">
        <v>153.89</v>
      </c>
      <c r="D2059" s="20" t="n">
        <v>150.46</v>
      </c>
      <c r="E2059" s="20" t="n">
        <v>151.44</v>
      </c>
      <c r="F2059" s="20" t="n">
        <v>31192800</v>
      </c>
      <c r="G2059" s="20" t="n">
        <v>150.79</v>
      </c>
      <c r="I2059" s="20" t="n">
        <f aca="false">E2059-B2059</f>
        <v>-1.87</v>
      </c>
      <c r="J2059" s="20" t="n">
        <f aca="false">C2059-B2059</f>
        <v>0.579999999999984</v>
      </c>
      <c r="K2059" s="20" t="n">
        <f aca="false">D2059-B2059</f>
        <v>-2.84999999999999</v>
      </c>
      <c r="L2059" s="20" t="n">
        <f aca="false">B2059 - E2058</f>
        <v>0.469999999999999</v>
      </c>
      <c r="M2059" s="20" t="n">
        <f aca="false">E2059 - E2058</f>
        <v>-1.40000000000001</v>
      </c>
      <c r="N2059" s="22" t="n">
        <f aca="false">(I2059 / B2059)</f>
        <v>-0.012197508316483</v>
      </c>
      <c r="O2059" s="22" t="n">
        <f aca="false">(J2059 / B2059)</f>
        <v>0.00378318439762562</v>
      </c>
      <c r="P2059" s="22" t="n">
        <f aca="false">K2059 / B2059</f>
        <v>-0.0185897854021264</v>
      </c>
      <c r="Q2059" s="22" t="n">
        <f aca="false">L2059/E2058</f>
        <v>0.00307511122742737</v>
      </c>
      <c r="R2059" s="22" t="n">
        <f aca="false">M2059 / E2058</f>
        <v>-0.00915990578382626</v>
      </c>
      <c r="S2059" s="23" t="str">
        <f aca="false">IF(N2059 &gt; 0, "UP", "DOWN")</f>
        <v>DOWN</v>
      </c>
      <c r="T2059" s="28" t="inlineStr">
        <f aca="false">O2059-N2059</f>
        <is>
          <t/>
        </is>
      </c>
      <c r="U2059" s="28" t="inlineStr">
        <f aca="false">P2059-N2059</f>
        <is>
          <t/>
        </is>
      </c>
      <c r="V2059" s="28" t="inlineStr">
        <f aca="false">O2059 + P2059</f>
        <is>
          <t/>
        </is>
      </c>
    </row>
    <row collapsed="false" customFormat="false" customHeight="true" hidden="false" ht="25" outlineLevel="0" r="2060">
      <c r="A2060" s="27" t="n">
        <v>39548</v>
      </c>
      <c r="B2060" s="20" t="n">
        <v>151.13</v>
      </c>
      <c r="C2060" s="20" t="n">
        <v>155.42</v>
      </c>
      <c r="D2060" s="20" t="n">
        <v>150.6</v>
      </c>
      <c r="E2060" s="20" t="n">
        <v>154.55</v>
      </c>
      <c r="F2060" s="20" t="n">
        <v>34134400</v>
      </c>
      <c r="G2060" s="20" t="n">
        <v>153.89</v>
      </c>
      <c r="I2060" s="20" t="n">
        <f aca="false">E2060-B2060</f>
        <v>3.42000000000002</v>
      </c>
      <c r="J2060" s="20" t="n">
        <f aca="false">C2060-B2060</f>
        <v>4.28999999999999</v>
      </c>
      <c r="K2060" s="20" t="n">
        <f aca="false">D2060-B2060</f>
        <v>-0.530000000000001</v>
      </c>
      <c r="L2060" s="20" t="n">
        <f aca="false">B2060 - E2059</f>
        <v>-0.310000000000002</v>
      </c>
      <c r="M2060" s="20" t="n">
        <f aca="false">E2060 - E2059</f>
        <v>3.11000000000001</v>
      </c>
      <c r="N2060" s="22" t="n">
        <f aca="false">(I2060 / B2060)</f>
        <v>0.0226295242506452</v>
      </c>
      <c r="O2060" s="22" t="n">
        <f aca="false">(J2060 / B2060)</f>
        <v>0.0283861576126513</v>
      </c>
      <c r="P2060" s="22" t="n">
        <f aca="false">K2060 / B2060</f>
        <v>-0.00350691457685437</v>
      </c>
      <c r="Q2060" s="22" t="n">
        <f aca="false">L2060/E2059</f>
        <v>-0.00204701531959854</v>
      </c>
      <c r="R2060" s="22" t="n">
        <f aca="false">M2060 / E2059</f>
        <v>0.0205361859482304</v>
      </c>
      <c r="S2060" s="23" t="str">
        <f aca="false">IF(N2060 &gt; 0, "UP", "DOWN")</f>
        <v>UP</v>
      </c>
      <c r="T2060" s="28" t="inlineStr">
        <f aca="false">O2060-N2060</f>
        <is>
          <t/>
        </is>
      </c>
      <c r="U2060" s="28" t="inlineStr">
        <f aca="false">P2060-N2060</f>
        <is>
          <t/>
        </is>
      </c>
      <c r="V2060" s="28" t="inlineStr">
        <f aca="false">O2060 + P2060</f>
        <is>
          <t/>
        </is>
      </c>
    </row>
    <row collapsed="false" customFormat="false" customHeight="true" hidden="false" ht="25" outlineLevel="0" r="2061">
      <c r="A2061" s="27" t="n">
        <v>39549</v>
      </c>
      <c r="B2061" s="20" t="n">
        <v>152.72</v>
      </c>
      <c r="C2061" s="20" t="n">
        <v>153.3</v>
      </c>
      <c r="D2061" s="20" t="n">
        <v>146.4</v>
      </c>
      <c r="E2061" s="20" t="n">
        <v>147.14</v>
      </c>
      <c r="F2061" s="20" t="n">
        <v>43217000</v>
      </c>
      <c r="G2061" s="20" t="n">
        <v>146.51</v>
      </c>
      <c r="I2061" s="20" t="n">
        <f aca="false">E2061-B2061</f>
        <v>-5.58000000000001</v>
      </c>
      <c r="J2061" s="20" t="n">
        <f aca="false">C2061-B2061</f>
        <v>0.580000000000013</v>
      </c>
      <c r="K2061" s="20" t="n">
        <f aca="false">D2061-B2061</f>
        <v>-6.31999999999999</v>
      </c>
      <c r="L2061" s="20" t="n">
        <f aca="false">B2061 - E2060</f>
        <v>-1.83000000000001</v>
      </c>
      <c r="M2061" s="20" t="n">
        <f aca="false">E2061 - E2060</f>
        <v>-7.41000000000003</v>
      </c>
      <c r="N2061" s="22" t="n">
        <f aca="false">(I2061 / B2061)</f>
        <v>-0.0365374541644841</v>
      </c>
      <c r="O2061" s="22" t="n">
        <f aca="false">(J2061 / B2061)</f>
        <v>0.00379779989523319</v>
      </c>
      <c r="P2061" s="22" t="n">
        <f aca="false">K2061 / B2061</f>
        <v>-0.0413829229963331</v>
      </c>
      <c r="Q2061" s="22" t="n">
        <f aca="false">L2061/E2060</f>
        <v>-0.0118408282109351</v>
      </c>
      <c r="R2061" s="22" t="n">
        <f aca="false">M2061 / E2060</f>
        <v>-0.0479456486573926</v>
      </c>
      <c r="S2061" s="23" t="str">
        <f aca="false">IF(N2061 &gt; 0, "UP", "DOWN")</f>
        <v>DOWN</v>
      </c>
      <c r="T2061" s="28" t="inlineStr">
        <f aca="false">O2061-N2061</f>
        <is>
          <t/>
        </is>
      </c>
      <c r="U2061" s="28" t="inlineStr">
        <f aca="false">P2061-N2061</f>
        <is>
          <t/>
        </is>
      </c>
      <c r="V2061" s="28" t="inlineStr">
        <f aca="false">O2061 + P2061</f>
        <is>
          <t/>
        </is>
      </c>
    </row>
    <row collapsed="false" customFormat="false" customHeight="true" hidden="false" ht="25" outlineLevel="0" r="2062">
      <c r="A2062" s="27" t="n">
        <v>39552</v>
      </c>
      <c r="B2062" s="20" t="n">
        <v>146.77</v>
      </c>
      <c r="C2062" s="20" t="n">
        <v>149.25</v>
      </c>
      <c r="D2062" s="20" t="n">
        <v>144.54</v>
      </c>
      <c r="E2062" s="20" t="n">
        <v>147.78</v>
      </c>
      <c r="F2062" s="20" t="n">
        <v>30181700</v>
      </c>
      <c r="G2062" s="20" t="n">
        <v>147.15</v>
      </c>
      <c r="I2062" s="20" t="n">
        <f aca="false">E2062-B2062</f>
        <v>1.00999999999999</v>
      </c>
      <c r="J2062" s="20" t="n">
        <f aca="false">C2062-B2062</f>
        <v>2.47999999999999</v>
      </c>
      <c r="K2062" s="20" t="n">
        <f aca="false">D2062-B2062</f>
        <v>-2.23000000000002</v>
      </c>
      <c r="L2062" s="20" t="n">
        <f aca="false">B2062 - E2061</f>
        <v>-0.369999999999976</v>
      </c>
      <c r="M2062" s="20" t="n">
        <f aca="false">E2062 - E2061</f>
        <v>0.640000000000015</v>
      </c>
      <c r="N2062" s="22" t="n">
        <f aca="false">(I2062 / B2062)</f>
        <v>0.00688151529604136</v>
      </c>
      <c r="O2062" s="22" t="n">
        <f aca="false">(J2062 / B2062)</f>
        <v>0.0168971860734482</v>
      </c>
      <c r="P2062" s="22" t="n">
        <f aca="false">K2062 / B2062</f>
        <v>-0.0151938407031411</v>
      </c>
      <c r="Q2062" s="22" t="n">
        <f aca="false">L2062/E2061</f>
        <v>-0.00251461193421215</v>
      </c>
      <c r="R2062" s="22" t="n">
        <f aca="false">M2062 / E2061</f>
        <v>0.00434959902134032</v>
      </c>
      <c r="S2062" s="23" t="str">
        <f aca="false">IF(N2062 &gt; 0, "UP", "DOWN")</f>
        <v>UP</v>
      </c>
      <c r="T2062" s="28" t="inlineStr">
        <f aca="false">O2062-N2062</f>
        <is>
          <t/>
        </is>
      </c>
      <c r="U2062" s="28" t="inlineStr">
        <f aca="false">P2062-N2062</f>
        <is>
          <t/>
        </is>
      </c>
      <c r="V2062" s="28" t="inlineStr">
        <f aca="false">O2062 + P2062</f>
        <is>
          <t/>
        </is>
      </c>
    </row>
    <row collapsed="false" customFormat="false" customHeight="true" hidden="false" ht="25" outlineLevel="0" r="2063">
      <c r="A2063" s="27" t="n">
        <v>39553</v>
      </c>
      <c r="B2063" s="20" t="n">
        <v>149.4</v>
      </c>
      <c r="C2063" s="20" t="n">
        <v>149.72</v>
      </c>
      <c r="D2063" s="20" t="n">
        <v>145.72</v>
      </c>
      <c r="E2063" s="20" t="n">
        <v>148.38</v>
      </c>
      <c r="F2063" s="20" t="n">
        <v>24929900</v>
      </c>
      <c r="G2063" s="20" t="n">
        <v>147.75</v>
      </c>
      <c r="I2063" s="20" t="n">
        <f aca="false">E2063-B2063</f>
        <v>-1.02000000000001</v>
      </c>
      <c r="J2063" s="20" t="n">
        <f aca="false">C2063-B2063</f>
        <v>0.319999999999993</v>
      </c>
      <c r="K2063" s="20" t="n">
        <f aca="false">D2063-B2063</f>
        <v>-3.68000000000001</v>
      </c>
      <c r="L2063" s="20" t="n">
        <f aca="false">B2063 - E2062</f>
        <v>1.62</v>
      </c>
      <c r="M2063" s="20" t="n">
        <f aca="false">E2063 - E2062</f>
        <v>0.599999999999994</v>
      </c>
      <c r="N2063" s="22" t="n">
        <f aca="false">(I2063 / B2063)</f>
        <v>-0.00682730923694786</v>
      </c>
      <c r="O2063" s="22" t="n">
        <f aca="false">(J2063 / B2063)</f>
        <v>0.00214190093708161</v>
      </c>
      <c r="P2063" s="22" t="n">
        <f aca="false">K2063 / B2063</f>
        <v>-0.0246318607764391</v>
      </c>
      <c r="Q2063" s="22" t="n">
        <f aca="false">L2063/E2062</f>
        <v>0.0109622411693058</v>
      </c>
      <c r="R2063" s="22" t="n">
        <f aca="false">M2063 / E2062</f>
        <v>0.00406008932196505</v>
      </c>
      <c r="S2063" s="23" t="str">
        <f aca="false">IF(N2063 &gt; 0, "UP", "DOWN")</f>
        <v>DOWN</v>
      </c>
      <c r="T2063" s="28" t="inlineStr">
        <f aca="false">O2063-N2063</f>
        <is>
          <t/>
        </is>
      </c>
      <c r="U2063" s="28" t="inlineStr">
        <f aca="false">P2063-N2063</f>
        <is>
          <t/>
        </is>
      </c>
      <c r="V2063" s="28" t="inlineStr">
        <f aca="false">O2063 + P2063</f>
        <is>
          <t/>
        </is>
      </c>
    </row>
    <row collapsed="false" customFormat="false" customHeight="true" hidden="false" ht="25" outlineLevel="0" r="2064">
      <c r="A2064" s="27" t="n">
        <v>39554</v>
      </c>
      <c r="B2064" s="20" t="n">
        <v>151.72</v>
      </c>
      <c r="C2064" s="20" t="n">
        <v>154.1</v>
      </c>
      <c r="D2064" s="20" t="n">
        <v>150.62</v>
      </c>
      <c r="E2064" s="20" t="n">
        <v>153.7</v>
      </c>
      <c r="F2064" s="20" t="n">
        <v>28420500</v>
      </c>
      <c r="G2064" s="20" t="n">
        <v>153.04</v>
      </c>
      <c r="I2064" s="20" t="n">
        <f aca="false">E2064-B2064</f>
        <v>1.97999999999999</v>
      </c>
      <c r="J2064" s="20" t="n">
        <f aca="false">C2064-B2064</f>
        <v>2.38</v>
      </c>
      <c r="K2064" s="20" t="n">
        <f aca="false">D2064-B2064</f>
        <v>-1.09999999999999</v>
      </c>
      <c r="L2064" s="20" t="n">
        <f aca="false">B2064 - E2063</f>
        <v>3.34</v>
      </c>
      <c r="M2064" s="20" t="n">
        <f aca="false">E2064 - E2063</f>
        <v>5.31999999999999</v>
      </c>
      <c r="N2064" s="22" t="n">
        <f aca="false">(I2064 / B2064)</f>
        <v>0.0130503559187977</v>
      </c>
      <c r="O2064" s="22" t="n">
        <f aca="false">(J2064 / B2064)</f>
        <v>0.0156867914579488</v>
      </c>
      <c r="P2064" s="22" t="n">
        <f aca="false">K2064 / B2064</f>
        <v>-0.0072501977326654</v>
      </c>
      <c r="Q2064" s="22" t="n">
        <f aca="false">L2064/E2063</f>
        <v>0.0225097722064969</v>
      </c>
      <c r="R2064" s="22" t="n">
        <f aca="false">M2064 / E2063</f>
        <v>0.0358538886642404</v>
      </c>
      <c r="S2064" s="23" t="str">
        <f aca="false">IF(N2064 &gt; 0, "UP", "DOWN")</f>
        <v>UP</v>
      </c>
      <c r="T2064" s="28" t="inlineStr">
        <f aca="false">O2064-N2064</f>
        <is>
          <t/>
        </is>
      </c>
      <c r="U2064" s="28" t="inlineStr">
        <f aca="false">P2064-N2064</f>
        <is>
          <t/>
        </is>
      </c>
      <c r="V2064" s="28" t="inlineStr">
        <f aca="false">O2064 + P2064</f>
        <is>
          <t/>
        </is>
      </c>
    </row>
    <row collapsed="false" customFormat="false" customHeight="true" hidden="false" ht="25" outlineLevel="0" r="2065">
      <c r="A2065" s="27" t="n">
        <v>39555</v>
      </c>
      <c r="B2065" s="20" t="n">
        <v>154.17</v>
      </c>
      <c r="C2065" s="20" t="n">
        <v>156</v>
      </c>
      <c r="D2065" s="20" t="n">
        <v>153.35</v>
      </c>
      <c r="E2065" s="20" t="n">
        <v>154.49</v>
      </c>
      <c r="F2065" s="20" t="n">
        <v>25152400</v>
      </c>
      <c r="G2065" s="20" t="n">
        <v>153.83</v>
      </c>
      <c r="I2065" s="20" t="n">
        <f aca="false">E2065-B2065</f>
        <v>0.320000000000022</v>
      </c>
      <c r="J2065" s="20" t="n">
        <f aca="false">C2065-B2065</f>
        <v>1.83000000000001</v>
      </c>
      <c r="K2065" s="20" t="n">
        <f aca="false">D2065-B2065</f>
        <v>-0.819999999999993</v>
      </c>
      <c r="L2065" s="20" t="n">
        <f aca="false">B2065 - E2064</f>
        <v>0.469999999999999</v>
      </c>
      <c r="M2065" s="20" t="n">
        <f aca="false">E2065 - E2064</f>
        <v>0.79000000000002</v>
      </c>
      <c r="N2065" s="22" t="n">
        <f aca="false">(I2065 / B2065)</f>
        <v>0.00207563079717209</v>
      </c>
      <c r="O2065" s="22" t="n">
        <f aca="false">(J2065 / B2065)</f>
        <v>0.0118700136213272</v>
      </c>
      <c r="P2065" s="22" t="n">
        <f aca="false">K2065 / B2065</f>
        <v>-0.00531880391775309</v>
      </c>
      <c r="Q2065" s="22" t="n">
        <f aca="false">L2065/E2064</f>
        <v>0.00305790500975926</v>
      </c>
      <c r="R2065" s="22" t="n">
        <f aca="false">M2065 / E2064</f>
        <v>0.00513988288874444</v>
      </c>
      <c r="S2065" s="23" t="str">
        <f aca="false">IF(N2065 &gt; 0, "UP", "DOWN")</f>
        <v>UP</v>
      </c>
      <c r="T2065" s="28" t="inlineStr">
        <f aca="false">O2065-N2065</f>
        <is>
          <t/>
        </is>
      </c>
      <c r="U2065" s="28" t="inlineStr">
        <f aca="false">P2065-N2065</f>
        <is>
          <t/>
        </is>
      </c>
      <c r="V2065" s="28" t="inlineStr">
        <f aca="false">O2065 + P2065</f>
        <is>
          <t/>
        </is>
      </c>
    </row>
    <row collapsed="false" customFormat="false" customHeight="true" hidden="false" ht="25" outlineLevel="0" r="2066">
      <c r="A2066" s="27" t="n">
        <v>39556</v>
      </c>
      <c r="B2066" s="20" t="n">
        <v>159.12</v>
      </c>
      <c r="C2066" s="20" t="n">
        <v>162.26</v>
      </c>
      <c r="D2066" s="20" t="n">
        <v>158.38</v>
      </c>
      <c r="E2066" s="20" t="n">
        <v>161.04</v>
      </c>
      <c r="F2066" s="20" t="n">
        <v>36670200</v>
      </c>
      <c r="G2066" s="20" t="n">
        <v>160.35</v>
      </c>
      <c r="I2066" s="20" t="n">
        <f aca="false">E2066-B2066</f>
        <v>1.91999999999999</v>
      </c>
      <c r="J2066" s="20" t="n">
        <f aca="false">C2066-B2066</f>
        <v>3.13999999999999</v>
      </c>
      <c r="K2066" s="20" t="n">
        <f aca="false">D2066-B2066</f>
        <v>-0.740000000000009</v>
      </c>
      <c r="L2066" s="20" t="n">
        <f aca="false">B2066 - E2065</f>
        <v>4.63</v>
      </c>
      <c r="M2066" s="20" t="n">
        <f aca="false">E2066 - E2065</f>
        <v>6.54999999999998</v>
      </c>
      <c r="N2066" s="22" t="n">
        <f aca="false">(I2066 / B2066)</f>
        <v>0.0120663650075414</v>
      </c>
      <c r="O2066" s="22" t="n">
        <f aca="false">(J2066 / B2066)</f>
        <v>0.0197335344394167</v>
      </c>
      <c r="P2066" s="22" t="n">
        <f aca="false">K2066 / B2066</f>
        <v>-0.00465057817999</v>
      </c>
      <c r="Q2066" s="22" t="n">
        <f aca="false">L2066/E2065</f>
        <v>0.0299695773189203</v>
      </c>
      <c r="R2066" s="22" t="n">
        <f aca="false">M2066 / E2065</f>
        <v>0.0423975661855135</v>
      </c>
      <c r="S2066" s="23" t="str">
        <f aca="false">IF(N2066 &gt; 0, "UP", "DOWN")</f>
        <v>UP</v>
      </c>
      <c r="T2066" s="28" t="inlineStr">
        <f aca="false">O2066-N2066</f>
        <is>
          <t/>
        </is>
      </c>
      <c r="U2066" s="28" t="inlineStr">
        <f aca="false">P2066-N2066</f>
        <is>
          <t/>
        </is>
      </c>
      <c r="V2066" s="28" t="inlineStr">
        <f aca="false">O2066 + P2066</f>
        <is>
          <t/>
        </is>
      </c>
    </row>
    <row collapsed="false" customFormat="false" customHeight="true" hidden="false" ht="25" outlineLevel="0" r="2067">
      <c r="A2067" s="27" t="n">
        <v>39559</v>
      </c>
      <c r="B2067" s="20" t="n">
        <v>162.21</v>
      </c>
      <c r="C2067" s="20" t="n">
        <v>168.5</v>
      </c>
      <c r="D2067" s="20" t="n">
        <v>161.76</v>
      </c>
      <c r="E2067" s="20" t="n">
        <v>168.16</v>
      </c>
      <c r="F2067" s="20" t="n">
        <v>37112600</v>
      </c>
      <c r="G2067" s="20" t="n">
        <v>167.44</v>
      </c>
      <c r="I2067" s="20" t="n">
        <f aca="false">E2067-B2067</f>
        <v>5.94999999999999</v>
      </c>
      <c r="J2067" s="20" t="n">
        <f aca="false">C2067-B2067</f>
        <v>6.28999999999999</v>
      </c>
      <c r="K2067" s="20" t="n">
        <f aca="false">D2067-B2067</f>
        <v>-0.450000000000017</v>
      </c>
      <c r="L2067" s="20" t="n">
        <f aca="false">B2067 - E2066</f>
        <v>1.17000000000002</v>
      </c>
      <c r="M2067" s="20" t="n">
        <f aca="false">E2067 - E2066</f>
        <v>7.12</v>
      </c>
      <c r="N2067" s="22" t="n">
        <f aca="false">(I2067 / B2067)</f>
        <v>0.0366808458171505</v>
      </c>
      <c r="O2067" s="22" t="n">
        <f aca="false">(J2067 / B2067)</f>
        <v>0.0387768941495592</v>
      </c>
      <c r="P2067" s="22" t="n">
        <f aca="false">K2067 / B2067</f>
        <v>-0.00277418161642326</v>
      </c>
      <c r="Q2067" s="22" t="n">
        <f aca="false">L2067/E2066</f>
        <v>0.00726527570789876</v>
      </c>
      <c r="R2067" s="22" t="n">
        <f aca="false">M2067 / E2066</f>
        <v>0.0442126179831098</v>
      </c>
      <c r="S2067" s="23" t="str">
        <f aca="false">IF(N2067 &gt; 0, "UP", "DOWN")</f>
        <v>UP</v>
      </c>
      <c r="T2067" s="28" t="inlineStr">
        <f aca="false">O2067-N2067</f>
        <is>
          <t/>
        </is>
      </c>
      <c r="U2067" s="28" t="inlineStr">
        <f aca="false">P2067-N2067</f>
        <is>
          <t/>
        </is>
      </c>
      <c r="V2067" s="28" t="inlineStr">
        <f aca="false">O2067 + P2067</f>
        <is>
          <t/>
        </is>
      </c>
    </row>
    <row collapsed="false" customFormat="false" customHeight="true" hidden="false" ht="25" outlineLevel="0" r="2068">
      <c r="A2068" s="27" t="n">
        <v>39560</v>
      </c>
      <c r="B2068" s="20" t="n">
        <v>167.4</v>
      </c>
      <c r="C2068" s="20" t="n">
        <v>168</v>
      </c>
      <c r="D2068" s="20" t="n">
        <v>158.09</v>
      </c>
      <c r="E2068" s="20" t="n">
        <v>160.2</v>
      </c>
      <c r="F2068" s="20" t="n">
        <v>51413300</v>
      </c>
      <c r="G2068" s="20" t="n">
        <v>159.52</v>
      </c>
      <c r="I2068" s="20" t="n">
        <f aca="false">E2068-B2068</f>
        <v>-7.20000000000002</v>
      </c>
      <c r="J2068" s="20" t="n">
        <f aca="false">C2068-B2068</f>
        <v>0.599999999999994</v>
      </c>
      <c r="K2068" s="20" t="n">
        <f aca="false">D2068-B2068</f>
        <v>-9.31</v>
      </c>
      <c r="L2068" s="20" t="n">
        <f aca="false">B2068 - E2067</f>
        <v>-0.759999999999991</v>
      </c>
      <c r="M2068" s="20" t="n">
        <f aca="false">E2068 - E2067</f>
        <v>-7.96000000000001</v>
      </c>
      <c r="N2068" s="22" t="n">
        <f aca="false">(I2068 / B2068)</f>
        <v>-0.0430107526881722</v>
      </c>
      <c r="O2068" s="22" t="n">
        <f aca="false">(J2068 / B2068)</f>
        <v>0.00358422939068097</v>
      </c>
      <c r="P2068" s="22" t="n">
        <f aca="false">K2068 / B2068</f>
        <v>-0.0556152927120669</v>
      </c>
      <c r="Q2068" s="22" t="n">
        <f aca="false">L2068/E2067</f>
        <v>-0.00451950523311127</v>
      </c>
      <c r="R2068" s="22" t="n">
        <f aca="false">M2068 / E2067</f>
        <v>-0.0473358705994292</v>
      </c>
      <c r="S2068" s="23" t="str">
        <f aca="false">IF(N2068 &gt; 0, "UP", "DOWN")</f>
        <v>DOWN</v>
      </c>
      <c r="T2068" s="28" t="inlineStr">
        <f aca="false">O2068-N2068</f>
        <is>
          <t/>
        </is>
      </c>
      <c r="U2068" s="28" t="inlineStr">
        <f aca="false">P2068-N2068</f>
        <is>
          <t/>
        </is>
      </c>
      <c r="V2068" s="28" t="inlineStr">
        <f aca="false">O2068 + P2068</f>
        <is>
          <t/>
        </is>
      </c>
    </row>
    <row collapsed="false" customFormat="false" customHeight="true" hidden="false" ht="25" outlineLevel="0" r="2069">
      <c r="A2069" s="27" t="n">
        <v>39561</v>
      </c>
      <c r="B2069" s="20" t="n">
        <v>164.05</v>
      </c>
      <c r="C2069" s="20" t="n">
        <v>164.84</v>
      </c>
      <c r="D2069" s="20" t="n">
        <v>161.08</v>
      </c>
      <c r="E2069" s="20" t="n">
        <v>162.89</v>
      </c>
      <c r="F2069" s="20" t="n">
        <v>53721100</v>
      </c>
      <c r="G2069" s="20" t="n">
        <v>162.19</v>
      </c>
      <c r="I2069" s="20" t="n">
        <f aca="false">E2069-B2069</f>
        <v>-1.16000000000003</v>
      </c>
      <c r="J2069" s="20" t="n">
        <f aca="false">C2069-B2069</f>
        <v>0.789999999999992</v>
      </c>
      <c r="K2069" s="20" t="n">
        <f aca="false">D2069-B2069</f>
        <v>-2.97</v>
      </c>
      <c r="L2069" s="20" t="n">
        <f aca="false">B2069 - E2068</f>
        <v>3.85000000000002</v>
      </c>
      <c r="M2069" s="20" t="n">
        <f aca="false">E2069 - E2068</f>
        <v>2.69</v>
      </c>
      <c r="N2069" s="22" t="n">
        <f aca="false">(I2069 / B2069)</f>
        <v>-0.00707101493447135</v>
      </c>
      <c r="O2069" s="22" t="n">
        <f aca="false">(J2069 / B2069)</f>
        <v>0.00481560499847603</v>
      </c>
      <c r="P2069" s="22" t="n">
        <f aca="false">K2069 / B2069</f>
        <v>-0.0181042365132581</v>
      </c>
      <c r="Q2069" s="22" t="n">
        <f aca="false">L2069/E2068</f>
        <v>0.024032459425718</v>
      </c>
      <c r="R2069" s="22" t="n">
        <f aca="false">M2069 / E2068</f>
        <v>0.0167915106117353</v>
      </c>
      <c r="S2069" s="23" t="str">
        <f aca="false">IF(N2069 &gt; 0, "UP", "DOWN")</f>
        <v>DOWN</v>
      </c>
      <c r="T2069" s="28" t="inlineStr">
        <f aca="false">O2069-N2069</f>
        <is>
          <t/>
        </is>
      </c>
      <c r="U2069" s="28" t="inlineStr">
        <f aca="false">P2069-N2069</f>
        <is>
          <t/>
        </is>
      </c>
      <c r="V2069" s="28" t="inlineStr">
        <f aca="false">O2069 + P2069</f>
        <is>
          <t/>
        </is>
      </c>
    </row>
    <row collapsed="false" customFormat="false" customHeight="true" hidden="false" ht="25" outlineLevel="0" r="2070">
      <c r="A2070" s="27" t="n">
        <v>39562</v>
      </c>
      <c r="B2070" s="20" t="n">
        <v>165.34</v>
      </c>
      <c r="C2070" s="20" t="n">
        <v>169.98</v>
      </c>
      <c r="D2070" s="20" t="n">
        <v>159.19</v>
      </c>
      <c r="E2070" s="20" t="n">
        <v>168.94</v>
      </c>
      <c r="F2070" s="20" t="n">
        <v>60573800</v>
      </c>
      <c r="G2070" s="20" t="n">
        <v>168.22</v>
      </c>
      <c r="I2070" s="20" t="n">
        <f aca="false">E2070-B2070</f>
        <v>3.59999999999999</v>
      </c>
      <c r="J2070" s="20" t="n">
        <f aca="false">C2070-B2070</f>
        <v>4.63999999999999</v>
      </c>
      <c r="K2070" s="20" t="n">
        <f aca="false">D2070-B2070</f>
        <v>-6.15000000000001</v>
      </c>
      <c r="L2070" s="20" t="n">
        <f aca="false">B2070 - E2069</f>
        <v>2.45000000000002</v>
      </c>
      <c r="M2070" s="20" t="n">
        <f aca="false">E2070 - E2069</f>
        <v>6.05000000000001</v>
      </c>
      <c r="N2070" s="22" t="n">
        <f aca="false">(I2070 / B2070)</f>
        <v>0.0217733155921132</v>
      </c>
      <c r="O2070" s="22" t="n">
        <f aca="false">(J2070 / B2070)</f>
        <v>0.0280633845409458</v>
      </c>
      <c r="P2070" s="22" t="n">
        <f aca="false">K2070 / B2070</f>
        <v>-0.0371960808031935</v>
      </c>
      <c r="Q2070" s="22" t="n">
        <f aca="false">L2070/E2069</f>
        <v>0.0150408250966911</v>
      </c>
      <c r="R2070" s="22" t="n">
        <f aca="false">M2070 / E2069</f>
        <v>0.0371416293204003</v>
      </c>
      <c r="S2070" s="23" t="str">
        <f aca="false">IF(N2070 &gt; 0, "UP", "DOWN")</f>
        <v>UP</v>
      </c>
      <c r="T2070" s="28" t="inlineStr">
        <f aca="false">O2070-N2070</f>
        <is>
          <t/>
        </is>
      </c>
      <c r="U2070" s="28" t="inlineStr">
        <f aca="false">P2070-N2070</f>
        <is>
          <t/>
        </is>
      </c>
      <c r="V2070" s="28" t="inlineStr">
        <f aca="false">O2070 + P2070</f>
        <is>
          <t/>
        </is>
      </c>
    </row>
    <row collapsed="false" customFormat="false" customHeight="true" hidden="false" ht="25" outlineLevel="0" r="2071">
      <c r="A2071" s="27" t="n">
        <v>39563</v>
      </c>
      <c r="B2071" s="20" t="n">
        <v>170.7</v>
      </c>
      <c r="C2071" s="20" t="n">
        <v>171.1</v>
      </c>
      <c r="D2071" s="20" t="n">
        <v>166.42</v>
      </c>
      <c r="E2071" s="20" t="n">
        <v>169.73</v>
      </c>
      <c r="F2071" s="20" t="n">
        <v>35445500</v>
      </c>
      <c r="G2071" s="20" t="n">
        <v>169</v>
      </c>
      <c r="I2071" s="20" t="n">
        <f aca="false">E2071-B2071</f>
        <v>-0.969999999999999</v>
      </c>
      <c r="J2071" s="20" t="n">
        <f aca="false">C2071-B2071</f>
        <v>0.400000000000006</v>
      </c>
      <c r="K2071" s="20" t="n">
        <f aca="false">D2071-B2071</f>
        <v>-4.28</v>
      </c>
      <c r="L2071" s="20" t="n">
        <f aca="false">B2071 - E2070</f>
        <v>1.75999999999999</v>
      </c>
      <c r="M2071" s="20" t="n">
        <f aca="false">E2071 - E2070</f>
        <v>0.789999999999992</v>
      </c>
      <c r="N2071" s="22" t="n">
        <f aca="false">(I2071 / B2071)</f>
        <v>-0.00568248388986526</v>
      </c>
      <c r="O2071" s="22" t="n">
        <f aca="false">(J2071 / B2071)</f>
        <v>0.00234329232571767</v>
      </c>
      <c r="P2071" s="22" t="n">
        <f aca="false">K2071 / B2071</f>
        <v>-0.0250732278851787</v>
      </c>
      <c r="Q2071" s="22" t="n">
        <f aca="false">L2071/E2070</f>
        <v>0.0104178998460992</v>
      </c>
      <c r="R2071" s="22" t="n">
        <f aca="false">M2071 / E2070</f>
        <v>0.00467621640819221</v>
      </c>
      <c r="S2071" s="23" t="str">
        <f aca="false">IF(N2071 &gt; 0, "UP", "DOWN")</f>
        <v>DOWN</v>
      </c>
      <c r="T2071" s="28" t="inlineStr">
        <f aca="false">O2071-N2071</f>
        <is>
          <t/>
        </is>
      </c>
      <c r="U2071" s="28" t="inlineStr">
        <f aca="false">P2071-N2071</f>
        <is>
          <t/>
        </is>
      </c>
      <c r="V2071" s="28" t="inlineStr">
        <f aca="false">O2071 + P2071</f>
        <is>
          <t/>
        </is>
      </c>
    </row>
    <row collapsed="false" customFormat="false" customHeight="true" hidden="false" ht="25" outlineLevel="0" r="2072">
      <c r="A2072" s="27" t="n">
        <v>39566</v>
      </c>
      <c r="B2072" s="20" t="n">
        <v>169.75</v>
      </c>
      <c r="C2072" s="20" t="n">
        <v>173.75</v>
      </c>
      <c r="D2072" s="20" t="n">
        <v>169.13</v>
      </c>
      <c r="E2072" s="20" t="n">
        <v>172.24</v>
      </c>
      <c r="F2072" s="20" t="n">
        <v>28114800</v>
      </c>
      <c r="G2072" s="20" t="n">
        <v>171.5</v>
      </c>
      <c r="I2072" s="20" t="n">
        <f aca="false">E2072-B2072</f>
        <v>2.49000000000001</v>
      </c>
      <c r="J2072" s="20" t="n">
        <f aca="false">C2072-B2072</f>
        <v>4</v>
      </c>
      <c r="K2072" s="20" t="n">
        <f aca="false">D2072-B2072</f>
        <v>-0.620000000000005</v>
      </c>
      <c r="L2072" s="20" t="n">
        <f aca="false">B2072 - E2071</f>
        <v>0.0200000000000102</v>
      </c>
      <c r="M2072" s="20" t="n">
        <f aca="false">E2072 - E2071</f>
        <v>2.51000000000002</v>
      </c>
      <c r="N2072" s="22" t="n">
        <f aca="false">(I2072 / B2072)</f>
        <v>0.0146686303387335</v>
      </c>
      <c r="O2072" s="22" t="n">
        <f aca="false">(J2072 / B2072)</f>
        <v>0.0235640648011782</v>
      </c>
      <c r="P2072" s="22" t="n">
        <f aca="false">K2072 / B2072</f>
        <v>-0.00365243004418265</v>
      </c>
      <c r="Q2072" s="22" t="n">
        <f aca="false">L2072/E2071</f>
        <v>0.000117834207270431</v>
      </c>
      <c r="R2072" s="22" t="n">
        <f aca="false">M2072 / E2071</f>
        <v>0.0147881930124316</v>
      </c>
      <c r="S2072" s="23" t="str">
        <f aca="false">IF(N2072 &gt; 0, "UP", "DOWN")</f>
        <v>UP</v>
      </c>
      <c r="T2072" s="28" t="inlineStr">
        <f aca="false">O2072-N2072</f>
        <is>
          <t/>
        </is>
      </c>
      <c r="U2072" s="28" t="inlineStr">
        <f aca="false">P2072-N2072</f>
        <is>
          <t/>
        </is>
      </c>
      <c r="V2072" s="28" t="inlineStr">
        <f aca="false">O2072 + P2072</f>
        <is>
          <t/>
        </is>
      </c>
    </row>
    <row collapsed="false" customFormat="false" customHeight="true" hidden="false" ht="25" outlineLevel="0" r="2073">
      <c r="A2073" s="27" t="n">
        <v>39567</v>
      </c>
      <c r="B2073" s="20" t="n">
        <v>171.11</v>
      </c>
      <c r="C2073" s="20" t="n">
        <v>175.66</v>
      </c>
      <c r="D2073" s="20" t="n">
        <v>170.25</v>
      </c>
      <c r="E2073" s="20" t="n">
        <v>175.05</v>
      </c>
      <c r="F2073" s="20" t="n">
        <v>32981300</v>
      </c>
      <c r="G2073" s="20" t="n">
        <v>174.3</v>
      </c>
      <c r="I2073" s="20" t="n">
        <f aca="false">E2073-B2073</f>
        <v>3.94</v>
      </c>
      <c r="J2073" s="20" t="n">
        <f aca="false">C2073-B2073</f>
        <v>4.54999999999998</v>
      </c>
      <c r="K2073" s="20" t="n">
        <f aca="false">D2073-B2073</f>
        <v>-0.860000000000014</v>
      </c>
      <c r="L2073" s="20" t="n">
        <f aca="false">B2073 - E2072</f>
        <v>-1.13</v>
      </c>
      <c r="M2073" s="20" t="n">
        <f aca="false">E2073 - E2072</f>
        <v>2.81</v>
      </c>
      <c r="N2073" s="22" t="n">
        <f aca="false">(I2073 / B2073)</f>
        <v>0.0230261235462568</v>
      </c>
      <c r="O2073" s="22" t="n">
        <f aca="false">(J2073 / B2073)</f>
        <v>0.0265910817602711</v>
      </c>
      <c r="P2073" s="22" t="n">
        <f aca="false">K2073 / B2073</f>
        <v>-0.005026006662381</v>
      </c>
      <c r="Q2073" s="22" t="n">
        <f aca="false">L2073/E2072</f>
        <v>-0.00656061309800276</v>
      </c>
      <c r="R2073" s="22" t="n">
        <f aca="false">M2073 / E2072</f>
        <v>0.0163144449605202</v>
      </c>
      <c r="S2073" s="23" t="str">
        <f aca="false">IF(N2073 &gt; 0, "UP", "DOWN")</f>
        <v>UP</v>
      </c>
      <c r="T2073" s="28" t="inlineStr">
        <f aca="false">O2073-N2073</f>
        <is>
          <t/>
        </is>
      </c>
      <c r="U2073" s="28" t="inlineStr">
        <f aca="false">P2073-N2073</f>
        <is>
          <t/>
        </is>
      </c>
      <c r="V2073" s="28" t="inlineStr">
        <f aca="false">O2073 + P2073</f>
        <is>
          <t/>
        </is>
      </c>
    </row>
    <row collapsed="false" customFormat="false" customHeight="true" hidden="false" ht="25" outlineLevel="0" r="2074">
      <c r="A2074" s="27" t="n">
        <v>39568</v>
      </c>
      <c r="B2074" s="20" t="n">
        <v>176.19</v>
      </c>
      <c r="C2074" s="20" t="n">
        <v>180</v>
      </c>
      <c r="D2074" s="20" t="n">
        <v>172.92</v>
      </c>
      <c r="E2074" s="20" t="n">
        <v>173.95</v>
      </c>
      <c r="F2074" s="20" t="n">
        <v>40697300</v>
      </c>
      <c r="G2074" s="20" t="n">
        <v>173.21</v>
      </c>
      <c r="I2074" s="20" t="n">
        <f aca="false">E2074-B2074</f>
        <v>-2.24000000000001</v>
      </c>
      <c r="J2074" s="20" t="n">
        <f aca="false">C2074-B2074</f>
        <v>3.81</v>
      </c>
      <c r="K2074" s="20" t="n">
        <f aca="false">D2074-B2074</f>
        <v>-3.27000000000001</v>
      </c>
      <c r="L2074" s="20" t="n">
        <f aca="false">B2074 - E2073</f>
        <v>1.13999999999999</v>
      </c>
      <c r="M2074" s="20" t="n">
        <f aca="false">E2074 - E2073</f>
        <v>-1.10000000000002</v>
      </c>
      <c r="N2074" s="22" t="n">
        <f aca="false">(I2074 / B2074)</f>
        <v>-0.0127135478744538</v>
      </c>
      <c r="O2074" s="22" t="n">
        <f aca="false">(J2074 / B2074)</f>
        <v>0.0216243827686021</v>
      </c>
      <c r="P2074" s="22" t="n">
        <f aca="false">K2074 / B2074</f>
        <v>-0.0185595096202963</v>
      </c>
      <c r="Q2074" s="22" t="n">
        <f aca="false">L2074/E2073</f>
        <v>0.00651242502142237</v>
      </c>
      <c r="R2074" s="22" t="n">
        <f aca="false">M2074 / E2073</f>
        <v>-0.00628391888032004</v>
      </c>
      <c r="S2074" s="23" t="str">
        <f aca="false">IF(N2074 &gt; 0, "UP", "DOWN")</f>
        <v>DOWN</v>
      </c>
      <c r="T2074" s="28" t="inlineStr">
        <f aca="false">O2074-N2074</f>
        <is>
          <t/>
        </is>
      </c>
      <c r="U2074" s="28" t="inlineStr">
        <f aca="false">P2074-N2074</f>
        <is>
          <t/>
        </is>
      </c>
      <c r="V2074" s="28" t="inlineStr">
        <f aca="false">O2074 + P2074</f>
        <is>
          <t/>
        </is>
      </c>
    </row>
    <row collapsed="false" customFormat="false" customHeight="true" hidden="false" ht="25" outlineLevel="0" r="2075">
      <c r="A2075" s="27" t="n">
        <v>39569</v>
      </c>
      <c r="B2075" s="20" t="n">
        <v>174.96</v>
      </c>
      <c r="C2075" s="20" t="n">
        <v>180</v>
      </c>
      <c r="D2075" s="20" t="n">
        <v>174.86</v>
      </c>
      <c r="E2075" s="20" t="n">
        <v>180</v>
      </c>
      <c r="F2075" s="20" t="n">
        <v>32270600</v>
      </c>
      <c r="G2075" s="20" t="n">
        <v>179.23</v>
      </c>
      <c r="I2075" s="20" t="n">
        <f aca="false">E2075-B2075</f>
        <v>5.03999999999999</v>
      </c>
      <c r="J2075" s="20" t="n">
        <f aca="false">C2075-B2075</f>
        <v>5.03999999999999</v>
      </c>
      <c r="K2075" s="20" t="n">
        <f aca="false">D2075-B2075</f>
        <v>-0.0999999999999943</v>
      </c>
      <c r="L2075" s="20" t="n">
        <f aca="false">B2075 - E2074</f>
        <v>1.01000000000002</v>
      </c>
      <c r="M2075" s="20" t="n">
        <f aca="false">E2075 - E2074</f>
        <v>6.05000000000001</v>
      </c>
      <c r="N2075" s="22" t="n">
        <f aca="false">(I2075 / B2075)</f>
        <v>0.0288065843621399</v>
      </c>
      <c r="O2075" s="22" t="n">
        <f aca="false">(J2075 / B2075)</f>
        <v>0.0288065843621399</v>
      </c>
      <c r="P2075" s="22" t="n">
        <f aca="false">K2075 / B2075</f>
        <v>-0.00057155921353449</v>
      </c>
      <c r="Q2075" s="22" t="n">
        <f aca="false">L2075/E2074</f>
        <v>0.00580626616843932</v>
      </c>
      <c r="R2075" s="22" t="n">
        <f aca="false">M2075 / E2074</f>
        <v>0.0347801092267894</v>
      </c>
      <c r="S2075" s="23" t="str">
        <f aca="false">IF(N2075 &gt; 0, "UP", "DOWN")</f>
        <v>UP</v>
      </c>
      <c r="T2075" s="28" t="inlineStr">
        <f aca="false">O2075-N2075</f>
        <is>
          <t/>
        </is>
      </c>
      <c r="U2075" s="28" t="inlineStr">
        <f aca="false">P2075-N2075</f>
        <is>
          <t/>
        </is>
      </c>
      <c r="V2075" s="28" t="inlineStr">
        <f aca="false">O2075 + P2075</f>
        <is>
          <t/>
        </is>
      </c>
    </row>
    <row collapsed="false" customFormat="false" customHeight="true" hidden="false" ht="25" outlineLevel="0" r="2076">
      <c r="A2076" s="27" t="n">
        <v>39570</v>
      </c>
      <c r="B2076" s="20" t="n">
        <v>180.19</v>
      </c>
      <c r="C2076" s="20" t="n">
        <v>181.92</v>
      </c>
      <c r="D2076" s="20" t="n">
        <v>178.55</v>
      </c>
      <c r="E2076" s="20" t="n">
        <v>180.94</v>
      </c>
      <c r="F2076" s="20" t="n">
        <v>35931500</v>
      </c>
      <c r="G2076" s="20" t="n">
        <v>180.17</v>
      </c>
      <c r="I2076" s="20" t="n">
        <f aca="false">E2076-B2076</f>
        <v>0.75</v>
      </c>
      <c r="J2076" s="20" t="n">
        <f aca="false">C2076-B2076</f>
        <v>1.72999999999999</v>
      </c>
      <c r="K2076" s="20" t="n">
        <f aca="false">D2076-B2076</f>
        <v>-1.63999999999999</v>
      </c>
      <c r="L2076" s="20" t="n">
        <f aca="false">B2076 - E2075</f>
        <v>0.189999999999998</v>
      </c>
      <c r="M2076" s="20" t="n">
        <f aca="false">E2076 - E2075</f>
        <v>0.939999999999998</v>
      </c>
      <c r="N2076" s="22" t="n">
        <f aca="false">(I2076 / B2076)</f>
        <v>0.00416227315611299</v>
      </c>
      <c r="O2076" s="22" t="n">
        <f aca="false">(J2076 / B2076)</f>
        <v>0.00960097674676724</v>
      </c>
      <c r="P2076" s="22" t="n">
        <f aca="false">K2076 / B2076</f>
        <v>-0.00910150396803367</v>
      </c>
      <c r="Q2076" s="22" t="n">
        <f aca="false">L2076/E2075</f>
        <v>0.00105555555555554</v>
      </c>
      <c r="R2076" s="22" t="n">
        <f aca="false">M2076 / E2075</f>
        <v>0.00522222222222221</v>
      </c>
      <c r="S2076" s="23" t="str">
        <f aca="false">IF(N2076 &gt; 0, "UP", "DOWN")</f>
        <v>UP</v>
      </c>
      <c r="T2076" s="28" t="inlineStr">
        <f aca="false">O2076-N2076</f>
        <is>
          <t/>
        </is>
      </c>
      <c r="U2076" s="28" t="inlineStr">
        <f aca="false">P2076-N2076</f>
        <is>
          <t/>
        </is>
      </c>
      <c r="V2076" s="28" t="inlineStr">
        <f aca="false">O2076 + P2076</f>
        <is>
          <t/>
        </is>
      </c>
    </row>
    <row collapsed="false" customFormat="false" customHeight="true" hidden="false" ht="25" outlineLevel="0" r="2077">
      <c r="A2077" s="27" t="n">
        <v>39573</v>
      </c>
      <c r="B2077" s="20" t="n">
        <v>181.92</v>
      </c>
      <c r="C2077" s="20" t="n">
        <v>185.31</v>
      </c>
      <c r="D2077" s="20" t="n">
        <v>181.05</v>
      </c>
      <c r="E2077" s="20" t="n">
        <v>184.73</v>
      </c>
      <c r="F2077" s="20" t="n">
        <v>30519900</v>
      </c>
      <c r="G2077" s="20" t="n">
        <v>183.94</v>
      </c>
      <c r="I2077" s="20" t="n">
        <f aca="false">E2077-B2077</f>
        <v>2.81</v>
      </c>
      <c r="J2077" s="20" t="n">
        <f aca="false">C2077-B2077</f>
        <v>3.39000000000001</v>
      </c>
      <c r="K2077" s="20" t="n">
        <f aca="false">D2077-B2077</f>
        <v>-0.869999999999976</v>
      </c>
      <c r="L2077" s="20" t="n">
        <f aca="false">B2077 - E2076</f>
        <v>0.97999999999999</v>
      </c>
      <c r="M2077" s="20" t="n">
        <f aca="false">E2077 - E2076</f>
        <v>3.78999999999999</v>
      </c>
      <c r="N2077" s="22" t="n">
        <f aca="false">(I2077 / B2077)</f>
        <v>0.0154463500439754</v>
      </c>
      <c r="O2077" s="22" t="n">
        <f aca="false">(J2077 / B2077)</f>
        <v>0.0186345646437996</v>
      </c>
      <c r="P2077" s="22" t="n">
        <f aca="false">K2077 / B2077</f>
        <v>-0.00478232189973602</v>
      </c>
      <c r="Q2077" s="22" t="n">
        <f aca="false">L2077/E2076</f>
        <v>0.00541616005305621</v>
      </c>
      <c r="R2077" s="22" t="n">
        <f aca="false">M2077 / E2076</f>
        <v>0.0209461700011053</v>
      </c>
      <c r="S2077" s="23" t="str">
        <f aca="false">IF(N2077 &gt; 0, "UP", "DOWN")</f>
        <v>UP</v>
      </c>
      <c r="T2077" s="28" t="inlineStr">
        <f aca="false">O2077-N2077</f>
        <is>
          <t/>
        </is>
      </c>
      <c r="U2077" s="28" t="inlineStr">
        <f aca="false">P2077-N2077</f>
        <is>
          <t/>
        </is>
      </c>
      <c r="V2077" s="28" t="inlineStr">
        <f aca="false">O2077 + P2077</f>
        <is>
          <t/>
        </is>
      </c>
    </row>
    <row collapsed="false" customFormat="false" customHeight="true" hidden="false" ht="25" outlineLevel="0" r="2078">
      <c r="A2078" s="27" t="n">
        <v>39574</v>
      </c>
      <c r="B2078" s="20" t="n">
        <v>184.66</v>
      </c>
      <c r="C2078" s="20" t="n">
        <v>187.12</v>
      </c>
      <c r="D2078" s="20" t="n">
        <v>182.18</v>
      </c>
      <c r="E2078" s="20" t="n">
        <v>186.66</v>
      </c>
      <c r="F2078" s="20" t="n">
        <v>32816800</v>
      </c>
      <c r="G2078" s="20" t="n">
        <v>185.86</v>
      </c>
      <c r="I2078" s="20" t="n">
        <f aca="false">E2078-B2078</f>
        <v>2</v>
      </c>
      <c r="J2078" s="20" t="n">
        <f aca="false">C2078-B2078</f>
        <v>2.46000000000001</v>
      </c>
      <c r="K2078" s="20" t="n">
        <f aca="false">D2078-B2078</f>
        <v>-2.47999999999999</v>
      </c>
      <c r="L2078" s="20" t="n">
        <f aca="false">B2078 - E2077</f>
        <v>-0.0699999999999932</v>
      </c>
      <c r="M2078" s="20" t="n">
        <f aca="false">E2078 - E2077</f>
        <v>1.93000000000001</v>
      </c>
      <c r="N2078" s="22" t="n">
        <f aca="false">(I2078 / B2078)</f>
        <v>0.0108307159103217</v>
      </c>
      <c r="O2078" s="22" t="n">
        <f aca="false">(J2078 / B2078)</f>
        <v>0.0133217805696957</v>
      </c>
      <c r="P2078" s="22" t="n">
        <f aca="false">K2078 / B2078</f>
        <v>-0.0134300877287988</v>
      </c>
      <c r="Q2078" s="22" t="n">
        <f aca="false">L2078/E2077</f>
        <v>-0.000378931413414135</v>
      </c>
      <c r="R2078" s="22" t="n">
        <f aca="false">M2078 / E2077</f>
        <v>0.0104476803984194</v>
      </c>
      <c r="S2078" s="23" t="str">
        <f aca="false">IF(N2078 &gt; 0, "UP", "DOWN")</f>
        <v>UP</v>
      </c>
      <c r="T2078" s="28" t="inlineStr">
        <f aca="false">O2078-N2078</f>
        <is>
          <t/>
        </is>
      </c>
      <c r="U2078" s="28" t="inlineStr">
        <f aca="false">P2078-N2078</f>
        <is>
          <t/>
        </is>
      </c>
      <c r="V2078" s="28" t="inlineStr">
        <f aca="false">O2078 + P2078</f>
        <is>
          <t/>
        </is>
      </c>
    </row>
    <row collapsed="false" customFormat="false" customHeight="true" hidden="false" ht="25" outlineLevel="0" r="2079">
      <c r="A2079" s="27" t="n">
        <v>39575</v>
      </c>
      <c r="B2079" s="20" t="n">
        <v>186.05</v>
      </c>
      <c r="C2079" s="20" t="n">
        <v>188.2</v>
      </c>
      <c r="D2079" s="20" t="n">
        <v>180.54</v>
      </c>
      <c r="E2079" s="20" t="n">
        <v>182.59</v>
      </c>
      <c r="F2079" s="20" t="n">
        <v>41326200</v>
      </c>
      <c r="G2079" s="20" t="n">
        <v>181.81</v>
      </c>
      <c r="I2079" s="20" t="n">
        <f aca="false">E2079-B2079</f>
        <v>-3.46000000000001</v>
      </c>
      <c r="J2079" s="20" t="n">
        <f aca="false">C2079-B2079</f>
        <v>2.14999999999998</v>
      </c>
      <c r="K2079" s="20" t="n">
        <f aca="false">D2079-B2079</f>
        <v>-5.51000000000002</v>
      </c>
      <c r="L2079" s="20" t="n">
        <f aca="false">B2079 - E2078</f>
        <v>-0.609999999999985</v>
      </c>
      <c r="M2079" s="20" t="n">
        <f aca="false">E2079 - E2078</f>
        <v>-4.06999999999999</v>
      </c>
      <c r="N2079" s="22" t="n">
        <f aca="false">(I2079 / B2079)</f>
        <v>-0.0185971513034131</v>
      </c>
      <c r="O2079" s="22" t="n">
        <f aca="false">(J2079 / B2079)</f>
        <v>0.011556033324375</v>
      </c>
      <c r="P2079" s="22" t="n">
        <f aca="false">K2079 / B2079</f>
        <v>-0.0296156947057244</v>
      </c>
      <c r="Q2079" s="22" t="n">
        <f aca="false">L2079/E2078</f>
        <v>-0.00326797385620907</v>
      </c>
      <c r="R2079" s="22" t="n">
        <f aca="false">M2079 / E2078</f>
        <v>-0.0218043501553627</v>
      </c>
      <c r="S2079" s="23" t="str">
        <f aca="false">IF(N2079 &gt; 0, "UP", "DOWN")</f>
        <v>DOWN</v>
      </c>
      <c r="T2079" s="28" t="inlineStr">
        <f aca="false">O2079-N2079</f>
        <is>
          <t/>
        </is>
      </c>
      <c r="U2079" s="28" t="inlineStr">
        <f aca="false">P2079-N2079</f>
        <is>
          <t/>
        </is>
      </c>
      <c r="V2079" s="28" t="inlineStr">
        <f aca="false">O2079 + P2079</f>
        <is>
          <t/>
        </is>
      </c>
    </row>
    <row collapsed="false" customFormat="false" customHeight="true" hidden="false" ht="25" outlineLevel="0" r="2080">
      <c r="A2080" s="27" t="n">
        <v>39576</v>
      </c>
      <c r="B2080" s="20" t="n">
        <v>183.77</v>
      </c>
      <c r="C2080" s="20" t="n">
        <v>186.5</v>
      </c>
      <c r="D2080" s="20" t="n">
        <v>183.07</v>
      </c>
      <c r="E2080" s="20" t="n">
        <v>185.06</v>
      </c>
      <c r="F2080" s="20" t="n">
        <v>32110200</v>
      </c>
      <c r="G2080" s="20" t="n">
        <v>184.27</v>
      </c>
      <c r="I2080" s="20" t="n">
        <f aca="false">E2080-B2080</f>
        <v>1.28999999999999</v>
      </c>
      <c r="J2080" s="20" t="n">
        <f aca="false">C2080-B2080</f>
        <v>2.72999999999999</v>
      </c>
      <c r="K2080" s="20" t="n">
        <f aca="false">D2080-B2080</f>
        <v>-0.700000000000017</v>
      </c>
      <c r="L2080" s="20" t="n">
        <f aca="false">B2080 - E2079</f>
        <v>1.18000000000001</v>
      </c>
      <c r="M2080" s="20" t="n">
        <f aca="false">E2080 - E2079</f>
        <v>2.47</v>
      </c>
      <c r="N2080" s="22" t="n">
        <f aca="false">(I2080 / B2080)</f>
        <v>0.00701964412036781</v>
      </c>
      <c r="O2080" s="22" t="n">
        <f aca="false">(J2080 / B2080)</f>
        <v>0.0148555259291505</v>
      </c>
      <c r="P2080" s="22" t="n">
        <f aca="false">K2080 / B2080</f>
        <v>-0.0038091092126028</v>
      </c>
      <c r="Q2080" s="22" t="n">
        <f aca="false">L2080/E2079</f>
        <v>0.00646256640560823</v>
      </c>
      <c r="R2080" s="22" t="n">
        <f aca="false">M2080 / E2079</f>
        <v>0.0135275754422477</v>
      </c>
      <c r="S2080" s="23" t="str">
        <f aca="false">IF(N2080 &gt; 0, "UP", "DOWN")</f>
        <v>UP</v>
      </c>
      <c r="T2080" s="28" t="inlineStr">
        <f aca="false">O2080-N2080</f>
        <is>
          <t/>
        </is>
      </c>
      <c r="U2080" s="28" t="inlineStr">
        <f aca="false">P2080-N2080</f>
        <is>
          <t/>
        </is>
      </c>
      <c r="V2080" s="28" t="inlineStr">
        <f aca="false">O2080 + P2080</f>
        <is>
          <t/>
        </is>
      </c>
    </row>
    <row collapsed="false" customFormat="false" customHeight="true" hidden="false" ht="25" outlineLevel="0" r="2081">
      <c r="A2081" s="27" t="n">
        <v>39577</v>
      </c>
      <c r="B2081" s="20" t="n">
        <v>183.16</v>
      </c>
      <c r="C2081" s="20" t="n">
        <v>184.25</v>
      </c>
      <c r="D2081" s="20" t="n">
        <v>181.37</v>
      </c>
      <c r="E2081" s="20" t="n">
        <v>183.45</v>
      </c>
      <c r="F2081" s="20" t="n">
        <v>24038300</v>
      </c>
      <c r="G2081" s="20" t="n">
        <v>182.67</v>
      </c>
      <c r="I2081" s="20" t="n">
        <f aca="false">E2081-B2081</f>
        <v>0.289999999999992</v>
      </c>
      <c r="J2081" s="20" t="n">
        <f aca="false">C2081-B2081</f>
        <v>1.09</v>
      </c>
      <c r="K2081" s="20" t="n">
        <f aca="false">D2081-B2081</f>
        <v>-1.78999999999999</v>
      </c>
      <c r="L2081" s="20" t="n">
        <f aca="false">B2081 - E2080</f>
        <v>-1.90000000000001</v>
      </c>
      <c r="M2081" s="20" t="n">
        <f aca="false">E2081 - E2080</f>
        <v>-1.61000000000001</v>
      </c>
      <c r="N2081" s="22" t="n">
        <f aca="false">(I2081 / B2081)</f>
        <v>0.00158331513430876</v>
      </c>
      <c r="O2081" s="22" t="n">
        <f aca="false">(J2081 / B2081)</f>
        <v>0.00595108102205724</v>
      </c>
      <c r="P2081" s="22" t="n">
        <f aca="false">K2081 / B2081</f>
        <v>-0.00977287617383704</v>
      </c>
      <c r="Q2081" s="22" t="n">
        <f aca="false">L2081/E2080</f>
        <v>-0.0102669404517454</v>
      </c>
      <c r="R2081" s="22" t="n">
        <f aca="false">M2081 / E2080</f>
        <v>-0.00869988111963695</v>
      </c>
      <c r="S2081" s="23" t="str">
        <f aca="false">IF(N2081 &gt; 0, "UP", "DOWN")</f>
        <v>UP</v>
      </c>
      <c r="T2081" s="28" t="inlineStr">
        <f aca="false">O2081-N2081</f>
        <is>
          <t/>
        </is>
      </c>
      <c r="U2081" s="28" t="inlineStr">
        <f aca="false">P2081-N2081</f>
        <is>
          <t/>
        </is>
      </c>
      <c r="V2081" s="28" t="inlineStr">
        <f aca="false">O2081 + P2081</f>
        <is>
          <t/>
        </is>
      </c>
    </row>
    <row collapsed="false" customFormat="false" customHeight="true" hidden="false" ht="25" outlineLevel="0" r="2082">
      <c r="A2082" s="27" t="n">
        <v>39580</v>
      </c>
      <c r="B2082" s="20" t="n">
        <v>185.21</v>
      </c>
      <c r="C2082" s="20" t="n">
        <v>188.87</v>
      </c>
      <c r="D2082" s="20" t="n">
        <v>182.85</v>
      </c>
      <c r="E2082" s="20" t="n">
        <v>188.16</v>
      </c>
      <c r="F2082" s="20" t="n">
        <v>29234400</v>
      </c>
      <c r="G2082" s="20" t="n">
        <v>187.36</v>
      </c>
      <c r="I2082" s="20" t="n">
        <f aca="false">E2082-B2082</f>
        <v>2.94999999999999</v>
      </c>
      <c r="J2082" s="20" t="n">
        <f aca="false">C2082-B2082</f>
        <v>3.66</v>
      </c>
      <c r="K2082" s="20" t="n">
        <f aca="false">D2082-B2082</f>
        <v>-2.36000000000001</v>
      </c>
      <c r="L2082" s="20" t="n">
        <f aca="false">B2082 - E2081</f>
        <v>1.76000000000002</v>
      </c>
      <c r="M2082" s="20" t="n">
        <f aca="false">E2082 - E2081</f>
        <v>4.71000000000001</v>
      </c>
      <c r="N2082" s="22" t="n">
        <f aca="false">(I2082 / B2082)</f>
        <v>0.0159278656660007</v>
      </c>
      <c r="O2082" s="22" t="n">
        <f aca="false">(J2082 / B2082)</f>
        <v>0.0197613519788348</v>
      </c>
      <c r="P2082" s="22" t="n">
        <f aca="false">K2082 / B2082</f>
        <v>-0.0127422925328007</v>
      </c>
      <c r="Q2082" s="22" t="n">
        <f aca="false">L2082/E2081</f>
        <v>0.00959389479422197</v>
      </c>
      <c r="R2082" s="22" t="n">
        <f aca="false">M2082 / E2081</f>
        <v>0.0256745707277188</v>
      </c>
      <c r="S2082" s="23" t="str">
        <f aca="false">IF(N2082 &gt; 0, "UP", "DOWN")</f>
        <v>UP</v>
      </c>
      <c r="T2082" s="28" t="inlineStr">
        <f aca="false">O2082-N2082</f>
        <is>
          <t/>
        </is>
      </c>
      <c r="U2082" s="28" t="inlineStr">
        <f aca="false">P2082-N2082</f>
        <is>
          <t/>
        </is>
      </c>
      <c r="V2082" s="28" t="inlineStr">
        <f aca="false">O2082 + P2082</f>
        <is>
          <t/>
        </is>
      </c>
    </row>
    <row collapsed="false" customFormat="false" customHeight="true" hidden="false" ht="25" outlineLevel="0" r="2083">
      <c r="A2083" s="27" t="n">
        <v>39581</v>
      </c>
      <c r="B2083" s="20" t="n">
        <v>188.61</v>
      </c>
      <c r="C2083" s="20" t="n">
        <v>191.45</v>
      </c>
      <c r="D2083" s="20" t="n">
        <v>187.86</v>
      </c>
      <c r="E2083" s="20" t="n">
        <v>189.96</v>
      </c>
      <c r="F2083" s="20" t="n">
        <v>29401300</v>
      </c>
      <c r="G2083" s="20" t="n">
        <v>189.15</v>
      </c>
      <c r="I2083" s="20" t="n">
        <f aca="false">E2083-B2083</f>
        <v>1.34999999999999</v>
      </c>
      <c r="J2083" s="20" t="n">
        <f aca="false">C2083-B2083</f>
        <v>2.83999999999997</v>
      </c>
      <c r="K2083" s="20" t="n">
        <f aca="false">D2083-B2083</f>
        <v>-0.75</v>
      </c>
      <c r="L2083" s="20" t="n">
        <f aca="false">B2083 - E2082</f>
        <v>0.450000000000017</v>
      </c>
      <c r="M2083" s="20" t="n">
        <f aca="false">E2083 - E2082</f>
        <v>1.80000000000001</v>
      </c>
      <c r="N2083" s="22" t="n">
        <f aca="false">(I2083 / B2083)</f>
        <v>0.00715762684905357</v>
      </c>
      <c r="O2083" s="22" t="n">
        <f aca="false">(J2083 / B2083)</f>
        <v>0.015057526112083</v>
      </c>
      <c r="P2083" s="22" t="n">
        <f aca="false">K2083 / B2083</f>
        <v>-0.00397645936058533</v>
      </c>
      <c r="Q2083" s="22" t="n">
        <f aca="false">L2083/E2082</f>
        <v>0.00239158163265315</v>
      </c>
      <c r="R2083" s="22" t="n">
        <f aca="false">M2083 / E2082</f>
        <v>0.00956632653061231</v>
      </c>
      <c r="S2083" s="23" t="str">
        <f aca="false">IF(N2083 &gt; 0, "UP", "DOWN")</f>
        <v>UP</v>
      </c>
      <c r="T2083" s="28" t="inlineStr">
        <f aca="false">O2083-N2083</f>
        <is>
          <t/>
        </is>
      </c>
      <c r="U2083" s="28" t="inlineStr">
        <f aca="false">P2083-N2083</f>
        <is>
          <t/>
        </is>
      </c>
      <c r="V2083" s="28" t="inlineStr">
        <f aca="false">O2083 + P2083</f>
        <is>
          <t/>
        </is>
      </c>
    </row>
    <row collapsed="false" customFormat="false" customHeight="true" hidden="false" ht="25" outlineLevel="0" r="2084">
      <c r="A2084" s="27" t="n">
        <v>39582</v>
      </c>
      <c r="B2084" s="20" t="n">
        <v>191.23</v>
      </c>
      <c r="C2084" s="20" t="n">
        <v>192.24</v>
      </c>
      <c r="D2084" s="20" t="n">
        <v>185.57</v>
      </c>
      <c r="E2084" s="20" t="n">
        <v>186.26</v>
      </c>
      <c r="F2084" s="20" t="n">
        <v>32743700</v>
      </c>
      <c r="G2084" s="20" t="n">
        <v>185.46</v>
      </c>
      <c r="I2084" s="20" t="n">
        <f aca="false">E2084-B2084</f>
        <v>-4.97</v>
      </c>
      <c r="J2084" s="20" t="n">
        <f aca="false">C2084-B2084</f>
        <v>1.01000000000002</v>
      </c>
      <c r="K2084" s="20" t="n">
        <f aca="false">D2084-B2084</f>
        <v>-5.66</v>
      </c>
      <c r="L2084" s="20" t="n">
        <f aca="false">B2084 - E2083</f>
        <v>1.26999999999998</v>
      </c>
      <c r="M2084" s="20" t="n">
        <f aca="false">E2084 - E2083</f>
        <v>-3.70000000000002</v>
      </c>
      <c r="N2084" s="22" t="n">
        <f aca="false">(I2084 / B2084)</f>
        <v>-0.0259896459760498</v>
      </c>
      <c r="O2084" s="22" t="n">
        <f aca="false">(J2084 / B2084)</f>
        <v>0.00528159807561585</v>
      </c>
      <c r="P2084" s="22" t="n">
        <f aca="false">K2084 / B2084</f>
        <v>-0.0295978664435496</v>
      </c>
      <c r="Q2084" s="22" t="n">
        <f aca="false">L2084/E2083</f>
        <v>0.00668561802484724</v>
      </c>
      <c r="R2084" s="22" t="n">
        <f aca="false">M2084 / E2083</f>
        <v>-0.0194777847967994</v>
      </c>
      <c r="S2084" s="23" t="str">
        <f aca="false">IF(N2084 &gt; 0, "UP", "DOWN")</f>
        <v>DOWN</v>
      </c>
      <c r="T2084" s="28" t="inlineStr">
        <f aca="false">O2084-N2084</f>
        <is>
          <t/>
        </is>
      </c>
      <c r="U2084" s="28" t="inlineStr">
        <f aca="false">P2084-N2084</f>
        <is>
          <t/>
        </is>
      </c>
      <c r="V2084" s="28" t="inlineStr">
        <f aca="false">O2084 + P2084</f>
        <is>
          <t/>
        </is>
      </c>
    </row>
    <row collapsed="false" customFormat="false" customHeight="true" hidden="false" ht="25" outlineLevel="0" r="2085">
      <c r="A2085" s="27" t="n">
        <v>39583</v>
      </c>
      <c r="B2085" s="20" t="n">
        <v>186.81</v>
      </c>
      <c r="C2085" s="20" t="n">
        <v>189.9</v>
      </c>
      <c r="D2085" s="20" t="n">
        <v>184.2</v>
      </c>
      <c r="E2085" s="20" t="n">
        <v>189.73</v>
      </c>
      <c r="F2085" s="20" t="n">
        <v>31186000</v>
      </c>
      <c r="G2085" s="20" t="n">
        <v>188.92</v>
      </c>
      <c r="I2085" s="20" t="n">
        <f aca="false">E2085-B2085</f>
        <v>2.91999999999999</v>
      </c>
      <c r="J2085" s="20" t="n">
        <f aca="false">C2085-B2085</f>
        <v>3.09</v>
      </c>
      <c r="K2085" s="20" t="n">
        <f aca="false">D2085-B2085</f>
        <v>-2.61000000000001</v>
      </c>
      <c r="L2085" s="20" t="n">
        <f aca="false">B2085 - E2084</f>
        <v>0.550000000000011</v>
      </c>
      <c r="M2085" s="20" t="n">
        <f aca="false">E2085 - E2084</f>
        <v>3.47</v>
      </c>
      <c r="N2085" s="22" t="n">
        <f aca="false">(I2085 / B2085)</f>
        <v>0.0156308548792891</v>
      </c>
      <c r="O2085" s="22" t="n">
        <f aca="false">(J2085 / B2085)</f>
        <v>0.0165408704030834</v>
      </c>
      <c r="P2085" s="22" t="n">
        <f aca="false">K2085 / B2085</f>
        <v>-0.013971414806488</v>
      </c>
      <c r="Q2085" s="22" t="n">
        <f aca="false">L2085/E2084</f>
        <v>0.00295286159132402</v>
      </c>
      <c r="R2085" s="22" t="n">
        <f aca="false">M2085 / E2084</f>
        <v>0.0186298722216257</v>
      </c>
      <c r="S2085" s="23" t="str">
        <f aca="false">IF(N2085 &gt; 0, "UP", "DOWN")</f>
        <v>UP</v>
      </c>
      <c r="T2085" s="28" t="inlineStr">
        <f aca="false">O2085-N2085</f>
        <is>
          <t/>
        </is>
      </c>
      <c r="U2085" s="28" t="inlineStr">
        <f aca="false">P2085-N2085</f>
        <is>
          <t/>
        </is>
      </c>
      <c r="V2085" s="28" t="inlineStr">
        <f aca="false">O2085 + P2085</f>
        <is>
          <t/>
        </is>
      </c>
    </row>
    <row collapsed="false" customFormat="false" customHeight="true" hidden="false" ht="25" outlineLevel="0" r="2086">
      <c r="A2086" s="27" t="n">
        <v>39584</v>
      </c>
      <c r="B2086" s="20" t="n">
        <v>190.11</v>
      </c>
      <c r="C2086" s="20" t="n">
        <v>190.3</v>
      </c>
      <c r="D2086" s="20" t="n">
        <v>187</v>
      </c>
      <c r="E2086" s="20" t="n">
        <v>187.62</v>
      </c>
      <c r="F2086" s="20" t="n">
        <v>27348900</v>
      </c>
      <c r="G2086" s="20" t="n">
        <v>186.82</v>
      </c>
      <c r="I2086" s="20" t="n">
        <f aca="false">E2086-B2086</f>
        <v>-2.49000000000001</v>
      </c>
      <c r="J2086" s="20" t="n">
        <f aca="false">C2086-B2086</f>
        <v>0.189999999999998</v>
      </c>
      <c r="K2086" s="20" t="n">
        <f aca="false">D2086-B2086</f>
        <v>-3.11000000000001</v>
      </c>
      <c r="L2086" s="20" t="n">
        <f aca="false">B2086 - E2085</f>
        <v>0.380000000000024</v>
      </c>
      <c r="M2086" s="20" t="n">
        <f aca="false">E2086 - E2085</f>
        <v>-2.10999999999999</v>
      </c>
      <c r="N2086" s="22" t="n">
        <f aca="false">(I2086 / B2086)</f>
        <v>-0.0130976802903583</v>
      </c>
      <c r="O2086" s="22" t="n">
        <f aca="false">(J2086 / B2086)</f>
        <v>0.000999421387617683</v>
      </c>
      <c r="P2086" s="22" t="n">
        <f aca="false">K2086 / B2086</f>
        <v>-0.0163589500815318</v>
      </c>
      <c r="Q2086" s="22" t="n">
        <f aca="false">L2086/E2085</f>
        <v>0.00200284614979194</v>
      </c>
      <c r="R2086" s="22" t="n">
        <f aca="false">M2086 / E2085</f>
        <v>-0.0111210667791071</v>
      </c>
      <c r="S2086" s="23" t="str">
        <f aca="false">IF(N2086 &gt; 0, "UP", "DOWN")</f>
        <v>DOWN</v>
      </c>
      <c r="T2086" s="28" t="inlineStr">
        <f aca="false">O2086-N2086</f>
        <is>
          <t/>
        </is>
      </c>
      <c r="U2086" s="28" t="inlineStr">
        <f aca="false">P2086-N2086</f>
        <is>
          <t/>
        </is>
      </c>
      <c r="V2086" s="28" t="inlineStr">
        <f aca="false">O2086 + P2086</f>
        <is>
          <t/>
        </is>
      </c>
    </row>
    <row collapsed="false" customFormat="false" customHeight="true" hidden="false" ht="25" outlineLevel="0" r="2087">
      <c r="A2087" s="27" t="n">
        <v>39587</v>
      </c>
      <c r="B2087" s="20" t="n">
        <v>187.86</v>
      </c>
      <c r="C2087" s="20" t="n">
        <v>188.69</v>
      </c>
      <c r="D2087" s="20" t="n">
        <v>181.3</v>
      </c>
      <c r="E2087" s="20" t="n">
        <v>183.6</v>
      </c>
      <c r="F2087" s="20" t="n">
        <v>33779300</v>
      </c>
      <c r="G2087" s="20" t="n">
        <v>182.82</v>
      </c>
      <c r="I2087" s="20" t="n">
        <f aca="false">E2087-B2087</f>
        <v>-4.26000000000002</v>
      </c>
      <c r="J2087" s="20" t="n">
        <f aca="false">C2087-B2087</f>
        <v>0.829999999999984</v>
      </c>
      <c r="K2087" s="20" t="n">
        <f aca="false">D2087-B2087</f>
        <v>-6.56</v>
      </c>
      <c r="L2087" s="20" t="n">
        <f aca="false">B2087 - E2086</f>
        <v>0.240000000000009</v>
      </c>
      <c r="M2087" s="20" t="n">
        <f aca="false">E2087 - E2086</f>
        <v>-4.02000000000001</v>
      </c>
      <c r="N2087" s="22" t="n">
        <f aca="false">(I2087 / B2087)</f>
        <v>-0.0226764611945066</v>
      </c>
      <c r="O2087" s="22" t="n">
        <f aca="false">(J2087 / B2087)</f>
        <v>0.00441818375385917</v>
      </c>
      <c r="P2087" s="22" t="n">
        <f aca="false">K2087 / B2087</f>
        <v>-0.0349196209943575</v>
      </c>
      <c r="Q2087" s="22" t="n">
        <f aca="false">L2087/E2086</f>
        <v>0.00127918132395272</v>
      </c>
      <c r="R2087" s="22" t="n">
        <f aca="false">M2087 / E2086</f>
        <v>-0.0214262871762073</v>
      </c>
      <c r="S2087" s="23" t="str">
        <f aca="false">IF(N2087 &gt; 0, "UP", "DOWN")</f>
        <v>DOWN</v>
      </c>
      <c r="T2087" s="28" t="inlineStr">
        <f aca="false">O2087-N2087</f>
        <is>
          <t/>
        </is>
      </c>
      <c r="U2087" s="28" t="inlineStr">
        <f aca="false">P2087-N2087</f>
        <is>
          <t/>
        </is>
      </c>
      <c r="V2087" s="28" t="inlineStr">
        <f aca="false">O2087 + P2087</f>
        <is>
          <t/>
        </is>
      </c>
    </row>
    <row collapsed="false" customFormat="false" customHeight="true" hidden="false" ht="25" outlineLevel="0" r="2088">
      <c r="A2088" s="27" t="n">
        <v>39588</v>
      </c>
      <c r="B2088" s="20" t="n">
        <v>181.82</v>
      </c>
      <c r="C2088" s="20" t="n">
        <v>186.16</v>
      </c>
      <c r="D2088" s="20" t="n">
        <v>180.12</v>
      </c>
      <c r="E2088" s="20" t="n">
        <v>185.9</v>
      </c>
      <c r="F2088" s="20" t="n">
        <v>34637500</v>
      </c>
      <c r="G2088" s="20" t="n">
        <v>185.11</v>
      </c>
      <c r="I2088" s="20" t="n">
        <f aca="false">E2088-B2088</f>
        <v>4.08000000000001</v>
      </c>
      <c r="J2088" s="20" t="n">
        <f aca="false">C2088-B2088</f>
        <v>4.34</v>
      </c>
      <c r="K2088" s="20" t="n">
        <f aca="false">D2088-B2088</f>
        <v>-1.69999999999999</v>
      </c>
      <c r="L2088" s="20" t="n">
        <f aca="false">B2088 - E2087</f>
        <v>-1.78</v>
      </c>
      <c r="M2088" s="20" t="n">
        <f aca="false">E2088 - E2087</f>
        <v>2.30000000000001</v>
      </c>
      <c r="N2088" s="22" t="n">
        <f aca="false">(I2088 / B2088)</f>
        <v>0.022439775602244</v>
      </c>
      <c r="O2088" s="22" t="n">
        <f aca="false">(J2088 / B2088)</f>
        <v>0.023869761302387</v>
      </c>
      <c r="P2088" s="22" t="n">
        <f aca="false">K2088 / B2088</f>
        <v>-0.00934990650093493</v>
      </c>
      <c r="Q2088" s="22" t="n">
        <f aca="false">L2088/E2087</f>
        <v>-0.00969498910675382</v>
      </c>
      <c r="R2088" s="22" t="n">
        <f aca="false">M2088 / E2087</f>
        <v>0.0125272331154685</v>
      </c>
      <c r="S2088" s="23" t="str">
        <f aca="false">IF(N2088 &gt; 0, "UP", "DOWN")</f>
        <v>UP</v>
      </c>
      <c r="T2088" s="28" t="inlineStr">
        <f aca="false">O2088-N2088</f>
        <is>
          <t/>
        </is>
      </c>
      <c r="U2088" s="28" t="inlineStr">
        <f aca="false">P2088-N2088</f>
        <is>
          <t/>
        </is>
      </c>
      <c r="V2088" s="28" t="inlineStr">
        <f aca="false">O2088 + P2088</f>
        <is>
          <t/>
        </is>
      </c>
    </row>
    <row collapsed="false" customFormat="false" customHeight="true" hidden="false" ht="25" outlineLevel="0" r="2089">
      <c r="A2089" s="27" t="n">
        <v>39589</v>
      </c>
      <c r="B2089" s="20" t="n">
        <v>185.67</v>
      </c>
      <c r="C2089" s="20" t="n">
        <v>187.95</v>
      </c>
      <c r="D2089" s="20" t="n">
        <v>176.25</v>
      </c>
      <c r="E2089" s="20" t="n">
        <v>178.19</v>
      </c>
      <c r="F2089" s="20" t="n">
        <v>41344900</v>
      </c>
      <c r="G2089" s="20" t="n">
        <v>177.43</v>
      </c>
      <c r="I2089" s="20" t="n">
        <f aca="false">E2089-B2089</f>
        <v>-7.47999999999999</v>
      </c>
      <c r="J2089" s="20" t="n">
        <f aca="false">C2089-B2089</f>
        <v>2.28</v>
      </c>
      <c r="K2089" s="20" t="n">
        <f aca="false">D2089-B2089</f>
        <v>-9.41999999999999</v>
      </c>
      <c r="L2089" s="20" t="n">
        <f aca="false">B2089 - E2088</f>
        <v>-0.230000000000018</v>
      </c>
      <c r="M2089" s="20" t="n">
        <f aca="false">E2089 - E2088</f>
        <v>-7.71000000000001</v>
      </c>
      <c r="N2089" s="22" t="n">
        <f aca="false">(I2089 / B2089)</f>
        <v>-0.0402865298648139</v>
      </c>
      <c r="O2089" s="22" t="n">
        <f aca="false">(J2089 / B2089)</f>
        <v>0.0122798513491679</v>
      </c>
      <c r="P2089" s="22" t="n">
        <f aca="false">K2089 / B2089</f>
        <v>-0.0507351753110356</v>
      </c>
      <c r="Q2089" s="22" t="n">
        <f aca="false">L2089/E2088</f>
        <v>-0.00123722431414749</v>
      </c>
      <c r="R2089" s="22" t="n">
        <f aca="false">M2089 / E2088</f>
        <v>-0.04147391070468</v>
      </c>
      <c r="S2089" s="23" t="str">
        <f aca="false">IF(N2089 &gt; 0, "UP", "DOWN")</f>
        <v>DOWN</v>
      </c>
      <c r="T2089" s="28" t="inlineStr">
        <f aca="false">O2089-N2089</f>
        <is>
          <t/>
        </is>
      </c>
      <c r="U2089" s="28" t="inlineStr">
        <f aca="false">P2089-N2089</f>
        <is>
          <t/>
        </is>
      </c>
      <c r="V2089" s="28" t="inlineStr">
        <f aca="false">O2089 + P2089</f>
        <is>
          <t/>
        </is>
      </c>
    </row>
    <row collapsed="false" customFormat="false" customHeight="true" hidden="false" ht="25" outlineLevel="0" r="2090">
      <c r="A2090" s="27" t="n">
        <v>39590</v>
      </c>
      <c r="B2090" s="20" t="n">
        <v>179.26</v>
      </c>
      <c r="C2090" s="20" t="n">
        <v>181.33</v>
      </c>
      <c r="D2090" s="20" t="n">
        <v>172</v>
      </c>
      <c r="E2090" s="20" t="n">
        <v>177.05</v>
      </c>
      <c r="F2090" s="20" t="n">
        <v>43097700</v>
      </c>
      <c r="G2090" s="20" t="n">
        <v>176.29</v>
      </c>
      <c r="I2090" s="20" t="n">
        <f aca="false">E2090-B2090</f>
        <v>-2.20999999999998</v>
      </c>
      <c r="J2090" s="20" t="n">
        <f aca="false">C2090-B2090</f>
        <v>2.07000000000002</v>
      </c>
      <c r="K2090" s="20" t="n">
        <f aca="false">D2090-B2090</f>
        <v>-7.25999999999999</v>
      </c>
      <c r="L2090" s="20" t="n">
        <f aca="false">B2090 - E2089</f>
        <v>1.06999999999999</v>
      </c>
      <c r="M2090" s="20" t="n">
        <f aca="false">E2090 - E2089</f>
        <v>-1.13999999999999</v>
      </c>
      <c r="N2090" s="22" t="n">
        <f aca="false">(I2090 / B2090)</f>
        <v>-0.0123284614526385</v>
      </c>
      <c r="O2090" s="22" t="n">
        <f aca="false">(J2090 / B2090)</f>
        <v>0.0115474729443268</v>
      </c>
      <c r="P2090" s="22" t="n">
        <f aca="false">K2090 / B2090</f>
        <v>-0.0404998326453196</v>
      </c>
      <c r="Q2090" s="22" t="n">
        <f aca="false">L2090/E2089</f>
        <v>0.00600482630899598</v>
      </c>
      <c r="R2090" s="22" t="n">
        <f aca="false">M2090 / E2089</f>
        <v>-0.00639766541332278</v>
      </c>
      <c r="S2090" s="23" t="str">
        <f aca="false">IF(N2090 &gt; 0, "UP", "DOWN")</f>
        <v>DOWN</v>
      </c>
      <c r="T2090" s="28" t="inlineStr">
        <f aca="false">O2090-N2090</f>
        <is>
          <t/>
        </is>
      </c>
      <c r="U2090" s="28" t="inlineStr">
        <f aca="false">P2090-N2090</f>
        <is>
          <t/>
        </is>
      </c>
      <c r="V2090" s="28" t="inlineStr">
        <f aca="false">O2090 + P2090</f>
        <is>
          <t/>
        </is>
      </c>
    </row>
    <row collapsed="false" customFormat="false" customHeight="true" hidden="false" ht="25" outlineLevel="0" r="2091">
      <c r="A2091" s="27" t="n">
        <v>39591</v>
      </c>
      <c r="B2091" s="20" t="n">
        <v>180.77</v>
      </c>
      <c r="C2091" s="20" t="n">
        <v>181.99</v>
      </c>
      <c r="D2091" s="20" t="n">
        <v>177.8</v>
      </c>
      <c r="E2091" s="20" t="n">
        <v>181.17</v>
      </c>
      <c r="F2091" s="20" t="n">
        <v>32389900</v>
      </c>
      <c r="G2091" s="20" t="n">
        <v>180.4</v>
      </c>
      <c r="I2091" s="20" t="n">
        <f aca="false">E2091-B2091</f>
        <v>0.399999999999977</v>
      </c>
      <c r="J2091" s="20" t="n">
        <f aca="false">C2091-B2091</f>
        <v>1.22</v>
      </c>
      <c r="K2091" s="20" t="n">
        <f aca="false">D2091-B2091</f>
        <v>-2.97</v>
      </c>
      <c r="L2091" s="20" t="n">
        <f aca="false">B2091 - E2090</f>
        <v>3.72</v>
      </c>
      <c r="M2091" s="20" t="n">
        <f aca="false">E2091 - E2090</f>
        <v>4.11999999999998</v>
      </c>
      <c r="N2091" s="22" t="n">
        <f aca="false">(I2091 / B2091)</f>
        <v>0.0022127565414614</v>
      </c>
      <c r="O2091" s="22" t="n">
        <f aca="false">(J2091 / B2091)</f>
        <v>0.00674890745145765</v>
      </c>
      <c r="P2091" s="22" t="n">
        <f aca="false">K2091 / B2091</f>
        <v>-0.0164297173203518</v>
      </c>
      <c r="Q2091" s="22" t="n">
        <f aca="false">L2091/E2090</f>
        <v>0.0210110138378989</v>
      </c>
      <c r="R2091" s="22" t="n">
        <f aca="false">M2091 / E2090</f>
        <v>0.0232702626376728</v>
      </c>
      <c r="S2091" s="23" t="str">
        <f aca="false">IF(N2091 &gt; 0, "UP", "DOWN")</f>
        <v>UP</v>
      </c>
      <c r="T2091" s="28" t="inlineStr">
        <f aca="false">O2091-N2091</f>
        <is>
          <t/>
        </is>
      </c>
      <c r="U2091" s="28" t="inlineStr">
        <f aca="false">P2091-N2091</f>
        <is>
          <t/>
        </is>
      </c>
      <c r="V2091" s="28" t="inlineStr">
        <f aca="false">O2091 + P2091</f>
        <is>
          <t/>
        </is>
      </c>
    </row>
    <row collapsed="false" customFormat="false" customHeight="true" hidden="false" ht="25" outlineLevel="0" r="2092">
      <c r="A2092" s="27" t="n">
        <v>39595</v>
      </c>
      <c r="B2092" s="20" t="n">
        <v>182.75</v>
      </c>
      <c r="C2092" s="20" t="n">
        <v>186.43</v>
      </c>
      <c r="D2092" s="20" t="n">
        <v>181.84</v>
      </c>
      <c r="E2092" s="20" t="n">
        <v>186.43</v>
      </c>
      <c r="F2092" s="20" t="n">
        <v>28210900</v>
      </c>
      <c r="G2092" s="20" t="n">
        <v>185.63</v>
      </c>
      <c r="I2092" s="20" t="n">
        <f aca="false">E2092-B2092</f>
        <v>3.68000000000001</v>
      </c>
      <c r="J2092" s="20" t="n">
        <f aca="false">C2092-B2092</f>
        <v>3.68000000000001</v>
      </c>
      <c r="K2092" s="20" t="n">
        <f aca="false">D2092-B2092</f>
        <v>-0.909999999999997</v>
      </c>
      <c r="L2092" s="20" t="n">
        <f aca="false">B2092 - E2091</f>
        <v>1.58000000000001</v>
      </c>
      <c r="M2092" s="20" t="n">
        <f aca="false">E2092 - E2091</f>
        <v>5.26000000000002</v>
      </c>
      <c r="N2092" s="22" t="n">
        <f aca="false">(I2092 / B2092)</f>
        <v>0.0201367989056088</v>
      </c>
      <c r="O2092" s="22" t="n">
        <f aca="false">(J2092 / B2092)</f>
        <v>0.0201367989056088</v>
      </c>
      <c r="P2092" s="22" t="n">
        <f aca="false">K2092 / B2092</f>
        <v>-0.00497948016415867</v>
      </c>
      <c r="Q2092" s="22" t="n">
        <f aca="false">L2092/E2091</f>
        <v>0.00872109068830387</v>
      </c>
      <c r="R2092" s="22" t="n">
        <f aca="false">M2092 / E2091</f>
        <v>0.0290335044433406</v>
      </c>
      <c r="S2092" s="23" t="str">
        <f aca="false">IF(N2092 &gt; 0, "UP", "DOWN")</f>
        <v>UP</v>
      </c>
      <c r="T2092" s="28" t="inlineStr">
        <f aca="false">O2092-N2092</f>
        <is>
          <t/>
        </is>
      </c>
      <c r="U2092" s="28" t="inlineStr">
        <f aca="false">P2092-N2092</f>
        <is>
          <t/>
        </is>
      </c>
      <c r="V2092" s="28" t="inlineStr">
        <f aca="false">O2092 + P2092</f>
        <is>
          <t/>
        </is>
      </c>
    </row>
    <row collapsed="false" customFormat="false" customHeight="true" hidden="false" ht="25" outlineLevel="0" r="2093">
      <c r="A2093" s="27" t="n">
        <v>39596</v>
      </c>
      <c r="B2093" s="20" t="n">
        <v>187.41</v>
      </c>
      <c r="C2093" s="20" t="n">
        <v>187.95</v>
      </c>
      <c r="D2093" s="20" t="n">
        <v>183.72</v>
      </c>
      <c r="E2093" s="20" t="n">
        <v>187.01</v>
      </c>
      <c r="F2093" s="20" t="n">
        <v>26570700</v>
      </c>
      <c r="G2093" s="20" t="n">
        <v>186.21</v>
      </c>
      <c r="I2093" s="20" t="n">
        <f aca="false">E2093-B2093</f>
        <v>-0.400000000000006</v>
      </c>
      <c r="J2093" s="20" t="n">
        <f aca="false">C2093-B2093</f>
        <v>0.539999999999992</v>
      </c>
      <c r="K2093" s="20" t="n">
        <f aca="false">D2093-B2093</f>
        <v>-3.69</v>
      </c>
      <c r="L2093" s="20" t="n">
        <f aca="false">B2093 - E2092</f>
        <v>0.97999999999999</v>
      </c>
      <c r="M2093" s="20" t="n">
        <f aca="false">E2093 - E2092</f>
        <v>0.579999999999984</v>
      </c>
      <c r="N2093" s="22" t="n">
        <f aca="false">(I2093 / B2093)</f>
        <v>-0.00213435782508941</v>
      </c>
      <c r="O2093" s="22" t="n">
        <f aca="false">(J2093 / B2093)</f>
        <v>0.00288138306387062</v>
      </c>
      <c r="P2093" s="22" t="n">
        <f aca="false">K2093 / B2093</f>
        <v>-0.0196894509364495</v>
      </c>
      <c r="Q2093" s="22" t="n">
        <f aca="false">L2093/E2092</f>
        <v>0.0052566646998873</v>
      </c>
      <c r="R2093" s="22" t="n">
        <f aca="false">M2093 / E2092</f>
        <v>0.00311108727136182</v>
      </c>
      <c r="S2093" s="23" t="str">
        <f aca="false">IF(N2093 &gt; 0, "UP", "DOWN")</f>
        <v>DOWN</v>
      </c>
      <c r="T2093" s="28" t="inlineStr">
        <f aca="false">O2093-N2093</f>
        <is>
          <t/>
        </is>
      </c>
      <c r="U2093" s="28" t="inlineStr">
        <f aca="false">P2093-N2093</f>
        <is>
          <t/>
        </is>
      </c>
      <c r="V2093" s="28" t="inlineStr">
        <f aca="false">O2093 + P2093</f>
        <is>
          <t/>
        </is>
      </c>
    </row>
    <row collapsed="false" customFormat="false" customHeight="true" hidden="false" ht="25" outlineLevel="0" r="2094">
      <c r="A2094" s="27" t="n">
        <v>39597</v>
      </c>
      <c r="B2094" s="20" t="n">
        <v>186.76</v>
      </c>
      <c r="C2094" s="20" t="n">
        <v>188.2</v>
      </c>
      <c r="D2094" s="20" t="n">
        <v>185.5</v>
      </c>
      <c r="E2094" s="20" t="n">
        <v>186.69</v>
      </c>
      <c r="F2094" s="20" t="n">
        <v>23113800</v>
      </c>
      <c r="G2094" s="20" t="n">
        <v>185.89</v>
      </c>
      <c r="I2094" s="20" t="n">
        <f aca="false">E2094-B2094</f>
        <v>-0.0699999999999932</v>
      </c>
      <c r="J2094" s="20" t="n">
        <f aca="false">C2094-B2094</f>
        <v>1.44</v>
      </c>
      <c r="K2094" s="20" t="n">
        <f aca="false">D2094-B2094</f>
        <v>-1.25999999999999</v>
      </c>
      <c r="L2094" s="20" t="n">
        <f aca="false">B2094 - E2093</f>
        <v>-0.25</v>
      </c>
      <c r="M2094" s="20" t="n">
        <f aca="false">E2094 - E2093</f>
        <v>-0.319999999999993</v>
      </c>
      <c r="N2094" s="22" t="n">
        <f aca="false">(I2094 / B2094)</f>
        <v>-0.000374812593703112</v>
      </c>
      <c r="O2094" s="22" t="n">
        <f aca="false">(J2094 / B2094)</f>
        <v>0.00771043049903618</v>
      </c>
      <c r="P2094" s="22" t="n">
        <f aca="false">K2094 / B2094</f>
        <v>-0.00674662668665662</v>
      </c>
      <c r="Q2094" s="22" t="n">
        <f aca="false">L2094/E2093</f>
        <v>-0.001336826907652</v>
      </c>
      <c r="R2094" s="22" t="n">
        <f aca="false">M2094 / E2093</f>
        <v>-0.00171113844179452</v>
      </c>
      <c r="S2094" s="23" t="str">
        <f aca="false">IF(N2094 &gt; 0, "UP", "DOWN")</f>
        <v>DOWN</v>
      </c>
      <c r="T2094" s="28" t="inlineStr">
        <f aca="false">O2094-N2094</f>
        <is>
          <t/>
        </is>
      </c>
      <c r="U2094" s="28" t="inlineStr">
        <f aca="false">P2094-N2094</f>
        <is>
          <t/>
        </is>
      </c>
      <c r="V2094" s="28" t="inlineStr">
        <f aca="false">O2094 + P2094</f>
        <is>
          <t/>
        </is>
      </c>
    </row>
    <row collapsed="false" customFormat="false" customHeight="true" hidden="false" ht="25" outlineLevel="0" r="2095">
      <c r="A2095" s="27" t="n">
        <v>39598</v>
      </c>
      <c r="B2095" s="20" t="n">
        <v>187.45</v>
      </c>
      <c r="C2095" s="20" t="n">
        <v>189.54</v>
      </c>
      <c r="D2095" s="20" t="n">
        <v>187.38</v>
      </c>
      <c r="E2095" s="20" t="n">
        <v>188.75</v>
      </c>
      <c r="F2095" s="20" t="n">
        <v>21792300</v>
      </c>
      <c r="G2095" s="20" t="n">
        <v>187.94</v>
      </c>
      <c r="I2095" s="20" t="n">
        <f aca="false">E2095-B2095</f>
        <v>1.30000000000001</v>
      </c>
      <c r="J2095" s="20" t="n">
        <f aca="false">C2095-B2095</f>
        <v>2.09</v>
      </c>
      <c r="K2095" s="20" t="n">
        <f aca="false">D2095-B2095</f>
        <v>-0.0699999999999932</v>
      </c>
      <c r="L2095" s="20" t="n">
        <f aca="false">B2095 - E2094</f>
        <v>0.759999999999991</v>
      </c>
      <c r="M2095" s="20" t="n">
        <f aca="false">E2095 - E2094</f>
        <v>2.06</v>
      </c>
      <c r="N2095" s="22" t="n">
        <f aca="false">(I2095 / B2095)</f>
        <v>0.00693518271539083</v>
      </c>
      <c r="O2095" s="22" t="n">
        <f aca="false">(J2095 / B2095)</f>
        <v>0.0111496399039744</v>
      </c>
      <c r="P2095" s="22" t="n">
        <f aca="false">K2095 / B2095</f>
        <v>-0.000373432915444082</v>
      </c>
      <c r="Q2095" s="22" t="n">
        <f aca="false">L2095/E2094</f>
        <v>0.00407091970646521</v>
      </c>
      <c r="R2095" s="22" t="n">
        <f aca="false">M2095 / E2094</f>
        <v>0.0110343349938401</v>
      </c>
      <c r="S2095" s="23" t="str">
        <f aca="false">IF(N2095 &gt; 0, "UP", "DOWN")</f>
        <v>UP</v>
      </c>
      <c r="T2095" s="28" t="inlineStr">
        <f aca="false">O2095-N2095</f>
        <is>
          <t/>
        </is>
      </c>
      <c r="U2095" s="28" t="inlineStr">
        <f aca="false">P2095-N2095</f>
        <is>
          <t/>
        </is>
      </c>
      <c r="V2095" s="28" t="inlineStr">
        <f aca="false">O2095 + P2095</f>
        <is>
          <t/>
        </is>
      </c>
    </row>
    <row collapsed="false" customFormat="false" customHeight="true" hidden="false" ht="25" outlineLevel="0" r="2096">
      <c r="A2096" s="27" t="n">
        <v>39601</v>
      </c>
      <c r="B2096" s="20" t="n">
        <v>188.6</v>
      </c>
      <c r="C2096" s="20" t="n">
        <v>189.65</v>
      </c>
      <c r="D2096" s="20" t="n">
        <v>184.53</v>
      </c>
      <c r="E2096" s="20" t="n">
        <v>186.1</v>
      </c>
      <c r="F2096" s="20" t="n">
        <v>24280000</v>
      </c>
      <c r="G2096" s="20" t="n">
        <v>185.3</v>
      </c>
      <c r="I2096" s="20" t="n">
        <f aca="false">E2096-B2096</f>
        <v>-2.5</v>
      </c>
      <c r="J2096" s="20" t="n">
        <f aca="false">C2096-B2096</f>
        <v>1.05000000000001</v>
      </c>
      <c r="K2096" s="20" t="n">
        <f aca="false">D2096-B2096</f>
        <v>-4.06999999999999</v>
      </c>
      <c r="L2096" s="20" t="n">
        <f aca="false">B2096 - E2095</f>
        <v>-0.150000000000006</v>
      </c>
      <c r="M2096" s="20" t="n">
        <f aca="false">E2096 - E2095</f>
        <v>-2.65000000000001</v>
      </c>
      <c r="N2096" s="22" t="n">
        <f aca="false">(I2096 / B2096)</f>
        <v>-0.0132555673382821</v>
      </c>
      <c r="O2096" s="22" t="n">
        <f aca="false">(J2096 / B2096)</f>
        <v>0.00556733828207853</v>
      </c>
      <c r="P2096" s="22" t="n">
        <f aca="false">K2096 / B2096</f>
        <v>-0.0215800636267232</v>
      </c>
      <c r="Q2096" s="22" t="n">
        <f aca="false">L2096/E2095</f>
        <v>-0.000794701986754997</v>
      </c>
      <c r="R2096" s="22" t="n">
        <f aca="false">M2096 / E2095</f>
        <v>-0.0140397350993378</v>
      </c>
      <c r="S2096" s="23" t="str">
        <f aca="false">IF(N2096 &gt; 0, "UP", "DOWN")</f>
        <v>DOWN</v>
      </c>
      <c r="T2096" s="28" t="inlineStr">
        <f aca="false">O2096-N2096</f>
        <is>
          <t/>
        </is>
      </c>
      <c r="U2096" s="28" t="inlineStr">
        <f aca="false">P2096-N2096</f>
        <is>
          <t/>
        </is>
      </c>
      <c r="V2096" s="28" t="inlineStr">
        <f aca="false">O2096 + P2096</f>
        <is>
          <t/>
        </is>
      </c>
    </row>
    <row collapsed="false" customFormat="false" customHeight="true" hidden="false" ht="25" outlineLevel="0" r="2097">
      <c r="A2097" s="27" t="n">
        <v>39602</v>
      </c>
      <c r="B2097" s="20" t="n">
        <v>186.86</v>
      </c>
      <c r="C2097" s="20" t="n">
        <v>188.2</v>
      </c>
      <c r="D2097" s="20" t="n">
        <v>182.34</v>
      </c>
      <c r="E2097" s="20" t="n">
        <v>185.37</v>
      </c>
      <c r="F2097" s="20" t="n">
        <v>26804300</v>
      </c>
      <c r="G2097" s="20" t="n">
        <v>184.58</v>
      </c>
      <c r="I2097" s="20" t="n">
        <f aca="false">E2097-B2097</f>
        <v>-1.49000000000001</v>
      </c>
      <c r="J2097" s="20" t="n">
        <f aca="false">C2097-B2097</f>
        <v>1.33999999999998</v>
      </c>
      <c r="K2097" s="20" t="n">
        <f aca="false">D2097-B2097</f>
        <v>-4.52000000000001</v>
      </c>
      <c r="L2097" s="20" t="n">
        <f aca="false">B2097 - E2096</f>
        <v>0.760000000000019</v>
      </c>
      <c r="M2097" s="20" t="n">
        <f aca="false">E2097 - E2096</f>
        <v>-0.72999999999999</v>
      </c>
      <c r="N2097" s="22" t="n">
        <f aca="false">(I2097 / B2097)</f>
        <v>-0.00797388419137327</v>
      </c>
      <c r="O2097" s="22" t="n">
        <f aca="false">(J2097 / B2097)</f>
        <v>0.00717114417210733</v>
      </c>
      <c r="P2097" s="22" t="n">
        <f aca="false">K2097 / B2097</f>
        <v>-0.0241892325805416</v>
      </c>
      <c r="Q2097" s="22" t="n">
        <f aca="false">L2097/E2096</f>
        <v>0.00408382590005384</v>
      </c>
      <c r="R2097" s="22" t="n">
        <f aca="false">M2097 / E2096</f>
        <v>-0.00392262224610419</v>
      </c>
      <c r="S2097" s="23" t="str">
        <f aca="false">IF(N2097 &gt; 0, "UP", "DOWN")</f>
        <v>DOWN</v>
      </c>
      <c r="T2097" s="28" t="inlineStr">
        <f aca="false">O2097-N2097</f>
        <is>
          <t/>
        </is>
      </c>
      <c r="U2097" s="28" t="inlineStr">
        <f aca="false">P2097-N2097</f>
        <is>
          <t/>
        </is>
      </c>
      <c r="V2097" s="28" t="inlineStr">
        <f aca="false">O2097 + P2097</f>
        <is>
          <t/>
        </is>
      </c>
    </row>
    <row collapsed="false" customFormat="false" customHeight="true" hidden="false" ht="25" outlineLevel="0" r="2098">
      <c r="A2098" s="27" t="n">
        <v>39603</v>
      </c>
      <c r="B2098" s="20" t="n">
        <v>184.02</v>
      </c>
      <c r="C2098" s="20" t="n">
        <v>187.09</v>
      </c>
      <c r="D2098" s="20" t="n">
        <v>183.23</v>
      </c>
      <c r="E2098" s="20" t="n">
        <v>185.19</v>
      </c>
      <c r="F2098" s="20" t="n">
        <v>25963700</v>
      </c>
      <c r="G2098" s="20" t="n">
        <v>184.4</v>
      </c>
      <c r="I2098" s="20" t="n">
        <f aca="false">E2098-B2098</f>
        <v>1.16999999999999</v>
      </c>
      <c r="J2098" s="20" t="n">
        <f aca="false">C2098-B2098</f>
        <v>3.06999999999999</v>
      </c>
      <c r="K2098" s="20" t="n">
        <f aca="false">D2098-B2098</f>
        <v>-0.79000000000002</v>
      </c>
      <c r="L2098" s="20" t="n">
        <f aca="false">B2098 - E2097</f>
        <v>-1.34999999999999</v>
      </c>
      <c r="M2098" s="20" t="n">
        <f aca="false">E2098 - E2097</f>
        <v>-0.180000000000007</v>
      </c>
      <c r="N2098" s="22" t="n">
        <f aca="false">(I2098 / B2098)</f>
        <v>0.00635800456472116</v>
      </c>
      <c r="O2098" s="22" t="n">
        <f aca="false">(J2098 / B2098)</f>
        <v>0.0166829692424736</v>
      </c>
      <c r="P2098" s="22" t="n">
        <f aca="false">K2098 / B2098</f>
        <v>-0.00429301162917085</v>
      </c>
      <c r="Q2098" s="22" t="n">
        <f aca="false">L2098/E2097</f>
        <v>-0.00728273183363001</v>
      </c>
      <c r="R2098" s="22" t="n">
        <f aca="false">M2098 / E2097</f>
        <v>-0.000971030911150708</v>
      </c>
      <c r="S2098" s="23" t="str">
        <f aca="false">IF(N2098 &gt; 0, "UP", "DOWN")</f>
        <v>UP</v>
      </c>
      <c r="T2098" s="28" t="inlineStr">
        <f aca="false">O2098-N2098</f>
        <is>
          <t/>
        </is>
      </c>
      <c r="U2098" s="28" t="inlineStr">
        <f aca="false">P2098-N2098</f>
        <is>
          <t/>
        </is>
      </c>
      <c r="V2098" s="28" t="inlineStr">
        <f aca="false">O2098 + P2098</f>
        <is>
          <t/>
        </is>
      </c>
    </row>
    <row collapsed="false" customFormat="false" customHeight="true" hidden="false" ht="25" outlineLevel="0" r="2099">
      <c r="A2099" s="27" t="n">
        <v>39604</v>
      </c>
      <c r="B2099" s="20" t="n">
        <v>186.34</v>
      </c>
      <c r="C2099" s="20" t="n">
        <v>189.84</v>
      </c>
      <c r="D2099" s="20" t="n">
        <v>185.7</v>
      </c>
      <c r="E2099" s="20" t="n">
        <v>189.43</v>
      </c>
      <c r="F2099" s="20" t="n">
        <v>26980200</v>
      </c>
      <c r="G2099" s="20" t="n">
        <v>188.62</v>
      </c>
      <c r="I2099" s="20" t="n">
        <f aca="false">E2099-B2099</f>
        <v>3.09</v>
      </c>
      <c r="J2099" s="20" t="n">
        <f aca="false">C2099-B2099</f>
        <v>3.5</v>
      </c>
      <c r="K2099" s="20" t="n">
        <f aca="false">D2099-B2099</f>
        <v>-0.640000000000015</v>
      </c>
      <c r="L2099" s="20" t="n">
        <f aca="false">B2099 - E2098</f>
        <v>1.15000000000001</v>
      </c>
      <c r="M2099" s="20" t="n">
        <f aca="false">E2099 - E2098</f>
        <v>4.24000000000001</v>
      </c>
      <c r="N2099" s="22" t="n">
        <f aca="false">(I2099 / B2099)</f>
        <v>0.0165825909627563</v>
      </c>
      <c r="O2099" s="22" t="n">
        <f aca="false">(J2099 / B2099)</f>
        <v>0.0187828700225394</v>
      </c>
      <c r="P2099" s="22" t="n">
        <f aca="false">K2099 / B2099</f>
        <v>-0.00343458194697872</v>
      </c>
      <c r="Q2099" s="22" t="n">
        <f aca="false">L2099/E2098</f>
        <v>0.00620983854419788</v>
      </c>
      <c r="R2099" s="22" t="n">
        <f aca="false">M2099 / E2098</f>
        <v>0.0228954047194773</v>
      </c>
      <c r="S2099" s="23" t="str">
        <f aca="false">IF(N2099 &gt; 0, "UP", "DOWN")</f>
        <v>UP</v>
      </c>
      <c r="T2099" s="28" t="inlineStr">
        <f aca="false">O2099-N2099</f>
        <is>
          <t/>
        </is>
      </c>
      <c r="U2099" s="28" t="inlineStr">
        <f aca="false">P2099-N2099</f>
        <is>
          <t/>
        </is>
      </c>
      <c r="V2099" s="28" t="inlineStr">
        <f aca="false">O2099 + P2099</f>
        <is>
          <t/>
        </is>
      </c>
    </row>
    <row collapsed="false" customFormat="false" customHeight="true" hidden="false" ht="25" outlineLevel="0" r="2100">
      <c r="A2100" s="27" t="n">
        <v>39605</v>
      </c>
      <c r="B2100" s="20" t="n">
        <v>188</v>
      </c>
      <c r="C2100" s="20" t="n">
        <v>189.95</v>
      </c>
      <c r="D2100" s="20" t="n">
        <v>185.55</v>
      </c>
      <c r="E2100" s="20" t="n">
        <v>185.64</v>
      </c>
      <c r="F2100" s="20" t="n">
        <v>34438700</v>
      </c>
      <c r="G2100" s="20" t="n">
        <v>184.85</v>
      </c>
      <c r="I2100" s="20" t="n">
        <f aca="false">E2100-B2100</f>
        <v>-2.36000000000001</v>
      </c>
      <c r="J2100" s="20" t="n">
        <f aca="false">C2100-B2100</f>
        <v>1.94999999999999</v>
      </c>
      <c r="K2100" s="20" t="n">
        <f aca="false">D2100-B2100</f>
        <v>-2.44999999999999</v>
      </c>
      <c r="L2100" s="20" t="n">
        <f aca="false">B2100 - E2099</f>
        <v>-1.43000000000001</v>
      </c>
      <c r="M2100" s="20" t="n">
        <f aca="false">E2100 - E2099</f>
        <v>-3.79000000000002</v>
      </c>
      <c r="N2100" s="22" t="n">
        <f aca="false">(I2100 / B2100)</f>
        <v>-0.0125531914893618</v>
      </c>
      <c r="O2100" s="22" t="n">
        <f aca="false">(J2100 / B2100)</f>
        <v>0.0103723404255319</v>
      </c>
      <c r="P2100" s="22" t="n">
        <f aca="false">K2100 / B2100</f>
        <v>-0.013031914893617</v>
      </c>
      <c r="Q2100" s="22" t="n">
        <f aca="false">L2100/E2099</f>
        <v>-0.00754896267750624</v>
      </c>
      <c r="R2100" s="22" t="n">
        <f aca="false">M2100 / E2099</f>
        <v>-0.0200073905928312</v>
      </c>
      <c r="S2100" s="23" t="str">
        <f aca="false">IF(N2100 &gt; 0, "UP", "DOWN")</f>
        <v>DOWN</v>
      </c>
      <c r="T2100" s="28" t="inlineStr">
        <f aca="false">O2100-N2100</f>
        <is>
          <t/>
        </is>
      </c>
      <c r="U2100" s="28" t="inlineStr">
        <f aca="false">P2100-N2100</f>
        <is>
          <t/>
        </is>
      </c>
      <c r="V2100" s="28" t="inlineStr">
        <f aca="false">O2100 + P2100</f>
        <is>
          <t/>
        </is>
      </c>
    </row>
    <row collapsed="false" customFormat="false" customHeight="true" hidden="false" ht="25" outlineLevel="0" r="2101">
      <c r="A2101" s="27" t="n">
        <v>39608</v>
      </c>
      <c r="B2101" s="20" t="n">
        <v>184.79</v>
      </c>
      <c r="C2101" s="20" t="n">
        <v>184.94</v>
      </c>
      <c r="D2101" s="20" t="n">
        <v>175.75</v>
      </c>
      <c r="E2101" s="20" t="n">
        <v>181.61</v>
      </c>
      <c r="F2101" s="20" t="n">
        <v>67442600</v>
      </c>
      <c r="G2101" s="20" t="n">
        <v>180.83</v>
      </c>
      <c r="I2101" s="20" t="n">
        <f aca="false">E2101-B2101</f>
        <v>-3.17999999999998</v>
      </c>
      <c r="J2101" s="20" t="n">
        <f aca="false">C2101-B2101</f>
        <v>0.150000000000006</v>
      </c>
      <c r="K2101" s="20" t="n">
        <f aca="false">D2101-B2101</f>
        <v>-9.03999999999999</v>
      </c>
      <c r="L2101" s="20" t="n">
        <f aca="false">B2101 - E2100</f>
        <v>-0.849999999999994</v>
      </c>
      <c r="M2101" s="20" t="n">
        <f aca="false">E2101 - E2100</f>
        <v>-4.02999999999997</v>
      </c>
      <c r="N2101" s="22" t="n">
        <f aca="false">(I2101 / B2101)</f>
        <v>-0.0172087234157691</v>
      </c>
      <c r="O2101" s="22" t="n">
        <f aca="false">(J2101 / B2101)</f>
        <v>0.00081173223659292</v>
      </c>
      <c r="P2101" s="22" t="n">
        <f aca="false">K2101 / B2101</f>
        <v>-0.0489203961253314</v>
      </c>
      <c r="Q2101" s="22" t="n">
        <f aca="false">L2101/E2100</f>
        <v>-0.00457875457875455</v>
      </c>
      <c r="R2101" s="22" t="n">
        <f aca="false">M2101 / E2100</f>
        <v>-0.0217086834733892</v>
      </c>
      <c r="S2101" s="23" t="str">
        <f aca="false">IF(N2101 &gt; 0, "UP", "DOWN")</f>
        <v>DOWN</v>
      </c>
      <c r="T2101" s="28" t="inlineStr">
        <f aca="false">O2101-N2101</f>
        <is>
          <t/>
        </is>
      </c>
      <c r="U2101" s="28" t="inlineStr">
        <f aca="false">P2101-N2101</f>
        <is>
          <t/>
        </is>
      </c>
      <c r="V2101" s="28" t="inlineStr">
        <f aca="false">O2101 + P2101</f>
        <is>
          <t/>
        </is>
      </c>
    </row>
    <row collapsed="false" customFormat="false" customHeight="true" hidden="false" ht="25" outlineLevel="0" r="2102">
      <c r="A2102" s="27" t="n">
        <v>39609</v>
      </c>
      <c r="B2102" s="20" t="n">
        <v>180.51</v>
      </c>
      <c r="C2102" s="20" t="n">
        <v>186.78</v>
      </c>
      <c r="D2102" s="20" t="n">
        <v>179.02</v>
      </c>
      <c r="E2102" s="20" t="n">
        <v>185.64</v>
      </c>
      <c r="F2102" s="20" t="n">
        <v>40728600</v>
      </c>
      <c r="G2102" s="20" t="n">
        <v>184.85</v>
      </c>
      <c r="I2102" s="20" t="n">
        <f aca="false">E2102-B2102</f>
        <v>5.13</v>
      </c>
      <c r="J2102" s="20" t="n">
        <f aca="false">C2102-B2102</f>
        <v>6.27000000000001</v>
      </c>
      <c r="K2102" s="20" t="n">
        <f aca="false">D2102-B2102</f>
        <v>-1.48999999999998</v>
      </c>
      <c r="L2102" s="20" t="n">
        <f aca="false">B2102 - E2101</f>
        <v>-1.10000000000002</v>
      </c>
      <c r="M2102" s="20" t="n">
        <f aca="false">E2102 - E2101</f>
        <v>4.02999999999997</v>
      </c>
      <c r="N2102" s="22" t="n">
        <f aca="false">(I2102 / B2102)</f>
        <v>0.0284194781452551</v>
      </c>
      <c r="O2102" s="22" t="n">
        <f aca="false">(J2102 / B2102)</f>
        <v>0.0347349177330896</v>
      </c>
      <c r="P2102" s="22" t="n">
        <f aca="false">K2102 / B2102</f>
        <v>-0.0082543903384853</v>
      </c>
      <c r="Q2102" s="22" t="n">
        <f aca="false">L2102/E2101</f>
        <v>-0.00605693519079358</v>
      </c>
      <c r="R2102" s="22" t="n">
        <f aca="false">M2102 / E2101</f>
        <v>0.0221904080171795</v>
      </c>
      <c r="S2102" s="23" t="str">
        <f aca="false">IF(N2102 &gt; 0, "UP", "DOWN")</f>
        <v>UP</v>
      </c>
      <c r="T2102" s="28" t="inlineStr">
        <f aca="false">O2102-N2102</f>
        <is>
          <t/>
        </is>
      </c>
      <c r="U2102" s="28" t="inlineStr">
        <f aca="false">P2102-N2102</f>
        <is>
          <t/>
        </is>
      </c>
      <c r="V2102" s="28" t="inlineStr">
        <f aca="false">O2102 + P2102</f>
        <is>
          <t/>
        </is>
      </c>
    </row>
    <row collapsed="false" customFormat="false" customHeight="true" hidden="false" ht="25" outlineLevel="0" r="2103">
      <c r="A2103" s="27" t="n">
        <v>39610</v>
      </c>
      <c r="B2103" s="20" t="n">
        <v>184.34</v>
      </c>
      <c r="C2103" s="20" t="n">
        <v>186</v>
      </c>
      <c r="D2103" s="20" t="n">
        <v>179.59</v>
      </c>
      <c r="E2103" s="20" t="n">
        <v>180.81</v>
      </c>
      <c r="F2103" s="20" t="n">
        <v>34341100</v>
      </c>
      <c r="G2103" s="20" t="n">
        <v>180.04</v>
      </c>
      <c r="I2103" s="20" t="n">
        <f aca="false">E2103-B2103</f>
        <v>-3.53</v>
      </c>
      <c r="J2103" s="20" t="n">
        <f aca="false">C2103-B2103</f>
        <v>1.66</v>
      </c>
      <c r="K2103" s="20" t="n">
        <f aca="false">D2103-B2103</f>
        <v>-4.75</v>
      </c>
      <c r="L2103" s="20" t="n">
        <f aca="false">B2103 - E2102</f>
        <v>-1.29999999999998</v>
      </c>
      <c r="M2103" s="20" t="n">
        <f aca="false">E2103 - E2102</f>
        <v>-4.82999999999998</v>
      </c>
      <c r="N2103" s="22" t="n">
        <f aca="false">(I2103 / B2103)</f>
        <v>-0.0191493978517956</v>
      </c>
      <c r="O2103" s="22" t="n">
        <f aca="false">(J2103 / B2103)</f>
        <v>0.00900509927308233</v>
      </c>
      <c r="P2103" s="22" t="n">
        <f aca="false">K2103 / B2103</f>
        <v>-0.0257676033416513</v>
      </c>
      <c r="Q2103" s="22" t="n">
        <f aca="false">L2103/E2102</f>
        <v>-0.00700280112044809</v>
      </c>
      <c r="R2103" s="22" t="n">
        <f aca="false">M2103 / E2102</f>
        <v>-0.0260180995475112</v>
      </c>
      <c r="S2103" s="23" t="str">
        <f aca="false">IF(N2103 &gt; 0, "UP", "DOWN")</f>
        <v>DOWN</v>
      </c>
      <c r="T2103" s="28" t="inlineStr">
        <f aca="false">O2103-N2103</f>
        <is>
          <t/>
        </is>
      </c>
      <c r="U2103" s="28" t="inlineStr">
        <f aca="false">P2103-N2103</f>
        <is>
          <t/>
        </is>
      </c>
      <c r="V2103" s="28" t="inlineStr">
        <f aca="false">O2103 + P2103</f>
        <is>
          <t/>
        </is>
      </c>
    </row>
    <row collapsed="false" customFormat="false" customHeight="true" hidden="false" ht="25" outlineLevel="0" r="2104">
      <c r="A2104" s="27" t="n">
        <v>39611</v>
      </c>
      <c r="B2104" s="20" t="n">
        <v>181.49</v>
      </c>
      <c r="C2104" s="20" t="n">
        <v>182.6</v>
      </c>
      <c r="D2104" s="20" t="n">
        <v>171.2</v>
      </c>
      <c r="E2104" s="20" t="n">
        <v>173.26</v>
      </c>
      <c r="F2104" s="20" t="n">
        <v>46726200</v>
      </c>
      <c r="G2104" s="20" t="n">
        <v>172.52</v>
      </c>
      <c r="I2104" s="20" t="n">
        <f aca="false">E2104-B2104</f>
        <v>-8.23000000000002</v>
      </c>
      <c r="J2104" s="20" t="n">
        <f aca="false">C2104-B2104</f>
        <v>1.10999999999999</v>
      </c>
      <c r="K2104" s="20" t="n">
        <f aca="false">D2104-B2104</f>
        <v>-10.29</v>
      </c>
      <c r="L2104" s="20" t="n">
        <f aca="false">B2104 - E2103</f>
        <v>0.680000000000007</v>
      </c>
      <c r="M2104" s="20" t="n">
        <f aca="false">E2104 - E2103</f>
        <v>-7.55000000000001</v>
      </c>
      <c r="N2104" s="22" t="n">
        <f aca="false">(I2104 / B2104)</f>
        <v>-0.0453468510661745</v>
      </c>
      <c r="O2104" s="22" t="n">
        <f aca="false">(J2104 / B2104)</f>
        <v>0.00611603945120935</v>
      </c>
      <c r="P2104" s="22" t="n">
        <f aca="false">K2104 / B2104</f>
        <v>-0.056697338696347</v>
      </c>
      <c r="Q2104" s="22" t="n">
        <f aca="false">L2104/E2103</f>
        <v>0.00376085393507</v>
      </c>
      <c r="R2104" s="22" t="n">
        <f aca="false">M2104 / E2103</f>
        <v>-0.0417565400143798</v>
      </c>
      <c r="S2104" s="23" t="str">
        <f aca="false">IF(N2104 &gt; 0, "UP", "DOWN")</f>
        <v>DOWN</v>
      </c>
      <c r="T2104" s="28" t="inlineStr">
        <f aca="false">O2104-N2104</f>
        <is>
          <t/>
        </is>
      </c>
      <c r="U2104" s="28" t="inlineStr">
        <f aca="false">P2104-N2104</f>
        <is>
          <t/>
        </is>
      </c>
      <c r="V2104" s="28" t="inlineStr">
        <f aca="false">O2104 + P2104</f>
        <is>
          <t/>
        </is>
      </c>
    </row>
    <row collapsed="false" customFormat="false" customHeight="true" hidden="false" ht="25" outlineLevel="0" r="2105">
      <c r="A2105" s="27" t="n">
        <v>39612</v>
      </c>
      <c r="B2105" s="20" t="n">
        <v>171.64</v>
      </c>
      <c r="C2105" s="20" t="n">
        <v>174.16</v>
      </c>
      <c r="D2105" s="20" t="n">
        <v>165.31</v>
      </c>
      <c r="E2105" s="20" t="n">
        <v>172.37</v>
      </c>
      <c r="F2105" s="20" t="n">
        <v>48069900</v>
      </c>
      <c r="G2105" s="20" t="n">
        <v>171.63</v>
      </c>
      <c r="I2105" s="20" t="n">
        <f aca="false">E2105-B2105</f>
        <v>0.730000000000018</v>
      </c>
      <c r="J2105" s="20" t="n">
        <f aca="false">C2105-B2105</f>
        <v>2.52000000000001</v>
      </c>
      <c r="K2105" s="20" t="n">
        <f aca="false">D2105-B2105</f>
        <v>-6.32999999999998</v>
      </c>
      <c r="L2105" s="20" t="n">
        <f aca="false">B2105 - E2104</f>
        <v>-1.62</v>
      </c>
      <c r="M2105" s="20" t="n">
        <f aca="false">E2105 - E2104</f>
        <v>-0.889999999999986</v>
      </c>
      <c r="N2105" s="22" t="n">
        <f aca="false">(I2105 / B2105)</f>
        <v>0.00425308785830819</v>
      </c>
      <c r="O2105" s="22" t="n">
        <f aca="false">(J2105 / B2105)</f>
        <v>0.0146818923327896</v>
      </c>
      <c r="P2105" s="22" t="n">
        <f aca="false">K2105 / B2105</f>
        <v>-0.036879515264507</v>
      </c>
      <c r="Q2105" s="22" t="n">
        <f aca="false">L2105/E2104</f>
        <v>-0.00935010966178001</v>
      </c>
      <c r="R2105" s="22" t="n">
        <f aca="false">M2105 / E2104</f>
        <v>-0.00513678864134818</v>
      </c>
      <c r="S2105" s="23" t="str">
        <f aca="false">IF(N2105 &gt; 0, "UP", "DOWN")</f>
        <v>UP</v>
      </c>
      <c r="T2105" s="28" t="inlineStr">
        <f aca="false">O2105-N2105</f>
        <is>
          <t/>
        </is>
      </c>
      <c r="U2105" s="28" t="inlineStr">
        <f aca="false">P2105-N2105</f>
        <is>
          <t/>
        </is>
      </c>
      <c r="V2105" s="28" t="inlineStr">
        <f aca="false">O2105 + P2105</f>
        <is>
          <t/>
        </is>
      </c>
    </row>
    <row collapsed="false" customFormat="false" customHeight="true" hidden="false" ht="25" outlineLevel="0" r="2106">
      <c r="A2106" s="27" t="n">
        <v>39615</v>
      </c>
      <c r="B2106" s="20" t="n">
        <v>171.3</v>
      </c>
      <c r="C2106" s="20" t="n">
        <v>177.9</v>
      </c>
      <c r="D2106" s="20" t="n">
        <v>169.07</v>
      </c>
      <c r="E2106" s="20" t="n">
        <v>176.84</v>
      </c>
      <c r="F2106" s="20" t="n">
        <v>37561800</v>
      </c>
      <c r="G2106" s="20" t="n">
        <v>176.08</v>
      </c>
      <c r="I2106" s="20" t="n">
        <f aca="false">E2106-B2106</f>
        <v>5.53999999999999</v>
      </c>
      <c r="J2106" s="20" t="n">
        <f aca="false">C2106-B2106</f>
        <v>6.59999999999999</v>
      </c>
      <c r="K2106" s="20" t="n">
        <f aca="false">D2106-B2106</f>
        <v>-2.23000000000002</v>
      </c>
      <c r="L2106" s="20" t="n">
        <f aca="false">B2106 - E2105</f>
        <v>-1.06999999999999</v>
      </c>
      <c r="M2106" s="20" t="n">
        <f aca="false">E2106 - E2105</f>
        <v>4.47</v>
      </c>
      <c r="N2106" s="22" t="n">
        <f aca="false">(I2106 / B2106)</f>
        <v>0.0323409223584354</v>
      </c>
      <c r="O2106" s="22" t="n">
        <f aca="false">(J2106 / B2106)</f>
        <v>0.0385288966725043</v>
      </c>
      <c r="P2106" s="22" t="n">
        <f aca="false">K2106 / B2106</f>
        <v>-0.0130180969060129</v>
      </c>
      <c r="Q2106" s="22" t="n">
        <f aca="false">L2106/E2105</f>
        <v>-0.00620757672448798</v>
      </c>
      <c r="R2106" s="22" t="n">
        <f aca="false">M2106 / E2105</f>
        <v>0.0259325868770668</v>
      </c>
      <c r="S2106" s="23" t="str">
        <f aca="false">IF(N2106 &gt; 0, "UP", "DOWN")</f>
        <v>UP</v>
      </c>
      <c r="T2106" s="28" t="inlineStr">
        <f aca="false">O2106-N2106</f>
        <is>
          <t/>
        </is>
      </c>
      <c r="U2106" s="28" t="inlineStr">
        <f aca="false">P2106-N2106</f>
        <is>
          <t/>
        </is>
      </c>
      <c r="V2106" s="28" t="inlineStr">
        <f aca="false">O2106 + P2106</f>
        <is>
          <t/>
        </is>
      </c>
    </row>
    <row collapsed="false" customFormat="false" customHeight="true" hidden="false" ht="25" outlineLevel="0" r="2107">
      <c r="A2107" s="27" t="n">
        <v>39616</v>
      </c>
      <c r="B2107" s="20" t="n">
        <v>178.1</v>
      </c>
      <c r="C2107" s="20" t="n">
        <v>181.99</v>
      </c>
      <c r="D2107" s="20" t="n">
        <v>177.41</v>
      </c>
      <c r="E2107" s="20" t="n">
        <v>181.43</v>
      </c>
      <c r="F2107" s="20" t="n">
        <v>32130600</v>
      </c>
      <c r="G2107" s="20" t="n">
        <v>180.65</v>
      </c>
      <c r="I2107" s="20" t="n">
        <f aca="false">E2107-B2107</f>
        <v>3.33000000000001</v>
      </c>
      <c r="J2107" s="20" t="n">
        <f aca="false">C2107-B2107</f>
        <v>3.89000000000001</v>
      </c>
      <c r="K2107" s="20" t="n">
        <f aca="false">D2107-B2107</f>
        <v>-0.689999999999998</v>
      </c>
      <c r="L2107" s="20" t="n">
        <f aca="false">B2107 - E2106</f>
        <v>1.25999999999999</v>
      </c>
      <c r="M2107" s="20" t="n">
        <f aca="false">E2107 - E2106</f>
        <v>4.59</v>
      </c>
      <c r="N2107" s="22" t="n">
        <f aca="false">(I2107 / B2107)</f>
        <v>0.0186973610331275</v>
      </c>
      <c r="O2107" s="22" t="n">
        <f aca="false">(J2107 / B2107)</f>
        <v>0.0218416619876475</v>
      </c>
      <c r="P2107" s="22" t="n">
        <f aca="false">K2107 / B2107</f>
        <v>-0.00387422796181919</v>
      </c>
      <c r="Q2107" s="22" t="n">
        <f aca="false">L2107/E2106</f>
        <v>0.00712508482243831</v>
      </c>
      <c r="R2107" s="22" t="n">
        <f aca="false">M2107 / E2106</f>
        <v>0.0259556661388826</v>
      </c>
      <c r="S2107" s="23" t="str">
        <f aca="false">IF(N2107 &gt; 0, "UP", "DOWN")</f>
        <v>UP</v>
      </c>
      <c r="T2107" s="28" t="inlineStr">
        <f aca="false">O2107-N2107</f>
        <is>
          <t/>
        </is>
      </c>
      <c r="U2107" s="28" t="inlineStr">
        <f aca="false">P2107-N2107</f>
        <is>
          <t/>
        </is>
      </c>
      <c r="V2107" s="28" t="inlineStr">
        <f aca="false">O2107 + P2107</f>
        <is>
          <t/>
        </is>
      </c>
    </row>
    <row collapsed="false" customFormat="false" customHeight="true" hidden="false" ht="25" outlineLevel="0" r="2108">
      <c r="A2108" s="27" t="n">
        <v>39617</v>
      </c>
      <c r="B2108" s="20" t="n">
        <v>181.12</v>
      </c>
      <c r="C2108" s="20" t="n">
        <v>182.2</v>
      </c>
      <c r="D2108" s="20" t="n">
        <v>177.35</v>
      </c>
      <c r="E2108" s="20" t="n">
        <v>178.75</v>
      </c>
      <c r="F2108" s="20" t="n">
        <v>28981000</v>
      </c>
      <c r="G2108" s="20" t="n">
        <v>177.99</v>
      </c>
      <c r="I2108" s="20" t="n">
        <f aca="false">E2108-B2108</f>
        <v>-2.37</v>
      </c>
      <c r="J2108" s="20" t="n">
        <f aca="false">C2108-B2108</f>
        <v>1.07999999999998</v>
      </c>
      <c r="K2108" s="20" t="n">
        <f aca="false">D2108-B2108</f>
        <v>-3.77000000000001</v>
      </c>
      <c r="L2108" s="20" t="n">
        <f aca="false">B2108 - E2107</f>
        <v>-0.310000000000002</v>
      </c>
      <c r="M2108" s="20" t="n">
        <f aca="false">E2108 - E2107</f>
        <v>-2.68000000000001</v>
      </c>
      <c r="N2108" s="22" t="n">
        <f aca="false">(I2108 / B2108)</f>
        <v>-0.0130852473498233</v>
      </c>
      <c r="O2108" s="22" t="n">
        <f aca="false">(J2108 / B2108)</f>
        <v>0.00596289752650168</v>
      </c>
      <c r="P2108" s="22" t="n">
        <f aca="false">K2108 / B2108</f>
        <v>-0.020814929328622</v>
      </c>
      <c r="Q2108" s="22" t="n">
        <f aca="false">L2108/E2107</f>
        <v>-0.00170864796340188</v>
      </c>
      <c r="R2108" s="22" t="n">
        <f aca="false">M2108 / E2107</f>
        <v>-0.0147715372319903</v>
      </c>
      <c r="S2108" s="23" t="str">
        <f aca="false">IF(N2108 &gt; 0, "UP", "DOWN")</f>
        <v>DOWN</v>
      </c>
      <c r="T2108" s="28" t="inlineStr">
        <f aca="false">O2108-N2108</f>
        <is>
          <t/>
        </is>
      </c>
      <c r="U2108" s="28" t="inlineStr">
        <f aca="false">P2108-N2108</f>
        <is>
          <t/>
        </is>
      </c>
      <c r="V2108" s="28" t="inlineStr">
        <f aca="false">O2108 + P2108</f>
        <is>
          <t/>
        </is>
      </c>
    </row>
    <row collapsed="false" customFormat="false" customHeight="true" hidden="false" ht="25" outlineLevel="0" r="2109">
      <c r="A2109" s="27" t="n">
        <v>39618</v>
      </c>
      <c r="B2109" s="20" t="n">
        <v>178.55</v>
      </c>
      <c r="C2109" s="20" t="n">
        <v>182.34</v>
      </c>
      <c r="D2109" s="20" t="n">
        <v>176.8</v>
      </c>
      <c r="E2109" s="20" t="n">
        <v>180.9</v>
      </c>
      <c r="F2109" s="20" t="n">
        <v>28283900</v>
      </c>
      <c r="G2109" s="20" t="n">
        <v>180.13</v>
      </c>
      <c r="I2109" s="20" t="n">
        <f aca="false">E2109-B2109</f>
        <v>2.34999999999999</v>
      </c>
      <c r="J2109" s="20" t="n">
        <f aca="false">C2109-B2109</f>
        <v>3.78999999999999</v>
      </c>
      <c r="K2109" s="20" t="n">
        <f aca="false">D2109-B2109</f>
        <v>-1.75</v>
      </c>
      <c r="L2109" s="20" t="n">
        <f aca="false">B2109 - E2108</f>
        <v>-0.199999999999989</v>
      </c>
      <c r="M2109" s="20" t="n">
        <f aca="false">E2109 - E2108</f>
        <v>2.15000000000001</v>
      </c>
      <c r="N2109" s="22" t="n">
        <f aca="false">(I2109 / B2109)</f>
        <v>0.0131615793895267</v>
      </c>
      <c r="O2109" s="22" t="n">
        <f aca="false">(J2109 / B2109)</f>
        <v>0.0212265471856622</v>
      </c>
      <c r="P2109" s="22" t="n">
        <f aca="false">K2109 / B2109</f>
        <v>-0.00980117614113694</v>
      </c>
      <c r="Q2109" s="22" t="n">
        <f aca="false">L2109/E2108</f>
        <v>-0.00111888111888106</v>
      </c>
      <c r="R2109" s="22" t="n">
        <f aca="false">M2109 / E2108</f>
        <v>0.0120279720279721</v>
      </c>
      <c r="S2109" s="23" t="str">
        <f aca="false">IF(N2109 &gt; 0, "UP", "DOWN")</f>
        <v>UP</v>
      </c>
      <c r="T2109" s="28" t="inlineStr">
        <f aca="false">O2109-N2109</f>
        <is>
          <t/>
        </is>
      </c>
      <c r="U2109" s="28" t="inlineStr">
        <f aca="false">P2109-N2109</f>
        <is>
          <t/>
        </is>
      </c>
      <c r="V2109" s="28" t="inlineStr">
        <f aca="false">O2109 + P2109</f>
        <is>
          <t/>
        </is>
      </c>
    </row>
    <row collapsed="false" customFormat="false" customHeight="true" hidden="false" ht="25" outlineLevel="0" r="2110">
      <c r="A2110" s="27" t="n">
        <v>39619</v>
      </c>
      <c r="B2110" s="20" t="n">
        <v>179.35</v>
      </c>
      <c r="C2110" s="20" t="n">
        <v>181</v>
      </c>
      <c r="D2110" s="20" t="n">
        <v>175</v>
      </c>
      <c r="E2110" s="20" t="n">
        <v>175.27</v>
      </c>
      <c r="F2110" s="20" t="n">
        <v>31727400</v>
      </c>
      <c r="G2110" s="20" t="n">
        <v>174.52</v>
      </c>
      <c r="I2110" s="20" t="n">
        <f aca="false">E2110-B2110</f>
        <v>-4.07999999999998</v>
      </c>
      <c r="J2110" s="20" t="n">
        <f aca="false">C2110-B2110</f>
        <v>1.65000000000001</v>
      </c>
      <c r="K2110" s="20" t="n">
        <f aca="false">D2110-B2110</f>
        <v>-4.34999999999999</v>
      </c>
      <c r="L2110" s="20" t="n">
        <f aca="false">B2110 - E2109</f>
        <v>-1.55000000000001</v>
      </c>
      <c r="M2110" s="20" t="n">
        <f aca="false">E2110 - E2109</f>
        <v>-5.63</v>
      </c>
      <c r="N2110" s="22" t="n">
        <f aca="false">(I2110 / B2110)</f>
        <v>-0.0227488151658767</v>
      </c>
      <c r="O2110" s="22" t="n">
        <f aca="false">(J2110 / B2110)</f>
        <v>0.0091998884862002</v>
      </c>
      <c r="P2110" s="22" t="n">
        <f aca="false">K2110 / B2110</f>
        <v>-0.0242542514636186</v>
      </c>
      <c r="Q2110" s="22" t="n">
        <f aca="false">L2110/E2109</f>
        <v>-0.00856826976229968</v>
      </c>
      <c r="R2110" s="22" t="n">
        <f aca="false">M2110 / E2109</f>
        <v>-0.0311221669430624</v>
      </c>
      <c r="S2110" s="23" t="str">
        <f aca="false">IF(N2110 &gt; 0, "UP", "DOWN")</f>
        <v>DOWN</v>
      </c>
      <c r="T2110" s="28" t="inlineStr">
        <f aca="false">O2110-N2110</f>
        <is>
          <t/>
        </is>
      </c>
      <c r="U2110" s="28" t="inlineStr">
        <f aca="false">P2110-N2110</f>
        <is>
          <t/>
        </is>
      </c>
      <c r="V2110" s="28" t="inlineStr">
        <f aca="false">O2110 + P2110</f>
        <is>
          <t/>
        </is>
      </c>
    </row>
    <row collapsed="false" customFormat="false" customHeight="true" hidden="false" ht="25" outlineLevel="0" r="2111">
      <c r="A2111" s="27" t="n">
        <v>39622</v>
      </c>
      <c r="B2111" s="20" t="n">
        <v>174.74</v>
      </c>
      <c r="C2111" s="20" t="n">
        <v>175.88</v>
      </c>
      <c r="D2111" s="20" t="n">
        <v>171.56</v>
      </c>
      <c r="E2111" s="20" t="n">
        <v>173.16</v>
      </c>
      <c r="F2111" s="20" t="n">
        <v>23063600</v>
      </c>
      <c r="G2111" s="20" t="n">
        <v>172.42</v>
      </c>
      <c r="I2111" s="20" t="n">
        <f aca="false">E2111-B2111</f>
        <v>-1.58000000000001</v>
      </c>
      <c r="J2111" s="20" t="n">
        <f aca="false">C2111-B2111</f>
        <v>1.13999999999999</v>
      </c>
      <c r="K2111" s="20" t="n">
        <f aca="false">D2111-B2111</f>
        <v>-3.18000000000001</v>
      </c>
      <c r="L2111" s="20" t="n">
        <f aca="false">B2111 - E2110</f>
        <v>-0.530000000000001</v>
      </c>
      <c r="M2111" s="20" t="n">
        <f aca="false">E2111 - E2110</f>
        <v>-2.11000000000001</v>
      </c>
      <c r="N2111" s="22" t="n">
        <f aca="false">(I2111 / B2111)</f>
        <v>-0.00904200526496516</v>
      </c>
      <c r="O2111" s="22" t="n">
        <f aca="false">(J2111 / B2111)</f>
        <v>0.00652397848231651</v>
      </c>
      <c r="P2111" s="22" t="n">
        <f aca="false">K2111 / B2111</f>
        <v>-0.0181984662927779</v>
      </c>
      <c r="Q2111" s="22" t="n">
        <f aca="false">L2111/E2110</f>
        <v>-0.00302390597364067</v>
      </c>
      <c r="R2111" s="22" t="n">
        <f aca="false">M2111 / E2110</f>
        <v>-0.0120385690648714</v>
      </c>
      <c r="S2111" s="23" t="str">
        <f aca="false">IF(N2111 &gt; 0, "UP", "DOWN")</f>
        <v>DOWN</v>
      </c>
      <c r="T2111" s="28" t="inlineStr">
        <f aca="false">O2111-N2111</f>
        <is>
          <t/>
        </is>
      </c>
      <c r="U2111" s="28" t="inlineStr">
        <f aca="false">P2111-N2111</f>
        <is>
          <t/>
        </is>
      </c>
      <c r="V2111" s="28" t="inlineStr">
        <f aca="false">O2111 + P2111</f>
        <is>
          <t/>
        </is>
      </c>
    </row>
    <row collapsed="false" customFormat="false" customHeight="true" hidden="false" ht="25" outlineLevel="0" r="2112">
      <c r="A2112" s="27" t="n">
        <v>39623</v>
      </c>
      <c r="B2112" s="20" t="n">
        <v>172.37</v>
      </c>
      <c r="C2112" s="20" t="n">
        <v>175.78</v>
      </c>
      <c r="D2112" s="20" t="n">
        <v>171.63</v>
      </c>
      <c r="E2112" s="20" t="n">
        <v>173.25</v>
      </c>
      <c r="F2112" s="20" t="n">
        <v>22212400</v>
      </c>
      <c r="G2112" s="20" t="n">
        <v>172.51</v>
      </c>
      <c r="I2112" s="20" t="n">
        <f aca="false">E2112-B2112</f>
        <v>0.879999999999995</v>
      </c>
      <c r="J2112" s="20" t="n">
        <f aca="false">C2112-B2112</f>
        <v>3.41</v>
      </c>
      <c r="K2112" s="20" t="n">
        <f aca="false">D2112-B2112</f>
        <v>-0.740000000000009</v>
      </c>
      <c r="L2112" s="20" t="n">
        <f aca="false">B2112 - E2111</f>
        <v>-0.789999999999992</v>
      </c>
      <c r="M2112" s="20" t="n">
        <f aca="false">E2112 - E2111</f>
        <v>0.0900000000000034</v>
      </c>
      <c r="N2112" s="22" t="n">
        <f aca="false">(I2112 / B2112)</f>
        <v>0.0051052967453733</v>
      </c>
      <c r="O2112" s="22" t="n">
        <f aca="false">(J2112 / B2112)</f>
        <v>0.0197830248883216</v>
      </c>
      <c r="P2112" s="22" t="n">
        <f aca="false">K2112 / B2112</f>
        <v>-0.00429309044497308</v>
      </c>
      <c r="Q2112" s="22" t="n">
        <f aca="false">L2112/E2111</f>
        <v>-0.00456225456225452</v>
      </c>
      <c r="R2112" s="22" t="n">
        <f aca="false">M2112 / E2111</f>
        <v>0.000519750519750539</v>
      </c>
      <c r="S2112" s="23" t="str">
        <f aca="false">IF(N2112 &gt; 0, "UP", "DOWN")</f>
        <v>UP</v>
      </c>
      <c r="T2112" s="28" t="inlineStr">
        <f aca="false">O2112-N2112</f>
        <is>
          <t/>
        </is>
      </c>
      <c r="U2112" s="28" t="inlineStr">
        <f aca="false">P2112-N2112</f>
        <is>
          <t/>
        </is>
      </c>
      <c r="V2112" s="28" t="inlineStr">
        <f aca="false">O2112 + P2112</f>
        <is>
          <t/>
        </is>
      </c>
    </row>
    <row collapsed="false" customFormat="false" customHeight="true" hidden="false" ht="25" outlineLevel="0" r="2113">
      <c r="A2113" s="27" t="n">
        <v>39624</v>
      </c>
      <c r="B2113" s="20" t="n">
        <v>174.61</v>
      </c>
      <c r="C2113" s="20" t="n">
        <v>178.83</v>
      </c>
      <c r="D2113" s="20" t="n">
        <v>173.88</v>
      </c>
      <c r="E2113" s="20" t="n">
        <v>177.39</v>
      </c>
      <c r="F2113" s="20" t="n">
        <v>23016100</v>
      </c>
      <c r="G2113" s="20" t="n">
        <v>176.63</v>
      </c>
      <c r="I2113" s="20" t="n">
        <f aca="false">E2113-B2113</f>
        <v>2.77999999999997</v>
      </c>
      <c r="J2113" s="20" t="n">
        <f aca="false">C2113-B2113</f>
        <v>4.22</v>
      </c>
      <c r="K2113" s="20" t="n">
        <f aca="false">D2113-B2113</f>
        <v>-0.730000000000018</v>
      </c>
      <c r="L2113" s="20" t="n">
        <f aca="false">B2113 - E2112</f>
        <v>1.36000000000001</v>
      </c>
      <c r="M2113" s="20" t="n">
        <f aca="false">E2113 - E2112</f>
        <v>4.13999999999999</v>
      </c>
      <c r="N2113" s="22" t="n">
        <f aca="false">(I2113 / B2113)</f>
        <v>0.0159211958078001</v>
      </c>
      <c r="O2113" s="22" t="n">
        <f aca="false">(J2113 / B2113)</f>
        <v>0.0241681461542867</v>
      </c>
      <c r="P2113" s="22" t="n">
        <f aca="false">K2113 / B2113</f>
        <v>-0.0041807456617606</v>
      </c>
      <c r="Q2113" s="22" t="n">
        <f aca="false">L2113/E2112</f>
        <v>0.00784992784992793</v>
      </c>
      <c r="R2113" s="22" t="n">
        <f aca="false">M2113 / E2112</f>
        <v>0.0238961038961038</v>
      </c>
      <c r="S2113" s="23" t="str">
        <f aca="false">IF(N2113 &gt; 0, "UP", "DOWN")</f>
        <v>UP</v>
      </c>
      <c r="T2113" s="28" t="inlineStr">
        <f aca="false">O2113-N2113</f>
        <is>
          <t/>
        </is>
      </c>
      <c r="U2113" s="28" t="inlineStr">
        <f aca="false">P2113-N2113</f>
        <is>
          <t/>
        </is>
      </c>
      <c r="V2113" s="28" t="inlineStr">
        <f aca="false">O2113 + P2113</f>
        <is>
          <t/>
        </is>
      </c>
    </row>
    <row collapsed="false" customFormat="false" customHeight="true" hidden="false" ht="25" outlineLevel="0" r="2114">
      <c r="A2114" s="27" t="n">
        <v>39625</v>
      </c>
      <c r="B2114" s="20" t="n">
        <v>174.07</v>
      </c>
      <c r="C2114" s="20" t="n">
        <v>174.84</v>
      </c>
      <c r="D2114" s="20" t="n">
        <v>168.01</v>
      </c>
      <c r="E2114" s="20" t="n">
        <v>168.26</v>
      </c>
      <c r="F2114" s="20" t="n">
        <v>31057500</v>
      </c>
      <c r="G2114" s="20" t="n">
        <v>167.54</v>
      </c>
      <c r="I2114" s="20" t="n">
        <f aca="false">E2114-B2114</f>
        <v>-5.81</v>
      </c>
      <c r="J2114" s="20" t="n">
        <f aca="false">C2114-B2114</f>
        <v>0.77000000000001</v>
      </c>
      <c r="K2114" s="20" t="n">
        <f aca="false">D2114-B2114</f>
        <v>-6.06</v>
      </c>
      <c r="L2114" s="20" t="n">
        <f aca="false">B2114 - E2113</f>
        <v>-3.31999999999999</v>
      </c>
      <c r="M2114" s="20" t="n">
        <f aca="false">E2114 - E2113</f>
        <v>-9.13</v>
      </c>
      <c r="N2114" s="22" t="n">
        <f aca="false">(I2114 / B2114)</f>
        <v>-0.0333773769173321</v>
      </c>
      <c r="O2114" s="22" t="n">
        <f aca="false">(J2114 / B2114)</f>
        <v>0.0044235077842248</v>
      </c>
      <c r="P2114" s="22" t="n">
        <f aca="false">K2114 / B2114</f>
        <v>-0.0348135807433791</v>
      </c>
      <c r="Q2114" s="22" t="n">
        <f aca="false">L2114/E2113</f>
        <v>-0.0187158238908619</v>
      </c>
      <c r="R2114" s="22" t="n">
        <f aca="false">M2114 / E2113</f>
        <v>-0.0514685156998703</v>
      </c>
      <c r="S2114" s="23" t="str">
        <f aca="false">IF(N2114 &gt; 0, "UP", "DOWN")</f>
        <v>DOWN</v>
      </c>
      <c r="T2114" s="28" t="inlineStr">
        <f aca="false">O2114-N2114</f>
        <is>
          <t/>
        </is>
      </c>
      <c r="U2114" s="28" t="inlineStr">
        <f aca="false">P2114-N2114</f>
        <is>
          <t/>
        </is>
      </c>
      <c r="V2114" s="28" t="inlineStr">
        <f aca="false">O2114 + P2114</f>
        <is>
          <t/>
        </is>
      </c>
    </row>
    <row collapsed="false" customFormat="false" customHeight="true" hidden="false" ht="25" outlineLevel="0" r="2115">
      <c r="A2115" s="27" t="n">
        <v>39626</v>
      </c>
      <c r="B2115" s="20" t="n">
        <v>166.51</v>
      </c>
      <c r="C2115" s="20" t="n">
        <v>170.57</v>
      </c>
      <c r="D2115" s="20" t="n">
        <v>164.15</v>
      </c>
      <c r="E2115" s="20" t="n">
        <v>170.09</v>
      </c>
      <c r="F2115" s="20" t="n">
        <v>37223200</v>
      </c>
      <c r="G2115" s="20" t="n">
        <v>169.36</v>
      </c>
      <c r="I2115" s="20" t="n">
        <f aca="false">E2115-B2115</f>
        <v>3.58000000000001</v>
      </c>
      <c r="J2115" s="20" t="n">
        <f aca="false">C2115-B2115</f>
        <v>4.06</v>
      </c>
      <c r="K2115" s="20" t="n">
        <f aca="false">D2115-B2115</f>
        <v>-2.35999999999999</v>
      </c>
      <c r="L2115" s="20" t="n">
        <f aca="false">B2115 - E2114</f>
        <v>-1.75</v>
      </c>
      <c r="M2115" s="20" t="n">
        <f aca="false">E2115 - E2114</f>
        <v>1.83000000000001</v>
      </c>
      <c r="N2115" s="22" t="n">
        <f aca="false">(I2115 / B2115)</f>
        <v>0.0215002101975858</v>
      </c>
      <c r="O2115" s="22" t="n">
        <f aca="false">(J2115 / B2115)</f>
        <v>0.0243829199447481</v>
      </c>
      <c r="P2115" s="22" t="n">
        <f aca="false">K2115 / B2115</f>
        <v>-0.014173322923548</v>
      </c>
      <c r="Q2115" s="22" t="n">
        <f aca="false">L2115/E2114</f>
        <v>-0.0104005705455842</v>
      </c>
      <c r="R2115" s="22" t="n">
        <f aca="false">M2115 / E2114</f>
        <v>0.0108760251990967</v>
      </c>
      <c r="S2115" s="23" t="str">
        <f aca="false">IF(N2115 &gt; 0, "UP", "DOWN")</f>
        <v>UP</v>
      </c>
      <c r="T2115" s="28" t="inlineStr">
        <f aca="false">O2115-N2115</f>
        <is>
          <t/>
        </is>
      </c>
      <c r="U2115" s="28" t="inlineStr">
        <f aca="false">P2115-N2115</f>
        <is>
          <t/>
        </is>
      </c>
      <c r="V2115" s="28" t="inlineStr">
        <f aca="false">O2115 + P2115</f>
        <is>
          <t/>
        </is>
      </c>
    </row>
    <row collapsed="false" customFormat="false" customHeight="true" hidden="false" ht="25" outlineLevel="0" r="2116">
      <c r="A2116" s="27" t="n">
        <v>39629</v>
      </c>
      <c r="B2116" s="20" t="n">
        <v>170.19</v>
      </c>
      <c r="C2116" s="20" t="n">
        <v>172</v>
      </c>
      <c r="D2116" s="20" t="n">
        <v>166.62</v>
      </c>
      <c r="E2116" s="20" t="n">
        <v>167.44</v>
      </c>
      <c r="F2116" s="20" t="n">
        <v>24435600</v>
      </c>
      <c r="G2116" s="20" t="n">
        <v>166.72</v>
      </c>
      <c r="I2116" s="20" t="n">
        <f aca="false">E2116-B2116</f>
        <v>-2.75</v>
      </c>
      <c r="J2116" s="20" t="n">
        <f aca="false">C2116-B2116</f>
        <v>1.81</v>
      </c>
      <c r="K2116" s="20" t="n">
        <f aca="false">D2116-B2116</f>
        <v>-3.56999999999999</v>
      </c>
      <c r="L2116" s="20" t="n">
        <f aca="false">B2116 - E2115</f>
        <v>0.0999999999999943</v>
      </c>
      <c r="M2116" s="20" t="n">
        <f aca="false">E2116 - E2115</f>
        <v>-2.65000000000001</v>
      </c>
      <c r="N2116" s="22" t="n">
        <f aca="false">(I2116 / B2116)</f>
        <v>-0.0161584111874963</v>
      </c>
      <c r="O2116" s="22" t="n">
        <f aca="false">(J2116 / B2116)</f>
        <v>0.0106351724543158</v>
      </c>
      <c r="P2116" s="22" t="n">
        <f aca="false">K2116 / B2116</f>
        <v>-0.0209765556143134</v>
      </c>
      <c r="Q2116" s="22" t="n">
        <f aca="false">L2116/E2115</f>
        <v>0.000587924040213971</v>
      </c>
      <c r="R2116" s="22" t="n">
        <f aca="false">M2116 / E2115</f>
        <v>-0.0155799870656711</v>
      </c>
      <c r="S2116" s="23" t="str">
        <f aca="false">IF(N2116 &gt; 0, "UP", "DOWN")</f>
        <v>DOWN</v>
      </c>
      <c r="T2116" s="28" t="inlineStr">
        <f aca="false">O2116-N2116</f>
        <is>
          <t/>
        </is>
      </c>
      <c r="U2116" s="28" t="inlineStr">
        <f aca="false">P2116-N2116</f>
        <is>
          <t/>
        </is>
      </c>
      <c r="V2116" s="28" t="inlineStr">
        <f aca="false">O2116 + P2116</f>
        <is>
          <t/>
        </is>
      </c>
    </row>
    <row collapsed="false" customFormat="false" customHeight="true" hidden="false" ht="25" outlineLevel="0" r="2117">
      <c r="A2117" s="27" t="n">
        <v>39630</v>
      </c>
      <c r="B2117" s="20" t="n">
        <v>164.23</v>
      </c>
      <c r="C2117" s="20" t="n">
        <v>174.72</v>
      </c>
      <c r="D2117" s="20" t="n">
        <v>164</v>
      </c>
      <c r="E2117" s="20" t="n">
        <v>174.68</v>
      </c>
      <c r="F2117" s="20" t="n">
        <v>39688600</v>
      </c>
      <c r="G2117" s="20" t="n">
        <v>173.93</v>
      </c>
      <c r="I2117" s="20" t="n">
        <f aca="false">E2117-B2117</f>
        <v>10.45</v>
      </c>
      <c r="J2117" s="20" t="n">
        <f aca="false">C2117-B2117</f>
        <v>10.49</v>
      </c>
      <c r="K2117" s="20" t="n">
        <f aca="false">D2117-B2117</f>
        <v>-0.22999999999999</v>
      </c>
      <c r="L2117" s="20" t="n">
        <f aca="false">B2117 - E2116</f>
        <v>-3.21000000000001</v>
      </c>
      <c r="M2117" s="20" t="n">
        <f aca="false">E2117 - E2116</f>
        <v>7.24000000000001</v>
      </c>
      <c r="N2117" s="22" t="n">
        <f aca="false">(I2117 / B2117)</f>
        <v>0.0636302746148695</v>
      </c>
      <c r="O2117" s="22" t="n">
        <f aca="false">(J2117 / B2117)</f>
        <v>0.0638738354746393</v>
      </c>
      <c r="P2117" s="22" t="n">
        <f aca="false">K2117 / B2117</f>
        <v>-0.00140047494367649</v>
      </c>
      <c r="Q2117" s="22" t="n">
        <f aca="false">L2117/E2116</f>
        <v>-0.0191710463449594</v>
      </c>
      <c r="R2117" s="22" t="n">
        <f aca="false">M2117 / E2116</f>
        <v>0.0432393693263259</v>
      </c>
      <c r="S2117" s="23" t="str">
        <f aca="false">IF(N2117 &gt; 0, "UP", "DOWN")</f>
        <v>UP</v>
      </c>
      <c r="T2117" s="28" t="inlineStr">
        <f aca="false">O2117-N2117</f>
        <is>
          <t/>
        </is>
      </c>
      <c r="U2117" s="28" t="inlineStr">
        <f aca="false">P2117-N2117</f>
        <is>
          <t/>
        </is>
      </c>
      <c r="V2117" s="28" t="inlineStr">
        <f aca="false">O2117 + P2117</f>
        <is>
          <t/>
        </is>
      </c>
    </row>
    <row collapsed="false" customFormat="false" customHeight="true" hidden="false" ht="25" outlineLevel="0" r="2118">
      <c r="A2118" s="27" t="n">
        <v>39631</v>
      </c>
      <c r="B2118" s="20" t="n">
        <v>175.2</v>
      </c>
      <c r="C2118" s="20" t="n">
        <v>177.45</v>
      </c>
      <c r="D2118" s="20" t="n">
        <v>168.18</v>
      </c>
      <c r="E2118" s="20" t="n">
        <v>168.18</v>
      </c>
      <c r="F2118" s="20" t="n">
        <v>29911400</v>
      </c>
      <c r="G2118" s="20" t="n">
        <v>167.46</v>
      </c>
      <c r="I2118" s="20" t="n">
        <f aca="false">E2118-B2118</f>
        <v>-7.01999999999998</v>
      </c>
      <c r="J2118" s="20" t="n">
        <f aca="false">C2118-B2118</f>
        <v>2.25</v>
      </c>
      <c r="K2118" s="20" t="n">
        <f aca="false">D2118-B2118</f>
        <v>-7.01999999999998</v>
      </c>
      <c r="L2118" s="20" t="n">
        <f aca="false">B2118 - E2117</f>
        <v>0.519999999999982</v>
      </c>
      <c r="M2118" s="20" t="n">
        <f aca="false">E2118 - E2117</f>
        <v>-6.5</v>
      </c>
      <c r="N2118" s="22" t="n">
        <f aca="false">(I2118 / B2118)</f>
        <v>-0.0400684931506848</v>
      </c>
      <c r="O2118" s="22" t="n">
        <f aca="false">(J2118 / B2118)</f>
        <v>0.0128424657534247</v>
      </c>
      <c r="P2118" s="22" t="n">
        <f aca="false">K2118 / B2118</f>
        <v>-0.0400684931506848</v>
      </c>
      <c r="Q2118" s="22" t="n">
        <f aca="false">L2118/E2117</f>
        <v>0.00297687199450413</v>
      </c>
      <c r="R2118" s="22" t="n">
        <f aca="false">M2118 / E2117</f>
        <v>-0.0372108999313029</v>
      </c>
      <c r="S2118" s="23" t="str">
        <f aca="false">IF(N2118 &gt; 0, "UP", "DOWN")</f>
        <v>DOWN</v>
      </c>
      <c r="T2118" s="28" t="inlineStr">
        <f aca="false">O2118-N2118</f>
        <is>
          <t/>
        </is>
      </c>
      <c r="U2118" s="28" t="inlineStr">
        <f aca="false">P2118-N2118</f>
        <is>
          <t/>
        </is>
      </c>
      <c r="V2118" s="28" t="inlineStr">
        <f aca="false">O2118 + P2118</f>
        <is>
          <t/>
        </is>
      </c>
    </row>
    <row collapsed="false" customFormat="false" customHeight="true" hidden="false" ht="25" outlineLevel="0" r="2119">
      <c r="A2119" s="27" t="n">
        <v>39632</v>
      </c>
      <c r="B2119" s="20" t="n">
        <v>169.59</v>
      </c>
      <c r="C2119" s="20" t="n">
        <v>172.17</v>
      </c>
      <c r="D2119" s="20" t="n">
        <v>165.75</v>
      </c>
      <c r="E2119" s="20" t="n">
        <v>170.12</v>
      </c>
      <c r="F2119" s="20" t="n">
        <v>18691500</v>
      </c>
      <c r="G2119" s="20" t="n">
        <v>169.39</v>
      </c>
      <c r="I2119" s="20" t="n">
        <f aca="false">E2119-B2119</f>
        <v>0.530000000000001</v>
      </c>
      <c r="J2119" s="20" t="n">
        <f aca="false">C2119-B2119</f>
        <v>2.57999999999998</v>
      </c>
      <c r="K2119" s="20" t="n">
        <f aca="false">D2119-B2119</f>
        <v>-3.84</v>
      </c>
      <c r="L2119" s="20" t="n">
        <f aca="false">B2119 - E2118</f>
        <v>1.41</v>
      </c>
      <c r="M2119" s="20" t="n">
        <f aca="false">E2119 - E2118</f>
        <v>1.94</v>
      </c>
      <c r="N2119" s="22" t="n">
        <f aca="false">(I2119 / B2119)</f>
        <v>0.00312518426794033</v>
      </c>
      <c r="O2119" s="22" t="n">
        <f aca="false">(J2119 / B2119)</f>
        <v>0.0152131611533698</v>
      </c>
      <c r="P2119" s="22" t="n">
        <f aca="false">K2119 / B2119</f>
        <v>-0.0226428445073413</v>
      </c>
      <c r="Q2119" s="22" t="n">
        <f aca="false">L2119/E2118</f>
        <v>0.00838387442026398</v>
      </c>
      <c r="R2119" s="22" t="n">
        <f aca="false">M2119 / E2118</f>
        <v>0.0115352598406469</v>
      </c>
      <c r="S2119" s="23" t="str">
        <f aca="false">IF(N2119 &gt; 0, "UP", "DOWN")</f>
        <v>UP</v>
      </c>
      <c r="T2119" s="28" t="inlineStr">
        <f aca="false">O2119-N2119</f>
        <is>
          <t/>
        </is>
      </c>
      <c r="U2119" s="28" t="inlineStr">
        <f aca="false">P2119-N2119</f>
        <is>
          <t/>
        </is>
      </c>
      <c r="V2119" s="28" t="inlineStr">
        <f aca="false">O2119 + P2119</f>
        <is>
          <t/>
        </is>
      </c>
    </row>
    <row collapsed="false" customFormat="false" customHeight="true" hidden="false" ht="25" outlineLevel="0" r="2120">
      <c r="A2120" s="27" t="n">
        <v>39636</v>
      </c>
      <c r="B2120" s="20" t="n">
        <v>173.16</v>
      </c>
      <c r="C2120" s="20" t="n">
        <v>177.13</v>
      </c>
      <c r="D2120" s="20" t="n">
        <v>171.9</v>
      </c>
      <c r="E2120" s="20" t="n">
        <v>175.16</v>
      </c>
      <c r="F2120" s="20" t="n">
        <v>29299700</v>
      </c>
      <c r="G2120" s="20" t="n">
        <v>174.41</v>
      </c>
      <c r="I2120" s="20" t="n">
        <f aca="false">E2120-B2120</f>
        <v>2</v>
      </c>
      <c r="J2120" s="20" t="n">
        <f aca="false">C2120-B2120</f>
        <v>3.97</v>
      </c>
      <c r="K2120" s="20" t="n">
        <f aca="false">D2120-B2120</f>
        <v>-1.25999999999999</v>
      </c>
      <c r="L2120" s="20" t="n">
        <f aca="false">B2120 - E2119</f>
        <v>3.03999999999999</v>
      </c>
      <c r="M2120" s="20" t="n">
        <f aca="false">E2120 - E2119</f>
        <v>5.03999999999999</v>
      </c>
      <c r="N2120" s="22" t="n">
        <f aca="false">(I2120 / B2120)</f>
        <v>0.0115500115500116</v>
      </c>
      <c r="O2120" s="22" t="n">
        <f aca="false">(J2120 / B2120)</f>
        <v>0.0229267729267729</v>
      </c>
      <c r="P2120" s="22" t="n">
        <f aca="false">K2120 / B2120</f>
        <v>-0.00727650727650722</v>
      </c>
      <c r="Q2120" s="22" t="n">
        <f aca="false">L2120/E2119</f>
        <v>0.0178697390077592</v>
      </c>
      <c r="R2120" s="22" t="n">
        <f aca="false">M2120 / E2119</f>
        <v>0.029626146249706</v>
      </c>
      <c r="S2120" s="23" t="str">
        <f aca="false">IF(N2120 &gt; 0, "UP", "DOWN")</f>
        <v>UP</v>
      </c>
      <c r="T2120" s="28" t="inlineStr">
        <f aca="false">O2120-N2120</f>
        <is>
          <t/>
        </is>
      </c>
      <c r="U2120" s="28" t="inlineStr">
        <f aca="false">P2120-N2120</f>
        <is>
          <t/>
        </is>
      </c>
      <c r="V2120" s="28" t="inlineStr">
        <f aca="false">O2120 + P2120</f>
        <is>
          <t/>
        </is>
      </c>
    </row>
    <row collapsed="false" customFormat="false" customHeight="true" hidden="false" ht="25" outlineLevel="0" r="2121">
      <c r="A2121" s="27" t="n">
        <v>39637</v>
      </c>
      <c r="B2121" s="20" t="n">
        <v>175.4</v>
      </c>
      <c r="C2121" s="20" t="n">
        <v>179.7</v>
      </c>
      <c r="D2121" s="20" t="n">
        <v>172.74</v>
      </c>
      <c r="E2121" s="20" t="n">
        <v>179.55</v>
      </c>
      <c r="F2121" s="20" t="n">
        <v>31726800</v>
      </c>
      <c r="G2121" s="20" t="n">
        <v>178.78</v>
      </c>
      <c r="I2121" s="20" t="n">
        <f aca="false">E2121-B2121</f>
        <v>4.15000000000001</v>
      </c>
      <c r="J2121" s="20" t="n">
        <f aca="false">C2121-B2121</f>
        <v>4.29999999999998</v>
      </c>
      <c r="K2121" s="20" t="n">
        <f aca="false">D2121-B2121</f>
        <v>-2.66</v>
      </c>
      <c r="L2121" s="20" t="n">
        <f aca="false">B2121 - E2120</f>
        <v>0.240000000000009</v>
      </c>
      <c r="M2121" s="20" t="n">
        <f aca="false">E2121 - E2120</f>
        <v>4.39000000000002</v>
      </c>
      <c r="N2121" s="22" t="n">
        <f aca="false">(I2121 / B2121)</f>
        <v>0.023660205245154</v>
      </c>
      <c r="O2121" s="22" t="n">
        <f aca="false">(J2121 / B2121)</f>
        <v>0.0245153933865449</v>
      </c>
      <c r="P2121" s="22" t="n">
        <f aca="false">K2121 / B2121</f>
        <v>-0.0151653363740023</v>
      </c>
      <c r="Q2121" s="22" t="n">
        <f aca="false">L2121/E2120</f>
        <v>0.00137017583923275</v>
      </c>
      <c r="R2121" s="22" t="n">
        <f aca="false">M2121 / E2120</f>
        <v>0.0250627997259649</v>
      </c>
      <c r="S2121" s="23" t="str">
        <f aca="false">IF(N2121 &gt; 0, "UP", "DOWN")</f>
        <v>UP</v>
      </c>
      <c r="T2121" s="28" t="inlineStr">
        <f aca="false">O2121-N2121</f>
        <is>
          <t/>
        </is>
      </c>
      <c r="U2121" s="28" t="inlineStr">
        <f aca="false">P2121-N2121</f>
        <is>
          <t/>
        </is>
      </c>
      <c r="V2121" s="28" t="inlineStr">
        <f aca="false">O2121 + P2121</f>
        <is>
          <t/>
        </is>
      </c>
    </row>
    <row collapsed="false" customFormat="false" customHeight="true" hidden="false" ht="25" outlineLevel="0" r="2122">
      <c r="A2122" s="27" t="n">
        <v>39638</v>
      </c>
      <c r="B2122" s="20" t="n">
        <v>180.2</v>
      </c>
      <c r="C2122" s="20" t="n">
        <v>180.91</v>
      </c>
      <c r="D2122" s="20" t="n">
        <v>174.14</v>
      </c>
      <c r="E2122" s="20" t="n">
        <v>174.25</v>
      </c>
      <c r="F2122" s="20" t="n">
        <v>31992000</v>
      </c>
      <c r="G2122" s="20" t="n">
        <v>173.51</v>
      </c>
      <c r="I2122" s="20" t="n">
        <f aca="false">E2122-B2122</f>
        <v>-5.94999999999999</v>
      </c>
      <c r="J2122" s="20" t="n">
        <f aca="false">C2122-B2122</f>
        <v>0.710000000000008</v>
      </c>
      <c r="K2122" s="20" t="n">
        <f aca="false">D2122-B2122</f>
        <v>-6.06</v>
      </c>
      <c r="L2122" s="20" t="n">
        <f aca="false">B2122 - E2121</f>
        <v>0.649999999999977</v>
      </c>
      <c r="M2122" s="20" t="n">
        <f aca="false">E2122 - E2121</f>
        <v>-5.30000000000001</v>
      </c>
      <c r="N2122" s="22" t="n">
        <f aca="false">(I2122 / B2122)</f>
        <v>-0.0330188679245282</v>
      </c>
      <c r="O2122" s="22" t="n">
        <f aca="false">(J2122 / B2122)</f>
        <v>0.00394006659267485</v>
      </c>
      <c r="P2122" s="22" t="n">
        <f aca="false">K2122 / B2122</f>
        <v>-0.0336293007769146</v>
      </c>
      <c r="Q2122" s="22" t="n">
        <f aca="false">L2122/E2121</f>
        <v>0.00362016151489823</v>
      </c>
      <c r="R2122" s="22" t="n">
        <f aca="false">M2122 / E2121</f>
        <v>-0.0295182400445559</v>
      </c>
      <c r="S2122" s="23" t="str">
        <f aca="false">IF(N2122 &gt; 0, "UP", "DOWN")</f>
        <v>DOWN</v>
      </c>
      <c r="T2122" s="28" t="inlineStr">
        <f aca="false">O2122-N2122</f>
        <is>
          <t/>
        </is>
      </c>
      <c r="U2122" s="28" t="inlineStr">
        <f aca="false">P2122-N2122</f>
        <is>
          <t/>
        </is>
      </c>
      <c r="V2122" s="28" t="inlineStr">
        <f aca="false">O2122 + P2122</f>
        <is>
          <t/>
        </is>
      </c>
    </row>
    <row collapsed="false" customFormat="false" customHeight="true" hidden="false" ht="25" outlineLevel="0" r="2123">
      <c r="A2123" s="27" t="n">
        <v>39639</v>
      </c>
      <c r="B2123" s="20" t="n">
        <v>174.92</v>
      </c>
      <c r="C2123" s="20" t="n">
        <v>177.34</v>
      </c>
      <c r="D2123" s="20" t="n">
        <v>171.37</v>
      </c>
      <c r="E2123" s="20" t="n">
        <v>176.63</v>
      </c>
      <c r="F2123" s="20" t="n">
        <v>30024600</v>
      </c>
      <c r="G2123" s="20" t="n">
        <v>175.87</v>
      </c>
      <c r="I2123" s="20" t="n">
        <f aca="false">E2123-B2123</f>
        <v>1.71000000000001</v>
      </c>
      <c r="J2123" s="20" t="n">
        <f aca="false">C2123-B2123</f>
        <v>2.42000000000002</v>
      </c>
      <c r="K2123" s="20" t="n">
        <f aca="false">D2123-B2123</f>
        <v>-3.54999999999998</v>
      </c>
      <c r="L2123" s="20" t="n">
        <f aca="false">B2123 - E2122</f>
        <v>0.669999999999988</v>
      </c>
      <c r="M2123" s="20" t="n">
        <f aca="false">E2123 - E2122</f>
        <v>2.38</v>
      </c>
      <c r="N2123" s="22" t="n">
        <f aca="false">(I2123 / B2123)</f>
        <v>0.00977589755316721</v>
      </c>
      <c r="O2123" s="22" t="n">
        <f aca="false">(J2123 / B2123)</f>
        <v>0.0138348959524355</v>
      </c>
      <c r="P2123" s="22" t="n">
        <f aca="false">K2123 / B2123</f>
        <v>-0.0202949919963411</v>
      </c>
      <c r="Q2123" s="22" t="n">
        <f aca="false">L2123/E2122</f>
        <v>0.00384505021520796</v>
      </c>
      <c r="R2123" s="22" t="n">
        <f aca="false">M2123 / E2122</f>
        <v>0.0136585365853658</v>
      </c>
      <c r="S2123" s="23" t="str">
        <f aca="false">IF(N2123 &gt; 0, "UP", "DOWN")</f>
        <v>UP</v>
      </c>
      <c r="T2123" s="28" t="inlineStr">
        <f aca="false">O2123-N2123</f>
        <is>
          <t/>
        </is>
      </c>
      <c r="U2123" s="28" t="inlineStr">
        <f aca="false">P2123-N2123</f>
        <is>
          <t/>
        </is>
      </c>
      <c r="V2123" s="28" t="inlineStr">
        <f aca="false">O2123 + P2123</f>
        <is>
          <t/>
        </is>
      </c>
    </row>
    <row collapsed="false" customFormat="false" customHeight="true" hidden="false" ht="25" outlineLevel="0" r="2124">
      <c r="A2124" s="27" t="n">
        <v>39640</v>
      </c>
      <c r="B2124" s="20" t="n">
        <v>175.47</v>
      </c>
      <c r="C2124" s="20" t="n">
        <v>177.11</v>
      </c>
      <c r="D2124" s="20" t="n">
        <v>171</v>
      </c>
      <c r="E2124" s="20" t="n">
        <v>172.58</v>
      </c>
      <c r="F2124" s="20" t="n">
        <v>33214700</v>
      </c>
      <c r="G2124" s="20" t="n">
        <v>171.84</v>
      </c>
      <c r="I2124" s="20" t="n">
        <f aca="false">E2124-B2124</f>
        <v>-2.88999999999999</v>
      </c>
      <c r="J2124" s="20" t="n">
        <f aca="false">C2124-B2124</f>
        <v>1.64000000000001</v>
      </c>
      <c r="K2124" s="20" t="n">
        <f aca="false">D2124-B2124</f>
        <v>-4.47</v>
      </c>
      <c r="L2124" s="20" t="n">
        <f aca="false">B2124 - E2123</f>
        <v>-1.16</v>
      </c>
      <c r="M2124" s="20" t="n">
        <f aca="false">E2124 - E2123</f>
        <v>-4.04999999999998</v>
      </c>
      <c r="N2124" s="22" t="n">
        <f aca="false">(I2124 / B2124)</f>
        <v>-0.0164700518607169</v>
      </c>
      <c r="O2124" s="22" t="n">
        <f aca="false">(J2124 / B2124)</f>
        <v>0.00934632700746575</v>
      </c>
      <c r="P2124" s="22" t="n">
        <f aca="false">K2124 / B2124</f>
        <v>-0.0254744400752265</v>
      </c>
      <c r="Q2124" s="22" t="n">
        <f aca="false">L2124/E2123</f>
        <v>-0.00656740078129421</v>
      </c>
      <c r="R2124" s="22" t="n">
        <f aca="false">M2124 / E2123</f>
        <v>-0.022929287210553</v>
      </c>
      <c r="S2124" s="23" t="str">
        <f aca="false">IF(N2124 &gt; 0, "UP", "DOWN")</f>
        <v>DOWN</v>
      </c>
      <c r="T2124" s="28" t="inlineStr">
        <f aca="false">O2124-N2124</f>
        <is>
          <t/>
        </is>
      </c>
      <c r="U2124" s="28" t="inlineStr">
        <f aca="false">P2124-N2124</f>
        <is>
          <t/>
        </is>
      </c>
      <c r="V2124" s="28" t="inlineStr">
        <f aca="false">O2124 + P2124</f>
        <is>
          <t/>
        </is>
      </c>
    </row>
    <row collapsed="false" customFormat="false" customHeight="true" hidden="false" ht="25" outlineLevel="0" r="2125">
      <c r="A2125" s="27" t="n">
        <v>39643</v>
      </c>
      <c r="B2125" s="20" t="n">
        <v>179.24</v>
      </c>
      <c r="C2125" s="20" t="n">
        <v>179.3</v>
      </c>
      <c r="D2125" s="20" t="n">
        <v>173.08</v>
      </c>
      <c r="E2125" s="20" t="n">
        <v>173.88</v>
      </c>
      <c r="F2125" s="20" t="n">
        <v>31644800</v>
      </c>
      <c r="G2125" s="20" t="n">
        <v>173.14</v>
      </c>
      <c r="I2125" s="20" t="n">
        <f aca="false">E2125-B2125</f>
        <v>-5.36000000000001</v>
      </c>
      <c r="J2125" s="20" t="n">
        <f aca="false">C2125-B2125</f>
        <v>0.0600000000000023</v>
      </c>
      <c r="K2125" s="20" t="n">
        <f aca="false">D2125-B2125</f>
        <v>-6.16</v>
      </c>
      <c r="L2125" s="20" t="n">
        <f aca="false">B2125 - E2124</f>
        <v>6.66</v>
      </c>
      <c r="M2125" s="20" t="n">
        <f aca="false">E2125 - E2124</f>
        <v>1.29999999999998</v>
      </c>
      <c r="N2125" s="22" t="n">
        <f aca="false">(I2125 / B2125)</f>
        <v>-0.0299040392769472</v>
      </c>
      <c r="O2125" s="22" t="n">
        <f aca="false">(J2125 / B2125)</f>
        <v>0.000334746708324047</v>
      </c>
      <c r="P2125" s="22" t="n">
        <f aca="false">K2125 / B2125</f>
        <v>-0.0343673287212676</v>
      </c>
      <c r="Q2125" s="22" t="n">
        <f aca="false">L2125/E2124</f>
        <v>0.0385907984702746</v>
      </c>
      <c r="R2125" s="22" t="n">
        <f aca="false">M2125 / E2124</f>
        <v>0.0075327384401436</v>
      </c>
      <c r="S2125" s="23" t="str">
        <f aca="false">IF(N2125 &gt; 0, "UP", "DOWN")</f>
        <v>DOWN</v>
      </c>
      <c r="T2125" s="28" t="inlineStr">
        <f aca="false">O2125-N2125</f>
        <is>
          <t/>
        </is>
      </c>
      <c r="U2125" s="28" t="inlineStr">
        <f aca="false">P2125-N2125</f>
        <is>
          <t/>
        </is>
      </c>
      <c r="V2125" s="28" t="inlineStr">
        <f aca="false">O2125 + P2125</f>
        <is>
          <t/>
        </is>
      </c>
    </row>
    <row collapsed="false" customFormat="false" customHeight="true" hidden="false" ht="25" outlineLevel="0" r="2126">
      <c r="A2126" s="27" t="n">
        <v>39644</v>
      </c>
      <c r="B2126" s="20" t="n">
        <v>172.48</v>
      </c>
      <c r="C2126" s="20" t="n">
        <v>173.74</v>
      </c>
      <c r="D2126" s="20" t="n">
        <v>166.39</v>
      </c>
      <c r="E2126" s="20" t="n">
        <v>169.64</v>
      </c>
      <c r="F2126" s="20" t="n">
        <v>37144400</v>
      </c>
      <c r="G2126" s="20" t="n">
        <v>168.91</v>
      </c>
      <c r="I2126" s="20" t="n">
        <f aca="false">E2126-B2126</f>
        <v>-2.84</v>
      </c>
      <c r="J2126" s="20" t="n">
        <f aca="false">C2126-B2126</f>
        <v>1.26000000000002</v>
      </c>
      <c r="K2126" s="20" t="n">
        <f aca="false">D2126-B2126</f>
        <v>-6.09</v>
      </c>
      <c r="L2126" s="20" t="n">
        <f aca="false">B2126 - E2125</f>
        <v>-1.40000000000001</v>
      </c>
      <c r="M2126" s="20" t="n">
        <f aca="false">E2126 - E2125</f>
        <v>-4.24000000000001</v>
      </c>
      <c r="N2126" s="22" t="n">
        <f aca="false">(I2126 / B2126)</f>
        <v>-0.0164656771799629</v>
      </c>
      <c r="O2126" s="22" t="n">
        <f aca="false">(J2126 / B2126)</f>
        <v>0.00730519480519492</v>
      </c>
      <c r="P2126" s="22" t="n">
        <f aca="false">K2126 / B2126</f>
        <v>-0.0353084415584416</v>
      </c>
      <c r="Q2126" s="22" t="n">
        <f aca="false">L2126/E2125</f>
        <v>-0.00805152979066026</v>
      </c>
      <c r="R2126" s="22" t="n">
        <f aca="false">M2126 / E2125</f>
        <v>-0.0243846330802853</v>
      </c>
      <c r="S2126" s="23" t="str">
        <f aca="false">IF(N2126 &gt; 0, "UP", "DOWN")</f>
        <v>DOWN</v>
      </c>
      <c r="T2126" s="28" t="inlineStr">
        <f aca="false">O2126-N2126</f>
        <is>
          <t/>
        </is>
      </c>
      <c r="U2126" s="28" t="inlineStr">
        <f aca="false">P2126-N2126</f>
        <is>
          <t/>
        </is>
      </c>
      <c r="V2126" s="28" t="inlineStr">
        <f aca="false">O2126 + P2126</f>
        <is>
          <t/>
        </is>
      </c>
    </row>
    <row collapsed="false" customFormat="false" customHeight="true" hidden="false" ht="25" outlineLevel="0" r="2127">
      <c r="A2127" s="27" t="n">
        <v>39645</v>
      </c>
      <c r="B2127" s="20" t="n">
        <v>170.2</v>
      </c>
      <c r="C2127" s="20" t="n">
        <v>172.93</v>
      </c>
      <c r="D2127" s="20" t="n">
        <v>168.6</v>
      </c>
      <c r="E2127" s="20" t="n">
        <v>172.81</v>
      </c>
      <c r="F2127" s="20" t="n">
        <v>26706800</v>
      </c>
      <c r="G2127" s="20" t="n">
        <v>172.07</v>
      </c>
      <c r="I2127" s="20" t="n">
        <f aca="false">E2127-B2127</f>
        <v>2.61000000000001</v>
      </c>
      <c r="J2127" s="20" t="n">
        <f aca="false">C2127-B2127</f>
        <v>2.73000000000002</v>
      </c>
      <c r="K2127" s="20" t="n">
        <f aca="false">D2127-B2127</f>
        <v>-1.59999999999999</v>
      </c>
      <c r="L2127" s="20" t="n">
        <f aca="false">B2127 - E2126</f>
        <v>0.560000000000002</v>
      </c>
      <c r="M2127" s="20" t="n">
        <f aca="false">E2127 - E2126</f>
        <v>3.17000000000002</v>
      </c>
      <c r="N2127" s="22" t="n">
        <f aca="false">(I2127 / B2127)</f>
        <v>0.0153349001175089</v>
      </c>
      <c r="O2127" s="22" t="n">
        <f aca="false">(J2127 / B2127)</f>
        <v>0.0160399529964748</v>
      </c>
      <c r="P2127" s="22" t="n">
        <f aca="false">K2127 / B2127</f>
        <v>-0.00940070505287893</v>
      </c>
      <c r="Q2127" s="22" t="n">
        <f aca="false">L2127/E2126</f>
        <v>0.00330110822919124</v>
      </c>
      <c r="R2127" s="22" t="n">
        <f aca="false">M2127 / E2126</f>
        <v>0.0186866305116719</v>
      </c>
      <c r="S2127" s="23" t="str">
        <f aca="false">IF(N2127 &gt; 0, "UP", "DOWN")</f>
        <v>UP</v>
      </c>
      <c r="T2127" s="28" t="inlineStr">
        <f aca="false">O2127-N2127</f>
        <is>
          <t/>
        </is>
      </c>
      <c r="U2127" s="28" t="inlineStr">
        <f aca="false">P2127-N2127</f>
        <is>
          <t/>
        </is>
      </c>
      <c r="V2127" s="28" t="inlineStr">
        <f aca="false">O2127 + P2127</f>
        <is>
          <t/>
        </is>
      </c>
    </row>
    <row collapsed="false" customFormat="false" customHeight="true" hidden="false" ht="25" outlineLevel="0" r="2128">
      <c r="A2128" s="27" t="n">
        <v>39646</v>
      </c>
      <c r="B2128" s="20" t="n">
        <v>174.1</v>
      </c>
      <c r="C2128" s="20" t="n">
        <v>174.98</v>
      </c>
      <c r="D2128" s="20" t="n">
        <v>171.39</v>
      </c>
      <c r="E2128" s="20" t="n">
        <v>171.81</v>
      </c>
      <c r="F2128" s="20" t="n">
        <v>27054500</v>
      </c>
      <c r="G2128" s="20" t="n">
        <v>171.08</v>
      </c>
      <c r="I2128" s="20" t="n">
        <f aca="false">E2128-B2128</f>
        <v>-2.28999999999999</v>
      </c>
      <c r="J2128" s="20" t="n">
        <f aca="false">C2128-B2128</f>
        <v>0.879999999999995</v>
      </c>
      <c r="K2128" s="20" t="n">
        <f aca="false">D2128-B2128</f>
        <v>-2.71000000000001</v>
      </c>
      <c r="L2128" s="20" t="n">
        <f aca="false">B2128 - E2127</f>
        <v>1.28999999999999</v>
      </c>
      <c r="M2128" s="20" t="n">
        <f aca="false">E2128 - E2127</f>
        <v>-1</v>
      </c>
      <c r="N2128" s="22" t="n">
        <f aca="false">(I2128 / B2128)</f>
        <v>-0.0131533601378518</v>
      </c>
      <c r="O2128" s="22" t="n">
        <f aca="false">(J2128 / B2128)</f>
        <v>0.0050545663411832</v>
      </c>
      <c r="P2128" s="22" t="n">
        <f aca="false">K2128 / B2128</f>
        <v>-0.0155657668006893</v>
      </c>
      <c r="Q2128" s="22" t="n">
        <f aca="false">L2128/E2127</f>
        <v>0.00746484578438743</v>
      </c>
      <c r="R2128" s="22" t="n">
        <f aca="false">M2128 / E2127</f>
        <v>-0.00578670215843991</v>
      </c>
      <c r="S2128" s="23" t="str">
        <f aca="false">IF(N2128 &gt; 0, "UP", "DOWN")</f>
        <v>DOWN</v>
      </c>
      <c r="T2128" s="28" t="inlineStr">
        <f aca="false">O2128-N2128</f>
        <is>
          <t/>
        </is>
      </c>
      <c r="U2128" s="28" t="inlineStr">
        <f aca="false">P2128-N2128</f>
        <is>
          <t/>
        </is>
      </c>
      <c r="V2128" s="28" t="inlineStr">
        <f aca="false">O2128 + P2128</f>
        <is>
          <t/>
        </is>
      </c>
    </row>
    <row collapsed="false" customFormat="false" customHeight="true" hidden="false" ht="25" outlineLevel="0" r="2129">
      <c r="A2129" s="27" t="n">
        <v>39647</v>
      </c>
      <c r="B2129" s="20" t="n">
        <v>168.52</v>
      </c>
      <c r="C2129" s="20" t="n">
        <v>169.65</v>
      </c>
      <c r="D2129" s="20" t="n">
        <v>165</v>
      </c>
      <c r="E2129" s="20" t="n">
        <v>165.15</v>
      </c>
      <c r="F2129" s="20" t="n">
        <v>31014800</v>
      </c>
      <c r="G2129" s="20" t="n">
        <v>164.44</v>
      </c>
      <c r="I2129" s="20" t="n">
        <f aca="false">E2129-B2129</f>
        <v>-3.37</v>
      </c>
      <c r="J2129" s="20" t="n">
        <f aca="false">C2129-B2129</f>
        <v>1.13</v>
      </c>
      <c r="K2129" s="20" t="n">
        <f aca="false">D2129-B2129</f>
        <v>-3.52000000000001</v>
      </c>
      <c r="L2129" s="20" t="n">
        <f aca="false">B2129 - E2128</f>
        <v>-3.28999999999999</v>
      </c>
      <c r="M2129" s="20" t="n">
        <f aca="false">E2129 - E2128</f>
        <v>-6.66</v>
      </c>
      <c r="N2129" s="22" t="n">
        <f aca="false">(I2129 / B2129)</f>
        <v>-0.0199976263944933</v>
      </c>
      <c r="O2129" s="22" t="n">
        <f aca="false">(J2129 / B2129)</f>
        <v>0.00670543555661046</v>
      </c>
      <c r="P2129" s="22" t="n">
        <f aca="false">K2129 / B2129</f>
        <v>-0.0208877284595301</v>
      </c>
      <c r="Q2129" s="22" t="n">
        <f aca="false">L2129/E2128</f>
        <v>-0.0191490600081485</v>
      </c>
      <c r="R2129" s="22" t="n">
        <f aca="false">M2129 / E2128</f>
        <v>-0.0387637506547931</v>
      </c>
      <c r="S2129" s="23" t="str">
        <f aca="false">IF(N2129 &gt; 0, "UP", "DOWN")</f>
        <v>DOWN</v>
      </c>
      <c r="T2129" s="28" t="inlineStr">
        <f aca="false">O2129-N2129</f>
        <is>
          <t/>
        </is>
      </c>
      <c r="U2129" s="28" t="inlineStr">
        <f aca="false">P2129-N2129</f>
        <is>
          <t/>
        </is>
      </c>
      <c r="V2129" s="28" t="inlineStr">
        <f aca="false">O2129 + P2129</f>
        <is>
          <t/>
        </is>
      </c>
    </row>
    <row collapsed="false" customFormat="false" customHeight="true" hidden="false" ht="25" outlineLevel="0" r="2130">
      <c r="A2130" s="27" t="n">
        <v>39650</v>
      </c>
      <c r="B2130" s="20" t="n">
        <v>166.9</v>
      </c>
      <c r="C2130" s="20" t="n">
        <v>167.5</v>
      </c>
      <c r="D2130" s="20" t="n">
        <v>161.12</v>
      </c>
      <c r="E2130" s="20" t="n">
        <v>166.29</v>
      </c>
      <c r="F2130" s="20" t="n">
        <v>48588200</v>
      </c>
      <c r="G2130" s="20" t="n">
        <v>165.58</v>
      </c>
      <c r="I2130" s="20" t="n">
        <f aca="false">E2130-B2130</f>
        <v>-0.610000000000014</v>
      </c>
      <c r="J2130" s="20" t="n">
        <f aca="false">C2130-B2130</f>
        <v>0.599999999999994</v>
      </c>
      <c r="K2130" s="20" t="n">
        <f aca="false">D2130-B2130</f>
        <v>-5.78</v>
      </c>
      <c r="L2130" s="20" t="n">
        <f aca="false">B2130 - E2129</f>
        <v>1.75</v>
      </c>
      <c r="M2130" s="20" t="n">
        <f aca="false">E2130 - E2129</f>
        <v>1.13999999999999</v>
      </c>
      <c r="N2130" s="22" t="n">
        <f aca="false">(I2130 / B2130)</f>
        <v>-0.00365488316357108</v>
      </c>
      <c r="O2130" s="22" t="n">
        <f aca="false">(J2130 / B2130)</f>
        <v>0.00359496704613538</v>
      </c>
      <c r="P2130" s="22" t="n">
        <f aca="false">K2130 / B2130</f>
        <v>-0.0346315158777711</v>
      </c>
      <c r="Q2130" s="22" t="n">
        <f aca="false">L2130/E2129</f>
        <v>0.0105964274901605</v>
      </c>
      <c r="R2130" s="22" t="n">
        <f aca="false">M2130 / E2129</f>
        <v>0.00690281562216159</v>
      </c>
      <c r="S2130" s="23" t="str">
        <f aca="false">IF(N2130 &gt; 0, "UP", "DOWN")</f>
        <v>DOWN</v>
      </c>
      <c r="T2130" s="28" t="inlineStr">
        <f aca="false">O2130-N2130</f>
        <is>
          <t/>
        </is>
      </c>
      <c r="U2130" s="28" t="inlineStr">
        <f aca="false">P2130-N2130</f>
        <is>
          <t/>
        </is>
      </c>
      <c r="V2130" s="28" t="inlineStr">
        <f aca="false">O2130 + P2130</f>
        <is>
          <t/>
        </is>
      </c>
    </row>
    <row collapsed="false" customFormat="false" customHeight="true" hidden="false" ht="25" outlineLevel="0" r="2131">
      <c r="A2131" s="27" t="n">
        <v>39651</v>
      </c>
      <c r="B2131" s="20" t="n">
        <v>149</v>
      </c>
      <c r="C2131" s="20" t="n">
        <v>162.76</v>
      </c>
      <c r="D2131" s="20" t="n">
        <v>146.53</v>
      </c>
      <c r="E2131" s="20" t="n">
        <v>162.02</v>
      </c>
      <c r="F2131" s="20" t="n">
        <v>67128300</v>
      </c>
      <c r="G2131" s="20" t="n">
        <v>161.33</v>
      </c>
      <c r="I2131" s="20" t="n">
        <f aca="false">E2131-B2131</f>
        <v>13.02</v>
      </c>
      <c r="J2131" s="20" t="n">
        <f aca="false">C2131-B2131</f>
        <v>13.76</v>
      </c>
      <c r="K2131" s="20" t="n">
        <f aca="false">D2131-B2131</f>
        <v>-2.47</v>
      </c>
      <c r="L2131" s="20" t="n">
        <f aca="false">B2131 - E2130</f>
        <v>-17.29</v>
      </c>
      <c r="M2131" s="20" t="n">
        <f aca="false">E2131 - E2130</f>
        <v>-4.26999999999998</v>
      </c>
      <c r="N2131" s="22" t="n">
        <f aca="false">(I2131 / B2131)</f>
        <v>0.0873825503355705</v>
      </c>
      <c r="O2131" s="22" t="n">
        <f aca="false">(J2131 / B2131)</f>
        <v>0.0923489932885905</v>
      </c>
      <c r="P2131" s="22" t="n">
        <f aca="false">K2131 / B2131</f>
        <v>-0.0165771812080537</v>
      </c>
      <c r="Q2131" s="22" t="n">
        <f aca="false">L2131/E2130</f>
        <v>-0.103974983462625</v>
      </c>
      <c r="R2131" s="22" t="n">
        <f aca="false">M2131 / E2130</f>
        <v>-0.0256780323531179</v>
      </c>
      <c r="S2131" s="23" t="str">
        <f aca="false">IF(N2131 &gt; 0, "UP", "DOWN")</f>
        <v>UP</v>
      </c>
      <c r="T2131" s="28" t="inlineStr">
        <f aca="false">O2131-N2131</f>
        <is>
          <t/>
        </is>
      </c>
      <c r="U2131" s="28" t="inlineStr">
        <f aca="false">P2131-N2131</f>
        <is>
          <t/>
        </is>
      </c>
      <c r="V2131" s="28" t="inlineStr">
        <f aca="false">O2131 + P2131</f>
        <is>
          <t/>
        </is>
      </c>
    </row>
    <row collapsed="false" customFormat="false" customHeight="true" hidden="false" ht="25" outlineLevel="0" r="2132">
      <c r="A2132" s="27" t="n">
        <v>39652</v>
      </c>
      <c r="B2132" s="20" t="n">
        <v>164.99</v>
      </c>
      <c r="C2132" s="20" t="n">
        <v>168.37</v>
      </c>
      <c r="D2132" s="20" t="n">
        <v>161.56</v>
      </c>
      <c r="E2132" s="20" t="n">
        <v>166.26</v>
      </c>
      <c r="F2132" s="20" t="n">
        <v>37920300</v>
      </c>
      <c r="G2132" s="20" t="n">
        <v>165.55</v>
      </c>
      <c r="I2132" s="20" t="n">
        <f aca="false">E2132-B2132</f>
        <v>1.26999999999998</v>
      </c>
      <c r="J2132" s="20" t="n">
        <f aca="false">C2132-B2132</f>
        <v>3.38</v>
      </c>
      <c r="K2132" s="20" t="n">
        <f aca="false">D2132-B2132</f>
        <v>-3.43000000000001</v>
      </c>
      <c r="L2132" s="20" t="n">
        <f aca="false">B2132 - E2131</f>
        <v>2.97</v>
      </c>
      <c r="M2132" s="20" t="n">
        <f aca="false">E2132 - E2131</f>
        <v>4.23999999999998</v>
      </c>
      <c r="N2132" s="22" t="n">
        <f aca="false">(I2132 / B2132)</f>
        <v>0.00769743620825494</v>
      </c>
      <c r="O2132" s="22" t="n">
        <f aca="false">(J2132 / B2132)</f>
        <v>0.0204860900660646</v>
      </c>
      <c r="P2132" s="22" t="n">
        <f aca="false">K2132 / B2132</f>
        <v>-0.020789138735681</v>
      </c>
      <c r="Q2132" s="22" t="n">
        <f aca="false">L2132/E2131</f>
        <v>0.0183310702382422</v>
      </c>
      <c r="R2132" s="22" t="n">
        <f aca="false">M2132 / E2131</f>
        <v>0.026169608690285</v>
      </c>
      <c r="S2132" s="23" t="str">
        <f aca="false">IF(N2132 &gt; 0, "UP", "DOWN")</f>
        <v>UP</v>
      </c>
      <c r="T2132" s="28" t="inlineStr">
        <f aca="false">O2132-N2132</f>
        <is>
          <t/>
        </is>
      </c>
      <c r="U2132" s="28" t="inlineStr">
        <f aca="false">P2132-N2132</f>
        <is>
          <t/>
        </is>
      </c>
      <c r="V2132" s="28" t="inlineStr">
        <f aca="false">O2132 + P2132</f>
        <is>
          <t/>
        </is>
      </c>
    </row>
    <row collapsed="false" customFormat="false" customHeight="true" hidden="false" ht="25" outlineLevel="0" r="2133">
      <c r="A2133" s="27" t="n">
        <v>39653</v>
      </c>
      <c r="B2133" s="20" t="n">
        <v>164.32</v>
      </c>
      <c r="C2133" s="20" t="n">
        <v>165.26</v>
      </c>
      <c r="D2133" s="20" t="n">
        <v>158.45</v>
      </c>
      <c r="E2133" s="20" t="n">
        <v>159.03</v>
      </c>
      <c r="F2133" s="20" t="n">
        <v>29986400</v>
      </c>
      <c r="G2133" s="20" t="n">
        <v>158.35</v>
      </c>
      <c r="I2133" s="20" t="n">
        <f aca="false">E2133-B2133</f>
        <v>-5.28999999999999</v>
      </c>
      <c r="J2133" s="20" t="n">
        <f aca="false">C2133-B2133</f>
        <v>0.939999999999998</v>
      </c>
      <c r="K2133" s="20" t="n">
        <f aca="false">D2133-B2133</f>
        <v>-5.87</v>
      </c>
      <c r="L2133" s="20" t="n">
        <f aca="false">B2133 - E2132</f>
        <v>-1.94</v>
      </c>
      <c r="M2133" s="20" t="n">
        <f aca="false">E2133 - E2132</f>
        <v>-7.22999999999999</v>
      </c>
      <c r="N2133" s="22" t="n">
        <f aca="false">(I2133 / B2133)</f>
        <v>-0.0321932814021421</v>
      </c>
      <c r="O2133" s="22" t="n">
        <f aca="false">(J2133 / B2133)</f>
        <v>0.00572054527750729</v>
      </c>
      <c r="P2133" s="22" t="n">
        <f aca="false">K2133 / B2133</f>
        <v>-0.0357229795520935</v>
      </c>
      <c r="Q2133" s="22" t="n">
        <f aca="false">L2133/E2132</f>
        <v>-0.0116684710694093</v>
      </c>
      <c r="R2133" s="22" t="n">
        <f aca="false">M2133 / E2132</f>
        <v>-0.0434861060988812</v>
      </c>
      <c r="S2133" s="23" t="str">
        <f aca="false">IF(N2133 &gt; 0, "UP", "DOWN")</f>
        <v>DOWN</v>
      </c>
      <c r="T2133" s="28" t="inlineStr">
        <f aca="false">O2133-N2133</f>
        <is>
          <t/>
        </is>
      </c>
      <c r="U2133" s="28" t="inlineStr">
        <f aca="false">P2133-N2133</f>
        <is>
          <t/>
        </is>
      </c>
      <c r="V2133" s="28" t="inlineStr">
        <f aca="false">O2133 + P2133</f>
        <is>
          <t/>
        </is>
      </c>
    </row>
    <row collapsed="false" customFormat="false" customHeight="true" hidden="false" ht="25" outlineLevel="0" r="2134">
      <c r="A2134" s="27" t="n">
        <v>39654</v>
      </c>
      <c r="B2134" s="20" t="n">
        <v>160.4</v>
      </c>
      <c r="C2134" s="20" t="n">
        <v>163</v>
      </c>
      <c r="D2134" s="20" t="n">
        <v>158.65</v>
      </c>
      <c r="E2134" s="20" t="n">
        <v>162.12</v>
      </c>
      <c r="F2134" s="20" t="n">
        <v>22629900</v>
      </c>
      <c r="G2134" s="20" t="n">
        <v>161.43</v>
      </c>
      <c r="I2134" s="20" t="n">
        <f aca="false">E2134-B2134</f>
        <v>1.72</v>
      </c>
      <c r="J2134" s="20" t="n">
        <f aca="false">C2134-B2134</f>
        <v>2.59999999999999</v>
      </c>
      <c r="K2134" s="20" t="n">
        <f aca="false">D2134-B2134</f>
        <v>-1.75</v>
      </c>
      <c r="L2134" s="20" t="n">
        <f aca="false">B2134 - E2133</f>
        <v>1.37</v>
      </c>
      <c r="M2134" s="20" t="n">
        <f aca="false">E2134 - E2133</f>
        <v>3.09</v>
      </c>
      <c r="N2134" s="22" t="n">
        <f aca="false">(I2134 / B2134)</f>
        <v>0.0107231920199501</v>
      </c>
      <c r="O2134" s="22" t="n">
        <f aca="false">(J2134 / B2134)</f>
        <v>0.0162094763092269</v>
      </c>
      <c r="P2134" s="22" t="n">
        <f aca="false">K2134 / B2134</f>
        <v>-0.0109102244389027</v>
      </c>
      <c r="Q2134" s="22" t="n">
        <f aca="false">L2134/E2133</f>
        <v>0.00861472678111051</v>
      </c>
      <c r="R2134" s="22" t="n">
        <f aca="false">M2134 / E2133</f>
        <v>0.0194302961705339</v>
      </c>
      <c r="S2134" s="23" t="str">
        <f aca="false">IF(N2134 &gt; 0, "UP", "DOWN")</f>
        <v>UP</v>
      </c>
      <c r="T2134" s="28" t="inlineStr">
        <f aca="false">O2134-N2134</f>
        <is>
          <t/>
        </is>
      </c>
      <c r="U2134" s="28" t="inlineStr">
        <f aca="false">P2134-N2134</f>
        <is>
          <t/>
        </is>
      </c>
      <c r="V2134" s="28" t="inlineStr">
        <f aca="false">O2134 + P2134</f>
        <is>
          <t/>
        </is>
      </c>
    </row>
    <row collapsed="false" customFormat="false" customHeight="true" hidden="false" ht="25" outlineLevel="0" r="2135">
      <c r="A2135" s="27" t="n">
        <v>39657</v>
      </c>
      <c r="B2135" s="20" t="n">
        <v>162.34</v>
      </c>
      <c r="C2135" s="20" t="n">
        <v>162.47</v>
      </c>
      <c r="D2135" s="20" t="n">
        <v>154.02</v>
      </c>
      <c r="E2135" s="20" t="n">
        <v>154.4</v>
      </c>
      <c r="F2135" s="20" t="n">
        <v>27882600</v>
      </c>
      <c r="G2135" s="20" t="n">
        <v>153.74</v>
      </c>
      <c r="I2135" s="20" t="n">
        <f aca="false">E2135-B2135</f>
        <v>-7.94</v>
      </c>
      <c r="J2135" s="20" t="n">
        <f aca="false">C2135-B2135</f>
        <v>0.129999999999995</v>
      </c>
      <c r="K2135" s="20" t="n">
        <f aca="false">D2135-B2135</f>
        <v>-8.31999999999999</v>
      </c>
      <c r="L2135" s="20" t="n">
        <f aca="false">B2135 - E2134</f>
        <v>0.219999999999999</v>
      </c>
      <c r="M2135" s="20" t="n">
        <f aca="false">E2135 - E2134</f>
        <v>-7.72</v>
      </c>
      <c r="N2135" s="22" t="n">
        <f aca="false">(I2135 / B2135)</f>
        <v>-0.0489096957003819</v>
      </c>
      <c r="O2135" s="22" t="n">
        <f aca="false">(J2135 / B2135)</f>
        <v>0.000800788468646023</v>
      </c>
      <c r="P2135" s="22" t="n">
        <f aca="false">K2135 / B2135</f>
        <v>-0.0512504619933473</v>
      </c>
      <c r="Q2135" s="22" t="n">
        <f aca="false">L2135/E2134</f>
        <v>0.00135701949173451</v>
      </c>
      <c r="R2135" s="22" t="n">
        <f aca="false">M2135 / E2134</f>
        <v>-0.0476190476190476</v>
      </c>
      <c r="S2135" s="23" t="str">
        <f aca="false">IF(N2135 &gt; 0, "UP", "DOWN")</f>
        <v>DOWN</v>
      </c>
      <c r="T2135" s="28" t="inlineStr">
        <f aca="false">O2135-N2135</f>
        <is>
          <t/>
        </is>
      </c>
      <c r="U2135" s="28" t="inlineStr">
        <f aca="false">P2135-N2135</f>
        <is>
          <t/>
        </is>
      </c>
      <c r="V2135" s="28" t="inlineStr">
        <f aca="false">O2135 + P2135</f>
        <is>
          <t/>
        </is>
      </c>
    </row>
    <row collapsed="false" customFormat="false" customHeight="true" hidden="false" ht="25" outlineLevel="0" r="2136">
      <c r="A2136" s="27" t="n">
        <v>39658</v>
      </c>
      <c r="B2136" s="20" t="n">
        <v>155.41</v>
      </c>
      <c r="C2136" s="20" t="n">
        <v>159.45</v>
      </c>
      <c r="D2136" s="20" t="n">
        <v>153.65</v>
      </c>
      <c r="E2136" s="20" t="n">
        <v>157.08</v>
      </c>
      <c r="F2136" s="20" t="n">
        <v>24431100</v>
      </c>
      <c r="G2136" s="20" t="n">
        <v>156.41</v>
      </c>
      <c r="I2136" s="20" t="n">
        <f aca="false">E2136-B2136</f>
        <v>1.67000000000002</v>
      </c>
      <c r="J2136" s="20" t="n">
        <f aca="false">C2136-B2136</f>
        <v>4.03999999999999</v>
      </c>
      <c r="K2136" s="20" t="n">
        <f aca="false">D2136-B2136</f>
        <v>-1.75999999999999</v>
      </c>
      <c r="L2136" s="20" t="n">
        <f aca="false">B2136 - E2135</f>
        <v>1.00999999999999</v>
      </c>
      <c r="M2136" s="20" t="n">
        <f aca="false">E2136 - E2135</f>
        <v>2.68000000000001</v>
      </c>
      <c r="N2136" s="22" t="n">
        <f aca="false">(I2136 / B2136)</f>
        <v>0.0107457692555178</v>
      </c>
      <c r="O2136" s="22" t="n">
        <f aca="false">(J2136 / B2136)</f>
        <v>0.0259957531690367</v>
      </c>
      <c r="P2136" s="22" t="n">
        <f aca="false">K2136 / B2136</f>
        <v>-0.0113248825686892</v>
      </c>
      <c r="Q2136" s="22" t="n">
        <f aca="false">L2136/E2135</f>
        <v>0.00654145077720201</v>
      </c>
      <c r="R2136" s="22" t="n">
        <f aca="false">M2136 / E2135</f>
        <v>0.0173575129533679</v>
      </c>
      <c r="S2136" s="23" t="str">
        <f aca="false">IF(N2136 &gt; 0, "UP", "DOWN")</f>
        <v>UP</v>
      </c>
      <c r="T2136" s="28" t="inlineStr">
        <f aca="false">O2136-N2136</f>
        <is>
          <t/>
        </is>
      </c>
      <c r="U2136" s="28" t="inlineStr">
        <f aca="false">P2136-N2136</f>
        <is>
          <t/>
        </is>
      </c>
      <c r="V2136" s="28" t="inlineStr">
        <f aca="false">O2136 + P2136</f>
        <is>
          <t/>
        </is>
      </c>
    </row>
    <row collapsed="false" customFormat="false" customHeight="true" hidden="false" ht="25" outlineLevel="0" r="2137">
      <c r="A2137" s="27" t="n">
        <v>39659</v>
      </c>
      <c r="B2137" s="20" t="n">
        <v>157.78</v>
      </c>
      <c r="C2137" s="20" t="n">
        <v>160.49</v>
      </c>
      <c r="D2137" s="20" t="n">
        <v>156.08</v>
      </c>
      <c r="E2137" s="20" t="n">
        <v>159.88</v>
      </c>
      <c r="F2137" s="20" t="n">
        <v>25899400</v>
      </c>
      <c r="G2137" s="20" t="n">
        <v>159.2</v>
      </c>
      <c r="I2137" s="20" t="n">
        <f aca="false">E2137-B2137</f>
        <v>2.09999999999999</v>
      </c>
      <c r="J2137" s="20" t="n">
        <f aca="false">C2137-B2137</f>
        <v>2.71000000000001</v>
      </c>
      <c r="K2137" s="20" t="n">
        <f aca="false">D2137-B2137</f>
        <v>-1.69999999999999</v>
      </c>
      <c r="L2137" s="20" t="n">
        <f aca="false">B2137 - E2136</f>
        <v>0.699999999999989</v>
      </c>
      <c r="M2137" s="20" t="n">
        <f aca="false">E2137 - E2136</f>
        <v>2.79999999999998</v>
      </c>
      <c r="N2137" s="22" t="n">
        <f aca="false">(I2137 / B2137)</f>
        <v>0.0133096716947648</v>
      </c>
      <c r="O2137" s="22" t="n">
        <f aca="false">(J2137 / B2137)</f>
        <v>0.017175814425149</v>
      </c>
      <c r="P2137" s="22" t="n">
        <f aca="false">K2137 / B2137</f>
        <v>-0.0107744961338572</v>
      </c>
      <c r="Q2137" s="22" t="n">
        <f aca="false">L2137/E2136</f>
        <v>0.00445632798573968</v>
      </c>
      <c r="R2137" s="22" t="n">
        <f aca="false">M2137 / E2136</f>
        <v>0.0178253119429589</v>
      </c>
      <c r="S2137" s="23" t="str">
        <f aca="false">IF(N2137 &gt; 0, "UP", "DOWN")</f>
        <v>UP</v>
      </c>
      <c r="T2137" s="28" t="inlineStr">
        <f aca="false">O2137-N2137</f>
        <is>
          <t/>
        </is>
      </c>
      <c r="U2137" s="28" t="inlineStr">
        <f aca="false">P2137-N2137</f>
        <is>
          <t/>
        </is>
      </c>
      <c r="V2137" s="28" t="inlineStr">
        <f aca="false">O2137 + P2137</f>
        <is>
          <t/>
        </is>
      </c>
    </row>
    <row collapsed="false" customFormat="false" customHeight="true" hidden="false" ht="25" outlineLevel="0" r="2138">
      <c r="A2138" s="27" t="n">
        <v>39660</v>
      </c>
      <c r="B2138" s="20" t="n">
        <v>157.54</v>
      </c>
      <c r="C2138" s="20" t="n">
        <v>162.2</v>
      </c>
      <c r="D2138" s="20" t="n">
        <v>156.98</v>
      </c>
      <c r="E2138" s="20" t="n">
        <v>158.95</v>
      </c>
      <c r="F2138" s="20" t="n">
        <v>22767800</v>
      </c>
      <c r="G2138" s="20" t="n">
        <v>158.27</v>
      </c>
      <c r="I2138" s="20" t="n">
        <f aca="false">E2138-B2138</f>
        <v>1.41</v>
      </c>
      <c r="J2138" s="20" t="n">
        <f aca="false">C2138-B2138</f>
        <v>4.66</v>
      </c>
      <c r="K2138" s="20" t="n">
        <f aca="false">D2138-B2138</f>
        <v>-0.560000000000002</v>
      </c>
      <c r="L2138" s="20" t="n">
        <f aca="false">B2138 - E2137</f>
        <v>-2.34</v>
      </c>
      <c r="M2138" s="20" t="n">
        <f aca="false">E2138 - E2137</f>
        <v>-0.930000000000007</v>
      </c>
      <c r="N2138" s="22" t="n">
        <f aca="false">(I2138 / B2138)</f>
        <v>0.00895010790910243</v>
      </c>
      <c r="O2138" s="22" t="n">
        <f aca="false">(J2138 / B2138)</f>
        <v>0.0295797892598705</v>
      </c>
      <c r="P2138" s="22" t="n">
        <f aca="false">K2138 / B2138</f>
        <v>-0.0035546527865939</v>
      </c>
      <c r="Q2138" s="22" t="n">
        <f aca="false">L2138/E2137</f>
        <v>-0.0146359769827371</v>
      </c>
      <c r="R2138" s="22" t="n">
        <f aca="false">M2138 / E2137</f>
        <v>-0.00581686264698528</v>
      </c>
      <c r="S2138" s="23" t="str">
        <f aca="false">IF(N2138 &gt; 0, "UP", "DOWN")</f>
        <v>UP</v>
      </c>
      <c r="T2138" s="28" t="inlineStr">
        <f aca="false">O2138-N2138</f>
        <is>
          <t/>
        </is>
      </c>
      <c r="U2138" s="28" t="inlineStr">
        <f aca="false">P2138-N2138</f>
        <is>
          <t/>
        </is>
      </c>
      <c r="V2138" s="28" t="inlineStr">
        <f aca="false">O2138 + P2138</f>
        <is>
          <t/>
        </is>
      </c>
    </row>
    <row collapsed="false" customFormat="false" customHeight="true" hidden="false" ht="25" outlineLevel="0" r="2139">
      <c r="A2139" s="27" t="n">
        <v>39661</v>
      </c>
      <c r="B2139" s="20" t="n">
        <v>159.9</v>
      </c>
      <c r="C2139" s="20" t="n">
        <v>159.99</v>
      </c>
      <c r="D2139" s="20" t="n">
        <v>155.75</v>
      </c>
      <c r="E2139" s="20" t="n">
        <v>156.66</v>
      </c>
      <c r="F2139" s="20" t="n">
        <v>19451400</v>
      </c>
      <c r="G2139" s="20" t="n">
        <v>155.99</v>
      </c>
      <c r="I2139" s="20" t="n">
        <f aca="false">E2139-B2139</f>
        <v>-3.24000000000001</v>
      </c>
      <c r="J2139" s="20" t="n">
        <f aca="false">C2139-B2139</f>
        <v>0.0900000000000034</v>
      </c>
      <c r="K2139" s="20" t="n">
        <f aca="false">D2139-B2139</f>
        <v>-4.15000000000001</v>
      </c>
      <c r="L2139" s="20" t="n">
        <f aca="false">B2139 - E2138</f>
        <v>0.950000000000017</v>
      </c>
      <c r="M2139" s="20" t="n">
        <f aca="false">E2139 - E2138</f>
        <v>-2.28999999999999</v>
      </c>
      <c r="N2139" s="22" t="n">
        <f aca="false">(I2139 / B2139)</f>
        <v>-0.0202626641651032</v>
      </c>
      <c r="O2139" s="22" t="n">
        <f aca="false">(J2139 / B2139)</f>
        <v>0.000562851782363999</v>
      </c>
      <c r="P2139" s="22" t="n">
        <f aca="false">K2139 / B2139</f>
        <v>-0.0259537210756723</v>
      </c>
      <c r="Q2139" s="22" t="n">
        <f aca="false">L2139/E2138</f>
        <v>0.00597672223969813</v>
      </c>
      <c r="R2139" s="22" t="n">
        <f aca="false">M2139 / E2138</f>
        <v>-0.0144070462409562</v>
      </c>
      <c r="S2139" s="23" t="str">
        <f aca="false">IF(N2139 &gt; 0, "UP", "DOWN")</f>
        <v>DOWN</v>
      </c>
      <c r="T2139" s="28" t="inlineStr">
        <f aca="false">O2139-N2139</f>
        <is>
          <t/>
        </is>
      </c>
      <c r="U2139" s="28" t="inlineStr">
        <f aca="false">P2139-N2139</f>
        <is>
          <t/>
        </is>
      </c>
      <c r="V2139" s="28" t="inlineStr">
        <f aca="false">O2139 + P2139</f>
        <is>
          <t/>
        </is>
      </c>
    </row>
    <row collapsed="false" customFormat="false" customHeight="true" hidden="false" ht="25" outlineLevel="0" r="2140">
      <c r="A2140" s="27" t="n">
        <v>39664</v>
      </c>
      <c r="B2140" s="20" t="n">
        <v>156.6</v>
      </c>
      <c r="C2140" s="20" t="n">
        <v>157.9</v>
      </c>
      <c r="D2140" s="20" t="n">
        <v>152.91</v>
      </c>
      <c r="E2140" s="20" t="n">
        <v>153.23</v>
      </c>
      <c r="F2140" s="20" t="n">
        <v>21161700</v>
      </c>
      <c r="G2140" s="20" t="n">
        <v>152.57</v>
      </c>
      <c r="I2140" s="20" t="n">
        <f aca="false">E2140-B2140</f>
        <v>-3.37</v>
      </c>
      <c r="J2140" s="20" t="n">
        <f aca="false">C2140-B2140</f>
        <v>1.30000000000001</v>
      </c>
      <c r="K2140" s="20" t="n">
        <f aca="false">D2140-B2140</f>
        <v>-3.69</v>
      </c>
      <c r="L2140" s="20" t="n">
        <f aca="false">B2140 - E2139</f>
        <v>-0.0600000000000023</v>
      </c>
      <c r="M2140" s="20" t="n">
        <f aca="false">E2140 - E2139</f>
        <v>-3.43000000000001</v>
      </c>
      <c r="N2140" s="22" t="n">
        <f aca="false">(I2140 / B2140)</f>
        <v>-0.0215197956577267</v>
      </c>
      <c r="O2140" s="22" t="n">
        <f aca="false">(J2140 / B2140)</f>
        <v>0.00830140485312906</v>
      </c>
      <c r="P2140" s="22" t="n">
        <f aca="false">K2140 / B2140</f>
        <v>-0.0235632183908046</v>
      </c>
      <c r="Q2140" s="22" t="n">
        <f aca="false">L2140/E2139</f>
        <v>-0.000382995021064741</v>
      </c>
      <c r="R2140" s="22" t="n">
        <f aca="false">M2140 / E2139</f>
        <v>-0.0218945487042002</v>
      </c>
      <c r="S2140" s="23" t="str">
        <f aca="false">IF(N2140 &gt; 0, "UP", "DOWN")</f>
        <v>DOWN</v>
      </c>
      <c r="T2140" s="28" t="inlineStr">
        <f aca="false">O2140-N2140</f>
        <is>
          <t/>
        </is>
      </c>
      <c r="U2140" s="28" t="inlineStr">
        <f aca="false">P2140-N2140</f>
        <is>
          <t/>
        </is>
      </c>
      <c r="V2140" s="28" t="inlineStr">
        <f aca="false">O2140 + P2140</f>
        <is>
          <t/>
        </is>
      </c>
    </row>
    <row collapsed="false" customFormat="false" customHeight="true" hidden="false" ht="25" outlineLevel="0" r="2141">
      <c r="A2141" s="27" t="n">
        <v>39665</v>
      </c>
      <c r="B2141" s="20" t="n">
        <v>155.42</v>
      </c>
      <c r="C2141" s="20" t="n">
        <v>160.8</v>
      </c>
      <c r="D2141" s="20" t="n">
        <v>154.82</v>
      </c>
      <c r="E2141" s="20" t="n">
        <v>160.64</v>
      </c>
      <c r="F2141" s="20" t="n">
        <v>24584700</v>
      </c>
      <c r="G2141" s="20" t="n">
        <v>159.95</v>
      </c>
      <c r="I2141" s="20" t="n">
        <f aca="false">E2141-B2141</f>
        <v>5.22</v>
      </c>
      <c r="J2141" s="20" t="n">
        <f aca="false">C2141-B2141</f>
        <v>5.38000000000002</v>
      </c>
      <c r="K2141" s="20" t="n">
        <f aca="false">D2141-B2141</f>
        <v>-0.599999999999994</v>
      </c>
      <c r="L2141" s="20" t="n">
        <f aca="false">B2141 - E2140</f>
        <v>2.19</v>
      </c>
      <c r="M2141" s="20" t="n">
        <f aca="false">E2141 - E2140</f>
        <v>7.41</v>
      </c>
      <c r="N2141" s="22" t="n">
        <f aca="false">(I2141 / B2141)</f>
        <v>0.0335864110153133</v>
      </c>
      <c r="O2141" s="22" t="n">
        <f aca="false">(J2141 / B2141)</f>
        <v>0.0346158795521813</v>
      </c>
      <c r="P2141" s="22" t="n">
        <f aca="false">K2141 / B2141</f>
        <v>-0.00386050701325437</v>
      </c>
      <c r="Q2141" s="22" t="n">
        <f aca="false">L2141/E2140</f>
        <v>0.0142922404228937</v>
      </c>
      <c r="R2141" s="22" t="n">
        <f aca="false">M2141 / E2140</f>
        <v>0.04835867649938</v>
      </c>
      <c r="S2141" s="23" t="str">
        <f aca="false">IF(N2141 &gt; 0, "UP", "DOWN")</f>
        <v>UP</v>
      </c>
      <c r="T2141" s="28" t="inlineStr">
        <f aca="false">O2141-N2141</f>
        <is>
          <t/>
        </is>
      </c>
      <c r="U2141" s="28" t="inlineStr">
        <f aca="false">P2141-N2141</f>
        <is>
          <t/>
        </is>
      </c>
      <c r="V2141" s="28" t="inlineStr">
        <f aca="false">O2141 + P2141</f>
        <is>
          <t/>
        </is>
      </c>
    </row>
    <row collapsed="false" customFormat="false" customHeight="true" hidden="false" ht="25" outlineLevel="0" r="2142">
      <c r="A2142" s="27" t="n">
        <v>39666</v>
      </c>
      <c r="B2142" s="20" t="n">
        <v>159.97</v>
      </c>
      <c r="C2142" s="20" t="n">
        <v>167.4</v>
      </c>
      <c r="D2142" s="20" t="n">
        <v>158</v>
      </c>
      <c r="E2142" s="20" t="n">
        <v>164.19</v>
      </c>
      <c r="F2142" s="20" t="n">
        <v>28264600</v>
      </c>
      <c r="G2142" s="20" t="n">
        <v>163.49</v>
      </c>
      <c r="I2142" s="20" t="n">
        <f aca="false">E2142-B2142</f>
        <v>4.22</v>
      </c>
      <c r="J2142" s="20" t="n">
        <f aca="false">C2142-B2142</f>
        <v>7.43000000000001</v>
      </c>
      <c r="K2142" s="20" t="n">
        <f aca="false">D2142-B2142</f>
        <v>-1.97</v>
      </c>
      <c r="L2142" s="20" t="n">
        <f aca="false">B2142 - E2141</f>
        <v>-0.669999999999988</v>
      </c>
      <c r="M2142" s="20" t="n">
        <f aca="false">E2142 - E2141</f>
        <v>3.55000000000001</v>
      </c>
      <c r="N2142" s="22" t="n">
        <f aca="false">(I2142 / B2142)</f>
        <v>0.02637994623992</v>
      </c>
      <c r="O2142" s="22" t="n">
        <f aca="false">(J2142 / B2142)</f>
        <v>0.0464462086641246</v>
      </c>
      <c r="P2142" s="22" t="n">
        <f aca="false">K2142 / B2142</f>
        <v>-0.0123148090266925</v>
      </c>
      <c r="Q2142" s="22" t="n">
        <f aca="false">L2142/E2141</f>
        <v>-0.00417081673306765</v>
      </c>
      <c r="R2142" s="22" t="n">
        <f aca="false">M2142 / E2141</f>
        <v>0.0220991035856574</v>
      </c>
      <c r="S2142" s="23" t="str">
        <f aca="false">IF(N2142 &gt; 0, "UP", "DOWN")</f>
        <v>UP</v>
      </c>
      <c r="T2142" s="28" t="inlineStr">
        <f aca="false">O2142-N2142</f>
        <is>
          <t/>
        </is>
      </c>
      <c r="U2142" s="28" t="inlineStr">
        <f aca="false">P2142-N2142</f>
        <is>
          <t/>
        </is>
      </c>
      <c r="V2142" s="28" t="inlineStr">
        <f aca="false">O2142 + P2142</f>
        <is>
          <t/>
        </is>
      </c>
    </row>
    <row collapsed="false" customFormat="false" customHeight="true" hidden="false" ht="25" outlineLevel="0" r="2143">
      <c r="A2143" s="27" t="n">
        <v>39667</v>
      </c>
      <c r="B2143" s="20" t="n">
        <v>162.71</v>
      </c>
      <c r="C2143" s="20" t="n">
        <v>166.15</v>
      </c>
      <c r="D2143" s="20" t="n">
        <v>161.5</v>
      </c>
      <c r="E2143" s="20" t="n">
        <v>163.57</v>
      </c>
      <c r="F2143" s="20" t="n">
        <v>24013300</v>
      </c>
      <c r="G2143" s="20" t="n">
        <v>162.87</v>
      </c>
      <c r="I2143" s="20" t="n">
        <f aca="false">E2143-B2143</f>
        <v>0.859999999999985</v>
      </c>
      <c r="J2143" s="20" t="n">
        <f aca="false">C2143-B2143</f>
        <v>3.44</v>
      </c>
      <c r="K2143" s="20" t="n">
        <f aca="false">D2143-B2143</f>
        <v>-1.21000000000001</v>
      </c>
      <c r="L2143" s="20" t="n">
        <f aca="false">B2143 - E2142</f>
        <v>-1.47999999999999</v>
      </c>
      <c r="M2143" s="20" t="n">
        <f aca="false">E2143 - E2142</f>
        <v>-0.620000000000005</v>
      </c>
      <c r="N2143" s="22" t="n">
        <f aca="false">(I2143 / B2143)</f>
        <v>0.0052854772294265</v>
      </c>
      <c r="O2143" s="22" t="n">
        <f aca="false">(J2143 / B2143)</f>
        <v>0.0211419089177063</v>
      </c>
      <c r="P2143" s="22" t="n">
        <f aca="false">K2143 / B2143</f>
        <v>-0.00743654354372815</v>
      </c>
      <c r="Q2143" s="22" t="n">
        <f aca="false">L2143/E2142</f>
        <v>-0.00901394725622748</v>
      </c>
      <c r="R2143" s="22" t="n">
        <f aca="false">M2143 / E2142</f>
        <v>-0.00377611303977102</v>
      </c>
      <c r="S2143" s="23" t="str">
        <f aca="false">IF(N2143 &gt; 0, "UP", "DOWN")</f>
        <v>UP</v>
      </c>
      <c r="T2143" s="28" t="inlineStr">
        <f aca="false">O2143-N2143</f>
        <is>
          <t/>
        </is>
      </c>
      <c r="U2143" s="28" t="inlineStr">
        <f aca="false">P2143-N2143</f>
        <is>
          <t/>
        </is>
      </c>
      <c r="V2143" s="28" t="inlineStr">
        <f aca="false">O2143 + P2143</f>
        <is>
          <t/>
        </is>
      </c>
    </row>
    <row collapsed="false" customFormat="false" customHeight="true" hidden="false" ht="25" outlineLevel="0" r="2144">
      <c r="A2144" s="27" t="n">
        <v>39668</v>
      </c>
      <c r="B2144" s="20" t="n">
        <v>163.86</v>
      </c>
      <c r="C2144" s="20" t="n">
        <v>169.65</v>
      </c>
      <c r="D2144" s="20" t="n">
        <v>163.75</v>
      </c>
      <c r="E2144" s="20" t="n">
        <v>169.55</v>
      </c>
      <c r="F2144" s="20" t="n">
        <v>25499900</v>
      </c>
      <c r="G2144" s="20" t="n">
        <v>168.83</v>
      </c>
      <c r="I2144" s="20" t="n">
        <f aca="false">E2144-B2144</f>
        <v>5.69</v>
      </c>
      <c r="J2144" s="20" t="n">
        <f aca="false">C2144-B2144</f>
        <v>5.78999999999999</v>
      </c>
      <c r="K2144" s="20" t="n">
        <f aca="false">D2144-B2144</f>
        <v>-0.110000000000014</v>
      </c>
      <c r="L2144" s="20" t="n">
        <f aca="false">B2144 - E2143</f>
        <v>0.29000000000002</v>
      </c>
      <c r="M2144" s="20" t="n">
        <f aca="false">E2144 - E2143</f>
        <v>5.98000000000002</v>
      </c>
      <c r="N2144" s="22" t="n">
        <f aca="false">(I2144 / B2144)</f>
        <v>0.0347247650433297</v>
      </c>
      <c r="O2144" s="22" t="n">
        <f aca="false">(J2144 / B2144)</f>
        <v>0.0353350421091175</v>
      </c>
      <c r="P2144" s="22" t="n">
        <f aca="false">K2144 / B2144</f>
        <v>-0.000671304772366738</v>
      </c>
      <c r="Q2144" s="22" t="n">
        <f aca="false">L2144/E2143</f>
        <v>0.00177294124839531</v>
      </c>
      <c r="R2144" s="22" t="n">
        <f aca="false">M2144 / E2143</f>
        <v>0.0365592712600111</v>
      </c>
      <c r="S2144" s="23" t="str">
        <f aca="false">IF(N2144 &gt; 0, "UP", "DOWN")</f>
        <v>UP</v>
      </c>
      <c r="T2144" s="28" t="inlineStr">
        <f aca="false">O2144-N2144</f>
        <is>
          <t/>
        </is>
      </c>
      <c r="U2144" s="28" t="inlineStr">
        <f aca="false">P2144-N2144</f>
        <is>
          <t/>
        </is>
      </c>
      <c r="V2144" s="28" t="inlineStr">
        <f aca="false">O2144 + P2144</f>
        <is>
          <t/>
        </is>
      </c>
    </row>
    <row collapsed="false" customFormat="false" customHeight="true" hidden="false" ht="25" outlineLevel="0" r="2145">
      <c r="A2145" s="27" t="n">
        <v>39671</v>
      </c>
      <c r="B2145" s="20" t="n">
        <v>170.07</v>
      </c>
      <c r="C2145" s="20" t="n">
        <v>176.5</v>
      </c>
      <c r="D2145" s="20" t="n">
        <v>169.67</v>
      </c>
      <c r="E2145" s="20" t="n">
        <v>173.56</v>
      </c>
      <c r="F2145" s="20" t="n">
        <v>31832300</v>
      </c>
      <c r="G2145" s="20" t="n">
        <v>172.82</v>
      </c>
      <c r="I2145" s="20" t="n">
        <f aca="false">E2145-B2145</f>
        <v>3.49000000000001</v>
      </c>
      <c r="J2145" s="20" t="n">
        <f aca="false">C2145-B2145</f>
        <v>6.43000000000001</v>
      </c>
      <c r="K2145" s="20" t="n">
        <f aca="false">D2145-B2145</f>
        <v>-0.400000000000006</v>
      </c>
      <c r="L2145" s="20" t="n">
        <f aca="false">B2145 - E2144</f>
        <v>0.519999999999982</v>
      </c>
      <c r="M2145" s="20" t="n">
        <f aca="false">E2145 - E2144</f>
        <v>4.00999999999999</v>
      </c>
      <c r="N2145" s="22" t="n">
        <f aca="false">(I2145 / B2145)</f>
        <v>0.0205209619568414</v>
      </c>
      <c r="O2145" s="22" t="n">
        <f aca="false">(J2145 / B2145)</f>
        <v>0.0378079614276475</v>
      </c>
      <c r="P2145" s="22" t="n">
        <f aca="false">K2145 / B2145</f>
        <v>-0.00235197271711651</v>
      </c>
      <c r="Q2145" s="22" t="n">
        <f aca="false">L2145/E2144</f>
        <v>0.00306694190504265</v>
      </c>
      <c r="R2145" s="22" t="n">
        <f aca="false">M2145 / E2144</f>
        <v>0.0236508404600412</v>
      </c>
      <c r="S2145" s="23" t="str">
        <f aca="false">IF(N2145 &gt; 0, "UP", "DOWN")</f>
        <v>UP</v>
      </c>
      <c r="T2145" s="28" t="inlineStr">
        <f aca="false">O2145-N2145</f>
        <is>
          <t/>
        </is>
      </c>
      <c r="U2145" s="28" t="inlineStr">
        <f aca="false">P2145-N2145</f>
        <is>
          <t/>
        </is>
      </c>
      <c r="V2145" s="28" t="inlineStr">
        <f aca="false">O2145 + P2145</f>
        <is>
          <t/>
        </is>
      </c>
    </row>
    <row collapsed="false" customFormat="false" customHeight="true" hidden="false" ht="25" outlineLevel="0" r="2146">
      <c r="A2146" s="27" t="n">
        <v>39672</v>
      </c>
      <c r="B2146" s="20" t="n">
        <v>173.52</v>
      </c>
      <c r="C2146" s="20" t="n">
        <v>179.29</v>
      </c>
      <c r="D2146" s="20" t="n">
        <v>173.51</v>
      </c>
      <c r="E2146" s="20" t="n">
        <v>176.73</v>
      </c>
      <c r="F2146" s="20" t="n">
        <v>29867100</v>
      </c>
      <c r="G2146" s="20" t="n">
        <v>175.97</v>
      </c>
      <c r="I2146" s="20" t="n">
        <f aca="false">E2146-B2146</f>
        <v>3.20999999999998</v>
      </c>
      <c r="J2146" s="20" t="n">
        <f aca="false">C2146-B2146</f>
        <v>5.76999999999998</v>
      </c>
      <c r="K2146" s="20" t="n">
        <f aca="false">D2146-B2146</f>
        <v>-0.0100000000000193</v>
      </c>
      <c r="L2146" s="20" t="n">
        <f aca="false">B2146 - E2145</f>
        <v>-0.039999999999992</v>
      </c>
      <c r="M2146" s="20" t="n">
        <f aca="false">E2146 - E2145</f>
        <v>3.16999999999999</v>
      </c>
      <c r="N2146" s="22" t="n">
        <f aca="false">(I2146 / B2146)</f>
        <v>0.0184993084370677</v>
      </c>
      <c r="O2146" s="22" t="n">
        <f aca="false">(J2146 / B2146)</f>
        <v>0.0332526509912401</v>
      </c>
      <c r="P2146" s="22" t="n">
        <f aca="false">K2146 / B2146</f>
        <v>-5.76302443523474E-005</v>
      </c>
      <c r="Q2146" s="22" t="n">
        <f aca="false">L2146/E2145</f>
        <v>-0.000230467849734916</v>
      </c>
      <c r="R2146" s="22" t="n">
        <f aca="false">M2146 / E2145</f>
        <v>0.0182645770914957</v>
      </c>
      <c r="S2146" s="23" t="str">
        <f aca="false">IF(N2146 &gt; 0, "UP", "DOWN")</f>
        <v>UP</v>
      </c>
      <c r="T2146" s="28" t="inlineStr">
        <f aca="false">O2146-N2146</f>
        <is>
          <t/>
        </is>
      </c>
      <c r="U2146" s="28" t="inlineStr">
        <f aca="false">P2146-N2146</f>
        <is>
          <t/>
        </is>
      </c>
      <c r="V2146" s="28" t="inlineStr">
        <f aca="false">O2146 + P2146</f>
        <is>
          <t/>
        </is>
      </c>
    </row>
    <row collapsed="false" customFormat="false" customHeight="true" hidden="false" ht="25" outlineLevel="0" r="2147">
      <c r="A2147" s="27" t="n">
        <v>39673</v>
      </c>
      <c r="B2147" s="20" t="n">
        <v>177.98</v>
      </c>
      <c r="C2147" s="20" t="n">
        <v>180</v>
      </c>
      <c r="D2147" s="20" t="n">
        <v>175.9</v>
      </c>
      <c r="E2147" s="20" t="n">
        <v>179.3</v>
      </c>
      <c r="F2147" s="20" t="n">
        <v>30083800</v>
      </c>
      <c r="G2147" s="20" t="n">
        <v>178.53</v>
      </c>
      <c r="I2147" s="20" t="n">
        <f aca="false">E2147-B2147</f>
        <v>1.32000000000002</v>
      </c>
      <c r="J2147" s="20" t="n">
        <f aca="false">C2147-B2147</f>
        <v>2.02000000000001</v>
      </c>
      <c r="K2147" s="20" t="n">
        <f aca="false">D2147-B2147</f>
        <v>-2.07999999999998</v>
      </c>
      <c r="L2147" s="20" t="n">
        <f aca="false">B2147 - E2146</f>
        <v>1.25</v>
      </c>
      <c r="M2147" s="20" t="n">
        <f aca="false">E2147 - E2146</f>
        <v>2.57000000000002</v>
      </c>
      <c r="N2147" s="22" t="n">
        <f aca="false">(I2147 / B2147)</f>
        <v>0.00741656365883819</v>
      </c>
      <c r="O2147" s="22" t="n">
        <f aca="false">(J2147 / B2147)</f>
        <v>0.0113495898415553</v>
      </c>
      <c r="P2147" s="22" t="n">
        <f aca="false">K2147 / B2147</f>
        <v>-0.0116867063715023</v>
      </c>
      <c r="Q2147" s="22" t="n">
        <f aca="false">L2147/E2146</f>
        <v>0.00707293611724099</v>
      </c>
      <c r="R2147" s="22" t="n">
        <f aca="false">M2147 / E2146</f>
        <v>0.0145419566570476</v>
      </c>
      <c r="S2147" s="23" t="str">
        <f aca="false">IF(N2147 &gt; 0, "UP", "DOWN")</f>
        <v>UP</v>
      </c>
      <c r="T2147" s="28" t="inlineStr">
        <f aca="false">O2147-N2147</f>
        <is>
          <t/>
        </is>
      </c>
      <c r="U2147" s="28" t="inlineStr">
        <f aca="false">P2147-N2147</f>
        <is>
          <t/>
        </is>
      </c>
      <c r="V2147" s="28" t="inlineStr">
        <f aca="false">O2147 + P2147</f>
        <is>
          <t/>
        </is>
      </c>
    </row>
    <row collapsed="false" customFormat="false" customHeight="true" hidden="false" ht="25" outlineLevel="0" r="2148">
      <c r="A2148" s="27" t="n">
        <v>39674</v>
      </c>
      <c r="B2148" s="20" t="n">
        <v>178.33</v>
      </c>
      <c r="C2148" s="20" t="n">
        <v>180.45</v>
      </c>
      <c r="D2148" s="20" t="n">
        <v>177.84</v>
      </c>
      <c r="E2148" s="20" t="n">
        <v>179.32</v>
      </c>
      <c r="F2148" s="20" t="n">
        <v>25403600</v>
      </c>
      <c r="G2148" s="20" t="n">
        <v>178.55</v>
      </c>
      <c r="I2148" s="20" t="n">
        <f aca="false">E2148-B2148</f>
        <v>0.989999999999981</v>
      </c>
      <c r="J2148" s="20" t="n">
        <f aca="false">C2148-B2148</f>
        <v>2.11999999999998</v>
      </c>
      <c r="K2148" s="20" t="n">
        <f aca="false">D2148-B2148</f>
        <v>-0.490000000000009</v>
      </c>
      <c r="L2148" s="20" t="n">
        <f aca="false">B2148 - E2147</f>
        <v>-0.969999999999999</v>
      </c>
      <c r="M2148" s="20" t="n">
        <f aca="false">E2148 - E2147</f>
        <v>0.0199999999999818</v>
      </c>
      <c r="N2148" s="22" t="n">
        <f aca="false">(I2148 / B2148)</f>
        <v>0.00555150563561925</v>
      </c>
      <c r="O2148" s="22" t="n">
        <f aca="false">(J2148 / B2148)</f>
        <v>0.0118880726742555</v>
      </c>
      <c r="P2148" s="22" t="n">
        <f aca="false">K2148 / B2148</f>
        <v>-0.00274771491055913</v>
      </c>
      <c r="Q2148" s="22" t="n">
        <f aca="false">L2148/E2147</f>
        <v>-0.00540992749581706</v>
      </c>
      <c r="R2148" s="22" t="n">
        <f aca="false">M2148 / E2147</f>
        <v>0.000111544896820869</v>
      </c>
      <c r="S2148" s="23" t="str">
        <f aca="false">IF(N2148 &gt; 0, "UP", "DOWN")</f>
        <v>UP</v>
      </c>
      <c r="T2148" s="28" t="inlineStr">
        <f aca="false">O2148-N2148</f>
        <is>
          <t/>
        </is>
      </c>
      <c r="U2148" s="28" t="inlineStr">
        <f aca="false">P2148-N2148</f>
        <is>
          <t/>
        </is>
      </c>
      <c r="V2148" s="28" t="inlineStr">
        <f aca="false">O2148 + P2148</f>
        <is>
          <t/>
        </is>
      </c>
    </row>
    <row collapsed="false" customFormat="false" customHeight="true" hidden="false" ht="25" outlineLevel="0" r="2149">
      <c r="A2149" s="27" t="n">
        <v>39675</v>
      </c>
      <c r="B2149" s="20" t="n">
        <v>179.04</v>
      </c>
      <c r="C2149" s="20" t="n">
        <v>179.75</v>
      </c>
      <c r="D2149" s="20" t="n">
        <v>175.05</v>
      </c>
      <c r="E2149" s="20" t="n">
        <v>175.74</v>
      </c>
      <c r="F2149" s="20" t="n">
        <v>25294700</v>
      </c>
      <c r="G2149" s="20" t="n">
        <v>174.99</v>
      </c>
      <c r="I2149" s="20" t="n">
        <f aca="false">E2149-B2149</f>
        <v>-3.29999999999998</v>
      </c>
      <c r="J2149" s="20" t="n">
        <f aca="false">C2149-B2149</f>
        <v>0.710000000000008</v>
      </c>
      <c r="K2149" s="20" t="n">
        <f aca="false">D2149-B2149</f>
        <v>-3.98999999999998</v>
      </c>
      <c r="L2149" s="20" t="n">
        <f aca="false">B2149 - E2148</f>
        <v>-0.280000000000001</v>
      </c>
      <c r="M2149" s="20" t="n">
        <f aca="false">E2149 - E2148</f>
        <v>-3.57999999999998</v>
      </c>
      <c r="N2149" s="22" t="n">
        <f aca="false">(I2149 / B2149)</f>
        <v>-0.0184316353887399</v>
      </c>
      <c r="O2149" s="22" t="n">
        <f aca="false">(J2149 / B2149)</f>
        <v>0.00396559428060773</v>
      </c>
      <c r="P2149" s="22" t="n">
        <f aca="false">K2149 / B2149</f>
        <v>-0.0222855227882036</v>
      </c>
      <c r="Q2149" s="22" t="n">
        <f aca="false">L2149/E2148</f>
        <v>-0.00156145438322553</v>
      </c>
      <c r="R2149" s="22" t="n">
        <f aca="false">M2149 / E2148</f>
        <v>-0.0199643096140976</v>
      </c>
      <c r="S2149" s="23" t="str">
        <f aca="false">IF(N2149 &gt; 0, "UP", "DOWN")</f>
        <v>DOWN</v>
      </c>
      <c r="T2149" s="28" t="inlineStr">
        <f aca="false">O2149-N2149</f>
        <is>
          <t/>
        </is>
      </c>
      <c r="U2149" s="28" t="inlineStr">
        <f aca="false">P2149-N2149</f>
        <is>
          <t/>
        </is>
      </c>
      <c r="V2149" s="28" t="inlineStr">
        <f aca="false">O2149 + P2149</f>
        <is>
          <t/>
        </is>
      </c>
    </row>
    <row collapsed="false" customFormat="false" customHeight="true" hidden="false" ht="25" outlineLevel="0" r="2150">
      <c r="A2150" s="27" t="n">
        <v>39678</v>
      </c>
      <c r="B2150" s="20" t="n">
        <v>175.57</v>
      </c>
      <c r="C2150" s="20" t="n">
        <v>177.81</v>
      </c>
      <c r="D2150" s="20" t="n">
        <v>173.82</v>
      </c>
      <c r="E2150" s="20" t="n">
        <v>175.39</v>
      </c>
      <c r="F2150" s="20" t="n">
        <v>19714800</v>
      </c>
      <c r="G2150" s="20" t="n">
        <v>174.64</v>
      </c>
      <c r="I2150" s="20" t="n">
        <f aca="false">E2150-B2150</f>
        <v>-0.180000000000007</v>
      </c>
      <c r="J2150" s="20" t="n">
        <f aca="false">C2150-B2150</f>
        <v>2.24000000000001</v>
      </c>
      <c r="K2150" s="20" t="n">
        <f aca="false">D2150-B2150</f>
        <v>-1.75</v>
      </c>
      <c r="L2150" s="20" t="n">
        <f aca="false">B2150 - E2149</f>
        <v>-0.170000000000016</v>
      </c>
      <c r="M2150" s="20" t="n">
        <f aca="false">E2150 - E2149</f>
        <v>-0.350000000000023</v>
      </c>
      <c r="N2150" s="22" t="n">
        <f aca="false">(I2150 / B2150)</f>
        <v>-0.00102523210115627</v>
      </c>
      <c r="O2150" s="22" t="n">
        <f aca="false">(J2150 / B2150)</f>
        <v>0.0127584439254999</v>
      </c>
      <c r="P2150" s="22" t="n">
        <f aca="false">K2150 / B2150</f>
        <v>-0.00996753431679672</v>
      </c>
      <c r="Q2150" s="22" t="n">
        <f aca="false">L2150/E2149</f>
        <v>-0.000967338113121748</v>
      </c>
      <c r="R2150" s="22" t="n">
        <f aca="false">M2150 / E2149</f>
        <v>-0.00199157846819178</v>
      </c>
      <c r="S2150" s="23" t="str">
        <f aca="false">IF(N2150 &gt; 0, "UP", "DOWN")</f>
        <v>DOWN</v>
      </c>
      <c r="T2150" s="28" t="inlineStr">
        <f aca="false">O2150-N2150</f>
        <is>
          <t/>
        </is>
      </c>
      <c r="U2150" s="28" t="inlineStr">
        <f aca="false">P2150-N2150</f>
        <is>
          <t/>
        </is>
      </c>
      <c r="V2150" s="28" t="inlineStr">
        <f aca="false">O2150 + P2150</f>
        <is>
          <t/>
        </is>
      </c>
    </row>
    <row collapsed="false" customFormat="false" customHeight="true" hidden="false" ht="25" outlineLevel="0" r="2151">
      <c r="A2151" s="27" t="n">
        <v>39679</v>
      </c>
      <c r="B2151" s="20" t="n">
        <v>174.54</v>
      </c>
      <c r="C2151" s="20" t="n">
        <v>177.07</v>
      </c>
      <c r="D2151" s="20" t="n">
        <v>171.81</v>
      </c>
      <c r="E2151" s="20" t="n">
        <v>173.53</v>
      </c>
      <c r="F2151" s="20" t="n">
        <v>22007300</v>
      </c>
      <c r="G2151" s="20" t="n">
        <v>172.79</v>
      </c>
      <c r="I2151" s="20" t="n">
        <f aca="false">E2151-B2151</f>
        <v>-1.00999999999999</v>
      </c>
      <c r="J2151" s="20" t="n">
        <f aca="false">C2151-B2151</f>
        <v>2.53</v>
      </c>
      <c r="K2151" s="20" t="n">
        <f aca="false">D2151-B2151</f>
        <v>-2.72999999999999</v>
      </c>
      <c r="L2151" s="20" t="n">
        <f aca="false">B2151 - E2150</f>
        <v>-0.849999999999994</v>
      </c>
      <c r="M2151" s="20" t="n">
        <f aca="false">E2151 - E2150</f>
        <v>-1.85999999999999</v>
      </c>
      <c r="N2151" s="22" t="n">
        <f aca="false">(I2151 / B2151)</f>
        <v>-0.00578663916580721</v>
      </c>
      <c r="O2151" s="22" t="n">
        <f aca="false">(J2151 / B2151)</f>
        <v>0.0144952446430618</v>
      </c>
      <c r="P2151" s="22" t="n">
        <f aca="false">K2151 / B2151</f>
        <v>-0.0156411137848057</v>
      </c>
      <c r="Q2151" s="22" t="n">
        <f aca="false">L2151/E2150</f>
        <v>-0.00484634243685498</v>
      </c>
      <c r="R2151" s="22" t="n">
        <f aca="false">M2151 / E2150</f>
        <v>-0.0106049375677062</v>
      </c>
      <c r="S2151" s="23" t="str">
        <f aca="false">IF(N2151 &gt; 0, "UP", "DOWN")</f>
        <v>DOWN</v>
      </c>
      <c r="T2151" s="28" t="inlineStr">
        <f aca="false">O2151-N2151</f>
        <is>
          <t/>
        </is>
      </c>
      <c r="U2151" s="28" t="inlineStr">
        <f aca="false">P2151-N2151</f>
        <is>
          <t/>
        </is>
      </c>
      <c r="V2151" s="28" t="inlineStr">
        <f aca="false">O2151 + P2151</f>
        <is>
          <t/>
        </is>
      </c>
    </row>
    <row collapsed="false" customFormat="false" customHeight="true" hidden="false" ht="25" outlineLevel="0" r="2152">
      <c r="A2152" s="27" t="n">
        <v>39680</v>
      </c>
      <c r="B2152" s="20" t="n">
        <v>174.77</v>
      </c>
      <c r="C2152" s="20" t="n">
        <v>176.94</v>
      </c>
      <c r="D2152" s="20" t="n">
        <v>173.61</v>
      </c>
      <c r="E2152" s="20" t="n">
        <v>175.84</v>
      </c>
      <c r="F2152" s="20" t="n">
        <v>18105400</v>
      </c>
      <c r="G2152" s="20" t="n">
        <v>175.09</v>
      </c>
      <c r="I2152" s="20" t="n">
        <f aca="false">E2152-B2152</f>
        <v>1.06999999999999</v>
      </c>
      <c r="J2152" s="20" t="n">
        <f aca="false">C2152-B2152</f>
        <v>2.16999999999999</v>
      </c>
      <c r="K2152" s="20" t="n">
        <f aca="false">D2152-B2152</f>
        <v>-1.16</v>
      </c>
      <c r="L2152" s="20" t="n">
        <f aca="false">B2152 - E2151</f>
        <v>1.24000000000001</v>
      </c>
      <c r="M2152" s="20" t="n">
        <f aca="false">E2152 - E2151</f>
        <v>2.31</v>
      </c>
      <c r="N2152" s="22" t="n">
        <f aca="false">(I2152 / B2152)</f>
        <v>0.00612233220804482</v>
      </c>
      <c r="O2152" s="22" t="n">
        <f aca="false">(J2152 / B2152)</f>
        <v>0.012416318590147</v>
      </c>
      <c r="P2152" s="22" t="n">
        <f aca="false">K2152 / B2152</f>
        <v>-0.00663729473021684</v>
      </c>
      <c r="Q2152" s="22" t="n">
        <f aca="false">L2152/E2151</f>
        <v>0.00714573848902212</v>
      </c>
      <c r="R2152" s="22" t="n">
        <f aca="false">M2152 / E2151</f>
        <v>0.0133118192819685</v>
      </c>
      <c r="S2152" s="23" t="str">
        <f aca="false">IF(N2152 &gt; 0, "UP", "DOWN")</f>
        <v>UP</v>
      </c>
      <c r="T2152" s="28" t="inlineStr">
        <f aca="false">O2152-N2152</f>
        <is>
          <t/>
        </is>
      </c>
      <c r="U2152" s="28" t="inlineStr">
        <f aca="false">P2152-N2152</f>
        <is>
          <t/>
        </is>
      </c>
      <c r="V2152" s="28" t="inlineStr">
        <f aca="false">O2152 + P2152</f>
        <is>
          <t/>
        </is>
      </c>
    </row>
    <row collapsed="false" customFormat="false" customHeight="true" hidden="false" ht="25" outlineLevel="0" r="2153">
      <c r="A2153" s="27" t="n">
        <v>39681</v>
      </c>
      <c r="B2153" s="20" t="n">
        <v>174.47</v>
      </c>
      <c r="C2153" s="20" t="n">
        <v>175.45</v>
      </c>
      <c r="D2153" s="20" t="n">
        <v>171.89</v>
      </c>
      <c r="E2153" s="20" t="n">
        <v>174.29</v>
      </c>
      <c r="F2153" s="20" t="n">
        <v>19276600</v>
      </c>
      <c r="G2153" s="20" t="n">
        <v>173.54</v>
      </c>
      <c r="I2153" s="20" t="n">
        <f aca="false">E2153-B2153</f>
        <v>-0.180000000000007</v>
      </c>
      <c r="J2153" s="20" t="n">
        <f aca="false">C2153-B2153</f>
        <v>0.97999999999999</v>
      </c>
      <c r="K2153" s="20" t="n">
        <f aca="false">D2153-B2153</f>
        <v>-2.58000000000001</v>
      </c>
      <c r="L2153" s="20" t="n">
        <f aca="false">B2153 - E2152</f>
        <v>-1.37</v>
      </c>
      <c r="M2153" s="20" t="n">
        <f aca="false">E2153 - E2152</f>
        <v>-1.55000000000001</v>
      </c>
      <c r="N2153" s="22" t="n">
        <f aca="false">(I2153 / B2153)</f>
        <v>-0.0010316959935806</v>
      </c>
      <c r="O2153" s="22" t="n">
        <f aca="false">(J2153 / B2153)</f>
        <v>0.0056170115206052</v>
      </c>
      <c r="P2153" s="22" t="n">
        <f aca="false">K2153 / B2153</f>
        <v>-0.0147876425746547</v>
      </c>
      <c r="Q2153" s="22" t="n">
        <f aca="false">L2153/E2152</f>
        <v>-0.00779117379435853</v>
      </c>
      <c r="R2153" s="22" t="n">
        <f aca="false">M2153 / E2152</f>
        <v>-0.0088148316651502</v>
      </c>
      <c r="S2153" s="23" t="str">
        <f aca="false">IF(N2153 &gt; 0, "UP", "DOWN")</f>
        <v>DOWN</v>
      </c>
      <c r="T2153" s="28" t="inlineStr">
        <f aca="false">O2153-N2153</f>
        <is>
          <t/>
        </is>
      </c>
      <c r="U2153" s="28" t="inlineStr">
        <f aca="false">P2153-N2153</f>
        <is>
          <t/>
        </is>
      </c>
      <c r="V2153" s="28" t="inlineStr">
        <f aca="false">O2153 + P2153</f>
        <is>
          <t/>
        </is>
      </c>
    </row>
    <row collapsed="false" customFormat="false" customHeight="true" hidden="false" ht="25" outlineLevel="0" r="2154">
      <c r="A2154" s="27" t="n">
        <v>39682</v>
      </c>
      <c r="B2154" s="20" t="n">
        <v>175.82</v>
      </c>
      <c r="C2154" s="20" t="n">
        <v>177.5</v>
      </c>
      <c r="D2154" s="20" t="n">
        <v>175.57</v>
      </c>
      <c r="E2154" s="20" t="n">
        <v>176.79</v>
      </c>
      <c r="F2154" s="20" t="n">
        <v>15700400</v>
      </c>
      <c r="G2154" s="20" t="n">
        <v>176.03</v>
      </c>
      <c r="I2154" s="20" t="n">
        <f aca="false">E2154-B2154</f>
        <v>0.969999999999999</v>
      </c>
      <c r="J2154" s="20" t="n">
        <f aca="false">C2154-B2154</f>
        <v>1.68000000000001</v>
      </c>
      <c r="K2154" s="20" t="n">
        <f aca="false">D2154-B2154</f>
        <v>-0.25</v>
      </c>
      <c r="L2154" s="20" t="n">
        <f aca="false">B2154 - E2153</f>
        <v>1.53</v>
      </c>
      <c r="M2154" s="20" t="n">
        <f aca="false">E2154 - E2153</f>
        <v>2.5</v>
      </c>
      <c r="N2154" s="22" t="n">
        <f aca="false">(I2154 / B2154)</f>
        <v>0.00551700602889318</v>
      </c>
      <c r="O2154" s="22" t="n">
        <f aca="false">(J2154 / B2154)</f>
        <v>0.00955522693663979</v>
      </c>
      <c r="P2154" s="22" t="n">
        <f aca="false">K2154 / B2154</f>
        <v>-0.0014219087703333</v>
      </c>
      <c r="Q2154" s="22" t="n">
        <f aca="false">L2154/E2153</f>
        <v>0.00877847266050835</v>
      </c>
      <c r="R2154" s="22" t="n">
        <f aca="false">M2154 / E2153</f>
        <v>0.014343909575994</v>
      </c>
      <c r="S2154" s="23" t="str">
        <f aca="false">IF(N2154 &gt; 0, "UP", "DOWN")</f>
        <v>UP</v>
      </c>
      <c r="T2154" s="28" t="inlineStr">
        <f aca="false">O2154-N2154</f>
        <is>
          <t/>
        </is>
      </c>
      <c r="U2154" s="28" t="inlineStr">
        <f aca="false">P2154-N2154</f>
        <is>
          <t/>
        </is>
      </c>
      <c r="V2154" s="28" t="inlineStr">
        <f aca="false">O2154 + P2154</f>
        <is>
          <t/>
        </is>
      </c>
    </row>
    <row collapsed="false" customFormat="false" customHeight="true" hidden="false" ht="25" outlineLevel="0" r="2155">
      <c r="A2155" s="27" t="n">
        <v>39685</v>
      </c>
      <c r="B2155" s="20" t="n">
        <v>176.15</v>
      </c>
      <c r="C2155" s="20" t="n">
        <v>176.23</v>
      </c>
      <c r="D2155" s="20" t="n">
        <v>171.66</v>
      </c>
      <c r="E2155" s="20" t="n">
        <v>172.55</v>
      </c>
      <c r="F2155" s="20" t="n">
        <v>17300900</v>
      </c>
      <c r="G2155" s="20" t="n">
        <v>171.81</v>
      </c>
      <c r="I2155" s="20" t="n">
        <f aca="false">E2155-B2155</f>
        <v>-3.59999999999999</v>
      </c>
      <c r="J2155" s="20" t="n">
        <f aca="false">C2155-B2155</f>
        <v>0.0799999999999841</v>
      </c>
      <c r="K2155" s="20" t="n">
        <f aca="false">D2155-B2155</f>
        <v>-4.49000000000001</v>
      </c>
      <c r="L2155" s="20" t="n">
        <f aca="false">B2155 - E2154</f>
        <v>-0.639999999999986</v>
      </c>
      <c r="M2155" s="20" t="n">
        <f aca="false">E2155 - E2154</f>
        <v>-4.23999999999998</v>
      </c>
      <c r="N2155" s="22" t="n">
        <f aca="false">(I2155 / B2155)</f>
        <v>-0.0204371274481975</v>
      </c>
      <c r="O2155" s="22" t="n">
        <f aca="false">(J2155 / B2155)</f>
        <v>0.000454158387737633</v>
      </c>
      <c r="P2155" s="22" t="n">
        <f aca="false">K2155 / B2155</f>
        <v>-0.0254896395117798</v>
      </c>
      <c r="Q2155" s="22" t="n">
        <f aca="false">L2155/E2154</f>
        <v>-0.00362011425985625</v>
      </c>
      <c r="R2155" s="22" t="n">
        <f aca="false">M2155 / E2154</f>
        <v>-0.0239832569715481</v>
      </c>
      <c r="S2155" s="23" t="str">
        <f aca="false">IF(N2155 &gt; 0, "UP", "DOWN")</f>
        <v>DOWN</v>
      </c>
      <c r="T2155" s="28" t="inlineStr">
        <f aca="false">O2155-N2155</f>
        <is>
          <t/>
        </is>
      </c>
      <c r="U2155" s="28" t="inlineStr">
        <f aca="false">P2155-N2155</f>
        <is>
          <t/>
        </is>
      </c>
      <c r="V2155" s="28" t="inlineStr">
        <f aca="false">O2155 + P2155</f>
        <is>
          <t/>
        </is>
      </c>
    </row>
    <row collapsed="false" customFormat="false" customHeight="true" hidden="false" ht="25" outlineLevel="0" r="2156">
      <c r="A2156" s="27" t="n">
        <v>39686</v>
      </c>
      <c r="B2156" s="20" t="n">
        <v>172.76</v>
      </c>
      <c r="C2156" s="20" t="n">
        <v>174.88</v>
      </c>
      <c r="D2156" s="20" t="n">
        <v>172.61</v>
      </c>
      <c r="E2156" s="20" t="n">
        <v>173.64</v>
      </c>
      <c r="F2156" s="20" t="n">
        <v>15912500</v>
      </c>
      <c r="G2156" s="20" t="n">
        <v>172.9</v>
      </c>
      <c r="I2156" s="20" t="n">
        <f aca="false">E2156-B2156</f>
        <v>0.879999999999995</v>
      </c>
      <c r="J2156" s="20" t="n">
        <f aca="false">C2156-B2156</f>
        <v>2.12</v>
      </c>
      <c r="K2156" s="20" t="n">
        <f aca="false">D2156-B2156</f>
        <v>-0.149999999999977</v>
      </c>
      <c r="L2156" s="20" t="n">
        <f aca="false">B2156 - E2155</f>
        <v>0.20999999999998</v>
      </c>
      <c r="M2156" s="20" t="n">
        <f aca="false">E2156 - E2155</f>
        <v>1.08999999999998</v>
      </c>
      <c r="N2156" s="22" t="n">
        <f aca="false">(I2156 / B2156)</f>
        <v>0.0050937717064135</v>
      </c>
      <c r="O2156" s="22" t="n">
        <f aca="false">(J2156 / B2156)</f>
        <v>0.0122713591109053</v>
      </c>
      <c r="P2156" s="22" t="n">
        <f aca="false">K2156 / B2156</f>
        <v>-0.00086825654086581</v>
      </c>
      <c r="Q2156" s="22" t="n">
        <f aca="false">L2156/E2155</f>
        <v>0.00121703853955363</v>
      </c>
      <c r="R2156" s="22" t="n">
        <f aca="false">M2156 / E2155</f>
        <v>0.00631700956244552</v>
      </c>
      <c r="S2156" s="23" t="str">
        <f aca="false">IF(N2156 &gt; 0, "UP", "DOWN")</f>
        <v>UP</v>
      </c>
      <c r="T2156" s="28" t="inlineStr">
        <f aca="false">O2156-N2156</f>
        <is>
          <t/>
        </is>
      </c>
      <c r="U2156" s="28" t="inlineStr">
        <f aca="false">P2156-N2156</f>
        <is>
          <t/>
        </is>
      </c>
      <c r="V2156" s="28" t="inlineStr">
        <f aca="false">O2156 + P2156</f>
        <is>
          <t/>
        </is>
      </c>
    </row>
    <row collapsed="false" customFormat="false" customHeight="true" hidden="false" ht="25" outlineLevel="0" r="2157">
      <c r="A2157" s="27" t="n">
        <v>39687</v>
      </c>
      <c r="B2157" s="20" t="n">
        <v>173.31</v>
      </c>
      <c r="C2157" s="20" t="n">
        <v>175.76</v>
      </c>
      <c r="D2157" s="20" t="n">
        <v>172.19</v>
      </c>
      <c r="E2157" s="20" t="n">
        <v>174.67</v>
      </c>
      <c r="F2157" s="20" t="n">
        <v>17063600</v>
      </c>
      <c r="G2157" s="20" t="n">
        <v>173.92</v>
      </c>
      <c r="I2157" s="20" t="n">
        <f aca="false">E2157-B2157</f>
        <v>1.35999999999999</v>
      </c>
      <c r="J2157" s="20" t="n">
        <f aca="false">C2157-B2157</f>
        <v>2.44999999999999</v>
      </c>
      <c r="K2157" s="20" t="n">
        <f aca="false">D2157-B2157</f>
        <v>-1.12</v>
      </c>
      <c r="L2157" s="20" t="n">
        <f aca="false">B2157 - E2156</f>
        <v>-0.329999999999984</v>
      </c>
      <c r="M2157" s="20" t="n">
        <f aca="false">E2157 - E2156</f>
        <v>1.03</v>
      </c>
      <c r="N2157" s="22" t="n">
        <f aca="false">(I2157 / B2157)</f>
        <v>0.00784721020137318</v>
      </c>
      <c r="O2157" s="22" t="n">
        <f aca="false">(J2157 / B2157)</f>
        <v>0.0141365183774738</v>
      </c>
      <c r="P2157" s="22" t="n">
        <f aca="false">K2157 / B2157</f>
        <v>-0.00646240840113095</v>
      </c>
      <c r="Q2157" s="22" t="n">
        <f aca="false">L2157/E2156</f>
        <v>-0.00190048375950233</v>
      </c>
      <c r="R2157" s="22" t="n">
        <f aca="false">M2157 / E2156</f>
        <v>0.00593181294632574</v>
      </c>
      <c r="S2157" s="23" t="str">
        <f aca="false">IF(N2157 &gt; 0, "UP", "DOWN")</f>
        <v>UP</v>
      </c>
      <c r="T2157" s="28" t="inlineStr">
        <f aca="false">O2157-N2157</f>
        <is>
          <t/>
        </is>
      </c>
      <c r="U2157" s="28" t="inlineStr">
        <f aca="false">P2157-N2157</f>
        <is>
          <t/>
        </is>
      </c>
      <c r="V2157" s="28" t="inlineStr">
        <f aca="false">O2157 + P2157</f>
        <is>
          <t/>
        </is>
      </c>
    </row>
    <row collapsed="false" customFormat="false" customHeight="true" hidden="false" ht="25" outlineLevel="0" r="2158">
      <c r="A2158" s="27" t="n">
        <v>39688</v>
      </c>
      <c r="B2158" s="20" t="n">
        <v>175.28</v>
      </c>
      <c r="C2158" s="20" t="n">
        <v>176.25</v>
      </c>
      <c r="D2158" s="20" t="n">
        <v>172.75</v>
      </c>
      <c r="E2158" s="20" t="n">
        <v>173.74</v>
      </c>
      <c r="F2158" s="20" t="n">
        <v>15406600</v>
      </c>
      <c r="G2158" s="20" t="n">
        <v>173</v>
      </c>
      <c r="I2158" s="20" t="n">
        <f aca="false">E2158-B2158</f>
        <v>-1.53999999999999</v>
      </c>
      <c r="J2158" s="20" t="n">
        <f aca="false">C2158-B2158</f>
        <v>0.969999999999999</v>
      </c>
      <c r="K2158" s="20" t="n">
        <f aca="false">D2158-B2158</f>
        <v>-2.53</v>
      </c>
      <c r="L2158" s="20" t="n">
        <f aca="false">B2158 - E2157</f>
        <v>0.610000000000014</v>
      </c>
      <c r="M2158" s="20" t="n">
        <f aca="false">E2158 - E2157</f>
        <v>-0.929999999999978</v>
      </c>
      <c r="N2158" s="22" t="n">
        <f aca="false">(I2158 / B2158)</f>
        <v>-0.00878594249201273</v>
      </c>
      <c r="O2158" s="22" t="n">
        <f aca="false">(J2158 / B2158)</f>
        <v>0.00553400273847558</v>
      </c>
      <c r="P2158" s="22" t="n">
        <f aca="false">K2158 / B2158</f>
        <v>-0.0144340483797353</v>
      </c>
      <c r="Q2158" s="22" t="n">
        <f aca="false">L2158/E2157</f>
        <v>0.00349229976527173</v>
      </c>
      <c r="R2158" s="22" t="n">
        <f aca="false">M2158 / E2157</f>
        <v>-0.00532432587164355</v>
      </c>
      <c r="S2158" s="23" t="str">
        <f aca="false">IF(N2158 &gt; 0, "UP", "DOWN")</f>
        <v>DOWN</v>
      </c>
      <c r="T2158" s="28" t="inlineStr">
        <f aca="false">O2158-N2158</f>
        <is>
          <t/>
        </is>
      </c>
      <c r="U2158" s="28" t="inlineStr">
        <f aca="false">P2158-N2158</f>
        <is>
          <t/>
        </is>
      </c>
      <c r="V2158" s="28" t="inlineStr">
        <f aca="false">O2158 + P2158</f>
        <is>
          <t/>
        </is>
      </c>
    </row>
    <row collapsed="false" customFormat="false" customHeight="true" hidden="false" ht="25" outlineLevel="0" r="2159">
      <c r="A2159" s="27" t="n">
        <v>39689</v>
      </c>
      <c r="B2159" s="20" t="n">
        <v>172.96</v>
      </c>
      <c r="C2159" s="20" t="n">
        <v>173.5</v>
      </c>
      <c r="D2159" s="20" t="n">
        <v>169.04</v>
      </c>
      <c r="E2159" s="20" t="n">
        <v>169.53</v>
      </c>
      <c r="F2159" s="20" t="n">
        <v>21403200</v>
      </c>
      <c r="G2159" s="20" t="n">
        <v>168.81</v>
      </c>
      <c r="I2159" s="20" t="n">
        <f aca="false">E2159-B2159</f>
        <v>-3.43000000000001</v>
      </c>
      <c r="J2159" s="20" t="n">
        <f aca="false">C2159-B2159</f>
        <v>0.539999999999992</v>
      </c>
      <c r="K2159" s="20" t="n">
        <f aca="false">D2159-B2159</f>
        <v>-3.92000000000002</v>
      </c>
      <c r="L2159" s="20" t="n">
        <f aca="false">B2159 - E2158</f>
        <v>-0.780000000000001</v>
      </c>
      <c r="M2159" s="20" t="n">
        <f aca="false">E2159 - E2158</f>
        <v>-4.21000000000001</v>
      </c>
      <c r="N2159" s="22" t="n">
        <f aca="false">(I2159 / B2159)</f>
        <v>-0.0198311748381129</v>
      </c>
      <c r="O2159" s="22" t="n">
        <f aca="false">(J2159 / B2159)</f>
        <v>0.00312210915818682</v>
      </c>
      <c r="P2159" s="22" t="n">
        <f aca="false">K2159 / B2159</f>
        <v>-0.0226641998149862</v>
      </c>
      <c r="Q2159" s="22" t="n">
        <f aca="false">L2159/E2158</f>
        <v>-0.00448946701968459</v>
      </c>
      <c r="R2159" s="22" t="n">
        <f aca="false">M2159 / E2158</f>
        <v>-0.0242316104524002</v>
      </c>
      <c r="S2159" s="23" t="str">
        <f aca="false">IF(N2159 &gt; 0, "UP", "DOWN")</f>
        <v>DOWN</v>
      </c>
      <c r="T2159" s="28" t="inlineStr">
        <f aca="false">O2159-N2159</f>
        <is>
          <t/>
        </is>
      </c>
      <c r="U2159" s="28" t="inlineStr">
        <f aca="false">P2159-N2159</f>
        <is>
          <t/>
        </is>
      </c>
      <c r="V2159" s="28" t="inlineStr">
        <f aca="false">O2159 + P2159</f>
        <is>
          <t/>
        </is>
      </c>
    </row>
    <row collapsed="false" customFormat="false" customHeight="true" hidden="false" ht="25" outlineLevel="0" r="2160">
      <c r="A2160" s="27" t="n">
        <v>39693</v>
      </c>
      <c r="B2160" s="20" t="n">
        <v>172.4</v>
      </c>
      <c r="C2160" s="20" t="n">
        <v>173.5</v>
      </c>
      <c r="D2160" s="20" t="n">
        <v>165</v>
      </c>
      <c r="E2160" s="20" t="n">
        <v>166.19</v>
      </c>
      <c r="F2160" s="20" t="n">
        <v>27884400</v>
      </c>
      <c r="G2160" s="20" t="n">
        <v>165.48</v>
      </c>
      <c r="I2160" s="20" t="n">
        <f aca="false">E2160-B2160</f>
        <v>-6.21000000000001</v>
      </c>
      <c r="J2160" s="20" t="n">
        <f aca="false">C2160-B2160</f>
        <v>1.09999999999999</v>
      </c>
      <c r="K2160" s="20" t="n">
        <f aca="false">D2160-B2160</f>
        <v>-7.40000000000001</v>
      </c>
      <c r="L2160" s="20" t="n">
        <f aca="false">B2160 - E2159</f>
        <v>2.87</v>
      </c>
      <c r="M2160" s="20" t="n">
        <f aca="false">E2160 - E2159</f>
        <v>-3.34</v>
      </c>
      <c r="N2160" s="22" t="n">
        <f aca="false">(I2160 / B2160)</f>
        <v>-0.0360208816705337</v>
      </c>
      <c r="O2160" s="22" t="n">
        <f aca="false">(J2160 / B2160)</f>
        <v>0.00638051044083523</v>
      </c>
      <c r="P2160" s="22" t="n">
        <f aca="false">K2160 / B2160</f>
        <v>-0.04292343387471</v>
      </c>
      <c r="Q2160" s="22" t="n">
        <f aca="false">L2160/E2159</f>
        <v>0.0169291570813426</v>
      </c>
      <c r="R2160" s="22" t="n">
        <f aca="false">M2160 / E2159</f>
        <v>-0.0197015277532</v>
      </c>
      <c r="S2160" s="23" t="str">
        <f aca="false">IF(N2160 &gt; 0, "UP", "DOWN")</f>
        <v>DOWN</v>
      </c>
      <c r="T2160" s="28" t="inlineStr">
        <f aca="false">O2160-N2160</f>
        <is>
          <t/>
        </is>
      </c>
      <c r="U2160" s="28" t="inlineStr">
        <f aca="false">P2160-N2160</f>
        <is>
          <t/>
        </is>
      </c>
      <c r="V2160" s="28" t="inlineStr">
        <f aca="false">O2160 + P2160</f>
        <is>
          <t/>
        </is>
      </c>
    </row>
    <row collapsed="false" customFormat="false" customHeight="true" hidden="false" ht="25" outlineLevel="0" r="2161">
      <c r="A2161" s="27" t="n">
        <v>39694</v>
      </c>
      <c r="B2161" s="20" t="n">
        <v>166.84</v>
      </c>
      <c r="C2161" s="20" t="n">
        <v>168.68</v>
      </c>
      <c r="D2161" s="20" t="n">
        <v>164</v>
      </c>
      <c r="E2161" s="20" t="n">
        <v>166.96</v>
      </c>
      <c r="F2161" s="20" t="n">
        <v>26244100</v>
      </c>
      <c r="G2161" s="20" t="n">
        <v>166.25</v>
      </c>
      <c r="I2161" s="20" t="n">
        <f aca="false">E2161-B2161</f>
        <v>0.120000000000005</v>
      </c>
      <c r="J2161" s="20" t="n">
        <f aca="false">C2161-B2161</f>
        <v>1.84</v>
      </c>
      <c r="K2161" s="20" t="n">
        <f aca="false">D2161-B2161</f>
        <v>-2.84</v>
      </c>
      <c r="L2161" s="20" t="n">
        <f aca="false">B2161 - E2160</f>
        <v>0.650000000000006</v>
      </c>
      <c r="M2161" s="20" t="n">
        <f aca="false">E2161 - E2160</f>
        <v>0.77000000000001</v>
      </c>
      <c r="N2161" s="22" t="n">
        <f aca="false">(I2161 / B2161)</f>
        <v>0.000719251977942967</v>
      </c>
      <c r="O2161" s="22" t="n">
        <f aca="false">(J2161 / B2161)</f>
        <v>0.0110285303284584</v>
      </c>
      <c r="P2161" s="22" t="n">
        <f aca="false">K2161 / B2161</f>
        <v>-0.0170222968113163</v>
      </c>
      <c r="Q2161" s="22" t="n">
        <f aca="false">L2161/E2160</f>
        <v>0.00391118599193697</v>
      </c>
      <c r="R2161" s="22" t="n">
        <f aca="false">M2161 / E2160</f>
        <v>0.00463325109814074</v>
      </c>
      <c r="S2161" s="23" t="str">
        <f aca="false">IF(N2161 &gt; 0, "UP", "DOWN")</f>
        <v>UP</v>
      </c>
      <c r="T2161" s="28" t="inlineStr">
        <f aca="false">O2161-N2161</f>
        <is>
          <t/>
        </is>
      </c>
      <c r="U2161" s="28" t="inlineStr">
        <f aca="false">P2161-N2161</f>
        <is>
          <t/>
        </is>
      </c>
      <c r="V2161" s="28" t="inlineStr">
        <f aca="false">O2161 + P2161</f>
        <is>
          <t/>
        </is>
      </c>
    </row>
    <row collapsed="false" customFormat="false" customHeight="true" hidden="false" ht="25" outlineLevel="0" r="2162">
      <c r="A2162" s="27" t="n">
        <v>39695</v>
      </c>
      <c r="B2162" s="20" t="n">
        <v>165.86</v>
      </c>
      <c r="C2162" s="20" t="n">
        <v>167.91</v>
      </c>
      <c r="D2162" s="20" t="n">
        <v>160.81</v>
      </c>
      <c r="E2162" s="20" t="n">
        <v>161.22</v>
      </c>
      <c r="F2162" s="20" t="n">
        <v>26549500</v>
      </c>
      <c r="G2162" s="20" t="n">
        <v>160.53</v>
      </c>
      <c r="I2162" s="20" t="n">
        <f aca="false">E2162-B2162</f>
        <v>-4.64000000000002</v>
      </c>
      <c r="J2162" s="20" t="n">
        <f aca="false">C2162-B2162</f>
        <v>2.04999999999998</v>
      </c>
      <c r="K2162" s="20" t="n">
        <f aca="false">D2162-B2162</f>
        <v>-5.05000000000001</v>
      </c>
      <c r="L2162" s="20" t="n">
        <f aca="false">B2162 - E2161</f>
        <v>-1.09999999999999</v>
      </c>
      <c r="M2162" s="20" t="n">
        <f aca="false">E2162 - E2161</f>
        <v>-5.74000000000001</v>
      </c>
      <c r="N2162" s="22" t="n">
        <f aca="false">(I2162 / B2162)</f>
        <v>-0.0279754009405524</v>
      </c>
      <c r="O2162" s="22" t="n">
        <f aca="false">(J2162 / B2162)</f>
        <v>0.0123598215362353</v>
      </c>
      <c r="P2162" s="22" t="n">
        <f aca="false">K2162 / B2162</f>
        <v>-0.0304473652477994</v>
      </c>
      <c r="Q2162" s="22" t="n">
        <f aca="false">L2162/E2161</f>
        <v>-0.00658840440824146</v>
      </c>
      <c r="R2162" s="22" t="n">
        <f aca="false">M2162 / E2161</f>
        <v>-0.0343794920939148</v>
      </c>
      <c r="S2162" s="23" t="str">
        <f aca="false">IF(N2162 &gt; 0, "UP", "DOWN")</f>
        <v>DOWN</v>
      </c>
      <c r="T2162" s="28" t="inlineStr">
        <f aca="false">O2162-N2162</f>
        <is>
          <t/>
        </is>
      </c>
      <c r="U2162" s="28" t="inlineStr">
        <f aca="false">P2162-N2162</f>
        <is>
          <t/>
        </is>
      </c>
      <c r="V2162" s="28" t="inlineStr">
        <f aca="false">O2162 + P2162</f>
        <is>
          <t/>
        </is>
      </c>
    </row>
    <row collapsed="false" customFormat="false" customHeight="true" hidden="false" ht="25" outlineLevel="0" r="2163">
      <c r="A2163" s="27" t="n">
        <v>39696</v>
      </c>
      <c r="B2163" s="20" t="n">
        <v>158.59</v>
      </c>
      <c r="C2163" s="20" t="n">
        <v>162.4</v>
      </c>
      <c r="D2163" s="20" t="n">
        <v>157.65</v>
      </c>
      <c r="E2163" s="20" t="n">
        <v>160.18</v>
      </c>
      <c r="F2163" s="20" t="n">
        <v>28103000</v>
      </c>
      <c r="G2163" s="20" t="n">
        <v>159.5</v>
      </c>
      <c r="I2163" s="20" t="n">
        <f aca="false">E2163-B2163</f>
        <v>1.59</v>
      </c>
      <c r="J2163" s="20" t="n">
        <f aca="false">C2163-B2163</f>
        <v>3.81</v>
      </c>
      <c r="K2163" s="20" t="n">
        <f aca="false">D2163-B2163</f>
        <v>-0.939999999999998</v>
      </c>
      <c r="L2163" s="20" t="n">
        <f aca="false">B2163 - E2162</f>
        <v>-2.63</v>
      </c>
      <c r="M2163" s="20" t="n">
        <f aca="false">E2163 - E2162</f>
        <v>-1.03999999999999</v>
      </c>
      <c r="N2163" s="22" t="n">
        <f aca="false">(I2163 / B2163)</f>
        <v>0.0100258528280472</v>
      </c>
      <c r="O2163" s="22" t="n">
        <f aca="false">(J2163 / B2163)</f>
        <v>0.0240242133804149</v>
      </c>
      <c r="P2163" s="22" t="n">
        <f aca="false">K2163 / B2163</f>
        <v>-0.00592723374739894</v>
      </c>
      <c r="Q2163" s="22" t="n">
        <f aca="false">L2163/E2162</f>
        <v>-0.0163131125170574</v>
      </c>
      <c r="R2163" s="22" t="n">
        <f aca="false">M2163 / E2162</f>
        <v>-0.00645081255427361</v>
      </c>
      <c r="S2163" s="23" t="str">
        <f aca="false">IF(N2163 &gt; 0, "UP", "DOWN")</f>
        <v>UP</v>
      </c>
      <c r="T2163" s="28" t="inlineStr">
        <f aca="false">O2163-N2163</f>
        <is>
          <t/>
        </is>
      </c>
      <c r="U2163" s="28" t="inlineStr">
        <f aca="false">P2163-N2163</f>
        <is>
          <t/>
        </is>
      </c>
      <c r="V2163" s="28" t="inlineStr">
        <f aca="false">O2163 + P2163</f>
        <is>
          <t/>
        </is>
      </c>
    </row>
    <row collapsed="false" customFormat="false" customHeight="true" hidden="false" ht="25" outlineLevel="0" r="2164">
      <c r="A2164" s="27" t="n">
        <v>39699</v>
      </c>
      <c r="B2164" s="20" t="n">
        <v>164.57</v>
      </c>
      <c r="C2164" s="20" t="n">
        <v>164.89</v>
      </c>
      <c r="D2164" s="20" t="n">
        <v>151.46</v>
      </c>
      <c r="E2164" s="20" t="n">
        <v>157.92</v>
      </c>
      <c r="F2164" s="20" t="n">
        <v>37356400</v>
      </c>
      <c r="G2164" s="20" t="n">
        <v>157.24</v>
      </c>
      <c r="I2164" s="20" t="n">
        <f aca="false">E2164-B2164</f>
        <v>-6.65000000000001</v>
      </c>
      <c r="J2164" s="20" t="n">
        <f aca="false">C2164-B2164</f>
        <v>0.319999999999993</v>
      </c>
      <c r="K2164" s="20" t="n">
        <f aca="false">D2164-B2164</f>
        <v>-13.11</v>
      </c>
      <c r="L2164" s="20" t="n">
        <f aca="false">B2164 - E2163</f>
        <v>4.38999999999999</v>
      </c>
      <c r="M2164" s="20" t="n">
        <f aca="false">E2164 - E2163</f>
        <v>-2.26000000000002</v>
      </c>
      <c r="N2164" s="22" t="n">
        <f aca="false">(I2164 / B2164)</f>
        <v>-0.0404083368779243</v>
      </c>
      <c r="O2164" s="22" t="n">
        <f aca="false">(J2164 / B2164)</f>
        <v>0.00194446132344895</v>
      </c>
      <c r="P2164" s="22" t="n">
        <f aca="false">K2164 / B2164</f>
        <v>-0.0796621498450507</v>
      </c>
      <c r="Q2164" s="22" t="n">
        <f aca="false">L2164/E2163</f>
        <v>0.0274066674990635</v>
      </c>
      <c r="R2164" s="22" t="n">
        <f aca="false">M2164 / E2163</f>
        <v>-0.0141091272318643</v>
      </c>
      <c r="S2164" s="23" t="str">
        <f aca="false">IF(N2164 &gt; 0, "UP", "DOWN")</f>
        <v>DOWN</v>
      </c>
      <c r="T2164" s="28" t="inlineStr">
        <f aca="false">O2164-N2164</f>
        <is>
          <t/>
        </is>
      </c>
      <c r="U2164" s="28" t="inlineStr">
        <f aca="false">P2164-N2164</f>
        <is>
          <t/>
        </is>
      </c>
      <c r="V2164" s="28" t="inlineStr">
        <f aca="false">O2164 + P2164</f>
        <is>
          <t/>
        </is>
      </c>
    </row>
    <row collapsed="false" customFormat="false" customHeight="true" hidden="false" ht="25" outlineLevel="0" r="2165">
      <c r="A2165" s="27" t="n">
        <v>39700</v>
      </c>
      <c r="B2165" s="20" t="n">
        <v>156.86</v>
      </c>
      <c r="C2165" s="20" t="n">
        <v>159.96</v>
      </c>
      <c r="D2165" s="20" t="n">
        <v>149.79</v>
      </c>
      <c r="E2165" s="20" t="n">
        <v>151.68</v>
      </c>
      <c r="F2165" s="20" t="n">
        <v>44465200</v>
      </c>
      <c r="G2165" s="20" t="n">
        <v>151.03</v>
      </c>
      <c r="I2165" s="20" t="n">
        <f aca="false">E2165-B2165</f>
        <v>-5.18000000000001</v>
      </c>
      <c r="J2165" s="20" t="n">
        <f aca="false">C2165-B2165</f>
        <v>3.09999999999999</v>
      </c>
      <c r="K2165" s="20" t="n">
        <f aca="false">D2165-B2165</f>
        <v>-7.07000000000002</v>
      </c>
      <c r="L2165" s="20" t="n">
        <f aca="false">B2165 - E2164</f>
        <v>-1.05999999999997</v>
      </c>
      <c r="M2165" s="20" t="n">
        <f aca="false">E2165 - E2164</f>
        <v>-6.23999999999998</v>
      </c>
      <c r="N2165" s="22" t="n">
        <f aca="false">(I2165 / B2165)</f>
        <v>-0.0330230779038634</v>
      </c>
      <c r="O2165" s="22" t="n">
        <f aca="false">(J2165 / B2165)</f>
        <v>0.0197628458498023</v>
      </c>
      <c r="P2165" s="22" t="n">
        <f aca="false">K2165 / B2165</f>
        <v>-0.0450720387606784</v>
      </c>
      <c r="Q2165" s="22" t="n">
        <f aca="false">L2165/E2164</f>
        <v>-0.00671225937183367</v>
      </c>
      <c r="R2165" s="22" t="n">
        <f aca="false">M2165 / E2164</f>
        <v>-0.03951367781155</v>
      </c>
      <c r="S2165" s="23" t="str">
        <f aca="false">IF(N2165 &gt; 0, "UP", "DOWN")</f>
        <v>DOWN</v>
      </c>
      <c r="T2165" s="28" t="inlineStr">
        <f aca="false">O2165-N2165</f>
        <is>
          <t/>
        </is>
      </c>
      <c r="U2165" s="28" t="inlineStr">
        <f aca="false">P2165-N2165</f>
        <is>
          <t/>
        </is>
      </c>
      <c r="V2165" s="28" t="inlineStr">
        <f aca="false">O2165 + P2165</f>
        <is>
          <t/>
        </is>
      </c>
    </row>
    <row collapsed="false" customFormat="false" customHeight="true" hidden="false" ht="25" outlineLevel="0" r="2166">
      <c r="A2166" s="27" t="n">
        <v>39701</v>
      </c>
      <c r="B2166" s="20" t="n">
        <v>152.32</v>
      </c>
      <c r="C2166" s="20" t="n">
        <v>154.99</v>
      </c>
      <c r="D2166" s="20" t="n">
        <v>148.8</v>
      </c>
      <c r="E2166" s="20" t="n">
        <v>151.61</v>
      </c>
      <c r="F2166" s="20" t="n">
        <v>34755100</v>
      </c>
      <c r="G2166" s="20" t="n">
        <v>150.96</v>
      </c>
      <c r="I2166" s="20" t="n">
        <f aca="false">E2166-B2166</f>
        <v>-0.70999999999998</v>
      </c>
      <c r="J2166" s="20" t="n">
        <f aca="false">C2166-B2166</f>
        <v>2.67000000000002</v>
      </c>
      <c r="K2166" s="20" t="n">
        <f aca="false">D2166-B2166</f>
        <v>-3.51999999999998</v>
      </c>
      <c r="L2166" s="20" t="n">
        <f aca="false">B2166 - E2165</f>
        <v>0.639999999999986</v>
      </c>
      <c r="M2166" s="20" t="n">
        <f aca="false">E2166 - E2165</f>
        <v>-0.0699999999999932</v>
      </c>
      <c r="N2166" s="22" t="n">
        <f aca="false">(I2166 / B2166)</f>
        <v>-0.00466123949579819</v>
      </c>
      <c r="O2166" s="22" t="n">
        <f aca="false">(J2166 / B2166)</f>
        <v>0.017528886554622</v>
      </c>
      <c r="P2166" s="22" t="n">
        <f aca="false">K2166 / B2166</f>
        <v>-0.0231092436974789</v>
      </c>
      <c r="Q2166" s="22" t="n">
        <f aca="false">L2166/E2165</f>
        <v>0.00421940928270033</v>
      </c>
      <c r="R2166" s="22" t="n">
        <f aca="false">M2166 / E2165</f>
        <v>-0.000461497890295314</v>
      </c>
      <c r="S2166" s="23" t="str">
        <f aca="false">IF(N2166 &gt; 0, "UP", "DOWN")</f>
        <v>DOWN</v>
      </c>
      <c r="T2166" s="28" t="inlineStr">
        <f aca="false">O2166-N2166</f>
        <is>
          <t/>
        </is>
      </c>
      <c r="U2166" s="28" t="inlineStr">
        <f aca="false">P2166-N2166</f>
        <is>
          <t/>
        </is>
      </c>
      <c r="V2166" s="28" t="inlineStr">
        <f aca="false">O2166 + P2166</f>
        <is>
          <t/>
        </is>
      </c>
    </row>
    <row collapsed="false" customFormat="false" customHeight="true" hidden="false" ht="25" outlineLevel="0" r="2167">
      <c r="A2167" s="27" t="n">
        <v>39702</v>
      </c>
      <c r="B2167" s="20" t="n">
        <v>148.18</v>
      </c>
      <c r="C2167" s="20" t="n">
        <v>152.99</v>
      </c>
      <c r="D2167" s="20" t="n">
        <v>146</v>
      </c>
      <c r="E2167" s="20" t="n">
        <v>152.65</v>
      </c>
      <c r="F2167" s="20" t="n">
        <v>34683400</v>
      </c>
      <c r="G2167" s="20" t="n">
        <v>152</v>
      </c>
      <c r="I2167" s="20" t="n">
        <f aca="false">E2167-B2167</f>
        <v>4.47</v>
      </c>
      <c r="J2167" s="20" t="n">
        <f aca="false">C2167-B2167</f>
        <v>4.81</v>
      </c>
      <c r="K2167" s="20" t="n">
        <f aca="false">D2167-B2167</f>
        <v>-2.18000000000001</v>
      </c>
      <c r="L2167" s="20" t="n">
        <f aca="false">B2167 - E2166</f>
        <v>-3.43000000000001</v>
      </c>
      <c r="M2167" s="20" t="n">
        <f aca="false">E2167 - E2166</f>
        <v>1.03999999999999</v>
      </c>
      <c r="N2167" s="22" t="n">
        <f aca="false">(I2167 / B2167)</f>
        <v>0.030166014306924</v>
      </c>
      <c r="O2167" s="22" t="n">
        <f aca="false">(J2167 / B2167)</f>
        <v>0.0324605209879876</v>
      </c>
      <c r="P2167" s="22" t="n">
        <f aca="false">K2167 / B2167</f>
        <v>-0.0147118369550547</v>
      </c>
      <c r="Q2167" s="22" t="n">
        <f aca="false">L2167/E2166</f>
        <v>-0.022623837477739</v>
      </c>
      <c r="R2167" s="22" t="n">
        <f aca="false">M2167 / E2166</f>
        <v>0.00685970582415403</v>
      </c>
      <c r="S2167" s="23" t="str">
        <f aca="false">IF(N2167 &gt; 0, "UP", "DOWN")</f>
        <v>UP</v>
      </c>
      <c r="T2167" s="28" t="inlineStr">
        <f aca="false">O2167-N2167</f>
        <is>
          <t/>
        </is>
      </c>
      <c r="U2167" s="28" t="inlineStr">
        <f aca="false">P2167-N2167</f>
        <is>
          <t/>
        </is>
      </c>
      <c r="V2167" s="28" t="inlineStr">
        <f aca="false">O2167 + P2167</f>
        <is>
          <t/>
        </is>
      </c>
    </row>
    <row collapsed="false" customFormat="false" customHeight="true" hidden="false" ht="25" outlineLevel="0" r="2168">
      <c r="A2168" s="27" t="n">
        <v>39703</v>
      </c>
      <c r="B2168" s="20" t="n">
        <v>150.91</v>
      </c>
      <c r="C2168" s="20" t="n">
        <v>150.91</v>
      </c>
      <c r="D2168" s="20" t="n">
        <v>146.5</v>
      </c>
      <c r="E2168" s="20" t="n">
        <v>148.94</v>
      </c>
      <c r="F2168" s="20" t="n">
        <v>28322400</v>
      </c>
      <c r="G2168" s="20" t="n">
        <v>148.3</v>
      </c>
      <c r="I2168" s="20" t="n">
        <f aca="false">E2168-B2168</f>
        <v>-1.97</v>
      </c>
      <c r="J2168" s="20" t="n">
        <f aca="false">C2168-B2168</f>
        <v>0</v>
      </c>
      <c r="K2168" s="20" t="n">
        <f aca="false">D2168-B2168</f>
        <v>-4.41</v>
      </c>
      <c r="L2168" s="20" t="n">
        <f aca="false">B2168 - E2167</f>
        <v>-1.74000000000001</v>
      </c>
      <c r="M2168" s="20" t="n">
        <f aca="false">E2168 - E2167</f>
        <v>-3.71000000000001</v>
      </c>
      <c r="N2168" s="22" t="n">
        <f aca="false">(I2168 / B2168)</f>
        <v>-0.013054138228083</v>
      </c>
      <c r="O2168" s="22" t="n">
        <f aca="false">(J2168 / B2168)</f>
        <v>0</v>
      </c>
      <c r="P2168" s="22" t="n">
        <f aca="false">K2168 / B2168</f>
        <v>-0.0292227155258101</v>
      </c>
      <c r="Q2168" s="22" t="n">
        <f aca="false">L2168/E2167</f>
        <v>-0.0113986243039634</v>
      </c>
      <c r="R2168" s="22" t="n">
        <f aca="false">M2168 / E2167</f>
        <v>-0.0243039633147724</v>
      </c>
      <c r="S2168" s="23" t="str">
        <f aca="false">IF(N2168 &gt; 0, "UP", "DOWN")</f>
        <v>DOWN</v>
      </c>
      <c r="T2168" s="28" t="inlineStr">
        <f aca="false">O2168-N2168</f>
        <is>
          <t/>
        </is>
      </c>
      <c r="U2168" s="28" t="inlineStr">
        <f aca="false">P2168-N2168</f>
        <is>
          <t/>
        </is>
      </c>
      <c r="V2168" s="28" t="inlineStr">
        <f aca="false">O2168 + P2168</f>
        <is>
          <t/>
        </is>
      </c>
    </row>
    <row collapsed="false" customFormat="false" customHeight="true" hidden="false" ht="25" outlineLevel="0" r="2169">
      <c r="A2169" s="27" t="n">
        <v>39706</v>
      </c>
      <c r="B2169" s="20" t="n">
        <v>142.03</v>
      </c>
      <c r="C2169" s="20" t="n">
        <v>147.69</v>
      </c>
      <c r="D2169" s="20" t="n">
        <v>140.36</v>
      </c>
      <c r="E2169" s="20" t="n">
        <v>140.36</v>
      </c>
      <c r="F2169" s="20" t="n">
        <v>32879800</v>
      </c>
      <c r="G2169" s="20" t="n">
        <v>139.76</v>
      </c>
      <c r="I2169" s="20" t="n">
        <f aca="false">E2169-B2169</f>
        <v>-1.66999999999999</v>
      </c>
      <c r="J2169" s="20" t="n">
        <f aca="false">C2169-B2169</f>
        <v>5.66</v>
      </c>
      <c r="K2169" s="20" t="n">
        <f aca="false">D2169-B2169</f>
        <v>-1.66999999999999</v>
      </c>
      <c r="L2169" s="20" t="n">
        <f aca="false">B2169 - E2168</f>
        <v>-6.91</v>
      </c>
      <c r="M2169" s="20" t="n">
        <f aca="false">E2169 - E2168</f>
        <v>-8.57999999999998</v>
      </c>
      <c r="N2169" s="22" t="n">
        <f aca="false">(I2169 / B2169)</f>
        <v>-0.0117580792790255</v>
      </c>
      <c r="O2169" s="22" t="n">
        <f aca="false">(J2169 / B2169)</f>
        <v>0.0398507357600507</v>
      </c>
      <c r="P2169" s="22" t="n">
        <f aca="false">K2169 / B2169</f>
        <v>-0.0117580792790255</v>
      </c>
      <c r="Q2169" s="22" t="n">
        <f aca="false">L2169/E2168</f>
        <v>-0.0463945212837384</v>
      </c>
      <c r="R2169" s="22" t="n">
        <f aca="false">M2169 / E2168</f>
        <v>-0.0576070901033972</v>
      </c>
      <c r="S2169" s="23" t="str">
        <f aca="false">IF(N2169 &gt; 0, "UP", "DOWN")</f>
        <v>DOWN</v>
      </c>
      <c r="T2169" s="28" t="inlineStr">
        <f aca="false">O2169-N2169</f>
        <is>
          <t/>
        </is>
      </c>
      <c r="U2169" s="28" t="inlineStr">
        <f aca="false">P2169-N2169</f>
        <is>
          <t/>
        </is>
      </c>
      <c r="V2169" s="28" t="inlineStr">
        <f aca="false">O2169 + P2169</f>
        <is>
          <t/>
        </is>
      </c>
    </row>
    <row collapsed="false" customFormat="false" customHeight="true" hidden="false" ht="25" outlineLevel="0" r="2170">
      <c r="A2170" s="27" t="n">
        <v>39707</v>
      </c>
      <c r="B2170" s="20" t="n">
        <v>133.86</v>
      </c>
      <c r="C2170" s="20" t="n">
        <v>142.5</v>
      </c>
      <c r="D2170" s="20" t="n">
        <v>132.15</v>
      </c>
      <c r="E2170" s="20" t="n">
        <v>139.88</v>
      </c>
      <c r="F2170" s="20" t="n">
        <v>42851300</v>
      </c>
      <c r="G2170" s="20" t="n">
        <v>139.28</v>
      </c>
      <c r="I2170" s="20" t="n">
        <f aca="false">E2170-B2170</f>
        <v>6.01999999999998</v>
      </c>
      <c r="J2170" s="20" t="n">
        <f aca="false">C2170-B2170</f>
        <v>8.63999999999999</v>
      </c>
      <c r="K2170" s="20" t="n">
        <f aca="false">D2170-B2170</f>
        <v>-1.71000000000001</v>
      </c>
      <c r="L2170" s="20" t="n">
        <f aca="false">B2170 - E2169</f>
        <v>-6.5</v>
      </c>
      <c r="M2170" s="20" t="n">
        <f aca="false">E2170 - E2169</f>
        <v>-0.480000000000018</v>
      </c>
      <c r="N2170" s="22" t="n">
        <f aca="false">(I2170 / B2170)</f>
        <v>0.044972359181234</v>
      </c>
      <c r="O2170" s="22" t="n">
        <f aca="false">(J2170 / B2170)</f>
        <v>0.0645450470640967</v>
      </c>
      <c r="P2170" s="22" t="n">
        <f aca="false">K2170 / B2170</f>
        <v>-0.0127745405647692</v>
      </c>
      <c r="Q2170" s="22" t="n">
        <f aca="false">L2170/E2169</f>
        <v>-0.0463094898831576</v>
      </c>
      <c r="R2170" s="22" t="n">
        <f aca="false">M2170 / E2169</f>
        <v>-0.00341977771444869</v>
      </c>
      <c r="S2170" s="23" t="str">
        <f aca="false">IF(N2170 &gt; 0, "UP", "DOWN")</f>
        <v>UP</v>
      </c>
      <c r="T2170" s="28" t="inlineStr">
        <f aca="false">O2170-N2170</f>
        <is>
          <t/>
        </is>
      </c>
      <c r="U2170" s="28" t="inlineStr">
        <f aca="false">P2170-N2170</f>
        <is>
          <t/>
        </is>
      </c>
      <c r="V2170" s="28" t="inlineStr">
        <f aca="false">O2170 + P2170</f>
        <is>
          <t/>
        </is>
      </c>
    </row>
    <row collapsed="false" customFormat="false" customHeight="true" hidden="false" ht="25" outlineLevel="0" r="2171">
      <c r="A2171" s="27" t="n">
        <v>39708</v>
      </c>
      <c r="B2171" s="20" t="n">
        <v>138.49</v>
      </c>
      <c r="C2171" s="20" t="n">
        <v>138.51</v>
      </c>
      <c r="D2171" s="20" t="n">
        <v>127.83</v>
      </c>
      <c r="E2171" s="20" t="n">
        <v>127.83</v>
      </c>
      <c r="F2171" s="20" t="n">
        <v>42873400</v>
      </c>
      <c r="G2171" s="20" t="n">
        <v>127.28</v>
      </c>
      <c r="I2171" s="20" t="n">
        <f aca="false">E2171-B2171</f>
        <v>-10.66</v>
      </c>
      <c r="J2171" s="20" t="n">
        <f aca="false">C2171-B2171</f>
        <v>0.0199999999999818</v>
      </c>
      <c r="K2171" s="20" t="n">
        <f aca="false">D2171-B2171</f>
        <v>-10.66</v>
      </c>
      <c r="L2171" s="20" t="n">
        <f aca="false">B2171 - E2170</f>
        <v>-1.38999999999999</v>
      </c>
      <c r="M2171" s="20" t="n">
        <f aca="false">E2171 - E2170</f>
        <v>-12.05</v>
      </c>
      <c r="N2171" s="22" t="n">
        <f aca="false">(I2171 / B2171)</f>
        <v>-0.0769730666474114</v>
      </c>
      <c r="O2171" s="22" t="n">
        <f aca="false">(J2171 / B2171)</f>
        <v>0.000144414759188258</v>
      </c>
      <c r="P2171" s="22" t="n">
        <f aca="false">K2171 / B2171</f>
        <v>-0.0769730666474114</v>
      </c>
      <c r="Q2171" s="22" t="n">
        <f aca="false">L2171/E2170</f>
        <v>-0.00993708893337137</v>
      </c>
      <c r="R2171" s="22" t="n">
        <f aca="false">M2171 / E2170</f>
        <v>-0.0861452673720332</v>
      </c>
      <c r="S2171" s="23" t="str">
        <f aca="false">IF(N2171 &gt; 0, "UP", "DOWN")</f>
        <v>DOWN</v>
      </c>
      <c r="T2171" s="28" t="inlineStr">
        <f aca="false">O2171-N2171</f>
        <is>
          <t/>
        </is>
      </c>
      <c r="U2171" s="28" t="inlineStr">
        <f aca="false">P2171-N2171</f>
        <is>
          <t/>
        </is>
      </c>
      <c r="V2171" s="28" t="inlineStr">
        <f aca="false">O2171 + P2171</f>
        <is>
          <t/>
        </is>
      </c>
    </row>
    <row collapsed="false" customFormat="false" customHeight="true" hidden="false" ht="25" outlineLevel="0" r="2172">
      <c r="A2172" s="27" t="n">
        <v>39709</v>
      </c>
      <c r="B2172" s="20" t="n">
        <v>130.57</v>
      </c>
      <c r="C2172" s="20" t="n">
        <v>135.43</v>
      </c>
      <c r="D2172" s="20" t="n">
        <v>120.68</v>
      </c>
      <c r="E2172" s="20" t="n">
        <v>134.09</v>
      </c>
      <c r="F2172" s="20" t="n">
        <v>59866200</v>
      </c>
      <c r="G2172" s="20" t="n">
        <v>133.52</v>
      </c>
      <c r="I2172" s="20" t="n">
        <f aca="false">E2172-B2172</f>
        <v>3.52000000000001</v>
      </c>
      <c r="J2172" s="20" t="n">
        <f aca="false">C2172-B2172</f>
        <v>4.86000000000001</v>
      </c>
      <c r="K2172" s="20" t="n">
        <f aca="false">D2172-B2172</f>
        <v>-9.88999999999999</v>
      </c>
      <c r="L2172" s="20" t="n">
        <f aca="false">B2172 - E2171</f>
        <v>2.73999999999999</v>
      </c>
      <c r="M2172" s="20" t="n">
        <f aca="false">E2172 - E2171</f>
        <v>6.26000000000001</v>
      </c>
      <c r="N2172" s="22" t="n">
        <f aca="false">(I2172 / B2172)</f>
        <v>0.0269587194608257</v>
      </c>
      <c r="O2172" s="22" t="n">
        <f aca="false">(J2172 / B2172)</f>
        <v>0.0372214138010264</v>
      </c>
      <c r="P2172" s="22" t="n">
        <f aca="false">K2172 / B2172</f>
        <v>-0.0757448112123764</v>
      </c>
      <c r="Q2172" s="22" t="n">
        <f aca="false">L2172/E2171</f>
        <v>0.0214347179848236</v>
      </c>
      <c r="R2172" s="22" t="n">
        <f aca="false">M2172 / E2171</f>
        <v>0.048971289994524</v>
      </c>
      <c r="S2172" s="23" t="str">
        <f aca="false">IF(N2172 &gt; 0, "UP", "DOWN")</f>
        <v>UP</v>
      </c>
      <c r="T2172" s="28" t="inlineStr">
        <f aca="false">O2172-N2172</f>
        <is>
          <t/>
        </is>
      </c>
      <c r="U2172" s="28" t="inlineStr">
        <f aca="false">P2172-N2172</f>
        <is>
          <t/>
        </is>
      </c>
      <c r="V2172" s="28" t="inlineStr">
        <f aca="false">O2172 + P2172</f>
        <is>
          <t/>
        </is>
      </c>
    </row>
    <row collapsed="false" customFormat="false" customHeight="true" hidden="false" ht="25" outlineLevel="0" r="2173">
      <c r="A2173" s="27" t="n">
        <v>39710</v>
      </c>
      <c r="B2173" s="20" t="n">
        <v>142.6</v>
      </c>
      <c r="C2173" s="20" t="n">
        <v>144.2</v>
      </c>
      <c r="D2173" s="20" t="n">
        <v>136.31</v>
      </c>
      <c r="E2173" s="20" t="n">
        <v>140.91</v>
      </c>
      <c r="F2173" s="20" t="n">
        <v>51102700</v>
      </c>
      <c r="G2173" s="20" t="n">
        <v>140.31</v>
      </c>
      <c r="I2173" s="20" t="n">
        <f aca="false">E2173-B2173</f>
        <v>-1.69</v>
      </c>
      <c r="J2173" s="20" t="n">
        <f aca="false">C2173-B2173</f>
        <v>1.59999999999999</v>
      </c>
      <c r="K2173" s="20" t="n">
        <f aca="false">D2173-B2173</f>
        <v>-6.28999999999999</v>
      </c>
      <c r="L2173" s="20" t="n">
        <f aca="false">B2173 - E2172</f>
        <v>8.50999999999999</v>
      </c>
      <c r="M2173" s="20" t="n">
        <f aca="false">E2173 - E2172</f>
        <v>6.81999999999999</v>
      </c>
      <c r="N2173" s="22" t="n">
        <f aca="false">(I2173 / B2173)</f>
        <v>-0.011851332398317</v>
      </c>
      <c r="O2173" s="22" t="n">
        <f aca="false">(J2173 / B2173)</f>
        <v>0.0112201963534361</v>
      </c>
      <c r="P2173" s="22" t="n">
        <f aca="false">K2173 / B2173</f>
        <v>-0.044109396914446</v>
      </c>
      <c r="Q2173" s="22" t="n">
        <f aca="false">L2173/E2172</f>
        <v>0.0634648370497426</v>
      </c>
      <c r="R2173" s="22" t="n">
        <f aca="false">M2173 / E2172</f>
        <v>0.0508613617719442</v>
      </c>
      <c r="S2173" s="23" t="str">
        <f aca="false">IF(N2173 &gt; 0, "UP", "DOWN")</f>
        <v>DOWN</v>
      </c>
      <c r="T2173" s="28" t="inlineStr">
        <f aca="false">O2173-N2173</f>
        <is>
          <t/>
        </is>
      </c>
      <c r="U2173" s="28" t="inlineStr">
        <f aca="false">P2173-N2173</f>
        <is>
          <t/>
        </is>
      </c>
      <c r="V2173" s="28" t="inlineStr">
        <f aca="false">O2173 + P2173</f>
        <is>
          <t/>
        </is>
      </c>
    </row>
    <row collapsed="false" customFormat="false" customHeight="true" hidden="false" ht="25" outlineLevel="0" r="2174">
      <c r="A2174" s="27" t="n">
        <v>39713</v>
      </c>
      <c r="B2174" s="20" t="n">
        <v>139.94</v>
      </c>
      <c r="C2174" s="20" t="n">
        <v>140.25</v>
      </c>
      <c r="D2174" s="20" t="n">
        <v>130.66</v>
      </c>
      <c r="E2174" s="20" t="n">
        <v>131.05</v>
      </c>
      <c r="F2174" s="20" t="n">
        <v>30596900</v>
      </c>
      <c r="G2174" s="20" t="n">
        <v>130.49</v>
      </c>
      <c r="I2174" s="20" t="n">
        <f aca="false">E2174-B2174</f>
        <v>-8.88999999999999</v>
      </c>
      <c r="J2174" s="20" t="n">
        <f aca="false">C2174-B2174</f>
        <v>0.310000000000002</v>
      </c>
      <c r="K2174" s="20" t="n">
        <f aca="false">D2174-B2174</f>
        <v>-9.28</v>
      </c>
      <c r="L2174" s="20" t="n">
        <f aca="false">B2174 - E2173</f>
        <v>-0.969999999999999</v>
      </c>
      <c r="M2174" s="20" t="n">
        <f aca="false">E2174 - E2173</f>
        <v>-9.85999999999999</v>
      </c>
      <c r="N2174" s="22" t="n">
        <f aca="false">(I2174 / B2174)</f>
        <v>-0.0635272259539802</v>
      </c>
      <c r="O2174" s="22" t="n">
        <f aca="false">(J2174 / B2174)</f>
        <v>0.00221523510075748</v>
      </c>
      <c r="P2174" s="22" t="n">
        <f aca="false">K2174 / B2174</f>
        <v>-0.0663141346291268</v>
      </c>
      <c r="Q2174" s="22" t="n">
        <f aca="false">L2174/E2173</f>
        <v>-0.0068838265559577</v>
      </c>
      <c r="R2174" s="22" t="n">
        <f aca="false">M2174 / E2173</f>
        <v>-0.0699737421048896</v>
      </c>
      <c r="S2174" s="23" t="str">
        <f aca="false">IF(N2174 &gt; 0, "UP", "DOWN")</f>
        <v>DOWN</v>
      </c>
      <c r="T2174" s="28" t="inlineStr">
        <f aca="false">O2174-N2174</f>
        <is>
          <t/>
        </is>
      </c>
      <c r="U2174" s="28" t="inlineStr">
        <f aca="false">P2174-N2174</f>
        <is>
          <t/>
        </is>
      </c>
      <c r="V2174" s="28" t="inlineStr">
        <f aca="false">O2174 + P2174</f>
        <is>
          <t/>
        </is>
      </c>
    </row>
    <row collapsed="false" customFormat="false" customHeight="true" hidden="false" ht="25" outlineLevel="0" r="2175">
      <c r="A2175" s="27" t="n">
        <v>39714</v>
      </c>
      <c r="B2175" s="20" t="n">
        <v>131.85</v>
      </c>
      <c r="C2175" s="20" t="n">
        <v>135.8</v>
      </c>
      <c r="D2175" s="20" t="n">
        <v>126.66</v>
      </c>
      <c r="E2175" s="20" t="n">
        <v>126.84</v>
      </c>
      <c r="F2175" s="20" t="n">
        <v>45727300</v>
      </c>
      <c r="G2175" s="20" t="n">
        <v>126.3</v>
      </c>
      <c r="I2175" s="20" t="n">
        <f aca="false">E2175-B2175</f>
        <v>-5.00999999999999</v>
      </c>
      <c r="J2175" s="20" t="n">
        <f aca="false">C2175-B2175</f>
        <v>3.95000000000002</v>
      </c>
      <c r="K2175" s="20" t="n">
        <f aca="false">D2175-B2175</f>
        <v>-5.19</v>
      </c>
      <c r="L2175" s="20" t="n">
        <f aca="false">B2175 - E2174</f>
        <v>0.799999999999983</v>
      </c>
      <c r="M2175" s="20" t="n">
        <f aca="false">E2175 - E2174</f>
        <v>-4.21000000000001</v>
      </c>
      <c r="N2175" s="22" t="n">
        <f aca="false">(I2175 / B2175)</f>
        <v>-0.0379977246871444</v>
      </c>
      <c r="O2175" s="22" t="n">
        <f aca="false">(J2175 / B2175)</f>
        <v>0.0299582859309823</v>
      </c>
      <c r="P2175" s="22" t="n">
        <f aca="false">K2175 / B2175</f>
        <v>-0.039362912400455</v>
      </c>
      <c r="Q2175" s="22" t="n">
        <f aca="false">L2175/E2174</f>
        <v>0.00610454025181215</v>
      </c>
      <c r="R2175" s="22" t="n">
        <f aca="false">M2175 / E2174</f>
        <v>-0.0321251430751622</v>
      </c>
      <c r="S2175" s="23" t="str">
        <f aca="false">IF(N2175 &gt; 0, "UP", "DOWN")</f>
        <v>DOWN</v>
      </c>
      <c r="T2175" s="28" t="inlineStr">
        <f aca="false">O2175-N2175</f>
        <is>
          <t/>
        </is>
      </c>
      <c r="U2175" s="28" t="inlineStr">
        <f aca="false">P2175-N2175</f>
        <is>
          <t/>
        </is>
      </c>
      <c r="V2175" s="28" t="inlineStr">
        <f aca="false">O2175 + P2175</f>
        <is>
          <t/>
        </is>
      </c>
    </row>
    <row collapsed="false" customFormat="false" customHeight="true" hidden="false" ht="25" outlineLevel="0" r="2176">
      <c r="A2176" s="27" t="n">
        <v>39715</v>
      </c>
      <c r="B2176" s="20" t="n">
        <v>127.27</v>
      </c>
      <c r="C2176" s="20" t="n">
        <v>130.95</v>
      </c>
      <c r="D2176" s="20" t="n">
        <v>125.15</v>
      </c>
      <c r="E2176" s="20" t="n">
        <v>128.71</v>
      </c>
      <c r="F2176" s="20" t="n">
        <v>37393400</v>
      </c>
      <c r="G2176" s="20" t="n">
        <v>128.16</v>
      </c>
      <c r="I2176" s="20" t="n">
        <f aca="false">E2176-B2176</f>
        <v>1.44000000000001</v>
      </c>
      <c r="J2176" s="20" t="n">
        <f aca="false">C2176-B2176</f>
        <v>3.67999999999999</v>
      </c>
      <c r="K2176" s="20" t="n">
        <f aca="false">D2176-B2176</f>
        <v>-2.11999999999999</v>
      </c>
      <c r="L2176" s="20" t="n">
        <f aca="false">B2176 - E2175</f>
        <v>0.429999999999993</v>
      </c>
      <c r="M2176" s="20" t="n">
        <f aca="false">E2176 - E2175</f>
        <v>1.87</v>
      </c>
      <c r="N2176" s="22" t="n">
        <f aca="false">(I2176 / B2176)</f>
        <v>0.0113145281684608</v>
      </c>
      <c r="O2176" s="22" t="n">
        <f aca="false">(J2176 / B2176)</f>
        <v>0.0289149053193996</v>
      </c>
      <c r="P2176" s="22" t="n">
        <f aca="false">K2176 / B2176</f>
        <v>-0.0166574998035671</v>
      </c>
      <c r="Q2176" s="22" t="n">
        <f aca="false">L2176/E2175</f>
        <v>0.00339009776095863</v>
      </c>
      <c r="R2176" s="22" t="n">
        <f aca="false">M2176 / E2175</f>
        <v>0.0147429832860297</v>
      </c>
      <c r="S2176" s="23" t="str">
        <f aca="false">IF(N2176 &gt; 0, "UP", "DOWN")</f>
        <v>UP</v>
      </c>
      <c r="T2176" s="28" t="inlineStr">
        <f aca="false">O2176-N2176</f>
        <is>
          <t/>
        </is>
      </c>
      <c r="U2176" s="28" t="inlineStr">
        <f aca="false">P2176-N2176</f>
        <is>
          <t/>
        </is>
      </c>
      <c r="V2176" s="28" t="inlineStr">
        <f aca="false">O2176 + P2176</f>
        <is>
          <t/>
        </is>
      </c>
    </row>
    <row collapsed="false" customFormat="false" customHeight="true" hidden="false" ht="25" outlineLevel="0" r="2177">
      <c r="A2177" s="27" t="n">
        <v>39716</v>
      </c>
      <c r="B2177" s="20" t="n">
        <v>129.8</v>
      </c>
      <c r="C2177" s="20" t="n">
        <v>134.79</v>
      </c>
      <c r="D2177" s="20" t="n">
        <v>128.52</v>
      </c>
      <c r="E2177" s="20" t="n">
        <v>131.93</v>
      </c>
      <c r="F2177" s="20" t="n">
        <v>35930200</v>
      </c>
      <c r="G2177" s="20" t="n">
        <v>131.37</v>
      </c>
      <c r="I2177" s="20" t="n">
        <f aca="false">E2177-B2177</f>
        <v>2.13</v>
      </c>
      <c r="J2177" s="20" t="n">
        <f aca="false">C2177-B2177</f>
        <v>4.98999999999998</v>
      </c>
      <c r="K2177" s="20" t="n">
        <f aca="false">D2177-B2177</f>
        <v>-1.28</v>
      </c>
      <c r="L2177" s="20" t="n">
        <f aca="false">B2177 - E2176</f>
        <v>1.09</v>
      </c>
      <c r="M2177" s="20" t="n">
        <f aca="false">E2177 - E2176</f>
        <v>3.22</v>
      </c>
      <c r="N2177" s="22" t="n">
        <f aca="false">(I2177 / B2177)</f>
        <v>0.0164098613251155</v>
      </c>
      <c r="O2177" s="22" t="n">
        <f aca="false">(J2177 / B2177)</f>
        <v>0.0384437596302002</v>
      </c>
      <c r="P2177" s="22" t="n">
        <f aca="false">K2177 / B2177</f>
        <v>-0.00986132511556241</v>
      </c>
      <c r="Q2177" s="22" t="n">
        <f aca="false">L2177/E2176</f>
        <v>0.00846865045451017</v>
      </c>
      <c r="R2177" s="22" t="n">
        <f aca="false">M2177 / E2176</f>
        <v>0.0250174811591951</v>
      </c>
      <c r="S2177" s="23" t="str">
        <f aca="false">IF(N2177 &gt; 0, "UP", "DOWN")</f>
        <v>UP</v>
      </c>
      <c r="T2177" s="28" t="inlineStr">
        <f aca="false">O2177-N2177</f>
        <is>
          <t/>
        </is>
      </c>
      <c r="U2177" s="28" t="inlineStr">
        <f aca="false">P2177-N2177</f>
        <is>
          <t/>
        </is>
      </c>
      <c r="V2177" s="28" t="inlineStr">
        <f aca="false">O2177 + P2177</f>
        <is>
          <t/>
        </is>
      </c>
    </row>
    <row collapsed="false" customFormat="false" customHeight="true" hidden="false" ht="25" outlineLevel="0" r="2178">
      <c r="A2178" s="27" t="n">
        <v>39717</v>
      </c>
      <c r="B2178" s="20" t="n">
        <v>124.91</v>
      </c>
      <c r="C2178" s="20" t="n">
        <v>129.8</v>
      </c>
      <c r="D2178" s="20" t="n">
        <v>123</v>
      </c>
      <c r="E2178" s="20" t="n">
        <v>128.24</v>
      </c>
      <c r="F2178" s="20" t="n">
        <v>40230400</v>
      </c>
      <c r="G2178" s="20" t="n">
        <v>127.69</v>
      </c>
      <c r="I2178" s="20" t="n">
        <f aca="false">E2178-B2178</f>
        <v>3.33000000000001</v>
      </c>
      <c r="J2178" s="20" t="n">
        <f aca="false">C2178-B2178</f>
        <v>4.89000000000002</v>
      </c>
      <c r="K2178" s="20" t="n">
        <f aca="false">D2178-B2178</f>
        <v>-1.91</v>
      </c>
      <c r="L2178" s="20" t="n">
        <f aca="false">B2178 - E2177</f>
        <v>-7.02000000000001</v>
      </c>
      <c r="M2178" s="20" t="n">
        <f aca="false">E2178 - E2177</f>
        <v>-3.69</v>
      </c>
      <c r="N2178" s="22" t="n">
        <f aca="false">(I2178 / B2178)</f>
        <v>0.0266591946201266</v>
      </c>
      <c r="O2178" s="22" t="n">
        <f aca="false">(J2178 / B2178)</f>
        <v>0.0391481866944201</v>
      </c>
      <c r="P2178" s="22" t="n">
        <f aca="false">K2178 / B2178</f>
        <v>-0.0152910095268593</v>
      </c>
      <c r="Q2178" s="22" t="n">
        <f aca="false">L2178/E2177</f>
        <v>-0.0532100356249527</v>
      </c>
      <c r="R2178" s="22" t="n">
        <f aca="false">M2178 / E2177</f>
        <v>-0.0279693777002956</v>
      </c>
      <c r="S2178" s="23" t="str">
        <f aca="false">IF(N2178 &gt; 0, "UP", "DOWN")</f>
        <v>UP</v>
      </c>
      <c r="T2178" s="28" t="inlineStr">
        <f aca="false">O2178-N2178</f>
        <is>
          <t/>
        </is>
      </c>
      <c r="U2178" s="28" t="inlineStr">
        <f aca="false">P2178-N2178</f>
        <is>
          <t/>
        </is>
      </c>
      <c r="V2178" s="28" t="inlineStr">
        <f aca="false">O2178 + P2178</f>
        <is>
          <t/>
        </is>
      </c>
    </row>
    <row collapsed="false" customFormat="false" customHeight="true" hidden="false" ht="25" outlineLevel="0" r="2179">
      <c r="A2179" s="27" t="n">
        <v>39720</v>
      </c>
      <c r="B2179" s="20" t="n">
        <v>119.62</v>
      </c>
      <c r="C2179" s="20" t="n">
        <v>119.68</v>
      </c>
      <c r="D2179" s="20" t="n">
        <v>100.59</v>
      </c>
      <c r="E2179" s="20" t="n">
        <v>105.26</v>
      </c>
      <c r="F2179" s="20" t="n">
        <v>93644900</v>
      </c>
      <c r="G2179" s="20" t="n">
        <v>104.81</v>
      </c>
      <c r="I2179" s="20" t="n">
        <f aca="false">E2179-B2179</f>
        <v>-14.36</v>
      </c>
      <c r="J2179" s="20" t="n">
        <f aca="false">C2179-B2179</f>
        <v>0.0600000000000023</v>
      </c>
      <c r="K2179" s="20" t="n">
        <f aca="false">D2179-B2179</f>
        <v>-19.03</v>
      </c>
      <c r="L2179" s="20" t="n">
        <f aca="false">B2179 - E2178</f>
        <v>-8.62</v>
      </c>
      <c r="M2179" s="20" t="n">
        <f aca="false">E2179 - E2178</f>
        <v>-22.98</v>
      </c>
      <c r="N2179" s="22" t="n">
        <f aca="false">(I2179 / B2179)</f>
        <v>-0.120046814913894</v>
      </c>
      <c r="O2179" s="22" t="n">
        <f aca="false">(J2179 / B2179)</f>
        <v>0.000501588363149994</v>
      </c>
      <c r="P2179" s="22" t="n">
        <f aca="false">K2179 / B2179</f>
        <v>-0.159087109179067</v>
      </c>
      <c r="Q2179" s="22" t="n">
        <f aca="false">L2179/E2178</f>
        <v>-0.0672177167810356</v>
      </c>
      <c r="R2179" s="22" t="n">
        <f aca="false">M2179 / E2178</f>
        <v>-0.179195258889582</v>
      </c>
      <c r="S2179" s="23" t="str">
        <f aca="false">IF(N2179 &gt; 0, "UP", "DOWN")</f>
        <v>DOWN</v>
      </c>
      <c r="T2179" s="28" t="inlineStr">
        <f aca="false">O2179-N2179</f>
        <is>
          <t/>
        </is>
      </c>
      <c r="U2179" s="28" t="inlineStr">
        <f aca="false">P2179-N2179</f>
        <is>
          <t/>
        </is>
      </c>
      <c r="V2179" s="28" t="inlineStr">
        <f aca="false">O2179 + P2179</f>
        <is>
          <t/>
        </is>
      </c>
    </row>
    <row collapsed="false" customFormat="false" customHeight="true" hidden="false" ht="25" outlineLevel="0" r="2180">
      <c r="A2180" s="27" t="n">
        <v>39721</v>
      </c>
      <c r="B2180" s="20" t="n">
        <v>108.25</v>
      </c>
      <c r="C2180" s="20" t="n">
        <v>115</v>
      </c>
      <c r="D2180" s="20" t="n">
        <v>106.3</v>
      </c>
      <c r="E2180" s="20" t="n">
        <v>113.66</v>
      </c>
      <c r="F2180" s="20" t="n">
        <v>58095800</v>
      </c>
      <c r="G2180" s="20" t="n">
        <v>113.17</v>
      </c>
      <c r="I2180" s="20" t="n">
        <f aca="false">E2180-B2180</f>
        <v>5.41</v>
      </c>
      <c r="J2180" s="20" t="n">
        <f aca="false">C2180-B2180</f>
        <v>6.75</v>
      </c>
      <c r="K2180" s="20" t="n">
        <f aca="false">D2180-B2180</f>
        <v>-1.95</v>
      </c>
      <c r="L2180" s="20" t="n">
        <f aca="false">B2180 - E2179</f>
        <v>2.98999999999999</v>
      </c>
      <c r="M2180" s="20" t="n">
        <f aca="false">E2180 - E2179</f>
        <v>8.39999999999999</v>
      </c>
      <c r="N2180" s="22" t="n">
        <f aca="false">(I2180 / B2180)</f>
        <v>0.0499769053117783</v>
      </c>
      <c r="O2180" s="22" t="n">
        <f aca="false">(J2180 / B2180)</f>
        <v>0.0623556581986143</v>
      </c>
      <c r="P2180" s="22" t="n">
        <f aca="false">K2180 / B2180</f>
        <v>-0.0180138568129331</v>
      </c>
      <c r="Q2180" s="22" t="n">
        <f aca="false">L2180/E2179</f>
        <v>0.0284058521755652</v>
      </c>
      <c r="R2180" s="22" t="n">
        <f aca="false">M2180 / E2179</f>
        <v>0.0798023940718221</v>
      </c>
      <c r="S2180" s="23" t="str">
        <f aca="false">IF(N2180 &gt; 0, "UP", "DOWN")</f>
        <v>UP</v>
      </c>
      <c r="T2180" s="28" t="inlineStr">
        <f aca="false">O2180-N2180</f>
        <is>
          <t/>
        </is>
      </c>
      <c r="U2180" s="28" t="inlineStr">
        <f aca="false">P2180-N2180</f>
        <is>
          <t/>
        </is>
      </c>
      <c r="V2180" s="28" t="inlineStr">
        <f aca="false">O2180 + P2180</f>
        <is>
          <t/>
        </is>
      </c>
    </row>
    <row collapsed="false" customFormat="false" customHeight="true" hidden="false" ht="25" outlineLevel="0" r="2181">
      <c r="A2181" s="27" t="n">
        <v>39722</v>
      </c>
      <c r="B2181" s="20" t="n">
        <v>111.92</v>
      </c>
      <c r="C2181" s="20" t="n">
        <v>112.36</v>
      </c>
      <c r="D2181" s="20" t="n">
        <v>107.39</v>
      </c>
      <c r="E2181" s="20" t="n">
        <v>109.12</v>
      </c>
      <c r="F2181" s="20" t="n">
        <v>46303000</v>
      </c>
      <c r="G2181" s="20" t="n">
        <v>108.65</v>
      </c>
      <c r="I2181" s="20" t="n">
        <f aca="false">E2181-B2181</f>
        <v>-2.8</v>
      </c>
      <c r="J2181" s="20" t="n">
        <f aca="false">C2181-B2181</f>
        <v>0.439999999999998</v>
      </c>
      <c r="K2181" s="20" t="n">
        <f aca="false">D2181-B2181</f>
        <v>-4.53</v>
      </c>
      <c r="L2181" s="20" t="n">
        <f aca="false">B2181 - E2180</f>
        <v>-1.74</v>
      </c>
      <c r="M2181" s="20" t="n">
        <f aca="false">E2181 - E2180</f>
        <v>-4.53999999999999</v>
      </c>
      <c r="N2181" s="22" t="n">
        <f aca="false">(I2181 / B2181)</f>
        <v>-0.0250178699070765</v>
      </c>
      <c r="O2181" s="22" t="n">
        <f aca="false">(J2181 / B2181)</f>
        <v>0.00393137955682628</v>
      </c>
      <c r="P2181" s="22" t="n">
        <f aca="false">K2181 / B2181</f>
        <v>-0.0404753395282345</v>
      </c>
      <c r="Q2181" s="22" t="n">
        <f aca="false">L2181/E2180</f>
        <v>-0.0153088157663206</v>
      </c>
      <c r="R2181" s="22" t="n">
        <f aca="false">M2181 / E2180</f>
        <v>-0.0399436917121238</v>
      </c>
      <c r="S2181" s="23" t="str">
        <f aca="false">IF(N2181 &gt; 0, "UP", "DOWN")</f>
        <v>DOWN</v>
      </c>
      <c r="T2181" s="28" t="inlineStr">
        <f aca="false">O2181-N2181</f>
        <is>
          <t/>
        </is>
      </c>
      <c r="U2181" s="28" t="inlineStr">
        <f aca="false">P2181-N2181</f>
        <is>
          <t/>
        </is>
      </c>
      <c r="V2181" s="28" t="inlineStr">
        <f aca="false">O2181 + P2181</f>
        <is>
          <t/>
        </is>
      </c>
    </row>
    <row collapsed="false" customFormat="false" customHeight="true" hidden="false" ht="25" outlineLevel="0" r="2182">
      <c r="A2182" s="27" t="n">
        <v>39723</v>
      </c>
      <c r="B2182" s="20" t="n">
        <v>108.01</v>
      </c>
      <c r="C2182" s="20" t="n">
        <v>108.79</v>
      </c>
      <c r="D2182" s="20" t="n">
        <v>100</v>
      </c>
      <c r="E2182" s="20" t="n">
        <v>100.1</v>
      </c>
      <c r="F2182" s="20" t="n">
        <v>57477300</v>
      </c>
      <c r="G2182" s="20" t="n">
        <v>99.67</v>
      </c>
      <c r="I2182" s="20" t="n">
        <f aca="false">E2182-B2182</f>
        <v>-7.91000000000001</v>
      </c>
      <c r="J2182" s="20" t="n">
        <f aca="false">C2182-B2182</f>
        <v>0.780000000000001</v>
      </c>
      <c r="K2182" s="20" t="n">
        <f aca="false">D2182-B2182</f>
        <v>-8.01000000000001</v>
      </c>
      <c r="L2182" s="20" t="n">
        <f aca="false">B2182 - E2181</f>
        <v>-1.11</v>
      </c>
      <c r="M2182" s="20" t="n">
        <f aca="false">E2182 - E2181</f>
        <v>-9.02000000000001</v>
      </c>
      <c r="N2182" s="22" t="n">
        <f aca="false">(I2182 / B2182)</f>
        <v>-0.0732339598185354</v>
      </c>
      <c r="O2182" s="22" t="n">
        <f aca="false">(J2182 / B2182)</f>
        <v>0.00722155355985558</v>
      </c>
      <c r="P2182" s="22" t="n">
        <f aca="false">K2182 / B2182</f>
        <v>-0.0741598000185169</v>
      </c>
      <c r="Q2182" s="22" t="n">
        <f aca="false">L2182/E2181</f>
        <v>-0.0101722873900293</v>
      </c>
      <c r="R2182" s="22" t="n">
        <f aca="false">M2182 / E2181</f>
        <v>-0.0826612903225807</v>
      </c>
      <c r="S2182" s="23" t="str">
        <f aca="false">IF(N2182 &gt; 0, "UP", "DOWN")</f>
        <v>DOWN</v>
      </c>
      <c r="T2182" s="28" t="inlineStr">
        <f aca="false">O2182-N2182</f>
        <is>
          <t/>
        </is>
      </c>
      <c r="U2182" s="28" t="inlineStr">
        <f aca="false">P2182-N2182</f>
        <is>
          <t/>
        </is>
      </c>
      <c r="V2182" s="28" t="inlineStr">
        <f aca="false">O2182 + P2182</f>
        <is>
          <t/>
        </is>
      </c>
    </row>
    <row collapsed="false" customFormat="false" customHeight="true" hidden="false" ht="25" outlineLevel="0" r="2183">
      <c r="A2183" s="27" t="n">
        <v>39724</v>
      </c>
      <c r="B2183" s="20" t="n">
        <v>104</v>
      </c>
      <c r="C2183" s="20" t="n">
        <v>106.5</v>
      </c>
      <c r="D2183" s="20" t="n">
        <v>94.65</v>
      </c>
      <c r="E2183" s="20" t="n">
        <v>97.07</v>
      </c>
      <c r="F2183" s="20" t="n">
        <v>81942800</v>
      </c>
      <c r="G2183" s="20" t="n">
        <v>96.66</v>
      </c>
      <c r="I2183" s="20" t="n">
        <f aca="false">E2183-B2183</f>
        <v>-6.93000000000001</v>
      </c>
      <c r="J2183" s="20" t="n">
        <f aca="false">C2183-B2183</f>
        <v>2.5</v>
      </c>
      <c r="K2183" s="20" t="n">
        <f aca="false">D2183-B2183</f>
        <v>-9.34999999999999</v>
      </c>
      <c r="L2183" s="20" t="n">
        <f aca="false">B2183 - E2182</f>
        <v>3.90000000000001</v>
      </c>
      <c r="M2183" s="20" t="n">
        <f aca="false">E2183 - E2182</f>
        <v>-3.03</v>
      </c>
      <c r="N2183" s="22" t="n">
        <f aca="false">(I2183 / B2183)</f>
        <v>-0.0666346153846154</v>
      </c>
      <c r="O2183" s="22" t="n">
        <f aca="false">(J2183 / B2183)</f>
        <v>0.0240384615384615</v>
      </c>
      <c r="P2183" s="22" t="n">
        <f aca="false">K2183 / B2183</f>
        <v>-0.0899038461538461</v>
      </c>
      <c r="Q2183" s="22" t="n">
        <f aca="false">L2183/E2182</f>
        <v>0.038961038961039</v>
      </c>
      <c r="R2183" s="22" t="n">
        <f aca="false">M2183 / E2182</f>
        <v>-0.0302697302697303</v>
      </c>
      <c r="S2183" s="23" t="str">
        <f aca="false">IF(N2183 &gt; 0, "UP", "DOWN")</f>
        <v>DOWN</v>
      </c>
      <c r="T2183" s="28" t="inlineStr">
        <f aca="false">O2183-N2183</f>
        <is>
          <t/>
        </is>
      </c>
      <c r="U2183" s="28" t="inlineStr">
        <f aca="false">P2183-N2183</f>
        <is>
          <t/>
        </is>
      </c>
      <c r="V2183" s="28" t="inlineStr">
        <f aca="false">O2183 + P2183</f>
        <is>
          <t/>
        </is>
      </c>
    </row>
    <row collapsed="false" customFormat="false" customHeight="true" hidden="false" ht="25" outlineLevel="0" r="2184">
      <c r="A2184" s="27" t="n">
        <v>39727</v>
      </c>
      <c r="B2184" s="20" t="n">
        <v>91.96</v>
      </c>
      <c r="C2184" s="20" t="n">
        <v>98.78</v>
      </c>
      <c r="D2184" s="20" t="n">
        <v>87.54</v>
      </c>
      <c r="E2184" s="20" t="n">
        <v>98.14</v>
      </c>
      <c r="F2184" s="20" t="n">
        <v>75264900</v>
      </c>
      <c r="G2184" s="20" t="n">
        <v>97.72</v>
      </c>
      <c r="I2184" s="20" t="n">
        <f aca="false">E2184-B2184</f>
        <v>6.18000000000001</v>
      </c>
      <c r="J2184" s="20" t="n">
        <f aca="false">C2184-B2184</f>
        <v>6.82000000000001</v>
      </c>
      <c r="K2184" s="20" t="n">
        <f aca="false">D2184-B2184</f>
        <v>-4.41999999999999</v>
      </c>
      <c r="L2184" s="20" t="n">
        <f aca="false">B2184 - E2183</f>
        <v>-5.11</v>
      </c>
      <c r="M2184" s="20" t="n">
        <f aca="false">E2184 - E2183</f>
        <v>1.07000000000001</v>
      </c>
      <c r="N2184" s="22" t="n">
        <f aca="false">(I2184 / B2184)</f>
        <v>0.0672031317964333</v>
      </c>
      <c r="O2184" s="22" t="n">
        <f aca="false">(J2184 / B2184)</f>
        <v>0.0741626794258374</v>
      </c>
      <c r="P2184" s="22" t="n">
        <f aca="false">K2184 / B2184</f>
        <v>-0.0480643758155719</v>
      </c>
      <c r="Q2184" s="22" t="n">
        <f aca="false">L2184/E2183</f>
        <v>-0.0526424229937159</v>
      </c>
      <c r="R2184" s="22" t="n">
        <f aca="false">M2184 / E2183</f>
        <v>0.0110229731121872</v>
      </c>
      <c r="S2184" s="23" t="str">
        <f aca="false">IF(N2184 &gt; 0, "UP", "DOWN")</f>
        <v>UP</v>
      </c>
      <c r="T2184" s="28" t="inlineStr">
        <f aca="false">O2184-N2184</f>
        <is>
          <t/>
        </is>
      </c>
      <c r="U2184" s="28" t="inlineStr">
        <f aca="false">P2184-N2184</f>
        <is>
          <t/>
        </is>
      </c>
      <c r="V2184" s="28" t="inlineStr">
        <f aca="false">O2184 + P2184</f>
        <is>
          <t/>
        </is>
      </c>
    </row>
    <row collapsed="false" customFormat="false" customHeight="true" hidden="false" ht="25" outlineLevel="0" r="2185">
      <c r="A2185" s="27" t="n">
        <v>39728</v>
      </c>
      <c r="B2185" s="20" t="n">
        <v>100.48</v>
      </c>
      <c r="C2185" s="20" t="n">
        <v>101.5</v>
      </c>
      <c r="D2185" s="20" t="n">
        <v>88.95</v>
      </c>
      <c r="E2185" s="20" t="n">
        <v>89.16</v>
      </c>
      <c r="F2185" s="20" t="n">
        <v>67099000</v>
      </c>
      <c r="G2185" s="20" t="n">
        <v>88.78</v>
      </c>
      <c r="I2185" s="20" t="n">
        <f aca="false">E2185-B2185</f>
        <v>-11.32</v>
      </c>
      <c r="J2185" s="20" t="n">
        <f aca="false">C2185-B2185</f>
        <v>1.02</v>
      </c>
      <c r="K2185" s="20" t="n">
        <f aca="false">D2185-B2185</f>
        <v>-11.53</v>
      </c>
      <c r="L2185" s="20" t="n">
        <f aca="false">B2185 - E2184</f>
        <v>2.34</v>
      </c>
      <c r="M2185" s="20" t="n">
        <f aca="false">E2185 - E2184</f>
        <v>-8.98</v>
      </c>
      <c r="N2185" s="22" t="n">
        <f aca="false">(I2185 / B2185)</f>
        <v>-0.11265923566879</v>
      </c>
      <c r="O2185" s="22" t="n">
        <f aca="false">(J2185 / B2185)</f>
        <v>0.0101512738853503</v>
      </c>
      <c r="P2185" s="22" t="n">
        <f aca="false">K2185 / B2185</f>
        <v>-0.114749203821656</v>
      </c>
      <c r="Q2185" s="22" t="n">
        <f aca="false">L2185/E2184</f>
        <v>0.0238434888934176</v>
      </c>
      <c r="R2185" s="22" t="n">
        <f aca="false">M2185 / E2184</f>
        <v>-0.091501936009782</v>
      </c>
      <c r="S2185" s="23" t="str">
        <f aca="false">IF(N2185 &gt; 0, "UP", "DOWN")</f>
        <v>DOWN</v>
      </c>
      <c r="T2185" s="28" t="inlineStr">
        <f aca="false">O2185-N2185</f>
        <is>
          <t/>
        </is>
      </c>
      <c r="U2185" s="28" t="inlineStr">
        <f aca="false">P2185-N2185</f>
        <is>
          <t/>
        </is>
      </c>
      <c r="V2185" s="28" t="inlineStr">
        <f aca="false">O2185 + P2185</f>
        <is>
          <t/>
        </is>
      </c>
    </row>
    <row collapsed="false" customFormat="false" customHeight="true" hidden="false" ht="25" outlineLevel="0" r="2186">
      <c r="A2186" s="27" t="n">
        <v>39729</v>
      </c>
      <c r="B2186" s="20" t="n">
        <v>85.91</v>
      </c>
      <c r="C2186" s="20" t="n">
        <v>96.33</v>
      </c>
      <c r="D2186" s="20" t="n">
        <v>85.68</v>
      </c>
      <c r="E2186" s="20" t="n">
        <v>89.79</v>
      </c>
      <c r="F2186" s="20" t="n">
        <v>78847900</v>
      </c>
      <c r="G2186" s="20" t="n">
        <v>89.41</v>
      </c>
      <c r="I2186" s="20" t="n">
        <f aca="false">E2186-B2186</f>
        <v>3.88000000000001</v>
      </c>
      <c r="J2186" s="20" t="n">
        <f aca="false">C2186-B2186</f>
        <v>10.42</v>
      </c>
      <c r="K2186" s="20" t="n">
        <f aca="false">D2186-B2186</f>
        <v>-0.22999999999999</v>
      </c>
      <c r="L2186" s="20" t="n">
        <f aca="false">B2186 - E2185</f>
        <v>-3.25</v>
      </c>
      <c r="M2186" s="20" t="n">
        <f aca="false">E2186 - E2185</f>
        <v>0.63000000000001</v>
      </c>
      <c r="N2186" s="22" t="n">
        <f aca="false">(I2186 / B2186)</f>
        <v>0.0451635432429288</v>
      </c>
      <c r="O2186" s="22" t="n">
        <f aca="false">(J2186 / B2186)</f>
        <v>0.121289721801886</v>
      </c>
      <c r="P2186" s="22" t="n">
        <f aca="false">K2186 / B2186</f>
        <v>-0.00267722034687452</v>
      </c>
      <c r="Q2186" s="22" t="n">
        <f aca="false">L2186/E2185</f>
        <v>-0.0364513234634365</v>
      </c>
      <c r="R2186" s="22" t="n">
        <f aca="false">M2186 / E2185</f>
        <v>0.00706594885598934</v>
      </c>
      <c r="S2186" s="23" t="str">
        <f aca="false">IF(N2186 &gt; 0, "UP", "DOWN")</f>
        <v>UP</v>
      </c>
      <c r="T2186" s="28" t="inlineStr">
        <f aca="false">O2186-N2186</f>
        <is>
          <t/>
        </is>
      </c>
      <c r="U2186" s="28" t="inlineStr">
        <f aca="false">P2186-N2186</f>
        <is>
          <t/>
        </is>
      </c>
      <c r="V2186" s="28" t="inlineStr">
        <f aca="false">O2186 + P2186</f>
        <is>
          <t/>
        </is>
      </c>
    </row>
    <row collapsed="false" customFormat="false" customHeight="true" hidden="false" ht="25" outlineLevel="0" r="2187">
      <c r="A2187" s="27" t="n">
        <v>39730</v>
      </c>
      <c r="B2187" s="20" t="n">
        <v>93.35</v>
      </c>
      <c r="C2187" s="20" t="n">
        <v>95.8</v>
      </c>
      <c r="D2187" s="20" t="n">
        <v>86.6</v>
      </c>
      <c r="E2187" s="20" t="n">
        <v>88.74</v>
      </c>
      <c r="F2187" s="20" t="n">
        <v>57763700</v>
      </c>
      <c r="G2187" s="20" t="n">
        <v>88.36</v>
      </c>
      <c r="I2187" s="20" t="n">
        <f aca="false">E2187-B2187</f>
        <v>-4.61</v>
      </c>
      <c r="J2187" s="20" t="n">
        <f aca="false">C2187-B2187</f>
        <v>2.45</v>
      </c>
      <c r="K2187" s="20" t="n">
        <f aca="false">D2187-B2187</f>
        <v>-6.75</v>
      </c>
      <c r="L2187" s="20" t="n">
        <f aca="false">B2187 - E2186</f>
        <v>3.55999999999999</v>
      </c>
      <c r="M2187" s="20" t="n">
        <f aca="false">E2187 - E2186</f>
        <v>-1.05000000000001</v>
      </c>
      <c r="N2187" s="22" t="n">
        <f aca="false">(I2187 / B2187)</f>
        <v>-0.049384038564542</v>
      </c>
      <c r="O2187" s="22" t="n">
        <f aca="false">(J2187 / B2187)</f>
        <v>0.0262453133369042</v>
      </c>
      <c r="P2187" s="22" t="n">
        <f aca="false">K2187 / B2187</f>
        <v>-0.0723085163363685</v>
      </c>
      <c r="Q2187" s="22" t="n">
        <f aca="false">L2187/E2186</f>
        <v>0.0396480677135537</v>
      </c>
      <c r="R2187" s="22" t="n">
        <f aca="false">M2187 / E2186</f>
        <v>-0.011693952555964</v>
      </c>
      <c r="S2187" s="23" t="str">
        <f aca="false">IF(N2187 &gt; 0, "UP", "DOWN")</f>
        <v>DOWN</v>
      </c>
      <c r="T2187" s="28" t="inlineStr">
        <f aca="false">O2187-N2187</f>
        <is>
          <t/>
        </is>
      </c>
      <c r="U2187" s="28" t="inlineStr">
        <f aca="false">P2187-N2187</f>
        <is>
          <t/>
        </is>
      </c>
      <c r="V2187" s="28" t="inlineStr">
        <f aca="false">O2187 + P2187</f>
        <is>
          <t/>
        </is>
      </c>
    </row>
    <row collapsed="false" customFormat="false" customHeight="true" hidden="false" ht="25" outlineLevel="0" r="2188">
      <c r="A2188" s="27" t="n">
        <v>39731</v>
      </c>
      <c r="B2188" s="20" t="n">
        <v>85.7</v>
      </c>
      <c r="C2188" s="20" t="n">
        <v>100</v>
      </c>
      <c r="D2188" s="20" t="n">
        <v>85</v>
      </c>
      <c r="E2188" s="20" t="n">
        <v>96.8</v>
      </c>
      <c r="F2188" s="20" t="n">
        <v>79260700</v>
      </c>
      <c r="G2188" s="20" t="n">
        <v>96.39</v>
      </c>
      <c r="I2188" s="20" t="n">
        <f aca="false">E2188-B2188</f>
        <v>11.1</v>
      </c>
      <c r="J2188" s="20" t="n">
        <f aca="false">C2188-B2188</f>
        <v>14.3</v>
      </c>
      <c r="K2188" s="20" t="n">
        <f aca="false">D2188-B2188</f>
        <v>-0.700000000000003</v>
      </c>
      <c r="L2188" s="20" t="n">
        <f aca="false">B2188 - E2187</f>
        <v>-3.03999999999999</v>
      </c>
      <c r="M2188" s="20" t="n">
        <f aca="false">E2188 - E2187</f>
        <v>8.06</v>
      </c>
      <c r="N2188" s="22" t="n">
        <f aca="false">(I2188 / B2188)</f>
        <v>0.129521586931155</v>
      </c>
      <c r="O2188" s="22" t="n">
        <f aca="false">(J2188 / B2188)</f>
        <v>0.166861143523921</v>
      </c>
      <c r="P2188" s="22" t="n">
        <f aca="false">K2188 / B2188</f>
        <v>-0.00816802800466748</v>
      </c>
      <c r="Q2188" s="22" t="n">
        <f aca="false">L2188/E2187</f>
        <v>-0.0342573811133648</v>
      </c>
      <c r="R2188" s="22" t="n">
        <f aca="false">M2188 / E2187</f>
        <v>0.0908271354518819</v>
      </c>
      <c r="S2188" s="23" t="str">
        <f aca="false">IF(N2188 &gt; 0, "UP", "DOWN")</f>
        <v>UP</v>
      </c>
      <c r="T2188" s="28" t="inlineStr">
        <f aca="false">O2188-N2188</f>
        <is>
          <t/>
        </is>
      </c>
      <c r="U2188" s="28" t="inlineStr">
        <f aca="false">P2188-N2188</f>
        <is>
          <t/>
        </is>
      </c>
      <c r="V2188" s="28" t="inlineStr">
        <f aca="false">O2188 + P2188</f>
        <is>
          <t/>
        </is>
      </c>
    </row>
    <row collapsed="false" customFormat="false" customHeight="true" hidden="false" ht="25" outlineLevel="0" r="2189">
      <c r="A2189" s="27" t="n">
        <v>39734</v>
      </c>
      <c r="B2189" s="20" t="n">
        <v>104.55</v>
      </c>
      <c r="C2189" s="20" t="n">
        <v>110.53</v>
      </c>
      <c r="D2189" s="20" t="n">
        <v>101.02</v>
      </c>
      <c r="E2189" s="20" t="n">
        <v>110.26</v>
      </c>
      <c r="F2189" s="20" t="n">
        <v>54967000</v>
      </c>
      <c r="G2189" s="20" t="n">
        <v>109.79</v>
      </c>
      <c r="I2189" s="20" t="n">
        <f aca="false">E2189-B2189</f>
        <v>5.71000000000001</v>
      </c>
      <c r="J2189" s="20" t="n">
        <f aca="false">C2189-B2189</f>
        <v>5.98</v>
      </c>
      <c r="K2189" s="20" t="n">
        <f aca="false">D2189-B2189</f>
        <v>-3.53</v>
      </c>
      <c r="L2189" s="20" t="n">
        <f aca="false">B2189 - E2188</f>
        <v>7.75</v>
      </c>
      <c r="M2189" s="20" t="n">
        <f aca="false">E2189 - E2188</f>
        <v>13.46</v>
      </c>
      <c r="N2189" s="22" t="n">
        <f aca="false">(I2189 / B2189)</f>
        <v>0.0546150167384028</v>
      </c>
      <c r="O2189" s="22" t="n">
        <f aca="false">(J2189 / B2189)</f>
        <v>0.0571975131516022</v>
      </c>
      <c r="P2189" s="22" t="n">
        <f aca="false">K2189 / B2189</f>
        <v>-0.0337637494021999</v>
      </c>
      <c r="Q2189" s="22" t="n">
        <f aca="false">L2189/E2188</f>
        <v>0.0800619834710744</v>
      </c>
      <c r="R2189" s="22" t="n">
        <f aca="false">M2189 / E2188</f>
        <v>0.13904958677686</v>
      </c>
      <c r="S2189" s="23" t="str">
        <f aca="false">IF(N2189 &gt; 0, "UP", "DOWN")</f>
        <v>UP</v>
      </c>
      <c r="T2189" s="28" t="inlineStr">
        <f aca="false">O2189-N2189</f>
        <is>
          <t/>
        </is>
      </c>
      <c r="U2189" s="28" t="inlineStr">
        <f aca="false">P2189-N2189</f>
        <is>
          <t/>
        </is>
      </c>
      <c r="V2189" s="28" t="inlineStr">
        <f aca="false">O2189 + P2189</f>
        <is>
          <t/>
        </is>
      </c>
    </row>
    <row collapsed="false" customFormat="false" customHeight="true" hidden="false" ht="25" outlineLevel="0" r="2190">
      <c r="A2190" s="27" t="n">
        <v>39735</v>
      </c>
      <c r="B2190" s="20" t="n">
        <v>116.26</v>
      </c>
      <c r="C2190" s="20" t="n">
        <v>116.4</v>
      </c>
      <c r="D2190" s="20" t="n">
        <v>103.14</v>
      </c>
      <c r="E2190" s="20" t="n">
        <v>104.08</v>
      </c>
      <c r="F2190" s="20" t="n">
        <v>70749800</v>
      </c>
      <c r="G2190" s="20" t="n">
        <v>103.64</v>
      </c>
      <c r="I2190" s="20" t="n">
        <f aca="false">E2190-B2190</f>
        <v>-12.18</v>
      </c>
      <c r="J2190" s="20" t="n">
        <f aca="false">C2190-B2190</f>
        <v>0.140000000000001</v>
      </c>
      <c r="K2190" s="20" t="n">
        <f aca="false">D2190-B2190</f>
        <v>-13.12</v>
      </c>
      <c r="L2190" s="20" t="n">
        <f aca="false">B2190 - E2189</f>
        <v>6</v>
      </c>
      <c r="M2190" s="20" t="n">
        <f aca="false">E2190 - E2189</f>
        <v>-6.18000000000001</v>
      </c>
      <c r="N2190" s="22" t="n">
        <f aca="false">(I2190 / B2190)</f>
        <v>-0.104765181489764</v>
      </c>
      <c r="O2190" s="22" t="n">
        <f aca="false">(J2190 / B2190)</f>
        <v>0.0012041974883881</v>
      </c>
      <c r="P2190" s="22" t="n">
        <f aca="false">K2190 / B2190</f>
        <v>-0.112850507483227</v>
      </c>
      <c r="Q2190" s="22" t="n">
        <f aca="false">L2190/E2189</f>
        <v>0.0544168329403229</v>
      </c>
      <c r="R2190" s="22" t="n">
        <f aca="false">M2190 / E2189</f>
        <v>-0.0560493379285326</v>
      </c>
      <c r="S2190" s="23" t="str">
        <f aca="false">IF(N2190 &gt; 0, "UP", "DOWN")</f>
        <v>DOWN</v>
      </c>
      <c r="T2190" s="28" t="inlineStr">
        <f aca="false">O2190-N2190</f>
        <is>
          <t/>
        </is>
      </c>
      <c r="U2190" s="28" t="inlineStr">
        <f aca="false">P2190-N2190</f>
        <is>
          <t/>
        </is>
      </c>
      <c r="V2190" s="28" t="inlineStr">
        <f aca="false">O2190 + P2190</f>
        <is>
          <t/>
        </is>
      </c>
    </row>
    <row collapsed="false" customFormat="false" customHeight="true" hidden="false" ht="25" outlineLevel="0" r="2191">
      <c r="A2191" s="27" t="n">
        <v>39736</v>
      </c>
      <c r="B2191" s="20" t="n">
        <v>103.84</v>
      </c>
      <c r="C2191" s="20" t="n">
        <v>107</v>
      </c>
      <c r="D2191" s="20" t="n">
        <v>97.89</v>
      </c>
      <c r="E2191" s="20" t="n">
        <v>97.95</v>
      </c>
      <c r="F2191" s="20" t="n">
        <v>56577700</v>
      </c>
      <c r="G2191" s="20" t="n">
        <v>97.53</v>
      </c>
      <c r="I2191" s="20" t="n">
        <f aca="false">E2191-B2191</f>
        <v>-5.89</v>
      </c>
      <c r="J2191" s="20" t="n">
        <f aca="false">C2191-B2191</f>
        <v>3.16</v>
      </c>
      <c r="K2191" s="20" t="n">
        <f aca="false">D2191-B2191</f>
        <v>-5.95</v>
      </c>
      <c r="L2191" s="20" t="n">
        <f aca="false">B2191 - E2190</f>
        <v>-0.239999999999995</v>
      </c>
      <c r="M2191" s="20" t="n">
        <f aca="false">E2191 - E2190</f>
        <v>-6.13</v>
      </c>
      <c r="N2191" s="22" t="n">
        <f aca="false">(I2191 / B2191)</f>
        <v>-0.0567218798151002</v>
      </c>
      <c r="O2191" s="22" t="n">
        <f aca="false">(J2191 / B2191)</f>
        <v>0.0304314329738058</v>
      </c>
      <c r="P2191" s="22" t="n">
        <f aca="false">K2191 / B2191</f>
        <v>-0.0572996918335902</v>
      </c>
      <c r="Q2191" s="22" t="n">
        <f aca="false">L2191/E2190</f>
        <v>-0.0023059185242121</v>
      </c>
      <c r="R2191" s="22" t="n">
        <f aca="false">M2191 / E2190</f>
        <v>-0.0588970023059185</v>
      </c>
      <c r="S2191" s="23" t="str">
        <f aca="false">IF(N2191 &gt; 0, "UP", "DOWN")</f>
        <v>DOWN</v>
      </c>
      <c r="T2191" s="28" t="inlineStr">
        <f aca="false">O2191-N2191</f>
        <is>
          <t/>
        </is>
      </c>
      <c r="U2191" s="28" t="inlineStr">
        <f aca="false">P2191-N2191</f>
        <is>
          <t/>
        </is>
      </c>
      <c r="V2191" s="28" t="inlineStr">
        <f aca="false">O2191 + P2191</f>
        <is>
          <t/>
        </is>
      </c>
    </row>
    <row collapsed="false" customFormat="false" customHeight="true" hidden="false" ht="25" outlineLevel="0" r="2192">
      <c r="A2192" s="27" t="n">
        <v>39737</v>
      </c>
      <c r="B2192" s="20" t="n">
        <v>99.77</v>
      </c>
      <c r="C2192" s="20" t="n">
        <v>103.43</v>
      </c>
      <c r="D2192" s="20" t="n">
        <v>91.74</v>
      </c>
      <c r="E2192" s="20" t="n">
        <v>101.89</v>
      </c>
      <c r="F2192" s="20" t="n">
        <v>70732900</v>
      </c>
      <c r="G2192" s="20" t="n">
        <v>101.45</v>
      </c>
      <c r="I2192" s="20" t="n">
        <f aca="false">E2192-B2192</f>
        <v>2.12</v>
      </c>
      <c r="J2192" s="20" t="n">
        <f aca="false">C2192-B2192</f>
        <v>3.66000000000001</v>
      </c>
      <c r="K2192" s="20" t="n">
        <f aca="false">D2192-B2192</f>
        <v>-8.03</v>
      </c>
      <c r="L2192" s="20" t="n">
        <f aca="false">B2192 - E2191</f>
        <v>1.81999999999999</v>
      </c>
      <c r="M2192" s="20" t="n">
        <f aca="false">E2192 - E2191</f>
        <v>3.94</v>
      </c>
      <c r="N2192" s="22" t="n">
        <f aca="false">(I2192 / B2192)</f>
        <v>0.0212488724065351</v>
      </c>
      <c r="O2192" s="22" t="n">
        <f aca="false">(J2192 / B2192)</f>
        <v>0.0366843740603389</v>
      </c>
      <c r="P2192" s="22" t="n">
        <f aca="false">K2192 / B2192</f>
        <v>-0.0804851157662624</v>
      </c>
      <c r="Q2192" s="22" t="n">
        <f aca="false">L2192/E2191</f>
        <v>0.0185809086268504</v>
      </c>
      <c r="R2192" s="22" t="n">
        <f aca="false">M2192 / E2191</f>
        <v>0.0402246043899949</v>
      </c>
      <c r="S2192" s="23" t="str">
        <f aca="false">IF(N2192 &gt; 0, "UP", "DOWN")</f>
        <v>UP</v>
      </c>
      <c r="T2192" s="28" t="inlineStr">
        <f aca="false">O2192-N2192</f>
        <is>
          <t/>
        </is>
      </c>
      <c r="U2192" s="28" t="inlineStr">
        <f aca="false">P2192-N2192</f>
        <is>
          <t/>
        </is>
      </c>
      <c r="V2192" s="28" t="inlineStr">
        <f aca="false">O2192 + P2192</f>
        <is>
          <t/>
        </is>
      </c>
    </row>
    <row collapsed="false" customFormat="false" customHeight="true" hidden="false" ht="25" outlineLevel="0" r="2193">
      <c r="A2193" s="27" t="n">
        <v>39738</v>
      </c>
      <c r="B2193" s="20" t="n">
        <v>99.6</v>
      </c>
      <c r="C2193" s="20" t="n">
        <v>102.04</v>
      </c>
      <c r="D2193" s="20" t="n">
        <v>85.89</v>
      </c>
      <c r="E2193" s="20" t="n">
        <v>97.4</v>
      </c>
      <c r="F2193" s="20" t="n">
        <v>62936700</v>
      </c>
      <c r="G2193" s="20" t="n">
        <v>96.98</v>
      </c>
      <c r="I2193" s="20" t="n">
        <f aca="false">E2193-B2193</f>
        <v>-2.19999999999999</v>
      </c>
      <c r="J2193" s="20" t="n">
        <f aca="false">C2193-B2193</f>
        <v>2.44000000000001</v>
      </c>
      <c r="K2193" s="20" t="n">
        <f aca="false">D2193-B2193</f>
        <v>-13.71</v>
      </c>
      <c r="L2193" s="20" t="n">
        <f aca="false">B2193 - E2192</f>
        <v>-2.29000000000001</v>
      </c>
      <c r="M2193" s="20" t="n">
        <f aca="false">E2193 - E2192</f>
        <v>-4.49</v>
      </c>
      <c r="N2193" s="22" t="n">
        <f aca="false">(I2193 / B2193)</f>
        <v>-0.0220883534136545</v>
      </c>
      <c r="O2193" s="22" t="n">
        <f aca="false">(J2193 / B2193)</f>
        <v>0.0244979919678716</v>
      </c>
      <c r="P2193" s="22" t="n">
        <f aca="false">K2193 / B2193</f>
        <v>-0.137650602409639</v>
      </c>
      <c r="Q2193" s="22" t="n">
        <f aca="false">L2193/E2192</f>
        <v>-0.022475218372755</v>
      </c>
      <c r="R2193" s="22" t="n">
        <f aca="false">M2193 / E2192</f>
        <v>-0.044067131219943</v>
      </c>
      <c r="S2193" s="23" t="str">
        <f aca="false">IF(N2193 &gt; 0, "UP", "DOWN")</f>
        <v>DOWN</v>
      </c>
      <c r="T2193" s="28" t="inlineStr">
        <f aca="false">O2193-N2193</f>
        <is>
          <t/>
        </is>
      </c>
      <c r="U2193" s="28" t="inlineStr">
        <f aca="false">P2193-N2193</f>
        <is>
          <t/>
        </is>
      </c>
      <c r="V2193" s="28" t="inlineStr">
        <f aca="false">O2193 + P2193</f>
        <is>
          <t/>
        </is>
      </c>
    </row>
    <row collapsed="false" customFormat="false" customHeight="true" hidden="false" ht="25" outlineLevel="0" r="2194">
      <c r="A2194" s="27" t="n">
        <v>39741</v>
      </c>
      <c r="B2194" s="20" t="n">
        <v>99.78</v>
      </c>
      <c r="C2194" s="20" t="n">
        <v>100.03</v>
      </c>
      <c r="D2194" s="20" t="n">
        <v>93.64</v>
      </c>
      <c r="E2194" s="20" t="n">
        <v>98.44</v>
      </c>
      <c r="F2194" s="20" t="n">
        <v>55280200</v>
      </c>
      <c r="G2194" s="20" t="n">
        <v>98.02</v>
      </c>
      <c r="I2194" s="20" t="n">
        <f aca="false">E2194-B2194</f>
        <v>-1.34</v>
      </c>
      <c r="J2194" s="20" t="n">
        <f aca="false">C2194-B2194</f>
        <v>0.25</v>
      </c>
      <c r="K2194" s="20" t="n">
        <f aca="false">D2194-B2194</f>
        <v>-6.14</v>
      </c>
      <c r="L2194" s="20" t="n">
        <f aca="false">B2194 - E2193</f>
        <v>2.38</v>
      </c>
      <c r="M2194" s="20" t="n">
        <f aca="false">E2194 - E2193</f>
        <v>1.03999999999999</v>
      </c>
      <c r="N2194" s="22" t="n">
        <f aca="false">(I2194 / B2194)</f>
        <v>-0.0134295449989978</v>
      </c>
      <c r="O2194" s="22" t="n">
        <f aca="false">(J2194 / B2194)</f>
        <v>0.00250551212667869</v>
      </c>
      <c r="P2194" s="22" t="n">
        <f aca="false">K2194 / B2194</f>
        <v>-0.0615353778312287</v>
      </c>
      <c r="Q2194" s="22" t="n">
        <f aca="false">L2194/E2193</f>
        <v>0.024435318275154</v>
      </c>
      <c r="R2194" s="22" t="n">
        <f aca="false">M2194 / E2193</f>
        <v>0.0106776180698151</v>
      </c>
      <c r="S2194" s="23" t="str">
        <f aca="false">IF(N2194 &gt; 0, "UP", "DOWN")</f>
        <v>DOWN</v>
      </c>
      <c r="T2194" s="28" t="inlineStr">
        <f aca="false">O2194-N2194</f>
        <is>
          <t/>
        </is>
      </c>
      <c r="U2194" s="28" t="inlineStr">
        <f aca="false">P2194-N2194</f>
        <is>
          <t/>
        </is>
      </c>
      <c r="V2194" s="28" t="inlineStr">
        <f aca="false">O2194 + P2194</f>
        <is>
          <t/>
        </is>
      </c>
    </row>
    <row collapsed="false" customFormat="false" customHeight="true" hidden="false" ht="25" outlineLevel="0" r="2195">
      <c r="A2195" s="27" t="n">
        <v>39742</v>
      </c>
      <c r="B2195" s="20" t="n">
        <v>96.95</v>
      </c>
      <c r="C2195" s="20" t="n">
        <v>97.9</v>
      </c>
      <c r="D2195" s="20" t="n">
        <v>91.16</v>
      </c>
      <c r="E2195" s="20" t="n">
        <v>91.49</v>
      </c>
      <c r="F2195" s="20" t="n">
        <v>78345000</v>
      </c>
      <c r="G2195" s="20" t="n">
        <v>91.1</v>
      </c>
      <c r="I2195" s="20" t="n">
        <f aca="false">E2195-B2195</f>
        <v>-5.46000000000001</v>
      </c>
      <c r="J2195" s="20" t="n">
        <f aca="false">C2195-B2195</f>
        <v>0.950000000000003</v>
      </c>
      <c r="K2195" s="20" t="n">
        <f aca="false">D2195-B2195</f>
        <v>-5.79000000000001</v>
      </c>
      <c r="L2195" s="20" t="n">
        <f aca="false">B2195 - E2194</f>
        <v>-1.49</v>
      </c>
      <c r="M2195" s="20" t="n">
        <f aca="false">E2195 - E2194</f>
        <v>-6.95</v>
      </c>
      <c r="N2195" s="22" t="n">
        <f aca="false">(I2195 / B2195)</f>
        <v>-0.056317689530686</v>
      </c>
      <c r="O2195" s="22" t="n">
        <f aca="false">(J2195 / B2195)</f>
        <v>0.00979886539453329</v>
      </c>
      <c r="P2195" s="22" t="n">
        <f aca="false">K2195 / B2195</f>
        <v>-0.0597215059308923</v>
      </c>
      <c r="Q2195" s="22" t="n">
        <f aca="false">L2195/E2194</f>
        <v>-0.0151361235270215</v>
      </c>
      <c r="R2195" s="22" t="n">
        <f aca="false">M2195 / E2194</f>
        <v>-0.0706013815522146</v>
      </c>
      <c r="S2195" s="23" t="str">
        <f aca="false">IF(N2195 &gt; 0, "UP", "DOWN")</f>
        <v>DOWN</v>
      </c>
      <c r="T2195" s="28" t="inlineStr">
        <f aca="false">O2195-N2195</f>
        <is>
          <t/>
        </is>
      </c>
      <c r="U2195" s="28" t="inlineStr">
        <f aca="false">P2195-N2195</f>
        <is>
          <t/>
        </is>
      </c>
      <c r="V2195" s="28" t="inlineStr">
        <f aca="false">O2195 + P2195</f>
        <is>
          <t/>
        </is>
      </c>
    </row>
    <row collapsed="false" customFormat="false" customHeight="true" hidden="false" ht="25" outlineLevel="0" r="2196">
      <c r="A2196" s="27" t="n">
        <v>39743</v>
      </c>
      <c r="B2196" s="20" t="n">
        <v>97.37</v>
      </c>
      <c r="C2196" s="20" t="n">
        <v>101.25</v>
      </c>
      <c r="D2196" s="20" t="n">
        <v>92.93</v>
      </c>
      <c r="E2196" s="20" t="n">
        <v>96.87</v>
      </c>
      <c r="F2196" s="20" t="n">
        <v>80314600</v>
      </c>
      <c r="G2196" s="20" t="n">
        <v>96.46</v>
      </c>
      <c r="I2196" s="20" t="n">
        <f aca="false">E2196-B2196</f>
        <v>-0.5</v>
      </c>
      <c r="J2196" s="20" t="n">
        <f aca="false">C2196-B2196</f>
        <v>3.88</v>
      </c>
      <c r="K2196" s="20" t="n">
        <f aca="false">D2196-B2196</f>
        <v>-4.44</v>
      </c>
      <c r="L2196" s="20" t="n">
        <f aca="false">B2196 - E2195</f>
        <v>5.88000000000001</v>
      </c>
      <c r="M2196" s="20" t="n">
        <f aca="false">E2196 - E2195</f>
        <v>5.38000000000001</v>
      </c>
      <c r="N2196" s="22" t="n">
        <f aca="false">(I2196 / B2196)</f>
        <v>-0.00513505186402383</v>
      </c>
      <c r="O2196" s="22" t="n">
        <f aca="false">(J2196 / B2196)</f>
        <v>0.0398480024648248</v>
      </c>
      <c r="P2196" s="22" t="n">
        <f aca="false">K2196 / B2196</f>
        <v>-0.0455992605525316</v>
      </c>
      <c r="Q2196" s="22" t="n">
        <f aca="false">L2196/E2195</f>
        <v>0.0642693190512625</v>
      </c>
      <c r="R2196" s="22" t="n">
        <f aca="false">M2196 / E2195</f>
        <v>0.058804240900645</v>
      </c>
      <c r="S2196" s="23" t="str">
        <f aca="false">IF(N2196 &gt; 0, "UP", "DOWN")</f>
        <v>DOWN</v>
      </c>
      <c r="T2196" s="28" t="inlineStr">
        <f aca="false">O2196-N2196</f>
        <is>
          <t/>
        </is>
      </c>
      <c r="U2196" s="28" t="inlineStr">
        <f aca="false">P2196-N2196</f>
        <is>
          <t/>
        </is>
      </c>
      <c r="V2196" s="28" t="inlineStr">
        <f aca="false">O2196 + P2196</f>
        <is>
          <t/>
        </is>
      </c>
    </row>
    <row collapsed="false" customFormat="false" customHeight="true" hidden="false" ht="25" outlineLevel="0" r="2197">
      <c r="A2197" s="27" t="n">
        <v>39744</v>
      </c>
      <c r="B2197" s="20" t="n">
        <v>96.51</v>
      </c>
      <c r="C2197" s="20" t="n">
        <v>99.25</v>
      </c>
      <c r="D2197" s="20" t="n">
        <v>91.9</v>
      </c>
      <c r="E2197" s="20" t="n">
        <v>98.23</v>
      </c>
      <c r="F2197" s="20" t="n">
        <v>59836800</v>
      </c>
      <c r="G2197" s="20" t="n">
        <v>97.81</v>
      </c>
      <c r="I2197" s="20" t="n">
        <f aca="false">E2197-B2197</f>
        <v>1.72</v>
      </c>
      <c r="J2197" s="20" t="n">
        <f aca="false">C2197-B2197</f>
        <v>2.73999999999999</v>
      </c>
      <c r="K2197" s="20" t="n">
        <f aca="false">D2197-B2197</f>
        <v>-4.61</v>
      </c>
      <c r="L2197" s="20" t="n">
        <f aca="false">B2197 - E2196</f>
        <v>-0.359999999999999</v>
      </c>
      <c r="M2197" s="20" t="n">
        <f aca="false">E2197 - E2196</f>
        <v>1.36</v>
      </c>
      <c r="N2197" s="22" t="n">
        <f aca="false">(I2197 / B2197)</f>
        <v>0.0178219873588229</v>
      </c>
      <c r="O2197" s="22" t="n">
        <f aca="false">(J2197 / B2197)</f>
        <v>0.0283908403274272</v>
      </c>
      <c r="P2197" s="22" t="n">
        <f aca="false">K2197 / B2197</f>
        <v>-0.0477670707698684</v>
      </c>
      <c r="Q2197" s="22" t="n">
        <f aca="false">L2197/E2196</f>
        <v>-0.00371632084236605</v>
      </c>
      <c r="R2197" s="22" t="n">
        <f aca="false">M2197 / E2196</f>
        <v>0.0140394342933829</v>
      </c>
      <c r="S2197" s="23" t="str">
        <f aca="false">IF(N2197 &gt; 0, "UP", "DOWN")</f>
        <v>UP</v>
      </c>
      <c r="T2197" s="28" t="inlineStr">
        <f aca="false">O2197-N2197</f>
        <is>
          <t/>
        </is>
      </c>
      <c r="U2197" s="28" t="inlineStr">
        <f aca="false">P2197-N2197</f>
        <is>
          <t/>
        </is>
      </c>
      <c r="V2197" s="28" t="inlineStr">
        <f aca="false">O2197 + P2197</f>
        <is>
          <t/>
        </is>
      </c>
    </row>
    <row collapsed="false" customFormat="false" customHeight="true" hidden="false" ht="25" outlineLevel="0" r="2198">
      <c r="A2198" s="27" t="n">
        <v>39745</v>
      </c>
      <c r="B2198" s="20" t="n">
        <v>90.33</v>
      </c>
      <c r="C2198" s="20" t="n">
        <v>97.9</v>
      </c>
      <c r="D2198" s="20" t="n">
        <v>90.11</v>
      </c>
      <c r="E2198" s="20" t="n">
        <v>96.38</v>
      </c>
      <c r="F2198" s="20" t="n">
        <v>56787800</v>
      </c>
      <c r="G2198" s="20" t="n">
        <v>95.97</v>
      </c>
      <c r="I2198" s="20" t="n">
        <f aca="false">E2198-B2198</f>
        <v>6.05</v>
      </c>
      <c r="J2198" s="20" t="n">
        <f aca="false">C2198-B2198</f>
        <v>7.57000000000001</v>
      </c>
      <c r="K2198" s="20" t="n">
        <f aca="false">D2198-B2198</f>
        <v>-0.219999999999999</v>
      </c>
      <c r="L2198" s="20" t="n">
        <f aca="false">B2198 - E2197</f>
        <v>-7.90000000000001</v>
      </c>
      <c r="M2198" s="20" t="n">
        <f aca="false">E2198 - E2197</f>
        <v>-1.85000000000001</v>
      </c>
      <c r="N2198" s="22" t="n">
        <f aca="false">(I2198 / B2198)</f>
        <v>0.0669766412044725</v>
      </c>
      <c r="O2198" s="22" t="n">
        <f aca="false">(J2198 / B2198)</f>
        <v>0.0838038303996458</v>
      </c>
      <c r="P2198" s="22" t="n">
        <f aca="false">K2198 / B2198</f>
        <v>-0.00243551422561717</v>
      </c>
      <c r="Q2198" s="22" t="n">
        <f aca="false">L2198/E2197</f>
        <v>-0.0804234958770234</v>
      </c>
      <c r="R2198" s="22" t="n">
        <f aca="false">M2198 / E2197</f>
        <v>-0.0188333503003157</v>
      </c>
      <c r="S2198" s="23" t="str">
        <f aca="false">IF(N2198 &gt; 0, "UP", "DOWN")</f>
        <v>UP</v>
      </c>
      <c r="T2198" s="28" t="inlineStr">
        <f aca="false">O2198-N2198</f>
        <is>
          <t/>
        </is>
      </c>
      <c r="U2198" s="28" t="inlineStr">
        <f aca="false">P2198-N2198</f>
        <is>
          <t/>
        </is>
      </c>
      <c r="V2198" s="28" t="inlineStr">
        <f aca="false">O2198 + P2198</f>
        <is>
          <t/>
        </is>
      </c>
    </row>
    <row collapsed="false" customFormat="false" customHeight="true" hidden="false" ht="25" outlineLevel="0" r="2199">
      <c r="A2199" s="27" t="n">
        <v>39748</v>
      </c>
      <c r="B2199" s="20" t="n">
        <v>95.07</v>
      </c>
      <c r="C2199" s="20" t="n">
        <v>97.63</v>
      </c>
      <c r="D2199" s="20" t="n">
        <v>91.86</v>
      </c>
      <c r="E2199" s="20" t="n">
        <v>92.09</v>
      </c>
      <c r="F2199" s="20" t="n">
        <v>43170400</v>
      </c>
      <c r="G2199" s="20" t="n">
        <v>91.7</v>
      </c>
      <c r="I2199" s="20" t="n">
        <f aca="false">E2199-B2199</f>
        <v>-2.97999999999999</v>
      </c>
      <c r="J2199" s="20" t="n">
        <f aca="false">C2199-B2199</f>
        <v>2.56</v>
      </c>
      <c r="K2199" s="20" t="n">
        <f aca="false">D2199-B2199</f>
        <v>-3.20999999999999</v>
      </c>
      <c r="L2199" s="20" t="n">
        <f aca="false">B2199 - E2198</f>
        <v>-1.31</v>
      </c>
      <c r="M2199" s="20" t="n">
        <f aca="false">E2199 - E2198</f>
        <v>-4.28999999999999</v>
      </c>
      <c r="N2199" s="22" t="n">
        <f aca="false">(I2199 / B2199)</f>
        <v>-0.0313453244977384</v>
      </c>
      <c r="O2199" s="22" t="n">
        <f aca="false">(J2199 / B2199)</f>
        <v>0.0269275270853056</v>
      </c>
      <c r="P2199" s="22" t="n">
        <f aca="false">K2199 / B2199</f>
        <v>-0.0337645945093089</v>
      </c>
      <c r="Q2199" s="22" t="n">
        <f aca="false">L2199/E2198</f>
        <v>-0.0135920315418137</v>
      </c>
      <c r="R2199" s="22" t="n">
        <f aca="false">M2199 / E2198</f>
        <v>-0.0445113094002904</v>
      </c>
      <c r="S2199" s="23" t="str">
        <f aca="false">IF(N2199 &gt; 0, "UP", "DOWN")</f>
        <v>DOWN</v>
      </c>
      <c r="T2199" s="28" t="inlineStr">
        <f aca="false">O2199-N2199</f>
        <is>
          <t/>
        </is>
      </c>
      <c r="U2199" s="28" t="inlineStr">
        <f aca="false">P2199-N2199</f>
        <is>
          <t/>
        </is>
      </c>
      <c r="V2199" s="28" t="inlineStr">
        <f aca="false">O2199 + P2199</f>
        <is>
          <t/>
        </is>
      </c>
    </row>
    <row collapsed="false" customFormat="false" customHeight="true" hidden="false" ht="25" outlineLevel="0" r="2200">
      <c r="A2200" s="27" t="n">
        <v>39749</v>
      </c>
      <c r="B2200" s="20" t="n">
        <v>95.43</v>
      </c>
      <c r="C2200" s="20" t="n">
        <v>100.5</v>
      </c>
      <c r="D2200" s="20" t="n">
        <v>92.37</v>
      </c>
      <c r="E2200" s="20" t="n">
        <v>99.91</v>
      </c>
      <c r="F2200" s="20" t="n">
        <v>58361900</v>
      </c>
      <c r="G2200" s="20" t="n">
        <v>99.48</v>
      </c>
      <c r="I2200" s="20" t="n">
        <f aca="false">E2200-B2200</f>
        <v>4.47999999999999</v>
      </c>
      <c r="J2200" s="20" t="n">
        <f aca="false">C2200-B2200</f>
        <v>5.06999999999999</v>
      </c>
      <c r="K2200" s="20" t="n">
        <f aca="false">D2200-B2200</f>
        <v>-3.06</v>
      </c>
      <c r="L2200" s="20" t="n">
        <f aca="false">B2200 - E2199</f>
        <v>3.34</v>
      </c>
      <c r="M2200" s="20" t="n">
        <f aca="false">E2200 - E2199</f>
        <v>7.81999999999999</v>
      </c>
      <c r="N2200" s="22" t="n">
        <f aca="false">(I2200 / B2200)</f>
        <v>0.0469454050089069</v>
      </c>
      <c r="O2200" s="22" t="n">
        <f aca="false">(J2200 / B2200)</f>
        <v>0.0531279471864193</v>
      </c>
      <c r="P2200" s="22" t="n">
        <f aca="false">K2200 / B2200</f>
        <v>-0.032065388242691</v>
      </c>
      <c r="Q2200" s="22" t="n">
        <f aca="false">L2200/E2199</f>
        <v>0.0362688674123141</v>
      </c>
      <c r="R2200" s="22" t="n">
        <f aca="false">M2200 / E2199</f>
        <v>0.0849169290911065</v>
      </c>
      <c r="S2200" s="23" t="str">
        <f aca="false">IF(N2200 &gt; 0, "UP", "DOWN")</f>
        <v>UP</v>
      </c>
      <c r="T2200" s="28" t="inlineStr">
        <f aca="false">O2200-N2200</f>
        <is>
          <t/>
        </is>
      </c>
      <c r="U2200" s="28" t="inlineStr">
        <f aca="false">P2200-N2200</f>
        <is>
          <t/>
        </is>
      </c>
      <c r="V2200" s="28" t="inlineStr">
        <f aca="false">O2200 + P2200</f>
        <is>
          <t/>
        </is>
      </c>
    </row>
    <row collapsed="false" customFormat="false" customHeight="true" hidden="false" ht="25" outlineLevel="0" r="2201">
      <c r="A2201" s="27" t="n">
        <v>39750</v>
      </c>
      <c r="B2201" s="20" t="n">
        <v>100.86</v>
      </c>
      <c r="C2201" s="20" t="n">
        <v>109.54</v>
      </c>
      <c r="D2201" s="20" t="n">
        <v>99.94</v>
      </c>
      <c r="E2201" s="20" t="n">
        <v>104.55</v>
      </c>
      <c r="F2201" s="20" t="n">
        <v>69677800</v>
      </c>
      <c r="G2201" s="20" t="n">
        <v>104.1</v>
      </c>
      <c r="I2201" s="20" t="n">
        <f aca="false">E2201-B2201</f>
        <v>3.69</v>
      </c>
      <c r="J2201" s="20" t="n">
        <f aca="false">C2201-B2201</f>
        <v>8.68000000000001</v>
      </c>
      <c r="K2201" s="20" t="n">
        <f aca="false">D2201-B2201</f>
        <v>-0.920000000000002</v>
      </c>
      <c r="L2201" s="20" t="n">
        <f aca="false">B2201 - E2200</f>
        <v>0.950000000000003</v>
      </c>
      <c r="M2201" s="20" t="n">
        <f aca="false">E2201 - E2200</f>
        <v>4.64</v>
      </c>
      <c r="N2201" s="22" t="n">
        <f aca="false">(I2201 / B2201)</f>
        <v>0.0365853658536585</v>
      </c>
      <c r="O2201" s="22" t="n">
        <f aca="false">(J2201 / B2201)</f>
        <v>0.0860598849890939</v>
      </c>
      <c r="P2201" s="22" t="n">
        <f aca="false">K2201 / B2201</f>
        <v>-0.00912155463018047</v>
      </c>
      <c r="Q2201" s="22" t="n">
        <f aca="false">L2201/E2200</f>
        <v>0.00950855770193177</v>
      </c>
      <c r="R2201" s="22" t="n">
        <f aca="false">M2201 / E2200</f>
        <v>0.0464417976178561</v>
      </c>
      <c r="S2201" s="23" t="str">
        <f aca="false">IF(N2201 &gt; 0, "UP", "DOWN")</f>
        <v>UP</v>
      </c>
      <c r="T2201" s="28" t="inlineStr">
        <f aca="false">O2201-N2201</f>
        <is>
          <t/>
        </is>
      </c>
      <c r="U2201" s="28" t="inlineStr">
        <f aca="false">P2201-N2201</f>
        <is>
          <t/>
        </is>
      </c>
      <c r="V2201" s="28" t="inlineStr">
        <f aca="false">O2201 + P2201</f>
        <is>
          <t/>
        </is>
      </c>
    </row>
    <row collapsed="false" customFormat="false" customHeight="true" hidden="false" ht="25" outlineLevel="0" r="2202">
      <c r="A2202" s="27" t="n">
        <v>39751</v>
      </c>
      <c r="B2202" s="20" t="n">
        <v>108.23</v>
      </c>
      <c r="C2202" s="20" t="n">
        <v>112.19</v>
      </c>
      <c r="D2202" s="20" t="n">
        <v>107.61</v>
      </c>
      <c r="E2202" s="20" t="n">
        <v>111.04</v>
      </c>
      <c r="F2202" s="20" t="n">
        <v>58503200</v>
      </c>
      <c r="G2202" s="20" t="n">
        <v>110.57</v>
      </c>
      <c r="I2202" s="20" t="n">
        <f aca="false">E2202-B2202</f>
        <v>2.81</v>
      </c>
      <c r="J2202" s="20" t="n">
        <f aca="false">C2202-B2202</f>
        <v>3.95999999999999</v>
      </c>
      <c r="K2202" s="20" t="n">
        <f aca="false">D2202-B2202</f>
        <v>-0.620000000000005</v>
      </c>
      <c r="L2202" s="20" t="n">
        <f aca="false">B2202 - E2201</f>
        <v>3.68000000000001</v>
      </c>
      <c r="M2202" s="20" t="n">
        <f aca="false">E2202 - E2201</f>
        <v>6.49000000000001</v>
      </c>
      <c r="N2202" s="22" t="n">
        <f aca="false">(I2202 / B2202)</f>
        <v>0.0259632264621639</v>
      </c>
      <c r="O2202" s="22" t="n">
        <f aca="false">(J2202 / B2202)</f>
        <v>0.0365887461886722</v>
      </c>
      <c r="P2202" s="22" t="n">
        <f aca="false">K2202 / B2202</f>
        <v>-0.00572854106994368</v>
      </c>
      <c r="Q2202" s="22" t="n">
        <f aca="false">L2202/E2201</f>
        <v>0.0351984696317552</v>
      </c>
      <c r="R2202" s="22" t="n">
        <f aca="false">M2202 / E2201</f>
        <v>0.06207556193209</v>
      </c>
      <c r="S2202" s="23" t="str">
        <f aca="false">IF(N2202 &gt; 0, "UP", "DOWN")</f>
        <v>UP</v>
      </c>
      <c r="T2202" s="28" t="inlineStr">
        <f aca="false">O2202-N2202</f>
        <is>
          <t/>
        </is>
      </c>
      <c r="U2202" s="28" t="inlineStr">
        <f aca="false">P2202-N2202</f>
        <is>
          <t/>
        </is>
      </c>
      <c r="V2202" s="28" t="inlineStr">
        <f aca="false">O2202 + P2202</f>
        <is>
          <t/>
        </is>
      </c>
    </row>
    <row collapsed="false" customFormat="false" customHeight="true" hidden="false" ht="25" outlineLevel="0" r="2203">
      <c r="A2203" s="27" t="n">
        <v>39752</v>
      </c>
      <c r="B2203" s="20" t="n">
        <v>107.4</v>
      </c>
      <c r="C2203" s="20" t="n">
        <v>110.78</v>
      </c>
      <c r="D2203" s="20" t="n">
        <v>105.14</v>
      </c>
      <c r="E2203" s="20" t="n">
        <v>107.59</v>
      </c>
      <c r="F2203" s="20" t="n">
        <v>59277000</v>
      </c>
      <c r="G2203" s="20" t="n">
        <v>107.13</v>
      </c>
      <c r="I2203" s="20" t="n">
        <f aca="false">E2203-B2203</f>
        <v>0.189999999999998</v>
      </c>
      <c r="J2203" s="20" t="n">
        <f aca="false">C2203-B2203</f>
        <v>3.38</v>
      </c>
      <c r="K2203" s="20" t="n">
        <f aca="false">D2203-B2203</f>
        <v>-2.26000000000001</v>
      </c>
      <c r="L2203" s="20" t="n">
        <f aca="false">B2203 - E2202</f>
        <v>-3.64</v>
      </c>
      <c r="M2203" s="20" t="n">
        <f aca="false">E2203 - E2202</f>
        <v>-3.45</v>
      </c>
      <c r="N2203" s="22" t="n">
        <f aca="false">(I2203 / B2203)</f>
        <v>0.00176908752327745</v>
      </c>
      <c r="O2203" s="22" t="n">
        <f aca="false">(J2203 / B2203)</f>
        <v>0.0314711359404096</v>
      </c>
      <c r="P2203" s="22" t="n">
        <f aca="false">K2203 / B2203</f>
        <v>-0.0210428305400373</v>
      </c>
      <c r="Q2203" s="22" t="n">
        <f aca="false">L2203/E2202</f>
        <v>-0.0327809798270893</v>
      </c>
      <c r="R2203" s="22" t="n">
        <f aca="false">M2203 / E2202</f>
        <v>-0.0310698847262248</v>
      </c>
      <c r="S2203" s="23" t="str">
        <f aca="false">IF(N2203 &gt; 0, "UP", "DOWN")</f>
        <v>UP</v>
      </c>
      <c r="T2203" s="28" t="inlineStr">
        <f aca="false">O2203-N2203</f>
        <is>
          <t/>
        </is>
      </c>
      <c r="U2203" s="28" t="inlineStr">
        <f aca="false">P2203-N2203</f>
        <is>
          <t/>
        </is>
      </c>
      <c r="V2203" s="28" t="inlineStr">
        <f aca="false">O2203 + P2203</f>
        <is>
          <t/>
        </is>
      </c>
    </row>
    <row collapsed="false" customFormat="false" customHeight="true" hidden="false" ht="25" outlineLevel="0" r="2204">
      <c r="A2204" s="27" t="n">
        <v>39755</v>
      </c>
      <c r="B2204" s="20" t="n">
        <v>105.93</v>
      </c>
      <c r="C2204" s="20" t="n">
        <v>109.1</v>
      </c>
      <c r="D2204" s="20" t="n">
        <v>104.86</v>
      </c>
      <c r="E2204" s="20" t="n">
        <v>106.96</v>
      </c>
      <c r="F2204" s="20" t="n">
        <v>37783500</v>
      </c>
      <c r="G2204" s="20" t="n">
        <v>106.5</v>
      </c>
      <c r="I2204" s="20" t="n">
        <f aca="false">E2204-B2204</f>
        <v>1.02999999999999</v>
      </c>
      <c r="J2204" s="20" t="n">
        <f aca="false">C2204-B2204</f>
        <v>3.16999999999999</v>
      </c>
      <c r="K2204" s="20" t="n">
        <f aca="false">D2204-B2204</f>
        <v>-1.07000000000001</v>
      </c>
      <c r="L2204" s="20" t="n">
        <f aca="false">B2204 - E2203</f>
        <v>-1.66</v>
      </c>
      <c r="M2204" s="20" t="n">
        <f aca="false">E2204 - E2203</f>
        <v>-0.63000000000001</v>
      </c>
      <c r="N2204" s="22" t="n">
        <f aca="false">(I2204 / B2204)</f>
        <v>0.00972340224676661</v>
      </c>
      <c r="O2204" s="22" t="n">
        <f aca="false">(J2204 / B2204)</f>
        <v>0.0299254224487868</v>
      </c>
      <c r="P2204" s="22" t="n">
        <f aca="false">K2204 / B2204</f>
        <v>-0.0101010101010102</v>
      </c>
      <c r="Q2204" s="22" t="n">
        <f aca="false">L2204/E2203</f>
        <v>-0.0154289432103355</v>
      </c>
      <c r="R2204" s="22" t="n">
        <f aca="false">M2204 / E2203</f>
        <v>-0.0058555627846455</v>
      </c>
      <c r="S2204" s="23" t="str">
        <f aca="false">IF(N2204 &gt; 0, "UP", "DOWN")</f>
        <v>UP</v>
      </c>
      <c r="T2204" s="28" t="inlineStr">
        <f aca="false">O2204-N2204</f>
        <is>
          <t/>
        </is>
      </c>
      <c r="U2204" s="28" t="inlineStr">
        <f aca="false">P2204-N2204</f>
        <is>
          <t/>
        </is>
      </c>
      <c r="V2204" s="28" t="inlineStr">
        <f aca="false">O2204 + P2204</f>
        <is>
          <t/>
        </is>
      </c>
    </row>
    <row collapsed="false" customFormat="false" customHeight="true" hidden="false" ht="25" outlineLevel="0" r="2205">
      <c r="A2205" s="27" t="n">
        <v>39756</v>
      </c>
      <c r="B2205" s="20" t="n">
        <v>109.99</v>
      </c>
      <c r="C2205" s="20" t="n">
        <v>111.79</v>
      </c>
      <c r="D2205" s="20" t="n">
        <v>106.67</v>
      </c>
      <c r="E2205" s="20" t="n">
        <v>110.99</v>
      </c>
      <c r="F2205" s="20" t="n">
        <v>49952900</v>
      </c>
      <c r="G2205" s="20" t="n">
        <v>110.52</v>
      </c>
      <c r="I2205" s="20" t="n">
        <f aca="false">E2205-B2205</f>
        <v>1</v>
      </c>
      <c r="J2205" s="20" t="n">
        <f aca="false">C2205-B2205</f>
        <v>1.80000000000001</v>
      </c>
      <c r="K2205" s="20" t="n">
        <f aca="false">D2205-B2205</f>
        <v>-3.31999999999999</v>
      </c>
      <c r="L2205" s="20" t="n">
        <f aca="false">B2205 - E2204</f>
        <v>3.03</v>
      </c>
      <c r="M2205" s="20" t="n">
        <f aca="false">E2205 - E2204</f>
        <v>4.03</v>
      </c>
      <c r="N2205" s="22" t="n">
        <f aca="false">(I2205 / B2205)</f>
        <v>0.00909173561232839</v>
      </c>
      <c r="O2205" s="22" t="n">
        <f aca="false">(J2205 / B2205)</f>
        <v>0.0163651241021912</v>
      </c>
      <c r="P2205" s="22" t="n">
        <f aca="false">K2205 / B2205</f>
        <v>-0.0301845622329302</v>
      </c>
      <c r="Q2205" s="22" t="n">
        <f aca="false">L2205/E2204</f>
        <v>0.0283283470456245</v>
      </c>
      <c r="R2205" s="22" t="n">
        <f aca="false">M2205 / E2204</f>
        <v>0.037677636499626</v>
      </c>
      <c r="S2205" s="23" t="str">
        <f aca="false">IF(N2205 &gt; 0, "UP", "DOWN")</f>
        <v>UP</v>
      </c>
      <c r="T2205" s="28" t="inlineStr">
        <f aca="false">O2205-N2205</f>
        <is>
          <t/>
        </is>
      </c>
      <c r="U2205" s="28" t="inlineStr">
        <f aca="false">P2205-N2205</f>
        <is>
          <t/>
        </is>
      </c>
      <c r="V2205" s="28" t="inlineStr">
        <f aca="false">O2205 + P2205</f>
        <is>
          <t/>
        </is>
      </c>
    </row>
    <row collapsed="false" customFormat="false" customHeight="true" hidden="false" ht="25" outlineLevel="0" r="2206">
      <c r="A2206" s="27" t="n">
        <v>39757</v>
      </c>
      <c r="B2206" s="20" t="n">
        <v>108.91</v>
      </c>
      <c r="C2206" s="20" t="n">
        <v>109.72</v>
      </c>
      <c r="D2206" s="20" t="n">
        <v>102.99</v>
      </c>
      <c r="E2206" s="20" t="n">
        <v>103.3</v>
      </c>
      <c r="F2206" s="20" t="n">
        <v>44873400</v>
      </c>
      <c r="G2206" s="20" t="n">
        <v>102.86</v>
      </c>
      <c r="I2206" s="20" t="n">
        <f aca="false">E2206-B2206</f>
        <v>-5.61</v>
      </c>
      <c r="J2206" s="20" t="n">
        <f aca="false">C2206-B2206</f>
        <v>0.810000000000002</v>
      </c>
      <c r="K2206" s="20" t="n">
        <f aca="false">D2206-B2206</f>
        <v>-5.92</v>
      </c>
      <c r="L2206" s="20" t="n">
        <f aca="false">B2206 - E2205</f>
        <v>-2.08</v>
      </c>
      <c r="M2206" s="20" t="n">
        <f aca="false">E2206 - E2205</f>
        <v>-7.69</v>
      </c>
      <c r="N2206" s="22" t="n">
        <f aca="false">(I2206 / B2206)</f>
        <v>-0.0515104214489028</v>
      </c>
      <c r="O2206" s="22" t="n">
        <f aca="false">(J2206 / B2206)</f>
        <v>0.00743733357818384</v>
      </c>
      <c r="P2206" s="22" t="n">
        <f aca="false">K2206 / B2206</f>
        <v>-0.0543568083738867</v>
      </c>
      <c r="Q2206" s="22" t="n">
        <f aca="false">L2206/E2205</f>
        <v>-0.0187404270655014</v>
      </c>
      <c r="R2206" s="22" t="n">
        <f aca="false">M2206 / E2205</f>
        <v>-0.0692855212181277</v>
      </c>
      <c r="S2206" s="23" t="str">
        <f aca="false">IF(N2206 &gt; 0, "UP", "DOWN")</f>
        <v>DOWN</v>
      </c>
      <c r="T2206" s="28" t="inlineStr">
        <f aca="false">O2206-N2206</f>
        <is>
          <t/>
        </is>
      </c>
      <c r="U2206" s="28" t="inlineStr">
        <f aca="false">P2206-N2206</f>
        <is>
          <t/>
        </is>
      </c>
      <c r="V2206" s="28" t="inlineStr">
        <f aca="false">O2206 + P2206</f>
        <is>
          <t/>
        </is>
      </c>
    </row>
    <row collapsed="false" customFormat="false" customHeight="true" hidden="false" ht="25" outlineLevel="0" r="2207">
      <c r="A2207" s="27" t="n">
        <v>39758</v>
      </c>
      <c r="B2207" s="20" t="n">
        <v>101.05</v>
      </c>
      <c r="C2207" s="20" t="n">
        <v>102.78</v>
      </c>
      <c r="D2207" s="20" t="n">
        <v>98</v>
      </c>
      <c r="E2207" s="20" t="n">
        <v>99.1</v>
      </c>
      <c r="F2207" s="20" t="n">
        <v>47109800</v>
      </c>
      <c r="G2207" s="20" t="n">
        <v>98.68</v>
      </c>
      <c r="I2207" s="20" t="n">
        <f aca="false">E2207-B2207</f>
        <v>-1.95</v>
      </c>
      <c r="J2207" s="20" t="n">
        <f aca="false">C2207-B2207</f>
        <v>1.73</v>
      </c>
      <c r="K2207" s="20" t="n">
        <f aca="false">D2207-B2207</f>
        <v>-3.05</v>
      </c>
      <c r="L2207" s="20" t="n">
        <f aca="false">B2207 - E2206</f>
        <v>-2.25</v>
      </c>
      <c r="M2207" s="20" t="n">
        <f aca="false">E2207 - E2206</f>
        <v>-4.2</v>
      </c>
      <c r="N2207" s="22" t="n">
        <f aca="false">(I2207 / B2207)</f>
        <v>-0.0192973775358734</v>
      </c>
      <c r="O2207" s="22" t="n">
        <f aca="false">(J2207 / B2207)</f>
        <v>0.0171202375061851</v>
      </c>
      <c r="P2207" s="22" t="n">
        <f aca="false">K2207 / B2207</f>
        <v>-0.0301830776843147</v>
      </c>
      <c r="Q2207" s="22" t="n">
        <f aca="false">L2207/E2206</f>
        <v>-0.0217812197483059</v>
      </c>
      <c r="R2207" s="22" t="n">
        <f aca="false">M2207 / E2206</f>
        <v>-0.0406582768635044</v>
      </c>
      <c r="S2207" s="23" t="str">
        <f aca="false">IF(N2207 &gt; 0, "UP", "DOWN")</f>
        <v>DOWN</v>
      </c>
      <c r="T2207" s="28" t="inlineStr">
        <f aca="false">O2207-N2207</f>
        <is>
          <t/>
        </is>
      </c>
      <c r="U2207" s="28" t="inlineStr">
        <f aca="false">P2207-N2207</f>
        <is>
          <t/>
        </is>
      </c>
      <c r="V2207" s="28" t="inlineStr">
        <f aca="false">O2207 + P2207</f>
        <is>
          <t/>
        </is>
      </c>
    </row>
    <row collapsed="false" customFormat="false" customHeight="true" hidden="false" ht="25" outlineLevel="0" r="2208">
      <c r="A2208" s="27" t="n">
        <v>39759</v>
      </c>
      <c r="B2208" s="20" t="n">
        <v>99.24</v>
      </c>
      <c r="C2208" s="20" t="n">
        <v>99.85</v>
      </c>
      <c r="D2208" s="20" t="n">
        <v>95.72</v>
      </c>
      <c r="E2208" s="20" t="n">
        <v>98.24</v>
      </c>
      <c r="F2208" s="20" t="n">
        <v>39116200</v>
      </c>
      <c r="G2208" s="20" t="n">
        <v>97.82</v>
      </c>
      <c r="I2208" s="20" t="n">
        <f aca="false">E2208-B2208</f>
        <v>-1</v>
      </c>
      <c r="J2208" s="20" t="n">
        <f aca="false">C2208-B2208</f>
        <v>0.609999999999999</v>
      </c>
      <c r="K2208" s="20" t="n">
        <f aca="false">D2208-B2208</f>
        <v>-3.52</v>
      </c>
      <c r="L2208" s="20" t="n">
        <f aca="false">B2208 - E2207</f>
        <v>0.140000000000001</v>
      </c>
      <c r="M2208" s="20" t="n">
        <f aca="false">E2208 - E2207</f>
        <v>-0.859999999999999</v>
      </c>
      <c r="N2208" s="22" t="n">
        <f aca="false">(I2208 / B2208)</f>
        <v>-0.0100765820233777</v>
      </c>
      <c r="O2208" s="22" t="n">
        <f aca="false">(J2208 / B2208)</f>
        <v>0.00614671503426037</v>
      </c>
      <c r="P2208" s="22" t="n">
        <f aca="false">K2208 / B2208</f>
        <v>-0.0354695687222894</v>
      </c>
      <c r="Q2208" s="22" t="n">
        <f aca="false">L2208/E2207</f>
        <v>0.00141271442986883</v>
      </c>
      <c r="R2208" s="22" t="n">
        <f aca="false">M2208 / E2207</f>
        <v>-0.00867810292633703</v>
      </c>
      <c r="S2208" s="23" t="str">
        <f aca="false">IF(N2208 &gt; 0, "UP", "DOWN")</f>
        <v>DOWN</v>
      </c>
      <c r="T2208" s="28" t="inlineStr">
        <f aca="false">O2208-N2208</f>
        <is>
          <t/>
        </is>
      </c>
      <c r="U2208" s="28" t="inlineStr">
        <f aca="false">P2208-N2208</f>
        <is>
          <t/>
        </is>
      </c>
      <c r="V2208" s="28" t="inlineStr">
        <f aca="false">O2208 + P2208</f>
        <is>
          <t/>
        </is>
      </c>
    </row>
    <row collapsed="false" customFormat="false" customHeight="true" hidden="false" ht="25" outlineLevel="0" r="2209">
      <c r="A2209" s="27" t="n">
        <v>39762</v>
      </c>
      <c r="B2209" s="20" t="n">
        <v>100.17</v>
      </c>
      <c r="C2209" s="20" t="n">
        <v>100.4</v>
      </c>
      <c r="D2209" s="20" t="n">
        <v>94.5</v>
      </c>
      <c r="E2209" s="20" t="n">
        <v>95.88</v>
      </c>
      <c r="F2209" s="20" t="n">
        <v>40136500</v>
      </c>
      <c r="G2209" s="20" t="n">
        <v>95.47</v>
      </c>
      <c r="I2209" s="20" t="n">
        <f aca="false">E2209-B2209</f>
        <v>-4.29000000000001</v>
      </c>
      <c r="J2209" s="20" t="n">
        <f aca="false">C2209-B2209</f>
        <v>0.230000000000004</v>
      </c>
      <c r="K2209" s="20" t="n">
        <f aca="false">D2209-B2209</f>
        <v>-5.67</v>
      </c>
      <c r="L2209" s="20" t="n">
        <f aca="false">B2209 - E2208</f>
        <v>1.93000000000001</v>
      </c>
      <c r="M2209" s="20" t="n">
        <f aca="false">E2209 - E2208</f>
        <v>-2.36</v>
      </c>
      <c r="N2209" s="22" t="n">
        <f aca="false">(I2209 / B2209)</f>
        <v>-0.0428271937705901</v>
      </c>
      <c r="O2209" s="22" t="n">
        <f aca="false">(J2209 / B2209)</f>
        <v>0.00229609663571932</v>
      </c>
      <c r="P2209" s="22" t="n">
        <f aca="false">K2209 / B2209</f>
        <v>-0.0566037735849057</v>
      </c>
      <c r="Q2209" s="22" t="n">
        <f aca="false">L2209/E2208</f>
        <v>0.0196457654723128</v>
      </c>
      <c r="R2209" s="22" t="n">
        <f aca="false">M2209 / E2208</f>
        <v>-0.0240228013029316</v>
      </c>
      <c r="S2209" s="23" t="str">
        <f aca="false">IF(N2209 &gt; 0, "UP", "DOWN")</f>
        <v>DOWN</v>
      </c>
      <c r="T2209" s="28" t="inlineStr">
        <f aca="false">O2209-N2209</f>
        <is>
          <t/>
        </is>
      </c>
      <c r="U2209" s="28" t="inlineStr">
        <f aca="false">P2209-N2209</f>
        <is>
          <t/>
        </is>
      </c>
      <c r="V2209" s="28" t="inlineStr">
        <f aca="false">O2209 + P2209</f>
        <is>
          <t/>
        </is>
      </c>
    </row>
    <row collapsed="false" customFormat="false" customHeight="true" hidden="false" ht="25" outlineLevel="0" r="2210">
      <c r="A2210" s="27" t="n">
        <v>39763</v>
      </c>
      <c r="B2210" s="20" t="n">
        <v>94.81</v>
      </c>
      <c r="C2210" s="20" t="n">
        <v>97.17</v>
      </c>
      <c r="D2210" s="20" t="n">
        <v>92.26</v>
      </c>
      <c r="E2210" s="20" t="n">
        <v>94.77</v>
      </c>
      <c r="F2210" s="20" t="n">
        <v>43733500</v>
      </c>
      <c r="G2210" s="20" t="n">
        <v>94.36</v>
      </c>
      <c r="I2210" s="20" t="n">
        <f aca="false">E2210-B2210</f>
        <v>-0.0400000000000063</v>
      </c>
      <c r="J2210" s="20" t="n">
        <f aca="false">C2210-B2210</f>
        <v>2.36</v>
      </c>
      <c r="K2210" s="20" t="n">
        <f aca="false">D2210-B2210</f>
        <v>-2.55</v>
      </c>
      <c r="L2210" s="20" t="n">
        <f aca="false">B2210 - E2209</f>
        <v>-1.06999999999999</v>
      </c>
      <c r="M2210" s="20" t="n">
        <f aca="false">E2210 - E2209</f>
        <v>-1.11</v>
      </c>
      <c r="N2210" s="22" t="n">
        <f aca="false">(I2210 / B2210)</f>
        <v>-0.000421896424427869</v>
      </c>
      <c r="O2210" s="22" t="n">
        <f aca="false">(J2210 / B2210)</f>
        <v>0.0248918890412404</v>
      </c>
      <c r="P2210" s="22" t="n">
        <f aca="false">K2210 / B2210</f>
        <v>-0.0268958970572724</v>
      </c>
      <c r="Q2210" s="22" t="n">
        <f aca="false">L2210/E2209</f>
        <v>-0.011159783062161</v>
      </c>
      <c r="R2210" s="22" t="n">
        <f aca="false">M2210 / E2209</f>
        <v>-0.0115769712140175</v>
      </c>
      <c r="S2210" s="23" t="str">
        <f aca="false">IF(N2210 &gt; 0, "UP", "DOWN")</f>
        <v>DOWN</v>
      </c>
      <c r="T2210" s="28" t="inlineStr">
        <f aca="false">O2210-N2210</f>
        <is>
          <t/>
        </is>
      </c>
      <c r="U2210" s="28" t="inlineStr">
        <f aca="false">P2210-N2210</f>
        <is>
          <t/>
        </is>
      </c>
      <c r="V2210" s="28" t="inlineStr">
        <f aca="false">O2210 + P2210</f>
        <is>
          <t/>
        </is>
      </c>
    </row>
    <row collapsed="false" customFormat="false" customHeight="true" hidden="false" ht="25" outlineLevel="0" r="2211">
      <c r="A2211" s="27" t="n">
        <v>39764</v>
      </c>
      <c r="B2211" s="20" t="n">
        <v>92.43</v>
      </c>
      <c r="C2211" s="20" t="n">
        <v>93.24</v>
      </c>
      <c r="D2211" s="20" t="n">
        <v>90.01</v>
      </c>
      <c r="E2211" s="20" t="n">
        <v>90.12</v>
      </c>
      <c r="F2211" s="20" t="n">
        <v>42106300</v>
      </c>
      <c r="G2211" s="20" t="n">
        <v>89.73</v>
      </c>
      <c r="I2211" s="20" t="n">
        <f aca="false">E2211-B2211</f>
        <v>-2.31</v>
      </c>
      <c r="J2211" s="20" t="n">
        <f aca="false">C2211-B2211</f>
        <v>0.809999999999988</v>
      </c>
      <c r="K2211" s="20" t="n">
        <f aca="false">D2211-B2211</f>
        <v>-2.42</v>
      </c>
      <c r="L2211" s="20" t="n">
        <f aca="false">B2211 - E2210</f>
        <v>-2.33999999999999</v>
      </c>
      <c r="M2211" s="20" t="n">
        <f aca="false">E2211 - E2210</f>
        <v>-4.64999999999999</v>
      </c>
      <c r="N2211" s="22" t="n">
        <f aca="false">(I2211 / B2211)</f>
        <v>-0.0249918857513794</v>
      </c>
      <c r="O2211" s="22" t="n">
        <f aca="false">(J2211 / B2211)</f>
        <v>0.00876338851022382</v>
      </c>
      <c r="P2211" s="22" t="n">
        <f aca="false">K2211 / B2211</f>
        <v>-0.0261819755490642</v>
      </c>
      <c r="Q2211" s="22" t="n">
        <f aca="false">L2211/E2210</f>
        <v>-0.0246913580246912</v>
      </c>
      <c r="R2211" s="22" t="n">
        <f aca="false">M2211 / E2210</f>
        <v>-0.0490661601772712</v>
      </c>
      <c r="S2211" s="23" t="str">
        <f aca="false">IF(N2211 &gt; 0, "UP", "DOWN")</f>
        <v>DOWN</v>
      </c>
      <c r="T2211" s="28" t="inlineStr">
        <f aca="false">O2211-N2211</f>
        <is>
          <t/>
        </is>
      </c>
      <c r="U2211" s="28" t="inlineStr">
        <f aca="false">P2211-N2211</f>
        <is>
          <t/>
        </is>
      </c>
      <c r="V2211" s="28" t="inlineStr">
        <f aca="false">O2211 + P2211</f>
        <is>
          <t/>
        </is>
      </c>
    </row>
    <row collapsed="false" customFormat="false" customHeight="true" hidden="false" ht="25" outlineLevel="0" r="2212">
      <c r="A2212" s="27" t="n">
        <v>39765</v>
      </c>
      <c r="B2212" s="20" t="n">
        <v>89.87</v>
      </c>
      <c r="C2212" s="20" t="n">
        <v>96.44</v>
      </c>
      <c r="D2212" s="20" t="n">
        <v>86.02</v>
      </c>
      <c r="E2212" s="20" t="n">
        <v>96.44</v>
      </c>
      <c r="F2212" s="20" t="n">
        <v>66217400</v>
      </c>
      <c r="G2212" s="20" t="n">
        <v>96.03</v>
      </c>
      <c r="I2212" s="20" t="n">
        <f aca="false">E2212-B2212</f>
        <v>6.56999999999999</v>
      </c>
      <c r="J2212" s="20" t="n">
        <f aca="false">C2212-B2212</f>
        <v>6.56999999999999</v>
      </c>
      <c r="K2212" s="20" t="n">
        <f aca="false">D2212-B2212</f>
        <v>-3.85000000000001</v>
      </c>
      <c r="L2212" s="20" t="n">
        <f aca="false">B2212 - E2211</f>
        <v>-0.25</v>
      </c>
      <c r="M2212" s="20" t="n">
        <f aca="false">E2212 - E2211</f>
        <v>6.31999999999999</v>
      </c>
      <c r="N2212" s="22" t="n">
        <f aca="false">(I2212 / B2212)</f>
        <v>0.0731055969734059</v>
      </c>
      <c r="O2212" s="22" t="n">
        <f aca="false">(J2212 / B2212)</f>
        <v>0.0731055969734059</v>
      </c>
      <c r="P2212" s="22" t="n">
        <f aca="false">K2212 / B2212</f>
        <v>-0.0428396572827418</v>
      </c>
      <c r="Q2212" s="22" t="n">
        <f aca="false">L2212/E2211</f>
        <v>-0.00277407900577008</v>
      </c>
      <c r="R2212" s="22" t="n">
        <f aca="false">M2212 / E2211</f>
        <v>0.0701287172658677</v>
      </c>
      <c r="S2212" s="23" t="str">
        <f aca="false">IF(N2212 &gt; 0, "UP", "DOWN")</f>
        <v>UP</v>
      </c>
      <c r="T2212" s="28" t="inlineStr">
        <f aca="false">O2212-N2212</f>
        <is>
          <t/>
        </is>
      </c>
      <c r="U2212" s="28" t="inlineStr">
        <f aca="false">P2212-N2212</f>
        <is>
          <t/>
        </is>
      </c>
      <c r="V2212" s="28" t="inlineStr">
        <f aca="false">O2212 + P2212</f>
        <is>
          <t/>
        </is>
      </c>
    </row>
    <row collapsed="false" customFormat="false" customHeight="true" hidden="false" ht="25" outlineLevel="0" r="2213">
      <c r="A2213" s="27" t="n">
        <v>39766</v>
      </c>
      <c r="B2213" s="20" t="n">
        <v>93.76</v>
      </c>
      <c r="C2213" s="20" t="n">
        <v>93.99</v>
      </c>
      <c r="D2213" s="20" t="n">
        <v>90</v>
      </c>
      <c r="E2213" s="20" t="n">
        <v>90.24</v>
      </c>
      <c r="F2213" s="20" t="n">
        <v>50188100</v>
      </c>
      <c r="G2213" s="20" t="n">
        <v>89.85</v>
      </c>
      <c r="I2213" s="20" t="n">
        <f aca="false">E2213-B2213</f>
        <v>-3.52000000000001</v>
      </c>
      <c r="J2213" s="20" t="n">
        <f aca="false">C2213-B2213</f>
        <v>0.22999999999999</v>
      </c>
      <c r="K2213" s="20" t="n">
        <f aca="false">D2213-B2213</f>
        <v>-3.76000000000001</v>
      </c>
      <c r="L2213" s="20" t="n">
        <f aca="false">B2213 - E2212</f>
        <v>-2.67999999999999</v>
      </c>
      <c r="M2213" s="20" t="n">
        <f aca="false">E2213 - E2212</f>
        <v>-6.2</v>
      </c>
      <c r="N2213" s="22" t="n">
        <f aca="false">(I2213 / B2213)</f>
        <v>-0.0375426621160411</v>
      </c>
      <c r="O2213" s="22" t="n">
        <f aca="false">(J2213 / B2213)</f>
        <v>0.00245307167235484</v>
      </c>
      <c r="P2213" s="22" t="n">
        <f aca="false">K2213 / B2213</f>
        <v>-0.0401023890784983</v>
      </c>
      <c r="Q2213" s="22" t="n">
        <f aca="false">L2213/E2212</f>
        <v>-0.0277892990460389</v>
      </c>
      <c r="R2213" s="22" t="n">
        <f aca="false">M2213 / E2212</f>
        <v>-0.0642886768975529</v>
      </c>
      <c r="S2213" s="23" t="str">
        <f aca="false">IF(N2213 &gt; 0, "UP", "DOWN")</f>
        <v>DOWN</v>
      </c>
      <c r="T2213" s="28" t="inlineStr">
        <f aca="false">O2213-N2213</f>
        <is>
          <t/>
        </is>
      </c>
      <c r="U2213" s="28" t="inlineStr">
        <f aca="false">P2213-N2213</f>
        <is>
          <t/>
        </is>
      </c>
      <c r="V2213" s="28" t="inlineStr">
        <f aca="false">O2213 + P2213</f>
        <is>
          <t/>
        </is>
      </c>
    </row>
    <row collapsed="false" customFormat="false" customHeight="true" hidden="false" ht="25" outlineLevel="0" r="2214">
      <c r="A2214" s="27" t="n">
        <v>39769</v>
      </c>
      <c r="B2214" s="20" t="n">
        <v>88.48</v>
      </c>
      <c r="C2214" s="20" t="n">
        <v>90.55</v>
      </c>
      <c r="D2214" s="20" t="n">
        <v>87.26</v>
      </c>
      <c r="E2214" s="20" t="n">
        <v>88.14</v>
      </c>
      <c r="F2214" s="20" t="n">
        <v>41518800</v>
      </c>
      <c r="G2214" s="20" t="n">
        <v>87.76</v>
      </c>
      <c r="I2214" s="20" t="n">
        <f aca="false">E2214-B2214</f>
        <v>-0.340000000000003</v>
      </c>
      <c r="J2214" s="20" t="n">
        <f aca="false">C2214-B2214</f>
        <v>2.06999999999999</v>
      </c>
      <c r="K2214" s="20" t="n">
        <f aca="false">D2214-B2214</f>
        <v>-1.22</v>
      </c>
      <c r="L2214" s="20" t="n">
        <f aca="false">B2214 - E2213</f>
        <v>-1.75999999999999</v>
      </c>
      <c r="M2214" s="20" t="n">
        <f aca="false">E2214 - E2213</f>
        <v>-2.09999999999999</v>
      </c>
      <c r="N2214" s="22" t="n">
        <f aca="false">(I2214 / B2214)</f>
        <v>-0.00384267631103078</v>
      </c>
      <c r="O2214" s="22" t="n">
        <f aca="false">(J2214 / B2214)</f>
        <v>0.0233951175406871</v>
      </c>
      <c r="P2214" s="22" t="n">
        <f aca="false">K2214 / B2214</f>
        <v>-0.0137884267631103</v>
      </c>
      <c r="Q2214" s="22" t="n">
        <f aca="false">L2214/E2213</f>
        <v>-0.0195035460992907</v>
      </c>
      <c r="R2214" s="22" t="n">
        <f aca="false">M2214 / E2213</f>
        <v>-0.0232712765957446</v>
      </c>
      <c r="S2214" s="23" t="str">
        <f aca="false">IF(N2214 &gt; 0, "UP", "DOWN")</f>
        <v>DOWN</v>
      </c>
      <c r="T2214" s="28" t="inlineStr">
        <f aca="false">O2214-N2214</f>
        <is>
          <t/>
        </is>
      </c>
      <c r="U2214" s="28" t="inlineStr">
        <f aca="false">P2214-N2214</f>
        <is>
          <t/>
        </is>
      </c>
      <c r="V2214" s="28" t="inlineStr">
        <f aca="false">O2214 + P2214</f>
        <is>
          <t/>
        </is>
      </c>
    </row>
    <row collapsed="false" customFormat="false" customHeight="true" hidden="false" ht="25" outlineLevel="0" r="2215">
      <c r="A2215" s="27" t="n">
        <v>39770</v>
      </c>
      <c r="B2215" s="20" t="n">
        <v>89.64</v>
      </c>
      <c r="C2215" s="20" t="n">
        <v>90.99</v>
      </c>
      <c r="D2215" s="20" t="n">
        <v>86.86</v>
      </c>
      <c r="E2215" s="20" t="n">
        <v>89.91</v>
      </c>
      <c r="F2215" s="20" t="n">
        <v>43203400</v>
      </c>
      <c r="G2215" s="20" t="n">
        <v>89.53</v>
      </c>
      <c r="I2215" s="20" t="n">
        <f aca="false">E2215-B2215</f>
        <v>0.269999999999996</v>
      </c>
      <c r="J2215" s="20" t="n">
        <f aca="false">C2215-B2215</f>
        <v>1.34999999999999</v>
      </c>
      <c r="K2215" s="20" t="n">
        <f aca="false">D2215-B2215</f>
        <v>-2.78</v>
      </c>
      <c r="L2215" s="20" t="n">
        <f aca="false">B2215 - E2214</f>
        <v>1.5</v>
      </c>
      <c r="M2215" s="20" t="n">
        <f aca="false">E2215 - E2214</f>
        <v>1.77</v>
      </c>
      <c r="N2215" s="22" t="n">
        <f aca="false">(I2215 / B2215)</f>
        <v>0.00301204819277104</v>
      </c>
      <c r="O2215" s="22" t="n">
        <f aca="false">(J2215 / B2215)</f>
        <v>0.0150602409638554</v>
      </c>
      <c r="P2215" s="22" t="n">
        <f aca="false">K2215 / B2215</f>
        <v>-0.0310129406514949</v>
      </c>
      <c r="Q2215" s="22" t="n">
        <f aca="false">L2215/E2214</f>
        <v>0.0170183798502383</v>
      </c>
      <c r="R2215" s="22" t="n">
        <f aca="false">M2215 / E2214</f>
        <v>0.0200816882232811</v>
      </c>
      <c r="S2215" s="23" t="str">
        <f aca="false">IF(N2215 &gt; 0, "UP", "DOWN")</f>
        <v>UP</v>
      </c>
      <c r="T2215" s="28" t="inlineStr">
        <f aca="false">O2215-N2215</f>
        <is>
          <t/>
        </is>
      </c>
      <c r="U2215" s="28" t="inlineStr">
        <f aca="false">P2215-N2215</f>
        <is>
          <t/>
        </is>
      </c>
      <c r="V2215" s="28" t="inlineStr">
        <f aca="false">O2215 + P2215</f>
        <is>
          <t/>
        </is>
      </c>
    </row>
    <row collapsed="false" customFormat="false" customHeight="true" hidden="false" ht="25" outlineLevel="0" r="2216">
      <c r="A2216" s="27" t="n">
        <v>39771</v>
      </c>
      <c r="B2216" s="20" t="n">
        <v>89.44</v>
      </c>
      <c r="C2216" s="20" t="n">
        <v>91.58</v>
      </c>
      <c r="D2216" s="20" t="n">
        <v>86.21</v>
      </c>
      <c r="E2216" s="20" t="n">
        <v>86.29</v>
      </c>
      <c r="F2216" s="20" t="n">
        <v>41853600</v>
      </c>
      <c r="G2216" s="20" t="n">
        <v>85.92</v>
      </c>
      <c r="I2216" s="20" t="n">
        <f aca="false">E2216-B2216</f>
        <v>-3.14999999999999</v>
      </c>
      <c r="J2216" s="20" t="n">
        <f aca="false">C2216-B2216</f>
        <v>2.14</v>
      </c>
      <c r="K2216" s="20" t="n">
        <f aca="false">D2216-B2216</f>
        <v>-3.23</v>
      </c>
      <c r="L2216" s="20" t="n">
        <f aca="false">B2216 - E2215</f>
        <v>-0.469999999999999</v>
      </c>
      <c r="M2216" s="20" t="n">
        <f aca="false">E2216 - E2215</f>
        <v>-3.61999999999999</v>
      </c>
      <c r="N2216" s="22" t="n">
        <f aca="false">(I2216 / B2216)</f>
        <v>-0.0352191413237924</v>
      </c>
      <c r="O2216" s="22" t="n">
        <f aca="false">(J2216 / B2216)</f>
        <v>0.0239266547406082</v>
      </c>
      <c r="P2216" s="22" t="n">
        <f aca="false">K2216 / B2216</f>
        <v>-0.036113595706619</v>
      </c>
      <c r="Q2216" s="22" t="n">
        <f aca="false">L2216/E2215</f>
        <v>-0.0052274496718941</v>
      </c>
      <c r="R2216" s="22" t="n">
        <f aca="false">M2216 / E2215</f>
        <v>-0.040262484706929</v>
      </c>
      <c r="S2216" s="23" t="str">
        <f aca="false">IF(N2216 &gt; 0, "UP", "DOWN")</f>
        <v>DOWN</v>
      </c>
      <c r="T2216" s="28" t="inlineStr">
        <f aca="false">O2216-N2216</f>
        <is>
          <t/>
        </is>
      </c>
      <c r="U2216" s="28" t="inlineStr">
        <f aca="false">P2216-N2216</f>
        <is>
          <t/>
        </is>
      </c>
      <c r="V2216" s="28" t="inlineStr">
        <f aca="false">O2216 + P2216</f>
        <is>
          <t/>
        </is>
      </c>
    </row>
    <row collapsed="false" customFormat="false" customHeight="true" hidden="false" ht="25" outlineLevel="0" r="2217">
      <c r="A2217" s="27" t="n">
        <v>39772</v>
      </c>
      <c r="B2217" s="20" t="n">
        <v>85.24</v>
      </c>
      <c r="C2217" s="20" t="n">
        <v>86.45</v>
      </c>
      <c r="D2217" s="20" t="n">
        <v>80</v>
      </c>
      <c r="E2217" s="20" t="n">
        <v>80.49</v>
      </c>
      <c r="F2217" s="20" t="n">
        <v>61314800</v>
      </c>
      <c r="G2217" s="20" t="n">
        <v>80.15</v>
      </c>
      <c r="I2217" s="20" t="n">
        <f aca="false">E2217-B2217</f>
        <v>-4.75</v>
      </c>
      <c r="J2217" s="20" t="n">
        <f aca="false">C2217-B2217</f>
        <v>1.21000000000001</v>
      </c>
      <c r="K2217" s="20" t="n">
        <f aca="false">D2217-B2217</f>
        <v>-5.24</v>
      </c>
      <c r="L2217" s="20" t="n">
        <f aca="false">B2217 - E2216</f>
        <v>-1.05000000000001</v>
      </c>
      <c r="M2217" s="20" t="n">
        <f aca="false">E2217 - E2216</f>
        <v>-5.80000000000001</v>
      </c>
      <c r="N2217" s="22" t="n">
        <f aca="false">(I2217 / B2217)</f>
        <v>-0.0557250117315814</v>
      </c>
      <c r="O2217" s="22" t="n">
        <f aca="false">(J2217 / B2217)</f>
        <v>0.0141952135147819</v>
      </c>
      <c r="P2217" s="22" t="n">
        <f aca="false">K2217 / B2217</f>
        <v>-0.0614734866259971</v>
      </c>
      <c r="Q2217" s="22" t="n">
        <f aca="false">L2217/E2216</f>
        <v>-0.0121682697879246</v>
      </c>
      <c r="R2217" s="22" t="n">
        <f aca="false">M2217 / E2216</f>
        <v>-0.0672152045428208</v>
      </c>
      <c r="S2217" s="23" t="str">
        <f aca="false">IF(N2217 &gt; 0, "UP", "DOWN")</f>
        <v>DOWN</v>
      </c>
      <c r="T2217" s="28" t="inlineStr">
        <f aca="false">O2217-N2217</f>
        <is>
          <t/>
        </is>
      </c>
      <c r="U2217" s="28" t="inlineStr">
        <f aca="false">P2217-N2217</f>
        <is>
          <t/>
        </is>
      </c>
      <c r="V2217" s="28" t="inlineStr">
        <f aca="false">O2217 + P2217</f>
        <is>
          <t/>
        </is>
      </c>
    </row>
    <row collapsed="false" customFormat="false" customHeight="true" hidden="false" ht="25" outlineLevel="0" r="2218">
      <c r="A2218" s="27" t="n">
        <v>39773</v>
      </c>
      <c r="B2218" s="20" t="n">
        <v>81.93</v>
      </c>
      <c r="C2218" s="20" t="n">
        <v>84.12</v>
      </c>
      <c r="D2218" s="20" t="n">
        <v>79.14</v>
      </c>
      <c r="E2218" s="20" t="n">
        <v>82.58</v>
      </c>
      <c r="F2218" s="20" t="n">
        <v>56045400</v>
      </c>
      <c r="G2218" s="20" t="n">
        <v>82.23</v>
      </c>
      <c r="I2218" s="20" t="n">
        <f aca="false">E2218-B2218</f>
        <v>0.649999999999992</v>
      </c>
      <c r="J2218" s="20" t="n">
        <f aca="false">C2218-B2218</f>
        <v>2.19</v>
      </c>
      <c r="K2218" s="20" t="n">
        <f aca="false">D2218-B2218</f>
        <v>-2.79000000000001</v>
      </c>
      <c r="L2218" s="20" t="n">
        <f aca="false">B2218 - E2217</f>
        <v>1.44000000000001</v>
      </c>
      <c r="M2218" s="20" t="n">
        <f aca="false">E2218 - E2217</f>
        <v>2.09</v>
      </c>
      <c r="N2218" s="22" t="n">
        <f aca="false">(I2218 / B2218)</f>
        <v>0.00793360185524218</v>
      </c>
      <c r="O2218" s="22" t="n">
        <f aca="false">(J2218 / B2218)</f>
        <v>0.0267301354815086</v>
      </c>
      <c r="P2218" s="22" t="n">
        <f aca="false">K2218 / B2218</f>
        <v>-0.0340534602709631</v>
      </c>
      <c r="Q2218" s="22" t="n">
        <f aca="false">L2218/E2217</f>
        <v>0.0178904211703319</v>
      </c>
      <c r="R2218" s="22" t="n">
        <f aca="false">M2218 / E2217</f>
        <v>0.0259659585041621</v>
      </c>
      <c r="S2218" s="23" t="str">
        <f aca="false">IF(N2218 &gt; 0, "UP", "DOWN")</f>
        <v>UP</v>
      </c>
      <c r="T2218" s="28" t="inlineStr">
        <f aca="false">O2218-N2218</f>
        <is>
          <t/>
        </is>
      </c>
      <c r="U2218" s="28" t="inlineStr">
        <f aca="false">P2218-N2218</f>
        <is>
          <t/>
        </is>
      </c>
      <c r="V2218" s="28" t="inlineStr">
        <f aca="false">O2218 + P2218</f>
        <is>
          <t/>
        </is>
      </c>
    </row>
    <row collapsed="false" customFormat="false" customHeight="true" hidden="false" ht="25" outlineLevel="0" r="2219">
      <c r="A2219" s="27" t="n">
        <v>39776</v>
      </c>
      <c r="B2219" s="20" t="n">
        <v>85.21</v>
      </c>
      <c r="C2219" s="20" t="n">
        <v>94.79</v>
      </c>
      <c r="D2219" s="20" t="n">
        <v>84.84</v>
      </c>
      <c r="E2219" s="20" t="n">
        <v>92.95</v>
      </c>
      <c r="F2219" s="20" t="n">
        <v>51509200</v>
      </c>
      <c r="G2219" s="20" t="n">
        <v>92.55</v>
      </c>
      <c r="I2219" s="20" t="n">
        <f aca="false">E2219-B2219</f>
        <v>7.74000000000001</v>
      </c>
      <c r="J2219" s="20" t="n">
        <f aca="false">C2219-B2219</f>
        <v>9.58000000000001</v>
      </c>
      <c r="K2219" s="20" t="n">
        <f aca="false">D2219-B2219</f>
        <v>-0.36999999999999</v>
      </c>
      <c r="L2219" s="20" t="n">
        <f aca="false">B2219 - E2218</f>
        <v>2.63</v>
      </c>
      <c r="M2219" s="20" t="n">
        <f aca="false">E2219 - E2218</f>
        <v>10.37</v>
      </c>
      <c r="N2219" s="22" t="n">
        <f aca="false">(I2219 / B2219)</f>
        <v>0.0908344091069124</v>
      </c>
      <c r="O2219" s="22" t="n">
        <f aca="false">(J2219 / B2219)</f>
        <v>0.112428118765403</v>
      </c>
      <c r="P2219" s="22" t="n">
        <f aca="false">K2219 / B2219</f>
        <v>-0.00434221335523988</v>
      </c>
      <c r="Q2219" s="22" t="n">
        <f aca="false">L2219/E2218</f>
        <v>0.0318479050617582</v>
      </c>
      <c r="R2219" s="22" t="n">
        <f aca="false">M2219 / E2218</f>
        <v>0.125575199806249</v>
      </c>
      <c r="S2219" s="23" t="str">
        <f aca="false">IF(N2219 &gt; 0, "UP", "DOWN")</f>
        <v>UP</v>
      </c>
      <c r="T2219" s="28" t="inlineStr">
        <f aca="false">O2219-N2219</f>
        <is>
          <t/>
        </is>
      </c>
      <c r="U2219" s="28" t="inlineStr">
        <f aca="false">P2219-N2219</f>
        <is>
          <t/>
        </is>
      </c>
      <c r="V2219" s="28" t="inlineStr">
        <f aca="false">O2219 + P2219</f>
        <is>
          <t/>
        </is>
      </c>
    </row>
    <row collapsed="false" customFormat="false" customHeight="true" hidden="false" ht="25" outlineLevel="0" r="2220">
      <c r="A2220" s="27" t="n">
        <v>39777</v>
      </c>
      <c r="B2220" s="20" t="n">
        <v>94.63</v>
      </c>
      <c r="C2220" s="20" t="n">
        <v>94.71</v>
      </c>
      <c r="D2220" s="20" t="n">
        <v>88.16</v>
      </c>
      <c r="E2220" s="20" t="n">
        <v>90.8</v>
      </c>
      <c r="F2220" s="20" t="n">
        <v>44117600</v>
      </c>
      <c r="G2220" s="20" t="n">
        <v>90.41</v>
      </c>
      <c r="I2220" s="20" t="n">
        <f aca="false">E2220-B2220</f>
        <v>-3.83</v>
      </c>
      <c r="J2220" s="20" t="n">
        <f aca="false">C2220-B2220</f>
        <v>0.0799999999999983</v>
      </c>
      <c r="K2220" s="20" t="n">
        <f aca="false">D2220-B2220</f>
        <v>-6.47</v>
      </c>
      <c r="L2220" s="20" t="n">
        <f aca="false">B2220 - E2219</f>
        <v>1.67999999999999</v>
      </c>
      <c r="M2220" s="20" t="n">
        <f aca="false">E2220 - E2219</f>
        <v>-2.15000000000001</v>
      </c>
      <c r="N2220" s="22" t="n">
        <f aca="false">(I2220 / B2220)</f>
        <v>-0.0404734228046074</v>
      </c>
      <c r="O2220" s="22" t="n">
        <f aca="false">(J2220 / B2220)</f>
        <v>0.000845397865370372</v>
      </c>
      <c r="P2220" s="22" t="n">
        <f aca="false">K2220 / B2220</f>
        <v>-0.0683715523618303</v>
      </c>
      <c r="Q2220" s="22" t="n">
        <f aca="false">L2220/E2219</f>
        <v>0.0180742334588488</v>
      </c>
      <c r="R2220" s="22" t="n">
        <f aca="false">M2220 / E2219</f>
        <v>-0.0231307154384078</v>
      </c>
      <c r="S2220" s="23" t="str">
        <f aca="false">IF(N2220 &gt; 0, "UP", "DOWN")</f>
        <v>DOWN</v>
      </c>
      <c r="T2220" s="28" t="inlineStr">
        <f aca="false">O2220-N2220</f>
        <is>
          <t/>
        </is>
      </c>
      <c r="U2220" s="28" t="inlineStr">
        <f aca="false">P2220-N2220</f>
        <is>
          <t/>
        </is>
      </c>
      <c r="V2220" s="28" t="inlineStr">
        <f aca="false">O2220 + P2220</f>
        <is>
          <t/>
        </is>
      </c>
    </row>
    <row collapsed="false" customFormat="false" customHeight="true" hidden="false" ht="25" outlineLevel="0" r="2221">
      <c r="A2221" s="27" t="n">
        <v>39778</v>
      </c>
      <c r="B2221" s="20" t="n">
        <v>89.92</v>
      </c>
      <c r="C2221" s="20" t="n">
        <v>95.25</v>
      </c>
      <c r="D2221" s="20" t="n">
        <v>89.85</v>
      </c>
      <c r="E2221" s="20" t="n">
        <v>95</v>
      </c>
      <c r="F2221" s="20" t="n">
        <v>32137000</v>
      </c>
      <c r="G2221" s="20" t="n">
        <v>94.59</v>
      </c>
      <c r="I2221" s="20" t="n">
        <f aca="false">E2221-B2221</f>
        <v>5.08</v>
      </c>
      <c r="J2221" s="20" t="n">
        <f aca="false">C2221-B2221</f>
        <v>5.33</v>
      </c>
      <c r="K2221" s="20" t="n">
        <f aca="false">D2221-B2221</f>
        <v>-0.0700000000000074</v>
      </c>
      <c r="L2221" s="20" t="n">
        <f aca="false">B2221 - E2220</f>
        <v>-0.879999999999995</v>
      </c>
      <c r="M2221" s="20" t="n">
        <f aca="false">E2221 - E2220</f>
        <v>4.2</v>
      </c>
      <c r="N2221" s="22" t="n">
        <f aca="false">(I2221 / B2221)</f>
        <v>0.0564946619217082</v>
      </c>
      <c r="O2221" s="22" t="n">
        <f aca="false">(J2221 / B2221)</f>
        <v>0.0592749110320284</v>
      </c>
      <c r="P2221" s="22" t="n">
        <f aca="false">K2221 / B2221</f>
        <v>-0.000778469750889762</v>
      </c>
      <c r="Q2221" s="22" t="n">
        <f aca="false">L2221/E2220</f>
        <v>-0.00969162995594709</v>
      </c>
      <c r="R2221" s="22" t="n">
        <f aca="false">M2221 / E2220</f>
        <v>0.0462555066079296</v>
      </c>
      <c r="S2221" s="23" t="str">
        <f aca="false">IF(N2221 &gt; 0, "UP", "DOWN")</f>
        <v>UP</v>
      </c>
      <c r="T2221" s="28" t="inlineStr">
        <f aca="false">O2221-N2221</f>
        <is>
          <t/>
        </is>
      </c>
      <c r="U2221" s="28" t="inlineStr">
        <f aca="false">P2221-N2221</f>
        <is>
          <t/>
        </is>
      </c>
      <c r="V2221" s="28" t="inlineStr">
        <f aca="false">O2221 + P2221</f>
        <is>
          <t/>
        </is>
      </c>
    </row>
    <row collapsed="false" customFormat="false" customHeight="true" hidden="false" ht="25" outlineLevel="0" r="2222">
      <c r="A2222" s="27" t="n">
        <v>39780</v>
      </c>
      <c r="B2222" s="20" t="n">
        <v>94.7</v>
      </c>
      <c r="C2222" s="20" t="n">
        <v>94.76</v>
      </c>
      <c r="D2222" s="20" t="n">
        <v>91.86</v>
      </c>
      <c r="E2222" s="20" t="n">
        <v>92.67</v>
      </c>
      <c r="F2222" s="20" t="n">
        <v>10634800</v>
      </c>
      <c r="G2222" s="20" t="n">
        <v>92.27</v>
      </c>
      <c r="I2222" s="20" t="n">
        <f aca="false">E2222-B2222</f>
        <v>-2.03</v>
      </c>
      <c r="J2222" s="20" t="n">
        <f aca="false">C2222-B2222</f>
        <v>0.0600000000000023</v>
      </c>
      <c r="K2222" s="20" t="n">
        <f aca="false">D2222-B2222</f>
        <v>-2.84</v>
      </c>
      <c r="L2222" s="20" t="n">
        <f aca="false">B2222 - E2221</f>
        <v>-0.299999999999997</v>
      </c>
      <c r="M2222" s="20" t="n">
        <f aca="false">E2222 - E2221</f>
        <v>-2.33</v>
      </c>
      <c r="N2222" s="22" t="n">
        <f aca="false">(I2222 / B2222)</f>
        <v>-0.0214361140443506</v>
      </c>
      <c r="O2222" s="22" t="n">
        <f aca="false">(J2222 / B2222)</f>
        <v>0.00063357972544881</v>
      </c>
      <c r="P2222" s="22" t="n">
        <f aca="false">K2222 / B2222</f>
        <v>-0.0299894403379092</v>
      </c>
      <c r="Q2222" s="22" t="n">
        <f aca="false">L2222/E2221</f>
        <v>-0.00315789473684207</v>
      </c>
      <c r="R2222" s="22" t="n">
        <f aca="false">M2222 / E2221</f>
        <v>-0.0245263157894737</v>
      </c>
      <c r="S2222" s="23" t="str">
        <f aca="false">IF(N2222 &gt; 0, "UP", "DOWN")</f>
        <v>DOWN</v>
      </c>
      <c r="T2222" s="28" t="inlineStr">
        <f aca="false">O2222-N2222</f>
        <is>
          <t/>
        </is>
      </c>
      <c r="U2222" s="28" t="inlineStr">
        <f aca="false">P2222-N2222</f>
        <is>
          <t/>
        </is>
      </c>
      <c r="V2222" s="28" t="inlineStr">
        <f aca="false">O2222 + P2222</f>
        <is>
          <t/>
        </is>
      </c>
    </row>
    <row collapsed="false" customFormat="false" customHeight="true" hidden="false" ht="25" outlineLevel="0" r="2223">
      <c r="A2223" s="27" t="n">
        <v>39783</v>
      </c>
      <c r="B2223" s="20" t="n">
        <v>91.3</v>
      </c>
      <c r="C2223" s="20" t="n">
        <v>92.27</v>
      </c>
      <c r="D2223" s="20" t="n">
        <v>88.92</v>
      </c>
      <c r="E2223" s="20" t="n">
        <v>88.93</v>
      </c>
      <c r="F2223" s="20" t="n">
        <v>32991700</v>
      </c>
      <c r="G2223" s="20" t="n">
        <v>88.55</v>
      </c>
      <c r="I2223" s="20" t="n">
        <f aca="false">E2223-B2223</f>
        <v>-2.36999999999999</v>
      </c>
      <c r="J2223" s="20" t="n">
        <f aca="false">C2223-B2223</f>
        <v>0.969999999999999</v>
      </c>
      <c r="K2223" s="20" t="n">
        <f aca="false">D2223-B2223</f>
        <v>-2.38</v>
      </c>
      <c r="L2223" s="20" t="n">
        <f aca="false">B2223 - E2222</f>
        <v>-1.37</v>
      </c>
      <c r="M2223" s="20" t="n">
        <f aca="false">E2223 - E2222</f>
        <v>-3.73999999999999</v>
      </c>
      <c r="N2223" s="22" t="n">
        <f aca="false">(I2223 / B2223)</f>
        <v>-0.0259583789704271</v>
      </c>
      <c r="O2223" s="22" t="n">
        <f aca="false">(J2223 / B2223)</f>
        <v>0.0106243154435925</v>
      </c>
      <c r="P2223" s="22" t="n">
        <f aca="false">K2223 / B2223</f>
        <v>-0.0260679079956188</v>
      </c>
      <c r="Q2223" s="22" t="n">
        <f aca="false">L2223/E2222</f>
        <v>-0.0147836408762275</v>
      </c>
      <c r="R2223" s="22" t="n">
        <f aca="false">M2223 / E2222</f>
        <v>-0.0403582604942268</v>
      </c>
      <c r="S2223" s="23" t="str">
        <f aca="false">IF(N2223 &gt; 0, "UP", "DOWN")</f>
        <v>DOWN</v>
      </c>
      <c r="T2223" s="28" t="inlineStr">
        <f aca="false">O2223-N2223</f>
        <is>
          <t/>
        </is>
      </c>
      <c r="U2223" s="28" t="inlineStr">
        <f aca="false">P2223-N2223</f>
        <is>
          <t/>
        </is>
      </c>
      <c r="V2223" s="28" t="inlineStr">
        <f aca="false">O2223 + P2223</f>
        <is>
          <t/>
        </is>
      </c>
    </row>
    <row collapsed="false" customFormat="false" customHeight="true" hidden="false" ht="25" outlineLevel="0" r="2224">
      <c r="A2224" s="27" t="n">
        <v>39784</v>
      </c>
      <c r="B2224" s="20" t="n">
        <v>90.03</v>
      </c>
      <c r="C2224" s="20" t="n">
        <v>92.65</v>
      </c>
      <c r="D2224" s="20" t="n">
        <v>86.5</v>
      </c>
      <c r="E2224" s="20" t="n">
        <v>92.47</v>
      </c>
      <c r="F2224" s="20" t="n">
        <v>41025800</v>
      </c>
      <c r="G2224" s="20" t="n">
        <v>92.07</v>
      </c>
      <c r="I2224" s="20" t="n">
        <f aca="false">E2224-B2224</f>
        <v>2.44</v>
      </c>
      <c r="J2224" s="20" t="n">
        <f aca="false">C2224-B2224</f>
        <v>2.62</v>
      </c>
      <c r="K2224" s="20" t="n">
        <f aca="false">D2224-B2224</f>
        <v>-3.53</v>
      </c>
      <c r="L2224" s="20" t="n">
        <f aca="false">B2224 - E2223</f>
        <v>1.09999999999999</v>
      </c>
      <c r="M2224" s="20" t="n">
        <f aca="false">E2224 - E2223</f>
        <v>3.53999999999999</v>
      </c>
      <c r="N2224" s="22" t="n">
        <f aca="false">(I2224 / B2224)</f>
        <v>0.0271020770854159</v>
      </c>
      <c r="O2224" s="22" t="n">
        <f aca="false">(J2224 / B2224)</f>
        <v>0.0291014106408975</v>
      </c>
      <c r="P2224" s="22" t="n">
        <f aca="false">K2224 / B2224</f>
        <v>-0.0392091525047207</v>
      </c>
      <c r="Q2224" s="22" t="n">
        <f aca="false">L2224/E2223</f>
        <v>0.0123692792083661</v>
      </c>
      <c r="R2224" s="22" t="n">
        <f aca="false">M2224 / E2223</f>
        <v>0.0398065894523782</v>
      </c>
      <c r="S2224" s="23" t="str">
        <f aca="false">IF(N2224 &gt; 0, "UP", "DOWN")</f>
        <v>UP</v>
      </c>
      <c r="T2224" s="28" t="inlineStr">
        <f aca="false">O2224-N2224</f>
        <is>
          <t/>
        </is>
      </c>
      <c r="U2224" s="28" t="inlineStr">
        <f aca="false">P2224-N2224</f>
        <is>
          <t/>
        </is>
      </c>
      <c r="V2224" s="28" t="inlineStr">
        <f aca="false">O2224 + P2224</f>
        <is>
          <t/>
        </is>
      </c>
    </row>
    <row collapsed="false" customFormat="false" customHeight="true" hidden="false" ht="25" outlineLevel="0" r="2225">
      <c r="A2225" s="27" t="n">
        <v>39785</v>
      </c>
      <c r="B2225" s="20" t="n">
        <v>89.4</v>
      </c>
      <c r="C2225" s="20" t="n">
        <v>96.23</v>
      </c>
      <c r="D2225" s="20" t="n">
        <v>88.8</v>
      </c>
      <c r="E2225" s="20" t="n">
        <v>95.9</v>
      </c>
      <c r="F2225" s="20" t="n">
        <v>47810000</v>
      </c>
      <c r="G2225" s="20" t="n">
        <v>95.49</v>
      </c>
      <c r="I2225" s="20" t="n">
        <f aca="false">E2225-B2225</f>
        <v>6.5</v>
      </c>
      <c r="J2225" s="20" t="n">
        <f aca="false">C2225-B2225</f>
        <v>6.83</v>
      </c>
      <c r="K2225" s="20" t="n">
        <f aca="false">D2225-B2225</f>
        <v>-0.600000000000009</v>
      </c>
      <c r="L2225" s="20" t="n">
        <f aca="false">B2225 - E2224</f>
        <v>-3.06999999999999</v>
      </c>
      <c r="M2225" s="20" t="n">
        <f aca="false">E2225 - E2224</f>
        <v>3.43000000000001</v>
      </c>
      <c r="N2225" s="22" t="n">
        <f aca="false">(I2225 / B2225)</f>
        <v>0.0727069351230425</v>
      </c>
      <c r="O2225" s="22" t="n">
        <f aca="false">(J2225 / B2225)</f>
        <v>0.0763982102908277</v>
      </c>
      <c r="P2225" s="22" t="n">
        <f aca="false">K2225 / B2225</f>
        <v>-0.00671140939597325</v>
      </c>
      <c r="Q2225" s="22" t="n">
        <f aca="false">L2225/E2224</f>
        <v>-0.0331999567427273</v>
      </c>
      <c r="R2225" s="22" t="n">
        <f aca="false">M2225 / E2224</f>
        <v>0.0370931112793339</v>
      </c>
      <c r="S2225" s="23" t="str">
        <f aca="false">IF(N2225 &gt; 0, "UP", "DOWN")</f>
        <v>UP</v>
      </c>
      <c r="T2225" s="28" t="inlineStr">
        <f aca="false">O2225-N2225</f>
        <is>
          <t/>
        </is>
      </c>
      <c r="U2225" s="28" t="inlineStr">
        <f aca="false">P2225-N2225</f>
        <is>
          <t/>
        </is>
      </c>
      <c r="V2225" s="28" t="inlineStr">
        <f aca="false">O2225 + P2225</f>
        <is>
          <t/>
        </is>
      </c>
    </row>
    <row collapsed="false" customFormat="false" customHeight="true" hidden="false" ht="25" outlineLevel="0" r="2226">
      <c r="A2226" s="27" t="n">
        <v>39786</v>
      </c>
      <c r="B2226" s="20" t="n">
        <v>94.43</v>
      </c>
      <c r="C2226" s="20" t="n">
        <v>95.21</v>
      </c>
      <c r="D2226" s="20" t="n">
        <v>89.06</v>
      </c>
      <c r="E2226" s="20" t="n">
        <v>91.41</v>
      </c>
      <c r="F2226" s="20" t="n">
        <v>38977500</v>
      </c>
      <c r="G2226" s="20" t="n">
        <v>91.02</v>
      </c>
      <c r="I2226" s="20" t="n">
        <f aca="false">E2226-B2226</f>
        <v>-3.02000000000001</v>
      </c>
      <c r="J2226" s="20" t="n">
        <f aca="false">C2226-B2226</f>
        <v>0.779999999999987</v>
      </c>
      <c r="K2226" s="20" t="n">
        <f aca="false">D2226-B2226</f>
        <v>-5.37</v>
      </c>
      <c r="L2226" s="20" t="n">
        <f aca="false">B2226 - E2225</f>
        <v>-1.47</v>
      </c>
      <c r="M2226" s="20" t="n">
        <f aca="false">E2226 - E2225</f>
        <v>-4.49000000000001</v>
      </c>
      <c r="N2226" s="22" t="n">
        <f aca="false">(I2226 / B2226)</f>
        <v>-0.0319813618553427</v>
      </c>
      <c r="O2226" s="22" t="n">
        <f aca="false">(J2226 / B2226)</f>
        <v>0.0082600868368102</v>
      </c>
      <c r="P2226" s="22" t="n">
        <f aca="false">K2226 / B2226</f>
        <v>-0.0568675209149635</v>
      </c>
      <c r="Q2226" s="22" t="n">
        <f aca="false">L2226/E2225</f>
        <v>-0.0153284671532847</v>
      </c>
      <c r="R2226" s="22" t="n">
        <f aca="false">M2226 / E2225</f>
        <v>-0.0468196037539104</v>
      </c>
      <c r="S2226" s="23" t="str">
        <f aca="false">IF(N2226 &gt; 0, "UP", "DOWN")</f>
        <v>DOWN</v>
      </c>
      <c r="T2226" s="28" t="inlineStr">
        <f aca="false">O2226-N2226</f>
        <is>
          <t/>
        </is>
      </c>
      <c r="U2226" s="28" t="inlineStr">
        <f aca="false">P2226-N2226</f>
        <is>
          <t/>
        </is>
      </c>
      <c r="V2226" s="28" t="inlineStr">
        <f aca="false">O2226 + P2226</f>
        <is>
          <t/>
        </is>
      </c>
    </row>
    <row collapsed="false" customFormat="false" customHeight="true" hidden="false" ht="25" outlineLevel="0" r="2227">
      <c r="A2227" s="27" t="n">
        <v>39787</v>
      </c>
      <c r="B2227" s="20" t="n">
        <v>90.35</v>
      </c>
      <c r="C2227" s="20" t="n">
        <v>94.49</v>
      </c>
      <c r="D2227" s="20" t="n">
        <v>88.86</v>
      </c>
      <c r="E2227" s="20" t="n">
        <v>94</v>
      </c>
      <c r="F2227" s="20" t="n">
        <v>37278400</v>
      </c>
      <c r="G2227" s="20" t="n">
        <v>93.6</v>
      </c>
      <c r="I2227" s="20" t="n">
        <f aca="false">E2227-B2227</f>
        <v>3.65000000000001</v>
      </c>
      <c r="J2227" s="20" t="n">
        <f aca="false">C2227-B2227</f>
        <v>4.14</v>
      </c>
      <c r="K2227" s="20" t="n">
        <f aca="false">D2227-B2227</f>
        <v>-1.49</v>
      </c>
      <c r="L2227" s="20" t="n">
        <f aca="false">B2227 - E2226</f>
        <v>-1.06</v>
      </c>
      <c r="M2227" s="20" t="n">
        <f aca="false">E2227 - E2226</f>
        <v>2.59</v>
      </c>
      <c r="N2227" s="22" t="n">
        <f aca="false">(I2227 / B2227)</f>
        <v>0.040398450470393</v>
      </c>
      <c r="O2227" s="22" t="n">
        <f aca="false">(J2227 / B2227)</f>
        <v>0.0458218040951854</v>
      </c>
      <c r="P2227" s="22" t="n">
        <f aca="false">K2227 / B2227</f>
        <v>-0.0164914222468179</v>
      </c>
      <c r="Q2227" s="22" t="n">
        <f aca="false">L2227/E2226</f>
        <v>-0.0115961054589214</v>
      </c>
      <c r="R2227" s="22" t="n">
        <f aca="false">M2227 / E2226</f>
        <v>0.0283338803194399</v>
      </c>
      <c r="S2227" s="23" t="str">
        <f aca="false">IF(N2227 &gt; 0, "UP", "DOWN")</f>
        <v>UP</v>
      </c>
      <c r="T2227" s="28" t="inlineStr">
        <f aca="false">O2227-N2227</f>
        <is>
          <t/>
        </is>
      </c>
      <c r="U2227" s="28" t="inlineStr">
        <f aca="false">P2227-N2227</f>
        <is>
          <t/>
        </is>
      </c>
      <c r="V2227" s="28" t="inlineStr">
        <f aca="false">O2227 + P2227</f>
        <is>
          <t/>
        </is>
      </c>
    </row>
    <row collapsed="false" customFormat="false" customHeight="true" hidden="false" ht="25" outlineLevel="0" r="2228">
      <c r="A2228" s="27" t="n">
        <v>39790</v>
      </c>
      <c r="B2228" s="20" t="n">
        <v>97.28</v>
      </c>
      <c r="C2228" s="20" t="n">
        <v>100.8</v>
      </c>
      <c r="D2228" s="20" t="n">
        <v>95.8</v>
      </c>
      <c r="E2228" s="20" t="n">
        <v>99.72</v>
      </c>
      <c r="F2228" s="20" t="n">
        <v>42326500</v>
      </c>
      <c r="G2228" s="20" t="n">
        <v>99.29</v>
      </c>
      <c r="I2228" s="20" t="n">
        <f aca="false">E2228-B2228</f>
        <v>2.44</v>
      </c>
      <c r="J2228" s="20" t="n">
        <f aca="false">C2228-B2228</f>
        <v>3.52</v>
      </c>
      <c r="K2228" s="20" t="n">
        <f aca="false">D2228-B2228</f>
        <v>-1.48</v>
      </c>
      <c r="L2228" s="20" t="n">
        <f aca="false">B2228 - E2227</f>
        <v>3.28</v>
      </c>
      <c r="M2228" s="20" t="n">
        <f aca="false">E2228 - E2227</f>
        <v>5.72</v>
      </c>
      <c r="N2228" s="22" t="n">
        <f aca="false">(I2228 / B2228)</f>
        <v>0.0250822368421052</v>
      </c>
      <c r="O2228" s="22" t="n">
        <f aca="false">(J2228 / B2228)</f>
        <v>0.0361842105263157</v>
      </c>
      <c r="P2228" s="22" t="n">
        <f aca="false">K2228 / B2228</f>
        <v>-0.0152138157894737</v>
      </c>
      <c r="Q2228" s="22" t="n">
        <f aca="false">L2228/E2227</f>
        <v>0.0348936170212766</v>
      </c>
      <c r="R2228" s="22" t="n">
        <f aca="false">M2228 / E2227</f>
        <v>0.0608510638297872</v>
      </c>
      <c r="S2228" s="23" t="str">
        <f aca="false">IF(N2228 &gt; 0, "UP", "DOWN")</f>
        <v>UP</v>
      </c>
      <c r="T2228" s="28" t="inlineStr">
        <f aca="false">O2228-N2228</f>
        <is>
          <t/>
        </is>
      </c>
      <c r="U2228" s="28" t="inlineStr">
        <f aca="false">P2228-N2228</f>
        <is>
          <t/>
        </is>
      </c>
      <c r="V2228" s="28" t="inlineStr">
        <f aca="false">O2228 + P2228</f>
        <is>
          <t/>
        </is>
      </c>
    </row>
    <row collapsed="false" customFormat="false" customHeight="true" hidden="false" ht="25" outlineLevel="0" r="2229">
      <c r="A2229" s="27" t="n">
        <v>39791</v>
      </c>
      <c r="B2229" s="20" t="n">
        <v>98.04</v>
      </c>
      <c r="C2229" s="20" t="n">
        <v>103.6</v>
      </c>
      <c r="D2229" s="20" t="n">
        <v>97.21</v>
      </c>
      <c r="E2229" s="20" t="n">
        <v>100.06</v>
      </c>
      <c r="F2229" s="20" t="n">
        <v>42982000</v>
      </c>
      <c r="G2229" s="20" t="n">
        <v>99.63</v>
      </c>
      <c r="I2229" s="20" t="n">
        <f aca="false">E2229-B2229</f>
        <v>2.02</v>
      </c>
      <c r="J2229" s="20" t="n">
        <f aca="false">C2229-B2229</f>
        <v>5.55999999999999</v>
      </c>
      <c r="K2229" s="20" t="n">
        <f aca="false">D2229-B2229</f>
        <v>-0.830000000000013</v>
      </c>
      <c r="L2229" s="20" t="n">
        <f aca="false">B2229 - E2228</f>
        <v>-1.67999999999999</v>
      </c>
      <c r="M2229" s="20" t="n">
        <f aca="false">E2229 - E2228</f>
        <v>0.340000000000003</v>
      </c>
      <c r="N2229" s="22" t="n">
        <f aca="false">(I2229 / B2229)</f>
        <v>0.0206038351693186</v>
      </c>
      <c r="O2229" s="22" t="n">
        <f aca="false">(J2229 / B2229)</f>
        <v>0.0567115463076294</v>
      </c>
      <c r="P2229" s="22" t="n">
        <f aca="false">K2229 / B2229</f>
        <v>-0.00846593227254195</v>
      </c>
      <c r="Q2229" s="22" t="n">
        <f aca="false">L2229/E2228</f>
        <v>-0.016847172081829</v>
      </c>
      <c r="R2229" s="22" t="n">
        <f aca="false">M2229 / E2228</f>
        <v>0.0034095467308464</v>
      </c>
      <c r="S2229" s="23" t="str">
        <f aca="false">IF(N2229 &gt; 0, "UP", "DOWN")</f>
        <v>UP</v>
      </c>
      <c r="T2229" s="28" t="inlineStr">
        <f aca="false">O2229-N2229</f>
        <is>
          <t/>
        </is>
      </c>
      <c r="U2229" s="28" t="inlineStr">
        <f aca="false">P2229-N2229</f>
        <is>
          <t/>
        </is>
      </c>
      <c r="V2229" s="28" t="inlineStr">
        <f aca="false">O2229 + P2229</f>
        <is>
          <t/>
        </is>
      </c>
    </row>
    <row collapsed="false" customFormat="false" customHeight="true" hidden="false" ht="25" outlineLevel="0" r="2230">
      <c r="A2230" s="27" t="n">
        <v>39792</v>
      </c>
      <c r="B2230" s="20" t="n">
        <v>97.87</v>
      </c>
      <c r="C2230" s="20" t="n">
        <v>99.49</v>
      </c>
      <c r="D2230" s="20" t="n">
        <v>96.5</v>
      </c>
      <c r="E2230" s="20" t="n">
        <v>98.21</v>
      </c>
      <c r="F2230" s="20" t="n">
        <v>33501700</v>
      </c>
      <c r="G2230" s="20" t="n">
        <v>97.79</v>
      </c>
      <c r="I2230" s="20" t="n">
        <f aca="false">E2230-B2230</f>
        <v>0.339999999999989</v>
      </c>
      <c r="J2230" s="20" t="n">
        <f aca="false">C2230-B2230</f>
        <v>1.61999999999999</v>
      </c>
      <c r="K2230" s="20" t="n">
        <f aca="false">D2230-B2230</f>
        <v>-1.37</v>
      </c>
      <c r="L2230" s="20" t="n">
        <f aca="false">B2230 - E2229</f>
        <v>-2.19</v>
      </c>
      <c r="M2230" s="20" t="n">
        <f aca="false">E2230 - E2229</f>
        <v>-1.85000000000001</v>
      </c>
      <c r="N2230" s="22" t="n">
        <f aca="false">(I2230 / B2230)</f>
        <v>0.00347399611729835</v>
      </c>
      <c r="O2230" s="22" t="n">
        <f aca="false">(J2230 / B2230)</f>
        <v>0.0165525697353631</v>
      </c>
      <c r="P2230" s="22" t="n">
        <f aca="false">K2230 / B2230</f>
        <v>-0.013998160825585</v>
      </c>
      <c r="Q2230" s="22" t="n">
        <f aca="false">L2230/E2229</f>
        <v>-0.0218868678792724</v>
      </c>
      <c r="R2230" s="22" t="n">
        <f aca="false">M2230 / E2229</f>
        <v>-0.0184889066560065</v>
      </c>
      <c r="S2230" s="23" t="str">
        <f aca="false">IF(N2230 &gt; 0, "UP", "DOWN")</f>
        <v>UP</v>
      </c>
      <c r="T2230" s="28" t="inlineStr">
        <f aca="false">O2230-N2230</f>
        <is>
          <t/>
        </is>
      </c>
      <c r="U2230" s="28" t="inlineStr">
        <f aca="false">P2230-N2230</f>
        <is>
          <t/>
        </is>
      </c>
      <c r="V2230" s="28" t="inlineStr">
        <f aca="false">O2230 + P2230</f>
        <is>
          <t/>
        </is>
      </c>
    </row>
    <row collapsed="false" customFormat="false" customHeight="true" hidden="false" ht="25" outlineLevel="0" r="2231">
      <c r="A2231" s="27" t="n">
        <v>39793</v>
      </c>
      <c r="B2231" s="20" t="n">
        <v>97.35</v>
      </c>
      <c r="C2231" s="20" t="n">
        <v>101.24</v>
      </c>
      <c r="D2231" s="20" t="n">
        <v>94.83</v>
      </c>
      <c r="E2231" s="20" t="n">
        <v>95</v>
      </c>
      <c r="F2231" s="20" t="n">
        <v>37164900</v>
      </c>
      <c r="G2231" s="20" t="n">
        <v>94.59</v>
      </c>
      <c r="I2231" s="20" t="n">
        <f aca="false">E2231-B2231</f>
        <v>-2.34999999999999</v>
      </c>
      <c r="J2231" s="20" t="n">
        <f aca="false">C2231-B2231</f>
        <v>3.89</v>
      </c>
      <c r="K2231" s="20" t="n">
        <f aca="false">D2231-B2231</f>
        <v>-2.52</v>
      </c>
      <c r="L2231" s="20" t="n">
        <f aca="false">B2231 - E2230</f>
        <v>-0.859999999999999</v>
      </c>
      <c r="M2231" s="20" t="n">
        <f aca="false">E2231 - E2230</f>
        <v>-3.20999999999999</v>
      </c>
      <c r="N2231" s="22" t="n">
        <f aca="false">(I2231 / B2231)</f>
        <v>-0.0241397021058037</v>
      </c>
      <c r="O2231" s="22" t="n">
        <f aca="false">(J2231 / B2231)</f>
        <v>0.0399589111453518</v>
      </c>
      <c r="P2231" s="22" t="n">
        <f aca="false">K2231 / B2231</f>
        <v>-0.0258859784283513</v>
      </c>
      <c r="Q2231" s="22" t="n">
        <f aca="false">L2231/E2230</f>
        <v>-0.0087567457489054</v>
      </c>
      <c r="R2231" s="22" t="n">
        <f aca="false">M2231 / E2230</f>
        <v>-0.0326850626209143</v>
      </c>
      <c r="S2231" s="23" t="str">
        <f aca="false">IF(N2231 &gt; 0, "UP", "DOWN")</f>
        <v>DOWN</v>
      </c>
      <c r="T2231" s="28" t="inlineStr">
        <f aca="false">O2231-N2231</f>
        <is>
          <t/>
        </is>
      </c>
      <c r="U2231" s="28" t="inlineStr">
        <f aca="false">P2231-N2231</f>
        <is>
          <t/>
        </is>
      </c>
      <c r="V2231" s="28" t="inlineStr">
        <f aca="false">O2231 + P2231</f>
        <is>
          <t/>
        </is>
      </c>
    </row>
    <row collapsed="false" customFormat="false" customHeight="true" hidden="false" ht="25" outlineLevel="0" r="2232">
      <c r="A2232" s="27" t="n">
        <v>39794</v>
      </c>
      <c r="B2232" s="20" t="n">
        <v>92.8</v>
      </c>
      <c r="C2232" s="20" t="n">
        <v>99</v>
      </c>
      <c r="D2232" s="20" t="n">
        <v>92.53</v>
      </c>
      <c r="E2232" s="20" t="n">
        <v>98.27</v>
      </c>
      <c r="F2232" s="20" t="n">
        <v>37184800</v>
      </c>
      <c r="G2232" s="20" t="n">
        <v>97.85</v>
      </c>
      <c r="I2232" s="20" t="n">
        <f aca="false">E2232-B2232</f>
        <v>5.47</v>
      </c>
      <c r="J2232" s="20" t="n">
        <f aca="false">C2232-B2232</f>
        <v>6.2</v>
      </c>
      <c r="K2232" s="20" t="n">
        <f aca="false">D2232-B2232</f>
        <v>-0.269999999999996</v>
      </c>
      <c r="L2232" s="20" t="n">
        <f aca="false">B2232 - E2231</f>
        <v>-2.2</v>
      </c>
      <c r="M2232" s="20" t="n">
        <f aca="false">E2232 - E2231</f>
        <v>3.27</v>
      </c>
      <c r="N2232" s="22" t="n">
        <f aca="false">(I2232 / B2232)</f>
        <v>0.0589439655172414</v>
      </c>
      <c r="O2232" s="22" t="n">
        <f aca="false">(J2232 / B2232)</f>
        <v>0.0668103448275862</v>
      </c>
      <c r="P2232" s="22" t="n">
        <f aca="false">K2232 / B2232</f>
        <v>-0.00290948275862065</v>
      </c>
      <c r="Q2232" s="22" t="n">
        <f aca="false">L2232/E2231</f>
        <v>-0.0231578947368421</v>
      </c>
      <c r="R2232" s="22" t="n">
        <f aca="false">M2232 / E2231</f>
        <v>0.0344210526315789</v>
      </c>
      <c r="S2232" s="23" t="str">
        <f aca="false">IF(N2232 &gt; 0, "UP", "DOWN")</f>
        <v>UP</v>
      </c>
      <c r="T2232" s="28" t="inlineStr">
        <f aca="false">O2232-N2232</f>
        <is>
          <t/>
        </is>
      </c>
      <c r="U2232" s="28" t="inlineStr">
        <f aca="false">P2232-N2232</f>
        <is>
          <t/>
        </is>
      </c>
      <c r="V2232" s="28" t="inlineStr">
        <f aca="false">O2232 + P2232</f>
        <is>
          <t/>
        </is>
      </c>
    </row>
    <row collapsed="false" customFormat="false" customHeight="true" hidden="false" ht="25" outlineLevel="0" r="2233">
      <c r="A2233" s="27" t="n">
        <v>39797</v>
      </c>
      <c r="B2233" s="20" t="n">
        <v>95.99</v>
      </c>
      <c r="C2233" s="20" t="n">
        <v>96.21</v>
      </c>
      <c r="D2233" s="20" t="n">
        <v>93</v>
      </c>
      <c r="E2233" s="20" t="n">
        <v>94.75</v>
      </c>
      <c r="F2233" s="20" t="n">
        <v>31848500</v>
      </c>
      <c r="G2233" s="20" t="n">
        <v>94.34</v>
      </c>
      <c r="I2233" s="20" t="n">
        <f aca="false">E2233-B2233</f>
        <v>-1.24</v>
      </c>
      <c r="J2233" s="20" t="n">
        <f aca="false">C2233-B2233</f>
        <v>0.219999999999999</v>
      </c>
      <c r="K2233" s="20" t="n">
        <f aca="false">D2233-B2233</f>
        <v>-2.98999999999999</v>
      </c>
      <c r="L2233" s="20" t="n">
        <f aca="false">B2233 - E2232</f>
        <v>-2.28</v>
      </c>
      <c r="M2233" s="20" t="n">
        <f aca="false">E2233 - E2232</f>
        <v>-3.52</v>
      </c>
      <c r="N2233" s="22" t="n">
        <f aca="false">(I2233 / B2233)</f>
        <v>-0.0129180122929471</v>
      </c>
      <c r="O2233" s="22" t="n">
        <f aca="false">(J2233 / B2233)</f>
        <v>0.0022919054068132</v>
      </c>
      <c r="P2233" s="22" t="n">
        <f aca="false">K2233 / B2233</f>
        <v>-0.0311490780289613</v>
      </c>
      <c r="Q2233" s="22" t="n">
        <f aca="false">L2233/E2232</f>
        <v>-0.0232013839422001</v>
      </c>
      <c r="R2233" s="22" t="n">
        <f aca="false">M2233 / E2232</f>
        <v>-0.0358196804721685</v>
      </c>
      <c r="S2233" s="23" t="str">
        <f aca="false">IF(N2233 &gt; 0, "UP", "DOWN")</f>
        <v>DOWN</v>
      </c>
      <c r="T2233" s="28" t="inlineStr">
        <f aca="false">O2233-N2233</f>
        <is>
          <t/>
        </is>
      </c>
      <c r="U2233" s="28" t="inlineStr">
        <f aca="false">P2233-N2233</f>
        <is>
          <t/>
        </is>
      </c>
      <c r="V2233" s="28" t="inlineStr">
        <f aca="false">O2233 + P2233</f>
        <is>
          <t/>
        </is>
      </c>
    </row>
    <row collapsed="false" customFormat="false" customHeight="true" hidden="false" ht="25" outlineLevel="0" r="2234">
      <c r="A2234" s="27" t="n">
        <v>39798</v>
      </c>
      <c r="B2234" s="20" t="n">
        <v>93.98</v>
      </c>
      <c r="C2234" s="20" t="n">
        <v>96.48</v>
      </c>
      <c r="D2234" s="20" t="n">
        <v>92.75</v>
      </c>
      <c r="E2234" s="20" t="n">
        <v>95.43</v>
      </c>
      <c r="F2234" s="20" t="n">
        <v>39053800</v>
      </c>
      <c r="G2234" s="20" t="n">
        <v>95.02</v>
      </c>
      <c r="I2234" s="20" t="n">
        <f aca="false">E2234-B2234</f>
        <v>1.45</v>
      </c>
      <c r="J2234" s="20" t="n">
        <f aca="false">C2234-B2234</f>
        <v>2.5</v>
      </c>
      <c r="K2234" s="20" t="n">
        <f aca="false">D2234-B2234</f>
        <v>-1.23</v>
      </c>
      <c r="L2234" s="20" t="n">
        <f aca="false">B2234 - E2233</f>
        <v>-0.769999999999996</v>
      </c>
      <c r="M2234" s="20" t="n">
        <f aca="false">E2234 - E2233</f>
        <v>0.680000000000007</v>
      </c>
      <c r="N2234" s="22" t="n">
        <f aca="false">(I2234 / B2234)</f>
        <v>0.0154288146414131</v>
      </c>
      <c r="O2234" s="22" t="n">
        <f aca="false">(J2234 / B2234)</f>
        <v>0.0266014045541605</v>
      </c>
      <c r="P2234" s="22" t="n">
        <f aca="false">K2234 / B2234</f>
        <v>-0.013087891040647</v>
      </c>
      <c r="Q2234" s="22" t="n">
        <f aca="false">L2234/E2233</f>
        <v>-0.00812664907651711</v>
      </c>
      <c r="R2234" s="22" t="n">
        <f aca="false">M2234 / E2233</f>
        <v>0.00717678100263859</v>
      </c>
      <c r="S2234" s="23" t="str">
        <f aca="false">IF(N2234 &gt; 0, "UP", "DOWN")</f>
        <v>UP</v>
      </c>
      <c r="T2234" s="28" t="inlineStr">
        <f aca="false">O2234-N2234</f>
        <is>
          <t/>
        </is>
      </c>
      <c r="U2234" s="28" t="inlineStr">
        <f aca="false">P2234-N2234</f>
        <is>
          <t/>
        </is>
      </c>
      <c r="V2234" s="28" t="inlineStr">
        <f aca="false">O2234 + P2234</f>
        <is>
          <t/>
        </is>
      </c>
    </row>
    <row collapsed="false" customFormat="false" customHeight="true" hidden="false" ht="25" outlineLevel="0" r="2235">
      <c r="A2235" s="27" t="n">
        <v>39799</v>
      </c>
      <c r="B2235" s="20" t="n">
        <v>91.03</v>
      </c>
      <c r="C2235" s="20" t="n">
        <v>91.1</v>
      </c>
      <c r="D2235" s="20" t="n">
        <v>88.02</v>
      </c>
      <c r="E2235" s="20" t="n">
        <v>89.16</v>
      </c>
      <c r="F2235" s="20" t="n">
        <v>46209300</v>
      </c>
      <c r="G2235" s="20" t="n">
        <v>88.78</v>
      </c>
      <c r="I2235" s="20" t="n">
        <f aca="false">E2235-B2235</f>
        <v>-1.87</v>
      </c>
      <c r="J2235" s="20" t="n">
        <f aca="false">C2235-B2235</f>
        <v>0.0699999999999932</v>
      </c>
      <c r="K2235" s="20" t="n">
        <f aca="false">D2235-B2235</f>
        <v>-3.01000000000001</v>
      </c>
      <c r="L2235" s="20" t="n">
        <f aca="false">B2235 - E2234</f>
        <v>-4.40000000000001</v>
      </c>
      <c r="M2235" s="20" t="n">
        <f aca="false">E2235 - E2234</f>
        <v>-6.27000000000001</v>
      </c>
      <c r="N2235" s="22" t="n">
        <f aca="false">(I2235 / B2235)</f>
        <v>-0.0205426782379436</v>
      </c>
      <c r="O2235" s="22" t="n">
        <f aca="false">(J2235 / B2235)</f>
        <v>0.000768977260243801</v>
      </c>
      <c r="P2235" s="22" t="n">
        <f aca="false">K2235 / B2235</f>
        <v>-0.0330660221904867</v>
      </c>
      <c r="Q2235" s="22" t="n">
        <f aca="false">L2235/E2234</f>
        <v>-0.0461070942051766</v>
      </c>
      <c r="R2235" s="22" t="n">
        <f aca="false">M2235 / E2234</f>
        <v>-0.0657026092423767</v>
      </c>
      <c r="S2235" s="23" t="str">
        <f aca="false">IF(N2235 &gt; 0, "UP", "DOWN")</f>
        <v>DOWN</v>
      </c>
      <c r="T2235" s="28" t="inlineStr">
        <f aca="false">O2235-N2235</f>
        <is>
          <t/>
        </is>
      </c>
      <c r="U2235" s="28" t="inlineStr">
        <f aca="false">P2235-N2235</f>
        <is>
          <t/>
        </is>
      </c>
      <c r="V2235" s="28" t="inlineStr">
        <f aca="false">O2235 + P2235</f>
        <is>
          <t/>
        </is>
      </c>
    </row>
    <row collapsed="false" customFormat="false" customHeight="true" hidden="false" ht="25" outlineLevel="0" r="2236">
      <c r="A2236" s="27" t="n">
        <v>39800</v>
      </c>
      <c r="B2236" s="20" t="n">
        <v>89.31</v>
      </c>
      <c r="C2236" s="20" t="n">
        <v>90.83</v>
      </c>
      <c r="D2236" s="20" t="n">
        <v>88.44</v>
      </c>
      <c r="E2236" s="20" t="n">
        <v>89.43</v>
      </c>
      <c r="F2236" s="20" t="n">
        <v>30622000</v>
      </c>
      <c r="G2236" s="20" t="n">
        <v>89.05</v>
      </c>
      <c r="I2236" s="20" t="n">
        <f aca="false">E2236-B2236</f>
        <v>0.120000000000005</v>
      </c>
      <c r="J2236" s="20" t="n">
        <f aca="false">C2236-B2236</f>
        <v>1.52</v>
      </c>
      <c r="K2236" s="20" t="n">
        <f aca="false">D2236-B2236</f>
        <v>-0.870000000000005</v>
      </c>
      <c r="L2236" s="20" t="n">
        <f aca="false">B2236 - E2235</f>
        <v>0.150000000000006</v>
      </c>
      <c r="M2236" s="20" t="n">
        <f aca="false">E2236 - E2235</f>
        <v>0.27000000000001</v>
      </c>
      <c r="N2236" s="22" t="n">
        <f aca="false">(I2236 / B2236)</f>
        <v>0.00134363453140751</v>
      </c>
      <c r="O2236" s="22" t="n">
        <f aca="false">(J2236 / B2236)</f>
        <v>0.0170193707311611</v>
      </c>
      <c r="P2236" s="22" t="n">
        <f aca="false">K2236 / B2236</f>
        <v>-0.00974135035270412</v>
      </c>
      <c r="Q2236" s="22" t="n">
        <f aca="false">L2236/E2235</f>
        <v>0.0016823687752356</v>
      </c>
      <c r="R2236" s="22" t="n">
        <f aca="false">M2236 / E2235</f>
        <v>0.00302826379542407</v>
      </c>
      <c r="S2236" s="23" t="str">
        <f aca="false">IF(N2236 &gt; 0, "UP", "DOWN")</f>
        <v>UP</v>
      </c>
      <c r="T2236" s="28" t="inlineStr">
        <f aca="false">O2236-N2236</f>
        <is>
          <t/>
        </is>
      </c>
      <c r="U2236" s="28" t="inlineStr">
        <f aca="false">P2236-N2236</f>
        <is>
          <t/>
        </is>
      </c>
      <c r="V2236" s="28" t="inlineStr">
        <f aca="false">O2236 + P2236</f>
        <is>
          <t/>
        </is>
      </c>
    </row>
    <row collapsed="false" customFormat="false" customHeight="true" hidden="false" ht="25" outlineLevel="0" r="2237">
      <c r="A2237" s="27" t="n">
        <v>39801</v>
      </c>
      <c r="B2237" s="20" t="n">
        <v>89.94</v>
      </c>
      <c r="C2237" s="20" t="n">
        <v>90.94</v>
      </c>
      <c r="D2237" s="20" t="n">
        <v>88.8</v>
      </c>
      <c r="E2237" s="20" t="n">
        <v>90</v>
      </c>
      <c r="F2237" s="20" t="n">
        <v>28640000</v>
      </c>
      <c r="G2237" s="20" t="n">
        <v>89.62</v>
      </c>
      <c r="I2237" s="20" t="n">
        <f aca="false">E2237-B2237</f>
        <v>0.0600000000000023</v>
      </c>
      <c r="J2237" s="20" t="n">
        <f aca="false">C2237-B2237</f>
        <v>1</v>
      </c>
      <c r="K2237" s="20" t="n">
        <f aca="false">D2237-B2237</f>
        <v>-1.14</v>
      </c>
      <c r="L2237" s="20" t="n">
        <f aca="false">B2237 - E2236</f>
        <v>0.509999999999991</v>
      </c>
      <c r="M2237" s="20" t="n">
        <f aca="false">E2237 - E2236</f>
        <v>0.569999999999993</v>
      </c>
      <c r="N2237" s="22" t="n">
        <f aca="false">(I2237 / B2237)</f>
        <v>0.000667111407605095</v>
      </c>
      <c r="O2237" s="22" t="n">
        <f aca="false">(J2237 / B2237)</f>
        <v>0.0111185234600845</v>
      </c>
      <c r="P2237" s="22" t="n">
        <f aca="false">K2237 / B2237</f>
        <v>-0.0126751167444963</v>
      </c>
      <c r="Q2237" s="22" t="n">
        <f aca="false">L2237/E2236</f>
        <v>0.00570278430057018</v>
      </c>
      <c r="R2237" s="22" t="n">
        <f aca="false">M2237 / E2236</f>
        <v>0.00637370010063729</v>
      </c>
      <c r="S2237" s="23" t="str">
        <f aca="false">IF(N2237 &gt; 0, "UP", "DOWN")</f>
        <v>UP</v>
      </c>
      <c r="T2237" s="28" t="inlineStr">
        <f aca="false">O2237-N2237</f>
        <is>
          <t/>
        </is>
      </c>
      <c r="U2237" s="28" t="inlineStr">
        <f aca="false">P2237-N2237</f>
        <is>
          <t/>
        </is>
      </c>
      <c r="V2237" s="28" t="inlineStr">
        <f aca="false">O2237 + P2237</f>
        <is>
          <t/>
        </is>
      </c>
    </row>
    <row collapsed="false" customFormat="false" customHeight="true" hidden="false" ht="25" outlineLevel="0" r="2238">
      <c r="A2238" s="27" t="n">
        <v>39804</v>
      </c>
      <c r="B2238" s="20" t="n">
        <v>90.02</v>
      </c>
      <c r="C2238" s="20" t="n">
        <v>90.03</v>
      </c>
      <c r="D2238" s="20" t="n">
        <v>84.69</v>
      </c>
      <c r="E2238" s="20" t="n">
        <v>85.74</v>
      </c>
      <c r="F2238" s="20" t="n">
        <v>30169300</v>
      </c>
      <c r="G2238" s="20" t="n">
        <v>85.37</v>
      </c>
      <c r="I2238" s="20" t="n">
        <f aca="false">E2238-B2238</f>
        <v>-4.28</v>
      </c>
      <c r="J2238" s="20" t="n">
        <f aca="false">C2238-B2238</f>
        <v>0.0100000000000051</v>
      </c>
      <c r="K2238" s="20" t="n">
        <f aca="false">D2238-B2238</f>
        <v>-5.33</v>
      </c>
      <c r="L2238" s="20" t="n">
        <f aca="false">B2238 - E2237</f>
        <v>0.019999999999996</v>
      </c>
      <c r="M2238" s="20" t="n">
        <f aca="false">E2238 - E2237</f>
        <v>-4.26000000000001</v>
      </c>
      <c r="N2238" s="22" t="n">
        <f aca="false">(I2238 / B2238)</f>
        <v>-0.0475449900022217</v>
      </c>
      <c r="O2238" s="22" t="n">
        <f aca="false">(J2238 / B2238)</f>
        <v>0.000111086425238893</v>
      </c>
      <c r="P2238" s="22" t="n">
        <f aca="false">K2238 / B2238</f>
        <v>-0.0592090646522995</v>
      </c>
      <c r="Q2238" s="22" t="n">
        <f aca="false">L2238/E2237</f>
        <v>0.000222222222222178</v>
      </c>
      <c r="R2238" s="22" t="n">
        <f aca="false">M2238 / E2237</f>
        <v>-0.0473333333333334</v>
      </c>
      <c r="S2238" s="23" t="str">
        <f aca="false">IF(N2238 &gt; 0, "UP", "DOWN")</f>
        <v>DOWN</v>
      </c>
      <c r="T2238" s="28" t="inlineStr">
        <f aca="false">O2238-N2238</f>
        <is>
          <t/>
        </is>
      </c>
      <c r="U2238" s="28" t="inlineStr">
        <f aca="false">P2238-N2238</f>
        <is>
          <t/>
        </is>
      </c>
      <c r="V2238" s="28" t="inlineStr">
        <f aca="false">O2238 + P2238</f>
        <is>
          <t/>
        </is>
      </c>
    </row>
    <row collapsed="false" customFormat="false" customHeight="true" hidden="false" ht="25" outlineLevel="0" r="2239">
      <c r="A2239" s="27" t="n">
        <v>39805</v>
      </c>
      <c r="B2239" s="20" t="n">
        <v>86.87</v>
      </c>
      <c r="C2239" s="20" t="n">
        <v>87.87</v>
      </c>
      <c r="D2239" s="20" t="n">
        <v>85.9</v>
      </c>
      <c r="E2239" s="20" t="n">
        <v>86.38</v>
      </c>
      <c r="F2239" s="20" t="n">
        <v>22679700</v>
      </c>
      <c r="G2239" s="20" t="n">
        <v>86.01</v>
      </c>
      <c r="I2239" s="20" t="n">
        <f aca="false">E2239-B2239</f>
        <v>-0.490000000000009</v>
      </c>
      <c r="J2239" s="20" t="n">
        <f aca="false">C2239-B2239</f>
        <v>1</v>
      </c>
      <c r="K2239" s="20" t="n">
        <f aca="false">D2239-B2239</f>
        <v>-0.969999999999999</v>
      </c>
      <c r="L2239" s="20" t="n">
        <f aca="false">B2239 - E2238</f>
        <v>1.13000000000001</v>
      </c>
      <c r="M2239" s="20" t="n">
        <f aca="false">E2239 - E2238</f>
        <v>0.640000000000001</v>
      </c>
      <c r="N2239" s="22" t="n">
        <f aca="false">(I2239 / B2239)</f>
        <v>-0.00564061240934741</v>
      </c>
      <c r="O2239" s="22" t="n">
        <f aca="false">(J2239 / B2239)</f>
        <v>0.0115114538966271</v>
      </c>
      <c r="P2239" s="22" t="n">
        <f aca="false">K2239 / B2239</f>
        <v>-0.0111661102797283</v>
      </c>
      <c r="Q2239" s="22" t="n">
        <f aca="false">L2239/E2238</f>
        <v>0.0131793795194776</v>
      </c>
      <c r="R2239" s="22" t="n">
        <f aca="false">M2239 / E2238</f>
        <v>0.00746442733846513</v>
      </c>
      <c r="S2239" s="23" t="str">
        <f aca="false">IF(N2239 &gt; 0, "UP", "DOWN")</f>
        <v>DOWN</v>
      </c>
      <c r="T2239" s="28" t="inlineStr">
        <f aca="false">O2239-N2239</f>
        <is>
          <t/>
        </is>
      </c>
      <c r="U2239" s="28" t="inlineStr">
        <f aca="false">P2239-N2239</f>
        <is>
          <t/>
        </is>
      </c>
      <c r="V2239" s="28" t="inlineStr">
        <f aca="false">O2239 + P2239</f>
        <is>
          <t/>
        </is>
      </c>
    </row>
    <row collapsed="false" customFormat="false" customHeight="true" hidden="false" ht="25" outlineLevel="0" r="2240">
      <c r="A2240" s="27" t="n">
        <v>39806</v>
      </c>
      <c r="B2240" s="20" t="n">
        <v>86.14</v>
      </c>
      <c r="C2240" s="20" t="n">
        <v>86.25</v>
      </c>
      <c r="D2240" s="20" t="n">
        <v>84.55</v>
      </c>
      <c r="E2240" s="20" t="n">
        <v>85.04</v>
      </c>
      <c r="F2240" s="20" t="n">
        <v>9690500</v>
      </c>
      <c r="G2240" s="20" t="n">
        <v>84.68</v>
      </c>
      <c r="I2240" s="20" t="n">
        <f aca="false">E2240-B2240</f>
        <v>-1.09999999999999</v>
      </c>
      <c r="J2240" s="20" t="n">
        <f aca="false">C2240-B2240</f>
        <v>0.109999999999999</v>
      </c>
      <c r="K2240" s="20" t="n">
        <f aca="false">D2240-B2240</f>
        <v>-1.59</v>
      </c>
      <c r="L2240" s="20" t="n">
        <f aca="false">B2240 - E2239</f>
        <v>-0.239999999999995</v>
      </c>
      <c r="M2240" s="20" t="n">
        <f aca="false">E2240 - E2239</f>
        <v>-1.33999999999999</v>
      </c>
      <c r="N2240" s="22" t="n">
        <f aca="false">(I2240 / B2240)</f>
        <v>-0.0127699094497329</v>
      </c>
      <c r="O2240" s="22" t="n">
        <f aca="false">(J2240 / B2240)</f>
        <v>0.00127699094497329</v>
      </c>
      <c r="P2240" s="22" t="n">
        <f aca="false">K2240 / B2240</f>
        <v>-0.0184583236591595</v>
      </c>
      <c r="Q2240" s="22" t="n">
        <f aca="false">L2240/E2239</f>
        <v>-0.00277842093077095</v>
      </c>
      <c r="R2240" s="22" t="n">
        <f aca="false">M2240 / E2239</f>
        <v>-0.0155128501968047</v>
      </c>
      <c r="S2240" s="23" t="str">
        <f aca="false">IF(N2240 &gt; 0, "UP", "DOWN")</f>
        <v>DOWN</v>
      </c>
      <c r="T2240" s="28" t="inlineStr">
        <f aca="false">O2240-N2240</f>
        <is>
          <t/>
        </is>
      </c>
      <c r="U2240" s="28" t="inlineStr">
        <f aca="false">P2240-N2240</f>
        <is>
          <t/>
        </is>
      </c>
      <c r="V2240" s="28" t="inlineStr">
        <f aca="false">O2240 + P2240</f>
        <is>
          <t/>
        </is>
      </c>
    </row>
    <row collapsed="false" customFormat="false" customHeight="true" hidden="false" ht="25" outlineLevel="0" r="2241">
      <c r="A2241" s="27" t="n">
        <v>39808</v>
      </c>
      <c r="B2241" s="20" t="n">
        <v>86.64</v>
      </c>
      <c r="C2241" s="20" t="n">
        <v>87.42</v>
      </c>
      <c r="D2241" s="20" t="n">
        <v>85.24</v>
      </c>
      <c r="E2241" s="20" t="n">
        <v>85.81</v>
      </c>
      <c r="F2241" s="20" t="n">
        <v>11011600</v>
      </c>
      <c r="G2241" s="20" t="n">
        <v>85.44</v>
      </c>
      <c r="I2241" s="20" t="n">
        <f aca="false">E2241-B2241</f>
        <v>-0.829999999999998</v>
      </c>
      <c r="J2241" s="20" t="n">
        <f aca="false">C2241-B2241</f>
        <v>0.780000000000001</v>
      </c>
      <c r="K2241" s="20" t="n">
        <f aca="false">D2241-B2241</f>
        <v>-1.40000000000001</v>
      </c>
      <c r="L2241" s="20" t="n">
        <f aca="false">B2241 - E2240</f>
        <v>1.59999999999999</v>
      </c>
      <c r="M2241" s="20" t="n">
        <f aca="false">E2241 - E2240</f>
        <v>0.769999999999996</v>
      </c>
      <c r="N2241" s="22" t="n">
        <f aca="false">(I2241 / B2241)</f>
        <v>-0.0095798707294552</v>
      </c>
      <c r="O2241" s="22" t="n">
        <f aca="false">(J2241 / B2241)</f>
        <v>0.00900277008310251</v>
      </c>
      <c r="P2241" s="22" t="n">
        <f aca="false">K2241 / B2241</f>
        <v>-0.0161588180978763</v>
      </c>
      <c r="Q2241" s="22" t="n">
        <f aca="false">L2241/E2240</f>
        <v>0.0188146754468485</v>
      </c>
      <c r="R2241" s="22" t="n">
        <f aca="false">M2241 / E2240</f>
        <v>0.00905456255879581</v>
      </c>
      <c r="S2241" s="23" t="str">
        <f aca="false">IF(N2241 &gt; 0, "UP", "DOWN")</f>
        <v>DOWN</v>
      </c>
      <c r="T2241" s="28" t="inlineStr">
        <f aca="false">O2241-N2241</f>
        <is>
          <t/>
        </is>
      </c>
      <c r="U2241" s="28" t="inlineStr">
        <f aca="false">P2241-N2241</f>
        <is>
          <t/>
        </is>
      </c>
      <c r="V2241" s="28" t="inlineStr">
        <f aca="false">O2241 + P2241</f>
        <is>
          <t/>
        </is>
      </c>
    </row>
    <row collapsed="false" customFormat="false" customHeight="true" hidden="false" ht="25" outlineLevel="0" r="2242">
      <c r="A2242" s="27" t="n">
        <v>39811</v>
      </c>
      <c r="B2242" s="20" t="n">
        <v>86.52</v>
      </c>
      <c r="C2242" s="20" t="n">
        <v>87.62</v>
      </c>
      <c r="D2242" s="20" t="n">
        <v>85.07</v>
      </c>
      <c r="E2242" s="20" t="n">
        <v>86.61</v>
      </c>
      <c r="F2242" s="20" t="n">
        <v>24500000</v>
      </c>
      <c r="G2242" s="20" t="n">
        <v>86.24</v>
      </c>
      <c r="I2242" s="20" t="n">
        <f aca="false">E2242-B2242</f>
        <v>0.0900000000000034</v>
      </c>
      <c r="J2242" s="20" t="n">
        <f aca="false">C2242-B2242</f>
        <v>1.10000000000001</v>
      </c>
      <c r="K2242" s="20" t="n">
        <f aca="false">D2242-B2242</f>
        <v>-1.45</v>
      </c>
      <c r="L2242" s="20" t="n">
        <f aca="false">B2242 - E2241</f>
        <v>0.709999999999994</v>
      </c>
      <c r="M2242" s="20" t="n">
        <f aca="false">E2242 - E2241</f>
        <v>0.799999999999997</v>
      </c>
      <c r="N2242" s="22" t="n">
        <f aca="false">(I2242 / B2242)</f>
        <v>0.00104022191400836</v>
      </c>
      <c r="O2242" s="22" t="n">
        <f aca="false">(J2242 / B2242)</f>
        <v>0.0127138233934351</v>
      </c>
      <c r="P2242" s="22" t="n">
        <f aca="false">K2242 / B2242</f>
        <v>-0.0167591308368008</v>
      </c>
      <c r="Q2242" s="22" t="n">
        <f aca="false">L2242/E2241</f>
        <v>0.0082740939284465</v>
      </c>
      <c r="R2242" s="22" t="n">
        <f aca="false">M2242 / E2241</f>
        <v>0.00932292273627779</v>
      </c>
      <c r="S2242" s="23" t="str">
        <f aca="false">IF(N2242 &gt; 0, "UP", "DOWN")</f>
        <v>UP</v>
      </c>
      <c r="T2242" s="28" t="inlineStr">
        <f aca="false">O2242-N2242</f>
        <is>
          <t/>
        </is>
      </c>
      <c r="U2242" s="28" t="inlineStr">
        <f aca="false">P2242-N2242</f>
        <is>
          <t/>
        </is>
      </c>
      <c r="V2242" s="28" t="inlineStr">
        <f aca="false">O2242 + P2242</f>
        <is>
          <t/>
        </is>
      </c>
    </row>
    <row collapsed="false" customFormat="false" customHeight="true" hidden="false" ht="25" outlineLevel="0" r="2243">
      <c r="A2243" s="27" t="n">
        <v>39812</v>
      </c>
      <c r="B2243" s="20" t="n">
        <v>87.42</v>
      </c>
      <c r="C2243" s="20" t="n">
        <v>88.05</v>
      </c>
      <c r="D2243" s="20" t="n">
        <v>84.72</v>
      </c>
      <c r="E2243" s="20" t="n">
        <v>86.29</v>
      </c>
      <c r="F2243" s="20" t="n">
        <v>34557200</v>
      </c>
      <c r="G2243" s="20" t="n">
        <v>85.92</v>
      </c>
      <c r="I2243" s="20" t="n">
        <f aca="false">E2243-B2243</f>
        <v>-1.13</v>
      </c>
      <c r="J2243" s="20" t="n">
        <f aca="false">C2243-B2243</f>
        <v>0.629999999999995</v>
      </c>
      <c r="K2243" s="20" t="n">
        <f aca="false">D2243-B2243</f>
        <v>-2.7</v>
      </c>
      <c r="L2243" s="20" t="n">
        <f aca="false">B2243 - E2242</f>
        <v>0.810000000000002</v>
      </c>
      <c r="M2243" s="20" t="n">
        <f aca="false">E2243 - E2242</f>
        <v>-0.319999999999993</v>
      </c>
      <c r="N2243" s="22" t="n">
        <f aca="false">(I2243 / B2243)</f>
        <v>-0.0129261038663921</v>
      </c>
      <c r="O2243" s="22" t="n">
        <f aca="false">(J2243 / B2243)</f>
        <v>0.00720658888126282</v>
      </c>
      <c r="P2243" s="22" t="n">
        <f aca="false">K2243 / B2243</f>
        <v>-0.030885380919698</v>
      </c>
      <c r="Q2243" s="22" t="n">
        <f aca="false">L2243/E2242</f>
        <v>0.00935226879113269</v>
      </c>
      <c r="R2243" s="22" t="n">
        <f aca="false">M2243 / E2242</f>
        <v>-0.00369472347303999</v>
      </c>
      <c r="S2243" s="23" t="str">
        <f aca="false">IF(N2243 &gt; 0, "UP", "DOWN")</f>
        <v>DOWN</v>
      </c>
      <c r="T2243" s="28" t="inlineStr">
        <f aca="false">O2243-N2243</f>
        <is>
          <t/>
        </is>
      </c>
      <c r="U2243" s="28" t="inlineStr">
        <f aca="false">P2243-N2243</f>
        <is>
          <t/>
        </is>
      </c>
      <c r="V2243" s="28" t="inlineStr">
        <f aca="false">O2243 + P2243</f>
        <is>
          <t/>
        </is>
      </c>
    </row>
    <row collapsed="false" customFormat="false" customHeight="true" hidden="false" ht="25" outlineLevel="0" r="2244">
      <c r="A2244" s="27" t="n">
        <v>39813</v>
      </c>
      <c r="B2244" s="20" t="n">
        <v>85.97</v>
      </c>
      <c r="C2244" s="20" t="n">
        <v>87.74</v>
      </c>
      <c r="D2244" s="20" t="n">
        <v>85.34</v>
      </c>
      <c r="E2244" s="20" t="n">
        <v>85.35</v>
      </c>
      <c r="F2244" s="20" t="n">
        <v>21697900</v>
      </c>
      <c r="G2244" s="20" t="n">
        <v>84.99</v>
      </c>
      <c r="I2244" s="20" t="n">
        <f aca="false">E2244-B2244</f>
        <v>-0.620000000000005</v>
      </c>
      <c r="J2244" s="20" t="n">
        <f aca="false">C2244-B2244</f>
        <v>1.77</v>
      </c>
      <c r="K2244" s="20" t="n">
        <f aca="false">D2244-B2244</f>
        <v>-0.629999999999995</v>
      </c>
      <c r="L2244" s="20" t="n">
        <f aca="false">B2244 - E2243</f>
        <v>-0.320000000000007</v>
      </c>
      <c r="M2244" s="20" t="n">
        <f aca="false">E2244 - E2243</f>
        <v>-0.940000000000012</v>
      </c>
      <c r="N2244" s="22" t="n">
        <f aca="false">(I2244 / B2244)</f>
        <v>-0.0072118180760731</v>
      </c>
      <c r="O2244" s="22" t="n">
        <f aca="false">(J2244 / B2244)</f>
        <v>0.0205885774107246</v>
      </c>
      <c r="P2244" s="22" t="n">
        <f aca="false">K2244 / B2244</f>
        <v>-0.00732813772246127</v>
      </c>
      <c r="Q2244" s="22" t="n">
        <f aca="false">L2244/E2243</f>
        <v>-0.00370842507822468</v>
      </c>
      <c r="R2244" s="22" t="n">
        <f aca="false">M2244 / E2243</f>
        <v>-0.0108934986672849</v>
      </c>
      <c r="S2244" s="23" t="str">
        <f aca="false">IF(N2244 &gt; 0, "UP", "DOWN")</f>
        <v>DOWN</v>
      </c>
      <c r="T2244" s="28" t="inlineStr">
        <f aca="false">O2244-N2244</f>
        <is>
          <t/>
        </is>
      </c>
      <c r="U2244" s="28" t="inlineStr">
        <f aca="false">P2244-N2244</f>
        <is>
          <t/>
        </is>
      </c>
      <c r="V2244" s="28" t="inlineStr">
        <f aca="false">O2244 + P2244</f>
        <is>
          <t/>
        </is>
      </c>
    </row>
    <row collapsed="false" customFormat="false" customHeight="true" hidden="false" ht="25" outlineLevel="0" r="2245">
      <c r="A2245" s="27" t="n">
        <v>39815</v>
      </c>
      <c r="B2245" s="20" t="n">
        <v>85.88</v>
      </c>
      <c r="C2245" s="20" t="n">
        <v>91.04</v>
      </c>
      <c r="D2245" s="20" t="n">
        <v>85.16</v>
      </c>
      <c r="E2245" s="20" t="n">
        <v>90.75</v>
      </c>
      <c r="F2245" s="20" t="n">
        <v>26643400</v>
      </c>
      <c r="G2245" s="20" t="n">
        <v>90.36</v>
      </c>
      <c r="I2245" s="20" t="n">
        <f aca="false">E2245-B2245</f>
        <v>4.87</v>
      </c>
      <c r="J2245" s="20" t="n">
        <f aca="false">C2245-B2245</f>
        <v>5.16000000000001</v>
      </c>
      <c r="K2245" s="20" t="n">
        <f aca="false">D2245-B2245</f>
        <v>-0.719999999999999</v>
      </c>
      <c r="L2245" s="20" t="n">
        <f aca="false">B2245 - E2244</f>
        <v>0.530000000000001</v>
      </c>
      <c r="M2245" s="20" t="n">
        <f aca="false">E2245 - E2244</f>
        <v>5.40000000000001</v>
      </c>
      <c r="N2245" s="22" t="n">
        <f aca="false">(I2245 / B2245)</f>
        <v>0.0567070330693992</v>
      </c>
      <c r="O2245" s="22" t="n">
        <f aca="false">(J2245 / B2245)</f>
        <v>0.0600838379133676</v>
      </c>
      <c r="P2245" s="22" t="n">
        <f aca="false">K2245 / B2245</f>
        <v>-0.00838379133674894</v>
      </c>
      <c r="Q2245" s="22" t="n">
        <f aca="false">L2245/E2244</f>
        <v>0.00620972466315174</v>
      </c>
      <c r="R2245" s="22" t="n">
        <f aca="false">M2245 / E2244</f>
        <v>0.0632688927943762</v>
      </c>
      <c r="S2245" s="23" t="str">
        <f aca="false">IF(N2245 &gt; 0, "UP", "DOWN")</f>
        <v>UP</v>
      </c>
      <c r="T2245" s="28" t="inlineStr">
        <f aca="false">O2245-N2245</f>
        <is>
          <t/>
        </is>
      </c>
      <c r="U2245" s="28" t="inlineStr">
        <f aca="false">P2245-N2245</f>
        <is>
          <t/>
        </is>
      </c>
      <c r="V2245" s="28" t="inlineStr">
        <f aca="false">O2245 + P2245</f>
        <is>
          <t/>
        </is>
      </c>
    </row>
    <row collapsed="false" customFormat="false" customHeight="true" hidden="false" ht="25" outlineLevel="0" r="2246">
      <c r="A2246" s="27" t="n">
        <v>39818</v>
      </c>
      <c r="B2246" s="20" t="n">
        <v>93.17</v>
      </c>
      <c r="C2246" s="20" t="n">
        <v>96.18</v>
      </c>
      <c r="D2246" s="20" t="n">
        <v>92.71</v>
      </c>
      <c r="E2246" s="20" t="n">
        <v>94.58</v>
      </c>
      <c r="F2246" s="20" t="n">
        <v>42200300</v>
      </c>
      <c r="G2246" s="20" t="n">
        <v>94.18</v>
      </c>
      <c r="I2246" s="20" t="n">
        <f aca="false">E2246-B2246</f>
        <v>1.41</v>
      </c>
      <c r="J2246" s="20" t="n">
        <f aca="false">C2246-B2246</f>
        <v>3.01000000000001</v>
      </c>
      <c r="K2246" s="20" t="n">
        <f aca="false">D2246-B2246</f>
        <v>-0.460000000000008</v>
      </c>
      <c r="L2246" s="20" t="n">
        <f aca="false">B2246 - E2245</f>
        <v>2.42</v>
      </c>
      <c r="M2246" s="20" t="n">
        <f aca="false">E2246 - E2245</f>
        <v>3.83</v>
      </c>
      <c r="N2246" s="22" t="n">
        <f aca="false">(I2246 / B2246)</f>
        <v>0.0151336267038746</v>
      </c>
      <c r="O2246" s="22" t="n">
        <f aca="false">(J2246 / B2246)</f>
        <v>0.0323065364387679</v>
      </c>
      <c r="P2246" s="22" t="n">
        <f aca="false">K2246 / B2246</f>
        <v>-0.00493721154878188</v>
      </c>
      <c r="Q2246" s="22" t="n">
        <f aca="false">L2246/E2245</f>
        <v>0.0266666666666667</v>
      </c>
      <c r="R2246" s="22" t="n">
        <f aca="false">M2246 / E2245</f>
        <v>0.0422038567493113</v>
      </c>
      <c r="S2246" s="23" t="str">
        <f aca="false">IF(N2246 &gt; 0, "UP", "DOWN")</f>
        <v>UP</v>
      </c>
      <c r="T2246" s="28" t="inlineStr">
        <f aca="false">O2246-N2246</f>
        <is>
          <t/>
        </is>
      </c>
      <c r="U2246" s="28" t="inlineStr">
        <f aca="false">P2246-N2246</f>
        <is>
          <t/>
        </is>
      </c>
      <c r="V2246" s="28" t="inlineStr">
        <f aca="false">O2246 + P2246</f>
        <is>
          <t/>
        </is>
      </c>
    </row>
    <row collapsed="false" customFormat="false" customHeight="true" hidden="false" ht="25" outlineLevel="0" r="2247">
      <c r="A2247" s="27" t="n">
        <v>39819</v>
      </c>
      <c r="B2247" s="20" t="n">
        <v>95.95</v>
      </c>
      <c r="C2247" s="20" t="n">
        <v>97.17</v>
      </c>
      <c r="D2247" s="20" t="n">
        <v>92.39</v>
      </c>
      <c r="E2247" s="20" t="n">
        <v>93.02</v>
      </c>
      <c r="F2247" s="20" t="n">
        <v>46046800</v>
      </c>
      <c r="G2247" s="20" t="n">
        <v>92.62</v>
      </c>
      <c r="I2247" s="20" t="n">
        <f aca="false">E2247-B2247</f>
        <v>-2.93000000000001</v>
      </c>
      <c r="J2247" s="20" t="n">
        <f aca="false">C2247-B2247</f>
        <v>1.22</v>
      </c>
      <c r="K2247" s="20" t="n">
        <f aca="false">D2247-B2247</f>
        <v>-3.56</v>
      </c>
      <c r="L2247" s="20" t="n">
        <f aca="false">B2247 - E2246</f>
        <v>1.37</v>
      </c>
      <c r="M2247" s="20" t="n">
        <f aca="false">E2247 - E2246</f>
        <v>-1.56</v>
      </c>
      <c r="N2247" s="22" t="n">
        <f aca="false">(I2247 / B2247)</f>
        <v>-0.0305367378843148</v>
      </c>
      <c r="O2247" s="22" t="n">
        <f aca="false">(J2247 / B2247)</f>
        <v>0.0127149557060969</v>
      </c>
      <c r="P2247" s="22" t="n">
        <f aca="false">K2247 / B2247</f>
        <v>-0.0371026576341845</v>
      </c>
      <c r="Q2247" s="22" t="n">
        <f aca="false">L2247/E2246</f>
        <v>0.0144850919856207</v>
      </c>
      <c r="R2247" s="22" t="n">
        <f aca="false">M2247 / E2246</f>
        <v>-0.0164939733558892</v>
      </c>
      <c r="S2247" s="23" t="str">
        <f aca="false">IF(N2247 &gt; 0, "UP", "DOWN")</f>
        <v>DOWN</v>
      </c>
      <c r="T2247" s="28" t="inlineStr">
        <f aca="false">O2247-N2247</f>
        <is>
          <t/>
        </is>
      </c>
      <c r="U2247" s="28" t="inlineStr">
        <f aca="false">P2247-N2247</f>
        <is>
          <t/>
        </is>
      </c>
      <c r="V2247" s="28" t="inlineStr">
        <f aca="false">O2247 + P2247</f>
        <is>
          <t/>
        </is>
      </c>
    </row>
    <row collapsed="false" customFormat="false" customHeight="true" hidden="false" ht="25" outlineLevel="0" r="2248">
      <c r="A2248" s="27" t="n">
        <v>39820</v>
      </c>
      <c r="B2248" s="20" t="n">
        <v>91.81</v>
      </c>
      <c r="C2248" s="20" t="n">
        <v>92.5</v>
      </c>
      <c r="D2248" s="20" t="n">
        <v>90.26</v>
      </c>
      <c r="E2248" s="20" t="n">
        <v>91.01</v>
      </c>
      <c r="F2248" s="20" t="n">
        <v>26894600</v>
      </c>
      <c r="G2248" s="20" t="n">
        <v>90.62</v>
      </c>
      <c r="I2248" s="20" t="n">
        <f aca="false">E2248-B2248</f>
        <v>-0.799999999999997</v>
      </c>
      <c r="J2248" s="20" t="n">
        <f aca="false">C2248-B2248</f>
        <v>0.689999999999998</v>
      </c>
      <c r="K2248" s="20" t="n">
        <f aca="false">D2248-B2248</f>
        <v>-1.55</v>
      </c>
      <c r="L2248" s="20" t="n">
        <f aca="false">B2248 - E2247</f>
        <v>-1.20999999999999</v>
      </c>
      <c r="M2248" s="20" t="n">
        <f aca="false">E2248 - E2247</f>
        <v>-2.00999999999999</v>
      </c>
      <c r="N2248" s="22" t="n">
        <f aca="false">(I2248 / B2248)</f>
        <v>-0.00871364775078964</v>
      </c>
      <c r="O2248" s="22" t="n">
        <f aca="false">(J2248 / B2248)</f>
        <v>0.00751552118505607</v>
      </c>
      <c r="P2248" s="22" t="n">
        <f aca="false">K2248 / B2248</f>
        <v>-0.016882692517155</v>
      </c>
      <c r="Q2248" s="22" t="n">
        <f aca="false">L2248/E2247</f>
        <v>-0.0130079552784347</v>
      </c>
      <c r="R2248" s="22" t="n">
        <f aca="false">M2248 / E2247</f>
        <v>-0.02160825628897</v>
      </c>
      <c r="S2248" s="23" t="str">
        <f aca="false">IF(N2248 &gt; 0, "UP", "DOWN")</f>
        <v>DOWN</v>
      </c>
      <c r="T2248" s="28" t="inlineStr">
        <f aca="false">O2248-N2248</f>
        <is>
          <t/>
        </is>
      </c>
      <c r="U2248" s="28" t="inlineStr">
        <f aca="false">P2248-N2248</f>
        <is>
          <t/>
        </is>
      </c>
      <c r="V2248" s="28" t="inlineStr">
        <f aca="false">O2248 + P2248</f>
        <is>
          <t/>
        </is>
      </c>
    </row>
    <row collapsed="false" customFormat="false" customHeight="true" hidden="false" ht="25" outlineLevel="0" r="2249">
      <c r="A2249" s="27" t="n">
        <v>39821</v>
      </c>
      <c r="B2249" s="20" t="n">
        <v>90.43</v>
      </c>
      <c r="C2249" s="20" t="n">
        <v>93.15</v>
      </c>
      <c r="D2249" s="20" t="n">
        <v>90.04</v>
      </c>
      <c r="E2249" s="20" t="n">
        <v>92.7</v>
      </c>
      <c r="F2249" s="20" t="n">
        <v>23912000</v>
      </c>
      <c r="G2249" s="20" t="n">
        <v>92.3</v>
      </c>
      <c r="I2249" s="20" t="n">
        <f aca="false">E2249-B2249</f>
        <v>2.27</v>
      </c>
      <c r="J2249" s="20" t="n">
        <f aca="false">C2249-B2249</f>
        <v>2.72</v>
      </c>
      <c r="K2249" s="20" t="n">
        <f aca="false">D2249-B2249</f>
        <v>-0.390000000000001</v>
      </c>
      <c r="L2249" s="20" t="n">
        <f aca="false">B2249 - E2248</f>
        <v>-0.579999999999998</v>
      </c>
      <c r="M2249" s="20" t="n">
        <f aca="false">E2249 - E2248</f>
        <v>1.69</v>
      </c>
      <c r="N2249" s="22" t="n">
        <f aca="false">(I2249 / B2249)</f>
        <v>0.0251022890633639</v>
      </c>
      <c r="O2249" s="22" t="n">
        <f aca="false">(J2249 / B2249)</f>
        <v>0.030078513767555</v>
      </c>
      <c r="P2249" s="22" t="n">
        <f aca="false">K2249 / B2249</f>
        <v>-0.00431272807696561</v>
      </c>
      <c r="Q2249" s="22" t="n">
        <f aca="false">L2249/E2248</f>
        <v>-0.00637292605208217</v>
      </c>
      <c r="R2249" s="22" t="n">
        <f aca="false">M2249 / E2248</f>
        <v>0.0185693879793429</v>
      </c>
      <c r="S2249" s="23" t="str">
        <f aca="false">IF(N2249 &gt; 0, "UP", "DOWN")</f>
        <v>UP</v>
      </c>
      <c r="T2249" s="28" t="inlineStr">
        <f aca="false">O2249-N2249</f>
        <is>
          <t/>
        </is>
      </c>
      <c r="U2249" s="28" t="inlineStr">
        <f aca="false">P2249-N2249</f>
        <is>
          <t/>
        </is>
      </c>
      <c r="V2249" s="28" t="inlineStr">
        <f aca="false">O2249 + P2249</f>
        <is>
          <t/>
        </is>
      </c>
    </row>
    <row collapsed="false" customFormat="false" customHeight="true" hidden="false" ht="25" outlineLevel="0" r="2250">
      <c r="A2250" s="27" t="n">
        <v>39822</v>
      </c>
      <c r="B2250" s="20" t="n">
        <v>93.21</v>
      </c>
      <c r="C2250" s="20" t="n">
        <v>93.38</v>
      </c>
      <c r="D2250" s="20" t="n">
        <v>90.14</v>
      </c>
      <c r="E2250" s="20" t="n">
        <v>90.58</v>
      </c>
      <c r="F2250" s="20" t="n">
        <v>19530200</v>
      </c>
      <c r="G2250" s="20" t="n">
        <v>90.19</v>
      </c>
      <c r="I2250" s="20" t="n">
        <f aca="false">E2250-B2250</f>
        <v>-2.63</v>
      </c>
      <c r="J2250" s="20" t="n">
        <f aca="false">C2250-B2250</f>
        <v>0.170000000000002</v>
      </c>
      <c r="K2250" s="20" t="n">
        <f aca="false">D2250-B2250</f>
        <v>-3.06999999999999</v>
      </c>
      <c r="L2250" s="20" t="n">
        <f aca="false">B2250 - E2249</f>
        <v>0.509999999999991</v>
      </c>
      <c r="M2250" s="20" t="n">
        <f aca="false">E2250 - E2249</f>
        <v>-2.12</v>
      </c>
      <c r="N2250" s="22" t="n">
        <f aca="false">(I2250 / B2250)</f>
        <v>-0.0282158566677395</v>
      </c>
      <c r="O2250" s="22" t="n">
        <f aca="false">(J2250 / B2250)</f>
        <v>0.00182383864392234</v>
      </c>
      <c r="P2250" s="22" t="n">
        <f aca="false">K2250 / B2250</f>
        <v>-0.0329363802167149</v>
      </c>
      <c r="Q2250" s="22" t="n">
        <f aca="false">L2250/E2249</f>
        <v>0.00550161812297725</v>
      </c>
      <c r="R2250" s="22" t="n">
        <f aca="false">M2250 / E2249</f>
        <v>-0.0228694714131608</v>
      </c>
      <c r="S2250" s="23" t="str">
        <f aca="false">IF(N2250 &gt; 0, "UP", "DOWN")</f>
        <v>DOWN</v>
      </c>
      <c r="T2250" s="28" t="inlineStr">
        <f aca="false">O2250-N2250</f>
        <is>
          <t/>
        </is>
      </c>
      <c r="U2250" s="28" t="inlineStr">
        <f aca="false">P2250-N2250</f>
        <is>
          <t/>
        </is>
      </c>
      <c r="V2250" s="28" t="inlineStr">
        <f aca="false">O2250 + P2250</f>
        <is>
          <t/>
        </is>
      </c>
    </row>
    <row collapsed="false" customFormat="false" customHeight="true" hidden="false" ht="25" outlineLevel="0" r="2251">
      <c r="A2251" s="27" t="n">
        <v>39825</v>
      </c>
      <c r="B2251" s="20" t="n">
        <v>90.46</v>
      </c>
      <c r="C2251" s="20" t="n">
        <v>90.99</v>
      </c>
      <c r="D2251" s="20" t="n">
        <v>87.55</v>
      </c>
      <c r="E2251" s="20" t="n">
        <v>88.66</v>
      </c>
      <c r="F2251" s="20" t="n">
        <v>22061300</v>
      </c>
      <c r="G2251" s="20" t="n">
        <v>88.28</v>
      </c>
      <c r="I2251" s="20" t="n">
        <f aca="false">E2251-B2251</f>
        <v>-1.8</v>
      </c>
      <c r="J2251" s="20" t="n">
        <f aca="false">C2251-B2251</f>
        <v>0.530000000000001</v>
      </c>
      <c r="K2251" s="20" t="n">
        <f aca="false">D2251-B2251</f>
        <v>-2.91</v>
      </c>
      <c r="L2251" s="20" t="n">
        <f aca="false">B2251 - E2250</f>
        <v>-0.120000000000005</v>
      </c>
      <c r="M2251" s="20" t="n">
        <f aca="false">E2251 - E2250</f>
        <v>-1.92</v>
      </c>
      <c r="N2251" s="22" t="n">
        <f aca="false">(I2251 / B2251)</f>
        <v>-0.019898297590095</v>
      </c>
      <c r="O2251" s="22" t="n">
        <f aca="false">(J2251 / B2251)</f>
        <v>0.00585894317930578</v>
      </c>
      <c r="P2251" s="22" t="n">
        <f aca="false">K2251 / B2251</f>
        <v>-0.0321689144373203</v>
      </c>
      <c r="Q2251" s="22" t="n">
        <f aca="false">L2251/E2250</f>
        <v>-0.00132479576065362</v>
      </c>
      <c r="R2251" s="22" t="n">
        <f aca="false">M2251 / E2250</f>
        <v>-0.0211967321704571</v>
      </c>
      <c r="S2251" s="23" t="str">
        <f aca="false">IF(N2251 &gt; 0, "UP", "DOWN")</f>
        <v>DOWN</v>
      </c>
      <c r="T2251" s="28" t="inlineStr">
        <f aca="false">O2251-N2251</f>
        <is>
          <t/>
        </is>
      </c>
      <c r="U2251" s="28" t="inlineStr">
        <f aca="false">P2251-N2251</f>
        <is>
          <t/>
        </is>
      </c>
      <c r="V2251" s="28" t="inlineStr">
        <f aca="false">O2251 + P2251</f>
        <is>
          <t/>
        </is>
      </c>
    </row>
    <row collapsed="false" customFormat="false" customHeight="true" hidden="false" ht="25" outlineLevel="0" r="2252">
      <c r="A2252" s="27" t="n">
        <v>39826</v>
      </c>
      <c r="B2252" s="20" t="n">
        <v>88.24</v>
      </c>
      <c r="C2252" s="20" t="n">
        <v>89.74</v>
      </c>
      <c r="D2252" s="20" t="n">
        <v>86.35</v>
      </c>
      <c r="E2252" s="20" t="n">
        <v>87.71</v>
      </c>
      <c r="F2252" s="20" t="n">
        <v>28514200</v>
      </c>
      <c r="G2252" s="20" t="n">
        <v>87.34</v>
      </c>
      <c r="I2252" s="20" t="n">
        <f aca="false">E2252-B2252</f>
        <v>-0.530000000000001</v>
      </c>
      <c r="J2252" s="20" t="n">
        <f aca="false">C2252-B2252</f>
        <v>1.5</v>
      </c>
      <c r="K2252" s="20" t="n">
        <f aca="false">D2252-B2252</f>
        <v>-1.89</v>
      </c>
      <c r="L2252" s="20" t="n">
        <f aca="false">B2252 - E2251</f>
        <v>-0.420000000000002</v>
      </c>
      <c r="M2252" s="20" t="n">
        <f aca="false">E2252 - E2251</f>
        <v>-0.950000000000003</v>
      </c>
      <c r="N2252" s="22" t="n">
        <f aca="false">(I2252 / B2252)</f>
        <v>-0.00600634632819584</v>
      </c>
      <c r="O2252" s="22" t="n">
        <f aca="false">(J2252 / B2252)</f>
        <v>0.0169990933816863</v>
      </c>
      <c r="P2252" s="22" t="n">
        <f aca="false">K2252 / B2252</f>
        <v>-0.0214188576609248</v>
      </c>
      <c r="Q2252" s="22" t="n">
        <f aca="false">L2252/E2251</f>
        <v>-0.0047371982855854</v>
      </c>
      <c r="R2252" s="22" t="n">
        <f aca="false">M2252 / E2251</f>
        <v>-0.0107150913602527</v>
      </c>
      <c r="S2252" s="23" t="str">
        <f aca="false">IF(N2252 &gt; 0, "UP", "DOWN")</f>
        <v>DOWN</v>
      </c>
      <c r="T2252" s="28" t="inlineStr">
        <f aca="false">O2252-N2252</f>
        <is>
          <t/>
        </is>
      </c>
      <c r="U2252" s="28" t="inlineStr">
        <f aca="false">P2252-N2252</f>
        <is>
          <t/>
        </is>
      </c>
      <c r="V2252" s="28" t="inlineStr">
        <f aca="false">O2252 + P2252</f>
        <is>
          <t/>
        </is>
      </c>
    </row>
    <row collapsed="false" customFormat="false" customHeight="true" hidden="false" ht="25" outlineLevel="0" r="2253">
      <c r="A2253" s="27" t="n">
        <v>39827</v>
      </c>
      <c r="B2253" s="20" t="n">
        <v>86.24</v>
      </c>
      <c r="C2253" s="20" t="n">
        <v>87.25</v>
      </c>
      <c r="D2253" s="20" t="n">
        <v>84.72</v>
      </c>
      <c r="E2253" s="20" t="n">
        <v>85.33</v>
      </c>
      <c r="F2253" s="20" t="n">
        <v>36488000</v>
      </c>
      <c r="G2253" s="20" t="n">
        <v>84.97</v>
      </c>
      <c r="I2253" s="20" t="n">
        <f aca="false">E2253-B2253</f>
        <v>-0.909999999999997</v>
      </c>
      <c r="J2253" s="20" t="n">
        <f aca="false">C2253-B2253</f>
        <v>1.01000000000001</v>
      </c>
      <c r="K2253" s="20" t="n">
        <f aca="false">D2253-B2253</f>
        <v>-1.52</v>
      </c>
      <c r="L2253" s="20" t="n">
        <f aca="false">B2253 - E2252</f>
        <v>-1.47</v>
      </c>
      <c r="M2253" s="20" t="n">
        <f aca="false">E2253 - E2252</f>
        <v>-2.38</v>
      </c>
      <c r="N2253" s="22" t="n">
        <f aca="false">(I2253 / B2253)</f>
        <v>-0.010551948051948</v>
      </c>
      <c r="O2253" s="22" t="n">
        <f aca="false">(J2253 / B2253)</f>
        <v>0.0117115027829314</v>
      </c>
      <c r="P2253" s="22" t="n">
        <f aca="false">K2253 / B2253</f>
        <v>-0.0176252319109461</v>
      </c>
      <c r="Q2253" s="22" t="n">
        <f aca="false">L2253/E2252</f>
        <v>-0.0167597765363128</v>
      </c>
      <c r="R2253" s="22" t="n">
        <f aca="false">M2253 / E2252</f>
        <v>-0.0271348762968874</v>
      </c>
      <c r="S2253" s="23" t="str">
        <f aca="false">IF(N2253 &gt; 0, "UP", "DOWN")</f>
        <v>DOWN</v>
      </c>
      <c r="T2253" s="28" t="inlineStr">
        <f aca="false">O2253-N2253</f>
        <is>
          <t/>
        </is>
      </c>
      <c r="U2253" s="28" t="inlineStr">
        <f aca="false">P2253-N2253</f>
        <is>
          <t/>
        </is>
      </c>
      <c r="V2253" s="28" t="inlineStr">
        <f aca="false">O2253 + P2253</f>
        <is>
          <t/>
        </is>
      </c>
    </row>
    <row collapsed="false" customFormat="false" customHeight="true" hidden="false" ht="25" outlineLevel="0" r="2254">
      <c r="A2254" s="27" t="n">
        <v>39828</v>
      </c>
      <c r="B2254" s="20" t="n">
        <v>80.57</v>
      </c>
      <c r="C2254" s="20" t="n">
        <v>84.12</v>
      </c>
      <c r="D2254" s="20" t="n">
        <v>80.05</v>
      </c>
      <c r="E2254" s="20" t="n">
        <v>83.38</v>
      </c>
      <c r="F2254" s="20" t="n">
        <v>65415500</v>
      </c>
      <c r="G2254" s="20" t="n">
        <v>83.02</v>
      </c>
      <c r="I2254" s="20" t="n">
        <f aca="false">E2254-B2254</f>
        <v>2.81</v>
      </c>
      <c r="J2254" s="20" t="n">
        <f aca="false">C2254-B2254</f>
        <v>3.55000000000001</v>
      </c>
      <c r="K2254" s="20" t="n">
        <f aca="false">D2254-B2254</f>
        <v>-0.519999999999996</v>
      </c>
      <c r="L2254" s="20" t="n">
        <f aca="false">B2254 - E2253</f>
        <v>-4.76000000000001</v>
      </c>
      <c r="M2254" s="20" t="n">
        <f aca="false">E2254 - E2253</f>
        <v>-1.95</v>
      </c>
      <c r="N2254" s="22" t="n">
        <f aca="false">(I2254 / B2254)</f>
        <v>0.0348765049025692</v>
      </c>
      <c r="O2254" s="22" t="n">
        <f aca="false">(J2254 / B2254)</f>
        <v>0.0440610649124986</v>
      </c>
      <c r="P2254" s="22" t="n">
        <f aca="false">K2254 / B2254</f>
        <v>-0.0064540151421124</v>
      </c>
      <c r="Q2254" s="22" t="n">
        <f aca="false">L2254/E2253</f>
        <v>-0.055783429040197</v>
      </c>
      <c r="R2254" s="22" t="n">
        <f aca="false">M2254 / E2253</f>
        <v>-0.0228524551740303</v>
      </c>
      <c r="S2254" s="23" t="str">
        <f aca="false">IF(N2254 &gt; 0, "UP", "DOWN")</f>
        <v>UP</v>
      </c>
      <c r="T2254" s="28" t="inlineStr">
        <f aca="false">O2254-N2254</f>
        <is>
          <t/>
        </is>
      </c>
      <c r="U2254" s="28" t="inlineStr">
        <f aca="false">P2254-N2254</f>
        <is>
          <t/>
        </is>
      </c>
      <c r="V2254" s="28" t="inlineStr">
        <f aca="false">O2254 + P2254</f>
        <is>
          <t/>
        </is>
      </c>
    </row>
    <row collapsed="false" customFormat="false" customHeight="true" hidden="false" ht="25" outlineLevel="0" r="2255">
      <c r="A2255" s="27" t="n">
        <v>39829</v>
      </c>
      <c r="B2255" s="20" t="n">
        <v>84.3</v>
      </c>
      <c r="C2255" s="20" t="n">
        <v>84.38</v>
      </c>
      <c r="D2255" s="20" t="n">
        <v>80.4</v>
      </c>
      <c r="E2255" s="20" t="n">
        <v>82.33</v>
      </c>
      <c r="F2255" s="20" t="n">
        <v>37415200</v>
      </c>
      <c r="G2255" s="20" t="n">
        <v>81.98</v>
      </c>
      <c r="I2255" s="20" t="n">
        <f aca="false">E2255-B2255</f>
        <v>-1.97</v>
      </c>
      <c r="J2255" s="20" t="n">
        <f aca="false">C2255-B2255</f>
        <v>0.0799999999999983</v>
      </c>
      <c r="K2255" s="20" t="n">
        <f aca="false">D2255-B2255</f>
        <v>-3.89999999999999</v>
      </c>
      <c r="L2255" s="20" t="n">
        <f aca="false">B2255 - E2254</f>
        <v>0.920000000000002</v>
      </c>
      <c r="M2255" s="20" t="n">
        <f aca="false">E2255 - E2254</f>
        <v>-1.05</v>
      </c>
      <c r="N2255" s="22" t="n">
        <f aca="false">(I2255 / B2255)</f>
        <v>-0.0233689205219454</v>
      </c>
      <c r="O2255" s="22" t="n">
        <f aca="false">(J2255 / B2255)</f>
        <v>0.000948991696322637</v>
      </c>
      <c r="P2255" s="22" t="n">
        <f aca="false">K2255 / B2255</f>
        <v>-0.0462633451957294</v>
      </c>
      <c r="Q2255" s="22" t="n">
        <f aca="false">L2255/E2254</f>
        <v>0.0110338210602063</v>
      </c>
      <c r="R2255" s="22" t="n">
        <f aca="false">M2255 / E2254</f>
        <v>-0.0125929479491484</v>
      </c>
      <c r="S2255" s="23" t="str">
        <f aca="false">IF(N2255 &gt; 0, "UP", "DOWN")</f>
        <v>DOWN</v>
      </c>
      <c r="T2255" s="28" t="inlineStr">
        <f aca="false">O2255-N2255</f>
        <is>
          <t/>
        </is>
      </c>
      <c r="U2255" s="28" t="inlineStr">
        <f aca="false">P2255-N2255</f>
        <is>
          <t/>
        </is>
      </c>
      <c r="V2255" s="28" t="inlineStr">
        <f aca="false">O2255 + P2255</f>
        <is>
          <t/>
        </is>
      </c>
    </row>
    <row collapsed="false" customFormat="false" customHeight="true" hidden="false" ht="25" outlineLevel="0" r="2256">
      <c r="A2256" s="27" t="n">
        <v>39833</v>
      </c>
      <c r="B2256" s="20" t="n">
        <v>81.93</v>
      </c>
      <c r="C2256" s="20" t="n">
        <v>82</v>
      </c>
      <c r="D2256" s="20" t="n">
        <v>78.2</v>
      </c>
      <c r="E2256" s="20" t="n">
        <v>78.2</v>
      </c>
      <c r="F2256" s="20" t="n">
        <v>32854100</v>
      </c>
      <c r="G2256" s="20" t="n">
        <v>77.87</v>
      </c>
      <c r="I2256" s="20" t="n">
        <f aca="false">E2256-B2256</f>
        <v>-3.73</v>
      </c>
      <c r="J2256" s="20" t="n">
        <f aca="false">C2256-B2256</f>
        <v>0.0699999999999932</v>
      </c>
      <c r="K2256" s="20" t="n">
        <f aca="false">D2256-B2256</f>
        <v>-3.73</v>
      </c>
      <c r="L2256" s="20" t="n">
        <f aca="false">B2256 - E2255</f>
        <v>-0.399999999999991</v>
      </c>
      <c r="M2256" s="20" t="n">
        <f aca="false">E2256 - E2255</f>
        <v>-4.13</v>
      </c>
      <c r="N2256" s="22" t="n">
        <f aca="false">(I2256 / B2256)</f>
        <v>-0.045526669107775</v>
      </c>
      <c r="O2256" s="22" t="n">
        <f aca="false">(J2256 / B2256)</f>
        <v>0.000854387892102931</v>
      </c>
      <c r="P2256" s="22" t="n">
        <f aca="false">K2256 / B2256</f>
        <v>-0.045526669107775</v>
      </c>
      <c r="Q2256" s="22" t="n">
        <f aca="false">L2256/E2255</f>
        <v>-0.00485849629539647</v>
      </c>
      <c r="R2256" s="22" t="n">
        <f aca="false">M2256 / E2255</f>
        <v>-0.0501639742499696</v>
      </c>
      <c r="S2256" s="23" t="str">
        <f aca="false">IF(N2256 &gt; 0, "UP", "DOWN")</f>
        <v>DOWN</v>
      </c>
      <c r="T2256" s="28" t="inlineStr">
        <f aca="false">O2256-N2256</f>
        <is>
          <t/>
        </is>
      </c>
      <c r="U2256" s="28" t="inlineStr">
        <f aca="false">P2256-N2256</f>
        <is>
          <t/>
        </is>
      </c>
      <c r="V2256" s="28" t="inlineStr">
        <f aca="false">O2256 + P2256</f>
        <is>
          <t/>
        </is>
      </c>
    </row>
    <row collapsed="false" customFormat="false" customHeight="true" hidden="false" ht="25" outlineLevel="0" r="2257">
      <c r="A2257" s="27" t="n">
        <v>39834</v>
      </c>
      <c r="B2257" s="20" t="n">
        <v>79.39</v>
      </c>
      <c r="C2257" s="20" t="n">
        <v>82.88</v>
      </c>
      <c r="D2257" s="20" t="n">
        <v>79.31</v>
      </c>
      <c r="E2257" s="20" t="n">
        <v>82.83</v>
      </c>
      <c r="F2257" s="20" t="n">
        <v>38902500</v>
      </c>
      <c r="G2257" s="20" t="n">
        <v>82.48</v>
      </c>
      <c r="I2257" s="20" t="n">
        <f aca="false">E2257-B2257</f>
        <v>3.44</v>
      </c>
      <c r="J2257" s="20" t="n">
        <f aca="false">C2257-B2257</f>
        <v>3.48999999999999</v>
      </c>
      <c r="K2257" s="20" t="n">
        <f aca="false">D2257-B2257</f>
        <v>-0.0799999999999983</v>
      </c>
      <c r="L2257" s="20" t="n">
        <f aca="false">B2257 - E2256</f>
        <v>1.19</v>
      </c>
      <c r="M2257" s="20" t="n">
        <f aca="false">E2257 - E2256</f>
        <v>4.63</v>
      </c>
      <c r="N2257" s="22" t="n">
        <f aca="false">(I2257 / B2257)</f>
        <v>0.0433303942562035</v>
      </c>
      <c r="O2257" s="22" t="n">
        <f aca="false">(J2257 / B2257)</f>
        <v>0.0439601964982995</v>
      </c>
      <c r="P2257" s="22" t="n">
        <f aca="false">K2257 / B2257</f>
        <v>-0.00100768358735355</v>
      </c>
      <c r="Q2257" s="22" t="n">
        <f aca="false">L2257/E2256</f>
        <v>0.0152173913043478</v>
      </c>
      <c r="R2257" s="22" t="n">
        <f aca="false">M2257 / E2256</f>
        <v>0.0592071611253196</v>
      </c>
      <c r="S2257" s="23" t="str">
        <f aca="false">IF(N2257 &gt; 0, "UP", "DOWN")</f>
        <v>UP</v>
      </c>
      <c r="T2257" s="28" t="inlineStr">
        <f aca="false">O2257-N2257</f>
        <is>
          <t/>
        </is>
      </c>
      <c r="U2257" s="28" t="inlineStr">
        <f aca="false">P2257-N2257</f>
        <is>
          <t/>
        </is>
      </c>
      <c r="V2257" s="28" t="inlineStr">
        <f aca="false">O2257 + P2257</f>
        <is>
          <t/>
        </is>
      </c>
    </row>
    <row collapsed="false" customFormat="false" customHeight="true" hidden="false" ht="25" outlineLevel="0" r="2258">
      <c r="A2258" s="27" t="n">
        <v>39835</v>
      </c>
      <c r="B2258" s="20" t="n">
        <v>88.04</v>
      </c>
      <c r="C2258" s="20" t="n">
        <v>90</v>
      </c>
      <c r="D2258" s="20" t="n">
        <v>85.82</v>
      </c>
      <c r="E2258" s="20" t="n">
        <v>88.36</v>
      </c>
      <c r="F2258" s="20" t="n">
        <v>50340300</v>
      </c>
      <c r="G2258" s="20" t="n">
        <v>87.98</v>
      </c>
      <c r="I2258" s="20" t="n">
        <f aca="false">E2258-B2258</f>
        <v>0.319999999999993</v>
      </c>
      <c r="J2258" s="20" t="n">
        <f aca="false">C2258-B2258</f>
        <v>1.95999999999999</v>
      </c>
      <c r="K2258" s="20" t="n">
        <f aca="false">D2258-B2258</f>
        <v>-2.22000000000001</v>
      </c>
      <c r="L2258" s="20" t="n">
        <f aca="false">B2258 - E2257</f>
        <v>5.21000000000001</v>
      </c>
      <c r="M2258" s="20" t="n">
        <f aca="false">E2258 - E2257</f>
        <v>5.53</v>
      </c>
      <c r="N2258" s="22" t="n">
        <f aca="false">(I2258 / B2258)</f>
        <v>0.00363471149477502</v>
      </c>
      <c r="O2258" s="22" t="n">
        <f aca="false">(J2258 / B2258)</f>
        <v>0.0222626079054974</v>
      </c>
      <c r="P2258" s="22" t="n">
        <f aca="false">K2258 / B2258</f>
        <v>-0.0252158109950024</v>
      </c>
      <c r="Q2258" s="22" t="n">
        <f aca="false">L2258/E2257</f>
        <v>0.062899915489557</v>
      </c>
      <c r="R2258" s="22" t="n">
        <f aca="false">M2258 / E2257</f>
        <v>0.0667632500301823</v>
      </c>
      <c r="S2258" s="23" t="str">
        <f aca="false">IF(N2258 &gt; 0, "UP", "DOWN")</f>
        <v>UP</v>
      </c>
      <c r="T2258" s="28" t="inlineStr">
        <f aca="false">O2258-N2258</f>
        <is>
          <t/>
        </is>
      </c>
      <c r="U2258" s="28" t="inlineStr">
        <f aca="false">P2258-N2258</f>
        <is>
          <t/>
        </is>
      </c>
      <c r="V2258" s="28" t="inlineStr">
        <f aca="false">O2258 + P2258</f>
        <is>
          <t/>
        </is>
      </c>
    </row>
    <row collapsed="false" customFormat="false" customHeight="true" hidden="false" ht="25" outlineLevel="0" r="2259">
      <c r="A2259" s="27" t="n">
        <v>39836</v>
      </c>
      <c r="B2259" s="20" t="n">
        <v>86.82</v>
      </c>
      <c r="C2259" s="20" t="n">
        <v>89.87</v>
      </c>
      <c r="D2259" s="20" t="n">
        <v>86.5</v>
      </c>
      <c r="E2259" s="20" t="n">
        <v>88.36</v>
      </c>
      <c r="F2259" s="20" t="n">
        <v>27277500</v>
      </c>
      <c r="G2259" s="20" t="n">
        <v>87.98</v>
      </c>
      <c r="I2259" s="20" t="n">
        <f aca="false">E2259-B2259</f>
        <v>1.54000000000001</v>
      </c>
      <c r="J2259" s="20" t="n">
        <f aca="false">C2259-B2259</f>
        <v>3.05000000000001</v>
      </c>
      <c r="K2259" s="20" t="n">
        <f aca="false">D2259-B2259</f>
        <v>-0.319999999999993</v>
      </c>
      <c r="L2259" s="20" t="n">
        <f aca="false">B2259 - E2258</f>
        <v>-1.54000000000001</v>
      </c>
      <c r="M2259" s="20" t="n">
        <f aca="false">E2259 - E2258</f>
        <v>0</v>
      </c>
      <c r="N2259" s="22" t="n">
        <f aca="false">(I2259 / B2259)</f>
        <v>0.0177378484220227</v>
      </c>
      <c r="O2259" s="22" t="n">
        <f aca="false">(J2259 / B2259)</f>
        <v>0.0351301543423176</v>
      </c>
      <c r="P2259" s="22" t="n">
        <f aca="false">K2259 / B2259</f>
        <v>-0.00368578668509552</v>
      </c>
      <c r="Q2259" s="22" t="n">
        <f aca="false">L2259/E2258</f>
        <v>-0.0174287007695791</v>
      </c>
      <c r="R2259" s="22" t="n">
        <f aca="false">M2259 / E2258</f>
        <v>0</v>
      </c>
      <c r="S2259" s="23" t="str">
        <f aca="false">IF(N2259 &gt; 0, "UP", "DOWN")</f>
        <v>UP</v>
      </c>
      <c r="T2259" s="28" t="inlineStr">
        <f aca="false">O2259-N2259</f>
        <is>
          <t/>
        </is>
      </c>
      <c r="U2259" s="28" t="inlineStr">
        <f aca="false">P2259-N2259</f>
        <is>
          <t/>
        </is>
      </c>
      <c r="V2259" s="28" t="inlineStr">
        <f aca="false">O2259 + P2259</f>
        <is>
          <t/>
        </is>
      </c>
    </row>
    <row collapsed="false" customFormat="false" customHeight="true" hidden="false" ht="25" outlineLevel="0" r="2260">
      <c r="A2260" s="27" t="n">
        <v>39839</v>
      </c>
      <c r="B2260" s="20" t="n">
        <v>88.86</v>
      </c>
      <c r="C2260" s="20" t="n">
        <v>90.97</v>
      </c>
      <c r="D2260" s="20" t="n">
        <v>88.3</v>
      </c>
      <c r="E2260" s="20" t="n">
        <v>89.64</v>
      </c>
      <c r="F2260" s="20" t="n">
        <v>24722800</v>
      </c>
      <c r="G2260" s="20" t="n">
        <v>89.26</v>
      </c>
      <c r="I2260" s="20" t="n">
        <f aca="false">E2260-B2260</f>
        <v>0.780000000000001</v>
      </c>
      <c r="J2260" s="20" t="n">
        <f aca="false">C2260-B2260</f>
        <v>2.11</v>
      </c>
      <c r="K2260" s="20" t="n">
        <f aca="false">D2260-B2260</f>
        <v>-0.560000000000002</v>
      </c>
      <c r="L2260" s="20" t="n">
        <f aca="false">B2260 - E2259</f>
        <v>0.5</v>
      </c>
      <c r="M2260" s="20" t="n">
        <f aca="false">E2260 - E2259</f>
        <v>1.28</v>
      </c>
      <c r="N2260" s="22" t="n">
        <f aca="false">(I2260 / B2260)</f>
        <v>0.00877785280216072</v>
      </c>
      <c r="O2260" s="22" t="n">
        <f aca="false">(J2260 / B2260)</f>
        <v>0.0237452171955886</v>
      </c>
      <c r="P2260" s="22" t="n">
        <f aca="false">K2260 / B2260</f>
        <v>-0.00630204816565386</v>
      </c>
      <c r="Q2260" s="22" t="n">
        <f aca="false">L2260/E2259</f>
        <v>0.00565866908103214</v>
      </c>
      <c r="R2260" s="22" t="n">
        <f aca="false">M2260 / E2259</f>
        <v>0.0144861928474423</v>
      </c>
      <c r="S2260" s="23" t="str">
        <f aca="false">IF(N2260 &gt; 0, "UP", "DOWN")</f>
        <v>UP</v>
      </c>
      <c r="T2260" s="28" t="inlineStr">
        <f aca="false">O2260-N2260</f>
        <is>
          <t/>
        </is>
      </c>
      <c r="U2260" s="28" t="inlineStr">
        <f aca="false">P2260-N2260</f>
        <is>
          <t/>
        </is>
      </c>
      <c r="V2260" s="28" t="inlineStr">
        <f aca="false">O2260 + P2260</f>
        <is>
          <t/>
        </is>
      </c>
    </row>
    <row collapsed="false" customFormat="false" customHeight="true" hidden="false" ht="25" outlineLevel="0" r="2261">
      <c r="A2261" s="27" t="n">
        <v>39840</v>
      </c>
      <c r="B2261" s="20" t="n">
        <v>90.19</v>
      </c>
      <c r="C2261" s="20" t="n">
        <v>91.55</v>
      </c>
      <c r="D2261" s="20" t="n">
        <v>89.74</v>
      </c>
      <c r="E2261" s="20" t="n">
        <v>90.73</v>
      </c>
      <c r="F2261" s="20" t="n">
        <v>22072800</v>
      </c>
      <c r="G2261" s="20" t="n">
        <v>90.34</v>
      </c>
      <c r="I2261" s="20" t="n">
        <f aca="false">E2261-B2261</f>
        <v>0.540000000000006</v>
      </c>
      <c r="J2261" s="20" t="n">
        <f aca="false">C2261-B2261</f>
        <v>1.36</v>
      </c>
      <c r="K2261" s="20" t="n">
        <f aca="false">D2261-B2261</f>
        <v>-0.450000000000003</v>
      </c>
      <c r="L2261" s="20" t="n">
        <f aca="false">B2261 - E2260</f>
        <v>0.549999999999997</v>
      </c>
      <c r="M2261" s="20" t="n">
        <f aca="false">E2261 - E2260</f>
        <v>1.09</v>
      </c>
      <c r="N2261" s="22" t="n">
        <f aca="false">(I2261 / B2261)</f>
        <v>0.0059873600177404</v>
      </c>
      <c r="O2261" s="22" t="n">
        <f aca="false">(J2261 / B2261)</f>
        <v>0.0150792770817164</v>
      </c>
      <c r="P2261" s="22" t="n">
        <f aca="false">K2261 / B2261</f>
        <v>-0.0049894666814503</v>
      </c>
      <c r="Q2261" s="22" t="n">
        <f aca="false">L2261/E2260</f>
        <v>0.00613565372601514</v>
      </c>
      <c r="R2261" s="22" t="n">
        <f aca="false">M2261 / E2260</f>
        <v>0.0121597501115574</v>
      </c>
      <c r="S2261" s="23" t="str">
        <f aca="false">IF(N2261 &gt; 0, "UP", "DOWN")</f>
        <v>UP</v>
      </c>
      <c r="T2261" s="28" t="inlineStr">
        <f aca="false">O2261-N2261</f>
        <is>
          <t/>
        </is>
      </c>
      <c r="U2261" s="28" t="inlineStr">
        <f aca="false">P2261-N2261</f>
        <is>
          <t/>
        </is>
      </c>
      <c r="V2261" s="28" t="inlineStr">
        <f aca="false">O2261 + P2261</f>
        <is>
          <t/>
        </is>
      </c>
    </row>
    <row collapsed="false" customFormat="false" customHeight="true" hidden="false" ht="25" outlineLevel="0" r="2262">
      <c r="A2262" s="27" t="n">
        <v>39841</v>
      </c>
      <c r="B2262" s="20" t="n">
        <v>92.12</v>
      </c>
      <c r="C2262" s="20" t="n">
        <v>95</v>
      </c>
      <c r="D2262" s="20" t="n">
        <v>91.5</v>
      </c>
      <c r="E2262" s="20" t="n">
        <v>94.2</v>
      </c>
      <c r="F2262" s="20" t="n">
        <v>30764500</v>
      </c>
      <c r="G2262" s="20" t="n">
        <v>93.8</v>
      </c>
      <c r="I2262" s="20" t="n">
        <f aca="false">E2262-B2262</f>
        <v>2.08</v>
      </c>
      <c r="J2262" s="20" t="n">
        <f aca="false">C2262-B2262</f>
        <v>2.88</v>
      </c>
      <c r="K2262" s="20" t="n">
        <f aca="false">D2262-B2262</f>
        <v>-0.620000000000005</v>
      </c>
      <c r="L2262" s="20" t="n">
        <f aca="false">B2262 - E2261</f>
        <v>1.39</v>
      </c>
      <c r="M2262" s="20" t="n">
        <f aca="false">E2262 - E2261</f>
        <v>3.47</v>
      </c>
      <c r="N2262" s="22" t="n">
        <f aca="false">(I2262 / B2262)</f>
        <v>0.0225792444637429</v>
      </c>
      <c r="O2262" s="22" t="n">
        <f aca="false">(J2262 / B2262)</f>
        <v>0.0312635692574902</v>
      </c>
      <c r="P2262" s="22" t="n">
        <f aca="false">K2262 / B2262</f>
        <v>-0.0067303517151542</v>
      </c>
      <c r="Q2262" s="22" t="n">
        <f aca="false">L2262/E2261</f>
        <v>0.0153201807560895</v>
      </c>
      <c r="R2262" s="22" t="n">
        <f aca="false">M2262 / E2261</f>
        <v>0.0382453433263529</v>
      </c>
      <c r="S2262" s="23" t="str">
        <f aca="false">IF(N2262 &gt; 0, "UP", "DOWN")</f>
        <v>UP</v>
      </c>
      <c r="T2262" s="28" t="inlineStr">
        <f aca="false">O2262-N2262</f>
        <is>
          <t/>
        </is>
      </c>
      <c r="U2262" s="28" t="inlineStr">
        <f aca="false">P2262-N2262</f>
        <is>
          <t/>
        </is>
      </c>
      <c r="V2262" s="28" t="inlineStr">
        <f aca="false">O2262 + P2262</f>
        <is>
          <t/>
        </is>
      </c>
    </row>
    <row collapsed="false" customFormat="false" customHeight="true" hidden="false" ht="25" outlineLevel="0" r="2263">
      <c r="A2263" s="27" t="n">
        <v>39842</v>
      </c>
      <c r="B2263" s="20" t="n">
        <v>93.09</v>
      </c>
      <c r="C2263" s="20" t="n">
        <v>94.34</v>
      </c>
      <c r="D2263" s="20" t="n">
        <v>92.6</v>
      </c>
      <c r="E2263" s="20" t="n">
        <v>93</v>
      </c>
      <c r="F2263" s="20" t="n">
        <v>21168900</v>
      </c>
      <c r="G2263" s="20" t="n">
        <v>92.6</v>
      </c>
      <c r="I2263" s="20" t="n">
        <f aca="false">E2263-B2263</f>
        <v>-0.0900000000000034</v>
      </c>
      <c r="J2263" s="20" t="n">
        <f aca="false">C2263-B2263</f>
        <v>1.25</v>
      </c>
      <c r="K2263" s="20" t="n">
        <f aca="false">D2263-B2263</f>
        <v>-0.490000000000009</v>
      </c>
      <c r="L2263" s="20" t="n">
        <f aca="false">B2263 - E2262</f>
        <v>-1.11</v>
      </c>
      <c r="M2263" s="20" t="n">
        <f aca="false">E2263 - E2262</f>
        <v>-1.2</v>
      </c>
      <c r="N2263" s="22" t="n">
        <f aca="false">(I2263 / B2263)</f>
        <v>-0.000966806316467971</v>
      </c>
      <c r="O2263" s="22" t="n">
        <f aca="false">(J2263 / B2263)</f>
        <v>0.0134278655064991</v>
      </c>
      <c r="P2263" s="22" t="n">
        <f aca="false">K2263 / B2263</f>
        <v>-0.00526372327854774</v>
      </c>
      <c r="Q2263" s="22" t="n">
        <f aca="false">L2263/E2262</f>
        <v>-0.0117834394904459</v>
      </c>
      <c r="R2263" s="22" t="n">
        <f aca="false">M2263 / E2262</f>
        <v>-0.0127388535031847</v>
      </c>
      <c r="S2263" s="23" t="str">
        <f aca="false">IF(N2263 &gt; 0, "UP", "DOWN")</f>
        <v>DOWN</v>
      </c>
      <c r="T2263" s="28" t="inlineStr">
        <f aca="false">O2263-N2263</f>
        <is>
          <t/>
        </is>
      </c>
      <c r="U2263" s="28" t="inlineStr">
        <f aca="false">P2263-N2263</f>
        <is>
          <t/>
        </is>
      </c>
      <c r="V2263" s="28" t="inlineStr">
        <f aca="false">O2263 + P2263</f>
        <is>
          <t/>
        </is>
      </c>
    </row>
    <row collapsed="false" customFormat="false" customHeight="true" hidden="false" ht="25" outlineLevel="0" r="2264">
      <c r="A2264" s="27" t="n">
        <v>39843</v>
      </c>
      <c r="B2264" s="20" t="n">
        <v>92.6</v>
      </c>
      <c r="C2264" s="20" t="n">
        <v>93.62</v>
      </c>
      <c r="D2264" s="20" t="n">
        <v>90.01</v>
      </c>
      <c r="E2264" s="20" t="n">
        <v>90.13</v>
      </c>
      <c r="F2264" s="20" t="n">
        <v>23267100</v>
      </c>
      <c r="G2264" s="20" t="n">
        <v>89.74</v>
      </c>
      <c r="I2264" s="20" t="n">
        <f aca="false">E2264-B2264</f>
        <v>-2.47</v>
      </c>
      <c r="J2264" s="20" t="n">
        <f aca="false">C2264-B2264</f>
        <v>1.02000000000001</v>
      </c>
      <c r="K2264" s="20" t="n">
        <f aca="false">D2264-B2264</f>
        <v>-2.58999999999999</v>
      </c>
      <c r="L2264" s="20" t="n">
        <f aca="false">B2264 - E2263</f>
        <v>-0.400000000000006</v>
      </c>
      <c r="M2264" s="20" t="n">
        <f aca="false">E2264 - E2263</f>
        <v>-2.87</v>
      </c>
      <c r="N2264" s="22" t="n">
        <f aca="false">(I2264 / B2264)</f>
        <v>-0.0266738660907127</v>
      </c>
      <c r="O2264" s="22" t="n">
        <f aca="false">(J2264 / B2264)</f>
        <v>0.0110151187904969</v>
      </c>
      <c r="P2264" s="22" t="n">
        <f aca="false">K2264 / B2264</f>
        <v>-0.0279697624190064</v>
      </c>
      <c r="Q2264" s="22" t="n">
        <f aca="false">L2264/E2263</f>
        <v>-0.00430107526881727</v>
      </c>
      <c r="R2264" s="22" t="n">
        <f aca="false">M2264 / E2263</f>
        <v>-0.0308602150537635</v>
      </c>
      <c r="S2264" s="23" t="str">
        <f aca="false">IF(N2264 &gt; 0, "UP", "DOWN")</f>
        <v>DOWN</v>
      </c>
      <c r="T2264" s="28" t="inlineStr">
        <f aca="false">O2264-N2264</f>
        <is>
          <t/>
        </is>
      </c>
      <c r="U2264" s="28" t="inlineStr">
        <f aca="false">P2264-N2264</f>
        <is>
          <t/>
        </is>
      </c>
      <c r="V2264" s="28" t="inlineStr">
        <f aca="false">O2264 + P2264</f>
        <is>
          <t/>
        </is>
      </c>
    </row>
    <row collapsed="false" customFormat="false" customHeight="true" hidden="false" ht="25" outlineLevel="0" r="2265">
      <c r="A2265" s="27" t="n">
        <v>39846</v>
      </c>
      <c r="B2265" s="20" t="n">
        <v>89.1</v>
      </c>
      <c r="C2265" s="20" t="n">
        <v>92</v>
      </c>
      <c r="D2265" s="20" t="n">
        <v>88.9</v>
      </c>
      <c r="E2265" s="20" t="n">
        <v>91.51</v>
      </c>
      <c r="F2265" s="20" t="n">
        <v>19937400</v>
      </c>
      <c r="G2265" s="20" t="n">
        <v>91.12</v>
      </c>
      <c r="I2265" s="20" t="n">
        <f aca="false">E2265-B2265</f>
        <v>2.41000000000001</v>
      </c>
      <c r="J2265" s="20" t="n">
        <f aca="false">C2265-B2265</f>
        <v>2.90000000000001</v>
      </c>
      <c r="K2265" s="20" t="n">
        <f aca="false">D2265-B2265</f>
        <v>-0.199999999999989</v>
      </c>
      <c r="L2265" s="20" t="n">
        <f aca="false">B2265 - E2264</f>
        <v>-1.03</v>
      </c>
      <c r="M2265" s="20" t="n">
        <f aca="false">E2265 - E2264</f>
        <v>1.38000000000001</v>
      </c>
      <c r="N2265" s="22" t="n">
        <f aca="false">(I2265 / B2265)</f>
        <v>0.0270482603815938</v>
      </c>
      <c r="O2265" s="22" t="n">
        <f aca="false">(J2265 / B2265)</f>
        <v>0.0325476992143659</v>
      </c>
      <c r="P2265" s="22" t="n">
        <f aca="false">K2265 / B2265</f>
        <v>-0.00224466891133545</v>
      </c>
      <c r="Q2265" s="22" t="n">
        <f aca="false">L2265/E2264</f>
        <v>-0.0114279374237213</v>
      </c>
      <c r="R2265" s="22" t="n">
        <f aca="false">M2265 / E2264</f>
        <v>0.0153112171308112</v>
      </c>
      <c r="S2265" s="23" t="str">
        <f aca="false">IF(N2265 &gt; 0, "UP", "DOWN")</f>
        <v>UP</v>
      </c>
      <c r="T2265" s="28" t="inlineStr">
        <f aca="false">O2265-N2265</f>
        <is>
          <t/>
        </is>
      </c>
      <c r="U2265" s="28" t="inlineStr">
        <f aca="false">P2265-N2265</f>
        <is>
          <t/>
        </is>
      </c>
      <c r="V2265" s="28" t="inlineStr">
        <f aca="false">O2265 + P2265</f>
        <is>
          <t/>
        </is>
      </c>
    </row>
    <row collapsed="false" customFormat="false" customHeight="true" hidden="false" ht="25" outlineLevel="0" r="2266">
      <c r="A2266" s="27" t="n">
        <v>39847</v>
      </c>
      <c r="B2266" s="20" t="n">
        <v>91.92</v>
      </c>
      <c r="C2266" s="20" t="n">
        <v>93.38</v>
      </c>
      <c r="D2266" s="20" t="n">
        <v>90.28</v>
      </c>
      <c r="E2266" s="20" t="n">
        <v>92.98</v>
      </c>
      <c r="F2266" s="20" t="n">
        <v>21403900</v>
      </c>
      <c r="G2266" s="20" t="n">
        <v>92.58</v>
      </c>
      <c r="I2266" s="20" t="n">
        <f aca="false">E2266-B2266</f>
        <v>1.06</v>
      </c>
      <c r="J2266" s="20" t="n">
        <f aca="false">C2266-B2266</f>
        <v>1.45999999999999</v>
      </c>
      <c r="K2266" s="20" t="n">
        <f aca="false">D2266-B2266</f>
        <v>-1.64</v>
      </c>
      <c r="L2266" s="20" t="n">
        <f aca="false">B2266 - E2265</f>
        <v>0.409999999999997</v>
      </c>
      <c r="M2266" s="20" t="n">
        <f aca="false">E2266 - E2265</f>
        <v>1.47</v>
      </c>
      <c r="N2266" s="22" t="n">
        <f aca="false">(I2266 / B2266)</f>
        <v>0.0115317667536989</v>
      </c>
      <c r="O2266" s="22" t="n">
        <f aca="false">(J2266 / B2266)</f>
        <v>0.0158833768494342</v>
      </c>
      <c r="P2266" s="22" t="n">
        <f aca="false">K2266 / B2266</f>
        <v>-0.0178416013925152</v>
      </c>
      <c r="Q2266" s="22" t="n">
        <f aca="false">L2266/E2265</f>
        <v>0.00448038465741445</v>
      </c>
      <c r="R2266" s="22" t="n">
        <f aca="false">M2266 / E2265</f>
        <v>0.0160638181619495</v>
      </c>
      <c r="S2266" s="23" t="str">
        <f aca="false">IF(N2266 &gt; 0, "UP", "DOWN")</f>
        <v>UP</v>
      </c>
      <c r="T2266" s="28" t="inlineStr">
        <f aca="false">O2266-N2266</f>
        <is>
          <t/>
        </is>
      </c>
      <c r="U2266" s="28" t="inlineStr">
        <f aca="false">P2266-N2266</f>
        <is>
          <t/>
        </is>
      </c>
      <c r="V2266" s="28" t="inlineStr">
        <f aca="false">O2266 + P2266</f>
        <is>
          <t/>
        </is>
      </c>
    </row>
    <row collapsed="false" customFormat="false" customHeight="true" hidden="false" ht="25" outlineLevel="0" r="2267">
      <c r="A2267" s="27" t="n">
        <v>39848</v>
      </c>
      <c r="B2267" s="20" t="n">
        <v>93.22</v>
      </c>
      <c r="C2267" s="20" t="n">
        <v>96.25</v>
      </c>
      <c r="D2267" s="20" t="n">
        <v>93.1</v>
      </c>
      <c r="E2267" s="20" t="n">
        <v>93.55</v>
      </c>
      <c r="F2267" s="20" t="n">
        <v>28872200</v>
      </c>
      <c r="G2267" s="20" t="n">
        <v>93.15</v>
      </c>
      <c r="I2267" s="20" t="n">
        <f aca="false">E2267-B2267</f>
        <v>0.329999999999998</v>
      </c>
      <c r="J2267" s="20" t="n">
        <f aca="false">C2267-B2267</f>
        <v>3.03</v>
      </c>
      <c r="K2267" s="20" t="n">
        <f aca="false">D2267-B2267</f>
        <v>-0.120000000000005</v>
      </c>
      <c r="L2267" s="20" t="n">
        <f aca="false">B2267 - E2266</f>
        <v>0.239999999999995</v>
      </c>
      <c r="M2267" s="20" t="n">
        <f aca="false">E2267 - E2266</f>
        <v>0.569999999999993</v>
      </c>
      <c r="N2267" s="22" t="n">
        <f aca="false">(I2267 / B2267)</f>
        <v>0.00354001287277406</v>
      </c>
      <c r="O2267" s="22" t="n">
        <f aca="false">(J2267 / B2267)</f>
        <v>0.0325037545591075</v>
      </c>
      <c r="P2267" s="22" t="n">
        <f aca="false">K2267 / B2267</f>
        <v>-0.00128727740828153</v>
      </c>
      <c r="Q2267" s="22" t="n">
        <f aca="false">L2267/E2266</f>
        <v>0.00258120025811997</v>
      </c>
      <c r="R2267" s="22" t="n">
        <f aca="false">M2267 / E2266</f>
        <v>0.00613035061303499</v>
      </c>
      <c r="S2267" s="23" t="str">
        <f aca="false">IF(N2267 &gt; 0, "UP", "DOWN")</f>
        <v>UP</v>
      </c>
      <c r="T2267" s="28" t="inlineStr">
        <f aca="false">O2267-N2267</f>
        <is>
          <t/>
        </is>
      </c>
      <c r="U2267" s="28" t="inlineStr">
        <f aca="false">P2267-N2267</f>
        <is>
          <t/>
        </is>
      </c>
      <c r="V2267" s="28" t="inlineStr">
        <f aca="false">O2267 + P2267</f>
        <is>
          <t/>
        </is>
      </c>
    </row>
    <row collapsed="false" customFormat="false" customHeight="true" hidden="false" ht="25" outlineLevel="0" r="2268">
      <c r="A2268" s="27" t="n">
        <v>39849</v>
      </c>
      <c r="B2268" s="20" t="n">
        <v>92.77</v>
      </c>
      <c r="C2268" s="20" t="n">
        <v>97.25</v>
      </c>
      <c r="D2268" s="20" t="n">
        <v>92.62</v>
      </c>
      <c r="E2268" s="20" t="n">
        <v>96.46</v>
      </c>
      <c r="F2268" s="20" t="n">
        <v>26758800</v>
      </c>
      <c r="G2268" s="20" t="n">
        <v>96.05</v>
      </c>
      <c r="I2268" s="20" t="n">
        <f aca="false">E2268-B2268</f>
        <v>3.69</v>
      </c>
      <c r="J2268" s="20" t="n">
        <f aca="false">C2268-B2268</f>
        <v>4.48</v>
      </c>
      <c r="K2268" s="20" t="n">
        <f aca="false">D2268-B2268</f>
        <v>-0.149999999999991</v>
      </c>
      <c r="L2268" s="20" t="n">
        <f aca="false">B2268 - E2267</f>
        <v>-0.780000000000001</v>
      </c>
      <c r="M2268" s="20" t="n">
        <f aca="false">E2268 - E2267</f>
        <v>2.91</v>
      </c>
      <c r="N2268" s="22" t="n">
        <f aca="false">(I2268 / B2268)</f>
        <v>0.039775789587151</v>
      </c>
      <c r="O2268" s="22" t="n">
        <f aca="false">(J2268 / B2268)</f>
        <v>0.0482914735367037</v>
      </c>
      <c r="P2268" s="22" t="n">
        <f aca="false">K2268 / B2268</f>
        <v>-0.00161690201573775</v>
      </c>
      <c r="Q2268" s="22" t="n">
        <f aca="false">L2268/E2267</f>
        <v>-0.00833778727952968</v>
      </c>
      <c r="R2268" s="22" t="n">
        <f aca="false">M2268 / E2267</f>
        <v>0.0311063602351683</v>
      </c>
      <c r="S2268" s="23" t="str">
        <f aca="false">IF(N2268 &gt; 0, "UP", "DOWN")</f>
        <v>UP</v>
      </c>
      <c r="T2268" s="28" t="inlineStr">
        <f aca="false">O2268-N2268</f>
        <is>
          <t/>
        </is>
      </c>
      <c r="U2268" s="28" t="inlineStr">
        <f aca="false">P2268-N2268</f>
        <is>
          <t/>
        </is>
      </c>
      <c r="V2268" s="28" t="inlineStr">
        <f aca="false">O2268 + P2268</f>
        <is>
          <t/>
        </is>
      </c>
    </row>
    <row collapsed="false" customFormat="false" customHeight="true" hidden="false" ht="25" outlineLevel="0" r="2269">
      <c r="A2269" s="27" t="n">
        <v>39850</v>
      </c>
      <c r="B2269" s="20" t="n">
        <v>97.02</v>
      </c>
      <c r="C2269" s="20" t="n">
        <v>100</v>
      </c>
      <c r="D2269" s="20" t="n">
        <v>97</v>
      </c>
      <c r="E2269" s="20" t="n">
        <v>99.72</v>
      </c>
      <c r="F2269" s="20" t="n">
        <v>24543200</v>
      </c>
      <c r="G2269" s="20" t="n">
        <v>99.29</v>
      </c>
      <c r="I2269" s="20" t="n">
        <f aca="false">E2269-B2269</f>
        <v>2.7</v>
      </c>
      <c r="J2269" s="20" t="n">
        <f aca="false">C2269-B2269</f>
        <v>2.98</v>
      </c>
      <c r="K2269" s="20" t="n">
        <f aca="false">D2269-B2269</f>
        <v>-0.019999999999996</v>
      </c>
      <c r="L2269" s="20" t="n">
        <f aca="false">B2269 - E2268</f>
        <v>0.560000000000002</v>
      </c>
      <c r="M2269" s="20" t="n">
        <f aca="false">E2269 - E2268</f>
        <v>3.26000000000001</v>
      </c>
      <c r="N2269" s="22" t="n">
        <f aca="false">(I2269 / B2269)</f>
        <v>0.0278293135435993</v>
      </c>
      <c r="O2269" s="22" t="n">
        <f aca="false">(J2269 / B2269)</f>
        <v>0.0307153164296022</v>
      </c>
      <c r="P2269" s="22" t="n">
        <f aca="false">K2269 / B2269</f>
        <v>-0.000206143063285879</v>
      </c>
      <c r="Q2269" s="22" t="n">
        <f aca="false">L2269/E2268</f>
        <v>0.00580551523947753</v>
      </c>
      <c r="R2269" s="22" t="n">
        <f aca="false">M2269 / E2268</f>
        <v>0.0337963922869584</v>
      </c>
      <c r="S2269" s="23" t="str">
        <f aca="false">IF(N2269 &gt; 0, "UP", "DOWN")</f>
        <v>UP</v>
      </c>
      <c r="T2269" s="28" t="inlineStr">
        <f aca="false">O2269-N2269</f>
        <is>
          <t/>
        </is>
      </c>
      <c r="U2269" s="28" t="inlineStr">
        <f aca="false">P2269-N2269</f>
        <is>
          <t/>
        </is>
      </c>
      <c r="V2269" s="28" t="inlineStr">
        <f aca="false">O2269 + P2269</f>
        <is>
          <t/>
        </is>
      </c>
    </row>
    <row collapsed="false" customFormat="false" customHeight="true" hidden="false" ht="25" outlineLevel="0" r="2270">
      <c r="A2270" s="27" t="n">
        <v>39853</v>
      </c>
      <c r="B2270" s="20" t="n">
        <v>100</v>
      </c>
      <c r="C2270" s="20" t="n">
        <v>103</v>
      </c>
      <c r="D2270" s="20" t="n">
        <v>99.5</v>
      </c>
      <c r="E2270" s="20" t="n">
        <v>102.51</v>
      </c>
      <c r="F2270" s="20" t="n">
        <v>25536100</v>
      </c>
      <c r="G2270" s="20" t="n">
        <v>102.07</v>
      </c>
      <c r="I2270" s="20" t="n">
        <f aca="false">E2270-B2270</f>
        <v>2.51000000000001</v>
      </c>
      <c r="J2270" s="20" t="n">
        <f aca="false">C2270-B2270</f>
        <v>3</v>
      </c>
      <c r="K2270" s="20" t="n">
        <f aca="false">D2270-B2270</f>
        <v>-0.5</v>
      </c>
      <c r="L2270" s="20" t="n">
        <f aca="false">B2270 - E2269</f>
        <v>0.280000000000001</v>
      </c>
      <c r="M2270" s="20" t="n">
        <f aca="false">E2270 - E2269</f>
        <v>2.79000000000001</v>
      </c>
      <c r="N2270" s="22" t="n">
        <f aca="false">(I2270 / B2270)</f>
        <v>0.0251000000000001</v>
      </c>
      <c r="O2270" s="22" t="n">
        <f aca="false">(J2270 / B2270)</f>
        <v>0.03</v>
      </c>
      <c r="P2270" s="22" t="n">
        <f aca="false">K2270 / B2270</f>
        <v>-0.005</v>
      </c>
      <c r="Q2270" s="22" t="n">
        <f aca="false">L2270/E2269</f>
        <v>0.0028078620136382</v>
      </c>
      <c r="R2270" s="22" t="n">
        <f aca="false">M2270 / E2269</f>
        <v>0.0279783393501806</v>
      </c>
      <c r="S2270" s="23" t="str">
        <f aca="false">IF(N2270 &gt; 0, "UP", "DOWN")</f>
        <v>UP</v>
      </c>
      <c r="T2270" s="28" t="inlineStr">
        <f aca="false">O2270-N2270</f>
        <is>
          <t/>
        </is>
      </c>
      <c r="U2270" s="28" t="inlineStr">
        <f aca="false">P2270-N2270</f>
        <is>
          <t/>
        </is>
      </c>
      <c r="V2270" s="28" t="inlineStr">
        <f aca="false">O2270 + P2270</f>
        <is>
          <t/>
        </is>
      </c>
    </row>
    <row collapsed="false" customFormat="false" customHeight="true" hidden="false" ht="25" outlineLevel="0" r="2271">
      <c r="A2271" s="27" t="n">
        <v>39854</v>
      </c>
      <c r="B2271" s="20" t="n">
        <v>101.33</v>
      </c>
      <c r="C2271" s="20" t="n">
        <v>102.51</v>
      </c>
      <c r="D2271" s="20" t="n">
        <v>97.06</v>
      </c>
      <c r="E2271" s="20" t="n">
        <v>97.83</v>
      </c>
      <c r="F2271" s="20" t="n">
        <v>30323600</v>
      </c>
      <c r="G2271" s="20" t="n">
        <v>97.41</v>
      </c>
      <c r="I2271" s="20" t="n">
        <f aca="false">E2271-B2271</f>
        <v>-3.5</v>
      </c>
      <c r="J2271" s="20" t="n">
        <f aca="false">C2271-B2271</f>
        <v>1.18000000000001</v>
      </c>
      <c r="K2271" s="20" t="n">
        <f aca="false">D2271-B2271</f>
        <v>-4.27</v>
      </c>
      <c r="L2271" s="20" t="n">
        <f aca="false">B2271 - E2270</f>
        <v>-1.18000000000001</v>
      </c>
      <c r="M2271" s="20" t="n">
        <f aca="false">E2271 - E2270</f>
        <v>-4.68000000000001</v>
      </c>
      <c r="N2271" s="22" t="n">
        <f aca="false">(I2271 / B2271)</f>
        <v>-0.0345406098884832</v>
      </c>
      <c r="O2271" s="22" t="n">
        <f aca="false">(J2271 / B2271)</f>
        <v>0.0116451199052601</v>
      </c>
      <c r="P2271" s="22" t="n">
        <f aca="false">K2271 / B2271</f>
        <v>-0.0421395440639494</v>
      </c>
      <c r="Q2271" s="22" t="n">
        <f aca="false">L2271/E2270</f>
        <v>-0.0115110720905278</v>
      </c>
      <c r="R2271" s="22" t="n">
        <f aca="false">M2271 / E2270</f>
        <v>-0.0456540825285339</v>
      </c>
      <c r="S2271" s="23" t="str">
        <f aca="false">IF(N2271 &gt; 0, "UP", "DOWN")</f>
        <v>DOWN</v>
      </c>
      <c r="T2271" s="28" t="inlineStr">
        <f aca="false">O2271-N2271</f>
        <is>
          <t/>
        </is>
      </c>
      <c r="U2271" s="28" t="inlineStr">
        <f aca="false">P2271-N2271</f>
        <is>
          <t/>
        </is>
      </c>
      <c r="V2271" s="28" t="inlineStr">
        <f aca="false">O2271 + P2271</f>
        <is>
          <t/>
        </is>
      </c>
    </row>
    <row collapsed="false" customFormat="false" customHeight="true" hidden="false" ht="25" outlineLevel="0" r="2272">
      <c r="A2272" s="27" t="n">
        <v>39855</v>
      </c>
      <c r="B2272" s="20" t="n">
        <v>96.37</v>
      </c>
      <c r="C2272" s="20" t="n">
        <v>98.31</v>
      </c>
      <c r="D2272" s="20" t="n">
        <v>95.77</v>
      </c>
      <c r="E2272" s="20" t="n">
        <v>96.82</v>
      </c>
      <c r="F2272" s="20" t="n">
        <v>24106200</v>
      </c>
      <c r="G2272" s="20" t="n">
        <v>96.41</v>
      </c>
      <c r="I2272" s="20" t="n">
        <f aca="false">E2272-B2272</f>
        <v>0.449999999999989</v>
      </c>
      <c r="J2272" s="20" t="n">
        <f aca="false">C2272-B2272</f>
        <v>1.94</v>
      </c>
      <c r="K2272" s="20" t="n">
        <f aca="false">D2272-B2272</f>
        <v>-0.600000000000009</v>
      </c>
      <c r="L2272" s="20" t="n">
        <f aca="false">B2272 - E2271</f>
        <v>-1.45999999999999</v>
      </c>
      <c r="M2272" s="20" t="n">
        <f aca="false">E2272 - E2271</f>
        <v>-1.01000000000001</v>
      </c>
      <c r="N2272" s="22" t="n">
        <f aca="false">(I2272 / B2272)</f>
        <v>0.00466950295735176</v>
      </c>
      <c r="O2272" s="22" t="n">
        <f aca="false">(J2272 / B2272)</f>
        <v>0.0201307460828058</v>
      </c>
      <c r="P2272" s="22" t="n">
        <f aca="false">K2272 / B2272</f>
        <v>-0.00622600394313592</v>
      </c>
      <c r="Q2272" s="22" t="n">
        <f aca="false">L2272/E2271</f>
        <v>-0.0149238474905448</v>
      </c>
      <c r="R2272" s="22" t="n">
        <f aca="false">M2272 / E2271</f>
        <v>-0.0103240314831852</v>
      </c>
      <c r="S2272" s="23" t="str">
        <f aca="false">IF(N2272 &gt; 0, "UP", "DOWN")</f>
        <v>UP</v>
      </c>
      <c r="T2272" s="28" t="inlineStr">
        <f aca="false">O2272-N2272</f>
        <is>
          <t/>
        </is>
      </c>
      <c r="U2272" s="28" t="inlineStr">
        <f aca="false">P2272-N2272</f>
        <is>
          <t/>
        </is>
      </c>
      <c r="V2272" s="28" t="inlineStr">
        <f aca="false">O2272 + P2272</f>
        <is>
          <t/>
        </is>
      </c>
    </row>
    <row collapsed="false" customFormat="false" customHeight="true" hidden="false" ht="25" outlineLevel="0" r="2273">
      <c r="A2273" s="27" t="n">
        <v>39856</v>
      </c>
      <c r="B2273" s="20" t="n">
        <v>95.83</v>
      </c>
      <c r="C2273" s="20" t="n">
        <v>99.75</v>
      </c>
      <c r="D2273" s="20" t="n">
        <v>95.83</v>
      </c>
      <c r="E2273" s="20" t="n">
        <v>99.27</v>
      </c>
      <c r="F2273" s="20" t="n">
        <v>29185300</v>
      </c>
      <c r="G2273" s="20" t="n">
        <v>98.85</v>
      </c>
      <c r="I2273" s="20" t="n">
        <f aca="false">E2273-B2273</f>
        <v>3.44</v>
      </c>
      <c r="J2273" s="20" t="n">
        <f aca="false">C2273-B2273</f>
        <v>3.92</v>
      </c>
      <c r="K2273" s="20" t="n">
        <f aca="false">D2273-B2273</f>
        <v>0</v>
      </c>
      <c r="L2273" s="20" t="n">
        <f aca="false">B2273 - E2272</f>
        <v>-0.989999999999995</v>
      </c>
      <c r="M2273" s="20" t="n">
        <f aca="false">E2273 - E2272</f>
        <v>2.45</v>
      </c>
      <c r="N2273" s="22" t="n">
        <f aca="false">(I2273 / B2273)</f>
        <v>0.0358969007617656</v>
      </c>
      <c r="O2273" s="22" t="n">
        <f aca="false">(J2273 / B2273)</f>
        <v>0.0409057706355004</v>
      </c>
      <c r="P2273" s="22" t="n">
        <f aca="false">K2273 / B2273</f>
        <v>0</v>
      </c>
      <c r="Q2273" s="22" t="n">
        <f aca="false">L2273/E2272</f>
        <v>-0.0102251600908903</v>
      </c>
      <c r="R2273" s="22" t="n">
        <f aca="false">M2273 / E2272</f>
        <v>0.0253046891138195</v>
      </c>
      <c r="S2273" s="23" t="str">
        <f aca="false">IF(N2273 &gt; 0, "UP", "DOWN")</f>
        <v>UP</v>
      </c>
      <c r="T2273" s="28" t="inlineStr">
        <f aca="false">O2273-N2273</f>
        <is>
          <t/>
        </is>
      </c>
      <c r="U2273" s="28" t="inlineStr">
        <f aca="false">P2273-N2273</f>
        <is>
          <t/>
        </is>
      </c>
      <c r="V2273" s="28" t="inlineStr">
        <f aca="false">O2273 + P2273</f>
        <is>
          <t/>
        </is>
      </c>
    </row>
    <row collapsed="false" customFormat="false" customHeight="true" hidden="false" ht="25" outlineLevel="0" r="2274">
      <c r="A2274" s="27" t="n">
        <v>39857</v>
      </c>
      <c r="B2274" s="20" t="n">
        <v>98.99</v>
      </c>
      <c r="C2274" s="20" t="n">
        <v>99.94</v>
      </c>
      <c r="D2274" s="20" t="n">
        <v>98.12</v>
      </c>
      <c r="E2274" s="20" t="n">
        <v>99.16</v>
      </c>
      <c r="F2274" s="20" t="n">
        <v>21749200</v>
      </c>
      <c r="G2274" s="20" t="n">
        <v>98.74</v>
      </c>
      <c r="I2274" s="20" t="n">
        <f aca="false">E2274-B2274</f>
        <v>0.170000000000002</v>
      </c>
      <c r="J2274" s="20" t="n">
        <f aca="false">C2274-B2274</f>
        <v>0.950000000000003</v>
      </c>
      <c r="K2274" s="20" t="n">
        <f aca="false">D2274-B2274</f>
        <v>-0.86999999999999</v>
      </c>
      <c r="L2274" s="20" t="n">
        <f aca="false">B2274 - E2273</f>
        <v>-0.280000000000001</v>
      </c>
      <c r="M2274" s="20" t="n">
        <f aca="false">E2274 - E2273</f>
        <v>-0.109999999999999</v>
      </c>
      <c r="N2274" s="22" t="n">
        <f aca="false">(I2274 / B2274)</f>
        <v>0.00171734518638248</v>
      </c>
      <c r="O2274" s="22" t="n">
        <f aca="false">(J2274 / B2274)</f>
        <v>0.00959692898272556</v>
      </c>
      <c r="P2274" s="22" t="n">
        <f aca="false">K2274 / B2274</f>
        <v>-0.00878876654207486</v>
      </c>
      <c r="Q2274" s="22" t="n">
        <f aca="false">L2274/E2273</f>
        <v>-0.00282059030925759</v>
      </c>
      <c r="R2274" s="22" t="n">
        <f aca="false">M2274 / E2273</f>
        <v>-0.00110808905006547</v>
      </c>
      <c r="S2274" s="23" t="str">
        <f aca="false">IF(N2274 &gt; 0, "UP", "DOWN")</f>
        <v>UP</v>
      </c>
      <c r="T2274" s="28" t="inlineStr">
        <f aca="false">O2274-N2274</f>
        <is>
          <t/>
        </is>
      </c>
      <c r="U2274" s="28" t="inlineStr">
        <f aca="false">P2274-N2274</f>
        <is>
          <t/>
        </is>
      </c>
      <c r="V2274" s="28" t="inlineStr">
        <f aca="false">O2274 + P2274</f>
        <is>
          <t/>
        </is>
      </c>
    </row>
    <row collapsed="false" customFormat="false" customHeight="true" hidden="false" ht="25" outlineLevel="0" r="2275">
      <c r="A2275" s="27" t="n">
        <v>39861</v>
      </c>
      <c r="B2275" s="20" t="n">
        <v>96.87</v>
      </c>
      <c r="C2275" s="20" t="n">
        <v>97.04</v>
      </c>
      <c r="D2275" s="20" t="n">
        <v>94.28</v>
      </c>
      <c r="E2275" s="20" t="n">
        <v>94.53</v>
      </c>
      <c r="F2275" s="20" t="n">
        <v>24222800</v>
      </c>
      <c r="G2275" s="20" t="n">
        <v>94.13</v>
      </c>
      <c r="I2275" s="20" t="n">
        <f aca="false">E2275-B2275</f>
        <v>-2.34</v>
      </c>
      <c r="J2275" s="20" t="n">
        <f aca="false">C2275-B2275</f>
        <v>0.170000000000002</v>
      </c>
      <c r="K2275" s="20" t="n">
        <f aca="false">D2275-B2275</f>
        <v>-2.59</v>
      </c>
      <c r="L2275" s="20" t="n">
        <f aca="false">B2275 - E2274</f>
        <v>-2.28999999999999</v>
      </c>
      <c r="M2275" s="20" t="n">
        <f aca="false">E2275 - E2274</f>
        <v>-4.63</v>
      </c>
      <c r="N2275" s="22" t="n">
        <f aca="false">(I2275 / B2275)</f>
        <v>-0.0241560854753794</v>
      </c>
      <c r="O2275" s="22" t="n">
        <f aca="false">(J2275 / B2275)</f>
        <v>0.00175492928667288</v>
      </c>
      <c r="P2275" s="22" t="n">
        <f aca="false">K2275 / B2275</f>
        <v>-0.0267368638381336</v>
      </c>
      <c r="Q2275" s="22" t="n">
        <f aca="false">L2275/E2274</f>
        <v>-0.0230939895118999</v>
      </c>
      <c r="R2275" s="22" t="n">
        <f aca="false">M2275 / E2274</f>
        <v>-0.0466922146026623</v>
      </c>
      <c r="S2275" s="23" t="str">
        <f aca="false">IF(N2275 &gt; 0, "UP", "DOWN")</f>
        <v>DOWN</v>
      </c>
      <c r="T2275" s="28" t="inlineStr">
        <f aca="false">O2275-N2275</f>
        <is>
          <t/>
        </is>
      </c>
      <c r="U2275" s="28" t="inlineStr">
        <f aca="false">P2275-N2275</f>
        <is>
          <t/>
        </is>
      </c>
      <c r="V2275" s="28" t="inlineStr">
        <f aca="false">O2275 + P2275</f>
        <is>
          <t/>
        </is>
      </c>
    </row>
    <row collapsed="false" customFormat="false" customHeight="true" hidden="false" ht="25" outlineLevel="0" r="2276">
      <c r="A2276" s="27" t="n">
        <v>39862</v>
      </c>
      <c r="B2276" s="20" t="n">
        <v>95.05</v>
      </c>
      <c r="C2276" s="20" t="n">
        <v>95.85</v>
      </c>
      <c r="D2276" s="20" t="n">
        <v>92.72</v>
      </c>
      <c r="E2276" s="20" t="n">
        <v>94.37</v>
      </c>
      <c r="F2276" s="20" t="n">
        <v>24456400</v>
      </c>
      <c r="G2276" s="20" t="n">
        <v>93.97</v>
      </c>
      <c r="I2276" s="20" t="n">
        <f aca="false">E2276-B2276</f>
        <v>-0.679999999999993</v>
      </c>
      <c r="J2276" s="20" t="n">
        <f aca="false">C2276-B2276</f>
        <v>0.799999999999997</v>
      </c>
      <c r="K2276" s="20" t="n">
        <f aca="false">D2276-B2276</f>
        <v>-2.33</v>
      </c>
      <c r="L2276" s="20" t="n">
        <f aca="false">B2276 - E2275</f>
        <v>0.519999999999996</v>
      </c>
      <c r="M2276" s="20" t="n">
        <f aca="false">E2276 - E2275</f>
        <v>-0.159999999999997</v>
      </c>
      <c r="N2276" s="22" t="n">
        <f aca="false">(I2276 / B2276)</f>
        <v>-0.00715412940557594</v>
      </c>
      <c r="O2276" s="22" t="n">
        <f aca="false">(J2276 / B2276)</f>
        <v>0.0084166228300894</v>
      </c>
      <c r="P2276" s="22" t="n">
        <f aca="false">K2276 / B2276</f>
        <v>-0.0245134139926354</v>
      </c>
      <c r="Q2276" s="22" t="n">
        <f aca="false">L2276/E2275</f>
        <v>0.00550089918544373</v>
      </c>
      <c r="R2276" s="22" t="n">
        <f aca="false">M2276 / E2275</f>
        <v>-0.00169258436475189</v>
      </c>
      <c r="S2276" s="23" t="str">
        <f aca="false">IF(N2276 &gt; 0, "UP", "DOWN")</f>
        <v>DOWN</v>
      </c>
      <c r="T2276" s="28" t="inlineStr">
        <f aca="false">O2276-N2276</f>
        <is>
          <t/>
        </is>
      </c>
      <c r="U2276" s="28" t="inlineStr">
        <f aca="false">P2276-N2276</f>
        <is>
          <t/>
        </is>
      </c>
      <c r="V2276" s="28" t="inlineStr">
        <f aca="false">O2276 + P2276</f>
        <is>
          <t/>
        </is>
      </c>
    </row>
    <row collapsed="false" customFormat="false" customHeight="true" hidden="false" ht="25" outlineLevel="0" r="2277">
      <c r="A2277" s="27" t="n">
        <v>39863</v>
      </c>
      <c r="B2277" s="20" t="n">
        <v>93.37</v>
      </c>
      <c r="C2277" s="20" t="n">
        <v>94.25</v>
      </c>
      <c r="D2277" s="20" t="n">
        <v>90.11</v>
      </c>
      <c r="E2277" s="20" t="n">
        <v>90.64</v>
      </c>
      <c r="F2277" s="20" t="n">
        <v>32957300</v>
      </c>
      <c r="G2277" s="20" t="n">
        <v>90.25</v>
      </c>
      <c r="I2277" s="20" t="n">
        <f aca="false">E2277-B2277</f>
        <v>-2.73</v>
      </c>
      <c r="J2277" s="20" t="n">
        <f aca="false">C2277-B2277</f>
        <v>0.879999999999995</v>
      </c>
      <c r="K2277" s="20" t="n">
        <f aca="false">D2277-B2277</f>
        <v>-3.26000000000001</v>
      </c>
      <c r="L2277" s="20" t="n">
        <f aca="false">B2277 - E2276</f>
        <v>-1</v>
      </c>
      <c r="M2277" s="20" t="n">
        <f aca="false">E2277 - E2276</f>
        <v>-3.73</v>
      </c>
      <c r="N2277" s="22" t="n">
        <f aca="false">(I2277 / B2277)</f>
        <v>-0.0292385134411482</v>
      </c>
      <c r="O2277" s="22" t="n">
        <f aca="false">(J2277 / B2277)</f>
        <v>0.0094248688015422</v>
      </c>
      <c r="P2277" s="22" t="n">
        <f aca="false">K2277 / B2277</f>
        <v>-0.0349148548784407</v>
      </c>
      <c r="Q2277" s="22" t="n">
        <f aca="false">L2277/E2276</f>
        <v>-0.0105965878986966</v>
      </c>
      <c r="R2277" s="22" t="n">
        <f aca="false">M2277 / E2276</f>
        <v>-0.0395252728621384</v>
      </c>
      <c r="S2277" s="23" t="str">
        <f aca="false">IF(N2277 &gt; 0, "UP", "DOWN")</f>
        <v>DOWN</v>
      </c>
      <c r="T2277" s="28" t="inlineStr">
        <f aca="false">O2277-N2277</f>
        <is>
          <t/>
        </is>
      </c>
      <c r="U2277" s="28" t="inlineStr">
        <f aca="false">P2277-N2277</f>
        <is>
          <t/>
        </is>
      </c>
      <c r="V2277" s="28" t="inlineStr">
        <f aca="false">O2277 + P2277</f>
        <is>
          <t/>
        </is>
      </c>
    </row>
    <row collapsed="false" customFormat="false" customHeight="true" hidden="false" ht="25" outlineLevel="0" r="2278">
      <c r="A2278" s="27" t="n">
        <v>39864</v>
      </c>
      <c r="B2278" s="20" t="n">
        <v>89.4</v>
      </c>
      <c r="C2278" s="20" t="n">
        <v>92.4</v>
      </c>
      <c r="D2278" s="20" t="n">
        <v>89</v>
      </c>
      <c r="E2278" s="20" t="n">
        <v>91.2</v>
      </c>
      <c r="F2278" s="20" t="n">
        <v>26797000</v>
      </c>
      <c r="G2278" s="20" t="n">
        <v>90.81</v>
      </c>
      <c r="I2278" s="20" t="n">
        <f aca="false">E2278-B2278</f>
        <v>1.8</v>
      </c>
      <c r="J2278" s="20" t="n">
        <f aca="false">C2278-B2278</f>
        <v>3</v>
      </c>
      <c r="K2278" s="20" t="n">
        <f aca="false">D2278-B2278</f>
        <v>-0.400000000000006</v>
      </c>
      <c r="L2278" s="20" t="n">
        <f aca="false">B2278 - E2277</f>
        <v>-1.24</v>
      </c>
      <c r="M2278" s="20" t="n">
        <f aca="false">E2278 - E2277</f>
        <v>0.560000000000002</v>
      </c>
      <c r="N2278" s="22" t="n">
        <f aca="false">(I2278 / B2278)</f>
        <v>0.0201342281879194</v>
      </c>
      <c r="O2278" s="22" t="n">
        <f aca="false">(J2278 / B2278)</f>
        <v>0.0335570469798658</v>
      </c>
      <c r="P2278" s="22" t="n">
        <f aca="false">K2278 / B2278</f>
        <v>-0.00447427293064883</v>
      </c>
      <c r="Q2278" s="22" t="n">
        <f aca="false">L2278/E2277</f>
        <v>-0.0136804942630185</v>
      </c>
      <c r="R2278" s="22" t="n">
        <f aca="false">M2278 / E2277</f>
        <v>0.00617828773168581</v>
      </c>
      <c r="S2278" s="23" t="str">
        <f aca="false">IF(N2278 &gt; 0, "UP", "DOWN")</f>
        <v>UP</v>
      </c>
      <c r="T2278" s="28" t="inlineStr">
        <f aca="false">O2278-N2278</f>
        <is>
          <t/>
        </is>
      </c>
      <c r="U2278" s="28" t="inlineStr">
        <f aca="false">P2278-N2278</f>
        <is>
          <t/>
        </is>
      </c>
      <c r="V2278" s="28" t="inlineStr">
        <f aca="false">O2278 + P2278</f>
        <is>
          <t/>
        </is>
      </c>
    </row>
    <row collapsed="false" customFormat="false" customHeight="true" hidden="false" ht="25" outlineLevel="0" r="2279">
      <c r="A2279" s="27" t="n">
        <v>39867</v>
      </c>
      <c r="B2279" s="20" t="n">
        <v>91.65</v>
      </c>
      <c r="C2279" s="20" t="n">
        <v>92</v>
      </c>
      <c r="D2279" s="20" t="n">
        <v>86.51</v>
      </c>
      <c r="E2279" s="20" t="n">
        <v>86.95</v>
      </c>
      <c r="F2279" s="20" t="n">
        <v>28106500</v>
      </c>
      <c r="G2279" s="20" t="n">
        <v>86.58</v>
      </c>
      <c r="I2279" s="20" t="n">
        <f aca="false">E2279-B2279</f>
        <v>-4.7</v>
      </c>
      <c r="J2279" s="20" t="n">
        <f aca="false">C2279-B2279</f>
        <v>0.349999999999994</v>
      </c>
      <c r="K2279" s="20" t="n">
        <f aca="false">D2279-B2279</f>
        <v>-5.14</v>
      </c>
      <c r="L2279" s="20" t="n">
        <f aca="false">B2279 - E2278</f>
        <v>0.450000000000003</v>
      </c>
      <c r="M2279" s="20" t="n">
        <f aca="false">E2279 - E2278</f>
        <v>-4.25</v>
      </c>
      <c r="N2279" s="22" t="n">
        <f aca="false">(I2279 / B2279)</f>
        <v>-0.0512820512820513</v>
      </c>
      <c r="O2279" s="22" t="n">
        <f aca="false">(J2279 / B2279)</f>
        <v>0.00381887615930163</v>
      </c>
      <c r="P2279" s="22" t="n">
        <f aca="false">K2279 / B2279</f>
        <v>-0.0560829241680306</v>
      </c>
      <c r="Q2279" s="22" t="n">
        <f aca="false">L2279/E2278</f>
        <v>0.00493421052631582</v>
      </c>
      <c r="R2279" s="22" t="n">
        <f aca="false">M2279 / E2278</f>
        <v>-0.0466008771929825</v>
      </c>
      <c r="S2279" s="23" t="str">
        <f aca="false">IF(N2279 &gt; 0, "UP", "DOWN")</f>
        <v>DOWN</v>
      </c>
      <c r="T2279" s="28" t="inlineStr">
        <f aca="false">O2279-N2279</f>
        <is>
          <t/>
        </is>
      </c>
      <c r="U2279" s="28" t="inlineStr">
        <f aca="false">P2279-N2279</f>
        <is>
          <t/>
        </is>
      </c>
      <c r="V2279" s="28" t="inlineStr">
        <f aca="false">O2279 + P2279</f>
        <is>
          <t/>
        </is>
      </c>
    </row>
    <row collapsed="false" customFormat="false" customHeight="true" hidden="false" ht="25" outlineLevel="0" r="2280">
      <c r="A2280" s="27" t="n">
        <v>39868</v>
      </c>
      <c r="B2280" s="20" t="n">
        <v>87.45</v>
      </c>
      <c r="C2280" s="20" t="n">
        <v>90.89</v>
      </c>
      <c r="D2280" s="20" t="n">
        <v>87</v>
      </c>
      <c r="E2280" s="20" t="n">
        <v>90.25</v>
      </c>
      <c r="F2280" s="20" t="n">
        <v>28825200</v>
      </c>
      <c r="G2280" s="20" t="n">
        <v>89.86</v>
      </c>
      <c r="I2280" s="20" t="n">
        <f aca="false">E2280-B2280</f>
        <v>2.8</v>
      </c>
      <c r="J2280" s="20" t="n">
        <f aca="false">C2280-B2280</f>
        <v>3.44</v>
      </c>
      <c r="K2280" s="20" t="n">
        <f aca="false">D2280-B2280</f>
        <v>-0.450000000000003</v>
      </c>
      <c r="L2280" s="20" t="n">
        <f aca="false">B2280 - E2279</f>
        <v>0.5</v>
      </c>
      <c r="M2280" s="20" t="n">
        <f aca="false">E2280 - E2279</f>
        <v>3.3</v>
      </c>
      <c r="N2280" s="22" t="n">
        <f aca="false">(I2280 / B2280)</f>
        <v>0.0320182961692395</v>
      </c>
      <c r="O2280" s="22" t="n">
        <f aca="false">(J2280 / B2280)</f>
        <v>0.0393367638650657</v>
      </c>
      <c r="P2280" s="22" t="n">
        <f aca="false">K2280 / B2280</f>
        <v>-0.00514579759862782</v>
      </c>
      <c r="Q2280" s="22" t="n">
        <f aca="false">L2280/E2279</f>
        <v>0.00575043128234618</v>
      </c>
      <c r="R2280" s="22" t="n">
        <f aca="false">M2280 / E2279</f>
        <v>0.0379528464634847</v>
      </c>
      <c r="S2280" s="23" t="str">
        <f aca="false">IF(N2280 &gt; 0, "UP", "DOWN")</f>
        <v>UP</v>
      </c>
      <c r="T2280" s="28" t="inlineStr">
        <f aca="false">O2280-N2280</f>
        <is>
          <t/>
        </is>
      </c>
      <c r="U2280" s="28" t="inlineStr">
        <f aca="false">P2280-N2280</f>
        <is>
          <t/>
        </is>
      </c>
      <c r="V2280" s="28" t="inlineStr">
        <f aca="false">O2280 + P2280</f>
        <is>
          <t/>
        </is>
      </c>
    </row>
    <row collapsed="false" customFormat="false" customHeight="true" hidden="false" ht="25" outlineLevel="0" r="2281">
      <c r="A2281" s="27" t="n">
        <v>39869</v>
      </c>
      <c r="B2281" s="20" t="n">
        <v>89.86</v>
      </c>
      <c r="C2281" s="20" t="n">
        <v>92.92</v>
      </c>
      <c r="D2281" s="20" t="n">
        <v>89.25</v>
      </c>
      <c r="E2281" s="20" t="n">
        <v>91.16</v>
      </c>
      <c r="F2281" s="20" t="n">
        <v>29751900</v>
      </c>
      <c r="G2281" s="20" t="n">
        <v>90.77</v>
      </c>
      <c r="I2281" s="20" t="n">
        <f aca="false">E2281-B2281</f>
        <v>1.3</v>
      </c>
      <c r="J2281" s="20" t="n">
        <f aca="false">C2281-B2281</f>
        <v>3.06</v>
      </c>
      <c r="K2281" s="20" t="n">
        <f aca="false">D2281-B2281</f>
        <v>-0.609999999999999</v>
      </c>
      <c r="L2281" s="20" t="n">
        <f aca="false">B2281 - E2280</f>
        <v>-0.390000000000001</v>
      </c>
      <c r="M2281" s="20" t="n">
        <f aca="false">E2281 - E2280</f>
        <v>0.909999999999997</v>
      </c>
      <c r="N2281" s="22" t="n">
        <f aca="false">(I2281 / B2281)</f>
        <v>0.0144669485866904</v>
      </c>
      <c r="O2281" s="22" t="n">
        <f aca="false">(J2281 / B2281)</f>
        <v>0.0340529712886713</v>
      </c>
      <c r="P2281" s="22" t="n">
        <f aca="false">K2281 / B2281</f>
        <v>-0.00678833741375472</v>
      </c>
      <c r="Q2281" s="22" t="n">
        <f aca="false">L2281/E2280</f>
        <v>-0.0043213296398892</v>
      </c>
      <c r="R2281" s="22" t="n">
        <f aca="false">M2281 / E2280</f>
        <v>0.0100831024930748</v>
      </c>
      <c r="S2281" s="23" t="str">
        <f aca="false">IF(N2281 &gt; 0, "UP", "DOWN")</f>
        <v>UP</v>
      </c>
      <c r="T2281" s="28" t="inlineStr">
        <f aca="false">O2281-N2281</f>
        <is>
          <t/>
        </is>
      </c>
      <c r="U2281" s="28" t="inlineStr">
        <f aca="false">P2281-N2281</f>
        <is>
          <t/>
        </is>
      </c>
      <c r="V2281" s="28" t="inlineStr">
        <f aca="false">O2281 + P2281</f>
        <is>
          <t/>
        </is>
      </c>
    </row>
    <row collapsed="false" customFormat="false" customHeight="true" hidden="false" ht="25" outlineLevel="0" r="2282">
      <c r="A2282" s="27" t="n">
        <v>39870</v>
      </c>
      <c r="B2282" s="20" t="n">
        <v>92</v>
      </c>
      <c r="C2282" s="20" t="n">
        <v>92.92</v>
      </c>
      <c r="D2282" s="20" t="n">
        <v>88.96</v>
      </c>
      <c r="E2282" s="20" t="n">
        <v>89.19</v>
      </c>
      <c r="F2282" s="20" t="n">
        <v>22495300</v>
      </c>
      <c r="G2282" s="20" t="n">
        <v>88.81</v>
      </c>
      <c r="I2282" s="20" t="n">
        <f aca="false">E2282-B2282</f>
        <v>-2.81</v>
      </c>
      <c r="J2282" s="20" t="n">
        <f aca="false">C2282-B2282</f>
        <v>0.920000000000002</v>
      </c>
      <c r="K2282" s="20" t="n">
        <f aca="false">D2282-B2282</f>
        <v>-3.04000000000001</v>
      </c>
      <c r="L2282" s="20" t="n">
        <f aca="false">B2282 - E2281</f>
        <v>0.840000000000003</v>
      </c>
      <c r="M2282" s="20" t="n">
        <f aca="false">E2282 - E2281</f>
        <v>-1.97</v>
      </c>
      <c r="N2282" s="22" t="n">
        <f aca="false">(I2282 / B2282)</f>
        <v>-0.0305434782608696</v>
      </c>
      <c r="O2282" s="22" t="n">
        <f aca="false">(J2282 / B2282)</f>
        <v>0.01</v>
      </c>
      <c r="P2282" s="22" t="n">
        <f aca="false">K2282 / B2282</f>
        <v>-0.0330434782608696</v>
      </c>
      <c r="Q2282" s="22" t="n">
        <f aca="false">L2282/E2281</f>
        <v>0.00921456779289166</v>
      </c>
      <c r="R2282" s="22" t="n">
        <f aca="false">M2282 / E2281</f>
        <v>-0.0216103554190434</v>
      </c>
      <c r="S2282" s="23" t="str">
        <f aca="false">IF(N2282 &gt; 0, "UP", "DOWN")</f>
        <v>DOWN</v>
      </c>
      <c r="T2282" s="28" t="inlineStr">
        <f aca="false">O2282-N2282</f>
        <is>
          <t/>
        </is>
      </c>
      <c r="U2282" s="28" t="inlineStr">
        <f aca="false">P2282-N2282</f>
        <is>
          <t/>
        </is>
      </c>
      <c r="V2282" s="28" t="inlineStr">
        <f aca="false">O2282 + P2282</f>
        <is>
          <t/>
        </is>
      </c>
    </row>
    <row collapsed="false" customFormat="false" customHeight="true" hidden="false" ht="25" outlineLevel="0" r="2283">
      <c r="A2283" s="27" t="n">
        <v>39871</v>
      </c>
      <c r="B2283" s="20" t="n">
        <v>87.93</v>
      </c>
      <c r="C2283" s="20" t="n">
        <v>91.3</v>
      </c>
      <c r="D2283" s="20" t="n">
        <v>87.67</v>
      </c>
      <c r="E2283" s="20" t="n">
        <v>89.31</v>
      </c>
      <c r="F2283" s="20" t="n">
        <v>25237800</v>
      </c>
      <c r="G2283" s="20" t="n">
        <v>88.93</v>
      </c>
      <c r="I2283" s="20" t="n">
        <f aca="false">E2283-B2283</f>
        <v>1.38</v>
      </c>
      <c r="J2283" s="20" t="n">
        <f aca="false">C2283-B2283</f>
        <v>3.36999999999999</v>
      </c>
      <c r="K2283" s="20" t="n">
        <f aca="false">D2283-B2283</f>
        <v>-0.260000000000005</v>
      </c>
      <c r="L2283" s="20" t="n">
        <f aca="false">B2283 - E2282</f>
        <v>-1.25999999999999</v>
      </c>
      <c r="M2283" s="20" t="n">
        <f aca="false">E2283 - E2282</f>
        <v>0.120000000000005</v>
      </c>
      <c r="N2283" s="22" t="n">
        <f aca="false">(I2283 / B2283)</f>
        <v>0.0156943022859092</v>
      </c>
      <c r="O2283" s="22" t="n">
        <f aca="false">(J2283 / B2283)</f>
        <v>0.0383259410895029</v>
      </c>
      <c r="P2283" s="22" t="n">
        <f aca="false">K2283 / B2283</f>
        <v>-0.00295689753212789</v>
      </c>
      <c r="Q2283" s="22" t="n">
        <f aca="false">L2283/E2282</f>
        <v>-0.0141271442986881</v>
      </c>
      <c r="R2283" s="22" t="n">
        <f aca="false">M2283 / E2282</f>
        <v>0.00134544231416083</v>
      </c>
      <c r="S2283" s="23" t="str">
        <f aca="false">IF(N2283 &gt; 0, "UP", "DOWN")</f>
        <v>UP</v>
      </c>
      <c r="T2283" s="28" t="inlineStr">
        <f aca="false">O2283-N2283</f>
        <is>
          <t/>
        </is>
      </c>
      <c r="U2283" s="28" t="inlineStr">
        <f aca="false">P2283-N2283</f>
        <is>
          <t/>
        </is>
      </c>
      <c r="V2283" s="28" t="inlineStr">
        <f aca="false">O2283 + P2283</f>
        <is>
          <t/>
        </is>
      </c>
    </row>
    <row collapsed="false" customFormat="false" customHeight="true" hidden="false" ht="25" outlineLevel="0" r="2284">
      <c r="A2284" s="27" t="n">
        <v>39874</v>
      </c>
      <c r="B2284" s="20" t="n">
        <v>88.12</v>
      </c>
      <c r="C2284" s="20" t="n">
        <v>91.2</v>
      </c>
      <c r="D2284" s="20" t="n">
        <v>87.67</v>
      </c>
      <c r="E2284" s="20" t="n">
        <v>87.94</v>
      </c>
      <c r="F2284" s="20" t="n">
        <v>27533200</v>
      </c>
      <c r="G2284" s="20" t="n">
        <v>87.56</v>
      </c>
      <c r="I2284" s="20" t="n">
        <f aca="false">E2284-B2284</f>
        <v>-0.180000000000007</v>
      </c>
      <c r="J2284" s="20" t="n">
        <f aca="false">C2284-B2284</f>
        <v>3.08</v>
      </c>
      <c r="K2284" s="20" t="n">
        <f aca="false">D2284-B2284</f>
        <v>-0.450000000000003</v>
      </c>
      <c r="L2284" s="20" t="n">
        <f aca="false">B2284 - E2283</f>
        <v>-1.19</v>
      </c>
      <c r="M2284" s="20" t="n">
        <f aca="false">E2284 - E2283</f>
        <v>-1.37</v>
      </c>
      <c r="N2284" s="22" t="n">
        <f aca="false">(I2284 / B2284)</f>
        <v>-0.00204266908760788</v>
      </c>
      <c r="O2284" s="22" t="n">
        <f aca="false">(J2284 / B2284)</f>
        <v>0.0349523377212891</v>
      </c>
      <c r="P2284" s="22" t="n">
        <f aca="false">K2284 / B2284</f>
        <v>-0.00510667271901955</v>
      </c>
      <c r="Q2284" s="22" t="n">
        <f aca="false">L2284/E2283</f>
        <v>-0.0133243757697906</v>
      </c>
      <c r="R2284" s="22" t="n">
        <f aca="false">M2284 / E2283</f>
        <v>-0.0153398275669019</v>
      </c>
      <c r="S2284" s="23" t="str">
        <f aca="false">IF(N2284 &gt; 0, "UP", "DOWN")</f>
        <v>DOWN</v>
      </c>
      <c r="T2284" s="28" t="inlineStr">
        <f aca="false">O2284-N2284</f>
        <is>
          <t/>
        </is>
      </c>
      <c r="U2284" s="28" t="inlineStr">
        <f aca="false">P2284-N2284</f>
        <is>
          <t/>
        </is>
      </c>
      <c r="V2284" s="28" t="inlineStr">
        <f aca="false">O2284 + P2284</f>
        <is>
          <t/>
        </is>
      </c>
    </row>
    <row collapsed="false" customFormat="false" customHeight="true" hidden="false" ht="25" outlineLevel="0" r="2285">
      <c r="A2285" s="27" t="n">
        <v>39875</v>
      </c>
      <c r="B2285" s="20" t="n">
        <v>88.93</v>
      </c>
      <c r="C2285" s="20" t="n">
        <v>90.74</v>
      </c>
      <c r="D2285" s="20" t="n">
        <v>87.88</v>
      </c>
      <c r="E2285" s="20" t="n">
        <v>88.37</v>
      </c>
      <c r="F2285" s="20" t="n">
        <v>25869300</v>
      </c>
      <c r="G2285" s="20" t="n">
        <v>87.99</v>
      </c>
      <c r="I2285" s="20" t="n">
        <f aca="false">E2285-B2285</f>
        <v>-0.560000000000002</v>
      </c>
      <c r="J2285" s="20" t="n">
        <f aca="false">C2285-B2285</f>
        <v>1.80999999999999</v>
      </c>
      <c r="K2285" s="20" t="n">
        <f aca="false">D2285-B2285</f>
        <v>-1.05000000000001</v>
      </c>
      <c r="L2285" s="20" t="n">
        <f aca="false">B2285 - E2284</f>
        <v>0.990000000000009</v>
      </c>
      <c r="M2285" s="20" t="n">
        <f aca="false">E2285 - E2284</f>
        <v>0.430000000000007</v>
      </c>
      <c r="N2285" s="22" t="n">
        <f aca="false">(I2285 / B2285)</f>
        <v>-0.00629708759698642</v>
      </c>
      <c r="O2285" s="22" t="n">
        <f aca="false">(J2285 / B2285)</f>
        <v>0.0203530866974023</v>
      </c>
      <c r="P2285" s="22" t="n">
        <f aca="false">K2285 / B2285</f>
        <v>-0.0118070392443496</v>
      </c>
      <c r="Q2285" s="22" t="n">
        <f aca="false">L2285/E2284</f>
        <v>0.0112576756879692</v>
      </c>
      <c r="R2285" s="22" t="n">
        <f aca="false">M2285 / E2284</f>
        <v>0.00488969752103715</v>
      </c>
      <c r="S2285" s="23" t="str">
        <f aca="false">IF(N2285 &gt; 0, "UP", "DOWN")</f>
        <v>DOWN</v>
      </c>
      <c r="T2285" s="28" t="inlineStr">
        <f aca="false">O2285-N2285</f>
        <is>
          <t/>
        </is>
      </c>
      <c r="U2285" s="28" t="inlineStr">
        <f aca="false">P2285-N2285</f>
        <is>
          <t/>
        </is>
      </c>
      <c r="V2285" s="28" t="inlineStr">
        <f aca="false">O2285 + P2285</f>
        <is>
          <t/>
        </is>
      </c>
    </row>
    <row collapsed="false" customFormat="false" customHeight="true" hidden="false" ht="25" outlineLevel="0" r="2286">
      <c r="A2286" s="27" t="n">
        <v>39876</v>
      </c>
      <c r="B2286" s="20" t="n">
        <v>90.18</v>
      </c>
      <c r="C2286" s="20" t="n">
        <v>92.77</v>
      </c>
      <c r="D2286" s="20" t="n">
        <v>89.45</v>
      </c>
      <c r="E2286" s="20" t="n">
        <v>91.17</v>
      </c>
      <c r="F2286" s="20" t="n">
        <v>26478700</v>
      </c>
      <c r="G2286" s="20" t="n">
        <v>90.78</v>
      </c>
      <c r="I2286" s="20" t="n">
        <f aca="false">E2286-B2286</f>
        <v>0.989999999999995</v>
      </c>
      <c r="J2286" s="20" t="n">
        <f aca="false">C2286-B2286</f>
        <v>2.58999999999999</v>
      </c>
      <c r="K2286" s="20" t="n">
        <f aca="false">D2286-B2286</f>
        <v>-0.730000000000004</v>
      </c>
      <c r="L2286" s="20" t="n">
        <f aca="false">B2286 - E2285</f>
        <v>1.81</v>
      </c>
      <c r="M2286" s="20" t="n">
        <f aca="false">E2286 - E2285</f>
        <v>2.8</v>
      </c>
      <c r="N2286" s="22" t="n">
        <f aca="false">(I2286 / B2286)</f>
        <v>0.0109780439121756</v>
      </c>
      <c r="O2286" s="22" t="n">
        <f aca="false">(J2286 / B2286)</f>
        <v>0.0287203371035705</v>
      </c>
      <c r="P2286" s="22" t="n">
        <f aca="false">K2286 / B2286</f>
        <v>-0.00809492126857401</v>
      </c>
      <c r="Q2286" s="22" t="n">
        <f aca="false">L2286/E2285</f>
        <v>0.0204820640488854</v>
      </c>
      <c r="R2286" s="22" t="n">
        <f aca="false">M2286 / E2285</f>
        <v>0.0316849609596016</v>
      </c>
      <c r="S2286" s="23" t="str">
        <f aca="false">IF(N2286 &gt; 0, "UP", "DOWN")</f>
        <v>UP</v>
      </c>
      <c r="T2286" s="28" t="inlineStr">
        <f aca="false">O2286-N2286</f>
        <is>
          <t/>
        </is>
      </c>
      <c r="U2286" s="28" t="inlineStr">
        <f aca="false">P2286-N2286</f>
        <is>
          <t/>
        </is>
      </c>
      <c r="V2286" s="28" t="inlineStr">
        <f aca="false">O2286 + P2286</f>
        <is>
          <t/>
        </is>
      </c>
    </row>
    <row collapsed="false" customFormat="false" customHeight="true" hidden="false" ht="25" outlineLevel="0" r="2287">
      <c r="A2287" s="27" t="n">
        <v>39877</v>
      </c>
      <c r="B2287" s="20" t="n">
        <v>90.46</v>
      </c>
      <c r="C2287" s="20" t="n">
        <v>91.87</v>
      </c>
      <c r="D2287" s="20" t="n">
        <v>88.45</v>
      </c>
      <c r="E2287" s="20" t="n">
        <v>88.84</v>
      </c>
      <c r="F2287" s="20" t="n">
        <v>25246400</v>
      </c>
      <c r="G2287" s="20" t="n">
        <v>88.46</v>
      </c>
      <c r="I2287" s="20" t="n">
        <f aca="false">E2287-B2287</f>
        <v>-1.61999999999999</v>
      </c>
      <c r="J2287" s="20" t="n">
        <f aca="false">C2287-B2287</f>
        <v>1.41000000000001</v>
      </c>
      <c r="K2287" s="20" t="n">
        <f aca="false">D2287-B2287</f>
        <v>-2.00999999999999</v>
      </c>
      <c r="L2287" s="20" t="n">
        <f aca="false">B2287 - E2286</f>
        <v>-0.710000000000008</v>
      </c>
      <c r="M2287" s="20" t="n">
        <f aca="false">E2287 - E2286</f>
        <v>-2.33</v>
      </c>
      <c r="N2287" s="22" t="n">
        <f aca="false">(I2287 / B2287)</f>
        <v>-0.0179084678310855</v>
      </c>
      <c r="O2287" s="22" t="n">
        <f aca="false">(J2287 / B2287)</f>
        <v>0.0155869997789079</v>
      </c>
      <c r="P2287" s="22" t="n">
        <f aca="false">K2287 / B2287</f>
        <v>-0.0222197656422727</v>
      </c>
      <c r="Q2287" s="22" t="n">
        <f aca="false">L2287/E2286</f>
        <v>-0.00778764944608981</v>
      </c>
      <c r="R2287" s="22" t="n">
        <f aca="false">M2287 / E2286</f>
        <v>-0.0255566524075902</v>
      </c>
      <c r="S2287" s="23" t="str">
        <f aca="false">IF(N2287 &gt; 0, "UP", "DOWN")</f>
        <v>DOWN</v>
      </c>
      <c r="T2287" s="28" t="inlineStr">
        <f aca="false">O2287-N2287</f>
        <is>
          <t/>
        </is>
      </c>
      <c r="U2287" s="28" t="inlineStr">
        <f aca="false">P2287-N2287</f>
        <is>
          <t/>
        </is>
      </c>
      <c r="V2287" s="28" t="inlineStr">
        <f aca="false">O2287 + P2287</f>
        <is>
          <t/>
        </is>
      </c>
    </row>
    <row collapsed="false" customFormat="false" customHeight="true" hidden="false" ht="25" outlineLevel="0" r="2288">
      <c r="A2288" s="27" t="n">
        <v>39878</v>
      </c>
      <c r="B2288" s="20" t="n">
        <v>88.34</v>
      </c>
      <c r="C2288" s="20" t="n">
        <v>88.4</v>
      </c>
      <c r="D2288" s="20" t="n">
        <v>82.33</v>
      </c>
      <c r="E2288" s="20" t="n">
        <v>85.3</v>
      </c>
      <c r="F2288" s="20" t="n">
        <v>36112400</v>
      </c>
      <c r="G2288" s="20" t="n">
        <v>84.94</v>
      </c>
      <c r="I2288" s="20" t="n">
        <f aca="false">E2288-B2288</f>
        <v>-3.04000000000001</v>
      </c>
      <c r="J2288" s="20" t="n">
        <f aca="false">C2288-B2288</f>
        <v>0.0600000000000023</v>
      </c>
      <c r="K2288" s="20" t="n">
        <f aca="false">D2288-B2288</f>
        <v>-6.01000000000001</v>
      </c>
      <c r="L2288" s="20" t="n">
        <f aca="false">B2288 - E2287</f>
        <v>-0.5</v>
      </c>
      <c r="M2288" s="20" t="n">
        <f aca="false">E2288 - E2287</f>
        <v>-3.54000000000001</v>
      </c>
      <c r="N2288" s="22" t="n">
        <f aca="false">(I2288 / B2288)</f>
        <v>-0.034412497170025</v>
      </c>
      <c r="O2288" s="22" t="n">
        <f aca="false">(J2288 / B2288)</f>
        <v>0.000679194023092622</v>
      </c>
      <c r="P2288" s="22" t="n">
        <f aca="false">K2288 / B2288</f>
        <v>-0.0680326013131085</v>
      </c>
      <c r="Q2288" s="22" t="n">
        <f aca="false">L2288/E2287</f>
        <v>-0.00562809545249887</v>
      </c>
      <c r="R2288" s="22" t="n">
        <f aca="false">M2288 / E2287</f>
        <v>-0.0398469158036921</v>
      </c>
      <c r="S2288" s="23" t="str">
        <f aca="false">IF(N2288 &gt; 0, "UP", "DOWN")</f>
        <v>DOWN</v>
      </c>
      <c r="T2288" s="28" t="inlineStr">
        <f aca="false">O2288-N2288</f>
        <is>
          <t/>
        </is>
      </c>
      <c r="U2288" s="28" t="inlineStr">
        <f aca="false">P2288-N2288</f>
        <is>
          <t/>
        </is>
      </c>
      <c r="V2288" s="28" t="inlineStr">
        <f aca="false">O2288 + P2288</f>
        <is>
          <t/>
        </is>
      </c>
    </row>
    <row collapsed="false" customFormat="false" customHeight="true" hidden="false" ht="25" outlineLevel="0" r="2289">
      <c r="A2289" s="27" t="n">
        <v>39881</v>
      </c>
      <c r="B2289" s="20" t="n">
        <v>84.18</v>
      </c>
      <c r="C2289" s="20" t="n">
        <v>87.6</v>
      </c>
      <c r="D2289" s="20" t="n">
        <v>82.57</v>
      </c>
      <c r="E2289" s="20" t="n">
        <v>83.11</v>
      </c>
      <c r="F2289" s="20" t="n">
        <v>24939200</v>
      </c>
      <c r="G2289" s="20" t="n">
        <v>82.75</v>
      </c>
      <c r="I2289" s="20" t="n">
        <f aca="false">E2289-B2289</f>
        <v>-1.07000000000001</v>
      </c>
      <c r="J2289" s="20" t="n">
        <f aca="false">C2289-B2289</f>
        <v>3.41999999999999</v>
      </c>
      <c r="K2289" s="20" t="n">
        <f aca="false">D2289-B2289</f>
        <v>-1.61000000000001</v>
      </c>
      <c r="L2289" s="20" t="n">
        <f aca="false">B2289 - E2288</f>
        <v>-1.11999999999999</v>
      </c>
      <c r="M2289" s="20" t="n">
        <f aca="false">E2289 - E2288</f>
        <v>-2.19</v>
      </c>
      <c r="N2289" s="22" t="n">
        <f aca="false">(I2289 / B2289)</f>
        <v>-0.0127108576859112</v>
      </c>
      <c r="O2289" s="22" t="n">
        <f aca="false">(J2289 / B2289)</f>
        <v>0.0406272273699214</v>
      </c>
      <c r="P2289" s="22" t="n">
        <f aca="false">K2289 / B2289</f>
        <v>-0.0191256830601095</v>
      </c>
      <c r="Q2289" s="22" t="n">
        <f aca="false">L2289/E2288</f>
        <v>-0.0131301289566236</v>
      </c>
      <c r="R2289" s="22" t="n">
        <f aca="false">M2289 / E2288</f>
        <v>-0.0256740914419695</v>
      </c>
      <c r="S2289" s="23" t="str">
        <f aca="false">IF(N2289 &gt; 0, "UP", "DOWN")</f>
        <v>DOWN</v>
      </c>
      <c r="T2289" s="28" t="inlineStr">
        <f aca="false">O2289-N2289</f>
        <is>
          <t/>
        </is>
      </c>
      <c r="U2289" s="28" t="inlineStr">
        <f aca="false">P2289-N2289</f>
        <is>
          <t/>
        </is>
      </c>
      <c r="V2289" s="28" t="inlineStr">
        <f aca="false">O2289 + P2289</f>
        <is>
          <t/>
        </is>
      </c>
    </row>
    <row collapsed="false" customFormat="false" customHeight="true" hidden="false" ht="25" outlineLevel="0" r="2290">
      <c r="A2290" s="27" t="n">
        <v>39882</v>
      </c>
      <c r="B2290" s="20" t="n">
        <v>84.87</v>
      </c>
      <c r="C2290" s="20" t="n">
        <v>89.17</v>
      </c>
      <c r="D2290" s="20" t="n">
        <v>84.36</v>
      </c>
      <c r="E2290" s="20" t="n">
        <v>88.63</v>
      </c>
      <c r="F2290" s="20" t="n">
        <v>30152100</v>
      </c>
      <c r="G2290" s="20" t="n">
        <v>88.25</v>
      </c>
      <c r="I2290" s="20" t="n">
        <f aca="false">E2290-B2290</f>
        <v>3.75999999999999</v>
      </c>
      <c r="J2290" s="20" t="n">
        <f aca="false">C2290-B2290</f>
        <v>4.3</v>
      </c>
      <c r="K2290" s="20" t="n">
        <f aca="false">D2290-B2290</f>
        <v>-0.510000000000005</v>
      </c>
      <c r="L2290" s="20" t="n">
        <f aca="false">B2290 - E2289</f>
        <v>1.76000000000001</v>
      </c>
      <c r="M2290" s="20" t="n">
        <f aca="false">E2290 - E2289</f>
        <v>5.52</v>
      </c>
      <c r="N2290" s="22" t="n">
        <f aca="false">(I2290 / B2290)</f>
        <v>0.0443030517261693</v>
      </c>
      <c r="O2290" s="22" t="n">
        <f aca="false">(J2290 / B2290)</f>
        <v>0.0506657240485448</v>
      </c>
      <c r="P2290" s="22" t="n">
        <f aca="false">K2290 / B2290</f>
        <v>-0.00600919052668794</v>
      </c>
      <c r="Q2290" s="22" t="n">
        <f aca="false">L2290/E2289</f>
        <v>0.0211767536999158</v>
      </c>
      <c r="R2290" s="22" t="n">
        <f aca="false">M2290 / E2289</f>
        <v>0.0664180002406449</v>
      </c>
      <c r="S2290" s="23" t="str">
        <f aca="false">IF(N2290 &gt; 0, "UP", "DOWN")</f>
        <v>UP</v>
      </c>
      <c r="T2290" s="28" t="inlineStr">
        <f aca="false">O2290-N2290</f>
        <is>
          <t/>
        </is>
      </c>
      <c r="U2290" s="28" t="inlineStr">
        <f aca="false">P2290-N2290</f>
        <is>
          <t/>
        </is>
      </c>
      <c r="V2290" s="28" t="inlineStr">
        <f aca="false">O2290 + P2290</f>
        <is>
          <t/>
        </is>
      </c>
    </row>
    <row collapsed="false" customFormat="false" customHeight="true" hidden="false" ht="25" outlineLevel="0" r="2291">
      <c r="A2291" s="27" t="n">
        <v>39883</v>
      </c>
      <c r="B2291" s="20" t="n">
        <v>89.81</v>
      </c>
      <c r="C2291" s="20" t="n">
        <v>94.07</v>
      </c>
      <c r="D2291" s="20" t="n">
        <v>89.58</v>
      </c>
      <c r="E2291" s="20" t="n">
        <v>92.68</v>
      </c>
      <c r="F2291" s="20" t="n">
        <v>30227600</v>
      </c>
      <c r="G2291" s="20" t="n">
        <v>92.28</v>
      </c>
      <c r="I2291" s="20" t="n">
        <f aca="false">E2291-B2291</f>
        <v>2.87</v>
      </c>
      <c r="J2291" s="20" t="n">
        <f aca="false">C2291-B2291</f>
        <v>4.25999999999999</v>
      </c>
      <c r="K2291" s="20" t="n">
        <f aca="false">D2291-B2291</f>
        <v>-0.230000000000004</v>
      </c>
      <c r="L2291" s="20" t="n">
        <f aca="false">B2291 - E2290</f>
        <v>1.18000000000001</v>
      </c>
      <c r="M2291" s="20" t="n">
        <f aca="false">E2291 - E2290</f>
        <v>4.05000000000001</v>
      </c>
      <c r="N2291" s="22" t="n">
        <f aca="false">(I2291 / B2291)</f>
        <v>0.0319563522992986</v>
      </c>
      <c r="O2291" s="22" t="n">
        <f aca="false">(J2291 / B2291)</f>
        <v>0.0474334706602827</v>
      </c>
      <c r="P2291" s="22" t="n">
        <f aca="false">K2291 / B2291</f>
        <v>-0.00256096203095428</v>
      </c>
      <c r="Q2291" s="22" t="n">
        <f aca="false">L2291/E2290</f>
        <v>0.0133137763736884</v>
      </c>
      <c r="R2291" s="22" t="n">
        <f aca="false">M2291 / E2290</f>
        <v>0.0456955884012187</v>
      </c>
      <c r="S2291" s="23" t="str">
        <f aca="false">IF(N2291 &gt; 0, "UP", "DOWN")</f>
        <v>UP</v>
      </c>
      <c r="T2291" s="28" t="inlineStr">
        <f aca="false">O2291-N2291</f>
        <is>
          <t/>
        </is>
      </c>
      <c r="U2291" s="28" t="inlineStr">
        <f aca="false">P2291-N2291</f>
        <is>
          <t/>
        </is>
      </c>
      <c r="V2291" s="28" t="inlineStr">
        <f aca="false">O2291 + P2291</f>
        <is>
          <t/>
        </is>
      </c>
    </row>
    <row collapsed="false" customFormat="false" customHeight="true" hidden="false" ht="25" outlineLevel="0" r="2292">
      <c r="A2292" s="27" t="n">
        <v>39884</v>
      </c>
      <c r="B2292" s="20" t="n">
        <v>92.9</v>
      </c>
      <c r="C2292" s="20" t="n">
        <v>96.58</v>
      </c>
      <c r="D2292" s="20" t="n">
        <v>92</v>
      </c>
      <c r="E2292" s="20" t="n">
        <v>96.35</v>
      </c>
      <c r="F2292" s="20" t="n">
        <v>27444900</v>
      </c>
      <c r="G2292" s="20" t="n">
        <v>95.94</v>
      </c>
      <c r="I2292" s="20" t="n">
        <f aca="false">E2292-B2292</f>
        <v>3.44999999999999</v>
      </c>
      <c r="J2292" s="20" t="n">
        <f aca="false">C2292-B2292</f>
        <v>3.67999999999999</v>
      </c>
      <c r="K2292" s="20" t="n">
        <f aca="false">D2292-B2292</f>
        <v>-0.900000000000006</v>
      </c>
      <c r="L2292" s="20" t="n">
        <f aca="false">B2292 - E2291</f>
        <v>0.219999999999999</v>
      </c>
      <c r="M2292" s="20" t="n">
        <f aca="false">E2292 - E2291</f>
        <v>3.66999999999999</v>
      </c>
      <c r="N2292" s="22" t="n">
        <f aca="false">(I2292 / B2292)</f>
        <v>0.0371367061356296</v>
      </c>
      <c r="O2292" s="22" t="n">
        <f aca="false">(J2292 / B2292)</f>
        <v>0.0396124865446716</v>
      </c>
      <c r="P2292" s="22" t="n">
        <f aca="false">K2292 / B2292</f>
        <v>-0.00968783638320781</v>
      </c>
      <c r="Q2292" s="22" t="n">
        <f aca="false">L2292/E2291</f>
        <v>0.00237375917134224</v>
      </c>
      <c r="R2292" s="22" t="n">
        <f aca="false">M2292 / E2291</f>
        <v>0.0395986189037547</v>
      </c>
      <c r="S2292" s="23" t="str">
        <f aca="false">IF(N2292 &gt; 0, "UP", "DOWN")</f>
        <v>UP</v>
      </c>
      <c r="T2292" s="28" t="inlineStr">
        <f aca="false">O2292-N2292</f>
        <is>
          <t/>
        </is>
      </c>
      <c r="U2292" s="28" t="inlineStr">
        <f aca="false">P2292-N2292</f>
        <is>
          <t/>
        </is>
      </c>
      <c r="V2292" s="28" t="inlineStr">
        <f aca="false">O2292 + P2292</f>
        <is>
          <t/>
        </is>
      </c>
    </row>
    <row collapsed="false" customFormat="false" customHeight="true" hidden="false" ht="25" outlineLevel="0" r="2293">
      <c r="A2293" s="27" t="n">
        <v>39885</v>
      </c>
      <c r="B2293" s="20" t="n">
        <v>96.3</v>
      </c>
      <c r="C2293" s="20" t="n">
        <v>97.2</v>
      </c>
      <c r="D2293" s="20" t="n">
        <v>95.01</v>
      </c>
      <c r="E2293" s="20" t="n">
        <v>95.93</v>
      </c>
      <c r="F2293" s="20" t="n">
        <v>21470300</v>
      </c>
      <c r="G2293" s="20" t="n">
        <v>95.52</v>
      </c>
      <c r="I2293" s="20" t="n">
        <f aca="false">E2293-B2293</f>
        <v>-0.36999999999999</v>
      </c>
      <c r="J2293" s="20" t="n">
        <f aca="false">C2293-B2293</f>
        <v>0.900000000000006</v>
      </c>
      <c r="K2293" s="20" t="n">
        <f aca="false">D2293-B2293</f>
        <v>-1.28999999999999</v>
      </c>
      <c r="L2293" s="20" t="n">
        <f aca="false">B2293 - E2292</f>
        <v>-0.0499999999999972</v>
      </c>
      <c r="M2293" s="20" t="n">
        <f aca="false">E2293 - E2292</f>
        <v>-0.419999999999988</v>
      </c>
      <c r="N2293" s="22" t="n">
        <f aca="false">(I2293 / B2293)</f>
        <v>-0.00384215991692617</v>
      </c>
      <c r="O2293" s="22" t="n">
        <f aca="false">(J2293 / B2293)</f>
        <v>0.00934579439252343</v>
      </c>
      <c r="P2293" s="22" t="n">
        <f aca="false">K2293 / B2293</f>
        <v>-0.0133956386292834</v>
      </c>
      <c r="Q2293" s="22" t="n">
        <f aca="false">L2293/E2292</f>
        <v>-0.000518941359626333</v>
      </c>
      <c r="R2293" s="22" t="n">
        <f aca="false">M2293 / E2292</f>
        <v>-0.00435910742086131</v>
      </c>
      <c r="S2293" s="23" t="str">
        <f aca="false">IF(N2293 &gt; 0, "UP", "DOWN")</f>
        <v>DOWN</v>
      </c>
      <c r="T2293" s="28" t="inlineStr">
        <f aca="false">O2293-N2293</f>
        <is>
          <t/>
        </is>
      </c>
      <c r="U2293" s="28" t="inlineStr">
        <f aca="false">P2293-N2293</f>
        <is>
          <t/>
        </is>
      </c>
      <c r="V2293" s="28" t="inlineStr">
        <f aca="false">O2293 + P2293</f>
        <is>
          <t/>
        </is>
      </c>
    </row>
    <row collapsed="false" customFormat="false" customHeight="true" hidden="false" ht="25" outlineLevel="0" r="2294">
      <c r="A2294" s="27" t="n">
        <v>39888</v>
      </c>
      <c r="B2294" s="20" t="n">
        <v>96.53</v>
      </c>
      <c r="C2294" s="20" t="n">
        <v>97.39</v>
      </c>
      <c r="D2294" s="20" t="n">
        <v>94.18</v>
      </c>
      <c r="E2294" s="20" t="n">
        <v>95.42</v>
      </c>
      <c r="F2294" s="20" t="n">
        <v>28473000</v>
      </c>
      <c r="G2294" s="20" t="n">
        <v>95.01</v>
      </c>
      <c r="I2294" s="20" t="n">
        <f aca="false">E2294-B2294</f>
        <v>-1.11</v>
      </c>
      <c r="J2294" s="20" t="n">
        <f aca="false">C2294-B2294</f>
        <v>0.859999999999999</v>
      </c>
      <c r="K2294" s="20" t="n">
        <f aca="false">D2294-B2294</f>
        <v>-2.34999999999999</v>
      </c>
      <c r="L2294" s="20" t="n">
        <f aca="false">B2294 - E2293</f>
        <v>0.599999999999994</v>
      </c>
      <c r="M2294" s="20" t="n">
        <f aca="false">E2294 - E2293</f>
        <v>-0.510000000000005</v>
      </c>
      <c r="N2294" s="22" t="n">
        <f aca="false">(I2294 / B2294)</f>
        <v>-0.0114990158499948</v>
      </c>
      <c r="O2294" s="22" t="n">
        <f aca="false">(J2294 / B2294)</f>
        <v>0.0089091474153113</v>
      </c>
      <c r="P2294" s="22" t="n">
        <f aca="false">K2294 / B2294</f>
        <v>-0.024344763286025</v>
      </c>
      <c r="Q2294" s="22" t="n">
        <f aca="false">L2294/E2293</f>
        <v>0.00625456061711659</v>
      </c>
      <c r="R2294" s="22" t="n">
        <f aca="false">M2294 / E2293</f>
        <v>-0.0053163765245492</v>
      </c>
      <c r="S2294" s="23" t="str">
        <f aca="false">IF(N2294 &gt; 0, "UP", "DOWN")</f>
        <v>DOWN</v>
      </c>
      <c r="T2294" s="28" t="inlineStr">
        <f aca="false">O2294-N2294</f>
        <is>
          <t/>
        </is>
      </c>
      <c r="U2294" s="28" t="inlineStr">
        <f aca="false">P2294-N2294</f>
        <is>
          <t/>
        </is>
      </c>
      <c r="V2294" s="28" t="inlineStr">
        <f aca="false">O2294 + P2294</f>
        <is>
          <t/>
        </is>
      </c>
    </row>
    <row collapsed="false" customFormat="false" customHeight="true" hidden="false" ht="25" outlineLevel="0" r="2295">
      <c r="A2295" s="27" t="n">
        <v>39889</v>
      </c>
      <c r="B2295" s="20" t="n">
        <v>95.24</v>
      </c>
      <c r="C2295" s="20" t="n">
        <v>99.69</v>
      </c>
      <c r="D2295" s="20" t="n">
        <v>95.07</v>
      </c>
      <c r="E2295" s="20" t="n">
        <v>99.66</v>
      </c>
      <c r="F2295" s="20" t="n">
        <v>28094500</v>
      </c>
      <c r="G2295" s="20" t="n">
        <v>99.23</v>
      </c>
      <c r="I2295" s="20" t="n">
        <f aca="false">E2295-B2295</f>
        <v>4.42</v>
      </c>
      <c r="J2295" s="20" t="n">
        <f aca="false">C2295-B2295</f>
        <v>4.45</v>
      </c>
      <c r="K2295" s="20" t="n">
        <f aca="false">D2295-B2295</f>
        <v>-0.170000000000002</v>
      </c>
      <c r="L2295" s="20" t="n">
        <f aca="false">B2295 - E2294</f>
        <v>-0.180000000000007</v>
      </c>
      <c r="M2295" s="20" t="n">
        <f aca="false">E2295 - E2294</f>
        <v>4.24</v>
      </c>
      <c r="N2295" s="22" t="n">
        <f aca="false">(I2295 / B2295)</f>
        <v>0.0464090718185637</v>
      </c>
      <c r="O2295" s="22" t="n">
        <f aca="false">(J2295 / B2295)</f>
        <v>0.0467240655186897</v>
      </c>
      <c r="P2295" s="22" t="n">
        <f aca="false">K2295 / B2295</f>
        <v>-0.001784964300714</v>
      </c>
      <c r="Q2295" s="22" t="n">
        <f aca="false">L2295/E2294</f>
        <v>-0.0018863969817649</v>
      </c>
      <c r="R2295" s="22" t="n">
        <f aca="false">M2295 / E2294</f>
        <v>0.0444351289037937</v>
      </c>
      <c r="S2295" s="23" t="str">
        <f aca="false">IF(N2295 &gt; 0, "UP", "DOWN")</f>
        <v>UP</v>
      </c>
      <c r="T2295" s="28" t="inlineStr">
        <f aca="false">O2295-N2295</f>
        <is>
          <t/>
        </is>
      </c>
      <c r="U2295" s="28" t="inlineStr">
        <f aca="false">P2295-N2295</f>
        <is>
          <t/>
        </is>
      </c>
      <c r="V2295" s="28" t="inlineStr">
        <f aca="false">O2295 + P2295</f>
        <is>
          <t/>
        </is>
      </c>
    </row>
    <row collapsed="false" customFormat="false" customHeight="true" hidden="false" ht="25" outlineLevel="0" r="2296">
      <c r="A2296" s="27" t="n">
        <v>39890</v>
      </c>
      <c r="B2296" s="20" t="n">
        <v>99.91</v>
      </c>
      <c r="C2296" s="20" t="n">
        <v>103.48</v>
      </c>
      <c r="D2296" s="20" t="n">
        <v>99.72</v>
      </c>
      <c r="E2296" s="20" t="n">
        <v>101.52</v>
      </c>
      <c r="F2296" s="20" t="n">
        <v>28429900</v>
      </c>
      <c r="G2296" s="20" t="n">
        <v>101.09</v>
      </c>
      <c r="I2296" s="20" t="n">
        <f aca="false">E2296-B2296</f>
        <v>1.61</v>
      </c>
      <c r="J2296" s="20" t="n">
        <f aca="false">C2296-B2296</f>
        <v>3.57000000000001</v>
      </c>
      <c r="K2296" s="20" t="n">
        <f aca="false">D2296-B2296</f>
        <v>-0.189999999999998</v>
      </c>
      <c r="L2296" s="20" t="n">
        <f aca="false">B2296 - E2295</f>
        <v>0.25</v>
      </c>
      <c r="M2296" s="20" t="n">
        <f aca="false">E2296 - E2295</f>
        <v>1.86</v>
      </c>
      <c r="N2296" s="22" t="n">
        <f aca="false">(I2296 / B2296)</f>
        <v>0.0161145030527475</v>
      </c>
      <c r="O2296" s="22" t="n">
        <f aca="false">(J2296 / B2296)</f>
        <v>0.0357321589430488</v>
      </c>
      <c r="P2296" s="22" t="n">
        <f aca="false">K2296 / B2296</f>
        <v>-0.00190171154038633</v>
      </c>
      <c r="Q2296" s="22" t="n">
        <f aca="false">L2296/E2295</f>
        <v>0.00250852899859522</v>
      </c>
      <c r="R2296" s="22" t="n">
        <f aca="false">M2296 / E2295</f>
        <v>0.0186634557495485</v>
      </c>
      <c r="S2296" s="23" t="str">
        <f aca="false">IF(N2296 &gt; 0, "UP", "DOWN")</f>
        <v>UP</v>
      </c>
      <c r="T2296" s="28" t="inlineStr">
        <f aca="false">O2296-N2296</f>
        <is>
          <t/>
        </is>
      </c>
      <c r="U2296" s="28" t="inlineStr">
        <f aca="false">P2296-N2296</f>
        <is>
          <t/>
        </is>
      </c>
      <c r="V2296" s="28" t="inlineStr">
        <f aca="false">O2296 + P2296</f>
        <is>
          <t/>
        </is>
      </c>
    </row>
    <row collapsed="false" customFormat="false" customHeight="true" hidden="false" ht="25" outlineLevel="0" r="2297">
      <c r="A2297" s="27" t="n">
        <v>39891</v>
      </c>
      <c r="B2297" s="20" t="n">
        <v>101.85</v>
      </c>
      <c r="C2297" s="20" t="n">
        <v>103.2</v>
      </c>
      <c r="D2297" s="20" t="n">
        <v>100.25</v>
      </c>
      <c r="E2297" s="20" t="n">
        <v>101.62</v>
      </c>
      <c r="F2297" s="20" t="n">
        <v>17863600</v>
      </c>
      <c r="G2297" s="20" t="n">
        <v>101.19</v>
      </c>
      <c r="I2297" s="20" t="n">
        <f aca="false">E2297-B2297</f>
        <v>-0.22999999999999</v>
      </c>
      <c r="J2297" s="20" t="n">
        <f aca="false">C2297-B2297</f>
        <v>1.35000000000001</v>
      </c>
      <c r="K2297" s="20" t="n">
        <f aca="false">D2297-B2297</f>
        <v>-1.59999999999999</v>
      </c>
      <c r="L2297" s="20" t="n">
        <f aca="false">B2297 - E2296</f>
        <v>0.329999999999998</v>
      </c>
      <c r="M2297" s="20" t="n">
        <f aca="false">E2297 - E2296</f>
        <v>0.100000000000009</v>
      </c>
      <c r="N2297" s="22" t="n">
        <f aca="false">(I2297 / B2297)</f>
        <v>-0.00225822287677948</v>
      </c>
      <c r="O2297" s="22" t="n">
        <f aca="false">(J2297 / B2297)</f>
        <v>0.0132547864506628</v>
      </c>
      <c r="P2297" s="22" t="n">
        <f aca="false">K2297 / B2297</f>
        <v>-0.0157093765341187</v>
      </c>
      <c r="Q2297" s="22" t="n">
        <f aca="false">L2297/E2296</f>
        <v>0.00325059101654845</v>
      </c>
      <c r="R2297" s="22" t="n">
        <f aca="false">M2297 / E2296</f>
        <v>0.000985027580772346</v>
      </c>
      <c r="S2297" s="23" t="str">
        <f aca="false">IF(N2297 &gt; 0, "UP", "DOWN")</f>
        <v>DOWN</v>
      </c>
      <c r="T2297" s="28" t="inlineStr">
        <f aca="false">O2297-N2297</f>
        <is>
          <t/>
        </is>
      </c>
      <c r="U2297" s="28" t="inlineStr">
        <f aca="false">P2297-N2297</f>
        <is>
          <t/>
        </is>
      </c>
      <c r="V2297" s="28" t="inlineStr">
        <f aca="false">O2297 + P2297</f>
        <is>
          <t/>
        </is>
      </c>
    </row>
    <row collapsed="false" customFormat="false" customHeight="true" hidden="false" ht="25" outlineLevel="0" r="2298">
      <c r="A2298" s="27" t="n">
        <v>39892</v>
      </c>
      <c r="B2298" s="20" t="n">
        <v>102.09</v>
      </c>
      <c r="C2298" s="20" t="n">
        <v>103.11</v>
      </c>
      <c r="D2298" s="20" t="n">
        <v>100.57</v>
      </c>
      <c r="E2298" s="20" t="n">
        <v>101.59</v>
      </c>
      <c r="F2298" s="20" t="n">
        <v>24842400</v>
      </c>
      <c r="G2298" s="20" t="n">
        <v>101.16</v>
      </c>
      <c r="I2298" s="20" t="n">
        <f aca="false">E2298-B2298</f>
        <v>-0.5</v>
      </c>
      <c r="J2298" s="20" t="n">
        <f aca="false">C2298-B2298</f>
        <v>1.02</v>
      </c>
      <c r="K2298" s="20" t="n">
        <f aca="false">D2298-B2298</f>
        <v>-1.52000000000001</v>
      </c>
      <c r="L2298" s="20" t="n">
        <f aca="false">B2298 - E2297</f>
        <v>0.469999999999999</v>
      </c>
      <c r="M2298" s="20" t="n">
        <f aca="false">E2298 - E2297</f>
        <v>-0.0300000000000011</v>
      </c>
      <c r="N2298" s="22" t="n">
        <f aca="false">(I2298 / B2298)</f>
        <v>-0.00489763933783916</v>
      </c>
      <c r="O2298" s="22" t="n">
        <f aca="false">(J2298 / B2298)</f>
        <v>0.00999118424919185</v>
      </c>
      <c r="P2298" s="22" t="n">
        <f aca="false">K2298 / B2298</f>
        <v>-0.0148888235870312</v>
      </c>
      <c r="Q2298" s="22" t="n">
        <f aca="false">L2298/E2297</f>
        <v>0.00462507380436921</v>
      </c>
      <c r="R2298" s="22" t="n">
        <f aca="false">M2298 / E2297</f>
        <v>-0.000295217476874642</v>
      </c>
      <c r="S2298" s="23" t="str">
        <f aca="false">IF(N2298 &gt; 0, "UP", "DOWN")</f>
        <v>DOWN</v>
      </c>
      <c r="T2298" s="28" t="inlineStr">
        <f aca="false">O2298-N2298</f>
        <is>
          <t/>
        </is>
      </c>
      <c r="U2298" s="28" t="inlineStr">
        <f aca="false">P2298-N2298</f>
        <is>
          <t/>
        </is>
      </c>
      <c r="V2298" s="28" t="inlineStr">
        <f aca="false">O2298 + P2298</f>
        <is>
          <t/>
        </is>
      </c>
    </row>
    <row collapsed="false" customFormat="false" customHeight="true" hidden="false" ht="25" outlineLevel="0" r="2299">
      <c r="A2299" s="27" t="n">
        <v>39895</v>
      </c>
      <c r="B2299" s="20" t="n">
        <v>102.71</v>
      </c>
      <c r="C2299" s="20" t="n">
        <v>108.16</v>
      </c>
      <c r="D2299" s="20" t="n">
        <v>101.75</v>
      </c>
      <c r="E2299" s="20" t="n">
        <v>107.66</v>
      </c>
      <c r="F2299" s="20" t="n">
        <v>23799900</v>
      </c>
      <c r="G2299" s="20" t="n">
        <v>107.2</v>
      </c>
      <c r="I2299" s="20" t="n">
        <f aca="false">E2299-B2299</f>
        <v>4.95</v>
      </c>
      <c r="J2299" s="20" t="n">
        <f aca="false">C2299-B2299</f>
        <v>5.45</v>
      </c>
      <c r="K2299" s="20" t="n">
        <f aca="false">D2299-B2299</f>
        <v>-0.959999999999994</v>
      </c>
      <c r="L2299" s="20" t="n">
        <f aca="false">B2299 - E2298</f>
        <v>1.11999999999999</v>
      </c>
      <c r="M2299" s="20" t="n">
        <f aca="false">E2299 - E2298</f>
        <v>6.06999999999999</v>
      </c>
      <c r="N2299" s="22" t="n">
        <f aca="false">(I2299 / B2299)</f>
        <v>0.0481939441144972</v>
      </c>
      <c r="O2299" s="22" t="n">
        <f aca="false">(J2299 / B2299)</f>
        <v>0.0530620192775777</v>
      </c>
      <c r="P2299" s="22" t="n">
        <f aca="false">K2299 / B2299</f>
        <v>-0.00934670431311453</v>
      </c>
      <c r="Q2299" s="22" t="n">
        <f aca="false">L2299/E2298</f>
        <v>0.0110247071562161</v>
      </c>
      <c r="R2299" s="22" t="n">
        <f aca="false">M2299 / E2298</f>
        <v>0.0597499753912786</v>
      </c>
      <c r="S2299" s="23" t="str">
        <f aca="false">IF(N2299 &gt; 0, "UP", "DOWN")</f>
        <v>UP</v>
      </c>
      <c r="T2299" s="28" t="inlineStr">
        <f aca="false">O2299-N2299</f>
        <is>
          <t/>
        </is>
      </c>
      <c r="U2299" s="28" t="inlineStr">
        <f aca="false">P2299-N2299</f>
        <is>
          <t/>
        </is>
      </c>
      <c r="V2299" s="28" t="inlineStr">
        <f aca="false">O2299 + P2299</f>
        <is>
          <t/>
        </is>
      </c>
    </row>
    <row collapsed="false" customFormat="false" customHeight="true" hidden="false" ht="25" outlineLevel="0" r="2300">
      <c r="A2300" s="27" t="n">
        <v>39896</v>
      </c>
      <c r="B2300" s="20" t="n">
        <v>106.36</v>
      </c>
      <c r="C2300" s="20" t="n">
        <v>109.44</v>
      </c>
      <c r="D2300" s="20" t="n">
        <v>105.39</v>
      </c>
      <c r="E2300" s="20" t="n">
        <v>106.5</v>
      </c>
      <c r="F2300" s="20" t="n">
        <v>22879000</v>
      </c>
      <c r="G2300" s="20" t="n">
        <v>106.04</v>
      </c>
      <c r="I2300" s="20" t="n">
        <f aca="false">E2300-B2300</f>
        <v>0.140000000000001</v>
      </c>
      <c r="J2300" s="20" t="n">
        <f aca="false">C2300-B2300</f>
        <v>3.08</v>
      </c>
      <c r="K2300" s="20" t="n">
        <f aca="false">D2300-B2300</f>
        <v>-0.969999999999999</v>
      </c>
      <c r="L2300" s="20" t="n">
        <f aca="false">B2300 - E2299</f>
        <v>-1.3</v>
      </c>
      <c r="M2300" s="20" t="n">
        <f aca="false">E2300 - E2299</f>
        <v>-1.16</v>
      </c>
      <c r="N2300" s="22" t="n">
        <f aca="false">(I2300 / B2300)</f>
        <v>0.00131628431741257</v>
      </c>
      <c r="O2300" s="22" t="n">
        <f aca="false">(J2300 / B2300)</f>
        <v>0.0289582549830763</v>
      </c>
      <c r="P2300" s="22" t="n">
        <f aca="false">K2300 / B2300</f>
        <v>-0.00911996991350131</v>
      </c>
      <c r="Q2300" s="22" t="n">
        <f aca="false">L2300/E2299</f>
        <v>-0.0120750510867546</v>
      </c>
      <c r="R2300" s="22" t="n">
        <f aca="false">M2300 / E2299</f>
        <v>-0.0107746609697195</v>
      </c>
      <c r="S2300" s="23" t="str">
        <f aca="false">IF(N2300 &gt; 0, "UP", "DOWN")</f>
        <v>UP</v>
      </c>
      <c r="T2300" s="28" t="inlineStr">
        <f aca="false">O2300-N2300</f>
        <is>
          <t/>
        </is>
      </c>
      <c r="U2300" s="28" t="inlineStr">
        <f aca="false">P2300-N2300</f>
        <is>
          <t/>
        </is>
      </c>
      <c r="V2300" s="28" t="inlineStr">
        <f aca="false">O2300 + P2300</f>
        <is>
          <t/>
        </is>
      </c>
    </row>
    <row collapsed="false" customFormat="false" customHeight="true" hidden="false" ht="25" outlineLevel="0" r="2301">
      <c r="A2301" s="27" t="n">
        <v>39897</v>
      </c>
      <c r="B2301" s="20" t="n">
        <v>107.58</v>
      </c>
      <c r="C2301" s="20" t="n">
        <v>108.36</v>
      </c>
      <c r="D2301" s="20" t="n">
        <v>103.86</v>
      </c>
      <c r="E2301" s="20" t="n">
        <v>106.49</v>
      </c>
      <c r="F2301" s="20" t="n">
        <v>23093500</v>
      </c>
      <c r="G2301" s="20" t="n">
        <v>106.03</v>
      </c>
      <c r="I2301" s="20" t="n">
        <f aca="false">E2301-B2301</f>
        <v>-1.09</v>
      </c>
      <c r="J2301" s="20" t="n">
        <f aca="false">C2301-B2301</f>
        <v>0.780000000000001</v>
      </c>
      <c r="K2301" s="20" t="n">
        <f aca="false">D2301-B2301</f>
        <v>-3.72</v>
      </c>
      <c r="L2301" s="20" t="n">
        <f aca="false">B2301 - E2300</f>
        <v>1.08</v>
      </c>
      <c r="M2301" s="20" t="n">
        <f aca="false">E2301 - E2300</f>
        <v>-0.0100000000000051</v>
      </c>
      <c r="N2301" s="22" t="n">
        <f aca="false">(I2301 / B2301)</f>
        <v>-0.0101319947945715</v>
      </c>
      <c r="O2301" s="22" t="n">
        <f aca="false">(J2301 / B2301)</f>
        <v>0.00725041829336309</v>
      </c>
      <c r="P2301" s="22" t="n">
        <f aca="false">K2301 / B2301</f>
        <v>-0.0345789180145008</v>
      </c>
      <c r="Q2301" s="22" t="n">
        <f aca="false">L2301/E2300</f>
        <v>0.0101408450704225</v>
      </c>
      <c r="R2301" s="22" t="n">
        <f aca="false">M2301 / E2300</f>
        <v>-9.38967136150715E-005</v>
      </c>
      <c r="S2301" s="23" t="str">
        <f aca="false">IF(N2301 &gt; 0, "UP", "DOWN")</f>
        <v>DOWN</v>
      </c>
      <c r="T2301" s="28" t="inlineStr">
        <f aca="false">O2301-N2301</f>
        <is>
          <t/>
        </is>
      </c>
      <c r="U2301" s="28" t="inlineStr">
        <f aca="false">P2301-N2301</f>
        <is>
          <t/>
        </is>
      </c>
      <c r="V2301" s="28" t="inlineStr">
        <f aca="false">O2301 + P2301</f>
        <is>
          <t/>
        </is>
      </c>
    </row>
    <row collapsed="false" customFormat="false" customHeight="true" hidden="false" ht="25" outlineLevel="0" r="2302">
      <c r="A2302" s="27" t="n">
        <v>39898</v>
      </c>
      <c r="B2302" s="20" t="n">
        <v>107.83</v>
      </c>
      <c r="C2302" s="20" t="n">
        <v>109.98</v>
      </c>
      <c r="D2302" s="20" t="n">
        <v>107.58</v>
      </c>
      <c r="E2302" s="20" t="n">
        <v>109.87</v>
      </c>
      <c r="F2302" s="20" t="n">
        <v>22009000</v>
      </c>
      <c r="G2302" s="20" t="n">
        <v>109.4</v>
      </c>
      <c r="I2302" s="20" t="n">
        <f aca="false">E2302-B2302</f>
        <v>2.04000000000001</v>
      </c>
      <c r="J2302" s="20" t="n">
        <f aca="false">C2302-B2302</f>
        <v>2.15000000000001</v>
      </c>
      <c r="K2302" s="20" t="n">
        <f aca="false">D2302-B2302</f>
        <v>-0.25</v>
      </c>
      <c r="L2302" s="20" t="n">
        <f aca="false">B2302 - E2301</f>
        <v>1.34</v>
      </c>
      <c r="M2302" s="20" t="n">
        <f aca="false">E2302 - E2301</f>
        <v>3.38000000000001</v>
      </c>
      <c r="N2302" s="22" t="n">
        <f aca="false">(I2302 / B2302)</f>
        <v>0.0189186682741353</v>
      </c>
      <c r="O2302" s="22" t="n">
        <f aca="false">(J2302 / B2302)</f>
        <v>0.019938792543819</v>
      </c>
      <c r="P2302" s="22" t="n">
        <f aca="false">K2302 / B2302</f>
        <v>-0.00231846424928128</v>
      </c>
      <c r="Q2302" s="22" t="n">
        <f aca="false">L2302/E2301</f>
        <v>0.0125833411587943</v>
      </c>
      <c r="R2302" s="22" t="n">
        <f aca="false">M2302 / E2301</f>
        <v>0.0317400694900931</v>
      </c>
      <c r="S2302" s="23" t="str">
        <f aca="false">IF(N2302 &gt; 0, "UP", "DOWN")</f>
        <v>UP</v>
      </c>
      <c r="T2302" s="28" t="inlineStr">
        <f aca="false">O2302-N2302</f>
        <is>
          <t/>
        </is>
      </c>
      <c r="U2302" s="28" t="inlineStr">
        <f aca="false">P2302-N2302</f>
        <is>
          <t/>
        </is>
      </c>
      <c r="V2302" s="28" t="inlineStr">
        <f aca="false">O2302 + P2302</f>
        <is>
          <t/>
        </is>
      </c>
    </row>
    <row collapsed="false" customFormat="false" customHeight="true" hidden="false" ht="25" outlineLevel="0" r="2303">
      <c r="A2303" s="27" t="n">
        <v>39899</v>
      </c>
      <c r="B2303" s="20" t="n">
        <v>108.23</v>
      </c>
      <c r="C2303" s="20" t="n">
        <v>108.53</v>
      </c>
      <c r="D2303" s="20" t="n">
        <v>106.4</v>
      </c>
      <c r="E2303" s="20" t="n">
        <v>106.85</v>
      </c>
      <c r="F2303" s="20" t="n">
        <v>17602600</v>
      </c>
      <c r="G2303" s="20" t="n">
        <v>106.39</v>
      </c>
      <c r="I2303" s="20" t="n">
        <f aca="false">E2303-B2303</f>
        <v>-1.38000000000001</v>
      </c>
      <c r="J2303" s="20" t="n">
        <f aca="false">C2303-B2303</f>
        <v>0.299999999999997</v>
      </c>
      <c r="K2303" s="20" t="n">
        <f aca="false">D2303-B2303</f>
        <v>-1.83</v>
      </c>
      <c r="L2303" s="20" t="n">
        <f aca="false">B2303 - E2302</f>
        <v>-1.64</v>
      </c>
      <c r="M2303" s="20" t="n">
        <f aca="false">E2303 - E2302</f>
        <v>-3.02000000000001</v>
      </c>
      <c r="N2303" s="22" t="n">
        <f aca="false">(I2303 / B2303)</f>
        <v>-0.0127506236718101</v>
      </c>
      <c r="O2303" s="22" t="n">
        <f aca="false">(J2303 / B2303)</f>
        <v>0.00277187471126302</v>
      </c>
      <c r="P2303" s="22" t="n">
        <f aca="false">K2303 / B2303</f>
        <v>-0.0169084357387046</v>
      </c>
      <c r="Q2303" s="22" t="n">
        <f aca="false">L2303/E2302</f>
        <v>-0.0149267315918813</v>
      </c>
      <c r="R2303" s="22" t="n">
        <f aca="false">M2303 / E2302</f>
        <v>-0.0274870301265132</v>
      </c>
      <c r="S2303" s="23" t="str">
        <f aca="false">IF(N2303 &gt; 0, "UP", "DOWN")</f>
        <v>DOWN</v>
      </c>
      <c r="T2303" s="28" t="inlineStr">
        <f aca="false">O2303-N2303</f>
        <is>
          <t/>
        </is>
      </c>
      <c r="U2303" s="28" t="inlineStr">
        <f aca="false">P2303-N2303</f>
        <is>
          <t/>
        </is>
      </c>
      <c r="V2303" s="28" t="inlineStr">
        <f aca="false">O2303 + P2303</f>
        <is>
          <t/>
        </is>
      </c>
    </row>
    <row collapsed="false" customFormat="false" customHeight="true" hidden="false" ht="25" outlineLevel="0" r="2304">
      <c r="A2304" s="27" t="n">
        <v>39902</v>
      </c>
      <c r="B2304" s="20" t="n">
        <v>104.51</v>
      </c>
      <c r="C2304" s="20" t="n">
        <v>105.01</v>
      </c>
      <c r="D2304" s="20" t="n">
        <v>102.61</v>
      </c>
      <c r="E2304" s="20" t="n">
        <v>104.49</v>
      </c>
      <c r="F2304" s="20" t="n">
        <v>17957000</v>
      </c>
      <c r="G2304" s="20" t="n">
        <v>104.04</v>
      </c>
      <c r="I2304" s="20" t="n">
        <f aca="false">E2304-B2304</f>
        <v>-0.0200000000000102</v>
      </c>
      <c r="J2304" s="20" t="n">
        <f aca="false">C2304-B2304</f>
        <v>0.5</v>
      </c>
      <c r="K2304" s="20" t="n">
        <f aca="false">D2304-B2304</f>
        <v>-1.90000000000001</v>
      </c>
      <c r="L2304" s="20" t="n">
        <f aca="false">B2304 - E2303</f>
        <v>-2.33999999999999</v>
      </c>
      <c r="M2304" s="20" t="n">
        <f aca="false">E2304 - E2303</f>
        <v>-2.36</v>
      </c>
      <c r="N2304" s="22" t="n">
        <f aca="false">(I2304 / B2304)</f>
        <v>-0.000191369246962111</v>
      </c>
      <c r="O2304" s="22" t="n">
        <f aca="false">(J2304 / B2304)</f>
        <v>0.00478423117405033</v>
      </c>
      <c r="P2304" s="22" t="n">
        <f aca="false">K2304 / B2304</f>
        <v>-0.0181800784613913</v>
      </c>
      <c r="Q2304" s="22" t="n">
        <f aca="false">L2304/E2303</f>
        <v>-0.0218998596162844</v>
      </c>
      <c r="R2304" s="22" t="n">
        <f aca="false">M2304 / E2303</f>
        <v>-0.0220870379036032</v>
      </c>
      <c r="S2304" s="23" t="str">
        <f aca="false">IF(N2304 &gt; 0, "UP", "DOWN")</f>
        <v>DOWN</v>
      </c>
      <c r="T2304" s="28" t="inlineStr">
        <f aca="false">O2304-N2304</f>
        <is>
          <t/>
        </is>
      </c>
      <c r="U2304" s="28" t="inlineStr">
        <f aca="false">P2304-N2304</f>
        <is>
          <t/>
        </is>
      </c>
      <c r="V2304" s="28" t="inlineStr">
        <f aca="false">O2304 + P2304</f>
        <is>
          <t/>
        </is>
      </c>
    </row>
    <row collapsed="false" customFormat="false" customHeight="true" hidden="false" ht="25" outlineLevel="0" r="2305">
      <c r="A2305" s="27" t="n">
        <v>39903</v>
      </c>
      <c r="B2305" s="20" t="n">
        <v>105.45</v>
      </c>
      <c r="C2305" s="20" t="n">
        <v>107.45</v>
      </c>
      <c r="D2305" s="20" t="n">
        <v>105</v>
      </c>
      <c r="E2305" s="20" t="n">
        <v>105.12</v>
      </c>
      <c r="F2305" s="20" t="n">
        <v>20338500</v>
      </c>
      <c r="G2305" s="20" t="n">
        <v>104.67</v>
      </c>
      <c r="I2305" s="20" t="n">
        <f aca="false">E2305-B2305</f>
        <v>-0.329999999999998</v>
      </c>
      <c r="J2305" s="20" t="n">
        <f aca="false">C2305-B2305</f>
        <v>2</v>
      </c>
      <c r="K2305" s="20" t="n">
        <f aca="false">D2305-B2305</f>
        <v>-0.450000000000003</v>
      </c>
      <c r="L2305" s="20" t="n">
        <f aca="false">B2305 - E2304</f>
        <v>0.960000000000008</v>
      </c>
      <c r="M2305" s="20" t="n">
        <f aca="false">E2305 - E2304</f>
        <v>0.63000000000001</v>
      </c>
      <c r="N2305" s="22" t="n">
        <f aca="false">(I2305 / B2305)</f>
        <v>-0.00312944523470838</v>
      </c>
      <c r="O2305" s="22" t="n">
        <f aca="false">(J2305 / B2305)</f>
        <v>0.0189663347558084</v>
      </c>
      <c r="P2305" s="22" t="n">
        <f aca="false">K2305 / B2305</f>
        <v>-0.00426742532005693</v>
      </c>
      <c r="Q2305" s="22" t="n">
        <f aca="false">L2305/E2304</f>
        <v>0.00918748205569919</v>
      </c>
      <c r="R2305" s="22" t="n">
        <f aca="false">M2305 / E2304</f>
        <v>0.00602928509905263</v>
      </c>
      <c r="S2305" s="23" t="str">
        <f aca="false">IF(N2305 &gt; 0, "UP", "DOWN")</f>
        <v>DOWN</v>
      </c>
      <c r="T2305" s="28" t="inlineStr">
        <f aca="false">O2305-N2305</f>
        <is>
          <t/>
        </is>
      </c>
      <c r="U2305" s="28" t="inlineStr">
        <f aca="false">P2305-N2305</f>
        <is>
          <t/>
        </is>
      </c>
      <c r="V2305" s="28" t="inlineStr">
        <f aca="false">O2305 + P2305</f>
        <is>
          <t/>
        </is>
      </c>
    </row>
    <row collapsed="false" customFormat="false" customHeight="true" hidden="false" ht="25" outlineLevel="0" r="2306">
      <c r="A2306" s="27" t="n">
        <v>39904</v>
      </c>
      <c r="B2306" s="20" t="n">
        <v>104.09</v>
      </c>
      <c r="C2306" s="20" t="n">
        <v>109</v>
      </c>
      <c r="D2306" s="20" t="n">
        <v>103.89</v>
      </c>
      <c r="E2306" s="20" t="n">
        <v>108.69</v>
      </c>
      <c r="F2306" s="20" t="n">
        <v>21049000</v>
      </c>
      <c r="G2306" s="20" t="n">
        <v>108.23</v>
      </c>
      <c r="I2306" s="20" t="n">
        <f aca="false">E2306-B2306</f>
        <v>4.59999999999999</v>
      </c>
      <c r="J2306" s="20" t="n">
        <f aca="false">C2306-B2306</f>
        <v>4.91</v>
      </c>
      <c r="K2306" s="20" t="n">
        <f aca="false">D2306-B2306</f>
        <v>-0.200000000000003</v>
      </c>
      <c r="L2306" s="20" t="n">
        <f aca="false">B2306 - E2305</f>
        <v>-1.03</v>
      </c>
      <c r="M2306" s="20" t="n">
        <f aca="false">E2306 - E2305</f>
        <v>3.56999999999999</v>
      </c>
      <c r="N2306" s="22" t="n">
        <f aca="false">(I2306 / B2306)</f>
        <v>0.0441925256989143</v>
      </c>
      <c r="O2306" s="22" t="n">
        <f aca="false">(J2306 / B2306)</f>
        <v>0.047170717648189</v>
      </c>
      <c r="P2306" s="22" t="n">
        <f aca="false">K2306 / B2306</f>
        <v>-0.00192141416082239</v>
      </c>
      <c r="Q2306" s="22" t="n">
        <f aca="false">L2306/E2305</f>
        <v>-0.00979832572298327</v>
      </c>
      <c r="R2306" s="22" t="n">
        <f aca="false">M2306 / E2305</f>
        <v>0.0339611872146118</v>
      </c>
      <c r="S2306" s="23" t="str">
        <f aca="false">IF(N2306 &gt; 0, "UP", "DOWN")</f>
        <v>UP</v>
      </c>
      <c r="T2306" s="28" t="inlineStr">
        <f aca="false">O2306-N2306</f>
        <is>
          <t/>
        </is>
      </c>
      <c r="U2306" s="28" t="inlineStr">
        <f aca="false">P2306-N2306</f>
        <is>
          <t/>
        </is>
      </c>
      <c r="V2306" s="28" t="inlineStr">
        <f aca="false">O2306 + P2306</f>
        <is>
          <t/>
        </is>
      </c>
    </row>
    <row collapsed="false" customFormat="false" customHeight="true" hidden="false" ht="25" outlineLevel="0" r="2307">
      <c r="A2307" s="27" t="n">
        <v>39905</v>
      </c>
      <c r="B2307" s="20" t="n">
        <v>110.14</v>
      </c>
      <c r="C2307" s="20" t="n">
        <v>114.75</v>
      </c>
      <c r="D2307" s="20" t="n">
        <v>109.78</v>
      </c>
      <c r="E2307" s="20" t="n">
        <v>112.71</v>
      </c>
      <c r="F2307" s="20" t="n">
        <v>29013100</v>
      </c>
      <c r="G2307" s="20" t="n">
        <v>112.23</v>
      </c>
      <c r="I2307" s="20" t="n">
        <f aca="false">E2307-B2307</f>
        <v>2.56999999999999</v>
      </c>
      <c r="J2307" s="20" t="n">
        <f aca="false">C2307-B2307</f>
        <v>4.61</v>
      </c>
      <c r="K2307" s="20" t="n">
        <f aca="false">D2307-B2307</f>
        <v>-0.359999999999999</v>
      </c>
      <c r="L2307" s="20" t="n">
        <f aca="false">B2307 - E2306</f>
        <v>1.45</v>
      </c>
      <c r="M2307" s="20" t="n">
        <f aca="false">E2307 - E2306</f>
        <v>4.02</v>
      </c>
      <c r="N2307" s="22" t="n">
        <f aca="false">(I2307 / B2307)</f>
        <v>0.0233339386235699</v>
      </c>
      <c r="O2307" s="22" t="n">
        <f aca="false">(J2307 / B2307)</f>
        <v>0.0418558198656256</v>
      </c>
      <c r="P2307" s="22" t="n">
        <f aca="false">K2307 / B2307</f>
        <v>-0.0032685672780098</v>
      </c>
      <c r="Q2307" s="22" t="n">
        <f aca="false">L2307/E2306</f>
        <v>0.0133406937160733</v>
      </c>
      <c r="R2307" s="22" t="n">
        <f aca="false">M2307 / E2306</f>
        <v>0.0369859232680099</v>
      </c>
      <c r="S2307" s="23" t="str">
        <f aca="false">IF(N2307 &gt; 0, "UP", "DOWN")</f>
        <v>UP</v>
      </c>
      <c r="T2307" s="28" t="inlineStr">
        <f aca="false">O2307-N2307</f>
        <is>
          <t/>
        </is>
      </c>
      <c r="U2307" s="28" t="inlineStr">
        <f aca="false">P2307-N2307</f>
        <is>
          <t/>
        </is>
      </c>
      <c r="V2307" s="28" t="inlineStr">
        <f aca="false">O2307 + P2307</f>
        <is>
          <t/>
        </is>
      </c>
    </row>
    <row collapsed="false" customFormat="false" customHeight="true" hidden="false" ht="25" outlineLevel="0" r="2308">
      <c r="A2308" s="27" t="n">
        <v>39906</v>
      </c>
      <c r="B2308" s="20" t="n">
        <v>114.19</v>
      </c>
      <c r="C2308" s="20" t="n">
        <v>116.13</v>
      </c>
      <c r="D2308" s="20" t="n">
        <v>113.52</v>
      </c>
      <c r="E2308" s="20" t="n">
        <v>115.99</v>
      </c>
      <c r="F2308" s="20" t="n">
        <v>22722900</v>
      </c>
      <c r="G2308" s="20" t="n">
        <v>115.49</v>
      </c>
      <c r="I2308" s="20" t="n">
        <f aca="false">E2308-B2308</f>
        <v>1.8</v>
      </c>
      <c r="J2308" s="20" t="n">
        <f aca="false">C2308-B2308</f>
        <v>1.94</v>
      </c>
      <c r="K2308" s="20" t="n">
        <f aca="false">D2308-B2308</f>
        <v>-0.670000000000002</v>
      </c>
      <c r="L2308" s="20" t="n">
        <f aca="false">B2308 - E2307</f>
        <v>1.48</v>
      </c>
      <c r="M2308" s="20" t="n">
        <f aca="false">E2308 - E2307</f>
        <v>3.28</v>
      </c>
      <c r="N2308" s="22" t="n">
        <f aca="false">(I2308 / B2308)</f>
        <v>0.0157632016814082</v>
      </c>
      <c r="O2308" s="22" t="n">
        <f aca="false">(J2308 / B2308)</f>
        <v>0.016989228478851</v>
      </c>
      <c r="P2308" s="22" t="n">
        <f aca="false">K2308 / B2308</f>
        <v>-0.00586741395919084</v>
      </c>
      <c r="Q2308" s="22" t="n">
        <f aca="false">L2308/E2307</f>
        <v>0.0131310442729128</v>
      </c>
      <c r="R2308" s="22" t="n">
        <f aca="false">M2308 / E2307</f>
        <v>0.0291012332534824</v>
      </c>
      <c r="S2308" s="23" t="str">
        <f aca="false">IF(N2308 &gt; 0, "UP", "DOWN")</f>
        <v>UP</v>
      </c>
      <c r="T2308" s="28" t="inlineStr">
        <f aca="false">O2308-N2308</f>
        <is>
          <t/>
        </is>
      </c>
      <c r="U2308" s="28" t="inlineStr">
        <f aca="false">P2308-N2308</f>
        <is>
          <t/>
        </is>
      </c>
      <c r="V2308" s="28" t="inlineStr">
        <f aca="false">O2308 + P2308</f>
        <is>
          <t/>
        </is>
      </c>
    </row>
    <row collapsed="false" customFormat="false" customHeight="true" hidden="false" ht="25" outlineLevel="0" r="2309">
      <c r="A2309" s="27" t="n">
        <v>39909</v>
      </c>
      <c r="B2309" s="20" t="n">
        <v>114.94</v>
      </c>
      <c r="C2309" s="20" t="n">
        <v>118.75</v>
      </c>
      <c r="D2309" s="20" t="n">
        <v>113.28</v>
      </c>
      <c r="E2309" s="20" t="n">
        <v>118.45</v>
      </c>
      <c r="F2309" s="20" t="n">
        <v>23502300</v>
      </c>
      <c r="G2309" s="20" t="n">
        <v>117.94</v>
      </c>
      <c r="I2309" s="20" t="n">
        <f aca="false">E2309-B2309</f>
        <v>3.51000000000001</v>
      </c>
      <c r="J2309" s="20" t="n">
        <f aca="false">C2309-B2309</f>
        <v>3.81</v>
      </c>
      <c r="K2309" s="20" t="n">
        <f aca="false">D2309-B2309</f>
        <v>-1.66</v>
      </c>
      <c r="L2309" s="20" t="n">
        <f aca="false">B2309 - E2308</f>
        <v>-1.05</v>
      </c>
      <c r="M2309" s="20" t="n">
        <f aca="false">E2309 - E2308</f>
        <v>2.46000000000001</v>
      </c>
      <c r="N2309" s="22" t="n">
        <f aca="false">(I2309 / B2309)</f>
        <v>0.0305376718287803</v>
      </c>
      <c r="O2309" s="22" t="n">
        <f aca="false">(J2309 / B2309)</f>
        <v>0.0331477292500435</v>
      </c>
      <c r="P2309" s="22" t="n">
        <f aca="false">K2309 / B2309</f>
        <v>-0.0144423177309901</v>
      </c>
      <c r="Q2309" s="22" t="n">
        <f aca="false">L2309/E2308</f>
        <v>-0.00905250452625224</v>
      </c>
      <c r="R2309" s="22" t="n">
        <f aca="false">M2309 / E2308</f>
        <v>0.0212087248900768</v>
      </c>
      <c r="S2309" s="23" t="str">
        <f aca="false">IF(N2309 &gt; 0, "UP", "DOWN")</f>
        <v>UP</v>
      </c>
      <c r="T2309" s="28" t="inlineStr">
        <f aca="false">O2309-N2309</f>
        <is>
          <t/>
        </is>
      </c>
      <c r="U2309" s="28" t="inlineStr">
        <f aca="false">P2309-N2309</f>
        <is>
          <t/>
        </is>
      </c>
      <c r="V2309" s="28" t="inlineStr">
        <f aca="false">O2309 + P2309</f>
        <is>
          <t/>
        </is>
      </c>
    </row>
    <row collapsed="false" customFormat="false" customHeight="true" hidden="false" ht="25" outlineLevel="0" r="2310">
      <c r="A2310" s="27" t="n">
        <v>39910</v>
      </c>
      <c r="B2310" s="20" t="n">
        <v>116.53</v>
      </c>
      <c r="C2310" s="20" t="n">
        <v>116.67</v>
      </c>
      <c r="D2310" s="20" t="n">
        <v>114.19</v>
      </c>
      <c r="E2310" s="20" t="n">
        <v>115</v>
      </c>
      <c r="F2310" s="20" t="n">
        <v>19163600</v>
      </c>
      <c r="G2310" s="20" t="n">
        <v>114.51</v>
      </c>
      <c r="I2310" s="20" t="n">
        <f aca="false">E2310-B2310</f>
        <v>-1.53</v>
      </c>
      <c r="J2310" s="20" t="n">
        <f aca="false">C2310-B2310</f>
        <v>0.140000000000001</v>
      </c>
      <c r="K2310" s="20" t="n">
        <f aca="false">D2310-B2310</f>
        <v>-2.34</v>
      </c>
      <c r="L2310" s="20" t="n">
        <f aca="false">B2310 - E2309</f>
        <v>-1.92</v>
      </c>
      <c r="M2310" s="20" t="n">
        <f aca="false">E2310 - E2309</f>
        <v>-3.45</v>
      </c>
      <c r="N2310" s="22" t="n">
        <f aca="false">(I2310 / B2310)</f>
        <v>-0.0131296661803827</v>
      </c>
      <c r="O2310" s="22" t="n">
        <f aca="false">(J2310 / B2310)</f>
        <v>0.00120140736291084</v>
      </c>
      <c r="P2310" s="22" t="n">
        <f aca="false">K2310 / B2310</f>
        <v>-0.0200806659229383</v>
      </c>
      <c r="Q2310" s="22" t="n">
        <f aca="false">L2310/E2309</f>
        <v>-0.016209371042634</v>
      </c>
      <c r="R2310" s="22" t="n">
        <f aca="false">M2310 / E2309</f>
        <v>-0.029126213592233</v>
      </c>
      <c r="S2310" s="23" t="str">
        <f aca="false">IF(N2310 &gt; 0, "UP", "DOWN")</f>
        <v>DOWN</v>
      </c>
      <c r="T2310" s="28" t="inlineStr">
        <f aca="false">O2310-N2310</f>
        <is>
          <t/>
        </is>
      </c>
      <c r="U2310" s="28" t="inlineStr">
        <f aca="false">P2310-N2310</f>
        <is>
          <t/>
        </is>
      </c>
      <c r="V2310" s="28" t="inlineStr">
        <f aca="false">O2310 + P2310</f>
        <is>
          <t/>
        </is>
      </c>
    </row>
    <row collapsed="false" customFormat="false" customHeight="true" hidden="false" ht="25" outlineLevel="0" r="2311">
      <c r="A2311" s="27" t="n">
        <v>39911</v>
      </c>
      <c r="B2311" s="20" t="n">
        <v>115.43</v>
      </c>
      <c r="C2311" s="20" t="n">
        <v>116.79</v>
      </c>
      <c r="D2311" s="20" t="n">
        <v>114.58</v>
      </c>
      <c r="E2311" s="20" t="n">
        <v>116.32</v>
      </c>
      <c r="F2311" s="20" t="n">
        <v>16272500</v>
      </c>
      <c r="G2311" s="20" t="n">
        <v>115.82</v>
      </c>
      <c r="I2311" s="20" t="n">
        <f aca="false">E2311-B2311</f>
        <v>0.889999999999986</v>
      </c>
      <c r="J2311" s="20" t="n">
        <f aca="false">C2311-B2311</f>
        <v>1.36</v>
      </c>
      <c r="K2311" s="20" t="n">
        <f aca="false">D2311-B2311</f>
        <v>-0.850000000000009</v>
      </c>
      <c r="L2311" s="20" t="n">
        <f aca="false">B2311 - E2310</f>
        <v>0.430000000000007</v>
      </c>
      <c r="M2311" s="20" t="n">
        <f aca="false">E2311 - E2310</f>
        <v>1.31999999999999</v>
      </c>
      <c r="N2311" s="22" t="n">
        <f aca="false">(I2311 / B2311)</f>
        <v>0.00771030061509128</v>
      </c>
      <c r="O2311" s="22" t="n">
        <f aca="false">(J2311 / B2311)</f>
        <v>0.0117820324005891</v>
      </c>
      <c r="P2311" s="22" t="n">
        <f aca="false">K2311 / B2311</f>
        <v>-0.00736377025036826</v>
      </c>
      <c r="Q2311" s="22" t="n">
        <f aca="false">L2311/E2310</f>
        <v>0.00373913043478267</v>
      </c>
      <c r="R2311" s="22" t="n">
        <f aca="false">M2311 / E2310</f>
        <v>0.0114782608695652</v>
      </c>
      <c r="S2311" s="23" t="str">
        <f aca="false">IF(N2311 &gt; 0, "UP", "DOWN")</f>
        <v>UP</v>
      </c>
      <c r="T2311" s="28" t="inlineStr">
        <f aca="false">O2311-N2311</f>
        <is>
          <t/>
        </is>
      </c>
      <c r="U2311" s="28" t="inlineStr">
        <f aca="false">P2311-N2311</f>
        <is>
          <t/>
        </is>
      </c>
      <c r="V2311" s="28" t="inlineStr">
        <f aca="false">O2311 + P2311</f>
        <is>
          <t/>
        </is>
      </c>
    </row>
    <row collapsed="false" customFormat="false" customHeight="true" hidden="false" ht="25" outlineLevel="0" r="2312">
      <c r="A2312" s="27" t="n">
        <v>39912</v>
      </c>
      <c r="B2312" s="20" t="n">
        <v>118.42</v>
      </c>
      <c r="C2312" s="20" t="n">
        <v>120</v>
      </c>
      <c r="D2312" s="20" t="n">
        <v>117.96</v>
      </c>
      <c r="E2312" s="20" t="n">
        <v>119.57</v>
      </c>
      <c r="F2312" s="20" t="n">
        <v>18955600</v>
      </c>
      <c r="G2312" s="20" t="n">
        <v>119.06</v>
      </c>
      <c r="I2312" s="20" t="n">
        <f aca="false">E2312-B2312</f>
        <v>1.14999999999999</v>
      </c>
      <c r="J2312" s="20" t="n">
        <f aca="false">C2312-B2312</f>
        <v>1.58</v>
      </c>
      <c r="K2312" s="20" t="n">
        <f aca="false">D2312-B2312</f>
        <v>-0.460000000000008</v>
      </c>
      <c r="L2312" s="20" t="n">
        <f aca="false">B2312 - E2311</f>
        <v>2.10000000000001</v>
      </c>
      <c r="M2312" s="20" t="n">
        <f aca="false">E2312 - E2311</f>
        <v>3.25</v>
      </c>
      <c r="N2312" s="22" t="n">
        <f aca="false">(I2312 / B2312)</f>
        <v>0.009711197432866</v>
      </c>
      <c r="O2312" s="22" t="n">
        <f aca="false">(J2312 / B2312)</f>
        <v>0.0133423408208073</v>
      </c>
      <c r="P2312" s="22" t="n">
        <f aca="false">K2312 / B2312</f>
        <v>-0.00388447897314649</v>
      </c>
      <c r="Q2312" s="22" t="n">
        <f aca="false">L2312/E2311</f>
        <v>0.0180536451169189</v>
      </c>
      <c r="R2312" s="22" t="n">
        <f aca="false">M2312 / E2311</f>
        <v>0.0279401650618982</v>
      </c>
      <c r="S2312" s="23" t="str">
        <f aca="false">IF(N2312 &gt; 0, "UP", "DOWN")</f>
        <v>UP</v>
      </c>
      <c r="T2312" s="28" t="inlineStr">
        <f aca="false">O2312-N2312</f>
        <is>
          <t/>
        </is>
      </c>
      <c r="U2312" s="28" t="inlineStr">
        <f aca="false">P2312-N2312</f>
        <is>
          <t/>
        </is>
      </c>
      <c r="V2312" s="28" t="inlineStr">
        <f aca="false">O2312 + P2312</f>
        <is>
          <t/>
        </is>
      </c>
    </row>
    <row collapsed="false" customFormat="false" customHeight="true" hidden="false" ht="25" outlineLevel="0" r="2313">
      <c r="A2313" s="27" t="n">
        <v>39916</v>
      </c>
      <c r="B2313" s="20" t="n">
        <v>120.01</v>
      </c>
      <c r="C2313" s="20" t="n">
        <v>120.98</v>
      </c>
      <c r="D2313" s="20" t="n">
        <v>119</v>
      </c>
      <c r="E2313" s="20" t="n">
        <v>120.22</v>
      </c>
      <c r="F2313" s="20" t="n">
        <v>13901300</v>
      </c>
      <c r="G2313" s="20" t="n">
        <v>119.71</v>
      </c>
      <c r="I2313" s="20" t="n">
        <f aca="false">E2313-B2313</f>
        <v>0.209999999999994</v>
      </c>
      <c r="J2313" s="20" t="n">
        <f aca="false">C2313-B2313</f>
        <v>0.969999999999999</v>
      </c>
      <c r="K2313" s="20" t="n">
        <f aca="false">D2313-B2313</f>
        <v>-1.01000000000001</v>
      </c>
      <c r="L2313" s="20" t="n">
        <f aca="false">B2313 - E2312</f>
        <v>0.440000000000012</v>
      </c>
      <c r="M2313" s="20" t="n">
        <f aca="false">E2313 - E2312</f>
        <v>0.650000000000006</v>
      </c>
      <c r="N2313" s="22" t="n">
        <f aca="false">(I2313 / B2313)</f>
        <v>0.00174985417881838</v>
      </c>
      <c r="O2313" s="22" t="n">
        <f aca="false">(J2313 / B2313)</f>
        <v>0.00808265977835179</v>
      </c>
      <c r="P2313" s="22" t="n">
        <f aca="false">K2313 / B2313</f>
        <v>-0.00841596533622202</v>
      </c>
      <c r="Q2313" s="22" t="n">
        <f aca="false">L2313/E2312</f>
        <v>0.00367985280588786</v>
      </c>
      <c r="R2313" s="22" t="n">
        <f aca="false">M2313 / E2312</f>
        <v>0.00543614619051606</v>
      </c>
      <c r="S2313" s="23" t="str">
        <f aca="false">IF(N2313 &gt; 0, "UP", "DOWN")</f>
        <v>UP</v>
      </c>
      <c r="T2313" s="28" t="inlineStr">
        <f aca="false">O2313-N2313</f>
        <is>
          <t/>
        </is>
      </c>
      <c r="U2313" s="28" t="inlineStr">
        <f aca="false">P2313-N2313</f>
        <is>
          <t/>
        </is>
      </c>
      <c r="V2313" s="28" t="inlineStr">
        <f aca="false">O2313 + P2313</f>
        <is>
          <t/>
        </is>
      </c>
    </row>
    <row collapsed="false" customFormat="false" customHeight="true" hidden="false" ht="25" outlineLevel="0" r="2314">
      <c r="A2314" s="27" t="n">
        <v>39917</v>
      </c>
      <c r="B2314" s="20" t="n">
        <v>119.57</v>
      </c>
      <c r="C2314" s="20" t="n">
        <v>120.17</v>
      </c>
      <c r="D2314" s="20" t="n">
        <v>117.25</v>
      </c>
      <c r="E2314" s="20" t="n">
        <v>118.31</v>
      </c>
      <c r="F2314" s="20" t="n">
        <v>16236500</v>
      </c>
      <c r="G2314" s="20" t="n">
        <v>117.8</v>
      </c>
      <c r="I2314" s="20" t="n">
        <f aca="false">E2314-B2314</f>
        <v>-1.25999999999999</v>
      </c>
      <c r="J2314" s="20" t="n">
        <f aca="false">C2314-B2314</f>
        <v>0.600000000000009</v>
      </c>
      <c r="K2314" s="20" t="n">
        <f aca="false">D2314-B2314</f>
        <v>-2.31999999999999</v>
      </c>
      <c r="L2314" s="20" t="n">
        <f aca="false">B2314 - E2313</f>
        <v>-0.650000000000006</v>
      </c>
      <c r="M2314" s="20" t="n">
        <f aca="false">E2314 - E2313</f>
        <v>-1.91</v>
      </c>
      <c r="N2314" s="22" t="n">
        <f aca="false">(I2314 / B2314)</f>
        <v>-0.0105377603077694</v>
      </c>
      <c r="O2314" s="22" t="n">
        <f aca="false">(J2314 / B2314)</f>
        <v>0.00501798109893793</v>
      </c>
      <c r="P2314" s="22" t="n">
        <f aca="false">K2314 / B2314</f>
        <v>-0.0194028602492263</v>
      </c>
      <c r="Q2314" s="22" t="n">
        <f aca="false">L2314/E2313</f>
        <v>-0.00540675428381306</v>
      </c>
      <c r="R2314" s="22" t="n">
        <f aca="false">M2314 / E2313</f>
        <v>-0.0158875395108967</v>
      </c>
      <c r="S2314" s="23" t="str">
        <f aca="false">IF(N2314 &gt; 0, "UP", "DOWN")</f>
        <v>DOWN</v>
      </c>
      <c r="T2314" s="28" t="inlineStr">
        <f aca="false">O2314-N2314</f>
        <is>
          <t/>
        </is>
      </c>
      <c r="U2314" s="28" t="inlineStr">
        <f aca="false">P2314-N2314</f>
        <is>
          <t/>
        </is>
      </c>
      <c r="V2314" s="28" t="inlineStr">
        <f aca="false">O2314 + P2314</f>
        <is>
          <t/>
        </is>
      </c>
    </row>
    <row collapsed="false" customFormat="false" customHeight="true" hidden="false" ht="25" outlineLevel="0" r="2315">
      <c r="A2315" s="27" t="n">
        <v>39918</v>
      </c>
      <c r="B2315" s="20" t="n">
        <v>117.2</v>
      </c>
      <c r="C2315" s="20" t="n">
        <v>118.25</v>
      </c>
      <c r="D2315" s="20" t="n">
        <v>115.76</v>
      </c>
      <c r="E2315" s="20" t="n">
        <v>117.64</v>
      </c>
      <c r="F2315" s="20" t="n">
        <v>14745800</v>
      </c>
      <c r="G2315" s="20" t="n">
        <v>117.14</v>
      </c>
      <c r="I2315" s="20" t="n">
        <f aca="false">E2315-B2315</f>
        <v>0.439999999999998</v>
      </c>
      <c r="J2315" s="20" t="n">
        <f aca="false">C2315-B2315</f>
        <v>1.05</v>
      </c>
      <c r="K2315" s="20" t="n">
        <f aca="false">D2315-B2315</f>
        <v>-1.44</v>
      </c>
      <c r="L2315" s="20" t="n">
        <f aca="false">B2315 - E2314</f>
        <v>-1.11</v>
      </c>
      <c r="M2315" s="20" t="n">
        <f aca="false">E2315 - E2314</f>
        <v>-0.670000000000002</v>
      </c>
      <c r="N2315" s="22" t="n">
        <f aca="false">(I2315 / B2315)</f>
        <v>0.00375426621160408</v>
      </c>
      <c r="O2315" s="22" t="n">
        <f aca="false">(J2315 / B2315)</f>
        <v>0.00895904436860066</v>
      </c>
      <c r="P2315" s="22" t="n">
        <f aca="false">K2315 / B2315</f>
        <v>-0.0122866894197952</v>
      </c>
      <c r="Q2315" s="22" t="n">
        <f aca="false">L2315/E2314</f>
        <v>-0.00938213168793846</v>
      </c>
      <c r="R2315" s="22" t="n">
        <f aca="false">M2315 / E2314</f>
        <v>-0.00566308849632323</v>
      </c>
      <c r="S2315" s="23" t="str">
        <f aca="false">IF(N2315 &gt; 0, "UP", "DOWN")</f>
        <v>UP</v>
      </c>
      <c r="T2315" s="28" t="inlineStr">
        <f aca="false">O2315-N2315</f>
        <is>
          <t/>
        </is>
      </c>
      <c r="U2315" s="28" t="inlineStr">
        <f aca="false">P2315-N2315</f>
        <is>
          <t/>
        </is>
      </c>
      <c r="V2315" s="28" t="inlineStr">
        <f aca="false">O2315 + P2315</f>
        <is>
          <t/>
        </is>
      </c>
    </row>
    <row collapsed="false" customFormat="false" customHeight="true" hidden="false" ht="25" outlineLevel="0" r="2316">
      <c r="A2316" s="27" t="n">
        <v>39919</v>
      </c>
      <c r="B2316" s="20" t="n">
        <v>119.19</v>
      </c>
      <c r="C2316" s="20" t="n">
        <v>123.15</v>
      </c>
      <c r="D2316" s="20" t="n">
        <v>118.79</v>
      </c>
      <c r="E2316" s="20" t="n">
        <v>121.45</v>
      </c>
      <c r="F2316" s="20" t="n">
        <v>21194500</v>
      </c>
      <c r="G2316" s="20" t="n">
        <v>120.93</v>
      </c>
      <c r="I2316" s="20" t="n">
        <f aca="false">E2316-B2316</f>
        <v>2.26000000000001</v>
      </c>
      <c r="J2316" s="20" t="n">
        <f aca="false">C2316-B2316</f>
        <v>3.96000000000001</v>
      </c>
      <c r="K2316" s="20" t="n">
        <f aca="false">D2316-B2316</f>
        <v>-0.399999999999991</v>
      </c>
      <c r="L2316" s="20" t="n">
        <f aca="false">B2316 - E2315</f>
        <v>1.55</v>
      </c>
      <c r="M2316" s="20" t="n">
        <f aca="false">E2316 - E2315</f>
        <v>3.81</v>
      </c>
      <c r="N2316" s="22" t="n">
        <f aca="false">(I2316 / B2316)</f>
        <v>0.0189613222585788</v>
      </c>
      <c r="O2316" s="22" t="n">
        <f aca="false">(J2316 / B2316)</f>
        <v>0.0332242637805186</v>
      </c>
      <c r="P2316" s="22" t="n">
        <f aca="false">K2316 / B2316</f>
        <v>-0.00335598624045634</v>
      </c>
      <c r="Q2316" s="22" t="n">
        <f aca="false">L2316/E2315</f>
        <v>0.0131757905474328</v>
      </c>
      <c r="R2316" s="22" t="n">
        <f aca="false">M2316 / E2315</f>
        <v>0.032386943216593</v>
      </c>
      <c r="S2316" s="23" t="str">
        <f aca="false">IF(N2316 &gt; 0, "UP", "DOWN")</f>
        <v>UP</v>
      </c>
      <c r="T2316" s="28" t="inlineStr">
        <f aca="false">O2316-N2316</f>
        <is>
          <t/>
        </is>
      </c>
      <c r="U2316" s="28" t="inlineStr">
        <f aca="false">P2316-N2316</f>
        <is>
          <t/>
        </is>
      </c>
      <c r="V2316" s="28" t="inlineStr">
        <f aca="false">O2316 + P2316</f>
        <is>
          <t/>
        </is>
      </c>
    </row>
    <row collapsed="false" customFormat="false" customHeight="true" hidden="false" ht="25" outlineLevel="0" r="2317">
      <c r="A2317" s="27" t="n">
        <v>39920</v>
      </c>
      <c r="B2317" s="20" t="n">
        <v>121.18</v>
      </c>
      <c r="C2317" s="20" t="n">
        <v>124.25</v>
      </c>
      <c r="D2317" s="20" t="n">
        <v>120.25</v>
      </c>
      <c r="E2317" s="20" t="n">
        <v>123.42</v>
      </c>
      <c r="F2317" s="20" t="n">
        <v>17767700</v>
      </c>
      <c r="G2317" s="20" t="n">
        <v>122.89</v>
      </c>
      <c r="I2317" s="20" t="n">
        <f aca="false">E2317-B2317</f>
        <v>2.23999999999999</v>
      </c>
      <c r="J2317" s="20" t="n">
        <f aca="false">C2317-B2317</f>
        <v>3.06999999999999</v>
      </c>
      <c r="K2317" s="20" t="n">
        <f aca="false">D2317-B2317</f>
        <v>-0.930000000000007</v>
      </c>
      <c r="L2317" s="20" t="n">
        <f aca="false">B2317 - E2316</f>
        <v>-0.269999999999996</v>
      </c>
      <c r="M2317" s="20" t="n">
        <f aca="false">E2317 - E2316</f>
        <v>1.97</v>
      </c>
      <c r="N2317" s="22" t="n">
        <f aca="false">(I2317 / B2317)</f>
        <v>0.018484898498102</v>
      </c>
      <c r="O2317" s="22" t="n">
        <f aca="false">(J2317 / B2317)</f>
        <v>0.0253342135665951</v>
      </c>
      <c r="P2317" s="22" t="n">
        <f aca="false">K2317 / B2317</f>
        <v>-0.00767453375144419</v>
      </c>
      <c r="Q2317" s="22" t="n">
        <f aca="false">L2317/E2316</f>
        <v>-0.00222313709345406</v>
      </c>
      <c r="R2317" s="22" t="n">
        <f aca="false">M2317 / E2316</f>
        <v>0.016220666941128</v>
      </c>
      <c r="S2317" s="23" t="str">
        <f aca="false">IF(N2317 &gt; 0, "UP", "DOWN")</f>
        <v>UP</v>
      </c>
      <c r="T2317" s="28" t="inlineStr">
        <f aca="false">O2317-N2317</f>
        <is>
          <t/>
        </is>
      </c>
      <c r="U2317" s="28" t="inlineStr">
        <f aca="false">P2317-N2317</f>
        <is>
          <t/>
        </is>
      </c>
      <c r="V2317" s="28" t="inlineStr">
        <f aca="false">O2317 + P2317</f>
        <is>
          <t/>
        </is>
      </c>
    </row>
    <row collapsed="false" customFormat="false" customHeight="true" hidden="false" ht="25" outlineLevel="0" r="2318">
      <c r="A2318" s="27" t="n">
        <v>39923</v>
      </c>
      <c r="B2318" s="20" t="n">
        <v>121.73</v>
      </c>
      <c r="C2318" s="20" t="n">
        <v>122.99</v>
      </c>
      <c r="D2318" s="20" t="n">
        <v>119.16</v>
      </c>
      <c r="E2318" s="20" t="n">
        <v>120.5</v>
      </c>
      <c r="F2318" s="20" t="n">
        <v>16659500</v>
      </c>
      <c r="G2318" s="20" t="n">
        <v>119.98</v>
      </c>
      <c r="I2318" s="20" t="n">
        <f aca="false">E2318-B2318</f>
        <v>-1.23</v>
      </c>
      <c r="J2318" s="20" t="n">
        <f aca="false">C2318-B2318</f>
        <v>1.25999999999999</v>
      </c>
      <c r="K2318" s="20" t="n">
        <f aca="false">D2318-B2318</f>
        <v>-2.57000000000001</v>
      </c>
      <c r="L2318" s="20" t="n">
        <f aca="false">B2318 - E2317</f>
        <v>-1.69</v>
      </c>
      <c r="M2318" s="20" t="n">
        <f aca="false">E2318 - E2317</f>
        <v>-2.92</v>
      </c>
      <c r="N2318" s="22" t="n">
        <f aca="false">(I2318 / B2318)</f>
        <v>-0.0101043292532655</v>
      </c>
      <c r="O2318" s="22" t="n">
        <f aca="false">(J2318 / B2318)</f>
        <v>0.010350776308223</v>
      </c>
      <c r="P2318" s="22" t="n">
        <f aca="false">K2318 / B2318</f>
        <v>-0.0211122977080425</v>
      </c>
      <c r="Q2318" s="22" t="n">
        <f aca="false">L2318/E2317</f>
        <v>-0.0136930805380003</v>
      </c>
      <c r="R2318" s="22" t="n">
        <f aca="false">M2318 / E2317</f>
        <v>-0.0236590503970183</v>
      </c>
      <c r="S2318" s="23" t="str">
        <f aca="false">IF(N2318 &gt; 0, "UP", "DOWN")</f>
        <v>DOWN</v>
      </c>
      <c r="T2318" s="28" t="inlineStr">
        <f aca="false">O2318-N2318</f>
        <is>
          <t/>
        </is>
      </c>
      <c r="U2318" s="28" t="inlineStr">
        <f aca="false">P2318-N2318</f>
        <is>
          <t/>
        </is>
      </c>
      <c r="V2318" s="28" t="inlineStr">
        <f aca="false">O2318 + P2318</f>
        <is>
          <t/>
        </is>
      </c>
    </row>
    <row collapsed="false" customFormat="false" customHeight="true" hidden="false" ht="25" outlineLevel="0" r="2319">
      <c r="A2319" s="27" t="n">
        <v>39924</v>
      </c>
      <c r="B2319" s="20" t="n">
        <v>118.89</v>
      </c>
      <c r="C2319" s="20" t="n">
        <v>122.14</v>
      </c>
      <c r="D2319" s="20" t="n">
        <v>118.6</v>
      </c>
      <c r="E2319" s="20" t="n">
        <v>121.76</v>
      </c>
      <c r="F2319" s="20" t="n">
        <v>16810200</v>
      </c>
      <c r="G2319" s="20" t="n">
        <v>121.24</v>
      </c>
      <c r="I2319" s="20" t="n">
        <f aca="false">E2319-B2319</f>
        <v>2.87</v>
      </c>
      <c r="J2319" s="20" t="n">
        <f aca="false">C2319-B2319</f>
        <v>3.25</v>
      </c>
      <c r="K2319" s="20" t="n">
        <f aca="false">D2319-B2319</f>
        <v>-0.290000000000006</v>
      </c>
      <c r="L2319" s="20" t="n">
        <f aca="false">B2319 - E2318</f>
        <v>-1.61</v>
      </c>
      <c r="M2319" s="20" t="n">
        <f aca="false">E2319 - E2318</f>
        <v>1.26000000000001</v>
      </c>
      <c r="N2319" s="22" t="n">
        <f aca="false">(I2319 / B2319)</f>
        <v>0.0241399613087728</v>
      </c>
      <c r="O2319" s="22" t="n">
        <f aca="false">(J2319 / B2319)</f>
        <v>0.0273361931196905</v>
      </c>
      <c r="P2319" s="22" t="n">
        <f aca="false">K2319 / B2319</f>
        <v>-0.00243922953991089</v>
      </c>
      <c r="Q2319" s="22" t="n">
        <f aca="false">L2319/E2318</f>
        <v>-0.0133609958506224</v>
      </c>
      <c r="R2319" s="22" t="n">
        <f aca="false">M2319 / E2318</f>
        <v>0.0104564315352698</v>
      </c>
      <c r="S2319" s="23" t="str">
        <f aca="false">IF(N2319 &gt; 0, "UP", "DOWN")</f>
        <v>UP</v>
      </c>
      <c r="T2319" s="28" t="inlineStr">
        <f aca="false">O2319-N2319</f>
        <is>
          <t/>
        </is>
      </c>
      <c r="U2319" s="28" t="inlineStr">
        <f aca="false">P2319-N2319</f>
        <is>
          <t/>
        </is>
      </c>
      <c r="V2319" s="28" t="inlineStr">
        <f aca="false">O2319 + P2319</f>
        <is>
          <t/>
        </is>
      </c>
    </row>
    <row collapsed="false" customFormat="false" customHeight="true" hidden="false" ht="25" outlineLevel="0" r="2320">
      <c r="A2320" s="27" t="n">
        <v>39925</v>
      </c>
      <c r="B2320" s="20" t="n">
        <v>122.63</v>
      </c>
      <c r="C2320" s="20" t="n">
        <v>125.35</v>
      </c>
      <c r="D2320" s="20" t="n">
        <v>121.2</v>
      </c>
      <c r="E2320" s="20" t="n">
        <v>121.51</v>
      </c>
      <c r="F2320" s="20" t="n">
        <v>33527400</v>
      </c>
      <c r="G2320" s="20" t="n">
        <v>120.99</v>
      </c>
      <c r="I2320" s="20" t="n">
        <f aca="false">E2320-B2320</f>
        <v>-1.11999999999999</v>
      </c>
      <c r="J2320" s="20" t="n">
        <f aca="false">C2320-B2320</f>
        <v>2.72</v>
      </c>
      <c r="K2320" s="20" t="n">
        <f aca="false">D2320-B2320</f>
        <v>-1.42999999999999</v>
      </c>
      <c r="L2320" s="20" t="n">
        <f aca="false">B2320 - E2319</f>
        <v>0.86999999999999</v>
      </c>
      <c r="M2320" s="20" t="n">
        <f aca="false">E2320 - E2319</f>
        <v>-0.25</v>
      </c>
      <c r="N2320" s="22" t="n">
        <f aca="false">(I2320 / B2320)</f>
        <v>-0.00913316480469698</v>
      </c>
      <c r="O2320" s="22" t="n">
        <f aca="false">(J2320 / B2320)</f>
        <v>0.0221805430971214</v>
      </c>
      <c r="P2320" s="22" t="n">
        <f aca="false">K2320 / B2320</f>
        <v>-0.0116610943488542</v>
      </c>
      <c r="Q2320" s="22" t="n">
        <f aca="false">L2320/E2319</f>
        <v>0.00714520367936917</v>
      </c>
      <c r="R2320" s="22" t="n">
        <f aca="false">M2320 / E2319</f>
        <v>-0.00205321944809461</v>
      </c>
      <c r="S2320" s="23" t="str">
        <f aca="false">IF(N2320 &gt; 0, "UP", "DOWN")</f>
        <v>DOWN</v>
      </c>
      <c r="T2320" s="28" t="inlineStr">
        <f aca="false">O2320-N2320</f>
        <is>
          <t/>
        </is>
      </c>
      <c r="U2320" s="28" t="inlineStr">
        <f aca="false">P2320-N2320</f>
        <is>
          <t/>
        </is>
      </c>
      <c r="V2320" s="28" t="inlineStr">
        <f aca="false">O2320 + P2320</f>
        <is>
          <t/>
        </is>
      </c>
    </row>
    <row collapsed="false" customFormat="false" customHeight="true" hidden="false" ht="25" outlineLevel="0" r="2321">
      <c r="A2321" s="27" t="n">
        <v>39926</v>
      </c>
      <c r="B2321" s="20" t="n">
        <v>126.62</v>
      </c>
      <c r="C2321" s="20" t="n">
        <v>127.2</v>
      </c>
      <c r="D2321" s="20" t="n">
        <v>123.51</v>
      </c>
      <c r="E2321" s="20" t="n">
        <v>125.4</v>
      </c>
      <c r="F2321" s="20" t="n">
        <v>33755600</v>
      </c>
      <c r="G2321" s="20" t="n">
        <v>124.86</v>
      </c>
      <c r="I2321" s="20" t="n">
        <f aca="false">E2321-B2321</f>
        <v>-1.22</v>
      </c>
      <c r="J2321" s="20" t="n">
        <f aca="false">C2321-B2321</f>
        <v>0.579999999999998</v>
      </c>
      <c r="K2321" s="20" t="n">
        <f aca="false">D2321-B2321</f>
        <v>-3.11</v>
      </c>
      <c r="L2321" s="20" t="n">
        <f aca="false">B2321 - E2320</f>
        <v>5.11</v>
      </c>
      <c r="M2321" s="20" t="n">
        <f aca="false">E2321 - E2320</f>
        <v>3.89</v>
      </c>
      <c r="N2321" s="22" t="n">
        <f aca="false">(I2321 / B2321)</f>
        <v>-0.00963512873163796</v>
      </c>
      <c r="O2321" s="22" t="n">
        <f aca="false">(J2321 / B2321)</f>
        <v>0.00458063497077869</v>
      </c>
      <c r="P2321" s="22" t="n">
        <f aca="false">K2321 / B2321</f>
        <v>-0.0245616806191755</v>
      </c>
      <c r="Q2321" s="22" t="n">
        <f aca="false">L2321/E2320</f>
        <v>0.0420541519216525</v>
      </c>
      <c r="R2321" s="22" t="n">
        <f aca="false">M2321 / E2320</f>
        <v>0.0320138260225496</v>
      </c>
      <c r="S2321" s="23" t="str">
        <f aca="false">IF(N2321 &gt; 0, "UP", "DOWN")</f>
        <v>DOWN</v>
      </c>
      <c r="T2321" s="28" t="inlineStr">
        <f aca="false">O2321-N2321</f>
        <is>
          <t/>
        </is>
      </c>
      <c r="U2321" s="28" t="inlineStr">
        <f aca="false">P2321-N2321</f>
        <is>
          <t/>
        </is>
      </c>
      <c r="V2321" s="28" t="inlineStr">
        <f aca="false">O2321 + P2321</f>
        <is>
          <t/>
        </is>
      </c>
    </row>
    <row collapsed="false" customFormat="false" customHeight="true" hidden="false" ht="25" outlineLevel="0" r="2322">
      <c r="A2322" s="27" t="n">
        <v>39927</v>
      </c>
      <c r="B2322" s="20" t="n">
        <v>124.64</v>
      </c>
      <c r="C2322" s="20" t="n">
        <v>125.14</v>
      </c>
      <c r="D2322" s="20" t="n">
        <v>122.97</v>
      </c>
      <c r="E2322" s="20" t="n">
        <v>123.9</v>
      </c>
      <c r="F2322" s="20" t="n">
        <v>19313000</v>
      </c>
      <c r="G2322" s="20" t="n">
        <v>123.37</v>
      </c>
      <c r="I2322" s="20" t="n">
        <f aca="false">E2322-B2322</f>
        <v>-0.739999999999995</v>
      </c>
      <c r="J2322" s="20" t="n">
        <f aca="false">C2322-B2322</f>
        <v>0.5</v>
      </c>
      <c r="K2322" s="20" t="n">
        <f aca="false">D2322-B2322</f>
        <v>-1.67</v>
      </c>
      <c r="L2322" s="20" t="n">
        <f aca="false">B2322 - E2321</f>
        <v>-0.760000000000005</v>
      </c>
      <c r="M2322" s="20" t="n">
        <f aca="false">E2322 - E2321</f>
        <v>-1.5</v>
      </c>
      <c r="N2322" s="22" t="n">
        <f aca="false">(I2322 / B2322)</f>
        <v>-0.00593709884467262</v>
      </c>
      <c r="O2322" s="22" t="n">
        <f aca="false">(J2322 / B2322)</f>
        <v>0.00401155327342747</v>
      </c>
      <c r="P2322" s="22" t="n">
        <f aca="false">K2322 / B2322</f>
        <v>-0.0133985879332478</v>
      </c>
      <c r="Q2322" s="22" t="n">
        <f aca="false">L2322/E2321</f>
        <v>-0.0060606060606061</v>
      </c>
      <c r="R2322" s="22" t="n">
        <f aca="false">M2322 / E2321</f>
        <v>-0.0119617224880383</v>
      </c>
      <c r="S2322" s="23" t="str">
        <f aca="false">IF(N2322 &gt; 0, "UP", "DOWN")</f>
        <v>DOWN</v>
      </c>
      <c r="T2322" s="28" t="inlineStr">
        <f aca="false">O2322-N2322</f>
        <is>
          <t/>
        </is>
      </c>
      <c r="U2322" s="28" t="inlineStr">
        <f aca="false">P2322-N2322</f>
        <is>
          <t/>
        </is>
      </c>
      <c r="V2322" s="28" t="inlineStr">
        <f aca="false">O2322 + P2322</f>
        <is>
          <t/>
        </is>
      </c>
    </row>
    <row collapsed="false" customFormat="false" customHeight="true" hidden="false" ht="25" outlineLevel="0" r="2323">
      <c r="A2323" s="27" t="n">
        <v>39930</v>
      </c>
      <c r="B2323" s="20" t="n">
        <v>122.9</v>
      </c>
      <c r="C2323" s="20" t="n">
        <v>125</v>
      </c>
      <c r="D2323" s="20" t="n">
        <v>122.66</v>
      </c>
      <c r="E2323" s="20" t="n">
        <v>124.73</v>
      </c>
      <c r="F2323" s="20" t="n">
        <v>17167500</v>
      </c>
      <c r="G2323" s="20" t="n">
        <v>124.2</v>
      </c>
      <c r="I2323" s="20" t="n">
        <f aca="false">E2323-B2323</f>
        <v>1.83</v>
      </c>
      <c r="J2323" s="20" t="n">
        <f aca="false">C2323-B2323</f>
        <v>2.09999999999999</v>
      </c>
      <c r="K2323" s="20" t="n">
        <f aca="false">D2323-B2323</f>
        <v>-0.240000000000009</v>
      </c>
      <c r="L2323" s="20" t="n">
        <f aca="false">B2323 - E2322</f>
        <v>-1</v>
      </c>
      <c r="M2323" s="20" t="n">
        <f aca="false">E2323 - E2322</f>
        <v>0.829999999999998</v>
      </c>
      <c r="N2323" s="22" t="n">
        <f aca="false">(I2323 / B2323)</f>
        <v>0.0148901545972335</v>
      </c>
      <c r="O2323" s="22" t="n">
        <f aca="false">(J2323 / B2323)</f>
        <v>0.017087062652563</v>
      </c>
      <c r="P2323" s="22" t="n">
        <f aca="false">K2323 / B2323</f>
        <v>-0.001952807160293</v>
      </c>
      <c r="Q2323" s="22" t="n">
        <f aca="false">L2323/E2322</f>
        <v>-0.00807102502017756</v>
      </c>
      <c r="R2323" s="22" t="n">
        <f aca="false">M2323 / E2322</f>
        <v>0.00669895076674736</v>
      </c>
      <c r="S2323" s="23" t="str">
        <f aca="false">IF(N2323 &gt; 0, "UP", "DOWN")</f>
        <v>UP</v>
      </c>
      <c r="T2323" s="28" t="inlineStr">
        <f aca="false">O2323-N2323</f>
        <is>
          <t/>
        </is>
      </c>
      <c r="U2323" s="28" t="inlineStr">
        <f aca="false">P2323-N2323</f>
        <is>
          <t/>
        </is>
      </c>
      <c r="V2323" s="28" t="inlineStr">
        <f aca="false">O2323 + P2323</f>
        <is>
          <t/>
        </is>
      </c>
    </row>
    <row collapsed="false" customFormat="false" customHeight="true" hidden="false" ht="25" outlineLevel="0" r="2324">
      <c r="A2324" s="27" t="n">
        <v>39931</v>
      </c>
      <c r="B2324" s="20" t="n">
        <v>123.35</v>
      </c>
      <c r="C2324" s="20" t="n">
        <v>126.21</v>
      </c>
      <c r="D2324" s="20" t="n">
        <v>123.26</v>
      </c>
      <c r="E2324" s="20" t="n">
        <v>123.9</v>
      </c>
      <c r="F2324" s="20" t="n">
        <v>16280600</v>
      </c>
      <c r="G2324" s="20" t="n">
        <v>123.37</v>
      </c>
      <c r="I2324" s="20" t="n">
        <f aca="false">E2324-B2324</f>
        <v>0.550000000000011</v>
      </c>
      <c r="J2324" s="20" t="n">
        <f aca="false">C2324-B2324</f>
        <v>2.86</v>
      </c>
      <c r="K2324" s="20" t="n">
        <f aca="false">D2324-B2324</f>
        <v>-0.0899999999999892</v>
      </c>
      <c r="L2324" s="20" t="n">
        <f aca="false">B2324 - E2323</f>
        <v>-1.38000000000001</v>
      </c>
      <c r="M2324" s="20" t="n">
        <f aca="false">E2324 - E2323</f>
        <v>-0.829999999999998</v>
      </c>
      <c r="N2324" s="22" t="n">
        <f aca="false">(I2324 / B2324)</f>
        <v>0.0044588569112283</v>
      </c>
      <c r="O2324" s="22" t="n">
        <f aca="false">(J2324 / B2324)</f>
        <v>0.0231860559383867</v>
      </c>
      <c r="P2324" s="22" t="n">
        <f aca="false">K2324 / B2324</f>
        <v>-0.000729631130928165</v>
      </c>
      <c r="Q2324" s="22" t="n">
        <f aca="false">L2324/E2323</f>
        <v>-0.0110638980197227</v>
      </c>
      <c r="R2324" s="22" t="n">
        <f aca="false">M2324 / E2323</f>
        <v>-0.00665437344664474</v>
      </c>
      <c r="S2324" s="23" t="str">
        <f aca="false">IF(N2324 &gt; 0, "UP", "DOWN")</f>
        <v>UP</v>
      </c>
      <c r="T2324" s="28" t="inlineStr">
        <f aca="false">O2324-N2324</f>
        <is>
          <t/>
        </is>
      </c>
      <c r="U2324" s="28" t="inlineStr">
        <f aca="false">P2324-N2324</f>
        <is>
          <t/>
        </is>
      </c>
      <c r="V2324" s="28" t="inlineStr">
        <f aca="false">O2324 + P2324</f>
        <is>
          <t/>
        </is>
      </c>
    </row>
    <row collapsed="false" customFormat="false" customHeight="true" hidden="false" ht="25" outlineLevel="0" r="2325">
      <c r="A2325" s="27" t="n">
        <v>39932</v>
      </c>
      <c r="B2325" s="20" t="n">
        <v>124.85</v>
      </c>
      <c r="C2325" s="20" t="n">
        <v>126.85</v>
      </c>
      <c r="D2325" s="20" t="n">
        <v>123.83</v>
      </c>
      <c r="E2325" s="20" t="n">
        <v>125.14</v>
      </c>
      <c r="F2325" s="20" t="n">
        <v>16361100</v>
      </c>
      <c r="G2325" s="20" t="n">
        <v>124.61</v>
      </c>
      <c r="I2325" s="20" t="n">
        <f aca="false">E2325-B2325</f>
        <v>0.290000000000006</v>
      </c>
      <c r="J2325" s="20" t="n">
        <f aca="false">C2325-B2325</f>
        <v>2</v>
      </c>
      <c r="K2325" s="20" t="n">
        <f aca="false">D2325-B2325</f>
        <v>-1.02</v>
      </c>
      <c r="L2325" s="20" t="n">
        <f aca="false">B2325 - E2324</f>
        <v>0.949999999999989</v>
      </c>
      <c r="M2325" s="20" t="n">
        <f aca="false">E2325 - E2324</f>
        <v>1.24</v>
      </c>
      <c r="N2325" s="22" t="n">
        <f aca="false">(I2325 / B2325)</f>
        <v>0.00232278734481383</v>
      </c>
      <c r="O2325" s="22" t="n">
        <f aca="false">(J2325 / B2325)</f>
        <v>0.0160192230676812</v>
      </c>
      <c r="P2325" s="22" t="n">
        <f aca="false">K2325 / B2325</f>
        <v>-0.00816980376451739</v>
      </c>
      <c r="Q2325" s="22" t="n">
        <f aca="false">L2325/E2324</f>
        <v>0.00766747376916859</v>
      </c>
      <c r="R2325" s="22" t="n">
        <f aca="false">M2325 / E2324</f>
        <v>0.0100080710250201</v>
      </c>
      <c r="S2325" s="23" t="str">
        <f aca="false">IF(N2325 &gt; 0, "UP", "DOWN")</f>
        <v>UP</v>
      </c>
      <c r="T2325" s="28" t="inlineStr">
        <f aca="false">O2325-N2325</f>
        <is>
          <t/>
        </is>
      </c>
      <c r="U2325" s="28" t="inlineStr">
        <f aca="false">P2325-N2325</f>
        <is>
          <t/>
        </is>
      </c>
      <c r="V2325" s="28" t="inlineStr">
        <f aca="false">O2325 + P2325</f>
        <is>
          <t/>
        </is>
      </c>
    </row>
    <row collapsed="false" customFormat="false" customHeight="true" hidden="false" ht="25" outlineLevel="0" r="2326">
      <c r="A2326" s="27" t="n">
        <v>39933</v>
      </c>
      <c r="B2326" s="20" t="n">
        <v>126.22</v>
      </c>
      <c r="C2326" s="20" t="n">
        <v>127</v>
      </c>
      <c r="D2326" s="20" t="n">
        <v>124.92</v>
      </c>
      <c r="E2326" s="20" t="n">
        <v>125.83</v>
      </c>
      <c r="F2326" s="20" t="n">
        <v>17803200</v>
      </c>
      <c r="G2326" s="20" t="n">
        <v>125.29</v>
      </c>
      <c r="I2326" s="20" t="n">
        <f aca="false">E2326-B2326</f>
        <v>-0.390000000000001</v>
      </c>
      <c r="J2326" s="20" t="n">
        <f aca="false">C2326-B2326</f>
        <v>0.780000000000001</v>
      </c>
      <c r="K2326" s="20" t="n">
        <f aca="false">D2326-B2326</f>
        <v>-1.3</v>
      </c>
      <c r="L2326" s="20" t="n">
        <f aca="false">B2326 - E2325</f>
        <v>1.08</v>
      </c>
      <c r="M2326" s="20" t="n">
        <f aca="false">E2326 - E2325</f>
        <v>0.689999999999998</v>
      </c>
      <c r="N2326" s="22" t="n">
        <f aca="false">(I2326 / B2326)</f>
        <v>-0.00308984313104104</v>
      </c>
      <c r="O2326" s="22" t="n">
        <f aca="false">(J2326 / B2326)</f>
        <v>0.00617968626208209</v>
      </c>
      <c r="P2326" s="22" t="n">
        <f aca="false">K2326 / B2326</f>
        <v>-0.0102994771034701</v>
      </c>
      <c r="Q2326" s="22" t="n">
        <f aca="false">L2326/E2325</f>
        <v>0.00863033402589099</v>
      </c>
      <c r="R2326" s="22" t="n">
        <f aca="false">M2326 / E2325</f>
        <v>0.00551382451654145</v>
      </c>
      <c r="S2326" s="23" t="str">
        <f aca="false">IF(N2326 &gt; 0, "UP", "DOWN")</f>
        <v>DOWN</v>
      </c>
      <c r="T2326" s="28" t="inlineStr">
        <f aca="false">O2326-N2326</f>
        <is>
          <t/>
        </is>
      </c>
      <c r="U2326" s="28" t="inlineStr">
        <f aca="false">P2326-N2326</f>
        <is>
          <t/>
        </is>
      </c>
      <c r="V2326" s="28" t="inlineStr">
        <f aca="false">O2326 + P2326</f>
        <is>
          <t/>
        </is>
      </c>
    </row>
    <row collapsed="false" customFormat="false" customHeight="true" hidden="false" ht="25" outlineLevel="0" r="2327">
      <c r="A2327" s="27" t="n">
        <v>39934</v>
      </c>
      <c r="B2327" s="20" t="n">
        <v>125.8</v>
      </c>
      <c r="C2327" s="20" t="n">
        <v>127.95</v>
      </c>
      <c r="D2327" s="20" t="n">
        <v>125.8</v>
      </c>
      <c r="E2327" s="20" t="n">
        <v>127.24</v>
      </c>
      <c r="F2327" s="20" t="n">
        <v>14197000</v>
      </c>
      <c r="G2327" s="20" t="n">
        <v>126.7</v>
      </c>
      <c r="I2327" s="20" t="n">
        <f aca="false">E2327-B2327</f>
        <v>1.44</v>
      </c>
      <c r="J2327" s="20" t="n">
        <f aca="false">C2327-B2327</f>
        <v>2.15000000000001</v>
      </c>
      <c r="K2327" s="20" t="n">
        <f aca="false">D2327-B2327</f>
        <v>0</v>
      </c>
      <c r="L2327" s="20" t="n">
        <f aca="false">B2327 - E2326</f>
        <v>-0.0300000000000011</v>
      </c>
      <c r="M2327" s="20" t="n">
        <f aca="false">E2327 - E2326</f>
        <v>1.41</v>
      </c>
      <c r="N2327" s="22" t="n">
        <f aca="false">(I2327 / B2327)</f>
        <v>0.0114467408585055</v>
      </c>
      <c r="O2327" s="22" t="n">
        <f aca="false">(J2327 / B2327)</f>
        <v>0.0170906200317965</v>
      </c>
      <c r="P2327" s="22" t="n">
        <f aca="false">K2327 / B2327</f>
        <v>0</v>
      </c>
      <c r="Q2327" s="22" t="n">
        <f aca="false">L2327/E2326</f>
        <v>-0.000238416911706279</v>
      </c>
      <c r="R2327" s="22" t="n">
        <f aca="false">M2327 / E2326</f>
        <v>0.0112055948501947</v>
      </c>
      <c r="S2327" s="23" t="str">
        <f aca="false">IF(N2327 &gt; 0, "UP", "DOWN")</f>
        <v>UP</v>
      </c>
      <c r="T2327" s="28" t="inlineStr">
        <f aca="false">O2327-N2327</f>
        <is>
          <t/>
        </is>
      </c>
      <c r="U2327" s="28" t="inlineStr">
        <f aca="false">P2327-N2327</f>
        <is>
          <t/>
        </is>
      </c>
      <c r="V2327" s="28" t="inlineStr">
        <f aca="false">O2327 + P2327</f>
        <is>
          <t/>
        </is>
      </c>
    </row>
    <row collapsed="false" customFormat="false" customHeight="true" hidden="false" ht="25" outlineLevel="0" r="2328">
      <c r="A2328" s="27" t="n">
        <v>39937</v>
      </c>
      <c r="B2328" s="20" t="n">
        <v>128.24</v>
      </c>
      <c r="C2328" s="20" t="n">
        <v>132.25</v>
      </c>
      <c r="D2328" s="20" t="n">
        <v>127.68</v>
      </c>
      <c r="E2328" s="20" t="n">
        <v>132.07</v>
      </c>
      <c r="F2328" s="20" t="n">
        <v>21762800</v>
      </c>
      <c r="G2328" s="20" t="n">
        <v>131.51</v>
      </c>
      <c r="I2328" s="20" t="n">
        <f aca="false">E2328-B2328</f>
        <v>3.82999999999998</v>
      </c>
      <c r="J2328" s="20" t="n">
        <f aca="false">C2328-B2328</f>
        <v>4.00999999999999</v>
      </c>
      <c r="K2328" s="20" t="n">
        <f aca="false">D2328-B2328</f>
        <v>-0.560000000000002</v>
      </c>
      <c r="L2328" s="20" t="n">
        <f aca="false">B2328 - E2327</f>
        <v>1.00000000000001</v>
      </c>
      <c r="M2328" s="20" t="n">
        <f aca="false">E2328 - E2327</f>
        <v>4.83</v>
      </c>
      <c r="N2328" s="22" t="n">
        <f aca="false">(I2328 / B2328)</f>
        <v>0.0298658764815969</v>
      </c>
      <c r="O2328" s="22" t="n">
        <f aca="false">(J2328 / B2328)</f>
        <v>0.0312694946974422</v>
      </c>
      <c r="P2328" s="22" t="n">
        <f aca="false">K2328 / B2328</f>
        <v>-0.00436681222707425</v>
      </c>
      <c r="Q2328" s="22" t="n">
        <f aca="false">L2328/E2327</f>
        <v>0.00785916378497339</v>
      </c>
      <c r="R2328" s="22" t="n">
        <f aca="false">M2328 / E2327</f>
        <v>0.0379597610814209</v>
      </c>
      <c r="S2328" s="23" t="str">
        <f aca="false">IF(N2328 &gt; 0, "UP", "DOWN")</f>
        <v>UP</v>
      </c>
      <c r="T2328" s="28" t="inlineStr">
        <f aca="false">O2328-N2328</f>
        <is>
          <t/>
        </is>
      </c>
      <c r="U2328" s="28" t="inlineStr">
        <f aca="false">P2328-N2328</f>
        <is>
          <t/>
        </is>
      </c>
      <c r="V2328" s="28" t="inlineStr">
        <f aca="false">O2328 + P2328</f>
        <is>
          <t/>
        </is>
      </c>
    </row>
    <row collapsed="false" customFormat="false" customHeight="true" hidden="false" ht="25" outlineLevel="0" r="2329">
      <c r="A2329" s="27" t="n">
        <v>39938</v>
      </c>
      <c r="B2329" s="20" t="n">
        <v>131.75</v>
      </c>
      <c r="C2329" s="20" t="n">
        <v>132.86</v>
      </c>
      <c r="D2329" s="20" t="n">
        <v>131.12</v>
      </c>
      <c r="E2329" s="20" t="n">
        <v>132.71</v>
      </c>
      <c r="F2329" s="20" t="n">
        <v>14223400</v>
      </c>
      <c r="G2329" s="20" t="n">
        <v>132.14</v>
      </c>
      <c r="I2329" s="20" t="n">
        <f aca="false">E2329-B2329</f>
        <v>0.960000000000008</v>
      </c>
      <c r="J2329" s="20" t="n">
        <f aca="false">C2329-B2329</f>
        <v>1.11000000000001</v>
      </c>
      <c r="K2329" s="20" t="n">
        <f aca="false">D2329-B2329</f>
        <v>-0.629999999999995</v>
      </c>
      <c r="L2329" s="20" t="n">
        <f aca="false">B2329 - E2328</f>
        <v>-0.319999999999993</v>
      </c>
      <c r="M2329" s="20" t="n">
        <f aca="false">E2329 - E2328</f>
        <v>0.640000000000015</v>
      </c>
      <c r="N2329" s="22" t="n">
        <f aca="false">(I2329 / B2329)</f>
        <v>0.00728652751423156</v>
      </c>
      <c r="O2329" s="22" t="n">
        <f aca="false">(J2329 / B2329)</f>
        <v>0.00842504743833027</v>
      </c>
      <c r="P2329" s="22" t="n">
        <f aca="false">K2329 / B2329</f>
        <v>-0.00478178368121439</v>
      </c>
      <c r="Q2329" s="22" t="n">
        <f aca="false">L2329/E2328</f>
        <v>-0.00242295752252588</v>
      </c>
      <c r="R2329" s="22" t="n">
        <f aca="false">M2329 / E2328</f>
        <v>0.00484591504505198</v>
      </c>
      <c r="S2329" s="23" t="str">
        <f aca="false">IF(N2329 &gt; 0, "UP", "DOWN")</f>
        <v>UP</v>
      </c>
      <c r="T2329" s="28" t="inlineStr">
        <f aca="false">O2329-N2329</f>
        <is>
          <t/>
        </is>
      </c>
      <c r="U2329" s="28" t="inlineStr">
        <f aca="false">P2329-N2329</f>
        <is>
          <t/>
        </is>
      </c>
      <c r="V2329" s="28" t="inlineStr">
        <f aca="false">O2329 + P2329</f>
        <is>
          <t/>
        </is>
      </c>
    </row>
    <row collapsed="false" customFormat="false" customHeight="true" hidden="false" ht="25" outlineLevel="0" r="2330">
      <c r="A2330" s="27" t="n">
        <v>39939</v>
      </c>
      <c r="B2330" s="20" t="n">
        <v>133.33</v>
      </c>
      <c r="C2330" s="20" t="n">
        <v>133.5</v>
      </c>
      <c r="D2330" s="20" t="n">
        <v>130.22</v>
      </c>
      <c r="E2330" s="20" t="n">
        <v>132.5</v>
      </c>
      <c r="F2330" s="20" t="n">
        <v>16912100</v>
      </c>
      <c r="G2330" s="20" t="n">
        <v>131.93</v>
      </c>
      <c r="I2330" s="20" t="n">
        <f aca="false">E2330-B2330</f>
        <v>-0.830000000000013</v>
      </c>
      <c r="J2330" s="20" t="n">
        <f aca="false">C2330-B2330</f>
        <v>0.169999999999988</v>
      </c>
      <c r="K2330" s="20" t="n">
        <f aca="false">D2330-B2330</f>
        <v>-3.11000000000001</v>
      </c>
      <c r="L2330" s="20" t="n">
        <f aca="false">B2330 - E2329</f>
        <v>0.620000000000005</v>
      </c>
      <c r="M2330" s="20" t="n">
        <f aca="false">E2330 - E2329</f>
        <v>-0.210000000000008</v>
      </c>
      <c r="N2330" s="22" t="n">
        <f aca="false">(I2330 / B2330)</f>
        <v>-0.00622515562889082</v>
      </c>
      <c r="O2330" s="22" t="n">
        <f aca="false">(J2330 / B2330)</f>
        <v>0.0012750318757968</v>
      </c>
      <c r="P2330" s="22" t="n">
        <f aca="false">K2330 / B2330</f>
        <v>-0.0233255831395786</v>
      </c>
      <c r="Q2330" s="22" t="n">
        <f aca="false">L2330/E2329</f>
        <v>0.00467184085600184</v>
      </c>
      <c r="R2330" s="22" t="n">
        <f aca="false">M2330 / E2329</f>
        <v>-0.00158239770929099</v>
      </c>
      <c r="S2330" s="23" t="str">
        <f aca="false">IF(N2330 &gt; 0, "UP", "DOWN")</f>
        <v>DOWN</v>
      </c>
      <c r="T2330" s="28" t="inlineStr">
        <f aca="false">O2330-N2330</f>
        <is>
          <t/>
        </is>
      </c>
      <c r="U2330" s="28" t="inlineStr">
        <f aca="false">P2330-N2330</f>
        <is>
          <t/>
        </is>
      </c>
      <c r="V2330" s="28" t="inlineStr">
        <f aca="false">O2330 + P2330</f>
        <is>
          <t/>
        </is>
      </c>
    </row>
    <row collapsed="false" customFormat="false" customHeight="true" hidden="false" ht="25" outlineLevel="0" r="2331">
      <c r="A2331" s="27" t="n">
        <v>39940</v>
      </c>
      <c r="B2331" s="20" t="n">
        <v>132.33</v>
      </c>
      <c r="C2331" s="20" t="n">
        <v>132.39</v>
      </c>
      <c r="D2331" s="20" t="n">
        <v>127.9</v>
      </c>
      <c r="E2331" s="20" t="n">
        <v>129.06</v>
      </c>
      <c r="F2331" s="20" t="n">
        <v>18992000</v>
      </c>
      <c r="G2331" s="20" t="n">
        <v>128.51</v>
      </c>
      <c r="I2331" s="20" t="n">
        <f aca="false">E2331-B2331</f>
        <v>-3.27000000000001</v>
      </c>
      <c r="J2331" s="20" t="n">
        <f aca="false">C2331-B2331</f>
        <v>0.0599999999999739</v>
      </c>
      <c r="K2331" s="20" t="n">
        <f aca="false">D2331-B2331</f>
        <v>-4.43000000000001</v>
      </c>
      <c r="L2331" s="20" t="n">
        <f aca="false">B2331 - E2330</f>
        <v>-0.169999999999988</v>
      </c>
      <c r="M2331" s="20" t="n">
        <f aca="false">E2331 - E2330</f>
        <v>-3.44</v>
      </c>
      <c r="N2331" s="22" t="n">
        <f aca="false">(I2331 / B2331)</f>
        <v>-0.0247109498979824</v>
      </c>
      <c r="O2331" s="22" t="n">
        <f aca="false">(J2331 / B2331)</f>
        <v>0.000453411924733423</v>
      </c>
      <c r="P2331" s="22" t="n">
        <f aca="false">K2331 / B2331</f>
        <v>-0.0334769137761657</v>
      </c>
      <c r="Q2331" s="22" t="n">
        <f aca="false">L2331/E2330</f>
        <v>-0.00128301886792443</v>
      </c>
      <c r="R2331" s="22" t="n">
        <f aca="false">M2331 / E2330</f>
        <v>-0.0259622641509434</v>
      </c>
      <c r="S2331" s="23" t="str">
        <f aca="false">IF(N2331 &gt; 0, "UP", "DOWN")</f>
        <v>DOWN</v>
      </c>
      <c r="T2331" s="28" t="inlineStr">
        <f aca="false">O2331-N2331</f>
        <is>
          <t/>
        </is>
      </c>
      <c r="U2331" s="28" t="inlineStr">
        <f aca="false">P2331-N2331</f>
        <is>
          <t/>
        </is>
      </c>
      <c r="V2331" s="28" t="inlineStr">
        <f aca="false">O2331 + P2331</f>
        <is>
          <t/>
        </is>
      </c>
    </row>
    <row collapsed="false" customFormat="false" customHeight="true" hidden="false" ht="25" outlineLevel="0" r="2332">
      <c r="A2332" s="27" t="n">
        <v>39941</v>
      </c>
      <c r="B2332" s="20" t="n">
        <v>129.04</v>
      </c>
      <c r="C2332" s="20" t="n">
        <v>131.23</v>
      </c>
      <c r="D2332" s="20" t="n">
        <v>126.26</v>
      </c>
      <c r="E2332" s="20" t="n">
        <v>129.19</v>
      </c>
      <c r="F2332" s="20" t="n">
        <v>16713000</v>
      </c>
      <c r="G2332" s="20" t="n">
        <v>128.64</v>
      </c>
      <c r="I2332" s="20" t="n">
        <f aca="false">E2332-B2332</f>
        <v>0.150000000000006</v>
      </c>
      <c r="J2332" s="20" t="n">
        <f aca="false">C2332-B2332</f>
        <v>2.19</v>
      </c>
      <c r="K2332" s="20" t="n">
        <f aca="false">D2332-B2332</f>
        <v>-2.77999999999999</v>
      </c>
      <c r="L2332" s="20" t="n">
        <f aca="false">B2332 - E2331</f>
        <v>-0.0200000000000102</v>
      </c>
      <c r="M2332" s="20" t="n">
        <f aca="false">E2332 - E2331</f>
        <v>0.129999999999995</v>
      </c>
      <c r="N2332" s="22" t="n">
        <f aca="false">(I2332 / B2332)</f>
        <v>0.00116243025418479</v>
      </c>
      <c r="O2332" s="22" t="n">
        <f aca="false">(J2332 / B2332)</f>
        <v>0.0169714817110973</v>
      </c>
      <c r="P2332" s="22" t="n">
        <f aca="false">K2332 / B2332</f>
        <v>-0.0215437073775572</v>
      </c>
      <c r="Q2332" s="22" t="n">
        <f aca="false">L2332/E2331</f>
        <v>-0.000154966682163414</v>
      </c>
      <c r="R2332" s="22" t="n">
        <f aca="false">M2332 / E2331</f>
        <v>0.00100728343406164</v>
      </c>
      <c r="S2332" s="23" t="str">
        <f aca="false">IF(N2332 &gt; 0, "UP", "DOWN")</f>
        <v>UP</v>
      </c>
      <c r="T2332" s="28" t="inlineStr">
        <f aca="false">O2332-N2332</f>
        <is>
          <t/>
        </is>
      </c>
      <c r="U2332" s="28" t="inlineStr">
        <f aca="false">P2332-N2332</f>
        <is>
          <t/>
        </is>
      </c>
      <c r="V2332" s="28" t="inlineStr">
        <f aca="false">O2332 + P2332</f>
        <is>
          <t/>
        </is>
      </c>
    </row>
    <row collapsed="false" customFormat="false" customHeight="true" hidden="false" ht="25" outlineLevel="0" r="2333">
      <c r="A2333" s="27" t="n">
        <v>39944</v>
      </c>
      <c r="B2333" s="20" t="n">
        <v>127.37</v>
      </c>
      <c r="C2333" s="20" t="n">
        <v>130.96</v>
      </c>
      <c r="D2333" s="20" t="n">
        <v>127.12</v>
      </c>
      <c r="E2333" s="20" t="n">
        <v>129.57</v>
      </c>
      <c r="F2333" s="20" t="n">
        <v>14452100</v>
      </c>
      <c r="G2333" s="20" t="n">
        <v>129.02</v>
      </c>
      <c r="I2333" s="20" t="n">
        <f aca="false">E2333-B2333</f>
        <v>2.19999999999999</v>
      </c>
      <c r="J2333" s="20" t="n">
        <f aca="false">C2333-B2333</f>
        <v>3.59</v>
      </c>
      <c r="K2333" s="20" t="n">
        <f aca="false">D2333-B2333</f>
        <v>-0.25</v>
      </c>
      <c r="L2333" s="20" t="n">
        <f aca="false">B2333 - E2332</f>
        <v>-1.81999999999999</v>
      </c>
      <c r="M2333" s="20" t="n">
        <f aca="false">E2333 - E2332</f>
        <v>0.379999999999995</v>
      </c>
      <c r="N2333" s="22" t="n">
        <f aca="false">(I2333 / B2333)</f>
        <v>0.0172725131506633</v>
      </c>
      <c r="O2333" s="22" t="n">
        <f aca="false">(J2333 / B2333)</f>
        <v>0.0281856010049462</v>
      </c>
      <c r="P2333" s="22" t="n">
        <f aca="false">K2333 / B2333</f>
        <v>-0.00196278558530266</v>
      </c>
      <c r="Q2333" s="22" t="n">
        <f aca="false">L2333/E2332</f>
        <v>-0.0140877776917718</v>
      </c>
      <c r="R2333" s="22" t="n">
        <f aca="false">M2333 / E2332</f>
        <v>0.00294140413344683</v>
      </c>
      <c r="S2333" s="23" t="str">
        <f aca="false">IF(N2333 &gt; 0, "UP", "DOWN")</f>
        <v>UP</v>
      </c>
      <c r="T2333" s="28" t="inlineStr">
        <f aca="false">O2333-N2333</f>
        <is>
          <t/>
        </is>
      </c>
      <c r="U2333" s="28" t="inlineStr">
        <f aca="false">P2333-N2333</f>
        <is>
          <t/>
        </is>
      </c>
      <c r="V2333" s="28" t="inlineStr">
        <f aca="false">O2333 + P2333</f>
        <is>
          <t/>
        </is>
      </c>
    </row>
    <row collapsed="false" customFormat="false" customHeight="true" hidden="false" ht="25" outlineLevel="0" r="2334">
      <c r="A2334" s="27" t="n">
        <v>39945</v>
      </c>
      <c r="B2334" s="20" t="n">
        <v>129.56</v>
      </c>
      <c r="C2334" s="20" t="n">
        <v>129.71</v>
      </c>
      <c r="D2334" s="20" t="n">
        <v>123.25</v>
      </c>
      <c r="E2334" s="20" t="n">
        <v>124.42</v>
      </c>
      <c r="F2334" s="20" t="n">
        <v>21767200</v>
      </c>
      <c r="G2334" s="20" t="n">
        <v>123.89</v>
      </c>
      <c r="I2334" s="20" t="n">
        <f aca="false">E2334-B2334</f>
        <v>-5.14</v>
      </c>
      <c r="J2334" s="20" t="n">
        <f aca="false">C2334-B2334</f>
        <v>0.150000000000006</v>
      </c>
      <c r="K2334" s="20" t="n">
        <f aca="false">D2334-B2334</f>
        <v>-6.31</v>
      </c>
      <c r="L2334" s="20" t="n">
        <f aca="false">B2334 - E2333</f>
        <v>-0.00999999999999091</v>
      </c>
      <c r="M2334" s="20" t="n">
        <f aca="false">E2334 - E2333</f>
        <v>-5.14999999999999</v>
      </c>
      <c r="N2334" s="22" t="n">
        <f aca="false">(I2334 / B2334)</f>
        <v>-0.0396727384995369</v>
      </c>
      <c r="O2334" s="22" t="n">
        <f aca="false">(J2334 / B2334)</f>
        <v>0.00115776474220443</v>
      </c>
      <c r="P2334" s="22" t="n">
        <f aca="false">K2334 / B2334</f>
        <v>-0.0487033034887311</v>
      </c>
      <c r="Q2334" s="22" t="n">
        <f aca="false">L2334/E2333</f>
        <v>-7.71783591880135E-005</v>
      </c>
      <c r="R2334" s="22" t="n">
        <f aca="false">M2334 / E2333</f>
        <v>-0.039746854981863</v>
      </c>
      <c r="S2334" s="23" t="str">
        <f aca="false">IF(N2334 &gt; 0, "UP", "DOWN")</f>
        <v>DOWN</v>
      </c>
      <c r="T2334" s="28" t="inlineStr">
        <f aca="false">O2334-N2334</f>
        <is>
          <t/>
        </is>
      </c>
      <c r="U2334" s="28" t="inlineStr">
        <f aca="false">P2334-N2334</f>
        <is>
          <t/>
        </is>
      </c>
      <c r="V2334" s="28" t="inlineStr">
        <f aca="false">O2334 + P2334</f>
        <is>
          <t/>
        </is>
      </c>
    </row>
    <row collapsed="false" customFormat="false" customHeight="true" hidden="false" ht="25" outlineLevel="0" r="2335">
      <c r="A2335" s="27" t="n">
        <v>39946</v>
      </c>
      <c r="B2335" s="20" t="n">
        <v>123.21</v>
      </c>
      <c r="C2335" s="20" t="n">
        <v>124.02</v>
      </c>
      <c r="D2335" s="20" t="n">
        <v>119.38</v>
      </c>
      <c r="E2335" s="20" t="n">
        <v>119.49</v>
      </c>
      <c r="F2335" s="20" t="n">
        <v>21284700</v>
      </c>
      <c r="G2335" s="20" t="n">
        <v>118.98</v>
      </c>
      <c r="I2335" s="20" t="n">
        <f aca="false">E2335-B2335</f>
        <v>-3.72</v>
      </c>
      <c r="J2335" s="20" t="n">
        <f aca="false">C2335-B2335</f>
        <v>0.810000000000002</v>
      </c>
      <c r="K2335" s="20" t="n">
        <f aca="false">D2335-B2335</f>
        <v>-3.83</v>
      </c>
      <c r="L2335" s="20" t="n">
        <f aca="false">B2335 - E2334</f>
        <v>-1.21000000000001</v>
      </c>
      <c r="M2335" s="20" t="n">
        <f aca="false">E2335 - E2334</f>
        <v>-4.93000000000001</v>
      </c>
      <c r="N2335" s="22" t="n">
        <f aca="false">(I2335 / B2335)</f>
        <v>-0.0301923545166788</v>
      </c>
      <c r="O2335" s="22" t="n">
        <f aca="false">(J2335 / B2335)</f>
        <v>0.00657414170927686</v>
      </c>
      <c r="P2335" s="22" t="n">
        <f aca="false">K2335 / B2335</f>
        <v>-0.0310851391932473</v>
      </c>
      <c r="Q2335" s="22" t="n">
        <f aca="false">L2335/E2334</f>
        <v>-0.00972512457804218</v>
      </c>
      <c r="R2335" s="22" t="n">
        <f aca="false">M2335 / E2334</f>
        <v>-0.0396238546857419</v>
      </c>
      <c r="S2335" s="23" t="str">
        <f aca="false">IF(N2335 &gt; 0, "UP", "DOWN")</f>
        <v>DOWN</v>
      </c>
      <c r="T2335" s="28" t="inlineStr">
        <f aca="false">O2335-N2335</f>
        <is>
          <t/>
        </is>
      </c>
      <c r="U2335" s="28" t="inlineStr">
        <f aca="false">P2335-N2335</f>
        <is>
          <t/>
        </is>
      </c>
      <c r="V2335" s="28" t="inlineStr">
        <f aca="false">O2335 + P2335</f>
        <is>
          <t/>
        </is>
      </c>
    </row>
    <row collapsed="false" customFormat="false" customHeight="true" hidden="false" ht="25" outlineLevel="0" r="2336">
      <c r="A2336" s="27" t="n">
        <v>39947</v>
      </c>
      <c r="B2336" s="20" t="n">
        <v>119.78</v>
      </c>
      <c r="C2336" s="20" t="n">
        <v>123.53</v>
      </c>
      <c r="D2336" s="20" t="n">
        <v>119.7</v>
      </c>
      <c r="E2336" s="20" t="n">
        <v>122.95</v>
      </c>
      <c r="F2336" s="20" t="n">
        <v>15993800</v>
      </c>
      <c r="G2336" s="20" t="n">
        <v>122.42</v>
      </c>
      <c r="I2336" s="20" t="n">
        <f aca="false">E2336-B2336</f>
        <v>3.17</v>
      </c>
      <c r="J2336" s="20" t="n">
        <f aca="false">C2336-B2336</f>
        <v>3.75</v>
      </c>
      <c r="K2336" s="20" t="n">
        <f aca="false">D2336-B2336</f>
        <v>-0.0799999999999983</v>
      </c>
      <c r="L2336" s="20" t="n">
        <f aca="false">B2336 - E2335</f>
        <v>0.290000000000006</v>
      </c>
      <c r="M2336" s="20" t="n">
        <f aca="false">E2336 - E2335</f>
        <v>3.46000000000001</v>
      </c>
      <c r="N2336" s="22" t="n">
        <f aca="false">(I2336 / B2336)</f>
        <v>0.0264651861746535</v>
      </c>
      <c r="O2336" s="22" t="n">
        <f aca="false">(J2336 / B2336)</f>
        <v>0.0313073968943062</v>
      </c>
      <c r="P2336" s="22" t="n">
        <f aca="false">K2336 / B2336</f>
        <v>-0.000667891133745185</v>
      </c>
      <c r="Q2336" s="22" t="n">
        <f aca="false">L2336/E2335</f>
        <v>0.00242698133735046</v>
      </c>
      <c r="R2336" s="22" t="n">
        <f aca="false">M2336 / E2335</f>
        <v>0.0289563980249394</v>
      </c>
      <c r="S2336" s="23" t="str">
        <f aca="false">IF(N2336 &gt; 0, "UP", "DOWN")</f>
        <v>UP</v>
      </c>
      <c r="T2336" s="28" t="inlineStr">
        <f aca="false">O2336-N2336</f>
        <is>
          <t/>
        </is>
      </c>
      <c r="U2336" s="28" t="inlineStr">
        <f aca="false">P2336-N2336</f>
        <is>
          <t/>
        </is>
      </c>
      <c r="V2336" s="28" t="inlineStr">
        <f aca="false">O2336 + P2336</f>
        <is>
          <t/>
        </is>
      </c>
    </row>
    <row collapsed="false" customFormat="false" customHeight="true" hidden="false" ht="25" outlineLevel="0" r="2337">
      <c r="A2337" s="27" t="n">
        <v>39948</v>
      </c>
      <c r="B2337" s="20" t="n">
        <v>122.32</v>
      </c>
      <c r="C2337" s="20" t="n">
        <v>124.62</v>
      </c>
      <c r="D2337" s="20" t="n">
        <v>121.61</v>
      </c>
      <c r="E2337" s="20" t="n">
        <v>122.42</v>
      </c>
      <c r="F2337" s="20" t="n">
        <v>13127400</v>
      </c>
      <c r="G2337" s="20" t="n">
        <v>121.9</v>
      </c>
      <c r="I2337" s="20" t="n">
        <f aca="false">E2337-B2337</f>
        <v>0.100000000000009</v>
      </c>
      <c r="J2337" s="20" t="n">
        <f aca="false">C2337-B2337</f>
        <v>2.30000000000001</v>
      </c>
      <c r="K2337" s="20" t="n">
        <f aca="false">D2337-B2337</f>
        <v>-0.709999999999994</v>
      </c>
      <c r="L2337" s="20" t="n">
        <f aca="false">B2337 - E2336</f>
        <v>-0.63000000000001</v>
      </c>
      <c r="M2337" s="20" t="n">
        <f aca="false">E2337 - E2336</f>
        <v>-0.530000000000001</v>
      </c>
      <c r="N2337" s="22" t="n">
        <f aca="false">(I2337 / B2337)</f>
        <v>0.000817527795945132</v>
      </c>
      <c r="O2337" s="22" t="n">
        <f aca="false">(J2337 / B2337)</f>
        <v>0.0188031393067365</v>
      </c>
      <c r="P2337" s="22" t="n">
        <f aca="false">K2337 / B2337</f>
        <v>-0.00580444735120989</v>
      </c>
      <c r="Q2337" s="22" t="n">
        <f aca="false">L2337/E2336</f>
        <v>-0.00512403416022781</v>
      </c>
      <c r="R2337" s="22" t="n">
        <f aca="false">M2337 / E2336</f>
        <v>-0.00431069540463604</v>
      </c>
      <c r="S2337" s="23" t="str">
        <f aca="false">IF(N2337 &gt; 0, "UP", "DOWN")</f>
        <v>UP</v>
      </c>
      <c r="T2337" s="28" t="inlineStr">
        <f aca="false">O2337-N2337</f>
        <is>
          <t/>
        </is>
      </c>
      <c r="U2337" s="28" t="inlineStr">
        <f aca="false">P2337-N2337</f>
        <is>
          <t/>
        </is>
      </c>
      <c r="V2337" s="28" t="inlineStr">
        <f aca="false">O2337 + P2337</f>
        <is>
          <t/>
        </is>
      </c>
    </row>
    <row collapsed="false" customFormat="false" customHeight="true" hidden="false" ht="25" outlineLevel="0" r="2338">
      <c r="A2338" s="27" t="n">
        <v>39951</v>
      </c>
      <c r="B2338" s="20" t="n">
        <v>123.73</v>
      </c>
      <c r="C2338" s="20" t="n">
        <v>126.7</v>
      </c>
      <c r="D2338" s="20" t="n">
        <v>121.57</v>
      </c>
      <c r="E2338" s="20" t="n">
        <v>126.65</v>
      </c>
      <c r="F2338" s="20" t="n">
        <v>16387200</v>
      </c>
      <c r="G2338" s="20" t="n">
        <v>126.11</v>
      </c>
      <c r="I2338" s="20" t="n">
        <f aca="false">E2338-B2338</f>
        <v>2.92</v>
      </c>
      <c r="J2338" s="20" t="n">
        <f aca="false">C2338-B2338</f>
        <v>2.97</v>
      </c>
      <c r="K2338" s="20" t="n">
        <f aca="false">D2338-B2338</f>
        <v>-2.16000000000001</v>
      </c>
      <c r="L2338" s="20" t="n">
        <f aca="false">B2338 - E2337</f>
        <v>1.31</v>
      </c>
      <c r="M2338" s="20" t="n">
        <f aca="false">E2338 - E2337</f>
        <v>4.23</v>
      </c>
      <c r="N2338" s="22" t="n">
        <f aca="false">(I2338 / B2338)</f>
        <v>0.0235997737008001</v>
      </c>
      <c r="O2338" s="22" t="n">
        <f aca="false">(J2338 / B2338)</f>
        <v>0.0240038794148549</v>
      </c>
      <c r="P2338" s="22" t="n">
        <f aca="false">K2338 / B2338</f>
        <v>-0.0174573668471673</v>
      </c>
      <c r="Q2338" s="22" t="n">
        <f aca="false">L2338/E2337</f>
        <v>0.0107008658715896</v>
      </c>
      <c r="R2338" s="22" t="n">
        <f aca="false">M2338 / E2337</f>
        <v>0.0345531775853619</v>
      </c>
      <c r="S2338" s="23" t="str">
        <f aca="false">IF(N2338 &gt; 0, "UP", "DOWN")</f>
        <v>UP</v>
      </c>
      <c r="T2338" s="28" t="inlineStr">
        <f aca="false">O2338-N2338</f>
        <is>
          <t/>
        </is>
      </c>
      <c r="U2338" s="28" t="inlineStr">
        <f aca="false">P2338-N2338</f>
        <is>
          <t/>
        </is>
      </c>
      <c r="V2338" s="28" t="inlineStr">
        <f aca="false">O2338 + P2338</f>
        <is>
          <t/>
        </is>
      </c>
    </row>
    <row collapsed="false" customFormat="false" customHeight="true" hidden="false" ht="25" outlineLevel="0" r="2339">
      <c r="A2339" s="27" t="n">
        <v>39952</v>
      </c>
      <c r="B2339" s="20" t="n">
        <v>126.82</v>
      </c>
      <c r="C2339" s="20" t="n">
        <v>129.31</v>
      </c>
      <c r="D2339" s="20" t="n">
        <v>125.74</v>
      </c>
      <c r="E2339" s="20" t="n">
        <v>127.45</v>
      </c>
      <c r="F2339" s="20" t="n">
        <v>13300800</v>
      </c>
      <c r="G2339" s="20" t="n">
        <v>126.91</v>
      </c>
      <c r="I2339" s="20" t="n">
        <f aca="false">E2339-B2339</f>
        <v>0.63000000000001</v>
      </c>
      <c r="J2339" s="20" t="n">
        <f aca="false">C2339-B2339</f>
        <v>2.49000000000001</v>
      </c>
      <c r="K2339" s="20" t="n">
        <f aca="false">D2339-B2339</f>
        <v>-1.08</v>
      </c>
      <c r="L2339" s="20" t="n">
        <f aca="false">B2339 - E2338</f>
        <v>0.169999999999988</v>
      </c>
      <c r="M2339" s="20" t="n">
        <f aca="false">E2339 - E2338</f>
        <v>0.799999999999997</v>
      </c>
      <c r="N2339" s="22" t="n">
        <f aca="false">(I2339 / B2339)</f>
        <v>0.00496767071439844</v>
      </c>
      <c r="O2339" s="22" t="n">
        <f aca="false">(J2339 / B2339)</f>
        <v>0.0196341271092888</v>
      </c>
      <c r="P2339" s="22" t="n">
        <f aca="false">K2339 / B2339</f>
        <v>-0.0085160069389686</v>
      </c>
      <c r="Q2339" s="22" t="n">
        <f aca="false">L2339/E2338</f>
        <v>0.00134228187919453</v>
      </c>
      <c r="R2339" s="22" t="n">
        <f aca="false">M2339 / E2338</f>
        <v>0.00631662060797471</v>
      </c>
      <c r="S2339" s="23" t="str">
        <f aca="false">IF(N2339 &gt; 0, "UP", "DOWN")</f>
        <v>UP</v>
      </c>
      <c r="T2339" s="28" t="inlineStr">
        <f aca="false">O2339-N2339</f>
        <is>
          <t/>
        </is>
      </c>
      <c r="U2339" s="28" t="inlineStr">
        <f aca="false">P2339-N2339</f>
        <is>
          <t/>
        </is>
      </c>
      <c r="V2339" s="28" t="inlineStr">
        <f aca="false">O2339 + P2339</f>
        <is>
          <t/>
        </is>
      </c>
    </row>
    <row collapsed="false" customFormat="false" customHeight="true" hidden="false" ht="25" outlineLevel="0" r="2340">
      <c r="A2340" s="27" t="n">
        <v>39953</v>
      </c>
      <c r="B2340" s="20" t="n">
        <v>127.63</v>
      </c>
      <c r="C2340" s="20" t="n">
        <v>129.21</v>
      </c>
      <c r="D2340" s="20" t="n">
        <v>125.3</v>
      </c>
      <c r="E2340" s="20" t="n">
        <v>125.87</v>
      </c>
      <c r="F2340" s="20" t="n">
        <v>13878000</v>
      </c>
      <c r="G2340" s="20" t="n">
        <v>125.33</v>
      </c>
      <c r="I2340" s="20" t="n">
        <f aca="false">E2340-B2340</f>
        <v>-1.75999999999999</v>
      </c>
      <c r="J2340" s="20" t="n">
        <f aca="false">C2340-B2340</f>
        <v>1.58000000000001</v>
      </c>
      <c r="K2340" s="20" t="n">
        <f aca="false">D2340-B2340</f>
        <v>-2.33</v>
      </c>
      <c r="L2340" s="20" t="n">
        <f aca="false">B2340 - E2339</f>
        <v>0.179999999999993</v>
      </c>
      <c r="M2340" s="20" t="n">
        <f aca="false">E2340 - E2339</f>
        <v>-1.58</v>
      </c>
      <c r="N2340" s="22" t="n">
        <f aca="false">(I2340 / B2340)</f>
        <v>-0.0137898613178719</v>
      </c>
      <c r="O2340" s="22" t="n">
        <f aca="false">(J2340 / B2340)</f>
        <v>0.0123795345921806</v>
      </c>
      <c r="P2340" s="22" t="n">
        <f aca="false">K2340 / B2340</f>
        <v>-0.0182558959492282</v>
      </c>
      <c r="Q2340" s="22" t="n">
        <f aca="false">L2340/E2339</f>
        <v>0.00141231855629653</v>
      </c>
      <c r="R2340" s="22" t="n">
        <f aca="false">M2340 / E2339</f>
        <v>-0.0123970184386034</v>
      </c>
      <c r="S2340" s="23" t="str">
        <f aca="false">IF(N2340 &gt; 0, "UP", "DOWN")</f>
        <v>DOWN</v>
      </c>
      <c r="T2340" s="28" t="inlineStr">
        <f aca="false">O2340-N2340</f>
        <is>
          <t/>
        </is>
      </c>
      <c r="U2340" s="28" t="inlineStr">
        <f aca="false">P2340-N2340</f>
        <is>
          <t/>
        </is>
      </c>
      <c r="V2340" s="28" t="inlineStr">
        <f aca="false">O2340 + P2340</f>
        <is>
          <t/>
        </is>
      </c>
    </row>
    <row collapsed="false" customFormat="false" customHeight="true" hidden="false" ht="25" outlineLevel="0" r="2341">
      <c r="A2341" s="27" t="n">
        <v>39954</v>
      </c>
      <c r="B2341" s="20" t="n">
        <v>125.15</v>
      </c>
      <c r="C2341" s="20" t="n">
        <v>126.78</v>
      </c>
      <c r="D2341" s="20" t="n">
        <v>122.89</v>
      </c>
      <c r="E2341" s="20" t="n">
        <v>124.18</v>
      </c>
      <c r="F2341" s="20" t="n">
        <v>14569500</v>
      </c>
      <c r="G2341" s="20" t="n">
        <v>123.65</v>
      </c>
      <c r="I2341" s="20" t="n">
        <f aca="false">E2341-B2341</f>
        <v>-0.969999999999999</v>
      </c>
      <c r="J2341" s="20" t="n">
        <f aca="false">C2341-B2341</f>
        <v>1.63</v>
      </c>
      <c r="K2341" s="20" t="n">
        <f aca="false">D2341-B2341</f>
        <v>-2.26000000000001</v>
      </c>
      <c r="L2341" s="20" t="n">
        <f aca="false">B2341 - E2340</f>
        <v>-0.719999999999999</v>
      </c>
      <c r="M2341" s="20" t="n">
        <f aca="false">E2341 - E2340</f>
        <v>-1.69</v>
      </c>
      <c r="N2341" s="22" t="n">
        <f aca="false">(I2341 / B2341)</f>
        <v>-0.00775069916100678</v>
      </c>
      <c r="O2341" s="22" t="n">
        <f aca="false">(J2341 / B2341)</f>
        <v>0.0130243707550939</v>
      </c>
      <c r="P2341" s="22" t="n">
        <f aca="false">K2341 / B2341</f>
        <v>-0.0180583300039952</v>
      </c>
      <c r="Q2341" s="22" t="n">
        <f aca="false">L2341/E2340</f>
        <v>-0.00572018749503455</v>
      </c>
      <c r="R2341" s="22" t="n">
        <f aca="false">M2341 / E2340</f>
        <v>-0.0134265512036228</v>
      </c>
      <c r="S2341" s="23" t="str">
        <f aca="false">IF(N2341 &gt; 0, "UP", "DOWN")</f>
        <v>DOWN</v>
      </c>
      <c r="T2341" s="28" t="inlineStr">
        <f aca="false">O2341-N2341</f>
        <is>
          <t/>
        </is>
      </c>
      <c r="U2341" s="28" t="inlineStr">
        <f aca="false">P2341-N2341</f>
        <is>
          <t/>
        </is>
      </c>
      <c r="V2341" s="28" t="inlineStr">
        <f aca="false">O2341 + P2341</f>
        <is>
          <t/>
        </is>
      </c>
    </row>
    <row collapsed="false" customFormat="false" customHeight="true" hidden="false" ht="25" outlineLevel="0" r="2342">
      <c r="A2342" s="27" t="n">
        <v>39955</v>
      </c>
      <c r="B2342" s="20" t="n">
        <v>124.05</v>
      </c>
      <c r="C2342" s="20" t="n">
        <v>124.18</v>
      </c>
      <c r="D2342" s="20" t="n">
        <v>121.75</v>
      </c>
      <c r="E2342" s="20" t="n">
        <v>122.5</v>
      </c>
      <c r="F2342" s="20" t="n">
        <v>10642800</v>
      </c>
      <c r="G2342" s="20" t="n">
        <v>121.98</v>
      </c>
      <c r="I2342" s="20" t="n">
        <f aca="false">E2342-B2342</f>
        <v>-1.55</v>
      </c>
      <c r="J2342" s="20" t="n">
        <f aca="false">C2342-B2342</f>
        <v>0.13000000000001</v>
      </c>
      <c r="K2342" s="20" t="n">
        <f aca="false">D2342-B2342</f>
        <v>-2.3</v>
      </c>
      <c r="L2342" s="20" t="n">
        <f aca="false">B2342 - E2341</f>
        <v>-0.13000000000001</v>
      </c>
      <c r="M2342" s="20" t="n">
        <f aca="false">E2342 - E2341</f>
        <v>-1.68000000000001</v>
      </c>
      <c r="N2342" s="22" t="n">
        <f aca="false">(I2342 / B2342)</f>
        <v>-0.0124949617089883</v>
      </c>
      <c r="O2342" s="22" t="n">
        <f aca="false">(J2342 / B2342)</f>
        <v>0.00104796453043136</v>
      </c>
      <c r="P2342" s="22" t="n">
        <f aca="false">K2342 / B2342</f>
        <v>-0.0185409109230149</v>
      </c>
      <c r="Q2342" s="22" t="n">
        <f aca="false">L2342/E2341</f>
        <v>-0.00104686745047519</v>
      </c>
      <c r="R2342" s="22" t="n">
        <f aca="false">M2342 / E2341</f>
        <v>-0.0135287485907554</v>
      </c>
      <c r="S2342" s="23" t="str">
        <f aca="false">IF(N2342 &gt; 0, "UP", "DOWN")</f>
        <v>DOWN</v>
      </c>
      <c r="T2342" s="28" t="inlineStr">
        <f aca="false">O2342-N2342</f>
        <is>
          <t/>
        </is>
      </c>
      <c r="U2342" s="28" t="inlineStr">
        <f aca="false">P2342-N2342</f>
        <is>
          <t/>
        </is>
      </c>
      <c r="V2342" s="28" t="inlineStr">
        <f aca="false">O2342 + P2342</f>
        <is>
          <t/>
        </is>
      </c>
    </row>
    <row collapsed="false" customFormat="false" customHeight="true" hidden="false" ht="25" outlineLevel="0" r="2343">
      <c r="A2343" s="27" t="n">
        <v>39959</v>
      </c>
      <c r="B2343" s="20" t="n">
        <v>124.76</v>
      </c>
      <c r="C2343" s="20" t="n">
        <v>130.83</v>
      </c>
      <c r="D2343" s="20" t="n">
        <v>124.55</v>
      </c>
      <c r="E2343" s="20" t="n">
        <v>130.78</v>
      </c>
      <c r="F2343" s="20" t="n">
        <v>22747400</v>
      </c>
      <c r="G2343" s="20" t="n">
        <v>130.22</v>
      </c>
      <c r="I2343" s="20" t="n">
        <f aca="false">E2343-B2343</f>
        <v>6.02</v>
      </c>
      <c r="J2343" s="20" t="n">
        <f aca="false">C2343-B2343</f>
        <v>6.07000000000001</v>
      </c>
      <c r="K2343" s="20" t="n">
        <f aca="false">D2343-B2343</f>
        <v>-0.210000000000008</v>
      </c>
      <c r="L2343" s="20" t="n">
        <f aca="false">B2343 - E2342</f>
        <v>2.26000000000001</v>
      </c>
      <c r="M2343" s="20" t="n">
        <f aca="false">E2343 - E2342</f>
        <v>8.28</v>
      </c>
      <c r="N2343" s="22" t="n">
        <f aca="false">(I2343 / B2343)</f>
        <v>0.0482526450785508</v>
      </c>
      <c r="O2343" s="22" t="n">
        <f aca="false">(J2343 / B2343)</f>
        <v>0.0486534145559475</v>
      </c>
      <c r="P2343" s="22" t="n">
        <f aca="false">K2343 / B2343</f>
        <v>-0.00168323180506579</v>
      </c>
      <c r="Q2343" s="22" t="n">
        <f aca="false">L2343/E2342</f>
        <v>0.0184489795918368</v>
      </c>
      <c r="R2343" s="22" t="n">
        <f aca="false">M2343 / E2342</f>
        <v>0.0675918367346939</v>
      </c>
      <c r="S2343" s="23" t="str">
        <f aca="false">IF(N2343 &gt; 0, "UP", "DOWN")</f>
        <v>UP</v>
      </c>
      <c r="T2343" s="28" t="inlineStr">
        <f aca="false">O2343-N2343</f>
        <is>
          <t/>
        </is>
      </c>
      <c r="U2343" s="28" t="inlineStr">
        <f aca="false">P2343-N2343</f>
        <is>
          <t/>
        </is>
      </c>
      <c r="V2343" s="28" t="inlineStr">
        <f aca="false">O2343 + P2343</f>
        <is>
          <t/>
        </is>
      </c>
    </row>
    <row collapsed="false" customFormat="false" customHeight="true" hidden="false" ht="25" outlineLevel="0" r="2344">
      <c r="A2344" s="27" t="n">
        <v>39960</v>
      </c>
      <c r="B2344" s="20" t="n">
        <v>131.78</v>
      </c>
      <c r="C2344" s="20" t="n">
        <v>134.98</v>
      </c>
      <c r="D2344" s="20" t="n">
        <v>130.91</v>
      </c>
      <c r="E2344" s="20" t="n">
        <v>133.05</v>
      </c>
      <c r="F2344" s="20" t="n">
        <v>23086500</v>
      </c>
      <c r="G2344" s="20" t="n">
        <v>132.48</v>
      </c>
      <c r="I2344" s="20" t="n">
        <f aca="false">E2344-B2344</f>
        <v>1.27000000000001</v>
      </c>
      <c r="J2344" s="20" t="n">
        <f aca="false">C2344-B2344</f>
        <v>3.19999999999999</v>
      </c>
      <c r="K2344" s="20" t="n">
        <f aca="false">D2344-B2344</f>
        <v>-0.870000000000005</v>
      </c>
      <c r="L2344" s="20" t="n">
        <f aca="false">B2344 - E2343</f>
        <v>1</v>
      </c>
      <c r="M2344" s="20" t="n">
        <f aca="false">E2344 - E2343</f>
        <v>2.27000000000001</v>
      </c>
      <c r="N2344" s="22" t="n">
        <f aca="false">(I2344 / B2344)</f>
        <v>0.00963727424495379</v>
      </c>
      <c r="O2344" s="22" t="n">
        <f aca="false">(J2344 / B2344)</f>
        <v>0.0242828957353163</v>
      </c>
      <c r="P2344" s="22" t="n">
        <f aca="false">K2344 / B2344</f>
        <v>-0.00660191227803919</v>
      </c>
      <c r="Q2344" s="22" t="n">
        <f aca="false">L2344/E2343</f>
        <v>0.00764642911760208</v>
      </c>
      <c r="R2344" s="22" t="n">
        <f aca="false">M2344 / E2343</f>
        <v>0.0173573940969568</v>
      </c>
      <c r="S2344" s="23" t="str">
        <f aca="false">IF(N2344 &gt; 0, "UP", "DOWN")</f>
        <v>UP</v>
      </c>
      <c r="T2344" s="28" t="inlineStr">
        <f aca="false">O2344-N2344</f>
        <is>
          <t/>
        </is>
      </c>
      <c r="U2344" s="28" t="inlineStr">
        <f aca="false">P2344-N2344</f>
        <is>
          <t/>
        </is>
      </c>
      <c r="V2344" s="28" t="inlineStr">
        <f aca="false">O2344 + P2344</f>
        <is>
          <t/>
        </is>
      </c>
    </row>
    <row collapsed="false" customFormat="false" customHeight="true" hidden="false" ht="25" outlineLevel="0" r="2345">
      <c r="A2345" s="27" t="n">
        <v>39961</v>
      </c>
      <c r="B2345" s="20" t="n">
        <v>133.45</v>
      </c>
      <c r="C2345" s="20" t="n">
        <v>135.39</v>
      </c>
      <c r="D2345" s="20" t="n">
        <v>132.03</v>
      </c>
      <c r="E2345" s="20" t="n">
        <v>135.07</v>
      </c>
      <c r="F2345" s="20" t="n">
        <v>17412600</v>
      </c>
      <c r="G2345" s="20" t="n">
        <v>134.49</v>
      </c>
      <c r="I2345" s="20" t="n">
        <f aca="false">E2345-B2345</f>
        <v>1.62</v>
      </c>
      <c r="J2345" s="20" t="n">
        <f aca="false">C2345-B2345</f>
        <v>1.94</v>
      </c>
      <c r="K2345" s="20" t="n">
        <f aca="false">D2345-B2345</f>
        <v>-1.41999999999999</v>
      </c>
      <c r="L2345" s="20" t="n">
        <f aca="false">B2345 - E2344</f>
        <v>0.399999999999977</v>
      </c>
      <c r="M2345" s="20" t="n">
        <f aca="false">E2345 - E2344</f>
        <v>2.01999999999998</v>
      </c>
      <c r="N2345" s="22" t="n">
        <f aca="false">(I2345 / B2345)</f>
        <v>0.0121393780442114</v>
      </c>
      <c r="O2345" s="22" t="n">
        <f aca="false">(J2345 / B2345)</f>
        <v>0.0145372798801049</v>
      </c>
      <c r="P2345" s="22" t="n">
        <f aca="false">K2345 / B2345</f>
        <v>-0.0106406893967777</v>
      </c>
      <c r="Q2345" s="22" t="n">
        <f aca="false">L2345/E2344</f>
        <v>0.00300638857572324</v>
      </c>
      <c r="R2345" s="22" t="n">
        <f aca="false">M2345 / E2344</f>
        <v>0.0151822623074031</v>
      </c>
      <c r="S2345" s="23" t="str">
        <f aca="false">IF(N2345 &gt; 0, "UP", "DOWN")</f>
        <v>UP</v>
      </c>
      <c r="T2345" s="28" t="inlineStr">
        <f aca="false">O2345-N2345</f>
        <is>
          <t/>
        </is>
      </c>
      <c r="U2345" s="28" t="inlineStr">
        <f aca="false">P2345-N2345</f>
        <is>
          <t/>
        </is>
      </c>
      <c r="V2345" s="28" t="inlineStr">
        <f aca="false">O2345 + P2345</f>
        <is>
          <t/>
        </is>
      </c>
    </row>
    <row collapsed="false" customFormat="false" customHeight="true" hidden="false" ht="25" outlineLevel="0" r="2346">
      <c r="A2346" s="27" t="n">
        <v>39962</v>
      </c>
      <c r="B2346" s="20" t="n">
        <v>135.39</v>
      </c>
      <c r="C2346" s="20" t="n">
        <v>135.9</v>
      </c>
      <c r="D2346" s="20" t="n">
        <v>133.85</v>
      </c>
      <c r="E2346" s="20" t="n">
        <v>135.81</v>
      </c>
      <c r="F2346" s="20" t="n">
        <v>16304800</v>
      </c>
      <c r="G2346" s="20" t="n">
        <v>135.23</v>
      </c>
      <c r="I2346" s="20" t="n">
        <f aca="false">E2346-B2346</f>
        <v>0.420000000000016</v>
      </c>
      <c r="J2346" s="20" t="n">
        <f aca="false">C2346-B2346</f>
        <v>0.510000000000019</v>
      </c>
      <c r="K2346" s="20" t="n">
        <f aca="false">D2346-B2346</f>
        <v>-1.53999999999999</v>
      </c>
      <c r="L2346" s="20" t="n">
        <f aca="false">B2346 - E2345</f>
        <v>0.319999999999993</v>
      </c>
      <c r="M2346" s="20" t="n">
        <f aca="false">E2346 - E2345</f>
        <v>0.740000000000009</v>
      </c>
      <c r="N2346" s="22" t="n">
        <f aca="false">(I2346 / B2346)</f>
        <v>0.00310214934633293</v>
      </c>
      <c r="O2346" s="22" t="n">
        <f aca="false">(J2346 / B2346)</f>
        <v>0.00376689563483285</v>
      </c>
      <c r="P2346" s="22" t="n">
        <f aca="false">K2346 / B2346</f>
        <v>-0.0113745476032203</v>
      </c>
      <c r="Q2346" s="22" t="n">
        <f aca="false">L2346/E2345</f>
        <v>0.00236914192640848</v>
      </c>
      <c r="R2346" s="22" t="n">
        <f aca="false">M2346 / E2345</f>
        <v>0.00547864070481979</v>
      </c>
      <c r="S2346" s="23" t="str">
        <f aca="false">IF(N2346 &gt; 0, "UP", "DOWN")</f>
        <v>UP</v>
      </c>
      <c r="T2346" s="28" t="inlineStr">
        <f aca="false">O2346-N2346</f>
        <is>
          <t/>
        </is>
      </c>
      <c r="U2346" s="28" t="inlineStr">
        <f aca="false">P2346-N2346</f>
        <is>
          <t/>
        </is>
      </c>
      <c r="V2346" s="28" t="inlineStr">
        <f aca="false">O2346 + P2346</f>
        <is>
          <t/>
        </is>
      </c>
    </row>
    <row collapsed="false" customFormat="false" customHeight="true" hidden="false" ht="25" outlineLevel="0" r="2347">
      <c r="A2347" s="27" t="n">
        <v>39965</v>
      </c>
      <c r="B2347" s="20" t="n">
        <v>136.47</v>
      </c>
      <c r="C2347" s="20" t="n">
        <v>139.99</v>
      </c>
      <c r="D2347" s="20" t="n">
        <v>136</v>
      </c>
      <c r="E2347" s="20" t="n">
        <v>139.35</v>
      </c>
      <c r="F2347" s="20" t="n">
        <v>16160700</v>
      </c>
      <c r="G2347" s="20" t="n">
        <v>138.75</v>
      </c>
      <c r="I2347" s="20" t="n">
        <f aca="false">E2347-B2347</f>
        <v>2.88</v>
      </c>
      <c r="J2347" s="20" t="n">
        <f aca="false">C2347-B2347</f>
        <v>3.52000000000001</v>
      </c>
      <c r="K2347" s="20" t="n">
        <f aca="false">D2347-B2347</f>
        <v>-0.469999999999999</v>
      </c>
      <c r="L2347" s="20" t="n">
        <f aca="false">B2347 - E2346</f>
        <v>0.659999999999997</v>
      </c>
      <c r="M2347" s="20" t="n">
        <f aca="false">E2347 - E2346</f>
        <v>3.53999999999999</v>
      </c>
      <c r="N2347" s="22" t="n">
        <f aca="false">(I2347 / B2347)</f>
        <v>0.0211035392393932</v>
      </c>
      <c r="O2347" s="22" t="n">
        <f aca="false">(J2347 / B2347)</f>
        <v>0.0257932146259252</v>
      </c>
      <c r="P2347" s="22" t="n">
        <f aca="false">K2347 / B2347</f>
        <v>-0.00344398036198431</v>
      </c>
      <c r="Q2347" s="22" t="n">
        <f aca="false">L2347/E2346</f>
        <v>0.00485973050585374</v>
      </c>
      <c r="R2347" s="22" t="n">
        <f aca="false">M2347 / E2346</f>
        <v>0.0260658272586701</v>
      </c>
      <c r="S2347" s="23" t="str">
        <f aca="false">IF(N2347 &gt; 0, "UP", "DOWN")</f>
        <v>UP</v>
      </c>
      <c r="T2347" s="28" t="inlineStr">
        <f aca="false">O2347-N2347</f>
        <is>
          <t/>
        </is>
      </c>
      <c r="U2347" s="28" t="inlineStr">
        <f aca="false">P2347-N2347</f>
        <is>
          <t/>
        </is>
      </c>
      <c r="V2347" s="28" t="inlineStr">
        <f aca="false">O2347 + P2347</f>
        <is>
          <t/>
        </is>
      </c>
    </row>
    <row collapsed="false" customFormat="false" customHeight="true" hidden="false" ht="25" outlineLevel="0" r="2348">
      <c r="A2348" s="27" t="n">
        <v>39966</v>
      </c>
      <c r="B2348" s="20" t="n">
        <v>138.99</v>
      </c>
      <c r="C2348" s="20" t="n">
        <v>141.34</v>
      </c>
      <c r="D2348" s="20" t="n">
        <v>138.35</v>
      </c>
      <c r="E2348" s="20" t="n">
        <v>139.49</v>
      </c>
      <c r="F2348" s="20" t="n">
        <v>16293700</v>
      </c>
      <c r="G2348" s="20" t="n">
        <v>138.89</v>
      </c>
      <c r="I2348" s="20" t="n">
        <f aca="false">E2348-B2348</f>
        <v>0.5</v>
      </c>
      <c r="J2348" s="20" t="n">
        <f aca="false">C2348-B2348</f>
        <v>2.34999999999999</v>
      </c>
      <c r="K2348" s="20" t="n">
        <f aca="false">D2348-B2348</f>
        <v>-0.640000000000015</v>
      </c>
      <c r="L2348" s="20" t="n">
        <f aca="false">B2348 - E2347</f>
        <v>-0.359999999999985</v>
      </c>
      <c r="M2348" s="20" t="n">
        <f aca="false">E2348 - E2347</f>
        <v>0.140000000000015</v>
      </c>
      <c r="N2348" s="22" t="n">
        <f aca="false">(I2348 / B2348)</f>
        <v>0.00359738110655443</v>
      </c>
      <c r="O2348" s="22" t="n">
        <f aca="false">(J2348 / B2348)</f>
        <v>0.0169076912008058</v>
      </c>
      <c r="P2348" s="22" t="n">
        <f aca="false">K2348 / B2348</f>
        <v>-0.00460464781638977</v>
      </c>
      <c r="Q2348" s="22" t="n">
        <f aca="false">L2348/E2347</f>
        <v>-0.00258342303552196</v>
      </c>
      <c r="R2348" s="22" t="n">
        <f aca="false">M2348 / E2347</f>
        <v>0.00100466451381424</v>
      </c>
      <c r="S2348" s="23" t="str">
        <f aca="false">IF(N2348 &gt; 0, "UP", "DOWN")</f>
        <v>UP</v>
      </c>
      <c r="T2348" s="28" t="inlineStr">
        <f aca="false">O2348-N2348</f>
        <is>
          <t/>
        </is>
      </c>
      <c r="U2348" s="28" t="inlineStr">
        <f aca="false">P2348-N2348</f>
        <is>
          <t/>
        </is>
      </c>
      <c r="V2348" s="28" t="inlineStr">
        <f aca="false">O2348 + P2348</f>
        <is>
          <t/>
        </is>
      </c>
    </row>
    <row collapsed="false" customFormat="false" customHeight="true" hidden="false" ht="25" outlineLevel="0" r="2349">
      <c r="A2349" s="27" t="n">
        <v>39967</v>
      </c>
      <c r="B2349" s="20" t="n">
        <v>140</v>
      </c>
      <c r="C2349" s="20" t="n">
        <v>141.11</v>
      </c>
      <c r="D2349" s="20" t="n">
        <v>139.07</v>
      </c>
      <c r="E2349" s="20" t="n">
        <v>140.95</v>
      </c>
      <c r="F2349" s="20" t="n">
        <v>20185700</v>
      </c>
      <c r="G2349" s="20" t="n">
        <v>140.35</v>
      </c>
      <c r="I2349" s="20" t="n">
        <f aca="false">E2349-B2349</f>
        <v>0.949999999999989</v>
      </c>
      <c r="J2349" s="20" t="n">
        <f aca="false">C2349-B2349</f>
        <v>1.11000000000001</v>
      </c>
      <c r="K2349" s="20" t="n">
        <f aca="false">D2349-B2349</f>
        <v>-0.930000000000007</v>
      </c>
      <c r="L2349" s="20" t="n">
        <f aca="false">B2349 - E2348</f>
        <v>0.509999999999991</v>
      </c>
      <c r="M2349" s="20" t="n">
        <f aca="false">E2349 - E2348</f>
        <v>1.45999999999998</v>
      </c>
      <c r="N2349" s="22" t="n">
        <f aca="false">(I2349 / B2349)</f>
        <v>0.00678571428571421</v>
      </c>
      <c r="O2349" s="22" t="n">
        <f aca="false">(J2349 / B2349)</f>
        <v>0.00792857142857153</v>
      </c>
      <c r="P2349" s="22" t="n">
        <f aca="false">K2349 / B2349</f>
        <v>-0.00664285714285719</v>
      </c>
      <c r="Q2349" s="22" t="n">
        <f aca="false">L2349/E2348</f>
        <v>0.00365617606996911</v>
      </c>
      <c r="R2349" s="22" t="n">
        <f aca="false">M2349 / E2348</f>
        <v>0.0104667001218724</v>
      </c>
      <c r="S2349" s="23" t="str">
        <f aca="false">IF(N2349 &gt; 0, "UP", "DOWN")</f>
        <v>UP</v>
      </c>
      <c r="T2349" s="28" t="inlineStr">
        <f aca="false">O2349-N2349</f>
        <is>
          <t/>
        </is>
      </c>
      <c r="U2349" s="28" t="inlineStr">
        <f aca="false">P2349-N2349</f>
        <is>
          <t/>
        </is>
      </c>
      <c r="V2349" s="28" t="inlineStr">
        <f aca="false">O2349 + P2349</f>
        <is>
          <t/>
        </is>
      </c>
    </row>
    <row collapsed="false" customFormat="false" customHeight="true" hidden="false" ht="25" outlineLevel="0" r="2350">
      <c r="A2350" s="27" t="n">
        <v>39968</v>
      </c>
      <c r="B2350" s="20" t="n">
        <v>140.13</v>
      </c>
      <c r="C2350" s="20" t="n">
        <v>144.18</v>
      </c>
      <c r="D2350" s="20" t="n">
        <v>140.04</v>
      </c>
      <c r="E2350" s="20" t="n">
        <v>143.74</v>
      </c>
      <c r="F2350" s="20" t="n">
        <v>19665500</v>
      </c>
      <c r="G2350" s="20" t="n">
        <v>143.13</v>
      </c>
      <c r="I2350" s="20" t="n">
        <f aca="false">E2350-B2350</f>
        <v>3.61000000000001</v>
      </c>
      <c r="J2350" s="20" t="n">
        <f aca="false">C2350-B2350</f>
        <v>4.05000000000001</v>
      </c>
      <c r="K2350" s="20" t="n">
        <f aca="false">D2350-B2350</f>
        <v>-0.0900000000000034</v>
      </c>
      <c r="L2350" s="20" t="n">
        <f aca="false">B2350 - E2349</f>
        <v>-0.819999999999993</v>
      </c>
      <c r="M2350" s="20" t="n">
        <f aca="false">E2350 - E2349</f>
        <v>2.79000000000002</v>
      </c>
      <c r="N2350" s="22" t="n">
        <f aca="false">(I2350 / B2350)</f>
        <v>0.0257617926211376</v>
      </c>
      <c r="O2350" s="22" t="n">
        <f aca="false">(J2350 / B2350)</f>
        <v>0.0289017341040463</v>
      </c>
      <c r="P2350" s="22" t="n">
        <f aca="false">K2350 / B2350</f>
        <v>-0.000642260757867719</v>
      </c>
      <c r="Q2350" s="22" t="n">
        <f aca="false">L2350/E2349</f>
        <v>-0.00581766583894993</v>
      </c>
      <c r="R2350" s="22" t="n">
        <f aca="false">M2350 / E2349</f>
        <v>0.0197942532813056</v>
      </c>
      <c r="S2350" s="23" t="str">
        <f aca="false">IF(N2350 &gt; 0, "UP", "DOWN")</f>
        <v>UP</v>
      </c>
      <c r="T2350" s="28" t="inlineStr">
        <f aca="false">O2350-N2350</f>
        <is>
          <t/>
        </is>
      </c>
      <c r="U2350" s="28" t="inlineStr">
        <f aca="false">P2350-N2350</f>
        <is>
          <t/>
        </is>
      </c>
      <c r="V2350" s="28" t="inlineStr">
        <f aca="false">O2350 + P2350</f>
        <is>
          <t/>
        </is>
      </c>
    </row>
    <row collapsed="false" customFormat="false" customHeight="true" hidden="false" ht="25" outlineLevel="0" r="2351">
      <c r="A2351" s="27" t="n">
        <v>39969</v>
      </c>
      <c r="B2351" s="20" t="n">
        <v>145.31</v>
      </c>
      <c r="C2351" s="20" t="n">
        <v>146.4</v>
      </c>
      <c r="D2351" s="20" t="n">
        <v>143.21</v>
      </c>
      <c r="E2351" s="20" t="n">
        <v>144.67</v>
      </c>
      <c r="F2351" s="20" t="n">
        <v>22597000</v>
      </c>
      <c r="G2351" s="20" t="n">
        <v>144.05</v>
      </c>
      <c r="I2351" s="20" t="n">
        <f aca="false">E2351-B2351</f>
        <v>-0.640000000000015</v>
      </c>
      <c r="J2351" s="20" t="n">
        <f aca="false">C2351-B2351</f>
        <v>1.09</v>
      </c>
      <c r="K2351" s="20" t="n">
        <f aca="false">D2351-B2351</f>
        <v>-2.09999999999999</v>
      </c>
      <c r="L2351" s="20" t="n">
        <f aca="false">B2351 - E2350</f>
        <v>1.56999999999999</v>
      </c>
      <c r="M2351" s="20" t="n">
        <f aca="false">E2351 - E2350</f>
        <v>0.929999999999978</v>
      </c>
      <c r="N2351" s="22" t="n">
        <f aca="false">(I2351 / B2351)</f>
        <v>-0.00440437684949429</v>
      </c>
      <c r="O2351" s="22" t="n">
        <f aca="false">(J2351 / B2351)</f>
        <v>0.00750120432179481</v>
      </c>
      <c r="P2351" s="22" t="n">
        <f aca="false">K2351 / B2351</f>
        <v>-0.0144518615374028</v>
      </c>
      <c r="Q2351" s="22" t="n">
        <f aca="false">L2351/E2350</f>
        <v>0.0109224989564491</v>
      </c>
      <c r="R2351" s="22" t="n">
        <f aca="false">M2351 / E2350</f>
        <v>0.0064700153054124</v>
      </c>
      <c r="S2351" s="23" t="str">
        <f aca="false">IF(N2351 &gt; 0, "UP", "DOWN")</f>
        <v>DOWN</v>
      </c>
      <c r="T2351" s="28" t="inlineStr">
        <f aca="false">O2351-N2351</f>
        <is>
          <t/>
        </is>
      </c>
      <c r="U2351" s="28" t="inlineStr">
        <f aca="false">P2351-N2351</f>
        <is>
          <t/>
        </is>
      </c>
      <c r="V2351" s="28" t="inlineStr">
        <f aca="false">O2351 + P2351</f>
        <is>
          <t/>
        </is>
      </c>
    </row>
    <row collapsed="false" customFormat="false" customHeight="true" hidden="false" ht="25" outlineLevel="0" r="2352">
      <c r="A2352" s="27" t="n">
        <v>39972</v>
      </c>
      <c r="B2352" s="20" t="n">
        <v>143.82</v>
      </c>
      <c r="C2352" s="20" t="n">
        <v>144.23</v>
      </c>
      <c r="D2352" s="20" t="n">
        <v>139.43</v>
      </c>
      <c r="E2352" s="20" t="n">
        <v>143.85</v>
      </c>
      <c r="F2352" s="20" t="n">
        <v>33273300</v>
      </c>
      <c r="G2352" s="20" t="n">
        <v>143.24</v>
      </c>
      <c r="I2352" s="20" t="n">
        <f aca="false">E2352-B2352</f>
        <v>0.0300000000000011</v>
      </c>
      <c r="J2352" s="20" t="n">
        <f aca="false">C2352-B2352</f>
        <v>0.409999999999997</v>
      </c>
      <c r="K2352" s="20" t="n">
        <f aca="false">D2352-B2352</f>
        <v>-4.38999999999999</v>
      </c>
      <c r="L2352" s="20" t="n">
        <f aca="false">B2352 - E2351</f>
        <v>-0.849999999999994</v>
      </c>
      <c r="M2352" s="20" t="n">
        <f aca="false">E2352 - E2351</f>
        <v>-0.819999999999993</v>
      </c>
      <c r="N2352" s="22" t="n">
        <f aca="false">(I2352 / B2352)</f>
        <v>0.000208594075928252</v>
      </c>
      <c r="O2352" s="22" t="n">
        <f aca="false">(J2352 / B2352)</f>
        <v>0.00285078570435264</v>
      </c>
      <c r="P2352" s="22" t="n">
        <f aca="false">K2352 / B2352</f>
        <v>-0.0305242664441662</v>
      </c>
      <c r="Q2352" s="22" t="n">
        <f aca="false">L2352/E2351</f>
        <v>-0.00587544065804932</v>
      </c>
      <c r="R2352" s="22" t="n">
        <f aca="false">M2352 / E2351</f>
        <v>-0.0056680721642358</v>
      </c>
      <c r="S2352" s="23" t="str">
        <f aca="false">IF(N2352 &gt; 0, "UP", "DOWN")</f>
        <v>UP</v>
      </c>
      <c r="T2352" s="28" t="inlineStr">
        <f aca="false">O2352-N2352</f>
        <is>
          <t/>
        </is>
      </c>
      <c r="U2352" s="28" t="inlineStr">
        <f aca="false">P2352-N2352</f>
        <is>
          <t/>
        </is>
      </c>
      <c r="V2352" s="28" t="inlineStr">
        <f aca="false">O2352 + P2352</f>
        <is>
          <t/>
        </is>
      </c>
    </row>
    <row collapsed="false" customFormat="false" customHeight="true" hidden="false" ht="25" outlineLevel="0" r="2353">
      <c r="A2353" s="27" t="n">
        <v>39973</v>
      </c>
      <c r="B2353" s="20" t="n">
        <v>143.81</v>
      </c>
      <c r="C2353" s="20" t="n">
        <v>144.56</v>
      </c>
      <c r="D2353" s="20" t="n">
        <v>140.55</v>
      </c>
      <c r="E2353" s="20" t="n">
        <v>142.72</v>
      </c>
      <c r="F2353" s="20" t="n">
        <v>24177300</v>
      </c>
      <c r="G2353" s="20" t="n">
        <v>142.11</v>
      </c>
      <c r="I2353" s="20" t="n">
        <f aca="false">E2353-B2353</f>
        <v>-1.09</v>
      </c>
      <c r="J2353" s="20" t="n">
        <f aca="false">C2353-B2353</f>
        <v>0.75</v>
      </c>
      <c r="K2353" s="20" t="n">
        <f aca="false">D2353-B2353</f>
        <v>-3.25999999999999</v>
      </c>
      <c r="L2353" s="20" t="n">
        <f aca="false">B2353 - E2352</f>
        <v>-0.039999999999992</v>
      </c>
      <c r="M2353" s="20" t="n">
        <f aca="false">E2353 - E2352</f>
        <v>-1.13</v>
      </c>
      <c r="N2353" s="22" t="n">
        <f aca="false">(I2353 / B2353)</f>
        <v>-0.00757944510117519</v>
      </c>
      <c r="O2353" s="22" t="n">
        <f aca="false">(J2353 / B2353)</f>
        <v>0.00521521451915722</v>
      </c>
      <c r="P2353" s="22" t="n">
        <f aca="false">K2353 / B2353</f>
        <v>-0.0226687991099367</v>
      </c>
      <c r="Q2353" s="22" t="n">
        <f aca="false">L2353/E2352</f>
        <v>-0.000278067431352048</v>
      </c>
      <c r="R2353" s="22" t="n">
        <f aca="false">M2353 / E2352</f>
        <v>-0.00785540493569688</v>
      </c>
      <c r="S2353" s="23" t="str">
        <f aca="false">IF(N2353 &gt; 0, "UP", "DOWN")</f>
        <v>DOWN</v>
      </c>
      <c r="T2353" s="28" t="inlineStr">
        <f aca="false">O2353-N2353</f>
        <is>
          <t/>
        </is>
      </c>
      <c r="U2353" s="28" t="inlineStr">
        <f aca="false">P2353-N2353</f>
        <is>
          <t/>
        </is>
      </c>
      <c r="V2353" s="28" t="inlineStr">
        <f aca="false">O2353 + P2353</f>
        <is>
          <t/>
        </is>
      </c>
    </row>
    <row collapsed="false" customFormat="false" customHeight="true" hidden="false" ht="25" outlineLevel="0" r="2354">
      <c r="A2354" s="27" t="n">
        <v>39974</v>
      </c>
      <c r="B2354" s="20" t="n">
        <v>142.28</v>
      </c>
      <c r="C2354" s="20" t="n">
        <v>142.35</v>
      </c>
      <c r="D2354" s="20" t="n">
        <v>138.3</v>
      </c>
      <c r="E2354" s="20" t="n">
        <v>140.25</v>
      </c>
      <c r="F2354" s="20" t="n">
        <v>24593700</v>
      </c>
      <c r="G2354" s="20" t="n">
        <v>139.65</v>
      </c>
      <c r="I2354" s="20" t="n">
        <f aca="false">E2354-B2354</f>
        <v>-2.03</v>
      </c>
      <c r="J2354" s="20" t="n">
        <f aca="false">C2354-B2354</f>
        <v>0.0699999999999932</v>
      </c>
      <c r="K2354" s="20" t="n">
        <f aca="false">D2354-B2354</f>
        <v>-3.97999999999999</v>
      </c>
      <c r="L2354" s="20" t="n">
        <f aca="false">B2354 - E2353</f>
        <v>-0.439999999999998</v>
      </c>
      <c r="M2354" s="20" t="n">
        <f aca="false">E2354 - E2353</f>
        <v>-2.47</v>
      </c>
      <c r="N2354" s="22" t="n">
        <f aca="false">(I2354 / B2354)</f>
        <v>-0.0142676412707338</v>
      </c>
      <c r="O2354" s="22" t="n">
        <f aca="false">(J2354 / B2354)</f>
        <v>0.000491987630025254</v>
      </c>
      <c r="P2354" s="22" t="n">
        <f aca="false">K2354 / B2354</f>
        <v>-0.0279730109642957</v>
      </c>
      <c r="Q2354" s="22" t="n">
        <f aca="false">L2354/E2353</f>
        <v>-0.00308295964125559</v>
      </c>
      <c r="R2354" s="22" t="n">
        <f aca="false">M2354 / E2353</f>
        <v>-0.0173066143497758</v>
      </c>
      <c r="S2354" s="23" t="str">
        <f aca="false">IF(N2354 &gt; 0, "UP", "DOWN")</f>
        <v>DOWN</v>
      </c>
      <c r="T2354" s="28" t="inlineStr">
        <f aca="false">O2354-N2354</f>
        <is>
          <t/>
        </is>
      </c>
      <c r="U2354" s="28" t="inlineStr">
        <f aca="false">P2354-N2354</f>
        <is>
          <t/>
        </is>
      </c>
      <c r="V2354" s="28" t="inlineStr">
        <f aca="false">O2354 + P2354</f>
        <is>
          <t/>
        </is>
      </c>
    </row>
    <row collapsed="false" customFormat="false" customHeight="true" hidden="false" ht="25" outlineLevel="0" r="2355">
      <c r="A2355" s="27" t="n">
        <v>39975</v>
      </c>
      <c r="B2355" s="20" t="n">
        <v>139.55</v>
      </c>
      <c r="C2355" s="20" t="n">
        <v>141.56</v>
      </c>
      <c r="D2355" s="20" t="n">
        <v>138.55</v>
      </c>
      <c r="E2355" s="20" t="n">
        <v>139.95</v>
      </c>
      <c r="F2355" s="20" t="n">
        <v>18743700</v>
      </c>
      <c r="G2355" s="20" t="n">
        <v>139.35</v>
      </c>
      <c r="I2355" s="20" t="n">
        <f aca="false">E2355-B2355</f>
        <v>0.399999999999977</v>
      </c>
      <c r="J2355" s="20" t="n">
        <f aca="false">C2355-B2355</f>
        <v>2.00999999999999</v>
      </c>
      <c r="K2355" s="20" t="n">
        <f aca="false">D2355-B2355</f>
        <v>-1</v>
      </c>
      <c r="L2355" s="20" t="n">
        <f aca="false">B2355 - E2354</f>
        <v>-0.699999999999989</v>
      </c>
      <c r="M2355" s="20" t="n">
        <f aca="false">E2355 - E2354</f>
        <v>-0.300000000000011</v>
      </c>
      <c r="N2355" s="22" t="n">
        <f aca="false">(I2355 / B2355)</f>
        <v>0.00286635614475082</v>
      </c>
      <c r="O2355" s="22" t="n">
        <f aca="false">(J2355 / B2355)</f>
        <v>0.0144034396273736</v>
      </c>
      <c r="P2355" s="22" t="n">
        <f aca="false">K2355 / B2355</f>
        <v>-0.00716589036187746</v>
      </c>
      <c r="Q2355" s="22" t="n">
        <f aca="false">L2355/E2354</f>
        <v>-0.00499108734402844</v>
      </c>
      <c r="R2355" s="22" t="n">
        <f aca="false">M2355 / E2354</f>
        <v>-0.00213903743315516</v>
      </c>
      <c r="S2355" s="23" t="str">
        <f aca="false">IF(N2355 &gt; 0, "UP", "DOWN")</f>
        <v>UP</v>
      </c>
      <c r="T2355" s="28" t="inlineStr">
        <f aca="false">O2355-N2355</f>
        <is>
          <t/>
        </is>
      </c>
      <c r="U2355" s="28" t="inlineStr">
        <f aca="false">P2355-N2355</f>
        <is>
          <t/>
        </is>
      </c>
      <c r="V2355" s="28" t="inlineStr">
        <f aca="false">O2355 + P2355</f>
        <is>
          <t/>
        </is>
      </c>
    </row>
    <row collapsed="false" customFormat="false" customHeight="true" hidden="false" ht="25" outlineLevel="0" r="2356">
      <c r="A2356" s="27" t="n">
        <v>39976</v>
      </c>
      <c r="B2356" s="20" t="n">
        <v>138.81</v>
      </c>
      <c r="C2356" s="20" t="n">
        <v>139.1</v>
      </c>
      <c r="D2356" s="20" t="n">
        <v>136.04</v>
      </c>
      <c r="E2356" s="20" t="n">
        <v>136.97</v>
      </c>
      <c r="F2356" s="20" t="n">
        <v>20110200</v>
      </c>
      <c r="G2356" s="20" t="n">
        <v>136.38</v>
      </c>
      <c r="I2356" s="20" t="n">
        <f aca="false">E2356-B2356</f>
        <v>-1.84</v>
      </c>
      <c r="J2356" s="20" t="n">
        <f aca="false">C2356-B2356</f>
        <v>0.289999999999992</v>
      </c>
      <c r="K2356" s="20" t="n">
        <f aca="false">D2356-B2356</f>
        <v>-2.77000000000001</v>
      </c>
      <c r="L2356" s="20" t="n">
        <f aca="false">B2356 - E2355</f>
        <v>-1.13999999999999</v>
      </c>
      <c r="M2356" s="20" t="n">
        <f aca="false">E2356 - E2355</f>
        <v>-2.97999999999999</v>
      </c>
      <c r="N2356" s="22" t="n">
        <f aca="false">(I2356 / B2356)</f>
        <v>-0.0132555291405519</v>
      </c>
      <c r="O2356" s="22" t="n">
        <f aca="false">(J2356 / B2356)</f>
        <v>0.0020891866580217</v>
      </c>
      <c r="P2356" s="22" t="n">
        <f aca="false">K2356 / B2356</f>
        <v>-0.01995533463007</v>
      </c>
      <c r="Q2356" s="22" t="n">
        <f aca="false">L2356/E2355</f>
        <v>-0.00814576634512316</v>
      </c>
      <c r="R2356" s="22" t="n">
        <f aca="false">M2356 / E2355</f>
        <v>-0.0212933190425151</v>
      </c>
      <c r="S2356" s="23" t="str">
        <f aca="false">IF(N2356 &gt; 0, "UP", "DOWN")</f>
        <v>DOWN</v>
      </c>
      <c r="T2356" s="28" t="inlineStr">
        <f aca="false">O2356-N2356</f>
        <is>
          <t/>
        </is>
      </c>
      <c r="U2356" s="28" t="inlineStr">
        <f aca="false">P2356-N2356</f>
        <is>
          <t/>
        </is>
      </c>
      <c r="V2356" s="28" t="inlineStr">
        <f aca="false">O2356 + P2356</f>
        <is>
          <t/>
        </is>
      </c>
    </row>
    <row collapsed="false" customFormat="false" customHeight="true" hidden="false" ht="25" outlineLevel="0" r="2357">
      <c r="A2357" s="27" t="n">
        <v>39979</v>
      </c>
      <c r="B2357" s="20" t="n">
        <v>136.01</v>
      </c>
      <c r="C2357" s="20" t="n">
        <v>136.93</v>
      </c>
      <c r="D2357" s="20" t="n">
        <v>134.89</v>
      </c>
      <c r="E2357" s="20" t="n">
        <v>136.09</v>
      </c>
      <c r="F2357" s="20" t="n">
        <v>19276800</v>
      </c>
      <c r="G2357" s="20" t="n">
        <v>135.51</v>
      </c>
      <c r="I2357" s="20" t="n">
        <f aca="false">E2357-B2357</f>
        <v>0.0800000000000125</v>
      </c>
      <c r="J2357" s="20" t="n">
        <f aca="false">C2357-B2357</f>
        <v>0.920000000000016</v>
      </c>
      <c r="K2357" s="20" t="n">
        <f aca="false">D2357-B2357</f>
        <v>-1.12</v>
      </c>
      <c r="L2357" s="20" t="n">
        <f aca="false">B2357 - E2356</f>
        <v>-0.960000000000008</v>
      </c>
      <c r="M2357" s="20" t="n">
        <f aca="false">E2357 - E2356</f>
        <v>-0.879999999999995</v>
      </c>
      <c r="N2357" s="22" t="n">
        <f aca="false">(I2357 / B2357)</f>
        <v>0.000588192044702687</v>
      </c>
      <c r="O2357" s="22" t="n">
        <f aca="false">(J2357 / B2357)</f>
        <v>0.00676420851407996</v>
      </c>
      <c r="P2357" s="22" t="n">
        <f aca="false">K2357 / B2357</f>
        <v>-0.00823468862583637</v>
      </c>
      <c r="Q2357" s="22" t="n">
        <f aca="false">L2357/E2356</f>
        <v>-0.00700883405125216</v>
      </c>
      <c r="R2357" s="22" t="n">
        <f aca="false">M2357 / E2356</f>
        <v>-0.00642476454698106</v>
      </c>
      <c r="S2357" s="23" t="str">
        <f aca="false">IF(N2357 &gt; 0, "UP", "DOWN")</f>
        <v>UP</v>
      </c>
      <c r="T2357" s="28" t="inlineStr">
        <f aca="false">O2357-N2357</f>
        <is>
          <t/>
        </is>
      </c>
      <c r="U2357" s="28" t="inlineStr">
        <f aca="false">P2357-N2357</f>
        <is>
          <t/>
        </is>
      </c>
      <c r="V2357" s="28" t="inlineStr">
        <f aca="false">O2357 + P2357</f>
        <is>
          <t/>
        </is>
      </c>
    </row>
    <row collapsed="false" customFormat="false" customHeight="true" hidden="false" ht="25" outlineLevel="0" r="2358">
      <c r="A2358" s="27" t="n">
        <v>39980</v>
      </c>
      <c r="B2358" s="20" t="n">
        <v>136.66</v>
      </c>
      <c r="C2358" s="20" t="n">
        <v>138.47</v>
      </c>
      <c r="D2358" s="20" t="n">
        <v>136.1</v>
      </c>
      <c r="E2358" s="20" t="n">
        <v>136.35</v>
      </c>
      <c r="F2358" s="20" t="n">
        <v>18385900</v>
      </c>
      <c r="G2358" s="20" t="n">
        <v>135.77</v>
      </c>
      <c r="I2358" s="20" t="n">
        <f aca="false">E2358-B2358</f>
        <v>-0.310000000000002</v>
      </c>
      <c r="J2358" s="20" t="n">
        <f aca="false">C2358-B2358</f>
        <v>1.81</v>
      </c>
      <c r="K2358" s="20" t="n">
        <f aca="false">D2358-B2358</f>
        <v>-0.560000000000002</v>
      </c>
      <c r="L2358" s="20" t="n">
        <f aca="false">B2358 - E2357</f>
        <v>0.569999999999993</v>
      </c>
      <c r="M2358" s="20" t="n">
        <f aca="false">E2358 - E2357</f>
        <v>0.259999999999991</v>
      </c>
      <c r="N2358" s="22" t="n">
        <f aca="false">(I2358 / B2358)</f>
        <v>-0.00226840333674815</v>
      </c>
      <c r="O2358" s="22" t="n">
        <f aca="false">(J2358 / B2358)</f>
        <v>0.0132445485145617</v>
      </c>
      <c r="P2358" s="22" t="n">
        <f aca="false">K2358 / B2358</f>
        <v>-0.00409776086638374</v>
      </c>
      <c r="Q2358" s="22" t="n">
        <f aca="false">L2358/E2357</f>
        <v>0.00418840473216249</v>
      </c>
      <c r="R2358" s="22" t="n">
        <f aca="false">M2358 / E2357</f>
        <v>0.00191050040414425</v>
      </c>
      <c r="S2358" s="23" t="str">
        <f aca="false">IF(N2358 &gt; 0, "UP", "DOWN")</f>
        <v>DOWN</v>
      </c>
      <c r="T2358" s="28" t="inlineStr">
        <f aca="false">O2358-N2358</f>
        <is>
          <t/>
        </is>
      </c>
      <c r="U2358" s="28" t="inlineStr">
        <f aca="false">P2358-N2358</f>
        <is>
          <t/>
        </is>
      </c>
      <c r="V2358" s="28" t="inlineStr">
        <f aca="false">O2358 + P2358</f>
        <is>
          <t/>
        </is>
      </c>
    </row>
    <row collapsed="false" customFormat="false" customHeight="true" hidden="false" ht="25" outlineLevel="0" r="2359">
      <c r="A2359" s="27" t="n">
        <v>39981</v>
      </c>
      <c r="B2359" s="20" t="n">
        <v>136.67</v>
      </c>
      <c r="C2359" s="20" t="n">
        <v>137.45</v>
      </c>
      <c r="D2359" s="20" t="n">
        <v>134.53</v>
      </c>
      <c r="E2359" s="20" t="n">
        <v>135.58</v>
      </c>
      <c r="F2359" s="20" t="n">
        <v>20407600</v>
      </c>
      <c r="G2359" s="20" t="n">
        <v>135</v>
      </c>
      <c r="I2359" s="20" t="n">
        <f aca="false">E2359-B2359</f>
        <v>-1.08999999999998</v>
      </c>
      <c r="J2359" s="20" t="n">
        <f aca="false">C2359-B2359</f>
        <v>0.780000000000001</v>
      </c>
      <c r="K2359" s="20" t="n">
        <f aca="false">D2359-B2359</f>
        <v>-2.13999999999999</v>
      </c>
      <c r="L2359" s="20" t="n">
        <f aca="false">B2359 - E2358</f>
        <v>0.319999999999993</v>
      </c>
      <c r="M2359" s="20" t="n">
        <f aca="false">E2359 - E2358</f>
        <v>-0.769999999999982</v>
      </c>
      <c r="N2359" s="22" t="n">
        <f aca="false">(I2359 / B2359)</f>
        <v>-0.0079754152337746</v>
      </c>
      <c r="O2359" s="22" t="n">
        <f aca="false">(J2359 / B2359)</f>
        <v>0.00570717787371041</v>
      </c>
      <c r="P2359" s="22" t="n">
        <f aca="false">K2359 / B2359</f>
        <v>-0.0156581546791541</v>
      </c>
      <c r="Q2359" s="22" t="n">
        <f aca="false">L2359/E2358</f>
        <v>0.0023469013568023</v>
      </c>
      <c r="R2359" s="22" t="n">
        <f aca="false">M2359 / E2358</f>
        <v>-0.00564723138980551</v>
      </c>
      <c r="S2359" s="23" t="str">
        <f aca="false">IF(N2359 &gt; 0, "UP", "DOWN")</f>
        <v>DOWN</v>
      </c>
      <c r="T2359" s="28" t="inlineStr">
        <f aca="false">O2359-N2359</f>
        <is>
          <t/>
        </is>
      </c>
      <c r="U2359" s="28" t="inlineStr">
        <f aca="false">P2359-N2359</f>
        <is>
          <t/>
        </is>
      </c>
      <c r="V2359" s="28" t="inlineStr">
        <f aca="false">O2359 + P2359</f>
        <is>
          <t/>
        </is>
      </c>
    </row>
    <row collapsed="false" customFormat="false" customHeight="true" hidden="false" ht="25" outlineLevel="0" r="2360">
      <c r="A2360" s="27" t="n">
        <v>39982</v>
      </c>
      <c r="B2360" s="20" t="n">
        <v>136.11</v>
      </c>
      <c r="C2360" s="20" t="n">
        <v>138</v>
      </c>
      <c r="D2360" s="20" t="n">
        <v>135.59</v>
      </c>
      <c r="E2360" s="20" t="n">
        <v>135.88</v>
      </c>
      <c r="F2360" s="20" t="n">
        <v>15274300</v>
      </c>
      <c r="G2360" s="20" t="n">
        <v>135.3</v>
      </c>
      <c r="I2360" s="20" t="n">
        <f aca="false">E2360-B2360</f>
        <v>-0.230000000000018</v>
      </c>
      <c r="J2360" s="20" t="n">
        <f aca="false">C2360-B2360</f>
        <v>1.88999999999999</v>
      </c>
      <c r="K2360" s="20" t="n">
        <f aca="false">D2360-B2360</f>
        <v>-0.52000000000001</v>
      </c>
      <c r="L2360" s="20" t="n">
        <f aca="false">B2360 - E2359</f>
        <v>0.530000000000001</v>
      </c>
      <c r="M2360" s="20" t="n">
        <f aca="false">E2360 - E2359</f>
        <v>0.299999999999983</v>
      </c>
      <c r="N2360" s="22" t="n">
        <f aca="false">(I2360 / B2360)</f>
        <v>-0.00168980971273248</v>
      </c>
      <c r="O2360" s="22" t="n">
        <f aca="false">(J2360 / B2360)</f>
        <v>0.0138858276394092</v>
      </c>
      <c r="P2360" s="22" t="n">
        <f aca="false">K2360 / B2360</f>
        <v>-0.00382043935052539</v>
      </c>
      <c r="Q2360" s="22" t="n">
        <f aca="false">L2360/E2359</f>
        <v>0.00390913114028619</v>
      </c>
      <c r="R2360" s="22" t="n">
        <f aca="false">M2360 / E2359</f>
        <v>0.0022127157397845</v>
      </c>
      <c r="S2360" s="23" t="str">
        <f aca="false">IF(N2360 &gt; 0, "UP", "DOWN")</f>
        <v>DOWN</v>
      </c>
      <c r="T2360" s="28" t="inlineStr">
        <f aca="false">O2360-N2360</f>
        <is>
          <t/>
        </is>
      </c>
      <c r="U2360" s="28" t="inlineStr">
        <f aca="false">P2360-N2360</f>
        <is>
          <t/>
        </is>
      </c>
      <c r="V2360" s="28" t="inlineStr">
        <f aca="false">O2360 + P2360</f>
        <is>
          <t/>
        </is>
      </c>
    </row>
    <row collapsed="false" customFormat="false" customHeight="true" hidden="false" ht="25" outlineLevel="0" r="2361">
      <c r="A2361" s="27" t="n">
        <v>39983</v>
      </c>
      <c r="B2361" s="20" t="n">
        <v>138.07</v>
      </c>
      <c r="C2361" s="20" t="n">
        <v>139.5</v>
      </c>
      <c r="D2361" s="20" t="n">
        <v>136.9</v>
      </c>
      <c r="E2361" s="20" t="n">
        <v>139.48</v>
      </c>
      <c r="F2361" s="20" t="n">
        <v>25780600</v>
      </c>
      <c r="G2361" s="20" t="n">
        <v>138.88</v>
      </c>
      <c r="I2361" s="20" t="n">
        <f aca="false">E2361-B2361</f>
        <v>1.41</v>
      </c>
      <c r="J2361" s="20" t="n">
        <f aca="false">C2361-B2361</f>
        <v>1.43000000000001</v>
      </c>
      <c r="K2361" s="20" t="n">
        <f aca="false">D2361-B2361</f>
        <v>-1.16999999999999</v>
      </c>
      <c r="L2361" s="20" t="n">
        <f aca="false">B2361 - E2360</f>
        <v>2.19</v>
      </c>
      <c r="M2361" s="20" t="n">
        <f aca="false">E2361 - E2360</f>
        <v>3.59999999999999</v>
      </c>
      <c r="N2361" s="22" t="n">
        <f aca="false">(I2361 / B2361)</f>
        <v>0.0102122111972188</v>
      </c>
      <c r="O2361" s="22" t="n">
        <f aca="false">(J2361 / B2361)</f>
        <v>0.0103570652567539</v>
      </c>
      <c r="P2361" s="22" t="n">
        <f aca="false">K2361 / B2361</f>
        <v>-0.00847396248279849</v>
      </c>
      <c r="Q2361" s="22" t="n">
        <f aca="false">L2361/E2360</f>
        <v>0.0161171622019429</v>
      </c>
      <c r="R2361" s="22" t="n">
        <f aca="false">M2361 / E2360</f>
        <v>0.0264939652634677</v>
      </c>
      <c r="S2361" s="23" t="str">
        <f aca="false">IF(N2361 &gt; 0, "UP", "DOWN")</f>
        <v>UP</v>
      </c>
      <c r="T2361" s="28" t="inlineStr">
        <f aca="false">O2361-N2361</f>
        <is>
          <t/>
        </is>
      </c>
      <c r="U2361" s="28" t="inlineStr">
        <f aca="false">P2361-N2361</f>
        <is>
          <t/>
        </is>
      </c>
      <c r="V2361" s="28" t="inlineStr">
        <f aca="false">O2361 + P2361</f>
        <is>
          <t/>
        </is>
      </c>
    </row>
    <row collapsed="false" customFormat="false" customHeight="true" hidden="false" ht="25" outlineLevel="0" r="2362">
      <c r="A2362" s="27" t="n">
        <v>39986</v>
      </c>
      <c r="B2362" s="20" t="n">
        <v>140.67</v>
      </c>
      <c r="C2362" s="20" t="n">
        <v>141.56</v>
      </c>
      <c r="D2362" s="20" t="n">
        <v>136.33</v>
      </c>
      <c r="E2362" s="20" t="n">
        <v>137.37</v>
      </c>
      <c r="F2362" s="20" t="n">
        <v>22675500</v>
      </c>
      <c r="G2362" s="20" t="n">
        <v>136.78</v>
      </c>
      <c r="I2362" s="20" t="n">
        <f aca="false">E2362-B2362</f>
        <v>-3.29999999999998</v>
      </c>
      <c r="J2362" s="20" t="n">
        <f aca="false">C2362-B2362</f>
        <v>0.890000000000015</v>
      </c>
      <c r="K2362" s="20" t="n">
        <f aca="false">D2362-B2362</f>
        <v>-4.33999999999998</v>
      </c>
      <c r="L2362" s="20" t="n">
        <f aca="false">B2362 - E2361</f>
        <v>1.19</v>
      </c>
      <c r="M2362" s="20" t="n">
        <f aca="false">E2362 - E2361</f>
        <v>-2.10999999999999</v>
      </c>
      <c r="N2362" s="22" t="n">
        <f aca="false">(I2362 / B2362)</f>
        <v>-0.0234591597355512</v>
      </c>
      <c r="O2362" s="22" t="n">
        <f aca="false">(J2362 / B2362)</f>
        <v>0.00632686429231545</v>
      </c>
      <c r="P2362" s="22" t="n">
        <f aca="false">K2362 / B2362</f>
        <v>-0.0308523494703915</v>
      </c>
      <c r="Q2362" s="22" t="n">
        <f aca="false">L2362/E2361</f>
        <v>0.0085316891310582</v>
      </c>
      <c r="R2362" s="22" t="n">
        <f aca="false">M2362 / E2361</f>
        <v>-0.0151276168626325</v>
      </c>
      <c r="S2362" s="23" t="str">
        <f aca="false">IF(N2362 &gt; 0, "UP", "DOWN")</f>
        <v>DOWN</v>
      </c>
      <c r="T2362" s="28" t="inlineStr">
        <f aca="false">O2362-N2362</f>
        <is>
          <t/>
        </is>
      </c>
      <c r="U2362" s="28" t="inlineStr">
        <f aca="false">P2362-N2362</f>
        <is>
          <t/>
        </is>
      </c>
      <c r="V2362" s="28" t="inlineStr">
        <f aca="false">O2362 + P2362</f>
        <is>
          <t/>
        </is>
      </c>
    </row>
    <row collapsed="false" customFormat="false" customHeight="true" hidden="false" ht="25" outlineLevel="0" r="2363">
      <c r="A2363" s="27" t="n">
        <v>39987</v>
      </c>
      <c r="B2363" s="20" t="n">
        <v>136.4</v>
      </c>
      <c r="C2363" s="20" t="n">
        <v>136.95</v>
      </c>
      <c r="D2363" s="20" t="n">
        <v>132.88</v>
      </c>
      <c r="E2363" s="20" t="n">
        <v>134.01</v>
      </c>
      <c r="F2363" s="20" t="n">
        <v>25233300</v>
      </c>
      <c r="G2363" s="20" t="n">
        <v>133.44</v>
      </c>
      <c r="I2363" s="20" t="n">
        <f aca="false">E2363-B2363</f>
        <v>-2.39000000000001</v>
      </c>
      <c r="J2363" s="20" t="n">
        <f aca="false">C2363-B2363</f>
        <v>0.549999999999983</v>
      </c>
      <c r="K2363" s="20" t="n">
        <f aca="false">D2363-B2363</f>
        <v>-3.52000000000001</v>
      </c>
      <c r="L2363" s="20" t="n">
        <f aca="false">B2363 - E2362</f>
        <v>-0.969999999999999</v>
      </c>
      <c r="M2363" s="20" t="n">
        <f aca="false">E2363 - E2362</f>
        <v>-3.36000000000001</v>
      </c>
      <c r="N2363" s="22" t="n">
        <f aca="false">(I2363 / B2363)</f>
        <v>-0.0175219941348975</v>
      </c>
      <c r="O2363" s="22" t="n">
        <f aca="false">(J2363 / B2363)</f>
        <v>0.004032258064516</v>
      </c>
      <c r="P2363" s="22" t="n">
        <f aca="false">K2363 / B2363</f>
        <v>-0.0258064516129033</v>
      </c>
      <c r="Q2363" s="22" t="n">
        <f aca="false">L2363/E2362</f>
        <v>-0.0070612215185266</v>
      </c>
      <c r="R2363" s="22" t="n">
        <f aca="false">M2363 / E2362</f>
        <v>-0.0244594889713912</v>
      </c>
      <c r="S2363" s="23" t="str">
        <f aca="false">IF(N2363 &gt; 0, "UP", "DOWN")</f>
        <v>DOWN</v>
      </c>
      <c r="T2363" s="28" t="inlineStr">
        <f aca="false">O2363-N2363</f>
        <is>
          <t/>
        </is>
      </c>
      <c r="U2363" s="28" t="inlineStr">
        <f aca="false">P2363-N2363</f>
        <is>
          <t/>
        </is>
      </c>
      <c r="V2363" s="28" t="inlineStr">
        <f aca="false">O2363 + P2363</f>
        <is>
          <t/>
        </is>
      </c>
    </row>
    <row collapsed="false" customFormat="false" customHeight="true" hidden="false" ht="25" outlineLevel="0" r="2364">
      <c r="A2364" s="27" t="n">
        <v>39988</v>
      </c>
      <c r="B2364" s="20" t="n">
        <v>135.42</v>
      </c>
      <c r="C2364" s="20" t="n">
        <v>137.5</v>
      </c>
      <c r="D2364" s="20" t="n">
        <v>134.86</v>
      </c>
      <c r="E2364" s="20" t="n">
        <v>136.22</v>
      </c>
      <c r="F2364" s="20" t="n">
        <v>17340200</v>
      </c>
      <c r="G2364" s="20" t="n">
        <v>135.64</v>
      </c>
      <c r="I2364" s="20" t="n">
        <f aca="false">E2364-B2364</f>
        <v>0.800000000000011</v>
      </c>
      <c r="J2364" s="20" t="n">
        <f aca="false">C2364-B2364</f>
        <v>2.08000000000001</v>
      </c>
      <c r="K2364" s="20" t="n">
        <f aca="false">D2364-B2364</f>
        <v>-0.559999999999974</v>
      </c>
      <c r="L2364" s="20" t="n">
        <f aca="false">B2364 - E2363</f>
        <v>1.41</v>
      </c>
      <c r="M2364" s="20" t="n">
        <f aca="false">E2364 - E2363</f>
        <v>2.21000000000001</v>
      </c>
      <c r="N2364" s="22" t="n">
        <f aca="false">(I2364 / B2364)</f>
        <v>0.00590754689115353</v>
      </c>
      <c r="O2364" s="22" t="n">
        <f aca="false">(J2364 / B2364)</f>
        <v>0.0153596219169991</v>
      </c>
      <c r="P2364" s="22" t="n">
        <f aca="false">K2364 / B2364</f>
        <v>-0.00413528282380722</v>
      </c>
      <c r="Q2364" s="22" t="n">
        <f aca="false">L2364/E2363</f>
        <v>0.0105216028654578</v>
      </c>
      <c r="R2364" s="22" t="n">
        <f aca="false">M2364 / E2363</f>
        <v>0.0164913066189091</v>
      </c>
      <c r="S2364" s="23" t="str">
        <f aca="false">IF(N2364 &gt; 0, "UP", "DOWN")</f>
        <v>UP</v>
      </c>
      <c r="T2364" s="28" t="inlineStr">
        <f aca="false">O2364-N2364</f>
        <is>
          <t/>
        </is>
      </c>
      <c r="U2364" s="28" t="inlineStr">
        <f aca="false">P2364-N2364</f>
        <is>
          <t/>
        </is>
      </c>
      <c r="V2364" s="28" t="inlineStr">
        <f aca="false">O2364 + P2364</f>
        <is>
          <t/>
        </is>
      </c>
    </row>
    <row collapsed="false" customFormat="false" customHeight="true" hidden="false" ht="25" outlineLevel="0" r="2365">
      <c r="A2365" s="27" t="n">
        <v>39989</v>
      </c>
      <c r="B2365" s="20" t="n">
        <v>135.75</v>
      </c>
      <c r="C2365" s="20" t="n">
        <v>140.2</v>
      </c>
      <c r="D2365" s="20" t="n">
        <v>135.21</v>
      </c>
      <c r="E2365" s="20" t="n">
        <v>139.86</v>
      </c>
      <c r="F2365" s="20" t="n">
        <v>21051700</v>
      </c>
      <c r="G2365" s="20" t="n">
        <v>139.26</v>
      </c>
      <c r="I2365" s="20" t="n">
        <f aca="false">E2365-B2365</f>
        <v>4.11000000000001</v>
      </c>
      <c r="J2365" s="20" t="n">
        <f aca="false">C2365-B2365</f>
        <v>4.44999999999999</v>
      </c>
      <c r="K2365" s="20" t="n">
        <f aca="false">D2365-B2365</f>
        <v>-0.539999999999992</v>
      </c>
      <c r="L2365" s="20" t="n">
        <f aca="false">B2365 - E2364</f>
        <v>-0.469999999999999</v>
      </c>
      <c r="M2365" s="20" t="n">
        <f aca="false">E2365 - E2364</f>
        <v>3.64000000000001</v>
      </c>
      <c r="N2365" s="22" t="n">
        <f aca="false">(I2365 / B2365)</f>
        <v>0.0302762430939228</v>
      </c>
      <c r="O2365" s="22" t="n">
        <f aca="false">(J2365 / B2365)</f>
        <v>0.0327808471454879</v>
      </c>
      <c r="P2365" s="22" t="n">
        <f aca="false">K2365 / B2365</f>
        <v>-0.00397790055248613</v>
      </c>
      <c r="Q2365" s="22" t="n">
        <f aca="false">L2365/E2364</f>
        <v>-0.00345030098370283</v>
      </c>
      <c r="R2365" s="22" t="n">
        <f aca="false">M2365 / E2364</f>
        <v>0.0267214799588901</v>
      </c>
      <c r="S2365" s="23" t="str">
        <f aca="false">IF(N2365 &gt; 0, "UP", "DOWN")</f>
        <v>UP</v>
      </c>
      <c r="T2365" s="28" t="inlineStr">
        <f aca="false">O2365-N2365</f>
        <is>
          <t/>
        </is>
      </c>
      <c r="U2365" s="28" t="inlineStr">
        <f aca="false">P2365-N2365</f>
        <is>
          <t/>
        </is>
      </c>
      <c r="V2365" s="28" t="inlineStr">
        <f aca="false">O2365 + P2365</f>
        <is>
          <t/>
        </is>
      </c>
    </row>
    <row collapsed="false" customFormat="false" customHeight="true" hidden="false" ht="25" outlineLevel="0" r="2366">
      <c r="A2366" s="27" t="n">
        <v>39990</v>
      </c>
      <c r="B2366" s="20" t="n">
        <v>139.79</v>
      </c>
      <c r="C2366" s="20" t="n">
        <v>143.56</v>
      </c>
      <c r="D2366" s="20" t="n">
        <v>139.74</v>
      </c>
      <c r="E2366" s="20" t="n">
        <v>142.44</v>
      </c>
      <c r="F2366" s="20" t="n">
        <v>15692300</v>
      </c>
      <c r="G2366" s="20" t="n">
        <v>141.83</v>
      </c>
      <c r="I2366" s="20" t="n">
        <f aca="false">E2366-B2366</f>
        <v>2.65000000000001</v>
      </c>
      <c r="J2366" s="20" t="n">
        <f aca="false">C2366-B2366</f>
        <v>3.77000000000001</v>
      </c>
      <c r="K2366" s="20" t="n">
        <f aca="false">D2366-B2366</f>
        <v>-0.049999999999983</v>
      </c>
      <c r="L2366" s="20" t="n">
        <f aca="false">B2366 - E2365</f>
        <v>-0.0700000000000216</v>
      </c>
      <c r="M2366" s="20" t="n">
        <f aca="false">E2366 - E2365</f>
        <v>2.57999999999998</v>
      </c>
      <c r="N2366" s="22" t="n">
        <f aca="false">(I2366 / B2366)</f>
        <v>0.0189570069389799</v>
      </c>
      <c r="O2366" s="22" t="n">
        <f aca="false">(J2366 / B2366)</f>
        <v>0.0269690249660205</v>
      </c>
      <c r="P2366" s="22" t="n">
        <f aca="false">K2366 / B2366</f>
        <v>-0.000357679376207046</v>
      </c>
      <c r="Q2366" s="22" t="n">
        <f aca="false">L2366/E2365</f>
        <v>-0.000500500500500655</v>
      </c>
      <c r="R2366" s="22" t="n">
        <f aca="false">M2366 / E2365</f>
        <v>0.0184470184470183</v>
      </c>
      <c r="S2366" s="23" t="str">
        <f aca="false">IF(N2366 &gt; 0, "UP", "DOWN")</f>
        <v>UP</v>
      </c>
      <c r="T2366" s="28" t="inlineStr">
        <f aca="false">O2366-N2366</f>
        <is>
          <t/>
        </is>
      </c>
      <c r="U2366" s="28" t="inlineStr">
        <f aca="false">P2366-N2366</f>
        <is>
          <t/>
        </is>
      </c>
      <c r="V2366" s="28" t="inlineStr">
        <f aca="false">O2366 + P2366</f>
        <is>
          <t/>
        </is>
      </c>
    </row>
    <row collapsed="false" customFormat="false" customHeight="true" hidden="false" ht="25" outlineLevel="0" r="2367">
      <c r="A2367" s="27" t="n">
        <v>39993</v>
      </c>
      <c r="B2367" s="20" t="n">
        <v>143.46</v>
      </c>
      <c r="C2367" s="20" t="n">
        <v>143.95</v>
      </c>
      <c r="D2367" s="20" t="n">
        <v>141.54</v>
      </c>
      <c r="E2367" s="20" t="n">
        <v>141.97</v>
      </c>
      <c r="F2367" s="20" t="n">
        <v>20272000</v>
      </c>
      <c r="G2367" s="20" t="n">
        <v>141.36</v>
      </c>
      <c r="I2367" s="20" t="n">
        <f aca="false">E2367-B2367</f>
        <v>-1.49000000000001</v>
      </c>
      <c r="J2367" s="20" t="n">
        <f aca="false">C2367-B2367</f>
        <v>0.489999999999981</v>
      </c>
      <c r="K2367" s="20" t="n">
        <f aca="false">D2367-B2367</f>
        <v>-1.92000000000002</v>
      </c>
      <c r="L2367" s="20" t="n">
        <f aca="false">B2367 - E2366</f>
        <v>1.02000000000001</v>
      </c>
      <c r="M2367" s="20" t="n">
        <f aca="false">E2367 - E2366</f>
        <v>-0.469999999999999</v>
      </c>
      <c r="N2367" s="22" t="n">
        <f aca="false">(I2367 / B2367)</f>
        <v>-0.0103861703610763</v>
      </c>
      <c r="O2367" s="22" t="n">
        <f aca="false">(J2367 / B2367)</f>
        <v>0.00341558622612561</v>
      </c>
      <c r="P2367" s="22" t="n">
        <f aca="false">K2367 / B2367</f>
        <v>-0.0133835215391051</v>
      </c>
      <c r="Q2367" s="22" t="n">
        <f aca="false">L2367/E2366</f>
        <v>0.00716090985678187</v>
      </c>
      <c r="R2367" s="22" t="n">
        <f aca="false">M2367 / E2366</f>
        <v>-0.00329963493400729</v>
      </c>
      <c r="S2367" s="23" t="str">
        <f aca="false">IF(N2367 &gt; 0, "UP", "DOWN")</f>
        <v>DOWN</v>
      </c>
      <c r="T2367" s="28" t="inlineStr">
        <f aca="false">O2367-N2367</f>
        <is>
          <t/>
        </is>
      </c>
      <c r="U2367" s="28" t="inlineStr">
        <f aca="false">P2367-N2367</f>
        <is>
          <t/>
        </is>
      </c>
      <c r="V2367" s="28" t="inlineStr">
        <f aca="false">O2367 + P2367</f>
        <is>
          <t/>
        </is>
      </c>
    </row>
    <row collapsed="false" customFormat="false" customHeight="true" hidden="false" ht="25" outlineLevel="0" r="2368">
      <c r="A2368" s="27" t="n">
        <v>39994</v>
      </c>
      <c r="B2368" s="20" t="n">
        <v>142.58</v>
      </c>
      <c r="C2368" s="20" t="n">
        <v>143.8</v>
      </c>
      <c r="D2368" s="20" t="n">
        <v>141.8</v>
      </c>
      <c r="E2368" s="20" t="n">
        <v>142.43</v>
      </c>
      <c r="F2368" s="20" t="n">
        <v>15508000</v>
      </c>
      <c r="G2368" s="20" t="n">
        <v>141.82</v>
      </c>
      <c r="I2368" s="20" t="n">
        <f aca="false">E2368-B2368</f>
        <v>-0.150000000000006</v>
      </c>
      <c r="J2368" s="20" t="n">
        <f aca="false">C2368-B2368</f>
        <v>1.22</v>
      </c>
      <c r="K2368" s="20" t="n">
        <f aca="false">D2368-B2368</f>
        <v>-0.780000000000001</v>
      </c>
      <c r="L2368" s="20" t="n">
        <f aca="false">B2368 - E2367</f>
        <v>0.610000000000014</v>
      </c>
      <c r="M2368" s="20" t="n">
        <f aca="false">E2368 - E2367</f>
        <v>0.460000000000008</v>
      </c>
      <c r="N2368" s="22" t="n">
        <f aca="false">(I2368 / B2368)</f>
        <v>-0.00105204095946139</v>
      </c>
      <c r="O2368" s="22" t="n">
        <f aca="false">(J2368 / B2368)</f>
        <v>0.00855659980361901</v>
      </c>
      <c r="P2368" s="22" t="n">
        <f aca="false">K2368 / B2368</f>
        <v>-0.00547061298919905</v>
      </c>
      <c r="Q2368" s="22" t="n">
        <f aca="false">L2368/E2367</f>
        <v>0.00429668239768975</v>
      </c>
      <c r="R2368" s="22" t="n">
        <f aca="false">M2368 / E2367</f>
        <v>0.00324012115235619</v>
      </c>
      <c r="S2368" s="23" t="str">
        <f aca="false">IF(N2368 &gt; 0, "UP", "DOWN")</f>
        <v>DOWN</v>
      </c>
      <c r="T2368" s="28" t="inlineStr">
        <f aca="false">O2368-N2368</f>
        <is>
          <t/>
        </is>
      </c>
      <c r="U2368" s="28" t="inlineStr">
        <f aca="false">P2368-N2368</f>
        <is>
          <t/>
        </is>
      </c>
      <c r="V2368" s="28" t="inlineStr">
        <f aca="false">O2368 + P2368</f>
        <is>
          <t/>
        </is>
      </c>
    </row>
    <row collapsed="false" customFormat="false" customHeight="true" hidden="false" ht="25" outlineLevel="0" r="2369">
      <c r="A2369" s="27" t="n">
        <v>39995</v>
      </c>
      <c r="B2369" s="20" t="n">
        <v>143.5</v>
      </c>
      <c r="C2369" s="20" t="n">
        <v>144.66</v>
      </c>
      <c r="D2369" s="20" t="n">
        <v>142.52</v>
      </c>
      <c r="E2369" s="20" t="n">
        <v>142.83</v>
      </c>
      <c r="F2369" s="20" t="n">
        <v>14792100</v>
      </c>
      <c r="G2369" s="20" t="n">
        <v>142.22</v>
      </c>
      <c r="I2369" s="20" t="n">
        <f aca="false">E2369-B2369</f>
        <v>-0.669999999999988</v>
      </c>
      <c r="J2369" s="20" t="n">
        <f aca="false">C2369-B2369</f>
        <v>1.16</v>
      </c>
      <c r="K2369" s="20" t="n">
        <f aca="false">D2369-B2369</f>
        <v>-0.97999999999999</v>
      </c>
      <c r="L2369" s="20" t="n">
        <f aca="false">B2369 - E2368</f>
        <v>1.06999999999999</v>
      </c>
      <c r="M2369" s="20" t="n">
        <f aca="false">E2369 - E2368</f>
        <v>0.400000000000006</v>
      </c>
      <c r="N2369" s="22" t="n">
        <f aca="false">(I2369 / B2369)</f>
        <v>-0.00466898954703824</v>
      </c>
      <c r="O2369" s="22" t="n">
        <f aca="false">(J2369 / B2369)</f>
        <v>0.00808362369337977</v>
      </c>
      <c r="P2369" s="22" t="n">
        <f aca="false">K2369 / B2369</f>
        <v>-0.00682926829268286</v>
      </c>
      <c r="Q2369" s="22" t="n">
        <f aca="false">L2369/E2368</f>
        <v>0.00751246226216382</v>
      </c>
      <c r="R2369" s="22" t="n">
        <f aca="false">M2369 / E2368</f>
        <v>0.00280839710735102</v>
      </c>
      <c r="S2369" s="23" t="str">
        <f aca="false">IF(N2369 &gt; 0, "UP", "DOWN")</f>
        <v>DOWN</v>
      </c>
      <c r="T2369" s="28" t="inlineStr">
        <f aca="false">O2369-N2369</f>
        <is>
          <t/>
        </is>
      </c>
      <c r="U2369" s="28" t="inlineStr">
        <f aca="false">P2369-N2369</f>
        <is>
          <t/>
        </is>
      </c>
      <c r="V2369" s="28" t="inlineStr">
        <f aca="false">O2369 + P2369</f>
        <is>
          <t/>
        </is>
      </c>
    </row>
    <row collapsed="false" customFormat="false" customHeight="true" hidden="false" ht="25" outlineLevel="0" r="2370">
      <c r="A2370" s="27" t="n">
        <v>39996</v>
      </c>
      <c r="B2370" s="20" t="n">
        <v>141.25</v>
      </c>
      <c r="C2370" s="20" t="n">
        <v>142.83</v>
      </c>
      <c r="D2370" s="20" t="n">
        <v>139.79</v>
      </c>
      <c r="E2370" s="20" t="n">
        <v>140.02</v>
      </c>
      <c r="F2370" s="20" t="n">
        <v>13231400</v>
      </c>
      <c r="G2370" s="20" t="n">
        <v>139.42</v>
      </c>
      <c r="I2370" s="20" t="n">
        <f aca="false">E2370-B2370</f>
        <v>-1.22999999999999</v>
      </c>
      <c r="J2370" s="20" t="n">
        <f aca="false">C2370-B2370</f>
        <v>1.58000000000001</v>
      </c>
      <c r="K2370" s="20" t="n">
        <f aca="false">D2370-B2370</f>
        <v>-1.46000000000001</v>
      </c>
      <c r="L2370" s="20" t="n">
        <f aca="false">B2370 - E2369</f>
        <v>-1.58000000000001</v>
      </c>
      <c r="M2370" s="20" t="n">
        <f aca="false">E2370 - E2369</f>
        <v>-2.81</v>
      </c>
      <c r="N2370" s="22" t="n">
        <f aca="false">(I2370 / B2370)</f>
        <v>-0.00870796460176984</v>
      </c>
      <c r="O2370" s="22" t="n">
        <f aca="false">(J2370 / B2370)</f>
        <v>0.0111858407079647</v>
      </c>
      <c r="P2370" s="22" t="n">
        <f aca="false">K2370 / B2370</f>
        <v>-0.0103362831858408</v>
      </c>
      <c r="Q2370" s="22" t="n">
        <f aca="false">L2370/E2369</f>
        <v>-0.011062101799342</v>
      </c>
      <c r="R2370" s="22" t="n">
        <f aca="false">M2370 / E2369</f>
        <v>-0.019673738010222</v>
      </c>
      <c r="S2370" s="23" t="str">
        <f aca="false">IF(N2370 &gt; 0, "UP", "DOWN")</f>
        <v>DOWN</v>
      </c>
      <c r="T2370" s="28" t="inlineStr">
        <f aca="false">O2370-N2370</f>
        <is>
          <t/>
        </is>
      </c>
      <c r="U2370" s="28" t="inlineStr">
        <f aca="false">P2370-N2370</f>
        <is>
          <t/>
        </is>
      </c>
      <c r="V2370" s="28" t="inlineStr">
        <f aca="false">O2370 + P2370</f>
        <is>
          <t/>
        </is>
      </c>
    </row>
    <row collapsed="false" customFormat="false" customHeight="true" hidden="false" ht="25" outlineLevel="0" r="2371">
      <c r="A2371" s="27" t="n">
        <v>40000</v>
      </c>
      <c r="B2371" s="20" t="n">
        <v>138.7</v>
      </c>
      <c r="C2371" s="20" t="n">
        <v>138.99</v>
      </c>
      <c r="D2371" s="20" t="n">
        <v>136.25</v>
      </c>
      <c r="E2371" s="20" t="n">
        <v>138.61</v>
      </c>
      <c r="F2371" s="20" t="n">
        <v>17810300</v>
      </c>
      <c r="G2371" s="20" t="n">
        <v>138.02</v>
      </c>
      <c r="I2371" s="20" t="n">
        <f aca="false">E2371-B2371</f>
        <v>-0.089999999999975</v>
      </c>
      <c r="J2371" s="20" t="n">
        <f aca="false">C2371-B2371</f>
        <v>0.29000000000002</v>
      </c>
      <c r="K2371" s="20" t="n">
        <f aca="false">D2371-B2371</f>
        <v>-2.44999999999999</v>
      </c>
      <c r="L2371" s="20" t="n">
        <f aca="false">B2371 - E2370</f>
        <v>-1.32000000000002</v>
      </c>
      <c r="M2371" s="20" t="n">
        <f aca="false">E2371 - E2370</f>
        <v>-1.41</v>
      </c>
      <c r="N2371" s="22" t="n">
        <f aca="false">(I2371 / B2371)</f>
        <v>-0.000648882480172855</v>
      </c>
      <c r="O2371" s="22" t="n">
        <f aca="false">(J2371 / B2371)</f>
        <v>0.00209084354722437</v>
      </c>
      <c r="P2371" s="22" t="n">
        <f aca="false">K2371 / B2371</f>
        <v>-0.017664023071377</v>
      </c>
      <c r="Q2371" s="22" t="n">
        <f aca="false">L2371/E2370</f>
        <v>-0.00942722468218841</v>
      </c>
      <c r="R2371" s="22" t="n">
        <f aca="false">M2371 / E2370</f>
        <v>-0.0100699900014283</v>
      </c>
      <c r="S2371" s="23" t="str">
        <f aca="false">IF(N2371 &gt; 0, "UP", "DOWN")</f>
        <v>DOWN</v>
      </c>
      <c r="T2371" s="28" t="inlineStr">
        <f aca="false">O2371-N2371</f>
        <is>
          <t/>
        </is>
      </c>
      <c r="U2371" s="28" t="inlineStr">
        <f aca="false">P2371-N2371</f>
        <is>
          <t/>
        </is>
      </c>
      <c r="V2371" s="28" t="inlineStr">
        <f aca="false">O2371 + P2371</f>
        <is>
          <t/>
        </is>
      </c>
    </row>
    <row collapsed="false" customFormat="false" customHeight="true" hidden="false" ht="25" outlineLevel="0" r="2372">
      <c r="A2372" s="27" t="n">
        <v>40001</v>
      </c>
      <c r="B2372" s="20" t="n">
        <v>138.48</v>
      </c>
      <c r="C2372" s="20" t="n">
        <v>139.68</v>
      </c>
      <c r="D2372" s="20" t="n">
        <v>135.18</v>
      </c>
      <c r="E2372" s="20" t="n">
        <v>135.4</v>
      </c>
      <c r="F2372" s="20" t="n">
        <v>16485600</v>
      </c>
      <c r="G2372" s="20" t="n">
        <v>134.82</v>
      </c>
      <c r="I2372" s="20" t="n">
        <f aca="false">E2372-B2372</f>
        <v>-3.07999999999998</v>
      </c>
      <c r="J2372" s="20" t="n">
        <f aca="false">C2372-B2372</f>
        <v>1.20000000000002</v>
      </c>
      <c r="K2372" s="20" t="n">
        <f aca="false">D2372-B2372</f>
        <v>-3.29999999999998</v>
      </c>
      <c r="L2372" s="20" t="n">
        <f aca="false">B2372 - E2371</f>
        <v>-0.130000000000024</v>
      </c>
      <c r="M2372" s="20" t="n">
        <f aca="false">E2372 - E2371</f>
        <v>-3.21000000000001</v>
      </c>
      <c r="N2372" s="22" t="n">
        <f aca="false">(I2372 / B2372)</f>
        <v>-0.0222414789139225</v>
      </c>
      <c r="O2372" s="22" t="n">
        <f aca="false">(J2372 / B2372)</f>
        <v>0.00866551126516477</v>
      </c>
      <c r="P2372" s="22" t="n">
        <f aca="false">K2372 / B2372</f>
        <v>-0.0238301559792027</v>
      </c>
      <c r="Q2372" s="22" t="n">
        <f aca="false">L2372/E2371</f>
        <v>-0.00093788326960554</v>
      </c>
      <c r="R2372" s="22" t="n">
        <f aca="false">M2372 / E2371</f>
        <v>-0.0231585022725634</v>
      </c>
      <c r="S2372" s="23" t="str">
        <f aca="false">IF(N2372 &gt; 0, "UP", "DOWN")</f>
        <v>DOWN</v>
      </c>
      <c r="T2372" s="28" t="inlineStr">
        <f aca="false">O2372-N2372</f>
        <is>
          <t/>
        </is>
      </c>
      <c r="U2372" s="28" t="inlineStr">
        <f aca="false">P2372-N2372</f>
        <is>
          <t/>
        </is>
      </c>
      <c r="V2372" s="28" t="inlineStr">
        <f aca="false">O2372 + P2372</f>
        <is>
          <t/>
        </is>
      </c>
    </row>
    <row collapsed="false" customFormat="false" customHeight="true" hidden="false" ht="25" outlineLevel="0" r="2373">
      <c r="A2373" s="27" t="n">
        <v>40002</v>
      </c>
      <c r="B2373" s="20" t="n">
        <v>135.92</v>
      </c>
      <c r="C2373" s="20" t="n">
        <v>138.04</v>
      </c>
      <c r="D2373" s="20" t="n">
        <v>134.42</v>
      </c>
      <c r="E2373" s="20" t="n">
        <v>137.22</v>
      </c>
      <c r="F2373" s="20" t="n">
        <v>20568900</v>
      </c>
      <c r="G2373" s="20" t="n">
        <v>136.63</v>
      </c>
      <c r="I2373" s="20" t="n">
        <f aca="false">E2373-B2373</f>
        <v>1.30000000000001</v>
      </c>
      <c r="J2373" s="20" t="n">
        <f aca="false">C2373-B2373</f>
        <v>2.12</v>
      </c>
      <c r="K2373" s="20" t="n">
        <f aca="false">D2373-B2373</f>
        <v>-1.5</v>
      </c>
      <c r="L2373" s="20" t="n">
        <f aca="false">B2373 - E2372</f>
        <v>0.519999999999982</v>
      </c>
      <c r="M2373" s="20" t="n">
        <f aca="false">E2373 - E2372</f>
        <v>1.81999999999999</v>
      </c>
      <c r="N2373" s="22" t="n">
        <f aca="false">(I2373 / B2373)</f>
        <v>0.00956444967628025</v>
      </c>
      <c r="O2373" s="22" t="n">
        <f aca="false">(J2373 / B2373)</f>
        <v>0.0155974102413185</v>
      </c>
      <c r="P2373" s="22" t="n">
        <f aca="false">K2373 / B2373</f>
        <v>-0.011035903472631</v>
      </c>
      <c r="Q2373" s="22" t="n">
        <f aca="false">L2373/E2372</f>
        <v>0.00384047267355969</v>
      </c>
      <c r="R2373" s="22" t="n">
        <f aca="false">M2373 / E2372</f>
        <v>0.0134416543574593</v>
      </c>
      <c r="S2373" s="23" t="str">
        <f aca="false">IF(N2373 &gt; 0, "UP", "DOWN")</f>
        <v>UP</v>
      </c>
      <c r="T2373" s="28" t="inlineStr">
        <f aca="false">O2373-N2373</f>
        <is>
          <t/>
        </is>
      </c>
      <c r="U2373" s="28" t="inlineStr">
        <f aca="false">P2373-N2373</f>
        <is>
          <t/>
        </is>
      </c>
      <c r="V2373" s="28" t="inlineStr">
        <f aca="false">O2373 + P2373</f>
        <is>
          <t/>
        </is>
      </c>
    </row>
    <row collapsed="false" customFormat="false" customHeight="true" hidden="false" ht="25" outlineLevel="0" r="2374">
      <c r="A2374" s="27" t="n">
        <v>40003</v>
      </c>
      <c r="B2374" s="20" t="n">
        <v>137.76</v>
      </c>
      <c r="C2374" s="20" t="n">
        <v>137.99</v>
      </c>
      <c r="D2374" s="20" t="n">
        <v>135.93</v>
      </c>
      <c r="E2374" s="20" t="n">
        <v>136.36</v>
      </c>
      <c r="F2374" s="20" t="n">
        <v>12250900</v>
      </c>
      <c r="G2374" s="20" t="n">
        <v>135.78</v>
      </c>
      <c r="I2374" s="20" t="n">
        <f aca="false">E2374-B2374</f>
        <v>-1.39999999999998</v>
      </c>
      <c r="J2374" s="20" t="n">
        <f aca="false">C2374-B2374</f>
        <v>0.230000000000018</v>
      </c>
      <c r="K2374" s="20" t="n">
        <f aca="false">D2374-B2374</f>
        <v>-1.82999999999998</v>
      </c>
      <c r="L2374" s="20" t="n">
        <f aca="false">B2374 - E2373</f>
        <v>0.539999999999992</v>
      </c>
      <c r="M2374" s="20" t="n">
        <f aca="false">E2374 - E2373</f>
        <v>-0.859999999999985</v>
      </c>
      <c r="N2374" s="22" t="n">
        <f aca="false">(I2374 / B2374)</f>
        <v>-0.0101626016260161</v>
      </c>
      <c r="O2374" s="22" t="n">
        <f aca="false">(J2374 / B2374)</f>
        <v>0.00166957026713138</v>
      </c>
      <c r="P2374" s="22" t="n">
        <f aca="false">K2374 / B2374</f>
        <v>-0.0132839721254354</v>
      </c>
      <c r="Q2374" s="22" t="n">
        <f aca="false">L2374/E2373</f>
        <v>0.00393528640139915</v>
      </c>
      <c r="R2374" s="22" t="n">
        <f aca="false">M2374 / E2373</f>
        <v>-0.00626730797259864</v>
      </c>
      <c r="S2374" s="23" t="str">
        <f aca="false">IF(N2374 &gt; 0, "UP", "DOWN")</f>
        <v>DOWN</v>
      </c>
      <c r="T2374" s="28" t="inlineStr">
        <f aca="false">O2374-N2374</f>
        <is>
          <t/>
        </is>
      </c>
      <c r="U2374" s="28" t="inlineStr">
        <f aca="false">P2374-N2374</f>
        <is>
          <t/>
        </is>
      </c>
      <c r="V2374" s="28" t="inlineStr">
        <f aca="false">O2374 + P2374</f>
        <is>
          <t/>
        </is>
      </c>
    </row>
    <row collapsed="false" customFormat="false" customHeight="true" hidden="false" ht="25" outlineLevel="0" r="2375">
      <c r="A2375" s="27" t="n">
        <v>40004</v>
      </c>
      <c r="B2375" s="20" t="n">
        <v>136.34</v>
      </c>
      <c r="C2375" s="20" t="n">
        <v>138.97</v>
      </c>
      <c r="D2375" s="20" t="n">
        <v>136.32</v>
      </c>
      <c r="E2375" s="20" t="n">
        <v>138.52</v>
      </c>
      <c r="F2375" s="20" t="n">
        <v>15902700</v>
      </c>
      <c r="G2375" s="20" t="n">
        <v>137.93</v>
      </c>
      <c r="I2375" s="20" t="n">
        <f aca="false">E2375-B2375</f>
        <v>2.18000000000001</v>
      </c>
      <c r="J2375" s="20" t="n">
        <f aca="false">C2375-B2375</f>
        <v>2.63</v>
      </c>
      <c r="K2375" s="20" t="n">
        <f aca="false">D2375-B2375</f>
        <v>-0.0200000000000102</v>
      </c>
      <c r="L2375" s="20" t="n">
        <f aca="false">B2375 - E2374</f>
        <v>-0.0200000000000102</v>
      </c>
      <c r="M2375" s="20" t="n">
        <f aca="false">E2375 - E2374</f>
        <v>2.16</v>
      </c>
      <c r="N2375" s="22" t="n">
        <f aca="false">(I2375 / B2375)</f>
        <v>0.0159894381692827</v>
      </c>
      <c r="O2375" s="22" t="n">
        <f aca="false">(J2375 / B2375)</f>
        <v>0.0192900102684465</v>
      </c>
      <c r="P2375" s="22" t="n">
        <f aca="false">K2375 / B2375</f>
        <v>-0.000146692093296246</v>
      </c>
      <c r="Q2375" s="22" t="n">
        <f aca="false">L2375/E2374</f>
        <v>-0.000146670577882152</v>
      </c>
      <c r="R2375" s="22" t="n">
        <f aca="false">M2375 / E2374</f>
        <v>0.0158404224112643</v>
      </c>
      <c r="S2375" s="23" t="str">
        <f aca="false">IF(N2375 &gt; 0, "UP", "DOWN")</f>
        <v>UP</v>
      </c>
      <c r="T2375" s="28" t="inlineStr">
        <f aca="false">O2375-N2375</f>
        <is>
          <t/>
        </is>
      </c>
      <c r="U2375" s="28" t="inlineStr">
        <f aca="false">P2375-N2375</f>
        <is>
          <t/>
        </is>
      </c>
      <c r="V2375" s="28" t="inlineStr">
        <f aca="false">O2375 + P2375</f>
        <is>
          <t/>
        </is>
      </c>
    </row>
    <row collapsed="false" customFormat="false" customHeight="true" hidden="false" ht="25" outlineLevel="0" r="2376">
      <c r="A2376" s="27" t="n">
        <v>40007</v>
      </c>
      <c r="B2376" s="20" t="n">
        <v>139.54</v>
      </c>
      <c r="C2376" s="20" t="n">
        <v>142.34</v>
      </c>
      <c r="D2376" s="20" t="n">
        <v>137.53</v>
      </c>
      <c r="E2376" s="20" t="n">
        <v>142.34</v>
      </c>
      <c r="F2376" s="20" t="n">
        <v>17267900</v>
      </c>
      <c r="G2376" s="20" t="n">
        <v>141.73</v>
      </c>
      <c r="I2376" s="20" t="n">
        <f aca="false">E2376-B2376</f>
        <v>2.80000000000001</v>
      </c>
      <c r="J2376" s="20" t="n">
        <f aca="false">C2376-B2376</f>
        <v>2.80000000000001</v>
      </c>
      <c r="K2376" s="20" t="n">
        <f aca="false">D2376-B2376</f>
        <v>-2.00999999999999</v>
      </c>
      <c r="L2376" s="20" t="n">
        <f aca="false">B2376 - E2375</f>
        <v>1.01999999999998</v>
      </c>
      <c r="M2376" s="20" t="n">
        <f aca="false">E2376 - E2375</f>
        <v>3.81999999999999</v>
      </c>
      <c r="N2376" s="22" t="n">
        <f aca="false">(I2376 / B2376)</f>
        <v>0.0200659309158665</v>
      </c>
      <c r="O2376" s="22" t="n">
        <f aca="false">(J2376 / B2376)</f>
        <v>0.0200659309158665</v>
      </c>
      <c r="P2376" s="22" t="n">
        <f aca="false">K2376 / B2376</f>
        <v>-0.0144044718360326</v>
      </c>
      <c r="Q2376" s="22" t="n">
        <f aca="false">L2376/E2375</f>
        <v>0.0073635576090094</v>
      </c>
      <c r="R2376" s="22" t="n">
        <f aca="false">M2376 / E2375</f>
        <v>0.0275772451631533</v>
      </c>
      <c r="S2376" s="23" t="str">
        <f aca="false">IF(N2376 &gt; 0, "UP", "DOWN")</f>
        <v>UP</v>
      </c>
      <c r="T2376" s="28" t="inlineStr">
        <f aca="false">O2376-N2376</f>
        <is>
          <t/>
        </is>
      </c>
      <c r="U2376" s="28" t="inlineStr">
        <f aca="false">P2376-N2376</f>
        <is>
          <t/>
        </is>
      </c>
      <c r="V2376" s="28" t="inlineStr">
        <f aca="false">O2376 + P2376</f>
        <is>
          <t/>
        </is>
      </c>
    </row>
    <row collapsed="false" customFormat="false" customHeight="true" hidden="false" ht="25" outlineLevel="0" r="2377">
      <c r="A2377" s="27" t="n">
        <v>40008</v>
      </c>
      <c r="B2377" s="20" t="n">
        <v>142.03</v>
      </c>
      <c r="C2377" s="20" t="n">
        <v>143.18</v>
      </c>
      <c r="D2377" s="20" t="n">
        <v>141.16</v>
      </c>
      <c r="E2377" s="20" t="n">
        <v>142.27</v>
      </c>
      <c r="F2377" s="20" t="n">
        <v>12401700</v>
      </c>
      <c r="G2377" s="20" t="n">
        <v>141.66</v>
      </c>
      <c r="I2377" s="20" t="n">
        <f aca="false">E2377-B2377</f>
        <v>0.240000000000009</v>
      </c>
      <c r="J2377" s="20" t="n">
        <f aca="false">C2377-B2377</f>
        <v>1.15000000000001</v>
      </c>
      <c r="K2377" s="20" t="n">
        <f aca="false">D2377-B2377</f>
        <v>-0.870000000000005</v>
      </c>
      <c r="L2377" s="20" t="n">
        <f aca="false">B2377 - E2376</f>
        <v>-0.310000000000002</v>
      </c>
      <c r="M2377" s="20" t="n">
        <f aca="false">E2377 - E2376</f>
        <v>-0.0699999999999932</v>
      </c>
      <c r="N2377" s="22" t="n">
        <f aca="false">(I2377 / B2377)</f>
        <v>0.00168978384848278</v>
      </c>
      <c r="O2377" s="22" t="n">
        <f aca="false">(J2377 / B2377)</f>
        <v>0.00809688094064638</v>
      </c>
      <c r="P2377" s="22" t="n">
        <f aca="false">K2377 / B2377</f>
        <v>-0.00612546645074987</v>
      </c>
      <c r="Q2377" s="22" t="n">
        <f aca="false">L2377/E2376</f>
        <v>-0.00217788393986232</v>
      </c>
      <c r="R2377" s="22" t="n">
        <f aca="false">M2377 / E2376</f>
        <v>-0.000491780244484988</v>
      </c>
      <c r="S2377" s="23" t="str">
        <f aca="false">IF(N2377 &gt; 0, "UP", "DOWN")</f>
        <v>UP</v>
      </c>
      <c r="T2377" s="28" t="inlineStr">
        <f aca="false">O2377-N2377</f>
        <is>
          <t/>
        </is>
      </c>
      <c r="U2377" s="28" t="inlineStr">
        <f aca="false">P2377-N2377</f>
        <is>
          <t/>
        </is>
      </c>
      <c r="V2377" s="28" t="inlineStr">
        <f aca="false">O2377 + P2377</f>
        <is>
          <t/>
        </is>
      </c>
    </row>
    <row collapsed="false" customFormat="false" customHeight="true" hidden="false" ht="25" outlineLevel="0" r="2378">
      <c r="A2378" s="27" t="n">
        <v>40009</v>
      </c>
      <c r="B2378" s="20" t="n">
        <v>145.04</v>
      </c>
      <c r="C2378" s="20" t="n">
        <v>147</v>
      </c>
      <c r="D2378" s="20" t="n">
        <v>144.32</v>
      </c>
      <c r="E2378" s="20" t="n">
        <v>146.88</v>
      </c>
      <c r="F2378" s="20" t="n">
        <v>17342400</v>
      </c>
      <c r="G2378" s="20" t="n">
        <v>146.25</v>
      </c>
      <c r="I2378" s="20" t="n">
        <f aca="false">E2378-B2378</f>
        <v>1.84</v>
      </c>
      <c r="J2378" s="20" t="n">
        <f aca="false">C2378-B2378</f>
        <v>1.96000000000001</v>
      </c>
      <c r="K2378" s="20" t="n">
        <f aca="false">D2378-B2378</f>
        <v>-0.719999999999999</v>
      </c>
      <c r="L2378" s="20" t="n">
        <f aca="false">B2378 - E2377</f>
        <v>2.76999999999998</v>
      </c>
      <c r="M2378" s="20" t="n">
        <f aca="false">E2378 - E2377</f>
        <v>4.60999999999999</v>
      </c>
      <c r="N2378" s="22" t="n">
        <f aca="false">(I2378 / B2378)</f>
        <v>0.0126861555432984</v>
      </c>
      <c r="O2378" s="22" t="n">
        <f aca="false">(J2378 / B2378)</f>
        <v>0.0135135135135136</v>
      </c>
      <c r="P2378" s="22" t="n">
        <f aca="false">K2378 / B2378</f>
        <v>-0.00496414782129067</v>
      </c>
      <c r="Q2378" s="22" t="n">
        <f aca="false">L2378/E2377</f>
        <v>0.0194700217895549</v>
      </c>
      <c r="R2378" s="22" t="n">
        <f aca="false">M2378 / E2377</f>
        <v>0.0324031770577071</v>
      </c>
      <c r="S2378" s="23" t="str">
        <f aca="false">IF(N2378 &gt; 0, "UP", "DOWN")</f>
        <v>UP</v>
      </c>
      <c r="T2378" s="28" t="inlineStr">
        <f aca="false">O2378-N2378</f>
        <is>
          <t/>
        </is>
      </c>
      <c r="U2378" s="28" t="inlineStr">
        <f aca="false">P2378-N2378</f>
        <is>
          <t/>
        </is>
      </c>
      <c r="V2378" s="28" t="inlineStr">
        <f aca="false">O2378 + P2378</f>
        <is>
          <t/>
        </is>
      </c>
    </row>
    <row collapsed="false" customFormat="false" customHeight="true" hidden="false" ht="25" outlineLevel="0" r="2379">
      <c r="A2379" s="27" t="n">
        <v>40010</v>
      </c>
      <c r="B2379" s="20" t="n">
        <v>145.76</v>
      </c>
      <c r="C2379" s="20" t="n">
        <v>148.02</v>
      </c>
      <c r="D2379" s="20" t="n">
        <v>145.57</v>
      </c>
      <c r="E2379" s="20" t="n">
        <v>147.52</v>
      </c>
      <c r="F2379" s="20" t="n">
        <v>14056100</v>
      </c>
      <c r="G2379" s="20" t="n">
        <v>146.89</v>
      </c>
      <c r="I2379" s="20" t="n">
        <f aca="false">E2379-B2379</f>
        <v>1.76000000000002</v>
      </c>
      <c r="J2379" s="20" t="n">
        <f aca="false">C2379-B2379</f>
        <v>2.26000000000002</v>
      </c>
      <c r="K2379" s="20" t="n">
        <f aca="false">D2379-B2379</f>
        <v>-0.189999999999998</v>
      </c>
      <c r="L2379" s="20" t="n">
        <f aca="false">B2379 - E2378</f>
        <v>-1.12</v>
      </c>
      <c r="M2379" s="20" t="n">
        <f aca="false">E2379 - E2378</f>
        <v>0.640000000000015</v>
      </c>
      <c r="N2379" s="22" t="n">
        <f aca="false">(I2379 / B2379)</f>
        <v>0.0120746432491769</v>
      </c>
      <c r="O2379" s="22" t="n">
        <f aca="false">(J2379 / B2379)</f>
        <v>0.0155049396267839</v>
      </c>
      <c r="P2379" s="22" t="n">
        <f aca="false">K2379 / B2379</f>
        <v>-0.00130351262349065</v>
      </c>
      <c r="Q2379" s="22" t="n">
        <f aca="false">L2379/E2378</f>
        <v>-0.00762527233115472</v>
      </c>
      <c r="R2379" s="22" t="n">
        <f aca="false">M2379 / E2378</f>
        <v>0.00435729847494564</v>
      </c>
      <c r="S2379" s="23" t="str">
        <f aca="false">IF(N2379 &gt; 0, "UP", "DOWN")</f>
        <v>UP</v>
      </c>
      <c r="T2379" s="28" t="inlineStr">
        <f aca="false">O2379-N2379</f>
        <is>
          <t/>
        </is>
      </c>
      <c r="U2379" s="28" t="inlineStr">
        <f aca="false">P2379-N2379</f>
        <is>
          <t/>
        </is>
      </c>
      <c r="V2379" s="28" t="inlineStr">
        <f aca="false">O2379 + P2379</f>
        <is>
          <t/>
        </is>
      </c>
    </row>
    <row collapsed="false" customFormat="false" customHeight="true" hidden="false" ht="25" outlineLevel="0" r="2380">
      <c r="A2380" s="27" t="n">
        <v>40011</v>
      </c>
      <c r="B2380" s="20" t="n">
        <v>149.08</v>
      </c>
      <c r="C2380" s="20" t="n">
        <v>152.02</v>
      </c>
      <c r="D2380" s="20" t="n">
        <v>148.63</v>
      </c>
      <c r="E2380" s="20" t="n">
        <v>151.75</v>
      </c>
      <c r="F2380" s="20" t="n">
        <v>21505500</v>
      </c>
      <c r="G2380" s="20" t="n">
        <v>151.1</v>
      </c>
      <c r="I2380" s="20" t="n">
        <f aca="false">E2380-B2380</f>
        <v>2.66999999999999</v>
      </c>
      <c r="J2380" s="20" t="n">
        <f aca="false">C2380-B2380</f>
        <v>2.94</v>
      </c>
      <c r="K2380" s="20" t="n">
        <f aca="false">D2380-B2380</f>
        <v>-0.450000000000017</v>
      </c>
      <c r="L2380" s="20" t="n">
        <f aca="false">B2380 - E2379</f>
        <v>1.56</v>
      </c>
      <c r="M2380" s="20" t="n">
        <f aca="false">E2380 - E2379</f>
        <v>4.22999999999999</v>
      </c>
      <c r="N2380" s="22" t="n">
        <f aca="false">(I2380 / B2380)</f>
        <v>0.0179098470619801</v>
      </c>
      <c r="O2380" s="22" t="n">
        <f aca="false">(J2380 / B2380)</f>
        <v>0.0197209551918433</v>
      </c>
      <c r="P2380" s="22" t="n">
        <f aca="false">K2380 / B2380</f>
        <v>-0.00301851354977205</v>
      </c>
      <c r="Q2380" s="22" t="n">
        <f aca="false">L2380/E2379</f>
        <v>0.0105748373101952</v>
      </c>
      <c r="R2380" s="22" t="n">
        <f aca="false">M2380 / E2379</f>
        <v>0.0286740780911062</v>
      </c>
      <c r="S2380" s="23" t="str">
        <f aca="false">IF(N2380 &gt; 0, "UP", "DOWN")</f>
        <v>UP</v>
      </c>
      <c r="T2380" s="28" t="inlineStr">
        <f aca="false">O2380-N2380</f>
        <is>
          <t/>
        </is>
      </c>
      <c r="U2380" s="28" t="inlineStr">
        <f aca="false">P2380-N2380</f>
        <is>
          <t/>
        </is>
      </c>
      <c r="V2380" s="28" t="inlineStr">
        <f aca="false">O2380 + P2380</f>
        <is>
          <t/>
        </is>
      </c>
    </row>
    <row collapsed="false" customFormat="false" customHeight="true" hidden="false" ht="25" outlineLevel="0" r="2381">
      <c r="A2381" s="27" t="n">
        <v>40014</v>
      </c>
      <c r="B2381" s="20" t="n">
        <v>153.27</v>
      </c>
      <c r="C2381" s="20" t="n">
        <v>155.04</v>
      </c>
      <c r="D2381" s="20" t="n">
        <v>150.89</v>
      </c>
      <c r="E2381" s="20" t="n">
        <v>152.91</v>
      </c>
      <c r="F2381" s="20" t="n">
        <v>26268800</v>
      </c>
      <c r="G2381" s="20" t="n">
        <v>152.26</v>
      </c>
      <c r="I2381" s="20" t="n">
        <f aca="false">E2381-B2381</f>
        <v>-0.360000000000014</v>
      </c>
      <c r="J2381" s="20" t="n">
        <f aca="false">C2381-B2381</f>
        <v>1.76999999999998</v>
      </c>
      <c r="K2381" s="20" t="n">
        <f aca="false">D2381-B2381</f>
        <v>-2.38000000000002</v>
      </c>
      <c r="L2381" s="20" t="n">
        <f aca="false">B2381 - E2380</f>
        <v>1.52000000000001</v>
      </c>
      <c r="M2381" s="20" t="n">
        <f aca="false">E2381 - E2380</f>
        <v>1.16</v>
      </c>
      <c r="N2381" s="22" t="n">
        <f aca="false">(I2381 / B2381)</f>
        <v>-0.0023487962419261</v>
      </c>
      <c r="O2381" s="22" t="n">
        <f aca="false">(J2381 / B2381)</f>
        <v>0.0115482481894694</v>
      </c>
      <c r="P2381" s="22" t="n">
        <f aca="false">K2381 / B2381</f>
        <v>-0.0155281529327332</v>
      </c>
      <c r="Q2381" s="22" t="n">
        <f aca="false">L2381/E2380</f>
        <v>0.01001647446458</v>
      </c>
      <c r="R2381" s="22" t="n">
        <f aca="false">M2381 / E2380</f>
        <v>0.00764415156507411</v>
      </c>
      <c r="S2381" s="23" t="str">
        <f aca="false">IF(N2381 &gt; 0, "UP", "DOWN")</f>
        <v>DOWN</v>
      </c>
      <c r="T2381" s="28" t="inlineStr">
        <f aca="false">O2381-N2381</f>
        <is>
          <t/>
        </is>
      </c>
      <c r="U2381" s="28" t="inlineStr">
        <f aca="false">P2381-N2381</f>
        <is>
          <t/>
        </is>
      </c>
      <c r="V2381" s="28" t="inlineStr">
        <f aca="false">O2381 + P2381</f>
        <is>
          <t/>
        </is>
      </c>
    </row>
    <row collapsed="false" customFormat="false" customHeight="true" hidden="false" ht="25" outlineLevel="0" r="2382">
      <c r="A2382" s="27" t="n">
        <v>40015</v>
      </c>
      <c r="B2382" s="20" t="n">
        <v>153.29</v>
      </c>
      <c r="C2382" s="20" t="n">
        <v>153.43</v>
      </c>
      <c r="D2382" s="20" t="n">
        <v>149.75</v>
      </c>
      <c r="E2382" s="20" t="n">
        <v>151.51</v>
      </c>
      <c r="F2382" s="20" t="n">
        <v>31242200</v>
      </c>
      <c r="G2382" s="20" t="n">
        <v>150.86</v>
      </c>
      <c r="I2382" s="20" t="n">
        <f aca="false">E2382-B2382</f>
        <v>-1.78</v>
      </c>
      <c r="J2382" s="20" t="n">
        <f aca="false">C2382-B2382</f>
        <v>0.140000000000015</v>
      </c>
      <c r="K2382" s="20" t="n">
        <f aca="false">D2382-B2382</f>
        <v>-3.53999999999999</v>
      </c>
      <c r="L2382" s="20" t="n">
        <f aca="false">B2382 - E2381</f>
        <v>0.379999999999995</v>
      </c>
      <c r="M2382" s="20" t="n">
        <f aca="false">E2382 - E2381</f>
        <v>-1.40000000000001</v>
      </c>
      <c r="N2382" s="22" t="n">
        <f aca="false">(I2382 / B2382)</f>
        <v>-0.011611977297932</v>
      </c>
      <c r="O2382" s="22" t="n">
        <f aca="false">(J2382 / B2382)</f>
        <v>0.000913301585230705</v>
      </c>
      <c r="P2382" s="22" t="n">
        <f aca="false">K2382 / B2382</f>
        <v>-0.0230934829408311</v>
      </c>
      <c r="Q2382" s="22" t="n">
        <f aca="false">L2382/E2381</f>
        <v>0.0024851219671702</v>
      </c>
      <c r="R2382" s="22" t="n">
        <f aca="false">M2382 / E2381</f>
        <v>-0.0091557125106272</v>
      </c>
      <c r="S2382" s="23" t="str">
        <f aca="false">IF(N2382 &gt; 0, "UP", "DOWN")</f>
        <v>DOWN</v>
      </c>
      <c r="T2382" s="28" t="inlineStr">
        <f aca="false">O2382-N2382</f>
        <is>
          <t/>
        </is>
      </c>
      <c r="U2382" s="28" t="inlineStr">
        <f aca="false">P2382-N2382</f>
        <is>
          <t/>
        </is>
      </c>
      <c r="V2382" s="28" t="inlineStr">
        <f aca="false">O2382 + P2382</f>
        <is>
          <t/>
        </is>
      </c>
    </row>
    <row collapsed="false" customFormat="false" customHeight="true" hidden="false" ht="25" outlineLevel="0" r="2383">
      <c r="A2383" s="27" t="n">
        <v>40016</v>
      </c>
      <c r="B2383" s="20" t="n">
        <v>157.79</v>
      </c>
      <c r="C2383" s="20" t="n">
        <v>158.73</v>
      </c>
      <c r="D2383" s="20" t="n">
        <v>156.11</v>
      </c>
      <c r="E2383" s="20" t="n">
        <v>156.74</v>
      </c>
      <c r="F2383" s="20" t="n">
        <v>31218000</v>
      </c>
      <c r="G2383" s="20" t="n">
        <v>156.07</v>
      </c>
      <c r="I2383" s="20" t="n">
        <f aca="false">E2383-B2383</f>
        <v>-1.04999999999998</v>
      </c>
      <c r="J2383" s="20" t="n">
        <f aca="false">C2383-B2383</f>
        <v>0.939999999999998</v>
      </c>
      <c r="K2383" s="20" t="n">
        <f aca="false">D2383-B2383</f>
        <v>-1.67999999999998</v>
      </c>
      <c r="L2383" s="20" t="n">
        <f aca="false">B2383 - E2382</f>
        <v>6.28</v>
      </c>
      <c r="M2383" s="20" t="n">
        <f aca="false">E2383 - E2382</f>
        <v>5.23000000000002</v>
      </c>
      <c r="N2383" s="22" t="n">
        <f aca="false">(I2383 / B2383)</f>
        <v>-0.0066544140946827</v>
      </c>
      <c r="O2383" s="22" t="n">
        <f aca="false">(J2383 / B2383)</f>
        <v>0.00595728499904936</v>
      </c>
      <c r="P2383" s="22" t="n">
        <f aca="false">K2383 / B2383</f>
        <v>-0.0106470625514924</v>
      </c>
      <c r="Q2383" s="22" t="n">
        <f aca="false">L2383/E2382</f>
        <v>0.0414494092799155</v>
      </c>
      <c r="R2383" s="22" t="n">
        <f aca="false">M2383 / E2382</f>
        <v>0.0345191736519043</v>
      </c>
      <c r="S2383" s="23" t="str">
        <f aca="false">IF(N2383 &gt; 0, "UP", "DOWN")</f>
        <v>DOWN</v>
      </c>
      <c r="T2383" s="28" t="inlineStr">
        <f aca="false">O2383-N2383</f>
        <is>
          <t/>
        </is>
      </c>
      <c r="U2383" s="28" t="inlineStr">
        <f aca="false">P2383-N2383</f>
        <is>
          <t/>
        </is>
      </c>
      <c r="V2383" s="28" t="inlineStr">
        <f aca="false">O2383 + P2383</f>
        <is>
          <t/>
        </is>
      </c>
    </row>
    <row collapsed="false" customFormat="false" customHeight="true" hidden="false" ht="25" outlineLevel="0" r="2384">
      <c r="A2384" s="27" t="n">
        <v>40017</v>
      </c>
      <c r="B2384" s="20" t="n">
        <v>156.63</v>
      </c>
      <c r="C2384" s="20" t="n">
        <v>158.44</v>
      </c>
      <c r="D2384" s="20" t="n">
        <v>155.56</v>
      </c>
      <c r="E2384" s="20" t="n">
        <v>157.82</v>
      </c>
      <c r="F2384" s="20" t="n">
        <v>18820100</v>
      </c>
      <c r="G2384" s="20" t="n">
        <v>157.15</v>
      </c>
      <c r="I2384" s="20" t="n">
        <f aca="false">E2384-B2384</f>
        <v>1.19</v>
      </c>
      <c r="J2384" s="20" t="n">
        <f aca="false">C2384-B2384</f>
        <v>1.81</v>
      </c>
      <c r="K2384" s="20" t="n">
        <f aca="false">D2384-B2384</f>
        <v>-1.06999999999999</v>
      </c>
      <c r="L2384" s="20" t="n">
        <f aca="false">B2384 - E2383</f>
        <v>-0.110000000000014</v>
      </c>
      <c r="M2384" s="20" t="n">
        <f aca="false">E2384 - E2383</f>
        <v>1.07999999999998</v>
      </c>
      <c r="N2384" s="22" t="n">
        <f aca="false">(I2384 / B2384)</f>
        <v>0.00759752282449082</v>
      </c>
      <c r="O2384" s="22" t="n">
        <f aca="false">(J2384 / B2384)</f>
        <v>0.0115558960607802</v>
      </c>
      <c r="P2384" s="22" t="n">
        <f aca="false">K2384 / B2384</f>
        <v>-0.00683138606907995</v>
      </c>
      <c r="Q2384" s="22" t="n">
        <f aca="false">L2384/E2383</f>
        <v>-0.000701799157841098</v>
      </c>
      <c r="R2384" s="22" t="n">
        <f aca="false">M2384 / E2383</f>
        <v>0.00689039173152982</v>
      </c>
      <c r="S2384" s="23" t="str">
        <f aca="false">IF(N2384 &gt; 0, "UP", "DOWN")</f>
        <v>UP</v>
      </c>
      <c r="T2384" s="28" t="inlineStr">
        <f aca="false">O2384-N2384</f>
        <is>
          <t/>
        </is>
      </c>
      <c r="U2384" s="28" t="inlineStr">
        <f aca="false">P2384-N2384</f>
        <is>
          <t/>
        </is>
      </c>
      <c r="V2384" s="28" t="inlineStr">
        <f aca="false">O2384 + P2384</f>
        <is>
          <t/>
        </is>
      </c>
    </row>
    <row collapsed="false" customFormat="false" customHeight="true" hidden="false" ht="25" outlineLevel="0" r="2385">
      <c r="A2385" s="27" t="n">
        <v>40018</v>
      </c>
      <c r="B2385" s="20" t="n">
        <v>156.95</v>
      </c>
      <c r="C2385" s="20" t="n">
        <v>160</v>
      </c>
      <c r="D2385" s="20" t="n">
        <v>156.5</v>
      </c>
      <c r="E2385" s="20" t="n">
        <v>159.99</v>
      </c>
      <c r="F2385" s="20" t="n">
        <v>15655800</v>
      </c>
      <c r="G2385" s="20" t="n">
        <v>159.31</v>
      </c>
      <c r="I2385" s="20" t="n">
        <f aca="false">E2385-B2385</f>
        <v>3.04000000000002</v>
      </c>
      <c r="J2385" s="20" t="n">
        <f aca="false">C2385-B2385</f>
        <v>3.05000000000001</v>
      </c>
      <c r="K2385" s="20" t="n">
        <f aca="false">D2385-B2385</f>
        <v>-0.449999999999989</v>
      </c>
      <c r="L2385" s="20" t="n">
        <f aca="false">B2385 - E2384</f>
        <v>-0.870000000000005</v>
      </c>
      <c r="M2385" s="20" t="n">
        <f aca="false">E2385 - E2384</f>
        <v>2.17000000000002</v>
      </c>
      <c r="N2385" s="22" t="n">
        <f aca="false">(I2385 / B2385)</f>
        <v>0.019369225868111</v>
      </c>
      <c r="O2385" s="22" t="n">
        <f aca="false">(J2385 / B2385)</f>
        <v>0.0194329404268876</v>
      </c>
      <c r="P2385" s="22" t="n">
        <f aca="false">K2385 / B2385</f>
        <v>-0.00286715514495055</v>
      </c>
      <c r="Q2385" s="22" t="n">
        <f aca="false">L2385/E2384</f>
        <v>-0.00551260930173619</v>
      </c>
      <c r="R2385" s="22" t="n">
        <f aca="false">M2385 / E2384</f>
        <v>0.0137498415916868</v>
      </c>
      <c r="S2385" s="23" t="str">
        <f aca="false">IF(N2385 &gt; 0, "UP", "DOWN")</f>
        <v>UP</v>
      </c>
      <c r="T2385" s="28" t="inlineStr">
        <f aca="false">O2385-N2385</f>
        <is>
          <t/>
        </is>
      </c>
      <c r="U2385" s="28" t="inlineStr">
        <f aca="false">P2385-N2385</f>
        <is>
          <t/>
        </is>
      </c>
      <c r="V2385" s="28" t="inlineStr">
        <f aca="false">O2385 + P2385</f>
        <is>
          <t/>
        </is>
      </c>
    </row>
    <row collapsed="false" customFormat="false" customHeight="true" hidden="false" ht="25" outlineLevel="0" r="2386">
      <c r="A2386" s="27" t="n">
        <v>40021</v>
      </c>
      <c r="B2386" s="20" t="n">
        <v>160.17</v>
      </c>
      <c r="C2386" s="20" t="n">
        <v>160.88</v>
      </c>
      <c r="D2386" s="20" t="n">
        <v>157.26</v>
      </c>
      <c r="E2386" s="20" t="n">
        <v>160.1</v>
      </c>
      <c r="F2386" s="20" t="n">
        <v>15475400</v>
      </c>
      <c r="G2386" s="20" t="n">
        <v>159.42</v>
      </c>
      <c r="I2386" s="20" t="n">
        <f aca="false">E2386-B2386</f>
        <v>-0.0699999999999932</v>
      </c>
      <c r="J2386" s="20" t="n">
        <f aca="false">C2386-B2386</f>
        <v>0.710000000000008</v>
      </c>
      <c r="K2386" s="20" t="n">
        <f aca="false">D2386-B2386</f>
        <v>-2.91</v>
      </c>
      <c r="L2386" s="20" t="n">
        <f aca="false">B2386 - E2385</f>
        <v>0.179999999999978</v>
      </c>
      <c r="M2386" s="20" t="n">
        <f aca="false">E2386 - E2385</f>
        <v>0.109999999999985</v>
      </c>
      <c r="N2386" s="22" t="n">
        <f aca="false">(I2386 / B2386)</f>
        <v>-0.000437035649622234</v>
      </c>
      <c r="O2386" s="22" t="n">
        <f aca="false">(J2386 / B2386)</f>
        <v>0.00443279016045457</v>
      </c>
      <c r="P2386" s="22" t="n">
        <f aca="false">K2386 / B2386</f>
        <v>-0.0181681962914403</v>
      </c>
      <c r="Q2386" s="22" t="n">
        <f aca="false">L2386/E2385</f>
        <v>0.00112507031689467</v>
      </c>
      <c r="R2386" s="22" t="n">
        <f aca="false">M2386 / E2385</f>
        <v>0.000687542971435622</v>
      </c>
      <c r="S2386" s="23" t="str">
        <f aca="false">IF(N2386 &gt; 0, "UP", "DOWN")</f>
        <v>DOWN</v>
      </c>
      <c r="T2386" s="28" t="inlineStr">
        <f aca="false">O2386-N2386</f>
        <is>
          <t/>
        </is>
      </c>
      <c r="U2386" s="28" t="inlineStr">
        <f aca="false">P2386-N2386</f>
        <is>
          <t/>
        </is>
      </c>
      <c r="V2386" s="28" t="inlineStr">
        <f aca="false">O2386 + P2386</f>
        <is>
          <t/>
        </is>
      </c>
    </row>
    <row collapsed="false" customFormat="false" customHeight="true" hidden="false" ht="25" outlineLevel="0" r="2387">
      <c r="A2387" s="27" t="n">
        <v>40022</v>
      </c>
      <c r="B2387" s="20" t="n">
        <v>158.88</v>
      </c>
      <c r="C2387" s="20" t="n">
        <v>160.1</v>
      </c>
      <c r="D2387" s="20" t="n">
        <v>157.6</v>
      </c>
      <c r="E2387" s="20" t="n">
        <v>160</v>
      </c>
      <c r="F2387" s="20" t="n">
        <v>12984100</v>
      </c>
      <c r="G2387" s="20" t="n">
        <v>159.32</v>
      </c>
      <c r="I2387" s="20" t="n">
        <f aca="false">E2387-B2387</f>
        <v>1.12</v>
      </c>
      <c r="J2387" s="20" t="n">
        <f aca="false">C2387-B2387</f>
        <v>1.22</v>
      </c>
      <c r="K2387" s="20" t="n">
        <f aca="false">D2387-B2387</f>
        <v>-1.28</v>
      </c>
      <c r="L2387" s="20" t="n">
        <f aca="false">B2387 - E2386</f>
        <v>-1.22</v>
      </c>
      <c r="M2387" s="20" t="n">
        <f aca="false">E2387 - E2386</f>
        <v>-0.0999999999999943</v>
      </c>
      <c r="N2387" s="22" t="n">
        <f aca="false">(I2387 / B2387)</f>
        <v>0.00704934541792551</v>
      </c>
      <c r="O2387" s="22" t="n">
        <f aca="false">(J2387 / B2387)</f>
        <v>0.00767875125881167</v>
      </c>
      <c r="P2387" s="22" t="n">
        <f aca="false">K2387 / B2387</f>
        <v>-0.00805639476334341</v>
      </c>
      <c r="Q2387" s="22" t="n">
        <f aca="false">L2387/E2386</f>
        <v>-0.00762023735165521</v>
      </c>
      <c r="R2387" s="22" t="n">
        <f aca="false">M2387 / E2386</f>
        <v>-0.000624609618988097</v>
      </c>
      <c r="S2387" s="23" t="str">
        <f aca="false">IF(N2387 &gt; 0, "UP", "DOWN")</f>
        <v>UP</v>
      </c>
      <c r="T2387" s="28" t="inlineStr">
        <f aca="false">O2387-N2387</f>
        <is>
          <t/>
        </is>
      </c>
      <c r="U2387" s="28" t="inlineStr">
        <f aca="false">P2387-N2387</f>
        <is>
          <t/>
        </is>
      </c>
      <c r="V2387" s="28" t="inlineStr">
        <f aca="false">O2387 + P2387</f>
        <is>
          <t/>
        </is>
      </c>
    </row>
    <row collapsed="false" customFormat="false" customHeight="true" hidden="false" ht="25" outlineLevel="0" r="2388">
      <c r="A2388" s="27" t="n">
        <v>40023</v>
      </c>
      <c r="B2388" s="20" t="n">
        <v>158.9</v>
      </c>
      <c r="C2388" s="20" t="n">
        <v>160.45</v>
      </c>
      <c r="D2388" s="20" t="n">
        <v>158.25</v>
      </c>
      <c r="E2388" s="20" t="n">
        <v>160.03</v>
      </c>
      <c r="F2388" s="20" t="n">
        <v>13648500</v>
      </c>
      <c r="G2388" s="20" t="n">
        <v>159.35</v>
      </c>
      <c r="I2388" s="20" t="n">
        <f aca="false">E2388-B2388</f>
        <v>1.13</v>
      </c>
      <c r="J2388" s="20" t="n">
        <f aca="false">C2388-B2388</f>
        <v>1.54999999999998</v>
      </c>
      <c r="K2388" s="20" t="n">
        <f aca="false">D2388-B2388</f>
        <v>-0.650000000000006</v>
      </c>
      <c r="L2388" s="20" t="n">
        <f aca="false">B2388 - E2387</f>
        <v>-1.09999999999999</v>
      </c>
      <c r="M2388" s="20" t="n">
        <f aca="false">E2388 - E2387</f>
        <v>0.0300000000000011</v>
      </c>
      <c r="N2388" s="22" t="n">
        <f aca="false">(I2388 / B2388)</f>
        <v>0.00711139081183131</v>
      </c>
      <c r="O2388" s="22" t="n">
        <f aca="false">(J2388 / B2388)</f>
        <v>0.00975456261799863</v>
      </c>
      <c r="P2388" s="22" t="n">
        <f aca="false">K2388 / B2388</f>
        <v>-0.00409062303335435</v>
      </c>
      <c r="Q2388" s="22" t="n">
        <f aca="false">L2388/E2387</f>
        <v>-0.00687499999999996</v>
      </c>
      <c r="R2388" s="22" t="n">
        <f aca="false">M2388 / E2387</f>
        <v>0.000187500000000007</v>
      </c>
      <c r="S2388" s="23" t="str">
        <f aca="false">IF(N2388 &gt; 0, "UP", "DOWN")</f>
        <v>UP</v>
      </c>
      <c r="T2388" s="28" t="inlineStr">
        <f aca="false">O2388-N2388</f>
        <is>
          <t/>
        </is>
      </c>
      <c r="U2388" s="28" t="inlineStr">
        <f aca="false">P2388-N2388</f>
        <is>
          <t/>
        </is>
      </c>
      <c r="V2388" s="28" t="inlineStr">
        <f aca="false">O2388 + P2388</f>
        <is>
          <t/>
        </is>
      </c>
    </row>
    <row collapsed="false" customFormat="false" customHeight="true" hidden="false" ht="25" outlineLevel="0" r="2389">
      <c r="A2389" s="27" t="n">
        <v>40024</v>
      </c>
      <c r="B2389" s="20" t="n">
        <v>161.7</v>
      </c>
      <c r="C2389" s="20" t="n">
        <v>164.72</v>
      </c>
      <c r="D2389" s="20" t="n">
        <v>161.5</v>
      </c>
      <c r="E2389" s="20" t="n">
        <v>162.79</v>
      </c>
      <c r="F2389" s="20" t="n">
        <v>16771600</v>
      </c>
      <c r="G2389" s="20" t="n">
        <v>162.09</v>
      </c>
      <c r="I2389" s="20" t="n">
        <f aca="false">E2389-B2389</f>
        <v>1.09</v>
      </c>
      <c r="J2389" s="20" t="n">
        <f aca="false">C2389-B2389</f>
        <v>3.02000000000001</v>
      </c>
      <c r="K2389" s="20" t="n">
        <f aca="false">D2389-B2389</f>
        <v>-0.199999999999989</v>
      </c>
      <c r="L2389" s="20" t="n">
        <f aca="false">B2389 - E2388</f>
        <v>1.66999999999999</v>
      </c>
      <c r="M2389" s="20" t="n">
        <f aca="false">E2389 - E2388</f>
        <v>2.75999999999999</v>
      </c>
      <c r="N2389" s="22" t="n">
        <f aca="false">(I2389 / B2389)</f>
        <v>0.00674087816944962</v>
      </c>
      <c r="O2389" s="22" t="n">
        <f aca="false">(J2389 / B2389)</f>
        <v>0.0186765615337045</v>
      </c>
      <c r="P2389" s="22" t="n">
        <f aca="false">K2389 / B2389</f>
        <v>-0.00123685837971545</v>
      </c>
      <c r="Q2389" s="22" t="n">
        <f aca="false">L2389/E2388</f>
        <v>0.0104355433356245</v>
      </c>
      <c r="R2389" s="22" t="n">
        <f aca="false">M2389 / E2388</f>
        <v>0.0172467662313316</v>
      </c>
      <c r="S2389" s="23" t="str">
        <f aca="false">IF(N2389 &gt; 0, "UP", "DOWN")</f>
        <v>UP</v>
      </c>
      <c r="T2389" s="28" t="inlineStr">
        <f aca="false">O2389-N2389</f>
        <is>
          <t/>
        </is>
      </c>
      <c r="U2389" s="28" t="inlineStr">
        <f aca="false">P2389-N2389</f>
        <is>
          <t/>
        </is>
      </c>
      <c r="V2389" s="28" t="inlineStr">
        <f aca="false">O2389 + P2389</f>
        <is>
          <t/>
        </is>
      </c>
    </row>
    <row collapsed="false" customFormat="false" customHeight="true" hidden="false" ht="25" outlineLevel="0" r="2390">
      <c r="A2390" s="27" t="n">
        <v>40025</v>
      </c>
      <c r="B2390" s="20" t="n">
        <v>162.99</v>
      </c>
      <c r="C2390" s="20" t="n">
        <v>165</v>
      </c>
      <c r="D2390" s="20" t="n">
        <v>162.91</v>
      </c>
      <c r="E2390" s="20" t="n">
        <v>163.39</v>
      </c>
      <c r="F2390" s="20" t="n">
        <v>15090600</v>
      </c>
      <c r="G2390" s="20" t="n">
        <v>162.69</v>
      </c>
      <c r="I2390" s="20" t="n">
        <f aca="false">E2390-B2390</f>
        <v>0.399999999999977</v>
      </c>
      <c r="J2390" s="20" t="n">
        <f aca="false">C2390-B2390</f>
        <v>2.00999999999999</v>
      </c>
      <c r="K2390" s="20" t="n">
        <f aca="false">D2390-B2390</f>
        <v>-0.0800000000000125</v>
      </c>
      <c r="L2390" s="20" t="n">
        <f aca="false">B2390 - E2389</f>
        <v>0.200000000000017</v>
      </c>
      <c r="M2390" s="20" t="n">
        <f aca="false">E2390 - E2389</f>
        <v>0.599999999999994</v>
      </c>
      <c r="N2390" s="22" t="n">
        <f aca="false">(I2390 / B2390)</f>
        <v>0.00245413829069254</v>
      </c>
      <c r="O2390" s="22" t="n">
        <f aca="false">(J2390 / B2390)</f>
        <v>0.0123320449107307</v>
      </c>
      <c r="P2390" s="22" t="n">
        <f aca="false">K2390 / B2390</f>
        <v>-0.000490827658138613</v>
      </c>
      <c r="Q2390" s="22" t="n">
        <f aca="false">L2390/E2389</f>
        <v>0.00122857669390022</v>
      </c>
      <c r="R2390" s="22" t="n">
        <f aca="false">M2390 / E2389</f>
        <v>0.00368573008170032</v>
      </c>
      <c r="S2390" s="23" t="str">
        <f aca="false">IF(N2390 &gt; 0, "UP", "DOWN")</f>
        <v>UP</v>
      </c>
      <c r="T2390" s="28" t="inlineStr">
        <f aca="false">O2390-N2390</f>
        <is>
          <t/>
        </is>
      </c>
      <c r="U2390" s="28" t="inlineStr">
        <f aca="false">P2390-N2390</f>
        <is>
          <t/>
        </is>
      </c>
      <c r="V2390" s="28" t="inlineStr">
        <f aca="false">O2390 + P2390</f>
        <is>
          <t/>
        </is>
      </c>
    </row>
    <row collapsed="false" customFormat="false" customHeight="true" hidden="false" ht="25" outlineLevel="0" r="2391">
      <c r="A2391" s="27" t="n">
        <v>40028</v>
      </c>
      <c r="B2391" s="20" t="n">
        <v>165.21</v>
      </c>
      <c r="C2391" s="20" t="n">
        <v>166.64</v>
      </c>
      <c r="D2391" s="20" t="n">
        <v>164.87</v>
      </c>
      <c r="E2391" s="20" t="n">
        <v>166.43</v>
      </c>
      <c r="F2391" s="20" t="n">
        <v>14080000</v>
      </c>
      <c r="G2391" s="20" t="n">
        <v>165.72</v>
      </c>
      <c r="I2391" s="20" t="n">
        <f aca="false">E2391-B2391</f>
        <v>1.22</v>
      </c>
      <c r="J2391" s="20" t="n">
        <f aca="false">C2391-B2391</f>
        <v>1.42999999999998</v>
      </c>
      <c r="K2391" s="20" t="n">
        <f aca="false">D2391-B2391</f>
        <v>-0.340000000000003</v>
      </c>
      <c r="L2391" s="20" t="n">
        <f aca="false">B2391 - E2390</f>
        <v>1.82000000000002</v>
      </c>
      <c r="M2391" s="20" t="n">
        <f aca="false">E2391 - E2390</f>
        <v>3.04000000000002</v>
      </c>
      <c r="N2391" s="22" t="n">
        <f aca="false">(I2391 / B2391)</f>
        <v>0.00738454088735548</v>
      </c>
      <c r="O2391" s="22" t="n">
        <f aca="false">(J2391 / B2391)</f>
        <v>0.00865565038435917</v>
      </c>
      <c r="P2391" s="22" t="n">
        <f aca="false">K2391 / B2391</f>
        <v>-0.00205798680467286</v>
      </c>
      <c r="Q2391" s="22" t="n">
        <f aca="false">L2391/E2390</f>
        <v>0.0111389925944062</v>
      </c>
      <c r="R2391" s="22" t="n">
        <f aca="false">M2391 / E2390</f>
        <v>0.018605789828019</v>
      </c>
      <c r="S2391" s="23" t="str">
        <f aca="false">IF(N2391 &gt; 0, "UP", "DOWN")</f>
        <v>UP</v>
      </c>
      <c r="T2391" s="28" t="inlineStr">
        <f aca="false">O2391-N2391</f>
        <is>
          <t/>
        </is>
      </c>
      <c r="U2391" s="28" t="inlineStr">
        <f aca="false">P2391-N2391</f>
        <is>
          <t/>
        </is>
      </c>
      <c r="V2391" s="28" t="inlineStr">
        <f aca="false">O2391 + P2391</f>
        <is>
          <t/>
        </is>
      </c>
    </row>
    <row collapsed="false" customFormat="false" customHeight="true" hidden="false" ht="25" outlineLevel="0" r="2392">
      <c r="A2392" s="27" t="n">
        <v>40029</v>
      </c>
      <c r="B2392" s="20" t="n">
        <v>164.93</v>
      </c>
      <c r="C2392" s="20" t="n">
        <v>165.57</v>
      </c>
      <c r="D2392" s="20" t="n">
        <v>164.21</v>
      </c>
      <c r="E2392" s="20" t="n">
        <v>165.55</v>
      </c>
      <c r="F2392" s="20" t="n">
        <v>14136100</v>
      </c>
      <c r="G2392" s="20" t="n">
        <v>164.84</v>
      </c>
      <c r="I2392" s="20" t="n">
        <f aca="false">E2392-B2392</f>
        <v>0.620000000000005</v>
      </c>
      <c r="J2392" s="20" t="n">
        <f aca="false">C2392-B2392</f>
        <v>0.639999999999986</v>
      </c>
      <c r="K2392" s="20" t="n">
        <f aca="false">D2392-B2392</f>
        <v>-0.719999999999999</v>
      </c>
      <c r="L2392" s="20" t="n">
        <f aca="false">B2392 - E2391</f>
        <v>-1.5</v>
      </c>
      <c r="M2392" s="20" t="n">
        <f aca="false">E2392 - E2391</f>
        <v>-0.879999999999995</v>
      </c>
      <c r="N2392" s="22" t="n">
        <f aca="false">(I2392 / B2392)</f>
        <v>0.00375917055720612</v>
      </c>
      <c r="O2392" s="22" t="n">
        <f aca="false">(J2392 / B2392)</f>
        <v>0.00388043412356749</v>
      </c>
      <c r="P2392" s="22" t="n">
        <f aca="false">K2392 / B2392</f>
        <v>-0.00436548838901351</v>
      </c>
      <c r="Q2392" s="22" t="n">
        <f aca="false">L2392/E2391</f>
        <v>-0.00901279817340624</v>
      </c>
      <c r="R2392" s="22" t="n">
        <f aca="false">M2392 / E2391</f>
        <v>-0.00528750826173163</v>
      </c>
      <c r="S2392" s="23" t="str">
        <f aca="false">IF(N2392 &gt; 0, "UP", "DOWN")</f>
        <v>UP</v>
      </c>
      <c r="T2392" s="28" t="inlineStr">
        <f aca="false">O2392-N2392</f>
        <is>
          <t/>
        </is>
      </c>
      <c r="U2392" s="28" t="inlineStr">
        <f aca="false">P2392-N2392</f>
        <is>
          <t/>
        </is>
      </c>
      <c r="V2392" s="28" t="inlineStr">
        <f aca="false">O2392 + P2392</f>
        <is>
          <t/>
        </is>
      </c>
    </row>
    <row collapsed="false" customFormat="false" customHeight="true" hidden="false" ht="25" outlineLevel="0" r="2393">
      <c r="A2393" s="27" t="n">
        <v>40030</v>
      </c>
      <c r="B2393" s="20" t="n">
        <v>165.75</v>
      </c>
      <c r="C2393" s="20" t="n">
        <v>167.39</v>
      </c>
      <c r="D2393" s="20" t="n">
        <v>164.21</v>
      </c>
      <c r="E2393" s="20" t="n">
        <v>165.11</v>
      </c>
      <c r="F2393" s="20" t="n">
        <v>15113700</v>
      </c>
      <c r="G2393" s="20" t="n">
        <v>164.4</v>
      </c>
      <c r="I2393" s="20" t="n">
        <f aca="false">E2393-B2393</f>
        <v>-0.639999999999986</v>
      </c>
      <c r="J2393" s="20" t="n">
        <f aca="false">C2393-B2393</f>
        <v>1.63999999999999</v>
      </c>
      <c r="K2393" s="20" t="n">
        <f aca="false">D2393-B2393</f>
        <v>-1.53999999999999</v>
      </c>
      <c r="L2393" s="20" t="n">
        <f aca="false">B2393 - E2392</f>
        <v>0.199999999999989</v>
      </c>
      <c r="M2393" s="20" t="n">
        <f aca="false">E2393 - E2392</f>
        <v>-0.439999999999998</v>
      </c>
      <c r="N2393" s="22" t="n">
        <f aca="false">(I2393 / B2393)</f>
        <v>-0.00386123680241319</v>
      </c>
      <c r="O2393" s="22" t="n">
        <f aca="false">(J2393 / B2393)</f>
        <v>0.00989441930618393</v>
      </c>
      <c r="P2393" s="22" t="n">
        <f aca="false">K2393 / B2393</f>
        <v>-0.00929110105580689</v>
      </c>
      <c r="Q2393" s="22" t="n">
        <f aca="false">L2393/E2392</f>
        <v>0.00120809423134998</v>
      </c>
      <c r="R2393" s="22" t="n">
        <f aca="false">M2393 / E2392</f>
        <v>-0.00265780730897009</v>
      </c>
      <c r="S2393" s="23" t="str">
        <f aca="false">IF(N2393 &gt; 0, "UP", "DOWN")</f>
        <v>DOWN</v>
      </c>
      <c r="T2393" s="28" t="inlineStr">
        <f aca="false">O2393-N2393</f>
        <is>
          <t/>
        </is>
      </c>
      <c r="U2393" s="28" t="inlineStr">
        <f aca="false">P2393-N2393</f>
        <is>
          <t/>
        </is>
      </c>
      <c r="V2393" s="28" t="inlineStr">
        <f aca="false">O2393 + P2393</f>
        <is>
          <t/>
        </is>
      </c>
    </row>
    <row collapsed="false" customFormat="false" customHeight="true" hidden="false" ht="25" outlineLevel="0" r="2394">
      <c r="A2394" s="27" t="n">
        <v>40031</v>
      </c>
      <c r="B2394" s="20" t="n">
        <v>165.58</v>
      </c>
      <c r="C2394" s="20" t="n">
        <v>166.51</v>
      </c>
      <c r="D2394" s="20" t="n">
        <v>163.09</v>
      </c>
      <c r="E2394" s="20" t="n">
        <v>163.91</v>
      </c>
      <c r="F2394" s="20" t="n">
        <v>12200600</v>
      </c>
      <c r="G2394" s="20" t="n">
        <v>163.21</v>
      </c>
      <c r="I2394" s="20" t="n">
        <f aca="false">E2394-B2394</f>
        <v>-1.67000000000002</v>
      </c>
      <c r="J2394" s="20" t="n">
        <f aca="false">C2394-B2394</f>
        <v>0.929999999999978</v>
      </c>
      <c r="K2394" s="20" t="n">
        <f aca="false">D2394-B2394</f>
        <v>-2.49000000000001</v>
      </c>
      <c r="L2394" s="20" t="n">
        <f aca="false">B2394 - E2393</f>
        <v>0.469999999999999</v>
      </c>
      <c r="M2394" s="20" t="n">
        <f aca="false">E2394 - E2393</f>
        <v>-1.20000000000002</v>
      </c>
      <c r="N2394" s="22" t="n">
        <f aca="false">(I2394 / B2394)</f>
        <v>-0.0100857591496559</v>
      </c>
      <c r="O2394" s="22" t="n">
        <f aca="false">(J2394 / B2394)</f>
        <v>0.00561662036477822</v>
      </c>
      <c r="P2394" s="22" t="n">
        <f aca="false">K2394 / B2394</f>
        <v>-0.0150380480734389</v>
      </c>
      <c r="Q2394" s="22" t="n">
        <f aca="false">L2394/E2393</f>
        <v>0.00284658712373568</v>
      </c>
      <c r="R2394" s="22" t="n">
        <f aca="false">M2394 / E2393</f>
        <v>-0.00726788201804868</v>
      </c>
      <c r="S2394" s="23" t="str">
        <f aca="false">IF(N2394 &gt; 0, "UP", "DOWN")</f>
        <v>DOWN</v>
      </c>
      <c r="T2394" s="28" t="inlineStr">
        <f aca="false">O2394-N2394</f>
        <is>
          <t/>
        </is>
      </c>
      <c r="U2394" s="28" t="inlineStr">
        <f aca="false">P2394-N2394</f>
        <is>
          <t/>
        </is>
      </c>
      <c r="V2394" s="28" t="inlineStr">
        <f aca="false">O2394 + P2394</f>
        <is>
          <t/>
        </is>
      </c>
    </row>
    <row collapsed="false" customFormat="false" customHeight="true" hidden="false" ht="25" outlineLevel="0" r="2395">
      <c r="A2395" s="27" t="n">
        <v>40032</v>
      </c>
      <c r="B2395" s="20" t="n">
        <v>165.49</v>
      </c>
      <c r="C2395" s="20" t="n">
        <v>166.6</v>
      </c>
      <c r="D2395" s="20" t="n">
        <v>164.8</v>
      </c>
      <c r="E2395" s="20" t="n">
        <v>165.51</v>
      </c>
      <c r="F2395" s="20" t="n">
        <v>13834100</v>
      </c>
      <c r="G2395" s="20" t="n">
        <v>164.8</v>
      </c>
      <c r="I2395" s="20" t="n">
        <f aca="false">E2395-B2395</f>
        <v>0.0199999999999818</v>
      </c>
      <c r="J2395" s="20" t="n">
        <f aca="false">C2395-B2395</f>
        <v>1.10999999999999</v>
      </c>
      <c r="K2395" s="20" t="n">
        <f aca="false">D2395-B2395</f>
        <v>-0.689999999999998</v>
      </c>
      <c r="L2395" s="20" t="n">
        <f aca="false">B2395 - E2394</f>
        <v>1.58000000000001</v>
      </c>
      <c r="M2395" s="20" t="n">
        <f aca="false">E2395 - E2394</f>
        <v>1.59999999999999</v>
      </c>
      <c r="N2395" s="22" t="n">
        <f aca="false">(I2395 / B2395)</f>
        <v>0.000120853223759634</v>
      </c>
      <c r="O2395" s="22" t="n">
        <f aca="false">(J2395 / B2395)</f>
        <v>0.00670735391866569</v>
      </c>
      <c r="P2395" s="22" t="n">
        <f aca="false">K2395 / B2395</f>
        <v>-0.00416943621971115</v>
      </c>
      <c r="Q2395" s="22" t="n">
        <f aca="false">L2395/E2394</f>
        <v>0.0096394362760052</v>
      </c>
      <c r="R2395" s="22" t="n">
        <f aca="false">M2395 / E2394</f>
        <v>0.00976145445671402</v>
      </c>
      <c r="S2395" s="23" t="str">
        <f aca="false">IF(N2395 &gt; 0, "UP", "DOWN")</f>
        <v>UP</v>
      </c>
      <c r="T2395" s="28" t="inlineStr">
        <f aca="false">O2395-N2395</f>
        <is>
          <t/>
        </is>
      </c>
      <c r="U2395" s="28" t="inlineStr">
        <f aca="false">P2395-N2395</f>
        <is>
          <t/>
        </is>
      </c>
      <c r="V2395" s="28" t="inlineStr">
        <f aca="false">O2395 + P2395</f>
        <is>
          <t/>
        </is>
      </c>
    </row>
    <row collapsed="false" customFormat="false" customHeight="true" hidden="false" ht="25" outlineLevel="0" r="2396">
      <c r="A2396" s="27" t="n">
        <v>40035</v>
      </c>
      <c r="B2396" s="20" t="n">
        <v>165.66</v>
      </c>
      <c r="C2396" s="20" t="n">
        <v>166.6</v>
      </c>
      <c r="D2396" s="20" t="n">
        <v>163.66</v>
      </c>
      <c r="E2396" s="20" t="n">
        <v>164.72</v>
      </c>
      <c r="F2396" s="20" t="n">
        <v>10724800</v>
      </c>
      <c r="G2396" s="20" t="n">
        <v>164.02</v>
      </c>
      <c r="I2396" s="20" t="n">
        <f aca="false">E2396-B2396</f>
        <v>-0.939999999999998</v>
      </c>
      <c r="J2396" s="20" t="n">
        <f aca="false">C2396-B2396</f>
        <v>0.939999999999998</v>
      </c>
      <c r="K2396" s="20" t="n">
        <f aca="false">D2396-B2396</f>
        <v>-2</v>
      </c>
      <c r="L2396" s="20" t="n">
        <f aca="false">B2396 - E2395</f>
        <v>0.150000000000006</v>
      </c>
      <c r="M2396" s="20" t="n">
        <f aca="false">E2396 - E2395</f>
        <v>-0.789999999999992</v>
      </c>
      <c r="N2396" s="22" t="n">
        <f aca="false">(I2396 / B2396)</f>
        <v>-0.00567427260654351</v>
      </c>
      <c r="O2396" s="22" t="n">
        <f aca="false">(J2396 / B2396)</f>
        <v>0.00567427260654351</v>
      </c>
      <c r="P2396" s="22" t="n">
        <f aca="false">K2396 / B2396</f>
        <v>-0.0120729204394543</v>
      </c>
      <c r="Q2396" s="22" t="n">
        <f aca="false">L2396/E2395</f>
        <v>0.000906289650172229</v>
      </c>
      <c r="R2396" s="22" t="n">
        <f aca="false">M2396 / E2395</f>
        <v>-0.00477312549090685</v>
      </c>
      <c r="S2396" s="23" t="str">
        <f aca="false">IF(N2396 &gt; 0, "UP", "DOWN")</f>
        <v>DOWN</v>
      </c>
      <c r="T2396" s="28" t="inlineStr">
        <f aca="false">O2396-N2396</f>
        <is>
          <t/>
        </is>
      </c>
      <c r="U2396" s="28" t="inlineStr">
        <f aca="false">P2396-N2396</f>
        <is>
          <t/>
        </is>
      </c>
      <c r="V2396" s="28" t="inlineStr">
        <f aca="false">O2396 + P2396</f>
        <is>
          <t/>
        </is>
      </c>
    </row>
    <row collapsed="false" customFormat="false" customHeight="true" hidden="false" ht="25" outlineLevel="0" r="2397">
      <c r="A2397" s="27" t="n">
        <v>40036</v>
      </c>
      <c r="B2397" s="20" t="n">
        <v>163.69</v>
      </c>
      <c r="C2397" s="20" t="n">
        <v>164.38</v>
      </c>
      <c r="D2397" s="20" t="n">
        <v>161.88</v>
      </c>
      <c r="E2397" s="20" t="n">
        <v>162.83</v>
      </c>
      <c r="F2397" s="20" t="n">
        <v>12690800</v>
      </c>
      <c r="G2397" s="20" t="n">
        <v>162.13</v>
      </c>
      <c r="I2397" s="20" t="n">
        <f aca="false">E2397-B2397</f>
        <v>-0.859999999999985</v>
      </c>
      <c r="J2397" s="20" t="n">
        <f aca="false">C2397-B2397</f>
        <v>0.689999999999998</v>
      </c>
      <c r="K2397" s="20" t="n">
        <f aca="false">D2397-B2397</f>
        <v>-1.81</v>
      </c>
      <c r="L2397" s="20" t="n">
        <f aca="false">B2397 - E2396</f>
        <v>-1.03</v>
      </c>
      <c r="M2397" s="20" t="n">
        <f aca="false">E2397 - E2396</f>
        <v>-1.88999999999999</v>
      </c>
      <c r="N2397" s="22" t="n">
        <f aca="false">(I2397 / B2397)</f>
        <v>-0.00525383346569727</v>
      </c>
      <c r="O2397" s="22" t="n">
        <f aca="false">(J2397 / B2397)</f>
        <v>0.00421528498991996</v>
      </c>
      <c r="P2397" s="22" t="n">
        <f aca="false">K2397 / B2397</f>
        <v>-0.0110574867126886</v>
      </c>
      <c r="Q2397" s="22" t="n">
        <f aca="false">L2397/E2396</f>
        <v>-0.00625303545410394</v>
      </c>
      <c r="R2397" s="22" t="n">
        <f aca="false">M2397 / E2396</f>
        <v>-0.0114740165128702</v>
      </c>
      <c r="S2397" s="23" t="str">
        <f aca="false">IF(N2397 &gt; 0, "UP", "DOWN")</f>
        <v>DOWN</v>
      </c>
      <c r="T2397" s="28" t="inlineStr">
        <f aca="false">O2397-N2397</f>
        <is>
          <t/>
        </is>
      </c>
      <c r="U2397" s="28" t="inlineStr">
        <f aca="false">P2397-N2397</f>
        <is>
          <t/>
        </is>
      </c>
      <c r="V2397" s="28" t="inlineStr">
        <f aca="false">O2397 + P2397</f>
        <is>
          <t/>
        </is>
      </c>
    </row>
    <row collapsed="false" customFormat="false" customHeight="true" hidden="false" ht="25" outlineLevel="0" r="2398">
      <c r="A2398" s="27" t="n">
        <v>40037</v>
      </c>
      <c r="B2398" s="20" t="n">
        <v>162.55</v>
      </c>
      <c r="C2398" s="20" t="n">
        <v>166.71</v>
      </c>
      <c r="D2398" s="20" t="n">
        <v>162.46</v>
      </c>
      <c r="E2398" s="20" t="n">
        <v>165.31</v>
      </c>
      <c r="F2398" s="20" t="n">
        <v>15895400</v>
      </c>
      <c r="G2398" s="20" t="n">
        <v>164.6</v>
      </c>
      <c r="I2398" s="20" t="n">
        <f aca="false">E2398-B2398</f>
        <v>2.75999999999999</v>
      </c>
      <c r="J2398" s="20" t="n">
        <f aca="false">C2398-B2398</f>
        <v>4.16</v>
      </c>
      <c r="K2398" s="20" t="n">
        <f aca="false">D2398-B2398</f>
        <v>-0.0900000000000034</v>
      </c>
      <c r="L2398" s="20" t="n">
        <f aca="false">B2398 - E2397</f>
        <v>-0.280000000000001</v>
      </c>
      <c r="M2398" s="20" t="n">
        <f aca="false">E2398 - E2397</f>
        <v>2.47999999999999</v>
      </c>
      <c r="N2398" s="22" t="n">
        <f aca="false">(I2398 / B2398)</f>
        <v>0.0169793909566287</v>
      </c>
      <c r="O2398" s="22" t="n">
        <f aca="false">(J2398 / B2398)</f>
        <v>0.0255921254998462</v>
      </c>
      <c r="P2398" s="22" t="n">
        <f aca="false">K2398 / B2398</f>
        <v>-0.000553675792064001</v>
      </c>
      <c r="Q2398" s="22" t="n">
        <f aca="false">L2398/E2397</f>
        <v>-0.00171958484308789</v>
      </c>
      <c r="R2398" s="22" t="n">
        <f aca="false">M2398 / E2397</f>
        <v>0.0152306086102069</v>
      </c>
      <c r="S2398" s="23" t="str">
        <f aca="false">IF(N2398 &gt; 0, "UP", "DOWN")</f>
        <v>UP</v>
      </c>
      <c r="T2398" s="28" t="inlineStr">
        <f aca="false">O2398-N2398</f>
        <is>
          <t/>
        </is>
      </c>
      <c r="U2398" s="28" t="inlineStr">
        <f aca="false">P2398-N2398</f>
        <is>
          <t/>
        </is>
      </c>
      <c r="V2398" s="28" t="inlineStr">
        <f aca="false">O2398 + P2398</f>
        <is>
          <t/>
        </is>
      </c>
    </row>
    <row collapsed="false" customFormat="false" customHeight="true" hidden="false" ht="25" outlineLevel="0" r="2399">
      <c r="A2399" s="27" t="n">
        <v>40038</v>
      </c>
      <c r="B2399" s="20" t="n">
        <v>166.65</v>
      </c>
      <c r="C2399" s="20" t="n">
        <v>168.67</v>
      </c>
      <c r="D2399" s="20" t="n">
        <v>166.5</v>
      </c>
      <c r="E2399" s="20" t="n">
        <v>168.42</v>
      </c>
      <c r="F2399" s="20" t="n">
        <v>15713600</v>
      </c>
      <c r="G2399" s="20" t="n">
        <v>167.7</v>
      </c>
      <c r="I2399" s="20" t="n">
        <f aca="false">E2399-B2399</f>
        <v>1.76999999999998</v>
      </c>
      <c r="J2399" s="20" t="n">
        <f aca="false">C2399-B2399</f>
        <v>2.01999999999998</v>
      </c>
      <c r="K2399" s="20" t="n">
        <f aca="false">D2399-B2399</f>
        <v>-0.150000000000006</v>
      </c>
      <c r="L2399" s="20" t="n">
        <f aca="false">B2399 - E2398</f>
        <v>1.34</v>
      </c>
      <c r="M2399" s="20" t="n">
        <f aca="false">E2399 - E2398</f>
        <v>3.10999999999999</v>
      </c>
      <c r="N2399" s="22" t="n">
        <f aca="false">(I2399 / B2399)</f>
        <v>0.0106210621062105</v>
      </c>
      <c r="O2399" s="22" t="n">
        <f aca="false">(J2399 / B2399)</f>
        <v>0.012121212121212</v>
      </c>
      <c r="P2399" s="22" t="n">
        <f aca="false">K2399 / B2399</f>
        <v>-0.000900090009000934</v>
      </c>
      <c r="Q2399" s="22" t="n">
        <f aca="false">L2399/E2398</f>
        <v>0.00810598269917128</v>
      </c>
      <c r="R2399" s="22" t="n">
        <f aca="false">M2399 / E2398</f>
        <v>0.0188131389510616</v>
      </c>
      <c r="S2399" s="23" t="str">
        <f aca="false">IF(N2399 &gt; 0, "UP", "DOWN")</f>
        <v>UP</v>
      </c>
      <c r="T2399" s="28" t="inlineStr">
        <f aca="false">O2399-N2399</f>
        <is>
          <t/>
        </is>
      </c>
      <c r="U2399" s="28" t="inlineStr">
        <f aca="false">P2399-N2399</f>
        <is>
          <t/>
        </is>
      </c>
      <c r="V2399" s="28" t="inlineStr">
        <f aca="false">O2399 + P2399</f>
        <is>
          <t/>
        </is>
      </c>
    </row>
    <row collapsed="false" customFormat="false" customHeight="true" hidden="false" ht="25" outlineLevel="0" r="2400">
      <c r="A2400" s="27" t="n">
        <v>40039</v>
      </c>
      <c r="B2400" s="20" t="n">
        <v>167.94</v>
      </c>
      <c r="C2400" s="20" t="n">
        <v>168.23</v>
      </c>
      <c r="D2400" s="20" t="n">
        <v>165.53</v>
      </c>
      <c r="E2400" s="20" t="n">
        <v>166.78</v>
      </c>
      <c r="F2400" s="20" t="n">
        <v>10922000</v>
      </c>
      <c r="G2400" s="20" t="n">
        <v>166.07</v>
      </c>
      <c r="I2400" s="20" t="n">
        <f aca="false">E2400-B2400</f>
        <v>-1.16</v>
      </c>
      <c r="J2400" s="20" t="n">
        <f aca="false">C2400-B2400</f>
        <v>0.289999999999992</v>
      </c>
      <c r="K2400" s="20" t="n">
        <f aca="false">D2400-B2400</f>
        <v>-2.41</v>
      </c>
      <c r="L2400" s="20" t="n">
        <f aca="false">B2400 - E2399</f>
        <v>-0.47999999999999</v>
      </c>
      <c r="M2400" s="20" t="n">
        <f aca="false">E2400 - E2399</f>
        <v>-1.63999999999999</v>
      </c>
      <c r="N2400" s="22" t="n">
        <f aca="false">(I2400 / B2400)</f>
        <v>-0.00690722877218052</v>
      </c>
      <c r="O2400" s="22" t="n">
        <f aca="false">(J2400 / B2400)</f>
        <v>0.00172680719304509</v>
      </c>
      <c r="P2400" s="22" t="n">
        <f aca="false">K2400 / B2400</f>
        <v>-0.0143503632249613</v>
      </c>
      <c r="Q2400" s="22" t="n">
        <f aca="false">L2400/E2399</f>
        <v>-0.00285001781261127</v>
      </c>
      <c r="R2400" s="22" t="n">
        <f aca="false">M2400 / E2399</f>
        <v>-0.00973756085975529</v>
      </c>
      <c r="S2400" s="23" t="str">
        <f aca="false">IF(N2400 &gt; 0, "UP", "DOWN")</f>
        <v>DOWN</v>
      </c>
      <c r="T2400" s="28" t="inlineStr">
        <f aca="false">O2400-N2400</f>
        <is>
          <t/>
        </is>
      </c>
      <c r="U2400" s="28" t="inlineStr">
        <f aca="false">P2400-N2400</f>
        <is>
          <t/>
        </is>
      </c>
      <c r="V2400" s="28" t="inlineStr">
        <f aca="false">O2400 + P2400</f>
        <is>
          <t/>
        </is>
      </c>
    </row>
    <row collapsed="false" customFormat="false" customHeight="true" hidden="false" ht="25" outlineLevel="0" r="2401">
      <c r="A2401" s="27" t="n">
        <v>40042</v>
      </c>
      <c r="B2401" s="20" t="n">
        <v>163.55</v>
      </c>
      <c r="C2401" s="20" t="n">
        <v>163.59</v>
      </c>
      <c r="D2401" s="20" t="n">
        <v>159.42</v>
      </c>
      <c r="E2401" s="20" t="n">
        <v>159.59</v>
      </c>
      <c r="F2401" s="20" t="n">
        <v>18727900</v>
      </c>
      <c r="G2401" s="20" t="n">
        <v>158.91</v>
      </c>
      <c r="I2401" s="20" t="n">
        <f aca="false">E2401-B2401</f>
        <v>-3.96000000000001</v>
      </c>
      <c r="J2401" s="20" t="n">
        <f aca="false">C2401-B2401</f>
        <v>0.039999999999992</v>
      </c>
      <c r="K2401" s="20" t="n">
        <f aca="false">D2401-B2401</f>
        <v>-4.13000000000002</v>
      </c>
      <c r="L2401" s="20" t="n">
        <f aca="false">B2401 - E2400</f>
        <v>-3.22999999999999</v>
      </c>
      <c r="M2401" s="20" t="n">
        <f aca="false">E2401 - E2400</f>
        <v>-7.19</v>
      </c>
      <c r="N2401" s="22" t="n">
        <f aca="false">(I2401 / B2401)</f>
        <v>-0.0242127789666769</v>
      </c>
      <c r="O2401" s="22" t="n">
        <f aca="false">(J2401 / B2401)</f>
        <v>0.000244573524915879</v>
      </c>
      <c r="P2401" s="22" t="n">
        <f aca="false">K2401 / B2401</f>
        <v>-0.0252522164475697</v>
      </c>
      <c r="Q2401" s="22" t="n">
        <f aca="false">L2401/E2400</f>
        <v>-0.0193668305552224</v>
      </c>
      <c r="R2401" s="22" t="n">
        <f aca="false">M2401 / E2400</f>
        <v>-0.0431106847343806</v>
      </c>
      <c r="S2401" s="23" t="str">
        <f aca="false">IF(N2401 &gt; 0, "UP", "DOWN")</f>
        <v>DOWN</v>
      </c>
      <c r="T2401" s="28" t="inlineStr">
        <f aca="false">O2401-N2401</f>
        <is>
          <t/>
        </is>
      </c>
      <c r="U2401" s="28" t="inlineStr">
        <f aca="false">P2401-N2401</f>
        <is>
          <t/>
        </is>
      </c>
      <c r="V2401" s="28" t="inlineStr">
        <f aca="false">O2401 + P2401</f>
        <is>
          <t/>
        </is>
      </c>
    </row>
    <row collapsed="false" customFormat="false" customHeight="true" hidden="false" ht="25" outlineLevel="0" r="2402">
      <c r="A2402" s="27" t="n">
        <v>40043</v>
      </c>
      <c r="B2402" s="20" t="n">
        <v>161.63</v>
      </c>
      <c r="C2402" s="20" t="n">
        <v>164.24</v>
      </c>
      <c r="D2402" s="20" t="n">
        <v>161.41</v>
      </c>
      <c r="E2402" s="20" t="n">
        <v>164</v>
      </c>
      <c r="F2402" s="20" t="n">
        <v>15398300</v>
      </c>
      <c r="G2402" s="20" t="n">
        <v>163.3</v>
      </c>
      <c r="I2402" s="20" t="n">
        <f aca="false">E2402-B2402</f>
        <v>2.37</v>
      </c>
      <c r="J2402" s="20" t="n">
        <f aca="false">C2402-B2402</f>
        <v>2.61000000000001</v>
      </c>
      <c r="K2402" s="20" t="n">
        <f aca="false">D2402-B2402</f>
        <v>-0.219999999999999</v>
      </c>
      <c r="L2402" s="20" t="n">
        <f aca="false">B2402 - E2401</f>
        <v>2.03999999999999</v>
      </c>
      <c r="M2402" s="20" t="n">
        <f aca="false">E2402 - E2401</f>
        <v>4.41</v>
      </c>
      <c r="N2402" s="22" t="n">
        <f aca="false">(I2402 / B2402)</f>
        <v>0.0146631194703954</v>
      </c>
      <c r="O2402" s="22" t="n">
        <f aca="false">(J2402 / B2402)</f>
        <v>0.016147992328157</v>
      </c>
      <c r="P2402" s="22" t="n">
        <f aca="false">K2402 / B2402</f>
        <v>-0.00136113345294808</v>
      </c>
      <c r="Q2402" s="22" t="n">
        <f aca="false">L2402/E2401</f>
        <v>0.0127827558117676</v>
      </c>
      <c r="R2402" s="22" t="n">
        <f aca="false">M2402 / E2401</f>
        <v>0.0276333103577918</v>
      </c>
      <c r="S2402" s="23" t="str">
        <f aca="false">IF(N2402 &gt; 0, "UP", "DOWN")</f>
        <v>UP</v>
      </c>
      <c r="T2402" s="28" t="inlineStr">
        <f aca="false">O2402-N2402</f>
        <is>
          <t/>
        </is>
      </c>
      <c r="U2402" s="28" t="inlineStr">
        <f aca="false">P2402-N2402</f>
        <is>
          <t/>
        </is>
      </c>
      <c r="V2402" s="28" t="inlineStr">
        <f aca="false">O2402 + P2402</f>
        <is>
          <t/>
        </is>
      </c>
    </row>
    <row collapsed="false" customFormat="false" customHeight="true" hidden="false" ht="25" outlineLevel="0" r="2403">
      <c r="A2403" s="27" t="n">
        <v>40044</v>
      </c>
      <c r="B2403" s="20" t="n">
        <v>162.75</v>
      </c>
      <c r="C2403" s="20" t="n">
        <v>165.3</v>
      </c>
      <c r="D2403" s="20" t="n">
        <v>162.45</v>
      </c>
      <c r="E2403" s="20" t="n">
        <v>164.6</v>
      </c>
      <c r="F2403" s="20" t="n">
        <v>14759700</v>
      </c>
      <c r="G2403" s="20" t="n">
        <v>163.9</v>
      </c>
      <c r="I2403" s="20" t="n">
        <f aca="false">E2403-B2403</f>
        <v>1.84999999999999</v>
      </c>
      <c r="J2403" s="20" t="n">
        <f aca="false">C2403-B2403</f>
        <v>2.55000000000001</v>
      </c>
      <c r="K2403" s="20" t="n">
        <f aca="false">D2403-B2403</f>
        <v>-0.300000000000011</v>
      </c>
      <c r="L2403" s="20" t="n">
        <f aca="false">B2403 - E2402</f>
        <v>-1.25</v>
      </c>
      <c r="M2403" s="20" t="n">
        <f aca="false">E2403 - E2402</f>
        <v>0.599999999999994</v>
      </c>
      <c r="N2403" s="22" t="n">
        <f aca="false">(I2403 / B2403)</f>
        <v>0.0113671274961597</v>
      </c>
      <c r="O2403" s="22" t="n">
        <f aca="false">(J2403 / B2403)</f>
        <v>0.015668202764977</v>
      </c>
      <c r="P2403" s="22" t="n">
        <f aca="false">K2403 / B2403</f>
        <v>-0.0018433179723503</v>
      </c>
      <c r="Q2403" s="22" t="n">
        <f aca="false">L2403/E2402</f>
        <v>-0.0076219512195122</v>
      </c>
      <c r="R2403" s="22" t="n">
        <f aca="false">M2403 / E2402</f>
        <v>0.00365853658536582</v>
      </c>
      <c r="S2403" s="23" t="str">
        <f aca="false">IF(N2403 &gt; 0, "UP", "DOWN")</f>
        <v>UP</v>
      </c>
      <c r="T2403" s="28" t="inlineStr">
        <f aca="false">O2403-N2403</f>
        <is>
          <t/>
        </is>
      </c>
      <c r="U2403" s="28" t="inlineStr">
        <f aca="false">P2403-N2403</f>
        <is>
          <t/>
        </is>
      </c>
      <c r="V2403" s="28" t="inlineStr">
        <f aca="false">O2403 + P2403</f>
        <is>
          <t/>
        </is>
      </c>
    </row>
    <row collapsed="false" customFormat="false" customHeight="true" hidden="false" ht="25" outlineLevel="0" r="2404">
      <c r="A2404" s="27" t="n">
        <v>40045</v>
      </c>
      <c r="B2404" s="20" t="n">
        <v>164.98</v>
      </c>
      <c r="C2404" s="20" t="n">
        <v>166.72</v>
      </c>
      <c r="D2404" s="20" t="n">
        <v>164.61</v>
      </c>
      <c r="E2404" s="20" t="n">
        <v>166.33</v>
      </c>
      <c r="F2404" s="20" t="n">
        <v>12215400</v>
      </c>
      <c r="G2404" s="20" t="n">
        <v>165.62</v>
      </c>
      <c r="I2404" s="20" t="n">
        <f aca="false">E2404-B2404</f>
        <v>1.35000000000002</v>
      </c>
      <c r="J2404" s="20" t="n">
        <f aca="false">C2404-B2404</f>
        <v>1.74000000000001</v>
      </c>
      <c r="K2404" s="20" t="n">
        <f aca="false">D2404-B2404</f>
        <v>-0.369999999999976</v>
      </c>
      <c r="L2404" s="20" t="n">
        <f aca="false">B2404 - E2403</f>
        <v>0.379999999999995</v>
      </c>
      <c r="M2404" s="20" t="n">
        <f aca="false">E2404 - E2403</f>
        <v>1.73000000000002</v>
      </c>
      <c r="N2404" s="22" t="n">
        <f aca="false">(I2404 / B2404)</f>
        <v>0.00818281003758045</v>
      </c>
      <c r="O2404" s="22" t="n">
        <f aca="false">(J2404 / B2404)</f>
        <v>0.0105467329373258</v>
      </c>
      <c r="P2404" s="22" t="n">
        <f aca="false">K2404 / B2404</f>
        <v>-0.00224269608437372</v>
      </c>
      <c r="Q2404" s="22" t="n">
        <f aca="false">L2404/E2403</f>
        <v>0.00230862697448357</v>
      </c>
      <c r="R2404" s="22" t="n">
        <f aca="false">M2404 / E2403</f>
        <v>0.0105103280680439</v>
      </c>
      <c r="S2404" s="23" t="str">
        <f aca="false">IF(N2404 &gt; 0, "UP", "DOWN")</f>
        <v>UP</v>
      </c>
      <c r="T2404" s="28" t="inlineStr">
        <f aca="false">O2404-N2404</f>
        <is>
          <t/>
        </is>
      </c>
      <c r="U2404" s="28" t="inlineStr">
        <f aca="false">P2404-N2404</f>
        <is>
          <t/>
        </is>
      </c>
      <c r="V2404" s="28" t="inlineStr">
        <f aca="false">O2404 + P2404</f>
        <is>
          <t/>
        </is>
      </c>
    </row>
    <row collapsed="false" customFormat="false" customHeight="true" hidden="false" ht="25" outlineLevel="0" r="2405">
      <c r="A2405" s="27" t="n">
        <v>40046</v>
      </c>
      <c r="B2405" s="20" t="n">
        <v>167.65</v>
      </c>
      <c r="C2405" s="20" t="n">
        <v>169.37</v>
      </c>
      <c r="D2405" s="20" t="n">
        <v>166.8</v>
      </c>
      <c r="E2405" s="20" t="n">
        <v>169.22</v>
      </c>
      <c r="F2405" s="20" t="n">
        <v>14859800</v>
      </c>
      <c r="G2405" s="20" t="n">
        <v>168.5</v>
      </c>
      <c r="I2405" s="20" t="n">
        <f aca="false">E2405-B2405</f>
        <v>1.56999999999999</v>
      </c>
      <c r="J2405" s="20" t="n">
        <f aca="false">C2405-B2405</f>
        <v>1.72</v>
      </c>
      <c r="K2405" s="20" t="n">
        <f aca="false">D2405-B2405</f>
        <v>-0.849999999999994</v>
      </c>
      <c r="L2405" s="20" t="n">
        <f aca="false">B2405 - E2404</f>
        <v>1.31999999999999</v>
      </c>
      <c r="M2405" s="20" t="n">
        <f aca="false">E2405 - E2404</f>
        <v>2.88999999999999</v>
      </c>
      <c r="N2405" s="22" t="n">
        <f aca="false">(I2405 / B2405)</f>
        <v>0.00936474798687738</v>
      </c>
      <c r="O2405" s="22" t="n">
        <f aca="false">(J2405 / B2405)</f>
        <v>0.0102594691321205</v>
      </c>
      <c r="P2405" s="22" t="n">
        <f aca="false">K2405 / B2405</f>
        <v>-0.00507008648971067</v>
      </c>
      <c r="Q2405" s="22" t="n">
        <f aca="false">L2405/E2404</f>
        <v>0.00793603078217996</v>
      </c>
      <c r="R2405" s="22" t="n">
        <f aca="false">M2405 / E2404</f>
        <v>0.0173750976973486</v>
      </c>
      <c r="S2405" s="23" t="str">
        <f aca="false">IF(N2405 &gt; 0, "UP", "DOWN")</f>
        <v>UP</v>
      </c>
      <c r="T2405" s="28" t="inlineStr">
        <f aca="false">O2405-N2405</f>
        <is>
          <t/>
        </is>
      </c>
      <c r="U2405" s="28" t="inlineStr">
        <f aca="false">P2405-N2405</f>
        <is>
          <t/>
        </is>
      </c>
      <c r="V2405" s="28" t="inlineStr">
        <f aca="false">O2405 + P2405</f>
        <is>
          <t/>
        </is>
      </c>
    </row>
    <row collapsed="false" customFormat="false" customHeight="true" hidden="false" ht="25" outlineLevel="0" r="2406">
      <c r="A2406" s="27" t="n">
        <v>40049</v>
      </c>
      <c r="B2406" s="20" t="n">
        <v>170.12</v>
      </c>
      <c r="C2406" s="20" t="n">
        <v>170.71</v>
      </c>
      <c r="D2406" s="20" t="n">
        <v>168.27</v>
      </c>
      <c r="E2406" s="20" t="n">
        <v>169.06</v>
      </c>
      <c r="F2406" s="20" t="n">
        <v>14533200</v>
      </c>
      <c r="G2406" s="20" t="n">
        <v>168.34</v>
      </c>
      <c r="I2406" s="20" t="n">
        <f aca="false">E2406-B2406</f>
        <v>-1.06</v>
      </c>
      <c r="J2406" s="20" t="n">
        <f aca="false">C2406-B2406</f>
        <v>0.590000000000003</v>
      </c>
      <c r="K2406" s="20" t="n">
        <f aca="false">D2406-B2406</f>
        <v>-1.84999999999999</v>
      </c>
      <c r="L2406" s="20" t="n">
        <f aca="false">B2406 - E2405</f>
        <v>0.900000000000006</v>
      </c>
      <c r="M2406" s="20" t="n">
        <f aca="false">E2406 - E2405</f>
        <v>-0.159999999999997</v>
      </c>
      <c r="N2406" s="22" t="n">
        <f aca="false">(I2406 / B2406)</f>
        <v>-0.00623089583823185</v>
      </c>
      <c r="O2406" s="22" t="n">
        <f aca="false">(J2406 / B2406)</f>
        <v>0.00346814013637434</v>
      </c>
      <c r="P2406" s="22" t="n">
        <f aca="false">K2406 / B2406</f>
        <v>-0.0108746766988008</v>
      </c>
      <c r="Q2406" s="22" t="n">
        <f aca="false">L2406/E2405</f>
        <v>0.00531852026947173</v>
      </c>
      <c r="R2406" s="22" t="n">
        <f aca="false">M2406 / E2405</f>
        <v>-0.000945514714572725</v>
      </c>
      <c r="S2406" s="23" t="str">
        <f aca="false">IF(N2406 &gt; 0, "UP", "DOWN")</f>
        <v>DOWN</v>
      </c>
      <c r="T2406" s="28" t="inlineStr">
        <f aca="false">O2406-N2406</f>
        <is>
          <t/>
        </is>
      </c>
      <c r="U2406" s="28" t="inlineStr">
        <f aca="false">P2406-N2406</f>
        <is>
          <t/>
        </is>
      </c>
      <c r="V2406" s="28" t="inlineStr">
        <f aca="false">O2406 + P2406</f>
        <is>
          <t/>
        </is>
      </c>
    </row>
    <row collapsed="false" customFormat="false" customHeight="true" hidden="false" ht="25" outlineLevel="0" r="2407">
      <c r="A2407" s="27" t="n">
        <v>40050</v>
      </c>
      <c r="B2407" s="20" t="n">
        <v>169.46</v>
      </c>
      <c r="C2407" s="20" t="n">
        <v>170.94</v>
      </c>
      <c r="D2407" s="20" t="n">
        <v>169.13</v>
      </c>
      <c r="E2407" s="20" t="n">
        <v>169.4</v>
      </c>
      <c r="F2407" s="20" t="n">
        <v>11584100</v>
      </c>
      <c r="G2407" s="20" t="n">
        <v>168.68</v>
      </c>
      <c r="I2407" s="20" t="n">
        <f aca="false">E2407-B2407</f>
        <v>-0.0600000000000023</v>
      </c>
      <c r="J2407" s="20" t="n">
        <f aca="false">C2407-B2407</f>
        <v>1.47999999999999</v>
      </c>
      <c r="K2407" s="20" t="n">
        <f aca="false">D2407-B2407</f>
        <v>-0.330000000000012</v>
      </c>
      <c r="L2407" s="20" t="n">
        <f aca="false">B2407 - E2406</f>
        <v>0.400000000000006</v>
      </c>
      <c r="M2407" s="20" t="n">
        <f aca="false">E2407 - E2406</f>
        <v>0.340000000000003</v>
      </c>
      <c r="N2407" s="22" t="n">
        <f aca="false">(I2407 / B2407)</f>
        <v>-0.000354065856249276</v>
      </c>
      <c r="O2407" s="22" t="n">
        <f aca="false">(J2407 / B2407)</f>
        <v>0.00873362445414841</v>
      </c>
      <c r="P2407" s="22" t="n">
        <f aca="false">K2407 / B2407</f>
        <v>-0.00194736220937102</v>
      </c>
      <c r="Q2407" s="22" t="n">
        <f aca="false">L2407/E2406</f>
        <v>0.00236602389684139</v>
      </c>
      <c r="R2407" s="22" t="n">
        <f aca="false">M2407 / E2406</f>
        <v>0.00201112031231517</v>
      </c>
      <c r="S2407" s="23" t="str">
        <f aca="false">IF(N2407 &gt; 0, "UP", "DOWN")</f>
        <v>DOWN</v>
      </c>
      <c r="T2407" s="28" t="inlineStr">
        <f aca="false">O2407-N2407</f>
        <is>
          <t/>
        </is>
      </c>
      <c r="U2407" s="28" t="inlineStr">
        <f aca="false">P2407-N2407</f>
        <is>
          <t/>
        </is>
      </c>
      <c r="V2407" s="28" t="inlineStr">
        <f aca="false">O2407 + P2407</f>
        <is>
          <t/>
        </is>
      </c>
    </row>
    <row collapsed="false" customFormat="false" customHeight="true" hidden="false" ht="25" outlineLevel="0" r="2408">
      <c r="A2408" s="27" t="n">
        <v>40051</v>
      </c>
      <c r="B2408" s="20" t="n">
        <v>168.92</v>
      </c>
      <c r="C2408" s="20" t="n">
        <v>169.55</v>
      </c>
      <c r="D2408" s="20" t="n">
        <v>166.76</v>
      </c>
      <c r="E2408" s="20" t="n">
        <v>167.41</v>
      </c>
      <c r="F2408" s="20" t="n">
        <v>10857100</v>
      </c>
      <c r="G2408" s="20" t="n">
        <v>166.69</v>
      </c>
      <c r="I2408" s="20" t="n">
        <f aca="false">E2408-B2408</f>
        <v>-1.50999999999999</v>
      </c>
      <c r="J2408" s="20" t="n">
        <f aca="false">C2408-B2408</f>
        <v>0.630000000000024</v>
      </c>
      <c r="K2408" s="20" t="n">
        <f aca="false">D2408-B2408</f>
        <v>-2.16</v>
      </c>
      <c r="L2408" s="20" t="n">
        <f aca="false">B2408 - E2407</f>
        <v>-0.480000000000018</v>
      </c>
      <c r="M2408" s="20" t="n">
        <f aca="false">E2408 - E2407</f>
        <v>-1.99000000000001</v>
      </c>
      <c r="N2408" s="22" t="n">
        <f aca="false">(I2408 / B2408)</f>
        <v>-0.00893914278948609</v>
      </c>
      <c r="O2408" s="22" t="n">
        <f aca="false">(J2408 / B2408)</f>
        <v>0.0037295761307129</v>
      </c>
      <c r="P2408" s="22" t="n">
        <f aca="false">K2408 / B2408</f>
        <v>-0.0127871181624437</v>
      </c>
      <c r="Q2408" s="22" t="n">
        <f aca="false">L2408/E2407</f>
        <v>-0.00283353010625749</v>
      </c>
      <c r="R2408" s="22" t="n">
        <f aca="false">M2408 / E2407</f>
        <v>-0.0117473435655254</v>
      </c>
      <c r="S2408" s="23" t="str">
        <f aca="false">IF(N2408 &gt; 0, "UP", "DOWN")</f>
        <v>DOWN</v>
      </c>
      <c r="T2408" s="28" t="inlineStr">
        <f aca="false">O2408-N2408</f>
        <is>
          <t/>
        </is>
      </c>
      <c r="U2408" s="28" t="inlineStr">
        <f aca="false">P2408-N2408</f>
        <is>
          <t/>
        </is>
      </c>
      <c r="V2408" s="28" t="inlineStr">
        <f aca="false">O2408 + P2408</f>
        <is>
          <t/>
        </is>
      </c>
    </row>
    <row collapsed="false" customFormat="false" customHeight="true" hidden="false" ht="25" outlineLevel="0" r="2409">
      <c r="A2409" s="27" t="n">
        <v>40052</v>
      </c>
      <c r="B2409" s="20" t="n">
        <v>168.75</v>
      </c>
      <c r="C2409" s="20" t="n">
        <v>169.57</v>
      </c>
      <c r="D2409" s="20" t="n">
        <v>164.83</v>
      </c>
      <c r="E2409" s="20" t="n">
        <v>169.45</v>
      </c>
      <c r="F2409" s="20" t="n">
        <v>16042200</v>
      </c>
      <c r="G2409" s="20" t="n">
        <v>168.73</v>
      </c>
      <c r="I2409" s="20" t="n">
        <f aca="false">E2409-B2409</f>
        <v>0.699999999999989</v>
      </c>
      <c r="J2409" s="20" t="n">
        <f aca="false">C2409-B2409</f>
        <v>0.819999999999993</v>
      </c>
      <c r="K2409" s="20" t="n">
        <f aca="false">D2409-B2409</f>
        <v>-3.91999999999999</v>
      </c>
      <c r="L2409" s="20" t="n">
        <f aca="false">B2409 - E2408</f>
        <v>1.34</v>
      </c>
      <c r="M2409" s="20" t="n">
        <f aca="false">E2409 - E2408</f>
        <v>2.03999999999999</v>
      </c>
      <c r="N2409" s="22" t="n">
        <f aca="false">(I2409 / B2409)</f>
        <v>0.00414814814814808</v>
      </c>
      <c r="O2409" s="22" t="n">
        <f aca="false">(J2409 / B2409)</f>
        <v>0.00485925925925922</v>
      </c>
      <c r="P2409" s="22" t="n">
        <f aca="false">K2409 / B2409</f>
        <v>-0.0232296296296296</v>
      </c>
      <c r="Q2409" s="22" t="n">
        <f aca="false">L2409/E2408</f>
        <v>0.00800430081835018</v>
      </c>
      <c r="R2409" s="22" t="n">
        <f aca="false">M2409 / E2408</f>
        <v>0.0121856519921151</v>
      </c>
      <c r="S2409" s="23" t="str">
        <f aca="false">IF(N2409 &gt; 0, "UP", "DOWN")</f>
        <v>UP</v>
      </c>
      <c r="T2409" s="28" t="inlineStr">
        <f aca="false">O2409-N2409</f>
        <is>
          <t/>
        </is>
      </c>
      <c r="U2409" s="28" t="inlineStr">
        <f aca="false">P2409-N2409</f>
        <is>
          <t/>
        </is>
      </c>
      <c r="V2409" s="28" t="inlineStr">
        <f aca="false">O2409 + P2409</f>
        <is>
          <t/>
        </is>
      </c>
    </row>
    <row collapsed="false" customFormat="false" customHeight="true" hidden="false" ht="25" outlineLevel="0" r="2410">
      <c r="A2410" s="27" t="n">
        <v>40053</v>
      </c>
      <c r="B2410" s="20" t="n">
        <v>172.27</v>
      </c>
      <c r="C2410" s="20" t="n">
        <v>172.49</v>
      </c>
      <c r="D2410" s="20" t="n">
        <v>168.53</v>
      </c>
      <c r="E2410" s="20" t="n">
        <v>170.05</v>
      </c>
      <c r="F2410" s="20" t="n">
        <v>16203600</v>
      </c>
      <c r="G2410" s="20" t="n">
        <v>169.32</v>
      </c>
      <c r="I2410" s="20" t="n">
        <f aca="false">E2410-B2410</f>
        <v>-2.22</v>
      </c>
      <c r="J2410" s="20" t="n">
        <f aca="false">C2410-B2410</f>
        <v>0.219999999999999</v>
      </c>
      <c r="K2410" s="20" t="n">
        <f aca="false">D2410-B2410</f>
        <v>-3.74000000000001</v>
      </c>
      <c r="L2410" s="20" t="n">
        <f aca="false">B2410 - E2409</f>
        <v>2.82000000000002</v>
      </c>
      <c r="M2410" s="20" t="n">
        <f aca="false">E2410 - E2409</f>
        <v>0.600000000000023</v>
      </c>
      <c r="N2410" s="22" t="n">
        <f aca="false">(I2410 / B2410)</f>
        <v>-0.0128867475474546</v>
      </c>
      <c r="O2410" s="22" t="n">
        <f aca="false">(J2410 / B2410)</f>
        <v>0.00127706507227027</v>
      </c>
      <c r="P2410" s="22" t="n">
        <f aca="false">K2410 / B2410</f>
        <v>-0.0217101062285947</v>
      </c>
      <c r="Q2410" s="22" t="n">
        <f aca="false">L2410/E2409</f>
        <v>0.0166420773089408</v>
      </c>
      <c r="R2410" s="22" t="n">
        <f aca="false">M2410 / E2409</f>
        <v>0.00354086751254071</v>
      </c>
      <c r="S2410" s="23" t="str">
        <f aca="false">IF(N2410 &gt; 0, "UP", "DOWN")</f>
        <v>DOWN</v>
      </c>
      <c r="T2410" s="28" t="inlineStr">
        <f aca="false">O2410-N2410</f>
        <is>
          <t/>
        </is>
      </c>
      <c r="U2410" s="28" t="inlineStr">
        <f aca="false">P2410-N2410</f>
        <is>
          <t/>
        </is>
      </c>
      <c r="V2410" s="28" t="inlineStr">
        <f aca="false">O2410 + P2410</f>
        <is>
          <t/>
        </is>
      </c>
    </row>
    <row collapsed="false" customFormat="false" customHeight="true" hidden="false" ht="25" outlineLevel="0" r="2411">
      <c r="A2411" s="27" t="n">
        <v>40056</v>
      </c>
      <c r="B2411" s="20" t="n">
        <v>168.16</v>
      </c>
      <c r="C2411" s="20" t="n">
        <v>168.85</v>
      </c>
      <c r="D2411" s="20" t="n">
        <v>166.5</v>
      </c>
      <c r="E2411" s="20" t="n">
        <v>168.21</v>
      </c>
      <c r="F2411" s="20" t="n">
        <v>11119200</v>
      </c>
      <c r="G2411" s="20" t="n">
        <v>167.49</v>
      </c>
      <c r="I2411" s="20" t="n">
        <f aca="false">E2411-B2411</f>
        <v>0.0500000000000114</v>
      </c>
      <c r="J2411" s="20" t="n">
        <f aca="false">C2411-B2411</f>
        <v>0.689999999999998</v>
      </c>
      <c r="K2411" s="20" t="n">
        <f aca="false">D2411-B2411</f>
        <v>-1.66</v>
      </c>
      <c r="L2411" s="20" t="n">
        <f aca="false">B2411 - E2410</f>
        <v>-1.89000000000001</v>
      </c>
      <c r="M2411" s="20" t="n">
        <f aca="false">E2411 - E2410</f>
        <v>-1.84</v>
      </c>
      <c r="N2411" s="22" t="n">
        <f aca="false">(I2411 / B2411)</f>
        <v>0.000297335870599497</v>
      </c>
      <c r="O2411" s="22" t="n">
        <f aca="false">(J2411 / B2411)</f>
        <v>0.00410323501427211</v>
      </c>
      <c r="P2411" s="22" t="n">
        <f aca="false">K2411 / B2411</f>
        <v>-0.00987155090390103</v>
      </c>
      <c r="Q2411" s="22" t="n">
        <f aca="false">L2411/E2410</f>
        <v>-0.0111143781240812</v>
      </c>
      <c r="R2411" s="22" t="n">
        <f aca="false">M2411 / E2410</f>
        <v>-0.0108203469567774</v>
      </c>
      <c r="S2411" s="23" t="str">
        <f aca="false">IF(N2411 &gt; 0, "UP", "DOWN")</f>
        <v>UP</v>
      </c>
      <c r="T2411" s="28" t="inlineStr">
        <f aca="false">O2411-N2411</f>
        <is>
          <t/>
        </is>
      </c>
      <c r="U2411" s="28" t="inlineStr">
        <f aca="false">P2411-N2411</f>
        <is>
          <t/>
        </is>
      </c>
      <c r="V2411" s="28" t="inlineStr">
        <f aca="false">O2411 + P2411</f>
        <is>
          <t/>
        </is>
      </c>
    </row>
    <row collapsed="false" customFormat="false" customHeight="true" hidden="false" ht="25" outlineLevel="0" r="2412">
      <c r="A2412" s="27" t="n">
        <v>40057</v>
      </c>
      <c r="B2412" s="20" t="n">
        <v>167.99</v>
      </c>
      <c r="C2412" s="20" t="n">
        <v>170</v>
      </c>
      <c r="D2412" s="20" t="n">
        <v>164.94</v>
      </c>
      <c r="E2412" s="20" t="n">
        <v>165.3</v>
      </c>
      <c r="F2412" s="20" t="n">
        <v>16751000</v>
      </c>
      <c r="G2412" s="20" t="n">
        <v>164.59</v>
      </c>
      <c r="I2412" s="20" t="n">
        <f aca="false">E2412-B2412</f>
        <v>-2.69</v>
      </c>
      <c r="J2412" s="20" t="n">
        <f aca="false">C2412-B2412</f>
        <v>2.00999999999999</v>
      </c>
      <c r="K2412" s="20" t="n">
        <f aca="false">D2412-B2412</f>
        <v>-3.05000000000001</v>
      </c>
      <c r="L2412" s="20" t="n">
        <f aca="false">B2412 - E2411</f>
        <v>-0.219999999999999</v>
      </c>
      <c r="M2412" s="20" t="n">
        <f aca="false">E2412 - E2411</f>
        <v>-2.91</v>
      </c>
      <c r="N2412" s="22" t="n">
        <f aca="false">(I2412 / B2412)</f>
        <v>-0.0160128579082088</v>
      </c>
      <c r="O2412" s="22" t="n">
        <f aca="false">(J2412 / B2412)</f>
        <v>0.0119649979165426</v>
      </c>
      <c r="P2412" s="22" t="n">
        <f aca="false">K2412 / B2412</f>
        <v>-0.0181558426096792</v>
      </c>
      <c r="Q2412" s="22" t="n">
        <f aca="false">L2412/E2411</f>
        <v>-0.00130788894833838</v>
      </c>
      <c r="R2412" s="22" t="n">
        <f aca="false">M2412 / E2411</f>
        <v>-0.0172998038166577</v>
      </c>
      <c r="S2412" s="23" t="str">
        <f aca="false">IF(N2412 &gt; 0, "UP", "DOWN")</f>
        <v>DOWN</v>
      </c>
      <c r="T2412" s="28" t="inlineStr">
        <f aca="false">O2412-N2412</f>
        <is>
          <t/>
        </is>
      </c>
      <c r="U2412" s="28" t="inlineStr">
        <f aca="false">P2412-N2412</f>
        <is>
          <t/>
        </is>
      </c>
      <c r="V2412" s="28" t="inlineStr">
        <f aca="false">O2412 + P2412</f>
        <is>
          <t/>
        </is>
      </c>
    </row>
    <row collapsed="false" customFormat="false" customHeight="true" hidden="false" ht="25" outlineLevel="0" r="2413">
      <c r="A2413" s="27" t="n">
        <v>40058</v>
      </c>
      <c r="B2413" s="20" t="n">
        <v>164.62</v>
      </c>
      <c r="C2413" s="20" t="n">
        <v>167.61</v>
      </c>
      <c r="D2413" s="20" t="n">
        <v>164.11</v>
      </c>
      <c r="E2413" s="20" t="n">
        <v>165.18</v>
      </c>
      <c r="F2413" s="20" t="n">
        <v>13008900</v>
      </c>
      <c r="G2413" s="20" t="n">
        <v>164.47</v>
      </c>
      <c r="I2413" s="20" t="n">
        <f aca="false">E2413-B2413</f>
        <v>0.560000000000002</v>
      </c>
      <c r="J2413" s="20" t="n">
        <f aca="false">C2413-B2413</f>
        <v>2.99000000000001</v>
      </c>
      <c r="K2413" s="20" t="n">
        <f aca="false">D2413-B2413</f>
        <v>-0.509999999999991</v>
      </c>
      <c r="L2413" s="20" t="n">
        <f aca="false">B2413 - E2412</f>
        <v>-0.680000000000007</v>
      </c>
      <c r="M2413" s="20" t="n">
        <f aca="false">E2413 - E2412</f>
        <v>-0.120000000000005</v>
      </c>
      <c r="N2413" s="22" t="n">
        <f aca="false">(I2413 / B2413)</f>
        <v>0.00340177378204351</v>
      </c>
      <c r="O2413" s="22" t="n">
        <f aca="false">(J2413 / B2413)</f>
        <v>0.0181630421576966</v>
      </c>
      <c r="P2413" s="22" t="n">
        <f aca="false">K2413 / B2413</f>
        <v>-0.00309804398007527</v>
      </c>
      <c r="Q2413" s="22" t="n">
        <f aca="false">L2413/E2412</f>
        <v>-0.00411373260738056</v>
      </c>
      <c r="R2413" s="22" t="n">
        <f aca="false">M2413 / E2412</f>
        <v>-0.000725952813067178</v>
      </c>
      <c r="S2413" s="23" t="str">
        <f aca="false">IF(N2413 &gt; 0, "UP", "DOWN")</f>
        <v>UP</v>
      </c>
      <c r="T2413" s="28" t="inlineStr">
        <f aca="false">O2413-N2413</f>
        <is>
          <t/>
        </is>
      </c>
      <c r="U2413" s="28" t="inlineStr">
        <f aca="false">P2413-N2413</f>
        <is>
          <t/>
        </is>
      </c>
      <c r="V2413" s="28" t="inlineStr">
        <f aca="false">O2413 + P2413</f>
        <is>
          <t/>
        </is>
      </c>
    </row>
    <row collapsed="false" customFormat="false" customHeight="true" hidden="false" ht="25" outlineLevel="0" r="2414">
      <c r="A2414" s="27" t="n">
        <v>40059</v>
      </c>
      <c r="B2414" s="20" t="n">
        <v>166.44</v>
      </c>
      <c r="C2414" s="20" t="n">
        <v>167.1</v>
      </c>
      <c r="D2414" s="20" t="n">
        <v>165</v>
      </c>
      <c r="E2414" s="20" t="n">
        <v>166.55</v>
      </c>
      <c r="F2414" s="20" t="n">
        <v>10498400</v>
      </c>
      <c r="G2414" s="20" t="n">
        <v>165.84</v>
      </c>
      <c r="I2414" s="20" t="n">
        <f aca="false">E2414-B2414</f>
        <v>0.110000000000014</v>
      </c>
      <c r="J2414" s="20" t="n">
        <f aca="false">C2414-B2414</f>
        <v>0.659999999999997</v>
      </c>
      <c r="K2414" s="20" t="n">
        <f aca="false">D2414-B2414</f>
        <v>-1.44</v>
      </c>
      <c r="L2414" s="20" t="n">
        <f aca="false">B2414 - E2413</f>
        <v>1.25999999999999</v>
      </c>
      <c r="M2414" s="20" t="n">
        <f aca="false">E2414 - E2413</f>
        <v>1.37</v>
      </c>
      <c r="N2414" s="22" t="n">
        <f aca="false">(I2414 / B2414)</f>
        <v>0.000660898822398544</v>
      </c>
      <c r="O2414" s="22" t="n">
        <f aca="false">(J2414 / B2414)</f>
        <v>0.00396539293439075</v>
      </c>
      <c r="P2414" s="22" t="n">
        <f aca="false">K2414 / B2414</f>
        <v>-0.00865176640230712</v>
      </c>
      <c r="Q2414" s="22" t="n">
        <f aca="false">L2414/E2413</f>
        <v>0.00762804213585174</v>
      </c>
      <c r="R2414" s="22" t="n">
        <f aca="false">M2414 / E2413</f>
        <v>0.00829398232231508</v>
      </c>
      <c r="S2414" s="23" t="str">
        <f aca="false">IF(N2414 &gt; 0, "UP", "DOWN")</f>
        <v>UP</v>
      </c>
      <c r="T2414" s="28" t="inlineStr">
        <f aca="false">O2414-N2414</f>
        <is>
          <t/>
        </is>
      </c>
      <c r="U2414" s="28" t="inlineStr">
        <f aca="false">P2414-N2414</f>
        <is>
          <t/>
        </is>
      </c>
      <c r="V2414" s="28" t="inlineStr">
        <f aca="false">O2414 + P2414</f>
        <is>
          <t/>
        </is>
      </c>
    </row>
    <row collapsed="false" customFormat="false" customHeight="true" hidden="false" ht="25" outlineLevel="0" r="2415">
      <c r="A2415" s="27" t="n">
        <v>40060</v>
      </c>
      <c r="B2415" s="20" t="n">
        <v>167.28</v>
      </c>
      <c r="C2415" s="20" t="n">
        <v>170.7</v>
      </c>
      <c r="D2415" s="20" t="n">
        <v>167.09</v>
      </c>
      <c r="E2415" s="20" t="n">
        <v>170.31</v>
      </c>
      <c r="F2415" s="20" t="n">
        <v>13379600</v>
      </c>
      <c r="G2415" s="20" t="n">
        <v>169.58</v>
      </c>
      <c r="I2415" s="20" t="n">
        <f aca="false">E2415-B2415</f>
        <v>3.03</v>
      </c>
      <c r="J2415" s="20" t="n">
        <f aca="false">C2415-B2415</f>
        <v>3.41999999999999</v>
      </c>
      <c r="K2415" s="20" t="n">
        <f aca="false">D2415-B2415</f>
        <v>-0.189999999999998</v>
      </c>
      <c r="L2415" s="20" t="n">
        <f aca="false">B2415 - E2414</f>
        <v>0.72999999999999</v>
      </c>
      <c r="M2415" s="20" t="n">
        <f aca="false">E2415 - E2414</f>
        <v>3.75999999999999</v>
      </c>
      <c r="N2415" s="22" t="n">
        <f aca="false">(I2415 / B2415)</f>
        <v>0.0181133428981349</v>
      </c>
      <c r="O2415" s="22" t="n">
        <f aca="false">(J2415 / B2415)</f>
        <v>0.020444763271162</v>
      </c>
      <c r="P2415" s="22" t="n">
        <f aca="false">K2415 / B2415</f>
        <v>-0.00113582018173122</v>
      </c>
      <c r="Q2415" s="22" t="n">
        <f aca="false">L2415/E2414</f>
        <v>0.00438306814770333</v>
      </c>
      <c r="R2415" s="22" t="n">
        <f aca="false">M2415 / E2414</f>
        <v>0.0225758030621434</v>
      </c>
      <c r="S2415" s="23" t="str">
        <f aca="false">IF(N2415 &gt; 0, "UP", "DOWN")</f>
        <v>UP</v>
      </c>
      <c r="T2415" s="28" t="inlineStr">
        <f aca="false">O2415-N2415</f>
        <is>
          <t/>
        </is>
      </c>
      <c r="U2415" s="28" t="inlineStr">
        <f aca="false">P2415-N2415</f>
        <is>
          <t/>
        </is>
      </c>
      <c r="V2415" s="28" t="inlineStr">
        <f aca="false">O2415 + P2415</f>
        <is>
          <t/>
        </is>
      </c>
    </row>
    <row collapsed="false" customFormat="false" customHeight="true" hidden="false" ht="25" outlineLevel="0" r="2416">
      <c r="A2416" s="27" t="n">
        <v>40064</v>
      </c>
      <c r="B2416" s="20" t="n">
        <v>172.98</v>
      </c>
      <c r="C2416" s="20" t="n">
        <v>173.14</v>
      </c>
      <c r="D2416" s="20" t="n">
        <v>172</v>
      </c>
      <c r="E2416" s="20" t="n">
        <v>172.93</v>
      </c>
      <c r="F2416" s="20" t="n">
        <v>11251700</v>
      </c>
      <c r="G2416" s="20" t="n">
        <v>172.19</v>
      </c>
      <c r="I2416" s="20" t="n">
        <f aca="false">E2416-B2416</f>
        <v>-0.049999999999983</v>
      </c>
      <c r="J2416" s="20" t="n">
        <f aca="false">C2416-B2416</f>
        <v>0.159999999999997</v>
      </c>
      <c r="K2416" s="20" t="n">
        <f aca="false">D2416-B2416</f>
        <v>-0.97999999999999</v>
      </c>
      <c r="L2416" s="20" t="n">
        <f aca="false">B2416 - E2415</f>
        <v>2.66999999999999</v>
      </c>
      <c r="M2416" s="20" t="n">
        <f aca="false">E2416 - E2415</f>
        <v>2.62</v>
      </c>
      <c r="N2416" s="22" t="n">
        <f aca="false">(I2416 / B2416)</f>
        <v>-0.000289050757312886</v>
      </c>
      <c r="O2416" s="22" t="n">
        <f aca="false">(J2416 / B2416)</f>
        <v>0.00092496242340153</v>
      </c>
      <c r="P2416" s="22" t="n">
        <f aca="false">K2416 / B2416</f>
        <v>-0.00566539484333443</v>
      </c>
      <c r="Q2416" s="22" t="n">
        <f aca="false">L2416/E2415</f>
        <v>0.015677294345605</v>
      </c>
      <c r="R2416" s="22" t="n">
        <f aca="false">M2416 / E2415</f>
        <v>0.0153837120544889</v>
      </c>
      <c r="S2416" s="23" t="str">
        <f aca="false">IF(N2416 &gt; 0, "UP", "DOWN")</f>
        <v>DOWN</v>
      </c>
      <c r="T2416" s="28" t="inlineStr">
        <f aca="false">O2416-N2416</f>
        <is>
          <t/>
        </is>
      </c>
      <c r="U2416" s="28" t="inlineStr">
        <f aca="false">P2416-N2416</f>
        <is>
          <t/>
        </is>
      </c>
      <c r="V2416" s="28" t="inlineStr">
        <f aca="false">O2416 + P2416</f>
        <is>
          <t/>
        </is>
      </c>
    </row>
    <row collapsed="false" customFormat="false" customHeight="true" hidden="false" ht="25" outlineLevel="0" r="2417">
      <c r="A2417" s="27" t="n">
        <v>40065</v>
      </c>
      <c r="B2417" s="20" t="n">
        <v>172.78</v>
      </c>
      <c r="C2417" s="20" t="n">
        <v>174.47</v>
      </c>
      <c r="D2417" s="20" t="n">
        <v>169.7</v>
      </c>
      <c r="E2417" s="20" t="n">
        <v>171.14</v>
      </c>
      <c r="F2417" s="20" t="n">
        <v>28967400</v>
      </c>
      <c r="G2417" s="20" t="n">
        <v>170.41</v>
      </c>
      <c r="I2417" s="20" t="n">
        <f aca="false">E2417-B2417</f>
        <v>-1.64000000000001</v>
      </c>
      <c r="J2417" s="20" t="n">
        <f aca="false">C2417-B2417</f>
        <v>1.69</v>
      </c>
      <c r="K2417" s="20" t="n">
        <f aca="false">D2417-B2417</f>
        <v>-3.08000000000001</v>
      </c>
      <c r="L2417" s="20" t="n">
        <f aca="false">B2417 - E2416</f>
        <v>-0.150000000000006</v>
      </c>
      <c r="M2417" s="20" t="n">
        <f aca="false">E2417 - E2416</f>
        <v>-1.79000000000002</v>
      </c>
      <c r="N2417" s="22" t="n">
        <f aca="false">(I2417 / B2417)</f>
        <v>-0.00949183933325625</v>
      </c>
      <c r="O2417" s="22" t="n">
        <f aca="false">(J2417 / B2417)</f>
        <v>0.00978122467878225</v>
      </c>
      <c r="P2417" s="22" t="n">
        <f aca="false">K2417 / B2417</f>
        <v>-0.017826137284408</v>
      </c>
      <c r="Q2417" s="22" t="n">
        <f aca="false">L2417/E2416</f>
        <v>-0.00086740299543171</v>
      </c>
      <c r="R2417" s="22" t="n">
        <f aca="false">M2417 / E2416</f>
        <v>-0.0103510090788181</v>
      </c>
      <c r="S2417" s="23" t="str">
        <f aca="false">IF(N2417 &gt; 0, "UP", "DOWN")</f>
        <v>DOWN</v>
      </c>
      <c r="T2417" s="28" t="inlineStr">
        <f aca="false">O2417-N2417</f>
        <is>
          <t/>
        </is>
      </c>
      <c r="U2417" s="28" t="inlineStr">
        <f aca="false">P2417-N2417</f>
        <is>
          <t/>
        </is>
      </c>
      <c r="V2417" s="28" t="inlineStr">
        <f aca="false">O2417 + P2417</f>
        <is>
          <t/>
        </is>
      </c>
    </row>
    <row collapsed="false" customFormat="false" customHeight="true" hidden="false" ht="25" outlineLevel="0" r="2418">
      <c r="A2418" s="27" t="n">
        <v>40066</v>
      </c>
      <c r="B2418" s="20" t="n">
        <v>172.06</v>
      </c>
      <c r="C2418" s="20" t="n">
        <v>173.25</v>
      </c>
      <c r="D2418" s="20" t="n">
        <v>170.81</v>
      </c>
      <c r="E2418" s="20" t="n">
        <v>172.56</v>
      </c>
      <c r="F2418" s="20" t="n">
        <v>17540500</v>
      </c>
      <c r="G2418" s="20" t="n">
        <v>171.82</v>
      </c>
      <c r="I2418" s="20" t="n">
        <f aca="false">E2418-B2418</f>
        <v>0.5</v>
      </c>
      <c r="J2418" s="20" t="n">
        <f aca="false">C2418-B2418</f>
        <v>1.19</v>
      </c>
      <c r="K2418" s="20" t="n">
        <f aca="false">D2418-B2418</f>
        <v>-1.25</v>
      </c>
      <c r="L2418" s="20" t="n">
        <f aca="false">B2418 - E2417</f>
        <v>0.920000000000016</v>
      </c>
      <c r="M2418" s="20" t="n">
        <f aca="false">E2418 - E2417</f>
        <v>1.42000000000002</v>
      </c>
      <c r="N2418" s="22" t="n">
        <f aca="false">(I2418 / B2418)</f>
        <v>0.00290596303615018</v>
      </c>
      <c r="O2418" s="22" t="n">
        <f aca="false">(J2418 / B2418)</f>
        <v>0.00691619202603741</v>
      </c>
      <c r="P2418" s="22" t="n">
        <f aca="false">K2418 / B2418</f>
        <v>-0.00726490759037545</v>
      </c>
      <c r="Q2418" s="22" t="n">
        <f aca="false">L2418/E2417</f>
        <v>0.00537571578824364</v>
      </c>
      <c r="R2418" s="22" t="n">
        <f aca="false">M2418 / E2417</f>
        <v>0.0082973004557673</v>
      </c>
      <c r="S2418" s="23" t="str">
        <f aca="false">IF(N2418 &gt; 0, "UP", "DOWN")</f>
        <v>UP</v>
      </c>
      <c r="T2418" s="28" t="inlineStr">
        <f aca="false">O2418-N2418</f>
        <is>
          <t/>
        </is>
      </c>
      <c r="U2418" s="28" t="inlineStr">
        <f aca="false">P2418-N2418</f>
        <is>
          <t/>
        </is>
      </c>
      <c r="V2418" s="28" t="inlineStr">
        <f aca="false">O2418 + P2418</f>
        <is>
          <t/>
        </is>
      </c>
    </row>
    <row collapsed="false" customFormat="false" customHeight="true" hidden="false" ht="25" outlineLevel="0" r="2419">
      <c r="A2419" s="27" t="n">
        <v>40067</v>
      </c>
      <c r="B2419" s="20" t="n">
        <v>172.91</v>
      </c>
      <c r="C2419" s="20" t="n">
        <v>173.18</v>
      </c>
      <c r="D2419" s="20" t="n">
        <v>170.87</v>
      </c>
      <c r="E2419" s="20" t="n">
        <v>172.16</v>
      </c>
      <c r="F2419" s="20" t="n">
        <v>12462900</v>
      </c>
      <c r="G2419" s="20" t="n">
        <v>171.42</v>
      </c>
      <c r="I2419" s="20" t="n">
        <f aca="false">E2419-B2419</f>
        <v>-0.75</v>
      </c>
      <c r="J2419" s="20" t="n">
        <f aca="false">C2419-B2419</f>
        <v>0.27000000000001</v>
      </c>
      <c r="K2419" s="20" t="n">
        <f aca="false">D2419-B2419</f>
        <v>-2.03999999999999</v>
      </c>
      <c r="L2419" s="20" t="n">
        <f aca="false">B2419 - E2418</f>
        <v>0.349999999999994</v>
      </c>
      <c r="M2419" s="20" t="n">
        <f aca="false">E2419 - E2418</f>
        <v>-0.400000000000006</v>
      </c>
      <c r="N2419" s="22" t="n">
        <f aca="false">(I2419 / B2419)</f>
        <v>-0.00433751662714707</v>
      </c>
      <c r="O2419" s="22" t="n">
        <f aca="false">(J2419 / B2419)</f>
        <v>0.001561505985773</v>
      </c>
      <c r="P2419" s="22" t="n">
        <f aca="false">K2419 / B2419</f>
        <v>-0.01179804522584</v>
      </c>
      <c r="Q2419" s="22" t="n">
        <f aca="false">L2419/E2418</f>
        <v>0.00202828001854424</v>
      </c>
      <c r="R2419" s="22" t="n">
        <f aca="false">M2419 / E2418</f>
        <v>-0.00231803430690778</v>
      </c>
      <c r="S2419" s="23" t="str">
        <f aca="false">IF(N2419 &gt; 0, "UP", "DOWN")</f>
        <v>DOWN</v>
      </c>
      <c r="T2419" s="28" t="inlineStr">
        <f aca="false">O2419-N2419</f>
        <is>
          <t/>
        </is>
      </c>
      <c r="U2419" s="28" t="inlineStr">
        <f aca="false">P2419-N2419</f>
        <is>
          <t/>
        </is>
      </c>
      <c r="V2419" s="28" t="inlineStr">
        <f aca="false">O2419 + P2419</f>
        <is>
          <t/>
        </is>
      </c>
    </row>
    <row collapsed="false" customFormat="false" customHeight="true" hidden="false" ht="25" outlineLevel="0" r="2420">
      <c r="A2420" s="27" t="n">
        <v>40070</v>
      </c>
      <c r="B2420" s="20" t="n">
        <v>170.83</v>
      </c>
      <c r="C2420" s="20" t="n">
        <v>173.9</v>
      </c>
      <c r="D2420" s="20" t="n">
        <v>170.25</v>
      </c>
      <c r="E2420" s="20" t="n">
        <v>173.72</v>
      </c>
      <c r="F2420" s="20" t="n">
        <v>11500400</v>
      </c>
      <c r="G2420" s="20" t="n">
        <v>172.98</v>
      </c>
      <c r="I2420" s="20" t="n">
        <f aca="false">E2420-B2420</f>
        <v>2.88999999999999</v>
      </c>
      <c r="J2420" s="20" t="n">
        <f aca="false">C2420-B2420</f>
        <v>3.06999999999999</v>
      </c>
      <c r="K2420" s="20" t="n">
        <f aca="false">D2420-B2420</f>
        <v>-0.580000000000013</v>
      </c>
      <c r="L2420" s="20" t="n">
        <f aca="false">B2420 - E2419</f>
        <v>-1.32999999999998</v>
      </c>
      <c r="M2420" s="20" t="n">
        <f aca="false">E2420 - E2419</f>
        <v>1.56</v>
      </c>
      <c r="N2420" s="22" t="n">
        <f aca="false">(I2420 / B2420)</f>
        <v>0.0169174032664051</v>
      </c>
      <c r="O2420" s="22" t="n">
        <f aca="false">(J2420 / B2420)</f>
        <v>0.0179710823625826</v>
      </c>
      <c r="P2420" s="22" t="n">
        <f aca="false">K2420 / B2420</f>
        <v>-0.0033951881987942</v>
      </c>
      <c r="Q2420" s="22" t="n">
        <f aca="false">L2420/E2419</f>
        <v>-0.0077253717472118</v>
      </c>
      <c r="R2420" s="22" t="n">
        <f aca="false">M2420 / E2419</f>
        <v>0.00906133828996284</v>
      </c>
      <c r="S2420" s="23" t="str">
        <f aca="false">IF(N2420 &gt; 0, "UP", "DOWN")</f>
        <v>UP</v>
      </c>
      <c r="T2420" s="28" t="inlineStr">
        <f aca="false">O2420-N2420</f>
        <is>
          <t/>
        </is>
      </c>
      <c r="U2420" s="28" t="inlineStr">
        <f aca="false">P2420-N2420</f>
        <is>
          <t/>
        </is>
      </c>
      <c r="V2420" s="28" t="inlineStr">
        <f aca="false">O2420 + P2420</f>
        <is>
          <t/>
        </is>
      </c>
    </row>
    <row collapsed="false" customFormat="false" customHeight="true" hidden="false" ht="25" outlineLevel="0" r="2421">
      <c r="A2421" s="27" t="n">
        <v>40071</v>
      </c>
      <c r="B2421" s="20" t="n">
        <v>174.04</v>
      </c>
      <c r="C2421" s="20" t="n">
        <v>175.65</v>
      </c>
      <c r="D2421" s="20" t="n">
        <v>173.59</v>
      </c>
      <c r="E2421" s="20" t="n">
        <v>175.16</v>
      </c>
      <c r="F2421" s="20" t="n">
        <v>15231100</v>
      </c>
      <c r="G2421" s="20" t="n">
        <v>174.41</v>
      </c>
      <c r="I2421" s="20" t="n">
        <f aca="false">E2421-B2421</f>
        <v>1.12</v>
      </c>
      <c r="J2421" s="20" t="n">
        <f aca="false">C2421-B2421</f>
        <v>1.61000000000001</v>
      </c>
      <c r="K2421" s="20" t="n">
        <f aca="false">D2421-B2421</f>
        <v>-0.449999999999989</v>
      </c>
      <c r="L2421" s="20" t="n">
        <f aca="false">B2421 - E2420</f>
        <v>0.319999999999993</v>
      </c>
      <c r="M2421" s="20" t="n">
        <f aca="false">E2421 - E2420</f>
        <v>1.44</v>
      </c>
      <c r="N2421" s="22" t="n">
        <f aca="false">(I2421 / B2421)</f>
        <v>0.00643530222937258</v>
      </c>
      <c r="O2421" s="22" t="n">
        <f aca="false">(J2421 / B2421)</f>
        <v>0.00925074695472313</v>
      </c>
      <c r="P2421" s="22" t="n">
        <f aca="false">K2421 / B2421</f>
        <v>-0.00258561250287284</v>
      </c>
      <c r="Q2421" s="22" t="n">
        <f aca="false">L2421/E2420</f>
        <v>0.0018420446695832</v>
      </c>
      <c r="R2421" s="22" t="n">
        <f aca="false">M2421 / E2420</f>
        <v>0.00828920101312455</v>
      </c>
      <c r="S2421" s="23" t="str">
        <f aca="false">IF(N2421 &gt; 0, "UP", "DOWN")</f>
        <v>UP</v>
      </c>
      <c r="T2421" s="28" t="inlineStr">
        <f aca="false">O2421-N2421</f>
        <is>
          <t/>
        </is>
      </c>
      <c r="U2421" s="28" t="inlineStr">
        <f aca="false">P2421-N2421</f>
        <is>
          <t/>
        </is>
      </c>
      <c r="V2421" s="28" t="inlineStr">
        <f aca="false">O2421 + P2421</f>
        <is>
          <t/>
        </is>
      </c>
    </row>
    <row collapsed="false" customFormat="false" customHeight="true" hidden="false" ht="25" outlineLevel="0" r="2422">
      <c r="A2422" s="27" t="n">
        <v>40072</v>
      </c>
      <c r="B2422" s="20" t="n">
        <v>177.99</v>
      </c>
      <c r="C2422" s="20" t="n">
        <v>182.75</v>
      </c>
      <c r="D2422" s="20" t="n">
        <v>177.88</v>
      </c>
      <c r="E2422" s="20" t="n">
        <v>181.87</v>
      </c>
      <c r="F2422" s="20" t="n">
        <v>26929400</v>
      </c>
      <c r="G2422" s="20" t="n">
        <v>181.09</v>
      </c>
      <c r="I2422" s="20" t="n">
        <f aca="false">E2422-B2422</f>
        <v>3.88</v>
      </c>
      <c r="J2422" s="20" t="n">
        <f aca="false">C2422-B2422</f>
        <v>4.75999999999999</v>
      </c>
      <c r="K2422" s="20" t="n">
        <f aca="false">D2422-B2422</f>
        <v>-0.110000000000014</v>
      </c>
      <c r="L2422" s="20" t="n">
        <f aca="false">B2422 - E2421</f>
        <v>2.83000000000001</v>
      </c>
      <c r="M2422" s="20" t="n">
        <f aca="false">E2422 - E2421</f>
        <v>6.71000000000001</v>
      </c>
      <c r="N2422" s="22" t="n">
        <f aca="false">(I2422 / B2422)</f>
        <v>0.0217989774706444</v>
      </c>
      <c r="O2422" s="22" t="n">
        <f aca="false">(J2422 / B2422)</f>
        <v>0.0267430754536771</v>
      </c>
      <c r="P2422" s="22" t="n">
        <f aca="false">K2422 / B2422</f>
        <v>-0.000618012247879171</v>
      </c>
      <c r="Q2422" s="22" t="n">
        <f aca="false">L2422/E2421</f>
        <v>0.0161566567709523</v>
      </c>
      <c r="R2422" s="22" t="n">
        <f aca="false">M2422 / E2421</f>
        <v>0.0383078328385477</v>
      </c>
      <c r="S2422" s="23" t="str">
        <f aca="false">IF(N2422 &gt; 0, "UP", "DOWN")</f>
        <v>UP</v>
      </c>
      <c r="T2422" s="28" t="inlineStr">
        <f aca="false">O2422-N2422</f>
        <is>
          <t/>
        </is>
      </c>
      <c r="U2422" s="28" t="inlineStr">
        <f aca="false">P2422-N2422</f>
        <is>
          <t/>
        </is>
      </c>
      <c r="V2422" s="28" t="inlineStr">
        <f aca="false">O2422 + P2422</f>
        <is>
          <t/>
        </is>
      </c>
    </row>
    <row collapsed="false" customFormat="false" customHeight="true" hidden="false" ht="25" outlineLevel="0" r="2423">
      <c r="A2423" s="27" t="n">
        <v>40073</v>
      </c>
      <c r="B2423" s="20" t="n">
        <v>181.98</v>
      </c>
      <c r="C2423" s="20" t="n">
        <v>186.79</v>
      </c>
      <c r="D2423" s="20" t="n">
        <v>181.97</v>
      </c>
      <c r="E2423" s="20" t="n">
        <v>184.55</v>
      </c>
      <c r="F2423" s="20" t="n">
        <v>28949000</v>
      </c>
      <c r="G2423" s="20" t="n">
        <v>183.76</v>
      </c>
      <c r="I2423" s="20" t="n">
        <f aca="false">E2423-B2423</f>
        <v>2.57000000000002</v>
      </c>
      <c r="J2423" s="20" t="n">
        <f aca="false">C2423-B2423</f>
        <v>4.81</v>
      </c>
      <c r="K2423" s="20" t="n">
        <f aca="false">D2423-B2423</f>
        <v>-0.00999999999999091</v>
      </c>
      <c r="L2423" s="20" t="n">
        <f aca="false">B2423 - E2422</f>
        <v>0.109999999999985</v>
      </c>
      <c r="M2423" s="20" t="n">
        <f aca="false">E2423 - E2422</f>
        <v>2.68000000000001</v>
      </c>
      <c r="N2423" s="22" t="n">
        <f aca="false">(I2423 / B2423)</f>
        <v>0.0141224310363777</v>
      </c>
      <c r="O2423" s="22" t="n">
        <f aca="false">(J2423 / B2423)</f>
        <v>0.0264314759863721</v>
      </c>
      <c r="P2423" s="22" t="n">
        <f aca="false">K2423 / B2423</f>
        <v>-5.49510935267112E-005</v>
      </c>
      <c r="Q2423" s="22" t="n">
        <f aca="false">L2423/E2422</f>
        <v>0.000604827624127043</v>
      </c>
      <c r="R2423" s="22" t="n">
        <f aca="false">M2423 / E2422</f>
        <v>0.0147358002969154</v>
      </c>
      <c r="S2423" s="23" t="str">
        <f aca="false">IF(N2423 &gt; 0, "UP", "DOWN")</f>
        <v>UP</v>
      </c>
      <c r="T2423" s="28" t="inlineStr">
        <f aca="false">O2423-N2423</f>
        <is>
          <t/>
        </is>
      </c>
      <c r="U2423" s="28" t="inlineStr">
        <f aca="false">P2423-N2423</f>
        <is>
          <t/>
        </is>
      </c>
      <c r="V2423" s="28" t="inlineStr">
        <f aca="false">O2423 + P2423</f>
        <is>
          <t/>
        </is>
      </c>
    </row>
    <row collapsed="false" customFormat="false" customHeight="true" hidden="false" ht="25" outlineLevel="0" r="2424">
      <c r="A2424" s="27" t="n">
        <v>40074</v>
      </c>
      <c r="B2424" s="20" t="n">
        <v>185.83</v>
      </c>
      <c r="C2424" s="20" t="n">
        <v>186.55</v>
      </c>
      <c r="D2424" s="20" t="n">
        <v>184.76</v>
      </c>
      <c r="E2424" s="20" t="n">
        <v>185.02</v>
      </c>
      <c r="F2424" s="20" t="n">
        <v>21485100</v>
      </c>
      <c r="G2424" s="20" t="n">
        <v>184.23</v>
      </c>
      <c r="I2424" s="20" t="n">
        <f aca="false">E2424-B2424</f>
        <v>-0.810000000000002</v>
      </c>
      <c r="J2424" s="20" t="n">
        <f aca="false">C2424-B2424</f>
        <v>0.719999999999999</v>
      </c>
      <c r="K2424" s="20" t="n">
        <f aca="false">D2424-B2424</f>
        <v>-1.07000000000002</v>
      </c>
      <c r="L2424" s="20" t="n">
        <f aca="false">B2424 - E2423</f>
        <v>1.28</v>
      </c>
      <c r="M2424" s="20" t="n">
        <f aca="false">E2424 - E2423</f>
        <v>0.469999999999999</v>
      </c>
      <c r="N2424" s="22" t="n">
        <f aca="false">(I2424 / B2424)</f>
        <v>-0.00435882257977723</v>
      </c>
      <c r="O2424" s="22" t="n">
        <f aca="false">(J2424 / B2424)</f>
        <v>0.00387450895980196</v>
      </c>
      <c r="P2424" s="22" t="n">
        <f aca="false">K2424 / B2424</f>
        <v>-0.00575795081526138</v>
      </c>
      <c r="Q2424" s="22" t="n">
        <f aca="false">L2424/E2423</f>
        <v>0.00693578975887294</v>
      </c>
      <c r="R2424" s="22" t="n">
        <f aca="false">M2424 / E2423</f>
        <v>0.00254673530208615</v>
      </c>
      <c r="S2424" s="23" t="str">
        <f aca="false">IF(N2424 &gt; 0, "UP", "DOWN")</f>
        <v>DOWN</v>
      </c>
      <c r="T2424" s="28" t="inlineStr">
        <f aca="false">O2424-N2424</f>
        <is>
          <t/>
        </is>
      </c>
      <c r="U2424" s="28" t="inlineStr">
        <f aca="false">P2424-N2424</f>
        <is>
          <t/>
        </is>
      </c>
      <c r="V2424" s="28" t="inlineStr">
        <f aca="false">O2424 + P2424</f>
        <is>
          <t/>
        </is>
      </c>
    </row>
    <row collapsed="false" customFormat="false" customHeight="true" hidden="false" ht="25" outlineLevel="0" r="2425">
      <c r="A2425" s="27" t="n">
        <v>40077</v>
      </c>
      <c r="B2425" s="20" t="n">
        <v>184.29</v>
      </c>
      <c r="C2425" s="20" t="n">
        <v>185.16</v>
      </c>
      <c r="D2425" s="20" t="n">
        <v>181.62</v>
      </c>
      <c r="E2425" s="20" t="n">
        <v>184.02</v>
      </c>
      <c r="F2425" s="20" t="n">
        <v>15632700</v>
      </c>
      <c r="G2425" s="20" t="n">
        <v>183.23</v>
      </c>
      <c r="I2425" s="20" t="n">
        <f aca="false">E2425-B2425</f>
        <v>-0.269999999999982</v>
      </c>
      <c r="J2425" s="20" t="n">
        <f aca="false">C2425-B2425</f>
        <v>0.870000000000005</v>
      </c>
      <c r="K2425" s="20" t="n">
        <f aca="false">D2425-B2425</f>
        <v>-2.66999999999999</v>
      </c>
      <c r="L2425" s="20" t="n">
        <f aca="false">B2425 - E2424</f>
        <v>-0.730000000000018</v>
      </c>
      <c r="M2425" s="20" t="n">
        <f aca="false">E2425 - E2424</f>
        <v>-1</v>
      </c>
      <c r="N2425" s="22" t="n">
        <f aca="false">(I2425 / B2425)</f>
        <v>-0.00146508220739043</v>
      </c>
      <c r="O2425" s="22" t="n">
        <f aca="false">(J2425 / B2425)</f>
        <v>0.00472082044603616</v>
      </c>
      <c r="P2425" s="22" t="n">
        <f aca="false">K2425 / B2425</f>
        <v>-0.0144880351619729</v>
      </c>
      <c r="Q2425" s="22" t="n">
        <f aca="false">L2425/E2424</f>
        <v>-0.00394551940330785</v>
      </c>
      <c r="R2425" s="22" t="n">
        <f aca="false">M2425 / E2424</f>
        <v>-0.00540482110042158</v>
      </c>
      <c r="S2425" s="23" t="str">
        <f aca="false">IF(N2425 &gt; 0, "UP", "DOWN")</f>
        <v>DOWN</v>
      </c>
      <c r="T2425" s="28" t="inlineStr">
        <f aca="false">O2425-N2425</f>
        <is>
          <t/>
        </is>
      </c>
      <c r="U2425" s="28" t="inlineStr">
        <f aca="false">P2425-N2425</f>
        <is>
          <t/>
        </is>
      </c>
      <c r="V2425" s="28" t="inlineStr">
        <f aca="false">O2425 + P2425</f>
        <is>
          <t/>
        </is>
      </c>
    </row>
    <row collapsed="false" customFormat="false" customHeight="true" hidden="false" ht="25" outlineLevel="0" r="2426">
      <c r="A2426" s="27" t="n">
        <v>40078</v>
      </c>
      <c r="B2426" s="20" t="n">
        <v>185.19</v>
      </c>
      <c r="C2426" s="20" t="n">
        <v>185.38</v>
      </c>
      <c r="D2426" s="20" t="n">
        <v>182.85</v>
      </c>
      <c r="E2426" s="20" t="n">
        <v>184.48</v>
      </c>
      <c r="F2426" s="20" t="n">
        <v>12741200</v>
      </c>
      <c r="G2426" s="20" t="n">
        <v>183.69</v>
      </c>
      <c r="I2426" s="20" t="n">
        <f aca="false">E2426-B2426</f>
        <v>-0.710000000000008</v>
      </c>
      <c r="J2426" s="20" t="n">
        <f aca="false">C2426-B2426</f>
        <v>0.189999999999998</v>
      </c>
      <c r="K2426" s="20" t="n">
        <f aca="false">D2426-B2426</f>
        <v>-2.34</v>
      </c>
      <c r="L2426" s="20" t="n">
        <f aca="false">B2426 - E2425</f>
        <v>1.16999999999999</v>
      </c>
      <c r="M2426" s="20" t="n">
        <f aca="false">E2426 - E2425</f>
        <v>0.45999999999998</v>
      </c>
      <c r="N2426" s="22" t="n">
        <f aca="false">(I2426 / B2426)</f>
        <v>-0.00383390031859176</v>
      </c>
      <c r="O2426" s="22" t="n">
        <f aca="false">(J2426 / B2426)</f>
        <v>0.00102597332469355</v>
      </c>
      <c r="P2426" s="22" t="n">
        <f aca="false">K2426 / B2426</f>
        <v>-0.0126356714725417</v>
      </c>
      <c r="Q2426" s="22" t="n">
        <f aca="false">L2426/E2425</f>
        <v>0.00635800456472116</v>
      </c>
      <c r="R2426" s="22" t="n">
        <f aca="false">M2426 / E2425</f>
        <v>0.00249972829040311</v>
      </c>
      <c r="S2426" s="23" t="str">
        <f aca="false">IF(N2426 &gt; 0, "UP", "DOWN")</f>
        <v>DOWN</v>
      </c>
      <c r="T2426" s="28" t="inlineStr">
        <f aca="false">O2426-N2426</f>
        <is>
          <t/>
        </is>
      </c>
      <c r="U2426" s="28" t="inlineStr">
        <f aca="false">P2426-N2426</f>
        <is>
          <t/>
        </is>
      </c>
      <c r="V2426" s="28" t="inlineStr">
        <f aca="false">O2426 + P2426</f>
        <is>
          <t/>
        </is>
      </c>
    </row>
    <row collapsed="false" customFormat="false" customHeight="true" hidden="false" ht="25" outlineLevel="0" r="2427">
      <c r="A2427" s="27" t="n">
        <v>40079</v>
      </c>
      <c r="B2427" s="20" t="n">
        <v>185.4</v>
      </c>
      <c r="C2427" s="20" t="n">
        <v>188.9</v>
      </c>
      <c r="D2427" s="20" t="n">
        <v>185.03</v>
      </c>
      <c r="E2427" s="20" t="n">
        <v>185.5</v>
      </c>
      <c r="F2427" s="20" t="n">
        <v>21198700</v>
      </c>
      <c r="G2427" s="20" t="n">
        <v>184.71</v>
      </c>
      <c r="I2427" s="20" t="n">
        <f aca="false">E2427-B2427</f>
        <v>0.0999999999999943</v>
      </c>
      <c r="J2427" s="20" t="n">
        <f aca="false">C2427-B2427</f>
        <v>3.5</v>
      </c>
      <c r="K2427" s="20" t="n">
        <f aca="false">D2427-B2427</f>
        <v>-0.370000000000005</v>
      </c>
      <c r="L2427" s="20" t="n">
        <f aca="false">B2427 - E2426</f>
        <v>0.920000000000016</v>
      </c>
      <c r="M2427" s="20" t="n">
        <f aca="false">E2427 - E2426</f>
        <v>1.02000000000001</v>
      </c>
      <c r="N2427" s="22" t="n">
        <f aca="false">(I2427 / B2427)</f>
        <v>0.000539374325782062</v>
      </c>
      <c r="O2427" s="22" t="n">
        <f aca="false">(J2427 / B2427)</f>
        <v>0.0188781014023732</v>
      </c>
      <c r="P2427" s="22" t="n">
        <f aca="false">K2427 / B2427</f>
        <v>-0.00199568500539377</v>
      </c>
      <c r="Q2427" s="22" t="n">
        <f aca="false">L2427/E2426</f>
        <v>0.00498699045967051</v>
      </c>
      <c r="R2427" s="22" t="n">
        <f aca="false">M2427 / E2426</f>
        <v>0.00552905464006944</v>
      </c>
      <c r="S2427" s="23" t="str">
        <f aca="false">IF(N2427 &gt; 0, "UP", "DOWN")</f>
        <v>UP</v>
      </c>
      <c r="T2427" s="28" t="inlineStr">
        <f aca="false">O2427-N2427</f>
        <is>
          <t/>
        </is>
      </c>
      <c r="U2427" s="28" t="inlineStr">
        <f aca="false">P2427-N2427</f>
        <is>
          <t/>
        </is>
      </c>
      <c r="V2427" s="28" t="inlineStr">
        <f aca="false">O2427 + P2427</f>
        <is>
          <t/>
        </is>
      </c>
    </row>
    <row collapsed="false" customFormat="false" customHeight="true" hidden="false" ht="25" outlineLevel="0" r="2428">
      <c r="A2428" s="27" t="n">
        <v>40080</v>
      </c>
      <c r="B2428" s="20" t="n">
        <v>187.2</v>
      </c>
      <c r="C2428" s="20" t="n">
        <v>187.7</v>
      </c>
      <c r="D2428" s="20" t="n">
        <v>182.77</v>
      </c>
      <c r="E2428" s="20" t="n">
        <v>183.82</v>
      </c>
      <c r="F2428" s="20" t="n">
        <v>19674300</v>
      </c>
      <c r="G2428" s="20" t="n">
        <v>183.03</v>
      </c>
      <c r="I2428" s="20" t="n">
        <f aca="false">E2428-B2428</f>
        <v>-3.38</v>
      </c>
      <c r="J2428" s="20" t="n">
        <f aca="false">C2428-B2428</f>
        <v>0.5</v>
      </c>
      <c r="K2428" s="20" t="n">
        <f aca="false">D2428-B2428</f>
        <v>-4.42999999999998</v>
      </c>
      <c r="L2428" s="20" t="n">
        <f aca="false">B2428 - E2427</f>
        <v>1.69999999999999</v>
      </c>
      <c r="M2428" s="20" t="n">
        <f aca="false">E2428 - E2427</f>
        <v>-1.68000000000001</v>
      </c>
      <c r="N2428" s="22" t="n">
        <f aca="false">(I2428 / B2428)</f>
        <v>-0.0180555555555555</v>
      </c>
      <c r="O2428" s="22" t="n">
        <f aca="false">(J2428 / B2428)</f>
        <v>0.00267094017094017</v>
      </c>
      <c r="P2428" s="22" t="n">
        <f aca="false">K2428 / B2428</f>
        <v>-0.0236645299145298</v>
      </c>
      <c r="Q2428" s="22" t="n">
        <f aca="false">L2428/E2427</f>
        <v>0.00916442048517514</v>
      </c>
      <c r="R2428" s="22" t="n">
        <f aca="false">M2428 / E2427</f>
        <v>-0.00905660377358494</v>
      </c>
      <c r="S2428" s="23" t="str">
        <f aca="false">IF(N2428 &gt; 0, "UP", "DOWN")</f>
        <v>DOWN</v>
      </c>
      <c r="T2428" s="28" t="inlineStr">
        <f aca="false">O2428-N2428</f>
        <is>
          <t/>
        </is>
      </c>
      <c r="U2428" s="28" t="inlineStr">
        <f aca="false">P2428-N2428</f>
        <is>
          <t/>
        </is>
      </c>
      <c r="V2428" s="28" t="inlineStr">
        <f aca="false">O2428 + P2428</f>
        <is>
          <t/>
        </is>
      </c>
    </row>
    <row collapsed="false" customFormat="false" customHeight="true" hidden="false" ht="25" outlineLevel="0" r="2429">
      <c r="A2429" s="27" t="n">
        <v>40081</v>
      </c>
      <c r="B2429" s="20" t="n">
        <v>182.01</v>
      </c>
      <c r="C2429" s="20" t="n">
        <v>185.5</v>
      </c>
      <c r="D2429" s="20" t="n">
        <v>181.44</v>
      </c>
      <c r="E2429" s="20" t="n">
        <v>182.37</v>
      </c>
      <c r="F2429" s="20" t="n">
        <v>15901400</v>
      </c>
      <c r="G2429" s="20" t="n">
        <v>181.59</v>
      </c>
      <c r="I2429" s="20" t="n">
        <f aca="false">E2429-B2429</f>
        <v>0.360000000000014</v>
      </c>
      <c r="J2429" s="20" t="n">
        <f aca="false">C2429-B2429</f>
        <v>3.49000000000001</v>
      </c>
      <c r="K2429" s="20" t="n">
        <f aca="false">D2429-B2429</f>
        <v>-0.569999999999993</v>
      </c>
      <c r="L2429" s="20" t="n">
        <f aca="false">B2429 - E2428</f>
        <v>-1.81</v>
      </c>
      <c r="M2429" s="20" t="n">
        <f aca="false">E2429 - E2428</f>
        <v>-1.44999999999999</v>
      </c>
      <c r="N2429" s="22" t="n">
        <f aca="false">(I2429 / B2429)</f>
        <v>0.00197791330146703</v>
      </c>
      <c r="O2429" s="22" t="n">
        <f aca="false">(J2429 / B2429)</f>
        <v>0.0191747706169991</v>
      </c>
      <c r="P2429" s="22" t="n">
        <f aca="false">K2429 / B2429</f>
        <v>-0.00313169606065597</v>
      </c>
      <c r="Q2429" s="22" t="n">
        <f aca="false">L2429/E2428</f>
        <v>-0.00984658905450986</v>
      </c>
      <c r="R2429" s="22" t="n">
        <f aca="false">M2429 / E2428</f>
        <v>-0.00788815145250783</v>
      </c>
      <c r="S2429" s="23" t="str">
        <f aca="false">IF(N2429 &gt; 0, "UP", "DOWN")</f>
        <v>UP</v>
      </c>
      <c r="T2429" s="28" t="inlineStr">
        <f aca="false">O2429-N2429</f>
        <is>
          <t/>
        </is>
      </c>
      <c r="U2429" s="28" t="inlineStr">
        <f aca="false">P2429-N2429</f>
        <is>
          <t/>
        </is>
      </c>
      <c r="V2429" s="28" t="inlineStr">
        <f aca="false">O2429 + P2429</f>
        <is>
          <t/>
        </is>
      </c>
    </row>
    <row collapsed="false" customFormat="false" customHeight="true" hidden="false" ht="25" outlineLevel="0" r="2430">
      <c r="A2430" s="27" t="n">
        <v>40084</v>
      </c>
      <c r="B2430" s="20" t="n">
        <v>183.87</v>
      </c>
      <c r="C2430" s="20" t="n">
        <v>186.68</v>
      </c>
      <c r="D2430" s="20" t="n">
        <v>183.33</v>
      </c>
      <c r="E2430" s="20" t="n">
        <v>186.15</v>
      </c>
      <c r="F2430" s="20" t="n">
        <v>12051600</v>
      </c>
      <c r="G2430" s="20" t="n">
        <v>185.35</v>
      </c>
      <c r="I2430" s="20" t="n">
        <f aca="false">E2430-B2430</f>
        <v>2.28</v>
      </c>
      <c r="J2430" s="20" t="n">
        <f aca="false">C2430-B2430</f>
        <v>2.81</v>
      </c>
      <c r="K2430" s="20" t="n">
        <f aca="false">D2430-B2430</f>
        <v>-0.539999999999992</v>
      </c>
      <c r="L2430" s="20" t="n">
        <f aca="false">B2430 - E2429</f>
        <v>1.5</v>
      </c>
      <c r="M2430" s="20" t="n">
        <f aca="false">E2430 - E2429</f>
        <v>3.78</v>
      </c>
      <c r="N2430" s="22" t="n">
        <f aca="false">(I2430 / B2430)</f>
        <v>0.0124000652635014</v>
      </c>
      <c r="O2430" s="22" t="n">
        <f aca="false">(J2430 / B2430)</f>
        <v>0.0152825365747539</v>
      </c>
      <c r="P2430" s="22" t="n">
        <f aca="false">K2430 / B2430</f>
        <v>-0.00293685756240818</v>
      </c>
      <c r="Q2430" s="22" t="n">
        <f aca="false">L2430/E2429</f>
        <v>0.00822503701266656</v>
      </c>
      <c r="R2430" s="22" t="n">
        <f aca="false">M2430 / E2429</f>
        <v>0.0207270932719197</v>
      </c>
      <c r="S2430" s="23" t="str">
        <f aca="false">IF(N2430 &gt; 0, "UP", "DOWN")</f>
        <v>UP</v>
      </c>
      <c r="T2430" s="28" t="inlineStr">
        <f aca="false">O2430-N2430</f>
        <is>
          <t/>
        </is>
      </c>
      <c r="U2430" s="28" t="inlineStr">
        <f aca="false">P2430-N2430</f>
        <is>
          <t/>
        </is>
      </c>
      <c r="V2430" s="28" t="inlineStr">
        <f aca="false">O2430 + P2430</f>
        <is>
          <t/>
        </is>
      </c>
    </row>
    <row collapsed="false" customFormat="false" customHeight="true" hidden="false" ht="25" outlineLevel="0" r="2431">
      <c r="A2431" s="27" t="n">
        <v>40085</v>
      </c>
      <c r="B2431" s="20" t="n">
        <v>186.73</v>
      </c>
      <c r="C2431" s="20" t="n">
        <v>187.4</v>
      </c>
      <c r="D2431" s="20" t="n">
        <v>184.31</v>
      </c>
      <c r="E2431" s="20" t="n">
        <v>185.38</v>
      </c>
      <c r="F2431" s="20" t="n">
        <v>12335200</v>
      </c>
      <c r="G2431" s="20" t="n">
        <v>184.59</v>
      </c>
      <c r="I2431" s="20" t="n">
        <f aca="false">E2431-B2431</f>
        <v>-1.34999999999999</v>
      </c>
      <c r="J2431" s="20" t="n">
        <f aca="false">C2431-B2431</f>
        <v>0.670000000000016</v>
      </c>
      <c r="K2431" s="20" t="n">
        <f aca="false">D2431-B2431</f>
        <v>-2.41999999999999</v>
      </c>
      <c r="L2431" s="20" t="n">
        <f aca="false">B2431 - E2430</f>
        <v>0.579999999999984</v>
      </c>
      <c r="M2431" s="20" t="n">
        <f aca="false">E2431 - E2430</f>
        <v>-0.77000000000001</v>
      </c>
      <c r="N2431" s="22" t="n">
        <f aca="false">(I2431 / B2431)</f>
        <v>-0.00722968992663201</v>
      </c>
      <c r="O2431" s="22" t="n">
        <f aca="false">(J2431 / B2431)</f>
        <v>0.00358806833395821</v>
      </c>
      <c r="P2431" s="22" t="n">
        <f aca="false">K2431 / B2431</f>
        <v>-0.0129598886092218</v>
      </c>
      <c r="Q2431" s="22" t="n">
        <f aca="false">L2431/E2430</f>
        <v>0.00311576685468699</v>
      </c>
      <c r="R2431" s="22" t="n">
        <f aca="false">M2431 / E2430</f>
        <v>-0.00413644910018808</v>
      </c>
      <c r="S2431" s="23" t="str">
        <f aca="false">IF(N2431 &gt; 0, "UP", "DOWN")</f>
        <v>DOWN</v>
      </c>
      <c r="T2431" s="28" t="inlineStr">
        <f aca="false">O2431-N2431</f>
        <is>
          <t/>
        </is>
      </c>
      <c r="U2431" s="28" t="inlineStr">
        <f aca="false">P2431-N2431</f>
        <is>
          <t/>
        </is>
      </c>
      <c r="V2431" s="28" t="inlineStr">
        <f aca="false">O2431 + P2431</f>
        <is>
          <t/>
        </is>
      </c>
    </row>
    <row collapsed="false" customFormat="false" customHeight="true" hidden="false" ht="25" outlineLevel="0" r="2432">
      <c r="A2432" s="27" t="n">
        <v>40086</v>
      </c>
      <c r="B2432" s="20" t="n">
        <v>186.13</v>
      </c>
      <c r="C2432" s="20" t="n">
        <v>186.45</v>
      </c>
      <c r="D2432" s="20" t="n">
        <v>182.61</v>
      </c>
      <c r="E2432" s="20" t="n">
        <v>185.35</v>
      </c>
      <c r="F2432" s="20" t="n">
        <v>19270900</v>
      </c>
      <c r="G2432" s="20" t="n">
        <v>184.56</v>
      </c>
      <c r="I2432" s="20" t="n">
        <f aca="false">E2432-B2432</f>
        <v>-0.780000000000001</v>
      </c>
      <c r="J2432" s="20" t="n">
        <f aca="false">C2432-B2432</f>
        <v>0.319999999999993</v>
      </c>
      <c r="K2432" s="20" t="n">
        <f aca="false">D2432-B2432</f>
        <v>-3.51999999999998</v>
      </c>
      <c r="L2432" s="20" t="n">
        <f aca="false">B2432 - E2431</f>
        <v>0.75</v>
      </c>
      <c r="M2432" s="20" t="n">
        <f aca="false">E2432 - E2431</f>
        <v>-0.0300000000000011</v>
      </c>
      <c r="N2432" s="22" t="n">
        <f aca="false">(I2432 / B2432)</f>
        <v>-0.00419061945951755</v>
      </c>
      <c r="O2432" s="22" t="n">
        <f aca="false">(J2432 / B2432)</f>
        <v>0.00171922849621229</v>
      </c>
      <c r="P2432" s="22" t="n">
        <f aca="false">K2432 / B2432</f>
        <v>-0.0189115134583355</v>
      </c>
      <c r="Q2432" s="22" t="n">
        <f aca="false">L2432/E2431</f>
        <v>0.00404574387744093</v>
      </c>
      <c r="R2432" s="22" t="n">
        <f aca="false">M2432 / E2431</f>
        <v>-0.000161829755097643</v>
      </c>
      <c r="S2432" s="23" t="str">
        <f aca="false">IF(N2432 &gt; 0, "UP", "DOWN")</f>
        <v>DOWN</v>
      </c>
      <c r="T2432" s="28" t="inlineStr">
        <f aca="false">O2432-N2432</f>
        <is>
          <t/>
        </is>
      </c>
      <c r="U2432" s="28" t="inlineStr">
        <f aca="false">P2432-N2432</f>
        <is>
          <t/>
        </is>
      </c>
      <c r="V2432" s="28" t="inlineStr">
        <f aca="false">O2432 + P2432</f>
        <is>
          <t/>
        </is>
      </c>
    </row>
    <row collapsed="false" customFormat="false" customHeight="true" hidden="false" ht="25" outlineLevel="0" r="2433">
      <c r="A2433" s="27" t="n">
        <v>40087</v>
      </c>
      <c r="B2433" s="20" t="n">
        <v>185.35</v>
      </c>
      <c r="C2433" s="20" t="n">
        <v>186.22</v>
      </c>
      <c r="D2433" s="20" t="n">
        <v>180.7</v>
      </c>
      <c r="E2433" s="20" t="n">
        <v>180.86</v>
      </c>
      <c r="F2433" s="20" t="n">
        <v>18739700</v>
      </c>
      <c r="G2433" s="20" t="n">
        <v>180.09</v>
      </c>
      <c r="I2433" s="20" t="n">
        <f aca="false">E2433-B2433</f>
        <v>-4.48999999999998</v>
      </c>
      <c r="J2433" s="20" t="n">
        <f aca="false">C2433-B2433</f>
        <v>0.870000000000005</v>
      </c>
      <c r="K2433" s="20" t="n">
        <f aca="false">D2433-B2433</f>
        <v>-4.65000000000001</v>
      </c>
      <c r="L2433" s="20" t="n">
        <f aca="false">B2433 - E2432</f>
        <v>0</v>
      </c>
      <c r="M2433" s="20" t="n">
        <f aca="false">E2433 - E2432</f>
        <v>-4.48999999999998</v>
      </c>
      <c r="N2433" s="22" t="n">
        <f aca="false">(I2433 / B2433)</f>
        <v>-0.024224440248179</v>
      </c>
      <c r="O2433" s="22" t="n">
        <f aca="false">(J2433 / B2433)</f>
        <v>0.00469382249797683</v>
      </c>
      <c r="P2433" s="22" t="n">
        <f aca="false">K2433 / B2433</f>
        <v>-0.025087671971945</v>
      </c>
      <c r="Q2433" s="22" t="n">
        <f aca="false">L2433/E2432</f>
        <v>0</v>
      </c>
      <c r="R2433" s="22" t="n">
        <f aca="false">M2433 / E2432</f>
        <v>-0.024224440248179</v>
      </c>
      <c r="S2433" s="23" t="str">
        <f aca="false">IF(N2433 &gt; 0, "UP", "DOWN")</f>
        <v>DOWN</v>
      </c>
      <c r="T2433" s="28" t="inlineStr">
        <f aca="false">O2433-N2433</f>
        <is>
          <t/>
        </is>
      </c>
      <c r="U2433" s="28" t="inlineStr">
        <f aca="false">P2433-N2433</f>
        <is>
          <t/>
        </is>
      </c>
      <c r="V2433" s="28" t="inlineStr">
        <f aca="false">O2433 + P2433</f>
        <is>
          <t/>
        </is>
      </c>
    </row>
    <row collapsed="false" customFormat="false" customHeight="true" hidden="false" ht="25" outlineLevel="0" r="2434">
      <c r="A2434" s="27" t="n">
        <v>40088</v>
      </c>
      <c r="B2434" s="20" t="n">
        <v>181.41</v>
      </c>
      <c r="C2434" s="20" t="n">
        <v>185.94</v>
      </c>
      <c r="D2434" s="20" t="n">
        <v>181.35</v>
      </c>
      <c r="E2434" s="20" t="n">
        <v>184.9</v>
      </c>
      <c r="F2434" s="20" t="n">
        <v>19761000</v>
      </c>
      <c r="G2434" s="20" t="n">
        <v>184.11</v>
      </c>
      <c r="I2434" s="20" t="n">
        <f aca="false">E2434-B2434</f>
        <v>3.49000000000001</v>
      </c>
      <c r="J2434" s="20" t="n">
        <f aca="false">C2434-B2434</f>
        <v>4.53</v>
      </c>
      <c r="K2434" s="20" t="n">
        <f aca="false">D2434-B2434</f>
        <v>-0.0600000000000023</v>
      </c>
      <c r="L2434" s="20" t="n">
        <f aca="false">B2434 - E2433</f>
        <v>0.549999999999983</v>
      </c>
      <c r="M2434" s="20" t="n">
        <f aca="false">E2434 - E2433</f>
        <v>4.03999999999999</v>
      </c>
      <c r="N2434" s="22" t="n">
        <f aca="false">(I2434 / B2434)</f>
        <v>0.0192381897359573</v>
      </c>
      <c r="O2434" s="22" t="n">
        <f aca="false">(J2434 / B2434)</f>
        <v>0.0249710600297668</v>
      </c>
      <c r="P2434" s="22" t="n">
        <f aca="false">K2434 / B2434</f>
        <v>-0.000330742516950566</v>
      </c>
      <c r="Q2434" s="22" t="n">
        <f aca="false">L2434/E2433</f>
        <v>0.00304102620811668</v>
      </c>
      <c r="R2434" s="22" t="n">
        <f aca="false">M2434 / E2433</f>
        <v>0.0223377197832577</v>
      </c>
      <c r="S2434" s="23" t="str">
        <f aca="false">IF(N2434 &gt; 0, "UP", "DOWN")</f>
        <v>UP</v>
      </c>
      <c r="T2434" s="28" t="inlineStr">
        <f aca="false">O2434-N2434</f>
        <is>
          <t/>
        </is>
      </c>
      <c r="U2434" s="28" t="inlineStr">
        <f aca="false">P2434-N2434</f>
        <is>
          <t/>
        </is>
      </c>
      <c r="V2434" s="28" t="inlineStr">
        <f aca="false">O2434 + P2434</f>
        <is>
          <t/>
        </is>
      </c>
    </row>
    <row collapsed="false" customFormat="false" customHeight="true" hidden="false" ht="25" outlineLevel="0" r="2435">
      <c r="A2435" s="27" t="n">
        <v>40091</v>
      </c>
      <c r="B2435" s="20" t="n">
        <v>186.2</v>
      </c>
      <c r="C2435" s="20" t="n">
        <v>186.86</v>
      </c>
      <c r="D2435" s="20" t="n">
        <v>184.27</v>
      </c>
      <c r="E2435" s="20" t="n">
        <v>186.02</v>
      </c>
      <c r="F2435" s="20" t="n">
        <v>15111900</v>
      </c>
      <c r="G2435" s="20" t="n">
        <v>185.22</v>
      </c>
      <c r="I2435" s="20" t="n">
        <f aca="false">E2435-B2435</f>
        <v>-0.179999999999978</v>
      </c>
      <c r="J2435" s="20" t="n">
        <f aca="false">C2435-B2435</f>
        <v>0.660000000000025</v>
      </c>
      <c r="K2435" s="20" t="n">
        <f aca="false">D2435-B2435</f>
        <v>-1.92999999999998</v>
      </c>
      <c r="L2435" s="20" t="n">
        <f aca="false">B2435 - E2434</f>
        <v>1.29999999999998</v>
      </c>
      <c r="M2435" s="20" t="n">
        <f aca="false">E2435 - E2434</f>
        <v>1.12</v>
      </c>
      <c r="N2435" s="22" t="n">
        <f aca="false">(I2435 / B2435)</f>
        <v>-0.000966702470461753</v>
      </c>
      <c r="O2435" s="22" t="n">
        <f aca="false">(J2435 / B2435)</f>
        <v>0.00354457572502699</v>
      </c>
      <c r="P2435" s="22" t="n">
        <f aca="false">K2435 / B2435</f>
        <v>-0.0103651987110633</v>
      </c>
      <c r="Q2435" s="22" t="n">
        <f aca="false">L2435/E2434</f>
        <v>0.00703082747431035</v>
      </c>
      <c r="R2435" s="22" t="n">
        <f aca="false">M2435 / E2434</f>
        <v>0.00605732828555979</v>
      </c>
      <c r="S2435" s="23" t="str">
        <f aca="false">IF(N2435 &gt; 0, "UP", "DOWN")</f>
        <v>DOWN</v>
      </c>
      <c r="T2435" s="28" t="inlineStr">
        <f aca="false">O2435-N2435</f>
        <is>
          <t/>
        </is>
      </c>
      <c r="U2435" s="28" t="inlineStr">
        <f aca="false">P2435-N2435</f>
        <is>
          <t/>
        </is>
      </c>
      <c r="V2435" s="28" t="inlineStr">
        <f aca="false">O2435 + P2435</f>
        <is>
          <t/>
        </is>
      </c>
    </row>
    <row collapsed="false" customFormat="false" customHeight="true" hidden="false" ht="25" outlineLevel="0" r="2436">
      <c r="A2436" s="27" t="n">
        <v>40092</v>
      </c>
      <c r="B2436" s="20" t="n">
        <v>187.74</v>
      </c>
      <c r="C2436" s="20" t="n">
        <v>190.01</v>
      </c>
      <c r="D2436" s="20" t="n">
        <v>187.3</v>
      </c>
      <c r="E2436" s="20" t="n">
        <v>190.01</v>
      </c>
      <c r="F2436" s="20" t="n">
        <v>21610200</v>
      </c>
      <c r="G2436" s="20" t="n">
        <v>189.2</v>
      </c>
      <c r="I2436" s="20" t="n">
        <f aca="false">E2436-B2436</f>
        <v>2.26999999999998</v>
      </c>
      <c r="J2436" s="20" t="n">
        <f aca="false">C2436-B2436</f>
        <v>2.26999999999998</v>
      </c>
      <c r="K2436" s="20" t="n">
        <f aca="false">D2436-B2436</f>
        <v>-0.439999999999998</v>
      </c>
      <c r="L2436" s="20" t="n">
        <f aca="false">B2436 - E2435</f>
        <v>1.72</v>
      </c>
      <c r="M2436" s="20" t="n">
        <f aca="false">E2436 - E2435</f>
        <v>3.98999999999998</v>
      </c>
      <c r="N2436" s="22" t="n">
        <f aca="false">(I2436 / B2436)</f>
        <v>0.0120911899435388</v>
      </c>
      <c r="O2436" s="22" t="n">
        <f aca="false">(J2436 / B2436)</f>
        <v>0.0120911899435388</v>
      </c>
      <c r="P2436" s="22" t="n">
        <f aca="false">K2436 / B2436</f>
        <v>-0.00234366677319696</v>
      </c>
      <c r="Q2436" s="22" t="n">
        <f aca="false">L2436/E2435</f>
        <v>0.00924631760025803</v>
      </c>
      <c r="R2436" s="22" t="n">
        <f aca="false">M2436 / E2435</f>
        <v>0.0214493065261799</v>
      </c>
      <c r="S2436" s="23" t="str">
        <f aca="false">IF(N2436 &gt; 0, "UP", "DOWN")</f>
        <v>UP</v>
      </c>
      <c r="T2436" s="28" t="inlineStr">
        <f aca="false">O2436-N2436</f>
        <is>
          <t/>
        </is>
      </c>
      <c r="U2436" s="28" t="inlineStr">
        <f aca="false">P2436-N2436</f>
        <is>
          <t/>
        </is>
      </c>
      <c r="V2436" s="28" t="inlineStr">
        <f aca="false">O2436 + P2436</f>
        <is>
          <t/>
        </is>
      </c>
    </row>
    <row collapsed="false" customFormat="false" customHeight="true" hidden="false" ht="25" outlineLevel="0" r="2437">
      <c r="A2437" s="27" t="n">
        <v>40093</v>
      </c>
      <c r="B2437" s="20" t="n">
        <v>189.76</v>
      </c>
      <c r="C2437" s="20" t="n">
        <v>190.55</v>
      </c>
      <c r="D2437" s="20" t="n">
        <v>189.03</v>
      </c>
      <c r="E2437" s="20" t="n">
        <v>190.25</v>
      </c>
      <c r="F2437" s="20" t="n">
        <v>16631000</v>
      </c>
      <c r="G2437" s="20" t="n">
        <v>189.44</v>
      </c>
      <c r="I2437" s="20" t="n">
        <f aca="false">E2437-B2437</f>
        <v>0.490000000000009</v>
      </c>
      <c r="J2437" s="20" t="n">
        <f aca="false">C2437-B2437</f>
        <v>0.79000000000002</v>
      </c>
      <c r="K2437" s="20" t="n">
        <f aca="false">D2437-B2437</f>
        <v>-0.72999999999999</v>
      </c>
      <c r="L2437" s="20" t="n">
        <f aca="false">B2437 - E2436</f>
        <v>-0.25</v>
      </c>
      <c r="M2437" s="20" t="n">
        <f aca="false">E2437 - E2436</f>
        <v>0.240000000000009</v>
      </c>
      <c r="N2437" s="22" t="n">
        <f aca="false">(I2437 / B2437)</f>
        <v>0.00258220910623951</v>
      </c>
      <c r="O2437" s="22" t="n">
        <f aca="false">(J2437 / B2437)</f>
        <v>0.00416315345699842</v>
      </c>
      <c r="P2437" s="22" t="n">
        <f aca="false">K2437 / B2437</f>
        <v>-0.00384696458684649</v>
      </c>
      <c r="Q2437" s="22" t="n">
        <f aca="false">L2437/E2436</f>
        <v>-0.0013157202252513</v>
      </c>
      <c r="R2437" s="22" t="n">
        <f aca="false">M2437 / E2436</f>
        <v>0.0012630914162413</v>
      </c>
      <c r="S2437" s="23" t="str">
        <f aca="false">IF(N2437 &gt; 0, "UP", "DOWN")</f>
        <v>UP</v>
      </c>
      <c r="T2437" s="28" t="inlineStr">
        <f aca="false">O2437-N2437</f>
        <is>
          <t/>
        </is>
      </c>
      <c r="U2437" s="28" t="inlineStr">
        <f aca="false">P2437-N2437</f>
        <is>
          <t/>
        </is>
      </c>
      <c r="V2437" s="28" t="inlineStr">
        <f aca="false">O2437 + P2437</f>
        <is>
          <t/>
        </is>
      </c>
    </row>
    <row collapsed="false" customFormat="false" customHeight="true" hidden="false" ht="25" outlineLevel="0" r="2438">
      <c r="A2438" s="27" t="n">
        <v>40094</v>
      </c>
      <c r="B2438" s="20" t="n">
        <v>190.66</v>
      </c>
      <c r="C2438" s="20" t="n">
        <v>191.45</v>
      </c>
      <c r="D2438" s="20" t="n">
        <v>188.89</v>
      </c>
      <c r="E2438" s="20" t="n">
        <v>189.27</v>
      </c>
      <c r="F2438" s="20" t="n">
        <v>15650400</v>
      </c>
      <c r="G2438" s="20" t="n">
        <v>188.46</v>
      </c>
      <c r="I2438" s="20" t="n">
        <f aca="false">E2438-B2438</f>
        <v>-1.38999999999999</v>
      </c>
      <c r="J2438" s="20" t="n">
        <f aca="false">C2438-B2438</f>
        <v>0.789999999999992</v>
      </c>
      <c r="K2438" s="20" t="n">
        <f aca="false">D2438-B2438</f>
        <v>-1.77000000000001</v>
      </c>
      <c r="L2438" s="20" t="n">
        <f aca="false">B2438 - E2437</f>
        <v>0.409999999999997</v>
      </c>
      <c r="M2438" s="20" t="n">
        <f aca="false">E2438 - E2437</f>
        <v>-0.97999999999999</v>
      </c>
      <c r="N2438" s="22" t="n">
        <f aca="false">(I2438 / B2438)</f>
        <v>-0.00729046470156292</v>
      </c>
      <c r="O2438" s="22" t="n">
        <f aca="false">(J2438 / B2438)</f>
        <v>0.00414350152103216</v>
      </c>
      <c r="P2438" s="22" t="n">
        <f aca="false">K2438 / B2438</f>
        <v>-0.00928354138256588</v>
      </c>
      <c r="Q2438" s="22" t="n">
        <f aca="false">L2438/E2437</f>
        <v>0.00215505913272009</v>
      </c>
      <c r="R2438" s="22" t="n">
        <f aca="false">M2438 / E2437</f>
        <v>-0.00515111695137971</v>
      </c>
      <c r="S2438" s="23" t="str">
        <f aca="false">IF(N2438 &gt; 0, "UP", "DOWN")</f>
        <v>DOWN</v>
      </c>
      <c r="T2438" s="28" t="inlineStr">
        <f aca="false">O2438-N2438</f>
        <is>
          <t/>
        </is>
      </c>
      <c r="U2438" s="28" t="inlineStr">
        <f aca="false">P2438-N2438</f>
        <is>
          <t/>
        </is>
      </c>
      <c r="V2438" s="28" t="inlineStr">
        <f aca="false">O2438 + P2438</f>
        <is>
          <t/>
        </is>
      </c>
    </row>
    <row collapsed="false" customFormat="false" customHeight="true" hidden="false" ht="25" outlineLevel="0" r="2439">
      <c r="A2439" s="27" t="n">
        <v>40095</v>
      </c>
      <c r="B2439" s="20" t="n">
        <v>188.97</v>
      </c>
      <c r="C2439" s="20" t="n">
        <v>190.7</v>
      </c>
      <c r="D2439" s="20" t="n">
        <v>188.62</v>
      </c>
      <c r="E2439" s="20" t="n">
        <v>190.47</v>
      </c>
      <c r="F2439" s="20" t="n">
        <v>10474000</v>
      </c>
      <c r="G2439" s="20" t="n">
        <v>189.66</v>
      </c>
      <c r="I2439" s="20" t="n">
        <f aca="false">E2439-B2439</f>
        <v>1.5</v>
      </c>
      <c r="J2439" s="20" t="n">
        <f aca="false">C2439-B2439</f>
        <v>1.72999999999999</v>
      </c>
      <c r="K2439" s="20" t="n">
        <f aca="false">D2439-B2439</f>
        <v>-0.349999999999994</v>
      </c>
      <c r="L2439" s="20" t="n">
        <f aca="false">B2439 - E2438</f>
        <v>-0.300000000000011</v>
      </c>
      <c r="M2439" s="20" t="n">
        <f aca="false">E2439 - E2438</f>
        <v>1.19999999999999</v>
      </c>
      <c r="N2439" s="22" t="n">
        <f aca="false">(I2439 / B2439)</f>
        <v>0.00793776789966661</v>
      </c>
      <c r="O2439" s="22" t="n">
        <f aca="false">(J2439 / B2439)</f>
        <v>0.00915489231094877</v>
      </c>
      <c r="P2439" s="22" t="n">
        <f aca="false">K2439 / B2439</f>
        <v>-0.00185214584325551</v>
      </c>
      <c r="Q2439" s="22" t="n">
        <f aca="false">L2439/E2438</f>
        <v>-0.0015850372483754</v>
      </c>
      <c r="R2439" s="22" t="n">
        <f aca="false">M2439 / E2438</f>
        <v>0.00634014899350129</v>
      </c>
      <c r="S2439" s="23" t="str">
        <f aca="false">IF(N2439 &gt; 0, "UP", "DOWN")</f>
        <v>UP</v>
      </c>
      <c r="T2439" s="28" t="inlineStr">
        <f aca="false">O2439-N2439</f>
        <is>
          <t/>
        </is>
      </c>
      <c r="U2439" s="28" t="inlineStr">
        <f aca="false">P2439-N2439</f>
        <is>
          <t/>
        </is>
      </c>
      <c r="V2439" s="28" t="inlineStr">
        <f aca="false">O2439 + P2439</f>
        <is>
          <t/>
        </is>
      </c>
    </row>
    <row collapsed="false" customFormat="false" customHeight="true" hidden="false" ht="25" outlineLevel="0" r="2440">
      <c r="A2440" s="27" t="n">
        <v>40098</v>
      </c>
      <c r="B2440" s="20" t="n">
        <v>191.02</v>
      </c>
      <c r="C2440" s="20" t="n">
        <v>191.51</v>
      </c>
      <c r="D2440" s="20" t="n">
        <v>189.64</v>
      </c>
      <c r="E2440" s="20" t="n">
        <v>190.81</v>
      </c>
      <c r="F2440" s="20" t="n">
        <v>10286600</v>
      </c>
      <c r="G2440" s="20" t="n">
        <v>189.99</v>
      </c>
      <c r="I2440" s="20" t="n">
        <f aca="false">E2440-B2440</f>
        <v>-0.210000000000008</v>
      </c>
      <c r="J2440" s="20" t="n">
        <f aca="false">C2440-B2440</f>
        <v>0.489999999999981</v>
      </c>
      <c r="K2440" s="20" t="n">
        <f aca="false">D2440-B2440</f>
        <v>-1.38000000000002</v>
      </c>
      <c r="L2440" s="20" t="n">
        <f aca="false">B2440 - E2439</f>
        <v>0.550000000000011</v>
      </c>
      <c r="M2440" s="20" t="n">
        <f aca="false">E2440 - E2439</f>
        <v>0.340000000000003</v>
      </c>
      <c r="N2440" s="22" t="n">
        <f aca="false">(I2440 / B2440)</f>
        <v>-0.00109936132342167</v>
      </c>
      <c r="O2440" s="22" t="n">
        <f aca="false">(J2440 / B2440)</f>
        <v>0.00256517642131704</v>
      </c>
      <c r="P2440" s="22" t="n">
        <f aca="false">K2440 / B2440</f>
        <v>-0.00722437441105656</v>
      </c>
      <c r="Q2440" s="22" t="n">
        <f aca="false">L2440/E2439</f>
        <v>0.00288759384680008</v>
      </c>
      <c r="R2440" s="22" t="n">
        <f aca="false">M2440 / E2439</f>
        <v>0.00178505801438549</v>
      </c>
      <c r="S2440" s="23" t="str">
        <f aca="false">IF(N2440 &gt; 0, "UP", "DOWN")</f>
        <v>DOWN</v>
      </c>
      <c r="T2440" s="28" t="inlineStr">
        <f aca="false">O2440-N2440</f>
        <is>
          <t/>
        </is>
      </c>
      <c r="U2440" s="28" t="inlineStr">
        <f aca="false">P2440-N2440</f>
        <is>
          <t/>
        </is>
      </c>
      <c r="V2440" s="28" t="inlineStr">
        <f aca="false">O2440 + P2440</f>
        <is>
          <t/>
        </is>
      </c>
    </row>
    <row collapsed="false" customFormat="false" customHeight="true" hidden="false" ht="25" outlineLevel="0" r="2441">
      <c r="A2441" s="27" t="n">
        <v>40099</v>
      </c>
      <c r="B2441" s="20" t="n">
        <v>190.63</v>
      </c>
      <c r="C2441" s="20" t="n">
        <v>191.17</v>
      </c>
      <c r="D2441" s="20" t="n">
        <v>189.7</v>
      </c>
      <c r="E2441" s="20" t="n">
        <v>190.02</v>
      </c>
      <c r="F2441" s="20" t="n">
        <v>12429300</v>
      </c>
      <c r="G2441" s="20" t="n">
        <v>189.21</v>
      </c>
      <c r="I2441" s="20" t="n">
        <f aca="false">E2441-B2441</f>
        <v>-0.609999999999985</v>
      </c>
      <c r="J2441" s="20" t="n">
        <f aca="false">C2441-B2441</f>
        <v>0.539999999999992</v>
      </c>
      <c r="K2441" s="20" t="n">
        <f aca="false">D2441-B2441</f>
        <v>-0.930000000000007</v>
      </c>
      <c r="L2441" s="20" t="n">
        <f aca="false">B2441 - E2440</f>
        <v>-0.180000000000007</v>
      </c>
      <c r="M2441" s="20" t="n">
        <f aca="false">E2441 - E2440</f>
        <v>-0.789999999999992</v>
      </c>
      <c r="N2441" s="22" t="n">
        <f aca="false">(I2441 / B2441)</f>
        <v>-0.00319991606777519</v>
      </c>
      <c r="O2441" s="22" t="n">
        <f aca="false">(J2441 / B2441)</f>
        <v>0.0028327125845879</v>
      </c>
      <c r="P2441" s="22" t="n">
        <f aca="false">K2441 / B2441</f>
        <v>-0.00487856056234594</v>
      </c>
      <c r="Q2441" s="22" t="n">
        <f aca="false">L2441/E2440</f>
        <v>-0.000943346784759744</v>
      </c>
      <c r="R2441" s="22" t="n">
        <f aca="false">M2441 / E2440</f>
        <v>-0.0041402442220009</v>
      </c>
      <c r="S2441" s="23" t="str">
        <f aca="false">IF(N2441 &gt; 0, "UP", "DOWN")</f>
        <v>DOWN</v>
      </c>
      <c r="T2441" s="28" t="inlineStr">
        <f aca="false">O2441-N2441</f>
        <is>
          <t/>
        </is>
      </c>
      <c r="U2441" s="28" t="inlineStr">
        <f aca="false">P2441-N2441</f>
        <is>
          <t/>
        </is>
      </c>
      <c r="V2441" s="28" t="inlineStr">
        <f aca="false">O2441 + P2441</f>
        <is>
          <t/>
        </is>
      </c>
    </row>
    <row collapsed="false" customFormat="false" customHeight="true" hidden="false" ht="25" outlineLevel="0" r="2442">
      <c r="A2442" s="27" t="n">
        <v>40100</v>
      </c>
      <c r="B2442" s="20" t="n">
        <v>192.25</v>
      </c>
      <c r="C2442" s="20" t="n">
        <v>192.32</v>
      </c>
      <c r="D2442" s="20" t="n">
        <v>190.23</v>
      </c>
      <c r="E2442" s="20" t="n">
        <v>191.29</v>
      </c>
      <c r="F2442" s="20" t="n">
        <v>13411100</v>
      </c>
      <c r="G2442" s="20" t="n">
        <v>190.47</v>
      </c>
      <c r="I2442" s="20" t="n">
        <f aca="false">E2442-B2442</f>
        <v>-0.960000000000008</v>
      </c>
      <c r="J2442" s="20" t="n">
        <f aca="false">C2442-B2442</f>
        <v>0.0699999999999932</v>
      </c>
      <c r="K2442" s="20" t="n">
        <f aca="false">D2442-B2442</f>
        <v>-2.02000000000001</v>
      </c>
      <c r="L2442" s="20" t="n">
        <f aca="false">B2442 - E2441</f>
        <v>2.22999999999999</v>
      </c>
      <c r="M2442" s="20" t="n">
        <f aca="false">E2442 - E2441</f>
        <v>1.26999999999998</v>
      </c>
      <c r="N2442" s="22" t="n">
        <f aca="false">(I2442 / B2442)</f>
        <v>-0.00499349804941487</v>
      </c>
      <c r="O2442" s="22" t="n">
        <f aca="false">(J2442 / B2442)</f>
        <v>0.000364109232769795</v>
      </c>
      <c r="P2442" s="22" t="n">
        <f aca="false">K2442 / B2442</f>
        <v>-0.0105071521456437</v>
      </c>
      <c r="Q2442" s="22" t="n">
        <f aca="false">L2442/E2441</f>
        <v>0.0117356067782338</v>
      </c>
      <c r="R2442" s="22" t="n">
        <f aca="false">M2442 / E2441</f>
        <v>0.00668350699926314</v>
      </c>
      <c r="S2442" s="23" t="str">
        <f aca="false">IF(N2442 &gt; 0, "UP", "DOWN")</f>
        <v>DOWN</v>
      </c>
      <c r="T2442" s="28" t="inlineStr">
        <f aca="false">O2442-N2442</f>
        <is>
          <t/>
        </is>
      </c>
      <c r="U2442" s="28" t="inlineStr">
        <f aca="false">P2442-N2442</f>
        <is>
          <t/>
        </is>
      </c>
      <c r="V2442" s="28" t="inlineStr">
        <f aca="false">O2442 + P2442</f>
        <is>
          <t/>
        </is>
      </c>
    </row>
    <row collapsed="false" customFormat="false" customHeight="true" hidden="false" ht="25" outlineLevel="0" r="2443">
      <c r="A2443" s="27" t="n">
        <v>40101</v>
      </c>
      <c r="B2443" s="20" t="n">
        <v>189.63</v>
      </c>
      <c r="C2443" s="20" t="n">
        <v>190.92</v>
      </c>
      <c r="D2443" s="20" t="n">
        <v>189.53</v>
      </c>
      <c r="E2443" s="20" t="n">
        <v>190.56</v>
      </c>
      <c r="F2443" s="20" t="n">
        <v>13341300</v>
      </c>
      <c r="G2443" s="20" t="n">
        <v>189.75</v>
      </c>
      <c r="I2443" s="20" t="n">
        <f aca="false">E2443-B2443</f>
        <v>0.930000000000007</v>
      </c>
      <c r="J2443" s="20" t="n">
        <f aca="false">C2443-B2443</f>
        <v>1.28999999999999</v>
      </c>
      <c r="K2443" s="20" t="n">
        <f aca="false">D2443-B2443</f>
        <v>-0.0999999999999943</v>
      </c>
      <c r="L2443" s="20" t="n">
        <f aca="false">B2443 - E2442</f>
        <v>-1.66</v>
      </c>
      <c r="M2443" s="20" t="n">
        <f aca="false">E2443 - E2442</f>
        <v>-0.72999999999999</v>
      </c>
      <c r="N2443" s="22" t="n">
        <f aca="false">(I2443 / B2443)</f>
        <v>0.00490428729631391</v>
      </c>
      <c r="O2443" s="22" t="n">
        <f aca="false">(J2443 / B2443)</f>
        <v>0.00680272108843533</v>
      </c>
      <c r="P2443" s="22" t="n">
        <f aca="false">K2443 / B2443</f>
        <v>-0.00052734272003372</v>
      </c>
      <c r="Q2443" s="22" t="n">
        <f aca="false">L2443/E2442</f>
        <v>-0.00867792357154058</v>
      </c>
      <c r="R2443" s="22" t="n">
        <f aca="false">M2443 / E2442</f>
        <v>-0.00381619530555695</v>
      </c>
      <c r="S2443" s="23" t="str">
        <f aca="false">IF(N2443 &gt; 0, "UP", "DOWN")</f>
        <v>UP</v>
      </c>
      <c r="T2443" s="28" t="inlineStr">
        <f aca="false">O2443-N2443</f>
        <is>
          <t/>
        </is>
      </c>
      <c r="U2443" s="28" t="inlineStr">
        <f aca="false">P2443-N2443</f>
        <is>
          <t/>
        </is>
      </c>
      <c r="V2443" s="28" t="inlineStr">
        <f aca="false">O2443 + P2443</f>
        <is>
          <t/>
        </is>
      </c>
    </row>
    <row collapsed="false" customFormat="false" customHeight="true" hidden="false" ht="25" outlineLevel="0" r="2444">
      <c r="A2444" s="27" t="n">
        <v>40102</v>
      </c>
      <c r="B2444" s="20" t="n">
        <v>189.35</v>
      </c>
      <c r="C2444" s="20" t="n">
        <v>190.36</v>
      </c>
      <c r="D2444" s="20" t="n">
        <v>187.84</v>
      </c>
      <c r="E2444" s="20" t="n">
        <v>188.05</v>
      </c>
      <c r="F2444" s="20" t="n">
        <v>15408100</v>
      </c>
      <c r="G2444" s="20" t="n">
        <v>187.25</v>
      </c>
      <c r="I2444" s="20" t="n">
        <f aca="false">E2444-B2444</f>
        <v>-1.29999999999998</v>
      </c>
      <c r="J2444" s="20" t="n">
        <f aca="false">C2444-B2444</f>
        <v>1.01000000000002</v>
      </c>
      <c r="K2444" s="20" t="n">
        <f aca="false">D2444-B2444</f>
        <v>-1.50999999999999</v>
      </c>
      <c r="L2444" s="20" t="n">
        <f aca="false">B2444 - E2443</f>
        <v>-1.21000000000001</v>
      </c>
      <c r="M2444" s="20" t="n">
        <f aca="false">E2444 - E2443</f>
        <v>-2.50999999999999</v>
      </c>
      <c r="N2444" s="22" t="n">
        <f aca="false">(I2444 / B2444)</f>
        <v>-0.00686559281753358</v>
      </c>
      <c r="O2444" s="22" t="n">
        <f aca="false">(J2444 / B2444)</f>
        <v>0.00533403749669934</v>
      </c>
      <c r="P2444" s="22" t="n">
        <f aca="false">K2444 / B2444</f>
        <v>-0.00797465011882752</v>
      </c>
      <c r="Q2444" s="22" t="n">
        <f aca="false">L2444/E2443</f>
        <v>-0.00634970612930315</v>
      </c>
      <c r="R2444" s="22" t="n">
        <f aca="false">M2444 / E2443</f>
        <v>-0.0131717044500419</v>
      </c>
      <c r="S2444" s="23" t="str">
        <f aca="false">IF(N2444 &gt; 0, "UP", "DOWN")</f>
        <v>DOWN</v>
      </c>
      <c r="T2444" s="28" t="inlineStr">
        <f aca="false">O2444-N2444</f>
        <is>
          <t/>
        </is>
      </c>
      <c r="U2444" s="28" t="inlineStr">
        <f aca="false">P2444-N2444</f>
        <is>
          <t/>
        </is>
      </c>
      <c r="V2444" s="28" t="inlineStr">
        <f aca="false">O2444 + P2444</f>
        <is>
          <t/>
        </is>
      </c>
    </row>
    <row collapsed="false" customFormat="false" customHeight="true" hidden="false" ht="25" outlineLevel="0" r="2445">
      <c r="A2445" s="27" t="n">
        <v>40105</v>
      </c>
      <c r="B2445" s="20" t="n">
        <v>187.85</v>
      </c>
      <c r="C2445" s="20" t="n">
        <v>190</v>
      </c>
      <c r="D2445" s="20" t="n">
        <v>185.55</v>
      </c>
      <c r="E2445" s="20" t="n">
        <v>189.86</v>
      </c>
      <c r="F2445" s="20" t="n">
        <v>33651100</v>
      </c>
      <c r="G2445" s="20" t="n">
        <v>189.05</v>
      </c>
      <c r="I2445" s="20" t="n">
        <f aca="false">E2445-B2445</f>
        <v>2.01000000000002</v>
      </c>
      <c r="J2445" s="20" t="n">
        <f aca="false">C2445-B2445</f>
        <v>2.15000000000001</v>
      </c>
      <c r="K2445" s="20" t="n">
        <f aca="false">D2445-B2445</f>
        <v>-2.29999999999998</v>
      </c>
      <c r="L2445" s="20" t="n">
        <f aca="false">B2445 - E2444</f>
        <v>-0.200000000000017</v>
      </c>
      <c r="M2445" s="20" t="n">
        <f aca="false">E2445 - E2444</f>
        <v>1.81</v>
      </c>
      <c r="N2445" s="22" t="n">
        <f aca="false">(I2445 / B2445)</f>
        <v>0.0107000266169817</v>
      </c>
      <c r="O2445" s="22" t="n">
        <f aca="false">(J2445 / B2445)</f>
        <v>0.0114453021027416</v>
      </c>
      <c r="P2445" s="22" t="n">
        <f aca="false">K2445 / B2445</f>
        <v>-0.0122438115517699</v>
      </c>
      <c r="Q2445" s="22" t="n">
        <f aca="false">L2445/E2444</f>
        <v>-0.00106354692900833</v>
      </c>
      <c r="R2445" s="22" t="n">
        <f aca="false">M2445 / E2444</f>
        <v>0.00962509970752461</v>
      </c>
      <c r="S2445" s="23" t="str">
        <f aca="false">IF(N2445 &gt; 0, "UP", "DOWN")</f>
        <v>UP</v>
      </c>
      <c r="T2445" s="28" t="inlineStr">
        <f aca="false">O2445-N2445</f>
        <is>
          <t/>
        </is>
      </c>
      <c r="U2445" s="28" t="inlineStr">
        <f aca="false">P2445-N2445</f>
        <is>
          <t/>
        </is>
      </c>
      <c r="V2445" s="28" t="inlineStr">
        <f aca="false">O2445 + P2445</f>
        <is>
          <t/>
        </is>
      </c>
    </row>
    <row collapsed="false" customFormat="false" customHeight="true" hidden="false" ht="25" outlineLevel="0" r="2446">
      <c r="A2446" s="27" t="n">
        <v>40106</v>
      </c>
      <c r="B2446" s="20" t="n">
        <v>200.6</v>
      </c>
      <c r="C2446" s="20" t="n">
        <v>201.75</v>
      </c>
      <c r="D2446" s="20" t="n">
        <v>197.85</v>
      </c>
      <c r="E2446" s="20" t="n">
        <v>198.76</v>
      </c>
      <c r="F2446" s="20" t="n">
        <v>40751400</v>
      </c>
      <c r="G2446" s="20" t="n">
        <v>197.91</v>
      </c>
      <c r="I2446" s="20" t="n">
        <f aca="false">E2446-B2446</f>
        <v>-1.84</v>
      </c>
      <c r="J2446" s="20" t="n">
        <f aca="false">C2446-B2446</f>
        <v>1.15000000000001</v>
      </c>
      <c r="K2446" s="20" t="n">
        <f aca="false">D2446-B2446</f>
        <v>-2.75</v>
      </c>
      <c r="L2446" s="20" t="n">
        <f aca="false">B2446 - E2445</f>
        <v>10.74</v>
      </c>
      <c r="M2446" s="20" t="n">
        <f aca="false">E2446 - E2445</f>
        <v>8.89999999999998</v>
      </c>
      <c r="N2446" s="22" t="n">
        <f aca="false">(I2446 / B2446)</f>
        <v>-0.00917248255234299</v>
      </c>
      <c r="O2446" s="22" t="n">
        <f aca="false">(J2446 / B2446)</f>
        <v>0.00573280159521439</v>
      </c>
      <c r="P2446" s="22" t="n">
        <f aca="false">K2446 / B2446</f>
        <v>-0.0137088733798604</v>
      </c>
      <c r="Q2446" s="22" t="n">
        <f aca="false">L2446/E2445</f>
        <v>0.0565679974718212</v>
      </c>
      <c r="R2446" s="22" t="n">
        <f aca="false">M2446 / E2445</f>
        <v>0.046876645949647</v>
      </c>
      <c r="S2446" s="23" t="str">
        <f aca="false">IF(N2446 &gt; 0, "UP", "DOWN")</f>
        <v>DOWN</v>
      </c>
      <c r="T2446" s="28" t="inlineStr">
        <f aca="false">O2446-N2446</f>
        <is>
          <t/>
        </is>
      </c>
      <c r="U2446" s="28" t="inlineStr">
        <f aca="false">P2446-N2446</f>
        <is>
          <t/>
        </is>
      </c>
      <c r="V2446" s="28" t="inlineStr">
        <f aca="false">O2446 + P2446</f>
        <is>
          <t/>
        </is>
      </c>
    </row>
    <row collapsed="false" customFormat="false" customHeight="true" hidden="false" ht="25" outlineLevel="0" r="2447">
      <c r="A2447" s="27" t="n">
        <v>40107</v>
      </c>
      <c r="B2447" s="20" t="n">
        <v>199.52</v>
      </c>
      <c r="C2447" s="20" t="n">
        <v>208.71</v>
      </c>
      <c r="D2447" s="20" t="n">
        <v>199.23</v>
      </c>
      <c r="E2447" s="20" t="n">
        <v>204.92</v>
      </c>
      <c r="F2447" s="20" t="n">
        <v>42633100</v>
      </c>
      <c r="G2447" s="20" t="n">
        <v>204.04</v>
      </c>
      <c r="I2447" s="20" t="n">
        <f aca="false">E2447-B2447</f>
        <v>5.39999999999998</v>
      </c>
      <c r="J2447" s="20" t="n">
        <f aca="false">C2447-B2447</f>
        <v>9.19</v>
      </c>
      <c r="K2447" s="20" t="n">
        <f aca="false">D2447-B2447</f>
        <v>-0.29000000000002</v>
      </c>
      <c r="L2447" s="20" t="n">
        <f aca="false">B2447 - E2446</f>
        <v>0.760000000000019</v>
      </c>
      <c r="M2447" s="20" t="n">
        <f aca="false">E2447 - E2446</f>
        <v>6.16</v>
      </c>
      <c r="N2447" s="22" t="n">
        <f aca="false">(I2447 / B2447)</f>
        <v>0.0270649558941458</v>
      </c>
      <c r="O2447" s="22" t="n">
        <f aca="false">(J2447 / B2447)</f>
        <v>0.046060545308741</v>
      </c>
      <c r="P2447" s="22" t="n">
        <f aca="false">K2447 / B2447</f>
        <v>-0.00145348837209313</v>
      </c>
      <c r="Q2447" s="22" t="n">
        <f aca="false">L2447/E2446</f>
        <v>0.00382370698329654</v>
      </c>
      <c r="R2447" s="22" t="n">
        <f aca="false">M2447 / E2446</f>
        <v>0.0309921513382974</v>
      </c>
      <c r="S2447" s="23" t="str">
        <f aca="false">IF(N2447 &gt; 0, "UP", "DOWN")</f>
        <v>UP</v>
      </c>
      <c r="T2447" s="28" t="inlineStr">
        <f aca="false">O2447-N2447</f>
        <is>
          <t/>
        </is>
      </c>
      <c r="U2447" s="28" t="inlineStr">
        <f aca="false">P2447-N2447</f>
        <is>
          <t/>
        </is>
      </c>
      <c r="V2447" s="28" t="inlineStr">
        <f aca="false">O2447 + P2447</f>
        <is>
          <t/>
        </is>
      </c>
    </row>
    <row collapsed="false" customFormat="false" customHeight="true" hidden="false" ht="25" outlineLevel="0" r="2448">
      <c r="A2448" s="27" t="n">
        <v>40108</v>
      </c>
      <c r="B2448" s="20" t="n">
        <v>204.7</v>
      </c>
      <c r="C2448" s="20" t="n">
        <v>207.85</v>
      </c>
      <c r="D2448" s="20" t="n">
        <v>202.51</v>
      </c>
      <c r="E2448" s="20" t="n">
        <v>205.2</v>
      </c>
      <c r="F2448" s="20" t="n">
        <v>28264000</v>
      </c>
      <c r="G2448" s="20" t="n">
        <v>204.32</v>
      </c>
      <c r="I2448" s="20" t="n">
        <f aca="false">E2448-B2448</f>
        <v>0.5</v>
      </c>
      <c r="J2448" s="20" t="n">
        <f aca="false">C2448-B2448</f>
        <v>3.15000000000001</v>
      </c>
      <c r="K2448" s="20" t="n">
        <f aca="false">D2448-B2448</f>
        <v>-2.19</v>
      </c>
      <c r="L2448" s="20" t="n">
        <f aca="false">B2448 - E2447</f>
        <v>-0.219999999999999</v>
      </c>
      <c r="M2448" s="20" t="n">
        <f aca="false">E2448 - E2447</f>
        <v>0.280000000000001</v>
      </c>
      <c r="N2448" s="22" t="n">
        <f aca="false">(I2448 / B2448)</f>
        <v>0.00244259892525647</v>
      </c>
      <c r="O2448" s="22" t="n">
        <f aca="false">(J2448 / B2448)</f>
        <v>0.0153883732291158</v>
      </c>
      <c r="P2448" s="22" t="n">
        <f aca="false">K2448 / B2448</f>
        <v>-0.0106985832926233</v>
      </c>
      <c r="Q2448" s="22" t="n">
        <f aca="false">L2448/E2447</f>
        <v>-0.00107358969353894</v>
      </c>
      <c r="R2448" s="22" t="n">
        <f aca="false">M2448 / E2447</f>
        <v>0.00136638688268593</v>
      </c>
      <c r="S2448" s="23" t="str">
        <f aca="false">IF(N2448 &gt; 0, "UP", "DOWN")</f>
        <v>UP</v>
      </c>
      <c r="T2448" s="28" t="inlineStr">
        <f aca="false">O2448-N2448</f>
        <is>
          <t/>
        </is>
      </c>
      <c r="U2448" s="28" t="inlineStr">
        <f aca="false">P2448-N2448</f>
        <is>
          <t/>
        </is>
      </c>
      <c r="V2448" s="28" t="inlineStr">
        <f aca="false">O2448 + P2448</f>
        <is>
          <t/>
        </is>
      </c>
    </row>
    <row collapsed="false" customFormat="false" customHeight="true" hidden="false" ht="25" outlineLevel="0" r="2449">
      <c r="A2449" s="27" t="n">
        <v>40109</v>
      </c>
      <c r="B2449" s="20" t="n">
        <v>205.7</v>
      </c>
      <c r="C2449" s="20" t="n">
        <v>205.8</v>
      </c>
      <c r="D2449" s="20" t="n">
        <v>203.23</v>
      </c>
      <c r="E2449" s="20" t="n">
        <v>203.94</v>
      </c>
      <c r="F2449" s="20" t="n">
        <v>15028100</v>
      </c>
      <c r="G2449" s="20" t="n">
        <v>203.07</v>
      </c>
      <c r="I2449" s="20" t="n">
        <f aca="false">E2449-B2449</f>
        <v>-1.75999999999999</v>
      </c>
      <c r="J2449" s="20" t="n">
        <f aca="false">C2449-B2449</f>
        <v>0.100000000000023</v>
      </c>
      <c r="K2449" s="20" t="n">
        <f aca="false">D2449-B2449</f>
        <v>-2.47</v>
      </c>
      <c r="L2449" s="20" t="n">
        <f aca="false">B2449 - E2448</f>
        <v>0.5</v>
      </c>
      <c r="M2449" s="20" t="n">
        <f aca="false">E2449 - E2448</f>
        <v>-1.25999999999999</v>
      </c>
      <c r="N2449" s="22" t="n">
        <f aca="false">(I2449 / B2449)</f>
        <v>-0.00855614973262028</v>
      </c>
      <c r="O2449" s="22" t="n">
        <f aca="false">(J2449 / B2449)</f>
        <v>0.00048614487117172</v>
      </c>
      <c r="P2449" s="22" t="n">
        <f aca="false">K2449 / B2449</f>
        <v>-0.0120077783179387</v>
      </c>
      <c r="Q2449" s="22" t="n">
        <f aca="false">L2449/E2448</f>
        <v>0.00243664717348928</v>
      </c>
      <c r="R2449" s="22" t="n">
        <f aca="false">M2449 / E2448</f>
        <v>-0.00614035087719294</v>
      </c>
      <c r="S2449" s="23" t="str">
        <f aca="false">IF(N2449 &gt; 0, "UP", "DOWN")</f>
        <v>DOWN</v>
      </c>
      <c r="T2449" s="28" t="inlineStr">
        <f aca="false">O2449-N2449</f>
        <is>
          <t/>
        </is>
      </c>
      <c r="U2449" s="28" t="inlineStr">
        <f aca="false">P2449-N2449</f>
        <is>
          <t/>
        </is>
      </c>
      <c r="V2449" s="28" t="inlineStr">
        <f aca="false">O2449 + P2449</f>
        <is>
          <t/>
        </is>
      </c>
    </row>
    <row collapsed="false" customFormat="false" customHeight="true" hidden="false" ht="25" outlineLevel="0" r="2450">
      <c r="A2450" s="27" t="n">
        <v>40112</v>
      </c>
      <c r="B2450" s="20" t="n">
        <v>203.67</v>
      </c>
      <c r="C2450" s="20" t="n">
        <v>206.75</v>
      </c>
      <c r="D2450" s="20" t="n">
        <v>200.1</v>
      </c>
      <c r="E2450" s="20" t="n">
        <v>202.48</v>
      </c>
      <c r="F2450" s="20" t="n">
        <v>17297800</v>
      </c>
      <c r="G2450" s="20" t="n">
        <v>201.61</v>
      </c>
      <c r="I2450" s="20" t="n">
        <f aca="false">E2450-B2450</f>
        <v>-1.19</v>
      </c>
      <c r="J2450" s="20" t="n">
        <f aca="false">C2450-B2450</f>
        <v>3.08000000000001</v>
      </c>
      <c r="K2450" s="20" t="n">
        <f aca="false">D2450-B2450</f>
        <v>-3.56999999999999</v>
      </c>
      <c r="L2450" s="20" t="n">
        <f aca="false">B2450 - E2449</f>
        <v>-0.27000000000001</v>
      </c>
      <c r="M2450" s="20" t="n">
        <f aca="false">E2450 - E2449</f>
        <v>-1.46000000000001</v>
      </c>
      <c r="N2450" s="22" t="n">
        <f aca="false">(I2450 / B2450)</f>
        <v>-0.00584278489713752</v>
      </c>
      <c r="O2450" s="22" t="n">
        <f aca="false">(J2450 / B2450)</f>
        <v>0.015122502086709</v>
      </c>
      <c r="P2450" s="22" t="n">
        <f aca="false">K2450 / B2450</f>
        <v>-0.0175283546914126</v>
      </c>
      <c r="Q2450" s="22" t="n">
        <f aca="false">L2450/E2449</f>
        <v>-0.00132391879964701</v>
      </c>
      <c r="R2450" s="22" t="n">
        <f aca="false">M2450 / E2449</f>
        <v>-0.00715896832401691</v>
      </c>
      <c r="S2450" s="23" t="str">
        <f aca="false">IF(N2450 &gt; 0, "UP", "DOWN")</f>
        <v>DOWN</v>
      </c>
      <c r="T2450" s="28" t="inlineStr">
        <f aca="false">O2450-N2450</f>
        <is>
          <t/>
        </is>
      </c>
      <c r="U2450" s="28" t="inlineStr">
        <f aca="false">P2450-N2450</f>
        <is>
          <t/>
        </is>
      </c>
      <c r="V2450" s="28" t="inlineStr">
        <f aca="false">O2450 + P2450</f>
        <is>
          <t/>
        </is>
      </c>
    </row>
    <row collapsed="false" customFormat="false" customHeight="true" hidden="false" ht="25" outlineLevel="0" r="2451">
      <c r="A2451" s="27" t="n">
        <v>40113</v>
      </c>
      <c r="B2451" s="20" t="n">
        <v>201.66</v>
      </c>
      <c r="C2451" s="20" t="n">
        <v>202.81</v>
      </c>
      <c r="D2451" s="20" t="n">
        <v>196.45</v>
      </c>
      <c r="E2451" s="20" t="n">
        <v>197.37</v>
      </c>
      <c r="F2451" s="20" t="n">
        <v>27019700</v>
      </c>
      <c r="G2451" s="20" t="n">
        <v>196.53</v>
      </c>
      <c r="I2451" s="20" t="n">
        <f aca="false">E2451-B2451</f>
        <v>-4.28999999999999</v>
      </c>
      <c r="J2451" s="20" t="n">
        <f aca="false">C2451-B2451</f>
        <v>1.15000000000001</v>
      </c>
      <c r="K2451" s="20" t="n">
        <f aca="false">D2451-B2451</f>
        <v>-5.21000000000001</v>
      </c>
      <c r="L2451" s="20" t="n">
        <f aca="false">B2451 - E2450</f>
        <v>-0.819999999999993</v>
      </c>
      <c r="M2451" s="20" t="n">
        <f aca="false">E2451 - E2450</f>
        <v>-5.10999999999999</v>
      </c>
      <c r="N2451" s="22" t="n">
        <f aca="false">(I2451 / B2451)</f>
        <v>-0.0212734305266289</v>
      </c>
      <c r="O2451" s="22" t="n">
        <f aca="false">(J2451 / B2451)</f>
        <v>0.00570266785678868</v>
      </c>
      <c r="P2451" s="22" t="n">
        <f aca="false">K2451 / B2451</f>
        <v>-0.0258355648120599</v>
      </c>
      <c r="Q2451" s="22" t="n">
        <f aca="false">L2451/E2450</f>
        <v>-0.00404978269458709</v>
      </c>
      <c r="R2451" s="22" t="n">
        <f aca="false">M2451 / E2450</f>
        <v>-0.0252370604504148</v>
      </c>
      <c r="S2451" s="23" t="str">
        <f aca="false">IF(N2451 &gt; 0, "UP", "DOWN")</f>
        <v>DOWN</v>
      </c>
      <c r="T2451" s="28" t="inlineStr">
        <f aca="false">O2451-N2451</f>
        <is>
          <t/>
        </is>
      </c>
      <c r="U2451" s="28" t="inlineStr">
        <f aca="false">P2451-N2451</f>
        <is>
          <t/>
        </is>
      </c>
      <c r="V2451" s="28" t="inlineStr">
        <f aca="false">O2451 + P2451</f>
        <is>
          <t/>
        </is>
      </c>
    </row>
    <row collapsed="false" customFormat="false" customHeight="true" hidden="false" ht="25" outlineLevel="0" r="2452">
      <c r="A2452" s="27" t="n">
        <v>40114</v>
      </c>
      <c r="B2452" s="20" t="n">
        <v>197.71</v>
      </c>
      <c r="C2452" s="20" t="n">
        <v>198.02</v>
      </c>
      <c r="D2452" s="20" t="n">
        <v>191.1</v>
      </c>
      <c r="E2452" s="20" t="n">
        <v>192.4</v>
      </c>
      <c r="F2452" s="20" t="n">
        <v>29228100</v>
      </c>
      <c r="G2452" s="20" t="n">
        <v>191.58</v>
      </c>
      <c r="I2452" s="20" t="n">
        <f aca="false">E2452-B2452</f>
        <v>-5.31</v>
      </c>
      <c r="J2452" s="20" t="n">
        <f aca="false">C2452-B2452</f>
        <v>0.310000000000002</v>
      </c>
      <c r="K2452" s="20" t="n">
        <f aca="false">D2452-B2452</f>
        <v>-6.61000000000001</v>
      </c>
      <c r="L2452" s="20" t="n">
        <f aca="false">B2452 - E2451</f>
        <v>0.340000000000003</v>
      </c>
      <c r="M2452" s="20" t="n">
        <f aca="false">E2452 - E2451</f>
        <v>-4.97</v>
      </c>
      <c r="N2452" s="22" t="n">
        <f aca="false">(I2452 / B2452)</f>
        <v>-0.0268575185878307</v>
      </c>
      <c r="O2452" s="22" t="n">
        <f aca="false">(J2452 / B2452)</f>
        <v>0.0015679530625664</v>
      </c>
      <c r="P2452" s="22" t="n">
        <f aca="false">K2452 / B2452</f>
        <v>-0.0334328056243994</v>
      </c>
      <c r="Q2452" s="22" t="n">
        <f aca="false">L2452/E2451</f>
        <v>0.0017226528854436</v>
      </c>
      <c r="R2452" s="22" t="n">
        <f aca="false">M2452 / E2451</f>
        <v>-0.0251811318842783</v>
      </c>
      <c r="S2452" s="23" t="str">
        <f aca="false">IF(N2452 &gt; 0, "UP", "DOWN")</f>
        <v>DOWN</v>
      </c>
      <c r="T2452" s="28" t="inlineStr">
        <f aca="false">O2452-N2452</f>
        <is>
          <t/>
        </is>
      </c>
      <c r="U2452" s="28" t="inlineStr">
        <f aca="false">P2452-N2452</f>
        <is>
          <t/>
        </is>
      </c>
      <c r="V2452" s="28" t="inlineStr">
        <f aca="false">O2452 + P2452</f>
        <is>
          <t/>
        </is>
      </c>
    </row>
    <row collapsed="false" customFormat="false" customHeight="true" hidden="false" ht="25" outlineLevel="0" r="2453">
      <c r="A2453" s="27" t="n">
        <v>40115</v>
      </c>
      <c r="B2453" s="20" t="n">
        <v>195</v>
      </c>
      <c r="C2453" s="20" t="n">
        <v>196.81</v>
      </c>
      <c r="D2453" s="20" t="n">
        <v>192.14</v>
      </c>
      <c r="E2453" s="20" t="n">
        <v>196.35</v>
      </c>
      <c r="F2453" s="20" t="n">
        <v>20366800</v>
      </c>
      <c r="G2453" s="20" t="n">
        <v>195.51</v>
      </c>
      <c r="I2453" s="20" t="n">
        <f aca="false">E2453-B2453</f>
        <v>1.34999999999999</v>
      </c>
      <c r="J2453" s="20" t="n">
        <f aca="false">C2453-B2453</f>
        <v>1.81</v>
      </c>
      <c r="K2453" s="20" t="n">
        <f aca="false">D2453-B2453</f>
        <v>-2.86000000000001</v>
      </c>
      <c r="L2453" s="20" t="n">
        <f aca="false">B2453 - E2452</f>
        <v>2.59999999999999</v>
      </c>
      <c r="M2453" s="20" t="n">
        <f aca="false">E2453 - E2452</f>
        <v>3.94999999999999</v>
      </c>
      <c r="N2453" s="22" t="n">
        <f aca="false">(I2453 / B2453)</f>
        <v>0.00692307692307689</v>
      </c>
      <c r="O2453" s="22" t="n">
        <f aca="false">(J2453 / B2453)</f>
        <v>0.00928205128205129</v>
      </c>
      <c r="P2453" s="22" t="n">
        <f aca="false">K2453 / B2453</f>
        <v>-0.0146666666666667</v>
      </c>
      <c r="Q2453" s="22" t="n">
        <f aca="false">L2453/E2452</f>
        <v>0.0135135135135135</v>
      </c>
      <c r="R2453" s="22" t="n">
        <f aca="false">M2453 / E2452</f>
        <v>0.0205301455301455</v>
      </c>
      <c r="S2453" s="23" t="str">
        <f aca="false">IF(N2453 &gt; 0, "UP", "DOWN")</f>
        <v>UP</v>
      </c>
      <c r="T2453" s="28" t="inlineStr">
        <f aca="false">O2453-N2453</f>
        <is>
          <t/>
        </is>
      </c>
      <c r="U2453" s="28" t="inlineStr">
        <f aca="false">P2453-N2453</f>
        <is>
          <t/>
        </is>
      </c>
      <c r="V2453" s="28" t="inlineStr">
        <f aca="false">O2453 + P2453</f>
        <is>
          <t/>
        </is>
      </c>
    </row>
    <row collapsed="false" customFormat="false" customHeight="true" hidden="false" ht="25" outlineLevel="0" r="2454">
      <c r="A2454" s="27" t="n">
        <v>40116</v>
      </c>
      <c r="B2454" s="20" t="n">
        <v>196.06</v>
      </c>
      <c r="C2454" s="20" t="n">
        <v>196.8</v>
      </c>
      <c r="D2454" s="20" t="n">
        <v>188.17</v>
      </c>
      <c r="E2454" s="20" t="n">
        <v>188.5</v>
      </c>
      <c r="F2454" s="20" t="n">
        <v>25625900</v>
      </c>
      <c r="G2454" s="20" t="n">
        <v>187.69</v>
      </c>
      <c r="I2454" s="20" t="n">
        <f aca="false">E2454-B2454</f>
        <v>-7.56</v>
      </c>
      <c r="J2454" s="20" t="n">
        <f aca="false">C2454-B2454</f>
        <v>0.740000000000009</v>
      </c>
      <c r="K2454" s="20" t="n">
        <f aca="false">D2454-B2454</f>
        <v>-7.89000000000002</v>
      </c>
      <c r="L2454" s="20" t="n">
        <f aca="false">B2454 - E2453</f>
        <v>-0.289999999999992</v>
      </c>
      <c r="M2454" s="20" t="n">
        <f aca="false">E2454 - E2453</f>
        <v>-7.84999999999999</v>
      </c>
      <c r="N2454" s="22" t="n">
        <f aca="false">(I2454 / B2454)</f>
        <v>-0.0385596246047129</v>
      </c>
      <c r="O2454" s="22" t="n">
        <f aca="false">(J2454 / B2454)</f>
        <v>0.00377435478935024</v>
      </c>
      <c r="P2454" s="22" t="n">
        <f aca="false">K2454 / B2454</f>
        <v>-0.0402427828215853</v>
      </c>
      <c r="Q2454" s="22" t="n">
        <f aca="false">L2454/E2453</f>
        <v>-0.00147695441813085</v>
      </c>
      <c r="R2454" s="22" t="n">
        <f aca="false">M2454 / E2453</f>
        <v>-0.0399796282149223</v>
      </c>
      <c r="S2454" s="23" t="str">
        <f aca="false">IF(N2454 &gt; 0, "UP", "DOWN")</f>
        <v>DOWN</v>
      </c>
      <c r="T2454" s="28" t="inlineStr">
        <f aca="false">O2454-N2454</f>
        <is>
          <t/>
        </is>
      </c>
      <c r="U2454" s="28" t="inlineStr">
        <f aca="false">P2454-N2454</f>
        <is>
          <t/>
        </is>
      </c>
      <c r="V2454" s="28" t="inlineStr">
        <f aca="false">O2454 + P2454</f>
        <is>
          <t/>
        </is>
      </c>
    </row>
    <row collapsed="false" customFormat="false" customHeight="true" hidden="false" ht="25" outlineLevel="0" r="2455">
      <c r="A2455" s="27" t="n">
        <v>40119</v>
      </c>
      <c r="B2455" s="20" t="n">
        <v>189.8</v>
      </c>
      <c r="C2455" s="20" t="n">
        <v>192.88</v>
      </c>
      <c r="D2455" s="20" t="n">
        <v>185.57</v>
      </c>
      <c r="E2455" s="20" t="n">
        <v>189.31</v>
      </c>
      <c r="F2455" s="20" t="n">
        <v>24249400</v>
      </c>
      <c r="G2455" s="20" t="n">
        <v>188.5</v>
      </c>
      <c r="I2455" s="20" t="n">
        <f aca="false">E2455-B2455</f>
        <v>-0.490000000000009</v>
      </c>
      <c r="J2455" s="20" t="n">
        <f aca="false">C2455-B2455</f>
        <v>3.07999999999998</v>
      </c>
      <c r="K2455" s="20" t="n">
        <f aca="false">D2455-B2455</f>
        <v>-4.23000000000002</v>
      </c>
      <c r="L2455" s="20" t="n">
        <f aca="false">B2455 - E2454</f>
        <v>1.30000000000001</v>
      </c>
      <c r="M2455" s="20" t="n">
        <f aca="false">E2455 - E2454</f>
        <v>0.810000000000002</v>
      </c>
      <c r="N2455" s="22" t="n">
        <f aca="false">(I2455 / B2455)</f>
        <v>-0.00258166491043208</v>
      </c>
      <c r="O2455" s="22" t="n">
        <f aca="false">(J2455 / B2455)</f>
        <v>0.0162276080084298</v>
      </c>
      <c r="P2455" s="22" t="n">
        <f aca="false">K2455 / B2455</f>
        <v>-0.022286617492097</v>
      </c>
      <c r="Q2455" s="22" t="n">
        <f aca="false">L2455/E2454</f>
        <v>0.00689655172413799</v>
      </c>
      <c r="R2455" s="22" t="n">
        <f aca="false">M2455 / E2454</f>
        <v>0.00429708222811672</v>
      </c>
      <c r="S2455" s="23" t="str">
        <f aca="false">IF(N2455 &gt; 0, "UP", "DOWN")</f>
        <v>DOWN</v>
      </c>
      <c r="T2455" s="28" t="inlineStr">
        <f aca="false">O2455-N2455</f>
        <is>
          <t/>
        </is>
      </c>
      <c r="U2455" s="28" t="inlineStr">
        <f aca="false">P2455-N2455</f>
        <is>
          <t/>
        </is>
      </c>
      <c r="V2455" s="28" t="inlineStr">
        <f aca="false">O2455 + P2455</f>
        <is>
          <t/>
        </is>
      </c>
    </row>
    <row collapsed="false" customFormat="false" customHeight="true" hidden="false" ht="25" outlineLevel="0" r="2456">
      <c r="A2456" s="27" t="n">
        <v>40120</v>
      </c>
      <c r="B2456" s="20" t="n">
        <v>187.85</v>
      </c>
      <c r="C2456" s="20" t="n">
        <v>189.52</v>
      </c>
      <c r="D2456" s="20" t="n">
        <v>185.92</v>
      </c>
      <c r="E2456" s="20" t="n">
        <v>188.75</v>
      </c>
      <c r="F2456" s="20" t="n">
        <v>18662200</v>
      </c>
      <c r="G2456" s="20" t="n">
        <v>187.94</v>
      </c>
      <c r="I2456" s="20" t="n">
        <f aca="false">E2456-B2456</f>
        <v>0.900000000000006</v>
      </c>
      <c r="J2456" s="20" t="n">
        <f aca="false">C2456-B2456</f>
        <v>1.67000000000002</v>
      </c>
      <c r="K2456" s="20" t="n">
        <f aca="false">D2456-B2456</f>
        <v>-1.93000000000001</v>
      </c>
      <c r="L2456" s="20" t="n">
        <f aca="false">B2456 - E2455</f>
        <v>-1.46000000000001</v>
      </c>
      <c r="M2456" s="20" t="n">
        <f aca="false">E2456 - E2455</f>
        <v>-0.560000000000002</v>
      </c>
      <c r="N2456" s="22" t="n">
        <f aca="false">(I2456 / B2456)</f>
        <v>0.00479105669417091</v>
      </c>
      <c r="O2456" s="22" t="n">
        <f aca="false">(J2456 / B2456)</f>
        <v>0.0088900718658505</v>
      </c>
      <c r="P2456" s="22" t="n">
        <f aca="false">K2456 / B2456</f>
        <v>-0.0102741549108331</v>
      </c>
      <c r="Q2456" s="22" t="n">
        <f aca="false">L2456/E2455</f>
        <v>-0.00771221805504204</v>
      </c>
      <c r="R2456" s="22" t="n">
        <f aca="false">M2456 / E2455</f>
        <v>-0.00295811103481064</v>
      </c>
      <c r="S2456" s="23" t="str">
        <f aca="false">IF(N2456 &gt; 0, "UP", "DOWN")</f>
        <v>UP</v>
      </c>
      <c r="T2456" s="28" t="inlineStr">
        <f aca="false">O2456-N2456</f>
        <is>
          <t/>
        </is>
      </c>
      <c r="U2456" s="28" t="inlineStr">
        <f aca="false">P2456-N2456</f>
        <is>
          <t/>
        </is>
      </c>
      <c r="V2456" s="28" t="inlineStr">
        <f aca="false">O2456 + P2456</f>
        <is>
          <t/>
        </is>
      </c>
    </row>
    <row collapsed="false" customFormat="false" customHeight="true" hidden="false" ht="25" outlineLevel="0" r="2457">
      <c r="A2457" s="27" t="n">
        <v>40121</v>
      </c>
      <c r="B2457" s="20" t="n">
        <v>190.73</v>
      </c>
      <c r="C2457" s="20" t="n">
        <v>193.85</v>
      </c>
      <c r="D2457" s="20" t="n">
        <v>190.23</v>
      </c>
      <c r="E2457" s="20" t="n">
        <v>190.81</v>
      </c>
      <c r="F2457" s="20" t="n">
        <v>17411800</v>
      </c>
      <c r="G2457" s="20" t="n">
        <v>189.99</v>
      </c>
      <c r="I2457" s="20" t="n">
        <f aca="false">E2457-B2457</f>
        <v>0.0800000000000125</v>
      </c>
      <c r="J2457" s="20" t="n">
        <f aca="false">C2457-B2457</f>
        <v>3.12</v>
      </c>
      <c r="K2457" s="20" t="n">
        <f aca="false">D2457-B2457</f>
        <v>-0.5</v>
      </c>
      <c r="L2457" s="20" t="n">
        <f aca="false">B2457 - E2456</f>
        <v>1.97999999999999</v>
      </c>
      <c r="M2457" s="20" t="n">
        <f aca="false">E2457 - E2456</f>
        <v>2.06</v>
      </c>
      <c r="N2457" s="22" t="n">
        <f aca="false">(I2457 / B2457)</f>
        <v>0.000419441094741323</v>
      </c>
      <c r="O2457" s="22" t="n">
        <f aca="false">(J2457 / B2457)</f>
        <v>0.0163582026949091</v>
      </c>
      <c r="P2457" s="22" t="n">
        <f aca="false">K2457 / B2457</f>
        <v>-0.00262150684213286</v>
      </c>
      <c r="Q2457" s="22" t="n">
        <f aca="false">L2457/E2456</f>
        <v>0.0104900662251655</v>
      </c>
      <c r="R2457" s="22" t="n">
        <f aca="false">M2457 / E2456</f>
        <v>0.0109139072847682</v>
      </c>
      <c r="S2457" s="23" t="str">
        <f aca="false">IF(N2457 &gt; 0, "UP", "DOWN")</f>
        <v>UP</v>
      </c>
      <c r="T2457" s="28" t="inlineStr">
        <f aca="false">O2457-N2457</f>
        <is>
          <t/>
        </is>
      </c>
      <c r="U2457" s="28" t="inlineStr">
        <f aca="false">P2457-N2457</f>
        <is>
          <t/>
        </is>
      </c>
      <c r="V2457" s="28" t="inlineStr">
        <f aca="false">O2457 + P2457</f>
        <is>
          <t/>
        </is>
      </c>
    </row>
    <row collapsed="false" customFormat="false" customHeight="true" hidden="false" ht="25" outlineLevel="0" r="2458">
      <c r="A2458" s="27" t="n">
        <v>40122</v>
      </c>
      <c r="B2458" s="20" t="n">
        <v>192.4</v>
      </c>
      <c r="C2458" s="20" t="n">
        <v>195</v>
      </c>
      <c r="D2458" s="20" t="n">
        <v>191.82</v>
      </c>
      <c r="E2458" s="20" t="n">
        <v>194.03</v>
      </c>
      <c r="F2458" s="20" t="n">
        <v>13742900</v>
      </c>
      <c r="G2458" s="20" t="n">
        <v>193.2</v>
      </c>
      <c r="I2458" s="20" t="n">
        <f aca="false">E2458-B2458</f>
        <v>1.63</v>
      </c>
      <c r="J2458" s="20" t="n">
        <f aca="false">C2458-B2458</f>
        <v>2.59999999999999</v>
      </c>
      <c r="K2458" s="20" t="n">
        <f aca="false">D2458-B2458</f>
        <v>-0.580000000000013</v>
      </c>
      <c r="L2458" s="20" t="n">
        <f aca="false">B2458 - E2457</f>
        <v>1.59</v>
      </c>
      <c r="M2458" s="20" t="n">
        <f aca="false">E2458 - E2457</f>
        <v>3.22</v>
      </c>
      <c r="N2458" s="22" t="n">
        <f aca="false">(I2458 / B2458)</f>
        <v>0.00847193347193345</v>
      </c>
      <c r="O2458" s="22" t="n">
        <f aca="false">(J2458 / B2458)</f>
        <v>0.0135135135135135</v>
      </c>
      <c r="P2458" s="22" t="n">
        <f aca="false">K2458 / B2458</f>
        <v>-0.00301455301455308</v>
      </c>
      <c r="Q2458" s="22" t="n">
        <f aca="false">L2458/E2457</f>
        <v>0.00833289659871078</v>
      </c>
      <c r="R2458" s="22" t="n">
        <f aca="false">M2458 / E2457</f>
        <v>0.016875425816257</v>
      </c>
      <c r="S2458" s="23" t="str">
        <f aca="false">IF(N2458 &gt; 0, "UP", "DOWN")</f>
        <v>UP</v>
      </c>
      <c r="T2458" s="28" t="inlineStr">
        <f aca="false">O2458-N2458</f>
        <is>
          <t/>
        </is>
      </c>
      <c r="U2458" s="28" t="inlineStr">
        <f aca="false">P2458-N2458</f>
        <is>
          <t/>
        </is>
      </c>
      <c r="V2458" s="28" t="inlineStr">
        <f aca="false">O2458 + P2458</f>
        <is>
          <t/>
        </is>
      </c>
    </row>
    <row collapsed="false" customFormat="false" customHeight="true" hidden="false" ht="25" outlineLevel="0" r="2459">
      <c r="A2459" s="27" t="n">
        <v>40123</v>
      </c>
      <c r="B2459" s="20" t="n">
        <v>192.51</v>
      </c>
      <c r="C2459" s="20" t="n">
        <v>195.19</v>
      </c>
      <c r="D2459" s="20" t="n">
        <v>192.4</v>
      </c>
      <c r="E2459" s="20" t="n">
        <v>194.34</v>
      </c>
      <c r="F2459" s="20" t="n">
        <v>10539200</v>
      </c>
      <c r="G2459" s="20" t="n">
        <v>193.51</v>
      </c>
      <c r="I2459" s="20" t="n">
        <f aca="false">E2459-B2459</f>
        <v>1.83000000000001</v>
      </c>
      <c r="J2459" s="20" t="n">
        <f aca="false">C2459-B2459</f>
        <v>2.68000000000001</v>
      </c>
      <c r="K2459" s="20" t="n">
        <f aca="false">D2459-B2459</f>
        <v>-0.109999999999985</v>
      </c>
      <c r="L2459" s="20" t="n">
        <f aca="false">B2459 - E2458</f>
        <v>-1.52000000000001</v>
      </c>
      <c r="M2459" s="20" t="n">
        <f aca="false">E2459 - E2458</f>
        <v>0.310000000000002</v>
      </c>
      <c r="N2459" s="22" t="n">
        <f aca="false">(I2459 / B2459)</f>
        <v>0.00950599968832795</v>
      </c>
      <c r="O2459" s="22" t="n">
        <f aca="false">(J2459 / B2459)</f>
        <v>0.013921354734819</v>
      </c>
      <c r="P2459" s="22" t="n">
        <f aca="false">K2459 / B2459</f>
        <v>-0.000571398888369359</v>
      </c>
      <c r="Q2459" s="22" t="n">
        <f aca="false">L2459/E2458</f>
        <v>-0.00783384012781534</v>
      </c>
      <c r="R2459" s="22" t="n">
        <f aca="false">M2459 / E2458</f>
        <v>0.00159769107869918</v>
      </c>
      <c r="S2459" s="23" t="str">
        <f aca="false">IF(N2459 &gt; 0, "UP", "DOWN")</f>
        <v>UP</v>
      </c>
      <c r="T2459" s="28" t="inlineStr">
        <f aca="false">O2459-N2459</f>
        <is>
          <t/>
        </is>
      </c>
      <c r="U2459" s="28" t="inlineStr">
        <f aca="false">P2459-N2459</f>
        <is>
          <t/>
        </is>
      </c>
      <c r="V2459" s="28" t="inlineStr">
        <f aca="false">O2459 + P2459</f>
        <is>
          <t/>
        </is>
      </c>
    </row>
    <row collapsed="false" customFormat="false" customHeight="true" hidden="false" ht="25" outlineLevel="0" r="2460">
      <c r="A2460" s="27" t="n">
        <v>40126</v>
      </c>
      <c r="B2460" s="20" t="n">
        <v>196.94</v>
      </c>
      <c r="C2460" s="20" t="n">
        <v>201.9</v>
      </c>
      <c r="D2460" s="20" t="n">
        <v>196.26</v>
      </c>
      <c r="E2460" s="20" t="n">
        <v>201.46</v>
      </c>
      <c r="F2460" s="20" t="n">
        <v>18887700</v>
      </c>
      <c r="G2460" s="20" t="n">
        <v>200.6</v>
      </c>
      <c r="I2460" s="20" t="n">
        <f aca="false">E2460-B2460</f>
        <v>4.52000000000001</v>
      </c>
      <c r="J2460" s="20" t="n">
        <f aca="false">C2460-B2460</f>
        <v>4.96000000000001</v>
      </c>
      <c r="K2460" s="20" t="n">
        <f aca="false">D2460-B2460</f>
        <v>-0.680000000000007</v>
      </c>
      <c r="L2460" s="20" t="n">
        <f aca="false">B2460 - E2459</f>
        <v>2.59999999999999</v>
      </c>
      <c r="M2460" s="20" t="n">
        <f aca="false">E2460 - E2459</f>
        <v>7.12</v>
      </c>
      <c r="N2460" s="22" t="n">
        <f aca="false">(I2460 / B2460)</f>
        <v>0.0229511526353205</v>
      </c>
      <c r="O2460" s="22" t="n">
        <f aca="false">(J2460 / B2460)</f>
        <v>0.0251853356352189</v>
      </c>
      <c r="P2460" s="22" t="n">
        <f aca="false">K2460 / B2460</f>
        <v>-0.00345282827257036</v>
      </c>
      <c r="Q2460" s="22" t="n">
        <f aca="false">L2460/E2459</f>
        <v>0.0133786147988062</v>
      </c>
      <c r="R2460" s="22" t="n">
        <f aca="false">M2460 / E2459</f>
        <v>0.0366368220644232</v>
      </c>
      <c r="S2460" s="23" t="str">
        <f aca="false">IF(N2460 &gt; 0, "UP", "DOWN")</f>
        <v>UP</v>
      </c>
      <c r="T2460" s="28" t="inlineStr">
        <f aca="false">O2460-N2460</f>
        <is>
          <t/>
        </is>
      </c>
      <c r="U2460" s="28" t="inlineStr">
        <f aca="false">P2460-N2460</f>
        <is>
          <t/>
        </is>
      </c>
      <c r="V2460" s="28" t="inlineStr">
        <f aca="false">O2460 + P2460</f>
        <is>
          <t/>
        </is>
      </c>
    </row>
    <row collapsed="false" customFormat="false" customHeight="true" hidden="false" ht="25" outlineLevel="0" r="2461">
      <c r="A2461" s="27" t="n">
        <v>40127</v>
      </c>
      <c r="B2461" s="20" t="n">
        <v>201.02</v>
      </c>
      <c r="C2461" s="20" t="n">
        <v>204.98</v>
      </c>
      <c r="D2461" s="20" t="n">
        <v>201.01</v>
      </c>
      <c r="E2461" s="20" t="n">
        <v>202.98</v>
      </c>
      <c r="F2461" s="20" t="n">
        <v>14328400</v>
      </c>
      <c r="G2461" s="20" t="n">
        <v>202.11</v>
      </c>
      <c r="I2461" s="20" t="n">
        <f aca="false">E2461-B2461</f>
        <v>1.95999999999998</v>
      </c>
      <c r="J2461" s="20" t="n">
        <f aca="false">C2461-B2461</f>
        <v>3.95999999999998</v>
      </c>
      <c r="K2461" s="20" t="n">
        <f aca="false">D2461-B2461</f>
        <v>-0.0100000000000193</v>
      </c>
      <c r="L2461" s="20" t="n">
        <f aca="false">B2461 - E2460</f>
        <v>-0.439999999999998</v>
      </c>
      <c r="M2461" s="20" t="n">
        <f aca="false">E2461 - E2460</f>
        <v>1.51999999999998</v>
      </c>
      <c r="N2461" s="22" t="n">
        <f aca="false">(I2461 / B2461)</f>
        <v>0.00975027360461635</v>
      </c>
      <c r="O2461" s="22" t="n">
        <f aca="false">(J2461 / B2461)</f>
        <v>0.0196995323848372</v>
      </c>
      <c r="P2461" s="22" t="n">
        <f aca="false">K2461 / B2461</f>
        <v>-4.97462939012005E-005</v>
      </c>
      <c r="Q2461" s="22" t="n">
        <f aca="false">L2461/E2460</f>
        <v>-0.00218405638836492</v>
      </c>
      <c r="R2461" s="22" t="n">
        <f aca="false">M2461 / E2460</f>
        <v>0.00754492206889696</v>
      </c>
      <c r="S2461" s="23" t="str">
        <f aca="false">IF(N2461 &gt; 0, "UP", "DOWN")</f>
        <v>UP</v>
      </c>
      <c r="T2461" s="28" t="inlineStr">
        <f aca="false">O2461-N2461</f>
        <is>
          <t/>
        </is>
      </c>
      <c r="U2461" s="28" t="inlineStr">
        <f aca="false">P2461-N2461</f>
        <is>
          <t/>
        </is>
      </c>
      <c r="V2461" s="28" t="inlineStr">
        <f aca="false">O2461 + P2461</f>
        <is>
          <t/>
        </is>
      </c>
    </row>
    <row collapsed="false" customFormat="false" customHeight="true" hidden="false" ht="25" outlineLevel="0" r="2462">
      <c r="A2462" s="27" t="n">
        <v>40128</v>
      </c>
      <c r="B2462" s="20" t="n">
        <v>204.56</v>
      </c>
      <c r="C2462" s="20" t="n">
        <v>205</v>
      </c>
      <c r="D2462" s="20" t="n">
        <v>201.83</v>
      </c>
      <c r="E2462" s="20" t="n">
        <v>203.25</v>
      </c>
      <c r="F2462" s="20" t="n">
        <v>15852500</v>
      </c>
      <c r="G2462" s="20" t="n">
        <v>202.38</v>
      </c>
      <c r="I2462" s="20" t="n">
        <f aca="false">E2462-B2462</f>
        <v>-1.31</v>
      </c>
      <c r="J2462" s="20" t="n">
        <f aca="false">C2462-B2462</f>
        <v>0.439999999999998</v>
      </c>
      <c r="K2462" s="20" t="n">
        <f aca="false">D2462-B2462</f>
        <v>-2.72999999999999</v>
      </c>
      <c r="L2462" s="20" t="n">
        <f aca="false">B2462 - E2461</f>
        <v>1.58000000000001</v>
      </c>
      <c r="M2462" s="20" t="n">
        <f aca="false">E2462 - E2461</f>
        <v>0.27000000000001</v>
      </c>
      <c r="N2462" s="22" t="n">
        <f aca="false">(I2462 / B2462)</f>
        <v>-0.00640398904966759</v>
      </c>
      <c r="O2462" s="22" t="n">
        <f aca="false">(J2462 / B2462)</f>
        <v>0.00215095815408681</v>
      </c>
      <c r="P2462" s="22" t="n">
        <f aca="false">K2462 / B2462</f>
        <v>-0.0133457176378568</v>
      </c>
      <c r="Q2462" s="22" t="n">
        <f aca="false">L2462/E2461</f>
        <v>0.00778401812986507</v>
      </c>
      <c r="R2462" s="22" t="n">
        <f aca="false">M2462 / E2461</f>
        <v>0.00133018031333141</v>
      </c>
      <c r="S2462" s="23" t="str">
        <f aca="false">IF(N2462 &gt; 0, "UP", "DOWN")</f>
        <v>DOWN</v>
      </c>
      <c r="T2462" s="28" t="inlineStr">
        <f aca="false">O2462-N2462</f>
        <is>
          <t/>
        </is>
      </c>
      <c r="U2462" s="28" t="inlineStr">
        <f aca="false">P2462-N2462</f>
        <is>
          <t/>
        </is>
      </c>
      <c r="V2462" s="28" t="inlineStr">
        <f aca="false">O2462 + P2462</f>
        <is>
          <t/>
        </is>
      </c>
    </row>
    <row collapsed="false" customFormat="false" customHeight="true" hidden="false" ht="25" outlineLevel="0" r="2463">
      <c r="A2463" s="27" t="n">
        <v>40129</v>
      </c>
      <c r="B2463" s="20" t="n">
        <v>203.14</v>
      </c>
      <c r="C2463" s="20" t="n">
        <v>204.87</v>
      </c>
      <c r="D2463" s="20" t="n">
        <v>201.43</v>
      </c>
      <c r="E2463" s="20" t="n">
        <v>201.99</v>
      </c>
      <c r="F2463" s="20" t="n">
        <v>12990400</v>
      </c>
      <c r="G2463" s="20" t="n">
        <v>201.13</v>
      </c>
      <c r="I2463" s="20" t="n">
        <f aca="false">E2463-B2463</f>
        <v>-1.14999999999998</v>
      </c>
      <c r="J2463" s="20" t="n">
        <f aca="false">C2463-B2463</f>
        <v>1.73000000000002</v>
      </c>
      <c r="K2463" s="20" t="n">
        <f aca="false">D2463-B2463</f>
        <v>-1.70999999999998</v>
      </c>
      <c r="L2463" s="20" t="n">
        <f aca="false">B2463 - E2462</f>
        <v>-0.110000000000014</v>
      </c>
      <c r="M2463" s="20" t="n">
        <f aca="false">E2463 - E2462</f>
        <v>-1.25999999999999</v>
      </c>
      <c r="N2463" s="22" t="n">
        <f aca="false">(I2463 / B2463)</f>
        <v>-0.00566112040956964</v>
      </c>
      <c r="O2463" s="22" t="n">
        <f aca="false">(J2463 / B2463)</f>
        <v>0.00851629418135285</v>
      </c>
      <c r="P2463" s="22" t="n">
        <f aca="false">K2463 / B2463</f>
        <v>-0.00841783991336014</v>
      </c>
      <c r="Q2463" s="22" t="n">
        <f aca="false">L2463/E2462</f>
        <v>-0.000541205412054188</v>
      </c>
      <c r="R2463" s="22" t="n">
        <f aca="false">M2463 / E2462</f>
        <v>-0.00619926199261988</v>
      </c>
      <c r="S2463" s="23" t="str">
        <f aca="false">IF(N2463 &gt; 0, "UP", "DOWN")</f>
        <v>DOWN</v>
      </c>
      <c r="T2463" s="28" t="inlineStr">
        <f aca="false">O2463-N2463</f>
        <is>
          <t/>
        </is>
      </c>
      <c r="U2463" s="28" t="inlineStr">
        <f aca="false">P2463-N2463</f>
        <is>
          <t/>
        </is>
      </c>
      <c r="V2463" s="28" t="inlineStr">
        <f aca="false">O2463 + P2463</f>
        <is>
          <t/>
        </is>
      </c>
    </row>
    <row collapsed="false" customFormat="false" customHeight="true" hidden="false" ht="25" outlineLevel="0" r="2464">
      <c r="A2464" s="27" t="n">
        <v>40130</v>
      </c>
      <c r="B2464" s="20" t="n">
        <v>202.87</v>
      </c>
      <c r="C2464" s="20" t="n">
        <v>204.83</v>
      </c>
      <c r="D2464" s="20" t="n">
        <v>202.07</v>
      </c>
      <c r="E2464" s="20" t="n">
        <v>204.45</v>
      </c>
      <c r="F2464" s="20" t="n">
        <v>12258600</v>
      </c>
      <c r="G2464" s="20" t="n">
        <v>203.58</v>
      </c>
      <c r="I2464" s="20" t="n">
        <f aca="false">E2464-B2464</f>
        <v>1.57999999999998</v>
      </c>
      <c r="J2464" s="20" t="n">
        <f aca="false">C2464-B2464</f>
        <v>1.96000000000001</v>
      </c>
      <c r="K2464" s="20" t="n">
        <f aca="false">D2464-B2464</f>
        <v>-0.800000000000011</v>
      </c>
      <c r="L2464" s="20" t="n">
        <f aca="false">B2464 - E2463</f>
        <v>0.879999999999995</v>
      </c>
      <c r="M2464" s="20" t="n">
        <f aca="false">E2464 - E2463</f>
        <v>2.45999999999998</v>
      </c>
      <c r="N2464" s="22" t="n">
        <f aca="false">(I2464 / B2464)</f>
        <v>0.00778823877359878</v>
      </c>
      <c r="O2464" s="22" t="n">
        <f aca="false">(J2464 / B2464)</f>
        <v>0.00966135949129989</v>
      </c>
      <c r="P2464" s="22" t="n">
        <f aca="false">K2464 / B2464</f>
        <v>-0.0039434120372653</v>
      </c>
      <c r="Q2464" s="22" t="n">
        <f aca="false">L2464/E2463</f>
        <v>0.00435665131937222</v>
      </c>
      <c r="R2464" s="22" t="n">
        <f aca="false">M2464 / E2463</f>
        <v>0.0121788207336996</v>
      </c>
      <c r="S2464" s="23" t="str">
        <f aca="false">IF(N2464 &gt; 0, "UP", "DOWN")</f>
        <v>UP</v>
      </c>
      <c r="T2464" s="28" t="inlineStr">
        <f aca="false">O2464-N2464</f>
        <is>
          <t/>
        </is>
      </c>
      <c r="U2464" s="28" t="inlineStr">
        <f aca="false">P2464-N2464</f>
        <is>
          <t/>
        </is>
      </c>
      <c r="V2464" s="28" t="inlineStr">
        <f aca="false">O2464 + P2464</f>
        <is>
          <t/>
        </is>
      </c>
    </row>
    <row collapsed="false" customFormat="false" customHeight="true" hidden="false" ht="25" outlineLevel="0" r="2465">
      <c r="A2465" s="27" t="n">
        <v>40133</v>
      </c>
      <c r="B2465" s="20" t="n">
        <v>205.48</v>
      </c>
      <c r="C2465" s="20" t="n">
        <v>208</v>
      </c>
      <c r="D2465" s="20" t="n">
        <v>205.01</v>
      </c>
      <c r="E2465" s="20" t="n">
        <v>206.63</v>
      </c>
      <c r="F2465" s="20" t="n">
        <v>17328800</v>
      </c>
      <c r="G2465" s="20" t="n">
        <v>205.75</v>
      </c>
      <c r="I2465" s="20" t="n">
        <f aca="false">E2465-B2465</f>
        <v>1.15000000000001</v>
      </c>
      <c r="J2465" s="20" t="n">
        <f aca="false">C2465-B2465</f>
        <v>2.52000000000001</v>
      </c>
      <c r="K2465" s="20" t="n">
        <f aca="false">D2465-B2465</f>
        <v>-0.469999999999999</v>
      </c>
      <c r="L2465" s="20" t="n">
        <f aca="false">B2465 - E2464</f>
        <v>1.03</v>
      </c>
      <c r="M2465" s="20" t="n">
        <f aca="false">E2465 - E2464</f>
        <v>2.18000000000001</v>
      </c>
      <c r="N2465" s="22" t="n">
        <f aca="false">(I2465 / B2465)</f>
        <v>0.00559665174226205</v>
      </c>
      <c r="O2465" s="22" t="n">
        <f aca="false">(J2465 / B2465)</f>
        <v>0.0122639672960873</v>
      </c>
      <c r="P2465" s="22" t="n">
        <f aca="false">K2465 / B2465</f>
        <v>-0.00228732723379404</v>
      </c>
      <c r="Q2465" s="22" t="n">
        <f aca="false">L2465/E2464</f>
        <v>0.00503790657862559</v>
      </c>
      <c r="R2465" s="22" t="n">
        <f aca="false">M2465 / E2464</f>
        <v>0.0106627537295183</v>
      </c>
      <c r="S2465" s="23" t="str">
        <f aca="false">IF(N2465 &gt; 0, "UP", "DOWN")</f>
        <v>UP</v>
      </c>
      <c r="T2465" s="28" t="inlineStr">
        <f aca="false">O2465-N2465</f>
        <is>
          <t/>
        </is>
      </c>
      <c r="U2465" s="28" t="inlineStr">
        <f aca="false">P2465-N2465</f>
        <is>
          <t/>
        </is>
      </c>
      <c r="V2465" s="28" t="inlineStr">
        <f aca="false">O2465 + P2465</f>
        <is>
          <t/>
        </is>
      </c>
    </row>
    <row collapsed="false" customFormat="false" customHeight="true" hidden="false" ht="25" outlineLevel="0" r="2466">
      <c r="A2466" s="27" t="n">
        <v>40134</v>
      </c>
      <c r="B2466" s="20" t="n">
        <v>206.08</v>
      </c>
      <c r="C2466" s="20" t="n">
        <v>207.44</v>
      </c>
      <c r="D2466" s="20" t="n">
        <v>205</v>
      </c>
      <c r="E2466" s="20" t="n">
        <v>207</v>
      </c>
      <c r="F2466" s="20" t="n">
        <v>14161200</v>
      </c>
      <c r="G2466" s="20" t="n">
        <v>206.12</v>
      </c>
      <c r="I2466" s="20" t="n">
        <f aca="false">E2466-B2466</f>
        <v>0.919999999999988</v>
      </c>
      <c r="J2466" s="20" t="n">
        <f aca="false">C2466-B2466</f>
        <v>1.35999999999999</v>
      </c>
      <c r="K2466" s="20" t="n">
        <f aca="false">D2466-B2466</f>
        <v>-1.08000000000001</v>
      </c>
      <c r="L2466" s="20" t="n">
        <f aca="false">B2466 - E2465</f>
        <v>-0.549999999999983</v>
      </c>
      <c r="M2466" s="20" t="n">
        <f aca="false">E2466 - E2465</f>
        <v>0.370000000000005</v>
      </c>
      <c r="N2466" s="22" t="n">
        <f aca="false">(I2466 / B2466)</f>
        <v>0.00446428571428565</v>
      </c>
      <c r="O2466" s="22" t="n">
        <f aca="false">(J2466 / B2466)</f>
        <v>0.00659937888198751</v>
      </c>
      <c r="P2466" s="22" t="n">
        <f aca="false">K2466 / B2466</f>
        <v>-0.00524068322981372</v>
      </c>
      <c r="Q2466" s="22" t="n">
        <f aca="false">L2466/E2465</f>
        <v>-0.0026617625707786</v>
      </c>
      <c r="R2466" s="22" t="n">
        <f aca="false">M2466 / E2465</f>
        <v>0.0017906402748875</v>
      </c>
      <c r="S2466" s="23" t="str">
        <f aca="false">IF(N2466 &gt; 0, "UP", "DOWN")</f>
        <v>UP</v>
      </c>
      <c r="T2466" s="28" t="inlineStr">
        <f aca="false">O2466-N2466</f>
        <is>
          <t/>
        </is>
      </c>
      <c r="U2466" s="28" t="inlineStr">
        <f aca="false">P2466-N2466</f>
        <is>
          <t/>
        </is>
      </c>
      <c r="V2466" s="28" t="inlineStr">
        <f aca="false">O2466 + P2466</f>
        <is>
          <t/>
        </is>
      </c>
    </row>
    <row collapsed="false" customFormat="false" customHeight="true" hidden="false" ht="25" outlineLevel="0" r="2467">
      <c r="A2467" s="27" t="n">
        <v>40135</v>
      </c>
      <c r="B2467" s="20" t="n">
        <v>206.54</v>
      </c>
      <c r="C2467" s="20" t="n">
        <v>207</v>
      </c>
      <c r="D2467" s="20" t="n">
        <v>204</v>
      </c>
      <c r="E2467" s="20" t="n">
        <v>205.96</v>
      </c>
      <c r="F2467" s="20" t="n">
        <v>13368600</v>
      </c>
      <c r="G2467" s="20" t="n">
        <v>205.08</v>
      </c>
      <c r="I2467" s="20" t="n">
        <f aca="false">E2467-B2467</f>
        <v>-0.579999999999984</v>
      </c>
      <c r="J2467" s="20" t="n">
        <f aca="false">C2467-B2467</f>
        <v>0.460000000000008</v>
      </c>
      <c r="K2467" s="20" t="n">
        <f aca="false">D2467-B2467</f>
        <v>-2.53999999999999</v>
      </c>
      <c r="L2467" s="20" t="n">
        <f aca="false">B2467 - E2466</f>
        <v>-0.460000000000008</v>
      </c>
      <c r="M2467" s="20" t="n">
        <f aca="false">E2467 - E2466</f>
        <v>-1.03999999999999</v>
      </c>
      <c r="N2467" s="22" t="n">
        <f aca="false">(I2467 / B2467)</f>
        <v>-0.00280817275104088</v>
      </c>
      <c r="O2467" s="22" t="n">
        <f aca="false">(J2467 / B2467)</f>
        <v>0.00222717149220494</v>
      </c>
      <c r="P2467" s="22" t="n">
        <f aca="false">K2467 / B2467</f>
        <v>-0.0122978599786966</v>
      </c>
      <c r="Q2467" s="22" t="n">
        <f aca="false">L2467/E2466</f>
        <v>-0.00222222222222226</v>
      </c>
      <c r="R2467" s="22" t="n">
        <f aca="false">M2467 / E2466</f>
        <v>-0.00502415458937194</v>
      </c>
      <c r="S2467" s="23" t="str">
        <f aca="false">IF(N2467 &gt; 0, "UP", "DOWN")</f>
        <v>DOWN</v>
      </c>
      <c r="T2467" s="28" t="inlineStr">
        <f aca="false">O2467-N2467</f>
        <is>
          <t/>
        </is>
      </c>
      <c r="U2467" s="28" t="inlineStr">
        <f aca="false">P2467-N2467</f>
        <is>
          <t/>
        </is>
      </c>
      <c r="V2467" s="28" t="inlineStr">
        <f aca="false">O2467 + P2467</f>
        <is>
          <t/>
        </is>
      </c>
    </row>
    <row collapsed="false" customFormat="false" customHeight="true" hidden="false" ht="25" outlineLevel="0" r="2468">
      <c r="A2468" s="27" t="n">
        <v>40136</v>
      </c>
      <c r="B2468" s="20" t="n">
        <v>204.61</v>
      </c>
      <c r="C2468" s="20" t="n">
        <v>204.61</v>
      </c>
      <c r="D2468" s="20" t="n">
        <v>199.8</v>
      </c>
      <c r="E2468" s="20" t="n">
        <v>200.51</v>
      </c>
      <c r="F2468" s="20" t="n">
        <v>19368800</v>
      </c>
      <c r="G2468" s="20" t="n">
        <v>199.65</v>
      </c>
      <c r="I2468" s="20" t="n">
        <f aca="false">E2468-B2468</f>
        <v>-4.10000000000002</v>
      </c>
      <c r="J2468" s="20" t="n">
        <f aca="false">C2468-B2468</f>
        <v>0</v>
      </c>
      <c r="K2468" s="20" t="n">
        <f aca="false">D2468-B2468</f>
        <v>-4.81</v>
      </c>
      <c r="L2468" s="20" t="n">
        <f aca="false">B2468 - E2467</f>
        <v>-1.34999999999999</v>
      </c>
      <c r="M2468" s="20" t="n">
        <f aca="false">E2468 - E2467</f>
        <v>-5.45000000000002</v>
      </c>
      <c r="N2468" s="22" t="n">
        <f aca="false">(I2468 / B2468)</f>
        <v>-0.0200381213039442</v>
      </c>
      <c r="O2468" s="22" t="n">
        <f aca="false">(J2468 / B2468)</f>
        <v>0</v>
      </c>
      <c r="P2468" s="22" t="n">
        <f aca="false">K2468 / B2468</f>
        <v>-0.0235081374321881</v>
      </c>
      <c r="Q2468" s="22" t="n">
        <f aca="false">L2468/E2467</f>
        <v>-0.00655467080986597</v>
      </c>
      <c r="R2468" s="22" t="n">
        <f aca="false">M2468 / E2467</f>
        <v>-0.0264614488250146</v>
      </c>
      <c r="S2468" s="23" t="str">
        <f aca="false">IF(N2468 &gt; 0, "UP", "DOWN")</f>
        <v>DOWN</v>
      </c>
      <c r="T2468" s="28" t="inlineStr">
        <f aca="false">O2468-N2468</f>
        <is>
          <t/>
        </is>
      </c>
      <c r="U2468" s="28" t="inlineStr">
        <f aca="false">P2468-N2468</f>
        <is>
          <t/>
        </is>
      </c>
      <c r="V2468" s="28" t="inlineStr">
        <f aca="false">O2468 + P2468</f>
        <is>
          <t/>
        </is>
      </c>
    </row>
    <row collapsed="false" customFormat="false" customHeight="true" hidden="false" ht="25" outlineLevel="0" r="2469">
      <c r="A2469" s="27" t="n">
        <v>40137</v>
      </c>
      <c r="B2469" s="20" t="n">
        <v>199.15</v>
      </c>
      <c r="C2469" s="20" t="n">
        <v>200.39</v>
      </c>
      <c r="D2469" s="20" t="n">
        <v>197.76</v>
      </c>
      <c r="E2469" s="20" t="n">
        <v>199.92</v>
      </c>
      <c r="F2469" s="20" t="n">
        <v>14523800</v>
      </c>
      <c r="G2469" s="20" t="n">
        <v>199.07</v>
      </c>
      <c r="I2469" s="20" t="n">
        <f aca="false">E2469-B2469</f>
        <v>0.769999999999982</v>
      </c>
      <c r="J2469" s="20" t="n">
        <f aca="false">C2469-B2469</f>
        <v>1.23999999999998</v>
      </c>
      <c r="K2469" s="20" t="n">
        <f aca="false">D2469-B2469</f>
        <v>-1.39000000000001</v>
      </c>
      <c r="L2469" s="20" t="n">
        <f aca="false">B2469 - E2468</f>
        <v>-1.35999999999999</v>
      </c>
      <c r="M2469" s="20" t="n">
        <f aca="false">E2469 - E2468</f>
        <v>-0.590000000000003</v>
      </c>
      <c r="N2469" s="22" t="n">
        <f aca="false">(I2469 / B2469)</f>
        <v>0.003866432337434</v>
      </c>
      <c r="O2469" s="22" t="n">
        <f aca="false">(J2469 / B2469)</f>
        <v>0.00622646246547819</v>
      </c>
      <c r="P2469" s="22" t="n">
        <f aca="false">K2469 / B2469</f>
        <v>-0.00697966357017331</v>
      </c>
      <c r="Q2469" s="22" t="n">
        <f aca="false">L2469/E2468</f>
        <v>-0.00678270410453337</v>
      </c>
      <c r="R2469" s="22" t="n">
        <f aca="false">M2469 / E2468</f>
        <v>-0.00294249663358438</v>
      </c>
      <c r="S2469" s="23" t="str">
        <f aca="false">IF(N2469 &gt; 0, "UP", "DOWN")</f>
        <v>UP</v>
      </c>
      <c r="T2469" s="28" t="inlineStr">
        <f aca="false">O2469-N2469</f>
        <is>
          <t/>
        </is>
      </c>
      <c r="U2469" s="28" t="inlineStr">
        <f aca="false">P2469-N2469</f>
        <is>
          <t/>
        </is>
      </c>
      <c r="V2469" s="28" t="inlineStr">
        <f aca="false">O2469 + P2469</f>
        <is>
          <t/>
        </is>
      </c>
    </row>
    <row collapsed="false" customFormat="false" customHeight="true" hidden="false" ht="25" outlineLevel="0" r="2470">
      <c r="A2470" s="27" t="n">
        <v>40140</v>
      </c>
      <c r="B2470" s="20" t="n">
        <v>203</v>
      </c>
      <c r="C2470" s="20" t="n">
        <v>206</v>
      </c>
      <c r="D2470" s="20" t="n">
        <v>202.95</v>
      </c>
      <c r="E2470" s="20" t="n">
        <v>205.88</v>
      </c>
      <c r="F2470" s="20" t="n">
        <v>16960600</v>
      </c>
      <c r="G2470" s="20" t="n">
        <v>205</v>
      </c>
      <c r="I2470" s="20" t="n">
        <f aca="false">E2470-B2470</f>
        <v>2.88</v>
      </c>
      <c r="J2470" s="20" t="n">
        <f aca="false">C2470-B2470</f>
        <v>3</v>
      </c>
      <c r="K2470" s="20" t="n">
        <f aca="false">D2470-B2470</f>
        <v>-0.0500000000000114</v>
      </c>
      <c r="L2470" s="20" t="n">
        <f aca="false">B2470 - E2469</f>
        <v>3.08000000000001</v>
      </c>
      <c r="M2470" s="20" t="n">
        <f aca="false">E2470 - E2469</f>
        <v>5.96000000000001</v>
      </c>
      <c r="N2470" s="22" t="n">
        <f aca="false">(I2470 / B2470)</f>
        <v>0.0141871921182266</v>
      </c>
      <c r="O2470" s="22" t="n">
        <f aca="false">(J2470 / B2470)</f>
        <v>0.0147783251231527</v>
      </c>
      <c r="P2470" s="22" t="n">
        <f aca="false">K2470 / B2470</f>
        <v>-0.000246305418719268</v>
      </c>
      <c r="Q2470" s="22" t="n">
        <f aca="false">L2470/E2469</f>
        <v>0.0154061624649861</v>
      </c>
      <c r="R2470" s="22" t="n">
        <f aca="false">M2470 / E2469</f>
        <v>0.029811924769908</v>
      </c>
      <c r="S2470" s="23" t="str">
        <f aca="false">IF(N2470 &gt; 0, "UP", "DOWN")</f>
        <v>UP</v>
      </c>
      <c r="T2470" s="28" t="inlineStr">
        <f aca="false">O2470-N2470</f>
        <is>
          <t/>
        </is>
      </c>
      <c r="U2470" s="28" t="inlineStr">
        <f aca="false">P2470-N2470</f>
        <is>
          <t/>
        </is>
      </c>
      <c r="V2470" s="28" t="inlineStr">
        <f aca="false">O2470 + P2470</f>
        <is>
          <t/>
        </is>
      </c>
    </row>
    <row collapsed="false" customFormat="false" customHeight="true" hidden="false" ht="25" outlineLevel="0" r="2471">
      <c r="A2471" s="27" t="n">
        <v>40141</v>
      </c>
      <c r="B2471" s="20" t="n">
        <v>205.33</v>
      </c>
      <c r="C2471" s="20" t="n">
        <v>205.88</v>
      </c>
      <c r="D2471" s="20" t="n">
        <v>202.9</v>
      </c>
      <c r="E2471" s="20" t="n">
        <v>204.44</v>
      </c>
      <c r="F2471" s="20" t="n">
        <v>11372800</v>
      </c>
      <c r="G2471" s="20" t="n">
        <v>203.57</v>
      </c>
      <c r="I2471" s="20" t="n">
        <f aca="false">E2471-B2471</f>
        <v>-0.890000000000015</v>
      </c>
      <c r="J2471" s="20" t="n">
        <f aca="false">C2471-B2471</f>
        <v>0.549999999999983</v>
      </c>
      <c r="K2471" s="20" t="n">
        <f aca="false">D2471-B2471</f>
        <v>-2.43000000000001</v>
      </c>
      <c r="L2471" s="20" t="n">
        <f aca="false">B2471 - E2470</f>
        <v>-0.549999999999983</v>
      </c>
      <c r="M2471" s="20" t="n">
        <f aca="false">E2471 - E2470</f>
        <v>-1.44</v>
      </c>
      <c r="N2471" s="22" t="n">
        <f aca="false">(I2471 / B2471)</f>
        <v>-0.0043344859494473</v>
      </c>
      <c r="O2471" s="22" t="n">
        <f aca="false">(J2471 / B2471)</f>
        <v>0.00267861491257967</v>
      </c>
      <c r="P2471" s="22" t="n">
        <f aca="false">K2471 / B2471</f>
        <v>-0.0118346077046706</v>
      </c>
      <c r="Q2471" s="22" t="n">
        <f aca="false">L2471/E2470</f>
        <v>-0.00267145910238966</v>
      </c>
      <c r="R2471" s="22" t="n">
        <f aca="false">M2471 / E2470</f>
        <v>-0.00699436564989313</v>
      </c>
      <c r="S2471" s="23" t="str">
        <f aca="false">IF(N2471 &gt; 0, "UP", "DOWN")</f>
        <v>DOWN</v>
      </c>
      <c r="T2471" s="28" t="inlineStr">
        <f aca="false">O2471-N2471</f>
        <is>
          <t/>
        </is>
      </c>
      <c r="U2471" s="28" t="inlineStr">
        <f aca="false">P2471-N2471</f>
        <is>
          <t/>
        </is>
      </c>
      <c r="V2471" s="28" t="inlineStr">
        <f aca="false">O2471 + P2471</f>
        <is>
          <t/>
        </is>
      </c>
    </row>
    <row collapsed="false" customFormat="false" customHeight="true" hidden="false" ht="25" outlineLevel="0" r="2472">
      <c r="A2472" s="27" t="n">
        <v>40142</v>
      </c>
      <c r="B2472" s="20" t="n">
        <v>205.4</v>
      </c>
      <c r="C2472" s="20" t="n">
        <v>205.65</v>
      </c>
      <c r="D2472" s="20" t="n">
        <v>203.76</v>
      </c>
      <c r="E2472" s="20" t="n">
        <v>204.19</v>
      </c>
      <c r="F2472" s="20" t="n">
        <v>10230500</v>
      </c>
      <c r="G2472" s="20" t="n">
        <v>203.32</v>
      </c>
      <c r="I2472" s="20" t="n">
        <f aca="false">E2472-B2472</f>
        <v>-1.21000000000001</v>
      </c>
      <c r="J2472" s="20" t="n">
        <f aca="false">C2472-B2472</f>
        <v>0.25</v>
      </c>
      <c r="K2472" s="20" t="n">
        <f aca="false">D2472-B2472</f>
        <v>-1.64000000000001</v>
      </c>
      <c r="L2472" s="20" t="n">
        <f aca="false">B2472 - E2471</f>
        <v>0.960000000000008</v>
      </c>
      <c r="M2472" s="20" t="n">
        <f aca="false">E2472 - E2471</f>
        <v>-0.25</v>
      </c>
      <c r="N2472" s="22" t="n">
        <f aca="false">(I2472 / B2472)</f>
        <v>-0.00589094449853947</v>
      </c>
      <c r="O2472" s="22" t="n">
        <f aca="false">(J2472 / B2472)</f>
        <v>0.00121713729308666</v>
      </c>
      <c r="P2472" s="22" t="n">
        <f aca="false">K2472 / B2472</f>
        <v>-0.00798442064264856</v>
      </c>
      <c r="Q2472" s="22" t="n">
        <f aca="false">L2472/E2471</f>
        <v>0.00469575425552733</v>
      </c>
      <c r="R2472" s="22" t="n">
        <f aca="false">M2472 / E2471</f>
        <v>-0.00122285267071023</v>
      </c>
      <c r="S2472" s="23" t="str">
        <f aca="false">IF(N2472 &gt; 0, "UP", "DOWN")</f>
        <v>DOWN</v>
      </c>
      <c r="T2472" s="28" t="inlineStr">
        <f aca="false">O2472-N2472</f>
        <is>
          <t/>
        </is>
      </c>
      <c r="U2472" s="28" t="inlineStr">
        <f aca="false">P2472-N2472</f>
        <is>
          <t/>
        </is>
      </c>
      <c r="V2472" s="28" t="inlineStr">
        <f aca="false">O2472 + P2472</f>
        <is>
          <t/>
        </is>
      </c>
    </row>
    <row collapsed="false" customFormat="false" customHeight="true" hidden="false" ht="25" outlineLevel="0" r="2473">
      <c r="A2473" s="27" t="n">
        <v>40144</v>
      </c>
      <c r="B2473" s="20" t="n">
        <v>199.22</v>
      </c>
      <c r="C2473" s="20" t="n">
        <v>202.96</v>
      </c>
      <c r="D2473" s="20" t="n">
        <v>198.37</v>
      </c>
      <c r="E2473" s="20" t="n">
        <v>200.59</v>
      </c>
      <c r="F2473" s="20" t="n">
        <v>10544900</v>
      </c>
      <c r="G2473" s="20" t="n">
        <v>199.73</v>
      </c>
      <c r="I2473" s="20" t="n">
        <f aca="false">E2473-B2473</f>
        <v>1.37</v>
      </c>
      <c r="J2473" s="20" t="n">
        <f aca="false">C2473-B2473</f>
        <v>3.74000000000001</v>
      </c>
      <c r="K2473" s="20" t="n">
        <f aca="false">D2473-B2473</f>
        <v>-0.849999999999994</v>
      </c>
      <c r="L2473" s="20" t="n">
        <f aca="false">B2473 - E2472</f>
        <v>-4.97</v>
      </c>
      <c r="M2473" s="20" t="n">
        <f aca="false">E2473 - E2472</f>
        <v>-3.59999999999999</v>
      </c>
      <c r="N2473" s="22" t="n">
        <f aca="false">(I2473 / B2473)</f>
        <v>0.00687681959642609</v>
      </c>
      <c r="O2473" s="22" t="n">
        <f aca="false">(J2473 / B2473)</f>
        <v>0.0187732155406084</v>
      </c>
      <c r="P2473" s="22" t="n">
        <f aca="false">K2473 / B2473</f>
        <v>-0.00426663989559278</v>
      </c>
      <c r="Q2473" s="22" t="n">
        <f aca="false">L2473/E2472</f>
        <v>-0.024340075419952</v>
      </c>
      <c r="R2473" s="22" t="n">
        <f aca="false">M2473 / E2472</f>
        <v>-0.0176306381311523</v>
      </c>
      <c r="S2473" s="23" t="str">
        <f aca="false">IF(N2473 &gt; 0, "UP", "DOWN")</f>
        <v>UP</v>
      </c>
      <c r="T2473" s="28" t="inlineStr">
        <f aca="false">O2473-N2473</f>
        <is>
          <t/>
        </is>
      </c>
      <c r="U2473" s="28" t="inlineStr">
        <f aca="false">P2473-N2473</f>
        <is>
          <t/>
        </is>
      </c>
      <c r="V2473" s="28" t="inlineStr">
        <f aca="false">O2473 + P2473</f>
        <is>
          <t/>
        </is>
      </c>
    </row>
    <row collapsed="false" customFormat="false" customHeight="true" hidden="false" ht="25" outlineLevel="0" r="2474">
      <c r="A2474" s="27" t="n">
        <v>40147</v>
      </c>
      <c r="B2474" s="20" t="n">
        <v>201.11</v>
      </c>
      <c r="C2474" s="20" t="n">
        <v>201.68</v>
      </c>
      <c r="D2474" s="20" t="n">
        <v>198.77</v>
      </c>
      <c r="E2474" s="20" t="n">
        <v>199.91</v>
      </c>
      <c r="F2474" s="20" t="n">
        <v>15173500</v>
      </c>
      <c r="G2474" s="20" t="n">
        <v>199.06</v>
      </c>
      <c r="I2474" s="20" t="n">
        <f aca="false">E2474-B2474</f>
        <v>-1.20000000000002</v>
      </c>
      <c r="J2474" s="20" t="n">
        <f aca="false">C2474-B2474</f>
        <v>0.569999999999993</v>
      </c>
      <c r="K2474" s="20" t="n">
        <f aca="false">D2474-B2474</f>
        <v>-2.34</v>
      </c>
      <c r="L2474" s="20" t="n">
        <f aca="false">B2474 - E2473</f>
        <v>0.52000000000001</v>
      </c>
      <c r="M2474" s="20" t="n">
        <f aca="false">E2474 - E2473</f>
        <v>-0.680000000000007</v>
      </c>
      <c r="N2474" s="22" t="n">
        <f aca="false">(I2474 / B2474)</f>
        <v>-0.00596688379493818</v>
      </c>
      <c r="O2474" s="22" t="n">
        <f aca="false">(J2474 / B2474)</f>
        <v>0.00283426980259556</v>
      </c>
      <c r="P2474" s="22" t="n">
        <f aca="false">K2474 / B2474</f>
        <v>-0.0116354234001293</v>
      </c>
      <c r="Q2474" s="22" t="n">
        <f aca="false">L2474/E2473</f>
        <v>0.0025923525599482</v>
      </c>
      <c r="R2474" s="22" t="n">
        <f aca="false">M2474 / E2473</f>
        <v>-0.0033899995014707</v>
      </c>
      <c r="S2474" s="23" t="str">
        <f aca="false">IF(N2474 &gt; 0, "UP", "DOWN")</f>
        <v>DOWN</v>
      </c>
      <c r="T2474" s="28" t="inlineStr">
        <f aca="false">O2474-N2474</f>
        <is>
          <t/>
        </is>
      </c>
      <c r="U2474" s="28" t="inlineStr">
        <f aca="false">P2474-N2474</f>
        <is>
          <t/>
        </is>
      </c>
      <c r="V2474" s="28" t="inlineStr">
        <f aca="false">O2474 + P2474</f>
        <is>
          <t/>
        </is>
      </c>
    </row>
    <row collapsed="false" customFormat="false" customHeight="true" hidden="false" ht="25" outlineLevel="0" r="2475">
      <c r="A2475" s="27" t="n">
        <v>40148</v>
      </c>
      <c r="B2475" s="20" t="n">
        <v>202.24</v>
      </c>
      <c r="C2475" s="20" t="n">
        <v>202.77</v>
      </c>
      <c r="D2475" s="20" t="n">
        <v>196.83</v>
      </c>
      <c r="E2475" s="20" t="n">
        <v>196.97</v>
      </c>
      <c r="F2475" s="20" t="n">
        <v>16634400</v>
      </c>
      <c r="G2475" s="20" t="n">
        <v>196.13</v>
      </c>
      <c r="I2475" s="20" t="n">
        <f aca="false">E2475-B2475</f>
        <v>-5.27000000000001</v>
      </c>
      <c r="J2475" s="20" t="n">
        <f aca="false">C2475-B2475</f>
        <v>0.530000000000001</v>
      </c>
      <c r="K2475" s="20" t="n">
        <f aca="false">D2475-B2475</f>
        <v>-5.41</v>
      </c>
      <c r="L2475" s="20" t="n">
        <f aca="false">B2475 - E2474</f>
        <v>2.33000000000001</v>
      </c>
      <c r="M2475" s="20" t="n">
        <f aca="false">E2475 - E2474</f>
        <v>-2.94</v>
      </c>
      <c r="N2475" s="22" t="n">
        <f aca="false">(I2475 / B2475)</f>
        <v>-0.0260581487341773</v>
      </c>
      <c r="O2475" s="22" t="n">
        <f aca="false">(J2475 / B2475)</f>
        <v>0.00262064873417722</v>
      </c>
      <c r="P2475" s="22" t="n">
        <f aca="false">K2475 / B2475</f>
        <v>-0.0267503955696202</v>
      </c>
      <c r="Q2475" s="22" t="n">
        <f aca="false">L2475/E2474</f>
        <v>0.0116552448601871</v>
      </c>
      <c r="R2475" s="22" t="n">
        <f aca="false">M2475 / E2474</f>
        <v>-0.0147066179780901</v>
      </c>
      <c r="S2475" s="23" t="str">
        <f aca="false">IF(N2475 &gt; 0, "UP", "DOWN")</f>
        <v>DOWN</v>
      </c>
      <c r="T2475" s="28" t="inlineStr">
        <f aca="false">O2475-N2475</f>
        <is>
          <t/>
        </is>
      </c>
      <c r="U2475" s="28" t="inlineStr">
        <f aca="false">P2475-N2475</f>
        <is>
          <t/>
        </is>
      </c>
      <c r="V2475" s="28" t="inlineStr">
        <f aca="false">O2475 + P2475</f>
        <is>
          <t/>
        </is>
      </c>
    </row>
    <row collapsed="false" customFormat="false" customHeight="true" hidden="false" ht="25" outlineLevel="0" r="2476">
      <c r="A2476" s="27" t="n">
        <v>40149</v>
      </c>
      <c r="B2476" s="20" t="n">
        <v>198.96</v>
      </c>
      <c r="C2476" s="20" t="n">
        <v>201.42</v>
      </c>
      <c r="D2476" s="20" t="n">
        <v>195.75</v>
      </c>
      <c r="E2476" s="20" t="n">
        <v>196.23</v>
      </c>
      <c r="F2476" s="20" t="n">
        <v>25545000</v>
      </c>
      <c r="G2476" s="20" t="n">
        <v>195.39</v>
      </c>
      <c r="I2476" s="20" t="n">
        <f aca="false">E2476-B2476</f>
        <v>-2.73000000000002</v>
      </c>
      <c r="J2476" s="20" t="n">
        <f aca="false">C2476-B2476</f>
        <v>2.45999999999998</v>
      </c>
      <c r="K2476" s="20" t="n">
        <f aca="false">D2476-B2476</f>
        <v>-3.21000000000001</v>
      </c>
      <c r="L2476" s="20" t="n">
        <f aca="false">B2476 - E2475</f>
        <v>1.99000000000001</v>
      </c>
      <c r="M2476" s="20" t="n">
        <f aca="false">E2476 - E2475</f>
        <v>-0.740000000000009</v>
      </c>
      <c r="N2476" s="22" t="n">
        <f aca="false">(I2476 / B2476)</f>
        <v>-0.0137213510253318</v>
      </c>
      <c r="O2476" s="22" t="n">
        <f aca="false">(J2476 / B2476)</f>
        <v>0.0123642943305186</v>
      </c>
      <c r="P2476" s="22" t="n">
        <f aca="false">K2476 / B2476</f>
        <v>-0.0161338962605549</v>
      </c>
      <c r="Q2476" s="22" t="n">
        <f aca="false">L2476/E2475</f>
        <v>0.0101030613799056</v>
      </c>
      <c r="R2476" s="22" t="n">
        <f aca="false">M2476 / E2475</f>
        <v>-0.00375691729705036</v>
      </c>
      <c r="S2476" s="23" t="str">
        <f aca="false">IF(N2476 &gt; 0, "UP", "DOWN")</f>
        <v>DOWN</v>
      </c>
      <c r="T2476" s="28" t="inlineStr">
        <f aca="false">O2476-N2476</f>
        <is>
          <t/>
        </is>
      </c>
      <c r="U2476" s="28" t="inlineStr">
        <f aca="false">P2476-N2476</f>
        <is>
          <t/>
        </is>
      </c>
      <c r="V2476" s="28" t="inlineStr">
        <f aca="false">O2476 + P2476</f>
        <is>
          <t/>
        </is>
      </c>
    </row>
    <row collapsed="false" customFormat="false" customHeight="true" hidden="false" ht="25" outlineLevel="0" r="2477">
      <c r="A2477" s="27" t="n">
        <v>40150</v>
      </c>
      <c r="B2477" s="20" t="n">
        <v>197.42</v>
      </c>
      <c r="C2477" s="20" t="n">
        <v>198.98</v>
      </c>
      <c r="D2477" s="20" t="n">
        <v>196.27</v>
      </c>
      <c r="E2477" s="20" t="n">
        <v>196.48</v>
      </c>
      <c r="F2477" s="20" t="n">
        <v>16025700</v>
      </c>
      <c r="G2477" s="20" t="n">
        <v>195.64</v>
      </c>
      <c r="I2477" s="20" t="n">
        <f aca="false">E2477-B2477</f>
        <v>-0.939999999999998</v>
      </c>
      <c r="J2477" s="20" t="n">
        <f aca="false">C2477-B2477</f>
        <v>1.56</v>
      </c>
      <c r="K2477" s="20" t="n">
        <f aca="false">D2477-B2477</f>
        <v>-1.14999999999998</v>
      </c>
      <c r="L2477" s="20" t="n">
        <f aca="false">B2477 - E2476</f>
        <v>1.19</v>
      </c>
      <c r="M2477" s="20" t="n">
        <f aca="false">E2477 - E2476</f>
        <v>0.25</v>
      </c>
      <c r="N2477" s="22" t="n">
        <f aca="false">(I2477 / B2477)</f>
        <v>-0.00476142234829297</v>
      </c>
      <c r="O2477" s="22" t="n">
        <f aca="false">(J2477 / B2477)</f>
        <v>0.00790193496099687</v>
      </c>
      <c r="P2477" s="22" t="n">
        <f aca="false">K2477 / B2477</f>
        <v>-0.00582514436227321</v>
      </c>
      <c r="Q2477" s="22" t="n">
        <f aca="false">L2477/E2476</f>
        <v>0.00606431228660245</v>
      </c>
      <c r="R2477" s="22" t="n">
        <f aca="false">M2477 / E2476</f>
        <v>0.00127401518626102</v>
      </c>
      <c r="S2477" s="23" t="str">
        <f aca="false">IF(N2477 &gt; 0, "UP", "DOWN")</f>
        <v>DOWN</v>
      </c>
      <c r="T2477" s="28" t="inlineStr">
        <f aca="false">O2477-N2477</f>
        <is>
          <t/>
        </is>
      </c>
      <c r="U2477" s="28" t="inlineStr">
        <f aca="false">P2477-N2477</f>
        <is>
          <t/>
        </is>
      </c>
      <c r="V2477" s="28" t="inlineStr">
        <f aca="false">O2477 + P2477</f>
        <is>
          <t/>
        </is>
      </c>
    </row>
    <row collapsed="false" customFormat="false" customHeight="true" hidden="false" ht="25" outlineLevel="0" r="2478">
      <c r="A2478" s="27" t="n">
        <v>40151</v>
      </c>
      <c r="B2478" s="20" t="n">
        <v>199.7</v>
      </c>
      <c r="C2478" s="20" t="n">
        <v>199.88</v>
      </c>
      <c r="D2478" s="20" t="n">
        <v>190.28</v>
      </c>
      <c r="E2478" s="20" t="n">
        <v>193.32</v>
      </c>
      <c r="F2478" s="20" t="n">
        <v>29531600</v>
      </c>
      <c r="G2478" s="20" t="n">
        <v>192.49</v>
      </c>
      <c r="I2478" s="20" t="n">
        <f aca="false">E2478-B2478</f>
        <v>-6.38</v>
      </c>
      <c r="J2478" s="20" t="n">
        <f aca="false">C2478-B2478</f>
        <v>0.180000000000007</v>
      </c>
      <c r="K2478" s="20" t="n">
        <f aca="false">D2478-B2478</f>
        <v>-9.41999999999999</v>
      </c>
      <c r="L2478" s="20" t="n">
        <f aca="false">B2478 - E2477</f>
        <v>3.22</v>
      </c>
      <c r="M2478" s="20" t="n">
        <f aca="false">E2478 - E2477</f>
        <v>-3.16</v>
      </c>
      <c r="N2478" s="22" t="n">
        <f aca="false">(I2478 / B2478)</f>
        <v>-0.0319479218828242</v>
      </c>
      <c r="O2478" s="22" t="n">
        <f aca="false">(J2478 / B2478)</f>
        <v>0.000901352028042097</v>
      </c>
      <c r="P2478" s="22" t="n">
        <f aca="false">K2478 / B2478</f>
        <v>-0.0471707561342012</v>
      </c>
      <c r="Q2478" s="22" t="n">
        <f aca="false">L2478/E2477</f>
        <v>0.0163884364820847</v>
      </c>
      <c r="R2478" s="22" t="n">
        <f aca="false">M2478 / E2477</f>
        <v>-0.0160830618892508</v>
      </c>
      <c r="S2478" s="23" t="str">
        <f aca="false">IF(N2478 &gt; 0, "UP", "DOWN")</f>
        <v>DOWN</v>
      </c>
      <c r="T2478" s="28" t="inlineStr">
        <f aca="false">O2478-N2478</f>
        <is>
          <t/>
        </is>
      </c>
      <c r="U2478" s="28" t="inlineStr">
        <f aca="false">P2478-N2478</f>
        <is>
          <t/>
        </is>
      </c>
      <c r="V2478" s="28" t="inlineStr">
        <f aca="false">O2478 + P2478</f>
        <is>
          <t/>
        </is>
      </c>
    </row>
    <row collapsed="false" customFormat="false" customHeight="true" hidden="false" ht="25" outlineLevel="0" r="2479">
      <c r="A2479" s="27" t="n">
        <v>40154</v>
      </c>
      <c r="B2479" s="20" t="n">
        <v>193.32</v>
      </c>
      <c r="C2479" s="20" t="n">
        <v>193.77</v>
      </c>
      <c r="D2479" s="20" t="n">
        <v>188.68</v>
      </c>
      <c r="E2479" s="20" t="n">
        <v>188.95</v>
      </c>
      <c r="F2479" s="20" t="n">
        <v>25527100</v>
      </c>
      <c r="G2479" s="20" t="n">
        <v>188.14</v>
      </c>
      <c r="I2479" s="20" t="n">
        <f aca="false">E2479-B2479</f>
        <v>-4.37</v>
      </c>
      <c r="J2479" s="20" t="n">
        <f aca="false">C2479-B2479</f>
        <v>0.450000000000017</v>
      </c>
      <c r="K2479" s="20" t="n">
        <f aca="false">D2479-B2479</f>
        <v>-4.63999999999999</v>
      </c>
      <c r="L2479" s="20" t="n">
        <f aca="false">B2479 - E2478</f>
        <v>0</v>
      </c>
      <c r="M2479" s="20" t="n">
        <f aca="false">E2479 - E2478</f>
        <v>-4.37</v>
      </c>
      <c r="N2479" s="22" t="n">
        <f aca="false">(I2479 / B2479)</f>
        <v>-0.0226050072418788</v>
      </c>
      <c r="O2479" s="22" t="n">
        <f aca="false">(J2479 / B2479)</f>
        <v>0.00232774674115465</v>
      </c>
      <c r="P2479" s="22" t="n">
        <f aca="false">K2479 / B2479</f>
        <v>-0.0240016552865714</v>
      </c>
      <c r="Q2479" s="22" t="n">
        <f aca="false">L2479/E2478</f>
        <v>0</v>
      </c>
      <c r="R2479" s="22" t="n">
        <f aca="false">M2479 / E2478</f>
        <v>-0.0226050072418788</v>
      </c>
      <c r="S2479" s="23" t="str">
        <f aca="false">IF(N2479 &gt; 0, "UP", "DOWN")</f>
        <v>DOWN</v>
      </c>
      <c r="T2479" s="28" t="inlineStr">
        <f aca="false">O2479-N2479</f>
        <is>
          <t/>
        </is>
      </c>
      <c r="U2479" s="28" t="inlineStr">
        <f aca="false">P2479-N2479</f>
        <is>
          <t/>
        </is>
      </c>
      <c r="V2479" s="28" t="inlineStr">
        <f aca="false">O2479 + P2479</f>
        <is>
          <t/>
        </is>
      </c>
    </row>
    <row collapsed="false" customFormat="false" customHeight="true" hidden="false" ht="25" outlineLevel="0" r="2480">
      <c r="A2480" s="27" t="n">
        <v>40155</v>
      </c>
      <c r="B2480" s="20" t="n">
        <v>189.36</v>
      </c>
      <c r="C2480" s="20" t="n">
        <v>192.35</v>
      </c>
      <c r="D2480" s="20" t="n">
        <v>188.7</v>
      </c>
      <c r="E2480" s="20" t="n">
        <v>189.87</v>
      </c>
      <c r="F2480" s="20" t="n">
        <v>24657100</v>
      </c>
      <c r="G2480" s="20" t="n">
        <v>189.06</v>
      </c>
      <c r="I2480" s="20" t="n">
        <f aca="false">E2480-B2480</f>
        <v>0.509999999999991</v>
      </c>
      <c r="J2480" s="20" t="n">
        <f aca="false">C2480-B2480</f>
        <v>2.98999999999998</v>
      </c>
      <c r="K2480" s="20" t="n">
        <f aca="false">D2480-B2480</f>
        <v>-0.660000000000025</v>
      </c>
      <c r="L2480" s="20" t="n">
        <f aca="false">B2480 - E2479</f>
        <v>0.410000000000025</v>
      </c>
      <c r="M2480" s="20" t="n">
        <f aca="false">E2480 - E2479</f>
        <v>0.920000000000016</v>
      </c>
      <c r="N2480" s="22" t="n">
        <f aca="false">(I2480 / B2480)</f>
        <v>0.00269328263624837</v>
      </c>
      <c r="O2480" s="22" t="n">
        <f aca="false">(J2480 / B2480)</f>
        <v>0.0157900295732994</v>
      </c>
      <c r="P2480" s="22" t="n">
        <f aca="false">K2480 / B2480</f>
        <v>-0.00348542458808632</v>
      </c>
      <c r="Q2480" s="22" t="n">
        <f aca="false">L2480/E2479</f>
        <v>0.00216988621328407</v>
      </c>
      <c r="R2480" s="22" t="n">
        <f aca="false">M2480 / E2479</f>
        <v>0.00486901296639331</v>
      </c>
      <c r="S2480" s="23" t="str">
        <f aca="false">IF(N2480 &gt; 0, "UP", "DOWN")</f>
        <v>UP</v>
      </c>
      <c r="T2480" s="28" t="inlineStr">
        <f aca="false">O2480-N2480</f>
        <is>
          <t/>
        </is>
      </c>
      <c r="U2480" s="28" t="inlineStr">
        <f aca="false">P2480-N2480</f>
        <is>
          <t/>
        </is>
      </c>
      <c r="V2480" s="28" t="inlineStr">
        <f aca="false">O2480 + P2480</f>
        <is>
          <t/>
        </is>
      </c>
    </row>
    <row collapsed="false" customFormat="false" customHeight="true" hidden="false" ht="25" outlineLevel="0" r="2481">
      <c r="A2481" s="27" t="n">
        <v>40156</v>
      </c>
      <c r="B2481" s="20" t="n">
        <v>191.28</v>
      </c>
      <c r="C2481" s="20" t="n">
        <v>198.16</v>
      </c>
      <c r="D2481" s="20" t="n">
        <v>190.31</v>
      </c>
      <c r="E2481" s="20" t="n">
        <v>197.8</v>
      </c>
      <c r="F2481" s="20" t="n">
        <v>24456500</v>
      </c>
      <c r="G2481" s="20" t="n">
        <v>196.95</v>
      </c>
      <c r="I2481" s="20" t="n">
        <f aca="false">E2481-B2481</f>
        <v>6.52000000000001</v>
      </c>
      <c r="J2481" s="20" t="n">
        <f aca="false">C2481-B2481</f>
        <v>6.88</v>
      </c>
      <c r="K2481" s="20" t="n">
        <f aca="false">D2481-B2481</f>
        <v>-0.969999999999999</v>
      </c>
      <c r="L2481" s="20" t="n">
        <f aca="false">B2481 - E2480</f>
        <v>1.41</v>
      </c>
      <c r="M2481" s="20" t="n">
        <f aca="false">E2481 - E2480</f>
        <v>7.93000000000001</v>
      </c>
      <c r="N2481" s="22" t="n">
        <f aca="false">(I2481 / B2481)</f>
        <v>0.034086156419908</v>
      </c>
      <c r="O2481" s="22" t="n">
        <f aca="false">(J2481 / B2481)</f>
        <v>0.0359682141363446</v>
      </c>
      <c r="P2481" s="22" t="n">
        <f aca="false">K2481 / B2481</f>
        <v>-0.00507109995817649</v>
      </c>
      <c r="Q2481" s="22" t="n">
        <f aca="false">L2481/E2480</f>
        <v>0.00742613367040605</v>
      </c>
      <c r="R2481" s="22" t="n">
        <f aca="false">M2481 / E2480</f>
        <v>0.0417654184441987</v>
      </c>
      <c r="S2481" s="23" t="str">
        <f aca="false">IF(N2481 &gt; 0, "UP", "DOWN")</f>
        <v>UP</v>
      </c>
      <c r="T2481" s="28" t="inlineStr">
        <f aca="false">O2481-N2481</f>
        <is>
          <t/>
        </is>
      </c>
      <c r="U2481" s="28" t="inlineStr">
        <f aca="false">P2481-N2481</f>
        <is>
          <t/>
        </is>
      </c>
      <c r="V2481" s="28" t="inlineStr">
        <f aca="false">O2481 + P2481</f>
        <is>
          <t/>
        </is>
      </c>
    </row>
    <row collapsed="false" customFormat="false" customHeight="true" hidden="false" ht="25" outlineLevel="0" r="2482">
      <c r="A2482" s="27" t="n">
        <v>40157</v>
      </c>
      <c r="B2482" s="20" t="n">
        <v>199.5</v>
      </c>
      <c r="C2482" s="20" t="n">
        <v>199.7</v>
      </c>
      <c r="D2482" s="20" t="n">
        <v>196.12</v>
      </c>
      <c r="E2482" s="20" t="n">
        <v>196.43</v>
      </c>
      <c r="F2482" s="20" t="n">
        <v>17488200</v>
      </c>
      <c r="G2482" s="20" t="n">
        <v>195.59</v>
      </c>
      <c r="I2482" s="20" t="n">
        <f aca="false">E2482-B2482</f>
        <v>-3.06999999999999</v>
      </c>
      <c r="J2482" s="20" t="n">
        <f aca="false">C2482-B2482</f>
        <v>0.199999999999989</v>
      </c>
      <c r="K2482" s="20" t="n">
        <f aca="false">D2482-B2482</f>
        <v>-3.38</v>
      </c>
      <c r="L2482" s="20" t="n">
        <f aca="false">B2482 - E2481</f>
        <v>1.69999999999999</v>
      </c>
      <c r="M2482" s="20" t="n">
        <f aca="false">E2482 - E2481</f>
        <v>-1.37</v>
      </c>
      <c r="N2482" s="22" t="n">
        <f aca="false">(I2482 / B2482)</f>
        <v>-0.0153884711779448</v>
      </c>
      <c r="O2482" s="22" t="n">
        <f aca="false">(J2482 / B2482)</f>
        <v>0.0010025062656641</v>
      </c>
      <c r="P2482" s="22" t="n">
        <f aca="false">K2482 / B2482</f>
        <v>-0.0169423558897243</v>
      </c>
      <c r="Q2482" s="22" t="n">
        <f aca="false">L2482/E2481</f>
        <v>0.0085945399393326</v>
      </c>
      <c r="R2482" s="22" t="n">
        <f aca="false">M2482 / E2481</f>
        <v>-0.00692618806875634</v>
      </c>
      <c r="S2482" s="23" t="str">
        <f aca="false">IF(N2482 &gt; 0, "UP", "DOWN")</f>
        <v>DOWN</v>
      </c>
      <c r="T2482" s="28" t="inlineStr">
        <f aca="false">O2482-N2482</f>
        <is>
          <t/>
        </is>
      </c>
      <c r="U2482" s="28" t="inlineStr">
        <f aca="false">P2482-N2482</f>
        <is>
          <t/>
        </is>
      </c>
      <c r="V2482" s="28" t="inlineStr">
        <f aca="false">O2482 + P2482</f>
        <is>
          <t/>
        </is>
      </c>
    </row>
    <row collapsed="false" customFormat="false" customHeight="true" hidden="false" ht="25" outlineLevel="0" r="2483">
      <c r="A2483" s="27" t="n">
        <v>40158</v>
      </c>
      <c r="B2483" s="20" t="n">
        <v>197.78</v>
      </c>
      <c r="C2483" s="20" t="n">
        <v>198</v>
      </c>
      <c r="D2483" s="20" t="n">
        <v>193.43</v>
      </c>
      <c r="E2483" s="20" t="n">
        <v>194.67</v>
      </c>
      <c r="F2483" s="20" t="n">
        <v>15349100</v>
      </c>
      <c r="G2483" s="20" t="n">
        <v>193.84</v>
      </c>
      <c r="I2483" s="20" t="n">
        <f aca="false">E2483-B2483</f>
        <v>-3.11000000000001</v>
      </c>
      <c r="J2483" s="20" t="n">
        <f aca="false">C2483-B2483</f>
        <v>0.219999999999999</v>
      </c>
      <c r="K2483" s="20" t="n">
        <f aca="false">D2483-B2483</f>
        <v>-4.34999999999999</v>
      </c>
      <c r="L2483" s="20" t="n">
        <f aca="false">B2483 - E2482</f>
        <v>1.34999999999999</v>
      </c>
      <c r="M2483" s="20" t="n">
        <f aca="false">E2483 - E2482</f>
        <v>-1.76000000000002</v>
      </c>
      <c r="N2483" s="22" t="n">
        <f aca="false">(I2483 / B2483)</f>
        <v>-0.0157245424208717</v>
      </c>
      <c r="O2483" s="22" t="n">
        <f aca="false">(J2483 / B2483)</f>
        <v>0.00111234705228031</v>
      </c>
      <c r="P2483" s="22" t="n">
        <f aca="false">K2483 / B2483</f>
        <v>-0.0219941348973607</v>
      </c>
      <c r="Q2483" s="22" t="n">
        <f aca="false">L2483/E2482</f>
        <v>0.00687267728961968</v>
      </c>
      <c r="R2483" s="22" t="n">
        <f aca="false">M2483 / E2482</f>
        <v>-0.00895993483683765</v>
      </c>
      <c r="S2483" s="23" t="str">
        <f aca="false">IF(N2483 &gt; 0, "UP", "DOWN")</f>
        <v>DOWN</v>
      </c>
      <c r="T2483" s="28" t="inlineStr">
        <f aca="false">O2483-N2483</f>
        <is>
          <t/>
        </is>
      </c>
      <c r="U2483" s="28" t="inlineStr">
        <f aca="false">P2483-N2483</f>
        <is>
          <t/>
        </is>
      </c>
      <c r="V2483" s="28" t="inlineStr">
        <f aca="false">O2483 + P2483</f>
        <is>
          <t/>
        </is>
      </c>
    </row>
    <row collapsed="false" customFormat="false" customHeight="true" hidden="false" ht="25" outlineLevel="0" r="2484">
      <c r="A2484" s="27" t="n">
        <v>40161</v>
      </c>
      <c r="B2484" s="20" t="n">
        <v>195.37</v>
      </c>
      <c r="C2484" s="20" t="n">
        <v>197.43</v>
      </c>
      <c r="D2484" s="20" t="n">
        <v>192.56</v>
      </c>
      <c r="E2484" s="20" t="n">
        <v>196.98</v>
      </c>
      <c r="F2484" s="20" t="n">
        <v>17706800</v>
      </c>
      <c r="G2484" s="20" t="n">
        <v>196.14</v>
      </c>
      <c r="I2484" s="20" t="n">
        <f aca="false">E2484-B2484</f>
        <v>1.60999999999999</v>
      </c>
      <c r="J2484" s="20" t="n">
        <f aca="false">C2484-B2484</f>
        <v>2.06</v>
      </c>
      <c r="K2484" s="20" t="n">
        <f aca="false">D2484-B2484</f>
        <v>-2.81</v>
      </c>
      <c r="L2484" s="20" t="n">
        <f aca="false">B2484 - E2483</f>
        <v>0.700000000000017</v>
      </c>
      <c r="M2484" s="20" t="n">
        <f aca="false">E2484 - E2483</f>
        <v>2.31</v>
      </c>
      <c r="N2484" s="22" t="n">
        <f aca="false">(I2484 / B2484)</f>
        <v>0.00824077391615901</v>
      </c>
      <c r="O2484" s="22" t="n">
        <f aca="false">(J2484 / B2484)</f>
        <v>0.0105440958181911</v>
      </c>
      <c r="P2484" s="22" t="n">
        <f aca="false">K2484 / B2484</f>
        <v>-0.0143829656549112</v>
      </c>
      <c r="Q2484" s="22" t="n">
        <f aca="false">L2484/E2483</f>
        <v>0.00359582883854737</v>
      </c>
      <c r="R2484" s="22" t="n">
        <f aca="false">M2484 / E2483</f>
        <v>0.0118662351672061</v>
      </c>
      <c r="S2484" s="23" t="str">
        <f aca="false">IF(N2484 &gt; 0, "UP", "DOWN")</f>
        <v>UP</v>
      </c>
      <c r="T2484" s="28" t="inlineStr">
        <f aca="false">O2484-N2484</f>
        <is>
          <t/>
        </is>
      </c>
      <c r="U2484" s="28" t="inlineStr">
        <f aca="false">P2484-N2484</f>
        <is>
          <t/>
        </is>
      </c>
      <c r="V2484" s="28" t="inlineStr">
        <f aca="false">O2484 + P2484</f>
        <is>
          <t/>
        </is>
      </c>
    </row>
    <row collapsed="false" customFormat="false" customHeight="true" hidden="false" ht="25" outlineLevel="0" r="2485">
      <c r="A2485" s="27" t="n">
        <v>40162</v>
      </c>
      <c r="B2485" s="20" t="n">
        <v>195.83</v>
      </c>
      <c r="C2485" s="20" t="n">
        <v>197.51</v>
      </c>
      <c r="D2485" s="20" t="n">
        <v>193.27</v>
      </c>
      <c r="E2485" s="20" t="n">
        <v>194.17</v>
      </c>
      <c r="F2485" s="20" t="n">
        <v>14980700</v>
      </c>
      <c r="G2485" s="20" t="n">
        <v>193.34</v>
      </c>
      <c r="I2485" s="20" t="n">
        <f aca="false">E2485-B2485</f>
        <v>-1.66000000000003</v>
      </c>
      <c r="J2485" s="20" t="n">
        <f aca="false">C2485-B2485</f>
        <v>1.67999999999998</v>
      </c>
      <c r="K2485" s="20" t="n">
        <f aca="false">D2485-B2485</f>
        <v>-2.56</v>
      </c>
      <c r="L2485" s="20" t="n">
        <f aca="false">B2485 - E2484</f>
        <v>-1.14999999999998</v>
      </c>
      <c r="M2485" s="20" t="n">
        <f aca="false">E2485 - E2484</f>
        <v>-2.81</v>
      </c>
      <c r="N2485" s="22" t="n">
        <f aca="false">(I2485 / B2485)</f>
        <v>-0.00847674002961765</v>
      </c>
      <c r="O2485" s="22" t="n">
        <f aca="false">(J2485 / B2485)</f>
        <v>0.00857886942756461</v>
      </c>
      <c r="P2485" s="22" t="n">
        <f aca="false">K2485 / B2485</f>
        <v>-0.0130725629372415</v>
      </c>
      <c r="Q2485" s="22" t="n">
        <f aca="false">L2485/E2484</f>
        <v>-0.00583815615798547</v>
      </c>
      <c r="R2485" s="22" t="n">
        <f aca="false">M2485 / E2484</f>
        <v>-0.0142654076555996</v>
      </c>
      <c r="S2485" s="23" t="str">
        <f aca="false">IF(N2485 &gt; 0, "UP", "DOWN")</f>
        <v>DOWN</v>
      </c>
      <c r="T2485" s="28" t="inlineStr">
        <f aca="false">O2485-N2485</f>
        <is>
          <t/>
        </is>
      </c>
      <c r="U2485" s="28" t="inlineStr">
        <f aca="false">P2485-N2485</f>
        <is>
          <t/>
        </is>
      </c>
      <c r="V2485" s="28" t="inlineStr">
        <f aca="false">O2485 + P2485</f>
        <is>
          <t/>
        </is>
      </c>
    </row>
    <row collapsed="false" customFormat="false" customHeight="true" hidden="false" ht="25" outlineLevel="0" r="2486">
      <c r="A2486" s="27" t="n">
        <v>40163</v>
      </c>
      <c r="B2486" s="20" t="n">
        <v>195.1</v>
      </c>
      <c r="C2486" s="20" t="n">
        <v>196.5</v>
      </c>
      <c r="D2486" s="20" t="n">
        <v>194.55</v>
      </c>
      <c r="E2486" s="20" t="n">
        <v>195.03</v>
      </c>
      <c r="F2486" s="20" t="n">
        <v>12606600</v>
      </c>
      <c r="G2486" s="20" t="n">
        <v>194.2</v>
      </c>
      <c r="I2486" s="20" t="n">
        <f aca="false">E2486-B2486</f>
        <v>-0.0699999999999932</v>
      </c>
      <c r="J2486" s="20" t="n">
        <f aca="false">C2486-B2486</f>
        <v>1.40000000000001</v>
      </c>
      <c r="K2486" s="20" t="n">
        <f aca="false">D2486-B2486</f>
        <v>-0.549999999999983</v>
      </c>
      <c r="L2486" s="20" t="n">
        <f aca="false">B2486 - E2485</f>
        <v>0.930000000000007</v>
      </c>
      <c r="M2486" s="20" t="n">
        <f aca="false">E2486 - E2485</f>
        <v>0.860000000000014</v>
      </c>
      <c r="N2486" s="22" t="n">
        <f aca="false">(I2486 / B2486)</f>
        <v>-0.000358790363915906</v>
      </c>
      <c r="O2486" s="22" t="n">
        <f aca="false">(J2486 / B2486)</f>
        <v>0.00717580727831884</v>
      </c>
      <c r="P2486" s="22" t="n">
        <f aca="false">K2486 / B2486</f>
        <v>-0.00281906714505373</v>
      </c>
      <c r="Q2486" s="22" t="n">
        <f aca="false">L2486/E2485</f>
        <v>0.004789617345625</v>
      </c>
      <c r="R2486" s="22" t="n">
        <f aca="false">M2486 / E2485</f>
        <v>0.00442910851315864</v>
      </c>
      <c r="S2486" s="23" t="str">
        <f aca="false">IF(N2486 &gt; 0, "UP", "DOWN")</f>
        <v>DOWN</v>
      </c>
      <c r="T2486" s="28" t="inlineStr">
        <f aca="false">O2486-N2486</f>
        <is>
          <t/>
        </is>
      </c>
      <c r="U2486" s="28" t="inlineStr">
        <f aca="false">P2486-N2486</f>
        <is>
          <t/>
        </is>
      </c>
      <c r="V2486" s="28" t="inlineStr">
        <f aca="false">O2486 + P2486</f>
        <is>
          <t/>
        </is>
      </c>
    </row>
    <row collapsed="false" customFormat="false" customHeight="true" hidden="false" ht="25" outlineLevel="0" r="2487">
      <c r="A2487" s="27" t="n">
        <v>40164</v>
      </c>
      <c r="B2487" s="20" t="n">
        <v>194.26</v>
      </c>
      <c r="C2487" s="20" t="n">
        <v>195</v>
      </c>
      <c r="D2487" s="20" t="n">
        <v>191</v>
      </c>
      <c r="E2487" s="20" t="n">
        <v>191.86</v>
      </c>
      <c r="F2487" s="20" t="n">
        <v>13887100</v>
      </c>
      <c r="G2487" s="20" t="n">
        <v>191.04</v>
      </c>
      <c r="I2487" s="20" t="n">
        <f aca="false">E2487-B2487</f>
        <v>-2.39999999999998</v>
      </c>
      <c r="J2487" s="20" t="n">
        <f aca="false">C2487-B2487</f>
        <v>0.740000000000009</v>
      </c>
      <c r="K2487" s="20" t="n">
        <f aca="false">D2487-B2487</f>
        <v>-3.25999999999999</v>
      </c>
      <c r="L2487" s="20" t="n">
        <f aca="false">B2487 - E2486</f>
        <v>-0.77000000000001</v>
      </c>
      <c r="M2487" s="20" t="n">
        <f aca="false">E2487 - E2486</f>
        <v>-3.16999999999999</v>
      </c>
      <c r="N2487" s="22" t="n">
        <f aca="false">(I2487 / B2487)</f>
        <v>-0.0123545763409862</v>
      </c>
      <c r="O2487" s="22" t="n">
        <f aca="false">(J2487 / B2487)</f>
        <v>0.00380932770513749</v>
      </c>
      <c r="P2487" s="22" t="n">
        <f aca="false">K2487 / B2487</f>
        <v>-0.016781632863173</v>
      </c>
      <c r="Q2487" s="22" t="n">
        <f aca="false">L2487/E2486</f>
        <v>-0.00394811054709537</v>
      </c>
      <c r="R2487" s="22" t="n">
        <f aca="false">M2487 / E2486</f>
        <v>-0.0162539096549248</v>
      </c>
      <c r="S2487" s="23" t="str">
        <f aca="false">IF(N2487 &gt; 0, "UP", "DOWN")</f>
        <v>DOWN</v>
      </c>
      <c r="T2487" s="28" t="inlineStr">
        <f aca="false">O2487-N2487</f>
        <is>
          <t/>
        </is>
      </c>
      <c r="U2487" s="28" t="inlineStr">
        <f aca="false">P2487-N2487</f>
        <is>
          <t/>
        </is>
      </c>
      <c r="V2487" s="28" t="inlineStr">
        <f aca="false">O2487 + P2487</f>
        <is>
          <t/>
        </is>
      </c>
    </row>
    <row collapsed="false" customFormat="false" customHeight="true" hidden="false" ht="25" outlineLevel="0" r="2488">
      <c r="A2488" s="27" t="n">
        <v>40165</v>
      </c>
      <c r="B2488" s="20" t="n">
        <v>193.17</v>
      </c>
      <c r="C2488" s="20" t="n">
        <v>195.5</v>
      </c>
      <c r="D2488" s="20" t="n">
        <v>192.6</v>
      </c>
      <c r="E2488" s="20" t="n">
        <v>195.43</v>
      </c>
      <c r="F2488" s="20" t="n">
        <v>21741800</v>
      </c>
      <c r="G2488" s="20" t="n">
        <v>194.59</v>
      </c>
      <c r="I2488" s="20" t="n">
        <f aca="false">E2488-B2488</f>
        <v>2.26000000000002</v>
      </c>
      <c r="J2488" s="20" t="n">
        <f aca="false">C2488-B2488</f>
        <v>2.33000000000001</v>
      </c>
      <c r="K2488" s="20" t="n">
        <f aca="false">D2488-B2488</f>
        <v>-0.569999999999993</v>
      </c>
      <c r="L2488" s="20" t="n">
        <f aca="false">B2488 - E2487</f>
        <v>1.30999999999997</v>
      </c>
      <c r="M2488" s="20" t="n">
        <f aca="false">E2488 - E2487</f>
        <v>3.56999999999999</v>
      </c>
      <c r="N2488" s="22" t="n">
        <f aca="false">(I2488 / B2488)</f>
        <v>0.0116995392659317</v>
      </c>
      <c r="O2488" s="22" t="n">
        <f aca="false">(J2488 / B2488)</f>
        <v>0.0120619143759384</v>
      </c>
      <c r="P2488" s="22" t="n">
        <f aca="false">K2488 / B2488</f>
        <v>-0.00295076875291191</v>
      </c>
      <c r="Q2488" s="22" t="n">
        <f aca="false">L2488/E2487</f>
        <v>0.0068278953403522</v>
      </c>
      <c r="R2488" s="22" t="n">
        <f aca="false">M2488 / E2487</f>
        <v>0.018607317835922</v>
      </c>
      <c r="S2488" s="23" t="str">
        <f aca="false">IF(N2488 &gt; 0, "UP", "DOWN")</f>
        <v>UP</v>
      </c>
      <c r="T2488" s="28" t="inlineStr">
        <f aca="false">O2488-N2488</f>
        <is>
          <t/>
        </is>
      </c>
      <c r="U2488" s="28" t="inlineStr">
        <f aca="false">P2488-N2488</f>
        <is>
          <t/>
        </is>
      </c>
      <c r="V2488" s="28" t="inlineStr">
        <f aca="false">O2488 + P2488</f>
        <is>
          <t/>
        </is>
      </c>
    </row>
    <row collapsed="false" customFormat="false" customHeight="true" hidden="false" ht="25" outlineLevel="0" r="2489">
      <c r="A2489" s="27" t="n">
        <v>40168</v>
      </c>
      <c r="B2489" s="20" t="n">
        <v>196.05</v>
      </c>
      <c r="C2489" s="20" t="n">
        <v>199.75</v>
      </c>
      <c r="D2489" s="20" t="n">
        <v>195.67</v>
      </c>
      <c r="E2489" s="20" t="n">
        <v>198.23</v>
      </c>
      <c r="F2489" s="20" t="n">
        <v>21853800</v>
      </c>
      <c r="G2489" s="20" t="n">
        <v>197.38</v>
      </c>
      <c r="I2489" s="20" t="n">
        <f aca="false">E2489-B2489</f>
        <v>2.17999999999998</v>
      </c>
      <c r="J2489" s="20" t="n">
        <f aca="false">C2489-B2489</f>
        <v>3.69999999999999</v>
      </c>
      <c r="K2489" s="20" t="n">
        <f aca="false">D2489-B2489</f>
        <v>-0.380000000000024</v>
      </c>
      <c r="L2489" s="20" t="n">
        <f aca="false">B2489 - E2488</f>
        <v>0.620000000000005</v>
      </c>
      <c r="M2489" s="20" t="n">
        <f aca="false">E2489 - E2488</f>
        <v>2.79999999999998</v>
      </c>
      <c r="N2489" s="22" t="n">
        <f aca="false">(I2489 / B2489)</f>
        <v>0.0111196123437897</v>
      </c>
      <c r="O2489" s="22" t="n">
        <f aca="false">(J2489 / B2489)</f>
        <v>0.0188727365467992</v>
      </c>
      <c r="P2489" s="22" t="n">
        <f aca="false">K2489 / B2489</f>
        <v>-0.00193828105075248</v>
      </c>
      <c r="Q2489" s="22" t="n">
        <f aca="false">L2489/E2488</f>
        <v>0.00317249142915624</v>
      </c>
      <c r="R2489" s="22" t="n">
        <f aca="false">M2489 / E2488</f>
        <v>0.0143273806478022</v>
      </c>
      <c r="S2489" s="23" t="str">
        <f aca="false">IF(N2489 &gt; 0, "UP", "DOWN")</f>
        <v>UP</v>
      </c>
      <c r="T2489" s="28" t="inlineStr">
        <f aca="false">O2489-N2489</f>
        <is>
          <t/>
        </is>
      </c>
      <c r="U2489" s="28" t="inlineStr">
        <f aca="false">P2489-N2489</f>
        <is>
          <t/>
        </is>
      </c>
      <c r="V2489" s="28" t="inlineStr">
        <f aca="false">O2489 + P2489</f>
        <is>
          <t/>
        </is>
      </c>
    </row>
    <row collapsed="false" customFormat="false" customHeight="true" hidden="false" ht="25" outlineLevel="0" r="2490">
      <c r="A2490" s="27" t="n">
        <v>40169</v>
      </c>
      <c r="B2490" s="20" t="n">
        <v>199.44</v>
      </c>
      <c r="C2490" s="20" t="n">
        <v>200.85</v>
      </c>
      <c r="D2490" s="20" t="n">
        <v>198.66</v>
      </c>
      <c r="E2490" s="20" t="n">
        <v>200.36</v>
      </c>
      <c r="F2490" s="20" t="n">
        <v>12482700</v>
      </c>
      <c r="G2490" s="20" t="n">
        <v>199.5</v>
      </c>
      <c r="I2490" s="20" t="n">
        <f aca="false">E2490-B2490</f>
        <v>0.920000000000016</v>
      </c>
      <c r="J2490" s="20" t="n">
        <f aca="false">C2490-B2490</f>
        <v>1.41</v>
      </c>
      <c r="K2490" s="20" t="n">
        <f aca="false">D2490-B2490</f>
        <v>-0.780000000000001</v>
      </c>
      <c r="L2490" s="20" t="n">
        <f aca="false">B2490 - E2489</f>
        <v>1.21000000000001</v>
      </c>
      <c r="M2490" s="20" t="n">
        <f aca="false">E2490 - E2489</f>
        <v>2.13000000000002</v>
      </c>
      <c r="N2490" s="22" t="n">
        <f aca="false">(I2490 / B2490)</f>
        <v>0.00461291616526282</v>
      </c>
      <c r="O2490" s="22" t="n">
        <f aca="false">(J2490 / B2490)</f>
        <v>0.00706979542719613</v>
      </c>
      <c r="P2490" s="22" t="n">
        <f aca="false">K2490 / B2490</f>
        <v>-0.00391095066185319</v>
      </c>
      <c r="Q2490" s="22" t="n">
        <f aca="false">L2490/E2489</f>
        <v>0.00610402058215209</v>
      </c>
      <c r="R2490" s="22" t="n">
        <f aca="false">M2490 / E2489</f>
        <v>0.0107450940826314</v>
      </c>
      <c r="S2490" s="23" t="str">
        <f aca="false">IF(N2490 &gt; 0, "UP", "DOWN")</f>
        <v>UP</v>
      </c>
      <c r="T2490" s="28" t="inlineStr">
        <f aca="false">O2490-N2490</f>
        <is>
          <t/>
        </is>
      </c>
      <c r="U2490" s="28" t="inlineStr">
        <f aca="false">P2490-N2490</f>
        <is>
          <t/>
        </is>
      </c>
      <c r="V2490" s="28" t="inlineStr">
        <f aca="false">O2490 + P2490</f>
        <is>
          <t/>
        </is>
      </c>
    </row>
    <row collapsed="false" customFormat="false" customHeight="true" hidden="false" ht="25" outlineLevel="0" r="2491">
      <c r="A2491" s="27" t="n">
        <v>40170</v>
      </c>
      <c r="B2491" s="20" t="n">
        <v>201.2</v>
      </c>
      <c r="C2491" s="20" t="n">
        <v>202.38</v>
      </c>
      <c r="D2491" s="20" t="n">
        <v>200.81</v>
      </c>
      <c r="E2491" s="20" t="n">
        <v>202.1</v>
      </c>
      <c r="F2491" s="20" t="n">
        <v>12340200</v>
      </c>
      <c r="G2491" s="20" t="n">
        <v>201.24</v>
      </c>
      <c r="I2491" s="20" t="n">
        <f aca="false">E2491-B2491</f>
        <v>0.900000000000006</v>
      </c>
      <c r="J2491" s="20" t="n">
        <f aca="false">C2491-B2491</f>
        <v>1.18000000000001</v>
      </c>
      <c r="K2491" s="20" t="n">
        <f aca="false">D2491-B2491</f>
        <v>-0.389999999999986</v>
      </c>
      <c r="L2491" s="20" t="n">
        <f aca="false">B2491 - E2490</f>
        <v>0.839999999999975</v>
      </c>
      <c r="M2491" s="20" t="n">
        <f aca="false">E2491 - E2490</f>
        <v>1.73999999999998</v>
      </c>
      <c r="N2491" s="22" t="n">
        <f aca="false">(I2491 / B2491)</f>
        <v>0.00447316103379725</v>
      </c>
      <c r="O2491" s="22" t="n">
        <f aca="false">(J2491 / B2491)</f>
        <v>0.00586481113320083</v>
      </c>
      <c r="P2491" s="22" t="n">
        <f aca="false">K2491 / B2491</f>
        <v>-0.00193836978131206</v>
      </c>
      <c r="Q2491" s="22" t="n">
        <f aca="false">L2491/E2490</f>
        <v>0.00419245358354949</v>
      </c>
      <c r="R2491" s="22" t="n">
        <f aca="false">M2491 / E2490</f>
        <v>0.00868436813735267</v>
      </c>
      <c r="S2491" s="23" t="str">
        <f aca="false">IF(N2491 &gt; 0, "UP", "DOWN")</f>
        <v>UP</v>
      </c>
      <c r="T2491" s="28" t="inlineStr">
        <f aca="false">O2491-N2491</f>
        <is>
          <t/>
        </is>
      </c>
      <c r="U2491" s="28" t="inlineStr">
        <f aca="false">P2491-N2491</f>
        <is>
          <t/>
        </is>
      </c>
      <c r="V2491" s="28" t="inlineStr">
        <f aca="false">O2491 + P2491</f>
        <is>
          <t/>
        </is>
      </c>
    </row>
    <row collapsed="false" customFormat="false" customHeight="true" hidden="false" ht="25" outlineLevel="0" r="2492">
      <c r="A2492" s="27" t="n">
        <v>40171</v>
      </c>
      <c r="B2492" s="20" t="n">
        <v>203.55</v>
      </c>
      <c r="C2492" s="20" t="n">
        <v>209.35</v>
      </c>
      <c r="D2492" s="20" t="n">
        <v>203.35</v>
      </c>
      <c r="E2492" s="20" t="n">
        <v>209.04</v>
      </c>
      <c r="F2492" s="20" t="n">
        <v>17888900</v>
      </c>
      <c r="G2492" s="20" t="n">
        <v>208.15</v>
      </c>
      <c r="I2492" s="20" t="n">
        <f aca="false">E2492-B2492</f>
        <v>5.48999999999998</v>
      </c>
      <c r="J2492" s="20" t="n">
        <f aca="false">C2492-B2492</f>
        <v>5.79999999999998</v>
      </c>
      <c r="K2492" s="20" t="n">
        <f aca="false">D2492-B2492</f>
        <v>-0.200000000000017</v>
      </c>
      <c r="L2492" s="20" t="n">
        <f aca="false">B2492 - E2491</f>
        <v>1.45000000000002</v>
      </c>
      <c r="M2492" s="20" t="n">
        <f aca="false">E2492 - E2491</f>
        <v>6.94</v>
      </c>
      <c r="N2492" s="22" t="n">
        <f aca="false">(I2492 / B2492)</f>
        <v>0.0269712601326454</v>
      </c>
      <c r="O2492" s="22" t="n">
        <f aca="false">(J2492 / B2492)</f>
        <v>0.0284942274625398</v>
      </c>
      <c r="P2492" s="22" t="n">
        <f aca="false">K2492 / B2492</f>
        <v>-0.000982559567673874</v>
      </c>
      <c r="Q2492" s="22" t="n">
        <f aca="false">L2492/E2491</f>
        <v>0.00717466600692735</v>
      </c>
      <c r="R2492" s="22" t="n">
        <f aca="false">M2492 / E2491</f>
        <v>0.0343394359228105</v>
      </c>
      <c r="S2492" s="23" t="str">
        <f aca="false">IF(N2492 &gt; 0, "UP", "DOWN")</f>
        <v>UP</v>
      </c>
      <c r="T2492" s="28" t="inlineStr">
        <f aca="false">O2492-N2492</f>
        <is>
          <t/>
        </is>
      </c>
      <c r="U2492" s="28" t="inlineStr">
        <f aca="false">P2492-N2492</f>
        <is>
          <t/>
        </is>
      </c>
      <c r="V2492" s="28" t="inlineStr">
        <f aca="false">O2492 + P2492</f>
        <is>
          <t/>
        </is>
      </c>
    </row>
    <row collapsed="false" customFormat="false" customHeight="true" hidden="false" ht="25" outlineLevel="0" r="2493">
      <c r="A2493" s="27" t="n">
        <v>40175</v>
      </c>
      <c r="B2493" s="20" t="n">
        <v>211.72</v>
      </c>
      <c r="C2493" s="20" t="n">
        <v>213.95</v>
      </c>
      <c r="D2493" s="20" t="n">
        <v>209.61</v>
      </c>
      <c r="E2493" s="20" t="n">
        <v>211.61</v>
      </c>
      <c r="F2493" s="20" t="n">
        <v>23020200</v>
      </c>
      <c r="G2493" s="20" t="n">
        <v>210.71</v>
      </c>
      <c r="I2493" s="20" t="n">
        <f aca="false">E2493-B2493</f>
        <v>-0.109999999999985</v>
      </c>
      <c r="J2493" s="20" t="n">
        <f aca="false">C2493-B2493</f>
        <v>2.22999999999999</v>
      </c>
      <c r="K2493" s="20" t="n">
        <f aca="false">D2493-B2493</f>
        <v>-2.10999999999999</v>
      </c>
      <c r="L2493" s="20" t="n">
        <f aca="false">B2493 - E2492</f>
        <v>2.68000000000001</v>
      </c>
      <c r="M2493" s="20" t="n">
        <f aca="false">E2493 - E2492</f>
        <v>2.57000000000002</v>
      </c>
      <c r="N2493" s="22" t="n">
        <f aca="false">(I2493 / B2493)</f>
        <v>-0.000519554128093639</v>
      </c>
      <c r="O2493" s="22" t="n">
        <f aca="false">(J2493 / B2493)</f>
        <v>0.0105327791422633</v>
      </c>
      <c r="P2493" s="22" t="n">
        <f aca="false">K2493 / B2493</f>
        <v>-0.00996599282070652</v>
      </c>
      <c r="Q2493" s="22" t="n">
        <f aca="false">L2493/E2492</f>
        <v>0.0128205128205129</v>
      </c>
      <c r="R2493" s="22" t="n">
        <f aca="false">M2493 / E2492</f>
        <v>0.012294297742059</v>
      </c>
      <c r="S2493" s="23" t="str">
        <f aca="false">IF(N2493 &gt; 0, "UP", "DOWN")</f>
        <v>DOWN</v>
      </c>
      <c r="T2493" s="28" t="inlineStr">
        <f aca="false">O2493-N2493</f>
        <is>
          <t/>
        </is>
      </c>
      <c r="U2493" s="28" t="inlineStr">
        <f aca="false">P2493-N2493</f>
        <is>
          <t/>
        </is>
      </c>
      <c r="V2493" s="28" t="inlineStr">
        <f aca="false">O2493 + P2493</f>
        <is>
          <t/>
        </is>
      </c>
    </row>
    <row collapsed="false" customFormat="false" customHeight="true" hidden="false" ht="25" outlineLevel="0" r="2494">
      <c r="A2494" s="27" t="n">
        <v>40176</v>
      </c>
      <c r="B2494" s="20" t="n">
        <v>212.63</v>
      </c>
      <c r="C2494" s="20" t="n">
        <v>212.72</v>
      </c>
      <c r="D2494" s="20" t="n">
        <v>208.73</v>
      </c>
      <c r="E2494" s="20" t="n">
        <v>209.1</v>
      </c>
      <c r="F2494" s="20" t="n">
        <v>15900200</v>
      </c>
      <c r="G2494" s="20" t="n">
        <v>208.21</v>
      </c>
      <c r="I2494" s="20" t="n">
        <f aca="false">E2494-B2494</f>
        <v>-3.53</v>
      </c>
      <c r="J2494" s="20" t="n">
        <f aca="false">C2494-B2494</f>
        <v>0.0900000000000034</v>
      </c>
      <c r="K2494" s="20" t="n">
        <f aca="false">D2494-B2494</f>
        <v>-3.90000000000001</v>
      </c>
      <c r="L2494" s="20" t="n">
        <f aca="false">B2494 - E2493</f>
        <v>1.01999999999998</v>
      </c>
      <c r="M2494" s="20" t="n">
        <f aca="false">E2494 - E2493</f>
        <v>-2.51000000000002</v>
      </c>
      <c r="N2494" s="22" t="n">
        <f aca="false">(I2494 / B2494)</f>
        <v>-0.0166016084277854</v>
      </c>
      <c r="O2494" s="22" t="n">
        <f aca="false">(J2494 / B2494)</f>
        <v>0.000423270469830238</v>
      </c>
      <c r="P2494" s="22" t="n">
        <f aca="false">K2494 / B2494</f>
        <v>-0.0183417203593096</v>
      </c>
      <c r="Q2494" s="22" t="n">
        <f aca="false">L2494/E2493</f>
        <v>0.0048201880818486</v>
      </c>
      <c r="R2494" s="22" t="n">
        <f aca="false">M2494 / E2493</f>
        <v>-0.0118614432210199</v>
      </c>
      <c r="S2494" s="23" t="str">
        <f aca="false">IF(N2494 &gt; 0, "UP", "DOWN")</f>
        <v>DOWN</v>
      </c>
      <c r="T2494" s="28" t="inlineStr">
        <f aca="false">O2494-N2494</f>
        <is>
          <t/>
        </is>
      </c>
      <c r="U2494" s="28" t="inlineStr">
        <f aca="false">P2494-N2494</f>
        <is>
          <t/>
        </is>
      </c>
      <c r="V2494" s="28" t="inlineStr">
        <f aca="false">O2494 + P2494</f>
        <is>
          <t/>
        </is>
      </c>
    </row>
    <row collapsed="false" customFormat="false" customHeight="true" hidden="false" ht="25" outlineLevel="0" r="2495">
      <c r="A2495" s="27" t="n">
        <v>40177</v>
      </c>
      <c r="B2495" s="20" t="n">
        <v>208.83</v>
      </c>
      <c r="C2495" s="20" t="n">
        <v>212</v>
      </c>
      <c r="D2495" s="20" t="n">
        <v>208.31</v>
      </c>
      <c r="E2495" s="20" t="n">
        <v>211.64</v>
      </c>
      <c r="F2495" s="20" t="n">
        <v>14717300</v>
      </c>
      <c r="G2495" s="20" t="n">
        <v>210.74</v>
      </c>
      <c r="I2495" s="20" t="n">
        <f aca="false">E2495-B2495</f>
        <v>2.80999999999997</v>
      </c>
      <c r="J2495" s="20" t="n">
        <f aca="false">C2495-B2495</f>
        <v>3.16999999999999</v>
      </c>
      <c r="K2495" s="20" t="n">
        <f aca="false">D2495-B2495</f>
        <v>-0.52000000000001</v>
      </c>
      <c r="L2495" s="20" t="n">
        <f aca="false">B2495 - E2494</f>
        <v>-0.269999999999982</v>
      </c>
      <c r="M2495" s="20" t="n">
        <f aca="false">E2495 - E2494</f>
        <v>2.53999999999999</v>
      </c>
      <c r="N2495" s="22" t="n">
        <f aca="false">(I2495 / B2495)</f>
        <v>0.0134559210841353</v>
      </c>
      <c r="O2495" s="22" t="n">
        <f aca="false">(J2495 / B2495)</f>
        <v>0.0151798113297897</v>
      </c>
      <c r="P2495" s="22" t="n">
        <f aca="false">K2495 / B2495</f>
        <v>-0.00249006368816746</v>
      </c>
      <c r="Q2495" s="22" t="n">
        <f aca="false">L2495/E2494</f>
        <v>-0.00129124820659963</v>
      </c>
      <c r="R2495" s="22" t="n">
        <f aca="false">M2495 / E2494</f>
        <v>0.0121472979435676</v>
      </c>
      <c r="S2495" s="23" t="str">
        <f aca="false">IF(N2495 &gt; 0, "UP", "DOWN")</f>
        <v>UP</v>
      </c>
      <c r="T2495" s="28" t="inlineStr">
        <f aca="false">O2495-N2495</f>
        <is>
          <t/>
        </is>
      </c>
      <c r="U2495" s="28" t="inlineStr">
        <f aca="false">P2495-N2495</f>
        <is>
          <t/>
        </is>
      </c>
      <c r="V2495" s="28" t="inlineStr">
        <f aca="false">O2495 + P2495</f>
        <is>
          <t/>
        </is>
      </c>
    </row>
    <row collapsed="false" customFormat="false" customHeight="true" hidden="false" ht="25" outlineLevel="0" r="2496">
      <c r="A2496" s="27" t="n">
        <v>40178</v>
      </c>
      <c r="B2496" s="20" t="n">
        <v>213.13</v>
      </c>
      <c r="C2496" s="20" t="n">
        <v>213.35</v>
      </c>
      <c r="D2496" s="20" t="n">
        <v>210.56</v>
      </c>
      <c r="E2496" s="20" t="n">
        <v>210.73</v>
      </c>
      <c r="F2496" s="20" t="n">
        <v>12586100</v>
      </c>
      <c r="G2496" s="20" t="n">
        <v>209.83</v>
      </c>
      <c r="I2496" s="20" t="n">
        <f aca="false">E2496-B2496</f>
        <v>-2.40000000000001</v>
      </c>
      <c r="J2496" s="20" t="n">
        <f aca="false">C2496-B2496</f>
        <v>0.219999999999999</v>
      </c>
      <c r="K2496" s="20" t="n">
        <f aca="false">D2496-B2496</f>
        <v>-2.56999999999999</v>
      </c>
      <c r="L2496" s="20" t="n">
        <f aca="false">B2496 - E2495</f>
        <v>1.49000000000001</v>
      </c>
      <c r="M2496" s="20" t="n">
        <f aca="false">E2496 - E2495</f>
        <v>-0.909999999999997</v>
      </c>
      <c r="N2496" s="22" t="n">
        <f aca="false">(I2496 / B2496)</f>
        <v>-0.011260732886032</v>
      </c>
      <c r="O2496" s="22" t="n">
        <f aca="false">(J2496 / B2496)</f>
        <v>0.00103223384788626</v>
      </c>
      <c r="P2496" s="22" t="n">
        <f aca="false">K2496 / B2496</f>
        <v>-0.0120583681321259</v>
      </c>
      <c r="Q2496" s="22" t="n">
        <f aca="false">L2496/E2495</f>
        <v>0.00704025704025708</v>
      </c>
      <c r="R2496" s="22" t="n">
        <f aca="false">M2496 / E2495</f>
        <v>-0.00429975429975428</v>
      </c>
      <c r="S2496" s="23" t="str">
        <f aca="false">IF(N2496 &gt; 0, "UP", "DOWN")</f>
        <v>DOWN</v>
      </c>
      <c r="T2496" s="28" t="inlineStr">
        <f aca="false">O2496-N2496</f>
        <is>
          <t/>
        </is>
      </c>
      <c r="U2496" s="28" t="inlineStr">
        <f aca="false">P2496-N2496</f>
        <is>
          <t/>
        </is>
      </c>
      <c r="V2496" s="28" t="inlineStr">
        <f aca="false">O2496 + P2496</f>
        <is>
          <t/>
        </is>
      </c>
    </row>
    <row collapsed="false" customFormat="false" customHeight="true" hidden="false" ht="25" outlineLevel="0" r="2497">
      <c r="A2497" s="27" t="n">
        <v>40182</v>
      </c>
      <c r="B2497" s="20" t="n">
        <v>213.43</v>
      </c>
      <c r="C2497" s="20" t="n">
        <v>214.5</v>
      </c>
      <c r="D2497" s="20" t="n">
        <v>212.38</v>
      </c>
      <c r="E2497" s="20" t="n">
        <v>214.01</v>
      </c>
      <c r="F2497" s="20" t="n">
        <v>17633200</v>
      </c>
      <c r="G2497" s="20" t="n">
        <v>213.1</v>
      </c>
      <c r="I2497" s="20" t="n">
        <f aca="false">E2497-B2497</f>
        <v>0.579999999999984</v>
      </c>
      <c r="J2497" s="20" t="n">
        <f aca="false">C2497-B2497</f>
        <v>1.06999999999999</v>
      </c>
      <c r="K2497" s="20" t="n">
        <f aca="false">D2497-B2497</f>
        <v>-1.05000000000001</v>
      </c>
      <c r="L2497" s="20" t="n">
        <f aca="false">B2497 - E2496</f>
        <v>2.70000000000002</v>
      </c>
      <c r="M2497" s="20" t="n">
        <f aca="false">E2497 - E2496</f>
        <v>3.28</v>
      </c>
      <c r="N2497" s="22" t="n">
        <f aca="false">(I2497 / B2497)</f>
        <v>0.00271751862437326</v>
      </c>
      <c r="O2497" s="22" t="n">
        <f aca="false">(J2497 / B2497)</f>
        <v>0.00501335332427491</v>
      </c>
      <c r="P2497" s="22" t="n">
        <f aca="false">K2497 / B2497</f>
        <v>-0.0049196457855035</v>
      </c>
      <c r="Q2497" s="22" t="n">
        <f aca="false">L2497/E2496</f>
        <v>0.012812603805818</v>
      </c>
      <c r="R2497" s="22" t="n">
        <f aca="false">M2497 / E2496</f>
        <v>0.0155649409196602</v>
      </c>
      <c r="S2497" s="23" t="str">
        <f aca="false">IF(N2497 &gt; 0, "UP", "DOWN")</f>
        <v>UP</v>
      </c>
      <c r="T2497" s="28" t="inlineStr">
        <f aca="false">O2497-N2497</f>
        <is>
          <t/>
        </is>
      </c>
      <c r="U2497" s="28" t="inlineStr">
        <f aca="false">P2497-N2497</f>
        <is>
          <t/>
        </is>
      </c>
      <c r="V2497" s="28" t="inlineStr">
        <f aca="false">O2497 + P2497</f>
        <is>
          <t/>
        </is>
      </c>
    </row>
    <row collapsed="false" customFormat="false" customHeight="true" hidden="false" ht="25" outlineLevel="0" r="2498">
      <c r="A2498" s="27" t="n">
        <v>40183</v>
      </c>
      <c r="B2498" s="20" t="n">
        <v>214.6</v>
      </c>
      <c r="C2498" s="20" t="n">
        <v>215.59</v>
      </c>
      <c r="D2498" s="20" t="n">
        <v>213.25</v>
      </c>
      <c r="E2498" s="20" t="n">
        <v>214.38</v>
      </c>
      <c r="F2498" s="20" t="n">
        <v>21496600</v>
      </c>
      <c r="G2498" s="20" t="n">
        <v>213.46</v>
      </c>
      <c r="I2498" s="20" t="n">
        <f aca="false">E2498-B2498</f>
        <v>-0.219999999999999</v>
      </c>
      <c r="J2498" s="20" t="n">
        <f aca="false">C2498-B2498</f>
        <v>0.990000000000009</v>
      </c>
      <c r="K2498" s="20" t="n">
        <f aca="false">D2498-B2498</f>
        <v>-1.34999999999999</v>
      </c>
      <c r="L2498" s="20" t="n">
        <f aca="false">B2498 - E2497</f>
        <v>0.590000000000003</v>
      </c>
      <c r="M2498" s="20" t="n">
        <f aca="false">E2498 - E2497</f>
        <v>0.370000000000005</v>
      </c>
      <c r="N2498" s="22" t="n">
        <f aca="false">(I2498 / B2498)</f>
        <v>-0.00102516309412861</v>
      </c>
      <c r="O2498" s="22" t="n">
        <f aca="false">(J2498 / B2498)</f>
        <v>0.00461323392357879</v>
      </c>
      <c r="P2498" s="22" t="n">
        <f aca="false">K2498 / B2498</f>
        <v>-0.00629077353215282</v>
      </c>
      <c r="Q2498" s="22" t="n">
        <f aca="false">L2498/E2497</f>
        <v>0.0027568805196019</v>
      </c>
      <c r="R2498" s="22" t="n">
        <f aca="false">M2498 / E2497</f>
        <v>0.00172889117330968</v>
      </c>
      <c r="S2498" s="23" t="str">
        <f aca="false">IF(N2498 &gt; 0, "UP", "DOWN")</f>
        <v>DOWN</v>
      </c>
      <c r="T2498" s="28" t="inlineStr">
        <f aca="false">O2498-N2498</f>
        <is>
          <t/>
        </is>
      </c>
      <c r="U2498" s="28" t="inlineStr">
        <f aca="false">P2498-N2498</f>
        <is>
          <t/>
        </is>
      </c>
      <c r="V2498" s="28" t="inlineStr">
        <f aca="false">O2498 + P2498</f>
        <is>
          <t/>
        </is>
      </c>
    </row>
    <row collapsed="false" customFormat="false" customHeight="true" hidden="false" ht="25" outlineLevel="0" r="2499">
      <c r="A2499" s="27" t="n">
        <v>40184</v>
      </c>
      <c r="B2499" s="20" t="n">
        <v>214.38</v>
      </c>
      <c r="C2499" s="20" t="n">
        <v>215.23</v>
      </c>
      <c r="D2499" s="20" t="n">
        <v>210.75</v>
      </c>
      <c r="E2499" s="20" t="n">
        <v>210.97</v>
      </c>
      <c r="F2499" s="20" t="n">
        <v>19720000</v>
      </c>
      <c r="G2499" s="20" t="n">
        <v>210.07</v>
      </c>
      <c r="I2499" s="20" t="n">
        <f aca="false">E2499-B2499</f>
        <v>-3.41</v>
      </c>
      <c r="J2499" s="20" t="n">
        <f aca="false">C2499-B2499</f>
        <v>0.849999999999994</v>
      </c>
      <c r="K2499" s="20" t="n">
        <f aca="false">D2499-B2499</f>
        <v>-3.63</v>
      </c>
      <c r="L2499" s="20" t="n">
        <f aca="false">B2499 - E2498</f>
        <v>0</v>
      </c>
      <c r="M2499" s="20" t="n">
        <f aca="false">E2499 - E2498</f>
        <v>-3.41</v>
      </c>
      <c r="N2499" s="22" t="n">
        <f aca="false">(I2499 / B2499)</f>
        <v>-0.015906334546133</v>
      </c>
      <c r="O2499" s="22" t="n">
        <f aca="false">(J2499 / B2499)</f>
        <v>0.00396492210094223</v>
      </c>
      <c r="P2499" s="22" t="n">
        <f aca="false">K2499 / B2499</f>
        <v>-0.0169325496781416</v>
      </c>
      <c r="Q2499" s="22" t="n">
        <f aca="false">L2499/E2498</f>
        <v>0</v>
      </c>
      <c r="R2499" s="22" t="n">
        <f aca="false">M2499 / E2498</f>
        <v>-0.015906334546133</v>
      </c>
      <c r="S2499" s="23" t="str">
        <f aca="false">IF(N2499 &gt; 0, "UP", "DOWN")</f>
        <v>DOWN</v>
      </c>
      <c r="T2499" s="28" t="inlineStr">
        <f aca="false">O2499-N2499</f>
        <is>
          <t/>
        </is>
      </c>
      <c r="U2499" s="28" t="inlineStr">
        <f aca="false">P2499-N2499</f>
        <is>
          <t/>
        </is>
      </c>
      <c r="V2499" s="28" t="inlineStr">
        <f aca="false">O2499 + P2499</f>
        <is>
          <t/>
        </is>
      </c>
    </row>
    <row collapsed="false" customFormat="false" customHeight="true" hidden="false" ht="25" outlineLevel="0" r="2500">
      <c r="A2500" s="27" t="n">
        <v>40185</v>
      </c>
      <c r="B2500" s="20" t="n">
        <v>211.75</v>
      </c>
      <c r="C2500" s="20" t="n">
        <v>212</v>
      </c>
      <c r="D2500" s="20" t="n">
        <v>209.05</v>
      </c>
      <c r="E2500" s="20" t="n">
        <v>210.58</v>
      </c>
      <c r="F2500" s="20" t="n">
        <v>17040400</v>
      </c>
      <c r="G2500" s="20" t="n">
        <v>209.68</v>
      </c>
      <c r="I2500" s="20" t="n">
        <f aca="false">E2500-B2500</f>
        <v>-1.16999999999999</v>
      </c>
      <c r="J2500" s="20" t="n">
        <f aca="false">C2500-B2500</f>
        <v>0.25</v>
      </c>
      <c r="K2500" s="20" t="n">
        <f aca="false">D2500-B2500</f>
        <v>-2.69999999999999</v>
      </c>
      <c r="L2500" s="20" t="n">
        <f aca="false">B2500 - E2499</f>
        <v>0.780000000000001</v>
      </c>
      <c r="M2500" s="20" t="n">
        <f aca="false">E2500 - E2499</f>
        <v>-0.389999999999986</v>
      </c>
      <c r="N2500" s="22" t="n">
        <f aca="false">(I2500 / B2500)</f>
        <v>-0.00552538370720183</v>
      </c>
      <c r="O2500" s="22" t="n">
        <f aca="false">(J2500 / B2500)</f>
        <v>0.00118063754427391</v>
      </c>
      <c r="P2500" s="22" t="n">
        <f aca="false">K2500 / B2500</f>
        <v>-0.0127508854781582</v>
      </c>
      <c r="Q2500" s="22" t="n">
        <f aca="false">L2500/E2499</f>
        <v>0.0036972081338579</v>
      </c>
      <c r="R2500" s="22" t="n">
        <f aca="false">M2500 / E2499</f>
        <v>-0.00184860406692888</v>
      </c>
      <c r="S2500" s="23" t="str">
        <f aca="false">IF(N2500 &gt; 0, "UP", "DOWN")</f>
        <v>DOWN</v>
      </c>
      <c r="T2500" s="28" t="inlineStr">
        <f aca="false">O2500-N2500</f>
        <is>
          <t/>
        </is>
      </c>
      <c r="U2500" s="28" t="inlineStr">
        <f aca="false">P2500-N2500</f>
        <is>
          <t/>
        </is>
      </c>
      <c r="V2500" s="28" t="inlineStr">
        <f aca="false">O2500 + P2500</f>
        <is>
          <t/>
        </is>
      </c>
    </row>
    <row collapsed="false" customFormat="false" customHeight="true" hidden="false" ht="25" outlineLevel="0" r="2501">
      <c r="A2501" s="27" t="n">
        <v>40186</v>
      </c>
      <c r="B2501" s="20" t="n">
        <v>210.3</v>
      </c>
      <c r="C2501" s="20" t="n">
        <v>212</v>
      </c>
      <c r="D2501" s="20" t="n">
        <v>209.06</v>
      </c>
      <c r="E2501" s="20" t="n">
        <v>211.98</v>
      </c>
      <c r="F2501" s="20" t="n">
        <v>15986100</v>
      </c>
      <c r="G2501" s="20" t="n">
        <v>211.07</v>
      </c>
      <c r="I2501" s="20" t="n">
        <f aca="false">E2501-B2501</f>
        <v>1.67999999999998</v>
      </c>
      <c r="J2501" s="20" t="n">
        <f aca="false">C2501-B2501</f>
        <v>1.69999999999999</v>
      </c>
      <c r="K2501" s="20" t="n">
        <f aca="false">D2501-B2501</f>
        <v>-1.24000000000001</v>
      </c>
      <c r="L2501" s="20" t="n">
        <f aca="false">B2501 - E2500</f>
        <v>-0.280000000000001</v>
      </c>
      <c r="M2501" s="20" t="n">
        <f aca="false">E2501 - E2500</f>
        <v>1.39999999999998</v>
      </c>
      <c r="N2501" s="22" t="n">
        <f aca="false">(I2501 / B2501)</f>
        <v>0.00798858773181159</v>
      </c>
      <c r="O2501" s="22" t="n">
        <f aca="false">(J2501 / B2501)</f>
        <v>0.00808368996671416</v>
      </c>
      <c r="P2501" s="22" t="n">
        <f aca="false">K2501 / B2501</f>
        <v>-0.0058963385639563</v>
      </c>
      <c r="Q2501" s="22" t="n">
        <f aca="false">L2501/E2500</f>
        <v>-0.00132966093646121</v>
      </c>
      <c r="R2501" s="22" t="n">
        <f aca="false">M2501 / E2500</f>
        <v>0.0066483046823059</v>
      </c>
      <c r="S2501" s="23" t="str">
        <f aca="false">IF(N2501 &gt; 0, "UP", "DOWN")</f>
        <v>UP</v>
      </c>
      <c r="T2501" s="28" t="inlineStr">
        <f aca="false">O2501-N2501</f>
        <is>
          <t/>
        </is>
      </c>
      <c r="U2501" s="28" t="inlineStr">
        <f aca="false">P2501-N2501</f>
        <is>
          <t/>
        </is>
      </c>
      <c r="V2501" s="28" t="inlineStr">
        <f aca="false">O2501 + P2501</f>
        <is>
          <t/>
        </is>
      </c>
    </row>
    <row collapsed="false" customFormat="false" customHeight="true" hidden="false" ht="25" outlineLevel="0" r="2502">
      <c r="A2502" s="27" t="n">
        <v>40189</v>
      </c>
      <c r="B2502" s="20" t="n">
        <v>212.8</v>
      </c>
      <c r="C2502" s="20" t="n">
        <v>213</v>
      </c>
      <c r="D2502" s="20" t="n">
        <v>208.45</v>
      </c>
      <c r="E2502" s="20" t="n">
        <v>210.11</v>
      </c>
      <c r="F2502" s="20" t="n">
        <v>16508200</v>
      </c>
      <c r="G2502" s="20" t="n">
        <v>209.21</v>
      </c>
      <c r="I2502" s="20" t="n">
        <f aca="false">E2502-B2502</f>
        <v>-2.69</v>
      </c>
      <c r="J2502" s="20" t="n">
        <f aca="false">C2502-B2502</f>
        <v>0.199999999999989</v>
      </c>
      <c r="K2502" s="20" t="n">
        <f aca="false">D2502-B2502</f>
        <v>-4.35000000000002</v>
      </c>
      <c r="L2502" s="20" t="n">
        <f aca="false">B2502 - E2501</f>
        <v>0.820000000000022</v>
      </c>
      <c r="M2502" s="20" t="n">
        <f aca="false">E2502 - E2501</f>
        <v>-1.86999999999998</v>
      </c>
      <c r="N2502" s="22" t="n">
        <f aca="false">(I2502 / B2502)</f>
        <v>-0.012640977443609</v>
      </c>
      <c r="O2502" s="22" t="n">
        <f aca="false">(J2502 / B2502)</f>
        <v>0.000939849624060097</v>
      </c>
      <c r="P2502" s="22" t="n">
        <f aca="false">K2502 / B2502</f>
        <v>-0.0204417293233084</v>
      </c>
      <c r="Q2502" s="22" t="n">
        <f aca="false">L2502/E2501</f>
        <v>0.00386828946127003</v>
      </c>
      <c r="R2502" s="22" t="n">
        <f aca="false">M2502 / E2501</f>
        <v>-0.00882158694216424</v>
      </c>
      <c r="S2502" s="23" t="str">
        <f aca="false">IF(N2502 &gt; 0, "UP", "DOWN")</f>
        <v>DOWN</v>
      </c>
      <c r="T2502" s="28" t="inlineStr">
        <f aca="false">O2502-N2502</f>
        <is>
          <t/>
        </is>
      </c>
      <c r="U2502" s="28" t="inlineStr">
        <f aca="false">P2502-N2502</f>
        <is>
          <t/>
        </is>
      </c>
      <c r="V2502" s="28" t="inlineStr">
        <f aca="false">O2502 + P2502</f>
        <is>
          <t/>
        </is>
      </c>
    </row>
    <row collapsed="false" customFormat="false" customHeight="true" hidden="false" ht="25" outlineLevel="0" r="2503">
      <c r="A2503" s="27" t="n">
        <v>40190</v>
      </c>
      <c r="B2503" s="20" t="n">
        <v>209.19</v>
      </c>
      <c r="C2503" s="20" t="n">
        <v>209.77</v>
      </c>
      <c r="D2503" s="20" t="n">
        <v>206.42</v>
      </c>
      <c r="E2503" s="20" t="n">
        <v>207.72</v>
      </c>
      <c r="F2503" s="20" t="n">
        <v>21230700</v>
      </c>
      <c r="G2503" s="20" t="n">
        <v>206.83</v>
      </c>
      <c r="I2503" s="20" t="n">
        <f aca="false">E2503-B2503</f>
        <v>-1.47</v>
      </c>
      <c r="J2503" s="20" t="n">
        <f aca="false">C2503-B2503</f>
        <v>0.580000000000013</v>
      </c>
      <c r="K2503" s="20" t="n">
        <f aca="false">D2503-B2503</f>
        <v>-2.77000000000001</v>
      </c>
      <c r="L2503" s="20" t="n">
        <f aca="false">B2503 - E2502</f>
        <v>-0.920000000000016</v>
      </c>
      <c r="M2503" s="20" t="n">
        <f aca="false">E2503 - E2502</f>
        <v>-2.39000000000001</v>
      </c>
      <c r="N2503" s="22" t="n">
        <f aca="false">(I2503 / B2503)</f>
        <v>-0.00702710454610641</v>
      </c>
      <c r="O2503" s="22" t="n">
        <f aca="false">(J2503 / B2503)</f>
        <v>0.00277259907261347</v>
      </c>
      <c r="P2503" s="22" t="n">
        <f aca="false">K2503 / B2503</f>
        <v>-0.0132415507433434</v>
      </c>
      <c r="Q2503" s="22" t="n">
        <f aca="false">L2503/E2502</f>
        <v>-0.00437865879777267</v>
      </c>
      <c r="R2503" s="22" t="n">
        <f aca="false">M2503 / E2502</f>
        <v>-0.0113749940507354</v>
      </c>
      <c r="S2503" s="23" t="str">
        <f aca="false">IF(N2503 &gt; 0, "UP", "DOWN")</f>
        <v>DOWN</v>
      </c>
      <c r="T2503" s="28" t="inlineStr">
        <f aca="false">O2503-N2503</f>
        <is>
          <t/>
        </is>
      </c>
      <c r="U2503" s="28" t="inlineStr">
        <f aca="false">P2503-N2503</f>
        <is>
          <t/>
        </is>
      </c>
      <c r="V2503" s="28" t="inlineStr">
        <f aca="false">O2503 + P2503</f>
        <is>
          <t/>
        </is>
      </c>
    </row>
    <row collapsed="false" customFormat="false" customHeight="true" hidden="false" ht="25" outlineLevel="0" r="2504">
      <c r="A2504" s="27" t="n">
        <v>40191</v>
      </c>
      <c r="B2504" s="20" t="n">
        <v>207.87</v>
      </c>
      <c r="C2504" s="20" t="n">
        <v>210.93</v>
      </c>
      <c r="D2504" s="20" t="n">
        <v>204.1</v>
      </c>
      <c r="E2504" s="20" t="n">
        <v>210.65</v>
      </c>
      <c r="F2504" s="20" t="n">
        <v>21639000</v>
      </c>
      <c r="G2504" s="20" t="n">
        <v>209.75</v>
      </c>
      <c r="I2504" s="20" t="n">
        <f aca="false">E2504-B2504</f>
        <v>2.78</v>
      </c>
      <c r="J2504" s="20" t="n">
        <f aca="false">C2504-B2504</f>
        <v>3.06</v>
      </c>
      <c r="K2504" s="20" t="n">
        <f aca="false">D2504-B2504</f>
        <v>-3.77000000000001</v>
      </c>
      <c r="L2504" s="20" t="n">
        <f aca="false">B2504 - E2503</f>
        <v>0.150000000000006</v>
      </c>
      <c r="M2504" s="20" t="n">
        <f aca="false">E2504 - E2503</f>
        <v>2.93000000000001</v>
      </c>
      <c r="N2504" s="22" t="n">
        <f aca="false">(I2504 / B2504)</f>
        <v>0.0133737432048877</v>
      </c>
      <c r="O2504" s="22" t="n">
        <f aca="false">(J2504 / B2504)</f>
        <v>0.0147207389233656</v>
      </c>
      <c r="P2504" s="22" t="n">
        <f aca="false">K2504 / B2504</f>
        <v>-0.018136335209506</v>
      </c>
      <c r="Q2504" s="22" t="n">
        <f aca="false">L2504/E2503</f>
        <v>0.000722125938763748</v>
      </c>
      <c r="R2504" s="22" t="n">
        <f aca="false">M2504 / E2503</f>
        <v>0.014105526670518</v>
      </c>
      <c r="S2504" s="23" t="str">
        <f aca="false">IF(N2504 &gt; 0, "UP", "DOWN")</f>
        <v>UP</v>
      </c>
      <c r="T2504" s="28" t="inlineStr">
        <f aca="false">O2504-N2504</f>
        <is>
          <t/>
        </is>
      </c>
      <c r="U2504" s="28" t="inlineStr">
        <f aca="false">P2504-N2504</f>
        <is>
          <t/>
        </is>
      </c>
      <c r="V2504" s="28" t="inlineStr">
        <f aca="false">O2504 + P2504</f>
        <is>
          <t/>
        </is>
      </c>
    </row>
    <row collapsed="false" customFormat="false" customHeight="true" hidden="false" ht="25" outlineLevel="0" r="2505">
      <c r="A2505" s="27" t="n">
        <v>40192</v>
      </c>
      <c r="B2505" s="20" t="n">
        <v>210.11</v>
      </c>
      <c r="C2505" s="20" t="n">
        <v>210.46</v>
      </c>
      <c r="D2505" s="20" t="n">
        <v>209.02</v>
      </c>
      <c r="E2505" s="20" t="n">
        <v>209.43</v>
      </c>
      <c r="F2505" s="20" t="n">
        <v>15460500</v>
      </c>
      <c r="G2505" s="20" t="n">
        <v>208.53</v>
      </c>
      <c r="I2505" s="20" t="n">
        <f aca="false">E2505-B2505</f>
        <v>-0.680000000000007</v>
      </c>
      <c r="J2505" s="20" t="n">
        <f aca="false">C2505-B2505</f>
        <v>0.349999999999994</v>
      </c>
      <c r="K2505" s="20" t="n">
        <f aca="false">D2505-B2505</f>
        <v>-1.09</v>
      </c>
      <c r="L2505" s="20" t="n">
        <f aca="false">B2505 - E2504</f>
        <v>-0.539999999999992</v>
      </c>
      <c r="M2505" s="20" t="n">
        <f aca="false">E2505 - E2504</f>
        <v>-1.22</v>
      </c>
      <c r="N2505" s="22" t="n">
        <f aca="false">(I2505 / B2505)</f>
        <v>-0.00323639998096239</v>
      </c>
      <c r="O2505" s="22" t="n">
        <f aca="false">(J2505 / B2505)</f>
        <v>0.00166579410784824</v>
      </c>
      <c r="P2505" s="22" t="n">
        <f aca="false">K2505 / B2505</f>
        <v>-0.0051877587930132</v>
      </c>
      <c r="Q2505" s="22" t="n">
        <f aca="false">L2505/E2504</f>
        <v>-0.00256349394730592</v>
      </c>
      <c r="R2505" s="22" t="n">
        <f aca="false">M2505 / E2504</f>
        <v>-0.00579159743650605</v>
      </c>
      <c r="S2505" s="23" t="str">
        <f aca="false">IF(N2505 &gt; 0, "UP", "DOWN")</f>
        <v>DOWN</v>
      </c>
      <c r="T2505" s="28" t="inlineStr">
        <f aca="false">O2505-N2505</f>
        <is>
          <t/>
        </is>
      </c>
      <c r="U2505" s="28" t="inlineStr">
        <f aca="false">P2505-N2505</f>
        <is>
          <t/>
        </is>
      </c>
      <c r="V2505" s="28" t="inlineStr">
        <f aca="false">O2505 + P2505</f>
        <is>
          <t/>
        </is>
      </c>
    </row>
    <row collapsed="false" customFormat="false" customHeight="true" hidden="false" ht="25" outlineLevel="0" r="2506">
      <c r="A2506" s="27" t="n">
        <v>40193</v>
      </c>
      <c r="B2506" s="20" t="n">
        <v>210.93</v>
      </c>
      <c r="C2506" s="20" t="n">
        <v>211.6</v>
      </c>
      <c r="D2506" s="20" t="n">
        <v>205.87</v>
      </c>
      <c r="E2506" s="20" t="n">
        <v>205.93</v>
      </c>
      <c r="F2506" s="20" t="n">
        <v>21216700</v>
      </c>
      <c r="G2506" s="20" t="n">
        <v>205.05</v>
      </c>
      <c r="I2506" s="20" t="n">
        <f aca="false">E2506-B2506</f>
        <v>-5</v>
      </c>
      <c r="J2506" s="20" t="n">
        <f aca="false">C2506-B2506</f>
        <v>0.669999999999988</v>
      </c>
      <c r="K2506" s="20" t="n">
        <f aca="false">D2506-B2506</f>
        <v>-5.06</v>
      </c>
      <c r="L2506" s="20" t="n">
        <f aca="false">B2506 - E2505</f>
        <v>1.5</v>
      </c>
      <c r="M2506" s="20" t="n">
        <f aca="false">E2506 - E2505</f>
        <v>-3.5</v>
      </c>
      <c r="N2506" s="22" t="n">
        <f aca="false">(I2506 / B2506)</f>
        <v>-0.0237045465320248</v>
      </c>
      <c r="O2506" s="22" t="n">
        <f aca="false">(J2506 / B2506)</f>
        <v>0.00317640923529127</v>
      </c>
      <c r="P2506" s="22" t="n">
        <f aca="false">K2506 / B2506</f>
        <v>-0.0239890010904092</v>
      </c>
      <c r="Q2506" s="22" t="n">
        <f aca="false">L2506/E2505</f>
        <v>0.00716229766509096</v>
      </c>
      <c r="R2506" s="22" t="n">
        <f aca="false">M2506 / E2505</f>
        <v>-0.0167120278852122</v>
      </c>
      <c r="S2506" s="23" t="str">
        <f aca="false">IF(N2506 &gt; 0, "UP", "DOWN")</f>
        <v>DOWN</v>
      </c>
      <c r="T2506" s="28" t="inlineStr">
        <f aca="false">O2506-N2506</f>
        <is>
          <t/>
        </is>
      </c>
      <c r="U2506" s="28" t="inlineStr">
        <f aca="false">P2506-N2506</f>
        <is>
          <t/>
        </is>
      </c>
      <c r="V2506" s="28" t="inlineStr">
        <f aca="false">O2506 + P2506</f>
        <is>
          <t/>
        </is>
      </c>
    </row>
    <row collapsed="false" customFormat="false" customHeight="true" hidden="false" ht="25" outlineLevel="0" r="2507">
      <c r="A2507" s="27" t="n">
        <v>40197</v>
      </c>
      <c r="B2507" s="20" t="n">
        <v>208.33</v>
      </c>
      <c r="C2507" s="20" t="n">
        <v>215.19</v>
      </c>
      <c r="D2507" s="20" t="n">
        <v>207.24</v>
      </c>
      <c r="E2507" s="20" t="n">
        <v>215.04</v>
      </c>
      <c r="F2507" s="20" t="n">
        <v>26071700</v>
      </c>
      <c r="G2507" s="20" t="n">
        <v>214.12</v>
      </c>
      <c r="I2507" s="20" t="n">
        <f aca="false">E2507-B2507</f>
        <v>6.70999999999998</v>
      </c>
      <c r="J2507" s="20" t="n">
        <f aca="false">C2507-B2507</f>
        <v>6.85999999999999</v>
      </c>
      <c r="K2507" s="20" t="n">
        <f aca="false">D2507-B2507</f>
        <v>-1.09</v>
      </c>
      <c r="L2507" s="20" t="n">
        <f aca="false">B2507 - E2506</f>
        <v>2.40000000000001</v>
      </c>
      <c r="M2507" s="20" t="n">
        <f aca="false">E2507 - E2506</f>
        <v>9.10999999999999</v>
      </c>
      <c r="N2507" s="22" t="n">
        <f aca="false">(I2507 / B2507)</f>
        <v>0.0322085153362453</v>
      </c>
      <c r="O2507" s="22" t="n">
        <f aca="false">(J2507 / B2507)</f>
        <v>0.0329285268564296</v>
      </c>
      <c r="P2507" s="22" t="n">
        <f aca="false">K2507 / B2507</f>
        <v>-0.00523208371333943</v>
      </c>
      <c r="Q2507" s="22" t="n">
        <f aca="false">L2507/E2506</f>
        <v>0.0116544456854271</v>
      </c>
      <c r="R2507" s="22" t="n">
        <f aca="false">M2507 / E2506</f>
        <v>0.0442383334142669</v>
      </c>
      <c r="S2507" s="23" t="str">
        <f aca="false">IF(N2507 &gt; 0, "UP", "DOWN")</f>
        <v>UP</v>
      </c>
      <c r="T2507" s="28" t="inlineStr">
        <f aca="false">O2507-N2507</f>
        <is>
          <t/>
        </is>
      </c>
      <c r="U2507" s="28" t="inlineStr">
        <f aca="false">P2507-N2507</f>
        <is>
          <t/>
        </is>
      </c>
      <c r="V2507" s="28" t="inlineStr">
        <f aca="false">O2507 + P2507</f>
        <is>
          <t/>
        </is>
      </c>
    </row>
    <row collapsed="false" customFormat="false" customHeight="true" hidden="false" ht="25" outlineLevel="0" r="2508">
      <c r="A2508" s="27" t="n">
        <v>40198</v>
      </c>
      <c r="B2508" s="20" t="n">
        <v>214.91</v>
      </c>
      <c r="C2508" s="20" t="n">
        <v>215.55</v>
      </c>
      <c r="D2508" s="20" t="n">
        <v>209.5</v>
      </c>
      <c r="E2508" s="20" t="n">
        <v>211.73</v>
      </c>
      <c r="F2508" s="20" t="n">
        <v>21862600</v>
      </c>
      <c r="G2508" s="20" t="n">
        <v>210.82</v>
      </c>
      <c r="I2508" s="20" t="n">
        <f aca="false">E2508-B2508</f>
        <v>-3.18000000000001</v>
      </c>
      <c r="J2508" s="20" t="n">
        <f aca="false">C2508-B2508</f>
        <v>0.640000000000015</v>
      </c>
      <c r="K2508" s="20" t="n">
        <f aca="false">D2508-B2508</f>
        <v>-5.41</v>
      </c>
      <c r="L2508" s="20" t="n">
        <f aca="false">B2508 - E2507</f>
        <v>-0.129999999999995</v>
      </c>
      <c r="M2508" s="20" t="n">
        <f aca="false">E2508 - E2507</f>
        <v>-3.31</v>
      </c>
      <c r="N2508" s="22" t="n">
        <f aca="false">(I2508 / B2508)</f>
        <v>-0.0147968917221163</v>
      </c>
      <c r="O2508" s="22" t="n">
        <f aca="false">(J2508 / B2508)</f>
        <v>0.00297799078684107</v>
      </c>
      <c r="P2508" s="22" t="n">
        <f aca="false">K2508 / B2508</f>
        <v>-0.0251733283700153</v>
      </c>
      <c r="Q2508" s="22" t="n">
        <f aca="false">L2508/E2507</f>
        <v>-0.000604538690476169</v>
      </c>
      <c r="R2508" s="22" t="n">
        <f aca="false">M2508 / E2507</f>
        <v>-0.0153924851190476</v>
      </c>
      <c r="S2508" s="23" t="str">
        <f aca="false">IF(N2508 &gt; 0, "UP", "DOWN")</f>
        <v>DOWN</v>
      </c>
      <c r="T2508" s="28" t="inlineStr">
        <f aca="false">O2508-N2508</f>
        <is>
          <t/>
        </is>
      </c>
      <c r="U2508" s="28" t="inlineStr">
        <f aca="false">P2508-N2508</f>
        <is>
          <t/>
        </is>
      </c>
      <c r="V2508" s="28" t="inlineStr">
        <f aca="false">O2508 + P2508</f>
        <is>
          <t/>
        </is>
      </c>
    </row>
    <row collapsed="false" customFormat="false" customHeight="true" hidden="false" ht="25" outlineLevel="0" r="2509">
      <c r="A2509" s="27" t="n">
        <v>40199</v>
      </c>
      <c r="B2509" s="20" t="n">
        <v>212.08</v>
      </c>
      <c r="C2509" s="20" t="n">
        <v>213.31</v>
      </c>
      <c r="D2509" s="20" t="n">
        <v>207.21</v>
      </c>
      <c r="E2509" s="20" t="n">
        <v>208.07</v>
      </c>
      <c r="F2509" s="20" t="n">
        <v>21719800</v>
      </c>
      <c r="G2509" s="20" t="n">
        <v>207.18</v>
      </c>
      <c r="I2509" s="20" t="n">
        <f aca="false">E2509-B2509</f>
        <v>-4.01000000000002</v>
      </c>
      <c r="J2509" s="20" t="n">
        <f aca="false">C2509-B2509</f>
        <v>1.22999999999999</v>
      </c>
      <c r="K2509" s="20" t="n">
        <f aca="false">D2509-B2509</f>
        <v>-4.87</v>
      </c>
      <c r="L2509" s="20" t="n">
        <f aca="false">B2509 - E2508</f>
        <v>0.350000000000023</v>
      </c>
      <c r="M2509" s="20" t="n">
        <f aca="false">E2509 - E2508</f>
        <v>-3.66</v>
      </c>
      <c r="N2509" s="22" t="n">
        <f aca="false">(I2509 / B2509)</f>
        <v>-0.0189079592606564</v>
      </c>
      <c r="O2509" s="22" t="n">
        <f aca="false">(J2509 / B2509)</f>
        <v>0.00579969822708407</v>
      </c>
      <c r="P2509" s="22" t="n">
        <f aca="false">K2509 / B2509</f>
        <v>-0.0229630328178046</v>
      </c>
      <c r="Q2509" s="22" t="n">
        <f aca="false">L2509/E2508</f>
        <v>0.00165304869409164</v>
      </c>
      <c r="R2509" s="22" t="n">
        <f aca="false">M2509 / E2508</f>
        <v>-0.0172861663439286</v>
      </c>
      <c r="S2509" s="23" t="str">
        <f aca="false">IF(N2509 &gt; 0, "UP", "DOWN")</f>
        <v>DOWN</v>
      </c>
      <c r="T2509" s="28" t="inlineStr">
        <f aca="false">O2509-N2509</f>
        <is>
          <t/>
        </is>
      </c>
      <c r="U2509" s="28" t="inlineStr">
        <f aca="false">P2509-N2509</f>
        <is>
          <t/>
        </is>
      </c>
      <c r="V2509" s="28" t="inlineStr">
        <f aca="false">O2509 + P2509</f>
        <is>
          <t/>
        </is>
      </c>
    </row>
    <row collapsed="false" customFormat="false" customHeight="true" hidden="false" ht="25" outlineLevel="0" r="2510">
      <c r="A2510" s="27" t="n">
        <v>40200</v>
      </c>
      <c r="B2510" s="20" t="n">
        <v>206.78</v>
      </c>
      <c r="C2510" s="20" t="n">
        <v>207.5</v>
      </c>
      <c r="D2510" s="20" t="n">
        <v>197.16</v>
      </c>
      <c r="E2510" s="20" t="n">
        <v>197.75</v>
      </c>
      <c r="F2510" s="20" t="n">
        <v>31491700</v>
      </c>
      <c r="G2510" s="20" t="n">
        <v>196.9</v>
      </c>
      <c r="I2510" s="20" t="n">
        <f aca="false">E2510-B2510</f>
        <v>-9.03</v>
      </c>
      <c r="J2510" s="20" t="n">
        <f aca="false">C2510-B2510</f>
        <v>0.719999999999999</v>
      </c>
      <c r="K2510" s="20" t="n">
        <f aca="false">D2510-B2510</f>
        <v>-9.62</v>
      </c>
      <c r="L2510" s="20" t="n">
        <f aca="false">B2510 - E2509</f>
        <v>-1.28999999999999</v>
      </c>
      <c r="M2510" s="20" t="n">
        <f aca="false">E2510 - E2509</f>
        <v>-10.32</v>
      </c>
      <c r="N2510" s="22" t="n">
        <f aca="false">(I2510 / B2510)</f>
        <v>-0.0436696005416385</v>
      </c>
      <c r="O2510" s="22" t="n">
        <f aca="false">(J2510 / B2510)</f>
        <v>0.00348196150498113</v>
      </c>
      <c r="P2510" s="22" t="n">
        <f aca="false">K2510 / B2510</f>
        <v>-0.0465228745526647</v>
      </c>
      <c r="Q2510" s="22" t="n">
        <f aca="false">L2510/E2509</f>
        <v>-0.00619983659345409</v>
      </c>
      <c r="R2510" s="22" t="n">
        <f aca="false">M2510 / E2509</f>
        <v>-0.049598692747633</v>
      </c>
      <c r="S2510" s="23" t="str">
        <f aca="false">IF(N2510 &gt; 0, "UP", "DOWN")</f>
        <v>DOWN</v>
      </c>
      <c r="T2510" s="28" t="inlineStr">
        <f aca="false">O2510-N2510</f>
        <is>
          <t/>
        </is>
      </c>
      <c r="U2510" s="28" t="inlineStr">
        <f aca="false">P2510-N2510</f>
        <is>
          <t/>
        </is>
      </c>
      <c r="V2510" s="28" t="inlineStr">
        <f aca="false">O2510 + P2510</f>
        <is>
          <t/>
        </is>
      </c>
    </row>
    <row collapsed="false" customFormat="false" customHeight="true" hidden="false" ht="25" outlineLevel="0" r="2511">
      <c r="A2511" s="27" t="n">
        <v>40203</v>
      </c>
      <c r="B2511" s="20" t="n">
        <v>202.51</v>
      </c>
      <c r="C2511" s="20" t="n">
        <v>204.7</v>
      </c>
      <c r="D2511" s="20" t="n">
        <v>200.19</v>
      </c>
      <c r="E2511" s="20" t="n">
        <v>203.07</v>
      </c>
      <c r="F2511" s="20" t="n">
        <v>38060700</v>
      </c>
      <c r="G2511" s="20" t="n">
        <v>202.2</v>
      </c>
      <c r="I2511" s="20" t="n">
        <f aca="false">E2511-B2511</f>
        <v>0.560000000000002</v>
      </c>
      <c r="J2511" s="20" t="n">
        <f aca="false">C2511-B2511</f>
        <v>2.19</v>
      </c>
      <c r="K2511" s="20" t="n">
        <f aca="false">D2511-B2511</f>
        <v>-2.31999999999999</v>
      </c>
      <c r="L2511" s="20" t="n">
        <f aca="false">B2511 - E2510</f>
        <v>4.75999999999999</v>
      </c>
      <c r="M2511" s="20" t="n">
        <f aca="false">E2511 - E2510</f>
        <v>5.31999999999999</v>
      </c>
      <c r="N2511" s="22" t="n">
        <f aca="false">(I2511 / B2511)</f>
        <v>0.00276529554096095</v>
      </c>
      <c r="O2511" s="22" t="n">
        <f aca="false">(J2511 / B2511)</f>
        <v>0.010814280776258</v>
      </c>
      <c r="P2511" s="22" t="n">
        <f aca="false">K2511 / B2511</f>
        <v>-0.011456224383981</v>
      </c>
      <c r="Q2511" s="22" t="n">
        <f aca="false">L2511/E2510</f>
        <v>0.0240707964601769</v>
      </c>
      <c r="R2511" s="22" t="n">
        <f aca="false">M2511 / E2510</f>
        <v>0.0269026548672566</v>
      </c>
      <c r="S2511" s="23" t="str">
        <f aca="false">IF(N2511 &gt; 0, "UP", "DOWN")</f>
        <v>UP</v>
      </c>
      <c r="T2511" s="28" t="inlineStr">
        <f aca="false">O2511-N2511</f>
        <is>
          <t/>
        </is>
      </c>
      <c r="U2511" s="28" t="inlineStr">
        <f aca="false">P2511-N2511</f>
        <is>
          <t/>
        </is>
      </c>
      <c r="V2511" s="28" t="inlineStr">
        <f aca="false">O2511 + P2511</f>
        <is>
          <t/>
        </is>
      </c>
    </row>
    <row collapsed="false" customFormat="false" customHeight="true" hidden="false" ht="25" outlineLevel="0" r="2512">
      <c r="A2512" s="27" t="n">
        <v>40204</v>
      </c>
      <c r="B2512" s="20" t="n">
        <v>205.95</v>
      </c>
      <c r="C2512" s="20" t="n">
        <v>213.71</v>
      </c>
      <c r="D2512" s="20" t="n">
        <v>202.58</v>
      </c>
      <c r="E2512" s="20" t="n">
        <v>205.94</v>
      </c>
      <c r="F2512" s="20" t="n">
        <v>66682500</v>
      </c>
      <c r="G2512" s="20" t="n">
        <v>205.06</v>
      </c>
      <c r="I2512" s="20" t="n">
        <f aca="false">E2512-B2512</f>
        <v>-0.00999999999999091</v>
      </c>
      <c r="J2512" s="20" t="n">
        <f aca="false">C2512-B2512</f>
        <v>7.76000000000002</v>
      </c>
      <c r="K2512" s="20" t="n">
        <f aca="false">D2512-B2512</f>
        <v>-3.36999999999998</v>
      </c>
      <c r="L2512" s="20" t="n">
        <f aca="false">B2512 - E2511</f>
        <v>2.88</v>
      </c>
      <c r="M2512" s="20" t="n">
        <f aca="false">E2512 - E2511</f>
        <v>2.87</v>
      </c>
      <c r="N2512" s="22" t="n">
        <f aca="false">(I2512 / B2512)</f>
        <v>-4.85554746297203E-005</v>
      </c>
      <c r="O2512" s="22" t="n">
        <f aca="false">(J2512 / B2512)</f>
        <v>0.0376790483126974</v>
      </c>
      <c r="P2512" s="22" t="n">
        <f aca="false">K2512 / B2512</f>
        <v>-0.0163631949502305</v>
      </c>
      <c r="Q2512" s="22" t="n">
        <f aca="false">L2512/E2511</f>
        <v>0.0141823016693751</v>
      </c>
      <c r="R2512" s="22" t="n">
        <f aca="false">M2512 / E2511</f>
        <v>0.0141330575663565</v>
      </c>
      <c r="S2512" s="23" t="str">
        <f aca="false">IF(N2512 &gt; 0, "UP", "DOWN")</f>
        <v>DOWN</v>
      </c>
      <c r="T2512" s="28" t="inlineStr">
        <f aca="false">O2512-N2512</f>
        <is>
          <t/>
        </is>
      </c>
      <c r="U2512" s="28" t="inlineStr">
        <f aca="false">P2512-N2512</f>
        <is>
          <t/>
        </is>
      </c>
      <c r="V2512" s="28" t="inlineStr">
        <f aca="false">O2512 + P2512</f>
        <is>
          <t/>
        </is>
      </c>
    </row>
    <row collapsed="false" customFormat="false" customHeight="true" hidden="false" ht="25" outlineLevel="0" r="2513">
      <c r="A2513" s="27" t="n">
        <v>40205</v>
      </c>
      <c r="B2513" s="20" t="n">
        <v>206.85</v>
      </c>
      <c r="C2513" s="20" t="n">
        <v>210.58</v>
      </c>
      <c r="D2513" s="20" t="n">
        <v>199.53</v>
      </c>
      <c r="E2513" s="20" t="n">
        <v>207.88</v>
      </c>
      <c r="F2513" s="20" t="n">
        <v>61520300</v>
      </c>
      <c r="G2513" s="20" t="n">
        <v>206.99</v>
      </c>
      <c r="I2513" s="20" t="n">
        <f aca="false">E2513-B2513</f>
        <v>1.03</v>
      </c>
      <c r="J2513" s="20" t="n">
        <f aca="false">C2513-B2513</f>
        <v>3.73000000000002</v>
      </c>
      <c r="K2513" s="20" t="n">
        <f aca="false">D2513-B2513</f>
        <v>-7.31999999999999</v>
      </c>
      <c r="L2513" s="20" t="n">
        <f aca="false">B2513 - E2512</f>
        <v>0.909999999999997</v>
      </c>
      <c r="M2513" s="20" t="n">
        <f aca="false">E2513 - E2512</f>
        <v>1.94</v>
      </c>
      <c r="N2513" s="22" t="n">
        <f aca="false">(I2513 / B2513)</f>
        <v>0.00497945371041818</v>
      </c>
      <c r="O2513" s="22" t="n">
        <f aca="false">(J2513 / B2513)</f>
        <v>0.0180323906212232</v>
      </c>
      <c r="P2513" s="22" t="n">
        <f aca="false">K2513 / B2513</f>
        <v>-0.0353879622915156</v>
      </c>
      <c r="Q2513" s="22" t="n">
        <f aca="false">L2513/E2512</f>
        <v>0.00441876274643098</v>
      </c>
      <c r="R2513" s="22" t="n">
        <f aca="false">M2513 / E2512</f>
        <v>0.00942021948140234</v>
      </c>
      <c r="S2513" s="23" t="str">
        <f aca="false">IF(N2513 &gt; 0, "UP", "DOWN")</f>
        <v>UP</v>
      </c>
      <c r="T2513" s="28" t="inlineStr">
        <f aca="false">O2513-N2513</f>
        <is>
          <t/>
        </is>
      </c>
      <c r="U2513" s="28" t="inlineStr">
        <f aca="false">P2513-N2513</f>
        <is>
          <t/>
        </is>
      </c>
      <c r="V2513" s="28" t="inlineStr">
        <f aca="false">O2513 + P2513</f>
        <is>
          <t/>
        </is>
      </c>
    </row>
    <row collapsed="false" customFormat="false" customHeight="true" hidden="false" ht="25" outlineLevel="0" r="2514">
      <c r="A2514" s="27" t="n">
        <v>40206</v>
      </c>
      <c r="B2514" s="20" t="n">
        <v>204.93</v>
      </c>
      <c r="C2514" s="20" t="n">
        <v>205.5</v>
      </c>
      <c r="D2514" s="20" t="n">
        <v>198.7</v>
      </c>
      <c r="E2514" s="20" t="n">
        <v>199.29</v>
      </c>
      <c r="F2514" s="20" t="n">
        <v>41910800</v>
      </c>
      <c r="G2514" s="20" t="n">
        <v>198.44</v>
      </c>
      <c r="I2514" s="20" t="n">
        <f aca="false">E2514-B2514</f>
        <v>-5.64000000000002</v>
      </c>
      <c r="J2514" s="20" t="n">
        <f aca="false">C2514-B2514</f>
        <v>0.569999999999993</v>
      </c>
      <c r="K2514" s="20" t="n">
        <f aca="false">D2514-B2514</f>
        <v>-6.23000000000002</v>
      </c>
      <c r="L2514" s="20" t="n">
        <f aca="false">B2514 - E2513</f>
        <v>-2.94999999999999</v>
      </c>
      <c r="M2514" s="20" t="n">
        <f aca="false">E2514 - E2513</f>
        <v>-8.59</v>
      </c>
      <c r="N2514" s="22" t="n">
        <f aca="false">(I2514 / B2514)</f>
        <v>-0.0275215927389841</v>
      </c>
      <c r="O2514" s="22" t="n">
        <f aca="false">(J2514 / B2514)</f>
        <v>0.00278143756404623</v>
      </c>
      <c r="P2514" s="22" t="n">
        <f aca="false">K2514 / B2514</f>
        <v>-0.0304006246035232</v>
      </c>
      <c r="Q2514" s="22" t="n">
        <f aca="false">L2514/E2513</f>
        <v>-0.0141908793534731</v>
      </c>
      <c r="R2514" s="22" t="n">
        <f aca="false">M2514 / E2513</f>
        <v>-0.0413219164902829</v>
      </c>
      <c r="S2514" s="23" t="str">
        <f aca="false">IF(N2514 &gt; 0, "UP", "DOWN")</f>
        <v>DOWN</v>
      </c>
      <c r="T2514" s="28" t="inlineStr">
        <f aca="false">O2514-N2514</f>
        <is>
          <t/>
        </is>
      </c>
      <c r="U2514" s="28" t="inlineStr">
        <f aca="false">P2514-N2514</f>
        <is>
          <t/>
        </is>
      </c>
      <c r="V2514" s="28" t="inlineStr">
        <f aca="false">O2514 + P2514</f>
        <is>
          <t/>
        </is>
      </c>
    </row>
    <row collapsed="false" customFormat="false" customHeight="true" hidden="false" ht="25" outlineLevel="0" r="2515">
      <c r="A2515" s="27" t="n">
        <v>40207</v>
      </c>
      <c r="B2515" s="20" t="n">
        <v>201.08</v>
      </c>
      <c r="C2515" s="20" t="n">
        <v>202.2</v>
      </c>
      <c r="D2515" s="20" t="n">
        <v>190.25</v>
      </c>
      <c r="E2515" s="20" t="n">
        <v>192.06</v>
      </c>
      <c r="F2515" s="20" t="n">
        <v>44498300</v>
      </c>
      <c r="G2515" s="20" t="n">
        <v>191.24</v>
      </c>
      <c r="I2515" s="20" t="n">
        <f aca="false">E2515-B2515</f>
        <v>-9.02000000000001</v>
      </c>
      <c r="J2515" s="20" t="n">
        <f aca="false">C2515-B2515</f>
        <v>1.11999999999998</v>
      </c>
      <c r="K2515" s="20" t="n">
        <f aca="false">D2515-B2515</f>
        <v>-10.83</v>
      </c>
      <c r="L2515" s="20" t="n">
        <f aca="false">B2515 - E2514</f>
        <v>1.79000000000002</v>
      </c>
      <c r="M2515" s="20" t="n">
        <f aca="false">E2515 - E2514</f>
        <v>-7.22999999999999</v>
      </c>
      <c r="N2515" s="22" t="n">
        <f aca="false">(I2515 / B2515)</f>
        <v>-0.0448577680525165</v>
      </c>
      <c r="O2515" s="22" t="n">
        <f aca="false">(J2515 / B2515)</f>
        <v>0.00556992241893762</v>
      </c>
      <c r="P2515" s="22" t="n">
        <f aca="false">K2515 / B2515</f>
        <v>-0.0538591605331212</v>
      </c>
      <c r="Q2515" s="22" t="n">
        <f aca="false">L2515/E2514</f>
        <v>0.00898188569421457</v>
      </c>
      <c r="R2515" s="22" t="n">
        <f aca="false">M2515 / E2514</f>
        <v>-0.0362787897034472</v>
      </c>
      <c r="S2515" s="23" t="str">
        <f aca="false">IF(N2515 &gt; 0, "UP", "DOWN")</f>
        <v>DOWN</v>
      </c>
      <c r="T2515" s="28" t="inlineStr">
        <f aca="false">O2515-N2515</f>
        <is>
          <t/>
        </is>
      </c>
      <c r="U2515" s="28" t="inlineStr">
        <f aca="false">P2515-N2515</f>
        <is>
          <t/>
        </is>
      </c>
      <c r="V2515" s="28" t="inlineStr">
        <f aca="false">O2515 + P2515</f>
        <is>
          <t/>
        </is>
      </c>
    </row>
    <row collapsed="false" customFormat="false" customHeight="true" hidden="false" ht="25" outlineLevel="0" r="2516">
      <c r="A2516" s="27" t="n">
        <v>40210</v>
      </c>
      <c r="B2516" s="20" t="n">
        <v>192.37</v>
      </c>
      <c r="C2516" s="20" t="n">
        <v>196</v>
      </c>
      <c r="D2516" s="20" t="n">
        <v>191.3</v>
      </c>
      <c r="E2516" s="20" t="n">
        <v>194.73</v>
      </c>
      <c r="F2516" s="20" t="n">
        <v>26781300</v>
      </c>
      <c r="G2516" s="20" t="n">
        <v>193.9</v>
      </c>
      <c r="I2516" s="20" t="n">
        <f aca="false">E2516-B2516</f>
        <v>2.35999999999999</v>
      </c>
      <c r="J2516" s="20" t="n">
        <f aca="false">C2516-B2516</f>
        <v>3.63</v>
      </c>
      <c r="K2516" s="20" t="n">
        <f aca="false">D2516-B2516</f>
        <v>-1.06999999999999</v>
      </c>
      <c r="L2516" s="20" t="n">
        <f aca="false">B2516 - E2515</f>
        <v>0.310000000000002</v>
      </c>
      <c r="M2516" s="20" t="n">
        <f aca="false">E2516 - E2515</f>
        <v>2.66999999999999</v>
      </c>
      <c r="N2516" s="22" t="n">
        <f aca="false">(I2516 / B2516)</f>
        <v>0.0122680251598481</v>
      </c>
      <c r="O2516" s="22" t="n">
        <f aca="false">(J2516 / B2516)</f>
        <v>0.0188698861568851</v>
      </c>
      <c r="P2516" s="22" t="n">
        <f aca="false">K2516 / B2516</f>
        <v>-0.00556219784789725</v>
      </c>
      <c r="Q2516" s="22" t="n">
        <f aca="false">L2516/E2515</f>
        <v>0.00161407893366657</v>
      </c>
      <c r="R2516" s="22" t="n">
        <f aca="false">M2516 / E2515</f>
        <v>0.0139019056544829</v>
      </c>
      <c r="S2516" s="23" t="str">
        <f aca="false">IF(N2516 &gt; 0, "UP", "DOWN")</f>
        <v>UP</v>
      </c>
      <c r="T2516" s="28" t="inlineStr">
        <f aca="false">O2516-N2516</f>
        <is>
          <t/>
        </is>
      </c>
      <c r="U2516" s="28" t="inlineStr">
        <f aca="false">P2516-N2516</f>
        <is>
          <t/>
        </is>
      </c>
      <c r="V2516" s="28" t="inlineStr">
        <f aca="false">O2516 + P2516</f>
        <is>
          <t/>
        </is>
      </c>
    </row>
    <row collapsed="false" customFormat="false" customHeight="true" hidden="false" ht="25" outlineLevel="0" r="2517">
      <c r="A2517" s="27" t="n">
        <v>40211</v>
      </c>
      <c r="B2517" s="20" t="n">
        <v>195.91</v>
      </c>
      <c r="C2517" s="20" t="n">
        <v>196.32</v>
      </c>
      <c r="D2517" s="20" t="n">
        <v>193.38</v>
      </c>
      <c r="E2517" s="20" t="n">
        <v>195.86</v>
      </c>
      <c r="F2517" s="20" t="n">
        <v>24940800</v>
      </c>
      <c r="G2517" s="20" t="n">
        <v>195.02</v>
      </c>
      <c r="I2517" s="20" t="n">
        <f aca="false">E2517-B2517</f>
        <v>-0.049999999999983</v>
      </c>
      <c r="J2517" s="20" t="n">
        <f aca="false">C2517-B2517</f>
        <v>0.409999999999997</v>
      </c>
      <c r="K2517" s="20" t="n">
        <f aca="false">D2517-B2517</f>
        <v>-2.53</v>
      </c>
      <c r="L2517" s="20" t="n">
        <f aca="false">B2517 - E2516</f>
        <v>1.18000000000001</v>
      </c>
      <c r="M2517" s="20" t="n">
        <f aca="false">E2517 - E2516</f>
        <v>1.13000000000002</v>
      </c>
      <c r="N2517" s="22" t="n">
        <f aca="false">(I2517 / B2517)</f>
        <v>-0.000255219233321336</v>
      </c>
      <c r="O2517" s="22" t="n">
        <f aca="false">(J2517 / B2517)</f>
        <v>0.00209279771323565</v>
      </c>
      <c r="P2517" s="22" t="n">
        <f aca="false">K2517 / B2517</f>
        <v>-0.012914093206064</v>
      </c>
      <c r="Q2517" s="22" t="n">
        <f aca="false">L2517/E2516</f>
        <v>0.00605967236686698</v>
      </c>
      <c r="R2517" s="22" t="n">
        <f aca="false">M2517 / E2516</f>
        <v>0.00580290658860999</v>
      </c>
      <c r="S2517" s="23" t="str">
        <f aca="false">IF(N2517 &gt; 0, "UP", "DOWN")</f>
        <v>DOWN</v>
      </c>
      <c r="T2517" s="28" t="inlineStr">
        <f aca="false">O2517-N2517</f>
        <is>
          <t/>
        </is>
      </c>
      <c r="U2517" s="28" t="inlineStr">
        <f aca="false">P2517-N2517</f>
        <is>
          <t/>
        </is>
      </c>
      <c r="V2517" s="28" t="inlineStr">
        <f aca="false">O2517 + P2517</f>
        <is>
          <t/>
        </is>
      </c>
    </row>
    <row collapsed="false" customFormat="false" customHeight="true" hidden="false" ht="25" outlineLevel="0" r="2518">
      <c r="A2518" s="27" t="n">
        <v>40212</v>
      </c>
      <c r="B2518" s="20" t="n">
        <v>195.17</v>
      </c>
      <c r="C2518" s="20" t="n">
        <v>200.2</v>
      </c>
      <c r="D2518" s="20" t="n">
        <v>194.42</v>
      </c>
      <c r="E2518" s="20" t="n">
        <v>199.23</v>
      </c>
      <c r="F2518" s="20" t="n">
        <v>21976000</v>
      </c>
      <c r="G2518" s="20" t="n">
        <v>198.38</v>
      </c>
      <c r="I2518" s="20" t="n">
        <f aca="false">E2518-B2518</f>
        <v>4.06</v>
      </c>
      <c r="J2518" s="20" t="n">
        <f aca="false">C2518-B2518</f>
        <v>5.03</v>
      </c>
      <c r="K2518" s="20" t="n">
        <f aca="false">D2518-B2518</f>
        <v>-0.75</v>
      </c>
      <c r="L2518" s="20" t="n">
        <f aca="false">B2518 - E2517</f>
        <v>-0.690000000000026</v>
      </c>
      <c r="M2518" s="20" t="n">
        <f aca="false">E2518 - E2517</f>
        <v>3.36999999999998</v>
      </c>
      <c r="N2518" s="22" t="n">
        <f aca="false">(I2518 / B2518)</f>
        <v>0.0208023774145617</v>
      </c>
      <c r="O2518" s="22" t="n">
        <f aca="false">(J2518 / B2518)</f>
        <v>0.0257724035456269</v>
      </c>
      <c r="P2518" s="22" t="n">
        <f aca="false">K2518 / B2518</f>
        <v>-0.00384280370958651</v>
      </c>
      <c r="Q2518" s="22" t="n">
        <f aca="false">L2518/E2517</f>
        <v>-0.00352292453793539</v>
      </c>
      <c r="R2518" s="22" t="n">
        <f aca="false">M2518 / E2517</f>
        <v>0.0172061676707851</v>
      </c>
      <c r="S2518" s="23" t="str">
        <f aca="false">IF(N2518 &gt; 0, "UP", "DOWN")</f>
        <v>UP</v>
      </c>
      <c r="T2518" s="28" t="inlineStr">
        <f aca="false">O2518-N2518</f>
        <is>
          <t/>
        </is>
      </c>
      <c r="U2518" s="28" t="inlineStr">
        <f aca="false">P2518-N2518</f>
        <is>
          <t/>
        </is>
      </c>
      <c r="V2518" s="28" t="inlineStr">
        <f aca="false">O2518 + P2518</f>
        <is>
          <t/>
        </is>
      </c>
    </row>
    <row collapsed="false" customFormat="false" customHeight="true" hidden="false" ht="25" outlineLevel="0" r="2519">
      <c r="A2519" s="27" t="n">
        <v>40213</v>
      </c>
      <c r="B2519" s="20" t="n">
        <v>196.73</v>
      </c>
      <c r="C2519" s="20" t="n">
        <v>198.37</v>
      </c>
      <c r="D2519" s="20" t="n">
        <v>191.57</v>
      </c>
      <c r="E2519" s="20" t="n">
        <v>192.05</v>
      </c>
      <c r="F2519" s="20" t="n">
        <v>27059000</v>
      </c>
      <c r="G2519" s="20" t="n">
        <v>191.23</v>
      </c>
      <c r="I2519" s="20" t="n">
        <f aca="false">E2519-B2519</f>
        <v>-4.67999999999998</v>
      </c>
      <c r="J2519" s="20" t="n">
        <f aca="false">C2519-B2519</f>
        <v>1.64000000000001</v>
      </c>
      <c r="K2519" s="20" t="n">
        <f aca="false">D2519-B2519</f>
        <v>-5.16</v>
      </c>
      <c r="L2519" s="20" t="n">
        <f aca="false">B2519 - E2518</f>
        <v>-2.5</v>
      </c>
      <c r="M2519" s="20" t="n">
        <f aca="false">E2519 - E2518</f>
        <v>-7.17999999999998</v>
      </c>
      <c r="N2519" s="22" t="n">
        <f aca="false">(I2519 / B2519)</f>
        <v>-0.0237889493214049</v>
      </c>
      <c r="O2519" s="22" t="n">
        <f aca="false">(J2519 / B2519)</f>
        <v>0.00833629848015054</v>
      </c>
      <c r="P2519" s="22" t="n">
        <f aca="false">K2519 / B2519</f>
        <v>-0.0262288415594978</v>
      </c>
      <c r="Q2519" s="22" t="n">
        <f aca="false">L2519/E2518</f>
        <v>-0.0125483109973398</v>
      </c>
      <c r="R2519" s="22" t="n">
        <f aca="false">M2519 / E2518</f>
        <v>-0.0360387491843597</v>
      </c>
      <c r="S2519" s="23" t="str">
        <f aca="false">IF(N2519 &gt; 0, "UP", "DOWN")</f>
        <v>DOWN</v>
      </c>
      <c r="T2519" s="28" t="inlineStr">
        <f aca="false">O2519-N2519</f>
        <is>
          <t/>
        </is>
      </c>
      <c r="U2519" s="28" t="inlineStr">
        <f aca="false">P2519-N2519</f>
        <is>
          <t/>
        </is>
      </c>
      <c r="V2519" s="28" t="inlineStr">
        <f aca="false">O2519 + P2519</f>
        <is>
          <t/>
        </is>
      </c>
    </row>
    <row collapsed="false" customFormat="false" customHeight="true" hidden="false" ht="25" outlineLevel="0" r="2520">
      <c r="A2520" s="27" t="n">
        <v>40214</v>
      </c>
      <c r="B2520" s="20" t="n">
        <v>192.63</v>
      </c>
      <c r="C2520" s="20" t="n">
        <v>196</v>
      </c>
      <c r="D2520" s="20" t="n">
        <v>190.85</v>
      </c>
      <c r="E2520" s="20" t="n">
        <v>195.46</v>
      </c>
      <c r="F2520" s="20" t="n">
        <v>30368100</v>
      </c>
      <c r="G2520" s="20" t="n">
        <v>194.62</v>
      </c>
      <c r="I2520" s="20" t="n">
        <f aca="false">E2520-B2520</f>
        <v>2.83000000000001</v>
      </c>
      <c r="J2520" s="20" t="n">
        <f aca="false">C2520-B2520</f>
        <v>3.37</v>
      </c>
      <c r="K2520" s="20" t="n">
        <f aca="false">D2520-B2520</f>
        <v>-1.78</v>
      </c>
      <c r="L2520" s="20" t="n">
        <f aca="false">B2520 - E2519</f>
        <v>0.579999999999984</v>
      </c>
      <c r="M2520" s="20" t="n">
        <f aca="false">E2520 - E2519</f>
        <v>3.41</v>
      </c>
      <c r="N2520" s="22" t="n">
        <f aca="false">(I2520 / B2520)</f>
        <v>0.0146913772517262</v>
      </c>
      <c r="O2520" s="22" t="n">
        <f aca="false">(J2520 / B2520)</f>
        <v>0.0174946789181332</v>
      </c>
      <c r="P2520" s="22" t="n">
        <f aca="false">K2520 / B2520</f>
        <v>-0.00924051290037897</v>
      </c>
      <c r="Q2520" s="22" t="n">
        <f aca="false">L2520/E2519</f>
        <v>0.00302004686279606</v>
      </c>
      <c r="R2520" s="22" t="n">
        <f aca="false">M2520 / E2519</f>
        <v>0.0177557927623015</v>
      </c>
      <c r="S2520" s="23" t="str">
        <f aca="false">IF(N2520 &gt; 0, "UP", "DOWN")</f>
        <v>UP</v>
      </c>
      <c r="T2520" s="28" t="inlineStr">
        <f aca="false">O2520-N2520</f>
        <is>
          <t/>
        </is>
      </c>
      <c r="U2520" s="28" t="inlineStr">
        <f aca="false">P2520-N2520</f>
        <is>
          <t/>
        </is>
      </c>
      <c r="V2520" s="28" t="inlineStr">
        <f aca="false">O2520 + P2520</f>
        <is>
          <t/>
        </is>
      </c>
    </row>
    <row collapsed="false" customFormat="false" customHeight="true" hidden="false" ht="25" outlineLevel="0" r="2521">
      <c r="A2521" s="27" t="n">
        <v>40217</v>
      </c>
      <c r="B2521" s="20" t="n">
        <v>195.69</v>
      </c>
      <c r="C2521" s="20" t="n">
        <v>197.88</v>
      </c>
      <c r="D2521" s="20" t="n">
        <v>194</v>
      </c>
      <c r="E2521" s="20" t="n">
        <v>194.12</v>
      </c>
      <c r="F2521" s="20" t="n">
        <v>17081100</v>
      </c>
      <c r="G2521" s="20" t="n">
        <v>193.29</v>
      </c>
      <c r="I2521" s="20" t="n">
        <f aca="false">E2521-B2521</f>
        <v>-1.56999999999999</v>
      </c>
      <c r="J2521" s="20" t="n">
        <f aca="false">C2521-B2521</f>
        <v>2.19</v>
      </c>
      <c r="K2521" s="20" t="n">
        <f aca="false">D2521-B2521</f>
        <v>-1.69</v>
      </c>
      <c r="L2521" s="20" t="n">
        <f aca="false">B2521 - E2520</f>
        <v>0.22999999999999</v>
      </c>
      <c r="M2521" s="20" t="n">
        <f aca="false">E2521 - E2520</f>
        <v>-1.34</v>
      </c>
      <c r="N2521" s="22" t="n">
        <f aca="false">(I2521 / B2521)</f>
        <v>-0.00802289335172974</v>
      </c>
      <c r="O2521" s="22" t="n">
        <f aca="false">(J2521 / B2521)</f>
        <v>0.0111911697071899</v>
      </c>
      <c r="P2521" s="22" t="n">
        <f aca="false">K2521 / B2521</f>
        <v>-0.00863610813020593</v>
      </c>
      <c r="Q2521" s="22" t="n">
        <f aca="false">L2521/E2520</f>
        <v>0.00117671134759025</v>
      </c>
      <c r="R2521" s="22" t="n">
        <f aca="false">M2521 / E2520</f>
        <v>-0.00685562263378698</v>
      </c>
      <c r="S2521" s="23" t="str">
        <f aca="false">IF(N2521 &gt; 0, "UP", "DOWN")</f>
        <v>DOWN</v>
      </c>
      <c r="T2521" s="28" t="inlineStr">
        <f aca="false">O2521-N2521</f>
        <is>
          <t/>
        </is>
      </c>
      <c r="U2521" s="28" t="inlineStr">
        <f aca="false">P2521-N2521</f>
        <is>
          <t/>
        </is>
      </c>
      <c r="V2521" s="28" t="inlineStr">
        <f aca="false">O2521 + P2521</f>
        <is>
          <t/>
        </is>
      </c>
    </row>
    <row collapsed="false" customFormat="false" customHeight="true" hidden="false" ht="25" outlineLevel="0" r="2522">
      <c r="A2522" s="27" t="n">
        <v>40218</v>
      </c>
      <c r="B2522" s="20" t="n">
        <v>196.42</v>
      </c>
      <c r="C2522" s="20" t="n">
        <v>197.5</v>
      </c>
      <c r="D2522" s="20" t="n">
        <v>194.75</v>
      </c>
      <c r="E2522" s="20" t="n">
        <v>196.19</v>
      </c>
      <c r="F2522" s="20" t="n">
        <v>22603100</v>
      </c>
      <c r="G2522" s="20" t="n">
        <v>195.35</v>
      </c>
      <c r="I2522" s="20" t="n">
        <f aca="false">E2522-B2522</f>
        <v>-0.22999999999999</v>
      </c>
      <c r="J2522" s="20" t="n">
        <f aca="false">C2522-B2522</f>
        <v>1.08000000000001</v>
      </c>
      <c r="K2522" s="20" t="n">
        <f aca="false">D2522-B2522</f>
        <v>-1.66999999999999</v>
      </c>
      <c r="L2522" s="20" t="n">
        <f aca="false">B2522 - E2521</f>
        <v>2.29999999999998</v>
      </c>
      <c r="M2522" s="20" t="n">
        <f aca="false">E2522 - E2521</f>
        <v>2.06999999999999</v>
      </c>
      <c r="N2522" s="22" t="n">
        <f aca="false">(I2522 / B2522)</f>
        <v>-0.00117096018735358</v>
      </c>
      <c r="O2522" s="22" t="n">
        <f aca="false">(J2522 / B2522)</f>
        <v>0.00549842174931276</v>
      </c>
      <c r="P2522" s="22" t="n">
        <f aca="false">K2522 / B2522</f>
        <v>-0.00850218918643716</v>
      </c>
      <c r="Q2522" s="22" t="n">
        <f aca="false">L2522/E2521</f>
        <v>0.0118483412322274</v>
      </c>
      <c r="R2522" s="22" t="n">
        <f aca="false">M2522 / E2521</f>
        <v>0.0106635071090047</v>
      </c>
      <c r="S2522" s="23" t="str">
        <f aca="false">IF(N2522 &gt; 0, "UP", "DOWN")</f>
        <v>DOWN</v>
      </c>
      <c r="T2522" s="28" t="inlineStr">
        <f aca="false">O2522-N2522</f>
        <is>
          <t/>
        </is>
      </c>
      <c r="U2522" s="28" t="inlineStr">
        <f aca="false">P2522-N2522</f>
        <is>
          <t/>
        </is>
      </c>
      <c r="V2522" s="28" t="inlineStr">
        <f aca="false">O2522 + P2522</f>
        <is>
          <t/>
        </is>
      </c>
    </row>
    <row collapsed="false" customFormat="false" customHeight="true" hidden="false" ht="25" outlineLevel="0" r="2523">
      <c r="A2523" s="27" t="n">
        <v>40219</v>
      </c>
      <c r="B2523" s="20" t="n">
        <v>195.89</v>
      </c>
      <c r="C2523" s="20" t="n">
        <v>196.6</v>
      </c>
      <c r="D2523" s="20" t="n">
        <v>194.26</v>
      </c>
      <c r="E2523" s="20" t="n">
        <v>195.12</v>
      </c>
      <c r="F2523" s="20" t="n">
        <v>13227200</v>
      </c>
      <c r="G2523" s="20" t="n">
        <v>194.29</v>
      </c>
      <c r="I2523" s="20" t="n">
        <f aca="false">E2523-B2523</f>
        <v>-0.769999999999982</v>
      </c>
      <c r="J2523" s="20" t="n">
        <f aca="false">C2523-B2523</f>
        <v>0.710000000000008</v>
      </c>
      <c r="K2523" s="20" t="n">
        <f aca="false">D2523-B2523</f>
        <v>-1.63</v>
      </c>
      <c r="L2523" s="20" t="n">
        <f aca="false">B2523 - E2522</f>
        <v>-0.300000000000011</v>
      </c>
      <c r="M2523" s="20" t="n">
        <f aca="false">E2523 - E2522</f>
        <v>-1.06999999999999</v>
      </c>
      <c r="N2523" s="22" t="n">
        <f aca="false">(I2523 / B2523)</f>
        <v>-0.00393077747715545</v>
      </c>
      <c r="O2523" s="22" t="n">
        <f aca="false">(J2523 / B2523)</f>
        <v>0.00362448312828632</v>
      </c>
      <c r="P2523" s="22" t="n">
        <f aca="false">K2523 / B2523</f>
        <v>-0.00832099647761497</v>
      </c>
      <c r="Q2523" s="22" t="n">
        <f aca="false">L2523/E2522</f>
        <v>-0.00152912992507269</v>
      </c>
      <c r="R2523" s="22" t="n">
        <f aca="false">M2523 / E2522</f>
        <v>-0.00545389673275903</v>
      </c>
      <c r="S2523" s="23" t="str">
        <f aca="false">IF(N2523 &gt; 0, "UP", "DOWN")</f>
        <v>DOWN</v>
      </c>
      <c r="T2523" s="28" t="inlineStr">
        <f aca="false">O2523-N2523</f>
        <is>
          <t/>
        </is>
      </c>
      <c r="U2523" s="28" t="inlineStr">
        <f aca="false">P2523-N2523</f>
        <is>
          <t/>
        </is>
      </c>
      <c r="V2523" s="28" t="inlineStr">
        <f aca="false">O2523 + P2523</f>
        <is>
          <t/>
        </is>
      </c>
    </row>
    <row collapsed="false" customFormat="false" customHeight="true" hidden="false" ht="25" outlineLevel="0" r="2524">
      <c r="A2524" s="27" t="n">
        <v>40220</v>
      </c>
      <c r="B2524" s="20" t="n">
        <v>194.88</v>
      </c>
      <c r="C2524" s="20" t="n">
        <v>199.75</v>
      </c>
      <c r="D2524" s="20" t="n">
        <v>194.06</v>
      </c>
      <c r="E2524" s="20" t="n">
        <v>198.67</v>
      </c>
      <c r="F2524" s="20" t="n">
        <v>19655200</v>
      </c>
      <c r="G2524" s="20" t="n">
        <v>197.82</v>
      </c>
      <c r="I2524" s="20" t="n">
        <f aca="false">E2524-B2524</f>
        <v>3.78999999999999</v>
      </c>
      <c r="J2524" s="20" t="n">
        <f aca="false">C2524-B2524</f>
        <v>4.87</v>
      </c>
      <c r="K2524" s="20" t="n">
        <f aca="false">D2524-B2524</f>
        <v>-0.819999999999993</v>
      </c>
      <c r="L2524" s="20" t="n">
        <f aca="false">B2524 - E2523</f>
        <v>-0.240000000000009</v>
      </c>
      <c r="M2524" s="20" t="n">
        <f aca="false">E2524 - E2523</f>
        <v>3.54999999999998</v>
      </c>
      <c r="N2524" s="22" t="n">
        <f aca="false">(I2524 / B2524)</f>
        <v>0.0194478653530377</v>
      </c>
      <c r="O2524" s="22" t="n">
        <f aca="false">(J2524 / B2524)</f>
        <v>0.0249897372742201</v>
      </c>
      <c r="P2524" s="22" t="n">
        <f aca="false">K2524 / B2524</f>
        <v>-0.0042077175697865</v>
      </c>
      <c r="Q2524" s="22" t="n">
        <f aca="false">L2524/E2523</f>
        <v>-0.00123001230012305</v>
      </c>
      <c r="R2524" s="22" t="n">
        <f aca="false">M2524 / E2523</f>
        <v>0.0181939319393193</v>
      </c>
      <c r="S2524" s="23" t="str">
        <f aca="false">IF(N2524 &gt; 0, "UP", "DOWN")</f>
        <v>UP</v>
      </c>
      <c r="T2524" s="28" t="inlineStr">
        <f aca="false">O2524-N2524</f>
        <is>
          <t/>
        </is>
      </c>
      <c r="U2524" s="28" t="inlineStr">
        <f aca="false">P2524-N2524</f>
        <is>
          <t/>
        </is>
      </c>
      <c r="V2524" s="28" t="inlineStr">
        <f aca="false">O2524 + P2524</f>
        <is>
          <t/>
        </is>
      </c>
    </row>
    <row collapsed="false" customFormat="false" customHeight="true" hidden="false" ht="25" outlineLevel="0" r="2525">
      <c r="A2525" s="27" t="n">
        <v>40221</v>
      </c>
      <c r="B2525" s="20" t="n">
        <v>198.11</v>
      </c>
      <c r="C2525" s="20" t="n">
        <v>201.64</v>
      </c>
      <c r="D2525" s="20" t="n">
        <v>195.5</v>
      </c>
      <c r="E2525" s="20" t="n">
        <v>200.38</v>
      </c>
      <c r="F2525" s="20" t="n">
        <v>23409600</v>
      </c>
      <c r="G2525" s="20" t="n">
        <v>199.52</v>
      </c>
      <c r="I2525" s="20" t="n">
        <f aca="false">E2525-B2525</f>
        <v>2.26999999999998</v>
      </c>
      <c r="J2525" s="20" t="n">
        <f aca="false">C2525-B2525</f>
        <v>3.52999999999997</v>
      </c>
      <c r="K2525" s="20" t="n">
        <f aca="false">D2525-B2525</f>
        <v>-2.61000000000001</v>
      </c>
      <c r="L2525" s="20" t="n">
        <f aca="false">B2525 - E2524</f>
        <v>-0.559999999999974</v>
      </c>
      <c r="M2525" s="20" t="n">
        <f aca="false">E2525 - E2524</f>
        <v>1.71000000000001</v>
      </c>
      <c r="N2525" s="22" t="n">
        <f aca="false">(I2525 / B2525)</f>
        <v>0.0114582807531169</v>
      </c>
      <c r="O2525" s="22" t="n">
        <f aca="false">(J2525 / B2525)</f>
        <v>0.0178183837262126</v>
      </c>
      <c r="P2525" s="22" t="n">
        <f aca="false">K2525 / B2525</f>
        <v>-0.0131744990156984</v>
      </c>
      <c r="Q2525" s="22" t="n">
        <f aca="false">L2525/E2524</f>
        <v>-0.00281874465193524</v>
      </c>
      <c r="R2525" s="22" t="n">
        <f aca="false">M2525 / E2524</f>
        <v>0.0086072381335884</v>
      </c>
      <c r="S2525" s="23" t="str">
        <f aca="false">IF(N2525 &gt; 0, "UP", "DOWN")</f>
        <v>UP</v>
      </c>
      <c r="T2525" s="28" t="inlineStr">
        <f aca="false">O2525-N2525</f>
        <is>
          <t/>
        </is>
      </c>
      <c r="U2525" s="28" t="inlineStr">
        <f aca="false">P2525-N2525</f>
        <is>
          <t/>
        </is>
      </c>
      <c r="V2525" s="28" t="inlineStr">
        <f aca="false">O2525 + P2525</f>
        <is>
          <t/>
        </is>
      </c>
    </row>
    <row collapsed="false" customFormat="false" customHeight="true" hidden="false" ht="25" outlineLevel="0" r="2526">
      <c r="A2526" s="27" t="n">
        <v>40225</v>
      </c>
      <c r="B2526" s="20" t="n">
        <v>201.94</v>
      </c>
      <c r="C2526" s="20" t="n">
        <v>203.69</v>
      </c>
      <c r="D2526" s="20" t="n">
        <v>201.52</v>
      </c>
      <c r="E2526" s="20" t="n">
        <v>203.4</v>
      </c>
      <c r="F2526" s="20" t="n">
        <v>19419200</v>
      </c>
      <c r="G2526" s="20" t="n">
        <v>202.53</v>
      </c>
      <c r="I2526" s="20" t="n">
        <f aca="false">E2526-B2526</f>
        <v>1.46000000000001</v>
      </c>
      <c r="J2526" s="20" t="n">
        <f aca="false">C2526-B2526</f>
        <v>1.75</v>
      </c>
      <c r="K2526" s="20" t="n">
        <f aca="false">D2526-B2526</f>
        <v>-0.419999999999988</v>
      </c>
      <c r="L2526" s="20" t="n">
        <f aca="false">B2526 - E2525</f>
        <v>1.56</v>
      </c>
      <c r="M2526" s="20" t="n">
        <f aca="false">E2526 - E2525</f>
        <v>3.02000000000001</v>
      </c>
      <c r="N2526" s="22" t="n">
        <f aca="false">(I2526 / B2526)</f>
        <v>0.00722987025849266</v>
      </c>
      <c r="O2526" s="22" t="n">
        <f aca="false">(J2526 / B2526)</f>
        <v>0.0086659403783302</v>
      </c>
      <c r="P2526" s="22" t="n">
        <f aca="false">K2526 / B2526</f>
        <v>-0.00207982569079918</v>
      </c>
      <c r="Q2526" s="22" t="n">
        <f aca="false">L2526/E2525</f>
        <v>0.00778520810460127</v>
      </c>
      <c r="R2526" s="22" t="n">
        <f aca="false">M2526 / E2525</f>
        <v>0.0150713644076256</v>
      </c>
      <c r="S2526" s="23" t="str">
        <f aca="false">IF(N2526 &gt; 0, "UP", "DOWN")</f>
        <v>UP</v>
      </c>
      <c r="T2526" s="28" t="inlineStr">
        <f aca="false">O2526-N2526</f>
        <is>
          <t/>
        </is>
      </c>
      <c r="U2526" s="28" t="inlineStr">
        <f aca="false">P2526-N2526</f>
        <is>
          <t/>
        </is>
      </c>
      <c r="V2526" s="28" t="inlineStr">
        <f aca="false">O2526 + P2526</f>
        <is>
          <t/>
        </is>
      </c>
    </row>
    <row collapsed="false" customFormat="false" customHeight="true" hidden="false" ht="25" outlineLevel="0" r="2527">
      <c r="A2527" s="27" t="n">
        <v>40226</v>
      </c>
      <c r="B2527" s="20" t="n">
        <v>204.19</v>
      </c>
      <c r="C2527" s="20" t="n">
        <v>204.31</v>
      </c>
      <c r="D2527" s="20" t="n">
        <v>200.86</v>
      </c>
      <c r="E2527" s="20" t="n">
        <v>202.55</v>
      </c>
      <c r="F2527" s="20" t="n">
        <v>15585600</v>
      </c>
      <c r="G2527" s="20" t="n">
        <v>201.68</v>
      </c>
      <c r="I2527" s="20" t="n">
        <f aca="false">E2527-B2527</f>
        <v>-1.63999999999999</v>
      </c>
      <c r="J2527" s="20" t="n">
        <f aca="false">C2527-B2527</f>
        <v>0.120000000000005</v>
      </c>
      <c r="K2527" s="20" t="n">
        <f aca="false">D2527-B2527</f>
        <v>-3.32999999999998</v>
      </c>
      <c r="L2527" s="20" t="n">
        <f aca="false">B2527 - E2526</f>
        <v>0.789999999999992</v>
      </c>
      <c r="M2527" s="20" t="n">
        <f aca="false">E2527 - E2526</f>
        <v>-0.849999999999994</v>
      </c>
      <c r="N2527" s="22" t="n">
        <f aca="false">(I2527 / B2527)</f>
        <v>-0.00803173514863601</v>
      </c>
      <c r="O2527" s="22" t="n">
        <f aca="false">(J2527 / B2527)</f>
        <v>0.000587687937705101</v>
      </c>
      <c r="P2527" s="22" t="n">
        <f aca="false">K2527 / B2527</f>
        <v>-0.0163083402713159</v>
      </c>
      <c r="Q2527" s="22" t="n">
        <f aca="false">L2527/E2526</f>
        <v>0.00388397246804322</v>
      </c>
      <c r="R2527" s="22" t="n">
        <f aca="false">M2527 / E2526</f>
        <v>-0.0041789577187807</v>
      </c>
      <c r="S2527" s="23" t="str">
        <f aca="false">IF(N2527 &gt; 0, "UP", "DOWN")</f>
        <v>DOWN</v>
      </c>
      <c r="T2527" s="28" t="inlineStr">
        <f aca="false">O2527-N2527</f>
        <is>
          <t/>
        </is>
      </c>
      <c r="U2527" s="28" t="inlineStr">
        <f aca="false">P2527-N2527</f>
        <is>
          <t/>
        </is>
      </c>
      <c r="V2527" s="28" t="inlineStr">
        <f aca="false">O2527 + P2527</f>
        <is>
          <t/>
        </is>
      </c>
    </row>
    <row collapsed="false" customFormat="false" customHeight="true" hidden="false" ht="25" outlineLevel="0" r="2528">
      <c r="A2528" s="27" t="n">
        <v>40227</v>
      </c>
      <c r="B2528" s="20" t="n">
        <v>201.63</v>
      </c>
      <c r="C2528" s="20" t="n">
        <v>203.89</v>
      </c>
      <c r="D2528" s="20" t="n">
        <v>200.92</v>
      </c>
      <c r="E2528" s="20" t="n">
        <v>202.93</v>
      </c>
      <c r="F2528" s="20" t="n">
        <v>15100900</v>
      </c>
      <c r="G2528" s="20" t="n">
        <v>202.06</v>
      </c>
      <c r="I2528" s="20" t="n">
        <f aca="false">E2528-B2528</f>
        <v>1.30000000000001</v>
      </c>
      <c r="J2528" s="20" t="n">
        <f aca="false">C2528-B2528</f>
        <v>2.25999999999999</v>
      </c>
      <c r="K2528" s="20" t="n">
        <f aca="false">D2528-B2528</f>
        <v>-0.710000000000008</v>
      </c>
      <c r="L2528" s="20" t="n">
        <f aca="false">B2528 - E2527</f>
        <v>-0.920000000000016</v>
      </c>
      <c r="M2528" s="20" t="n">
        <f aca="false">E2528 - E2527</f>
        <v>0.379999999999995</v>
      </c>
      <c r="N2528" s="22" t="n">
        <f aca="false">(I2528 / B2528)</f>
        <v>0.00644745325596395</v>
      </c>
      <c r="O2528" s="22" t="n">
        <f aca="false">(J2528 / B2528)</f>
        <v>0.0112086495065218</v>
      </c>
      <c r="P2528" s="22" t="n">
        <f aca="false">K2528 / B2528</f>
        <v>-0.00352130139364186</v>
      </c>
      <c r="Q2528" s="22" t="n">
        <f aca="false">L2528/E2527</f>
        <v>-0.00454208837324125</v>
      </c>
      <c r="R2528" s="22" t="n">
        <f aca="false">M2528 / E2527</f>
        <v>0.00187607998025177</v>
      </c>
      <c r="S2528" s="23" t="str">
        <f aca="false">IF(N2528 &gt; 0, "UP", "DOWN")</f>
        <v>UP</v>
      </c>
      <c r="T2528" s="28" t="inlineStr">
        <f aca="false">O2528-N2528</f>
        <is>
          <t/>
        </is>
      </c>
      <c r="U2528" s="28" t="inlineStr">
        <f aca="false">P2528-N2528</f>
        <is>
          <t/>
        </is>
      </c>
      <c r="V2528" s="28" t="inlineStr">
        <f aca="false">O2528 + P2528</f>
        <is>
          <t/>
        </is>
      </c>
    </row>
    <row collapsed="false" customFormat="false" customHeight="true" hidden="false" ht="25" outlineLevel="0" r="2529">
      <c r="A2529" s="27" t="n">
        <v>40228</v>
      </c>
      <c r="B2529" s="20" t="n">
        <v>201.86</v>
      </c>
      <c r="C2529" s="20" t="n">
        <v>203.2</v>
      </c>
      <c r="D2529" s="20" t="n">
        <v>201.11</v>
      </c>
      <c r="E2529" s="20" t="n">
        <v>201.67</v>
      </c>
      <c r="F2529" s="20" t="n">
        <v>14838200</v>
      </c>
      <c r="G2529" s="20" t="n">
        <v>200.81</v>
      </c>
      <c r="I2529" s="20" t="n">
        <f aca="false">E2529-B2529</f>
        <v>-0.190000000000026</v>
      </c>
      <c r="J2529" s="20" t="n">
        <f aca="false">C2529-B2529</f>
        <v>1.33999999999998</v>
      </c>
      <c r="K2529" s="20" t="n">
        <f aca="false">D2529-B2529</f>
        <v>-0.75</v>
      </c>
      <c r="L2529" s="20" t="n">
        <f aca="false">B2529 - E2528</f>
        <v>-1.06999999999999</v>
      </c>
      <c r="M2529" s="20" t="n">
        <f aca="false">E2529 - E2528</f>
        <v>-1.26000000000002</v>
      </c>
      <c r="N2529" s="22" t="n">
        <f aca="false">(I2529 / B2529)</f>
        <v>-0.000941246408401992</v>
      </c>
      <c r="O2529" s="22" t="n">
        <f aca="false">(J2529 / B2529)</f>
        <v>0.00663826414346564</v>
      </c>
      <c r="P2529" s="22" t="n">
        <f aca="false">K2529 / B2529</f>
        <v>-0.00371544634895472</v>
      </c>
      <c r="Q2529" s="22" t="n">
        <f aca="false">L2529/E2528</f>
        <v>-0.00527275415167788</v>
      </c>
      <c r="R2529" s="22" t="n">
        <f aca="false">M2529 / E2528</f>
        <v>-0.00620903759917222</v>
      </c>
      <c r="S2529" s="23" t="str">
        <f aca="false">IF(N2529 &gt; 0, "UP", "DOWN")</f>
        <v>DOWN</v>
      </c>
      <c r="T2529" s="28" t="inlineStr">
        <f aca="false">O2529-N2529</f>
        <is>
          <t/>
        </is>
      </c>
      <c r="U2529" s="28" t="inlineStr">
        <f aca="false">P2529-N2529</f>
        <is>
          <t/>
        </is>
      </c>
      <c r="V2529" s="28" t="inlineStr">
        <f aca="false">O2529 + P2529</f>
        <is>
          <t/>
        </is>
      </c>
    </row>
    <row collapsed="false" customFormat="false" customHeight="true" hidden="false" ht="25" outlineLevel="0" r="2530">
      <c r="A2530" s="27" t="n">
        <v>40231</v>
      </c>
      <c r="B2530" s="20" t="n">
        <v>202.34</v>
      </c>
      <c r="C2530" s="20" t="n">
        <v>202.5</v>
      </c>
      <c r="D2530" s="20" t="n">
        <v>199.19</v>
      </c>
      <c r="E2530" s="20" t="n">
        <v>200.42</v>
      </c>
      <c r="F2530" s="20" t="n">
        <v>13948700</v>
      </c>
      <c r="G2530" s="20" t="n">
        <v>199.56</v>
      </c>
      <c r="I2530" s="20" t="n">
        <f aca="false">E2530-B2530</f>
        <v>-1.92000000000002</v>
      </c>
      <c r="J2530" s="20" t="n">
        <f aca="false">C2530-B2530</f>
        <v>0.159999999999997</v>
      </c>
      <c r="K2530" s="20" t="n">
        <f aca="false">D2530-B2530</f>
        <v>-3.15000000000001</v>
      </c>
      <c r="L2530" s="20" t="n">
        <f aca="false">B2530 - E2529</f>
        <v>0.670000000000016</v>
      </c>
      <c r="M2530" s="20" t="n">
        <f aca="false">E2530 - E2529</f>
        <v>-1.25</v>
      </c>
      <c r="N2530" s="22" t="n">
        <f aca="false">(I2530 / B2530)</f>
        <v>-0.00948897894632804</v>
      </c>
      <c r="O2530" s="22" t="n">
        <f aca="false">(J2530 / B2530)</f>
        <v>0.000790748245527313</v>
      </c>
      <c r="P2530" s="22" t="n">
        <f aca="false">K2530 / B2530</f>
        <v>-0.0155678560838193</v>
      </c>
      <c r="Q2530" s="22" t="n">
        <f aca="false">L2530/E2529</f>
        <v>0.0033222591362127</v>
      </c>
      <c r="R2530" s="22" t="n">
        <f aca="false">M2530 / E2529</f>
        <v>-0.00619824465711311</v>
      </c>
      <c r="S2530" s="23" t="str">
        <f aca="false">IF(N2530 &gt; 0, "UP", "DOWN")</f>
        <v>DOWN</v>
      </c>
      <c r="T2530" s="28" t="inlineStr">
        <f aca="false">O2530-N2530</f>
        <is>
          <t/>
        </is>
      </c>
      <c r="U2530" s="28" t="inlineStr">
        <f aca="false">P2530-N2530</f>
        <is>
          <t/>
        </is>
      </c>
      <c r="V2530" s="28" t="inlineStr">
        <f aca="false">O2530 + P2530</f>
        <is>
          <t/>
        </is>
      </c>
    </row>
    <row collapsed="false" customFormat="false" customHeight="true" hidden="false" ht="25" outlineLevel="0" r="2531">
      <c r="A2531" s="27" t="n">
        <v>40232</v>
      </c>
      <c r="B2531" s="20" t="n">
        <v>200</v>
      </c>
      <c r="C2531" s="20" t="n">
        <v>201.33</v>
      </c>
      <c r="D2531" s="20" t="n">
        <v>195.71</v>
      </c>
      <c r="E2531" s="20" t="n">
        <v>197.06</v>
      </c>
      <c r="F2531" s="20" t="n">
        <v>20539100</v>
      </c>
      <c r="G2531" s="20" t="n">
        <v>196.22</v>
      </c>
      <c r="I2531" s="20" t="n">
        <f aca="false">E2531-B2531</f>
        <v>-2.94</v>
      </c>
      <c r="J2531" s="20" t="n">
        <f aca="false">C2531-B2531</f>
        <v>1.33000000000001</v>
      </c>
      <c r="K2531" s="20" t="n">
        <f aca="false">D2531-B2531</f>
        <v>-4.28999999999999</v>
      </c>
      <c r="L2531" s="20" t="n">
        <f aca="false">B2531 - E2530</f>
        <v>-0.419999999999988</v>
      </c>
      <c r="M2531" s="20" t="n">
        <f aca="false">E2531 - E2530</f>
        <v>-3.35999999999999</v>
      </c>
      <c r="N2531" s="22" t="n">
        <f aca="false">(I2531 / B2531)</f>
        <v>-0.0147</v>
      </c>
      <c r="O2531" s="22" t="n">
        <f aca="false">(J2531 / B2531)</f>
        <v>0.00665000000000006</v>
      </c>
      <c r="P2531" s="22" t="n">
        <f aca="false">K2531 / B2531</f>
        <v>-0.02145</v>
      </c>
      <c r="Q2531" s="22" t="n">
        <f aca="false">L2531/E2530</f>
        <v>-0.00209559924159259</v>
      </c>
      <c r="R2531" s="22" t="n">
        <f aca="false">M2531 / E2530</f>
        <v>-0.0167647939327412</v>
      </c>
      <c r="S2531" s="23" t="str">
        <f aca="false">IF(N2531 &gt; 0, "UP", "DOWN")</f>
        <v>DOWN</v>
      </c>
      <c r="T2531" s="28" t="inlineStr">
        <f aca="false">O2531-N2531</f>
        <is>
          <t/>
        </is>
      </c>
      <c r="U2531" s="28" t="inlineStr">
        <f aca="false">P2531-N2531</f>
        <is>
          <t/>
        </is>
      </c>
      <c r="V2531" s="28" t="inlineStr">
        <f aca="false">O2531 + P2531</f>
        <is>
          <t/>
        </is>
      </c>
    </row>
    <row collapsed="false" customFormat="false" customHeight="true" hidden="false" ht="25" outlineLevel="0" r="2532">
      <c r="A2532" s="27" t="n">
        <v>40233</v>
      </c>
      <c r="B2532" s="20" t="n">
        <v>198.23</v>
      </c>
      <c r="C2532" s="20" t="n">
        <v>201.44</v>
      </c>
      <c r="D2532" s="20" t="n">
        <v>197.84</v>
      </c>
      <c r="E2532" s="20" t="n">
        <v>200.66</v>
      </c>
      <c r="F2532" s="20" t="n">
        <v>16448800</v>
      </c>
      <c r="G2532" s="20" t="n">
        <v>199.8</v>
      </c>
      <c r="I2532" s="20" t="n">
        <f aca="false">E2532-B2532</f>
        <v>2.43000000000001</v>
      </c>
      <c r="J2532" s="20" t="n">
        <f aca="false">C2532-B2532</f>
        <v>3.21000000000001</v>
      </c>
      <c r="K2532" s="20" t="n">
        <f aca="false">D2532-B2532</f>
        <v>-0.389999999999986</v>
      </c>
      <c r="L2532" s="20" t="n">
        <f aca="false">B2532 - E2531</f>
        <v>1.16999999999999</v>
      </c>
      <c r="M2532" s="20" t="n">
        <f aca="false">E2532 - E2531</f>
        <v>3.59999999999999</v>
      </c>
      <c r="N2532" s="22" t="n">
        <f aca="false">(I2532 / B2532)</f>
        <v>0.0122584876153963</v>
      </c>
      <c r="O2532" s="22" t="n">
        <f aca="false">(J2532 / B2532)</f>
        <v>0.0161933108005852</v>
      </c>
      <c r="P2532" s="22" t="n">
        <f aca="false">K2532 / B2532</f>
        <v>-0.00196741159259439</v>
      </c>
      <c r="Q2532" s="22" t="n">
        <f aca="false">L2532/E2531</f>
        <v>0.00593727798640002</v>
      </c>
      <c r="R2532" s="22" t="n">
        <f aca="false">M2532 / E2531</f>
        <v>0.0182685476504618</v>
      </c>
      <c r="S2532" s="23" t="str">
        <f aca="false">IF(N2532 &gt; 0, "UP", "DOWN")</f>
        <v>UP</v>
      </c>
      <c r="T2532" s="28" t="inlineStr">
        <f aca="false">O2532-N2532</f>
        <is>
          <t/>
        </is>
      </c>
      <c r="U2532" s="28" t="inlineStr">
        <f aca="false">P2532-N2532</f>
        <is>
          <t/>
        </is>
      </c>
      <c r="V2532" s="28" t="inlineStr">
        <f aca="false">O2532 + P2532</f>
        <is>
          <t/>
        </is>
      </c>
    </row>
    <row collapsed="false" customFormat="false" customHeight="true" hidden="false" ht="25" outlineLevel="0" r="2533">
      <c r="A2533" s="27" t="n">
        <v>40234</v>
      </c>
      <c r="B2533" s="20" t="n">
        <v>197.38</v>
      </c>
      <c r="C2533" s="20" t="n">
        <v>202.86</v>
      </c>
      <c r="D2533" s="20" t="n">
        <v>196.89</v>
      </c>
      <c r="E2533" s="20" t="n">
        <v>202</v>
      </c>
      <c r="F2533" s="20" t="n">
        <v>23754500</v>
      </c>
      <c r="G2533" s="20" t="n">
        <v>201.14</v>
      </c>
      <c r="I2533" s="20" t="n">
        <f aca="false">E2533-B2533</f>
        <v>4.62</v>
      </c>
      <c r="J2533" s="20" t="n">
        <f aca="false">C2533-B2533</f>
        <v>5.48000000000002</v>
      </c>
      <c r="K2533" s="20" t="n">
        <f aca="false">D2533-B2533</f>
        <v>-0.490000000000009</v>
      </c>
      <c r="L2533" s="20" t="n">
        <f aca="false">B2533 - E2532</f>
        <v>-3.28</v>
      </c>
      <c r="M2533" s="20" t="n">
        <f aca="false">E2533 - E2532</f>
        <v>1.34</v>
      </c>
      <c r="N2533" s="22" t="n">
        <f aca="false">(I2533 / B2533)</f>
        <v>0.0234066268112271</v>
      </c>
      <c r="O2533" s="22" t="n">
        <f aca="false">(J2533 / B2533)</f>
        <v>0.0277637045293344</v>
      </c>
      <c r="P2533" s="22" t="n">
        <f aca="false">K2533 / B2533</f>
        <v>-0.00248252102543322</v>
      </c>
      <c r="Q2533" s="22" t="n">
        <f aca="false">L2533/E2532</f>
        <v>-0.0163460580085717</v>
      </c>
      <c r="R2533" s="22" t="n">
        <f aca="false">M2533 / E2532</f>
        <v>0.00667796272301407</v>
      </c>
      <c r="S2533" s="23" t="str">
        <f aca="false">IF(N2533 &gt; 0, "UP", "DOWN")</f>
        <v>UP</v>
      </c>
      <c r="T2533" s="28" t="inlineStr">
        <f aca="false">O2533-N2533</f>
        <is>
          <t/>
        </is>
      </c>
      <c r="U2533" s="28" t="inlineStr">
        <f aca="false">P2533-N2533</f>
        <is>
          <t/>
        </is>
      </c>
      <c r="V2533" s="28" t="inlineStr">
        <f aca="false">O2533 + P2533</f>
        <is>
          <t/>
        </is>
      </c>
    </row>
    <row collapsed="false" customFormat="false" customHeight="true" hidden="false" ht="25" outlineLevel="0" r="2534">
      <c r="A2534" s="27" t="n">
        <v>40235</v>
      </c>
      <c r="B2534" s="20" t="n">
        <v>202.38</v>
      </c>
      <c r="C2534" s="20" t="n">
        <v>205.17</v>
      </c>
      <c r="D2534" s="20" t="n">
        <v>202</v>
      </c>
      <c r="E2534" s="20" t="n">
        <v>204.62</v>
      </c>
      <c r="F2534" s="20" t="n">
        <v>18123600</v>
      </c>
      <c r="G2534" s="20" t="n">
        <v>203.75</v>
      </c>
      <c r="I2534" s="20" t="n">
        <f aca="false">E2534-B2534</f>
        <v>2.24000000000001</v>
      </c>
      <c r="J2534" s="20" t="n">
        <f aca="false">C2534-B2534</f>
        <v>2.78999999999999</v>
      </c>
      <c r="K2534" s="20" t="n">
        <f aca="false">D2534-B2534</f>
        <v>-0.379999999999995</v>
      </c>
      <c r="L2534" s="20" t="n">
        <f aca="false">B2534 - E2533</f>
        <v>0.379999999999995</v>
      </c>
      <c r="M2534" s="20" t="n">
        <f aca="false">E2534 - E2533</f>
        <v>2.62</v>
      </c>
      <c r="N2534" s="22" t="n">
        <f aca="false">(I2534 / B2534)</f>
        <v>0.011068287380176</v>
      </c>
      <c r="O2534" s="22" t="n">
        <f aca="false">(J2534 / B2534)</f>
        <v>0.0137859472279869</v>
      </c>
      <c r="P2534" s="22" t="n">
        <f aca="false">K2534 / B2534</f>
        <v>-0.00187765589485125</v>
      </c>
      <c r="Q2534" s="22" t="n">
        <f aca="false">L2534/E2533</f>
        <v>0.00188118811881186</v>
      </c>
      <c r="R2534" s="22" t="n">
        <f aca="false">M2534 / E2533</f>
        <v>0.012970297029703</v>
      </c>
      <c r="S2534" s="23" t="str">
        <f aca="false">IF(N2534 &gt; 0, "UP", "DOWN")</f>
        <v>UP</v>
      </c>
      <c r="T2534" s="28" t="inlineStr">
        <f aca="false">O2534-N2534</f>
        <is>
          <t/>
        </is>
      </c>
      <c r="U2534" s="28" t="inlineStr">
        <f aca="false">P2534-N2534</f>
        <is>
          <t/>
        </is>
      </c>
      <c r="V2534" s="28" t="inlineStr">
        <f aca="false">O2534 + P2534</f>
        <is>
          <t/>
        </is>
      </c>
    </row>
    <row collapsed="false" customFormat="false" customHeight="true" hidden="false" ht="25" outlineLevel="0" r="2535">
      <c r="A2535" s="27" t="n">
        <v>40238</v>
      </c>
      <c r="B2535" s="20" t="n">
        <v>205.75</v>
      </c>
      <c r="C2535" s="20" t="n">
        <v>209.5</v>
      </c>
      <c r="D2535" s="20" t="n">
        <v>205.45</v>
      </c>
      <c r="E2535" s="20" t="n">
        <v>208.99</v>
      </c>
      <c r="F2535" s="20" t="n">
        <v>19646200</v>
      </c>
      <c r="G2535" s="20" t="n">
        <v>208.1</v>
      </c>
      <c r="I2535" s="20" t="n">
        <f aca="false">E2535-B2535</f>
        <v>3.24000000000001</v>
      </c>
      <c r="J2535" s="20" t="n">
        <f aca="false">C2535-B2535</f>
        <v>3.75</v>
      </c>
      <c r="K2535" s="20" t="n">
        <f aca="false">D2535-B2535</f>
        <v>-0.300000000000011</v>
      </c>
      <c r="L2535" s="20" t="n">
        <f aca="false">B2535 - E2534</f>
        <v>1.13</v>
      </c>
      <c r="M2535" s="20" t="n">
        <f aca="false">E2535 - E2534</f>
        <v>4.37</v>
      </c>
      <c r="N2535" s="22" t="n">
        <f aca="false">(I2535 / B2535)</f>
        <v>0.0157472660996355</v>
      </c>
      <c r="O2535" s="22" t="n">
        <f aca="false">(J2535 / B2535)</f>
        <v>0.0182260024301337</v>
      </c>
      <c r="P2535" s="22" t="n">
        <f aca="false">K2535 / B2535</f>
        <v>-0.00145808019441075</v>
      </c>
      <c r="Q2535" s="22" t="n">
        <f aca="false">L2535/E2534</f>
        <v>0.00552243182484603</v>
      </c>
      <c r="R2535" s="22" t="n">
        <f aca="false">M2535 / E2534</f>
        <v>0.0213566611279445</v>
      </c>
      <c r="S2535" s="23" t="str">
        <f aca="false">IF(N2535 &gt; 0, "UP", "DOWN")</f>
        <v>UP</v>
      </c>
      <c r="T2535" s="28" t="inlineStr">
        <f aca="false">O2535-N2535</f>
        <is>
          <t/>
        </is>
      </c>
      <c r="U2535" s="28" t="inlineStr">
        <f aca="false">P2535-N2535</f>
        <is>
          <t/>
        </is>
      </c>
      <c r="V2535" s="28" t="inlineStr">
        <f aca="false">O2535 + P2535</f>
        <is>
          <t/>
        </is>
      </c>
    </row>
    <row collapsed="false" customFormat="false" customHeight="true" hidden="false" ht="25" outlineLevel="0" r="2536">
      <c r="A2536" s="27" t="n">
        <v>40239</v>
      </c>
      <c r="B2536" s="20" t="n">
        <v>209.93</v>
      </c>
      <c r="C2536" s="20" t="n">
        <v>210.83</v>
      </c>
      <c r="D2536" s="20" t="n">
        <v>207.74</v>
      </c>
      <c r="E2536" s="20" t="n">
        <v>208.85</v>
      </c>
      <c r="F2536" s="20" t="n">
        <v>20233800</v>
      </c>
      <c r="G2536" s="20" t="n">
        <v>207.96</v>
      </c>
      <c r="I2536" s="20" t="n">
        <f aca="false">E2536-B2536</f>
        <v>-1.08000000000001</v>
      </c>
      <c r="J2536" s="20" t="n">
        <f aca="false">C2536-B2536</f>
        <v>0.900000000000006</v>
      </c>
      <c r="K2536" s="20" t="n">
        <f aca="false">D2536-B2536</f>
        <v>-2.19</v>
      </c>
      <c r="L2536" s="20" t="n">
        <f aca="false">B2536 - E2535</f>
        <v>0.939999999999998</v>
      </c>
      <c r="M2536" s="20" t="n">
        <f aca="false">E2536 - E2535</f>
        <v>-0.140000000000015</v>
      </c>
      <c r="N2536" s="22" t="n">
        <f aca="false">(I2536 / B2536)</f>
        <v>-0.0051445720001906</v>
      </c>
      <c r="O2536" s="22" t="n">
        <f aca="false">(J2536 / B2536)</f>
        <v>0.00428714333349214</v>
      </c>
      <c r="P2536" s="22" t="n">
        <f aca="false">K2536 / B2536</f>
        <v>-0.0104320487781641</v>
      </c>
      <c r="Q2536" s="22" t="n">
        <f aca="false">L2536/E2535</f>
        <v>0.0044978228623379</v>
      </c>
      <c r="R2536" s="22" t="n">
        <f aca="false">M2536 / E2535</f>
        <v>-0.0006698885114121</v>
      </c>
      <c r="S2536" s="23" t="str">
        <f aca="false">IF(N2536 &gt; 0, "UP", "DOWN")</f>
        <v>DOWN</v>
      </c>
      <c r="T2536" s="28" t="inlineStr">
        <f aca="false">O2536-N2536</f>
        <is>
          <t/>
        </is>
      </c>
      <c r="U2536" s="28" t="inlineStr">
        <f aca="false">P2536-N2536</f>
        <is>
          <t/>
        </is>
      </c>
      <c r="V2536" s="28" t="inlineStr">
        <f aca="false">O2536 + P2536</f>
        <is>
          <t/>
        </is>
      </c>
    </row>
    <row collapsed="false" customFormat="false" customHeight="true" hidden="false" ht="25" outlineLevel="0" r="2537">
      <c r="A2537" s="27" t="n">
        <v>40240</v>
      </c>
      <c r="B2537" s="20" t="n">
        <v>208.94</v>
      </c>
      <c r="C2537" s="20" t="n">
        <v>209.87</v>
      </c>
      <c r="D2537" s="20" t="n">
        <v>207.94</v>
      </c>
      <c r="E2537" s="20" t="n">
        <v>209.33</v>
      </c>
      <c r="F2537" s="20" t="n">
        <v>13287600</v>
      </c>
      <c r="G2537" s="20" t="n">
        <v>208.44</v>
      </c>
      <c r="I2537" s="20" t="n">
        <f aca="false">E2537-B2537</f>
        <v>0.390000000000015</v>
      </c>
      <c r="J2537" s="20" t="n">
        <f aca="false">C2537-B2537</f>
        <v>0.930000000000007</v>
      </c>
      <c r="K2537" s="20" t="n">
        <f aca="false">D2537-B2537</f>
        <v>-1</v>
      </c>
      <c r="L2537" s="20" t="n">
        <f aca="false">B2537 - E2536</f>
        <v>0.0900000000000034</v>
      </c>
      <c r="M2537" s="20" t="n">
        <f aca="false">E2537 - E2536</f>
        <v>0.480000000000018</v>
      </c>
      <c r="N2537" s="22" t="n">
        <f aca="false">(I2537 / B2537)</f>
        <v>0.00186656456398973</v>
      </c>
      <c r="O2537" s="22" t="n">
        <f aca="false">(J2537 / B2537)</f>
        <v>0.00445103857566769</v>
      </c>
      <c r="P2537" s="22" t="n">
        <f aca="false">K2537 / B2537</f>
        <v>-0.00478606298458888</v>
      </c>
      <c r="Q2537" s="22" t="n">
        <f aca="false">L2537/E2536</f>
        <v>0.000430931290399825</v>
      </c>
      <c r="R2537" s="22" t="n">
        <f aca="false">M2537 / E2536</f>
        <v>0.00229830021546573</v>
      </c>
      <c r="S2537" s="23" t="str">
        <f aca="false">IF(N2537 &gt; 0, "UP", "DOWN")</f>
        <v>UP</v>
      </c>
      <c r="T2537" s="28" t="inlineStr">
        <f aca="false">O2537-N2537</f>
        <is>
          <t/>
        </is>
      </c>
      <c r="U2537" s="28" t="inlineStr">
        <f aca="false">P2537-N2537</f>
        <is>
          <t/>
        </is>
      </c>
      <c r="V2537" s="28" t="inlineStr">
        <f aca="false">O2537 + P2537</f>
        <is>
          <t/>
        </is>
      </c>
    </row>
    <row collapsed="false" customFormat="false" customHeight="true" hidden="false" ht="25" outlineLevel="0" r="2538">
      <c r="A2538" s="27" t="n">
        <v>40241</v>
      </c>
      <c r="B2538" s="20" t="n">
        <v>209.28</v>
      </c>
      <c r="C2538" s="20" t="n">
        <v>210.92</v>
      </c>
      <c r="D2538" s="20" t="n">
        <v>208.63</v>
      </c>
      <c r="E2538" s="20" t="n">
        <v>210.71</v>
      </c>
      <c r="F2538" s="20" t="n">
        <v>13072900</v>
      </c>
      <c r="G2538" s="20" t="n">
        <v>209.81</v>
      </c>
      <c r="I2538" s="20" t="n">
        <f aca="false">E2538-B2538</f>
        <v>1.43000000000001</v>
      </c>
      <c r="J2538" s="20" t="n">
        <f aca="false">C2538-B2538</f>
        <v>1.63999999999999</v>
      </c>
      <c r="K2538" s="20" t="n">
        <f aca="false">D2538-B2538</f>
        <v>-0.650000000000006</v>
      </c>
      <c r="L2538" s="20" t="n">
        <f aca="false">B2538 - E2537</f>
        <v>-0.0500000000000114</v>
      </c>
      <c r="M2538" s="20" t="n">
        <f aca="false">E2538 - E2537</f>
        <v>1.38</v>
      </c>
      <c r="N2538" s="22" t="n">
        <f aca="false">(I2538 / B2538)</f>
        <v>0.00683295107033642</v>
      </c>
      <c r="O2538" s="22" t="n">
        <f aca="false">(J2538 / B2538)</f>
        <v>0.0078363914373088</v>
      </c>
      <c r="P2538" s="22" t="n">
        <f aca="false">K2538 / B2538</f>
        <v>-0.00310588685015293</v>
      </c>
      <c r="Q2538" s="22" t="n">
        <f aca="false">L2538/E2537</f>
        <v>-0.000238857306645065</v>
      </c>
      <c r="R2538" s="22" t="n">
        <f aca="false">M2538 / E2537</f>
        <v>0.00659246166340226</v>
      </c>
      <c r="S2538" s="23" t="str">
        <f aca="false">IF(N2538 &gt; 0, "UP", "DOWN")</f>
        <v>UP</v>
      </c>
      <c r="T2538" s="28" t="inlineStr">
        <f aca="false">O2538-N2538</f>
        <is>
          <t/>
        </is>
      </c>
      <c r="U2538" s="28" t="inlineStr">
        <f aca="false">P2538-N2538</f>
        <is>
          <t/>
        </is>
      </c>
      <c r="V2538" s="28" t="inlineStr">
        <f aca="false">O2538 + P2538</f>
        <is>
          <t/>
        </is>
      </c>
    </row>
    <row collapsed="false" customFormat="false" customHeight="true" hidden="false" ht="25" outlineLevel="0" r="2539">
      <c r="A2539" s="27" t="n">
        <v>40242</v>
      </c>
      <c r="B2539" s="20" t="n">
        <v>214.94</v>
      </c>
      <c r="C2539" s="20" t="n">
        <v>219.7</v>
      </c>
      <c r="D2539" s="20" t="n">
        <v>214.63</v>
      </c>
      <c r="E2539" s="20" t="n">
        <v>218.95</v>
      </c>
      <c r="F2539" s="20" t="n">
        <v>32129300</v>
      </c>
      <c r="G2539" s="20" t="n">
        <v>218.01</v>
      </c>
      <c r="I2539" s="20" t="n">
        <f aca="false">E2539-B2539</f>
        <v>4.00999999999999</v>
      </c>
      <c r="J2539" s="20" t="n">
        <f aca="false">C2539-B2539</f>
        <v>4.75999999999999</v>
      </c>
      <c r="K2539" s="20" t="n">
        <f aca="false">D2539-B2539</f>
        <v>-0.310000000000002</v>
      </c>
      <c r="L2539" s="20" t="n">
        <f aca="false">B2539 - E2538</f>
        <v>4.22999999999999</v>
      </c>
      <c r="M2539" s="20" t="n">
        <f aca="false">E2539 - E2538</f>
        <v>8.23999999999998</v>
      </c>
      <c r="N2539" s="22" t="n">
        <f aca="false">(I2539 / B2539)</f>
        <v>0.018656369219317</v>
      </c>
      <c r="O2539" s="22" t="n">
        <f aca="false">(J2539 / B2539)</f>
        <v>0.022145715083279</v>
      </c>
      <c r="P2539" s="22" t="n">
        <f aca="false">K2539 / B2539</f>
        <v>-0.00144226295710432</v>
      </c>
      <c r="Q2539" s="22" t="n">
        <f aca="false">L2539/E2538</f>
        <v>0.0200749845759574</v>
      </c>
      <c r="R2539" s="22" t="n">
        <f aca="false">M2539 / E2538</f>
        <v>0.0391058801195956</v>
      </c>
      <c r="S2539" s="23" t="str">
        <f aca="false">IF(N2539 &gt; 0, "UP", "DOWN")</f>
        <v>UP</v>
      </c>
      <c r="T2539" s="28" t="inlineStr">
        <f aca="false">O2539-N2539</f>
        <is>
          <t/>
        </is>
      </c>
      <c r="U2539" s="28" t="inlineStr">
        <f aca="false">P2539-N2539</f>
        <is>
          <t/>
        </is>
      </c>
      <c r="V2539" s="28" t="inlineStr">
        <f aca="false">O2539 + P2539</f>
        <is>
          <t/>
        </is>
      </c>
    </row>
    <row collapsed="false" customFormat="false" customHeight="true" hidden="false" ht="25" outlineLevel="0" r="2540">
      <c r="A2540" s="27" t="n">
        <v>40245</v>
      </c>
      <c r="B2540" s="20" t="n">
        <v>220.01</v>
      </c>
      <c r="C2540" s="20" t="n">
        <v>220.09</v>
      </c>
      <c r="D2540" s="20" t="n">
        <v>218.25</v>
      </c>
      <c r="E2540" s="20" t="n">
        <v>219.08</v>
      </c>
      <c r="F2540" s="20" t="n">
        <v>15353200</v>
      </c>
      <c r="G2540" s="20" t="n">
        <v>218.14</v>
      </c>
      <c r="I2540" s="20" t="n">
        <f aca="false">E2540-B2540</f>
        <v>-0.929999999999978</v>
      </c>
      <c r="J2540" s="20" t="n">
        <f aca="false">C2540-B2540</f>
        <v>0.0800000000000125</v>
      </c>
      <c r="K2540" s="20" t="n">
        <f aca="false">D2540-B2540</f>
        <v>-1.75999999999999</v>
      </c>
      <c r="L2540" s="20" t="n">
        <f aca="false">B2540 - E2539</f>
        <v>1.06</v>
      </c>
      <c r="M2540" s="20" t="n">
        <f aca="false">E2540 - E2539</f>
        <v>0.130000000000024</v>
      </c>
      <c r="N2540" s="22" t="n">
        <f aca="false">(I2540 / B2540)</f>
        <v>-0.00422708058724594</v>
      </c>
      <c r="O2540" s="22" t="n">
        <f aca="false">(J2540 / B2540)</f>
        <v>0.000363619835462081</v>
      </c>
      <c r="P2540" s="22" t="n">
        <f aca="false">K2540 / B2540</f>
        <v>-0.0079996363801645</v>
      </c>
      <c r="Q2540" s="22" t="n">
        <f aca="false">L2540/E2539</f>
        <v>0.00484128796528889</v>
      </c>
      <c r="R2540" s="22" t="n">
        <f aca="false">M2540 / E2539</f>
        <v>0.000593742863667613</v>
      </c>
      <c r="S2540" s="23" t="str">
        <f aca="false">IF(N2540 &gt; 0, "UP", "DOWN")</f>
        <v>DOWN</v>
      </c>
      <c r="T2540" s="28" t="inlineStr">
        <f aca="false">O2540-N2540</f>
        <is>
          <t/>
        </is>
      </c>
      <c r="U2540" s="28" t="inlineStr">
        <f aca="false">P2540-N2540</f>
        <is>
          <t/>
        </is>
      </c>
      <c r="V2540" s="28" t="inlineStr">
        <f aca="false">O2540 + P2540</f>
        <is>
          <t/>
        </is>
      </c>
    </row>
    <row collapsed="false" customFormat="false" customHeight="true" hidden="false" ht="25" outlineLevel="0" r="2541">
      <c r="A2541" s="27" t="n">
        <v>40246</v>
      </c>
      <c r="B2541" s="20" t="n">
        <v>218.31</v>
      </c>
      <c r="C2541" s="20" t="n">
        <v>225</v>
      </c>
      <c r="D2541" s="20" t="n">
        <v>217.89</v>
      </c>
      <c r="E2541" s="20" t="n">
        <v>223.02</v>
      </c>
      <c r="F2541" s="20" t="n">
        <v>32866400</v>
      </c>
      <c r="G2541" s="20" t="n">
        <v>222.07</v>
      </c>
      <c r="I2541" s="20" t="n">
        <f aca="false">E2541-B2541</f>
        <v>4.71000000000001</v>
      </c>
      <c r="J2541" s="20" t="n">
        <f aca="false">C2541-B2541</f>
        <v>6.69</v>
      </c>
      <c r="K2541" s="20" t="n">
        <f aca="false">D2541-B2541</f>
        <v>-0.420000000000016</v>
      </c>
      <c r="L2541" s="20" t="n">
        <f aca="false">B2541 - E2540</f>
        <v>-0.77000000000001</v>
      </c>
      <c r="M2541" s="20" t="n">
        <f aca="false">E2541 - E2540</f>
        <v>3.94</v>
      </c>
      <c r="N2541" s="22" t="n">
        <f aca="false">(I2541 / B2541)</f>
        <v>0.0215748247904357</v>
      </c>
      <c r="O2541" s="22" t="n">
        <f aca="false">(J2541 / B2541)</f>
        <v>0.0306444963583894</v>
      </c>
      <c r="P2541" s="22" t="n">
        <f aca="false">K2541 / B2541</f>
        <v>-0.00192386972653573</v>
      </c>
      <c r="Q2541" s="22" t="n">
        <f aca="false">L2541/E2540</f>
        <v>-0.00351469782727775</v>
      </c>
      <c r="R2541" s="22" t="n">
        <f aca="false">M2541 / E2540</f>
        <v>0.0179842979733431</v>
      </c>
      <c r="S2541" s="23" t="str">
        <f aca="false">IF(N2541 &gt; 0, "UP", "DOWN")</f>
        <v>UP</v>
      </c>
      <c r="T2541" s="28" t="inlineStr">
        <f aca="false">O2541-N2541</f>
        <is>
          <t/>
        </is>
      </c>
      <c r="U2541" s="28" t="inlineStr">
        <f aca="false">P2541-N2541</f>
        <is>
          <t/>
        </is>
      </c>
      <c r="V2541" s="28" t="inlineStr">
        <f aca="false">O2541 + P2541</f>
        <is>
          <t/>
        </is>
      </c>
    </row>
    <row collapsed="false" customFormat="false" customHeight="true" hidden="false" ht="25" outlineLevel="0" r="2542">
      <c r="A2542" s="27" t="n">
        <v>40247</v>
      </c>
      <c r="B2542" s="20" t="n">
        <v>223.83</v>
      </c>
      <c r="C2542" s="20" t="n">
        <v>225.48</v>
      </c>
      <c r="D2542" s="20" t="n">
        <v>223.2</v>
      </c>
      <c r="E2542" s="20" t="n">
        <v>224.84</v>
      </c>
      <c r="F2542" s="20" t="n">
        <v>21293500</v>
      </c>
      <c r="G2542" s="20" t="n">
        <v>223.88</v>
      </c>
      <c r="I2542" s="20" t="n">
        <f aca="false">E2542-B2542</f>
        <v>1.00999999999999</v>
      </c>
      <c r="J2542" s="20" t="n">
        <f aca="false">C2542-B2542</f>
        <v>1.64999999999998</v>
      </c>
      <c r="K2542" s="20" t="n">
        <f aca="false">D2542-B2542</f>
        <v>-0.630000000000024</v>
      </c>
      <c r="L2542" s="20" t="n">
        <f aca="false">B2542 - E2541</f>
        <v>0.810000000000002</v>
      </c>
      <c r="M2542" s="20" t="n">
        <f aca="false">E2542 - E2541</f>
        <v>1.81999999999999</v>
      </c>
      <c r="N2542" s="22" t="n">
        <f aca="false">(I2542 / B2542)</f>
        <v>0.00451235312513957</v>
      </c>
      <c r="O2542" s="22" t="n">
        <f aca="false">(J2542 / B2542)</f>
        <v>0.00737166599651511</v>
      </c>
      <c r="P2542" s="22" t="n">
        <f aca="false">K2542 / B2542</f>
        <v>-0.00281463610776046</v>
      </c>
      <c r="Q2542" s="22" t="n">
        <f aca="false">L2542/E2541</f>
        <v>0.00363196125907991</v>
      </c>
      <c r="R2542" s="22" t="n">
        <f aca="false">M2542 / E2541</f>
        <v>0.00816070307595728</v>
      </c>
      <c r="S2542" s="23" t="str">
        <f aca="false">IF(N2542 &gt; 0, "UP", "DOWN")</f>
        <v>UP</v>
      </c>
      <c r="T2542" s="28" t="inlineStr">
        <f aca="false">O2542-N2542</f>
        <is>
          <t/>
        </is>
      </c>
      <c r="U2542" s="28" t="inlineStr">
        <f aca="false">P2542-N2542</f>
        <is>
          <t/>
        </is>
      </c>
      <c r="V2542" s="28" t="inlineStr">
        <f aca="false">O2542 + P2542</f>
        <is>
          <t/>
        </is>
      </c>
    </row>
    <row collapsed="false" customFormat="false" customHeight="true" hidden="false" ht="25" outlineLevel="0" r="2543">
      <c r="A2543" s="27" t="n">
        <v>40248</v>
      </c>
      <c r="B2543" s="20" t="n">
        <v>223.91</v>
      </c>
      <c r="C2543" s="20" t="n">
        <v>225.5</v>
      </c>
      <c r="D2543" s="20" t="n">
        <v>223.32</v>
      </c>
      <c r="E2543" s="20" t="n">
        <v>225.5</v>
      </c>
      <c r="F2543" s="20" t="n">
        <v>14489300</v>
      </c>
      <c r="G2543" s="20" t="n">
        <v>224.54</v>
      </c>
      <c r="I2543" s="20" t="n">
        <f aca="false">E2543-B2543</f>
        <v>1.59</v>
      </c>
      <c r="J2543" s="20" t="n">
        <f aca="false">C2543-B2543</f>
        <v>1.59</v>
      </c>
      <c r="K2543" s="20" t="n">
        <f aca="false">D2543-B2543</f>
        <v>-0.590000000000003</v>
      </c>
      <c r="L2543" s="20" t="n">
        <f aca="false">B2543 - E2542</f>
        <v>-0.930000000000007</v>
      </c>
      <c r="M2543" s="20" t="n">
        <f aca="false">E2543 - E2542</f>
        <v>0.659999999999997</v>
      </c>
      <c r="N2543" s="22" t="n">
        <f aca="false">(I2543 / B2543)</f>
        <v>0.00710106739314905</v>
      </c>
      <c r="O2543" s="22" t="n">
        <f aca="false">(J2543 / B2543)</f>
        <v>0.00710106739314905</v>
      </c>
      <c r="P2543" s="22" t="n">
        <f aca="false">K2543 / B2543</f>
        <v>-0.00263498727167167</v>
      </c>
      <c r="Q2543" s="22" t="n">
        <f aca="false">L2543/E2542</f>
        <v>-0.00413627468421992</v>
      </c>
      <c r="R2543" s="22" t="n">
        <f aca="false">M2543 / E2542</f>
        <v>0.00293542074363991</v>
      </c>
      <c r="S2543" s="23" t="str">
        <f aca="false">IF(N2543 &gt; 0, "UP", "DOWN")</f>
        <v>UP</v>
      </c>
      <c r="T2543" s="28" t="inlineStr">
        <f aca="false">O2543-N2543</f>
        <is>
          <t/>
        </is>
      </c>
      <c r="U2543" s="28" t="inlineStr">
        <f aca="false">P2543-N2543</f>
        <is>
          <t/>
        </is>
      </c>
      <c r="V2543" s="28" t="inlineStr">
        <f aca="false">O2543 + P2543</f>
        <is>
          <t/>
        </is>
      </c>
    </row>
    <row collapsed="false" customFormat="false" customHeight="true" hidden="false" ht="25" outlineLevel="0" r="2544">
      <c r="A2544" s="27" t="n">
        <v>40249</v>
      </c>
      <c r="B2544" s="20" t="n">
        <v>227.37</v>
      </c>
      <c r="C2544" s="20" t="n">
        <v>227.73</v>
      </c>
      <c r="D2544" s="20" t="n">
        <v>225.75</v>
      </c>
      <c r="E2544" s="20" t="n">
        <v>226.6</v>
      </c>
      <c r="F2544" s="20" t="n">
        <v>14868700</v>
      </c>
      <c r="G2544" s="20" t="n">
        <v>225.63</v>
      </c>
      <c r="I2544" s="20" t="n">
        <f aca="false">E2544-B2544</f>
        <v>-0.77000000000001</v>
      </c>
      <c r="J2544" s="20" t="n">
        <f aca="false">C2544-B2544</f>
        <v>0.359999999999985</v>
      </c>
      <c r="K2544" s="20" t="n">
        <f aca="false">D2544-B2544</f>
        <v>-1.62</v>
      </c>
      <c r="L2544" s="20" t="n">
        <f aca="false">B2544 - E2543</f>
        <v>1.87</v>
      </c>
      <c r="M2544" s="20" t="n">
        <f aca="false">E2544 - E2543</f>
        <v>1.09999999999999</v>
      </c>
      <c r="N2544" s="22" t="n">
        <f aca="false">(I2544 / B2544)</f>
        <v>-0.00338655055636192</v>
      </c>
      <c r="O2544" s="22" t="n">
        <f aca="false">(J2544 / B2544)</f>
        <v>0.00158332233803925</v>
      </c>
      <c r="P2544" s="22" t="n">
        <f aca="false">K2544 / B2544</f>
        <v>-0.00712495052117696</v>
      </c>
      <c r="Q2544" s="22" t="n">
        <f aca="false">L2544/E2543</f>
        <v>0.00829268292682929</v>
      </c>
      <c r="R2544" s="22" t="n">
        <f aca="false">M2544 / E2543</f>
        <v>0.00487804878048778</v>
      </c>
      <c r="S2544" s="23" t="str">
        <f aca="false">IF(N2544 &gt; 0, "UP", "DOWN")</f>
        <v>DOWN</v>
      </c>
      <c r="T2544" s="28" t="inlineStr">
        <f aca="false">O2544-N2544</f>
        <is>
          <t/>
        </is>
      </c>
      <c r="U2544" s="28" t="inlineStr">
        <f aca="false">P2544-N2544</f>
        <is>
          <t/>
        </is>
      </c>
      <c r="V2544" s="28" t="inlineStr">
        <f aca="false">O2544 + P2544</f>
        <is>
          <t/>
        </is>
      </c>
    </row>
    <row collapsed="false" customFormat="false" customHeight="true" hidden="false" ht="25" outlineLevel="0" r="2545">
      <c r="A2545" s="27" t="n">
        <v>40252</v>
      </c>
      <c r="B2545" s="20" t="n">
        <v>225.38</v>
      </c>
      <c r="C2545" s="20" t="n">
        <v>225.5</v>
      </c>
      <c r="D2545" s="20" t="n">
        <v>220.25</v>
      </c>
      <c r="E2545" s="20" t="n">
        <v>223.84</v>
      </c>
      <c r="F2545" s="20" t="n">
        <v>17625100</v>
      </c>
      <c r="G2545" s="20" t="n">
        <v>222.88</v>
      </c>
      <c r="I2545" s="20" t="n">
        <f aca="false">E2545-B2545</f>
        <v>-1.53999999999999</v>
      </c>
      <c r="J2545" s="20" t="n">
        <f aca="false">C2545-B2545</f>
        <v>0.120000000000005</v>
      </c>
      <c r="K2545" s="20" t="n">
        <f aca="false">D2545-B2545</f>
        <v>-5.13</v>
      </c>
      <c r="L2545" s="20" t="n">
        <f aca="false">B2545 - E2544</f>
        <v>-1.22</v>
      </c>
      <c r="M2545" s="20" t="n">
        <f aca="false">E2545 - E2544</f>
        <v>-2.75999999999999</v>
      </c>
      <c r="N2545" s="22" t="n">
        <f aca="false">(I2545 / B2545)</f>
        <v>-0.00683290442807699</v>
      </c>
      <c r="O2545" s="22" t="n">
        <f aca="false">(J2545 / B2545)</f>
        <v>0.000532434111278749</v>
      </c>
      <c r="P2545" s="22" t="n">
        <f aca="false">K2545 / B2545</f>
        <v>-0.0227615582571657</v>
      </c>
      <c r="Q2545" s="22" t="n">
        <f aca="false">L2545/E2544</f>
        <v>-0.00538393645189761</v>
      </c>
      <c r="R2545" s="22" t="n">
        <f aca="false">M2545 / E2544</f>
        <v>-0.0121800529567519</v>
      </c>
      <c r="S2545" s="23" t="str">
        <f aca="false">IF(N2545 &gt; 0, "UP", "DOWN")</f>
        <v>DOWN</v>
      </c>
      <c r="T2545" s="28" t="inlineStr">
        <f aca="false">O2545-N2545</f>
        <is>
          <t/>
        </is>
      </c>
      <c r="U2545" s="28" t="inlineStr">
        <f aca="false">P2545-N2545</f>
        <is>
          <t/>
        </is>
      </c>
      <c r="V2545" s="28" t="inlineStr">
        <f aca="false">O2545 + P2545</f>
        <is>
          <t/>
        </is>
      </c>
    </row>
    <row collapsed="false" customFormat="false" customHeight="true" hidden="false" ht="25" outlineLevel="0" r="2546">
      <c r="A2546" s="27" t="n">
        <v>40253</v>
      </c>
      <c r="B2546" s="20" t="n">
        <v>224.18</v>
      </c>
      <c r="C2546" s="20" t="n">
        <v>224.98</v>
      </c>
      <c r="D2546" s="20" t="n">
        <v>222.51</v>
      </c>
      <c r="E2546" s="20" t="n">
        <v>224.45</v>
      </c>
      <c r="F2546" s="20" t="n">
        <v>15961000</v>
      </c>
      <c r="G2546" s="20" t="n">
        <v>223.49</v>
      </c>
      <c r="I2546" s="20" t="n">
        <f aca="false">E2546-B2546</f>
        <v>0.269999999999982</v>
      </c>
      <c r="J2546" s="20" t="n">
        <f aca="false">C2546-B2546</f>
        <v>0.799999999999983</v>
      </c>
      <c r="K2546" s="20" t="n">
        <f aca="false">D2546-B2546</f>
        <v>-1.67000000000002</v>
      </c>
      <c r="L2546" s="20" t="n">
        <f aca="false">B2546 - E2545</f>
        <v>0.340000000000003</v>
      </c>
      <c r="M2546" s="20" t="n">
        <f aca="false">E2546 - E2545</f>
        <v>0.609999999999985</v>
      </c>
      <c r="N2546" s="22" t="n">
        <f aca="false">(I2546 / B2546)</f>
        <v>0.0012043893300026</v>
      </c>
      <c r="O2546" s="22" t="n">
        <f aca="false">(J2546 / B2546)</f>
        <v>0.00356856097778563</v>
      </c>
      <c r="P2546" s="22" t="n">
        <f aca="false">K2546 / B2546</f>
        <v>-0.00744937104112774</v>
      </c>
      <c r="Q2546" s="22" t="n">
        <f aca="false">L2546/E2545</f>
        <v>0.00151894210150109</v>
      </c>
      <c r="R2546" s="22" t="n">
        <f aca="false">M2546 / E2545</f>
        <v>0.00272516082916362</v>
      </c>
      <c r="S2546" s="23" t="str">
        <f aca="false">IF(N2546 &gt; 0, "UP", "DOWN")</f>
        <v>UP</v>
      </c>
      <c r="T2546" s="28" t="inlineStr">
        <f aca="false">O2546-N2546</f>
        <is>
          <t/>
        </is>
      </c>
      <c r="U2546" s="28" t="inlineStr">
        <f aca="false">P2546-N2546</f>
        <is>
          <t/>
        </is>
      </c>
      <c r="V2546" s="28" t="inlineStr">
        <f aca="false">O2546 + P2546</f>
        <is>
          <t/>
        </is>
      </c>
    </row>
    <row collapsed="false" customFormat="false" customHeight="true" hidden="false" ht="25" outlineLevel="0" r="2547">
      <c r="A2547" s="27" t="n">
        <v>40254</v>
      </c>
      <c r="B2547" s="20" t="n">
        <v>224.9</v>
      </c>
      <c r="C2547" s="20" t="n">
        <v>226.45</v>
      </c>
      <c r="D2547" s="20" t="n">
        <v>223.27</v>
      </c>
      <c r="E2547" s="20" t="n">
        <v>224.12</v>
      </c>
      <c r="F2547" s="20" t="n">
        <v>16105600</v>
      </c>
      <c r="G2547" s="20" t="n">
        <v>223.16</v>
      </c>
      <c r="I2547" s="20" t="n">
        <f aca="false">E2547-B2547</f>
        <v>-0.780000000000001</v>
      </c>
      <c r="J2547" s="20" t="n">
        <f aca="false">C2547-B2547</f>
        <v>1.54999999999998</v>
      </c>
      <c r="K2547" s="20" t="n">
        <f aca="false">D2547-B2547</f>
        <v>-1.63</v>
      </c>
      <c r="L2547" s="20" t="n">
        <f aca="false">B2547 - E2546</f>
        <v>0.450000000000017</v>
      </c>
      <c r="M2547" s="20" t="n">
        <f aca="false">E2547 - E2546</f>
        <v>-0.329999999999984</v>
      </c>
      <c r="N2547" s="22" t="n">
        <f aca="false">(I2547 / B2547)</f>
        <v>-0.00346820809248555</v>
      </c>
      <c r="O2547" s="22" t="n">
        <f aca="false">(J2547 / B2547)</f>
        <v>0.00689195197865711</v>
      </c>
      <c r="P2547" s="22" t="n">
        <f aca="false">K2547 / B2547</f>
        <v>-0.0072476656291685</v>
      </c>
      <c r="Q2547" s="22" t="n">
        <f aca="false">L2547/E2546</f>
        <v>0.00200490086879045</v>
      </c>
      <c r="R2547" s="22" t="n">
        <f aca="false">M2547 / E2546</f>
        <v>-0.00147026063711287</v>
      </c>
      <c r="S2547" s="23" t="str">
        <f aca="false">IF(N2547 &gt; 0, "UP", "DOWN")</f>
        <v>DOWN</v>
      </c>
      <c r="T2547" s="28" t="inlineStr">
        <f aca="false">O2547-N2547</f>
        <is>
          <t/>
        </is>
      </c>
      <c r="U2547" s="28" t="inlineStr">
        <f aca="false">P2547-N2547</f>
        <is>
          <t/>
        </is>
      </c>
      <c r="V2547" s="28" t="inlineStr">
        <f aca="false">O2547 + P2547</f>
        <is>
          <t/>
        </is>
      </c>
    </row>
    <row collapsed="false" customFormat="false" customHeight="true" hidden="false" ht="25" outlineLevel="0" r="2548">
      <c r="A2548" s="27" t="n">
        <v>40255</v>
      </c>
      <c r="B2548" s="20" t="n">
        <v>224.1</v>
      </c>
      <c r="C2548" s="20" t="n">
        <v>225</v>
      </c>
      <c r="D2548" s="20" t="n">
        <v>222.61</v>
      </c>
      <c r="E2548" s="20" t="n">
        <v>224.65</v>
      </c>
      <c r="F2548" s="20" t="n">
        <v>12218200</v>
      </c>
      <c r="G2548" s="20" t="n">
        <v>223.69</v>
      </c>
      <c r="I2548" s="20" t="n">
        <f aca="false">E2548-B2548</f>
        <v>0.550000000000011</v>
      </c>
      <c r="J2548" s="20" t="n">
        <f aca="false">C2548-B2548</f>
        <v>0.900000000000006</v>
      </c>
      <c r="K2548" s="20" t="n">
        <f aca="false">D2548-B2548</f>
        <v>-1.48999999999998</v>
      </c>
      <c r="L2548" s="20" t="n">
        <f aca="false">B2548 - E2547</f>
        <v>-0.0200000000000102</v>
      </c>
      <c r="M2548" s="20" t="n">
        <f aca="false">E2548 - E2547</f>
        <v>0.530000000000001</v>
      </c>
      <c r="N2548" s="22" t="n">
        <f aca="false">(I2548 / B2548)</f>
        <v>0.00245426149040612</v>
      </c>
      <c r="O2548" s="22" t="n">
        <f aca="false">(J2548 / B2548)</f>
        <v>0.00401606425702814</v>
      </c>
      <c r="P2548" s="22" t="n">
        <f aca="false">K2548 / B2548</f>
        <v>-0.0066488174921909</v>
      </c>
      <c r="Q2548" s="22" t="n">
        <f aca="false">L2548/E2547</f>
        <v>-8.9237908263476E-005</v>
      </c>
      <c r="R2548" s="22" t="n">
        <f aca="false">M2548 / E2547</f>
        <v>0.00236480456898091</v>
      </c>
      <c r="S2548" s="23" t="str">
        <f aca="false">IF(N2548 &gt; 0, "UP", "DOWN")</f>
        <v>UP</v>
      </c>
      <c r="T2548" s="28" t="inlineStr">
        <f aca="false">O2548-N2548</f>
        <is>
          <t/>
        </is>
      </c>
      <c r="U2548" s="28" t="inlineStr">
        <f aca="false">P2548-N2548</f>
        <is>
          <t/>
        </is>
      </c>
      <c r="V2548" s="28" t="inlineStr">
        <f aca="false">O2548 + P2548</f>
        <is>
          <t/>
        </is>
      </c>
    </row>
    <row collapsed="false" customFormat="false" customHeight="true" hidden="false" ht="25" outlineLevel="0" r="2549">
      <c r="A2549" s="27" t="n">
        <v>40256</v>
      </c>
      <c r="B2549" s="20" t="n">
        <v>224.79</v>
      </c>
      <c r="C2549" s="20" t="n">
        <v>225.24</v>
      </c>
      <c r="D2549" s="20" t="n">
        <v>221.23</v>
      </c>
      <c r="E2549" s="20" t="n">
        <v>222.25</v>
      </c>
      <c r="F2549" s="20" t="n">
        <v>19980200</v>
      </c>
      <c r="G2549" s="20" t="n">
        <v>221.3</v>
      </c>
      <c r="I2549" s="20" t="n">
        <f aca="false">E2549-B2549</f>
        <v>-2.53999999999999</v>
      </c>
      <c r="J2549" s="20" t="n">
        <f aca="false">C2549-B2549</f>
        <v>0.450000000000017</v>
      </c>
      <c r="K2549" s="20" t="n">
        <f aca="false">D2549-B2549</f>
        <v>-3.56</v>
      </c>
      <c r="L2549" s="20" t="n">
        <f aca="false">B2549 - E2548</f>
        <v>0.139999999999986</v>
      </c>
      <c r="M2549" s="20" t="n">
        <f aca="false">E2549 - E2548</f>
        <v>-2.40000000000001</v>
      </c>
      <c r="N2549" s="22" t="n">
        <f aca="false">(I2549 / B2549)</f>
        <v>-0.0112994350282486</v>
      </c>
      <c r="O2549" s="22" t="n">
        <f aca="false">(J2549 / B2549)</f>
        <v>0.00200186841051656</v>
      </c>
      <c r="P2549" s="22" t="n">
        <f aca="false">K2549 / B2549</f>
        <v>-0.0158370034254193</v>
      </c>
      <c r="Q2549" s="22" t="n">
        <f aca="false">L2549/E2548</f>
        <v>0.000623191631426603</v>
      </c>
      <c r="R2549" s="22" t="n">
        <f aca="false">M2549 / E2548</f>
        <v>-0.0106832851101714</v>
      </c>
      <c r="S2549" s="23" t="str">
        <f aca="false">IF(N2549 &gt; 0, "UP", "DOWN")</f>
        <v>DOWN</v>
      </c>
      <c r="T2549" s="28" t="inlineStr">
        <f aca="false">O2549-N2549</f>
        <is>
          <t/>
        </is>
      </c>
      <c r="U2549" s="28" t="inlineStr">
        <f aca="false">P2549-N2549</f>
        <is>
          <t/>
        </is>
      </c>
      <c r="V2549" s="28" t="inlineStr">
        <f aca="false">O2549 + P2549</f>
        <is>
          <t/>
        </is>
      </c>
    </row>
    <row collapsed="false" customFormat="false" customHeight="true" hidden="false" ht="25" outlineLevel="0" r="2550">
      <c r="A2550" s="27" t="n">
        <v>40259</v>
      </c>
      <c r="B2550" s="20" t="n">
        <v>220.47</v>
      </c>
      <c r="C2550" s="20" t="n">
        <v>226</v>
      </c>
      <c r="D2550" s="20" t="n">
        <v>220.15</v>
      </c>
      <c r="E2550" s="20" t="n">
        <v>224.75</v>
      </c>
      <c r="F2550" s="20" t="n">
        <v>16300700</v>
      </c>
      <c r="G2550" s="20" t="n">
        <v>223.79</v>
      </c>
      <c r="I2550" s="20" t="n">
        <f aca="false">E2550-B2550</f>
        <v>4.28</v>
      </c>
      <c r="J2550" s="20" t="n">
        <f aca="false">C2550-B2550</f>
        <v>5.53</v>
      </c>
      <c r="K2550" s="20" t="n">
        <f aca="false">D2550-B2550</f>
        <v>-0.319999999999993</v>
      </c>
      <c r="L2550" s="20" t="n">
        <f aca="false">B2550 - E2549</f>
        <v>-1.78</v>
      </c>
      <c r="M2550" s="20" t="n">
        <f aca="false">E2550 - E2549</f>
        <v>2.5</v>
      </c>
      <c r="N2550" s="22" t="n">
        <f aca="false">(I2550 / B2550)</f>
        <v>0.019413072073298</v>
      </c>
      <c r="O2550" s="22" t="n">
        <f aca="false">(J2550 / B2550)</f>
        <v>0.0250827777021817</v>
      </c>
      <c r="P2550" s="22" t="n">
        <f aca="false">K2550 / B2550</f>
        <v>-0.00145144464099421</v>
      </c>
      <c r="Q2550" s="22" t="n">
        <f aca="false">L2550/E2549</f>
        <v>-0.00800899887514061</v>
      </c>
      <c r="R2550" s="22" t="n">
        <f aca="false">M2550 / E2549</f>
        <v>0.0112485939257593</v>
      </c>
      <c r="S2550" s="23" t="str">
        <f aca="false">IF(N2550 &gt; 0, "UP", "DOWN")</f>
        <v>UP</v>
      </c>
      <c r="T2550" s="28" t="inlineStr">
        <f aca="false">O2550-N2550</f>
        <is>
          <t/>
        </is>
      </c>
      <c r="U2550" s="28" t="inlineStr">
        <f aca="false">P2550-N2550</f>
        <is>
          <t/>
        </is>
      </c>
      <c r="V2550" s="28" t="inlineStr">
        <f aca="false">O2550 + P2550</f>
        <is>
          <t/>
        </is>
      </c>
    </row>
    <row collapsed="false" customFormat="false" customHeight="true" hidden="false" ht="25" outlineLevel="0" r="2551">
      <c r="A2551" s="27" t="n">
        <v>40260</v>
      </c>
      <c r="B2551" s="20" t="n">
        <v>225.64</v>
      </c>
      <c r="C2551" s="20" t="n">
        <v>228.78</v>
      </c>
      <c r="D2551" s="20" t="n">
        <v>224.1</v>
      </c>
      <c r="E2551" s="20" t="n">
        <v>228.36</v>
      </c>
      <c r="F2551" s="20" t="n">
        <v>21515400</v>
      </c>
      <c r="G2551" s="20" t="n">
        <v>227.38</v>
      </c>
      <c r="I2551" s="20" t="n">
        <f aca="false">E2551-B2551</f>
        <v>2.72000000000003</v>
      </c>
      <c r="J2551" s="20" t="n">
        <f aca="false">C2551-B2551</f>
        <v>3.14000000000001</v>
      </c>
      <c r="K2551" s="20" t="n">
        <f aca="false">D2551-B2551</f>
        <v>-1.53999999999999</v>
      </c>
      <c r="L2551" s="20" t="n">
        <f aca="false">B2551 - E2550</f>
        <v>0.889999999999986</v>
      </c>
      <c r="M2551" s="20" t="n">
        <f aca="false">E2551 - E2550</f>
        <v>3.61000000000001</v>
      </c>
      <c r="N2551" s="22" t="n">
        <f aca="false">(I2551 / B2551)</f>
        <v>0.0120546002481831</v>
      </c>
      <c r="O2551" s="22" t="n">
        <f aca="false">(J2551 / B2551)</f>
        <v>0.0139159723453289</v>
      </c>
      <c r="P2551" s="22" t="n">
        <f aca="false">K2551 / B2551</f>
        <v>-0.00682503102286825</v>
      </c>
      <c r="Q2551" s="22" t="n">
        <f aca="false">L2551/E2550</f>
        <v>0.00395995550611785</v>
      </c>
      <c r="R2551" s="22" t="n">
        <f aca="false">M2551 / E2550</f>
        <v>0.0160622914349278</v>
      </c>
      <c r="S2551" s="23" t="str">
        <f aca="false">IF(N2551 &gt; 0, "UP", "DOWN")</f>
        <v>UP</v>
      </c>
      <c r="T2551" s="28" t="inlineStr">
        <f aca="false">O2551-N2551</f>
        <is>
          <t/>
        </is>
      </c>
      <c r="U2551" s="28" t="inlineStr">
        <f aca="false">P2551-N2551</f>
        <is>
          <t/>
        </is>
      </c>
      <c r="V2551" s="28" t="inlineStr">
        <f aca="false">O2551 + P2551</f>
        <is>
          <t/>
        </is>
      </c>
    </row>
    <row collapsed="false" customFormat="false" customHeight="true" hidden="false" ht="25" outlineLevel="0" r="2552">
      <c r="A2552" s="27" t="n">
        <v>40261</v>
      </c>
      <c r="B2552" s="20" t="n">
        <v>227.64</v>
      </c>
      <c r="C2552" s="20" t="n">
        <v>230.2</v>
      </c>
      <c r="D2552" s="20" t="n">
        <v>227.51</v>
      </c>
      <c r="E2552" s="20" t="n">
        <v>229.37</v>
      </c>
      <c r="F2552" s="20" t="n">
        <v>21349300</v>
      </c>
      <c r="G2552" s="20" t="n">
        <v>228.39</v>
      </c>
      <c r="I2552" s="20" t="n">
        <f aca="false">E2552-B2552</f>
        <v>1.73000000000002</v>
      </c>
      <c r="J2552" s="20" t="n">
        <f aca="false">C2552-B2552</f>
        <v>2.56</v>
      </c>
      <c r="K2552" s="20" t="n">
        <f aca="false">D2552-B2552</f>
        <v>-0.129999999999995</v>
      </c>
      <c r="L2552" s="20" t="n">
        <f aca="false">B2552 - E2551</f>
        <v>-0.720000000000027</v>
      </c>
      <c r="M2552" s="20" t="n">
        <f aca="false">E2552 - E2551</f>
        <v>1.00999999999999</v>
      </c>
      <c r="N2552" s="22" t="n">
        <f aca="false">(I2552 / B2552)</f>
        <v>0.00759971885433148</v>
      </c>
      <c r="O2552" s="22" t="n">
        <f aca="false">(J2552 / B2552)</f>
        <v>0.0112458267439817</v>
      </c>
      <c r="P2552" s="22" t="n">
        <f aca="false">K2552 / B2552</f>
        <v>-0.000571077139342802</v>
      </c>
      <c r="Q2552" s="22" t="n">
        <f aca="false">L2552/E2551</f>
        <v>-0.00315291644771425</v>
      </c>
      <c r="R2552" s="22" t="n">
        <f aca="false">M2552 / E2551</f>
        <v>0.0044228411280434</v>
      </c>
      <c r="S2552" s="23" t="str">
        <f aca="false">IF(N2552 &gt; 0, "UP", "DOWN")</f>
        <v>UP</v>
      </c>
      <c r="T2552" s="28" t="inlineStr">
        <f aca="false">O2552-N2552</f>
        <is>
          <t/>
        </is>
      </c>
      <c r="U2552" s="28" t="inlineStr">
        <f aca="false">P2552-N2552</f>
        <is>
          <t/>
        </is>
      </c>
      <c r="V2552" s="28" t="inlineStr">
        <f aca="false">O2552 + P2552</f>
        <is>
          <t/>
        </is>
      </c>
    </row>
    <row collapsed="false" customFormat="false" customHeight="true" hidden="false" ht="25" outlineLevel="0" r="2553">
      <c r="A2553" s="27" t="n">
        <v>40262</v>
      </c>
      <c r="B2553" s="20" t="n">
        <v>230.92</v>
      </c>
      <c r="C2553" s="20" t="n">
        <v>230.97</v>
      </c>
      <c r="D2553" s="20" t="n">
        <v>226.25</v>
      </c>
      <c r="E2553" s="20" t="n">
        <v>226.65</v>
      </c>
      <c r="F2553" s="20" t="n">
        <v>19367300</v>
      </c>
      <c r="G2553" s="20" t="n">
        <v>225.68</v>
      </c>
      <c r="I2553" s="20" t="n">
        <f aca="false">E2553-B2553</f>
        <v>-4.26999999999998</v>
      </c>
      <c r="J2553" s="20" t="n">
        <f aca="false">C2553-B2553</f>
        <v>0.0500000000000114</v>
      </c>
      <c r="K2553" s="20" t="n">
        <f aca="false">D2553-B2553</f>
        <v>-4.66999999999999</v>
      </c>
      <c r="L2553" s="20" t="n">
        <f aca="false">B2553 - E2552</f>
        <v>1.54999999999998</v>
      </c>
      <c r="M2553" s="20" t="n">
        <f aca="false">E2553 - E2552</f>
        <v>-2.72</v>
      </c>
      <c r="N2553" s="22" t="n">
        <f aca="false">(I2553 / B2553)</f>
        <v>-0.0184912523817772</v>
      </c>
      <c r="O2553" s="22" t="n">
        <f aca="false">(J2553 / B2553)</f>
        <v>0.000216525203533741</v>
      </c>
      <c r="P2553" s="22" t="n">
        <f aca="false">K2553 / B2553</f>
        <v>-0.0202234540100467</v>
      </c>
      <c r="Q2553" s="22" t="n">
        <f aca="false">L2553/E2552</f>
        <v>0.00675764049352567</v>
      </c>
      <c r="R2553" s="22" t="n">
        <f aca="false">M2553 / E2552</f>
        <v>-0.0118585691241226</v>
      </c>
      <c r="S2553" s="23" t="str">
        <f aca="false">IF(N2553 &gt; 0, "UP", "DOWN")</f>
        <v>DOWN</v>
      </c>
      <c r="T2553" s="28" t="inlineStr">
        <f aca="false">O2553-N2553</f>
        <is>
          <t/>
        </is>
      </c>
      <c r="U2553" s="28" t="inlineStr">
        <f aca="false">P2553-N2553</f>
        <is>
          <t/>
        </is>
      </c>
      <c r="V2553" s="28" t="inlineStr">
        <f aca="false">O2553 + P2553</f>
        <is>
          <t/>
        </is>
      </c>
    </row>
    <row collapsed="false" customFormat="false" customHeight="true" hidden="false" ht="25" outlineLevel="0" r="2554">
      <c r="A2554" s="27" t="n">
        <v>40263</v>
      </c>
      <c r="B2554" s="20" t="n">
        <v>228.95</v>
      </c>
      <c r="C2554" s="20" t="n">
        <v>231.95</v>
      </c>
      <c r="D2554" s="20" t="n">
        <v>228.55</v>
      </c>
      <c r="E2554" s="20" t="n">
        <v>230.9</v>
      </c>
      <c r="F2554" s="20" t="n">
        <v>22888400</v>
      </c>
      <c r="G2554" s="20" t="n">
        <v>229.91</v>
      </c>
      <c r="I2554" s="20" t="n">
        <f aca="false">E2554-B2554</f>
        <v>1.95000000000002</v>
      </c>
      <c r="J2554" s="20" t="n">
        <f aca="false">C2554-B2554</f>
        <v>3</v>
      </c>
      <c r="K2554" s="20" t="n">
        <f aca="false">D2554-B2554</f>
        <v>-0.399999999999977</v>
      </c>
      <c r="L2554" s="20" t="n">
        <f aca="false">B2554 - E2553</f>
        <v>2.29999999999998</v>
      </c>
      <c r="M2554" s="20" t="n">
        <f aca="false">E2554 - E2553</f>
        <v>4.25</v>
      </c>
      <c r="N2554" s="22" t="n">
        <f aca="false">(I2554 / B2554)</f>
        <v>0.00851714348110949</v>
      </c>
      <c r="O2554" s="22" t="n">
        <f aca="false">(J2554 / B2554)</f>
        <v>0.0131032976632453</v>
      </c>
      <c r="P2554" s="22" t="n">
        <f aca="false">K2554 / B2554</f>
        <v>-0.00174710635509927</v>
      </c>
      <c r="Q2554" s="22" t="n">
        <f aca="false">L2554/E2553</f>
        <v>0.0101478049856606</v>
      </c>
      <c r="R2554" s="22" t="n">
        <f aca="false">M2554 / E2553</f>
        <v>0.0187513787778513</v>
      </c>
      <c r="S2554" s="23" t="str">
        <f aca="false">IF(N2554 &gt; 0, "UP", "DOWN")</f>
        <v>UP</v>
      </c>
      <c r="T2554" s="28" t="inlineStr">
        <f aca="false">O2554-N2554</f>
        <is>
          <t/>
        </is>
      </c>
      <c r="U2554" s="28" t="inlineStr">
        <f aca="false">P2554-N2554</f>
        <is>
          <t/>
        </is>
      </c>
      <c r="V2554" s="28" t="inlineStr">
        <f aca="false">O2554 + P2554</f>
        <is>
          <t/>
        </is>
      </c>
    </row>
    <row collapsed="false" customFormat="false" customHeight="true" hidden="false" ht="25" outlineLevel="0" r="2555">
      <c r="A2555" s="27" t="n">
        <v>40266</v>
      </c>
      <c r="B2555" s="20" t="n">
        <v>233</v>
      </c>
      <c r="C2555" s="20" t="n">
        <v>233.87</v>
      </c>
      <c r="D2555" s="20" t="n">
        <v>231.62</v>
      </c>
      <c r="E2555" s="20" t="n">
        <v>232.39</v>
      </c>
      <c r="F2555" s="20" t="n">
        <v>19312300</v>
      </c>
      <c r="G2555" s="20" t="n">
        <v>231.4</v>
      </c>
      <c r="I2555" s="20" t="n">
        <f aca="false">E2555-B2555</f>
        <v>-0.610000000000014</v>
      </c>
      <c r="J2555" s="20" t="n">
        <f aca="false">C2555-B2555</f>
        <v>0.870000000000005</v>
      </c>
      <c r="K2555" s="20" t="n">
        <f aca="false">D2555-B2555</f>
        <v>-1.38</v>
      </c>
      <c r="L2555" s="20" t="n">
        <f aca="false">B2555 - E2554</f>
        <v>2.09999999999999</v>
      </c>
      <c r="M2555" s="20" t="n">
        <f aca="false">E2555 - E2554</f>
        <v>1.48999999999998</v>
      </c>
      <c r="N2555" s="22" t="n">
        <f aca="false">(I2555 / B2555)</f>
        <v>-0.00261802575107302</v>
      </c>
      <c r="O2555" s="22" t="n">
        <f aca="false">(J2555 / B2555)</f>
        <v>0.00373390557939916</v>
      </c>
      <c r="P2555" s="22" t="n">
        <f aca="false">K2555 / B2555</f>
        <v>-0.00592274678111586</v>
      </c>
      <c r="Q2555" s="22" t="n">
        <f aca="false">L2555/E2554</f>
        <v>0.0090948462537895</v>
      </c>
      <c r="R2555" s="22" t="n">
        <f aca="false">M2555 / E2554</f>
        <v>0.006453009961022</v>
      </c>
      <c r="S2555" s="23" t="str">
        <f aca="false">IF(N2555 &gt; 0, "UP", "DOWN")</f>
        <v>DOWN</v>
      </c>
      <c r="T2555" s="28" t="inlineStr">
        <f aca="false">O2555-N2555</f>
        <is>
          <t/>
        </is>
      </c>
      <c r="U2555" s="28" t="inlineStr">
        <f aca="false">P2555-N2555</f>
        <is>
          <t/>
        </is>
      </c>
      <c r="V2555" s="28" t="inlineStr">
        <f aca="false">O2555 + P2555</f>
        <is>
          <t/>
        </is>
      </c>
    </row>
    <row collapsed="false" customFormat="false" customHeight="true" hidden="false" ht="25" outlineLevel="0" r="2556">
      <c r="A2556" s="27" t="n">
        <v>40267</v>
      </c>
      <c r="B2556" s="20" t="n">
        <v>236.6</v>
      </c>
      <c r="C2556" s="20" t="n">
        <v>237.48</v>
      </c>
      <c r="D2556" s="20" t="n">
        <v>234.25</v>
      </c>
      <c r="E2556" s="20" t="n">
        <v>235.85</v>
      </c>
      <c r="F2556" s="20" t="n">
        <v>18832500</v>
      </c>
      <c r="G2556" s="20" t="n">
        <v>234.84</v>
      </c>
      <c r="I2556" s="20" t="n">
        <f aca="false">E2556-B2556</f>
        <v>-0.75</v>
      </c>
      <c r="J2556" s="20" t="n">
        <f aca="false">C2556-B2556</f>
        <v>0.879999999999995</v>
      </c>
      <c r="K2556" s="20" t="n">
        <f aca="false">D2556-B2556</f>
        <v>-2.34999999999999</v>
      </c>
      <c r="L2556" s="20" t="n">
        <f aca="false">B2556 - E2555</f>
        <v>4.21000000000001</v>
      </c>
      <c r="M2556" s="20" t="n">
        <f aca="false">E2556 - E2555</f>
        <v>3.46000000000001</v>
      </c>
      <c r="N2556" s="22" t="n">
        <f aca="false">(I2556 / B2556)</f>
        <v>-0.00316990701606086</v>
      </c>
      <c r="O2556" s="22" t="n">
        <f aca="false">(J2556 / B2556)</f>
        <v>0.00371935756551139</v>
      </c>
      <c r="P2556" s="22" t="n">
        <f aca="false">K2556 / B2556</f>
        <v>-0.00993237531699068</v>
      </c>
      <c r="Q2556" s="22" t="n">
        <f aca="false">L2556/E2555</f>
        <v>0.0181160979388098</v>
      </c>
      <c r="R2556" s="22" t="n">
        <f aca="false">M2556 / E2555</f>
        <v>0.0148887645767891</v>
      </c>
      <c r="S2556" s="23" t="str">
        <f aca="false">IF(N2556 &gt; 0, "UP", "DOWN")</f>
        <v>DOWN</v>
      </c>
      <c r="T2556" s="28" t="inlineStr">
        <f aca="false">O2556-N2556</f>
        <is>
          <t/>
        </is>
      </c>
      <c r="U2556" s="28" t="inlineStr">
        <f aca="false">P2556-N2556</f>
        <is>
          <t/>
        </is>
      </c>
      <c r="V2556" s="28" t="inlineStr">
        <f aca="false">O2556 + P2556</f>
        <is>
          <t/>
        </is>
      </c>
    </row>
    <row collapsed="false" customFormat="false" customHeight="true" hidden="false" ht="25" outlineLevel="0" r="2557">
      <c r="A2557" s="27" t="n">
        <v>40268</v>
      </c>
      <c r="B2557" s="20" t="n">
        <v>235.49</v>
      </c>
      <c r="C2557" s="20" t="n">
        <v>236.61</v>
      </c>
      <c r="D2557" s="20" t="n">
        <v>234.46</v>
      </c>
      <c r="E2557" s="20" t="n">
        <v>235</v>
      </c>
      <c r="F2557" s="20" t="n">
        <v>15380700</v>
      </c>
      <c r="G2557" s="20" t="n">
        <v>234</v>
      </c>
      <c r="I2557" s="20" t="n">
        <f aca="false">E2557-B2557</f>
        <v>-0.490000000000009</v>
      </c>
      <c r="J2557" s="20" t="n">
        <f aca="false">C2557-B2557</f>
        <v>1.12</v>
      </c>
      <c r="K2557" s="20" t="n">
        <f aca="false">D2557-B2557</f>
        <v>-1.03</v>
      </c>
      <c r="L2557" s="20" t="n">
        <f aca="false">B2557 - E2556</f>
        <v>-0.359999999999985</v>
      </c>
      <c r="M2557" s="20" t="n">
        <f aca="false">E2557 - E2556</f>
        <v>-0.849999999999994</v>
      </c>
      <c r="N2557" s="22" t="n">
        <f aca="false">(I2557 / B2557)</f>
        <v>-0.00208076776083914</v>
      </c>
      <c r="O2557" s="22" t="n">
        <f aca="false">(J2557 / B2557)</f>
        <v>0.00475604059620368</v>
      </c>
      <c r="P2557" s="22" t="n">
        <f aca="false">K2557 / B2557</f>
        <v>-0.00437385876258016</v>
      </c>
      <c r="Q2557" s="22" t="n">
        <f aca="false">L2557/E2556</f>
        <v>-0.00152639389442436</v>
      </c>
      <c r="R2557" s="22" t="n">
        <f aca="false">M2557 / E2556</f>
        <v>-0.00360398558405764</v>
      </c>
      <c r="S2557" s="23" t="str">
        <f aca="false">IF(N2557 &gt; 0, "UP", "DOWN")</f>
        <v>DOWN</v>
      </c>
      <c r="T2557" s="28" t="inlineStr">
        <f aca="false">O2557-N2557</f>
        <is>
          <t/>
        </is>
      </c>
      <c r="U2557" s="28" t="inlineStr">
        <f aca="false">P2557-N2557</f>
        <is>
          <t/>
        </is>
      </c>
      <c r="V2557" s="28" t="inlineStr">
        <f aca="false">O2557 + P2557</f>
        <is>
          <t/>
        </is>
      </c>
    </row>
    <row collapsed="false" customFormat="false" customHeight="true" hidden="false" ht="25" outlineLevel="0" r="2558">
      <c r="A2558" s="27" t="n">
        <v>40269</v>
      </c>
      <c r="B2558" s="20" t="n">
        <v>237.41</v>
      </c>
      <c r="C2558" s="20" t="n">
        <v>238.73</v>
      </c>
      <c r="D2558" s="20" t="n">
        <v>232.75</v>
      </c>
      <c r="E2558" s="20" t="n">
        <v>235.97</v>
      </c>
      <c r="F2558" s="20" t="n">
        <v>21540900</v>
      </c>
      <c r="G2558" s="20" t="n">
        <v>234.96</v>
      </c>
      <c r="I2558" s="20" t="n">
        <f aca="false">E2558-B2558</f>
        <v>-1.44</v>
      </c>
      <c r="J2558" s="20" t="n">
        <f aca="false">C2558-B2558</f>
        <v>1.31999999999999</v>
      </c>
      <c r="K2558" s="20" t="n">
        <f aca="false">D2558-B2558</f>
        <v>-4.66</v>
      </c>
      <c r="L2558" s="20" t="n">
        <f aca="false">B2558 - E2557</f>
        <v>2.41</v>
      </c>
      <c r="M2558" s="20" t="n">
        <f aca="false">E2558 - E2557</f>
        <v>0.969999999999999</v>
      </c>
      <c r="N2558" s="22" t="n">
        <f aca="false">(I2558 / B2558)</f>
        <v>-0.00606545638347162</v>
      </c>
      <c r="O2558" s="22" t="n">
        <f aca="false">(J2558 / B2558)</f>
        <v>0.00556000168484897</v>
      </c>
      <c r="P2558" s="22" t="n">
        <f aca="false">K2558 / B2558</f>
        <v>-0.0196284907965123</v>
      </c>
      <c r="Q2558" s="22" t="n">
        <f aca="false">L2558/E2557</f>
        <v>0.0102553191489362</v>
      </c>
      <c r="R2558" s="22" t="n">
        <f aca="false">M2558 / E2557</f>
        <v>0.00412765957446808</v>
      </c>
      <c r="S2558" s="23" t="str">
        <f aca="false">IF(N2558 &gt; 0, "UP", "DOWN")</f>
        <v>DOWN</v>
      </c>
      <c r="T2558" s="28" t="inlineStr">
        <f aca="false">O2558-N2558</f>
        <is>
          <t/>
        </is>
      </c>
      <c r="U2558" s="28" t="inlineStr">
        <f aca="false">P2558-N2558</f>
        <is>
          <t/>
        </is>
      </c>
      <c r="V2558" s="28" t="inlineStr">
        <f aca="false">O2558 + P2558</f>
        <is>
          <t/>
        </is>
      </c>
    </row>
    <row collapsed="false" customFormat="false" customHeight="true" hidden="false" ht="25" outlineLevel="0" r="2559">
      <c r="A2559" s="27" t="n">
        <v>40273</v>
      </c>
      <c r="B2559" s="20" t="n">
        <v>234.98</v>
      </c>
      <c r="C2559" s="20" t="n">
        <v>238.51</v>
      </c>
      <c r="D2559" s="20" t="n">
        <v>234.77</v>
      </c>
      <c r="E2559" s="20" t="n">
        <v>238.49</v>
      </c>
      <c r="F2559" s="20" t="n">
        <v>24446700</v>
      </c>
      <c r="G2559" s="20" t="n">
        <v>237.47</v>
      </c>
      <c r="I2559" s="20" t="n">
        <f aca="false">E2559-B2559</f>
        <v>3.51000000000002</v>
      </c>
      <c r="J2559" s="20" t="n">
        <f aca="false">C2559-B2559</f>
        <v>3.53</v>
      </c>
      <c r="K2559" s="20" t="n">
        <f aca="false">D2559-B2559</f>
        <v>-0.20999999999998</v>
      </c>
      <c r="L2559" s="20" t="n">
        <f aca="false">B2559 - E2558</f>
        <v>-0.990000000000009</v>
      </c>
      <c r="M2559" s="20" t="n">
        <f aca="false">E2559 - E2558</f>
        <v>2.52000000000001</v>
      </c>
      <c r="N2559" s="22" t="n">
        <f aca="false">(I2559 / B2559)</f>
        <v>0.0149374414843817</v>
      </c>
      <c r="O2559" s="22" t="n">
        <f aca="false">(J2559 / B2559)</f>
        <v>0.0150225551110733</v>
      </c>
      <c r="P2559" s="22" t="n">
        <f aca="false">K2559 / B2559</f>
        <v>-0.000893693080262063</v>
      </c>
      <c r="Q2559" s="22" t="n">
        <f aca="false">L2559/E2558</f>
        <v>-0.00419544857397131</v>
      </c>
      <c r="R2559" s="22" t="n">
        <f aca="false">M2559 / E2558</f>
        <v>0.010679323642836</v>
      </c>
      <c r="S2559" s="23" t="str">
        <f aca="false">IF(N2559 &gt; 0, "UP", "DOWN")</f>
        <v>UP</v>
      </c>
      <c r="T2559" s="28" t="inlineStr">
        <f aca="false">O2559-N2559</f>
        <is>
          <t/>
        </is>
      </c>
      <c r="U2559" s="28" t="inlineStr">
        <f aca="false">P2559-N2559</f>
        <is>
          <t/>
        </is>
      </c>
      <c r="V2559" s="28" t="inlineStr">
        <f aca="false">O2559 + P2559</f>
        <is>
          <t/>
        </is>
      </c>
    </row>
    <row collapsed="false" customFormat="false" customHeight="true" hidden="false" ht="25" outlineLevel="0" r="2560">
      <c r="A2560" s="27" t="n">
        <v>40274</v>
      </c>
      <c r="B2560" s="20" t="n">
        <v>238.2</v>
      </c>
      <c r="C2560" s="20" t="n">
        <v>240.24</v>
      </c>
      <c r="D2560" s="20" t="n">
        <v>237</v>
      </c>
      <c r="E2560" s="20" t="n">
        <v>239.54</v>
      </c>
      <c r="F2560" s="20" t="n">
        <v>15964900</v>
      </c>
      <c r="G2560" s="20" t="n">
        <v>238.52</v>
      </c>
      <c r="I2560" s="20" t="n">
        <f aca="false">E2560-B2560</f>
        <v>1.34</v>
      </c>
      <c r="J2560" s="20" t="n">
        <f aca="false">C2560-B2560</f>
        <v>2.04000000000002</v>
      </c>
      <c r="K2560" s="20" t="n">
        <f aca="false">D2560-B2560</f>
        <v>-1.19999999999999</v>
      </c>
      <c r="L2560" s="20" t="n">
        <f aca="false">B2560 - E2559</f>
        <v>-0.29000000000002</v>
      </c>
      <c r="M2560" s="20" t="n">
        <f aca="false">E2560 - E2559</f>
        <v>1.04999999999998</v>
      </c>
      <c r="N2560" s="22" t="n">
        <f aca="false">(I2560 / B2560)</f>
        <v>0.00562552476910161</v>
      </c>
      <c r="O2560" s="22" t="n">
        <f aca="false">(J2560 / B2560)</f>
        <v>0.00856423173803535</v>
      </c>
      <c r="P2560" s="22" t="n">
        <f aca="false">K2560 / B2560</f>
        <v>-0.00503778337531481</v>
      </c>
      <c r="Q2560" s="22" t="n">
        <f aca="false">L2560/E2559</f>
        <v>-0.00121598389869605</v>
      </c>
      <c r="R2560" s="22" t="n">
        <f aca="false">M2560 / E2559</f>
        <v>0.00440270032286462</v>
      </c>
      <c r="S2560" s="23" t="str">
        <f aca="false">IF(N2560 &gt; 0, "UP", "DOWN")</f>
        <v>UP</v>
      </c>
      <c r="T2560" s="28" t="inlineStr">
        <f aca="false">O2560-N2560</f>
        <is>
          <t/>
        </is>
      </c>
      <c r="U2560" s="28" t="inlineStr">
        <f aca="false">P2560-N2560</f>
        <is>
          <t/>
        </is>
      </c>
      <c r="V2560" s="28" t="inlineStr">
        <f aca="false">O2560 + P2560</f>
        <is>
          <t/>
        </is>
      </c>
    </row>
    <row collapsed="false" customFormat="false" customHeight="true" hidden="false" ht="25" outlineLevel="0" r="2561">
      <c r="A2561" s="27" t="n">
        <v>40275</v>
      </c>
      <c r="B2561" s="20" t="n">
        <v>239.55</v>
      </c>
      <c r="C2561" s="20" t="n">
        <v>241.92</v>
      </c>
      <c r="D2561" s="20" t="n">
        <v>238.66</v>
      </c>
      <c r="E2561" s="20" t="n">
        <v>240.6</v>
      </c>
      <c r="F2561" s="20" t="n">
        <v>22446500</v>
      </c>
      <c r="G2561" s="20" t="n">
        <v>239.57</v>
      </c>
      <c r="I2561" s="20" t="n">
        <f aca="false">E2561-B2561</f>
        <v>1.04999999999998</v>
      </c>
      <c r="J2561" s="20" t="n">
        <f aca="false">C2561-B2561</f>
        <v>2.36999999999998</v>
      </c>
      <c r="K2561" s="20" t="n">
        <f aca="false">D2561-B2561</f>
        <v>-0.890000000000015</v>
      </c>
      <c r="L2561" s="20" t="n">
        <f aca="false">B2561 - E2560</f>
        <v>0.0100000000000193</v>
      </c>
      <c r="M2561" s="20" t="n">
        <f aca="false">E2561 - E2560</f>
        <v>1.06</v>
      </c>
      <c r="N2561" s="22" t="n">
        <f aca="false">(I2561 / B2561)</f>
        <v>0.00438321853475259</v>
      </c>
      <c r="O2561" s="22" t="n">
        <f aca="false">(J2561 / B2561)</f>
        <v>0.00989355040701305</v>
      </c>
      <c r="P2561" s="22" t="n">
        <f aca="false">K2561 / B2561</f>
        <v>-0.00371529951993327</v>
      </c>
      <c r="Q2561" s="22" t="n">
        <f aca="false">L2561/E2560</f>
        <v>4.17466811389301E-005</v>
      </c>
      <c r="R2561" s="22" t="n">
        <f aca="false">M2561 / E2560</f>
        <v>0.00442514820071805</v>
      </c>
      <c r="S2561" s="23" t="str">
        <f aca="false">IF(N2561 &gt; 0, "UP", "DOWN")</f>
        <v>UP</v>
      </c>
      <c r="T2561" s="28" t="inlineStr">
        <f aca="false">O2561-N2561</f>
        <is>
          <t/>
        </is>
      </c>
      <c r="U2561" s="28" t="inlineStr">
        <f aca="false">P2561-N2561</f>
        <is>
          <t/>
        </is>
      </c>
      <c r="V2561" s="28" t="inlineStr">
        <f aca="false">O2561 + P2561</f>
        <is>
          <t/>
        </is>
      </c>
    </row>
    <row collapsed="false" customFormat="false" customHeight="true" hidden="false" ht="25" outlineLevel="0" r="2562">
      <c r="A2562" s="27" t="n">
        <v>40276</v>
      </c>
      <c r="B2562" s="20" t="n">
        <v>240.44</v>
      </c>
      <c r="C2562" s="20" t="n">
        <v>241.54</v>
      </c>
      <c r="D2562" s="20" t="n">
        <v>238.04</v>
      </c>
      <c r="E2562" s="20" t="n">
        <v>239.95</v>
      </c>
      <c r="F2562" s="20" t="n">
        <v>20463900</v>
      </c>
      <c r="G2562" s="20" t="n">
        <v>238.92</v>
      </c>
      <c r="I2562" s="20" t="n">
        <f aca="false">E2562-B2562</f>
        <v>-0.490000000000009</v>
      </c>
      <c r="J2562" s="20" t="n">
        <f aca="false">C2562-B2562</f>
        <v>1.09999999999999</v>
      </c>
      <c r="K2562" s="20" t="n">
        <f aca="false">D2562-B2562</f>
        <v>-2.40000000000001</v>
      </c>
      <c r="L2562" s="20" t="n">
        <f aca="false">B2562 - E2561</f>
        <v>-0.159999999999997</v>
      </c>
      <c r="M2562" s="20" t="n">
        <f aca="false">E2562 - E2561</f>
        <v>-0.650000000000006</v>
      </c>
      <c r="N2562" s="22" t="n">
        <f aca="false">(I2562 / B2562)</f>
        <v>-0.00203793046082186</v>
      </c>
      <c r="O2562" s="22" t="n">
        <f aca="false">(J2562 / B2562)</f>
        <v>0.00457494593245714</v>
      </c>
      <c r="P2562" s="22" t="n">
        <f aca="false">K2562 / B2562</f>
        <v>-0.0099817002162702</v>
      </c>
      <c r="Q2562" s="22" t="n">
        <f aca="false">L2562/E2561</f>
        <v>-0.000665004156275962</v>
      </c>
      <c r="R2562" s="22" t="n">
        <f aca="false">M2562 / E2561</f>
        <v>-0.00270157938487118</v>
      </c>
      <c r="S2562" s="23" t="str">
        <f aca="false">IF(N2562 &gt; 0, "UP", "DOWN")</f>
        <v>DOWN</v>
      </c>
      <c r="T2562" s="28" t="inlineStr">
        <f aca="false">O2562-N2562</f>
        <is>
          <t/>
        </is>
      </c>
      <c r="U2562" s="28" t="inlineStr">
        <f aca="false">P2562-N2562</f>
        <is>
          <t/>
        </is>
      </c>
      <c r="V2562" s="28" t="inlineStr">
        <f aca="false">O2562 + P2562</f>
        <is>
          <t/>
        </is>
      </c>
    </row>
    <row collapsed="false" customFormat="false" customHeight="true" hidden="false" ht="25" outlineLevel="0" r="2563">
      <c r="A2563" s="27" t="n">
        <v>40277</v>
      </c>
      <c r="B2563" s="20" t="n">
        <v>241.43</v>
      </c>
      <c r="C2563" s="20" t="n">
        <v>241.89</v>
      </c>
      <c r="D2563" s="20" t="n">
        <v>240.46</v>
      </c>
      <c r="E2563" s="20" t="n">
        <v>241.79</v>
      </c>
      <c r="F2563" s="20" t="n">
        <v>11935100</v>
      </c>
      <c r="G2563" s="20" t="n">
        <v>240.76</v>
      </c>
      <c r="I2563" s="20" t="n">
        <f aca="false">E2563-B2563</f>
        <v>0.359999999999985</v>
      </c>
      <c r="J2563" s="20" t="n">
        <f aca="false">C2563-B2563</f>
        <v>0.45999999999998</v>
      </c>
      <c r="K2563" s="20" t="n">
        <f aca="false">D2563-B2563</f>
        <v>-0.969999999999999</v>
      </c>
      <c r="L2563" s="20" t="n">
        <f aca="false">B2563 - E2562</f>
        <v>1.48000000000002</v>
      </c>
      <c r="M2563" s="20" t="n">
        <f aca="false">E2563 - E2562</f>
        <v>1.84</v>
      </c>
      <c r="N2563" s="22" t="n">
        <f aca="false">(I2563 / B2563)</f>
        <v>0.0014911154371867</v>
      </c>
      <c r="O2563" s="22" t="n">
        <f aca="false">(J2563 / B2563)</f>
        <v>0.00190531416973856</v>
      </c>
      <c r="P2563" s="22" t="n">
        <f aca="false">K2563 / B2563</f>
        <v>-0.00401772770575322</v>
      </c>
      <c r="Q2563" s="22" t="n">
        <f aca="false">L2563/E2562</f>
        <v>0.0061679516565952</v>
      </c>
      <c r="R2563" s="22" t="n">
        <f aca="false">M2563 / E2562</f>
        <v>0.00766826422171287</v>
      </c>
      <c r="S2563" s="23" t="str">
        <f aca="false">IF(N2563 &gt; 0, "UP", "DOWN")</f>
        <v>UP</v>
      </c>
      <c r="T2563" s="28" t="inlineStr">
        <f aca="false">O2563-N2563</f>
        <is>
          <t/>
        </is>
      </c>
      <c r="U2563" s="28" t="inlineStr">
        <f aca="false">P2563-N2563</f>
        <is>
          <t/>
        </is>
      </c>
      <c r="V2563" s="28" t="inlineStr">
        <f aca="false">O2563 + P2563</f>
        <is>
          <t/>
        </is>
      </c>
    </row>
    <row collapsed="false" customFormat="false" customHeight="true" hidden="false" ht="25" outlineLevel="0" r="2564">
      <c r="A2564" s="27" t="n">
        <v>40280</v>
      </c>
      <c r="B2564" s="20" t="n">
        <v>242.2</v>
      </c>
      <c r="C2564" s="20" t="n">
        <v>243.07</v>
      </c>
      <c r="D2564" s="20" t="n">
        <v>241.81</v>
      </c>
      <c r="E2564" s="20" t="n">
        <v>242.29</v>
      </c>
      <c r="F2564" s="20" t="n">
        <v>11893800</v>
      </c>
      <c r="G2564" s="20" t="n">
        <v>241.25</v>
      </c>
      <c r="I2564" s="20" t="n">
        <f aca="false">E2564-B2564</f>
        <v>0.0900000000000034</v>
      </c>
      <c r="J2564" s="20" t="n">
        <f aca="false">C2564-B2564</f>
        <v>0.870000000000005</v>
      </c>
      <c r="K2564" s="20" t="n">
        <f aca="false">D2564-B2564</f>
        <v>-0.389999999999986</v>
      </c>
      <c r="L2564" s="20" t="n">
        <f aca="false">B2564 - E2563</f>
        <v>0.409999999999997</v>
      </c>
      <c r="M2564" s="20" t="n">
        <f aca="false">E2564 - E2563</f>
        <v>0.5</v>
      </c>
      <c r="N2564" s="22" t="n">
        <f aca="false">(I2564 / B2564)</f>
        <v>0.000371593724194894</v>
      </c>
      <c r="O2564" s="22" t="n">
        <f aca="false">(J2564 / B2564)</f>
        <v>0.00359207266721719</v>
      </c>
      <c r="P2564" s="22" t="n">
        <f aca="false">K2564 / B2564</f>
        <v>-0.00161023947151109</v>
      </c>
      <c r="Q2564" s="22" t="n">
        <f aca="false">L2564/E2563</f>
        <v>0.0016956863393854</v>
      </c>
      <c r="R2564" s="22" t="n">
        <f aca="false">M2564 / E2563</f>
        <v>0.00206791016998222</v>
      </c>
      <c r="S2564" s="23" t="str">
        <f aca="false">IF(N2564 &gt; 0, "UP", "DOWN")</f>
        <v>UP</v>
      </c>
      <c r="T2564" s="28" t="inlineStr">
        <f aca="false">O2564-N2564</f>
        <is>
          <t/>
        </is>
      </c>
      <c r="U2564" s="28" t="inlineStr">
        <f aca="false">P2564-N2564</f>
        <is>
          <t/>
        </is>
      </c>
      <c r="V2564" s="28" t="inlineStr">
        <f aca="false">O2564 + P2564</f>
        <is>
          <t/>
        </is>
      </c>
    </row>
    <row collapsed="false" customFormat="false" customHeight="true" hidden="false" ht="25" outlineLevel="0" r="2565">
      <c r="A2565" s="27" t="n">
        <v>40281</v>
      </c>
      <c r="B2565" s="20" t="n">
        <v>241.86</v>
      </c>
      <c r="C2565" s="20" t="n">
        <v>242.8</v>
      </c>
      <c r="D2565" s="20" t="n">
        <v>241.11</v>
      </c>
      <c r="E2565" s="20" t="n">
        <v>242.43</v>
      </c>
      <c r="F2565" s="20" t="n">
        <v>10936100</v>
      </c>
      <c r="G2565" s="20" t="n">
        <v>241.39</v>
      </c>
      <c r="I2565" s="20" t="n">
        <f aca="false">E2565-B2565</f>
        <v>0.569999999999993</v>
      </c>
      <c r="J2565" s="20" t="n">
        <f aca="false">C2565-B2565</f>
        <v>0.939999999999998</v>
      </c>
      <c r="K2565" s="20" t="n">
        <f aca="false">D2565-B2565</f>
        <v>-0.75</v>
      </c>
      <c r="L2565" s="20" t="n">
        <f aca="false">B2565 - E2564</f>
        <v>-0.429999999999978</v>
      </c>
      <c r="M2565" s="20" t="n">
        <f aca="false">E2565 - E2564</f>
        <v>0.140000000000015</v>
      </c>
      <c r="N2565" s="22" t="n">
        <f aca="false">(I2565 / B2565)</f>
        <v>0.00235673530141401</v>
      </c>
      <c r="O2565" s="22" t="n">
        <f aca="false">(J2565 / B2565)</f>
        <v>0.00388654593566525</v>
      </c>
      <c r="P2565" s="22" t="n">
        <f aca="false">K2565 / B2565</f>
        <v>-0.00310096750186058</v>
      </c>
      <c r="Q2565" s="22" t="n">
        <f aca="false">L2565/E2564</f>
        <v>-0.0017747327582648</v>
      </c>
      <c r="R2565" s="22" t="n">
        <f aca="false">M2565 / E2564</f>
        <v>0.000577819967807234</v>
      </c>
      <c r="S2565" s="23" t="str">
        <f aca="false">IF(N2565 &gt; 0, "UP", "DOWN")</f>
        <v>UP</v>
      </c>
      <c r="T2565" s="28" t="inlineStr">
        <f aca="false">O2565-N2565</f>
        <is>
          <t/>
        </is>
      </c>
      <c r="U2565" s="28" t="inlineStr">
        <f aca="false">P2565-N2565</f>
        <is>
          <t/>
        </is>
      </c>
      <c r="V2565" s="28" t="inlineStr">
        <f aca="false">O2565 + P2565</f>
        <is>
          <t/>
        </is>
      </c>
    </row>
    <row collapsed="false" customFormat="false" customHeight="true" hidden="false" ht="25" outlineLevel="0" r="2566">
      <c r="A2566" s="27" t="n">
        <v>40282</v>
      </c>
      <c r="B2566" s="20" t="n">
        <v>245.28</v>
      </c>
      <c r="C2566" s="20" t="n">
        <v>245.81</v>
      </c>
      <c r="D2566" s="20" t="n">
        <v>244.07</v>
      </c>
      <c r="E2566" s="20" t="n">
        <v>245.69</v>
      </c>
      <c r="F2566" s="20" t="n">
        <v>14431300</v>
      </c>
      <c r="G2566" s="20" t="n">
        <v>244.64</v>
      </c>
      <c r="I2566" s="20" t="n">
        <f aca="false">E2566-B2566</f>
        <v>0.409999999999997</v>
      </c>
      <c r="J2566" s="20" t="n">
        <f aca="false">C2566-B2566</f>
        <v>0.530000000000001</v>
      </c>
      <c r="K2566" s="20" t="n">
        <f aca="false">D2566-B2566</f>
        <v>-1.21000000000001</v>
      </c>
      <c r="L2566" s="20" t="n">
        <f aca="false">B2566 - E2565</f>
        <v>2.84999999999999</v>
      </c>
      <c r="M2566" s="20" t="n">
        <f aca="false">E2566 - E2565</f>
        <v>3.25999999999999</v>
      </c>
      <c r="N2566" s="22" t="n">
        <f aca="false">(I2566 / B2566)</f>
        <v>0.00167155903457272</v>
      </c>
      <c r="O2566" s="22" t="n">
        <f aca="false">(J2566 / B2566)</f>
        <v>0.00216079582517939</v>
      </c>
      <c r="P2566" s="22" t="n">
        <f aca="false">K2566 / B2566</f>
        <v>-0.00493313763861712</v>
      </c>
      <c r="Q2566" s="22" t="n">
        <f aca="false">L2566/E2565</f>
        <v>0.0117559707956936</v>
      </c>
      <c r="R2566" s="22" t="n">
        <f aca="false">M2566 / E2565</f>
        <v>0.01344718062946</v>
      </c>
      <c r="S2566" s="23" t="str">
        <f aca="false">IF(N2566 &gt; 0, "UP", "DOWN")</f>
        <v>UP</v>
      </c>
      <c r="T2566" s="28" t="inlineStr">
        <f aca="false">O2566-N2566</f>
        <is>
          <t/>
        </is>
      </c>
      <c r="U2566" s="28" t="inlineStr">
        <f aca="false">P2566-N2566</f>
        <is>
          <t/>
        </is>
      </c>
      <c r="V2566" s="28" t="inlineStr">
        <f aca="false">O2566 + P2566</f>
        <is>
          <t/>
        </is>
      </c>
    </row>
    <row collapsed="false" customFormat="false" customHeight="true" hidden="false" ht="25" outlineLevel="0" r="2567">
      <c r="A2567" s="27" t="n">
        <v>40283</v>
      </c>
      <c r="B2567" s="20" t="n">
        <v>245.78</v>
      </c>
      <c r="C2567" s="20" t="n">
        <v>249.03</v>
      </c>
      <c r="D2567" s="20" t="n">
        <v>245.51</v>
      </c>
      <c r="E2567" s="20" t="n">
        <v>248.92</v>
      </c>
      <c r="F2567" s="20" t="n">
        <v>13456600</v>
      </c>
      <c r="G2567" s="20" t="n">
        <v>247.86</v>
      </c>
      <c r="I2567" s="20" t="n">
        <f aca="false">E2567-B2567</f>
        <v>3.13999999999999</v>
      </c>
      <c r="J2567" s="20" t="n">
        <f aca="false">C2567-B2567</f>
        <v>3.25</v>
      </c>
      <c r="K2567" s="20" t="n">
        <f aca="false">D2567-B2567</f>
        <v>-0.27000000000001</v>
      </c>
      <c r="L2567" s="20" t="n">
        <f aca="false">B2567 - E2566</f>
        <v>0.0900000000000034</v>
      </c>
      <c r="M2567" s="20" t="n">
        <f aca="false">E2567 - E2566</f>
        <v>3.22999999999999</v>
      </c>
      <c r="N2567" s="22" t="n">
        <f aca="false">(I2567 / B2567)</f>
        <v>0.0127756530230287</v>
      </c>
      <c r="O2567" s="22" t="n">
        <f aca="false">(J2567 / B2567)</f>
        <v>0.0132232077467654</v>
      </c>
      <c r="P2567" s="22" t="n">
        <f aca="false">K2567 / B2567</f>
        <v>-0.00109854341280824</v>
      </c>
      <c r="Q2567" s="22" t="n">
        <f aca="false">L2567/E2566</f>
        <v>0.000366315275346996</v>
      </c>
      <c r="R2567" s="22" t="n">
        <f aca="false">M2567 / E2566</f>
        <v>0.0131466482152305</v>
      </c>
      <c r="S2567" s="23" t="str">
        <f aca="false">IF(N2567 &gt; 0, "UP", "DOWN")</f>
        <v>UP</v>
      </c>
      <c r="T2567" s="28" t="inlineStr">
        <f aca="false">O2567-N2567</f>
        <is>
          <t/>
        </is>
      </c>
      <c r="U2567" s="28" t="inlineStr">
        <f aca="false">P2567-N2567</f>
        <is>
          <t/>
        </is>
      </c>
      <c r="V2567" s="28" t="inlineStr">
        <f aca="false">O2567 + P2567</f>
        <is>
          <t/>
        </is>
      </c>
    </row>
    <row collapsed="false" customFormat="false" customHeight="true" hidden="false" ht="25" outlineLevel="0" r="2568">
      <c r="A2568" s="27" t="n">
        <v>40284</v>
      </c>
      <c r="B2568" s="20" t="n">
        <v>248.57</v>
      </c>
      <c r="C2568" s="20" t="n">
        <v>251.14</v>
      </c>
      <c r="D2568" s="20" t="n">
        <v>244.55</v>
      </c>
      <c r="E2568" s="20" t="n">
        <v>247.4</v>
      </c>
      <c r="F2568" s="20" t="n">
        <v>26805200</v>
      </c>
      <c r="G2568" s="20" t="n">
        <v>246.34</v>
      </c>
      <c r="I2568" s="20" t="n">
        <f aca="false">E2568-B2568</f>
        <v>-1.16999999999999</v>
      </c>
      <c r="J2568" s="20" t="n">
        <f aca="false">C2568-B2568</f>
        <v>2.56999999999999</v>
      </c>
      <c r="K2568" s="20" t="n">
        <f aca="false">D2568-B2568</f>
        <v>-4.01999999999998</v>
      </c>
      <c r="L2568" s="20" t="n">
        <f aca="false">B2568 - E2567</f>
        <v>-0.349999999999994</v>
      </c>
      <c r="M2568" s="20" t="n">
        <f aca="false">E2568 - E2567</f>
        <v>-1.51999999999998</v>
      </c>
      <c r="N2568" s="22" t="n">
        <f aca="false">(I2568 / B2568)</f>
        <v>-0.00470692360300916</v>
      </c>
      <c r="O2568" s="22" t="n">
        <f aca="false">(J2568 / B2568)</f>
        <v>0.0103391398801142</v>
      </c>
      <c r="P2568" s="22" t="n">
        <f aca="false">K2568 / B2568</f>
        <v>-0.0161725067385444</v>
      </c>
      <c r="Q2568" s="22" t="n">
        <f aca="false">L2568/E2567</f>
        <v>-0.00140607424071989</v>
      </c>
      <c r="R2568" s="22" t="n">
        <f aca="false">M2568 / E2567</f>
        <v>-0.00610637955969782</v>
      </c>
      <c r="S2568" s="23" t="str">
        <f aca="false">IF(N2568 &gt; 0, "UP", "DOWN")</f>
        <v>DOWN</v>
      </c>
      <c r="T2568" s="28" t="inlineStr">
        <f aca="false">O2568-N2568</f>
        <is>
          <t/>
        </is>
      </c>
      <c r="U2568" s="28" t="inlineStr">
        <f aca="false">P2568-N2568</f>
        <is>
          <t/>
        </is>
      </c>
      <c r="V2568" s="28" t="inlineStr">
        <f aca="false">O2568 + P2568</f>
        <is>
          <t/>
        </is>
      </c>
    </row>
    <row collapsed="false" customFormat="false" customHeight="true" hidden="false" ht="25" outlineLevel="0" r="2569">
      <c r="A2569" s="27" t="n">
        <v>40287</v>
      </c>
      <c r="B2569" s="20" t="n">
        <v>247.03</v>
      </c>
      <c r="C2569" s="20" t="n">
        <v>247.89</v>
      </c>
      <c r="D2569" s="20" t="n">
        <v>241.77</v>
      </c>
      <c r="E2569" s="20" t="n">
        <v>247.07</v>
      </c>
      <c r="F2569" s="20" t="n">
        <v>20247300</v>
      </c>
      <c r="G2569" s="20" t="n">
        <v>246.01</v>
      </c>
      <c r="I2569" s="20" t="n">
        <f aca="false">E2569-B2569</f>
        <v>0.039999999999992</v>
      </c>
      <c r="J2569" s="20" t="n">
        <f aca="false">C2569-B2569</f>
        <v>0.859999999999985</v>
      </c>
      <c r="K2569" s="20" t="n">
        <f aca="false">D2569-B2569</f>
        <v>-5.25999999999999</v>
      </c>
      <c r="L2569" s="20" t="n">
        <f aca="false">B2569 - E2568</f>
        <v>-0.370000000000005</v>
      </c>
      <c r="M2569" s="20" t="n">
        <f aca="false">E2569 - E2568</f>
        <v>-0.330000000000012</v>
      </c>
      <c r="N2569" s="22" t="n">
        <f aca="false">(I2569 / B2569)</f>
        <v>0.000161923652997579</v>
      </c>
      <c r="O2569" s="22" t="n">
        <f aca="false">(J2569 / B2569)</f>
        <v>0.00348135853944859</v>
      </c>
      <c r="P2569" s="22" t="n">
        <f aca="false">K2569 / B2569</f>
        <v>-0.0212929603691859</v>
      </c>
      <c r="Q2569" s="22" t="n">
        <f aca="false">L2569/E2568</f>
        <v>-0.0014955537590946</v>
      </c>
      <c r="R2569" s="22" t="n">
        <f aca="false">M2569 / E2568</f>
        <v>-0.00133387227162495</v>
      </c>
      <c r="S2569" s="23" t="str">
        <f aca="false">IF(N2569 &gt; 0, "UP", "DOWN")</f>
        <v>UP</v>
      </c>
      <c r="T2569" s="28" t="inlineStr">
        <f aca="false">O2569-N2569</f>
        <is>
          <t/>
        </is>
      </c>
      <c r="U2569" s="28" t="inlineStr">
        <f aca="false">P2569-N2569</f>
        <is>
          <t/>
        </is>
      </c>
      <c r="V2569" s="28" t="inlineStr">
        <f aca="false">O2569 + P2569</f>
        <is>
          <t/>
        </is>
      </c>
    </row>
    <row collapsed="false" customFormat="false" customHeight="true" hidden="false" ht="25" outlineLevel="0" r="2570">
      <c r="A2570" s="27" t="n">
        <v>40288</v>
      </c>
      <c r="B2570" s="20" t="n">
        <v>248.54</v>
      </c>
      <c r="C2570" s="20" t="n">
        <v>249.25</v>
      </c>
      <c r="D2570" s="20" t="n">
        <v>242.96</v>
      </c>
      <c r="E2570" s="20" t="n">
        <v>244.59</v>
      </c>
      <c r="F2570" s="20" t="n">
        <v>26368800</v>
      </c>
      <c r="G2570" s="20" t="n">
        <v>243.54</v>
      </c>
      <c r="I2570" s="20" t="n">
        <f aca="false">E2570-B2570</f>
        <v>-3.94999999999999</v>
      </c>
      <c r="J2570" s="20" t="n">
        <f aca="false">C2570-B2570</f>
        <v>0.710000000000008</v>
      </c>
      <c r="K2570" s="20" t="n">
        <f aca="false">D2570-B2570</f>
        <v>-5.57999999999998</v>
      </c>
      <c r="L2570" s="20" t="n">
        <f aca="false">B2570 - E2569</f>
        <v>1.47</v>
      </c>
      <c r="M2570" s="20" t="n">
        <f aca="false">E2570 - E2569</f>
        <v>-2.47999999999999</v>
      </c>
      <c r="N2570" s="22" t="n">
        <f aca="false">(I2570 / B2570)</f>
        <v>-0.0158928140339583</v>
      </c>
      <c r="O2570" s="22" t="n">
        <f aca="false">(J2570 / B2570)</f>
        <v>0.00285668302888874</v>
      </c>
      <c r="P2570" s="22" t="n">
        <f aca="false">K2570 / B2570</f>
        <v>-0.0224511145087309</v>
      </c>
      <c r="Q2570" s="22" t="n">
        <f aca="false">L2570/E2569</f>
        <v>0.00594973084550937</v>
      </c>
      <c r="R2570" s="22" t="n">
        <f aca="false">M2570 / E2569</f>
        <v>-0.0100376411543287</v>
      </c>
      <c r="S2570" s="23" t="str">
        <f aca="false">IF(N2570 &gt; 0, "UP", "DOWN")</f>
        <v>DOWN</v>
      </c>
      <c r="T2570" s="28" t="inlineStr">
        <f aca="false">O2570-N2570</f>
        <is>
          <t/>
        </is>
      </c>
      <c r="U2570" s="28" t="inlineStr">
        <f aca="false">P2570-N2570</f>
        <is>
          <t/>
        </is>
      </c>
      <c r="V2570" s="28" t="inlineStr">
        <f aca="false">O2570 + P2570</f>
        <is>
          <t/>
        </is>
      </c>
    </row>
    <row collapsed="false" customFormat="false" customHeight="true" hidden="false" ht="25" outlineLevel="0" r="2571">
      <c r="A2571" s="27" t="n">
        <v>40289</v>
      </c>
      <c r="B2571" s="20" t="n">
        <v>258.8</v>
      </c>
      <c r="C2571" s="20" t="n">
        <v>260.25</v>
      </c>
      <c r="D2571" s="20" t="n">
        <v>255.73</v>
      </c>
      <c r="E2571" s="20" t="n">
        <v>259.22</v>
      </c>
      <c r="F2571" s="20" t="n">
        <v>35085400</v>
      </c>
      <c r="G2571" s="20" t="n">
        <v>258.11</v>
      </c>
      <c r="I2571" s="20" t="n">
        <f aca="false">E2571-B2571</f>
        <v>0.420000000000016</v>
      </c>
      <c r="J2571" s="20" t="n">
        <f aca="false">C2571-B2571</f>
        <v>1.44999999999999</v>
      </c>
      <c r="K2571" s="20" t="n">
        <f aca="false">D2571-B2571</f>
        <v>-3.07000000000002</v>
      </c>
      <c r="L2571" s="20" t="n">
        <f aca="false">B2571 - E2570</f>
        <v>14.21</v>
      </c>
      <c r="M2571" s="20" t="n">
        <f aca="false">E2571 - E2570</f>
        <v>14.63</v>
      </c>
      <c r="N2571" s="22" t="n">
        <f aca="false">(I2571 / B2571)</f>
        <v>0.00162287480680068</v>
      </c>
      <c r="O2571" s="22" t="n">
        <f aca="false">(J2571 / B2571)</f>
        <v>0.00560278207109733</v>
      </c>
      <c r="P2571" s="22" t="n">
        <f aca="false">K2571 / B2571</f>
        <v>-0.0118624420401856</v>
      </c>
      <c r="Q2571" s="22" t="n">
        <f aca="false">L2571/E2570</f>
        <v>0.0580972239257533</v>
      </c>
      <c r="R2571" s="22" t="n">
        <f aca="false">M2571 / E2570</f>
        <v>0.0598143832536082</v>
      </c>
      <c r="S2571" s="23" t="str">
        <f aca="false">IF(N2571 &gt; 0, "UP", "DOWN")</f>
        <v>UP</v>
      </c>
      <c r="T2571" s="28" t="inlineStr">
        <f aca="false">O2571-N2571</f>
        <is>
          <t/>
        </is>
      </c>
      <c r="U2571" s="28" t="inlineStr">
        <f aca="false">P2571-N2571</f>
        <is>
          <t/>
        </is>
      </c>
      <c r="V2571" s="28" t="inlineStr">
        <f aca="false">O2571 + P2571</f>
        <is>
          <t/>
        </is>
      </c>
    </row>
    <row collapsed="false" customFormat="false" customHeight="true" hidden="false" ht="25" outlineLevel="0" r="2572">
      <c r="A2572" s="27" t="n">
        <v>40290</v>
      </c>
      <c r="B2572" s="20" t="n">
        <v>258.24</v>
      </c>
      <c r="C2572" s="20" t="n">
        <v>266.75</v>
      </c>
      <c r="D2572" s="20" t="n">
        <v>256.2</v>
      </c>
      <c r="E2572" s="20" t="n">
        <v>266.47</v>
      </c>
      <c r="F2572" s="20" t="n">
        <v>28336600</v>
      </c>
      <c r="G2572" s="20" t="n">
        <v>265.33</v>
      </c>
      <c r="I2572" s="20" t="n">
        <f aca="false">E2572-B2572</f>
        <v>8.23000000000002</v>
      </c>
      <c r="J2572" s="20" t="n">
        <f aca="false">C2572-B2572</f>
        <v>8.50999999999999</v>
      </c>
      <c r="K2572" s="20" t="n">
        <f aca="false">D2572-B2572</f>
        <v>-2.04000000000002</v>
      </c>
      <c r="L2572" s="20" t="n">
        <f aca="false">B2572 - E2571</f>
        <v>-0.980000000000018</v>
      </c>
      <c r="M2572" s="20" t="n">
        <f aca="false">E2572 - E2571</f>
        <v>7.25</v>
      </c>
      <c r="N2572" s="22" t="n">
        <f aca="false">(I2572 / B2572)</f>
        <v>0.0318695786864933</v>
      </c>
      <c r="O2572" s="22" t="n">
        <f aca="false">(J2572 / B2572)</f>
        <v>0.0329538413878562</v>
      </c>
      <c r="P2572" s="22" t="n">
        <f aca="false">K2572 / B2572</f>
        <v>-0.00789962825278818</v>
      </c>
      <c r="Q2572" s="22" t="n">
        <f aca="false">L2572/E2571</f>
        <v>-0.00378057248669091</v>
      </c>
      <c r="R2572" s="22" t="n">
        <f aca="false">M2572 / E2571</f>
        <v>0.0279685209474578</v>
      </c>
      <c r="S2572" s="23" t="str">
        <f aca="false">IF(N2572 &gt; 0, "UP", "DOWN")</f>
        <v>UP</v>
      </c>
      <c r="T2572" s="28" t="inlineStr">
        <f aca="false">O2572-N2572</f>
        <is>
          <t/>
        </is>
      </c>
      <c r="U2572" s="28" t="inlineStr">
        <f aca="false">P2572-N2572</f>
        <is>
          <t/>
        </is>
      </c>
      <c r="V2572" s="28" t="inlineStr">
        <f aca="false">O2572 + P2572</f>
        <is>
          <t/>
        </is>
      </c>
    </row>
    <row collapsed="false" customFormat="false" customHeight="true" hidden="false" ht="25" outlineLevel="0" r="2573">
      <c r="A2573" s="27" t="n">
        <v>40291</v>
      </c>
      <c r="B2573" s="20" t="n">
        <v>267.99</v>
      </c>
      <c r="C2573" s="20" t="n">
        <v>272.18</v>
      </c>
      <c r="D2573" s="20" t="n">
        <v>267</v>
      </c>
      <c r="E2573" s="20" t="n">
        <v>270.83</v>
      </c>
      <c r="F2573" s="20" t="n">
        <v>28462700</v>
      </c>
      <c r="G2573" s="20" t="n">
        <v>269.67</v>
      </c>
      <c r="I2573" s="20" t="n">
        <f aca="false">E2573-B2573</f>
        <v>2.83999999999997</v>
      </c>
      <c r="J2573" s="20" t="n">
        <f aca="false">C2573-B2573</f>
        <v>4.19</v>
      </c>
      <c r="K2573" s="20" t="n">
        <f aca="false">D2573-B2573</f>
        <v>-0.990000000000009</v>
      </c>
      <c r="L2573" s="20" t="n">
        <f aca="false">B2573 - E2572</f>
        <v>1.51999999999998</v>
      </c>
      <c r="M2573" s="20" t="n">
        <f aca="false">E2573 - E2572</f>
        <v>4.35999999999996</v>
      </c>
      <c r="N2573" s="22" t="n">
        <f aca="false">(I2573 / B2573)</f>
        <v>0.0105974103511324</v>
      </c>
      <c r="O2573" s="22" t="n">
        <f aca="false">(J2573 / B2573)</f>
        <v>0.0156349117504384</v>
      </c>
      <c r="P2573" s="22" t="n">
        <f aca="false">K2573 / B2573</f>
        <v>-0.00369416769282439</v>
      </c>
      <c r="Q2573" s="22" t="n">
        <f aca="false">L2573/E2572</f>
        <v>0.00570420685255369</v>
      </c>
      <c r="R2573" s="22" t="n">
        <f aca="false">M2573 / E2572</f>
        <v>0.0163620670244304</v>
      </c>
      <c r="S2573" s="23" t="str">
        <f aca="false">IF(N2573 &gt; 0, "UP", "DOWN")</f>
        <v>UP</v>
      </c>
      <c r="T2573" s="28" t="inlineStr">
        <f aca="false">O2573-N2573</f>
        <is>
          <t/>
        </is>
      </c>
      <c r="U2573" s="28" t="inlineStr">
        <f aca="false">P2573-N2573</f>
        <is>
          <t/>
        </is>
      </c>
      <c r="V2573" s="28" t="inlineStr">
        <f aca="false">O2573 + P2573</f>
        <is>
          <t/>
        </is>
      </c>
    </row>
    <row collapsed="false" customFormat="false" customHeight="true" hidden="false" ht="25" outlineLevel="0" r="2574">
      <c r="A2574" s="27" t="n">
        <v>40294</v>
      </c>
      <c r="B2574" s="20" t="n">
        <v>271.88</v>
      </c>
      <c r="C2574" s="20" t="n">
        <v>272.46</v>
      </c>
      <c r="D2574" s="20" t="n">
        <v>268.19</v>
      </c>
      <c r="E2574" s="20" t="n">
        <v>269.5</v>
      </c>
      <c r="F2574" s="20" t="n">
        <v>17109600</v>
      </c>
      <c r="G2574" s="20" t="n">
        <v>268.35</v>
      </c>
      <c r="I2574" s="20" t="n">
        <f aca="false">E2574-B2574</f>
        <v>-2.38</v>
      </c>
      <c r="J2574" s="20" t="n">
        <f aca="false">C2574-B2574</f>
        <v>0.579999999999984</v>
      </c>
      <c r="K2574" s="20" t="n">
        <f aca="false">D2574-B2574</f>
        <v>-3.69</v>
      </c>
      <c r="L2574" s="20" t="n">
        <f aca="false">B2574 - E2573</f>
        <v>1.05000000000001</v>
      </c>
      <c r="M2574" s="20" t="n">
        <f aca="false">E2574 - E2573</f>
        <v>-1.32999999999998</v>
      </c>
      <c r="N2574" s="22" t="n">
        <f aca="false">(I2574 / B2574)</f>
        <v>-0.00875386199794025</v>
      </c>
      <c r="O2574" s="22" t="n">
        <f aca="false">(J2574 / B2574)</f>
        <v>0.00213329410033833</v>
      </c>
      <c r="P2574" s="22" t="n">
        <f aca="false">K2574 / B2574</f>
        <v>-0.0135721641900839</v>
      </c>
      <c r="Q2574" s="22" t="n">
        <f aca="false">L2574/E2573</f>
        <v>0.00387697079348673</v>
      </c>
      <c r="R2574" s="22" t="n">
        <f aca="false">M2574 / E2573</f>
        <v>-0.00491082967174975</v>
      </c>
      <c r="S2574" s="23" t="str">
        <f aca="false">IF(N2574 &gt; 0, "UP", "DOWN")</f>
        <v>DOWN</v>
      </c>
      <c r="T2574" s="28" t="inlineStr">
        <f aca="false">O2574-N2574</f>
        <is>
          <t/>
        </is>
      </c>
      <c r="U2574" s="28" t="inlineStr">
        <f aca="false">P2574-N2574</f>
        <is>
          <t/>
        </is>
      </c>
      <c r="V2574" s="28" t="inlineStr">
        <f aca="false">O2574 + P2574</f>
        <is>
          <t/>
        </is>
      </c>
    </row>
    <row collapsed="false" customFormat="false" customHeight="true" hidden="false" ht="25" outlineLevel="0" r="2575">
      <c r="A2575" s="27" t="n">
        <v>40295</v>
      </c>
      <c r="B2575" s="20" t="n">
        <v>267.27</v>
      </c>
      <c r="C2575" s="20" t="n">
        <v>267.84</v>
      </c>
      <c r="D2575" s="20" t="n">
        <v>260.52</v>
      </c>
      <c r="E2575" s="20" t="n">
        <v>262.04</v>
      </c>
      <c r="F2575" s="20" t="n">
        <v>25333700</v>
      </c>
      <c r="G2575" s="20" t="n">
        <v>260.92</v>
      </c>
      <c r="I2575" s="20" t="n">
        <f aca="false">E2575-B2575</f>
        <v>-5.22999999999996</v>
      </c>
      <c r="J2575" s="20" t="n">
        <f aca="false">C2575-B2575</f>
        <v>0.569999999999993</v>
      </c>
      <c r="K2575" s="20" t="n">
        <f aca="false">D2575-B2575</f>
        <v>-6.75</v>
      </c>
      <c r="L2575" s="20" t="n">
        <f aca="false">B2575 - E2574</f>
        <v>-2.23000000000002</v>
      </c>
      <c r="M2575" s="20" t="n">
        <f aca="false">E2575 - E2574</f>
        <v>-7.45999999999998</v>
      </c>
      <c r="N2575" s="22" t="n">
        <f aca="false">(I2575 / B2575)</f>
        <v>-0.0195682268866688</v>
      </c>
      <c r="O2575" s="22" t="n">
        <f aca="false">(J2575 / B2575)</f>
        <v>0.00213267482321246</v>
      </c>
      <c r="P2575" s="22" t="n">
        <f aca="false">K2575 / B2575</f>
        <v>-0.0252553597485689</v>
      </c>
      <c r="Q2575" s="22" t="n">
        <f aca="false">L2575/E2574</f>
        <v>-0.00827458256029691</v>
      </c>
      <c r="R2575" s="22" t="n">
        <f aca="false">M2575 / E2574</f>
        <v>-0.0276808905380333</v>
      </c>
      <c r="S2575" s="23" t="str">
        <f aca="false">IF(N2575 &gt; 0, "UP", "DOWN")</f>
        <v>DOWN</v>
      </c>
      <c r="T2575" s="28" t="inlineStr">
        <f aca="false">O2575-N2575</f>
        <is>
          <t/>
        </is>
      </c>
      <c r="U2575" s="28" t="inlineStr">
        <f aca="false">P2575-N2575</f>
        <is>
          <t/>
        </is>
      </c>
      <c r="V2575" s="28" t="inlineStr">
        <f aca="false">O2575 + P2575</f>
        <is>
          <t/>
        </is>
      </c>
    </row>
    <row collapsed="false" customFormat="false" customHeight="true" hidden="false" ht="25" outlineLevel="0" r="2576">
      <c r="A2576" s="27" t="n">
        <v>40296</v>
      </c>
      <c r="B2576" s="20" t="n">
        <v>263.25</v>
      </c>
      <c r="C2576" s="20" t="n">
        <v>264</v>
      </c>
      <c r="D2576" s="20" t="n">
        <v>256.41</v>
      </c>
      <c r="E2576" s="20" t="n">
        <v>261.6</v>
      </c>
      <c r="F2576" s="20" t="n">
        <v>27085800</v>
      </c>
      <c r="G2576" s="20" t="n">
        <v>260.48</v>
      </c>
      <c r="I2576" s="20" t="n">
        <f aca="false">E2576-B2576</f>
        <v>-1.64999999999998</v>
      </c>
      <c r="J2576" s="20" t="n">
        <f aca="false">C2576-B2576</f>
        <v>0.75</v>
      </c>
      <c r="K2576" s="20" t="n">
        <f aca="false">D2576-B2576</f>
        <v>-6.83999999999998</v>
      </c>
      <c r="L2576" s="20" t="n">
        <f aca="false">B2576 - E2575</f>
        <v>1.20999999999998</v>
      </c>
      <c r="M2576" s="20" t="n">
        <f aca="false">E2576 - E2575</f>
        <v>-0.439999999999998</v>
      </c>
      <c r="N2576" s="22" t="n">
        <f aca="false">(I2576 / B2576)</f>
        <v>-0.00626780626780618</v>
      </c>
      <c r="O2576" s="22" t="n">
        <f aca="false">(J2576 / B2576)</f>
        <v>0.00284900284900285</v>
      </c>
      <c r="P2576" s="22" t="n">
        <f aca="false">K2576 / B2576</f>
        <v>-0.0259829059829059</v>
      </c>
      <c r="Q2576" s="22" t="n">
        <f aca="false">L2576/E2575</f>
        <v>0.00461761563120127</v>
      </c>
      <c r="R2576" s="22" t="n">
        <f aca="false">M2576 / E2575</f>
        <v>-0.00167913295680048</v>
      </c>
      <c r="S2576" s="23" t="str">
        <f aca="false">IF(N2576 &gt; 0, "UP", "DOWN")</f>
        <v>DOWN</v>
      </c>
      <c r="T2576" s="28" t="inlineStr">
        <f aca="false">O2576-N2576</f>
        <is>
          <t/>
        </is>
      </c>
      <c r="U2576" s="28" t="inlineStr">
        <f aca="false">P2576-N2576</f>
        <is>
          <t/>
        </is>
      </c>
      <c r="V2576" s="28" t="inlineStr">
        <f aca="false">O2576 + P2576</f>
        <is>
          <t/>
        </is>
      </c>
    </row>
    <row collapsed="false" customFormat="false" customHeight="true" hidden="false" ht="25" outlineLevel="0" r="2577">
      <c r="A2577" s="27" t="n">
        <v>40297</v>
      </c>
      <c r="B2577" s="20" t="n">
        <v>263.02</v>
      </c>
      <c r="C2577" s="20" t="n">
        <v>270</v>
      </c>
      <c r="D2577" s="20" t="n">
        <v>262.01</v>
      </c>
      <c r="E2577" s="20" t="n">
        <v>268.64</v>
      </c>
      <c r="F2577" s="20" t="n">
        <v>19958600</v>
      </c>
      <c r="G2577" s="20" t="n">
        <v>267.49</v>
      </c>
      <c r="I2577" s="20" t="n">
        <f aca="false">E2577-B2577</f>
        <v>5.62</v>
      </c>
      <c r="J2577" s="20" t="n">
        <f aca="false">C2577-B2577</f>
        <v>6.98000000000002</v>
      </c>
      <c r="K2577" s="20" t="n">
        <f aca="false">D2577-B2577</f>
        <v>-1.00999999999999</v>
      </c>
      <c r="L2577" s="20" t="n">
        <f aca="false">B2577 - E2576</f>
        <v>1.41999999999996</v>
      </c>
      <c r="M2577" s="20" t="n">
        <f aca="false">E2577 - E2576</f>
        <v>7.03999999999996</v>
      </c>
      <c r="N2577" s="22" t="n">
        <f aca="false">(I2577 / B2577)</f>
        <v>0.0213671964109193</v>
      </c>
      <c r="O2577" s="22" t="n">
        <f aca="false">(J2577 / B2577)</f>
        <v>0.0265379058626721</v>
      </c>
      <c r="P2577" s="22" t="n">
        <f aca="false">K2577 / B2577</f>
        <v>-0.00384001216637515</v>
      </c>
      <c r="Q2577" s="22" t="n">
        <f aca="false">L2577/E2576</f>
        <v>0.00542813455657477</v>
      </c>
      <c r="R2577" s="22" t="n">
        <f aca="false">M2577 / E2576</f>
        <v>0.0269113149847093</v>
      </c>
      <c r="S2577" s="23" t="str">
        <f aca="false">IF(N2577 &gt; 0, "UP", "DOWN")</f>
        <v>UP</v>
      </c>
      <c r="T2577" s="28" t="inlineStr">
        <f aca="false">O2577-N2577</f>
        <is>
          <t/>
        </is>
      </c>
      <c r="U2577" s="28" t="inlineStr">
        <f aca="false">P2577-N2577</f>
        <is>
          <t/>
        </is>
      </c>
      <c r="V2577" s="28" t="inlineStr">
        <f aca="false">O2577 + P2577</f>
        <is>
          <t/>
        </is>
      </c>
    </row>
    <row collapsed="false" customFormat="false" customHeight="true" hidden="false" ht="25" outlineLevel="0" r="2578">
      <c r="A2578" s="27" t="n">
        <v>40298</v>
      </c>
      <c r="B2578" s="20" t="n">
        <v>269.31</v>
      </c>
      <c r="C2578" s="20" t="n">
        <v>270.57</v>
      </c>
      <c r="D2578" s="20" t="n">
        <v>261</v>
      </c>
      <c r="E2578" s="20" t="n">
        <v>261.09</v>
      </c>
      <c r="F2578" s="20" t="n">
        <v>19373700</v>
      </c>
      <c r="G2578" s="20" t="n">
        <v>259.97</v>
      </c>
      <c r="I2578" s="20" t="n">
        <f aca="false">E2578-B2578</f>
        <v>-8.22000000000003</v>
      </c>
      <c r="J2578" s="20" t="n">
        <f aca="false">C2578-B2578</f>
        <v>1.25999999999999</v>
      </c>
      <c r="K2578" s="20" t="n">
        <f aca="false">D2578-B2578</f>
        <v>-8.31</v>
      </c>
      <c r="L2578" s="20" t="n">
        <f aca="false">B2578 - E2577</f>
        <v>0.670000000000016</v>
      </c>
      <c r="M2578" s="20" t="n">
        <f aca="false">E2578 - E2577</f>
        <v>-7.55000000000001</v>
      </c>
      <c r="N2578" s="22" t="n">
        <f aca="false">(I2578 / B2578)</f>
        <v>-0.0305224462515318</v>
      </c>
      <c r="O2578" s="22" t="n">
        <f aca="false">(J2578 / B2578)</f>
        <v>0.00467862314804497</v>
      </c>
      <c r="P2578" s="22" t="n">
        <f aca="false">K2578 / B2578</f>
        <v>-0.0308566336192492</v>
      </c>
      <c r="Q2578" s="22" t="n">
        <f aca="false">L2578/E2577</f>
        <v>0.00249404407385354</v>
      </c>
      <c r="R2578" s="22" t="n">
        <f aca="false">M2578 / E2577</f>
        <v>-0.0281045265038714</v>
      </c>
      <c r="S2578" s="23" t="str">
        <f aca="false">IF(N2578 &gt; 0, "UP", "DOWN")</f>
        <v>DOWN</v>
      </c>
      <c r="T2578" s="28" t="inlineStr">
        <f aca="false">O2578-N2578</f>
        <is>
          <t/>
        </is>
      </c>
      <c r="U2578" s="28" t="inlineStr">
        <f aca="false">P2578-N2578</f>
        <is>
          <t/>
        </is>
      </c>
      <c r="V2578" s="28" t="inlineStr">
        <f aca="false">O2578 + P2578</f>
        <is>
          <t/>
        </is>
      </c>
    </row>
    <row collapsed="false" customFormat="false" customHeight="true" hidden="false" ht="25" outlineLevel="0" r="2579">
      <c r="A2579" s="27" t="n">
        <v>40301</v>
      </c>
      <c r="B2579" s="20" t="n">
        <v>263.84</v>
      </c>
      <c r="C2579" s="20" t="n">
        <v>267.88</v>
      </c>
      <c r="D2579" s="20" t="n">
        <v>262.88</v>
      </c>
      <c r="E2579" s="20" t="n">
        <v>266.35</v>
      </c>
      <c r="F2579" s="20" t="n">
        <v>16226500</v>
      </c>
      <c r="G2579" s="20" t="n">
        <v>265.21</v>
      </c>
      <c r="I2579" s="20" t="n">
        <f aca="false">E2579-B2579</f>
        <v>2.51000000000005</v>
      </c>
      <c r="J2579" s="20" t="n">
        <f aca="false">C2579-B2579</f>
        <v>4.04000000000002</v>
      </c>
      <c r="K2579" s="20" t="n">
        <f aca="false">D2579-B2579</f>
        <v>-0.95999999999998</v>
      </c>
      <c r="L2579" s="20" t="n">
        <f aca="false">B2579 - E2578</f>
        <v>2.75</v>
      </c>
      <c r="M2579" s="20" t="n">
        <f aca="false">E2579 - E2578</f>
        <v>5.26000000000005</v>
      </c>
      <c r="N2579" s="22" t="n">
        <f aca="false">(I2579 / B2579)</f>
        <v>0.00951334141904203</v>
      </c>
      <c r="O2579" s="22" t="n">
        <f aca="false">(J2579 / B2579)</f>
        <v>0.0153123104912069</v>
      </c>
      <c r="P2579" s="22" t="n">
        <f aca="false">K2579 / B2579</f>
        <v>-0.00363856882959362</v>
      </c>
      <c r="Q2579" s="22" t="n">
        <f aca="false">L2579/E2578</f>
        <v>0.0105327664789919</v>
      </c>
      <c r="R2579" s="22" t="n">
        <f aca="false">M2579 / E2578</f>
        <v>0.0201463097016356</v>
      </c>
      <c r="S2579" s="23" t="str">
        <f aca="false">IF(N2579 &gt; 0, "UP", "DOWN")</f>
        <v>UP</v>
      </c>
      <c r="T2579" s="28" t="inlineStr">
        <f aca="false">O2579-N2579</f>
        <is>
          <t/>
        </is>
      </c>
      <c r="U2579" s="28" t="inlineStr">
        <f aca="false">P2579-N2579</f>
        <is>
          <t/>
        </is>
      </c>
      <c r="V2579" s="28" t="inlineStr">
        <f aca="false">O2579 + P2579</f>
        <is>
          <t/>
        </is>
      </c>
    </row>
    <row collapsed="false" customFormat="false" customHeight="true" hidden="false" ht="25" outlineLevel="0" r="2580">
      <c r="A2580" s="27" t="n">
        <v>40302</v>
      </c>
      <c r="B2580" s="20" t="n">
        <v>262.89</v>
      </c>
      <c r="C2580" s="20" t="n">
        <v>263.29</v>
      </c>
      <c r="D2580" s="20" t="n">
        <v>256.75</v>
      </c>
      <c r="E2580" s="20" t="n">
        <v>258.68</v>
      </c>
      <c r="F2580" s="20" t="n">
        <v>25850700</v>
      </c>
      <c r="G2580" s="20" t="n">
        <v>257.57</v>
      </c>
      <c r="I2580" s="20" t="n">
        <f aca="false">E2580-B2580</f>
        <v>-4.20999999999998</v>
      </c>
      <c r="J2580" s="20" t="n">
        <f aca="false">C2580-B2580</f>
        <v>0.400000000000034</v>
      </c>
      <c r="K2580" s="20" t="n">
        <f aca="false">D2580-B2580</f>
        <v>-6.13999999999999</v>
      </c>
      <c r="L2580" s="20" t="n">
        <f aca="false">B2580 - E2579</f>
        <v>-3.46000000000004</v>
      </c>
      <c r="M2580" s="20" t="n">
        <f aca="false">E2580 - E2579</f>
        <v>-7.67000000000002</v>
      </c>
      <c r="N2580" s="22" t="n">
        <f aca="false">(I2580 / B2580)</f>
        <v>-0.016014302560006</v>
      </c>
      <c r="O2580" s="22" t="n">
        <f aca="false">(J2580 / B2580)</f>
        <v>0.00152154893681781</v>
      </c>
      <c r="P2580" s="22" t="n">
        <f aca="false">K2580 / B2580</f>
        <v>-0.0233557761801513</v>
      </c>
      <c r="Q2580" s="22" t="n">
        <f aca="false">L2580/E2579</f>
        <v>-0.0129904261310307</v>
      </c>
      <c r="R2580" s="22" t="n">
        <f aca="false">M2580 / E2579</f>
        <v>-0.028796696076591</v>
      </c>
      <c r="S2580" s="23" t="str">
        <f aca="false">IF(N2580 &gt; 0, "UP", "DOWN")</f>
        <v>DOWN</v>
      </c>
      <c r="T2580" s="28" t="inlineStr">
        <f aca="false">O2580-N2580</f>
        <is>
          <t/>
        </is>
      </c>
      <c r="U2580" s="28" t="inlineStr">
        <f aca="false">P2580-N2580</f>
        <is>
          <t/>
        </is>
      </c>
      <c r="V2580" s="28" t="inlineStr">
        <f aca="false">O2580 + P2580</f>
        <is>
          <t/>
        </is>
      </c>
    </row>
    <row collapsed="false" customFormat="false" customHeight="true" hidden="false" ht="25" outlineLevel="0" r="2581">
      <c r="A2581" s="27" t="n">
        <v>40303</v>
      </c>
      <c r="B2581" s="20" t="n">
        <v>253.03</v>
      </c>
      <c r="C2581" s="20" t="n">
        <v>258.14</v>
      </c>
      <c r="D2581" s="20" t="n">
        <v>248.73</v>
      </c>
      <c r="E2581" s="20" t="n">
        <v>255.99</v>
      </c>
      <c r="F2581" s="20" t="n">
        <v>31539400</v>
      </c>
      <c r="G2581" s="20" t="n">
        <v>254.9</v>
      </c>
      <c r="I2581" s="20" t="n">
        <f aca="false">E2581-B2581</f>
        <v>2.96000000000001</v>
      </c>
      <c r="J2581" s="20" t="n">
        <f aca="false">C2581-B2581</f>
        <v>5.10999999999999</v>
      </c>
      <c r="K2581" s="20" t="n">
        <f aca="false">D2581-B2581</f>
        <v>-4.30000000000001</v>
      </c>
      <c r="L2581" s="20" t="n">
        <f aca="false">B2581 - E2580</f>
        <v>-5.65000000000001</v>
      </c>
      <c r="M2581" s="20" t="n">
        <f aca="false">E2581 - E2580</f>
        <v>-2.69</v>
      </c>
      <c r="N2581" s="22" t="n">
        <f aca="false">(I2581 / B2581)</f>
        <v>0.0116982176026558</v>
      </c>
      <c r="O2581" s="22" t="n">
        <f aca="false">(J2581 / B2581)</f>
        <v>0.020195233766747</v>
      </c>
      <c r="P2581" s="22" t="n">
        <f aca="false">K2581 / B2581</f>
        <v>-0.0169940323281825</v>
      </c>
      <c r="Q2581" s="22" t="n">
        <f aca="false">L2581/E2580</f>
        <v>-0.0218416576465131</v>
      </c>
      <c r="R2581" s="22" t="n">
        <f aca="false">M2581 / E2580</f>
        <v>-0.0103989485078089</v>
      </c>
      <c r="S2581" s="23" t="str">
        <f aca="false">IF(N2581 &gt; 0, "UP", "DOWN")</f>
        <v>UP</v>
      </c>
      <c r="T2581" s="28" t="inlineStr">
        <f aca="false">O2581-N2581</f>
        <is>
          <t/>
        </is>
      </c>
      <c r="U2581" s="28" t="inlineStr">
        <f aca="false">P2581-N2581</f>
        <is>
          <t/>
        </is>
      </c>
      <c r="V2581" s="28" t="inlineStr">
        <f aca="false">O2581 + P2581</f>
        <is>
          <t/>
        </is>
      </c>
    </row>
    <row collapsed="false" customFormat="false" customHeight="true" hidden="false" ht="25" outlineLevel="0" r="2582">
      <c r="A2582" s="27" t="n">
        <v>40304</v>
      </c>
      <c r="B2582" s="20" t="n">
        <v>253.83</v>
      </c>
      <c r="C2582" s="20" t="n">
        <v>258.25</v>
      </c>
      <c r="D2582" s="20" t="n">
        <v>199.25</v>
      </c>
      <c r="E2582" s="20" t="n">
        <v>246.25</v>
      </c>
      <c r="F2582" s="20" t="n">
        <v>45923600</v>
      </c>
      <c r="G2582" s="20" t="n">
        <v>245.2</v>
      </c>
      <c r="I2582" s="20" t="n">
        <f aca="false">E2582-B2582</f>
        <v>-7.58000000000001</v>
      </c>
      <c r="J2582" s="20" t="n">
        <f aca="false">C2582-B2582</f>
        <v>4.41999999999999</v>
      </c>
      <c r="K2582" s="20" t="n">
        <f aca="false">D2582-B2582</f>
        <v>-54.58</v>
      </c>
      <c r="L2582" s="20" t="n">
        <f aca="false">B2582 - E2581</f>
        <v>-2.16</v>
      </c>
      <c r="M2582" s="20" t="n">
        <f aca="false">E2582 - E2581</f>
        <v>-9.74000000000001</v>
      </c>
      <c r="N2582" s="22" t="n">
        <f aca="false">(I2582 / B2582)</f>
        <v>-0.0298625064019226</v>
      </c>
      <c r="O2582" s="22" t="n">
        <f aca="false">(J2582 / B2582)</f>
        <v>0.0174132293267147</v>
      </c>
      <c r="P2582" s="22" t="n">
        <f aca="false">K2582 / B2582</f>
        <v>-0.215025804672419</v>
      </c>
      <c r="Q2582" s="22" t="n">
        <f aca="false">L2582/E2581</f>
        <v>-0.00843782960271884</v>
      </c>
      <c r="R2582" s="22" t="n">
        <f aca="false">M2582 / E2581</f>
        <v>-0.0380483612641119</v>
      </c>
      <c r="S2582" s="23" t="str">
        <f aca="false">IF(N2582 &gt; 0, "UP", "DOWN")</f>
        <v>DOWN</v>
      </c>
      <c r="T2582" s="28" t="inlineStr">
        <f aca="false">O2582-N2582</f>
        <is>
          <t/>
        </is>
      </c>
      <c r="U2582" s="28" t="inlineStr">
        <f aca="false">P2582-N2582</f>
        <is>
          <t/>
        </is>
      </c>
      <c r="V2582" s="28" t="inlineStr">
        <f aca="false">O2582 + P2582</f>
        <is>
          <t/>
        </is>
      </c>
    </row>
    <row collapsed="false" customFormat="false" customHeight="true" hidden="false" ht="25" outlineLevel="0" r="2583">
      <c r="A2583" s="27" t="n">
        <v>40305</v>
      </c>
      <c r="B2583" s="20" t="n">
        <v>243.71</v>
      </c>
      <c r="C2583" s="20" t="n">
        <v>246.57</v>
      </c>
      <c r="D2583" s="20" t="n">
        <v>225.21</v>
      </c>
      <c r="E2583" s="20" t="n">
        <v>235.86</v>
      </c>
      <c r="F2583" s="20" t="n">
        <v>59857800</v>
      </c>
      <c r="G2583" s="20" t="n">
        <v>234.85</v>
      </c>
      <c r="I2583" s="20" t="n">
        <f aca="false">E2583-B2583</f>
        <v>-7.84999999999999</v>
      </c>
      <c r="J2583" s="20" t="n">
        <f aca="false">C2583-B2583</f>
        <v>2.85999999999999</v>
      </c>
      <c r="K2583" s="20" t="n">
        <f aca="false">D2583-B2583</f>
        <v>-18.5</v>
      </c>
      <c r="L2583" s="20" t="n">
        <f aca="false">B2583 - E2582</f>
        <v>-2.53999999999999</v>
      </c>
      <c r="M2583" s="20" t="n">
        <f aca="false">E2583 - E2582</f>
        <v>-10.39</v>
      </c>
      <c r="N2583" s="22" t="n">
        <f aca="false">(I2583 / B2583)</f>
        <v>-0.0322104140166591</v>
      </c>
      <c r="O2583" s="22" t="n">
        <f aca="false">(J2583 / B2583)</f>
        <v>0.0117352591194452</v>
      </c>
      <c r="P2583" s="22" t="n">
        <f aca="false">K2583 / B2583</f>
        <v>-0.0759098929055024</v>
      </c>
      <c r="Q2583" s="22" t="n">
        <f aca="false">L2583/E2582</f>
        <v>-0.0103147208121827</v>
      </c>
      <c r="R2583" s="22" t="n">
        <f aca="false">M2583 / E2582</f>
        <v>-0.0421928934010152</v>
      </c>
      <c r="S2583" s="23" t="str">
        <f aca="false">IF(N2583 &gt; 0, "UP", "DOWN")</f>
        <v>DOWN</v>
      </c>
      <c r="T2583" s="28" t="inlineStr">
        <f aca="false">O2583-N2583</f>
        <is>
          <t/>
        </is>
      </c>
      <c r="U2583" s="28" t="inlineStr">
        <f aca="false">P2583-N2583</f>
        <is>
          <t/>
        </is>
      </c>
      <c r="V2583" s="28" t="inlineStr">
        <f aca="false">O2583 + P2583</f>
        <is>
          <t/>
        </is>
      </c>
    </row>
    <row collapsed="false" customFormat="false" customHeight="true" hidden="false" ht="25" outlineLevel="0" r="2584">
      <c r="A2584" s="27" t="n">
        <v>40308</v>
      </c>
      <c r="B2584" s="20" t="n">
        <v>250.25</v>
      </c>
      <c r="C2584" s="20" t="n">
        <v>254.65</v>
      </c>
      <c r="D2584" s="20" t="n">
        <v>248.53</v>
      </c>
      <c r="E2584" s="20" t="n">
        <v>253.99</v>
      </c>
      <c r="F2584" s="20" t="n">
        <v>35153800</v>
      </c>
      <c r="G2584" s="20" t="n">
        <v>252.9</v>
      </c>
      <c r="I2584" s="20" t="n">
        <f aca="false">E2584-B2584</f>
        <v>3.74000000000001</v>
      </c>
      <c r="J2584" s="20" t="n">
        <f aca="false">C2584-B2584</f>
        <v>4.40000000000001</v>
      </c>
      <c r="K2584" s="20" t="n">
        <f aca="false">D2584-B2584</f>
        <v>-1.72</v>
      </c>
      <c r="L2584" s="20" t="n">
        <f aca="false">B2584 - E2583</f>
        <v>14.39</v>
      </c>
      <c r="M2584" s="20" t="n">
        <f aca="false">E2584 - E2583</f>
        <v>18.13</v>
      </c>
      <c r="N2584" s="22" t="n">
        <f aca="false">(I2584 / B2584)</f>
        <v>0.014945054945055</v>
      </c>
      <c r="O2584" s="22" t="n">
        <f aca="false">(J2584 / B2584)</f>
        <v>0.0175824175824176</v>
      </c>
      <c r="P2584" s="22" t="n">
        <f aca="false">K2584 / B2584</f>
        <v>-0.00687312687312687</v>
      </c>
      <c r="Q2584" s="22" t="n">
        <f aca="false">L2584/E2583</f>
        <v>0.0610107691003137</v>
      </c>
      <c r="R2584" s="22" t="n">
        <f aca="false">M2584 / E2583</f>
        <v>0.0768676333418129</v>
      </c>
      <c r="S2584" s="23" t="str">
        <f aca="false">IF(N2584 &gt; 0, "UP", "DOWN")</f>
        <v>UP</v>
      </c>
      <c r="T2584" s="28" t="inlineStr">
        <f aca="false">O2584-N2584</f>
        <is>
          <t/>
        </is>
      </c>
      <c r="U2584" s="28" t="inlineStr">
        <f aca="false">P2584-N2584</f>
        <is>
          <t/>
        </is>
      </c>
      <c r="V2584" s="28" t="inlineStr">
        <f aca="false">O2584 + P2584</f>
        <is>
          <t/>
        </is>
      </c>
    </row>
    <row collapsed="false" customFormat="false" customHeight="true" hidden="false" ht="25" outlineLevel="0" r="2585">
      <c r="A2585" s="27" t="n">
        <v>40309</v>
      </c>
      <c r="B2585" s="20" t="n">
        <v>251.84</v>
      </c>
      <c r="C2585" s="20" t="n">
        <v>259.89</v>
      </c>
      <c r="D2585" s="20" t="n">
        <v>250.5</v>
      </c>
      <c r="E2585" s="20" t="n">
        <v>256.52</v>
      </c>
      <c r="F2585" s="20" t="n">
        <v>30318100</v>
      </c>
      <c r="G2585" s="20" t="n">
        <v>255.42</v>
      </c>
      <c r="I2585" s="20" t="n">
        <f aca="false">E2585-B2585</f>
        <v>4.67999999999998</v>
      </c>
      <c r="J2585" s="20" t="n">
        <f aca="false">C2585-B2585</f>
        <v>8.04999999999998</v>
      </c>
      <c r="K2585" s="20" t="n">
        <f aca="false">D2585-B2585</f>
        <v>-1.34</v>
      </c>
      <c r="L2585" s="20" t="n">
        <f aca="false">B2585 - E2584</f>
        <v>-2.15000000000001</v>
      </c>
      <c r="M2585" s="20" t="n">
        <f aca="false">E2585 - E2584</f>
        <v>2.52999999999997</v>
      </c>
      <c r="N2585" s="22" t="n">
        <f aca="false">(I2585 / B2585)</f>
        <v>0.0185832274459974</v>
      </c>
      <c r="O2585" s="22" t="n">
        <f aca="false">(J2585 / B2585)</f>
        <v>0.0319647395171537</v>
      </c>
      <c r="P2585" s="22" t="n">
        <f aca="false">K2585 / B2585</f>
        <v>-0.00532083862770014</v>
      </c>
      <c r="Q2585" s="22" t="n">
        <f aca="false">L2585/E2584</f>
        <v>-0.008464900192921</v>
      </c>
      <c r="R2585" s="22" t="n">
        <f aca="false">M2585 / E2584</f>
        <v>0.00996102208748365</v>
      </c>
      <c r="S2585" s="23" t="str">
        <f aca="false">IF(N2585 &gt; 0, "UP", "DOWN")</f>
        <v>UP</v>
      </c>
      <c r="T2585" s="28" t="inlineStr">
        <f aca="false">O2585-N2585</f>
        <is>
          <t/>
        </is>
      </c>
      <c r="U2585" s="28" t="inlineStr">
        <f aca="false">P2585-N2585</f>
        <is>
          <t/>
        </is>
      </c>
      <c r="V2585" s="28" t="inlineStr">
        <f aca="false">O2585 + P2585</f>
        <is>
          <t/>
        </is>
      </c>
    </row>
    <row collapsed="false" customFormat="false" customHeight="true" hidden="false" ht="25" outlineLevel="0" r="2586">
      <c r="A2586" s="27" t="n">
        <v>40310</v>
      </c>
      <c r="B2586" s="20" t="n">
        <v>259.24</v>
      </c>
      <c r="C2586" s="20" t="n">
        <v>263.13</v>
      </c>
      <c r="D2586" s="20" t="n">
        <v>258.7</v>
      </c>
      <c r="E2586" s="20" t="n">
        <v>262.09</v>
      </c>
      <c r="F2586" s="20" t="n">
        <v>23370700</v>
      </c>
      <c r="G2586" s="20" t="n">
        <v>260.97</v>
      </c>
      <c r="I2586" s="20" t="n">
        <f aca="false">E2586-B2586</f>
        <v>2.84999999999997</v>
      </c>
      <c r="J2586" s="20" t="n">
        <f aca="false">C2586-B2586</f>
        <v>3.88999999999999</v>
      </c>
      <c r="K2586" s="20" t="n">
        <f aca="false">D2586-B2586</f>
        <v>-0.54000000000002</v>
      </c>
      <c r="L2586" s="20" t="n">
        <f aca="false">B2586 - E2585</f>
        <v>2.72000000000003</v>
      </c>
      <c r="M2586" s="20" t="n">
        <f aca="false">E2586 - E2585</f>
        <v>5.56999999999999</v>
      </c>
      <c r="N2586" s="22" t="n">
        <f aca="false">(I2586 / B2586)</f>
        <v>0.010993673815769</v>
      </c>
      <c r="O2586" s="22" t="n">
        <f aca="false">(J2586 / B2586)</f>
        <v>0.0150054004011726</v>
      </c>
      <c r="P2586" s="22" t="n">
        <f aca="false">K2586 / B2586</f>
        <v>-0.00208301188088266</v>
      </c>
      <c r="Q2586" s="22" t="n">
        <f aca="false">L2586/E2585</f>
        <v>0.0106034617183846</v>
      </c>
      <c r="R2586" s="22" t="n">
        <f aca="false">M2586 / E2585</f>
        <v>0.0217137065336036</v>
      </c>
      <c r="S2586" s="23" t="str">
        <f aca="false">IF(N2586 &gt; 0, "UP", "DOWN")</f>
        <v>UP</v>
      </c>
      <c r="T2586" s="28" t="inlineStr">
        <f aca="false">O2586-N2586</f>
        <is>
          <t/>
        </is>
      </c>
      <c r="U2586" s="28" t="inlineStr">
        <f aca="false">P2586-N2586</f>
        <is>
          <t/>
        </is>
      </c>
      <c r="V2586" s="28" t="inlineStr">
        <f aca="false">O2586 + P2586</f>
        <is>
          <t/>
        </is>
      </c>
    </row>
    <row collapsed="false" customFormat="false" customHeight="true" hidden="false" ht="25" outlineLevel="0" r="2587">
      <c r="A2587" s="27" t="n">
        <v>40311</v>
      </c>
      <c r="B2587" s="20" t="n">
        <v>263.22</v>
      </c>
      <c r="C2587" s="20" t="n">
        <v>265</v>
      </c>
      <c r="D2587" s="20" t="n">
        <v>256.4</v>
      </c>
      <c r="E2587" s="20" t="n">
        <v>258.36</v>
      </c>
      <c r="F2587" s="20" t="n">
        <v>21418300</v>
      </c>
      <c r="G2587" s="20" t="n">
        <v>257.26</v>
      </c>
      <c r="I2587" s="20" t="n">
        <f aca="false">E2587-B2587</f>
        <v>-4.86000000000001</v>
      </c>
      <c r="J2587" s="20" t="n">
        <f aca="false">C2587-B2587</f>
        <v>1.77999999999997</v>
      </c>
      <c r="K2587" s="20" t="n">
        <f aca="false">D2587-B2587</f>
        <v>-6.82000000000005</v>
      </c>
      <c r="L2587" s="20" t="n">
        <f aca="false">B2587 - E2586</f>
        <v>1.13000000000005</v>
      </c>
      <c r="M2587" s="20" t="n">
        <f aca="false">E2587 - E2586</f>
        <v>-3.72999999999996</v>
      </c>
      <c r="N2587" s="22" t="n">
        <f aca="false">(I2587 / B2587)</f>
        <v>-0.0184636425803511</v>
      </c>
      <c r="O2587" s="22" t="n">
        <f aca="false">(J2587 / B2587)</f>
        <v>0.00676240407263875</v>
      </c>
      <c r="P2587" s="22" t="n">
        <f aca="false">K2587 / B2587</f>
        <v>-0.0259098852670772</v>
      </c>
      <c r="Q2587" s="22" t="n">
        <f aca="false">L2587/E2586</f>
        <v>0.00431149605097506</v>
      </c>
      <c r="R2587" s="22" t="n">
        <f aca="false">M2587 / E2586</f>
        <v>-0.0142317524514478</v>
      </c>
      <c r="S2587" s="23" t="str">
        <f aca="false">IF(N2587 &gt; 0, "UP", "DOWN")</f>
        <v>DOWN</v>
      </c>
      <c r="T2587" s="28" t="inlineStr">
        <f aca="false">O2587-N2587</f>
        <is>
          <t/>
        </is>
      </c>
      <c r="U2587" s="28" t="inlineStr">
        <f aca="false">P2587-N2587</f>
        <is>
          <t/>
        </is>
      </c>
      <c r="V2587" s="28" t="inlineStr">
        <f aca="false">O2587 + P2587</f>
        <is>
          <t/>
        </is>
      </c>
    </row>
    <row collapsed="false" customFormat="false" customHeight="true" hidden="false" ht="25" outlineLevel="0" r="2588">
      <c r="A2588" s="27" t="n">
        <v>40312</v>
      </c>
      <c r="B2588" s="20" t="n">
        <v>255.16</v>
      </c>
      <c r="C2588" s="20" t="n">
        <v>256.48</v>
      </c>
      <c r="D2588" s="20" t="n">
        <v>249.5</v>
      </c>
      <c r="E2588" s="20" t="n">
        <v>253.82</v>
      </c>
      <c r="F2588" s="20" t="n">
        <v>27120100</v>
      </c>
      <c r="G2588" s="20" t="n">
        <v>252.73</v>
      </c>
      <c r="I2588" s="20" t="n">
        <f aca="false">E2588-B2588</f>
        <v>-1.34</v>
      </c>
      <c r="J2588" s="20" t="n">
        <f aca="false">C2588-B2588</f>
        <v>1.32000000000002</v>
      </c>
      <c r="K2588" s="20" t="n">
        <f aca="false">D2588-B2588</f>
        <v>-5.66</v>
      </c>
      <c r="L2588" s="20" t="n">
        <f aca="false">B2588 - E2587</f>
        <v>-3.20000000000002</v>
      </c>
      <c r="M2588" s="20" t="n">
        <f aca="false">E2588 - E2587</f>
        <v>-4.54000000000002</v>
      </c>
      <c r="N2588" s="22" t="n">
        <f aca="false">(I2588 / B2588)</f>
        <v>-0.00525160683492712</v>
      </c>
      <c r="O2588" s="22" t="n">
        <f aca="false">(J2588 / B2588)</f>
        <v>0.00517322464336111</v>
      </c>
      <c r="P2588" s="22" t="n">
        <f aca="false">K2588 / B2588</f>
        <v>-0.0221821602131995</v>
      </c>
      <c r="Q2588" s="22" t="n">
        <f aca="false">L2588/E2587</f>
        <v>-0.0123858182381174</v>
      </c>
      <c r="R2588" s="22" t="n">
        <f aca="false">M2588 / E2587</f>
        <v>-0.0175723796253291</v>
      </c>
      <c r="S2588" s="23" t="str">
        <f aca="false">IF(N2588 &gt; 0, "UP", "DOWN")</f>
        <v>DOWN</v>
      </c>
      <c r="T2588" s="28" t="inlineStr">
        <f aca="false">O2588-N2588</f>
        <is>
          <t/>
        </is>
      </c>
      <c r="U2588" s="28" t="inlineStr">
        <f aca="false">P2588-N2588</f>
        <is>
          <t/>
        </is>
      </c>
      <c r="V2588" s="28" t="inlineStr">
        <f aca="false">O2588 + P2588</f>
        <is>
          <t/>
        </is>
      </c>
    </row>
    <row collapsed="false" customFormat="false" customHeight="true" hidden="false" ht="25" outlineLevel="0" r="2589">
      <c r="A2589" s="27" t="n">
        <v>40315</v>
      </c>
      <c r="B2589" s="20" t="n">
        <v>254.7</v>
      </c>
      <c r="C2589" s="20" t="n">
        <v>256.18</v>
      </c>
      <c r="D2589" s="20" t="n">
        <v>247.71</v>
      </c>
      <c r="E2589" s="20" t="n">
        <v>254.22</v>
      </c>
      <c r="F2589" s="20" t="n">
        <v>27244100</v>
      </c>
      <c r="G2589" s="20" t="n">
        <v>253.13</v>
      </c>
      <c r="I2589" s="20" t="n">
        <f aca="false">E2589-B2589</f>
        <v>-0.47999999999999</v>
      </c>
      <c r="J2589" s="20" t="n">
        <f aca="false">C2589-B2589</f>
        <v>1.48000000000002</v>
      </c>
      <c r="K2589" s="20" t="n">
        <f aca="false">D2589-B2589</f>
        <v>-6.98999999999998</v>
      </c>
      <c r="L2589" s="20" t="n">
        <f aca="false">B2589 - E2588</f>
        <v>0.879999999999995</v>
      </c>
      <c r="M2589" s="20" t="n">
        <f aca="false">E2589 - E2588</f>
        <v>0.400000000000006</v>
      </c>
      <c r="N2589" s="22" t="n">
        <f aca="false">(I2589 / B2589)</f>
        <v>-0.0018845700824499</v>
      </c>
      <c r="O2589" s="22" t="n">
        <f aca="false">(J2589 / B2589)</f>
        <v>0.00581075775422072</v>
      </c>
      <c r="P2589" s="22" t="n">
        <f aca="false">K2589 / B2589</f>
        <v>-0.0274440518256772</v>
      </c>
      <c r="Q2589" s="22" t="n">
        <f aca="false">L2589/E2588</f>
        <v>0.00346702387518712</v>
      </c>
      <c r="R2589" s="22" t="n">
        <f aca="false">M2589 / E2588</f>
        <v>0.0015759199432669</v>
      </c>
      <c r="S2589" s="23" t="str">
        <f aca="false">IF(N2589 &gt; 0, "UP", "DOWN")</f>
        <v>DOWN</v>
      </c>
      <c r="T2589" s="28" t="inlineStr">
        <f aca="false">O2589-N2589</f>
        <is>
          <t/>
        </is>
      </c>
      <c r="U2589" s="28" t="inlineStr">
        <f aca="false">P2589-N2589</f>
        <is>
          <t/>
        </is>
      </c>
      <c r="V2589" s="28" t="inlineStr">
        <f aca="false">O2589 + P2589</f>
        <is>
          <t/>
        </is>
      </c>
    </row>
    <row collapsed="false" customFormat="false" customHeight="true" hidden="false" ht="25" outlineLevel="0" r="2590">
      <c r="A2590" s="27" t="n">
        <v>40316</v>
      </c>
      <c r="B2590" s="20" t="n">
        <v>256.98</v>
      </c>
      <c r="C2590" s="20" t="n">
        <v>258.55</v>
      </c>
      <c r="D2590" s="20" t="n">
        <v>250.26</v>
      </c>
      <c r="E2590" s="20" t="n">
        <v>252.36</v>
      </c>
      <c r="F2590" s="20" t="n">
        <v>27952800</v>
      </c>
      <c r="G2590" s="20" t="n">
        <v>251.28</v>
      </c>
      <c r="I2590" s="20" t="n">
        <f aca="false">E2590-B2590</f>
        <v>-4.62</v>
      </c>
      <c r="J2590" s="20" t="n">
        <f aca="false">C2590-B2590</f>
        <v>1.56999999999999</v>
      </c>
      <c r="K2590" s="20" t="n">
        <f aca="false">D2590-B2590</f>
        <v>-6.72000000000003</v>
      </c>
      <c r="L2590" s="20" t="n">
        <f aca="false">B2590 - E2589</f>
        <v>2.76000000000002</v>
      </c>
      <c r="M2590" s="20" t="n">
        <f aca="false">E2590 - E2589</f>
        <v>-1.85999999999999</v>
      </c>
      <c r="N2590" s="22" t="n">
        <f aca="false">(I2590 / B2590)</f>
        <v>-0.0179780527667523</v>
      </c>
      <c r="O2590" s="22" t="n">
        <f aca="false">(J2590 / B2590)</f>
        <v>0.00610942485796557</v>
      </c>
      <c r="P2590" s="22" t="n">
        <f aca="false">K2590 / B2590</f>
        <v>-0.026149894933458</v>
      </c>
      <c r="Q2590" s="22" t="n">
        <f aca="false">L2590/E2589</f>
        <v>0.0108567382582016</v>
      </c>
      <c r="R2590" s="22" t="n">
        <f aca="false">M2590 / E2589</f>
        <v>-0.00731649752183143</v>
      </c>
      <c r="S2590" s="23" t="str">
        <f aca="false">IF(N2590 &gt; 0, "UP", "DOWN")</f>
        <v>DOWN</v>
      </c>
      <c r="T2590" s="28" t="inlineStr">
        <f aca="false">O2590-N2590</f>
        <is>
          <t/>
        </is>
      </c>
      <c r="U2590" s="28" t="inlineStr">
        <f aca="false">P2590-N2590</f>
        <is>
          <t/>
        </is>
      </c>
      <c r="V2590" s="28" t="inlineStr">
        <f aca="false">O2590 + P2590</f>
        <is>
          <t/>
        </is>
      </c>
    </row>
    <row collapsed="false" customFormat="false" customHeight="true" hidden="false" ht="25" outlineLevel="0" r="2591">
      <c r="A2591" s="27" t="n">
        <v>40317</v>
      </c>
      <c r="B2591" s="20" t="n">
        <v>249.5</v>
      </c>
      <c r="C2591" s="20" t="n">
        <v>252.92</v>
      </c>
      <c r="D2591" s="20" t="n">
        <v>244.85</v>
      </c>
      <c r="E2591" s="20" t="n">
        <v>248.34</v>
      </c>
      <c r="F2591" s="20" t="n">
        <v>36633100</v>
      </c>
      <c r="G2591" s="20" t="n">
        <v>247.28</v>
      </c>
      <c r="I2591" s="20" t="n">
        <f aca="false">E2591-B2591</f>
        <v>-1.16</v>
      </c>
      <c r="J2591" s="20" t="n">
        <f aca="false">C2591-B2591</f>
        <v>3.41999999999999</v>
      </c>
      <c r="K2591" s="20" t="n">
        <f aca="false">D2591-B2591</f>
        <v>-4.65000000000001</v>
      </c>
      <c r="L2591" s="20" t="n">
        <f aca="false">B2591 - E2590</f>
        <v>-2.86000000000001</v>
      </c>
      <c r="M2591" s="20" t="n">
        <f aca="false">E2591 - E2590</f>
        <v>-4.02000000000001</v>
      </c>
      <c r="N2591" s="22" t="n">
        <f aca="false">(I2591 / B2591)</f>
        <v>-0.00464929859719438</v>
      </c>
      <c r="O2591" s="22" t="n">
        <f aca="false">(J2591 / B2591)</f>
        <v>0.0137074148296593</v>
      </c>
      <c r="P2591" s="22" t="n">
        <f aca="false">K2591 / B2591</f>
        <v>-0.0186372745490982</v>
      </c>
      <c r="Q2591" s="22" t="n">
        <f aca="false">L2591/E2590</f>
        <v>-0.0113330163258837</v>
      </c>
      <c r="R2591" s="22" t="n">
        <f aca="false">M2591 / E2590</f>
        <v>-0.0159296243461722</v>
      </c>
      <c r="S2591" s="23" t="str">
        <f aca="false">IF(N2591 &gt; 0, "UP", "DOWN")</f>
        <v>DOWN</v>
      </c>
      <c r="T2591" s="28" t="inlineStr">
        <f aca="false">O2591-N2591</f>
        <is>
          <t/>
        </is>
      </c>
      <c r="U2591" s="28" t="inlineStr">
        <f aca="false">P2591-N2591</f>
        <is>
          <t/>
        </is>
      </c>
      <c r="V2591" s="28" t="inlineStr">
        <f aca="false">O2591 + P2591</f>
        <is>
          <t/>
        </is>
      </c>
    </row>
    <row collapsed="false" customFormat="false" customHeight="true" hidden="false" ht="25" outlineLevel="0" r="2592">
      <c r="A2592" s="27" t="n">
        <v>40318</v>
      </c>
      <c r="B2592" s="20" t="n">
        <v>241.88</v>
      </c>
      <c r="C2592" s="20" t="n">
        <v>243.85</v>
      </c>
      <c r="D2592" s="20" t="n">
        <v>236.21</v>
      </c>
      <c r="E2592" s="20" t="n">
        <v>237.76</v>
      </c>
      <c r="F2592" s="20" t="n">
        <v>45818400</v>
      </c>
      <c r="G2592" s="20" t="n">
        <v>236.74</v>
      </c>
      <c r="I2592" s="20" t="n">
        <f aca="false">E2592-B2592</f>
        <v>-4.12</v>
      </c>
      <c r="J2592" s="20" t="n">
        <f aca="false">C2592-B2592</f>
        <v>1.97</v>
      </c>
      <c r="K2592" s="20" t="n">
        <f aca="false">D2592-B2592</f>
        <v>-5.66999999999999</v>
      </c>
      <c r="L2592" s="20" t="n">
        <f aca="false">B2592 - E2591</f>
        <v>-6.46000000000001</v>
      </c>
      <c r="M2592" s="20" t="n">
        <f aca="false">E2592 - E2591</f>
        <v>-10.58</v>
      </c>
      <c r="N2592" s="22" t="n">
        <f aca="false">(I2592 / B2592)</f>
        <v>-0.0170332396229535</v>
      </c>
      <c r="O2592" s="22" t="n">
        <f aca="false">(J2592 / B2592)</f>
        <v>0.00814453447990739</v>
      </c>
      <c r="P2592" s="22" t="n">
        <f aca="false">K2592 / B2592</f>
        <v>-0.0234413758888705</v>
      </c>
      <c r="Q2592" s="22" t="n">
        <f aca="false">L2592/E2591</f>
        <v>-0.0260127244906177</v>
      </c>
      <c r="R2592" s="22" t="n">
        <f aca="false">M2592 / E2591</f>
        <v>-0.0426028831440767</v>
      </c>
      <c r="S2592" s="23" t="str">
        <f aca="false">IF(N2592 &gt; 0, "UP", "DOWN")</f>
        <v>DOWN</v>
      </c>
      <c r="T2592" s="28" t="inlineStr">
        <f aca="false">O2592-N2592</f>
        <is>
          <t/>
        </is>
      </c>
      <c r="U2592" s="28" t="inlineStr">
        <f aca="false">P2592-N2592</f>
        <is>
          <t/>
        </is>
      </c>
      <c r="V2592" s="28" t="inlineStr">
        <f aca="false">O2592 + P2592</f>
        <is>
          <t/>
        </is>
      </c>
    </row>
    <row collapsed="false" customFormat="false" customHeight="true" hidden="false" ht="25" outlineLevel="0" r="2593">
      <c r="A2593" s="27" t="n">
        <v>40319</v>
      </c>
      <c r="B2593" s="20" t="n">
        <v>232.82</v>
      </c>
      <c r="C2593" s="20" t="n">
        <v>244.5</v>
      </c>
      <c r="D2593" s="20" t="n">
        <v>231.35</v>
      </c>
      <c r="E2593" s="20" t="n">
        <v>242.32</v>
      </c>
      <c r="F2593" s="20" t="n">
        <v>43710400</v>
      </c>
      <c r="G2593" s="20" t="n">
        <v>241.28</v>
      </c>
      <c r="I2593" s="20" t="n">
        <f aca="false">E2593-B2593</f>
        <v>9.5</v>
      </c>
      <c r="J2593" s="20" t="n">
        <f aca="false">C2593-B2593</f>
        <v>11.68</v>
      </c>
      <c r="K2593" s="20" t="n">
        <f aca="false">D2593-B2593</f>
        <v>-1.47</v>
      </c>
      <c r="L2593" s="20" t="n">
        <f aca="false">B2593 - E2592</f>
        <v>-4.94</v>
      </c>
      <c r="M2593" s="20" t="n">
        <f aca="false">E2593 - E2592</f>
        <v>4.56</v>
      </c>
      <c r="N2593" s="22" t="n">
        <f aca="false">(I2593 / B2593)</f>
        <v>0.0408040546344816</v>
      </c>
      <c r="O2593" s="22" t="n">
        <f aca="false">(J2593 / B2593)</f>
        <v>0.0501675113821837</v>
      </c>
      <c r="P2593" s="22" t="n">
        <f aca="false">K2593 / B2593</f>
        <v>-0.0063138905592303</v>
      </c>
      <c r="Q2593" s="22" t="n">
        <f aca="false">L2593/E2592</f>
        <v>-0.0207772543741588</v>
      </c>
      <c r="R2593" s="22" t="n">
        <f aca="false">M2593 / E2592</f>
        <v>0.0191790040376851</v>
      </c>
      <c r="S2593" s="23" t="str">
        <f aca="false">IF(N2593 &gt; 0, "UP", "DOWN")</f>
        <v>UP</v>
      </c>
      <c r="T2593" s="28" t="inlineStr">
        <f aca="false">O2593-N2593</f>
        <is>
          <t/>
        </is>
      </c>
      <c r="U2593" s="28" t="inlineStr">
        <f aca="false">P2593-N2593</f>
        <is>
          <t/>
        </is>
      </c>
      <c r="V2593" s="28" t="inlineStr">
        <f aca="false">O2593 + P2593</f>
        <is>
          <t/>
        </is>
      </c>
    </row>
    <row collapsed="false" customFormat="false" customHeight="true" hidden="false" ht="25" outlineLevel="0" r="2594">
      <c r="A2594" s="27" t="n">
        <v>40322</v>
      </c>
      <c r="B2594" s="20" t="n">
        <v>247.28</v>
      </c>
      <c r="C2594" s="20" t="n">
        <v>250.9</v>
      </c>
      <c r="D2594" s="20" t="n">
        <v>246.26</v>
      </c>
      <c r="E2594" s="20" t="n">
        <v>246.76</v>
      </c>
      <c r="F2594" s="20" t="n">
        <v>26937100</v>
      </c>
      <c r="G2594" s="20" t="n">
        <v>245.71</v>
      </c>
      <c r="I2594" s="20" t="n">
        <f aca="false">E2594-B2594</f>
        <v>-0.52000000000001</v>
      </c>
      <c r="J2594" s="20" t="n">
        <f aca="false">C2594-B2594</f>
        <v>3.62</v>
      </c>
      <c r="K2594" s="20" t="n">
        <f aca="false">D2594-B2594</f>
        <v>-1.02000000000001</v>
      </c>
      <c r="L2594" s="20" t="n">
        <f aca="false">B2594 - E2593</f>
        <v>4.96000000000001</v>
      </c>
      <c r="M2594" s="20" t="n">
        <f aca="false">E2594 - E2593</f>
        <v>4.44</v>
      </c>
      <c r="N2594" s="22" t="n">
        <f aca="false">(I2594 / B2594)</f>
        <v>-0.00210287932707866</v>
      </c>
      <c r="O2594" s="22" t="n">
        <f aca="false">(J2594 / B2594)</f>
        <v>0.0146392753154319</v>
      </c>
      <c r="P2594" s="22" t="n">
        <f aca="false">K2594 / B2594</f>
        <v>-0.00412487868003886</v>
      </c>
      <c r="Q2594" s="22" t="n">
        <f aca="false">L2594/E2593</f>
        <v>0.0204688015846814</v>
      </c>
      <c r="R2594" s="22" t="n">
        <f aca="false">M2594 / E2593</f>
        <v>0.0183228788379003</v>
      </c>
      <c r="S2594" s="23" t="str">
        <f aca="false">IF(N2594 &gt; 0, "UP", "DOWN")</f>
        <v>DOWN</v>
      </c>
      <c r="T2594" s="28" t="inlineStr">
        <f aca="false">O2594-N2594</f>
        <is>
          <t/>
        </is>
      </c>
      <c r="U2594" s="28" t="inlineStr">
        <f aca="false">P2594-N2594</f>
        <is>
          <t/>
        </is>
      </c>
      <c r="V2594" s="28" t="inlineStr">
        <f aca="false">O2594 + P2594</f>
        <is>
          <t/>
        </is>
      </c>
    </row>
    <row collapsed="false" customFormat="false" customHeight="true" hidden="false" ht="25" outlineLevel="0" r="2595">
      <c r="A2595" s="27" t="n">
        <v>40323</v>
      </c>
      <c r="B2595" s="20" t="n">
        <v>239.35</v>
      </c>
      <c r="C2595" s="20" t="n">
        <v>246.76</v>
      </c>
      <c r="D2595" s="20" t="n">
        <v>237.16</v>
      </c>
      <c r="E2595" s="20" t="n">
        <v>245.22</v>
      </c>
      <c r="F2595" s="20" t="n">
        <v>37428800</v>
      </c>
      <c r="G2595" s="20" t="n">
        <v>244.17</v>
      </c>
      <c r="I2595" s="20" t="n">
        <f aca="false">E2595-B2595</f>
        <v>5.87</v>
      </c>
      <c r="J2595" s="20" t="n">
        <f aca="false">C2595-B2595</f>
        <v>7.41</v>
      </c>
      <c r="K2595" s="20" t="n">
        <f aca="false">D2595-B2595</f>
        <v>-2.19</v>
      </c>
      <c r="L2595" s="20" t="n">
        <f aca="false">B2595 - E2594</f>
        <v>-7.41</v>
      </c>
      <c r="M2595" s="20" t="n">
        <f aca="false">E2595 - E2594</f>
        <v>-1.53999999999999</v>
      </c>
      <c r="N2595" s="22" t="n">
        <f aca="false">(I2595 / B2595)</f>
        <v>0.0245247545435555</v>
      </c>
      <c r="O2595" s="22" t="n">
        <f aca="false">(J2595 / B2595)</f>
        <v>0.0309588468769584</v>
      </c>
      <c r="P2595" s="22" t="n">
        <f aca="false">K2595 / B2595</f>
        <v>-0.00914978065594317</v>
      </c>
      <c r="Q2595" s="22" t="n">
        <f aca="false">L2595/E2594</f>
        <v>-0.0300291781488085</v>
      </c>
      <c r="R2595" s="22" t="n">
        <f aca="false">M2595 / E2594</f>
        <v>-0.00624088182849729</v>
      </c>
      <c r="S2595" s="23" t="str">
        <f aca="false">IF(N2595 &gt; 0, "UP", "DOWN")</f>
        <v>UP</v>
      </c>
      <c r="T2595" s="28" t="inlineStr">
        <f aca="false">O2595-N2595</f>
        <is>
          <t/>
        </is>
      </c>
      <c r="U2595" s="28" t="inlineStr">
        <f aca="false">P2595-N2595</f>
        <is>
          <t/>
        </is>
      </c>
      <c r="V2595" s="28" t="inlineStr">
        <f aca="false">O2595 + P2595</f>
        <is>
          <t/>
        </is>
      </c>
    </row>
    <row collapsed="false" customFormat="false" customHeight="true" hidden="false" ht="25" outlineLevel="0" r="2596">
      <c r="A2596" s="27" t="n">
        <v>40324</v>
      </c>
      <c r="B2596" s="20" t="n">
        <v>250.08</v>
      </c>
      <c r="C2596" s="20" t="n">
        <v>252.13</v>
      </c>
      <c r="D2596" s="20" t="n">
        <v>243.75</v>
      </c>
      <c r="E2596" s="20" t="n">
        <v>244.11</v>
      </c>
      <c r="F2596" s="20" t="n">
        <v>30380500</v>
      </c>
      <c r="G2596" s="20" t="n">
        <v>243.07</v>
      </c>
      <c r="I2596" s="20" t="n">
        <f aca="false">E2596-B2596</f>
        <v>-5.97</v>
      </c>
      <c r="J2596" s="20" t="n">
        <f aca="false">C2596-B2596</f>
        <v>2.04999999999998</v>
      </c>
      <c r="K2596" s="20" t="n">
        <f aca="false">D2596-B2596</f>
        <v>-6.33000000000001</v>
      </c>
      <c r="L2596" s="20" t="n">
        <f aca="false">B2596 - E2595</f>
        <v>4.86000000000001</v>
      </c>
      <c r="M2596" s="20" t="n">
        <f aca="false">E2596 - E2595</f>
        <v>-1.10999999999999</v>
      </c>
      <c r="N2596" s="22" t="n">
        <f aca="false">(I2596 / B2596)</f>
        <v>-0.0238723608445297</v>
      </c>
      <c r="O2596" s="22" t="n">
        <f aca="false">(J2596 / B2596)</f>
        <v>0.00819737683941132</v>
      </c>
      <c r="P2596" s="22" t="n">
        <f aca="false">K2596 / B2596</f>
        <v>-0.0253119001919386</v>
      </c>
      <c r="Q2596" s="22" t="n">
        <f aca="false">L2596/E2595</f>
        <v>0.0198189380964033</v>
      </c>
      <c r="R2596" s="22" t="n">
        <f aca="false">M2596 / E2595</f>
        <v>-0.0045265475899192</v>
      </c>
      <c r="S2596" s="23" t="str">
        <f aca="false">IF(N2596 &gt; 0, "UP", "DOWN")</f>
        <v>DOWN</v>
      </c>
      <c r="T2596" s="28" t="inlineStr">
        <f aca="false">O2596-N2596</f>
        <is>
          <t/>
        </is>
      </c>
      <c r="U2596" s="28" t="inlineStr">
        <f aca="false">P2596-N2596</f>
        <is>
          <t/>
        </is>
      </c>
      <c r="V2596" s="28" t="inlineStr">
        <f aca="false">O2596 + P2596</f>
        <is>
          <t/>
        </is>
      </c>
    </row>
    <row collapsed="false" customFormat="false" customHeight="true" hidden="false" ht="25" outlineLevel="0" r="2597">
      <c r="A2597" s="27" t="n">
        <v>40325</v>
      </c>
      <c r="B2597" s="20" t="n">
        <v>250.6</v>
      </c>
      <c r="C2597" s="20" t="n">
        <v>253.89</v>
      </c>
      <c r="D2597" s="20" t="n">
        <v>249.11</v>
      </c>
      <c r="E2597" s="20" t="n">
        <v>253.35</v>
      </c>
      <c r="F2597" s="20" t="n">
        <v>23795800</v>
      </c>
      <c r="G2597" s="20" t="n">
        <v>252.27</v>
      </c>
      <c r="I2597" s="20" t="n">
        <f aca="false">E2597-B2597</f>
        <v>2.75</v>
      </c>
      <c r="J2597" s="20" t="n">
        <f aca="false">C2597-B2597</f>
        <v>3.28999999999999</v>
      </c>
      <c r="K2597" s="20" t="n">
        <f aca="false">D2597-B2597</f>
        <v>-1.48999999999998</v>
      </c>
      <c r="L2597" s="20" t="n">
        <f aca="false">B2597 - E2596</f>
        <v>6.48999999999998</v>
      </c>
      <c r="M2597" s="20" t="n">
        <f aca="false">E2597 - E2596</f>
        <v>9.23999999999998</v>
      </c>
      <c r="N2597" s="22" t="n">
        <f aca="false">(I2597 / B2597)</f>
        <v>0.0109736632083001</v>
      </c>
      <c r="O2597" s="22" t="n">
        <f aca="false">(J2597 / B2597)</f>
        <v>0.0131284916201117</v>
      </c>
      <c r="P2597" s="22" t="n">
        <f aca="false">K2597 / B2597</f>
        <v>-0.00594573024740615</v>
      </c>
      <c r="Q2597" s="22" t="n">
        <f aca="false">L2597/E2596</f>
        <v>0.0265863749948793</v>
      </c>
      <c r="R2597" s="22" t="n">
        <f aca="false">M2597 / E2596</f>
        <v>0.0378517881283027</v>
      </c>
      <c r="S2597" s="23" t="str">
        <f aca="false">IF(N2597 &gt; 0, "UP", "DOWN")</f>
        <v>UP</v>
      </c>
      <c r="T2597" s="28" t="inlineStr">
        <f aca="false">O2597-N2597</f>
        <is>
          <t/>
        </is>
      </c>
      <c r="U2597" s="28" t="inlineStr">
        <f aca="false">P2597-N2597</f>
        <is>
          <t/>
        </is>
      </c>
      <c r="V2597" s="28" t="inlineStr">
        <f aca="false">O2597 + P2597</f>
        <is>
          <t/>
        </is>
      </c>
    </row>
    <row collapsed="false" customFormat="false" customHeight="true" hidden="false" ht="25" outlineLevel="0" r="2598">
      <c r="A2598" s="27" t="n">
        <v>40326</v>
      </c>
      <c r="B2598" s="20" t="n">
        <v>259.39</v>
      </c>
      <c r="C2598" s="20" t="n">
        <v>259.4</v>
      </c>
      <c r="D2598" s="20" t="n">
        <v>253.35</v>
      </c>
      <c r="E2598" s="20" t="n">
        <v>256.88</v>
      </c>
      <c r="F2598" s="20" t="n">
        <v>29129100</v>
      </c>
      <c r="G2598" s="20" t="n">
        <v>255.78</v>
      </c>
      <c r="I2598" s="20" t="n">
        <f aca="false">E2598-B2598</f>
        <v>-2.50999999999999</v>
      </c>
      <c r="J2598" s="20" t="n">
        <f aca="false">C2598-B2598</f>
        <v>0.00999999999999091</v>
      </c>
      <c r="K2598" s="20" t="n">
        <f aca="false">D2598-B2598</f>
        <v>-6.03999999999999</v>
      </c>
      <c r="L2598" s="20" t="n">
        <f aca="false">B2598 - E2597</f>
        <v>6.03999999999999</v>
      </c>
      <c r="M2598" s="20" t="n">
        <f aca="false">E2598 - E2597</f>
        <v>3.53</v>
      </c>
      <c r="N2598" s="22" t="n">
        <f aca="false">(I2598 / B2598)</f>
        <v>-0.00967654882609195</v>
      </c>
      <c r="O2598" s="22" t="n">
        <f aca="false">(J2598 / B2598)</f>
        <v>3.85519873549131E-005</v>
      </c>
      <c r="P2598" s="22" t="n">
        <f aca="false">K2598 / B2598</f>
        <v>-0.0232854003623886</v>
      </c>
      <c r="Q2598" s="22" t="n">
        <f aca="false">L2598/E2597</f>
        <v>0.023840536806789</v>
      </c>
      <c r="R2598" s="22" t="n">
        <f aca="false">M2598 / E2597</f>
        <v>0.0139332938622459</v>
      </c>
      <c r="S2598" s="23" t="str">
        <f aca="false">IF(N2598 &gt; 0, "UP", "DOWN")</f>
        <v>DOWN</v>
      </c>
      <c r="T2598" s="28" t="inlineStr">
        <f aca="false">O2598-N2598</f>
        <is>
          <t/>
        </is>
      </c>
      <c r="U2598" s="28" t="inlineStr">
        <f aca="false">P2598-N2598</f>
        <is>
          <t/>
        </is>
      </c>
      <c r="V2598" s="28" t="inlineStr">
        <f aca="false">O2598 + P2598</f>
        <is>
          <t/>
        </is>
      </c>
    </row>
    <row collapsed="false" customFormat="false" customHeight="true" hidden="false" ht="25" outlineLevel="0" r="2599">
      <c r="A2599" s="27" t="n">
        <v>40330</v>
      </c>
      <c r="B2599" s="20" t="n">
        <v>259.69</v>
      </c>
      <c r="C2599" s="20" t="n">
        <v>265.94</v>
      </c>
      <c r="D2599" s="20" t="n">
        <v>258.96</v>
      </c>
      <c r="E2599" s="20" t="n">
        <v>260.83</v>
      </c>
      <c r="F2599" s="20" t="n">
        <v>31302600</v>
      </c>
      <c r="G2599" s="20" t="n">
        <v>259.71</v>
      </c>
      <c r="I2599" s="20" t="n">
        <f aca="false">E2599-B2599</f>
        <v>1.13999999999999</v>
      </c>
      <c r="J2599" s="20" t="n">
        <f aca="false">C2599-B2599</f>
        <v>6.25</v>
      </c>
      <c r="K2599" s="20" t="n">
        <f aca="false">D2599-B2599</f>
        <v>-0.730000000000018</v>
      </c>
      <c r="L2599" s="20" t="n">
        <f aca="false">B2599 - E2598</f>
        <v>2.81</v>
      </c>
      <c r="M2599" s="20" t="n">
        <f aca="false">E2599 - E2598</f>
        <v>3.94999999999999</v>
      </c>
      <c r="N2599" s="22" t="n">
        <f aca="false">(I2599 / B2599)</f>
        <v>0.00438984943586579</v>
      </c>
      <c r="O2599" s="22" t="n">
        <f aca="false">(J2599 / B2599)</f>
        <v>0.0240671569948785</v>
      </c>
      <c r="P2599" s="22" t="n">
        <f aca="false">K2599 / B2599</f>
        <v>-0.00281104393700188</v>
      </c>
      <c r="Q2599" s="22" t="n">
        <f aca="false">L2599/E2598</f>
        <v>0.0109389598255995</v>
      </c>
      <c r="R2599" s="22" t="n">
        <f aca="false">M2599 / E2598</f>
        <v>0.0153768296480847</v>
      </c>
      <c r="S2599" s="23" t="str">
        <f aca="false">IF(N2599 &gt; 0, "UP", "DOWN")</f>
        <v>UP</v>
      </c>
      <c r="T2599" s="28" t="inlineStr">
        <f aca="false">O2599-N2599</f>
        <is>
          <t/>
        </is>
      </c>
      <c r="U2599" s="28" t="inlineStr">
        <f aca="false">P2599-N2599</f>
        <is>
          <t/>
        </is>
      </c>
      <c r="V2599" s="28" t="inlineStr">
        <f aca="false">O2599 + P2599</f>
        <is>
          <t/>
        </is>
      </c>
    </row>
    <row collapsed="false" customFormat="false" customHeight="true" hidden="false" ht="25" outlineLevel="0" r="2600">
      <c r="A2600" s="27" t="n">
        <v>40331</v>
      </c>
      <c r="B2600" s="20" t="n">
        <v>264.54</v>
      </c>
      <c r="C2600" s="20" t="n">
        <v>264.8</v>
      </c>
      <c r="D2600" s="20" t="n">
        <v>260.33</v>
      </c>
      <c r="E2600" s="20" t="n">
        <v>263.95</v>
      </c>
      <c r="F2600" s="20" t="n">
        <v>24591000</v>
      </c>
      <c r="G2600" s="20" t="n">
        <v>262.82</v>
      </c>
      <c r="I2600" s="20" t="n">
        <f aca="false">E2600-B2600</f>
        <v>-0.590000000000032</v>
      </c>
      <c r="J2600" s="20" t="n">
        <f aca="false">C2600-B2600</f>
        <v>0.259999999999991</v>
      </c>
      <c r="K2600" s="20" t="n">
        <f aca="false">D2600-B2600</f>
        <v>-4.21000000000004</v>
      </c>
      <c r="L2600" s="20" t="n">
        <f aca="false">B2600 - E2599</f>
        <v>3.71000000000004</v>
      </c>
      <c r="M2600" s="20" t="n">
        <f aca="false">E2600 - E2599</f>
        <v>3.12</v>
      </c>
      <c r="N2600" s="22" t="n">
        <f aca="false">(I2600 / B2600)</f>
        <v>-0.00223028653511768</v>
      </c>
      <c r="O2600" s="22" t="n">
        <f aca="false">(J2600 / B2600)</f>
        <v>0.000982838134119569</v>
      </c>
      <c r="P2600" s="22" t="n">
        <f aca="false">K2600 / B2600</f>
        <v>-0.0159144174793983</v>
      </c>
      <c r="Q2600" s="22" t="n">
        <f aca="false">L2600/E2599</f>
        <v>0.014223823946632</v>
      </c>
      <c r="R2600" s="22" t="n">
        <f aca="false">M2600 / E2599</f>
        <v>0.0119618142084883</v>
      </c>
      <c r="S2600" s="23" t="str">
        <f aca="false">IF(N2600 &gt; 0, "UP", "DOWN")</f>
        <v>DOWN</v>
      </c>
      <c r="T2600" s="28" t="inlineStr">
        <f aca="false">O2600-N2600</f>
        <is>
          <t/>
        </is>
      </c>
      <c r="U2600" s="28" t="inlineStr">
        <f aca="false">P2600-N2600</f>
        <is>
          <t/>
        </is>
      </c>
      <c r="V2600" s="28" t="inlineStr">
        <f aca="false">O2600 + P2600</f>
        <is>
          <t/>
        </is>
      </c>
    </row>
    <row collapsed="false" customFormat="false" customHeight="true" hidden="false" ht="25" outlineLevel="0" r="2601">
      <c r="A2601" s="27" t="n">
        <v>40332</v>
      </c>
      <c r="B2601" s="20" t="n">
        <v>265.18</v>
      </c>
      <c r="C2601" s="20" t="n">
        <v>265.55</v>
      </c>
      <c r="D2601" s="20" t="n">
        <v>260.41</v>
      </c>
      <c r="E2601" s="20" t="n">
        <v>263.12</v>
      </c>
      <c r="F2601" s="20" t="n">
        <v>23218100</v>
      </c>
      <c r="G2601" s="20" t="n">
        <v>262</v>
      </c>
      <c r="I2601" s="20" t="n">
        <f aca="false">E2601-B2601</f>
        <v>-2.06</v>
      </c>
      <c r="J2601" s="20" t="n">
        <f aca="false">C2601-B2601</f>
        <v>0.370000000000005</v>
      </c>
      <c r="K2601" s="20" t="n">
        <f aca="false">D2601-B2601</f>
        <v>-4.76999999999998</v>
      </c>
      <c r="L2601" s="20" t="n">
        <f aca="false">B2601 - E2600</f>
        <v>1.23000000000002</v>
      </c>
      <c r="M2601" s="20" t="n">
        <f aca="false">E2601 - E2600</f>
        <v>-0.829999999999984</v>
      </c>
      <c r="N2601" s="22" t="n">
        <f aca="false">(I2601 / B2601)</f>
        <v>-0.00776830831887775</v>
      </c>
      <c r="O2601" s="22" t="n">
        <f aca="false">(J2601 / B2601)</f>
        <v>0.0013952786786334</v>
      </c>
      <c r="P2601" s="22" t="n">
        <f aca="false">K2601 / B2601</f>
        <v>-0.0179877818840033</v>
      </c>
      <c r="Q2601" s="22" t="n">
        <f aca="false">L2601/E2600</f>
        <v>0.00465997347982579</v>
      </c>
      <c r="R2601" s="22" t="n">
        <f aca="false">M2601 / E2600</f>
        <v>-0.00314453494980104</v>
      </c>
      <c r="S2601" s="23" t="str">
        <f aca="false">IF(N2601 &gt; 0, "UP", "DOWN")</f>
        <v>DOWN</v>
      </c>
      <c r="T2601" s="28" t="inlineStr">
        <f aca="false">O2601-N2601</f>
        <is>
          <t/>
        </is>
      </c>
      <c r="U2601" s="28" t="inlineStr">
        <f aca="false">P2601-N2601</f>
        <is>
          <t/>
        </is>
      </c>
      <c r="V2601" s="28" t="inlineStr">
        <f aca="false">O2601 + P2601</f>
        <is>
          <t/>
        </is>
      </c>
    </row>
    <row collapsed="false" customFormat="false" customHeight="true" hidden="false" ht="25" outlineLevel="0" r="2602">
      <c r="A2602" s="27" t="n">
        <v>40333</v>
      </c>
      <c r="B2602" s="20" t="n">
        <v>258.21</v>
      </c>
      <c r="C2602" s="20" t="n">
        <v>261.9</v>
      </c>
      <c r="D2602" s="20" t="n">
        <v>254.63</v>
      </c>
      <c r="E2602" s="20" t="n">
        <v>255.96</v>
      </c>
      <c r="F2602" s="20" t="n">
        <v>27082300</v>
      </c>
      <c r="G2602" s="20" t="n">
        <v>254.87</v>
      </c>
      <c r="I2602" s="20" t="n">
        <f aca="false">E2602-B2602</f>
        <v>-2.24999999999997</v>
      </c>
      <c r="J2602" s="20" t="n">
        <f aca="false">C2602-B2602</f>
        <v>3.69</v>
      </c>
      <c r="K2602" s="20" t="n">
        <f aca="false">D2602-B2602</f>
        <v>-3.57999999999998</v>
      </c>
      <c r="L2602" s="20" t="n">
        <f aca="false">B2602 - E2601</f>
        <v>-4.91000000000003</v>
      </c>
      <c r="M2602" s="20" t="n">
        <f aca="false">E2602 - E2601</f>
        <v>-7.16</v>
      </c>
      <c r="N2602" s="22" t="n">
        <f aca="false">(I2602 / B2602)</f>
        <v>-0.00871383757406751</v>
      </c>
      <c r="O2602" s="22" t="n">
        <f aca="false">(J2602 / B2602)</f>
        <v>0.0142906936214709</v>
      </c>
      <c r="P2602" s="22" t="n">
        <f aca="false">K2602 / B2602</f>
        <v>-0.0138646837845164</v>
      </c>
      <c r="Q2602" s="22" t="n">
        <f aca="false">L2602/E2601</f>
        <v>-0.0186606871389481</v>
      </c>
      <c r="R2602" s="22" t="n">
        <f aca="false">M2602 / E2601</f>
        <v>-0.0272119185162663</v>
      </c>
      <c r="S2602" s="23" t="str">
        <f aca="false">IF(N2602 &gt; 0, "UP", "DOWN")</f>
        <v>DOWN</v>
      </c>
      <c r="T2602" s="28" t="inlineStr">
        <f aca="false">O2602-N2602</f>
        <is>
          <t/>
        </is>
      </c>
      <c r="U2602" s="28" t="inlineStr">
        <f aca="false">P2602-N2602</f>
        <is>
          <t/>
        </is>
      </c>
      <c r="V2602" s="28" t="inlineStr">
        <f aca="false">O2602 + P2602</f>
        <is>
          <t/>
        </is>
      </c>
    </row>
    <row collapsed="false" customFormat="false" customHeight="true" hidden="false" ht="25" outlineLevel="0" r="2603">
      <c r="A2603" s="27" t="n">
        <v>40336</v>
      </c>
      <c r="B2603" s="20" t="n">
        <v>258.29</v>
      </c>
      <c r="C2603" s="20" t="n">
        <v>259.15</v>
      </c>
      <c r="D2603" s="20" t="n">
        <v>250.55</v>
      </c>
      <c r="E2603" s="20" t="n">
        <v>250.94</v>
      </c>
      <c r="F2603" s="20" t="n">
        <v>31676500</v>
      </c>
      <c r="G2603" s="20" t="n">
        <v>249.87</v>
      </c>
      <c r="I2603" s="20" t="n">
        <f aca="false">E2603-B2603</f>
        <v>-7.35000000000002</v>
      </c>
      <c r="J2603" s="20" t="n">
        <f aca="false">C2603-B2603</f>
        <v>0.859999999999957</v>
      </c>
      <c r="K2603" s="20" t="n">
        <f aca="false">D2603-B2603</f>
        <v>-7.74000000000001</v>
      </c>
      <c r="L2603" s="20" t="n">
        <f aca="false">B2603 - E2602</f>
        <v>2.33000000000001</v>
      </c>
      <c r="M2603" s="20" t="n">
        <f aca="false">E2603 - E2602</f>
        <v>-5.02000000000001</v>
      </c>
      <c r="N2603" s="22" t="n">
        <f aca="false">(I2603 / B2603)</f>
        <v>-0.0284563862325294</v>
      </c>
      <c r="O2603" s="22" t="n">
        <f aca="false">(J2603 / B2603)</f>
        <v>0.00332959077006449</v>
      </c>
      <c r="P2603" s="22" t="n">
        <f aca="false">K2603 / B2603</f>
        <v>-0.0299663169305819</v>
      </c>
      <c r="Q2603" s="22" t="n">
        <f aca="false">L2603/E2602</f>
        <v>0.00910298484138152</v>
      </c>
      <c r="R2603" s="22" t="n">
        <f aca="false">M2603 / E2602</f>
        <v>-0.0196124394436631</v>
      </c>
      <c r="S2603" s="23" t="str">
        <f aca="false">IF(N2603 &gt; 0, "UP", "DOWN")</f>
        <v>DOWN</v>
      </c>
      <c r="T2603" s="28" t="inlineStr">
        <f aca="false">O2603-N2603</f>
        <is>
          <t/>
        </is>
      </c>
      <c r="U2603" s="28" t="inlineStr">
        <f aca="false">P2603-N2603</f>
        <is>
          <t/>
        </is>
      </c>
      <c r="V2603" s="28" t="inlineStr">
        <f aca="false">O2603 + P2603</f>
        <is>
          <t/>
        </is>
      </c>
    </row>
    <row collapsed="false" customFormat="false" customHeight="true" hidden="false" ht="25" outlineLevel="0" r="2604">
      <c r="A2604" s="27" t="n">
        <v>40337</v>
      </c>
      <c r="B2604" s="20" t="n">
        <v>253.24</v>
      </c>
      <c r="C2604" s="20" t="n">
        <v>253.8</v>
      </c>
      <c r="D2604" s="20" t="n">
        <v>245.65</v>
      </c>
      <c r="E2604" s="20" t="n">
        <v>249.33</v>
      </c>
      <c r="F2604" s="20" t="n">
        <v>35741800</v>
      </c>
      <c r="G2604" s="20" t="n">
        <v>248.26</v>
      </c>
      <c r="I2604" s="20" t="n">
        <f aca="false">E2604-B2604</f>
        <v>-3.91</v>
      </c>
      <c r="J2604" s="20" t="n">
        <f aca="false">C2604-B2604</f>
        <v>0.560000000000002</v>
      </c>
      <c r="K2604" s="20" t="n">
        <f aca="false">D2604-B2604</f>
        <v>-7.59</v>
      </c>
      <c r="L2604" s="20" t="n">
        <f aca="false">B2604 - E2603</f>
        <v>2.30000000000001</v>
      </c>
      <c r="M2604" s="20" t="n">
        <f aca="false">E2604 - E2603</f>
        <v>-1.60999999999999</v>
      </c>
      <c r="N2604" s="22" t="n">
        <f aca="false">(I2604 / B2604)</f>
        <v>-0.0154398989101248</v>
      </c>
      <c r="O2604" s="22" t="n">
        <f aca="false">(J2604 / B2604)</f>
        <v>0.00221134102037594</v>
      </c>
      <c r="P2604" s="22" t="n">
        <f aca="false">K2604 / B2604</f>
        <v>-0.0299715684725952</v>
      </c>
      <c r="Q2604" s="22" t="n">
        <f aca="false">L2604/E2603</f>
        <v>0.00916553757870412</v>
      </c>
      <c r="R2604" s="22" t="n">
        <f aca="false">M2604 / E2603</f>
        <v>-0.00641587630509279</v>
      </c>
      <c r="S2604" s="23" t="str">
        <f aca="false">IF(N2604 &gt; 0, "UP", "DOWN")</f>
        <v>DOWN</v>
      </c>
      <c r="T2604" s="28" t="inlineStr">
        <f aca="false">O2604-N2604</f>
        <is>
          <t/>
        </is>
      </c>
      <c r="U2604" s="28" t="inlineStr">
        <f aca="false">P2604-N2604</f>
        <is>
          <t/>
        </is>
      </c>
      <c r="V2604" s="28" t="inlineStr">
        <f aca="false">O2604 + P2604</f>
        <is>
          <t/>
        </is>
      </c>
    </row>
    <row collapsed="false" customFormat="false" customHeight="true" hidden="false" ht="25" outlineLevel="0" r="2605">
      <c r="A2605" s="27" t="n">
        <v>40338</v>
      </c>
      <c r="B2605" s="20" t="n">
        <v>251.47</v>
      </c>
      <c r="C2605" s="20" t="n">
        <v>251.9</v>
      </c>
      <c r="D2605" s="20" t="n">
        <v>242.49</v>
      </c>
      <c r="E2605" s="20" t="n">
        <v>243.2</v>
      </c>
      <c r="F2605" s="20" t="n">
        <v>30522500</v>
      </c>
      <c r="G2605" s="20" t="n">
        <v>242.16</v>
      </c>
      <c r="I2605" s="20" t="n">
        <f aca="false">E2605-B2605</f>
        <v>-8.27000000000001</v>
      </c>
      <c r="J2605" s="20" t="n">
        <f aca="false">C2605-B2605</f>
        <v>0.430000000000007</v>
      </c>
      <c r="K2605" s="20" t="n">
        <f aca="false">D2605-B2605</f>
        <v>-8.97999999999999</v>
      </c>
      <c r="L2605" s="20" t="n">
        <f aca="false">B2605 - E2604</f>
        <v>2.13999999999999</v>
      </c>
      <c r="M2605" s="20" t="n">
        <f aca="false">E2605 - E2604</f>
        <v>-6.13000000000002</v>
      </c>
      <c r="N2605" s="22" t="n">
        <f aca="false">(I2605 / B2605)</f>
        <v>-0.032886626635384</v>
      </c>
      <c r="O2605" s="22" t="n">
        <f aca="false">(J2605 / B2605)</f>
        <v>0.00170994552034043</v>
      </c>
      <c r="P2605" s="22" t="n">
        <f aca="false">K2605 / B2605</f>
        <v>-0.0357100250526901</v>
      </c>
      <c r="Q2605" s="22" t="n">
        <f aca="false">L2605/E2604</f>
        <v>0.00858300244655672</v>
      </c>
      <c r="R2605" s="22" t="n">
        <f aca="false">M2605 / E2604</f>
        <v>-0.0245858901856978</v>
      </c>
      <c r="S2605" s="23" t="str">
        <f aca="false">IF(N2605 &gt; 0, "UP", "DOWN")</f>
        <v>DOWN</v>
      </c>
      <c r="T2605" s="28" t="inlineStr">
        <f aca="false">O2605-N2605</f>
        <is>
          <t/>
        </is>
      </c>
      <c r="U2605" s="28" t="inlineStr">
        <f aca="false">P2605-N2605</f>
        <is>
          <t/>
        </is>
      </c>
      <c r="V2605" s="28" t="inlineStr">
        <f aca="false">O2605 + P2605</f>
        <is>
          <t/>
        </is>
      </c>
    </row>
    <row collapsed="false" customFormat="false" customHeight="true" hidden="false" ht="25" outlineLevel="0" r="2606">
      <c r="A2606" s="27" t="n">
        <v>40339</v>
      </c>
      <c r="B2606" s="20" t="n">
        <v>244.84</v>
      </c>
      <c r="C2606" s="20" t="n">
        <v>250.98</v>
      </c>
      <c r="D2606" s="20" t="n">
        <v>242.2</v>
      </c>
      <c r="E2606" s="20" t="n">
        <v>250.51</v>
      </c>
      <c r="F2606" s="20" t="n">
        <v>27727000</v>
      </c>
      <c r="G2606" s="20" t="n">
        <v>249.44</v>
      </c>
      <c r="I2606" s="20" t="n">
        <f aca="false">E2606-B2606</f>
        <v>5.66999999999999</v>
      </c>
      <c r="J2606" s="20" t="n">
        <f aca="false">C2606-B2606</f>
        <v>6.13999999999999</v>
      </c>
      <c r="K2606" s="20" t="n">
        <f aca="false">D2606-B2606</f>
        <v>-2.64000000000001</v>
      </c>
      <c r="L2606" s="20" t="n">
        <f aca="false">B2606 - E2605</f>
        <v>1.64000000000001</v>
      </c>
      <c r="M2606" s="20" t="n">
        <f aca="false">E2606 - E2605</f>
        <v>7.31</v>
      </c>
      <c r="N2606" s="22" t="n">
        <f aca="false">(I2606 / B2606)</f>
        <v>0.0231579807221042</v>
      </c>
      <c r="O2606" s="22" t="n">
        <f aca="false">(J2606 / B2606)</f>
        <v>0.0250776016990687</v>
      </c>
      <c r="P2606" s="22" t="n">
        <f aca="false">K2606 / B2606</f>
        <v>-0.0107825518706094</v>
      </c>
      <c r="Q2606" s="22" t="n">
        <f aca="false">L2606/E2605</f>
        <v>0.00674342105263164</v>
      </c>
      <c r="R2606" s="22" t="n">
        <f aca="false">M2606 / E2605</f>
        <v>0.0300575657894737</v>
      </c>
      <c r="S2606" s="23" t="str">
        <f aca="false">IF(N2606 &gt; 0, "UP", "DOWN")</f>
        <v>UP</v>
      </c>
      <c r="T2606" s="28" t="inlineStr">
        <f aca="false">O2606-N2606</f>
        <is>
          <t/>
        </is>
      </c>
      <c r="U2606" s="28" t="inlineStr">
        <f aca="false">P2606-N2606</f>
        <is>
          <t/>
        </is>
      </c>
      <c r="V2606" s="28" t="inlineStr">
        <f aca="false">O2606 + P2606</f>
        <is>
          <t/>
        </is>
      </c>
    </row>
    <row collapsed="false" customFormat="false" customHeight="true" hidden="false" ht="25" outlineLevel="0" r="2607">
      <c r="A2607" s="27" t="n">
        <v>40340</v>
      </c>
      <c r="B2607" s="20" t="n">
        <v>248.23</v>
      </c>
      <c r="C2607" s="20" t="n">
        <v>253.86</v>
      </c>
      <c r="D2607" s="20" t="n">
        <v>247.37</v>
      </c>
      <c r="E2607" s="20" t="n">
        <v>253.51</v>
      </c>
      <c r="F2607" s="20" t="n">
        <v>19491400</v>
      </c>
      <c r="G2607" s="20" t="n">
        <v>252.43</v>
      </c>
      <c r="I2607" s="20" t="n">
        <f aca="false">E2607-B2607</f>
        <v>5.28</v>
      </c>
      <c r="J2607" s="20" t="n">
        <f aca="false">C2607-B2607</f>
        <v>5.63000000000002</v>
      </c>
      <c r="K2607" s="20" t="n">
        <f aca="false">D2607-B2607</f>
        <v>-0.859999999999985</v>
      </c>
      <c r="L2607" s="20" t="n">
        <f aca="false">B2607 - E2606</f>
        <v>-2.28</v>
      </c>
      <c r="M2607" s="20" t="n">
        <f aca="false">E2607 - E2606</f>
        <v>3</v>
      </c>
      <c r="N2607" s="22" t="n">
        <f aca="false">(I2607 / B2607)</f>
        <v>0.0212705958183942</v>
      </c>
      <c r="O2607" s="22" t="n">
        <f aca="false">(J2607 / B2607)</f>
        <v>0.02268057849575</v>
      </c>
      <c r="P2607" s="22" t="n">
        <f aca="false">K2607 / B2607</f>
        <v>-0.00346452886435961</v>
      </c>
      <c r="Q2607" s="22" t="n">
        <f aca="false">L2607/E2606</f>
        <v>-0.0091014330765239</v>
      </c>
      <c r="R2607" s="22" t="n">
        <f aca="false">M2607 / E2606</f>
        <v>0.0119755698375314</v>
      </c>
      <c r="S2607" s="23" t="str">
        <f aca="false">IF(N2607 &gt; 0, "UP", "DOWN")</f>
        <v>UP</v>
      </c>
      <c r="T2607" s="28" t="inlineStr">
        <f aca="false">O2607-N2607</f>
        <is>
          <t/>
        </is>
      </c>
      <c r="U2607" s="28" t="inlineStr">
        <f aca="false">P2607-N2607</f>
        <is>
          <t/>
        </is>
      </c>
      <c r="V2607" s="28" t="inlineStr">
        <f aca="false">O2607 + P2607</f>
        <is>
          <t/>
        </is>
      </c>
    </row>
    <row collapsed="false" customFormat="false" customHeight="true" hidden="false" ht="25" outlineLevel="0" r="2608">
      <c r="A2608" s="27" t="n">
        <v>40343</v>
      </c>
      <c r="B2608" s="20" t="n">
        <v>255.96</v>
      </c>
      <c r="C2608" s="20" t="n">
        <v>259.15</v>
      </c>
      <c r="D2608" s="20" t="n">
        <v>254.01</v>
      </c>
      <c r="E2608" s="20" t="n">
        <v>254.28</v>
      </c>
      <c r="F2608" s="20" t="n">
        <v>21534300</v>
      </c>
      <c r="G2608" s="20" t="n">
        <v>253.19</v>
      </c>
      <c r="I2608" s="20" t="n">
        <f aca="false">E2608-B2608</f>
        <v>-1.68000000000001</v>
      </c>
      <c r="J2608" s="20" t="n">
        <f aca="false">C2608-B2608</f>
        <v>3.18999999999997</v>
      </c>
      <c r="K2608" s="20" t="n">
        <f aca="false">D2608-B2608</f>
        <v>-1.95000000000002</v>
      </c>
      <c r="L2608" s="20" t="n">
        <f aca="false">B2608 - E2607</f>
        <v>2.45000000000002</v>
      </c>
      <c r="M2608" s="20" t="n">
        <f aca="false">E2608 - E2607</f>
        <v>0.77000000000001</v>
      </c>
      <c r="N2608" s="22" t="n">
        <f aca="false">(I2608 / B2608)</f>
        <v>-0.00656352555086735</v>
      </c>
      <c r="O2608" s="22" t="n">
        <f aca="false">(J2608 / B2608)</f>
        <v>0.0124628848257539</v>
      </c>
      <c r="P2608" s="22" t="n">
        <f aca="false">K2608 / B2608</f>
        <v>-0.0076183778715425</v>
      </c>
      <c r="Q2608" s="22" t="n">
        <f aca="false">L2608/E2607</f>
        <v>0.00966431304485037</v>
      </c>
      <c r="R2608" s="22" t="n">
        <f aca="false">M2608 / E2607</f>
        <v>0.00303735552838156</v>
      </c>
      <c r="S2608" s="23" t="str">
        <f aca="false">IF(N2608 &gt; 0, "UP", "DOWN")</f>
        <v>DOWN</v>
      </c>
      <c r="T2608" s="28" t="inlineStr">
        <f aca="false">O2608-N2608</f>
        <is>
          <t/>
        </is>
      </c>
      <c r="U2608" s="28" t="inlineStr">
        <f aca="false">P2608-N2608</f>
        <is>
          <t/>
        </is>
      </c>
      <c r="V2608" s="28" t="inlineStr">
        <f aca="false">O2608 + P2608</f>
        <is>
          <t/>
        </is>
      </c>
    </row>
    <row collapsed="false" customFormat="false" customHeight="true" hidden="false" ht="25" outlineLevel="0" r="2609">
      <c r="A2609" s="27" t="n">
        <v>40344</v>
      </c>
      <c r="B2609" s="20" t="n">
        <v>255.64</v>
      </c>
      <c r="C2609" s="20" t="n">
        <v>259.85</v>
      </c>
      <c r="D2609" s="20" t="n">
        <v>255.5</v>
      </c>
      <c r="E2609" s="20" t="n">
        <v>259.69</v>
      </c>
      <c r="F2609" s="20" t="n">
        <v>20895500</v>
      </c>
      <c r="G2609" s="20" t="n">
        <v>258.58</v>
      </c>
      <c r="I2609" s="20" t="n">
        <f aca="false">E2609-B2609</f>
        <v>4.05000000000001</v>
      </c>
      <c r="J2609" s="20" t="n">
        <f aca="false">C2609-B2609</f>
        <v>4.21000000000004</v>
      </c>
      <c r="K2609" s="20" t="n">
        <f aca="false">D2609-B2609</f>
        <v>-0.139999999999986</v>
      </c>
      <c r="L2609" s="20" t="n">
        <f aca="false">B2609 - E2608</f>
        <v>1.35999999999999</v>
      </c>
      <c r="M2609" s="20" t="n">
        <f aca="false">E2609 - E2608</f>
        <v>5.41</v>
      </c>
      <c r="N2609" s="22" t="n">
        <f aca="false">(I2609 / B2609)</f>
        <v>0.015842591143796</v>
      </c>
      <c r="O2609" s="22" t="n">
        <f aca="false">(J2609 / B2609)</f>
        <v>0.0164684712877485</v>
      </c>
      <c r="P2609" s="22" t="n">
        <f aca="false">K2609 / B2609</f>
        <v>-0.000547645125958326</v>
      </c>
      <c r="Q2609" s="22" t="n">
        <f aca="false">L2609/E2608</f>
        <v>0.0053484347962875</v>
      </c>
      <c r="R2609" s="22" t="n">
        <f aca="false">M2609 / E2608</f>
        <v>0.0212757590058203</v>
      </c>
      <c r="S2609" s="23" t="str">
        <f aca="false">IF(N2609 &gt; 0, "UP", "DOWN")</f>
        <v>UP</v>
      </c>
      <c r="T2609" s="28" t="inlineStr">
        <f aca="false">O2609-N2609</f>
        <is>
          <t/>
        </is>
      </c>
      <c r="U2609" s="28" t="inlineStr">
        <f aca="false">P2609-N2609</f>
        <is>
          <t/>
        </is>
      </c>
      <c r="V2609" s="28" t="inlineStr">
        <f aca="false">O2609 + P2609</f>
        <is>
          <t/>
        </is>
      </c>
    </row>
    <row collapsed="false" customFormat="false" customHeight="true" hidden="false" ht="25" outlineLevel="0" r="2610">
      <c r="A2610" s="27" t="n">
        <v>40345</v>
      </c>
      <c r="B2610" s="20" t="n">
        <v>261.1</v>
      </c>
      <c r="C2610" s="20" t="n">
        <v>267.75</v>
      </c>
      <c r="D2610" s="20" t="n">
        <v>260.63</v>
      </c>
      <c r="E2610" s="20" t="n">
        <v>267.25</v>
      </c>
      <c r="F2610" s="20" t="n">
        <v>27988500</v>
      </c>
      <c r="G2610" s="20" t="n">
        <v>266.11</v>
      </c>
      <c r="I2610" s="20" t="n">
        <f aca="false">E2610-B2610</f>
        <v>6.14999999999998</v>
      </c>
      <c r="J2610" s="20" t="n">
        <f aca="false">C2610-B2610</f>
        <v>6.64999999999998</v>
      </c>
      <c r="K2610" s="20" t="n">
        <f aca="false">D2610-B2610</f>
        <v>-0.470000000000027</v>
      </c>
      <c r="L2610" s="20" t="n">
        <f aca="false">B2610 - E2609</f>
        <v>1.41000000000003</v>
      </c>
      <c r="M2610" s="20" t="n">
        <f aca="false">E2610 - E2609</f>
        <v>7.56</v>
      </c>
      <c r="N2610" s="22" t="n">
        <f aca="false">(I2610 / B2610)</f>
        <v>0.0235541937954806</v>
      </c>
      <c r="O2610" s="22" t="n">
        <f aca="false">(J2610 / B2610)</f>
        <v>0.0254691689008042</v>
      </c>
      <c r="P2610" s="22" t="n">
        <f aca="false">K2610 / B2610</f>
        <v>-0.00180007659900432</v>
      </c>
      <c r="Q2610" s="22" t="n">
        <f aca="false">L2610/E2609</f>
        <v>0.00542955061804469</v>
      </c>
      <c r="R2610" s="22" t="n">
        <f aca="false">M2610 / E2609</f>
        <v>0.0291116331010051</v>
      </c>
      <c r="S2610" s="23" t="str">
        <f aca="false">IF(N2610 &gt; 0, "UP", "DOWN")</f>
        <v>UP</v>
      </c>
      <c r="T2610" s="28" t="inlineStr">
        <f aca="false">O2610-N2610</f>
        <is>
          <t/>
        </is>
      </c>
      <c r="U2610" s="28" t="inlineStr">
        <f aca="false">P2610-N2610</f>
        <is>
          <t/>
        </is>
      </c>
      <c r="V2610" s="28" t="inlineStr">
        <f aca="false">O2610 + P2610</f>
        <is>
          <t/>
        </is>
      </c>
    </row>
    <row collapsed="false" customFormat="false" customHeight="true" hidden="false" ht="25" outlineLevel="0" r="2611">
      <c r="A2611" s="27" t="n">
        <v>40346</v>
      </c>
      <c r="B2611" s="20" t="n">
        <v>270.6</v>
      </c>
      <c r="C2611" s="20" t="n">
        <v>272.9</v>
      </c>
      <c r="D2611" s="20" t="n">
        <v>269.5</v>
      </c>
      <c r="E2611" s="20" t="n">
        <v>271.87</v>
      </c>
      <c r="F2611" s="20" t="n">
        <v>31173400</v>
      </c>
      <c r="G2611" s="20" t="n">
        <v>270.71</v>
      </c>
      <c r="I2611" s="20" t="n">
        <f aca="false">E2611-B2611</f>
        <v>1.26999999999998</v>
      </c>
      <c r="J2611" s="20" t="n">
        <f aca="false">C2611-B2611</f>
        <v>2.29999999999995</v>
      </c>
      <c r="K2611" s="20" t="n">
        <f aca="false">D2611-B2611</f>
        <v>-1.10000000000002</v>
      </c>
      <c r="L2611" s="20" t="n">
        <f aca="false">B2611 - E2610</f>
        <v>3.35000000000002</v>
      </c>
      <c r="M2611" s="20" t="n">
        <f aca="false">E2611 - E2610</f>
        <v>4.62</v>
      </c>
      <c r="N2611" s="22" t="n">
        <f aca="false">(I2611 / B2611)</f>
        <v>0.00469327420546926</v>
      </c>
      <c r="O2611" s="22" t="n">
        <f aca="false">(J2611 / B2611)</f>
        <v>0.00849963045084979</v>
      </c>
      <c r="P2611" s="22" t="n">
        <f aca="false">K2611 / B2611</f>
        <v>-0.00406504065040659</v>
      </c>
      <c r="Q2611" s="22" t="n">
        <f aca="false">L2611/E2610</f>
        <v>0.0125350795135642</v>
      </c>
      <c r="R2611" s="22" t="n">
        <f aca="false">M2611 / E2610</f>
        <v>0.0172871842843779</v>
      </c>
      <c r="S2611" s="23" t="str">
        <f aca="false">IF(N2611 &gt; 0, "UP", "DOWN")</f>
        <v>UP</v>
      </c>
      <c r="T2611" s="28" t="inlineStr">
        <f aca="false">O2611-N2611</f>
        <is>
          <t/>
        </is>
      </c>
      <c r="U2611" s="28" t="inlineStr">
        <f aca="false">P2611-N2611</f>
        <is>
          <t/>
        </is>
      </c>
      <c r="V2611" s="28" t="inlineStr">
        <f aca="false">O2611 + P2611</f>
        <is>
          <t/>
        </is>
      </c>
    </row>
    <row collapsed="false" customFormat="false" customHeight="true" hidden="false" ht="25" outlineLevel="0" r="2612">
      <c r="A2612" s="27" t="n">
        <v>40347</v>
      </c>
      <c r="B2612" s="20" t="n">
        <v>272.25</v>
      </c>
      <c r="C2612" s="20" t="n">
        <v>275</v>
      </c>
      <c r="D2612" s="20" t="n">
        <v>271.42</v>
      </c>
      <c r="E2612" s="20" t="n">
        <v>274.07</v>
      </c>
      <c r="F2612" s="20" t="n">
        <v>28022200</v>
      </c>
      <c r="G2612" s="20" t="n">
        <v>272.9</v>
      </c>
      <c r="I2612" s="20" t="n">
        <f aca="false">E2612-B2612</f>
        <v>1.81999999999999</v>
      </c>
      <c r="J2612" s="20" t="n">
        <f aca="false">C2612-B2612</f>
        <v>2.75</v>
      </c>
      <c r="K2612" s="20" t="n">
        <f aca="false">D2612-B2612</f>
        <v>-0.829999999999984</v>
      </c>
      <c r="L2612" s="20" t="n">
        <f aca="false">B2612 - E2611</f>
        <v>0.379999999999995</v>
      </c>
      <c r="M2612" s="20" t="n">
        <f aca="false">E2612 - E2611</f>
        <v>2.19999999999999</v>
      </c>
      <c r="N2612" s="22" t="n">
        <f aca="false">(I2612 / B2612)</f>
        <v>0.00668503213957757</v>
      </c>
      <c r="O2612" s="22" t="n">
        <f aca="false">(J2612 / B2612)</f>
        <v>0.0101010101010101</v>
      </c>
      <c r="P2612" s="22" t="n">
        <f aca="false">K2612 / B2612</f>
        <v>-0.0030486685032139</v>
      </c>
      <c r="Q2612" s="22" t="n">
        <f aca="false">L2612/E2611</f>
        <v>0.00139772685474674</v>
      </c>
      <c r="R2612" s="22" t="n">
        <f aca="false">M2612 / E2611</f>
        <v>0.00809210284327064</v>
      </c>
      <c r="S2612" s="23" t="str">
        <f aca="false">IF(N2612 &gt; 0, "UP", "DOWN")</f>
        <v>UP</v>
      </c>
      <c r="T2612" s="28" t="inlineStr">
        <f aca="false">O2612-N2612</f>
        <is>
          <t/>
        </is>
      </c>
      <c r="U2612" s="28" t="inlineStr">
        <f aca="false">P2612-N2612</f>
        <is>
          <t/>
        </is>
      </c>
      <c r="V2612" s="28" t="inlineStr">
        <f aca="false">O2612 + P2612</f>
        <is>
          <t/>
        </is>
      </c>
    </row>
    <row collapsed="false" customFormat="false" customHeight="true" hidden="false" ht="25" outlineLevel="0" r="2613">
      <c r="A2613" s="27" t="n">
        <v>40350</v>
      </c>
      <c r="B2613" s="20" t="n">
        <v>277.69</v>
      </c>
      <c r="C2613" s="20" t="n">
        <v>279.01</v>
      </c>
      <c r="D2613" s="20" t="n">
        <v>268.73</v>
      </c>
      <c r="E2613" s="20" t="n">
        <v>270.17</v>
      </c>
      <c r="F2613" s="20" t="n">
        <v>27731800</v>
      </c>
      <c r="G2613" s="20" t="n">
        <v>269.01</v>
      </c>
      <c r="I2613" s="20" t="n">
        <f aca="false">E2613-B2613</f>
        <v>-7.51999999999998</v>
      </c>
      <c r="J2613" s="20" t="n">
        <f aca="false">C2613-B2613</f>
        <v>1.31999999999999</v>
      </c>
      <c r="K2613" s="20" t="n">
        <f aca="false">D2613-B2613</f>
        <v>-8.95999999999998</v>
      </c>
      <c r="L2613" s="20" t="n">
        <f aca="false">B2613 - E2612</f>
        <v>3.62</v>
      </c>
      <c r="M2613" s="20" t="n">
        <f aca="false">E2613 - E2612</f>
        <v>-3.89999999999998</v>
      </c>
      <c r="N2613" s="22" t="n">
        <f aca="false">(I2613 / B2613)</f>
        <v>-0.0270805574561561</v>
      </c>
      <c r="O2613" s="22" t="n">
        <f aca="false">(J2613 / B2613)</f>
        <v>0.00475350210666568</v>
      </c>
      <c r="P2613" s="22" t="n">
        <f aca="false">K2613 / B2613</f>
        <v>-0.0322661961179732</v>
      </c>
      <c r="Q2613" s="22" t="n">
        <f aca="false">L2613/E2612</f>
        <v>0.0132083044477688</v>
      </c>
      <c r="R2613" s="22" t="n">
        <f aca="false">M2613 / E2612</f>
        <v>-0.0142299412558835</v>
      </c>
      <c r="S2613" s="23" t="str">
        <f aca="false">IF(N2613 &gt; 0, "UP", "DOWN")</f>
        <v>DOWN</v>
      </c>
      <c r="T2613" s="28" t="inlineStr">
        <f aca="false">O2613-N2613</f>
        <is>
          <t/>
        </is>
      </c>
      <c r="U2613" s="28" t="inlineStr">
        <f aca="false">P2613-N2613</f>
        <is>
          <t/>
        </is>
      </c>
      <c r="V2613" s="28" t="inlineStr">
        <f aca="false">O2613 + P2613</f>
        <is>
          <t/>
        </is>
      </c>
    </row>
    <row collapsed="false" customFormat="false" customHeight="true" hidden="false" ht="25" outlineLevel="0" r="2614">
      <c r="A2614" s="27" t="n">
        <v>40351</v>
      </c>
      <c r="B2614" s="20" t="n">
        <v>272.16</v>
      </c>
      <c r="C2614" s="20" t="n">
        <v>275.97</v>
      </c>
      <c r="D2614" s="20" t="n">
        <v>271.5</v>
      </c>
      <c r="E2614" s="20" t="n">
        <v>273.85</v>
      </c>
      <c r="F2614" s="20" t="n">
        <v>25616500</v>
      </c>
      <c r="G2614" s="20" t="n">
        <v>272.68</v>
      </c>
      <c r="I2614" s="20" t="n">
        <f aca="false">E2614-B2614</f>
        <v>1.69</v>
      </c>
      <c r="J2614" s="20" t="n">
        <f aca="false">C2614-B2614</f>
        <v>3.81</v>
      </c>
      <c r="K2614" s="20" t="n">
        <f aca="false">D2614-B2614</f>
        <v>-0.660000000000025</v>
      </c>
      <c r="L2614" s="20" t="n">
        <f aca="false">B2614 - E2613</f>
        <v>1.99000000000001</v>
      </c>
      <c r="M2614" s="20" t="n">
        <f aca="false">E2614 - E2613</f>
        <v>3.68000000000001</v>
      </c>
      <c r="N2614" s="22" t="n">
        <f aca="false">(I2614 / B2614)</f>
        <v>0.00620958259847148</v>
      </c>
      <c r="O2614" s="22" t="n">
        <f aca="false">(J2614 / B2614)</f>
        <v>0.0139991181657848</v>
      </c>
      <c r="P2614" s="22" t="n">
        <f aca="false">K2614 / B2614</f>
        <v>-0.00242504409171085</v>
      </c>
      <c r="Q2614" s="22" t="n">
        <f aca="false">L2614/E2613</f>
        <v>0.00736573268682685</v>
      </c>
      <c r="R2614" s="22" t="n">
        <f aca="false">M2614 / E2613</f>
        <v>0.0136210534108154</v>
      </c>
      <c r="S2614" s="23" t="str">
        <f aca="false">IF(N2614 &gt; 0, "UP", "DOWN")</f>
        <v>UP</v>
      </c>
      <c r="T2614" s="28" t="inlineStr">
        <f aca="false">O2614-N2614</f>
        <is>
          <t/>
        </is>
      </c>
      <c r="U2614" s="28" t="inlineStr">
        <f aca="false">P2614-N2614</f>
        <is>
          <t/>
        </is>
      </c>
      <c r="V2614" s="28" t="inlineStr">
        <f aca="false">O2614 + P2614</f>
        <is>
          <t/>
        </is>
      </c>
    </row>
    <row collapsed="false" customFormat="false" customHeight="true" hidden="false" ht="25" outlineLevel="0" r="2615">
      <c r="A2615" s="27" t="n">
        <v>40352</v>
      </c>
      <c r="B2615" s="20" t="n">
        <v>274.58</v>
      </c>
      <c r="C2615" s="20" t="n">
        <v>274.66</v>
      </c>
      <c r="D2615" s="20" t="n">
        <v>267.9</v>
      </c>
      <c r="E2615" s="20" t="n">
        <v>270.97</v>
      </c>
      <c r="F2615" s="20" t="n">
        <v>27444900</v>
      </c>
      <c r="G2615" s="20" t="n">
        <v>269.81</v>
      </c>
      <c r="I2615" s="20" t="n">
        <f aca="false">E2615-B2615</f>
        <v>-3.60999999999996</v>
      </c>
      <c r="J2615" s="20" t="n">
        <f aca="false">C2615-B2615</f>
        <v>0.0800000000000409</v>
      </c>
      <c r="K2615" s="20" t="n">
        <f aca="false">D2615-B2615</f>
        <v>-6.68000000000001</v>
      </c>
      <c r="L2615" s="20" t="n">
        <f aca="false">B2615 - E2614</f>
        <v>0.729999999999961</v>
      </c>
      <c r="M2615" s="20" t="n">
        <f aca="false">E2615 - E2614</f>
        <v>-2.88</v>
      </c>
      <c r="N2615" s="22" t="n">
        <f aca="false">(I2615 / B2615)</f>
        <v>-0.0131473523199066</v>
      </c>
      <c r="O2615" s="22" t="n">
        <f aca="false">(J2615 / B2615)</f>
        <v>0.000291354068031324</v>
      </c>
      <c r="P2615" s="22" t="n">
        <f aca="false">K2615 / B2615</f>
        <v>-0.0243280646806031</v>
      </c>
      <c r="Q2615" s="22" t="n">
        <f aca="false">L2615/E2614</f>
        <v>0.00266569289757152</v>
      </c>
      <c r="R2615" s="22" t="n">
        <f aca="false">M2615 / E2614</f>
        <v>-0.0105167062260361</v>
      </c>
      <c r="S2615" s="23" t="str">
        <f aca="false">IF(N2615 &gt; 0, "UP", "DOWN")</f>
        <v>DOWN</v>
      </c>
      <c r="T2615" s="28" t="inlineStr">
        <f aca="false">O2615-N2615</f>
        <is>
          <t/>
        </is>
      </c>
      <c r="U2615" s="28" t="inlineStr">
        <f aca="false">P2615-N2615</f>
        <is>
          <t/>
        </is>
      </c>
      <c r="V2615" s="28" t="inlineStr">
        <f aca="false">O2615 + P2615</f>
        <is>
          <t/>
        </is>
      </c>
    </row>
    <row collapsed="false" customFormat="false" customHeight="true" hidden="false" ht="25" outlineLevel="0" r="2616">
      <c r="A2616" s="27" t="n">
        <v>40353</v>
      </c>
      <c r="B2616" s="20" t="n">
        <v>271</v>
      </c>
      <c r="C2616" s="20" t="n">
        <v>273.2</v>
      </c>
      <c r="D2616" s="20" t="n">
        <v>268.1</v>
      </c>
      <c r="E2616" s="20" t="n">
        <v>269</v>
      </c>
      <c r="F2616" s="20" t="n">
        <v>25509900</v>
      </c>
      <c r="G2616" s="20" t="n">
        <v>267.85</v>
      </c>
      <c r="I2616" s="20" t="n">
        <f aca="false">E2616-B2616</f>
        <v>-2</v>
      </c>
      <c r="J2616" s="20" t="n">
        <f aca="false">C2616-B2616</f>
        <v>2.19999999999999</v>
      </c>
      <c r="K2616" s="20" t="n">
        <f aca="false">D2616-B2616</f>
        <v>-2.89999999999998</v>
      </c>
      <c r="L2616" s="20" t="n">
        <f aca="false">B2616 - E2615</f>
        <v>0.0299999999999727</v>
      </c>
      <c r="M2616" s="20" t="n">
        <f aca="false">E2616 - E2615</f>
        <v>-1.97000000000003</v>
      </c>
      <c r="N2616" s="22" t="n">
        <f aca="false">(I2616 / B2616)</f>
        <v>-0.00738007380073801</v>
      </c>
      <c r="O2616" s="22" t="n">
        <f aca="false">(J2616 / B2616)</f>
        <v>0.00811808118081177</v>
      </c>
      <c r="P2616" s="22" t="n">
        <f aca="false">K2616 / B2616</f>
        <v>-0.01070110701107</v>
      </c>
      <c r="Q2616" s="22" t="n">
        <f aca="false">L2616/E2615</f>
        <v>0.000110713363102826</v>
      </c>
      <c r="R2616" s="22" t="n">
        <f aca="false">M2616 / E2615</f>
        <v>-0.00727017751042561</v>
      </c>
      <c r="S2616" s="23" t="str">
        <f aca="false">IF(N2616 &gt; 0, "UP", "DOWN")</f>
        <v>DOWN</v>
      </c>
      <c r="T2616" s="28" t="inlineStr">
        <f aca="false">O2616-N2616</f>
        <is>
          <t/>
        </is>
      </c>
      <c r="U2616" s="28" t="inlineStr">
        <f aca="false">P2616-N2616</f>
        <is>
          <t/>
        </is>
      </c>
      <c r="V2616" s="28" t="inlineStr">
        <f aca="false">O2616 + P2616</f>
        <is>
          <t/>
        </is>
      </c>
    </row>
    <row collapsed="false" customFormat="false" customHeight="true" hidden="false" ht="25" outlineLevel="0" r="2617">
      <c r="A2617" s="27" t="n">
        <v>40354</v>
      </c>
      <c r="B2617" s="20" t="n">
        <v>270.06</v>
      </c>
      <c r="C2617" s="20" t="n">
        <v>270.27</v>
      </c>
      <c r="D2617" s="20" t="n">
        <v>265.81</v>
      </c>
      <c r="E2617" s="20" t="n">
        <v>266.7</v>
      </c>
      <c r="F2617" s="20" t="n">
        <v>19640800</v>
      </c>
      <c r="G2617" s="20" t="n">
        <v>265.56</v>
      </c>
      <c r="I2617" s="20" t="n">
        <f aca="false">E2617-B2617</f>
        <v>-3.36000000000001</v>
      </c>
      <c r="J2617" s="20" t="n">
        <f aca="false">C2617-B2617</f>
        <v>0.20999999999998</v>
      </c>
      <c r="K2617" s="20" t="n">
        <f aca="false">D2617-B2617</f>
        <v>-4.25</v>
      </c>
      <c r="L2617" s="20" t="n">
        <f aca="false">B2617 - E2616</f>
        <v>1.06</v>
      </c>
      <c r="M2617" s="20" t="n">
        <f aca="false">E2617 - E2616</f>
        <v>-2.30000000000001</v>
      </c>
      <c r="N2617" s="22" t="n">
        <f aca="false">(I2617 / B2617)</f>
        <v>-0.0124416796267497</v>
      </c>
      <c r="O2617" s="22" t="n">
        <f aca="false">(J2617 / B2617)</f>
        <v>0.000777604976671775</v>
      </c>
      <c r="P2617" s="22" t="n">
        <f aca="false">K2617 / B2617</f>
        <v>-0.0157372435755017</v>
      </c>
      <c r="Q2617" s="22" t="n">
        <f aca="false">L2617/E2616</f>
        <v>0.00394052044609666</v>
      </c>
      <c r="R2617" s="22" t="n">
        <f aca="false">M2617 / E2616</f>
        <v>-0.00855018587360599</v>
      </c>
      <c r="S2617" s="23" t="str">
        <f aca="false">IF(N2617 &gt; 0, "UP", "DOWN")</f>
        <v>DOWN</v>
      </c>
      <c r="T2617" s="28" t="inlineStr">
        <f aca="false">O2617-N2617</f>
        <is>
          <t/>
        </is>
      </c>
      <c r="U2617" s="28" t="inlineStr">
        <f aca="false">P2617-N2617</f>
        <is>
          <t/>
        </is>
      </c>
      <c r="V2617" s="28" t="inlineStr">
        <f aca="false">O2617 + P2617</f>
        <is>
          <t/>
        </is>
      </c>
    </row>
    <row collapsed="false" customFormat="false" customHeight="true" hidden="false" ht="25" outlineLevel="0" r="2618">
      <c r="A2618" s="27" t="n">
        <v>40357</v>
      </c>
      <c r="B2618" s="20" t="n">
        <v>266.93</v>
      </c>
      <c r="C2618" s="20" t="n">
        <v>269.75</v>
      </c>
      <c r="D2618" s="20" t="n">
        <v>264.52</v>
      </c>
      <c r="E2618" s="20" t="n">
        <v>268.3</v>
      </c>
      <c r="F2618" s="20" t="n">
        <v>20891000</v>
      </c>
      <c r="G2618" s="20" t="n">
        <v>267.15</v>
      </c>
      <c r="I2618" s="20" t="n">
        <f aca="false">E2618-B2618</f>
        <v>1.37</v>
      </c>
      <c r="J2618" s="20" t="n">
        <f aca="false">C2618-B2618</f>
        <v>2.81999999999999</v>
      </c>
      <c r="K2618" s="20" t="n">
        <f aca="false">D2618-B2618</f>
        <v>-2.41000000000002</v>
      </c>
      <c r="L2618" s="20" t="n">
        <f aca="false">B2618 - E2617</f>
        <v>0.230000000000018</v>
      </c>
      <c r="M2618" s="20" t="n">
        <f aca="false">E2618 - E2617</f>
        <v>1.60000000000002</v>
      </c>
      <c r="N2618" s="22" t="n">
        <f aca="false">(I2618 / B2618)</f>
        <v>0.00513243172367289</v>
      </c>
      <c r="O2618" s="22" t="n">
        <f aca="false">(J2618 / B2618)</f>
        <v>0.010564567489604</v>
      </c>
      <c r="P2618" s="22" t="n">
        <f aca="false">K2618 / B2618</f>
        <v>-0.00902858427303048</v>
      </c>
      <c r="Q2618" s="22" t="n">
        <f aca="false">L2618/E2617</f>
        <v>0.000862392200974946</v>
      </c>
      <c r="R2618" s="22" t="n">
        <f aca="false">M2618 / E2617</f>
        <v>0.00599925009373837</v>
      </c>
      <c r="S2618" s="23" t="str">
        <f aca="false">IF(N2618 &gt; 0, "UP", "DOWN")</f>
        <v>UP</v>
      </c>
      <c r="T2618" s="28" t="inlineStr">
        <f aca="false">O2618-N2618</f>
        <is>
          <t/>
        </is>
      </c>
      <c r="U2618" s="28" t="inlineStr">
        <f aca="false">P2618-N2618</f>
        <is>
          <t/>
        </is>
      </c>
      <c r="V2618" s="28" t="inlineStr">
        <f aca="false">O2618 + P2618</f>
        <is>
          <t/>
        </is>
      </c>
    </row>
    <row collapsed="false" customFormat="false" customHeight="true" hidden="false" ht="25" outlineLevel="0" r="2619">
      <c r="A2619" s="27" t="n">
        <v>40358</v>
      </c>
      <c r="B2619" s="20" t="n">
        <v>264.12</v>
      </c>
      <c r="C2619" s="20" t="n">
        <v>264.39</v>
      </c>
      <c r="D2619" s="20" t="n">
        <v>254.3</v>
      </c>
      <c r="E2619" s="20" t="n">
        <v>256.17</v>
      </c>
      <c r="F2619" s="20" t="n">
        <v>40476600</v>
      </c>
      <c r="G2619" s="20" t="n">
        <v>255.07</v>
      </c>
      <c r="I2619" s="20" t="n">
        <f aca="false">E2619-B2619</f>
        <v>-7.94999999999999</v>
      </c>
      <c r="J2619" s="20" t="n">
        <f aca="false">C2619-B2619</f>
        <v>0.269999999999982</v>
      </c>
      <c r="K2619" s="20" t="n">
        <f aca="false">D2619-B2619</f>
        <v>-9.81999999999999</v>
      </c>
      <c r="L2619" s="20" t="n">
        <f aca="false">B2619 - E2618</f>
        <v>-4.18000000000001</v>
      </c>
      <c r="M2619" s="20" t="n">
        <f aca="false">E2619 - E2618</f>
        <v>-12.13</v>
      </c>
      <c r="N2619" s="22" t="n">
        <f aca="false">(I2619 / B2619)</f>
        <v>-0.0300999545661063</v>
      </c>
      <c r="O2619" s="22" t="n">
        <f aca="false">(J2619 / B2619)</f>
        <v>0.00102226260790543</v>
      </c>
      <c r="P2619" s="22" t="n">
        <f aca="false">K2619 / B2619</f>
        <v>-0.0371800696653036</v>
      </c>
      <c r="Q2619" s="22" t="n">
        <f aca="false">L2619/E2618</f>
        <v>-0.0155795751024972</v>
      </c>
      <c r="R2619" s="22" t="n">
        <f aca="false">M2619 / E2618</f>
        <v>-0.0452105851658591</v>
      </c>
      <c r="S2619" s="23" t="str">
        <f aca="false">IF(N2619 &gt; 0, "UP", "DOWN")</f>
        <v>DOWN</v>
      </c>
      <c r="T2619" s="28" t="inlineStr">
        <f aca="false">O2619-N2619</f>
        <is>
          <t/>
        </is>
      </c>
      <c r="U2619" s="28" t="inlineStr">
        <f aca="false">P2619-N2619</f>
        <is>
          <t/>
        </is>
      </c>
      <c r="V2619" s="28" t="inlineStr">
        <f aca="false">O2619 + P2619</f>
        <is>
          <t/>
        </is>
      </c>
    </row>
    <row collapsed="false" customFormat="false" customHeight="true" hidden="false" ht="25" outlineLevel="0" r="2620">
      <c r="A2620" s="27" t="n">
        <v>40359</v>
      </c>
      <c r="B2620" s="20" t="n">
        <v>256.71</v>
      </c>
      <c r="C2620" s="20" t="n">
        <v>257.97</v>
      </c>
      <c r="D2620" s="20" t="n">
        <v>250.01</v>
      </c>
      <c r="E2620" s="20" t="n">
        <v>251.53</v>
      </c>
      <c r="F2620" s="20" t="n">
        <v>26409000</v>
      </c>
      <c r="G2620" s="20" t="n">
        <v>250.45</v>
      </c>
      <c r="I2620" s="20" t="n">
        <f aca="false">E2620-B2620</f>
        <v>-5.17999999999998</v>
      </c>
      <c r="J2620" s="20" t="n">
        <f aca="false">C2620-B2620</f>
        <v>1.26000000000005</v>
      </c>
      <c r="K2620" s="20" t="n">
        <f aca="false">D2620-B2620</f>
        <v>-6.69999999999999</v>
      </c>
      <c r="L2620" s="20" t="n">
        <f aca="false">B2620 - E2619</f>
        <v>0.539999999999964</v>
      </c>
      <c r="M2620" s="20" t="n">
        <f aca="false">E2620 - E2619</f>
        <v>-4.64000000000002</v>
      </c>
      <c r="N2620" s="22" t="n">
        <f aca="false">(I2620 / B2620)</f>
        <v>-0.02017841143703</v>
      </c>
      <c r="O2620" s="22" t="n">
        <f aca="false">(J2620 / B2620)</f>
        <v>0.00490826224143994</v>
      </c>
      <c r="P2620" s="22" t="n">
        <f aca="false">K2620 / B2620</f>
        <v>-0.0260994896965447</v>
      </c>
      <c r="Q2620" s="22" t="n">
        <f aca="false">L2620/E2619</f>
        <v>0.00210797517273671</v>
      </c>
      <c r="R2620" s="22" t="n">
        <f aca="false">M2620 / E2619</f>
        <v>-0.0181129718546278</v>
      </c>
      <c r="S2620" s="23" t="str">
        <f aca="false">IF(N2620 &gt; 0, "UP", "DOWN")</f>
        <v>DOWN</v>
      </c>
      <c r="T2620" s="28" t="inlineStr">
        <f aca="false">O2620-N2620</f>
        <is>
          <t/>
        </is>
      </c>
      <c r="U2620" s="28" t="inlineStr">
        <f aca="false">P2620-N2620</f>
        <is>
          <t/>
        </is>
      </c>
      <c r="V2620" s="28" t="inlineStr">
        <f aca="false">O2620 + P2620</f>
        <is>
          <t/>
        </is>
      </c>
    </row>
    <row collapsed="false" customFormat="false" customHeight="true" hidden="false" ht="25" outlineLevel="0" r="2621">
      <c r="A2621" s="27" t="n">
        <v>40360</v>
      </c>
      <c r="B2621" s="20" t="n">
        <v>254.3</v>
      </c>
      <c r="C2621" s="20" t="n">
        <v>254.8</v>
      </c>
      <c r="D2621" s="20" t="n">
        <v>243.22</v>
      </c>
      <c r="E2621" s="20" t="n">
        <v>248.48</v>
      </c>
      <c r="F2621" s="20" t="n">
        <v>36532000</v>
      </c>
      <c r="G2621" s="20" t="n">
        <v>247.42</v>
      </c>
      <c r="I2621" s="20" t="n">
        <f aca="false">E2621-B2621</f>
        <v>-5.82000000000002</v>
      </c>
      <c r="J2621" s="20" t="n">
        <f aca="false">C2621-B2621</f>
        <v>0.5</v>
      </c>
      <c r="K2621" s="20" t="n">
        <f aca="false">D2621-B2621</f>
        <v>-11.08</v>
      </c>
      <c r="L2621" s="20" t="n">
        <f aca="false">B2621 - E2620</f>
        <v>2.77000000000001</v>
      </c>
      <c r="M2621" s="20" t="n">
        <f aca="false">E2621 - E2620</f>
        <v>-3.05000000000001</v>
      </c>
      <c r="N2621" s="22" t="n">
        <f aca="false">(I2621 / B2621)</f>
        <v>-0.0228863546991743</v>
      </c>
      <c r="O2621" s="22" t="n">
        <f aca="false">(J2621 / B2621)</f>
        <v>0.00196618167518679</v>
      </c>
      <c r="P2621" s="22" t="n">
        <f aca="false">K2621 / B2621</f>
        <v>-0.0435705859221393</v>
      </c>
      <c r="Q2621" s="22" t="n">
        <f aca="false">L2621/E2620</f>
        <v>0.011012602870433</v>
      </c>
      <c r="R2621" s="22" t="n">
        <f aca="false">M2621 / E2620</f>
        <v>-0.0121257901641952</v>
      </c>
      <c r="S2621" s="23" t="str">
        <f aca="false">IF(N2621 &gt; 0, "UP", "DOWN")</f>
        <v>DOWN</v>
      </c>
      <c r="T2621" s="28" t="inlineStr">
        <f aca="false">O2621-N2621</f>
        <is>
          <t/>
        </is>
      </c>
      <c r="U2621" s="28" t="inlineStr">
        <f aca="false">P2621-N2621</f>
        <is>
          <t/>
        </is>
      </c>
      <c r="V2621" s="28" t="inlineStr">
        <f aca="false">O2621 + P2621</f>
        <is>
          <t/>
        </is>
      </c>
    </row>
    <row collapsed="false" customFormat="false" customHeight="true" hidden="false" ht="25" outlineLevel="0" r="2622">
      <c r="A2622" s="27" t="n">
        <v>40361</v>
      </c>
      <c r="B2622" s="20" t="n">
        <v>250.49</v>
      </c>
      <c r="C2622" s="20" t="n">
        <v>250.93</v>
      </c>
      <c r="D2622" s="20" t="n">
        <v>243.2</v>
      </c>
      <c r="E2622" s="20" t="n">
        <v>246.94</v>
      </c>
      <c r="F2622" s="20" t="n">
        <v>24780100</v>
      </c>
      <c r="G2622" s="20" t="n">
        <v>245.88</v>
      </c>
      <c r="I2622" s="20" t="n">
        <f aca="false">E2622-B2622</f>
        <v>-3.55000000000001</v>
      </c>
      <c r="J2622" s="20" t="n">
        <f aca="false">C2622-B2622</f>
        <v>0.439999999999998</v>
      </c>
      <c r="K2622" s="20" t="n">
        <f aca="false">D2622-B2622</f>
        <v>-7.29000000000002</v>
      </c>
      <c r="L2622" s="20" t="n">
        <f aca="false">B2622 - E2621</f>
        <v>2.01000000000002</v>
      </c>
      <c r="M2622" s="20" t="n">
        <f aca="false">E2622 - E2621</f>
        <v>-1.53999999999999</v>
      </c>
      <c r="N2622" s="22" t="n">
        <f aca="false">(I2622 / B2622)</f>
        <v>-0.0141722224440098</v>
      </c>
      <c r="O2622" s="22" t="n">
        <f aca="false">(J2622 / B2622)</f>
        <v>0.00175655714798993</v>
      </c>
      <c r="P2622" s="22" t="n">
        <f aca="false">K2622 / B2622</f>
        <v>-0.0291029582019243</v>
      </c>
      <c r="Q2622" s="22" t="n">
        <f aca="false">L2622/E2621</f>
        <v>0.00808918222794599</v>
      </c>
      <c r="R2622" s="22" t="n">
        <f aca="false">M2622 / E2621</f>
        <v>-0.00619768190598838</v>
      </c>
      <c r="S2622" s="23" t="str">
        <f aca="false">IF(N2622 &gt; 0, "UP", "DOWN")</f>
        <v>DOWN</v>
      </c>
      <c r="T2622" s="28" t="inlineStr">
        <f aca="false">O2622-N2622</f>
        <is>
          <t/>
        </is>
      </c>
      <c r="U2622" s="28" t="inlineStr">
        <f aca="false">P2622-N2622</f>
        <is>
          <t/>
        </is>
      </c>
      <c r="V2622" s="28" t="inlineStr">
        <f aca="false">O2622 + P2622</f>
        <is>
          <t/>
        </is>
      </c>
    </row>
    <row collapsed="false" customFormat="false" customHeight="true" hidden="false" ht="25" outlineLevel="0" r="2623">
      <c r="A2623" s="27" t="n">
        <v>40365</v>
      </c>
      <c r="B2623" s="20" t="n">
        <v>251</v>
      </c>
      <c r="C2623" s="20" t="n">
        <v>252.8</v>
      </c>
      <c r="D2623" s="20" t="n">
        <v>246.16</v>
      </c>
      <c r="E2623" s="20" t="n">
        <v>248.63</v>
      </c>
      <c r="F2623" s="20" t="n">
        <v>21972700</v>
      </c>
      <c r="G2623" s="20" t="n">
        <v>247.57</v>
      </c>
      <c r="I2623" s="20" t="n">
        <f aca="false">E2623-B2623</f>
        <v>-2.37</v>
      </c>
      <c r="J2623" s="20" t="n">
        <f aca="false">C2623-B2623</f>
        <v>1.80000000000001</v>
      </c>
      <c r="K2623" s="20" t="n">
        <f aca="false">D2623-B2623</f>
        <v>-4.84</v>
      </c>
      <c r="L2623" s="20" t="n">
        <f aca="false">B2623 - E2622</f>
        <v>4.06</v>
      </c>
      <c r="M2623" s="20" t="n">
        <f aca="false">E2623 - E2622</f>
        <v>1.69</v>
      </c>
      <c r="N2623" s="22" t="n">
        <f aca="false">(I2623 / B2623)</f>
        <v>-0.00944223107569723</v>
      </c>
      <c r="O2623" s="22" t="n">
        <f aca="false">(J2623 / B2623)</f>
        <v>0.0071713147410359</v>
      </c>
      <c r="P2623" s="22" t="n">
        <f aca="false">K2623 / B2623</f>
        <v>-0.0192828685258964</v>
      </c>
      <c r="Q2623" s="22" t="n">
        <f aca="false">L2623/E2622</f>
        <v>0.0164412407872358</v>
      </c>
      <c r="R2623" s="22" t="n">
        <f aca="false">M2623 / E2622</f>
        <v>0.00684376771685429</v>
      </c>
      <c r="S2623" s="23" t="str">
        <f aca="false">IF(N2623 &gt; 0, "UP", "DOWN")</f>
        <v>DOWN</v>
      </c>
      <c r="T2623" s="28" t="inlineStr">
        <f aca="false">O2623-N2623</f>
        <is>
          <t/>
        </is>
      </c>
      <c r="U2623" s="28" t="inlineStr">
        <f aca="false">P2623-N2623</f>
        <is>
          <t/>
        </is>
      </c>
      <c r="V2623" s="28" t="inlineStr">
        <f aca="false">O2623 + P2623</f>
        <is>
          <t/>
        </is>
      </c>
    </row>
    <row collapsed="false" customFormat="false" customHeight="true" hidden="false" ht="25" outlineLevel="0" r="2624">
      <c r="A2624" s="27" t="n">
        <v>40366</v>
      </c>
      <c r="B2624" s="20" t="n">
        <v>250.49</v>
      </c>
      <c r="C2624" s="20" t="n">
        <v>258.77</v>
      </c>
      <c r="D2624" s="20" t="n">
        <v>249.75</v>
      </c>
      <c r="E2624" s="20" t="n">
        <v>258.67</v>
      </c>
      <c r="F2624" s="20" t="n">
        <v>23377000</v>
      </c>
      <c r="G2624" s="20" t="n">
        <v>257.56</v>
      </c>
      <c r="I2624" s="20" t="n">
        <f aca="false">E2624-B2624</f>
        <v>8.18000000000001</v>
      </c>
      <c r="J2624" s="20" t="n">
        <f aca="false">C2624-B2624</f>
        <v>8.27999999999997</v>
      </c>
      <c r="K2624" s="20" t="n">
        <f aca="false">D2624-B2624</f>
        <v>-0.740000000000009</v>
      </c>
      <c r="L2624" s="20" t="n">
        <f aca="false">B2624 - E2623</f>
        <v>1.86000000000001</v>
      </c>
      <c r="M2624" s="20" t="n">
        <f aca="false">E2624 - E2623</f>
        <v>10.04</v>
      </c>
      <c r="N2624" s="22" t="n">
        <f aca="false">(I2624 / B2624)</f>
        <v>0.0326559942512675</v>
      </c>
      <c r="O2624" s="22" t="n">
        <f aca="false">(J2624 / B2624)</f>
        <v>0.0330552117849015</v>
      </c>
      <c r="P2624" s="22" t="n">
        <f aca="false">K2624 / B2624</f>
        <v>-0.00295420974889221</v>
      </c>
      <c r="Q2624" s="22" t="n">
        <f aca="false">L2624/E2623</f>
        <v>0.00748099585729805</v>
      </c>
      <c r="R2624" s="22" t="n">
        <f aca="false">M2624 / E2623</f>
        <v>0.0403812894662753</v>
      </c>
      <c r="S2624" s="23" t="str">
        <f aca="false">IF(N2624 &gt; 0, "UP", "DOWN")</f>
        <v>UP</v>
      </c>
      <c r="T2624" s="28" t="inlineStr">
        <f aca="false">O2624-N2624</f>
        <is>
          <t/>
        </is>
      </c>
      <c r="U2624" s="28" t="inlineStr">
        <f aca="false">P2624-N2624</f>
        <is>
          <t/>
        </is>
      </c>
      <c r="V2624" s="28" t="inlineStr">
        <f aca="false">O2624 + P2624</f>
        <is>
          <t/>
        </is>
      </c>
    </row>
    <row collapsed="false" customFormat="false" customHeight="true" hidden="false" ht="25" outlineLevel="0" r="2625">
      <c r="A2625" s="27" t="n">
        <v>40367</v>
      </c>
      <c r="B2625" s="20" t="n">
        <v>262.48</v>
      </c>
      <c r="C2625" s="20" t="n">
        <v>262.9</v>
      </c>
      <c r="D2625" s="20" t="n">
        <v>254.89</v>
      </c>
      <c r="E2625" s="20" t="n">
        <v>258.09</v>
      </c>
      <c r="F2625" s="20" t="n">
        <v>26362300</v>
      </c>
      <c r="G2625" s="20" t="n">
        <v>256.99</v>
      </c>
      <c r="I2625" s="20" t="n">
        <f aca="false">E2625-B2625</f>
        <v>-4.39000000000004</v>
      </c>
      <c r="J2625" s="20" t="n">
        <f aca="false">C2625-B2625</f>
        <v>0.419999999999959</v>
      </c>
      <c r="K2625" s="20" t="n">
        <f aca="false">D2625-B2625</f>
        <v>-7.59000000000003</v>
      </c>
      <c r="L2625" s="20" t="n">
        <f aca="false">B2625 - E2624</f>
        <v>3.81</v>
      </c>
      <c r="M2625" s="20" t="n">
        <f aca="false">E2625 - E2624</f>
        <v>-0.580000000000041</v>
      </c>
      <c r="N2625" s="22" t="n">
        <f aca="false">(I2625 / B2625)</f>
        <v>-0.0167250838159099</v>
      </c>
      <c r="O2625" s="22" t="n">
        <f aca="false">(J2625 / B2625)</f>
        <v>0.00160012191405044</v>
      </c>
      <c r="P2625" s="22" t="n">
        <f aca="false">K2625 / B2625</f>
        <v>-0.028916488875343</v>
      </c>
      <c r="Q2625" s="22" t="n">
        <f aca="false">L2625/E2624</f>
        <v>0.0147291916341284</v>
      </c>
      <c r="R2625" s="22" t="n">
        <f aca="false">M2625 / E2624</f>
        <v>-0.00224223914640291</v>
      </c>
      <c r="S2625" s="23" t="str">
        <f aca="false">IF(N2625 &gt; 0, "UP", "DOWN")</f>
        <v>DOWN</v>
      </c>
      <c r="T2625" s="28" t="inlineStr">
        <f aca="false">O2625-N2625</f>
        <is>
          <t/>
        </is>
      </c>
      <c r="U2625" s="28" t="inlineStr">
        <f aca="false">P2625-N2625</f>
        <is>
          <t/>
        </is>
      </c>
      <c r="V2625" s="28" t="inlineStr">
        <f aca="false">O2625 + P2625</f>
        <is>
          <t/>
        </is>
      </c>
    </row>
    <row collapsed="false" customFormat="false" customHeight="true" hidden="false" ht="25" outlineLevel="0" r="2626">
      <c r="A2626" s="27" t="n">
        <v>40368</v>
      </c>
      <c r="B2626" s="20" t="n">
        <v>256.89</v>
      </c>
      <c r="C2626" s="20" t="n">
        <v>259.9</v>
      </c>
      <c r="D2626" s="20" t="n">
        <v>255.16</v>
      </c>
      <c r="E2626" s="20" t="n">
        <v>259.62</v>
      </c>
      <c r="F2626" s="20" t="n">
        <v>15475800</v>
      </c>
      <c r="G2626" s="20" t="n">
        <v>258.51</v>
      </c>
      <c r="I2626" s="20" t="n">
        <f aca="false">E2626-B2626</f>
        <v>2.73000000000002</v>
      </c>
      <c r="J2626" s="20" t="n">
        <f aca="false">C2626-B2626</f>
        <v>3.00999999999999</v>
      </c>
      <c r="K2626" s="20" t="n">
        <f aca="false">D2626-B2626</f>
        <v>-1.72999999999999</v>
      </c>
      <c r="L2626" s="20" t="n">
        <f aca="false">B2626 - E2625</f>
        <v>-1.19999999999999</v>
      </c>
      <c r="M2626" s="20" t="n">
        <f aca="false">E2626 - E2625</f>
        <v>1.53000000000003</v>
      </c>
      <c r="N2626" s="22" t="n">
        <f aca="false">(I2626 / B2626)</f>
        <v>0.0106271166647204</v>
      </c>
      <c r="O2626" s="22" t="n">
        <f aca="false">(J2626 / B2626)</f>
        <v>0.0117170773482813</v>
      </c>
      <c r="P2626" s="22" t="n">
        <f aca="false">K2626 / B2626</f>
        <v>-0.00673439993771649</v>
      </c>
      <c r="Q2626" s="22" t="n">
        <f aca="false">L2626/E2625</f>
        <v>-0.00464954085784025</v>
      </c>
      <c r="R2626" s="22" t="n">
        <f aca="false">M2626 / E2625</f>
        <v>0.00592816459374648</v>
      </c>
      <c r="S2626" s="23" t="str">
        <f aca="false">IF(N2626 &gt; 0, "UP", "DOWN")</f>
        <v>UP</v>
      </c>
      <c r="T2626" s="28" t="inlineStr">
        <f aca="false">O2626-N2626</f>
        <is>
          <t/>
        </is>
      </c>
      <c r="U2626" s="28" t="inlineStr">
        <f aca="false">P2626-N2626</f>
        <is>
          <t/>
        </is>
      </c>
      <c r="V2626" s="28" t="inlineStr">
        <f aca="false">O2626 + P2626</f>
        <is>
          <t/>
        </is>
      </c>
    </row>
    <row collapsed="false" customFormat="false" customHeight="true" hidden="false" ht="25" outlineLevel="0" r="2627">
      <c r="A2627" s="27" t="n">
        <v>40371</v>
      </c>
      <c r="B2627" s="20" t="n">
        <v>258.53</v>
      </c>
      <c r="C2627" s="20" t="n">
        <v>261.85</v>
      </c>
      <c r="D2627" s="20" t="n">
        <v>254.86</v>
      </c>
      <c r="E2627" s="20" t="n">
        <v>257.29</v>
      </c>
      <c r="F2627" s="20" t="n">
        <v>20102800</v>
      </c>
      <c r="G2627" s="20" t="n">
        <v>256.19</v>
      </c>
      <c r="I2627" s="20" t="n">
        <f aca="false">E2627-B2627</f>
        <v>-1.23999999999995</v>
      </c>
      <c r="J2627" s="20" t="n">
        <f aca="false">C2627-B2627</f>
        <v>3.32000000000005</v>
      </c>
      <c r="K2627" s="20" t="n">
        <f aca="false">D2627-B2627</f>
        <v>-3.66999999999996</v>
      </c>
      <c r="L2627" s="20" t="n">
        <f aca="false">B2627 - E2626</f>
        <v>-1.09000000000003</v>
      </c>
      <c r="M2627" s="20" t="n">
        <f aca="false">E2627 - E2626</f>
        <v>-2.32999999999998</v>
      </c>
      <c r="N2627" s="22" t="n">
        <f aca="false">(I2627 / B2627)</f>
        <v>-0.00479634858623739</v>
      </c>
      <c r="O2627" s="22" t="n">
        <f aca="false">(J2627 / B2627)</f>
        <v>0.012841836537346</v>
      </c>
      <c r="P2627" s="22" t="n">
        <f aca="false">K2627 / B2627</f>
        <v>-0.0141956446060417</v>
      </c>
      <c r="Q2627" s="22" t="n">
        <f aca="false">L2627/E2626</f>
        <v>-0.00419844387951634</v>
      </c>
      <c r="R2627" s="22" t="n">
        <f aca="false">M2627 / E2626</f>
        <v>-0.00897465526538781</v>
      </c>
      <c r="S2627" s="23" t="str">
        <f aca="false">IF(N2627 &gt; 0, "UP", "DOWN")</f>
        <v>DOWN</v>
      </c>
      <c r="T2627" s="28" t="inlineStr">
        <f aca="false">O2627-N2627</f>
        <is>
          <t/>
        </is>
      </c>
      <c r="U2627" s="28" t="inlineStr">
        <f aca="false">P2627-N2627</f>
        <is>
          <t/>
        </is>
      </c>
      <c r="V2627" s="28" t="inlineStr">
        <f aca="false">O2627 + P2627</f>
        <is>
          <t/>
        </is>
      </c>
    </row>
    <row collapsed="false" customFormat="false" customHeight="true" hidden="false" ht="25" outlineLevel="0" r="2628">
      <c r="A2628" s="27" t="n">
        <v>40372</v>
      </c>
      <c r="B2628" s="20" t="n">
        <v>256.32</v>
      </c>
      <c r="C2628" s="20" t="n">
        <v>256.4</v>
      </c>
      <c r="D2628" s="20" t="n">
        <v>246.43</v>
      </c>
      <c r="E2628" s="20" t="n">
        <v>251.8</v>
      </c>
      <c r="F2628" s="20" t="n">
        <v>42533000</v>
      </c>
      <c r="G2628" s="20" t="n">
        <v>250.72</v>
      </c>
      <c r="I2628" s="20" t="n">
        <f aca="false">E2628-B2628</f>
        <v>-4.51999999999998</v>
      </c>
      <c r="J2628" s="20" t="n">
        <f aca="false">C2628-B2628</f>
        <v>0.0799999999999841</v>
      </c>
      <c r="K2628" s="20" t="n">
        <f aca="false">D2628-B2628</f>
        <v>-9.88999999999999</v>
      </c>
      <c r="L2628" s="20" t="n">
        <f aca="false">B2628 - E2627</f>
        <v>-0.970000000000027</v>
      </c>
      <c r="M2628" s="20" t="n">
        <f aca="false">E2628 - E2627</f>
        <v>-5.49000000000001</v>
      </c>
      <c r="N2628" s="22" t="n">
        <f aca="false">(I2628 / B2628)</f>
        <v>-0.0176342072409487</v>
      </c>
      <c r="O2628" s="22" t="n">
        <f aca="false">(J2628 / B2628)</f>
        <v>0.000312109862671598</v>
      </c>
      <c r="P2628" s="22" t="n">
        <f aca="false">K2628 / B2628</f>
        <v>-0.038584581772784</v>
      </c>
      <c r="Q2628" s="22" t="n">
        <f aca="false">L2628/E2627</f>
        <v>-0.00377006490730315</v>
      </c>
      <c r="R2628" s="22" t="n">
        <f aca="false">M2628 / E2627</f>
        <v>-0.0213377900423647</v>
      </c>
      <c r="S2628" s="23" t="str">
        <f aca="false">IF(N2628 &gt; 0, "UP", "DOWN")</f>
        <v>DOWN</v>
      </c>
      <c r="T2628" s="28" t="inlineStr">
        <f aca="false">O2628-N2628</f>
        <is>
          <t/>
        </is>
      </c>
      <c r="U2628" s="28" t="inlineStr">
        <f aca="false">P2628-N2628</f>
        <is>
          <t/>
        </is>
      </c>
      <c r="V2628" s="28" t="inlineStr">
        <f aca="false">O2628 + P2628</f>
        <is>
          <t/>
        </is>
      </c>
    </row>
    <row collapsed="false" customFormat="false" customHeight="true" hidden="false" ht="25" outlineLevel="0" r="2629">
      <c r="A2629" s="27" t="n">
        <v>40373</v>
      </c>
      <c r="B2629" s="20" t="n">
        <v>249.38</v>
      </c>
      <c r="C2629" s="20" t="n">
        <v>255.8</v>
      </c>
      <c r="D2629" s="20" t="n">
        <v>249</v>
      </c>
      <c r="E2629" s="20" t="n">
        <v>252.73</v>
      </c>
      <c r="F2629" s="20" t="n">
        <v>29001700</v>
      </c>
      <c r="G2629" s="20" t="n">
        <v>251.65</v>
      </c>
      <c r="I2629" s="20" t="n">
        <f aca="false">E2629-B2629</f>
        <v>3.34999999999999</v>
      </c>
      <c r="J2629" s="20" t="n">
        <f aca="false">C2629-B2629</f>
        <v>6.42000000000002</v>
      </c>
      <c r="K2629" s="20" t="n">
        <f aca="false">D2629-B2629</f>
        <v>-0.379999999999995</v>
      </c>
      <c r="L2629" s="20" t="n">
        <f aca="false">B2629 - E2628</f>
        <v>-2.42000000000002</v>
      </c>
      <c r="M2629" s="20" t="n">
        <f aca="false">E2629 - E2628</f>
        <v>0.929999999999978</v>
      </c>
      <c r="N2629" s="22" t="n">
        <f aca="false">(I2629 / B2629)</f>
        <v>0.0134333146202582</v>
      </c>
      <c r="O2629" s="22" t="n">
        <f aca="false">(J2629 / B2629)</f>
        <v>0.0257438447349427</v>
      </c>
      <c r="P2629" s="22" t="n">
        <f aca="false">K2629 / B2629</f>
        <v>-0.00152377897185017</v>
      </c>
      <c r="Q2629" s="22" t="n">
        <f aca="false">L2629/E2628</f>
        <v>-0.00961080222398735</v>
      </c>
      <c r="R2629" s="22" t="n">
        <f aca="false">M2629 / E2628</f>
        <v>0.00369340746624296</v>
      </c>
      <c r="S2629" s="23" t="str">
        <f aca="false">IF(N2629 &gt; 0, "UP", "DOWN")</f>
        <v>UP</v>
      </c>
      <c r="T2629" s="28" t="inlineStr">
        <f aca="false">O2629-N2629</f>
        <is>
          <t/>
        </is>
      </c>
      <c r="U2629" s="28" t="inlineStr">
        <f aca="false">P2629-N2629</f>
        <is>
          <t/>
        </is>
      </c>
      <c r="V2629" s="28" t="inlineStr">
        <f aca="false">O2629 + P2629</f>
        <is>
          <t/>
        </is>
      </c>
    </row>
    <row collapsed="false" customFormat="false" customHeight="true" hidden="false" ht="25" outlineLevel="0" r="2630">
      <c r="A2630" s="27" t="n">
        <v>40374</v>
      </c>
      <c r="B2630" s="20" t="n">
        <v>248.23</v>
      </c>
      <c r="C2630" s="20" t="n">
        <v>256.97</v>
      </c>
      <c r="D2630" s="20" t="n">
        <v>247.3</v>
      </c>
      <c r="E2630" s="20" t="n">
        <v>251.45</v>
      </c>
      <c r="F2630" s="20" t="n">
        <v>29459500</v>
      </c>
      <c r="G2630" s="20" t="n">
        <v>250.38</v>
      </c>
      <c r="I2630" s="20" t="n">
        <f aca="false">E2630-B2630</f>
        <v>3.22</v>
      </c>
      <c r="J2630" s="20" t="n">
        <f aca="false">C2630-B2630</f>
        <v>8.74000000000004</v>
      </c>
      <c r="K2630" s="20" t="n">
        <f aca="false">D2630-B2630</f>
        <v>-0.929999999999978</v>
      </c>
      <c r="L2630" s="20" t="n">
        <f aca="false">B2630 - E2629</f>
        <v>-4.5</v>
      </c>
      <c r="M2630" s="20" t="n">
        <f aca="false">E2630 - E2629</f>
        <v>-1.28</v>
      </c>
      <c r="N2630" s="22" t="n">
        <f aca="false">(I2630 / B2630)</f>
        <v>0.0129718406316722</v>
      </c>
      <c r="O2630" s="22" t="n">
        <f aca="false">(J2630 / B2630)</f>
        <v>0.0352092817145391</v>
      </c>
      <c r="P2630" s="22" t="n">
        <f aca="false">K2630 / B2630</f>
        <v>-0.00374652539983071</v>
      </c>
      <c r="Q2630" s="22" t="n">
        <f aca="false">L2630/E2629</f>
        <v>-0.0178055632493175</v>
      </c>
      <c r="R2630" s="22" t="n">
        <f aca="false">M2630 / E2629</f>
        <v>-0.00506469354647252</v>
      </c>
      <c r="S2630" s="23" t="str">
        <f aca="false">IF(N2630 &gt; 0, "UP", "DOWN")</f>
        <v>UP</v>
      </c>
      <c r="T2630" s="28" t="inlineStr">
        <f aca="false">O2630-N2630</f>
        <is>
          <t/>
        </is>
      </c>
      <c r="U2630" s="28" t="inlineStr">
        <f aca="false">P2630-N2630</f>
        <is>
          <t/>
        </is>
      </c>
      <c r="V2630" s="28" t="inlineStr">
        <f aca="false">O2630 + P2630</f>
        <is>
          <t/>
        </is>
      </c>
    </row>
    <row collapsed="false" customFormat="false" customHeight="true" hidden="false" ht="25" outlineLevel="0" r="2631">
      <c r="A2631" s="27" t="n">
        <v>40375</v>
      </c>
      <c r="B2631" s="20" t="n">
        <v>253.18</v>
      </c>
      <c r="C2631" s="20" t="n">
        <v>254.97</v>
      </c>
      <c r="D2631" s="20" t="n">
        <v>248.41</v>
      </c>
      <c r="E2631" s="20" t="n">
        <v>249.9</v>
      </c>
      <c r="F2631" s="20" t="n">
        <v>37137800</v>
      </c>
      <c r="G2631" s="20" t="n">
        <v>248.83</v>
      </c>
      <c r="I2631" s="20" t="n">
        <f aca="false">E2631-B2631</f>
        <v>-3.28</v>
      </c>
      <c r="J2631" s="20" t="n">
        <f aca="false">C2631-B2631</f>
        <v>1.78999999999999</v>
      </c>
      <c r="K2631" s="20" t="n">
        <f aca="false">D2631-B2631</f>
        <v>-4.77000000000001</v>
      </c>
      <c r="L2631" s="20" t="n">
        <f aca="false">B2631 - E2630</f>
        <v>1.73000000000002</v>
      </c>
      <c r="M2631" s="20" t="n">
        <f aca="false">E2631 - E2630</f>
        <v>-1.54999999999998</v>
      </c>
      <c r="N2631" s="22" t="n">
        <f aca="false">(I2631 / B2631)</f>
        <v>-0.0129552097322063</v>
      </c>
      <c r="O2631" s="22" t="n">
        <f aca="false">(J2631 / B2631)</f>
        <v>0.00707006872580769</v>
      </c>
      <c r="P2631" s="22" t="n">
        <f aca="false">K2631 / B2631</f>
        <v>-0.018840350738605</v>
      </c>
      <c r="Q2631" s="22" t="n">
        <f aca="false">L2631/E2630</f>
        <v>0.00688009544641089</v>
      </c>
      <c r="R2631" s="22" t="n">
        <f aca="false">M2631 / E2630</f>
        <v>-0.0061642473652813</v>
      </c>
      <c r="S2631" s="23" t="str">
        <f aca="false">IF(N2631 &gt; 0, "UP", "DOWN")</f>
        <v>DOWN</v>
      </c>
      <c r="T2631" s="28" t="inlineStr">
        <f aca="false">O2631-N2631</f>
        <is>
          <t/>
        </is>
      </c>
      <c r="U2631" s="28" t="inlineStr">
        <f aca="false">P2631-N2631</f>
        <is>
          <t/>
        </is>
      </c>
      <c r="V2631" s="28" t="inlineStr">
        <f aca="false">O2631 + P2631</f>
        <is>
          <t/>
        </is>
      </c>
    </row>
    <row collapsed="false" customFormat="false" customHeight="true" hidden="false" ht="25" outlineLevel="0" r="2632">
      <c r="A2632" s="27" t="n">
        <v>40378</v>
      </c>
      <c r="B2632" s="20" t="n">
        <v>249.88</v>
      </c>
      <c r="C2632" s="20" t="n">
        <v>249.88</v>
      </c>
      <c r="D2632" s="20" t="n">
        <v>239.6</v>
      </c>
      <c r="E2632" s="20" t="n">
        <v>245.58</v>
      </c>
      <c r="F2632" s="20" t="n">
        <v>36588500</v>
      </c>
      <c r="G2632" s="20" t="n">
        <v>244.53</v>
      </c>
      <c r="I2632" s="20" t="n">
        <f aca="false">E2632-B2632</f>
        <v>-4.29999999999998</v>
      </c>
      <c r="J2632" s="20" t="n">
        <f aca="false">C2632-B2632</f>
        <v>0</v>
      </c>
      <c r="K2632" s="20" t="n">
        <f aca="false">D2632-B2632</f>
        <v>-10.28</v>
      </c>
      <c r="L2632" s="20" t="n">
        <f aca="false">B2632 - E2631</f>
        <v>-0.0200000000000102</v>
      </c>
      <c r="M2632" s="20" t="n">
        <f aca="false">E2632 - E2631</f>
        <v>-4.31999999999999</v>
      </c>
      <c r="N2632" s="22" t="n">
        <f aca="false">(I2632 / B2632)</f>
        <v>-0.017208259964783</v>
      </c>
      <c r="O2632" s="22" t="n">
        <f aca="false">(J2632 / B2632)</f>
        <v>0</v>
      </c>
      <c r="P2632" s="22" t="n">
        <f aca="false">K2632 / B2632</f>
        <v>-0.0411397470785977</v>
      </c>
      <c r="Q2632" s="22" t="n">
        <f aca="false">L2632/E2631</f>
        <v>-8.0032012805163E-005</v>
      </c>
      <c r="R2632" s="22" t="n">
        <f aca="false">M2632 / E2631</f>
        <v>-0.0172869147659063</v>
      </c>
      <c r="S2632" s="23" t="str">
        <f aca="false">IF(N2632 &gt; 0, "UP", "DOWN")</f>
        <v>DOWN</v>
      </c>
      <c r="T2632" s="28" t="inlineStr">
        <f aca="false">O2632-N2632</f>
        <is>
          <t/>
        </is>
      </c>
      <c r="U2632" s="28" t="inlineStr">
        <f aca="false">P2632-N2632</f>
        <is>
          <t/>
        </is>
      </c>
      <c r="V2632" s="28" t="inlineStr">
        <f aca="false">O2632 + P2632</f>
        <is>
          <t/>
        </is>
      </c>
    </row>
    <row collapsed="false" customFormat="false" customHeight="true" hidden="false" ht="25" outlineLevel="0" r="2633">
      <c r="A2633" s="27" t="n">
        <v>40379</v>
      </c>
      <c r="B2633" s="20" t="n">
        <v>242.9</v>
      </c>
      <c r="C2633" s="20" t="n">
        <v>252.9</v>
      </c>
      <c r="D2633" s="20" t="n">
        <v>240.01</v>
      </c>
      <c r="E2633" s="20" t="n">
        <v>251.89</v>
      </c>
      <c r="F2633" s="20" t="n">
        <v>38391100</v>
      </c>
      <c r="G2633" s="20" t="n">
        <v>250.81</v>
      </c>
      <c r="I2633" s="20" t="n">
        <f aca="false">E2633-B2633</f>
        <v>8.98999999999998</v>
      </c>
      <c r="J2633" s="20" t="n">
        <f aca="false">C2633-B2633</f>
        <v>10</v>
      </c>
      <c r="K2633" s="20" t="n">
        <f aca="false">D2633-B2633</f>
        <v>-2.89000000000001</v>
      </c>
      <c r="L2633" s="20" t="n">
        <f aca="false">B2633 - E2632</f>
        <v>-2.68000000000001</v>
      </c>
      <c r="M2633" s="20" t="n">
        <f aca="false">E2633 - E2632</f>
        <v>6.30999999999997</v>
      </c>
      <c r="N2633" s="22" t="n">
        <f aca="false">(I2633 / B2633)</f>
        <v>0.0370111156854672</v>
      </c>
      <c r="O2633" s="22" t="n">
        <f aca="false">(J2633 / B2633)</f>
        <v>0.0411692054343351</v>
      </c>
      <c r="P2633" s="22" t="n">
        <f aca="false">K2633 / B2633</f>
        <v>-0.0118979003705229</v>
      </c>
      <c r="Q2633" s="22" t="n">
        <f aca="false">L2633/E2632</f>
        <v>-0.0109129407932242</v>
      </c>
      <c r="R2633" s="22" t="n">
        <f aca="false">M2633 / E2632</f>
        <v>0.0256942747780763</v>
      </c>
      <c r="S2633" s="23" t="str">
        <f aca="false">IF(N2633 &gt; 0, "UP", "DOWN")</f>
        <v>UP</v>
      </c>
      <c r="T2633" s="28" t="inlineStr">
        <f aca="false">O2633-N2633</f>
        <is>
          <t/>
        </is>
      </c>
      <c r="U2633" s="28" t="inlineStr">
        <f aca="false">P2633-N2633</f>
        <is>
          <t/>
        </is>
      </c>
      <c r="V2633" s="28" t="inlineStr">
        <f aca="false">O2633 + P2633</f>
        <is>
          <t/>
        </is>
      </c>
    </row>
    <row collapsed="false" customFormat="false" customHeight="true" hidden="false" ht="25" outlineLevel="0" r="2634">
      <c r="A2634" s="27" t="n">
        <v>40380</v>
      </c>
      <c r="B2634" s="20" t="n">
        <v>265.09</v>
      </c>
      <c r="C2634" s="20" t="n">
        <v>265.15</v>
      </c>
      <c r="D2634" s="20" t="n">
        <v>254</v>
      </c>
      <c r="E2634" s="20" t="n">
        <v>254.24</v>
      </c>
      <c r="F2634" s="20" t="n">
        <v>42345400</v>
      </c>
      <c r="G2634" s="20" t="n">
        <v>253.15</v>
      </c>
      <c r="I2634" s="20" t="n">
        <f aca="false">E2634-B2634</f>
        <v>-10.85</v>
      </c>
      <c r="J2634" s="20" t="n">
        <f aca="false">C2634-B2634</f>
        <v>0.0600000000000023</v>
      </c>
      <c r="K2634" s="20" t="n">
        <f aca="false">D2634-B2634</f>
        <v>-11.09</v>
      </c>
      <c r="L2634" s="20" t="n">
        <f aca="false">B2634 - E2633</f>
        <v>13.2</v>
      </c>
      <c r="M2634" s="20" t="n">
        <f aca="false">E2634 - E2633</f>
        <v>2.35000000000002</v>
      </c>
      <c r="N2634" s="22" t="n">
        <f aca="false">(I2634 / B2634)</f>
        <v>-0.040929495642989</v>
      </c>
      <c r="O2634" s="22" t="n">
        <f aca="false">(J2634 / B2634)</f>
        <v>0.000226338224753866</v>
      </c>
      <c r="P2634" s="22" t="n">
        <f aca="false">K2634 / B2634</f>
        <v>-0.0418348485420045</v>
      </c>
      <c r="Q2634" s="22" t="n">
        <f aca="false">L2634/E2633</f>
        <v>0.0524038270673706</v>
      </c>
      <c r="R2634" s="22" t="n">
        <f aca="false">M2634 / E2633</f>
        <v>0.00932946921275169</v>
      </c>
      <c r="S2634" s="23" t="str">
        <f aca="false">IF(N2634 &gt; 0, "UP", "DOWN")</f>
        <v>DOWN</v>
      </c>
      <c r="T2634" s="28" t="inlineStr">
        <f aca="false">O2634-N2634</f>
        <is>
          <t/>
        </is>
      </c>
      <c r="U2634" s="28" t="inlineStr">
        <f aca="false">P2634-N2634</f>
        <is>
          <t/>
        </is>
      </c>
      <c r="V2634" s="28" t="inlineStr">
        <f aca="false">O2634 + P2634</f>
        <is>
          <t/>
        </is>
      </c>
    </row>
    <row collapsed="false" customFormat="false" customHeight="true" hidden="false" ht="25" outlineLevel="0" r="2635">
      <c r="A2635" s="27" t="n">
        <v>40381</v>
      </c>
      <c r="B2635" s="20" t="n">
        <v>257.68</v>
      </c>
      <c r="C2635" s="20" t="n">
        <v>260</v>
      </c>
      <c r="D2635" s="20" t="n">
        <v>255.31</v>
      </c>
      <c r="E2635" s="20" t="n">
        <v>259.02</v>
      </c>
      <c r="F2635" s="20" t="n">
        <v>23047100</v>
      </c>
      <c r="G2635" s="20" t="n">
        <v>257.91</v>
      </c>
      <c r="I2635" s="20" t="n">
        <f aca="false">E2635-B2635</f>
        <v>1.33999999999998</v>
      </c>
      <c r="J2635" s="20" t="n">
        <f aca="false">C2635-B2635</f>
        <v>2.31999999999999</v>
      </c>
      <c r="K2635" s="20" t="n">
        <f aca="false">D2635-B2635</f>
        <v>-2.37</v>
      </c>
      <c r="L2635" s="20" t="n">
        <f aca="false">B2635 - E2634</f>
        <v>3.44</v>
      </c>
      <c r="M2635" s="20" t="n">
        <f aca="false">E2635 - E2634</f>
        <v>4.77999999999997</v>
      </c>
      <c r="N2635" s="22" t="n">
        <f aca="false">(I2635 / B2635)</f>
        <v>0.00520024837007131</v>
      </c>
      <c r="O2635" s="22" t="n">
        <f aca="false">(J2635 / B2635)</f>
        <v>0.00900341508848181</v>
      </c>
      <c r="P2635" s="22" t="n">
        <f aca="false">K2635 / B2635</f>
        <v>-0.0091974542067681</v>
      </c>
      <c r="Q2635" s="22" t="n">
        <f aca="false">L2635/E2634</f>
        <v>0.013530522341095</v>
      </c>
      <c r="R2635" s="22" t="n">
        <f aca="false">M2635 / E2634</f>
        <v>0.0188011327879168</v>
      </c>
      <c r="S2635" s="23" t="str">
        <f aca="false">IF(N2635 &gt; 0, "UP", "DOWN")</f>
        <v>UP</v>
      </c>
      <c r="T2635" s="28" t="inlineStr">
        <f aca="false">O2635-N2635</f>
        <is>
          <t/>
        </is>
      </c>
      <c r="U2635" s="28" t="inlineStr">
        <f aca="false">P2635-N2635</f>
        <is>
          <t/>
        </is>
      </c>
      <c r="V2635" s="28" t="inlineStr">
        <f aca="false">O2635 + P2635</f>
        <is>
          <t/>
        </is>
      </c>
    </row>
    <row collapsed="false" customFormat="false" customHeight="true" hidden="false" ht="25" outlineLevel="0" r="2636">
      <c r="A2636" s="27" t="n">
        <v>40382</v>
      </c>
      <c r="B2636" s="20" t="n">
        <v>257.09</v>
      </c>
      <c r="C2636" s="20" t="n">
        <v>260.38</v>
      </c>
      <c r="D2636" s="20" t="n">
        <v>256.28</v>
      </c>
      <c r="E2636" s="20" t="n">
        <v>259.94</v>
      </c>
      <c r="F2636" s="20" t="n">
        <v>19049600</v>
      </c>
      <c r="G2636" s="20" t="n">
        <v>258.83</v>
      </c>
      <c r="I2636" s="20" t="n">
        <f aca="false">E2636-B2636</f>
        <v>2.85000000000002</v>
      </c>
      <c r="J2636" s="20" t="n">
        <f aca="false">C2636-B2636</f>
        <v>3.29000000000002</v>
      </c>
      <c r="K2636" s="20" t="n">
        <f aca="false">D2636-B2636</f>
        <v>-0.810000000000002</v>
      </c>
      <c r="L2636" s="20" t="n">
        <f aca="false">B2636 - E2635</f>
        <v>-1.93000000000001</v>
      </c>
      <c r="M2636" s="20" t="n">
        <f aca="false">E2636 - E2635</f>
        <v>0.920000000000016</v>
      </c>
      <c r="N2636" s="22" t="n">
        <f aca="false">(I2636 / B2636)</f>
        <v>0.0110856120424755</v>
      </c>
      <c r="O2636" s="22" t="n">
        <f aca="false">(J2636 / B2636)</f>
        <v>0.0127970749542962</v>
      </c>
      <c r="P2636" s="22" t="n">
        <f aca="false">K2636 / B2636</f>
        <v>-0.0031506476331246</v>
      </c>
      <c r="Q2636" s="22" t="n">
        <f aca="false">L2636/E2635</f>
        <v>-0.00745116207242687</v>
      </c>
      <c r="R2636" s="22" t="n">
        <f aca="false">M2636 / E2635</f>
        <v>0.00355184927804809</v>
      </c>
      <c r="S2636" s="23" t="str">
        <f aca="false">IF(N2636 &gt; 0, "UP", "DOWN")</f>
        <v>UP</v>
      </c>
      <c r="T2636" s="28" t="inlineStr">
        <f aca="false">O2636-N2636</f>
        <is>
          <t/>
        </is>
      </c>
      <c r="U2636" s="28" t="inlineStr">
        <f aca="false">P2636-N2636</f>
        <is>
          <t/>
        </is>
      </c>
      <c r="V2636" s="28" t="inlineStr">
        <f aca="false">O2636 + P2636</f>
        <is>
          <t/>
        </is>
      </c>
    </row>
    <row collapsed="false" customFormat="false" customHeight="true" hidden="false" ht="25" outlineLevel="0" r="2637">
      <c r="A2637" s="27" t="n">
        <v>40385</v>
      </c>
      <c r="B2637" s="20" t="n">
        <v>260</v>
      </c>
      <c r="C2637" s="20" t="n">
        <v>260.1</v>
      </c>
      <c r="D2637" s="20" t="n">
        <v>257.71</v>
      </c>
      <c r="E2637" s="20" t="n">
        <v>259.28</v>
      </c>
      <c r="F2637" s="20" t="n">
        <v>15019700</v>
      </c>
      <c r="G2637" s="20" t="n">
        <v>258.17</v>
      </c>
      <c r="I2637" s="20" t="n">
        <f aca="false">E2637-B2637</f>
        <v>-0.720000000000027</v>
      </c>
      <c r="J2637" s="20" t="n">
        <f aca="false">C2637-B2637</f>
        <v>0.100000000000023</v>
      </c>
      <c r="K2637" s="20" t="n">
        <f aca="false">D2637-B2637</f>
        <v>-2.29000000000002</v>
      </c>
      <c r="L2637" s="20" t="n">
        <f aca="false">B2637 - E2636</f>
        <v>0.0600000000000023</v>
      </c>
      <c r="M2637" s="20" t="n">
        <f aca="false">E2637 - E2636</f>
        <v>-0.660000000000025</v>
      </c>
      <c r="N2637" s="22" t="n">
        <f aca="false">(I2637 / B2637)</f>
        <v>-0.00276923076923087</v>
      </c>
      <c r="O2637" s="22" t="n">
        <f aca="false">(J2637 / B2637)</f>
        <v>0.000384615384615472</v>
      </c>
      <c r="P2637" s="22" t="n">
        <f aca="false">K2637 / B2637</f>
        <v>-0.00880769230769239</v>
      </c>
      <c r="Q2637" s="22" t="n">
        <f aca="false">L2637/E2636</f>
        <v>0.000230822497499432</v>
      </c>
      <c r="R2637" s="22" t="n">
        <f aca="false">M2637 / E2636</f>
        <v>-0.00253904747249375</v>
      </c>
      <c r="S2637" s="23" t="str">
        <f aca="false">IF(N2637 &gt; 0, "UP", "DOWN")</f>
        <v>DOWN</v>
      </c>
      <c r="T2637" s="28" t="inlineStr">
        <f aca="false">O2637-N2637</f>
        <is>
          <t/>
        </is>
      </c>
      <c r="U2637" s="28" t="inlineStr">
        <f aca="false">P2637-N2637</f>
        <is>
          <t/>
        </is>
      </c>
      <c r="V2637" s="28" t="inlineStr">
        <f aca="false">O2637 + P2637</f>
        <is>
          <t/>
        </is>
      </c>
    </row>
    <row collapsed="false" customFormat="false" customHeight="true" hidden="false" ht="25" outlineLevel="0" r="2638">
      <c r="A2638" s="27" t="n">
        <v>40386</v>
      </c>
      <c r="B2638" s="20" t="n">
        <v>260.87</v>
      </c>
      <c r="C2638" s="20" t="n">
        <v>264.8</v>
      </c>
      <c r="D2638" s="20" t="n">
        <v>260.3</v>
      </c>
      <c r="E2638" s="20" t="n">
        <v>264.08</v>
      </c>
      <c r="F2638" s="20" t="n">
        <v>20884700</v>
      </c>
      <c r="G2638" s="20" t="n">
        <v>262.95</v>
      </c>
      <c r="I2638" s="20" t="n">
        <f aca="false">E2638-B2638</f>
        <v>3.20999999999998</v>
      </c>
      <c r="J2638" s="20" t="n">
        <f aca="false">C2638-B2638</f>
        <v>3.93000000000001</v>
      </c>
      <c r="K2638" s="20" t="n">
        <f aca="false">D2638-B2638</f>
        <v>-0.569999999999993</v>
      </c>
      <c r="L2638" s="20" t="n">
        <f aca="false">B2638 - E2637</f>
        <v>1.59000000000003</v>
      </c>
      <c r="M2638" s="20" t="n">
        <f aca="false">E2638 - E2637</f>
        <v>4.80000000000001</v>
      </c>
      <c r="N2638" s="22" t="n">
        <f aca="false">(I2638 / B2638)</f>
        <v>0.0123049794917008</v>
      </c>
      <c r="O2638" s="22" t="n">
        <f aca="false">(J2638 / B2638)</f>
        <v>0.0150649748917085</v>
      </c>
      <c r="P2638" s="22" t="n">
        <f aca="false">K2638 / B2638</f>
        <v>-0.00218499635833938</v>
      </c>
      <c r="Q2638" s="22" t="n">
        <f aca="false">L2638/E2637</f>
        <v>0.00613236655353298</v>
      </c>
      <c r="R2638" s="22" t="n">
        <f aca="false">M2638 / E2637</f>
        <v>0.0185128046899106</v>
      </c>
      <c r="S2638" s="23" t="str">
        <f aca="false">IF(N2638 &gt; 0, "UP", "DOWN")</f>
        <v>UP</v>
      </c>
      <c r="T2638" s="28" t="inlineStr">
        <f aca="false">O2638-N2638</f>
        <is>
          <t/>
        </is>
      </c>
      <c r="U2638" s="28" t="inlineStr">
        <f aca="false">P2638-N2638</f>
        <is>
          <t/>
        </is>
      </c>
      <c r="V2638" s="28" t="inlineStr">
        <f aca="false">O2638 + P2638</f>
        <is>
          <t/>
        </is>
      </c>
    </row>
    <row collapsed="false" customFormat="false" customHeight="true" hidden="false" ht="25" outlineLevel="0" r="2639">
      <c r="A2639" s="27" t="n">
        <v>40387</v>
      </c>
      <c r="B2639" s="20" t="n">
        <v>263.67</v>
      </c>
      <c r="C2639" s="20" t="n">
        <v>265.99</v>
      </c>
      <c r="D2639" s="20" t="n">
        <v>260.25</v>
      </c>
      <c r="E2639" s="20" t="n">
        <v>260.96</v>
      </c>
      <c r="F2639" s="20" t="n">
        <v>18570900</v>
      </c>
      <c r="G2639" s="20" t="n">
        <v>259.84</v>
      </c>
      <c r="I2639" s="20" t="n">
        <f aca="false">E2639-B2639</f>
        <v>-2.71000000000004</v>
      </c>
      <c r="J2639" s="20" t="n">
        <f aca="false">C2639-B2639</f>
        <v>2.31999999999999</v>
      </c>
      <c r="K2639" s="20" t="n">
        <f aca="false">D2639-B2639</f>
        <v>-3.42000000000002</v>
      </c>
      <c r="L2639" s="20" t="n">
        <f aca="false">B2639 - E2638</f>
        <v>-0.409999999999968</v>
      </c>
      <c r="M2639" s="20" t="n">
        <f aca="false">E2639 - E2638</f>
        <v>-3.12</v>
      </c>
      <c r="N2639" s="22" t="n">
        <f aca="false">(I2639 / B2639)</f>
        <v>-0.0102779990139191</v>
      </c>
      <c r="O2639" s="22" t="n">
        <f aca="false">(J2639 / B2639)</f>
        <v>0.00879887738460952</v>
      </c>
      <c r="P2639" s="22" t="n">
        <f aca="false">K2639 / B2639</f>
        <v>-0.0129707589031745</v>
      </c>
      <c r="Q2639" s="22" t="n">
        <f aca="false">L2639/E2638</f>
        <v>-0.00155255983035432</v>
      </c>
      <c r="R2639" s="22" t="n">
        <f aca="false">M2639 / E2638</f>
        <v>-0.0118146016358679</v>
      </c>
      <c r="S2639" s="23" t="str">
        <f aca="false">IF(N2639 &gt; 0, "UP", "DOWN")</f>
        <v>DOWN</v>
      </c>
      <c r="T2639" s="28" t="inlineStr">
        <f aca="false">O2639-N2639</f>
        <is>
          <t/>
        </is>
      </c>
      <c r="U2639" s="28" t="inlineStr">
        <f aca="false">P2639-N2639</f>
        <is>
          <t/>
        </is>
      </c>
      <c r="V2639" s="28" t="inlineStr">
        <f aca="false">O2639 + P2639</f>
        <is>
          <t/>
        </is>
      </c>
    </row>
    <row collapsed="false" customFormat="false" customHeight="true" hidden="false" ht="25" outlineLevel="0" r="2640">
      <c r="A2640" s="27" t="n">
        <v>40388</v>
      </c>
      <c r="B2640" s="20" t="n">
        <v>260.71</v>
      </c>
      <c r="C2640" s="20" t="n">
        <v>262.65</v>
      </c>
      <c r="D2640" s="20" t="n">
        <v>256.1</v>
      </c>
      <c r="E2640" s="20" t="n">
        <v>258.11</v>
      </c>
      <c r="F2640" s="20" t="n">
        <v>22993100</v>
      </c>
      <c r="G2640" s="20" t="n">
        <v>257.01</v>
      </c>
      <c r="I2640" s="20" t="n">
        <f aca="false">E2640-B2640</f>
        <v>-2.59999999999997</v>
      </c>
      <c r="J2640" s="20" t="n">
        <f aca="false">C2640-B2640</f>
        <v>1.94</v>
      </c>
      <c r="K2640" s="20" t="n">
        <f aca="false">D2640-B2640</f>
        <v>-4.60999999999996</v>
      </c>
      <c r="L2640" s="20" t="n">
        <f aca="false">B2640 - E2639</f>
        <v>-0.25</v>
      </c>
      <c r="M2640" s="20" t="n">
        <f aca="false">E2640 - E2639</f>
        <v>-2.84999999999997</v>
      </c>
      <c r="N2640" s="22" t="n">
        <f aca="false">(I2640 / B2640)</f>
        <v>-0.00997276667561646</v>
      </c>
      <c r="O2640" s="22" t="n">
        <f aca="false">(J2640 / B2640)</f>
        <v>0.00744121821180621</v>
      </c>
      <c r="P2640" s="22" t="n">
        <f aca="false">K2640 / B2640</f>
        <v>-0.0176824824517662</v>
      </c>
      <c r="Q2640" s="22" t="n">
        <f aca="false">L2640/E2639</f>
        <v>-0.00095800122624157</v>
      </c>
      <c r="R2640" s="22" t="n">
        <f aca="false">M2640 / E2639</f>
        <v>-0.0109212139791538</v>
      </c>
      <c r="S2640" s="23" t="str">
        <f aca="false">IF(N2640 &gt; 0, "UP", "DOWN")</f>
        <v>DOWN</v>
      </c>
      <c r="T2640" s="28" t="inlineStr">
        <f aca="false">O2640-N2640</f>
        <is>
          <t/>
        </is>
      </c>
      <c r="U2640" s="28" t="inlineStr">
        <f aca="false">P2640-N2640</f>
        <is>
          <t/>
        </is>
      </c>
      <c r="V2640" s="28" t="inlineStr">
        <f aca="false">O2640 + P2640</f>
        <is>
          <t/>
        </is>
      </c>
    </row>
    <row collapsed="false" customFormat="false" customHeight="true" hidden="false" ht="25" outlineLevel="0" r="2641">
      <c r="A2641" s="27" t="n">
        <v>40389</v>
      </c>
      <c r="B2641" s="20" t="n">
        <v>255.89</v>
      </c>
      <c r="C2641" s="20" t="n">
        <v>259.7</v>
      </c>
      <c r="D2641" s="20" t="n">
        <v>254.9</v>
      </c>
      <c r="E2641" s="20" t="n">
        <v>257.25</v>
      </c>
      <c r="F2641" s="20" t="n">
        <v>16007500</v>
      </c>
      <c r="G2641" s="20" t="n">
        <v>256.15</v>
      </c>
      <c r="I2641" s="20" t="n">
        <f aca="false">E2641-B2641</f>
        <v>1.36000000000001</v>
      </c>
      <c r="J2641" s="20" t="n">
        <f aca="false">C2641-B2641</f>
        <v>3.81</v>
      </c>
      <c r="K2641" s="20" t="n">
        <f aca="false">D2641-B2641</f>
        <v>-0.989999999999981</v>
      </c>
      <c r="L2641" s="20" t="n">
        <f aca="false">B2641 - E2640</f>
        <v>-2.22000000000003</v>
      </c>
      <c r="M2641" s="20" t="n">
        <f aca="false">E2641 - E2640</f>
        <v>-0.860000000000014</v>
      </c>
      <c r="N2641" s="22" t="n">
        <f aca="false">(I2641 / B2641)</f>
        <v>0.00531478369611948</v>
      </c>
      <c r="O2641" s="22" t="n">
        <f aca="false">(J2641 / B2641)</f>
        <v>0.0148892102075111</v>
      </c>
      <c r="P2641" s="22" t="n">
        <f aca="false">K2641 / B2641</f>
        <v>-0.0038688498964398</v>
      </c>
      <c r="Q2641" s="22" t="n">
        <f aca="false">L2641/E2640</f>
        <v>-0.00860098407655661</v>
      </c>
      <c r="R2641" s="22" t="n">
        <f aca="false">M2641 / E2640</f>
        <v>-0.0033319127503778</v>
      </c>
      <c r="S2641" s="23" t="str">
        <f aca="false">IF(N2641 &gt; 0, "UP", "DOWN")</f>
        <v>UP</v>
      </c>
      <c r="T2641" s="28" t="inlineStr">
        <f aca="false">O2641-N2641</f>
        <is>
          <t/>
        </is>
      </c>
      <c r="U2641" s="28" t="inlineStr">
        <f aca="false">P2641-N2641</f>
        <is>
          <t/>
        </is>
      </c>
      <c r="V2641" s="28" t="inlineStr">
        <f aca="false">O2641 + P2641</f>
        <is>
          <t/>
        </is>
      </c>
    </row>
    <row collapsed="false" customFormat="false" customHeight="true" hidden="false" ht="25" outlineLevel="0" r="2642">
      <c r="A2642" s="27" t="n">
        <v>40392</v>
      </c>
      <c r="B2642" s="20" t="n">
        <v>260.44</v>
      </c>
      <c r="C2642" s="20" t="n">
        <v>262.59</v>
      </c>
      <c r="D2642" s="20" t="n">
        <v>259.62</v>
      </c>
      <c r="E2642" s="20" t="n">
        <v>261.85</v>
      </c>
      <c r="F2642" s="20" t="n">
        <v>15287700</v>
      </c>
      <c r="G2642" s="20" t="n">
        <v>260.73</v>
      </c>
      <c r="I2642" s="20" t="n">
        <f aca="false">E2642-B2642</f>
        <v>1.41000000000003</v>
      </c>
      <c r="J2642" s="20" t="n">
        <f aca="false">C2642-B2642</f>
        <v>2.14999999999998</v>
      </c>
      <c r="K2642" s="20" t="n">
        <f aca="false">D2642-B2642</f>
        <v>-0.819999999999993</v>
      </c>
      <c r="L2642" s="20" t="n">
        <f aca="false">B2642 - E2641</f>
        <v>3.19</v>
      </c>
      <c r="M2642" s="20" t="n">
        <f aca="false">E2642 - E2641</f>
        <v>4.60000000000002</v>
      </c>
      <c r="N2642" s="22" t="n">
        <f aca="false">(I2642 / B2642)</f>
        <v>0.00541391491322387</v>
      </c>
      <c r="O2642" s="22" t="n">
        <f aca="false">(J2642 / B2642)</f>
        <v>0.00825526032867446</v>
      </c>
      <c r="P2642" s="22" t="n">
        <f aca="false">K2642 / B2642</f>
        <v>-0.00314851789279678</v>
      </c>
      <c r="Q2642" s="22" t="n">
        <f aca="false">L2642/E2641</f>
        <v>0.0124003887269193</v>
      </c>
      <c r="R2642" s="22" t="n">
        <f aca="false">M2642 / E2641</f>
        <v>0.0178814382896016</v>
      </c>
      <c r="S2642" s="23" t="str">
        <f aca="false">IF(N2642 &gt; 0, "UP", "DOWN")</f>
        <v>UP</v>
      </c>
      <c r="T2642" s="28" t="inlineStr">
        <f aca="false">O2642-N2642</f>
        <is>
          <t/>
        </is>
      </c>
      <c r="U2642" s="28" t="inlineStr">
        <f aca="false">P2642-N2642</f>
        <is>
          <t/>
        </is>
      </c>
      <c r="V2642" s="28" t="inlineStr">
        <f aca="false">O2642 + P2642</f>
        <is>
          <t/>
        </is>
      </c>
    </row>
    <row collapsed="false" customFormat="false" customHeight="true" hidden="false" ht="25" outlineLevel="0" r="2643">
      <c r="A2643" s="27" t="n">
        <v>40393</v>
      </c>
      <c r="B2643" s="20" t="n">
        <v>261.01</v>
      </c>
      <c r="C2643" s="20" t="n">
        <v>263.26</v>
      </c>
      <c r="D2643" s="20" t="n">
        <v>259.42</v>
      </c>
      <c r="E2643" s="20" t="n">
        <v>261.93</v>
      </c>
      <c r="F2643" s="20" t="n">
        <v>14916200</v>
      </c>
      <c r="G2643" s="20" t="n">
        <v>260.81</v>
      </c>
      <c r="I2643" s="20" t="n">
        <f aca="false">E2643-B2643</f>
        <v>0.920000000000016</v>
      </c>
      <c r="J2643" s="20" t="n">
        <f aca="false">C2643-B2643</f>
        <v>2.25</v>
      </c>
      <c r="K2643" s="20" t="n">
        <f aca="false">D2643-B2643</f>
        <v>-1.58999999999998</v>
      </c>
      <c r="L2643" s="20" t="n">
        <f aca="false">B2643 - E2642</f>
        <v>-0.840000000000032</v>
      </c>
      <c r="M2643" s="20" t="n">
        <f aca="false">E2643 - E2642</f>
        <v>0.0799999999999841</v>
      </c>
      <c r="N2643" s="22" t="n">
        <f aca="false">(I2643 / B2643)</f>
        <v>0.0035247691659324</v>
      </c>
      <c r="O2643" s="22" t="n">
        <f aca="false">(J2643 / B2643)</f>
        <v>0.00862035937320409</v>
      </c>
      <c r="P2643" s="22" t="n">
        <f aca="false">K2643 / B2643</f>
        <v>-0.0060917206237308</v>
      </c>
      <c r="Q2643" s="22" t="n">
        <f aca="false">L2643/E2642</f>
        <v>-0.0032079434790912</v>
      </c>
      <c r="R2643" s="22" t="n">
        <f aca="false">M2643 / E2642</f>
        <v>0.000305518426580042</v>
      </c>
      <c r="S2643" s="23" t="str">
        <f aca="false">IF(N2643 &gt; 0, "UP", "DOWN")</f>
        <v>UP</v>
      </c>
      <c r="T2643" s="28" t="inlineStr">
        <f aca="false">O2643-N2643</f>
        <is>
          <t/>
        </is>
      </c>
      <c r="U2643" s="28" t="inlineStr">
        <f aca="false">P2643-N2643</f>
        <is>
          <t/>
        </is>
      </c>
      <c r="V2643" s="28" t="inlineStr">
        <f aca="false">O2643 + P2643</f>
        <is>
          <t/>
        </is>
      </c>
    </row>
    <row collapsed="false" customFormat="false" customHeight="true" hidden="false" ht="25" outlineLevel="0" r="2644">
      <c r="A2644" s="27" t="n">
        <v>40394</v>
      </c>
      <c r="B2644" s="20" t="n">
        <v>262.84</v>
      </c>
      <c r="C2644" s="20" t="n">
        <v>264.28</v>
      </c>
      <c r="D2644" s="20" t="n">
        <v>260.31</v>
      </c>
      <c r="E2644" s="20" t="n">
        <v>262.98</v>
      </c>
      <c r="F2644" s="20" t="n">
        <v>15013400</v>
      </c>
      <c r="G2644" s="20" t="n">
        <v>261.86</v>
      </c>
      <c r="I2644" s="20" t="n">
        <f aca="false">E2644-B2644</f>
        <v>0.140000000000043</v>
      </c>
      <c r="J2644" s="20" t="n">
        <f aca="false">C2644-B2644</f>
        <v>1.44</v>
      </c>
      <c r="K2644" s="20" t="n">
        <f aca="false">D2644-B2644</f>
        <v>-2.52999999999997</v>
      </c>
      <c r="L2644" s="20" t="n">
        <f aca="false">B2644 - E2643</f>
        <v>0.909999999999968</v>
      </c>
      <c r="M2644" s="20" t="n">
        <f aca="false">E2644 - E2643</f>
        <v>1.05000000000001</v>
      </c>
      <c r="N2644" s="22" t="n">
        <f aca="false">(I2644 / B2644)</f>
        <v>0.000532643433267551</v>
      </c>
      <c r="O2644" s="22" t="n">
        <f aca="false">(J2644 / B2644)</f>
        <v>0.00547861817075026</v>
      </c>
      <c r="P2644" s="22" t="n">
        <f aca="false">K2644 / B2644</f>
        <v>-0.00962562775833196</v>
      </c>
      <c r="Q2644" s="22" t="n">
        <f aca="false">L2644/E2643</f>
        <v>0.00347421066697197</v>
      </c>
      <c r="R2644" s="22" t="n">
        <f aca="false">M2644 / E2643</f>
        <v>0.00400870461573707</v>
      </c>
      <c r="S2644" s="23" t="str">
        <f aca="false">IF(N2644 &gt; 0, "UP", "DOWN")</f>
        <v>UP</v>
      </c>
      <c r="T2644" s="28" t="inlineStr">
        <f aca="false">O2644-N2644</f>
        <is>
          <t/>
        </is>
      </c>
      <c r="U2644" s="28" t="inlineStr">
        <f aca="false">P2644-N2644</f>
        <is>
          <t/>
        </is>
      </c>
      <c r="V2644" s="28" t="inlineStr">
        <f aca="false">O2644 + P2644</f>
        <is>
          <t/>
        </is>
      </c>
    </row>
    <row collapsed="false" customFormat="false" customHeight="true" hidden="false" ht="25" outlineLevel="0" r="2645">
      <c r="A2645" s="27" t="n">
        <v>40395</v>
      </c>
      <c r="B2645" s="20" t="n">
        <v>261.73</v>
      </c>
      <c r="C2645" s="20" t="n">
        <v>263.18</v>
      </c>
      <c r="D2645" s="20" t="n">
        <v>260.55</v>
      </c>
      <c r="E2645" s="20" t="n">
        <v>261.7</v>
      </c>
      <c r="F2645" s="20" t="n">
        <v>10324900</v>
      </c>
      <c r="G2645" s="20" t="n">
        <v>260.58</v>
      </c>
      <c r="I2645" s="20" t="n">
        <f aca="false">E2645-B2645</f>
        <v>-0.0300000000000296</v>
      </c>
      <c r="J2645" s="20" t="n">
        <f aca="false">C2645-B2645</f>
        <v>1.44999999999999</v>
      </c>
      <c r="K2645" s="20" t="n">
        <f aca="false">D2645-B2645</f>
        <v>-1.18000000000001</v>
      </c>
      <c r="L2645" s="20" t="n">
        <f aca="false">B2645 - E2644</f>
        <v>-1.25</v>
      </c>
      <c r="M2645" s="20" t="n">
        <f aca="false">E2645 - E2644</f>
        <v>-1.28000000000003</v>
      </c>
      <c r="N2645" s="22" t="n">
        <f aca="false">(I2645 / B2645)</f>
        <v>-0.000114621938639168</v>
      </c>
      <c r="O2645" s="22" t="n">
        <f aca="false">(J2645 / B2645)</f>
        <v>0.00554006036755431</v>
      </c>
      <c r="P2645" s="22" t="n">
        <f aca="false">K2645 / B2645</f>
        <v>-0.00450846291980288</v>
      </c>
      <c r="Q2645" s="22" t="n">
        <f aca="false">L2645/E2644</f>
        <v>-0.00475321317210434</v>
      </c>
      <c r="R2645" s="22" t="n">
        <f aca="false">M2645 / E2644</f>
        <v>-0.00486729028823496</v>
      </c>
      <c r="S2645" s="23" t="str">
        <f aca="false">IF(N2645 &gt; 0, "UP", "DOWN")</f>
        <v>DOWN</v>
      </c>
      <c r="T2645" s="28" t="inlineStr">
        <f aca="false">O2645-N2645</f>
        <is>
          <t/>
        </is>
      </c>
      <c r="U2645" s="28" t="inlineStr">
        <f aca="false">P2645-N2645</f>
        <is>
          <t/>
        </is>
      </c>
      <c r="V2645" s="28" t="inlineStr">
        <f aca="false">O2645 + P2645</f>
        <is>
          <t/>
        </is>
      </c>
    </row>
    <row collapsed="false" customFormat="false" customHeight="true" hidden="false" ht="25" outlineLevel="0" r="2646">
      <c r="A2646" s="27" t="n">
        <v>40396</v>
      </c>
      <c r="B2646" s="20" t="n">
        <v>259.78</v>
      </c>
      <c r="C2646" s="20" t="n">
        <v>261.49</v>
      </c>
      <c r="D2646" s="20" t="n">
        <v>257.63</v>
      </c>
      <c r="E2646" s="20" t="n">
        <v>260.09</v>
      </c>
      <c r="F2646" s="20" t="n">
        <v>15889200</v>
      </c>
      <c r="G2646" s="20" t="n">
        <v>258.98</v>
      </c>
      <c r="I2646" s="20" t="n">
        <f aca="false">E2646-B2646</f>
        <v>0.310000000000002</v>
      </c>
      <c r="J2646" s="20" t="n">
        <f aca="false">C2646-B2646</f>
        <v>1.71000000000004</v>
      </c>
      <c r="K2646" s="20" t="n">
        <f aca="false">D2646-B2646</f>
        <v>-2.14999999999998</v>
      </c>
      <c r="L2646" s="20" t="n">
        <f aca="false">B2646 - E2645</f>
        <v>-1.92000000000002</v>
      </c>
      <c r="M2646" s="20" t="n">
        <f aca="false">E2646 - E2645</f>
        <v>-1.61000000000001</v>
      </c>
      <c r="N2646" s="22" t="n">
        <f aca="false">(I2646 / B2646)</f>
        <v>0.00119331742243438</v>
      </c>
      <c r="O2646" s="22" t="n">
        <f aca="false">(J2646 / B2646)</f>
        <v>0.00658249287858972</v>
      </c>
      <c r="P2646" s="22" t="n">
        <f aca="false">K2646 / B2646</f>
        <v>-0.00827623373623827</v>
      </c>
      <c r="Q2646" s="22" t="n">
        <f aca="false">L2646/E2645</f>
        <v>-0.00733664501337415</v>
      </c>
      <c r="R2646" s="22" t="n">
        <f aca="false">M2646 / E2645</f>
        <v>-0.00615208253725645</v>
      </c>
      <c r="S2646" s="23" t="str">
        <f aca="false">IF(N2646 &gt; 0, "UP", "DOWN")</f>
        <v>UP</v>
      </c>
      <c r="T2646" s="28" t="inlineStr">
        <f aca="false">O2646-N2646</f>
        <is>
          <t/>
        </is>
      </c>
      <c r="U2646" s="28" t="inlineStr">
        <f aca="false">P2646-N2646</f>
        <is>
          <t/>
        </is>
      </c>
      <c r="V2646" s="28" t="inlineStr">
        <f aca="false">O2646 + P2646</f>
        <is>
          <t/>
        </is>
      </c>
    </row>
    <row collapsed="false" customFormat="false" customHeight="true" hidden="false" ht="25" outlineLevel="0" r="2647">
      <c r="A2647" s="27" t="n">
        <v>40399</v>
      </c>
      <c r="B2647" s="20" t="n">
        <v>261.48</v>
      </c>
      <c r="C2647" s="20" t="n">
        <v>262.15</v>
      </c>
      <c r="D2647" s="20" t="n">
        <v>259.57</v>
      </c>
      <c r="E2647" s="20" t="n">
        <v>261.75</v>
      </c>
      <c r="F2647" s="20" t="n">
        <v>10826000</v>
      </c>
      <c r="G2647" s="20" t="n">
        <v>260.63</v>
      </c>
      <c r="I2647" s="20" t="n">
        <f aca="false">E2647-B2647</f>
        <v>0.269999999999982</v>
      </c>
      <c r="J2647" s="20" t="n">
        <f aca="false">C2647-B2647</f>
        <v>0.669999999999959</v>
      </c>
      <c r="K2647" s="20" t="n">
        <f aca="false">D2647-B2647</f>
        <v>-1.91000000000003</v>
      </c>
      <c r="L2647" s="20" t="n">
        <f aca="false">B2647 - E2646</f>
        <v>1.39000000000004</v>
      </c>
      <c r="M2647" s="20" t="n">
        <f aca="false">E2647 - E2646</f>
        <v>1.66000000000003</v>
      </c>
      <c r="N2647" s="22" t="n">
        <f aca="false">(I2647 / B2647)</f>
        <v>0.00103258375401553</v>
      </c>
      <c r="O2647" s="22" t="n">
        <f aca="false">(J2647 / B2647)</f>
        <v>0.00256233746366819</v>
      </c>
      <c r="P2647" s="22" t="n">
        <f aca="false">K2647 / B2647</f>
        <v>-0.00730457396359196</v>
      </c>
      <c r="Q2647" s="22" t="n">
        <f aca="false">L2647/E2646</f>
        <v>0.00534430389480581</v>
      </c>
      <c r="R2647" s="22" t="n">
        <f aca="false">M2647 / E2646</f>
        <v>0.00638240609019964</v>
      </c>
      <c r="S2647" s="23" t="str">
        <f aca="false">IF(N2647 &gt; 0, "UP", "DOWN")</f>
        <v>UP</v>
      </c>
      <c r="T2647" s="28" t="inlineStr">
        <f aca="false">O2647-N2647</f>
        <is>
          <t/>
        </is>
      </c>
      <c r="U2647" s="28" t="inlineStr">
        <f aca="false">P2647-N2647</f>
        <is>
          <t/>
        </is>
      </c>
      <c r="V2647" s="28" t="inlineStr">
        <f aca="false">O2647 + P2647</f>
        <is>
          <t/>
        </is>
      </c>
    </row>
    <row collapsed="false" customFormat="false" customHeight="true" hidden="false" ht="25" outlineLevel="0" r="2648">
      <c r="A2648" s="27" t="n">
        <v>40400</v>
      </c>
      <c r="B2648" s="20" t="n">
        <v>259.85</v>
      </c>
      <c r="C2648" s="20" t="n">
        <v>260.45</v>
      </c>
      <c r="D2648" s="20" t="n">
        <v>257.55</v>
      </c>
      <c r="E2648" s="20" t="n">
        <v>259.41</v>
      </c>
      <c r="F2648" s="20" t="n">
        <v>16140000</v>
      </c>
      <c r="G2648" s="20" t="n">
        <v>258.3</v>
      </c>
      <c r="I2648" s="20" t="n">
        <f aca="false">E2648-B2648</f>
        <v>-0.439999999999998</v>
      </c>
      <c r="J2648" s="20" t="n">
        <f aca="false">C2648-B2648</f>
        <v>0.599999999999966</v>
      </c>
      <c r="K2648" s="20" t="n">
        <f aca="false">D2648-B2648</f>
        <v>-2.30000000000001</v>
      </c>
      <c r="L2648" s="20" t="n">
        <f aca="false">B2648 - E2647</f>
        <v>-1.89999999999998</v>
      </c>
      <c r="M2648" s="20" t="n">
        <f aca="false">E2648 - E2647</f>
        <v>-2.33999999999997</v>
      </c>
      <c r="N2648" s="22" t="n">
        <f aca="false">(I2648 / B2648)</f>
        <v>-0.00169328458726187</v>
      </c>
      <c r="O2648" s="22" t="n">
        <f aca="false">(J2648 / B2648)</f>
        <v>0.00230902443717516</v>
      </c>
      <c r="P2648" s="22" t="n">
        <f aca="false">K2648 / B2648</f>
        <v>-0.00885126034250533</v>
      </c>
      <c r="Q2648" s="22" t="n">
        <f aca="false">L2648/E2647</f>
        <v>-0.007258834765998</v>
      </c>
      <c r="R2648" s="22" t="n">
        <f aca="false">M2648 / E2647</f>
        <v>-0.00893982808022913</v>
      </c>
      <c r="S2648" s="23" t="str">
        <f aca="false">IF(N2648 &gt; 0, "UP", "DOWN")</f>
        <v>DOWN</v>
      </c>
      <c r="T2648" s="28" t="inlineStr">
        <f aca="false">O2648-N2648</f>
        <is>
          <t/>
        </is>
      </c>
      <c r="U2648" s="28" t="inlineStr">
        <f aca="false">P2648-N2648</f>
        <is>
          <t/>
        </is>
      </c>
      <c r="V2648" s="28" t="inlineStr">
        <f aca="false">O2648 + P2648</f>
        <is>
          <t/>
        </is>
      </c>
    </row>
    <row collapsed="false" customFormat="false" customHeight="true" hidden="false" ht="25" outlineLevel="0" r="2649">
      <c r="A2649" s="27" t="n">
        <v>40401</v>
      </c>
      <c r="B2649" s="20" t="n">
        <v>255.4</v>
      </c>
      <c r="C2649" s="20" t="n">
        <v>255.69</v>
      </c>
      <c r="D2649" s="20" t="n">
        <v>249.81</v>
      </c>
      <c r="E2649" s="20" t="n">
        <v>250.19</v>
      </c>
      <c r="F2649" s="20" t="n">
        <v>22144800</v>
      </c>
      <c r="G2649" s="20" t="n">
        <v>249.12</v>
      </c>
      <c r="I2649" s="20" t="n">
        <f aca="false">E2649-B2649</f>
        <v>-5.21000000000001</v>
      </c>
      <c r="J2649" s="20" t="n">
        <f aca="false">C2649-B2649</f>
        <v>0.289999999999992</v>
      </c>
      <c r="K2649" s="20" t="n">
        <f aca="false">D2649-B2649</f>
        <v>-5.59</v>
      </c>
      <c r="L2649" s="20" t="n">
        <f aca="false">B2649 - E2648</f>
        <v>-4.01000000000002</v>
      </c>
      <c r="M2649" s="20" t="n">
        <f aca="false">E2649 - E2648</f>
        <v>-9.22000000000003</v>
      </c>
      <c r="N2649" s="22" t="n">
        <f aca="false">(I2649 / B2649)</f>
        <v>-0.020399373531715</v>
      </c>
      <c r="O2649" s="22" t="n">
        <f aca="false">(J2649 / B2649)</f>
        <v>0.00113547376664053</v>
      </c>
      <c r="P2649" s="22" t="n">
        <f aca="false">K2649 / B2649</f>
        <v>-0.0218872357086923</v>
      </c>
      <c r="Q2649" s="22" t="n">
        <f aca="false">L2649/E2648</f>
        <v>-0.0154581550441387</v>
      </c>
      <c r="R2649" s="22" t="n">
        <f aca="false">M2649 / E2648</f>
        <v>-0.0355421918969971</v>
      </c>
      <c r="S2649" s="23" t="str">
        <f aca="false">IF(N2649 &gt; 0, "UP", "DOWN")</f>
        <v>DOWN</v>
      </c>
      <c r="T2649" s="28" t="inlineStr">
        <f aca="false">O2649-N2649</f>
        <is>
          <t/>
        </is>
      </c>
      <c r="U2649" s="28" t="inlineStr">
        <f aca="false">P2649-N2649</f>
        <is>
          <t/>
        </is>
      </c>
      <c r="V2649" s="28" t="inlineStr">
        <f aca="false">O2649 + P2649</f>
        <is>
          <t/>
        </is>
      </c>
    </row>
    <row collapsed="false" customFormat="false" customHeight="true" hidden="false" ht="25" outlineLevel="0" r="2650">
      <c r="A2650" s="27" t="n">
        <v>40402</v>
      </c>
      <c r="B2650" s="20" t="n">
        <v>246.69</v>
      </c>
      <c r="C2650" s="20" t="n">
        <v>253.1</v>
      </c>
      <c r="D2650" s="20" t="n">
        <v>246.12</v>
      </c>
      <c r="E2650" s="20" t="n">
        <v>251.79</v>
      </c>
      <c r="F2650" s="20" t="n">
        <v>19104300</v>
      </c>
      <c r="G2650" s="20" t="n">
        <v>250.71</v>
      </c>
      <c r="I2650" s="20" t="n">
        <f aca="false">E2650-B2650</f>
        <v>5.09999999999999</v>
      </c>
      <c r="J2650" s="20" t="n">
        <f aca="false">C2650-B2650</f>
        <v>6.41</v>
      </c>
      <c r="K2650" s="20" t="n">
        <f aca="false">D2650-B2650</f>
        <v>-0.569999999999993</v>
      </c>
      <c r="L2650" s="20" t="n">
        <f aca="false">B2650 - E2649</f>
        <v>-3.5</v>
      </c>
      <c r="M2650" s="20" t="n">
        <f aca="false">E2650 - E2649</f>
        <v>1.59999999999999</v>
      </c>
      <c r="N2650" s="22" t="n">
        <f aca="false">(I2650 / B2650)</f>
        <v>0.0206737200535084</v>
      </c>
      <c r="O2650" s="22" t="n">
        <f aca="false">(J2650 / B2650)</f>
        <v>0.025984028537841</v>
      </c>
      <c r="P2650" s="22" t="n">
        <f aca="false">K2650 / B2650</f>
        <v>-0.00231059224127445</v>
      </c>
      <c r="Q2650" s="22" t="n">
        <f aca="false">L2650/E2649</f>
        <v>-0.013989368080259</v>
      </c>
      <c r="R2650" s="22" t="n">
        <f aca="false">M2650 / E2649</f>
        <v>0.00639513969383266</v>
      </c>
      <c r="S2650" s="23" t="str">
        <f aca="false">IF(N2650 &gt; 0, "UP", "DOWN")</f>
        <v>UP</v>
      </c>
      <c r="T2650" s="28" t="inlineStr">
        <f aca="false">O2650-N2650</f>
        <is>
          <t/>
        </is>
      </c>
      <c r="U2650" s="28" t="inlineStr">
        <f aca="false">P2650-N2650</f>
        <is>
          <t/>
        </is>
      </c>
      <c r="V2650" s="28" t="inlineStr">
        <f aca="false">O2650 + P2650</f>
        <is>
          <t/>
        </is>
      </c>
    </row>
    <row collapsed="false" customFormat="false" customHeight="true" hidden="false" ht="25" outlineLevel="0" r="2651">
      <c r="A2651" s="27" t="n">
        <v>40403</v>
      </c>
      <c r="B2651" s="20" t="n">
        <v>251.65</v>
      </c>
      <c r="C2651" s="20" t="n">
        <v>251.88</v>
      </c>
      <c r="D2651" s="20" t="n">
        <v>249.09</v>
      </c>
      <c r="E2651" s="20" t="n">
        <v>249.1</v>
      </c>
      <c r="F2651" s="20" t="n">
        <v>12673900</v>
      </c>
      <c r="G2651" s="20" t="n">
        <v>248.04</v>
      </c>
      <c r="I2651" s="20" t="n">
        <f aca="false">E2651-B2651</f>
        <v>-2.55000000000001</v>
      </c>
      <c r="J2651" s="20" t="n">
        <f aca="false">C2651-B2651</f>
        <v>0.22999999999999</v>
      </c>
      <c r="K2651" s="20" t="n">
        <f aca="false">D2651-B2651</f>
        <v>-2.56</v>
      </c>
      <c r="L2651" s="20" t="n">
        <f aca="false">B2651 - E2650</f>
        <v>-0.139999999999986</v>
      </c>
      <c r="M2651" s="20" t="n">
        <f aca="false">E2651 - E2650</f>
        <v>-2.69</v>
      </c>
      <c r="N2651" s="22" t="n">
        <f aca="false">(I2651 / B2651)</f>
        <v>-0.0101331213987682</v>
      </c>
      <c r="O2651" s="22" t="n">
        <f aca="false">(J2651 / B2651)</f>
        <v>0.000913967812437869</v>
      </c>
      <c r="P2651" s="22" t="n">
        <f aca="false">K2651 / B2651</f>
        <v>-0.0101728591297437</v>
      </c>
      <c r="Q2651" s="22" t="n">
        <f aca="false">L2651/E2650</f>
        <v>-0.000556018904642704</v>
      </c>
      <c r="R2651" s="22" t="n">
        <f aca="false">M2651 / E2650</f>
        <v>-0.0106835060963501</v>
      </c>
      <c r="S2651" s="23" t="str">
        <f aca="false">IF(N2651 &gt; 0, "UP", "DOWN")</f>
        <v>DOWN</v>
      </c>
      <c r="T2651" s="28" t="inlineStr">
        <f aca="false">O2651-N2651</f>
        <is>
          <t/>
        </is>
      </c>
      <c r="U2651" s="28" t="inlineStr">
        <f aca="false">P2651-N2651</f>
        <is>
          <t/>
        </is>
      </c>
      <c r="V2651" s="28" t="inlineStr">
        <f aca="false">O2651 + P2651</f>
        <is>
          <t/>
        </is>
      </c>
    </row>
    <row collapsed="false" customFormat="false" customHeight="true" hidden="false" ht="25" outlineLevel="0" r="2652">
      <c r="A2652" s="27" t="n">
        <v>40406</v>
      </c>
      <c r="B2652" s="20" t="n">
        <v>247.58</v>
      </c>
      <c r="C2652" s="20" t="n">
        <v>250.01</v>
      </c>
      <c r="D2652" s="20" t="n">
        <v>246.62</v>
      </c>
      <c r="E2652" s="20" t="n">
        <v>247.64</v>
      </c>
      <c r="F2652" s="20" t="n">
        <v>11372500</v>
      </c>
      <c r="G2652" s="20" t="n">
        <v>246.58</v>
      </c>
      <c r="I2652" s="20" t="n">
        <f aca="false">E2652-B2652</f>
        <v>0.0599999999999739</v>
      </c>
      <c r="J2652" s="20" t="n">
        <f aca="false">C2652-B2652</f>
        <v>2.42999999999998</v>
      </c>
      <c r="K2652" s="20" t="n">
        <f aca="false">D2652-B2652</f>
        <v>-0.960000000000008</v>
      </c>
      <c r="L2652" s="20" t="n">
        <f aca="false">B2652 - E2651</f>
        <v>-1.51999999999998</v>
      </c>
      <c r="M2652" s="20" t="n">
        <f aca="false">E2652 - E2651</f>
        <v>-1.46000000000001</v>
      </c>
      <c r="N2652" s="22" t="n">
        <f aca="false">(I2652 / B2652)</f>
        <v>0.000242345908393141</v>
      </c>
      <c r="O2652" s="22" t="n">
        <f aca="false">(J2652 / B2652)</f>
        <v>0.0098150092899264</v>
      </c>
      <c r="P2652" s="22" t="n">
        <f aca="false">K2652 / B2652</f>
        <v>-0.00387753453429198</v>
      </c>
      <c r="Q2652" s="22" t="n">
        <f aca="false">L2652/E2651</f>
        <v>-0.0061019670814933</v>
      </c>
      <c r="R2652" s="22" t="n">
        <f aca="false">M2652 / E2651</f>
        <v>-0.00586109995985551</v>
      </c>
      <c r="S2652" s="23" t="str">
        <f aca="false">IF(N2652 &gt; 0, "UP", "DOWN")</f>
        <v>UP</v>
      </c>
      <c r="T2652" s="28" t="inlineStr">
        <f aca="false">O2652-N2652</f>
        <is>
          <t/>
        </is>
      </c>
      <c r="U2652" s="28" t="inlineStr">
        <f aca="false">P2652-N2652</f>
        <is>
          <t/>
        </is>
      </c>
      <c r="V2652" s="28" t="inlineStr">
        <f aca="false">O2652 + P2652</f>
        <is>
          <t/>
        </is>
      </c>
    </row>
    <row collapsed="false" customFormat="false" customHeight="true" hidden="false" ht="25" outlineLevel="0" r="2653">
      <c r="A2653" s="27" t="n">
        <v>40407</v>
      </c>
      <c r="B2653" s="20" t="n">
        <v>250.08</v>
      </c>
      <c r="C2653" s="20" t="n">
        <v>254.63</v>
      </c>
      <c r="D2653" s="20" t="n">
        <v>249.2</v>
      </c>
      <c r="E2653" s="20" t="n">
        <v>251.97</v>
      </c>
      <c r="F2653" s="20" t="n">
        <v>15094300</v>
      </c>
      <c r="G2653" s="20" t="n">
        <v>250.89</v>
      </c>
      <c r="I2653" s="20" t="n">
        <f aca="false">E2653-B2653</f>
        <v>1.88999999999999</v>
      </c>
      <c r="J2653" s="20" t="n">
        <f aca="false">C2653-B2653</f>
        <v>4.54999999999998</v>
      </c>
      <c r="K2653" s="20" t="n">
        <f aca="false">D2653-B2653</f>
        <v>-0.880000000000024</v>
      </c>
      <c r="L2653" s="20" t="n">
        <f aca="false">B2653 - E2652</f>
        <v>2.44000000000003</v>
      </c>
      <c r="M2653" s="20" t="n">
        <f aca="false">E2653 - E2652</f>
        <v>4.33000000000001</v>
      </c>
      <c r="N2653" s="22" t="n">
        <f aca="false">(I2653 / B2653)</f>
        <v>0.0075575815738963</v>
      </c>
      <c r="O2653" s="22" t="n">
        <f aca="false">(J2653 / B2653)</f>
        <v>0.0181941778630837</v>
      </c>
      <c r="P2653" s="22" t="n">
        <f aca="false">K2653 / B2653</f>
        <v>-0.00351887396033279</v>
      </c>
      <c r="Q2653" s="22" t="n">
        <f aca="false">L2653/E2652</f>
        <v>0.00985301243740925</v>
      </c>
      <c r="R2653" s="22" t="n">
        <f aca="false">M2653 / E2652</f>
        <v>0.0174850589565499</v>
      </c>
      <c r="S2653" s="23" t="str">
        <f aca="false">IF(N2653 &gt; 0, "UP", "DOWN")</f>
        <v>UP</v>
      </c>
      <c r="T2653" s="28" t="inlineStr">
        <f aca="false">O2653-N2653</f>
        <is>
          <t/>
        </is>
      </c>
      <c r="U2653" s="28" t="inlineStr">
        <f aca="false">P2653-N2653</f>
        <is>
          <t/>
        </is>
      </c>
      <c r="V2653" s="28" t="inlineStr">
        <f aca="false">O2653 + P2653</f>
        <is>
          <t/>
        </is>
      </c>
    </row>
    <row collapsed="false" customFormat="false" customHeight="true" hidden="false" ht="25" outlineLevel="0" r="2654">
      <c r="A2654" s="27" t="n">
        <v>40408</v>
      </c>
      <c r="B2654" s="20" t="n">
        <v>252.36</v>
      </c>
      <c r="C2654" s="20" t="n">
        <v>254.67</v>
      </c>
      <c r="D2654" s="20" t="n">
        <v>251.58</v>
      </c>
      <c r="E2654" s="20" t="n">
        <v>253.07</v>
      </c>
      <c r="F2654" s="20" t="n">
        <v>12132000</v>
      </c>
      <c r="G2654" s="20" t="n">
        <v>251.99</v>
      </c>
      <c r="I2654" s="20" t="n">
        <f aca="false">E2654-B2654</f>
        <v>0.70999999999998</v>
      </c>
      <c r="J2654" s="20" t="n">
        <f aca="false">C2654-B2654</f>
        <v>2.30999999999997</v>
      </c>
      <c r="K2654" s="20" t="n">
        <f aca="false">D2654-B2654</f>
        <v>-0.780000000000001</v>
      </c>
      <c r="L2654" s="20" t="n">
        <f aca="false">B2654 - E2653</f>
        <v>0.390000000000015</v>
      </c>
      <c r="M2654" s="20" t="n">
        <f aca="false">E2654 - E2653</f>
        <v>1.09999999999999</v>
      </c>
      <c r="N2654" s="22" t="n">
        <f aca="false">(I2654 / B2654)</f>
        <v>0.00281344111586614</v>
      </c>
      <c r="O2654" s="22" t="n">
        <f aca="false">(J2654 / B2654)</f>
        <v>0.00915359010936747</v>
      </c>
      <c r="P2654" s="22" t="n">
        <f aca="false">K2654 / B2654</f>
        <v>-0.00309082263433191</v>
      </c>
      <c r="Q2654" s="22" t="n">
        <f aca="false">L2654/E2653</f>
        <v>0.00154780330991791</v>
      </c>
      <c r="R2654" s="22" t="n">
        <f aca="false">M2654 / E2653</f>
        <v>0.00436559907925544</v>
      </c>
      <c r="S2654" s="23" t="str">
        <f aca="false">IF(N2654 &gt; 0, "UP", "DOWN")</f>
        <v>UP</v>
      </c>
      <c r="T2654" s="28" t="inlineStr">
        <f aca="false">O2654-N2654</f>
        <is>
          <t/>
        </is>
      </c>
      <c r="U2654" s="28" t="inlineStr">
        <f aca="false">P2654-N2654</f>
        <is>
          <t/>
        </is>
      </c>
      <c r="V2654" s="28" t="inlineStr">
        <f aca="false">O2654 + P2654</f>
        <is>
          <t/>
        </is>
      </c>
    </row>
    <row collapsed="false" customFormat="false" customHeight="true" hidden="false" ht="25" outlineLevel="0" r="2655">
      <c r="A2655" s="27" t="n">
        <v>40409</v>
      </c>
      <c r="B2655" s="20" t="n">
        <v>252.84</v>
      </c>
      <c r="C2655" s="20" t="n">
        <v>253.48</v>
      </c>
      <c r="D2655" s="20" t="n">
        <v>248.68</v>
      </c>
      <c r="E2655" s="20" t="n">
        <v>249.88</v>
      </c>
      <c r="F2655" s="20" t="n">
        <v>15239500</v>
      </c>
      <c r="G2655" s="20" t="n">
        <v>248.81</v>
      </c>
      <c r="I2655" s="20" t="n">
        <f aca="false">E2655-B2655</f>
        <v>-2.96000000000001</v>
      </c>
      <c r="J2655" s="20" t="n">
        <f aca="false">C2655-B2655</f>
        <v>0.639999999999986</v>
      </c>
      <c r="K2655" s="20" t="n">
        <f aca="false">D2655-B2655</f>
        <v>-4.16</v>
      </c>
      <c r="L2655" s="20" t="n">
        <f aca="false">B2655 - E2654</f>
        <v>-0.22999999999999</v>
      </c>
      <c r="M2655" s="20" t="n">
        <f aca="false">E2655 - E2654</f>
        <v>-3.19</v>
      </c>
      <c r="N2655" s="22" t="n">
        <f aca="false">(I2655 / B2655)</f>
        <v>-0.0117070083847493</v>
      </c>
      <c r="O2655" s="22" t="n">
        <f aca="false">(J2655 / B2655)</f>
        <v>0.00253124505616195</v>
      </c>
      <c r="P2655" s="22" t="n">
        <f aca="false">K2655 / B2655</f>
        <v>-0.016453092865053</v>
      </c>
      <c r="Q2655" s="22" t="n">
        <f aca="false">L2655/E2654</f>
        <v>-0.000908839451535108</v>
      </c>
      <c r="R2655" s="22" t="n">
        <f aca="false">M2655 / E2654</f>
        <v>-0.0126052080452049</v>
      </c>
      <c r="S2655" s="23" t="str">
        <f aca="false">IF(N2655 &gt; 0, "UP", "DOWN")</f>
        <v>DOWN</v>
      </c>
      <c r="T2655" s="28" t="inlineStr">
        <f aca="false">O2655-N2655</f>
        <is>
          <t/>
        </is>
      </c>
      <c r="U2655" s="28" t="inlineStr">
        <f aca="false">P2655-N2655</f>
        <is>
          <t/>
        </is>
      </c>
      <c r="V2655" s="28" t="inlineStr">
        <f aca="false">O2655 + P2655</f>
        <is>
          <t/>
        </is>
      </c>
    </row>
    <row collapsed="false" customFormat="false" customHeight="true" hidden="false" ht="25" outlineLevel="0" r="2656">
      <c r="A2656" s="27" t="n">
        <v>40410</v>
      </c>
      <c r="B2656" s="20" t="n">
        <v>249.39</v>
      </c>
      <c r="C2656" s="20" t="n">
        <v>253.92</v>
      </c>
      <c r="D2656" s="20" t="n">
        <v>249</v>
      </c>
      <c r="E2656" s="20" t="n">
        <v>249.64</v>
      </c>
      <c r="F2656" s="20" t="n">
        <v>13722500</v>
      </c>
      <c r="G2656" s="20" t="n">
        <v>248.57</v>
      </c>
      <c r="I2656" s="20" t="n">
        <f aca="false">E2656-B2656</f>
        <v>0.25</v>
      </c>
      <c r="J2656" s="20" t="n">
        <f aca="false">C2656-B2656</f>
        <v>4.53</v>
      </c>
      <c r="K2656" s="20" t="n">
        <f aca="false">D2656-B2656</f>
        <v>-0.389999999999986</v>
      </c>
      <c r="L2656" s="20" t="n">
        <f aca="false">B2656 - E2655</f>
        <v>-0.490000000000009</v>
      </c>
      <c r="M2656" s="20" t="n">
        <f aca="false">E2656 - E2655</f>
        <v>-0.240000000000009</v>
      </c>
      <c r="N2656" s="22" t="n">
        <f aca="false">(I2656 / B2656)</f>
        <v>0.00100244596816232</v>
      </c>
      <c r="O2656" s="22" t="n">
        <f aca="false">(J2656 / B2656)</f>
        <v>0.0181643209431012</v>
      </c>
      <c r="P2656" s="22" t="n">
        <f aca="false">K2656 / B2656</f>
        <v>-0.00156381571033316</v>
      </c>
      <c r="Q2656" s="22" t="n">
        <f aca="false">L2656/E2655</f>
        <v>-0.0019609412518009</v>
      </c>
      <c r="R2656" s="22" t="n">
        <f aca="false">M2656 / E2655</f>
        <v>-0.000960461021290256</v>
      </c>
      <c r="S2656" s="23" t="str">
        <f aca="false">IF(N2656 &gt; 0, "UP", "DOWN")</f>
        <v>UP</v>
      </c>
      <c r="T2656" s="28" t="inlineStr">
        <f aca="false">O2656-N2656</f>
        <is>
          <t/>
        </is>
      </c>
      <c r="U2656" s="28" t="inlineStr">
        <f aca="false">P2656-N2656</f>
        <is>
          <t/>
        </is>
      </c>
      <c r="V2656" s="28" t="inlineStr">
        <f aca="false">O2656 + P2656</f>
        <is>
          <t/>
        </is>
      </c>
    </row>
    <row collapsed="false" customFormat="false" customHeight="true" hidden="false" ht="25" outlineLevel="0" r="2657">
      <c r="A2657" s="27" t="n">
        <v>40413</v>
      </c>
      <c r="B2657" s="20" t="n">
        <v>251.79</v>
      </c>
      <c r="C2657" s="20" t="n">
        <v>252</v>
      </c>
      <c r="D2657" s="20" t="n">
        <v>245.25</v>
      </c>
      <c r="E2657" s="20" t="n">
        <v>245.8</v>
      </c>
      <c r="F2657" s="20" t="n">
        <v>14787200</v>
      </c>
      <c r="G2657" s="20" t="n">
        <v>244.75</v>
      </c>
      <c r="I2657" s="20" t="n">
        <f aca="false">E2657-B2657</f>
        <v>-5.98999999999998</v>
      </c>
      <c r="J2657" s="20" t="n">
        <f aca="false">C2657-B2657</f>
        <v>0.210000000000008</v>
      </c>
      <c r="K2657" s="20" t="n">
        <f aca="false">D2657-B2657</f>
        <v>-6.53999999999999</v>
      </c>
      <c r="L2657" s="20" t="n">
        <f aca="false">B2657 - E2656</f>
        <v>2.15000000000001</v>
      </c>
      <c r="M2657" s="20" t="n">
        <f aca="false">E2657 - E2656</f>
        <v>-3.83999999999997</v>
      </c>
      <c r="N2657" s="22" t="n">
        <f aca="false">(I2657 / B2657)</f>
        <v>-0.0237896659915008</v>
      </c>
      <c r="O2657" s="22" t="n">
        <f aca="false">(J2657 / B2657)</f>
        <v>0.000834028356964168</v>
      </c>
      <c r="P2657" s="22" t="n">
        <f aca="false">K2657 / B2657</f>
        <v>-0.0259740259740259</v>
      </c>
      <c r="Q2657" s="22" t="n">
        <f aca="false">L2657/E2656</f>
        <v>0.00861240185867652</v>
      </c>
      <c r="R2657" s="22" t="n">
        <f aca="false">M2657 / E2656</f>
        <v>-0.0153821502964268</v>
      </c>
      <c r="S2657" s="23" t="str">
        <f aca="false">IF(N2657 &gt; 0, "UP", "DOWN")</f>
        <v>DOWN</v>
      </c>
      <c r="T2657" s="28" t="inlineStr">
        <f aca="false">O2657-N2657</f>
        <is>
          <t/>
        </is>
      </c>
      <c r="U2657" s="28" t="inlineStr">
        <f aca="false">P2657-N2657</f>
        <is>
          <t/>
        </is>
      </c>
      <c r="V2657" s="28" t="inlineStr">
        <f aca="false">O2657 + P2657</f>
        <is>
          <t/>
        </is>
      </c>
    </row>
    <row collapsed="false" customFormat="false" customHeight="true" hidden="false" ht="25" outlineLevel="0" r="2658">
      <c r="A2658" s="27" t="n">
        <v>40414</v>
      </c>
      <c r="B2658" s="20" t="n">
        <v>242.67</v>
      </c>
      <c r="C2658" s="20" t="n">
        <v>243</v>
      </c>
      <c r="D2658" s="20" t="n">
        <v>238.65</v>
      </c>
      <c r="E2658" s="20" t="n">
        <v>239.93</v>
      </c>
      <c r="F2658" s="20" t="n">
        <v>21520200</v>
      </c>
      <c r="G2658" s="20" t="n">
        <v>238.9</v>
      </c>
      <c r="I2658" s="20" t="n">
        <f aca="false">E2658-B2658</f>
        <v>-2.73999999999998</v>
      </c>
      <c r="J2658" s="20" t="n">
        <f aca="false">C2658-B2658</f>
        <v>0.330000000000012</v>
      </c>
      <c r="K2658" s="20" t="n">
        <f aca="false">D2658-B2658</f>
        <v>-4.01999999999998</v>
      </c>
      <c r="L2658" s="20" t="n">
        <f aca="false">B2658 - E2657</f>
        <v>-3.13000000000002</v>
      </c>
      <c r="M2658" s="20" t="n">
        <f aca="false">E2658 - E2657</f>
        <v>-5.87</v>
      </c>
      <c r="N2658" s="22" t="n">
        <f aca="false">(I2658 / B2658)</f>
        <v>-0.0112910536943173</v>
      </c>
      <c r="O2658" s="22" t="n">
        <f aca="false">(J2658 / B2658)</f>
        <v>0.00135987143033755</v>
      </c>
      <c r="P2658" s="22" t="n">
        <f aca="false">K2658 / B2658</f>
        <v>-0.0165657065150203</v>
      </c>
      <c r="Q2658" s="22" t="n">
        <f aca="false">L2658/E2657</f>
        <v>-0.0127339300244102</v>
      </c>
      <c r="R2658" s="22" t="n">
        <f aca="false">M2658 / E2657</f>
        <v>-0.0238812042310822</v>
      </c>
      <c r="S2658" s="23" t="str">
        <f aca="false">IF(N2658 &gt; 0, "UP", "DOWN")</f>
        <v>DOWN</v>
      </c>
      <c r="T2658" s="28" t="inlineStr">
        <f aca="false">O2658-N2658</f>
        <is>
          <t/>
        </is>
      </c>
      <c r="U2658" s="28" t="inlineStr">
        <f aca="false">P2658-N2658</f>
        <is>
          <t/>
        </is>
      </c>
      <c r="V2658" s="28" t="inlineStr">
        <f aca="false">O2658 + P2658</f>
        <is>
          <t/>
        </is>
      </c>
    </row>
    <row collapsed="false" customFormat="false" customHeight="true" hidden="false" ht="25" outlineLevel="0" r="2659">
      <c r="A2659" s="27" t="n">
        <v>40415</v>
      </c>
      <c r="B2659" s="20" t="n">
        <v>238.04</v>
      </c>
      <c r="C2659" s="20" t="n">
        <v>243.99</v>
      </c>
      <c r="D2659" s="20" t="n">
        <v>237.2</v>
      </c>
      <c r="E2659" s="20" t="n">
        <v>242.89</v>
      </c>
      <c r="F2659" s="20" t="n">
        <v>21316700</v>
      </c>
      <c r="G2659" s="20" t="n">
        <v>241.85</v>
      </c>
      <c r="I2659" s="20" t="n">
        <f aca="false">E2659-B2659</f>
        <v>4.84999999999999</v>
      </c>
      <c r="J2659" s="20" t="n">
        <f aca="false">C2659-B2659</f>
        <v>5.95000000000002</v>
      </c>
      <c r="K2659" s="20" t="n">
        <f aca="false">D2659-B2659</f>
        <v>-0.840000000000003</v>
      </c>
      <c r="L2659" s="20" t="n">
        <f aca="false">B2659 - E2658</f>
        <v>-1.89000000000001</v>
      </c>
      <c r="M2659" s="20" t="n">
        <f aca="false">E2659 - E2658</f>
        <v>2.95999999999998</v>
      </c>
      <c r="N2659" s="22" t="n">
        <f aca="false">(I2659 / B2659)</f>
        <v>0.0203747269366493</v>
      </c>
      <c r="O2659" s="22" t="n">
        <f aca="false">(J2659 / B2659)</f>
        <v>0.024995799025374</v>
      </c>
      <c r="P2659" s="22" t="n">
        <f aca="false">K2659 / B2659</f>
        <v>-0.00352881868593515</v>
      </c>
      <c r="Q2659" s="22" t="n">
        <f aca="false">L2659/E2658</f>
        <v>-0.00787729754511739</v>
      </c>
      <c r="R2659" s="22" t="n">
        <f aca="false">M2659 / E2658</f>
        <v>0.0123369316050514</v>
      </c>
      <c r="S2659" s="23" t="str">
        <f aca="false">IF(N2659 &gt; 0, "UP", "DOWN")</f>
        <v>UP</v>
      </c>
      <c r="T2659" s="28" t="inlineStr">
        <f aca="false">O2659-N2659</f>
        <is>
          <t/>
        </is>
      </c>
      <c r="U2659" s="28" t="inlineStr">
        <f aca="false">P2659-N2659</f>
        <is>
          <t/>
        </is>
      </c>
      <c r="V2659" s="28" t="inlineStr">
        <f aca="false">O2659 + P2659</f>
        <is>
          <t/>
        </is>
      </c>
    </row>
    <row collapsed="false" customFormat="false" customHeight="true" hidden="false" ht="25" outlineLevel="0" r="2660">
      <c r="A2660" s="27" t="n">
        <v>40416</v>
      </c>
      <c r="B2660" s="20" t="n">
        <v>245.45</v>
      </c>
      <c r="C2660" s="20" t="n">
        <v>245.75</v>
      </c>
      <c r="D2660" s="20" t="n">
        <v>240.28</v>
      </c>
      <c r="E2660" s="20" t="n">
        <v>240.28</v>
      </c>
      <c r="F2660" s="20" t="n">
        <v>16660900</v>
      </c>
      <c r="G2660" s="20" t="n">
        <v>239.25</v>
      </c>
      <c r="I2660" s="20" t="n">
        <f aca="false">E2660-B2660</f>
        <v>-5.16999999999999</v>
      </c>
      <c r="J2660" s="20" t="n">
        <f aca="false">C2660-B2660</f>
        <v>0.300000000000011</v>
      </c>
      <c r="K2660" s="20" t="n">
        <f aca="false">D2660-B2660</f>
        <v>-5.16999999999999</v>
      </c>
      <c r="L2660" s="20" t="n">
        <f aca="false">B2660 - E2659</f>
        <v>2.56</v>
      </c>
      <c r="M2660" s="20" t="n">
        <f aca="false">E2660 - E2659</f>
        <v>-2.60999999999999</v>
      </c>
      <c r="N2660" s="22" t="n">
        <f aca="false">(I2660 / B2660)</f>
        <v>-0.021063353025056</v>
      </c>
      <c r="O2660" s="22" t="n">
        <f aca="false">(J2660 / B2660)</f>
        <v>0.00122224485638628</v>
      </c>
      <c r="P2660" s="22" t="n">
        <f aca="false">K2660 / B2660</f>
        <v>-0.021063353025056</v>
      </c>
      <c r="Q2660" s="22" t="n">
        <f aca="false">L2660/E2659</f>
        <v>0.0105397505043435</v>
      </c>
      <c r="R2660" s="22" t="n">
        <f aca="false">M2660 / E2659</f>
        <v>-0.0107456050063814</v>
      </c>
      <c r="S2660" s="23" t="str">
        <f aca="false">IF(N2660 &gt; 0, "UP", "DOWN")</f>
        <v>DOWN</v>
      </c>
      <c r="T2660" s="28" t="inlineStr">
        <f aca="false">O2660-N2660</f>
        <is>
          <t/>
        </is>
      </c>
      <c r="U2660" s="28" t="inlineStr">
        <f aca="false">P2660-N2660</f>
        <is>
          <t/>
        </is>
      </c>
      <c r="V2660" s="28" t="inlineStr">
        <f aca="false">O2660 + P2660</f>
        <is>
          <t/>
        </is>
      </c>
    </row>
    <row collapsed="false" customFormat="false" customHeight="true" hidden="false" ht="25" outlineLevel="0" r="2661">
      <c r="A2661" s="27" t="n">
        <v>40417</v>
      </c>
      <c r="B2661" s="20" t="n">
        <v>241.75</v>
      </c>
      <c r="C2661" s="20" t="n">
        <v>242.61</v>
      </c>
      <c r="D2661" s="20" t="n">
        <v>235.56</v>
      </c>
      <c r="E2661" s="20" t="n">
        <v>241.62</v>
      </c>
      <c r="F2661" s="20" t="n">
        <v>19585400</v>
      </c>
      <c r="G2661" s="20" t="n">
        <v>240.59</v>
      </c>
      <c r="I2661" s="20" t="n">
        <f aca="false">E2661-B2661</f>
        <v>-0.129999999999995</v>
      </c>
      <c r="J2661" s="20" t="n">
        <f aca="false">C2661-B2661</f>
        <v>0.860000000000014</v>
      </c>
      <c r="K2661" s="20" t="n">
        <f aca="false">D2661-B2661</f>
        <v>-6.19</v>
      </c>
      <c r="L2661" s="20" t="n">
        <f aca="false">B2661 - E2660</f>
        <v>1.47</v>
      </c>
      <c r="M2661" s="20" t="n">
        <f aca="false">E2661 - E2660</f>
        <v>1.34</v>
      </c>
      <c r="N2661" s="22" t="n">
        <f aca="false">(I2661 / B2661)</f>
        <v>-0.000537745604963787</v>
      </c>
      <c r="O2661" s="22" t="n">
        <f aca="false">(J2661 / B2661)</f>
        <v>0.00355739400206831</v>
      </c>
      <c r="P2661" s="22" t="n">
        <f aca="false">K2661 / B2661</f>
        <v>-0.0256049638055843</v>
      </c>
      <c r="Q2661" s="22" t="n">
        <f aca="false">L2661/E2660</f>
        <v>0.00611786249375728</v>
      </c>
      <c r="R2661" s="22" t="n">
        <f aca="false">M2661 / E2660</f>
        <v>0.0055768270351257</v>
      </c>
      <c r="S2661" s="23" t="str">
        <f aca="false">IF(N2661 &gt; 0, "UP", "DOWN")</f>
        <v>DOWN</v>
      </c>
      <c r="T2661" s="28" t="inlineStr">
        <f aca="false">O2661-N2661</f>
        <is>
          <t/>
        </is>
      </c>
      <c r="U2661" s="28" t="inlineStr">
        <f aca="false">P2661-N2661</f>
        <is>
          <t/>
        </is>
      </c>
      <c r="V2661" s="28" t="inlineStr">
        <f aca="false">O2661 + P2661</f>
        <is>
          <t/>
        </is>
      </c>
    </row>
    <row collapsed="false" customFormat="false" customHeight="true" hidden="false" ht="25" outlineLevel="0" r="2662">
      <c r="A2662" s="27" t="n">
        <v>40420</v>
      </c>
      <c r="B2662" s="20" t="n">
        <v>240.76</v>
      </c>
      <c r="C2662" s="20" t="n">
        <v>245.75</v>
      </c>
      <c r="D2662" s="20" t="n">
        <v>240.68</v>
      </c>
      <c r="E2662" s="20" t="n">
        <v>242.5</v>
      </c>
      <c r="F2662" s="20" t="n">
        <v>13688900</v>
      </c>
      <c r="G2662" s="20" t="n">
        <v>241.46</v>
      </c>
      <c r="I2662" s="20" t="n">
        <f aca="false">E2662-B2662</f>
        <v>1.74000000000001</v>
      </c>
      <c r="J2662" s="20" t="n">
        <f aca="false">C2662-B2662</f>
        <v>4.99000000000001</v>
      </c>
      <c r="K2662" s="20" t="n">
        <f aca="false">D2662-B2662</f>
        <v>-0.0799999999999841</v>
      </c>
      <c r="L2662" s="20" t="n">
        <f aca="false">B2662 - E2661</f>
        <v>-0.860000000000014</v>
      </c>
      <c r="M2662" s="20" t="n">
        <f aca="false">E2662 - E2661</f>
        <v>0.879999999999995</v>
      </c>
      <c r="N2662" s="22" t="n">
        <f aca="false">(I2662 / B2662)</f>
        <v>0.00722711413856126</v>
      </c>
      <c r="O2662" s="22" t="n">
        <f aca="false">(J2662 / B2662)</f>
        <v>0.0207260342249543</v>
      </c>
      <c r="P2662" s="22" t="n">
        <f aca="false">K2662 / B2662</f>
        <v>-0.000332281109818841</v>
      </c>
      <c r="Q2662" s="22" t="n">
        <f aca="false">L2662/E2661</f>
        <v>-0.00355930800430434</v>
      </c>
      <c r="R2662" s="22" t="n">
        <f aca="false">M2662 / E2661</f>
        <v>0.00364208260905552</v>
      </c>
      <c r="S2662" s="23" t="str">
        <f aca="false">IF(N2662 &gt; 0, "UP", "DOWN")</f>
        <v>UP</v>
      </c>
      <c r="T2662" s="28" t="inlineStr">
        <f aca="false">O2662-N2662</f>
        <is>
          <t/>
        </is>
      </c>
      <c r="U2662" s="28" t="inlineStr">
        <f aca="false">P2662-N2662</f>
        <is>
          <t/>
        </is>
      </c>
      <c r="V2662" s="28" t="inlineStr">
        <f aca="false">O2662 + P2662</f>
        <is>
          <t/>
        </is>
      </c>
    </row>
    <row collapsed="false" customFormat="false" customHeight="true" hidden="false" ht="25" outlineLevel="0" r="2663">
      <c r="A2663" s="27" t="n">
        <v>40421</v>
      </c>
      <c r="B2663" s="20" t="n">
        <v>241.85</v>
      </c>
      <c r="C2663" s="20" t="n">
        <v>244.56</v>
      </c>
      <c r="D2663" s="20" t="n">
        <v>240.35</v>
      </c>
      <c r="E2663" s="20" t="n">
        <v>243.1</v>
      </c>
      <c r="F2663" s="20" t="n">
        <v>15028100</v>
      </c>
      <c r="G2663" s="20" t="n">
        <v>242.06</v>
      </c>
      <c r="I2663" s="20" t="n">
        <f aca="false">E2663-B2663</f>
        <v>1.25</v>
      </c>
      <c r="J2663" s="20" t="n">
        <f aca="false">C2663-B2663</f>
        <v>2.71000000000001</v>
      </c>
      <c r="K2663" s="20" t="n">
        <f aca="false">D2663-B2663</f>
        <v>-1.5</v>
      </c>
      <c r="L2663" s="20" t="n">
        <f aca="false">B2663 - E2662</f>
        <v>-0.650000000000006</v>
      </c>
      <c r="M2663" s="20" t="n">
        <f aca="false">E2663 - E2662</f>
        <v>0.599999999999994</v>
      </c>
      <c r="N2663" s="22" t="n">
        <f aca="false">(I2663 / B2663)</f>
        <v>0.00516849286747984</v>
      </c>
      <c r="O2663" s="22" t="n">
        <f aca="false">(J2663 / B2663)</f>
        <v>0.0112052925366963</v>
      </c>
      <c r="P2663" s="22" t="n">
        <f aca="false">K2663 / B2663</f>
        <v>-0.00620219144097581</v>
      </c>
      <c r="Q2663" s="22" t="n">
        <f aca="false">L2663/E2662</f>
        <v>-0.00268041237113404</v>
      </c>
      <c r="R2663" s="22" t="n">
        <f aca="false">M2663 / E2662</f>
        <v>0.00247422680412369</v>
      </c>
      <c r="S2663" s="23" t="str">
        <f aca="false">IF(N2663 &gt; 0, "UP", "DOWN")</f>
        <v>UP</v>
      </c>
      <c r="T2663" s="28" t="inlineStr">
        <f aca="false">O2663-N2663</f>
        <is>
          <t/>
        </is>
      </c>
      <c r="U2663" s="28" t="inlineStr">
        <f aca="false">P2663-N2663</f>
        <is>
          <t/>
        </is>
      </c>
      <c r="V2663" s="28" t="inlineStr">
        <f aca="false">O2663 + P2663</f>
        <is>
          <t/>
        </is>
      </c>
    </row>
    <row collapsed="false" customFormat="false" customHeight="true" hidden="false" ht="25" outlineLevel="0" r="2664">
      <c r="A2664" s="27" t="n">
        <v>40422</v>
      </c>
      <c r="B2664" s="20" t="n">
        <v>247.47</v>
      </c>
      <c r="C2664" s="20" t="n">
        <v>251.46</v>
      </c>
      <c r="D2664" s="20" t="n">
        <v>246.28</v>
      </c>
      <c r="E2664" s="20" t="n">
        <v>250.33</v>
      </c>
      <c r="F2664" s="20" t="n">
        <v>24894200</v>
      </c>
      <c r="G2664" s="20" t="n">
        <v>249.26</v>
      </c>
      <c r="I2664" s="20" t="n">
        <f aca="false">E2664-B2664</f>
        <v>2.86000000000001</v>
      </c>
      <c r="J2664" s="20" t="n">
        <f aca="false">C2664-B2664</f>
        <v>3.99000000000001</v>
      </c>
      <c r="K2664" s="20" t="n">
        <f aca="false">D2664-B2664</f>
        <v>-1.19</v>
      </c>
      <c r="L2664" s="20" t="n">
        <f aca="false">B2664 - E2663</f>
        <v>4.37</v>
      </c>
      <c r="M2664" s="20" t="n">
        <f aca="false">E2664 - E2663</f>
        <v>7.23000000000002</v>
      </c>
      <c r="N2664" s="22" t="n">
        <f aca="false">(I2664 / B2664)</f>
        <v>0.0115569563987555</v>
      </c>
      <c r="O2664" s="22" t="n">
        <f aca="false">(J2664 / B2664)</f>
        <v>0.0161231664444175</v>
      </c>
      <c r="P2664" s="22" t="n">
        <f aca="false">K2664 / B2664</f>
        <v>-0.00480866367640521</v>
      </c>
      <c r="Q2664" s="22" t="n">
        <f aca="false">L2664/E2663</f>
        <v>0.0179761415055533</v>
      </c>
      <c r="R2664" s="22" t="n">
        <f aca="false">M2664 / E2663</f>
        <v>0.0297408473879063</v>
      </c>
      <c r="S2664" s="23" t="str">
        <f aca="false">IF(N2664 &gt; 0, "UP", "DOWN")</f>
        <v>UP</v>
      </c>
      <c r="T2664" s="28" t="inlineStr">
        <f aca="false">O2664-N2664</f>
        <is>
          <t/>
        </is>
      </c>
      <c r="U2664" s="28" t="inlineStr">
        <f aca="false">P2664-N2664</f>
        <is>
          <t/>
        </is>
      </c>
      <c r="V2664" s="28" t="inlineStr">
        <f aca="false">O2664 + P2664</f>
        <is>
          <t/>
        </is>
      </c>
    </row>
    <row collapsed="false" customFormat="false" customHeight="true" hidden="false" ht="25" outlineLevel="0" r="2665">
      <c r="A2665" s="27" t="n">
        <v>40423</v>
      </c>
      <c r="B2665" s="20" t="n">
        <v>251.26</v>
      </c>
      <c r="C2665" s="20" t="n">
        <v>252.17</v>
      </c>
      <c r="D2665" s="20" t="n">
        <v>248.57</v>
      </c>
      <c r="E2665" s="20" t="n">
        <v>252.17</v>
      </c>
      <c r="F2665" s="20" t="n">
        <v>14836700</v>
      </c>
      <c r="G2665" s="20" t="n">
        <v>251.09</v>
      </c>
      <c r="I2665" s="20" t="n">
        <f aca="false">E2665-B2665</f>
        <v>0.909999999999997</v>
      </c>
      <c r="J2665" s="20" t="n">
        <f aca="false">C2665-B2665</f>
        <v>0.909999999999997</v>
      </c>
      <c r="K2665" s="20" t="n">
        <f aca="false">D2665-B2665</f>
        <v>-2.69</v>
      </c>
      <c r="L2665" s="20" t="n">
        <f aca="false">B2665 - E2664</f>
        <v>0.929999999999978</v>
      </c>
      <c r="M2665" s="20" t="n">
        <f aca="false">E2665 - E2664</f>
        <v>1.83999999999998</v>
      </c>
      <c r="N2665" s="22" t="n">
        <f aca="false">(I2665 / B2665)</f>
        <v>0.00362174639815329</v>
      </c>
      <c r="O2665" s="22" t="n">
        <f aca="false">(J2665 / B2665)</f>
        <v>0.00362174639815329</v>
      </c>
      <c r="P2665" s="22" t="n">
        <f aca="false">K2665 / B2665</f>
        <v>-0.010706041550585</v>
      </c>
      <c r="Q2665" s="22" t="n">
        <f aca="false">L2665/E2664</f>
        <v>0.00371509607318331</v>
      </c>
      <c r="R2665" s="22" t="n">
        <f aca="false">M2665 / E2664</f>
        <v>0.00735029760715845</v>
      </c>
      <c r="S2665" s="23" t="str">
        <f aca="false">IF(N2665 &gt; 0, "UP", "DOWN")</f>
        <v>UP</v>
      </c>
      <c r="T2665" s="28" t="inlineStr">
        <f aca="false">O2665-N2665</f>
        <is>
          <t/>
        </is>
      </c>
      <c r="U2665" s="28" t="inlineStr">
        <f aca="false">P2665-N2665</f>
        <is>
          <t/>
        </is>
      </c>
      <c r="V2665" s="28" t="inlineStr">
        <f aca="false">O2665 + P2665</f>
        <is>
          <t/>
        </is>
      </c>
    </row>
    <row collapsed="false" customFormat="false" customHeight="true" hidden="false" ht="25" outlineLevel="0" r="2666">
      <c r="A2666" s="27" t="n">
        <v>40424</v>
      </c>
      <c r="B2666" s="20" t="n">
        <v>255.09</v>
      </c>
      <c r="C2666" s="20" t="n">
        <v>258.78</v>
      </c>
      <c r="D2666" s="20" t="n">
        <v>254.5</v>
      </c>
      <c r="E2666" s="20" t="n">
        <v>258.77</v>
      </c>
      <c r="F2666" s="20" t="n">
        <v>18599600</v>
      </c>
      <c r="G2666" s="20" t="n">
        <v>257.66</v>
      </c>
      <c r="I2666" s="20" t="n">
        <f aca="false">E2666-B2666</f>
        <v>3.67999999999998</v>
      </c>
      <c r="J2666" s="20" t="n">
        <f aca="false">C2666-B2666</f>
        <v>3.68999999999997</v>
      </c>
      <c r="K2666" s="20" t="n">
        <f aca="false">D2666-B2666</f>
        <v>-0.590000000000003</v>
      </c>
      <c r="L2666" s="20" t="n">
        <f aca="false">B2666 - E2665</f>
        <v>2.92000000000002</v>
      </c>
      <c r="M2666" s="20" t="n">
        <f aca="false">E2666 - E2665</f>
        <v>6.59999999999999</v>
      </c>
      <c r="N2666" s="22" t="n">
        <f aca="false">(I2666 / B2666)</f>
        <v>0.0144262809204594</v>
      </c>
      <c r="O2666" s="22" t="n">
        <f aca="false">(J2666 / B2666)</f>
        <v>0.0144654827707867</v>
      </c>
      <c r="P2666" s="22" t="n">
        <f aca="false">K2666 / B2666</f>
        <v>-0.0023129091693128</v>
      </c>
      <c r="Q2666" s="22" t="n">
        <f aca="false">L2666/E2665</f>
        <v>0.0115794900265694</v>
      </c>
      <c r="R2666" s="22" t="n">
        <f aca="false">M2666 / E2665</f>
        <v>0.0261728199230678</v>
      </c>
      <c r="S2666" s="23" t="str">
        <f aca="false">IF(N2666 &gt; 0, "UP", "DOWN")</f>
        <v>UP</v>
      </c>
      <c r="T2666" s="28" t="inlineStr">
        <f aca="false">O2666-N2666</f>
        <is>
          <t/>
        </is>
      </c>
      <c r="U2666" s="28" t="inlineStr">
        <f aca="false">P2666-N2666</f>
        <is>
          <t/>
        </is>
      </c>
      <c r="V2666" s="28" t="inlineStr">
        <f aca="false">O2666 + P2666</f>
        <is>
          <t/>
        </is>
      </c>
    </row>
    <row collapsed="false" customFormat="false" customHeight="true" hidden="false" ht="25" outlineLevel="0" r="2667">
      <c r="A2667" s="27" t="n">
        <v>40428</v>
      </c>
      <c r="B2667" s="20" t="n">
        <v>256.64</v>
      </c>
      <c r="C2667" s="20" t="n">
        <v>259.53</v>
      </c>
      <c r="D2667" s="20" t="n">
        <v>256.25</v>
      </c>
      <c r="E2667" s="20" t="n">
        <v>257.81</v>
      </c>
      <c r="F2667" s="20" t="n">
        <v>12234200</v>
      </c>
      <c r="G2667" s="20" t="n">
        <v>256.71</v>
      </c>
      <c r="I2667" s="20" t="n">
        <f aca="false">E2667-B2667</f>
        <v>1.17000000000002</v>
      </c>
      <c r="J2667" s="20" t="n">
        <f aca="false">C2667-B2667</f>
        <v>2.88999999999999</v>
      </c>
      <c r="K2667" s="20" t="n">
        <f aca="false">D2667-B2667</f>
        <v>-0.389999999999986</v>
      </c>
      <c r="L2667" s="20" t="n">
        <f aca="false">B2667 - E2666</f>
        <v>-2.13</v>
      </c>
      <c r="M2667" s="20" t="n">
        <f aca="false">E2667 - E2666</f>
        <v>-0.95999999999998</v>
      </c>
      <c r="N2667" s="22" t="n">
        <f aca="false">(I2667 / B2667)</f>
        <v>0.00455891521197014</v>
      </c>
      <c r="O2667" s="22" t="n">
        <f aca="false">(J2667 / B2667)</f>
        <v>0.0112609102244389</v>
      </c>
      <c r="P2667" s="22" t="n">
        <f aca="false">K2667 / B2667</f>
        <v>-0.00151963840398997</v>
      </c>
      <c r="Q2667" s="22" t="n">
        <f aca="false">L2667/E2666</f>
        <v>-0.00823124782625496</v>
      </c>
      <c r="R2667" s="22" t="n">
        <f aca="false">M2667 / E2666</f>
        <v>-0.00370985817521343</v>
      </c>
      <c r="S2667" s="23" t="str">
        <f aca="false">IF(N2667 &gt; 0, "UP", "DOWN")</f>
        <v>UP</v>
      </c>
      <c r="T2667" s="28" t="inlineStr">
        <f aca="false">O2667-N2667</f>
        <is>
          <t/>
        </is>
      </c>
      <c r="U2667" s="28" t="inlineStr">
        <f aca="false">P2667-N2667</f>
        <is>
          <t/>
        </is>
      </c>
      <c r="V2667" s="28" t="inlineStr">
        <f aca="false">O2667 + P2667</f>
        <is>
          <t/>
        </is>
      </c>
    </row>
    <row collapsed="false" customFormat="false" customHeight="true" hidden="false" ht="25" outlineLevel="0" r="2668">
      <c r="A2668" s="27" t="n">
        <v>40429</v>
      </c>
      <c r="B2668" s="20" t="n">
        <v>259.78</v>
      </c>
      <c r="C2668" s="20" t="n">
        <v>264.39</v>
      </c>
      <c r="D2668" s="20" t="n">
        <v>259.1</v>
      </c>
      <c r="E2668" s="20" t="n">
        <v>262.92</v>
      </c>
      <c r="F2668" s="20" t="n">
        <v>18805400</v>
      </c>
      <c r="G2668" s="20" t="n">
        <v>261.8</v>
      </c>
      <c r="I2668" s="20" t="n">
        <f aca="false">E2668-B2668</f>
        <v>3.14000000000004</v>
      </c>
      <c r="J2668" s="20" t="n">
        <f aca="false">C2668-B2668</f>
        <v>4.61000000000001</v>
      </c>
      <c r="K2668" s="20" t="n">
        <f aca="false">D2668-B2668</f>
        <v>-0.67999999999995</v>
      </c>
      <c r="L2668" s="20" t="n">
        <f aca="false">B2668 - E2667</f>
        <v>1.96999999999997</v>
      </c>
      <c r="M2668" s="20" t="n">
        <f aca="false">E2668 - E2667</f>
        <v>5.11000000000001</v>
      </c>
      <c r="N2668" s="22" t="n">
        <f aca="false">(I2668 / B2668)</f>
        <v>0.0120871506659483</v>
      </c>
      <c r="O2668" s="22" t="n">
        <f aca="false">(J2668 / B2668)</f>
        <v>0.0177457848949111</v>
      </c>
      <c r="P2668" s="22" t="n">
        <f aca="false">K2668 / B2668</f>
        <v>-0.00261759950727519</v>
      </c>
      <c r="Q2668" s="22" t="n">
        <f aca="false">L2668/E2667</f>
        <v>0.00764128621853291</v>
      </c>
      <c r="R2668" s="22" t="n">
        <f aca="false">M2668 / E2667</f>
        <v>0.0198207982622862</v>
      </c>
      <c r="S2668" s="23" t="str">
        <f aca="false">IF(N2668 &gt; 0, "UP", "DOWN")</f>
        <v>UP</v>
      </c>
      <c r="T2668" s="28" t="inlineStr">
        <f aca="false">O2668-N2668</f>
        <is>
          <t/>
        </is>
      </c>
      <c r="U2668" s="28" t="inlineStr">
        <f aca="false">P2668-N2668</f>
        <is>
          <t/>
        </is>
      </c>
      <c r="V2668" s="28" t="inlineStr">
        <f aca="false">O2668 + P2668</f>
        <is>
          <t/>
        </is>
      </c>
    </row>
    <row collapsed="false" customFormat="false" customHeight="true" hidden="false" ht="25" outlineLevel="0" r="2669">
      <c r="A2669" s="27" t="n">
        <v>40430</v>
      </c>
      <c r="B2669" s="20" t="n">
        <v>265.04</v>
      </c>
      <c r="C2669" s="20" t="n">
        <v>266.52</v>
      </c>
      <c r="D2669" s="20" t="n">
        <v>262.92</v>
      </c>
      <c r="E2669" s="20" t="n">
        <v>263.07</v>
      </c>
      <c r="F2669" s="20" t="n">
        <v>15663400</v>
      </c>
      <c r="G2669" s="20" t="n">
        <v>261.95</v>
      </c>
      <c r="I2669" s="20" t="n">
        <f aca="false">E2669-B2669</f>
        <v>-1.97000000000003</v>
      </c>
      <c r="J2669" s="20" t="n">
        <f aca="false">C2669-B2669</f>
        <v>1.47999999999996</v>
      </c>
      <c r="K2669" s="20" t="n">
        <f aca="false">D2669-B2669</f>
        <v>-2.12</v>
      </c>
      <c r="L2669" s="20" t="n">
        <f aca="false">B2669 - E2668</f>
        <v>2.12</v>
      </c>
      <c r="M2669" s="20" t="n">
        <f aca="false">E2669 - E2668</f>
        <v>0.149999999999977</v>
      </c>
      <c r="N2669" s="22" t="n">
        <f aca="false">(I2669 / B2669)</f>
        <v>-0.00743284032598863</v>
      </c>
      <c r="O2669" s="22" t="n">
        <f aca="false">(J2669 / B2669)</f>
        <v>0.00558406278297601</v>
      </c>
      <c r="P2669" s="22" t="n">
        <f aca="false">K2669 / B2669</f>
        <v>-0.00799879263507397</v>
      </c>
      <c r="Q2669" s="22" t="n">
        <f aca="false">L2669/E2668</f>
        <v>0.00806328921344898</v>
      </c>
      <c r="R2669" s="22" t="n">
        <f aca="false">M2669 / E2668</f>
        <v>0.00057051574623451</v>
      </c>
      <c r="S2669" s="23" t="str">
        <f aca="false">IF(N2669 &gt; 0, "UP", "DOWN")</f>
        <v>DOWN</v>
      </c>
      <c r="T2669" s="28" t="inlineStr">
        <f aca="false">O2669-N2669</f>
        <is>
          <t/>
        </is>
      </c>
      <c r="U2669" s="28" t="inlineStr">
        <f aca="false">P2669-N2669</f>
        <is>
          <t/>
        </is>
      </c>
      <c r="V2669" s="28" t="inlineStr">
        <f aca="false">O2669 + P2669</f>
        <is>
          <t/>
        </is>
      </c>
    </row>
    <row collapsed="false" customFormat="false" customHeight="true" hidden="false" ht="25" outlineLevel="0" r="2670">
      <c r="A2670" s="27" t="n">
        <v>40431</v>
      </c>
      <c r="B2670" s="20" t="n">
        <v>263.19</v>
      </c>
      <c r="C2670" s="20" t="n">
        <v>264.5</v>
      </c>
      <c r="D2670" s="20" t="n">
        <v>261.4</v>
      </c>
      <c r="E2670" s="20" t="n">
        <v>263.41</v>
      </c>
      <c r="F2670" s="20" t="n">
        <v>13840800</v>
      </c>
      <c r="G2670" s="20" t="n">
        <v>262.28</v>
      </c>
      <c r="I2670" s="20" t="n">
        <f aca="false">E2670-B2670</f>
        <v>0.220000000000027</v>
      </c>
      <c r="J2670" s="20" t="n">
        <f aca="false">C2670-B2670</f>
        <v>1.31</v>
      </c>
      <c r="K2670" s="20" t="n">
        <f aca="false">D2670-B2670</f>
        <v>-1.79000000000002</v>
      </c>
      <c r="L2670" s="20" t="n">
        <f aca="false">B2670 - E2669</f>
        <v>0.120000000000005</v>
      </c>
      <c r="M2670" s="20" t="n">
        <f aca="false">E2670 - E2669</f>
        <v>0.340000000000032</v>
      </c>
      <c r="N2670" s="22" t="n">
        <f aca="false">(I2670 / B2670)</f>
        <v>0.00083589802044161</v>
      </c>
      <c r="O2670" s="22" t="n">
        <f aca="false">(J2670 / B2670)</f>
        <v>0.00497739275808352</v>
      </c>
      <c r="P2670" s="22" t="n">
        <f aca="false">K2670 / B2670</f>
        <v>-0.0068011702572287</v>
      </c>
      <c r="Q2670" s="22" t="n">
        <f aca="false">L2670/E2669</f>
        <v>0.000456152354886549</v>
      </c>
      <c r="R2670" s="22" t="n">
        <f aca="false">M2670 / E2669</f>
        <v>0.00129243167217863</v>
      </c>
      <c r="S2670" s="23" t="str">
        <f aca="false">IF(N2670 &gt; 0, "UP", "DOWN")</f>
        <v>UP</v>
      </c>
      <c r="T2670" s="28" t="inlineStr">
        <f aca="false">O2670-N2670</f>
        <is>
          <t/>
        </is>
      </c>
      <c r="U2670" s="28" t="inlineStr">
        <f aca="false">P2670-N2670</f>
        <is>
          <t/>
        </is>
      </c>
      <c r="V2670" s="28" t="inlineStr">
        <f aca="false">O2670 + P2670</f>
        <is>
          <t/>
        </is>
      </c>
    </row>
    <row collapsed="false" customFormat="false" customHeight="true" hidden="false" ht="25" outlineLevel="0" r="2671">
      <c r="A2671" s="27" t="n">
        <v>40434</v>
      </c>
      <c r="B2671" s="20" t="n">
        <v>265.82</v>
      </c>
      <c r="C2671" s="20" t="n">
        <v>268.28</v>
      </c>
      <c r="D2671" s="20" t="n">
        <v>265.76</v>
      </c>
      <c r="E2671" s="20" t="n">
        <v>267.04</v>
      </c>
      <c r="F2671" s="20" t="n">
        <v>13885000</v>
      </c>
      <c r="G2671" s="20" t="n">
        <v>265.9</v>
      </c>
      <c r="I2671" s="20" t="n">
        <f aca="false">E2671-B2671</f>
        <v>1.22000000000003</v>
      </c>
      <c r="J2671" s="20" t="n">
        <f aca="false">C2671-B2671</f>
        <v>2.45999999999998</v>
      </c>
      <c r="K2671" s="20" t="n">
        <f aca="false">D2671-B2671</f>
        <v>-0.0600000000000023</v>
      </c>
      <c r="L2671" s="20" t="n">
        <f aca="false">B2671 - E2670</f>
        <v>2.40999999999997</v>
      </c>
      <c r="M2671" s="20" t="n">
        <f aca="false">E2671 - E2670</f>
        <v>3.63</v>
      </c>
      <c r="N2671" s="22" t="n">
        <f aca="false">(I2671 / B2671)</f>
        <v>0.00458957189075324</v>
      </c>
      <c r="O2671" s="22" t="n">
        <f aca="false">(J2671 / B2671)</f>
        <v>0.00925438266496118</v>
      </c>
      <c r="P2671" s="22" t="n">
        <f aca="false">K2671 / B2671</f>
        <v>-0.000225716650364917</v>
      </c>
      <c r="Q2671" s="22" t="n">
        <f aca="false">L2671/E2670</f>
        <v>0.00914923503283842</v>
      </c>
      <c r="R2671" s="22" t="n">
        <f aca="false">M2671 / E2670</f>
        <v>0.0137807979955203</v>
      </c>
      <c r="S2671" s="23" t="str">
        <f aca="false">IF(N2671 &gt; 0, "UP", "DOWN")</f>
        <v>UP</v>
      </c>
      <c r="T2671" s="28" t="inlineStr">
        <f aca="false">O2671-N2671</f>
        <is>
          <t/>
        </is>
      </c>
      <c r="U2671" s="28" t="inlineStr">
        <f aca="false">P2671-N2671</f>
        <is>
          <t/>
        </is>
      </c>
      <c r="V2671" s="28" t="inlineStr">
        <f aca="false">O2671 + P2671</f>
        <is>
          <t/>
        </is>
      </c>
    </row>
    <row collapsed="false" customFormat="false" customHeight="true" hidden="false" ht="25" outlineLevel="0" r="2672">
      <c r="A2672" s="27" t="n">
        <v>40435</v>
      </c>
      <c r="B2672" s="20" t="n">
        <v>266.21</v>
      </c>
      <c r="C2672" s="20" t="n">
        <v>269.17</v>
      </c>
      <c r="D2672" s="20" t="n">
        <v>265.52</v>
      </c>
      <c r="E2672" s="20" t="n">
        <v>268.06</v>
      </c>
      <c r="F2672" s="20" t="n">
        <v>14576800</v>
      </c>
      <c r="G2672" s="20" t="n">
        <v>266.91</v>
      </c>
      <c r="I2672" s="20" t="n">
        <f aca="false">E2672-B2672</f>
        <v>1.85000000000002</v>
      </c>
      <c r="J2672" s="20" t="n">
        <f aca="false">C2672-B2672</f>
        <v>2.96000000000004</v>
      </c>
      <c r="K2672" s="20" t="n">
        <f aca="false">D2672-B2672</f>
        <v>-0.689999999999998</v>
      </c>
      <c r="L2672" s="20" t="n">
        <f aca="false">B2672 - E2671</f>
        <v>-0.830000000000041</v>
      </c>
      <c r="M2672" s="20" t="n">
        <f aca="false">E2672 - E2671</f>
        <v>1.01999999999998</v>
      </c>
      <c r="N2672" s="22" t="n">
        <f aca="false">(I2672 / B2672)</f>
        <v>0.00694940084895392</v>
      </c>
      <c r="O2672" s="22" t="n">
        <f aca="false">(J2672 / B2672)</f>
        <v>0.0111190413583263</v>
      </c>
      <c r="P2672" s="22" t="n">
        <f aca="false">K2672 / B2672</f>
        <v>-0.00259193869501521</v>
      </c>
      <c r="Q2672" s="22" t="n">
        <f aca="false">L2672/E2671</f>
        <v>-0.00310814859197139</v>
      </c>
      <c r="R2672" s="22" t="n">
        <f aca="false">M2672 / E2671</f>
        <v>0.0038196524865188</v>
      </c>
      <c r="S2672" s="23" t="str">
        <f aca="false">IF(N2672 &gt; 0, "UP", "DOWN")</f>
        <v>UP</v>
      </c>
      <c r="T2672" s="28" t="inlineStr">
        <f aca="false">O2672-N2672</f>
        <is>
          <t/>
        </is>
      </c>
      <c r="U2672" s="28" t="inlineStr">
        <f aca="false">P2672-N2672</f>
        <is>
          <t/>
        </is>
      </c>
      <c r="V2672" s="28" t="inlineStr">
        <f aca="false">O2672 + P2672</f>
        <is>
          <t/>
        </is>
      </c>
    </row>
    <row collapsed="false" customFormat="false" customHeight="true" hidden="false" ht="25" outlineLevel="0" r="2673">
      <c r="A2673" s="27" t="n">
        <v>40436</v>
      </c>
      <c r="B2673" s="20" t="n">
        <v>268.17</v>
      </c>
      <c r="C2673" s="20" t="n">
        <v>270.38</v>
      </c>
      <c r="D2673" s="20" t="n">
        <v>267.84</v>
      </c>
      <c r="E2673" s="20" t="n">
        <v>270.22</v>
      </c>
      <c r="F2673" s="20" t="n">
        <v>15334600</v>
      </c>
      <c r="G2673" s="20" t="n">
        <v>269.06</v>
      </c>
      <c r="I2673" s="20" t="n">
        <f aca="false">E2673-B2673</f>
        <v>2.05000000000001</v>
      </c>
      <c r="J2673" s="20" t="n">
        <f aca="false">C2673-B2673</f>
        <v>2.20999999999998</v>
      </c>
      <c r="K2673" s="20" t="n">
        <f aca="false">D2673-B2673</f>
        <v>-0.330000000000041</v>
      </c>
      <c r="L2673" s="20" t="n">
        <f aca="false">B2673 - E2672</f>
        <v>0.110000000000014</v>
      </c>
      <c r="M2673" s="20" t="n">
        <f aca="false">E2673 - E2672</f>
        <v>2.16000000000002</v>
      </c>
      <c r="N2673" s="22" t="n">
        <f aca="false">(I2673 / B2673)</f>
        <v>0.00764440466868036</v>
      </c>
      <c r="O2673" s="22" t="n">
        <f aca="false">(J2673 / B2673)</f>
        <v>0.00824104113062602</v>
      </c>
      <c r="P2673" s="22" t="n">
        <f aca="false">K2673 / B2673</f>
        <v>-0.00123056270276333</v>
      </c>
      <c r="Q2673" s="22" t="n">
        <f aca="false">L2673/E2672</f>
        <v>0.000410355890472333</v>
      </c>
      <c r="R2673" s="22" t="n">
        <f aca="false">M2673 / E2672</f>
        <v>0.00805789748563764</v>
      </c>
      <c r="S2673" s="23" t="str">
        <f aca="false">IF(N2673 &gt; 0, "UP", "DOWN")</f>
        <v>UP</v>
      </c>
      <c r="T2673" s="28" t="inlineStr">
        <f aca="false">O2673-N2673</f>
        <is>
          <t/>
        </is>
      </c>
      <c r="U2673" s="28" t="inlineStr">
        <f aca="false">P2673-N2673</f>
        <is>
          <t/>
        </is>
      </c>
      <c r="V2673" s="28" t="inlineStr">
        <f aca="false">O2673 + P2673</f>
        <is>
          <t/>
        </is>
      </c>
    </row>
    <row collapsed="false" customFormat="false" customHeight="true" hidden="false" ht="25" outlineLevel="0" r="2674">
      <c r="A2674" s="27" t="n">
        <v>40437</v>
      </c>
      <c r="B2674" s="20" t="n">
        <v>270.24</v>
      </c>
      <c r="C2674" s="20" t="n">
        <v>276.67</v>
      </c>
      <c r="D2674" s="20" t="n">
        <v>269.5</v>
      </c>
      <c r="E2674" s="20" t="n">
        <v>276.57</v>
      </c>
      <c r="F2674" s="20" t="n">
        <v>23289400</v>
      </c>
      <c r="G2674" s="20" t="n">
        <v>275.39</v>
      </c>
      <c r="I2674" s="20" t="n">
        <f aca="false">E2674-B2674</f>
        <v>6.32999999999998</v>
      </c>
      <c r="J2674" s="20" t="n">
        <f aca="false">C2674-B2674</f>
        <v>6.43000000000001</v>
      </c>
      <c r="K2674" s="20" t="n">
        <f aca="false">D2674-B2674</f>
        <v>-0.740000000000009</v>
      </c>
      <c r="L2674" s="20" t="n">
        <f aca="false">B2674 - E2673</f>
        <v>0.0199999999999818</v>
      </c>
      <c r="M2674" s="20" t="n">
        <f aca="false">E2674 - E2673</f>
        <v>6.34999999999997</v>
      </c>
      <c r="N2674" s="22" t="n">
        <f aca="false">(I2674 / B2674)</f>
        <v>0.0234236234458259</v>
      </c>
      <c r="O2674" s="22" t="n">
        <f aca="false">(J2674 / B2674)</f>
        <v>0.0237936648904678</v>
      </c>
      <c r="P2674" s="22" t="n">
        <f aca="false">K2674 / B2674</f>
        <v>-0.00273830669034935</v>
      </c>
      <c r="Q2674" s="22" t="n">
        <f aca="false">L2674/E2673</f>
        <v>7.40137665605129E-005</v>
      </c>
      <c r="R2674" s="22" t="n">
        <f aca="false">M2674 / E2673</f>
        <v>0.0234993708829841</v>
      </c>
      <c r="S2674" s="23" t="str">
        <f aca="false">IF(N2674 &gt; 0, "UP", "DOWN")</f>
        <v>UP</v>
      </c>
      <c r="T2674" s="28" t="inlineStr">
        <f aca="false">O2674-N2674</f>
        <is>
          <t/>
        </is>
      </c>
      <c r="U2674" s="28" t="inlineStr">
        <f aca="false">P2674-N2674</f>
        <is>
          <t/>
        </is>
      </c>
      <c r="V2674" s="28" t="inlineStr">
        <f aca="false">O2674 + P2674</f>
        <is>
          <t/>
        </is>
      </c>
    </row>
    <row collapsed="false" customFormat="false" customHeight="true" hidden="false" ht="25" outlineLevel="0" r="2675">
      <c r="A2675" s="27" t="n">
        <v>40438</v>
      </c>
      <c r="B2675" s="20" t="n">
        <v>277.69</v>
      </c>
      <c r="C2675" s="20" t="n">
        <v>277.96</v>
      </c>
      <c r="D2675" s="20" t="n">
        <v>273.68</v>
      </c>
      <c r="E2675" s="20" t="n">
        <v>275.37</v>
      </c>
      <c r="F2675" s="20" t="n">
        <v>22659900</v>
      </c>
      <c r="G2675" s="20" t="n">
        <v>274.19</v>
      </c>
      <c r="I2675" s="20" t="n">
        <f aca="false">E2675-B2675</f>
        <v>-2.31999999999999</v>
      </c>
      <c r="J2675" s="20" t="n">
        <f aca="false">C2675-B2675</f>
        <v>0.269999999999982</v>
      </c>
      <c r="K2675" s="20" t="n">
        <f aca="false">D2675-B2675</f>
        <v>-4.00999999999999</v>
      </c>
      <c r="L2675" s="20" t="n">
        <f aca="false">B2675 - E2674</f>
        <v>1.12</v>
      </c>
      <c r="M2675" s="20" t="n">
        <f aca="false">E2675 - E2674</f>
        <v>-1.19999999999999</v>
      </c>
      <c r="N2675" s="22" t="n">
        <f aca="false">(I2675 / B2675)</f>
        <v>-0.00835464006626091</v>
      </c>
      <c r="O2675" s="22" t="n">
        <f aca="false">(J2675 / B2675)</f>
        <v>0.000972307249090647</v>
      </c>
      <c r="P2675" s="22" t="n">
        <f aca="false">K2675 / B2675</f>
        <v>-0.0144405632179768</v>
      </c>
      <c r="Q2675" s="22" t="n">
        <f aca="false">L2675/E2674</f>
        <v>0.00404960769425464</v>
      </c>
      <c r="R2675" s="22" t="n">
        <f aca="false">M2675 / E2674</f>
        <v>-0.00433886538670134</v>
      </c>
      <c r="S2675" s="23" t="str">
        <f aca="false">IF(N2675 &gt; 0, "UP", "DOWN")</f>
        <v>DOWN</v>
      </c>
      <c r="T2675" s="28" t="inlineStr">
        <f aca="false">O2675-N2675</f>
        <is>
          <t/>
        </is>
      </c>
      <c r="U2675" s="28" t="inlineStr">
        <f aca="false">P2675-N2675</f>
        <is>
          <t/>
        </is>
      </c>
      <c r="V2675" s="28" t="inlineStr">
        <f aca="false">O2675 + P2675</f>
        <is>
          <t/>
        </is>
      </c>
    </row>
    <row collapsed="false" customFormat="false" customHeight="true" hidden="false" ht="25" outlineLevel="0" r="2676">
      <c r="A2676" s="27" t="n">
        <v>40441</v>
      </c>
      <c r="B2676" s="20" t="n">
        <v>276.08</v>
      </c>
      <c r="C2676" s="20" t="n">
        <v>283.78</v>
      </c>
      <c r="D2676" s="20" t="n">
        <v>275.85</v>
      </c>
      <c r="E2676" s="20" t="n">
        <v>283.23</v>
      </c>
      <c r="F2676" s="20" t="n">
        <v>23524200</v>
      </c>
      <c r="G2676" s="20" t="n">
        <v>282.02</v>
      </c>
      <c r="I2676" s="20" t="n">
        <f aca="false">E2676-B2676</f>
        <v>7.15000000000003</v>
      </c>
      <c r="J2676" s="20" t="n">
        <f aca="false">C2676-B2676</f>
        <v>7.69999999999999</v>
      </c>
      <c r="K2676" s="20" t="n">
        <f aca="false">D2676-B2676</f>
        <v>-0.229999999999961</v>
      </c>
      <c r="L2676" s="20" t="n">
        <f aca="false">B2676 - E2675</f>
        <v>0.70999999999998</v>
      </c>
      <c r="M2676" s="20" t="n">
        <f aca="false">E2676 - E2675</f>
        <v>7.86000000000001</v>
      </c>
      <c r="N2676" s="22" t="n">
        <f aca="false">(I2676 / B2676)</f>
        <v>0.0258982903506231</v>
      </c>
      <c r="O2676" s="22" t="n">
        <f aca="false">(J2676 / B2676)</f>
        <v>0.0278904665314401</v>
      </c>
      <c r="P2676" s="22" t="n">
        <f aca="false">K2676 / B2676</f>
        <v>-0.000833091857432488</v>
      </c>
      <c r="Q2676" s="22" t="n">
        <f aca="false">L2676/E2675</f>
        <v>0.00257834913026103</v>
      </c>
      <c r="R2676" s="22" t="n">
        <f aca="false">M2676 / E2675</f>
        <v>0.0285434143152849</v>
      </c>
      <c r="S2676" s="23" t="str">
        <f aca="false">IF(N2676 &gt; 0, "UP", "DOWN")</f>
        <v>UP</v>
      </c>
      <c r="T2676" s="28" t="inlineStr">
        <f aca="false">O2676-N2676</f>
        <is>
          <t/>
        </is>
      </c>
      <c r="U2676" s="28" t="inlineStr">
        <f aca="false">P2676-N2676</f>
        <is>
          <t/>
        </is>
      </c>
      <c r="V2676" s="28" t="inlineStr">
        <f aca="false">O2676 + P2676</f>
        <is>
          <t/>
        </is>
      </c>
    </row>
    <row collapsed="false" customFormat="false" customHeight="true" hidden="false" ht="25" outlineLevel="0" r="2677">
      <c r="A2677" s="27" t="n">
        <v>40442</v>
      </c>
      <c r="B2677" s="20" t="n">
        <v>283.86</v>
      </c>
      <c r="C2677" s="20" t="n">
        <v>287.35</v>
      </c>
      <c r="D2677" s="20" t="n">
        <v>282.79</v>
      </c>
      <c r="E2677" s="20" t="n">
        <v>283.77</v>
      </c>
      <c r="F2677" s="20" t="n">
        <v>23859800</v>
      </c>
      <c r="G2677" s="20" t="n">
        <v>282.56</v>
      </c>
      <c r="I2677" s="20" t="n">
        <f aca="false">E2677-B2677</f>
        <v>-0.0900000000000318</v>
      </c>
      <c r="J2677" s="20" t="n">
        <f aca="false">C2677-B2677</f>
        <v>3.49000000000001</v>
      </c>
      <c r="K2677" s="20" t="n">
        <f aca="false">D2677-B2677</f>
        <v>-1.06999999999999</v>
      </c>
      <c r="L2677" s="20" t="n">
        <f aca="false">B2677 - E2676</f>
        <v>0.629999999999995</v>
      </c>
      <c r="M2677" s="20" t="n">
        <f aca="false">E2677 - E2676</f>
        <v>0.539999999999964</v>
      </c>
      <c r="N2677" s="22" t="n">
        <f aca="false">(I2677 / B2677)</f>
        <v>-0.000317057704502331</v>
      </c>
      <c r="O2677" s="22" t="n">
        <f aca="false">(J2677 / B2677)</f>
        <v>0.0122947932079194</v>
      </c>
      <c r="P2677" s="22" t="n">
        <f aca="false">K2677 / B2677</f>
        <v>-0.00376946382019303</v>
      </c>
      <c r="Q2677" s="22" t="n">
        <f aca="false">L2677/E2676</f>
        <v>0.00222434064188114</v>
      </c>
      <c r="R2677" s="22" t="n">
        <f aca="false">M2677 / E2676</f>
        <v>0.00190657769304086</v>
      </c>
      <c r="S2677" s="23" t="str">
        <f aca="false">IF(N2677 &gt; 0, "UP", "DOWN")</f>
        <v>DOWN</v>
      </c>
      <c r="T2677" s="28" t="inlineStr">
        <f aca="false">O2677-N2677</f>
        <is>
          <t/>
        </is>
      </c>
      <c r="U2677" s="28" t="inlineStr">
        <f aca="false">P2677-N2677</f>
        <is>
          <t/>
        </is>
      </c>
      <c r="V2677" s="28" t="inlineStr">
        <f aca="false">O2677 + P2677</f>
        <is>
          <t/>
        </is>
      </c>
    </row>
    <row collapsed="false" customFormat="false" customHeight="true" hidden="false" ht="25" outlineLevel="0" r="2678">
      <c r="A2678" s="27" t="n">
        <v>40443</v>
      </c>
      <c r="B2678" s="20" t="n">
        <v>282.71</v>
      </c>
      <c r="C2678" s="20" t="n">
        <v>287.98</v>
      </c>
      <c r="D2678" s="20" t="n">
        <v>282.41</v>
      </c>
      <c r="E2678" s="20" t="n">
        <v>287.75</v>
      </c>
      <c r="F2678" s="20" t="n">
        <v>20903200</v>
      </c>
      <c r="G2678" s="20" t="n">
        <v>286.52</v>
      </c>
      <c r="I2678" s="20" t="n">
        <f aca="false">E2678-B2678</f>
        <v>5.04000000000002</v>
      </c>
      <c r="J2678" s="20" t="n">
        <f aca="false">C2678-B2678</f>
        <v>5.27000000000004</v>
      </c>
      <c r="K2678" s="20" t="n">
        <f aca="false">D2678-B2678</f>
        <v>-0.299999999999955</v>
      </c>
      <c r="L2678" s="20" t="n">
        <f aca="false">B2678 - E2677</f>
        <v>-1.06</v>
      </c>
      <c r="M2678" s="20" t="n">
        <f aca="false">E2678 - E2677</f>
        <v>3.98000000000002</v>
      </c>
      <c r="N2678" s="22" t="n">
        <f aca="false">(I2678 / B2678)</f>
        <v>0.0178274556966504</v>
      </c>
      <c r="O2678" s="22" t="n">
        <f aca="false">(J2678 / B2678)</f>
        <v>0.0186410102224896</v>
      </c>
      <c r="P2678" s="22" t="n">
        <f aca="false">K2678 / B2678</f>
        <v>-0.0010611580771814</v>
      </c>
      <c r="Q2678" s="22" t="n">
        <f aca="false">L2678/E2677</f>
        <v>-0.00373541952990098</v>
      </c>
      <c r="R2678" s="22" t="n">
        <f aca="false">M2678 / E2677</f>
        <v>0.0140254431405717</v>
      </c>
      <c r="S2678" s="23" t="str">
        <f aca="false">IF(N2678 &gt; 0, "UP", "DOWN")</f>
        <v>UP</v>
      </c>
      <c r="T2678" s="28" t="inlineStr">
        <f aca="false">O2678-N2678</f>
        <is>
          <t/>
        </is>
      </c>
      <c r="U2678" s="28" t="inlineStr">
        <f aca="false">P2678-N2678</f>
        <is>
          <t/>
        </is>
      </c>
      <c r="V2678" s="28" t="inlineStr">
        <f aca="false">O2678 + P2678</f>
        <is>
          <t/>
        </is>
      </c>
    </row>
    <row collapsed="false" customFormat="false" customHeight="true" hidden="false" ht="25" outlineLevel="0" r="2679">
      <c r="A2679" s="27" t="n">
        <v>40444</v>
      </c>
      <c r="B2679" s="20" t="n">
        <v>286.33</v>
      </c>
      <c r="C2679" s="20" t="n">
        <v>292.76</v>
      </c>
      <c r="D2679" s="20" t="n">
        <v>286</v>
      </c>
      <c r="E2679" s="20" t="n">
        <v>288.92</v>
      </c>
      <c r="F2679" s="20" t="n">
        <v>28075600</v>
      </c>
      <c r="G2679" s="20" t="n">
        <v>287.68</v>
      </c>
      <c r="I2679" s="20" t="n">
        <f aca="false">E2679-B2679</f>
        <v>2.59000000000003</v>
      </c>
      <c r="J2679" s="20" t="n">
        <f aca="false">C2679-B2679</f>
        <v>6.43000000000001</v>
      </c>
      <c r="K2679" s="20" t="n">
        <f aca="false">D2679-B2679</f>
        <v>-0.329999999999984</v>
      </c>
      <c r="L2679" s="20" t="n">
        <f aca="false">B2679 - E2678</f>
        <v>-1.42000000000002</v>
      </c>
      <c r="M2679" s="20" t="n">
        <f aca="false">E2679 - E2678</f>
        <v>1.17000000000002</v>
      </c>
      <c r="N2679" s="22" t="n">
        <f aca="false">(I2679 / B2679)</f>
        <v>0.00904550693256044</v>
      </c>
      <c r="O2679" s="22" t="n">
        <f aca="false">(J2679 / B2679)</f>
        <v>0.0224566060140398</v>
      </c>
      <c r="P2679" s="22" t="n">
        <f aca="false">K2679 / B2679</f>
        <v>-0.00115251632731458</v>
      </c>
      <c r="Q2679" s="22" t="n">
        <f aca="false">L2679/E2678</f>
        <v>-0.00493483927019988</v>
      </c>
      <c r="R2679" s="22" t="n">
        <f aca="false">M2679 / E2678</f>
        <v>0.0040660295395309</v>
      </c>
      <c r="S2679" s="23" t="str">
        <f aca="false">IF(N2679 &gt; 0, "UP", "DOWN")</f>
        <v>UP</v>
      </c>
      <c r="T2679" s="28" t="inlineStr">
        <f aca="false">O2679-N2679</f>
        <is>
          <t/>
        </is>
      </c>
      <c r="U2679" s="28" t="inlineStr">
        <f aca="false">P2679-N2679</f>
        <is>
          <t/>
        </is>
      </c>
      <c r="V2679" s="28" t="inlineStr">
        <f aca="false">O2679 + P2679</f>
        <is>
          <t/>
        </is>
      </c>
    </row>
    <row collapsed="false" customFormat="false" customHeight="true" hidden="false" ht="25" outlineLevel="0" r="2680">
      <c r="A2680" s="27" t="n">
        <v>40445</v>
      </c>
      <c r="B2680" s="20" t="n">
        <v>292.1</v>
      </c>
      <c r="C2680" s="20" t="n">
        <v>293.53</v>
      </c>
      <c r="D2680" s="20" t="n">
        <v>290.55</v>
      </c>
      <c r="E2680" s="20" t="n">
        <v>292.32</v>
      </c>
      <c r="F2680" s="20" t="n">
        <v>23196000</v>
      </c>
      <c r="G2680" s="20" t="n">
        <v>291.07</v>
      </c>
      <c r="I2680" s="20" t="n">
        <f aca="false">E2680-B2680</f>
        <v>0.21999999999997</v>
      </c>
      <c r="J2680" s="20" t="n">
        <f aca="false">C2680-B2680</f>
        <v>1.42999999999995</v>
      </c>
      <c r="K2680" s="20" t="n">
        <f aca="false">D2680-B2680</f>
        <v>-1.55000000000001</v>
      </c>
      <c r="L2680" s="20" t="n">
        <f aca="false">B2680 - E2679</f>
        <v>3.18000000000001</v>
      </c>
      <c r="M2680" s="20" t="n">
        <f aca="false">E2680 - E2679</f>
        <v>3.39999999999998</v>
      </c>
      <c r="N2680" s="22" t="n">
        <f aca="false">(I2680 / B2680)</f>
        <v>0.000753166723724651</v>
      </c>
      <c r="O2680" s="22" t="n">
        <f aca="false">(J2680 / B2680)</f>
        <v>0.00489558370421072</v>
      </c>
      <c r="P2680" s="22" t="n">
        <f aca="false">K2680 / B2680</f>
        <v>-0.0053064019171517</v>
      </c>
      <c r="Q2680" s="22" t="n">
        <f aca="false">L2680/E2679</f>
        <v>0.0110065069915548</v>
      </c>
      <c r="R2680" s="22" t="n">
        <f aca="false">M2680 / E2679</f>
        <v>0.0117679634500899</v>
      </c>
      <c r="S2680" s="23" t="str">
        <f aca="false">IF(N2680 &gt; 0, "UP", "DOWN")</f>
        <v>UP</v>
      </c>
      <c r="T2680" s="28" t="inlineStr">
        <f aca="false">O2680-N2680</f>
        <is>
          <t/>
        </is>
      </c>
      <c r="U2680" s="28" t="inlineStr">
        <f aca="false">P2680-N2680</f>
        <is>
          <t/>
        </is>
      </c>
      <c r="V2680" s="28" t="inlineStr">
        <f aca="false">O2680 + P2680</f>
        <is>
          <t/>
        </is>
      </c>
    </row>
    <row collapsed="false" customFormat="false" customHeight="true" hidden="false" ht="25" outlineLevel="0" r="2681">
      <c r="A2681" s="27" t="n">
        <v>40448</v>
      </c>
      <c r="B2681" s="20" t="n">
        <v>293.98</v>
      </c>
      <c r="C2681" s="20" t="n">
        <v>294.73</v>
      </c>
      <c r="D2681" s="20" t="n">
        <v>291.01</v>
      </c>
      <c r="E2681" s="20" t="n">
        <v>291.16</v>
      </c>
      <c r="F2681" s="20" t="n">
        <v>17244100</v>
      </c>
      <c r="G2681" s="20" t="n">
        <v>289.92</v>
      </c>
      <c r="I2681" s="20" t="n">
        <f aca="false">E2681-B2681</f>
        <v>-2.81999999999999</v>
      </c>
      <c r="J2681" s="20" t="n">
        <f aca="false">C2681-B2681</f>
        <v>0.75</v>
      </c>
      <c r="K2681" s="20" t="n">
        <f aca="false">D2681-B2681</f>
        <v>-2.97000000000003</v>
      </c>
      <c r="L2681" s="20" t="n">
        <f aca="false">B2681 - E2680</f>
        <v>1.66000000000003</v>
      </c>
      <c r="M2681" s="20" t="n">
        <f aca="false">E2681 - E2680</f>
        <v>-1.15999999999997</v>
      </c>
      <c r="N2681" s="22" t="n">
        <f aca="false">(I2681 / B2681)</f>
        <v>-0.00959248928498535</v>
      </c>
      <c r="O2681" s="22" t="n">
        <f aca="false">(J2681 / B2681)</f>
        <v>0.00255119395877271</v>
      </c>
      <c r="P2681" s="22" t="n">
        <f aca="false">K2681 / B2681</f>
        <v>-0.01010272807674</v>
      </c>
      <c r="Q2681" s="22" t="n">
        <f aca="false">L2681/E2680</f>
        <v>0.00567870826491525</v>
      </c>
      <c r="R2681" s="22" t="n">
        <f aca="false">M2681 / E2680</f>
        <v>-0.00396825396825386</v>
      </c>
      <c r="S2681" s="23" t="str">
        <f aca="false">IF(N2681 &gt; 0, "UP", "DOWN")</f>
        <v>DOWN</v>
      </c>
      <c r="T2681" s="28" t="inlineStr">
        <f aca="false">O2681-N2681</f>
        <is>
          <t/>
        </is>
      </c>
      <c r="U2681" s="28" t="inlineStr">
        <f aca="false">P2681-N2681</f>
        <is>
          <t/>
        </is>
      </c>
      <c r="V2681" s="28" t="inlineStr">
        <f aca="false">O2681 + P2681</f>
        <is>
          <t/>
        </is>
      </c>
    </row>
    <row collapsed="false" customFormat="false" customHeight="true" hidden="false" ht="25" outlineLevel="0" r="2682">
      <c r="A2682" s="27" t="n">
        <v>40449</v>
      </c>
      <c r="B2682" s="20" t="n">
        <v>291.77</v>
      </c>
      <c r="C2682" s="20" t="n">
        <v>291.77</v>
      </c>
      <c r="D2682" s="20" t="n">
        <v>275</v>
      </c>
      <c r="E2682" s="20" t="n">
        <v>286.86</v>
      </c>
      <c r="F2682" s="20" t="n">
        <v>36965800</v>
      </c>
      <c r="G2682" s="20" t="n">
        <v>285.63</v>
      </c>
      <c r="I2682" s="20" t="n">
        <f aca="false">E2682-B2682</f>
        <v>-4.90999999999997</v>
      </c>
      <c r="J2682" s="20" t="n">
        <f aca="false">C2682-B2682</f>
        <v>0</v>
      </c>
      <c r="K2682" s="20" t="n">
        <f aca="false">D2682-B2682</f>
        <v>-16.77</v>
      </c>
      <c r="L2682" s="20" t="n">
        <f aca="false">B2682 - E2681</f>
        <v>0.609999999999957</v>
      </c>
      <c r="M2682" s="20" t="n">
        <f aca="false">E2682 - E2681</f>
        <v>-4.30000000000001</v>
      </c>
      <c r="N2682" s="22" t="n">
        <f aca="false">(I2682 / B2682)</f>
        <v>-0.0168283236796105</v>
      </c>
      <c r="O2682" s="22" t="n">
        <f aca="false">(J2682 / B2682)</f>
        <v>0</v>
      </c>
      <c r="P2682" s="22" t="n">
        <f aca="false">K2682 / B2682</f>
        <v>-0.0574767796552078</v>
      </c>
      <c r="Q2682" s="22" t="n">
        <f aca="false">L2682/E2681</f>
        <v>0.00209506800384653</v>
      </c>
      <c r="R2682" s="22" t="n">
        <f aca="false">M2682 / E2681</f>
        <v>-0.0147685121582635</v>
      </c>
      <c r="S2682" s="23" t="str">
        <f aca="false">IF(N2682 &gt; 0, "UP", "DOWN")</f>
        <v>DOWN</v>
      </c>
      <c r="T2682" s="28" t="inlineStr">
        <f aca="false">O2682-N2682</f>
        <is>
          <t/>
        </is>
      </c>
      <c r="U2682" s="28" t="inlineStr">
        <f aca="false">P2682-N2682</f>
        <is>
          <t/>
        </is>
      </c>
      <c r="V2682" s="28" t="inlineStr">
        <f aca="false">O2682 + P2682</f>
        <is>
          <t/>
        </is>
      </c>
    </row>
    <row collapsed="false" customFormat="false" customHeight="true" hidden="false" ht="25" outlineLevel="0" r="2683">
      <c r="A2683" s="27" t="n">
        <v>40450</v>
      </c>
      <c r="B2683" s="20" t="n">
        <v>287.23</v>
      </c>
      <c r="C2683" s="20" t="n">
        <v>289.81</v>
      </c>
      <c r="D2683" s="20" t="n">
        <v>286</v>
      </c>
      <c r="E2683" s="20" t="n">
        <v>287.37</v>
      </c>
      <c r="F2683" s="20" t="n">
        <v>16773000</v>
      </c>
      <c r="G2683" s="20" t="n">
        <v>286.14</v>
      </c>
      <c r="I2683" s="20" t="n">
        <f aca="false">E2683-B2683</f>
        <v>0.139999999999986</v>
      </c>
      <c r="J2683" s="20" t="n">
        <f aca="false">C2683-B2683</f>
        <v>2.57999999999998</v>
      </c>
      <c r="K2683" s="20" t="n">
        <f aca="false">D2683-B2683</f>
        <v>-1.23000000000002</v>
      </c>
      <c r="L2683" s="20" t="n">
        <f aca="false">B2683 - E2682</f>
        <v>0.370000000000005</v>
      </c>
      <c r="M2683" s="20" t="n">
        <f aca="false">E2683 - E2682</f>
        <v>0.509999999999991</v>
      </c>
      <c r="N2683" s="22" t="n">
        <f aca="false">(I2683 / B2683)</f>
        <v>0.000487414267311863</v>
      </c>
      <c r="O2683" s="22" t="n">
        <f aca="false">(J2683 / B2683)</f>
        <v>0.00898234864046229</v>
      </c>
      <c r="P2683" s="22" t="n">
        <f aca="false">K2683 / B2683</f>
        <v>-0.00428228249138328</v>
      </c>
      <c r="Q2683" s="22" t="n">
        <f aca="false">L2683/E2682</f>
        <v>0.00128982779055987</v>
      </c>
      <c r="R2683" s="22" t="n">
        <f aca="false">M2683 / E2682</f>
        <v>0.00177787073833923</v>
      </c>
      <c r="S2683" s="23" t="str">
        <f aca="false">IF(N2683 &gt; 0, "UP", "DOWN")</f>
        <v>UP</v>
      </c>
      <c r="T2683" s="28" t="inlineStr">
        <f aca="false">O2683-N2683</f>
        <is>
          <t/>
        </is>
      </c>
      <c r="U2683" s="28" t="inlineStr">
        <f aca="false">P2683-N2683</f>
        <is>
          <t/>
        </is>
      </c>
      <c r="V2683" s="28" t="inlineStr">
        <f aca="false">O2683 + P2683</f>
        <is>
          <t/>
        </is>
      </c>
    </row>
    <row collapsed="false" customFormat="false" customHeight="true" hidden="false" ht="25" outlineLevel="0" r="2684">
      <c r="A2684" s="27" t="n">
        <v>40451</v>
      </c>
      <c r="B2684" s="20" t="n">
        <v>289</v>
      </c>
      <c r="C2684" s="20" t="n">
        <v>290</v>
      </c>
      <c r="D2684" s="20" t="n">
        <v>281.25</v>
      </c>
      <c r="E2684" s="20" t="n">
        <v>283.75</v>
      </c>
      <c r="F2684" s="20" t="n">
        <v>24049700</v>
      </c>
      <c r="G2684" s="20" t="n">
        <v>282.54</v>
      </c>
      <c r="I2684" s="20" t="n">
        <f aca="false">E2684-B2684</f>
        <v>-5.25</v>
      </c>
      <c r="J2684" s="20" t="n">
        <f aca="false">C2684-B2684</f>
        <v>1</v>
      </c>
      <c r="K2684" s="20" t="n">
        <f aca="false">D2684-B2684</f>
        <v>-7.75</v>
      </c>
      <c r="L2684" s="20" t="n">
        <f aca="false">B2684 - E2683</f>
        <v>1.63</v>
      </c>
      <c r="M2684" s="20" t="n">
        <f aca="false">E2684 - E2683</f>
        <v>-3.62</v>
      </c>
      <c r="N2684" s="22" t="n">
        <f aca="false">(I2684 / B2684)</f>
        <v>-0.0181660899653979</v>
      </c>
      <c r="O2684" s="22" t="n">
        <f aca="false">(J2684 / B2684)</f>
        <v>0.00346020761245675</v>
      </c>
      <c r="P2684" s="22" t="n">
        <f aca="false">K2684 / B2684</f>
        <v>-0.0268166089965398</v>
      </c>
      <c r="Q2684" s="22" t="n">
        <f aca="false">L2684/E2683</f>
        <v>0.00567213000661167</v>
      </c>
      <c r="R2684" s="22" t="n">
        <f aca="false">M2684 / E2683</f>
        <v>-0.0125970003827818</v>
      </c>
      <c r="S2684" s="23" t="str">
        <f aca="false">IF(N2684 &gt; 0, "UP", "DOWN")</f>
        <v>DOWN</v>
      </c>
      <c r="T2684" s="28" t="inlineStr">
        <f aca="false">O2684-N2684</f>
        <is>
          <t/>
        </is>
      </c>
      <c r="U2684" s="28" t="inlineStr">
        <f aca="false">P2684-N2684</f>
        <is>
          <t/>
        </is>
      </c>
      <c r="V2684" s="28" t="inlineStr">
        <f aca="false">O2684 + P2684</f>
        <is>
          <t/>
        </is>
      </c>
    </row>
    <row collapsed="false" customFormat="false" customHeight="true" hidden="false" ht="25" outlineLevel="0" r="2685">
      <c r="A2685" s="27" t="n">
        <v>40452</v>
      </c>
      <c r="B2685" s="20" t="n">
        <v>286.15</v>
      </c>
      <c r="C2685" s="20" t="n">
        <v>286.58</v>
      </c>
      <c r="D2685" s="20" t="n">
        <v>281.35</v>
      </c>
      <c r="E2685" s="20" t="n">
        <v>282.52</v>
      </c>
      <c r="F2685" s="20" t="n">
        <v>16005100</v>
      </c>
      <c r="G2685" s="20" t="n">
        <v>281.31</v>
      </c>
      <c r="I2685" s="20" t="n">
        <f aca="false">E2685-B2685</f>
        <v>-3.63</v>
      </c>
      <c r="J2685" s="20" t="n">
        <f aca="false">C2685-B2685</f>
        <v>0.430000000000007</v>
      </c>
      <c r="K2685" s="20" t="n">
        <f aca="false">D2685-B2685</f>
        <v>-4.79999999999995</v>
      </c>
      <c r="L2685" s="20" t="n">
        <f aca="false">B2685 - E2684</f>
        <v>2.39999999999998</v>
      </c>
      <c r="M2685" s="20" t="n">
        <f aca="false">E2685 - E2684</f>
        <v>-1.23000000000002</v>
      </c>
      <c r="N2685" s="22" t="n">
        <f aca="false">(I2685 / B2685)</f>
        <v>-0.0126856543770749</v>
      </c>
      <c r="O2685" s="22" t="n">
        <f aca="false">(J2685 / B2685)</f>
        <v>0.00150270836973618</v>
      </c>
      <c r="P2685" s="22" t="n">
        <f aca="false">K2685 / B2685</f>
        <v>-0.0167744190110081</v>
      </c>
      <c r="Q2685" s="22" t="n">
        <f aca="false">L2685/E2684</f>
        <v>0.0084581497797356</v>
      </c>
      <c r="R2685" s="22" t="n">
        <f aca="false">M2685 / E2684</f>
        <v>-0.0043348017621146</v>
      </c>
      <c r="S2685" s="23" t="str">
        <f aca="false">IF(N2685 &gt; 0, "UP", "DOWN")</f>
        <v>DOWN</v>
      </c>
      <c r="T2685" s="28" t="inlineStr">
        <f aca="false">O2685-N2685</f>
        <is>
          <t/>
        </is>
      </c>
      <c r="U2685" s="28" t="inlineStr">
        <f aca="false">P2685-N2685</f>
        <is>
          <t/>
        </is>
      </c>
      <c r="V2685" s="28" t="inlineStr">
        <f aca="false">O2685 + P2685</f>
        <is>
          <t/>
        </is>
      </c>
    </row>
    <row collapsed="false" customFormat="false" customHeight="true" hidden="false" ht="25" outlineLevel="0" r="2686">
      <c r="A2686" s="27" t="n">
        <v>40455</v>
      </c>
      <c r="B2686" s="20" t="n">
        <v>281.6</v>
      </c>
      <c r="C2686" s="20" t="n">
        <v>282.9</v>
      </c>
      <c r="D2686" s="20" t="n">
        <v>277.77</v>
      </c>
      <c r="E2686" s="20" t="n">
        <v>278.64</v>
      </c>
      <c r="F2686" s="20" t="n">
        <v>15546500</v>
      </c>
      <c r="G2686" s="20" t="n">
        <v>277.45</v>
      </c>
      <c r="I2686" s="20" t="n">
        <f aca="false">E2686-B2686</f>
        <v>-2.96000000000004</v>
      </c>
      <c r="J2686" s="20" t="n">
        <f aca="false">C2686-B2686</f>
        <v>1.29999999999995</v>
      </c>
      <c r="K2686" s="20" t="n">
        <f aca="false">D2686-B2686</f>
        <v>-3.83000000000004</v>
      </c>
      <c r="L2686" s="20" t="n">
        <f aca="false">B2686 - E2685</f>
        <v>-0.919999999999959</v>
      </c>
      <c r="M2686" s="20" t="n">
        <f aca="false">E2686 - E2685</f>
        <v>-3.88</v>
      </c>
      <c r="N2686" s="22" t="n">
        <f aca="false">(I2686 / B2686)</f>
        <v>-0.0105113636363638</v>
      </c>
      <c r="O2686" s="22" t="n">
        <f aca="false">(J2686 / B2686)</f>
        <v>0.00461647727272711</v>
      </c>
      <c r="P2686" s="22" t="n">
        <f aca="false">K2686 / B2686</f>
        <v>-0.0136008522727274</v>
      </c>
      <c r="Q2686" s="22" t="n">
        <f aca="false">L2686/E2685</f>
        <v>-0.00325640662607942</v>
      </c>
      <c r="R2686" s="22" t="n">
        <f aca="false">M2686 / E2685</f>
        <v>-0.0137335409882486</v>
      </c>
      <c r="S2686" s="23" t="str">
        <f aca="false">IF(N2686 &gt; 0, "UP", "DOWN")</f>
        <v>DOWN</v>
      </c>
      <c r="T2686" s="28" t="inlineStr">
        <f aca="false">O2686-N2686</f>
        <is>
          <t/>
        </is>
      </c>
      <c r="U2686" s="28" t="inlineStr">
        <f aca="false">P2686-N2686</f>
        <is>
          <t/>
        </is>
      </c>
      <c r="V2686" s="28" t="inlineStr">
        <f aca="false">O2686 + P2686</f>
        <is>
          <t/>
        </is>
      </c>
    </row>
    <row collapsed="false" customFormat="false" customHeight="true" hidden="false" ht="25" outlineLevel="0" r="2687">
      <c r="A2687" s="27" t="n">
        <v>40456</v>
      </c>
      <c r="B2687" s="20" t="n">
        <v>282</v>
      </c>
      <c r="C2687" s="20" t="n">
        <v>289.45</v>
      </c>
      <c r="D2687" s="20" t="n">
        <v>281.82</v>
      </c>
      <c r="E2687" s="20" t="n">
        <v>288.94</v>
      </c>
      <c r="F2687" s="20" t="n">
        <v>17927400</v>
      </c>
      <c r="G2687" s="20" t="n">
        <v>287.7</v>
      </c>
      <c r="I2687" s="20" t="n">
        <f aca="false">E2687-B2687</f>
        <v>6.94</v>
      </c>
      <c r="J2687" s="20" t="n">
        <f aca="false">C2687-B2687</f>
        <v>7.44999999999999</v>
      </c>
      <c r="K2687" s="20" t="n">
        <f aca="false">D2687-B2687</f>
        <v>-0.180000000000007</v>
      </c>
      <c r="L2687" s="20" t="n">
        <f aca="false">B2687 - E2686</f>
        <v>3.36000000000001</v>
      </c>
      <c r="M2687" s="20" t="n">
        <f aca="false">E2687 - E2686</f>
        <v>10.3</v>
      </c>
      <c r="N2687" s="22" t="n">
        <f aca="false">(I2687 / B2687)</f>
        <v>0.0246099290780142</v>
      </c>
      <c r="O2687" s="22" t="n">
        <f aca="false">(J2687 / B2687)</f>
        <v>0.026418439716312</v>
      </c>
      <c r="P2687" s="22" t="n">
        <f aca="false">K2687 / B2687</f>
        <v>-0.00063829787234045</v>
      </c>
      <c r="Q2687" s="22" t="n">
        <f aca="false">L2687/E2686</f>
        <v>0.0120585701981051</v>
      </c>
      <c r="R2687" s="22" t="n">
        <f aca="false">M2687 / E2686</f>
        <v>0.0369652598334769</v>
      </c>
      <c r="S2687" s="23" t="str">
        <f aca="false">IF(N2687 &gt; 0, "UP", "DOWN")</f>
        <v>UP</v>
      </c>
      <c r="T2687" s="28" t="inlineStr">
        <f aca="false">O2687-N2687</f>
        <is>
          <t/>
        </is>
      </c>
      <c r="U2687" s="28" t="inlineStr">
        <f aca="false">P2687-N2687</f>
        <is>
          <t/>
        </is>
      </c>
      <c r="V2687" s="28" t="inlineStr">
        <f aca="false">O2687 + P2687</f>
        <is>
          <t/>
        </is>
      </c>
    </row>
    <row collapsed="false" customFormat="false" customHeight="true" hidden="false" ht="25" outlineLevel="0" r="2688">
      <c r="A2688" s="27" t="n">
        <v>40457</v>
      </c>
      <c r="B2688" s="20" t="n">
        <v>289.59</v>
      </c>
      <c r="C2688" s="20" t="n">
        <v>291.99</v>
      </c>
      <c r="D2688" s="20" t="n">
        <v>285.26</v>
      </c>
      <c r="E2688" s="20" t="n">
        <v>289.19</v>
      </c>
      <c r="F2688" s="20" t="n">
        <v>23959600</v>
      </c>
      <c r="G2688" s="20" t="n">
        <v>287.95</v>
      </c>
      <c r="I2688" s="20" t="n">
        <f aca="false">E2688-B2688</f>
        <v>-0.399999999999977</v>
      </c>
      <c r="J2688" s="20" t="n">
        <f aca="false">C2688-B2688</f>
        <v>2.40000000000003</v>
      </c>
      <c r="K2688" s="20" t="n">
        <f aca="false">D2688-B2688</f>
        <v>-4.32999999999998</v>
      </c>
      <c r="L2688" s="20" t="n">
        <f aca="false">B2688 - E2687</f>
        <v>0.649999999999977</v>
      </c>
      <c r="M2688" s="20" t="n">
        <f aca="false">E2688 - E2687</f>
        <v>0.25</v>
      </c>
      <c r="N2688" s="22" t="n">
        <f aca="false">(I2688 / B2688)</f>
        <v>-0.00138126316516446</v>
      </c>
      <c r="O2688" s="22" t="n">
        <f aca="false">(J2688 / B2688)</f>
        <v>0.00828757899098738</v>
      </c>
      <c r="P2688" s="22" t="n">
        <f aca="false">K2688 / B2688</f>
        <v>-0.0149521737629061</v>
      </c>
      <c r="Q2688" s="22" t="n">
        <f aca="false">L2688/E2687</f>
        <v>0.00224960199349338</v>
      </c>
      <c r="R2688" s="22" t="n">
        <f aca="false">M2688 / E2687</f>
        <v>0.000865231535959023</v>
      </c>
      <c r="S2688" s="23" t="str">
        <f aca="false">IF(N2688 &gt; 0, "UP", "DOWN")</f>
        <v>DOWN</v>
      </c>
      <c r="T2688" s="28" t="inlineStr">
        <f aca="false">O2688-N2688</f>
        <is>
          <t/>
        </is>
      </c>
      <c r="U2688" s="28" t="inlineStr">
        <f aca="false">P2688-N2688</f>
        <is>
          <t/>
        </is>
      </c>
      <c r="V2688" s="28" t="inlineStr">
        <f aca="false">O2688 + P2688</f>
        <is>
          <t/>
        </is>
      </c>
    </row>
    <row collapsed="false" customFormat="false" customHeight="true" hidden="false" ht="25" outlineLevel="0" r="2689">
      <c r="A2689" s="27" t="n">
        <v>40458</v>
      </c>
      <c r="B2689" s="20" t="n">
        <v>290.34</v>
      </c>
      <c r="C2689" s="20" t="n">
        <v>290.48</v>
      </c>
      <c r="D2689" s="20" t="n">
        <v>286.91</v>
      </c>
      <c r="E2689" s="20" t="n">
        <v>289.22</v>
      </c>
      <c r="F2689" s="20" t="n">
        <v>14585700</v>
      </c>
      <c r="G2689" s="20" t="n">
        <v>287.98</v>
      </c>
      <c r="I2689" s="20" t="n">
        <f aca="false">E2689-B2689</f>
        <v>-1.11999999999995</v>
      </c>
      <c r="J2689" s="20" t="n">
        <f aca="false">C2689-B2689</f>
        <v>0.140000000000043</v>
      </c>
      <c r="K2689" s="20" t="n">
        <f aca="false">D2689-B2689</f>
        <v>-3.42999999999995</v>
      </c>
      <c r="L2689" s="20" t="n">
        <f aca="false">B2689 - E2688</f>
        <v>1.14999999999998</v>
      </c>
      <c r="M2689" s="20" t="n">
        <f aca="false">E2689 - E2688</f>
        <v>0.0300000000000296</v>
      </c>
      <c r="N2689" s="22" t="n">
        <f aca="false">(I2689 / B2689)</f>
        <v>-0.0038575463249981</v>
      </c>
      <c r="O2689" s="22" t="n">
        <f aca="false">(J2689 / B2689)</f>
        <v>0.000482193290624934</v>
      </c>
      <c r="P2689" s="22" t="n">
        <f aca="false">K2689 / B2689</f>
        <v>-0.0118137356203071</v>
      </c>
      <c r="Q2689" s="22" t="n">
        <f aca="false">L2689/E2688</f>
        <v>0.00397662436460451</v>
      </c>
      <c r="R2689" s="22" t="n">
        <f aca="false">M2689 / E2688</f>
        <v>0.000103738026902831</v>
      </c>
      <c r="S2689" s="23" t="str">
        <f aca="false">IF(N2689 &gt; 0, "UP", "DOWN")</f>
        <v>DOWN</v>
      </c>
      <c r="T2689" s="28" t="inlineStr">
        <f aca="false">O2689-N2689</f>
        <is>
          <t/>
        </is>
      </c>
      <c r="U2689" s="28" t="inlineStr">
        <f aca="false">P2689-N2689</f>
        <is>
          <t/>
        </is>
      </c>
      <c r="V2689" s="28" t="inlineStr">
        <f aca="false">O2689 + P2689</f>
        <is>
          <t/>
        </is>
      </c>
    </row>
    <row collapsed="false" customFormat="false" customHeight="true" hidden="false" ht="25" outlineLevel="0" r="2690">
      <c r="A2690" s="27" t="n">
        <v>40459</v>
      </c>
      <c r="B2690" s="20" t="n">
        <v>291.71</v>
      </c>
      <c r="C2690" s="20" t="n">
        <v>294.5</v>
      </c>
      <c r="D2690" s="20" t="n">
        <v>290</v>
      </c>
      <c r="E2690" s="20" t="n">
        <v>294.07</v>
      </c>
      <c r="F2690" s="20" t="n">
        <v>23514400</v>
      </c>
      <c r="G2690" s="20" t="n">
        <v>292.81</v>
      </c>
      <c r="I2690" s="20" t="n">
        <f aca="false">E2690-B2690</f>
        <v>2.36000000000001</v>
      </c>
      <c r="J2690" s="20" t="n">
        <f aca="false">C2690-B2690</f>
        <v>2.79000000000002</v>
      </c>
      <c r="K2690" s="20" t="n">
        <f aca="false">D2690-B2690</f>
        <v>-1.70999999999998</v>
      </c>
      <c r="L2690" s="20" t="n">
        <f aca="false">B2690 - E2689</f>
        <v>2.48999999999995</v>
      </c>
      <c r="M2690" s="20" t="n">
        <f aca="false">E2690 - E2689</f>
        <v>4.84999999999997</v>
      </c>
      <c r="N2690" s="22" t="n">
        <f aca="false">(I2690 / B2690)</f>
        <v>0.00809022659490595</v>
      </c>
      <c r="O2690" s="22" t="n">
        <f aca="false">(J2690 / B2690)</f>
        <v>0.00956429330499476</v>
      </c>
      <c r="P2690" s="22" t="n">
        <f aca="false">K2690 / B2690</f>
        <v>-0.00586198621919022</v>
      </c>
      <c r="Q2690" s="22" t="n">
        <f aca="false">L2690/E2689</f>
        <v>0.00860936311458389</v>
      </c>
      <c r="R2690" s="22" t="n">
        <f aca="false">M2690 / E2689</f>
        <v>0.0167692414079246</v>
      </c>
      <c r="S2690" s="23" t="str">
        <f aca="false">IF(N2690 &gt; 0, "UP", "DOWN")</f>
        <v>UP</v>
      </c>
      <c r="T2690" s="28" t="inlineStr">
        <f aca="false">O2690-N2690</f>
        <is>
          <t/>
        </is>
      </c>
      <c r="U2690" s="28" t="inlineStr">
        <f aca="false">P2690-N2690</f>
        <is>
          <t/>
        </is>
      </c>
      <c r="V2690" s="28" t="inlineStr">
        <f aca="false">O2690 + P2690</f>
        <is>
          <t/>
        </is>
      </c>
    </row>
    <row collapsed="false" customFormat="false" customHeight="true" hidden="false" ht="25" outlineLevel="0" r="2691">
      <c r="A2691" s="27" t="n">
        <v>40462</v>
      </c>
      <c r="B2691" s="20" t="n">
        <v>294.74</v>
      </c>
      <c r="C2691" s="20" t="n">
        <v>297.24</v>
      </c>
      <c r="D2691" s="20" t="n">
        <v>294.6</v>
      </c>
      <c r="E2691" s="20" t="n">
        <v>295.36</v>
      </c>
      <c r="F2691" s="20" t="n">
        <v>15276900</v>
      </c>
      <c r="G2691" s="20" t="n">
        <v>294.1</v>
      </c>
      <c r="I2691" s="20" t="n">
        <f aca="false">E2691-B2691</f>
        <v>0.620000000000005</v>
      </c>
      <c r="J2691" s="20" t="n">
        <f aca="false">C2691-B2691</f>
        <v>2.5</v>
      </c>
      <c r="K2691" s="20" t="n">
        <f aca="false">D2691-B2691</f>
        <v>-0.139999999999986</v>
      </c>
      <c r="L2691" s="20" t="n">
        <f aca="false">B2691 - E2690</f>
        <v>0.670000000000016</v>
      </c>
      <c r="M2691" s="20" t="n">
        <f aca="false">E2691 - E2690</f>
        <v>1.29000000000002</v>
      </c>
      <c r="N2691" s="22" t="n">
        <f aca="false">(I2691 / B2691)</f>
        <v>0.00210354889054762</v>
      </c>
      <c r="O2691" s="22" t="n">
        <f aca="false">(J2691 / B2691)</f>
        <v>0.00848205197801452</v>
      </c>
      <c r="P2691" s="22" t="n">
        <f aca="false">K2691 / B2691</f>
        <v>-0.000474994910768767</v>
      </c>
      <c r="Q2691" s="22" t="n">
        <f aca="false">L2691/E2690</f>
        <v>0.00227836909579357</v>
      </c>
      <c r="R2691" s="22" t="n">
        <f aca="false">M2691 / E2690</f>
        <v>0.0043867106471249</v>
      </c>
      <c r="S2691" s="23" t="str">
        <f aca="false">IF(N2691 &gt; 0, "UP", "DOWN")</f>
        <v>UP</v>
      </c>
      <c r="T2691" s="28" t="inlineStr">
        <f aca="false">O2691-N2691</f>
        <is>
          <t/>
        </is>
      </c>
      <c r="U2691" s="28" t="inlineStr">
        <f aca="false">P2691-N2691</f>
        <is>
          <t/>
        </is>
      </c>
      <c r="V2691" s="28" t="inlineStr">
        <f aca="false">O2691 + P2691</f>
        <is>
          <t/>
        </is>
      </c>
    </row>
    <row collapsed="false" customFormat="false" customHeight="true" hidden="false" ht="25" outlineLevel="0" r="2692">
      <c r="A2692" s="27" t="n">
        <v>40463</v>
      </c>
      <c r="B2692" s="20" t="n">
        <v>295.41</v>
      </c>
      <c r="C2692" s="20" t="n">
        <v>299.5</v>
      </c>
      <c r="D2692" s="20" t="n">
        <v>292.49</v>
      </c>
      <c r="E2692" s="20" t="n">
        <v>298.54</v>
      </c>
      <c r="F2692" s="20" t="n">
        <v>19948000</v>
      </c>
      <c r="G2692" s="20" t="n">
        <v>297.26</v>
      </c>
      <c r="I2692" s="20" t="n">
        <f aca="false">E2692-B2692</f>
        <v>3.13</v>
      </c>
      <c r="J2692" s="20" t="n">
        <f aca="false">C2692-B2692</f>
        <v>4.08999999999998</v>
      </c>
      <c r="K2692" s="20" t="n">
        <f aca="false">D2692-B2692</f>
        <v>-2.92000000000002</v>
      </c>
      <c r="L2692" s="20" t="n">
        <f aca="false">B2692 - E2691</f>
        <v>0.0500000000000114</v>
      </c>
      <c r="M2692" s="20" t="n">
        <f aca="false">E2692 - E2691</f>
        <v>3.18000000000001</v>
      </c>
      <c r="N2692" s="22" t="n">
        <f aca="false">(I2692 / B2692)</f>
        <v>0.0105954436207305</v>
      </c>
      <c r="O2692" s="22" t="n">
        <f aca="false">(J2692 / B2692)</f>
        <v>0.0138451643478554</v>
      </c>
      <c r="P2692" s="22" t="n">
        <f aca="false">K2692 / B2692</f>
        <v>-0.00988456721167197</v>
      </c>
      <c r="Q2692" s="22" t="n">
        <f aca="false">L2692/E2691</f>
        <v>0.000169284940411739</v>
      </c>
      <c r="R2692" s="22" t="n">
        <f aca="false">M2692 / E2691</f>
        <v>0.0107665222101842</v>
      </c>
      <c r="S2692" s="23" t="str">
        <f aca="false">IF(N2692 &gt; 0, "UP", "DOWN")</f>
        <v>UP</v>
      </c>
      <c r="T2692" s="28" t="inlineStr">
        <f aca="false">O2692-N2692</f>
        <is>
          <t/>
        </is>
      </c>
      <c r="U2692" s="28" t="inlineStr">
        <f aca="false">P2692-N2692</f>
        <is>
          <t/>
        </is>
      </c>
      <c r="V2692" s="28" t="inlineStr">
        <f aca="false">O2692 + P2692</f>
        <is>
          <t/>
        </is>
      </c>
    </row>
    <row collapsed="false" customFormat="false" customHeight="true" hidden="false" ht="25" outlineLevel="0" r="2693">
      <c r="A2693" s="27" t="n">
        <v>40464</v>
      </c>
      <c r="B2693" s="20" t="n">
        <v>300.2</v>
      </c>
      <c r="C2693" s="20" t="n">
        <v>301.96</v>
      </c>
      <c r="D2693" s="20" t="n">
        <v>299.8</v>
      </c>
      <c r="E2693" s="20" t="n">
        <v>300.14</v>
      </c>
      <c r="F2693" s="20" t="n">
        <v>22503300</v>
      </c>
      <c r="G2693" s="20" t="n">
        <v>298.86</v>
      </c>
      <c r="I2693" s="20" t="n">
        <f aca="false">E2693-B2693</f>
        <v>-0.0600000000000023</v>
      </c>
      <c r="J2693" s="20" t="n">
        <f aca="false">C2693-B2693</f>
        <v>1.75999999999999</v>
      </c>
      <c r="K2693" s="20" t="n">
        <f aca="false">D2693-B2693</f>
        <v>-0.399999999999977</v>
      </c>
      <c r="L2693" s="20" t="n">
        <f aca="false">B2693 - E2692</f>
        <v>1.65999999999997</v>
      </c>
      <c r="M2693" s="20" t="n">
        <f aca="false">E2693 - E2692</f>
        <v>1.59999999999997</v>
      </c>
      <c r="N2693" s="22" t="n">
        <f aca="false">(I2693 / B2693)</f>
        <v>-0.000199866755496343</v>
      </c>
      <c r="O2693" s="22" t="n">
        <f aca="false">(J2693 / B2693)</f>
        <v>0.00586275816122582</v>
      </c>
      <c r="P2693" s="22" t="n">
        <f aca="false">K2693 / B2693</f>
        <v>-0.00133244503664216</v>
      </c>
      <c r="Q2693" s="22" t="n">
        <f aca="false">L2693/E2692</f>
        <v>0.00556039391706293</v>
      </c>
      <c r="R2693" s="22" t="n">
        <f aca="false">M2693 / E2692</f>
        <v>0.0053594158236751</v>
      </c>
      <c r="S2693" s="23" t="str">
        <f aca="false">IF(N2693 &gt; 0, "UP", "DOWN")</f>
        <v>DOWN</v>
      </c>
      <c r="T2693" s="28" t="inlineStr">
        <f aca="false">O2693-N2693</f>
        <is>
          <t/>
        </is>
      </c>
      <c r="U2693" s="28" t="inlineStr">
        <f aca="false">P2693-N2693</f>
        <is>
          <t/>
        </is>
      </c>
      <c r="V2693" s="28" t="inlineStr">
        <f aca="false">O2693 + P2693</f>
        <is>
          <t/>
        </is>
      </c>
    </row>
    <row collapsed="false" customFormat="false" customHeight="true" hidden="false" ht="25" outlineLevel="0" r="2694">
      <c r="A2694" s="27" t="n">
        <v>40465</v>
      </c>
      <c r="B2694" s="20" t="n">
        <v>301.69</v>
      </c>
      <c r="C2694" s="20" t="n">
        <v>302.47</v>
      </c>
      <c r="D2694" s="20" t="n">
        <v>300.4</v>
      </c>
      <c r="E2694" s="20" t="n">
        <v>302.31</v>
      </c>
      <c r="F2694" s="20" t="n">
        <v>15546300</v>
      </c>
      <c r="G2694" s="20" t="n">
        <v>301.02</v>
      </c>
      <c r="I2694" s="20" t="n">
        <f aca="false">E2694-B2694</f>
        <v>0.620000000000005</v>
      </c>
      <c r="J2694" s="20" t="n">
        <f aca="false">C2694-B2694</f>
        <v>0.78000000000003</v>
      </c>
      <c r="K2694" s="20" t="n">
        <f aca="false">D2694-B2694</f>
        <v>-1.29000000000002</v>
      </c>
      <c r="L2694" s="20" t="n">
        <f aca="false">B2694 - E2693</f>
        <v>1.55000000000001</v>
      </c>
      <c r="M2694" s="20" t="n">
        <f aca="false">E2694 - E2693</f>
        <v>2.17000000000002</v>
      </c>
      <c r="N2694" s="22" t="n">
        <f aca="false">(I2694 / B2694)</f>
        <v>0.00205508966157315</v>
      </c>
      <c r="O2694" s="22" t="n">
        <f aca="false">(J2694 / B2694)</f>
        <v>0.00258543538068888</v>
      </c>
      <c r="P2694" s="22" t="n">
        <f aca="false">K2694 / B2694</f>
        <v>-0.00427591236036998</v>
      </c>
      <c r="Q2694" s="22" t="n">
        <f aca="false">L2694/E2693</f>
        <v>0.00516425668021594</v>
      </c>
      <c r="R2694" s="22" t="n">
        <f aca="false">M2694 / E2693</f>
        <v>0.00722995935230231</v>
      </c>
      <c r="S2694" s="23" t="str">
        <f aca="false">IF(N2694 &gt; 0, "UP", "DOWN")</f>
        <v>UP</v>
      </c>
      <c r="T2694" s="28" t="inlineStr">
        <f aca="false">O2694-N2694</f>
        <is>
          <t/>
        </is>
      </c>
      <c r="U2694" s="28" t="inlineStr">
        <f aca="false">P2694-N2694</f>
        <is>
          <t/>
        </is>
      </c>
      <c r="V2694" s="28" t="inlineStr">
        <f aca="false">O2694 + P2694</f>
        <is>
          <t/>
        </is>
      </c>
    </row>
    <row collapsed="false" customFormat="false" customHeight="true" hidden="false" ht="25" outlineLevel="0" r="2695">
      <c r="A2695" s="27" t="n">
        <v>40466</v>
      </c>
      <c r="B2695" s="20" t="n">
        <v>307.44</v>
      </c>
      <c r="C2695" s="20" t="n">
        <v>315</v>
      </c>
      <c r="D2695" s="20" t="n">
        <v>304.91</v>
      </c>
      <c r="E2695" s="20" t="n">
        <v>314.74</v>
      </c>
      <c r="F2695" s="20" t="n">
        <v>32935500</v>
      </c>
      <c r="G2695" s="20" t="n">
        <v>313.39</v>
      </c>
      <c r="I2695" s="20" t="n">
        <f aca="false">E2695-B2695</f>
        <v>7.30000000000001</v>
      </c>
      <c r="J2695" s="20" t="n">
        <f aca="false">C2695-B2695</f>
        <v>7.56</v>
      </c>
      <c r="K2695" s="20" t="n">
        <f aca="false">D2695-B2695</f>
        <v>-2.52999999999997</v>
      </c>
      <c r="L2695" s="20" t="n">
        <f aca="false">B2695 - E2694</f>
        <v>5.13</v>
      </c>
      <c r="M2695" s="20" t="n">
        <f aca="false">E2695 - E2694</f>
        <v>12.43</v>
      </c>
      <c r="N2695" s="22" t="n">
        <f aca="false">(I2695 / B2695)</f>
        <v>0.023744470465782</v>
      </c>
      <c r="O2695" s="22" t="n">
        <f aca="false">(J2695 / B2695)</f>
        <v>0.0245901639344262</v>
      </c>
      <c r="P2695" s="22" t="n">
        <f aca="false">K2695 / B2695</f>
        <v>-0.00822924798334626</v>
      </c>
      <c r="Q2695" s="22" t="n">
        <f aca="false">L2695/E2694</f>
        <v>0.0169693361119381</v>
      </c>
      <c r="R2695" s="22" t="n">
        <f aca="false">M2695 / E2694</f>
        <v>0.0411167344778539</v>
      </c>
      <c r="S2695" s="23" t="str">
        <f aca="false">IF(N2695 &gt; 0, "UP", "DOWN")</f>
        <v>UP</v>
      </c>
      <c r="T2695" s="28" t="inlineStr">
        <f aca="false">O2695-N2695</f>
        <is>
          <t/>
        </is>
      </c>
      <c r="U2695" s="28" t="inlineStr">
        <f aca="false">P2695-N2695</f>
        <is>
          <t/>
        </is>
      </c>
      <c r="V2695" s="28" t="inlineStr">
        <f aca="false">O2695 + P2695</f>
        <is>
          <t/>
        </is>
      </c>
    </row>
    <row collapsed="false" customFormat="false" customHeight="true" hidden="false" ht="25" outlineLevel="0" r="2696">
      <c r="A2696" s="27" t="n">
        <v>40469</v>
      </c>
      <c r="B2696" s="20" t="n">
        <v>318.47</v>
      </c>
      <c r="C2696" s="20" t="n">
        <v>319</v>
      </c>
      <c r="D2696" s="20" t="n">
        <v>314.29</v>
      </c>
      <c r="E2696" s="20" t="n">
        <v>318</v>
      </c>
      <c r="F2696" s="20" t="n">
        <v>39036100</v>
      </c>
      <c r="G2696" s="20" t="n">
        <v>316.64</v>
      </c>
      <c r="I2696" s="20" t="n">
        <f aca="false">E2696-B2696</f>
        <v>-0.470000000000027</v>
      </c>
      <c r="J2696" s="20" t="n">
        <f aca="false">C2696-B2696</f>
        <v>0.529999999999973</v>
      </c>
      <c r="K2696" s="20" t="n">
        <f aca="false">D2696-B2696</f>
        <v>-4.18000000000001</v>
      </c>
      <c r="L2696" s="20" t="n">
        <f aca="false">B2696 - E2695</f>
        <v>3.73000000000002</v>
      </c>
      <c r="M2696" s="20" t="n">
        <f aca="false">E2696 - E2695</f>
        <v>3.25999999999999</v>
      </c>
      <c r="N2696" s="22" t="n">
        <f aca="false">(I2696 / B2696)</f>
        <v>-0.00147580619838612</v>
      </c>
      <c r="O2696" s="22" t="n">
        <f aca="false">(J2696 / B2696)</f>
        <v>0.00166420698966927</v>
      </c>
      <c r="P2696" s="22" t="n">
        <f aca="false">K2696 / B2696</f>
        <v>-0.0131252551260715</v>
      </c>
      <c r="Q2696" s="22" t="n">
        <f aca="false">L2696/E2695</f>
        <v>0.0118510516616891</v>
      </c>
      <c r="R2696" s="22" t="n">
        <f aca="false">M2696 / E2695</f>
        <v>0.0103577556078032</v>
      </c>
      <c r="S2696" s="23" t="str">
        <f aca="false">IF(N2696 &gt; 0, "UP", "DOWN")</f>
        <v>DOWN</v>
      </c>
      <c r="T2696" s="28" t="inlineStr">
        <f aca="false">O2696-N2696</f>
        <is>
          <t/>
        </is>
      </c>
      <c r="U2696" s="28" t="inlineStr">
        <f aca="false">P2696-N2696</f>
        <is>
          <t/>
        </is>
      </c>
      <c r="V2696" s="28" t="inlineStr">
        <f aca="false">O2696 + P2696</f>
        <is>
          <t/>
        </is>
      </c>
    </row>
    <row collapsed="false" customFormat="false" customHeight="true" hidden="false" ht="25" outlineLevel="0" r="2697">
      <c r="A2697" s="27" t="n">
        <v>40470</v>
      </c>
      <c r="B2697" s="20" t="n">
        <v>303.4</v>
      </c>
      <c r="C2697" s="20" t="n">
        <v>313.77</v>
      </c>
      <c r="D2697" s="20" t="n">
        <v>300.02</v>
      </c>
      <c r="E2697" s="20" t="n">
        <v>309.49</v>
      </c>
      <c r="F2697" s="20" t="n">
        <v>44028000</v>
      </c>
      <c r="G2697" s="20" t="n">
        <v>308.17</v>
      </c>
      <c r="I2697" s="20" t="n">
        <f aca="false">E2697-B2697</f>
        <v>6.09000000000003</v>
      </c>
      <c r="J2697" s="20" t="n">
        <f aca="false">C2697-B2697</f>
        <v>10.37</v>
      </c>
      <c r="K2697" s="20" t="n">
        <f aca="false">D2697-B2697</f>
        <v>-3.38</v>
      </c>
      <c r="L2697" s="20" t="n">
        <f aca="false">B2697 - E2696</f>
        <v>-14.6</v>
      </c>
      <c r="M2697" s="20" t="n">
        <f aca="false">E2697 - E2696</f>
        <v>-8.50999999999999</v>
      </c>
      <c r="N2697" s="22" t="n">
        <f aca="false">(I2697 / B2697)</f>
        <v>0.0200725115359263</v>
      </c>
      <c r="O2697" s="22" t="n">
        <f aca="false">(J2697 / B2697)</f>
        <v>0.034179301252472</v>
      </c>
      <c r="P2697" s="22" t="n">
        <f aca="false">K2697 / B2697</f>
        <v>-0.0111404087013843</v>
      </c>
      <c r="Q2697" s="22" t="n">
        <f aca="false">L2697/E2696</f>
        <v>-0.0459119496855347</v>
      </c>
      <c r="R2697" s="22" t="n">
        <f aca="false">M2697 / E2696</f>
        <v>-0.0267610062893081</v>
      </c>
      <c r="S2697" s="23" t="str">
        <f aca="false">IF(N2697 &gt; 0, "UP", "DOWN")</f>
        <v>UP</v>
      </c>
      <c r="T2697" s="28" t="inlineStr">
        <f aca="false">O2697-N2697</f>
        <is>
          <t/>
        </is>
      </c>
      <c r="U2697" s="28" t="inlineStr">
        <f aca="false">P2697-N2697</f>
        <is>
          <t/>
        </is>
      </c>
      <c r="V2697" s="28" t="inlineStr">
        <f aca="false">O2697 + P2697</f>
        <is>
          <t/>
        </is>
      </c>
    </row>
    <row collapsed="false" customFormat="false" customHeight="true" hidden="false" ht="25" outlineLevel="0" r="2698">
      <c r="A2698" s="27" t="n">
        <v>40471</v>
      </c>
      <c r="B2698" s="20" t="n">
        <v>309</v>
      </c>
      <c r="C2698" s="20" t="n">
        <v>314.25</v>
      </c>
      <c r="D2698" s="20" t="n">
        <v>306.87</v>
      </c>
      <c r="E2698" s="20" t="n">
        <v>310.53</v>
      </c>
      <c r="F2698" s="20" t="n">
        <v>25772300</v>
      </c>
      <c r="G2698" s="20" t="n">
        <v>309.2</v>
      </c>
      <c r="I2698" s="20" t="n">
        <f aca="false">E2698-B2698</f>
        <v>1.52999999999997</v>
      </c>
      <c r="J2698" s="20" t="n">
        <f aca="false">C2698-B2698</f>
        <v>5.25</v>
      </c>
      <c r="K2698" s="20" t="n">
        <f aca="false">D2698-B2698</f>
        <v>-2.13</v>
      </c>
      <c r="L2698" s="20" t="n">
        <f aca="false">B2698 - E2697</f>
        <v>-0.490000000000009</v>
      </c>
      <c r="M2698" s="20" t="n">
        <f aca="false">E2698 - E2697</f>
        <v>1.03999999999996</v>
      </c>
      <c r="N2698" s="22" t="n">
        <f aca="false">(I2698 / B2698)</f>
        <v>0.00495145631067952</v>
      </c>
      <c r="O2698" s="22" t="n">
        <f aca="false">(J2698 / B2698)</f>
        <v>0.0169902912621359</v>
      </c>
      <c r="P2698" s="22" t="n">
        <f aca="false">K2698 / B2698</f>
        <v>-0.00689320388349513</v>
      </c>
      <c r="Q2698" s="22" t="n">
        <f aca="false">L2698/E2697</f>
        <v>-0.00158324986267734</v>
      </c>
      <c r="R2698" s="22" t="n">
        <f aca="false">M2698 / E2697</f>
        <v>0.00336036705547825</v>
      </c>
      <c r="S2698" s="23" t="str">
        <f aca="false">IF(N2698 &gt; 0, "UP", "DOWN")</f>
        <v>UP</v>
      </c>
      <c r="T2698" s="28" t="inlineStr">
        <f aca="false">O2698-N2698</f>
        <is>
          <t/>
        </is>
      </c>
      <c r="U2698" s="28" t="inlineStr">
        <f aca="false">P2698-N2698</f>
        <is>
          <t/>
        </is>
      </c>
      <c r="V2698" s="28" t="inlineStr">
        <f aca="false">O2698 + P2698</f>
        <is>
          <t/>
        </is>
      </c>
    </row>
    <row collapsed="false" customFormat="false" customHeight="true" hidden="false" ht="25" outlineLevel="0" r="2699">
      <c r="A2699" s="27" t="n">
        <v>40472</v>
      </c>
      <c r="B2699" s="20" t="n">
        <v>312.36</v>
      </c>
      <c r="C2699" s="20" t="n">
        <v>314.74</v>
      </c>
      <c r="D2699" s="20" t="n">
        <v>306.8</v>
      </c>
      <c r="E2699" s="20" t="n">
        <v>309.52</v>
      </c>
      <c r="F2699" s="20" t="n">
        <v>19695000</v>
      </c>
      <c r="G2699" s="20" t="n">
        <v>308.2</v>
      </c>
      <c r="I2699" s="20" t="n">
        <f aca="false">E2699-B2699</f>
        <v>-2.84000000000003</v>
      </c>
      <c r="J2699" s="20" t="n">
        <f aca="false">C2699-B2699</f>
        <v>2.38</v>
      </c>
      <c r="K2699" s="20" t="n">
        <f aca="false">D2699-B2699</f>
        <v>-5.56</v>
      </c>
      <c r="L2699" s="20" t="n">
        <f aca="false">B2699 - E2698</f>
        <v>1.83000000000004</v>
      </c>
      <c r="M2699" s="20" t="n">
        <f aca="false">E2699 - E2698</f>
        <v>-1.00999999999999</v>
      </c>
      <c r="N2699" s="22" t="n">
        <f aca="false">(I2699 / B2699)</f>
        <v>-0.00909207324881557</v>
      </c>
      <c r="O2699" s="22" t="n">
        <f aca="false">(J2699 / B2699)</f>
        <v>0.00761941349724675</v>
      </c>
      <c r="P2699" s="22" t="n">
        <f aca="false">K2699 / B2699</f>
        <v>-0.0177999743885261</v>
      </c>
      <c r="Q2699" s="22" t="n">
        <f aca="false">L2699/E2698</f>
        <v>0.00589315042024938</v>
      </c>
      <c r="R2699" s="22" t="n">
        <f aca="false">M2699 / E2698</f>
        <v>-0.00325250378385338</v>
      </c>
      <c r="S2699" s="23" t="str">
        <f aca="false">IF(N2699 &gt; 0, "UP", "DOWN")</f>
        <v>DOWN</v>
      </c>
      <c r="T2699" s="28" t="inlineStr">
        <f aca="false">O2699-N2699</f>
        <is>
          <t/>
        </is>
      </c>
      <c r="U2699" s="28" t="inlineStr">
        <f aca="false">P2699-N2699</f>
        <is>
          <t/>
        </is>
      </c>
      <c r="V2699" s="28" t="inlineStr">
        <f aca="false">O2699 + P2699</f>
        <is>
          <t/>
        </is>
      </c>
    </row>
    <row collapsed="false" customFormat="false" customHeight="true" hidden="false" ht="25" outlineLevel="0" r="2700">
      <c r="A2700" s="27" t="n">
        <v>40473</v>
      </c>
      <c r="B2700" s="20" t="n">
        <v>309.07</v>
      </c>
      <c r="C2700" s="20" t="n">
        <v>310.04</v>
      </c>
      <c r="D2700" s="20" t="n">
        <v>306.3</v>
      </c>
      <c r="E2700" s="20" t="n">
        <v>307.47</v>
      </c>
      <c r="F2700" s="20" t="n">
        <v>13313500</v>
      </c>
      <c r="G2700" s="20" t="n">
        <v>306.16</v>
      </c>
      <c r="I2700" s="20" t="n">
        <f aca="false">E2700-B2700</f>
        <v>-1.59999999999997</v>
      </c>
      <c r="J2700" s="20" t="n">
        <f aca="false">C2700-B2700</f>
        <v>0.970000000000027</v>
      </c>
      <c r="K2700" s="20" t="n">
        <f aca="false">D2700-B2700</f>
        <v>-2.76999999999998</v>
      </c>
      <c r="L2700" s="20" t="n">
        <f aca="false">B2700 - E2699</f>
        <v>-0.449999999999989</v>
      </c>
      <c r="M2700" s="20" t="n">
        <f aca="false">E2700 - E2699</f>
        <v>-2.04999999999995</v>
      </c>
      <c r="N2700" s="22" t="n">
        <f aca="false">(I2700 / B2700)</f>
        <v>-0.00517682078493534</v>
      </c>
      <c r="O2700" s="22" t="n">
        <f aca="false">(J2700 / B2700)</f>
        <v>0.00313844760086721</v>
      </c>
      <c r="P2700" s="22" t="n">
        <f aca="false">K2700 / B2700</f>
        <v>-0.00896237098391944</v>
      </c>
      <c r="Q2700" s="22" t="n">
        <f aca="false">L2700/E2699</f>
        <v>-0.00145386404755747</v>
      </c>
      <c r="R2700" s="22" t="n">
        <f aca="false">M2700 / E2699</f>
        <v>-0.00662315843887295</v>
      </c>
      <c r="S2700" s="23" t="str">
        <f aca="false">IF(N2700 &gt; 0, "UP", "DOWN")</f>
        <v>DOWN</v>
      </c>
      <c r="T2700" s="28" t="inlineStr">
        <f aca="false">O2700-N2700</f>
        <is>
          <t/>
        </is>
      </c>
      <c r="U2700" s="28" t="inlineStr">
        <f aca="false">P2700-N2700</f>
        <is>
          <t/>
        </is>
      </c>
      <c r="V2700" s="28" t="inlineStr">
        <f aca="false">O2700 + P2700</f>
        <is>
          <t/>
        </is>
      </c>
    </row>
    <row collapsed="false" customFormat="false" customHeight="true" hidden="false" ht="25" outlineLevel="0" r="2701">
      <c r="A2701" s="27" t="n">
        <v>40476</v>
      </c>
      <c r="B2701" s="20" t="n">
        <v>309.09</v>
      </c>
      <c r="C2701" s="20" t="n">
        <v>311.6</v>
      </c>
      <c r="D2701" s="20" t="n">
        <v>308.44</v>
      </c>
      <c r="E2701" s="20" t="n">
        <v>308.84</v>
      </c>
      <c r="F2701" s="20" t="n">
        <v>14016500</v>
      </c>
      <c r="G2701" s="20" t="n">
        <v>307.52</v>
      </c>
      <c r="I2701" s="20" t="n">
        <f aca="false">E2701-B2701</f>
        <v>-0.25</v>
      </c>
      <c r="J2701" s="20" t="n">
        <f aca="false">C2701-B2701</f>
        <v>2.51000000000005</v>
      </c>
      <c r="K2701" s="20" t="n">
        <f aca="false">D2701-B2701</f>
        <v>-0.649999999999977</v>
      </c>
      <c r="L2701" s="20" t="n">
        <f aca="false">B2701 - E2700</f>
        <v>1.61999999999995</v>
      </c>
      <c r="M2701" s="20" t="n">
        <f aca="false">E2701 - E2700</f>
        <v>1.36999999999995</v>
      </c>
      <c r="N2701" s="22" t="n">
        <f aca="false">(I2701 / B2701)</f>
        <v>-0.000808825908311495</v>
      </c>
      <c r="O2701" s="22" t="n">
        <f aca="false">(J2701 / B2701)</f>
        <v>0.00812061211944757</v>
      </c>
      <c r="P2701" s="22" t="n">
        <f aca="false">K2701 / B2701</f>
        <v>-0.00210294736160981</v>
      </c>
      <c r="Q2701" s="22" t="n">
        <f aca="false">L2701/E2700</f>
        <v>0.00526880671284986</v>
      </c>
      <c r="R2701" s="22" t="n">
        <f aca="false">M2701 / E2700</f>
        <v>0.00445571925716313</v>
      </c>
      <c r="S2701" s="23" t="str">
        <f aca="false">IF(N2701 &gt; 0, "UP", "DOWN")</f>
        <v>DOWN</v>
      </c>
      <c r="T2701" s="28" t="inlineStr">
        <f aca="false">O2701-N2701</f>
        <is>
          <t/>
        </is>
      </c>
      <c r="U2701" s="28" t="inlineStr">
        <f aca="false">P2701-N2701</f>
        <is>
          <t/>
        </is>
      </c>
      <c r="V2701" s="28" t="inlineStr">
        <f aca="false">O2701 + P2701</f>
        <is>
          <t/>
        </is>
      </c>
    </row>
    <row collapsed="false" customFormat="false" customHeight="true" hidden="false" ht="25" outlineLevel="0" r="2702">
      <c r="A2702" s="27" t="n">
        <v>40477</v>
      </c>
      <c r="B2702" s="20" t="n">
        <v>306.87</v>
      </c>
      <c r="C2702" s="20" t="n">
        <v>309.74</v>
      </c>
      <c r="D2702" s="20" t="n">
        <v>305.65</v>
      </c>
      <c r="E2702" s="20" t="n">
        <v>308.05</v>
      </c>
      <c r="F2702" s="20" t="n">
        <v>14033200</v>
      </c>
      <c r="G2702" s="20" t="n">
        <v>306.73</v>
      </c>
      <c r="I2702" s="20" t="n">
        <f aca="false">E2702-B2702</f>
        <v>1.18000000000001</v>
      </c>
      <c r="J2702" s="20" t="n">
        <f aca="false">C2702-B2702</f>
        <v>2.87</v>
      </c>
      <c r="K2702" s="20" t="n">
        <f aca="false">D2702-B2702</f>
        <v>-1.22000000000003</v>
      </c>
      <c r="L2702" s="20" t="n">
        <f aca="false">B2702 - E2701</f>
        <v>-1.96999999999997</v>
      </c>
      <c r="M2702" s="20" t="n">
        <f aca="false">E2702 - E2701</f>
        <v>-0.789999999999964</v>
      </c>
      <c r="N2702" s="22" t="n">
        <f aca="false">(I2702 / B2702)</f>
        <v>0.00384527650145015</v>
      </c>
      <c r="O2702" s="22" t="n">
        <f aca="false">(J2702 / B2702)</f>
        <v>0.00935249454166261</v>
      </c>
      <c r="P2702" s="22" t="n">
        <f aca="false">K2702 / B2702</f>
        <v>-0.00397562485743157</v>
      </c>
      <c r="Q2702" s="22" t="n">
        <f aca="false">L2702/E2701</f>
        <v>-0.00637870742131839</v>
      </c>
      <c r="R2702" s="22" t="n">
        <f aca="false">M2702 / E2701</f>
        <v>-0.00255795881362506</v>
      </c>
      <c r="S2702" s="23" t="str">
        <f aca="false">IF(N2702 &gt; 0, "UP", "DOWN")</f>
        <v>UP</v>
      </c>
      <c r="T2702" s="28" t="inlineStr">
        <f aca="false">O2702-N2702</f>
        <is>
          <t/>
        </is>
      </c>
      <c r="U2702" s="28" t="inlineStr">
        <f aca="false">P2702-N2702</f>
        <is>
          <t/>
        </is>
      </c>
      <c r="V2702" s="28" t="inlineStr">
        <f aca="false">O2702 + P2702</f>
        <is>
          <t/>
        </is>
      </c>
    </row>
    <row collapsed="false" customFormat="false" customHeight="true" hidden="false" ht="25" outlineLevel="0" r="2703">
      <c r="A2703" s="27" t="n">
        <v>40478</v>
      </c>
      <c r="B2703" s="20" t="n">
        <v>307.65</v>
      </c>
      <c r="C2703" s="20" t="n">
        <v>309.9</v>
      </c>
      <c r="D2703" s="20" t="n">
        <v>305.6</v>
      </c>
      <c r="E2703" s="20" t="n">
        <v>307.83</v>
      </c>
      <c r="F2703" s="20" t="n">
        <v>14250100</v>
      </c>
      <c r="G2703" s="20" t="n">
        <v>306.51</v>
      </c>
      <c r="I2703" s="20" t="n">
        <f aca="false">E2703-B2703</f>
        <v>0.180000000000007</v>
      </c>
      <c r="J2703" s="20" t="n">
        <f aca="false">C2703-B2703</f>
        <v>2.25</v>
      </c>
      <c r="K2703" s="20" t="n">
        <f aca="false">D2703-B2703</f>
        <v>-2.04999999999995</v>
      </c>
      <c r="L2703" s="20" t="n">
        <f aca="false">B2703 - E2702</f>
        <v>-0.400000000000034</v>
      </c>
      <c r="M2703" s="20" t="n">
        <f aca="false">E2703 - E2702</f>
        <v>-0.220000000000027</v>
      </c>
      <c r="N2703" s="22" t="n">
        <f aca="false">(I2703 / B2703)</f>
        <v>0.0005850804485617</v>
      </c>
      <c r="O2703" s="22" t="n">
        <f aca="false">(J2703 / B2703)</f>
        <v>0.00731350560702097</v>
      </c>
      <c r="P2703" s="22" t="n">
        <f aca="false">K2703 / B2703</f>
        <v>-0.00666341621973007</v>
      </c>
      <c r="Q2703" s="22" t="n">
        <f aca="false">L2703/E2702</f>
        <v>-0.00129849050478829</v>
      </c>
      <c r="R2703" s="22" t="n">
        <f aca="false">M2703 / E2702</f>
        <v>-0.00071416977763359</v>
      </c>
      <c r="S2703" s="23" t="str">
        <f aca="false">IF(N2703 &gt; 0, "UP", "DOWN")</f>
        <v>UP</v>
      </c>
      <c r="T2703" s="28" t="inlineStr">
        <f aca="false">O2703-N2703</f>
        <is>
          <t/>
        </is>
      </c>
      <c r="U2703" s="28" t="inlineStr">
        <f aca="false">P2703-N2703</f>
        <is>
          <t/>
        </is>
      </c>
      <c r="V2703" s="28" t="inlineStr">
        <f aca="false">O2703 + P2703</f>
        <is>
          <t/>
        </is>
      </c>
    </row>
    <row collapsed="false" customFormat="false" customHeight="true" hidden="false" ht="25" outlineLevel="0" r="2704">
      <c r="A2704" s="27" t="n">
        <v>40479</v>
      </c>
      <c r="B2704" s="20" t="n">
        <v>307.95</v>
      </c>
      <c r="C2704" s="20" t="n">
        <v>308</v>
      </c>
      <c r="D2704" s="20" t="n">
        <v>300.9</v>
      </c>
      <c r="E2704" s="20" t="n">
        <v>305.24</v>
      </c>
      <c r="F2704" s="20" t="n">
        <v>19680400</v>
      </c>
      <c r="G2704" s="20" t="n">
        <v>303.94</v>
      </c>
      <c r="I2704" s="20" t="n">
        <f aca="false">E2704-B2704</f>
        <v>-2.70999999999998</v>
      </c>
      <c r="J2704" s="20" t="n">
        <f aca="false">C2704-B2704</f>
        <v>0.0500000000000114</v>
      </c>
      <c r="K2704" s="20" t="n">
        <f aca="false">D2704-B2704</f>
        <v>-7.05000000000001</v>
      </c>
      <c r="L2704" s="20" t="n">
        <f aca="false">B2704 - E2703</f>
        <v>0.120000000000005</v>
      </c>
      <c r="M2704" s="20" t="n">
        <f aca="false">E2704 - E2703</f>
        <v>-2.58999999999997</v>
      </c>
      <c r="N2704" s="22" t="n">
        <f aca="false">(I2704 / B2704)</f>
        <v>-0.00880012989121604</v>
      </c>
      <c r="O2704" s="22" t="n">
        <f aca="false">(J2704 / B2704)</f>
        <v>0.000162364020133175</v>
      </c>
      <c r="P2704" s="22" t="n">
        <f aca="false">K2704 / B2704</f>
        <v>-0.0228933268387726</v>
      </c>
      <c r="Q2704" s="22" t="n">
        <f aca="false">L2704/E2703</f>
        <v>0.000389825553065018</v>
      </c>
      <c r="R2704" s="22" t="n">
        <f aca="false">M2704 / E2703</f>
        <v>-0.00841373485365291</v>
      </c>
      <c r="S2704" s="23" t="str">
        <f aca="false">IF(N2704 &gt; 0, "UP", "DOWN")</f>
        <v>DOWN</v>
      </c>
      <c r="T2704" s="28" t="inlineStr">
        <f aca="false">O2704-N2704</f>
        <is>
          <t/>
        </is>
      </c>
      <c r="U2704" s="28" t="inlineStr">
        <f aca="false">P2704-N2704</f>
        <is>
          <t/>
        </is>
      </c>
      <c r="V2704" s="28" t="inlineStr">
        <f aca="false">O2704 + P2704</f>
        <is>
          <t/>
        </is>
      </c>
    </row>
    <row collapsed="false" customFormat="false" customHeight="true" hidden="false" ht="25" outlineLevel="0" r="2705">
      <c r="A2705" s="27" t="n">
        <v>40480</v>
      </c>
      <c r="B2705" s="20" t="n">
        <v>304.23</v>
      </c>
      <c r="C2705" s="20" t="n">
        <v>305.88</v>
      </c>
      <c r="D2705" s="20" t="n">
        <v>300.87</v>
      </c>
      <c r="E2705" s="20" t="n">
        <v>300.98</v>
      </c>
      <c r="F2705" s="20" t="n">
        <v>15375400</v>
      </c>
      <c r="G2705" s="20" t="n">
        <v>299.69</v>
      </c>
      <c r="I2705" s="20" t="n">
        <f aca="false">E2705-B2705</f>
        <v>-3.25</v>
      </c>
      <c r="J2705" s="20" t="n">
        <f aca="false">C2705-B2705</f>
        <v>1.64999999999998</v>
      </c>
      <c r="K2705" s="20" t="n">
        <f aca="false">D2705-B2705</f>
        <v>-3.36000000000001</v>
      </c>
      <c r="L2705" s="20" t="n">
        <f aca="false">B2705 - E2704</f>
        <v>-1.00999999999999</v>
      </c>
      <c r="M2705" s="20" t="n">
        <f aca="false">E2705 - E2704</f>
        <v>-4.25999999999999</v>
      </c>
      <c r="N2705" s="22" t="n">
        <f aca="false">(I2705 / B2705)</f>
        <v>-0.0106827071623443</v>
      </c>
      <c r="O2705" s="22" t="n">
        <f aca="false">(J2705 / B2705)</f>
        <v>0.00542352825165164</v>
      </c>
      <c r="P2705" s="22" t="n">
        <f aca="false">K2705 / B2705</f>
        <v>-0.0110442757124544</v>
      </c>
      <c r="Q2705" s="22" t="n">
        <f aca="false">L2705/E2704</f>
        <v>-0.00330887170750882</v>
      </c>
      <c r="R2705" s="22" t="n">
        <f aca="false">M2705 / E2704</f>
        <v>-0.013956231162364</v>
      </c>
      <c r="S2705" s="23" t="str">
        <f aca="false">IF(N2705 &gt; 0, "UP", "DOWN")</f>
        <v>DOWN</v>
      </c>
      <c r="T2705" s="28" t="inlineStr">
        <f aca="false">O2705-N2705</f>
        <is>
          <t/>
        </is>
      </c>
      <c r="U2705" s="28" t="inlineStr">
        <f aca="false">P2705-N2705</f>
        <is>
          <t/>
        </is>
      </c>
      <c r="V2705" s="28" t="inlineStr">
        <f aca="false">O2705 + P2705</f>
        <is>
          <t/>
        </is>
      </c>
    </row>
    <row collapsed="false" customFormat="false" customHeight="true" hidden="false" ht="25" outlineLevel="0" r="2706">
      <c r="A2706" s="27" t="n">
        <v>40483</v>
      </c>
      <c r="B2706" s="20" t="n">
        <v>302.22</v>
      </c>
      <c r="C2706" s="20" t="n">
        <v>305.6</v>
      </c>
      <c r="D2706" s="20" t="n">
        <v>302.2</v>
      </c>
      <c r="E2706" s="20" t="n">
        <v>304.18</v>
      </c>
      <c r="F2706" s="20" t="n">
        <v>15138900</v>
      </c>
      <c r="G2706" s="20" t="n">
        <v>302.88</v>
      </c>
      <c r="I2706" s="20" t="n">
        <f aca="false">E2706-B2706</f>
        <v>1.95999999999998</v>
      </c>
      <c r="J2706" s="20" t="n">
        <f aca="false">C2706-B2706</f>
        <v>3.38</v>
      </c>
      <c r="K2706" s="20" t="n">
        <f aca="false">D2706-B2706</f>
        <v>-0.0200000000000387</v>
      </c>
      <c r="L2706" s="20" t="n">
        <f aca="false">B2706 - E2705</f>
        <v>1.24000000000001</v>
      </c>
      <c r="M2706" s="20" t="n">
        <f aca="false">E2706 - E2705</f>
        <v>3.19999999999999</v>
      </c>
      <c r="N2706" s="22" t="n">
        <f aca="false">(I2706 / B2706)</f>
        <v>0.00648534180398378</v>
      </c>
      <c r="O2706" s="22" t="n">
        <f aca="false">(J2706 / B2706)</f>
        <v>0.011183905764013</v>
      </c>
      <c r="P2706" s="22" t="n">
        <f aca="false">K2706 / B2706</f>
        <v>-6.61769571836366E-005</v>
      </c>
      <c r="Q2706" s="22" t="n">
        <f aca="false">L2706/E2705</f>
        <v>0.00411987507475583</v>
      </c>
      <c r="R2706" s="22" t="n">
        <f aca="false">M2706 / E2705</f>
        <v>0.0106319356767891</v>
      </c>
      <c r="S2706" s="23" t="str">
        <f aca="false">IF(N2706 &gt; 0, "UP", "DOWN")</f>
        <v>UP</v>
      </c>
      <c r="T2706" s="28" t="inlineStr">
        <f aca="false">O2706-N2706</f>
        <is>
          <t/>
        </is>
      </c>
      <c r="U2706" s="28" t="inlineStr">
        <f aca="false">P2706-N2706</f>
        <is>
          <t/>
        </is>
      </c>
      <c r="V2706" s="28" t="inlineStr">
        <f aca="false">O2706 + P2706</f>
        <is>
          <t/>
        </is>
      </c>
    </row>
    <row collapsed="false" customFormat="false" customHeight="true" hidden="false" ht="25" outlineLevel="0" r="2707">
      <c r="A2707" s="27" t="n">
        <v>40484</v>
      </c>
      <c r="B2707" s="20" t="n">
        <v>307</v>
      </c>
      <c r="C2707" s="20" t="n">
        <v>310.19</v>
      </c>
      <c r="D2707" s="20" t="n">
        <v>307</v>
      </c>
      <c r="E2707" s="20" t="n">
        <v>309.36</v>
      </c>
      <c r="F2707" s="20" t="n">
        <v>15497500</v>
      </c>
      <c r="G2707" s="20" t="n">
        <v>308.04</v>
      </c>
      <c r="I2707" s="20" t="n">
        <f aca="false">E2707-B2707</f>
        <v>2.36000000000001</v>
      </c>
      <c r="J2707" s="20" t="n">
        <f aca="false">C2707-B2707</f>
        <v>3.19</v>
      </c>
      <c r="K2707" s="20" t="n">
        <f aca="false">D2707-B2707</f>
        <v>0</v>
      </c>
      <c r="L2707" s="20" t="n">
        <f aca="false">B2707 - E2706</f>
        <v>2.81999999999999</v>
      </c>
      <c r="M2707" s="20" t="n">
        <f aca="false">E2707 - E2706</f>
        <v>5.18000000000001</v>
      </c>
      <c r="N2707" s="22" t="n">
        <f aca="false">(I2707 / B2707)</f>
        <v>0.00768729641693816</v>
      </c>
      <c r="O2707" s="22" t="n">
        <f aca="false">(J2707 / B2707)</f>
        <v>0.0103908794788274</v>
      </c>
      <c r="P2707" s="22" t="n">
        <f aca="false">K2707 / B2707</f>
        <v>0</v>
      </c>
      <c r="Q2707" s="22" t="n">
        <f aca="false">L2707/E2706</f>
        <v>0.00927082648431847</v>
      </c>
      <c r="R2707" s="22" t="n">
        <f aca="false">M2707 / E2706</f>
        <v>0.0170293904924716</v>
      </c>
      <c r="S2707" s="23" t="str">
        <f aca="false">IF(N2707 &gt; 0, "UP", "DOWN")</f>
        <v>UP</v>
      </c>
      <c r="T2707" s="28" t="inlineStr">
        <f aca="false">O2707-N2707</f>
        <is>
          <t/>
        </is>
      </c>
      <c r="U2707" s="28" t="inlineStr">
        <f aca="false">P2707-N2707</f>
        <is>
          <t/>
        </is>
      </c>
      <c r="V2707" s="28" t="inlineStr">
        <f aca="false">O2707 + P2707</f>
        <is>
          <t/>
        </is>
      </c>
    </row>
    <row collapsed="false" customFormat="false" customHeight="true" hidden="false" ht="25" outlineLevel="0" r="2708">
      <c r="A2708" s="27" t="n">
        <v>40485</v>
      </c>
      <c r="B2708" s="20" t="n">
        <v>311.37</v>
      </c>
      <c r="C2708" s="20" t="n">
        <v>312.88</v>
      </c>
      <c r="D2708" s="20" t="n">
        <v>308.53</v>
      </c>
      <c r="E2708" s="20" t="n">
        <v>312.8</v>
      </c>
      <c r="F2708" s="20" t="n">
        <v>18155300</v>
      </c>
      <c r="G2708" s="20" t="n">
        <v>311.46</v>
      </c>
      <c r="I2708" s="20" t="n">
        <f aca="false">E2708-B2708</f>
        <v>1.43000000000001</v>
      </c>
      <c r="J2708" s="20" t="n">
        <f aca="false">C2708-B2708</f>
        <v>1.50999999999999</v>
      </c>
      <c r="K2708" s="20" t="n">
        <f aca="false">D2708-B2708</f>
        <v>-2.84000000000003</v>
      </c>
      <c r="L2708" s="20" t="n">
        <f aca="false">B2708 - E2707</f>
        <v>2.00999999999999</v>
      </c>
      <c r="M2708" s="20" t="n">
        <f aca="false">E2708 - E2707</f>
        <v>3.44</v>
      </c>
      <c r="N2708" s="22" t="n">
        <f aca="false">(I2708 / B2708)</f>
        <v>0.00459260686642903</v>
      </c>
      <c r="O2708" s="22" t="n">
        <f aca="false">(J2708 / B2708)</f>
        <v>0.00484953592189354</v>
      </c>
      <c r="P2708" s="22" t="n">
        <f aca="false">K2708 / B2708</f>
        <v>-0.00912098146899198</v>
      </c>
      <c r="Q2708" s="22" t="n">
        <f aca="false">L2708/E2707</f>
        <v>0.00649728471683473</v>
      </c>
      <c r="R2708" s="22" t="n">
        <f aca="false">M2708 / E2707</f>
        <v>0.0111197310576674</v>
      </c>
      <c r="S2708" s="23" t="str">
        <f aca="false">IF(N2708 &gt; 0, "UP", "DOWN")</f>
        <v>UP</v>
      </c>
      <c r="T2708" s="28" t="inlineStr">
        <f aca="false">O2708-N2708</f>
        <is>
          <t/>
        </is>
      </c>
      <c r="U2708" s="28" t="inlineStr">
        <f aca="false">P2708-N2708</f>
        <is>
          <t/>
        </is>
      </c>
      <c r="V2708" s="28" t="inlineStr">
        <f aca="false">O2708 + P2708</f>
        <is>
          <t/>
        </is>
      </c>
    </row>
    <row collapsed="false" customFormat="false" customHeight="true" hidden="false" ht="25" outlineLevel="0" r="2709">
      <c r="A2709" s="27" t="n">
        <v>40486</v>
      </c>
      <c r="B2709" s="20" t="n">
        <v>315.45</v>
      </c>
      <c r="C2709" s="20" t="n">
        <v>320.18</v>
      </c>
      <c r="D2709" s="20" t="n">
        <v>315.03</v>
      </c>
      <c r="E2709" s="20" t="n">
        <v>318.27</v>
      </c>
      <c r="F2709" s="20" t="n">
        <v>22946000</v>
      </c>
      <c r="G2709" s="20" t="n">
        <v>316.91</v>
      </c>
      <c r="I2709" s="20" t="n">
        <f aca="false">E2709-B2709</f>
        <v>2.81999999999999</v>
      </c>
      <c r="J2709" s="20" t="n">
        <f aca="false">C2709-B2709</f>
        <v>4.73000000000002</v>
      </c>
      <c r="K2709" s="20" t="n">
        <f aca="false">D2709-B2709</f>
        <v>-0.420000000000016</v>
      </c>
      <c r="L2709" s="20" t="n">
        <f aca="false">B2709 - E2708</f>
        <v>2.64999999999998</v>
      </c>
      <c r="M2709" s="20" t="n">
        <f aca="false">E2709 - E2708</f>
        <v>5.46999999999997</v>
      </c>
      <c r="N2709" s="22" t="n">
        <f aca="false">(I2709 / B2709)</f>
        <v>0.00893961008083688</v>
      </c>
      <c r="O2709" s="22" t="n">
        <f aca="false">(J2709 / B2709)</f>
        <v>0.0149944523696307</v>
      </c>
      <c r="P2709" s="22" t="n">
        <f aca="false">K2709 / B2709</f>
        <v>-0.00133143128863533</v>
      </c>
      <c r="Q2709" s="22" t="n">
        <f aca="false">L2709/E2708</f>
        <v>0.00847186700767256</v>
      </c>
      <c r="R2709" s="22" t="n">
        <f aca="false">M2709 / E2708</f>
        <v>0.0174872122762147</v>
      </c>
      <c r="S2709" s="23" t="str">
        <f aca="false">IF(N2709 &gt; 0, "UP", "DOWN")</f>
        <v>UP</v>
      </c>
      <c r="T2709" s="28" t="inlineStr">
        <f aca="false">O2709-N2709</f>
        <is>
          <t/>
        </is>
      </c>
      <c r="U2709" s="28" t="inlineStr">
        <f aca="false">P2709-N2709</f>
        <is>
          <t/>
        </is>
      </c>
      <c r="V2709" s="28" t="inlineStr">
        <f aca="false">O2709 + P2709</f>
        <is>
          <t/>
        </is>
      </c>
    </row>
    <row collapsed="false" customFormat="false" customHeight="true" hidden="false" ht="25" outlineLevel="0" r="2710">
      <c r="A2710" s="27" t="n">
        <v>40487</v>
      </c>
      <c r="B2710" s="20" t="n">
        <v>317.99</v>
      </c>
      <c r="C2710" s="20" t="n">
        <v>319.57</v>
      </c>
      <c r="D2710" s="20" t="n">
        <v>316.75</v>
      </c>
      <c r="E2710" s="20" t="n">
        <v>317.13</v>
      </c>
      <c r="F2710" s="20" t="n">
        <v>12901900</v>
      </c>
      <c r="G2710" s="20" t="n">
        <v>315.77</v>
      </c>
      <c r="I2710" s="20" t="n">
        <f aca="false">E2710-B2710</f>
        <v>-0.860000000000014</v>
      </c>
      <c r="J2710" s="20" t="n">
        <f aca="false">C2710-B2710</f>
        <v>1.57999999999998</v>
      </c>
      <c r="K2710" s="20" t="n">
        <f aca="false">D2710-B2710</f>
        <v>-1.24000000000001</v>
      </c>
      <c r="L2710" s="20" t="n">
        <f aca="false">B2710 - E2709</f>
        <v>-0.279999999999973</v>
      </c>
      <c r="M2710" s="20" t="n">
        <f aca="false">E2710 - E2709</f>
        <v>-1.13999999999999</v>
      </c>
      <c r="N2710" s="22" t="n">
        <f aca="false">(I2710 / B2710)</f>
        <v>-0.00270448756250201</v>
      </c>
      <c r="O2710" s="22" t="n">
        <f aca="false">(J2710 / B2710)</f>
        <v>0.0049687097078524</v>
      </c>
      <c r="P2710" s="22" t="n">
        <f aca="false">K2710 / B2710</f>
        <v>-0.0038994936947703</v>
      </c>
      <c r="Q2710" s="22" t="n">
        <f aca="false">L2710/E2709</f>
        <v>-0.000879756181858085</v>
      </c>
      <c r="R2710" s="22" t="n">
        <f aca="false">M2710 / E2709</f>
        <v>-0.00358186445470822</v>
      </c>
      <c r="S2710" s="23" t="str">
        <f aca="false">IF(N2710 &gt; 0, "UP", "DOWN")</f>
        <v>DOWN</v>
      </c>
      <c r="T2710" s="28" t="inlineStr">
        <f aca="false">O2710-N2710</f>
        <is>
          <t/>
        </is>
      </c>
      <c r="U2710" s="28" t="inlineStr">
        <f aca="false">P2710-N2710</f>
        <is>
          <t/>
        </is>
      </c>
      <c r="V2710" s="28" t="inlineStr">
        <f aca="false">O2710 + P2710</f>
        <is>
          <t/>
        </is>
      </c>
    </row>
    <row collapsed="false" customFormat="false" customHeight="true" hidden="false" ht="25" outlineLevel="0" r="2711">
      <c r="A2711" s="27" t="n">
        <v>40490</v>
      </c>
      <c r="B2711" s="20" t="n">
        <v>317.2</v>
      </c>
      <c r="C2711" s="20" t="n">
        <v>319.77</v>
      </c>
      <c r="D2711" s="20" t="n">
        <v>316.76</v>
      </c>
      <c r="E2711" s="20" t="n">
        <v>318.62</v>
      </c>
      <c r="F2711" s="20" t="n">
        <v>10062800</v>
      </c>
      <c r="G2711" s="20" t="n">
        <v>317.26</v>
      </c>
      <c r="I2711" s="20" t="n">
        <f aca="false">E2711-B2711</f>
        <v>1.42000000000002</v>
      </c>
      <c r="J2711" s="20" t="n">
        <f aca="false">C2711-B2711</f>
        <v>2.56999999999999</v>
      </c>
      <c r="K2711" s="20" t="n">
        <f aca="false">D2711-B2711</f>
        <v>-0.439999999999998</v>
      </c>
      <c r="L2711" s="20" t="n">
        <f aca="false">B2711 - E2710</f>
        <v>0.0699999999999932</v>
      </c>
      <c r="M2711" s="20" t="n">
        <f aca="false">E2711 - E2710</f>
        <v>1.49000000000001</v>
      </c>
      <c r="N2711" s="22" t="n">
        <f aca="false">(I2711 / B2711)</f>
        <v>0.00447667087011354</v>
      </c>
      <c r="O2711" s="22" t="n">
        <f aca="false">(J2711 / B2711)</f>
        <v>0.00810214375788144</v>
      </c>
      <c r="P2711" s="22" t="n">
        <f aca="false">K2711 / B2711</f>
        <v>-0.00138713745271122</v>
      </c>
      <c r="Q2711" s="22" t="n">
        <f aca="false">L2711/E2710</f>
        <v>0.000220729669220803</v>
      </c>
      <c r="R2711" s="22" t="n">
        <f aca="false">M2711 / E2710</f>
        <v>0.00469838867341472</v>
      </c>
      <c r="S2711" s="23" t="str">
        <f aca="false">IF(N2711 &gt; 0, "UP", "DOWN")</f>
        <v>UP</v>
      </c>
      <c r="T2711" s="28" t="inlineStr">
        <f aca="false">O2711-N2711</f>
        <is>
          <t/>
        </is>
      </c>
      <c r="U2711" s="28" t="inlineStr">
        <f aca="false">P2711-N2711</f>
        <is>
          <t/>
        </is>
      </c>
      <c r="V2711" s="28" t="inlineStr">
        <f aca="false">O2711 + P2711</f>
        <is>
          <t/>
        </is>
      </c>
    </row>
    <row collapsed="false" customFormat="false" customHeight="true" hidden="false" ht="25" outlineLevel="0" r="2712">
      <c r="A2712" s="27" t="n">
        <v>40491</v>
      </c>
      <c r="B2712" s="20" t="n">
        <v>321.05</v>
      </c>
      <c r="C2712" s="20" t="n">
        <v>321.3</v>
      </c>
      <c r="D2712" s="20" t="n">
        <v>314.5</v>
      </c>
      <c r="E2712" s="20" t="n">
        <v>316.08</v>
      </c>
      <c r="F2712" s="20" t="n">
        <v>13698000</v>
      </c>
      <c r="G2712" s="20" t="n">
        <v>314.73</v>
      </c>
      <c r="I2712" s="20" t="n">
        <f aca="false">E2712-B2712</f>
        <v>-4.97000000000003</v>
      </c>
      <c r="J2712" s="20" t="n">
        <f aca="false">C2712-B2712</f>
        <v>0.25</v>
      </c>
      <c r="K2712" s="20" t="n">
        <f aca="false">D2712-B2712</f>
        <v>-6.55000000000001</v>
      </c>
      <c r="L2712" s="20" t="n">
        <f aca="false">B2712 - E2711</f>
        <v>2.43000000000001</v>
      </c>
      <c r="M2712" s="20" t="n">
        <f aca="false">E2712 - E2711</f>
        <v>-2.54000000000002</v>
      </c>
      <c r="N2712" s="22" t="n">
        <f aca="false">(I2712 / B2712)</f>
        <v>-0.015480454757826</v>
      </c>
      <c r="O2712" s="22" t="n">
        <f aca="false">(J2712 / B2712)</f>
        <v>0.000778694907335306</v>
      </c>
      <c r="P2712" s="22" t="n">
        <f aca="false">K2712 / B2712</f>
        <v>-0.0204018065721851</v>
      </c>
      <c r="Q2712" s="22" t="n">
        <f aca="false">L2712/E2711</f>
        <v>0.00762663988450194</v>
      </c>
      <c r="R2712" s="22" t="n">
        <f aca="false">M2712 / E2711</f>
        <v>-0.0079718787270103</v>
      </c>
      <c r="S2712" s="23" t="str">
        <f aca="false">IF(N2712 &gt; 0, "UP", "DOWN")</f>
        <v>DOWN</v>
      </c>
      <c r="T2712" s="28" t="inlineStr">
        <f aca="false">O2712-N2712</f>
        <is>
          <t/>
        </is>
      </c>
      <c r="U2712" s="28" t="inlineStr">
        <f aca="false">P2712-N2712</f>
        <is>
          <t/>
        </is>
      </c>
      <c r="V2712" s="28" t="inlineStr">
        <f aca="false">O2712 + P2712</f>
        <is>
          <t/>
        </is>
      </c>
    </row>
    <row collapsed="false" customFormat="false" customHeight="true" hidden="false" ht="25" outlineLevel="0" r="2713">
      <c r="A2713" s="27" t="n">
        <v>40492</v>
      </c>
      <c r="B2713" s="20" t="n">
        <v>316.64</v>
      </c>
      <c r="C2713" s="20" t="n">
        <v>318.77</v>
      </c>
      <c r="D2713" s="20" t="n">
        <v>313.55</v>
      </c>
      <c r="E2713" s="20" t="n">
        <v>318.03</v>
      </c>
      <c r="F2713" s="20" t="n">
        <v>13722400</v>
      </c>
      <c r="G2713" s="20" t="n">
        <v>316.67</v>
      </c>
      <c r="I2713" s="20" t="n">
        <f aca="false">E2713-B2713</f>
        <v>1.38999999999999</v>
      </c>
      <c r="J2713" s="20" t="n">
        <f aca="false">C2713-B2713</f>
        <v>2.13</v>
      </c>
      <c r="K2713" s="20" t="n">
        <f aca="false">D2713-B2713</f>
        <v>-3.08999999999997</v>
      </c>
      <c r="L2713" s="20" t="n">
        <f aca="false">B2713 - E2712</f>
        <v>0.560000000000002</v>
      </c>
      <c r="M2713" s="20" t="n">
        <f aca="false">E2713 - E2712</f>
        <v>1.94999999999999</v>
      </c>
      <c r="N2713" s="22" t="n">
        <f aca="false">(I2713 / B2713)</f>
        <v>0.00438984335522987</v>
      </c>
      <c r="O2713" s="22" t="n">
        <f aca="false">(J2713 / B2713)</f>
        <v>0.00672688226376957</v>
      </c>
      <c r="P2713" s="22" t="n">
        <f aca="false">K2713 / B2713</f>
        <v>-0.00975871652349664</v>
      </c>
      <c r="Q2713" s="22" t="n">
        <f aca="false">L2713/E2712</f>
        <v>0.0017717033662364</v>
      </c>
      <c r="R2713" s="22" t="n">
        <f aca="false">M2713 / E2712</f>
        <v>0.00616932422171599</v>
      </c>
      <c r="S2713" s="23" t="str">
        <f aca="false">IF(N2713 &gt; 0, "UP", "DOWN")</f>
        <v>UP</v>
      </c>
      <c r="T2713" s="28" t="inlineStr">
        <f aca="false">O2713-N2713</f>
        <is>
          <t/>
        </is>
      </c>
      <c r="U2713" s="28" t="inlineStr">
        <f aca="false">P2713-N2713</f>
        <is>
          <t/>
        </is>
      </c>
      <c r="V2713" s="28" t="inlineStr">
        <f aca="false">O2713 + P2713</f>
        <is>
          <t/>
        </is>
      </c>
    </row>
    <row collapsed="false" customFormat="false" customHeight="true" hidden="false" ht="25" outlineLevel="0" r="2714">
      <c r="A2714" s="27" t="n">
        <v>40493</v>
      </c>
      <c r="B2714" s="20" t="n">
        <v>315</v>
      </c>
      <c r="C2714" s="20" t="n">
        <v>318.4</v>
      </c>
      <c r="D2714" s="20" t="n">
        <v>314.25</v>
      </c>
      <c r="E2714" s="20" t="n">
        <v>316.65</v>
      </c>
      <c r="F2714" s="20" t="n">
        <v>12903000</v>
      </c>
      <c r="G2714" s="20" t="n">
        <v>315.3</v>
      </c>
      <c r="I2714" s="20" t="n">
        <f aca="false">E2714-B2714</f>
        <v>1.64999999999998</v>
      </c>
      <c r="J2714" s="20" t="n">
        <f aca="false">C2714-B2714</f>
        <v>3.39999999999998</v>
      </c>
      <c r="K2714" s="20" t="n">
        <f aca="false">D2714-B2714</f>
        <v>-0.75</v>
      </c>
      <c r="L2714" s="20" t="n">
        <f aca="false">B2714 - E2713</f>
        <v>-3.02999999999997</v>
      </c>
      <c r="M2714" s="20" t="n">
        <f aca="false">E2714 - E2713</f>
        <v>-1.38</v>
      </c>
      <c r="N2714" s="22" t="n">
        <f aca="false">(I2714 / B2714)</f>
        <v>0.00523809523809517</v>
      </c>
      <c r="O2714" s="22" t="n">
        <f aca="false">(J2714 / B2714)</f>
        <v>0.0107936507936507</v>
      </c>
      <c r="P2714" s="22" t="n">
        <f aca="false">K2714 / B2714</f>
        <v>-0.00238095238095238</v>
      </c>
      <c r="Q2714" s="22" t="n">
        <f aca="false">L2714/E2713</f>
        <v>-0.0095274030751815</v>
      </c>
      <c r="R2714" s="22" t="n">
        <f aca="false">M2714 / E2713</f>
        <v>-0.00433921328176586</v>
      </c>
      <c r="S2714" s="23" t="str">
        <f aca="false">IF(N2714 &gt; 0, "UP", "DOWN")</f>
        <v>UP</v>
      </c>
      <c r="T2714" s="28" t="inlineStr">
        <f aca="false">O2714-N2714</f>
        <is>
          <t/>
        </is>
      </c>
      <c r="U2714" s="28" t="inlineStr">
        <f aca="false">P2714-N2714</f>
        <is>
          <t/>
        </is>
      </c>
      <c r="V2714" s="28" t="inlineStr">
        <f aca="false">O2714 + P2714</f>
        <is>
          <t/>
        </is>
      </c>
    </row>
    <row collapsed="false" customFormat="false" customHeight="true" hidden="false" ht="25" outlineLevel="0" r="2715">
      <c r="A2715" s="27" t="n">
        <v>40494</v>
      </c>
      <c r="B2715" s="20" t="n">
        <v>316</v>
      </c>
      <c r="C2715" s="20" t="n">
        <v>316.5</v>
      </c>
      <c r="D2715" s="20" t="n">
        <v>303.63</v>
      </c>
      <c r="E2715" s="20" t="n">
        <v>308.03</v>
      </c>
      <c r="F2715" s="20" t="n">
        <v>28423100</v>
      </c>
      <c r="G2715" s="20" t="n">
        <v>306.71</v>
      </c>
      <c r="I2715" s="20" t="n">
        <f aca="false">E2715-B2715</f>
        <v>-7.97000000000003</v>
      </c>
      <c r="J2715" s="20" t="n">
        <f aca="false">C2715-B2715</f>
        <v>0.5</v>
      </c>
      <c r="K2715" s="20" t="n">
        <f aca="false">D2715-B2715</f>
        <v>-12.37</v>
      </c>
      <c r="L2715" s="20" t="n">
        <f aca="false">B2715 - E2714</f>
        <v>-0.649999999999977</v>
      </c>
      <c r="M2715" s="20" t="n">
        <f aca="false">E2715 - E2714</f>
        <v>-8.62</v>
      </c>
      <c r="N2715" s="22" t="n">
        <f aca="false">(I2715 / B2715)</f>
        <v>-0.0252215189873419</v>
      </c>
      <c r="O2715" s="22" t="n">
        <f aca="false">(J2715 / B2715)</f>
        <v>0.00158227848101266</v>
      </c>
      <c r="P2715" s="22" t="n">
        <f aca="false">K2715 / B2715</f>
        <v>-0.0391455696202532</v>
      </c>
      <c r="Q2715" s="22" t="n">
        <f aca="false">L2715/E2714</f>
        <v>-0.00205273961787455</v>
      </c>
      <c r="R2715" s="22" t="n">
        <f aca="false">M2715 / E2714</f>
        <v>-0.0272224853939681</v>
      </c>
      <c r="S2715" s="23" t="str">
        <f aca="false">IF(N2715 &gt; 0, "UP", "DOWN")</f>
        <v>DOWN</v>
      </c>
      <c r="T2715" s="28" t="inlineStr">
        <f aca="false">O2715-N2715</f>
        <is>
          <t/>
        </is>
      </c>
      <c r="U2715" s="28" t="inlineStr">
        <f aca="false">P2715-N2715</f>
        <is>
          <t/>
        </is>
      </c>
      <c r="V2715" s="28" t="inlineStr">
        <f aca="false">O2715 + P2715</f>
        <is>
          <t/>
        </is>
      </c>
    </row>
    <row collapsed="false" customFormat="false" customHeight="true" hidden="false" ht="25" outlineLevel="0" r="2716">
      <c r="A2716" s="27" t="n">
        <v>40497</v>
      </c>
      <c r="B2716" s="20" t="n">
        <v>308.46</v>
      </c>
      <c r="C2716" s="20" t="n">
        <v>310.54</v>
      </c>
      <c r="D2716" s="20" t="n">
        <v>306.27</v>
      </c>
      <c r="E2716" s="20" t="n">
        <v>307.04</v>
      </c>
      <c r="F2716" s="20" t="n">
        <v>14414500</v>
      </c>
      <c r="G2716" s="20" t="n">
        <v>305.73</v>
      </c>
      <c r="I2716" s="20" t="n">
        <f aca="false">E2716-B2716</f>
        <v>-1.41999999999996</v>
      </c>
      <c r="J2716" s="20" t="n">
        <f aca="false">C2716-B2716</f>
        <v>2.08000000000004</v>
      </c>
      <c r="K2716" s="20" t="n">
        <f aca="false">D2716-B2716</f>
        <v>-2.19</v>
      </c>
      <c r="L2716" s="20" t="n">
        <f aca="false">B2716 - E2715</f>
        <v>0.430000000000007</v>
      </c>
      <c r="M2716" s="20" t="n">
        <f aca="false">E2716 - E2715</f>
        <v>-0.989999999999952</v>
      </c>
      <c r="N2716" s="22" t="n">
        <f aca="false">(I2716 / B2716)</f>
        <v>-0.00460351423199105</v>
      </c>
      <c r="O2716" s="22" t="n">
        <f aca="false">(J2716 / B2716)</f>
        <v>0.00674317577643792</v>
      </c>
      <c r="P2716" s="22" t="n">
        <f aca="false">K2716 / B2716</f>
        <v>-0.00709978603384555</v>
      </c>
      <c r="Q2716" s="22" t="n">
        <f aca="false">L2716/E2715</f>
        <v>0.00139596792520211</v>
      </c>
      <c r="R2716" s="22" t="n">
        <f aca="false">M2716 / E2715</f>
        <v>-0.00321397266500001</v>
      </c>
      <c r="S2716" s="23" t="str">
        <f aca="false">IF(N2716 &gt; 0, "UP", "DOWN")</f>
        <v>DOWN</v>
      </c>
      <c r="T2716" s="28" t="inlineStr">
        <f aca="false">O2716-N2716</f>
        <is>
          <t/>
        </is>
      </c>
      <c r="U2716" s="28" t="inlineStr">
        <f aca="false">P2716-N2716</f>
        <is>
          <t/>
        </is>
      </c>
      <c r="V2716" s="28" t="inlineStr">
        <f aca="false">O2716 + P2716</f>
        <is>
          <t/>
        </is>
      </c>
    </row>
    <row collapsed="false" customFormat="false" customHeight="true" hidden="false" ht="25" outlineLevel="0" r="2717">
      <c r="A2717" s="27" t="n">
        <v>40498</v>
      </c>
      <c r="B2717" s="20" t="n">
        <v>305.72</v>
      </c>
      <c r="C2717" s="20" t="n">
        <v>307.6</v>
      </c>
      <c r="D2717" s="20" t="n">
        <v>299.32</v>
      </c>
      <c r="E2717" s="20" t="n">
        <v>301.59</v>
      </c>
      <c r="F2717" s="20" t="n">
        <v>23487500</v>
      </c>
      <c r="G2717" s="20" t="n">
        <v>300.3</v>
      </c>
      <c r="I2717" s="20" t="n">
        <f aca="false">E2717-B2717</f>
        <v>-4.13000000000005</v>
      </c>
      <c r="J2717" s="20" t="n">
        <f aca="false">C2717-B2717</f>
        <v>1.88</v>
      </c>
      <c r="K2717" s="20" t="n">
        <f aca="false">D2717-B2717</f>
        <v>-6.40000000000003</v>
      </c>
      <c r="L2717" s="20" t="n">
        <f aca="false">B2717 - E2716</f>
        <v>-1.31999999999999</v>
      </c>
      <c r="M2717" s="20" t="n">
        <f aca="false">E2717 - E2716</f>
        <v>-5.45000000000005</v>
      </c>
      <c r="N2717" s="22" t="n">
        <f aca="false">(I2717 / B2717)</f>
        <v>-0.0135090932879761</v>
      </c>
      <c r="O2717" s="22" t="n">
        <f aca="false">(J2717 / B2717)</f>
        <v>0.00614941776789217</v>
      </c>
      <c r="P2717" s="22" t="n">
        <f aca="false">K2717 / B2717</f>
        <v>-0.0209341881460161</v>
      </c>
      <c r="Q2717" s="22" t="n">
        <f aca="false">L2717/E2716</f>
        <v>-0.00429911412193849</v>
      </c>
      <c r="R2717" s="22" t="n">
        <f aca="false">M2717 / E2716</f>
        <v>-0.0177501302761857</v>
      </c>
      <c r="S2717" s="23" t="str">
        <f aca="false">IF(N2717 &gt; 0, "UP", "DOWN")</f>
        <v>DOWN</v>
      </c>
      <c r="T2717" s="28" t="inlineStr">
        <f aca="false">O2717-N2717</f>
        <is>
          <t/>
        </is>
      </c>
      <c r="U2717" s="28" t="inlineStr">
        <f aca="false">P2717-N2717</f>
        <is>
          <t/>
        </is>
      </c>
      <c r="V2717" s="28" t="inlineStr">
        <f aca="false">O2717 + P2717</f>
        <is>
          <t/>
        </is>
      </c>
    </row>
    <row collapsed="false" customFormat="false" customHeight="true" hidden="false" ht="25" outlineLevel="0" r="2718">
      <c r="A2718" s="27" t="n">
        <v>40499</v>
      </c>
      <c r="B2718" s="20" t="n">
        <v>301.2</v>
      </c>
      <c r="C2718" s="20" t="n">
        <v>303.99</v>
      </c>
      <c r="D2718" s="20" t="n">
        <v>297.76</v>
      </c>
      <c r="E2718" s="20" t="n">
        <v>300.5</v>
      </c>
      <c r="F2718" s="20" t="n">
        <v>17123200</v>
      </c>
      <c r="G2718" s="20" t="n">
        <v>299.22</v>
      </c>
      <c r="I2718" s="20" t="n">
        <f aca="false">E2718-B2718</f>
        <v>-0.699999999999989</v>
      </c>
      <c r="J2718" s="20" t="n">
        <f aca="false">C2718-B2718</f>
        <v>2.79000000000002</v>
      </c>
      <c r="K2718" s="20" t="n">
        <f aca="false">D2718-B2718</f>
        <v>-3.44</v>
      </c>
      <c r="L2718" s="20" t="n">
        <f aca="false">B2718 - E2717</f>
        <v>-0.389999999999986</v>
      </c>
      <c r="M2718" s="20" t="n">
        <f aca="false">E2718 - E2717</f>
        <v>-1.08999999999998</v>
      </c>
      <c r="N2718" s="22" t="n">
        <f aca="false">(I2718 / B2718)</f>
        <v>-0.00232403718459492</v>
      </c>
      <c r="O2718" s="22" t="n">
        <f aca="false">(J2718 / B2718)</f>
        <v>0.00926294820717138</v>
      </c>
      <c r="P2718" s="22" t="n">
        <f aca="false">K2718 / B2718</f>
        <v>-0.0114209827357238</v>
      </c>
      <c r="Q2718" s="22" t="n">
        <f aca="false">L2718/E2717</f>
        <v>-0.00129314632448021</v>
      </c>
      <c r="R2718" s="22" t="n">
        <f aca="false">M2718 / E2717</f>
        <v>-0.00361417818893191</v>
      </c>
      <c r="S2718" s="23" t="str">
        <f aca="false">IF(N2718 &gt; 0, "UP", "DOWN")</f>
        <v>DOWN</v>
      </c>
      <c r="T2718" s="28" t="inlineStr">
        <f aca="false">O2718-N2718</f>
        <is>
          <t/>
        </is>
      </c>
      <c r="U2718" s="28" t="inlineStr">
        <f aca="false">P2718-N2718</f>
        <is>
          <t/>
        </is>
      </c>
      <c r="V2718" s="28" t="inlineStr">
        <f aca="false">O2718 + P2718</f>
        <is>
          <t/>
        </is>
      </c>
    </row>
    <row collapsed="false" customFormat="false" customHeight="true" hidden="false" ht="25" outlineLevel="0" r="2719">
      <c r="A2719" s="27" t="n">
        <v>40500</v>
      </c>
      <c r="B2719" s="20" t="n">
        <v>305.2</v>
      </c>
      <c r="C2719" s="20" t="n">
        <v>309.67</v>
      </c>
      <c r="D2719" s="20" t="n">
        <v>304.69</v>
      </c>
      <c r="E2719" s="20" t="n">
        <v>308.43</v>
      </c>
      <c r="F2719" s="20" t="n">
        <v>17660400</v>
      </c>
      <c r="G2719" s="20" t="n">
        <v>307.11</v>
      </c>
      <c r="I2719" s="20" t="n">
        <f aca="false">E2719-B2719</f>
        <v>3.23000000000002</v>
      </c>
      <c r="J2719" s="20" t="n">
        <f aca="false">C2719-B2719</f>
        <v>4.47000000000003</v>
      </c>
      <c r="K2719" s="20" t="n">
        <f aca="false">D2719-B2719</f>
        <v>-0.509999999999991</v>
      </c>
      <c r="L2719" s="20" t="n">
        <f aca="false">B2719 - E2718</f>
        <v>4.69999999999999</v>
      </c>
      <c r="M2719" s="20" t="n">
        <f aca="false">E2719 - E2718</f>
        <v>7.93000000000001</v>
      </c>
      <c r="N2719" s="22" t="n">
        <f aca="false">(I2719 / B2719)</f>
        <v>0.0105832241153343</v>
      </c>
      <c r="O2719" s="22" t="n">
        <f aca="false">(J2719 / B2719)</f>
        <v>0.014646133682831</v>
      </c>
      <c r="P2719" s="22" t="n">
        <f aca="false">K2719 / B2719</f>
        <v>-0.00167103538663169</v>
      </c>
      <c r="Q2719" s="22" t="n">
        <f aca="false">L2719/E2718</f>
        <v>0.0156405990016639</v>
      </c>
      <c r="R2719" s="22" t="n">
        <f aca="false">M2719 / E2718</f>
        <v>0.0263893510815308</v>
      </c>
      <c r="S2719" s="23" t="str">
        <f aca="false">IF(N2719 &gt; 0, "UP", "DOWN")</f>
        <v>UP</v>
      </c>
      <c r="T2719" s="28" t="inlineStr">
        <f aca="false">O2719-N2719</f>
        <is>
          <t/>
        </is>
      </c>
      <c r="U2719" s="28" t="inlineStr">
        <f aca="false">P2719-N2719</f>
        <is>
          <t/>
        </is>
      </c>
      <c r="V2719" s="28" t="inlineStr">
        <f aca="false">O2719 + P2719</f>
        <is>
          <t/>
        </is>
      </c>
    </row>
    <row collapsed="false" customFormat="false" customHeight="true" hidden="false" ht="25" outlineLevel="0" r="2720">
      <c r="A2720" s="27" t="n">
        <v>40501</v>
      </c>
      <c r="B2720" s="20" t="n">
        <v>307.97</v>
      </c>
      <c r="C2720" s="20" t="n">
        <v>308.4</v>
      </c>
      <c r="D2720" s="20" t="n">
        <v>305.24</v>
      </c>
      <c r="E2720" s="20" t="n">
        <v>306.73</v>
      </c>
      <c r="F2720" s="20" t="n">
        <v>13744400</v>
      </c>
      <c r="G2720" s="20" t="n">
        <v>305.42</v>
      </c>
      <c r="I2720" s="20" t="n">
        <f aca="false">E2720-B2720</f>
        <v>-1.24000000000001</v>
      </c>
      <c r="J2720" s="20" t="n">
        <f aca="false">C2720-B2720</f>
        <v>0.42999999999995</v>
      </c>
      <c r="K2720" s="20" t="n">
        <f aca="false">D2720-B2720</f>
        <v>-2.73000000000002</v>
      </c>
      <c r="L2720" s="20" t="n">
        <f aca="false">B2720 - E2719</f>
        <v>-0.45999999999998</v>
      </c>
      <c r="M2720" s="20" t="n">
        <f aca="false">E2720 - E2719</f>
        <v>-1.69999999999999</v>
      </c>
      <c r="N2720" s="22" t="n">
        <f aca="false">(I2720 / B2720)</f>
        <v>-0.00402636620450047</v>
      </c>
      <c r="O2720" s="22" t="n">
        <f aca="false">(J2720 / B2720)</f>
        <v>0.00139623989349596</v>
      </c>
      <c r="P2720" s="22" t="n">
        <f aca="false">K2720 / B2720</f>
        <v>-0.00886449978894054</v>
      </c>
      <c r="Q2720" s="22" t="n">
        <f aca="false">L2720/E2719</f>
        <v>-0.00149142431021619</v>
      </c>
      <c r="R2720" s="22" t="n">
        <f aca="false">M2720 / E2719</f>
        <v>-0.00551178549427743</v>
      </c>
      <c r="S2720" s="23" t="str">
        <f aca="false">IF(N2720 &gt; 0, "UP", "DOWN")</f>
        <v>DOWN</v>
      </c>
      <c r="T2720" s="28" t="inlineStr">
        <f aca="false">O2720-N2720</f>
        <is>
          <t/>
        </is>
      </c>
      <c r="U2720" s="28" t="inlineStr">
        <f aca="false">P2720-N2720</f>
        <is>
          <t/>
        </is>
      </c>
      <c r="V2720" s="28" t="inlineStr">
        <f aca="false">O2720 + P2720</f>
        <is>
          <t/>
        </is>
      </c>
    </row>
    <row collapsed="false" customFormat="false" customHeight="true" hidden="false" ht="25" outlineLevel="0" r="2721">
      <c r="A2721" s="27" t="n">
        <v>40504</v>
      </c>
      <c r="B2721" s="20" t="n">
        <v>306.68</v>
      </c>
      <c r="C2721" s="20" t="n">
        <v>313.36</v>
      </c>
      <c r="D2721" s="20" t="n">
        <v>305.87</v>
      </c>
      <c r="E2721" s="20" t="n">
        <v>313.36</v>
      </c>
      <c r="F2721" s="20" t="n">
        <v>14038400</v>
      </c>
      <c r="G2721" s="20" t="n">
        <v>312.02</v>
      </c>
      <c r="I2721" s="20" t="n">
        <f aca="false">E2721-B2721</f>
        <v>6.68000000000001</v>
      </c>
      <c r="J2721" s="20" t="n">
        <f aca="false">C2721-B2721</f>
        <v>6.68000000000001</v>
      </c>
      <c r="K2721" s="20" t="n">
        <f aca="false">D2721-B2721</f>
        <v>-0.810000000000002</v>
      </c>
      <c r="L2721" s="20" t="n">
        <f aca="false">B2721 - E2720</f>
        <v>-0.0500000000000114</v>
      </c>
      <c r="M2721" s="20" t="n">
        <f aca="false">E2721 - E2720</f>
        <v>6.63</v>
      </c>
      <c r="N2721" s="22" t="n">
        <f aca="false">(I2721 / B2721)</f>
        <v>0.0217816616668841</v>
      </c>
      <c r="O2721" s="22" t="n">
        <f aca="false">(J2721 / B2721)</f>
        <v>0.0217816616668841</v>
      </c>
      <c r="P2721" s="22" t="n">
        <f aca="false">K2721 / B2721</f>
        <v>-0.00264118951349942</v>
      </c>
      <c r="Q2721" s="22" t="n">
        <f aca="false">L2721/E2720</f>
        <v>-0.000163009813190791</v>
      </c>
      <c r="R2721" s="22" t="n">
        <f aca="false">M2721 / E2720</f>
        <v>0.021615101229094</v>
      </c>
      <c r="S2721" s="23" t="str">
        <f aca="false">IF(N2721 &gt; 0, "UP", "DOWN")</f>
        <v>UP</v>
      </c>
      <c r="T2721" s="28" t="inlineStr">
        <f aca="false">O2721-N2721</f>
        <is>
          <t/>
        </is>
      </c>
      <c r="U2721" s="28" t="inlineStr">
        <f aca="false">P2721-N2721</f>
        <is>
          <t/>
        </is>
      </c>
      <c r="V2721" s="28" t="inlineStr">
        <f aca="false">O2721 + P2721</f>
        <is>
          <t/>
        </is>
      </c>
    </row>
    <row collapsed="false" customFormat="false" customHeight="true" hidden="false" ht="25" outlineLevel="0" r="2722">
      <c r="A2722" s="27" t="n">
        <v>40505</v>
      </c>
      <c r="B2722" s="20" t="n">
        <v>310.45</v>
      </c>
      <c r="C2722" s="20" t="n">
        <v>311.75</v>
      </c>
      <c r="D2722" s="20" t="n">
        <v>306.56</v>
      </c>
      <c r="E2722" s="20" t="n">
        <v>308.73</v>
      </c>
      <c r="F2722" s="20" t="n">
        <v>18551700</v>
      </c>
      <c r="G2722" s="20" t="n">
        <v>307.41</v>
      </c>
      <c r="I2722" s="20" t="n">
        <f aca="false">E2722-B2722</f>
        <v>-1.71999999999997</v>
      </c>
      <c r="J2722" s="20" t="n">
        <f aca="false">C2722-B2722</f>
        <v>1.30000000000001</v>
      </c>
      <c r="K2722" s="20" t="n">
        <f aca="false">D2722-B2722</f>
        <v>-3.88999999999999</v>
      </c>
      <c r="L2722" s="20" t="n">
        <f aca="false">B2722 - E2721</f>
        <v>-2.91000000000002</v>
      </c>
      <c r="M2722" s="20" t="n">
        <f aca="false">E2722 - E2721</f>
        <v>-4.63</v>
      </c>
      <c r="N2722" s="22" t="n">
        <f aca="false">(I2722 / B2722)</f>
        <v>-0.00554034466097591</v>
      </c>
      <c r="O2722" s="22" t="n">
        <f aca="false">(J2722 / B2722)</f>
        <v>0.0041874698019005</v>
      </c>
      <c r="P2722" s="22" t="n">
        <f aca="false">K2722 / B2722</f>
        <v>-0.0125301980995329</v>
      </c>
      <c r="Q2722" s="22" t="n">
        <f aca="false">L2722/E2721</f>
        <v>-0.00928644370691864</v>
      </c>
      <c r="R2722" s="22" t="n">
        <f aca="false">M2722 / E2721</f>
        <v>-0.0147753382690835</v>
      </c>
      <c r="S2722" s="23" t="str">
        <f aca="false">IF(N2722 &gt; 0, "UP", "DOWN")</f>
        <v>DOWN</v>
      </c>
      <c r="T2722" s="28" t="inlineStr">
        <f aca="false">O2722-N2722</f>
        <is>
          <t/>
        </is>
      </c>
      <c r="U2722" s="28" t="inlineStr">
        <f aca="false">P2722-N2722</f>
        <is>
          <t/>
        </is>
      </c>
      <c r="V2722" s="28" t="inlineStr">
        <f aca="false">O2722 + P2722</f>
        <is>
          <t/>
        </is>
      </c>
    </row>
    <row collapsed="false" customFormat="false" customHeight="true" hidden="false" ht="25" outlineLevel="0" r="2723">
      <c r="A2723" s="27" t="n">
        <v>40506</v>
      </c>
      <c r="B2723" s="20" t="n">
        <v>312</v>
      </c>
      <c r="C2723" s="20" t="n">
        <v>315.4</v>
      </c>
      <c r="D2723" s="20" t="n">
        <v>311.75</v>
      </c>
      <c r="E2723" s="20" t="n">
        <v>314.8</v>
      </c>
      <c r="F2723" s="20" t="n">
        <v>14775900</v>
      </c>
      <c r="G2723" s="20" t="n">
        <v>313.45</v>
      </c>
      <c r="I2723" s="20" t="n">
        <f aca="false">E2723-B2723</f>
        <v>2.80000000000001</v>
      </c>
      <c r="J2723" s="20" t="n">
        <f aca="false">C2723-B2723</f>
        <v>3.39999999999998</v>
      </c>
      <c r="K2723" s="20" t="n">
        <f aca="false">D2723-B2723</f>
        <v>-0.25</v>
      </c>
      <c r="L2723" s="20" t="n">
        <f aca="false">B2723 - E2722</f>
        <v>3.26999999999998</v>
      </c>
      <c r="M2723" s="20" t="n">
        <f aca="false">E2723 - E2722</f>
        <v>6.06999999999999</v>
      </c>
      <c r="N2723" s="22" t="n">
        <f aca="false">(I2723 / B2723)</f>
        <v>0.00897435897435901</v>
      </c>
      <c r="O2723" s="22" t="n">
        <f aca="false">(J2723 / B2723)</f>
        <v>0.0108974358974358</v>
      </c>
      <c r="P2723" s="22" t="n">
        <f aca="false">K2723 / B2723</f>
        <v>-0.000801282051282051</v>
      </c>
      <c r="Q2723" s="22" t="n">
        <f aca="false">L2723/E2722</f>
        <v>0.0105917792245651</v>
      </c>
      <c r="R2723" s="22" t="n">
        <f aca="false">M2723 / E2722</f>
        <v>0.0196611926278625</v>
      </c>
      <c r="S2723" s="23" t="str">
        <f aca="false">IF(N2723 &gt; 0, "UP", "DOWN")</f>
        <v>UP</v>
      </c>
      <c r="T2723" s="28" t="inlineStr">
        <f aca="false">O2723-N2723</f>
        <is>
          <t/>
        </is>
      </c>
      <c r="U2723" s="28" t="inlineStr">
        <f aca="false">P2723-N2723</f>
        <is>
          <t/>
        </is>
      </c>
      <c r="V2723" s="28" t="inlineStr">
        <f aca="false">O2723 + P2723</f>
        <is>
          <t/>
        </is>
      </c>
    </row>
    <row collapsed="false" customFormat="false" customHeight="true" hidden="false" ht="25" outlineLevel="0" r="2724">
      <c r="A2724" s="27" t="n">
        <v>40508</v>
      </c>
      <c r="B2724" s="20" t="n">
        <v>313.74</v>
      </c>
      <c r="C2724" s="20" t="n">
        <v>317.7</v>
      </c>
      <c r="D2724" s="20" t="n">
        <v>312.94</v>
      </c>
      <c r="E2724" s="20" t="n">
        <v>315</v>
      </c>
      <c r="F2724" s="20" t="n">
        <v>8485200</v>
      </c>
      <c r="G2724" s="20" t="n">
        <v>313.65</v>
      </c>
      <c r="I2724" s="20" t="n">
        <f aca="false">E2724-B2724</f>
        <v>1.25999999999999</v>
      </c>
      <c r="J2724" s="20" t="n">
        <f aca="false">C2724-B2724</f>
        <v>3.95999999999998</v>
      </c>
      <c r="K2724" s="20" t="n">
        <f aca="false">D2724-B2724</f>
        <v>-0.800000000000011</v>
      </c>
      <c r="L2724" s="20" t="n">
        <f aca="false">B2724 - E2723</f>
        <v>-1.06</v>
      </c>
      <c r="M2724" s="20" t="n">
        <f aca="false">E2724 - E2723</f>
        <v>0.199999999999989</v>
      </c>
      <c r="N2724" s="22" t="n">
        <f aca="false">(I2724 / B2724)</f>
        <v>0.00401606425702808</v>
      </c>
      <c r="O2724" s="22" t="n">
        <f aca="false">(J2724 / B2724)</f>
        <v>0.012621916236374</v>
      </c>
      <c r="P2724" s="22" t="n">
        <f aca="false">K2724 / B2724</f>
        <v>-0.00254988206795439</v>
      </c>
      <c r="Q2724" s="22" t="n">
        <f aca="false">L2724/E2723</f>
        <v>-0.00336721728081322</v>
      </c>
      <c r="R2724" s="22" t="n">
        <f aca="false">M2724 / E2723</f>
        <v>0.00063532401524774</v>
      </c>
      <c r="S2724" s="23" t="str">
        <f aca="false">IF(N2724 &gt; 0, "UP", "DOWN")</f>
        <v>UP</v>
      </c>
      <c r="T2724" s="28" t="inlineStr">
        <f aca="false">O2724-N2724</f>
        <is>
          <t/>
        </is>
      </c>
      <c r="U2724" s="28" t="inlineStr">
        <f aca="false">P2724-N2724</f>
        <is>
          <t/>
        </is>
      </c>
      <c r="V2724" s="28" t="inlineStr">
        <f aca="false">O2724 + P2724</f>
        <is>
          <t/>
        </is>
      </c>
    </row>
    <row collapsed="false" customFormat="false" customHeight="true" hidden="false" ht="25" outlineLevel="0" r="2725">
      <c r="A2725" s="27" t="n">
        <v>40511</v>
      </c>
      <c r="B2725" s="20" t="n">
        <v>315.5</v>
      </c>
      <c r="C2725" s="20" t="n">
        <v>317.48</v>
      </c>
      <c r="D2725" s="20" t="n">
        <v>311.38</v>
      </c>
      <c r="E2725" s="20" t="n">
        <v>316.87</v>
      </c>
      <c r="F2725" s="20" t="n">
        <v>15920900</v>
      </c>
      <c r="G2725" s="20" t="n">
        <v>315.52</v>
      </c>
      <c r="I2725" s="20" t="n">
        <f aca="false">E2725-B2725</f>
        <v>1.37</v>
      </c>
      <c r="J2725" s="20" t="n">
        <f aca="false">C2725-B2725</f>
        <v>1.98000000000002</v>
      </c>
      <c r="K2725" s="20" t="n">
        <f aca="false">D2725-B2725</f>
        <v>-4.12</v>
      </c>
      <c r="L2725" s="20" t="n">
        <f aca="false">B2725 - E2724</f>
        <v>0.5</v>
      </c>
      <c r="M2725" s="20" t="n">
        <f aca="false">E2725 - E2724</f>
        <v>1.87</v>
      </c>
      <c r="N2725" s="22" t="n">
        <f aca="false">(I2725 / B2725)</f>
        <v>0.00434231378763868</v>
      </c>
      <c r="O2725" s="22" t="n">
        <f aca="false">(J2725 / B2725)</f>
        <v>0.00627575277337565</v>
      </c>
      <c r="P2725" s="22" t="n">
        <f aca="false">K2725 / B2725</f>
        <v>-0.0130586370839937</v>
      </c>
      <c r="Q2725" s="22" t="n">
        <f aca="false">L2725/E2724</f>
        <v>0.00158730158730159</v>
      </c>
      <c r="R2725" s="22" t="n">
        <f aca="false">M2725 / E2724</f>
        <v>0.00593650793650795</v>
      </c>
      <c r="S2725" s="23" t="str">
        <f aca="false">IF(N2725 &gt; 0, "UP", "DOWN")</f>
        <v>UP</v>
      </c>
      <c r="T2725" s="28" t="inlineStr">
        <f aca="false">O2725-N2725</f>
        <is>
          <t/>
        </is>
      </c>
      <c r="U2725" s="28" t="inlineStr">
        <f aca="false">P2725-N2725</f>
        <is>
          <t/>
        </is>
      </c>
      <c r="V2725" s="28" t="inlineStr">
        <f aca="false">O2725 + P2725</f>
        <is>
          <t/>
        </is>
      </c>
    </row>
    <row collapsed="false" customFormat="false" customHeight="true" hidden="false" ht="25" outlineLevel="0" r="2726">
      <c r="A2726" s="27" t="n">
        <v>40512</v>
      </c>
      <c r="B2726" s="20" t="n">
        <v>313.54</v>
      </c>
      <c r="C2726" s="20" t="n">
        <v>314.36</v>
      </c>
      <c r="D2726" s="20" t="n">
        <v>310.87</v>
      </c>
      <c r="E2726" s="20" t="n">
        <v>311.15</v>
      </c>
      <c r="F2726" s="20" t="n">
        <v>17923500</v>
      </c>
      <c r="G2726" s="20" t="n">
        <v>309.82</v>
      </c>
      <c r="I2726" s="20" t="n">
        <f aca="false">E2726-B2726</f>
        <v>-2.39000000000004</v>
      </c>
      <c r="J2726" s="20" t="n">
        <f aca="false">C2726-B2726</f>
        <v>0.819999999999993</v>
      </c>
      <c r="K2726" s="20" t="n">
        <f aca="false">D2726-B2726</f>
        <v>-2.67000000000002</v>
      </c>
      <c r="L2726" s="20" t="n">
        <f aca="false">B2726 - E2725</f>
        <v>-3.32999999999998</v>
      </c>
      <c r="M2726" s="20" t="n">
        <f aca="false">E2726 - E2725</f>
        <v>-5.72000000000003</v>
      </c>
      <c r="N2726" s="22" t="n">
        <f aca="false">(I2726 / B2726)</f>
        <v>-0.00762263188109984</v>
      </c>
      <c r="O2726" s="22" t="n">
        <f aca="false">(J2726 / B2726)</f>
        <v>0.00261529629393377</v>
      </c>
      <c r="P2726" s="22" t="n">
        <f aca="false">K2726 / B2726</f>
        <v>-0.00851565988390641</v>
      </c>
      <c r="Q2726" s="22" t="n">
        <f aca="false">L2726/E2725</f>
        <v>-0.010509041562786</v>
      </c>
      <c r="R2726" s="22" t="n">
        <f aca="false">M2726 / E2725</f>
        <v>-0.0180515668886295</v>
      </c>
      <c r="S2726" s="23" t="str">
        <f aca="false">IF(N2726 &gt; 0, "UP", "DOWN")</f>
        <v>DOWN</v>
      </c>
      <c r="T2726" s="28" t="inlineStr">
        <f aca="false">O2726-N2726</f>
        <is>
          <t/>
        </is>
      </c>
      <c r="U2726" s="28" t="inlineStr">
        <f aca="false">P2726-N2726</f>
        <is>
          <t/>
        </is>
      </c>
      <c r="V2726" s="28" t="inlineStr">
        <f aca="false">O2726 + P2726</f>
        <is>
          <t/>
        </is>
      </c>
    </row>
    <row collapsed="false" customFormat="false" customHeight="true" hidden="false" ht="25" outlineLevel="0" r="2727">
      <c r="A2727" s="27" t="n">
        <v>40513</v>
      </c>
      <c r="B2727" s="20" t="n">
        <v>315.27</v>
      </c>
      <c r="C2727" s="20" t="n">
        <v>317.75</v>
      </c>
      <c r="D2727" s="20" t="n">
        <v>315</v>
      </c>
      <c r="E2727" s="20" t="n">
        <v>316.4</v>
      </c>
      <c r="F2727" s="20" t="n">
        <v>16491100</v>
      </c>
      <c r="G2727" s="20" t="n">
        <v>315.05</v>
      </c>
      <c r="I2727" s="20" t="n">
        <f aca="false">E2727-B2727</f>
        <v>1.13</v>
      </c>
      <c r="J2727" s="20" t="n">
        <f aca="false">C2727-B2727</f>
        <v>2.48000000000002</v>
      </c>
      <c r="K2727" s="20" t="n">
        <f aca="false">D2727-B2727</f>
        <v>-0.269999999999982</v>
      </c>
      <c r="L2727" s="20" t="n">
        <f aca="false">B2727 - E2726</f>
        <v>4.12</v>
      </c>
      <c r="M2727" s="20" t="n">
        <f aca="false">E2727 - E2726</f>
        <v>5.25</v>
      </c>
      <c r="N2727" s="22" t="n">
        <f aca="false">(I2727 / B2727)</f>
        <v>0.00358422939068099</v>
      </c>
      <c r="O2727" s="22" t="n">
        <f aca="false">(J2727 / B2727)</f>
        <v>0.00786627335299907</v>
      </c>
      <c r="P2727" s="22" t="n">
        <f aca="false">K2727 / B2727</f>
        <v>-0.000856408792463545</v>
      </c>
      <c r="Q2727" s="22" t="n">
        <f aca="false">L2727/E2726</f>
        <v>0.0132412019926081</v>
      </c>
      <c r="R2727" s="22" t="n">
        <f aca="false">M2727 / E2726</f>
        <v>0.0168728908886389</v>
      </c>
      <c r="S2727" s="23" t="str">
        <f aca="false">IF(N2727 &gt; 0, "UP", "DOWN")</f>
        <v>UP</v>
      </c>
      <c r="T2727" s="28" t="inlineStr">
        <f aca="false">O2727-N2727</f>
        <is>
          <t/>
        </is>
      </c>
      <c r="U2727" s="28" t="inlineStr">
        <f aca="false">P2727-N2727</f>
        <is>
          <t/>
        </is>
      </c>
      <c r="V2727" s="28" t="inlineStr">
        <f aca="false">O2727 + P2727</f>
        <is>
          <t/>
        </is>
      </c>
    </row>
    <row collapsed="false" customFormat="false" customHeight="true" hidden="false" ht="25" outlineLevel="0" r="2728">
      <c r="A2728" s="27" t="n">
        <v>40514</v>
      </c>
      <c r="B2728" s="20" t="n">
        <v>317.53</v>
      </c>
      <c r="C2728" s="20" t="n">
        <v>319</v>
      </c>
      <c r="D2728" s="20" t="n">
        <v>314.89</v>
      </c>
      <c r="E2728" s="20" t="n">
        <v>318.15</v>
      </c>
      <c r="F2728" s="20" t="n">
        <v>16529900</v>
      </c>
      <c r="G2728" s="20" t="n">
        <v>316.79</v>
      </c>
      <c r="I2728" s="20" t="n">
        <f aca="false">E2728-B2728</f>
        <v>0.620000000000005</v>
      </c>
      <c r="J2728" s="20" t="n">
        <f aca="false">C2728-B2728</f>
        <v>1.47000000000003</v>
      </c>
      <c r="K2728" s="20" t="n">
        <f aca="false">D2728-B2728</f>
        <v>-2.63999999999999</v>
      </c>
      <c r="L2728" s="20" t="n">
        <f aca="false">B2728 - E2727</f>
        <v>1.13</v>
      </c>
      <c r="M2728" s="20" t="n">
        <f aca="false">E2728 - E2727</f>
        <v>1.75</v>
      </c>
      <c r="N2728" s="22" t="n">
        <f aca="false">(I2728 / B2728)</f>
        <v>0.00195257141057539</v>
      </c>
      <c r="O2728" s="22" t="n">
        <f aca="false">(J2728 / B2728)</f>
        <v>0.00462948382829977</v>
      </c>
      <c r="P2728" s="22" t="n">
        <f aca="false">K2728 / B2728</f>
        <v>-0.00831417503857899</v>
      </c>
      <c r="Q2728" s="22" t="n">
        <f aca="false">L2728/E2727</f>
        <v>0.00357142857142856</v>
      </c>
      <c r="R2728" s="22" t="n">
        <f aca="false">M2728 / E2727</f>
        <v>0.00553097345132743</v>
      </c>
      <c r="S2728" s="23" t="str">
        <f aca="false">IF(N2728 &gt; 0, "UP", "DOWN")</f>
        <v>UP</v>
      </c>
      <c r="T2728" s="28" t="inlineStr">
        <f aca="false">O2728-N2728</f>
        <is>
          <t/>
        </is>
      </c>
      <c r="U2728" s="28" t="inlineStr">
        <f aca="false">P2728-N2728</f>
        <is>
          <t/>
        </is>
      </c>
      <c r="V2728" s="28" t="inlineStr">
        <f aca="false">O2728 + P2728</f>
        <is>
          <t/>
        </is>
      </c>
    </row>
    <row collapsed="false" customFormat="false" customHeight="true" hidden="false" ht="25" outlineLevel="0" r="2729">
      <c r="A2729" s="27" t="n">
        <v>40515</v>
      </c>
      <c r="B2729" s="20" t="n">
        <v>317.01</v>
      </c>
      <c r="C2729" s="20" t="n">
        <v>318.65</v>
      </c>
      <c r="D2729" s="20" t="n">
        <v>316.34</v>
      </c>
      <c r="E2729" s="20" t="n">
        <v>317.44</v>
      </c>
      <c r="F2729" s="20" t="n">
        <v>12217600</v>
      </c>
      <c r="G2729" s="20" t="n">
        <v>316.08</v>
      </c>
      <c r="I2729" s="20" t="n">
        <f aca="false">E2729-B2729</f>
        <v>0.430000000000007</v>
      </c>
      <c r="J2729" s="20" t="n">
        <f aca="false">C2729-B2729</f>
        <v>1.63999999999999</v>
      </c>
      <c r="K2729" s="20" t="n">
        <f aca="false">D2729-B2729</f>
        <v>-0.670000000000016</v>
      </c>
      <c r="L2729" s="20" t="n">
        <f aca="false">B2729 - E2728</f>
        <v>-1.13999999999999</v>
      </c>
      <c r="M2729" s="20" t="n">
        <f aca="false">E2729 - E2728</f>
        <v>-0.70999999999998</v>
      </c>
      <c r="N2729" s="22" t="n">
        <f aca="false">(I2729 / B2729)</f>
        <v>0.00135642408756824</v>
      </c>
      <c r="O2729" s="22" t="n">
        <f aca="false">(J2729 / B2729)</f>
        <v>0.00517333838049269</v>
      </c>
      <c r="P2729" s="22" t="n">
        <f aca="false">K2729 / B2729</f>
        <v>-0.00211349799690867</v>
      </c>
      <c r="Q2729" s="22" t="n">
        <f aca="false">L2729/E2728</f>
        <v>-0.00358321546440354</v>
      </c>
      <c r="R2729" s="22" t="n">
        <f aca="false">M2729 / E2728</f>
        <v>-0.00223165173660217</v>
      </c>
      <c r="S2729" s="23" t="str">
        <f aca="false">IF(N2729 &gt; 0, "UP", "DOWN")</f>
        <v>UP</v>
      </c>
      <c r="T2729" s="28" t="inlineStr">
        <f aca="false">O2729-N2729</f>
        <is>
          <t/>
        </is>
      </c>
      <c r="U2729" s="28" t="inlineStr">
        <f aca="false">P2729-N2729</f>
        <is>
          <t/>
        </is>
      </c>
      <c r="V2729" s="28" t="inlineStr">
        <f aca="false">O2729 + P2729</f>
        <is>
          <t/>
        </is>
      </c>
    </row>
    <row collapsed="false" customFormat="false" customHeight="true" hidden="false" ht="25" outlineLevel="0" r="2730">
      <c r="A2730" s="27" t="n">
        <v>40518</v>
      </c>
      <c r="B2730" s="20" t="n">
        <v>318.64</v>
      </c>
      <c r="C2730" s="20" t="n">
        <v>322.33</v>
      </c>
      <c r="D2730" s="20" t="n">
        <v>318.42</v>
      </c>
      <c r="E2730" s="20" t="n">
        <v>320.15</v>
      </c>
      <c r="F2730" s="20" t="n">
        <v>16017200</v>
      </c>
      <c r="G2730" s="20" t="n">
        <v>318.78</v>
      </c>
      <c r="I2730" s="20" t="n">
        <f aca="false">E2730-B2730</f>
        <v>1.50999999999999</v>
      </c>
      <c r="J2730" s="20" t="n">
        <f aca="false">C2730-B2730</f>
        <v>3.69</v>
      </c>
      <c r="K2730" s="20" t="n">
        <f aca="false">D2730-B2730</f>
        <v>-0.21999999999997</v>
      </c>
      <c r="L2730" s="20" t="n">
        <f aca="false">B2730 - E2729</f>
        <v>1.19999999999999</v>
      </c>
      <c r="M2730" s="20" t="n">
        <f aca="false">E2730 - E2729</f>
        <v>2.70999999999998</v>
      </c>
      <c r="N2730" s="22" t="n">
        <f aca="false">(I2730 / B2730)</f>
        <v>0.00473889028370572</v>
      </c>
      <c r="O2730" s="22" t="n">
        <f aca="false">(J2730 / B2730)</f>
        <v>0.0115804669846849</v>
      </c>
      <c r="P2730" s="22" t="n">
        <f aca="false">K2730 / B2730</f>
        <v>-0.000690434345970281</v>
      </c>
      <c r="Q2730" s="22" t="n">
        <f aca="false">L2730/E2729</f>
        <v>0.00378024193548383</v>
      </c>
      <c r="R2730" s="22" t="n">
        <f aca="false">M2730 / E2729</f>
        <v>0.00853704637096768</v>
      </c>
      <c r="S2730" s="23" t="str">
        <f aca="false">IF(N2730 &gt; 0, "UP", "DOWN")</f>
        <v>UP</v>
      </c>
      <c r="T2730" s="28" t="inlineStr">
        <f aca="false">O2730-N2730</f>
        <is>
          <t/>
        </is>
      </c>
      <c r="U2730" s="28" t="inlineStr">
        <f aca="false">P2730-N2730</f>
        <is>
          <t/>
        </is>
      </c>
      <c r="V2730" s="28" t="inlineStr">
        <f aca="false">O2730 + P2730</f>
        <is>
          <t/>
        </is>
      </c>
    </row>
    <row collapsed="false" customFormat="false" customHeight="true" hidden="false" ht="25" outlineLevel="0" r="2731">
      <c r="A2731" s="27" t="n">
        <v>40519</v>
      </c>
      <c r="B2731" s="20" t="n">
        <v>323.8</v>
      </c>
      <c r="C2731" s="20" t="n">
        <v>323.99</v>
      </c>
      <c r="D2731" s="20" t="n">
        <v>318.12</v>
      </c>
      <c r="E2731" s="20" t="n">
        <v>318.21</v>
      </c>
      <c r="F2731" s="20" t="n">
        <v>13980500</v>
      </c>
      <c r="G2731" s="20" t="n">
        <v>316.85</v>
      </c>
      <c r="I2731" s="20" t="n">
        <f aca="false">E2731-B2731</f>
        <v>-5.59000000000003</v>
      </c>
      <c r="J2731" s="20" t="n">
        <f aca="false">C2731-B2731</f>
        <v>0.189999999999998</v>
      </c>
      <c r="K2731" s="20" t="n">
        <f aca="false">D2731-B2731</f>
        <v>-5.68000000000001</v>
      </c>
      <c r="L2731" s="20" t="n">
        <f aca="false">B2731 - E2730</f>
        <v>3.65000000000003</v>
      </c>
      <c r="M2731" s="20" t="n">
        <f aca="false">E2731 - E2730</f>
        <v>-1.94</v>
      </c>
      <c r="N2731" s="22" t="n">
        <f aca="false">(I2731 / B2731)</f>
        <v>-0.0172637430512663</v>
      </c>
      <c r="O2731" s="22" t="n">
        <f aca="false">(J2731 / B2731)</f>
        <v>0.00058678196417541</v>
      </c>
      <c r="P2731" s="22" t="n">
        <f aca="false">K2731 / B2731</f>
        <v>-0.0175416924027177</v>
      </c>
      <c r="Q2731" s="22" t="n">
        <f aca="false">L2731/E2730</f>
        <v>0.0114009058253945</v>
      </c>
      <c r="R2731" s="22" t="n">
        <f aca="false">M2731 / E2730</f>
        <v>-0.00605965953459315</v>
      </c>
      <c r="S2731" s="23" t="str">
        <f aca="false">IF(N2731 &gt; 0, "UP", "DOWN")</f>
        <v>DOWN</v>
      </c>
      <c r="T2731" s="28" t="inlineStr">
        <f aca="false">O2731-N2731</f>
        <is>
          <t/>
        </is>
      </c>
      <c r="U2731" s="28" t="inlineStr">
        <f aca="false">P2731-N2731</f>
        <is>
          <t/>
        </is>
      </c>
      <c r="V2731" s="28" t="inlineStr">
        <f aca="false">O2731 + P2731</f>
        <is>
          <t/>
        </is>
      </c>
    </row>
    <row collapsed="false" customFormat="false" customHeight="true" hidden="false" ht="25" outlineLevel="0" r="2732">
      <c r="A2732" s="27" t="n">
        <v>40520</v>
      </c>
      <c r="B2732" s="20" t="n">
        <v>319.63</v>
      </c>
      <c r="C2732" s="20" t="n">
        <v>321.02</v>
      </c>
      <c r="D2732" s="20" t="n">
        <v>317.11</v>
      </c>
      <c r="E2732" s="20" t="n">
        <v>321.01</v>
      </c>
      <c r="F2732" s="20" t="n">
        <v>11497700</v>
      </c>
      <c r="G2732" s="20" t="n">
        <v>319.64</v>
      </c>
      <c r="I2732" s="20" t="n">
        <f aca="false">E2732-B2732</f>
        <v>1.38</v>
      </c>
      <c r="J2732" s="20" t="n">
        <f aca="false">C2732-B2732</f>
        <v>1.38999999999999</v>
      </c>
      <c r="K2732" s="20" t="n">
        <f aca="false">D2732-B2732</f>
        <v>-2.51999999999998</v>
      </c>
      <c r="L2732" s="20" t="n">
        <f aca="false">B2732 - E2731</f>
        <v>1.42000000000002</v>
      </c>
      <c r="M2732" s="20" t="n">
        <f aca="false">E2732 - E2731</f>
        <v>2.80000000000001</v>
      </c>
      <c r="N2732" s="22" t="n">
        <f aca="false">(I2732 / B2732)</f>
        <v>0.00431749210024089</v>
      </c>
      <c r="O2732" s="22" t="n">
        <f aca="false">(J2732 / B2732)</f>
        <v>0.00434877827488029</v>
      </c>
      <c r="P2732" s="22" t="n">
        <f aca="false">K2732 / B2732</f>
        <v>-0.00788411600913551</v>
      </c>
      <c r="Q2732" s="22" t="n">
        <f aca="false">L2732/E2731</f>
        <v>0.0044624618962321</v>
      </c>
      <c r="R2732" s="22" t="n">
        <f aca="false">M2732 / E2731</f>
        <v>0.00879922064045759</v>
      </c>
      <c r="S2732" s="23" t="str">
        <f aca="false">IF(N2732 &gt; 0, "UP", "DOWN")</f>
        <v>UP</v>
      </c>
      <c r="T2732" s="28" t="inlineStr">
        <f aca="false">O2732-N2732</f>
        <is>
          <t/>
        </is>
      </c>
      <c r="U2732" s="28" t="inlineStr">
        <f aca="false">P2732-N2732</f>
        <is>
          <t/>
        </is>
      </c>
      <c r="V2732" s="28" t="inlineStr">
        <f aca="false">O2732 + P2732</f>
        <is>
          <t/>
        </is>
      </c>
    </row>
    <row collapsed="false" customFormat="false" customHeight="true" hidden="false" ht="25" outlineLevel="0" r="2733">
      <c r="A2733" s="27" t="n">
        <v>40521</v>
      </c>
      <c r="B2733" s="20" t="n">
        <v>322.13</v>
      </c>
      <c r="C2733" s="20" t="n">
        <v>322.5</v>
      </c>
      <c r="D2733" s="20" t="n">
        <v>319.02</v>
      </c>
      <c r="E2733" s="20" t="n">
        <v>319.76</v>
      </c>
      <c r="F2733" s="20" t="n">
        <v>10505400</v>
      </c>
      <c r="G2733" s="20" t="n">
        <v>318.39</v>
      </c>
      <c r="I2733" s="20" t="n">
        <f aca="false">E2733-B2733</f>
        <v>-2.37</v>
      </c>
      <c r="J2733" s="20" t="n">
        <f aca="false">C2733-B2733</f>
        <v>0.370000000000005</v>
      </c>
      <c r="K2733" s="20" t="n">
        <f aca="false">D2733-B2733</f>
        <v>-3.11000000000001</v>
      </c>
      <c r="L2733" s="20" t="n">
        <f aca="false">B2733 - E2732</f>
        <v>1.12</v>
      </c>
      <c r="M2733" s="20" t="n">
        <f aca="false">E2733 - E2732</f>
        <v>-1.25</v>
      </c>
      <c r="N2733" s="22" t="n">
        <f aca="false">(I2733 / B2733)</f>
        <v>-0.0073572781175302</v>
      </c>
      <c r="O2733" s="22" t="n">
        <f aca="false">(J2733 / B2733)</f>
        <v>0.00114860460062709</v>
      </c>
      <c r="P2733" s="22" t="n">
        <f aca="false">K2733 / B2733</f>
        <v>-0.00965448731878438</v>
      </c>
      <c r="Q2733" s="22" t="n">
        <f aca="false">L2733/E2732</f>
        <v>0.00348898788199746</v>
      </c>
      <c r="R2733" s="22" t="n">
        <f aca="false">M2733 / E2732</f>
        <v>-0.00389395968972929</v>
      </c>
      <c r="S2733" s="23" t="str">
        <f aca="false">IF(N2733 &gt; 0, "UP", "DOWN")</f>
        <v>DOWN</v>
      </c>
      <c r="T2733" s="28" t="inlineStr">
        <f aca="false">O2733-N2733</f>
        <is>
          <t/>
        </is>
      </c>
      <c r="U2733" s="28" t="inlineStr">
        <f aca="false">P2733-N2733</f>
        <is>
          <t/>
        </is>
      </c>
      <c r="V2733" s="28" t="inlineStr">
        <f aca="false">O2733 + P2733</f>
        <is>
          <t/>
        </is>
      </c>
    </row>
    <row collapsed="false" customFormat="false" customHeight="true" hidden="false" ht="25" outlineLevel="0" r="2734">
      <c r="A2734" s="27" t="n">
        <v>40522</v>
      </c>
      <c r="B2734" s="20" t="n">
        <v>319.65</v>
      </c>
      <c r="C2734" s="20" t="n">
        <v>321.05</v>
      </c>
      <c r="D2734" s="20" t="n">
        <v>318.6</v>
      </c>
      <c r="E2734" s="20" t="n">
        <v>320.56</v>
      </c>
      <c r="F2734" s="20" t="n">
        <v>9375400</v>
      </c>
      <c r="G2734" s="20" t="n">
        <v>319.19</v>
      </c>
      <c r="I2734" s="20" t="n">
        <f aca="false">E2734-B2734</f>
        <v>0.910000000000025</v>
      </c>
      <c r="J2734" s="20" t="n">
        <f aca="false">C2734-B2734</f>
        <v>1.40000000000003</v>
      </c>
      <c r="K2734" s="20" t="n">
        <f aca="false">D2734-B2734</f>
        <v>-1.04999999999995</v>
      </c>
      <c r="L2734" s="20" t="n">
        <f aca="false">B2734 - E2733</f>
        <v>-0.110000000000014</v>
      </c>
      <c r="M2734" s="20" t="n">
        <f aca="false">E2734 - E2733</f>
        <v>0.800000000000011</v>
      </c>
      <c r="N2734" s="22" t="n">
        <f aca="false">(I2734 / B2734)</f>
        <v>0.00284686375723455</v>
      </c>
      <c r="O2734" s="22" t="n">
        <f aca="false">(J2734 / B2734)</f>
        <v>0.00437979039574545</v>
      </c>
      <c r="P2734" s="22" t="n">
        <f aca="false">K2734 / B2734</f>
        <v>-0.00328484279680887</v>
      </c>
      <c r="Q2734" s="22" t="n">
        <f aca="false">L2734/E2733</f>
        <v>-0.000344008006004546</v>
      </c>
      <c r="R2734" s="22" t="n">
        <f aca="false">M2734 / E2733</f>
        <v>0.00250187640730551</v>
      </c>
      <c r="S2734" s="23" t="str">
        <f aca="false">IF(N2734 &gt; 0, "UP", "DOWN")</f>
        <v>UP</v>
      </c>
      <c r="T2734" s="28" t="inlineStr">
        <f aca="false">O2734-N2734</f>
        <is>
          <t/>
        </is>
      </c>
      <c r="U2734" s="28" t="inlineStr">
        <f aca="false">P2734-N2734</f>
        <is>
          <t/>
        </is>
      </c>
      <c r="V2734" s="28" t="inlineStr">
        <f aca="false">O2734 + P2734</f>
        <is>
          <t/>
        </is>
      </c>
    </row>
    <row collapsed="false" customFormat="false" customHeight="true" hidden="false" ht="25" outlineLevel="0" r="2735">
      <c r="A2735" s="27" t="n">
        <v>40525</v>
      </c>
      <c r="B2735" s="20" t="n">
        <v>324.37</v>
      </c>
      <c r="C2735" s="20" t="n">
        <v>325.06</v>
      </c>
      <c r="D2735" s="20" t="n">
        <v>321</v>
      </c>
      <c r="E2735" s="20" t="n">
        <v>321.67</v>
      </c>
      <c r="F2735" s="20" t="n">
        <v>15707700</v>
      </c>
      <c r="G2735" s="20" t="n">
        <v>320.29</v>
      </c>
      <c r="I2735" s="20" t="n">
        <f aca="false">E2735-B2735</f>
        <v>-2.69999999999999</v>
      </c>
      <c r="J2735" s="20" t="n">
        <f aca="false">C2735-B2735</f>
        <v>0.689999999999998</v>
      </c>
      <c r="K2735" s="20" t="n">
        <f aca="false">D2735-B2735</f>
        <v>-3.37</v>
      </c>
      <c r="L2735" s="20" t="n">
        <f aca="false">B2735 - E2734</f>
        <v>3.81</v>
      </c>
      <c r="M2735" s="20" t="n">
        <f aca="false">E2735 - E2734</f>
        <v>1.11000000000001</v>
      </c>
      <c r="N2735" s="22" t="n">
        <f aca="false">(I2735 / B2735)</f>
        <v>-0.008323827727595</v>
      </c>
      <c r="O2735" s="22" t="n">
        <f aca="false">(J2735 / B2735)</f>
        <v>0.00212720041927428</v>
      </c>
      <c r="P2735" s="22" t="n">
        <f aca="false">K2735 / B2735</f>
        <v>-0.010389370163702</v>
      </c>
      <c r="Q2735" s="22" t="n">
        <f aca="false">L2735/E2734</f>
        <v>0.011885450461692</v>
      </c>
      <c r="R2735" s="22" t="n">
        <f aca="false">M2735 / E2734</f>
        <v>0.00346269029198906</v>
      </c>
      <c r="S2735" s="23" t="str">
        <f aca="false">IF(N2735 &gt; 0, "UP", "DOWN")</f>
        <v>DOWN</v>
      </c>
      <c r="T2735" s="28" t="inlineStr">
        <f aca="false">O2735-N2735</f>
        <is>
          <t/>
        </is>
      </c>
      <c r="U2735" s="28" t="inlineStr">
        <f aca="false">P2735-N2735</f>
        <is>
          <t/>
        </is>
      </c>
      <c r="V2735" s="28" t="inlineStr">
        <f aca="false">O2735 + P2735</f>
        <is>
          <t/>
        </is>
      </c>
    </row>
    <row collapsed="false" customFormat="false" customHeight="true" hidden="false" ht="25" outlineLevel="0" r="2736">
      <c r="A2736" s="27" t="n">
        <v>40526</v>
      </c>
      <c r="B2736" s="20" t="n">
        <v>321.73</v>
      </c>
      <c r="C2736" s="20" t="n">
        <v>322.54</v>
      </c>
      <c r="D2736" s="20" t="n">
        <v>319</v>
      </c>
      <c r="E2736" s="20" t="n">
        <v>320.29</v>
      </c>
      <c r="F2736" s="20" t="n">
        <v>12536000</v>
      </c>
      <c r="G2736" s="20" t="n">
        <v>318.92</v>
      </c>
      <c r="I2736" s="20" t="n">
        <f aca="false">E2736-B2736</f>
        <v>-1.44</v>
      </c>
      <c r="J2736" s="20" t="n">
        <f aca="false">C2736-B2736</f>
        <v>0.810000000000002</v>
      </c>
      <c r="K2736" s="20" t="n">
        <f aca="false">D2736-B2736</f>
        <v>-2.73000000000002</v>
      </c>
      <c r="L2736" s="20" t="n">
        <f aca="false">B2736 - E2735</f>
        <v>0.0600000000000023</v>
      </c>
      <c r="M2736" s="20" t="n">
        <f aca="false">E2736 - E2735</f>
        <v>-1.38</v>
      </c>
      <c r="N2736" s="22" t="n">
        <f aca="false">(I2736 / B2736)</f>
        <v>-0.004475802691698</v>
      </c>
      <c r="O2736" s="22" t="n">
        <f aca="false">(J2736 / B2736)</f>
        <v>0.00251763901408014</v>
      </c>
      <c r="P2736" s="22" t="n">
        <f aca="false">K2736 / B2736</f>
        <v>-0.00848537593634419</v>
      </c>
      <c r="Q2736" s="22" t="n">
        <f aca="false">L2736/E2735</f>
        <v>0.000186526564491567</v>
      </c>
      <c r="R2736" s="22" t="n">
        <f aca="false">M2736 / E2735</f>
        <v>-0.00429011098330586</v>
      </c>
      <c r="S2736" s="23" t="str">
        <f aca="false">IF(N2736 &gt; 0, "UP", "DOWN")</f>
        <v>DOWN</v>
      </c>
      <c r="T2736" s="28" t="inlineStr">
        <f aca="false">O2736-N2736</f>
        <is>
          <t/>
        </is>
      </c>
      <c r="U2736" s="28" t="inlineStr">
        <f aca="false">P2736-N2736</f>
        <is>
          <t/>
        </is>
      </c>
      <c r="V2736" s="28" t="inlineStr">
        <f aca="false">O2736 + P2736</f>
        <is>
          <t/>
        </is>
      </c>
    </row>
    <row collapsed="false" customFormat="false" customHeight="true" hidden="false" ht="25" outlineLevel="0" r="2737">
      <c r="A2737" s="27" t="n">
        <v>40527</v>
      </c>
      <c r="B2737" s="20" t="n">
        <v>320</v>
      </c>
      <c r="C2737" s="20" t="n">
        <v>323</v>
      </c>
      <c r="D2737" s="20" t="n">
        <v>319.19</v>
      </c>
      <c r="E2737" s="20" t="n">
        <v>320.36</v>
      </c>
      <c r="F2737" s="20" t="n">
        <v>14904000</v>
      </c>
      <c r="G2737" s="20" t="n">
        <v>318.99</v>
      </c>
      <c r="I2737" s="20" t="n">
        <f aca="false">E2737-B2737</f>
        <v>0.360000000000014</v>
      </c>
      <c r="J2737" s="20" t="n">
        <f aca="false">C2737-B2737</f>
        <v>3</v>
      </c>
      <c r="K2737" s="20" t="n">
        <f aca="false">D2737-B2737</f>
        <v>-0.810000000000002</v>
      </c>
      <c r="L2737" s="20" t="n">
        <f aca="false">B2737 - E2736</f>
        <v>-0.29000000000002</v>
      </c>
      <c r="M2737" s="20" t="n">
        <f aca="false">E2737 - E2736</f>
        <v>0.0699999999999932</v>
      </c>
      <c r="N2737" s="22" t="n">
        <f aca="false">(I2737 / B2737)</f>
        <v>0.00112500000000004</v>
      </c>
      <c r="O2737" s="22" t="n">
        <f aca="false">(J2737 / B2737)</f>
        <v>0.009375</v>
      </c>
      <c r="P2737" s="22" t="n">
        <f aca="false">K2737 / B2737</f>
        <v>-0.00253125000000001</v>
      </c>
      <c r="Q2737" s="22" t="n">
        <f aca="false">L2737/E2736</f>
        <v>-0.000905429454556872</v>
      </c>
      <c r="R2737" s="22" t="n">
        <f aca="false">M2737 / E2736</f>
        <v>0.000218551937306794</v>
      </c>
      <c r="S2737" s="23" t="str">
        <f aca="false">IF(N2737 &gt; 0, "UP", "DOWN")</f>
        <v>UP</v>
      </c>
      <c r="T2737" s="28" t="inlineStr">
        <f aca="false">O2737-N2737</f>
        <is>
          <t/>
        </is>
      </c>
      <c r="U2737" s="28" t="inlineStr">
        <f aca="false">P2737-N2737</f>
        <is>
          <t/>
        </is>
      </c>
      <c r="V2737" s="28" t="inlineStr">
        <f aca="false">O2737 + P2737</f>
        <is>
          <t/>
        </is>
      </c>
    </row>
    <row collapsed="false" customFormat="false" customHeight="true" hidden="false" ht="25" outlineLevel="0" r="2738">
      <c r="A2738" s="27" t="n">
        <v>40528</v>
      </c>
      <c r="B2738" s="20" t="n">
        <v>321.09</v>
      </c>
      <c r="C2738" s="20" t="n">
        <v>322.61</v>
      </c>
      <c r="D2738" s="20" t="n">
        <v>320.1</v>
      </c>
      <c r="E2738" s="20" t="n">
        <v>321.25</v>
      </c>
      <c r="F2738" s="20" t="n">
        <v>11501100</v>
      </c>
      <c r="G2738" s="20" t="n">
        <v>319.88</v>
      </c>
      <c r="I2738" s="20" t="n">
        <f aca="false">E2738-B2738</f>
        <v>0.160000000000025</v>
      </c>
      <c r="J2738" s="20" t="n">
        <f aca="false">C2738-B2738</f>
        <v>1.52000000000004</v>
      </c>
      <c r="K2738" s="20" t="n">
        <f aca="false">D2738-B2738</f>
        <v>-0.989999999999952</v>
      </c>
      <c r="L2738" s="20" t="n">
        <f aca="false">B2738 - E2737</f>
        <v>0.729999999999961</v>
      </c>
      <c r="M2738" s="20" t="n">
        <f aca="false">E2738 - E2737</f>
        <v>0.889999999999986</v>
      </c>
      <c r="N2738" s="22" t="n">
        <f aca="false">(I2738 / B2738)</f>
        <v>0.000498302656576116</v>
      </c>
      <c r="O2738" s="22" t="n">
        <f aca="false">(J2738 / B2738)</f>
        <v>0.00473387523747248</v>
      </c>
      <c r="P2738" s="22" t="n">
        <f aca="false">K2738 / B2738</f>
        <v>-0.00308324768756409</v>
      </c>
      <c r="Q2738" s="22" t="n">
        <f aca="false">L2738/E2737</f>
        <v>0.00227868647771245</v>
      </c>
      <c r="R2738" s="22" t="n">
        <f aca="false">M2738 / E2737</f>
        <v>0.00277812460981392</v>
      </c>
      <c r="S2738" s="23" t="str">
        <f aca="false">IF(N2738 &gt; 0, "UP", "DOWN")</f>
        <v>UP</v>
      </c>
      <c r="T2738" s="28" t="inlineStr">
        <f aca="false">O2738-N2738</f>
        <is>
          <t/>
        </is>
      </c>
      <c r="U2738" s="28" t="inlineStr">
        <f aca="false">P2738-N2738</f>
        <is>
          <t/>
        </is>
      </c>
      <c r="V2738" s="28" t="inlineStr">
        <f aca="false">O2738 + P2738</f>
        <is>
          <t/>
        </is>
      </c>
    </row>
    <row collapsed="false" customFormat="false" customHeight="true" hidden="false" ht="25" outlineLevel="0" r="2739">
      <c r="A2739" s="27" t="n">
        <v>40529</v>
      </c>
      <c r="B2739" s="20" t="n">
        <v>321.63</v>
      </c>
      <c r="C2739" s="20" t="n">
        <v>321.79</v>
      </c>
      <c r="D2739" s="20" t="n">
        <v>320.23</v>
      </c>
      <c r="E2739" s="20" t="n">
        <v>320.61</v>
      </c>
      <c r="F2739" s="20" t="n">
        <v>13818900</v>
      </c>
      <c r="G2739" s="20" t="n">
        <v>319.24</v>
      </c>
      <c r="I2739" s="20" t="n">
        <f aca="false">E2739-B2739</f>
        <v>-1.01999999999998</v>
      </c>
      <c r="J2739" s="20" t="n">
        <f aca="false">C2739-B2739</f>
        <v>0.160000000000025</v>
      </c>
      <c r="K2739" s="20" t="n">
        <f aca="false">D2739-B2739</f>
        <v>-1.39999999999998</v>
      </c>
      <c r="L2739" s="20" t="n">
        <f aca="false">B2739 - E2738</f>
        <v>0.379999999999995</v>
      </c>
      <c r="M2739" s="20" t="n">
        <f aca="false">E2739 - E2738</f>
        <v>-0.639999999999986</v>
      </c>
      <c r="N2739" s="22" t="n">
        <f aca="false">(I2739 / B2739)</f>
        <v>-0.00317134595653385</v>
      </c>
      <c r="O2739" s="22" t="n">
        <f aca="false">(J2739 / B2739)</f>
        <v>0.000497466032397553</v>
      </c>
      <c r="P2739" s="22" t="n">
        <f aca="false">K2739 / B2739</f>
        <v>-0.00435282778347784</v>
      </c>
      <c r="Q2739" s="22" t="n">
        <f aca="false">L2739/E2738</f>
        <v>0.00118287937743189</v>
      </c>
      <c r="R2739" s="22" t="n">
        <f aca="false">M2739 / E2738</f>
        <v>-0.00199221789883264</v>
      </c>
      <c r="S2739" s="23" t="str">
        <f aca="false">IF(N2739 &gt; 0, "UP", "DOWN")</f>
        <v>DOWN</v>
      </c>
      <c r="T2739" s="28" t="inlineStr">
        <f aca="false">O2739-N2739</f>
        <is>
          <t/>
        </is>
      </c>
      <c r="U2739" s="28" t="inlineStr">
        <f aca="false">P2739-N2739</f>
        <is>
          <t/>
        </is>
      </c>
      <c r="V2739" s="28" t="inlineStr">
        <f aca="false">O2739 + P2739</f>
        <is>
          <t/>
        </is>
      </c>
    </row>
    <row collapsed="false" customFormat="false" customHeight="true" hidden="false" ht="25" outlineLevel="0" r="2740">
      <c r="A2740" s="27" t="n">
        <v>40532</v>
      </c>
      <c r="B2740" s="20" t="n">
        <v>321.6</v>
      </c>
      <c r="C2740" s="20" t="n">
        <v>323.25</v>
      </c>
      <c r="D2740" s="20" t="n">
        <v>318.23</v>
      </c>
      <c r="E2740" s="20" t="n">
        <v>322.21</v>
      </c>
      <c r="F2740" s="20" t="n">
        <v>13771800</v>
      </c>
      <c r="G2740" s="20" t="n">
        <v>320.83</v>
      </c>
      <c r="I2740" s="20" t="n">
        <f aca="false">E2740-B2740</f>
        <v>0.609999999999957</v>
      </c>
      <c r="J2740" s="20" t="n">
        <f aca="false">C2740-B2740</f>
        <v>1.64999999999998</v>
      </c>
      <c r="K2740" s="20" t="n">
        <f aca="false">D2740-B2740</f>
        <v>-3.37</v>
      </c>
      <c r="L2740" s="20" t="n">
        <f aca="false">B2740 - E2739</f>
        <v>0.990000000000009</v>
      </c>
      <c r="M2740" s="20" t="n">
        <f aca="false">E2740 - E2739</f>
        <v>1.59999999999997</v>
      </c>
      <c r="N2740" s="22" t="n">
        <f aca="false">(I2740 / B2740)</f>
        <v>0.00189676616915409</v>
      </c>
      <c r="O2740" s="22" t="n">
        <f aca="false">(J2740 / B2740)</f>
        <v>0.0051305970149253</v>
      </c>
      <c r="P2740" s="22" t="n">
        <f aca="false">K2740 / B2740</f>
        <v>-0.010478855721393</v>
      </c>
      <c r="Q2740" s="22" t="n">
        <f aca="false">L2740/E2739</f>
        <v>0.00308786375970808</v>
      </c>
      <c r="R2740" s="22" t="n">
        <f aca="false">M2740 / E2739</f>
        <v>0.00499048688437655</v>
      </c>
      <c r="S2740" s="23" t="str">
        <f aca="false">IF(N2740 &gt; 0, "UP", "DOWN")</f>
        <v>UP</v>
      </c>
      <c r="T2740" s="28" t="inlineStr">
        <f aca="false">O2740-N2740</f>
        <is>
          <t/>
        </is>
      </c>
      <c r="U2740" s="28" t="inlineStr">
        <f aca="false">P2740-N2740</f>
        <is>
          <t/>
        </is>
      </c>
      <c r="V2740" s="28" t="inlineStr">
        <f aca="false">O2740 + P2740</f>
        <is>
          <t/>
        </is>
      </c>
    </row>
    <row collapsed="false" customFormat="false" customHeight="true" hidden="false" ht="25" outlineLevel="0" r="2741">
      <c r="A2741" s="27" t="n">
        <v>40533</v>
      </c>
      <c r="B2741" s="20" t="n">
        <v>323</v>
      </c>
      <c r="C2741" s="20" t="n">
        <v>324.39</v>
      </c>
      <c r="D2741" s="20" t="n">
        <v>322.05</v>
      </c>
      <c r="E2741" s="20" t="n">
        <v>324.2</v>
      </c>
      <c r="F2741" s="20" t="n">
        <v>9155500</v>
      </c>
      <c r="G2741" s="20" t="n">
        <v>322.81</v>
      </c>
      <c r="I2741" s="20" t="n">
        <f aca="false">E2741-B2741</f>
        <v>1.19999999999999</v>
      </c>
      <c r="J2741" s="20" t="n">
        <f aca="false">C2741-B2741</f>
        <v>1.38999999999999</v>
      </c>
      <c r="K2741" s="20" t="n">
        <f aca="false">D2741-B2741</f>
        <v>-0.949999999999989</v>
      </c>
      <c r="L2741" s="20" t="n">
        <f aca="false">B2741 - E2740</f>
        <v>0.79000000000002</v>
      </c>
      <c r="M2741" s="20" t="n">
        <f aca="false">E2741 - E2740</f>
        <v>1.99000000000001</v>
      </c>
      <c r="N2741" s="22" t="n">
        <f aca="false">(I2741 / B2741)</f>
        <v>0.00371517027863774</v>
      </c>
      <c r="O2741" s="22" t="n">
        <f aca="false">(J2741 / B2741)</f>
        <v>0.00430340557275538</v>
      </c>
      <c r="P2741" s="22" t="n">
        <f aca="false">K2741 / B2741</f>
        <v>-0.0029411764705882</v>
      </c>
      <c r="Q2741" s="22" t="n">
        <f aca="false">L2741/E2740</f>
        <v>0.0024518171378915</v>
      </c>
      <c r="R2741" s="22" t="n">
        <f aca="false">M2741 / E2740</f>
        <v>0.00617609633468859</v>
      </c>
      <c r="S2741" s="23" t="str">
        <f aca="false">IF(N2741 &gt; 0, "UP", "DOWN")</f>
        <v>UP</v>
      </c>
      <c r="T2741" s="28" t="inlineStr">
        <f aca="false">O2741-N2741</f>
        <is>
          <t/>
        </is>
      </c>
      <c r="U2741" s="28" t="inlineStr">
        <f aca="false">P2741-N2741</f>
        <is>
          <t/>
        </is>
      </c>
      <c r="V2741" s="28" t="inlineStr">
        <f aca="false">O2741 + P2741</f>
        <is>
          <t/>
        </is>
      </c>
    </row>
    <row collapsed="false" customFormat="false" customHeight="true" hidden="false" ht="25" outlineLevel="0" r="2742">
      <c r="A2742" s="27" t="n">
        <v>40534</v>
      </c>
      <c r="B2742" s="20" t="n">
        <v>324.36</v>
      </c>
      <c r="C2742" s="20" t="n">
        <v>325.72</v>
      </c>
      <c r="D2742" s="20" t="n">
        <v>323.55</v>
      </c>
      <c r="E2742" s="20" t="n">
        <v>325.16</v>
      </c>
      <c r="F2742" s="20" t="n">
        <v>9497200</v>
      </c>
      <c r="G2742" s="20" t="n">
        <v>323.77</v>
      </c>
      <c r="I2742" s="20" t="n">
        <f aca="false">E2742-B2742</f>
        <v>0.800000000000011</v>
      </c>
      <c r="J2742" s="20" t="n">
        <f aca="false">C2742-B2742</f>
        <v>1.36000000000001</v>
      </c>
      <c r="K2742" s="20" t="n">
        <f aca="false">D2742-B2742</f>
        <v>-0.810000000000002</v>
      </c>
      <c r="L2742" s="20" t="n">
        <f aca="false">B2742 - E2741</f>
        <v>0.160000000000025</v>
      </c>
      <c r="M2742" s="20" t="n">
        <f aca="false">E2742 - E2741</f>
        <v>0.960000000000036</v>
      </c>
      <c r="N2742" s="22" t="n">
        <f aca="false">(I2742 / B2742)</f>
        <v>0.00246639536317675</v>
      </c>
      <c r="O2742" s="22" t="n">
        <f aca="false">(J2742 / B2742)</f>
        <v>0.00419287211740046</v>
      </c>
      <c r="P2742" s="22" t="n">
        <f aca="false">K2742 / B2742</f>
        <v>-0.00249722530521643</v>
      </c>
      <c r="Q2742" s="22" t="n">
        <f aca="false">L2742/E2741</f>
        <v>0.000493522516964914</v>
      </c>
      <c r="R2742" s="22" t="n">
        <f aca="false">M2742 / E2741</f>
        <v>0.00296113510178913</v>
      </c>
      <c r="S2742" s="23" t="str">
        <f aca="false">IF(N2742 &gt; 0, "UP", "DOWN")</f>
        <v>UP</v>
      </c>
      <c r="T2742" s="28" t="inlineStr">
        <f aca="false">O2742-N2742</f>
        <is>
          <t/>
        </is>
      </c>
      <c r="U2742" s="28" t="inlineStr">
        <f aca="false">P2742-N2742</f>
        <is>
          <t/>
        </is>
      </c>
      <c r="V2742" s="28" t="inlineStr">
        <f aca="false">O2742 + P2742</f>
        <is>
          <t/>
        </is>
      </c>
    </row>
    <row collapsed="false" customFormat="false" customHeight="true" hidden="false" ht="25" outlineLevel="0" r="2743">
      <c r="A2743" s="27" t="n">
        <v>40535</v>
      </c>
      <c r="B2743" s="20" t="n">
        <v>325</v>
      </c>
      <c r="C2743" s="20" t="n">
        <v>325.15</v>
      </c>
      <c r="D2743" s="20" t="n">
        <v>323.17</v>
      </c>
      <c r="E2743" s="20" t="n">
        <v>323.6</v>
      </c>
      <c r="F2743" s="20" t="n">
        <v>7969900</v>
      </c>
      <c r="G2743" s="20" t="n">
        <v>322.22</v>
      </c>
      <c r="I2743" s="20" t="n">
        <f aca="false">E2743-B2743</f>
        <v>-1.39999999999998</v>
      </c>
      <c r="J2743" s="20" t="n">
        <f aca="false">C2743-B2743</f>
        <v>0.149999999999977</v>
      </c>
      <c r="K2743" s="20" t="n">
        <f aca="false">D2743-B2743</f>
        <v>-1.82999999999998</v>
      </c>
      <c r="L2743" s="20" t="n">
        <f aca="false">B2743 - E2742</f>
        <v>-0.160000000000025</v>
      </c>
      <c r="M2743" s="20" t="n">
        <f aca="false">E2743 - E2742</f>
        <v>-1.56</v>
      </c>
      <c r="N2743" s="22" t="n">
        <f aca="false">(I2743 / B2743)</f>
        <v>-0.00430769230769224</v>
      </c>
      <c r="O2743" s="22" t="n">
        <f aca="false">(J2743 / B2743)</f>
        <v>0.000461538461538392</v>
      </c>
      <c r="P2743" s="22" t="n">
        <f aca="false">K2743 / B2743</f>
        <v>-0.00563076923076918</v>
      </c>
      <c r="Q2743" s="22" t="n">
        <f aca="false">L2743/E2742</f>
        <v>-0.000492065444704223</v>
      </c>
      <c r="R2743" s="22" t="n">
        <f aca="false">M2743 / E2742</f>
        <v>-0.00479763808586543</v>
      </c>
      <c r="S2743" s="23" t="str">
        <f aca="false">IF(N2743 &gt; 0, "UP", "DOWN")</f>
        <v>DOWN</v>
      </c>
      <c r="T2743" s="28" t="inlineStr">
        <f aca="false">O2743-N2743</f>
        <is>
          <t/>
        </is>
      </c>
      <c r="U2743" s="28" t="inlineStr">
        <f aca="false">P2743-N2743</f>
        <is>
          <t/>
        </is>
      </c>
      <c r="V2743" s="28" t="inlineStr">
        <f aca="false">O2743 + P2743</f>
        <is>
          <t/>
        </is>
      </c>
    </row>
    <row collapsed="false" customFormat="false" customHeight="true" hidden="false" ht="25" outlineLevel="0" r="2744">
      <c r="A2744" s="27" t="n">
        <v>40539</v>
      </c>
      <c r="B2744" s="20" t="n">
        <v>322.85</v>
      </c>
      <c r="C2744" s="20" t="n">
        <v>325.44</v>
      </c>
      <c r="D2744" s="20" t="n">
        <v>321.52</v>
      </c>
      <c r="E2744" s="20" t="n">
        <v>324.68</v>
      </c>
      <c r="F2744" s="20" t="n">
        <v>8922000</v>
      </c>
      <c r="G2744" s="20" t="n">
        <v>323.29</v>
      </c>
      <c r="I2744" s="20" t="n">
        <f aca="false">E2744-B2744</f>
        <v>1.82999999999998</v>
      </c>
      <c r="J2744" s="20" t="n">
        <f aca="false">C2744-B2744</f>
        <v>2.58999999999997</v>
      </c>
      <c r="K2744" s="20" t="n">
        <f aca="false">D2744-B2744</f>
        <v>-1.33000000000004</v>
      </c>
      <c r="L2744" s="20" t="n">
        <f aca="false">B2744 - E2743</f>
        <v>-0.75</v>
      </c>
      <c r="M2744" s="20" t="n">
        <f aca="false">E2744 - E2743</f>
        <v>1.07999999999998</v>
      </c>
      <c r="N2744" s="22" t="n">
        <f aca="false">(I2744 / B2744)</f>
        <v>0.00566826699705741</v>
      </c>
      <c r="O2744" s="22" t="n">
        <f aca="false">(J2744 / B2744)</f>
        <v>0.008022301378349</v>
      </c>
      <c r="P2744" s="22" t="n">
        <f aca="false">K2744 / B2744</f>
        <v>-0.00411956016726046</v>
      </c>
      <c r="Q2744" s="22" t="n">
        <f aca="false">L2744/E2743</f>
        <v>-0.0023176761433869</v>
      </c>
      <c r="R2744" s="22" t="n">
        <f aca="false">M2744 / E2743</f>
        <v>0.00333745364647708</v>
      </c>
      <c r="S2744" s="23" t="str">
        <f aca="false">IF(N2744 &gt; 0, "UP", "DOWN")</f>
        <v>UP</v>
      </c>
      <c r="T2744" s="28" t="inlineStr">
        <f aca="false">O2744-N2744</f>
        <is>
          <t/>
        </is>
      </c>
      <c r="U2744" s="28" t="inlineStr">
        <f aca="false">P2744-N2744</f>
        <is>
          <t/>
        </is>
      </c>
      <c r="V2744" s="28" t="inlineStr">
        <f aca="false">O2744 + P2744</f>
        <is>
          <t/>
        </is>
      </c>
    </row>
    <row collapsed="false" customFormat="false" customHeight="true" hidden="false" ht="25" outlineLevel="0" r="2745">
      <c r="A2745" s="27" t="n">
        <v>40540</v>
      </c>
      <c r="B2745" s="20" t="n">
        <v>325.91</v>
      </c>
      <c r="C2745" s="20" t="n">
        <v>326.66</v>
      </c>
      <c r="D2745" s="20" t="n">
        <v>325.06</v>
      </c>
      <c r="E2745" s="20" t="n">
        <v>325.47</v>
      </c>
      <c r="F2745" s="20" t="n">
        <v>6283000</v>
      </c>
      <c r="G2745" s="20" t="n">
        <v>324.08</v>
      </c>
      <c r="I2745" s="20" t="n">
        <f aca="false">E2745-B2745</f>
        <v>-0.439999999999998</v>
      </c>
      <c r="J2745" s="20" t="n">
        <f aca="false">C2745-B2745</f>
        <v>0.75</v>
      </c>
      <c r="K2745" s="20" t="n">
        <f aca="false">D2745-B2745</f>
        <v>-0.850000000000023</v>
      </c>
      <c r="L2745" s="20" t="n">
        <f aca="false">B2745 - E2744</f>
        <v>1.23000000000002</v>
      </c>
      <c r="M2745" s="20" t="n">
        <f aca="false">E2745 - E2744</f>
        <v>0.79000000000002</v>
      </c>
      <c r="N2745" s="22" t="n">
        <f aca="false">(I2745 / B2745)</f>
        <v>-0.00135006596913258</v>
      </c>
      <c r="O2745" s="22" t="n">
        <f aca="false">(J2745 / B2745)</f>
        <v>0.00230124881102145</v>
      </c>
      <c r="P2745" s="22" t="n">
        <f aca="false">K2745 / B2745</f>
        <v>-0.00260808198582438</v>
      </c>
      <c r="Q2745" s="22" t="n">
        <f aca="false">L2745/E2744</f>
        <v>0.00378834544782561</v>
      </c>
      <c r="R2745" s="22" t="n">
        <f aca="false">M2745 / E2744</f>
        <v>0.0024331649624246</v>
      </c>
      <c r="S2745" s="23" t="str">
        <f aca="false">IF(N2745 &gt; 0, "UP", "DOWN")</f>
        <v>DOWN</v>
      </c>
      <c r="T2745" s="28" t="inlineStr">
        <f aca="false">O2745-N2745</f>
        <is>
          <t/>
        </is>
      </c>
      <c r="U2745" s="28" t="inlineStr">
        <f aca="false">P2745-N2745</f>
        <is>
          <t/>
        </is>
      </c>
      <c r="V2745" s="28" t="inlineStr">
        <f aca="false">O2745 + P2745</f>
        <is>
          <t/>
        </is>
      </c>
    </row>
    <row collapsed="false" customFormat="false" customHeight="true" hidden="false" ht="25" outlineLevel="0" r="2746">
      <c r="A2746" s="27" t="n">
        <v>40541</v>
      </c>
      <c r="B2746" s="20" t="n">
        <v>326.22</v>
      </c>
      <c r="C2746" s="20" t="n">
        <v>326.45</v>
      </c>
      <c r="D2746" s="20" t="n">
        <v>325.1</v>
      </c>
      <c r="E2746" s="20" t="n">
        <v>325.29</v>
      </c>
      <c r="F2746" s="20" t="n">
        <v>5826400</v>
      </c>
      <c r="G2746" s="20" t="n">
        <v>323.9</v>
      </c>
      <c r="I2746" s="20" t="n">
        <f aca="false">E2746-B2746</f>
        <v>-0.930000000000007</v>
      </c>
      <c r="J2746" s="20" t="n">
        <f aca="false">C2746-B2746</f>
        <v>0.229999999999961</v>
      </c>
      <c r="K2746" s="20" t="n">
        <f aca="false">D2746-B2746</f>
        <v>-1.12</v>
      </c>
      <c r="L2746" s="20" t="n">
        <f aca="false">B2746 - E2745</f>
        <v>0.75</v>
      </c>
      <c r="M2746" s="20" t="n">
        <f aca="false">E2746 - E2745</f>
        <v>-0.180000000000007</v>
      </c>
      <c r="N2746" s="22" t="n">
        <f aca="false">(I2746 / B2746)</f>
        <v>-0.00285083685856173</v>
      </c>
      <c r="O2746" s="22" t="n">
        <f aca="false">(J2746 / B2746)</f>
        <v>0.000705045674697938</v>
      </c>
      <c r="P2746" s="22" t="n">
        <f aca="false">K2746 / B2746</f>
        <v>-0.00343326589418185</v>
      </c>
      <c r="Q2746" s="22" t="n">
        <f aca="false">L2746/E2745</f>
        <v>0.00230435984883399</v>
      </c>
      <c r="R2746" s="22" t="n">
        <f aca="false">M2746 / E2745</f>
        <v>-0.000553046363720179</v>
      </c>
      <c r="S2746" s="23" t="str">
        <f aca="false">IF(N2746 &gt; 0, "UP", "DOWN")</f>
        <v>DOWN</v>
      </c>
      <c r="T2746" s="28" t="inlineStr">
        <f aca="false">O2746-N2746</f>
        <is>
          <t/>
        </is>
      </c>
      <c r="U2746" s="28" t="inlineStr">
        <f aca="false">P2746-N2746</f>
        <is>
          <t/>
        </is>
      </c>
      <c r="V2746" s="28" t="inlineStr">
        <f aca="false">O2746 + P2746</f>
        <is>
          <t/>
        </is>
      </c>
    </row>
    <row collapsed="false" customFormat="false" customHeight="true" hidden="false" ht="25" outlineLevel="0" r="2747">
      <c r="A2747" s="27" t="n">
        <v>40542</v>
      </c>
      <c r="B2747" s="20" t="n">
        <v>325.48</v>
      </c>
      <c r="C2747" s="20" t="n">
        <v>325.51</v>
      </c>
      <c r="D2747" s="20" t="n">
        <v>323.05</v>
      </c>
      <c r="E2747" s="20" t="n">
        <v>323.66</v>
      </c>
      <c r="F2747" s="20" t="n">
        <v>5624800</v>
      </c>
      <c r="G2747" s="20" t="n">
        <v>322.28</v>
      </c>
      <c r="I2747" s="20" t="n">
        <f aca="false">E2747-B2747</f>
        <v>-1.81999999999999</v>
      </c>
      <c r="J2747" s="20" t="n">
        <f aca="false">C2747-B2747</f>
        <v>0.0299999999999727</v>
      </c>
      <c r="K2747" s="20" t="n">
        <f aca="false">D2747-B2747</f>
        <v>-2.43000000000001</v>
      </c>
      <c r="L2747" s="20" t="n">
        <f aca="false">B2747 - E2746</f>
        <v>0.189999999999998</v>
      </c>
      <c r="M2747" s="20" t="n">
        <f aca="false">E2747 - E2746</f>
        <v>-1.63</v>
      </c>
      <c r="N2747" s="22" t="n">
        <f aca="false">(I2747 / B2747)</f>
        <v>-0.00559174142804471</v>
      </c>
      <c r="O2747" s="22" t="n">
        <f aca="false">(J2747 / B2747)</f>
        <v>9.21715620006535E-005</v>
      </c>
      <c r="P2747" s="22" t="n">
        <f aca="false">K2747 / B2747</f>
        <v>-0.00746589652205975</v>
      </c>
      <c r="Q2747" s="22" t="n">
        <f aca="false">L2747/E2746</f>
        <v>0.000584094192874044</v>
      </c>
      <c r="R2747" s="22" t="n">
        <f aca="false">M2747 / E2746</f>
        <v>-0.00501091333886684</v>
      </c>
      <c r="S2747" s="23" t="str">
        <f aca="false">IF(N2747 &gt; 0, "UP", "DOWN")</f>
        <v>DOWN</v>
      </c>
      <c r="T2747" s="28" t="inlineStr">
        <f aca="false">O2747-N2747</f>
        <is>
          <t/>
        </is>
      </c>
      <c r="U2747" s="28" t="inlineStr">
        <f aca="false">P2747-N2747</f>
        <is>
          <t/>
        </is>
      </c>
      <c r="V2747" s="28" t="inlineStr">
        <f aca="false">O2747 + P2747</f>
        <is>
          <t/>
        </is>
      </c>
    </row>
    <row collapsed="false" customFormat="false" customHeight="true" hidden="false" ht="25" outlineLevel="0" r="2748">
      <c r="A2748" s="27" t="n">
        <v>40543</v>
      </c>
      <c r="B2748" s="20" t="n">
        <v>322.95</v>
      </c>
      <c r="C2748" s="20" t="n">
        <v>323.48</v>
      </c>
      <c r="D2748" s="20" t="n">
        <v>321.31</v>
      </c>
      <c r="E2748" s="20" t="n">
        <v>322.56</v>
      </c>
      <c r="F2748" s="20" t="n">
        <v>6911000</v>
      </c>
      <c r="G2748" s="20" t="n">
        <v>321.18</v>
      </c>
      <c r="I2748" s="20" t="n">
        <f aca="false">E2748-B2748</f>
        <v>-0.389999999999986</v>
      </c>
      <c r="J2748" s="20" t="n">
        <f aca="false">C2748-B2748</f>
        <v>0.53000000000003</v>
      </c>
      <c r="K2748" s="20" t="n">
        <f aca="false">D2748-B2748</f>
        <v>-1.63999999999999</v>
      </c>
      <c r="L2748" s="20" t="n">
        <f aca="false">B2748 - E2747</f>
        <v>-0.710000000000036</v>
      </c>
      <c r="M2748" s="20" t="n">
        <f aca="false">E2748 - E2747</f>
        <v>-1.10000000000002</v>
      </c>
      <c r="N2748" s="22" t="n">
        <f aca="false">(I2748 / B2748)</f>
        <v>-0.0012076172782164</v>
      </c>
      <c r="O2748" s="22" t="n">
        <f aca="false">(J2748 / B2748)</f>
        <v>0.00164112091655064</v>
      </c>
      <c r="P2748" s="22" t="n">
        <f aca="false">K2748 / B2748</f>
        <v>-0.00507818547762807</v>
      </c>
      <c r="Q2748" s="22" t="n">
        <f aca="false">L2748/E2747</f>
        <v>-0.00219366001359462</v>
      </c>
      <c r="R2748" s="22" t="n">
        <f aca="false">M2748 / E2747</f>
        <v>-0.00339862819007608</v>
      </c>
      <c r="S2748" s="23" t="str">
        <f aca="false">IF(N2748 &gt; 0, "UP", "DOWN")</f>
        <v>DOWN</v>
      </c>
      <c r="T2748" s="28" t="inlineStr">
        <f aca="false">O2748-N2748</f>
        <is>
          <t/>
        </is>
      </c>
      <c r="U2748" s="28" t="inlineStr">
        <f aca="false">P2748-N2748</f>
        <is>
          <t/>
        </is>
      </c>
      <c r="V2748" s="28" t="inlineStr">
        <f aca="false">O2748 + P2748</f>
        <is>
          <t/>
        </is>
      </c>
    </row>
    <row collapsed="false" customFormat="false" customHeight="true" hidden="false" ht="25" outlineLevel="0" r="2749">
      <c r="A2749" s="27" t="n">
        <v>40546</v>
      </c>
      <c r="B2749" s="20" t="n">
        <v>325.64</v>
      </c>
      <c r="C2749" s="20" t="n">
        <v>330.26</v>
      </c>
      <c r="D2749" s="20" t="n">
        <v>324.84</v>
      </c>
      <c r="E2749" s="20" t="n">
        <v>329.57</v>
      </c>
      <c r="F2749" s="20" t="n">
        <v>15897800</v>
      </c>
      <c r="G2749" s="20" t="n">
        <v>328.16</v>
      </c>
      <c r="I2749" s="20" t="n">
        <f aca="false">E2749-B2749</f>
        <v>3.93000000000001</v>
      </c>
      <c r="J2749" s="20" t="n">
        <f aca="false">C2749-B2749</f>
        <v>4.62</v>
      </c>
      <c r="K2749" s="20" t="n">
        <f aca="false">D2749-B2749</f>
        <v>-0.800000000000011</v>
      </c>
      <c r="L2749" s="20" t="n">
        <f aca="false">B2749 - E2748</f>
        <v>3.07999999999998</v>
      </c>
      <c r="M2749" s="20" t="n">
        <f aca="false">E2749 - E2748</f>
        <v>7.00999999999999</v>
      </c>
      <c r="N2749" s="22" t="n">
        <f aca="false">(I2749 / B2749)</f>
        <v>0.0120685419481636</v>
      </c>
      <c r="O2749" s="22" t="n">
        <f aca="false">(J2749 / B2749)</f>
        <v>0.0141874462596733</v>
      </c>
      <c r="P2749" s="22" t="n">
        <f aca="false">K2749 / B2749</f>
        <v>-0.00245670065102571</v>
      </c>
      <c r="Q2749" s="22" t="n">
        <f aca="false">L2749/E2748</f>
        <v>0.00954861111111106</v>
      </c>
      <c r="R2749" s="22" t="n">
        <f aca="false">M2749 / E2748</f>
        <v>0.0217323908730158</v>
      </c>
      <c r="S2749" s="23" t="str">
        <f aca="false">IF(N2749 &gt; 0, "UP", "DOWN")</f>
        <v>UP</v>
      </c>
      <c r="T2749" s="28" t="inlineStr">
        <f aca="false">O2749-N2749</f>
        <is>
          <t/>
        </is>
      </c>
      <c r="U2749" s="28" t="inlineStr">
        <f aca="false">P2749-N2749</f>
        <is>
          <t/>
        </is>
      </c>
      <c r="V2749" s="28" t="inlineStr">
        <f aca="false">O2749 + P2749</f>
        <is>
          <t/>
        </is>
      </c>
    </row>
    <row collapsed="false" customFormat="false" customHeight="true" hidden="false" ht="25" outlineLevel="0" r="2750">
      <c r="A2750" s="27" t="n">
        <v>40547</v>
      </c>
      <c r="B2750" s="20" t="n">
        <v>332.44</v>
      </c>
      <c r="C2750" s="20" t="n">
        <v>332.5</v>
      </c>
      <c r="D2750" s="20" t="n">
        <v>328.15</v>
      </c>
      <c r="E2750" s="20" t="n">
        <v>331.29</v>
      </c>
      <c r="F2750" s="20" t="n">
        <v>11038600</v>
      </c>
      <c r="G2750" s="20" t="n">
        <v>329.87</v>
      </c>
      <c r="I2750" s="20" t="n">
        <f aca="false">E2750-B2750</f>
        <v>-1.14999999999998</v>
      </c>
      <c r="J2750" s="20" t="n">
        <f aca="false">C2750-B2750</f>
        <v>0.0600000000000023</v>
      </c>
      <c r="K2750" s="20" t="n">
        <f aca="false">D2750-B2750</f>
        <v>-4.29000000000002</v>
      </c>
      <c r="L2750" s="20" t="n">
        <f aca="false">B2750 - E2749</f>
        <v>2.87</v>
      </c>
      <c r="M2750" s="20" t="n">
        <f aca="false">E2750 - E2749</f>
        <v>1.72000000000003</v>
      </c>
      <c r="N2750" s="22" t="n">
        <f aca="false">(I2750 / B2750)</f>
        <v>-0.00345927084586685</v>
      </c>
      <c r="O2750" s="22" t="n">
        <f aca="false">(J2750 / B2750)</f>
        <v>0.000180483696306107</v>
      </c>
      <c r="P2750" s="22" t="n">
        <f aca="false">K2750 / B2750</f>
        <v>-0.0129045842858862</v>
      </c>
      <c r="Q2750" s="22" t="n">
        <f aca="false">L2750/E2749</f>
        <v>0.00870831689777591</v>
      </c>
      <c r="R2750" s="22" t="n">
        <f aca="false">M2750 / E2749</f>
        <v>0.005218921625148</v>
      </c>
      <c r="S2750" s="23" t="str">
        <f aca="false">IF(N2750 &gt; 0, "UP", "DOWN")</f>
        <v>DOWN</v>
      </c>
      <c r="T2750" s="28" t="inlineStr">
        <f aca="false">O2750-N2750</f>
        <is>
          <t/>
        </is>
      </c>
      <c r="U2750" s="28" t="inlineStr">
        <f aca="false">P2750-N2750</f>
        <is>
          <t/>
        </is>
      </c>
      <c r="V2750" s="28" t="inlineStr">
        <f aca="false">O2750 + P2750</f>
        <is>
          <t/>
        </is>
      </c>
    </row>
    <row collapsed="false" customFormat="false" customHeight="true" hidden="false" ht="25" outlineLevel="0" r="2751">
      <c r="A2751" s="27" t="n">
        <v>40548</v>
      </c>
      <c r="B2751" s="20" t="n">
        <v>329.55</v>
      </c>
      <c r="C2751" s="20" t="n">
        <v>334.34</v>
      </c>
      <c r="D2751" s="20" t="n">
        <v>329.5</v>
      </c>
      <c r="E2751" s="20" t="n">
        <v>334</v>
      </c>
      <c r="F2751" s="20" t="n">
        <v>9125700</v>
      </c>
      <c r="G2751" s="20" t="n">
        <v>332.57</v>
      </c>
      <c r="I2751" s="20" t="n">
        <f aca="false">E2751-B2751</f>
        <v>4.44999999999999</v>
      </c>
      <c r="J2751" s="20" t="n">
        <f aca="false">C2751-B2751</f>
        <v>4.78999999999996</v>
      </c>
      <c r="K2751" s="20" t="n">
        <f aca="false">D2751-B2751</f>
        <v>-0.0500000000000114</v>
      </c>
      <c r="L2751" s="20" t="n">
        <f aca="false">B2751 - E2750</f>
        <v>-1.74000000000001</v>
      </c>
      <c r="M2751" s="20" t="n">
        <f aca="false">E2751 - E2750</f>
        <v>2.70999999999998</v>
      </c>
      <c r="N2751" s="22" t="n">
        <f aca="false">(I2751 / B2751)</f>
        <v>0.0135032620239721</v>
      </c>
      <c r="O2751" s="22" t="n">
        <f aca="false">(J2751 / B2751)</f>
        <v>0.0145349719314215</v>
      </c>
      <c r="P2751" s="22" t="n">
        <f aca="false">K2751 / B2751</f>
        <v>-0.000151722045213204</v>
      </c>
      <c r="Q2751" s="22" t="n">
        <f aca="false">L2751/E2750</f>
        <v>-0.00525219596124244</v>
      </c>
      <c r="R2751" s="22" t="n">
        <f aca="false">M2751 / E2750</f>
        <v>0.0081801442844637</v>
      </c>
      <c r="S2751" s="23" t="str">
        <f aca="false">IF(N2751 &gt; 0, "UP", "DOWN")</f>
        <v>UP</v>
      </c>
      <c r="T2751" s="28" t="inlineStr">
        <f aca="false">O2751-N2751</f>
        <is>
          <t/>
        </is>
      </c>
      <c r="U2751" s="28" t="inlineStr">
        <f aca="false">P2751-N2751</f>
        <is>
          <t/>
        </is>
      </c>
      <c r="V2751" s="28" t="inlineStr">
        <f aca="false">O2751 + P2751</f>
        <is>
          <t/>
        </is>
      </c>
    </row>
    <row collapsed="false" customFormat="false" customHeight="true" hidden="false" ht="25" outlineLevel="0" r="2752">
      <c r="A2752" s="27" t="n">
        <v>40549</v>
      </c>
      <c r="B2752" s="20" t="n">
        <v>334.72</v>
      </c>
      <c r="C2752" s="20" t="n">
        <v>335.25</v>
      </c>
      <c r="D2752" s="20" t="n">
        <v>332.9</v>
      </c>
      <c r="E2752" s="20" t="n">
        <v>333.73</v>
      </c>
      <c r="F2752" s="20" t="n">
        <v>10729600</v>
      </c>
      <c r="G2752" s="20" t="n">
        <v>332.3</v>
      </c>
      <c r="I2752" s="20" t="n">
        <f aca="false">E2752-B2752</f>
        <v>-0.990000000000009</v>
      </c>
      <c r="J2752" s="20" t="n">
        <f aca="false">C2752-B2752</f>
        <v>0.529999999999973</v>
      </c>
      <c r="K2752" s="20" t="n">
        <f aca="false">D2752-B2752</f>
        <v>-1.82000000000005</v>
      </c>
      <c r="L2752" s="20" t="n">
        <f aca="false">B2752 - E2751</f>
        <v>0.720000000000027</v>
      </c>
      <c r="M2752" s="20" t="n">
        <f aca="false">E2752 - E2751</f>
        <v>-0.269999999999982</v>
      </c>
      <c r="N2752" s="22" t="n">
        <f aca="false">(I2752 / B2752)</f>
        <v>-0.00295769598470366</v>
      </c>
      <c r="O2752" s="22" t="n">
        <f aca="false">(J2752 / B2752)</f>
        <v>0.00158341300191196</v>
      </c>
      <c r="P2752" s="22" t="n">
        <f aca="false">K2752 / B2752</f>
        <v>-0.00543738049713208</v>
      </c>
      <c r="Q2752" s="22" t="n">
        <f aca="false">L2752/E2751</f>
        <v>0.00215568862275457</v>
      </c>
      <c r="R2752" s="22" t="n">
        <f aca="false">M2752 / E2751</f>
        <v>-0.00080838323353288</v>
      </c>
      <c r="S2752" s="23" t="str">
        <f aca="false">IF(N2752 &gt; 0, "UP", "DOWN")</f>
        <v>DOWN</v>
      </c>
      <c r="T2752" s="28" t="inlineStr">
        <f aca="false">O2752-N2752</f>
        <is>
          <t/>
        </is>
      </c>
      <c r="U2752" s="28" t="inlineStr">
        <f aca="false">P2752-N2752</f>
        <is>
          <t/>
        </is>
      </c>
      <c r="V2752" s="28" t="inlineStr">
        <f aca="false">O2752 + P2752</f>
        <is>
          <t/>
        </is>
      </c>
    </row>
    <row collapsed="false" customFormat="false" customHeight="true" hidden="false" ht="25" outlineLevel="0" r="2753">
      <c r="A2753" s="27" t="n">
        <v>40550</v>
      </c>
      <c r="B2753" s="20" t="n">
        <v>333.99</v>
      </c>
      <c r="C2753" s="20" t="n">
        <v>336.35</v>
      </c>
      <c r="D2753" s="20" t="n">
        <v>331.9</v>
      </c>
      <c r="E2753" s="20" t="n">
        <v>336.12</v>
      </c>
      <c r="F2753" s="20" t="n">
        <v>11140400</v>
      </c>
      <c r="G2753" s="20" t="n">
        <v>334.68</v>
      </c>
      <c r="I2753" s="20" t="n">
        <f aca="false">E2753-B2753</f>
        <v>2.13</v>
      </c>
      <c r="J2753" s="20" t="n">
        <f aca="false">C2753-B2753</f>
        <v>2.36000000000001</v>
      </c>
      <c r="K2753" s="20" t="n">
        <f aca="false">D2753-B2753</f>
        <v>-2.09000000000003</v>
      </c>
      <c r="L2753" s="20" t="n">
        <f aca="false">B2753 - E2752</f>
        <v>0.259999999999991</v>
      </c>
      <c r="M2753" s="20" t="n">
        <f aca="false">E2753 - E2752</f>
        <v>2.38999999999999</v>
      </c>
      <c r="N2753" s="22" t="n">
        <f aca="false">(I2753 / B2753)</f>
        <v>0.00637743645019311</v>
      </c>
      <c r="O2753" s="22" t="n">
        <f aca="false">(J2753 / B2753)</f>
        <v>0.00706607982274922</v>
      </c>
      <c r="P2753" s="22" t="n">
        <f aca="false">K2753 / B2753</f>
        <v>-0.00625767238540086</v>
      </c>
      <c r="Q2753" s="22" t="n">
        <f aca="false">L2753/E2752</f>
        <v>0.000779072903245111</v>
      </c>
      <c r="R2753" s="22" t="n">
        <f aca="false">M2753 / E2752</f>
        <v>0.00716147784136873</v>
      </c>
      <c r="S2753" s="23" t="str">
        <f aca="false">IF(N2753 &gt; 0, "UP", "DOWN")</f>
        <v>UP</v>
      </c>
      <c r="T2753" s="28" t="inlineStr">
        <f aca="false">O2753-N2753</f>
        <is>
          <t/>
        </is>
      </c>
      <c r="U2753" s="28" t="inlineStr">
        <f aca="false">P2753-N2753</f>
        <is>
          <t/>
        </is>
      </c>
      <c r="V2753" s="28" t="inlineStr">
        <f aca="false">O2753 + P2753</f>
        <is>
          <t/>
        </is>
      </c>
    </row>
    <row collapsed="false" customFormat="false" customHeight="true" hidden="false" ht="25" outlineLevel="0" r="2754">
      <c r="A2754" s="27" t="n">
        <v>40553</v>
      </c>
      <c r="B2754" s="20" t="n">
        <v>338.83</v>
      </c>
      <c r="C2754" s="20" t="n">
        <v>343.23</v>
      </c>
      <c r="D2754" s="20" t="n">
        <v>337.17</v>
      </c>
      <c r="E2754" s="20" t="n">
        <v>342.45</v>
      </c>
      <c r="F2754" s="20" t="n">
        <v>16020000</v>
      </c>
      <c r="G2754" s="20" t="n">
        <v>340.99</v>
      </c>
      <c r="I2754" s="20" t="n">
        <f aca="false">E2754-B2754</f>
        <v>3.62</v>
      </c>
      <c r="J2754" s="20" t="n">
        <f aca="false">C2754-B2754</f>
        <v>4.40000000000003</v>
      </c>
      <c r="K2754" s="20" t="n">
        <f aca="false">D2754-B2754</f>
        <v>-1.65999999999997</v>
      </c>
      <c r="L2754" s="20" t="n">
        <f aca="false">B2754 - E2753</f>
        <v>2.70999999999998</v>
      </c>
      <c r="M2754" s="20" t="n">
        <f aca="false">E2754 - E2753</f>
        <v>6.32999999999998</v>
      </c>
      <c r="N2754" s="22" t="n">
        <f aca="false">(I2754 / B2754)</f>
        <v>0.0106838237464215</v>
      </c>
      <c r="O2754" s="22" t="n">
        <f aca="false">(J2754 / B2754)</f>
        <v>0.0129858631171975</v>
      </c>
      <c r="P2754" s="22" t="n">
        <f aca="false">K2754 / B2754</f>
        <v>-0.00489921199421529</v>
      </c>
      <c r="Q2754" s="22" t="n">
        <f aca="false">L2754/E2753</f>
        <v>0.00806259669165768</v>
      </c>
      <c r="R2754" s="22" t="n">
        <f aca="false">M2754 / E2753</f>
        <v>0.0188325598000714</v>
      </c>
      <c r="S2754" s="23" t="str">
        <f aca="false">IF(N2754 &gt; 0, "UP", "DOWN")</f>
        <v>UP</v>
      </c>
      <c r="T2754" s="28" t="inlineStr">
        <f aca="false">O2754-N2754</f>
        <is>
          <t/>
        </is>
      </c>
      <c r="U2754" s="28" t="inlineStr">
        <f aca="false">P2754-N2754</f>
        <is>
          <t/>
        </is>
      </c>
      <c r="V2754" s="28" t="inlineStr">
        <f aca="false">O2754 + P2754</f>
        <is>
          <t/>
        </is>
      </c>
    </row>
    <row collapsed="false" customFormat="false" customHeight="true" hidden="false" ht="25" outlineLevel="0" r="2755">
      <c r="A2755" s="27" t="n">
        <v>40554</v>
      </c>
      <c r="B2755" s="20" t="n">
        <v>344.88</v>
      </c>
      <c r="C2755" s="20" t="n">
        <v>344.96</v>
      </c>
      <c r="D2755" s="20" t="n">
        <v>339.47</v>
      </c>
      <c r="E2755" s="20" t="n">
        <v>341.64</v>
      </c>
      <c r="F2755" s="20" t="n">
        <v>15861000</v>
      </c>
      <c r="G2755" s="20" t="n">
        <v>340.18</v>
      </c>
      <c r="I2755" s="20" t="n">
        <f aca="false">E2755-B2755</f>
        <v>-3.24000000000001</v>
      </c>
      <c r="J2755" s="20" t="n">
        <f aca="false">C2755-B2755</f>
        <v>0.0799999999999841</v>
      </c>
      <c r="K2755" s="20" t="n">
        <f aca="false">D2755-B2755</f>
        <v>-5.40999999999997</v>
      </c>
      <c r="L2755" s="20" t="n">
        <f aca="false">B2755 - E2754</f>
        <v>2.43000000000001</v>
      </c>
      <c r="M2755" s="20" t="n">
        <f aca="false">E2755 - E2754</f>
        <v>-0.810000000000002</v>
      </c>
      <c r="N2755" s="22" t="n">
        <f aca="false">(I2755 / B2755)</f>
        <v>-0.00939457202505222</v>
      </c>
      <c r="O2755" s="22" t="n">
        <f aca="false">(J2755 / B2755)</f>
        <v>0.000231964741359267</v>
      </c>
      <c r="P2755" s="22" t="n">
        <f aca="false">K2755 / B2755</f>
        <v>-0.0156866156344235</v>
      </c>
      <c r="Q2755" s="22" t="n">
        <f aca="false">L2755/E2754</f>
        <v>0.007095926412615</v>
      </c>
      <c r="R2755" s="22" t="n">
        <f aca="false">M2755 / E2754</f>
        <v>-0.002365308804205</v>
      </c>
      <c r="S2755" s="23" t="str">
        <f aca="false">IF(N2755 &gt; 0, "UP", "DOWN")</f>
        <v>DOWN</v>
      </c>
      <c r="T2755" s="28" t="inlineStr">
        <f aca="false">O2755-N2755</f>
        <is>
          <t/>
        </is>
      </c>
      <c r="U2755" s="28" t="inlineStr">
        <f aca="false">P2755-N2755</f>
        <is>
          <t/>
        </is>
      </c>
      <c r="V2755" s="28" t="inlineStr">
        <f aca="false">O2755 + P2755</f>
        <is>
          <t/>
        </is>
      </c>
    </row>
    <row collapsed="false" customFormat="false" customHeight="true" hidden="false" ht="25" outlineLevel="0" r="2756">
      <c r="A2756" s="27" t="n">
        <v>40555</v>
      </c>
      <c r="B2756" s="20" t="n">
        <v>343.25</v>
      </c>
      <c r="C2756" s="20" t="n">
        <v>344.43</v>
      </c>
      <c r="D2756" s="20" t="n">
        <v>342</v>
      </c>
      <c r="E2756" s="20" t="n">
        <v>344.42</v>
      </c>
      <c r="F2756" s="20" t="n">
        <v>10806800</v>
      </c>
      <c r="G2756" s="20" t="n">
        <v>342.95</v>
      </c>
      <c r="I2756" s="20" t="n">
        <f aca="false">E2756-B2756</f>
        <v>1.17000000000002</v>
      </c>
      <c r="J2756" s="20" t="n">
        <f aca="false">C2756-B2756</f>
        <v>1.18000000000001</v>
      </c>
      <c r="K2756" s="20" t="n">
        <f aca="false">D2756-B2756</f>
        <v>-1.25</v>
      </c>
      <c r="L2756" s="20" t="n">
        <f aca="false">B2756 - E2755</f>
        <v>1.61000000000001</v>
      </c>
      <c r="M2756" s="20" t="n">
        <f aca="false">E2756 - E2755</f>
        <v>2.78000000000003</v>
      </c>
      <c r="N2756" s="22" t="n">
        <f aca="false">(I2756 / B2756)</f>
        <v>0.00340859431900951</v>
      </c>
      <c r="O2756" s="22" t="n">
        <f aca="false">(J2756 / B2756)</f>
        <v>0.00343772760378735</v>
      </c>
      <c r="P2756" s="22" t="n">
        <f aca="false">K2756 / B2756</f>
        <v>-0.00364166059723234</v>
      </c>
      <c r="Q2756" s="22" t="n">
        <f aca="false">L2756/E2755</f>
        <v>0.00471256293174105</v>
      </c>
      <c r="R2756" s="22" t="n">
        <f aca="false">M2756 / E2755</f>
        <v>0.00813722046598768</v>
      </c>
      <c r="S2756" s="23" t="str">
        <f aca="false">IF(N2756 &gt; 0, "UP", "DOWN")</f>
        <v>UP</v>
      </c>
      <c r="T2756" s="28" t="inlineStr">
        <f aca="false">O2756-N2756</f>
        <is>
          <t/>
        </is>
      </c>
      <c r="U2756" s="28" t="inlineStr">
        <f aca="false">P2756-N2756</f>
        <is>
          <t/>
        </is>
      </c>
      <c r="V2756" s="28" t="inlineStr">
        <f aca="false">O2756 + P2756</f>
        <is>
          <t/>
        </is>
      </c>
    </row>
    <row collapsed="false" customFormat="false" customHeight="true" hidden="false" ht="25" outlineLevel="0" r="2757">
      <c r="A2757" s="27" t="n">
        <v>40556</v>
      </c>
      <c r="B2757" s="20" t="n">
        <v>345.16</v>
      </c>
      <c r="C2757" s="20" t="n">
        <v>346.64</v>
      </c>
      <c r="D2757" s="20" t="n">
        <v>343.85</v>
      </c>
      <c r="E2757" s="20" t="n">
        <v>345.68</v>
      </c>
      <c r="F2757" s="20" t="n">
        <v>10599300</v>
      </c>
      <c r="G2757" s="20" t="n">
        <v>344.2</v>
      </c>
      <c r="I2757" s="20" t="n">
        <f aca="false">E2757-B2757</f>
        <v>0.519999999999982</v>
      </c>
      <c r="J2757" s="20" t="n">
        <f aca="false">C2757-B2757</f>
        <v>1.47999999999996</v>
      </c>
      <c r="K2757" s="20" t="n">
        <f aca="false">D2757-B2757</f>
        <v>-1.31</v>
      </c>
      <c r="L2757" s="20" t="n">
        <f aca="false">B2757 - E2756</f>
        <v>0.740000000000009</v>
      </c>
      <c r="M2757" s="20" t="n">
        <f aca="false">E2757 - E2756</f>
        <v>1.25999999999999</v>
      </c>
      <c r="N2757" s="22" t="n">
        <f aca="false">(I2757 / B2757)</f>
        <v>0.00150654768802869</v>
      </c>
      <c r="O2757" s="22" t="n">
        <f aca="false">(J2757 / B2757)</f>
        <v>0.00428786649669707</v>
      </c>
      <c r="P2757" s="22" t="n">
        <f aca="false">K2757 / B2757</f>
        <v>-0.00379534129099549</v>
      </c>
      <c r="Q2757" s="22" t="n">
        <f aca="false">L2757/E2756</f>
        <v>0.00214853957377623</v>
      </c>
      <c r="R2757" s="22" t="n">
        <f aca="false">M2757 / E2756</f>
        <v>0.00365832413913243</v>
      </c>
      <c r="S2757" s="23" t="str">
        <f aca="false">IF(N2757 &gt; 0, "UP", "DOWN")</f>
        <v>UP</v>
      </c>
      <c r="T2757" s="28" t="inlineStr">
        <f aca="false">O2757-N2757</f>
        <is>
          <t/>
        </is>
      </c>
      <c r="U2757" s="28" t="inlineStr">
        <f aca="false">P2757-N2757</f>
        <is>
          <t/>
        </is>
      </c>
      <c r="V2757" s="28" t="inlineStr">
        <f aca="false">O2757 + P2757</f>
        <is>
          <t/>
        </is>
      </c>
    </row>
    <row collapsed="false" customFormat="false" customHeight="true" hidden="false" ht="25" outlineLevel="0" r="2758">
      <c r="A2758" s="27" t="n">
        <v>40557</v>
      </c>
      <c r="B2758" s="20" t="n">
        <v>345.89</v>
      </c>
      <c r="C2758" s="20" t="n">
        <v>348.48</v>
      </c>
      <c r="D2758" s="20" t="n">
        <v>344.44</v>
      </c>
      <c r="E2758" s="20" t="n">
        <v>348.48</v>
      </c>
      <c r="F2758" s="20" t="n">
        <v>11030000</v>
      </c>
      <c r="G2758" s="20" t="n">
        <v>346.99</v>
      </c>
      <c r="I2758" s="20" t="n">
        <f aca="false">E2758-B2758</f>
        <v>2.59000000000003</v>
      </c>
      <c r="J2758" s="20" t="n">
        <f aca="false">C2758-B2758</f>
        <v>2.59000000000003</v>
      </c>
      <c r="K2758" s="20" t="n">
        <f aca="false">D2758-B2758</f>
        <v>-1.44999999999999</v>
      </c>
      <c r="L2758" s="20" t="n">
        <f aca="false">B2758 - E2757</f>
        <v>0.20999999999998</v>
      </c>
      <c r="M2758" s="20" t="n">
        <f aca="false">E2758 - E2757</f>
        <v>2.80000000000001</v>
      </c>
      <c r="N2758" s="22" t="n">
        <f aca="false">(I2758 / B2758)</f>
        <v>0.00748792968862943</v>
      </c>
      <c r="O2758" s="22" t="n">
        <f aca="false">(J2758 / B2758)</f>
        <v>0.00748792968862943</v>
      </c>
      <c r="P2758" s="22" t="n">
        <f aca="false">K2758 / B2758</f>
        <v>-0.00419208418861485</v>
      </c>
      <c r="Q2758" s="22" t="n">
        <f aca="false">L2758/E2757</f>
        <v>0.000607498264290614</v>
      </c>
      <c r="R2758" s="22" t="n">
        <f aca="false">M2758 / E2757</f>
        <v>0.00809997685720901</v>
      </c>
      <c r="S2758" s="23" t="str">
        <f aca="false">IF(N2758 &gt; 0, "UP", "DOWN")</f>
        <v>UP</v>
      </c>
      <c r="T2758" s="28" t="inlineStr">
        <f aca="false">O2758-N2758</f>
        <is>
          <t/>
        </is>
      </c>
      <c r="U2758" s="28" t="inlineStr">
        <f aca="false">P2758-N2758</f>
        <is>
          <t/>
        </is>
      </c>
      <c r="V2758" s="28" t="inlineStr">
        <f aca="false">O2758 + P2758</f>
        <is>
          <t/>
        </is>
      </c>
    </row>
    <row collapsed="false" customFormat="false" customHeight="true" hidden="false" ht="25" outlineLevel="0" r="2759">
      <c r="A2759" s="27" t="n">
        <v>40561</v>
      </c>
      <c r="B2759" s="20" t="n">
        <v>329.52</v>
      </c>
      <c r="C2759" s="20" t="n">
        <v>344.76</v>
      </c>
      <c r="D2759" s="20" t="n">
        <v>326</v>
      </c>
      <c r="E2759" s="20" t="n">
        <v>340.65</v>
      </c>
      <c r="F2759" s="20" t="n">
        <v>67178500</v>
      </c>
      <c r="G2759" s="20" t="n">
        <v>339.19</v>
      </c>
      <c r="I2759" s="20" t="n">
        <f aca="false">E2759-B2759</f>
        <v>11.13</v>
      </c>
      <c r="J2759" s="20" t="n">
        <f aca="false">C2759-B2759</f>
        <v>15.24</v>
      </c>
      <c r="K2759" s="20" t="n">
        <f aca="false">D2759-B2759</f>
        <v>-3.51999999999998</v>
      </c>
      <c r="L2759" s="20" t="n">
        <f aca="false">B2759 - E2758</f>
        <v>-18.96</v>
      </c>
      <c r="M2759" s="20" t="n">
        <f aca="false">E2759 - E2758</f>
        <v>-7.83000000000004</v>
      </c>
      <c r="N2759" s="22" t="n">
        <f aca="false">(I2759 / B2759)</f>
        <v>0.0337764020393299</v>
      </c>
      <c r="O2759" s="22" t="n">
        <f aca="false">(J2759 / B2759)</f>
        <v>0.0462490895848507</v>
      </c>
      <c r="P2759" s="22" t="n">
        <f aca="false">K2759 / B2759</f>
        <v>-0.0106822044185481</v>
      </c>
      <c r="Q2759" s="22" t="n">
        <f aca="false">L2759/E2758</f>
        <v>-0.0544077134986227</v>
      </c>
      <c r="R2759" s="22" t="n">
        <f aca="false">M2759 / E2758</f>
        <v>-0.0224690082644629</v>
      </c>
      <c r="S2759" s="23" t="str">
        <f aca="false">IF(N2759 &gt; 0, "UP", "DOWN")</f>
        <v>UP</v>
      </c>
      <c r="T2759" s="28" t="inlineStr">
        <f aca="false">O2759-N2759</f>
        <is>
          <t/>
        </is>
      </c>
      <c r="U2759" s="28" t="inlineStr">
        <f aca="false">P2759-N2759</f>
        <is>
          <t/>
        </is>
      </c>
      <c r="V2759" s="28" t="inlineStr">
        <f aca="false">O2759 + P2759</f>
        <is>
          <t/>
        </is>
      </c>
    </row>
    <row collapsed="false" customFormat="false" customHeight="true" hidden="false" ht="25" outlineLevel="0" r="2760">
      <c r="A2760" s="27" t="n">
        <v>40562</v>
      </c>
      <c r="B2760" s="20" t="n">
        <v>348.35</v>
      </c>
      <c r="C2760" s="20" t="n">
        <v>348.6</v>
      </c>
      <c r="D2760" s="20" t="n">
        <v>336.88</v>
      </c>
      <c r="E2760" s="20" t="n">
        <v>338.84</v>
      </c>
      <c r="F2760" s="20" t="n">
        <v>40557600</v>
      </c>
      <c r="G2760" s="20" t="n">
        <v>337.39</v>
      </c>
      <c r="I2760" s="20" t="n">
        <f aca="false">E2760-B2760</f>
        <v>-9.51000000000005</v>
      </c>
      <c r="J2760" s="20" t="n">
        <f aca="false">C2760-B2760</f>
        <v>0.25</v>
      </c>
      <c r="K2760" s="20" t="n">
        <f aca="false">D2760-B2760</f>
        <v>-11.47</v>
      </c>
      <c r="L2760" s="20" t="n">
        <f aca="false">B2760 - E2759</f>
        <v>7.70000000000005</v>
      </c>
      <c r="M2760" s="20" t="n">
        <f aca="false">E2760 - E2759</f>
        <v>-1.81</v>
      </c>
      <c r="N2760" s="22" t="n">
        <f aca="false">(I2760 / B2760)</f>
        <v>-0.0273001291804221</v>
      </c>
      <c r="O2760" s="22" t="n">
        <f aca="false">(J2760 / B2760)</f>
        <v>0.000717669011052103</v>
      </c>
      <c r="P2760" s="22" t="n">
        <f aca="false">K2760 / B2760</f>
        <v>-0.0329266542270705</v>
      </c>
      <c r="Q2760" s="22" t="n">
        <f aca="false">L2760/E2759</f>
        <v>0.0226038455893147</v>
      </c>
      <c r="R2760" s="22" t="n">
        <f aca="false">M2760 / E2759</f>
        <v>-0.00531337149567005</v>
      </c>
      <c r="S2760" s="23" t="str">
        <f aca="false">IF(N2760 &gt; 0, "UP", "DOWN")</f>
        <v>DOWN</v>
      </c>
      <c r="T2760" s="28" t="inlineStr">
        <f aca="false">O2760-N2760</f>
        <is>
          <t/>
        </is>
      </c>
      <c r="U2760" s="28" t="inlineStr">
        <f aca="false">P2760-N2760</f>
        <is>
          <t/>
        </is>
      </c>
      <c r="V2760" s="28" t="inlineStr">
        <f aca="false">O2760 + P2760</f>
        <is>
          <t/>
        </is>
      </c>
    </row>
    <row collapsed="false" customFormat="false" customHeight="true" hidden="false" ht="25" outlineLevel="0" r="2761">
      <c r="A2761" s="27" t="n">
        <v>40563</v>
      </c>
      <c r="B2761" s="20" t="n">
        <v>336.43</v>
      </c>
      <c r="C2761" s="20" t="n">
        <v>338.3</v>
      </c>
      <c r="D2761" s="20" t="n">
        <v>330.12</v>
      </c>
      <c r="E2761" s="20" t="n">
        <v>332.68</v>
      </c>
      <c r="F2761" s="20" t="n">
        <v>27313900</v>
      </c>
      <c r="G2761" s="20" t="n">
        <v>331.26</v>
      </c>
      <c r="I2761" s="20" t="n">
        <f aca="false">E2761-B2761</f>
        <v>-3.75</v>
      </c>
      <c r="J2761" s="20" t="n">
        <f aca="false">C2761-B2761</f>
        <v>1.87</v>
      </c>
      <c r="K2761" s="20" t="n">
        <f aca="false">D2761-B2761</f>
        <v>-6.31</v>
      </c>
      <c r="L2761" s="20" t="n">
        <f aca="false">B2761 - E2760</f>
        <v>-2.40999999999997</v>
      </c>
      <c r="M2761" s="20" t="n">
        <f aca="false">E2761 - E2760</f>
        <v>-6.15999999999997</v>
      </c>
      <c r="N2761" s="22" t="n">
        <f aca="false">(I2761 / B2761)</f>
        <v>-0.0111464494842909</v>
      </c>
      <c r="O2761" s="22" t="n">
        <f aca="false">(J2761 / B2761)</f>
        <v>0.00555836280949976</v>
      </c>
      <c r="P2761" s="22" t="n">
        <f aca="false">K2761 / B2761</f>
        <v>-0.0187557589989002</v>
      </c>
      <c r="Q2761" s="22" t="n">
        <f aca="false">L2761/E2760</f>
        <v>-0.00711250147562262</v>
      </c>
      <c r="R2761" s="22" t="n">
        <f aca="false">M2761 / E2760</f>
        <v>-0.0181796718215086</v>
      </c>
      <c r="S2761" s="23" t="str">
        <f aca="false">IF(N2761 &gt; 0, "UP", "DOWN")</f>
        <v>DOWN</v>
      </c>
      <c r="T2761" s="28" t="inlineStr">
        <f aca="false">O2761-N2761</f>
        <is>
          <t/>
        </is>
      </c>
      <c r="U2761" s="28" t="inlineStr">
        <f aca="false">P2761-N2761</f>
        <is>
          <t/>
        </is>
      </c>
      <c r="V2761" s="28" t="inlineStr">
        <f aca="false">O2761 + P2761</f>
        <is>
          <t/>
        </is>
      </c>
    </row>
    <row collapsed="false" customFormat="false" customHeight="true" hidden="false" ht="25" outlineLevel="0" r="2762">
      <c r="A2762" s="27" t="n">
        <v>40564</v>
      </c>
      <c r="B2762" s="20" t="n">
        <v>333.77</v>
      </c>
      <c r="C2762" s="20" t="n">
        <v>334.88</v>
      </c>
      <c r="D2762" s="20" t="n">
        <v>326.63</v>
      </c>
      <c r="E2762" s="20" t="n">
        <v>326.72</v>
      </c>
      <c r="F2762" s="20" t="n">
        <v>26942900</v>
      </c>
      <c r="G2762" s="20" t="n">
        <v>325.32</v>
      </c>
      <c r="I2762" s="20" t="n">
        <f aca="false">E2762-B2762</f>
        <v>-7.04999999999995</v>
      </c>
      <c r="J2762" s="20" t="n">
        <f aca="false">C2762-B2762</f>
        <v>1.11000000000001</v>
      </c>
      <c r="K2762" s="20" t="n">
        <f aca="false">D2762-B2762</f>
        <v>-7.13999999999999</v>
      </c>
      <c r="L2762" s="20" t="n">
        <f aca="false">B2762 - E2761</f>
        <v>1.08999999999998</v>
      </c>
      <c r="M2762" s="20" t="n">
        <f aca="false">E2762 - E2761</f>
        <v>-5.95999999999998</v>
      </c>
      <c r="N2762" s="22" t="n">
        <f aca="false">(I2762 / B2762)</f>
        <v>-0.0211223297480299</v>
      </c>
      <c r="O2762" s="22" t="n">
        <f aca="false">(J2762 / B2762)</f>
        <v>0.00332564340713669</v>
      </c>
      <c r="P2762" s="22" t="n">
        <f aca="false">K2762 / B2762</f>
        <v>-0.0213919765107708</v>
      </c>
      <c r="Q2762" s="22" t="n">
        <f aca="false">L2762/E2761</f>
        <v>0.00327642178670186</v>
      </c>
      <c r="R2762" s="22" t="n">
        <f aca="false">M2762 / E2761</f>
        <v>-0.0179151136227004</v>
      </c>
      <c r="S2762" s="23" t="str">
        <f aca="false">IF(N2762 &gt; 0, "UP", "DOWN")</f>
        <v>DOWN</v>
      </c>
      <c r="T2762" s="28" t="inlineStr">
        <f aca="false">O2762-N2762</f>
        <is>
          <t/>
        </is>
      </c>
      <c r="U2762" s="28" t="inlineStr">
        <f aca="false">P2762-N2762</f>
        <is>
          <t/>
        </is>
      </c>
      <c r="V2762" s="28" t="inlineStr">
        <f aca="false">O2762 + P2762</f>
        <is>
          <t/>
        </is>
      </c>
    </row>
    <row collapsed="false" customFormat="false" customHeight="true" hidden="false" ht="25" outlineLevel="0" r="2763">
      <c r="A2763" s="27" t="n">
        <v>40567</v>
      </c>
      <c r="B2763" s="20" t="n">
        <v>326.87</v>
      </c>
      <c r="C2763" s="20" t="n">
        <v>337.45</v>
      </c>
      <c r="D2763" s="20" t="n">
        <v>326.72</v>
      </c>
      <c r="E2763" s="20" t="n">
        <v>337.45</v>
      </c>
      <c r="F2763" s="20" t="n">
        <v>20524400</v>
      </c>
      <c r="G2763" s="20" t="n">
        <v>336.01</v>
      </c>
      <c r="I2763" s="20" t="n">
        <f aca="false">E2763-B2763</f>
        <v>10.58</v>
      </c>
      <c r="J2763" s="20" t="n">
        <f aca="false">C2763-B2763</f>
        <v>10.58</v>
      </c>
      <c r="K2763" s="20" t="n">
        <f aca="false">D2763-B2763</f>
        <v>-0.149999999999977</v>
      </c>
      <c r="L2763" s="20" t="n">
        <f aca="false">B2763 - E2762</f>
        <v>0.149999999999977</v>
      </c>
      <c r="M2763" s="20" t="n">
        <f aca="false">E2763 - E2762</f>
        <v>10.73</v>
      </c>
      <c r="N2763" s="22" t="n">
        <f aca="false">(I2763 / B2763)</f>
        <v>0.0323676079175207</v>
      </c>
      <c r="O2763" s="22" t="n">
        <f aca="false">(J2763 / B2763)</f>
        <v>0.0323676079175207</v>
      </c>
      <c r="P2763" s="22" t="n">
        <f aca="false">K2763 / B2763</f>
        <v>-0.00045889803285703</v>
      </c>
      <c r="Q2763" s="22" t="n">
        <f aca="false">L2763/E2762</f>
        <v>0.000459108716944103</v>
      </c>
      <c r="R2763" s="22" t="n">
        <f aca="false">M2763 / E2762</f>
        <v>0.0328415768854063</v>
      </c>
      <c r="S2763" s="23" t="str">
        <f aca="false">IF(N2763 &gt; 0, "UP", "DOWN")</f>
        <v>UP</v>
      </c>
      <c r="T2763" s="28" t="inlineStr">
        <f aca="false">O2763-N2763</f>
        <is>
          <t/>
        </is>
      </c>
      <c r="U2763" s="28" t="inlineStr">
        <f aca="false">P2763-N2763</f>
        <is>
          <t/>
        </is>
      </c>
      <c r="V2763" s="28" t="inlineStr">
        <f aca="false">O2763 + P2763</f>
        <is>
          <t/>
        </is>
      </c>
    </row>
    <row collapsed="false" customFormat="false" customHeight="true" hidden="false" ht="25" outlineLevel="0" r="2764">
      <c r="A2764" s="27" t="n">
        <v>40568</v>
      </c>
      <c r="B2764" s="20" t="n">
        <v>336.33</v>
      </c>
      <c r="C2764" s="20" t="n">
        <v>341.44</v>
      </c>
      <c r="D2764" s="20" t="n">
        <v>334.57</v>
      </c>
      <c r="E2764" s="20" t="n">
        <v>341.4</v>
      </c>
      <c r="F2764" s="20" t="n">
        <v>19531000</v>
      </c>
      <c r="G2764" s="20" t="n">
        <v>339.94</v>
      </c>
      <c r="I2764" s="20" t="n">
        <f aca="false">E2764-B2764</f>
        <v>5.06999999999999</v>
      </c>
      <c r="J2764" s="20" t="n">
        <f aca="false">C2764-B2764</f>
        <v>5.11000000000001</v>
      </c>
      <c r="K2764" s="20" t="n">
        <f aca="false">D2764-B2764</f>
        <v>-1.75999999999999</v>
      </c>
      <c r="L2764" s="20" t="n">
        <f aca="false">B2764 - E2763</f>
        <v>-1.12</v>
      </c>
      <c r="M2764" s="20" t="n">
        <f aca="false">E2764 - E2763</f>
        <v>3.94999999999999</v>
      </c>
      <c r="N2764" s="22" t="n">
        <f aca="false">(I2764 / B2764)</f>
        <v>0.0150744804210151</v>
      </c>
      <c r="O2764" s="22" t="n">
        <f aca="false">(J2764 / B2764)</f>
        <v>0.0151934112330152</v>
      </c>
      <c r="P2764" s="22" t="n">
        <f aca="false">K2764 / B2764</f>
        <v>-0.00523295572800521</v>
      </c>
      <c r="Q2764" s="22" t="n">
        <f aca="false">L2764/E2763</f>
        <v>-0.00331901022373686</v>
      </c>
      <c r="R2764" s="22" t="n">
        <f aca="false">M2764 / E2763</f>
        <v>0.0117054378426433</v>
      </c>
      <c r="S2764" s="23" t="str">
        <f aca="false">IF(N2764 &gt; 0, "UP", "DOWN")</f>
        <v>UP</v>
      </c>
      <c r="T2764" s="28" t="inlineStr">
        <f aca="false">O2764-N2764</f>
        <is>
          <t/>
        </is>
      </c>
      <c r="U2764" s="28" t="inlineStr">
        <f aca="false">P2764-N2764</f>
        <is>
          <t/>
        </is>
      </c>
      <c r="V2764" s="28" t="inlineStr">
        <f aca="false">O2764 + P2764</f>
        <is>
          <t/>
        </is>
      </c>
    </row>
    <row collapsed="false" customFormat="false" customHeight="true" hidden="false" ht="25" outlineLevel="0" r="2765">
      <c r="A2765" s="27" t="n">
        <v>40569</v>
      </c>
      <c r="B2765" s="20" t="n">
        <v>342.96</v>
      </c>
      <c r="C2765" s="20" t="n">
        <v>345.6</v>
      </c>
      <c r="D2765" s="20" t="n">
        <v>341.5</v>
      </c>
      <c r="E2765" s="20" t="n">
        <v>343.85</v>
      </c>
      <c r="F2765" s="20" t="n">
        <v>18102700</v>
      </c>
      <c r="G2765" s="20" t="n">
        <v>342.38</v>
      </c>
      <c r="I2765" s="20" t="n">
        <f aca="false">E2765-B2765</f>
        <v>0.890000000000043</v>
      </c>
      <c r="J2765" s="20" t="n">
        <f aca="false">C2765-B2765</f>
        <v>2.64000000000004</v>
      </c>
      <c r="K2765" s="20" t="n">
        <f aca="false">D2765-B2765</f>
        <v>-1.45999999999998</v>
      </c>
      <c r="L2765" s="20" t="n">
        <f aca="false">B2765 - E2764</f>
        <v>1.56</v>
      </c>
      <c r="M2765" s="20" t="n">
        <f aca="false">E2765 - E2764</f>
        <v>2.45000000000005</v>
      </c>
      <c r="N2765" s="22" t="n">
        <f aca="false">(I2765 / B2765)</f>
        <v>0.00259505481688839</v>
      </c>
      <c r="O2765" s="22" t="n">
        <f aca="false">(J2765 / B2765)</f>
        <v>0.00769769069279229</v>
      </c>
      <c r="P2765" s="22" t="n">
        <f aca="false">K2765 / B2765</f>
        <v>-0.00425705621646833</v>
      </c>
      <c r="Q2765" s="22" t="n">
        <f aca="false">L2765/E2764</f>
        <v>0.00456942003514939</v>
      </c>
      <c r="R2765" s="22" t="n">
        <f aca="false">M2765 / E2764</f>
        <v>0.00717633274751039</v>
      </c>
      <c r="S2765" s="23" t="str">
        <f aca="false">IF(N2765 &gt; 0, "UP", "DOWN")</f>
        <v>UP</v>
      </c>
      <c r="T2765" s="28" t="inlineStr">
        <f aca="false">O2765-N2765</f>
        <is>
          <t/>
        </is>
      </c>
      <c r="U2765" s="28" t="inlineStr">
        <f aca="false">P2765-N2765</f>
        <is>
          <t/>
        </is>
      </c>
      <c r="V2765" s="28" t="inlineStr">
        <f aca="false">O2765 + P2765</f>
        <is>
          <t/>
        </is>
      </c>
    </row>
    <row collapsed="false" customFormat="false" customHeight="true" hidden="false" ht="25" outlineLevel="0" r="2766">
      <c r="A2766" s="27" t="n">
        <v>40570</v>
      </c>
      <c r="B2766" s="20" t="n">
        <v>343.78</v>
      </c>
      <c r="C2766" s="20" t="n">
        <v>344.69</v>
      </c>
      <c r="D2766" s="20" t="n">
        <v>342.83</v>
      </c>
      <c r="E2766" s="20" t="n">
        <v>343.21</v>
      </c>
      <c r="F2766" s="20" t="n">
        <v>10179500</v>
      </c>
      <c r="G2766" s="20" t="n">
        <v>341.74</v>
      </c>
      <c r="I2766" s="20" t="n">
        <f aca="false">E2766-B2766</f>
        <v>-0.569999999999993</v>
      </c>
      <c r="J2766" s="20" t="n">
        <f aca="false">C2766-B2766</f>
        <v>0.910000000000025</v>
      </c>
      <c r="K2766" s="20" t="n">
        <f aca="false">D2766-B2766</f>
        <v>-0.949999999999989</v>
      </c>
      <c r="L2766" s="20" t="n">
        <f aca="false">B2766 - E2765</f>
        <v>-0.07000000000005</v>
      </c>
      <c r="M2766" s="20" t="n">
        <f aca="false">E2766 - E2765</f>
        <v>-0.640000000000043</v>
      </c>
      <c r="N2766" s="22" t="n">
        <f aca="false">(I2766 / B2766)</f>
        <v>-0.0016580371167607</v>
      </c>
      <c r="O2766" s="22" t="n">
        <f aca="false">(J2766 / B2766)</f>
        <v>0.00264704171272333</v>
      </c>
      <c r="P2766" s="22" t="n">
        <f aca="false">K2766 / B2766</f>
        <v>-0.00276339519460117</v>
      </c>
      <c r="Q2766" s="22" t="n">
        <f aca="false">L2766/E2765</f>
        <v>-0.000203577141195434</v>
      </c>
      <c r="R2766" s="22" t="n">
        <f aca="false">M2766 / E2765</f>
        <v>-0.00186127671949991</v>
      </c>
      <c r="S2766" s="23" t="str">
        <f aca="false">IF(N2766 &gt; 0, "UP", "DOWN")</f>
        <v>DOWN</v>
      </c>
      <c r="T2766" s="28" t="inlineStr">
        <f aca="false">O2766-N2766</f>
        <is>
          <t/>
        </is>
      </c>
      <c r="U2766" s="28" t="inlineStr">
        <f aca="false">P2766-N2766</f>
        <is>
          <t/>
        </is>
      </c>
      <c r="V2766" s="28" t="inlineStr">
        <f aca="false">O2766 + P2766</f>
        <is>
          <t/>
        </is>
      </c>
    </row>
    <row collapsed="false" customFormat="false" customHeight="true" hidden="false" ht="25" outlineLevel="0" r="2767">
      <c r="A2767" s="27" t="n">
        <v>40571</v>
      </c>
      <c r="B2767" s="20" t="n">
        <v>344.17</v>
      </c>
      <c r="C2767" s="20" t="n">
        <v>344.4</v>
      </c>
      <c r="D2767" s="20" t="n">
        <v>333.53</v>
      </c>
      <c r="E2767" s="20" t="n">
        <v>336.1</v>
      </c>
      <c r="F2767" s="20" t="n">
        <v>21144900</v>
      </c>
      <c r="G2767" s="20" t="n">
        <v>334.66</v>
      </c>
      <c r="I2767" s="20" t="n">
        <f aca="false">E2767-B2767</f>
        <v>-8.06999999999999</v>
      </c>
      <c r="J2767" s="20" t="n">
        <f aca="false">C2767-B2767</f>
        <v>0.229999999999961</v>
      </c>
      <c r="K2767" s="20" t="n">
        <f aca="false">D2767-B2767</f>
        <v>-10.64</v>
      </c>
      <c r="L2767" s="20" t="n">
        <f aca="false">B2767 - E2766</f>
        <v>0.960000000000036</v>
      </c>
      <c r="M2767" s="20" t="n">
        <f aca="false">E2767 - E2766</f>
        <v>-7.10999999999996</v>
      </c>
      <c r="N2767" s="22" t="n">
        <f aca="false">(I2767 / B2767)</f>
        <v>-0.0234477147921085</v>
      </c>
      <c r="O2767" s="22" t="n">
        <f aca="false">(J2767 / B2767)</f>
        <v>0.000668274399279314</v>
      </c>
      <c r="P2767" s="22" t="n">
        <f aca="false">K2767 / B2767</f>
        <v>-0.0309149548188396</v>
      </c>
      <c r="Q2767" s="22" t="n">
        <f aca="false">L2767/E2766</f>
        <v>0.00279712129599964</v>
      </c>
      <c r="R2767" s="22" t="n">
        <f aca="false">M2767 / E2766</f>
        <v>-0.0207161795984964</v>
      </c>
      <c r="S2767" s="23" t="str">
        <f aca="false">IF(N2767 &gt; 0, "UP", "DOWN")</f>
        <v>DOWN</v>
      </c>
      <c r="T2767" s="28" t="inlineStr">
        <f aca="false">O2767-N2767</f>
        <is>
          <t/>
        </is>
      </c>
      <c r="U2767" s="28" t="inlineStr">
        <f aca="false">P2767-N2767</f>
        <is>
          <t/>
        </is>
      </c>
      <c r="V2767" s="28" t="inlineStr">
        <f aca="false">O2767 + P2767</f>
        <is>
          <t/>
        </is>
      </c>
    </row>
    <row collapsed="false" customFormat="false" customHeight="true" hidden="false" ht="25" outlineLevel="0" r="2768">
      <c r="A2768" s="27" t="n">
        <v>40574</v>
      </c>
      <c r="B2768" s="20" t="n">
        <v>335.8</v>
      </c>
      <c r="C2768" s="20" t="n">
        <v>340.04</v>
      </c>
      <c r="D2768" s="20" t="n">
        <v>334.3</v>
      </c>
      <c r="E2768" s="20" t="n">
        <v>339.32</v>
      </c>
      <c r="F2768" s="20" t="n">
        <v>13473100</v>
      </c>
      <c r="G2768" s="20" t="n">
        <v>337.87</v>
      </c>
      <c r="I2768" s="20" t="n">
        <f aca="false">E2768-B2768</f>
        <v>3.51999999999998</v>
      </c>
      <c r="J2768" s="20" t="n">
        <f aca="false">C2768-B2768</f>
        <v>4.24000000000001</v>
      </c>
      <c r="K2768" s="20" t="n">
        <f aca="false">D2768-B2768</f>
        <v>-1.5</v>
      </c>
      <c r="L2768" s="20" t="n">
        <f aca="false">B2768 - E2767</f>
        <v>-0.300000000000011</v>
      </c>
      <c r="M2768" s="20" t="n">
        <f aca="false">E2768 - E2767</f>
        <v>3.21999999999997</v>
      </c>
      <c r="N2768" s="22" t="n">
        <f aca="false">(I2768 / B2768)</f>
        <v>0.0104824300178677</v>
      </c>
      <c r="O2768" s="22" t="n">
        <f aca="false">(J2768 / B2768)</f>
        <v>0.0126265634306135</v>
      </c>
      <c r="P2768" s="22" t="n">
        <f aca="false">K2768 / B2768</f>
        <v>-0.00446694460988684</v>
      </c>
      <c r="Q2768" s="22" t="n">
        <f aca="false">L2768/E2767</f>
        <v>-0.000892591490627823</v>
      </c>
      <c r="R2768" s="22" t="n">
        <f aca="false">M2768 / E2767</f>
        <v>0.00958048199940485</v>
      </c>
      <c r="S2768" s="23" t="str">
        <f aca="false">IF(N2768 &gt; 0, "UP", "DOWN")</f>
        <v>UP</v>
      </c>
      <c r="T2768" s="28" t="inlineStr">
        <f aca="false">O2768-N2768</f>
        <is>
          <t/>
        </is>
      </c>
      <c r="U2768" s="28" t="inlineStr">
        <f aca="false">P2768-N2768</f>
        <is>
          <t/>
        </is>
      </c>
      <c r="V2768" s="28" t="inlineStr">
        <f aca="false">O2768 + P2768</f>
        <is>
          <t/>
        </is>
      </c>
    </row>
    <row collapsed="false" customFormat="false" customHeight="true" hidden="false" ht="25" outlineLevel="0" r="2769">
      <c r="A2769" s="27" t="n">
        <v>40575</v>
      </c>
      <c r="B2769" s="20" t="n">
        <v>341.3</v>
      </c>
      <c r="C2769" s="20" t="n">
        <v>345.65</v>
      </c>
      <c r="D2769" s="20" t="n">
        <v>340.98</v>
      </c>
      <c r="E2769" s="20" t="n">
        <v>345.03</v>
      </c>
      <c r="F2769" s="20" t="n">
        <v>15236900</v>
      </c>
      <c r="G2769" s="20" t="n">
        <v>343.55</v>
      </c>
      <c r="I2769" s="20" t="n">
        <f aca="false">E2769-B2769</f>
        <v>3.72999999999996</v>
      </c>
      <c r="J2769" s="20" t="n">
        <f aca="false">C2769-B2769</f>
        <v>4.34999999999997</v>
      </c>
      <c r="K2769" s="20" t="n">
        <f aca="false">D2769-B2769</f>
        <v>-0.319999999999993</v>
      </c>
      <c r="L2769" s="20" t="n">
        <f aca="false">B2769 - E2768</f>
        <v>1.98000000000002</v>
      </c>
      <c r="M2769" s="20" t="n">
        <f aca="false">E2769 - E2768</f>
        <v>5.70999999999998</v>
      </c>
      <c r="N2769" s="22" t="n">
        <f aca="false">(I2769 / B2769)</f>
        <v>0.0109288016407851</v>
      </c>
      <c r="O2769" s="22" t="n">
        <f aca="false">(J2769 / B2769)</f>
        <v>0.0127453852915323</v>
      </c>
      <c r="P2769" s="22" t="n">
        <f aca="false">K2769 / B2769</f>
        <v>-0.000937591561675925</v>
      </c>
      <c r="Q2769" s="22" t="n">
        <f aca="false">L2769/E2768</f>
        <v>0.00583519981138753</v>
      </c>
      <c r="R2769" s="22" t="n">
        <f aca="false">M2769 / E2768</f>
        <v>0.0168277731934457</v>
      </c>
      <c r="S2769" s="23" t="str">
        <f aca="false">IF(N2769 &gt; 0, "UP", "DOWN")</f>
        <v>UP</v>
      </c>
      <c r="T2769" s="28" t="inlineStr">
        <f aca="false">O2769-N2769</f>
        <is>
          <t/>
        </is>
      </c>
      <c r="U2769" s="28" t="inlineStr">
        <f aca="false">P2769-N2769</f>
        <is>
          <t/>
        </is>
      </c>
      <c r="V2769" s="28" t="inlineStr">
        <f aca="false">O2769 + P2769</f>
        <is>
          <t/>
        </is>
      </c>
    </row>
    <row collapsed="false" customFormat="false" customHeight="true" hidden="false" ht="25" outlineLevel="0" r="2770">
      <c r="A2770" s="27" t="n">
        <v>40576</v>
      </c>
      <c r="B2770" s="20" t="n">
        <v>344.45</v>
      </c>
      <c r="C2770" s="20" t="n">
        <v>345.25</v>
      </c>
      <c r="D2770" s="20" t="n">
        <v>343.55</v>
      </c>
      <c r="E2770" s="20" t="n">
        <v>344.32</v>
      </c>
      <c r="F2770" s="20" t="n">
        <v>9248400</v>
      </c>
      <c r="G2770" s="20" t="n">
        <v>342.85</v>
      </c>
      <c r="I2770" s="20" t="n">
        <f aca="false">E2770-B2770</f>
        <v>-0.129999999999995</v>
      </c>
      <c r="J2770" s="20" t="n">
        <f aca="false">C2770-B2770</f>
        <v>0.800000000000011</v>
      </c>
      <c r="K2770" s="20" t="n">
        <f aca="false">D2770-B2770</f>
        <v>-0.899999999999977</v>
      </c>
      <c r="L2770" s="20" t="n">
        <f aca="false">B2770 - E2769</f>
        <v>-0.579999999999984</v>
      </c>
      <c r="M2770" s="20" t="n">
        <f aca="false">E2770 - E2769</f>
        <v>-0.70999999999998</v>
      </c>
      <c r="N2770" s="22" t="n">
        <f aca="false">(I2770 / B2770)</f>
        <v>-0.00037741326752793</v>
      </c>
      <c r="O2770" s="22" t="n">
        <f aca="false">(J2770 / B2770)</f>
        <v>0.00232254318478738</v>
      </c>
      <c r="P2770" s="22" t="n">
        <f aca="false">K2770 / B2770</f>
        <v>-0.00261286108288569</v>
      </c>
      <c r="Q2770" s="22" t="n">
        <f aca="false">L2770/E2769</f>
        <v>-0.00168101324522501</v>
      </c>
      <c r="R2770" s="22" t="n">
        <f aca="false">M2770 / E2769</f>
        <v>-0.0020577920760513</v>
      </c>
      <c r="S2770" s="23" t="str">
        <f aca="false">IF(N2770 &gt; 0, "UP", "DOWN")</f>
        <v>DOWN</v>
      </c>
      <c r="T2770" s="28" t="inlineStr">
        <f aca="false">O2770-N2770</f>
        <is>
          <t/>
        </is>
      </c>
      <c r="U2770" s="28" t="inlineStr">
        <f aca="false">P2770-N2770</f>
        <is>
          <t/>
        </is>
      </c>
      <c r="V2770" s="28" t="inlineStr">
        <f aca="false">O2770 + P2770</f>
        <is>
          <t/>
        </is>
      </c>
    </row>
    <row collapsed="false" customFormat="false" customHeight="true" hidden="false" ht="25" outlineLevel="0" r="2771">
      <c r="A2771" s="27" t="n">
        <v>40577</v>
      </c>
      <c r="B2771" s="20" t="n">
        <v>343.8</v>
      </c>
      <c r="C2771" s="20" t="n">
        <v>344.24</v>
      </c>
      <c r="D2771" s="20" t="n">
        <v>338.55</v>
      </c>
      <c r="E2771" s="20" t="n">
        <v>343.44</v>
      </c>
      <c r="F2771" s="20" t="n">
        <v>14064200</v>
      </c>
      <c r="G2771" s="20" t="n">
        <v>341.97</v>
      </c>
      <c r="I2771" s="20" t="n">
        <f aca="false">E2771-B2771</f>
        <v>-0.360000000000014</v>
      </c>
      <c r="J2771" s="20" t="n">
        <f aca="false">C2771-B2771</f>
        <v>0.439999999999998</v>
      </c>
      <c r="K2771" s="20" t="n">
        <f aca="false">D2771-B2771</f>
        <v>-5.25</v>
      </c>
      <c r="L2771" s="20" t="n">
        <f aca="false">B2771 - E2770</f>
        <v>-0.519999999999982</v>
      </c>
      <c r="M2771" s="20" t="n">
        <f aca="false">E2771 - E2770</f>
        <v>-0.879999999999995</v>
      </c>
      <c r="N2771" s="22" t="n">
        <f aca="false">(I2771 / B2771)</f>
        <v>-0.00104712041884821</v>
      </c>
      <c r="O2771" s="22" t="n">
        <f aca="false">(J2771 / B2771)</f>
        <v>0.00127981384525886</v>
      </c>
      <c r="P2771" s="22" t="n">
        <f aca="false">K2771 / B2771</f>
        <v>-0.0152705061082024</v>
      </c>
      <c r="Q2771" s="22" t="n">
        <f aca="false">L2771/E2770</f>
        <v>-0.00151022304832708</v>
      </c>
      <c r="R2771" s="22" t="n">
        <f aca="false">M2771 / E2770</f>
        <v>-0.00255576208178437</v>
      </c>
      <c r="S2771" s="23" t="str">
        <f aca="false">IF(N2771 &gt; 0, "UP", "DOWN")</f>
        <v>DOWN</v>
      </c>
      <c r="T2771" s="28" t="inlineStr">
        <f aca="false">O2771-N2771</f>
        <is>
          <t/>
        </is>
      </c>
      <c r="U2771" s="28" t="inlineStr">
        <f aca="false">P2771-N2771</f>
        <is>
          <t/>
        </is>
      </c>
      <c r="V2771" s="28" t="inlineStr">
        <f aca="false">O2771 + P2771</f>
        <is>
          <t/>
        </is>
      </c>
    </row>
    <row collapsed="false" customFormat="false" customHeight="true" hidden="false" ht="25" outlineLevel="0" r="2772">
      <c r="A2772" s="27" t="n">
        <v>40578</v>
      </c>
      <c r="B2772" s="20" t="n">
        <v>343.64</v>
      </c>
      <c r="C2772" s="20" t="n">
        <v>346.7</v>
      </c>
      <c r="D2772" s="20" t="n">
        <v>343.51</v>
      </c>
      <c r="E2772" s="20" t="n">
        <v>346.5</v>
      </c>
      <c r="F2772" s="20" t="n">
        <v>11494300</v>
      </c>
      <c r="G2772" s="20" t="n">
        <v>345.02</v>
      </c>
      <c r="I2772" s="20" t="n">
        <f aca="false">E2772-B2772</f>
        <v>2.86000000000001</v>
      </c>
      <c r="J2772" s="20" t="n">
        <f aca="false">C2772-B2772</f>
        <v>3.06</v>
      </c>
      <c r="K2772" s="20" t="n">
        <f aca="false">D2772-B2772</f>
        <v>-0.129999999999995</v>
      </c>
      <c r="L2772" s="20" t="n">
        <f aca="false">B2772 - E2771</f>
        <v>0.199999999999989</v>
      </c>
      <c r="M2772" s="20" t="n">
        <f aca="false">E2772 - E2771</f>
        <v>3.06</v>
      </c>
      <c r="N2772" s="22" t="n">
        <f aca="false">(I2772 / B2772)</f>
        <v>0.00832266325224076</v>
      </c>
      <c r="O2772" s="22" t="n">
        <f aca="false">(J2772 / B2772)</f>
        <v>0.00890466767547434</v>
      </c>
      <c r="P2772" s="22" t="n">
        <f aca="false">K2772 / B2772</f>
        <v>-0.000378302875101838</v>
      </c>
      <c r="Q2772" s="22" t="n">
        <f aca="false">L2772/E2771</f>
        <v>0.000582343349638914</v>
      </c>
      <c r="R2772" s="22" t="n">
        <f aca="false">M2772 / E2771</f>
        <v>0.0089098532494759</v>
      </c>
      <c r="S2772" s="23" t="str">
        <f aca="false">IF(N2772 &gt; 0, "UP", "DOWN")</f>
        <v>UP</v>
      </c>
      <c r="T2772" s="28" t="inlineStr">
        <f aca="false">O2772-N2772</f>
        <is>
          <t/>
        </is>
      </c>
      <c r="U2772" s="28" t="inlineStr">
        <f aca="false">P2772-N2772</f>
        <is>
          <t/>
        </is>
      </c>
      <c r="V2772" s="28" t="inlineStr">
        <f aca="false">O2772 + P2772</f>
        <is>
          <t/>
        </is>
      </c>
    </row>
    <row collapsed="false" customFormat="false" customHeight="true" hidden="false" ht="25" outlineLevel="0" r="2773">
      <c r="A2773" s="27" t="n">
        <v>40581</v>
      </c>
      <c r="B2773" s="20" t="n">
        <v>347.89</v>
      </c>
      <c r="C2773" s="20" t="n">
        <v>353.25</v>
      </c>
      <c r="D2773" s="20" t="n">
        <v>347.64</v>
      </c>
      <c r="E2773" s="20" t="n">
        <v>351.88</v>
      </c>
      <c r="F2773" s="20" t="n">
        <v>17322200</v>
      </c>
      <c r="G2773" s="20" t="n">
        <v>350.38</v>
      </c>
      <c r="I2773" s="20" t="n">
        <f aca="false">E2773-B2773</f>
        <v>3.99000000000001</v>
      </c>
      <c r="J2773" s="20" t="n">
        <f aca="false">C2773-B2773</f>
        <v>5.36000000000001</v>
      </c>
      <c r="K2773" s="20" t="n">
        <f aca="false">D2773-B2773</f>
        <v>-0.25</v>
      </c>
      <c r="L2773" s="20" t="n">
        <f aca="false">B2773 - E2772</f>
        <v>1.38999999999999</v>
      </c>
      <c r="M2773" s="20" t="n">
        <f aca="false">E2773 - E2772</f>
        <v>5.38</v>
      </c>
      <c r="N2773" s="22" t="n">
        <f aca="false">(I2773 / B2773)</f>
        <v>0.0114691425450574</v>
      </c>
      <c r="O2773" s="22" t="n">
        <f aca="false">(J2773 / B2773)</f>
        <v>0.0154071689327087</v>
      </c>
      <c r="P2773" s="22" t="n">
        <f aca="false">K2773 / B2773</f>
        <v>-0.000718617953950962</v>
      </c>
      <c r="Q2773" s="22" t="n">
        <f aca="false">L2773/E2772</f>
        <v>0.00401154401154397</v>
      </c>
      <c r="R2773" s="22" t="n">
        <f aca="false">M2773 / E2772</f>
        <v>0.0155266955266955</v>
      </c>
      <c r="S2773" s="23" t="str">
        <f aca="false">IF(N2773 &gt; 0, "UP", "DOWN")</f>
        <v>UP</v>
      </c>
      <c r="T2773" s="28" t="inlineStr">
        <f aca="false">O2773-N2773</f>
        <is>
          <t/>
        </is>
      </c>
      <c r="U2773" s="28" t="inlineStr">
        <f aca="false">P2773-N2773</f>
        <is>
          <t/>
        </is>
      </c>
      <c r="V2773" s="28" t="inlineStr">
        <f aca="false">O2773 + P2773</f>
        <is>
          <t/>
        </is>
      </c>
    </row>
    <row collapsed="false" customFormat="false" customHeight="true" hidden="false" ht="25" outlineLevel="0" r="2774">
      <c r="A2774" s="27" t="n">
        <v>40582</v>
      </c>
      <c r="B2774" s="20" t="n">
        <v>353.68</v>
      </c>
      <c r="C2774" s="20" t="n">
        <v>355.52</v>
      </c>
      <c r="D2774" s="20" t="n">
        <v>352.15</v>
      </c>
      <c r="E2774" s="20" t="n">
        <v>355.2</v>
      </c>
      <c r="F2774" s="20" t="n">
        <v>13608600</v>
      </c>
      <c r="G2774" s="20" t="n">
        <v>353.68</v>
      </c>
      <c r="I2774" s="20" t="n">
        <f aca="false">E2774-B2774</f>
        <v>1.51999999999998</v>
      </c>
      <c r="J2774" s="20" t="n">
        <f aca="false">C2774-B2774</f>
        <v>1.83999999999998</v>
      </c>
      <c r="K2774" s="20" t="n">
        <f aca="false">D2774-B2774</f>
        <v>-1.53000000000003</v>
      </c>
      <c r="L2774" s="20" t="n">
        <f aca="false">B2774 - E2773</f>
        <v>1.80000000000001</v>
      </c>
      <c r="M2774" s="20" t="n">
        <f aca="false">E2774 - E2773</f>
        <v>3.31999999999999</v>
      </c>
      <c r="N2774" s="22" t="n">
        <f aca="false">(I2774 / B2774)</f>
        <v>0.0042976702103596</v>
      </c>
      <c r="O2774" s="22" t="n">
        <f aca="false">(J2774 / B2774)</f>
        <v>0.00520244288622477</v>
      </c>
      <c r="P2774" s="22" t="n">
        <f aca="false">K2774 / B2774</f>
        <v>-0.00432594435648052</v>
      </c>
      <c r="Q2774" s="22" t="n">
        <f aca="false">L2774/E2773</f>
        <v>0.00511538024326478</v>
      </c>
      <c r="R2774" s="22" t="n">
        <f aca="false">M2774 / E2773</f>
        <v>0.00943503467091052</v>
      </c>
      <c r="S2774" s="23" t="str">
        <f aca="false">IF(N2774 &gt; 0, "UP", "DOWN")</f>
        <v>UP</v>
      </c>
      <c r="T2774" s="28" t="inlineStr">
        <f aca="false">O2774-N2774</f>
        <is>
          <t/>
        </is>
      </c>
      <c r="U2774" s="28" t="inlineStr">
        <f aca="false">P2774-N2774</f>
        <is>
          <t/>
        </is>
      </c>
      <c r="V2774" s="28" t="inlineStr">
        <f aca="false">O2774 + P2774</f>
        <is>
          <t/>
        </is>
      </c>
    </row>
    <row collapsed="false" customFormat="false" customHeight="true" hidden="false" ht="25" outlineLevel="0" r="2775">
      <c r="A2775" s="27" t="n">
        <v>40583</v>
      </c>
      <c r="B2775" s="20" t="n">
        <v>355.19</v>
      </c>
      <c r="C2775" s="20" t="n">
        <v>359</v>
      </c>
      <c r="D2775" s="20" t="n">
        <v>354.87</v>
      </c>
      <c r="E2775" s="20" t="n">
        <v>358.16</v>
      </c>
      <c r="F2775" s="20" t="n">
        <v>17240900</v>
      </c>
      <c r="G2775" s="20" t="n">
        <v>356.63</v>
      </c>
      <c r="I2775" s="20" t="n">
        <f aca="false">E2775-B2775</f>
        <v>2.97000000000003</v>
      </c>
      <c r="J2775" s="20" t="n">
        <f aca="false">C2775-B2775</f>
        <v>3.81</v>
      </c>
      <c r="K2775" s="20" t="n">
        <f aca="false">D2775-B2775</f>
        <v>-0.319999999999993</v>
      </c>
      <c r="L2775" s="20" t="n">
        <f aca="false">B2775 - E2774</f>
        <v>-0.00999999999999091</v>
      </c>
      <c r="M2775" s="20" t="n">
        <f aca="false">E2775 - E2774</f>
        <v>2.96000000000004</v>
      </c>
      <c r="N2775" s="22" t="n">
        <f aca="false">(I2775 / B2775)</f>
        <v>0.00836172189532371</v>
      </c>
      <c r="O2775" s="22" t="n">
        <f aca="false">(J2775 / B2775)</f>
        <v>0.0107266533404657</v>
      </c>
      <c r="P2775" s="22" t="n">
        <f aca="false">K2775 / B2775</f>
        <v>-0.000900926264815995</v>
      </c>
      <c r="Q2775" s="22" t="n">
        <f aca="false">L2775/E2774</f>
        <v>-2.81531531531275E-005</v>
      </c>
      <c r="R2775" s="22" t="n">
        <f aca="false">M2775 / E2774</f>
        <v>0.00833333333333344</v>
      </c>
      <c r="S2775" s="23" t="str">
        <f aca="false">IF(N2775 &gt; 0, "UP", "DOWN")</f>
        <v>UP</v>
      </c>
      <c r="T2775" s="28" t="inlineStr">
        <f aca="false">O2775-N2775</f>
        <is>
          <t/>
        </is>
      </c>
      <c r="U2775" s="28" t="inlineStr">
        <f aca="false">P2775-N2775</f>
        <is>
          <t/>
        </is>
      </c>
      <c r="V2775" s="28" t="inlineStr">
        <f aca="false">O2775 + P2775</f>
        <is>
          <t/>
        </is>
      </c>
    </row>
    <row collapsed="false" customFormat="false" customHeight="true" hidden="false" ht="25" outlineLevel="0" r="2776">
      <c r="A2776" s="27" t="n">
        <v>40584</v>
      </c>
      <c r="B2776" s="20" t="n">
        <v>357.39</v>
      </c>
      <c r="C2776" s="20" t="n">
        <v>360</v>
      </c>
      <c r="D2776" s="20" t="n">
        <v>348</v>
      </c>
      <c r="E2776" s="20" t="n">
        <v>354.54</v>
      </c>
      <c r="F2776" s="20" t="n">
        <v>33162500</v>
      </c>
      <c r="G2776" s="20" t="n">
        <v>353.02</v>
      </c>
      <c r="I2776" s="20" t="n">
        <f aca="false">E2776-B2776</f>
        <v>-2.84999999999997</v>
      </c>
      <c r="J2776" s="20" t="n">
        <f aca="false">C2776-B2776</f>
        <v>2.61000000000001</v>
      </c>
      <c r="K2776" s="20" t="n">
        <f aca="false">D2776-B2776</f>
        <v>-9.38999999999999</v>
      </c>
      <c r="L2776" s="20" t="n">
        <f aca="false">B2776 - E2775</f>
        <v>-0.770000000000039</v>
      </c>
      <c r="M2776" s="20" t="n">
        <f aca="false">E2776 - E2775</f>
        <v>-3.62</v>
      </c>
      <c r="N2776" s="22" t="n">
        <f aca="false">(I2776 / B2776)</f>
        <v>-0.00797448165869209</v>
      </c>
      <c r="O2776" s="22" t="n">
        <f aca="false">(J2776 / B2776)</f>
        <v>0.00730294636111814</v>
      </c>
      <c r="P2776" s="22" t="n">
        <f aca="false">K2776 / B2776</f>
        <v>-0.0262738185175858</v>
      </c>
      <c r="Q2776" s="22" t="n">
        <f aca="false">L2776/E2775</f>
        <v>-0.00214987714987726</v>
      </c>
      <c r="R2776" s="22" t="n">
        <f aca="false">M2776 / E2775</f>
        <v>-0.0101072146526692</v>
      </c>
      <c r="S2776" s="23" t="str">
        <f aca="false">IF(N2776 &gt; 0, "UP", "DOWN")</f>
        <v>DOWN</v>
      </c>
      <c r="T2776" s="28" t="inlineStr">
        <f aca="false">O2776-N2776</f>
        <is>
          <t/>
        </is>
      </c>
      <c r="U2776" s="28" t="inlineStr">
        <f aca="false">P2776-N2776</f>
        <is>
          <t/>
        </is>
      </c>
      <c r="V2776" s="28" t="inlineStr">
        <f aca="false">O2776 + P2776</f>
        <is>
          <t/>
        </is>
      </c>
    </row>
    <row collapsed="false" customFormat="false" customHeight="true" hidden="false" ht="25" outlineLevel="0" r="2777">
      <c r="A2777" s="27" t="n">
        <v>40585</v>
      </c>
      <c r="B2777" s="20" t="n">
        <v>354.75</v>
      </c>
      <c r="C2777" s="20" t="n">
        <v>357.8</v>
      </c>
      <c r="D2777" s="20" t="n">
        <v>353.54</v>
      </c>
      <c r="E2777" s="20" t="n">
        <v>356.85</v>
      </c>
      <c r="F2777" s="20" t="n">
        <v>13127600</v>
      </c>
      <c r="G2777" s="20" t="n">
        <v>355.32</v>
      </c>
      <c r="I2777" s="20" t="n">
        <f aca="false">E2777-B2777</f>
        <v>2.10000000000002</v>
      </c>
      <c r="J2777" s="20" t="n">
        <f aca="false">C2777-B2777</f>
        <v>3.05000000000001</v>
      </c>
      <c r="K2777" s="20" t="n">
        <f aca="false">D2777-B2777</f>
        <v>-1.20999999999998</v>
      </c>
      <c r="L2777" s="20" t="n">
        <f aca="false">B2777 - E2776</f>
        <v>0.20999999999998</v>
      </c>
      <c r="M2777" s="20" t="n">
        <f aca="false">E2777 - E2776</f>
        <v>2.31</v>
      </c>
      <c r="N2777" s="22" t="n">
        <f aca="false">(I2777 / B2777)</f>
        <v>0.00591966173361529</v>
      </c>
      <c r="O2777" s="22" t="n">
        <f aca="false">(J2777 / B2777)</f>
        <v>0.00859760394644119</v>
      </c>
      <c r="P2777" s="22" t="n">
        <f aca="false">K2777 / B2777</f>
        <v>-0.00341085271317824</v>
      </c>
      <c r="Q2777" s="22" t="n">
        <f aca="false">L2777/E2776</f>
        <v>0.000592316804873863</v>
      </c>
      <c r="R2777" s="22" t="n">
        <f aca="false">M2777 / E2776</f>
        <v>0.00651548485361314</v>
      </c>
      <c r="S2777" s="23" t="str">
        <f aca="false">IF(N2777 &gt; 0, "UP", "DOWN")</f>
        <v>UP</v>
      </c>
      <c r="T2777" s="28" t="inlineStr">
        <f aca="false">O2777-N2777</f>
        <is>
          <t/>
        </is>
      </c>
      <c r="U2777" s="28" t="inlineStr">
        <f aca="false">P2777-N2777</f>
        <is>
          <t/>
        </is>
      </c>
      <c r="V2777" s="28" t="inlineStr">
        <f aca="false">O2777 + P2777</f>
        <is>
          <t/>
        </is>
      </c>
    </row>
    <row collapsed="false" customFormat="false" customHeight="true" hidden="false" ht="25" outlineLevel="0" r="2778">
      <c r="A2778" s="27" t="n">
        <v>40588</v>
      </c>
      <c r="B2778" s="20" t="n">
        <v>356.79</v>
      </c>
      <c r="C2778" s="20" t="n">
        <v>359.48</v>
      </c>
      <c r="D2778" s="20" t="n">
        <v>356.71</v>
      </c>
      <c r="E2778" s="20" t="n">
        <v>359.18</v>
      </c>
      <c r="F2778" s="20" t="n">
        <v>11086300</v>
      </c>
      <c r="G2778" s="20" t="n">
        <v>357.64</v>
      </c>
      <c r="I2778" s="20" t="n">
        <f aca="false">E2778-B2778</f>
        <v>2.38999999999999</v>
      </c>
      <c r="J2778" s="20" t="n">
        <f aca="false">C2778-B2778</f>
        <v>2.69</v>
      </c>
      <c r="K2778" s="20" t="n">
        <f aca="false">D2778-B2778</f>
        <v>-0.0800000000000409</v>
      </c>
      <c r="L2778" s="20" t="n">
        <f aca="false">B2778 - E2777</f>
        <v>-0.0600000000000023</v>
      </c>
      <c r="M2778" s="20" t="n">
        <f aca="false">E2778 - E2777</f>
        <v>2.32999999999998</v>
      </c>
      <c r="N2778" s="22" t="n">
        <f aca="false">(I2778 / B2778)</f>
        <v>0.00669861823481596</v>
      </c>
      <c r="O2778" s="22" t="n">
        <f aca="false">(J2778 / B2778)</f>
        <v>0.00753944897558787</v>
      </c>
      <c r="P2778" s="22" t="n">
        <f aca="false">K2778 / B2778</f>
        <v>-0.000224221530872617</v>
      </c>
      <c r="Q2778" s="22" t="n">
        <f aca="false">L2778/E2777</f>
        <v>-0.000168137873055912</v>
      </c>
      <c r="R2778" s="22" t="n">
        <f aca="false">M2778 / E2777</f>
        <v>0.00652935407033763</v>
      </c>
      <c r="S2778" s="23" t="str">
        <f aca="false">IF(N2778 &gt; 0, "UP", "DOWN")</f>
        <v>UP</v>
      </c>
      <c r="T2778" s="28" t="inlineStr">
        <f aca="false">O2778-N2778</f>
        <is>
          <t/>
        </is>
      </c>
      <c r="U2778" s="28" t="inlineStr">
        <f aca="false">P2778-N2778</f>
        <is>
          <t/>
        </is>
      </c>
      <c r="V2778" s="28" t="inlineStr">
        <f aca="false">O2778 + P2778</f>
        <is>
          <t/>
        </is>
      </c>
    </row>
    <row collapsed="false" customFormat="false" customHeight="true" hidden="false" ht="25" outlineLevel="0" r="2779">
      <c r="A2779" s="27" t="n">
        <v>40589</v>
      </c>
      <c r="B2779" s="20" t="n">
        <v>359.19</v>
      </c>
      <c r="C2779" s="20" t="n">
        <v>359.97</v>
      </c>
      <c r="D2779" s="20" t="n">
        <v>357.55</v>
      </c>
      <c r="E2779" s="20" t="n">
        <v>359.9</v>
      </c>
      <c r="F2779" s="20" t="n">
        <v>10149100</v>
      </c>
      <c r="G2779" s="20" t="n">
        <v>358.36</v>
      </c>
      <c r="I2779" s="20" t="n">
        <f aca="false">E2779-B2779</f>
        <v>0.70999999999998</v>
      </c>
      <c r="J2779" s="20" t="n">
        <f aca="false">C2779-B2779</f>
        <v>0.78000000000003</v>
      </c>
      <c r="K2779" s="20" t="n">
        <f aca="false">D2779-B2779</f>
        <v>-1.63999999999999</v>
      </c>
      <c r="L2779" s="20" t="n">
        <f aca="false">B2779 - E2778</f>
        <v>0.00999999999999091</v>
      </c>
      <c r="M2779" s="20" t="n">
        <f aca="false">E2779 - E2778</f>
        <v>0.71999999999997</v>
      </c>
      <c r="N2779" s="22" t="n">
        <f aca="false">(I2779 / B2779)</f>
        <v>0.00197666972911267</v>
      </c>
      <c r="O2779" s="22" t="n">
        <f aca="false">(J2779 / B2779)</f>
        <v>0.00217155266015209</v>
      </c>
      <c r="P2779" s="22" t="n">
        <f aca="false">K2779 / B2779</f>
        <v>-0.00456582867006316</v>
      </c>
      <c r="Q2779" s="22" t="n">
        <f aca="false">L2779/E2778</f>
        <v>2.78411938303661E-005</v>
      </c>
      <c r="R2779" s="22" t="n">
        <f aca="false">M2779 / E2778</f>
        <v>0.0020045659557881</v>
      </c>
      <c r="S2779" s="23" t="str">
        <f aca="false">IF(N2779 &gt; 0, "UP", "DOWN")</f>
        <v>UP</v>
      </c>
      <c r="T2779" s="28" t="inlineStr">
        <f aca="false">O2779-N2779</f>
        <is>
          <t/>
        </is>
      </c>
      <c r="U2779" s="28" t="inlineStr">
        <f aca="false">P2779-N2779</f>
        <is>
          <t/>
        </is>
      </c>
      <c r="V2779" s="28" t="inlineStr">
        <f aca="false">O2779 + P2779</f>
        <is>
          <t/>
        </is>
      </c>
    </row>
    <row collapsed="false" customFormat="false" customHeight="true" hidden="false" ht="25" outlineLevel="0" r="2780">
      <c r="A2780" s="27" t="n">
        <v>40590</v>
      </c>
      <c r="B2780" s="20" t="n">
        <v>360.8</v>
      </c>
      <c r="C2780" s="20" t="n">
        <v>364.9</v>
      </c>
      <c r="D2780" s="20" t="n">
        <v>360.5</v>
      </c>
      <c r="E2780" s="20" t="n">
        <v>363.13</v>
      </c>
      <c r="F2780" s="20" t="n">
        <v>17184200</v>
      </c>
      <c r="G2780" s="20" t="n">
        <v>361.58</v>
      </c>
      <c r="I2780" s="20" t="n">
        <f aca="false">E2780-B2780</f>
        <v>2.32999999999998</v>
      </c>
      <c r="J2780" s="20" t="n">
        <f aca="false">C2780-B2780</f>
        <v>4.09999999999997</v>
      </c>
      <c r="K2780" s="20" t="n">
        <f aca="false">D2780-B2780</f>
        <v>-0.300000000000011</v>
      </c>
      <c r="L2780" s="20" t="n">
        <f aca="false">B2780 - E2779</f>
        <v>0.900000000000034</v>
      </c>
      <c r="M2780" s="20" t="n">
        <f aca="false">E2780 - E2779</f>
        <v>3.23000000000002</v>
      </c>
      <c r="N2780" s="22" t="n">
        <f aca="false">(I2780 / B2780)</f>
        <v>0.00645787139689574</v>
      </c>
      <c r="O2780" s="22" t="n">
        <f aca="false">(J2780 / B2780)</f>
        <v>0.0113636363636363</v>
      </c>
      <c r="P2780" s="22" t="n">
        <f aca="false">K2780 / B2780</f>
        <v>-0.00083148558758318</v>
      </c>
      <c r="Q2780" s="22" t="n">
        <f aca="false">L2780/E2779</f>
        <v>0.00250069463739937</v>
      </c>
      <c r="R2780" s="22" t="n">
        <f aca="false">M2780 / E2779</f>
        <v>0.00897471519866635</v>
      </c>
      <c r="S2780" s="23" t="str">
        <f aca="false">IF(N2780 &gt; 0, "UP", "DOWN")</f>
        <v>UP</v>
      </c>
      <c r="T2780" s="28" t="inlineStr">
        <f aca="false">O2780-N2780</f>
        <is>
          <t/>
        </is>
      </c>
      <c r="U2780" s="28" t="inlineStr">
        <f aca="false">P2780-N2780</f>
        <is>
          <t/>
        </is>
      </c>
      <c r="V2780" s="28" t="inlineStr">
        <f aca="false">O2780 + P2780</f>
        <is>
          <t/>
        </is>
      </c>
    </row>
    <row collapsed="false" customFormat="false" customHeight="true" hidden="false" ht="25" outlineLevel="0" r="2781">
      <c r="A2781" s="27" t="n">
        <v>40591</v>
      </c>
      <c r="B2781" s="20" t="n">
        <v>357.25</v>
      </c>
      <c r="C2781" s="20" t="n">
        <v>360.27</v>
      </c>
      <c r="D2781" s="20" t="n">
        <v>356.52</v>
      </c>
      <c r="E2781" s="20" t="n">
        <v>358.3</v>
      </c>
      <c r="F2781" s="20" t="n">
        <v>18949400</v>
      </c>
      <c r="G2781" s="20" t="n">
        <v>356.77</v>
      </c>
      <c r="I2781" s="20" t="n">
        <f aca="false">E2781-B2781</f>
        <v>1.05000000000001</v>
      </c>
      <c r="J2781" s="20" t="n">
        <f aca="false">C2781-B2781</f>
        <v>3.01999999999998</v>
      </c>
      <c r="K2781" s="20" t="n">
        <f aca="false">D2781-B2781</f>
        <v>-0.730000000000018</v>
      </c>
      <c r="L2781" s="20" t="n">
        <f aca="false">B2781 - E2780</f>
        <v>-5.88</v>
      </c>
      <c r="M2781" s="20" t="n">
        <f aca="false">E2781 - E2780</f>
        <v>-4.82999999999998</v>
      </c>
      <c r="N2781" s="22" t="n">
        <f aca="false">(I2781 / B2781)</f>
        <v>0.00293911826452068</v>
      </c>
      <c r="O2781" s="22" t="n">
        <f aca="false">(J2781 / B2781)</f>
        <v>0.00845346396081171</v>
      </c>
      <c r="P2781" s="22" t="n">
        <f aca="false">K2781 / B2781</f>
        <v>-0.00204338698390488</v>
      </c>
      <c r="Q2781" s="22" t="n">
        <f aca="false">L2781/E2780</f>
        <v>-0.0161925481232616</v>
      </c>
      <c r="R2781" s="22" t="n">
        <f aca="false">M2781 / E2780</f>
        <v>-0.0133010216726792</v>
      </c>
      <c r="S2781" s="23" t="str">
        <f aca="false">IF(N2781 &gt; 0, "UP", "DOWN")</f>
        <v>UP</v>
      </c>
      <c r="T2781" s="28" t="inlineStr">
        <f aca="false">O2781-N2781</f>
        <is>
          <t/>
        </is>
      </c>
      <c r="U2781" s="28" t="inlineStr">
        <f aca="false">P2781-N2781</f>
        <is>
          <t/>
        </is>
      </c>
      <c r="V2781" s="28" t="inlineStr">
        <f aca="false">O2781 + P2781</f>
        <is>
          <t/>
        </is>
      </c>
    </row>
    <row collapsed="false" customFormat="false" customHeight="true" hidden="false" ht="25" outlineLevel="0" r="2782">
      <c r="A2782" s="27" t="n">
        <v>40592</v>
      </c>
      <c r="B2782" s="20" t="n">
        <v>358.71</v>
      </c>
      <c r="C2782" s="20" t="n">
        <v>359.5</v>
      </c>
      <c r="D2782" s="20" t="n">
        <v>349.52</v>
      </c>
      <c r="E2782" s="20" t="n">
        <v>350.56</v>
      </c>
      <c r="F2782" s="20" t="n">
        <v>29144900</v>
      </c>
      <c r="G2782" s="20" t="n">
        <v>349.06</v>
      </c>
      <c r="I2782" s="20" t="n">
        <f aca="false">E2782-B2782</f>
        <v>-8.14999999999998</v>
      </c>
      <c r="J2782" s="20" t="n">
        <f aca="false">C2782-B2782</f>
        <v>0.79000000000002</v>
      </c>
      <c r="K2782" s="20" t="n">
        <f aca="false">D2782-B2782</f>
        <v>-9.19</v>
      </c>
      <c r="L2782" s="20" t="n">
        <f aca="false">B2782 - E2781</f>
        <v>0.409999999999968</v>
      </c>
      <c r="M2782" s="20" t="n">
        <f aca="false">E2782 - E2781</f>
        <v>-7.74000000000001</v>
      </c>
      <c r="N2782" s="22" t="n">
        <f aca="false">(I2782 / B2782)</f>
        <v>-0.0227203033090797</v>
      </c>
      <c r="O2782" s="22" t="n">
        <f aca="false">(J2782 / B2782)</f>
        <v>0.00220233614897834</v>
      </c>
      <c r="P2782" s="22" t="n">
        <f aca="false">K2782 / B2782</f>
        <v>-0.025619581277355</v>
      </c>
      <c r="Q2782" s="22" t="n">
        <f aca="false">L2782/E2781</f>
        <v>0.00114429249232478</v>
      </c>
      <c r="R2782" s="22" t="n">
        <f aca="false">M2782 / E2781</f>
        <v>-0.0216020094892548</v>
      </c>
      <c r="S2782" s="23" t="str">
        <f aca="false">IF(N2782 &gt; 0, "UP", "DOWN")</f>
        <v>DOWN</v>
      </c>
      <c r="T2782" s="28" t="inlineStr">
        <f aca="false">O2782-N2782</f>
        <is>
          <t/>
        </is>
      </c>
      <c r="U2782" s="28" t="inlineStr">
        <f aca="false">P2782-N2782</f>
        <is>
          <t/>
        </is>
      </c>
      <c r="V2782" s="28" t="inlineStr">
        <f aca="false">O2782 + P2782</f>
        <is>
          <t/>
        </is>
      </c>
    </row>
    <row collapsed="false" customFormat="false" customHeight="true" hidden="false" ht="25" outlineLevel="0" r="2783">
      <c r="A2783" s="27" t="n">
        <v>40596</v>
      </c>
      <c r="B2783" s="20" t="n">
        <v>342.15</v>
      </c>
      <c r="C2783" s="20" t="n">
        <v>345.4</v>
      </c>
      <c r="D2783" s="20" t="n">
        <v>337.72</v>
      </c>
      <c r="E2783" s="20" t="n">
        <v>338.61</v>
      </c>
      <c r="F2783" s="20" t="n">
        <v>31162700</v>
      </c>
      <c r="G2783" s="20" t="n">
        <v>337.16</v>
      </c>
      <c r="I2783" s="20" t="n">
        <f aca="false">E2783-B2783</f>
        <v>-3.53999999999996</v>
      </c>
      <c r="J2783" s="20" t="n">
        <f aca="false">C2783-B2783</f>
        <v>3.25</v>
      </c>
      <c r="K2783" s="20" t="n">
        <f aca="false">D2783-B2783</f>
        <v>-4.42999999999995</v>
      </c>
      <c r="L2783" s="20" t="n">
        <f aca="false">B2783 - E2782</f>
        <v>-8.41000000000003</v>
      </c>
      <c r="M2783" s="20" t="n">
        <f aca="false">E2783 - E2782</f>
        <v>-11.95</v>
      </c>
      <c r="N2783" s="22" t="n">
        <f aca="false">(I2783 / B2783)</f>
        <v>-0.0103463393248574</v>
      </c>
      <c r="O2783" s="22" t="n">
        <f aca="false">(J2783 / B2783)</f>
        <v>0.00949875785474207</v>
      </c>
      <c r="P2783" s="22" t="n">
        <f aca="false">K2783 / B2783</f>
        <v>-0.0129475376296944</v>
      </c>
      <c r="Q2783" s="22" t="n">
        <f aca="false">L2783/E2782</f>
        <v>-0.0239901871291648</v>
      </c>
      <c r="R2783" s="22" t="n">
        <f aca="false">M2783 / E2782</f>
        <v>-0.0340883158375171</v>
      </c>
      <c r="S2783" s="23" t="str">
        <f aca="false">IF(N2783 &gt; 0, "UP", "DOWN")</f>
        <v>DOWN</v>
      </c>
      <c r="T2783" s="28" t="inlineStr">
        <f aca="false">O2783-N2783</f>
        <is>
          <t/>
        </is>
      </c>
      <c r="U2783" s="28" t="inlineStr">
        <f aca="false">P2783-N2783</f>
        <is>
          <t/>
        </is>
      </c>
      <c r="V2783" s="28" t="inlineStr">
        <f aca="false">O2783 + P2783</f>
        <is>
          <t/>
        </is>
      </c>
    </row>
    <row collapsed="false" customFormat="false" customHeight="true" hidden="false" ht="25" outlineLevel="0" r="2784">
      <c r="A2784" s="27" t="n">
        <v>40597</v>
      </c>
      <c r="B2784" s="20" t="n">
        <v>338.77</v>
      </c>
      <c r="C2784" s="20" t="n">
        <v>344.64</v>
      </c>
      <c r="D2784" s="20" t="n">
        <v>338.61</v>
      </c>
      <c r="E2784" s="20" t="n">
        <v>342.62</v>
      </c>
      <c r="F2784" s="20" t="n">
        <v>23994800</v>
      </c>
      <c r="G2784" s="20" t="n">
        <v>341.16</v>
      </c>
      <c r="I2784" s="20" t="n">
        <f aca="false">E2784-B2784</f>
        <v>3.85000000000002</v>
      </c>
      <c r="J2784" s="20" t="n">
        <f aca="false">C2784-B2784</f>
        <v>5.87</v>
      </c>
      <c r="K2784" s="20" t="n">
        <f aca="false">D2784-B2784</f>
        <v>-0.159999999999968</v>
      </c>
      <c r="L2784" s="20" t="n">
        <f aca="false">B2784 - E2783</f>
        <v>0.159999999999968</v>
      </c>
      <c r="M2784" s="20" t="n">
        <f aca="false">E2784 - E2783</f>
        <v>4.00999999999999</v>
      </c>
      <c r="N2784" s="22" t="n">
        <f aca="false">(I2784 / B2784)</f>
        <v>0.0113646426779231</v>
      </c>
      <c r="O2784" s="22" t="n">
        <f aca="false">(J2784 / B2784)</f>
        <v>0.0173273902647814</v>
      </c>
      <c r="P2784" s="22" t="n">
        <f aca="false">K2784 / B2784</f>
        <v>-0.000472296838562943</v>
      </c>
      <c r="Q2784" s="22" t="n">
        <f aca="false">L2784/E2783</f>
        <v>0.000472520008269006</v>
      </c>
      <c r="R2784" s="22" t="n">
        <f aca="false">M2784 / E2783</f>
        <v>0.0118425327072443</v>
      </c>
      <c r="S2784" s="23" t="str">
        <f aca="false">IF(N2784 &gt; 0, "UP", "DOWN")</f>
        <v>UP</v>
      </c>
      <c r="T2784" s="28" t="inlineStr">
        <f aca="false">O2784-N2784</f>
        <is>
          <t/>
        </is>
      </c>
      <c r="U2784" s="28" t="inlineStr">
        <f aca="false">P2784-N2784</f>
        <is>
          <t/>
        </is>
      </c>
      <c r="V2784" s="28" t="inlineStr">
        <f aca="false">O2784 + P2784</f>
        <is>
          <t/>
        </is>
      </c>
    </row>
    <row collapsed="false" customFormat="false" customHeight="true" hidden="false" ht="25" outlineLevel="0" r="2785">
      <c r="A2785" s="27" t="n">
        <v>40598</v>
      </c>
      <c r="B2785" s="20" t="n">
        <v>344.02</v>
      </c>
      <c r="C2785" s="20" t="n">
        <v>345.15</v>
      </c>
      <c r="D2785" s="20" t="n">
        <v>338.37</v>
      </c>
      <c r="E2785" s="20" t="n">
        <v>342.88</v>
      </c>
      <c r="F2785" s="20" t="n">
        <v>17853600</v>
      </c>
      <c r="G2785" s="20" t="n">
        <v>341.41</v>
      </c>
      <c r="I2785" s="20" t="n">
        <f aca="false">E2785-B2785</f>
        <v>-1.13999999999999</v>
      </c>
      <c r="J2785" s="20" t="n">
        <f aca="false">C2785-B2785</f>
        <v>1.13</v>
      </c>
      <c r="K2785" s="20" t="n">
        <f aca="false">D2785-B2785</f>
        <v>-5.64999999999998</v>
      </c>
      <c r="L2785" s="20" t="n">
        <f aca="false">B2785 - E2784</f>
        <v>1.39999999999998</v>
      </c>
      <c r="M2785" s="20" t="n">
        <f aca="false">E2785 - E2784</f>
        <v>0.259999999999991</v>
      </c>
      <c r="N2785" s="22" t="n">
        <f aca="false">(I2785 / B2785)</f>
        <v>-0.00331376082785881</v>
      </c>
      <c r="O2785" s="22" t="n">
        <f aca="false">(J2785 / B2785)</f>
        <v>0.00328469275042147</v>
      </c>
      <c r="P2785" s="22" t="n">
        <f aca="false">K2785 / B2785</f>
        <v>-0.0164234637521074</v>
      </c>
      <c r="Q2785" s="22" t="n">
        <f aca="false">L2785/E2784</f>
        <v>0.00408615959371892</v>
      </c>
      <c r="R2785" s="22" t="n">
        <f aca="false">M2785 / E2784</f>
        <v>0.000758858210262071</v>
      </c>
      <c r="S2785" s="23" t="str">
        <f aca="false">IF(N2785 &gt; 0, "UP", "DOWN")</f>
        <v>DOWN</v>
      </c>
      <c r="T2785" s="28" t="inlineStr">
        <f aca="false">O2785-N2785</f>
        <is>
          <t/>
        </is>
      </c>
      <c r="U2785" s="28" t="inlineStr">
        <f aca="false">P2785-N2785</f>
        <is>
          <t/>
        </is>
      </c>
      <c r="V2785" s="28" t="inlineStr">
        <f aca="false">O2785 + P2785</f>
        <is>
          <t/>
        </is>
      </c>
    </row>
    <row collapsed="false" customFormat="false" customHeight="true" hidden="false" ht="25" outlineLevel="0" r="2786">
      <c r="A2786" s="27" t="n">
        <v>40599</v>
      </c>
      <c r="B2786" s="20" t="n">
        <v>345.26</v>
      </c>
      <c r="C2786" s="20" t="n">
        <v>348.43</v>
      </c>
      <c r="D2786" s="20" t="n">
        <v>344.8</v>
      </c>
      <c r="E2786" s="20" t="n">
        <v>348.16</v>
      </c>
      <c r="F2786" s="20" t="n">
        <v>13572100</v>
      </c>
      <c r="G2786" s="20" t="n">
        <v>346.67</v>
      </c>
      <c r="I2786" s="20" t="n">
        <f aca="false">E2786-B2786</f>
        <v>2.90000000000003</v>
      </c>
      <c r="J2786" s="20" t="n">
        <f aca="false">C2786-B2786</f>
        <v>3.17000000000002</v>
      </c>
      <c r="K2786" s="20" t="n">
        <f aca="false">D2786-B2786</f>
        <v>-0.45999999999998</v>
      </c>
      <c r="L2786" s="20" t="n">
        <f aca="false">B2786 - E2785</f>
        <v>2.38</v>
      </c>
      <c r="M2786" s="20" t="n">
        <f aca="false">E2786 - E2785</f>
        <v>5.28000000000003</v>
      </c>
      <c r="N2786" s="22" t="n">
        <f aca="false">(I2786 / B2786)</f>
        <v>0.00839946706829646</v>
      </c>
      <c r="O2786" s="22" t="n">
        <f aca="false">(J2786 / B2786)</f>
        <v>0.00918148641603434</v>
      </c>
      <c r="P2786" s="22" t="n">
        <f aca="false">K2786 / B2786</f>
        <v>-0.00133232925910902</v>
      </c>
      <c r="Q2786" s="22" t="n">
        <f aca="false">L2786/E2785</f>
        <v>0.00694120391973867</v>
      </c>
      <c r="R2786" s="22" t="n">
        <f aca="false">M2786 / E2785</f>
        <v>0.0153989734017733</v>
      </c>
      <c r="S2786" s="23" t="str">
        <f aca="false">IF(N2786 &gt; 0, "UP", "DOWN")</f>
        <v>UP</v>
      </c>
      <c r="T2786" s="28" t="inlineStr">
        <f aca="false">O2786-N2786</f>
        <is>
          <t/>
        </is>
      </c>
      <c r="U2786" s="28" t="inlineStr">
        <f aca="false">P2786-N2786</f>
        <is>
          <t/>
        </is>
      </c>
      <c r="V2786" s="28" t="inlineStr">
        <f aca="false">O2786 + P2786</f>
        <is>
          <t/>
        </is>
      </c>
    </row>
    <row collapsed="false" customFormat="false" customHeight="true" hidden="false" ht="25" outlineLevel="0" r="2787">
      <c r="A2787" s="27" t="n">
        <v>40602</v>
      </c>
      <c r="B2787" s="20" t="n">
        <v>351.24</v>
      </c>
      <c r="C2787" s="20" t="n">
        <v>355.05</v>
      </c>
      <c r="D2787" s="20" t="n">
        <v>351.12</v>
      </c>
      <c r="E2787" s="20" t="n">
        <v>353.21</v>
      </c>
      <c r="F2787" s="20" t="n">
        <v>14395500</v>
      </c>
      <c r="G2787" s="20" t="n">
        <v>351.7</v>
      </c>
      <c r="I2787" s="20" t="n">
        <f aca="false">E2787-B2787</f>
        <v>1.96999999999997</v>
      </c>
      <c r="J2787" s="20" t="n">
        <f aca="false">C2787-B2787</f>
        <v>3.81</v>
      </c>
      <c r="K2787" s="20" t="n">
        <f aca="false">D2787-B2787</f>
        <v>-0.120000000000005</v>
      </c>
      <c r="L2787" s="20" t="n">
        <f aca="false">B2787 - E2786</f>
        <v>3.07999999999998</v>
      </c>
      <c r="M2787" s="20" t="n">
        <f aca="false">E2787 - E2786</f>
        <v>5.04999999999995</v>
      </c>
      <c r="N2787" s="22" t="n">
        <f aca="false">(I2787 / B2787)</f>
        <v>0.00560870060357582</v>
      </c>
      <c r="O2787" s="22" t="n">
        <f aca="false">(J2787 / B2787)</f>
        <v>0.0108472839084387</v>
      </c>
      <c r="P2787" s="22" t="n">
        <f aca="false">K2787 / B2787</f>
        <v>-0.000341646737273672</v>
      </c>
      <c r="Q2787" s="22" t="n">
        <f aca="false">L2787/E2786</f>
        <v>0.00884650735294113</v>
      </c>
      <c r="R2787" s="22" t="n">
        <f aca="false">M2787 / E2786</f>
        <v>0.0145048253676469</v>
      </c>
      <c r="S2787" s="23" t="str">
        <f aca="false">IF(N2787 &gt; 0, "UP", "DOWN")</f>
        <v>UP</v>
      </c>
      <c r="T2787" s="28" t="inlineStr">
        <f aca="false">O2787-N2787</f>
        <is>
          <t/>
        </is>
      </c>
      <c r="U2787" s="28" t="inlineStr">
        <f aca="false">P2787-N2787</f>
        <is>
          <t/>
        </is>
      </c>
      <c r="V2787" s="28" t="inlineStr">
        <f aca="false">O2787 + P2787</f>
        <is>
          <t/>
        </is>
      </c>
    </row>
    <row collapsed="false" customFormat="false" customHeight="true" hidden="false" ht="25" outlineLevel="0" r="2788">
      <c r="A2788" s="27" t="n">
        <v>40603</v>
      </c>
      <c r="B2788" s="20" t="n">
        <v>355.47</v>
      </c>
      <c r="C2788" s="20" t="n">
        <v>355.72</v>
      </c>
      <c r="D2788" s="20" t="n">
        <v>347.68</v>
      </c>
      <c r="E2788" s="20" t="n">
        <v>349.31</v>
      </c>
      <c r="F2788" s="20" t="n">
        <v>16290600</v>
      </c>
      <c r="G2788" s="20" t="n">
        <v>347.82</v>
      </c>
      <c r="I2788" s="20" t="n">
        <f aca="false">E2788-B2788</f>
        <v>-6.16000000000003</v>
      </c>
      <c r="J2788" s="20" t="n">
        <f aca="false">C2788-B2788</f>
        <v>0.25</v>
      </c>
      <c r="K2788" s="20" t="n">
        <f aca="false">D2788-B2788</f>
        <v>-7.79000000000002</v>
      </c>
      <c r="L2788" s="20" t="n">
        <f aca="false">B2788 - E2787</f>
        <v>2.26000000000005</v>
      </c>
      <c r="M2788" s="20" t="n">
        <f aca="false">E2788 - E2787</f>
        <v>-3.89999999999998</v>
      </c>
      <c r="N2788" s="22" t="n">
        <f aca="false">(I2788 / B2788)</f>
        <v>-0.0173291698314908</v>
      </c>
      <c r="O2788" s="22" t="n">
        <f aca="false">(J2788 / B2788)</f>
        <v>0.000703294230174136</v>
      </c>
      <c r="P2788" s="22" t="n">
        <f aca="false">K2788 / B2788</f>
        <v>-0.0219146482122261</v>
      </c>
      <c r="Q2788" s="22" t="n">
        <f aca="false">L2788/E2787</f>
        <v>0.00639845983975552</v>
      </c>
      <c r="R2788" s="22" t="n">
        <f aca="false">M2788 / E2787</f>
        <v>-0.0110415899889583</v>
      </c>
      <c r="S2788" s="23" t="str">
        <f aca="false">IF(N2788 &gt; 0, "UP", "DOWN")</f>
        <v>DOWN</v>
      </c>
      <c r="T2788" s="28" t="inlineStr">
        <f aca="false">O2788-N2788</f>
        <is>
          <t/>
        </is>
      </c>
      <c r="U2788" s="28" t="inlineStr">
        <f aca="false">P2788-N2788</f>
        <is>
          <t/>
        </is>
      </c>
      <c r="V2788" s="28" t="inlineStr">
        <f aca="false">O2788 + P2788</f>
        <is>
          <t/>
        </is>
      </c>
    </row>
    <row collapsed="false" customFormat="false" customHeight="true" hidden="false" ht="25" outlineLevel="0" r="2789">
      <c r="A2789" s="27" t="n">
        <v>40604</v>
      </c>
      <c r="B2789" s="20" t="n">
        <v>349.96</v>
      </c>
      <c r="C2789" s="20" t="n">
        <v>354.35</v>
      </c>
      <c r="D2789" s="20" t="n">
        <v>348.4</v>
      </c>
      <c r="E2789" s="20" t="n">
        <v>352.12</v>
      </c>
      <c r="F2789" s="20" t="n">
        <v>21521100</v>
      </c>
      <c r="G2789" s="20" t="n">
        <v>350.61</v>
      </c>
      <c r="I2789" s="20" t="n">
        <f aca="false">E2789-B2789</f>
        <v>2.16000000000002</v>
      </c>
      <c r="J2789" s="20" t="n">
        <f aca="false">C2789-B2789</f>
        <v>4.39000000000004</v>
      </c>
      <c r="K2789" s="20" t="n">
        <f aca="false">D2789-B2789</f>
        <v>-1.56</v>
      </c>
      <c r="L2789" s="20" t="n">
        <f aca="false">B2789 - E2788</f>
        <v>0.649999999999977</v>
      </c>
      <c r="M2789" s="20" t="n">
        <f aca="false">E2789 - E2788</f>
        <v>2.81</v>
      </c>
      <c r="N2789" s="22" t="n">
        <f aca="false">(I2789 / B2789)</f>
        <v>0.00617213395816672</v>
      </c>
      <c r="O2789" s="22" t="n">
        <f aca="false">(J2789 / B2789)</f>
        <v>0.0125442907760888</v>
      </c>
      <c r="P2789" s="22" t="n">
        <f aca="false">K2789 / B2789</f>
        <v>-0.00445765230312036</v>
      </c>
      <c r="Q2789" s="22" t="n">
        <f aca="false">L2789/E2788</f>
        <v>0.00186081131373272</v>
      </c>
      <c r="R2789" s="22" t="n">
        <f aca="false">M2789 / E2788</f>
        <v>0.00804443044859867</v>
      </c>
      <c r="S2789" s="23" t="str">
        <f aca="false">IF(N2789 &gt; 0, "UP", "DOWN")</f>
        <v>UP</v>
      </c>
      <c r="T2789" s="28" t="inlineStr">
        <f aca="false">O2789-N2789</f>
        <is>
          <t/>
        </is>
      </c>
      <c r="U2789" s="28" t="inlineStr">
        <f aca="false">P2789-N2789</f>
        <is>
          <t/>
        </is>
      </c>
      <c r="V2789" s="28" t="inlineStr">
        <f aca="false">O2789 + P2789</f>
        <is>
          <t/>
        </is>
      </c>
    </row>
    <row collapsed="false" customFormat="false" customHeight="true" hidden="false" ht="25" outlineLevel="0" r="2790">
      <c r="A2790" s="27" t="n">
        <v>40605</v>
      </c>
      <c r="B2790" s="20" t="n">
        <v>357.19</v>
      </c>
      <c r="C2790" s="20" t="n">
        <v>359.79</v>
      </c>
      <c r="D2790" s="20" t="n">
        <v>355.92</v>
      </c>
      <c r="E2790" s="20" t="n">
        <v>359.56</v>
      </c>
      <c r="F2790" s="20" t="n">
        <v>17885300</v>
      </c>
      <c r="G2790" s="20" t="n">
        <v>358.02</v>
      </c>
      <c r="I2790" s="20" t="n">
        <f aca="false">E2790-B2790</f>
        <v>2.37</v>
      </c>
      <c r="J2790" s="20" t="n">
        <f aca="false">C2790-B2790</f>
        <v>2.60000000000002</v>
      </c>
      <c r="K2790" s="20" t="n">
        <f aca="false">D2790-B2790</f>
        <v>-1.26999999999998</v>
      </c>
      <c r="L2790" s="20" t="n">
        <f aca="false">B2790 - E2789</f>
        <v>5.06999999999999</v>
      </c>
      <c r="M2790" s="20" t="n">
        <f aca="false">E2790 - E2789</f>
        <v>7.44</v>
      </c>
      <c r="N2790" s="22" t="n">
        <f aca="false">(I2790 / B2790)</f>
        <v>0.00663512416361042</v>
      </c>
      <c r="O2790" s="22" t="n">
        <f aca="false">(J2790 / B2790)</f>
        <v>0.00727903916683004</v>
      </c>
      <c r="P2790" s="22" t="n">
        <f aca="false">K2790 / B2790</f>
        <v>-0.00355553066995152</v>
      </c>
      <c r="Q2790" s="22" t="n">
        <f aca="false">L2790/E2789</f>
        <v>0.0143985005111893</v>
      </c>
      <c r="R2790" s="22" t="n">
        <f aca="false">M2790 / E2789</f>
        <v>0.0211291605134613</v>
      </c>
      <c r="S2790" s="23" t="str">
        <f aca="false">IF(N2790 &gt; 0, "UP", "DOWN")</f>
        <v>UP</v>
      </c>
      <c r="T2790" s="28" t="inlineStr">
        <f aca="false">O2790-N2790</f>
        <is>
          <t/>
        </is>
      </c>
      <c r="U2790" s="28" t="inlineStr">
        <f aca="false">P2790-N2790</f>
        <is>
          <t/>
        </is>
      </c>
      <c r="V2790" s="28" t="inlineStr">
        <f aca="false">O2790 + P2790</f>
        <is>
          <t/>
        </is>
      </c>
    </row>
    <row collapsed="false" customFormat="false" customHeight="true" hidden="false" ht="25" outlineLevel="0" r="2791">
      <c r="A2791" s="27" t="n">
        <v>40606</v>
      </c>
      <c r="B2791" s="20" t="n">
        <v>360.07</v>
      </c>
      <c r="C2791" s="20" t="n">
        <v>360.29</v>
      </c>
      <c r="D2791" s="20" t="n">
        <v>357.75</v>
      </c>
      <c r="E2791" s="20" t="n">
        <v>360</v>
      </c>
      <c r="F2791" s="20" t="n">
        <v>16188100</v>
      </c>
      <c r="G2791" s="20" t="n">
        <v>358.46</v>
      </c>
      <c r="I2791" s="20" t="n">
        <f aca="false">E2791-B2791</f>
        <v>-0.0699999999999932</v>
      </c>
      <c r="J2791" s="20" t="n">
        <f aca="false">C2791-B2791</f>
        <v>0.220000000000027</v>
      </c>
      <c r="K2791" s="20" t="n">
        <f aca="false">D2791-B2791</f>
        <v>-2.31999999999999</v>
      </c>
      <c r="L2791" s="20" t="n">
        <f aca="false">B2791 - E2790</f>
        <v>0.509999999999991</v>
      </c>
      <c r="M2791" s="20" t="n">
        <f aca="false">E2791 - E2790</f>
        <v>0.439999999999998</v>
      </c>
      <c r="N2791" s="22" t="n">
        <f aca="false">(I2791 / B2791)</f>
        <v>-0.000194406643152701</v>
      </c>
      <c r="O2791" s="22" t="n">
        <f aca="false">(J2791 / B2791)</f>
        <v>0.000610992307051482</v>
      </c>
      <c r="P2791" s="22" t="n">
        <f aca="false">K2791 / B2791</f>
        <v>-0.006443191601633</v>
      </c>
      <c r="Q2791" s="22" t="n">
        <f aca="false">L2791/E2790</f>
        <v>0.00141840026699297</v>
      </c>
      <c r="R2791" s="22" t="n">
        <f aca="false">M2791 / E2790</f>
        <v>0.00122371787740571</v>
      </c>
      <c r="S2791" s="23" t="str">
        <f aca="false">IF(N2791 &gt; 0, "UP", "DOWN")</f>
        <v>DOWN</v>
      </c>
      <c r="T2791" s="28" t="inlineStr">
        <f aca="false">O2791-N2791</f>
        <is>
          <t/>
        </is>
      </c>
      <c r="U2791" s="28" t="inlineStr">
        <f aca="false">P2791-N2791</f>
        <is>
          <t/>
        </is>
      </c>
      <c r="V2791" s="28" t="inlineStr">
        <f aca="false">O2791 + P2791</f>
        <is>
          <t/>
        </is>
      </c>
    </row>
    <row collapsed="false" customFormat="false" customHeight="true" hidden="false" ht="25" outlineLevel="0" r="2792">
      <c r="A2792" s="27" t="n">
        <v>40609</v>
      </c>
      <c r="B2792" s="20" t="n">
        <v>361.4</v>
      </c>
      <c r="C2792" s="20" t="n">
        <v>361.67</v>
      </c>
      <c r="D2792" s="20" t="n">
        <v>351.31</v>
      </c>
      <c r="E2792" s="20" t="n">
        <v>355.36</v>
      </c>
      <c r="F2792" s="20" t="n">
        <v>19504400</v>
      </c>
      <c r="G2792" s="20" t="n">
        <v>353.84</v>
      </c>
      <c r="I2792" s="20" t="n">
        <f aca="false">E2792-B2792</f>
        <v>-6.03999999999996</v>
      </c>
      <c r="J2792" s="20" t="n">
        <f aca="false">C2792-B2792</f>
        <v>0.270000000000039</v>
      </c>
      <c r="K2792" s="20" t="n">
        <f aca="false">D2792-B2792</f>
        <v>-10.09</v>
      </c>
      <c r="L2792" s="20" t="n">
        <f aca="false">B2792 - E2791</f>
        <v>1.39999999999998</v>
      </c>
      <c r="M2792" s="20" t="n">
        <f aca="false">E2792 - E2791</f>
        <v>-4.63999999999999</v>
      </c>
      <c r="N2792" s="22" t="n">
        <f aca="false">(I2792 / B2792)</f>
        <v>-0.0167127836192583</v>
      </c>
      <c r="O2792" s="22" t="n">
        <f aca="false">(J2792 / B2792)</f>
        <v>0.000747094631986825</v>
      </c>
      <c r="P2792" s="22" t="n">
        <f aca="false">K2792 / B2792</f>
        <v>-0.0279192030990591</v>
      </c>
      <c r="Q2792" s="22" t="n">
        <f aca="false">L2792/E2791</f>
        <v>0.00388888888888883</v>
      </c>
      <c r="R2792" s="22" t="n">
        <f aca="false">M2792 / E2791</f>
        <v>-0.0128888888888889</v>
      </c>
      <c r="S2792" s="23" t="str">
        <f aca="false">IF(N2792 &gt; 0, "UP", "DOWN")</f>
        <v>DOWN</v>
      </c>
      <c r="T2792" s="28" t="inlineStr">
        <f aca="false">O2792-N2792</f>
        <is>
          <t/>
        </is>
      </c>
      <c r="U2792" s="28" t="inlineStr">
        <f aca="false">P2792-N2792</f>
        <is>
          <t/>
        </is>
      </c>
      <c r="V2792" s="28" t="inlineStr">
        <f aca="false">O2792 + P2792</f>
        <is>
          <t/>
        </is>
      </c>
    </row>
    <row collapsed="false" customFormat="false" customHeight="true" hidden="false" ht="25" outlineLevel="0" r="2793">
      <c r="A2793" s="27" t="n">
        <v>40610</v>
      </c>
      <c r="B2793" s="20" t="n">
        <v>354.91</v>
      </c>
      <c r="C2793" s="20" t="n">
        <v>357.4</v>
      </c>
      <c r="D2793" s="20" t="n">
        <v>352.25</v>
      </c>
      <c r="E2793" s="20" t="n">
        <v>355.76</v>
      </c>
      <c r="F2793" s="20" t="n">
        <v>12725600</v>
      </c>
      <c r="G2793" s="20" t="n">
        <v>354.24</v>
      </c>
      <c r="I2793" s="20" t="n">
        <f aca="false">E2793-B2793</f>
        <v>0.849999999999966</v>
      </c>
      <c r="J2793" s="20" t="n">
        <f aca="false">C2793-B2793</f>
        <v>2.48999999999995</v>
      </c>
      <c r="K2793" s="20" t="n">
        <f aca="false">D2793-B2793</f>
        <v>-2.66000000000002</v>
      </c>
      <c r="L2793" s="20" t="n">
        <f aca="false">B2793 - E2792</f>
        <v>-0.449999999999989</v>
      </c>
      <c r="M2793" s="20" t="n">
        <f aca="false">E2793 - E2792</f>
        <v>0.399999999999977</v>
      </c>
      <c r="N2793" s="22" t="n">
        <f aca="false">(I2793 / B2793)</f>
        <v>0.00239497337353122</v>
      </c>
      <c r="O2793" s="22" t="n">
        <f aca="false">(J2793 / B2793)</f>
        <v>0.00701586317657984</v>
      </c>
      <c r="P2793" s="22" t="n">
        <f aca="false">K2793 / B2793</f>
        <v>-0.00749485785128631</v>
      </c>
      <c r="Q2793" s="22" t="n">
        <f aca="false">L2793/E2792</f>
        <v>-0.00126632147681221</v>
      </c>
      <c r="R2793" s="22" t="n">
        <f aca="false">M2793 / E2792</f>
        <v>0.00112561909049971</v>
      </c>
      <c r="S2793" s="23" t="str">
        <f aca="false">IF(N2793 &gt; 0, "UP", "DOWN")</f>
        <v>UP</v>
      </c>
      <c r="T2793" s="28" t="inlineStr">
        <f aca="false">O2793-N2793</f>
        <is>
          <t/>
        </is>
      </c>
      <c r="U2793" s="28" t="inlineStr">
        <f aca="false">P2793-N2793</f>
        <is>
          <t/>
        </is>
      </c>
      <c r="V2793" s="28" t="inlineStr">
        <f aca="false">O2793 + P2793</f>
        <is>
          <t/>
        </is>
      </c>
    </row>
    <row collapsed="false" customFormat="false" customHeight="true" hidden="false" ht="25" outlineLevel="0" r="2794">
      <c r="A2794" s="27" t="n">
        <v>40611</v>
      </c>
      <c r="B2794" s="20" t="n">
        <v>354.69</v>
      </c>
      <c r="C2794" s="20" t="n">
        <v>354.76</v>
      </c>
      <c r="D2794" s="20" t="n">
        <v>350.6</v>
      </c>
      <c r="E2794" s="20" t="n">
        <v>352.47</v>
      </c>
      <c r="F2794" s="20" t="n">
        <v>16189500</v>
      </c>
      <c r="G2794" s="20" t="n">
        <v>350.96</v>
      </c>
      <c r="I2794" s="20" t="n">
        <f aca="false">E2794-B2794</f>
        <v>-2.21999999999997</v>
      </c>
      <c r="J2794" s="20" t="n">
        <f aca="false">C2794-B2794</f>
        <v>0.0699999999999932</v>
      </c>
      <c r="K2794" s="20" t="n">
        <f aca="false">D2794-B2794</f>
        <v>-4.08999999999998</v>
      </c>
      <c r="L2794" s="20" t="n">
        <f aca="false">B2794 - E2793</f>
        <v>-1.06999999999999</v>
      </c>
      <c r="M2794" s="20" t="n">
        <f aca="false">E2794 - E2793</f>
        <v>-3.28999999999996</v>
      </c>
      <c r="N2794" s="22" t="n">
        <f aca="false">(I2794 / B2794)</f>
        <v>-0.00625898672079836</v>
      </c>
      <c r="O2794" s="22" t="n">
        <f aca="false">(J2794 / B2794)</f>
        <v>0.000197355437142274</v>
      </c>
      <c r="P2794" s="22" t="n">
        <f aca="false">K2794 / B2794</f>
        <v>-0.0115311962558854</v>
      </c>
      <c r="Q2794" s="22" t="n">
        <f aca="false">L2794/E2793</f>
        <v>-0.00300764560377781</v>
      </c>
      <c r="R2794" s="22" t="n">
        <f aca="false">M2794 / E2793</f>
        <v>-0.00924780751068126</v>
      </c>
      <c r="S2794" s="23" t="str">
        <f aca="false">IF(N2794 &gt; 0, "UP", "DOWN")</f>
        <v>DOWN</v>
      </c>
      <c r="T2794" s="28" t="inlineStr">
        <f aca="false">O2794-N2794</f>
        <is>
          <t/>
        </is>
      </c>
      <c r="U2794" s="28" t="inlineStr">
        <f aca="false">P2794-N2794</f>
        <is>
          <t/>
        </is>
      </c>
      <c r="V2794" s="28" t="inlineStr">
        <f aca="false">O2794 + P2794</f>
        <is>
          <t/>
        </is>
      </c>
    </row>
    <row collapsed="false" customFormat="false" customHeight="true" hidden="false" ht="25" outlineLevel="0" r="2795">
      <c r="A2795" s="27" t="n">
        <v>40612</v>
      </c>
      <c r="B2795" s="20" t="n">
        <v>349.12</v>
      </c>
      <c r="C2795" s="20" t="n">
        <v>349.77</v>
      </c>
      <c r="D2795" s="20" t="n">
        <v>344.9</v>
      </c>
      <c r="E2795" s="20" t="n">
        <v>346.67</v>
      </c>
      <c r="F2795" s="20" t="n">
        <v>18126400</v>
      </c>
      <c r="G2795" s="20" t="n">
        <v>345.19</v>
      </c>
      <c r="I2795" s="20" t="n">
        <f aca="false">E2795-B2795</f>
        <v>-2.44999999999999</v>
      </c>
      <c r="J2795" s="20" t="n">
        <f aca="false">C2795-B2795</f>
        <v>0.649999999999977</v>
      </c>
      <c r="K2795" s="20" t="n">
        <f aca="false">D2795-B2795</f>
        <v>-4.22000000000003</v>
      </c>
      <c r="L2795" s="20" t="n">
        <f aca="false">B2795 - E2794</f>
        <v>-3.35000000000002</v>
      </c>
      <c r="M2795" s="20" t="n">
        <f aca="false">E2795 - E2794</f>
        <v>-5.80000000000001</v>
      </c>
      <c r="N2795" s="22" t="n">
        <f aca="false">(I2795 / B2795)</f>
        <v>-0.00701764436296972</v>
      </c>
      <c r="O2795" s="22" t="n">
        <f aca="false">(J2795 / B2795)</f>
        <v>0.00186182401466538</v>
      </c>
      <c r="P2795" s="22" t="n">
        <f aca="false">K2795 / B2795</f>
        <v>-0.0120875343721357</v>
      </c>
      <c r="Q2795" s="22" t="n">
        <f aca="false">L2795/E2794</f>
        <v>-0.00950435498056579</v>
      </c>
      <c r="R2795" s="22" t="n">
        <f aca="false">M2795 / E2794</f>
        <v>-0.0164553011603825</v>
      </c>
      <c r="S2795" s="23" t="str">
        <f aca="false">IF(N2795 &gt; 0, "UP", "DOWN")</f>
        <v>DOWN</v>
      </c>
      <c r="T2795" s="28" t="inlineStr">
        <f aca="false">O2795-N2795</f>
        <is>
          <t/>
        </is>
      </c>
      <c r="U2795" s="28" t="inlineStr">
        <f aca="false">P2795-N2795</f>
        <is>
          <t/>
        </is>
      </c>
      <c r="V2795" s="28" t="inlineStr">
        <f aca="false">O2795 + P2795</f>
        <is>
          <t/>
        </is>
      </c>
    </row>
    <row collapsed="false" customFormat="false" customHeight="true" hidden="false" ht="25" outlineLevel="0" r="2796">
      <c r="A2796" s="27" t="n">
        <v>40613</v>
      </c>
      <c r="B2796" s="20" t="n">
        <v>345.33</v>
      </c>
      <c r="C2796" s="20" t="n">
        <v>352.32</v>
      </c>
      <c r="D2796" s="20" t="n">
        <v>345</v>
      </c>
      <c r="E2796" s="20" t="n">
        <v>351.99</v>
      </c>
      <c r="F2796" s="20" t="n">
        <v>16824300</v>
      </c>
      <c r="G2796" s="20" t="n">
        <v>350.49</v>
      </c>
      <c r="I2796" s="20" t="n">
        <f aca="false">E2796-B2796</f>
        <v>6.66000000000003</v>
      </c>
      <c r="J2796" s="20" t="n">
        <f aca="false">C2796-B2796</f>
        <v>6.99000000000001</v>
      </c>
      <c r="K2796" s="20" t="n">
        <f aca="false">D2796-B2796</f>
        <v>-0.329999999999984</v>
      </c>
      <c r="L2796" s="20" t="n">
        <f aca="false">B2796 - E2795</f>
        <v>-1.34000000000003</v>
      </c>
      <c r="M2796" s="20" t="n">
        <f aca="false">E2796 - E2795</f>
        <v>5.31999999999999</v>
      </c>
      <c r="N2796" s="22" t="n">
        <f aca="false">(I2796 / B2796)</f>
        <v>0.0192859004430545</v>
      </c>
      <c r="O2796" s="22" t="n">
        <f aca="false">(J2796 / B2796)</f>
        <v>0.0202415081226653</v>
      </c>
      <c r="P2796" s="22" t="n">
        <f aca="false">K2796 / B2796</f>
        <v>-0.000955607679610761</v>
      </c>
      <c r="Q2796" s="22" t="n">
        <f aca="false">L2796/E2795</f>
        <v>-0.00386534744858232</v>
      </c>
      <c r="R2796" s="22" t="n">
        <f aca="false">M2796 / E2795</f>
        <v>0.0153460062884011</v>
      </c>
      <c r="S2796" s="23" t="str">
        <f aca="false">IF(N2796 &gt; 0, "UP", "DOWN")</f>
        <v>UP</v>
      </c>
      <c r="T2796" s="28" t="inlineStr">
        <f aca="false">O2796-N2796</f>
        <is>
          <t/>
        </is>
      </c>
      <c r="U2796" s="28" t="inlineStr">
        <f aca="false">P2796-N2796</f>
        <is>
          <t/>
        </is>
      </c>
      <c r="V2796" s="28" t="inlineStr">
        <f aca="false">O2796 + P2796</f>
        <is>
          <t/>
        </is>
      </c>
    </row>
    <row collapsed="false" customFormat="false" customHeight="true" hidden="false" ht="25" outlineLevel="0" r="2797">
      <c r="A2797" s="27" t="n">
        <v>40616</v>
      </c>
      <c r="B2797" s="20" t="n">
        <v>353.18</v>
      </c>
      <c r="C2797" s="20" t="n">
        <v>356.48</v>
      </c>
      <c r="D2797" s="20" t="n">
        <v>351.31</v>
      </c>
      <c r="E2797" s="20" t="n">
        <v>353.56</v>
      </c>
      <c r="F2797" s="20" t="n">
        <v>15569900</v>
      </c>
      <c r="G2797" s="20" t="n">
        <v>352.05</v>
      </c>
      <c r="I2797" s="20" t="n">
        <f aca="false">E2797-B2797</f>
        <v>0.379999999999995</v>
      </c>
      <c r="J2797" s="20" t="n">
        <f aca="false">C2797-B2797</f>
        <v>3.30000000000001</v>
      </c>
      <c r="K2797" s="20" t="n">
        <f aca="false">D2797-B2797</f>
        <v>-1.87</v>
      </c>
      <c r="L2797" s="20" t="n">
        <f aca="false">B2797 - E2796</f>
        <v>1.19</v>
      </c>
      <c r="M2797" s="20" t="n">
        <f aca="false">E2797 - E2796</f>
        <v>1.56999999999999</v>
      </c>
      <c r="N2797" s="22" t="n">
        <f aca="false">(I2797 / B2797)</f>
        <v>0.00107593861487059</v>
      </c>
      <c r="O2797" s="22" t="n">
        <f aca="false">(J2797 / B2797)</f>
        <v>0.00934367744492896</v>
      </c>
      <c r="P2797" s="22" t="n">
        <f aca="false">K2797 / B2797</f>
        <v>-0.00529475055212641</v>
      </c>
      <c r="Q2797" s="22" t="n">
        <f aca="false">L2797/E2796</f>
        <v>0.00338077786300747</v>
      </c>
      <c r="R2797" s="22" t="n">
        <f aca="false">M2797 / E2796</f>
        <v>0.00446035398732917</v>
      </c>
      <c r="S2797" s="23" t="str">
        <f aca="false">IF(N2797 &gt; 0, "UP", "DOWN")</f>
        <v>UP</v>
      </c>
      <c r="T2797" s="28" t="inlineStr">
        <f aca="false">O2797-N2797</f>
        <is>
          <t/>
        </is>
      </c>
      <c r="U2797" s="28" t="inlineStr">
        <f aca="false">P2797-N2797</f>
        <is>
          <t/>
        </is>
      </c>
      <c r="V2797" s="28" t="inlineStr">
        <f aca="false">O2797 + P2797</f>
        <is>
          <t/>
        </is>
      </c>
    </row>
    <row collapsed="false" customFormat="false" customHeight="true" hidden="false" ht="25" outlineLevel="0" r="2798">
      <c r="A2798" s="27" t="n">
        <v>40617</v>
      </c>
      <c r="B2798" s="20" t="n">
        <v>342.1</v>
      </c>
      <c r="C2798" s="20" t="n">
        <v>347.84</v>
      </c>
      <c r="D2798" s="20" t="n">
        <v>340.1</v>
      </c>
      <c r="E2798" s="20" t="n">
        <v>345.43</v>
      </c>
      <c r="F2798" s="20" t="n">
        <v>25752900</v>
      </c>
      <c r="G2798" s="20" t="n">
        <v>343.95</v>
      </c>
      <c r="I2798" s="20" t="n">
        <f aca="false">E2798-B2798</f>
        <v>3.32999999999998</v>
      </c>
      <c r="J2798" s="20" t="n">
        <f aca="false">C2798-B2798</f>
        <v>5.73999999999995</v>
      </c>
      <c r="K2798" s="20" t="n">
        <f aca="false">D2798-B2798</f>
        <v>-2</v>
      </c>
      <c r="L2798" s="20" t="n">
        <f aca="false">B2798 - E2797</f>
        <v>-11.46</v>
      </c>
      <c r="M2798" s="20" t="n">
        <f aca="false">E2798 - E2797</f>
        <v>-8.13</v>
      </c>
      <c r="N2798" s="22" t="n">
        <f aca="false">(I2798 / B2798)</f>
        <v>0.0097339959076293</v>
      </c>
      <c r="O2798" s="22" t="n">
        <f aca="false">(J2798 / B2798)</f>
        <v>0.0167787196726102</v>
      </c>
      <c r="P2798" s="22" t="n">
        <f aca="false">K2798 / B2798</f>
        <v>-0.00584624378836597</v>
      </c>
      <c r="Q2798" s="22" t="n">
        <f aca="false">L2798/E2797</f>
        <v>-0.0324131689105102</v>
      </c>
      <c r="R2798" s="22" t="n">
        <f aca="false">M2798 / E2797</f>
        <v>-0.0229946826564091</v>
      </c>
      <c r="S2798" s="23" t="str">
        <f aca="false">IF(N2798 &gt; 0, "UP", "DOWN")</f>
        <v>UP</v>
      </c>
      <c r="T2798" s="28" t="inlineStr">
        <f aca="false">O2798-N2798</f>
        <is>
          <t/>
        </is>
      </c>
      <c r="U2798" s="28" t="inlineStr">
        <f aca="false">P2798-N2798</f>
        <is>
          <t/>
        </is>
      </c>
      <c r="V2798" s="28" t="inlineStr">
        <f aca="false">O2798 + P2798</f>
        <is>
          <t/>
        </is>
      </c>
    </row>
    <row collapsed="false" customFormat="false" customHeight="true" hidden="false" ht="25" outlineLevel="0" r="2799">
      <c r="A2799" s="27" t="n">
        <v>40618</v>
      </c>
      <c r="B2799" s="20" t="n">
        <v>342</v>
      </c>
      <c r="C2799" s="20" t="n">
        <v>343</v>
      </c>
      <c r="D2799" s="20" t="n">
        <v>326.26</v>
      </c>
      <c r="E2799" s="20" t="n">
        <v>330.01</v>
      </c>
      <c r="F2799" s="20" t="n">
        <v>41500400</v>
      </c>
      <c r="G2799" s="20" t="n">
        <v>328.6</v>
      </c>
      <c r="I2799" s="20" t="n">
        <f aca="false">E2799-B2799</f>
        <v>-11.99</v>
      </c>
      <c r="J2799" s="20" t="n">
        <f aca="false">C2799-B2799</f>
        <v>1</v>
      </c>
      <c r="K2799" s="20" t="n">
        <f aca="false">D2799-B2799</f>
        <v>-15.74</v>
      </c>
      <c r="L2799" s="20" t="n">
        <f aca="false">B2799 - E2798</f>
        <v>-3.43000000000001</v>
      </c>
      <c r="M2799" s="20" t="n">
        <f aca="false">E2799 - E2798</f>
        <v>-15.42</v>
      </c>
      <c r="N2799" s="22" t="n">
        <f aca="false">(I2799 / B2799)</f>
        <v>-0.0350584795321638</v>
      </c>
      <c r="O2799" s="22" t="n">
        <f aca="false">(J2799 / B2799)</f>
        <v>0.00292397660818713</v>
      </c>
      <c r="P2799" s="22" t="n">
        <f aca="false">K2799 / B2799</f>
        <v>-0.0460233918128655</v>
      </c>
      <c r="Q2799" s="22" t="n">
        <f aca="false">L2799/E2798</f>
        <v>-0.00992965289639003</v>
      </c>
      <c r="R2799" s="22" t="n">
        <f aca="false">M2799 / E2798</f>
        <v>-0.0446400138957242</v>
      </c>
      <c r="S2799" s="23" t="str">
        <f aca="false">IF(N2799 &gt; 0, "UP", "DOWN")</f>
        <v>DOWN</v>
      </c>
      <c r="T2799" s="28" t="inlineStr">
        <f aca="false">O2799-N2799</f>
        <is>
          <t/>
        </is>
      </c>
      <c r="U2799" s="28" t="inlineStr">
        <f aca="false">P2799-N2799</f>
        <is>
          <t/>
        </is>
      </c>
      <c r="V2799" s="28" t="inlineStr">
        <f aca="false">O2799 + P2799</f>
        <is>
          <t/>
        </is>
      </c>
    </row>
    <row collapsed="false" customFormat="false" customHeight="true" hidden="false" ht="25" outlineLevel="0" r="2800">
      <c r="A2800" s="27" t="n">
        <v>40619</v>
      </c>
      <c r="B2800" s="20" t="n">
        <v>336.83</v>
      </c>
      <c r="C2800" s="20" t="n">
        <v>339.61</v>
      </c>
      <c r="D2800" s="20" t="n">
        <v>330.66</v>
      </c>
      <c r="E2800" s="20" t="n">
        <v>334.64</v>
      </c>
      <c r="F2800" s="20" t="n">
        <v>23550800</v>
      </c>
      <c r="G2800" s="20" t="n">
        <v>333.21</v>
      </c>
      <c r="I2800" s="20" t="n">
        <f aca="false">E2800-B2800</f>
        <v>-2.19</v>
      </c>
      <c r="J2800" s="20" t="n">
        <f aca="false">C2800-B2800</f>
        <v>2.78000000000003</v>
      </c>
      <c r="K2800" s="20" t="n">
        <f aca="false">D2800-B2800</f>
        <v>-6.16999999999996</v>
      </c>
      <c r="L2800" s="20" t="n">
        <f aca="false">B2800 - E2799</f>
        <v>6.81999999999999</v>
      </c>
      <c r="M2800" s="20" t="n">
        <f aca="false">E2800 - E2799</f>
        <v>4.63</v>
      </c>
      <c r="N2800" s="22" t="n">
        <f aca="false">(I2800 / B2800)</f>
        <v>-0.00650179615829943</v>
      </c>
      <c r="O2800" s="22" t="n">
        <f aca="false">(J2800 / B2800)</f>
        <v>0.0082534216073391</v>
      </c>
      <c r="P2800" s="22" t="n">
        <f aca="false">K2800 / B2800</f>
        <v>-0.0183178457975832</v>
      </c>
      <c r="Q2800" s="22" t="n">
        <f aca="false">L2800/E2799</f>
        <v>0.0206660404230175</v>
      </c>
      <c r="R2800" s="22" t="n">
        <f aca="false">M2800 / E2799</f>
        <v>0.0140298778824884</v>
      </c>
      <c r="S2800" s="23" t="str">
        <f aca="false">IF(N2800 &gt; 0, "UP", "DOWN")</f>
        <v>DOWN</v>
      </c>
      <c r="T2800" s="28" t="inlineStr">
        <f aca="false">O2800-N2800</f>
        <is>
          <t/>
        </is>
      </c>
      <c r="U2800" s="28" t="inlineStr">
        <f aca="false">P2800-N2800</f>
        <is>
          <t/>
        </is>
      </c>
      <c r="V2800" s="28" t="inlineStr">
        <f aca="false">O2800 + P2800</f>
        <is>
          <t/>
        </is>
      </c>
    </row>
    <row collapsed="false" customFormat="false" customHeight="true" hidden="false" ht="25" outlineLevel="0" r="2801">
      <c r="A2801" s="27" t="n">
        <v>40620</v>
      </c>
      <c r="B2801" s="20" t="n">
        <v>337.13</v>
      </c>
      <c r="C2801" s="20" t="n">
        <v>338.2</v>
      </c>
      <c r="D2801" s="20" t="n">
        <v>330</v>
      </c>
      <c r="E2801" s="20" t="n">
        <v>330.67</v>
      </c>
      <c r="F2801" s="20" t="n">
        <v>26900500</v>
      </c>
      <c r="G2801" s="20" t="n">
        <v>329.26</v>
      </c>
      <c r="I2801" s="20" t="n">
        <f aca="false">E2801-B2801</f>
        <v>-6.45999999999998</v>
      </c>
      <c r="J2801" s="20" t="n">
        <f aca="false">C2801-B2801</f>
        <v>1.06999999999999</v>
      </c>
      <c r="K2801" s="20" t="n">
        <f aca="false">D2801-B2801</f>
        <v>-7.13</v>
      </c>
      <c r="L2801" s="20" t="n">
        <f aca="false">B2801 - E2800</f>
        <v>2.49000000000001</v>
      </c>
      <c r="M2801" s="20" t="n">
        <f aca="false">E2801 - E2800</f>
        <v>-3.96999999999997</v>
      </c>
      <c r="N2801" s="22" t="n">
        <f aca="false">(I2801 / B2801)</f>
        <v>-0.0191617476937679</v>
      </c>
      <c r="O2801" s="22" t="n">
        <f aca="false">(J2801 / B2801)</f>
        <v>0.00317384985020613</v>
      </c>
      <c r="P2801" s="22" t="n">
        <f aca="false">K2801 / B2801</f>
        <v>-0.0211491116186634</v>
      </c>
      <c r="Q2801" s="22" t="n">
        <f aca="false">L2801/E2800</f>
        <v>0.00744083193879993</v>
      </c>
      <c r="R2801" s="22" t="n">
        <f aca="false">M2801 / E2800</f>
        <v>-0.011863495099211</v>
      </c>
      <c r="S2801" s="23" t="str">
        <f aca="false">IF(N2801 &gt; 0, "UP", "DOWN")</f>
        <v>DOWN</v>
      </c>
      <c r="T2801" s="28" t="inlineStr">
        <f aca="false">O2801-N2801</f>
        <is>
          <t/>
        </is>
      </c>
      <c r="U2801" s="28" t="inlineStr">
        <f aca="false">P2801-N2801</f>
        <is>
          <t/>
        </is>
      </c>
      <c r="V2801" s="28" t="inlineStr">
        <f aca="false">O2801 + P2801</f>
        <is>
          <t/>
        </is>
      </c>
    </row>
    <row collapsed="false" customFormat="false" customHeight="true" hidden="false" ht="25" outlineLevel="0" r="2802">
      <c r="A2802" s="27" t="n">
        <v>40623</v>
      </c>
      <c r="B2802" s="20" t="n">
        <v>335.99</v>
      </c>
      <c r="C2802" s="20" t="n">
        <v>339.74</v>
      </c>
      <c r="D2802" s="20" t="n">
        <v>335.26</v>
      </c>
      <c r="E2802" s="20" t="n">
        <v>339.3</v>
      </c>
      <c r="F2802" s="20" t="n">
        <v>14621500</v>
      </c>
      <c r="G2802" s="20" t="n">
        <v>337.85</v>
      </c>
      <c r="I2802" s="20" t="n">
        <f aca="false">E2802-B2802</f>
        <v>3.31</v>
      </c>
      <c r="J2802" s="20" t="n">
        <f aca="false">C2802-B2802</f>
        <v>3.75</v>
      </c>
      <c r="K2802" s="20" t="n">
        <f aca="false">D2802-B2802</f>
        <v>-0.730000000000018</v>
      </c>
      <c r="L2802" s="20" t="n">
        <f aca="false">B2802 - E2801</f>
        <v>5.31999999999999</v>
      </c>
      <c r="M2802" s="20" t="n">
        <f aca="false">E2802 - E2801</f>
        <v>8.63</v>
      </c>
      <c r="N2802" s="22" t="n">
        <f aca="false">(I2802 / B2802)</f>
        <v>0.00985148367510938</v>
      </c>
      <c r="O2802" s="22" t="n">
        <f aca="false">(J2802 / B2802)</f>
        <v>0.0111610464597161</v>
      </c>
      <c r="P2802" s="22" t="n">
        <f aca="false">K2802 / B2802</f>
        <v>-0.00217268371082478</v>
      </c>
      <c r="Q2802" s="22" t="n">
        <f aca="false">L2802/E2801</f>
        <v>0.0160885474944809</v>
      </c>
      <c r="R2802" s="22" t="n">
        <f aca="false">M2802 / E2801</f>
        <v>0.0260985272325884</v>
      </c>
      <c r="S2802" s="23" t="str">
        <f aca="false">IF(N2802 &gt; 0, "UP", "DOWN")</f>
        <v>UP</v>
      </c>
      <c r="T2802" s="28" t="inlineStr">
        <f aca="false">O2802-N2802</f>
        <is>
          <t/>
        </is>
      </c>
      <c r="U2802" s="28" t="inlineStr">
        <f aca="false">P2802-N2802</f>
        <is>
          <t/>
        </is>
      </c>
      <c r="V2802" s="28" t="inlineStr">
        <f aca="false">O2802 + P2802</f>
        <is>
          <t/>
        </is>
      </c>
    </row>
    <row collapsed="false" customFormat="false" customHeight="true" hidden="false" ht="25" outlineLevel="0" r="2803">
      <c r="A2803" s="27" t="n">
        <v>40624</v>
      </c>
      <c r="B2803" s="20" t="n">
        <v>342.56</v>
      </c>
      <c r="C2803" s="20" t="n">
        <v>342.62</v>
      </c>
      <c r="D2803" s="20" t="n">
        <v>339.14</v>
      </c>
      <c r="E2803" s="20" t="n">
        <v>341.2</v>
      </c>
      <c r="F2803" s="20" t="n">
        <v>11640100</v>
      </c>
      <c r="G2803" s="20" t="n">
        <v>339.74</v>
      </c>
      <c r="I2803" s="20" t="n">
        <f aca="false">E2803-B2803</f>
        <v>-1.36000000000001</v>
      </c>
      <c r="J2803" s="20" t="n">
        <f aca="false">C2803-B2803</f>
        <v>0.0600000000000023</v>
      </c>
      <c r="K2803" s="20" t="n">
        <f aca="false">D2803-B2803</f>
        <v>-3.42000000000002</v>
      </c>
      <c r="L2803" s="20" t="n">
        <f aca="false">B2803 - E2802</f>
        <v>3.25999999999999</v>
      </c>
      <c r="M2803" s="20" t="n">
        <f aca="false">E2803 - E2802</f>
        <v>1.89999999999998</v>
      </c>
      <c r="N2803" s="22" t="n">
        <f aca="false">(I2803 / B2803)</f>
        <v>-0.00397010742643628</v>
      </c>
      <c r="O2803" s="22" t="n">
        <f aca="false">(J2803 / B2803)</f>
        <v>0.000175151798225135</v>
      </c>
      <c r="P2803" s="22" t="n">
        <f aca="false">K2803 / B2803</f>
        <v>-0.00998365249883237</v>
      </c>
      <c r="Q2803" s="22" t="n">
        <f aca="false">L2803/E2802</f>
        <v>0.0096080165045682</v>
      </c>
      <c r="R2803" s="22" t="n">
        <f aca="false">M2803 / E2802</f>
        <v>0.00559976422045381</v>
      </c>
      <c r="S2803" s="23" t="str">
        <f aca="false">IF(N2803 &gt; 0, "UP", "DOWN")</f>
        <v>DOWN</v>
      </c>
      <c r="T2803" s="28" t="inlineStr">
        <f aca="false">O2803-N2803</f>
        <is>
          <t/>
        </is>
      </c>
      <c r="U2803" s="28" t="inlineStr">
        <f aca="false">P2803-N2803</f>
        <is>
          <t/>
        </is>
      </c>
      <c r="V2803" s="28" t="inlineStr">
        <f aca="false">O2803 + P2803</f>
        <is>
          <t/>
        </is>
      </c>
    </row>
    <row collapsed="false" customFormat="false" customHeight="true" hidden="false" ht="25" outlineLevel="0" r="2804">
      <c r="A2804" s="27" t="n">
        <v>40625</v>
      </c>
      <c r="B2804" s="20" t="n">
        <v>339.28</v>
      </c>
      <c r="C2804" s="20" t="n">
        <v>340.22</v>
      </c>
      <c r="D2804" s="20" t="n">
        <v>335.95</v>
      </c>
      <c r="E2804" s="20" t="n">
        <v>339.19</v>
      </c>
      <c r="F2804" s="20" t="n">
        <v>13321300</v>
      </c>
      <c r="G2804" s="20" t="n">
        <v>337.74</v>
      </c>
      <c r="I2804" s="20" t="n">
        <f aca="false">E2804-B2804</f>
        <v>-0.089999999999975</v>
      </c>
      <c r="J2804" s="20" t="n">
        <f aca="false">C2804-B2804</f>
        <v>0.940000000000055</v>
      </c>
      <c r="K2804" s="20" t="n">
        <f aca="false">D2804-B2804</f>
        <v>-3.32999999999998</v>
      </c>
      <c r="L2804" s="20" t="n">
        <f aca="false">B2804 - E2803</f>
        <v>-1.92000000000002</v>
      </c>
      <c r="M2804" s="20" t="n">
        <f aca="false">E2804 - E2803</f>
        <v>-2.00999999999999</v>
      </c>
      <c r="N2804" s="22" t="n">
        <f aca="false">(I2804 / B2804)</f>
        <v>-0.000265267625559936</v>
      </c>
      <c r="O2804" s="22" t="n">
        <f aca="false">(J2804 / B2804)</f>
        <v>0.00277057297807137</v>
      </c>
      <c r="P2804" s="22" t="n">
        <f aca="false">K2804 / B2804</f>
        <v>-0.0098149021457203</v>
      </c>
      <c r="Q2804" s="22" t="n">
        <f aca="false">L2804/E2803</f>
        <v>-0.00562719812426734</v>
      </c>
      <c r="R2804" s="22" t="n">
        <f aca="false">M2804 / E2803</f>
        <v>-0.00589097303634229</v>
      </c>
      <c r="S2804" s="23" t="str">
        <f aca="false">IF(N2804 &gt; 0, "UP", "DOWN")</f>
        <v>DOWN</v>
      </c>
      <c r="T2804" s="28" t="inlineStr">
        <f aca="false">O2804-N2804</f>
        <is>
          <t/>
        </is>
      </c>
      <c r="U2804" s="28" t="inlineStr">
        <f aca="false">P2804-N2804</f>
        <is>
          <t/>
        </is>
      </c>
      <c r="V2804" s="28" t="inlineStr">
        <f aca="false">O2804 + P2804</f>
        <is>
          <t/>
        </is>
      </c>
    </row>
    <row collapsed="false" customFormat="false" customHeight="true" hidden="false" ht="25" outlineLevel="0" r="2805">
      <c r="A2805" s="27" t="n">
        <v>40626</v>
      </c>
      <c r="B2805" s="20" t="n">
        <v>341.85</v>
      </c>
      <c r="C2805" s="20" t="n">
        <v>346</v>
      </c>
      <c r="D2805" s="20" t="n">
        <v>338.86</v>
      </c>
      <c r="E2805" s="20" t="n">
        <v>344.97</v>
      </c>
      <c r="F2805" s="20" t="n">
        <v>14454000</v>
      </c>
      <c r="G2805" s="20" t="n">
        <v>343.5</v>
      </c>
      <c r="I2805" s="20" t="n">
        <f aca="false">E2805-B2805</f>
        <v>3.12</v>
      </c>
      <c r="J2805" s="20" t="n">
        <f aca="false">C2805-B2805</f>
        <v>4.14999999999998</v>
      </c>
      <c r="K2805" s="20" t="n">
        <f aca="false">D2805-B2805</f>
        <v>-2.99000000000001</v>
      </c>
      <c r="L2805" s="20" t="n">
        <f aca="false">B2805 - E2804</f>
        <v>2.66000000000002</v>
      </c>
      <c r="M2805" s="20" t="n">
        <f aca="false">E2805 - E2804</f>
        <v>5.78000000000003</v>
      </c>
      <c r="N2805" s="22" t="n">
        <f aca="false">(I2805 / B2805)</f>
        <v>0.0091268100043879</v>
      </c>
      <c r="O2805" s="22" t="n">
        <f aca="false">(J2805 / B2805)</f>
        <v>0.0121398274096825</v>
      </c>
      <c r="P2805" s="22" t="n">
        <f aca="false">K2805 / B2805</f>
        <v>-0.00874652625420509</v>
      </c>
      <c r="Q2805" s="22" t="n">
        <f aca="false">L2805/E2804</f>
        <v>0.00784221232937299</v>
      </c>
      <c r="R2805" s="22" t="n">
        <f aca="false">M2805 / E2804</f>
        <v>0.0170405967157052</v>
      </c>
      <c r="S2805" s="23" t="str">
        <f aca="false">IF(N2805 &gt; 0, "UP", "DOWN")</f>
        <v>UP</v>
      </c>
      <c r="T2805" s="28" t="inlineStr">
        <f aca="false">O2805-N2805</f>
        <is>
          <t/>
        </is>
      </c>
      <c r="U2805" s="28" t="inlineStr">
        <f aca="false">P2805-N2805</f>
        <is>
          <t/>
        </is>
      </c>
      <c r="V2805" s="28" t="inlineStr">
        <f aca="false">O2805 + P2805</f>
        <is>
          <t/>
        </is>
      </c>
    </row>
    <row collapsed="false" customFormat="false" customHeight="true" hidden="false" ht="25" outlineLevel="0" r="2806">
      <c r="A2806" s="27" t="n">
        <v>40627</v>
      </c>
      <c r="B2806" s="20" t="n">
        <v>348.07</v>
      </c>
      <c r="C2806" s="20" t="n">
        <v>352.06</v>
      </c>
      <c r="D2806" s="20" t="n">
        <v>347.02</v>
      </c>
      <c r="E2806" s="20" t="n">
        <v>351.54</v>
      </c>
      <c r="F2806" s="20" t="n">
        <v>16032500</v>
      </c>
      <c r="G2806" s="20" t="n">
        <v>350.04</v>
      </c>
      <c r="I2806" s="20" t="n">
        <f aca="false">E2806-B2806</f>
        <v>3.47000000000003</v>
      </c>
      <c r="J2806" s="20" t="n">
        <f aca="false">C2806-B2806</f>
        <v>3.99000000000001</v>
      </c>
      <c r="K2806" s="20" t="n">
        <f aca="false">D2806-B2806</f>
        <v>-1.05000000000001</v>
      </c>
      <c r="L2806" s="20" t="n">
        <f aca="false">B2806 - E2805</f>
        <v>3.09999999999997</v>
      </c>
      <c r="M2806" s="20" t="n">
        <f aca="false">E2806 - E2805</f>
        <v>6.56999999999999</v>
      </c>
      <c r="N2806" s="22" t="n">
        <f aca="false">(I2806 / B2806)</f>
        <v>0.0099692590570863</v>
      </c>
      <c r="O2806" s="22" t="n">
        <f aca="false">(J2806 / B2806)</f>
        <v>0.0114632114229897</v>
      </c>
      <c r="P2806" s="22" t="n">
        <f aca="false">K2806 / B2806</f>
        <v>-0.0030166345849973</v>
      </c>
      <c r="Q2806" s="22" t="n">
        <f aca="false">L2806/E2805</f>
        <v>0.00898628866278217</v>
      </c>
      <c r="R2806" s="22" t="n">
        <f aca="false">M2806 / E2805</f>
        <v>0.0190451343595095</v>
      </c>
      <c r="S2806" s="23" t="str">
        <f aca="false">IF(N2806 &gt; 0, "UP", "DOWN")</f>
        <v>UP</v>
      </c>
      <c r="T2806" s="28" t="inlineStr">
        <f aca="false">O2806-N2806</f>
        <is>
          <t/>
        </is>
      </c>
      <c r="U2806" s="28" t="inlineStr">
        <f aca="false">P2806-N2806</f>
        <is>
          <t/>
        </is>
      </c>
      <c r="V2806" s="28" t="inlineStr">
        <f aca="false">O2806 + P2806</f>
        <is>
          <t/>
        </is>
      </c>
    </row>
    <row collapsed="false" customFormat="false" customHeight="true" hidden="false" ht="25" outlineLevel="0" r="2807">
      <c r="A2807" s="27" t="n">
        <v>40630</v>
      </c>
      <c r="B2807" s="20" t="n">
        <v>353.15</v>
      </c>
      <c r="C2807" s="20" t="n">
        <v>354.32</v>
      </c>
      <c r="D2807" s="20" t="n">
        <v>350.44</v>
      </c>
      <c r="E2807" s="20" t="n">
        <v>350.44</v>
      </c>
      <c r="F2807" s="20" t="n">
        <v>11048400</v>
      </c>
      <c r="G2807" s="20" t="n">
        <v>348.94</v>
      </c>
      <c r="I2807" s="20" t="n">
        <f aca="false">E2807-B2807</f>
        <v>-2.70999999999998</v>
      </c>
      <c r="J2807" s="20" t="n">
        <f aca="false">C2807-B2807</f>
        <v>1.17000000000002</v>
      </c>
      <c r="K2807" s="20" t="n">
        <f aca="false">D2807-B2807</f>
        <v>-2.70999999999998</v>
      </c>
      <c r="L2807" s="20" t="n">
        <f aca="false">B2807 - E2806</f>
        <v>1.60999999999996</v>
      </c>
      <c r="M2807" s="20" t="n">
        <f aca="false">E2807 - E2806</f>
        <v>-1.10000000000002</v>
      </c>
      <c r="N2807" s="22" t="n">
        <f aca="false">(I2807 / B2807)</f>
        <v>-0.00767379300580484</v>
      </c>
      <c r="O2807" s="22" t="n">
        <f aca="false">(J2807 / B2807)</f>
        <v>0.00331303978479404</v>
      </c>
      <c r="P2807" s="22" t="n">
        <f aca="false">K2807 / B2807</f>
        <v>-0.00767379300580484</v>
      </c>
      <c r="Q2807" s="22" t="n">
        <f aca="false">L2807/E2806</f>
        <v>0.00457984866587005</v>
      </c>
      <c r="R2807" s="22" t="n">
        <f aca="false">M2807 / E2806</f>
        <v>-0.00312908915059459</v>
      </c>
      <c r="S2807" s="23" t="str">
        <f aca="false">IF(N2807 &gt; 0, "UP", "DOWN")</f>
        <v>DOWN</v>
      </c>
      <c r="T2807" s="28" t="inlineStr">
        <f aca="false">O2807-N2807</f>
        <is>
          <t/>
        </is>
      </c>
      <c r="U2807" s="28" t="inlineStr">
        <f aca="false">P2807-N2807</f>
        <is>
          <t/>
        </is>
      </c>
      <c r="V2807" s="28" t="inlineStr">
        <f aca="false">O2807 + P2807</f>
        <is>
          <t/>
        </is>
      </c>
    </row>
    <row collapsed="false" customFormat="false" customHeight="true" hidden="false" ht="25" outlineLevel="0" r="2808">
      <c r="A2808" s="27" t="n">
        <v>40631</v>
      </c>
      <c r="B2808" s="20" t="n">
        <v>347.66</v>
      </c>
      <c r="C2808" s="20" t="n">
        <v>350.96</v>
      </c>
      <c r="D2808" s="20" t="n">
        <v>346.06</v>
      </c>
      <c r="E2808" s="20" t="n">
        <v>350.96</v>
      </c>
      <c r="F2808" s="20" t="n">
        <v>12603600</v>
      </c>
      <c r="G2808" s="20" t="n">
        <v>349.46</v>
      </c>
      <c r="I2808" s="20" t="n">
        <f aca="false">E2808-B2808</f>
        <v>3.29999999999995</v>
      </c>
      <c r="J2808" s="20" t="n">
        <f aca="false">C2808-B2808</f>
        <v>3.29999999999995</v>
      </c>
      <c r="K2808" s="20" t="n">
        <f aca="false">D2808-B2808</f>
        <v>-1.60000000000002</v>
      </c>
      <c r="L2808" s="20" t="n">
        <f aca="false">B2808 - E2807</f>
        <v>-2.77999999999997</v>
      </c>
      <c r="M2808" s="20" t="n">
        <f aca="false">E2808 - E2807</f>
        <v>0.519999999999982</v>
      </c>
      <c r="N2808" s="22" t="n">
        <f aca="false">(I2808 / B2808)</f>
        <v>0.00949203244549259</v>
      </c>
      <c r="O2808" s="22" t="n">
        <f aca="false">(J2808 / B2808)</f>
        <v>0.00949203244549259</v>
      </c>
      <c r="P2808" s="22" t="n">
        <f aca="false">K2808 / B2808</f>
        <v>-0.00460219754932987</v>
      </c>
      <c r="Q2808" s="22" t="n">
        <f aca="false">L2808/E2807</f>
        <v>-0.00793288437392984</v>
      </c>
      <c r="R2808" s="22" t="n">
        <f aca="false">M2808 / E2807</f>
        <v>0.00148384887569907</v>
      </c>
      <c r="S2808" s="23" t="str">
        <f aca="false">IF(N2808 &gt; 0, "UP", "DOWN")</f>
        <v>UP</v>
      </c>
      <c r="T2808" s="28" t="inlineStr">
        <f aca="false">O2808-N2808</f>
        <is>
          <t/>
        </is>
      </c>
      <c r="U2808" s="28" t="inlineStr">
        <f aca="false">P2808-N2808</f>
        <is>
          <t/>
        </is>
      </c>
      <c r="V2808" s="28" t="inlineStr">
        <f aca="false">O2808 + P2808</f>
        <is>
          <t/>
        </is>
      </c>
    </row>
    <row collapsed="false" customFormat="false" customHeight="true" hidden="false" ht="25" outlineLevel="0" r="2809">
      <c r="A2809" s="27" t="n">
        <v>40632</v>
      </c>
      <c r="B2809" s="20" t="n">
        <v>350.64</v>
      </c>
      <c r="C2809" s="20" t="n">
        <v>350.88</v>
      </c>
      <c r="D2809" s="20" t="n">
        <v>347.44</v>
      </c>
      <c r="E2809" s="20" t="n">
        <v>348.63</v>
      </c>
      <c r="F2809" s="20" t="n">
        <v>11764500</v>
      </c>
      <c r="G2809" s="20" t="n">
        <v>347.14</v>
      </c>
      <c r="I2809" s="20" t="n">
        <f aca="false">E2809-B2809</f>
        <v>-2.00999999999999</v>
      </c>
      <c r="J2809" s="20" t="n">
        <f aca="false">C2809-B2809</f>
        <v>0.240000000000009</v>
      </c>
      <c r="K2809" s="20" t="n">
        <f aca="false">D2809-B2809</f>
        <v>-3.19999999999999</v>
      </c>
      <c r="L2809" s="20" t="n">
        <f aca="false">B2809 - E2808</f>
        <v>-0.319999999999993</v>
      </c>
      <c r="M2809" s="20" t="n">
        <f aca="false">E2809 - E2808</f>
        <v>-2.32999999999998</v>
      </c>
      <c r="N2809" s="22" t="n">
        <f aca="false">(I2809 / B2809)</f>
        <v>-0.00573237508555781</v>
      </c>
      <c r="O2809" s="22" t="n">
        <f aca="false">(J2809 / B2809)</f>
        <v>0.000684462696783051</v>
      </c>
      <c r="P2809" s="22" t="n">
        <f aca="false">K2809 / B2809</f>
        <v>-0.00912616929044031</v>
      </c>
      <c r="Q2809" s="22" t="n">
        <f aca="false">L2809/E2808</f>
        <v>-0.000911784818782748</v>
      </c>
      <c r="R2809" s="22" t="n">
        <f aca="false">M2809 / E2808</f>
        <v>-0.00663893321176198</v>
      </c>
      <c r="S2809" s="23" t="str">
        <f aca="false">IF(N2809 &gt; 0, "UP", "DOWN")</f>
        <v>DOWN</v>
      </c>
      <c r="T2809" s="28" t="inlineStr">
        <f aca="false">O2809-N2809</f>
        <is>
          <t/>
        </is>
      </c>
      <c r="U2809" s="28" t="inlineStr">
        <f aca="false">P2809-N2809</f>
        <is>
          <t/>
        </is>
      </c>
      <c r="V2809" s="28" t="inlineStr">
        <f aca="false">O2809 + P2809</f>
        <is>
          <t/>
        </is>
      </c>
    </row>
    <row collapsed="false" customFormat="false" customHeight="true" hidden="false" ht="25" outlineLevel="0" r="2810">
      <c r="A2810" s="27" t="n">
        <v>40633</v>
      </c>
      <c r="B2810" s="20" t="n">
        <v>346.36</v>
      </c>
      <c r="C2810" s="20" t="n">
        <v>349.8</v>
      </c>
      <c r="D2810" s="20" t="n">
        <v>346.06</v>
      </c>
      <c r="E2810" s="20" t="n">
        <v>348.51</v>
      </c>
      <c r="F2810" s="20" t="n">
        <v>9786400</v>
      </c>
      <c r="G2810" s="20" t="n">
        <v>347.02</v>
      </c>
      <c r="I2810" s="20" t="n">
        <f aca="false">E2810-B2810</f>
        <v>2.14999999999998</v>
      </c>
      <c r="J2810" s="20" t="n">
        <f aca="false">C2810-B2810</f>
        <v>3.44</v>
      </c>
      <c r="K2810" s="20" t="n">
        <f aca="false">D2810-B2810</f>
        <v>-0.300000000000011</v>
      </c>
      <c r="L2810" s="20" t="n">
        <f aca="false">B2810 - E2809</f>
        <v>-2.26999999999998</v>
      </c>
      <c r="M2810" s="20" t="n">
        <f aca="false">E2810 - E2809</f>
        <v>-0.120000000000005</v>
      </c>
      <c r="N2810" s="22" t="n">
        <f aca="false">(I2810 / B2810)</f>
        <v>0.00620741425106819</v>
      </c>
      <c r="O2810" s="22" t="n">
        <f aca="false">(J2810 / B2810)</f>
        <v>0.0099318628017092</v>
      </c>
      <c r="P2810" s="22" t="n">
        <f aca="false">K2810 / B2810</f>
        <v>-0.000866150825730487</v>
      </c>
      <c r="Q2810" s="22" t="n">
        <f aca="false">L2810/E2809</f>
        <v>-0.00651120098671939</v>
      </c>
      <c r="R2810" s="22" t="n">
        <f aca="false">M2810 / E2809</f>
        <v>-0.000344204457447737</v>
      </c>
      <c r="S2810" s="23" t="str">
        <f aca="false">IF(N2810 &gt; 0, "UP", "DOWN")</f>
        <v>UP</v>
      </c>
      <c r="T2810" s="28" t="inlineStr">
        <f aca="false">O2810-N2810</f>
        <is>
          <t/>
        </is>
      </c>
      <c r="U2810" s="28" t="inlineStr">
        <f aca="false">P2810-N2810</f>
        <is>
          <t/>
        </is>
      </c>
      <c r="V2810" s="28" t="inlineStr">
        <f aca="false">O2810 + P2810</f>
        <is>
          <t/>
        </is>
      </c>
    </row>
    <row collapsed="false" customFormat="false" customHeight="true" hidden="false" ht="25" outlineLevel="0" r="2811">
      <c r="A2811" s="27" t="n">
        <v>40634</v>
      </c>
      <c r="B2811" s="20" t="n">
        <v>351.11</v>
      </c>
      <c r="C2811" s="20" t="n">
        <v>351.59</v>
      </c>
      <c r="D2811" s="20" t="n">
        <v>343.3</v>
      </c>
      <c r="E2811" s="20" t="n">
        <v>344.56</v>
      </c>
      <c r="F2811" s="20" t="n">
        <v>14952200</v>
      </c>
      <c r="G2811" s="20" t="n">
        <v>343.09</v>
      </c>
      <c r="I2811" s="20" t="n">
        <f aca="false">E2811-B2811</f>
        <v>-6.55000000000001</v>
      </c>
      <c r="J2811" s="20" t="n">
        <f aca="false">C2811-B2811</f>
        <v>0.479999999999961</v>
      </c>
      <c r="K2811" s="20" t="n">
        <f aca="false">D2811-B2811</f>
        <v>-7.81</v>
      </c>
      <c r="L2811" s="20" t="n">
        <f aca="false">B2811 - E2810</f>
        <v>2.60000000000002</v>
      </c>
      <c r="M2811" s="20" t="n">
        <f aca="false">E2811 - E2810</f>
        <v>-3.94999999999999</v>
      </c>
      <c r="N2811" s="22" t="n">
        <f aca="false">(I2811 / B2811)</f>
        <v>-0.0186551223263365</v>
      </c>
      <c r="O2811" s="22" t="n">
        <f aca="false">(J2811 / B2811)</f>
        <v>0.00136709293383829</v>
      </c>
      <c r="P2811" s="22" t="n">
        <f aca="false">K2811 / B2811</f>
        <v>-0.0222437412776623</v>
      </c>
      <c r="Q2811" s="22" t="n">
        <f aca="false">L2811/E2810</f>
        <v>0.00746033112392764</v>
      </c>
      <c r="R2811" s="22" t="n">
        <f aca="false">M2811 / E2810</f>
        <v>-0.0113339645921207</v>
      </c>
      <c r="S2811" s="23" t="str">
        <f aca="false">IF(N2811 &gt; 0, "UP", "DOWN")</f>
        <v>DOWN</v>
      </c>
      <c r="T2811" s="28" t="inlineStr">
        <f aca="false">O2811-N2811</f>
        <is>
          <t/>
        </is>
      </c>
      <c r="U2811" s="28" t="inlineStr">
        <f aca="false">P2811-N2811</f>
        <is>
          <t/>
        </is>
      </c>
      <c r="V2811" s="28" t="inlineStr">
        <f aca="false">O2811 + P2811</f>
        <is>
          <t/>
        </is>
      </c>
    </row>
    <row collapsed="false" customFormat="false" customHeight="true" hidden="false" ht="25" outlineLevel="0" r="2812">
      <c r="A2812" s="27" t="n">
        <v>40637</v>
      </c>
      <c r="B2812" s="20" t="n">
        <v>344.31</v>
      </c>
      <c r="C2812" s="20" t="n">
        <v>344.6</v>
      </c>
      <c r="D2812" s="20" t="n">
        <v>338.4</v>
      </c>
      <c r="E2812" s="20" t="n">
        <v>341.19</v>
      </c>
      <c r="F2812" s="20" t="n">
        <v>16431600</v>
      </c>
      <c r="G2812" s="20" t="n">
        <v>339.73</v>
      </c>
      <c r="I2812" s="20" t="n">
        <f aca="false">E2812-B2812</f>
        <v>-3.12</v>
      </c>
      <c r="J2812" s="20" t="n">
        <f aca="false">C2812-B2812</f>
        <v>0.29000000000002</v>
      </c>
      <c r="K2812" s="20" t="n">
        <f aca="false">D2812-B2812</f>
        <v>-5.91000000000003</v>
      </c>
      <c r="L2812" s="20" t="n">
        <f aca="false">B2812 - E2811</f>
        <v>-0.25</v>
      </c>
      <c r="M2812" s="20" t="n">
        <f aca="false">E2812 - E2811</f>
        <v>-3.37</v>
      </c>
      <c r="N2812" s="22" t="n">
        <f aca="false">(I2812 / B2812)</f>
        <v>-0.00906160146379717</v>
      </c>
      <c r="O2812" s="22" t="n">
        <f aca="false">(J2812 / B2812)</f>
        <v>0.000842264238622231</v>
      </c>
      <c r="P2812" s="22" t="n">
        <f aca="false">K2812 / B2812</f>
        <v>-0.0171647643112312</v>
      </c>
      <c r="Q2812" s="22" t="n">
        <f aca="false">L2812/E2811</f>
        <v>-0.000725563036916647</v>
      </c>
      <c r="R2812" s="22" t="n">
        <f aca="false">M2812 / E2811</f>
        <v>-0.00978058973763642</v>
      </c>
      <c r="S2812" s="23" t="str">
        <f aca="false">IF(N2812 &gt; 0, "UP", "DOWN")</f>
        <v>DOWN</v>
      </c>
      <c r="T2812" s="28" t="inlineStr">
        <f aca="false">O2812-N2812</f>
        <is>
          <t/>
        </is>
      </c>
      <c r="U2812" s="28" t="inlineStr">
        <f aca="false">P2812-N2812</f>
        <is>
          <t/>
        </is>
      </c>
      <c r="V2812" s="28" t="inlineStr">
        <f aca="false">O2812 + P2812</f>
        <is>
          <t/>
        </is>
      </c>
    </row>
    <row collapsed="false" customFormat="false" customHeight="true" hidden="false" ht="25" outlineLevel="0" r="2813">
      <c r="A2813" s="27" t="n">
        <v>40638</v>
      </c>
      <c r="B2813" s="20" t="n">
        <v>336.99</v>
      </c>
      <c r="C2813" s="20" t="n">
        <v>342.25</v>
      </c>
      <c r="D2813" s="20" t="n">
        <v>336</v>
      </c>
      <c r="E2813" s="20" t="n">
        <v>338.89</v>
      </c>
      <c r="F2813" s="20" t="n">
        <v>17240400</v>
      </c>
      <c r="G2813" s="20" t="n">
        <v>337.44</v>
      </c>
      <c r="I2813" s="20" t="n">
        <f aca="false">E2813-B2813</f>
        <v>1.89999999999998</v>
      </c>
      <c r="J2813" s="20" t="n">
        <f aca="false">C2813-B2813</f>
        <v>5.25999999999999</v>
      </c>
      <c r="K2813" s="20" t="n">
        <f aca="false">D2813-B2813</f>
        <v>-0.990000000000009</v>
      </c>
      <c r="L2813" s="20" t="n">
        <f aca="false">B2813 - E2812</f>
        <v>-4.19999999999999</v>
      </c>
      <c r="M2813" s="20" t="n">
        <f aca="false">E2813 - E2812</f>
        <v>-2.30000000000001</v>
      </c>
      <c r="N2813" s="22" t="n">
        <f aca="false">(I2813 / B2813)</f>
        <v>0.0056381494999851</v>
      </c>
      <c r="O2813" s="22" t="n">
        <f aca="false">(J2813 / B2813)</f>
        <v>0.0156087717736431</v>
      </c>
      <c r="P2813" s="22" t="n">
        <f aca="false">K2813 / B2813</f>
        <v>-0.00293777263420282</v>
      </c>
      <c r="Q2813" s="22" t="n">
        <f aca="false">L2813/E2812</f>
        <v>-0.0123098566780972</v>
      </c>
      <c r="R2813" s="22" t="n">
        <f aca="false">M2813 / E2812</f>
        <v>-0.00674111199038662</v>
      </c>
      <c r="S2813" s="23" t="str">
        <f aca="false">IF(N2813 &gt; 0, "UP", "DOWN")</f>
        <v>UP</v>
      </c>
      <c r="T2813" s="28" t="inlineStr">
        <f aca="false">O2813-N2813</f>
        <is>
          <t/>
        </is>
      </c>
      <c r="U2813" s="28" t="inlineStr">
        <f aca="false">P2813-N2813</f>
        <is>
          <t/>
        </is>
      </c>
      <c r="V2813" s="28" t="inlineStr">
        <f aca="false">O2813 + P2813</f>
        <is>
          <t/>
        </is>
      </c>
    </row>
    <row collapsed="false" customFormat="false" customHeight="true" hidden="false" ht="25" outlineLevel="0" r="2814">
      <c r="A2814" s="27" t="n">
        <v>40639</v>
      </c>
      <c r="B2814" s="20" t="n">
        <v>341.22</v>
      </c>
      <c r="C2814" s="20" t="n">
        <v>343.9</v>
      </c>
      <c r="D2814" s="20" t="n">
        <v>337.14</v>
      </c>
      <c r="E2814" s="20" t="n">
        <v>338.04</v>
      </c>
      <c r="F2814" s="20" t="n">
        <v>14376400</v>
      </c>
      <c r="G2814" s="20" t="n">
        <v>336.59</v>
      </c>
      <c r="I2814" s="20" t="n">
        <f aca="false">E2814-B2814</f>
        <v>-3.18000000000001</v>
      </c>
      <c r="J2814" s="20" t="n">
        <f aca="false">C2814-B2814</f>
        <v>2.67999999999995</v>
      </c>
      <c r="K2814" s="20" t="n">
        <f aca="false">D2814-B2814</f>
        <v>-4.08000000000004</v>
      </c>
      <c r="L2814" s="20" t="n">
        <f aca="false">B2814 - E2813</f>
        <v>2.33000000000004</v>
      </c>
      <c r="M2814" s="20" t="n">
        <f aca="false">E2814 - E2813</f>
        <v>-0.849999999999966</v>
      </c>
      <c r="N2814" s="22" t="n">
        <f aca="false">(I2814 / B2814)</f>
        <v>-0.00931950061543874</v>
      </c>
      <c r="O2814" s="22" t="n">
        <f aca="false">(J2814 / B2814)</f>
        <v>0.00785417032999223</v>
      </c>
      <c r="P2814" s="22" t="n">
        <f aca="false">K2814 / B2814</f>
        <v>-0.0119570951292423</v>
      </c>
      <c r="Q2814" s="22" t="n">
        <f aca="false">L2814/E2813</f>
        <v>0.00687538729381227</v>
      </c>
      <c r="R2814" s="22" t="n">
        <f aca="false">M2814 / E2813</f>
        <v>-0.00250818849774253</v>
      </c>
      <c r="S2814" s="23" t="str">
        <f aca="false">IF(N2814 &gt; 0, "UP", "DOWN")</f>
        <v>DOWN</v>
      </c>
      <c r="T2814" s="28" t="inlineStr">
        <f aca="false">O2814-N2814</f>
        <is>
          <t/>
        </is>
      </c>
      <c r="U2814" s="28" t="inlineStr">
        <f aca="false">P2814-N2814</f>
        <is>
          <t/>
        </is>
      </c>
      <c r="V2814" s="28" t="inlineStr">
        <f aca="false">O2814 + P2814</f>
        <is>
          <t/>
        </is>
      </c>
    </row>
    <row collapsed="false" customFormat="false" customHeight="true" hidden="false" ht="25" outlineLevel="0" r="2815">
      <c r="A2815" s="27" t="n">
        <v>40640</v>
      </c>
      <c r="B2815" s="20" t="n">
        <v>338.1</v>
      </c>
      <c r="C2815" s="20" t="n">
        <v>340.43</v>
      </c>
      <c r="D2815" s="20" t="n">
        <v>336.03</v>
      </c>
      <c r="E2815" s="20" t="n">
        <v>338.08</v>
      </c>
      <c r="F2815" s="20" t="n">
        <v>13337400</v>
      </c>
      <c r="G2815" s="20" t="n">
        <v>336.63</v>
      </c>
      <c r="I2815" s="20" t="n">
        <f aca="false">E2815-B2815</f>
        <v>-0.0200000000000387</v>
      </c>
      <c r="J2815" s="20" t="n">
        <f aca="false">C2815-B2815</f>
        <v>2.32999999999998</v>
      </c>
      <c r="K2815" s="20" t="n">
        <f aca="false">D2815-B2815</f>
        <v>-2.07000000000005</v>
      </c>
      <c r="L2815" s="20" t="n">
        <f aca="false">B2815 - E2814</f>
        <v>0.0600000000000023</v>
      </c>
      <c r="M2815" s="20" t="n">
        <f aca="false">E2815 - E2814</f>
        <v>0.0399999999999636</v>
      </c>
      <c r="N2815" s="22" t="n">
        <f aca="false">(I2815 / B2815)</f>
        <v>-5.91540964212915E-005</v>
      </c>
      <c r="O2815" s="22" t="n">
        <f aca="false">(J2815 / B2815)</f>
        <v>0.00689145223306709</v>
      </c>
      <c r="P2815" s="22" t="n">
        <f aca="false">K2815 / B2815</f>
        <v>-0.00612244897959198</v>
      </c>
      <c r="Q2815" s="22" t="n">
        <f aca="false">L2815/E2814</f>
        <v>0.000177493787717437</v>
      </c>
      <c r="R2815" s="22" t="n">
        <f aca="false">M2815 / E2814</f>
        <v>0.000118329191811512</v>
      </c>
      <c r="S2815" s="23" t="str">
        <f aca="false">IF(N2815 &gt; 0, "UP", "DOWN")</f>
        <v>DOWN</v>
      </c>
      <c r="T2815" s="28" t="inlineStr">
        <f aca="false">O2815-N2815</f>
        <is>
          <t/>
        </is>
      </c>
      <c r="U2815" s="28" t="inlineStr">
        <f aca="false">P2815-N2815</f>
        <is>
          <t/>
        </is>
      </c>
      <c r="V2815" s="28" t="inlineStr">
        <f aca="false">O2815 + P2815</f>
        <is>
          <t/>
        </is>
      </c>
    </row>
    <row collapsed="false" customFormat="false" customHeight="true" hidden="false" ht="25" outlineLevel="0" r="2816">
      <c r="A2816" s="27" t="n">
        <v>40641</v>
      </c>
      <c r="B2816" s="20" t="n">
        <v>339.92</v>
      </c>
      <c r="C2816" s="20" t="n">
        <v>340.15</v>
      </c>
      <c r="D2816" s="20" t="n">
        <v>333.95</v>
      </c>
      <c r="E2816" s="20" t="n">
        <v>335.06</v>
      </c>
      <c r="F2816" s="20" t="n">
        <v>13483400</v>
      </c>
      <c r="G2816" s="20" t="n">
        <v>333.63</v>
      </c>
      <c r="I2816" s="20" t="n">
        <f aca="false">E2816-B2816</f>
        <v>-4.86000000000001</v>
      </c>
      <c r="J2816" s="20" t="n">
        <f aca="false">C2816-B2816</f>
        <v>0.229999999999961</v>
      </c>
      <c r="K2816" s="20" t="n">
        <f aca="false">D2816-B2816</f>
        <v>-5.97000000000003</v>
      </c>
      <c r="L2816" s="20" t="n">
        <f aca="false">B2816 - E2815</f>
        <v>1.84000000000003</v>
      </c>
      <c r="M2816" s="20" t="n">
        <f aca="false">E2816 - E2815</f>
        <v>-3.01999999999998</v>
      </c>
      <c r="N2816" s="22" t="n">
        <f aca="false">(I2816 / B2816)</f>
        <v>-0.0142974817604143</v>
      </c>
      <c r="O2816" s="22" t="n">
        <f aca="false">(J2816 / B2816)</f>
        <v>0.000676629795245826</v>
      </c>
      <c r="P2816" s="22" t="n">
        <f aca="false">K2816 / B2816</f>
        <v>-0.0175629559896447</v>
      </c>
      <c r="Q2816" s="22" t="n">
        <f aca="false">L2816/E2815</f>
        <v>0.00544249881684818</v>
      </c>
      <c r="R2816" s="22" t="n">
        <f aca="false">M2816 / E2815</f>
        <v>-0.00893279697113104</v>
      </c>
      <c r="S2816" s="23" t="str">
        <f aca="false">IF(N2816 &gt; 0, "UP", "DOWN")</f>
        <v>DOWN</v>
      </c>
      <c r="T2816" s="28" t="inlineStr">
        <f aca="false">O2816-N2816</f>
        <is>
          <t/>
        </is>
      </c>
      <c r="U2816" s="28" t="inlineStr">
        <f aca="false">P2816-N2816</f>
        <is>
          <t/>
        </is>
      </c>
      <c r="V2816" s="28" t="inlineStr">
        <f aca="false">O2816 + P2816</f>
        <is>
          <t/>
        </is>
      </c>
    </row>
    <row collapsed="false" customFormat="false" customHeight="true" hidden="false" ht="25" outlineLevel="0" r="2817">
      <c r="A2817" s="27" t="n">
        <v>40644</v>
      </c>
      <c r="B2817" s="20" t="n">
        <v>334.06</v>
      </c>
      <c r="C2817" s="20" t="n">
        <v>335.67</v>
      </c>
      <c r="D2817" s="20" t="n">
        <v>330.02</v>
      </c>
      <c r="E2817" s="20" t="n">
        <v>330.8</v>
      </c>
      <c r="F2817" s="20" t="n">
        <v>14248100</v>
      </c>
      <c r="G2817" s="20" t="n">
        <v>329.39</v>
      </c>
      <c r="I2817" s="20" t="n">
        <f aca="false">E2817-B2817</f>
        <v>-3.25999999999999</v>
      </c>
      <c r="J2817" s="20" t="n">
        <f aca="false">C2817-B2817</f>
        <v>1.61000000000001</v>
      </c>
      <c r="K2817" s="20" t="n">
        <f aca="false">D2817-B2817</f>
        <v>-4.04000000000002</v>
      </c>
      <c r="L2817" s="20" t="n">
        <f aca="false">B2817 - E2816</f>
        <v>-1</v>
      </c>
      <c r="M2817" s="20" t="n">
        <f aca="false">E2817 - E2816</f>
        <v>-4.25999999999999</v>
      </c>
      <c r="N2817" s="22" t="n">
        <f aca="false">(I2817 / B2817)</f>
        <v>-0.00975872597736931</v>
      </c>
      <c r="O2817" s="22" t="n">
        <f aca="false">(J2817 / B2817)</f>
        <v>0.00481949350416097</v>
      </c>
      <c r="P2817" s="22" t="n">
        <f aca="false">K2817 / B2817</f>
        <v>-0.0120936358737952</v>
      </c>
      <c r="Q2817" s="22" t="n">
        <f aca="false">L2817/E2816</f>
        <v>-0.00298454008237331</v>
      </c>
      <c r="R2817" s="22" t="n">
        <f aca="false">M2817 / E2816</f>
        <v>-0.0127141407509103</v>
      </c>
      <c r="S2817" s="23" t="str">
        <f aca="false">IF(N2817 &gt; 0, "UP", "DOWN")</f>
        <v>DOWN</v>
      </c>
      <c r="T2817" s="28" t="inlineStr">
        <f aca="false">O2817-N2817</f>
        <is>
          <t/>
        </is>
      </c>
      <c r="U2817" s="28" t="inlineStr">
        <f aca="false">P2817-N2817</f>
        <is>
          <t/>
        </is>
      </c>
      <c r="V2817" s="28" t="inlineStr">
        <f aca="false">O2817 + P2817</f>
        <is>
          <t/>
        </is>
      </c>
    </row>
    <row collapsed="false" customFormat="false" customHeight="true" hidden="false" ht="25" outlineLevel="0" r="2818">
      <c r="A2818" s="27" t="n">
        <v>40645</v>
      </c>
      <c r="B2818" s="20" t="n">
        <v>330.49</v>
      </c>
      <c r="C2818" s="20" t="n">
        <v>333.73</v>
      </c>
      <c r="D2818" s="20" t="n">
        <v>330.2</v>
      </c>
      <c r="E2818" s="20" t="n">
        <v>332.4</v>
      </c>
      <c r="F2818" s="20" t="n">
        <v>15201400</v>
      </c>
      <c r="G2818" s="20" t="n">
        <v>330.98</v>
      </c>
      <c r="I2818" s="20" t="n">
        <f aca="false">E2818-B2818</f>
        <v>1.90999999999997</v>
      </c>
      <c r="J2818" s="20" t="n">
        <f aca="false">C2818-B2818</f>
        <v>3.24000000000001</v>
      </c>
      <c r="K2818" s="20" t="n">
        <f aca="false">D2818-B2818</f>
        <v>-0.29000000000002</v>
      </c>
      <c r="L2818" s="20" t="n">
        <f aca="false">B2818 - E2817</f>
        <v>-0.310000000000002</v>
      </c>
      <c r="M2818" s="20" t="n">
        <f aca="false">E2818 - E2817</f>
        <v>1.59999999999997</v>
      </c>
      <c r="N2818" s="22" t="n">
        <f aca="false">(I2818 / B2818)</f>
        <v>0.0057792974068806</v>
      </c>
      <c r="O2818" s="22" t="n">
        <f aca="false">(J2818 / B2818)</f>
        <v>0.00980362492057251</v>
      </c>
      <c r="P2818" s="22" t="n">
        <f aca="false">K2818 / B2818</f>
        <v>-0.000877484946594512</v>
      </c>
      <c r="Q2818" s="22" t="n">
        <f aca="false">L2818/E2817</f>
        <v>-0.00093712212817413</v>
      </c>
      <c r="R2818" s="22" t="n">
        <f aca="false">M2818 / E2817</f>
        <v>0.00483675937122118</v>
      </c>
      <c r="S2818" s="23" t="str">
        <f aca="false">IF(N2818 &gt; 0, "UP", "DOWN")</f>
        <v>UP</v>
      </c>
      <c r="T2818" s="28" t="inlineStr">
        <f aca="false">O2818-N2818</f>
        <is>
          <t/>
        </is>
      </c>
      <c r="U2818" s="28" t="inlineStr">
        <f aca="false">P2818-N2818</f>
        <is>
          <t/>
        </is>
      </c>
      <c r="V2818" s="28" t="inlineStr">
        <f aca="false">O2818 + P2818</f>
        <is>
          <t/>
        </is>
      </c>
    </row>
    <row collapsed="false" customFormat="false" customHeight="true" hidden="false" ht="25" outlineLevel="0" r="2819">
      <c r="A2819" s="27" t="n">
        <v>40646</v>
      </c>
      <c r="B2819" s="20" t="n">
        <v>335.02</v>
      </c>
      <c r="C2819" s="20" t="n">
        <v>336.14</v>
      </c>
      <c r="D2819" s="20" t="n">
        <v>332.52</v>
      </c>
      <c r="E2819" s="20" t="n">
        <v>336.13</v>
      </c>
      <c r="F2819" s="20" t="n">
        <v>12365000</v>
      </c>
      <c r="G2819" s="20" t="n">
        <v>334.69</v>
      </c>
      <c r="I2819" s="20" t="n">
        <f aca="false">E2819-B2819</f>
        <v>1.11000000000001</v>
      </c>
      <c r="J2819" s="20" t="n">
        <f aca="false">C2819-B2819</f>
        <v>1.12</v>
      </c>
      <c r="K2819" s="20" t="n">
        <f aca="false">D2819-B2819</f>
        <v>-2.5</v>
      </c>
      <c r="L2819" s="20" t="n">
        <f aca="false">B2819 - E2818</f>
        <v>2.62</v>
      </c>
      <c r="M2819" s="20" t="n">
        <f aca="false">E2819 - E2818</f>
        <v>3.73000000000002</v>
      </c>
      <c r="N2819" s="22" t="n">
        <f aca="false">(I2819 / B2819)</f>
        <v>0.00331323503074447</v>
      </c>
      <c r="O2819" s="22" t="n">
        <f aca="false">(J2819 / B2819)</f>
        <v>0.00334308399498539</v>
      </c>
      <c r="P2819" s="22" t="n">
        <f aca="false">K2819 / B2819</f>
        <v>-0.00746224106023521</v>
      </c>
      <c r="Q2819" s="22" t="n">
        <f aca="false">L2819/E2818</f>
        <v>0.00788206979542721</v>
      </c>
      <c r="R2819" s="22" t="n">
        <f aca="false">M2819 / E2818</f>
        <v>0.0112214199759327</v>
      </c>
      <c r="S2819" s="23" t="str">
        <f aca="false">IF(N2819 &gt; 0, "UP", "DOWN")</f>
        <v>UP</v>
      </c>
      <c r="T2819" s="28" t="inlineStr">
        <f aca="false">O2819-N2819</f>
        <is>
          <t/>
        </is>
      </c>
      <c r="U2819" s="28" t="inlineStr">
        <f aca="false">P2819-N2819</f>
        <is>
          <t/>
        </is>
      </c>
      <c r="V2819" s="28" t="inlineStr">
        <f aca="false">O2819 + P2819</f>
        <is>
          <t/>
        </is>
      </c>
    </row>
    <row collapsed="false" customFormat="false" customHeight="true" hidden="false" ht="25" outlineLevel="0" r="2820">
      <c r="A2820" s="27" t="n">
        <v>40647</v>
      </c>
      <c r="B2820" s="20" t="n">
        <v>334.8</v>
      </c>
      <c r="C2820" s="20" t="n">
        <v>336</v>
      </c>
      <c r="D2820" s="20" t="n">
        <v>332.06</v>
      </c>
      <c r="E2820" s="20" t="n">
        <v>332.42</v>
      </c>
      <c r="F2820" s="20" t="n">
        <v>10778600</v>
      </c>
      <c r="G2820" s="20" t="n">
        <v>331</v>
      </c>
      <c r="I2820" s="20" t="n">
        <f aca="false">E2820-B2820</f>
        <v>-2.38</v>
      </c>
      <c r="J2820" s="20" t="n">
        <f aca="false">C2820-B2820</f>
        <v>1.19999999999999</v>
      </c>
      <c r="K2820" s="20" t="n">
        <f aca="false">D2820-B2820</f>
        <v>-2.74000000000001</v>
      </c>
      <c r="L2820" s="20" t="n">
        <f aca="false">B2820 - E2819</f>
        <v>-1.32999999999998</v>
      </c>
      <c r="M2820" s="20" t="n">
        <f aca="false">E2820 - E2819</f>
        <v>-3.70999999999998</v>
      </c>
      <c r="N2820" s="22" t="n">
        <f aca="false">(I2820 / B2820)</f>
        <v>-0.00710872162485064</v>
      </c>
      <c r="O2820" s="22" t="n">
        <f aca="false">(J2820 / B2820)</f>
        <v>0.00358422939068097</v>
      </c>
      <c r="P2820" s="22" t="n">
        <f aca="false">K2820 / B2820</f>
        <v>-0.00818399044205498</v>
      </c>
      <c r="Q2820" s="22" t="n">
        <f aca="false">L2820/E2819</f>
        <v>-0.00395680242763212</v>
      </c>
      <c r="R2820" s="22" t="n">
        <f aca="false">M2820 / E2819</f>
        <v>-0.0110373962455002</v>
      </c>
      <c r="S2820" s="23" t="str">
        <f aca="false">IF(N2820 &gt; 0, "UP", "DOWN")</f>
        <v>DOWN</v>
      </c>
      <c r="T2820" s="28" t="inlineStr">
        <f aca="false">O2820-N2820</f>
        <is>
          <t/>
        </is>
      </c>
      <c r="U2820" s="28" t="inlineStr">
        <f aca="false">P2820-N2820</f>
        <is>
          <t/>
        </is>
      </c>
      <c r="V2820" s="28" t="inlineStr">
        <f aca="false">O2820 + P2820</f>
        <is>
          <t/>
        </is>
      </c>
    </row>
    <row collapsed="false" customFormat="false" customHeight="true" hidden="false" ht="25" outlineLevel="0" r="2821">
      <c r="A2821" s="27" t="n">
        <v>40648</v>
      </c>
      <c r="B2821" s="20" t="n">
        <v>333.3</v>
      </c>
      <c r="C2821" s="20" t="n">
        <v>333.64</v>
      </c>
      <c r="D2821" s="20" t="n">
        <v>326.8</v>
      </c>
      <c r="E2821" s="20" t="n">
        <v>327.46</v>
      </c>
      <c r="F2821" s="20" t="n">
        <v>16200200</v>
      </c>
      <c r="G2821" s="20" t="n">
        <v>326.06</v>
      </c>
      <c r="I2821" s="20" t="n">
        <f aca="false">E2821-B2821</f>
        <v>-5.84000000000003</v>
      </c>
      <c r="J2821" s="20" t="n">
        <f aca="false">C2821-B2821</f>
        <v>0.339999999999975</v>
      </c>
      <c r="K2821" s="20" t="n">
        <f aca="false">D2821-B2821</f>
        <v>-6.5</v>
      </c>
      <c r="L2821" s="20" t="n">
        <f aca="false">B2821 - E2820</f>
        <v>0.879999999999995</v>
      </c>
      <c r="M2821" s="20" t="n">
        <f aca="false">E2821 - E2820</f>
        <v>-4.96000000000004</v>
      </c>
      <c r="N2821" s="22" t="n">
        <f aca="false">(I2821 / B2821)</f>
        <v>-0.0175217521752176</v>
      </c>
      <c r="O2821" s="22" t="n">
        <f aca="false">(J2821 / B2821)</f>
        <v>0.00102010201020095</v>
      </c>
      <c r="P2821" s="22" t="n">
        <f aca="false">K2821 / B2821</f>
        <v>-0.0195019501950195</v>
      </c>
      <c r="Q2821" s="22" t="n">
        <f aca="false">L2821/E2820</f>
        <v>0.00264725347452017</v>
      </c>
      <c r="R2821" s="22" t="n">
        <f aca="false">M2821 / E2820</f>
        <v>-0.014920883220023</v>
      </c>
      <c r="S2821" s="23" t="str">
        <f aca="false">IF(N2821 &gt; 0, "UP", "DOWN")</f>
        <v>DOWN</v>
      </c>
      <c r="T2821" s="28" t="inlineStr">
        <f aca="false">O2821-N2821</f>
        <is>
          <t/>
        </is>
      </c>
      <c r="U2821" s="28" t="inlineStr">
        <f aca="false">P2821-N2821</f>
        <is>
          <t/>
        </is>
      </c>
      <c r="V2821" s="28" t="inlineStr">
        <f aca="false">O2821 + P2821</f>
        <is>
          <t/>
        </is>
      </c>
    </row>
    <row collapsed="false" customFormat="false" customHeight="true" hidden="false" ht="25" outlineLevel="0" r="2822">
      <c r="A2822" s="27" t="n">
        <v>40651</v>
      </c>
      <c r="B2822" s="20" t="n">
        <v>326.1</v>
      </c>
      <c r="C2822" s="20" t="n">
        <v>332.23</v>
      </c>
      <c r="D2822" s="20" t="n">
        <v>320.16</v>
      </c>
      <c r="E2822" s="20" t="n">
        <v>331.85</v>
      </c>
      <c r="F2822" s="20" t="n">
        <v>21782100</v>
      </c>
      <c r="G2822" s="20" t="n">
        <v>330.43</v>
      </c>
      <c r="I2822" s="20" t="n">
        <f aca="false">E2822-B2822</f>
        <v>5.75</v>
      </c>
      <c r="J2822" s="20" t="n">
        <f aca="false">C2822-B2822</f>
        <v>6.13</v>
      </c>
      <c r="K2822" s="20" t="n">
        <f aca="false">D2822-B2822</f>
        <v>-5.94</v>
      </c>
      <c r="L2822" s="20" t="n">
        <f aca="false">B2822 - E2821</f>
        <v>-1.35999999999996</v>
      </c>
      <c r="M2822" s="20" t="n">
        <f aca="false">E2822 - E2821</f>
        <v>4.39000000000004</v>
      </c>
      <c r="N2822" s="22" t="n">
        <f aca="false">(I2822 / B2822)</f>
        <v>0.0176326280282122</v>
      </c>
      <c r="O2822" s="22" t="n">
        <f aca="false">(J2822 / B2822)</f>
        <v>0.0187979147500766</v>
      </c>
      <c r="P2822" s="22" t="n">
        <f aca="false">K2822 / B2822</f>
        <v>-0.0182152713891444</v>
      </c>
      <c r="Q2822" s="22" t="n">
        <f aca="false">L2822/E2821</f>
        <v>-0.00415317901423061</v>
      </c>
      <c r="R2822" s="22" t="n">
        <f aca="false">M2822 / E2821</f>
        <v>0.0134062175532891</v>
      </c>
      <c r="S2822" s="23" t="str">
        <f aca="false">IF(N2822 &gt; 0, "UP", "DOWN")</f>
        <v>UP</v>
      </c>
      <c r="T2822" s="28" t="inlineStr">
        <f aca="false">O2822-N2822</f>
        <is>
          <t/>
        </is>
      </c>
      <c r="U2822" s="28" t="inlineStr">
        <f aca="false">P2822-N2822</f>
        <is>
          <t/>
        </is>
      </c>
      <c r="V2822" s="28" t="inlineStr">
        <f aca="false">O2822 + P2822</f>
        <is>
          <t/>
        </is>
      </c>
    </row>
    <row collapsed="false" customFormat="false" customHeight="true" hidden="false" ht="25" outlineLevel="0" r="2823">
      <c r="A2823" s="27" t="n">
        <v>40652</v>
      </c>
      <c r="B2823" s="20" t="n">
        <v>333.1</v>
      </c>
      <c r="C2823" s="20" t="n">
        <v>337.98</v>
      </c>
      <c r="D2823" s="20" t="n">
        <v>331.71</v>
      </c>
      <c r="E2823" s="20" t="n">
        <v>337.86</v>
      </c>
      <c r="F2823" s="20" t="n">
        <v>14977800</v>
      </c>
      <c r="G2823" s="20" t="n">
        <v>336.42</v>
      </c>
      <c r="I2823" s="20" t="n">
        <f aca="false">E2823-B2823</f>
        <v>4.75999999999999</v>
      </c>
      <c r="J2823" s="20" t="n">
        <f aca="false">C2823-B2823</f>
        <v>4.88</v>
      </c>
      <c r="K2823" s="20" t="n">
        <f aca="false">D2823-B2823</f>
        <v>-1.39000000000004</v>
      </c>
      <c r="L2823" s="20" t="n">
        <f aca="false">B2823 - E2822</f>
        <v>1.25</v>
      </c>
      <c r="M2823" s="20" t="n">
        <f aca="false">E2823 - E2822</f>
        <v>6.00999999999999</v>
      </c>
      <c r="N2823" s="22" t="n">
        <f aca="false">(I2823 / B2823)</f>
        <v>0.0142900030021014</v>
      </c>
      <c r="O2823" s="22" t="n">
        <f aca="false">(J2823 / B2823)</f>
        <v>0.014650255178625</v>
      </c>
      <c r="P2823" s="22" t="n">
        <f aca="false">K2823 / B2823</f>
        <v>-0.00417292104473144</v>
      </c>
      <c r="Q2823" s="22" t="n">
        <f aca="false">L2823/E2822</f>
        <v>0.00376676209130631</v>
      </c>
      <c r="R2823" s="22" t="n">
        <f aca="false">M2823 / E2822</f>
        <v>0.0181105921350007</v>
      </c>
      <c r="S2823" s="23" t="str">
        <f aca="false">IF(N2823 &gt; 0, "UP", "DOWN")</f>
        <v>UP</v>
      </c>
      <c r="T2823" s="28" t="inlineStr">
        <f aca="false">O2823-N2823</f>
        <is>
          <t/>
        </is>
      </c>
      <c r="U2823" s="28" t="inlineStr">
        <f aca="false">P2823-N2823</f>
        <is>
          <t/>
        </is>
      </c>
      <c r="V2823" s="28" t="inlineStr">
        <f aca="false">O2823 + P2823</f>
        <is>
          <t/>
        </is>
      </c>
    </row>
    <row collapsed="false" customFormat="false" customHeight="true" hidden="false" ht="25" outlineLevel="0" r="2824">
      <c r="A2824" s="27" t="n">
        <v>40653</v>
      </c>
      <c r="B2824" s="20" t="n">
        <v>343.51</v>
      </c>
      <c r="C2824" s="20" t="n">
        <v>345.75</v>
      </c>
      <c r="D2824" s="20" t="n">
        <v>341.5</v>
      </c>
      <c r="E2824" s="20" t="n">
        <v>342.41</v>
      </c>
      <c r="F2824" s="20" t="n">
        <v>25023800</v>
      </c>
      <c r="G2824" s="20" t="n">
        <v>340.95</v>
      </c>
      <c r="I2824" s="20" t="n">
        <f aca="false">E2824-B2824</f>
        <v>-1.09999999999997</v>
      </c>
      <c r="J2824" s="20" t="n">
        <f aca="false">C2824-B2824</f>
        <v>2.24000000000001</v>
      </c>
      <c r="K2824" s="20" t="n">
        <f aca="false">D2824-B2824</f>
        <v>-2.00999999999999</v>
      </c>
      <c r="L2824" s="20" t="n">
        <f aca="false">B2824 - E2823</f>
        <v>5.64999999999998</v>
      </c>
      <c r="M2824" s="20" t="n">
        <f aca="false">E2824 - E2823</f>
        <v>4.55000000000001</v>
      </c>
      <c r="N2824" s="22" t="n">
        <f aca="false">(I2824 / B2824)</f>
        <v>-0.00320223574277304</v>
      </c>
      <c r="O2824" s="22" t="n">
        <f aca="false">(J2824 / B2824)</f>
        <v>0.00652091642164714</v>
      </c>
      <c r="P2824" s="22" t="n">
        <f aca="false">K2824 / B2824</f>
        <v>-0.00585135803906725</v>
      </c>
      <c r="Q2824" s="22" t="n">
        <f aca="false">L2824/E2823</f>
        <v>0.0167229029775646</v>
      </c>
      <c r="R2824" s="22" t="n">
        <f aca="false">M2824 / E2823</f>
        <v>0.0134671165571539</v>
      </c>
      <c r="S2824" s="23" t="str">
        <f aca="false">IF(N2824 &gt; 0, "UP", "DOWN")</f>
        <v>DOWN</v>
      </c>
      <c r="T2824" s="28" t="inlineStr">
        <f aca="false">O2824-N2824</f>
        <is>
          <t/>
        </is>
      </c>
      <c r="U2824" s="28" t="inlineStr">
        <f aca="false">P2824-N2824</f>
        <is>
          <t/>
        </is>
      </c>
      <c r="V2824" s="28" t="inlineStr">
        <f aca="false">O2824 + P2824</f>
        <is>
          <t/>
        </is>
      </c>
    </row>
    <row collapsed="false" customFormat="false" customHeight="true" hidden="false" ht="25" outlineLevel="0" r="2825">
      <c r="A2825" s="27" t="n">
        <v>40654</v>
      </c>
      <c r="B2825" s="20" t="n">
        <v>355</v>
      </c>
      <c r="C2825" s="20" t="n">
        <v>355.13</v>
      </c>
      <c r="D2825" s="20" t="n">
        <v>348.52</v>
      </c>
      <c r="E2825" s="20" t="n">
        <v>350.7</v>
      </c>
      <c r="F2825" s="20" t="n">
        <v>26921800</v>
      </c>
      <c r="G2825" s="20" t="n">
        <v>349.2</v>
      </c>
      <c r="I2825" s="20" t="n">
        <f aca="false">E2825-B2825</f>
        <v>-4.30000000000001</v>
      </c>
      <c r="J2825" s="20" t="n">
        <f aca="false">C2825-B2825</f>
        <v>0.129999999999995</v>
      </c>
      <c r="K2825" s="20" t="n">
        <f aca="false">D2825-B2825</f>
        <v>-6.48000000000002</v>
      </c>
      <c r="L2825" s="20" t="n">
        <f aca="false">B2825 - E2824</f>
        <v>12.59</v>
      </c>
      <c r="M2825" s="20" t="n">
        <f aca="false">E2825 - E2824</f>
        <v>8.28999999999996</v>
      </c>
      <c r="N2825" s="22" t="n">
        <f aca="false">(I2825 / B2825)</f>
        <v>-0.0121126760563381</v>
      </c>
      <c r="O2825" s="22" t="n">
        <f aca="false">(J2825 / B2825)</f>
        <v>0.000366197183098579</v>
      </c>
      <c r="P2825" s="22" t="n">
        <f aca="false">K2825 / B2825</f>
        <v>-0.0182535211267606</v>
      </c>
      <c r="Q2825" s="22" t="n">
        <f aca="false">L2825/E2824</f>
        <v>0.0367687859583539</v>
      </c>
      <c r="R2825" s="22" t="n">
        <f aca="false">M2825 / E2824</f>
        <v>0.0242107415087175</v>
      </c>
      <c r="S2825" s="23" t="str">
        <f aca="false">IF(N2825 &gt; 0, "UP", "DOWN")</f>
        <v>DOWN</v>
      </c>
      <c r="T2825" s="28" t="inlineStr">
        <f aca="false">O2825-N2825</f>
        <is>
          <t/>
        </is>
      </c>
      <c r="U2825" s="28" t="inlineStr">
        <f aca="false">P2825-N2825</f>
        <is>
          <t/>
        </is>
      </c>
      <c r="V2825" s="28" t="inlineStr">
        <f aca="false">O2825 + P2825</f>
        <is>
          <t/>
        </is>
      </c>
    </row>
    <row collapsed="false" customFormat="false" customHeight="true" hidden="false" ht="25" outlineLevel="0" r="2826">
      <c r="A2826" s="27" t="n">
        <v>40658</v>
      </c>
      <c r="B2826" s="20" t="n">
        <v>350.34</v>
      </c>
      <c r="C2826" s="20" t="n">
        <v>353.75</v>
      </c>
      <c r="D2826" s="20" t="n">
        <v>350.3</v>
      </c>
      <c r="E2826" s="20" t="n">
        <v>353.01</v>
      </c>
      <c r="F2826" s="20" t="n">
        <v>9519500</v>
      </c>
      <c r="G2826" s="20" t="n">
        <v>351.5</v>
      </c>
      <c r="I2826" s="20" t="n">
        <f aca="false">E2826-B2826</f>
        <v>2.67000000000002</v>
      </c>
      <c r="J2826" s="20" t="n">
        <f aca="false">C2826-B2826</f>
        <v>3.41000000000002</v>
      </c>
      <c r="K2826" s="20" t="n">
        <f aca="false">D2826-B2826</f>
        <v>-0.0399999999999636</v>
      </c>
      <c r="L2826" s="20" t="n">
        <f aca="false">B2826 - E2825</f>
        <v>-0.360000000000014</v>
      </c>
      <c r="M2826" s="20" t="n">
        <f aca="false">E2826 - E2825</f>
        <v>2.31</v>
      </c>
      <c r="N2826" s="22" t="n">
        <f aca="false">(I2826 / B2826)</f>
        <v>0.00762116800822063</v>
      </c>
      <c r="O2826" s="22" t="n">
        <f aca="false">(J2826 / B2826)</f>
        <v>0.00973340183821438</v>
      </c>
      <c r="P2826" s="22" t="n">
        <f aca="false">K2826 / B2826</f>
        <v>-0.000114174801621178</v>
      </c>
      <c r="Q2826" s="22" t="n">
        <f aca="false">L2826/E2825</f>
        <v>-0.00102651839178789</v>
      </c>
      <c r="R2826" s="22" t="n">
        <f aca="false">M2826 / E2825</f>
        <v>0.0065868263473054</v>
      </c>
      <c r="S2826" s="23" t="str">
        <f aca="false">IF(N2826 &gt; 0, "UP", "DOWN")</f>
        <v>UP</v>
      </c>
      <c r="T2826" s="28" t="inlineStr">
        <f aca="false">O2826-N2826</f>
        <is>
          <t/>
        </is>
      </c>
      <c r="U2826" s="28" t="inlineStr">
        <f aca="false">P2826-N2826</f>
        <is>
          <t/>
        </is>
      </c>
      <c r="V2826" s="28" t="inlineStr">
        <f aca="false">O2826 + P2826</f>
        <is>
          <t/>
        </is>
      </c>
    </row>
    <row collapsed="false" customFormat="false" customHeight="true" hidden="false" ht="25" outlineLevel="0" r="2827">
      <c r="A2827" s="27" t="n">
        <v>40659</v>
      </c>
      <c r="B2827" s="20" t="n">
        <v>353.62</v>
      </c>
      <c r="C2827" s="20" t="n">
        <v>354.99</v>
      </c>
      <c r="D2827" s="20" t="n">
        <v>349.35</v>
      </c>
      <c r="E2827" s="20" t="n">
        <v>350.42</v>
      </c>
      <c r="F2827" s="20" t="n">
        <v>12100000</v>
      </c>
      <c r="G2827" s="20" t="n">
        <v>348.92</v>
      </c>
      <c r="I2827" s="20" t="n">
        <f aca="false">E2827-B2827</f>
        <v>-3.19999999999999</v>
      </c>
      <c r="J2827" s="20" t="n">
        <f aca="false">C2827-B2827</f>
        <v>1.37</v>
      </c>
      <c r="K2827" s="20" t="n">
        <f aca="false">D2827-B2827</f>
        <v>-4.26999999999998</v>
      </c>
      <c r="L2827" s="20" t="n">
        <f aca="false">B2827 - E2826</f>
        <v>0.610000000000014</v>
      </c>
      <c r="M2827" s="20" t="n">
        <f aca="false">E2827 - E2826</f>
        <v>-2.58999999999997</v>
      </c>
      <c r="N2827" s="22" t="n">
        <f aca="false">(I2827 / B2827)</f>
        <v>-0.00904926191957465</v>
      </c>
      <c r="O2827" s="22" t="n">
        <f aca="false">(J2827 / B2827)</f>
        <v>0.00387421525931792</v>
      </c>
      <c r="P2827" s="22" t="n">
        <f aca="false">K2827 / B2827</f>
        <v>-0.0120751088739324</v>
      </c>
      <c r="Q2827" s="22" t="n">
        <f aca="false">L2827/E2826</f>
        <v>0.00172799637404043</v>
      </c>
      <c r="R2827" s="22" t="n">
        <f aca="false">M2827 / E2826</f>
        <v>-0.00733690263731898</v>
      </c>
      <c r="S2827" s="23" t="str">
        <f aca="false">IF(N2827 &gt; 0, "UP", "DOWN")</f>
        <v>DOWN</v>
      </c>
      <c r="T2827" s="28" t="inlineStr">
        <f aca="false">O2827-N2827</f>
        <is>
          <t/>
        </is>
      </c>
      <c r="U2827" s="28" t="inlineStr">
        <f aca="false">P2827-N2827</f>
        <is>
          <t/>
        </is>
      </c>
      <c r="V2827" s="28" t="inlineStr">
        <f aca="false">O2827 + P2827</f>
        <is>
          <t/>
        </is>
      </c>
    </row>
    <row collapsed="false" customFormat="false" customHeight="true" hidden="false" ht="25" outlineLevel="0" r="2828">
      <c r="A2828" s="27" t="n">
        <v>40660</v>
      </c>
      <c r="B2828" s="20" t="n">
        <v>352.24</v>
      </c>
      <c r="C2828" s="20" t="n">
        <v>352.35</v>
      </c>
      <c r="D2828" s="20" t="n">
        <v>347.1</v>
      </c>
      <c r="E2828" s="20" t="n">
        <v>350.15</v>
      </c>
      <c r="F2828" s="20" t="n">
        <v>12721900</v>
      </c>
      <c r="G2828" s="20" t="n">
        <v>348.65</v>
      </c>
      <c r="I2828" s="20" t="n">
        <f aca="false">E2828-B2828</f>
        <v>-2.09000000000003</v>
      </c>
      <c r="J2828" s="20" t="n">
        <f aca="false">C2828-B2828</f>
        <v>0.110000000000014</v>
      </c>
      <c r="K2828" s="20" t="n">
        <f aca="false">D2828-B2828</f>
        <v>-5.13999999999999</v>
      </c>
      <c r="L2828" s="20" t="n">
        <f aca="false">B2828 - E2827</f>
        <v>1.81999999999999</v>
      </c>
      <c r="M2828" s="20" t="n">
        <f aca="false">E2828 - E2827</f>
        <v>-0.270000000000039</v>
      </c>
      <c r="N2828" s="22" t="n">
        <f aca="false">(I2828 / B2828)</f>
        <v>-0.00593345446286632</v>
      </c>
      <c r="O2828" s="22" t="n">
        <f aca="false">(J2828 / B2828)</f>
        <v>0.000312287076992998</v>
      </c>
      <c r="P2828" s="22" t="n">
        <f aca="false">K2828 / B2828</f>
        <v>-0.0145923234158528</v>
      </c>
      <c r="Q2828" s="22" t="n">
        <f aca="false">L2828/E2827</f>
        <v>0.00519376747902515</v>
      </c>
      <c r="R2828" s="22" t="n">
        <f aca="false">M2828 / E2827</f>
        <v>-0.000770503966668679</v>
      </c>
      <c r="S2828" s="23" t="str">
        <f aca="false">IF(N2828 &gt; 0, "UP", "DOWN")</f>
        <v>DOWN</v>
      </c>
      <c r="T2828" s="28" t="inlineStr">
        <f aca="false">O2828-N2828</f>
        <is>
          <t/>
        </is>
      </c>
      <c r="U2828" s="28" t="inlineStr">
        <f aca="false">P2828-N2828</f>
        <is>
          <t/>
        </is>
      </c>
      <c r="V2828" s="28" t="inlineStr">
        <f aca="false">O2828 + P2828</f>
        <is>
          <t/>
        </is>
      </c>
    </row>
    <row collapsed="false" customFormat="false" customHeight="true" hidden="false" ht="25" outlineLevel="0" r="2829">
      <c r="A2829" s="27" t="n">
        <v>40661</v>
      </c>
      <c r="B2829" s="20" t="n">
        <v>346.19</v>
      </c>
      <c r="C2829" s="20" t="n">
        <v>349.75</v>
      </c>
      <c r="D2829" s="20" t="n">
        <v>345.52</v>
      </c>
      <c r="E2829" s="20" t="n">
        <v>346.75</v>
      </c>
      <c r="F2829" s="20" t="n">
        <v>12891400</v>
      </c>
      <c r="G2829" s="20" t="n">
        <v>345.27</v>
      </c>
      <c r="I2829" s="20" t="n">
        <f aca="false">E2829-B2829</f>
        <v>0.560000000000002</v>
      </c>
      <c r="J2829" s="20" t="n">
        <f aca="false">C2829-B2829</f>
        <v>3.56</v>
      </c>
      <c r="K2829" s="20" t="n">
        <f aca="false">D2829-B2829</f>
        <v>-0.670000000000016</v>
      </c>
      <c r="L2829" s="20" t="n">
        <f aca="false">B2829 - E2828</f>
        <v>-3.95999999999998</v>
      </c>
      <c r="M2829" s="20" t="n">
        <f aca="false">E2829 - E2828</f>
        <v>-3.39999999999998</v>
      </c>
      <c r="N2829" s="22" t="n">
        <f aca="false">(I2829 / B2829)</f>
        <v>0.00161760882752247</v>
      </c>
      <c r="O2829" s="22" t="n">
        <f aca="false">(J2829 / B2829)</f>
        <v>0.0102833704035356</v>
      </c>
      <c r="P2829" s="22" t="n">
        <f aca="false">K2829 / B2829</f>
        <v>-0.00193535341864299</v>
      </c>
      <c r="Q2829" s="22" t="n">
        <f aca="false">L2829/E2828</f>
        <v>-0.0113094388119377</v>
      </c>
      <c r="R2829" s="22" t="n">
        <f aca="false">M2829 / E2828</f>
        <v>-0.00971012423247173</v>
      </c>
      <c r="S2829" s="23" t="str">
        <f aca="false">IF(N2829 &gt; 0, "UP", "DOWN")</f>
        <v>UP</v>
      </c>
      <c r="T2829" s="28" t="inlineStr">
        <f aca="false">O2829-N2829</f>
        <is>
          <t/>
        </is>
      </c>
      <c r="U2829" s="28" t="inlineStr">
        <f aca="false">P2829-N2829</f>
        <is>
          <t/>
        </is>
      </c>
      <c r="V2829" s="28" t="inlineStr">
        <f aca="false">O2829 + P2829</f>
        <is>
          <t/>
        </is>
      </c>
    </row>
    <row collapsed="false" customFormat="false" customHeight="true" hidden="false" ht="25" outlineLevel="0" r="2830">
      <c r="A2830" s="27" t="n">
        <v>40662</v>
      </c>
      <c r="B2830" s="20" t="n">
        <v>346.78</v>
      </c>
      <c r="C2830" s="20" t="n">
        <v>353.95</v>
      </c>
      <c r="D2830" s="20" t="n">
        <v>346.67</v>
      </c>
      <c r="E2830" s="20" t="n">
        <v>350.13</v>
      </c>
      <c r="F2830" s="20" t="n">
        <v>35940900</v>
      </c>
      <c r="G2830" s="20" t="n">
        <v>348.63</v>
      </c>
      <c r="I2830" s="20" t="n">
        <f aca="false">E2830-B2830</f>
        <v>3.35000000000002</v>
      </c>
      <c r="J2830" s="20" t="n">
        <f aca="false">C2830-B2830</f>
        <v>7.17000000000002</v>
      </c>
      <c r="K2830" s="20" t="n">
        <f aca="false">D2830-B2830</f>
        <v>-0.109999999999957</v>
      </c>
      <c r="L2830" s="20" t="n">
        <f aca="false">B2830 - E2829</f>
        <v>0.0299999999999727</v>
      </c>
      <c r="M2830" s="20" t="n">
        <f aca="false">E2830 - E2829</f>
        <v>3.38</v>
      </c>
      <c r="N2830" s="22" t="n">
        <f aca="false">(I2830 / B2830)</f>
        <v>0.00966030336236237</v>
      </c>
      <c r="O2830" s="22" t="n">
        <f aca="false">(J2830 / B2830)</f>
        <v>0.0206759328681009</v>
      </c>
      <c r="P2830" s="22" t="n">
        <f aca="false">K2830 / B2830</f>
        <v>-0.000317203991002817</v>
      </c>
      <c r="Q2830" s="22" t="n">
        <f aca="false">L2830/E2829</f>
        <v>8.65176640229927E-005</v>
      </c>
      <c r="R2830" s="22" t="n">
        <f aca="false">M2830 / E2829</f>
        <v>0.00974765681326603</v>
      </c>
      <c r="S2830" s="23" t="str">
        <f aca="false">IF(N2830 &gt; 0, "UP", "DOWN")</f>
        <v>UP</v>
      </c>
      <c r="T2830" s="28" t="inlineStr">
        <f aca="false">O2830-N2830</f>
        <is>
          <t/>
        </is>
      </c>
      <c r="U2830" s="28" t="inlineStr">
        <f aca="false">P2830-N2830</f>
        <is>
          <t/>
        </is>
      </c>
      <c r="V2830" s="28" t="inlineStr">
        <f aca="false">O2830 + P2830</f>
        <is>
          <t/>
        </is>
      </c>
    </row>
    <row collapsed="false" customFormat="false" customHeight="true" hidden="false" ht="25" outlineLevel="0" r="2831">
      <c r="A2831" s="27" t="n">
        <v>40665</v>
      </c>
      <c r="B2831" s="20" t="n">
        <v>349.74</v>
      </c>
      <c r="C2831" s="20" t="n">
        <v>350.47</v>
      </c>
      <c r="D2831" s="20" t="n">
        <v>345.5</v>
      </c>
      <c r="E2831" s="20" t="n">
        <v>346.28</v>
      </c>
      <c r="F2831" s="20" t="n">
        <v>15811200</v>
      </c>
      <c r="G2831" s="20" t="n">
        <v>344.8</v>
      </c>
      <c r="I2831" s="20" t="n">
        <f aca="false">E2831-B2831</f>
        <v>-3.46000000000004</v>
      </c>
      <c r="J2831" s="20" t="n">
        <f aca="false">C2831-B2831</f>
        <v>0.730000000000018</v>
      </c>
      <c r="K2831" s="20" t="n">
        <f aca="false">D2831-B2831</f>
        <v>-4.24000000000001</v>
      </c>
      <c r="L2831" s="20" t="n">
        <f aca="false">B2831 - E2830</f>
        <v>-0.389999999999986</v>
      </c>
      <c r="M2831" s="20" t="n">
        <f aca="false">E2831 - E2830</f>
        <v>-3.85000000000002</v>
      </c>
      <c r="N2831" s="22" t="n">
        <f aca="false">(I2831 / B2831)</f>
        <v>-0.00989306341853959</v>
      </c>
      <c r="O2831" s="22" t="n">
        <f aca="false">(J2831 / B2831)</f>
        <v>0.00208726482529885</v>
      </c>
      <c r="P2831" s="22" t="n">
        <f aca="false">K2831 / B2831</f>
        <v>-0.0121232915880369</v>
      </c>
      <c r="Q2831" s="22" t="n">
        <f aca="false">L2831/E2830</f>
        <v>-0.00111387199040353</v>
      </c>
      <c r="R2831" s="22" t="n">
        <f aca="false">M2831 / E2830</f>
        <v>-0.0109959158027019</v>
      </c>
      <c r="S2831" s="23" t="str">
        <f aca="false">IF(N2831 &gt; 0, "UP", "DOWN")</f>
        <v>DOWN</v>
      </c>
      <c r="T2831" s="28" t="inlineStr">
        <f aca="false">O2831-N2831</f>
        <is>
          <t/>
        </is>
      </c>
      <c r="U2831" s="28" t="inlineStr">
        <f aca="false">P2831-N2831</f>
        <is>
          <t/>
        </is>
      </c>
      <c r="V2831" s="28" t="inlineStr">
        <f aca="false">O2831 + P2831</f>
        <is>
          <t/>
        </is>
      </c>
    </row>
    <row collapsed="false" customFormat="false" customHeight="true" hidden="false" ht="25" outlineLevel="0" r="2832">
      <c r="A2832" s="27" t="n">
        <v>40666</v>
      </c>
      <c r="B2832" s="20" t="n">
        <v>347.99</v>
      </c>
      <c r="C2832" s="20" t="n">
        <v>349.89</v>
      </c>
      <c r="D2832" s="20" t="n">
        <v>345.62</v>
      </c>
      <c r="E2832" s="20" t="n">
        <v>348.2</v>
      </c>
      <c r="F2832" s="20" t="n">
        <v>11191000</v>
      </c>
      <c r="G2832" s="20" t="n">
        <v>346.71</v>
      </c>
      <c r="I2832" s="20" t="n">
        <f aca="false">E2832-B2832</f>
        <v>0.20999999999998</v>
      </c>
      <c r="J2832" s="20" t="n">
        <f aca="false">C2832-B2832</f>
        <v>1.89999999999998</v>
      </c>
      <c r="K2832" s="20" t="n">
        <f aca="false">D2832-B2832</f>
        <v>-2.37</v>
      </c>
      <c r="L2832" s="20" t="n">
        <f aca="false">B2832 - E2831</f>
        <v>1.71000000000004</v>
      </c>
      <c r="M2832" s="20" t="n">
        <f aca="false">E2832 - E2831</f>
        <v>1.92000000000002</v>
      </c>
      <c r="N2832" s="22" t="n">
        <f aca="false">(I2832 / B2832)</f>
        <v>0.000603465616828011</v>
      </c>
      <c r="O2832" s="22" t="n">
        <f aca="false">(J2832 / B2832)</f>
        <v>0.00545992700939676</v>
      </c>
      <c r="P2832" s="22" t="n">
        <f aca="false">K2832 / B2832</f>
        <v>-0.00681054053277394</v>
      </c>
      <c r="Q2832" s="22" t="n">
        <f aca="false">L2832/E2831</f>
        <v>0.0049382003003351</v>
      </c>
      <c r="R2832" s="22" t="n">
        <f aca="false">M2832 / E2831</f>
        <v>0.00554464595125337</v>
      </c>
      <c r="S2832" s="23" t="str">
        <f aca="false">IF(N2832 &gt; 0, "UP", "DOWN")</f>
        <v>UP</v>
      </c>
      <c r="T2832" s="28" t="inlineStr">
        <f aca="false">O2832-N2832</f>
        <is>
          <t/>
        </is>
      </c>
      <c r="U2832" s="28" t="inlineStr">
        <f aca="false">P2832-N2832</f>
        <is>
          <t/>
        </is>
      </c>
      <c r="V2832" s="28" t="inlineStr">
        <f aca="false">O2832 + P2832</f>
        <is>
          <t/>
        </is>
      </c>
    </row>
    <row collapsed="false" customFormat="false" customHeight="true" hidden="false" ht="25" outlineLevel="0" r="2833">
      <c r="A2833" s="27" t="n">
        <v>40667</v>
      </c>
      <c r="B2833" s="20" t="n">
        <v>348.26</v>
      </c>
      <c r="C2833" s="20" t="n">
        <v>351.83</v>
      </c>
      <c r="D2833" s="20" t="n">
        <v>346.88</v>
      </c>
      <c r="E2833" s="20" t="n">
        <v>349.57</v>
      </c>
      <c r="F2833" s="20" t="n">
        <v>13901800</v>
      </c>
      <c r="G2833" s="20" t="n">
        <v>348.08</v>
      </c>
      <c r="I2833" s="20" t="n">
        <f aca="false">E2833-B2833</f>
        <v>1.31</v>
      </c>
      <c r="J2833" s="20" t="n">
        <f aca="false">C2833-B2833</f>
        <v>3.56999999999999</v>
      </c>
      <c r="K2833" s="20" t="n">
        <f aca="false">D2833-B2833</f>
        <v>-1.38</v>
      </c>
      <c r="L2833" s="20" t="n">
        <f aca="false">B2833 - E2832</f>
        <v>0.0600000000000023</v>
      </c>
      <c r="M2833" s="20" t="n">
        <f aca="false">E2833 - E2832</f>
        <v>1.37</v>
      </c>
      <c r="N2833" s="22" t="n">
        <f aca="false">(I2833 / B2833)</f>
        <v>0.00376155745707231</v>
      </c>
      <c r="O2833" s="22" t="n">
        <f aca="false">(J2833 / B2833)</f>
        <v>0.0102509619249985</v>
      </c>
      <c r="P2833" s="22" t="n">
        <f aca="false">K2833 / B2833</f>
        <v>-0.00396255671050363</v>
      </c>
      <c r="Q2833" s="22" t="n">
        <f aca="false">L2833/E2832</f>
        <v>0.000172314761631253</v>
      </c>
      <c r="R2833" s="22" t="n">
        <f aca="false">M2833 / E2832</f>
        <v>0.00393452039058014</v>
      </c>
      <c r="S2833" s="23" t="str">
        <f aca="false">IF(N2833 &gt; 0, "UP", "DOWN")</f>
        <v>UP</v>
      </c>
      <c r="T2833" s="28" t="inlineStr">
        <f aca="false">O2833-N2833</f>
        <is>
          <t/>
        </is>
      </c>
      <c r="U2833" s="28" t="inlineStr">
        <f aca="false">P2833-N2833</f>
        <is>
          <t/>
        </is>
      </c>
      <c r="V2833" s="28" t="inlineStr">
        <f aca="false">O2833 + P2833</f>
        <is>
          <t/>
        </is>
      </c>
    </row>
    <row collapsed="false" customFormat="false" customHeight="true" hidden="false" ht="25" outlineLevel="0" r="2834">
      <c r="A2834" s="27" t="n">
        <v>40668</v>
      </c>
      <c r="B2834" s="20" t="n">
        <v>348.4</v>
      </c>
      <c r="C2834" s="20" t="n">
        <v>350.95</v>
      </c>
      <c r="D2834" s="20" t="n">
        <v>346.05</v>
      </c>
      <c r="E2834" s="20" t="n">
        <v>346.75</v>
      </c>
      <c r="F2834" s="20" t="n">
        <v>11998900</v>
      </c>
      <c r="G2834" s="20" t="n">
        <v>345.27</v>
      </c>
      <c r="I2834" s="20" t="n">
        <f aca="false">E2834-B2834</f>
        <v>-1.64999999999998</v>
      </c>
      <c r="J2834" s="20" t="n">
        <f aca="false">C2834-B2834</f>
        <v>2.55000000000001</v>
      </c>
      <c r="K2834" s="20" t="n">
        <f aca="false">D2834-B2834</f>
        <v>-2.34999999999997</v>
      </c>
      <c r="L2834" s="20" t="n">
        <f aca="false">B2834 - E2833</f>
        <v>-1.17000000000002</v>
      </c>
      <c r="M2834" s="20" t="n">
        <f aca="false">E2834 - E2833</f>
        <v>-2.81999999999999</v>
      </c>
      <c r="N2834" s="22" t="n">
        <f aca="false">(I2834 / B2834)</f>
        <v>-0.0047359357060849</v>
      </c>
      <c r="O2834" s="22" t="n">
        <f aca="false">(J2834 / B2834)</f>
        <v>0.00731917336394952</v>
      </c>
      <c r="P2834" s="22" t="n">
        <f aca="false">K2834 / B2834</f>
        <v>-0.0067451205510906</v>
      </c>
      <c r="Q2834" s="22" t="n">
        <f aca="false">L2834/E2833</f>
        <v>-0.00334696913350693</v>
      </c>
      <c r="R2834" s="22" t="n">
        <f aca="false">M2834 / E2833</f>
        <v>-0.00806705380896528</v>
      </c>
      <c r="S2834" s="23" t="str">
        <f aca="false">IF(N2834 &gt; 0, "UP", "DOWN")</f>
        <v>DOWN</v>
      </c>
      <c r="T2834" s="28" t="inlineStr">
        <f aca="false">O2834-N2834</f>
        <is>
          <t/>
        </is>
      </c>
      <c r="U2834" s="28" t="inlineStr">
        <f aca="false">P2834-N2834</f>
        <is>
          <t/>
        </is>
      </c>
      <c r="V2834" s="28" t="inlineStr">
        <f aca="false">O2834 + P2834</f>
        <is>
          <t/>
        </is>
      </c>
    </row>
    <row collapsed="false" customFormat="false" customHeight="true" hidden="false" ht="25" outlineLevel="0" r="2835">
      <c r="A2835" s="27" t="n">
        <v>40669</v>
      </c>
      <c r="B2835" s="20" t="n">
        <v>349.69</v>
      </c>
      <c r="C2835" s="20" t="n">
        <v>350</v>
      </c>
      <c r="D2835" s="20" t="n">
        <v>346.21</v>
      </c>
      <c r="E2835" s="20" t="n">
        <v>346.66</v>
      </c>
      <c r="F2835" s="20" t="n">
        <v>10004800</v>
      </c>
      <c r="G2835" s="20" t="n">
        <v>345.18</v>
      </c>
      <c r="I2835" s="20" t="n">
        <f aca="false">E2835-B2835</f>
        <v>-3.02999999999997</v>
      </c>
      <c r="J2835" s="20" t="n">
        <f aca="false">C2835-B2835</f>
        <v>0.310000000000002</v>
      </c>
      <c r="K2835" s="20" t="n">
        <f aca="false">D2835-B2835</f>
        <v>-3.48000000000002</v>
      </c>
      <c r="L2835" s="20" t="n">
        <f aca="false">B2835 - E2834</f>
        <v>2.94</v>
      </c>
      <c r="M2835" s="20" t="n">
        <f aca="false">E2835 - E2834</f>
        <v>-0.089999999999975</v>
      </c>
      <c r="N2835" s="22" t="n">
        <f aca="false">(I2835 / B2835)</f>
        <v>-0.00866481740970566</v>
      </c>
      <c r="O2835" s="22" t="n">
        <f aca="false">(J2835 / B2835)</f>
        <v>0.00088649947096</v>
      </c>
      <c r="P2835" s="22" t="n">
        <f aca="false">K2835 / B2835</f>
        <v>-0.00995167148045417</v>
      </c>
      <c r="Q2835" s="22" t="n">
        <f aca="false">L2835/E2834</f>
        <v>0.00847873107426099</v>
      </c>
      <c r="R2835" s="22" t="n">
        <f aca="false">M2835 / E2834</f>
        <v>-0.000259552992069142</v>
      </c>
      <c r="S2835" s="23" t="str">
        <f aca="false">IF(N2835 &gt; 0, "UP", "DOWN")</f>
        <v>DOWN</v>
      </c>
      <c r="T2835" s="28" t="inlineStr">
        <f aca="false">O2835-N2835</f>
        <is>
          <t/>
        </is>
      </c>
      <c r="U2835" s="28" t="inlineStr">
        <f aca="false">P2835-N2835</f>
        <is>
          <t/>
        </is>
      </c>
      <c r="V2835" s="28" t="inlineStr">
        <f aca="false">O2835 + P2835</f>
        <is>
          <t/>
        </is>
      </c>
    </row>
    <row collapsed="false" customFormat="false" customHeight="true" hidden="false" ht="25" outlineLevel="0" r="2836">
      <c r="A2836" s="27" t="n">
        <v>40672</v>
      </c>
      <c r="B2836" s="20" t="n">
        <v>347.86</v>
      </c>
      <c r="C2836" s="20" t="n">
        <v>349.2</v>
      </c>
      <c r="D2836" s="20" t="n">
        <v>346.53</v>
      </c>
      <c r="E2836" s="20" t="n">
        <v>347.6</v>
      </c>
      <c r="F2836" s="20" t="n">
        <v>7312400</v>
      </c>
      <c r="G2836" s="20" t="n">
        <v>346.11</v>
      </c>
      <c r="I2836" s="20" t="n">
        <f aca="false">E2836-B2836</f>
        <v>-0.259999999999991</v>
      </c>
      <c r="J2836" s="20" t="n">
        <f aca="false">C2836-B2836</f>
        <v>1.33999999999998</v>
      </c>
      <c r="K2836" s="20" t="n">
        <f aca="false">D2836-B2836</f>
        <v>-1.33000000000004</v>
      </c>
      <c r="L2836" s="20" t="n">
        <f aca="false">B2836 - E2835</f>
        <v>1.19999999999999</v>
      </c>
      <c r="M2836" s="20" t="n">
        <f aca="false">E2836 - E2835</f>
        <v>0.939999999999998</v>
      </c>
      <c r="N2836" s="22" t="n">
        <f aca="false">(I2836 / B2836)</f>
        <v>-0.000747427125855203</v>
      </c>
      <c r="O2836" s="22" t="n">
        <f aca="false">(J2836 / B2836)</f>
        <v>0.00385212441786919</v>
      </c>
      <c r="P2836" s="22" t="n">
        <f aca="false">K2836 / B2836</f>
        <v>-0.0038233772207211</v>
      </c>
      <c r="Q2836" s="22" t="n">
        <f aca="false">L2836/E2835</f>
        <v>0.00346160503086594</v>
      </c>
      <c r="R2836" s="22" t="n">
        <f aca="false">M2836 / E2835</f>
        <v>0.00271159060751168</v>
      </c>
      <c r="S2836" s="23" t="str">
        <f aca="false">IF(N2836 &gt; 0, "UP", "DOWN")</f>
        <v>DOWN</v>
      </c>
      <c r="T2836" s="28" t="inlineStr">
        <f aca="false">O2836-N2836</f>
        <is>
          <t/>
        </is>
      </c>
      <c r="U2836" s="28" t="inlineStr">
        <f aca="false">P2836-N2836</f>
        <is>
          <t/>
        </is>
      </c>
      <c r="V2836" s="28" t="inlineStr">
        <f aca="false">O2836 + P2836</f>
        <is>
          <t/>
        </is>
      </c>
    </row>
    <row collapsed="false" customFormat="false" customHeight="true" hidden="false" ht="25" outlineLevel="0" r="2837">
      <c r="A2837" s="27" t="n">
        <v>40673</v>
      </c>
      <c r="B2837" s="20" t="n">
        <v>348.89</v>
      </c>
      <c r="C2837" s="20" t="n">
        <v>349.69</v>
      </c>
      <c r="D2837" s="20" t="n">
        <v>346.66</v>
      </c>
      <c r="E2837" s="20" t="n">
        <v>349.45</v>
      </c>
      <c r="F2837" s="20" t="n">
        <v>10074700</v>
      </c>
      <c r="G2837" s="20" t="n">
        <v>347.96</v>
      </c>
      <c r="I2837" s="20" t="n">
        <f aca="false">E2837-B2837</f>
        <v>0.560000000000002</v>
      </c>
      <c r="J2837" s="20" t="n">
        <f aca="false">C2837-B2837</f>
        <v>0.800000000000011</v>
      </c>
      <c r="K2837" s="20" t="n">
        <f aca="false">D2837-B2837</f>
        <v>-2.22999999999996</v>
      </c>
      <c r="L2837" s="20" t="n">
        <f aca="false">B2837 - E2836</f>
        <v>1.28999999999996</v>
      </c>
      <c r="M2837" s="20" t="n">
        <f aca="false">E2837 - E2836</f>
        <v>1.84999999999997</v>
      </c>
      <c r="N2837" s="22" t="n">
        <f aca="false">(I2837 / B2837)</f>
        <v>0.00160509042964832</v>
      </c>
      <c r="O2837" s="22" t="n">
        <f aca="false">(J2837 / B2837)</f>
        <v>0.00229298632806905</v>
      </c>
      <c r="P2837" s="22" t="n">
        <f aca="false">K2837 / B2837</f>
        <v>-0.00639169938949228</v>
      </c>
      <c r="Q2837" s="22" t="n">
        <f aca="false">L2837/E2836</f>
        <v>0.00371116225546595</v>
      </c>
      <c r="R2837" s="22" t="n">
        <f aca="false">M2837 / E2836</f>
        <v>0.00532220943613339</v>
      </c>
      <c r="S2837" s="23" t="str">
        <f aca="false">IF(N2837 &gt; 0, "UP", "DOWN")</f>
        <v>UP</v>
      </c>
      <c r="T2837" s="28" t="inlineStr">
        <f aca="false">O2837-N2837</f>
        <is>
          <t/>
        </is>
      </c>
      <c r="U2837" s="28" t="inlineStr">
        <f aca="false">P2837-N2837</f>
        <is>
          <t/>
        </is>
      </c>
      <c r="V2837" s="28" t="inlineStr">
        <f aca="false">O2837 + P2837</f>
        <is>
          <t/>
        </is>
      </c>
    </row>
    <row collapsed="false" customFormat="false" customHeight="true" hidden="false" ht="25" outlineLevel="0" r="2838">
      <c r="A2838" s="27" t="n">
        <v>40674</v>
      </c>
      <c r="B2838" s="20" t="n">
        <v>349.02</v>
      </c>
      <c r="C2838" s="20" t="n">
        <v>350</v>
      </c>
      <c r="D2838" s="20" t="n">
        <v>345.24</v>
      </c>
      <c r="E2838" s="20" t="n">
        <v>347.23</v>
      </c>
      <c r="F2838" s="20" t="n">
        <v>12000000</v>
      </c>
      <c r="G2838" s="20" t="n">
        <v>345.75</v>
      </c>
      <c r="I2838" s="20" t="n">
        <f aca="false">E2838-B2838</f>
        <v>-1.78999999999996</v>
      </c>
      <c r="J2838" s="20" t="n">
        <f aca="false">C2838-B2838</f>
        <v>0.980000000000018</v>
      </c>
      <c r="K2838" s="20" t="n">
        <f aca="false">D2838-B2838</f>
        <v>-3.77999999999997</v>
      </c>
      <c r="L2838" s="20" t="n">
        <f aca="false">B2838 - E2837</f>
        <v>-0.430000000000007</v>
      </c>
      <c r="M2838" s="20" t="n">
        <f aca="false">E2838 - E2837</f>
        <v>-2.21999999999997</v>
      </c>
      <c r="N2838" s="22" t="n">
        <f aca="false">(I2838 / B2838)</f>
        <v>-0.00512864592286965</v>
      </c>
      <c r="O2838" s="22" t="n">
        <f aca="false">(J2838 / B2838)</f>
        <v>0.00280786201363824</v>
      </c>
      <c r="P2838" s="22" t="n">
        <f aca="false">K2838 / B2838</f>
        <v>-0.0108303249097472</v>
      </c>
      <c r="Q2838" s="22" t="n">
        <f aca="false">L2838/E2837</f>
        <v>-0.00123050507941052</v>
      </c>
      <c r="R2838" s="22" t="n">
        <f aca="false">M2838 / E2837</f>
        <v>-0.00635284017742158</v>
      </c>
      <c r="S2838" s="23" t="str">
        <f aca="false">IF(N2838 &gt; 0, "UP", "DOWN")</f>
        <v>DOWN</v>
      </c>
      <c r="T2838" s="28" t="inlineStr">
        <f aca="false">O2838-N2838</f>
        <is>
          <t/>
        </is>
      </c>
      <c r="U2838" s="28" t="inlineStr">
        <f aca="false">P2838-N2838</f>
        <is>
          <t/>
        </is>
      </c>
      <c r="V2838" s="28" t="inlineStr">
        <f aca="false">O2838 + P2838</f>
        <is>
          <t/>
        </is>
      </c>
    </row>
    <row collapsed="false" customFormat="false" customHeight="true" hidden="false" ht="25" outlineLevel="0" r="2839">
      <c r="A2839" s="27" t="n">
        <v>40675</v>
      </c>
      <c r="B2839" s="20" t="n">
        <v>346.12</v>
      </c>
      <c r="C2839" s="20" t="n">
        <v>347.12</v>
      </c>
      <c r="D2839" s="20" t="n">
        <v>342.27</v>
      </c>
      <c r="E2839" s="20" t="n">
        <v>346.57</v>
      </c>
      <c r="F2839" s="20" t="n">
        <v>11500000</v>
      </c>
      <c r="G2839" s="20" t="n">
        <v>345.09</v>
      </c>
      <c r="I2839" s="20" t="n">
        <f aca="false">E2839-B2839</f>
        <v>0.449999999999989</v>
      </c>
      <c r="J2839" s="20" t="n">
        <f aca="false">C2839-B2839</f>
        <v>1</v>
      </c>
      <c r="K2839" s="20" t="n">
        <f aca="false">D2839-B2839</f>
        <v>-3.85000000000002</v>
      </c>
      <c r="L2839" s="20" t="n">
        <f aca="false">B2839 - E2838</f>
        <v>-1.11000000000001</v>
      </c>
      <c r="M2839" s="20" t="n">
        <f aca="false">E2839 - E2838</f>
        <v>-0.660000000000025</v>
      </c>
      <c r="N2839" s="22" t="n">
        <f aca="false">(I2839 / B2839)</f>
        <v>0.00130012712354094</v>
      </c>
      <c r="O2839" s="22" t="n">
        <f aca="false">(J2839 / B2839)</f>
        <v>0.0028891713856466</v>
      </c>
      <c r="P2839" s="22" t="n">
        <f aca="false">K2839 / B2839</f>
        <v>-0.0111233098347395</v>
      </c>
      <c r="Q2839" s="22" t="n">
        <f aca="false">L2839/E2838</f>
        <v>-0.00319672839328403</v>
      </c>
      <c r="R2839" s="22" t="n">
        <f aca="false">M2839 / E2838</f>
        <v>-0.0019007574230338</v>
      </c>
      <c r="S2839" s="23" t="str">
        <f aca="false">IF(N2839 &gt; 0, "UP", "DOWN")</f>
        <v>UP</v>
      </c>
      <c r="T2839" s="28" t="inlineStr">
        <f aca="false">O2839-N2839</f>
        <is>
          <t/>
        </is>
      </c>
      <c r="U2839" s="28" t="inlineStr">
        <f aca="false">P2839-N2839</f>
        <is>
          <t/>
        </is>
      </c>
      <c r="V2839" s="28" t="inlineStr">
        <f aca="false">O2839 + P2839</f>
        <is>
          <t/>
        </is>
      </c>
    </row>
    <row collapsed="false" customFormat="false" customHeight="true" hidden="false" ht="25" outlineLevel="0" r="2840">
      <c r="A2840" s="27" t="n">
        <v>40676</v>
      </c>
      <c r="B2840" s="20" t="n">
        <v>345.66</v>
      </c>
      <c r="C2840" s="20" t="n">
        <v>346.25</v>
      </c>
      <c r="D2840" s="20" t="n">
        <v>340.35</v>
      </c>
      <c r="E2840" s="20" t="n">
        <v>340.5</v>
      </c>
      <c r="F2840" s="20" t="n">
        <v>11647000</v>
      </c>
      <c r="G2840" s="20" t="n">
        <v>339.04</v>
      </c>
      <c r="I2840" s="20" t="n">
        <f aca="false">E2840-B2840</f>
        <v>-5.16000000000003</v>
      </c>
      <c r="J2840" s="20" t="n">
        <f aca="false">C2840-B2840</f>
        <v>0.589999999999975</v>
      </c>
      <c r="K2840" s="20" t="n">
        <f aca="false">D2840-B2840</f>
        <v>-5.31</v>
      </c>
      <c r="L2840" s="20" t="n">
        <f aca="false">B2840 - E2839</f>
        <v>-0.909999999999968</v>
      </c>
      <c r="M2840" s="20" t="n">
        <f aca="false">E2840 - E2839</f>
        <v>-6.06999999999999</v>
      </c>
      <c r="N2840" s="22" t="n">
        <f aca="false">(I2840 / B2840)</f>
        <v>-0.0149279638951572</v>
      </c>
      <c r="O2840" s="22" t="n">
        <f aca="false">(J2840 / B2840)</f>
        <v>0.00170687959266324</v>
      </c>
      <c r="P2840" s="22" t="n">
        <f aca="false">K2840 / B2840</f>
        <v>-0.0153619163339698</v>
      </c>
      <c r="Q2840" s="22" t="n">
        <f aca="false">L2840/E2839</f>
        <v>-0.00262573217531803</v>
      </c>
      <c r="R2840" s="22" t="n">
        <f aca="false">M2840 / E2839</f>
        <v>-0.0175144992353637</v>
      </c>
      <c r="S2840" s="23" t="str">
        <f aca="false">IF(N2840 &gt; 0, "UP", "DOWN")</f>
        <v>DOWN</v>
      </c>
      <c r="T2840" s="28" t="inlineStr">
        <f aca="false">O2840-N2840</f>
        <is>
          <t/>
        </is>
      </c>
      <c r="U2840" s="28" t="inlineStr">
        <f aca="false">P2840-N2840</f>
        <is>
          <t/>
        </is>
      </c>
      <c r="V2840" s="28" t="inlineStr">
        <f aca="false">O2840 + P2840</f>
        <is>
          <t/>
        </is>
      </c>
    </row>
    <row collapsed="false" customFormat="false" customHeight="true" hidden="false" ht="25" outlineLevel="0" r="2841">
      <c r="A2841" s="27" t="n">
        <v>40679</v>
      </c>
      <c r="B2841" s="20" t="n">
        <v>339.2</v>
      </c>
      <c r="C2841" s="20" t="n">
        <v>341.22</v>
      </c>
      <c r="D2841" s="20" t="n">
        <v>332.6</v>
      </c>
      <c r="E2841" s="20" t="n">
        <v>333.3</v>
      </c>
      <c r="F2841" s="20" t="n">
        <v>16063400</v>
      </c>
      <c r="G2841" s="20" t="n">
        <v>331.88</v>
      </c>
      <c r="I2841" s="20" t="n">
        <f aca="false">E2841-B2841</f>
        <v>-5.89999999999998</v>
      </c>
      <c r="J2841" s="20" t="n">
        <f aca="false">C2841-B2841</f>
        <v>2.02000000000004</v>
      </c>
      <c r="K2841" s="20" t="n">
        <f aca="false">D2841-B2841</f>
        <v>-6.59999999999997</v>
      </c>
      <c r="L2841" s="20" t="n">
        <f aca="false">B2841 - E2840</f>
        <v>-1.30000000000001</v>
      </c>
      <c r="M2841" s="20" t="n">
        <f aca="false">E2841 - E2840</f>
        <v>-7.19999999999999</v>
      </c>
      <c r="N2841" s="22" t="n">
        <f aca="false">(I2841 / B2841)</f>
        <v>-0.0173938679245282</v>
      </c>
      <c r="O2841" s="22" t="n">
        <f aca="false">(J2841 / B2841)</f>
        <v>0.0059551886792454</v>
      </c>
      <c r="P2841" s="22" t="n">
        <f aca="false">K2841 / B2841</f>
        <v>-0.0194575471698112</v>
      </c>
      <c r="Q2841" s="22" t="n">
        <f aca="false">L2841/E2840</f>
        <v>-0.00381791483113072</v>
      </c>
      <c r="R2841" s="22" t="n">
        <f aca="false">M2841 / E2840</f>
        <v>-0.0211453744493392</v>
      </c>
      <c r="S2841" s="23" t="str">
        <f aca="false">IF(N2841 &gt; 0, "UP", "DOWN")</f>
        <v>DOWN</v>
      </c>
      <c r="T2841" s="28" t="inlineStr">
        <f aca="false">O2841-N2841</f>
        <is>
          <t/>
        </is>
      </c>
      <c r="U2841" s="28" t="inlineStr">
        <f aca="false">P2841-N2841</f>
        <is>
          <t/>
        </is>
      </c>
      <c r="V2841" s="28" t="inlineStr">
        <f aca="false">O2841 + P2841</f>
        <is>
          <t/>
        </is>
      </c>
    </row>
    <row collapsed="false" customFormat="false" customHeight="true" hidden="false" ht="25" outlineLevel="0" r="2842">
      <c r="A2842" s="27" t="n">
        <v>40680</v>
      </c>
      <c r="B2842" s="20" t="n">
        <v>332</v>
      </c>
      <c r="C2842" s="20" t="n">
        <v>336.14</v>
      </c>
      <c r="D2842" s="20" t="n">
        <v>330.73</v>
      </c>
      <c r="E2842" s="20" t="n">
        <v>336.14</v>
      </c>
      <c r="F2842" s="20" t="n">
        <v>16154800</v>
      </c>
      <c r="G2842" s="20" t="n">
        <v>334.7</v>
      </c>
      <c r="I2842" s="20" t="n">
        <f aca="false">E2842-B2842</f>
        <v>4.13999999999999</v>
      </c>
      <c r="J2842" s="20" t="n">
        <f aca="false">C2842-B2842</f>
        <v>4.13999999999999</v>
      </c>
      <c r="K2842" s="20" t="n">
        <f aca="false">D2842-B2842</f>
        <v>-1.26999999999998</v>
      </c>
      <c r="L2842" s="20" t="n">
        <f aca="false">B2842 - E2841</f>
        <v>-1.30000000000001</v>
      </c>
      <c r="M2842" s="20" t="n">
        <f aca="false">E2842 - E2841</f>
        <v>2.83999999999997</v>
      </c>
      <c r="N2842" s="22" t="n">
        <f aca="false">(I2842 / B2842)</f>
        <v>0.0124698795180722</v>
      </c>
      <c r="O2842" s="22" t="n">
        <f aca="false">(J2842 / B2842)</f>
        <v>0.0124698795180722</v>
      </c>
      <c r="P2842" s="22" t="n">
        <f aca="false">K2842 / B2842</f>
        <v>-0.00382530120481922</v>
      </c>
      <c r="Q2842" s="22" t="n">
        <f aca="false">L2842/E2841</f>
        <v>-0.00390039003900393</v>
      </c>
      <c r="R2842" s="22" t="n">
        <f aca="false">M2842 / E2841</f>
        <v>0.00852085208520844</v>
      </c>
      <c r="S2842" s="23" t="str">
        <f aca="false">IF(N2842 &gt; 0, "UP", "DOWN")</f>
        <v>UP</v>
      </c>
      <c r="T2842" s="28" t="inlineStr">
        <f aca="false">O2842-N2842</f>
        <is>
          <t/>
        </is>
      </c>
      <c r="U2842" s="28" t="inlineStr">
        <f aca="false">P2842-N2842</f>
        <is>
          <t/>
        </is>
      </c>
      <c r="V2842" s="28" t="inlineStr">
        <f aca="false">O2842 + P2842</f>
        <is>
          <t/>
        </is>
      </c>
    </row>
    <row collapsed="false" customFormat="false" customHeight="true" hidden="false" ht="25" outlineLevel="0" r="2843">
      <c r="A2843" s="27" t="n">
        <v>40681</v>
      </c>
      <c r="B2843" s="20" t="n">
        <v>336.47</v>
      </c>
      <c r="C2843" s="20" t="n">
        <v>341.05</v>
      </c>
      <c r="D2843" s="20" t="n">
        <v>336</v>
      </c>
      <c r="E2843" s="20" t="n">
        <v>339.87</v>
      </c>
      <c r="F2843" s="20" t="n">
        <v>11956300</v>
      </c>
      <c r="G2843" s="20" t="n">
        <v>338.42</v>
      </c>
      <c r="I2843" s="20" t="n">
        <f aca="false">E2843-B2843</f>
        <v>3.39999999999998</v>
      </c>
      <c r="J2843" s="20" t="n">
        <f aca="false">C2843-B2843</f>
        <v>4.57999999999998</v>
      </c>
      <c r="K2843" s="20" t="n">
        <f aca="false">D2843-B2843</f>
        <v>-0.470000000000027</v>
      </c>
      <c r="L2843" s="20" t="n">
        <f aca="false">B2843 - E2842</f>
        <v>0.330000000000041</v>
      </c>
      <c r="M2843" s="20" t="n">
        <f aca="false">E2843 - E2842</f>
        <v>3.73000000000002</v>
      </c>
      <c r="N2843" s="22" t="n">
        <f aca="false">(I2843 / B2843)</f>
        <v>0.0101049127708265</v>
      </c>
      <c r="O2843" s="22" t="n">
        <f aca="false">(J2843 / B2843)</f>
        <v>0.0136119119089369</v>
      </c>
      <c r="P2843" s="22" t="n">
        <f aca="false">K2843 / B2843</f>
        <v>-0.00139685558890845</v>
      </c>
      <c r="Q2843" s="22" t="n">
        <f aca="false">L2843/E2842</f>
        <v>0.000981733801392399</v>
      </c>
      <c r="R2843" s="22" t="n">
        <f aca="false">M2843 / E2842</f>
        <v>0.0110965669066461</v>
      </c>
      <c r="S2843" s="23" t="str">
        <f aca="false">IF(N2843 &gt; 0, "UP", "DOWN")</f>
        <v>UP</v>
      </c>
      <c r="T2843" s="28" t="inlineStr">
        <f aca="false">O2843-N2843</f>
        <is>
          <t/>
        </is>
      </c>
      <c r="U2843" s="28" t="inlineStr">
        <f aca="false">P2843-N2843</f>
        <is>
          <t/>
        </is>
      </c>
      <c r="V2843" s="28" t="inlineStr">
        <f aca="false">O2843 + P2843</f>
        <is>
          <t/>
        </is>
      </c>
    </row>
    <row collapsed="false" customFormat="false" customHeight="true" hidden="false" ht="25" outlineLevel="0" r="2844">
      <c r="A2844" s="27" t="n">
        <v>40682</v>
      </c>
      <c r="B2844" s="20" t="n">
        <v>342.08</v>
      </c>
      <c r="C2844" s="20" t="n">
        <v>342.41</v>
      </c>
      <c r="D2844" s="20" t="n">
        <v>338.67</v>
      </c>
      <c r="E2844" s="20" t="n">
        <v>340.53</v>
      </c>
      <c r="F2844" s="20" t="n">
        <v>9327500</v>
      </c>
      <c r="G2844" s="20" t="n">
        <v>339.07</v>
      </c>
      <c r="I2844" s="20" t="n">
        <f aca="false">E2844-B2844</f>
        <v>-1.55000000000001</v>
      </c>
      <c r="J2844" s="20" t="n">
        <f aca="false">C2844-B2844</f>
        <v>0.330000000000041</v>
      </c>
      <c r="K2844" s="20" t="n">
        <f aca="false">D2844-B2844</f>
        <v>-3.40999999999997</v>
      </c>
      <c r="L2844" s="20" t="n">
        <f aca="false">B2844 - E2843</f>
        <v>2.20999999999998</v>
      </c>
      <c r="M2844" s="20" t="n">
        <f aca="false">E2844 - E2843</f>
        <v>0.659999999999968</v>
      </c>
      <c r="N2844" s="22" t="n">
        <f aca="false">(I2844 / B2844)</f>
        <v>-0.00453110383536018</v>
      </c>
      <c r="O2844" s="22" t="n">
        <f aca="false">(J2844 / B2844)</f>
        <v>0.000964686623012281</v>
      </c>
      <c r="P2844" s="22" t="n">
        <f aca="false">K2844 / B2844</f>
        <v>-0.00996842843779224</v>
      </c>
      <c r="Q2844" s="22" t="n">
        <f aca="false">L2844/E2843</f>
        <v>0.00650248624474058</v>
      </c>
      <c r="R2844" s="22" t="n">
        <f aca="false">M2844 / E2843</f>
        <v>0.00194191896901747</v>
      </c>
      <c r="S2844" s="23" t="str">
        <f aca="false">IF(N2844 &gt; 0, "UP", "DOWN")</f>
        <v>DOWN</v>
      </c>
      <c r="T2844" s="28" t="inlineStr">
        <f aca="false">O2844-N2844</f>
        <is>
          <t/>
        </is>
      </c>
      <c r="U2844" s="28" t="inlineStr">
        <f aca="false">P2844-N2844</f>
        <is>
          <t/>
        </is>
      </c>
      <c r="V2844" s="28" t="inlineStr">
        <f aca="false">O2844 + P2844</f>
        <is>
          <t/>
        </is>
      </c>
    </row>
    <row collapsed="false" customFormat="false" customHeight="true" hidden="false" ht="25" outlineLevel="0" r="2845">
      <c r="A2845" s="27" t="n">
        <v>40683</v>
      </c>
      <c r="B2845" s="20" t="n">
        <v>339.56</v>
      </c>
      <c r="C2845" s="20" t="n">
        <v>340.95</v>
      </c>
      <c r="D2845" s="20" t="n">
        <v>335.02</v>
      </c>
      <c r="E2845" s="20" t="n">
        <v>335.22</v>
      </c>
      <c r="F2845" s="20" t="n">
        <v>12070300</v>
      </c>
      <c r="G2845" s="20" t="n">
        <v>333.79</v>
      </c>
      <c r="I2845" s="20" t="n">
        <f aca="false">E2845-B2845</f>
        <v>-4.33999999999998</v>
      </c>
      <c r="J2845" s="20" t="n">
        <f aca="false">C2845-B2845</f>
        <v>1.38999999999999</v>
      </c>
      <c r="K2845" s="20" t="n">
        <f aca="false">D2845-B2845</f>
        <v>-4.54000000000002</v>
      </c>
      <c r="L2845" s="20" t="n">
        <f aca="false">B2845 - E2844</f>
        <v>-0.96999999999997</v>
      </c>
      <c r="M2845" s="20" t="n">
        <f aca="false">E2845 - E2844</f>
        <v>-5.30999999999995</v>
      </c>
      <c r="N2845" s="22" t="n">
        <f aca="false">(I2845 / B2845)</f>
        <v>-0.0127812463187654</v>
      </c>
      <c r="O2845" s="22" t="n">
        <f aca="false">(J2845 / B2845)</f>
        <v>0.00409353280716217</v>
      </c>
      <c r="P2845" s="22" t="n">
        <f aca="false">K2845 / B2845</f>
        <v>-0.0133702438449759</v>
      </c>
      <c r="Q2845" s="22" t="n">
        <f aca="false">L2845/E2844</f>
        <v>-0.00284850086629657</v>
      </c>
      <c r="R2845" s="22" t="n">
        <f aca="false">M2845 / E2844</f>
        <v>-0.0155933397938506</v>
      </c>
      <c r="S2845" s="23" t="str">
        <f aca="false">IF(N2845 &gt; 0, "UP", "DOWN")</f>
        <v>DOWN</v>
      </c>
      <c r="T2845" s="28" t="inlineStr">
        <f aca="false">O2845-N2845</f>
        <is>
          <t/>
        </is>
      </c>
      <c r="U2845" s="28" t="inlineStr">
        <f aca="false">P2845-N2845</f>
        <is>
          <t/>
        </is>
      </c>
      <c r="V2845" s="28" t="inlineStr">
        <f aca="false">O2845 + P2845</f>
        <is>
          <t/>
        </is>
      </c>
    </row>
    <row collapsed="false" customFormat="false" customHeight="true" hidden="false" ht="25" outlineLevel="0" r="2846">
      <c r="A2846" s="27" t="n">
        <v>40686</v>
      </c>
      <c r="B2846" s="20" t="n">
        <v>329.97</v>
      </c>
      <c r="C2846" s="20" t="n">
        <v>335.98</v>
      </c>
      <c r="D2846" s="20" t="n">
        <v>329.42</v>
      </c>
      <c r="E2846" s="20" t="n">
        <v>334.4</v>
      </c>
      <c r="F2846" s="20" t="n">
        <v>13700000</v>
      </c>
      <c r="G2846" s="20" t="n">
        <v>332.97</v>
      </c>
      <c r="I2846" s="20" t="n">
        <f aca="false">E2846-B2846</f>
        <v>4.42999999999995</v>
      </c>
      <c r="J2846" s="20" t="n">
        <f aca="false">C2846-B2846</f>
        <v>6.00999999999999</v>
      </c>
      <c r="K2846" s="20" t="n">
        <f aca="false">D2846-B2846</f>
        <v>-0.550000000000011</v>
      </c>
      <c r="L2846" s="20" t="n">
        <f aca="false">B2846 - E2845</f>
        <v>-5.25</v>
      </c>
      <c r="M2846" s="20" t="n">
        <f aca="false">E2846 - E2845</f>
        <v>-0.82000000000005</v>
      </c>
      <c r="N2846" s="22" t="n">
        <f aca="false">(I2846 / B2846)</f>
        <v>0.0134254629208714</v>
      </c>
      <c r="O2846" s="22" t="n">
        <f aca="false">(J2846 / B2846)</f>
        <v>0.0182137770100312</v>
      </c>
      <c r="P2846" s="22" t="n">
        <f aca="false">K2846 / B2846</f>
        <v>-0.00166681819559357</v>
      </c>
      <c r="Q2846" s="22" t="n">
        <f aca="false">L2846/E2845</f>
        <v>-0.0156613567209594</v>
      </c>
      <c r="R2846" s="22" t="n">
        <f aca="false">M2846 / E2845</f>
        <v>-0.00244615476403571</v>
      </c>
      <c r="S2846" s="23" t="str">
        <f aca="false">IF(N2846 &gt; 0, "UP", "DOWN")</f>
        <v>UP</v>
      </c>
      <c r="T2846" s="28" t="inlineStr">
        <f aca="false">O2846-N2846</f>
        <is>
          <t/>
        </is>
      </c>
      <c r="U2846" s="28" t="inlineStr">
        <f aca="false">P2846-N2846</f>
        <is>
          <t/>
        </is>
      </c>
      <c r="V2846" s="28" t="inlineStr">
        <f aca="false">O2846 + P2846</f>
        <is>
          <t/>
        </is>
      </c>
    </row>
    <row collapsed="false" customFormat="false" customHeight="true" hidden="false" ht="25" outlineLevel="0" r="2847">
      <c r="A2847" s="27" t="n">
        <v>40687</v>
      </c>
      <c r="B2847" s="20" t="n">
        <v>335.5</v>
      </c>
      <c r="C2847" s="20" t="n">
        <v>335.9</v>
      </c>
      <c r="D2847" s="20" t="n">
        <v>331.34</v>
      </c>
      <c r="E2847" s="20" t="n">
        <v>332.19</v>
      </c>
      <c r="F2847" s="20" t="n">
        <v>11497400</v>
      </c>
      <c r="G2847" s="20" t="n">
        <v>330.77</v>
      </c>
      <c r="I2847" s="20" t="n">
        <f aca="false">E2847-B2847</f>
        <v>-3.31</v>
      </c>
      <c r="J2847" s="20" t="n">
        <f aca="false">C2847-B2847</f>
        <v>0.399999999999977</v>
      </c>
      <c r="K2847" s="20" t="n">
        <f aca="false">D2847-B2847</f>
        <v>-4.16000000000003</v>
      </c>
      <c r="L2847" s="20" t="n">
        <f aca="false">B2847 - E2846</f>
        <v>1.10000000000002</v>
      </c>
      <c r="M2847" s="20" t="n">
        <f aca="false">E2847 - E2846</f>
        <v>-2.20999999999998</v>
      </c>
      <c r="N2847" s="22" t="n">
        <f aca="false">(I2847 / B2847)</f>
        <v>-0.00986587183308495</v>
      </c>
      <c r="O2847" s="22" t="n">
        <f aca="false">(J2847 / B2847)</f>
        <v>0.00119225037257817</v>
      </c>
      <c r="P2847" s="22" t="n">
        <f aca="false">K2847 / B2847</f>
        <v>-0.0123994038748138</v>
      </c>
      <c r="Q2847" s="22" t="n">
        <f aca="false">L2847/E2846</f>
        <v>0.00328947368421059</v>
      </c>
      <c r="R2847" s="22" t="n">
        <f aca="false">M2847 / E2846</f>
        <v>-0.00660885167464109</v>
      </c>
      <c r="S2847" s="23" t="str">
        <f aca="false">IF(N2847 &gt; 0, "UP", "DOWN")</f>
        <v>DOWN</v>
      </c>
      <c r="T2847" s="28" t="inlineStr">
        <f aca="false">O2847-N2847</f>
        <is>
          <t/>
        </is>
      </c>
      <c r="U2847" s="28" t="inlineStr">
        <f aca="false">P2847-N2847</f>
        <is>
          <t/>
        </is>
      </c>
      <c r="V2847" s="28" t="inlineStr">
        <f aca="false">O2847 + P2847</f>
        <is>
          <t/>
        </is>
      </c>
    </row>
    <row collapsed="false" customFormat="false" customHeight="true" hidden="false" ht="25" outlineLevel="0" r="2848">
      <c r="A2848" s="27" t="n">
        <v>40688</v>
      </c>
      <c r="B2848" s="20" t="n">
        <v>336.78</v>
      </c>
      <c r="C2848" s="20" t="n">
        <v>338.56</v>
      </c>
      <c r="D2848" s="20" t="n">
        <v>332.85</v>
      </c>
      <c r="E2848" s="20" t="n">
        <v>336.78</v>
      </c>
      <c r="F2848" s="20" t="n">
        <v>10508000</v>
      </c>
      <c r="G2848" s="20" t="n">
        <v>335.34</v>
      </c>
      <c r="I2848" s="20" t="n">
        <f aca="false">E2848-B2848</f>
        <v>0</v>
      </c>
      <c r="J2848" s="20" t="n">
        <f aca="false">C2848-B2848</f>
        <v>1.78000000000003</v>
      </c>
      <c r="K2848" s="20" t="n">
        <f aca="false">D2848-B2848</f>
        <v>-3.92999999999995</v>
      </c>
      <c r="L2848" s="20" t="n">
        <f aca="false">B2848 - E2847</f>
        <v>4.58999999999998</v>
      </c>
      <c r="M2848" s="20" t="n">
        <f aca="false">E2848 - E2847</f>
        <v>4.58999999999998</v>
      </c>
      <c r="N2848" s="22" t="n">
        <f aca="false">(I2848 / B2848)</f>
        <v>0</v>
      </c>
      <c r="O2848" s="22" t="n">
        <f aca="false">(J2848 / B2848)</f>
        <v>0.00528534948631163</v>
      </c>
      <c r="P2848" s="22" t="n">
        <f aca="false">K2848 / B2848</f>
        <v>-0.0116693390343843</v>
      </c>
      <c r="Q2848" s="22" t="n">
        <f aca="false">L2848/E2847</f>
        <v>0.0138173936602546</v>
      </c>
      <c r="R2848" s="22" t="n">
        <f aca="false">M2848 / E2847</f>
        <v>0.0138173936602546</v>
      </c>
      <c r="S2848" s="23" t="str">
        <f aca="false">IF(N2848 &gt; 0, "UP", "DOWN")</f>
        <v>DOWN</v>
      </c>
      <c r="T2848" s="28" t="inlineStr">
        <f aca="false">O2848-N2848</f>
        <is>
          <t/>
        </is>
      </c>
      <c r="U2848" s="28" t="inlineStr">
        <f aca="false">P2848-N2848</f>
        <is>
          <t/>
        </is>
      </c>
      <c r="V2848" s="28" t="inlineStr">
        <f aca="false">O2848 + P2848</f>
        <is>
          <t/>
        </is>
      </c>
    </row>
    <row collapsed="false" customFormat="false" customHeight="true" hidden="false" ht="25" outlineLevel="0" r="2849">
      <c r="A2849" s="27" t="n">
        <v>40689</v>
      </c>
      <c r="B2849" s="20" t="n">
        <v>335.97</v>
      </c>
      <c r="C2849" s="20" t="n">
        <v>336.89</v>
      </c>
      <c r="D2849" s="20" t="n">
        <v>334.43</v>
      </c>
      <c r="E2849" s="20" t="n">
        <v>335</v>
      </c>
      <c r="F2849" s="20" t="n">
        <v>7948600</v>
      </c>
      <c r="G2849" s="20" t="n">
        <v>333.57</v>
      </c>
      <c r="I2849" s="20" t="n">
        <f aca="false">E2849-B2849</f>
        <v>-0.970000000000027</v>
      </c>
      <c r="J2849" s="20" t="n">
        <f aca="false">C2849-B2849</f>
        <v>0.919999999999959</v>
      </c>
      <c r="K2849" s="20" t="n">
        <f aca="false">D2849-B2849</f>
        <v>-1.54000000000002</v>
      </c>
      <c r="L2849" s="20" t="n">
        <f aca="false">B2849 - E2848</f>
        <v>-0.809999999999945</v>
      </c>
      <c r="M2849" s="20" t="n">
        <f aca="false">E2849 - E2848</f>
        <v>-1.77999999999997</v>
      </c>
      <c r="N2849" s="22" t="n">
        <f aca="false">(I2849 / B2849)</f>
        <v>-0.00288716254427487</v>
      </c>
      <c r="O2849" s="22" t="n">
        <f aca="false">(J2849 / B2849)</f>
        <v>0.00273833973271411</v>
      </c>
      <c r="P2849" s="22" t="n">
        <f aca="false">K2849 / B2849</f>
        <v>-0.00458374259606519</v>
      </c>
      <c r="Q2849" s="22" t="n">
        <f aca="false">L2849/E2848</f>
        <v>-0.00240513094601801</v>
      </c>
      <c r="R2849" s="22" t="n">
        <f aca="false">M2849 / E2848</f>
        <v>-0.00528534948631146</v>
      </c>
      <c r="S2849" s="23" t="str">
        <f aca="false">IF(N2849 &gt; 0, "UP", "DOWN")</f>
        <v>DOWN</v>
      </c>
      <c r="T2849" s="28" t="inlineStr">
        <f aca="false">O2849-N2849</f>
        <is>
          <t/>
        </is>
      </c>
      <c r="U2849" s="28" t="inlineStr">
        <f aca="false">P2849-N2849</f>
        <is>
          <t/>
        </is>
      </c>
      <c r="V2849" s="28" t="inlineStr">
        <f aca="false">O2849 + P2849</f>
        <is>
          <t/>
        </is>
      </c>
    </row>
    <row collapsed="false" customFormat="false" customHeight="true" hidden="false" ht="25" outlineLevel="0" r="2850">
      <c r="A2850" s="27" t="n">
        <v>40690</v>
      </c>
      <c r="B2850" s="20" t="n">
        <v>334.8</v>
      </c>
      <c r="C2850" s="20" t="n">
        <v>337.63</v>
      </c>
      <c r="D2850" s="20" t="n">
        <v>334.31</v>
      </c>
      <c r="E2850" s="20" t="n">
        <v>337.41</v>
      </c>
      <c r="F2850" s="20" t="n">
        <v>7271400</v>
      </c>
      <c r="G2850" s="20" t="n">
        <v>335.97</v>
      </c>
      <c r="I2850" s="20" t="n">
        <f aca="false">E2850-B2850</f>
        <v>2.61000000000001</v>
      </c>
      <c r="J2850" s="20" t="n">
        <f aca="false">C2850-B2850</f>
        <v>2.82999999999998</v>
      </c>
      <c r="K2850" s="20" t="n">
        <f aca="false">D2850-B2850</f>
        <v>-0.490000000000009</v>
      </c>
      <c r="L2850" s="20" t="n">
        <f aca="false">B2850 - E2849</f>
        <v>-0.199999999999989</v>
      </c>
      <c r="M2850" s="20" t="n">
        <f aca="false">E2850 - E2849</f>
        <v>2.41000000000002</v>
      </c>
      <c r="N2850" s="22" t="n">
        <f aca="false">(I2850 / B2850)</f>
        <v>0.00779569892473122</v>
      </c>
      <c r="O2850" s="22" t="n">
        <f aca="false">(J2850 / B2850)</f>
        <v>0.00845280764635599</v>
      </c>
      <c r="P2850" s="22" t="n">
        <f aca="false">K2850 / B2850</f>
        <v>-0.0014635603345281</v>
      </c>
      <c r="Q2850" s="22" t="n">
        <f aca="false">L2850/E2849</f>
        <v>-0.0005970149253731</v>
      </c>
      <c r="R2850" s="22" t="n">
        <f aca="false">M2850 / E2849</f>
        <v>0.00719402985074634</v>
      </c>
      <c r="S2850" s="23" t="str">
        <f aca="false">IF(N2850 &gt; 0, "UP", "DOWN")</f>
        <v>UP</v>
      </c>
      <c r="T2850" s="28" t="inlineStr">
        <f aca="false">O2850-N2850</f>
        <is>
          <t/>
        </is>
      </c>
      <c r="U2850" s="28" t="inlineStr">
        <f aca="false">P2850-N2850</f>
        <is>
          <t/>
        </is>
      </c>
      <c r="V2850" s="28" t="inlineStr">
        <f aca="false">O2850 + P2850</f>
        <is>
          <t/>
        </is>
      </c>
    </row>
    <row collapsed="false" customFormat="false" customHeight="true" hidden="false" ht="25" outlineLevel="0" r="2851">
      <c r="A2851" s="27" t="n">
        <v>40694</v>
      </c>
      <c r="B2851" s="20" t="n">
        <v>341.1</v>
      </c>
      <c r="C2851" s="20" t="n">
        <v>347.83</v>
      </c>
      <c r="D2851" s="20" t="n">
        <v>341</v>
      </c>
      <c r="E2851" s="20" t="n">
        <v>347.83</v>
      </c>
      <c r="F2851" s="20" t="n">
        <v>14919800</v>
      </c>
      <c r="G2851" s="20" t="n">
        <v>346.34</v>
      </c>
      <c r="I2851" s="20" t="n">
        <f aca="false">E2851-B2851</f>
        <v>6.72999999999996</v>
      </c>
      <c r="J2851" s="20" t="n">
        <f aca="false">C2851-B2851</f>
        <v>6.72999999999996</v>
      </c>
      <c r="K2851" s="20" t="n">
        <f aca="false">D2851-B2851</f>
        <v>-0.100000000000023</v>
      </c>
      <c r="L2851" s="20" t="n">
        <f aca="false">B2851 - E2850</f>
        <v>3.69</v>
      </c>
      <c r="M2851" s="20" t="n">
        <f aca="false">E2851 - E2850</f>
        <v>10.42</v>
      </c>
      <c r="N2851" s="22" t="n">
        <f aca="false">(I2851 / B2851)</f>
        <v>0.0197302843740837</v>
      </c>
      <c r="O2851" s="22" t="n">
        <f aca="false">(J2851 / B2851)</f>
        <v>0.0197302843740837</v>
      </c>
      <c r="P2851" s="22" t="n">
        <f aca="false">K2851 / B2851</f>
        <v>-0.000293169158604581</v>
      </c>
      <c r="Q2851" s="22" t="n">
        <f aca="false">L2851/E2850</f>
        <v>0.0109362496665777</v>
      </c>
      <c r="R2851" s="22" t="n">
        <f aca="false">M2851 / E2850</f>
        <v>0.030882309356569</v>
      </c>
      <c r="S2851" s="23" t="str">
        <f aca="false">IF(N2851 &gt; 0, "UP", "DOWN")</f>
        <v>UP</v>
      </c>
      <c r="T2851" s="28" t="inlineStr">
        <f aca="false">O2851-N2851</f>
        <is>
          <t/>
        </is>
      </c>
      <c r="U2851" s="28" t="inlineStr">
        <f aca="false">P2851-N2851</f>
        <is>
          <t/>
        </is>
      </c>
      <c r="V2851" s="28" t="inlineStr">
        <f aca="false">O2851 + P2851</f>
        <is>
          <t/>
        </is>
      </c>
    </row>
    <row collapsed="false" customFormat="false" customHeight="true" hidden="false" ht="25" outlineLevel="0" r="2852">
      <c r="A2852" s="27" t="n">
        <v>40695</v>
      </c>
      <c r="B2852" s="20" t="n">
        <v>348.87</v>
      </c>
      <c r="C2852" s="20" t="n">
        <v>352.13</v>
      </c>
      <c r="D2852" s="20" t="n">
        <v>344.65</v>
      </c>
      <c r="E2852" s="20" t="n">
        <v>345.51</v>
      </c>
      <c r="F2852" s="20" t="n">
        <v>19810100</v>
      </c>
      <c r="G2852" s="20" t="n">
        <v>344.03</v>
      </c>
      <c r="I2852" s="20" t="n">
        <f aca="false">E2852-B2852</f>
        <v>-3.36000000000001</v>
      </c>
      <c r="J2852" s="20" t="n">
        <f aca="false">C2852-B2852</f>
        <v>3.25999999999999</v>
      </c>
      <c r="K2852" s="20" t="n">
        <f aca="false">D2852-B2852</f>
        <v>-4.22000000000003</v>
      </c>
      <c r="L2852" s="20" t="n">
        <f aca="false">B2852 - E2851</f>
        <v>1.04000000000002</v>
      </c>
      <c r="M2852" s="20" t="n">
        <f aca="false">E2852 - E2851</f>
        <v>-2.31999999999999</v>
      </c>
      <c r="N2852" s="22" t="n">
        <f aca="false">(I2852 / B2852)</f>
        <v>-0.00963109467710039</v>
      </c>
      <c r="O2852" s="22" t="n">
        <f aca="false">(J2852 / B2852)</f>
        <v>0.00934445495456758</v>
      </c>
      <c r="P2852" s="22" t="n">
        <f aca="false">K2852 / B2852</f>
        <v>-0.0120961962908821</v>
      </c>
      <c r="Q2852" s="22" t="n">
        <f aca="false">L2852/E2851</f>
        <v>0.00298996636287848</v>
      </c>
      <c r="R2852" s="22" t="n">
        <f aca="false">M2852 / E2851</f>
        <v>-0.00666992496334414</v>
      </c>
      <c r="S2852" s="23" t="str">
        <f aca="false">IF(N2852 &gt; 0, "UP", "DOWN")</f>
        <v>DOWN</v>
      </c>
      <c r="T2852" s="28" t="inlineStr">
        <f aca="false">O2852-N2852</f>
        <is>
          <t/>
        </is>
      </c>
      <c r="U2852" s="28" t="inlineStr">
        <f aca="false">P2852-N2852</f>
        <is>
          <t/>
        </is>
      </c>
      <c r="V2852" s="28" t="inlineStr">
        <f aca="false">O2852 + P2852</f>
        <is>
          <t/>
        </is>
      </c>
    </row>
    <row collapsed="false" customFormat="false" customHeight="true" hidden="false" ht="25" outlineLevel="0" r="2853">
      <c r="A2853" s="27" t="n">
        <v>40696</v>
      </c>
      <c r="B2853" s="20" t="n">
        <v>346.5</v>
      </c>
      <c r="C2853" s="20" t="n">
        <v>347.98</v>
      </c>
      <c r="D2853" s="20" t="n">
        <v>344.3</v>
      </c>
      <c r="E2853" s="20" t="n">
        <v>346.1</v>
      </c>
      <c r="F2853" s="20" t="n">
        <v>12099400</v>
      </c>
      <c r="G2853" s="20" t="n">
        <v>344.62</v>
      </c>
      <c r="I2853" s="20" t="n">
        <f aca="false">E2853-B2853</f>
        <v>-0.399999999999977</v>
      </c>
      <c r="J2853" s="20" t="n">
        <f aca="false">C2853-B2853</f>
        <v>1.48000000000002</v>
      </c>
      <c r="K2853" s="20" t="n">
        <f aca="false">D2853-B2853</f>
        <v>-2.19999999999999</v>
      </c>
      <c r="L2853" s="20" t="n">
        <f aca="false">B2853 - E2852</f>
        <v>0.990000000000009</v>
      </c>
      <c r="M2853" s="20" t="n">
        <f aca="false">E2853 - E2852</f>
        <v>0.590000000000032</v>
      </c>
      <c r="N2853" s="22" t="n">
        <f aca="false">(I2853 / B2853)</f>
        <v>-0.00115440115440109</v>
      </c>
      <c r="O2853" s="22" t="n">
        <f aca="false">(J2853 / B2853)</f>
        <v>0.00427128427128432</v>
      </c>
      <c r="P2853" s="22" t="n">
        <f aca="false">K2853 / B2853</f>
        <v>-0.00634920634920632</v>
      </c>
      <c r="Q2853" s="22" t="n">
        <f aca="false">L2853/E2852</f>
        <v>0.00286532951289401</v>
      </c>
      <c r="R2853" s="22" t="n">
        <f aca="false">M2853 / E2852</f>
        <v>0.0017076206187955</v>
      </c>
      <c r="S2853" s="23" t="str">
        <f aca="false">IF(N2853 &gt; 0, "UP", "DOWN")</f>
        <v>DOWN</v>
      </c>
      <c r="T2853" s="28" t="inlineStr">
        <f aca="false">O2853-N2853</f>
        <is>
          <t/>
        </is>
      </c>
      <c r="U2853" s="28" t="inlineStr">
        <f aca="false">P2853-N2853</f>
        <is>
          <t/>
        </is>
      </c>
      <c r="V2853" s="28" t="inlineStr">
        <f aca="false">O2853 + P2853</f>
        <is>
          <t/>
        </is>
      </c>
    </row>
    <row collapsed="false" customFormat="false" customHeight="true" hidden="false" ht="25" outlineLevel="0" r="2854">
      <c r="A2854" s="27" t="n">
        <v>40697</v>
      </c>
      <c r="B2854" s="20" t="n">
        <v>343.18</v>
      </c>
      <c r="C2854" s="20" t="n">
        <v>345.33</v>
      </c>
      <c r="D2854" s="20" t="n">
        <v>342.01</v>
      </c>
      <c r="E2854" s="20" t="n">
        <v>343.44</v>
      </c>
      <c r="F2854" s="20" t="n">
        <v>11187500</v>
      </c>
      <c r="G2854" s="20" t="n">
        <v>341.97</v>
      </c>
      <c r="I2854" s="20" t="n">
        <f aca="false">E2854-B2854</f>
        <v>0.259999999999991</v>
      </c>
      <c r="J2854" s="20" t="n">
        <f aca="false">C2854-B2854</f>
        <v>2.14999999999998</v>
      </c>
      <c r="K2854" s="20" t="n">
        <f aca="false">D2854-B2854</f>
        <v>-1.17000000000002</v>
      </c>
      <c r="L2854" s="20" t="n">
        <f aca="false">B2854 - E2853</f>
        <v>-2.92000000000002</v>
      </c>
      <c r="M2854" s="20" t="n">
        <f aca="false">E2854 - E2853</f>
        <v>-2.66000000000002</v>
      </c>
      <c r="N2854" s="22" t="n">
        <f aca="false">(I2854 / B2854)</f>
        <v>0.000757619907920016</v>
      </c>
      <c r="O2854" s="22" t="n">
        <f aca="false">(J2854 / B2854)</f>
        <v>0.00626493385395413</v>
      </c>
      <c r="P2854" s="22" t="n">
        <f aca="false">K2854 / B2854</f>
        <v>-0.00340928958564024</v>
      </c>
      <c r="Q2854" s="22" t="n">
        <f aca="false">L2854/E2853</f>
        <v>-0.00843686795723784</v>
      </c>
      <c r="R2854" s="22" t="n">
        <f aca="false">M2854 / E2853</f>
        <v>-0.00768563998844272</v>
      </c>
      <c r="S2854" s="23" t="str">
        <f aca="false">IF(N2854 &gt; 0, "UP", "DOWN")</f>
        <v>UP</v>
      </c>
      <c r="T2854" s="28" t="inlineStr">
        <f aca="false">O2854-N2854</f>
        <is>
          <t/>
        </is>
      </c>
      <c r="U2854" s="28" t="inlineStr">
        <f aca="false">P2854-N2854</f>
        <is>
          <t/>
        </is>
      </c>
      <c r="V2854" s="28" t="inlineStr">
        <f aca="false">O2854 + P2854</f>
        <is>
          <t/>
        </is>
      </c>
    </row>
    <row collapsed="false" customFormat="false" customHeight="true" hidden="false" ht="25" outlineLevel="0" r="2855">
      <c r="A2855" s="27" t="n">
        <v>40700</v>
      </c>
      <c r="B2855" s="20" t="n">
        <v>345.7</v>
      </c>
      <c r="C2855" s="20" t="n">
        <v>347.05</v>
      </c>
      <c r="D2855" s="20" t="n">
        <v>337.81</v>
      </c>
      <c r="E2855" s="20" t="n">
        <v>338.04</v>
      </c>
      <c r="F2855" s="20" t="n">
        <v>16497900</v>
      </c>
      <c r="G2855" s="20" t="n">
        <v>336.59</v>
      </c>
      <c r="I2855" s="20" t="n">
        <f aca="false">E2855-B2855</f>
        <v>-7.65999999999997</v>
      </c>
      <c r="J2855" s="20" t="n">
        <f aca="false">C2855-B2855</f>
        <v>1.35000000000002</v>
      </c>
      <c r="K2855" s="20" t="n">
        <f aca="false">D2855-B2855</f>
        <v>-7.88999999999999</v>
      </c>
      <c r="L2855" s="20" t="n">
        <f aca="false">B2855 - E2854</f>
        <v>2.25999999999999</v>
      </c>
      <c r="M2855" s="20" t="n">
        <f aca="false">E2855 - E2854</f>
        <v>-5.39999999999998</v>
      </c>
      <c r="N2855" s="22" t="n">
        <f aca="false">(I2855 / B2855)</f>
        <v>-0.0221579404107607</v>
      </c>
      <c r="O2855" s="22" t="n">
        <f aca="false">(J2855 / B2855)</f>
        <v>0.00390512004628297</v>
      </c>
      <c r="P2855" s="22" t="n">
        <f aca="false">K2855 / B2855</f>
        <v>-0.0228232571593867</v>
      </c>
      <c r="Q2855" s="22" t="n">
        <f aca="false">L2855/E2854</f>
        <v>0.00658047985092008</v>
      </c>
      <c r="R2855" s="22" t="n">
        <f aca="false">M2855 / E2854</f>
        <v>-0.0157232704402515</v>
      </c>
      <c r="S2855" s="23" t="str">
        <f aca="false">IF(N2855 &gt; 0, "UP", "DOWN")</f>
        <v>DOWN</v>
      </c>
      <c r="T2855" s="28" t="inlineStr">
        <f aca="false">O2855-N2855</f>
        <is>
          <t/>
        </is>
      </c>
      <c r="U2855" s="28" t="inlineStr">
        <f aca="false">P2855-N2855</f>
        <is>
          <t/>
        </is>
      </c>
      <c r="V2855" s="28" t="inlineStr">
        <f aca="false">O2855 + P2855</f>
        <is>
          <t/>
        </is>
      </c>
    </row>
    <row collapsed="false" customFormat="false" customHeight="true" hidden="false" ht="25" outlineLevel="0" r="2856">
      <c r="A2856" s="27" t="n">
        <v>40701</v>
      </c>
      <c r="B2856" s="20" t="n">
        <v>338.17</v>
      </c>
      <c r="C2856" s="20" t="n">
        <v>338.22</v>
      </c>
      <c r="D2856" s="20" t="n">
        <v>331.9</v>
      </c>
      <c r="E2856" s="20" t="n">
        <v>332.04</v>
      </c>
      <c r="F2856" s="20" t="n">
        <v>18920900</v>
      </c>
      <c r="G2856" s="20" t="n">
        <v>330.62</v>
      </c>
      <c r="I2856" s="20" t="n">
        <f aca="false">E2856-B2856</f>
        <v>-6.13</v>
      </c>
      <c r="J2856" s="20" t="n">
        <f aca="false">C2856-B2856</f>
        <v>0.0500000000000114</v>
      </c>
      <c r="K2856" s="20" t="n">
        <f aca="false">D2856-B2856</f>
        <v>-6.27000000000004</v>
      </c>
      <c r="L2856" s="20" t="n">
        <f aca="false">B2856 - E2855</f>
        <v>0.129999999999995</v>
      </c>
      <c r="M2856" s="20" t="n">
        <f aca="false">E2856 - E2855</f>
        <v>-6</v>
      </c>
      <c r="N2856" s="22" t="n">
        <f aca="false">(I2856 / B2856)</f>
        <v>-0.0181269775556673</v>
      </c>
      <c r="O2856" s="22" t="n">
        <f aca="false">(J2856 / B2856)</f>
        <v>0.000147854629328478</v>
      </c>
      <c r="P2856" s="22" t="n">
        <f aca="false">K2856 / B2856</f>
        <v>-0.018540970517787</v>
      </c>
      <c r="Q2856" s="22" t="n">
        <f aca="false">L2856/E2855</f>
        <v>0.000384569873387751</v>
      </c>
      <c r="R2856" s="22" t="n">
        <f aca="false">M2856 / E2855</f>
        <v>-0.017749378771743</v>
      </c>
      <c r="S2856" s="23" t="str">
        <f aca="false">IF(N2856 &gt; 0, "UP", "DOWN")</f>
        <v>DOWN</v>
      </c>
      <c r="T2856" s="28" t="inlineStr">
        <f aca="false">O2856-N2856</f>
        <is>
          <t/>
        </is>
      </c>
      <c r="U2856" s="28" t="inlineStr">
        <f aca="false">P2856-N2856</f>
        <is>
          <t/>
        </is>
      </c>
      <c r="V2856" s="28" t="inlineStr">
        <f aca="false">O2856 + P2856</f>
        <is>
          <t/>
        </is>
      </c>
    </row>
    <row collapsed="false" customFormat="false" customHeight="true" hidden="false" ht="25" outlineLevel="0" r="2857">
      <c r="A2857" s="27" t="n">
        <v>40702</v>
      </c>
      <c r="B2857" s="20" t="n">
        <v>331.78</v>
      </c>
      <c r="C2857" s="20" t="n">
        <v>334.8</v>
      </c>
      <c r="D2857" s="20" t="n">
        <v>330.65</v>
      </c>
      <c r="E2857" s="20" t="n">
        <v>332.24</v>
      </c>
      <c r="F2857" s="20" t="n">
        <v>11918700</v>
      </c>
      <c r="G2857" s="20" t="n">
        <v>330.82</v>
      </c>
      <c r="I2857" s="20" t="n">
        <f aca="false">E2857-B2857</f>
        <v>0.460000000000036</v>
      </c>
      <c r="J2857" s="20" t="n">
        <f aca="false">C2857-B2857</f>
        <v>3.02000000000004</v>
      </c>
      <c r="K2857" s="20" t="n">
        <f aca="false">D2857-B2857</f>
        <v>-1.13</v>
      </c>
      <c r="L2857" s="20" t="n">
        <f aca="false">B2857 - E2856</f>
        <v>-0.260000000000048</v>
      </c>
      <c r="M2857" s="20" t="n">
        <f aca="false">E2857 - E2856</f>
        <v>0.199999999999989</v>
      </c>
      <c r="N2857" s="22" t="n">
        <f aca="false">(I2857 / B2857)</f>
        <v>0.0013864609078306</v>
      </c>
      <c r="O2857" s="22" t="n">
        <f aca="false">(J2857 / B2857)</f>
        <v>0.00910241726445246</v>
      </c>
      <c r="P2857" s="22" t="n">
        <f aca="false">K2857 / B2857</f>
        <v>-0.0034058713605401</v>
      </c>
      <c r="Q2857" s="22" t="n">
        <f aca="false">L2857/E2856</f>
        <v>-0.000783038188170244</v>
      </c>
      <c r="R2857" s="22" t="n">
        <f aca="false">M2857 / E2856</f>
        <v>0.00060233706782312</v>
      </c>
      <c r="S2857" s="23" t="str">
        <f aca="false">IF(N2857 &gt; 0, "UP", "DOWN")</f>
        <v>UP</v>
      </c>
      <c r="T2857" s="28" t="inlineStr">
        <f aca="false">O2857-N2857</f>
        <is>
          <t/>
        </is>
      </c>
      <c r="U2857" s="28" t="inlineStr">
        <f aca="false">P2857-N2857</f>
        <is>
          <t/>
        </is>
      </c>
      <c r="V2857" s="28" t="inlineStr">
        <f aca="false">O2857 + P2857</f>
        <is>
          <t/>
        </is>
      </c>
    </row>
    <row collapsed="false" customFormat="false" customHeight="true" hidden="false" ht="25" outlineLevel="0" r="2858">
      <c r="A2858" s="27" t="n">
        <v>40703</v>
      </c>
      <c r="B2858" s="20" t="n">
        <v>333.25</v>
      </c>
      <c r="C2858" s="20" t="n">
        <v>333.67</v>
      </c>
      <c r="D2858" s="20" t="n">
        <v>330.75</v>
      </c>
      <c r="E2858" s="20" t="n">
        <v>331.49</v>
      </c>
      <c r="F2858" s="20" t="n">
        <v>9824600</v>
      </c>
      <c r="G2858" s="20" t="n">
        <v>330.07</v>
      </c>
      <c r="I2858" s="20" t="n">
        <f aca="false">E2858-B2858</f>
        <v>-1.75999999999999</v>
      </c>
      <c r="J2858" s="20" t="n">
        <f aca="false">C2858-B2858</f>
        <v>0.420000000000016</v>
      </c>
      <c r="K2858" s="20" t="n">
        <f aca="false">D2858-B2858</f>
        <v>-2.5</v>
      </c>
      <c r="L2858" s="20" t="n">
        <f aca="false">B2858 - E2857</f>
        <v>1.00999999999999</v>
      </c>
      <c r="M2858" s="20" t="n">
        <f aca="false">E2858 - E2857</f>
        <v>-0.75</v>
      </c>
      <c r="N2858" s="22" t="n">
        <f aca="false">(I2858 / B2858)</f>
        <v>-0.00528132033008249</v>
      </c>
      <c r="O2858" s="22" t="n">
        <f aca="false">(J2858 / B2858)</f>
        <v>0.00126031507876974</v>
      </c>
      <c r="P2858" s="22" t="n">
        <f aca="false">K2858 / B2858</f>
        <v>-0.00750187546886722</v>
      </c>
      <c r="Q2858" s="22" t="n">
        <f aca="false">L2858/E2857</f>
        <v>0.00303997110522511</v>
      </c>
      <c r="R2858" s="22" t="n">
        <f aca="false">M2858 / E2857</f>
        <v>-0.00225740428605827</v>
      </c>
      <c r="S2858" s="23" t="str">
        <f aca="false">IF(N2858 &gt; 0, "UP", "DOWN")</f>
        <v>DOWN</v>
      </c>
      <c r="T2858" s="28" t="inlineStr">
        <f aca="false">O2858-N2858</f>
        <is>
          <t/>
        </is>
      </c>
      <c r="U2858" s="28" t="inlineStr">
        <f aca="false">P2858-N2858</f>
        <is>
          <t/>
        </is>
      </c>
      <c r="V2858" s="28" t="inlineStr">
        <f aca="false">O2858 + P2858</f>
        <is>
          <t/>
        </is>
      </c>
    </row>
    <row collapsed="false" customFormat="false" customHeight="true" hidden="false" ht="25" outlineLevel="0" r="2859">
      <c r="A2859" s="27" t="n">
        <v>40704</v>
      </c>
      <c r="B2859" s="20" t="n">
        <v>330.55</v>
      </c>
      <c r="C2859" s="20" t="n">
        <v>331.66</v>
      </c>
      <c r="D2859" s="20" t="n">
        <v>325.51</v>
      </c>
      <c r="E2859" s="20" t="n">
        <v>325.9</v>
      </c>
      <c r="F2859" s="20" t="n">
        <v>15498400</v>
      </c>
      <c r="G2859" s="20" t="n">
        <v>324.51</v>
      </c>
      <c r="I2859" s="20" t="n">
        <f aca="false">E2859-B2859</f>
        <v>-4.65000000000003</v>
      </c>
      <c r="J2859" s="20" t="n">
        <f aca="false">C2859-B2859</f>
        <v>1.11000000000001</v>
      </c>
      <c r="K2859" s="20" t="n">
        <f aca="false">D2859-B2859</f>
        <v>-5.04000000000002</v>
      </c>
      <c r="L2859" s="20" t="n">
        <f aca="false">B2859 - E2858</f>
        <v>-0.939999999999998</v>
      </c>
      <c r="M2859" s="20" t="n">
        <f aca="false">E2859 - E2858</f>
        <v>-5.59000000000003</v>
      </c>
      <c r="N2859" s="22" t="n">
        <f aca="false">(I2859 / B2859)</f>
        <v>-0.0140674633187113</v>
      </c>
      <c r="O2859" s="22" t="n">
        <f aca="false">(J2859 / B2859)</f>
        <v>0.00335803963091821</v>
      </c>
      <c r="P2859" s="22" t="n">
        <f aca="false">K2859 / B2859</f>
        <v>-0.0152473150809258</v>
      </c>
      <c r="Q2859" s="22" t="n">
        <f aca="false">L2859/E2858</f>
        <v>-0.0028356813176868</v>
      </c>
      <c r="R2859" s="22" t="n">
        <f aca="false">M2859 / E2858</f>
        <v>-0.016863253793478</v>
      </c>
      <c r="S2859" s="23" t="str">
        <f aca="false">IF(N2859 &gt; 0, "UP", "DOWN")</f>
        <v>DOWN</v>
      </c>
      <c r="T2859" s="28" t="inlineStr">
        <f aca="false">O2859-N2859</f>
        <is>
          <t/>
        </is>
      </c>
      <c r="U2859" s="28" t="inlineStr">
        <f aca="false">P2859-N2859</f>
        <is>
          <t/>
        </is>
      </c>
      <c r="V2859" s="28" t="inlineStr">
        <f aca="false">O2859 + P2859</f>
        <is>
          <t/>
        </is>
      </c>
    </row>
    <row collapsed="false" customFormat="false" customHeight="true" hidden="false" ht="25" outlineLevel="0" r="2860">
      <c r="A2860" s="27" t="n">
        <v>40707</v>
      </c>
      <c r="B2860" s="20" t="n">
        <v>326.6</v>
      </c>
      <c r="C2860" s="20" t="n">
        <v>328.31</v>
      </c>
      <c r="D2860" s="20" t="n">
        <v>325.07</v>
      </c>
      <c r="E2860" s="20" t="n">
        <v>326.6</v>
      </c>
      <c r="F2860" s="20" t="n">
        <v>11773500</v>
      </c>
      <c r="G2860" s="20" t="n">
        <v>325.2</v>
      </c>
      <c r="I2860" s="20" t="n">
        <f aca="false">E2860-B2860</f>
        <v>0</v>
      </c>
      <c r="J2860" s="20" t="n">
        <f aca="false">C2860-B2860</f>
        <v>1.70999999999998</v>
      </c>
      <c r="K2860" s="20" t="n">
        <f aca="false">D2860-B2860</f>
        <v>-1.53000000000003</v>
      </c>
      <c r="L2860" s="20" t="n">
        <f aca="false">B2860 - E2859</f>
        <v>0.700000000000046</v>
      </c>
      <c r="M2860" s="20" t="n">
        <f aca="false">E2860 - E2859</f>
        <v>0.700000000000046</v>
      </c>
      <c r="N2860" s="22" t="n">
        <f aca="false">(I2860 / B2860)</f>
        <v>0</v>
      </c>
      <c r="O2860" s="22" t="n">
        <f aca="false">(J2860 / B2860)</f>
        <v>0.00523576240048983</v>
      </c>
      <c r="P2860" s="22" t="n">
        <f aca="false">K2860 / B2860</f>
        <v>-0.00468462951622789</v>
      </c>
      <c r="Q2860" s="22" t="n">
        <f aca="false">L2860/E2859</f>
        <v>0.00214789812826034</v>
      </c>
      <c r="R2860" s="22" t="n">
        <f aca="false">M2860 / E2859</f>
        <v>0.00214789812826034</v>
      </c>
      <c r="S2860" s="23" t="str">
        <f aca="false">IF(N2860 &gt; 0, "UP", "DOWN")</f>
        <v>DOWN</v>
      </c>
      <c r="T2860" s="28" t="inlineStr">
        <f aca="false">O2860-N2860</f>
        <is>
          <t/>
        </is>
      </c>
      <c r="U2860" s="28" t="inlineStr">
        <f aca="false">P2860-N2860</f>
        <is>
          <t/>
        </is>
      </c>
      <c r="V2860" s="28" t="inlineStr">
        <f aca="false">O2860 + P2860</f>
        <is>
          <t/>
        </is>
      </c>
    </row>
    <row collapsed="false" customFormat="false" customHeight="true" hidden="false" ht="25" outlineLevel="0" r="2861">
      <c r="A2861" s="27" t="n">
        <v>40708</v>
      </c>
      <c r="B2861" s="20" t="n">
        <v>330</v>
      </c>
      <c r="C2861" s="20" t="n">
        <v>333.25</v>
      </c>
      <c r="D2861" s="20" t="n">
        <v>329.31</v>
      </c>
      <c r="E2861" s="20" t="n">
        <v>332.44</v>
      </c>
      <c r="F2861" s="20" t="n">
        <v>11948900</v>
      </c>
      <c r="G2861" s="20" t="n">
        <v>331.02</v>
      </c>
      <c r="I2861" s="20" t="n">
        <f aca="false">E2861-B2861</f>
        <v>2.44</v>
      </c>
      <c r="J2861" s="20" t="n">
        <f aca="false">C2861-B2861</f>
        <v>3.25</v>
      </c>
      <c r="K2861" s="20" t="n">
        <f aca="false">D2861-B2861</f>
        <v>-0.689999999999998</v>
      </c>
      <c r="L2861" s="20" t="n">
        <f aca="false">B2861 - E2860</f>
        <v>3.39999999999998</v>
      </c>
      <c r="M2861" s="20" t="n">
        <f aca="false">E2861 - E2860</f>
        <v>5.83999999999998</v>
      </c>
      <c r="N2861" s="22" t="n">
        <f aca="false">(I2861 / B2861)</f>
        <v>0.00739393939393939</v>
      </c>
      <c r="O2861" s="22" t="n">
        <f aca="false">(J2861 / B2861)</f>
        <v>0.00984848484848485</v>
      </c>
      <c r="P2861" s="22" t="n">
        <f aca="false">K2861 / B2861</f>
        <v>-0.00209090909090908</v>
      </c>
      <c r="Q2861" s="22" t="n">
        <f aca="false">L2861/E2860</f>
        <v>0.0104102878138395</v>
      </c>
      <c r="R2861" s="22" t="n">
        <f aca="false">M2861 / E2860</f>
        <v>0.0178812002449479</v>
      </c>
      <c r="S2861" s="23" t="str">
        <f aca="false">IF(N2861 &gt; 0, "UP", "DOWN")</f>
        <v>UP</v>
      </c>
      <c r="T2861" s="28" t="inlineStr">
        <f aca="false">O2861-N2861</f>
        <is>
          <t/>
        </is>
      </c>
      <c r="U2861" s="28" t="inlineStr">
        <f aca="false">P2861-N2861</f>
        <is>
          <t/>
        </is>
      </c>
      <c r="V2861" s="28" t="inlineStr">
        <f aca="false">O2861 + P2861</f>
        <is>
          <t/>
        </is>
      </c>
    </row>
    <row collapsed="false" customFormat="false" customHeight="true" hidden="false" ht="25" outlineLevel="0" r="2862">
      <c r="A2862" s="27" t="n">
        <v>40709</v>
      </c>
      <c r="B2862" s="20" t="n">
        <v>329.75</v>
      </c>
      <c r="C2862" s="20" t="n">
        <v>330.3</v>
      </c>
      <c r="D2862" s="20" t="n">
        <v>324.88</v>
      </c>
      <c r="E2862" s="20" t="n">
        <v>326.75</v>
      </c>
      <c r="F2862" s="20" t="n">
        <v>14257000</v>
      </c>
      <c r="G2862" s="20" t="n">
        <v>325.35</v>
      </c>
      <c r="I2862" s="20" t="n">
        <f aca="false">E2862-B2862</f>
        <v>-3</v>
      </c>
      <c r="J2862" s="20" t="n">
        <f aca="false">C2862-B2862</f>
        <v>0.550000000000011</v>
      </c>
      <c r="K2862" s="20" t="n">
        <f aca="false">D2862-B2862</f>
        <v>-4.87</v>
      </c>
      <c r="L2862" s="20" t="n">
        <f aca="false">B2862 - E2861</f>
        <v>-2.69</v>
      </c>
      <c r="M2862" s="20" t="n">
        <f aca="false">E2862 - E2861</f>
        <v>-5.69</v>
      </c>
      <c r="N2862" s="22" t="n">
        <f aca="false">(I2862 / B2862)</f>
        <v>-0.0090978013646702</v>
      </c>
      <c r="O2862" s="22" t="n">
        <f aca="false">(J2862 / B2862)</f>
        <v>0.00166793025018957</v>
      </c>
      <c r="P2862" s="22" t="n">
        <f aca="false">K2862 / B2862</f>
        <v>-0.0147687642153146</v>
      </c>
      <c r="Q2862" s="22" t="n">
        <f aca="false">L2862/E2861</f>
        <v>-0.00809168571772349</v>
      </c>
      <c r="R2862" s="22" t="n">
        <f aca="false">M2862 / E2861</f>
        <v>-0.0171158705330285</v>
      </c>
      <c r="S2862" s="23" t="str">
        <f aca="false">IF(N2862 &gt; 0, "UP", "DOWN")</f>
        <v>DOWN</v>
      </c>
      <c r="T2862" s="28" t="inlineStr">
        <f aca="false">O2862-N2862</f>
        <is>
          <t/>
        </is>
      </c>
      <c r="U2862" s="28" t="inlineStr">
        <f aca="false">P2862-N2862</f>
        <is>
          <t/>
        </is>
      </c>
      <c r="V2862" s="28" t="inlineStr">
        <f aca="false">O2862 + P2862</f>
        <is>
          <t/>
        </is>
      </c>
    </row>
    <row collapsed="false" customFormat="false" customHeight="true" hidden="false" ht="25" outlineLevel="0" r="2863">
      <c r="A2863" s="27" t="n">
        <v>40710</v>
      </c>
      <c r="B2863" s="20" t="n">
        <v>326.9</v>
      </c>
      <c r="C2863" s="20" t="n">
        <v>328.68</v>
      </c>
      <c r="D2863" s="20" t="n">
        <v>318.33</v>
      </c>
      <c r="E2863" s="20" t="n">
        <v>325.16</v>
      </c>
      <c r="F2863" s="20" t="n">
        <v>18235400</v>
      </c>
      <c r="G2863" s="20" t="n">
        <v>323.77</v>
      </c>
      <c r="I2863" s="20" t="n">
        <f aca="false">E2863-B2863</f>
        <v>-1.73999999999995</v>
      </c>
      <c r="J2863" s="20" t="n">
        <f aca="false">C2863-B2863</f>
        <v>1.78000000000003</v>
      </c>
      <c r="K2863" s="20" t="n">
        <f aca="false">D2863-B2863</f>
        <v>-8.56999999999999</v>
      </c>
      <c r="L2863" s="20" t="n">
        <f aca="false">B2863 - E2862</f>
        <v>0.149999999999977</v>
      </c>
      <c r="M2863" s="20" t="n">
        <f aca="false">E2863 - E2862</f>
        <v>-1.58999999999998</v>
      </c>
      <c r="N2863" s="22" t="n">
        <f aca="false">(I2863 / B2863)</f>
        <v>-0.00532272866319961</v>
      </c>
      <c r="O2863" s="22" t="n">
        <f aca="false">(J2863 / B2863)</f>
        <v>0.00544509024166421</v>
      </c>
      <c r="P2863" s="22" t="n">
        <f aca="false">K2863 / B2863</f>
        <v>-0.0262159681859896</v>
      </c>
      <c r="Q2863" s="22" t="n">
        <f aca="false">L2863/E2862</f>
        <v>0.000459066564651805</v>
      </c>
      <c r="R2863" s="22" t="n">
        <f aca="false">M2863 / E2862</f>
        <v>-0.00486610558530979</v>
      </c>
      <c r="S2863" s="23" t="str">
        <f aca="false">IF(N2863 &gt; 0, "UP", "DOWN")</f>
        <v>DOWN</v>
      </c>
      <c r="T2863" s="28" t="inlineStr">
        <f aca="false">O2863-N2863</f>
        <is>
          <t/>
        </is>
      </c>
      <c r="U2863" s="28" t="inlineStr">
        <f aca="false">P2863-N2863</f>
        <is>
          <t/>
        </is>
      </c>
      <c r="V2863" s="28" t="inlineStr">
        <f aca="false">O2863 + P2863</f>
        <is>
          <t/>
        </is>
      </c>
    </row>
    <row collapsed="false" customFormat="false" customHeight="true" hidden="false" ht="25" outlineLevel="0" r="2864">
      <c r="A2864" s="27" t="n">
        <v>40711</v>
      </c>
      <c r="B2864" s="20" t="n">
        <v>328.99</v>
      </c>
      <c r="C2864" s="20" t="n">
        <v>329.25</v>
      </c>
      <c r="D2864" s="20" t="n">
        <v>319.36</v>
      </c>
      <c r="E2864" s="20" t="n">
        <v>320.26</v>
      </c>
      <c r="F2864" s="20" t="n">
        <v>21965000</v>
      </c>
      <c r="G2864" s="20" t="n">
        <v>318.89</v>
      </c>
      <c r="I2864" s="20" t="n">
        <f aca="false">E2864-B2864</f>
        <v>-8.73000000000002</v>
      </c>
      <c r="J2864" s="20" t="n">
        <f aca="false">C2864-B2864</f>
        <v>0.259999999999991</v>
      </c>
      <c r="K2864" s="20" t="n">
        <f aca="false">D2864-B2864</f>
        <v>-9.63</v>
      </c>
      <c r="L2864" s="20" t="n">
        <f aca="false">B2864 - E2863</f>
        <v>3.82999999999998</v>
      </c>
      <c r="M2864" s="20" t="n">
        <f aca="false">E2864 - E2863</f>
        <v>-4.90000000000003</v>
      </c>
      <c r="N2864" s="22" t="n">
        <f aca="false">(I2864 / B2864)</f>
        <v>-0.0265357609653789</v>
      </c>
      <c r="O2864" s="22" t="n">
        <f aca="false">(J2864 / B2864)</f>
        <v>0.000790297577433937</v>
      </c>
      <c r="P2864" s="22" t="n">
        <f aca="false">K2864 / B2864</f>
        <v>-0.0292714064257272</v>
      </c>
      <c r="Q2864" s="22" t="n">
        <f aca="false">L2864/E2863</f>
        <v>0.0117788165826054</v>
      </c>
      <c r="R2864" s="22" t="n">
        <f aca="false">M2864 / E2863</f>
        <v>-0.0150695042440646</v>
      </c>
      <c r="S2864" s="23" t="str">
        <f aca="false">IF(N2864 &gt; 0, "UP", "DOWN")</f>
        <v>DOWN</v>
      </c>
      <c r="T2864" s="28" t="inlineStr">
        <f aca="false">O2864-N2864</f>
        <is>
          <t/>
        </is>
      </c>
      <c r="U2864" s="28" t="inlineStr">
        <f aca="false">P2864-N2864</f>
        <is>
          <t/>
        </is>
      </c>
      <c r="V2864" s="28" t="inlineStr">
        <f aca="false">O2864 + P2864</f>
        <is>
          <t/>
        </is>
      </c>
    </row>
    <row collapsed="false" customFormat="false" customHeight="true" hidden="false" ht="25" outlineLevel="0" r="2865">
      <c r="A2865" s="27" t="n">
        <v>40714</v>
      </c>
      <c r="B2865" s="20" t="n">
        <v>317.36</v>
      </c>
      <c r="C2865" s="20" t="n">
        <v>317.7</v>
      </c>
      <c r="D2865" s="20" t="n">
        <v>310.5</v>
      </c>
      <c r="E2865" s="20" t="n">
        <v>315.32</v>
      </c>
      <c r="F2865" s="20" t="n">
        <v>22880200</v>
      </c>
      <c r="G2865" s="20" t="n">
        <v>313.97</v>
      </c>
      <c r="I2865" s="20" t="n">
        <f aca="false">E2865-B2865</f>
        <v>-2.04000000000002</v>
      </c>
      <c r="J2865" s="20" t="n">
        <f aca="false">C2865-B2865</f>
        <v>0.339999999999975</v>
      </c>
      <c r="K2865" s="20" t="n">
        <f aca="false">D2865-B2865</f>
        <v>-6.86000000000001</v>
      </c>
      <c r="L2865" s="20" t="n">
        <f aca="false">B2865 - E2864</f>
        <v>-2.89999999999998</v>
      </c>
      <c r="M2865" s="20" t="n">
        <f aca="false">E2865 - E2864</f>
        <v>-4.94</v>
      </c>
      <c r="N2865" s="22" t="n">
        <f aca="false">(I2865 / B2865)</f>
        <v>-0.00642803125787755</v>
      </c>
      <c r="O2865" s="22" t="n">
        <f aca="false">(J2865 / B2865)</f>
        <v>0.0010713385429795</v>
      </c>
      <c r="P2865" s="22" t="n">
        <f aca="false">K2865 / B2865</f>
        <v>-0.0216158306024704</v>
      </c>
      <c r="Q2865" s="22" t="n">
        <f aca="false">L2865/E2864</f>
        <v>-0.00905514269655898</v>
      </c>
      <c r="R2865" s="22" t="n">
        <f aca="false">M2865 / E2864</f>
        <v>-0.0154249672141385</v>
      </c>
      <c r="S2865" s="23" t="str">
        <f aca="false">IF(N2865 &gt; 0, "UP", "DOWN")</f>
        <v>DOWN</v>
      </c>
      <c r="T2865" s="28" t="inlineStr">
        <f aca="false">O2865-N2865</f>
        <is>
          <t/>
        </is>
      </c>
      <c r="U2865" s="28" t="inlineStr">
        <f aca="false">P2865-N2865</f>
        <is>
          <t/>
        </is>
      </c>
      <c r="V2865" s="28" t="inlineStr">
        <f aca="false">O2865 + P2865</f>
        <is>
          <t/>
        </is>
      </c>
    </row>
    <row collapsed="false" customFormat="false" customHeight="true" hidden="false" ht="25" outlineLevel="0" r="2866">
      <c r="A2866" s="27" t="n">
        <v>40715</v>
      </c>
      <c r="B2866" s="20" t="n">
        <v>316.68</v>
      </c>
      <c r="C2866" s="20" t="n">
        <v>325.8</v>
      </c>
      <c r="D2866" s="20" t="n">
        <v>315.2</v>
      </c>
      <c r="E2866" s="20" t="n">
        <v>325.3</v>
      </c>
      <c r="F2866" s="20" t="n">
        <v>17620800</v>
      </c>
      <c r="G2866" s="20" t="n">
        <v>323.91</v>
      </c>
      <c r="I2866" s="20" t="n">
        <f aca="false">E2866-B2866</f>
        <v>8.62</v>
      </c>
      <c r="J2866" s="20" t="n">
        <f aca="false">C2866-B2866</f>
        <v>9.12</v>
      </c>
      <c r="K2866" s="20" t="n">
        <f aca="false">D2866-B2866</f>
        <v>-1.48000000000002</v>
      </c>
      <c r="L2866" s="20" t="n">
        <f aca="false">B2866 - E2865</f>
        <v>1.36000000000001</v>
      </c>
      <c r="M2866" s="20" t="n">
        <f aca="false">E2866 - E2865</f>
        <v>9.98000000000002</v>
      </c>
      <c r="N2866" s="22" t="n">
        <f aca="false">(I2866 / B2866)</f>
        <v>0.0272199065302514</v>
      </c>
      <c r="O2866" s="22" t="n">
        <f aca="false">(J2866 / B2866)</f>
        <v>0.0287987874194771</v>
      </c>
      <c r="P2866" s="22" t="n">
        <f aca="false">K2866 / B2866</f>
        <v>-0.00467348743210818</v>
      </c>
      <c r="Q2866" s="22" t="n">
        <f aca="false">L2866/E2865</f>
        <v>0.00431307877711535</v>
      </c>
      <c r="R2866" s="22" t="n">
        <f aca="false">M2866 / E2865</f>
        <v>0.0316503869085374</v>
      </c>
      <c r="S2866" s="23" t="str">
        <f aca="false">IF(N2866 &gt; 0, "UP", "DOWN")</f>
        <v>UP</v>
      </c>
      <c r="T2866" s="28" t="inlineStr">
        <f aca="false">O2866-N2866</f>
        <is>
          <t/>
        </is>
      </c>
      <c r="U2866" s="28" t="inlineStr">
        <f aca="false">P2866-N2866</f>
        <is>
          <t/>
        </is>
      </c>
      <c r="V2866" s="28" t="inlineStr">
        <f aca="false">O2866 + P2866</f>
        <is>
          <t/>
        </is>
      </c>
    </row>
    <row collapsed="false" customFormat="false" customHeight="true" hidden="false" ht="25" outlineLevel="0" r="2867">
      <c r="A2867" s="27" t="n">
        <v>40716</v>
      </c>
      <c r="B2867" s="20" t="n">
        <v>325.16</v>
      </c>
      <c r="C2867" s="20" t="n">
        <v>328.9</v>
      </c>
      <c r="D2867" s="20" t="n">
        <v>322.38</v>
      </c>
      <c r="E2867" s="20" t="n">
        <v>322.61</v>
      </c>
      <c r="F2867" s="20" t="n">
        <v>13949400</v>
      </c>
      <c r="G2867" s="20" t="n">
        <v>321.23</v>
      </c>
      <c r="I2867" s="20" t="n">
        <f aca="false">E2867-B2867</f>
        <v>-2.55000000000001</v>
      </c>
      <c r="J2867" s="20" t="n">
        <f aca="false">C2867-B2867</f>
        <v>3.73999999999995</v>
      </c>
      <c r="K2867" s="20" t="n">
        <f aca="false">D2867-B2867</f>
        <v>-2.78000000000003</v>
      </c>
      <c r="L2867" s="20" t="n">
        <f aca="false">B2867 - E2866</f>
        <v>-0.139999999999986</v>
      </c>
      <c r="M2867" s="20" t="n">
        <f aca="false">E2867 - E2866</f>
        <v>-2.69</v>
      </c>
      <c r="N2867" s="22" t="n">
        <f aca="false">(I2867 / B2867)</f>
        <v>-0.00784229302497236</v>
      </c>
      <c r="O2867" s="22" t="n">
        <f aca="false">(J2867 / B2867)</f>
        <v>0.0115020297699593</v>
      </c>
      <c r="P2867" s="22" t="n">
        <f aca="false">K2867 / B2867</f>
        <v>-0.00854963710173462</v>
      </c>
      <c r="Q2867" s="22" t="n">
        <f aca="false">L2867/E2866</f>
        <v>-0.000430371964340567</v>
      </c>
      <c r="R2867" s="22" t="n">
        <f aca="false">M2867 / E2866</f>
        <v>-0.00826928988625883</v>
      </c>
      <c r="S2867" s="23" t="str">
        <f aca="false">IF(N2867 &gt; 0, "UP", "DOWN")</f>
        <v>DOWN</v>
      </c>
      <c r="T2867" s="28" t="inlineStr">
        <f aca="false">O2867-N2867</f>
        <is>
          <t/>
        </is>
      </c>
      <c r="U2867" s="28" t="inlineStr">
        <f aca="false">P2867-N2867</f>
        <is>
          <t/>
        </is>
      </c>
      <c r="V2867" s="28" t="inlineStr">
        <f aca="false">O2867 + P2867</f>
        <is>
          <t/>
        </is>
      </c>
    </row>
    <row collapsed="false" customFormat="false" customHeight="true" hidden="false" ht="25" outlineLevel="0" r="2868">
      <c r="A2868" s="27" t="n">
        <v>40717</v>
      </c>
      <c r="B2868" s="20" t="n">
        <v>318.94</v>
      </c>
      <c r="C2868" s="20" t="n">
        <v>331.69</v>
      </c>
      <c r="D2868" s="20" t="n">
        <v>318.12</v>
      </c>
      <c r="E2868" s="20" t="n">
        <v>331.23</v>
      </c>
      <c r="F2868" s="20" t="n">
        <v>19991400</v>
      </c>
      <c r="G2868" s="20" t="n">
        <v>329.81</v>
      </c>
      <c r="I2868" s="20" t="n">
        <f aca="false">E2868-B2868</f>
        <v>12.29</v>
      </c>
      <c r="J2868" s="20" t="n">
        <f aca="false">C2868-B2868</f>
        <v>12.75</v>
      </c>
      <c r="K2868" s="20" t="n">
        <f aca="false">D2868-B2868</f>
        <v>-0.819999999999993</v>
      </c>
      <c r="L2868" s="20" t="n">
        <f aca="false">B2868 - E2867</f>
        <v>-3.67000000000002</v>
      </c>
      <c r="M2868" s="20" t="n">
        <f aca="false">E2868 - E2867</f>
        <v>8.62</v>
      </c>
      <c r="N2868" s="22" t="n">
        <f aca="false">(I2868 / B2868)</f>
        <v>0.0385338935222927</v>
      </c>
      <c r="O2868" s="22" t="n">
        <f aca="false">(J2868 / B2868)</f>
        <v>0.0399761710666583</v>
      </c>
      <c r="P2868" s="22" t="n">
        <f aca="false">K2868 / B2868</f>
        <v>-0.00257101649213016</v>
      </c>
      <c r="Q2868" s="22" t="n">
        <f aca="false">L2868/E2867</f>
        <v>-0.0113759647872044</v>
      </c>
      <c r="R2868" s="22" t="n">
        <f aca="false">M2868 / E2867</f>
        <v>0.0267195685192648</v>
      </c>
      <c r="S2868" s="23" t="str">
        <f aca="false">IF(N2868 &gt; 0, "UP", "DOWN")</f>
        <v>UP</v>
      </c>
      <c r="T2868" s="28" t="inlineStr">
        <f aca="false">O2868-N2868</f>
        <is>
          <t/>
        </is>
      </c>
      <c r="U2868" s="28" t="inlineStr">
        <f aca="false">P2868-N2868</f>
        <is>
          <t/>
        </is>
      </c>
      <c r="V2868" s="28" t="inlineStr">
        <f aca="false">O2868 + P2868</f>
        <is>
          <t/>
        </is>
      </c>
    </row>
    <row collapsed="false" customFormat="false" customHeight="true" hidden="false" ht="25" outlineLevel="0" r="2869">
      <c r="A2869" s="27" t="n">
        <v>40718</v>
      </c>
      <c r="B2869" s="20" t="n">
        <v>331.37</v>
      </c>
      <c r="C2869" s="20" t="n">
        <v>333.15</v>
      </c>
      <c r="D2869" s="20" t="n">
        <v>325.09</v>
      </c>
      <c r="E2869" s="20" t="n">
        <v>326.35</v>
      </c>
      <c r="F2869" s="20" t="n">
        <v>15707400</v>
      </c>
      <c r="G2869" s="20" t="n">
        <v>324.95</v>
      </c>
      <c r="I2869" s="20" t="n">
        <f aca="false">E2869-B2869</f>
        <v>-5.01999999999998</v>
      </c>
      <c r="J2869" s="20" t="n">
        <f aca="false">C2869-B2869</f>
        <v>1.77999999999997</v>
      </c>
      <c r="K2869" s="20" t="n">
        <f aca="false">D2869-B2869</f>
        <v>-6.28000000000003</v>
      </c>
      <c r="L2869" s="20" t="n">
        <f aca="false">B2869 - E2868</f>
        <v>0.139999999999986</v>
      </c>
      <c r="M2869" s="20" t="n">
        <f aca="false">E2869 - E2868</f>
        <v>-4.88</v>
      </c>
      <c r="N2869" s="22" t="n">
        <f aca="false">(I2869 / B2869)</f>
        <v>-0.0151492289585659</v>
      </c>
      <c r="O2869" s="22" t="n">
        <f aca="false">(J2869 / B2869)</f>
        <v>0.00537163895343565</v>
      </c>
      <c r="P2869" s="22" t="n">
        <f aca="false">K2869 / B2869</f>
        <v>-0.0189516250716722</v>
      </c>
      <c r="Q2869" s="22" t="n">
        <f aca="false">L2869/E2868</f>
        <v>0.00042266702895265</v>
      </c>
      <c r="R2869" s="22" t="n">
        <f aca="false">M2869 / E2868</f>
        <v>-0.0147329650092081</v>
      </c>
      <c r="S2869" s="23" t="str">
        <f aca="false">IF(N2869 &gt; 0, "UP", "DOWN")</f>
        <v>DOWN</v>
      </c>
      <c r="T2869" s="28" t="inlineStr">
        <f aca="false">O2869-N2869</f>
        <is>
          <t/>
        </is>
      </c>
      <c r="U2869" s="28" t="inlineStr">
        <f aca="false">P2869-N2869</f>
        <is>
          <t/>
        </is>
      </c>
      <c r="V2869" s="28" t="inlineStr">
        <f aca="false">O2869 + P2869</f>
        <is>
          <t/>
        </is>
      </c>
    </row>
    <row collapsed="false" customFormat="false" customHeight="true" hidden="false" ht="25" outlineLevel="0" r="2870">
      <c r="A2870" s="27" t="n">
        <v>40721</v>
      </c>
      <c r="B2870" s="20" t="n">
        <v>327.59</v>
      </c>
      <c r="C2870" s="20" t="n">
        <v>333.9</v>
      </c>
      <c r="D2870" s="20" t="n">
        <v>327.25</v>
      </c>
      <c r="E2870" s="20" t="n">
        <v>332.04</v>
      </c>
      <c r="F2870" s="20" t="n">
        <v>12136200</v>
      </c>
      <c r="G2870" s="20" t="n">
        <v>330.62</v>
      </c>
      <c r="I2870" s="20" t="n">
        <f aca="false">E2870-B2870</f>
        <v>4.45000000000005</v>
      </c>
      <c r="J2870" s="20" t="n">
        <f aca="false">C2870-B2870</f>
        <v>6.31</v>
      </c>
      <c r="K2870" s="20" t="n">
        <f aca="false">D2870-B2870</f>
        <v>-0.339999999999975</v>
      </c>
      <c r="L2870" s="20" t="n">
        <f aca="false">B2870 - E2869</f>
        <v>1.23999999999995</v>
      </c>
      <c r="M2870" s="20" t="n">
        <f aca="false">E2870 - E2869</f>
        <v>5.69</v>
      </c>
      <c r="N2870" s="22" t="n">
        <f aca="false">(I2870 / B2870)</f>
        <v>0.0135840532372784</v>
      </c>
      <c r="O2870" s="22" t="n">
        <f aca="false">(J2870 / B2870)</f>
        <v>0.0192618822308373</v>
      </c>
      <c r="P2870" s="22" t="n">
        <f aca="false">K2870 / B2870</f>
        <v>-0.00103788271925265</v>
      </c>
      <c r="Q2870" s="22" t="n">
        <f aca="false">L2870/E2869</f>
        <v>0.00379960165466509</v>
      </c>
      <c r="R2870" s="22" t="n">
        <f aca="false">M2870 / E2869</f>
        <v>0.017435268883101</v>
      </c>
      <c r="S2870" s="23" t="str">
        <f aca="false">IF(N2870 &gt; 0, "UP", "DOWN")</f>
        <v>UP</v>
      </c>
      <c r="T2870" s="28" t="inlineStr">
        <f aca="false">O2870-N2870</f>
        <is>
          <t/>
        </is>
      </c>
      <c r="U2870" s="28" t="inlineStr">
        <f aca="false">P2870-N2870</f>
        <is>
          <t/>
        </is>
      </c>
      <c r="V2870" s="28" t="inlineStr">
        <f aca="false">O2870 + P2870</f>
        <is>
          <t/>
        </is>
      </c>
    </row>
    <row collapsed="false" customFormat="false" customHeight="true" hidden="false" ht="25" outlineLevel="0" r="2871">
      <c r="A2871" s="27" t="n">
        <v>40722</v>
      </c>
      <c r="B2871" s="20" t="n">
        <v>333.65</v>
      </c>
      <c r="C2871" s="20" t="n">
        <v>336.7</v>
      </c>
      <c r="D2871" s="20" t="n">
        <v>333.44</v>
      </c>
      <c r="E2871" s="20" t="n">
        <v>335.26</v>
      </c>
      <c r="F2871" s="20" t="n">
        <v>10510700</v>
      </c>
      <c r="G2871" s="20" t="n">
        <v>333.83</v>
      </c>
      <c r="I2871" s="20" t="n">
        <f aca="false">E2871-B2871</f>
        <v>1.61000000000001</v>
      </c>
      <c r="J2871" s="20" t="n">
        <f aca="false">C2871-B2871</f>
        <v>3.05000000000001</v>
      </c>
      <c r="K2871" s="20" t="n">
        <f aca="false">D2871-B2871</f>
        <v>-0.20999999999998</v>
      </c>
      <c r="L2871" s="20" t="n">
        <f aca="false">B2871 - E2870</f>
        <v>1.60999999999996</v>
      </c>
      <c r="M2871" s="20" t="n">
        <f aca="false">E2871 - E2870</f>
        <v>3.21999999999997</v>
      </c>
      <c r="N2871" s="22" t="n">
        <f aca="false">(I2871 / B2871)</f>
        <v>0.00482541585493785</v>
      </c>
      <c r="O2871" s="22" t="n">
        <f aca="false">(J2871 / B2871)</f>
        <v>0.0091413157500375</v>
      </c>
      <c r="P2871" s="22" t="n">
        <f aca="false">K2871 / B2871</f>
        <v>-0.000629402068035305</v>
      </c>
      <c r="Q2871" s="22" t="n">
        <f aca="false">L2871/E2870</f>
        <v>0.00484881339597626</v>
      </c>
      <c r="R2871" s="22" t="n">
        <f aca="false">M2871 / E2870</f>
        <v>0.00969762679195269</v>
      </c>
      <c r="S2871" s="23" t="str">
        <f aca="false">IF(N2871 &gt; 0, "UP", "DOWN")</f>
        <v>UP</v>
      </c>
      <c r="T2871" s="28" t="inlineStr">
        <f aca="false">O2871-N2871</f>
        <is>
          <t/>
        </is>
      </c>
      <c r="U2871" s="28" t="inlineStr">
        <f aca="false">P2871-N2871</f>
        <is>
          <t/>
        </is>
      </c>
      <c r="V2871" s="28" t="inlineStr">
        <f aca="false">O2871 + P2871</f>
        <is>
          <t/>
        </is>
      </c>
    </row>
    <row collapsed="false" customFormat="false" customHeight="true" hidden="false" ht="25" outlineLevel="0" r="2872">
      <c r="A2872" s="27" t="n">
        <v>40723</v>
      </c>
      <c r="B2872" s="20" t="n">
        <v>336.04</v>
      </c>
      <c r="C2872" s="20" t="n">
        <v>336.37</v>
      </c>
      <c r="D2872" s="20" t="n">
        <v>331.88</v>
      </c>
      <c r="E2872" s="20" t="n">
        <v>334.04</v>
      </c>
      <c r="F2872" s="20" t="n">
        <v>12590900</v>
      </c>
      <c r="G2872" s="20" t="n">
        <v>332.61</v>
      </c>
      <c r="I2872" s="20" t="n">
        <f aca="false">E2872-B2872</f>
        <v>-2</v>
      </c>
      <c r="J2872" s="20" t="n">
        <f aca="false">C2872-B2872</f>
        <v>0.329999999999984</v>
      </c>
      <c r="K2872" s="20" t="n">
        <f aca="false">D2872-B2872</f>
        <v>-4.16000000000003</v>
      </c>
      <c r="L2872" s="20" t="n">
        <f aca="false">B2872 - E2871</f>
        <v>0.78000000000003</v>
      </c>
      <c r="M2872" s="20" t="n">
        <f aca="false">E2872 - E2871</f>
        <v>-1.21999999999997</v>
      </c>
      <c r="N2872" s="22" t="n">
        <f aca="false">(I2872 / B2872)</f>
        <v>-0.00595167241995001</v>
      </c>
      <c r="O2872" s="22" t="n">
        <f aca="false">(J2872 / B2872)</f>
        <v>0.000982025949291704</v>
      </c>
      <c r="P2872" s="22" t="n">
        <f aca="false">K2872 / B2872</f>
        <v>-0.0123794786334961</v>
      </c>
      <c r="Q2872" s="22" t="n">
        <f aca="false">L2872/E2871</f>
        <v>0.00232655252639751</v>
      </c>
      <c r="R2872" s="22" t="n">
        <f aca="false">M2872 / E2871</f>
        <v>-0.00363896677205742</v>
      </c>
      <c r="S2872" s="23" t="str">
        <f aca="false">IF(N2872 &gt; 0, "UP", "DOWN")</f>
        <v>DOWN</v>
      </c>
      <c r="T2872" s="28" t="inlineStr">
        <f aca="false">O2872-N2872</f>
        <is>
          <t/>
        </is>
      </c>
      <c r="U2872" s="28" t="inlineStr">
        <f aca="false">P2872-N2872</f>
        <is>
          <t/>
        </is>
      </c>
      <c r="V2872" s="28" t="inlineStr">
        <f aca="false">O2872 + P2872</f>
        <is>
          <t/>
        </is>
      </c>
    </row>
    <row collapsed="false" customFormat="false" customHeight="true" hidden="false" ht="25" outlineLevel="0" r="2873">
      <c r="A2873" s="27" t="n">
        <v>40724</v>
      </c>
      <c r="B2873" s="20" t="n">
        <v>334.7</v>
      </c>
      <c r="C2873" s="20" t="n">
        <v>336.13</v>
      </c>
      <c r="D2873" s="20" t="n">
        <v>332.84</v>
      </c>
      <c r="E2873" s="20" t="n">
        <v>335.67</v>
      </c>
      <c r="F2873" s="20" t="n">
        <v>11534100</v>
      </c>
      <c r="G2873" s="20" t="n">
        <v>334.23</v>
      </c>
      <c r="I2873" s="20" t="n">
        <f aca="false">E2873-B2873</f>
        <v>0.970000000000027</v>
      </c>
      <c r="J2873" s="20" t="n">
        <f aca="false">C2873-B2873</f>
        <v>1.43000000000001</v>
      </c>
      <c r="K2873" s="20" t="n">
        <f aca="false">D2873-B2873</f>
        <v>-1.86000000000001</v>
      </c>
      <c r="L2873" s="20" t="n">
        <f aca="false">B2873 - E2872</f>
        <v>0.659999999999968</v>
      </c>
      <c r="M2873" s="20" t="n">
        <f aca="false">E2873 - E2872</f>
        <v>1.63</v>
      </c>
      <c r="N2873" s="22" t="n">
        <f aca="false">(I2873 / B2873)</f>
        <v>0.00289811771735891</v>
      </c>
      <c r="O2873" s="22" t="n">
        <f aca="false">(J2873 / B2873)</f>
        <v>0.00427248282043623</v>
      </c>
      <c r="P2873" s="22" t="n">
        <f aca="false">K2873 / B2873</f>
        <v>-0.0055572154167912</v>
      </c>
      <c r="Q2873" s="22" t="n">
        <f aca="false">L2873/E2872</f>
        <v>0.00197581128008612</v>
      </c>
      <c r="R2873" s="22" t="n">
        <f aca="false">M2873 / E2872</f>
        <v>0.00487965513112201</v>
      </c>
      <c r="S2873" s="23" t="str">
        <f aca="false">IF(N2873 &gt; 0, "UP", "DOWN")</f>
        <v>UP</v>
      </c>
      <c r="T2873" s="28" t="inlineStr">
        <f aca="false">O2873-N2873</f>
        <is>
          <t/>
        </is>
      </c>
      <c r="U2873" s="28" t="inlineStr">
        <f aca="false">P2873-N2873</f>
        <is>
          <t/>
        </is>
      </c>
      <c r="V2873" s="28" t="inlineStr">
        <f aca="false">O2873 + P2873</f>
        <is>
          <t/>
        </is>
      </c>
    </row>
    <row collapsed="false" customFormat="false" customHeight="true" hidden="false" ht="25" outlineLevel="0" r="2874">
      <c r="A2874" s="27" t="n">
        <v>40725</v>
      </c>
      <c r="B2874" s="20" t="n">
        <v>335.95</v>
      </c>
      <c r="C2874" s="20" t="n">
        <v>343.5</v>
      </c>
      <c r="D2874" s="20" t="n">
        <v>334.2</v>
      </c>
      <c r="E2874" s="20" t="n">
        <v>343.26</v>
      </c>
      <c r="F2874" s="20" t="n">
        <v>15546900</v>
      </c>
      <c r="G2874" s="20" t="n">
        <v>341.79</v>
      </c>
      <c r="I2874" s="20" t="n">
        <f aca="false">E2874-B2874</f>
        <v>7.31</v>
      </c>
      <c r="J2874" s="20" t="n">
        <f aca="false">C2874-B2874</f>
        <v>7.55000000000001</v>
      </c>
      <c r="K2874" s="20" t="n">
        <f aca="false">D2874-B2874</f>
        <v>-1.75</v>
      </c>
      <c r="L2874" s="20" t="n">
        <f aca="false">B2874 - E2873</f>
        <v>0.279999999999973</v>
      </c>
      <c r="M2874" s="20" t="n">
        <f aca="false">E2874 - E2873</f>
        <v>7.58999999999998</v>
      </c>
      <c r="N2874" s="22" t="n">
        <f aca="false">(I2874 / B2874)</f>
        <v>0.0217591903557077</v>
      </c>
      <c r="O2874" s="22" t="n">
        <f aca="false">(J2874 / B2874)</f>
        <v>0.0224735823783301</v>
      </c>
      <c r="P2874" s="22" t="n">
        <f aca="false">K2874 / B2874</f>
        <v>-0.00520910849828844</v>
      </c>
      <c r="Q2874" s="22" t="n">
        <f aca="false">L2874/E2873</f>
        <v>0.000834152590341623</v>
      </c>
      <c r="R2874" s="22" t="n">
        <f aca="false">M2874 / E2873</f>
        <v>0.0226114934310483</v>
      </c>
      <c r="S2874" s="23" t="str">
        <f aca="false">IF(N2874 &gt; 0, "UP", "DOWN")</f>
        <v>UP</v>
      </c>
      <c r="T2874" s="28" t="inlineStr">
        <f aca="false">O2874-N2874</f>
        <is>
          <t/>
        </is>
      </c>
      <c r="U2874" s="28" t="inlineStr">
        <f aca="false">P2874-N2874</f>
        <is>
          <t/>
        </is>
      </c>
      <c r="V2874" s="28" t="inlineStr">
        <f aca="false">O2874 + P2874</f>
        <is>
          <t/>
        </is>
      </c>
    </row>
    <row collapsed="false" customFormat="false" customHeight="true" hidden="false" ht="25" outlineLevel="0" r="2875">
      <c r="A2875" s="27" t="n">
        <v>40729</v>
      </c>
      <c r="B2875" s="20" t="n">
        <v>343</v>
      </c>
      <c r="C2875" s="20" t="n">
        <v>349.83</v>
      </c>
      <c r="D2875" s="20" t="n">
        <v>342.5</v>
      </c>
      <c r="E2875" s="20" t="n">
        <v>349.43</v>
      </c>
      <c r="F2875" s="20" t="n">
        <v>12680500</v>
      </c>
      <c r="G2875" s="20" t="n">
        <v>347.94</v>
      </c>
      <c r="I2875" s="20" t="n">
        <f aca="false">E2875-B2875</f>
        <v>6.43000000000001</v>
      </c>
      <c r="J2875" s="20" t="n">
        <f aca="false">C2875-B2875</f>
        <v>6.82999999999998</v>
      </c>
      <c r="K2875" s="20" t="n">
        <f aca="false">D2875-B2875</f>
        <v>-0.5</v>
      </c>
      <c r="L2875" s="20" t="n">
        <f aca="false">B2875 - E2874</f>
        <v>-0.259999999999991</v>
      </c>
      <c r="M2875" s="20" t="n">
        <f aca="false">E2875 - E2874</f>
        <v>6.17000000000002</v>
      </c>
      <c r="N2875" s="22" t="n">
        <f aca="false">(I2875 / B2875)</f>
        <v>0.0187463556851312</v>
      </c>
      <c r="O2875" s="22" t="n">
        <f aca="false">(J2875 / B2875)</f>
        <v>0.0199125364431486</v>
      </c>
      <c r="P2875" s="22" t="n">
        <f aca="false">K2875 / B2875</f>
        <v>-0.00145772594752187</v>
      </c>
      <c r="Q2875" s="22" t="n">
        <f aca="false">L2875/E2874</f>
        <v>-0.000757443337411848</v>
      </c>
      <c r="R2875" s="22" t="n">
        <f aca="false">M2875 / E2874</f>
        <v>0.0179747130455049</v>
      </c>
      <c r="S2875" s="23" t="str">
        <f aca="false">IF(N2875 &gt; 0, "UP", "DOWN")</f>
        <v>UP</v>
      </c>
      <c r="T2875" s="28" t="inlineStr">
        <f aca="false">O2875-N2875</f>
        <is>
          <t/>
        </is>
      </c>
      <c r="U2875" s="28" t="inlineStr">
        <f aca="false">P2875-N2875</f>
        <is>
          <t/>
        </is>
      </c>
      <c r="V2875" s="28" t="inlineStr">
        <f aca="false">O2875 + P2875</f>
        <is>
          <t/>
        </is>
      </c>
    </row>
    <row collapsed="false" customFormat="false" customHeight="true" hidden="false" ht="25" outlineLevel="0" r="2876">
      <c r="A2876" s="27" t="n">
        <v>40730</v>
      </c>
      <c r="B2876" s="20" t="n">
        <v>348.95</v>
      </c>
      <c r="C2876" s="20" t="n">
        <v>354.1</v>
      </c>
      <c r="D2876" s="20" t="n">
        <v>346.71</v>
      </c>
      <c r="E2876" s="20" t="n">
        <v>351.76</v>
      </c>
      <c r="F2876" s="20" t="n">
        <v>15879500</v>
      </c>
      <c r="G2876" s="20" t="n">
        <v>350.26</v>
      </c>
      <c r="I2876" s="20" t="n">
        <f aca="false">E2876-B2876</f>
        <v>2.81</v>
      </c>
      <c r="J2876" s="20" t="n">
        <f aca="false">C2876-B2876</f>
        <v>5.15000000000003</v>
      </c>
      <c r="K2876" s="20" t="n">
        <f aca="false">D2876-B2876</f>
        <v>-2.24000000000001</v>
      </c>
      <c r="L2876" s="20" t="n">
        <f aca="false">B2876 - E2875</f>
        <v>-0.480000000000018</v>
      </c>
      <c r="M2876" s="20" t="n">
        <f aca="false">E2876 - E2875</f>
        <v>2.32999999999998</v>
      </c>
      <c r="N2876" s="22" t="n">
        <f aca="false">(I2876 / B2876)</f>
        <v>0.00805272961742371</v>
      </c>
      <c r="O2876" s="22" t="n">
        <f aca="false">(J2876 / B2876)</f>
        <v>0.0147585613984813</v>
      </c>
      <c r="P2876" s="22" t="n">
        <f aca="false">K2876 / B2876</f>
        <v>-0.00641925777331999</v>
      </c>
      <c r="Q2876" s="22" t="n">
        <f aca="false">L2876/E2875</f>
        <v>-0.00137366568411418</v>
      </c>
      <c r="R2876" s="22" t="n">
        <f aca="false">M2876 / E2875</f>
        <v>0.00666800217497062</v>
      </c>
      <c r="S2876" s="23" t="str">
        <f aca="false">IF(N2876 &gt; 0, "UP", "DOWN")</f>
        <v>UP</v>
      </c>
      <c r="T2876" s="28" t="inlineStr">
        <f aca="false">O2876-N2876</f>
        <is>
          <t/>
        </is>
      </c>
      <c r="U2876" s="28" t="inlineStr">
        <f aca="false">P2876-N2876</f>
        <is>
          <t/>
        </is>
      </c>
      <c r="V2876" s="28" t="inlineStr">
        <f aca="false">O2876 + P2876</f>
        <is>
          <t/>
        </is>
      </c>
    </row>
    <row collapsed="false" customFormat="false" customHeight="true" hidden="false" ht="25" outlineLevel="0" r="2877">
      <c r="A2877" s="27" t="n">
        <v>40731</v>
      </c>
      <c r="B2877" s="20" t="n">
        <v>354.67</v>
      </c>
      <c r="C2877" s="20" t="n">
        <v>358</v>
      </c>
      <c r="D2877" s="20" t="n">
        <v>354</v>
      </c>
      <c r="E2877" s="20" t="n">
        <v>357.2</v>
      </c>
      <c r="F2877" s="20" t="n">
        <v>14273700</v>
      </c>
      <c r="G2877" s="20" t="n">
        <v>355.67</v>
      </c>
      <c r="I2877" s="20" t="n">
        <f aca="false">E2877-B2877</f>
        <v>2.52999999999997</v>
      </c>
      <c r="J2877" s="20" t="n">
        <f aca="false">C2877-B2877</f>
        <v>3.32999999999998</v>
      </c>
      <c r="K2877" s="20" t="n">
        <f aca="false">D2877-B2877</f>
        <v>-0.670000000000016</v>
      </c>
      <c r="L2877" s="20" t="n">
        <f aca="false">B2877 - E2876</f>
        <v>2.91000000000002</v>
      </c>
      <c r="M2877" s="20" t="n">
        <f aca="false">E2877 - E2876</f>
        <v>5.44</v>
      </c>
      <c r="N2877" s="22" t="n">
        <f aca="false">(I2877 / B2877)</f>
        <v>0.0071333916034623</v>
      </c>
      <c r="O2877" s="22" t="n">
        <f aca="false">(J2877 / B2877)</f>
        <v>0.00938900950179035</v>
      </c>
      <c r="P2877" s="22" t="n">
        <f aca="false">K2877 / B2877</f>
        <v>-0.00188907998984976</v>
      </c>
      <c r="Q2877" s="22" t="n">
        <f aca="false">L2877/E2876</f>
        <v>0.00827268592221977</v>
      </c>
      <c r="R2877" s="22" t="n">
        <f aca="false">M2877 / E2876</f>
        <v>0.0154650898339777</v>
      </c>
      <c r="S2877" s="23" t="str">
        <f aca="false">IF(N2877 &gt; 0, "UP", "DOWN")</f>
        <v>UP</v>
      </c>
      <c r="T2877" s="28" t="inlineStr">
        <f aca="false">O2877-N2877</f>
        <is>
          <t/>
        </is>
      </c>
      <c r="U2877" s="28" t="inlineStr">
        <f aca="false">P2877-N2877</f>
        <is>
          <t/>
        </is>
      </c>
      <c r="V2877" s="28" t="inlineStr">
        <f aca="false">O2877 + P2877</f>
        <is>
          <t/>
        </is>
      </c>
    </row>
    <row collapsed="false" customFormat="false" customHeight="true" hidden="false" ht="25" outlineLevel="0" r="2878">
      <c r="A2878" s="27" t="n">
        <v>40732</v>
      </c>
      <c r="B2878" s="20" t="n">
        <v>353.34</v>
      </c>
      <c r="C2878" s="20" t="n">
        <v>360</v>
      </c>
      <c r="D2878" s="20" t="n">
        <v>352.2</v>
      </c>
      <c r="E2878" s="20" t="n">
        <v>359.71</v>
      </c>
      <c r="F2878" s="20" t="n">
        <v>17497400</v>
      </c>
      <c r="G2878" s="20" t="n">
        <v>358.17</v>
      </c>
      <c r="I2878" s="20" t="n">
        <f aca="false">E2878-B2878</f>
        <v>6.37</v>
      </c>
      <c r="J2878" s="20" t="n">
        <f aca="false">C2878-B2878</f>
        <v>6.66000000000003</v>
      </c>
      <c r="K2878" s="20" t="n">
        <f aca="false">D2878-B2878</f>
        <v>-1.13999999999999</v>
      </c>
      <c r="L2878" s="20" t="n">
        <f aca="false">B2878 - E2877</f>
        <v>-3.86000000000001</v>
      </c>
      <c r="M2878" s="20" t="n">
        <f aca="false">E2878 - E2877</f>
        <v>2.50999999999999</v>
      </c>
      <c r="N2878" s="22" t="n">
        <f aca="false">(I2878 / B2878)</f>
        <v>0.018027961736571</v>
      </c>
      <c r="O2878" s="22" t="n">
        <f aca="false">(J2878 / B2878)</f>
        <v>0.0188487009679063</v>
      </c>
      <c r="P2878" s="22" t="n">
        <f aca="false">K2878 / B2878</f>
        <v>-0.00322635421973166</v>
      </c>
      <c r="Q2878" s="22" t="n">
        <f aca="false">L2878/E2877</f>
        <v>-0.0108062709966406</v>
      </c>
      <c r="R2878" s="22" t="n">
        <f aca="false">M2878 / E2877</f>
        <v>0.00702687569988799</v>
      </c>
      <c r="S2878" s="23" t="str">
        <f aca="false">IF(N2878 &gt; 0, "UP", "DOWN")</f>
        <v>UP</v>
      </c>
      <c r="T2878" s="28" t="inlineStr">
        <f aca="false">O2878-N2878</f>
        <is>
          <t/>
        </is>
      </c>
      <c r="U2878" s="28" t="inlineStr">
        <f aca="false">P2878-N2878</f>
        <is>
          <t/>
        </is>
      </c>
      <c r="V2878" s="28" t="inlineStr">
        <f aca="false">O2878 + P2878</f>
        <is>
          <t/>
        </is>
      </c>
    </row>
    <row collapsed="false" customFormat="false" customHeight="true" hidden="false" ht="25" outlineLevel="0" r="2879">
      <c r="A2879" s="27" t="n">
        <v>40735</v>
      </c>
      <c r="B2879" s="20" t="n">
        <v>356.34</v>
      </c>
      <c r="C2879" s="20" t="n">
        <v>359.77</v>
      </c>
      <c r="D2879" s="20" t="n">
        <v>352.82</v>
      </c>
      <c r="E2879" s="20" t="n">
        <v>354</v>
      </c>
      <c r="F2879" s="20" t="n">
        <v>15809800</v>
      </c>
      <c r="G2879" s="20" t="n">
        <v>352.49</v>
      </c>
      <c r="I2879" s="20" t="n">
        <f aca="false">E2879-B2879</f>
        <v>-2.33999999999997</v>
      </c>
      <c r="J2879" s="20" t="n">
        <f aca="false">C2879-B2879</f>
        <v>3.43000000000001</v>
      </c>
      <c r="K2879" s="20" t="n">
        <f aca="false">D2879-B2879</f>
        <v>-3.51999999999998</v>
      </c>
      <c r="L2879" s="20" t="n">
        <f aca="false">B2879 - E2878</f>
        <v>-3.37</v>
      </c>
      <c r="M2879" s="20" t="n">
        <f aca="false">E2879 - E2878</f>
        <v>-5.70999999999998</v>
      </c>
      <c r="N2879" s="22" t="n">
        <f aca="false">(I2879 / B2879)</f>
        <v>-0.00656676208115837</v>
      </c>
      <c r="O2879" s="22" t="n">
        <f aca="false">(J2879 / B2879)</f>
        <v>0.00962563843520235</v>
      </c>
      <c r="P2879" s="22" t="n">
        <f aca="false">K2879 / B2879</f>
        <v>-0.00987820620755453</v>
      </c>
      <c r="Q2879" s="22" t="n">
        <f aca="false">L2879/E2878</f>
        <v>-0.00936865808568014</v>
      </c>
      <c r="R2879" s="22" t="n">
        <f aca="false">M2879 / E2878</f>
        <v>-0.0158738984181701</v>
      </c>
      <c r="S2879" s="23" t="str">
        <f aca="false">IF(N2879 &gt; 0, "UP", "DOWN")</f>
        <v>DOWN</v>
      </c>
      <c r="T2879" s="28" t="inlineStr">
        <f aca="false">O2879-N2879</f>
        <is>
          <t/>
        </is>
      </c>
      <c r="U2879" s="28" t="inlineStr">
        <f aca="false">P2879-N2879</f>
        <is>
          <t/>
        </is>
      </c>
      <c r="V2879" s="28" t="inlineStr">
        <f aca="false">O2879 + P2879</f>
        <is>
          <t/>
        </is>
      </c>
    </row>
    <row collapsed="false" customFormat="false" customHeight="true" hidden="false" ht="25" outlineLevel="0" r="2880">
      <c r="A2880" s="27" t="n">
        <v>40736</v>
      </c>
      <c r="B2880" s="20" t="n">
        <v>353.53</v>
      </c>
      <c r="C2880" s="20" t="n">
        <v>357.68</v>
      </c>
      <c r="D2880" s="20" t="n">
        <v>348.62</v>
      </c>
      <c r="E2880" s="20" t="n">
        <v>353.75</v>
      </c>
      <c r="F2880" s="20" t="n">
        <v>16128900</v>
      </c>
      <c r="G2880" s="20" t="n">
        <v>352.24</v>
      </c>
      <c r="I2880" s="20" t="n">
        <f aca="false">E2880-B2880</f>
        <v>0.220000000000027</v>
      </c>
      <c r="J2880" s="20" t="n">
        <f aca="false">C2880-B2880</f>
        <v>4.15000000000003</v>
      </c>
      <c r="K2880" s="20" t="n">
        <f aca="false">D2880-B2880</f>
        <v>-4.90999999999997</v>
      </c>
      <c r="L2880" s="20" t="n">
        <f aca="false">B2880 - E2879</f>
        <v>-0.470000000000027</v>
      </c>
      <c r="M2880" s="20" t="n">
        <f aca="false">E2880 - E2879</f>
        <v>-0.25</v>
      </c>
      <c r="N2880" s="22" t="n">
        <f aca="false">(I2880 / B2880)</f>
        <v>0.000622295137612161</v>
      </c>
      <c r="O2880" s="22" t="n">
        <f aca="false">(J2880 / B2880)</f>
        <v>0.0117387491867735</v>
      </c>
      <c r="P2880" s="22" t="n">
        <f aca="false">K2880 / B2880</f>
        <v>-0.0138884960257969</v>
      </c>
      <c r="Q2880" s="22" t="n">
        <f aca="false">L2880/E2879</f>
        <v>-0.00132768361581929</v>
      </c>
      <c r="R2880" s="22" t="n">
        <f aca="false">M2880 / E2879</f>
        <v>-0.000706214689265537</v>
      </c>
      <c r="S2880" s="23" t="str">
        <f aca="false">IF(N2880 &gt; 0, "UP", "DOWN")</f>
        <v>UP</v>
      </c>
      <c r="T2880" s="28" t="inlineStr">
        <f aca="false">O2880-N2880</f>
        <is>
          <t/>
        </is>
      </c>
      <c r="U2880" s="28" t="inlineStr">
        <f aca="false">P2880-N2880</f>
        <is>
          <t/>
        </is>
      </c>
      <c r="V2880" s="28" t="inlineStr">
        <f aca="false">O2880 + P2880</f>
        <is>
          <t/>
        </is>
      </c>
    </row>
    <row collapsed="false" customFormat="false" customHeight="true" hidden="false" ht="25" outlineLevel="0" r="2881">
      <c r="A2881" s="27" t="n">
        <v>40737</v>
      </c>
      <c r="B2881" s="20" t="n">
        <v>358.33</v>
      </c>
      <c r="C2881" s="20" t="n">
        <v>360</v>
      </c>
      <c r="D2881" s="20" t="n">
        <v>356.38</v>
      </c>
      <c r="E2881" s="20" t="n">
        <v>358.02</v>
      </c>
      <c r="F2881" s="20" t="n">
        <v>13987100</v>
      </c>
      <c r="G2881" s="20" t="n">
        <v>356.49</v>
      </c>
      <c r="I2881" s="20" t="n">
        <f aca="false">E2881-B2881</f>
        <v>-0.310000000000002</v>
      </c>
      <c r="J2881" s="20" t="n">
        <f aca="false">C2881-B2881</f>
        <v>1.67000000000002</v>
      </c>
      <c r="K2881" s="20" t="n">
        <f aca="false">D2881-B2881</f>
        <v>-1.94999999999999</v>
      </c>
      <c r="L2881" s="20" t="n">
        <f aca="false">B2881 - E2880</f>
        <v>4.57999999999998</v>
      </c>
      <c r="M2881" s="20" t="n">
        <f aca="false">E2881 - E2880</f>
        <v>4.26999999999998</v>
      </c>
      <c r="N2881" s="22" t="n">
        <f aca="false">(I2881 / B2881)</f>
        <v>-0.00086512432673793</v>
      </c>
      <c r="O2881" s="22" t="n">
        <f aca="false">(J2881 / B2881)</f>
        <v>0.00466050846984628</v>
      </c>
      <c r="P2881" s="22" t="n">
        <f aca="false">K2881 / B2881</f>
        <v>-0.00544191108754497</v>
      </c>
      <c r="Q2881" s="22" t="n">
        <f aca="false">L2881/E2880</f>
        <v>0.0129469964664311</v>
      </c>
      <c r="R2881" s="22" t="n">
        <f aca="false">M2881 / E2880</f>
        <v>0.0120706713780918</v>
      </c>
      <c r="S2881" s="23" t="str">
        <f aca="false">IF(N2881 &gt; 0, "UP", "DOWN")</f>
        <v>DOWN</v>
      </c>
      <c r="T2881" s="28" t="inlineStr">
        <f aca="false">O2881-N2881</f>
        <is>
          <t/>
        </is>
      </c>
      <c r="U2881" s="28" t="inlineStr">
        <f aca="false">P2881-N2881</f>
        <is>
          <t/>
        </is>
      </c>
      <c r="V2881" s="28" t="inlineStr">
        <f aca="false">O2881 + P2881</f>
        <is>
          <t/>
        </is>
      </c>
    </row>
    <row collapsed="false" customFormat="false" customHeight="true" hidden="false" ht="25" outlineLevel="0" r="2882">
      <c r="A2882" s="27" t="n">
        <v>40738</v>
      </c>
      <c r="B2882" s="20" t="n">
        <v>361.01</v>
      </c>
      <c r="C2882" s="20" t="n">
        <v>361.61</v>
      </c>
      <c r="D2882" s="20" t="n">
        <v>356.34</v>
      </c>
      <c r="E2882" s="20" t="n">
        <v>357.77</v>
      </c>
      <c r="F2882" s="20" t="n">
        <v>15376200</v>
      </c>
      <c r="G2882" s="20" t="n">
        <v>356.24</v>
      </c>
      <c r="I2882" s="20" t="n">
        <f aca="false">E2882-B2882</f>
        <v>-3.24000000000001</v>
      </c>
      <c r="J2882" s="20" t="n">
        <f aca="false">C2882-B2882</f>
        <v>0.600000000000023</v>
      </c>
      <c r="K2882" s="20" t="n">
        <f aca="false">D2882-B2882</f>
        <v>-4.67000000000002</v>
      </c>
      <c r="L2882" s="20" t="n">
        <f aca="false">B2882 - E2881</f>
        <v>2.99000000000001</v>
      </c>
      <c r="M2882" s="20" t="n">
        <f aca="false">E2882 - E2881</f>
        <v>-0.25</v>
      </c>
      <c r="N2882" s="22" t="n">
        <f aca="false">(I2882 / B2882)</f>
        <v>-0.0089748206420875</v>
      </c>
      <c r="O2882" s="22" t="n">
        <f aca="false">(J2882 / B2882)</f>
        <v>0.00166200382260886</v>
      </c>
      <c r="P2882" s="22" t="n">
        <f aca="false">K2882 / B2882</f>
        <v>-0.0129359297526385</v>
      </c>
      <c r="Q2882" s="22" t="n">
        <f aca="false">L2882/E2881</f>
        <v>0.00835148874364563</v>
      </c>
      <c r="R2882" s="22" t="n">
        <f aca="false">M2882 / E2881</f>
        <v>-0.000698285012010502</v>
      </c>
      <c r="S2882" s="23" t="str">
        <f aca="false">IF(N2882 &gt; 0, "UP", "DOWN")</f>
        <v>DOWN</v>
      </c>
      <c r="T2882" s="28" t="inlineStr">
        <f aca="false">O2882-N2882</f>
        <is>
          <t/>
        </is>
      </c>
      <c r="U2882" s="28" t="inlineStr">
        <f aca="false">P2882-N2882</f>
        <is>
          <t/>
        </is>
      </c>
      <c r="V2882" s="28" t="inlineStr">
        <f aca="false">O2882 + P2882</f>
        <is>
          <t/>
        </is>
      </c>
    </row>
    <row collapsed="false" customFormat="false" customHeight="true" hidden="false" ht="25" outlineLevel="0" r="2883">
      <c r="A2883" s="27" t="n">
        <v>40739</v>
      </c>
      <c r="B2883" s="20" t="n">
        <v>361.17</v>
      </c>
      <c r="C2883" s="20" t="n">
        <v>365</v>
      </c>
      <c r="D2883" s="20" t="n">
        <v>359.17</v>
      </c>
      <c r="E2883" s="20" t="n">
        <v>364.92</v>
      </c>
      <c r="F2883" s="20" t="n">
        <v>17302400</v>
      </c>
      <c r="G2883" s="20" t="n">
        <v>363.36</v>
      </c>
      <c r="I2883" s="20" t="n">
        <f aca="false">E2883-B2883</f>
        <v>3.75</v>
      </c>
      <c r="J2883" s="20" t="n">
        <f aca="false">C2883-B2883</f>
        <v>3.82999999999998</v>
      </c>
      <c r="K2883" s="20" t="n">
        <f aca="false">D2883-B2883</f>
        <v>-2</v>
      </c>
      <c r="L2883" s="20" t="n">
        <f aca="false">B2883 - E2882</f>
        <v>3.40000000000003</v>
      </c>
      <c r="M2883" s="20" t="n">
        <f aca="false">E2883 - E2882</f>
        <v>7.15000000000003</v>
      </c>
      <c r="N2883" s="22" t="n">
        <f aca="false">(I2883 / B2883)</f>
        <v>0.0103829221696154</v>
      </c>
      <c r="O2883" s="22" t="n">
        <f aca="false">(J2883 / B2883)</f>
        <v>0.0106044245092338</v>
      </c>
      <c r="P2883" s="22" t="n">
        <f aca="false">K2883 / B2883</f>
        <v>-0.00553755849046156</v>
      </c>
      <c r="Q2883" s="22" t="n">
        <f aca="false">L2883/E2882</f>
        <v>0.00950331218380533</v>
      </c>
      <c r="R2883" s="22" t="n">
        <f aca="false">M2883 / E2882</f>
        <v>0.0199849065041788</v>
      </c>
      <c r="S2883" s="23" t="str">
        <f aca="false">IF(N2883 &gt; 0, "UP", "DOWN")</f>
        <v>UP</v>
      </c>
      <c r="T2883" s="28" t="inlineStr">
        <f aca="false">O2883-N2883</f>
        <is>
          <t/>
        </is>
      </c>
      <c r="U2883" s="28" t="inlineStr">
        <f aca="false">P2883-N2883</f>
        <is>
          <t/>
        </is>
      </c>
      <c r="V2883" s="28" t="inlineStr">
        <f aca="false">O2883 + P2883</f>
        <is>
          <t/>
        </is>
      </c>
    </row>
    <row collapsed="false" customFormat="false" customHeight="true" hidden="false" ht="25" outlineLevel="0" r="2884">
      <c r="A2884" s="27" t="n">
        <v>40742</v>
      </c>
      <c r="B2884" s="20" t="n">
        <v>365.43</v>
      </c>
      <c r="C2884" s="20" t="n">
        <v>374.65</v>
      </c>
      <c r="D2884" s="20" t="n">
        <v>365.28</v>
      </c>
      <c r="E2884" s="20" t="n">
        <v>373.8</v>
      </c>
      <c r="F2884" s="20" t="n">
        <v>20451900</v>
      </c>
      <c r="G2884" s="20" t="n">
        <v>372.2</v>
      </c>
      <c r="I2884" s="20" t="n">
        <f aca="false">E2884-B2884</f>
        <v>8.37</v>
      </c>
      <c r="J2884" s="20" t="n">
        <f aca="false">C2884-B2884</f>
        <v>9.21999999999997</v>
      </c>
      <c r="K2884" s="20" t="n">
        <f aca="false">D2884-B2884</f>
        <v>-0.150000000000034</v>
      </c>
      <c r="L2884" s="20" t="n">
        <f aca="false">B2884 - E2883</f>
        <v>0.509999999999991</v>
      </c>
      <c r="M2884" s="20" t="n">
        <f aca="false">E2884 - E2883</f>
        <v>8.88</v>
      </c>
      <c r="N2884" s="22" t="n">
        <f aca="false">(I2884 / B2884)</f>
        <v>0.0229045234381414</v>
      </c>
      <c r="O2884" s="22" t="n">
        <f aca="false">(J2884 / B2884)</f>
        <v>0.0252305503105929</v>
      </c>
      <c r="P2884" s="22" t="n">
        <f aca="false">K2884 / B2884</f>
        <v>-0.000410475330432734</v>
      </c>
      <c r="Q2884" s="22" t="n">
        <f aca="false">L2884/E2883</f>
        <v>0.0013975665899375</v>
      </c>
      <c r="R2884" s="22" t="n">
        <f aca="false">M2884 / E2883</f>
        <v>0.0243341006247945</v>
      </c>
      <c r="S2884" s="23" t="str">
        <f aca="false">IF(N2884 &gt; 0, "UP", "DOWN")</f>
        <v>UP</v>
      </c>
      <c r="T2884" s="28" t="inlineStr">
        <f aca="false">O2884-N2884</f>
        <is>
          <t/>
        </is>
      </c>
      <c r="U2884" s="28" t="inlineStr">
        <f aca="false">P2884-N2884</f>
        <is>
          <t/>
        </is>
      </c>
      <c r="V2884" s="28" t="inlineStr">
        <f aca="false">O2884 + P2884</f>
        <is>
          <t/>
        </is>
      </c>
    </row>
    <row collapsed="false" customFormat="false" customHeight="true" hidden="false" ht="25" outlineLevel="0" r="2885">
      <c r="A2885" s="27" t="n">
        <v>40743</v>
      </c>
      <c r="B2885" s="20" t="n">
        <v>378</v>
      </c>
      <c r="C2885" s="20" t="n">
        <v>378.65</v>
      </c>
      <c r="D2885" s="20" t="n">
        <v>373.32</v>
      </c>
      <c r="E2885" s="20" t="n">
        <v>376.85</v>
      </c>
      <c r="F2885" s="20" t="n">
        <v>29255200</v>
      </c>
      <c r="G2885" s="20" t="n">
        <v>375.24</v>
      </c>
      <c r="I2885" s="20" t="n">
        <f aca="false">E2885-B2885</f>
        <v>-1.14999999999998</v>
      </c>
      <c r="J2885" s="20" t="n">
        <f aca="false">C2885-B2885</f>
        <v>0.649999999999977</v>
      </c>
      <c r="K2885" s="20" t="n">
        <f aca="false">D2885-B2885</f>
        <v>-4.68000000000001</v>
      </c>
      <c r="L2885" s="20" t="n">
        <f aca="false">B2885 - E2884</f>
        <v>4.19999999999999</v>
      </c>
      <c r="M2885" s="20" t="n">
        <f aca="false">E2885 - E2884</f>
        <v>3.05000000000001</v>
      </c>
      <c r="N2885" s="22" t="n">
        <f aca="false">(I2885 / B2885)</f>
        <v>-0.00304232804232798</v>
      </c>
      <c r="O2885" s="22" t="n">
        <f aca="false">(J2885 / B2885)</f>
        <v>0.00171957671957666</v>
      </c>
      <c r="P2885" s="22" t="n">
        <f aca="false">K2885 / B2885</f>
        <v>-0.0123809523809524</v>
      </c>
      <c r="Q2885" s="22" t="n">
        <f aca="false">L2885/E2884</f>
        <v>0.0112359550561797</v>
      </c>
      <c r="R2885" s="22" t="n">
        <f aca="false">M2885 / E2884</f>
        <v>0.00815944355270201</v>
      </c>
      <c r="S2885" s="23" t="str">
        <f aca="false">IF(N2885 &gt; 0, "UP", "DOWN")</f>
        <v>DOWN</v>
      </c>
      <c r="T2885" s="28" t="inlineStr">
        <f aca="false">O2885-N2885</f>
        <is>
          <t/>
        </is>
      </c>
      <c r="U2885" s="28" t="inlineStr">
        <f aca="false">P2885-N2885</f>
        <is>
          <t/>
        </is>
      </c>
      <c r="V2885" s="28" t="inlineStr">
        <f aca="false">O2885 + P2885</f>
        <is>
          <t/>
        </is>
      </c>
    </row>
    <row collapsed="false" customFormat="false" customHeight="true" hidden="false" ht="25" outlineLevel="0" r="2886">
      <c r="A2886" s="27" t="n">
        <v>40744</v>
      </c>
      <c r="B2886" s="20" t="n">
        <v>396.12</v>
      </c>
      <c r="C2886" s="20" t="n">
        <v>396.27</v>
      </c>
      <c r="D2886" s="20" t="n">
        <v>386</v>
      </c>
      <c r="E2886" s="20" t="n">
        <v>386.9</v>
      </c>
      <c r="F2886" s="20" t="n">
        <v>33619300</v>
      </c>
      <c r="G2886" s="20" t="n">
        <v>385.25</v>
      </c>
      <c r="I2886" s="20" t="n">
        <f aca="false">E2886-B2886</f>
        <v>-9.22000000000003</v>
      </c>
      <c r="J2886" s="20" t="n">
        <f aca="false">C2886-B2886</f>
        <v>0.149999999999977</v>
      </c>
      <c r="K2886" s="20" t="n">
        <f aca="false">D2886-B2886</f>
        <v>-10.12</v>
      </c>
      <c r="L2886" s="20" t="n">
        <f aca="false">B2886 - E2885</f>
        <v>19.27</v>
      </c>
      <c r="M2886" s="20" t="n">
        <f aca="false">E2886 - E2885</f>
        <v>10.05</v>
      </c>
      <c r="N2886" s="22" t="n">
        <f aca="false">(I2886 / B2886)</f>
        <v>-0.0232757750176715</v>
      </c>
      <c r="O2886" s="22" t="n">
        <f aca="false">(J2886 / B2886)</f>
        <v>0.000378673129354684</v>
      </c>
      <c r="P2886" s="22" t="n">
        <f aca="false">K2886 / B2886</f>
        <v>-0.0255478137937999</v>
      </c>
      <c r="Q2886" s="22" t="n">
        <f aca="false">L2886/E2885</f>
        <v>0.0511344036088629</v>
      </c>
      <c r="R2886" s="22" t="n">
        <f aca="false">M2886 / E2885</f>
        <v>0.0266684357171287</v>
      </c>
      <c r="S2886" s="23" t="str">
        <f aca="false">IF(N2886 &gt; 0, "UP", "DOWN")</f>
        <v>DOWN</v>
      </c>
      <c r="T2886" s="28" t="inlineStr">
        <f aca="false">O2886-N2886</f>
        <is>
          <t/>
        </is>
      </c>
      <c r="U2886" s="28" t="inlineStr">
        <f aca="false">P2886-N2886</f>
        <is>
          <t/>
        </is>
      </c>
      <c r="V2886" s="28" t="inlineStr">
        <f aca="false">O2886 + P2886</f>
        <is>
          <t/>
        </is>
      </c>
    </row>
    <row collapsed="false" customFormat="false" customHeight="true" hidden="false" ht="25" outlineLevel="0" r="2887">
      <c r="A2887" s="27" t="n">
        <v>40745</v>
      </c>
      <c r="B2887" s="20" t="n">
        <v>386.95</v>
      </c>
      <c r="C2887" s="20" t="n">
        <v>390.06</v>
      </c>
      <c r="D2887" s="20" t="n">
        <v>383.9</v>
      </c>
      <c r="E2887" s="20" t="n">
        <v>387.29</v>
      </c>
      <c r="F2887" s="20" t="n">
        <v>18804800</v>
      </c>
      <c r="G2887" s="20" t="n">
        <v>385.63</v>
      </c>
      <c r="I2887" s="20" t="n">
        <f aca="false">E2887-B2887</f>
        <v>0.340000000000032</v>
      </c>
      <c r="J2887" s="20" t="n">
        <f aca="false">C2887-B2887</f>
        <v>3.11000000000001</v>
      </c>
      <c r="K2887" s="20" t="n">
        <f aca="false">D2887-B2887</f>
        <v>-3.05000000000001</v>
      </c>
      <c r="L2887" s="20" t="n">
        <f aca="false">B2887 - E2886</f>
        <v>0.0500000000000114</v>
      </c>
      <c r="M2887" s="20" t="n">
        <f aca="false">E2887 - E2886</f>
        <v>0.390000000000043</v>
      </c>
      <c r="N2887" s="22" t="n">
        <f aca="false">(I2887 / B2887)</f>
        <v>0.000878666494379201</v>
      </c>
      <c r="O2887" s="22" t="n">
        <f aca="false">(J2887 / B2887)</f>
        <v>0.00803721411035021</v>
      </c>
      <c r="P2887" s="22" t="n">
        <f aca="false">K2887 / B2887</f>
        <v>-0.00788215531722448</v>
      </c>
      <c r="Q2887" s="22" t="n">
        <f aca="false">L2887/E2886</f>
        <v>0.000129232359782919</v>
      </c>
      <c r="R2887" s="22" t="n">
        <f aca="false">M2887 / E2886</f>
        <v>0.00100801240630665</v>
      </c>
      <c r="S2887" s="23" t="str">
        <f aca="false">IF(N2887 &gt; 0, "UP", "DOWN")</f>
        <v>UP</v>
      </c>
      <c r="T2887" s="28" t="inlineStr">
        <f aca="false">O2887-N2887</f>
        <is>
          <t/>
        </is>
      </c>
      <c r="U2887" s="28" t="inlineStr">
        <f aca="false">P2887-N2887</f>
        <is>
          <t/>
        </is>
      </c>
      <c r="V2887" s="28" t="inlineStr">
        <f aca="false">O2887 + P2887</f>
        <is>
          <t/>
        </is>
      </c>
    </row>
    <row collapsed="false" customFormat="false" customHeight="true" hidden="false" ht="25" outlineLevel="0" r="2888">
      <c r="A2888" s="27" t="n">
        <v>40746</v>
      </c>
      <c r="B2888" s="20" t="n">
        <v>388.32</v>
      </c>
      <c r="C2888" s="20" t="n">
        <v>395.05</v>
      </c>
      <c r="D2888" s="20" t="n">
        <v>387.75</v>
      </c>
      <c r="E2888" s="20" t="n">
        <v>393.3</v>
      </c>
      <c r="F2888" s="20" t="n">
        <v>18454600</v>
      </c>
      <c r="G2888" s="20" t="n">
        <v>391.62</v>
      </c>
      <c r="I2888" s="20" t="n">
        <f aca="false">E2888-B2888</f>
        <v>4.98000000000002</v>
      </c>
      <c r="J2888" s="20" t="n">
        <f aca="false">C2888-B2888</f>
        <v>6.73000000000002</v>
      </c>
      <c r="K2888" s="20" t="n">
        <f aca="false">D2888-B2888</f>
        <v>-0.569999999999993</v>
      </c>
      <c r="L2888" s="20" t="n">
        <f aca="false">B2888 - E2887</f>
        <v>1.02999999999997</v>
      </c>
      <c r="M2888" s="20" t="n">
        <f aca="false">E2888 - E2887</f>
        <v>6.00999999999999</v>
      </c>
      <c r="N2888" s="22" t="n">
        <f aca="false">(I2888 / B2888)</f>
        <v>0.0128244746600742</v>
      </c>
      <c r="O2888" s="22" t="n">
        <f aca="false">(J2888 / B2888)</f>
        <v>0.0173310671611043</v>
      </c>
      <c r="P2888" s="22" t="n">
        <f aca="false">K2888 / B2888</f>
        <v>-0.00146786155747835</v>
      </c>
      <c r="Q2888" s="22" t="n">
        <f aca="false">L2888/E2887</f>
        <v>0.00265950579668975</v>
      </c>
      <c r="R2888" s="22" t="n">
        <f aca="false">M2888 / E2887</f>
        <v>0.0155180872214619</v>
      </c>
      <c r="S2888" s="23" t="str">
        <f aca="false">IF(N2888 &gt; 0, "UP", "DOWN")</f>
        <v>UP</v>
      </c>
      <c r="T2888" s="28" t="inlineStr">
        <f aca="false">O2888-N2888</f>
        <is>
          <t/>
        </is>
      </c>
      <c r="U2888" s="28" t="inlineStr">
        <f aca="false">P2888-N2888</f>
        <is>
          <t/>
        </is>
      </c>
      <c r="V2888" s="28" t="inlineStr">
        <f aca="false">O2888 + P2888</f>
        <is>
          <t/>
        </is>
      </c>
    </row>
    <row collapsed="false" customFormat="false" customHeight="true" hidden="false" ht="25" outlineLevel="0" r="2889">
      <c r="A2889" s="27" t="n">
        <v>40749</v>
      </c>
      <c r="B2889" s="20" t="n">
        <v>390.35</v>
      </c>
      <c r="C2889" s="20" t="n">
        <v>400</v>
      </c>
      <c r="D2889" s="20" t="n">
        <v>389.62</v>
      </c>
      <c r="E2889" s="20" t="n">
        <v>398.5</v>
      </c>
      <c r="F2889" s="20" t="n">
        <v>21064500</v>
      </c>
      <c r="G2889" s="20" t="n">
        <v>396.8</v>
      </c>
      <c r="I2889" s="20" t="n">
        <f aca="false">E2889-B2889</f>
        <v>8.14999999999998</v>
      </c>
      <c r="J2889" s="20" t="n">
        <f aca="false">C2889-B2889</f>
        <v>9.64999999999998</v>
      </c>
      <c r="K2889" s="20" t="n">
        <f aca="false">D2889-B2889</f>
        <v>-0.730000000000018</v>
      </c>
      <c r="L2889" s="20" t="n">
        <f aca="false">B2889 - E2888</f>
        <v>-2.94999999999999</v>
      </c>
      <c r="M2889" s="20" t="n">
        <f aca="false">E2889 - E2888</f>
        <v>5.19999999999999</v>
      </c>
      <c r="N2889" s="22" t="n">
        <f aca="false">(I2889 / B2889)</f>
        <v>0.020878698603817</v>
      </c>
      <c r="O2889" s="22" t="n">
        <f aca="false">(J2889 / B2889)</f>
        <v>0.0247214038683232</v>
      </c>
      <c r="P2889" s="22" t="n">
        <f aca="false">K2889 / B2889</f>
        <v>-0.00187011656205974</v>
      </c>
      <c r="Q2889" s="22" t="n">
        <f aca="false">L2889/E2888</f>
        <v>-0.00750063564708871</v>
      </c>
      <c r="R2889" s="22" t="n">
        <f aca="false">M2889 / E2888</f>
        <v>0.0132214594457157</v>
      </c>
      <c r="S2889" s="23" t="str">
        <f aca="false">IF(N2889 &gt; 0, "UP", "DOWN")</f>
        <v>UP</v>
      </c>
      <c r="T2889" s="28" t="inlineStr">
        <f aca="false">O2889-N2889</f>
        <is>
          <t/>
        </is>
      </c>
      <c r="U2889" s="28" t="inlineStr">
        <f aca="false">P2889-N2889</f>
        <is>
          <t/>
        </is>
      </c>
      <c r="V2889" s="28" t="inlineStr">
        <f aca="false">O2889 + P2889</f>
        <is>
          <t/>
        </is>
      </c>
    </row>
    <row collapsed="false" customFormat="false" customHeight="true" hidden="false" ht="25" outlineLevel="0" r="2890">
      <c r="A2890" s="27" t="n">
        <v>40750</v>
      </c>
      <c r="B2890" s="20" t="n">
        <v>400</v>
      </c>
      <c r="C2890" s="20" t="n">
        <v>404.5</v>
      </c>
      <c r="D2890" s="20" t="n">
        <v>399.68</v>
      </c>
      <c r="E2890" s="20" t="n">
        <v>403.41</v>
      </c>
      <c r="F2890" s="20" t="n">
        <v>17020800</v>
      </c>
      <c r="G2890" s="20" t="n">
        <v>401.69</v>
      </c>
      <c r="I2890" s="20" t="n">
        <f aca="false">E2890-B2890</f>
        <v>3.41000000000002</v>
      </c>
      <c r="J2890" s="20" t="n">
        <f aca="false">C2890-B2890</f>
        <v>4.5</v>
      </c>
      <c r="K2890" s="20" t="n">
        <f aca="false">D2890-B2890</f>
        <v>-0.319999999999993</v>
      </c>
      <c r="L2890" s="20" t="n">
        <f aca="false">B2890 - E2889</f>
        <v>1.5</v>
      </c>
      <c r="M2890" s="20" t="n">
        <f aca="false">E2890 - E2889</f>
        <v>4.91000000000003</v>
      </c>
      <c r="N2890" s="22" t="n">
        <f aca="false">(I2890 / B2890)</f>
        <v>0.00852500000000006</v>
      </c>
      <c r="O2890" s="22" t="n">
        <f aca="false">(J2890 / B2890)</f>
        <v>0.01125</v>
      </c>
      <c r="P2890" s="22" t="n">
        <f aca="false">K2890 / B2890</f>
        <v>-0.000799999999999983</v>
      </c>
      <c r="Q2890" s="22" t="n">
        <f aca="false">L2890/E2889</f>
        <v>0.00376411543287327</v>
      </c>
      <c r="R2890" s="22" t="n">
        <f aca="false">M2890 / E2889</f>
        <v>0.0123212045169386</v>
      </c>
      <c r="S2890" s="23" t="str">
        <f aca="false">IF(N2890 &gt; 0, "UP", "DOWN")</f>
        <v>UP</v>
      </c>
      <c r="T2890" s="28" t="inlineStr">
        <f aca="false">O2890-N2890</f>
        <is>
          <t/>
        </is>
      </c>
      <c r="U2890" s="28" t="inlineStr">
        <f aca="false">P2890-N2890</f>
        <is>
          <t/>
        </is>
      </c>
      <c r="V2890" s="28" t="inlineStr">
        <f aca="false">O2890 + P2890</f>
        <is>
          <t/>
        </is>
      </c>
    </row>
    <row collapsed="false" customFormat="false" customHeight="true" hidden="false" ht="25" outlineLevel="0" r="2891">
      <c r="A2891" s="27" t="n">
        <v>40751</v>
      </c>
      <c r="B2891" s="20" t="n">
        <v>400.59</v>
      </c>
      <c r="C2891" s="20" t="n">
        <v>402.64</v>
      </c>
      <c r="D2891" s="20" t="n">
        <v>392.15</v>
      </c>
      <c r="E2891" s="20" t="n">
        <v>392.59</v>
      </c>
      <c r="F2891" s="20" t="n">
        <v>23547300</v>
      </c>
      <c r="G2891" s="20" t="n">
        <v>390.91</v>
      </c>
      <c r="I2891" s="20" t="n">
        <f aca="false">E2891-B2891</f>
        <v>-8</v>
      </c>
      <c r="J2891" s="20" t="n">
        <f aca="false">C2891-B2891</f>
        <v>2.05000000000001</v>
      </c>
      <c r="K2891" s="20" t="n">
        <f aca="false">D2891-B2891</f>
        <v>-8.44</v>
      </c>
      <c r="L2891" s="20" t="n">
        <f aca="false">B2891 - E2890</f>
        <v>-2.82000000000005</v>
      </c>
      <c r="M2891" s="20" t="n">
        <f aca="false">E2891 - E2890</f>
        <v>-10.8200000000001</v>
      </c>
      <c r="N2891" s="22" t="n">
        <f aca="false">(I2891 / B2891)</f>
        <v>-0.0199705434484136</v>
      </c>
      <c r="O2891" s="22" t="n">
        <f aca="false">(J2891 / B2891)</f>
        <v>0.00511745175865601</v>
      </c>
      <c r="P2891" s="22" t="n">
        <f aca="false">K2891 / B2891</f>
        <v>-0.0210689233380763</v>
      </c>
      <c r="Q2891" s="22" t="n">
        <f aca="false">L2891/E2890</f>
        <v>-0.00699040678218202</v>
      </c>
      <c r="R2891" s="22" t="n">
        <f aca="false">M2891 / E2890</f>
        <v>-0.02682134800823</v>
      </c>
      <c r="S2891" s="23" t="str">
        <f aca="false">IF(N2891 &gt; 0, "UP", "DOWN")</f>
        <v>DOWN</v>
      </c>
      <c r="T2891" s="28" t="inlineStr">
        <f aca="false">O2891-N2891</f>
        <is>
          <t/>
        </is>
      </c>
      <c r="U2891" s="28" t="inlineStr">
        <f aca="false">P2891-N2891</f>
        <is>
          <t/>
        </is>
      </c>
      <c r="V2891" s="28" t="inlineStr">
        <f aca="false">O2891 + P2891</f>
        <is>
          <t/>
        </is>
      </c>
    </row>
    <row collapsed="false" customFormat="false" customHeight="true" hidden="false" ht="25" outlineLevel="0" r="2892">
      <c r="A2892" s="27" t="n">
        <v>40752</v>
      </c>
      <c r="B2892" s="20" t="n">
        <v>391.62</v>
      </c>
      <c r="C2892" s="20" t="n">
        <v>396.99</v>
      </c>
      <c r="D2892" s="20" t="n">
        <v>388.13</v>
      </c>
      <c r="E2892" s="20" t="n">
        <v>391.82</v>
      </c>
      <c r="F2892" s="20" t="n">
        <v>21215500</v>
      </c>
      <c r="G2892" s="20" t="n">
        <v>390.14</v>
      </c>
      <c r="I2892" s="20" t="n">
        <f aca="false">E2892-B2892</f>
        <v>0.199999999999989</v>
      </c>
      <c r="J2892" s="20" t="n">
        <f aca="false">C2892-B2892</f>
        <v>5.37</v>
      </c>
      <c r="K2892" s="20" t="n">
        <f aca="false">D2892-B2892</f>
        <v>-3.49000000000001</v>
      </c>
      <c r="L2892" s="20" t="n">
        <f aca="false">B2892 - E2891</f>
        <v>-0.96999999999997</v>
      </c>
      <c r="M2892" s="20" t="n">
        <f aca="false">E2892 - E2891</f>
        <v>-0.769999999999982</v>
      </c>
      <c r="N2892" s="22" t="n">
        <f aca="false">(I2892 / B2892)</f>
        <v>0.000510699147132395</v>
      </c>
      <c r="O2892" s="22" t="n">
        <f aca="false">(J2892 / B2892)</f>
        <v>0.0137122721005056</v>
      </c>
      <c r="P2892" s="22" t="n">
        <f aca="false">K2892 / B2892</f>
        <v>-0.00891170011746083</v>
      </c>
      <c r="Q2892" s="22" t="n">
        <f aca="false">L2892/E2891</f>
        <v>-0.00247077103339354</v>
      </c>
      <c r="R2892" s="22" t="n">
        <f aca="false">M2892 / E2891</f>
        <v>-0.00196133370692066</v>
      </c>
      <c r="S2892" s="23" t="str">
        <f aca="false">IF(N2892 &gt; 0, "UP", "DOWN")</f>
        <v>UP</v>
      </c>
      <c r="T2892" s="28" t="inlineStr">
        <f aca="false">O2892-N2892</f>
        <is>
          <t/>
        </is>
      </c>
      <c r="U2892" s="28" t="inlineStr">
        <f aca="false">P2892-N2892</f>
        <is>
          <t/>
        </is>
      </c>
      <c r="V2892" s="28" t="inlineStr">
        <f aca="false">O2892 + P2892</f>
        <is>
          <t/>
        </is>
      </c>
    </row>
    <row collapsed="false" customFormat="false" customHeight="true" hidden="false" ht="25" outlineLevel="0" r="2893">
      <c r="A2893" s="27" t="n">
        <v>40753</v>
      </c>
      <c r="B2893" s="20" t="n">
        <v>387.64</v>
      </c>
      <c r="C2893" s="20" t="n">
        <v>395.15</v>
      </c>
      <c r="D2893" s="20" t="n">
        <v>384</v>
      </c>
      <c r="E2893" s="20" t="n">
        <v>390.48</v>
      </c>
      <c r="F2893" s="20" t="n">
        <v>22592300</v>
      </c>
      <c r="G2893" s="20" t="n">
        <v>388.81</v>
      </c>
      <c r="I2893" s="20" t="n">
        <f aca="false">E2893-B2893</f>
        <v>2.84000000000003</v>
      </c>
      <c r="J2893" s="20" t="n">
        <f aca="false">C2893-B2893</f>
        <v>7.50999999999999</v>
      </c>
      <c r="K2893" s="20" t="n">
        <f aca="false">D2893-B2893</f>
        <v>-3.63999999999999</v>
      </c>
      <c r="L2893" s="20" t="n">
        <f aca="false">B2893 - E2892</f>
        <v>-4.18000000000001</v>
      </c>
      <c r="M2893" s="20" t="n">
        <f aca="false">E2893 - E2892</f>
        <v>-1.33999999999998</v>
      </c>
      <c r="N2893" s="22" t="n">
        <f aca="false">(I2893 / B2893)</f>
        <v>0.00732638530595406</v>
      </c>
      <c r="O2893" s="22" t="n">
        <f aca="false">(J2893 / B2893)</f>
        <v>0.0193736456506036</v>
      </c>
      <c r="P2893" s="22" t="n">
        <f aca="false">K2893 / B2893</f>
        <v>-0.00939015581467337</v>
      </c>
      <c r="Q2893" s="22" t="n">
        <f aca="false">L2893/E2892</f>
        <v>-0.0106681639528355</v>
      </c>
      <c r="R2893" s="22" t="n">
        <f aca="false">M2893 / E2892</f>
        <v>-0.00341993772650701</v>
      </c>
      <c r="S2893" s="23" t="str">
        <f aca="false">IF(N2893 &gt; 0, "UP", "DOWN")</f>
        <v>UP</v>
      </c>
      <c r="T2893" s="28" t="inlineStr">
        <f aca="false">O2893-N2893</f>
        <is>
          <t/>
        </is>
      </c>
      <c r="U2893" s="28" t="inlineStr">
        <f aca="false">P2893-N2893</f>
        <is>
          <t/>
        </is>
      </c>
      <c r="V2893" s="28" t="inlineStr">
        <f aca="false">O2893 + P2893</f>
        <is>
          <t/>
        </is>
      </c>
    </row>
    <row collapsed="false" customFormat="false" customHeight="true" hidden="false" ht="25" outlineLevel="0" r="2894">
      <c r="A2894" s="27" t="n">
        <v>40756</v>
      </c>
      <c r="B2894" s="20" t="n">
        <v>397.78</v>
      </c>
      <c r="C2894" s="20" t="n">
        <v>399.5</v>
      </c>
      <c r="D2894" s="20" t="n">
        <v>392.37</v>
      </c>
      <c r="E2894" s="20" t="n">
        <v>396.75</v>
      </c>
      <c r="F2894" s="20" t="n">
        <v>21887000</v>
      </c>
      <c r="G2894" s="20" t="n">
        <v>395.05</v>
      </c>
      <c r="I2894" s="20" t="n">
        <f aca="false">E2894-B2894</f>
        <v>-1.02999999999997</v>
      </c>
      <c r="J2894" s="20" t="n">
        <f aca="false">C2894-B2894</f>
        <v>1.72000000000003</v>
      </c>
      <c r="K2894" s="20" t="n">
        <f aca="false">D2894-B2894</f>
        <v>-5.40999999999997</v>
      </c>
      <c r="L2894" s="20" t="n">
        <f aca="false">B2894 - E2893</f>
        <v>7.29999999999995</v>
      </c>
      <c r="M2894" s="20" t="n">
        <f aca="false">E2894 - E2893</f>
        <v>6.26999999999998</v>
      </c>
      <c r="N2894" s="22" t="n">
        <f aca="false">(I2894 / B2894)</f>
        <v>-0.00258937100910044</v>
      </c>
      <c r="O2894" s="22" t="n">
        <f aca="false">(J2894 / B2894)</f>
        <v>0.00432399818995432</v>
      </c>
      <c r="P2894" s="22" t="n">
        <f aca="false">K2894 / B2894</f>
        <v>-0.0136004826788676</v>
      </c>
      <c r="Q2894" s="22" t="n">
        <f aca="false">L2894/E2893</f>
        <v>0.0186949395615651</v>
      </c>
      <c r="R2894" s="22" t="n">
        <f aca="false">M2894 / E2893</f>
        <v>0.0160571604179471</v>
      </c>
      <c r="S2894" s="23" t="str">
        <f aca="false">IF(N2894 &gt; 0, "UP", "DOWN")</f>
        <v>DOWN</v>
      </c>
      <c r="T2894" s="28" t="inlineStr">
        <f aca="false">O2894-N2894</f>
        <is>
          <t/>
        </is>
      </c>
      <c r="U2894" s="28" t="inlineStr">
        <f aca="false">P2894-N2894</f>
        <is>
          <t/>
        </is>
      </c>
      <c r="V2894" s="28" t="inlineStr">
        <f aca="false">O2894 + P2894</f>
        <is>
          <t/>
        </is>
      </c>
    </row>
    <row collapsed="false" customFormat="false" customHeight="true" hidden="false" ht="25" outlineLevel="0" r="2895">
      <c r="A2895" s="27" t="n">
        <v>40757</v>
      </c>
      <c r="B2895" s="20" t="n">
        <v>397.65</v>
      </c>
      <c r="C2895" s="20" t="n">
        <v>397.9</v>
      </c>
      <c r="D2895" s="20" t="n">
        <v>388.35</v>
      </c>
      <c r="E2895" s="20" t="n">
        <v>388.91</v>
      </c>
      <c r="F2895" s="20" t="n">
        <v>22840700</v>
      </c>
      <c r="G2895" s="20" t="n">
        <v>387.25</v>
      </c>
      <c r="I2895" s="20" t="n">
        <f aca="false">E2895-B2895</f>
        <v>-8.73999999999995</v>
      </c>
      <c r="J2895" s="20" t="n">
        <f aca="false">C2895-B2895</f>
        <v>0.25</v>
      </c>
      <c r="K2895" s="20" t="n">
        <f aca="false">D2895-B2895</f>
        <v>-9.29999999999995</v>
      </c>
      <c r="L2895" s="20" t="n">
        <f aca="false">B2895 - E2894</f>
        <v>0.899999999999977</v>
      </c>
      <c r="M2895" s="20" t="n">
        <f aca="false">E2895 - E2894</f>
        <v>-7.83999999999998</v>
      </c>
      <c r="N2895" s="22" t="n">
        <f aca="false">(I2895 / B2895)</f>
        <v>-0.0219791273733181</v>
      </c>
      <c r="O2895" s="22" t="n">
        <f aca="false">(J2895 / B2895)</f>
        <v>0.000628693574751666</v>
      </c>
      <c r="P2895" s="22" t="n">
        <f aca="false">K2895 / B2895</f>
        <v>-0.0233874009807619</v>
      </c>
      <c r="Q2895" s="22" t="n">
        <f aca="false">L2895/E2894</f>
        <v>0.0022684310018903</v>
      </c>
      <c r="R2895" s="22" t="n">
        <f aca="false">M2895 / E2894</f>
        <v>-0.019760554505356</v>
      </c>
      <c r="S2895" s="23" t="str">
        <f aca="false">IF(N2895 &gt; 0, "UP", "DOWN")</f>
        <v>DOWN</v>
      </c>
      <c r="T2895" s="28" t="inlineStr">
        <f aca="false">O2895-N2895</f>
        <is>
          <t/>
        </is>
      </c>
      <c r="U2895" s="28" t="inlineStr">
        <f aca="false">P2895-N2895</f>
        <is>
          <t/>
        </is>
      </c>
      <c r="V2895" s="28" t="inlineStr">
        <f aca="false">O2895 + P2895</f>
        <is>
          <t/>
        </is>
      </c>
    </row>
    <row collapsed="false" customFormat="false" customHeight="true" hidden="false" ht="25" outlineLevel="0" r="2896">
      <c r="A2896" s="27" t="n">
        <v>40758</v>
      </c>
      <c r="B2896" s="20" t="n">
        <v>390.98</v>
      </c>
      <c r="C2896" s="20" t="n">
        <v>393.55</v>
      </c>
      <c r="D2896" s="20" t="n">
        <v>382.24</v>
      </c>
      <c r="E2896" s="20" t="n">
        <v>392.57</v>
      </c>
      <c r="F2896" s="20" t="n">
        <v>26161000</v>
      </c>
      <c r="G2896" s="20" t="n">
        <v>390.89</v>
      </c>
      <c r="I2896" s="20" t="n">
        <f aca="false">E2896-B2896</f>
        <v>1.58999999999998</v>
      </c>
      <c r="J2896" s="20" t="n">
        <f aca="false">C2896-B2896</f>
        <v>2.56999999999999</v>
      </c>
      <c r="K2896" s="20" t="n">
        <f aca="false">D2896-B2896</f>
        <v>-8.74000000000001</v>
      </c>
      <c r="L2896" s="20" t="n">
        <f aca="false">B2896 - E2895</f>
        <v>2.06999999999999</v>
      </c>
      <c r="M2896" s="20" t="n">
        <f aca="false">E2896 - E2895</f>
        <v>3.65999999999997</v>
      </c>
      <c r="N2896" s="22" t="n">
        <f aca="false">(I2896 / B2896)</f>
        <v>0.00406670417924184</v>
      </c>
      <c r="O2896" s="22" t="n">
        <f aca="false">(J2896 / B2896)</f>
        <v>0.00657322625198218</v>
      </c>
      <c r="P2896" s="22" t="n">
        <f aca="false">K2896 / B2896</f>
        <v>-0.0223540846079084</v>
      </c>
      <c r="Q2896" s="22" t="n">
        <f aca="false">L2896/E2895</f>
        <v>0.00532256820344037</v>
      </c>
      <c r="R2896" s="22" t="n">
        <f aca="false">M2896 / E2895</f>
        <v>0.00941091769303944</v>
      </c>
      <c r="S2896" s="23" t="str">
        <f aca="false">IF(N2896 &gt; 0, "UP", "DOWN")</f>
        <v>UP</v>
      </c>
      <c r="T2896" s="28" t="inlineStr">
        <f aca="false">O2896-N2896</f>
        <is>
          <t/>
        </is>
      </c>
      <c r="U2896" s="28" t="inlineStr">
        <f aca="false">P2896-N2896</f>
        <is>
          <t/>
        </is>
      </c>
      <c r="V2896" s="28" t="inlineStr">
        <f aca="false">O2896 + P2896</f>
        <is>
          <t/>
        </is>
      </c>
    </row>
    <row collapsed="false" customFormat="false" customHeight="true" hidden="false" ht="25" outlineLevel="0" r="2897">
      <c r="A2897" s="27" t="n">
        <v>40759</v>
      </c>
      <c r="B2897" s="20" t="n">
        <v>389.41</v>
      </c>
      <c r="C2897" s="20" t="n">
        <v>391.32</v>
      </c>
      <c r="D2897" s="20" t="n">
        <v>377.35</v>
      </c>
      <c r="E2897" s="20" t="n">
        <v>377.37</v>
      </c>
      <c r="F2897" s="20" t="n">
        <v>31121700</v>
      </c>
      <c r="G2897" s="20" t="n">
        <v>375.76</v>
      </c>
      <c r="I2897" s="20" t="n">
        <f aca="false">E2897-B2897</f>
        <v>-12.04</v>
      </c>
      <c r="J2897" s="20" t="n">
        <f aca="false">C2897-B2897</f>
        <v>1.90999999999997</v>
      </c>
      <c r="K2897" s="20" t="n">
        <f aca="false">D2897-B2897</f>
        <v>-12.06</v>
      </c>
      <c r="L2897" s="20" t="n">
        <f aca="false">B2897 - E2896</f>
        <v>-3.15999999999997</v>
      </c>
      <c r="M2897" s="20" t="n">
        <f aca="false">E2897 - E2896</f>
        <v>-15.2</v>
      </c>
      <c r="N2897" s="22" t="n">
        <f aca="false">(I2897 / B2897)</f>
        <v>-0.0309185691173828</v>
      </c>
      <c r="O2897" s="22" t="n">
        <f aca="false">(J2897 / B2897)</f>
        <v>0.00490485606430232</v>
      </c>
      <c r="P2897" s="22" t="n">
        <f aca="false">K2897 / B2897</f>
        <v>-0.0309699288667471</v>
      </c>
      <c r="Q2897" s="22" t="n">
        <f aca="false">L2897/E2896</f>
        <v>-0.00804951983085811</v>
      </c>
      <c r="R2897" s="22" t="n">
        <f aca="false">M2897 / E2896</f>
        <v>-0.0387192093129887</v>
      </c>
      <c r="S2897" s="23" t="str">
        <f aca="false">IF(N2897 &gt; 0, "UP", "DOWN")</f>
        <v>DOWN</v>
      </c>
      <c r="T2897" s="28" t="inlineStr">
        <f aca="false">O2897-N2897</f>
        <is>
          <t/>
        </is>
      </c>
      <c r="U2897" s="28" t="inlineStr">
        <f aca="false">P2897-N2897</f>
        <is>
          <t/>
        </is>
      </c>
      <c r="V2897" s="28" t="inlineStr">
        <f aca="false">O2897 + P2897</f>
        <is>
          <t/>
        </is>
      </c>
    </row>
    <row collapsed="false" customFormat="false" customHeight="true" hidden="false" ht="25" outlineLevel="0" r="2898">
      <c r="A2898" s="27" t="n">
        <v>40760</v>
      </c>
      <c r="B2898" s="20" t="n">
        <v>380.44</v>
      </c>
      <c r="C2898" s="20" t="n">
        <v>383.5</v>
      </c>
      <c r="D2898" s="20" t="n">
        <v>362.57</v>
      </c>
      <c r="E2898" s="20" t="n">
        <v>373.62</v>
      </c>
      <c r="F2898" s="20" t="n">
        <v>43021100</v>
      </c>
      <c r="G2898" s="20" t="n">
        <v>372.02</v>
      </c>
      <c r="I2898" s="20" t="n">
        <f aca="false">E2898-B2898</f>
        <v>-6.81999999999999</v>
      </c>
      <c r="J2898" s="20" t="n">
        <f aca="false">C2898-B2898</f>
        <v>3.06</v>
      </c>
      <c r="K2898" s="20" t="n">
        <f aca="false">D2898-B2898</f>
        <v>-17.87</v>
      </c>
      <c r="L2898" s="20" t="n">
        <f aca="false">B2898 - E2897</f>
        <v>3.06999999999999</v>
      </c>
      <c r="M2898" s="20" t="n">
        <f aca="false">E2898 - E2897</f>
        <v>-3.75</v>
      </c>
      <c r="N2898" s="22" t="n">
        <f aca="false">(I2898 / B2898)</f>
        <v>-0.017926611292188</v>
      </c>
      <c r="O2898" s="22" t="n">
        <f aca="false">(J2898 / B2898)</f>
        <v>0.00804331826306383</v>
      </c>
      <c r="P2898" s="22" t="n">
        <f aca="false">K2898 / B2898</f>
        <v>-0.0469719272421407</v>
      </c>
      <c r="Q2898" s="22" t="n">
        <f aca="false">L2898/E2897</f>
        <v>0.0081352518748178</v>
      </c>
      <c r="R2898" s="22" t="n">
        <f aca="false">M2898 / E2897</f>
        <v>-0.00993719691549408</v>
      </c>
      <c r="S2898" s="23" t="str">
        <f aca="false">IF(N2898 &gt; 0, "UP", "DOWN")</f>
        <v>DOWN</v>
      </c>
      <c r="T2898" s="28" t="inlineStr">
        <f aca="false">O2898-N2898</f>
        <is>
          <t/>
        </is>
      </c>
      <c r="U2898" s="28" t="inlineStr">
        <f aca="false">P2898-N2898</f>
        <is>
          <t/>
        </is>
      </c>
      <c r="V2898" s="28" t="inlineStr">
        <f aca="false">O2898 + P2898</f>
        <is>
          <t/>
        </is>
      </c>
    </row>
    <row collapsed="false" customFormat="false" customHeight="true" hidden="false" ht="25" outlineLevel="0" r="2899">
      <c r="A2899" s="27" t="n">
        <v>40763</v>
      </c>
      <c r="B2899" s="20" t="n">
        <v>361.69</v>
      </c>
      <c r="C2899" s="20" t="n">
        <v>367.77</v>
      </c>
      <c r="D2899" s="20" t="n">
        <v>353.02</v>
      </c>
      <c r="E2899" s="20" t="n">
        <v>353.21</v>
      </c>
      <c r="F2899" s="20" t="n">
        <v>40851200</v>
      </c>
      <c r="G2899" s="20" t="n">
        <v>351.7</v>
      </c>
      <c r="I2899" s="20" t="n">
        <f aca="false">E2899-B2899</f>
        <v>-8.48000000000002</v>
      </c>
      <c r="J2899" s="20" t="n">
        <f aca="false">C2899-B2899</f>
        <v>6.07999999999998</v>
      </c>
      <c r="K2899" s="20" t="n">
        <f aca="false">D2899-B2899</f>
        <v>-8.67000000000002</v>
      </c>
      <c r="L2899" s="20" t="n">
        <f aca="false">B2899 - E2898</f>
        <v>-11.93</v>
      </c>
      <c r="M2899" s="20" t="n">
        <f aca="false">E2899 - E2898</f>
        <v>-20.41</v>
      </c>
      <c r="N2899" s="22" t="n">
        <f aca="false">(I2899 / B2899)</f>
        <v>-0.0234454919959081</v>
      </c>
      <c r="O2899" s="22" t="n">
        <f aca="false">(J2899 / B2899)</f>
        <v>0.0168099753932926</v>
      </c>
      <c r="P2899" s="22" t="n">
        <f aca="false">K2899 / B2899</f>
        <v>-0.0239708037269485</v>
      </c>
      <c r="Q2899" s="22" t="n">
        <f aca="false">L2899/E2898</f>
        <v>-0.0319308388201917</v>
      </c>
      <c r="R2899" s="22" t="n">
        <f aca="false">M2899 / E2898</f>
        <v>-0.0546276965901184</v>
      </c>
      <c r="S2899" s="23" t="str">
        <f aca="false">IF(N2899 &gt; 0, "UP", "DOWN")</f>
        <v>DOWN</v>
      </c>
      <c r="T2899" s="28" t="inlineStr">
        <f aca="false">O2899-N2899</f>
        <is>
          <t/>
        </is>
      </c>
      <c r="U2899" s="28" t="inlineStr">
        <f aca="false">P2899-N2899</f>
        <is>
          <t/>
        </is>
      </c>
      <c r="V2899" s="28" t="inlineStr">
        <f aca="false">O2899 + P2899</f>
        <is>
          <t/>
        </is>
      </c>
    </row>
    <row collapsed="false" customFormat="false" customHeight="true" hidden="false" ht="25" outlineLevel="0" r="2900">
      <c r="A2900" s="27" t="n">
        <v>40764</v>
      </c>
      <c r="B2900" s="20" t="n">
        <v>361.3</v>
      </c>
      <c r="C2900" s="20" t="n">
        <v>374.61</v>
      </c>
      <c r="D2900" s="20" t="n">
        <v>355</v>
      </c>
      <c r="E2900" s="20" t="n">
        <v>374.01</v>
      </c>
      <c r="F2900" s="20" t="n">
        <v>38663700</v>
      </c>
      <c r="G2900" s="20" t="n">
        <v>372.41</v>
      </c>
      <c r="I2900" s="20" t="n">
        <f aca="false">E2900-B2900</f>
        <v>12.71</v>
      </c>
      <c r="J2900" s="20" t="n">
        <f aca="false">C2900-B2900</f>
        <v>13.31</v>
      </c>
      <c r="K2900" s="20" t="n">
        <f aca="false">D2900-B2900</f>
        <v>-6.30000000000001</v>
      </c>
      <c r="L2900" s="20" t="n">
        <f aca="false">B2900 - E2899</f>
        <v>8.09000000000003</v>
      </c>
      <c r="M2900" s="20" t="n">
        <f aca="false">E2900 - E2899</f>
        <v>20.8</v>
      </c>
      <c r="N2900" s="22" t="n">
        <f aca="false">(I2900 / B2900)</f>
        <v>0.0351785220038748</v>
      </c>
      <c r="O2900" s="22" t="n">
        <f aca="false">(J2900 / B2900)</f>
        <v>0.0368391918073623</v>
      </c>
      <c r="P2900" s="22" t="n">
        <f aca="false">K2900 / B2900</f>
        <v>-0.0174370329366178</v>
      </c>
      <c r="Q2900" s="22" t="n">
        <f aca="false">L2900/E2899</f>
        <v>0.0229042212847882</v>
      </c>
      <c r="R2900" s="22" t="n">
        <f aca="false">M2900 / E2899</f>
        <v>0.0588884799411116</v>
      </c>
      <c r="S2900" s="23" t="str">
        <f aca="false">IF(N2900 &gt; 0, "UP", "DOWN")</f>
        <v>UP</v>
      </c>
      <c r="T2900" s="28" t="inlineStr">
        <f aca="false">O2900-N2900</f>
        <is>
          <t/>
        </is>
      </c>
      <c r="U2900" s="28" t="inlineStr">
        <f aca="false">P2900-N2900</f>
        <is>
          <t/>
        </is>
      </c>
      <c r="V2900" s="28" t="inlineStr">
        <f aca="false">O2900 + P2900</f>
        <is>
          <t/>
        </is>
      </c>
    </row>
    <row collapsed="false" customFormat="false" customHeight="true" hidden="false" ht="25" outlineLevel="0" r="2901">
      <c r="A2901" s="27" t="n">
        <v>40765</v>
      </c>
      <c r="B2901" s="20" t="n">
        <v>371.15</v>
      </c>
      <c r="C2901" s="20" t="n">
        <v>374.65</v>
      </c>
      <c r="D2901" s="20" t="n">
        <v>362.5</v>
      </c>
      <c r="E2901" s="20" t="n">
        <v>363.69</v>
      </c>
      <c r="F2901" s="20" t="n">
        <v>31380600</v>
      </c>
      <c r="G2901" s="20" t="n">
        <v>362.14</v>
      </c>
      <c r="I2901" s="20" t="n">
        <f aca="false">E2901-B2901</f>
        <v>-7.45999999999998</v>
      </c>
      <c r="J2901" s="20" t="n">
        <f aca="false">C2901-B2901</f>
        <v>3.5</v>
      </c>
      <c r="K2901" s="20" t="n">
        <f aca="false">D2901-B2901</f>
        <v>-8.64999999999998</v>
      </c>
      <c r="L2901" s="20" t="n">
        <f aca="false">B2901 - E2900</f>
        <v>-2.86000000000001</v>
      </c>
      <c r="M2901" s="20" t="n">
        <f aca="false">E2901 - E2900</f>
        <v>-10.32</v>
      </c>
      <c r="N2901" s="22" t="n">
        <f aca="false">(I2901 / B2901)</f>
        <v>-0.0200996901522295</v>
      </c>
      <c r="O2901" s="22" t="n">
        <f aca="false">(J2901 / B2901)</f>
        <v>0.00943014953522835</v>
      </c>
      <c r="P2901" s="22" t="n">
        <f aca="false">K2901 / B2901</f>
        <v>-0.0233059409942071</v>
      </c>
      <c r="Q2901" s="22" t="n">
        <f aca="false">L2901/E2900</f>
        <v>-0.00764685436218287</v>
      </c>
      <c r="R2901" s="22" t="n">
        <f aca="false">M2901 / E2900</f>
        <v>-0.0275928451110933</v>
      </c>
      <c r="S2901" s="23" t="str">
        <f aca="false">IF(N2901 &gt; 0, "UP", "DOWN")</f>
        <v>DOWN</v>
      </c>
      <c r="T2901" s="28" t="inlineStr">
        <f aca="false">O2901-N2901</f>
        <is>
          <t/>
        </is>
      </c>
      <c r="U2901" s="28" t="inlineStr">
        <f aca="false">P2901-N2901</f>
        <is>
          <t/>
        </is>
      </c>
      <c r="V2901" s="28" t="inlineStr">
        <f aca="false">O2901 + P2901</f>
        <is>
          <t/>
        </is>
      </c>
    </row>
    <row collapsed="false" customFormat="false" customHeight="true" hidden="false" ht="25" outlineLevel="0" r="2902">
      <c r="A2902" s="27" t="n">
        <v>40766</v>
      </c>
      <c r="B2902" s="20" t="n">
        <v>370.52</v>
      </c>
      <c r="C2902" s="20" t="n">
        <v>375.45</v>
      </c>
      <c r="D2902" s="20" t="n">
        <v>364.72</v>
      </c>
      <c r="E2902" s="20" t="n">
        <v>373.7</v>
      </c>
      <c r="F2902" s="20" t="n">
        <v>26498900</v>
      </c>
      <c r="G2902" s="20" t="n">
        <v>372.1</v>
      </c>
      <c r="I2902" s="20" t="n">
        <f aca="false">E2902-B2902</f>
        <v>3.18000000000001</v>
      </c>
      <c r="J2902" s="20" t="n">
        <f aca="false">C2902-B2902</f>
        <v>4.93000000000001</v>
      </c>
      <c r="K2902" s="20" t="n">
        <f aca="false">D2902-B2902</f>
        <v>-5.79999999999995</v>
      </c>
      <c r="L2902" s="20" t="n">
        <f aca="false">B2902 - E2901</f>
        <v>6.82999999999998</v>
      </c>
      <c r="M2902" s="20" t="n">
        <f aca="false">E2902 - E2901</f>
        <v>10.01</v>
      </c>
      <c r="N2902" s="22" t="n">
        <f aca="false">(I2902 / B2902)</f>
        <v>0.00858253265680667</v>
      </c>
      <c r="O2902" s="22" t="n">
        <f aca="false">(J2902 / B2902)</f>
        <v>0.0133056245276908</v>
      </c>
      <c r="P2902" s="22" t="n">
        <f aca="false">K2902 / B2902</f>
        <v>-0.0156536759149302</v>
      </c>
      <c r="Q2902" s="22" t="n">
        <f aca="false">L2902/E2901</f>
        <v>0.0187797299898265</v>
      </c>
      <c r="R2902" s="22" t="n">
        <f aca="false">M2902 / E2901</f>
        <v>0.0275234402925568</v>
      </c>
      <c r="S2902" s="23" t="str">
        <f aca="false">IF(N2902 &gt; 0, "UP", "DOWN")</f>
        <v>UP</v>
      </c>
      <c r="T2902" s="28" t="inlineStr">
        <f aca="false">O2902-N2902</f>
        <is>
          <t/>
        </is>
      </c>
      <c r="U2902" s="28" t="inlineStr">
        <f aca="false">P2902-N2902</f>
        <is>
          <t/>
        </is>
      </c>
      <c r="V2902" s="28" t="inlineStr">
        <f aca="false">O2902 + P2902</f>
        <is>
          <t/>
        </is>
      </c>
    </row>
    <row collapsed="false" customFormat="false" customHeight="true" hidden="false" ht="25" outlineLevel="0" r="2903">
      <c r="A2903" s="27" t="n">
        <v>40767</v>
      </c>
      <c r="B2903" s="20" t="n">
        <v>378.07</v>
      </c>
      <c r="C2903" s="20" t="n">
        <v>379.64</v>
      </c>
      <c r="D2903" s="20" t="n">
        <v>374.23</v>
      </c>
      <c r="E2903" s="20" t="n">
        <v>376.99</v>
      </c>
      <c r="F2903" s="20" t="n">
        <v>18892000</v>
      </c>
      <c r="G2903" s="20" t="n">
        <v>375.38</v>
      </c>
      <c r="I2903" s="20" t="n">
        <f aca="false">E2903-B2903</f>
        <v>-1.07999999999998</v>
      </c>
      <c r="J2903" s="20" t="n">
        <f aca="false">C2903-B2903</f>
        <v>1.56999999999999</v>
      </c>
      <c r="K2903" s="20" t="n">
        <f aca="false">D2903-B2903</f>
        <v>-3.83999999999997</v>
      </c>
      <c r="L2903" s="20" t="n">
        <f aca="false">B2903 - E2902</f>
        <v>4.37</v>
      </c>
      <c r="M2903" s="20" t="n">
        <f aca="false">E2903 - E2902</f>
        <v>3.29000000000002</v>
      </c>
      <c r="N2903" s="22" t="n">
        <f aca="false">(I2903 / B2903)</f>
        <v>-0.00285661385457715</v>
      </c>
      <c r="O2903" s="22" t="n">
        <f aca="false">(J2903 / B2903)</f>
        <v>0.00415267014045016</v>
      </c>
      <c r="P2903" s="22" t="n">
        <f aca="false">K2903 / B2903</f>
        <v>-0.0101568492607188</v>
      </c>
      <c r="Q2903" s="22" t="n">
        <f aca="false">L2903/E2902</f>
        <v>0.0116938720899117</v>
      </c>
      <c r="R2903" s="22" t="n">
        <f aca="false">M2903 / E2902</f>
        <v>0.00880385335830886</v>
      </c>
      <c r="S2903" s="23" t="str">
        <f aca="false">IF(N2903 &gt; 0, "UP", "DOWN")</f>
        <v>DOWN</v>
      </c>
      <c r="T2903" s="28" t="inlineStr">
        <f aca="false">O2903-N2903</f>
        <is>
          <t/>
        </is>
      </c>
      <c r="U2903" s="28" t="inlineStr">
        <f aca="false">P2903-N2903</f>
        <is>
          <t/>
        </is>
      </c>
      <c r="V2903" s="28" t="inlineStr">
        <f aca="false">O2903 + P2903</f>
        <is>
          <t/>
        </is>
      </c>
    </row>
    <row collapsed="false" customFormat="false" customHeight="true" hidden="false" ht="25" outlineLevel="0" r="2904">
      <c r="A2904" s="27" t="n">
        <v>40770</v>
      </c>
      <c r="B2904" s="20" t="n">
        <v>379.63</v>
      </c>
      <c r="C2904" s="20" t="n">
        <v>384.97</v>
      </c>
      <c r="D2904" s="20" t="n">
        <v>378.09</v>
      </c>
      <c r="E2904" s="20" t="n">
        <v>383.41</v>
      </c>
      <c r="F2904" s="20" t="n">
        <v>16448000</v>
      </c>
      <c r="G2904" s="20" t="n">
        <v>381.77</v>
      </c>
      <c r="I2904" s="20" t="n">
        <f aca="false">E2904-B2904</f>
        <v>3.78000000000003</v>
      </c>
      <c r="J2904" s="20" t="n">
        <f aca="false">C2904-B2904</f>
        <v>5.34000000000003</v>
      </c>
      <c r="K2904" s="20" t="n">
        <f aca="false">D2904-B2904</f>
        <v>-1.54000000000002</v>
      </c>
      <c r="L2904" s="20" t="n">
        <f aca="false">B2904 - E2903</f>
        <v>2.63999999999999</v>
      </c>
      <c r="M2904" s="20" t="n">
        <f aca="false">E2904 - E2903</f>
        <v>6.42000000000002</v>
      </c>
      <c r="N2904" s="22" t="n">
        <f aca="false">(I2904 / B2904)</f>
        <v>0.00995706345652354</v>
      </c>
      <c r="O2904" s="22" t="n">
        <f aca="false">(J2904 / B2904)</f>
        <v>0.0140663277401681</v>
      </c>
      <c r="P2904" s="22" t="n">
        <f aca="false">K2904 / B2904</f>
        <v>-0.00405658140821331</v>
      </c>
      <c r="Q2904" s="22" t="n">
        <f aca="false">L2904/E2903</f>
        <v>0.00700283827157215</v>
      </c>
      <c r="R2904" s="22" t="n">
        <f aca="false">M2904 / E2903</f>
        <v>0.0170296294331415</v>
      </c>
      <c r="S2904" s="23" t="str">
        <f aca="false">IF(N2904 &gt; 0, "UP", "DOWN")</f>
        <v>UP</v>
      </c>
      <c r="T2904" s="28" t="inlineStr">
        <f aca="false">O2904-N2904</f>
        <is>
          <t/>
        </is>
      </c>
      <c r="U2904" s="28" t="inlineStr">
        <f aca="false">P2904-N2904</f>
        <is>
          <t/>
        </is>
      </c>
      <c r="V2904" s="28" t="inlineStr">
        <f aca="false">O2904 + P2904</f>
        <is>
          <t/>
        </is>
      </c>
    </row>
    <row collapsed="false" customFormat="false" customHeight="true" hidden="false" ht="25" outlineLevel="0" r="2905">
      <c r="A2905" s="27" t="n">
        <v>40771</v>
      </c>
      <c r="B2905" s="20" t="n">
        <v>381.52</v>
      </c>
      <c r="C2905" s="20" t="n">
        <v>383.37</v>
      </c>
      <c r="D2905" s="20" t="n">
        <v>376.06</v>
      </c>
      <c r="E2905" s="20" t="n">
        <v>380.48</v>
      </c>
      <c r="F2905" s="20" t="n">
        <v>17812500</v>
      </c>
      <c r="G2905" s="20" t="n">
        <v>378.85</v>
      </c>
      <c r="I2905" s="20" t="n">
        <f aca="false">E2905-B2905</f>
        <v>-1.03999999999996</v>
      </c>
      <c r="J2905" s="20" t="n">
        <f aca="false">C2905-B2905</f>
        <v>1.85000000000002</v>
      </c>
      <c r="K2905" s="20" t="n">
        <f aca="false">D2905-B2905</f>
        <v>-5.45999999999998</v>
      </c>
      <c r="L2905" s="20" t="n">
        <f aca="false">B2905 - E2904</f>
        <v>-1.89000000000004</v>
      </c>
      <c r="M2905" s="20" t="n">
        <f aca="false">E2905 - E2904</f>
        <v>-2.93000000000001</v>
      </c>
      <c r="N2905" s="22" t="n">
        <f aca="false">(I2905 / B2905)</f>
        <v>-0.00272593835185564</v>
      </c>
      <c r="O2905" s="22" t="n">
        <f aca="false">(J2905 / B2905)</f>
        <v>0.00484902495282036</v>
      </c>
      <c r="P2905" s="22" t="n">
        <f aca="false">K2905 / B2905</f>
        <v>-0.0143111763472426</v>
      </c>
      <c r="Q2905" s="22" t="n">
        <f aca="false">L2905/E2904</f>
        <v>-0.00492944889283024</v>
      </c>
      <c r="R2905" s="22" t="n">
        <f aca="false">M2905 / E2904</f>
        <v>-0.0076419498708954</v>
      </c>
      <c r="S2905" s="23" t="str">
        <f aca="false">IF(N2905 &gt; 0, "UP", "DOWN")</f>
        <v>DOWN</v>
      </c>
      <c r="T2905" s="28" t="inlineStr">
        <f aca="false">O2905-N2905</f>
        <is>
          <t/>
        </is>
      </c>
      <c r="U2905" s="28" t="inlineStr">
        <f aca="false">P2905-N2905</f>
        <is>
          <t/>
        </is>
      </c>
      <c r="V2905" s="28" t="inlineStr">
        <f aca="false">O2905 + P2905</f>
        <is>
          <t/>
        </is>
      </c>
    </row>
    <row collapsed="false" customFormat="false" customHeight="true" hidden="false" ht="25" outlineLevel="0" r="2906">
      <c r="A2906" s="27" t="n">
        <v>40772</v>
      </c>
      <c r="B2906" s="20" t="n">
        <v>382.31</v>
      </c>
      <c r="C2906" s="20" t="n">
        <v>384.52</v>
      </c>
      <c r="D2906" s="20" t="n">
        <v>378</v>
      </c>
      <c r="E2906" s="20" t="n">
        <v>380.44</v>
      </c>
      <c r="F2906" s="20" t="n">
        <v>15787900</v>
      </c>
      <c r="G2906" s="20" t="n">
        <v>378.81</v>
      </c>
      <c r="I2906" s="20" t="n">
        <f aca="false">E2906-B2906</f>
        <v>-1.87</v>
      </c>
      <c r="J2906" s="20" t="n">
        <f aca="false">C2906-B2906</f>
        <v>2.20999999999998</v>
      </c>
      <c r="K2906" s="20" t="n">
        <f aca="false">D2906-B2906</f>
        <v>-4.31</v>
      </c>
      <c r="L2906" s="20" t="n">
        <f aca="false">B2906 - E2905</f>
        <v>1.82999999999998</v>
      </c>
      <c r="M2906" s="20" t="n">
        <f aca="false">E2906 - E2905</f>
        <v>-0.0400000000000205</v>
      </c>
      <c r="N2906" s="22" t="n">
        <f aca="false">(I2906 / B2906)</f>
        <v>-0.00489131856346945</v>
      </c>
      <c r="O2906" s="22" t="n">
        <f aca="false">(J2906 / B2906)</f>
        <v>0.00578064921137292</v>
      </c>
      <c r="P2906" s="22" t="n">
        <f aca="false">K2906 / B2906</f>
        <v>-0.0112735738013654</v>
      </c>
      <c r="Q2906" s="22" t="n">
        <f aca="false">L2906/E2905</f>
        <v>0.00480971404541628</v>
      </c>
      <c r="R2906" s="22" t="n">
        <f aca="false">M2906 / E2905</f>
        <v>-0.000105130361648498</v>
      </c>
      <c r="S2906" s="23" t="str">
        <f aca="false">IF(N2906 &gt; 0, "UP", "DOWN")</f>
        <v>DOWN</v>
      </c>
      <c r="T2906" s="28" t="inlineStr">
        <f aca="false">O2906-N2906</f>
        <is>
          <t/>
        </is>
      </c>
      <c r="U2906" s="28" t="inlineStr">
        <f aca="false">P2906-N2906</f>
        <is>
          <t/>
        </is>
      </c>
      <c r="V2906" s="28" t="inlineStr">
        <f aca="false">O2906 + P2906</f>
        <is>
          <t/>
        </is>
      </c>
    </row>
    <row collapsed="false" customFormat="false" customHeight="true" hidden="false" ht="25" outlineLevel="0" r="2907">
      <c r="A2907" s="27" t="n">
        <v>40773</v>
      </c>
      <c r="B2907" s="20" t="n">
        <v>370.84</v>
      </c>
      <c r="C2907" s="20" t="n">
        <v>372.65</v>
      </c>
      <c r="D2907" s="20" t="n">
        <v>361.37</v>
      </c>
      <c r="E2907" s="20" t="n">
        <v>366.05</v>
      </c>
      <c r="F2907" s="20" t="n">
        <v>30408400</v>
      </c>
      <c r="G2907" s="20" t="n">
        <v>364.49</v>
      </c>
      <c r="I2907" s="20" t="n">
        <f aca="false">E2907-B2907</f>
        <v>-4.78999999999996</v>
      </c>
      <c r="J2907" s="20" t="n">
        <f aca="false">C2907-B2907</f>
        <v>1.81</v>
      </c>
      <c r="K2907" s="20" t="n">
        <f aca="false">D2907-B2907</f>
        <v>-9.46999999999997</v>
      </c>
      <c r="L2907" s="20" t="n">
        <f aca="false">B2907 - E2906</f>
        <v>-9.60000000000002</v>
      </c>
      <c r="M2907" s="20" t="n">
        <f aca="false">E2907 - E2906</f>
        <v>-14.39</v>
      </c>
      <c r="N2907" s="22" t="n">
        <f aca="false">(I2907 / B2907)</f>
        <v>-0.0129166217236543</v>
      </c>
      <c r="O2907" s="22" t="n">
        <f aca="false">(J2907 / B2907)</f>
        <v>0.00488081113148528</v>
      </c>
      <c r="P2907" s="22" t="n">
        <f aca="false">K2907 / B2907</f>
        <v>-0.0255366195663897</v>
      </c>
      <c r="Q2907" s="22" t="n">
        <f aca="false">L2907/E2906</f>
        <v>-0.0252339396488277</v>
      </c>
      <c r="R2907" s="22" t="n">
        <f aca="false">M2907 / E2906</f>
        <v>-0.0378246241194406</v>
      </c>
      <c r="S2907" s="23" t="str">
        <f aca="false">IF(N2907 &gt; 0, "UP", "DOWN")</f>
        <v>DOWN</v>
      </c>
      <c r="T2907" s="28" t="inlineStr">
        <f aca="false">O2907-N2907</f>
        <is>
          <t/>
        </is>
      </c>
      <c r="U2907" s="28" t="inlineStr">
        <f aca="false">P2907-N2907</f>
        <is>
          <t/>
        </is>
      </c>
      <c r="V2907" s="28" t="inlineStr">
        <f aca="false">O2907 + P2907</f>
        <is>
          <t/>
        </is>
      </c>
    </row>
    <row collapsed="false" customFormat="false" customHeight="true" hidden="false" ht="25" outlineLevel="0" r="2908">
      <c r="A2908" s="27" t="n">
        <v>40774</v>
      </c>
      <c r="B2908" s="20" t="n">
        <v>362.17</v>
      </c>
      <c r="C2908" s="20" t="n">
        <v>367</v>
      </c>
      <c r="D2908" s="20" t="n">
        <v>356</v>
      </c>
      <c r="E2908" s="20" t="n">
        <v>356.03</v>
      </c>
      <c r="F2908" s="20" t="n">
        <v>27710300</v>
      </c>
      <c r="G2908" s="20" t="n">
        <v>354.51</v>
      </c>
      <c r="I2908" s="20" t="n">
        <f aca="false">E2908-B2908</f>
        <v>-6.14000000000004</v>
      </c>
      <c r="J2908" s="20" t="n">
        <f aca="false">C2908-B2908</f>
        <v>4.82999999999998</v>
      </c>
      <c r="K2908" s="20" t="n">
        <f aca="false">D2908-B2908</f>
        <v>-6.17000000000002</v>
      </c>
      <c r="L2908" s="20" t="n">
        <f aca="false">B2908 - E2907</f>
        <v>-3.88</v>
      </c>
      <c r="M2908" s="20" t="n">
        <f aca="false">E2908 - E2907</f>
        <v>-10.02</v>
      </c>
      <c r="N2908" s="22" t="n">
        <f aca="false">(I2908 / B2908)</f>
        <v>-0.0169533644421129</v>
      </c>
      <c r="O2908" s="22" t="n">
        <f aca="false">(J2908 / B2908)</f>
        <v>0.0133362785432255</v>
      </c>
      <c r="P2908" s="22" t="n">
        <f aca="false">K2908 / B2908</f>
        <v>-0.0170361984703317</v>
      </c>
      <c r="Q2908" s="22" t="n">
        <f aca="false">L2908/E2907</f>
        <v>-0.0105996448572599</v>
      </c>
      <c r="R2908" s="22" t="n">
        <f aca="false">M2908 / E2907</f>
        <v>-0.0273733096571508</v>
      </c>
      <c r="S2908" s="23" t="str">
        <f aca="false">IF(N2908 &gt; 0, "UP", "DOWN")</f>
        <v>DOWN</v>
      </c>
      <c r="T2908" s="28" t="inlineStr">
        <f aca="false">O2908-N2908</f>
        <is>
          <t/>
        </is>
      </c>
      <c r="U2908" s="28" t="inlineStr">
        <f aca="false">P2908-N2908</f>
        <is>
          <t/>
        </is>
      </c>
      <c r="V2908" s="28" t="inlineStr">
        <f aca="false">O2908 + P2908</f>
        <is>
          <t/>
        </is>
      </c>
    </row>
    <row collapsed="false" customFormat="false" customHeight="true" hidden="false" ht="25" outlineLevel="0" r="2909">
      <c r="A2909" s="27" t="n">
        <v>40777</v>
      </c>
      <c r="B2909" s="20" t="n">
        <v>364.51</v>
      </c>
      <c r="C2909" s="20" t="n">
        <v>364.88</v>
      </c>
      <c r="D2909" s="20" t="n">
        <v>355.09</v>
      </c>
      <c r="E2909" s="20" t="n">
        <v>356.44</v>
      </c>
      <c r="F2909" s="20" t="n">
        <v>19118400</v>
      </c>
      <c r="G2909" s="20" t="n">
        <v>354.92</v>
      </c>
      <c r="I2909" s="20" t="n">
        <f aca="false">E2909-B2909</f>
        <v>-8.06999999999999</v>
      </c>
      <c r="J2909" s="20" t="n">
        <f aca="false">C2909-B2909</f>
        <v>0.370000000000005</v>
      </c>
      <c r="K2909" s="20" t="n">
        <f aca="false">D2909-B2909</f>
        <v>-9.42000000000002</v>
      </c>
      <c r="L2909" s="20" t="n">
        <f aca="false">B2909 - E2908</f>
        <v>8.48000000000002</v>
      </c>
      <c r="M2909" s="20" t="n">
        <f aca="false">E2909 - E2908</f>
        <v>0.410000000000025</v>
      </c>
      <c r="N2909" s="22" t="n">
        <f aca="false">(I2909 / B2909)</f>
        <v>-0.0221393103069874</v>
      </c>
      <c r="O2909" s="22" t="n">
        <f aca="false">(J2909 / B2909)</f>
        <v>0.00101506131519027</v>
      </c>
      <c r="P2909" s="22" t="n">
        <f aca="false">K2909 / B2909</f>
        <v>-0.025842912402952</v>
      </c>
      <c r="Q2909" s="22" t="n">
        <f aca="false">L2909/E2908</f>
        <v>0.0238182175659355</v>
      </c>
      <c r="R2909" s="22" t="n">
        <f aca="false">M2909 / E2908</f>
        <v>0.00115158834929648</v>
      </c>
      <c r="S2909" s="23" t="str">
        <f aca="false">IF(N2909 &gt; 0, "UP", "DOWN")</f>
        <v>DOWN</v>
      </c>
      <c r="T2909" s="28" t="inlineStr">
        <f aca="false">O2909-N2909</f>
        <is>
          <t/>
        </is>
      </c>
      <c r="U2909" s="28" t="inlineStr">
        <f aca="false">P2909-N2909</f>
        <is>
          <t/>
        </is>
      </c>
      <c r="V2909" s="28" t="inlineStr">
        <f aca="false">O2909 + P2909</f>
        <is>
          <t/>
        </is>
      </c>
    </row>
    <row collapsed="false" customFormat="false" customHeight="true" hidden="false" ht="25" outlineLevel="0" r="2910">
      <c r="A2910" s="27" t="n">
        <v>40778</v>
      </c>
      <c r="B2910" s="20" t="n">
        <v>360.3</v>
      </c>
      <c r="C2910" s="20" t="n">
        <v>373.64</v>
      </c>
      <c r="D2910" s="20" t="n">
        <v>357</v>
      </c>
      <c r="E2910" s="20" t="n">
        <v>373.6</v>
      </c>
      <c r="F2910" s="20" t="n">
        <v>23458400</v>
      </c>
      <c r="G2910" s="20" t="n">
        <v>372</v>
      </c>
      <c r="I2910" s="20" t="n">
        <f aca="false">E2910-B2910</f>
        <v>13.3</v>
      </c>
      <c r="J2910" s="20" t="n">
        <f aca="false">C2910-B2910</f>
        <v>13.34</v>
      </c>
      <c r="K2910" s="20" t="n">
        <f aca="false">D2910-B2910</f>
        <v>-3.30000000000001</v>
      </c>
      <c r="L2910" s="20" t="n">
        <f aca="false">B2910 - E2909</f>
        <v>3.86000000000001</v>
      </c>
      <c r="M2910" s="20" t="n">
        <f aca="false">E2910 - E2909</f>
        <v>17.16</v>
      </c>
      <c r="N2910" s="22" t="n">
        <f aca="false">(I2910 / B2910)</f>
        <v>0.0369136830419095</v>
      </c>
      <c r="O2910" s="22" t="n">
        <f aca="false">(J2910 / B2910)</f>
        <v>0.0370247016375242</v>
      </c>
      <c r="P2910" s="22" t="n">
        <f aca="false">K2910 / B2910</f>
        <v>-0.00915903413821818</v>
      </c>
      <c r="Q2910" s="22" t="n">
        <f aca="false">L2910/E2909</f>
        <v>0.0108293120861857</v>
      </c>
      <c r="R2910" s="22" t="n">
        <f aca="false">M2910 / E2909</f>
        <v>0.0481427449220066</v>
      </c>
      <c r="S2910" s="23" t="str">
        <f aca="false">IF(N2910 &gt; 0, "UP", "DOWN")</f>
        <v>UP</v>
      </c>
      <c r="T2910" s="28" t="inlineStr">
        <f aca="false">O2910-N2910</f>
        <is>
          <t/>
        </is>
      </c>
      <c r="U2910" s="28" t="inlineStr">
        <f aca="false">P2910-N2910</f>
        <is>
          <t/>
        </is>
      </c>
      <c r="V2910" s="28" t="inlineStr">
        <f aca="false">O2910 + P2910</f>
        <is>
          <t/>
        </is>
      </c>
    </row>
    <row collapsed="false" customFormat="false" customHeight="true" hidden="false" ht="25" outlineLevel="0" r="2911">
      <c r="A2911" s="27" t="n">
        <v>40779</v>
      </c>
      <c r="B2911" s="20" t="n">
        <v>373.47</v>
      </c>
      <c r="C2911" s="20" t="n">
        <v>378.96</v>
      </c>
      <c r="D2911" s="20" t="n">
        <v>370.6</v>
      </c>
      <c r="E2911" s="20" t="n">
        <v>376.18</v>
      </c>
      <c r="F2911" s="20" t="n">
        <v>22366700</v>
      </c>
      <c r="G2911" s="20" t="n">
        <v>374.57</v>
      </c>
      <c r="I2911" s="20" t="n">
        <f aca="false">E2911-B2911</f>
        <v>2.70999999999998</v>
      </c>
      <c r="J2911" s="20" t="n">
        <f aca="false">C2911-B2911</f>
        <v>5.48999999999995</v>
      </c>
      <c r="K2911" s="20" t="n">
        <f aca="false">D2911-B2911</f>
        <v>-2.87</v>
      </c>
      <c r="L2911" s="20" t="n">
        <f aca="false">B2911 - E2910</f>
        <v>-0.129999999999995</v>
      </c>
      <c r="M2911" s="20" t="n">
        <f aca="false">E2911 - E2910</f>
        <v>2.57999999999998</v>
      </c>
      <c r="N2911" s="22" t="n">
        <f aca="false">(I2911 / B2911)</f>
        <v>0.00725627225747712</v>
      </c>
      <c r="O2911" s="22" t="n">
        <f aca="false">(J2911 / B2911)</f>
        <v>0.0146999759016787</v>
      </c>
      <c r="P2911" s="22" t="n">
        <f aca="false">K2911 / B2911</f>
        <v>-0.00768468685570462</v>
      </c>
      <c r="Q2911" s="22" t="n">
        <f aca="false">L2911/E2910</f>
        <v>-0.000347965738758018</v>
      </c>
      <c r="R2911" s="22" t="n">
        <f aca="false">M2911 / E2910</f>
        <v>0.0069057815845824</v>
      </c>
      <c r="S2911" s="23" t="str">
        <f aca="false">IF(N2911 &gt; 0, "UP", "DOWN")</f>
        <v>UP</v>
      </c>
      <c r="T2911" s="28" t="inlineStr">
        <f aca="false">O2911-N2911</f>
        <is>
          <t/>
        </is>
      </c>
      <c r="U2911" s="28" t="inlineStr">
        <f aca="false">P2911-N2911</f>
        <is>
          <t/>
        </is>
      </c>
      <c r="V2911" s="28" t="inlineStr">
        <f aca="false">O2911 + P2911</f>
        <is>
          <t/>
        </is>
      </c>
    </row>
    <row collapsed="false" customFormat="false" customHeight="true" hidden="false" ht="25" outlineLevel="0" r="2912">
      <c r="A2912" s="27" t="n">
        <v>40780</v>
      </c>
      <c r="B2912" s="20" t="n">
        <v>365.08</v>
      </c>
      <c r="C2912" s="20" t="n">
        <v>375.45</v>
      </c>
      <c r="D2912" s="20" t="n">
        <v>365</v>
      </c>
      <c r="E2912" s="20" t="n">
        <v>373.72</v>
      </c>
      <c r="F2912" s="20" t="n">
        <v>31119500</v>
      </c>
      <c r="G2912" s="20" t="n">
        <v>372.12</v>
      </c>
      <c r="I2912" s="20" t="n">
        <f aca="false">E2912-B2912</f>
        <v>8.64000000000004</v>
      </c>
      <c r="J2912" s="20" t="n">
        <f aca="false">C2912-B2912</f>
        <v>10.37</v>
      </c>
      <c r="K2912" s="20" t="n">
        <f aca="false">D2912-B2912</f>
        <v>-0.0799999999999841</v>
      </c>
      <c r="L2912" s="20" t="n">
        <f aca="false">B2912 - E2911</f>
        <v>-11.1</v>
      </c>
      <c r="M2912" s="20" t="n">
        <f aca="false">E2912 - E2911</f>
        <v>-2.45999999999998</v>
      </c>
      <c r="N2912" s="22" t="n">
        <f aca="false">(I2912 / B2912)</f>
        <v>0.0236660457981813</v>
      </c>
      <c r="O2912" s="22" t="n">
        <f aca="false">(J2912 / B2912)</f>
        <v>0.0284047332091596</v>
      </c>
      <c r="P2912" s="22" t="n">
        <f aca="false">K2912 / B2912</f>
        <v>-0.00021913005368682</v>
      </c>
      <c r="Q2912" s="22" t="n">
        <f aca="false">L2912/E2911</f>
        <v>-0.0295071508320485</v>
      </c>
      <c r="R2912" s="22" t="n">
        <f aca="false">M2912 / E2911</f>
        <v>-0.00653942261683231</v>
      </c>
      <c r="S2912" s="23" t="str">
        <f aca="false">IF(N2912 &gt; 0, "UP", "DOWN")</f>
        <v>UP</v>
      </c>
      <c r="T2912" s="28" t="inlineStr">
        <f aca="false">O2912-N2912</f>
        <is>
          <t/>
        </is>
      </c>
      <c r="U2912" s="28" t="inlineStr">
        <f aca="false">P2912-N2912</f>
        <is>
          <t/>
        </is>
      </c>
      <c r="V2912" s="28" t="inlineStr">
        <f aca="false">O2912 + P2912</f>
        <is>
          <t/>
        </is>
      </c>
    </row>
    <row collapsed="false" customFormat="false" customHeight="true" hidden="false" ht="25" outlineLevel="0" r="2913">
      <c r="A2913" s="27" t="n">
        <v>40781</v>
      </c>
      <c r="B2913" s="20" t="n">
        <v>371.17</v>
      </c>
      <c r="C2913" s="20" t="n">
        <v>383.8</v>
      </c>
      <c r="D2913" s="20" t="n">
        <v>370.8</v>
      </c>
      <c r="E2913" s="20" t="n">
        <v>383.58</v>
      </c>
      <c r="F2913" s="20" t="n">
        <v>22909900</v>
      </c>
      <c r="G2913" s="20" t="n">
        <v>381.94</v>
      </c>
      <c r="I2913" s="20" t="n">
        <f aca="false">E2913-B2913</f>
        <v>12.41</v>
      </c>
      <c r="J2913" s="20" t="n">
        <f aca="false">C2913-B2913</f>
        <v>12.63</v>
      </c>
      <c r="K2913" s="20" t="n">
        <f aca="false">D2913-B2913</f>
        <v>-0.370000000000005</v>
      </c>
      <c r="L2913" s="20" t="n">
        <f aca="false">B2913 - E2912</f>
        <v>-2.55000000000001</v>
      </c>
      <c r="M2913" s="20" t="n">
        <f aca="false">E2913 - E2912</f>
        <v>9.85999999999996</v>
      </c>
      <c r="N2913" s="22" t="n">
        <f aca="false">(I2913 / B2913)</f>
        <v>0.0334348142360643</v>
      </c>
      <c r="O2913" s="22" t="n">
        <f aca="false">(J2913 / B2913)</f>
        <v>0.0340275345529003</v>
      </c>
      <c r="P2913" s="22" t="n">
        <f aca="false">K2913 / B2913</f>
        <v>-0.000996847805587748</v>
      </c>
      <c r="Q2913" s="22" t="n">
        <f aca="false">L2913/E2912</f>
        <v>-0.00682329016375899</v>
      </c>
      <c r="R2913" s="22" t="n">
        <f aca="false">M2913 / E2912</f>
        <v>0.0263833886332012</v>
      </c>
      <c r="S2913" s="23" t="str">
        <f aca="false">IF(N2913 &gt; 0, "UP", "DOWN")</f>
        <v>UP</v>
      </c>
      <c r="T2913" s="28" t="inlineStr">
        <f aca="false">O2913-N2913</f>
        <is>
          <t/>
        </is>
      </c>
      <c r="U2913" s="28" t="inlineStr">
        <f aca="false">P2913-N2913</f>
        <is>
          <t/>
        </is>
      </c>
      <c r="V2913" s="28" t="inlineStr">
        <f aca="false">O2913 + P2913</f>
        <is>
          <t/>
        </is>
      </c>
    </row>
    <row collapsed="false" customFormat="false" customHeight="true" hidden="false" ht="25" outlineLevel="0" r="2914">
      <c r="A2914" s="27" t="n">
        <v>40784</v>
      </c>
      <c r="B2914" s="20" t="n">
        <v>388.18</v>
      </c>
      <c r="C2914" s="20" t="n">
        <v>391.5</v>
      </c>
      <c r="D2914" s="20" t="n">
        <v>388</v>
      </c>
      <c r="E2914" s="20" t="n">
        <v>389.97</v>
      </c>
      <c r="F2914" s="20" t="n">
        <v>14473900</v>
      </c>
      <c r="G2914" s="20" t="n">
        <v>388.3</v>
      </c>
      <c r="I2914" s="20" t="n">
        <f aca="false">E2914-B2914</f>
        <v>1.79000000000002</v>
      </c>
      <c r="J2914" s="20" t="n">
        <f aca="false">C2914-B2914</f>
        <v>3.31999999999999</v>
      </c>
      <c r="K2914" s="20" t="n">
        <f aca="false">D2914-B2914</f>
        <v>-0.180000000000007</v>
      </c>
      <c r="L2914" s="20" t="n">
        <f aca="false">B2914 - E2913</f>
        <v>4.60000000000002</v>
      </c>
      <c r="M2914" s="20" t="n">
        <f aca="false">E2914 - E2913</f>
        <v>6.39000000000004</v>
      </c>
      <c r="N2914" s="22" t="n">
        <f aca="false">(I2914 / B2914)</f>
        <v>0.00461126281621933</v>
      </c>
      <c r="O2914" s="22" t="n">
        <f aca="false">(J2914 / B2914)</f>
        <v>0.0085527332680715</v>
      </c>
      <c r="P2914" s="22" t="n">
        <f aca="false">K2914 / B2914</f>
        <v>-0.00046370240610028</v>
      </c>
      <c r="Q2914" s="22" t="n">
        <f aca="false">L2914/E2913</f>
        <v>0.0119922832264457</v>
      </c>
      <c r="R2914" s="22" t="n">
        <f aca="false">M2914 / E2913</f>
        <v>0.0166588456123887</v>
      </c>
      <c r="S2914" s="23" t="str">
        <f aca="false">IF(N2914 &gt; 0, "UP", "DOWN")</f>
        <v>UP</v>
      </c>
      <c r="T2914" s="28" t="inlineStr">
        <f aca="false">O2914-N2914</f>
        <is>
          <t/>
        </is>
      </c>
      <c r="U2914" s="28" t="inlineStr">
        <f aca="false">P2914-N2914</f>
        <is>
          <t/>
        </is>
      </c>
      <c r="V2914" s="28" t="inlineStr">
        <f aca="false">O2914 + P2914</f>
        <is>
          <t/>
        </is>
      </c>
    </row>
    <row collapsed="false" customFormat="false" customHeight="true" hidden="false" ht="25" outlineLevel="0" r="2915">
      <c r="A2915" s="27" t="n">
        <v>40785</v>
      </c>
      <c r="B2915" s="20" t="n">
        <v>388.25</v>
      </c>
      <c r="C2915" s="20" t="n">
        <v>391.84</v>
      </c>
      <c r="D2915" s="20" t="n">
        <v>386.21</v>
      </c>
      <c r="E2915" s="20" t="n">
        <v>389.99</v>
      </c>
      <c r="F2915" s="20" t="n">
        <v>14925800</v>
      </c>
      <c r="G2915" s="20" t="n">
        <v>388.32</v>
      </c>
      <c r="I2915" s="20" t="n">
        <f aca="false">E2915-B2915</f>
        <v>1.74000000000001</v>
      </c>
      <c r="J2915" s="20" t="n">
        <f aca="false">C2915-B2915</f>
        <v>3.58999999999997</v>
      </c>
      <c r="K2915" s="20" t="n">
        <f aca="false">D2915-B2915</f>
        <v>-2.04000000000002</v>
      </c>
      <c r="L2915" s="20" t="n">
        <f aca="false">B2915 - E2914</f>
        <v>-1.72000000000003</v>
      </c>
      <c r="M2915" s="20" t="n">
        <f aca="false">E2915 - E2914</f>
        <v>0.0199999999999818</v>
      </c>
      <c r="N2915" s="22" t="n">
        <f aca="false">(I2915 / B2915)</f>
        <v>0.00448164842240827</v>
      </c>
      <c r="O2915" s="22" t="n">
        <f aca="false">(J2915 / B2915)</f>
        <v>0.00924661944623303</v>
      </c>
      <c r="P2915" s="22" t="n">
        <f aca="false">K2915 / B2915</f>
        <v>-0.00525434642627179</v>
      </c>
      <c r="Q2915" s="22" t="n">
        <f aca="false">L2915/E2914</f>
        <v>-0.00441059568684778</v>
      </c>
      <c r="R2915" s="22" t="n">
        <f aca="false">M2915 / E2914</f>
        <v>5.12859963586476E-005</v>
      </c>
      <c r="S2915" s="23" t="str">
        <f aca="false">IF(N2915 &gt; 0, "UP", "DOWN")</f>
        <v>UP</v>
      </c>
      <c r="T2915" s="28" t="inlineStr">
        <f aca="false">O2915-N2915</f>
        <is>
          <t/>
        </is>
      </c>
      <c r="U2915" s="28" t="inlineStr">
        <f aca="false">P2915-N2915</f>
        <is>
          <t/>
        </is>
      </c>
      <c r="V2915" s="28" t="inlineStr">
        <f aca="false">O2915 + P2915</f>
        <is>
          <t/>
        </is>
      </c>
    </row>
    <row collapsed="false" customFormat="false" customHeight="true" hidden="false" ht="25" outlineLevel="0" r="2916">
      <c r="A2916" s="27" t="n">
        <v>40786</v>
      </c>
      <c r="B2916" s="20" t="n">
        <v>390.57</v>
      </c>
      <c r="C2916" s="20" t="n">
        <v>392.08</v>
      </c>
      <c r="D2916" s="20" t="n">
        <v>381.86</v>
      </c>
      <c r="E2916" s="20" t="n">
        <v>384.83</v>
      </c>
      <c r="F2916" s="20" t="n">
        <v>18663800</v>
      </c>
      <c r="G2916" s="20" t="n">
        <v>383.18</v>
      </c>
      <c r="I2916" s="20" t="n">
        <f aca="false">E2916-B2916</f>
        <v>-5.74000000000001</v>
      </c>
      <c r="J2916" s="20" t="n">
        <f aca="false">C2916-B2916</f>
        <v>1.50999999999999</v>
      </c>
      <c r="K2916" s="20" t="n">
        <f aca="false">D2916-B2916</f>
        <v>-8.70999999999998</v>
      </c>
      <c r="L2916" s="20" t="n">
        <f aca="false">B2916 - E2915</f>
        <v>0.579999999999984</v>
      </c>
      <c r="M2916" s="20" t="n">
        <f aca="false">E2916 - E2915</f>
        <v>-5.16000000000003</v>
      </c>
      <c r="N2916" s="22" t="n">
        <f aca="false">(I2916 / B2916)</f>
        <v>-0.0146964692628722</v>
      </c>
      <c r="O2916" s="22" t="n">
        <f aca="false">(J2916 / B2916)</f>
        <v>0.0038661443531249</v>
      </c>
      <c r="P2916" s="22" t="n">
        <f aca="false">K2916 / B2916</f>
        <v>-0.0223007399441841</v>
      </c>
      <c r="Q2916" s="22" t="n">
        <f aca="false">L2916/E2915</f>
        <v>0.0014872176209646</v>
      </c>
      <c r="R2916" s="22" t="n">
        <f aca="false">M2916 / E2915</f>
        <v>-0.0132311084899613</v>
      </c>
      <c r="S2916" s="23" t="str">
        <f aca="false">IF(N2916 &gt; 0, "UP", "DOWN")</f>
        <v>DOWN</v>
      </c>
      <c r="T2916" s="28" t="inlineStr">
        <f aca="false">O2916-N2916</f>
        <is>
          <t/>
        </is>
      </c>
      <c r="U2916" s="28" t="inlineStr">
        <f aca="false">P2916-N2916</f>
        <is>
          <t/>
        </is>
      </c>
      <c r="V2916" s="28" t="inlineStr">
        <f aca="false">O2916 + P2916</f>
        <is>
          <t/>
        </is>
      </c>
    </row>
    <row collapsed="false" customFormat="false" customHeight="true" hidden="false" ht="25" outlineLevel="0" r="2917">
      <c r="A2917" s="27" t="n">
        <v>40787</v>
      </c>
      <c r="B2917" s="20" t="n">
        <v>385.82</v>
      </c>
      <c r="C2917" s="20" t="n">
        <v>387.34</v>
      </c>
      <c r="D2917" s="20" t="n">
        <v>380.72</v>
      </c>
      <c r="E2917" s="20" t="n">
        <v>381.03</v>
      </c>
      <c r="F2917" s="20" t="n">
        <v>12275900</v>
      </c>
      <c r="G2917" s="20" t="n">
        <v>379.4</v>
      </c>
      <c r="I2917" s="20" t="n">
        <f aca="false">E2917-B2917</f>
        <v>-4.79000000000002</v>
      </c>
      <c r="J2917" s="20" t="n">
        <f aca="false">C2917-B2917</f>
        <v>1.51999999999998</v>
      </c>
      <c r="K2917" s="20" t="n">
        <f aca="false">D2917-B2917</f>
        <v>-5.09999999999997</v>
      </c>
      <c r="L2917" s="20" t="n">
        <f aca="false">B2917 - E2916</f>
        <v>0.990000000000009</v>
      </c>
      <c r="M2917" s="20" t="n">
        <f aca="false">E2917 - E2916</f>
        <v>-3.80000000000001</v>
      </c>
      <c r="N2917" s="22" t="n">
        <f aca="false">(I2917 / B2917)</f>
        <v>-0.0124151158571355</v>
      </c>
      <c r="O2917" s="22" t="n">
        <f aca="false">(J2917 / B2917)</f>
        <v>0.00393966098180494</v>
      </c>
      <c r="P2917" s="22" t="n">
        <f aca="false">K2917 / B2917</f>
        <v>-0.0132185993468456</v>
      </c>
      <c r="Q2917" s="22" t="n">
        <f aca="false">L2917/E2916</f>
        <v>0.002572564509004</v>
      </c>
      <c r="R2917" s="22" t="n">
        <f aca="false">M2917 / E2916</f>
        <v>-0.00987449003456075</v>
      </c>
      <c r="S2917" s="23" t="str">
        <f aca="false">IF(N2917 &gt; 0, "UP", "DOWN")</f>
        <v>DOWN</v>
      </c>
      <c r="T2917" s="28" t="inlineStr">
        <f aca="false">O2917-N2917</f>
        <is>
          <t/>
        </is>
      </c>
      <c r="U2917" s="28" t="inlineStr">
        <f aca="false">P2917-N2917</f>
        <is>
          <t/>
        </is>
      </c>
      <c r="V2917" s="28" t="inlineStr">
        <f aca="false">O2917 + P2917</f>
        <is>
          <t/>
        </is>
      </c>
    </row>
    <row collapsed="false" customFormat="false" customHeight="true" hidden="false" ht="25" outlineLevel="0" r="2918">
      <c r="A2918" s="27" t="n">
        <v>40788</v>
      </c>
      <c r="B2918" s="20" t="n">
        <v>374.74</v>
      </c>
      <c r="C2918" s="20" t="n">
        <v>378</v>
      </c>
      <c r="D2918" s="20" t="n">
        <v>371.83</v>
      </c>
      <c r="E2918" s="20" t="n">
        <v>374.05</v>
      </c>
      <c r="F2918" s="20" t="n">
        <v>15676400</v>
      </c>
      <c r="G2918" s="20" t="n">
        <v>372.45</v>
      </c>
      <c r="I2918" s="20" t="n">
        <f aca="false">E2918-B2918</f>
        <v>-0.689999999999998</v>
      </c>
      <c r="J2918" s="20" t="n">
        <f aca="false">C2918-B2918</f>
        <v>3.25999999999999</v>
      </c>
      <c r="K2918" s="20" t="n">
        <f aca="false">D2918-B2918</f>
        <v>-2.91000000000002</v>
      </c>
      <c r="L2918" s="20" t="n">
        <f aca="false">B2918 - E2917</f>
        <v>-6.28999999999996</v>
      </c>
      <c r="M2918" s="20" t="n">
        <f aca="false">E2918 - E2917</f>
        <v>-6.97999999999996</v>
      </c>
      <c r="N2918" s="22" t="n">
        <f aca="false">(I2918 / B2918)</f>
        <v>-0.00184127661845546</v>
      </c>
      <c r="O2918" s="22" t="n">
        <f aca="false">(J2918 / B2918)</f>
        <v>0.00869936489299245</v>
      </c>
      <c r="P2918" s="22" t="n">
        <f aca="false">K2918 / B2918</f>
        <v>-0.0077653839995731</v>
      </c>
      <c r="Q2918" s="22" t="n">
        <f aca="false">L2918/E2917</f>
        <v>-0.0165078865181218</v>
      </c>
      <c r="R2918" s="22" t="n">
        <f aca="false">M2918 / E2917</f>
        <v>-0.0183187675511114</v>
      </c>
      <c r="S2918" s="23" t="str">
        <f aca="false">IF(N2918 &gt; 0, "UP", "DOWN")</f>
        <v>DOWN</v>
      </c>
      <c r="T2918" s="28" t="inlineStr">
        <f aca="false">O2918-N2918</f>
        <is>
          <t/>
        </is>
      </c>
      <c r="U2918" s="28" t="inlineStr">
        <f aca="false">P2918-N2918</f>
        <is>
          <t/>
        </is>
      </c>
      <c r="V2918" s="28" t="inlineStr">
        <f aca="false">O2918 + P2918</f>
        <is>
          <t/>
        </is>
      </c>
    </row>
    <row collapsed="false" customFormat="false" customHeight="true" hidden="false" ht="25" outlineLevel="0" r="2919">
      <c r="A2919" s="27" t="n">
        <v>40792</v>
      </c>
      <c r="B2919" s="20" t="n">
        <v>367.37</v>
      </c>
      <c r="C2919" s="20" t="n">
        <v>380.33</v>
      </c>
      <c r="D2919" s="20" t="n">
        <v>366.48</v>
      </c>
      <c r="E2919" s="20" t="n">
        <v>379.74</v>
      </c>
      <c r="F2919" s="20" t="n">
        <v>18203500</v>
      </c>
      <c r="G2919" s="20" t="n">
        <v>378.12</v>
      </c>
      <c r="I2919" s="20" t="n">
        <f aca="false">E2919-B2919</f>
        <v>12.37</v>
      </c>
      <c r="J2919" s="20" t="n">
        <f aca="false">C2919-B2919</f>
        <v>12.96</v>
      </c>
      <c r="K2919" s="20" t="n">
        <f aca="false">D2919-B2919</f>
        <v>-0.889999999999986</v>
      </c>
      <c r="L2919" s="20" t="n">
        <f aca="false">B2919 - E2918</f>
        <v>-6.68000000000001</v>
      </c>
      <c r="M2919" s="20" t="n">
        <f aca="false">E2919 - E2918</f>
        <v>5.69</v>
      </c>
      <c r="N2919" s="22" t="n">
        <f aca="false">(I2919 / B2919)</f>
        <v>0.0336717750496774</v>
      </c>
      <c r="O2919" s="22" t="n">
        <f aca="false">(J2919 / B2919)</f>
        <v>0.0352777853390314</v>
      </c>
      <c r="P2919" s="22" t="n">
        <f aca="false">K2919 / B2919</f>
        <v>-0.00242262569072049</v>
      </c>
      <c r="Q2919" s="22" t="n">
        <f aca="false">L2919/E2918</f>
        <v>-0.0178585750568106</v>
      </c>
      <c r="R2919" s="22" t="n">
        <f aca="false">M2919 / E2918</f>
        <v>0.0152118700708461</v>
      </c>
      <c r="S2919" s="23" t="str">
        <f aca="false">IF(N2919 &gt; 0, "UP", "DOWN")</f>
        <v>UP</v>
      </c>
      <c r="T2919" s="28" t="inlineStr">
        <f aca="false">O2919-N2919</f>
        <is>
          <t/>
        </is>
      </c>
      <c r="U2919" s="28" t="inlineStr">
        <f aca="false">P2919-N2919</f>
        <is>
          <t/>
        </is>
      </c>
      <c r="V2919" s="28" t="inlineStr">
        <f aca="false">O2919 + P2919</f>
        <is>
          <t/>
        </is>
      </c>
    </row>
    <row collapsed="false" customFormat="false" customHeight="true" hidden="false" ht="25" outlineLevel="0" r="2920">
      <c r="A2920" s="27" t="n">
        <v>40793</v>
      </c>
      <c r="B2920" s="20" t="n">
        <v>385.56</v>
      </c>
      <c r="C2920" s="20" t="n">
        <v>385.6</v>
      </c>
      <c r="D2920" s="20" t="n">
        <v>382</v>
      </c>
      <c r="E2920" s="20" t="n">
        <v>383.93</v>
      </c>
      <c r="F2920" s="20" t="n">
        <v>12520600</v>
      </c>
      <c r="G2920" s="20" t="n">
        <v>382.29</v>
      </c>
      <c r="I2920" s="20" t="n">
        <f aca="false">E2920-B2920</f>
        <v>-1.63</v>
      </c>
      <c r="J2920" s="20" t="n">
        <f aca="false">C2920-B2920</f>
        <v>0.0400000000000205</v>
      </c>
      <c r="K2920" s="20" t="n">
        <f aca="false">D2920-B2920</f>
        <v>-3.56</v>
      </c>
      <c r="L2920" s="20" t="n">
        <f aca="false">B2920 - E2919</f>
        <v>5.81999999999999</v>
      </c>
      <c r="M2920" s="20" t="n">
        <f aca="false">E2920 - E2919</f>
        <v>4.19</v>
      </c>
      <c r="N2920" s="22" t="n">
        <f aca="false">(I2920 / B2920)</f>
        <v>-0.004227616972715</v>
      </c>
      <c r="O2920" s="22" t="n">
        <f aca="false">(J2920 / B2920)</f>
        <v>0.000103745201784471</v>
      </c>
      <c r="P2920" s="22" t="n">
        <f aca="false">K2920 / B2920</f>
        <v>-0.00923332295881316</v>
      </c>
      <c r="Q2920" s="22" t="n">
        <f aca="false">L2920/E2919</f>
        <v>0.0153262758729657</v>
      </c>
      <c r="R2920" s="22" t="n">
        <f aca="false">M2920 / E2919</f>
        <v>0.0110338652762416</v>
      </c>
      <c r="S2920" s="23" t="str">
        <f aca="false">IF(N2920 &gt; 0, "UP", "DOWN")</f>
        <v>DOWN</v>
      </c>
      <c r="T2920" s="28" t="inlineStr">
        <f aca="false">O2920-N2920</f>
        <is>
          <t/>
        </is>
      </c>
      <c r="U2920" s="28" t="inlineStr">
        <f aca="false">P2920-N2920</f>
        <is>
          <t/>
        </is>
      </c>
      <c r="V2920" s="28" t="inlineStr">
        <f aca="false">O2920 + P2920</f>
        <is>
          <t/>
        </is>
      </c>
    </row>
    <row collapsed="false" customFormat="false" customHeight="true" hidden="false" ht="25" outlineLevel="0" r="2921">
      <c r="A2921" s="27" t="n">
        <v>40794</v>
      </c>
      <c r="B2921" s="20" t="n">
        <v>382.4</v>
      </c>
      <c r="C2921" s="20" t="n">
        <v>388.61</v>
      </c>
      <c r="D2921" s="20" t="n">
        <v>382.31</v>
      </c>
      <c r="E2921" s="20" t="n">
        <v>384.14</v>
      </c>
      <c r="F2921" s="20" t="n">
        <v>14862800</v>
      </c>
      <c r="G2921" s="20" t="n">
        <v>382.5</v>
      </c>
      <c r="I2921" s="20" t="n">
        <f aca="false">E2921-B2921</f>
        <v>1.74000000000001</v>
      </c>
      <c r="J2921" s="20" t="n">
        <f aca="false">C2921-B2921</f>
        <v>6.21000000000004</v>
      </c>
      <c r="K2921" s="20" t="n">
        <f aca="false">D2921-B2921</f>
        <v>-0.089999999999975</v>
      </c>
      <c r="L2921" s="20" t="n">
        <f aca="false">B2921 - E2920</f>
        <v>-1.53000000000003</v>
      </c>
      <c r="M2921" s="20" t="n">
        <f aca="false">E2921 - E2920</f>
        <v>0.20999999999998</v>
      </c>
      <c r="N2921" s="22" t="n">
        <f aca="false">(I2921 / B2921)</f>
        <v>0.00455020920502094</v>
      </c>
      <c r="O2921" s="22" t="n">
        <f aca="false">(J2921 / B2921)</f>
        <v>0.0162395397489541</v>
      </c>
      <c r="P2921" s="22" t="n">
        <f aca="false">K2921 / B2921</f>
        <v>-0.000235355648535499</v>
      </c>
      <c r="Q2921" s="22" t="n">
        <f aca="false">L2921/E2920</f>
        <v>-0.00398510145078538</v>
      </c>
      <c r="R2921" s="22" t="n">
        <f aca="false">M2921 / E2920</f>
        <v>0.000546974708931262</v>
      </c>
      <c r="S2921" s="23" t="str">
        <f aca="false">IF(N2921 &gt; 0, "UP", "DOWN")</f>
        <v>UP</v>
      </c>
      <c r="T2921" s="28" t="inlineStr">
        <f aca="false">O2921-N2921</f>
        <is>
          <t/>
        </is>
      </c>
      <c r="U2921" s="28" t="inlineStr">
        <f aca="false">P2921-N2921</f>
        <is>
          <t/>
        </is>
      </c>
      <c r="V2921" s="28" t="inlineStr">
        <f aca="false">O2921 + P2921</f>
        <is>
          <t/>
        </is>
      </c>
    </row>
    <row collapsed="false" customFormat="false" customHeight="true" hidden="false" ht="25" outlineLevel="0" r="2922">
      <c r="A2922" s="27" t="n">
        <v>40795</v>
      </c>
      <c r="B2922" s="20" t="n">
        <v>383.93</v>
      </c>
      <c r="C2922" s="20" t="n">
        <v>386</v>
      </c>
      <c r="D2922" s="20" t="n">
        <v>375.02</v>
      </c>
      <c r="E2922" s="20" t="n">
        <v>377.48</v>
      </c>
      <c r="F2922" s="20" t="n">
        <v>20171900</v>
      </c>
      <c r="G2922" s="20" t="n">
        <v>375.87</v>
      </c>
      <c r="I2922" s="20" t="n">
        <f aca="false">E2922-B2922</f>
        <v>-6.44999999999999</v>
      </c>
      <c r="J2922" s="20" t="n">
        <f aca="false">C2922-B2922</f>
        <v>2.06999999999999</v>
      </c>
      <c r="K2922" s="20" t="n">
        <f aca="false">D2922-B2922</f>
        <v>-8.91000000000003</v>
      </c>
      <c r="L2922" s="20" t="n">
        <f aca="false">B2922 - E2921</f>
        <v>-0.20999999999998</v>
      </c>
      <c r="M2922" s="20" t="n">
        <f aca="false">E2922 - E2921</f>
        <v>-6.65999999999997</v>
      </c>
      <c r="N2922" s="22" t="n">
        <f aca="false">(I2922 / B2922)</f>
        <v>-0.0167999374886047</v>
      </c>
      <c r="O2922" s="22" t="n">
        <f aca="false">(J2922 / B2922)</f>
        <v>0.00539160784518009</v>
      </c>
      <c r="P2922" s="22" t="n">
        <f aca="false">K2922 / B2922</f>
        <v>-0.0232073555075145</v>
      </c>
      <c r="Q2922" s="22" t="n">
        <f aca="false">L2922/E2921</f>
        <v>-0.000546675691154213</v>
      </c>
      <c r="R2922" s="22" t="n">
        <f aca="false">M2922 / E2921</f>
        <v>-0.0173374290623209</v>
      </c>
      <c r="S2922" s="23" t="str">
        <f aca="false">IF(N2922 &gt; 0, "UP", "DOWN")</f>
        <v>DOWN</v>
      </c>
      <c r="T2922" s="28" t="inlineStr">
        <f aca="false">O2922-N2922</f>
        <is>
          <t/>
        </is>
      </c>
      <c r="U2922" s="28" t="inlineStr">
        <f aca="false">P2922-N2922</f>
        <is>
          <t/>
        </is>
      </c>
      <c r="V2922" s="28" t="inlineStr">
        <f aca="false">O2922 + P2922</f>
        <is>
          <t/>
        </is>
      </c>
    </row>
    <row collapsed="false" customFormat="false" customHeight="true" hidden="false" ht="25" outlineLevel="0" r="2923">
      <c r="A2923" s="27" t="n">
        <v>40798</v>
      </c>
      <c r="B2923" s="20" t="n">
        <v>373</v>
      </c>
      <c r="C2923" s="20" t="n">
        <v>380.88</v>
      </c>
      <c r="D2923" s="20" t="n">
        <v>371.9</v>
      </c>
      <c r="E2923" s="20" t="n">
        <v>379.94</v>
      </c>
      <c r="F2923" s="20" t="n">
        <v>16708300</v>
      </c>
      <c r="G2923" s="20" t="n">
        <v>378.32</v>
      </c>
      <c r="I2923" s="20" t="n">
        <f aca="false">E2923-B2923</f>
        <v>6.94</v>
      </c>
      <c r="J2923" s="20" t="n">
        <f aca="false">C2923-B2923</f>
        <v>7.88</v>
      </c>
      <c r="K2923" s="20" t="n">
        <f aca="false">D2923-B2923</f>
        <v>-1.10000000000002</v>
      </c>
      <c r="L2923" s="20" t="n">
        <f aca="false">B2923 - E2922</f>
        <v>-4.48000000000002</v>
      </c>
      <c r="M2923" s="20" t="n">
        <f aca="false">E2923 - E2922</f>
        <v>2.45999999999998</v>
      </c>
      <c r="N2923" s="22" t="n">
        <f aca="false">(I2923 / B2923)</f>
        <v>0.0186058981233244</v>
      </c>
      <c r="O2923" s="22" t="n">
        <f aca="false">(J2923 / B2923)</f>
        <v>0.0211260053619303</v>
      </c>
      <c r="P2923" s="22" t="n">
        <f aca="false">K2923 / B2923</f>
        <v>-0.00294906166219845</v>
      </c>
      <c r="Q2923" s="22" t="n">
        <f aca="false">L2923/E2922</f>
        <v>-0.0118681784465403</v>
      </c>
      <c r="R2923" s="22" t="n">
        <f aca="false">M2923 / E2922</f>
        <v>0.00651690155769837</v>
      </c>
      <c r="S2923" s="23" t="str">
        <f aca="false">IF(N2923 &gt; 0, "UP", "DOWN")</f>
        <v>UP</v>
      </c>
      <c r="T2923" s="28" t="inlineStr">
        <f aca="false">O2923-N2923</f>
        <is>
          <t/>
        </is>
      </c>
      <c r="U2923" s="28" t="inlineStr">
        <f aca="false">P2923-N2923</f>
        <is>
          <t/>
        </is>
      </c>
      <c r="V2923" s="28" t="inlineStr">
        <f aca="false">O2923 + P2923</f>
        <is>
          <t/>
        </is>
      </c>
    </row>
    <row collapsed="false" customFormat="false" customHeight="true" hidden="false" ht="25" outlineLevel="0" r="2924">
      <c r="A2924" s="27" t="n">
        <v>40799</v>
      </c>
      <c r="B2924" s="20" t="n">
        <v>382.14</v>
      </c>
      <c r="C2924" s="20" t="n">
        <v>386.21</v>
      </c>
      <c r="D2924" s="20" t="n">
        <v>380.25</v>
      </c>
      <c r="E2924" s="20" t="n">
        <v>384.62</v>
      </c>
      <c r="F2924" s="20" t="n">
        <v>15734300</v>
      </c>
      <c r="G2924" s="20" t="n">
        <v>382.98</v>
      </c>
      <c r="I2924" s="20" t="n">
        <f aca="false">E2924-B2924</f>
        <v>2.48000000000002</v>
      </c>
      <c r="J2924" s="20" t="n">
        <f aca="false">C2924-B2924</f>
        <v>4.06999999999999</v>
      </c>
      <c r="K2924" s="20" t="n">
        <f aca="false">D2924-B2924</f>
        <v>-1.88999999999999</v>
      </c>
      <c r="L2924" s="20" t="n">
        <f aca="false">B2924 - E2923</f>
        <v>2.19999999999999</v>
      </c>
      <c r="M2924" s="20" t="n">
        <f aca="false">E2924 - E2923</f>
        <v>4.68000000000001</v>
      </c>
      <c r="N2924" s="22" t="n">
        <f aca="false">(I2924 / B2924)</f>
        <v>0.00648976814779928</v>
      </c>
      <c r="O2924" s="22" t="n">
        <f aca="false">(J2924 / B2924)</f>
        <v>0.010650546919977</v>
      </c>
      <c r="P2924" s="22" t="n">
        <f aca="false">K2924 / B2924</f>
        <v>-0.0049458313707018</v>
      </c>
      <c r="Q2924" s="22" t="n">
        <f aca="false">L2924/E2923</f>
        <v>0.00579038795599302</v>
      </c>
      <c r="R2924" s="22" t="n">
        <f aca="false">M2924 / E2923</f>
        <v>0.0123177343791125</v>
      </c>
      <c r="S2924" s="23" t="str">
        <f aca="false">IF(N2924 &gt; 0, "UP", "DOWN")</f>
        <v>UP</v>
      </c>
      <c r="T2924" s="28" t="inlineStr">
        <f aca="false">O2924-N2924</f>
        <is>
          <t/>
        </is>
      </c>
      <c r="U2924" s="28" t="inlineStr">
        <f aca="false">P2924-N2924</f>
        <is>
          <t/>
        </is>
      </c>
      <c r="V2924" s="28" t="inlineStr">
        <f aca="false">O2924 + P2924</f>
        <is>
          <t/>
        </is>
      </c>
    </row>
    <row collapsed="false" customFormat="false" customHeight="true" hidden="false" ht="25" outlineLevel="0" r="2925">
      <c r="A2925" s="27" t="n">
        <v>40800</v>
      </c>
      <c r="B2925" s="20" t="n">
        <v>387.02</v>
      </c>
      <c r="C2925" s="20" t="n">
        <v>392.21</v>
      </c>
      <c r="D2925" s="20" t="n">
        <v>385.76</v>
      </c>
      <c r="E2925" s="20" t="n">
        <v>389.3</v>
      </c>
      <c r="F2925" s="20" t="n">
        <v>19097300</v>
      </c>
      <c r="G2925" s="20" t="n">
        <v>387.64</v>
      </c>
      <c r="I2925" s="20" t="n">
        <f aca="false">E2925-B2925</f>
        <v>2.28000000000003</v>
      </c>
      <c r="J2925" s="20" t="n">
        <f aca="false">C2925-B2925</f>
        <v>5.19</v>
      </c>
      <c r="K2925" s="20" t="n">
        <f aca="false">D2925-B2925</f>
        <v>-1.25999999999999</v>
      </c>
      <c r="L2925" s="20" t="n">
        <f aca="false">B2925 - E2924</f>
        <v>2.39999999999998</v>
      </c>
      <c r="M2925" s="20" t="n">
        <f aca="false">E2925 - E2924</f>
        <v>4.68000000000001</v>
      </c>
      <c r="N2925" s="22" t="n">
        <f aca="false">(I2925 / B2925)</f>
        <v>0.00589116841506907</v>
      </c>
      <c r="O2925" s="22" t="n">
        <f aca="false">(J2925 / B2925)</f>
        <v>0.0134101596816702</v>
      </c>
      <c r="P2925" s="22" t="n">
        <f aca="false">K2925 / B2925</f>
        <v>-0.00325564570306442</v>
      </c>
      <c r="Q2925" s="22" t="n">
        <f aca="false">L2925/E2924</f>
        <v>0.00623992512089849</v>
      </c>
      <c r="R2925" s="22" t="n">
        <f aca="false">M2925 / E2924</f>
        <v>0.0121678539857522</v>
      </c>
      <c r="S2925" s="23" t="str">
        <f aca="false">IF(N2925 &gt; 0, "UP", "DOWN")</f>
        <v>UP</v>
      </c>
      <c r="T2925" s="28" t="inlineStr">
        <f aca="false">O2925-N2925</f>
        <is>
          <t/>
        </is>
      </c>
      <c r="U2925" s="28" t="inlineStr">
        <f aca="false">P2925-N2925</f>
        <is>
          <t/>
        </is>
      </c>
      <c r="V2925" s="28" t="inlineStr">
        <f aca="false">O2925 + P2925</f>
        <is>
          <t/>
        </is>
      </c>
    </row>
    <row collapsed="false" customFormat="false" customHeight="true" hidden="false" ht="25" outlineLevel="0" r="2926">
      <c r="A2926" s="27" t="n">
        <v>40801</v>
      </c>
      <c r="B2926" s="20" t="n">
        <v>391.43</v>
      </c>
      <c r="C2926" s="20" t="n">
        <v>393.66</v>
      </c>
      <c r="D2926" s="20" t="n">
        <v>389.9</v>
      </c>
      <c r="E2926" s="20" t="n">
        <v>392.96</v>
      </c>
      <c r="F2926" s="20" t="n">
        <v>14922100</v>
      </c>
      <c r="G2926" s="20" t="n">
        <v>391.28</v>
      </c>
      <c r="I2926" s="20" t="n">
        <f aca="false">E2926-B2926</f>
        <v>1.52999999999997</v>
      </c>
      <c r="J2926" s="20" t="n">
        <f aca="false">C2926-B2926</f>
        <v>2.23000000000002</v>
      </c>
      <c r="K2926" s="20" t="n">
        <f aca="false">D2926-B2926</f>
        <v>-1.53000000000003</v>
      </c>
      <c r="L2926" s="20" t="n">
        <f aca="false">B2926 - E2925</f>
        <v>2.13</v>
      </c>
      <c r="M2926" s="20" t="n">
        <f aca="false">E2926 - E2925</f>
        <v>3.65999999999997</v>
      </c>
      <c r="N2926" s="22" t="n">
        <f aca="false">(I2926 / B2926)</f>
        <v>0.00390874485859534</v>
      </c>
      <c r="O2926" s="22" t="n">
        <f aca="false">(J2926 / B2926)</f>
        <v>0.00569705949978289</v>
      </c>
      <c r="P2926" s="22" t="n">
        <f aca="false">K2926 / B2926</f>
        <v>-0.00390874485859548</v>
      </c>
      <c r="Q2926" s="22" t="n">
        <f aca="false">L2926/E2925</f>
        <v>0.00547135884921653</v>
      </c>
      <c r="R2926" s="22" t="n">
        <f aca="false">M2926 / E2925</f>
        <v>0.00940148985358327</v>
      </c>
      <c r="S2926" s="23" t="str">
        <f aca="false">IF(N2926 &gt; 0, "UP", "DOWN")</f>
        <v>UP</v>
      </c>
      <c r="T2926" s="28" t="inlineStr">
        <f aca="false">O2926-N2926</f>
        <is>
          <t/>
        </is>
      </c>
      <c r="U2926" s="28" t="inlineStr">
        <f aca="false">P2926-N2926</f>
        <is>
          <t/>
        </is>
      </c>
      <c r="V2926" s="28" t="inlineStr">
        <f aca="false">O2926 + P2926</f>
        <is>
          <t/>
        </is>
      </c>
    </row>
    <row collapsed="false" customFormat="false" customHeight="true" hidden="false" ht="25" outlineLevel="0" r="2927">
      <c r="A2927" s="27" t="n">
        <v>40802</v>
      </c>
      <c r="B2927" s="20" t="n">
        <v>395.54</v>
      </c>
      <c r="C2927" s="20" t="n">
        <v>400.5</v>
      </c>
      <c r="D2927" s="20" t="n">
        <v>395.03</v>
      </c>
      <c r="E2927" s="20" t="n">
        <v>400.5</v>
      </c>
      <c r="F2927" s="20" t="n">
        <v>24946900</v>
      </c>
      <c r="G2927" s="20" t="n">
        <v>398.79</v>
      </c>
      <c r="I2927" s="20" t="n">
        <f aca="false">E2927-B2927</f>
        <v>4.95999999999998</v>
      </c>
      <c r="J2927" s="20" t="n">
        <f aca="false">C2927-B2927</f>
        <v>4.95999999999998</v>
      </c>
      <c r="K2927" s="20" t="n">
        <f aca="false">D2927-B2927</f>
        <v>-0.510000000000048</v>
      </c>
      <c r="L2927" s="20" t="n">
        <f aca="false">B2927 - E2926</f>
        <v>2.58000000000004</v>
      </c>
      <c r="M2927" s="20" t="n">
        <f aca="false">E2927 - E2926</f>
        <v>7.54000000000002</v>
      </c>
      <c r="N2927" s="22" t="n">
        <f aca="false">(I2927 / B2927)</f>
        <v>0.0125398189816453</v>
      </c>
      <c r="O2927" s="22" t="n">
        <f aca="false">(J2927 / B2927)</f>
        <v>0.0125398189816453</v>
      </c>
      <c r="P2927" s="22" t="n">
        <f aca="false">K2927 / B2927</f>
        <v>-0.00128937654851607</v>
      </c>
      <c r="Q2927" s="22" t="n">
        <f aca="false">L2927/E2926</f>
        <v>0.00656555374592844</v>
      </c>
      <c r="R2927" s="22" t="n">
        <f aca="false">M2927 / E2926</f>
        <v>0.0191877035830619</v>
      </c>
      <c r="S2927" s="23" t="str">
        <f aca="false">IF(N2927 &gt; 0, "UP", "DOWN")</f>
        <v>UP</v>
      </c>
      <c r="T2927" s="28" t="inlineStr">
        <f aca="false">O2927-N2927</f>
        <is>
          <t/>
        </is>
      </c>
      <c r="U2927" s="28" t="inlineStr">
        <f aca="false">P2927-N2927</f>
        <is>
          <t/>
        </is>
      </c>
      <c r="V2927" s="28" t="inlineStr">
        <f aca="false">O2927 + P2927</f>
        <is>
          <t/>
        </is>
      </c>
    </row>
    <row collapsed="false" customFormat="false" customHeight="true" hidden="false" ht="25" outlineLevel="0" r="2928">
      <c r="A2928" s="27" t="n">
        <v>40805</v>
      </c>
      <c r="B2928" s="20" t="n">
        <v>397</v>
      </c>
      <c r="C2928" s="20" t="n">
        <v>413.23</v>
      </c>
      <c r="D2928" s="20" t="n">
        <v>395.2</v>
      </c>
      <c r="E2928" s="20" t="n">
        <v>411.63</v>
      </c>
      <c r="F2928" s="20" t="n">
        <v>29423600</v>
      </c>
      <c r="G2928" s="20" t="n">
        <v>409.87</v>
      </c>
      <c r="I2928" s="20" t="n">
        <f aca="false">E2928-B2928</f>
        <v>14.63</v>
      </c>
      <c r="J2928" s="20" t="n">
        <f aca="false">C2928-B2928</f>
        <v>16.23</v>
      </c>
      <c r="K2928" s="20" t="n">
        <f aca="false">D2928-B2928</f>
        <v>-1.80000000000001</v>
      </c>
      <c r="L2928" s="20" t="n">
        <f aca="false">B2928 - E2927</f>
        <v>-3.5</v>
      </c>
      <c r="M2928" s="20" t="n">
        <f aca="false">E2928 - E2927</f>
        <v>11.13</v>
      </c>
      <c r="N2928" s="22" t="n">
        <f aca="false">(I2928 / B2928)</f>
        <v>0.0368513853904282</v>
      </c>
      <c r="O2928" s="22" t="n">
        <f aca="false">(J2928 / B2928)</f>
        <v>0.0408816120906802</v>
      </c>
      <c r="P2928" s="22" t="n">
        <f aca="false">K2928 / B2928</f>
        <v>-0.0045340050377834</v>
      </c>
      <c r="Q2928" s="22" t="n">
        <f aca="false">L2928/E2927</f>
        <v>-0.00873907615480649</v>
      </c>
      <c r="R2928" s="22" t="n">
        <f aca="false">M2928 / E2927</f>
        <v>0.0277902621722846</v>
      </c>
      <c r="S2928" s="23" t="str">
        <f aca="false">IF(N2928 &gt; 0, "UP", "DOWN")</f>
        <v>UP</v>
      </c>
      <c r="T2928" s="28" t="inlineStr">
        <f aca="false">O2928-N2928</f>
        <is>
          <t/>
        </is>
      </c>
      <c r="U2928" s="28" t="inlineStr">
        <f aca="false">P2928-N2928</f>
        <is>
          <t/>
        </is>
      </c>
      <c r="V2928" s="28" t="inlineStr">
        <f aca="false">O2928 + P2928</f>
        <is>
          <t/>
        </is>
      </c>
    </row>
    <row collapsed="false" customFormat="false" customHeight="true" hidden="false" ht="25" outlineLevel="0" r="2929">
      <c r="A2929" s="27" t="n">
        <v>40806</v>
      </c>
      <c r="B2929" s="20" t="n">
        <v>415.25</v>
      </c>
      <c r="C2929" s="20" t="n">
        <v>422.86</v>
      </c>
      <c r="D2929" s="20" t="n">
        <v>411.19</v>
      </c>
      <c r="E2929" s="20" t="n">
        <v>413.45</v>
      </c>
      <c r="F2929" s="20" t="n">
        <v>27705500</v>
      </c>
      <c r="G2929" s="20" t="n">
        <v>411.68</v>
      </c>
      <c r="I2929" s="20" t="n">
        <f aca="false">E2929-B2929</f>
        <v>-1.80000000000001</v>
      </c>
      <c r="J2929" s="20" t="n">
        <f aca="false">C2929-B2929</f>
        <v>7.61000000000001</v>
      </c>
      <c r="K2929" s="20" t="n">
        <f aca="false">D2929-B2929</f>
        <v>-4.06</v>
      </c>
      <c r="L2929" s="20" t="n">
        <f aca="false">B2929 - E2928</f>
        <v>3.62</v>
      </c>
      <c r="M2929" s="20" t="n">
        <f aca="false">E2929 - E2928</f>
        <v>1.81999999999999</v>
      </c>
      <c r="N2929" s="22" t="n">
        <f aca="false">(I2929 / B2929)</f>
        <v>-0.00433473810957257</v>
      </c>
      <c r="O2929" s="22" t="n">
        <f aca="false">(J2929 / B2929)</f>
        <v>0.0183263094521373</v>
      </c>
      <c r="P2929" s="22" t="n">
        <f aca="false">K2929 / B2929</f>
        <v>-0.00977724262492475</v>
      </c>
      <c r="Q2929" s="22" t="n">
        <f aca="false">L2929/E2928</f>
        <v>0.00879430556567793</v>
      </c>
      <c r="R2929" s="22" t="n">
        <f aca="false">M2929 / E2928</f>
        <v>0.00442144644462258</v>
      </c>
      <c r="S2929" s="23" t="str">
        <f aca="false">IF(N2929 &gt; 0, "UP", "DOWN")</f>
        <v>DOWN</v>
      </c>
      <c r="T2929" s="28" t="inlineStr">
        <f aca="false">O2929-N2929</f>
        <is>
          <t/>
        </is>
      </c>
      <c r="U2929" s="28" t="inlineStr">
        <f aca="false">P2929-N2929</f>
        <is>
          <t/>
        </is>
      </c>
      <c r="V2929" s="28" t="inlineStr">
        <f aca="false">O2929 + P2929</f>
        <is>
          <t/>
        </is>
      </c>
    </row>
    <row collapsed="false" customFormat="false" customHeight="true" hidden="false" ht="25" outlineLevel="0" r="2930">
      <c r="A2930" s="27" t="n">
        <v>40807</v>
      </c>
      <c r="B2930" s="20" t="n">
        <v>419.64</v>
      </c>
      <c r="C2930" s="20" t="n">
        <v>421.59</v>
      </c>
      <c r="D2930" s="20" t="n">
        <v>412</v>
      </c>
      <c r="E2930" s="20" t="n">
        <v>412.14</v>
      </c>
      <c r="F2930" s="20" t="n">
        <v>21642000</v>
      </c>
      <c r="G2930" s="20" t="n">
        <v>410.38</v>
      </c>
      <c r="I2930" s="20" t="n">
        <f aca="false">E2930-B2930</f>
        <v>-7.5</v>
      </c>
      <c r="J2930" s="20" t="n">
        <f aca="false">C2930-B2930</f>
        <v>1.94999999999999</v>
      </c>
      <c r="K2930" s="20" t="n">
        <f aca="false">D2930-B2930</f>
        <v>-7.63999999999999</v>
      </c>
      <c r="L2930" s="20" t="n">
        <f aca="false">B2930 - E2929</f>
        <v>6.19</v>
      </c>
      <c r="M2930" s="20" t="n">
        <f aca="false">E2930 - E2929</f>
        <v>-1.31</v>
      </c>
      <c r="N2930" s="22" t="n">
        <f aca="false">(I2930 / B2930)</f>
        <v>-0.0178724621103803</v>
      </c>
      <c r="O2930" s="22" t="n">
        <f aca="false">(J2930 / B2930)</f>
        <v>0.00464684014869886</v>
      </c>
      <c r="P2930" s="22" t="n">
        <f aca="false">K2930 / B2930</f>
        <v>-0.0182060814031074</v>
      </c>
      <c r="Q2930" s="22" t="n">
        <f aca="false">L2930/E2929</f>
        <v>0.0149715806022494</v>
      </c>
      <c r="R2930" s="22" t="n">
        <f aca="false">M2930 / E2929</f>
        <v>-0.00316846051517717</v>
      </c>
      <c r="S2930" s="23" t="str">
        <f aca="false">IF(N2930 &gt; 0, "UP", "DOWN")</f>
        <v>DOWN</v>
      </c>
      <c r="T2930" s="28" t="inlineStr">
        <f aca="false">O2930-N2930</f>
        <is>
          <t/>
        </is>
      </c>
      <c r="U2930" s="28" t="inlineStr">
        <f aca="false">P2930-N2930</f>
        <is>
          <t/>
        </is>
      </c>
      <c r="V2930" s="28" t="inlineStr">
        <f aca="false">O2930 + P2930</f>
        <is>
          <t/>
        </is>
      </c>
    </row>
    <row collapsed="false" customFormat="false" customHeight="true" hidden="false" ht="25" outlineLevel="0" r="2931">
      <c r="A2931" s="27" t="n">
        <v>40808</v>
      </c>
      <c r="B2931" s="20" t="n">
        <v>401.03</v>
      </c>
      <c r="C2931" s="20" t="n">
        <v>409.82</v>
      </c>
      <c r="D2931" s="20" t="n">
        <v>396.7</v>
      </c>
      <c r="E2931" s="20" t="n">
        <v>401.82</v>
      </c>
      <c r="F2931" s="20" t="n">
        <v>34588600</v>
      </c>
      <c r="G2931" s="20" t="n">
        <v>400.1</v>
      </c>
      <c r="I2931" s="20" t="n">
        <f aca="false">E2931-B2931</f>
        <v>0.79000000000002</v>
      </c>
      <c r="J2931" s="20" t="n">
        <f aca="false">C2931-B2931</f>
        <v>8.79000000000002</v>
      </c>
      <c r="K2931" s="20" t="n">
        <f aca="false">D2931-B2931</f>
        <v>-4.32999999999998</v>
      </c>
      <c r="L2931" s="20" t="n">
        <f aca="false">B2931 - E2930</f>
        <v>-11.11</v>
      </c>
      <c r="M2931" s="20" t="n">
        <f aca="false">E2931 - E2930</f>
        <v>-10.32</v>
      </c>
      <c r="N2931" s="22" t="n">
        <f aca="false">(I2931 / B2931)</f>
        <v>0.00196992743685016</v>
      </c>
      <c r="O2931" s="22" t="n">
        <f aca="false">(J2931 / B2931)</f>
        <v>0.02191855970875</v>
      </c>
      <c r="P2931" s="22" t="n">
        <f aca="false">K2931 / B2931</f>
        <v>-0.0107971972171658</v>
      </c>
      <c r="Q2931" s="22" t="n">
        <f aca="false">L2931/E2930</f>
        <v>-0.0269568593196487</v>
      </c>
      <c r="R2931" s="22" t="n">
        <f aca="false">M2931 / E2930</f>
        <v>-0.0250400349395836</v>
      </c>
      <c r="S2931" s="23" t="str">
        <f aca="false">IF(N2931 &gt; 0, "UP", "DOWN")</f>
        <v>UP</v>
      </c>
      <c r="T2931" s="28" t="inlineStr">
        <f aca="false">O2931-N2931</f>
        <is>
          <t/>
        </is>
      </c>
      <c r="U2931" s="28" t="inlineStr">
        <f aca="false">P2931-N2931</f>
        <is>
          <t/>
        </is>
      </c>
      <c r="V2931" s="28" t="inlineStr">
        <f aca="false">O2931 + P2931</f>
        <is>
          <t/>
        </is>
      </c>
    </row>
    <row collapsed="false" customFormat="false" customHeight="true" hidden="false" ht="25" outlineLevel="0" r="2932">
      <c r="A2932" s="27" t="n">
        <v>40809</v>
      </c>
      <c r="B2932" s="20" t="n">
        <v>400.28</v>
      </c>
      <c r="C2932" s="20" t="n">
        <v>406.74</v>
      </c>
      <c r="D2932" s="20" t="n">
        <v>399.85</v>
      </c>
      <c r="E2932" s="20" t="n">
        <v>404.3</v>
      </c>
      <c r="F2932" s="20" t="n">
        <v>19509900</v>
      </c>
      <c r="G2932" s="20" t="n">
        <v>402.57</v>
      </c>
      <c r="I2932" s="20" t="n">
        <f aca="false">E2932-B2932</f>
        <v>4.02000000000004</v>
      </c>
      <c r="J2932" s="20" t="n">
        <f aca="false">C2932-B2932</f>
        <v>6.46000000000004</v>
      </c>
      <c r="K2932" s="20" t="n">
        <f aca="false">D2932-B2932</f>
        <v>-0.42999999999995</v>
      </c>
      <c r="L2932" s="20" t="n">
        <f aca="false">B2932 - E2931</f>
        <v>-1.54000000000002</v>
      </c>
      <c r="M2932" s="20" t="n">
        <f aca="false">E2932 - E2931</f>
        <v>2.48000000000002</v>
      </c>
      <c r="N2932" s="22" t="n">
        <f aca="false">(I2932 / B2932)</f>
        <v>0.0100429699210554</v>
      </c>
      <c r="O2932" s="22" t="n">
        <f aca="false">(J2932 / B2932)</f>
        <v>0.0161387029079645</v>
      </c>
      <c r="P2932" s="22" t="n">
        <f aca="false">K2932 / B2932</f>
        <v>-0.00107424802638141</v>
      </c>
      <c r="Q2932" s="22" t="n">
        <f aca="false">L2932/E2931</f>
        <v>-0.00383256184361162</v>
      </c>
      <c r="R2932" s="22" t="n">
        <f aca="false">M2932 / E2931</f>
        <v>0.00617191777412776</v>
      </c>
      <c r="S2932" s="23" t="str">
        <f aca="false">IF(N2932 &gt; 0, "UP", "DOWN")</f>
        <v>UP</v>
      </c>
      <c r="T2932" s="28" t="inlineStr">
        <f aca="false">O2932-N2932</f>
        <is>
          <t/>
        </is>
      </c>
      <c r="U2932" s="28" t="inlineStr">
        <f aca="false">P2932-N2932</f>
        <is>
          <t/>
        </is>
      </c>
      <c r="V2932" s="28" t="inlineStr">
        <f aca="false">O2932 + P2932</f>
        <is>
          <t/>
        </is>
      </c>
    </row>
    <row collapsed="false" customFormat="false" customHeight="true" hidden="false" ht="25" outlineLevel="0" r="2933">
      <c r="A2933" s="27" t="n">
        <v>40812</v>
      </c>
      <c r="B2933" s="20" t="n">
        <v>399.86</v>
      </c>
      <c r="C2933" s="20" t="n">
        <v>403.98</v>
      </c>
      <c r="D2933" s="20" t="n">
        <v>391.3</v>
      </c>
      <c r="E2933" s="20" t="n">
        <v>403.17</v>
      </c>
      <c r="F2933" s="20" t="n">
        <v>29031300</v>
      </c>
      <c r="G2933" s="20" t="n">
        <v>401.45</v>
      </c>
      <c r="I2933" s="20" t="n">
        <f aca="false">E2933-B2933</f>
        <v>3.31</v>
      </c>
      <c r="J2933" s="20" t="n">
        <f aca="false">C2933-B2933</f>
        <v>4.12</v>
      </c>
      <c r="K2933" s="20" t="n">
        <f aca="false">D2933-B2933</f>
        <v>-8.56</v>
      </c>
      <c r="L2933" s="20" t="n">
        <f aca="false">B2933 - E2932</f>
        <v>-4.44</v>
      </c>
      <c r="M2933" s="20" t="n">
        <f aca="false">E2933 - E2932</f>
        <v>-1.13</v>
      </c>
      <c r="N2933" s="22" t="n">
        <f aca="false">(I2933 / B2933)</f>
        <v>0.00827789726404242</v>
      </c>
      <c r="O2933" s="22" t="n">
        <f aca="false">(J2933 / B2933)</f>
        <v>0.0103036062621918</v>
      </c>
      <c r="P2933" s="22" t="n">
        <f aca="false">K2933 / B2933</f>
        <v>-0.0214074926224178</v>
      </c>
      <c r="Q2933" s="22" t="n">
        <f aca="false">L2933/E2932</f>
        <v>-0.0109819441009152</v>
      </c>
      <c r="R2933" s="22" t="n">
        <f aca="false">M2933 / E2932</f>
        <v>-0.00279495424189957</v>
      </c>
      <c r="S2933" s="23" t="str">
        <f aca="false">IF(N2933 &gt; 0, "UP", "DOWN")</f>
        <v>UP</v>
      </c>
      <c r="T2933" s="28" t="inlineStr">
        <f aca="false">O2933-N2933</f>
        <is>
          <t/>
        </is>
      </c>
      <c r="U2933" s="28" t="inlineStr">
        <f aca="false">P2933-N2933</f>
        <is>
          <t/>
        </is>
      </c>
      <c r="V2933" s="28" t="inlineStr">
        <f aca="false">O2933 + P2933</f>
        <is>
          <t/>
        </is>
      </c>
    </row>
    <row collapsed="false" customFormat="false" customHeight="true" hidden="false" ht="25" outlineLevel="0" r="2934">
      <c r="A2934" s="27" t="n">
        <v>40813</v>
      </c>
      <c r="B2934" s="20" t="n">
        <v>408.73</v>
      </c>
      <c r="C2934" s="20" t="n">
        <v>409.25</v>
      </c>
      <c r="D2934" s="20" t="n">
        <v>398.06</v>
      </c>
      <c r="E2934" s="20" t="n">
        <v>399.26</v>
      </c>
      <c r="F2934" s="20" t="n">
        <v>22589200</v>
      </c>
      <c r="G2934" s="20" t="n">
        <v>397.55</v>
      </c>
      <c r="I2934" s="20" t="n">
        <f aca="false">E2934-B2934</f>
        <v>-9.47000000000003</v>
      </c>
      <c r="J2934" s="20" t="n">
        <f aca="false">C2934-B2934</f>
        <v>0.519999999999982</v>
      </c>
      <c r="K2934" s="20" t="n">
        <f aca="false">D2934-B2934</f>
        <v>-10.67</v>
      </c>
      <c r="L2934" s="20" t="n">
        <f aca="false">B2934 - E2933</f>
        <v>5.56</v>
      </c>
      <c r="M2934" s="20" t="n">
        <f aca="false">E2934 - E2933</f>
        <v>-3.91000000000002</v>
      </c>
      <c r="N2934" s="22" t="n">
        <f aca="false">(I2934 / B2934)</f>
        <v>-0.0231693293861474</v>
      </c>
      <c r="O2934" s="22" t="n">
        <f aca="false">(J2934 / B2934)</f>
        <v>0.00127223350377996</v>
      </c>
      <c r="P2934" s="22" t="n">
        <f aca="false">K2934 / B2934</f>
        <v>-0.0261052528564089</v>
      </c>
      <c r="Q2934" s="22" t="n">
        <f aca="false">L2934/E2933</f>
        <v>0.013790708634075</v>
      </c>
      <c r="R2934" s="22" t="n">
        <f aca="false">M2934 / E2933</f>
        <v>-0.00969814222288371</v>
      </c>
      <c r="S2934" s="23" t="str">
        <f aca="false">IF(N2934 &gt; 0, "UP", "DOWN")</f>
        <v>DOWN</v>
      </c>
      <c r="T2934" s="28" t="inlineStr">
        <f aca="false">O2934-N2934</f>
        <is>
          <t/>
        </is>
      </c>
      <c r="U2934" s="28" t="inlineStr">
        <f aca="false">P2934-N2934</f>
        <is>
          <t/>
        </is>
      </c>
      <c r="V2934" s="28" t="inlineStr">
        <f aca="false">O2934 + P2934</f>
        <is>
          <t/>
        </is>
      </c>
    </row>
    <row collapsed="false" customFormat="false" customHeight="true" hidden="false" ht="25" outlineLevel="0" r="2935">
      <c r="A2935" s="27" t="n">
        <v>40814</v>
      </c>
      <c r="B2935" s="20" t="n">
        <v>400.19</v>
      </c>
      <c r="C2935" s="20" t="n">
        <v>403.74</v>
      </c>
      <c r="D2935" s="20" t="n">
        <v>396.51</v>
      </c>
      <c r="E2935" s="20" t="n">
        <v>397.01</v>
      </c>
      <c r="F2935" s="20" t="n">
        <v>15344200</v>
      </c>
      <c r="G2935" s="20" t="n">
        <v>395.31</v>
      </c>
      <c r="I2935" s="20" t="n">
        <f aca="false">E2935-B2935</f>
        <v>-3.18000000000001</v>
      </c>
      <c r="J2935" s="20" t="n">
        <f aca="false">C2935-B2935</f>
        <v>3.55000000000001</v>
      </c>
      <c r="K2935" s="20" t="n">
        <f aca="false">D2935-B2935</f>
        <v>-3.68000000000001</v>
      </c>
      <c r="L2935" s="20" t="n">
        <f aca="false">B2935 - E2934</f>
        <v>0.930000000000007</v>
      </c>
      <c r="M2935" s="20" t="n">
        <f aca="false">E2935 - E2934</f>
        <v>-2.25</v>
      </c>
      <c r="N2935" s="22" t="n">
        <f aca="false">(I2935 / B2935)</f>
        <v>-0.00794622554286716</v>
      </c>
      <c r="O2935" s="22" t="n">
        <f aca="false">(J2935 / B2935)</f>
        <v>0.00887078637647121</v>
      </c>
      <c r="P2935" s="22" t="n">
        <f aca="false">K2935 / B2935</f>
        <v>-0.0091956320747645</v>
      </c>
      <c r="Q2935" s="22" t="n">
        <f aca="false">L2935/E2934</f>
        <v>0.00232930922206083</v>
      </c>
      <c r="R2935" s="22" t="n">
        <f aca="false">M2935 / E2934</f>
        <v>-0.0056354255372439</v>
      </c>
      <c r="S2935" s="23" t="str">
        <f aca="false">IF(N2935 &gt; 0, "UP", "DOWN")</f>
        <v>DOWN</v>
      </c>
      <c r="T2935" s="28" t="inlineStr">
        <f aca="false">O2935-N2935</f>
        <is>
          <t/>
        </is>
      </c>
      <c r="U2935" s="28" t="inlineStr">
        <f aca="false">P2935-N2935</f>
        <is>
          <t/>
        </is>
      </c>
      <c r="V2935" s="28" t="inlineStr">
        <f aca="false">O2935 + P2935</f>
        <is>
          <t/>
        </is>
      </c>
    </row>
    <row collapsed="false" customFormat="false" customHeight="true" hidden="false" ht="25" outlineLevel="0" r="2936">
      <c r="A2936" s="27" t="n">
        <v>40815</v>
      </c>
      <c r="B2936" s="20" t="n">
        <v>401.92</v>
      </c>
      <c r="C2936" s="20" t="n">
        <v>402.21</v>
      </c>
      <c r="D2936" s="20" t="n">
        <v>386.21</v>
      </c>
      <c r="E2936" s="20" t="n">
        <v>390.57</v>
      </c>
      <c r="F2936" s="20" t="n">
        <v>23253100</v>
      </c>
      <c r="G2936" s="20" t="n">
        <v>388.9</v>
      </c>
      <c r="I2936" s="20" t="n">
        <f aca="false">E2936-B2936</f>
        <v>-11.35</v>
      </c>
      <c r="J2936" s="20" t="n">
        <f aca="false">C2936-B2936</f>
        <v>0.289999999999964</v>
      </c>
      <c r="K2936" s="20" t="n">
        <f aca="false">D2936-B2936</f>
        <v>-15.71</v>
      </c>
      <c r="L2936" s="20" t="n">
        <f aca="false">B2936 - E2935</f>
        <v>4.91000000000003</v>
      </c>
      <c r="M2936" s="20" t="n">
        <f aca="false">E2936 - E2935</f>
        <v>-6.44</v>
      </c>
      <c r="N2936" s="22" t="n">
        <f aca="false">(I2936 / B2936)</f>
        <v>-0.0282394506369427</v>
      </c>
      <c r="O2936" s="22" t="n">
        <f aca="false">(J2936 / B2936)</f>
        <v>0.000721536624203731</v>
      </c>
      <c r="P2936" s="22" t="n">
        <f aca="false">K2936 / B2936</f>
        <v>-0.0390873805732485</v>
      </c>
      <c r="Q2936" s="22" t="n">
        <f aca="false">L2936/E2935</f>
        <v>0.0123674466638121</v>
      </c>
      <c r="R2936" s="22" t="n">
        <f aca="false">M2936 / E2935</f>
        <v>-0.0162212538726984</v>
      </c>
      <c r="S2936" s="23" t="str">
        <f aca="false">IF(N2936 &gt; 0, "UP", "DOWN")</f>
        <v>DOWN</v>
      </c>
      <c r="T2936" s="28" t="inlineStr">
        <f aca="false">O2936-N2936</f>
        <is>
          <t/>
        </is>
      </c>
      <c r="U2936" s="28" t="inlineStr">
        <f aca="false">P2936-N2936</f>
        <is>
          <t/>
        </is>
      </c>
      <c r="V2936" s="28" t="inlineStr">
        <f aca="false">O2936 + P2936</f>
        <is>
          <t/>
        </is>
      </c>
    </row>
    <row collapsed="false" customFormat="false" customHeight="true" hidden="false" ht="25" outlineLevel="0" r="2937">
      <c r="A2937" s="27" t="n">
        <v>40816</v>
      </c>
      <c r="B2937" s="20" t="n">
        <v>387.12</v>
      </c>
      <c r="C2937" s="20" t="n">
        <v>388.89</v>
      </c>
      <c r="D2937" s="20" t="n">
        <v>381.18</v>
      </c>
      <c r="E2937" s="20" t="n">
        <v>381.32</v>
      </c>
      <c r="F2937" s="20" t="n">
        <v>19558600</v>
      </c>
      <c r="G2937" s="20" t="n">
        <v>379.69</v>
      </c>
      <c r="I2937" s="20" t="n">
        <f aca="false">E2937-B2937</f>
        <v>-5.80000000000001</v>
      </c>
      <c r="J2937" s="20" t="n">
        <f aca="false">C2937-B2937</f>
        <v>1.76999999999998</v>
      </c>
      <c r="K2937" s="20" t="n">
        <f aca="false">D2937-B2937</f>
        <v>-5.94</v>
      </c>
      <c r="L2937" s="20" t="n">
        <f aca="false">B2937 - E2936</f>
        <v>-3.44999999999999</v>
      </c>
      <c r="M2937" s="20" t="n">
        <f aca="false">E2937 - E2936</f>
        <v>-9.25</v>
      </c>
      <c r="N2937" s="22" t="n">
        <f aca="false">(I2937 / B2937)</f>
        <v>-0.0149824343872701</v>
      </c>
      <c r="O2937" s="22" t="n">
        <f aca="false">(J2937 / B2937)</f>
        <v>0.00457222566645997</v>
      </c>
      <c r="P2937" s="22" t="n">
        <f aca="false">K2937 / B2937</f>
        <v>-0.0153440793552387</v>
      </c>
      <c r="Q2937" s="22" t="n">
        <f aca="false">L2937/E2936</f>
        <v>-0.00883324372071585</v>
      </c>
      <c r="R2937" s="22" t="n">
        <f aca="false">M2937 / E2936</f>
        <v>-0.0236833346135136</v>
      </c>
      <c r="S2937" s="23" t="str">
        <f aca="false">IF(N2937 &gt; 0, "UP", "DOWN")</f>
        <v>DOWN</v>
      </c>
      <c r="T2937" s="28" t="inlineStr">
        <f aca="false">O2937-N2937</f>
        <is>
          <t/>
        </is>
      </c>
      <c r="U2937" s="28" t="inlineStr">
        <f aca="false">P2937-N2937</f>
        <is>
          <t/>
        </is>
      </c>
      <c r="V2937" s="28" t="inlineStr">
        <f aca="false">O2937 + P2937</f>
        <is>
          <t/>
        </is>
      </c>
    </row>
    <row collapsed="false" customFormat="false" customHeight="true" hidden="false" ht="25" outlineLevel="0" r="2938">
      <c r="A2938" s="27" t="n">
        <v>40819</v>
      </c>
      <c r="B2938" s="20" t="n">
        <v>380.37</v>
      </c>
      <c r="C2938" s="20" t="n">
        <v>382.64</v>
      </c>
      <c r="D2938" s="20" t="n">
        <v>373.17</v>
      </c>
      <c r="E2938" s="20" t="n">
        <v>374.6</v>
      </c>
      <c r="F2938" s="20" t="n">
        <v>23896400</v>
      </c>
      <c r="G2938" s="20" t="n">
        <v>373</v>
      </c>
      <c r="I2938" s="20" t="n">
        <f aca="false">E2938-B2938</f>
        <v>-5.76999999999998</v>
      </c>
      <c r="J2938" s="20" t="n">
        <f aca="false">C2938-B2938</f>
        <v>2.26999999999998</v>
      </c>
      <c r="K2938" s="20" t="n">
        <f aca="false">D2938-B2938</f>
        <v>-7.19999999999999</v>
      </c>
      <c r="L2938" s="20" t="n">
        <f aca="false">B2938 - E2937</f>
        <v>-0.949999999999989</v>
      </c>
      <c r="M2938" s="20" t="n">
        <f aca="false">E2938 - E2937</f>
        <v>-6.71999999999997</v>
      </c>
      <c r="N2938" s="22" t="n">
        <f aca="false">(I2938 / B2938)</f>
        <v>-0.0151694402818308</v>
      </c>
      <c r="O2938" s="22" t="n">
        <f aca="false">(J2938 / B2938)</f>
        <v>0.00596787338643947</v>
      </c>
      <c r="P2938" s="22" t="n">
        <f aca="false">K2938 / B2938</f>
        <v>-0.0189289376133764</v>
      </c>
      <c r="Q2938" s="22" t="n">
        <f aca="false">L2938/E2937</f>
        <v>-0.00249134585125351</v>
      </c>
      <c r="R2938" s="22" t="n">
        <f aca="false">M2938 / E2937</f>
        <v>-0.0176229938109723</v>
      </c>
      <c r="S2938" s="23" t="str">
        <f aca="false">IF(N2938 &gt; 0, "UP", "DOWN")</f>
        <v>DOWN</v>
      </c>
      <c r="T2938" s="28" t="inlineStr">
        <f aca="false">O2938-N2938</f>
        <is>
          <t/>
        </is>
      </c>
      <c r="U2938" s="28" t="inlineStr">
        <f aca="false">P2938-N2938</f>
        <is>
          <t/>
        </is>
      </c>
      <c r="V2938" s="28" t="inlineStr">
        <f aca="false">O2938 + P2938</f>
        <is>
          <t/>
        </is>
      </c>
    </row>
    <row collapsed="false" customFormat="false" customHeight="true" hidden="false" ht="25" outlineLevel="0" r="2939">
      <c r="A2939" s="27" t="n">
        <v>40820</v>
      </c>
      <c r="B2939" s="20" t="n">
        <v>374.57</v>
      </c>
      <c r="C2939" s="20" t="n">
        <v>381.8</v>
      </c>
      <c r="D2939" s="20" t="n">
        <v>354.24</v>
      </c>
      <c r="E2939" s="20" t="n">
        <v>372.5</v>
      </c>
      <c r="F2939" s="20" t="n">
        <v>44059900</v>
      </c>
      <c r="G2939" s="20" t="n">
        <v>370.91</v>
      </c>
      <c r="I2939" s="20" t="n">
        <f aca="false">E2939-B2939</f>
        <v>-2.06999999999999</v>
      </c>
      <c r="J2939" s="20" t="n">
        <f aca="false">C2939-B2939</f>
        <v>7.23000000000002</v>
      </c>
      <c r="K2939" s="20" t="n">
        <f aca="false">D2939-B2939</f>
        <v>-20.33</v>
      </c>
      <c r="L2939" s="20" t="n">
        <f aca="false">B2939 - E2938</f>
        <v>-0.0300000000000296</v>
      </c>
      <c r="M2939" s="20" t="n">
        <f aca="false">E2939 - E2938</f>
        <v>-2.10000000000002</v>
      </c>
      <c r="N2939" s="22" t="n">
        <f aca="false">(I2939 / B2939)</f>
        <v>-0.00552633686627331</v>
      </c>
      <c r="O2939" s="22" t="n">
        <f aca="false">(J2939 / B2939)</f>
        <v>0.0193021331126359</v>
      </c>
      <c r="P2939" s="22" t="n">
        <f aca="false">K2939 / B2939</f>
        <v>-0.0542755693194863</v>
      </c>
      <c r="Q2939" s="22" t="n">
        <f aca="false">L2939/E2938</f>
        <v>-8.00854244528285E-005</v>
      </c>
      <c r="R2939" s="22" t="n">
        <f aca="false">M2939 / E2938</f>
        <v>-0.00560597971169253</v>
      </c>
      <c r="S2939" s="23" t="str">
        <f aca="false">IF(N2939 &gt; 0, "UP", "DOWN")</f>
        <v>DOWN</v>
      </c>
      <c r="T2939" s="28" t="inlineStr">
        <f aca="false">O2939-N2939</f>
        <is>
          <t/>
        </is>
      </c>
      <c r="U2939" s="28" t="inlineStr">
        <f aca="false">P2939-N2939</f>
        <is>
          <t/>
        </is>
      </c>
      <c r="V2939" s="28" t="inlineStr">
        <f aca="false">O2939 + P2939</f>
        <is>
          <t/>
        </is>
      </c>
    </row>
    <row collapsed="false" customFormat="false" customHeight="true" hidden="false" ht="25" outlineLevel="0" r="2940">
      <c r="A2940" s="27" t="n">
        <v>40821</v>
      </c>
      <c r="B2940" s="20" t="n">
        <v>367.86</v>
      </c>
      <c r="C2940" s="20" t="n">
        <v>379.82</v>
      </c>
      <c r="D2940" s="20" t="n">
        <v>360.3</v>
      </c>
      <c r="E2940" s="20" t="n">
        <v>378.25</v>
      </c>
      <c r="F2940" s="20" t="n">
        <v>28088200</v>
      </c>
      <c r="G2940" s="20" t="n">
        <v>376.63</v>
      </c>
      <c r="I2940" s="20" t="n">
        <f aca="false">E2940-B2940</f>
        <v>10.39</v>
      </c>
      <c r="J2940" s="20" t="n">
        <f aca="false">C2940-B2940</f>
        <v>11.96</v>
      </c>
      <c r="K2940" s="20" t="n">
        <f aca="false">D2940-B2940</f>
        <v>-7.56</v>
      </c>
      <c r="L2940" s="20" t="n">
        <f aca="false">B2940 - E2939</f>
        <v>-4.63999999999999</v>
      </c>
      <c r="M2940" s="20" t="n">
        <f aca="false">E2940 - E2939</f>
        <v>5.75</v>
      </c>
      <c r="N2940" s="22" t="n">
        <f aca="false">(I2940 / B2940)</f>
        <v>0.0282444408198771</v>
      </c>
      <c r="O2940" s="22" t="n">
        <f aca="false">(J2940 / B2940)</f>
        <v>0.0325123688359701</v>
      </c>
      <c r="P2940" s="22" t="n">
        <f aca="false">K2940 / B2940</f>
        <v>-0.0205512966889578</v>
      </c>
      <c r="Q2940" s="22" t="n">
        <f aca="false">L2940/E2939</f>
        <v>-0.0124563758389261</v>
      </c>
      <c r="R2940" s="22" t="n">
        <f aca="false">M2940 / E2939</f>
        <v>0.0154362416107383</v>
      </c>
      <c r="S2940" s="23" t="str">
        <f aca="false">IF(N2940 &gt; 0, "UP", "DOWN")</f>
        <v>UP</v>
      </c>
      <c r="T2940" s="28" t="inlineStr">
        <f aca="false">O2940-N2940</f>
        <is>
          <t/>
        </is>
      </c>
      <c r="U2940" s="28" t="inlineStr">
        <f aca="false">P2940-N2940</f>
        <is>
          <t/>
        </is>
      </c>
      <c r="V2940" s="28" t="inlineStr">
        <f aca="false">O2940 + P2940</f>
        <is>
          <t/>
        </is>
      </c>
    </row>
    <row collapsed="false" customFormat="false" customHeight="true" hidden="false" ht="25" outlineLevel="0" r="2941">
      <c r="A2941" s="27" t="n">
        <v>40822</v>
      </c>
      <c r="B2941" s="20" t="n">
        <v>373.33</v>
      </c>
      <c r="C2941" s="20" t="n">
        <v>384.78</v>
      </c>
      <c r="D2941" s="20" t="n">
        <v>371.8</v>
      </c>
      <c r="E2941" s="20" t="n">
        <v>377.37</v>
      </c>
      <c r="F2941" s="20" t="n">
        <v>29020800</v>
      </c>
      <c r="G2941" s="20" t="n">
        <v>375.76</v>
      </c>
      <c r="I2941" s="20" t="n">
        <f aca="false">E2941-B2941</f>
        <v>4.04000000000002</v>
      </c>
      <c r="J2941" s="20" t="n">
        <f aca="false">C2941-B2941</f>
        <v>11.45</v>
      </c>
      <c r="K2941" s="20" t="n">
        <f aca="false">D2941-B2941</f>
        <v>-1.52999999999997</v>
      </c>
      <c r="L2941" s="20" t="n">
        <f aca="false">B2941 - E2940</f>
        <v>-4.92000000000002</v>
      </c>
      <c r="M2941" s="20" t="n">
        <f aca="false">E2941 - E2940</f>
        <v>-0.879999999999995</v>
      </c>
      <c r="N2941" s="22" t="n">
        <f aca="false">(I2941 / B2941)</f>
        <v>0.0108215251921893</v>
      </c>
      <c r="O2941" s="22" t="n">
        <f aca="false">(J2941 / B2941)</f>
        <v>0.0306699166956848</v>
      </c>
      <c r="P2941" s="22" t="n">
        <f aca="false">K2941 / B2941</f>
        <v>-0.0040982508772399</v>
      </c>
      <c r="Q2941" s="22" t="n">
        <f aca="false">L2941/E2940</f>
        <v>-0.0130072703238599</v>
      </c>
      <c r="R2941" s="22" t="n">
        <f aca="false">M2941 / E2940</f>
        <v>-0.00232650363516192</v>
      </c>
      <c r="S2941" s="23" t="str">
        <f aca="false">IF(N2941 &gt; 0, "UP", "DOWN")</f>
        <v>UP</v>
      </c>
      <c r="T2941" s="28" t="inlineStr">
        <f aca="false">O2941-N2941</f>
        <is>
          <t/>
        </is>
      </c>
      <c r="U2941" s="28" t="inlineStr">
        <f aca="false">P2941-N2941</f>
        <is>
          <t/>
        </is>
      </c>
      <c r="V2941" s="28" t="inlineStr">
        <f aca="false">O2941 + P2941</f>
        <is>
          <t/>
        </is>
      </c>
    </row>
    <row collapsed="false" customFormat="false" customHeight="true" hidden="false" ht="25" outlineLevel="0" r="2942">
      <c r="A2942" s="27" t="n">
        <v>40823</v>
      </c>
      <c r="B2942" s="20" t="n">
        <v>375.78</v>
      </c>
      <c r="C2942" s="20" t="n">
        <v>377.74</v>
      </c>
      <c r="D2942" s="20" t="n">
        <v>368.49</v>
      </c>
      <c r="E2942" s="20" t="n">
        <v>369.8</v>
      </c>
      <c r="F2942" s="20" t="n">
        <v>19123500</v>
      </c>
      <c r="G2942" s="20" t="n">
        <v>368.22</v>
      </c>
      <c r="I2942" s="20" t="n">
        <f aca="false">E2942-B2942</f>
        <v>-5.97999999999996</v>
      </c>
      <c r="J2942" s="20" t="n">
        <f aca="false">C2942-B2942</f>
        <v>1.96000000000004</v>
      </c>
      <c r="K2942" s="20" t="n">
        <f aca="false">D2942-B2942</f>
        <v>-7.28999999999996</v>
      </c>
      <c r="L2942" s="20" t="n">
        <f aca="false">B2942 - E2941</f>
        <v>-1.59000000000003</v>
      </c>
      <c r="M2942" s="20" t="n">
        <f aca="false">E2942 - E2941</f>
        <v>-7.56999999999999</v>
      </c>
      <c r="N2942" s="22" t="n">
        <f aca="false">(I2942 / B2942)</f>
        <v>-0.0159135664484538</v>
      </c>
      <c r="O2942" s="22" t="n">
        <f aca="false">(J2942 / B2942)</f>
        <v>0.00521581776571408</v>
      </c>
      <c r="P2942" s="22" t="n">
        <f aca="false">K2942 / B2942</f>
        <v>-0.0193996487306402</v>
      </c>
      <c r="Q2942" s="22" t="n">
        <f aca="false">L2942/E2941</f>
        <v>-0.00421337149216957</v>
      </c>
      <c r="R2942" s="22" t="n">
        <f aca="false">M2942 / E2941</f>
        <v>-0.0200598881734107</v>
      </c>
      <c r="S2942" s="23" t="str">
        <f aca="false">IF(N2942 &gt; 0, "UP", "DOWN")</f>
        <v>DOWN</v>
      </c>
      <c r="T2942" s="28" t="inlineStr">
        <f aca="false">O2942-N2942</f>
        <is>
          <t/>
        </is>
      </c>
      <c r="U2942" s="28" t="inlineStr">
        <f aca="false">P2942-N2942</f>
        <is>
          <t/>
        </is>
      </c>
      <c r="V2942" s="28" t="inlineStr">
        <f aca="false">O2942 + P2942</f>
        <is>
          <t/>
        </is>
      </c>
    </row>
    <row collapsed="false" customFormat="false" customHeight="true" hidden="false" ht="25" outlineLevel="0" r="2943">
      <c r="A2943" s="27" t="n">
        <v>40826</v>
      </c>
      <c r="B2943" s="20" t="n">
        <v>379.09</v>
      </c>
      <c r="C2943" s="20" t="n">
        <v>388.81</v>
      </c>
      <c r="D2943" s="20" t="n">
        <v>378.21</v>
      </c>
      <c r="E2943" s="20" t="n">
        <v>388.81</v>
      </c>
      <c r="F2943" s="20" t="n">
        <v>15804100</v>
      </c>
      <c r="G2943" s="20" t="n">
        <v>387.15</v>
      </c>
      <c r="I2943" s="20" t="n">
        <f aca="false">E2943-B2943</f>
        <v>9.72000000000003</v>
      </c>
      <c r="J2943" s="20" t="n">
        <f aca="false">C2943-B2943</f>
        <v>9.72000000000003</v>
      </c>
      <c r="K2943" s="20" t="n">
        <f aca="false">D2943-B2943</f>
        <v>-0.879999999999995</v>
      </c>
      <c r="L2943" s="20" t="n">
        <f aca="false">B2943 - E2942</f>
        <v>9.28999999999996</v>
      </c>
      <c r="M2943" s="20" t="n">
        <f aca="false">E2943 - E2942</f>
        <v>19.01</v>
      </c>
      <c r="N2943" s="22" t="n">
        <f aca="false">(I2943 / B2943)</f>
        <v>0.0256403492574323</v>
      </c>
      <c r="O2943" s="22" t="n">
        <f aca="false">(J2943 / B2943)</f>
        <v>0.0256403492574323</v>
      </c>
      <c r="P2943" s="22" t="n">
        <f aca="false">K2943 / B2943</f>
        <v>-0.00232134849244242</v>
      </c>
      <c r="Q2943" s="22" t="n">
        <f aca="false">L2943/E2942</f>
        <v>0.0251216873985937</v>
      </c>
      <c r="R2943" s="22" t="n">
        <f aca="false">M2943 / E2942</f>
        <v>0.0514061654948621</v>
      </c>
      <c r="S2943" s="23" t="str">
        <f aca="false">IF(N2943 &gt; 0, "UP", "DOWN")</f>
        <v>UP</v>
      </c>
      <c r="T2943" s="28" t="inlineStr">
        <f aca="false">O2943-N2943</f>
        <is>
          <t/>
        </is>
      </c>
      <c r="U2943" s="28" t="inlineStr">
        <f aca="false">P2943-N2943</f>
        <is>
          <t/>
        </is>
      </c>
      <c r="V2943" s="28" t="inlineStr">
        <f aca="false">O2943 + P2943</f>
        <is>
          <t/>
        </is>
      </c>
    </row>
    <row collapsed="false" customFormat="false" customHeight="true" hidden="false" ht="25" outlineLevel="0" r="2944">
      <c r="A2944" s="27" t="n">
        <v>40827</v>
      </c>
      <c r="B2944" s="20" t="n">
        <v>392.57</v>
      </c>
      <c r="C2944" s="20" t="n">
        <v>403.18</v>
      </c>
      <c r="D2944" s="20" t="n">
        <v>391.5</v>
      </c>
      <c r="E2944" s="20" t="n">
        <v>400.29</v>
      </c>
      <c r="F2944" s="20" t="n">
        <v>21631700</v>
      </c>
      <c r="G2944" s="20" t="n">
        <v>398.58</v>
      </c>
      <c r="I2944" s="20" t="n">
        <f aca="false">E2944-B2944</f>
        <v>7.72000000000003</v>
      </c>
      <c r="J2944" s="20" t="n">
        <f aca="false">C2944-B2944</f>
        <v>10.61</v>
      </c>
      <c r="K2944" s="20" t="n">
        <f aca="false">D2944-B2944</f>
        <v>-1.06999999999999</v>
      </c>
      <c r="L2944" s="20" t="n">
        <f aca="false">B2944 - E2943</f>
        <v>3.75999999999999</v>
      </c>
      <c r="M2944" s="20" t="n">
        <f aca="false">E2944 - E2943</f>
        <v>11.48</v>
      </c>
      <c r="N2944" s="22" t="n">
        <f aca="false">(I2944 / B2944)</f>
        <v>0.0196652826247549</v>
      </c>
      <c r="O2944" s="22" t="n">
        <f aca="false">(J2944 / B2944)</f>
        <v>0.0270270270270271</v>
      </c>
      <c r="P2944" s="22" t="n">
        <f aca="false">K2944 / B2944</f>
        <v>-0.00272562855032222</v>
      </c>
      <c r="Q2944" s="22" t="n">
        <f aca="false">L2944/E2943</f>
        <v>0.00967053316529922</v>
      </c>
      <c r="R2944" s="22" t="n">
        <f aca="false">M2944 / E2943</f>
        <v>0.0295259895578818</v>
      </c>
      <c r="S2944" s="23" t="str">
        <f aca="false">IF(N2944 &gt; 0, "UP", "DOWN")</f>
        <v>UP</v>
      </c>
      <c r="T2944" s="28" t="inlineStr">
        <f aca="false">O2944-N2944</f>
        <is>
          <t/>
        </is>
      </c>
      <c r="U2944" s="28" t="inlineStr">
        <f aca="false">P2944-N2944</f>
        <is>
          <t/>
        </is>
      </c>
      <c r="V2944" s="28" t="inlineStr">
        <f aca="false">O2944 + P2944</f>
        <is>
          <t/>
        </is>
      </c>
    </row>
    <row collapsed="false" customFormat="false" customHeight="true" hidden="false" ht="25" outlineLevel="0" r="2945">
      <c r="A2945" s="27" t="n">
        <v>40828</v>
      </c>
      <c r="B2945" s="20" t="n">
        <v>407.34</v>
      </c>
      <c r="C2945" s="20" t="n">
        <v>409.25</v>
      </c>
      <c r="D2945" s="20" t="n">
        <v>400.14</v>
      </c>
      <c r="E2945" s="20" t="n">
        <v>402.19</v>
      </c>
      <c r="F2945" s="20" t="n">
        <v>22224500</v>
      </c>
      <c r="G2945" s="20" t="n">
        <v>400.47</v>
      </c>
      <c r="I2945" s="20" t="n">
        <f aca="false">E2945-B2945</f>
        <v>-5.14999999999998</v>
      </c>
      <c r="J2945" s="20" t="n">
        <f aca="false">C2945-B2945</f>
        <v>1.91000000000003</v>
      </c>
      <c r="K2945" s="20" t="n">
        <f aca="false">D2945-B2945</f>
        <v>-7.19999999999999</v>
      </c>
      <c r="L2945" s="20" t="n">
        <f aca="false">B2945 - E2944</f>
        <v>7.04999999999995</v>
      </c>
      <c r="M2945" s="20" t="n">
        <f aca="false">E2945 - E2944</f>
        <v>1.89999999999998</v>
      </c>
      <c r="N2945" s="22" t="n">
        <f aca="false">(I2945 / B2945)</f>
        <v>-0.0126430009328816</v>
      </c>
      <c r="O2945" s="22" t="n">
        <f aca="false">(J2945 / B2945)</f>
        <v>0.0046889576275348</v>
      </c>
      <c r="P2945" s="22" t="n">
        <f aca="false">K2945 / B2945</f>
        <v>-0.0176756517896597</v>
      </c>
      <c r="Q2945" s="22" t="n">
        <f aca="false">L2945/E2944</f>
        <v>0.0176122311324289</v>
      </c>
      <c r="R2945" s="22" t="n">
        <f aca="false">M2945 / E2944</f>
        <v>0.00474655874490988</v>
      </c>
      <c r="S2945" s="23" t="str">
        <f aca="false">IF(N2945 &gt; 0, "UP", "DOWN")</f>
        <v>DOWN</v>
      </c>
      <c r="T2945" s="28" t="inlineStr">
        <f aca="false">O2945-N2945</f>
        <is>
          <t/>
        </is>
      </c>
      <c r="U2945" s="28" t="inlineStr">
        <f aca="false">P2945-N2945</f>
        <is>
          <t/>
        </is>
      </c>
      <c r="V2945" s="28" t="inlineStr">
        <f aca="false">O2945 + P2945</f>
        <is>
          <t/>
        </is>
      </c>
    </row>
    <row collapsed="false" customFormat="false" customHeight="true" hidden="false" ht="25" outlineLevel="0" r="2946">
      <c r="A2946" s="27" t="n">
        <v>40829</v>
      </c>
      <c r="B2946" s="20" t="n">
        <v>404.98</v>
      </c>
      <c r="C2946" s="20" t="n">
        <v>408.43</v>
      </c>
      <c r="D2946" s="20" t="n">
        <v>402.85</v>
      </c>
      <c r="E2946" s="20" t="n">
        <v>408.43</v>
      </c>
      <c r="F2946" s="20" t="n">
        <v>15220900</v>
      </c>
      <c r="G2946" s="20" t="n">
        <v>406.68</v>
      </c>
      <c r="I2946" s="20" t="n">
        <f aca="false">E2946-B2946</f>
        <v>3.44999999999999</v>
      </c>
      <c r="J2946" s="20" t="n">
        <f aca="false">C2946-B2946</f>
        <v>3.44999999999999</v>
      </c>
      <c r="K2946" s="20" t="n">
        <f aca="false">D2946-B2946</f>
        <v>-2.13</v>
      </c>
      <c r="L2946" s="20" t="n">
        <f aca="false">B2946 - E2945</f>
        <v>2.79000000000002</v>
      </c>
      <c r="M2946" s="20" t="n">
        <f aca="false">E2946 - E2945</f>
        <v>6.24000000000001</v>
      </c>
      <c r="N2946" s="22" t="n">
        <f aca="false">(I2946 / B2946)</f>
        <v>0.00851893920687439</v>
      </c>
      <c r="O2946" s="22" t="n">
        <f aca="false">(J2946 / B2946)</f>
        <v>0.00851893920687439</v>
      </c>
      <c r="P2946" s="22" t="n">
        <f aca="false">K2946 / B2946</f>
        <v>-0.00525951898859202</v>
      </c>
      <c r="Q2946" s="22" t="n">
        <f aca="false">L2946/E2945</f>
        <v>0.00693701981650469</v>
      </c>
      <c r="R2946" s="22" t="n">
        <f aca="false">M2946 / E2945</f>
        <v>0.0155150550734728</v>
      </c>
      <c r="S2946" s="23" t="str">
        <f aca="false">IF(N2946 &gt; 0, "UP", "DOWN")</f>
        <v>UP</v>
      </c>
      <c r="T2946" s="28" t="inlineStr">
        <f aca="false">O2946-N2946</f>
        <is>
          <t/>
        </is>
      </c>
      <c r="U2946" s="28" t="inlineStr">
        <f aca="false">P2946-N2946</f>
        <is>
          <t/>
        </is>
      </c>
      <c r="V2946" s="28" t="inlineStr">
        <f aca="false">O2946 + P2946</f>
        <is>
          <t/>
        </is>
      </c>
    </row>
    <row collapsed="false" customFormat="false" customHeight="true" hidden="false" ht="25" outlineLevel="0" r="2947">
      <c r="A2947" s="27" t="n">
        <v>40830</v>
      </c>
      <c r="B2947" s="20" t="n">
        <v>416.83</v>
      </c>
      <c r="C2947" s="20" t="n">
        <v>422</v>
      </c>
      <c r="D2947" s="20" t="n">
        <v>415.27</v>
      </c>
      <c r="E2947" s="20" t="n">
        <v>422</v>
      </c>
      <c r="F2947" s="20" t="n">
        <v>20477400</v>
      </c>
      <c r="G2947" s="20" t="n">
        <v>420.2</v>
      </c>
      <c r="I2947" s="20" t="n">
        <f aca="false">E2947-B2947</f>
        <v>5.17000000000002</v>
      </c>
      <c r="J2947" s="20" t="n">
        <f aca="false">C2947-B2947</f>
        <v>5.17000000000002</v>
      </c>
      <c r="K2947" s="20" t="n">
        <f aca="false">D2947-B2947</f>
        <v>-1.56</v>
      </c>
      <c r="L2947" s="20" t="n">
        <f aca="false">B2947 - E2946</f>
        <v>8.39999999999998</v>
      </c>
      <c r="M2947" s="20" t="n">
        <f aca="false">E2947 - E2946</f>
        <v>13.57</v>
      </c>
      <c r="N2947" s="22" t="n">
        <f aca="false">(I2947 / B2947)</f>
        <v>0.0124031379699158</v>
      </c>
      <c r="O2947" s="22" t="n">
        <f aca="false">(J2947 / B2947)</f>
        <v>0.0124031379699158</v>
      </c>
      <c r="P2947" s="22" t="n">
        <f aca="false">K2947 / B2947</f>
        <v>-0.00374253292709259</v>
      </c>
      <c r="Q2947" s="22" t="n">
        <f aca="false">L2947/E2946</f>
        <v>0.0205665597532012</v>
      </c>
      <c r="R2947" s="22" t="n">
        <f aca="false">M2947 / E2946</f>
        <v>0.0332247876013025</v>
      </c>
      <c r="S2947" s="23" t="str">
        <f aca="false">IF(N2947 &gt; 0, "UP", "DOWN")</f>
        <v>UP</v>
      </c>
      <c r="T2947" s="28" t="inlineStr">
        <f aca="false">O2947-N2947</f>
        <is>
          <t/>
        </is>
      </c>
      <c r="U2947" s="28" t="inlineStr">
        <f aca="false">P2947-N2947</f>
        <is>
          <t/>
        </is>
      </c>
      <c r="V2947" s="28" t="inlineStr">
        <f aca="false">O2947 + P2947</f>
        <is>
          <t/>
        </is>
      </c>
    </row>
    <row collapsed="false" customFormat="false" customHeight="true" hidden="false" ht="25" outlineLevel="0" r="2948">
      <c r="A2948" s="27" t="n">
        <v>40833</v>
      </c>
      <c r="B2948" s="20" t="n">
        <v>421.74</v>
      </c>
      <c r="C2948" s="20" t="n">
        <v>426.7</v>
      </c>
      <c r="D2948" s="20" t="n">
        <v>415.94</v>
      </c>
      <c r="E2948" s="20" t="n">
        <v>419.99</v>
      </c>
      <c r="F2948" s="20" t="n">
        <v>24501600</v>
      </c>
      <c r="G2948" s="20" t="n">
        <v>418.19</v>
      </c>
      <c r="I2948" s="20" t="n">
        <f aca="false">E2948-B2948</f>
        <v>-1.75</v>
      </c>
      <c r="J2948" s="20" t="n">
        <f aca="false">C2948-B2948</f>
        <v>4.95999999999998</v>
      </c>
      <c r="K2948" s="20" t="n">
        <f aca="false">D2948-B2948</f>
        <v>-5.80000000000001</v>
      </c>
      <c r="L2948" s="20" t="n">
        <f aca="false">B2948 - E2947</f>
        <v>-0.259999999999991</v>
      </c>
      <c r="M2948" s="20" t="n">
        <f aca="false">E2948 - E2947</f>
        <v>-2.00999999999999</v>
      </c>
      <c r="N2948" s="22" t="n">
        <f aca="false">(I2948 / B2948)</f>
        <v>-0.0041494759804619</v>
      </c>
      <c r="O2948" s="22" t="n">
        <f aca="false">(J2948 / B2948)</f>
        <v>0.0117608004931948</v>
      </c>
      <c r="P2948" s="22" t="n">
        <f aca="false">K2948 / B2948</f>
        <v>-0.0137525489638166</v>
      </c>
      <c r="Q2948" s="22" t="n">
        <f aca="false">L2948/E2947</f>
        <v>-0.000616113744075808</v>
      </c>
      <c r="R2948" s="22" t="n">
        <f aca="false">M2948 / E2947</f>
        <v>-0.00476303317535543</v>
      </c>
      <c r="S2948" s="23" t="str">
        <f aca="false">IF(N2948 &gt; 0, "UP", "DOWN")</f>
        <v>DOWN</v>
      </c>
      <c r="T2948" s="28" t="inlineStr">
        <f aca="false">O2948-N2948</f>
        <is>
          <t/>
        </is>
      </c>
      <c r="U2948" s="28" t="inlineStr">
        <f aca="false">P2948-N2948</f>
        <is>
          <t/>
        </is>
      </c>
      <c r="V2948" s="28" t="inlineStr">
        <f aca="false">O2948 + P2948</f>
        <is>
          <t/>
        </is>
      </c>
    </row>
    <row collapsed="false" customFormat="false" customHeight="true" hidden="false" ht="25" outlineLevel="0" r="2949">
      <c r="A2949" s="27" t="n">
        <v>40834</v>
      </c>
      <c r="B2949" s="20" t="n">
        <v>421.76</v>
      </c>
      <c r="C2949" s="20" t="n">
        <v>424.81</v>
      </c>
      <c r="D2949" s="20" t="n">
        <v>415.99</v>
      </c>
      <c r="E2949" s="20" t="n">
        <v>422.24</v>
      </c>
      <c r="F2949" s="20" t="n">
        <v>31485800</v>
      </c>
      <c r="G2949" s="20" t="n">
        <v>420.43</v>
      </c>
      <c r="I2949" s="20" t="n">
        <f aca="false">E2949-B2949</f>
        <v>0.480000000000018</v>
      </c>
      <c r="J2949" s="20" t="n">
        <f aca="false">C2949-B2949</f>
        <v>3.05000000000001</v>
      </c>
      <c r="K2949" s="20" t="n">
        <f aca="false">D2949-B2949</f>
        <v>-5.76999999999998</v>
      </c>
      <c r="L2949" s="20" t="n">
        <f aca="false">B2949 - E2948</f>
        <v>1.76999999999998</v>
      </c>
      <c r="M2949" s="20" t="n">
        <f aca="false">E2949 - E2948</f>
        <v>2.25</v>
      </c>
      <c r="N2949" s="22" t="n">
        <f aca="false">(I2949 / B2949)</f>
        <v>0.00113808801213965</v>
      </c>
      <c r="O2949" s="22" t="n">
        <f aca="false">(J2949 / B2949)</f>
        <v>0.00723160091047044</v>
      </c>
      <c r="P2949" s="22" t="n">
        <f aca="false">K2949 / B2949</f>
        <v>-0.0136807663125948</v>
      </c>
      <c r="Q2949" s="22" t="n">
        <f aca="false">L2949/E2948</f>
        <v>0.00421438605681083</v>
      </c>
      <c r="R2949" s="22" t="n">
        <f aca="false">M2949 / E2948</f>
        <v>0.00535727041120027</v>
      </c>
      <c r="S2949" s="23" t="str">
        <f aca="false">IF(N2949 &gt; 0, "UP", "DOWN")</f>
        <v>UP</v>
      </c>
      <c r="T2949" s="28" t="inlineStr">
        <f aca="false">O2949-N2949</f>
        <is>
          <t/>
        </is>
      </c>
      <c r="U2949" s="28" t="inlineStr">
        <f aca="false">P2949-N2949</f>
        <is>
          <t/>
        </is>
      </c>
      <c r="V2949" s="28" t="inlineStr">
        <f aca="false">O2949 + P2949</f>
        <is>
          <t/>
        </is>
      </c>
    </row>
    <row collapsed="false" customFormat="false" customHeight="true" hidden="false" ht="25" outlineLevel="0" r="2950">
      <c r="A2950" s="27" t="n">
        <v>40835</v>
      </c>
      <c r="B2950" s="20" t="n">
        <v>401.35</v>
      </c>
      <c r="C2950" s="20" t="n">
        <v>408.42</v>
      </c>
      <c r="D2950" s="20" t="n">
        <v>397.8</v>
      </c>
      <c r="E2950" s="20" t="n">
        <v>398.62</v>
      </c>
      <c r="F2950" s="20" t="n">
        <v>39430700</v>
      </c>
      <c r="G2950" s="20" t="n">
        <v>396.92</v>
      </c>
      <c r="I2950" s="20" t="n">
        <f aca="false">E2950-B2950</f>
        <v>-2.73000000000002</v>
      </c>
      <c r="J2950" s="20" t="n">
        <f aca="false">C2950-B2950</f>
        <v>7.06999999999999</v>
      </c>
      <c r="K2950" s="20" t="n">
        <f aca="false">D2950-B2950</f>
        <v>-3.55000000000001</v>
      </c>
      <c r="L2950" s="20" t="n">
        <f aca="false">B2950 - E2949</f>
        <v>-20.89</v>
      </c>
      <c r="M2950" s="20" t="n">
        <f aca="false">E2950 - E2949</f>
        <v>-23.62</v>
      </c>
      <c r="N2950" s="22" t="n">
        <f aca="false">(I2950 / B2950)</f>
        <v>-0.00680204310452228</v>
      </c>
      <c r="O2950" s="22" t="n">
        <f aca="false">(J2950 / B2950)</f>
        <v>0.017615547527096</v>
      </c>
      <c r="P2950" s="22" t="n">
        <f aca="false">K2950 / B2950</f>
        <v>-0.00884514762675972</v>
      </c>
      <c r="Q2950" s="22" t="n">
        <f aca="false">L2950/E2949</f>
        <v>-0.0494742326638878</v>
      </c>
      <c r="R2950" s="22" t="n">
        <f aca="false">M2950 / E2949</f>
        <v>-0.0559397499052672</v>
      </c>
      <c r="S2950" s="23" t="str">
        <f aca="false">IF(N2950 &gt; 0, "UP", "DOWN")</f>
        <v>DOWN</v>
      </c>
      <c r="T2950" s="28" t="inlineStr">
        <f aca="false">O2950-N2950</f>
        <is>
          <t/>
        </is>
      </c>
      <c r="U2950" s="28" t="inlineStr">
        <f aca="false">P2950-N2950</f>
        <is>
          <t/>
        </is>
      </c>
      <c r="V2950" s="28" t="inlineStr">
        <f aca="false">O2950 + P2950</f>
        <is>
          <t/>
        </is>
      </c>
    </row>
    <row collapsed="false" customFormat="false" customHeight="true" hidden="false" ht="25" outlineLevel="0" r="2951">
      <c r="A2951" s="27" t="n">
        <v>40836</v>
      </c>
      <c r="B2951" s="20" t="n">
        <v>400</v>
      </c>
      <c r="C2951" s="20" t="n">
        <v>400.35</v>
      </c>
      <c r="D2951" s="20" t="n">
        <v>394.21</v>
      </c>
      <c r="E2951" s="20" t="n">
        <v>395.31</v>
      </c>
      <c r="F2951" s="20" t="n">
        <v>19616800</v>
      </c>
      <c r="G2951" s="20" t="n">
        <v>393.62</v>
      </c>
      <c r="I2951" s="20" t="n">
        <f aca="false">E2951-B2951</f>
        <v>-4.69</v>
      </c>
      <c r="J2951" s="20" t="n">
        <f aca="false">C2951-B2951</f>
        <v>0.350000000000023</v>
      </c>
      <c r="K2951" s="20" t="n">
        <f aca="false">D2951-B2951</f>
        <v>-5.79000000000002</v>
      </c>
      <c r="L2951" s="20" t="n">
        <f aca="false">B2951 - E2950</f>
        <v>1.38</v>
      </c>
      <c r="M2951" s="20" t="n">
        <f aca="false">E2951 - E2950</f>
        <v>-3.31</v>
      </c>
      <c r="N2951" s="22" t="n">
        <f aca="false">(I2951 / B2951)</f>
        <v>-0.011725</v>
      </c>
      <c r="O2951" s="22" t="n">
        <f aca="false">(J2951 / B2951)</f>
        <v>0.000875000000000057</v>
      </c>
      <c r="P2951" s="22" t="n">
        <f aca="false">K2951 / B2951</f>
        <v>-0.0144750000000001</v>
      </c>
      <c r="Q2951" s="22" t="n">
        <f aca="false">L2951/E2950</f>
        <v>0.00346194370578495</v>
      </c>
      <c r="R2951" s="22" t="n">
        <f aca="false">M2951 / E2950</f>
        <v>-0.00830364758416538</v>
      </c>
      <c r="S2951" s="23" t="str">
        <f aca="false">IF(N2951 &gt; 0, "UP", "DOWN")</f>
        <v>DOWN</v>
      </c>
      <c r="T2951" s="28" t="inlineStr">
        <f aca="false">O2951-N2951</f>
        <is>
          <t/>
        </is>
      </c>
      <c r="U2951" s="28" t="inlineStr">
        <f aca="false">P2951-N2951</f>
        <is>
          <t/>
        </is>
      </c>
      <c r="V2951" s="28" t="inlineStr">
        <f aca="false">O2951 + P2951</f>
        <is>
          <t/>
        </is>
      </c>
    </row>
    <row collapsed="false" customFormat="false" customHeight="true" hidden="false" ht="25" outlineLevel="0" r="2952">
      <c r="A2952" s="27" t="n">
        <v>40837</v>
      </c>
      <c r="B2952" s="20" t="n">
        <v>398.1</v>
      </c>
      <c r="C2952" s="20" t="n">
        <v>399.14</v>
      </c>
      <c r="D2952" s="20" t="n">
        <v>390.75</v>
      </c>
      <c r="E2952" s="20" t="n">
        <v>392.87</v>
      </c>
      <c r="F2952" s="20" t="n">
        <v>22187300</v>
      </c>
      <c r="G2952" s="20" t="n">
        <v>391.19</v>
      </c>
      <c r="I2952" s="20" t="n">
        <f aca="false">E2952-B2952</f>
        <v>-5.23000000000002</v>
      </c>
      <c r="J2952" s="20" t="n">
        <f aca="false">C2952-B2952</f>
        <v>1.03999999999996</v>
      </c>
      <c r="K2952" s="20" t="n">
        <f aca="false">D2952-B2952</f>
        <v>-7.35000000000002</v>
      </c>
      <c r="L2952" s="20" t="n">
        <f aca="false">B2952 - E2951</f>
        <v>2.79000000000002</v>
      </c>
      <c r="M2952" s="20" t="n">
        <f aca="false">E2952 - E2951</f>
        <v>-2.44</v>
      </c>
      <c r="N2952" s="22" t="n">
        <f aca="false">(I2952 / B2952)</f>
        <v>-0.0131374026626476</v>
      </c>
      <c r="O2952" s="22" t="n">
        <f aca="false">(J2952 / B2952)</f>
        <v>0.00261240894247667</v>
      </c>
      <c r="P2952" s="22" t="n">
        <f aca="false">K2952 / B2952</f>
        <v>-0.0184626978146195</v>
      </c>
      <c r="Q2952" s="22" t="n">
        <f aca="false">L2952/E2951</f>
        <v>0.00705775214388713</v>
      </c>
      <c r="R2952" s="22" t="n">
        <f aca="false">M2952 / E2951</f>
        <v>-0.0061723710505679</v>
      </c>
      <c r="S2952" s="23" t="str">
        <f aca="false">IF(N2952 &gt; 0, "UP", "DOWN")</f>
        <v>DOWN</v>
      </c>
      <c r="T2952" s="28" t="inlineStr">
        <f aca="false">O2952-N2952</f>
        <is>
          <t/>
        </is>
      </c>
      <c r="U2952" s="28" t="inlineStr">
        <f aca="false">P2952-N2952</f>
        <is>
          <t/>
        </is>
      </c>
      <c r="V2952" s="28" t="inlineStr">
        <f aca="false">O2952 + P2952</f>
        <is>
          <t/>
        </is>
      </c>
    </row>
    <row collapsed="false" customFormat="false" customHeight="true" hidden="false" ht="25" outlineLevel="0" r="2953">
      <c r="A2953" s="27" t="n">
        <v>40840</v>
      </c>
      <c r="B2953" s="20" t="n">
        <v>396.18</v>
      </c>
      <c r="C2953" s="20" t="n">
        <v>406.5</v>
      </c>
      <c r="D2953" s="20" t="n">
        <v>395.4</v>
      </c>
      <c r="E2953" s="20" t="n">
        <v>405.77</v>
      </c>
      <c r="F2953" s="20" t="n">
        <v>17933500</v>
      </c>
      <c r="G2953" s="20" t="n">
        <v>404.04</v>
      </c>
      <c r="I2953" s="20" t="n">
        <f aca="false">E2953-B2953</f>
        <v>9.58999999999998</v>
      </c>
      <c r="J2953" s="20" t="n">
        <f aca="false">C2953-B2953</f>
        <v>10.32</v>
      </c>
      <c r="K2953" s="20" t="n">
        <f aca="false">D2953-B2953</f>
        <v>-0.78000000000003</v>
      </c>
      <c r="L2953" s="20" t="n">
        <f aca="false">B2953 - E2952</f>
        <v>3.31</v>
      </c>
      <c r="M2953" s="20" t="n">
        <f aca="false">E2953 - E2952</f>
        <v>12.9</v>
      </c>
      <c r="N2953" s="22" t="n">
        <f aca="false">(I2953 / B2953)</f>
        <v>0.0242061689131202</v>
      </c>
      <c r="O2953" s="22" t="n">
        <f aca="false">(J2953 / B2953)</f>
        <v>0.0260487657125549</v>
      </c>
      <c r="P2953" s="22" t="n">
        <f aca="false">K2953 / B2953</f>
        <v>-0.00196880205966992</v>
      </c>
      <c r="Q2953" s="22" t="n">
        <f aca="false">L2953/E2952</f>
        <v>0.00842517881232978</v>
      </c>
      <c r="R2953" s="22" t="n">
        <f aca="false">M2953 / E2952</f>
        <v>0.0328352890269045</v>
      </c>
      <c r="S2953" s="23" t="str">
        <f aca="false">IF(N2953 &gt; 0, "UP", "DOWN")</f>
        <v>UP</v>
      </c>
      <c r="T2953" s="28" t="inlineStr">
        <f aca="false">O2953-N2953</f>
        <is>
          <t/>
        </is>
      </c>
      <c r="U2953" s="28" t="inlineStr">
        <f aca="false">P2953-N2953</f>
        <is>
          <t/>
        </is>
      </c>
      <c r="V2953" s="28" t="inlineStr">
        <f aca="false">O2953 + P2953</f>
        <is>
          <t/>
        </is>
      </c>
    </row>
    <row collapsed="false" customFormat="false" customHeight="true" hidden="false" ht="25" outlineLevel="0" r="2954">
      <c r="A2954" s="27" t="n">
        <v>40841</v>
      </c>
      <c r="B2954" s="20" t="n">
        <v>405.03</v>
      </c>
      <c r="C2954" s="20" t="n">
        <v>406.55</v>
      </c>
      <c r="D2954" s="20" t="n">
        <v>397.38</v>
      </c>
      <c r="E2954" s="20" t="n">
        <v>397.77</v>
      </c>
      <c r="F2954" s="20" t="n">
        <v>15372400</v>
      </c>
      <c r="G2954" s="20" t="n">
        <v>396.07</v>
      </c>
      <c r="I2954" s="20" t="n">
        <f aca="false">E2954-B2954</f>
        <v>-7.25999999999999</v>
      </c>
      <c r="J2954" s="20" t="n">
        <f aca="false">C2954-B2954</f>
        <v>1.52000000000004</v>
      </c>
      <c r="K2954" s="20" t="n">
        <f aca="false">D2954-B2954</f>
        <v>-7.64999999999998</v>
      </c>
      <c r="L2954" s="20" t="n">
        <f aca="false">B2954 - E2953</f>
        <v>-0.740000000000009</v>
      </c>
      <c r="M2954" s="20" t="n">
        <f aca="false">E2954 - E2953</f>
        <v>-8</v>
      </c>
      <c r="N2954" s="22" t="n">
        <f aca="false">(I2954 / B2954)</f>
        <v>-0.0179245981779127</v>
      </c>
      <c r="O2954" s="22" t="n">
        <f aca="false">(J2954 / B2954)</f>
        <v>0.00375280843394326</v>
      </c>
      <c r="P2954" s="22" t="n">
        <f aca="false">K2954 / B2954</f>
        <v>-0.0188874898155692</v>
      </c>
      <c r="Q2954" s="22" t="n">
        <f aca="false">L2954/E2953</f>
        <v>-0.00182369322522614</v>
      </c>
      <c r="R2954" s="22" t="n">
        <f aca="false">M2954 / E2953</f>
        <v>-0.0197156024348769</v>
      </c>
      <c r="S2954" s="23" t="str">
        <f aca="false">IF(N2954 &gt; 0, "UP", "DOWN")</f>
        <v>DOWN</v>
      </c>
      <c r="T2954" s="28" t="inlineStr">
        <f aca="false">O2954-N2954</f>
        <is>
          <t/>
        </is>
      </c>
      <c r="U2954" s="28" t="inlineStr">
        <f aca="false">P2954-N2954</f>
        <is>
          <t/>
        </is>
      </c>
      <c r="V2954" s="28" t="inlineStr">
        <f aca="false">O2954 + P2954</f>
        <is>
          <t/>
        </is>
      </c>
    </row>
    <row collapsed="false" customFormat="false" customHeight="true" hidden="false" ht="25" outlineLevel="0" r="2955">
      <c r="A2955" s="27" t="n">
        <v>40842</v>
      </c>
      <c r="B2955" s="20" t="n">
        <v>401.76</v>
      </c>
      <c r="C2955" s="20" t="n">
        <v>402.55</v>
      </c>
      <c r="D2955" s="20" t="n">
        <v>393.15</v>
      </c>
      <c r="E2955" s="20" t="n">
        <v>400.6</v>
      </c>
      <c r="F2955" s="20" t="n">
        <v>16296600</v>
      </c>
      <c r="G2955" s="20" t="n">
        <v>398.89</v>
      </c>
      <c r="I2955" s="20" t="n">
        <f aca="false">E2955-B2955</f>
        <v>-1.15999999999997</v>
      </c>
      <c r="J2955" s="20" t="n">
        <f aca="false">C2955-B2955</f>
        <v>0.79000000000002</v>
      </c>
      <c r="K2955" s="20" t="n">
        <f aca="false">D2955-B2955</f>
        <v>-8.61000000000001</v>
      </c>
      <c r="L2955" s="20" t="n">
        <f aca="false">B2955 - E2954</f>
        <v>3.99000000000001</v>
      </c>
      <c r="M2955" s="20" t="n">
        <f aca="false">E2955 - E2954</f>
        <v>2.83000000000004</v>
      </c>
      <c r="N2955" s="22" t="n">
        <f aca="false">(I2955 / B2955)</f>
        <v>-0.00288729589804851</v>
      </c>
      <c r="O2955" s="22" t="n">
        <f aca="false">(J2955 / B2955)</f>
        <v>0.00196634806849866</v>
      </c>
      <c r="P2955" s="22" t="n">
        <f aca="false">K2955 / B2955</f>
        <v>-0.0214307048984469</v>
      </c>
      <c r="Q2955" s="22" t="n">
        <f aca="false">L2955/E2954</f>
        <v>0.0100309223923373</v>
      </c>
      <c r="R2955" s="22" t="n">
        <f aca="false">M2955 / E2954</f>
        <v>0.00711466425321176</v>
      </c>
      <c r="S2955" s="23" t="str">
        <f aca="false">IF(N2955 &gt; 0, "UP", "DOWN")</f>
        <v>DOWN</v>
      </c>
      <c r="T2955" s="28" t="inlineStr">
        <f aca="false">O2955-N2955</f>
        <is>
          <t/>
        </is>
      </c>
      <c r="U2955" s="28" t="inlineStr">
        <f aca="false">P2955-N2955</f>
        <is>
          <t/>
        </is>
      </c>
      <c r="V2955" s="28" t="inlineStr">
        <f aca="false">O2955 + P2955</f>
        <is>
          <t/>
        </is>
      </c>
    </row>
    <row collapsed="false" customFormat="false" customHeight="true" hidden="false" ht="25" outlineLevel="0" r="2956">
      <c r="A2956" s="27" t="n">
        <v>40843</v>
      </c>
      <c r="B2956" s="20" t="n">
        <v>407.56</v>
      </c>
      <c r="C2956" s="20" t="n">
        <v>409</v>
      </c>
      <c r="D2956" s="20" t="n">
        <v>401.89</v>
      </c>
      <c r="E2956" s="20" t="n">
        <v>404.69</v>
      </c>
      <c r="F2956" s="20" t="n">
        <v>17666600</v>
      </c>
      <c r="G2956" s="20" t="n">
        <v>402.96</v>
      </c>
      <c r="I2956" s="20" t="n">
        <f aca="false">E2956-B2956</f>
        <v>-2.87</v>
      </c>
      <c r="J2956" s="20" t="n">
        <f aca="false">C2956-B2956</f>
        <v>1.44</v>
      </c>
      <c r="K2956" s="20" t="n">
        <f aca="false">D2956-B2956</f>
        <v>-5.67000000000002</v>
      </c>
      <c r="L2956" s="20" t="n">
        <f aca="false">B2956 - E2955</f>
        <v>6.95999999999998</v>
      </c>
      <c r="M2956" s="20" t="n">
        <f aca="false">E2956 - E2955</f>
        <v>4.08999999999998</v>
      </c>
      <c r="N2956" s="22" t="n">
        <f aca="false">(I2956 / B2956)</f>
        <v>-0.00704190793993524</v>
      </c>
      <c r="O2956" s="22" t="n">
        <f aca="false">(J2956 / B2956)</f>
        <v>0.00353322210226715</v>
      </c>
      <c r="P2956" s="22" t="n">
        <f aca="false">K2956 / B2956</f>
        <v>-0.0139120620276769</v>
      </c>
      <c r="Q2956" s="22" t="n">
        <f aca="false">L2956/E2955</f>
        <v>0.0173739390913629</v>
      </c>
      <c r="R2956" s="22" t="n">
        <f aca="false">M2956 / E2955</f>
        <v>0.0102096854717923</v>
      </c>
      <c r="S2956" s="23" t="str">
        <f aca="false">IF(N2956 &gt; 0, "UP", "DOWN")</f>
        <v>DOWN</v>
      </c>
      <c r="T2956" s="28" t="inlineStr">
        <f aca="false">O2956-N2956</f>
        <is>
          <t/>
        </is>
      </c>
      <c r="U2956" s="28" t="inlineStr">
        <f aca="false">P2956-N2956</f>
        <is>
          <t/>
        </is>
      </c>
      <c r="V2956" s="28" t="inlineStr">
        <f aca="false">O2956 + P2956</f>
        <is>
          <t/>
        </is>
      </c>
    </row>
    <row collapsed="false" customFormat="false" customHeight="true" hidden="false" ht="25" outlineLevel="0" r="2957">
      <c r="A2957" s="27" t="n">
        <v>40844</v>
      </c>
      <c r="B2957" s="20" t="n">
        <v>403</v>
      </c>
      <c r="C2957" s="20" t="n">
        <v>406.35</v>
      </c>
      <c r="D2957" s="20" t="n">
        <v>402.51</v>
      </c>
      <c r="E2957" s="20" t="n">
        <v>404.95</v>
      </c>
      <c r="F2957" s="20" t="n">
        <v>11530100</v>
      </c>
      <c r="G2957" s="20" t="n">
        <v>403.22</v>
      </c>
      <c r="I2957" s="20" t="n">
        <f aca="false">E2957-B2957</f>
        <v>1.94999999999999</v>
      </c>
      <c r="J2957" s="20" t="n">
        <f aca="false">C2957-B2957</f>
        <v>3.35000000000002</v>
      </c>
      <c r="K2957" s="20" t="n">
        <f aca="false">D2957-B2957</f>
        <v>-0.490000000000009</v>
      </c>
      <c r="L2957" s="20" t="n">
        <f aca="false">B2957 - E2956</f>
        <v>-1.69</v>
      </c>
      <c r="M2957" s="20" t="n">
        <f aca="false">E2957 - E2956</f>
        <v>0.259999999999991</v>
      </c>
      <c r="N2957" s="22" t="n">
        <f aca="false">(I2957 / B2957)</f>
        <v>0.00483870967741933</v>
      </c>
      <c r="O2957" s="22" t="n">
        <f aca="false">(J2957 / B2957)</f>
        <v>0.00831265508684869</v>
      </c>
      <c r="P2957" s="22" t="n">
        <f aca="false">K2957 / B2957</f>
        <v>-0.00121588089330027</v>
      </c>
      <c r="Q2957" s="22" t="n">
        <f aca="false">L2957/E2956</f>
        <v>-0.00417603597815611</v>
      </c>
      <c r="R2957" s="22" t="n">
        <f aca="false">M2957 / E2956</f>
        <v>0.000642467073562457</v>
      </c>
      <c r="S2957" s="23" t="str">
        <f aca="false">IF(N2957 &gt; 0, "UP", "DOWN")</f>
        <v>UP</v>
      </c>
      <c r="T2957" s="28" t="inlineStr">
        <f aca="false">O2957-N2957</f>
        <is>
          <t/>
        </is>
      </c>
      <c r="U2957" s="28" t="inlineStr">
        <f aca="false">P2957-N2957</f>
        <is>
          <t/>
        </is>
      </c>
      <c r="V2957" s="28" t="inlineStr">
        <f aca="false">O2957 + P2957</f>
        <is>
          <t/>
        </is>
      </c>
    </row>
    <row collapsed="false" customFormat="false" customHeight="true" hidden="false" ht="25" outlineLevel="0" r="2958">
      <c r="A2958" s="27" t="n">
        <v>40847</v>
      </c>
      <c r="B2958" s="20" t="n">
        <v>402.42</v>
      </c>
      <c r="C2958" s="20" t="n">
        <v>409.33</v>
      </c>
      <c r="D2958" s="20" t="n">
        <v>401.05</v>
      </c>
      <c r="E2958" s="20" t="n">
        <v>404.78</v>
      </c>
      <c r="F2958" s="20" t="n">
        <v>13767900</v>
      </c>
      <c r="G2958" s="20" t="n">
        <v>403.05</v>
      </c>
      <c r="I2958" s="20" t="n">
        <f aca="false">E2958-B2958</f>
        <v>2.35999999999996</v>
      </c>
      <c r="J2958" s="20" t="n">
        <f aca="false">C2958-B2958</f>
        <v>6.90999999999997</v>
      </c>
      <c r="K2958" s="20" t="n">
        <f aca="false">D2958-B2958</f>
        <v>-1.37</v>
      </c>
      <c r="L2958" s="20" t="n">
        <f aca="false">B2958 - E2957</f>
        <v>-2.52999999999997</v>
      </c>
      <c r="M2958" s="20" t="n">
        <f aca="false">E2958 - E2957</f>
        <v>-0.170000000000016</v>
      </c>
      <c r="N2958" s="22" t="n">
        <f aca="false">(I2958 / B2958)</f>
        <v>0.0058645196560806</v>
      </c>
      <c r="O2958" s="22" t="n">
        <f aca="false">(J2958 / B2958)</f>
        <v>0.0171711147557278</v>
      </c>
      <c r="P2958" s="22" t="n">
        <f aca="false">K2958 / B2958</f>
        <v>-0.00340440335967398</v>
      </c>
      <c r="Q2958" s="22" t="n">
        <f aca="false">L2958/E2957</f>
        <v>-0.00624768489937023</v>
      </c>
      <c r="R2958" s="22" t="n">
        <f aca="false">M2958 / E2957</f>
        <v>-0.000419804914186976</v>
      </c>
      <c r="S2958" s="23" t="str">
        <f aca="false">IF(N2958 &gt; 0, "UP", "DOWN")</f>
        <v>UP</v>
      </c>
      <c r="T2958" s="28" t="inlineStr">
        <f aca="false">O2958-N2958</f>
        <is>
          <t/>
        </is>
      </c>
      <c r="U2958" s="28" t="inlineStr">
        <f aca="false">P2958-N2958</f>
        <is>
          <t/>
        </is>
      </c>
      <c r="V2958" s="28" t="inlineStr">
        <f aca="false">O2958 + P2958</f>
        <is>
          <t/>
        </is>
      </c>
    </row>
    <row collapsed="false" customFormat="false" customHeight="true" hidden="false" ht="25" outlineLevel="0" r="2959">
      <c r="A2959" s="27" t="n">
        <v>40848</v>
      </c>
      <c r="B2959" s="20" t="n">
        <v>397.41</v>
      </c>
      <c r="C2959" s="20" t="n">
        <v>399.5</v>
      </c>
      <c r="D2959" s="20" t="n">
        <v>393.22</v>
      </c>
      <c r="E2959" s="20" t="n">
        <v>396.51</v>
      </c>
      <c r="F2959" s="20" t="n">
        <v>18992500</v>
      </c>
      <c r="G2959" s="20" t="n">
        <v>394.81</v>
      </c>
      <c r="I2959" s="20" t="n">
        <f aca="false">E2959-B2959</f>
        <v>-0.900000000000034</v>
      </c>
      <c r="J2959" s="20" t="n">
        <f aca="false">C2959-B2959</f>
        <v>2.08999999999997</v>
      </c>
      <c r="K2959" s="20" t="n">
        <f aca="false">D2959-B2959</f>
        <v>-4.19</v>
      </c>
      <c r="L2959" s="20" t="n">
        <f aca="false">B2959 - E2958</f>
        <v>-7.36999999999995</v>
      </c>
      <c r="M2959" s="20" t="n">
        <f aca="false">E2959 - E2958</f>
        <v>-8.26999999999998</v>
      </c>
      <c r="N2959" s="22" t="n">
        <f aca="false">(I2959 / B2959)</f>
        <v>-0.00226466369744102</v>
      </c>
      <c r="O2959" s="22" t="n">
        <f aca="false">(J2959 / B2959)</f>
        <v>0.00525905236405721</v>
      </c>
      <c r="P2959" s="22" t="n">
        <f aca="false">K2959 / B2959</f>
        <v>-0.0105432676580861</v>
      </c>
      <c r="Q2959" s="22" t="n">
        <f aca="false">L2959/E2958</f>
        <v>-0.0182074213152822</v>
      </c>
      <c r="R2959" s="22" t="n">
        <f aca="false">M2959 / E2958</f>
        <v>-0.0204308513266465</v>
      </c>
      <c r="S2959" s="23" t="str">
        <f aca="false">IF(N2959 &gt; 0, "UP", "DOWN")</f>
        <v>DOWN</v>
      </c>
      <c r="T2959" s="28" t="inlineStr">
        <f aca="false">O2959-N2959</f>
        <is>
          <t/>
        </is>
      </c>
      <c r="U2959" s="28" t="inlineStr">
        <f aca="false">P2959-N2959</f>
        <is>
          <t/>
        </is>
      </c>
      <c r="V2959" s="28" t="inlineStr">
        <f aca="false">O2959 + P2959</f>
        <is>
          <t/>
        </is>
      </c>
    </row>
    <row collapsed="false" customFormat="false" customHeight="true" hidden="false" ht="25" outlineLevel="0" r="2960">
      <c r="A2960" s="27" t="n">
        <v>40849</v>
      </c>
      <c r="B2960" s="20" t="n">
        <v>400.09</v>
      </c>
      <c r="C2960" s="20" t="n">
        <v>400.44</v>
      </c>
      <c r="D2960" s="20" t="n">
        <v>395.11</v>
      </c>
      <c r="E2960" s="20" t="n">
        <v>397.41</v>
      </c>
      <c r="F2960" s="20" t="n">
        <v>11723400</v>
      </c>
      <c r="G2960" s="20" t="n">
        <v>395.71</v>
      </c>
      <c r="I2960" s="20" t="n">
        <f aca="false">E2960-B2960</f>
        <v>-2.67999999999995</v>
      </c>
      <c r="J2960" s="20" t="n">
        <f aca="false">C2960-B2960</f>
        <v>0.350000000000023</v>
      </c>
      <c r="K2960" s="20" t="n">
        <f aca="false">D2960-B2960</f>
        <v>-4.97999999999996</v>
      </c>
      <c r="L2960" s="20" t="n">
        <f aca="false">B2960 - E2959</f>
        <v>3.57999999999998</v>
      </c>
      <c r="M2960" s="20" t="n">
        <f aca="false">E2960 - E2959</f>
        <v>0.900000000000034</v>
      </c>
      <c r="N2960" s="22" t="n">
        <f aca="false">(I2960 / B2960)</f>
        <v>-0.00669849283911108</v>
      </c>
      <c r="O2960" s="22" t="n">
        <f aca="false">(J2960 / B2960)</f>
        <v>0.000874803169286967</v>
      </c>
      <c r="P2960" s="22" t="n">
        <f aca="false">K2960 / B2960</f>
        <v>-0.0124471993801394</v>
      </c>
      <c r="Q2960" s="22" t="n">
        <f aca="false">L2960/E2959</f>
        <v>0.00902877607122137</v>
      </c>
      <c r="R2960" s="22" t="n">
        <f aca="false">M2960 / E2959</f>
        <v>0.00226980404025128</v>
      </c>
      <c r="S2960" s="23" t="str">
        <f aca="false">IF(N2960 &gt; 0, "UP", "DOWN")</f>
        <v>DOWN</v>
      </c>
      <c r="T2960" s="28" t="inlineStr">
        <f aca="false">O2960-N2960</f>
        <is>
          <t/>
        </is>
      </c>
      <c r="U2960" s="28" t="inlineStr">
        <f aca="false">P2960-N2960</f>
        <is>
          <t/>
        </is>
      </c>
      <c r="V2960" s="28" t="inlineStr">
        <f aca="false">O2960 + P2960</f>
        <is>
          <t/>
        </is>
      </c>
    </row>
    <row collapsed="false" customFormat="false" customHeight="true" hidden="false" ht="25" outlineLevel="0" r="2961">
      <c r="A2961" s="27" t="n">
        <v>40850</v>
      </c>
      <c r="B2961" s="20" t="n">
        <v>399.07</v>
      </c>
      <c r="C2961" s="20" t="n">
        <v>403.4</v>
      </c>
      <c r="D2961" s="20" t="n">
        <v>395.36</v>
      </c>
      <c r="E2961" s="20" t="n">
        <v>403.07</v>
      </c>
      <c r="F2961" s="20" t="n">
        <v>15763800</v>
      </c>
      <c r="G2961" s="20" t="n">
        <v>401.35</v>
      </c>
      <c r="I2961" s="20" t="n">
        <f aca="false">E2961-B2961</f>
        <v>4</v>
      </c>
      <c r="J2961" s="20" t="n">
        <f aca="false">C2961-B2961</f>
        <v>4.32999999999998</v>
      </c>
      <c r="K2961" s="20" t="n">
        <f aca="false">D2961-B2961</f>
        <v>-3.70999999999998</v>
      </c>
      <c r="L2961" s="20" t="n">
        <f aca="false">B2961 - E2960</f>
        <v>1.65999999999997</v>
      </c>
      <c r="M2961" s="20" t="n">
        <f aca="false">E2961 - E2960</f>
        <v>5.65999999999997</v>
      </c>
      <c r="N2961" s="22" t="n">
        <f aca="false">(I2961 / B2961)</f>
        <v>0.0100233041822237</v>
      </c>
      <c r="O2961" s="22" t="n">
        <f aca="false">(J2961 / B2961)</f>
        <v>0.0108502267772571</v>
      </c>
      <c r="P2961" s="22" t="n">
        <f aca="false">K2961 / B2961</f>
        <v>-0.0092966146290124</v>
      </c>
      <c r="Q2961" s="22" t="n">
        <f aca="false">L2961/E2960</f>
        <v>0.00417704637527986</v>
      </c>
      <c r="R2961" s="22" t="n">
        <f aca="false">M2961 / E2960</f>
        <v>0.0142422183639062</v>
      </c>
      <c r="S2961" s="23" t="str">
        <f aca="false">IF(N2961 &gt; 0, "UP", "DOWN")</f>
        <v>UP</v>
      </c>
      <c r="T2961" s="28" t="inlineStr">
        <f aca="false">O2961-N2961</f>
        <is>
          <t/>
        </is>
      </c>
      <c r="U2961" s="28" t="inlineStr">
        <f aca="false">P2961-N2961</f>
        <is>
          <t/>
        </is>
      </c>
      <c r="V2961" s="28" t="inlineStr">
        <f aca="false">O2961 + P2961</f>
        <is>
          <t/>
        </is>
      </c>
    </row>
    <row collapsed="false" customFormat="false" customHeight="true" hidden="false" ht="25" outlineLevel="0" r="2962">
      <c r="A2962" s="27" t="n">
        <v>40851</v>
      </c>
      <c r="B2962" s="20" t="n">
        <v>402.03</v>
      </c>
      <c r="C2962" s="20" t="n">
        <v>403.44</v>
      </c>
      <c r="D2962" s="20" t="n">
        <v>399.16</v>
      </c>
      <c r="E2962" s="20" t="n">
        <v>400.24</v>
      </c>
      <c r="F2962" s="20" t="n">
        <v>10793900</v>
      </c>
      <c r="G2962" s="20" t="n">
        <v>398.53</v>
      </c>
      <c r="I2962" s="20" t="n">
        <f aca="false">E2962-B2962</f>
        <v>-1.78999999999996</v>
      </c>
      <c r="J2962" s="20" t="n">
        <f aca="false">C2962-B2962</f>
        <v>1.41000000000003</v>
      </c>
      <c r="K2962" s="20" t="n">
        <f aca="false">D2962-B2962</f>
        <v>-2.86999999999995</v>
      </c>
      <c r="L2962" s="20" t="n">
        <f aca="false">B2962 - E2961</f>
        <v>-1.04000000000002</v>
      </c>
      <c r="M2962" s="20" t="n">
        <f aca="false">E2962 - E2961</f>
        <v>-2.82999999999998</v>
      </c>
      <c r="N2962" s="22" t="n">
        <f aca="false">(I2962 / B2962)</f>
        <v>-0.00445240404944896</v>
      </c>
      <c r="O2962" s="22" t="n">
        <f aca="false">(J2962 / B2962)</f>
        <v>0.00350720095515266</v>
      </c>
      <c r="P2962" s="22" t="n">
        <f aca="false">K2962 / B2962</f>
        <v>-0.00713877073850197</v>
      </c>
      <c r="Q2962" s="22" t="n">
        <f aca="false">L2962/E2961</f>
        <v>-0.00258019698811626</v>
      </c>
      <c r="R2962" s="22" t="n">
        <f aca="false">M2962 / E2961</f>
        <v>-0.00702111295804695</v>
      </c>
      <c r="S2962" s="23" t="str">
        <f aca="false">IF(N2962 &gt; 0, "UP", "DOWN")</f>
        <v>DOWN</v>
      </c>
      <c r="T2962" s="28" t="inlineStr">
        <f aca="false">O2962-N2962</f>
        <is>
          <t/>
        </is>
      </c>
      <c r="U2962" s="28" t="inlineStr">
        <f aca="false">P2962-N2962</f>
        <is>
          <t/>
        </is>
      </c>
      <c r="V2962" s="28" t="inlineStr">
        <f aca="false">O2962 + P2962</f>
        <is>
          <t/>
        </is>
      </c>
    </row>
    <row collapsed="false" customFormat="false" customHeight="true" hidden="false" ht="25" outlineLevel="0" r="2963">
      <c r="A2963" s="27" t="n">
        <v>40854</v>
      </c>
      <c r="B2963" s="20" t="n">
        <v>399.91</v>
      </c>
      <c r="C2963" s="20" t="n">
        <v>400</v>
      </c>
      <c r="D2963" s="20" t="n">
        <v>396.13</v>
      </c>
      <c r="E2963" s="20" t="n">
        <v>399.73</v>
      </c>
      <c r="F2963" s="20" t="n">
        <v>9652700</v>
      </c>
      <c r="G2963" s="20" t="n">
        <v>398.02</v>
      </c>
      <c r="I2963" s="20" t="n">
        <f aca="false">E2963-B2963</f>
        <v>-0.180000000000007</v>
      </c>
      <c r="J2963" s="20" t="n">
        <f aca="false">C2963-B2963</f>
        <v>0.089999999999975</v>
      </c>
      <c r="K2963" s="20" t="n">
        <f aca="false">D2963-B2963</f>
        <v>-3.78000000000003</v>
      </c>
      <c r="L2963" s="20" t="n">
        <f aca="false">B2963 - E2962</f>
        <v>-0.329999999999984</v>
      </c>
      <c r="M2963" s="20" t="n">
        <f aca="false">E2963 - E2962</f>
        <v>-0.509999999999991</v>
      </c>
      <c r="N2963" s="22" t="n">
        <f aca="false">(I2963 / B2963)</f>
        <v>-0.000450101272786394</v>
      </c>
      <c r="O2963" s="22" t="n">
        <f aca="false">(J2963 / B2963)</f>
        <v>0.000225050636393126</v>
      </c>
      <c r="P2963" s="22" t="n">
        <f aca="false">K2963 / B2963</f>
        <v>-0.00945212672851399</v>
      </c>
      <c r="Q2963" s="22" t="n">
        <f aca="false">L2963/E2962</f>
        <v>-0.000824505296821867</v>
      </c>
      <c r="R2963" s="22" t="n">
        <f aca="false">M2963 / E2962</f>
        <v>-0.00127423545872474</v>
      </c>
      <c r="S2963" s="23" t="str">
        <f aca="false">IF(N2963 &gt; 0, "UP", "DOWN")</f>
        <v>DOWN</v>
      </c>
      <c r="T2963" s="28" t="inlineStr">
        <f aca="false">O2963-N2963</f>
        <is>
          <t/>
        </is>
      </c>
      <c r="U2963" s="28" t="inlineStr">
        <f aca="false">P2963-N2963</f>
        <is>
          <t/>
        </is>
      </c>
      <c r="V2963" s="28" t="inlineStr">
        <f aca="false">O2963 + P2963</f>
        <is>
          <t/>
        </is>
      </c>
    </row>
    <row collapsed="false" customFormat="false" customHeight="true" hidden="false" ht="25" outlineLevel="0" r="2964">
      <c r="A2964" s="27" t="n">
        <v>40855</v>
      </c>
      <c r="B2964" s="20" t="n">
        <v>402.21</v>
      </c>
      <c r="C2964" s="20" t="n">
        <v>408</v>
      </c>
      <c r="D2964" s="20" t="n">
        <v>401.56</v>
      </c>
      <c r="E2964" s="20" t="n">
        <v>406.23</v>
      </c>
      <c r="F2964" s="20" t="n">
        <v>14301500</v>
      </c>
      <c r="G2964" s="20" t="n">
        <v>404.49</v>
      </c>
      <c r="I2964" s="20" t="n">
        <f aca="false">E2964-B2964</f>
        <v>4.02000000000004</v>
      </c>
      <c r="J2964" s="20" t="n">
        <f aca="false">C2964-B2964</f>
        <v>5.79000000000002</v>
      </c>
      <c r="K2964" s="20" t="n">
        <f aca="false">D2964-B2964</f>
        <v>-0.649999999999977</v>
      </c>
      <c r="L2964" s="20" t="n">
        <f aca="false">B2964 - E2963</f>
        <v>2.47999999999996</v>
      </c>
      <c r="M2964" s="20" t="n">
        <f aca="false">E2964 - E2963</f>
        <v>6.5</v>
      </c>
      <c r="N2964" s="22" t="n">
        <f aca="false">(I2964 / B2964)</f>
        <v>0.00999477884687113</v>
      </c>
      <c r="O2964" s="22" t="n">
        <f aca="false">(J2964 / B2964)</f>
        <v>0.014395465055568</v>
      </c>
      <c r="P2964" s="22" t="n">
        <f aca="false">K2964 / B2964</f>
        <v>-0.00161607120658357</v>
      </c>
      <c r="Q2964" s="22" t="n">
        <f aca="false">L2964/E2963</f>
        <v>0.00620418782678298</v>
      </c>
      <c r="R2964" s="22" t="n">
        <f aca="false">M2964 / E2963</f>
        <v>0.0162609761589073</v>
      </c>
      <c r="S2964" s="23" t="str">
        <f aca="false">IF(N2964 &gt; 0, "UP", "DOWN")</f>
        <v>UP</v>
      </c>
      <c r="T2964" s="28" t="inlineStr">
        <f aca="false">O2964-N2964</f>
        <is>
          <t/>
        </is>
      </c>
      <c r="U2964" s="28" t="inlineStr">
        <f aca="false">P2964-N2964</f>
        <is>
          <t/>
        </is>
      </c>
      <c r="V2964" s="28" t="inlineStr">
        <f aca="false">O2964 + P2964</f>
        <is>
          <t/>
        </is>
      </c>
    </row>
    <row collapsed="false" customFormat="false" customHeight="true" hidden="false" ht="25" outlineLevel="0" r="2965">
      <c r="A2965" s="27" t="n">
        <v>40856</v>
      </c>
      <c r="B2965" s="20" t="n">
        <v>396.97</v>
      </c>
      <c r="C2965" s="20" t="n">
        <v>400.89</v>
      </c>
      <c r="D2965" s="20" t="n">
        <v>394.23</v>
      </c>
      <c r="E2965" s="20" t="n">
        <v>395.28</v>
      </c>
      <c r="F2965" s="20" t="n">
        <v>19953000</v>
      </c>
      <c r="G2965" s="20" t="n">
        <v>393.59</v>
      </c>
      <c r="I2965" s="20" t="n">
        <f aca="false">E2965-B2965</f>
        <v>-1.69000000000005</v>
      </c>
      <c r="J2965" s="20" t="n">
        <f aca="false">C2965-B2965</f>
        <v>3.91999999999996</v>
      </c>
      <c r="K2965" s="20" t="n">
        <f aca="false">D2965-B2965</f>
        <v>-2.74000000000001</v>
      </c>
      <c r="L2965" s="20" t="n">
        <f aca="false">B2965 - E2964</f>
        <v>-9.25999999999999</v>
      </c>
      <c r="M2965" s="20" t="n">
        <f aca="false">E2965 - E2964</f>
        <v>-10.95</v>
      </c>
      <c r="N2965" s="22" t="n">
        <f aca="false">(I2965 / B2965)</f>
        <v>-0.00425724865858895</v>
      </c>
      <c r="O2965" s="22" t="n">
        <f aca="false">(J2965 / B2965)</f>
        <v>0.00987480162228873</v>
      </c>
      <c r="P2965" s="22" t="n">
        <f aca="false">K2965 / B2965</f>
        <v>-0.0069022848074162</v>
      </c>
      <c r="Q2965" s="22" t="n">
        <f aca="false">L2965/E2964</f>
        <v>-0.0227949683676735</v>
      </c>
      <c r="R2965" s="22" t="n">
        <f aca="false">M2965 / E2964</f>
        <v>-0.0269551731777566</v>
      </c>
      <c r="S2965" s="23" t="str">
        <f aca="false">IF(N2965 &gt; 0, "UP", "DOWN")</f>
        <v>DOWN</v>
      </c>
      <c r="T2965" s="28" t="inlineStr">
        <f aca="false">O2965-N2965</f>
        <is>
          <t/>
        </is>
      </c>
      <c r="U2965" s="28" t="inlineStr">
        <f aca="false">P2965-N2965</f>
        <is>
          <t/>
        </is>
      </c>
      <c r="V2965" s="28" t="inlineStr">
        <f aca="false">O2965 + P2965</f>
        <is>
          <t/>
        </is>
      </c>
    </row>
    <row collapsed="false" customFormat="false" customHeight="true" hidden="false" ht="25" outlineLevel="0" r="2966">
      <c r="A2966" s="27" t="n">
        <v>40857</v>
      </c>
      <c r="B2966" s="20" t="n">
        <v>397.03</v>
      </c>
      <c r="C2966" s="20" t="n">
        <v>397.21</v>
      </c>
      <c r="D2966" s="20" t="n">
        <v>382.15</v>
      </c>
      <c r="E2966" s="20" t="n">
        <v>385.22</v>
      </c>
      <c r="F2966" s="20" t="n">
        <v>26598300</v>
      </c>
      <c r="G2966" s="20" t="n">
        <v>383.57</v>
      </c>
      <c r="I2966" s="20" t="n">
        <f aca="false">E2966-B2966</f>
        <v>-11.8099999999999</v>
      </c>
      <c r="J2966" s="20" t="n">
        <f aca="false">C2966-B2966</f>
        <v>0.180000000000007</v>
      </c>
      <c r="K2966" s="20" t="n">
        <f aca="false">D2966-B2966</f>
        <v>-14.88</v>
      </c>
      <c r="L2966" s="20" t="n">
        <f aca="false">B2966 - E2965</f>
        <v>1.75</v>
      </c>
      <c r="M2966" s="20" t="n">
        <f aca="false">E2966 - E2965</f>
        <v>-10.0599999999999</v>
      </c>
      <c r="N2966" s="22" t="n">
        <f aca="false">(I2966 / B2966)</f>
        <v>-0.02974586303302</v>
      </c>
      <c r="O2966" s="22" t="n">
        <f aca="false">(J2966 / B2966)</f>
        <v>0.000453366244364423</v>
      </c>
      <c r="P2966" s="22" t="n">
        <f aca="false">K2966 / B2966</f>
        <v>-0.0374782762007909</v>
      </c>
      <c r="Q2966" s="22" t="n">
        <f aca="false">L2966/E2965</f>
        <v>0.00442724144909937</v>
      </c>
      <c r="R2966" s="22" t="n">
        <f aca="false">M2966 / E2965</f>
        <v>-0.0254503137016797</v>
      </c>
      <c r="S2966" s="23" t="str">
        <f aca="false">IF(N2966 &gt; 0, "UP", "DOWN")</f>
        <v>DOWN</v>
      </c>
      <c r="T2966" s="28" t="inlineStr">
        <f aca="false">O2966-N2966</f>
        <is>
          <t/>
        </is>
      </c>
      <c r="U2966" s="28" t="inlineStr">
        <f aca="false">P2966-N2966</f>
        <is>
          <t/>
        </is>
      </c>
      <c r="V2966" s="28" t="inlineStr">
        <f aca="false">O2966 + P2966</f>
        <is>
          <t/>
        </is>
      </c>
    </row>
    <row collapsed="false" customFormat="false" customHeight="true" hidden="false" ht="25" outlineLevel="0" r="2967">
      <c r="A2967" s="27" t="n">
        <v>40858</v>
      </c>
      <c r="B2967" s="20" t="n">
        <v>386.61</v>
      </c>
      <c r="C2967" s="20" t="n">
        <v>388.7</v>
      </c>
      <c r="D2967" s="20" t="n">
        <v>380.26</v>
      </c>
      <c r="E2967" s="20" t="n">
        <v>384.62</v>
      </c>
      <c r="F2967" s="20" t="n">
        <v>23349500</v>
      </c>
      <c r="G2967" s="20" t="n">
        <v>382.98</v>
      </c>
      <c r="I2967" s="20" t="n">
        <f aca="false">E2967-B2967</f>
        <v>-1.99000000000001</v>
      </c>
      <c r="J2967" s="20" t="n">
        <f aca="false">C2967-B2967</f>
        <v>2.08999999999997</v>
      </c>
      <c r="K2967" s="20" t="n">
        <f aca="false">D2967-B2967</f>
        <v>-6.35000000000002</v>
      </c>
      <c r="L2967" s="20" t="n">
        <f aca="false">B2967 - E2966</f>
        <v>1.38999999999999</v>
      </c>
      <c r="M2967" s="20" t="n">
        <f aca="false">E2967 - E2966</f>
        <v>-0.600000000000023</v>
      </c>
      <c r="N2967" s="22" t="n">
        <f aca="false">(I2967 / B2967)</f>
        <v>-0.00514730607071728</v>
      </c>
      <c r="O2967" s="22" t="n">
        <f aca="false">(J2967 / B2967)</f>
        <v>0.00540596466723565</v>
      </c>
      <c r="P2967" s="22" t="n">
        <f aca="false">K2967 / B2967</f>
        <v>-0.016424820878922</v>
      </c>
      <c r="Q2967" s="22" t="n">
        <f aca="false">L2967/E2966</f>
        <v>0.00360832770884166</v>
      </c>
      <c r="R2967" s="22" t="n">
        <f aca="false">M2967 / E2966</f>
        <v>-0.00155755152899648</v>
      </c>
      <c r="S2967" s="23" t="str">
        <f aca="false">IF(N2967 &gt; 0, "UP", "DOWN")</f>
        <v>DOWN</v>
      </c>
      <c r="T2967" s="28" t="inlineStr">
        <f aca="false">O2967-N2967</f>
        <is>
          <t/>
        </is>
      </c>
      <c r="U2967" s="28" t="inlineStr">
        <f aca="false">P2967-N2967</f>
        <is>
          <t/>
        </is>
      </c>
      <c r="V2967" s="28" t="inlineStr">
        <f aca="false">O2967 + P2967</f>
        <is>
          <t/>
        </is>
      </c>
    </row>
    <row collapsed="false" customFormat="false" customHeight="true" hidden="false" ht="25" outlineLevel="0" r="2968">
      <c r="A2968" s="27" t="n">
        <v>40861</v>
      </c>
      <c r="B2968" s="20" t="n">
        <v>383.52</v>
      </c>
      <c r="C2968" s="20" t="n">
        <v>385.25</v>
      </c>
      <c r="D2968" s="20" t="n">
        <v>378.2</v>
      </c>
      <c r="E2968" s="20" t="n">
        <v>379.26</v>
      </c>
      <c r="F2968" s="20" t="n">
        <v>15460900</v>
      </c>
      <c r="G2968" s="20" t="n">
        <v>377.64</v>
      </c>
      <c r="I2968" s="20" t="n">
        <f aca="false">E2968-B2968</f>
        <v>-4.25999999999999</v>
      </c>
      <c r="J2968" s="20" t="n">
        <f aca="false">C2968-B2968</f>
        <v>1.73000000000002</v>
      </c>
      <c r="K2968" s="20" t="n">
        <f aca="false">D2968-B2968</f>
        <v>-5.31999999999999</v>
      </c>
      <c r="L2968" s="20" t="n">
        <f aca="false">B2968 - E2967</f>
        <v>-1.10000000000002</v>
      </c>
      <c r="M2968" s="20" t="n">
        <f aca="false">E2968 - E2967</f>
        <v>-5.36000000000001</v>
      </c>
      <c r="N2968" s="22" t="n">
        <f aca="false">(I2968 / B2968)</f>
        <v>-0.011107634543179</v>
      </c>
      <c r="O2968" s="22" t="n">
        <f aca="false">(J2968 / B2968)</f>
        <v>0.00451084689194832</v>
      </c>
      <c r="P2968" s="22" t="n">
        <f aca="false">K2968 / B2968</f>
        <v>-0.0138715060492282</v>
      </c>
      <c r="Q2968" s="22" t="n">
        <f aca="false">L2968/E2967</f>
        <v>-0.00285996568041189</v>
      </c>
      <c r="R2968" s="22" t="n">
        <f aca="false">M2968 / E2967</f>
        <v>-0.0139358327700068</v>
      </c>
      <c r="S2968" s="23" t="str">
        <f aca="false">IF(N2968 &gt; 0, "UP", "DOWN")</f>
        <v>DOWN</v>
      </c>
      <c r="T2968" s="28" t="inlineStr">
        <f aca="false">O2968-N2968</f>
        <is>
          <t/>
        </is>
      </c>
      <c r="U2968" s="28" t="inlineStr">
        <f aca="false">P2968-N2968</f>
        <is>
          <t/>
        </is>
      </c>
      <c r="V2968" s="28" t="inlineStr">
        <f aca="false">O2968 + P2968</f>
        <is>
          <t/>
        </is>
      </c>
    </row>
    <row collapsed="false" customFormat="false" customHeight="true" hidden="false" ht="25" outlineLevel="0" r="2969">
      <c r="A2969" s="27" t="n">
        <v>40862</v>
      </c>
      <c r="B2969" s="20" t="n">
        <v>380.8</v>
      </c>
      <c r="C2969" s="20" t="n">
        <v>389.5</v>
      </c>
      <c r="D2969" s="20" t="n">
        <v>379.45</v>
      </c>
      <c r="E2969" s="20" t="n">
        <v>388.83</v>
      </c>
      <c r="F2969" s="20" t="n">
        <v>15386100</v>
      </c>
      <c r="G2969" s="20" t="n">
        <v>387.17</v>
      </c>
      <c r="I2969" s="20" t="n">
        <f aca="false">E2969-B2969</f>
        <v>8.02999999999997</v>
      </c>
      <c r="J2969" s="20" t="n">
        <f aca="false">C2969-B2969</f>
        <v>8.69999999999999</v>
      </c>
      <c r="K2969" s="20" t="n">
        <f aca="false">D2969-B2969</f>
        <v>-1.35000000000002</v>
      </c>
      <c r="L2969" s="20" t="n">
        <f aca="false">B2969 - E2968</f>
        <v>1.54000000000002</v>
      </c>
      <c r="M2969" s="20" t="n">
        <f aca="false">E2969 - E2968</f>
        <v>9.56999999999999</v>
      </c>
      <c r="N2969" s="22" t="n">
        <f aca="false">(I2969 / B2969)</f>
        <v>0.0210871848739495</v>
      </c>
      <c r="O2969" s="22" t="n">
        <f aca="false">(J2969 / B2969)</f>
        <v>0.0228466386554622</v>
      </c>
      <c r="P2969" s="22" t="n">
        <f aca="false">K2969 / B2969</f>
        <v>-0.00354516806722695</v>
      </c>
      <c r="Q2969" s="22" t="n">
        <f aca="false">L2969/E2968</f>
        <v>0.00406053894425993</v>
      </c>
      <c r="R2969" s="22" t="n">
        <f aca="false">M2969 / E2968</f>
        <v>0.0252333491536149</v>
      </c>
      <c r="S2969" s="23" t="str">
        <f aca="false">IF(N2969 &gt; 0, "UP", "DOWN")</f>
        <v>UP</v>
      </c>
      <c r="T2969" s="28" t="inlineStr">
        <f aca="false">O2969-N2969</f>
        <is>
          <t/>
        </is>
      </c>
      <c r="U2969" s="28" t="inlineStr">
        <f aca="false">P2969-N2969</f>
        <is>
          <t/>
        </is>
      </c>
      <c r="V2969" s="28" t="inlineStr">
        <f aca="false">O2969 + P2969</f>
        <is>
          <t/>
        </is>
      </c>
    </row>
    <row collapsed="false" customFormat="false" customHeight="true" hidden="false" ht="25" outlineLevel="0" r="2970">
      <c r="A2970" s="27" t="n">
        <v>40863</v>
      </c>
      <c r="B2970" s="20" t="n">
        <v>389.25</v>
      </c>
      <c r="C2970" s="20" t="n">
        <v>391.14</v>
      </c>
      <c r="D2970" s="20" t="n">
        <v>384.32</v>
      </c>
      <c r="E2970" s="20" t="n">
        <v>384.77</v>
      </c>
      <c r="F2970" s="20" t="n">
        <v>12471800</v>
      </c>
      <c r="G2970" s="20" t="n">
        <v>383.13</v>
      </c>
      <c r="I2970" s="20" t="n">
        <f aca="false">E2970-B2970</f>
        <v>-4.48000000000002</v>
      </c>
      <c r="J2970" s="20" t="n">
        <f aca="false">C2970-B2970</f>
        <v>1.88999999999999</v>
      </c>
      <c r="K2970" s="20" t="n">
        <f aca="false">D2970-B2970</f>
        <v>-4.93000000000001</v>
      </c>
      <c r="L2970" s="20" t="n">
        <f aca="false">B2970 - E2969</f>
        <v>0.420000000000016</v>
      </c>
      <c r="M2970" s="20" t="n">
        <f aca="false">E2970 - E2969</f>
        <v>-4.06</v>
      </c>
      <c r="N2970" s="22" t="n">
        <f aca="false">(I2970 / B2970)</f>
        <v>-0.0115093127809891</v>
      </c>
      <c r="O2970" s="22" t="n">
        <f aca="false">(J2970 / B2970)</f>
        <v>0.00485549132947973</v>
      </c>
      <c r="P2970" s="22" t="n">
        <f aca="false">K2970 / B2970</f>
        <v>-0.012665382145151</v>
      </c>
      <c r="Q2970" s="22" t="n">
        <f aca="false">L2970/E2969</f>
        <v>0.001080163567626</v>
      </c>
      <c r="R2970" s="22" t="n">
        <f aca="false">M2970 / E2969</f>
        <v>-0.0104415811537176</v>
      </c>
      <c r="S2970" s="23" t="str">
        <f aca="false">IF(N2970 &gt; 0, "UP", "DOWN")</f>
        <v>DOWN</v>
      </c>
      <c r="T2970" s="28" t="inlineStr">
        <f aca="false">O2970-N2970</f>
        <is>
          <t/>
        </is>
      </c>
      <c r="U2970" s="28" t="inlineStr">
        <f aca="false">P2970-N2970</f>
        <is>
          <t/>
        </is>
      </c>
      <c r="V2970" s="28" t="inlineStr">
        <f aca="false">O2970 + P2970</f>
        <is>
          <t/>
        </is>
      </c>
    </row>
    <row collapsed="false" customFormat="false" customHeight="true" hidden="false" ht="25" outlineLevel="0" r="2971">
      <c r="A2971" s="27" t="n">
        <v>40864</v>
      </c>
      <c r="B2971" s="20" t="n">
        <v>383.98</v>
      </c>
      <c r="C2971" s="20" t="n">
        <v>384.58</v>
      </c>
      <c r="D2971" s="20" t="n">
        <v>375.5</v>
      </c>
      <c r="E2971" s="20" t="n">
        <v>377.41</v>
      </c>
      <c r="F2971" s="20" t="n">
        <v>17139300</v>
      </c>
      <c r="G2971" s="20" t="n">
        <v>375.8</v>
      </c>
      <c r="I2971" s="20" t="n">
        <f aca="false">E2971-B2971</f>
        <v>-6.56999999999999</v>
      </c>
      <c r="J2971" s="20" t="n">
        <f aca="false">C2971-B2971</f>
        <v>0.599999999999966</v>
      </c>
      <c r="K2971" s="20" t="n">
        <f aca="false">D2971-B2971</f>
        <v>-8.48000000000002</v>
      </c>
      <c r="L2971" s="20" t="n">
        <f aca="false">B2971 - E2970</f>
        <v>-0.789999999999964</v>
      </c>
      <c r="M2971" s="20" t="n">
        <f aca="false">E2971 - E2970</f>
        <v>-7.35999999999996</v>
      </c>
      <c r="N2971" s="22" t="n">
        <f aca="false">(I2971 / B2971)</f>
        <v>-0.0171102661596958</v>
      </c>
      <c r="O2971" s="22" t="n">
        <f aca="false">(J2971 / B2971)</f>
        <v>0.00156258138444702</v>
      </c>
      <c r="P2971" s="22" t="n">
        <f aca="false">K2971 / B2971</f>
        <v>-0.0220844835668525</v>
      </c>
      <c r="Q2971" s="22" t="n">
        <f aca="false">L2971/E2970</f>
        <v>-0.00205317462380114</v>
      </c>
      <c r="R2971" s="22" t="n">
        <f aca="false">M2971 / E2970</f>
        <v>-0.0191283104192114</v>
      </c>
      <c r="S2971" s="23" t="str">
        <f aca="false">IF(N2971 &gt; 0, "UP", "DOWN")</f>
        <v>DOWN</v>
      </c>
      <c r="T2971" s="28" t="inlineStr">
        <f aca="false">O2971-N2971</f>
        <is>
          <t/>
        </is>
      </c>
      <c r="U2971" s="28" t="inlineStr">
        <f aca="false">P2971-N2971</f>
        <is>
          <t/>
        </is>
      </c>
      <c r="V2971" s="28" t="inlineStr">
        <f aca="false">O2971 + P2971</f>
        <is>
          <t/>
        </is>
      </c>
    </row>
    <row collapsed="false" customFormat="false" customHeight="true" hidden="false" ht="25" outlineLevel="0" r="2972">
      <c r="A2972" s="27" t="n">
        <v>40865</v>
      </c>
      <c r="B2972" s="20" t="n">
        <v>378.92</v>
      </c>
      <c r="C2972" s="20" t="n">
        <v>379.99</v>
      </c>
      <c r="D2972" s="20" t="n">
        <v>374.88</v>
      </c>
      <c r="E2972" s="20" t="n">
        <v>374.94</v>
      </c>
      <c r="F2972" s="20" t="n">
        <v>13283500</v>
      </c>
      <c r="G2972" s="20" t="n">
        <v>373.34</v>
      </c>
      <c r="I2972" s="20" t="n">
        <f aca="false">E2972-B2972</f>
        <v>-3.98000000000002</v>
      </c>
      <c r="J2972" s="20" t="n">
        <f aca="false">C2972-B2972</f>
        <v>1.06999999999999</v>
      </c>
      <c r="K2972" s="20" t="n">
        <f aca="false">D2972-B2972</f>
        <v>-4.04000000000002</v>
      </c>
      <c r="L2972" s="20" t="n">
        <f aca="false">B2972 - E2971</f>
        <v>1.50999999999999</v>
      </c>
      <c r="M2972" s="20" t="n">
        <f aca="false">E2972 - E2971</f>
        <v>-2.47000000000003</v>
      </c>
      <c r="N2972" s="22" t="n">
        <f aca="false">(I2972 / B2972)</f>
        <v>-0.0105035363665154</v>
      </c>
      <c r="O2972" s="22" t="n">
        <f aca="false">(J2972 / B2972)</f>
        <v>0.00282381505330939</v>
      </c>
      <c r="P2972" s="22" t="n">
        <f aca="false">K2972 / B2972</f>
        <v>-0.0106618811358599</v>
      </c>
      <c r="Q2972" s="22" t="n">
        <f aca="false">L2972/E2971</f>
        <v>0.00400095386979675</v>
      </c>
      <c r="R2972" s="22" t="n">
        <f aca="false">M2972 / E2971</f>
        <v>-0.00654460666119082</v>
      </c>
      <c r="S2972" s="23" t="str">
        <f aca="false">IF(N2972 &gt; 0, "UP", "DOWN")</f>
        <v>DOWN</v>
      </c>
      <c r="T2972" s="28" t="inlineStr">
        <f aca="false">O2972-N2972</f>
        <is>
          <t/>
        </is>
      </c>
      <c r="U2972" s="28" t="inlineStr">
        <f aca="false">P2972-N2972</f>
        <is>
          <t/>
        </is>
      </c>
      <c r="V2972" s="28" t="inlineStr">
        <f aca="false">O2972 + P2972</f>
        <is>
          <t/>
        </is>
      </c>
    </row>
    <row collapsed="false" customFormat="false" customHeight="true" hidden="false" ht="25" outlineLevel="0" r="2973">
      <c r="A2973" s="27" t="n">
        <v>40868</v>
      </c>
      <c r="B2973" s="20" t="n">
        <v>370.4</v>
      </c>
      <c r="C2973" s="20" t="n">
        <v>371.68</v>
      </c>
      <c r="D2973" s="20" t="n">
        <v>365.91</v>
      </c>
      <c r="E2973" s="20" t="n">
        <v>369.01</v>
      </c>
      <c r="F2973" s="20" t="n">
        <v>15999300</v>
      </c>
      <c r="G2973" s="20" t="n">
        <v>367.43</v>
      </c>
      <c r="I2973" s="20" t="n">
        <f aca="false">E2973-B2973</f>
        <v>-1.38999999999999</v>
      </c>
      <c r="J2973" s="20" t="n">
        <f aca="false">C2973-B2973</f>
        <v>1.28000000000003</v>
      </c>
      <c r="K2973" s="20" t="n">
        <f aca="false">D2973-B2973</f>
        <v>-4.48999999999995</v>
      </c>
      <c r="L2973" s="20" t="n">
        <f aca="false">B2973 - E2972</f>
        <v>-4.54000000000002</v>
      </c>
      <c r="M2973" s="20" t="n">
        <f aca="false">E2973 - E2972</f>
        <v>-5.93000000000001</v>
      </c>
      <c r="N2973" s="22" t="n">
        <f aca="false">(I2973 / B2973)</f>
        <v>-0.00375269978401724</v>
      </c>
      <c r="O2973" s="22" t="n">
        <f aca="false">(J2973 / B2973)</f>
        <v>0.00345572354211671</v>
      </c>
      <c r="P2973" s="22" t="n">
        <f aca="false">K2973 / B2973</f>
        <v>-0.0121220302375809</v>
      </c>
      <c r="Q2973" s="22" t="n">
        <f aca="false">L2973/E2972</f>
        <v>-0.0121086040433137</v>
      </c>
      <c r="R2973" s="22" t="n">
        <f aca="false">M2973 / E2972</f>
        <v>-0.0158158638715528</v>
      </c>
      <c r="S2973" s="23" t="str">
        <f aca="false">IF(N2973 &gt; 0, "UP", "DOWN")</f>
        <v>DOWN</v>
      </c>
      <c r="T2973" s="28" t="inlineStr">
        <f aca="false">O2973-N2973</f>
        <is>
          <t/>
        </is>
      </c>
      <c r="U2973" s="28" t="inlineStr">
        <f aca="false">P2973-N2973</f>
        <is>
          <t/>
        </is>
      </c>
      <c r="V2973" s="28" t="inlineStr">
        <f aca="false">O2973 + P2973</f>
        <is>
          <t/>
        </is>
      </c>
    </row>
    <row collapsed="false" customFormat="false" customHeight="true" hidden="false" ht="25" outlineLevel="0" r="2974">
      <c r="A2974" s="27" t="n">
        <v>40869</v>
      </c>
      <c r="B2974" s="20" t="n">
        <v>371.02</v>
      </c>
      <c r="C2974" s="20" t="n">
        <v>377.93</v>
      </c>
      <c r="D2974" s="20" t="n">
        <v>370.94</v>
      </c>
      <c r="E2974" s="20" t="n">
        <v>376.51</v>
      </c>
      <c r="F2974" s="20" t="n">
        <v>14607900</v>
      </c>
      <c r="G2974" s="20" t="n">
        <v>374.9</v>
      </c>
      <c r="I2974" s="20" t="n">
        <f aca="false">E2974-B2974</f>
        <v>5.49000000000001</v>
      </c>
      <c r="J2974" s="20" t="n">
        <f aca="false">C2974-B2974</f>
        <v>6.91000000000003</v>
      </c>
      <c r="K2974" s="20" t="n">
        <f aca="false">D2974-B2974</f>
        <v>-0.0799999999999841</v>
      </c>
      <c r="L2974" s="20" t="n">
        <f aca="false">B2974 - E2973</f>
        <v>2.00999999999999</v>
      </c>
      <c r="M2974" s="20" t="n">
        <f aca="false">E2974 - E2973</f>
        <v>7.5</v>
      </c>
      <c r="N2974" s="22" t="n">
        <f aca="false">(I2974 / B2974)</f>
        <v>0.0147970459813487</v>
      </c>
      <c r="O2974" s="22" t="n">
        <f aca="false">(J2974 / B2974)</f>
        <v>0.0186243329200583</v>
      </c>
      <c r="P2974" s="22" t="n">
        <f aca="false">K2974 / B2974</f>
        <v>-0.000215621799363873</v>
      </c>
      <c r="Q2974" s="22" t="n">
        <f aca="false">L2974/E2973</f>
        <v>0.00544700685618273</v>
      </c>
      <c r="R2974" s="22" t="n">
        <f aca="false">M2974 / E2973</f>
        <v>0.0203246524484431</v>
      </c>
      <c r="S2974" s="23" t="str">
        <f aca="false">IF(N2974 &gt; 0, "UP", "DOWN")</f>
        <v>UP</v>
      </c>
      <c r="T2974" s="28" t="inlineStr">
        <f aca="false">O2974-N2974</f>
        <is>
          <t/>
        </is>
      </c>
      <c r="U2974" s="28" t="inlineStr">
        <f aca="false">P2974-N2974</f>
        <is>
          <t/>
        </is>
      </c>
      <c r="V2974" s="28" t="inlineStr">
        <f aca="false">O2974 + P2974</f>
        <is>
          <t/>
        </is>
      </c>
    </row>
    <row collapsed="false" customFormat="false" customHeight="true" hidden="false" ht="25" outlineLevel="0" r="2975">
      <c r="A2975" s="27" t="n">
        <v>40870</v>
      </c>
      <c r="B2975" s="20" t="n">
        <v>374.51</v>
      </c>
      <c r="C2975" s="20" t="n">
        <v>375.84</v>
      </c>
      <c r="D2975" s="20" t="n">
        <v>366.88</v>
      </c>
      <c r="E2975" s="20" t="n">
        <v>366.99</v>
      </c>
      <c r="F2975" s="20" t="n">
        <v>15295400</v>
      </c>
      <c r="G2975" s="20" t="n">
        <v>365.42</v>
      </c>
      <c r="I2975" s="20" t="n">
        <f aca="false">E2975-B2975</f>
        <v>-7.51999999999998</v>
      </c>
      <c r="J2975" s="20" t="n">
        <f aca="false">C2975-B2975</f>
        <v>1.32999999999998</v>
      </c>
      <c r="K2975" s="20" t="n">
        <f aca="false">D2975-B2975</f>
        <v>-7.63</v>
      </c>
      <c r="L2975" s="20" t="n">
        <f aca="false">B2975 - E2974</f>
        <v>-2</v>
      </c>
      <c r="M2975" s="20" t="n">
        <f aca="false">E2975 - E2974</f>
        <v>-9.51999999999998</v>
      </c>
      <c r="N2975" s="22" t="n">
        <f aca="false">(I2975 / B2975)</f>
        <v>-0.0200795706389682</v>
      </c>
      <c r="O2975" s="22" t="n">
        <f aca="false">(J2975 / B2975)</f>
        <v>0.00355130704120046</v>
      </c>
      <c r="P2975" s="22" t="n">
        <f aca="false">K2975 / B2975</f>
        <v>-0.0203732877626765</v>
      </c>
      <c r="Q2975" s="22" t="n">
        <f aca="false">L2975/E2974</f>
        <v>-0.00531194390587235</v>
      </c>
      <c r="R2975" s="22" t="n">
        <f aca="false">M2975 / E2974</f>
        <v>-0.0252848529919524</v>
      </c>
      <c r="S2975" s="23" t="str">
        <f aca="false">IF(N2975 &gt; 0, "UP", "DOWN")</f>
        <v>DOWN</v>
      </c>
      <c r="T2975" s="28" t="inlineStr">
        <f aca="false">O2975-N2975</f>
        <is>
          <t/>
        </is>
      </c>
      <c r="U2975" s="28" t="inlineStr">
        <f aca="false">P2975-N2975</f>
        <is>
          <t/>
        </is>
      </c>
      <c r="V2975" s="28" t="inlineStr">
        <f aca="false">O2975 + P2975</f>
        <is>
          <t/>
        </is>
      </c>
    </row>
    <row collapsed="false" customFormat="false" customHeight="true" hidden="false" ht="25" outlineLevel="0" r="2976">
      <c r="A2976" s="27" t="n">
        <v>40872</v>
      </c>
      <c r="B2976" s="20" t="n">
        <v>368.42</v>
      </c>
      <c r="C2976" s="20" t="n">
        <v>371.15</v>
      </c>
      <c r="D2976" s="20" t="n">
        <v>363.32</v>
      </c>
      <c r="E2976" s="20" t="n">
        <v>363.57</v>
      </c>
      <c r="F2976" s="20" t="n">
        <v>9098600</v>
      </c>
      <c r="G2976" s="20" t="n">
        <v>362.02</v>
      </c>
      <c r="I2976" s="20" t="n">
        <f aca="false">E2976-B2976</f>
        <v>-4.85000000000002</v>
      </c>
      <c r="J2976" s="20" t="n">
        <f aca="false">C2976-B2976</f>
        <v>2.72999999999996</v>
      </c>
      <c r="K2976" s="20" t="n">
        <f aca="false">D2976-B2976</f>
        <v>-5.10000000000002</v>
      </c>
      <c r="L2976" s="20" t="n">
        <f aca="false">B2976 - E2975</f>
        <v>1.43000000000001</v>
      </c>
      <c r="M2976" s="20" t="n">
        <f aca="false">E2976 - E2975</f>
        <v>-3.42000000000002</v>
      </c>
      <c r="N2976" s="22" t="n">
        <f aca="false">(I2976 / B2976)</f>
        <v>-0.0131643233266381</v>
      </c>
      <c r="O2976" s="22" t="n">
        <f aca="false">(J2976 / B2976)</f>
        <v>0.00741002117148896</v>
      </c>
      <c r="P2976" s="22" t="n">
        <f aca="false">K2976 / B2976</f>
        <v>-0.0138428966939906</v>
      </c>
      <c r="Q2976" s="22" t="n">
        <f aca="false">L2976/E2975</f>
        <v>0.00389656393907193</v>
      </c>
      <c r="R2976" s="22" t="n">
        <f aca="false">M2976 / E2975</f>
        <v>-0.00931905501512307</v>
      </c>
      <c r="S2976" s="23" t="str">
        <f aca="false">IF(N2976 &gt; 0, "UP", "DOWN")</f>
        <v>DOWN</v>
      </c>
      <c r="T2976" s="28" t="inlineStr">
        <f aca="false">O2976-N2976</f>
        <is>
          <t/>
        </is>
      </c>
      <c r="U2976" s="28" t="inlineStr">
        <f aca="false">P2976-N2976</f>
        <is>
          <t/>
        </is>
      </c>
      <c r="V2976" s="28" t="inlineStr">
        <f aca="false">O2976 + P2976</f>
        <is>
          <t/>
        </is>
      </c>
    </row>
    <row collapsed="false" customFormat="false" customHeight="true" hidden="false" ht="25" outlineLevel="0" r="2977">
      <c r="A2977" s="27" t="n">
        <v>40875</v>
      </c>
      <c r="B2977" s="20" t="n">
        <v>372.35</v>
      </c>
      <c r="C2977" s="20" t="n">
        <v>376.72</v>
      </c>
      <c r="D2977" s="20" t="n">
        <v>370.33</v>
      </c>
      <c r="E2977" s="20" t="n">
        <v>376.12</v>
      </c>
      <c r="F2977" s="20" t="n">
        <v>12371900</v>
      </c>
      <c r="G2977" s="20" t="n">
        <v>374.51</v>
      </c>
      <c r="I2977" s="20" t="n">
        <f aca="false">E2977-B2977</f>
        <v>3.76999999999998</v>
      </c>
      <c r="J2977" s="20" t="n">
        <f aca="false">C2977-B2977</f>
        <v>4.37</v>
      </c>
      <c r="K2977" s="20" t="n">
        <f aca="false">D2977-B2977</f>
        <v>-2.02000000000004</v>
      </c>
      <c r="L2977" s="20" t="n">
        <f aca="false">B2977 - E2976</f>
        <v>8.78000000000003</v>
      </c>
      <c r="M2977" s="20" t="n">
        <f aca="false">E2977 - E2976</f>
        <v>12.55</v>
      </c>
      <c r="N2977" s="22" t="n">
        <f aca="false">(I2977 / B2977)</f>
        <v>0.0101248825030213</v>
      </c>
      <c r="O2977" s="22" t="n">
        <f aca="false">(J2977 / B2977)</f>
        <v>0.0117362696387807</v>
      </c>
      <c r="P2977" s="22" t="n">
        <f aca="false">K2977 / B2977</f>
        <v>-0.00542500335705664</v>
      </c>
      <c r="Q2977" s="22" t="n">
        <f aca="false">L2977/E2976</f>
        <v>0.0241494072668263</v>
      </c>
      <c r="R2977" s="22" t="n">
        <f aca="false">M2977 / E2976</f>
        <v>0.0345187996809418</v>
      </c>
      <c r="S2977" s="23" t="str">
        <f aca="false">IF(N2977 &gt; 0, "UP", "DOWN")</f>
        <v>UP</v>
      </c>
      <c r="T2977" s="28" t="inlineStr">
        <f aca="false">O2977-N2977</f>
        <is>
          <t/>
        </is>
      </c>
      <c r="U2977" s="28" t="inlineStr">
        <f aca="false">P2977-N2977</f>
        <is>
          <t/>
        </is>
      </c>
      <c r="V2977" s="28" t="inlineStr">
        <f aca="false">O2977 + P2977</f>
        <is>
          <t/>
        </is>
      </c>
    </row>
    <row collapsed="false" customFormat="false" customHeight="true" hidden="false" ht="25" outlineLevel="0" r="2978">
      <c r="A2978" s="27" t="n">
        <v>40876</v>
      </c>
      <c r="B2978" s="20" t="n">
        <v>375.84</v>
      </c>
      <c r="C2978" s="20" t="n">
        <v>378.83</v>
      </c>
      <c r="D2978" s="20" t="n">
        <v>370.2</v>
      </c>
      <c r="E2978" s="20" t="n">
        <v>373.2</v>
      </c>
      <c r="F2978" s="20" t="n">
        <v>13423400</v>
      </c>
      <c r="G2978" s="20" t="n">
        <v>371.6</v>
      </c>
      <c r="I2978" s="20" t="n">
        <f aca="false">E2978-B2978</f>
        <v>-2.63999999999999</v>
      </c>
      <c r="J2978" s="20" t="n">
        <f aca="false">C2978-B2978</f>
        <v>2.99000000000001</v>
      </c>
      <c r="K2978" s="20" t="n">
        <f aca="false">D2978-B2978</f>
        <v>-5.63999999999999</v>
      </c>
      <c r="L2978" s="20" t="n">
        <f aca="false">B2978 - E2977</f>
        <v>-0.28000000000003</v>
      </c>
      <c r="M2978" s="20" t="n">
        <f aca="false">E2978 - E2977</f>
        <v>-2.92000000000002</v>
      </c>
      <c r="N2978" s="22" t="n">
        <f aca="false">(I2978 / B2978)</f>
        <v>-0.00702426564495526</v>
      </c>
      <c r="O2978" s="22" t="n">
        <f aca="false">(J2978 / B2978)</f>
        <v>0.00795551298424864</v>
      </c>
      <c r="P2978" s="22" t="n">
        <f aca="false">K2978 / B2978</f>
        <v>-0.0150063856960408</v>
      </c>
      <c r="Q2978" s="22" t="n">
        <f aca="false">L2978/E2977</f>
        <v>-0.00074444326278855</v>
      </c>
      <c r="R2978" s="22" t="n">
        <f aca="false">M2978 / E2977</f>
        <v>-0.00776347974050839</v>
      </c>
      <c r="S2978" s="23" t="str">
        <f aca="false">IF(N2978 &gt; 0, "UP", "DOWN")</f>
        <v>DOWN</v>
      </c>
      <c r="T2978" s="28" t="inlineStr">
        <f aca="false">O2978-N2978</f>
        <is>
          <t/>
        </is>
      </c>
      <c r="U2978" s="28" t="inlineStr">
        <f aca="false">P2978-N2978</f>
        <is>
          <t/>
        </is>
      </c>
      <c r="V2978" s="28" t="inlineStr">
        <f aca="false">O2978 + P2978</f>
        <is>
          <t/>
        </is>
      </c>
    </row>
    <row collapsed="false" customFormat="false" customHeight="true" hidden="false" ht="25" outlineLevel="0" r="2979">
      <c r="A2979" s="27" t="n">
        <v>40877</v>
      </c>
      <c r="B2979" s="20" t="n">
        <v>381.29</v>
      </c>
      <c r="C2979" s="20" t="n">
        <v>382.28</v>
      </c>
      <c r="D2979" s="20" t="n">
        <v>378.3</v>
      </c>
      <c r="E2979" s="20" t="n">
        <v>382.2</v>
      </c>
      <c r="F2979" s="20" t="n">
        <v>14497800</v>
      </c>
      <c r="G2979" s="20" t="n">
        <v>380.57</v>
      </c>
      <c r="I2979" s="20" t="n">
        <f aca="false">E2979-B2979</f>
        <v>0.909999999999968</v>
      </c>
      <c r="J2979" s="20" t="n">
        <f aca="false">C2979-B2979</f>
        <v>0.989999999999952</v>
      </c>
      <c r="K2979" s="20" t="n">
        <f aca="false">D2979-B2979</f>
        <v>-2.99000000000001</v>
      </c>
      <c r="L2979" s="20" t="n">
        <f aca="false">B2979 - E2978</f>
        <v>8.09000000000003</v>
      </c>
      <c r="M2979" s="20" t="n">
        <f aca="false">E2979 - E2978</f>
        <v>9</v>
      </c>
      <c r="N2979" s="22" t="n">
        <f aca="false">(I2979 / B2979)</f>
        <v>0.00238663484486865</v>
      </c>
      <c r="O2979" s="22" t="n">
        <f aca="false">(J2979 / B2979)</f>
        <v>0.00259644889716476</v>
      </c>
      <c r="P2979" s="22" t="n">
        <f aca="false">K2979 / B2979</f>
        <v>-0.00784180020456872</v>
      </c>
      <c r="Q2979" s="22" t="n">
        <f aca="false">L2979/E2978</f>
        <v>0.0216773847802788</v>
      </c>
      <c r="R2979" s="22" t="n">
        <f aca="false">M2979 / E2978</f>
        <v>0.0241157556270096</v>
      </c>
      <c r="S2979" s="23" t="str">
        <f aca="false">IF(N2979 &gt; 0, "UP", "DOWN")</f>
        <v>UP</v>
      </c>
      <c r="T2979" s="28" t="inlineStr">
        <f aca="false">O2979-N2979</f>
        <is>
          <t/>
        </is>
      </c>
      <c r="U2979" s="28" t="inlineStr">
        <f aca="false">P2979-N2979</f>
        <is>
          <t/>
        </is>
      </c>
      <c r="V2979" s="28" t="inlineStr">
        <f aca="false">O2979 + P2979</f>
        <is>
          <t/>
        </is>
      </c>
    </row>
    <row collapsed="false" customFormat="false" customHeight="true" hidden="false" ht="25" outlineLevel="0" r="2980">
      <c r="A2980" s="27" t="n">
        <v>40878</v>
      </c>
      <c r="B2980" s="20" t="n">
        <v>382.54</v>
      </c>
      <c r="C2980" s="20" t="n">
        <v>389</v>
      </c>
      <c r="D2980" s="20" t="n">
        <v>380.75</v>
      </c>
      <c r="E2980" s="20" t="n">
        <v>387.93</v>
      </c>
      <c r="F2980" s="20" t="n">
        <v>13827900</v>
      </c>
      <c r="G2980" s="20" t="n">
        <v>386.27</v>
      </c>
      <c r="I2980" s="20" t="n">
        <f aca="false">E2980-B2980</f>
        <v>5.38999999999999</v>
      </c>
      <c r="J2980" s="20" t="n">
        <f aca="false">C2980-B2980</f>
        <v>6.45999999999998</v>
      </c>
      <c r="K2980" s="20" t="n">
        <f aca="false">D2980-B2980</f>
        <v>-1.79000000000002</v>
      </c>
      <c r="L2980" s="20" t="n">
        <f aca="false">B2980 - E2979</f>
        <v>0.340000000000032</v>
      </c>
      <c r="M2980" s="20" t="n">
        <f aca="false">E2980 - E2979</f>
        <v>5.73000000000002</v>
      </c>
      <c r="N2980" s="22" t="n">
        <f aca="false">(I2980 / B2980)</f>
        <v>0.0140900298008051</v>
      </c>
      <c r="O2980" s="22" t="n">
        <f aca="false">(J2980 / B2980)</f>
        <v>0.0168871229152506</v>
      </c>
      <c r="P2980" s="22" t="n">
        <f aca="false">K2980 / B2980</f>
        <v>-0.00467924922883887</v>
      </c>
      <c r="Q2980" s="22" t="n">
        <f aca="false">L2980/E2979</f>
        <v>0.000889586603872401</v>
      </c>
      <c r="R2980" s="22" t="n">
        <f aca="false">M2980 / E2979</f>
        <v>0.0149921507064365</v>
      </c>
      <c r="S2980" s="23" t="str">
        <f aca="false">IF(N2980 &gt; 0, "UP", "DOWN")</f>
        <v>UP</v>
      </c>
      <c r="T2980" s="28" t="inlineStr">
        <f aca="false">O2980-N2980</f>
        <is>
          <t/>
        </is>
      </c>
      <c r="U2980" s="28" t="inlineStr">
        <f aca="false">P2980-N2980</f>
        <is>
          <t/>
        </is>
      </c>
      <c r="V2980" s="28" t="inlineStr">
        <f aca="false">O2980 + P2980</f>
        <is>
          <t/>
        </is>
      </c>
    </row>
    <row collapsed="false" customFormat="false" customHeight="true" hidden="false" ht="25" outlineLevel="0" r="2981">
      <c r="A2981" s="27" t="n">
        <v>40879</v>
      </c>
      <c r="B2981" s="20" t="n">
        <v>389.83</v>
      </c>
      <c r="C2981" s="20" t="n">
        <v>393.63</v>
      </c>
      <c r="D2981" s="20" t="n">
        <v>388.58</v>
      </c>
      <c r="E2981" s="20" t="n">
        <v>389.7</v>
      </c>
      <c r="F2981" s="20" t="n">
        <v>13537700</v>
      </c>
      <c r="G2981" s="20" t="n">
        <v>388.03</v>
      </c>
      <c r="I2981" s="20" t="n">
        <f aca="false">E2981-B2981</f>
        <v>-0.129999999999995</v>
      </c>
      <c r="J2981" s="20" t="n">
        <f aca="false">C2981-B2981</f>
        <v>3.80000000000001</v>
      </c>
      <c r="K2981" s="20" t="n">
        <f aca="false">D2981-B2981</f>
        <v>-1.25</v>
      </c>
      <c r="L2981" s="20" t="n">
        <f aca="false">B2981 - E2980</f>
        <v>1.89999999999998</v>
      </c>
      <c r="M2981" s="20" t="n">
        <f aca="false">E2981 - E2980</f>
        <v>1.76999999999998</v>
      </c>
      <c r="N2981" s="22" t="n">
        <f aca="false">(I2981 / B2981)</f>
        <v>-0.000333478695841765</v>
      </c>
      <c r="O2981" s="22" t="n">
        <f aca="false">(J2981 / B2981)</f>
        <v>0.0097478388015289</v>
      </c>
      <c r="P2981" s="22" t="n">
        <f aca="false">K2981 / B2981</f>
        <v>-0.00320652592155555</v>
      </c>
      <c r="Q2981" s="22" t="n">
        <f aca="false">L2981/E2980</f>
        <v>0.00489779083855329</v>
      </c>
      <c r="R2981" s="22" t="n">
        <f aca="false">M2981 / E2980</f>
        <v>0.00456267883381018</v>
      </c>
      <c r="S2981" s="23" t="str">
        <f aca="false">IF(N2981 &gt; 0, "UP", "DOWN")</f>
        <v>DOWN</v>
      </c>
      <c r="T2981" s="28" t="inlineStr">
        <f aca="false">O2981-N2981</f>
        <is>
          <t/>
        </is>
      </c>
      <c r="U2981" s="28" t="inlineStr">
        <f aca="false">P2981-N2981</f>
        <is>
          <t/>
        </is>
      </c>
      <c r="V2981" s="28" t="inlineStr">
        <f aca="false">O2981 + P2981</f>
        <is>
          <t/>
        </is>
      </c>
    </row>
    <row collapsed="false" customFormat="false" customHeight="true" hidden="false" ht="25" outlineLevel="0" r="2982">
      <c r="A2982" s="27" t="n">
        <v>40882</v>
      </c>
      <c r="B2982" s="20" t="n">
        <v>393.49</v>
      </c>
      <c r="C2982" s="20" t="n">
        <v>396.41</v>
      </c>
      <c r="D2982" s="20" t="n">
        <v>390.39</v>
      </c>
      <c r="E2982" s="20" t="n">
        <v>393.01</v>
      </c>
      <c r="F2982" s="20" t="n">
        <v>12757500</v>
      </c>
      <c r="G2982" s="20" t="n">
        <v>391.33</v>
      </c>
      <c r="I2982" s="20" t="n">
        <f aca="false">E2982-B2982</f>
        <v>-0.480000000000018</v>
      </c>
      <c r="J2982" s="20" t="n">
        <f aca="false">C2982-B2982</f>
        <v>2.92000000000002</v>
      </c>
      <c r="K2982" s="20" t="n">
        <f aca="false">D2982-B2982</f>
        <v>-3.10000000000002</v>
      </c>
      <c r="L2982" s="20" t="n">
        <f aca="false">B2982 - E2981</f>
        <v>3.79000000000002</v>
      </c>
      <c r="M2982" s="20" t="n">
        <f aca="false">E2982 - E2981</f>
        <v>3.31</v>
      </c>
      <c r="N2982" s="22" t="n">
        <f aca="false">(I2982 / B2982)</f>
        <v>-0.00121985310935479</v>
      </c>
      <c r="O2982" s="22" t="n">
        <f aca="false">(J2982 / B2982)</f>
        <v>0.00742077308190809</v>
      </c>
      <c r="P2982" s="22" t="n">
        <f aca="false">K2982 / B2982</f>
        <v>-0.00787821799791614</v>
      </c>
      <c r="Q2982" s="22" t="n">
        <f aca="false">L2982/E2981</f>
        <v>0.00972542981780862</v>
      </c>
      <c r="R2982" s="22" t="n">
        <f aca="false">M2982 / E2981</f>
        <v>0.00849371311265076</v>
      </c>
      <c r="S2982" s="23" t="str">
        <f aca="false">IF(N2982 &gt; 0, "UP", "DOWN")</f>
        <v>DOWN</v>
      </c>
      <c r="T2982" s="28" t="inlineStr">
        <f aca="false">O2982-N2982</f>
        <is>
          <t/>
        </is>
      </c>
      <c r="U2982" s="28" t="inlineStr">
        <f aca="false">P2982-N2982</f>
        <is>
          <t/>
        </is>
      </c>
      <c r="V2982" s="28" t="inlineStr">
        <f aca="false">O2982 + P2982</f>
        <is>
          <t/>
        </is>
      </c>
    </row>
    <row collapsed="false" customFormat="false" customHeight="true" hidden="false" ht="25" outlineLevel="0" r="2983">
      <c r="A2983" s="27" t="n">
        <v>40883</v>
      </c>
      <c r="B2983" s="20" t="n">
        <v>392.51</v>
      </c>
      <c r="C2983" s="20" t="n">
        <v>394.63</v>
      </c>
      <c r="D2983" s="20" t="n">
        <v>389.38</v>
      </c>
      <c r="E2983" s="20" t="n">
        <v>390.95</v>
      </c>
      <c r="F2983" s="20" t="n">
        <v>10128500</v>
      </c>
      <c r="G2983" s="20" t="n">
        <v>389.28</v>
      </c>
      <c r="I2983" s="20" t="n">
        <f aca="false">E2983-B2983</f>
        <v>-1.56</v>
      </c>
      <c r="J2983" s="20" t="n">
        <f aca="false">C2983-B2983</f>
        <v>2.12</v>
      </c>
      <c r="K2983" s="20" t="n">
        <f aca="false">D2983-B2983</f>
        <v>-3.13</v>
      </c>
      <c r="L2983" s="20" t="n">
        <f aca="false">B2983 - E2982</f>
        <v>-0.5</v>
      </c>
      <c r="M2983" s="20" t="n">
        <f aca="false">E2983 - E2982</f>
        <v>-2.06</v>
      </c>
      <c r="N2983" s="22" t="n">
        <f aca="false">(I2983 / B2983)</f>
        <v>-0.00397442103385902</v>
      </c>
      <c r="O2983" s="22" t="n">
        <f aca="false">(J2983 / B2983)</f>
        <v>0.00540113627678277</v>
      </c>
      <c r="P2983" s="22" t="n">
        <f aca="false">K2983 / B2983</f>
        <v>-0.00797431912562736</v>
      </c>
      <c r="Q2983" s="22" t="n">
        <f aca="false">L2983/E2982</f>
        <v>-0.00127223225872115</v>
      </c>
      <c r="R2983" s="22" t="n">
        <f aca="false">M2983 / E2982</f>
        <v>-0.00524159690593115</v>
      </c>
      <c r="S2983" s="23" t="str">
        <f aca="false">IF(N2983 &gt; 0, "UP", "DOWN")</f>
        <v>DOWN</v>
      </c>
      <c r="T2983" s="28" t="inlineStr">
        <f aca="false">O2983-N2983</f>
        <is>
          <t/>
        </is>
      </c>
      <c r="U2983" s="28" t="inlineStr">
        <f aca="false">P2983-N2983</f>
        <is>
          <t/>
        </is>
      </c>
      <c r="V2983" s="28" t="inlineStr">
        <f aca="false">O2983 + P2983</f>
        <is>
          <t/>
        </is>
      </c>
    </row>
    <row collapsed="false" customFormat="false" customHeight="true" hidden="false" ht="25" outlineLevel="0" r="2984">
      <c r="A2984" s="27" t="n">
        <v>40884</v>
      </c>
      <c r="B2984" s="20" t="n">
        <v>389.93</v>
      </c>
      <c r="C2984" s="20" t="n">
        <v>390.94</v>
      </c>
      <c r="D2984" s="20" t="n">
        <v>386.76</v>
      </c>
      <c r="E2984" s="20" t="n">
        <v>389.09</v>
      </c>
      <c r="F2984" s="20" t="n">
        <v>10883800</v>
      </c>
      <c r="G2984" s="20" t="n">
        <v>387.43</v>
      </c>
      <c r="I2984" s="20" t="n">
        <f aca="false">E2984-B2984</f>
        <v>-0.840000000000032</v>
      </c>
      <c r="J2984" s="20" t="n">
        <f aca="false">C2984-B2984</f>
        <v>1.00999999999999</v>
      </c>
      <c r="K2984" s="20" t="n">
        <f aca="false">D2984-B2984</f>
        <v>-3.17000000000002</v>
      </c>
      <c r="L2984" s="20" t="n">
        <f aca="false">B2984 - E2983</f>
        <v>-1.01999999999998</v>
      </c>
      <c r="M2984" s="20" t="n">
        <f aca="false">E2984 - E2983</f>
        <v>-1.86000000000001</v>
      </c>
      <c r="N2984" s="22" t="n">
        <f aca="false">(I2984 / B2984)</f>
        <v>-0.00215423281101744</v>
      </c>
      <c r="O2984" s="22" t="n">
        <f aca="false">(J2984 / B2984)</f>
        <v>0.00259020849896133</v>
      </c>
      <c r="P2984" s="22" t="n">
        <f aca="false">K2984 / B2984</f>
        <v>-0.00812966429872033</v>
      </c>
      <c r="Q2984" s="22" t="n">
        <f aca="false">L2984/E2983</f>
        <v>-0.00260902928763264</v>
      </c>
      <c r="R2984" s="22" t="n">
        <f aca="false">M2984 / E2983</f>
        <v>-0.00475764164215376</v>
      </c>
      <c r="S2984" s="23" t="str">
        <f aca="false">IF(N2984 &gt; 0, "UP", "DOWN")</f>
        <v>DOWN</v>
      </c>
      <c r="T2984" s="28" t="inlineStr">
        <f aca="false">O2984-N2984</f>
        <is>
          <t/>
        </is>
      </c>
      <c r="U2984" s="28" t="inlineStr">
        <f aca="false">P2984-N2984</f>
        <is>
          <t/>
        </is>
      </c>
      <c r="V2984" s="28" t="inlineStr">
        <f aca="false">O2984 + P2984</f>
        <is>
          <t/>
        </is>
      </c>
    </row>
    <row collapsed="false" customFormat="false" customHeight="true" hidden="false" ht="25" outlineLevel="0" r="2985">
      <c r="A2985" s="27" t="n">
        <v>40885</v>
      </c>
      <c r="B2985" s="20" t="n">
        <v>391.45</v>
      </c>
      <c r="C2985" s="20" t="n">
        <v>395.5</v>
      </c>
      <c r="D2985" s="20" t="n">
        <v>390.23</v>
      </c>
      <c r="E2985" s="20" t="n">
        <v>390.66</v>
      </c>
      <c r="F2985" s="20" t="n">
        <v>13441300</v>
      </c>
      <c r="G2985" s="20" t="n">
        <v>388.99</v>
      </c>
      <c r="I2985" s="20" t="n">
        <f aca="false">E2985-B2985</f>
        <v>-0.789999999999964</v>
      </c>
      <c r="J2985" s="20" t="n">
        <f aca="false">C2985-B2985</f>
        <v>4.05000000000001</v>
      </c>
      <c r="K2985" s="20" t="n">
        <f aca="false">D2985-B2985</f>
        <v>-1.21999999999997</v>
      </c>
      <c r="L2985" s="20" t="n">
        <f aca="false">B2985 - E2984</f>
        <v>2.36000000000001</v>
      </c>
      <c r="M2985" s="20" t="n">
        <f aca="false">E2985 - E2984</f>
        <v>1.57000000000005</v>
      </c>
      <c r="N2985" s="22" t="n">
        <f aca="false">(I2985 / B2985)</f>
        <v>-0.00201813769319189</v>
      </c>
      <c r="O2985" s="22" t="n">
        <f aca="false">(J2985 / B2985)</f>
        <v>0.0103461489334526</v>
      </c>
      <c r="P2985" s="22" t="n">
        <f aca="false">K2985 / B2985</f>
        <v>-0.00311661770341032</v>
      </c>
      <c r="Q2985" s="22" t="n">
        <f aca="false">L2985/E2984</f>
        <v>0.00606543473232418</v>
      </c>
      <c r="R2985" s="22" t="n">
        <f aca="false">M2985 / E2984</f>
        <v>0.00403505615667339</v>
      </c>
      <c r="S2985" s="23" t="str">
        <f aca="false">IF(N2985 &gt; 0, "UP", "DOWN")</f>
        <v>DOWN</v>
      </c>
      <c r="T2985" s="28" t="inlineStr">
        <f aca="false">O2985-N2985</f>
        <is>
          <t/>
        </is>
      </c>
      <c r="U2985" s="28" t="inlineStr">
        <f aca="false">P2985-N2985</f>
        <is>
          <t/>
        </is>
      </c>
      <c r="V2985" s="28" t="inlineStr">
        <f aca="false">O2985 + P2985</f>
        <is>
          <t/>
        </is>
      </c>
    </row>
    <row collapsed="false" customFormat="false" customHeight="true" hidden="false" ht="25" outlineLevel="0" r="2986">
      <c r="A2986" s="27" t="n">
        <v>40886</v>
      </c>
      <c r="B2986" s="20" t="n">
        <v>392.85</v>
      </c>
      <c r="C2986" s="20" t="n">
        <v>394.04</v>
      </c>
      <c r="D2986" s="20" t="n">
        <v>391.03</v>
      </c>
      <c r="E2986" s="20" t="n">
        <v>393.62</v>
      </c>
      <c r="F2986" s="20" t="n">
        <v>10606900</v>
      </c>
      <c r="G2986" s="20" t="n">
        <v>391.94</v>
      </c>
      <c r="I2986" s="20" t="n">
        <f aca="false">E2986-B2986</f>
        <v>0.769999999999982</v>
      </c>
      <c r="J2986" s="20" t="n">
        <f aca="false">C2986-B2986</f>
        <v>1.19</v>
      </c>
      <c r="K2986" s="20" t="n">
        <f aca="false">D2986-B2986</f>
        <v>-1.82000000000005</v>
      </c>
      <c r="L2986" s="20" t="n">
        <f aca="false">B2986 - E2985</f>
        <v>2.19</v>
      </c>
      <c r="M2986" s="20" t="n">
        <f aca="false">E2986 - E2985</f>
        <v>2.95999999999998</v>
      </c>
      <c r="N2986" s="22" t="n">
        <f aca="false">(I2986 / B2986)</f>
        <v>0.00196003563701154</v>
      </c>
      <c r="O2986" s="22" t="n">
        <f aca="false">(J2986 / B2986)</f>
        <v>0.00302914598447244</v>
      </c>
      <c r="P2986" s="22" t="n">
        <f aca="false">K2986 / B2986</f>
        <v>-0.00463281150566387</v>
      </c>
      <c r="Q2986" s="22" t="n">
        <f aca="false">L2986/E2985</f>
        <v>0.00560589771156504</v>
      </c>
      <c r="R2986" s="22" t="n">
        <f aca="false">M2986 / E2985</f>
        <v>0.00757692110786868</v>
      </c>
      <c r="S2986" s="23" t="str">
        <f aca="false">IF(N2986 &gt; 0, "UP", "DOWN")</f>
        <v>UP</v>
      </c>
      <c r="T2986" s="28" t="inlineStr">
        <f aca="false">O2986-N2986</f>
        <is>
          <t/>
        </is>
      </c>
      <c r="U2986" s="28" t="inlineStr">
        <f aca="false">P2986-N2986</f>
        <is>
          <t/>
        </is>
      </c>
      <c r="V2986" s="28" t="inlineStr">
        <f aca="false">O2986 + P2986</f>
        <is>
          <t/>
        </is>
      </c>
    </row>
    <row collapsed="false" customFormat="false" customHeight="true" hidden="false" ht="25" outlineLevel="0" r="2987">
      <c r="A2987" s="27" t="n">
        <v>40889</v>
      </c>
      <c r="B2987" s="20" t="n">
        <v>391.68</v>
      </c>
      <c r="C2987" s="20" t="n">
        <v>393.9</v>
      </c>
      <c r="D2987" s="20" t="n">
        <v>389.45</v>
      </c>
      <c r="E2987" s="20" t="n">
        <v>391.84</v>
      </c>
      <c r="F2987" s="20" t="n">
        <v>10752400</v>
      </c>
      <c r="G2987" s="20" t="n">
        <v>390.16</v>
      </c>
      <c r="I2987" s="20" t="n">
        <f aca="false">E2987-B2987</f>
        <v>0.159999999999968</v>
      </c>
      <c r="J2987" s="20" t="n">
        <f aca="false">C2987-B2987</f>
        <v>2.21999999999997</v>
      </c>
      <c r="K2987" s="20" t="n">
        <f aca="false">D2987-B2987</f>
        <v>-2.23000000000002</v>
      </c>
      <c r="L2987" s="20" t="n">
        <f aca="false">B2987 - E2986</f>
        <v>-1.94</v>
      </c>
      <c r="M2987" s="20" t="n">
        <f aca="false">E2987 - E2986</f>
        <v>-1.78000000000003</v>
      </c>
      <c r="N2987" s="22" t="n">
        <f aca="false">(I2987 / B2987)</f>
        <v>0.000408496732026063</v>
      </c>
      <c r="O2987" s="22" t="n">
        <f aca="false">(J2987 / B2987)</f>
        <v>0.00566789215686267</v>
      </c>
      <c r="P2987" s="22" t="n">
        <f aca="false">K2987 / B2987</f>
        <v>-0.00569342320261443</v>
      </c>
      <c r="Q2987" s="22" t="n">
        <f aca="false">L2987/E2986</f>
        <v>-0.00492861135104923</v>
      </c>
      <c r="R2987" s="22" t="n">
        <f aca="false">M2987 / E2986</f>
        <v>-0.0045221279406535</v>
      </c>
      <c r="S2987" s="23" t="str">
        <f aca="false">IF(N2987 &gt; 0, "UP", "DOWN")</f>
        <v>UP</v>
      </c>
      <c r="T2987" s="28" t="inlineStr">
        <f aca="false">O2987-N2987</f>
        <is>
          <t/>
        </is>
      </c>
      <c r="U2987" s="28" t="inlineStr">
        <f aca="false">P2987-N2987</f>
        <is>
          <t/>
        </is>
      </c>
      <c r="V2987" s="28" t="inlineStr">
        <f aca="false">O2987 + P2987</f>
        <is>
          <t/>
        </is>
      </c>
    </row>
    <row collapsed="false" customFormat="false" customHeight="true" hidden="false" ht="25" outlineLevel="0" r="2988">
      <c r="A2988" s="27" t="n">
        <v>40890</v>
      </c>
      <c r="B2988" s="20" t="n">
        <v>393</v>
      </c>
      <c r="C2988" s="20" t="n">
        <v>395.4</v>
      </c>
      <c r="D2988" s="20" t="n">
        <v>387.1</v>
      </c>
      <c r="E2988" s="20" t="n">
        <v>388.81</v>
      </c>
      <c r="F2988" s="20" t="n">
        <v>12104600</v>
      </c>
      <c r="G2988" s="20" t="n">
        <v>387.15</v>
      </c>
      <c r="I2988" s="20" t="n">
        <f aca="false">E2988-B2988</f>
        <v>-4.19</v>
      </c>
      <c r="J2988" s="20" t="n">
        <f aca="false">C2988-B2988</f>
        <v>2.39999999999998</v>
      </c>
      <c r="K2988" s="20" t="n">
        <f aca="false">D2988-B2988</f>
        <v>-5.89999999999998</v>
      </c>
      <c r="L2988" s="20" t="n">
        <f aca="false">B2988 - E2987</f>
        <v>1.16000000000003</v>
      </c>
      <c r="M2988" s="20" t="n">
        <f aca="false">E2988 - E2987</f>
        <v>-3.02999999999997</v>
      </c>
      <c r="N2988" s="22" t="n">
        <f aca="false">(I2988 / B2988)</f>
        <v>-0.0106615776081425</v>
      </c>
      <c r="O2988" s="22" t="n">
        <f aca="false">(J2988 / B2988)</f>
        <v>0.00610687022900758</v>
      </c>
      <c r="P2988" s="22" t="n">
        <f aca="false">K2988 / B2988</f>
        <v>-0.0150127226463104</v>
      </c>
      <c r="Q2988" s="22" t="n">
        <f aca="false">L2988/E2987</f>
        <v>0.00296039199673342</v>
      </c>
      <c r="R2988" s="22" t="n">
        <f aca="false">M2988 / E2987</f>
        <v>-0.00773274806043276</v>
      </c>
      <c r="S2988" s="23" t="str">
        <f aca="false">IF(N2988 &gt; 0, "UP", "DOWN")</f>
        <v>DOWN</v>
      </c>
      <c r="T2988" s="28" t="inlineStr">
        <f aca="false">O2988-N2988</f>
        <is>
          <t/>
        </is>
      </c>
      <c r="U2988" s="28" t="inlineStr">
        <f aca="false">P2988-N2988</f>
        <is>
          <t/>
        </is>
      </c>
      <c r="V2988" s="28" t="inlineStr">
        <f aca="false">O2988 + P2988</f>
        <is>
          <t/>
        </is>
      </c>
    </row>
    <row collapsed="false" customFormat="false" customHeight="true" hidden="false" ht="25" outlineLevel="0" r="2989">
      <c r="A2989" s="27" t="n">
        <v>40891</v>
      </c>
      <c r="B2989" s="20" t="n">
        <v>386.7</v>
      </c>
      <c r="C2989" s="20" t="n">
        <v>387.38</v>
      </c>
      <c r="D2989" s="20" t="n">
        <v>377.68</v>
      </c>
      <c r="E2989" s="20" t="n">
        <v>380.19</v>
      </c>
      <c r="F2989" s="20" t="n">
        <v>14531700</v>
      </c>
      <c r="G2989" s="20" t="n">
        <v>378.56</v>
      </c>
      <c r="I2989" s="20" t="n">
        <f aca="false">E2989-B2989</f>
        <v>-6.50999999999999</v>
      </c>
      <c r="J2989" s="20" t="n">
        <f aca="false">C2989-B2989</f>
        <v>0.680000000000007</v>
      </c>
      <c r="K2989" s="20" t="n">
        <f aca="false">D2989-B2989</f>
        <v>-9.01999999999998</v>
      </c>
      <c r="L2989" s="20" t="n">
        <f aca="false">B2989 - E2988</f>
        <v>-2.11000000000001</v>
      </c>
      <c r="M2989" s="20" t="n">
        <f aca="false">E2989 - E2988</f>
        <v>-8.62</v>
      </c>
      <c r="N2989" s="22" t="n">
        <f aca="false">(I2989 / B2989)</f>
        <v>-0.0168347556245151</v>
      </c>
      <c r="O2989" s="22" t="n">
        <f aca="false">(J2989 / B2989)</f>
        <v>0.00175846909749161</v>
      </c>
      <c r="P2989" s="22" t="n">
        <f aca="false">K2989 / B2989</f>
        <v>-0.0233255753814326</v>
      </c>
      <c r="Q2989" s="22" t="n">
        <f aca="false">L2989/E2988</f>
        <v>-0.00542681515393126</v>
      </c>
      <c r="R2989" s="22" t="n">
        <f aca="false">M2989 / E2988</f>
        <v>-0.0221702116715105</v>
      </c>
      <c r="S2989" s="23" t="str">
        <f aca="false">IF(N2989 &gt; 0, "UP", "DOWN")</f>
        <v>DOWN</v>
      </c>
      <c r="T2989" s="28" t="inlineStr">
        <f aca="false">O2989-N2989</f>
        <is>
          <t/>
        </is>
      </c>
      <c r="U2989" s="28" t="inlineStr">
        <f aca="false">P2989-N2989</f>
        <is>
          <t/>
        </is>
      </c>
      <c r="V2989" s="28" t="inlineStr">
        <f aca="false">O2989 + P2989</f>
        <is>
          <t/>
        </is>
      </c>
    </row>
    <row collapsed="false" customFormat="false" customHeight="true" hidden="false" ht="25" outlineLevel="0" r="2990">
      <c r="A2990" s="27" t="n">
        <v>40892</v>
      </c>
      <c r="B2990" s="20" t="n">
        <v>383.33</v>
      </c>
      <c r="C2990" s="20" t="n">
        <v>383.74</v>
      </c>
      <c r="D2990" s="20" t="n">
        <v>378.31</v>
      </c>
      <c r="E2990" s="20" t="n">
        <v>378.94</v>
      </c>
      <c r="F2990" s="20" t="n">
        <v>9150000</v>
      </c>
      <c r="G2990" s="20" t="n">
        <v>377.32</v>
      </c>
      <c r="I2990" s="20" t="n">
        <f aca="false">E2990-B2990</f>
        <v>-4.38999999999999</v>
      </c>
      <c r="J2990" s="20" t="n">
        <f aca="false">C2990-B2990</f>
        <v>0.410000000000025</v>
      </c>
      <c r="K2990" s="20" t="n">
        <f aca="false">D2990-B2990</f>
        <v>-5.01999999999998</v>
      </c>
      <c r="L2990" s="20" t="n">
        <f aca="false">B2990 - E2989</f>
        <v>3.13999999999999</v>
      </c>
      <c r="M2990" s="20" t="n">
        <f aca="false">E2990 - E2989</f>
        <v>-1.25</v>
      </c>
      <c r="N2990" s="22" t="n">
        <f aca="false">(I2990 / B2990)</f>
        <v>-0.0114522734980304</v>
      </c>
      <c r="O2990" s="22" t="n">
        <f aca="false">(J2990 / B2990)</f>
        <v>0.00106957451803935</v>
      </c>
      <c r="P2990" s="22" t="n">
        <f aca="false">K2990 / B2990</f>
        <v>-0.0130957660501395</v>
      </c>
      <c r="Q2990" s="22" t="n">
        <f aca="false">L2990/E2989</f>
        <v>0.00825902838054653</v>
      </c>
      <c r="R2990" s="22" t="n">
        <f aca="false">M2990 / E2989</f>
        <v>-0.00328782976932586</v>
      </c>
      <c r="S2990" s="23" t="str">
        <f aca="false">IF(N2990 &gt; 0, "UP", "DOWN")</f>
        <v>DOWN</v>
      </c>
      <c r="T2990" s="28" t="inlineStr">
        <f aca="false">O2990-N2990</f>
        <is>
          <t/>
        </is>
      </c>
      <c r="U2990" s="28" t="inlineStr">
        <f aca="false">P2990-N2990</f>
        <is>
          <t/>
        </is>
      </c>
      <c r="V2990" s="28" t="inlineStr">
        <f aca="false">O2990 + P2990</f>
        <is>
          <t/>
        </is>
      </c>
    </row>
    <row collapsed="false" customFormat="false" customHeight="true" hidden="false" ht="25" outlineLevel="0" r="2991">
      <c r="A2991" s="27" t="n">
        <v>40893</v>
      </c>
      <c r="B2991" s="20" t="n">
        <v>380.36</v>
      </c>
      <c r="C2991" s="20" t="n">
        <v>384.15</v>
      </c>
      <c r="D2991" s="20" t="n">
        <v>379.57</v>
      </c>
      <c r="E2991" s="20" t="n">
        <v>381.02</v>
      </c>
      <c r="F2991" s="20" t="n">
        <v>15052800</v>
      </c>
      <c r="G2991" s="20" t="n">
        <v>379.39</v>
      </c>
      <c r="I2991" s="20" t="n">
        <f aca="false">E2991-B2991</f>
        <v>0.659999999999968</v>
      </c>
      <c r="J2991" s="20" t="n">
        <f aca="false">C2991-B2991</f>
        <v>3.78999999999996</v>
      </c>
      <c r="K2991" s="20" t="n">
        <f aca="false">D2991-B2991</f>
        <v>-0.79000000000002</v>
      </c>
      <c r="L2991" s="20" t="n">
        <f aca="false">B2991 - E2990</f>
        <v>1.42000000000002</v>
      </c>
      <c r="M2991" s="20" t="n">
        <f aca="false">E2991 - E2990</f>
        <v>2.07999999999998</v>
      </c>
      <c r="N2991" s="22" t="n">
        <f aca="false">(I2991 / B2991)</f>
        <v>0.00173519823325262</v>
      </c>
      <c r="O2991" s="22" t="n">
        <f aca="false">(J2991 / B2991)</f>
        <v>0.00996424440004197</v>
      </c>
      <c r="P2991" s="22" t="n">
        <f aca="false">K2991 / B2991</f>
        <v>-0.0020769797034389</v>
      </c>
      <c r="Q2991" s="22" t="n">
        <f aca="false">L2991/E2990</f>
        <v>0.00374729508629339</v>
      </c>
      <c r="R2991" s="22" t="n">
        <f aca="false">M2991 / E2990</f>
        <v>0.00548899561935922</v>
      </c>
      <c r="S2991" s="23" t="str">
        <f aca="false">IF(N2991 &gt; 0, "UP", "DOWN")</f>
        <v>UP</v>
      </c>
      <c r="T2991" s="28" t="inlineStr">
        <f aca="false">O2991-N2991</f>
        <is>
          <t/>
        </is>
      </c>
      <c r="U2991" s="28" t="inlineStr">
        <f aca="false">P2991-N2991</f>
        <is>
          <t/>
        </is>
      </c>
      <c r="V2991" s="28" t="inlineStr">
        <f aca="false">O2991 + P2991</f>
        <is>
          <t/>
        </is>
      </c>
    </row>
    <row collapsed="false" customFormat="false" customHeight="true" hidden="false" ht="25" outlineLevel="0" r="2992">
      <c r="A2992" s="27" t="n">
        <v>40896</v>
      </c>
      <c r="B2992" s="20" t="n">
        <v>382.47</v>
      </c>
      <c r="C2992" s="20" t="n">
        <v>384.85</v>
      </c>
      <c r="D2992" s="20" t="n">
        <v>380.48</v>
      </c>
      <c r="E2992" s="20" t="n">
        <v>382.21</v>
      </c>
      <c r="F2992" s="20" t="n">
        <v>8411800</v>
      </c>
      <c r="G2992" s="20" t="n">
        <v>380.58</v>
      </c>
      <c r="I2992" s="20" t="n">
        <f aca="false">E2992-B2992</f>
        <v>-0.260000000000048</v>
      </c>
      <c r="J2992" s="20" t="n">
        <f aca="false">C2992-B2992</f>
        <v>2.38</v>
      </c>
      <c r="K2992" s="20" t="n">
        <f aca="false">D2992-B2992</f>
        <v>-1.99000000000001</v>
      </c>
      <c r="L2992" s="20" t="n">
        <f aca="false">B2992 - E2991</f>
        <v>1.45000000000005</v>
      </c>
      <c r="M2992" s="20" t="n">
        <f aca="false">E2992 - E2991</f>
        <v>1.19</v>
      </c>
      <c r="N2992" s="22" t="n">
        <f aca="false">(I2992 / B2992)</f>
        <v>-0.000679791879101754</v>
      </c>
      <c r="O2992" s="22" t="n">
        <f aca="false">(J2992 / B2992)</f>
        <v>0.00622271027793028</v>
      </c>
      <c r="P2992" s="22" t="n">
        <f aca="false">K2992 / B2992</f>
        <v>-0.00520302245927788</v>
      </c>
      <c r="Q2992" s="22" t="n">
        <f aca="false">L2992/E2991</f>
        <v>0.0038055745105245</v>
      </c>
      <c r="R2992" s="22" t="n">
        <f aca="false">M2992 / E2991</f>
        <v>0.00312319563277518</v>
      </c>
      <c r="S2992" s="23" t="str">
        <f aca="false">IF(N2992 &gt; 0, "UP", "DOWN")</f>
        <v>DOWN</v>
      </c>
      <c r="T2992" s="28" t="inlineStr">
        <f aca="false">O2992-N2992</f>
        <is>
          <t/>
        </is>
      </c>
      <c r="U2992" s="28" t="inlineStr">
        <f aca="false">P2992-N2992</f>
        <is>
          <t/>
        </is>
      </c>
      <c r="V2992" s="28" t="inlineStr">
        <f aca="false">O2992 + P2992</f>
        <is>
          <t/>
        </is>
      </c>
    </row>
    <row collapsed="false" customFormat="false" customHeight="true" hidden="false" ht="25" outlineLevel="0" r="2993">
      <c r="A2993" s="27" t="n">
        <v>40897</v>
      </c>
      <c r="B2993" s="20" t="n">
        <v>387.76</v>
      </c>
      <c r="C2993" s="20" t="n">
        <v>396.1</v>
      </c>
      <c r="D2993" s="20" t="n">
        <v>387.26</v>
      </c>
      <c r="E2993" s="20" t="n">
        <v>395.95</v>
      </c>
      <c r="F2993" s="20" t="n">
        <v>12043400</v>
      </c>
      <c r="G2993" s="20" t="n">
        <v>394.26</v>
      </c>
      <c r="I2993" s="20" t="n">
        <f aca="false">E2993-B2993</f>
        <v>8.19</v>
      </c>
      <c r="J2993" s="20" t="n">
        <f aca="false">C2993-B2993</f>
        <v>8.34000000000003</v>
      </c>
      <c r="K2993" s="20" t="n">
        <f aca="false">D2993-B2993</f>
        <v>-0.5</v>
      </c>
      <c r="L2993" s="20" t="n">
        <f aca="false">B2993 - E2992</f>
        <v>5.55000000000001</v>
      </c>
      <c r="M2993" s="20" t="n">
        <f aca="false">E2993 - E2992</f>
        <v>13.74</v>
      </c>
      <c r="N2993" s="22" t="n">
        <f aca="false">(I2993 / B2993)</f>
        <v>0.0211213121518465</v>
      </c>
      <c r="O2993" s="22" t="n">
        <f aca="false">(J2993 / B2993)</f>
        <v>0.0215081493707449</v>
      </c>
      <c r="P2993" s="22" t="n">
        <f aca="false">K2993 / B2993</f>
        <v>-0.00128945739632763</v>
      </c>
      <c r="Q2993" s="22" t="n">
        <f aca="false">L2993/E2992</f>
        <v>0.0145208131655373</v>
      </c>
      <c r="R2993" s="22" t="n">
        <f aca="false">M2993 / E2992</f>
        <v>0.0359488239449518</v>
      </c>
      <c r="S2993" s="23" t="str">
        <f aca="false">IF(N2993 &gt; 0, "UP", "DOWN")</f>
        <v>UP</v>
      </c>
      <c r="T2993" s="28" t="inlineStr">
        <f aca="false">O2993-N2993</f>
        <is>
          <t/>
        </is>
      </c>
      <c r="U2993" s="28" t="inlineStr">
        <f aca="false">P2993-N2993</f>
        <is>
          <t/>
        </is>
      </c>
      <c r="V2993" s="28" t="inlineStr">
        <f aca="false">O2993 + P2993</f>
        <is>
          <t/>
        </is>
      </c>
    </row>
    <row collapsed="false" customFormat="false" customHeight="true" hidden="false" ht="25" outlineLevel="0" r="2994">
      <c r="A2994" s="27" t="n">
        <v>40898</v>
      </c>
      <c r="B2994" s="20" t="n">
        <v>396.69</v>
      </c>
      <c r="C2994" s="20" t="n">
        <v>397.3</v>
      </c>
      <c r="D2994" s="20" t="n">
        <v>392.01</v>
      </c>
      <c r="E2994" s="20" t="n">
        <v>396.45</v>
      </c>
      <c r="F2994" s="20" t="n">
        <v>9391000</v>
      </c>
      <c r="G2994" s="20" t="n">
        <v>394.76</v>
      </c>
      <c r="I2994" s="20" t="n">
        <f aca="false">E2994-B2994</f>
        <v>-0.240000000000009</v>
      </c>
      <c r="J2994" s="20" t="n">
        <f aca="false">C2994-B2994</f>
        <v>0.610000000000014</v>
      </c>
      <c r="K2994" s="20" t="n">
        <f aca="false">D2994-B2994</f>
        <v>-4.68000000000001</v>
      </c>
      <c r="L2994" s="20" t="n">
        <f aca="false">B2994 - E2993</f>
        <v>0.740000000000009</v>
      </c>
      <c r="M2994" s="20" t="n">
        <f aca="false">E2994 - E2993</f>
        <v>0.5</v>
      </c>
      <c r="N2994" s="22" t="n">
        <f aca="false">(I2994 / B2994)</f>
        <v>-0.000605006428193322</v>
      </c>
      <c r="O2994" s="22" t="n">
        <f aca="false">(J2994 / B2994)</f>
        <v>0.001537724671658</v>
      </c>
      <c r="P2994" s="22" t="n">
        <f aca="false">K2994 / B2994</f>
        <v>-0.0117976253497694</v>
      </c>
      <c r="Q2994" s="22" t="n">
        <f aca="false">L2994/E2993</f>
        <v>0.00186892284379343</v>
      </c>
      <c r="R2994" s="22" t="n">
        <f aca="false">M2994 / E2993</f>
        <v>0.00126278570526582</v>
      </c>
      <c r="S2994" s="23" t="str">
        <f aca="false">IF(N2994 &gt; 0, "UP", "DOWN")</f>
        <v>DOWN</v>
      </c>
      <c r="T2994" s="28" t="inlineStr">
        <f aca="false">O2994-N2994</f>
        <is>
          <t/>
        </is>
      </c>
      <c r="U2994" s="28" t="inlineStr">
        <f aca="false">P2994-N2994</f>
        <is>
          <t/>
        </is>
      </c>
      <c r="V2994" s="28" t="inlineStr">
        <f aca="false">O2994 + P2994</f>
        <is>
          <t/>
        </is>
      </c>
    </row>
    <row collapsed="false" customFormat="false" customHeight="true" hidden="false" ht="25" outlineLevel="0" r="2995">
      <c r="A2995" s="27" t="n">
        <v>40899</v>
      </c>
      <c r="B2995" s="20" t="n">
        <v>397</v>
      </c>
      <c r="C2995" s="20" t="n">
        <v>399.13</v>
      </c>
      <c r="D2995" s="20" t="n">
        <v>396.1</v>
      </c>
      <c r="E2995" s="20" t="n">
        <v>398.55</v>
      </c>
      <c r="F2995" s="20" t="n">
        <v>7227100</v>
      </c>
      <c r="G2995" s="20" t="n">
        <v>396.85</v>
      </c>
      <c r="I2995" s="20" t="n">
        <f aca="false">E2995-B2995</f>
        <v>1.55000000000001</v>
      </c>
      <c r="J2995" s="20" t="n">
        <f aca="false">C2995-B2995</f>
        <v>2.13</v>
      </c>
      <c r="K2995" s="20" t="n">
        <f aca="false">D2995-B2995</f>
        <v>-0.899999999999977</v>
      </c>
      <c r="L2995" s="20" t="n">
        <f aca="false">B2995 - E2994</f>
        <v>0.550000000000011</v>
      </c>
      <c r="M2995" s="20" t="n">
        <f aca="false">E2995 - E2994</f>
        <v>2.10000000000002</v>
      </c>
      <c r="N2995" s="22" t="n">
        <f aca="false">(I2995 / B2995)</f>
        <v>0.00390428211586905</v>
      </c>
      <c r="O2995" s="22" t="n">
        <f aca="false">(J2995 / B2995)</f>
        <v>0.00536523929471032</v>
      </c>
      <c r="P2995" s="22" t="n">
        <f aca="false">K2995 / B2995</f>
        <v>-0.00226700251889163</v>
      </c>
      <c r="Q2995" s="22" t="n">
        <f aca="false">L2995/E2994</f>
        <v>0.00138731239752809</v>
      </c>
      <c r="R2995" s="22" t="n">
        <f aca="false">M2995 / E2994</f>
        <v>0.00529701097237993</v>
      </c>
      <c r="S2995" s="23" t="str">
        <f aca="false">IF(N2995 &gt; 0, "UP", "DOWN")</f>
        <v>UP</v>
      </c>
      <c r="T2995" s="28" t="inlineStr">
        <f aca="false">O2995-N2995</f>
        <is>
          <t/>
        </is>
      </c>
      <c r="U2995" s="28" t="inlineStr">
        <f aca="false">P2995-N2995</f>
        <is>
          <t/>
        </is>
      </c>
      <c r="V2995" s="28" t="inlineStr">
        <f aca="false">O2995 + P2995</f>
        <is>
          <t/>
        </is>
      </c>
    </row>
    <row collapsed="false" customFormat="false" customHeight="true" hidden="false" ht="25" outlineLevel="0" r="2996">
      <c r="A2996" s="27" t="n">
        <v>40900</v>
      </c>
      <c r="B2996" s="20" t="n">
        <v>399.69</v>
      </c>
      <c r="C2996" s="20" t="n">
        <v>403.59</v>
      </c>
      <c r="D2996" s="20" t="n">
        <v>399.49</v>
      </c>
      <c r="E2996" s="20" t="n">
        <v>403.33</v>
      </c>
      <c r="F2996" s="20" t="n">
        <v>9621400</v>
      </c>
      <c r="G2996" s="20" t="n">
        <v>401.61</v>
      </c>
      <c r="I2996" s="20" t="n">
        <f aca="false">E2996-B2996</f>
        <v>3.63999999999999</v>
      </c>
      <c r="J2996" s="20" t="n">
        <f aca="false">C2996-B2996</f>
        <v>3.89999999999998</v>
      </c>
      <c r="K2996" s="20" t="n">
        <f aca="false">D2996-B2996</f>
        <v>-0.199999999999989</v>
      </c>
      <c r="L2996" s="20" t="n">
        <f aca="false">B2996 - E2995</f>
        <v>1.13999999999999</v>
      </c>
      <c r="M2996" s="20" t="n">
        <f aca="false">E2996 - E2995</f>
        <v>4.77999999999997</v>
      </c>
      <c r="N2996" s="22" t="n">
        <f aca="false">(I2996 / B2996)</f>
        <v>0.00910705796992666</v>
      </c>
      <c r="O2996" s="22" t="n">
        <f aca="false">(J2996 / B2996)</f>
        <v>0.00975756211063569</v>
      </c>
      <c r="P2996" s="22" t="n">
        <f aca="false">K2996 / B2996</f>
        <v>-0.000500387800545394</v>
      </c>
      <c r="Q2996" s="22" t="n">
        <f aca="false">L2996/E2995</f>
        <v>0.00286036883703421</v>
      </c>
      <c r="R2996" s="22" t="n">
        <f aca="false">M2996 / E2995</f>
        <v>0.0119934763517751</v>
      </c>
      <c r="S2996" s="23" t="str">
        <f aca="false">IF(N2996 &gt; 0, "UP", "DOWN")</f>
        <v>UP</v>
      </c>
      <c r="T2996" s="28" t="inlineStr">
        <f aca="false">O2996-N2996</f>
        <is>
          <t/>
        </is>
      </c>
      <c r="U2996" s="28" t="inlineStr">
        <f aca="false">P2996-N2996</f>
        <is>
          <t/>
        </is>
      </c>
      <c r="V2996" s="28" t="inlineStr">
        <f aca="false">O2996 + P2996</f>
        <is>
          <t/>
        </is>
      </c>
    </row>
    <row collapsed="false" customFormat="false" customHeight="true" hidden="false" ht="25" outlineLevel="0" r="2997">
      <c r="A2997" s="27" t="n">
        <v>40904</v>
      </c>
      <c r="B2997" s="20" t="n">
        <v>403.1</v>
      </c>
      <c r="C2997" s="20" t="n">
        <v>409.09</v>
      </c>
      <c r="D2997" s="20" t="n">
        <v>403.02</v>
      </c>
      <c r="E2997" s="20" t="n">
        <v>406.53</v>
      </c>
      <c r="F2997" s="20" t="n">
        <v>9467000</v>
      </c>
      <c r="G2997" s="20" t="n">
        <v>404.79</v>
      </c>
      <c r="I2997" s="20" t="n">
        <f aca="false">E2997-B2997</f>
        <v>3.42999999999995</v>
      </c>
      <c r="J2997" s="20" t="n">
        <f aca="false">C2997-B2997</f>
        <v>5.98999999999995</v>
      </c>
      <c r="K2997" s="20" t="n">
        <f aca="false">D2997-B2997</f>
        <v>-0.0800000000000409</v>
      </c>
      <c r="L2997" s="20" t="n">
        <f aca="false">B2997 - E2996</f>
        <v>-0.229999999999961</v>
      </c>
      <c r="M2997" s="20" t="n">
        <f aca="false">E2997 - E2996</f>
        <v>3.19999999999999</v>
      </c>
      <c r="N2997" s="22" t="n">
        <f aca="false">(I2997 / B2997)</f>
        <v>0.00850905482510531</v>
      </c>
      <c r="O2997" s="22" t="n">
        <f aca="false">(J2997 / B2997)</f>
        <v>0.0148598362689158</v>
      </c>
      <c r="P2997" s="22" t="n">
        <f aca="false">K2997 / B2997</f>
        <v>-0.000198461920119179</v>
      </c>
      <c r="Q2997" s="22" t="n">
        <f aca="false">L2997/E2996</f>
        <v>-0.000570252646715993</v>
      </c>
      <c r="R2997" s="22" t="n">
        <f aca="false">M2997 / E2996</f>
        <v>0.00793394986735425</v>
      </c>
      <c r="S2997" s="23" t="str">
        <f aca="false">IF(N2997 &gt; 0, "UP", "DOWN")</f>
        <v>UP</v>
      </c>
      <c r="T2997" s="28" t="inlineStr">
        <f aca="false">O2997-N2997</f>
        <is>
          <t/>
        </is>
      </c>
      <c r="U2997" s="28" t="inlineStr">
        <f aca="false">P2997-N2997</f>
        <is>
          <t/>
        </is>
      </c>
      <c r="V2997" s="28" t="inlineStr">
        <f aca="false">O2997 + P2997</f>
        <is>
          <t/>
        </is>
      </c>
    </row>
    <row collapsed="false" customFormat="false" customHeight="true" hidden="false" ht="25" outlineLevel="0" r="2998">
      <c r="A2998" s="27" t="n">
        <v>40905</v>
      </c>
      <c r="B2998" s="20" t="n">
        <v>406.89</v>
      </c>
      <c r="C2998" s="20" t="n">
        <v>408.25</v>
      </c>
      <c r="D2998" s="20" t="n">
        <v>401.34</v>
      </c>
      <c r="E2998" s="20" t="n">
        <v>402.64</v>
      </c>
      <c r="F2998" s="20" t="n">
        <v>8166500</v>
      </c>
      <c r="G2998" s="20" t="n">
        <v>400.92</v>
      </c>
      <c r="I2998" s="20" t="n">
        <f aca="false">E2998-B2998</f>
        <v>-4.25</v>
      </c>
      <c r="J2998" s="20" t="n">
        <f aca="false">C2998-B2998</f>
        <v>1.36000000000001</v>
      </c>
      <c r="K2998" s="20" t="n">
        <f aca="false">D2998-B2998</f>
        <v>-5.55000000000001</v>
      </c>
      <c r="L2998" s="20" t="n">
        <f aca="false">B2998 - E2997</f>
        <v>0.360000000000014</v>
      </c>
      <c r="M2998" s="20" t="n">
        <f aca="false">E2998 - E2997</f>
        <v>-3.88999999999999</v>
      </c>
      <c r="N2998" s="22" t="n">
        <f aca="false">(I2998 / B2998)</f>
        <v>-0.0104450834377842</v>
      </c>
      <c r="O2998" s="22" t="n">
        <f aca="false">(J2998 / B2998)</f>
        <v>0.00334242670009097</v>
      </c>
      <c r="P2998" s="22" t="n">
        <f aca="false">K2998 / B2998</f>
        <v>-0.0136400501364005</v>
      </c>
      <c r="Q2998" s="22" t="n">
        <f aca="false">L2998/E2997</f>
        <v>0.000885543502324585</v>
      </c>
      <c r="R2998" s="22" t="n">
        <f aca="false">M2998 / E2997</f>
        <v>-0.00956878951122915</v>
      </c>
      <c r="S2998" s="23" t="str">
        <f aca="false">IF(N2998 &gt; 0, "UP", "DOWN")</f>
        <v>DOWN</v>
      </c>
      <c r="T2998" s="28" t="inlineStr">
        <f aca="false">O2998-N2998</f>
        <is>
          <t/>
        </is>
      </c>
      <c r="U2998" s="28" t="inlineStr">
        <f aca="false">P2998-N2998</f>
        <is>
          <t/>
        </is>
      </c>
      <c r="V2998" s="28" t="inlineStr">
        <f aca="false">O2998 + P2998</f>
        <is>
          <t/>
        </is>
      </c>
    </row>
    <row collapsed="false" customFormat="false" customHeight="true" hidden="false" ht="25" outlineLevel="0" r="2999">
      <c r="A2999" s="27" t="n">
        <v>40906</v>
      </c>
      <c r="B2999" s="20" t="n">
        <v>403.4</v>
      </c>
      <c r="C2999" s="20" t="n">
        <v>405.65</v>
      </c>
      <c r="D2999" s="20" t="n">
        <v>400.51</v>
      </c>
      <c r="E2999" s="20" t="n">
        <v>405.12</v>
      </c>
      <c r="F2999" s="20" t="n">
        <v>7713500</v>
      </c>
      <c r="G2999" s="20" t="n">
        <v>403.39</v>
      </c>
      <c r="I2999" s="20" t="n">
        <f aca="false">E2999-B2999</f>
        <v>1.72000000000003</v>
      </c>
      <c r="J2999" s="20" t="n">
        <f aca="false">C2999-B2999</f>
        <v>2.25</v>
      </c>
      <c r="K2999" s="20" t="n">
        <f aca="false">D2999-B2999</f>
        <v>-2.88999999999999</v>
      </c>
      <c r="L2999" s="20" t="n">
        <f aca="false">B2999 - E2998</f>
        <v>0.759999999999991</v>
      </c>
      <c r="M2999" s="20" t="n">
        <f aca="false">E2999 - E2998</f>
        <v>2.48000000000002</v>
      </c>
      <c r="N2999" s="22" t="n">
        <f aca="false">(I2999 / B2999)</f>
        <v>0.00426375805651965</v>
      </c>
      <c r="O2999" s="22" t="n">
        <f aca="false">(J2999 / B2999)</f>
        <v>0.00557759048091225</v>
      </c>
      <c r="P2999" s="22" t="n">
        <f aca="false">K2999 / B2999</f>
        <v>-0.00716410510659392</v>
      </c>
      <c r="Q2999" s="22" t="n">
        <f aca="false">L2999/E2998</f>
        <v>0.00188754222133914</v>
      </c>
      <c r="R2999" s="22" t="n">
        <f aca="false">M2999 / E2998</f>
        <v>0.00615934830121205</v>
      </c>
      <c r="S2999" s="23" t="str">
        <f aca="false">IF(N2999 &gt; 0, "UP", "DOWN")</f>
        <v>UP</v>
      </c>
      <c r="T2999" s="28" t="inlineStr">
        <f aca="false">O2999-N2999</f>
        <is>
          <t/>
        </is>
      </c>
      <c r="U2999" s="28" t="inlineStr">
        <f aca="false">P2999-N2999</f>
        <is>
          <t/>
        </is>
      </c>
      <c r="V2999" s="28" t="inlineStr">
        <f aca="false">O2999 + P2999</f>
        <is>
          <t/>
        </is>
      </c>
    </row>
    <row collapsed="false" customFormat="false" customHeight="true" hidden="false" ht="25" outlineLevel="0" r="3000">
      <c r="A3000" s="27" t="n">
        <v>40907</v>
      </c>
      <c r="B3000" s="20" t="n">
        <v>403.51</v>
      </c>
      <c r="C3000" s="20" t="n">
        <v>406.28</v>
      </c>
      <c r="D3000" s="20" t="n">
        <v>403.49</v>
      </c>
      <c r="E3000" s="20" t="n">
        <v>405</v>
      </c>
      <c r="F3000" s="20" t="n">
        <v>6416500</v>
      </c>
      <c r="G3000" s="20" t="n">
        <v>403.27</v>
      </c>
      <c r="I3000" s="20" t="n">
        <f aca="false">E3000-B3000</f>
        <v>1.49000000000001</v>
      </c>
      <c r="J3000" s="20" t="n">
        <f aca="false">C3000-B3000</f>
        <v>2.76999999999998</v>
      </c>
      <c r="K3000" s="20" t="n">
        <f aca="false">D3000-B3000</f>
        <v>-0.0199999999999818</v>
      </c>
      <c r="L3000" s="20" t="n">
        <f aca="false">B3000 - E2999</f>
        <v>-1.61000000000001</v>
      </c>
      <c r="M3000" s="20" t="n">
        <f aca="false">E3000 - E2999</f>
        <v>-0.120000000000005</v>
      </c>
      <c r="N3000" s="22" t="n">
        <f aca="false">(I3000 / B3000)</f>
        <v>0.00369259745731211</v>
      </c>
      <c r="O3000" s="22" t="n">
        <f aca="false">(J3000 / B3000)</f>
        <v>0.00686476171594256</v>
      </c>
      <c r="P3000" s="22" t="n">
        <f aca="false">K3000 / B3000</f>
        <v>-4.95650665410567E-005</v>
      </c>
      <c r="Q3000" s="22" t="n">
        <f aca="false">L3000/E2999</f>
        <v>-0.003974131121643</v>
      </c>
      <c r="R3000" s="22" t="n">
        <f aca="false">M3000 / E2999</f>
        <v>-0.000296208530805698</v>
      </c>
      <c r="S3000" s="23" t="str">
        <f aca="false">IF(N3000 &gt; 0, "UP", "DOWN")</f>
        <v>UP</v>
      </c>
      <c r="T3000" s="28" t="inlineStr">
        <f aca="false">O3000-N3000</f>
        <is>
          <t/>
        </is>
      </c>
      <c r="U3000" s="28" t="inlineStr">
        <f aca="false">P3000-N3000</f>
        <is>
          <t/>
        </is>
      </c>
      <c r="V3000" s="28" t="inlineStr">
        <f aca="false">O3000 + P3000</f>
        <is>
          <t/>
        </is>
      </c>
    </row>
    <row collapsed="false" customFormat="false" customHeight="true" hidden="false" ht="25" outlineLevel="0" r="3001">
      <c r="A3001" s="27" t="n">
        <v>40911</v>
      </c>
      <c r="B3001" s="20" t="n">
        <v>409.4</v>
      </c>
      <c r="C3001" s="20" t="n">
        <v>412.5</v>
      </c>
      <c r="D3001" s="20" t="n">
        <v>409</v>
      </c>
      <c r="E3001" s="20" t="n">
        <v>411.23</v>
      </c>
      <c r="F3001" s="20" t="n">
        <v>10793600</v>
      </c>
      <c r="G3001" s="20" t="n">
        <v>409.47</v>
      </c>
      <c r="I3001" s="20" t="n">
        <f aca="false">E3001-B3001</f>
        <v>1.83000000000004</v>
      </c>
      <c r="J3001" s="20" t="n">
        <f aca="false">C3001-B3001</f>
        <v>3.10000000000002</v>
      </c>
      <c r="K3001" s="20" t="n">
        <f aca="false">D3001-B3001</f>
        <v>-0.399999999999977</v>
      </c>
      <c r="L3001" s="20" t="n">
        <f aca="false">B3001 - E3000</f>
        <v>4.39999999999998</v>
      </c>
      <c r="M3001" s="20" t="n">
        <f aca="false">E3001 - E3000</f>
        <v>6.23000000000002</v>
      </c>
      <c r="N3001" s="22" t="n">
        <f aca="false">(I3001 / B3001)</f>
        <v>0.00446995603321945</v>
      </c>
      <c r="O3001" s="22" t="n">
        <f aca="false">(J3001 / B3001)</f>
        <v>0.00757205666829512</v>
      </c>
      <c r="P3001" s="22" t="n">
        <f aca="false">K3001 / B3001</f>
        <v>-0.000977039570102534</v>
      </c>
      <c r="Q3001" s="22" t="n">
        <f aca="false">L3001/E3000</f>
        <v>0.0108641975308641</v>
      </c>
      <c r="R3001" s="22" t="n">
        <f aca="false">M3001 / E3000</f>
        <v>0.0153827160493828</v>
      </c>
      <c r="S3001" s="23" t="str">
        <f aca="false">IF(N3001 &gt; 0, "UP", "DOWN")</f>
        <v>UP</v>
      </c>
      <c r="T3001" s="28" t="inlineStr">
        <f aca="false">O3001-N3001</f>
        <is>
          <t/>
        </is>
      </c>
      <c r="U3001" s="28" t="inlineStr">
        <f aca="false">P3001-N3001</f>
        <is>
          <t/>
        </is>
      </c>
      <c r="V3001" s="28" t="inlineStr">
        <f aca="false">O3001 + P3001</f>
        <is>
          <t/>
        </is>
      </c>
    </row>
    <row collapsed="false" customFormat="false" customHeight="true" hidden="false" ht="25" outlineLevel="0" r="3002">
      <c r="A3002" s="27" t="n">
        <v>40912</v>
      </c>
      <c r="B3002" s="20" t="n">
        <v>410</v>
      </c>
      <c r="C3002" s="20" t="n">
        <v>414.68</v>
      </c>
      <c r="D3002" s="20" t="n">
        <v>409.28</v>
      </c>
      <c r="E3002" s="20" t="n">
        <v>413.44</v>
      </c>
      <c r="F3002" s="20" t="n">
        <v>9286500</v>
      </c>
      <c r="G3002" s="20" t="n">
        <v>411.67</v>
      </c>
      <c r="I3002" s="20" t="n">
        <f aca="false">E3002-B3002</f>
        <v>3.44</v>
      </c>
      <c r="J3002" s="20" t="n">
        <f aca="false">C3002-B3002</f>
        <v>4.68000000000001</v>
      </c>
      <c r="K3002" s="20" t="n">
        <f aca="false">D3002-B3002</f>
        <v>-0.720000000000027</v>
      </c>
      <c r="L3002" s="20" t="n">
        <f aca="false">B3002 - E3001</f>
        <v>-1.23000000000002</v>
      </c>
      <c r="M3002" s="20" t="n">
        <f aca="false">E3002 - E3001</f>
        <v>2.20999999999998</v>
      </c>
      <c r="N3002" s="22" t="n">
        <f aca="false">(I3002 / B3002)</f>
        <v>0.00839024390243902</v>
      </c>
      <c r="O3002" s="22" t="n">
        <f aca="false">(J3002 / B3002)</f>
        <v>0.0114146341463415</v>
      </c>
      <c r="P3002" s="22" t="n">
        <f aca="false">K3002 / B3002</f>
        <v>-0.00175609756097568</v>
      </c>
      <c r="Q3002" s="22" t="n">
        <f aca="false">L3002/E3001</f>
        <v>-0.00299102691924232</v>
      </c>
      <c r="R3002" s="22" t="n">
        <f aca="false">M3002 / E3001</f>
        <v>0.0053741215378255</v>
      </c>
      <c r="S3002" s="23" t="str">
        <f aca="false">IF(N3002 &gt; 0, "UP", "DOWN")</f>
        <v>UP</v>
      </c>
      <c r="T3002" s="28" t="inlineStr">
        <f aca="false">O3002-N3002</f>
        <is>
          <t/>
        </is>
      </c>
      <c r="U3002" s="28" t="inlineStr">
        <f aca="false">P3002-N3002</f>
        <is>
          <t/>
        </is>
      </c>
      <c r="V3002" s="28" t="inlineStr">
        <f aca="false">O3002 + P3002</f>
        <is>
          <t/>
        </is>
      </c>
    </row>
    <row collapsed="false" customFormat="false" customHeight="true" hidden="false" ht="25" outlineLevel="0" r="3003">
      <c r="A3003" s="27" t="n">
        <v>40913</v>
      </c>
      <c r="B3003" s="20" t="n">
        <v>414.95</v>
      </c>
      <c r="C3003" s="20" t="n">
        <v>418.55</v>
      </c>
      <c r="D3003" s="20" t="n">
        <v>412.67</v>
      </c>
      <c r="E3003" s="20" t="n">
        <v>418.03</v>
      </c>
      <c r="F3003" s="20" t="n">
        <v>9688200</v>
      </c>
      <c r="G3003" s="20" t="n">
        <v>416.24</v>
      </c>
      <c r="I3003" s="20" t="n">
        <f aca="false">E3003-B3003</f>
        <v>3.07999999999998</v>
      </c>
      <c r="J3003" s="20" t="n">
        <f aca="false">C3003-B3003</f>
        <v>3.60000000000002</v>
      </c>
      <c r="K3003" s="20" t="n">
        <f aca="false">D3003-B3003</f>
        <v>-2.27999999999997</v>
      </c>
      <c r="L3003" s="20" t="n">
        <f aca="false">B3003 - E3002</f>
        <v>1.50999999999999</v>
      </c>
      <c r="M3003" s="20" t="n">
        <f aca="false">E3003 - E3002</f>
        <v>4.58999999999998</v>
      </c>
      <c r="N3003" s="22" t="n">
        <f aca="false">(I3003 / B3003)</f>
        <v>0.00742258103385946</v>
      </c>
      <c r="O3003" s="22" t="n">
        <f aca="false">(J3003 / B3003)</f>
        <v>0.00867574406555012</v>
      </c>
      <c r="P3003" s="22" t="n">
        <f aca="false">K3003 / B3003</f>
        <v>-0.00549463790818164</v>
      </c>
      <c r="Q3003" s="22" t="n">
        <f aca="false">L3003/E3002</f>
        <v>0.00365228328173372</v>
      </c>
      <c r="R3003" s="22" t="n">
        <f aca="false">M3003 / E3002</f>
        <v>0.0111019736842105</v>
      </c>
      <c r="S3003" s="23" t="str">
        <f aca="false">IF(N3003 &gt; 0, "UP", "DOWN")</f>
        <v>UP</v>
      </c>
      <c r="T3003" s="28" t="inlineStr">
        <f aca="false">O3003-N3003</f>
        <is>
          <t/>
        </is>
      </c>
      <c r="U3003" s="28" t="inlineStr">
        <f aca="false">P3003-N3003</f>
        <is>
          <t/>
        </is>
      </c>
      <c r="V3003" s="28" t="inlineStr">
        <f aca="false">O3003 + P3003</f>
        <is>
          <t/>
        </is>
      </c>
    </row>
    <row collapsed="false" customFormat="false" customHeight="true" hidden="false" ht="25" outlineLevel="0" r="3004">
      <c r="A3004" s="27" t="n">
        <v>40914</v>
      </c>
      <c r="B3004" s="20" t="n">
        <v>419.77</v>
      </c>
      <c r="C3004" s="20" t="n">
        <v>422.75</v>
      </c>
      <c r="D3004" s="20" t="n">
        <v>419.22</v>
      </c>
      <c r="E3004" s="20" t="n">
        <v>422.4</v>
      </c>
      <c r="F3004" s="20" t="n">
        <v>11367600</v>
      </c>
      <c r="G3004" s="20" t="n">
        <v>420.59</v>
      </c>
      <c r="I3004" s="20" t="n">
        <f aca="false">E3004-B3004</f>
        <v>2.63</v>
      </c>
      <c r="J3004" s="20" t="n">
        <f aca="false">C3004-B3004</f>
        <v>2.98000000000002</v>
      </c>
      <c r="K3004" s="20" t="n">
        <f aca="false">D3004-B3004</f>
        <v>-0.549999999999955</v>
      </c>
      <c r="L3004" s="20" t="n">
        <f aca="false">B3004 - E3003</f>
        <v>1.74000000000001</v>
      </c>
      <c r="M3004" s="20" t="n">
        <f aca="false">E3004 - E3003</f>
        <v>4.37</v>
      </c>
      <c r="N3004" s="22" t="n">
        <f aca="false">(I3004 / B3004)</f>
        <v>0.00626533577911713</v>
      </c>
      <c r="O3004" s="22" t="n">
        <f aca="false">(J3004 / B3004)</f>
        <v>0.00709912571169931</v>
      </c>
      <c r="P3004" s="22" t="n">
        <f aca="false">K3004 / B3004</f>
        <v>-0.00131024132262895</v>
      </c>
      <c r="Q3004" s="22" t="n">
        <f aca="false">L3004/E3003</f>
        <v>0.0041623806903811</v>
      </c>
      <c r="R3004" s="22" t="n">
        <f aca="false">M3004 / E3003</f>
        <v>0.010453795182164</v>
      </c>
      <c r="S3004" s="23" t="str">
        <f aca="false">IF(N3004 &gt; 0, "UP", "DOWN")</f>
        <v>UP</v>
      </c>
      <c r="T3004" s="28" t="inlineStr">
        <f aca="false">O3004-N3004</f>
        <is>
          <t/>
        </is>
      </c>
      <c r="U3004" s="28" t="inlineStr">
        <f aca="false">P3004-N3004</f>
        <is>
          <t/>
        </is>
      </c>
      <c r="V3004" s="28" t="inlineStr">
        <f aca="false">O3004 + P3004</f>
        <is>
          <t/>
        </is>
      </c>
    </row>
    <row collapsed="false" customFormat="false" customHeight="true" hidden="false" ht="25" outlineLevel="0" r="3005">
      <c r="A3005" s="27" t="n">
        <v>40917</v>
      </c>
      <c r="B3005" s="20" t="n">
        <v>425.5</v>
      </c>
      <c r="C3005" s="20" t="n">
        <v>427.75</v>
      </c>
      <c r="D3005" s="20" t="n">
        <v>421.35</v>
      </c>
      <c r="E3005" s="20" t="n">
        <v>421.73</v>
      </c>
      <c r="F3005" s="20" t="n">
        <v>14072300</v>
      </c>
      <c r="G3005" s="20" t="n">
        <v>419.93</v>
      </c>
      <c r="I3005" s="20" t="n">
        <f aca="false">E3005-B3005</f>
        <v>-3.76999999999998</v>
      </c>
      <c r="J3005" s="20" t="n">
        <f aca="false">C3005-B3005</f>
        <v>2.25</v>
      </c>
      <c r="K3005" s="20" t="n">
        <f aca="false">D3005-B3005</f>
        <v>-4.14999999999998</v>
      </c>
      <c r="L3005" s="20" t="n">
        <f aca="false">B3005 - E3004</f>
        <v>3.10000000000002</v>
      </c>
      <c r="M3005" s="20" t="n">
        <f aca="false">E3005 - E3004</f>
        <v>-0.669999999999959</v>
      </c>
      <c r="N3005" s="22" t="n">
        <f aca="false">(I3005 / B3005)</f>
        <v>-0.00886016451233838</v>
      </c>
      <c r="O3005" s="22" t="n">
        <f aca="false">(J3005 / B3005)</f>
        <v>0.00528789659224442</v>
      </c>
      <c r="P3005" s="22" t="n">
        <f aca="false">K3005 / B3005</f>
        <v>-0.00975323149236187</v>
      </c>
      <c r="Q3005" s="22" t="n">
        <f aca="false">L3005/E3004</f>
        <v>0.00733901515151521</v>
      </c>
      <c r="R3005" s="22" t="n">
        <f aca="false">M3005 / E3004</f>
        <v>-0.00158617424242415</v>
      </c>
      <c r="S3005" s="23" t="str">
        <f aca="false">IF(N3005 &gt; 0, "UP", "DOWN")</f>
        <v>DOWN</v>
      </c>
      <c r="T3005" s="28" t="inlineStr">
        <f aca="false">O3005-N3005</f>
        <is>
          <t/>
        </is>
      </c>
      <c r="U3005" s="28" t="inlineStr">
        <f aca="false">P3005-N3005</f>
        <is>
          <t/>
        </is>
      </c>
      <c r="V3005" s="28" t="inlineStr">
        <f aca="false">O3005 + P3005</f>
        <is>
          <t/>
        </is>
      </c>
    </row>
    <row collapsed="false" customFormat="false" customHeight="true" hidden="false" ht="25" outlineLevel="0" r="3006">
      <c r="A3006" s="27" t="n">
        <v>40918</v>
      </c>
      <c r="B3006" s="20" t="n">
        <v>425.91</v>
      </c>
      <c r="C3006" s="20" t="n">
        <v>426</v>
      </c>
      <c r="D3006" s="20" t="n">
        <v>421.5</v>
      </c>
      <c r="E3006" s="20" t="n">
        <v>423.24</v>
      </c>
      <c r="F3006" s="20" t="n">
        <v>9221300</v>
      </c>
      <c r="G3006" s="20" t="n">
        <v>421.43</v>
      </c>
      <c r="I3006" s="20" t="n">
        <f aca="false">E3006-B3006</f>
        <v>-2.67000000000002</v>
      </c>
      <c r="J3006" s="20" t="n">
        <f aca="false">C3006-B3006</f>
        <v>0.089999999999975</v>
      </c>
      <c r="K3006" s="20" t="n">
        <f aca="false">D3006-B3006</f>
        <v>-4.41000000000003</v>
      </c>
      <c r="L3006" s="20" t="n">
        <f aca="false">B3006 - E3005</f>
        <v>4.18000000000001</v>
      </c>
      <c r="M3006" s="20" t="n">
        <f aca="false">E3006 - E3005</f>
        <v>1.50999999999999</v>
      </c>
      <c r="N3006" s="22" t="n">
        <f aca="false">(I3006 / B3006)</f>
        <v>-0.0062689300556456</v>
      </c>
      <c r="O3006" s="22" t="n">
        <f aca="false">(J3006 / B3006)</f>
        <v>0.000211312249066645</v>
      </c>
      <c r="P3006" s="22" t="n">
        <f aca="false">K3006 / B3006</f>
        <v>-0.0103543002042686</v>
      </c>
      <c r="Q3006" s="22" t="n">
        <f aca="false">L3006/E3005</f>
        <v>0.00991155478623766</v>
      </c>
      <c r="R3006" s="22" t="n">
        <f aca="false">M3006 / E3005</f>
        <v>0.00358048988689444</v>
      </c>
      <c r="S3006" s="23" t="str">
        <f aca="false">IF(N3006 &gt; 0, "UP", "DOWN")</f>
        <v>DOWN</v>
      </c>
      <c r="T3006" s="28" t="inlineStr">
        <f aca="false">O3006-N3006</f>
        <is>
          <t/>
        </is>
      </c>
      <c r="U3006" s="28" t="inlineStr">
        <f aca="false">P3006-N3006</f>
        <is>
          <t/>
        </is>
      </c>
      <c r="V3006" s="28" t="inlineStr">
        <f aca="false">O3006 + P3006</f>
        <is>
          <t/>
        </is>
      </c>
    </row>
    <row collapsed="false" customFormat="false" customHeight="true" hidden="false" ht="25" outlineLevel="0" r="3007">
      <c r="A3007" s="27" t="n">
        <v>40919</v>
      </c>
      <c r="B3007" s="20" t="n">
        <v>422.68</v>
      </c>
      <c r="C3007" s="20" t="n">
        <v>422.85</v>
      </c>
      <c r="D3007" s="20" t="n">
        <v>419.31</v>
      </c>
      <c r="E3007" s="20" t="n">
        <v>422.55</v>
      </c>
      <c r="F3007" s="20" t="n">
        <v>7681600</v>
      </c>
      <c r="G3007" s="20" t="n">
        <v>420.74</v>
      </c>
      <c r="I3007" s="20" t="n">
        <f aca="false">E3007-B3007</f>
        <v>-0.129999999999995</v>
      </c>
      <c r="J3007" s="20" t="n">
        <f aca="false">C3007-B3007</f>
        <v>0.170000000000016</v>
      </c>
      <c r="K3007" s="20" t="n">
        <f aca="false">D3007-B3007</f>
        <v>-3.37</v>
      </c>
      <c r="L3007" s="20" t="n">
        <f aca="false">B3007 - E3006</f>
        <v>-0.560000000000002</v>
      </c>
      <c r="M3007" s="20" t="n">
        <f aca="false">E3007 - E3006</f>
        <v>-0.689999999999998</v>
      </c>
      <c r="N3007" s="22" t="n">
        <f aca="false">(I3007 / B3007)</f>
        <v>-0.000307561275669526</v>
      </c>
      <c r="O3007" s="22" t="n">
        <f aca="false">(J3007 / B3007)</f>
        <v>0.000402195514337125</v>
      </c>
      <c r="P3007" s="22" t="n">
        <f aca="false">K3007 / B3007</f>
        <v>-0.00797293460774109</v>
      </c>
      <c r="Q3007" s="22" t="n">
        <f aca="false">L3007/E3006</f>
        <v>-0.00132312635856725</v>
      </c>
      <c r="R3007" s="22" t="n">
        <f aca="false">M3007 / E3006</f>
        <v>-0.00163028069180606</v>
      </c>
      <c r="S3007" s="23" t="str">
        <f aca="false">IF(N3007 &gt; 0, "UP", "DOWN")</f>
        <v>DOWN</v>
      </c>
      <c r="T3007" s="28" t="inlineStr">
        <f aca="false">O3007-N3007</f>
        <is>
          <t/>
        </is>
      </c>
      <c r="U3007" s="28" t="inlineStr">
        <f aca="false">P3007-N3007</f>
        <is>
          <t/>
        </is>
      </c>
      <c r="V3007" s="28" t="inlineStr">
        <f aca="false">O3007 + P3007</f>
        <is>
          <t/>
        </is>
      </c>
    </row>
    <row collapsed="false" customFormat="false" customHeight="true" hidden="false" ht="25" outlineLevel="0" r="3008">
      <c r="A3008" s="27" t="n">
        <v>40920</v>
      </c>
      <c r="B3008" s="20" t="n">
        <v>422.28</v>
      </c>
      <c r="C3008" s="20" t="n">
        <v>422.9</v>
      </c>
      <c r="D3008" s="20" t="n">
        <v>418.75</v>
      </c>
      <c r="E3008" s="20" t="n">
        <v>421.39</v>
      </c>
      <c r="F3008" s="20" t="n">
        <v>7592400</v>
      </c>
      <c r="G3008" s="20" t="n">
        <v>419.59</v>
      </c>
      <c r="I3008" s="20" t="n">
        <f aca="false">E3008-B3008</f>
        <v>-0.889999999999986</v>
      </c>
      <c r="J3008" s="20" t="n">
        <f aca="false">C3008-B3008</f>
        <v>0.620000000000005</v>
      </c>
      <c r="K3008" s="20" t="n">
        <f aca="false">D3008-B3008</f>
        <v>-3.52999999999997</v>
      </c>
      <c r="L3008" s="20" t="n">
        <f aca="false">B3008 - E3007</f>
        <v>-0.270000000000039</v>
      </c>
      <c r="M3008" s="20" t="n">
        <f aca="false">E3008 - E3007</f>
        <v>-1.16000000000003</v>
      </c>
      <c r="N3008" s="22" t="n">
        <f aca="false">(I3008 / B3008)</f>
        <v>-0.00210760632755514</v>
      </c>
      <c r="O3008" s="22" t="n">
        <f aca="false">(J3008 / B3008)</f>
        <v>0.00146822013829688</v>
      </c>
      <c r="P3008" s="22" t="n">
        <f aca="false">K3008 / B3008</f>
        <v>-0.00835938240030305</v>
      </c>
      <c r="Q3008" s="22" t="n">
        <f aca="false">L3008/E3007</f>
        <v>-0.000638977635782839</v>
      </c>
      <c r="R3008" s="22" t="n">
        <f aca="false">M3008 / E3007</f>
        <v>-0.00274523725002964</v>
      </c>
      <c r="S3008" s="23" t="str">
        <f aca="false">IF(N3008 &gt; 0, "UP", "DOWN")</f>
        <v>DOWN</v>
      </c>
      <c r="T3008" s="28" t="inlineStr">
        <f aca="false">O3008-N3008</f>
        <is>
          <t/>
        </is>
      </c>
      <c r="U3008" s="28" t="inlineStr">
        <f aca="false">P3008-N3008</f>
        <is>
          <t/>
        </is>
      </c>
      <c r="V3008" s="28" t="inlineStr">
        <f aca="false">O3008 + P3008</f>
        <is>
          <t/>
        </is>
      </c>
    </row>
    <row collapsed="false" customFormat="false" customHeight="true" hidden="false" ht="25" outlineLevel="0" r="3009">
      <c r="A3009" s="27" t="n">
        <v>40921</v>
      </c>
      <c r="B3009" s="20" t="n">
        <v>419.7</v>
      </c>
      <c r="C3009" s="20" t="n">
        <v>420.45</v>
      </c>
      <c r="D3009" s="20" t="n">
        <v>418.66</v>
      </c>
      <c r="E3009" s="20" t="n">
        <v>419.81</v>
      </c>
      <c r="F3009" s="20" t="n">
        <v>8072200</v>
      </c>
      <c r="G3009" s="20" t="n">
        <v>418.02</v>
      </c>
      <c r="I3009" s="20" t="n">
        <f aca="false">E3009-B3009</f>
        <v>0.110000000000014</v>
      </c>
      <c r="J3009" s="20" t="n">
        <f aca="false">C3009-B3009</f>
        <v>0.75</v>
      </c>
      <c r="K3009" s="20" t="n">
        <f aca="false">D3009-B3009</f>
        <v>-1.03999999999996</v>
      </c>
      <c r="L3009" s="20" t="n">
        <f aca="false">B3009 - E3008</f>
        <v>-1.69</v>
      </c>
      <c r="M3009" s="20" t="n">
        <f aca="false">E3009 - E3008</f>
        <v>-1.57999999999998</v>
      </c>
      <c r="N3009" s="22" t="n">
        <f aca="false">(I3009 / B3009)</f>
        <v>0.000262091970455119</v>
      </c>
      <c r="O3009" s="22" t="n">
        <f aca="false">(J3009 / B3009)</f>
        <v>0.00178699070764832</v>
      </c>
      <c r="P3009" s="22" t="n">
        <f aca="false">K3009 / B3009</f>
        <v>-0.00247796044793892</v>
      </c>
      <c r="Q3009" s="22" t="n">
        <f aca="false">L3009/E3008</f>
        <v>-0.00401053655758323</v>
      </c>
      <c r="R3009" s="22" t="n">
        <f aca="false">M3009 / E3008</f>
        <v>-0.00374949571655707</v>
      </c>
      <c r="S3009" s="23" t="str">
        <f aca="false">IF(N3009 &gt; 0, "UP", "DOWN")</f>
        <v>UP</v>
      </c>
      <c r="T3009" s="28" t="inlineStr">
        <f aca="false">O3009-N3009</f>
        <is>
          <t/>
        </is>
      </c>
      <c r="U3009" s="28" t="inlineStr">
        <f aca="false">P3009-N3009</f>
        <is>
          <t/>
        </is>
      </c>
      <c r="V3009" s="28" t="inlineStr">
        <f aca="false">O3009 + P3009</f>
        <is>
          <t/>
        </is>
      </c>
    </row>
    <row collapsed="false" customFormat="false" customHeight="true" hidden="false" ht="25" outlineLevel="0" r="3010">
      <c r="A3010" s="27" t="n">
        <v>40925</v>
      </c>
      <c r="B3010" s="20" t="n">
        <v>424.2</v>
      </c>
      <c r="C3010" s="20" t="n">
        <v>425.99</v>
      </c>
      <c r="D3010" s="20" t="n">
        <v>422.96</v>
      </c>
      <c r="E3010" s="20" t="n">
        <v>424.7</v>
      </c>
      <c r="F3010" s="20" t="n">
        <v>8674900</v>
      </c>
      <c r="G3010" s="20" t="n">
        <v>422.88</v>
      </c>
      <c r="I3010" s="20" t="n">
        <f aca="false">E3010-B3010</f>
        <v>0.5</v>
      </c>
      <c r="J3010" s="20" t="n">
        <f aca="false">C3010-B3010</f>
        <v>1.79000000000002</v>
      </c>
      <c r="K3010" s="20" t="n">
        <f aca="false">D3010-B3010</f>
        <v>-1.24000000000001</v>
      </c>
      <c r="L3010" s="20" t="n">
        <f aca="false">B3010 - E3009</f>
        <v>4.38999999999999</v>
      </c>
      <c r="M3010" s="20" t="n">
        <f aca="false">E3010 - E3009</f>
        <v>4.88999999999999</v>
      </c>
      <c r="N3010" s="22" t="n">
        <f aca="false">(I3010 / B3010)</f>
        <v>0.00117868929750118</v>
      </c>
      <c r="O3010" s="22" t="n">
        <f aca="false">(J3010 / B3010)</f>
        <v>0.00421970768505427</v>
      </c>
      <c r="P3010" s="22" t="n">
        <f aca="false">K3010 / B3010</f>
        <v>-0.00292314945780294</v>
      </c>
      <c r="Q3010" s="22" t="n">
        <f aca="false">L3010/E3009</f>
        <v>0.0104571115504633</v>
      </c>
      <c r="R3010" s="22" t="n">
        <f aca="false">M3010 / E3009</f>
        <v>0.0116481265334318</v>
      </c>
      <c r="S3010" s="23" t="str">
        <f aca="false">IF(N3010 &gt; 0, "UP", "DOWN")</f>
        <v>UP</v>
      </c>
      <c r="T3010" s="28" t="inlineStr">
        <f aca="false">O3010-N3010</f>
        <is>
          <t/>
        </is>
      </c>
      <c r="U3010" s="28" t="inlineStr">
        <f aca="false">P3010-N3010</f>
        <is>
          <t/>
        </is>
      </c>
      <c r="V3010" s="28" t="inlineStr">
        <f aca="false">O3010 + P3010</f>
        <is>
          <t/>
        </is>
      </c>
    </row>
    <row collapsed="false" customFormat="false" customHeight="true" hidden="false" ht="25" outlineLevel="0" r="3011">
      <c r="A3011" s="27" t="n">
        <v>40926</v>
      </c>
      <c r="B3011" s="20" t="n">
        <v>426.96</v>
      </c>
      <c r="C3011" s="20" t="n">
        <v>429.47</v>
      </c>
      <c r="D3011" s="20" t="n">
        <v>426.3</v>
      </c>
      <c r="E3011" s="20" t="n">
        <v>429.11</v>
      </c>
      <c r="F3011" s="20" t="n">
        <v>9885400</v>
      </c>
      <c r="G3011" s="20" t="n">
        <v>427.28</v>
      </c>
      <c r="I3011" s="20" t="n">
        <f aca="false">E3011-B3011</f>
        <v>2.15000000000003</v>
      </c>
      <c r="J3011" s="20" t="n">
        <f aca="false">C3011-B3011</f>
        <v>2.51000000000005</v>
      </c>
      <c r="K3011" s="20" t="n">
        <f aca="false">D3011-B3011</f>
        <v>-0.659999999999968</v>
      </c>
      <c r="L3011" s="20" t="n">
        <f aca="false">B3011 - E3010</f>
        <v>2.25999999999999</v>
      </c>
      <c r="M3011" s="20" t="n">
        <f aca="false">E3011 - E3010</f>
        <v>4.41000000000003</v>
      </c>
      <c r="N3011" s="22" t="n">
        <f aca="false">(I3011 / B3011)</f>
        <v>0.00503560052463939</v>
      </c>
      <c r="O3011" s="22" t="n">
        <f aca="false">(J3011 / B3011)</f>
        <v>0.00587877084504414</v>
      </c>
      <c r="P3011" s="22" t="n">
        <f aca="false">K3011 / B3011</f>
        <v>-0.00154581225407525</v>
      </c>
      <c r="Q3011" s="22" t="n">
        <f aca="false">L3011/E3010</f>
        <v>0.00532140334353659</v>
      </c>
      <c r="R3011" s="22" t="n">
        <f aca="false">M3011 / E3010</f>
        <v>0.0103838003296445</v>
      </c>
      <c r="S3011" s="23" t="str">
        <f aca="false">IF(N3011 &gt; 0, "UP", "DOWN")</f>
        <v>UP</v>
      </c>
      <c r="T3011" s="28" t="inlineStr">
        <f aca="false">O3011-N3011</f>
        <is>
          <t/>
        </is>
      </c>
      <c r="U3011" s="28" t="inlineStr">
        <f aca="false">P3011-N3011</f>
        <is>
          <t/>
        </is>
      </c>
      <c r="V3011" s="28" t="inlineStr">
        <f aca="false">O3011 + P3011</f>
        <is>
          <t/>
        </is>
      </c>
    </row>
    <row collapsed="false" customFormat="false" customHeight="true" hidden="false" ht="25" outlineLevel="0" r="3012">
      <c r="A3012" s="27" t="n">
        <v>40927</v>
      </c>
      <c r="B3012" s="20" t="n">
        <v>430.15</v>
      </c>
      <c r="C3012" s="20" t="n">
        <v>431.37</v>
      </c>
      <c r="D3012" s="20" t="n">
        <v>426.51</v>
      </c>
      <c r="E3012" s="20" t="n">
        <v>427.75</v>
      </c>
      <c r="F3012" s="20" t="n">
        <v>9347800</v>
      </c>
      <c r="G3012" s="20" t="n">
        <v>425.92</v>
      </c>
      <c r="I3012" s="20" t="n">
        <f aca="false">E3012-B3012</f>
        <v>-2.39999999999998</v>
      </c>
      <c r="J3012" s="20" t="n">
        <f aca="false">C3012-B3012</f>
        <v>1.22000000000003</v>
      </c>
      <c r="K3012" s="20" t="n">
        <f aca="false">D3012-B3012</f>
        <v>-3.63999999999999</v>
      </c>
      <c r="L3012" s="20" t="n">
        <f aca="false">B3012 - E3011</f>
        <v>1.03999999999996</v>
      </c>
      <c r="M3012" s="20" t="n">
        <f aca="false">E3012 - E3011</f>
        <v>-1.36000000000001</v>
      </c>
      <c r="N3012" s="22" t="n">
        <f aca="false">(I3012 / B3012)</f>
        <v>-0.00557944902940829</v>
      </c>
      <c r="O3012" s="22" t="n">
        <f aca="false">(J3012 / B3012)</f>
        <v>0.00283621992328264</v>
      </c>
      <c r="P3012" s="22" t="n">
        <f aca="false">K3012 / B3012</f>
        <v>-0.00846216436126929</v>
      </c>
      <c r="Q3012" s="22" t="n">
        <f aca="false">L3012/E3011</f>
        <v>0.00242362098296466</v>
      </c>
      <c r="R3012" s="22" t="n">
        <f aca="false">M3012 / E3011</f>
        <v>-0.00316935051618469</v>
      </c>
      <c r="S3012" s="23" t="str">
        <f aca="false">IF(N3012 &gt; 0, "UP", "DOWN")</f>
        <v>DOWN</v>
      </c>
      <c r="T3012" s="28" t="inlineStr">
        <f aca="false">O3012-N3012</f>
        <is>
          <t/>
        </is>
      </c>
      <c r="U3012" s="28" t="inlineStr">
        <f aca="false">P3012-N3012</f>
        <is>
          <t/>
        </is>
      </c>
      <c r="V3012" s="28" t="inlineStr">
        <f aca="false">O3012 + P3012</f>
        <is>
          <t/>
        </is>
      </c>
    </row>
    <row collapsed="false" customFormat="false" customHeight="true" hidden="false" ht="25" outlineLevel="0" r="3013">
      <c r="A3013" s="27" t="n">
        <v>40928</v>
      </c>
      <c r="B3013" s="20" t="n">
        <v>427.49</v>
      </c>
      <c r="C3013" s="20" t="n">
        <v>427.5</v>
      </c>
      <c r="D3013" s="20" t="n">
        <v>419.75</v>
      </c>
      <c r="E3013" s="20" t="n">
        <v>420.3</v>
      </c>
      <c r="F3013" s="20" t="n">
        <v>14784800</v>
      </c>
      <c r="G3013" s="20" t="n">
        <v>418.5</v>
      </c>
      <c r="I3013" s="20" t="n">
        <f aca="false">E3013-B3013</f>
        <v>-7.19</v>
      </c>
      <c r="J3013" s="20" t="n">
        <f aca="false">C3013-B3013</f>
        <v>0.00999999999999091</v>
      </c>
      <c r="K3013" s="20" t="n">
        <f aca="false">D3013-B3013</f>
        <v>-7.74000000000001</v>
      </c>
      <c r="L3013" s="20" t="n">
        <f aca="false">B3013 - E3012</f>
        <v>-0.259999999999991</v>
      </c>
      <c r="M3013" s="20" t="n">
        <f aca="false">E3013 - E3012</f>
        <v>-7.44999999999999</v>
      </c>
      <c r="N3013" s="22" t="n">
        <f aca="false">(I3013 / B3013)</f>
        <v>-0.0168191068796931</v>
      </c>
      <c r="O3013" s="22" t="n">
        <f aca="false">(J3013 / B3013)</f>
        <v>2.33923600551847E-005</v>
      </c>
      <c r="P3013" s="22" t="n">
        <f aca="false">K3013 / B3013</f>
        <v>-0.0181056866827294</v>
      </c>
      <c r="Q3013" s="22" t="n">
        <f aca="false">L3013/E3012</f>
        <v>-0.000607831677381627</v>
      </c>
      <c r="R3013" s="22" t="n">
        <f aca="false">M3013 / E3012</f>
        <v>-0.017416715371128</v>
      </c>
      <c r="S3013" s="23" t="str">
        <f aca="false">IF(N3013 &gt; 0, "UP", "DOWN")</f>
        <v>DOWN</v>
      </c>
      <c r="T3013" s="28" t="inlineStr">
        <f aca="false">O3013-N3013</f>
        <is>
          <t/>
        </is>
      </c>
      <c r="U3013" s="28" t="inlineStr">
        <f aca="false">P3013-N3013</f>
        <is>
          <t/>
        </is>
      </c>
      <c r="V3013" s="28" t="inlineStr">
        <f aca="false">O3013 + P3013</f>
        <is>
          <t/>
        </is>
      </c>
    </row>
    <row collapsed="false" customFormat="false" customHeight="true" hidden="false" ht="25" outlineLevel="0" r="3014">
      <c r="A3014" s="27" t="n">
        <v>40931</v>
      </c>
      <c r="B3014" s="20" t="n">
        <v>422.67</v>
      </c>
      <c r="C3014" s="20" t="n">
        <v>428.45</v>
      </c>
      <c r="D3014" s="20" t="n">
        <v>422.3</v>
      </c>
      <c r="E3014" s="20" t="n">
        <v>427.41</v>
      </c>
      <c r="F3014" s="20" t="n">
        <v>10930800</v>
      </c>
      <c r="G3014" s="20" t="n">
        <v>425.58</v>
      </c>
      <c r="I3014" s="20" t="n">
        <f aca="false">E3014-B3014</f>
        <v>4.74000000000001</v>
      </c>
      <c r="J3014" s="20" t="n">
        <f aca="false">C3014-B3014</f>
        <v>5.77999999999997</v>
      </c>
      <c r="K3014" s="20" t="n">
        <f aca="false">D3014-B3014</f>
        <v>-0.370000000000005</v>
      </c>
      <c r="L3014" s="20" t="n">
        <f aca="false">B3014 - E3013</f>
        <v>2.37</v>
      </c>
      <c r="M3014" s="20" t="n">
        <f aca="false">E3014 - E3013</f>
        <v>7.11000000000001</v>
      </c>
      <c r="N3014" s="22" t="n">
        <f aca="false">(I3014 / B3014)</f>
        <v>0.0112144225991909</v>
      </c>
      <c r="O3014" s="22" t="n">
        <f aca="false">(J3014 / B3014)</f>
        <v>0.0136749710175787</v>
      </c>
      <c r="P3014" s="22" t="n">
        <f aca="false">K3014 / B3014</f>
        <v>-0.00087538741808031</v>
      </c>
      <c r="Q3014" s="22" t="n">
        <f aca="false">L3014/E3013</f>
        <v>0.00563882940756604</v>
      </c>
      <c r="R3014" s="22" t="n">
        <f aca="false">M3014 / E3013</f>
        <v>0.0169164882226981</v>
      </c>
      <c r="S3014" s="23" t="str">
        <f aca="false">IF(N3014 &gt; 0, "UP", "DOWN")</f>
        <v>UP</v>
      </c>
      <c r="T3014" s="28" t="inlineStr">
        <f aca="false">O3014-N3014</f>
        <is>
          <t/>
        </is>
      </c>
      <c r="U3014" s="28" t="inlineStr">
        <f aca="false">P3014-N3014</f>
        <is>
          <t/>
        </is>
      </c>
      <c r="V3014" s="28" t="inlineStr">
        <f aca="false">O3014 + P3014</f>
        <is>
          <t/>
        </is>
      </c>
    </row>
    <row collapsed="false" customFormat="false" customHeight="true" hidden="false" ht="25" outlineLevel="0" r="3015">
      <c r="A3015" s="27" t="n">
        <v>40932</v>
      </c>
      <c r="B3015" s="20" t="n">
        <v>425.1</v>
      </c>
      <c r="C3015" s="20" t="n">
        <v>425.1</v>
      </c>
      <c r="D3015" s="20" t="n">
        <v>419.55</v>
      </c>
      <c r="E3015" s="20" t="n">
        <v>420.41</v>
      </c>
      <c r="F3015" s="20" t="n">
        <v>19558500</v>
      </c>
      <c r="G3015" s="20" t="n">
        <v>418.61</v>
      </c>
      <c r="I3015" s="20" t="n">
        <f aca="false">E3015-B3015</f>
        <v>-4.69</v>
      </c>
      <c r="J3015" s="20" t="n">
        <f aca="false">C3015-B3015</f>
        <v>0</v>
      </c>
      <c r="K3015" s="20" t="n">
        <f aca="false">D3015-B3015</f>
        <v>-5.55000000000001</v>
      </c>
      <c r="L3015" s="20" t="n">
        <f aca="false">B3015 - E3014</f>
        <v>-2.31</v>
      </c>
      <c r="M3015" s="20" t="n">
        <f aca="false">E3015 - E3014</f>
        <v>-7</v>
      </c>
      <c r="N3015" s="22" t="n">
        <f aca="false">(I3015 / B3015)</f>
        <v>-0.0110326981886615</v>
      </c>
      <c r="O3015" s="22" t="n">
        <f aca="false">(J3015 / B3015)</f>
        <v>0</v>
      </c>
      <c r="P3015" s="22" t="n">
        <f aca="false">K3015 / B3015</f>
        <v>-0.0130557515878617</v>
      </c>
      <c r="Q3015" s="22" t="n">
        <f aca="false">L3015/E3014</f>
        <v>-0.00540464659226504</v>
      </c>
      <c r="R3015" s="22" t="n">
        <f aca="false">M3015 / E3014</f>
        <v>-0.0163777169462577</v>
      </c>
      <c r="S3015" s="23" t="str">
        <f aca="false">IF(N3015 &gt; 0, "UP", "DOWN")</f>
        <v>DOWN</v>
      </c>
      <c r="T3015" s="28" t="inlineStr">
        <f aca="false">O3015-N3015</f>
        <is>
          <t/>
        </is>
      </c>
      <c r="U3015" s="28" t="inlineStr">
        <f aca="false">P3015-N3015</f>
        <is>
          <t/>
        </is>
      </c>
      <c r="V3015" s="28" t="inlineStr">
        <f aca="false">O3015 + P3015</f>
        <is>
          <t/>
        </is>
      </c>
    </row>
    <row collapsed="false" customFormat="false" customHeight="true" hidden="false" ht="25" outlineLevel="0" r="3016">
      <c r="A3016" s="27" t="n">
        <v>40933</v>
      </c>
      <c r="B3016" s="20" t="n">
        <v>454.44</v>
      </c>
      <c r="C3016" s="20" t="n">
        <v>454.45</v>
      </c>
      <c r="D3016" s="20" t="n">
        <v>443.73</v>
      </c>
      <c r="E3016" s="20" t="n">
        <v>446.66</v>
      </c>
      <c r="F3016" s="20" t="n">
        <v>34225500</v>
      </c>
      <c r="G3016" s="20" t="n">
        <v>444.75</v>
      </c>
      <c r="I3016" s="20" t="n">
        <f aca="false">E3016-B3016</f>
        <v>-7.77999999999997</v>
      </c>
      <c r="J3016" s="20" t="n">
        <f aca="false">C3016-B3016</f>
        <v>0.00999999999999091</v>
      </c>
      <c r="K3016" s="20" t="n">
        <f aca="false">D3016-B3016</f>
        <v>-10.71</v>
      </c>
      <c r="L3016" s="20" t="n">
        <f aca="false">B3016 - E3015</f>
        <v>34.03</v>
      </c>
      <c r="M3016" s="20" t="n">
        <f aca="false">E3016 - E3015</f>
        <v>26.25</v>
      </c>
      <c r="N3016" s="22" t="n">
        <f aca="false">(I3016 / B3016)</f>
        <v>-0.0171199718334653</v>
      </c>
      <c r="O3016" s="22" t="n">
        <f aca="false">(J3016 / B3016)</f>
        <v>2.20051051843828E-005</v>
      </c>
      <c r="P3016" s="22" t="n">
        <f aca="false">K3016 / B3016</f>
        <v>-0.0235674676524953</v>
      </c>
      <c r="Q3016" s="22" t="n">
        <f aca="false">L3016/E3015</f>
        <v>0.0809447919887728</v>
      </c>
      <c r="R3016" s="22" t="n">
        <f aca="false">M3016 / E3015</f>
        <v>0.062439047596394</v>
      </c>
      <c r="S3016" s="23" t="str">
        <f aca="false">IF(N3016 &gt; 0, "UP", "DOWN")</f>
        <v>DOWN</v>
      </c>
      <c r="T3016" s="28" t="inlineStr">
        <f aca="false">O3016-N3016</f>
        <is>
          <t/>
        </is>
      </c>
      <c r="U3016" s="28" t="inlineStr">
        <f aca="false">P3016-N3016</f>
        <is>
          <t/>
        </is>
      </c>
      <c r="V3016" s="28" t="inlineStr">
        <f aca="false">O3016 + P3016</f>
        <is>
          <t/>
        </is>
      </c>
    </row>
    <row collapsed="false" customFormat="false" customHeight="true" hidden="false" ht="25" outlineLevel="0" r="3017">
      <c r="A3017" s="27" t="n">
        <v>40934</v>
      </c>
      <c r="B3017" s="20" t="n">
        <v>448.36</v>
      </c>
      <c r="C3017" s="20" t="n">
        <v>448.79</v>
      </c>
      <c r="D3017" s="20" t="n">
        <v>443.14</v>
      </c>
      <c r="E3017" s="20" t="n">
        <v>444.63</v>
      </c>
      <c r="F3017" s="20" t="n">
        <v>11570900</v>
      </c>
      <c r="G3017" s="20" t="n">
        <v>442.73</v>
      </c>
      <c r="I3017" s="20" t="n">
        <f aca="false">E3017-B3017</f>
        <v>-3.73000000000002</v>
      </c>
      <c r="J3017" s="20" t="n">
        <f aca="false">C3017-B3017</f>
        <v>0.430000000000007</v>
      </c>
      <c r="K3017" s="20" t="n">
        <f aca="false">D3017-B3017</f>
        <v>-5.22000000000003</v>
      </c>
      <c r="L3017" s="20" t="n">
        <f aca="false">B3017 - E3016</f>
        <v>1.69999999999999</v>
      </c>
      <c r="M3017" s="20" t="n">
        <f aca="false">E3017 - E3016</f>
        <v>-2.03000000000003</v>
      </c>
      <c r="N3017" s="22" t="n">
        <f aca="false">(I3017 / B3017)</f>
        <v>-0.00831920777946297</v>
      </c>
      <c r="O3017" s="22" t="n">
        <f aca="false">(J3017 / B3017)</f>
        <v>0.000959050762779924</v>
      </c>
      <c r="P3017" s="22" t="n">
        <f aca="false">K3017 / B3017</f>
        <v>-0.0116424301900259</v>
      </c>
      <c r="Q3017" s="22" t="n">
        <f aca="false">L3017/E3016</f>
        <v>0.00380602695562618</v>
      </c>
      <c r="R3017" s="22" t="n">
        <f aca="false">M3017 / E3016</f>
        <v>-0.00454484395289489</v>
      </c>
      <c r="S3017" s="23" t="str">
        <f aca="false">IF(N3017 &gt; 0, "UP", "DOWN")</f>
        <v>DOWN</v>
      </c>
      <c r="T3017" s="28" t="inlineStr">
        <f aca="false">O3017-N3017</f>
        <is>
          <t/>
        </is>
      </c>
      <c r="U3017" s="28" t="inlineStr">
        <f aca="false">P3017-N3017</f>
        <is>
          <t/>
        </is>
      </c>
      <c r="V3017" s="28" t="inlineStr">
        <f aca="false">O3017 + P3017</f>
        <is>
          <t/>
        </is>
      </c>
    </row>
    <row collapsed="false" customFormat="false" customHeight="true" hidden="false" ht="25" outlineLevel="0" r="3018">
      <c r="A3018" s="27" t="n">
        <v>40935</v>
      </c>
      <c r="B3018" s="20" t="n">
        <v>444.34</v>
      </c>
      <c r="C3018" s="20" t="n">
        <v>448.48</v>
      </c>
      <c r="D3018" s="20" t="n">
        <v>443.77</v>
      </c>
      <c r="E3018" s="20" t="n">
        <v>447.28</v>
      </c>
      <c r="F3018" s="20" t="n">
        <v>10703900</v>
      </c>
      <c r="G3018" s="20" t="n">
        <v>445.37</v>
      </c>
      <c r="I3018" s="20" t="n">
        <f aca="false">E3018-B3018</f>
        <v>2.94</v>
      </c>
      <c r="J3018" s="20" t="n">
        <f aca="false">C3018-B3018</f>
        <v>4.14000000000004</v>
      </c>
      <c r="K3018" s="20" t="n">
        <f aca="false">D3018-B3018</f>
        <v>-0.569999999999993</v>
      </c>
      <c r="L3018" s="20" t="n">
        <f aca="false">B3018 - E3017</f>
        <v>-0.29000000000002</v>
      </c>
      <c r="M3018" s="20" t="n">
        <f aca="false">E3018 - E3017</f>
        <v>2.64999999999998</v>
      </c>
      <c r="N3018" s="22" t="n">
        <f aca="false">(I3018 / B3018)</f>
        <v>0.00661655489039924</v>
      </c>
      <c r="O3018" s="22" t="n">
        <f aca="false">(J3018 / B3018)</f>
        <v>0.00931718953954189</v>
      </c>
      <c r="P3018" s="22" t="n">
        <f aca="false">K3018 / B3018</f>
        <v>-0.0012828014583427</v>
      </c>
      <c r="Q3018" s="22" t="n">
        <f aca="false">L3018/E3017</f>
        <v>-0.00065222769493741</v>
      </c>
      <c r="R3018" s="22" t="n">
        <f aca="false">M3018 / E3017</f>
        <v>0.00596001169511724</v>
      </c>
      <c r="S3018" s="23" t="str">
        <f aca="false">IF(N3018 &gt; 0, "UP", "DOWN")</f>
        <v>UP</v>
      </c>
      <c r="T3018" s="28" t="inlineStr">
        <f aca="false">O3018-N3018</f>
        <is>
          <t/>
        </is>
      </c>
      <c r="U3018" s="28" t="inlineStr">
        <f aca="false">P3018-N3018</f>
        <is>
          <t/>
        </is>
      </c>
      <c r="V3018" s="28" t="inlineStr">
        <f aca="false">O3018 + P3018</f>
        <is>
          <t/>
        </is>
      </c>
    </row>
    <row collapsed="false" customFormat="false" customHeight="true" hidden="false" ht="25" outlineLevel="0" r="3019">
      <c r="A3019" s="27" t="n">
        <v>40938</v>
      </c>
      <c r="B3019" s="20" t="n">
        <v>445.71</v>
      </c>
      <c r="C3019" s="20" t="n">
        <v>453.9</v>
      </c>
      <c r="D3019" s="20" t="n">
        <v>445.39</v>
      </c>
      <c r="E3019" s="20" t="n">
        <v>453.01</v>
      </c>
      <c r="F3019" s="20" t="n">
        <v>13547900</v>
      </c>
      <c r="G3019" s="20" t="n">
        <v>451.07</v>
      </c>
      <c r="I3019" s="20" t="n">
        <f aca="false">E3019-B3019</f>
        <v>7.30000000000001</v>
      </c>
      <c r="J3019" s="20" t="n">
        <f aca="false">C3019-B3019</f>
        <v>8.19</v>
      </c>
      <c r="K3019" s="20" t="n">
        <f aca="false">D3019-B3019</f>
        <v>-0.319999999999993</v>
      </c>
      <c r="L3019" s="20" t="n">
        <f aca="false">B3019 - E3018</f>
        <v>-1.56999999999999</v>
      </c>
      <c r="M3019" s="20" t="n">
        <f aca="false">E3019 - E3018</f>
        <v>5.73000000000002</v>
      </c>
      <c r="N3019" s="22" t="n">
        <f aca="false">(I3019 / B3019)</f>
        <v>0.016378362612461</v>
      </c>
      <c r="O3019" s="22" t="n">
        <f aca="false">(J3019 / B3019)</f>
        <v>0.0183751766843912</v>
      </c>
      <c r="P3019" s="22" t="n">
        <f aca="false">K3019 / B3019</f>
        <v>-0.000717955621368139</v>
      </c>
      <c r="Q3019" s="22" t="n">
        <f aca="false">L3019/E3018</f>
        <v>-0.00351010552673939</v>
      </c>
      <c r="R3019" s="22" t="n">
        <f aca="false">M3019 / E3018</f>
        <v>0.0128107673045967</v>
      </c>
      <c r="S3019" s="23" t="str">
        <f aca="false">IF(N3019 &gt; 0, "UP", "DOWN")</f>
        <v>UP</v>
      </c>
      <c r="T3019" s="28" t="inlineStr">
        <f aca="false">O3019-N3019</f>
        <is>
          <t/>
        </is>
      </c>
      <c r="U3019" s="28" t="inlineStr">
        <f aca="false">P3019-N3019</f>
        <is>
          <t/>
        </is>
      </c>
      <c r="V3019" s="28" t="inlineStr">
        <f aca="false">O3019 + P3019</f>
        <is>
          <t/>
        </is>
      </c>
    </row>
    <row collapsed="false" customFormat="false" customHeight="true" hidden="false" ht="25" outlineLevel="0" r="3020">
      <c r="A3020" s="27" t="n">
        <v>40939</v>
      </c>
      <c r="B3020" s="20" t="n">
        <v>455.59</v>
      </c>
      <c r="C3020" s="20" t="n">
        <v>458.24</v>
      </c>
      <c r="D3020" s="20" t="n">
        <v>453.07</v>
      </c>
      <c r="E3020" s="20" t="n">
        <v>456.48</v>
      </c>
      <c r="F3020" s="20" t="n">
        <v>13988700</v>
      </c>
      <c r="G3020" s="20" t="n">
        <v>454.53</v>
      </c>
      <c r="I3020" s="20" t="n">
        <f aca="false">E3020-B3020</f>
        <v>0.890000000000043</v>
      </c>
      <c r="J3020" s="20" t="n">
        <f aca="false">C3020-B3020</f>
        <v>2.65000000000003</v>
      </c>
      <c r="K3020" s="20" t="n">
        <f aca="false">D3020-B3020</f>
        <v>-2.51999999999998</v>
      </c>
      <c r="L3020" s="20" t="n">
        <f aca="false">B3020 - E3019</f>
        <v>2.57999999999998</v>
      </c>
      <c r="M3020" s="20" t="n">
        <f aca="false">E3020 - E3019</f>
        <v>3.47000000000003</v>
      </c>
      <c r="N3020" s="22" t="n">
        <f aca="false">(I3020 / B3020)</f>
        <v>0.00195351083210791</v>
      </c>
      <c r="O3020" s="22" t="n">
        <f aca="false">(J3020 / B3020)</f>
        <v>0.00581663337650088</v>
      </c>
      <c r="P3020" s="22" t="n">
        <f aca="false">K3020 / B3020</f>
        <v>-0.00553128909765355</v>
      </c>
      <c r="Q3020" s="22" t="n">
        <f aca="false">L3020/E3019</f>
        <v>0.00569523851570602</v>
      </c>
      <c r="R3020" s="22" t="n">
        <f aca="false">M3020 / E3019</f>
        <v>0.0076598750579458</v>
      </c>
      <c r="S3020" s="23" t="str">
        <f aca="false">IF(N3020 &gt; 0, "UP", "DOWN")</f>
        <v>UP</v>
      </c>
      <c r="T3020" s="28" t="inlineStr">
        <f aca="false">O3020-N3020</f>
        <is>
          <t/>
        </is>
      </c>
      <c r="U3020" s="28" t="inlineStr">
        <f aca="false">P3020-N3020</f>
        <is>
          <t/>
        </is>
      </c>
      <c r="V3020" s="28" t="inlineStr">
        <f aca="false">O3020 + P3020</f>
        <is>
          <t/>
        </is>
      </c>
    </row>
    <row collapsed="false" customFormat="false" customHeight="true" hidden="false" ht="25" outlineLevel="0" r="3021">
      <c r="A3021" s="27" t="n">
        <v>40940</v>
      </c>
      <c r="B3021" s="20" t="n">
        <v>458.41</v>
      </c>
      <c r="C3021" s="20" t="n">
        <v>458.99</v>
      </c>
      <c r="D3021" s="20" t="n">
        <v>455.55</v>
      </c>
      <c r="E3021" s="20" t="n">
        <v>456.19</v>
      </c>
      <c r="F3021" s="20" t="n">
        <v>9644500</v>
      </c>
      <c r="G3021" s="20" t="n">
        <v>454.24</v>
      </c>
      <c r="I3021" s="20" t="n">
        <f aca="false">E3021-B3021</f>
        <v>-2.22000000000003</v>
      </c>
      <c r="J3021" s="20" t="n">
        <f aca="false">C3021-B3021</f>
        <v>0.579999999999984</v>
      </c>
      <c r="K3021" s="20" t="n">
        <f aca="false">D3021-B3021</f>
        <v>-2.86000000000001</v>
      </c>
      <c r="L3021" s="20" t="n">
        <f aca="false">B3021 - E3020</f>
        <v>1.93000000000001</v>
      </c>
      <c r="M3021" s="20" t="n">
        <f aca="false">E3021 - E3020</f>
        <v>-0.29000000000002</v>
      </c>
      <c r="N3021" s="22" t="n">
        <f aca="false">(I3021 / B3021)</f>
        <v>-0.00484282629087504</v>
      </c>
      <c r="O3021" s="22" t="n">
        <f aca="false">(J3021 / B3021)</f>
        <v>0.00126524290482316</v>
      </c>
      <c r="P3021" s="22" t="n">
        <f aca="false">K3021 / B3021</f>
        <v>-0.00623895639274888</v>
      </c>
      <c r="Q3021" s="22" t="n">
        <f aca="false">L3021/E3020</f>
        <v>0.00422800560813181</v>
      </c>
      <c r="R3021" s="22" t="n">
        <f aca="false">M3021 / E3020</f>
        <v>-0.000635296179460262</v>
      </c>
      <c r="S3021" s="23" t="str">
        <f aca="false">IF(N3021 &gt; 0, "UP", "DOWN")</f>
        <v>DOWN</v>
      </c>
      <c r="T3021" s="28" t="inlineStr">
        <f aca="false">O3021-N3021</f>
        <is>
          <t/>
        </is>
      </c>
      <c r="U3021" s="28" t="inlineStr">
        <f aca="false">P3021-N3021</f>
        <is>
          <t/>
        </is>
      </c>
      <c r="V3021" s="28" t="inlineStr">
        <f aca="false">O3021 + P3021</f>
        <is>
          <t/>
        </is>
      </c>
    </row>
    <row collapsed="false" customFormat="false" customHeight="true" hidden="false" ht="25" outlineLevel="0" r="3022">
      <c r="A3022" s="27" t="n">
        <v>40941</v>
      </c>
      <c r="B3022" s="20" t="n">
        <v>455.9</v>
      </c>
      <c r="C3022" s="20" t="n">
        <v>457.17</v>
      </c>
      <c r="D3022" s="20" t="n">
        <v>453.98</v>
      </c>
      <c r="E3022" s="20" t="n">
        <v>455.12</v>
      </c>
      <c r="F3022" s="20" t="n">
        <v>6671300</v>
      </c>
      <c r="G3022" s="20" t="n">
        <v>453.17</v>
      </c>
      <c r="I3022" s="20" t="n">
        <f aca="false">E3022-B3022</f>
        <v>-0.779999999999973</v>
      </c>
      <c r="J3022" s="20" t="n">
        <f aca="false">C3022-B3022</f>
        <v>1.27000000000004</v>
      </c>
      <c r="K3022" s="20" t="n">
        <f aca="false">D3022-B3022</f>
        <v>-1.91999999999996</v>
      </c>
      <c r="L3022" s="20" t="n">
        <f aca="false">B3022 - E3021</f>
        <v>-0.29000000000002</v>
      </c>
      <c r="M3022" s="20" t="n">
        <f aca="false">E3022 - E3021</f>
        <v>-1.06999999999999</v>
      </c>
      <c r="N3022" s="22" t="n">
        <f aca="false">(I3022 / B3022)</f>
        <v>-0.00171090151348974</v>
      </c>
      <c r="O3022" s="22" t="n">
        <f aca="false">(J3022 / B3022)</f>
        <v>0.00278569861811809</v>
      </c>
      <c r="P3022" s="22" t="n">
        <f aca="false">K3022 / B3022</f>
        <v>-0.00421144987935942</v>
      </c>
      <c r="Q3022" s="22" t="n">
        <f aca="false">L3022/E3021</f>
        <v>-0.000635700037265219</v>
      </c>
      <c r="R3022" s="22" t="n">
        <f aca="false">M3022 / E3021</f>
        <v>-0.00234551393059908</v>
      </c>
      <c r="S3022" s="23" t="str">
        <f aca="false">IF(N3022 &gt; 0, "UP", "DOWN")</f>
        <v>DOWN</v>
      </c>
      <c r="T3022" s="28" t="inlineStr">
        <f aca="false">O3022-N3022</f>
        <is>
          <t/>
        </is>
      </c>
      <c r="U3022" s="28" t="inlineStr">
        <f aca="false">P3022-N3022</f>
        <is>
          <t/>
        </is>
      </c>
      <c r="V3022" s="28" t="inlineStr">
        <f aca="false">O3022 + P3022</f>
        <is>
          <t/>
        </is>
      </c>
    </row>
    <row collapsed="false" customFormat="false" customHeight="true" hidden="false" ht="25" outlineLevel="0" r="3023">
      <c r="A3023" s="27" t="n">
        <v>40942</v>
      </c>
      <c r="B3023" s="20" t="n">
        <v>457.3</v>
      </c>
      <c r="C3023" s="20" t="n">
        <v>460</v>
      </c>
      <c r="D3023" s="20" t="n">
        <v>455.56</v>
      </c>
      <c r="E3023" s="20" t="n">
        <v>459.68</v>
      </c>
      <c r="F3023" s="20" t="n">
        <v>10235700</v>
      </c>
      <c r="G3023" s="20" t="n">
        <v>457.71</v>
      </c>
      <c r="I3023" s="20" t="n">
        <f aca="false">E3023-B3023</f>
        <v>2.38</v>
      </c>
      <c r="J3023" s="20" t="n">
        <f aca="false">C3023-B3023</f>
        <v>2.69999999999999</v>
      </c>
      <c r="K3023" s="20" t="n">
        <f aca="false">D3023-B3023</f>
        <v>-1.74000000000001</v>
      </c>
      <c r="L3023" s="20" t="n">
        <f aca="false">B3023 - E3022</f>
        <v>2.18000000000001</v>
      </c>
      <c r="M3023" s="20" t="n">
        <f aca="false">E3023 - E3022</f>
        <v>4.56</v>
      </c>
      <c r="N3023" s="22" t="n">
        <f aca="false">(I3023 / B3023)</f>
        <v>0.00520446096654274</v>
      </c>
      <c r="O3023" s="22" t="n">
        <f aca="false">(J3023 / B3023)</f>
        <v>0.00590422042422915</v>
      </c>
      <c r="P3023" s="22" t="n">
        <f aca="false">K3023 / B3023</f>
        <v>-0.00380494205116993</v>
      </c>
      <c r="Q3023" s="22" t="n">
        <f aca="false">L3023/E3022</f>
        <v>0.00478994550887679</v>
      </c>
      <c r="R3023" s="22" t="n">
        <f aca="false">M3023 / E3022</f>
        <v>0.0100193355598524</v>
      </c>
      <c r="S3023" s="23" t="str">
        <f aca="false">IF(N3023 &gt; 0, "UP", "DOWN")</f>
        <v>UP</v>
      </c>
      <c r="T3023" s="28" t="inlineStr">
        <f aca="false">O3023-N3023</f>
        <is>
          <t/>
        </is>
      </c>
      <c r="U3023" s="28" t="inlineStr">
        <f aca="false">P3023-N3023</f>
        <is>
          <t/>
        </is>
      </c>
      <c r="V3023" s="28" t="inlineStr">
        <f aca="false">O3023 + P3023</f>
        <is>
          <t/>
        </is>
      </c>
    </row>
    <row collapsed="false" customFormat="false" customHeight="true" hidden="false" ht="25" outlineLevel="0" r="3024">
      <c r="A3024" s="27" t="n">
        <v>40945</v>
      </c>
      <c r="B3024" s="20" t="n">
        <v>458.38</v>
      </c>
      <c r="C3024" s="20" t="n">
        <v>464.98</v>
      </c>
      <c r="D3024" s="20" t="n">
        <v>458.2</v>
      </c>
      <c r="E3024" s="20" t="n">
        <v>463.97</v>
      </c>
      <c r="F3024" s="20" t="n">
        <v>8907600</v>
      </c>
      <c r="G3024" s="20" t="n">
        <v>461.99</v>
      </c>
      <c r="I3024" s="20" t="n">
        <f aca="false">E3024-B3024</f>
        <v>5.59000000000003</v>
      </c>
      <c r="J3024" s="20" t="n">
        <f aca="false">C3024-B3024</f>
        <v>6.60000000000002</v>
      </c>
      <c r="K3024" s="20" t="n">
        <f aca="false">D3024-B3024</f>
        <v>-0.180000000000007</v>
      </c>
      <c r="L3024" s="20" t="n">
        <f aca="false">B3024 - E3023</f>
        <v>-1.30000000000001</v>
      </c>
      <c r="M3024" s="20" t="n">
        <f aca="false">E3024 - E3023</f>
        <v>4.29000000000002</v>
      </c>
      <c r="N3024" s="22" t="n">
        <f aca="false">(I3024 / B3024)</f>
        <v>0.0121951219512196</v>
      </c>
      <c r="O3024" s="22" t="n">
        <f aca="false">(J3024 / B3024)</f>
        <v>0.0143985339674506</v>
      </c>
      <c r="P3024" s="22" t="n">
        <f aca="false">K3024 / B3024</f>
        <v>-0.000392687290021394</v>
      </c>
      <c r="Q3024" s="22" t="n">
        <f aca="false">L3024/E3023</f>
        <v>-0.00282805429864256</v>
      </c>
      <c r="R3024" s="22" t="n">
        <f aca="false">M3024 / E3023</f>
        <v>0.00933257918552041</v>
      </c>
      <c r="S3024" s="23" t="str">
        <f aca="false">IF(N3024 &gt; 0, "UP", "DOWN")</f>
        <v>UP</v>
      </c>
      <c r="T3024" s="28" t="inlineStr">
        <f aca="false">O3024-N3024</f>
        <is>
          <t/>
        </is>
      </c>
      <c r="U3024" s="28" t="inlineStr">
        <f aca="false">P3024-N3024</f>
        <is>
          <t/>
        </is>
      </c>
      <c r="V3024" s="28" t="inlineStr">
        <f aca="false">O3024 + P3024</f>
        <is>
          <t/>
        </is>
      </c>
    </row>
    <row collapsed="false" customFormat="false" customHeight="true" hidden="false" ht="25" outlineLevel="0" r="3025">
      <c r="A3025" s="27" t="n">
        <v>40946</v>
      </c>
      <c r="B3025" s="20" t="n">
        <v>465.25</v>
      </c>
      <c r="C3025" s="20" t="n">
        <v>469.75</v>
      </c>
      <c r="D3025" s="20" t="n">
        <v>464.58</v>
      </c>
      <c r="E3025" s="20" t="n">
        <v>468.83</v>
      </c>
      <c r="F3025" s="20" t="n">
        <v>11293700</v>
      </c>
      <c r="G3025" s="20" t="n">
        <v>466.83</v>
      </c>
      <c r="I3025" s="20" t="n">
        <f aca="false">E3025-B3025</f>
        <v>3.57999999999998</v>
      </c>
      <c r="J3025" s="20" t="n">
        <f aca="false">C3025-B3025</f>
        <v>4.5</v>
      </c>
      <c r="K3025" s="20" t="n">
        <f aca="false">D3025-B3025</f>
        <v>-0.670000000000016</v>
      </c>
      <c r="L3025" s="20" t="n">
        <f aca="false">B3025 - E3024</f>
        <v>1.27999999999997</v>
      </c>
      <c r="M3025" s="20" t="n">
        <f aca="false">E3025 - E3024</f>
        <v>4.85999999999996</v>
      </c>
      <c r="N3025" s="22" t="n">
        <f aca="false">(I3025 / B3025)</f>
        <v>0.00769478774852227</v>
      </c>
      <c r="O3025" s="22" t="n">
        <f aca="false">(J3025 / B3025)</f>
        <v>0.00967221923696937</v>
      </c>
      <c r="P3025" s="22" t="n">
        <f aca="false">K3025 / B3025</f>
        <v>-0.00144008597528214</v>
      </c>
      <c r="Q3025" s="22" t="n">
        <f aca="false">L3025/E3024</f>
        <v>0.00275879906028401</v>
      </c>
      <c r="R3025" s="22" t="n">
        <f aca="false">M3025 / E3024</f>
        <v>0.010474815182016</v>
      </c>
      <c r="S3025" s="23" t="str">
        <f aca="false">IF(N3025 &gt; 0, "UP", "DOWN")</f>
        <v>UP</v>
      </c>
      <c r="T3025" s="28" t="inlineStr">
        <f aca="false">O3025-N3025</f>
        <is>
          <t/>
        </is>
      </c>
      <c r="U3025" s="28" t="inlineStr">
        <f aca="false">P3025-N3025</f>
        <is>
          <t/>
        </is>
      </c>
      <c r="V3025" s="28" t="inlineStr">
        <f aca="false">O3025 + P3025</f>
        <is>
          <t/>
        </is>
      </c>
    </row>
    <row collapsed="false" customFormat="false" customHeight="true" hidden="false" ht="25" outlineLevel="0" r="3026">
      <c r="A3026" s="27" t="n">
        <v>40947</v>
      </c>
      <c r="B3026" s="20" t="n">
        <v>470.5</v>
      </c>
      <c r="C3026" s="20" t="n">
        <v>476.79</v>
      </c>
      <c r="D3026" s="20" t="n">
        <v>469.7</v>
      </c>
      <c r="E3026" s="20" t="n">
        <v>476.68</v>
      </c>
      <c r="F3026" s="20" t="n">
        <v>14567500</v>
      </c>
      <c r="G3026" s="20" t="n">
        <v>474.64</v>
      </c>
      <c r="I3026" s="20" t="n">
        <f aca="false">E3026-B3026</f>
        <v>6.18000000000001</v>
      </c>
      <c r="J3026" s="20" t="n">
        <f aca="false">C3026-B3026</f>
        <v>6.29000000000002</v>
      </c>
      <c r="K3026" s="20" t="n">
        <f aca="false">D3026-B3026</f>
        <v>-0.800000000000011</v>
      </c>
      <c r="L3026" s="20" t="n">
        <f aca="false">B3026 - E3025</f>
        <v>1.67000000000002</v>
      </c>
      <c r="M3026" s="20" t="n">
        <f aca="false">E3026 - E3025</f>
        <v>7.85000000000002</v>
      </c>
      <c r="N3026" s="22" t="n">
        <f aca="false">(I3026 / B3026)</f>
        <v>0.0131349628055261</v>
      </c>
      <c r="O3026" s="22" t="n">
        <f aca="false">(J3026 / B3026)</f>
        <v>0.0133687566418704</v>
      </c>
      <c r="P3026" s="22" t="n">
        <f aca="false">K3026 / B3026</f>
        <v>-0.00170031880977686</v>
      </c>
      <c r="Q3026" s="22" t="n">
        <f aca="false">L3026/E3025</f>
        <v>0.00356205874197474</v>
      </c>
      <c r="R3026" s="22" t="n">
        <f aca="false">M3026 / E3025</f>
        <v>0.0167438090565877</v>
      </c>
      <c r="S3026" s="23" t="str">
        <f aca="false">IF(N3026 &gt; 0, "UP", "DOWN")</f>
        <v>UP</v>
      </c>
      <c r="T3026" s="28" t="inlineStr">
        <f aca="false">O3026-N3026</f>
        <is>
          <t/>
        </is>
      </c>
      <c r="U3026" s="28" t="inlineStr">
        <f aca="false">P3026-N3026</f>
        <is>
          <t/>
        </is>
      </c>
      <c r="V3026" s="28" t="inlineStr">
        <f aca="false">O3026 + P3026</f>
        <is>
          <t/>
        </is>
      </c>
    </row>
    <row collapsed="false" customFormat="false" customHeight="true" hidden="false" ht="25" outlineLevel="0" r="3027">
      <c r="A3027" s="27" t="n">
        <v>40948</v>
      </c>
      <c r="B3027" s="20" t="n">
        <v>480.76</v>
      </c>
      <c r="C3027" s="20" t="n">
        <v>496.75</v>
      </c>
      <c r="D3027" s="20" t="n">
        <v>480.56</v>
      </c>
      <c r="E3027" s="20" t="n">
        <v>493.17</v>
      </c>
      <c r="F3027" s="20" t="n">
        <v>31579100</v>
      </c>
      <c r="G3027" s="20" t="n">
        <v>491.06</v>
      </c>
      <c r="I3027" s="20" t="n">
        <f aca="false">E3027-B3027</f>
        <v>12.41</v>
      </c>
      <c r="J3027" s="20" t="n">
        <f aca="false">C3027-B3027</f>
        <v>15.99</v>
      </c>
      <c r="K3027" s="20" t="n">
        <f aca="false">D3027-B3027</f>
        <v>-0.199999999999989</v>
      </c>
      <c r="L3027" s="20" t="n">
        <f aca="false">B3027 - E3026</f>
        <v>4.07999999999998</v>
      </c>
      <c r="M3027" s="20" t="n">
        <f aca="false">E3027 - E3026</f>
        <v>16.49</v>
      </c>
      <c r="N3027" s="22" t="n">
        <f aca="false">(I3027 / B3027)</f>
        <v>0.0258132956152759</v>
      </c>
      <c r="O3027" s="22" t="n">
        <f aca="false">(J3027 / B3027)</f>
        <v>0.0332598385889009</v>
      </c>
      <c r="P3027" s="22" t="n">
        <f aca="false">K3027 / B3027</f>
        <v>-0.000416007987353334</v>
      </c>
      <c r="Q3027" s="22" t="n">
        <f aca="false">L3027/E3026</f>
        <v>0.00855920114122679</v>
      </c>
      <c r="R3027" s="22" t="n">
        <f aca="false">M3027 / E3026</f>
        <v>0.0345934379457917</v>
      </c>
      <c r="S3027" s="23" t="str">
        <f aca="false">IF(N3027 &gt; 0, "UP", "DOWN")</f>
        <v>UP</v>
      </c>
      <c r="T3027" s="28" t="inlineStr">
        <f aca="false">O3027-N3027</f>
        <is>
          <t/>
        </is>
      </c>
      <c r="U3027" s="28" t="inlineStr">
        <f aca="false">P3027-N3027</f>
        <is>
          <t/>
        </is>
      </c>
      <c r="V3027" s="28" t="inlineStr">
        <f aca="false">O3027 + P3027</f>
        <is>
          <t/>
        </is>
      </c>
    </row>
    <row collapsed="false" customFormat="false" customHeight="true" hidden="false" ht="25" outlineLevel="0" r="3028">
      <c r="A3028" s="27" t="n">
        <v>40949</v>
      </c>
      <c r="B3028" s="20" t="n">
        <v>490.96</v>
      </c>
      <c r="C3028" s="20" t="n">
        <v>497.62</v>
      </c>
      <c r="D3028" s="20" t="n">
        <v>488.55</v>
      </c>
      <c r="E3028" s="20" t="n">
        <v>493.42</v>
      </c>
      <c r="F3028" s="20" t="n">
        <v>22546500</v>
      </c>
      <c r="G3028" s="20" t="n">
        <v>491.31</v>
      </c>
      <c r="I3028" s="20" t="n">
        <f aca="false">E3028-B3028</f>
        <v>2.46000000000004</v>
      </c>
      <c r="J3028" s="20" t="n">
        <f aca="false">C3028-B3028</f>
        <v>6.66000000000003</v>
      </c>
      <c r="K3028" s="20" t="n">
        <f aca="false">D3028-B3028</f>
        <v>-2.40999999999997</v>
      </c>
      <c r="L3028" s="20" t="n">
        <f aca="false">B3028 - E3027</f>
        <v>-2.21000000000004</v>
      </c>
      <c r="M3028" s="20" t="n">
        <f aca="false">E3028 - E3027</f>
        <v>0.25</v>
      </c>
      <c r="N3028" s="22" t="n">
        <f aca="false">(I3028 / B3028)</f>
        <v>0.00501059149421549</v>
      </c>
      <c r="O3028" s="22" t="n">
        <f aca="false">(J3028 / B3028)</f>
        <v>0.0135652598989735</v>
      </c>
      <c r="P3028" s="22" t="n">
        <f aca="false">K3028 / B3028</f>
        <v>-0.00490875020368252</v>
      </c>
      <c r="Q3028" s="22" t="n">
        <f aca="false">L3028/E3027</f>
        <v>-0.00448121337469845</v>
      </c>
      <c r="R3028" s="22" t="n">
        <f aca="false">M3028 / E3027</f>
        <v>0.000506924589898007</v>
      </c>
      <c r="S3028" s="23" t="str">
        <f aca="false">IF(N3028 &gt; 0, "UP", "DOWN")</f>
        <v>UP</v>
      </c>
      <c r="T3028" s="28" t="inlineStr">
        <f aca="false">O3028-N3028</f>
        <is>
          <t/>
        </is>
      </c>
      <c r="U3028" s="28" t="inlineStr">
        <f aca="false">P3028-N3028</f>
        <is>
          <t/>
        </is>
      </c>
      <c r="V3028" s="28" t="inlineStr">
        <f aca="false">O3028 + P3028</f>
        <is>
          <t/>
        </is>
      </c>
    </row>
    <row collapsed="false" customFormat="false" customHeight="true" hidden="false" ht="25" outlineLevel="0" r="3029">
      <c r="A3029" s="27" t="n">
        <v>40952</v>
      </c>
      <c r="B3029" s="20" t="n">
        <v>499.53</v>
      </c>
      <c r="C3029" s="20" t="n">
        <v>503.83</v>
      </c>
      <c r="D3029" s="20" t="n">
        <v>497.09</v>
      </c>
      <c r="E3029" s="20" t="n">
        <v>502.6</v>
      </c>
      <c r="F3029" s="20" t="n">
        <v>18472000</v>
      </c>
      <c r="G3029" s="20" t="n">
        <v>500.45</v>
      </c>
      <c r="I3029" s="20" t="n">
        <f aca="false">E3029-B3029</f>
        <v>3.07000000000005</v>
      </c>
      <c r="J3029" s="20" t="n">
        <f aca="false">C3029-B3029</f>
        <v>4.30000000000001</v>
      </c>
      <c r="K3029" s="20" t="n">
        <f aca="false">D3029-B3029</f>
        <v>-2.44</v>
      </c>
      <c r="L3029" s="20" t="n">
        <f aca="false">B3029 - E3028</f>
        <v>6.10999999999996</v>
      </c>
      <c r="M3029" s="20" t="n">
        <f aca="false">E3029 - E3028</f>
        <v>9.18000000000001</v>
      </c>
      <c r="N3029" s="22" t="n">
        <f aca="false">(I3029 / B3029)</f>
        <v>0.00614577703040869</v>
      </c>
      <c r="O3029" s="22" t="n">
        <f aca="false">(J3029 / B3029)</f>
        <v>0.00860809160610977</v>
      </c>
      <c r="P3029" s="22" t="n">
        <f aca="false">K3029 / B3029</f>
        <v>-0.00488459151602506</v>
      </c>
      <c r="Q3029" s="22" t="n">
        <f aca="false">L3029/E3028</f>
        <v>0.012382959750314</v>
      </c>
      <c r="R3029" s="22" t="n">
        <f aca="false">M3029 / E3028</f>
        <v>0.0186048396903247</v>
      </c>
      <c r="S3029" s="23" t="str">
        <f aca="false">IF(N3029 &gt; 0, "UP", "DOWN")</f>
        <v>UP</v>
      </c>
      <c r="T3029" s="28" t="inlineStr">
        <f aca="false">O3029-N3029</f>
        <is>
          <t/>
        </is>
      </c>
      <c r="U3029" s="28" t="inlineStr">
        <f aca="false">P3029-N3029</f>
        <is>
          <t/>
        </is>
      </c>
      <c r="V3029" s="28" t="inlineStr">
        <f aca="false">O3029 + P3029</f>
        <is>
          <t/>
        </is>
      </c>
    </row>
    <row collapsed="false" customFormat="false" customHeight="true" hidden="false" ht="25" outlineLevel="0" r="3030">
      <c r="A3030" s="27" t="n">
        <v>40953</v>
      </c>
      <c r="B3030" s="20" t="n">
        <v>504.66</v>
      </c>
      <c r="C3030" s="20" t="n">
        <v>509.56</v>
      </c>
      <c r="D3030" s="20" t="n">
        <v>502</v>
      </c>
      <c r="E3030" s="20" t="n">
        <v>509.46</v>
      </c>
      <c r="F3030" s="20" t="n">
        <v>16442800</v>
      </c>
      <c r="G3030" s="20" t="n">
        <v>507.28</v>
      </c>
      <c r="I3030" s="20" t="n">
        <f aca="false">E3030-B3030</f>
        <v>4.79999999999995</v>
      </c>
      <c r="J3030" s="20" t="n">
        <f aca="false">C3030-B3030</f>
        <v>4.89999999999998</v>
      </c>
      <c r="K3030" s="20" t="n">
        <f aca="false">D3030-B3030</f>
        <v>-2.66000000000002</v>
      </c>
      <c r="L3030" s="20" t="n">
        <f aca="false">B3030 - E3029</f>
        <v>2.06</v>
      </c>
      <c r="M3030" s="20" t="n">
        <f aca="false">E3030 - E3029</f>
        <v>6.85999999999996</v>
      </c>
      <c r="N3030" s="22" t="n">
        <f aca="false">(I3030 / B3030)</f>
        <v>0.00951135417905115</v>
      </c>
      <c r="O3030" s="22" t="n">
        <f aca="false">(J3030 / B3030)</f>
        <v>0.00970950739111476</v>
      </c>
      <c r="P3030" s="22" t="n">
        <f aca="false">K3030 / B3030</f>
        <v>-0.00527087544089095</v>
      </c>
      <c r="Q3030" s="22" t="n">
        <f aca="false">L3030/E3029</f>
        <v>0.00409868682849185</v>
      </c>
      <c r="R3030" s="22" t="n">
        <f aca="false">M3030 / E3029</f>
        <v>0.0136490250696378</v>
      </c>
      <c r="S3030" s="23" t="str">
        <f aca="false">IF(N3030 &gt; 0, "UP", "DOWN")</f>
        <v>UP</v>
      </c>
      <c r="T3030" s="28" t="inlineStr">
        <f aca="false">O3030-N3030</f>
        <is>
          <t/>
        </is>
      </c>
      <c r="U3030" s="28" t="inlineStr">
        <f aca="false">P3030-N3030</f>
        <is>
          <t/>
        </is>
      </c>
      <c r="V3030" s="28" t="inlineStr">
        <f aca="false">O3030 + P3030</f>
        <is>
          <t/>
        </is>
      </c>
    </row>
    <row collapsed="false" customFormat="false" customHeight="true" hidden="false" ht="25" outlineLevel="0" r="3031">
      <c r="A3031" s="27" t="n">
        <v>40954</v>
      </c>
      <c r="B3031" s="20" t="n">
        <v>514.26</v>
      </c>
      <c r="C3031" s="20" t="n">
        <v>526.29</v>
      </c>
      <c r="D3031" s="20" t="n">
        <v>496.89</v>
      </c>
      <c r="E3031" s="20" t="n">
        <v>497.67</v>
      </c>
      <c r="F3031" s="20" t="n">
        <v>53790000</v>
      </c>
      <c r="G3031" s="20" t="n">
        <v>495.54</v>
      </c>
      <c r="I3031" s="20" t="n">
        <f aca="false">E3031-B3031</f>
        <v>-16.59</v>
      </c>
      <c r="J3031" s="20" t="n">
        <f aca="false">C3031-B3031</f>
        <v>12.03</v>
      </c>
      <c r="K3031" s="20" t="n">
        <f aca="false">D3031-B3031</f>
        <v>-17.37</v>
      </c>
      <c r="L3031" s="20" t="n">
        <f aca="false">B3031 - E3030</f>
        <v>4.80000000000001</v>
      </c>
      <c r="M3031" s="20" t="n">
        <f aca="false">E3031 - E3030</f>
        <v>-11.79</v>
      </c>
      <c r="N3031" s="22" t="n">
        <f aca="false">(I3031 / B3031)</f>
        <v>-0.0322599463306498</v>
      </c>
      <c r="O3031" s="22" t="n">
        <f aca="false">(J3031 / B3031)</f>
        <v>0.023392836308482</v>
      </c>
      <c r="P3031" s="22" t="n">
        <f aca="false">K3031 / B3031</f>
        <v>-0.0337766888344417</v>
      </c>
      <c r="Q3031" s="22" t="n">
        <f aca="false">L3031/E3030</f>
        <v>0.00942174066658817</v>
      </c>
      <c r="R3031" s="22" t="n">
        <f aca="false">M3031 / E3030</f>
        <v>-0.0231421505123071</v>
      </c>
      <c r="S3031" s="23" t="str">
        <f aca="false">IF(N3031 &gt; 0, "UP", "DOWN")</f>
        <v>DOWN</v>
      </c>
      <c r="T3031" s="28" t="inlineStr">
        <f aca="false">O3031-N3031</f>
        <is>
          <t/>
        </is>
      </c>
      <c r="U3031" s="28" t="inlineStr">
        <f aca="false">P3031-N3031</f>
        <is>
          <t/>
        </is>
      </c>
      <c r="V3031" s="28" t="inlineStr">
        <f aca="false">O3031 + P3031</f>
        <is>
          <t/>
        </is>
      </c>
    </row>
    <row collapsed="false" customFormat="false" customHeight="true" hidden="false" ht="25" outlineLevel="0" r="3032">
      <c r="A3032" s="27" t="n">
        <v>40955</v>
      </c>
      <c r="B3032" s="20" t="n">
        <v>491.5</v>
      </c>
      <c r="C3032" s="20" t="n">
        <v>504.89</v>
      </c>
      <c r="D3032" s="20" t="n">
        <v>486.63</v>
      </c>
      <c r="E3032" s="20" t="n">
        <v>502.21</v>
      </c>
      <c r="F3032" s="20" t="n">
        <v>33734000</v>
      </c>
      <c r="G3032" s="20" t="n">
        <v>500.06</v>
      </c>
      <c r="I3032" s="20" t="n">
        <f aca="false">E3032-B3032</f>
        <v>10.71</v>
      </c>
      <c r="J3032" s="20" t="n">
        <f aca="false">C3032-B3032</f>
        <v>13.39</v>
      </c>
      <c r="K3032" s="20" t="n">
        <f aca="false">D3032-B3032</f>
        <v>-4.87</v>
      </c>
      <c r="L3032" s="20" t="n">
        <f aca="false">B3032 - E3031</f>
        <v>-6.17000000000002</v>
      </c>
      <c r="M3032" s="20" t="n">
        <f aca="false">E3032 - E3031</f>
        <v>4.53999999999996</v>
      </c>
      <c r="N3032" s="22" t="n">
        <f aca="false">(I3032 / B3032)</f>
        <v>0.0217904374364191</v>
      </c>
      <c r="O3032" s="22" t="n">
        <f aca="false">(J3032 / B3032)</f>
        <v>0.0272431332655137</v>
      </c>
      <c r="P3032" s="22" t="n">
        <f aca="false">K3032 / B3032</f>
        <v>-0.00990844354018312</v>
      </c>
      <c r="Q3032" s="22" t="n">
        <f aca="false">L3032/E3031</f>
        <v>-0.012397773625093</v>
      </c>
      <c r="R3032" s="22" t="n">
        <f aca="false">M3032 / E3031</f>
        <v>0.00912251090079764</v>
      </c>
      <c r="S3032" s="23" t="str">
        <f aca="false">IF(N3032 &gt; 0, "UP", "DOWN")</f>
        <v>UP</v>
      </c>
      <c r="T3032" s="28" t="inlineStr">
        <f aca="false">O3032-N3032</f>
        <is>
          <t/>
        </is>
      </c>
      <c r="U3032" s="28" t="inlineStr">
        <f aca="false">P3032-N3032</f>
        <is>
          <t/>
        </is>
      </c>
      <c r="V3032" s="28" t="inlineStr">
        <f aca="false">O3032 + P3032</f>
        <is>
          <t/>
        </is>
      </c>
    </row>
    <row collapsed="false" customFormat="false" customHeight="true" hidden="false" ht="25" outlineLevel="0" r="3033">
      <c r="A3033" s="27" t="n">
        <v>40956</v>
      </c>
      <c r="B3033" s="20" t="n">
        <v>503.11</v>
      </c>
      <c r="C3033" s="20" t="n">
        <v>507.77</v>
      </c>
      <c r="D3033" s="20" t="n">
        <v>500.3</v>
      </c>
      <c r="E3033" s="20" t="n">
        <v>502.12</v>
      </c>
      <c r="F3033" s="20" t="n">
        <v>19135900</v>
      </c>
      <c r="G3033" s="20" t="n">
        <v>499.97</v>
      </c>
      <c r="I3033" s="20" t="n">
        <f aca="false">E3033-B3033</f>
        <v>-0.990000000000009</v>
      </c>
      <c r="J3033" s="20" t="n">
        <f aca="false">C3033-B3033</f>
        <v>4.65999999999997</v>
      </c>
      <c r="K3033" s="20" t="n">
        <f aca="false">D3033-B3033</f>
        <v>-2.81</v>
      </c>
      <c r="L3033" s="20" t="n">
        <f aca="false">B3033 - E3032</f>
        <v>0.900000000000034</v>
      </c>
      <c r="M3033" s="20" t="n">
        <f aca="false">E3033 - E3032</f>
        <v>-0.089999999999975</v>
      </c>
      <c r="N3033" s="22" t="n">
        <f aca="false">(I3033 / B3033)</f>
        <v>-0.00196776052950649</v>
      </c>
      <c r="O3033" s="22" t="n">
        <f aca="false">(J3033 / B3033)</f>
        <v>0.00926238794696979</v>
      </c>
      <c r="P3033" s="22" t="n">
        <f aca="false">K3033 / B3033</f>
        <v>-0.00558525968476079</v>
      </c>
      <c r="Q3033" s="22" t="n">
        <f aca="false">L3033/E3032</f>
        <v>0.00179207901077245</v>
      </c>
      <c r="R3033" s="22" t="n">
        <f aca="false">M3033 / E3032</f>
        <v>-0.000179207901077189</v>
      </c>
      <c r="S3033" s="23" t="str">
        <f aca="false">IF(N3033 &gt; 0, "UP", "DOWN")</f>
        <v>DOWN</v>
      </c>
      <c r="T3033" s="28" t="inlineStr">
        <f aca="false">O3033-N3033</f>
        <is>
          <t/>
        </is>
      </c>
      <c r="U3033" s="28" t="inlineStr">
        <f aca="false">P3033-N3033</f>
        <is>
          <t/>
        </is>
      </c>
      <c r="V3033" s="28" t="inlineStr">
        <f aca="false">O3033 + P3033</f>
        <is>
          <t/>
        </is>
      </c>
    </row>
    <row collapsed="false" customFormat="false" customHeight="true" hidden="false" ht="25" outlineLevel="0" r="3034">
      <c r="A3034" s="27" t="n">
        <v>40960</v>
      </c>
      <c r="B3034" s="20" t="n">
        <v>506.88</v>
      </c>
      <c r="C3034" s="20" t="n">
        <v>514.85</v>
      </c>
      <c r="D3034" s="20" t="n">
        <v>504.12</v>
      </c>
      <c r="E3034" s="20" t="n">
        <v>514.85</v>
      </c>
      <c r="F3034" s="20" t="n">
        <v>21628400</v>
      </c>
      <c r="G3034" s="20" t="n">
        <v>512.65</v>
      </c>
      <c r="I3034" s="20" t="n">
        <f aca="false">E3034-B3034</f>
        <v>7.97000000000003</v>
      </c>
      <c r="J3034" s="20" t="n">
        <f aca="false">C3034-B3034</f>
        <v>7.97000000000003</v>
      </c>
      <c r="K3034" s="20" t="n">
        <f aca="false">D3034-B3034</f>
        <v>-2.75999999999999</v>
      </c>
      <c r="L3034" s="20" t="n">
        <f aca="false">B3034 - E3033</f>
        <v>4.75999999999999</v>
      </c>
      <c r="M3034" s="20" t="n">
        <f aca="false">E3034 - E3033</f>
        <v>12.73</v>
      </c>
      <c r="N3034" s="22" t="n">
        <f aca="false">(I3034 / B3034)</f>
        <v>0.0157236426767677</v>
      </c>
      <c r="O3034" s="22" t="n">
        <f aca="false">(J3034 / B3034)</f>
        <v>0.0157236426767677</v>
      </c>
      <c r="P3034" s="22" t="n">
        <f aca="false">K3034 / B3034</f>
        <v>-0.00544507575757574</v>
      </c>
      <c r="Q3034" s="22" t="n">
        <f aca="false">L3034/E3033</f>
        <v>0.00947980562415357</v>
      </c>
      <c r="R3034" s="22" t="n">
        <f aca="false">M3034 / E3033</f>
        <v>0.0253525053772007</v>
      </c>
      <c r="S3034" s="23" t="str">
        <f aca="false">IF(N3034 &gt; 0, "UP", "DOWN")</f>
        <v>UP</v>
      </c>
      <c r="T3034" s="28" t="inlineStr">
        <f aca="false">O3034-N3034</f>
        <is>
          <t/>
        </is>
      </c>
      <c r="U3034" s="28" t="inlineStr">
        <f aca="false">P3034-N3034</f>
        <is>
          <t/>
        </is>
      </c>
      <c r="V3034" s="28" t="inlineStr">
        <f aca="false">O3034 + P3034</f>
        <is>
          <t/>
        </is>
      </c>
    </row>
    <row collapsed="false" customFormat="false" customHeight="true" hidden="false" ht="25" outlineLevel="0" r="3035">
      <c r="A3035" s="27" t="n">
        <v>40961</v>
      </c>
      <c r="B3035" s="20" t="n">
        <v>513.08</v>
      </c>
      <c r="C3035" s="20" t="n">
        <v>515.49</v>
      </c>
      <c r="D3035" s="20" t="n">
        <v>509.07</v>
      </c>
      <c r="E3035" s="20" t="n">
        <v>513.04</v>
      </c>
      <c r="F3035" s="20" t="n">
        <v>17260800</v>
      </c>
      <c r="G3035" s="20" t="n">
        <v>510.85</v>
      </c>
      <c r="I3035" s="20" t="n">
        <f aca="false">E3035-B3035</f>
        <v>-0.0400000000000773</v>
      </c>
      <c r="J3035" s="20" t="n">
        <f aca="false">C3035-B3035</f>
        <v>2.40999999999997</v>
      </c>
      <c r="K3035" s="20" t="n">
        <f aca="false">D3035-B3035</f>
        <v>-4.01000000000005</v>
      </c>
      <c r="L3035" s="20" t="n">
        <f aca="false">B3035 - E3034</f>
        <v>-1.76999999999998</v>
      </c>
      <c r="M3035" s="20" t="n">
        <f aca="false">E3035 - E3034</f>
        <v>-1.81000000000006</v>
      </c>
      <c r="N3035" s="22" t="n">
        <f aca="false">(I3035 / B3035)</f>
        <v>-7.79605519608585E-005</v>
      </c>
      <c r="O3035" s="22" t="n">
        <f aca="false">(J3035 / B3035)</f>
        <v>0.00469712325563259</v>
      </c>
      <c r="P3035" s="22" t="n">
        <f aca="false">K3035 / B3035</f>
        <v>-0.00781554533406106</v>
      </c>
      <c r="Q3035" s="22" t="n">
        <f aca="false">L3035/E3034</f>
        <v>-0.00343789453238804</v>
      </c>
      <c r="R3035" s="22" t="n">
        <f aca="false">M3035 / E3034</f>
        <v>-0.00351558706419357</v>
      </c>
      <c r="S3035" s="23" t="str">
        <f aca="false">IF(N3035 &gt; 0, "UP", "DOWN")</f>
        <v>DOWN</v>
      </c>
      <c r="T3035" s="28" t="inlineStr">
        <f aca="false">O3035-N3035</f>
        <is>
          <t/>
        </is>
      </c>
      <c r="U3035" s="28" t="inlineStr">
        <f aca="false">P3035-N3035</f>
        <is>
          <t/>
        </is>
      </c>
      <c r="V3035" s="28" t="inlineStr">
        <f aca="false">O3035 + P3035</f>
        <is>
          <t/>
        </is>
      </c>
    </row>
    <row collapsed="false" customFormat="false" customHeight="true" hidden="false" ht="25" outlineLevel="0" r="3036">
      <c r="A3036" s="27" t="n">
        <v>40962</v>
      </c>
      <c r="B3036" s="20" t="n">
        <v>515.08</v>
      </c>
      <c r="C3036" s="20" t="n">
        <v>517.83</v>
      </c>
      <c r="D3036" s="20" t="n">
        <v>509.5</v>
      </c>
      <c r="E3036" s="20" t="n">
        <v>516.39</v>
      </c>
      <c r="F3036" s="20" t="n">
        <v>20286700</v>
      </c>
      <c r="G3036" s="20" t="n">
        <v>514.18</v>
      </c>
      <c r="I3036" s="20" t="n">
        <f aca="false">E3036-B3036</f>
        <v>1.30999999999995</v>
      </c>
      <c r="J3036" s="20" t="n">
        <f aca="false">C3036-B3036</f>
        <v>2.75</v>
      </c>
      <c r="K3036" s="20" t="n">
        <f aca="false">D3036-B3036</f>
        <v>-5.58000000000004</v>
      </c>
      <c r="L3036" s="20" t="n">
        <f aca="false">B3036 - E3035</f>
        <v>2.04000000000008</v>
      </c>
      <c r="M3036" s="20" t="n">
        <f aca="false">E3036 - E3035</f>
        <v>3.35000000000002</v>
      </c>
      <c r="N3036" s="22" t="n">
        <f aca="false">(I3036 / B3036)</f>
        <v>0.00254329424555398</v>
      </c>
      <c r="O3036" s="22" t="n">
        <f aca="false">(J3036 / B3036)</f>
        <v>0.00533897646967461</v>
      </c>
      <c r="P3036" s="22" t="n">
        <f aca="false">K3036 / B3036</f>
        <v>-0.0108332686184671</v>
      </c>
      <c r="Q3036" s="22" t="n">
        <f aca="false">L3036/E3035</f>
        <v>0.00397629814439435</v>
      </c>
      <c r="R3036" s="22" t="n">
        <f aca="false">M3036 / E3035</f>
        <v>0.00652970528613758</v>
      </c>
      <c r="S3036" s="23" t="str">
        <f aca="false">IF(N3036 &gt; 0, "UP", "DOWN")</f>
        <v>UP</v>
      </c>
      <c r="T3036" s="28" t="inlineStr">
        <f aca="false">O3036-N3036</f>
        <is>
          <t/>
        </is>
      </c>
      <c r="U3036" s="28" t="inlineStr">
        <f aca="false">P3036-N3036</f>
        <is>
          <t/>
        </is>
      </c>
      <c r="V3036" s="28" t="inlineStr">
        <f aca="false">O3036 + P3036</f>
        <is>
          <t/>
        </is>
      </c>
    </row>
    <row collapsed="false" customFormat="false" customHeight="true" hidden="false" ht="25" outlineLevel="0" r="3037">
      <c r="A3037" s="27" t="n">
        <v>40963</v>
      </c>
      <c r="B3037" s="20" t="n">
        <v>519.67</v>
      </c>
      <c r="C3037" s="20" t="n">
        <v>522.9</v>
      </c>
      <c r="D3037" s="20" t="n">
        <v>518.64</v>
      </c>
      <c r="E3037" s="20" t="n">
        <v>522.41</v>
      </c>
      <c r="F3037" s="20" t="n">
        <v>14824000</v>
      </c>
      <c r="G3037" s="20" t="n">
        <v>520.18</v>
      </c>
      <c r="I3037" s="20" t="n">
        <f aca="false">E3037-B3037</f>
        <v>2.74000000000001</v>
      </c>
      <c r="J3037" s="20" t="n">
        <f aca="false">C3037-B3037</f>
        <v>3.23000000000002</v>
      </c>
      <c r="K3037" s="20" t="n">
        <f aca="false">D3037-B3037</f>
        <v>-1.02999999999997</v>
      </c>
      <c r="L3037" s="20" t="n">
        <f aca="false">B3037 - E3036</f>
        <v>3.27999999999997</v>
      </c>
      <c r="M3037" s="20" t="n">
        <f aca="false">E3037 - E3036</f>
        <v>6.01999999999998</v>
      </c>
      <c r="N3037" s="22" t="n">
        <f aca="false">(I3037 / B3037)</f>
        <v>0.00527257682760215</v>
      </c>
      <c r="O3037" s="22" t="n">
        <f aca="false">(J3037 / B3037)</f>
        <v>0.00621548290261131</v>
      </c>
      <c r="P3037" s="22" t="n">
        <f aca="false">K3037 / B3037</f>
        <v>-0.00198202705563141</v>
      </c>
      <c r="Q3037" s="22" t="n">
        <f aca="false">L3037/E3036</f>
        <v>0.00635178837700183</v>
      </c>
      <c r="R3037" s="22" t="n">
        <f aca="false">M3037 / E3036</f>
        <v>0.0116578554968144</v>
      </c>
      <c r="S3037" s="23" t="str">
        <f aca="false">IF(N3037 &gt; 0, "UP", "DOWN")</f>
        <v>UP</v>
      </c>
      <c r="T3037" s="28" t="inlineStr">
        <f aca="false">O3037-N3037</f>
        <is>
          <t/>
        </is>
      </c>
      <c r="U3037" s="28" t="inlineStr">
        <f aca="false">P3037-N3037</f>
        <is>
          <t/>
        </is>
      </c>
      <c r="V3037" s="28" t="inlineStr">
        <f aca="false">O3037 + P3037</f>
        <is>
          <t/>
        </is>
      </c>
    </row>
    <row collapsed="false" customFormat="false" customHeight="true" hidden="false" ht="25" outlineLevel="0" r="3038">
      <c r="A3038" s="27" t="n">
        <v>40966</v>
      </c>
      <c r="B3038" s="20" t="n">
        <v>521.31</v>
      </c>
      <c r="C3038" s="20" t="n">
        <v>528.5</v>
      </c>
      <c r="D3038" s="20" t="n">
        <v>516.28</v>
      </c>
      <c r="E3038" s="20" t="n">
        <v>525.76</v>
      </c>
      <c r="F3038" s="20" t="n">
        <v>19556500</v>
      </c>
      <c r="G3038" s="20" t="n">
        <v>523.51</v>
      </c>
      <c r="I3038" s="20" t="n">
        <f aca="false">E3038-B3038</f>
        <v>4.45000000000005</v>
      </c>
      <c r="J3038" s="20" t="n">
        <f aca="false">C3038-B3038</f>
        <v>7.19000000000005</v>
      </c>
      <c r="K3038" s="20" t="n">
        <f aca="false">D3038-B3038</f>
        <v>-5.02999999999997</v>
      </c>
      <c r="L3038" s="20" t="n">
        <f aca="false">B3038 - E3037</f>
        <v>-1.10000000000002</v>
      </c>
      <c r="M3038" s="20" t="n">
        <f aca="false">E3038 - E3037</f>
        <v>3.35000000000002</v>
      </c>
      <c r="N3038" s="22" t="n">
        <f aca="false">(I3038 / B3038)</f>
        <v>0.0085361876810344</v>
      </c>
      <c r="O3038" s="22" t="n">
        <f aca="false">(J3038 / B3038)</f>
        <v>0.0137921773992443</v>
      </c>
      <c r="P3038" s="22" t="n">
        <f aca="false">K3038 / B3038</f>
        <v>-0.00964876944620278</v>
      </c>
      <c r="Q3038" s="22" t="n">
        <f aca="false">L3038/E3037</f>
        <v>-0.00210562584942865</v>
      </c>
      <c r="R3038" s="22" t="n">
        <f aca="false">M3038 / E3037</f>
        <v>0.00641258781416899</v>
      </c>
      <c r="S3038" s="23" t="str">
        <f aca="false">IF(N3038 &gt; 0, "UP", "DOWN")</f>
        <v>UP</v>
      </c>
      <c r="T3038" s="28" t="inlineStr">
        <f aca="false">O3038-N3038</f>
        <is>
          <t/>
        </is>
      </c>
      <c r="U3038" s="28" t="inlineStr">
        <f aca="false">P3038-N3038</f>
        <is>
          <t/>
        </is>
      </c>
      <c r="V3038" s="28" t="inlineStr">
        <f aca="false">O3038 + P3038</f>
        <is>
          <t/>
        </is>
      </c>
    </row>
    <row collapsed="false" customFormat="false" customHeight="true" hidden="false" ht="25" outlineLevel="0" r="3039">
      <c r="A3039" s="27" t="n">
        <v>40967</v>
      </c>
      <c r="B3039" s="20" t="n">
        <v>527.96</v>
      </c>
      <c r="C3039" s="20" t="n">
        <v>535.41</v>
      </c>
      <c r="D3039" s="20" t="n">
        <v>525.85</v>
      </c>
      <c r="E3039" s="20" t="n">
        <v>535.41</v>
      </c>
      <c r="F3039" s="20" t="n">
        <v>21442400</v>
      </c>
      <c r="G3039" s="20" t="n">
        <v>533.12</v>
      </c>
      <c r="I3039" s="20" t="n">
        <f aca="false">E3039-B3039</f>
        <v>7.44999999999993</v>
      </c>
      <c r="J3039" s="20" t="n">
        <f aca="false">C3039-B3039</f>
        <v>7.44999999999993</v>
      </c>
      <c r="K3039" s="20" t="n">
        <f aca="false">D3039-B3039</f>
        <v>-2.11000000000001</v>
      </c>
      <c r="L3039" s="20" t="n">
        <f aca="false">B3039 - E3038</f>
        <v>2.20000000000005</v>
      </c>
      <c r="M3039" s="20" t="n">
        <f aca="false">E3039 - E3038</f>
        <v>9.64999999999998</v>
      </c>
      <c r="N3039" s="22" t="n">
        <f aca="false">(I3039 / B3039)</f>
        <v>0.0141109174937494</v>
      </c>
      <c r="O3039" s="22" t="n">
        <f aca="false">(J3039 / B3039)</f>
        <v>0.0141109174937494</v>
      </c>
      <c r="P3039" s="22" t="n">
        <f aca="false">K3039 / B3039</f>
        <v>-0.0039965148874915</v>
      </c>
      <c r="Q3039" s="22" t="n">
        <f aca="false">L3039/E3038</f>
        <v>0.00418441874619607</v>
      </c>
      <c r="R3039" s="22" t="n">
        <f aca="false">M3039 / E3038</f>
        <v>0.0183543822276323</v>
      </c>
      <c r="S3039" s="23" t="str">
        <f aca="false">IF(N3039 &gt; 0, "UP", "DOWN")</f>
        <v>UP</v>
      </c>
      <c r="T3039" s="28" t="inlineStr">
        <f aca="false">O3039-N3039</f>
        <is>
          <t/>
        </is>
      </c>
      <c r="U3039" s="28" t="inlineStr">
        <f aca="false">P3039-N3039</f>
        <is>
          <t/>
        </is>
      </c>
      <c r="V3039" s="28" t="inlineStr">
        <f aca="false">O3039 + P3039</f>
        <is>
          <t/>
        </is>
      </c>
    </row>
    <row collapsed="false" customFormat="false" customHeight="true" hidden="false" ht="25" outlineLevel="0" r="3040">
      <c r="A3040" s="27" t="n">
        <v>40968</v>
      </c>
      <c r="B3040" s="20" t="n">
        <v>541.56</v>
      </c>
      <c r="C3040" s="20" t="n">
        <v>547.61</v>
      </c>
      <c r="D3040" s="20" t="n">
        <v>535.7</v>
      </c>
      <c r="E3040" s="20" t="n">
        <v>542.44</v>
      </c>
      <c r="F3040" s="20" t="n">
        <v>34000400</v>
      </c>
      <c r="G3040" s="20" t="n">
        <v>540.12</v>
      </c>
      <c r="I3040" s="20" t="n">
        <f aca="false">E3040-B3040</f>
        <v>0.880000000000109</v>
      </c>
      <c r="J3040" s="20" t="n">
        <f aca="false">C3040-B3040</f>
        <v>6.05000000000007</v>
      </c>
      <c r="K3040" s="20" t="n">
        <f aca="false">D3040-B3040</f>
        <v>-5.8599999999999</v>
      </c>
      <c r="L3040" s="20" t="n">
        <f aca="false">B3040 - E3039</f>
        <v>6.14999999999998</v>
      </c>
      <c r="M3040" s="20" t="n">
        <f aca="false">E3040 - E3039</f>
        <v>7.03000000000009</v>
      </c>
      <c r="N3040" s="22" t="n">
        <f aca="false">(I3040 / B3040)</f>
        <v>0.00162493537188882</v>
      </c>
      <c r="O3040" s="22" t="n">
        <f aca="false">(J3040 / B3040)</f>
        <v>0.0111714306817344</v>
      </c>
      <c r="P3040" s="22" t="n">
        <f aca="false">K3040 / B3040</f>
        <v>-0.0108205923628036</v>
      </c>
      <c r="Q3040" s="22" t="n">
        <f aca="false">L3040/E3039</f>
        <v>0.0114865243458284</v>
      </c>
      <c r="R3040" s="22" t="n">
        <f aca="false">M3040 / E3039</f>
        <v>0.0131301245774268</v>
      </c>
      <c r="S3040" s="23" t="str">
        <f aca="false">IF(N3040 &gt; 0, "UP", "DOWN")</f>
        <v>UP</v>
      </c>
      <c r="T3040" s="28" t="inlineStr">
        <f aca="false">O3040-N3040</f>
        <is>
          <t/>
        </is>
      </c>
      <c r="U3040" s="28" t="inlineStr">
        <f aca="false">P3040-N3040</f>
        <is>
          <t/>
        </is>
      </c>
      <c r="V3040" s="28" t="inlineStr">
        <f aca="false">O3040 + P3040</f>
        <is>
          <t/>
        </is>
      </c>
    </row>
    <row collapsed="false" customFormat="false" customHeight="true" hidden="false" ht="25" outlineLevel="0" r="3041">
      <c r="A3041" s="27" t="n">
        <v>40969</v>
      </c>
      <c r="B3041" s="20" t="n">
        <v>548.17</v>
      </c>
      <c r="C3041" s="20" t="n">
        <v>548.21</v>
      </c>
      <c r="D3041" s="20" t="n">
        <v>538.77</v>
      </c>
      <c r="E3041" s="20" t="n">
        <v>544.47</v>
      </c>
      <c r="F3041" s="20" t="n">
        <v>24402500</v>
      </c>
      <c r="G3041" s="20" t="n">
        <v>542.14</v>
      </c>
      <c r="I3041" s="20" t="n">
        <f aca="false">E3041-B3041</f>
        <v>-3.69999999999993</v>
      </c>
      <c r="J3041" s="20" t="n">
        <f aca="false">C3041-B3041</f>
        <v>0.0400000000000773</v>
      </c>
      <c r="K3041" s="20" t="n">
        <f aca="false">D3041-B3041</f>
        <v>-9.39999999999998</v>
      </c>
      <c r="L3041" s="20" t="n">
        <f aca="false">B3041 - E3040</f>
        <v>5.7299999999999</v>
      </c>
      <c r="M3041" s="20" t="n">
        <f aca="false">E3041 - E3040</f>
        <v>2.02999999999997</v>
      </c>
      <c r="N3041" s="22" t="n">
        <f aca="false">(I3041 / B3041)</f>
        <v>-0.00674973092288876</v>
      </c>
      <c r="O3041" s="22" t="n">
        <f aca="false">(J3041 / B3041)</f>
        <v>7.29700640313722E-005</v>
      </c>
      <c r="P3041" s="22" t="n">
        <f aca="false">K3041 / B3041</f>
        <v>-0.0171479650473393</v>
      </c>
      <c r="Q3041" s="22" t="n">
        <f aca="false">L3041/E3040</f>
        <v>0.01056338028169</v>
      </c>
      <c r="R3041" s="22" t="n">
        <f aca="false">M3041 / E3040</f>
        <v>0.00374234938426365</v>
      </c>
      <c r="S3041" s="23" t="str">
        <f aca="false">IF(N3041 &gt; 0, "UP", "DOWN")</f>
        <v>DOWN</v>
      </c>
      <c r="T3041" s="28" t="inlineStr">
        <f aca="false">O3041-N3041</f>
        <is>
          <t/>
        </is>
      </c>
      <c r="U3041" s="28" t="inlineStr">
        <f aca="false">P3041-N3041</f>
        <is>
          <t/>
        </is>
      </c>
      <c r="V3041" s="28" t="inlineStr">
        <f aca="false">O3041 + P3041</f>
        <is>
          <t/>
        </is>
      </c>
    </row>
    <row collapsed="false" customFormat="false" customHeight="true" hidden="false" ht="25" outlineLevel="0" r="3042">
      <c r="A3042" s="27" t="n">
        <v>40970</v>
      </c>
      <c r="B3042" s="20" t="n">
        <v>544.24</v>
      </c>
      <c r="C3042" s="20" t="n">
        <v>546.8</v>
      </c>
      <c r="D3042" s="20" t="n">
        <v>542.52</v>
      </c>
      <c r="E3042" s="20" t="n">
        <v>545.18</v>
      </c>
      <c r="F3042" s="20" t="n">
        <v>15418300</v>
      </c>
      <c r="G3042" s="20" t="n">
        <v>542.85</v>
      </c>
      <c r="I3042" s="20" t="n">
        <f aca="false">E3042-B3042</f>
        <v>0.939999999999941</v>
      </c>
      <c r="J3042" s="20" t="n">
        <f aca="false">C3042-B3042</f>
        <v>2.55999999999995</v>
      </c>
      <c r="K3042" s="20" t="n">
        <f aca="false">D3042-B3042</f>
        <v>-1.72000000000003</v>
      </c>
      <c r="L3042" s="20" t="n">
        <f aca="false">B3042 - E3041</f>
        <v>-0.230000000000018</v>
      </c>
      <c r="M3042" s="20" t="n">
        <f aca="false">E3042 - E3041</f>
        <v>0.709999999999923</v>
      </c>
      <c r="N3042" s="22" t="n">
        <f aca="false">(I3042 / B3042)</f>
        <v>0.00172717918565328</v>
      </c>
      <c r="O3042" s="22" t="n">
        <f aca="false">(J3042 / B3042)</f>
        <v>0.004703807143907</v>
      </c>
      <c r="P3042" s="22" t="n">
        <f aca="false">K3042 / B3042</f>
        <v>-0.00316037042481263</v>
      </c>
      <c r="Q3042" s="22" t="n">
        <f aca="false">L3042/E3041</f>
        <v>-0.000422429151284769</v>
      </c>
      <c r="R3042" s="22" t="n">
        <f aca="false">M3042 / E3041</f>
        <v>0.001304020423531</v>
      </c>
      <c r="S3042" s="23" t="str">
        <f aca="false">IF(N3042 &gt; 0, "UP", "DOWN")</f>
        <v>UP</v>
      </c>
      <c r="T3042" s="28" t="inlineStr">
        <f aca="false">O3042-N3042</f>
        <is>
          <t/>
        </is>
      </c>
      <c r="U3042" s="28" t="inlineStr">
        <f aca="false">P3042-N3042</f>
        <is>
          <t/>
        </is>
      </c>
      <c r="V3042" s="28" t="inlineStr">
        <f aca="false">O3042 + P3042</f>
        <is>
          <t/>
        </is>
      </c>
    </row>
    <row collapsed="false" customFormat="false" customHeight="true" hidden="false" ht="25" outlineLevel="0" r="3043">
      <c r="A3043" s="27" t="n">
        <v>40973</v>
      </c>
      <c r="B3043" s="20" t="n">
        <v>545.42</v>
      </c>
      <c r="C3043" s="20" t="n">
        <v>547.48</v>
      </c>
      <c r="D3043" s="20" t="n">
        <v>526</v>
      </c>
      <c r="E3043" s="20" t="n">
        <v>533.16</v>
      </c>
      <c r="F3043" s="20" t="n">
        <v>28897300</v>
      </c>
      <c r="G3043" s="20" t="n">
        <v>530.88</v>
      </c>
      <c r="I3043" s="20" t="n">
        <f aca="false">E3043-B3043</f>
        <v>-12.26</v>
      </c>
      <c r="J3043" s="20" t="n">
        <f aca="false">C3043-B3043</f>
        <v>2.06000000000006</v>
      </c>
      <c r="K3043" s="20" t="n">
        <f aca="false">D3043-B3043</f>
        <v>-19.42</v>
      </c>
      <c r="L3043" s="20" t="n">
        <f aca="false">B3043 - E3042</f>
        <v>0.240000000000009</v>
      </c>
      <c r="M3043" s="20" t="n">
        <f aca="false">E3043 - E3042</f>
        <v>-12.02</v>
      </c>
      <c r="N3043" s="22" t="n">
        <f aca="false">(I3043 / B3043)</f>
        <v>-0.022478090279051</v>
      </c>
      <c r="O3043" s="22" t="n">
        <f aca="false">(J3043 / B3043)</f>
        <v>0.00377690587070525</v>
      </c>
      <c r="P3043" s="22" t="n">
        <f aca="false">K3043 / B3043</f>
        <v>-0.035605588353929</v>
      </c>
      <c r="Q3043" s="22" t="n">
        <f aca="false">L3043/E3042</f>
        <v>0.000440221578194375</v>
      </c>
      <c r="R3043" s="22" t="n">
        <f aca="false">M3043 / E3042</f>
        <v>-0.0220477640412341</v>
      </c>
      <c r="S3043" s="23" t="str">
        <f aca="false">IF(N3043 &gt; 0, "UP", "DOWN")</f>
        <v>DOWN</v>
      </c>
      <c r="T3043" s="28" t="inlineStr">
        <f aca="false">O3043-N3043</f>
        <is>
          <t/>
        </is>
      </c>
      <c r="U3043" s="28" t="inlineStr">
        <f aca="false">P3043-N3043</f>
        <is>
          <t/>
        </is>
      </c>
      <c r="V3043" s="28" t="inlineStr">
        <f aca="false">O3043 + P3043</f>
        <is>
          <t/>
        </is>
      </c>
    </row>
    <row collapsed="false" customFormat="false" customHeight="true" hidden="false" ht="25" outlineLevel="0" r="3044">
      <c r="A3044" s="27" t="n">
        <v>40974</v>
      </c>
      <c r="B3044" s="20" t="n">
        <v>523.66</v>
      </c>
      <c r="C3044" s="20" t="n">
        <v>533.69</v>
      </c>
      <c r="D3044" s="20" t="n">
        <v>516.22</v>
      </c>
      <c r="E3044" s="20" t="n">
        <v>530.26</v>
      </c>
      <c r="F3044" s="20" t="n">
        <v>28937100</v>
      </c>
      <c r="G3044" s="20" t="n">
        <v>527.99</v>
      </c>
      <c r="I3044" s="20" t="n">
        <f aca="false">E3044-B3044</f>
        <v>6.60000000000002</v>
      </c>
      <c r="J3044" s="20" t="n">
        <f aca="false">C3044-B3044</f>
        <v>10.0300000000001</v>
      </c>
      <c r="K3044" s="20" t="n">
        <f aca="false">D3044-B3044</f>
        <v>-7.43999999999994</v>
      </c>
      <c r="L3044" s="20" t="n">
        <f aca="false">B3044 - E3043</f>
        <v>-9.5</v>
      </c>
      <c r="M3044" s="20" t="n">
        <f aca="false">E3044 - E3043</f>
        <v>-2.89999999999998</v>
      </c>
      <c r="N3044" s="22" t="n">
        <f aca="false">(I3044 / B3044)</f>
        <v>0.0126035977542681</v>
      </c>
      <c r="O3044" s="22" t="n">
        <f aca="false">(J3044 / B3044)</f>
        <v>0.0191536493144408</v>
      </c>
      <c r="P3044" s="22" t="n">
        <f aca="false">K3044 / B3044</f>
        <v>-0.014207692013902</v>
      </c>
      <c r="Q3044" s="22" t="n">
        <f aca="false">L3044/E3043</f>
        <v>-0.017818290944557</v>
      </c>
      <c r="R3044" s="22" t="n">
        <f aca="false">M3044 / E3043</f>
        <v>-0.00543926776202262</v>
      </c>
      <c r="S3044" s="23" t="str">
        <f aca="false">IF(N3044 &gt; 0, "UP", "DOWN")</f>
        <v>UP</v>
      </c>
      <c r="T3044" s="28" t="inlineStr">
        <f aca="false">O3044-N3044</f>
        <is>
          <t/>
        </is>
      </c>
      <c r="U3044" s="28" t="inlineStr">
        <f aca="false">P3044-N3044</f>
        <is>
          <t/>
        </is>
      </c>
      <c r="V3044" s="28" t="inlineStr">
        <f aca="false">O3044 + P3044</f>
        <is>
          <t/>
        </is>
      </c>
    </row>
    <row collapsed="false" customFormat="false" customHeight="true" hidden="false" ht="25" outlineLevel="0" r="3045">
      <c r="A3045" s="27" t="n">
        <v>40975</v>
      </c>
      <c r="B3045" s="20" t="n">
        <v>536.8</v>
      </c>
      <c r="C3045" s="20" t="n">
        <v>537.78</v>
      </c>
      <c r="D3045" s="20" t="n">
        <v>523.3</v>
      </c>
      <c r="E3045" s="20" t="n">
        <v>530.69</v>
      </c>
      <c r="F3045" s="20" t="n">
        <v>28518600</v>
      </c>
      <c r="G3045" s="20" t="n">
        <v>528.42</v>
      </c>
      <c r="I3045" s="20" t="n">
        <f aca="false">E3045-B3045</f>
        <v>-6.1099999999999</v>
      </c>
      <c r="J3045" s="20" t="n">
        <f aca="false">C3045-B3045</f>
        <v>0.980000000000018</v>
      </c>
      <c r="K3045" s="20" t="n">
        <f aca="false">D3045-B3045</f>
        <v>-13.5</v>
      </c>
      <c r="L3045" s="20" t="n">
        <f aca="false">B3045 - E3044</f>
        <v>6.53999999999996</v>
      </c>
      <c r="M3045" s="20" t="n">
        <f aca="false">E3045 - E3044</f>
        <v>0.430000000000064</v>
      </c>
      <c r="N3045" s="22" t="n">
        <f aca="false">(I3045 / B3045)</f>
        <v>-0.0113822652757077</v>
      </c>
      <c r="O3045" s="22" t="n">
        <f aca="false">(J3045 / B3045)</f>
        <v>0.00182563338301047</v>
      </c>
      <c r="P3045" s="22" t="n">
        <f aca="false">K3045 / B3045</f>
        <v>-0.0251490312965723</v>
      </c>
      <c r="Q3045" s="22" t="n">
        <f aca="false">L3045/E3044</f>
        <v>0.0123335722098592</v>
      </c>
      <c r="R3045" s="22" t="n">
        <f aca="false">M3045 / E3044</f>
        <v>0.000810922943461818</v>
      </c>
      <c r="S3045" s="23" t="str">
        <f aca="false">IF(N3045 &gt; 0, "UP", "DOWN")</f>
        <v>DOWN</v>
      </c>
      <c r="T3045" s="28" t="inlineStr">
        <f aca="false">O3045-N3045</f>
        <is>
          <t/>
        </is>
      </c>
      <c r="U3045" s="28" t="inlineStr">
        <f aca="false">P3045-N3045</f>
        <is>
          <t/>
        </is>
      </c>
      <c r="V3045" s="28" t="inlineStr">
        <f aca="false">O3045 + P3045</f>
        <is>
          <t/>
        </is>
      </c>
    </row>
    <row collapsed="false" customFormat="false" customHeight="true" hidden="false" ht="25" outlineLevel="0" r="3046">
      <c r="A3046" s="27" t="n">
        <v>40976</v>
      </c>
      <c r="B3046" s="20" t="n">
        <v>534.69</v>
      </c>
      <c r="C3046" s="20" t="n">
        <v>542.99</v>
      </c>
      <c r="D3046" s="20" t="n">
        <v>532.12</v>
      </c>
      <c r="E3046" s="20" t="n">
        <v>541.99</v>
      </c>
      <c r="F3046" s="20" t="n">
        <v>18444900</v>
      </c>
      <c r="G3046" s="20" t="n">
        <v>539.67</v>
      </c>
      <c r="I3046" s="20" t="n">
        <f aca="false">E3046-B3046</f>
        <v>7.29999999999995</v>
      </c>
      <c r="J3046" s="20" t="n">
        <f aca="false">C3046-B3046</f>
        <v>8.29999999999995</v>
      </c>
      <c r="K3046" s="20" t="n">
        <f aca="false">D3046-B3046</f>
        <v>-2.57000000000005</v>
      </c>
      <c r="L3046" s="20" t="n">
        <f aca="false">B3046 - E3045</f>
        <v>4</v>
      </c>
      <c r="M3046" s="20" t="n">
        <f aca="false">E3046 - E3045</f>
        <v>11.3</v>
      </c>
      <c r="N3046" s="22" t="n">
        <f aca="false">(I3046 / B3046)</f>
        <v>0.0136527707643681</v>
      </c>
      <c r="O3046" s="22" t="n">
        <f aca="false">(J3046 / B3046)</f>
        <v>0.0155230133348294</v>
      </c>
      <c r="P3046" s="22" t="n">
        <f aca="false">K3046 / B3046</f>
        <v>-0.00480652340608586</v>
      </c>
      <c r="Q3046" s="22" t="n">
        <f aca="false">L3046/E3045</f>
        <v>0.00753735702575892</v>
      </c>
      <c r="R3046" s="22" t="n">
        <f aca="false">M3046 / E3045</f>
        <v>0.0212930335977689</v>
      </c>
      <c r="S3046" s="23" t="str">
        <f aca="false">IF(N3046 &gt; 0, "UP", "DOWN")</f>
        <v>UP</v>
      </c>
      <c r="T3046" s="28" t="inlineStr">
        <f aca="false">O3046-N3046</f>
        <is>
          <t/>
        </is>
      </c>
      <c r="U3046" s="28" t="inlineStr">
        <f aca="false">P3046-N3046</f>
        <is>
          <t/>
        </is>
      </c>
      <c r="V3046" s="28" t="inlineStr">
        <f aca="false">O3046 + P3046</f>
        <is>
          <t/>
        </is>
      </c>
    </row>
    <row collapsed="false" customFormat="false" customHeight="true" hidden="false" ht="25" outlineLevel="0" r="3047">
      <c r="A3047" s="27" t="n">
        <v>40977</v>
      </c>
      <c r="B3047" s="20" t="n">
        <v>544.21</v>
      </c>
      <c r="C3047" s="20" t="n">
        <v>547.74</v>
      </c>
      <c r="D3047" s="20" t="n">
        <v>543.11</v>
      </c>
      <c r="E3047" s="20" t="n">
        <v>545.17</v>
      </c>
      <c r="F3047" s="20" t="n">
        <v>14961400</v>
      </c>
      <c r="G3047" s="20" t="n">
        <v>542.84</v>
      </c>
      <c r="I3047" s="20" t="n">
        <f aca="false">E3047-B3047</f>
        <v>0.959999999999923</v>
      </c>
      <c r="J3047" s="20" t="n">
        <f aca="false">C3047-B3047</f>
        <v>3.52999999999997</v>
      </c>
      <c r="K3047" s="20" t="n">
        <f aca="false">D3047-B3047</f>
        <v>-1.10000000000002</v>
      </c>
      <c r="L3047" s="20" t="n">
        <f aca="false">B3047 - E3046</f>
        <v>2.22000000000003</v>
      </c>
      <c r="M3047" s="20" t="n">
        <f aca="false">E3047 - E3046</f>
        <v>3.17999999999995</v>
      </c>
      <c r="N3047" s="22" t="n">
        <f aca="false">(I3047 / B3047)</f>
        <v>0.00176402491685181</v>
      </c>
      <c r="O3047" s="22" t="n">
        <f aca="false">(J3047 / B3047)</f>
        <v>0.00648646662134098</v>
      </c>
      <c r="P3047" s="22" t="n">
        <f aca="false">K3047 / B3047</f>
        <v>-0.00202127855055957</v>
      </c>
      <c r="Q3047" s="22" t="n">
        <f aca="false">L3047/E3046</f>
        <v>0.00409601653167038</v>
      </c>
      <c r="R3047" s="22" t="n">
        <f aca="false">M3047 / E3046</f>
        <v>0.00586726692374389</v>
      </c>
      <c r="S3047" s="23" t="str">
        <f aca="false">IF(N3047 &gt; 0, "UP", "DOWN")</f>
        <v>UP</v>
      </c>
      <c r="T3047" s="28" t="inlineStr">
        <f aca="false">O3047-N3047</f>
        <is>
          <t/>
        </is>
      </c>
      <c r="U3047" s="28" t="inlineStr">
        <f aca="false">P3047-N3047</f>
        <is>
          <t/>
        </is>
      </c>
      <c r="V3047" s="28" t="inlineStr">
        <f aca="false">O3047 + P3047</f>
        <is>
          <t/>
        </is>
      </c>
    </row>
    <row collapsed="false" customFormat="false" customHeight="true" hidden="false" ht="25" outlineLevel="0" r="3048">
      <c r="A3048" s="27" t="n">
        <v>40980</v>
      </c>
      <c r="B3048" s="20" t="n">
        <v>548.98</v>
      </c>
      <c r="C3048" s="20" t="n">
        <v>552</v>
      </c>
      <c r="D3048" s="20" t="n">
        <v>547</v>
      </c>
      <c r="E3048" s="20" t="n">
        <v>552</v>
      </c>
      <c r="F3048" s="20" t="n">
        <v>14545800</v>
      </c>
      <c r="G3048" s="20" t="n">
        <v>549.64</v>
      </c>
      <c r="I3048" s="20" t="n">
        <f aca="false">E3048-B3048</f>
        <v>3.01999999999998</v>
      </c>
      <c r="J3048" s="20" t="n">
        <f aca="false">C3048-B3048</f>
        <v>3.01999999999998</v>
      </c>
      <c r="K3048" s="20" t="n">
        <f aca="false">D3048-B3048</f>
        <v>-1.98000000000002</v>
      </c>
      <c r="L3048" s="20" t="n">
        <f aca="false">B3048 - E3047</f>
        <v>3.81000000000006</v>
      </c>
      <c r="M3048" s="20" t="n">
        <f aca="false">E3048 - E3047</f>
        <v>6.83000000000004</v>
      </c>
      <c r="N3048" s="22" t="n">
        <f aca="false">(I3048 / B3048)</f>
        <v>0.00550111115159019</v>
      </c>
      <c r="O3048" s="22" t="n">
        <f aca="false">(J3048 / B3048)</f>
        <v>0.00550111115159019</v>
      </c>
      <c r="P3048" s="22" t="n">
        <f aca="false">K3048 / B3048</f>
        <v>-0.00360668876826117</v>
      </c>
      <c r="Q3048" s="22" t="n">
        <f aca="false">L3048/E3047</f>
        <v>0.00698864574352965</v>
      </c>
      <c r="R3048" s="22" t="n">
        <f aca="false">M3048 / E3047</f>
        <v>0.0125282022121541</v>
      </c>
      <c r="S3048" s="23" t="str">
        <f aca="false">IF(N3048 &gt; 0, "UP", "DOWN")</f>
        <v>UP</v>
      </c>
      <c r="T3048" s="28" t="inlineStr">
        <f aca="false">O3048-N3048</f>
        <is>
          <t/>
        </is>
      </c>
      <c r="U3048" s="28" t="inlineStr">
        <f aca="false">P3048-N3048</f>
        <is>
          <t/>
        </is>
      </c>
      <c r="V3048" s="28" t="inlineStr">
        <f aca="false">O3048 + P3048</f>
        <is>
          <t/>
        </is>
      </c>
    </row>
    <row collapsed="false" customFormat="false" customHeight="true" hidden="false" ht="25" outlineLevel="0" r="3049">
      <c r="A3049" s="27" t="n">
        <v>40981</v>
      </c>
      <c r="B3049" s="20" t="n">
        <v>557.54</v>
      </c>
      <c r="C3049" s="20" t="n">
        <v>568.18</v>
      </c>
      <c r="D3049" s="20" t="n">
        <v>555.75</v>
      </c>
      <c r="E3049" s="20" t="n">
        <v>568.1</v>
      </c>
      <c r="F3049" s="20" t="n">
        <v>24673400</v>
      </c>
      <c r="G3049" s="20" t="n">
        <v>565.67</v>
      </c>
      <c r="I3049" s="20" t="n">
        <f aca="false">E3049-B3049</f>
        <v>10.5600000000001</v>
      </c>
      <c r="J3049" s="20" t="n">
        <f aca="false">C3049-B3049</f>
        <v>10.64</v>
      </c>
      <c r="K3049" s="20" t="n">
        <f aca="false">D3049-B3049</f>
        <v>-1.78999999999996</v>
      </c>
      <c r="L3049" s="20" t="n">
        <f aca="false">B3049 - E3048</f>
        <v>5.53999999999996</v>
      </c>
      <c r="M3049" s="20" t="n">
        <f aca="false">E3049 - E3048</f>
        <v>16.1</v>
      </c>
      <c r="N3049" s="22" t="n">
        <f aca="false">(I3049 / B3049)</f>
        <v>0.0189403450873481</v>
      </c>
      <c r="O3049" s="22" t="n">
        <f aca="false">(J3049 / B3049)</f>
        <v>0.0190838325501309</v>
      </c>
      <c r="P3049" s="22" t="n">
        <f aca="false">K3049 / B3049</f>
        <v>-0.0032105319797682</v>
      </c>
      <c r="Q3049" s="22" t="n">
        <f aca="false">L3049/E3048</f>
        <v>0.0100362318840579</v>
      </c>
      <c r="R3049" s="22" t="n">
        <f aca="false">M3049 / E3048</f>
        <v>0.0291666666666667</v>
      </c>
      <c r="S3049" s="23" t="str">
        <f aca="false">IF(N3049 &gt; 0, "UP", "DOWN")</f>
        <v>UP</v>
      </c>
      <c r="T3049" s="28" t="inlineStr">
        <f aca="false">O3049-N3049</f>
        <is>
          <t/>
        </is>
      </c>
      <c r="U3049" s="28" t="inlineStr">
        <f aca="false">P3049-N3049</f>
        <is>
          <t/>
        </is>
      </c>
      <c r="V3049" s="28" t="inlineStr">
        <f aca="false">O3049 + P3049</f>
        <is>
          <t/>
        </is>
      </c>
    </row>
    <row collapsed="false" customFormat="false" customHeight="true" hidden="false" ht="25" outlineLevel="0" r="3050">
      <c r="A3050" s="27" t="n">
        <v>40982</v>
      </c>
      <c r="B3050" s="20" t="n">
        <v>578.05</v>
      </c>
      <c r="C3050" s="20" t="n">
        <v>594.72</v>
      </c>
      <c r="D3050" s="20" t="n">
        <v>575.4</v>
      </c>
      <c r="E3050" s="20" t="n">
        <v>589.58</v>
      </c>
      <c r="F3050" s="20" t="n">
        <v>50673000</v>
      </c>
      <c r="G3050" s="20" t="n">
        <v>587.06</v>
      </c>
      <c r="I3050" s="20" t="n">
        <f aca="false">E3050-B3050</f>
        <v>11.5300000000001</v>
      </c>
      <c r="J3050" s="20" t="n">
        <f aca="false">C3050-B3050</f>
        <v>16.6700000000001</v>
      </c>
      <c r="K3050" s="20" t="n">
        <f aca="false">D3050-B3050</f>
        <v>-2.64999999999998</v>
      </c>
      <c r="L3050" s="20" t="n">
        <f aca="false">B3050 - E3049</f>
        <v>9.94999999999993</v>
      </c>
      <c r="M3050" s="20" t="n">
        <f aca="false">E3050 - E3049</f>
        <v>21.48</v>
      </c>
      <c r="N3050" s="22" t="n">
        <f aca="false">(I3050 / B3050)</f>
        <v>0.0199463714211575</v>
      </c>
      <c r="O3050" s="22" t="n">
        <f aca="false">(J3050 / B3050)</f>
        <v>0.0288383357841018</v>
      </c>
      <c r="P3050" s="22" t="n">
        <f aca="false">K3050 / B3050</f>
        <v>-0.00458437851396934</v>
      </c>
      <c r="Q3050" s="22" t="n">
        <f aca="false">L3050/E3049</f>
        <v>0.017514522091181</v>
      </c>
      <c r="R3050" s="22" t="n">
        <f aca="false">M3050 / E3049</f>
        <v>0.0378102446752333</v>
      </c>
      <c r="S3050" s="23" t="str">
        <f aca="false">IF(N3050 &gt; 0, "UP", "DOWN")</f>
        <v>UP</v>
      </c>
      <c r="T3050" s="28" t="inlineStr">
        <f aca="false">O3050-N3050</f>
        <is>
          <t/>
        </is>
      </c>
      <c r="U3050" s="28" t="inlineStr">
        <f aca="false">P3050-N3050</f>
        <is>
          <t/>
        </is>
      </c>
      <c r="V3050" s="28" t="inlineStr">
        <f aca="false">O3050 + P3050</f>
        <is>
          <t/>
        </is>
      </c>
    </row>
    <row collapsed="false" customFormat="false" customHeight="true" hidden="false" ht="25" outlineLevel="0" r="3051">
      <c r="A3051" s="27" t="n">
        <v>40983</v>
      </c>
      <c r="B3051" s="20" t="n">
        <v>599.61</v>
      </c>
      <c r="C3051" s="20" t="n">
        <v>600.01</v>
      </c>
      <c r="D3051" s="20" t="n">
        <v>578.55</v>
      </c>
      <c r="E3051" s="20" t="n">
        <v>585.56</v>
      </c>
      <c r="F3051" s="20" t="n">
        <v>41418500</v>
      </c>
      <c r="G3051" s="20" t="n">
        <v>583.06</v>
      </c>
      <c r="I3051" s="20" t="n">
        <f aca="false">E3051-B3051</f>
        <v>-14.0500000000001</v>
      </c>
      <c r="J3051" s="20" t="n">
        <f aca="false">C3051-B3051</f>
        <v>0.399999999999977</v>
      </c>
      <c r="K3051" s="20" t="n">
        <f aca="false">D3051-B3051</f>
        <v>-21.0600000000001</v>
      </c>
      <c r="L3051" s="20" t="n">
        <f aca="false">B3051 - E3050</f>
        <v>10.03</v>
      </c>
      <c r="M3051" s="20" t="n">
        <f aca="false">E3051 - E3050</f>
        <v>-4.0200000000001</v>
      </c>
      <c r="N3051" s="22" t="n">
        <f aca="false">(I3051 / B3051)</f>
        <v>-0.0234318973999768</v>
      </c>
      <c r="O3051" s="22" t="n">
        <f aca="false">(J3051 / B3051)</f>
        <v>0.000667100281849831</v>
      </c>
      <c r="P3051" s="22" t="n">
        <f aca="false">K3051 / B3051</f>
        <v>-0.0351228298393957</v>
      </c>
      <c r="Q3051" s="22" t="n">
        <f aca="false">L3051/E3050</f>
        <v>0.017012110315818</v>
      </c>
      <c r="R3051" s="22" t="n">
        <f aca="false">M3051 / E3050</f>
        <v>-0.00681841310763611</v>
      </c>
      <c r="S3051" s="23" t="str">
        <f aca="false">IF(N3051 &gt; 0, "UP", "DOWN")</f>
        <v>DOWN</v>
      </c>
      <c r="T3051" s="28" t="inlineStr">
        <f aca="false">O3051-N3051</f>
        <is>
          <t/>
        </is>
      </c>
      <c r="U3051" s="28" t="inlineStr">
        <f aca="false">P3051-N3051</f>
        <is>
          <t/>
        </is>
      </c>
      <c r="V3051" s="28" t="inlineStr">
        <f aca="false">O3051 + P3051</f>
        <is>
          <t/>
        </is>
      </c>
    </row>
    <row collapsed="false" customFormat="false" customHeight="true" hidden="false" ht="25" outlineLevel="0" r="3052">
      <c r="A3052" s="27" t="n">
        <v>40984</v>
      </c>
      <c r="B3052" s="20" t="n">
        <v>584.72</v>
      </c>
      <c r="C3052" s="20" t="n">
        <v>589.2</v>
      </c>
      <c r="D3052" s="20" t="n">
        <v>578</v>
      </c>
      <c r="E3052" s="20" t="n">
        <v>585.57</v>
      </c>
      <c r="F3052" s="20" t="n">
        <v>29481700</v>
      </c>
      <c r="G3052" s="20" t="n">
        <v>583.07</v>
      </c>
      <c r="I3052" s="20" t="n">
        <f aca="false">E3052-B3052</f>
        <v>0.850000000000023</v>
      </c>
      <c r="J3052" s="20" t="n">
        <f aca="false">C3052-B3052</f>
        <v>4.48000000000002</v>
      </c>
      <c r="K3052" s="20" t="n">
        <f aca="false">D3052-B3052</f>
        <v>-6.72000000000003</v>
      </c>
      <c r="L3052" s="20" t="n">
        <f aca="false">B3052 - E3051</f>
        <v>-0.839999999999918</v>
      </c>
      <c r="M3052" s="20" t="n">
        <f aca="false">E3052 - E3051</f>
        <v>0.0100000000001046</v>
      </c>
      <c r="N3052" s="22" t="n">
        <f aca="false">(I3052 / B3052)</f>
        <v>0.0014536872349159</v>
      </c>
      <c r="O3052" s="22" t="n">
        <f aca="false">(J3052 / B3052)</f>
        <v>0.00766178683814478</v>
      </c>
      <c r="P3052" s="22" t="n">
        <f aca="false">K3052 / B3052</f>
        <v>-0.0114926802572172</v>
      </c>
      <c r="Q3052" s="22" t="n">
        <f aca="false">L3052/E3051</f>
        <v>-0.00143452421613484</v>
      </c>
      <c r="R3052" s="22" t="n">
        <f aca="false">M3052 / E3051</f>
        <v>1.70776692398808E-005</v>
      </c>
      <c r="S3052" s="23" t="str">
        <f aca="false">IF(N3052 &gt; 0, "UP", "DOWN")</f>
        <v>UP</v>
      </c>
      <c r="T3052" s="28" t="inlineStr">
        <f aca="false">O3052-N3052</f>
        <is>
          <t/>
        </is>
      </c>
      <c r="U3052" s="28" t="inlineStr">
        <f aca="false">P3052-N3052</f>
        <is>
          <t/>
        </is>
      </c>
      <c r="V3052" s="28" t="inlineStr">
        <f aca="false">O3052 + P3052</f>
        <is>
          <t/>
        </is>
      </c>
    </row>
    <row collapsed="false" customFormat="false" customHeight="true" hidden="false" ht="25" outlineLevel="0" r="3053">
      <c r="A3053" s="27" t="n">
        <v>40987</v>
      </c>
      <c r="B3053" s="20" t="n">
        <v>598.37</v>
      </c>
      <c r="C3053" s="20" t="n">
        <v>601.77</v>
      </c>
      <c r="D3053" s="20" t="n">
        <v>589.05</v>
      </c>
      <c r="E3053" s="20" t="n">
        <v>601.1</v>
      </c>
      <c r="F3053" s="20" t="n">
        <v>32187000</v>
      </c>
      <c r="G3053" s="20" t="n">
        <v>598.53</v>
      </c>
      <c r="I3053" s="20" t="n">
        <f aca="false">E3053-B3053</f>
        <v>2.73000000000002</v>
      </c>
      <c r="J3053" s="20" t="n">
        <f aca="false">C3053-B3053</f>
        <v>3.39999999999998</v>
      </c>
      <c r="K3053" s="20" t="n">
        <f aca="false">D3053-B3053</f>
        <v>-9.32000000000005</v>
      </c>
      <c r="L3053" s="20" t="n">
        <f aca="false">B3053 - E3052</f>
        <v>12.8</v>
      </c>
      <c r="M3053" s="20" t="n">
        <f aca="false">E3053 - E3052</f>
        <v>15.53</v>
      </c>
      <c r="N3053" s="22" t="n">
        <f aca="false">(I3053 / B3053)</f>
        <v>0.00456239450507214</v>
      </c>
      <c r="O3053" s="22" t="n">
        <f aca="false">(J3053 / B3053)</f>
        <v>0.00568210304660992</v>
      </c>
      <c r="P3053" s="22" t="n">
        <f aca="false">K3053 / B3053</f>
        <v>-0.015575647174825</v>
      </c>
      <c r="Q3053" s="22" t="n">
        <f aca="false">L3053/E3052</f>
        <v>0.0218590433253069</v>
      </c>
      <c r="R3053" s="22" t="n">
        <f aca="false">M3053 / E3052</f>
        <v>0.0265211674095325</v>
      </c>
      <c r="S3053" s="23" t="str">
        <f aca="false">IF(N3053 &gt; 0, "UP", "DOWN")</f>
        <v>UP</v>
      </c>
      <c r="T3053" s="28" t="inlineStr">
        <f aca="false">O3053-N3053</f>
        <is>
          <t/>
        </is>
      </c>
      <c r="U3053" s="28" t="inlineStr">
        <f aca="false">P3053-N3053</f>
        <is>
          <t/>
        </is>
      </c>
      <c r="V3053" s="28" t="inlineStr">
        <f aca="false">O3053 + P3053</f>
        <is>
          <t/>
        </is>
      </c>
    </row>
    <row collapsed="false" customFormat="false" customHeight="true" hidden="false" ht="25" outlineLevel="0" r="3054">
      <c r="A3054" s="27" t="n">
        <v>40988</v>
      </c>
      <c r="B3054" s="20" t="n">
        <v>599.51</v>
      </c>
      <c r="C3054" s="20" t="n">
        <v>606.9</v>
      </c>
      <c r="D3054" s="20" t="n">
        <v>591.48</v>
      </c>
      <c r="E3054" s="20" t="n">
        <v>605.96</v>
      </c>
      <c r="F3054" s="20" t="n">
        <v>29166500</v>
      </c>
      <c r="G3054" s="20" t="n">
        <v>603.37</v>
      </c>
      <c r="I3054" s="20" t="n">
        <f aca="false">E3054-B3054</f>
        <v>6.45000000000005</v>
      </c>
      <c r="J3054" s="20" t="n">
        <f aca="false">C3054-B3054</f>
        <v>7.38999999999999</v>
      </c>
      <c r="K3054" s="20" t="n">
        <f aca="false">D3054-B3054</f>
        <v>-8.02999999999997</v>
      </c>
      <c r="L3054" s="20" t="n">
        <f aca="false">B3054 - E3053</f>
        <v>-1.59000000000003</v>
      </c>
      <c r="M3054" s="20" t="n">
        <f aca="false">E3054 - E3053</f>
        <v>4.86000000000001</v>
      </c>
      <c r="N3054" s="22" t="n">
        <f aca="false">(I3054 / B3054)</f>
        <v>0.0107587863421795</v>
      </c>
      <c r="O3054" s="22" t="n">
        <f aca="false">(J3054 / B3054)</f>
        <v>0.0123267334990242</v>
      </c>
      <c r="P3054" s="22" t="n">
        <f aca="false">K3054 / B3054</f>
        <v>-0.0133942719887908</v>
      </c>
      <c r="Q3054" s="22" t="n">
        <f aca="false">L3054/E3053</f>
        <v>-0.00264515055731165</v>
      </c>
      <c r="R3054" s="22" t="n">
        <f aca="false">M3054 / E3053</f>
        <v>0.00808517717517886</v>
      </c>
      <c r="S3054" s="23" t="str">
        <f aca="false">IF(N3054 &gt; 0, "UP", "DOWN")</f>
        <v>UP</v>
      </c>
      <c r="T3054" s="28" t="inlineStr">
        <f aca="false">O3054-N3054</f>
        <is>
          <t/>
        </is>
      </c>
      <c r="U3054" s="28" t="inlineStr">
        <f aca="false">P3054-N3054</f>
        <is>
          <t/>
        </is>
      </c>
      <c r="V3054" s="28" t="inlineStr">
        <f aca="false">O3054 + P3054</f>
        <is>
          <t/>
        </is>
      </c>
    </row>
    <row collapsed="false" customFormat="false" customHeight="true" hidden="false" ht="25" outlineLevel="0" r="3055">
      <c r="A3055" s="27" t="n">
        <v>40989</v>
      </c>
      <c r="B3055" s="20" t="n">
        <v>602.74</v>
      </c>
      <c r="C3055" s="20" t="n">
        <v>609.65</v>
      </c>
      <c r="D3055" s="20" t="n">
        <v>601.41</v>
      </c>
      <c r="E3055" s="20" t="n">
        <v>602.5</v>
      </c>
      <c r="F3055" s="20" t="n">
        <v>23001500</v>
      </c>
      <c r="G3055" s="20" t="n">
        <v>599.92</v>
      </c>
      <c r="I3055" s="20" t="n">
        <f aca="false">E3055-B3055</f>
        <v>-0.240000000000009</v>
      </c>
      <c r="J3055" s="20" t="n">
        <f aca="false">C3055-B3055</f>
        <v>6.90999999999997</v>
      </c>
      <c r="K3055" s="20" t="n">
        <f aca="false">D3055-B3055</f>
        <v>-1.33000000000004</v>
      </c>
      <c r="L3055" s="20" t="n">
        <f aca="false">B3055 - E3054</f>
        <v>-3.22000000000003</v>
      </c>
      <c r="M3055" s="20" t="n">
        <f aca="false">E3055 - E3054</f>
        <v>-3.46000000000004</v>
      </c>
      <c r="N3055" s="22" t="n">
        <f aca="false">(I3055 / B3055)</f>
        <v>-0.00039818163719018</v>
      </c>
      <c r="O3055" s="22" t="n">
        <f aca="false">(J3055 / B3055)</f>
        <v>0.0114643129707668</v>
      </c>
      <c r="P3055" s="22" t="n">
        <f aca="false">K3055 / B3055</f>
        <v>-0.00220658990609556</v>
      </c>
      <c r="Q3055" s="22" t="n">
        <f aca="false">L3055/E3054</f>
        <v>-0.00531388210442938</v>
      </c>
      <c r="R3055" s="22" t="n">
        <f aca="false">M3055 / E3054</f>
        <v>-0.00570994785134338</v>
      </c>
      <c r="S3055" s="23" t="str">
        <f aca="false">IF(N3055 &gt; 0, "UP", "DOWN")</f>
        <v>DOWN</v>
      </c>
      <c r="T3055" s="28" t="inlineStr">
        <f aca="false">O3055-N3055</f>
        <is>
          <t/>
        </is>
      </c>
      <c r="U3055" s="28" t="inlineStr">
        <f aca="false">P3055-N3055</f>
        <is>
          <t/>
        </is>
      </c>
      <c r="V3055" s="28" t="inlineStr">
        <f aca="false">O3055 + P3055</f>
        <is>
          <t/>
        </is>
      </c>
    </row>
    <row collapsed="false" customFormat="false" customHeight="true" hidden="false" ht="25" outlineLevel="0" r="3056">
      <c r="A3056" s="27" t="n">
        <v>40990</v>
      </c>
      <c r="B3056" s="20" t="n">
        <v>597.78</v>
      </c>
      <c r="C3056" s="20" t="n">
        <v>604.5</v>
      </c>
      <c r="D3056" s="20" t="n">
        <v>595.53</v>
      </c>
      <c r="E3056" s="20" t="n">
        <v>599.34</v>
      </c>
      <c r="F3056" s="20" t="n">
        <v>22281100</v>
      </c>
      <c r="G3056" s="20" t="n">
        <v>596.78</v>
      </c>
      <c r="I3056" s="20" t="n">
        <f aca="false">E3056-B3056</f>
        <v>1.56000000000006</v>
      </c>
      <c r="J3056" s="20" t="n">
        <f aca="false">C3056-B3056</f>
        <v>6.72000000000003</v>
      </c>
      <c r="K3056" s="20" t="n">
        <f aca="false">D3056-B3056</f>
        <v>-2.25</v>
      </c>
      <c r="L3056" s="20" t="n">
        <f aca="false">B3056 - E3055</f>
        <v>-4.72000000000003</v>
      </c>
      <c r="M3056" s="20" t="n">
        <f aca="false">E3056 - E3055</f>
        <v>-3.15999999999997</v>
      </c>
      <c r="N3056" s="22" t="n">
        <f aca="false">(I3056 / B3056)</f>
        <v>0.00260965572618699</v>
      </c>
      <c r="O3056" s="22" t="n">
        <f aca="false">(J3056 / B3056)</f>
        <v>0.0112415938974205</v>
      </c>
      <c r="P3056" s="22" t="n">
        <f aca="false">K3056 / B3056</f>
        <v>-0.00376392652815417</v>
      </c>
      <c r="Q3056" s="22" t="n">
        <f aca="false">L3056/E3055</f>
        <v>-0.00783402489626561</v>
      </c>
      <c r="R3056" s="22" t="n">
        <f aca="false">M3056 / E3055</f>
        <v>-0.00524481327800825</v>
      </c>
      <c r="S3056" s="23" t="str">
        <f aca="false">IF(N3056 &gt; 0, "UP", "DOWN")</f>
        <v>UP</v>
      </c>
      <c r="T3056" s="28" t="inlineStr">
        <f aca="false">O3056-N3056</f>
        <is>
          <t/>
        </is>
      </c>
      <c r="U3056" s="28" t="inlineStr">
        <f aca="false">P3056-N3056</f>
        <is>
          <t/>
        </is>
      </c>
      <c r="V3056" s="28" t="inlineStr">
        <f aca="false">O3056 + P3056</f>
        <is>
          <t/>
        </is>
      </c>
    </row>
    <row collapsed="false" customFormat="false" customHeight="true" hidden="false" ht="25" outlineLevel="0" r="3057">
      <c r="A3057" s="27" t="n">
        <v>40991</v>
      </c>
      <c r="B3057" s="20" t="n">
        <v>600.49</v>
      </c>
      <c r="C3057" s="20" t="n">
        <v>601.8</v>
      </c>
      <c r="D3057" s="20" t="n">
        <v>594.4</v>
      </c>
      <c r="E3057" s="20" t="n">
        <v>596.05</v>
      </c>
      <c r="F3057" s="20" t="n">
        <v>15374600</v>
      </c>
      <c r="G3057" s="20" t="n">
        <v>593.5</v>
      </c>
      <c r="I3057" s="20" t="n">
        <f aca="false">E3057-B3057</f>
        <v>-4.44000000000005</v>
      </c>
      <c r="J3057" s="20" t="n">
        <f aca="false">C3057-B3057</f>
        <v>1.30999999999995</v>
      </c>
      <c r="K3057" s="20" t="n">
        <f aca="false">D3057-B3057</f>
        <v>-6.09000000000003</v>
      </c>
      <c r="L3057" s="20" t="n">
        <f aca="false">B3057 - E3056</f>
        <v>1.14999999999998</v>
      </c>
      <c r="M3057" s="20" t="n">
        <f aca="false">E3057 - E3056</f>
        <v>-3.29000000000008</v>
      </c>
      <c r="N3057" s="22" t="n">
        <f aca="false">(I3057 / B3057)</f>
        <v>-0.00739396159802837</v>
      </c>
      <c r="O3057" s="22" t="n">
        <f aca="false">(J3057 / B3057)</f>
        <v>0.0021815517327515</v>
      </c>
      <c r="P3057" s="22" t="n">
        <f aca="false">K3057 / B3057</f>
        <v>-0.0101417175972956</v>
      </c>
      <c r="Q3057" s="22" t="n">
        <f aca="false">L3057/E3056</f>
        <v>0.00191877732172052</v>
      </c>
      <c r="R3057" s="22" t="n">
        <f aca="false">M3057 / E3056</f>
        <v>-0.00548937164213982</v>
      </c>
      <c r="S3057" s="23" t="str">
        <f aca="false">IF(N3057 &gt; 0, "UP", "DOWN")</f>
        <v>DOWN</v>
      </c>
      <c r="T3057" s="28" t="inlineStr">
        <f aca="false">O3057-N3057</f>
        <is>
          <t/>
        </is>
      </c>
      <c r="U3057" s="28" t="inlineStr">
        <f aca="false">P3057-N3057</f>
        <is>
          <t/>
        </is>
      </c>
      <c r="V3057" s="28" t="inlineStr">
        <f aca="false">O3057 + P3057</f>
        <is>
          <t/>
        </is>
      </c>
    </row>
    <row collapsed="false" customFormat="false" customHeight="true" hidden="false" ht="25" outlineLevel="0" r="3058">
      <c r="A3058" s="27" t="n">
        <v>40994</v>
      </c>
      <c r="B3058" s="20" t="n">
        <v>599.79</v>
      </c>
      <c r="C3058" s="20" t="n">
        <v>607.15</v>
      </c>
      <c r="D3058" s="20" t="n">
        <v>595.26</v>
      </c>
      <c r="E3058" s="20" t="n">
        <v>606.98</v>
      </c>
      <c r="F3058" s="20" t="n">
        <v>21276500</v>
      </c>
      <c r="G3058" s="20" t="n">
        <v>604.39</v>
      </c>
      <c r="I3058" s="20" t="n">
        <f aca="false">E3058-B3058</f>
        <v>7.19000000000005</v>
      </c>
      <c r="J3058" s="20" t="n">
        <f aca="false">C3058-B3058</f>
        <v>7.36000000000001</v>
      </c>
      <c r="K3058" s="20" t="n">
        <f aca="false">D3058-B3058</f>
        <v>-4.52999999999997</v>
      </c>
      <c r="L3058" s="20" t="n">
        <f aca="false">B3058 - E3057</f>
        <v>3.74000000000001</v>
      </c>
      <c r="M3058" s="20" t="n">
        <f aca="false">E3058 - E3057</f>
        <v>10.9300000000001</v>
      </c>
      <c r="N3058" s="22" t="n">
        <f aca="false">(I3058 / B3058)</f>
        <v>0.0119875289684724</v>
      </c>
      <c r="O3058" s="22" t="n">
        <f aca="false">(J3058 / B3058)</f>
        <v>0.0122709615031928</v>
      </c>
      <c r="P3058" s="22" t="n">
        <f aca="false">K3058 / B3058</f>
        <v>-0.00755264342519877</v>
      </c>
      <c r="Q3058" s="22" t="n">
        <f aca="false">L3058/E3057</f>
        <v>0.00627464138914522</v>
      </c>
      <c r="R3058" s="22" t="n">
        <f aca="false">M3058 / E3057</f>
        <v>0.0183373878030368</v>
      </c>
      <c r="S3058" s="23" t="str">
        <f aca="false">IF(N3058 &gt; 0, "UP", "DOWN")</f>
        <v>UP</v>
      </c>
      <c r="T3058" s="28" t="inlineStr">
        <f aca="false">O3058-N3058</f>
        <is>
          <t/>
        </is>
      </c>
      <c r="U3058" s="28" t="inlineStr">
        <f aca="false">P3058-N3058</f>
        <is>
          <t/>
        </is>
      </c>
      <c r="V3058" s="28" t="inlineStr">
        <f aca="false">O3058 + P3058</f>
        <is>
          <t/>
        </is>
      </c>
    </row>
    <row collapsed="false" customFormat="false" customHeight="true" hidden="false" ht="25" outlineLevel="0" r="3059">
      <c r="A3059" s="27" t="n">
        <v>40995</v>
      </c>
      <c r="B3059" s="20" t="n">
        <v>606.18</v>
      </c>
      <c r="C3059" s="20" t="n">
        <v>616.28</v>
      </c>
      <c r="D3059" s="20" t="n">
        <v>606.06</v>
      </c>
      <c r="E3059" s="20" t="n">
        <v>614.48</v>
      </c>
      <c r="F3059" s="20" t="n">
        <v>21683200</v>
      </c>
      <c r="G3059" s="20" t="n">
        <v>611.85</v>
      </c>
      <c r="I3059" s="20" t="n">
        <f aca="false">E3059-B3059</f>
        <v>8.30000000000007</v>
      </c>
      <c r="J3059" s="20" t="n">
        <f aca="false">C3059-B3059</f>
        <v>10.1</v>
      </c>
      <c r="K3059" s="20" t="n">
        <f aca="false">D3059-B3059</f>
        <v>-0.120000000000005</v>
      </c>
      <c r="L3059" s="20" t="n">
        <f aca="false">B3059 - E3058</f>
        <v>-0.800000000000068</v>
      </c>
      <c r="M3059" s="20" t="n">
        <f aca="false">E3059 - E3058</f>
        <v>7.5</v>
      </c>
      <c r="N3059" s="22" t="n">
        <f aca="false">(I3059 / B3059)</f>
        <v>0.0136923026163847</v>
      </c>
      <c r="O3059" s="22" t="n">
        <f aca="false">(J3059 / B3059)</f>
        <v>0.0166617176416246</v>
      </c>
      <c r="P3059" s="22" t="n">
        <f aca="false">K3059 / B3059</f>
        <v>-0.000197961001682676</v>
      </c>
      <c r="Q3059" s="22" t="n">
        <f aca="false">L3059/E3058</f>
        <v>-0.00131800059310038</v>
      </c>
      <c r="R3059" s="22" t="n">
        <f aca="false">M3059 / E3058</f>
        <v>0.012356255560315</v>
      </c>
      <c r="S3059" s="23" t="str">
        <f aca="false">IF(N3059 &gt; 0, "UP", "DOWN")</f>
        <v>UP</v>
      </c>
      <c r="T3059" s="28" t="inlineStr">
        <f aca="false">O3059-N3059</f>
        <is>
          <t/>
        </is>
      </c>
      <c r="U3059" s="28" t="inlineStr">
        <f aca="false">P3059-N3059</f>
        <is>
          <t/>
        </is>
      </c>
      <c r="V3059" s="28" t="inlineStr">
        <f aca="false">O3059 + P3059</f>
        <is>
          <t/>
        </is>
      </c>
    </row>
    <row collapsed="false" customFormat="false" customHeight="true" hidden="false" ht="25" outlineLevel="0" r="3060">
      <c r="A3060" s="27" t="n">
        <v>40996</v>
      </c>
      <c r="B3060" s="20" t="n">
        <v>618.38</v>
      </c>
      <c r="C3060" s="20" t="n">
        <v>621.45</v>
      </c>
      <c r="D3060" s="20" t="n">
        <v>610.31</v>
      </c>
      <c r="E3060" s="20" t="n">
        <v>617.62</v>
      </c>
      <c r="F3060" s="20" t="n">
        <v>23409300</v>
      </c>
      <c r="G3060" s="20" t="n">
        <v>614.98</v>
      </c>
      <c r="I3060" s="20" t="n">
        <f aca="false">E3060-B3060</f>
        <v>-0.759999999999991</v>
      </c>
      <c r="J3060" s="20" t="n">
        <f aca="false">C3060-B3060</f>
        <v>3.07000000000005</v>
      </c>
      <c r="K3060" s="20" t="n">
        <f aca="false">D3060-B3060</f>
        <v>-8.07000000000005</v>
      </c>
      <c r="L3060" s="20" t="n">
        <f aca="false">B3060 - E3059</f>
        <v>3.89999999999998</v>
      </c>
      <c r="M3060" s="20" t="n">
        <f aca="false">E3060 - E3059</f>
        <v>3.13999999999999</v>
      </c>
      <c r="N3060" s="22" t="n">
        <f aca="false">(I3060 / B3060)</f>
        <v>-0.0012290177560723</v>
      </c>
      <c r="O3060" s="22" t="n">
        <f aca="false">(J3060 / B3060)</f>
        <v>0.00496458488308168</v>
      </c>
      <c r="P3060" s="22" t="n">
        <f aca="false">K3060 / B3060</f>
        <v>-0.0130502280151364</v>
      </c>
      <c r="Q3060" s="22" t="n">
        <f aca="false">L3060/E3059</f>
        <v>0.00634682983986456</v>
      </c>
      <c r="R3060" s="22" t="n">
        <f aca="false">M3060 / E3059</f>
        <v>0.0051100117172243</v>
      </c>
      <c r="S3060" s="23" t="str">
        <f aca="false">IF(N3060 &gt; 0, "UP", "DOWN")</f>
        <v>DOWN</v>
      </c>
      <c r="T3060" s="28" t="inlineStr">
        <f aca="false">O3060-N3060</f>
        <is>
          <t/>
        </is>
      </c>
      <c r="U3060" s="28" t="inlineStr">
        <f aca="false">P3060-N3060</f>
        <is>
          <t/>
        </is>
      </c>
      <c r="V3060" s="28" t="inlineStr">
        <f aca="false">O3060 + P3060</f>
        <is>
          <t/>
        </is>
      </c>
    </row>
    <row collapsed="false" customFormat="false" customHeight="true" hidden="false" ht="25" outlineLevel="0" r="3061">
      <c r="A3061" s="27" t="n">
        <v>40997</v>
      </c>
      <c r="B3061" s="20" t="n">
        <v>612.78</v>
      </c>
      <c r="C3061" s="20" t="n">
        <v>616.56</v>
      </c>
      <c r="D3061" s="20" t="n">
        <v>607.23</v>
      </c>
      <c r="E3061" s="20" t="n">
        <v>609.86</v>
      </c>
      <c r="F3061" s="20" t="n">
        <v>21722800</v>
      </c>
      <c r="G3061" s="20" t="n">
        <v>607.25</v>
      </c>
      <c r="I3061" s="20" t="n">
        <f aca="false">E3061-B3061</f>
        <v>-2.91999999999996</v>
      </c>
      <c r="J3061" s="20" t="n">
        <f aca="false">C3061-B3061</f>
        <v>3.77999999999997</v>
      </c>
      <c r="K3061" s="20" t="n">
        <f aca="false">D3061-B3061</f>
        <v>-5.54999999999995</v>
      </c>
      <c r="L3061" s="20" t="n">
        <f aca="false">B3061 - E3060</f>
        <v>-4.84000000000003</v>
      </c>
      <c r="M3061" s="20" t="n">
        <f aca="false">E3061 - E3060</f>
        <v>-7.75999999999999</v>
      </c>
      <c r="N3061" s="22" t="n">
        <f aca="false">(I3061 / B3061)</f>
        <v>-0.00476516857599784</v>
      </c>
      <c r="O3061" s="22" t="n">
        <f aca="false">(J3061 / B3061)</f>
        <v>0.00616860863605205</v>
      </c>
      <c r="P3061" s="22" t="n">
        <f aca="false">K3061 / B3061</f>
        <v>-0.00905708410848911</v>
      </c>
      <c r="Q3061" s="22" t="n">
        <f aca="false">L3061/E3060</f>
        <v>-0.00783653379100423</v>
      </c>
      <c r="R3061" s="22" t="n">
        <f aca="false">M3061 / E3060</f>
        <v>-0.0125643599624364</v>
      </c>
      <c r="S3061" s="23" t="str">
        <f aca="false">IF(N3061 &gt; 0, "UP", "DOWN")</f>
        <v>DOWN</v>
      </c>
      <c r="T3061" s="28" t="inlineStr">
        <f aca="false">O3061-N3061</f>
        <is>
          <t/>
        </is>
      </c>
      <c r="U3061" s="28" t="inlineStr">
        <f aca="false">P3061-N3061</f>
        <is>
          <t/>
        </is>
      </c>
      <c r="V3061" s="28" t="inlineStr">
        <f aca="false">O3061 + P3061</f>
        <is>
          <t/>
        </is>
      </c>
    </row>
    <row collapsed="false" customFormat="false" customHeight="true" hidden="false" ht="25" outlineLevel="0" r="3062">
      <c r="A3062" s="27" t="n">
        <v>40998</v>
      </c>
      <c r="B3062" s="20" t="n">
        <v>608.77</v>
      </c>
      <c r="C3062" s="20" t="n">
        <v>610.56</v>
      </c>
      <c r="D3062" s="20" t="n">
        <v>597.94</v>
      </c>
      <c r="E3062" s="20" t="n">
        <v>599.55</v>
      </c>
      <c r="F3062" s="20" t="n">
        <v>26108500</v>
      </c>
      <c r="G3062" s="20" t="n">
        <v>596.99</v>
      </c>
      <c r="I3062" s="20" t="n">
        <f aca="false">E3062-B3062</f>
        <v>-9.22000000000003</v>
      </c>
      <c r="J3062" s="20" t="n">
        <f aca="false">C3062-B3062</f>
        <v>1.78999999999996</v>
      </c>
      <c r="K3062" s="20" t="n">
        <f aca="false">D3062-B3062</f>
        <v>-10.8299999999999</v>
      </c>
      <c r="L3062" s="20" t="n">
        <f aca="false">B3062 - E3061</f>
        <v>-1.09000000000003</v>
      </c>
      <c r="M3062" s="20" t="n">
        <f aca="false">E3062 - E3061</f>
        <v>-10.3100000000001</v>
      </c>
      <c r="N3062" s="22" t="n">
        <f aca="false">(I3062 / B3062)</f>
        <v>-0.0151452929677876</v>
      </c>
      <c r="O3062" s="22" t="n">
        <f aca="false">(J3062 / B3062)</f>
        <v>0.00294035514233613</v>
      </c>
      <c r="P3062" s="22" t="n">
        <f aca="false">K3062 / B3062</f>
        <v>-0.0177899699393859</v>
      </c>
      <c r="Q3062" s="22" t="n">
        <f aca="false">L3062/E3061</f>
        <v>-0.00178729544485625</v>
      </c>
      <c r="R3062" s="22" t="n">
        <f aca="false">M3062 / E3061</f>
        <v>-0.0169055192995115</v>
      </c>
      <c r="S3062" s="23" t="str">
        <f aca="false">IF(N3062 &gt; 0, "UP", "DOWN")</f>
        <v>DOWN</v>
      </c>
      <c r="T3062" s="28" t="inlineStr">
        <f aca="false">O3062-N3062</f>
        <is>
          <t/>
        </is>
      </c>
      <c r="U3062" s="28" t="inlineStr">
        <f aca="false">P3062-N3062</f>
        <is>
          <t/>
        </is>
      </c>
      <c r="V3062" s="28" t="inlineStr">
        <f aca="false">O3062 + P3062</f>
        <is>
          <t/>
        </is>
      </c>
    </row>
    <row collapsed="false" customFormat="false" customHeight="true" hidden="false" ht="25" outlineLevel="0" r="3063">
      <c r="A3063" s="27" t="n">
        <v>41001</v>
      </c>
      <c r="B3063" s="20" t="n">
        <v>601.83</v>
      </c>
      <c r="C3063" s="20" t="n">
        <v>618.77</v>
      </c>
      <c r="D3063" s="20" t="n">
        <v>600.38</v>
      </c>
      <c r="E3063" s="20" t="n">
        <v>618.63</v>
      </c>
      <c r="F3063" s="20" t="n">
        <v>21369700</v>
      </c>
      <c r="G3063" s="20" t="n">
        <v>615.99</v>
      </c>
      <c r="I3063" s="20" t="n">
        <f aca="false">E3063-B3063</f>
        <v>16.8</v>
      </c>
      <c r="J3063" s="20" t="n">
        <f aca="false">C3063-B3063</f>
        <v>16.9399999999999</v>
      </c>
      <c r="K3063" s="20" t="n">
        <f aca="false">D3063-B3063</f>
        <v>-1.45000000000005</v>
      </c>
      <c r="L3063" s="20" t="n">
        <f aca="false">B3063 - E3062</f>
        <v>2.28000000000009</v>
      </c>
      <c r="M3063" s="20" t="n">
        <f aca="false">E3063 - E3062</f>
        <v>19.08</v>
      </c>
      <c r="N3063" s="22" t="n">
        <f aca="false">(I3063 / B3063)</f>
        <v>0.0279148596779821</v>
      </c>
      <c r="O3063" s="22" t="n">
        <f aca="false">(J3063 / B3063)</f>
        <v>0.0281474835086319</v>
      </c>
      <c r="P3063" s="22" t="n">
        <f aca="false">K3063 / B3063</f>
        <v>-0.00240931824601639</v>
      </c>
      <c r="Q3063" s="22" t="n">
        <f aca="false">L3063/E3062</f>
        <v>0.00380285213910447</v>
      </c>
      <c r="R3063" s="22" t="n">
        <f aca="false">M3063 / E3062</f>
        <v>0.0318238679009258</v>
      </c>
      <c r="S3063" s="23" t="str">
        <f aca="false">IF(N3063 &gt; 0, "UP", "DOWN")</f>
        <v>UP</v>
      </c>
      <c r="T3063" s="28" t="inlineStr">
        <f aca="false">O3063-N3063</f>
        <is>
          <t/>
        </is>
      </c>
      <c r="U3063" s="28" t="inlineStr">
        <f aca="false">P3063-N3063</f>
        <is>
          <t/>
        </is>
      </c>
      <c r="V3063" s="28" t="inlineStr">
        <f aca="false">O3063 + P3063</f>
        <is>
          <t/>
        </is>
      </c>
    </row>
    <row collapsed="false" customFormat="false" customHeight="true" hidden="false" ht="25" outlineLevel="0" r="3064">
      <c r="A3064" s="27" t="n">
        <v>41002</v>
      </c>
      <c r="B3064" s="20" t="n">
        <v>627.3</v>
      </c>
      <c r="C3064" s="20" t="n">
        <v>632.21</v>
      </c>
      <c r="D3064" s="20" t="n">
        <v>622.51</v>
      </c>
      <c r="E3064" s="20" t="n">
        <v>629.32</v>
      </c>
      <c r="F3064" s="20" t="n">
        <v>29805700</v>
      </c>
      <c r="G3064" s="20" t="n">
        <v>626.63</v>
      </c>
      <c r="I3064" s="20" t="n">
        <f aca="false">E3064-B3064</f>
        <v>2.0200000000001</v>
      </c>
      <c r="J3064" s="20" t="n">
        <f aca="false">C3064-B3064</f>
        <v>4.91000000000008</v>
      </c>
      <c r="K3064" s="20" t="n">
        <f aca="false">D3064-B3064</f>
        <v>-4.78999999999996</v>
      </c>
      <c r="L3064" s="20" t="n">
        <f aca="false">B3064 - E3063</f>
        <v>8.66999999999996</v>
      </c>
      <c r="M3064" s="20" t="n">
        <f aca="false">E3064 - E3063</f>
        <v>10.6900000000001</v>
      </c>
      <c r="N3064" s="22" t="n">
        <f aca="false">(I3064 / B3064)</f>
        <v>0.00322014984855746</v>
      </c>
      <c r="O3064" s="22" t="n">
        <f aca="false">(J3064 / B3064)</f>
        <v>0.00782719591901815</v>
      </c>
      <c r="P3064" s="22" t="n">
        <f aca="false">K3064 / B3064</f>
        <v>-0.00763589988841059</v>
      </c>
      <c r="Q3064" s="22" t="n">
        <f aca="false">L3064/E3063</f>
        <v>0.0140148392415498</v>
      </c>
      <c r="R3064" s="22" t="n">
        <f aca="false">M3064 / E3063</f>
        <v>0.0172801189725685</v>
      </c>
      <c r="S3064" s="23" t="str">
        <f aca="false">IF(N3064 &gt; 0, "UP", "DOWN")</f>
        <v>UP</v>
      </c>
      <c r="T3064" s="28" t="inlineStr">
        <f aca="false">O3064-N3064</f>
        <is>
          <t/>
        </is>
      </c>
      <c r="U3064" s="28" t="inlineStr">
        <f aca="false">P3064-N3064</f>
        <is>
          <t/>
        </is>
      </c>
      <c r="V3064" s="28" t="inlineStr">
        <f aca="false">O3064 + P3064</f>
        <is>
          <t/>
        </is>
      </c>
    </row>
    <row collapsed="false" customFormat="false" customHeight="true" hidden="false" ht="25" outlineLevel="0" r="3065">
      <c r="A3065" s="27" t="n">
        <v>41003</v>
      </c>
      <c r="B3065" s="20" t="n">
        <v>624.35</v>
      </c>
      <c r="C3065" s="20" t="n">
        <v>625.86</v>
      </c>
      <c r="D3065" s="20" t="n">
        <v>617</v>
      </c>
      <c r="E3065" s="20" t="n">
        <v>624.31</v>
      </c>
      <c r="F3065" s="20" t="n">
        <v>20463600</v>
      </c>
      <c r="G3065" s="20" t="n">
        <v>621.64</v>
      </c>
      <c r="I3065" s="20" t="n">
        <f aca="false">E3065-B3065</f>
        <v>-0.0400000000000773</v>
      </c>
      <c r="J3065" s="20" t="n">
        <f aca="false">C3065-B3065</f>
        <v>1.50999999999999</v>
      </c>
      <c r="K3065" s="20" t="n">
        <f aca="false">D3065-B3065</f>
        <v>-7.35000000000002</v>
      </c>
      <c r="L3065" s="20" t="n">
        <f aca="false">B3065 - E3064</f>
        <v>-4.97000000000003</v>
      </c>
      <c r="M3065" s="20" t="n">
        <f aca="false">E3065 - E3064</f>
        <v>-5.0100000000001</v>
      </c>
      <c r="N3065" s="22" t="n">
        <f aca="false">(I3065 / B3065)</f>
        <v>-6.40666292945901E-005</v>
      </c>
      <c r="O3065" s="22" t="n">
        <f aca="false">(J3065 / B3065)</f>
        <v>0.00241851525586609</v>
      </c>
      <c r="P3065" s="22" t="n">
        <f aca="false">K3065 / B3065</f>
        <v>-0.0117722431328582</v>
      </c>
      <c r="Q3065" s="22" t="n">
        <f aca="false">L3065/E3064</f>
        <v>-0.00789741308078565</v>
      </c>
      <c r="R3065" s="22" t="n">
        <f aca="false">M3065 / E3064</f>
        <v>-0.00796097374944401</v>
      </c>
      <c r="S3065" s="23" t="str">
        <f aca="false">IF(N3065 &gt; 0, "UP", "DOWN")</f>
        <v>DOWN</v>
      </c>
      <c r="T3065" s="28" t="inlineStr">
        <f aca="false">O3065-N3065</f>
        <is>
          <t/>
        </is>
      </c>
      <c r="U3065" s="28" t="inlineStr">
        <f aca="false">P3065-N3065</f>
        <is>
          <t/>
        </is>
      </c>
      <c r="V3065" s="28" t="inlineStr">
        <f aca="false">O3065 + P3065</f>
        <is>
          <t/>
        </is>
      </c>
    </row>
    <row collapsed="false" customFormat="false" customHeight="true" hidden="false" ht="25" outlineLevel="0" r="3066">
      <c r="A3066" s="27" t="n">
        <v>41004</v>
      </c>
      <c r="B3066" s="20" t="n">
        <v>626.98</v>
      </c>
      <c r="C3066" s="20" t="n">
        <v>634.66</v>
      </c>
      <c r="D3066" s="20" t="n">
        <v>623.4</v>
      </c>
      <c r="E3066" s="20" t="n">
        <v>633.68</v>
      </c>
      <c r="F3066" s="20" t="n">
        <v>22903500</v>
      </c>
      <c r="G3066" s="20" t="n">
        <v>630.97</v>
      </c>
      <c r="I3066" s="20" t="n">
        <f aca="false">E3066-B3066</f>
        <v>6.69999999999993</v>
      </c>
      <c r="J3066" s="20" t="n">
        <f aca="false">C3066-B3066</f>
        <v>7.67999999999995</v>
      </c>
      <c r="K3066" s="20" t="n">
        <f aca="false">D3066-B3066</f>
        <v>-3.58000000000004</v>
      </c>
      <c r="L3066" s="20" t="n">
        <f aca="false">B3066 - E3065</f>
        <v>2.67000000000007</v>
      </c>
      <c r="M3066" s="20" t="n">
        <f aca="false">E3066 - E3065</f>
        <v>9.37</v>
      </c>
      <c r="N3066" s="22" t="n">
        <f aca="false">(I3066 / B3066)</f>
        <v>0.0106861462885577</v>
      </c>
      <c r="O3066" s="22" t="n">
        <f aca="false">(J3066 / B3066)</f>
        <v>0.0122491945516603</v>
      </c>
      <c r="P3066" s="22" t="n">
        <f aca="false">K3066 / B3066</f>
        <v>-0.0057099110019459</v>
      </c>
      <c r="Q3066" s="22" t="n">
        <f aca="false">L3066/E3065</f>
        <v>0.00427672150053671</v>
      </c>
      <c r="R3066" s="22" t="n">
        <f aca="false">M3066 / E3065</f>
        <v>0.0150085694606846</v>
      </c>
      <c r="S3066" s="23" t="str">
        <f aca="false">IF(N3066 &gt; 0, "UP", "DOWN")</f>
        <v>UP</v>
      </c>
      <c r="T3066" s="28" t="inlineStr">
        <f aca="false">O3066-N3066</f>
        <is>
          <t/>
        </is>
      </c>
      <c r="U3066" s="28" t="inlineStr">
        <f aca="false">P3066-N3066</f>
        <is>
          <t/>
        </is>
      </c>
      <c r="V3066" s="28" t="inlineStr">
        <f aca="false">O3066 + P3066</f>
        <is>
          <t/>
        </is>
      </c>
    </row>
    <row collapsed="false" customFormat="false" customHeight="true" hidden="false" ht="25" outlineLevel="0" r="3067">
      <c r="A3067" s="27" t="n">
        <v>41008</v>
      </c>
      <c r="B3067" s="20" t="n">
        <v>626.13</v>
      </c>
      <c r="C3067" s="20" t="n">
        <v>639.84</v>
      </c>
      <c r="D3067" s="20" t="n">
        <v>625.3</v>
      </c>
      <c r="E3067" s="20" t="n">
        <v>636.23</v>
      </c>
      <c r="F3067" s="20" t="n">
        <v>21340600</v>
      </c>
      <c r="G3067" s="20" t="n">
        <v>633.51</v>
      </c>
      <c r="I3067" s="20" t="n">
        <f aca="false">E3067-B3067</f>
        <v>10.1</v>
      </c>
      <c r="J3067" s="20" t="n">
        <f aca="false">C3067-B3067</f>
        <v>13.71</v>
      </c>
      <c r="K3067" s="20" t="n">
        <f aca="false">D3067-B3067</f>
        <v>-0.830000000000041</v>
      </c>
      <c r="L3067" s="20" t="n">
        <f aca="false">B3067 - E3066</f>
        <v>-7.54999999999995</v>
      </c>
      <c r="M3067" s="20" t="n">
        <f aca="false">E3067 - E3066</f>
        <v>2.55000000000007</v>
      </c>
      <c r="N3067" s="22" t="n">
        <f aca="false">(I3067 / B3067)</f>
        <v>0.0161308354495073</v>
      </c>
      <c r="O3067" s="22" t="n">
        <f aca="false">(J3067 / B3067)</f>
        <v>0.0218964112883906</v>
      </c>
      <c r="P3067" s="22" t="n">
        <f aca="false">K3067 / B3067</f>
        <v>-0.001325603309217</v>
      </c>
      <c r="Q3067" s="22" t="n">
        <f aca="false">L3067/E3066</f>
        <v>-0.0119145309935613</v>
      </c>
      <c r="R3067" s="22" t="n">
        <f aca="false">M3067 / E3066</f>
        <v>0.00402411311703079</v>
      </c>
      <c r="S3067" s="23" t="str">
        <f aca="false">IF(N3067 &gt; 0, "UP", "DOWN")</f>
        <v>UP</v>
      </c>
      <c r="T3067" s="28" t="inlineStr">
        <f aca="false">O3067-N3067</f>
        <is>
          <t/>
        </is>
      </c>
      <c r="U3067" s="28" t="inlineStr">
        <f aca="false">P3067-N3067</f>
        <is>
          <t/>
        </is>
      </c>
      <c r="V3067" s="28" t="inlineStr">
        <f aca="false">O3067 + P3067</f>
        <is>
          <t/>
        </is>
      </c>
    </row>
    <row collapsed="false" customFormat="false" customHeight="true" hidden="false" ht="25" outlineLevel="0" r="3068">
      <c r="A3068" s="27" t="n">
        <v>41009</v>
      </c>
      <c r="B3068" s="20" t="n">
        <v>639.93</v>
      </c>
      <c r="C3068" s="20" t="n">
        <v>644</v>
      </c>
      <c r="D3068" s="20" t="n">
        <v>626</v>
      </c>
      <c r="E3068" s="20" t="n">
        <v>628.44</v>
      </c>
      <c r="F3068" s="20" t="n">
        <v>31775900</v>
      </c>
      <c r="G3068" s="20" t="n">
        <v>625.75</v>
      </c>
      <c r="I3068" s="20" t="n">
        <f aca="false">E3068-B3068</f>
        <v>-11.4899999999999</v>
      </c>
      <c r="J3068" s="20" t="n">
        <f aca="false">C3068-B3068</f>
        <v>4.07000000000005</v>
      </c>
      <c r="K3068" s="20" t="n">
        <f aca="false">D3068-B3068</f>
        <v>-13.93</v>
      </c>
      <c r="L3068" s="20" t="n">
        <f aca="false">B3068 - E3067</f>
        <v>3.69999999999993</v>
      </c>
      <c r="M3068" s="20" t="n">
        <f aca="false">E3068 - E3067</f>
        <v>-7.78999999999996</v>
      </c>
      <c r="N3068" s="22" t="n">
        <f aca="false">(I3068 / B3068)</f>
        <v>-0.0179550888378415</v>
      </c>
      <c r="O3068" s="22" t="n">
        <f aca="false">(J3068 / B3068)</f>
        <v>0.00636007063272553</v>
      </c>
      <c r="P3068" s="22" t="n">
        <f aca="false">K3068 / B3068</f>
        <v>-0.0217680058756426</v>
      </c>
      <c r="Q3068" s="22" t="n">
        <f aca="false">L3068/E3067</f>
        <v>0.00581550697074946</v>
      </c>
      <c r="R3068" s="22" t="n">
        <f aca="false">M3068 / E3067</f>
        <v>-0.0122439998113889</v>
      </c>
      <c r="S3068" s="23" t="str">
        <f aca="false">IF(N3068 &gt; 0, "UP", "DOWN")</f>
        <v>DOWN</v>
      </c>
      <c r="T3068" s="28" t="inlineStr">
        <f aca="false">O3068-N3068</f>
        <is>
          <t/>
        </is>
      </c>
      <c r="U3068" s="28" t="inlineStr">
        <f aca="false">P3068-N3068</f>
        <is>
          <t/>
        </is>
      </c>
      <c r="V3068" s="28" t="inlineStr">
        <f aca="false">O3068 + P3068</f>
        <is>
          <t/>
        </is>
      </c>
    </row>
    <row collapsed="false" customFormat="false" customHeight="true" hidden="false" ht="25" outlineLevel="0" r="3069">
      <c r="A3069" s="27" t="n">
        <v>41010</v>
      </c>
      <c r="B3069" s="20" t="n">
        <v>636.2</v>
      </c>
      <c r="C3069" s="20" t="n">
        <v>636.87</v>
      </c>
      <c r="D3069" s="20" t="n">
        <v>623.34</v>
      </c>
      <c r="E3069" s="20" t="n">
        <v>626.2</v>
      </c>
      <c r="F3069" s="20" t="n">
        <v>24879100</v>
      </c>
      <c r="G3069" s="20" t="n">
        <v>623.52</v>
      </c>
      <c r="I3069" s="20" t="n">
        <f aca="false">E3069-B3069</f>
        <v>-10</v>
      </c>
      <c r="J3069" s="20" t="n">
        <f aca="false">C3069-B3069</f>
        <v>0.669999999999959</v>
      </c>
      <c r="K3069" s="20" t="n">
        <f aca="false">D3069-B3069</f>
        <v>-12.86</v>
      </c>
      <c r="L3069" s="20" t="n">
        <f aca="false">B3069 - E3068</f>
        <v>7.75999999999999</v>
      </c>
      <c r="M3069" s="20" t="n">
        <f aca="false">E3069 - E3068</f>
        <v>-2.24000000000001</v>
      </c>
      <c r="N3069" s="22" t="n">
        <f aca="false">(I3069 / B3069)</f>
        <v>-0.0157183275699466</v>
      </c>
      <c r="O3069" s="22" t="n">
        <f aca="false">(J3069 / B3069)</f>
        <v>0.00105312794718636</v>
      </c>
      <c r="P3069" s="22" t="n">
        <f aca="false">K3069 / B3069</f>
        <v>-0.0202137692549513</v>
      </c>
      <c r="Q3069" s="22" t="n">
        <f aca="false">L3069/E3068</f>
        <v>0.0123480364076125</v>
      </c>
      <c r="R3069" s="22" t="n">
        <f aca="false">M3069 / E3068</f>
        <v>-0.00356438164343455</v>
      </c>
      <c r="S3069" s="23" t="str">
        <f aca="false">IF(N3069 &gt; 0, "UP", "DOWN")</f>
        <v>DOWN</v>
      </c>
      <c r="T3069" s="28" t="inlineStr">
        <f aca="false">O3069-N3069</f>
        <is>
          <t/>
        </is>
      </c>
      <c r="U3069" s="28" t="inlineStr">
        <f aca="false">P3069-N3069</f>
        <is>
          <t/>
        </is>
      </c>
      <c r="V3069" s="28" t="inlineStr">
        <f aca="false">O3069 + P3069</f>
        <is>
          <t/>
        </is>
      </c>
    </row>
    <row collapsed="false" customFormat="false" customHeight="true" hidden="false" ht="25" outlineLevel="0" r="3070">
      <c r="A3070" s="27" t="n">
        <v>41011</v>
      </c>
      <c r="B3070" s="20" t="n">
        <v>625</v>
      </c>
      <c r="C3070" s="20" t="n">
        <v>631.33</v>
      </c>
      <c r="D3070" s="20" t="n">
        <v>620.5</v>
      </c>
      <c r="E3070" s="20" t="n">
        <v>622.77</v>
      </c>
      <c r="F3070" s="20" t="n">
        <v>21940600</v>
      </c>
      <c r="G3070" s="20" t="n">
        <v>620.11</v>
      </c>
      <c r="I3070" s="20" t="n">
        <f aca="false">E3070-B3070</f>
        <v>-2.23000000000002</v>
      </c>
      <c r="J3070" s="20" t="n">
        <f aca="false">C3070-B3070</f>
        <v>6.33000000000004</v>
      </c>
      <c r="K3070" s="20" t="n">
        <f aca="false">D3070-B3070</f>
        <v>-4.5</v>
      </c>
      <c r="L3070" s="20" t="n">
        <f aca="false">B3070 - E3069</f>
        <v>-1.20000000000005</v>
      </c>
      <c r="M3070" s="20" t="n">
        <f aca="false">E3070 - E3069</f>
        <v>-3.43000000000006</v>
      </c>
      <c r="N3070" s="22" t="n">
        <f aca="false">(I3070 / B3070)</f>
        <v>-0.00356800000000003</v>
      </c>
      <c r="O3070" s="22" t="n">
        <f aca="false">(J3070 / B3070)</f>
        <v>0.0101280000000001</v>
      </c>
      <c r="P3070" s="22" t="n">
        <f aca="false">K3070 / B3070</f>
        <v>-0.0072</v>
      </c>
      <c r="Q3070" s="22" t="n">
        <f aca="false">L3070/E3069</f>
        <v>-0.00191632066432457</v>
      </c>
      <c r="R3070" s="22" t="n">
        <f aca="false">M3070 / E3069</f>
        <v>-0.00547748323219429</v>
      </c>
      <c r="S3070" s="23" t="str">
        <f aca="false">IF(N3070 &gt; 0, "UP", "DOWN")</f>
        <v>DOWN</v>
      </c>
      <c r="T3070" s="28" t="inlineStr">
        <f aca="false">O3070-N3070</f>
        <is>
          <t/>
        </is>
      </c>
      <c r="U3070" s="28" t="inlineStr">
        <f aca="false">P3070-N3070</f>
        <is>
          <t/>
        </is>
      </c>
      <c r="V3070" s="28" t="inlineStr">
        <f aca="false">O3070 + P3070</f>
        <is>
          <t/>
        </is>
      </c>
    </row>
    <row collapsed="false" customFormat="false" customHeight="true" hidden="false" ht="25" outlineLevel="0" r="3071">
      <c r="A3071" s="27" t="n">
        <v>41012</v>
      </c>
      <c r="B3071" s="20" t="n">
        <v>624.11</v>
      </c>
      <c r="C3071" s="20" t="n">
        <v>624.7</v>
      </c>
      <c r="D3071" s="20" t="n">
        <v>603.51</v>
      </c>
      <c r="E3071" s="20" t="n">
        <v>605.23</v>
      </c>
      <c r="F3071" s="20" t="n">
        <v>30701600</v>
      </c>
      <c r="G3071" s="20" t="n">
        <v>602.64</v>
      </c>
      <c r="I3071" s="20" t="n">
        <f aca="false">E3071-B3071</f>
        <v>-18.88</v>
      </c>
      <c r="J3071" s="20" t="n">
        <f aca="false">C3071-B3071</f>
        <v>0.590000000000032</v>
      </c>
      <c r="K3071" s="20" t="n">
        <f aca="false">D3071-B3071</f>
        <v>-20.6</v>
      </c>
      <c r="L3071" s="20" t="n">
        <f aca="false">B3071 - E3070</f>
        <v>1.34000000000003</v>
      </c>
      <c r="M3071" s="20" t="n">
        <f aca="false">E3071 - E3070</f>
        <v>-17.54</v>
      </c>
      <c r="N3071" s="22" t="n">
        <f aca="false">(I3071 / B3071)</f>
        <v>-0.030251077534409</v>
      </c>
      <c r="O3071" s="22" t="n">
        <f aca="false">(J3071 / B3071)</f>
        <v>0.000945346172950332</v>
      </c>
      <c r="P3071" s="22" t="n">
        <f aca="false">K3071 / B3071</f>
        <v>-0.0330070019708065</v>
      </c>
      <c r="Q3071" s="22" t="n">
        <f aca="false">L3071/E3070</f>
        <v>0.00215167718419325</v>
      </c>
      <c r="R3071" s="22" t="n">
        <f aca="false">M3071 / E3070</f>
        <v>-0.0281644909035438</v>
      </c>
      <c r="S3071" s="23" t="str">
        <f aca="false">IF(N3071 &gt; 0, "UP", "DOWN")</f>
        <v>DOWN</v>
      </c>
      <c r="T3071" s="28" t="inlineStr">
        <f aca="false">O3071-N3071</f>
        <is>
          <t/>
        </is>
      </c>
      <c r="U3071" s="28" t="inlineStr">
        <f aca="false">P3071-N3071</f>
        <is>
          <t/>
        </is>
      </c>
      <c r="V3071" s="28" t="inlineStr">
        <f aca="false">O3071 + P3071</f>
        <is>
          <t/>
        </is>
      </c>
    </row>
    <row collapsed="false" customFormat="false" customHeight="true" hidden="false" ht="25" outlineLevel="0" r="3072">
      <c r="A3072" s="27" t="n">
        <v>41015</v>
      </c>
      <c r="B3072" s="20" t="n">
        <v>610.06</v>
      </c>
      <c r="C3072" s="20" t="n">
        <v>610.28</v>
      </c>
      <c r="D3072" s="20" t="n">
        <v>578.25</v>
      </c>
      <c r="E3072" s="20" t="n">
        <v>580.13</v>
      </c>
      <c r="F3072" s="20" t="n">
        <v>37528100</v>
      </c>
      <c r="G3072" s="20" t="n">
        <v>577.65</v>
      </c>
      <c r="I3072" s="20" t="n">
        <f aca="false">E3072-B3072</f>
        <v>-29.9299999999999</v>
      </c>
      <c r="J3072" s="20" t="n">
        <f aca="false">C3072-B3072</f>
        <v>0.220000000000027</v>
      </c>
      <c r="K3072" s="20" t="n">
        <f aca="false">D3072-B3072</f>
        <v>-31.8099999999999</v>
      </c>
      <c r="L3072" s="20" t="n">
        <f aca="false">B3072 - E3071</f>
        <v>4.82999999999993</v>
      </c>
      <c r="M3072" s="20" t="n">
        <f aca="false">E3072 - E3071</f>
        <v>-25.1</v>
      </c>
      <c r="N3072" s="22" t="n">
        <f aca="false">(I3072 / B3072)</f>
        <v>-0.0490607481231354</v>
      </c>
      <c r="O3072" s="22" t="n">
        <f aca="false">(J3072 / B3072)</f>
        <v>0.000360620266859042</v>
      </c>
      <c r="P3072" s="22" t="n">
        <f aca="false">K3072 / B3072</f>
        <v>-0.0521424122217486</v>
      </c>
      <c r="Q3072" s="22" t="n">
        <f aca="false">L3072/E3071</f>
        <v>0.00798043718916763</v>
      </c>
      <c r="R3072" s="22" t="n">
        <f aca="false">M3072 / E3071</f>
        <v>-0.041471837152818</v>
      </c>
      <c r="S3072" s="23" t="str">
        <f aca="false">IF(N3072 &gt; 0, "UP", "DOWN")</f>
        <v>DOWN</v>
      </c>
      <c r="T3072" s="28" t="inlineStr">
        <f aca="false">O3072-N3072</f>
        <is>
          <t/>
        </is>
      </c>
      <c r="U3072" s="28" t="inlineStr">
        <f aca="false">P3072-N3072</f>
        <is>
          <t/>
        </is>
      </c>
      <c r="V3072" s="28" t="inlineStr">
        <f aca="false">O3072 + P3072</f>
        <is>
          <t/>
        </is>
      </c>
    </row>
    <row collapsed="false" customFormat="false" customHeight="true" hidden="false" ht="25" outlineLevel="0" r="3073">
      <c r="A3073" s="27" t="n">
        <v>41016</v>
      </c>
      <c r="B3073" s="20" t="n">
        <v>578.94</v>
      </c>
      <c r="C3073" s="20" t="n">
        <v>610</v>
      </c>
      <c r="D3073" s="20" t="n">
        <v>571.91</v>
      </c>
      <c r="E3073" s="20" t="n">
        <v>609.7</v>
      </c>
      <c r="F3073" s="20" t="n">
        <v>36626000</v>
      </c>
      <c r="G3073" s="20" t="n">
        <v>607.09</v>
      </c>
      <c r="I3073" s="20" t="n">
        <f aca="false">E3073-B3073</f>
        <v>30.76</v>
      </c>
      <c r="J3073" s="20" t="n">
        <f aca="false">C3073-B3073</f>
        <v>31.0599999999999</v>
      </c>
      <c r="K3073" s="20" t="n">
        <f aca="false">D3073-B3073</f>
        <v>-7.03000000000009</v>
      </c>
      <c r="L3073" s="20" t="n">
        <f aca="false">B3073 - E3072</f>
        <v>-1.18999999999994</v>
      </c>
      <c r="M3073" s="20" t="n">
        <f aca="false">E3073 - E3072</f>
        <v>29.57</v>
      </c>
      <c r="N3073" s="22" t="n">
        <f aca="false">(I3073 / B3073)</f>
        <v>0.0531315853110858</v>
      </c>
      <c r="O3073" s="22" t="n">
        <f aca="false">(J3073 / B3073)</f>
        <v>0.0536497737243928</v>
      </c>
      <c r="P3073" s="22" t="n">
        <f aca="false">K3073 / B3073</f>
        <v>-0.012142881818496</v>
      </c>
      <c r="Q3073" s="22" t="n">
        <f aca="false">L3073/E3072</f>
        <v>-0.00205126437177864</v>
      </c>
      <c r="R3073" s="22" t="n">
        <f aca="false">M3073 / E3072</f>
        <v>0.0509713340113424</v>
      </c>
      <c r="S3073" s="23" t="str">
        <f aca="false">IF(N3073 &gt; 0, "UP", "DOWN")</f>
        <v>UP</v>
      </c>
      <c r="T3073" s="28" t="inlineStr">
        <f aca="false">O3073-N3073</f>
        <is>
          <t/>
        </is>
      </c>
      <c r="U3073" s="28" t="inlineStr">
        <f aca="false">P3073-N3073</f>
        <is>
          <t/>
        </is>
      </c>
      <c r="V3073" s="28" t="inlineStr">
        <f aca="false">O3073 + P3073</f>
        <is>
          <t/>
        </is>
      </c>
    </row>
    <row collapsed="false" customFormat="false" customHeight="true" hidden="false" ht="25" outlineLevel="0" r="3074">
      <c r="A3074" s="27" t="n">
        <v>41017</v>
      </c>
      <c r="B3074" s="20" t="n">
        <v>613.72</v>
      </c>
      <c r="C3074" s="20" t="n">
        <v>620.25</v>
      </c>
      <c r="D3074" s="20" t="n">
        <v>602.71</v>
      </c>
      <c r="E3074" s="20" t="n">
        <v>608.34</v>
      </c>
      <c r="F3074" s="20" t="n">
        <v>34090400</v>
      </c>
      <c r="G3074" s="20" t="n">
        <v>605.74</v>
      </c>
      <c r="I3074" s="20" t="n">
        <f aca="false">E3074-B3074</f>
        <v>-5.38</v>
      </c>
      <c r="J3074" s="20" t="n">
        <f aca="false">C3074-B3074</f>
        <v>6.52999999999997</v>
      </c>
      <c r="K3074" s="20" t="n">
        <f aca="false">D3074-B3074</f>
        <v>-11.01</v>
      </c>
      <c r="L3074" s="20" t="n">
        <f aca="false">B3074 - E3073</f>
        <v>4.01999999999998</v>
      </c>
      <c r="M3074" s="20" t="n">
        <f aca="false">E3074 - E3073</f>
        <v>-1.36000000000001</v>
      </c>
      <c r="N3074" s="22" t="n">
        <f aca="false">(I3074 / B3074)</f>
        <v>-0.00876621260509678</v>
      </c>
      <c r="O3074" s="22" t="n">
        <f aca="false">(J3074 / B3074)</f>
        <v>0.0106400312846249</v>
      </c>
      <c r="P3074" s="22" t="n">
        <f aca="false">K3074 / B3074</f>
        <v>-0.0179397770970475</v>
      </c>
      <c r="Q3074" s="22" t="n">
        <f aca="false">L3074/E3073</f>
        <v>0.00659340659340656</v>
      </c>
      <c r="R3074" s="22" t="n">
        <f aca="false">M3074 / E3073</f>
        <v>-0.00223060521567986</v>
      </c>
      <c r="S3074" s="23" t="str">
        <f aca="false">IF(N3074 &gt; 0, "UP", "DOWN")</f>
        <v>DOWN</v>
      </c>
      <c r="T3074" s="28" t="inlineStr">
        <f aca="false">O3074-N3074</f>
        <is>
          <t/>
        </is>
      </c>
      <c r="U3074" s="28" t="inlineStr">
        <f aca="false">P3074-N3074</f>
        <is>
          <t/>
        </is>
      </c>
      <c r="V3074" s="28" t="inlineStr">
        <f aca="false">O3074 + P3074</f>
        <is>
          <t/>
        </is>
      </c>
    </row>
    <row collapsed="false" customFormat="false" customHeight="true" hidden="false" ht="25" outlineLevel="0" r="3075">
      <c r="A3075" s="27" t="n">
        <v>41018</v>
      </c>
      <c r="B3075" s="20" t="n">
        <v>600.22</v>
      </c>
      <c r="C3075" s="20" t="n">
        <v>604.73</v>
      </c>
      <c r="D3075" s="20" t="n">
        <v>584.52</v>
      </c>
      <c r="E3075" s="20" t="n">
        <v>587.44</v>
      </c>
      <c r="F3075" s="20" t="n">
        <v>29811400</v>
      </c>
      <c r="G3075" s="20" t="n">
        <v>584.93</v>
      </c>
      <c r="I3075" s="20" t="n">
        <f aca="false">E3075-B3075</f>
        <v>-12.78</v>
      </c>
      <c r="J3075" s="20" t="n">
        <f aca="false">C3075-B3075</f>
        <v>4.50999999999999</v>
      </c>
      <c r="K3075" s="20" t="n">
        <f aca="false">D3075-B3075</f>
        <v>-15.7</v>
      </c>
      <c r="L3075" s="20" t="n">
        <f aca="false">B3075 - E3074</f>
        <v>-8.12</v>
      </c>
      <c r="M3075" s="20" t="n">
        <f aca="false">E3075 - E3074</f>
        <v>-20.9</v>
      </c>
      <c r="N3075" s="22" t="n">
        <f aca="false">(I3075 / B3075)</f>
        <v>-0.021292192862617</v>
      </c>
      <c r="O3075" s="22" t="n">
        <f aca="false">(J3075 / B3075)</f>
        <v>0.00751391156575921</v>
      </c>
      <c r="P3075" s="22" t="n">
        <f aca="false">K3075 / B3075</f>
        <v>-0.0261570757388958</v>
      </c>
      <c r="Q3075" s="22" t="n">
        <f aca="false">L3075/E3074</f>
        <v>-0.0133477989282309</v>
      </c>
      <c r="R3075" s="22" t="n">
        <f aca="false">M3075 / E3074</f>
        <v>-0.0343557878817766</v>
      </c>
      <c r="S3075" s="23" t="str">
        <f aca="false">IF(N3075 &gt; 0, "UP", "DOWN")</f>
        <v>DOWN</v>
      </c>
      <c r="T3075" s="28" t="inlineStr">
        <f aca="false">O3075-N3075</f>
        <is>
          <t/>
        </is>
      </c>
      <c r="U3075" s="28" t="inlineStr">
        <f aca="false">P3075-N3075</f>
        <is>
          <t/>
        </is>
      </c>
      <c r="V3075" s="28" t="inlineStr">
        <f aca="false">O3075 + P3075</f>
        <is>
          <t/>
        </is>
      </c>
    </row>
    <row collapsed="false" customFormat="false" customHeight="true" hidden="false" ht="25" outlineLevel="0" r="3076">
      <c r="A3076" s="27" t="n">
        <v>41019</v>
      </c>
      <c r="B3076" s="20" t="n">
        <v>591.38</v>
      </c>
      <c r="C3076" s="20" t="n">
        <v>594.62</v>
      </c>
      <c r="D3076" s="20" t="n">
        <v>570.42</v>
      </c>
      <c r="E3076" s="20" t="n">
        <v>572.98</v>
      </c>
      <c r="F3076" s="20" t="n">
        <v>36820900</v>
      </c>
      <c r="G3076" s="20" t="n">
        <v>570.53</v>
      </c>
      <c r="I3076" s="20" t="n">
        <f aca="false">E3076-B3076</f>
        <v>-18.4</v>
      </c>
      <c r="J3076" s="20" t="n">
        <f aca="false">C3076-B3076</f>
        <v>3.24000000000001</v>
      </c>
      <c r="K3076" s="20" t="n">
        <f aca="false">D3076-B3076</f>
        <v>-20.96</v>
      </c>
      <c r="L3076" s="20" t="n">
        <f aca="false">B3076 - E3075</f>
        <v>3.93999999999994</v>
      </c>
      <c r="M3076" s="20" t="n">
        <f aca="false">E3076 - E3075</f>
        <v>-14.46</v>
      </c>
      <c r="N3076" s="22" t="n">
        <f aca="false">(I3076 / B3076)</f>
        <v>-0.0311136663397477</v>
      </c>
      <c r="O3076" s="22" t="n">
        <f aca="false">(J3076 / B3076)</f>
        <v>0.00547871081199907</v>
      </c>
      <c r="P3076" s="22" t="n">
        <f aca="false">K3076 / B3076</f>
        <v>-0.0354425242652779</v>
      </c>
      <c r="Q3076" s="22" t="n">
        <f aca="false">L3076/E3075</f>
        <v>0.00670706795587624</v>
      </c>
      <c r="R3076" s="22" t="n">
        <f aca="false">M3076 / E3075</f>
        <v>-0.0246152798583686</v>
      </c>
      <c r="S3076" s="23" t="str">
        <f aca="false">IF(N3076 &gt; 0, "UP", "DOWN")</f>
        <v>DOWN</v>
      </c>
      <c r="T3076" s="28" t="inlineStr">
        <f aca="false">O3076-N3076</f>
        <is>
          <t/>
        </is>
      </c>
      <c r="U3076" s="28" t="inlineStr">
        <f aca="false">P3076-N3076</f>
        <is>
          <t/>
        </is>
      </c>
      <c r="V3076" s="28" t="inlineStr">
        <f aca="false">O3076 + P3076</f>
        <is>
          <t/>
        </is>
      </c>
    </row>
    <row collapsed="false" customFormat="false" customHeight="true" hidden="false" ht="25" outlineLevel="0" r="3077">
      <c r="A3077" s="27" t="n">
        <v>41022</v>
      </c>
      <c r="B3077" s="20" t="n">
        <v>570.61</v>
      </c>
      <c r="C3077" s="20" t="n">
        <v>576.67</v>
      </c>
      <c r="D3077" s="20" t="n">
        <v>556.62</v>
      </c>
      <c r="E3077" s="20" t="n">
        <v>571.7</v>
      </c>
      <c r="F3077" s="20" t="n">
        <v>34518900</v>
      </c>
      <c r="G3077" s="20" t="n">
        <v>569.26</v>
      </c>
      <c r="I3077" s="20" t="n">
        <f aca="false">E3077-B3077</f>
        <v>1.09000000000003</v>
      </c>
      <c r="J3077" s="20" t="n">
        <f aca="false">C3077-B3077</f>
        <v>6.05999999999995</v>
      </c>
      <c r="K3077" s="20" t="n">
        <f aca="false">D3077-B3077</f>
        <v>-13.99</v>
      </c>
      <c r="L3077" s="20" t="n">
        <f aca="false">B3077 - E3076</f>
        <v>-2.37</v>
      </c>
      <c r="M3077" s="20" t="n">
        <f aca="false">E3077 - E3076</f>
        <v>-1.27999999999997</v>
      </c>
      <c r="N3077" s="22" t="n">
        <f aca="false">(I3077 / B3077)</f>
        <v>0.00191023641366263</v>
      </c>
      <c r="O3077" s="22" t="n">
        <f aca="false">(J3077 / B3077)</f>
        <v>0.0106202134557753</v>
      </c>
      <c r="P3077" s="22" t="n">
        <f aca="false">K3077 / B3077</f>
        <v>-0.0245176214927884</v>
      </c>
      <c r="Q3077" s="22" t="n">
        <f aca="false">L3077/E3076</f>
        <v>-0.00413627002687704</v>
      </c>
      <c r="R3077" s="22" t="n">
        <f aca="false">M3077 / E3076</f>
        <v>-0.00223393486683649</v>
      </c>
      <c r="S3077" s="23" t="str">
        <f aca="false">IF(N3077 &gt; 0, "UP", "DOWN")</f>
        <v>UP</v>
      </c>
      <c r="T3077" s="28" t="inlineStr">
        <f aca="false">O3077-N3077</f>
        <is>
          <t/>
        </is>
      </c>
      <c r="U3077" s="28" t="inlineStr">
        <f aca="false">P3077-N3077</f>
        <is>
          <t/>
        </is>
      </c>
      <c r="V3077" s="28" t="inlineStr">
        <f aca="false">O3077 + P3077</f>
        <is>
          <t/>
        </is>
      </c>
    </row>
    <row collapsed="false" customFormat="false" customHeight="true" hidden="false" ht="25" outlineLevel="0" r="3078">
      <c r="A3078" s="27" t="n">
        <v>41023</v>
      </c>
      <c r="B3078" s="20" t="n">
        <v>562.61</v>
      </c>
      <c r="C3078" s="20" t="n">
        <v>567.69</v>
      </c>
      <c r="D3078" s="20" t="n">
        <v>555</v>
      </c>
      <c r="E3078" s="20" t="n">
        <v>560.28</v>
      </c>
      <c r="F3078" s="20" t="n">
        <v>38433900</v>
      </c>
      <c r="G3078" s="20" t="n">
        <v>557.88</v>
      </c>
      <c r="I3078" s="20" t="n">
        <f aca="false">E3078-B3078</f>
        <v>-2.33000000000004</v>
      </c>
      <c r="J3078" s="20" t="n">
        <f aca="false">C3078-B3078</f>
        <v>5.08000000000004</v>
      </c>
      <c r="K3078" s="20" t="n">
        <f aca="false">D3078-B3078</f>
        <v>-7.61000000000001</v>
      </c>
      <c r="L3078" s="20" t="n">
        <f aca="false">B3078 - E3077</f>
        <v>-9.09000000000003</v>
      </c>
      <c r="M3078" s="20" t="n">
        <f aca="false">E3078 - E3077</f>
        <v>-11.4200000000001</v>
      </c>
      <c r="N3078" s="22" t="n">
        <f aca="false">(I3078 / B3078)</f>
        <v>-0.00414141234603018</v>
      </c>
      <c r="O3078" s="22" t="n">
        <f aca="false">(J3078 / B3078)</f>
        <v>0.00902934537246057</v>
      </c>
      <c r="P3078" s="22" t="n">
        <f aca="false">K3078 / B3078</f>
        <v>-0.0135262437567765</v>
      </c>
      <c r="Q3078" s="22" t="n">
        <f aca="false">L3078/E3077</f>
        <v>-0.0158999475249257</v>
      </c>
      <c r="R3078" s="22" t="n">
        <f aca="false">M3078 / E3077</f>
        <v>-0.0199755116319749</v>
      </c>
      <c r="S3078" s="23" t="str">
        <f aca="false">IF(N3078 &gt; 0, "UP", "DOWN")</f>
        <v>DOWN</v>
      </c>
      <c r="T3078" s="28" t="inlineStr">
        <f aca="false">O3078-N3078</f>
        <is>
          <t/>
        </is>
      </c>
      <c r="U3078" s="28" t="inlineStr">
        <f aca="false">P3078-N3078</f>
        <is>
          <t/>
        </is>
      </c>
      <c r="V3078" s="28" t="inlineStr">
        <f aca="false">O3078 + P3078</f>
        <is>
          <t/>
        </is>
      </c>
    </row>
    <row collapsed="false" customFormat="false" customHeight="true" hidden="false" ht="25" outlineLevel="0" r="3079">
      <c r="A3079" s="27" t="n">
        <v>41024</v>
      </c>
      <c r="B3079" s="20" t="n">
        <v>615.64</v>
      </c>
      <c r="C3079" s="20" t="n">
        <v>618</v>
      </c>
      <c r="D3079" s="20" t="n">
        <v>606</v>
      </c>
      <c r="E3079" s="20" t="n">
        <v>610</v>
      </c>
      <c r="F3079" s="20" t="n">
        <v>32349200</v>
      </c>
      <c r="G3079" s="20" t="n">
        <v>607.39</v>
      </c>
      <c r="I3079" s="20" t="n">
        <f aca="false">E3079-B3079</f>
        <v>-5.63999999999999</v>
      </c>
      <c r="J3079" s="20" t="n">
        <f aca="false">C3079-B3079</f>
        <v>2.36000000000001</v>
      </c>
      <c r="K3079" s="20" t="n">
        <f aca="false">D3079-B3079</f>
        <v>-9.63999999999999</v>
      </c>
      <c r="L3079" s="20" t="n">
        <f aca="false">B3079 - E3078</f>
        <v>55.36</v>
      </c>
      <c r="M3079" s="20" t="n">
        <f aca="false">E3079 - E3078</f>
        <v>49.72</v>
      </c>
      <c r="N3079" s="22" t="n">
        <f aca="false">(I3079 / B3079)</f>
        <v>-0.00916119810278732</v>
      </c>
      <c r="O3079" s="22" t="n">
        <f aca="false">(J3079 / B3079)</f>
        <v>0.00383340913520891</v>
      </c>
      <c r="P3079" s="22" t="n">
        <f aca="false">K3079 / B3079</f>
        <v>-0.0156585017217854</v>
      </c>
      <c r="Q3079" s="22" t="n">
        <f aca="false">L3079/E3078</f>
        <v>0.0988077389876491</v>
      </c>
      <c r="R3079" s="22" t="n">
        <f aca="false">M3079 / E3078</f>
        <v>0.0887413436139074</v>
      </c>
      <c r="S3079" s="23" t="str">
        <f aca="false">IF(N3079 &gt; 0, "UP", "DOWN")</f>
        <v>DOWN</v>
      </c>
      <c r="T3079" s="28" t="inlineStr">
        <f aca="false">O3079-N3079</f>
        <is>
          <t/>
        </is>
      </c>
      <c r="U3079" s="28" t="inlineStr">
        <f aca="false">P3079-N3079</f>
        <is>
          <t/>
        </is>
      </c>
      <c r="V3079" s="28" t="inlineStr">
        <f aca="false">O3079 + P3079</f>
        <is>
          <t/>
        </is>
      </c>
    </row>
    <row collapsed="false" customFormat="false" customHeight="true" hidden="false" ht="25" outlineLevel="0" r="3080">
      <c r="A3080" s="27" t="n">
        <v>41025</v>
      </c>
      <c r="B3080" s="20" t="n">
        <v>614.27</v>
      </c>
      <c r="C3080" s="20" t="n">
        <v>614.69</v>
      </c>
      <c r="D3080" s="20" t="n">
        <v>602.13</v>
      </c>
      <c r="E3080" s="20" t="n">
        <v>607.7</v>
      </c>
      <c r="F3080" s="20" t="n">
        <v>19145300</v>
      </c>
      <c r="G3080" s="20" t="n">
        <v>605.1</v>
      </c>
      <c r="I3080" s="20" t="n">
        <f aca="false">E3080-B3080</f>
        <v>-6.56999999999994</v>
      </c>
      <c r="J3080" s="20" t="n">
        <f aca="false">C3080-B3080</f>
        <v>0.420000000000073</v>
      </c>
      <c r="K3080" s="20" t="n">
        <f aca="false">D3080-B3080</f>
        <v>-12.14</v>
      </c>
      <c r="L3080" s="20" t="n">
        <f aca="false">B3080 - E3079</f>
        <v>4.26999999999998</v>
      </c>
      <c r="M3080" s="20" t="n">
        <f aca="false">E3080 - E3079</f>
        <v>-2.29999999999995</v>
      </c>
      <c r="N3080" s="22" t="n">
        <f aca="false">(I3080 / B3080)</f>
        <v>-0.0106956224461555</v>
      </c>
      <c r="O3080" s="22" t="n">
        <f aca="false">(J3080 / B3080)</f>
        <v>0.000683738421215545</v>
      </c>
      <c r="P3080" s="22" t="n">
        <f aca="false">K3080 / B3080</f>
        <v>-0.0197632962703697</v>
      </c>
      <c r="Q3080" s="22" t="n">
        <f aca="false">L3080/E3079</f>
        <v>0.00699999999999997</v>
      </c>
      <c r="R3080" s="22" t="n">
        <f aca="false">M3080 / E3079</f>
        <v>-0.00377049180327861</v>
      </c>
      <c r="S3080" s="23" t="str">
        <f aca="false">IF(N3080 &gt; 0, "UP", "DOWN")</f>
        <v>DOWN</v>
      </c>
      <c r="T3080" s="28" t="inlineStr">
        <f aca="false">O3080-N3080</f>
        <is>
          <t/>
        </is>
      </c>
      <c r="U3080" s="28" t="inlineStr">
        <f aca="false">P3080-N3080</f>
        <is>
          <t/>
        </is>
      </c>
      <c r="V3080" s="28" t="inlineStr">
        <f aca="false">O3080 + P3080</f>
        <is>
          <t/>
        </is>
      </c>
    </row>
    <row collapsed="false" customFormat="false" customHeight="true" hidden="false" ht="25" outlineLevel="0" r="3081">
      <c r="A3081" s="27" t="n">
        <v>41026</v>
      </c>
      <c r="B3081" s="20" t="n">
        <v>605.07</v>
      </c>
      <c r="C3081" s="20" t="n">
        <v>606.18</v>
      </c>
      <c r="D3081" s="20" t="n">
        <v>600.5</v>
      </c>
      <c r="E3081" s="20" t="n">
        <v>603</v>
      </c>
      <c r="F3081" s="20" t="n">
        <v>14525800</v>
      </c>
      <c r="G3081" s="20" t="n">
        <v>600.42</v>
      </c>
      <c r="I3081" s="20" t="n">
        <f aca="false">E3081-B3081</f>
        <v>-2.07000000000005</v>
      </c>
      <c r="J3081" s="20" t="n">
        <f aca="false">C3081-B3081</f>
        <v>1.1099999999999</v>
      </c>
      <c r="K3081" s="20" t="n">
        <f aca="false">D3081-B3081</f>
        <v>-4.57000000000005</v>
      </c>
      <c r="L3081" s="20" t="n">
        <f aca="false">B3081 - E3080</f>
        <v>-2.63</v>
      </c>
      <c r="M3081" s="20" t="n">
        <f aca="false">E3081 - E3080</f>
        <v>-4.70000000000005</v>
      </c>
      <c r="N3081" s="22" t="n">
        <f aca="false">(I3081 / B3081)</f>
        <v>-0.00342109177450551</v>
      </c>
      <c r="O3081" s="22" t="n">
        <f aca="false">(J3081 / B3081)</f>
        <v>0.00183449848777811</v>
      </c>
      <c r="P3081" s="22" t="n">
        <f aca="false">K3081 / B3081</f>
        <v>-0.00755284512535748</v>
      </c>
      <c r="Q3081" s="22" t="n">
        <f aca="false">L3081/E3080</f>
        <v>-0.0043277933190719</v>
      </c>
      <c r="R3081" s="22" t="n">
        <f aca="false">M3081 / E3080</f>
        <v>-0.00773407931545178</v>
      </c>
      <c r="S3081" s="23" t="str">
        <f aca="false">IF(N3081 &gt; 0, "UP", "DOWN")</f>
        <v>DOWN</v>
      </c>
      <c r="T3081" s="28" t="inlineStr">
        <f aca="false">O3081-N3081</f>
        <is>
          <t/>
        </is>
      </c>
      <c r="U3081" s="28" t="inlineStr">
        <f aca="false">P3081-N3081</f>
        <is>
          <t/>
        </is>
      </c>
      <c r="V3081" s="28" t="inlineStr">
        <f aca="false">O3081 + P3081</f>
        <is>
          <t/>
        </is>
      </c>
    </row>
    <row collapsed="false" customFormat="false" customHeight="true" hidden="false" ht="25" outlineLevel="0" r="3082">
      <c r="A3082" s="27" t="n">
        <v>41029</v>
      </c>
      <c r="B3082" s="20" t="n">
        <v>597.8</v>
      </c>
      <c r="C3082" s="20" t="n">
        <v>598.4</v>
      </c>
      <c r="D3082" s="20" t="n">
        <v>583</v>
      </c>
      <c r="E3082" s="20" t="n">
        <v>583.98</v>
      </c>
      <c r="F3082" s="20" t="n">
        <v>18076600</v>
      </c>
      <c r="G3082" s="20" t="n">
        <v>581.48</v>
      </c>
      <c r="I3082" s="20" t="n">
        <f aca="false">E3082-B3082</f>
        <v>-13.8199999999999</v>
      </c>
      <c r="J3082" s="20" t="n">
        <f aca="false">C3082-B3082</f>
        <v>0.600000000000023</v>
      </c>
      <c r="K3082" s="20" t="n">
        <f aca="false">D3082-B3082</f>
        <v>-14.8</v>
      </c>
      <c r="L3082" s="20" t="n">
        <f aca="false">B3082 - E3081</f>
        <v>-5.20000000000005</v>
      </c>
      <c r="M3082" s="20" t="n">
        <f aca="false">E3082 - E3081</f>
        <v>-19.02</v>
      </c>
      <c r="N3082" s="22" t="n">
        <f aca="false">(I3082 / B3082)</f>
        <v>-0.0231180996988958</v>
      </c>
      <c r="O3082" s="22" t="n">
        <f aca="false">(J3082 / B3082)</f>
        <v>0.00100368016058886</v>
      </c>
      <c r="P3082" s="22" t="n">
        <f aca="false">K3082 / B3082</f>
        <v>-0.024757443961191</v>
      </c>
      <c r="Q3082" s="22" t="n">
        <f aca="false">L3082/E3081</f>
        <v>-0.00862354892205646</v>
      </c>
      <c r="R3082" s="22" t="n">
        <f aca="false">M3082 / E3081</f>
        <v>-0.0315422885572139</v>
      </c>
      <c r="S3082" s="23" t="str">
        <f aca="false">IF(N3082 &gt; 0, "UP", "DOWN")</f>
        <v>DOWN</v>
      </c>
      <c r="T3082" s="28" t="inlineStr">
        <f aca="false">O3082-N3082</f>
        <is>
          <t/>
        </is>
      </c>
      <c r="U3082" s="28" t="inlineStr">
        <f aca="false">P3082-N3082</f>
        <is>
          <t/>
        </is>
      </c>
      <c r="V3082" s="28" t="inlineStr">
        <f aca="false">O3082 + P3082</f>
        <is>
          <t/>
        </is>
      </c>
    </row>
    <row collapsed="false" customFormat="false" customHeight="true" hidden="false" ht="25" outlineLevel="0" r="3083">
      <c r="A3083" s="27" t="n">
        <v>41030</v>
      </c>
      <c r="B3083" s="20" t="n">
        <v>584.9</v>
      </c>
      <c r="C3083" s="20" t="n">
        <v>596.76</v>
      </c>
      <c r="D3083" s="20" t="n">
        <v>581.23</v>
      </c>
      <c r="E3083" s="20" t="n">
        <v>582.13</v>
      </c>
      <c r="F3083" s="20" t="n">
        <v>21821400</v>
      </c>
      <c r="G3083" s="20" t="n">
        <v>579.64</v>
      </c>
      <c r="I3083" s="20" t="n">
        <f aca="false">E3083-B3083</f>
        <v>-2.76999999999998</v>
      </c>
      <c r="J3083" s="20" t="n">
        <f aca="false">C3083-B3083</f>
        <v>11.86</v>
      </c>
      <c r="K3083" s="20" t="n">
        <f aca="false">D3083-B3083</f>
        <v>-3.66999999999996</v>
      </c>
      <c r="L3083" s="20" t="n">
        <f aca="false">B3083 - E3082</f>
        <v>0.919999999999959</v>
      </c>
      <c r="M3083" s="20" t="n">
        <f aca="false">E3083 - E3082</f>
        <v>-1.85000000000002</v>
      </c>
      <c r="N3083" s="22" t="n">
        <f aca="false">(I3083 / B3083)</f>
        <v>-0.00473585228244141</v>
      </c>
      <c r="O3083" s="22" t="n">
        <f aca="false">(J3083 / B3083)</f>
        <v>0.0202769704222944</v>
      </c>
      <c r="P3083" s="22" t="n">
        <f aca="false">K3083 / B3083</f>
        <v>-0.00627457685074365</v>
      </c>
      <c r="Q3083" s="22" t="n">
        <f aca="false">L3083/E3082</f>
        <v>0.00157539641768547</v>
      </c>
      <c r="R3083" s="22" t="n">
        <f aca="false">M3083 / E3082</f>
        <v>-0.00316791670947639</v>
      </c>
      <c r="S3083" s="23" t="str">
        <f aca="false">IF(N3083 &gt; 0, "UP", "DOWN")</f>
        <v>DOWN</v>
      </c>
      <c r="T3083" s="28" t="inlineStr">
        <f aca="false">O3083-N3083</f>
        <is>
          <t/>
        </is>
      </c>
      <c r="U3083" s="28" t="inlineStr">
        <f aca="false">P3083-N3083</f>
        <is>
          <t/>
        </is>
      </c>
      <c r="V3083" s="28" t="inlineStr">
        <f aca="false">O3083 + P3083</f>
        <is>
          <t/>
        </is>
      </c>
    </row>
    <row collapsed="false" customFormat="false" customHeight="true" hidden="false" ht="25" outlineLevel="0" r="3084">
      <c r="A3084" s="27" t="n">
        <v>41031</v>
      </c>
      <c r="B3084" s="20" t="n">
        <v>580.24</v>
      </c>
      <c r="C3084" s="20" t="n">
        <v>587.4</v>
      </c>
      <c r="D3084" s="20" t="n">
        <v>578.86</v>
      </c>
      <c r="E3084" s="20" t="n">
        <v>585.98</v>
      </c>
      <c r="F3084" s="20" t="n">
        <v>15263900</v>
      </c>
      <c r="G3084" s="20" t="n">
        <v>583.47</v>
      </c>
      <c r="I3084" s="20" t="n">
        <f aca="false">E3084-B3084</f>
        <v>5.74000000000001</v>
      </c>
      <c r="J3084" s="20" t="n">
        <f aca="false">C3084-B3084</f>
        <v>7.15999999999997</v>
      </c>
      <c r="K3084" s="20" t="n">
        <f aca="false">D3084-B3084</f>
        <v>-1.38</v>
      </c>
      <c r="L3084" s="20" t="n">
        <f aca="false">B3084 - E3083</f>
        <v>-1.88999999999999</v>
      </c>
      <c r="M3084" s="20" t="n">
        <f aca="false">E3084 - E3083</f>
        <v>3.85000000000002</v>
      </c>
      <c r="N3084" s="22" t="n">
        <f aca="false">(I3084 / B3084)</f>
        <v>0.0098924582931201</v>
      </c>
      <c r="O3084" s="22" t="n">
        <f aca="false">(J3084 / B3084)</f>
        <v>0.0123397214945539</v>
      </c>
      <c r="P3084" s="22" t="n">
        <f aca="false">K3084 / B3084</f>
        <v>-0.00237832620984419</v>
      </c>
      <c r="Q3084" s="22" t="n">
        <f aca="false">L3084/E3083</f>
        <v>-0.003246697473073</v>
      </c>
      <c r="R3084" s="22" t="n">
        <f aca="false">M3084 / E3083</f>
        <v>0.00661364300070435</v>
      </c>
      <c r="S3084" s="23" t="str">
        <f aca="false">IF(N3084 &gt; 0, "UP", "DOWN")</f>
        <v>UP</v>
      </c>
      <c r="T3084" s="28" t="inlineStr">
        <f aca="false">O3084-N3084</f>
        <is>
          <t/>
        </is>
      </c>
      <c r="U3084" s="28" t="inlineStr">
        <f aca="false">P3084-N3084</f>
        <is>
          <t/>
        </is>
      </c>
      <c r="V3084" s="28" t="inlineStr">
        <f aca="false">O3084 + P3084</f>
        <is>
          <t/>
        </is>
      </c>
    </row>
    <row collapsed="false" customFormat="false" customHeight="true" hidden="false" ht="25" outlineLevel="0" r="3085">
      <c r="A3085" s="27" t="n">
        <v>41032</v>
      </c>
      <c r="B3085" s="20" t="n">
        <v>590.5</v>
      </c>
      <c r="C3085" s="20" t="n">
        <v>591.4</v>
      </c>
      <c r="D3085" s="20" t="n">
        <v>580.3</v>
      </c>
      <c r="E3085" s="20" t="n">
        <v>581.82</v>
      </c>
      <c r="F3085" s="20" t="n">
        <v>13948200</v>
      </c>
      <c r="G3085" s="20" t="n">
        <v>579.33</v>
      </c>
      <c r="I3085" s="20" t="n">
        <f aca="false">E3085-B3085</f>
        <v>-8.67999999999995</v>
      </c>
      <c r="J3085" s="20" t="n">
        <f aca="false">C3085-B3085</f>
        <v>0.899999999999977</v>
      </c>
      <c r="K3085" s="20" t="n">
        <f aca="false">D3085-B3085</f>
        <v>-10.2</v>
      </c>
      <c r="L3085" s="20" t="n">
        <f aca="false">B3085 - E3084</f>
        <v>4.51999999999998</v>
      </c>
      <c r="M3085" s="20" t="n">
        <f aca="false">E3085 - E3084</f>
        <v>-4.15999999999997</v>
      </c>
      <c r="N3085" s="22" t="n">
        <f aca="false">(I3085 / B3085)</f>
        <v>-0.0146994072819644</v>
      </c>
      <c r="O3085" s="22" t="n">
        <f aca="false">(J3085 / B3085)</f>
        <v>0.00152413209144789</v>
      </c>
      <c r="P3085" s="22" t="n">
        <f aca="false">K3085 / B3085</f>
        <v>-0.0172734970364099</v>
      </c>
      <c r="Q3085" s="22" t="n">
        <f aca="false">L3085/E3084</f>
        <v>0.00771357384211062</v>
      </c>
      <c r="R3085" s="22" t="n">
        <f aca="false">M3085 / E3084</f>
        <v>-0.00709921840335842</v>
      </c>
      <c r="S3085" s="23" t="str">
        <f aca="false">IF(N3085 &gt; 0, "UP", "DOWN")</f>
        <v>DOWN</v>
      </c>
      <c r="T3085" s="28" t="inlineStr">
        <f aca="false">O3085-N3085</f>
        <is>
          <t/>
        </is>
      </c>
      <c r="U3085" s="28" t="inlineStr">
        <f aca="false">P3085-N3085</f>
        <is>
          <t/>
        </is>
      </c>
      <c r="V3085" s="28" t="inlineStr">
        <f aca="false">O3085 + P3085</f>
        <is>
          <t/>
        </is>
      </c>
    </row>
    <row collapsed="false" customFormat="false" customHeight="true" hidden="false" ht="25" outlineLevel="0" r="3086">
      <c r="A3086" s="27" t="n">
        <v>41033</v>
      </c>
      <c r="B3086" s="20" t="n">
        <v>577.08</v>
      </c>
      <c r="C3086" s="20" t="n">
        <v>578.36</v>
      </c>
      <c r="D3086" s="20" t="n">
        <v>565.17</v>
      </c>
      <c r="E3086" s="20" t="n">
        <v>565.25</v>
      </c>
      <c r="F3086" s="20" t="n">
        <v>18928300</v>
      </c>
      <c r="G3086" s="20" t="n">
        <v>562.83</v>
      </c>
      <c r="I3086" s="20" t="n">
        <f aca="false">E3086-B3086</f>
        <v>-11.83</v>
      </c>
      <c r="J3086" s="20" t="n">
        <f aca="false">C3086-B3086</f>
        <v>1.27999999999997</v>
      </c>
      <c r="K3086" s="20" t="n">
        <f aca="false">D3086-B3086</f>
        <v>-11.9100000000001</v>
      </c>
      <c r="L3086" s="20" t="n">
        <f aca="false">B3086 - E3085</f>
        <v>-4.74000000000001</v>
      </c>
      <c r="M3086" s="20" t="n">
        <f aca="false">E3086 - E3085</f>
        <v>-16.57</v>
      </c>
      <c r="N3086" s="22" t="n">
        <f aca="false">(I3086 / B3086)</f>
        <v>-0.0204997573993208</v>
      </c>
      <c r="O3086" s="22" t="n">
        <f aca="false">(J3086 / B3086)</f>
        <v>0.00221806335343449</v>
      </c>
      <c r="P3086" s="22" t="n">
        <f aca="false">K3086 / B3086</f>
        <v>-0.0206383863589105</v>
      </c>
      <c r="Q3086" s="22" t="n">
        <f aca="false">L3086/E3085</f>
        <v>-0.0081468495410952</v>
      </c>
      <c r="R3086" s="22" t="n">
        <f aca="false">M3086 / E3085</f>
        <v>-0.0284795985012548</v>
      </c>
      <c r="S3086" s="23" t="str">
        <f aca="false">IF(N3086 &gt; 0, "UP", "DOWN")</f>
        <v>DOWN</v>
      </c>
      <c r="T3086" s="28" t="inlineStr">
        <f aca="false">O3086-N3086</f>
        <is>
          <t/>
        </is>
      </c>
      <c r="U3086" s="28" t="inlineStr">
        <f aca="false">P3086-N3086</f>
        <is>
          <t/>
        </is>
      </c>
      <c r="V3086" s="28" t="inlineStr">
        <f aca="false">O3086 + P3086</f>
        <is>
          <t/>
        </is>
      </c>
    </row>
    <row collapsed="false" customFormat="false" customHeight="true" hidden="false" ht="25" outlineLevel="0" r="3087">
      <c r="A3087" s="27" t="n">
        <v>41036</v>
      </c>
      <c r="B3087" s="20" t="n">
        <v>561.5</v>
      </c>
      <c r="C3087" s="20" t="n">
        <v>572.77</v>
      </c>
      <c r="D3087" s="20" t="n">
        <v>561.23</v>
      </c>
      <c r="E3087" s="20" t="n">
        <v>569.48</v>
      </c>
      <c r="F3087" s="20" t="n">
        <v>16432800</v>
      </c>
      <c r="G3087" s="20" t="n">
        <v>567.05</v>
      </c>
      <c r="I3087" s="20" t="n">
        <f aca="false">E3087-B3087</f>
        <v>7.98000000000002</v>
      </c>
      <c r="J3087" s="20" t="n">
        <f aca="false">C3087-B3087</f>
        <v>11.27</v>
      </c>
      <c r="K3087" s="20" t="n">
        <f aca="false">D3087-B3087</f>
        <v>-0.269999999999982</v>
      </c>
      <c r="L3087" s="20" t="n">
        <f aca="false">B3087 - E3086</f>
        <v>-3.75</v>
      </c>
      <c r="M3087" s="20" t="n">
        <f aca="false">E3087 - E3086</f>
        <v>4.23000000000002</v>
      </c>
      <c r="N3087" s="22" t="n">
        <f aca="false">(I3087 / B3087)</f>
        <v>0.0142119323241318</v>
      </c>
      <c r="O3087" s="22" t="n">
        <f aca="false">(J3087 / B3087)</f>
        <v>0.0200712377560107</v>
      </c>
      <c r="P3087" s="22" t="n">
        <f aca="false">K3087 / B3087</f>
        <v>-0.000480854853072096</v>
      </c>
      <c r="Q3087" s="22" t="n">
        <f aca="false">L3087/E3086</f>
        <v>-0.00663423264042459</v>
      </c>
      <c r="R3087" s="22" t="n">
        <f aca="false">M3087 / E3086</f>
        <v>0.00748341441839897</v>
      </c>
      <c r="S3087" s="23" t="str">
        <f aca="false">IF(N3087 &gt; 0, "UP", "DOWN")</f>
        <v>UP</v>
      </c>
      <c r="T3087" s="28" t="inlineStr">
        <f aca="false">O3087-N3087</f>
        <is>
          <t/>
        </is>
      </c>
      <c r="U3087" s="28" t="inlineStr">
        <f aca="false">P3087-N3087</f>
        <is>
          <t/>
        </is>
      </c>
      <c r="V3087" s="28" t="inlineStr">
        <f aca="false">O3087 + P3087</f>
        <is>
          <t/>
        </is>
      </c>
    </row>
    <row collapsed="false" customFormat="false" customHeight="true" hidden="false" ht="25" outlineLevel="0" r="3088">
      <c r="A3088" s="27" t="n">
        <v>41037</v>
      </c>
      <c r="B3088" s="20" t="n">
        <v>569.58</v>
      </c>
      <c r="C3088" s="20" t="n">
        <v>571.5</v>
      </c>
      <c r="D3088" s="20" t="n">
        <v>558.73</v>
      </c>
      <c r="E3088" s="20" t="n">
        <v>568.18</v>
      </c>
      <c r="F3088" s="20" t="n">
        <v>17759000</v>
      </c>
      <c r="G3088" s="20" t="n">
        <v>565.75</v>
      </c>
      <c r="I3088" s="20" t="n">
        <f aca="false">E3088-B3088</f>
        <v>-1.40000000000009</v>
      </c>
      <c r="J3088" s="20" t="n">
        <f aca="false">C3088-B3088</f>
        <v>1.91999999999996</v>
      </c>
      <c r="K3088" s="20" t="n">
        <f aca="false">D3088-B3088</f>
        <v>-10.85</v>
      </c>
      <c r="L3088" s="20" t="n">
        <f aca="false">B3088 - E3087</f>
        <v>0.100000000000023</v>
      </c>
      <c r="M3088" s="20" t="n">
        <f aca="false">E3088 - E3087</f>
        <v>-1.30000000000007</v>
      </c>
      <c r="N3088" s="22" t="n">
        <f aca="false">(I3088 / B3088)</f>
        <v>-0.00245795147301536</v>
      </c>
      <c r="O3088" s="22" t="n">
        <f aca="false">(J3088 / B3088)</f>
        <v>0.00337090487727792</v>
      </c>
      <c r="P3088" s="22" t="n">
        <f aca="false">K3088 / B3088</f>
        <v>-0.0190491239158679</v>
      </c>
      <c r="Q3088" s="22" t="n">
        <f aca="false">L3088/E3087</f>
        <v>0.000175598791880352</v>
      </c>
      <c r="R3088" s="22" t="n">
        <f aca="false">M3088 / E3087</f>
        <v>-0.00228278429444417</v>
      </c>
      <c r="S3088" s="23" t="str">
        <f aca="false">IF(N3088 &gt; 0, "UP", "DOWN")</f>
        <v>DOWN</v>
      </c>
      <c r="T3088" s="28" t="inlineStr">
        <f aca="false">O3088-N3088</f>
        <is>
          <t/>
        </is>
      </c>
      <c r="U3088" s="28" t="inlineStr">
        <f aca="false">P3088-N3088</f>
        <is>
          <t/>
        </is>
      </c>
      <c r="V3088" s="28" t="inlineStr">
        <f aca="false">O3088 + P3088</f>
        <is>
          <t/>
        </is>
      </c>
    </row>
    <row collapsed="false" customFormat="false" customHeight="true" hidden="false" ht="25" outlineLevel="0" r="3089">
      <c r="A3089" s="27" t="n">
        <v>41038</v>
      </c>
      <c r="B3089" s="20" t="n">
        <v>563.7</v>
      </c>
      <c r="C3089" s="20" t="n">
        <v>573.98</v>
      </c>
      <c r="D3089" s="20" t="n">
        <v>560.85</v>
      </c>
      <c r="E3089" s="20" t="n">
        <v>569.18</v>
      </c>
      <c r="F3089" s="20" t="n">
        <v>17168000</v>
      </c>
      <c r="G3089" s="20" t="n">
        <v>566.75</v>
      </c>
      <c r="I3089" s="20" t="n">
        <f aca="false">E3089-B3089</f>
        <v>5.4799999999999</v>
      </c>
      <c r="J3089" s="20" t="n">
        <f aca="false">C3089-B3089</f>
        <v>10.28</v>
      </c>
      <c r="K3089" s="20" t="n">
        <f aca="false">D3089-B3089</f>
        <v>-2.85000000000002</v>
      </c>
      <c r="L3089" s="20" t="n">
        <f aca="false">B3089 - E3088</f>
        <v>-4.4799999999999</v>
      </c>
      <c r="M3089" s="20" t="n">
        <f aca="false">E3089 - E3088</f>
        <v>1</v>
      </c>
      <c r="N3089" s="22" t="n">
        <f aca="false">(I3089 / B3089)</f>
        <v>0.00972148305836421</v>
      </c>
      <c r="O3089" s="22" t="n">
        <f aca="false">(J3089 / B3089)</f>
        <v>0.0182366507007273</v>
      </c>
      <c r="P3089" s="22" t="n">
        <f aca="false">K3089 / B3089</f>
        <v>-0.00505588078765305</v>
      </c>
      <c r="Q3089" s="22" t="n">
        <f aca="false">L3089/E3088</f>
        <v>-0.00788482523144057</v>
      </c>
      <c r="R3089" s="22" t="n">
        <f aca="false">M3089 / E3088</f>
        <v>0.00176000563201802</v>
      </c>
      <c r="S3089" s="23" t="str">
        <f aca="false">IF(N3089 &gt; 0, "UP", "DOWN")</f>
        <v>UP</v>
      </c>
      <c r="T3089" s="28" t="inlineStr">
        <f aca="false">O3089-N3089</f>
        <is>
          <t/>
        </is>
      </c>
      <c r="U3089" s="28" t="inlineStr">
        <f aca="false">P3089-N3089</f>
        <is>
          <t/>
        </is>
      </c>
      <c r="V3089" s="28" t="inlineStr">
        <f aca="false">O3089 + P3089</f>
        <is>
          <t/>
        </is>
      </c>
    </row>
    <row collapsed="false" customFormat="false" customHeight="true" hidden="false" ht="25" outlineLevel="0" r="3090">
      <c r="A3090" s="27" t="n">
        <v>41039</v>
      </c>
      <c r="B3090" s="20" t="n">
        <v>574.58</v>
      </c>
      <c r="C3090" s="20" t="n">
        <v>575.88</v>
      </c>
      <c r="D3090" s="20" t="n">
        <v>568.44</v>
      </c>
      <c r="E3090" s="20" t="n">
        <v>570.52</v>
      </c>
      <c r="F3090" s="20" t="n">
        <v>11900000</v>
      </c>
      <c r="G3090" s="20" t="n">
        <v>568.08</v>
      </c>
      <c r="I3090" s="20" t="n">
        <f aca="false">E3090-B3090</f>
        <v>-4.06000000000006</v>
      </c>
      <c r="J3090" s="20" t="n">
        <f aca="false">C3090-B3090</f>
        <v>1.29999999999995</v>
      </c>
      <c r="K3090" s="20" t="n">
        <f aca="false">D3090-B3090</f>
        <v>-6.13999999999999</v>
      </c>
      <c r="L3090" s="20" t="n">
        <f aca="false">B3090 - E3089</f>
        <v>5.40000000000009</v>
      </c>
      <c r="M3090" s="20" t="n">
        <f aca="false">E3090 - E3089</f>
        <v>1.34000000000003</v>
      </c>
      <c r="N3090" s="22" t="n">
        <f aca="false">(I3090 / B3090)</f>
        <v>-0.00706603083991796</v>
      </c>
      <c r="O3090" s="22" t="n">
        <f aca="false">(J3090 / B3090)</f>
        <v>0.0022625221901214</v>
      </c>
      <c r="P3090" s="22" t="n">
        <f aca="false">K3090 / B3090</f>
        <v>-0.0106860663441122</v>
      </c>
      <c r="Q3090" s="22" t="n">
        <f aca="false">L3090/E3089</f>
        <v>0.00948733265399362</v>
      </c>
      <c r="R3090" s="22" t="n">
        <f aca="false">M3090 / E3089</f>
        <v>0.00235426402895399</v>
      </c>
      <c r="S3090" s="23" t="str">
        <f aca="false">IF(N3090 &gt; 0, "UP", "DOWN")</f>
        <v>DOWN</v>
      </c>
      <c r="T3090" s="28" t="inlineStr">
        <f aca="false">O3090-N3090</f>
        <is>
          <t/>
        </is>
      </c>
      <c r="U3090" s="28" t="inlineStr">
        <f aca="false">P3090-N3090</f>
        <is>
          <t/>
        </is>
      </c>
      <c r="V3090" s="28" t="inlineStr">
        <f aca="false">O3090 + P3090</f>
        <is>
          <t/>
        </is>
      </c>
    </row>
    <row collapsed="false" customFormat="false" customHeight="true" hidden="false" ht="25" outlineLevel="0" r="3091">
      <c r="A3091" s="27" t="n">
        <v>41040</v>
      </c>
      <c r="B3091" s="20" t="n">
        <v>565</v>
      </c>
      <c r="C3091" s="20" t="n">
        <v>574.47</v>
      </c>
      <c r="D3091" s="20" t="n">
        <v>564.35</v>
      </c>
      <c r="E3091" s="20" t="n">
        <v>566.71</v>
      </c>
      <c r="F3091" s="20" t="n">
        <v>14269500</v>
      </c>
      <c r="G3091" s="20" t="n">
        <v>564.29</v>
      </c>
      <c r="I3091" s="20" t="n">
        <f aca="false">E3091-B3091</f>
        <v>1.71000000000004</v>
      </c>
      <c r="J3091" s="20" t="n">
        <f aca="false">C3091-B3091</f>
        <v>9.47000000000003</v>
      </c>
      <c r="K3091" s="20" t="n">
        <f aca="false">D3091-B3091</f>
        <v>-0.649999999999977</v>
      </c>
      <c r="L3091" s="20" t="n">
        <f aca="false">B3091 - E3090</f>
        <v>-5.51999999999998</v>
      </c>
      <c r="M3091" s="20" t="n">
        <f aca="false">E3091 - E3090</f>
        <v>-3.80999999999995</v>
      </c>
      <c r="N3091" s="22" t="n">
        <f aca="false">(I3091 / B3091)</f>
        <v>0.00302654867256644</v>
      </c>
      <c r="O3091" s="22" t="n">
        <f aca="false">(J3091 / B3091)</f>
        <v>0.0167610619469027</v>
      </c>
      <c r="P3091" s="22" t="n">
        <f aca="false">K3091 / B3091</f>
        <v>-0.00115044247787607</v>
      </c>
      <c r="Q3091" s="22" t="n">
        <f aca="false">L3091/E3090</f>
        <v>-0.00967538386033791</v>
      </c>
      <c r="R3091" s="22" t="n">
        <f aca="false">M3091 / E3090</f>
        <v>-0.00667811820795055</v>
      </c>
      <c r="S3091" s="23" t="str">
        <f aca="false">IF(N3091 &gt; 0, "UP", "DOWN")</f>
        <v>UP</v>
      </c>
      <c r="T3091" s="28" t="inlineStr">
        <f aca="false">O3091-N3091</f>
        <is>
          <t/>
        </is>
      </c>
      <c r="U3091" s="28" t="inlineStr">
        <f aca="false">P3091-N3091</f>
        <is>
          <t/>
        </is>
      </c>
      <c r="V3091" s="28" t="inlineStr">
        <f aca="false">O3091 + P3091</f>
        <is>
          <t/>
        </is>
      </c>
    </row>
    <row collapsed="false" customFormat="false" customHeight="true" hidden="false" ht="25" outlineLevel="0" r="3092">
      <c r="A3092" s="27" t="n">
        <v>41043</v>
      </c>
      <c r="B3092" s="20" t="n">
        <v>562.57</v>
      </c>
      <c r="C3092" s="20" t="n">
        <v>567.51</v>
      </c>
      <c r="D3092" s="20" t="n">
        <v>557.6</v>
      </c>
      <c r="E3092" s="20" t="n">
        <v>558.22</v>
      </c>
      <c r="F3092" s="20" t="n">
        <v>12593800</v>
      </c>
      <c r="G3092" s="20" t="n">
        <v>555.83</v>
      </c>
      <c r="I3092" s="20" t="n">
        <f aca="false">E3092-B3092</f>
        <v>-4.35000000000002</v>
      </c>
      <c r="J3092" s="20" t="n">
        <f aca="false">C3092-B3092</f>
        <v>4.93999999999994</v>
      </c>
      <c r="K3092" s="20" t="n">
        <f aca="false">D3092-B3092</f>
        <v>-4.97000000000003</v>
      </c>
      <c r="L3092" s="20" t="n">
        <f aca="false">B3092 - E3091</f>
        <v>-4.13999999999999</v>
      </c>
      <c r="M3092" s="20" t="n">
        <f aca="false">E3092 - E3091</f>
        <v>-8.49000000000001</v>
      </c>
      <c r="N3092" s="22" t="n">
        <f aca="false">(I3092 / B3092)</f>
        <v>-0.00773237108270975</v>
      </c>
      <c r="O3092" s="22" t="n">
        <f aca="false">(J3092 / B3092)</f>
        <v>0.00878112945944494</v>
      </c>
      <c r="P3092" s="22" t="n">
        <f aca="false">K3092 / B3092</f>
        <v>-0.00883445615656723</v>
      </c>
      <c r="Q3092" s="22" t="n">
        <f aca="false">L3092/E3091</f>
        <v>-0.00730532371053976</v>
      </c>
      <c r="R3092" s="22" t="n">
        <f aca="false">M3092 / E3091</f>
        <v>-0.0149812073194403</v>
      </c>
      <c r="S3092" s="23" t="str">
        <f aca="false">IF(N3092 &gt; 0, "UP", "DOWN")</f>
        <v>DOWN</v>
      </c>
      <c r="T3092" s="28" t="inlineStr">
        <f aca="false">O3092-N3092</f>
        <is>
          <t/>
        </is>
      </c>
      <c r="U3092" s="28" t="inlineStr">
        <f aca="false">P3092-N3092</f>
        <is>
          <t/>
        </is>
      </c>
      <c r="V3092" s="28" t="inlineStr">
        <f aca="false">O3092 + P3092</f>
        <is>
          <t/>
        </is>
      </c>
    </row>
    <row collapsed="false" customFormat="false" customHeight="true" hidden="false" ht="25" outlineLevel="0" r="3093">
      <c r="A3093" s="27" t="n">
        <v>41044</v>
      </c>
      <c r="B3093" s="20" t="n">
        <v>561.45</v>
      </c>
      <c r="C3093" s="20" t="n">
        <v>563.22</v>
      </c>
      <c r="D3093" s="20" t="n">
        <v>551.75</v>
      </c>
      <c r="E3093" s="20" t="n">
        <v>553.17</v>
      </c>
      <c r="F3093" s="20" t="n">
        <v>17012000</v>
      </c>
      <c r="G3093" s="20" t="n">
        <v>550.81</v>
      </c>
      <c r="I3093" s="20" t="n">
        <f aca="false">E3093-B3093</f>
        <v>-8.28000000000009</v>
      </c>
      <c r="J3093" s="20" t="n">
        <f aca="false">C3093-B3093</f>
        <v>1.76999999999998</v>
      </c>
      <c r="K3093" s="20" t="n">
        <f aca="false">D3093-B3093</f>
        <v>-9.70000000000005</v>
      </c>
      <c r="L3093" s="20" t="n">
        <f aca="false">B3093 - E3092</f>
        <v>3.23000000000002</v>
      </c>
      <c r="M3093" s="20" t="n">
        <f aca="false">E3093 - E3092</f>
        <v>-5.05000000000007</v>
      </c>
      <c r="N3093" s="22" t="n">
        <f aca="false">(I3093 / B3093)</f>
        <v>-0.014747528720278</v>
      </c>
      <c r="O3093" s="22" t="n">
        <f aca="false">(J3093 / B3093)</f>
        <v>0.00315255142933473</v>
      </c>
      <c r="P3093" s="22" t="n">
        <f aca="false">K3093 / B3093</f>
        <v>-0.0172766942737555</v>
      </c>
      <c r="Q3093" s="22" t="n">
        <f aca="false">L3093/E3092</f>
        <v>0.00578624914908104</v>
      </c>
      <c r="R3093" s="22" t="n">
        <f aca="false">M3093 / E3092</f>
        <v>-0.00904661244670572</v>
      </c>
      <c r="S3093" s="23" t="str">
        <f aca="false">IF(N3093 &gt; 0, "UP", "DOWN")</f>
        <v>DOWN</v>
      </c>
      <c r="T3093" s="28" t="inlineStr">
        <f aca="false">O3093-N3093</f>
        <is>
          <t/>
        </is>
      </c>
      <c r="U3093" s="28" t="inlineStr">
        <f aca="false">P3093-N3093</f>
        <is>
          <t/>
        </is>
      </c>
      <c r="V3093" s="28" t="inlineStr">
        <f aca="false">O3093 + P3093</f>
        <is>
          <t/>
        </is>
      </c>
    </row>
    <row collapsed="false" customFormat="false" customHeight="true" hidden="false" ht="25" outlineLevel="0" r="3094">
      <c r="A3094" s="27" t="n">
        <v>41045</v>
      </c>
      <c r="B3094" s="20" t="n">
        <v>554.05</v>
      </c>
      <c r="C3094" s="20" t="n">
        <v>556.89</v>
      </c>
      <c r="D3094" s="20" t="n">
        <v>541.04</v>
      </c>
      <c r="E3094" s="20" t="n">
        <v>546.08</v>
      </c>
      <c r="F3094" s="20" t="n">
        <v>20032000</v>
      </c>
      <c r="G3094" s="20" t="n">
        <v>543.75</v>
      </c>
      <c r="I3094" s="20" t="n">
        <f aca="false">E3094-B3094</f>
        <v>-7.96999999999991</v>
      </c>
      <c r="J3094" s="20" t="n">
        <f aca="false">C3094-B3094</f>
        <v>2.84000000000003</v>
      </c>
      <c r="K3094" s="20" t="n">
        <f aca="false">D3094-B3094</f>
        <v>-13.01</v>
      </c>
      <c r="L3094" s="20" t="n">
        <f aca="false">B3094 - E3093</f>
        <v>0.879999999999995</v>
      </c>
      <c r="M3094" s="20" t="n">
        <f aca="false">E3094 - E3093</f>
        <v>-7.08999999999992</v>
      </c>
      <c r="N3094" s="22" t="n">
        <f aca="false">(I3094 / B3094)</f>
        <v>-0.0143849833047557</v>
      </c>
      <c r="O3094" s="22" t="n">
        <f aca="false">(J3094 / B3094)</f>
        <v>0.00512589116505736</v>
      </c>
      <c r="P3094" s="22" t="n">
        <f aca="false">K3094 / B3094</f>
        <v>-0.0234816352314773</v>
      </c>
      <c r="Q3094" s="22" t="n">
        <f aca="false">L3094/E3093</f>
        <v>0.0015908310284361</v>
      </c>
      <c r="R3094" s="22" t="n">
        <f aca="false">M3094 / E3093</f>
        <v>-0.0128170363541044</v>
      </c>
      <c r="S3094" s="23" t="str">
        <f aca="false">IF(N3094 &gt; 0, "UP", "DOWN")</f>
        <v>DOWN</v>
      </c>
      <c r="T3094" s="28" t="inlineStr">
        <f aca="false">O3094-N3094</f>
        <is>
          <t/>
        </is>
      </c>
      <c r="U3094" s="28" t="inlineStr">
        <f aca="false">P3094-N3094</f>
        <is>
          <t/>
        </is>
      </c>
      <c r="V3094" s="28" t="inlineStr">
        <f aca="false">O3094 + P3094</f>
        <is>
          <t/>
        </is>
      </c>
    </row>
    <row collapsed="false" customFormat="false" customHeight="true" hidden="false" ht="25" outlineLevel="0" r="3095">
      <c r="A3095" s="27" t="n">
        <v>41046</v>
      </c>
      <c r="B3095" s="20" t="n">
        <v>545.31</v>
      </c>
      <c r="C3095" s="20" t="n">
        <v>547.5</v>
      </c>
      <c r="D3095" s="20" t="n">
        <v>530.12</v>
      </c>
      <c r="E3095" s="20" t="n">
        <v>530.12</v>
      </c>
      <c r="F3095" s="20" t="n">
        <v>25615000</v>
      </c>
      <c r="G3095" s="20" t="n">
        <v>527.85</v>
      </c>
      <c r="I3095" s="20" t="n">
        <f aca="false">E3095-B3095</f>
        <v>-15.1899999999999</v>
      </c>
      <c r="J3095" s="20" t="n">
        <f aca="false">C3095-B3095</f>
        <v>2.19000000000005</v>
      </c>
      <c r="K3095" s="20" t="n">
        <f aca="false">D3095-B3095</f>
        <v>-15.1899999999999</v>
      </c>
      <c r="L3095" s="20" t="n">
        <f aca="false">B3095 - E3094</f>
        <v>-0.770000000000096</v>
      </c>
      <c r="M3095" s="20" t="n">
        <f aca="false">E3095 - E3094</f>
        <v>-15.96</v>
      </c>
      <c r="N3095" s="22" t="n">
        <f aca="false">(I3095 / B3095)</f>
        <v>-0.0278557150978342</v>
      </c>
      <c r="O3095" s="22" t="n">
        <f aca="false">(J3095 / B3095)</f>
        <v>0.00401606425702821</v>
      </c>
      <c r="P3095" s="22" t="n">
        <f aca="false">K3095 / B3095</f>
        <v>-0.0278557150978342</v>
      </c>
      <c r="Q3095" s="22" t="n">
        <f aca="false">L3095/E3094</f>
        <v>-0.00141004980955189</v>
      </c>
      <c r="R3095" s="22" t="n">
        <f aca="false">M3095 / E3094</f>
        <v>-0.0292264869616174</v>
      </c>
      <c r="S3095" s="23" t="str">
        <f aca="false">IF(N3095 &gt; 0, "UP", "DOWN")</f>
        <v>DOWN</v>
      </c>
      <c r="T3095" s="28" t="inlineStr">
        <f aca="false">O3095-N3095</f>
        <is>
          <t/>
        </is>
      </c>
      <c r="U3095" s="28" t="inlineStr">
        <f aca="false">P3095-N3095</f>
        <is>
          <t/>
        </is>
      </c>
      <c r="V3095" s="28" t="inlineStr">
        <f aca="false">O3095 + P3095</f>
        <is>
          <t/>
        </is>
      </c>
    </row>
    <row collapsed="false" customFormat="false" customHeight="true" hidden="false" ht="25" outlineLevel="0" r="3096">
      <c r="A3096" s="27" t="n">
        <v>41047</v>
      </c>
      <c r="B3096" s="20" t="n">
        <v>533.96</v>
      </c>
      <c r="C3096" s="20" t="n">
        <v>543.41</v>
      </c>
      <c r="D3096" s="20" t="n">
        <v>522.18</v>
      </c>
      <c r="E3096" s="20" t="n">
        <v>530.38</v>
      </c>
      <c r="F3096" s="20" t="n">
        <v>26153300</v>
      </c>
      <c r="G3096" s="20" t="n">
        <v>528.11</v>
      </c>
      <c r="I3096" s="20" t="n">
        <f aca="false">E3096-B3096</f>
        <v>-3.58000000000004</v>
      </c>
      <c r="J3096" s="20" t="n">
        <f aca="false">C3096-B3096</f>
        <v>9.44999999999993</v>
      </c>
      <c r="K3096" s="20" t="n">
        <f aca="false">D3096-B3096</f>
        <v>-11.7800000000001</v>
      </c>
      <c r="L3096" s="20" t="n">
        <f aca="false">B3096 - E3095</f>
        <v>3.84000000000003</v>
      </c>
      <c r="M3096" s="20" t="n">
        <f aca="false">E3096 - E3095</f>
        <v>0.259999999999991</v>
      </c>
      <c r="N3096" s="22" t="n">
        <f aca="false">(I3096 / B3096)</f>
        <v>-0.00670462206906892</v>
      </c>
      <c r="O3096" s="22" t="n">
        <f aca="false">(J3096 / B3096)</f>
        <v>0.0176979549029889</v>
      </c>
      <c r="P3096" s="22" t="n">
        <f aca="false">K3096 / B3096</f>
        <v>-0.0220615776462658</v>
      </c>
      <c r="Q3096" s="22" t="n">
        <f aca="false">L3096/E3095</f>
        <v>0.00724364294876638</v>
      </c>
      <c r="R3096" s="22" t="n">
        <f aca="false">M3096 / E3095</f>
        <v>0.000490454991322702</v>
      </c>
      <c r="S3096" s="23" t="str">
        <f aca="false">IF(N3096 &gt; 0, "UP", "DOWN")</f>
        <v>DOWN</v>
      </c>
      <c r="T3096" s="28" t="inlineStr">
        <f aca="false">O3096-N3096</f>
        <is>
          <t/>
        </is>
      </c>
      <c r="U3096" s="28" t="inlineStr">
        <f aca="false">P3096-N3096</f>
        <is>
          <t/>
        </is>
      </c>
      <c r="V3096" s="28" t="inlineStr">
        <f aca="false">O3096 + P3096</f>
        <is>
          <t/>
        </is>
      </c>
    </row>
    <row collapsed="false" customFormat="false" customHeight="true" hidden="false" ht="25" outlineLevel="0" r="3097">
      <c r="A3097" s="27" t="n">
        <v>41050</v>
      </c>
      <c r="B3097" s="20" t="n">
        <v>534.5</v>
      </c>
      <c r="C3097" s="20" t="n">
        <v>561.54</v>
      </c>
      <c r="D3097" s="20" t="n">
        <v>534.05</v>
      </c>
      <c r="E3097" s="20" t="n">
        <v>561.28</v>
      </c>
      <c r="F3097" s="20" t="n">
        <v>22539500</v>
      </c>
      <c r="G3097" s="20" t="n">
        <v>558.88</v>
      </c>
      <c r="I3097" s="20" t="n">
        <f aca="false">E3097-B3097</f>
        <v>26.78</v>
      </c>
      <c r="J3097" s="20" t="n">
        <f aca="false">C3097-B3097</f>
        <v>27.04</v>
      </c>
      <c r="K3097" s="20" t="n">
        <f aca="false">D3097-B3097</f>
        <v>-0.450000000000046</v>
      </c>
      <c r="L3097" s="20" t="n">
        <f aca="false">B3097 - E3096</f>
        <v>4.12</v>
      </c>
      <c r="M3097" s="20" t="n">
        <f aca="false">E3097 - E3096</f>
        <v>30.9</v>
      </c>
      <c r="N3097" s="22" t="n">
        <f aca="false">(I3097 / B3097)</f>
        <v>0.0501028999064546</v>
      </c>
      <c r="O3097" s="22" t="n">
        <f aca="false">(J3097 / B3097)</f>
        <v>0.0505893358278765</v>
      </c>
      <c r="P3097" s="22" t="n">
        <f aca="false">K3097 / B3097</f>
        <v>-0.000841908325537971</v>
      </c>
      <c r="Q3097" s="22" t="n">
        <f aca="false">L3097/E3096</f>
        <v>0.00776801538519553</v>
      </c>
      <c r="R3097" s="22" t="n">
        <f aca="false">M3097 / E3096</f>
        <v>0.0582601153889664</v>
      </c>
      <c r="S3097" s="23" t="str">
        <f aca="false">IF(N3097 &gt; 0, "UP", "DOWN")</f>
        <v>UP</v>
      </c>
      <c r="T3097" s="28" t="inlineStr">
        <f aca="false">O3097-N3097</f>
        <is>
          <t/>
        </is>
      </c>
      <c r="U3097" s="28" t="inlineStr">
        <f aca="false">P3097-N3097</f>
        <is>
          <t/>
        </is>
      </c>
      <c r="V3097" s="28" t="inlineStr">
        <f aca="false">O3097 + P3097</f>
        <is>
          <t/>
        </is>
      </c>
    </row>
    <row collapsed="false" customFormat="false" customHeight="true" hidden="false" ht="25" outlineLevel="0" r="3098">
      <c r="A3098" s="27" t="n">
        <v>41051</v>
      </c>
      <c r="B3098" s="20" t="n">
        <v>569.55</v>
      </c>
      <c r="C3098" s="20" t="n">
        <v>573.88</v>
      </c>
      <c r="D3098" s="20" t="n">
        <v>552.58</v>
      </c>
      <c r="E3098" s="20" t="n">
        <v>556.97</v>
      </c>
      <c r="F3098" s="20" t="n">
        <v>24816800</v>
      </c>
      <c r="G3098" s="20" t="n">
        <v>554.59</v>
      </c>
      <c r="I3098" s="20" t="n">
        <f aca="false">E3098-B3098</f>
        <v>-12.5799999999999</v>
      </c>
      <c r="J3098" s="20" t="n">
        <f aca="false">C3098-B3098</f>
        <v>4.33000000000004</v>
      </c>
      <c r="K3098" s="20" t="n">
        <f aca="false">D3098-B3098</f>
        <v>-16.9699999999999</v>
      </c>
      <c r="L3098" s="20" t="n">
        <f aca="false">B3098 - E3097</f>
        <v>8.26999999999998</v>
      </c>
      <c r="M3098" s="20" t="n">
        <f aca="false">E3098 - E3097</f>
        <v>-4.30999999999995</v>
      </c>
      <c r="N3098" s="22" t="n">
        <f aca="false">(I3098 / B3098)</f>
        <v>-0.0220876130278289</v>
      </c>
      <c r="O3098" s="22" t="n">
        <f aca="false">(J3098 / B3098)</f>
        <v>0.00760249319638318</v>
      </c>
      <c r="P3098" s="22" t="n">
        <f aca="false">K3098 / B3098</f>
        <v>-0.0297954525502588</v>
      </c>
      <c r="Q3098" s="22" t="n">
        <f aca="false">L3098/E3097</f>
        <v>0.0147341790193842</v>
      </c>
      <c r="R3098" s="22" t="n">
        <f aca="false">M3098 / E3097</f>
        <v>-0.00767887685290754</v>
      </c>
      <c r="S3098" s="23" t="str">
        <f aca="false">IF(N3098 &gt; 0, "UP", "DOWN")</f>
        <v>DOWN</v>
      </c>
      <c r="T3098" s="28" t="inlineStr">
        <f aca="false">O3098-N3098</f>
        <is>
          <t/>
        </is>
      </c>
      <c r="U3098" s="28" t="inlineStr">
        <f aca="false">P3098-N3098</f>
        <is>
          <t/>
        </is>
      </c>
      <c r="V3098" s="28" t="inlineStr">
        <f aca="false">O3098 + P3098</f>
        <is>
          <t/>
        </is>
      </c>
    </row>
    <row collapsed="false" customFormat="false" customHeight="true" hidden="false" ht="25" outlineLevel="0" r="3099">
      <c r="A3099" s="27" t="n">
        <v>41052</v>
      </c>
      <c r="B3099" s="20" t="n">
        <v>557.5</v>
      </c>
      <c r="C3099" s="20" t="n">
        <v>572.8</v>
      </c>
      <c r="D3099" s="20" t="n">
        <v>553.23</v>
      </c>
      <c r="E3099" s="20" t="n">
        <v>570.56</v>
      </c>
      <c r="F3099" s="20" t="n">
        <v>20889200</v>
      </c>
      <c r="G3099" s="20" t="n">
        <v>568.12</v>
      </c>
      <c r="I3099" s="20" t="n">
        <f aca="false">E3099-B3099</f>
        <v>13.0599999999999</v>
      </c>
      <c r="J3099" s="20" t="n">
        <f aca="false">C3099-B3099</f>
        <v>15.3</v>
      </c>
      <c r="K3099" s="20" t="n">
        <f aca="false">D3099-B3099</f>
        <v>-4.26999999999998</v>
      </c>
      <c r="L3099" s="20" t="n">
        <f aca="false">B3099 - E3098</f>
        <v>0.529999999999973</v>
      </c>
      <c r="M3099" s="20" t="n">
        <f aca="false">E3099 - E3098</f>
        <v>13.5899999999999</v>
      </c>
      <c r="N3099" s="22" t="n">
        <f aca="false">(I3099 / B3099)</f>
        <v>0.0234260089686098</v>
      </c>
      <c r="O3099" s="22" t="n">
        <f aca="false">(J3099 / B3099)</f>
        <v>0.0274439461883407</v>
      </c>
      <c r="P3099" s="22" t="n">
        <f aca="false">K3099 / B3099</f>
        <v>-0.00765919282511207</v>
      </c>
      <c r="Q3099" s="22" t="n">
        <f aca="false">L3099/E3098</f>
        <v>0.00095157728423429</v>
      </c>
      <c r="R3099" s="22" t="n">
        <f aca="false">M3099 / E3098</f>
        <v>0.0243998779108389</v>
      </c>
      <c r="S3099" s="23" t="str">
        <f aca="false">IF(N3099 &gt; 0, "UP", "DOWN")</f>
        <v>UP</v>
      </c>
      <c r="T3099" s="28" t="inlineStr">
        <f aca="false">O3099-N3099</f>
        <is>
          <t/>
        </is>
      </c>
      <c r="U3099" s="28" t="inlineStr">
        <f aca="false">P3099-N3099</f>
        <is>
          <t/>
        </is>
      </c>
      <c r="V3099" s="28" t="inlineStr">
        <f aca="false">O3099 + P3099</f>
        <is>
          <t/>
        </is>
      </c>
    </row>
    <row collapsed="false" customFormat="false" customHeight="true" hidden="false" ht="25" outlineLevel="0" r="3100">
      <c r="A3100" s="27" t="n">
        <v>41053</v>
      </c>
      <c r="B3100" s="20" t="n">
        <v>575.87</v>
      </c>
      <c r="C3100" s="20" t="n">
        <v>576.5</v>
      </c>
      <c r="D3100" s="20" t="n">
        <v>561.23</v>
      </c>
      <c r="E3100" s="20" t="n">
        <v>565.32</v>
      </c>
      <c r="F3100" s="20" t="n">
        <v>17722500</v>
      </c>
      <c r="G3100" s="20" t="n">
        <v>562.9</v>
      </c>
      <c r="I3100" s="20" t="n">
        <f aca="false">E3100-B3100</f>
        <v>-10.55</v>
      </c>
      <c r="J3100" s="20" t="n">
        <f aca="false">C3100-B3100</f>
        <v>0.629999999999995</v>
      </c>
      <c r="K3100" s="20" t="n">
        <f aca="false">D3100-B3100</f>
        <v>-14.64</v>
      </c>
      <c r="L3100" s="20" t="n">
        <f aca="false">B3100 - E3099</f>
        <v>5.31000000000006</v>
      </c>
      <c r="M3100" s="20" t="n">
        <f aca="false">E3100 - E3099</f>
        <v>-5.2399999999999</v>
      </c>
      <c r="N3100" s="22" t="n">
        <f aca="false">(I3100 / B3100)</f>
        <v>-0.0183201069685866</v>
      </c>
      <c r="O3100" s="22" t="n">
        <f aca="false">(J3100 / B3100)</f>
        <v>0.0010939969090246</v>
      </c>
      <c r="P3100" s="22" t="n">
        <f aca="false">K3100 / B3100</f>
        <v>-0.0254224043620956</v>
      </c>
      <c r="Q3100" s="22" t="n">
        <f aca="false">L3100/E3099</f>
        <v>0.00930664610207526</v>
      </c>
      <c r="R3100" s="22" t="n">
        <f aca="false">M3100 / E3099</f>
        <v>-0.00918395961862012</v>
      </c>
      <c r="S3100" s="23" t="str">
        <f aca="false">IF(N3100 &gt; 0, "UP", "DOWN")</f>
        <v>DOWN</v>
      </c>
      <c r="T3100" s="28" t="inlineStr">
        <f aca="false">O3100-N3100</f>
        <is>
          <t/>
        </is>
      </c>
      <c r="U3100" s="28" t="inlineStr">
        <f aca="false">P3100-N3100</f>
        <is>
          <t/>
        </is>
      </c>
      <c r="V3100" s="28" t="inlineStr">
        <f aca="false">O3100 + P3100</f>
        <is>
          <t/>
        </is>
      </c>
    </row>
    <row collapsed="false" customFormat="false" customHeight="true" hidden="false" ht="25" outlineLevel="0" r="3101">
      <c r="A3101" s="27" t="n">
        <v>41054</v>
      </c>
      <c r="B3101" s="20" t="n">
        <v>564.59</v>
      </c>
      <c r="C3101" s="20" t="n">
        <v>565.85</v>
      </c>
      <c r="D3101" s="20" t="n">
        <v>558.47</v>
      </c>
      <c r="E3101" s="20" t="n">
        <v>562.29</v>
      </c>
      <c r="F3101" s="20" t="n">
        <v>11732400</v>
      </c>
      <c r="G3101" s="20" t="n">
        <v>559.89</v>
      </c>
      <c r="I3101" s="20" t="n">
        <f aca="false">E3101-B3101</f>
        <v>-2.30000000000007</v>
      </c>
      <c r="J3101" s="20" t="n">
        <f aca="false">C3101-B3101</f>
        <v>1.25999999999999</v>
      </c>
      <c r="K3101" s="20" t="n">
        <f aca="false">D3101-B3101</f>
        <v>-6.12</v>
      </c>
      <c r="L3101" s="20" t="n">
        <f aca="false">B3101 - E3100</f>
        <v>-0.730000000000018</v>
      </c>
      <c r="M3101" s="20" t="n">
        <f aca="false">E3101 - E3100</f>
        <v>-3.03000000000009</v>
      </c>
      <c r="N3101" s="22" t="n">
        <f aca="false">(I3101 / B3101)</f>
        <v>-0.00407375263465536</v>
      </c>
      <c r="O3101" s="22" t="n">
        <f aca="false">(J3101 / B3101)</f>
        <v>0.00223170796507198</v>
      </c>
      <c r="P3101" s="22" t="n">
        <f aca="false">K3101 / B3101</f>
        <v>-0.0108397244017783</v>
      </c>
      <c r="Q3101" s="22" t="n">
        <f aca="false">L3101/E3100</f>
        <v>-0.00129130404018966</v>
      </c>
      <c r="R3101" s="22" t="n">
        <f aca="false">M3101 / E3100</f>
        <v>-0.00535979622160915</v>
      </c>
      <c r="S3101" s="23" t="str">
        <f aca="false">IF(N3101 &gt; 0, "UP", "DOWN")</f>
        <v>DOWN</v>
      </c>
      <c r="T3101" s="28" t="inlineStr">
        <f aca="false">O3101-N3101</f>
        <is>
          <t/>
        </is>
      </c>
      <c r="U3101" s="28" t="inlineStr">
        <f aca="false">P3101-N3101</f>
        <is>
          <t/>
        </is>
      </c>
      <c r="V3101" s="28" t="inlineStr">
        <f aca="false">O3101 + P3101</f>
        <is>
          <t/>
        </is>
      </c>
    </row>
    <row collapsed="false" customFormat="false" customHeight="true" hidden="false" ht="25" outlineLevel="0" r="3102">
      <c r="A3102" s="27" t="n">
        <v>41058</v>
      </c>
      <c r="B3102" s="20" t="n">
        <v>570.9</v>
      </c>
      <c r="C3102" s="20" t="n">
        <v>574</v>
      </c>
      <c r="D3102" s="20" t="n">
        <v>565.31</v>
      </c>
      <c r="E3102" s="20" t="n">
        <v>572.27</v>
      </c>
      <c r="F3102" s="20" t="n">
        <v>13589600</v>
      </c>
      <c r="G3102" s="20" t="n">
        <v>569.82</v>
      </c>
      <c r="I3102" s="20" t="n">
        <f aca="false">E3102-B3102</f>
        <v>1.37</v>
      </c>
      <c r="J3102" s="20" t="n">
        <f aca="false">C3102-B3102</f>
        <v>3.10000000000002</v>
      </c>
      <c r="K3102" s="20" t="n">
        <f aca="false">D3102-B3102</f>
        <v>-5.59000000000003</v>
      </c>
      <c r="L3102" s="20" t="n">
        <f aca="false">B3102 - E3101</f>
        <v>8.61000000000001</v>
      </c>
      <c r="M3102" s="20" t="n">
        <f aca="false">E3102 - E3101</f>
        <v>9.98000000000002</v>
      </c>
      <c r="N3102" s="22" t="n">
        <f aca="false">(I3102 / B3102)</f>
        <v>0.00239971974076021</v>
      </c>
      <c r="O3102" s="22" t="n">
        <f aca="false">(J3102 / B3102)</f>
        <v>0.00543002277106327</v>
      </c>
      <c r="P3102" s="22" t="n">
        <f aca="false">K3102 / B3102</f>
        <v>-0.00979155719040118</v>
      </c>
      <c r="Q3102" s="22" t="n">
        <f aca="false">L3102/E3101</f>
        <v>0.0153123832897615</v>
      </c>
      <c r="R3102" s="22" t="n">
        <f aca="false">M3102 / E3101</f>
        <v>0.0177488484589803</v>
      </c>
      <c r="S3102" s="23" t="str">
        <f aca="false">IF(N3102 &gt; 0, "UP", "DOWN")</f>
        <v>UP</v>
      </c>
      <c r="T3102" s="28" t="inlineStr">
        <f aca="false">O3102-N3102</f>
        <is>
          <t/>
        </is>
      </c>
      <c r="U3102" s="28" t="inlineStr">
        <f aca="false">P3102-N3102</f>
        <is>
          <t/>
        </is>
      </c>
      <c r="V3102" s="28" t="inlineStr">
        <f aca="false">O3102 + P3102</f>
        <is>
          <t/>
        </is>
      </c>
    </row>
    <row collapsed="false" customFormat="false" customHeight="true" hidden="false" ht="25" outlineLevel="0" r="3103">
      <c r="A3103" s="27" t="n">
        <v>41059</v>
      </c>
      <c r="B3103" s="20" t="n">
        <v>569.2</v>
      </c>
      <c r="C3103" s="20" t="n">
        <v>579.99</v>
      </c>
      <c r="D3103" s="20" t="n">
        <v>566.56</v>
      </c>
      <c r="E3103" s="20" t="n">
        <v>579.17</v>
      </c>
      <c r="F3103" s="20" t="n">
        <v>18908200</v>
      </c>
      <c r="G3103" s="20" t="n">
        <v>576.69</v>
      </c>
      <c r="I3103" s="20" t="n">
        <f aca="false">E3103-B3103</f>
        <v>9.96999999999991</v>
      </c>
      <c r="J3103" s="20" t="n">
        <f aca="false">C3103-B3103</f>
        <v>10.79</v>
      </c>
      <c r="K3103" s="20" t="n">
        <f aca="false">D3103-B3103</f>
        <v>-2.6400000000001</v>
      </c>
      <c r="L3103" s="20" t="n">
        <f aca="false">B3103 - E3102</f>
        <v>-3.06999999999994</v>
      </c>
      <c r="M3103" s="20" t="n">
        <f aca="false">E3103 - E3102</f>
        <v>6.89999999999998</v>
      </c>
      <c r="N3103" s="22" t="n">
        <f aca="false">(I3103 / B3103)</f>
        <v>0.0175158116654953</v>
      </c>
      <c r="O3103" s="22" t="n">
        <f aca="false">(J3103 / B3103)</f>
        <v>0.0189564300773014</v>
      </c>
      <c r="P3103" s="22" t="n">
        <f aca="false">K3103 / B3103</f>
        <v>-0.00463808854532695</v>
      </c>
      <c r="Q3103" s="22" t="n">
        <f aca="false">L3103/E3102</f>
        <v>-0.00536460062557872</v>
      </c>
      <c r="R3103" s="22" t="n">
        <f aca="false">M3103 / E3102</f>
        <v>0.0120572457056983</v>
      </c>
      <c r="S3103" s="23" t="str">
        <f aca="false">IF(N3103 &gt; 0, "UP", "DOWN")</f>
        <v>UP</v>
      </c>
      <c r="T3103" s="28" t="inlineStr">
        <f aca="false">O3103-N3103</f>
        <is>
          <t/>
        </is>
      </c>
      <c r="U3103" s="28" t="inlineStr">
        <f aca="false">P3103-N3103</f>
        <is>
          <t/>
        </is>
      </c>
      <c r="V3103" s="28" t="inlineStr">
        <f aca="false">O3103 + P3103</f>
        <is>
          <t/>
        </is>
      </c>
    </row>
    <row collapsed="false" customFormat="false" customHeight="true" hidden="false" ht="25" outlineLevel="0" r="3104">
      <c r="A3104" s="27" t="n">
        <v>41060</v>
      </c>
      <c r="B3104" s="20" t="n">
        <v>580.74</v>
      </c>
      <c r="C3104" s="20" t="n">
        <v>581.5</v>
      </c>
      <c r="D3104" s="20" t="n">
        <v>571.46</v>
      </c>
      <c r="E3104" s="20" t="n">
        <v>577.73</v>
      </c>
      <c r="F3104" s="20" t="n">
        <v>17559800</v>
      </c>
      <c r="G3104" s="20" t="n">
        <v>575.26</v>
      </c>
      <c r="I3104" s="20" t="n">
        <f aca="false">E3104-B3104</f>
        <v>-3.00999999999999</v>
      </c>
      <c r="J3104" s="20" t="n">
        <f aca="false">C3104-B3104</f>
        <v>0.759999999999991</v>
      </c>
      <c r="K3104" s="20" t="n">
        <f aca="false">D3104-B3104</f>
        <v>-9.27999999999997</v>
      </c>
      <c r="L3104" s="20" t="n">
        <f aca="false">B3104 - E3103</f>
        <v>1.57000000000005</v>
      </c>
      <c r="M3104" s="20" t="n">
        <f aca="false">E3104 - E3103</f>
        <v>-1.43999999999994</v>
      </c>
      <c r="N3104" s="22" t="n">
        <f aca="false">(I3104 / B3104)</f>
        <v>-0.00518304232530907</v>
      </c>
      <c r="O3104" s="22" t="n">
        <f aca="false">(J3104 / B3104)</f>
        <v>0.00130867513861623</v>
      </c>
      <c r="P3104" s="22" t="n">
        <f aca="false">K3104 / B3104</f>
        <v>-0.0159796122188931</v>
      </c>
      <c r="Q3104" s="22" t="n">
        <f aca="false">L3104/E3103</f>
        <v>0.00271077576531942</v>
      </c>
      <c r="R3104" s="22" t="n">
        <f aca="false">M3104 / E3103</f>
        <v>-0.00248631662551572</v>
      </c>
      <c r="S3104" s="23" t="str">
        <f aca="false">IF(N3104 &gt; 0, "UP", "DOWN")</f>
        <v>DOWN</v>
      </c>
      <c r="T3104" s="28" t="inlineStr">
        <f aca="false">O3104-N3104</f>
        <is>
          <t/>
        </is>
      </c>
      <c r="U3104" s="28" t="inlineStr">
        <f aca="false">P3104-N3104</f>
        <is>
          <t/>
        </is>
      </c>
      <c r="V3104" s="28" t="inlineStr">
        <f aca="false">O3104 + P3104</f>
        <is>
          <t/>
        </is>
      </c>
    </row>
    <row collapsed="false" customFormat="false" customHeight="true" hidden="false" ht="25" outlineLevel="0" r="3105">
      <c r="A3105" s="27" t="n">
        <v>41061</v>
      </c>
      <c r="B3105" s="20" t="n">
        <v>569.16</v>
      </c>
      <c r="C3105" s="20" t="n">
        <v>572.65</v>
      </c>
      <c r="D3105" s="20" t="n">
        <v>560.52</v>
      </c>
      <c r="E3105" s="20" t="n">
        <v>560.99</v>
      </c>
      <c r="F3105" s="20" t="n">
        <v>18606700</v>
      </c>
      <c r="G3105" s="20" t="n">
        <v>558.59</v>
      </c>
      <c r="I3105" s="20" t="n">
        <f aca="false">E3105-B3105</f>
        <v>-8.16999999999996</v>
      </c>
      <c r="J3105" s="20" t="n">
        <f aca="false">C3105-B3105</f>
        <v>3.49000000000001</v>
      </c>
      <c r="K3105" s="20" t="n">
        <f aca="false">D3105-B3105</f>
        <v>-8.63999999999999</v>
      </c>
      <c r="L3105" s="20" t="n">
        <f aca="false">B3105 - E3104</f>
        <v>-8.57000000000005</v>
      </c>
      <c r="M3105" s="20" t="n">
        <f aca="false">E3105 - E3104</f>
        <v>-16.74</v>
      </c>
      <c r="N3105" s="22" t="n">
        <f aca="false">(I3105 / B3105)</f>
        <v>-0.014354487314639</v>
      </c>
      <c r="O3105" s="22" t="n">
        <f aca="false">(J3105 / B3105)</f>
        <v>0.00613184341837095</v>
      </c>
      <c r="P3105" s="22" t="n">
        <f aca="false">K3105 / B3105</f>
        <v>-0.0151802656546489</v>
      </c>
      <c r="Q3105" s="22" t="n">
        <f aca="false">L3105/E3104</f>
        <v>-0.0148339189586832</v>
      </c>
      <c r="R3105" s="22" t="n">
        <f aca="false">M3105 / E3104</f>
        <v>-0.0289754729718034</v>
      </c>
      <c r="S3105" s="23" t="str">
        <f aca="false">IF(N3105 &gt; 0, "UP", "DOWN")</f>
        <v>DOWN</v>
      </c>
      <c r="T3105" s="28" t="inlineStr">
        <f aca="false">O3105-N3105</f>
        <is>
          <t/>
        </is>
      </c>
      <c r="U3105" s="28" t="inlineStr">
        <f aca="false">P3105-N3105</f>
        <is>
          <t/>
        </is>
      </c>
      <c r="V3105" s="28" t="inlineStr">
        <f aca="false">O3105 + P3105</f>
        <is>
          <t/>
        </is>
      </c>
    </row>
    <row collapsed="false" customFormat="false" customHeight="true" hidden="false" ht="25" outlineLevel="0" r="3106">
      <c r="A3106" s="27" t="n">
        <v>41064</v>
      </c>
      <c r="B3106" s="20" t="n">
        <v>561.5</v>
      </c>
      <c r="C3106" s="20" t="n">
        <v>567.5</v>
      </c>
      <c r="D3106" s="20" t="n">
        <v>548.5</v>
      </c>
      <c r="E3106" s="20" t="n">
        <v>564.29</v>
      </c>
      <c r="F3106" s="20" t="n">
        <v>19892700</v>
      </c>
      <c r="G3106" s="20" t="n">
        <v>561.88</v>
      </c>
      <c r="I3106" s="20" t="n">
        <f aca="false">E3106-B3106</f>
        <v>2.78999999999996</v>
      </c>
      <c r="J3106" s="20" t="n">
        <f aca="false">C3106-B3106</f>
        <v>6</v>
      </c>
      <c r="K3106" s="20" t="n">
        <f aca="false">D3106-B3106</f>
        <v>-13</v>
      </c>
      <c r="L3106" s="20" t="n">
        <f aca="false">B3106 - E3105</f>
        <v>0.509999999999991</v>
      </c>
      <c r="M3106" s="20" t="n">
        <f aca="false">E3106 - E3105</f>
        <v>3.29999999999995</v>
      </c>
      <c r="N3106" s="22" t="n">
        <f aca="false">(I3106 / B3106)</f>
        <v>0.00496883348174526</v>
      </c>
      <c r="O3106" s="22" t="n">
        <f aca="false">(J3106 / B3106)</f>
        <v>0.0106856634016029</v>
      </c>
      <c r="P3106" s="22" t="n">
        <f aca="false">K3106 / B3106</f>
        <v>-0.0231522707034728</v>
      </c>
      <c r="Q3106" s="22" t="n">
        <f aca="false">L3106/E3105</f>
        <v>0.000909107114208793</v>
      </c>
      <c r="R3106" s="22" t="n">
        <f aca="false">M3106 / E3105</f>
        <v>0.00588245779782163</v>
      </c>
      <c r="S3106" s="23" t="str">
        <f aca="false">IF(N3106 &gt; 0, "UP", "DOWN")</f>
        <v>UP</v>
      </c>
      <c r="T3106" s="28" t="inlineStr">
        <f aca="false">O3106-N3106</f>
        <is>
          <t/>
        </is>
      </c>
      <c r="U3106" s="28" t="inlineStr">
        <f aca="false">P3106-N3106</f>
        <is>
          <t/>
        </is>
      </c>
      <c r="V3106" s="28" t="inlineStr">
        <f aca="false">O3106 + P3106</f>
        <is>
          <t/>
        </is>
      </c>
    </row>
    <row collapsed="false" customFormat="false" customHeight="true" hidden="false" ht="25" outlineLevel="0" r="3107">
      <c r="A3107" s="27" t="n">
        <v>41065</v>
      </c>
      <c r="B3107" s="20" t="n">
        <v>561.27</v>
      </c>
      <c r="C3107" s="20" t="n">
        <v>566.47</v>
      </c>
      <c r="D3107" s="20" t="n">
        <v>558.33</v>
      </c>
      <c r="E3107" s="20" t="n">
        <v>562.83</v>
      </c>
      <c r="F3107" s="20" t="n">
        <v>13864800</v>
      </c>
      <c r="G3107" s="20" t="n">
        <v>560.42</v>
      </c>
      <c r="I3107" s="20" t="n">
        <f aca="false">E3107-B3107</f>
        <v>1.56000000000006</v>
      </c>
      <c r="J3107" s="20" t="n">
        <f aca="false">C3107-B3107</f>
        <v>5.20000000000005</v>
      </c>
      <c r="K3107" s="20" t="n">
        <f aca="false">D3107-B3107</f>
        <v>-2.93999999999994</v>
      </c>
      <c r="L3107" s="20" t="n">
        <f aca="false">B3107 - E3106</f>
        <v>-3.01999999999998</v>
      </c>
      <c r="M3107" s="20" t="n">
        <f aca="false">E3107 - E3106</f>
        <v>-1.45999999999992</v>
      </c>
      <c r="N3107" s="22" t="n">
        <f aca="false">(I3107 / B3107)</f>
        <v>0.00277941097867347</v>
      </c>
      <c r="O3107" s="22" t="n">
        <f aca="false">(J3107 / B3107)</f>
        <v>0.00926470326224463</v>
      </c>
      <c r="P3107" s="22" t="n">
        <f aca="false">K3107 / B3107</f>
        <v>-0.00523812069057662</v>
      </c>
      <c r="Q3107" s="22" t="n">
        <f aca="false">L3107/E3106</f>
        <v>-0.00535185808715374</v>
      </c>
      <c r="R3107" s="22" t="n">
        <f aca="false">M3107 / E3106</f>
        <v>-0.002587322121604</v>
      </c>
      <c r="S3107" s="23" t="str">
        <f aca="false">IF(N3107 &gt; 0, "UP", "DOWN")</f>
        <v>UP</v>
      </c>
      <c r="T3107" s="28" t="inlineStr">
        <f aca="false">O3107-N3107</f>
        <is>
          <t/>
        </is>
      </c>
      <c r="U3107" s="28" t="inlineStr">
        <f aca="false">P3107-N3107</f>
        <is>
          <t/>
        </is>
      </c>
      <c r="V3107" s="28" t="inlineStr">
        <f aca="false">O3107 + P3107</f>
        <is>
          <t/>
        </is>
      </c>
    </row>
    <row collapsed="false" customFormat="false" customHeight="true" hidden="false" ht="25" outlineLevel="0" r="3108">
      <c r="A3108" s="27" t="n">
        <v>41066</v>
      </c>
      <c r="B3108" s="20" t="n">
        <v>567.77</v>
      </c>
      <c r="C3108" s="20" t="n">
        <v>573.85</v>
      </c>
      <c r="D3108" s="20" t="n">
        <v>565.5</v>
      </c>
      <c r="E3108" s="20" t="n">
        <v>571.46</v>
      </c>
      <c r="F3108" s="20" t="n">
        <v>14337700</v>
      </c>
      <c r="G3108" s="20" t="n">
        <v>569.02</v>
      </c>
      <c r="I3108" s="20" t="n">
        <f aca="false">E3108-B3108</f>
        <v>3.69000000000005</v>
      </c>
      <c r="J3108" s="20" t="n">
        <f aca="false">C3108-B3108</f>
        <v>6.08000000000004</v>
      </c>
      <c r="K3108" s="20" t="n">
        <f aca="false">D3108-B3108</f>
        <v>-2.26999999999998</v>
      </c>
      <c r="L3108" s="20" t="n">
        <f aca="false">B3108 - E3107</f>
        <v>4.93999999999994</v>
      </c>
      <c r="M3108" s="20" t="n">
        <f aca="false">E3108 - E3107</f>
        <v>8.63</v>
      </c>
      <c r="N3108" s="22" t="n">
        <f aca="false">(I3108 / B3108)</f>
        <v>0.0064991105553306</v>
      </c>
      <c r="O3108" s="22" t="n">
        <f aca="false">(J3108 / B3108)</f>
        <v>0.0107085615654227</v>
      </c>
      <c r="P3108" s="22" t="n">
        <f aca="false">K3108 / B3108</f>
        <v>-0.00399809782130085</v>
      </c>
      <c r="Q3108" s="22" t="n">
        <f aca="false">L3108/E3107</f>
        <v>0.00877707300605856</v>
      </c>
      <c r="R3108" s="22" t="n">
        <f aca="false">M3108 / E3107</f>
        <v>0.0153332267292077</v>
      </c>
      <c r="S3108" s="23" t="str">
        <f aca="false">IF(N3108 &gt; 0, "UP", "DOWN")</f>
        <v>UP</v>
      </c>
      <c r="T3108" s="28" t="inlineStr">
        <f aca="false">O3108-N3108</f>
        <is>
          <t/>
        </is>
      </c>
      <c r="U3108" s="28" t="inlineStr">
        <f aca="false">P3108-N3108</f>
        <is>
          <t/>
        </is>
      </c>
      <c r="V3108" s="28" t="inlineStr">
        <f aca="false">O3108 + P3108</f>
        <is>
          <t/>
        </is>
      </c>
    </row>
    <row collapsed="false" customFormat="false" customHeight="true" hidden="false" ht="25" outlineLevel="0" r="3109">
      <c r="A3109" s="27" t="n">
        <v>41067</v>
      </c>
      <c r="B3109" s="20" t="n">
        <v>577.29</v>
      </c>
      <c r="C3109" s="20" t="n">
        <v>577.32</v>
      </c>
      <c r="D3109" s="20" t="n">
        <v>570.5</v>
      </c>
      <c r="E3109" s="20" t="n">
        <v>571.72</v>
      </c>
      <c r="F3109" s="20" t="n">
        <v>13563100</v>
      </c>
      <c r="G3109" s="20" t="n">
        <v>569.28</v>
      </c>
      <c r="I3109" s="20" t="n">
        <f aca="false">E3109-B3109</f>
        <v>-5.56999999999994</v>
      </c>
      <c r="J3109" s="20" t="n">
        <f aca="false">C3109-B3109</f>
        <v>0.0300000000000864</v>
      </c>
      <c r="K3109" s="20" t="n">
        <f aca="false">D3109-B3109</f>
        <v>-6.78999999999996</v>
      </c>
      <c r="L3109" s="20" t="n">
        <f aca="false">B3109 - E3108</f>
        <v>5.82999999999993</v>
      </c>
      <c r="M3109" s="20" t="n">
        <f aca="false">E3109 - E3108</f>
        <v>0.259999999999991</v>
      </c>
      <c r="N3109" s="22" t="n">
        <f aca="false">(I3109 / B3109)</f>
        <v>-0.00964853020145843</v>
      </c>
      <c r="O3109" s="22" t="n">
        <f aca="false">(J3109 / B3109)</f>
        <v>5.19669490205727E-005</v>
      </c>
      <c r="P3109" s="22" t="n">
        <f aca="false">K3109 / B3109</f>
        <v>-0.0117618527949557</v>
      </c>
      <c r="Q3109" s="22" t="n">
        <f aca="false">L3109/E3108</f>
        <v>0.0102019388933607</v>
      </c>
      <c r="R3109" s="22" t="n">
        <f aca="false">M3109 / E3108</f>
        <v>0.000454974976376283</v>
      </c>
      <c r="S3109" s="23" t="str">
        <f aca="false">IF(N3109 &gt; 0, "UP", "DOWN")</f>
        <v>DOWN</v>
      </c>
      <c r="T3109" s="28" t="inlineStr">
        <f aca="false">O3109-N3109</f>
        <is>
          <t/>
        </is>
      </c>
      <c r="U3109" s="28" t="inlineStr">
        <f aca="false">P3109-N3109</f>
        <is>
          <t/>
        </is>
      </c>
      <c r="V3109" s="28" t="inlineStr">
        <f aca="false">O3109 + P3109</f>
        <is>
          <t/>
        </is>
      </c>
    </row>
    <row collapsed="false" customFormat="false" customHeight="true" hidden="false" ht="25" outlineLevel="0" r="3110">
      <c r="A3110" s="27" t="n">
        <v>41068</v>
      </c>
      <c r="B3110" s="20" t="n">
        <v>571.6</v>
      </c>
      <c r="C3110" s="20" t="n">
        <v>580.58</v>
      </c>
      <c r="D3110" s="20" t="n">
        <v>569</v>
      </c>
      <c r="E3110" s="20" t="n">
        <v>580.32</v>
      </c>
      <c r="F3110" s="20" t="n">
        <v>12411300</v>
      </c>
      <c r="G3110" s="20" t="n">
        <v>577.84</v>
      </c>
      <c r="I3110" s="20" t="n">
        <f aca="false">E3110-B3110</f>
        <v>8.72000000000003</v>
      </c>
      <c r="J3110" s="20" t="n">
        <f aca="false">C3110-B3110</f>
        <v>8.98000000000002</v>
      </c>
      <c r="K3110" s="20" t="n">
        <f aca="false">D3110-B3110</f>
        <v>-2.60000000000002</v>
      </c>
      <c r="L3110" s="20" t="n">
        <f aca="false">B3110 - E3109</f>
        <v>-0.120000000000005</v>
      </c>
      <c r="M3110" s="20" t="n">
        <f aca="false">E3110 - E3109</f>
        <v>8.60000000000002</v>
      </c>
      <c r="N3110" s="22" t="n">
        <f aca="false">(I3110 / B3110)</f>
        <v>0.0152554233729882</v>
      </c>
      <c r="O3110" s="22" t="n">
        <f aca="false">(J3110 / B3110)</f>
        <v>0.0157102869139259</v>
      </c>
      <c r="P3110" s="22" t="n">
        <f aca="false">K3110 / B3110</f>
        <v>-0.00454863540937723</v>
      </c>
      <c r="Q3110" s="22" t="n">
        <f aca="false">L3110/E3109</f>
        <v>-0.000209892954593165</v>
      </c>
      <c r="R3110" s="22" t="n">
        <f aca="false">M3110 / E3109</f>
        <v>0.0150423284125097</v>
      </c>
      <c r="S3110" s="23" t="str">
        <f aca="false">IF(N3110 &gt; 0, "UP", "DOWN")</f>
        <v>UP</v>
      </c>
      <c r="T3110" s="28" t="inlineStr">
        <f aca="false">O3110-N3110</f>
        <is>
          <t/>
        </is>
      </c>
      <c r="U3110" s="28" t="inlineStr">
        <f aca="false">P3110-N3110</f>
        <is>
          <t/>
        </is>
      </c>
      <c r="V3110" s="28" t="inlineStr">
        <f aca="false">O3110 + P3110</f>
        <is>
          <t/>
        </is>
      </c>
    </row>
    <row collapsed="false" customFormat="false" customHeight="true" hidden="false" ht="25" outlineLevel="0" r="3111">
      <c r="A3111" s="27" t="n">
        <v>41071</v>
      </c>
      <c r="B3111" s="20" t="n">
        <v>587.72</v>
      </c>
      <c r="C3111" s="20" t="n">
        <v>588.5</v>
      </c>
      <c r="D3111" s="20" t="n">
        <v>570.63</v>
      </c>
      <c r="E3111" s="20" t="n">
        <v>571.17</v>
      </c>
      <c r="F3111" s="20" t="n">
        <v>21116600</v>
      </c>
      <c r="G3111" s="20" t="n">
        <v>568.73</v>
      </c>
      <c r="I3111" s="20" t="n">
        <f aca="false">E3111-B3111</f>
        <v>-16.5500000000001</v>
      </c>
      <c r="J3111" s="20" t="n">
        <f aca="false">C3111-B3111</f>
        <v>0.779999999999973</v>
      </c>
      <c r="K3111" s="20" t="n">
        <f aca="false">D3111-B3111</f>
        <v>-17.09</v>
      </c>
      <c r="L3111" s="20" t="n">
        <f aca="false">B3111 - E3110</f>
        <v>7.39999999999998</v>
      </c>
      <c r="M3111" s="20" t="n">
        <f aca="false">E3111 - E3110</f>
        <v>-9.15000000000009</v>
      </c>
      <c r="N3111" s="22" t="n">
        <f aca="false">(I3111 / B3111)</f>
        <v>-0.0281596678690534</v>
      </c>
      <c r="O3111" s="22" t="n">
        <f aca="false">(J3111 / B3111)</f>
        <v>0.00132716259443268</v>
      </c>
      <c r="P3111" s="22" t="n">
        <f aca="false">K3111 / B3111</f>
        <v>-0.0290784727421222</v>
      </c>
      <c r="Q3111" s="22" t="n">
        <f aca="false">L3111/E3110</f>
        <v>0.0127515853322305</v>
      </c>
      <c r="R3111" s="22" t="n">
        <f aca="false">M3111 / E3110</f>
        <v>-0.0157671629445825</v>
      </c>
      <c r="S3111" s="23" t="str">
        <f aca="false">IF(N3111 &gt; 0, "UP", "DOWN")</f>
        <v>DOWN</v>
      </c>
      <c r="T3111" s="28" t="inlineStr">
        <f aca="false">O3111-N3111</f>
        <is>
          <t/>
        </is>
      </c>
      <c r="U3111" s="28" t="inlineStr">
        <f aca="false">P3111-N3111</f>
        <is>
          <t/>
        </is>
      </c>
      <c r="V3111" s="28" t="inlineStr">
        <f aca="false">O3111 + P3111</f>
        <is>
          <t/>
        </is>
      </c>
    </row>
    <row collapsed="false" customFormat="false" customHeight="true" hidden="false" ht="25" outlineLevel="0" r="3112">
      <c r="A3112" s="27" t="n">
        <v>41072</v>
      </c>
      <c r="B3112" s="20" t="n">
        <v>574.46</v>
      </c>
      <c r="C3112" s="20" t="n">
        <v>576.62</v>
      </c>
      <c r="D3112" s="20" t="n">
        <v>566.7</v>
      </c>
      <c r="E3112" s="20" t="n">
        <v>576.16</v>
      </c>
      <c r="F3112" s="20" t="n">
        <v>15549300</v>
      </c>
      <c r="G3112" s="20" t="n">
        <v>573.7</v>
      </c>
      <c r="I3112" s="20" t="n">
        <f aca="false">E3112-B3112</f>
        <v>1.69999999999993</v>
      </c>
      <c r="J3112" s="20" t="n">
        <f aca="false">C3112-B3112</f>
        <v>2.15999999999997</v>
      </c>
      <c r="K3112" s="20" t="n">
        <f aca="false">D3112-B3112</f>
        <v>-7.75999999999999</v>
      </c>
      <c r="L3112" s="20" t="n">
        <f aca="false">B3112 - E3111</f>
        <v>3.29000000000008</v>
      </c>
      <c r="M3112" s="20" t="n">
        <f aca="false">E3112 - E3111</f>
        <v>4.99000000000001</v>
      </c>
      <c r="N3112" s="22" t="n">
        <f aca="false">(I3112 / B3112)</f>
        <v>0.00295930090867934</v>
      </c>
      <c r="O3112" s="22" t="n">
        <f aca="false">(J3112 / B3112)</f>
        <v>0.00376005291926325</v>
      </c>
      <c r="P3112" s="22" t="n">
        <f aca="false">K3112 / B3112</f>
        <v>-0.0135083382655015</v>
      </c>
      <c r="Q3112" s="22" t="n">
        <f aca="false">L3112/E3111</f>
        <v>0.00576010644816793</v>
      </c>
      <c r="R3112" s="22" t="n">
        <f aca="false">M3112 / E3111</f>
        <v>0.00873645324509342</v>
      </c>
      <c r="S3112" s="23" t="str">
        <f aca="false">IF(N3112 &gt; 0, "UP", "DOWN")</f>
        <v>UP</v>
      </c>
      <c r="T3112" s="28" t="inlineStr">
        <f aca="false">O3112-N3112</f>
        <is>
          <t/>
        </is>
      </c>
      <c r="U3112" s="28" t="inlineStr">
        <f aca="false">P3112-N3112</f>
        <is>
          <t/>
        </is>
      </c>
      <c r="V3112" s="28" t="inlineStr">
        <f aca="false">O3112 + P3112</f>
        <is>
          <t/>
        </is>
      </c>
    </row>
    <row collapsed="false" customFormat="false" customHeight="true" hidden="false" ht="25" outlineLevel="0" r="3113">
      <c r="A3113" s="27" t="n">
        <v>41073</v>
      </c>
      <c r="B3113" s="20" t="n">
        <v>574.52</v>
      </c>
      <c r="C3113" s="20" t="n">
        <v>578.48</v>
      </c>
      <c r="D3113" s="20" t="n">
        <v>570.38</v>
      </c>
      <c r="E3113" s="20" t="n">
        <v>572.16</v>
      </c>
      <c r="F3113" s="20" t="n">
        <v>10485000</v>
      </c>
      <c r="G3113" s="20" t="n">
        <v>569.71</v>
      </c>
      <c r="I3113" s="20" t="n">
        <f aca="false">E3113-B3113</f>
        <v>-2.36000000000001</v>
      </c>
      <c r="J3113" s="20" t="n">
        <f aca="false">C3113-B3113</f>
        <v>3.96000000000004</v>
      </c>
      <c r="K3113" s="20" t="n">
        <f aca="false">D3113-B3113</f>
        <v>-4.13999999999999</v>
      </c>
      <c r="L3113" s="20" t="n">
        <f aca="false">B3113 - E3112</f>
        <v>-1.63999999999999</v>
      </c>
      <c r="M3113" s="20" t="n">
        <f aca="false">E3113 - E3112</f>
        <v>-4</v>
      </c>
      <c r="N3113" s="22" t="n">
        <f aca="false">(I3113 / B3113)</f>
        <v>-0.0041077769268259</v>
      </c>
      <c r="O3113" s="22" t="n">
        <f aca="false">(J3113 / B3113)</f>
        <v>0.00689271043653839</v>
      </c>
      <c r="P3113" s="22" t="n">
        <f aca="false">K3113 / B3113</f>
        <v>-0.00720601545638096</v>
      </c>
      <c r="Q3113" s="22" t="n">
        <f aca="false">L3113/E3112</f>
        <v>-0.00284643154679253</v>
      </c>
      <c r="R3113" s="22" t="n">
        <f aca="false">M3113 / E3112</f>
        <v>-0.00694251596778673</v>
      </c>
      <c r="S3113" s="23" t="str">
        <f aca="false">IF(N3113 &gt; 0, "UP", "DOWN")</f>
        <v>DOWN</v>
      </c>
      <c r="T3113" s="28" t="inlineStr">
        <f aca="false">O3113-N3113</f>
        <is>
          <t/>
        </is>
      </c>
      <c r="U3113" s="28" t="inlineStr">
        <f aca="false">P3113-N3113</f>
        <is>
          <t/>
        </is>
      </c>
      <c r="V3113" s="28" t="inlineStr">
        <f aca="false">O3113 + P3113</f>
        <is>
          <t/>
        </is>
      </c>
    </row>
    <row collapsed="false" customFormat="false" customHeight="true" hidden="false" ht="25" outlineLevel="0" r="3114">
      <c r="A3114" s="27" t="n">
        <v>41074</v>
      </c>
      <c r="B3114" s="20" t="n">
        <v>571.24</v>
      </c>
      <c r="C3114" s="20" t="n">
        <v>573.5</v>
      </c>
      <c r="D3114" s="20" t="n">
        <v>567.26</v>
      </c>
      <c r="E3114" s="20" t="n">
        <v>571.53</v>
      </c>
      <c r="F3114" s="20" t="n">
        <v>12341900</v>
      </c>
      <c r="G3114" s="20" t="n">
        <v>569.09</v>
      </c>
      <c r="I3114" s="20" t="n">
        <f aca="false">E3114-B3114</f>
        <v>0.289999999999964</v>
      </c>
      <c r="J3114" s="20" t="n">
        <f aca="false">C3114-B3114</f>
        <v>2.25999999999999</v>
      </c>
      <c r="K3114" s="20" t="n">
        <f aca="false">D3114-B3114</f>
        <v>-3.98000000000002</v>
      </c>
      <c r="L3114" s="20" t="n">
        <f aca="false">B3114 - E3113</f>
        <v>-0.919999999999959</v>
      </c>
      <c r="M3114" s="20" t="n">
        <f aca="false">E3114 - E3113</f>
        <v>-0.629999999999995</v>
      </c>
      <c r="N3114" s="22" t="n">
        <f aca="false">(I3114 / B3114)</f>
        <v>0.00050766753028493</v>
      </c>
      <c r="O3114" s="22" t="n">
        <f aca="false">(J3114 / B3114)</f>
        <v>0.00395630558084166</v>
      </c>
      <c r="P3114" s="22" t="n">
        <f aca="false">K3114 / B3114</f>
        <v>-0.00696729920873892</v>
      </c>
      <c r="Q3114" s="22" t="n">
        <f aca="false">L3114/E3113</f>
        <v>-0.00160794183445183</v>
      </c>
      <c r="R3114" s="22" t="n">
        <f aca="false">M3114 / E3113</f>
        <v>-0.00110109060402684</v>
      </c>
      <c r="S3114" s="23" t="str">
        <f aca="false">IF(N3114 &gt; 0, "UP", "DOWN")</f>
        <v>UP</v>
      </c>
      <c r="T3114" s="28" t="inlineStr">
        <f aca="false">O3114-N3114</f>
        <is>
          <t/>
        </is>
      </c>
      <c r="U3114" s="28" t="inlineStr">
        <f aca="false">P3114-N3114</f>
        <is>
          <t/>
        </is>
      </c>
      <c r="V3114" s="28" t="inlineStr">
        <f aca="false">O3114 + P3114</f>
        <is>
          <t/>
        </is>
      </c>
    </row>
    <row collapsed="false" customFormat="false" customHeight="true" hidden="false" ht="25" outlineLevel="0" r="3115">
      <c r="A3115" s="27" t="n">
        <v>41075</v>
      </c>
      <c r="B3115" s="20" t="n">
        <v>571</v>
      </c>
      <c r="C3115" s="20" t="n">
        <v>574.62</v>
      </c>
      <c r="D3115" s="20" t="n">
        <v>569.55</v>
      </c>
      <c r="E3115" s="20" t="n">
        <v>574.13</v>
      </c>
      <c r="F3115" s="20" t="n">
        <v>11973400</v>
      </c>
      <c r="G3115" s="20" t="n">
        <v>571.68</v>
      </c>
      <c r="I3115" s="20" t="n">
        <f aca="false">E3115-B3115</f>
        <v>3.13</v>
      </c>
      <c r="J3115" s="20" t="n">
        <f aca="false">C3115-B3115</f>
        <v>3.62</v>
      </c>
      <c r="K3115" s="20" t="n">
        <f aca="false">D3115-B3115</f>
        <v>-1.45000000000005</v>
      </c>
      <c r="L3115" s="20" t="n">
        <f aca="false">B3115 - E3114</f>
        <v>-0.529999999999973</v>
      </c>
      <c r="M3115" s="20" t="n">
        <f aca="false">E3115 - E3114</f>
        <v>2.60000000000002</v>
      </c>
      <c r="N3115" s="22" t="n">
        <f aca="false">(I3115 / B3115)</f>
        <v>0.0054816112084063</v>
      </c>
      <c r="O3115" s="22" t="n">
        <f aca="false">(J3115 / B3115)</f>
        <v>0.00633975481611209</v>
      </c>
      <c r="P3115" s="22" t="n">
        <f aca="false">K3115 / B3115</f>
        <v>-0.00253940455341514</v>
      </c>
      <c r="Q3115" s="22" t="n">
        <f aca="false">L3115/E3114</f>
        <v>-0.000927335397966813</v>
      </c>
      <c r="R3115" s="22" t="n">
        <f aca="false">M3115 / E3114</f>
        <v>0.00454919251832804</v>
      </c>
      <c r="S3115" s="23" t="str">
        <f aca="false">IF(N3115 &gt; 0, "UP", "DOWN")</f>
        <v>UP</v>
      </c>
      <c r="T3115" s="28" t="inlineStr">
        <f aca="false">O3115-N3115</f>
        <is>
          <t/>
        </is>
      </c>
      <c r="U3115" s="28" t="inlineStr">
        <f aca="false">P3115-N3115</f>
        <is>
          <t/>
        </is>
      </c>
      <c r="V3115" s="28" t="inlineStr">
        <f aca="false">O3115 + P3115</f>
        <is>
          <t/>
        </is>
      </c>
    </row>
    <row collapsed="false" customFormat="false" customHeight="true" hidden="false" ht="25" outlineLevel="0" r="3116">
      <c r="A3116" s="27" t="n">
        <v>41078</v>
      </c>
      <c r="B3116" s="20" t="n">
        <v>570.96</v>
      </c>
      <c r="C3116" s="20" t="n">
        <v>587.89</v>
      </c>
      <c r="D3116" s="20" t="n">
        <v>570.37</v>
      </c>
      <c r="E3116" s="20" t="n">
        <v>585.78</v>
      </c>
      <c r="F3116" s="20" t="n">
        <v>15729000</v>
      </c>
      <c r="G3116" s="20" t="n">
        <v>583.28</v>
      </c>
      <c r="I3116" s="20" t="n">
        <f aca="false">E3116-B3116</f>
        <v>14.8199999999999</v>
      </c>
      <c r="J3116" s="20" t="n">
        <f aca="false">C3116-B3116</f>
        <v>16.93</v>
      </c>
      <c r="K3116" s="20" t="n">
        <f aca="false">D3116-B3116</f>
        <v>-0.590000000000032</v>
      </c>
      <c r="L3116" s="20" t="n">
        <f aca="false">B3116 - E3115</f>
        <v>-3.16999999999996</v>
      </c>
      <c r="M3116" s="20" t="n">
        <f aca="false">E3116 - E3115</f>
        <v>11.65</v>
      </c>
      <c r="N3116" s="22" t="n">
        <f aca="false">(I3116 / B3116)</f>
        <v>0.0259562841530053</v>
      </c>
      <c r="O3116" s="22" t="n">
        <f aca="false">(J3116 / B3116)</f>
        <v>0.02965181448788</v>
      </c>
      <c r="P3116" s="22" t="n">
        <f aca="false">K3116 / B3116</f>
        <v>-0.00103334734482281</v>
      </c>
      <c r="Q3116" s="22" t="n">
        <f aca="false">L3116/E3115</f>
        <v>-0.00552139759287959</v>
      </c>
      <c r="R3116" s="22" t="n">
        <f aca="false">M3116 / E3115</f>
        <v>0.0202915715952833</v>
      </c>
      <c r="S3116" s="23" t="str">
        <f aca="false">IF(N3116 &gt; 0, "UP", "DOWN")</f>
        <v>UP</v>
      </c>
      <c r="T3116" s="28" t="inlineStr">
        <f aca="false">O3116-N3116</f>
        <is>
          <t/>
        </is>
      </c>
      <c r="U3116" s="28" t="inlineStr">
        <f aca="false">P3116-N3116</f>
        <is>
          <t/>
        </is>
      </c>
      <c r="V3116" s="28" t="inlineStr">
        <f aca="false">O3116 + P3116</f>
        <is>
          <t/>
        </is>
      </c>
    </row>
    <row collapsed="false" customFormat="false" customHeight="true" hidden="false" ht="25" outlineLevel="0" r="3117">
      <c r="A3117" s="27" t="n">
        <v>41079</v>
      </c>
      <c r="B3117" s="20" t="n">
        <v>583.4</v>
      </c>
      <c r="C3117" s="20" t="n">
        <v>590</v>
      </c>
      <c r="D3117" s="20" t="n">
        <v>583.1</v>
      </c>
      <c r="E3117" s="20" t="n">
        <v>587.41</v>
      </c>
      <c r="F3117" s="20" t="n">
        <v>12907300</v>
      </c>
      <c r="G3117" s="20" t="n">
        <v>584.9</v>
      </c>
      <c r="I3117" s="20" t="n">
        <f aca="false">E3117-B3117</f>
        <v>4.00999999999999</v>
      </c>
      <c r="J3117" s="20" t="n">
        <f aca="false">C3117-B3117</f>
        <v>6.60000000000002</v>
      </c>
      <c r="K3117" s="20" t="n">
        <f aca="false">D3117-B3117</f>
        <v>-0.299999999999955</v>
      </c>
      <c r="L3117" s="20" t="n">
        <f aca="false">B3117 - E3116</f>
        <v>-2.38</v>
      </c>
      <c r="M3117" s="20" t="n">
        <f aca="false">E3117 - E3116</f>
        <v>1.63</v>
      </c>
      <c r="N3117" s="22" t="n">
        <f aca="false">(I3117 / B3117)</f>
        <v>0.00687350017140897</v>
      </c>
      <c r="O3117" s="22" t="n">
        <f aca="false">(J3117 / B3117)</f>
        <v>0.0113129928008228</v>
      </c>
      <c r="P3117" s="22" t="n">
        <f aca="false">K3117 / B3117</f>
        <v>-0.000514226945491866</v>
      </c>
      <c r="Q3117" s="22" t="n">
        <f aca="false">L3117/E3116</f>
        <v>-0.00406295878998941</v>
      </c>
      <c r="R3117" s="22" t="n">
        <f aca="false">M3117 / E3116</f>
        <v>0.00278261463348014</v>
      </c>
      <c r="S3117" s="23" t="str">
        <f aca="false">IF(N3117 &gt; 0, "UP", "DOWN")</f>
        <v>UP</v>
      </c>
      <c r="T3117" s="28" t="inlineStr">
        <f aca="false">O3117-N3117</f>
        <is>
          <t/>
        </is>
      </c>
      <c r="U3117" s="28" t="inlineStr">
        <f aca="false">P3117-N3117</f>
        <is>
          <t/>
        </is>
      </c>
      <c r="V3117" s="28" t="inlineStr">
        <f aca="false">O3117 + P3117</f>
        <is>
          <t/>
        </is>
      </c>
    </row>
    <row collapsed="false" customFormat="false" customHeight="true" hidden="false" ht="25" outlineLevel="0" r="3118">
      <c r="A3118" s="27" t="n">
        <v>41080</v>
      </c>
      <c r="B3118" s="20" t="n">
        <v>588.21</v>
      </c>
      <c r="C3118" s="20" t="n">
        <v>589.25</v>
      </c>
      <c r="D3118" s="20" t="n">
        <v>580.8</v>
      </c>
      <c r="E3118" s="20" t="n">
        <v>585.74</v>
      </c>
      <c r="F3118" s="20" t="n">
        <v>12819400</v>
      </c>
      <c r="G3118" s="20" t="n">
        <v>583.24</v>
      </c>
      <c r="I3118" s="20" t="n">
        <f aca="false">E3118-B3118</f>
        <v>-2.47000000000003</v>
      </c>
      <c r="J3118" s="20" t="n">
        <f aca="false">C3118-B3118</f>
        <v>1.03999999999996</v>
      </c>
      <c r="K3118" s="20" t="n">
        <f aca="false">D3118-B3118</f>
        <v>-7.41000000000008</v>
      </c>
      <c r="L3118" s="20" t="n">
        <f aca="false">B3118 - E3117</f>
        <v>0.800000000000068</v>
      </c>
      <c r="M3118" s="20" t="n">
        <f aca="false">E3118 - E3117</f>
        <v>-1.66999999999996</v>
      </c>
      <c r="N3118" s="22" t="n">
        <f aca="false">(I3118 / B3118)</f>
        <v>-0.00419918056476433</v>
      </c>
      <c r="O3118" s="22" t="n">
        <f aca="false">(J3118 / B3118)</f>
        <v>0.00176807602726911</v>
      </c>
      <c r="P3118" s="22" t="n">
        <f aca="false">K3118 / B3118</f>
        <v>-0.012597541694293</v>
      </c>
      <c r="Q3118" s="22" t="n">
        <f aca="false">L3118/E3117</f>
        <v>0.00136191076079752</v>
      </c>
      <c r="R3118" s="22" t="n">
        <f aca="false">M3118 / E3117</f>
        <v>-0.0028429887131645</v>
      </c>
      <c r="S3118" s="23" t="str">
        <f aca="false">IF(N3118 &gt; 0, "UP", "DOWN")</f>
        <v>DOWN</v>
      </c>
      <c r="T3118" s="28" t="inlineStr">
        <f aca="false">O3118-N3118</f>
        <is>
          <t/>
        </is>
      </c>
      <c r="U3118" s="28" t="inlineStr">
        <f aca="false">P3118-N3118</f>
        <is>
          <t/>
        </is>
      </c>
      <c r="V3118" s="28" t="inlineStr">
        <f aca="false">O3118 + P3118</f>
        <is>
          <t/>
        </is>
      </c>
    </row>
    <row collapsed="false" customFormat="false" customHeight="true" hidden="false" ht="25" outlineLevel="0" r="3119">
      <c r="A3119" s="27" t="n">
        <v>41081</v>
      </c>
      <c r="B3119" s="20" t="n">
        <v>585.44</v>
      </c>
      <c r="C3119" s="20" t="n">
        <v>588.22</v>
      </c>
      <c r="D3119" s="20" t="n">
        <v>577.44</v>
      </c>
      <c r="E3119" s="20" t="n">
        <v>577.67</v>
      </c>
      <c r="F3119" s="20" t="n">
        <v>11655400</v>
      </c>
      <c r="G3119" s="20" t="n">
        <v>575.2</v>
      </c>
      <c r="I3119" s="20" t="n">
        <f aca="false">E3119-B3119</f>
        <v>-7.7700000000001</v>
      </c>
      <c r="J3119" s="20" t="n">
        <f aca="false">C3119-B3119</f>
        <v>2.77999999999997</v>
      </c>
      <c r="K3119" s="20" t="n">
        <f aca="false">D3119-B3119</f>
        <v>-8</v>
      </c>
      <c r="L3119" s="20" t="n">
        <f aca="false">B3119 - E3118</f>
        <v>-0.299999999999955</v>
      </c>
      <c r="M3119" s="20" t="n">
        <f aca="false">E3119 - E3118</f>
        <v>-8.07000000000005</v>
      </c>
      <c r="N3119" s="22" t="n">
        <f aca="false">(I3119 / B3119)</f>
        <v>-0.0132720688712765</v>
      </c>
      <c r="O3119" s="22" t="n">
        <f aca="false">(J3119 / B3119)</f>
        <v>0.0047485651817436</v>
      </c>
      <c r="P3119" s="22" t="n">
        <f aca="false">K3119 / B3119</f>
        <v>-0.0136649357748019</v>
      </c>
      <c r="Q3119" s="22" t="n">
        <f aca="false">L3119/E3118</f>
        <v>-0.000512172636323206</v>
      </c>
      <c r="R3119" s="22" t="n">
        <f aca="false">M3119 / E3118</f>
        <v>-0.0137774439170964</v>
      </c>
      <c r="S3119" s="23" t="str">
        <f aca="false">IF(N3119 &gt; 0, "UP", "DOWN")</f>
        <v>DOWN</v>
      </c>
      <c r="T3119" s="28" t="inlineStr">
        <f aca="false">O3119-N3119</f>
        <is>
          <t/>
        </is>
      </c>
      <c r="U3119" s="28" t="inlineStr">
        <f aca="false">P3119-N3119</f>
        <is>
          <t/>
        </is>
      </c>
      <c r="V3119" s="28" t="inlineStr">
        <f aca="false">O3119 + P3119</f>
        <is>
          <t/>
        </is>
      </c>
    </row>
    <row collapsed="false" customFormat="false" customHeight="true" hidden="false" ht="25" outlineLevel="0" r="3120">
      <c r="A3120" s="27" t="n">
        <v>41082</v>
      </c>
      <c r="B3120" s="20" t="n">
        <v>579.04</v>
      </c>
      <c r="C3120" s="20" t="n">
        <v>582.19</v>
      </c>
      <c r="D3120" s="20" t="n">
        <v>575.42</v>
      </c>
      <c r="E3120" s="20" t="n">
        <v>582.1</v>
      </c>
      <c r="F3120" s="20" t="n">
        <v>10159700</v>
      </c>
      <c r="G3120" s="20" t="n">
        <v>579.61</v>
      </c>
      <c r="I3120" s="20" t="n">
        <f aca="false">E3120-B3120</f>
        <v>3.06000000000006</v>
      </c>
      <c r="J3120" s="20" t="n">
        <f aca="false">C3120-B3120</f>
        <v>3.15000000000009</v>
      </c>
      <c r="K3120" s="20" t="n">
        <f aca="false">D3120-B3120</f>
        <v>-3.62</v>
      </c>
      <c r="L3120" s="20" t="n">
        <f aca="false">B3120 - E3119</f>
        <v>1.37</v>
      </c>
      <c r="M3120" s="20" t="n">
        <f aca="false">E3120 - E3119</f>
        <v>4.43000000000006</v>
      </c>
      <c r="N3120" s="22" t="n">
        <f aca="false">(I3120 / B3120)</f>
        <v>0.00528460900801337</v>
      </c>
      <c r="O3120" s="22" t="n">
        <f aca="false">(J3120 / B3120)</f>
        <v>0.00544003868471969</v>
      </c>
      <c r="P3120" s="22" t="n">
        <f aca="false">K3120 / B3120</f>
        <v>-0.00625172699640786</v>
      </c>
      <c r="Q3120" s="22" t="n">
        <f aca="false">L3120/E3119</f>
        <v>0.00237159624006787</v>
      </c>
      <c r="R3120" s="22" t="n">
        <f aca="false">M3120 / E3119</f>
        <v>0.00766873820693487</v>
      </c>
      <c r="S3120" s="23" t="str">
        <f aca="false">IF(N3120 &gt; 0, "UP", "DOWN")</f>
        <v>UP</v>
      </c>
      <c r="T3120" s="28" t="inlineStr">
        <f aca="false">O3120-N3120</f>
        <is>
          <t/>
        </is>
      </c>
      <c r="U3120" s="28" t="inlineStr">
        <f aca="false">P3120-N3120</f>
        <is>
          <t/>
        </is>
      </c>
      <c r="V3120" s="28" t="inlineStr">
        <f aca="false">O3120 + P3120</f>
        <is>
          <t/>
        </is>
      </c>
    </row>
    <row collapsed="false" customFormat="false" customHeight="true" hidden="false" ht="25" outlineLevel="0" r="3121">
      <c r="A3121" s="27" t="n">
        <v>41085</v>
      </c>
      <c r="B3121" s="20" t="n">
        <v>577.3</v>
      </c>
      <c r="C3121" s="20" t="n">
        <v>579.8</v>
      </c>
      <c r="D3121" s="20" t="n">
        <v>570.37</v>
      </c>
      <c r="E3121" s="20" t="n">
        <v>570.77</v>
      </c>
      <c r="F3121" s="20" t="n">
        <v>10870800</v>
      </c>
      <c r="G3121" s="20" t="n">
        <v>568.33</v>
      </c>
      <c r="I3121" s="20" t="n">
        <f aca="false">E3121-B3121</f>
        <v>-6.52999999999997</v>
      </c>
      <c r="J3121" s="20" t="n">
        <f aca="false">C3121-B3121</f>
        <v>2.5</v>
      </c>
      <c r="K3121" s="20" t="n">
        <f aca="false">D3121-B3121</f>
        <v>-6.92999999999995</v>
      </c>
      <c r="L3121" s="20" t="n">
        <f aca="false">B3121 - E3120</f>
        <v>-4.80000000000007</v>
      </c>
      <c r="M3121" s="20" t="n">
        <f aca="false">E3121 - E3120</f>
        <v>-11.33</v>
      </c>
      <c r="N3121" s="22" t="n">
        <f aca="false">(I3121 / B3121)</f>
        <v>-0.0113112766326</v>
      </c>
      <c r="O3121" s="22" t="n">
        <f aca="false">(J3121 / B3121)</f>
        <v>0.00433050407067383</v>
      </c>
      <c r="P3121" s="22" t="n">
        <f aca="false">K3121 / B3121</f>
        <v>-0.0120041572839078</v>
      </c>
      <c r="Q3121" s="22" t="n">
        <f aca="false">L3121/E3120</f>
        <v>-0.00824600584092092</v>
      </c>
      <c r="R3121" s="22" t="n">
        <f aca="false">M3121 / E3120</f>
        <v>-0.0194640096203402</v>
      </c>
      <c r="S3121" s="23" t="str">
        <f aca="false">IF(N3121 &gt; 0, "UP", "DOWN")</f>
        <v>DOWN</v>
      </c>
      <c r="T3121" s="28" t="inlineStr">
        <f aca="false">O3121-N3121</f>
        <is>
          <t/>
        </is>
      </c>
      <c r="U3121" s="28" t="inlineStr">
        <f aca="false">P3121-N3121</f>
        <is>
          <t/>
        </is>
      </c>
      <c r="V3121" s="28" t="inlineStr">
        <f aca="false">O3121 + P3121</f>
        <is>
          <t/>
        </is>
      </c>
    </row>
    <row collapsed="false" customFormat="false" customHeight="true" hidden="false" ht="25" outlineLevel="0" r="3122">
      <c r="A3122" s="27" t="n">
        <v>41086</v>
      </c>
      <c r="B3122" s="20" t="n">
        <v>571.33</v>
      </c>
      <c r="C3122" s="20" t="n">
        <v>574.49</v>
      </c>
      <c r="D3122" s="20" t="n">
        <v>567.33</v>
      </c>
      <c r="E3122" s="20" t="n">
        <v>572.03</v>
      </c>
      <c r="F3122" s="20" t="n">
        <v>9876300</v>
      </c>
      <c r="G3122" s="20" t="n">
        <v>569.58</v>
      </c>
      <c r="I3122" s="20" t="n">
        <f aca="false">E3122-B3122</f>
        <v>0.699999999999932</v>
      </c>
      <c r="J3122" s="20" t="n">
        <f aca="false">C3122-B3122</f>
        <v>3.15999999999997</v>
      </c>
      <c r="K3122" s="20" t="n">
        <f aca="false">D3122-B3122</f>
        <v>-4</v>
      </c>
      <c r="L3122" s="20" t="n">
        <f aca="false">B3122 - E3121</f>
        <v>0.560000000000059</v>
      </c>
      <c r="M3122" s="20" t="n">
        <f aca="false">E3122 - E3121</f>
        <v>1.25999999999999</v>
      </c>
      <c r="N3122" s="22" t="n">
        <f aca="false">(I3122 / B3122)</f>
        <v>0.00122521134895758</v>
      </c>
      <c r="O3122" s="22" t="n">
        <f aca="false">(J3122 / B3122)</f>
        <v>0.0055309540895804</v>
      </c>
      <c r="P3122" s="22" t="n">
        <f aca="false">K3122 / B3122</f>
        <v>-0.00700120770832969</v>
      </c>
      <c r="Q3122" s="22" t="n">
        <f aca="false">L3122/E3121</f>
        <v>0.000981130753193159</v>
      </c>
      <c r="R3122" s="22" t="n">
        <f aca="false">M3122 / E3121</f>
        <v>0.00220754419468436</v>
      </c>
      <c r="S3122" s="23" t="str">
        <f aca="false">IF(N3122 &gt; 0, "UP", "DOWN")</f>
        <v>UP</v>
      </c>
      <c r="T3122" s="28" t="inlineStr">
        <f aca="false">O3122-N3122</f>
        <is>
          <t/>
        </is>
      </c>
      <c r="U3122" s="28" t="inlineStr">
        <f aca="false">P3122-N3122</f>
        <is>
          <t/>
        </is>
      </c>
      <c r="V3122" s="28" t="inlineStr">
        <f aca="false">O3122 + P3122</f>
        <is>
          <t/>
        </is>
      </c>
    </row>
    <row collapsed="false" customFormat="false" customHeight="true" hidden="false" ht="25" outlineLevel="0" r="3123">
      <c r="A3123" s="27" t="n">
        <v>41087</v>
      </c>
      <c r="B3123" s="20" t="n">
        <v>575</v>
      </c>
      <c r="C3123" s="20" t="n">
        <v>576.74</v>
      </c>
      <c r="D3123" s="20" t="n">
        <v>571.92</v>
      </c>
      <c r="E3123" s="20" t="n">
        <v>574.5</v>
      </c>
      <c r="F3123" s="20" t="n">
        <v>7249900</v>
      </c>
      <c r="G3123" s="20" t="n">
        <v>572.04</v>
      </c>
      <c r="I3123" s="20" t="n">
        <f aca="false">E3123-B3123</f>
        <v>-0.5</v>
      </c>
      <c r="J3123" s="20" t="n">
        <f aca="false">C3123-B3123</f>
        <v>1.74000000000001</v>
      </c>
      <c r="K3123" s="20" t="n">
        <f aca="false">D3123-B3123</f>
        <v>-3.08000000000004</v>
      </c>
      <c r="L3123" s="20" t="n">
        <f aca="false">B3123 - E3122</f>
        <v>2.97000000000003</v>
      </c>
      <c r="M3123" s="20" t="n">
        <f aca="false">E3123 - E3122</f>
        <v>2.47000000000003</v>
      </c>
      <c r="N3123" s="22" t="n">
        <f aca="false">(I3123 / B3123)</f>
        <v>-0.000869565217391304</v>
      </c>
      <c r="O3123" s="22" t="n">
        <f aca="false">(J3123 / B3123)</f>
        <v>0.00302608695652175</v>
      </c>
      <c r="P3123" s="22" t="n">
        <f aca="false">K3123 / B3123</f>
        <v>-0.00535652173913051</v>
      </c>
      <c r="Q3123" s="22" t="n">
        <f aca="false">L3123/E3122</f>
        <v>0.00519203538275969</v>
      </c>
      <c r="R3123" s="22" t="n">
        <f aca="false">M3123 / E3122</f>
        <v>0.00431795535199208</v>
      </c>
      <c r="S3123" s="23" t="str">
        <f aca="false">IF(N3123 &gt; 0, "UP", "DOWN")</f>
        <v>DOWN</v>
      </c>
      <c r="T3123" s="28" t="inlineStr">
        <f aca="false">O3123-N3123</f>
        <is>
          <t/>
        </is>
      </c>
      <c r="U3123" s="28" t="inlineStr">
        <f aca="false">P3123-N3123</f>
        <is>
          <t/>
        </is>
      </c>
      <c r="V3123" s="28" t="inlineStr">
        <f aca="false">O3123 + P3123</f>
        <is>
          <t/>
        </is>
      </c>
    </row>
    <row collapsed="false" customFormat="false" customHeight="true" hidden="false" ht="25" outlineLevel="0" r="3124">
      <c r="A3124" s="27" t="n">
        <v>41088</v>
      </c>
      <c r="B3124" s="20" t="n">
        <v>571.67</v>
      </c>
      <c r="C3124" s="20" t="n">
        <v>574</v>
      </c>
      <c r="D3124" s="20" t="n">
        <v>565.61</v>
      </c>
      <c r="E3124" s="20" t="n">
        <v>569.05</v>
      </c>
      <c r="F3124" s="20" t="n">
        <v>10101300</v>
      </c>
      <c r="G3124" s="20" t="n">
        <v>566.62</v>
      </c>
      <c r="I3124" s="20" t="n">
        <f aca="false">E3124-B3124</f>
        <v>-2.62</v>
      </c>
      <c r="J3124" s="20" t="n">
        <f aca="false">C3124-B3124</f>
        <v>2.33000000000004</v>
      </c>
      <c r="K3124" s="20" t="n">
        <f aca="false">D3124-B3124</f>
        <v>-6.05999999999995</v>
      </c>
      <c r="L3124" s="20" t="n">
        <f aca="false">B3124 - E3123</f>
        <v>-2.83000000000004</v>
      </c>
      <c r="M3124" s="20" t="n">
        <f aca="false">E3124 - E3123</f>
        <v>-5.45000000000005</v>
      </c>
      <c r="N3124" s="22" t="n">
        <f aca="false">(I3124 / B3124)</f>
        <v>-0.00458306365560552</v>
      </c>
      <c r="O3124" s="22" t="n">
        <f aca="false">(J3124 / B3124)</f>
        <v>0.00407577798380192</v>
      </c>
      <c r="P3124" s="22" t="n">
        <f aca="false">K3124 / B3124</f>
        <v>-0.0106005212797592</v>
      </c>
      <c r="Q3124" s="22" t="n">
        <f aca="false">L3124/E3123</f>
        <v>-0.00492602262837257</v>
      </c>
      <c r="R3124" s="22" t="n">
        <f aca="false">M3124 / E3123</f>
        <v>-0.0094865100087033</v>
      </c>
      <c r="S3124" s="23" t="str">
        <f aca="false">IF(N3124 &gt; 0, "UP", "DOWN")</f>
        <v>DOWN</v>
      </c>
      <c r="T3124" s="28" t="inlineStr">
        <f aca="false">O3124-N3124</f>
        <is>
          <t/>
        </is>
      </c>
      <c r="U3124" s="28" t="inlineStr">
        <f aca="false">P3124-N3124</f>
        <is>
          <t/>
        </is>
      </c>
      <c r="V3124" s="28" t="inlineStr">
        <f aca="false">O3124 + P3124</f>
        <is>
          <t/>
        </is>
      </c>
    </row>
    <row collapsed="false" customFormat="false" customHeight="true" hidden="false" ht="25" outlineLevel="0" r="3125">
      <c r="A3125" s="27" t="n">
        <v>41089</v>
      </c>
      <c r="B3125" s="20" t="n">
        <v>578</v>
      </c>
      <c r="C3125" s="20" t="n">
        <v>584</v>
      </c>
      <c r="D3125" s="20" t="n">
        <v>574.25</v>
      </c>
      <c r="E3125" s="20" t="n">
        <v>584</v>
      </c>
      <c r="F3125" s="20" t="n">
        <v>15053600</v>
      </c>
      <c r="G3125" s="20" t="n">
        <v>581.5</v>
      </c>
      <c r="I3125" s="20" t="n">
        <f aca="false">E3125-B3125</f>
        <v>6</v>
      </c>
      <c r="J3125" s="20" t="n">
        <f aca="false">C3125-B3125</f>
        <v>6</v>
      </c>
      <c r="K3125" s="20" t="n">
        <f aca="false">D3125-B3125</f>
        <v>-3.75</v>
      </c>
      <c r="L3125" s="20" t="n">
        <f aca="false">B3125 - E3124</f>
        <v>8.95000000000005</v>
      </c>
      <c r="M3125" s="20" t="n">
        <f aca="false">E3125 - E3124</f>
        <v>14.95</v>
      </c>
      <c r="N3125" s="22" t="n">
        <f aca="false">(I3125 / B3125)</f>
        <v>0.0103806228373702</v>
      </c>
      <c r="O3125" s="22" t="n">
        <f aca="false">(J3125 / B3125)</f>
        <v>0.0103806228373702</v>
      </c>
      <c r="P3125" s="22" t="n">
        <f aca="false">K3125 / B3125</f>
        <v>-0.0064878892733564</v>
      </c>
      <c r="Q3125" s="22" t="n">
        <f aca="false">L3125/E3124</f>
        <v>0.0157279676654073</v>
      </c>
      <c r="R3125" s="22" t="n">
        <f aca="false">M3125 / E3124</f>
        <v>0.0262718566031105</v>
      </c>
      <c r="S3125" s="23" t="str">
        <f aca="false">IF(N3125 &gt; 0, "UP", "DOWN")</f>
        <v>UP</v>
      </c>
      <c r="T3125" s="28" t="inlineStr">
        <f aca="false">O3125-N3125</f>
        <is>
          <t/>
        </is>
      </c>
      <c r="U3125" s="28" t="inlineStr">
        <f aca="false">P3125-N3125</f>
        <is>
          <t/>
        </is>
      </c>
      <c r="V3125" s="28" t="inlineStr">
        <f aca="false">O3125 + P3125</f>
        <is>
          <t/>
        </is>
      </c>
    </row>
    <row collapsed="false" customFormat="false" customHeight="true" hidden="false" ht="25" outlineLevel="0" r="3126">
      <c r="A3126" s="27" t="n">
        <v>41092</v>
      </c>
      <c r="B3126" s="20" t="n">
        <v>584.73</v>
      </c>
      <c r="C3126" s="20" t="n">
        <v>593.47</v>
      </c>
      <c r="D3126" s="20" t="n">
        <v>583.6</v>
      </c>
      <c r="E3126" s="20" t="n">
        <v>592.52</v>
      </c>
      <c r="F3126" s="20" t="n">
        <v>14289000</v>
      </c>
      <c r="G3126" s="20" t="n">
        <v>589.99</v>
      </c>
      <c r="I3126" s="20" t="n">
        <f aca="false">E3126-B3126</f>
        <v>7.78999999999996</v>
      </c>
      <c r="J3126" s="20" t="n">
        <f aca="false">C3126-B3126</f>
        <v>8.74000000000001</v>
      </c>
      <c r="K3126" s="20" t="n">
        <f aca="false">D3126-B3126</f>
        <v>-1.13</v>
      </c>
      <c r="L3126" s="20" t="n">
        <f aca="false">B3126 - E3125</f>
        <v>0.730000000000018</v>
      </c>
      <c r="M3126" s="20" t="n">
        <f aca="false">E3126 - E3125</f>
        <v>8.51999999999998</v>
      </c>
      <c r="N3126" s="22" t="n">
        <f aca="false">(I3126 / B3126)</f>
        <v>0.0133223881107519</v>
      </c>
      <c r="O3126" s="22" t="n">
        <f aca="false">(J3126 / B3126)</f>
        <v>0.014947069587673</v>
      </c>
      <c r="P3126" s="22" t="n">
        <f aca="false">K3126 / B3126</f>
        <v>-0.00193251586202178</v>
      </c>
      <c r="Q3126" s="22" t="n">
        <f aca="false">L3126/E3125</f>
        <v>0.00125000000000003</v>
      </c>
      <c r="R3126" s="22" t="n">
        <f aca="false">M3126 / E3125</f>
        <v>0.0145890410958904</v>
      </c>
      <c r="S3126" s="23" t="str">
        <f aca="false">IF(N3126 &gt; 0, "UP", "DOWN")</f>
        <v>UP</v>
      </c>
      <c r="T3126" s="28" t="inlineStr">
        <f aca="false">O3126-N3126</f>
        <is>
          <t/>
        </is>
      </c>
      <c r="U3126" s="28" t="inlineStr">
        <f aca="false">P3126-N3126</f>
        <is>
          <t/>
        </is>
      </c>
      <c r="V3126" s="28" t="inlineStr">
        <f aca="false">O3126 + P3126</f>
        <is>
          <t/>
        </is>
      </c>
    </row>
    <row collapsed="false" customFormat="false" customHeight="true" hidden="false" ht="25" outlineLevel="0" r="3127">
      <c r="A3127" s="27" t="n">
        <v>41093</v>
      </c>
      <c r="B3127" s="20" t="n">
        <v>594.88</v>
      </c>
      <c r="C3127" s="20" t="n">
        <v>600</v>
      </c>
      <c r="D3127" s="20" t="n">
        <v>594</v>
      </c>
      <c r="E3127" s="20" t="n">
        <v>599.41</v>
      </c>
      <c r="F3127" s="20" t="n">
        <v>8632600</v>
      </c>
      <c r="G3127" s="20" t="n">
        <v>596.85</v>
      </c>
      <c r="I3127" s="20" t="n">
        <f aca="false">E3127-B3127</f>
        <v>4.52999999999997</v>
      </c>
      <c r="J3127" s="20" t="n">
        <f aca="false">C3127-B3127</f>
        <v>5.12</v>
      </c>
      <c r="K3127" s="20" t="n">
        <f aca="false">D3127-B3127</f>
        <v>-0.879999999999995</v>
      </c>
      <c r="L3127" s="20" t="n">
        <f aca="false">B3127 - E3126</f>
        <v>2.36000000000001</v>
      </c>
      <c r="M3127" s="20" t="n">
        <f aca="false">E3127 - E3126</f>
        <v>6.88999999999999</v>
      </c>
      <c r="N3127" s="22" t="n">
        <f aca="false">(I3127 / B3127)</f>
        <v>0.00761498117267343</v>
      </c>
      <c r="O3127" s="22" t="n">
        <f aca="false">(J3127 / B3127)</f>
        <v>0.00860677783754708</v>
      </c>
      <c r="P3127" s="22" t="n">
        <f aca="false">K3127 / B3127</f>
        <v>-0.00147928994082839</v>
      </c>
      <c r="Q3127" s="22" t="n">
        <f aca="false">L3127/E3126</f>
        <v>0.00398298791601974</v>
      </c>
      <c r="R3127" s="22" t="n">
        <f aca="false">M3127 / E3126</f>
        <v>0.0116282994666846</v>
      </c>
      <c r="S3127" s="23" t="str">
        <f aca="false">IF(N3127 &gt; 0, "UP", "DOWN")</f>
        <v>UP</v>
      </c>
      <c r="T3127" s="28" t="inlineStr">
        <f aca="false">O3127-N3127</f>
        <is>
          <t/>
        </is>
      </c>
      <c r="U3127" s="28" t="inlineStr">
        <f aca="false">P3127-N3127</f>
        <is>
          <t/>
        </is>
      </c>
      <c r="V3127" s="28" t="inlineStr">
        <f aca="false">O3127 + P3127</f>
        <is>
          <t/>
        </is>
      </c>
    </row>
    <row collapsed="false" customFormat="false" customHeight="true" hidden="false" ht="25" outlineLevel="0" r="3128">
      <c r="A3128" s="27" t="n">
        <v>41095</v>
      </c>
      <c r="B3128" s="20" t="n">
        <v>600.56</v>
      </c>
      <c r="C3128" s="20" t="n">
        <v>614.34</v>
      </c>
      <c r="D3128" s="20" t="n">
        <v>599.65</v>
      </c>
      <c r="E3128" s="20" t="n">
        <v>609.94</v>
      </c>
      <c r="F3128" s="20" t="n">
        <v>17299400</v>
      </c>
      <c r="G3128" s="20" t="n">
        <v>607.33</v>
      </c>
      <c r="I3128" s="20" t="n">
        <f aca="false">E3128-B3128</f>
        <v>9.38000000000011</v>
      </c>
      <c r="J3128" s="20" t="n">
        <f aca="false">C3128-B3128</f>
        <v>13.7800000000001</v>
      </c>
      <c r="K3128" s="20" t="n">
        <f aca="false">D3128-B3128</f>
        <v>-0.909999999999968</v>
      </c>
      <c r="L3128" s="20" t="n">
        <f aca="false">B3128 - E3127</f>
        <v>1.14999999999998</v>
      </c>
      <c r="M3128" s="20" t="n">
        <f aca="false">E3128 - E3127</f>
        <v>10.5300000000001</v>
      </c>
      <c r="N3128" s="22" t="n">
        <f aca="false">(I3128 / B3128)</f>
        <v>0.0156187558278941</v>
      </c>
      <c r="O3128" s="22" t="n">
        <f aca="false">(J3128 / B3128)</f>
        <v>0.0229452510989744</v>
      </c>
      <c r="P3128" s="22" t="n">
        <f aca="false">K3128 / B3128</f>
        <v>-0.00151525243106429</v>
      </c>
      <c r="Q3128" s="22" t="n">
        <f aca="false">L3128/E3127</f>
        <v>0.00191855324402325</v>
      </c>
      <c r="R3128" s="22" t="n">
        <f aca="false">M3128 / E3127</f>
        <v>0.0175672744865786</v>
      </c>
      <c r="S3128" s="23" t="str">
        <f aca="false">IF(N3128 &gt; 0, "UP", "DOWN")</f>
        <v>UP</v>
      </c>
      <c r="T3128" s="28" t="inlineStr">
        <f aca="false">O3128-N3128</f>
        <is>
          <t/>
        </is>
      </c>
      <c r="U3128" s="28" t="inlineStr">
        <f aca="false">P3128-N3128</f>
        <is>
          <t/>
        </is>
      </c>
      <c r="V3128" s="28" t="inlineStr">
        <f aca="false">O3128 + P3128</f>
        <is>
          <t/>
        </is>
      </c>
    </row>
    <row collapsed="false" customFormat="false" customHeight="true" hidden="false" ht="25" outlineLevel="0" r="3129">
      <c r="A3129" s="27" t="n">
        <v>41096</v>
      </c>
      <c r="B3129" s="20" t="n">
        <v>607.09</v>
      </c>
      <c r="C3129" s="20" t="n">
        <v>608.44</v>
      </c>
      <c r="D3129" s="20" t="n">
        <v>601.58</v>
      </c>
      <c r="E3129" s="20" t="n">
        <v>605.88</v>
      </c>
      <c r="F3129" s="20" t="n">
        <v>14961800</v>
      </c>
      <c r="G3129" s="20" t="n">
        <v>603.29</v>
      </c>
      <c r="I3129" s="20" t="n">
        <f aca="false">E3129-B3129</f>
        <v>-1.21000000000004</v>
      </c>
      <c r="J3129" s="20" t="n">
        <f aca="false">C3129-B3129</f>
        <v>1.35000000000002</v>
      </c>
      <c r="K3129" s="20" t="n">
        <f aca="false">D3129-B3129</f>
        <v>-5.50999999999999</v>
      </c>
      <c r="L3129" s="20" t="n">
        <f aca="false">B3129 - E3128</f>
        <v>-2.85000000000002</v>
      </c>
      <c r="M3129" s="20" t="n">
        <f aca="false">E3129 - E3128</f>
        <v>-4.06000000000006</v>
      </c>
      <c r="N3129" s="22" t="n">
        <f aca="false">(I3129 / B3129)</f>
        <v>-0.00199311469469113</v>
      </c>
      <c r="O3129" s="22" t="n">
        <f aca="false">(J3129 / B3129)</f>
        <v>0.00222372300647354</v>
      </c>
      <c r="P3129" s="22" t="n">
        <f aca="false">K3129 / B3129</f>
        <v>-0.00907608427086592</v>
      </c>
      <c r="Q3129" s="22" t="n">
        <f aca="false">L3129/E3128</f>
        <v>-0.00467259074663085</v>
      </c>
      <c r="R3129" s="22" t="n">
        <f aca="false">M3129 / E3128</f>
        <v>-0.00665639243204259</v>
      </c>
      <c r="S3129" s="23" t="str">
        <f aca="false">IF(N3129 &gt; 0, "UP", "DOWN")</f>
        <v>DOWN</v>
      </c>
      <c r="T3129" s="28" t="inlineStr">
        <f aca="false">O3129-N3129</f>
        <is>
          <t/>
        </is>
      </c>
      <c r="U3129" s="28" t="inlineStr">
        <f aca="false">P3129-N3129</f>
        <is>
          <t/>
        </is>
      </c>
      <c r="V3129" s="28" t="inlineStr">
        <f aca="false">O3129 + P3129</f>
        <is>
          <t/>
        </is>
      </c>
    </row>
    <row collapsed="false" customFormat="false" customHeight="true" hidden="false" ht="25" outlineLevel="0" r="3130">
      <c r="A3130" s="27" t="n">
        <v>41099</v>
      </c>
      <c r="B3130" s="20" t="n">
        <v>605.3</v>
      </c>
      <c r="C3130" s="20" t="n">
        <v>613.9</v>
      </c>
      <c r="D3130" s="20" t="n">
        <v>604.11</v>
      </c>
      <c r="E3130" s="20" t="n">
        <v>613.89</v>
      </c>
      <c r="F3130" s="20" t="n">
        <v>13550200</v>
      </c>
      <c r="G3130" s="20" t="n">
        <v>611.27</v>
      </c>
      <c r="I3130" s="20" t="n">
        <f aca="false">E3130-B3130</f>
        <v>8.59000000000003</v>
      </c>
      <c r="J3130" s="20" t="n">
        <f aca="false">C3130-B3130</f>
        <v>8.60000000000002</v>
      </c>
      <c r="K3130" s="20" t="n">
        <f aca="false">D3130-B3130</f>
        <v>-1.18999999999994</v>
      </c>
      <c r="L3130" s="20" t="n">
        <f aca="false">B3130 - E3129</f>
        <v>-0.580000000000041</v>
      </c>
      <c r="M3130" s="20" t="n">
        <f aca="false">E3130 - E3129</f>
        <v>8.00999999999999</v>
      </c>
      <c r="N3130" s="22" t="n">
        <f aca="false">(I3130 / B3130)</f>
        <v>0.0141913100941682</v>
      </c>
      <c r="O3130" s="22" t="n">
        <f aca="false">(J3130 / B3130)</f>
        <v>0.0142078308276888</v>
      </c>
      <c r="P3130" s="22" t="n">
        <f aca="false">K3130 / B3130</f>
        <v>-0.00196596728894753</v>
      </c>
      <c r="Q3130" s="22" t="n">
        <f aca="false">L3130/E3129</f>
        <v>-0.000957285271010829</v>
      </c>
      <c r="R3130" s="22" t="n">
        <f aca="false">M3130 / E3129</f>
        <v>0.0132204396910279</v>
      </c>
      <c r="S3130" s="23" t="str">
        <f aca="false">IF(N3130 &gt; 0, "UP", "DOWN")</f>
        <v>UP</v>
      </c>
      <c r="T3130" s="28" t="inlineStr">
        <f aca="false">O3130-N3130</f>
        <is>
          <t/>
        </is>
      </c>
      <c r="U3130" s="28" t="inlineStr">
        <f aca="false">P3130-N3130</f>
        <is>
          <t/>
        </is>
      </c>
      <c r="V3130" s="28" t="inlineStr">
        <f aca="false">O3130 + P3130</f>
        <is>
          <t/>
        </is>
      </c>
    </row>
    <row collapsed="false" customFormat="false" customHeight="true" hidden="false" ht="25" outlineLevel="0" r="3131">
      <c r="A3131" s="27" t="n">
        <v>41100</v>
      </c>
      <c r="B3131" s="20" t="n">
        <v>617.97</v>
      </c>
      <c r="C3131" s="20" t="n">
        <v>619.87</v>
      </c>
      <c r="D3131" s="20" t="n">
        <v>605.31</v>
      </c>
      <c r="E3131" s="20" t="n">
        <v>608.21</v>
      </c>
      <c r="F3131" s="20" t="n">
        <v>18284200</v>
      </c>
      <c r="G3131" s="20" t="n">
        <v>605.61</v>
      </c>
      <c r="I3131" s="20" t="n">
        <f aca="false">E3131-B3131</f>
        <v>-9.75999999999999</v>
      </c>
      <c r="J3131" s="20" t="n">
        <f aca="false">C3131-B3131</f>
        <v>1.89999999999998</v>
      </c>
      <c r="K3131" s="20" t="n">
        <f aca="false">D3131-B3131</f>
        <v>-12.6600000000001</v>
      </c>
      <c r="L3131" s="20" t="n">
        <f aca="false">B3131 - E3130</f>
        <v>4.08000000000004</v>
      </c>
      <c r="M3131" s="20" t="n">
        <f aca="false">E3131 - E3130</f>
        <v>-5.67999999999995</v>
      </c>
      <c r="N3131" s="22" t="n">
        <f aca="false">(I3131 / B3131)</f>
        <v>-0.01579364694079</v>
      </c>
      <c r="O3131" s="22" t="n">
        <f aca="false">(J3131 / B3131)</f>
        <v>0.00307458290855539</v>
      </c>
      <c r="P3131" s="22" t="n">
        <f aca="false">K3131 / B3131</f>
        <v>-0.0204864313801642</v>
      </c>
      <c r="Q3131" s="22" t="n">
        <f aca="false">L3131/E3130</f>
        <v>0.00664614181693795</v>
      </c>
      <c r="R3131" s="22" t="n">
        <f aca="false">M3131 / E3130</f>
        <v>-0.00925247194122717</v>
      </c>
      <c r="S3131" s="23" t="str">
        <f aca="false">IF(N3131 &gt; 0, "UP", "DOWN")</f>
        <v>DOWN</v>
      </c>
      <c r="T3131" s="28" t="inlineStr">
        <f aca="false">O3131-N3131</f>
        <is>
          <t/>
        </is>
      </c>
      <c r="U3131" s="28" t="inlineStr">
        <f aca="false">P3131-N3131</f>
        <is>
          <t/>
        </is>
      </c>
      <c r="V3131" s="28" t="inlineStr">
        <f aca="false">O3131 + P3131</f>
        <is>
          <t/>
        </is>
      </c>
    </row>
    <row collapsed="false" customFormat="false" customHeight="true" hidden="false" ht="25" outlineLevel="0" r="3132">
      <c r="A3132" s="27" t="n">
        <v>41101</v>
      </c>
      <c r="B3132" s="20" t="n">
        <v>606.12</v>
      </c>
      <c r="C3132" s="20" t="n">
        <v>607.66</v>
      </c>
      <c r="D3132" s="20" t="n">
        <v>597.22</v>
      </c>
      <c r="E3132" s="20" t="n">
        <v>604.43</v>
      </c>
      <c r="F3132" s="20" t="n">
        <v>16761500</v>
      </c>
      <c r="G3132" s="20" t="n">
        <v>601.85</v>
      </c>
      <c r="I3132" s="20" t="n">
        <f aca="false">E3132-B3132</f>
        <v>-1.69000000000005</v>
      </c>
      <c r="J3132" s="20" t="n">
        <f aca="false">C3132-B3132</f>
        <v>1.53999999999996</v>
      </c>
      <c r="K3132" s="20" t="n">
        <f aca="false">D3132-B3132</f>
        <v>-8.89999999999998</v>
      </c>
      <c r="L3132" s="20" t="n">
        <f aca="false">B3132 - E3131</f>
        <v>-2.09000000000003</v>
      </c>
      <c r="M3132" s="20" t="n">
        <f aca="false">E3132 - E3131</f>
        <v>-3.78000000000009</v>
      </c>
      <c r="N3132" s="22" t="n">
        <f aca="false">(I3132 / B3132)</f>
        <v>-0.00278822675377822</v>
      </c>
      <c r="O3132" s="22" t="n">
        <f aca="false">(J3132 / B3132)</f>
        <v>0.00254075100640131</v>
      </c>
      <c r="P3132" s="22" t="n">
        <f aca="false">K3132 / B3132</f>
        <v>-0.0146835610110209</v>
      </c>
      <c r="Q3132" s="22" t="n">
        <f aca="false">L3132/E3131</f>
        <v>-0.0034363131155358</v>
      </c>
      <c r="R3132" s="22" t="n">
        <f aca="false">M3132 / E3131</f>
        <v>-0.00621495864915093</v>
      </c>
      <c r="S3132" s="23" t="str">
        <f aca="false">IF(N3132 &gt; 0, "UP", "DOWN")</f>
        <v>DOWN</v>
      </c>
      <c r="T3132" s="28" t="inlineStr">
        <f aca="false">O3132-N3132</f>
        <is>
          <t/>
        </is>
      </c>
      <c r="U3132" s="28" t="inlineStr">
        <f aca="false">P3132-N3132</f>
        <is>
          <t/>
        </is>
      </c>
      <c r="V3132" s="28" t="inlineStr">
        <f aca="false">O3132 + P3132</f>
        <is>
          <t/>
        </is>
      </c>
    </row>
    <row collapsed="false" customFormat="false" customHeight="true" hidden="false" ht="25" outlineLevel="0" r="3133">
      <c r="A3133" s="27" t="n">
        <v>41102</v>
      </c>
      <c r="B3133" s="20" t="n">
        <v>600.24</v>
      </c>
      <c r="C3133" s="20" t="n">
        <v>603.47</v>
      </c>
      <c r="D3133" s="20" t="n">
        <v>592.68</v>
      </c>
      <c r="E3133" s="20" t="n">
        <v>598.9</v>
      </c>
      <c r="F3133" s="20" t="n">
        <v>15287200</v>
      </c>
      <c r="G3133" s="20" t="n">
        <v>596.34</v>
      </c>
      <c r="I3133" s="20" t="n">
        <f aca="false">E3133-B3133</f>
        <v>-1.34000000000003</v>
      </c>
      <c r="J3133" s="20" t="n">
        <f aca="false">C3133-B3133</f>
        <v>3.23000000000002</v>
      </c>
      <c r="K3133" s="20" t="n">
        <f aca="false">D3133-B3133</f>
        <v>-7.56000000000006</v>
      </c>
      <c r="L3133" s="20" t="n">
        <f aca="false">B3133 - E3132</f>
        <v>-4.18999999999994</v>
      </c>
      <c r="M3133" s="20" t="n">
        <f aca="false">E3133 - E3132</f>
        <v>-5.52999999999997</v>
      </c>
      <c r="N3133" s="22" t="n">
        <f aca="false">(I3133 / B3133)</f>
        <v>-0.00223244035719051</v>
      </c>
      <c r="O3133" s="22" t="n">
        <f aca="false">(J3133 / B3133)</f>
        <v>0.00538118086098897</v>
      </c>
      <c r="P3133" s="22" t="n">
        <f aca="false">K3133 / B3133</f>
        <v>-0.012594962015194</v>
      </c>
      <c r="Q3133" s="22" t="n">
        <f aca="false">L3133/E3132</f>
        <v>-0.00693215095213663</v>
      </c>
      <c r="R3133" s="22" t="n">
        <f aca="false">M3133 / E3132</f>
        <v>-0.00914911569577945</v>
      </c>
      <c r="S3133" s="23" t="str">
        <f aca="false">IF(N3133 &gt; 0, "UP", "DOWN")</f>
        <v>DOWN</v>
      </c>
      <c r="T3133" s="28" t="inlineStr">
        <f aca="false">O3133-N3133</f>
        <is>
          <t/>
        </is>
      </c>
      <c r="U3133" s="28" t="inlineStr">
        <f aca="false">P3133-N3133</f>
        <is>
          <t/>
        </is>
      </c>
      <c r="V3133" s="28" t="inlineStr">
        <f aca="false">O3133 + P3133</f>
        <is>
          <t/>
        </is>
      </c>
    </row>
    <row collapsed="false" customFormat="false" customHeight="true" hidden="false" ht="25" outlineLevel="0" r="3134">
      <c r="A3134" s="27" t="n">
        <v>41103</v>
      </c>
      <c r="B3134" s="20" t="n">
        <v>602.95</v>
      </c>
      <c r="C3134" s="20" t="n">
        <v>607.19</v>
      </c>
      <c r="D3134" s="20" t="n">
        <v>600</v>
      </c>
      <c r="E3134" s="20" t="n">
        <v>604.97</v>
      </c>
      <c r="F3134" s="20" t="n">
        <v>11122400</v>
      </c>
      <c r="G3134" s="20" t="n">
        <v>602.38</v>
      </c>
      <c r="I3134" s="20" t="n">
        <f aca="false">E3134-B3134</f>
        <v>2.01999999999998</v>
      </c>
      <c r="J3134" s="20" t="n">
        <f aca="false">C3134-B3134</f>
        <v>4.24000000000001</v>
      </c>
      <c r="K3134" s="20" t="n">
        <f aca="false">D3134-B3134</f>
        <v>-2.95000000000005</v>
      </c>
      <c r="L3134" s="20" t="n">
        <f aca="false">B3134 - E3133</f>
        <v>4.05000000000007</v>
      </c>
      <c r="M3134" s="20" t="n">
        <f aca="false">E3134 - E3133</f>
        <v>6.07000000000005</v>
      </c>
      <c r="N3134" s="22" t="n">
        <f aca="false">(I3134 / B3134)</f>
        <v>0.00335019487519692</v>
      </c>
      <c r="O3134" s="22" t="n">
        <f aca="false">(J3134 / B3134)</f>
        <v>0.0070320922132847</v>
      </c>
      <c r="P3134" s="22" t="n">
        <f aca="false">K3134 / B3134</f>
        <v>-0.00489261132763918</v>
      </c>
      <c r="Q3134" s="22" t="n">
        <f aca="false">L3134/E3133</f>
        <v>0.00676239772917026</v>
      </c>
      <c r="R3134" s="22" t="n">
        <f aca="false">M3134 / E3133</f>
        <v>0.0101352479545835</v>
      </c>
      <c r="S3134" s="23" t="str">
        <f aca="false">IF(N3134 &gt; 0, "UP", "DOWN")</f>
        <v>UP</v>
      </c>
      <c r="T3134" s="28" t="inlineStr">
        <f aca="false">O3134-N3134</f>
        <is>
          <t/>
        </is>
      </c>
      <c r="U3134" s="28" t="inlineStr">
        <f aca="false">P3134-N3134</f>
        <is>
          <t/>
        </is>
      </c>
      <c r="V3134" s="28" t="inlineStr">
        <f aca="false">O3134 + P3134</f>
        <is>
          <t/>
        </is>
      </c>
    </row>
    <row collapsed="false" customFormat="false" customHeight="true" hidden="false" ht="25" outlineLevel="0" r="3135">
      <c r="A3135" s="27" t="n">
        <v>41106</v>
      </c>
      <c r="B3135" s="20" t="n">
        <v>605.12</v>
      </c>
      <c r="C3135" s="20" t="n">
        <v>611.62</v>
      </c>
      <c r="D3135" s="20" t="n">
        <v>605.02</v>
      </c>
      <c r="E3135" s="20" t="n">
        <v>606.91</v>
      </c>
      <c r="F3135" s="20" t="n">
        <v>10759300</v>
      </c>
      <c r="G3135" s="20" t="n">
        <v>604.32</v>
      </c>
      <c r="I3135" s="20" t="n">
        <f aca="false">E3135-B3135</f>
        <v>1.78999999999996</v>
      </c>
      <c r="J3135" s="20" t="n">
        <f aca="false">C3135-B3135</f>
        <v>6.5</v>
      </c>
      <c r="K3135" s="20" t="n">
        <f aca="false">D3135-B3135</f>
        <v>-0.100000000000023</v>
      </c>
      <c r="L3135" s="20" t="n">
        <f aca="false">B3135 - E3134</f>
        <v>0.149999999999977</v>
      </c>
      <c r="M3135" s="20" t="n">
        <f aca="false">E3135 - E3134</f>
        <v>1.93999999999994</v>
      </c>
      <c r="N3135" s="22" t="n">
        <f aca="false">(I3135 / B3135)</f>
        <v>0.00295809095716546</v>
      </c>
      <c r="O3135" s="22" t="n">
        <f aca="false">(J3135 / B3135)</f>
        <v>0.0107416710735061</v>
      </c>
      <c r="P3135" s="22" t="n">
        <f aca="false">K3135 / B3135</f>
        <v>-0.000165256478053977</v>
      </c>
      <c r="Q3135" s="22" t="n">
        <f aca="false">L3135/E3134</f>
        <v>0.000247946179149342</v>
      </c>
      <c r="R3135" s="22" t="n">
        <f aca="false">M3135 / E3134</f>
        <v>0.00320677058366521</v>
      </c>
      <c r="S3135" s="23" t="str">
        <f aca="false">IF(N3135 &gt; 0, "UP", "DOWN")</f>
        <v>UP</v>
      </c>
      <c r="T3135" s="28" t="inlineStr">
        <f aca="false">O3135-N3135</f>
        <is>
          <t/>
        </is>
      </c>
      <c r="U3135" s="28" t="inlineStr">
        <f aca="false">P3135-N3135</f>
        <is>
          <t/>
        </is>
      </c>
      <c r="V3135" s="28" t="inlineStr">
        <f aca="false">O3135 + P3135</f>
        <is>
          <t/>
        </is>
      </c>
    </row>
    <row collapsed="false" customFormat="false" customHeight="true" hidden="false" ht="25" outlineLevel="0" r="3136">
      <c r="A3136" s="27" t="n">
        <v>41107</v>
      </c>
      <c r="B3136" s="20" t="n">
        <v>610.79</v>
      </c>
      <c r="C3136" s="20" t="n">
        <v>611.5</v>
      </c>
      <c r="D3136" s="20" t="n">
        <v>603.15</v>
      </c>
      <c r="E3136" s="20" t="n">
        <v>606.94</v>
      </c>
      <c r="F3136" s="20" t="n">
        <v>10486600</v>
      </c>
      <c r="G3136" s="20" t="n">
        <v>604.35</v>
      </c>
      <c r="I3136" s="20" t="n">
        <f aca="false">E3136-B3136</f>
        <v>-3.84999999999991</v>
      </c>
      <c r="J3136" s="20" t="n">
        <f aca="false">C3136-B3136</f>
        <v>0.710000000000036</v>
      </c>
      <c r="K3136" s="20" t="n">
        <f aca="false">D3136-B3136</f>
        <v>-7.63999999999999</v>
      </c>
      <c r="L3136" s="20" t="n">
        <f aca="false">B3136 - E3135</f>
        <v>3.88</v>
      </c>
      <c r="M3136" s="20" t="n">
        <f aca="false">E3136 - E3135</f>
        <v>0.0300000000000864</v>
      </c>
      <c r="N3136" s="22" t="n">
        <f aca="false">(I3136 / B3136)</f>
        <v>-0.00630331210399632</v>
      </c>
      <c r="O3136" s="22" t="n">
        <f aca="false">(J3136 / B3136)</f>
        <v>0.00116242898541239</v>
      </c>
      <c r="P3136" s="22" t="n">
        <f aca="false">K3136 / B3136</f>
        <v>-0.0125083907726059</v>
      </c>
      <c r="Q3136" s="22" t="n">
        <f aca="false">L3136/E3135</f>
        <v>0.00639304015422385</v>
      </c>
      <c r="R3136" s="22" t="n">
        <f aca="false">M3136 / E3135</f>
        <v>4.94307228420794E-005</v>
      </c>
      <c r="S3136" s="23" t="str">
        <f aca="false">IF(N3136 &gt; 0, "UP", "DOWN")</f>
        <v>DOWN</v>
      </c>
      <c r="T3136" s="28" t="inlineStr">
        <f aca="false">O3136-N3136</f>
        <is>
          <t/>
        </is>
      </c>
      <c r="U3136" s="28" t="inlineStr">
        <f aca="false">P3136-N3136</f>
        <is>
          <t/>
        </is>
      </c>
      <c r="V3136" s="28" t="inlineStr">
        <f aca="false">O3136 + P3136</f>
        <is>
          <t/>
        </is>
      </c>
    </row>
    <row collapsed="false" customFormat="false" customHeight="true" hidden="false" ht="25" outlineLevel="0" r="3137">
      <c r="A3137" s="27" t="n">
        <v>41108</v>
      </c>
      <c r="B3137" s="20" t="n">
        <v>606.59</v>
      </c>
      <c r="C3137" s="20" t="n">
        <v>608.34</v>
      </c>
      <c r="D3137" s="20" t="n">
        <v>603.56</v>
      </c>
      <c r="E3137" s="20" t="n">
        <v>606.26</v>
      </c>
      <c r="F3137" s="20" t="n">
        <v>9025000</v>
      </c>
      <c r="G3137" s="20" t="n">
        <v>603.67</v>
      </c>
      <c r="I3137" s="20" t="n">
        <f aca="false">E3137-B3137</f>
        <v>-0.330000000000041</v>
      </c>
      <c r="J3137" s="20" t="n">
        <f aca="false">C3137-B3137</f>
        <v>1.75</v>
      </c>
      <c r="K3137" s="20" t="n">
        <f aca="false">D3137-B3137</f>
        <v>-3.03000000000009</v>
      </c>
      <c r="L3137" s="20" t="n">
        <f aca="false">B3137 - E3136</f>
        <v>-0.350000000000023</v>
      </c>
      <c r="M3137" s="20" t="n">
        <f aca="false">E3137 - E3136</f>
        <v>-0.680000000000064</v>
      </c>
      <c r="N3137" s="22" t="n">
        <f aca="false">(I3137 / B3137)</f>
        <v>-0.00054402479434221</v>
      </c>
      <c r="O3137" s="22" t="n">
        <f aca="false">(J3137 / B3137)</f>
        <v>0.00288497996999621</v>
      </c>
      <c r="P3137" s="22" t="n">
        <f aca="false">K3137 / B3137</f>
        <v>-0.00499513674805072</v>
      </c>
      <c r="Q3137" s="22" t="n">
        <f aca="false">L3137/E3136</f>
        <v>-0.000576663261607445</v>
      </c>
      <c r="R3137" s="22" t="n">
        <f aca="false">M3137 / E3136</f>
        <v>-0.00112037433683735</v>
      </c>
      <c r="S3137" s="23" t="str">
        <f aca="false">IF(N3137 &gt; 0, "UP", "DOWN")</f>
        <v>DOWN</v>
      </c>
      <c r="T3137" s="28" t="inlineStr">
        <f aca="false">O3137-N3137</f>
        <is>
          <t/>
        </is>
      </c>
      <c r="U3137" s="28" t="inlineStr">
        <f aca="false">P3137-N3137</f>
        <is>
          <t/>
        </is>
      </c>
      <c r="V3137" s="28" t="inlineStr">
        <f aca="false">O3137 + P3137</f>
        <is>
          <t/>
        </is>
      </c>
    </row>
    <row collapsed="false" customFormat="false" customHeight="true" hidden="false" ht="25" outlineLevel="0" r="3138">
      <c r="A3138" s="27" t="n">
        <v>41109</v>
      </c>
      <c r="B3138" s="20" t="n">
        <v>611.28</v>
      </c>
      <c r="C3138" s="20" t="n">
        <v>615.35</v>
      </c>
      <c r="D3138" s="20" t="n">
        <v>606</v>
      </c>
      <c r="E3138" s="20" t="n">
        <v>614.32</v>
      </c>
      <c r="F3138" s="20" t="n">
        <v>15602200</v>
      </c>
      <c r="G3138" s="20" t="n">
        <v>611.69</v>
      </c>
      <c r="I3138" s="20" t="n">
        <f aca="false">E3138-B3138</f>
        <v>3.04000000000008</v>
      </c>
      <c r="J3138" s="20" t="n">
        <f aca="false">C3138-B3138</f>
        <v>4.07000000000005</v>
      </c>
      <c r="K3138" s="20" t="n">
        <f aca="false">D3138-B3138</f>
        <v>-5.27999999999997</v>
      </c>
      <c r="L3138" s="20" t="n">
        <f aca="false">B3138 - E3137</f>
        <v>5.01999999999998</v>
      </c>
      <c r="M3138" s="20" t="n">
        <f aca="false">E3138 - E3137</f>
        <v>8.06000000000006</v>
      </c>
      <c r="N3138" s="22" t="n">
        <f aca="false">(I3138 / B3138)</f>
        <v>0.00497317105090969</v>
      </c>
      <c r="O3138" s="22" t="n">
        <f aca="false">(J3138 / B3138)</f>
        <v>0.00665815992671125</v>
      </c>
      <c r="P3138" s="22" t="n">
        <f aca="false">K3138 / B3138</f>
        <v>-0.00863761287789552</v>
      </c>
      <c r="Q3138" s="22" t="n">
        <f aca="false">L3138/E3137</f>
        <v>0.0082802757892653</v>
      </c>
      <c r="R3138" s="22" t="n">
        <f aca="false">M3138 / E3137</f>
        <v>0.0132946260680237</v>
      </c>
      <c r="S3138" s="23" t="str">
        <f aca="false">IF(N3138 &gt; 0, "UP", "DOWN")</f>
        <v>UP</v>
      </c>
      <c r="T3138" s="28" t="inlineStr">
        <f aca="false">O3138-N3138</f>
        <is>
          <t/>
        </is>
      </c>
      <c r="U3138" s="28" t="inlineStr">
        <f aca="false">P3138-N3138</f>
        <is>
          <t/>
        </is>
      </c>
      <c r="V3138" s="28" t="inlineStr">
        <f aca="false">O3138 + P3138</f>
        <is>
          <t/>
        </is>
      </c>
    </row>
    <row collapsed="false" customFormat="false" customHeight="true" hidden="false" ht="25" outlineLevel="0" r="3139">
      <c r="A3139" s="27" t="n">
        <v>41110</v>
      </c>
      <c r="B3139" s="20" t="n">
        <v>613.03</v>
      </c>
      <c r="C3139" s="20" t="n">
        <v>614.44</v>
      </c>
      <c r="D3139" s="20" t="n">
        <v>603.7</v>
      </c>
      <c r="E3139" s="20" t="n">
        <v>604.3</v>
      </c>
      <c r="F3139" s="20" t="n">
        <v>14195400</v>
      </c>
      <c r="G3139" s="20" t="n">
        <v>601.72</v>
      </c>
      <c r="I3139" s="20" t="n">
        <f aca="false">E3139-B3139</f>
        <v>-8.73000000000002</v>
      </c>
      <c r="J3139" s="20" t="n">
        <f aca="false">C3139-B3139</f>
        <v>1.41000000000008</v>
      </c>
      <c r="K3139" s="20" t="n">
        <f aca="false">D3139-B3139</f>
        <v>-9.32999999999993</v>
      </c>
      <c r="L3139" s="20" t="n">
        <f aca="false">B3139 - E3138</f>
        <v>-1.29000000000008</v>
      </c>
      <c r="M3139" s="20" t="n">
        <f aca="false">E3139 - E3138</f>
        <v>-10.0200000000001</v>
      </c>
      <c r="N3139" s="22" t="n">
        <f aca="false">(I3139 / B3139)</f>
        <v>-0.0142407386261684</v>
      </c>
      <c r="O3139" s="22" t="n">
        <f aca="false">(J3139 / B3139)</f>
        <v>0.00230005056848781</v>
      </c>
      <c r="P3139" s="22" t="n">
        <f aca="false">K3139 / B3139</f>
        <v>-0.015219483548929</v>
      </c>
      <c r="Q3139" s="22" t="n">
        <f aca="false">L3139/E3138</f>
        <v>-0.00209988279723935</v>
      </c>
      <c r="R3139" s="22" t="n">
        <f aca="false">M3139 / E3138</f>
        <v>-0.0163107175413467</v>
      </c>
      <c r="S3139" s="23" t="str">
        <f aca="false">IF(N3139 &gt; 0, "UP", "DOWN")</f>
        <v>DOWN</v>
      </c>
      <c r="T3139" s="28" t="inlineStr">
        <f aca="false">O3139-N3139</f>
        <is>
          <t/>
        </is>
      </c>
      <c r="U3139" s="28" t="inlineStr">
        <f aca="false">P3139-N3139</f>
        <is>
          <t/>
        </is>
      </c>
      <c r="V3139" s="28" t="inlineStr">
        <f aca="false">O3139 + P3139</f>
        <is>
          <t/>
        </is>
      </c>
    </row>
    <row collapsed="false" customFormat="false" customHeight="true" hidden="false" ht="25" outlineLevel="0" r="3140">
      <c r="A3140" s="27" t="n">
        <v>41113</v>
      </c>
      <c r="B3140" s="20" t="n">
        <v>594.4</v>
      </c>
      <c r="C3140" s="20" t="n">
        <v>605.9</v>
      </c>
      <c r="D3140" s="20" t="n">
        <v>587.71</v>
      </c>
      <c r="E3140" s="20" t="n">
        <v>603.83</v>
      </c>
      <c r="F3140" s="20" t="n">
        <v>17427700</v>
      </c>
      <c r="G3140" s="20" t="n">
        <v>601.25</v>
      </c>
      <c r="I3140" s="20" t="n">
        <f aca="false">E3140-B3140</f>
        <v>9.43000000000006</v>
      </c>
      <c r="J3140" s="20" t="n">
        <f aca="false">C3140-B3140</f>
        <v>11.5</v>
      </c>
      <c r="K3140" s="20" t="n">
        <f aca="false">D3140-B3140</f>
        <v>-6.68999999999994</v>
      </c>
      <c r="L3140" s="20" t="n">
        <f aca="false">B3140 - E3139</f>
        <v>-9.89999999999998</v>
      </c>
      <c r="M3140" s="20" t="n">
        <f aca="false">E3140 - E3139</f>
        <v>-0.469999999999914</v>
      </c>
      <c r="N3140" s="22" t="n">
        <f aca="false">(I3140 / B3140)</f>
        <v>0.0158647375504712</v>
      </c>
      <c r="O3140" s="22" t="n">
        <f aca="false">(J3140 / B3140)</f>
        <v>0.0193472409152086</v>
      </c>
      <c r="P3140" s="22" t="n">
        <f aca="false">K3140 / B3140</f>
        <v>-0.0112550471063256</v>
      </c>
      <c r="Q3140" s="22" t="n">
        <f aca="false">L3140/E3139</f>
        <v>-0.0163825914280986</v>
      </c>
      <c r="R3140" s="22" t="n">
        <f aca="false">M3140 / E3139</f>
        <v>-0.000777759391030802</v>
      </c>
      <c r="S3140" s="23" t="str">
        <f aca="false">IF(N3140 &gt; 0, "UP", "DOWN")</f>
        <v>UP</v>
      </c>
      <c r="T3140" s="28" t="inlineStr">
        <f aca="false">O3140-N3140</f>
        <is>
          <t/>
        </is>
      </c>
      <c r="U3140" s="28" t="inlineStr">
        <f aca="false">P3140-N3140</f>
        <is>
          <t/>
        </is>
      </c>
      <c r="V3140" s="28" t="inlineStr">
        <f aca="false">O3140 + P3140</f>
        <is>
          <t/>
        </is>
      </c>
    </row>
    <row collapsed="false" customFormat="false" customHeight="true" hidden="false" ht="25" outlineLevel="0" r="3141">
      <c r="A3141" s="27" t="n">
        <v>41114</v>
      </c>
      <c r="B3141" s="20" t="n">
        <v>607.38</v>
      </c>
      <c r="C3141" s="20" t="n">
        <v>609.68</v>
      </c>
      <c r="D3141" s="20" t="n">
        <v>598.51</v>
      </c>
      <c r="E3141" s="20" t="n">
        <v>600.92</v>
      </c>
      <c r="F3141" s="20" t="n">
        <v>20183300</v>
      </c>
      <c r="G3141" s="20" t="n">
        <v>598.35</v>
      </c>
      <c r="I3141" s="20" t="n">
        <f aca="false">E3141-B3141</f>
        <v>-6.46000000000004</v>
      </c>
      <c r="J3141" s="20" t="n">
        <f aca="false">C3141-B3141</f>
        <v>2.29999999999995</v>
      </c>
      <c r="K3141" s="20" t="n">
        <f aca="false">D3141-B3141</f>
        <v>-8.87</v>
      </c>
      <c r="L3141" s="20" t="n">
        <f aca="false">B3141 - E3140</f>
        <v>3.54999999999995</v>
      </c>
      <c r="M3141" s="20" t="n">
        <f aca="false">E3141 - E3140</f>
        <v>-2.91000000000008</v>
      </c>
      <c r="N3141" s="22" t="n">
        <f aca="false">(I3141 / B3141)</f>
        <v>-0.0106358457637723</v>
      </c>
      <c r="O3141" s="22" t="n">
        <f aca="false">(J3141 / B3141)</f>
        <v>0.00378675623168355</v>
      </c>
      <c r="P3141" s="22" t="n">
        <f aca="false">K3141 / B3141</f>
        <v>-0.0146037077282756</v>
      </c>
      <c r="Q3141" s="22" t="n">
        <f aca="false">L3141/E3140</f>
        <v>0.00587913816802735</v>
      </c>
      <c r="R3141" s="22" t="n">
        <f aca="false">M3141 / E3140</f>
        <v>-0.00481923720252402</v>
      </c>
      <c r="S3141" s="23" t="str">
        <f aca="false">IF(N3141 &gt; 0, "UP", "DOWN")</f>
        <v>DOWN</v>
      </c>
      <c r="T3141" s="28" t="inlineStr">
        <f aca="false">O3141-N3141</f>
        <is>
          <t/>
        </is>
      </c>
      <c r="U3141" s="28" t="inlineStr">
        <f aca="false">P3141-N3141</f>
        <is>
          <t/>
        </is>
      </c>
      <c r="V3141" s="28" t="inlineStr">
        <f aca="false">O3141 + P3141</f>
        <is>
          <t/>
        </is>
      </c>
    </row>
    <row collapsed="false" customFormat="false" customHeight="true" hidden="false" ht="25" outlineLevel="0" r="3142">
      <c r="A3142" s="27" t="n">
        <v>41115</v>
      </c>
      <c r="B3142" s="20" t="n">
        <v>574.46</v>
      </c>
      <c r="C3142" s="20" t="n">
        <v>580.8</v>
      </c>
      <c r="D3142" s="20" t="n">
        <v>570</v>
      </c>
      <c r="E3142" s="20" t="n">
        <v>574.97</v>
      </c>
      <c r="F3142" s="20" t="n">
        <v>31332600</v>
      </c>
      <c r="G3142" s="20" t="n">
        <v>572.51</v>
      </c>
      <c r="I3142" s="20" t="n">
        <f aca="false">E3142-B3142</f>
        <v>0.509999999999991</v>
      </c>
      <c r="J3142" s="20" t="n">
        <f aca="false">C3142-B3142</f>
        <v>6.33999999999992</v>
      </c>
      <c r="K3142" s="20" t="n">
        <f aca="false">D3142-B3142</f>
        <v>-4.46000000000004</v>
      </c>
      <c r="L3142" s="20" t="n">
        <f aca="false">B3142 - E3141</f>
        <v>-26.4599999999999</v>
      </c>
      <c r="M3142" s="20" t="n">
        <f aca="false">E3142 - E3141</f>
        <v>-25.9499999999999</v>
      </c>
      <c r="N3142" s="22" t="n">
        <f aca="false">(I3142 / B3142)</f>
        <v>0.000887790272603821</v>
      </c>
      <c r="O3142" s="22" t="n">
        <f aca="false">(J3142 / B3142)</f>
        <v>0.0110364516241338</v>
      </c>
      <c r="P3142" s="22" t="n">
        <f aca="false">K3142 / B3142</f>
        <v>-0.00776381297218263</v>
      </c>
      <c r="Q3142" s="22" t="n">
        <f aca="false">L3142/E3141</f>
        <v>-0.0440324835252611</v>
      </c>
      <c r="R3142" s="22" t="n">
        <f aca="false">M3142 / E3141</f>
        <v>-0.0431837848632096</v>
      </c>
      <c r="S3142" s="23" t="str">
        <f aca="false">IF(N3142 &gt; 0, "UP", "DOWN")</f>
        <v>UP</v>
      </c>
      <c r="T3142" s="28" t="inlineStr">
        <f aca="false">O3142-N3142</f>
        <is>
          <t/>
        </is>
      </c>
      <c r="U3142" s="28" t="inlineStr">
        <f aca="false">P3142-N3142</f>
        <is>
          <t/>
        </is>
      </c>
      <c r="V3142" s="28" t="inlineStr">
        <f aca="false">O3142 + P3142</f>
        <is>
          <t/>
        </is>
      </c>
    </row>
    <row collapsed="false" customFormat="false" customHeight="true" hidden="false" ht="25" outlineLevel="0" r="3143">
      <c r="A3143" s="27" t="n">
        <v>41116</v>
      </c>
      <c r="B3143" s="20" t="n">
        <v>579.76</v>
      </c>
      <c r="C3143" s="20" t="n">
        <v>580.4</v>
      </c>
      <c r="D3143" s="20" t="n">
        <v>570.36</v>
      </c>
      <c r="E3143" s="20" t="n">
        <v>574.88</v>
      </c>
      <c r="F3143" s="20" t="n">
        <v>14522600</v>
      </c>
      <c r="G3143" s="20" t="n">
        <v>572.42</v>
      </c>
      <c r="I3143" s="20" t="n">
        <f aca="false">E3143-B3143</f>
        <v>-4.88</v>
      </c>
      <c r="J3143" s="20" t="n">
        <f aca="false">C3143-B3143</f>
        <v>0.639999999999986</v>
      </c>
      <c r="K3143" s="20" t="n">
        <f aca="false">D3143-B3143</f>
        <v>-9.39999999999998</v>
      </c>
      <c r="L3143" s="20" t="n">
        <f aca="false">B3143 - E3142</f>
        <v>4.78999999999996</v>
      </c>
      <c r="M3143" s="20" t="n">
        <f aca="false">E3143 - E3142</f>
        <v>-0.0900000000000318</v>
      </c>
      <c r="N3143" s="22" t="n">
        <f aca="false">(I3143 / B3143)</f>
        <v>-0.00841727611425417</v>
      </c>
      <c r="O3143" s="22" t="n">
        <f aca="false">(J3143 / B3143)</f>
        <v>0.00110390506416446</v>
      </c>
      <c r="P3143" s="22" t="n">
        <f aca="false">K3143 / B3143</f>
        <v>-0.0162136056299158</v>
      </c>
      <c r="Q3143" s="22" t="n">
        <f aca="false">L3143/E3142</f>
        <v>0.0083308694366662</v>
      </c>
      <c r="R3143" s="22" t="n">
        <f aca="false">M3143 / E3142</f>
        <v>-0.00015652990590819</v>
      </c>
      <c r="S3143" s="23" t="str">
        <f aca="false">IF(N3143 &gt; 0, "UP", "DOWN")</f>
        <v>DOWN</v>
      </c>
      <c r="T3143" s="28" t="inlineStr">
        <f aca="false">O3143-N3143</f>
        <is>
          <t/>
        </is>
      </c>
      <c r="U3143" s="28" t="inlineStr">
        <f aca="false">P3143-N3143</f>
        <is>
          <t/>
        </is>
      </c>
      <c r="V3143" s="28" t="inlineStr">
        <f aca="false">O3143 + P3143</f>
        <is>
          <t/>
        </is>
      </c>
    </row>
    <row collapsed="false" customFormat="false" customHeight="true" hidden="false" ht="25" outlineLevel="0" r="3144">
      <c r="A3144" s="27" t="n">
        <v>41117</v>
      </c>
      <c r="B3144" s="20" t="n">
        <v>575.01</v>
      </c>
      <c r="C3144" s="20" t="n">
        <v>585.83</v>
      </c>
      <c r="D3144" s="20" t="n">
        <v>571.59</v>
      </c>
      <c r="E3144" s="20" t="n">
        <v>585.16</v>
      </c>
      <c r="F3144" s="20" t="n">
        <v>14426300</v>
      </c>
      <c r="G3144" s="20" t="n">
        <v>582.66</v>
      </c>
      <c r="I3144" s="20" t="n">
        <f aca="false">E3144-B3144</f>
        <v>10.15</v>
      </c>
      <c r="J3144" s="20" t="n">
        <f aca="false">C3144-B3144</f>
        <v>10.8200000000001</v>
      </c>
      <c r="K3144" s="20" t="n">
        <f aca="false">D3144-B3144</f>
        <v>-3.41999999999996</v>
      </c>
      <c r="L3144" s="20" t="n">
        <f aca="false">B3144 - E3143</f>
        <v>0.129999999999995</v>
      </c>
      <c r="M3144" s="20" t="n">
        <f aca="false">E3144 - E3143</f>
        <v>10.28</v>
      </c>
      <c r="N3144" s="22" t="n">
        <f aca="false">(I3144 / B3144)</f>
        <v>0.0176518669240535</v>
      </c>
      <c r="O3144" s="22" t="n">
        <f aca="false">(J3144 / B3144)</f>
        <v>0.0188170640510601</v>
      </c>
      <c r="P3144" s="22" t="n">
        <f aca="false">K3144 / B3144</f>
        <v>-0.0059477226483017</v>
      </c>
      <c r="Q3144" s="22" t="n">
        <f aca="false">L3144/E3143</f>
        <v>0.000226134149735589</v>
      </c>
      <c r="R3144" s="22" t="n">
        <f aca="false">M3144 / E3143</f>
        <v>0.0178819927637072</v>
      </c>
      <c r="S3144" s="23" t="str">
        <f aca="false">IF(N3144 &gt; 0, "UP", "DOWN")</f>
        <v>UP</v>
      </c>
      <c r="T3144" s="28" t="inlineStr">
        <f aca="false">O3144-N3144</f>
        <is>
          <t/>
        </is>
      </c>
      <c r="U3144" s="28" t="inlineStr">
        <f aca="false">P3144-N3144</f>
        <is>
          <t/>
        </is>
      </c>
      <c r="V3144" s="28" t="inlineStr">
        <f aca="false">O3144 + P3144</f>
        <is>
          <t/>
        </is>
      </c>
    </row>
    <row collapsed="false" customFormat="false" customHeight="true" hidden="false" ht="25" outlineLevel="0" r="3145">
      <c r="A3145" s="27" t="n">
        <v>41120</v>
      </c>
      <c r="B3145" s="20" t="n">
        <v>590.92</v>
      </c>
      <c r="C3145" s="20" t="n">
        <v>599.44</v>
      </c>
      <c r="D3145" s="20" t="n">
        <v>587.82</v>
      </c>
      <c r="E3145" s="20" t="n">
        <v>595.03</v>
      </c>
      <c r="F3145" s="20" t="n">
        <v>13540800</v>
      </c>
      <c r="G3145" s="20" t="n">
        <v>592.49</v>
      </c>
      <c r="I3145" s="20" t="n">
        <f aca="false">E3145-B3145</f>
        <v>4.11000000000001</v>
      </c>
      <c r="J3145" s="20" t="n">
        <f aca="false">C3145-B3145</f>
        <v>8.5200000000001</v>
      </c>
      <c r="K3145" s="20" t="n">
        <f aca="false">D3145-B3145</f>
        <v>-3.09999999999991</v>
      </c>
      <c r="L3145" s="20" t="n">
        <f aca="false">B3145 - E3144</f>
        <v>5.75999999999999</v>
      </c>
      <c r="M3145" s="20" t="n">
        <f aca="false">E3145 - E3144</f>
        <v>9.87</v>
      </c>
      <c r="N3145" s="22" t="n">
        <f aca="false">(I3145 / B3145)</f>
        <v>0.0069552562106546</v>
      </c>
      <c r="O3145" s="22" t="n">
        <f aca="false">(J3145 / B3145)</f>
        <v>0.0144181953563936</v>
      </c>
      <c r="P3145" s="22" t="n">
        <f aca="false">K3145 / B3145</f>
        <v>-0.00524605699587069</v>
      </c>
      <c r="Q3145" s="22" t="n">
        <f aca="false">L3145/E3144</f>
        <v>0.00984346161733541</v>
      </c>
      <c r="R3145" s="22" t="n">
        <f aca="false">M3145 / E3144</f>
        <v>0.0168671816255383</v>
      </c>
      <c r="S3145" s="23" t="str">
        <f aca="false">IF(N3145 &gt; 0, "UP", "DOWN")</f>
        <v>UP</v>
      </c>
      <c r="T3145" s="28" t="inlineStr">
        <f aca="false">O3145-N3145</f>
        <is>
          <t/>
        </is>
      </c>
      <c r="U3145" s="28" t="inlineStr">
        <f aca="false">P3145-N3145</f>
        <is>
          <t/>
        </is>
      </c>
      <c r="V3145" s="28" t="inlineStr">
        <f aca="false">O3145 + P3145</f>
        <is>
          <t/>
        </is>
      </c>
    </row>
    <row collapsed="false" customFormat="false" customHeight="true" hidden="false" ht="25" outlineLevel="0" r="3146">
      <c r="A3146" s="27" t="n">
        <v>41121</v>
      </c>
      <c r="B3146" s="20" t="n">
        <v>603.23</v>
      </c>
      <c r="C3146" s="20" t="n">
        <v>611.7</v>
      </c>
      <c r="D3146" s="20" t="n">
        <v>602.72</v>
      </c>
      <c r="E3146" s="20" t="n">
        <v>610.76</v>
      </c>
      <c r="F3146" s="20" t="n">
        <v>16511700</v>
      </c>
      <c r="G3146" s="20" t="n">
        <v>608.15</v>
      </c>
      <c r="I3146" s="20" t="n">
        <f aca="false">E3146-B3146</f>
        <v>7.52999999999997</v>
      </c>
      <c r="J3146" s="20" t="n">
        <f aca="false">C3146-B3146</f>
        <v>8.47000000000003</v>
      </c>
      <c r="K3146" s="20" t="n">
        <f aca="false">D3146-B3146</f>
        <v>-0.509999999999991</v>
      </c>
      <c r="L3146" s="20" t="n">
        <f aca="false">B3146 - E3145</f>
        <v>8.20000000000005</v>
      </c>
      <c r="M3146" s="20" t="n">
        <f aca="false">E3146 - E3145</f>
        <v>15.73</v>
      </c>
      <c r="N3146" s="22" t="n">
        <f aca="false">(I3146 / B3146)</f>
        <v>0.0124828009217048</v>
      </c>
      <c r="O3146" s="22" t="n">
        <f aca="false">(J3146 / B3146)</f>
        <v>0.0140410788588101</v>
      </c>
      <c r="P3146" s="22" t="n">
        <f aca="false">K3146 / B3146</f>
        <v>-0.000845448668003897</v>
      </c>
      <c r="Q3146" s="22" t="n">
        <f aca="false">L3146/E3145</f>
        <v>0.0137808177738938</v>
      </c>
      <c r="R3146" s="22" t="n">
        <f aca="false">M3146 / E3145</f>
        <v>0.0264356419004084</v>
      </c>
      <c r="S3146" s="23" t="str">
        <f aca="false">IF(N3146 &gt; 0, "UP", "DOWN")</f>
        <v>UP</v>
      </c>
      <c r="T3146" s="28" t="inlineStr">
        <f aca="false">O3146-N3146</f>
        <is>
          <t/>
        </is>
      </c>
      <c r="U3146" s="28" t="inlineStr">
        <f aca="false">P3146-N3146</f>
        <is>
          <t/>
        </is>
      </c>
      <c r="V3146" s="28" t="inlineStr">
        <f aca="false">O3146 + P3146</f>
        <is>
          <t/>
        </is>
      </c>
    </row>
    <row collapsed="false" customFormat="false" customHeight="true" hidden="false" ht="25" outlineLevel="0" r="3147">
      <c r="A3147" s="27" t="n">
        <v>41122</v>
      </c>
      <c r="B3147" s="20" t="n">
        <v>615.91</v>
      </c>
      <c r="C3147" s="20" t="n">
        <v>616.4</v>
      </c>
      <c r="D3147" s="20" t="n">
        <v>603</v>
      </c>
      <c r="E3147" s="20" t="n">
        <v>606.81</v>
      </c>
      <c r="F3147" s="20" t="n">
        <v>13732200</v>
      </c>
      <c r="G3147" s="20" t="n">
        <v>604.22</v>
      </c>
      <c r="I3147" s="20" t="n">
        <f aca="false">E3147-B3147</f>
        <v>-9.10000000000002</v>
      </c>
      <c r="J3147" s="20" t="n">
        <f aca="false">C3147-B3147</f>
        <v>0.490000000000009</v>
      </c>
      <c r="K3147" s="20" t="n">
        <f aca="false">D3147-B3147</f>
        <v>-12.91</v>
      </c>
      <c r="L3147" s="20" t="n">
        <f aca="false">B3147 - E3146</f>
        <v>5.14999999999998</v>
      </c>
      <c r="M3147" s="20" t="n">
        <f aca="false">E3147 - E3146</f>
        <v>-3.95000000000005</v>
      </c>
      <c r="N3147" s="22" t="n">
        <f aca="false">(I3147 / B3147)</f>
        <v>-0.0147748859411278</v>
      </c>
      <c r="O3147" s="22" t="n">
        <f aca="false">(J3147 / B3147)</f>
        <v>0.000795570781445356</v>
      </c>
      <c r="P3147" s="22" t="n">
        <f aca="false">K3147 / B3147</f>
        <v>-0.0209608546703252</v>
      </c>
      <c r="Q3147" s="22" t="n">
        <f aca="false">L3147/E3146</f>
        <v>0.00843211736197521</v>
      </c>
      <c r="R3147" s="22" t="n">
        <f aca="false">M3147 / E3146</f>
        <v>-0.00646735215141798</v>
      </c>
      <c r="S3147" s="23" t="str">
        <f aca="false">IF(N3147 &gt; 0, "UP", "DOWN")</f>
        <v>DOWN</v>
      </c>
      <c r="T3147" s="28" t="inlineStr">
        <f aca="false">O3147-N3147</f>
        <is>
          <t/>
        </is>
      </c>
      <c r="U3147" s="28" t="inlineStr">
        <f aca="false">P3147-N3147</f>
        <is>
          <t/>
        </is>
      </c>
      <c r="V3147" s="28" t="inlineStr">
        <f aca="false">O3147 + P3147</f>
        <is>
          <t/>
        </is>
      </c>
    </row>
    <row collapsed="false" customFormat="false" customHeight="true" hidden="false" ht="25" outlineLevel="0" r="3148">
      <c r="A3148" s="27" t="n">
        <v>41123</v>
      </c>
      <c r="B3148" s="20" t="n">
        <v>602.84</v>
      </c>
      <c r="C3148" s="20" t="n">
        <v>610.69</v>
      </c>
      <c r="D3148" s="20" t="n">
        <v>600.25</v>
      </c>
      <c r="E3148" s="20" t="n">
        <v>607.79</v>
      </c>
      <c r="F3148" s="20" t="n">
        <v>11862800</v>
      </c>
      <c r="G3148" s="20" t="n">
        <v>605.19</v>
      </c>
      <c r="I3148" s="20" t="n">
        <f aca="false">E3148-B3148</f>
        <v>4.94999999999993</v>
      </c>
      <c r="J3148" s="20" t="n">
        <f aca="false">C3148-B3148</f>
        <v>7.85000000000002</v>
      </c>
      <c r="K3148" s="20" t="n">
        <f aca="false">D3148-B3148</f>
        <v>-2.59000000000003</v>
      </c>
      <c r="L3148" s="20" t="n">
        <f aca="false">B3148 - E3147</f>
        <v>-3.96999999999991</v>
      </c>
      <c r="M3148" s="20" t="n">
        <f aca="false">E3148 - E3147</f>
        <v>0.980000000000018</v>
      </c>
      <c r="N3148" s="22" t="n">
        <f aca="false">(I3148 / B3148)</f>
        <v>0.00821113396589465</v>
      </c>
      <c r="O3148" s="22" t="n">
        <f aca="false">(J3148 / B3148)</f>
        <v>0.0130216972994493</v>
      </c>
      <c r="P3148" s="22" t="n">
        <f aca="false">K3148 / B3148</f>
        <v>-0.00429633070134701</v>
      </c>
      <c r="Q3148" s="22" t="n">
        <f aca="false">L3148/E3147</f>
        <v>-0.00654241030965197</v>
      </c>
      <c r="R3148" s="22" t="n">
        <f aca="false">M3148 / E3147</f>
        <v>0.00161500304873028</v>
      </c>
      <c r="S3148" s="23" t="str">
        <f aca="false">IF(N3148 &gt; 0, "UP", "DOWN")</f>
        <v>UP</v>
      </c>
      <c r="T3148" s="28" t="inlineStr">
        <f aca="false">O3148-N3148</f>
        <is>
          <t/>
        </is>
      </c>
      <c r="U3148" s="28" t="inlineStr">
        <f aca="false">P3148-N3148</f>
        <is>
          <t/>
        </is>
      </c>
      <c r="V3148" s="28" t="inlineStr">
        <f aca="false">O3148 + P3148</f>
        <is>
          <t/>
        </is>
      </c>
    </row>
    <row collapsed="false" customFormat="false" customHeight="true" hidden="false" ht="25" outlineLevel="0" r="3149">
      <c r="A3149" s="27" t="n">
        <v>41124</v>
      </c>
      <c r="B3149" s="20" t="n">
        <v>613.63</v>
      </c>
      <c r="C3149" s="20" t="n">
        <v>617.98</v>
      </c>
      <c r="D3149" s="20" t="n">
        <v>611.56</v>
      </c>
      <c r="E3149" s="20" t="n">
        <v>615.7</v>
      </c>
      <c r="F3149" s="20" t="n">
        <v>12318600</v>
      </c>
      <c r="G3149" s="20" t="n">
        <v>613.07</v>
      </c>
      <c r="I3149" s="20" t="n">
        <f aca="false">E3149-B3149</f>
        <v>2.07000000000005</v>
      </c>
      <c r="J3149" s="20" t="n">
        <f aca="false">C3149-B3149</f>
        <v>4.35000000000002</v>
      </c>
      <c r="K3149" s="20" t="n">
        <f aca="false">D3149-B3149</f>
        <v>-2.07000000000005</v>
      </c>
      <c r="L3149" s="20" t="n">
        <f aca="false">B3149 - E3148</f>
        <v>5.84000000000003</v>
      </c>
      <c r="M3149" s="20" t="n">
        <f aca="false">E3149 - E3148</f>
        <v>7.91000000000008</v>
      </c>
      <c r="N3149" s="22" t="n">
        <f aca="false">(I3149 / B3149)</f>
        <v>0.00337336831641225</v>
      </c>
      <c r="O3149" s="22" t="n">
        <f aca="false">(J3149 / B3149)</f>
        <v>0.0070889624040546</v>
      </c>
      <c r="P3149" s="22" t="n">
        <f aca="false">K3149 / B3149</f>
        <v>-0.00337336831641225</v>
      </c>
      <c r="Q3149" s="22" t="n">
        <f aca="false">L3149/E3148</f>
        <v>0.00960858191151554</v>
      </c>
      <c r="R3149" s="22" t="n">
        <f aca="false">M3149 / E3148</f>
        <v>0.0130143635137138</v>
      </c>
      <c r="S3149" s="23" t="str">
        <f aca="false">IF(N3149 &gt; 0, "UP", "DOWN")</f>
        <v>UP</v>
      </c>
      <c r="T3149" s="28" t="inlineStr">
        <f aca="false">O3149-N3149</f>
        <is>
          <t/>
        </is>
      </c>
      <c r="U3149" s="28" t="inlineStr">
        <f aca="false">P3149-N3149</f>
        <is>
          <t/>
        </is>
      </c>
      <c r="V3149" s="28" t="inlineStr">
        <f aca="false">O3149 + P3149</f>
        <is>
          <t/>
        </is>
      </c>
    </row>
    <row collapsed="false" customFormat="false" customHeight="true" hidden="false" ht="25" outlineLevel="0" r="3150">
      <c r="A3150" s="27" t="n">
        <v>41127</v>
      </c>
      <c r="B3150" s="20" t="n">
        <v>617.29</v>
      </c>
      <c r="C3150" s="20" t="n">
        <v>624.87</v>
      </c>
      <c r="D3150" s="20" t="n">
        <v>615.26</v>
      </c>
      <c r="E3150" s="20" t="n">
        <v>622.55</v>
      </c>
      <c r="F3150" s="20" t="n">
        <v>10789400</v>
      </c>
      <c r="G3150" s="20" t="n">
        <v>619.89</v>
      </c>
      <c r="I3150" s="20" t="n">
        <f aca="false">E3150-B3150</f>
        <v>5.25999999999999</v>
      </c>
      <c r="J3150" s="20" t="n">
        <f aca="false">C3150-B3150</f>
        <v>7.58000000000004</v>
      </c>
      <c r="K3150" s="20" t="n">
        <f aca="false">D3150-B3150</f>
        <v>-2.02999999999997</v>
      </c>
      <c r="L3150" s="20" t="n">
        <f aca="false">B3150 - E3149</f>
        <v>1.58999999999992</v>
      </c>
      <c r="M3150" s="20" t="n">
        <f aca="false">E3150 - E3149</f>
        <v>6.84999999999991</v>
      </c>
      <c r="N3150" s="22" t="n">
        <f aca="false">(I3150 / B3150)</f>
        <v>0.00852111649305835</v>
      </c>
      <c r="O3150" s="22" t="n">
        <f aca="false">(J3150 / B3150)</f>
        <v>0.0122794796610994</v>
      </c>
      <c r="P3150" s="22" t="n">
        <f aca="false">K3150 / B3150</f>
        <v>-0.00328856777203579</v>
      </c>
      <c r="Q3150" s="22" t="n">
        <f aca="false">L3150/E3149</f>
        <v>0.00258242650641533</v>
      </c>
      <c r="R3150" s="22" t="n">
        <f aca="false">M3150 / E3149</f>
        <v>0.0111255481565696</v>
      </c>
      <c r="S3150" s="23" t="str">
        <f aca="false">IF(N3150 &gt; 0, "UP", "DOWN")</f>
        <v>UP</v>
      </c>
      <c r="T3150" s="28" t="inlineStr">
        <f aca="false">O3150-N3150</f>
        <is>
          <t/>
        </is>
      </c>
      <c r="U3150" s="28" t="inlineStr">
        <f aca="false">P3150-N3150</f>
        <is>
          <t/>
        </is>
      </c>
      <c r="V3150" s="28" t="inlineStr">
        <f aca="false">O3150 + P3150</f>
        <is>
          <t/>
        </is>
      </c>
    </row>
    <row collapsed="false" customFormat="false" customHeight="true" hidden="false" ht="25" outlineLevel="0" r="3151">
      <c r="A3151" s="27" t="n">
        <v>41128</v>
      </c>
      <c r="B3151" s="20" t="n">
        <v>622.77</v>
      </c>
      <c r="C3151" s="20" t="n">
        <v>625</v>
      </c>
      <c r="D3151" s="20" t="n">
        <v>618.04</v>
      </c>
      <c r="E3151" s="20" t="n">
        <v>620.91</v>
      </c>
      <c r="F3151" s="20" t="n">
        <v>10373100</v>
      </c>
      <c r="G3151" s="20" t="n">
        <v>618.26</v>
      </c>
      <c r="I3151" s="20" t="n">
        <f aca="false">E3151-B3151</f>
        <v>-1.86000000000001</v>
      </c>
      <c r="J3151" s="20" t="n">
        <f aca="false">C3151-B3151</f>
        <v>2.23000000000002</v>
      </c>
      <c r="K3151" s="20" t="n">
        <f aca="false">D3151-B3151</f>
        <v>-4.73000000000002</v>
      </c>
      <c r="L3151" s="20" t="n">
        <f aca="false">B3151 - E3150</f>
        <v>0.220000000000027</v>
      </c>
      <c r="M3151" s="20" t="n">
        <f aca="false">E3151 - E3150</f>
        <v>-1.63999999999999</v>
      </c>
      <c r="N3151" s="22" t="n">
        <f aca="false">(I3151 / B3151)</f>
        <v>-0.00298665638999954</v>
      </c>
      <c r="O3151" s="22" t="n">
        <f aca="false">(J3151 / B3151)</f>
        <v>0.00358077620951558</v>
      </c>
      <c r="P3151" s="22" t="n">
        <f aca="false">K3151 / B3151</f>
        <v>-0.00759509931435364</v>
      </c>
      <c r="Q3151" s="22" t="n">
        <f aca="false">L3151/E3150</f>
        <v>0.000353385270259461</v>
      </c>
      <c r="R3151" s="22" t="n">
        <f aca="false">M3151 / E3150</f>
        <v>-0.00263432656011563</v>
      </c>
      <c r="S3151" s="23" t="str">
        <f aca="false">IF(N3151 &gt; 0, "UP", "DOWN")</f>
        <v>DOWN</v>
      </c>
      <c r="T3151" s="28" t="inlineStr">
        <f aca="false">O3151-N3151</f>
        <is>
          <t/>
        </is>
      </c>
      <c r="U3151" s="28" t="inlineStr">
        <f aca="false">P3151-N3151</f>
        <is>
          <t/>
        </is>
      </c>
      <c r="V3151" s="28" t="inlineStr">
        <f aca="false">O3151 + P3151</f>
        <is>
          <t/>
        </is>
      </c>
    </row>
    <row collapsed="false" customFormat="false" customHeight="true" hidden="false" ht="25" outlineLevel="0" r="3152">
      <c r="A3152" s="27" t="n">
        <v>41129</v>
      </c>
      <c r="B3152" s="20" t="n">
        <v>619.39</v>
      </c>
      <c r="C3152" s="20" t="n">
        <v>623.88</v>
      </c>
      <c r="D3152" s="20" t="n">
        <v>617.1</v>
      </c>
      <c r="E3152" s="20" t="n">
        <v>619.86</v>
      </c>
      <c r="F3152" s="20" t="n">
        <v>8739500</v>
      </c>
      <c r="G3152" s="20" t="n">
        <v>617.21</v>
      </c>
      <c r="I3152" s="20" t="n">
        <f aca="false">E3152-B3152</f>
        <v>0.470000000000027</v>
      </c>
      <c r="J3152" s="20" t="n">
        <f aca="false">C3152-B3152</f>
        <v>4.49000000000001</v>
      </c>
      <c r="K3152" s="20" t="n">
        <f aca="false">D3152-B3152</f>
        <v>-2.28999999999996</v>
      </c>
      <c r="L3152" s="20" t="n">
        <f aca="false">B3152 - E3151</f>
        <v>-1.51999999999998</v>
      </c>
      <c r="M3152" s="20" t="n">
        <f aca="false">E3152 - E3151</f>
        <v>-1.04999999999995</v>
      </c>
      <c r="N3152" s="22" t="n">
        <f aca="false">(I3152 / B3152)</f>
        <v>0.000758811088328884</v>
      </c>
      <c r="O3152" s="22" t="n">
        <f aca="false">(J3152 / B3152)</f>
        <v>0.00724906763105638</v>
      </c>
      <c r="P3152" s="22" t="n">
        <f aca="false">K3152 / B3152</f>
        <v>-0.00369718594100642</v>
      </c>
      <c r="Q3152" s="22" t="n">
        <f aca="false">L3152/E3151</f>
        <v>-0.002448019841845</v>
      </c>
      <c r="R3152" s="22" t="n">
        <f aca="false">M3152 / E3151</f>
        <v>-0.00169106633811656</v>
      </c>
      <c r="S3152" s="23" t="str">
        <f aca="false">IF(N3152 &gt; 0, "UP", "DOWN")</f>
        <v>UP</v>
      </c>
      <c r="T3152" s="28" t="inlineStr">
        <f aca="false">O3152-N3152</f>
        <is>
          <t/>
        </is>
      </c>
      <c r="U3152" s="28" t="inlineStr">
        <f aca="false">P3152-N3152</f>
        <is>
          <t/>
        </is>
      </c>
      <c r="V3152" s="28" t="inlineStr">
        <f aca="false">O3152 + P3152</f>
        <is>
          <t/>
        </is>
      </c>
    </row>
    <row collapsed="false" customFormat="false" customHeight="true" hidden="false" ht="25" outlineLevel="0" r="3153">
      <c r="A3153" s="27" t="n">
        <v>41130</v>
      </c>
      <c r="B3153" s="20" t="n">
        <v>617.85</v>
      </c>
      <c r="C3153" s="20" t="n">
        <v>621.73</v>
      </c>
      <c r="D3153" s="20" t="n">
        <v>617.8</v>
      </c>
      <c r="E3153" s="20" t="n">
        <v>620.73</v>
      </c>
      <c r="F3153" s="20" t="n">
        <v>7915800</v>
      </c>
      <c r="G3153" s="20" t="n">
        <v>620.73</v>
      </c>
      <c r="I3153" s="20" t="n">
        <f aca="false">E3153-B3153</f>
        <v>2.88</v>
      </c>
      <c r="J3153" s="20" t="n">
        <f aca="false">C3153-B3153</f>
        <v>3.88</v>
      </c>
      <c r="K3153" s="20" t="n">
        <f aca="false">D3153-B3153</f>
        <v>-0.0500000000000682</v>
      </c>
      <c r="L3153" s="20" t="n">
        <f aca="false">B3153 - E3152</f>
        <v>-2.00999999999999</v>
      </c>
      <c r="M3153" s="20" t="n">
        <f aca="false">E3153 - E3152</f>
        <v>0.870000000000005</v>
      </c>
      <c r="N3153" s="22" t="n">
        <f aca="false">(I3153 / B3153)</f>
        <v>0.00466132556445739</v>
      </c>
      <c r="O3153" s="22" t="n">
        <f aca="false">(J3153 / B3153)</f>
        <v>0.00627984138544954</v>
      </c>
      <c r="P3153" s="22" t="n">
        <f aca="false">K3153 / B3153</f>
        <v>-8.09257910497179E-005</v>
      </c>
      <c r="Q3153" s="22" t="n">
        <f aca="false">L3153/E3152</f>
        <v>-0.00324266769915786</v>
      </c>
      <c r="R3153" s="22" t="n">
        <f aca="false">M3153 / E3152</f>
        <v>0.0014035427354564</v>
      </c>
      <c r="S3153" s="23" t="str">
        <f aca="false">IF(N3153 &gt; 0, "UP", "DOWN")</f>
        <v>UP</v>
      </c>
      <c r="T3153" s="28" t="inlineStr">
        <f aca="false">O3153-N3153</f>
        <is>
          <t/>
        </is>
      </c>
      <c r="U3153" s="28" t="inlineStr">
        <f aca="false">P3153-N3153</f>
        <is>
          <t/>
        </is>
      </c>
      <c r="V3153" s="28" t="inlineStr">
        <f aca="false">O3153 + P3153</f>
        <is>
          <t/>
        </is>
      </c>
    </row>
    <row collapsed="false" customFormat="false" customHeight="true" hidden="false" ht="25" outlineLevel="0" r="3154">
      <c r="A3154" s="27" t="n">
        <v>41131</v>
      </c>
      <c r="B3154" s="20" t="n">
        <v>618.71</v>
      </c>
      <c r="C3154" s="20" t="n">
        <v>621.76</v>
      </c>
      <c r="D3154" s="20" t="n">
        <v>618.7</v>
      </c>
      <c r="E3154" s="20" t="n">
        <v>621.7</v>
      </c>
      <c r="F3154" s="20" t="n">
        <v>6962100</v>
      </c>
      <c r="G3154" s="20" t="n">
        <v>621.7</v>
      </c>
      <c r="I3154" s="20" t="n">
        <f aca="false">E3154-B3154</f>
        <v>2.99000000000001</v>
      </c>
      <c r="J3154" s="20" t="n">
        <f aca="false">C3154-B3154</f>
        <v>3.04999999999995</v>
      </c>
      <c r="K3154" s="20" t="n">
        <f aca="false">D3154-B3154</f>
        <v>-0.00999999999999091</v>
      </c>
      <c r="L3154" s="20" t="n">
        <f aca="false">B3154 - E3153</f>
        <v>-2.01999999999998</v>
      </c>
      <c r="M3154" s="20" t="n">
        <f aca="false">E3154 - E3153</f>
        <v>0.970000000000027</v>
      </c>
      <c r="N3154" s="22" t="n">
        <f aca="false">(I3154 / B3154)</f>
        <v>0.00483263564513263</v>
      </c>
      <c r="O3154" s="22" t="n">
        <f aca="false">(J3154 / B3154)</f>
        <v>0.0049296116112556</v>
      </c>
      <c r="P3154" s="22" t="n">
        <f aca="false">K3154 / B3154</f>
        <v>-1.61626610204957E-005</v>
      </c>
      <c r="Q3154" s="22" t="n">
        <f aca="false">L3154/E3153</f>
        <v>-0.00325423291930466</v>
      </c>
      <c r="R3154" s="22" t="n">
        <f aca="false">M3154 / E3153</f>
        <v>0.00156267620382457</v>
      </c>
      <c r="S3154" s="23" t="str">
        <f aca="false">IF(N3154 &gt; 0, "UP", "DOWN")</f>
        <v>UP</v>
      </c>
      <c r="T3154" s="28" t="inlineStr">
        <f aca="false">O3154-N3154</f>
        <is>
          <t/>
        </is>
      </c>
      <c r="U3154" s="28" t="inlineStr">
        <f aca="false">P3154-N3154</f>
        <is>
          <t/>
        </is>
      </c>
      <c r="V3154" s="28" t="inlineStr">
        <f aca="false">O3154 + P3154</f>
        <is>
          <t/>
        </is>
      </c>
    </row>
    <row collapsed="false" customFormat="false" customHeight="true" hidden="false" ht="25" outlineLevel="0" r="3155">
      <c r="A3155" s="27" t="n">
        <v>41134</v>
      </c>
      <c r="B3155" s="20" t="n">
        <v>623.39</v>
      </c>
      <c r="C3155" s="20" t="n">
        <v>630</v>
      </c>
      <c r="D3155" s="20" t="n">
        <v>623.25</v>
      </c>
      <c r="E3155" s="20" t="n">
        <v>630</v>
      </c>
      <c r="F3155" s="20" t="n">
        <v>9958300</v>
      </c>
      <c r="G3155" s="20" t="n">
        <v>630</v>
      </c>
      <c r="I3155" s="20" t="n">
        <f aca="false">E3155-B3155</f>
        <v>6.61000000000001</v>
      </c>
      <c r="J3155" s="20" t="n">
        <f aca="false">C3155-B3155</f>
        <v>6.61000000000001</v>
      </c>
      <c r="K3155" s="20" t="n">
        <f aca="false">D3155-B3155</f>
        <v>-0.139999999999986</v>
      </c>
      <c r="L3155" s="20" t="n">
        <f aca="false">B3155 - E3154</f>
        <v>1.68999999999994</v>
      </c>
      <c r="M3155" s="20" t="n">
        <f aca="false">E3155 - E3154</f>
        <v>8.29999999999995</v>
      </c>
      <c r="N3155" s="22" t="n">
        <f aca="false">(I3155 / B3155)</f>
        <v>0.0106033141372175</v>
      </c>
      <c r="O3155" s="22" t="n">
        <f aca="false">(J3155 / B3155)</f>
        <v>0.0106033141372175</v>
      </c>
      <c r="P3155" s="22" t="n">
        <f aca="false">K3155 / B3155</f>
        <v>-0.000224578514252693</v>
      </c>
      <c r="Q3155" s="22" t="n">
        <f aca="false">L3155/E3154</f>
        <v>0.00271835290332948</v>
      </c>
      <c r="R3155" s="22" t="n">
        <f aca="false">M3155 / E3154</f>
        <v>0.0133504905903168</v>
      </c>
      <c r="S3155" s="23" t="str">
        <f aca="false">IF(N3155 &gt; 0, "UP", "DOWN")</f>
        <v>UP</v>
      </c>
      <c r="T3155" s="28" t="inlineStr">
        <f aca="false">O3155-N3155</f>
        <is>
          <t/>
        </is>
      </c>
      <c r="U3155" s="28" t="inlineStr">
        <f aca="false">P3155-N3155</f>
        <is>
          <t/>
        </is>
      </c>
      <c r="V3155" s="28" t="inlineStr">
        <f aca="false">O3155 + P3155</f>
        <is>
          <t/>
        </is>
      </c>
    </row>
    <row collapsed="false" customFormat="false" customHeight="true" hidden="false" ht="25" outlineLevel="0" r="3156">
      <c r="A3156" s="27" t="n">
        <v>41135</v>
      </c>
      <c r="B3156" s="20" t="n">
        <v>631.87</v>
      </c>
      <c r="C3156" s="20" t="n">
        <v>638.61</v>
      </c>
      <c r="D3156" s="20" t="n">
        <v>630.21</v>
      </c>
      <c r="E3156" s="20" t="n">
        <v>631.69</v>
      </c>
      <c r="F3156" s="20" t="n">
        <v>12148900</v>
      </c>
      <c r="G3156" s="20" t="n">
        <v>631.69</v>
      </c>
      <c r="I3156" s="20" t="n">
        <f aca="false">E3156-B3156</f>
        <v>-0.17999999999995</v>
      </c>
      <c r="J3156" s="20" t="n">
        <f aca="false">C3156-B3156</f>
        <v>6.74000000000001</v>
      </c>
      <c r="K3156" s="20" t="n">
        <f aca="false">D3156-B3156</f>
        <v>-1.65999999999997</v>
      </c>
      <c r="L3156" s="20" t="n">
        <f aca="false">B3156 - E3155</f>
        <v>1.87</v>
      </c>
      <c r="M3156" s="20" t="n">
        <f aca="false">E3156 - E3155</f>
        <v>1.69000000000005</v>
      </c>
      <c r="N3156" s="22" t="n">
        <f aca="false">(I3156 / B3156)</f>
        <v>-0.00028486872299674</v>
      </c>
      <c r="O3156" s="22" t="n">
        <f aca="false">(J3156 / B3156)</f>
        <v>0.0106667510722142</v>
      </c>
      <c r="P3156" s="22" t="n">
        <f aca="false">K3156 / B3156</f>
        <v>-0.00262712266763728</v>
      </c>
      <c r="Q3156" s="22" t="n">
        <f aca="false">L3156/E3155</f>
        <v>0.00296825396825398</v>
      </c>
      <c r="R3156" s="22" t="n">
        <f aca="false">M3156 / E3155</f>
        <v>0.00268253968253977</v>
      </c>
      <c r="S3156" s="23" t="str">
        <f aca="false">IF(N3156 &gt; 0, "UP", "DOWN")</f>
        <v>DOWN</v>
      </c>
      <c r="T3156" s="28" t="inlineStr">
        <f aca="false">O3156-N3156</f>
        <is>
          <t/>
        </is>
      </c>
      <c r="U3156" s="28" t="inlineStr">
        <f aca="false">P3156-N3156</f>
        <is>
          <t/>
        </is>
      </c>
      <c r="V3156" s="28" t="inlineStr">
        <f aca="false">O3156 + P3156</f>
        <is>
          <t/>
        </is>
      </c>
    </row>
    <row collapsed="false" customFormat="false" customHeight="true" hidden="false" ht="25" outlineLevel="0" r="3157">
      <c r="A3157" s="27" t="n">
        <v>41136</v>
      </c>
      <c r="B3157" s="20" t="n">
        <v>631.3</v>
      </c>
      <c r="C3157" s="20" t="n">
        <v>634</v>
      </c>
      <c r="D3157" s="20" t="n">
        <v>627.75</v>
      </c>
      <c r="E3157" s="20" t="n">
        <v>630.83</v>
      </c>
      <c r="F3157" s="20" t="n">
        <v>9190800</v>
      </c>
      <c r="G3157" s="20" t="n">
        <v>630.83</v>
      </c>
      <c r="I3157" s="20" t="n">
        <f aca="false">E3157-B3157</f>
        <v>-0.469999999999914</v>
      </c>
      <c r="J3157" s="20" t="n">
        <f aca="false">C3157-B3157</f>
        <v>2.70000000000005</v>
      </c>
      <c r="K3157" s="20" t="n">
        <f aca="false">D3157-B3157</f>
        <v>-3.54999999999995</v>
      </c>
      <c r="L3157" s="20" t="n">
        <f aca="false">B3157 - E3156</f>
        <v>-0.3900000000001</v>
      </c>
      <c r="M3157" s="20" t="n">
        <f aca="false">E3157 - E3156</f>
        <v>-0.860000000000014</v>
      </c>
      <c r="N3157" s="22" t="n">
        <f aca="false">(I3157 / B3157)</f>
        <v>-0.000744495485505962</v>
      </c>
      <c r="O3157" s="22" t="n">
        <f aca="false">(J3157 / B3157)</f>
        <v>0.00427688895929043</v>
      </c>
      <c r="P3157" s="22" t="n">
        <f aca="false">K3157 / B3157</f>
        <v>-0.0056233169649928</v>
      </c>
      <c r="Q3157" s="22" t="n">
        <f aca="false">L3157/E3156</f>
        <v>-0.000617391442004939</v>
      </c>
      <c r="R3157" s="22" t="n">
        <f aca="false">M3157 / E3156</f>
        <v>-0.00136142728236954</v>
      </c>
      <c r="S3157" s="23" t="str">
        <f aca="false">IF(N3157 &gt; 0, "UP", "DOWN")</f>
        <v>DOWN</v>
      </c>
      <c r="T3157" s="28" t="inlineStr">
        <f aca="false">O3157-N3157</f>
        <is>
          <t/>
        </is>
      </c>
      <c r="U3157" s="28" t="inlineStr">
        <f aca="false">P3157-N3157</f>
        <is>
          <t/>
        </is>
      </c>
      <c r="V3157" s="28" t="inlineStr">
        <f aca="false">O3157 + P3157</f>
        <is>
          <t/>
        </is>
      </c>
    </row>
    <row collapsed="false" customFormat="false" customHeight="true" hidden="false" ht="25" outlineLevel="0" r="3158">
      <c r="A3158" s="27" t="n">
        <v>41137</v>
      </c>
      <c r="B3158" s="20" t="n">
        <v>631.21</v>
      </c>
      <c r="C3158" s="20" t="n">
        <v>636.76</v>
      </c>
      <c r="D3158" s="20" t="n">
        <v>630.5</v>
      </c>
      <c r="E3158" s="20" t="n">
        <v>636.34</v>
      </c>
      <c r="F3158" s="20" t="n">
        <v>9090500</v>
      </c>
      <c r="G3158" s="20" t="n">
        <v>636.34</v>
      </c>
      <c r="I3158" s="20" t="n">
        <f aca="false">E3158-B3158</f>
        <v>5.13</v>
      </c>
      <c r="J3158" s="20" t="n">
        <f aca="false">C3158-B3158</f>
        <v>5.54999999999995</v>
      </c>
      <c r="K3158" s="20" t="n">
        <f aca="false">D3158-B3158</f>
        <v>-0.710000000000036</v>
      </c>
      <c r="L3158" s="20" t="n">
        <f aca="false">B3158 - E3157</f>
        <v>0.379999999999995</v>
      </c>
      <c r="M3158" s="20" t="n">
        <f aca="false">E3158 - E3157</f>
        <v>5.50999999999999</v>
      </c>
      <c r="N3158" s="22" t="n">
        <f aca="false">(I3158 / B3158)</f>
        <v>0.0081272476671789</v>
      </c>
      <c r="O3158" s="22" t="n">
        <f aca="false">(J3158 / B3158)</f>
        <v>0.00879263636507653</v>
      </c>
      <c r="P3158" s="22" t="n">
        <f aca="false">K3158 / B3158</f>
        <v>-0.00112482375120805</v>
      </c>
      <c r="Q3158" s="22" t="n">
        <f aca="false">L3158/E3157</f>
        <v>0.000602380990124115</v>
      </c>
      <c r="R3158" s="22" t="n">
        <f aca="false">M3158 / E3157</f>
        <v>0.00873452435679976</v>
      </c>
      <c r="S3158" s="23" t="str">
        <f aca="false">IF(N3158 &gt; 0, "UP", "DOWN")</f>
        <v>UP</v>
      </c>
      <c r="T3158" s="28" t="inlineStr">
        <f aca="false">O3158-N3158</f>
        <is>
          <t/>
        </is>
      </c>
      <c r="U3158" s="28" t="inlineStr">
        <f aca="false">P3158-N3158</f>
        <is>
          <t/>
        </is>
      </c>
      <c r="V3158" s="28" t="inlineStr">
        <f aca="false">O3158 + P3158</f>
        <is>
          <t/>
        </is>
      </c>
    </row>
    <row collapsed="false" customFormat="false" customHeight="true" hidden="false" ht="25" outlineLevel="0" r="3159">
      <c r="A3159" s="27" t="n">
        <v>41138</v>
      </c>
      <c r="B3159" s="20" t="n">
        <v>640</v>
      </c>
      <c r="C3159" s="20" t="n">
        <v>648.19</v>
      </c>
      <c r="D3159" s="20" t="n">
        <v>638.81</v>
      </c>
      <c r="E3159" s="20" t="n">
        <v>648.11</v>
      </c>
      <c r="F3159" s="20" t="n">
        <v>15812900</v>
      </c>
      <c r="G3159" s="20" t="n">
        <v>648.11</v>
      </c>
      <c r="I3159" s="20" t="n">
        <f aca="false">E3159-B3159</f>
        <v>8.11000000000001</v>
      </c>
      <c r="J3159" s="20" t="n">
        <f aca="false">C3159-B3159</f>
        <v>8.19000000000005</v>
      </c>
      <c r="K3159" s="20" t="n">
        <f aca="false">D3159-B3159</f>
        <v>-1.19000000000005</v>
      </c>
      <c r="L3159" s="20" t="n">
        <f aca="false">B3159 - E3158</f>
        <v>3.65999999999997</v>
      </c>
      <c r="M3159" s="20" t="n">
        <f aca="false">E3159 - E3158</f>
        <v>11.77</v>
      </c>
      <c r="N3159" s="22" t="n">
        <f aca="false">(I3159 / B3159)</f>
        <v>0.012671875</v>
      </c>
      <c r="O3159" s="22" t="n">
        <f aca="false">(J3159 / B3159)</f>
        <v>0.0127968750000001</v>
      </c>
      <c r="P3159" s="22" t="n">
        <f aca="false">K3159 / B3159</f>
        <v>-0.00185937500000009</v>
      </c>
      <c r="Q3159" s="22" t="n">
        <f aca="false">L3159/E3158</f>
        <v>0.00575164220385324</v>
      </c>
      <c r="R3159" s="22" t="n">
        <f aca="false">M3159 / E3158</f>
        <v>0.0184964012949052</v>
      </c>
      <c r="S3159" s="23" t="str">
        <f aca="false">IF(N3159 &gt; 0, "UP", "DOWN")</f>
        <v>UP</v>
      </c>
      <c r="T3159" s="28" t="inlineStr">
        <f aca="false">O3159-N3159</f>
        <is>
          <t/>
        </is>
      </c>
      <c r="U3159" s="28" t="inlineStr">
        <f aca="false">P3159-N3159</f>
        <is>
          <t/>
        </is>
      </c>
      <c r="V3159" s="28" t="inlineStr">
        <f aca="false">O3159 + P3159</f>
        <is>
          <t/>
        </is>
      </c>
    </row>
    <row collapsed="false" customFormat="false" customHeight="true" hidden="false" ht="25" outlineLevel="0" r="3160">
      <c r="A3160" s="27" t="n">
        <v>41141</v>
      </c>
      <c r="B3160" s="20" t="n">
        <v>650.01</v>
      </c>
      <c r="C3160" s="20" t="n">
        <v>665.15</v>
      </c>
      <c r="D3160" s="20" t="n">
        <v>649.9</v>
      </c>
      <c r="E3160" s="20" t="n">
        <v>665.15</v>
      </c>
      <c r="F3160" s="20" t="n">
        <v>21906600</v>
      </c>
      <c r="G3160" s="20" t="n">
        <v>665.15</v>
      </c>
      <c r="I3160" s="20" t="n">
        <f aca="false">E3160-B3160</f>
        <v>15.14</v>
      </c>
      <c r="J3160" s="20" t="n">
        <f aca="false">C3160-B3160</f>
        <v>15.14</v>
      </c>
      <c r="K3160" s="20" t="n">
        <f aca="false">D3160-B3160</f>
        <v>-0.110000000000014</v>
      </c>
      <c r="L3160" s="20" t="n">
        <f aca="false">B3160 - E3159</f>
        <v>1.89999999999998</v>
      </c>
      <c r="M3160" s="20" t="n">
        <f aca="false">E3160 - E3159</f>
        <v>17.04</v>
      </c>
      <c r="N3160" s="22" t="n">
        <f aca="false">(I3160 / B3160)</f>
        <v>0.0232919493546253</v>
      </c>
      <c r="O3160" s="22" t="n">
        <f aca="false">(J3160 / B3160)</f>
        <v>0.0232919493546253</v>
      </c>
      <c r="P3160" s="22" t="n">
        <f aca="false">K3160 / B3160</f>
        <v>-0.000169228165720548</v>
      </c>
      <c r="Q3160" s="22" t="n">
        <f aca="false">L3160/E3159</f>
        <v>0.00293160111709429</v>
      </c>
      <c r="R3160" s="22" t="n">
        <f aca="false">M3160 / E3159</f>
        <v>0.0262918331764669</v>
      </c>
      <c r="S3160" s="23" t="str">
        <f aca="false">IF(N3160 &gt; 0, "UP", "DOWN")</f>
        <v>UP</v>
      </c>
      <c r="T3160" s="28" t="inlineStr">
        <f aca="false">O3160-N3160</f>
        <is>
          <t/>
        </is>
      </c>
      <c r="U3160" s="28" t="inlineStr">
        <f aca="false">P3160-N3160</f>
        <is>
          <t/>
        </is>
      </c>
      <c r="V3160" s="28" t="inlineStr">
        <f aca="false">O3160 + P3160</f>
        <is>
          <t/>
        </is>
      </c>
    </row>
    <row collapsed="false" customFormat="false" customHeight="true" hidden="false" ht="25" outlineLevel="0" r="3161">
      <c r="A3161" s="27" t="n">
        <v>41142</v>
      </c>
      <c r="B3161" s="20" t="n">
        <v>670.82</v>
      </c>
      <c r="C3161" s="20" t="n">
        <v>674.88</v>
      </c>
      <c r="D3161" s="20" t="n">
        <v>650.33</v>
      </c>
      <c r="E3161" s="20" t="n">
        <v>656.06</v>
      </c>
      <c r="F3161" s="20" t="n">
        <v>29025700</v>
      </c>
      <c r="G3161" s="20" t="n">
        <v>656.06</v>
      </c>
      <c r="I3161" s="20" t="n">
        <f aca="false">E3161-B3161</f>
        <v>-14.7600000000001</v>
      </c>
      <c r="J3161" s="20" t="n">
        <f aca="false">C3161-B3161</f>
        <v>4.05999999999995</v>
      </c>
      <c r="K3161" s="20" t="n">
        <f aca="false">D3161-B3161</f>
        <v>-20.49</v>
      </c>
      <c r="L3161" s="20" t="n">
        <f aca="false">B3161 - E3160</f>
        <v>5.67000000000007</v>
      </c>
      <c r="M3161" s="20" t="n">
        <f aca="false">E3161 - E3160</f>
        <v>-9.09000000000003</v>
      </c>
      <c r="N3161" s="22" t="n">
        <f aca="false">(I3161 / B3161)</f>
        <v>-0.0220029217972036</v>
      </c>
      <c r="O3161" s="22" t="n">
        <f aca="false">(J3161 / B3161)</f>
        <v>0.00605229420708975</v>
      </c>
      <c r="P3161" s="22" t="n">
        <f aca="false">K3161 / B3161</f>
        <v>-0.0305447064786381</v>
      </c>
      <c r="Q3161" s="22" t="n">
        <f aca="false">L3161/E3160</f>
        <v>0.0085243929940616</v>
      </c>
      <c r="R3161" s="22" t="n">
        <f aca="false">M3161 / E3160</f>
        <v>-0.0136660903555589</v>
      </c>
      <c r="S3161" s="23" t="str">
        <f aca="false">IF(N3161 &gt; 0, "UP", "DOWN")</f>
        <v>DOWN</v>
      </c>
      <c r="T3161" s="28" t="inlineStr">
        <f aca="false">O3161-N3161</f>
        <is>
          <t/>
        </is>
      </c>
      <c r="U3161" s="28" t="inlineStr">
        <f aca="false">P3161-N3161</f>
        <is>
          <t/>
        </is>
      </c>
      <c r="V3161" s="28" t="inlineStr">
        <f aca="false">O3161 + P3161</f>
        <is>
          <t/>
        </is>
      </c>
    </row>
    <row collapsed="false" customFormat="false" customHeight="true" hidden="false" ht="25" outlineLevel="0" r="3162">
      <c r="A3162" s="27" t="n">
        <v>41143</v>
      </c>
      <c r="B3162" s="20" t="n">
        <v>654.42</v>
      </c>
      <c r="C3162" s="20" t="n">
        <v>669</v>
      </c>
      <c r="D3162" s="20" t="n">
        <v>648.11</v>
      </c>
      <c r="E3162" s="20" t="n">
        <v>668.87</v>
      </c>
      <c r="F3162" s="20" t="n">
        <v>20190100</v>
      </c>
      <c r="G3162" s="20" t="n">
        <v>668.87</v>
      </c>
      <c r="I3162" s="20" t="n">
        <f aca="false">E3162-B3162</f>
        <v>14.45</v>
      </c>
      <c r="J3162" s="20" t="n">
        <f aca="false">C3162-B3162</f>
        <v>14.58</v>
      </c>
      <c r="K3162" s="20" t="n">
        <f aca="false">D3162-B3162</f>
        <v>-6.30999999999995</v>
      </c>
      <c r="L3162" s="20" t="n">
        <f aca="false">B3162 - E3161</f>
        <v>-1.63999999999999</v>
      </c>
      <c r="M3162" s="20" t="n">
        <f aca="false">E3162 - E3161</f>
        <v>12.8100000000001</v>
      </c>
      <c r="N3162" s="22" t="n">
        <f aca="false">(I3162 / B3162)</f>
        <v>0.0220806210079155</v>
      </c>
      <c r="O3162" s="22" t="n">
        <f aca="false">(J3162 / B3162)</f>
        <v>0.0222792701934538</v>
      </c>
      <c r="P3162" s="22" t="n">
        <f aca="false">K3162 / B3162</f>
        <v>-0.00964212585189931</v>
      </c>
      <c r="Q3162" s="22" t="n">
        <f aca="false">L3162/E3161</f>
        <v>-0.00249977136237537</v>
      </c>
      <c r="R3162" s="22" t="n">
        <f aca="false">M3162 / E3161</f>
        <v>0.0195256531414811</v>
      </c>
      <c r="S3162" s="23" t="str">
        <f aca="false">IF(N3162 &gt; 0, "UP", "DOWN")</f>
        <v>UP</v>
      </c>
      <c r="T3162" s="28" t="inlineStr">
        <f aca="false">O3162-N3162</f>
        <is>
          <t/>
        </is>
      </c>
      <c r="U3162" s="28" t="inlineStr">
        <f aca="false">P3162-N3162</f>
        <is>
          <t/>
        </is>
      </c>
      <c r="V3162" s="28" t="inlineStr">
        <f aca="false">O3162 + P3162</f>
        <is>
          <t/>
        </is>
      </c>
    </row>
    <row collapsed="false" customFormat="false" customHeight="true" hidden="false" ht="25" outlineLevel="0" r="3163">
      <c r="A3163" s="27" t="n">
        <v>41144</v>
      </c>
      <c r="B3163" s="20" t="n">
        <v>666.11</v>
      </c>
      <c r="C3163" s="20" t="n">
        <v>669.9</v>
      </c>
      <c r="D3163" s="20" t="n">
        <v>661.15</v>
      </c>
      <c r="E3163" s="20" t="n">
        <v>662.63</v>
      </c>
      <c r="F3163" s="20" t="n">
        <v>15004600</v>
      </c>
      <c r="G3163" s="20" t="n">
        <v>662.63</v>
      </c>
      <c r="I3163" s="20" t="n">
        <f aca="false">E3163-B3163</f>
        <v>-3.48000000000002</v>
      </c>
      <c r="J3163" s="20" t="n">
        <f aca="false">C3163-B3163</f>
        <v>3.78999999999996</v>
      </c>
      <c r="K3163" s="20" t="n">
        <f aca="false">D3163-B3163</f>
        <v>-4.96000000000004</v>
      </c>
      <c r="L3163" s="20" t="n">
        <f aca="false">B3163 - E3162</f>
        <v>-2.75999999999999</v>
      </c>
      <c r="M3163" s="20" t="n">
        <f aca="false">E3163 - E3162</f>
        <v>-6.24000000000001</v>
      </c>
      <c r="N3163" s="22" t="n">
        <f aca="false">(I3163 / B3163)</f>
        <v>-0.00522436234255606</v>
      </c>
      <c r="O3163" s="22" t="n">
        <f aca="false">(J3163 / B3163)</f>
        <v>0.00568975094203655</v>
      </c>
      <c r="P3163" s="22" t="n">
        <f aca="false">K3163 / B3163</f>
        <v>-0.00744621759168911</v>
      </c>
      <c r="Q3163" s="22" t="n">
        <f aca="false">L3163/E3162</f>
        <v>-0.00412636237235934</v>
      </c>
      <c r="R3163" s="22" t="n">
        <f aca="false">M3163 / E3162</f>
        <v>-0.00932916710272551</v>
      </c>
      <c r="S3163" s="23" t="str">
        <f aca="false">IF(N3163 &gt; 0, "UP", "DOWN")</f>
        <v>DOWN</v>
      </c>
      <c r="T3163" s="28" t="inlineStr">
        <f aca="false">O3163-N3163</f>
        <is>
          <t/>
        </is>
      </c>
      <c r="U3163" s="28" t="inlineStr">
        <f aca="false">P3163-N3163</f>
        <is>
          <t/>
        </is>
      </c>
      <c r="V3163" s="28" t="inlineStr">
        <f aca="false">O3163 + P3163</f>
        <is>
          <t/>
        </is>
      </c>
    </row>
    <row collapsed="false" customFormat="false" customHeight="true" hidden="false" ht="25" outlineLevel="0" r="3164">
      <c r="A3164" s="27" t="n">
        <v>41145</v>
      </c>
      <c r="B3164" s="20" t="n">
        <v>659.51</v>
      </c>
      <c r="C3164" s="20" t="n">
        <v>669.48</v>
      </c>
      <c r="D3164" s="20" t="n">
        <v>655.55</v>
      </c>
      <c r="E3164" s="20" t="n">
        <v>663.22</v>
      </c>
      <c r="F3164" s="20" t="n">
        <v>15619300</v>
      </c>
      <c r="G3164" s="20" t="n">
        <v>663.22</v>
      </c>
      <c r="I3164" s="20" t="n">
        <f aca="false">E3164-B3164</f>
        <v>3.71000000000004</v>
      </c>
      <c r="J3164" s="20" t="n">
        <f aca="false">C3164-B3164</f>
        <v>9.97000000000003</v>
      </c>
      <c r="K3164" s="20" t="n">
        <f aca="false">D3164-B3164</f>
        <v>-3.96000000000004</v>
      </c>
      <c r="L3164" s="20" t="n">
        <f aca="false">B3164 - E3163</f>
        <v>-3.12</v>
      </c>
      <c r="M3164" s="20" t="n">
        <f aca="false">E3164 - E3163</f>
        <v>0.590000000000032</v>
      </c>
      <c r="N3164" s="22" t="n">
        <f aca="false">(I3164 / B3164)</f>
        <v>0.00562538854604181</v>
      </c>
      <c r="O3164" s="22" t="n">
        <f aca="false">(J3164 / B3164)</f>
        <v>0.0151172840442147</v>
      </c>
      <c r="P3164" s="22" t="n">
        <f aca="false">K3164 / B3164</f>
        <v>-0.00600445785507428</v>
      </c>
      <c r="Q3164" s="22" t="n">
        <f aca="false">L3164/E3163</f>
        <v>-0.00470851002822088</v>
      </c>
      <c r="R3164" s="22" t="n">
        <f aca="false">M3164 / E3163</f>
        <v>0.000890391319439252</v>
      </c>
      <c r="S3164" s="23" t="str">
        <f aca="false">IF(N3164 &gt; 0, "UP", "DOWN")</f>
        <v>UP</v>
      </c>
      <c r="T3164" s="28" t="inlineStr">
        <f aca="false">O3164-N3164</f>
        <is>
          <t/>
        </is>
      </c>
      <c r="U3164" s="28" t="inlineStr">
        <f aca="false">P3164-N3164</f>
        <is>
          <t/>
        </is>
      </c>
      <c r="V3164" s="28" t="inlineStr">
        <f aca="false">O3164 + P3164</f>
        <is>
          <t/>
        </is>
      </c>
    </row>
    <row collapsed="false" customFormat="false" customHeight="true" hidden="false" ht="25" outlineLevel="0" r="3165">
      <c r="A3165" s="27" t="n">
        <v>41148</v>
      </c>
      <c r="B3165" s="20" t="n">
        <v>679.99</v>
      </c>
      <c r="C3165" s="20" t="n">
        <v>680.87</v>
      </c>
      <c r="D3165" s="20" t="n">
        <v>673.54</v>
      </c>
      <c r="E3165" s="20" t="n">
        <v>675.68</v>
      </c>
      <c r="F3165" s="20" t="n">
        <v>15250300</v>
      </c>
      <c r="G3165" s="20" t="n">
        <v>675.68</v>
      </c>
      <c r="I3165" s="20" t="n">
        <f aca="false">E3165-B3165</f>
        <v>-4.31000000000006</v>
      </c>
      <c r="J3165" s="20" t="n">
        <f aca="false">C3165-B3165</f>
        <v>0.879999999999995</v>
      </c>
      <c r="K3165" s="20" t="n">
        <f aca="false">D3165-B3165</f>
        <v>-6.45000000000005</v>
      </c>
      <c r="L3165" s="20" t="n">
        <f aca="false">B3165 - E3164</f>
        <v>16.77</v>
      </c>
      <c r="M3165" s="20" t="n">
        <f aca="false">E3165 - E3164</f>
        <v>12.4599999999999</v>
      </c>
      <c r="N3165" s="22" t="n">
        <f aca="false">(I3165 / B3165)</f>
        <v>-0.00633832850483104</v>
      </c>
      <c r="O3165" s="22" t="n">
        <f aca="false">(J3165 / B3165)</f>
        <v>0.00129413667848056</v>
      </c>
      <c r="P3165" s="22" t="n">
        <f aca="false">K3165 / B3165</f>
        <v>-0.00948543360931785</v>
      </c>
      <c r="Q3165" s="22" t="n">
        <f aca="false">L3165/E3164</f>
        <v>0.025285727209674</v>
      </c>
      <c r="R3165" s="22" t="n">
        <f aca="false">M3165 / E3164</f>
        <v>0.0187871294593045</v>
      </c>
      <c r="S3165" s="23" t="str">
        <f aca="false">IF(N3165 &gt; 0, "UP", "DOWN")</f>
        <v>DOWN</v>
      </c>
      <c r="T3165" s="28" t="inlineStr">
        <f aca="false">O3165-N3165</f>
        <is>
          <t/>
        </is>
      </c>
      <c r="U3165" s="28" t="inlineStr">
        <f aca="false">P3165-N3165</f>
        <is>
          <t/>
        </is>
      </c>
      <c r="V3165" s="28" t="inlineStr">
        <f aca="false">O3165 + P3165</f>
        <is>
          <t/>
        </is>
      </c>
    </row>
    <row collapsed="false" customFormat="false" customHeight="true" hidden="false" ht="25" outlineLevel="0" r="3166">
      <c r="A3166" s="27" t="n">
        <v>41149</v>
      </c>
      <c r="B3166" s="20" t="n">
        <v>674.98</v>
      </c>
      <c r="C3166" s="20" t="n">
        <v>676.1</v>
      </c>
      <c r="D3166" s="20" t="n">
        <v>670.67</v>
      </c>
      <c r="E3166" s="20" t="n">
        <v>674.8</v>
      </c>
      <c r="F3166" s="20" t="n">
        <v>9550600</v>
      </c>
      <c r="G3166" s="20" t="n">
        <v>674.8</v>
      </c>
      <c r="I3166" s="20" t="n">
        <f aca="false">E3166-B3166</f>
        <v>-0.180000000000064</v>
      </c>
      <c r="J3166" s="20" t="n">
        <f aca="false">C3166-B3166</f>
        <v>1.12</v>
      </c>
      <c r="K3166" s="20" t="n">
        <f aca="false">D3166-B3166</f>
        <v>-4.31000000000006</v>
      </c>
      <c r="L3166" s="20" t="n">
        <f aca="false">B3166 - E3165</f>
        <v>-0.699999999999932</v>
      </c>
      <c r="M3166" s="20" t="n">
        <f aca="false">E3166 - E3165</f>
        <v>-0.879999999999995</v>
      </c>
      <c r="N3166" s="22" t="n">
        <f aca="false">(I3166 / B3166)</f>
        <v>-0.000266674568135446</v>
      </c>
      <c r="O3166" s="22" t="n">
        <f aca="false">(J3166 / B3166)</f>
        <v>0.00165930842395331</v>
      </c>
      <c r="P3166" s="22" t="n">
        <f aca="false">K3166 / B3166</f>
        <v>-0.00638537438146324</v>
      </c>
      <c r="Q3166" s="22" t="n">
        <f aca="false">L3166/E3165</f>
        <v>-0.00103599336964233</v>
      </c>
      <c r="R3166" s="22" t="n">
        <f aca="false">M3166 / E3165</f>
        <v>-0.00130239166469334</v>
      </c>
      <c r="S3166" s="23" t="str">
        <f aca="false">IF(N3166 &gt; 0, "UP", "DOWN")</f>
        <v>DOWN</v>
      </c>
      <c r="T3166" s="28" t="inlineStr">
        <f aca="false">O3166-N3166</f>
        <is>
          <t/>
        </is>
      </c>
      <c r="U3166" s="28" t="inlineStr">
        <f aca="false">P3166-N3166</f>
        <is>
          <t/>
        </is>
      </c>
      <c r="V3166" s="28" t="inlineStr">
        <f aca="false">O3166 + P3166</f>
        <is>
          <t/>
        </is>
      </c>
    </row>
    <row collapsed="false" customFormat="false" customHeight="true" hidden="false" ht="25" outlineLevel="0" r="3167">
      <c r="A3167" s="27" t="n">
        <v>41150</v>
      </c>
      <c r="B3167" s="20" t="n">
        <v>675.25</v>
      </c>
      <c r="C3167" s="20" t="n">
        <v>677.67</v>
      </c>
      <c r="D3167" s="20" t="n">
        <v>672.6</v>
      </c>
      <c r="E3167" s="20" t="n">
        <v>673.47</v>
      </c>
      <c r="F3167" s="20" t="n">
        <v>7243100</v>
      </c>
      <c r="G3167" s="20" t="n">
        <v>673.47</v>
      </c>
      <c r="I3167" s="20" t="n">
        <f aca="false">E3167-B3167</f>
        <v>-1.77999999999997</v>
      </c>
      <c r="J3167" s="20" t="n">
        <f aca="false">C3167-B3167</f>
        <v>2.41999999999996</v>
      </c>
      <c r="K3167" s="20" t="n">
        <f aca="false">D3167-B3167</f>
        <v>-2.64999999999998</v>
      </c>
      <c r="L3167" s="20" t="n">
        <f aca="false">B3167 - E3166</f>
        <v>0.450000000000046</v>
      </c>
      <c r="M3167" s="20" t="n">
        <f aca="false">E3167 - E3166</f>
        <v>-1.32999999999993</v>
      </c>
      <c r="N3167" s="22" t="n">
        <f aca="false">(I3167 / B3167)</f>
        <v>-0.00263606071825246</v>
      </c>
      <c r="O3167" s="22" t="n">
        <f aca="false">(J3167 / B3167)</f>
        <v>0.00358385783043311</v>
      </c>
      <c r="P3167" s="22" t="n">
        <f aca="false">K3167 / B3167</f>
        <v>-0.00392447241762307</v>
      </c>
      <c r="Q3167" s="22" t="n">
        <f aca="false">L3167/E3166</f>
        <v>0.000666864256075942</v>
      </c>
      <c r="R3167" s="22" t="n">
        <f aca="false">M3167 / E3166</f>
        <v>-0.00197095435684637</v>
      </c>
      <c r="S3167" s="23" t="str">
        <f aca="false">IF(N3167 &gt; 0, "UP", "DOWN")</f>
        <v>DOWN</v>
      </c>
      <c r="T3167" s="28" t="inlineStr">
        <f aca="false">O3167-N3167</f>
        <is>
          <t/>
        </is>
      </c>
      <c r="U3167" s="28" t="inlineStr">
        <f aca="false">P3167-N3167</f>
        <is>
          <t/>
        </is>
      </c>
      <c r="V3167" s="28" t="inlineStr">
        <f aca="false">O3167 + P3167</f>
        <is>
          <t/>
        </is>
      </c>
    </row>
    <row collapsed="false" customFormat="false" customHeight="true" hidden="false" ht="25" outlineLevel="0" r="3168">
      <c r="A3168" s="27" t="n">
        <v>41151</v>
      </c>
      <c r="B3168" s="20" t="n">
        <v>670.64</v>
      </c>
      <c r="C3168" s="20" t="n">
        <v>671.55</v>
      </c>
      <c r="D3168" s="20" t="n">
        <v>662.85</v>
      </c>
      <c r="E3168" s="20" t="n">
        <v>663.87</v>
      </c>
      <c r="F3168" s="20" t="n">
        <v>10810700</v>
      </c>
      <c r="G3168" s="20" t="n">
        <v>663.87</v>
      </c>
      <c r="I3168" s="20" t="n">
        <f aca="false">E3168-B3168</f>
        <v>-6.76999999999998</v>
      </c>
      <c r="J3168" s="20" t="n">
        <f aca="false">C3168-B3168</f>
        <v>0.909999999999968</v>
      </c>
      <c r="K3168" s="20" t="n">
        <f aca="false">D3168-B3168</f>
        <v>-7.78999999999996</v>
      </c>
      <c r="L3168" s="20" t="n">
        <f aca="false">B3168 - E3167</f>
        <v>-2.83000000000004</v>
      </c>
      <c r="M3168" s="20" t="n">
        <f aca="false">E3168 - E3167</f>
        <v>-9.60000000000002</v>
      </c>
      <c r="N3168" s="22" t="n">
        <f aca="false">(I3168 / B3168)</f>
        <v>-0.0100948347846833</v>
      </c>
      <c r="O3168" s="22" t="n">
        <f aca="false">(J3168 / B3168)</f>
        <v>0.00135691279971366</v>
      </c>
      <c r="P3168" s="22" t="n">
        <f aca="false">K3168 / B3168</f>
        <v>-0.011615770010736</v>
      </c>
      <c r="Q3168" s="22" t="n">
        <f aca="false">L3168/E3167</f>
        <v>-0.00420211739201455</v>
      </c>
      <c r="R3168" s="22" t="n">
        <f aca="false">M3168 / E3167</f>
        <v>-0.0142545324958796</v>
      </c>
      <c r="S3168" s="23" t="str">
        <f aca="false">IF(N3168 &gt; 0, "UP", "DOWN")</f>
        <v>DOWN</v>
      </c>
      <c r="T3168" s="28" t="inlineStr">
        <f aca="false">O3168-N3168</f>
        <is>
          <t/>
        </is>
      </c>
      <c r="U3168" s="28" t="inlineStr">
        <f aca="false">P3168-N3168</f>
        <is>
          <t/>
        </is>
      </c>
      <c r="V3168" s="28" t="inlineStr">
        <f aca="false">O3168 + P3168</f>
        <is>
          <t/>
        </is>
      </c>
    </row>
    <row collapsed="false" customFormat="false" customHeight="true" hidden="false" ht="25" outlineLevel="0" r="3169">
      <c r="A3169" s="27" t="n">
        <v>41152</v>
      </c>
      <c r="B3169" s="20" t="n">
        <v>667.25</v>
      </c>
      <c r="C3169" s="20" t="n">
        <v>668.6</v>
      </c>
      <c r="D3169" s="20" t="n">
        <v>657.25</v>
      </c>
      <c r="E3169" s="20" t="n">
        <v>665.24</v>
      </c>
      <c r="F3169" s="20" t="n">
        <v>12082900</v>
      </c>
      <c r="G3169" s="20" t="n">
        <v>665.24</v>
      </c>
      <c r="I3169" s="20" t="n">
        <f aca="false">E3169-B3169</f>
        <v>-2.00999999999999</v>
      </c>
      <c r="J3169" s="20" t="n">
        <f aca="false">C3169-B3169</f>
        <v>1.35000000000002</v>
      </c>
      <c r="K3169" s="20" t="n">
        <f aca="false">D3169-B3169</f>
        <v>-10</v>
      </c>
      <c r="L3169" s="20" t="n">
        <f aca="false">B3169 - E3168</f>
        <v>3.38</v>
      </c>
      <c r="M3169" s="20" t="n">
        <f aca="false">E3169 - E3168</f>
        <v>1.37</v>
      </c>
      <c r="N3169" s="22" t="n">
        <f aca="false">(I3169 / B3169)</f>
        <v>-0.00301236418134131</v>
      </c>
      <c r="O3169" s="22" t="n">
        <f aca="false">(J3169 / B3169)</f>
        <v>0.00202322967403525</v>
      </c>
      <c r="P3169" s="22" t="n">
        <f aca="false">K3169 / B3169</f>
        <v>-0.014986886474335</v>
      </c>
      <c r="Q3169" s="22" t="n">
        <f aca="false">L3169/E3168</f>
        <v>0.00509135824784972</v>
      </c>
      <c r="R3169" s="22" t="n">
        <f aca="false">M3169 / E3168</f>
        <v>0.00206365704128821</v>
      </c>
      <c r="S3169" s="23" t="str">
        <f aca="false">IF(N3169 &gt; 0, "UP", "DOWN")</f>
        <v>DOWN</v>
      </c>
      <c r="T3169" s="28" t="inlineStr">
        <f aca="false">O3169-N3169</f>
        <is>
          <t/>
        </is>
      </c>
      <c r="U3169" s="28" t="inlineStr">
        <f aca="false">P3169-N3169</f>
        <is>
          <t/>
        </is>
      </c>
      <c r="V3169" s="28" t="inlineStr">
        <f aca="false">O3169 + P3169</f>
        <is>
          <t/>
        </is>
      </c>
    </row>
    <row collapsed="false" customFormat="false" customHeight="true" hidden="false" ht="25" outlineLevel="0" r="3170">
      <c r="A3170" s="27" t="n">
        <v>41156</v>
      </c>
      <c r="B3170" s="20" t="n">
        <v>665.76</v>
      </c>
      <c r="C3170" s="20" t="n">
        <v>675.14</v>
      </c>
      <c r="D3170" s="20" t="n">
        <v>664.5</v>
      </c>
      <c r="E3170" s="20" t="n">
        <v>674.97</v>
      </c>
      <c r="F3170" s="20" t="n">
        <v>13139000</v>
      </c>
      <c r="G3170" s="20" t="n">
        <v>674.97</v>
      </c>
      <c r="I3170" s="20" t="n">
        <f aca="false">E3170-B3170</f>
        <v>9.21000000000004</v>
      </c>
      <c r="J3170" s="20" t="n">
        <f aca="false">C3170-B3170</f>
        <v>9.38</v>
      </c>
      <c r="K3170" s="20" t="n">
        <f aca="false">D3170-B3170</f>
        <v>-1.25999999999999</v>
      </c>
      <c r="L3170" s="20" t="n">
        <f aca="false">B3170 - E3169</f>
        <v>0.519999999999982</v>
      </c>
      <c r="M3170" s="20" t="n">
        <f aca="false">E3170 - E3169</f>
        <v>9.73000000000002</v>
      </c>
      <c r="N3170" s="22" t="n">
        <f aca="false">(I3170 / B3170)</f>
        <v>0.0138338139870224</v>
      </c>
      <c r="O3170" s="22" t="n">
        <f aca="false">(J3170 / B3170)</f>
        <v>0.0140891612593127</v>
      </c>
      <c r="P3170" s="22" t="n">
        <f aca="false">K3170 / B3170</f>
        <v>-0.00189257390050467</v>
      </c>
      <c r="Q3170" s="22" t="n">
        <f aca="false">L3170/E3169</f>
        <v>0.000781672779748635</v>
      </c>
      <c r="R3170" s="22" t="n">
        <f aca="false">M3170 / E3169</f>
        <v>0.0146263002826048</v>
      </c>
      <c r="S3170" s="23" t="str">
        <f aca="false">IF(N3170 &gt; 0, "UP", "DOWN")</f>
        <v>UP</v>
      </c>
      <c r="T3170" s="28" t="inlineStr">
        <f aca="false">O3170-N3170</f>
        <is>
          <t/>
        </is>
      </c>
      <c r="U3170" s="28" t="inlineStr">
        <f aca="false">P3170-N3170</f>
        <is>
          <t/>
        </is>
      </c>
      <c r="V3170" s="28" t="inlineStr">
        <f aca="false">O3170 + P3170</f>
        <is>
          <t/>
        </is>
      </c>
    </row>
    <row collapsed="false" customFormat="false" customHeight="true" hidden="false" ht="25" outlineLevel="0" r="3171">
      <c r="A3171" s="27" t="n">
        <v>41157</v>
      </c>
      <c r="B3171" s="20" t="n">
        <v>675.57</v>
      </c>
      <c r="C3171" s="20" t="n">
        <v>676.35</v>
      </c>
      <c r="D3171" s="20" t="n">
        <v>669.6</v>
      </c>
      <c r="E3171" s="20" t="n">
        <v>670.23</v>
      </c>
      <c r="F3171" s="20" t="n">
        <v>12013400</v>
      </c>
      <c r="G3171" s="20" t="n">
        <v>670.23</v>
      </c>
      <c r="I3171" s="20" t="n">
        <f aca="false">E3171-B3171</f>
        <v>-5.34000000000003</v>
      </c>
      <c r="J3171" s="20" t="n">
        <f aca="false">C3171-B3171</f>
        <v>0.779999999999973</v>
      </c>
      <c r="K3171" s="20" t="n">
        <f aca="false">D3171-B3171</f>
        <v>-5.97000000000003</v>
      </c>
      <c r="L3171" s="20" t="n">
        <f aca="false">B3171 - E3170</f>
        <v>0.600000000000023</v>
      </c>
      <c r="M3171" s="20" t="n">
        <f aca="false">E3171 - E3170</f>
        <v>-4.74000000000001</v>
      </c>
      <c r="N3171" s="22" t="n">
        <f aca="false">(I3171 / B3171)</f>
        <v>-0.00790443625383015</v>
      </c>
      <c r="O3171" s="22" t="n">
        <f aca="false">(J3171 / B3171)</f>
        <v>0.00115458057640211</v>
      </c>
      <c r="P3171" s="22" t="n">
        <f aca="false">K3171 / B3171</f>
        <v>-0.00883698210400111</v>
      </c>
      <c r="Q3171" s="22" t="n">
        <f aca="false">L3171/E3170</f>
        <v>0.00088892839681767</v>
      </c>
      <c r="R3171" s="22" t="n">
        <f aca="false">M3171 / E3170</f>
        <v>-0.00702253433485934</v>
      </c>
      <c r="S3171" s="23" t="str">
        <f aca="false">IF(N3171 &gt; 0, "UP", "DOWN")</f>
        <v>DOWN</v>
      </c>
      <c r="T3171" s="28" t="inlineStr">
        <f aca="false">O3171-N3171</f>
        <is>
          <t/>
        </is>
      </c>
      <c r="U3171" s="28" t="inlineStr">
        <f aca="false">P3171-N3171</f>
        <is>
          <t/>
        </is>
      </c>
      <c r="V3171" s="28" t="inlineStr">
        <f aca="false">O3171 + P3171</f>
        <is>
          <t/>
        </is>
      </c>
    </row>
    <row collapsed="false" customFormat="false" customHeight="true" hidden="false" ht="25" outlineLevel="0" r="3172">
      <c r="A3172" s="27" t="n">
        <v>41158</v>
      </c>
      <c r="B3172" s="20" t="n">
        <v>673.17</v>
      </c>
      <c r="C3172" s="20" t="n">
        <v>678.29</v>
      </c>
      <c r="D3172" s="20" t="n">
        <v>670.8</v>
      </c>
      <c r="E3172" s="20" t="n">
        <v>676.27</v>
      </c>
      <c r="F3172" s="20" t="n">
        <v>13971300</v>
      </c>
      <c r="G3172" s="20" t="n">
        <v>676.27</v>
      </c>
      <c r="I3172" s="20" t="n">
        <f aca="false">E3172-B3172</f>
        <v>3.10000000000002</v>
      </c>
      <c r="J3172" s="20" t="n">
        <f aca="false">C3172-B3172</f>
        <v>5.12</v>
      </c>
      <c r="K3172" s="20" t="n">
        <f aca="false">D3172-B3172</f>
        <v>-2.37</v>
      </c>
      <c r="L3172" s="20" t="n">
        <f aca="false">B3172 - E3171</f>
        <v>2.93999999999994</v>
      </c>
      <c r="M3172" s="20" t="n">
        <f aca="false">E3172 - E3171</f>
        <v>6.03999999999996</v>
      </c>
      <c r="N3172" s="22" t="n">
        <f aca="false">(I3172 / B3172)</f>
        <v>0.00460507746928714</v>
      </c>
      <c r="O3172" s="22" t="n">
        <f aca="false">(J3172 / B3172)</f>
        <v>0.00760580536862903</v>
      </c>
      <c r="P3172" s="22" t="n">
        <f aca="false">K3172 / B3172</f>
        <v>-0.00352065600071305</v>
      </c>
      <c r="Q3172" s="22" t="n">
        <f aca="false">L3172/E3171</f>
        <v>0.00438655386956708</v>
      </c>
      <c r="R3172" s="22" t="n">
        <f aca="false">M3172 / E3171</f>
        <v>0.00901183175924677</v>
      </c>
      <c r="S3172" s="23" t="str">
        <f aca="false">IF(N3172 &gt; 0, "UP", "DOWN")</f>
        <v>UP</v>
      </c>
      <c r="T3172" s="28" t="inlineStr">
        <f aca="false">O3172-N3172</f>
        <is>
          <t/>
        </is>
      </c>
      <c r="U3172" s="28" t="inlineStr">
        <f aca="false">P3172-N3172</f>
        <is>
          <t/>
        </is>
      </c>
      <c r="V3172" s="28" t="inlineStr">
        <f aca="false">O3172 + P3172</f>
        <is>
          <t/>
        </is>
      </c>
    </row>
    <row collapsed="false" customFormat="false" customHeight="true" hidden="false" ht="25" outlineLevel="0" r="3173">
      <c r="A3173" s="27" t="n">
        <v>41159</v>
      </c>
      <c r="B3173" s="20" t="n">
        <v>678.05</v>
      </c>
      <c r="C3173" s="20" t="n">
        <v>682.48</v>
      </c>
      <c r="D3173" s="20" t="n">
        <v>675.77</v>
      </c>
      <c r="E3173" s="20" t="n">
        <v>680.44</v>
      </c>
      <c r="F3173" s="20" t="n">
        <v>11773800</v>
      </c>
      <c r="G3173" s="20" t="n">
        <v>680.44</v>
      </c>
      <c r="I3173" s="20" t="n">
        <f aca="false">E3173-B3173</f>
        <v>2.3900000000001</v>
      </c>
      <c r="J3173" s="20" t="n">
        <f aca="false">C3173-B3173</f>
        <v>4.43000000000006</v>
      </c>
      <c r="K3173" s="20" t="n">
        <f aca="false">D3173-B3173</f>
        <v>-2.27999999999997</v>
      </c>
      <c r="L3173" s="20" t="n">
        <f aca="false">B3173 - E3172</f>
        <v>1.77999999999997</v>
      </c>
      <c r="M3173" s="20" t="n">
        <f aca="false">E3173 - E3172</f>
        <v>4.17000000000007</v>
      </c>
      <c r="N3173" s="22" t="n">
        <f aca="false">(I3173 / B3173)</f>
        <v>0.00352481380429187</v>
      </c>
      <c r="O3173" s="22" t="n">
        <f aca="false">(J3173 / B3173)</f>
        <v>0.00653344148661613</v>
      </c>
      <c r="P3173" s="22" t="n">
        <f aca="false">K3173 / B3173</f>
        <v>-0.00336258388024478</v>
      </c>
      <c r="Q3173" s="22" t="n">
        <f aca="false">L3173/E3172</f>
        <v>0.00263208481819388</v>
      </c>
      <c r="R3173" s="22" t="n">
        <f aca="false">M3173 / E3172</f>
        <v>0.00616617623138698</v>
      </c>
      <c r="S3173" s="23" t="str">
        <f aca="false">IF(N3173 &gt; 0, "UP", "DOWN")</f>
        <v>UP</v>
      </c>
      <c r="T3173" s="28" t="inlineStr">
        <f aca="false">O3173-N3173</f>
        <is>
          <t/>
        </is>
      </c>
      <c r="U3173" s="28" t="inlineStr">
        <f aca="false">P3173-N3173</f>
        <is>
          <t/>
        </is>
      </c>
      <c r="V3173" s="28" t="inlineStr">
        <f aca="false">O3173 + P3173</f>
        <is>
          <t/>
        </is>
      </c>
    </row>
    <row collapsed="false" customFormat="false" customHeight="true" hidden="false" ht="25" outlineLevel="0" r="3174">
      <c r="A3174" s="27" t="n">
        <v>41162</v>
      </c>
      <c r="B3174" s="20" t="n">
        <v>680.45</v>
      </c>
      <c r="C3174" s="20" t="n">
        <v>683.29</v>
      </c>
      <c r="D3174" s="20" t="n">
        <v>662.1</v>
      </c>
      <c r="E3174" s="20" t="n">
        <v>662.74</v>
      </c>
      <c r="F3174" s="20" t="n">
        <v>17428500</v>
      </c>
      <c r="G3174" s="20" t="n">
        <v>662.74</v>
      </c>
      <c r="I3174" s="20" t="n">
        <f aca="false">E3174-B3174</f>
        <v>-17.71</v>
      </c>
      <c r="J3174" s="20" t="n">
        <f aca="false">C3174-B3174</f>
        <v>2.83999999999992</v>
      </c>
      <c r="K3174" s="20" t="n">
        <f aca="false">D3174-B3174</f>
        <v>-18.35</v>
      </c>
      <c r="L3174" s="20" t="n">
        <f aca="false">B3174 - E3173</f>
        <v>0.00999999999999091</v>
      </c>
      <c r="M3174" s="20" t="n">
        <f aca="false">E3174 - E3173</f>
        <v>-17.7</v>
      </c>
      <c r="N3174" s="22" t="n">
        <f aca="false">(I3174 / B3174)</f>
        <v>-0.0260268939672276</v>
      </c>
      <c r="O3174" s="22" t="n">
        <f aca="false">(J3174 / B3174)</f>
        <v>0.00417370857520746</v>
      </c>
      <c r="P3174" s="22" t="n">
        <f aca="false">K3174 / B3174</f>
        <v>-0.0269674480123448</v>
      </c>
      <c r="Q3174" s="22" t="n">
        <f aca="false">L3174/E3173</f>
        <v>1.46963729351462E-005</v>
      </c>
      <c r="R3174" s="22" t="n">
        <f aca="false">M3174 / E3173</f>
        <v>-0.0260125800952326</v>
      </c>
      <c r="S3174" s="23" t="str">
        <f aca="false">IF(N3174 &gt; 0, "UP", "DOWN")</f>
        <v>DOWN</v>
      </c>
      <c r="T3174" s="28" t="inlineStr">
        <f aca="false">O3174-N3174</f>
        <is>
          <t/>
        </is>
      </c>
      <c r="U3174" s="28" t="inlineStr">
        <f aca="false">P3174-N3174</f>
        <is>
          <t/>
        </is>
      </c>
      <c r="V3174" s="28" t="inlineStr">
        <f aca="false">O3174 + P3174</f>
        <is>
          <t/>
        </is>
      </c>
    </row>
    <row collapsed="false" customFormat="false" customHeight="true" hidden="false" ht="25" outlineLevel="0" r="3175">
      <c r="A3175" s="27" t="n">
        <v>41163</v>
      </c>
      <c r="B3175" s="20" t="n">
        <v>665.11</v>
      </c>
      <c r="C3175" s="20" t="n">
        <v>670.1</v>
      </c>
      <c r="D3175" s="20" t="n">
        <v>656.5</v>
      </c>
      <c r="E3175" s="20" t="n">
        <v>660.59</v>
      </c>
      <c r="F3175" s="20" t="n">
        <v>17987400</v>
      </c>
      <c r="G3175" s="20" t="n">
        <v>660.59</v>
      </c>
      <c r="I3175" s="20" t="n">
        <f aca="false">E3175-B3175</f>
        <v>-4.51999999999998</v>
      </c>
      <c r="J3175" s="20" t="n">
        <f aca="false">C3175-B3175</f>
        <v>4.99000000000001</v>
      </c>
      <c r="K3175" s="20" t="n">
        <f aca="false">D3175-B3175</f>
        <v>-8.61000000000001</v>
      </c>
      <c r="L3175" s="20" t="n">
        <f aca="false">B3175 - E3174</f>
        <v>2.37</v>
      </c>
      <c r="M3175" s="20" t="n">
        <f aca="false">E3175 - E3174</f>
        <v>-2.14999999999998</v>
      </c>
      <c r="N3175" s="22" t="n">
        <f aca="false">(I3175 / B3175)</f>
        <v>-0.0067958683526033</v>
      </c>
      <c r="O3175" s="22" t="n">
        <f aca="false">(J3175 / B3175)</f>
        <v>0.00750251838041829</v>
      </c>
      <c r="P3175" s="22" t="n">
        <f aca="false">K3175 / B3175</f>
        <v>-0.0129452271052909</v>
      </c>
      <c r="Q3175" s="22" t="n">
        <f aca="false">L3175/E3174</f>
        <v>0.0035760630111356</v>
      </c>
      <c r="R3175" s="22" t="n">
        <f aca="false">M3175 / E3174</f>
        <v>-0.003244107794912</v>
      </c>
      <c r="S3175" s="23" t="str">
        <f aca="false">IF(N3175 &gt; 0, "UP", "DOWN")</f>
        <v>DOWN</v>
      </c>
      <c r="T3175" s="28" t="inlineStr">
        <f aca="false">O3175-N3175</f>
        <is>
          <t/>
        </is>
      </c>
      <c r="U3175" s="28" t="inlineStr">
        <f aca="false">P3175-N3175</f>
        <is>
          <t/>
        </is>
      </c>
      <c r="V3175" s="28" t="inlineStr">
        <f aca="false">O3175 + P3175</f>
        <is>
          <t/>
        </is>
      </c>
    </row>
    <row collapsed="false" customFormat="false" customHeight="true" hidden="false" ht="25" outlineLevel="0" r="3176">
      <c r="A3176" s="27" t="n">
        <v>41164</v>
      </c>
      <c r="B3176" s="20" t="n">
        <v>666.85</v>
      </c>
      <c r="C3176" s="20" t="n">
        <v>669.9</v>
      </c>
      <c r="D3176" s="20" t="n">
        <v>656</v>
      </c>
      <c r="E3176" s="20" t="n">
        <v>669.79</v>
      </c>
      <c r="F3176" s="20" t="n">
        <v>25410600</v>
      </c>
      <c r="G3176" s="20" t="n">
        <v>669.79</v>
      </c>
      <c r="I3176" s="20" t="n">
        <f aca="false">E3176-B3176</f>
        <v>2.93999999999994</v>
      </c>
      <c r="J3176" s="20" t="n">
        <f aca="false">C3176-B3176</f>
        <v>3.04999999999995</v>
      </c>
      <c r="K3176" s="20" t="n">
        <f aca="false">D3176-B3176</f>
        <v>-10.85</v>
      </c>
      <c r="L3176" s="20" t="n">
        <f aca="false">B3176 - E3175</f>
        <v>6.25999999999999</v>
      </c>
      <c r="M3176" s="20" t="n">
        <f aca="false">E3176 - E3175</f>
        <v>9.19999999999993</v>
      </c>
      <c r="N3176" s="22" t="n">
        <f aca="false">(I3176 / B3176)</f>
        <v>0.00440878758341447</v>
      </c>
      <c r="O3176" s="22" t="n">
        <f aca="false">(J3176 / B3176)</f>
        <v>0.00457374222088919</v>
      </c>
      <c r="P3176" s="22" t="n">
        <f aca="false">K3176 / B3176</f>
        <v>-0.0162705256054585</v>
      </c>
      <c r="Q3176" s="22" t="n">
        <f aca="false">L3176/E3175</f>
        <v>0.00947637717797725</v>
      </c>
      <c r="R3176" s="22" t="n">
        <f aca="false">M3176 / E3175</f>
        <v>0.0139269440954297</v>
      </c>
      <c r="S3176" s="23" t="str">
        <f aca="false">IF(N3176 &gt; 0, "UP", "DOWN")</f>
        <v>UP</v>
      </c>
      <c r="T3176" s="28" t="inlineStr">
        <f aca="false">O3176-N3176</f>
        <is>
          <t/>
        </is>
      </c>
      <c r="U3176" s="28" t="inlineStr">
        <f aca="false">P3176-N3176</f>
        <is>
          <t/>
        </is>
      </c>
      <c r="V3176" s="28" t="inlineStr">
        <f aca="false">O3176 + P3176</f>
        <is>
          <t/>
        </is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3176"/>
  <sheetViews>
    <sheetView colorId="64" defaultGridColor="true" rightToLeft="false" showFormulas="false" showGridLines="true" showOutlineSymbols="true" showRowColHeaders="true" showZeros="true" tabSelected="true" topLeftCell="B1" view="normal" windowProtection="false" workbookViewId="0" zoomScale="75" zoomScaleNormal="75" zoomScalePageLayoutView="100">
      <selection activeCell="K4" activeCellId="0" pane="topLeft" sqref="K4"/>
    </sheetView>
  </sheetViews>
  <cols>
    <col collapsed="false" hidden="false" max="1" min="1" style="12" width="10.6352941176471"/>
    <col collapsed="false" hidden="false" max="2" min="2" style="29" width="8.7843137254902"/>
    <col collapsed="false" hidden="false" max="3" min="3" style="30" width="8.7843137254902"/>
    <col collapsed="false" hidden="false" max="4" min="4" style="31" width="8.7843137254902"/>
    <col collapsed="false" hidden="false" max="5" min="5" style="32" width="8.7843137254902"/>
    <col collapsed="false" hidden="false" max="6" min="6" style="33" width="8.7843137254902"/>
    <col collapsed="false" hidden="false" max="7" min="7" style="12" width="8.7843137254902"/>
    <col collapsed="false" hidden="false" max="8" min="8" style="34" width="9.25882352941177"/>
    <col collapsed="false" hidden="false" max="9" min="9" style="35" width="9.25882352941177"/>
    <col collapsed="false" hidden="false" max="11" min="10" style="36" width="9.25882352941177"/>
    <col collapsed="false" hidden="false" max="13" min="12" style="37" width="9.25882352941177"/>
    <col collapsed="false" hidden="false" max="15" min="14" style="38" width="9.25882352941177"/>
    <col collapsed="false" hidden="false" max="1025" min="16" style="0" width="9.25882352941177"/>
  </cols>
  <sheetData>
    <row collapsed="false" customFormat="false" customHeight="true" hidden="false" ht="13.3" outlineLevel="0" r="1">
      <c r="A1" s="14" t="s">
        <v>0</v>
      </c>
      <c r="B1" s="39" t="s">
        <v>1</v>
      </c>
      <c r="C1" s="40" t="s">
        <v>2</v>
      </c>
      <c r="D1" s="41" t="s">
        <v>3</v>
      </c>
      <c r="E1" s="42" t="s">
        <v>4</v>
      </c>
      <c r="F1" s="43" t="s">
        <v>5</v>
      </c>
      <c r="G1" s="14" t="s">
        <v>6</v>
      </c>
      <c r="H1" s="34" t="s">
        <v>47</v>
      </c>
      <c r="I1" s="35" t="s">
        <v>48</v>
      </c>
      <c r="J1" s="36" t="s">
        <v>49</v>
      </c>
      <c r="K1" s="36" t="s">
        <v>50</v>
      </c>
      <c r="L1" s="37" t="s">
        <v>47</v>
      </c>
      <c r="M1" s="37" t="s">
        <v>48</v>
      </c>
      <c r="N1" s="38" t="s">
        <v>49</v>
      </c>
      <c r="O1" s="38" t="s">
        <v>50</v>
      </c>
    </row>
    <row collapsed="false" customFormat="false" customHeight="true" hidden="false" ht="13.3" outlineLevel="0" r="2">
      <c r="A2" s="17" t="n">
        <v>36557</v>
      </c>
      <c r="B2" s="39" t="n">
        <v>104</v>
      </c>
      <c r="C2" s="40" t="n">
        <v>105</v>
      </c>
      <c r="D2" s="41" t="n">
        <v>100</v>
      </c>
      <c r="E2" s="42" t="n">
        <v>100.25</v>
      </c>
      <c r="F2" s="43" t="n">
        <v>11380000</v>
      </c>
      <c r="G2" s="14" t="n">
        <v>24.96</v>
      </c>
    </row>
    <row collapsed="false" customFormat="false" customHeight="true" hidden="false" ht="13.3" outlineLevel="0" r="3">
      <c r="A3" s="17" t="n">
        <v>36558</v>
      </c>
      <c r="B3" s="39" t="n">
        <v>100.75</v>
      </c>
      <c r="C3" s="40" t="n">
        <v>102.12</v>
      </c>
      <c r="D3" s="41" t="n">
        <v>97</v>
      </c>
      <c r="E3" s="42" t="n">
        <v>98.81</v>
      </c>
      <c r="F3" s="43" t="n">
        <v>16588800</v>
      </c>
      <c r="G3" s="14" t="n">
        <v>24.6</v>
      </c>
      <c r="H3" s="34" t="n">
        <f aca="false">(E3 - E2) / E2</f>
        <v>-0.0143640897755611</v>
      </c>
      <c r="I3" s="34" t="n">
        <f aca="false">(F3 - F2) / F2</f>
        <v>0.457715289982425</v>
      </c>
      <c r="J3" s="36" t="n">
        <f aca="false">ATAN(H3*100)*180/PI()</f>
        <v>-55.1551146652742</v>
      </c>
      <c r="K3" s="36" t="n">
        <f aca="false">ATAN(I3*100)*180/PI()</f>
        <v>88.7484214041746</v>
      </c>
      <c r="L3" s="37" t="n">
        <f aca="false">(E3 - $E$2) / $E$2</f>
        <v>-0.0143640897755611</v>
      </c>
      <c r="M3" s="37" t="n">
        <f aca="false">(F3 - $F$2) / $F$2</f>
        <v>0.457715289982425</v>
      </c>
      <c r="N3" s="38" t="n">
        <f aca="false">ATAN((L3*100)/(ROW(A3)-ROW($A$2)))*180/PI()</f>
        <v>-55.1551146652741</v>
      </c>
      <c r="O3" s="38" t="n">
        <f aca="false">ATAN(M3*100 / (ROW(A3)-ROW($A$2))) * 180 / PI()</f>
        <v>88.7484214041746</v>
      </c>
      <c r="P3" s="0" t="s">
        <v>51</v>
      </c>
      <c r="Q3" s="0" t="n">
        <f aca="false">TAN(O3 * PI() / 180)</f>
        <v>45.7715289982429</v>
      </c>
      <c r="S3" s="44" t="n">
        <f aca="false">TAN(N3 * PI() / 180)</f>
        <v>-1.4364089775561</v>
      </c>
    </row>
    <row collapsed="false" customFormat="false" customHeight="true" hidden="false" ht="13.3" outlineLevel="0" r="4">
      <c r="A4" s="17" t="n">
        <v>36559</v>
      </c>
      <c r="B4" s="39" t="n">
        <v>100.31</v>
      </c>
      <c r="C4" s="40" t="n">
        <v>104.25</v>
      </c>
      <c r="D4" s="41" t="n">
        <v>100.25</v>
      </c>
      <c r="E4" s="42" t="n">
        <v>103.31</v>
      </c>
      <c r="F4" s="43" t="n">
        <v>16977600</v>
      </c>
      <c r="G4" s="14" t="n">
        <v>25.72</v>
      </c>
      <c r="H4" s="34" t="n">
        <f aca="false">(E4 - E3) / E3</f>
        <v>0.0455419491954256</v>
      </c>
      <c r="I4" s="34" t="n">
        <f aca="false">(F4 - F3) / F3</f>
        <v>0.0234375</v>
      </c>
      <c r="J4" s="36" t="n">
        <f aca="false">ATAN(H4*100)*180/PI()</f>
        <v>77.6156582501823</v>
      </c>
      <c r="K4" s="36" t="n">
        <f aca="false">ATAN(I4*100)*180/PI()</f>
        <v>66.8936731417284</v>
      </c>
      <c r="L4" s="37" t="n">
        <f aca="false">(E4 - $E$3) / $E$3</f>
        <v>0.0455419491954256</v>
      </c>
      <c r="M4" s="37" t="n">
        <f aca="false">(F4 - $F$3) / $F$3</f>
        <v>0.0234375</v>
      </c>
      <c r="N4" s="38" t="n">
        <f aca="false">ATAN((L4*100)/(ROW(A4)-ROW($A$3)))*180/PI()</f>
        <v>77.6156582501823</v>
      </c>
      <c r="O4" s="38" t="n">
        <f aca="false">ATAN(M4*100 / (ROW(A4)-ROW($A$3))) * 180 / PI()</f>
        <v>66.8936731417284</v>
      </c>
      <c r="Q4" s="0" t="n">
        <f aca="false">TAN(O4 * PI() / 180)</f>
        <v>2.34375</v>
      </c>
      <c r="S4" s="44" t="n">
        <f aca="false">TAN(N4 * PI() / 180)</f>
        <v>4.55419491954256</v>
      </c>
    </row>
    <row collapsed="false" customFormat="false" customHeight="true" hidden="false" ht="13.3" outlineLevel="0" r="5">
      <c r="A5" s="17" t="n">
        <v>36560</v>
      </c>
      <c r="B5" s="39" t="n">
        <v>103.94</v>
      </c>
      <c r="C5" s="40" t="n">
        <v>110</v>
      </c>
      <c r="D5" s="41" t="n">
        <v>103.62</v>
      </c>
      <c r="E5" s="42" t="n">
        <v>108</v>
      </c>
      <c r="F5" s="43" t="n">
        <v>15206800</v>
      </c>
      <c r="G5" s="14" t="n">
        <v>26.88</v>
      </c>
      <c r="H5" s="34" t="n">
        <f aca="false">(E5 - E4) / E4</f>
        <v>0.0453973477882102</v>
      </c>
      <c r="I5" s="34" t="n">
        <f aca="false">(F5 - F4) / F4</f>
        <v>-0.104302139289417</v>
      </c>
      <c r="J5" s="36" t="n">
        <f aca="false">ATAN(H5*100)*180/PI()</f>
        <v>77.5774339761507</v>
      </c>
      <c r="K5" s="36" t="n">
        <f aca="false">ATAN(I5*100)*180/PI()</f>
        <v>-84.5234885766866</v>
      </c>
      <c r="L5" s="37" t="n">
        <f aca="false">(E5 - $E$3) / $E$3</f>
        <v>0.0930067806902135</v>
      </c>
      <c r="M5" s="37" t="n">
        <f aca="false">(F5 - $F$3) / $F$3</f>
        <v>-0.0833092206790123</v>
      </c>
      <c r="N5" s="38" t="n">
        <f aca="false">ATAN((L5*100)/(ROW(A5)-ROW($A$3)))*180/PI()</f>
        <v>77.8640341541878</v>
      </c>
      <c r="O5" s="38" t="n">
        <f aca="false">ATAN(M5*100 / (ROW(A5)-ROW($A$3))) * 180 / PI()</f>
        <v>-76.5005035171798</v>
      </c>
      <c r="Q5" s="0" t="n">
        <f aca="false">TAN(O5 * PI() / 180)</f>
        <v>-4.16546103395062</v>
      </c>
      <c r="S5" s="44" t="n">
        <f aca="false">TAN(N5 * PI() / 180)</f>
        <v>4.65033903451068</v>
      </c>
    </row>
    <row collapsed="false" customFormat="false" customHeight="true" hidden="false" ht="13.3" outlineLevel="0" r="6">
      <c r="A6" s="17" t="n">
        <v>36563</v>
      </c>
      <c r="B6" s="39" t="n">
        <v>108</v>
      </c>
      <c r="C6" s="40" t="n">
        <v>114.25</v>
      </c>
      <c r="D6" s="41" t="n">
        <v>105.94</v>
      </c>
      <c r="E6" s="42" t="n">
        <v>114.06</v>
      </c>
      <c r="F6" s="43" t="n">
        <v>15770800</v>
      </c>
      <c r="G6" s="14" t="n">
        <v>28.39</v>
      </c>
      <c r="H6" s="34" t="n">
        <f aca="false">(E6 - E5) / E5</f>
        <v>0.0561111111111111</v>
      </c>
      <c r="I6" s="34" t="n">
        <f aca="false">(F6 - F5) / F5</f>
        <v>0.0370886708577742</v>
      </c>
      <c r="J6" s="36" t="n">
        <f aca="false">ATAN(H6*100)*180/PI()</f>
        <v>79.894963634962</v>
      </c>
      <c r="K6" s="36" t="n">
        <f aca="false">ATAN(I6*100)*180/PI()</f>
        <v>74.9105001390934</v>
      </c>
      <c r="L6" s="37" t="n">
        <f aca="false">(E6 - $E$3) / $E$3</f>
        <v>0.15433660560672</v>
      </c>
      <c r="M6" s="37" t="n">
        <f aca="false">(F6 - $F$3) / $F$3</f>
        <v>-0.0493103780864198</v>
      </c>
      <c r="N6" s="38" t="n">
        <f aca="false">ATAN((L6*100)/(ROW(A6)-ROW($A$3)))*180/PI()</f>
        <v>78.9999989658588</v>
      </c>
      <c r="O6" s="38" t="n">
        <f aca="false">ATAN(M6*100 / (ROW(A6)-ROW($A$3))) * 180 / PI()</f>
        <v>-58.684036911942</v>
      </c>
      <c r="Q6" s="0" t="n">
        <f aca="false">TAN(O6 * PI() / 180)</f>
        <v>-1.64367926954732</v>
      </c>
      <c r="S6" s="44" t="n">
        <f aca="false">TAN(N6 * PI() / 180)</f>
        <v>5.144553520224</v>
      </c>
    </row>
    <row collapsed="false" customFormat="false" customHeight="true" hidden="false" ht="13.3" outlineLevel="0" r="7">
      <c r="A7" s="17" t="n">
        <v>36564</v>
      </c>
      <c r="B7" s="39" t="n">
        <v>114</v>
      </c>
      <c r="C7" s="40" t="n">
        <v>116.12</v>
      </c>
      <c r="D7" s="41" t="n">
        <v>111.25</v>
      </c>
      <c r="E7" s="42" t="n">
        <v>114.87</v>
      </c>
      <c r="F7" s="43" t="n">
        <v>14613600</v>
      </c>
      <c r="G7" s="14" t="n">
        <v>28.59</v>
      </c>
      <c r="H7" s="34" t="n">
        <f aca="false">(E7 - E6) / E6</f>
        <v>0.00710152551288797</v>
      </c>
      <c r="I7" s="34" t="n">
        <f aca="false">(F7 - F6) / F6</f>
        <v>-0.0733761128160905</v>
      </c>
      <c r="J7" s="36" t="n">
        <f aca="false">ATAN(H7*100)*180/PI()</f>
        <v>35.3805625716264</v>
      </c>
      <c r="K7" s="36" t="n">
        <f aca="false">ATAN(I7*100)*180/PI()</f>
        <v>-82.2393060155939</v>
      </c>
      <c r="L7" s="37" t="n">
        <f aca="false">(E7 - $E$3) / $E$3</f>
        <v>0.162534156461897</v>
      </c>
      <c r="M7" s="37" t="n">
        <f aca="false">(F7 - $F$3) / $F$3</f>
        <v>-0.119068287037037</v>
      </c>
      <c r="N7" s="38" t="n">
        <f aca="false">ATAN((L7*100)/(ROW(A7)-ROW($A$3)))*180/PI()</f>
        <v>76.1741435944075</v>
      </c>
      <c r="O7" s="38" t="n">
        <f aca="false">ATAN(M7*100 / (ROW(A7)-ROW($A$3))) * 180 / PI()</f>
        <v>-71.4306542252424</v>
      </c>
      <c r="Q7" s="0" t="n">
        <f aca="false">TAN(O7 * PI() / 180)</f>
        <v>-2.97670717592593</v>
      </c>
      <c r="S7" s="44" t="n">
        <f aca="false">TAN(N7 * PI() / 180)</f>
        <v>4.06335391154741</v>
      </c>
    </row>
    <row collapsed="false" customFormat="false" customHeight="true" hidden="false" ht="13.3" outlineLevel="0" r="8">
      <c r="A8" s="17" t="n">
        <v>36565</v>
      </c>
      <c r="B8" s="39" t="n">
        <v>114.12</v>
      </c>
      <c r="C8" s="40" t="n">
        <v>117.12</v>
      </c>
      <c r="D8" s="41" t="n">
        <v>112.44</v>
      </c>
      <c r="E8" s="42" t="n">
        <v>112.62</v>
      </c>
      <c r="F8" s="43" t="n">
        <v>10698000</v>
      </c>
      <c r="G8" s="14" t="n">
        <v>28.03</v>
      </c>
      <c r="H8" s="34" t="n">
        <f aca="false">(E8 - E7) / E7</f>
        <v>-0.0195873596239227</v>
      </c>
      <c r="I8" s="34" t="n">
        <f aca="false">(F8 - F7) / F7</f>
        <v>-0.267942190835934</v>
      </c>
      <c r="J8" s="36" t="n">
        <f aca="false">ATAN(H8*100)*180/PI()</f>
        <v>-62.9541733865202</v>
      </c>
      <c r="K8" s="36" t="n">
        <f aca="false">ATAN(I8*100)*180/PI()</f>
        <v>-87.8626285302114</v>
      </c>
      <c r="L8" s="37" t="n">
        <f aca="false">(E8 - $E$3) / $E$3</f>
        <v>0.139763181864184</v>
      </c>
      <c r="M8" s="37" t="n">
        <f aca="false">(F8 - $F$3) / $F$3</f>
        <v>-0.355107060185185</v>
      </c>
      <c r="N8" s="38" t="n">
        <f aca="false">ATAN((L8*100)/(ROW(A8)-ROW($A$3)))*180/PI()</f>
        <v>70.3154314514935</v>
      </c>
      <c r="O8" s="38" t="n">
        <f aca="false">ATAN(M8*100 / (ROW(A8)-ROW($A$3))) * 180 / PI()</f>
        <v>-81.9852925646923</v>
      </c>
      <c r="Q8" s="0" t="n">
        <f aca="false">TAN(O8 * PI() / 180)</f>
        <v>-7.10214120370369</v>
      </c>
      <c r="S8" s="44" t="n">
        <f aca="false">TAN(N8 * PI() / 180)</f>
        <v>2.79526363728368</v>
      </c>
    </row>
    <row collapsed="false" customFormat="false" customHeight="true" hidden="false" ht="13.3" outlineLevel="0" r="9">
      <c r="A9" s="17" t="n">
        <v>36566</v>
      </c>
      <c r="B9" s="39" t="n">
        <v>112.87</v>
      </c>
      <c r="C9" s="40" t="n">
        <v>113.87</v>
      </c>
      <c r="D9" s="41" t="n">
        <v>110</v>
      </c>
      <c r="E9" s="42" t="n">
        <v>113.5</v>
      </c>
      <c r="F9" s="43" t="n">
        <v>10832400</v>
      </c>
      <c r="G9" s="14" t="n">
        <v>28.25</v>
      </c>
      <c r="H9" s="34" t="n">
        <f aca="false">(E9 - E8) / E8</f>
        <v>0.00781388740898593</v>
      </c>
      <c r="I9" s="34" t="n">
        <f aca="false">(F9 - F8) / F8</f>
        <v>0.0125630959057768</v>
      </c>
      <c r="J9" s="36" t="n">
        <f aca="false">ATAN(H9*100)*180/PI()</f>
        <v>38.0036684658418</v>
      </c>
      <c r="K9" s="36" t="n">
        <f aca="false">ATAN(I9*100)*180/PI()</f>
        <v>51.4808367873362</v>
      </c>
      <c r="L9" s="37" t="n">
        <f aca="false">(E9 - $E$3) / $E$3</f>
        <v>0.148669163040178</v>
      </c>
      <c r="M9" s="37" t="n">
        <f aca="false">(F9 - $F$3) / $F$3</f>
        <v>-0.347005208333333</v>
      </c>
      <c r="N9" s="38" t="n">
        <f aca="false">ATAN((L9*100)/(ROW(A9)-ROW($A$3)))*180/PI()</f>
        <v>68.0219495938831</v>
      </c>
      <c r="O9" s="38" t="n">
        <f aca="false">ATAN(M9*100 / (ROW(A9)-ROW($A$3))) * 180 / PI()</f>
        <v>-80.1900929542544</v>
      </c>
      <c r="Q9" s="0" t="n">
        <f aca="false">TAN(O9 * PI() / 180)</f>
        <v>-5.78342013888888</v>
      </c>
      <c r="S9" s="44" t="n">
        <f aca="false">TAN(N9 * PI() / 180)</f>
        <v>2.47781938400297</v>
      </c>
    </row>
    <row collapsed="false" customFormat="false" customHeight="true" hidden="false" ht="13.3" outlineLevel="0" r="10">
      <c r="A10" s="17" t="n">
        <v>36567</v>
      </c>
      <c r="B10" s="39" t="n">
        <v>113.62</v>
      </c>
      <c r="C10" s="40" t="n">
        <v>114.12</v>
      </c>
      <c r="D10" s="41" t="n">
        <v>108.25</v>
      </c>
      <c r="E10" s="42" t="n">
        <v>108.75</v>
      </c>
      <c r="F10" s="43" t="n">
        <v>7592000</v>
      </c>
      <c r="G10" s="14" t="n">
        <v>27.07</v>
      </c>
      <c r="H10" s="34" t="n">
        <f aca="false">(E10 - E9) / E9</f>
        <v>-0.0418502202643172</v>
      </c>
      <c r="I10" s="34" t="n">
        <f aca="false">(F10 - F9) / F9</f>
        <v>-0.29913961818249</v>
      </c>
      <c r="J10" s="36" t="n">
        <f aca="false">ATAN(H10*100)*180/PI()</f>
        <v>-76.5613069396013</v>
      </c>
      <c r="K10" s="36" t="n">
        <f aca="false">ATAN(I10*100)*180/PI()</f>
        <v>-88.0853605665346</v>
      </c>
      <c r="L10" s="37" t="n">
        <f aca="false">(E10 - $E$3) / $E$3</f>
        <v>0.100597105556118</v>
      </c>
      <c r="M10" s="37" t="n">
        <f aca="false">(F10 - $F$3) / $F$3</f>
        <v>-0.542341820987654</v>
      </c>
      <c r="N10" s="38" t="n">
        <f aca="false">ATAN((L10*100)/(ROW(A10)-ROW($A$3)))*180/PI()</f>
        <v>55.1680636305863</v>
      </c>
      <c r="O10" s="38" t="n">
        <f aca="false">ATAN(M10*100 / (ROW(A10)-ROW($A$3))) * 180 / PI()</f>
        <v>-82.6454997242276</v>
      </c>
      <c r="Q10" s="0" t="n">
        <f aca="false">TAN(O10 * PI() / 180)</f>
        <v>-7.74774029982364</v>
      </c>
      <c r="S10" s="44" t="n">
        <f aca="false">TAN(N10 * PI() / 180)</f>
        <v>1.43710150794454</v>
      </c>
    </row>
    <row collapsed="false" customFormat="false" customHeight="true" hidden="false" ht="13.3" outlineLevel="0" r="11">
      <c r="A11" s="17" t="n">
        <v>36570</v>
      </c>
      <c r="B11" s="39" t="n">
        <v>109.31</v>
      </c>
      <c r="C11" s="40" t="n">
        <v>115.87</v>
      </c>
      <c r="D11" s="41" t="n">
        <v>108.62</v>
      </c>
      <c r="E11" s="42" t="n">
        <v>115.81</v>
      </c>
      <c r="F11" s="43" t="n">
        <v>13130000</v>
      </c>
      <c r="G11" s="14" t="n">
        <v>28.83</v>
      </c>
      <c r="H11" s="34" t="n">
        <f aca="false">(E11 - E10) / E10</f>
        <v>0.0649195402298851</v>
      </c>
      <c r="I11" s="34" t="n">
        <f aca="false">(F11 - F10) / F10</f>
        <v>0.729452054794521</v>
      </c>
      <c r="J11" s="36" t="n">
        <f aca="false">ATAN(H11*100)*180/PI()</f>
        <v>81.2431658612287</v>
      </c>
      <c r="K11" s="36" t="n">
        <f aca="false">ATAN(I11*100)*180/PI()</f>
        <v>89.2145859312237</v>
      </c>
      <c r="L11" s="37" t="n">
        <f aca="false">(E11 - $E$3) / $E$3</f>
        <v>0.172047363627163</v>
      </c>
      <c r="M11" s="37" t="n">
        <f aca="false">(F11 - $F$3) / $F$3</f>
        <v>-0.20850212191358</v>
      </c>
      <c r="N11" s="38" t="n">
        <f aca="false">ATAN((L11*100)/(ROW(A11)-ROW($A$3)))*180/PI()</f>
        <v>65.0621265767171</v>
      </c>
      <c r="O11" s="38" t="n">
        <f aca="false">ATAN(M11*100 / (ROW(A11)-ROW($A$3))) * 180 / PI()</f>
        <v>-69.0087342809076</v>
      </c>
      <c r="Q11" s="0" t="n">
        <f aca="false">TAN(O11 * PI() / 180)</f>
        <v>-2.60627652391975</v>
      </c>
      <c r="S11" s="44" t="n">
        <f aca="false">TAN(N11 * PI() / 180)</f>
        <v>2.15059204533954</v>
      </c>
    </row>
    <row collapsed="false" customFormat="false" customHeight="true" hidden="false" ht="13.3" outlineLevel="0" r="12">
      <c r="A12" s="17" t="n">
        <v>36571</v>
      </c>
      <c r="B12" s="39" t="n">
        <v>115.25</v>
      </c>
      <c r="C12" s="40" t="n">
        <v>119.94</v>
      </c>
      <c r="D12" s="41" t="n">
        <v>115.19</v>
      </c>
      <c r="E12" s="42" t="n">
        <v>119</v>
      </c>
      <c r="F12" s="43" t="n">
        <v>17363600</v>
      </c>
      <c r="G12" s="14" t="n">
        <v>29.62</v>
      </c>
      <c r="H12" s="34" t="n">
        <f aca="false">(E12 - E11) / E11</f>
        <v>0.027545117001986</v>
      </c>
      <c r="I12" s="34" t="n">
        <f aca="false">(F12 - F11) / F11</f>
        <v>0.322437166793602</v>
      </c>
      <c r="J12" s="36" t="n">
        <f aca="false">ATAN(H12*100)*180/PI()</f>
        <v>70.047039735157</v>
      </c>
      <c r="K12" s="36" t="n">
        <f aca="false">ATAN(I12*100)*180/PI()</f>
        <v>88.2236098713061</v>
      </c>
      <c r="L12" s="37" t="n">
        <f aca="false">(E12 - $E$3) / $E$3</f>
        <v>0.204331545390143</v>
      </c>
      <c r="M12" s="37" t="n">
        <f aca="false">(F12 - $F$3) / $F$3</f>
        <v>0.0467062114197531</v>
      </c>
      <c r="N12" s="38" t="n">
        <f aca="false">ATAN((L12*100)/(ROW(A12)-ROW($A$3)))*180/PI()</f>
        <v>66.2283981568308</v>
      </c>
      <c r="O12" s="38" t="n">
        <f aca="false">ATAN(M12*100 / (ROW(A12)-ROW($A$3))) * 180 / PI()</f>
        <v>27.42741247452</v>
      </c>
      <c r="Q12" s="0" t="n">
        <f aca="false">TAN(O12 * PI() / 180)</f>
        <v>0.518957904663923</v>
      </c>
      <c r="S12" s="44" t="n">
        <f aca="false">TAN(N12 * PI() / 180)</f>
        <v>2.27035050433492</v>
      </c>
    </row>
    <row collapsed="false" customFormat="false" customHeight="true" hidden="false" ht="13.3" outlineLevel="0" r="13">
      <c r="A13" s="17" t="n">
        <v>36572</v>
      </c>
      <c r="B13" s="39" t="n">
        <v>117.75</v>
      </c>
      <c r="C13" s="40" t="n">
        <v>118.12</v>
      </c>
      <c r="D13" s="41" t="n">
        <v>112.12</v>
      </c>
      <c r="E13" s="42" t="n">
        <v>114.12</v>
      </c>
      <c r="F13" s="43" t="n">
        <v>13525200</v>
      </c>
      <c r="G13" s="14" t="n">
        <v>28.41</v>
      </c>
      <c r="H13" s="34" t="n">
        <f aca="false">(E13 - E12) / E12</f>
        <v>-0.0410084033613445</v>
      </c>
      <c r="I13" s="34" t="n">
        <f aca="false">(F13 - F12) / F12</f>
        <v>-0.221060148817066</v>
      </c>
      <c r="J13" s="36" t="n">
        <f aca="false">ATAN(H13*100)*180/PI()</f>
        <v>-76.2957418820165</v>
      </c>
      <c r="K13" s="36" t="n">
        <f aca="false">ATAN(I13*100)*180/PI()</f>
        <v>-87.409901992568</v>
      </c>
      <c r="L13" s="37" t="n">
        <f aca="false">(E13 - $E$3) / $E$3</f>
        <v>0.154943831595992</v>
      </c>
      <c r="M13" s="37" t="n">
        <f aca="false">(F13 - $F$3) / $F$3</f>
        <v>-0.184678819444444</v>
      </c>
      <c r="N13" s="38" t="n">
        <f aca="false">ATAN((L13*100)/(ROW(A13)-ROW($A$3)))*180/PI()</f>
        <v>57.161997411735</v>
      </c>
      <c r="O13" s="38" t="n">
        <f aca="false">ATAN(M13*100 / (ROW(A13)-ROW($A$3))) * 180 / PI()</f>
        <v>-61.5653139993816</v>
      </c>
      <c r="Q13" s="0" t="n">
        <f aca="false">TAN(O13 * PI() / 180)</f>
        <v>-1.84678819444444</v>
      </c>
      <c r="S13" s="44" t="n">
        <f aca="false">TAN(N13 * PI() / 180)</f>
        <v>1.54943831595992</v>
      </c>
    </row>
    <row collapsed="false" customFormat="false" customHeight="true" hidden="false" ht="13.3" outlineLevel="0" r="14">
      <c r="A14" s="17" t="n">
        <v>36573</v>
      </c>
      <c r="B14" s="39" t="n">
        <v>115.19</v>
      </c>
      <c r="C14" s="40" t="n">
        <v>115.5</v>
      </c>
      <c r="D14" s="41" t="n">
        <v>113.12</v>
      </c>
      <c r="E14" s="42" t="n">
        <v>114.87</v>
      </c>
      <c r="F14" s="43" t="n">
        <v>10350000</v>
      </c>
      <c r="G14" s="14" t="n">
        <v>28.59</v>
      </c>
      <c r="H14" s="34" t="n">
        <f aca="false">(E14 - E13) / E13</f>
        <v>0.0065720294426919</v>
      </c>
      <c r="I14" s="34" t="n">
        <f aca="false">(F14 - F13) / F13</f>
        <v>-0.234761778014373</v>
      </c>
      <c r="J14" s="36" t="n">
        <f aca="false">ATAN(H14*100)*180/PI()</f>
        <v>33.3130351795536</v>
      </c>
      <c r="K14" s="36" t="n">
        <f aca="false">ATAN(I14*100)*180/PI()</f>
        <v>-87.560882175316</v>
      </c>
      <c r="L14" s="37" t="n">
        <f aca="false">(E14 - $E$3) / $E$3</f>
        <v>0.162534156461897</v>
      </c>
      <c r="M14" s="37" t="n">
        <f aca="false">(F14 - $F$3) / $F$3</f>
        <v>-0.376085069444444</v>
      </c>
      <c r="N14" s="38" t="n">
        <f aca="false">ATAN((L14*100)/(ROW(A14)-ROW($A$3)))*180/PI()</f>
        <v>55.9106118208102</v>
      </c>
      <c r="O14" s="38" t="n">
        <f aca="false">ATAN(M14*100 / (ROW(A14)-ROW($A$3))) * 180 / PI()</f>
        <v>-73.6964872567879</v>
      </c>
      <c r="Q14" s="0" t="n">
        <f aca="false">TAN(O14 * PI() / 180)</f>
        <v>-3.41895517676768</v>
      </c>
      <c r="S14" s="44" t="n">
        <f aca="false">TAN(N14 * PI() / 180)</f>
        <v>1.4775832405627</v>
      </c>
    </row>
    <row collapsed="false" customFormat="false" customHeight="true" hidden="false" ht="13.3" outlineLevel="0" r="15">
      <c r="A15" s="17" t="n">
        <v>36574</v>
      </c>
      <c r="B15" s="39" t="n">
        <v>114.62</v>
      </c>
      <c r="C15" s="40" t="n">
        <v>115.37</v>
      </c>
      <c r="D15" s="41" t="n">
        <v>110.87</v>
      </c>
      <c r="E15" s="42" t="n">
        <v>111.25</v>
      </c>
      <c r="F15" s="43" t="n">
        <v>8346800</v>
      </c>
      <c r="G15" s="14" t="n">
        <v>27.69</v>
      </c>
      <c r="H15" s="34" t="n">
        <f aca="false">(E15 - E14) / E14</f>
        <v>-0.0315138852616001</v>
      </c>
      <c r="I15" s="34" t="n">
        <f aca="false">(F15 - F14) / F14</f>
        <v>-0.193545893719807</v>
      </c>
      <c r="J15" s="36" t="n">
        <f aca="false">ATAN(H15*100)*180/PI()</f>
        <v>-72.3947029849984</v>
      </c>
      <c r="K15" s="36" t="n">
        <f aca="false">ATAN(I15*100)*180/PI()</f>
        <v>-87.0423099156558</v>
      </c>
      <c r="L15" s="37" t="n">
        <f aca="false">(E15 - $E$3) / $E$3</f>
        <v>0.125898188442465</v>
      </c>
      <c r="M15" s="37" t="n">
        <f aca="false">(F15 - $F$3) / $F$3</f>
        <v>-0.496841242283951</v>
      </c>
      <c r="N15" s="38" t="n">
        <f aca="false">ATAN((L15*100)/(ROW(A15)-ROW($A$3)))*180/PI()</f>
        <v>46.3740504488433</v>
      </c>
      <c r="O15" s="38" t="n">
        <f aca="false">ATAN(M15*100 / (ROW(A15)-ROW($A$3))) * 180 / PI()</f>
        <v>-76.4216323995551</v>
      </c>
      <c r="Q15" s="0" t="n">
        <f aca="false">TAN(O15 * PI() / 180)</f>
        <v>-4.14034368569959</v>
      </c>
      <c r="S15" s="44" t="n">
        <f aca="false">TAN(N15 * PI() / 180)</f>
        <v>1.04915157035388</v>
      </c>
    </row>
    <row collapsed="false" customFormat="false" customHeight="true" hidden="false" ht="13.3" outlineLevel="0" r="16">
      <c r="A16" s="17" t="n">
        <v>36578</v>
      </c>
      <c r="B16" s="39" t="n">
        <v>110.12</v>
      </c>
      <c r="C16" s="40" t="n">
        <v>116.94</v>
      </c>
      <c r="D16" s="41" t="n">
        <v>106.69</v>
      </c>
      <c r="E16" s="42" t="n">
        <v>113.81</v>
      </c>
      <c r="F16" s="43" t="n">
        <v>15083200</v>
      </c>
      <c r="G16" s="14" t="n">
        <v>28.33</v>
      </c>
      <c r="H16" s="34" t="n">
        <f aca="false">(E16 - E15) / E15</f>
        <v>0.0230112359550562</v>
      </c>
      <c r="I16" s="34" t="n">
        <f aca="false">(F16 - F15) / F15</f>
        <v>0.807063784923563</v>
      </c>
      <c r="J16" s="36" t="n">
        <f aca="false">ATAN(H16*100)*180/PI()</f>
        <v>66.5116649823766</v>
      </c>
      <c r="K16" s="36" t="n">
        <f aca="false">ATAN(I16*100)*180/PI()</f>
        <v>89.2901075639006</v>
      </c>
      <c r="L16" s="37" t="n">
        <f aca="false">(E16 - $E$3) / $E$3</f>
        <v>0.151806497318085</v>
      </c>
      <c r="M16" s="37" t="n">
        <f aca="false">(F16 - $F$3) / $F$3</f>
        <v>-0.0907600308641975</v>
      </c>
      <c r="N16" s="38" t="n">
        <f aca="false">ATAN((L16*100)/(ROW(A16)-ROW($A$3)))*180/PI()</f>
        <v>49.4247929742392</v>
      </c>
      <c r="O16" s="38" t="n">
        <f aca="false">ATAN(M16*100 / (ROW(A16)-ROW($A$3))) * 180 / PI()</f>
        <v>-34.9209765979464</v>
      </c>
      <c r="Q16" s="0" t="n">
        <f aca="false">TAN(O16 * PI() / 180)</f>
        <v>-0.69815408357075</v>
      </c>
      <c r="S16" s="44" t="n">
        <f aca="false">TAN(N16 * PI() / 180)</f>
        <v>1.16774228706219</v>
      </c>
    </row>
    <row collapsed="false" customFormat="false" customHeight="true" hidden="false" ht="13.3" outlineLevel="0" r="17">
      <c r="A17" s="17" t="n">
        <v>36579</v>
      </c>
      <c r="B17" s="39" t="n">
        <v>113.23</v>
      </c>
      <c r="C17" s="40" t="n">
        <v>119</v>
      </c>
      <c r="D17" s="41" t="n">
        <v>111</v>
      </c>
      <c r="E17" s="42" t="n">
        <v>116.25</v>
      </c>
      <c r="F17" s="43" t="n">
        <v>16905600</v>
      </c>
      <c r="G17" s="14" t="n">
        <v>28.94</v>
      </c>
      <c r="H17" s="34" t="n">
        <f aca="false">(E17 - E16) / E16</f>
        <v>0.0214392408399965</v>
      </c>
      <c r="I17" s="34" t="n">
        <f aca="false">(F17 - F16) / F16</f>
        <v>0.120823167497613</v>
      </c>
      <c r="J17" s="36" t="n">
        <f aca="false">ATAN(H17*100)*180/PI()</f>
        <v>64.9940342800682</v>
      </c>
      <c r="K17" s="36" t="n">
        <f aca="false">ATAN(I17*100)*180/PI()</f>
        <v>85.2686651308884</v>
      </c>
      <c r="L17" s="37" t="n">
        <f aca="false">(E17 - $E$3) / $E$3</f>
        <v>0.17650035421516</v>
      </c>
      <c r="M17" s="37" t="n">
        <f aca="false">(F17 - $F$3) / $F$3</f>
        <v>0.0190972222222222</v>
      </c>
      <c r="N17" s="38" t="n">
        <f aca="false">ATAN((L17*100)/(ROW(A17)-ROW($A$3)))*180/PI()</f>
        <v>51.5785650222426</v>
      </c>
      <c r="O17" s="38" t="n">
        <f aca="false">ATAN(M17*100 / (ROW(A17)-ROW($A$3))) * 180 / PI()</f>
        <v>7.76770252060457</v>
      </c>
      <c r="Q17" s="0" t="n">
        <f aca="false">TAN(O17 * PI() / 180)</f>
        <v>0.13640873015873</v>
      </c>
      <c r="S17" s="44" t="n">
        <f aca="false">TAN(N17 * PI() / 180)</f>
        <v>1.26071681582257</v>
      </c>
    </row>
    <row collapsed="false" customFormat="false" customHeight="true" hidden="false" ht="13.3" outlineLevel="0" r="18">
      <c r="A18" s="17" t="n">
        <v>36580</v>
      </c>
      <c r="B18" s="39" t="n">
        <v>117.31</v>
      </c>
      <c r="C18" s="40" t="n">
        <v>119.12</v>
      </c>
      <c r="D18" s="41" t="n">
        <v>111.75</v>
      </c>
      <c r="E18" s="42" t="n">
        <v>115.2</v>
      </c>
      <c r="F18" s="43" t="n">
        <v>13446400</v>
      </c>
      <c r="G18" s="14" t="n">
        <v>28.68</v>
      </c>
      <c r="H18" s="34" t="n">
        <f aca="false">(E18 - E17) / E17</f>
        <v>-0.0090322580645161</v>
      </c>
      <c r="I18" s="34" t="n">
        <f aca="false">(F18 - F17) / F17</f>
        <v>-0.204618587923528</v>
      </c>
      <c r="J18" s="36" t="n">
        <f aca="false">ATAN(H18*100)*180/PI()</f>
        <v>-42.0891621738322</v>
      </c>
      <c r="K18" s="36" t="n">
        <f aca="false">ATAN(I18*100)*180/PI()</f>
        <v>-87.2021002597642</v>
      </c>
      <c r="L18" s="37" t="n">
        <f aca="false">(E18 - $E$3) / $E$3</f>
        <v>0.165873899402894</v>
      </c>
      <c r="M18" s="37" t="n">
        <f aca="false">(F18 - $F$3) / $F$3</f>
        <v>-0.189429012345679</v>
      </c>
      <c r="N18" s="38" t="n">
        <f aca="false">ATAN((L18*100)/(ROW(A18)-ROW($A$3)))*180/PI()</f>
        <v>47.8769168953769</v>
      </c>
      <c r="O18" s="38" t="n">
        <f aca="false">ATAN(M18*100 / (ROW(A18)-ROW($A$3))) * 180 / PI()</f>
        <v>-51.6259396112589</v>
      </c>
      <c r="Q18" s="0" t="n">
        <f aca="false">TAN(O18 * PI() / 180)</f>
        <v>-1.26286008230453</v>
      </c>
      <c r="S18" s="44" t="n">
        <f aca="false">TAN(N18 * PI() / 180)</f>
        <v>1.1058259960193</v>
      </c>
    </row>
    <row collapsed="false" customFormat="false" customHeight="true" hidden="false" ht="13.3" outlineLevel="0" r="19">
      <c r="A19" s="17" t="n">
        <v>36581</v>
      </c>
      <c r="B19" s="39" t="n">
        <v>114.81</v>
      </c>
      <c r="C19" s="40" t="n">
        <v>117</v>
      </c>
      <c r="D19" s="41" t="n">
        <v>110.12</v>
      </c>
      <c r="E19" s="42" t="n">
        <v>110.37</v>
      </c>
      <c r="F19" s="43" t="n">
        <v>8908000</v>
      </c>
      <c r="G19" s="14" t="n">
        <v>27.47</v>
      </c>
      <c r="H19" s="34" t="n">
        <f aca="false">(E19 - E18) / E18</f>
        <v>-0.0419270833333333</v>
      </c>
      <c r="I19" s="34" t="n">
        <f aca="false">(F19 - F18) / F18</f>
        <v>-0.337517848643503</v>
      </c>
      <c r="J19" s="36" t="n">
        <f aca="false">ATAN(H19*100)*180/PI()</f>
        <v>-76.5850521798584</v>
      </c>
      <c r="K19" s="36" t="n">
        <f aca="false">ATAN(I19*100)*180/PI()</f>
        <v>-88.3029335070532</v>
      </c>
      <c r="L19" s="37" t="n">
        <f aca="false">(E19 - $E$3) / $E$3</f>
        <v>0.116992207266471</v>
      </c>
      <c r="M19" s="37" t="n">
        <f aca="false">(F19 - $F$3) / $F$3</f>
        <v>-0.463011188271605</v>
      </c>
      <c r="N19" s="38" t="n">
        <f aca="false">ATAN((L19*100)/(ROW(A19)-ROW($A$3)))*180/PI()</f>
        <v>36.1743197318159</v>
      </c>
      <c r="O19" s="38" t="n">
        <f aca="false">ATAN(M19*100 / (ROW(A19)-ROW($A$3))) * 180 / PI()</f>
        <v>-70.9366928195934</v>
      </c>
      <c r="Q19" s="0" t="n">
        <f aca="false">TAN(O19 * PI() / 180)</f>
        <v>-2.89381992669753</v>
      </c>
      <c r="S19" s="44" t="n">
        <f aca="false">TAN(N19 * PI() / 180)</f>
        <v>0.731201295415444</v>
      </c>
    </row>
    <row collapsed="false" customFormat="false" customHeight="true" hidden="false" ht="13.3" outlineLevel="0" r="20">
      <c r="A20" s="17" t="n">
        <v>36584</v>
      </c>
      <c r="B20" s="39" t="n">
        <v>110.12</v>
      </c>
      <c r="C20" s="40" t="n">
        <v>115</v>
      </c>
      <c r="D20" s="41" t="n">
        <v>108.37</v>
      </c>
      <c r="E20" s="42" t="n">
        <v>113.25</v>
      </c>
      <c r="F20" s="43" t="n">
        <v>11729200</v>
      </c>
      <c r="G20" s="14" t="n">
        <v>28.19</v>
      </c>
      <c r="H20" s="34" t="n">
        <f aca="false">(E20 - E19) / E19</f>
        <v>0.0260940472954607</v>
      </c>
      <c r="I20" s="34" t="n">
        <f aca="false">(F20 - F19) / F19</f>
        <v>0.316704086214638</v>
      </c>
      <c r="J20" s="36" t="n">
        <f aca="false">ATAN(H20*100)*180/PI()</f>
        <v>69.0317104210891</v>
      </c>
      <c r="K20" s="36" t="n">
        <f aca="false">ATAN(I20*100)*180/PI()</f>
        <v>88.1914742436131</v>
      </c>
      <c r="L20" s="37" t="n">
        <f aca="false">(E20 - $E$3) / $E$3</f>
        <v>0.146139054751543</v>
      </c>
      <c r="M20" s="37" t="n">
        <f aca="false">(F20 - $F$3) / $F$3</f>
        <v>-0.292944637345679</v>
      </c>
      <c r="N20" s="38" t="n">
        <f aca="false">ATAN((L20*100)/(ROW(A20)-ROW($A$3)))*180/PI()</f>
        <v>40.6837212777736</v>
      </c>
      <c r="O20" s="38" t="n">
        <f aca="false">ATAN(M20*100 / (ROW(A20)-ROW($A$3))) * 180 / PI()</f>
        <v>-59.8727880956329</v>
      </c>
      <c r="Q20" s="0" t="n">
        <f aca="false">TAN(O20 * PI() / 180)</f>
        <v>-1.72320374909223</v>
      </c>
      <c r="S20" s="44" t="n">
        <f aca="false">TAN(N20 * PI() / 180)</f>
        <v>0.85964149853849</v>
      </c>
    </row>
    <row collapsed="false" customFormat="false" customHeight="true" hidden="false" ht="13.3" outlineLevel="0" r="21">
      <c r="A21" s="17" t="n">
        <v>36585</v>
      </c>
      <c r="B21" s="39" t="n">
        <v>113.56</v>
      </c>
      <c r="C21" s="40" t="n">
        <v>117.25</v>
      </c>
      <c r="D21" s="41" t="n">
        <v>112.56</v>
      </c>
      <c r="E21" s="42" t="n">
        <v>114.62</v>
      </c>
      <c r="F21" s="43" t="n">
        <v>13186800</v>
      </c>
      <c r="G21" s="14" t="n">
        <v>28.53</v>
      </c>
      <c r="H21" s="34" t="n">
        <f aca="false">(E21 - E20) / E20</f>
        <v>0.0120971302428256</v>
      </c>
      <c r="I21" s="34" t="n">
        <f aca="false">(F21 - F20) / F20</f>
        <v>0.124271050028987</v>
      </c>
      <c r="J21" s="36" t="n">
        <f aca="false">ATAN(H21*100)*180/PI()</f>
        <v>50.4214234249977</v>
      </c>
      <c r="K21" s="36" t="n">
        <f aca="false">ATAN(I21*100)*180/PI()</f>
        <v>85.3993638424285</v>
      </c>
      <c r="L21" s="37" t="n">
        <f aca="false">(E21 - $E$3) / $E$3</f>
        <v>0.160004048173262</v>
      </c>
      <c r="M21" s="37" t="n">
        <f aca="false">(F21 - $F$3) / $F$3</f>
        <v>-0.205078125</v>
      </c>
      <c r="N21" s="38" t="n">
        <f aca="false">ATAN((L21*100)/(ROW(A21)-ROW($A$3)))*180/PI()</f>
        <v>41.6342591523882</v>
      </c>
      <c r="O21" s="38" t="n">
        <f aca="false">ATAN(M21*100 / (ROW(A21)-ROW($A$3))) * 180 / PI()</f>
        <v>-48.726112733815</v>
      </c>
      <c r="Q21" s="0" t="n">
        <f aca="false">TAN(O21 * PI() / 180)</f>
        <v>-1.13932291666667</v>
      </c>
      <c r="S21" s="44" t="n">
        <f aca="false">TAN(N21 * PI() / 180)</f>
        <v>0.888911378740343</v>
      </c>
    </row>
    <row collapsed="false" customFormat="false" customHeight="true" hidden="false" ht="13.3" outlineLevel="0" r="22">
      <c r="A22" s="17" t="n">
        <v>36586</v>
      </c>
      <c r="B22" s="39" t="n">
        <v>118.56</v>
      </c>
      <c r="C22" s="40" t="n">
        <v>132.06</v>
      </c>
      <c r="D22" s="41" t="n">
        <v>118.5</v>
      </c>
      <c r="E22" s="42" t="n">
        <v>130.31</v>
      </c>
      <c r="F22" s="43" t="n">
        <v>38478000</v>
      </c>
      <c r="G22" s="14" t="n">
        <v>32.44</v>
      </c>
      <c r="H22" s="34" t="n">
        <f aca="false">(E22 - E21) / E21</f>
        <v>0.13688710521724</v>
      </c>
      <c r="I22" s="34" t="n">
        <f aca="false">(F22 - F21) / F21</f>
        <v>1.91791791791792</v>
      </c>
      <c r="J22" s="36" t="n">
        <f aca="false">ATAN(H22*100)*180/PI()</f>
        <v>85.8217992421426</v>
      </c>
      <c r="K22" s="36" t="n">
        <f aca="false">ATAN(I22*100)*180/PI()</f>
        <v>89.7012632304109</v>
      </c>
      <c r="L22" s="37" t="n">
        <f aca="false">(E22 - $E$3) / $E$3</f>
        <v>0.318793644367979</v>
      </c>
      <c r="M22" s="37" t="n">
        <f aca="false">(F22 - $F$3) / $F$3</f>
        <v>1.31951678240741</v>
      </c>
      <c r="N22" s="38" t="n">
        <f aca="false">ATAN((L22*100)/(ROW(A22)-ROW($A$3)))*180/PI()</f>
        <v>59.205192102616</v>
      </c>
      <c r="O22" s="38" t="n">
        <f aca="false">ATAN(M22*100 / (ROW(A22)-ROW($A$3))) * 180 / PI()</f>
        <v>81.8061797875948</v>
      </c>
      <c r="Q22" s="0" t="n">
        <f aca="false">TAN(O22 * PI() / 180)</f>
        <v>6.9448251705653</v>
      </c>
      <c r="S22" s="44" t="n">
        <f aca="false">TAN(N22 * PI() / 180)</f>
        <v>1.67786128614726</v>
      </c>
    </row>
    <row collapsed="false" customFormat="false" customHeight="true" hidden="false" ht="13.3" outlineLevel="0" r="23">
      <c r="A23" s="17" t="n">
        <v>36587</v>
      </c>
      <c r="B23" s="39" t="n">
        <v>127</v>
      </c>
      <c r="C23" s="40" t="n">
        <v>127.94</v>
      </c>
      <c r="D23" s="41" t="n">
        <v>120.69</v>
      </c>
      <c r="E23" s="42" t="n">
        <v>122</v>
      </c>
      <c r="F23" s="43" t="n">
        <v>11136800</v>
      </c>
      <c r="G23" s="14" t="n">
        <v>30.37</v>
      </c>
      <c r="H23" s="34" t="n">
        <f aca="false">(E23 - E22) / E22</f>
        <v>-0.0637710075972681</v>
      </c>
      <c r="I23" s="34" t="n">
        <f aca="false">(F23 - F22) / F22</f>
        <v>-0.710567077290919</v>
      </c>
      <c r="J23" s="36" t="n">
        <f aca="false">ATAN(H23*100)*180/PI()</f>
        <v>-81.087962672081</v>
      </c>
      <c r="K23" s="36" t="n">
        <f aca="false">ATAN(I23*100)*180/PI()</f>
        <v>-89.1937144403873</v>
      </c>
      <c r="L23" s="37" t="n">
        <f aca="false">(E23 - $E$3) / $E$3</f>
        <v>0.23469284485376</v>
      </c>
      <c r="M23" s="37" t="n">
        <f aca="false">(F23 - $F$3) / $F$3</f>
        <v>-0.328655478395062</v>
      </c>
      <c r="N23" s="38" t="n">
        <f aca="false">ATAN((L23*100)/(ROW(A23)-ROW($A$3)))*180/PI()</f>
        <v>49.5631052935972</v>
      </c>
      <c r="O23" s="38" t="n">
        <f aca="false">ATAN(M23*100 / (ROW(A23)-ROW($A$3))) * 180 / PI()</f>
        <v>-58.6778154155574</v>
      </c>
      <c r="Q23" s="0" t="n">
        <f aca="false">TAN(O23 * PI() / 180)</f>
        <v>-1.64327739197531</v>
      </c>
      <c r="S23" s="44" t="n">
        <f aca="false">TAN(N23 * PI() / 180)</f>
        <v>1.1734642242688</v>
      </c>
    </row>
    <row collapsed="false" customFormat="false" customHeight="true" hidden="false" ht="13.3" outlineLevel="0" r="24">
      <c r="A24" s="17" t="n">
        <v>36588</v>
      </c>
      <c r="B24" s="39" t="n">
        <v>124.87</v>
      </c>
      <c r="C24" s="40" t="n">
        <v>128.23</v>
      </c>
      <c r="D24" s="41" t="n">
        <v>120</v>
      </c>
      <c r="E24" s="42" t="n">
        <v>128</v>
      </c>
      <c r="F24" s="43" t="n">
        <v>11565200</v>
      </c>
      <c r="G24" s="14" t="n">
        <v>31.86</v>
      </c>
      <c r="H24" s="34" t="n">
        <f aca="false">(E24 - E23) / E23</f>
        <v>0.0491803278688525</v>
      </c>
      <c r="I24" s="34" t="n">
        <f aca="false">(F24 - F23) / F23</f>
        <v>0.0384670641476905</v>
      </c>
      <c r="J24" s="36" t="n">
        <f aca="false">ATAN(H24*100)*180/PI()</f>
        <v>78.5065454773935</v>
      </c>
      <c r="K24" s="36" t="n">
        <f aca="false">ATAN(I24*100)*180/PI()</f>
        <v>75.4277882210861</v>
      </c>
      <c r="L24" s="37" t="n">
        <f aca="false">(E24 - $E$3) / $E$3</f>
        <v>0.295415443780994</v>
      </c>
      <c r="M24" s="37" t="n">
        <f aca="false">(F24 - $F$3) / $F$3</f>
        <v>-0.302830825617284</v>
      </c>
      <c r="N24" s="38" t="n">
        <f aca="false">ATAN((L24*100)/(ROW(A24)-ROW($A$3)))*180/PI()</f>
        <v>54.592375456452</v>
      </c>
      <c r="O24" s="38" t="n">
        <f aca="false">ATAN(M24*100 / (ROW(A24)-ROW($A$3))) * 180 / PI()</f>
        <v>-55.2603753942332</v>
      </c>
      <c r="Q24" s="0" t="n">
        <f aca="false">TAN(O24 * PI() / 180)</f>
        <v>-1.4420515505585</v>
      </c>
      <c r="S24" s="44" t="n">
        <f aca="false">TAN(N24 * PI() / 180)</f>
        <v>1.40674020848092</v>
      </c>
    </row>
    <row collapsed="false" customFormat="false" customHeight="true" hidden="false" ht="13.3" outlineLevel="0" r="25">
      <c r="A25" s="17" t="n">
        <v>36591</v>
      </c>
      <c r="B25" s="39" t="n">
        <v>126</v>
      </c>
      <c r="C25" s="40" t="n">
        <v>129.13</v>
      </c>
      <c r="D25" s="41" t="n">
        <v>125</v>
      </c>
      <c r="E25" s="42" t="n">
        <v>125.69</v>
      </c>
      <c r="F25" s="43" t="n">
        <v>7520000</v>
      </c>
      <c r="G25" s="14" t="n">
        <v>31.29</v>
      </c>
      <c r="H25" s="34" t="n">
        <f aca="false">(E25 - E24) / E24</f>
        <v>-0.018046875</v>
      </c>
      <c r="I25" s="34" t="n">
        <f aca="false">(F25 - F24) / F24</f>
        <v>-0.349773458305952</v>
      </c>
      <c r="J25" s="36" t="n">
        <f aca="false">ATAN(H25*100)*180/PI()</f>
        <v>-61.0086129913197</v>
      </c>
      <c r="K25" s="36" t="n">
        <f aca="false">ATAN(I25*100)*180/PI()</f>
        <v>-88.3623635552091</v>
      </c>
      <c r="L25" s="37" t="n">
        <f aca="false">(E25 - $E$3) / $E$3</f>
        <v>0.272037243194009</v>
      </c>
      <c r="M25" s="37" t="n">
        <f aca="false">(F25 - $F$3) / $F$3</f>
        <v>-0.546682098765432</v>
      </c>
      <c r="N25" s="38" t="n">
        <f aca="false">ATAN((L25*100)/(ROW(A25)-ROW($A$3)))*180/PI()</f>
        <v>51.037088591468</v>
      </c>
      <c r="O25" s="38" t="n">
        <f aca="false">ATAN(M25*100 / (ROW(A25)-ROW($A$3))) * 180 / PI()</f>
        <v>-68.0787815819791</v>
      </c>
      <c r="Q25" s="0" t="n">
        <f aca="false">TAN(O25 * PI() / 180)</f>
        <v>-2.48491863075196</v>
      </c>
      <c r="S25" s="44" t="n">
        <f aca="false">TAN(N25 * PI() / 180)</f>
        <v>1.23653292360913</v>
      </c>
    </row>
    <row collapsed="false" customFormat="false" customHeight="true" hidden="false" ht="13.3" outlineLevel="0" r="26">
      <c r="A26" s="17" t="n">
        <v>36592</v>
      </c>
      <c r="B26" s="39" t="n">
        <v>126.44</v>
      </c>
      <c r="C26" s="40" t="n">
        <v>127.44</v>
      </c>
      <c r="D26" s="41" t="n">
        <v>121.12</v>
      </c>
      <c r="E26" s="42" t="n">
        <v>122.87</v>
      </c>
      <c r="F26" s="43" t="n">
        <v>9767600</v>
      </c>
      <c r="G26" s="14" t="n">
        <v>30.59</v>
      </c>
      <c r="H26" s="34" t="n">
        <f aca="false">(E26 - E25) / E25</f>
        <v>-0.0224361524385392</v>
      </c>
      <c r="I26" s="34" t="n">
        <f aca="false">(F26 - F25) / F25</f>
        <v>0.298882978723404</v>
      </c>
      <c r="J26" s="36" t="n">
        <f aca="false">ATAN(H26*100)*180/PI()</f>
        <v>-65.9770263492499</v>
      </c>
      <c r="K26" s="36" t="n">
        <f aca="false">ATAN(I26*100)*180/PI()</f>
        <v>88.0837177635954</v>
      </c>
      <c r="L26" s="37" t="n">
        <f aca="false">(E26 - $E$3) / $E$3</f>
        <v>0.243497621698209</v>
      </c>
      <c r="M26" s="37" t="n">
        <f aca="false">(F26 - $F$3) / $F$3</f>
        <v>-0.411193094135802</v>
      </c>
      <c r="N26" s="38" t="n">
        <f aca="false">ATAN((L26*100)/(ROW(A26)-ROW($A$3)))*180/PI()</f>
        <v>46.6328432199971</v>
      </c>
      <c r="O26" s="38" t="n">
        <f aca="false">ATAN(M26*100 / (ROW(A26)-ROW($A$3))) * 180 / PI()</f>
        <v>-60.7796237897291</v>
      </c>
      <c r="Q26" s="0" t="n">
        <f aca="false">TAN(O26 * PI() / 180)</f>
        <v>-1.78779606146001</v>
      </c>
      <c r="S26" s="44" t="n">
        <f aca="false">TAN(N26 * PI() / 180)</f>
        <v>1.05868531173134</v>
      </c>
    </row>
    <row collapsed="false" customFormat="false" customHeight="true" hidden="false" ht="13.3" outlineLevel="0" r="27">
      <c r="A27" s="17" t="n">
        <v>36593</v>
      </c>
      <c r="B27" s="39" t="n">
        <v>122.87</v>
      </c>
      <c r="C27" s="40" t="n">
        <v>123.94</v>
      </c>
      <c r="D27" s="41" t="n">
        <v>118.56</v>
      </c>
      <c r="E27" s="42" t="n">
        <v>122</v>
      </c>
      <c r="F27" s="43" t="n">
        <v>9690800</v>
      </c>
      <c r="G27" s="14" t="n">
        <v>30.37</v>
      </c>
      <c r="H27" s="34" t="n">
        <f aca="false">(E27 - E26) / E26</f>
        <v>-0.00708065435012619</v>
      </c>
      <c r="I27" s="34" t="n">
        <f aca="false">(F27 - F26) / F26</f>
        <v>-0.00786272984151685</v>
      </c>
      <c r="J27" s="36" t="n">
        <f aca="false">ATAN(H27*100)*180/PI()</f>
        <v>-35.3009910159599</v>
      </c>
      <c r="K27" s="36" t="n">
        <f aca="false">ATAN(I27*100)*180/PI()</f>
        <v>-38.1770135448966</v>
      </c>
      <c r="L27" s="37" t="n">
        <f aca="false">(E27 - $E$3) / $E$3</f>
        <v>0.23469284485376</v>
      </c>
      <c r="M27" s="37" t="n">
        <f aca="false">(F27 - $F$3) / $F$3</f>
        <v>-0.415822723765432</v>
      </c>
      <c r="N27" s="38" t="n">
        <f aca="false">ATAN((L27*100)/(ROW(A27)-ROW($A$3)))*180/PI()</f>
        <v>44.3594491136904</v>
      </c>
      <c r="O27" s="38" t="n">
        <f aca="false">ATAN(M27*100 / (ROW(A27)-ROW($A$3))) * 180 / PI()</f>
        <v>-60.0077885981716</v>
      </c>
      <c r="Q27" s="0" t="n">
        <f aca="false">TAN(O27 * PI() / 180)</f>
        <v>-1.73259468235597</v>
      </c>
      <c r="S27" s="44" t="n">
        <f aca="false">TAN(N27 * PI() / 180)</f>
        <v>0.977886853557332</v>
      </c>
    </row>
    <row collapsed="false" customFormat="false" customHeight="true" hidden="false" ht="13.3" outlineLevel="0" r="28">
      <c r="A28" s="17" t="n">
        <v>36594</v>
      </c>
      <c r="B28" s="39" t="n">
        <v>120.87</v>
      </c>
      <c r="C28" s="40" t="n">
        <v>125</v>
      </c>
      <c r="D28" s="41" t="n">
        <v>118.25</v>
      </c>
      <c r="E28" s="42" t="n">
        <v>122.25</v>
      </c>
      <c r="F28" s="43" t="n">
        <v>9884400</v>
      </c>
      <c r="G28" s="14" t="n">
        <v>30.43</v>
      </c>
      <c r="H28" s="34" t="n">
        <f aca="false">(E28 - E27) / E27</f>
        <v>0.00204918032786885</v>
      </c>
      <c r="I28" s="34" t="n">
        <f aca="false">(F28 - F27) / F27</f>
        <v>0.0199777108185083</v>
      </c>
      <c r="J28" s="36" t="n">
        <f aca="false">ATAN(H28*100)*180/PI()</f>
        <v>11.5806191822281</v>
      </c>
      <c r="K28" s="36" t="n">
        <f aca="false">ATAN(I28*100)*180/PI()</f>
        <v>63.4093845117486</v>
      </c>
      <c r="L28" s="37" t="n">
        <f aca="false">(E28 - $E$3) / $E$3</f>
        <v>0.237222953142394</v>
      </c>
      <c r="M28" s="37" t="n">
        <f aca="false">(F28 - $F$3) / $F$3</f>
        <v>-0.404152199074074</v>
      </c>
      <c r="N28" s="38" t="n">
        <f aca="false">ATAN((L28*100)/(ROW(A28)-ROW($A$3)))*180/PI()</f>
        <v>43.4978065862266</v>
      </c>
      <c r="O28" s="38" t="n">
        <f aca="false">ATAN(M28*100 / (ROW(A28)-ROW($A$3))) * 180 / PI()</f>
        <v>-58.2599416140718</v>
      </c>
      <c r="Q28" s="0" t="n">
        <f aca="false">TAN(O28 * PI() / 180)</f>
        <v>-1.6166087962963</v>
      </c>
      <c r="S28" s="44" t="n">
        <f aca="false">TAN(N28 * PI() / 180)</f>
        <v>0.948891812569578</v>
      </c>
    </row>
    <row collapsed="false" customFormat="false" customHeight="true" hidden="false" ht="13.3" outlineLevel="0" r="29">
      <c r="A29" s="17" t="n">
        <v>36595</v>
      </c>
      <c r="B29" s="39" t="n">
        <v>121.69</v>
      </c>
      <c r="C29" s="40" t="n">
        <v>127.94</v>
      </c>
      <c r="D29" s="41" t="n">
        <v>121</v>
      </c>
      <c r="E29" s="42" t="n">
        <v>125.75</v>
      </c>
      <c r="F29" s="43" t="n">
        <v>8900800</v>
      </c>
      <c r="G29" s="14" t="n">
        <v>31.3</v>
      </c>
      <c r="H29" s="34" t="n">
        <f aca="false">(E29 - E28) / E28</f>
        <v>0.0286298568507157</v>
      </c>
      <c r="I29" s="34" t="n">
        <f aca="false">(F29 - F28) / F28</f>
        <v>-0.0995103395249079</v>
      </c>
      <c r="J29" s="36" t="n">
        <f aca="false">ATAN(H29*100)*180/PI()</f>
        <v>70.7464211911643</v>
      </c>
      <c r="K29" s="36" t="n">
        <f aca="false">ATAN(I29*100)*180/PI()</f>
        <v>-84.2614938373029</v>
      </c>
      <c r="L29" s="37" t="n">
        <f aca="false">(E29 - $E$3) / $E$3</f>
        <v>0.272644469183281</v>
      </c>
      <c r="M29" s="37" t="n">
        <f aca="false">(F29 - $F$3) / $F$3</f>
        <v>-0.463445216049383</v>
      </c>
      <c r="N29" s="38" t="n">
        <f aca="false">ATAN((L29*100)/(ROW(A29)-ROW($A$3)))*180/PI()</f>
        <v>46.359891476629</v>
      </c>
      <c r="O29" s="38" t="n">
        <f aca="false">ATAN(M29*100 / (ROW(A29)-ROW($A$3))) * 180 / PI()</f>
        <v>-60.7068946594754</v>
      </c>
      <c r="Q29" s="0" t="n">
        <f aca="false">TAN(O29 * PI() / 180)</f>
        <v>-1.78248160018993</v>
      </c>
      <c r="S29" s="44" t="n">
        <f aca="false">TAN(N29 * PI() / 180)</f>
        <v>1.04863257378185</v>
      </c>
    </row>
    <row collapsed="false" customFormat="false" customHeight="true" hidden="false" ht="13.3" outlineLevel="0" r="30">
      <c r="A30" s="17" t="n">
        <v>36598</v>
      </c>
      <c r="B30" s="39" t="n">
        <v>122.12</v>
      </c>
      <c r="C30" s="40" t="n">
        <v>126.5</v>
      </c>
      <c r="D30" s="41" t="n">
        <v>119.5</v>
      </c>
      <c r="E30" s="42" t="n">
        <v>121.31</v>
      </c>
      <c r="F30" s="43" t="n">
        <v>10864400</v>
      </c>
      <c r="G30" s="14" t="n">
        <v>30.2</v>
      </c>
      <c r="H30" s="34" t="n">
        <f aca="false">(E30 - E29) / E29</f>
        <v>-0.0353081510934393</v>
      </c>
      <c r="I30" s="34" t="n">
        <f aca="false">(F30 - F29) / F29</f>
        <v>0.220609383426209</v>
      </c>
      <c r="J30" s="36" t="n">
        <f aca="false">ATAN(H30*100)*180/PI()</f>
        <v>-74.1867789773434</v>
      </c>
      <c r="K30" s="36" t="n">
        <f aca="false">ATAN(I30*100)*180/PI()</f>
        <v>87.4046169421405</v>
      </c>
      <c r="L30" s="37" t="n">
        <f aca="false">(E30 - $E$3) / $E$3</f>
        <v>0.227709745977128</v>
      </c>
      <c r="M30" s="37" t="n">
        <f aca="false">(F30 - $F$3) / $F$3</f>
        <v>-0.345076195987654</v>
      </c>
      <c r="N30" s="38" t="n">
        <f aca="false">ATAN((L30*100)/(ROW(A30)-ROW($A$3)))*180/PI()</f>
        <v>40.1432599834961</v>
      </c>
      <c r="O30" s="38" t="n">
        <f aca="false">ATAN(M30*100 / (ROW(A30)-ROW($A$3))) * 180 / PI()</f>
        <v>-51.9590983037338</v>
      </c>
      <c r="Q30" s="0" t="n">
        <f aca="false">TAN(O30 * PI() / 180)</f>
        <v>-1.27805998513946</v>
      </c>
      <c r="S30" s="44" t="n">
        <f aca="false">TAN(N30 * PI() / 180)</f>
        <v>0.843369429544918</v>
      </c>
    </row>
    <row collapsed="false" customFormat="false" customHeight="true" hidden="false" ht="13.3" outlineLevel="0" r="31">
      <c r="A31" s="17" t="n">
        <v>36599</v>
      </c>
      <c r="B31" s="39" t="n">
        <v>121.22</v>
      </c>
      <c r="C31" s="40" t="n">
        <v>124.25</v>
      </c>
      <c r="D31" s="41" t="n">
        <v>114</v>
      </c>
      <c r="E31" s="42" t="n">
        <v>114.25</v>
      </c>
      <c r="F31" s="43" t="n">
        <v>15321200</v>
      </c>
      <c r="G31" s="14" t="n">
        <v>28.44</v>
      </c>
      <c r="H31" s="34" t="n">
        <f aca="false">(E31 - E30) / E30</f>
        <v>-0.058198005110873</v>
      </c>
      <c r="I31" s="34" t="n">
        <f aca="false">(F31 - F30) / F30</f>
        <v>0.410220536799087</v>
      </c>
      <c r="J31" s="36" t="n">
        <f aca="false">ATAN(H31*100)*180/PI()</f>
        <v>-80.2502354864146</v>
      </c>
      <c r="K31" s="36" t="n">
        <f aca="false">ATAN(I31*100)*180/PI()</f>
        <v>88.6035698073505</v>
      </c>
      <c r="L31" s="37" t="n">
        <f aca="false">(E31 - $E$3) / $E$3</f>
        <v>0.156259487906082</v>
      </c>
      <c r="M31" s="37" t="n">
        <f aca="false">(F31 - $F$3) / $F$3</f>
        <v>-0.0764130015432099</v>
      </c>
      <c r="N31" s="38" t="n">
        <f aca="false">ATAN((L31*100)/(ROW(A31)-ROW($A$3)))*180/PI()</f>
        <v>29.1645580598376</v>
      </c>
      <c r="O31" s="38" t="n">
        <f aca="false">ATAN(M31*100 / (ROW(A31)-ROW($A$3))) * 180 / PI()</f>
        <v>-15.2645204357723</v>
      </c>
      <c r="Q31" s="0" t="n">
        <f aca="false">TAN(O31 * PI() / 180)</f>
        <v>-0.272903576940035</v>
      </c>
      <c r="S31" s="44" t="n">
        <f aca="false">TAN(N31 * PI() / 180)</f>
        <v>0.55806959966458</v>
      </c>
    </row>
    <row collapsed="false" customFormat="false" customHeight="true" hidden="false" ht="13.3" outlineLevel="0" r="32">
      <c r="A32" s="17" t="n">
        <v>36600</v>
      </c>
      <c r="B32" s="39" t="n">
        <v>115.62</v>
      </c>
      <c r="C32" s="40" t="n">
        <v>120.25</v>
      </c>
      <c r="D32" s="41" t="n">
        <v>114.12</v>
      </c>
      <c r="E32" s="42" t="n">
        <v>116.25</v>
      </c>
      <c r="F32" s="43" t="n">
        <v>15845200</v>
      </c>
      <c r="G32" s="14" t="n">
        <v>28.94</v>
      </c>
      <c r="H32" s="34" t="n">
        <f aca="false">(E32 - E31) / E31</f>
        <v>0.0175054704595186</v>
      </c>
      <c r="I32" s="34" t="n">
        <f aca="false">(F32 - F31) / F31</f>
        <v>0.0342009764248231</v>
      </c>
      <c r="J32" s="36" t="n">
        <f aca="false">ATAN(H32*100)*180/PI()</f>
        <v>60.2628321897523</v>
      </c>
      <c r="K32" s="36" t="n">
        <f aca="false">ATAN(I32*100)*180/PI()</f>
        <v>73.7016442437577</v>
      </c>
      <c r="L32" s="37" t="n">
        <f aca="false">(E32 - $E$3) / $E$3</f>
        <v>0.17650035421516</v>
      </c>
      <c r="M32" s="37" t="n">
        <f aca="false">(F32 - $F$3) / $F$3</f>
        <v>-0.044825424382716</v>
      </c>
      <c r="N32" s="38" t="n">
        <f aca="false">ATAN((L32*100)/(ROW(A32)-ROW($A$3)))*180/PI()</f>
        <v>31.3256099350107</v>
      </c>
      <c r="O32" s="38" t="n">
        <f aca="false">ATAN(M32*100 / (ROW(A32)-ROW($A$3))) * 180 / PI()</f>
        <v>-8.78669625866113</v>
      </c>
      <c r="Q32" s="0" t="n">
        <f aca="false">TAN(O32 * PI() / 180)</f>
        <v>-0.154570428905917</v>
      </c>
      <c r="S32" s="44" t="n">
        <f aca="false">TAN(N32 * PI() / 180)</f>
        <v>0.60862191108676</v>
      </c>
    </row>
    <row collapsed="false" customFormat="false" customHeight="true" hidden="false" ht="13.3" outlineLevel="0" r="33">
      <c r="A33" s="17" t="n">
        <v>36601</v>
      </c>
      <c r="B33" s="39" t="n">
        <v>117.31</v>
      </c>
      <c r="C33" s="40" t="n">
        <v>122</v>
      </c>
      <c r="D33" s="41" t="n">
        <v>114.5</v>
      </c>
      <c r="E33" s="42" t="n">
        <v>121.56</v>
      </c>
      <c r="F33" s="43" t="n">
        <v>13516800</v>
      </c>
      <c r="G33" s="14" t="n">
        <v>30.26</v>
      </c>
      <c r="H33" s="34" t="n">
        <f aca="false">(E33 - E32) / E32</f>
        <v>0.0456774193548387</v>
      </c>
      <c r="I33" s="34" t="n">
        <f aca="false">(F33 - F32) / F32</f>
        <v>-0.146946709413576</v>
      </c>
      <c r="J33" s="36" t="n">
        <f aca="false">ATAN(H33*100)*180/PI()</f>
        <v>77.6512592481098</v>
      </c>
      <c r="K33" s="36" t="n">
        <f aca="false">ATAN(I33*100)*180/PI()</f>
        <v>-86.1069167190093</v>
      </c>
      <c r="L33" s="37" t="n">
        <f aca="false">(E33 - $E$3) / $E$3</f>
        <v>0.230239854265763</v>
      </c>
      <c r="M33" s="37" t="n">
        <f aca="false">(F33 - $F$3) / $F$3</f>
        <v>-0.185185185185185</v>
      </c>
      <c r="N33" s="38" t="n">
        <f aca="false">ATAN((L33*100)/(ROW(A33)-ROW($A$3)))*180/PI()</f>
        <v>37.5050193080541</v>
      </c>
      <c r="O33" s="38" t="n">
        <f aca="false">ATAN(M33*100 / (ROW(A33)-ROW($A$3))) * 180 / PI()</f>
        <v>-31.6863676878566</v>
      </c>
      <c r="Q33" s="0" t="n">
        <f aca="false">TAN(O33 * PI() / 180)</f>
        <v>-0.617283950617284</v>
      </c>
      <c r="S33" s="44" t="n">
        <f aca="false">TAN(N33 * PI() / 180)</f>
        <v>0.767466180885875</v>
      </c>
    </row>
    <row collapsed="false" customFormat="false" customHeight="true" hidden="false" ht="13.3" outlineLevel="0" r="34">
      <c r="A34" s="17" t="n">
        <v>36602</v>
      </c>
      <c r="B34" s="39" t="n">
        <v>120.12</v>
      </c>
      <c r="C34" s="40" t="n">
        <v>125</v>
      </c>
      <c r="D34" s="41" t="n">
        <v>119.62</v>
      </c>
      <c r="E34" s="42" t="n">
        <v>125</v>
      </c>
      <c r="F34" s="43" t="n">
        <v>10902400</v>
      </c>
      <c r="G34" s="14" t="n">
        <v>31.12</v>
      </c>
      <c r="H34" s="34" t="n">
        <f aca="false">(E34 - E33) / E33</f>
        <v>0.0282987824942415</v>
      </c>
      <c r="I34" s="34" t="n">
        <f aca="false">(F34 - F33) / F33</f>
        <v>-0.193418560606061</v>
      </c>
      <c r="J34" s="36" t="n">
        <f aca="false">ATAN(H34*100)*180/PI()</f>
        <v>70.5380133009656</v>
      </c>
      <c r="K34" s="36" t="n">
        <f aca="false">ATAN(I34*100)*180/PI()</f>
        <v>-87.0403662421655</v>
      </c>
      <c r="L34" s="37" t="n">
        <f aca="false">(E34 - $E$3) / $E$3</f>
        <v>0.265054144317377</v>
      </c>
      <c r="M34" s="37" t="n">
        <f aca="false">(F34 - $F$3) / $F$3</f>
        <v>-0.34278549382716</v>
      </c>
      <c r="N34" s="38" t="n">
        <f aca="false">ATAN((L34*100)/(ROW(A34)-ROW($A$3)))*180/PI()</f>
        <v>40.5308850161458</v>
      </c>
      <c r="O34" s="38" t="n">
        <f aca="false">ATAN(M34*100 / (ROW(A34)-ROW($A$3))) * 180 / PI()</f>
        <v>-47.8752069103223</v>
      </c>
      <c r="Q34" s="0" t="n">
        <f aca="false">TAN(O34 * PI() / 180)</f>
        <v>-1.10575965750697</v>
      </c>
      <c r="S34" s="44" t="n">
        <f aca="false">TAN(N34 * PI() / 180)</f>
        <v>0.855013368765732</v>
      </c>
    </row>
    <row collapsed="false" customFormat="false" customHeight="true" hidden="false" ht="13.3" outlineLevel="0" r="35">
      <c r="A35" s="17" t="n">
        <v>36605</v>
      </c>
      <c r="B35" s="39" t="n">
        <v>123.5</v>
      </c>
      <c r="C35" s="40" t="n">
        <v>126.25</v>
      </c>
      <c r="D35" s="41" t="n">
        <v>122.37</v>
      </c>
      <c r="E35" s="42" t="n">
        <v>123</v>
      </c>
      <c r="F35" s="43" t="n">
        <v>7316400</v>
      </c>
      <c r="G35" s="14" t="n">
        <v>30.62</v>
      </c>
      <c r="H35" s="34" t="n">
        <f aca="false">(E35 - E34) / E34</f>
        <v>-0.016</v>
      </c>
      <c r="I35" s="34" t="n">
        <f aca="false">(F35 - F34) / F34</f>
        <v>-0.32891840328735</v>
      </c>
      <c r="J35" s="36" t="n">
        <f aca="false">ATAN(H35*100)*180/PI()</f>
        <v>-57.9946167919165</v>
      </c>
      <c r="K35" s="36" t="n">
        <f aca="false">ATAN(I35*100)*180/PI()</f>
        <v>-88.2585913266044</v>
      </c>
      <c r="L35" s="37" t="n">
        <f aca="false">(E35 - $E$3) / $E$3</f>
        <v>0.244813278008299</v>
      </c>
      <c r="M35" s="37" t="n">
        <f aca="false">(F35 - $F$3) / $F$3</f>
        <v>-0.558955439814815</v>
      </c>
      <c r="N35" s="38" t="n">
        <f aca="false">ATAN((L35*100)/(ROW(A35)-ROW($A$3)))*180/PI()</f>
        <v>37.4174883240656</v>
      </c>
      <c r="O35" s="38" t="n">
        <f aca="false">ATAN(M35*100 / (ROW(A35)-ROW($A$3))) * 180 / PI()</f>
        <v>-60.2090162788527</v>
      </c>
      <c r="Q35" s="0" t="n">
        <f aca="false">TAN(O35 * PI() / 180)</f>
        <v>-1.7467357494213</v>
      </c>
      <c r="S35" s="44" t="n">
        <f aca="false">TAN(N35 * PI() / 180)</f>
        <v>0.765041493775933</v>
      </c>
    </row>
    <row collapsed="false" customFormat="false" customHeight="true" hidden="false" ht="13.3" outlineLevel="0" r="36">
      <c r="A36" s="17" t="n">
        <v>36606</v>
      </c>
      <c r="B36" s="39" t="n">
        <v>122.56</v>
      </c>
      <c r="C36" s="40" t="n">
        <v>136.75</v>
      </c>
      <c r="D36" s="41" t="n">
        <v>121.62</v>
      </c>
      <c r="E36" s="42" t="n">
        <v>134.94</v>
      </c>
      <c r="F36" s="43" t="n">
        <v>18729200</v>
      </c>
      <c r="G36" s="14" t="n">
        <v>33.59</v>
      </c>
      <c r="H36" s="34" t="n">
        <f aca="false">(E36 - E35) / E35</f>
        <v>0.0970731707317073</v>
      </c>
      <c r="I36" s="34" t="n">
        <f aca="false">(F36 - F35) / F35</f>
        <v>1.55989284347493</v>
      </c>
      <c r="J36" s="36" t="n">
        <f aca="false">ATAN(H36*100)*180/PI()</f>
        <v>84.1184177272086</v>
      </c>
      <c r="K36" s="36" t="n">
        <f aca="false">ATAN(I36*100)*180/PI()</f>
        <v>89.6326991634292</v>
      </c>
      <c r="L36" s="37" t="n">
        <f aca="false">(E36 - $E$3) / $E$3</f>
        <v>0.365651249873494</v>
      </c>
      <c r="M36" s="37" t="n">
        <f aca="false">(F36 - $F$3) / $F$3</f>
        <v>0.129026813271605</v>
      </c>
      <c r="N36" s="38" t="n">
        <f aca="false">ATAN((L36*100)/(ROW(A36)-ROW($A$3)))*180/PI()</f>
        <v>47.9337698401565</v>
      </c>
      <c r="O36" s="38" t="n">
        <f aca="false">ATAN(M36*100 / (ROW(A36)-ROW($A$3))) * 180 / PI()</f>
        <v>21.3550184570008</v>
      </c>
      <c r="Q36" s="0" t="n">
        <f aca="false">TAN(O36 * PI() / 180)</f>
        <v>0.390990343247288</v>
      </c>
      <c r="S36" s="44" t="n">
        <f aca="false">TAN(N36 * PI() / 180)</f>
        <v>1.10803409052574</v>
      </c>
    </row>
    <row collapsed="false" customFormat="false" customHeight="true" hidden="false" ht="13.3" outlineLevel="0" r="37">
      <c r="A37" s="17" t="n">
        <v>36607</v>
      </c>
      <c r="B37" s="39" t="n">
        <v>132.78</v>
      </c>
      <c r="C37" s="40" t="n">
        <v>144.38</v>
      </c>
      <c r="D37" s="41" t="n">
        <v>131.56</v>
      </c>
      <c r="E37" s="42" t="n">
        <v>144.19</v>
      </c>
      <c r="F37" s="43" t="n">
        <v>20288800</v>
      </c>
      <c r="G37" s="14" t="n">
        <v>35.89</v>
      </c>
      <c r="H37" s="34" t="n">
        <f aca="false">(E37 - E36) / E36</f>
        <v>0.0685489847339558</v>
      </c>
      <c r="I37" s="34" t="n">
        <f aca="false">(F37 - F36) / F36</f>
        <v>0.083271042009269</v>
      </c>
      <c r="J37" s="36" t="n">
        <f aca="false">ATAN(H37*100)*180/PI()</f>
        <v>81.7001762744556</v>
      </c>
      <c r="K37" s="36" t="n">
        <f aca="false">ATAN(I37*100)*180/PI()</f>
        <v>83.1521564049137</v>
      </c>
      <c r="L37" s="37" t="n">
        <f aca="false">(E37 - $E$2) / $E$2</f>
        <v>0.438304239401496</v>
      </c>
      <c r="M37" s="37" t="n">
        <f aca="false">(F37 - $F$2) / $F$2</f>
        <v>0.782847100175747</v>
      </c>
      <c r="N37" s="38" t="n">
        <f aca="false">ATAN((L37*100)/(ROW(A37)-ROW($A$2)))*180/PI()</f>
        <v>51.3915120735072</v>
      </c>
      <c r="O37" s="38" t="n">
        <f aca="false">ATAN(M37*100 / (ROW(A37)-ROW($A$2))) * 180 / PI()</f>
        <v>65.9112486703907</v>
      </c>
      <c r="P37" s="0" t="s">
        <v>52</v>
      </c>
      <c r="Q37" s="0" t="n">
        <f aca="false">A37 - $A$37</f>
        <v>0</v>
      </c>
      <c r="S37" s="44" t="n">
        <f aca="false">TAN(N37 * PI() / 180)</f>
        <v>1.25229782686142</v>
      </c>
    </row>
    <row collapsed="false" customFormat="false" customHeight="true" hidden="false" ht="13.3" outlineLevel="0" r="38">
      <c r="A38" s="17" t="n">
        <v>36608</v>
      </c>
      <c r="B38" s="39" t="n">
        <v>142</v>
      </c>
      <c r="C38" s="40" t="n">
        <v>150.38</v>
      </c>
      <c r="D38" s="41" t="n">
        <v>140</v>
      </c>
      <c r="E38" s="42" t="n">
        <v>141.31</v>
      </c>
      <c r="F38" s="43" t="n">
        <v>20098000</v>
      </c>
      <c r="G38" s="14" t="n">
        <v>35.18</v>
      </c>
      <c r="H38" s="34" t="n">
        <f aca="false">(E38 - E37) / E37</f>
        <v>-0.0199736458839032</v>
      </c>
      <c r="I38" s="34" t="n">
        <f aca="false">(F38 - F37) / F37</f>
        <v>-0.00940420330428611</v>
      </c>
      <c r="J38" s="36" t="n">
        <f aca="false">ATAN(H38*100)*180/PI()</f>
        <v>-63.4047173642868</v>
      </c>
      <c r="K38" s="36" t="n">
        <f aca="false">ATAN(I38*100)*180/PI()</f>
        <v>-43.2413132863258</v>
      </c>
      <c r="L38" s="37" t="n">
        <f aca="false">(E38 - $E$37) / $E$37</f>
        <v>-0.0199736458839032</v>
      </c>
      <c r="M38" s="37" t="n">
        <f aca="false">(F38 - $F$37) / $F$37</f>
        <v>-0.00940420330428611</v>
      </c>
      <c r="N38" s="38" t="n">
        <f aca="false">ATAN((L38*100)/(ROW(A38)-ROW($A$37)))*180/PI()</f>
        <v>-63.4047173642868</v>
      </c>
      <c r="O38" s="38" t="n">
        <f aca="false">ATAN(M38*100 / (ROW(A38)-ROW($A$37))) * 180 / PI()</f>
        <v>-43.2413132863258</v>
      </c>
      <c r="Q38" s="45" t="inlineStr">
        <f aca="false">AVERAGE(H38:$H$38)</f>
        <is>
          <t/>
        </is>
      </c>
      <c r="R38" s="45" t="inlineStr">
        <f aca="false">AVERAGE(I38:$H$38)</f>
        <is>
          <t/>
        </is>
      </c>
      <c r="S38" s="44" t="n">
        <f aca="false">TAN(N38 * PI() / 180)</f>
        <v>-1.99736458839032</v>
      </c>
    </row>
    <row collapsed="false" customFormat="false" customHeight="true" hidden="false" ht="13.3" outlineLevel="0" r="39">
      <c r="A39" s="17" t="n">
        <v>36609</v>
      </c>
      <c r="B39" s="39" t="n">
        <v>142.44</v>
      </c>
      <c r="C39" s="40" t="n">
        <v>143.94</v>
      </c>
      <c r="D39" s="41" t="n">
        <v>135.5</v>
      </c>
      <c r="E39" s="42" t="n">
        <v>138.69</v>
      </c>
      <c r="F39" s="43" t="n">
        <v>15962000</v>
      </c>
      <c r="G39" s="14" t="n">
        <v>34.52</v>
      </c>
      <c r="H39" s="34" t="n">
        <f aca="false">(E39 - E38) / E38</f>
        <v>-0.0185407968296653</v>
      </c>
      <c r="I39" s="34" t="n">
        <f aca="false">(F39 - F38) / F38</f>
        <v>-0.205791621056822</v>
      </c>
      <c r="J39" s="36" t="n">
        <f aca="false">ATAN(H39*100)*180/PI()</f>
        <v>-61.6597449235183</v>
      </c>
      <c r="K39" s="36" t="n">
        <f aca="false">ATAN(I39*100)*180/PI()</f>
        <v>-87.2180234465203</v>
      </c>
      <c r="L39" s="37" t="n">
        <f aca="false">(E39 - $E$37) / $E$37</f>
        <v>-0.0381441154032873</v>
      </c>
      <c r="M39" s="37" t="n">
        <f aca="false">(F39 - $F$37) / $F$37</f>
        <v>-0.213260518118371</v>
      </c>
      <c r="N39" s="38" t="n">
        <f aca="false">ATAN((L39*100)/(ROW(A39)-ROW($A$37)))*180/PI()</f>
        <v>-62.3307516737894</v>
      </c>
      <c r="O39" s="38" t="n">
        <f aca="false">ATAN(M39*100 / (ROW(A39)-ROW($A$37))) * 180 / PI()</f>
        <v>-84.6423569150785</v>
      </c>
      <c r="P39" s="0" t="s">
        <v>53</v>
      </c>
      <c r="Q39" s="45" t="inlineStr">
        <f aca="false">AVERAGE(H39:$H$38)</f>
        <is>
          <t/>
        </is>
      </c>
      <c r="R39" s="45" t="inlineStr">
        <f aca="false">AVERAGE(I39:$H$38)</f>
        <is>
          <t/>
        </is>
      </c>
      <c r="S39" s="44" t="n">
        <f aca="false">TAN(N39 * PI() / 180)</f>
        <v>-1.90720577016437</v>
      </c>
    </row>
    <row collapsed="false" customFormat="false" customHeight="true" hidden="false" ht="13.3" outlineLevel="0" r="40">
      <c r="A40" s="17" t="n">
        <v>36612</v>
      </c>
      <c r="B40" s="39" t="n">
        <v>137.63</v>
      </c>
      <c r="C40" s="40" t="n">
        <v>144.75</v>
      </c>
      <c r="D40" s="41" t="n">
        <v>136.88</v>
      </c>
      <c r="E40" s="42" t="n">
        <v>139.56</v>
      </c>
      <c r="F40" s="43" t="n">
        <v>9976800</v>
      </c>
      <c r="G40" s="14" t="n">
        <v>34.74</v>
      </c>
      <c r="H40" s="34" t="n">
        <f aca="false">(E40 - E39) / E39</f>
        <v>0.00627298291152934</v>
      </c>
      <c r="I40" s="34" t="n">
        <f aca="false">(F40 - F39) / F39</f>
        <v>-0.374965543165017</v>
      </c>
      <c r="J40" s="36" t="n">
        <f aca="false">ATAN(H40*100)*180/PI()</f>
        <v>32.0999783606284</v>
      </c>
      <c r="K40" s="36" t="n">
        <f aca="false">ATAN(I40*100)*180/PI()</f>
        <v>-88.4723342548907</v>
      </c>
      <c r="L40" s="37" t="n">
        <f aca="false">(E40 - $E$37) / $E$37</f>
        <v>-0.0321104098758582</v>
      </c>
      <c r="M40" s="37" t="n">
        <f aca="false">(F40 - $F$37) / $F$37</f>
        <v>-0.50826071527148</v>
      </c>
      <c r="N40" s="38" t="n">
        <f aca="false">ATAN((L40*100)/(ROW(A40)-ROW($A$37)))*180/PI()</f>
        <v>-46.9460679312434</v>
      </c>
      <c r="O40" s="38" t="n">
        <f aca="false">ATAN(M40*100 / (ROW(A40)-ROW($A$37))) * 180 / PI()</f>
        <v>-86.6220458295403</v>
      </c>
      <c r="Q40" s="45" t="inlineStr">
        <f aca="false">AVERAGE(H40:$H$38)</f>
        <is>
          <t/>
        </is>
      </c>
      <c r="R40" s="45" t="inlineStr">
        <f aca="false">AVERAGE(I40:$H$38)</f>
        <is>
          <t/>
        </is>
      </c>
      <c r="S40" s="44" t="n">
        <f aca="false">TAN(N40 * PI() / 180)</f>
        <v>-1.07034699586194</v>
      </c>
    </row>
    <row collapsed="false" customFormat="false" customHeight="true" hidden="false" ht="13.3" outlineLevel="0" r="41">
      <c r="A41" s="17" t="n">
        <v>36613</v>
      </c>
      <c r="B41" s="39" t="n">
        <v>137.25</v>
      </c>
      <c r="C41" s="40" t="n">
        <v>142</v>
      </c>
      <c r="D41" s="41" t="n">
        <v>137.13</v>
      </c>
      <c r="E41" s="42" t="n">
        <v>139.13</v>
      </c>
      <c r="F41" s="43" t="n">
        <v>7253600</v>
      </c>
      <c r="G41" s="14" t="n">
        <v>34.63</v>
      </c>
      <c r="H41" s="34" t="n">
        <f aca="false">(E41 - E40) / E40</f>
        <v>-0.00308111206649475</v>
      </c>
      <c r="I41" s="34" t="n">
        <f aca="false">(F41 - F40) / F40</f>
        <v>-0.272953251543581</v>
      </c>
      <c r="J41" s="36" t="n">
        <f aca="false">ATAN(H41*100)*180/PI()</f>
        <v>-17.1246517545134</v>
      </c>
      <c r="K41" s="36" t="n">
        <f aca="false">ATAN(I41*100)*180/PI()</f>
        <v>-87.9018324451256</v>
      </c>
      <c r="L41" s="37" t="n">
        <f aca="false">(E41 - $E$37) / $E$37</f>
        <v>-0.0350925861710244</v>
      </c>
      <c r="M41" s="37" t="n">
        <f aca="false">(F41 - $F$37) / $F$37</f>
        <v>-0.642482551949844</v>
      </c>
      <c r="N41" s="38" t="n">
        <f aca="false">ATAN((L41*100)/(ROW(A41)-ROW($A$37)))*180/PI()</f>
        <v>-41.2609512291439</v>
      </c>
      <c r="O41" s="38" t="n">
        <f aca="false">ATAN(M41*100 / (ROW(A41)-ROW($A$37))) * 180 / PI()</f>
        <v>-86.4374489190211</v>
      </c>
      <c r="Q41" s="45" t="inlineStr">
        <f aca="false">AVERAGE(H41:$H$38)</f>
        <is>
          <t/>
        </is>
      </c>
      <c r="R41" s="45" t="inlineStr">
        <f aca="false">AVERAGE(I41:$H$38)</f>
        <is>
          <t/>
        </is>
      </c>
      <c r="S41" s="44" t="n">
        <f aca="false">TAN(N41 * PI() / 180)</f>
        <v>-0.87731465427561</v>
      </c>
    </row>
    <row collapsed="false" customFormat="false" customHeight="true" hidden="false" ht="13.3" outlineLevel="0" r="42">
      <c r="A42" s="17" t="n">
        <v>36614</v>
      </c>
      <c r="B42" s="39" t="n">
        <v>139.38</v>
      </c>
      <c r="C42" s="40" t="n">
        <v>139.44</v>
      </c>
      <c r="D42" s="41" t="n">
        <v>133.83</v>
      </c>
      <c r="E42" s="42" t="n">
        <v>135.94</v>
      </c>
      <c r="F42" s="43" t="n">
        <v>8568800</v>
      </c>
      <c r="G42" s="14" t="n">
        <v>33.84</v>
      </c>
      <c r="H42" s="34" t="n">
        <f aca="false">(E42 - E41) / E41</f>
        <v>-0.0229281966506145</v>
      </c>
      <c r="I42" s="34" t="n">
        <f aca="false">(F42 - F41) / F41</f>
        <v>0.181316863350612</v>
      </c>
      <c r="J42" s="36" t="n">
        <f aca="false">ATAN(H42*100)*180/PI()</f>
        <v>-66.4358563091544</v>
      </c>
      <c r="K42" s="36" t="n">
        <f aca="false">ATAN(I42*100)*180/PI()</f>
        <v>86.8432173880078</v>
      </c>
      <c r="L42" s="37" t="n">
        <f aca="false">(E42 - $E$37) / $E$37</f>
        <v>-0.057216173104931</v>
      </c>
      <c r="M42" s="37" t="n">
        <f aca="false">(F42 - $F$37) / $F$37</f>
        <v>-0.577658609676275</v>
      </c>
      <c r="N42" s="38" t="n">
        <f aca="false">ATAN((L42*100)/(ROW(A42)-ROW($A$37)))*180/PI()</f>
        <v>-48.8504791832956</v>
      </c>
      <c r="O42" s="38" t="n">
        <f aca="false">ATAN(M42*100 / (ROW(A42)-ROW($A$37))) * 180 / PI()</f>
        <v>-85.0530181873828</v>
      </c>
      <c r="Q42" s="45" t="inlineStr">
        <f aca="false">AVERAGE(H42:$H$38)</f>
        <is>
          <t/>
        </is>
      </c>
      <c r="R42" s="45" t="inlineStr">
        <f aca="false">AVERAGE(I42:$H$38)</f>
        <is>
          <t/>
        </is>
      </c>
      <c r="S42" s="44" t="n">
        <f aca="false">TAN(N42 * PI() / 180)</f>
        <v>-1.14432346209862</v>
      </c>
    </row>
    <row collapsed="false" customFormat="false" customHeight="true" hidden="false" ht="13.3" outlineLevel="0" r="43">
      <c r="A43" s="17" t="n">
        <v>36615</v>
      </c>
      <c r="B43" s="39" t="n">
        <v>133.56</v>
      </c>
      <c r="C43" s="40" t="n">
        <v>137.69</v>
      </c>
      <c r="D43" s="41" t="n">
        <v>125.44</v>
      </c>
      <c r="E43" s="42" t="n">
        <v>125.75</v>
      </c>
      <c r="F43" s="43" t="n">
        <v>14800000</v>
      </c>
      <c r="G43" s="14" t="n">
        <v>31.3</v>
      </c>
      <c r="H43" s="34" t="n">
        <f aca="false">(E43 - E42) / E42</f>
        <v>-0.0749595409739591</v>
      </c>
      <c r="I43" s="34" t="n">
        <f aca="false">(F43 - F42) / F42</f>
        <v>0.727196340210998</v>
      </c>
      <c r="J43" s="36" t="n">
        <f aca="false">ATAN(H43*100)*180/PI()</f>
        <v>-82.4013053462306</v>
      </c>
      <c r="K43" s="36" t="n">
        <f aca="false">ATAN(I43*100)*180/PI()</f>
        <v>89.2121499357411</v>
      </c>
      <c r="L43" s="37" t="n">
        <f aca="false">(E43 - $E$37) / $E$37</f>
        <v>-0.127886816006658</v>
      </c>
      <c r="M43" s="37" t="n">
        <f aca="false">(F43 - $F$37) / $F$37</f>
        <v>-0.270533496313237</v>
      </c>
      <c r="N43" s="38" t="n">
        <f aca="false">ATAN((L43*100)/(ROW(A43)-ROW($A$37)))*180/PI()</f>
        <v>-64.865680517343</v>
      </c>
      <c r="O43" s="38" t="n">
        <f aca="false">ATAN(M43*100 / (ROW(A43)-ROW($A$37))) * 180 / PI()</f>
        <v>-77.4951214186136</v>
      </c>
      <c r="P43" s="0" t="s">
        <v>54</v>
      </c>
      <c r="Q43" s="45" t="inlineStr">
        <f aca="false">AVERAGE(H43:$H$38)</f>
        <is>
          <t/>
        </is>
      </c>
      <c r="R43" s="45" t="inlineStr">
        <f aca="false">AVERAGE(I43:$H$38)</f>
        <is>
          <t/>
        </is>
      </c>
      <c r="S43" s="44" t="n">
        <f aca="false">TAN(N43 * PI() / 180)</f>
        <v>-2.1314469334443</v>
      </c>
    </row>
    <row collapsed="false" customFormat="false" customHeight="true" hidden="false" ht="13.3" outlineLevel="0" r="44">
      <c r="A44" s="17" t="n">
        <v>36616</v>
      </c>
      <c r="B44" s="39" t="n">
        <v>127.44</v>
      </c>
      <c r="C44" s="40" t="n">
        <v>137.25</v>
      </c>
      <c r="D44" s="41" t="n">
        <v>126</v>
      </c>
      <c r="E44" s="42" t="n">
        <v>135.81</v>
      </c>
      <c r="F44" s="43" t="n">
        <v>14457600</v>
      </c>
      <c r="G44" s="14" t="n">
        <v>33.81</v>
      </c>
      <c r="H44" s="34" t="n">
        <f aca="false">(E44 - E43) / E43</f>
        <v>0.08</v>
      </c>
      <c r="I44" s="34" t="n">
        <f aca="false">(F44 - F43) / F43</f>
        <v>-0.0231351351351351</v>
      </c>
      <c r="J44" s="36" t="n">
        <f aca="false">ATAN(H44*100)*180/PI()</f>
        <v>82.8749836510982</v>
      </c>
      <c r="K44" s="36" t="n">
        <f aca="false">ATAN(I44*100)*180/PI()</f>
        <v>-66.623923831969</v>
      </c>
      <c r="L44" s="37" t="n">
        <f aca="false">(E44 - $E$37) / $E$37</f>
        <v>-0.0581177612871905</v>
      </c>
      <c r="M44" s="37" t="n">
        <f aca="false">(F44 - $F$37) / $F$37</f>
        <v>-0.287409802452585</v>
      </c>
      <c r="N44" s="38" t="n">
        <f aca="false">ATAN((L44*100)/(ROW(A44)-ROW($A$37)))*180/PI()</f>
        <v>-39.7012799353638</v>
      </c>
      <c r="O44" s="38" t="n">
        <f aca="false">ATAN(M44*100 / (ROW(A44)-ROW($A$37))) * 180 / PI()</f>
        <v>-76.3118473287589</v>
      </c>
      <c r="P44" s="0" t="s">
        <v>55</v>
      </c>
      <c r="Q44" s="45" t="inlineStr">
        <f aca="false">AVERAGE(H44:$H$38)</f>
        <is>
          <t/>
        </is>
      </c>
      <c r="R44" s="45" t="inlineStr">
        <f aca="false">AVERAGE(I44:$H$38)</f>
        <is>
          <t/>
        </is>
      </c>
      <c r="S44" s="44" t="n">
        <f aca="false">TAN(N44 * PI() / 180)</f>
        <v>-0.83025373267415</v>
      </c>
    </row>
    <row collapsed="false" customFormat="false" customHeight="true" hidden="false" ht="13.3" outlineLevel="0" r="45">
      <c r="A45" s="17" t="n">
        <v>36619</v>
      </c>
      <c r="B45" s="39" t="n">
        <v>135.5</v>
      </c>
      <c r="C45" s="40" t="n">
        <v>139.5</v>
      </c>
      <c r="D45" s="41" t="n">
        <v>129.44</v>
      </c>
      <c r="E45" s="42" t="n">
        <v>133.31</v>
      </c>
      <c r="F45" s="43" t="n">
        <v>11742400</v>
      </c>
      <c r="G45" s="14" t="n">
        <v>33.19</v>
      </c>
      <c r="H45" s="34" t="n">
        <f aca="false">(E45 - E44) / E44</f>
        <v>-0.0184080700979309</v>
      </c>
      <c r="I45" s="34" t="n">
        <f aca="false">(F45 - F44) / F44</f>
        <v>-0.187804338202745</v>
      </c>
      <c r="J45" s="36" t="n">
        <f aca="false">ATAN(H45*100)*180/PI()</f>
        <v>-61.4874210243819</v>
      </c>
      <c r="K45" s="36" t="n">
        <f aca="false">ATAN(I45*100)*180/PI()</f>
        <v>-86.9520553663729</v>
      </c>
      <c r="L45" s="37" t="n">
        <f aca="false">(E45 - $E$37) / $E$37</f>
        <v>-0.075455995561412</v>
      </c>
      <c r="M45" s="37" t="n">
        <f aca="false">(F45 - $F$37) / $F$37</f>
        <v>-0.42123733291274</v>
      </c>
      <c r="N45" s="38" t="n">
        <f aca="false">ATAN((L45*100)/(ROW(A45)-ROW($A$37)))*180/PI()</f>
        <v>-43.3257116271536</v>
      </c>
      <c r="O45" s="38" t="n">
        <f aca="false">ATAN(M45*100 / (ROW(A45)-ROW($A$37))) * 180 / PI()</f>
        <v>-79.246639976942</v>
      </c>
      <c r="Q45" s="45" t="inlineStr">
        <f aca="false">AVERAGE(H45:$H$38)</f>
        <is>
          <t/>
        </is>
      </c>
      <c r="R45" s="45" t="inlineStr">
        <f aca="false">AVERAGE(I45:$H$38)</f>
        <is>
          <t/>
        </is>
      </c>
      <c r="S45" s="44" t="n">
        <f aca="false">TAN(N45 * PI() / 180)</f>
        <v>-0.94319994451765</v>
      </c>
    </row>
    <row collapsed="false" customFormat="false" customHeight="true" hidden="false" ht="13.3" outlineLevel="0" r="46">
      <c r="A46" s="17" t="n">
        <v>36620</v>
      </c>
      <c r="B46" s="39" t="n">
        <v>132.63</v>
      </c>
      <c r="C46" s="40" t="n">
        <v>133</v>
      </c>
      <c r="D46" s="41" t="n">
        <v>116.75</v>
      </c>
      <c r="E46" s="42" t="n">
        <v>127.31</v>
      </c>
      <c r="F46" s="43" t="n">
        <v>23596400</v>
      </c>
      <c r="G46" s="14" t="n">
        <v>31.69</v>
      </c>
      <c r="H46" s="34" t="n">
        <f aca="false">(E46 - E45) / E45</f>
        <v>-0.0450078763783662</v>
      </c>
      <c r="I46" s="34" t="n">
        <f aca="false">(F46 - F45) / F45</f>
        <v>1.0095040196212</v>
      </c>
      <c r="J46" s="36" t="n">
        <f aca="false">ATAN(H46*100)*180/PI()</f>
        <v>-77.4733156225157</v>
      </c>
      <c r="K46" s="36" t="n">
        <f aca="false">ATAN(I46*100)*180/PI()</f>
        <v>89.4324549041695</v>
      </c>
      <c r="L46" s="37" t="n">
        <f aca="false">(E46 - $E$37) / $E$37</f>
        <v>-0.117067757819544</v>
      </c>
      <c r="M46" s="37" t="n">
        <f aca="false">(F46 - $F$37) / $F$37</f>
        <v>0.163025905918536</v>
      </c>
      <c r="N46" s="38" t="n">
        <f aca="false">ATAN((L46*100)/(ROW(A46)-ROW($A$37)))*180/PI()</f>
        <v>-52.4474378141969</v>
      </c>
      <c r="O46" s="38" t="n">
        <f aca="false">ATAN(M46*100 / (ROW(A46)-ROW($A$37))) * 180 / PI()</f>
        <v>61.0986895651713</v>
      </c>
      <c r="P46" s="0" t="s">
        <v>53</v>
      </c>
      <c r="Q46" s="45" t="inlineStr">
        <f aca="false">AVERAGE(H46:$H$38)</f>
        <is>
          <t/>
        </is>
      </c>
      <c r="R46" s="45" t="inlineStr">
        <f aca="false">AVERAGE(I46:$H$38)</f>
        <is>
          <t/>
        </is>
      </c>
      <c r="S46" s="44" t="n">
        <f aca="false">TAN(N46 * PI() / 180)</f>
        <v>-1.3007528646616</v>
      </c>
    </row>
    <row collapsed="false" customFormat="false" customHeight="true" hidden="false" ht="13.3" outlineLevel="0" r="47">
      <c r="A47" s="17" t="n">
        <v>36621</v>
      </c>
      <c r="B47" s="39" t="n">
        <v>126.47</v>
      </c>
      <c r="C47" s="40" t="n">
        <v>132.88</v>
      </c>
      <c r="D47" s="41" t="n">
        <v>124</v>
      </c>
      <c r="E47" s="42" t="n">
        <v>130.38</v>
      </c>
      <c r="F47" s="43" t="n">
        <v>16359200</v>
      </c>
      <c r="G47" s="14" t="n">
        <v>32.46</v>
      </c>
      <c r="H47" s="34" t="n">
        <f aca="false">(E47 - E46) / E46</f>
        <v>0.0241143665069515</v>
      </c>
      <c r="I47" s="34" t="n">
        <f aca="false">(F47 - F46) / F46</f>
        <v>-0.306707802885186</v>
      </c>
      <c r="J47" s="36" t="n">
        <f aca="false">ATAN(H47*100)*180/PI()</f>
        <v>67.4766766682145</v>
      </c>
      <c r="K47" s="36" t="n">
        <f aca="false">ATAN(I47*100)*180/PI()</f>
        <v>-88.1325714797365</v>
      </c>
      <c r="L47" s="37" t="n">
        <f aca="false">(E47 - $E$37) / $E$37</f>
        <v>-0.0957764061307997</v>
      </c>
      <c r="M47" s="37" t="n">
        <f aca="false">(F47 - $F$37) / $F$37</f>
        <v>-0.193683214384291</v>
      </c>
      <c r="N47" s="38" t="n">
        <f aca="false">ATAN((L47*100)/(ROW(A47)-ROW($A$37)))*180/PI()</f>
        <v>-43.7641178244894</v>
      </c>
      <c r="O47" s="38" t="n">
        <f aca="false">ATAN(M47*100 / (ROW(A47)-ROW($A$37))) * 180 / PI()</f>
        <v>-62.6923763557652</v>
      </c>
      <c r="P47" s="0" t="s">
        <v>55</v>
      </c>
      <c r="Q47" s="45" t="inlineStr">
        <f aca="false">AVERAGE(H47:$H$38)</f>
        <is>
          <t/>
        </is>
      </c>
      <c r="R47" s="45" t="inlineStr">
        <f aca="false">AVERAGE(I47:$H$38)</f>
        <is>
          <t/>
        </is>
      </c>
      <c r="S47" s="44" t="n">
        <f aca="false">TAN(N47 * PI() / 180)</f>
        <v>-0.957764061307997</v>
      </c>
    </row>
    <row collapsed="false" customFormat="false" customHeight="true" hidden="false" ht="13.3" outlineLevel="0" r="48">
      <c r="A48" s="17" t="n">
        <v>36622</v>
      </c>
      <c r="B48" s="39" t="n">
        <v>130.63</v>
      </c>
      <c r="C48" s="40" t="n">
        <v>134.5</v>
      </c>
      <c r="D48" s="41" t="n">
        <v>123.25</v>
      </c>
      <c r="E48" s="42" t="n">
        <v>125.19</v>
      </c>
      <c r="F48" s="43" t="n">
        <v>9290800</v>
      </c>
      <c r="G48" s="14" t="n">
        <v>31.16</v>
      </c>
      <c r="H48" s="34" t="n">
        <f aca="false">(E48 - E47) / E47</f>
        <v>-0.0398067188219052</v>
      </c>
      <c r="I48" s="34" t="n">
        <f aca="false">(F48 - F47) / F47</f>
        <v>-0.432074918088904</v>
      </c>
      <c r="J48" s="36" t="n">
        <f aca="false">ATAN(H48*100)*180/PI()</f>
        <v>-75.8983166252624</v>
      </c>
      <c r="K48" s="36" t="n">
        <f aca="false">ATAN(I48*100)*180/PI()</f>
        <v>-88.6741754676869</v>
      </c>
      <c r="L48" s="37" t="n">
        <f aca="false">(E48 - $E$37) / $E$37</f>
        <v>-0.131770580484083</v>
      </c>
      <c r="M48" s="37" t="n">
        <f aca="false">(F48 - $F$37) / $F$37</f>
        <v>-0.542072473482907</v>
      </c>
      <c r="N48" s="38" t="n">
        <f aca="false">ATAN((L48*100)/(ROW(A48)-ROW($A$37)))*180/PI()</f>
        <v>-50.1454040810041</v>
      </c>
      <c r="O48" s="38" t="n">
        <f aca="false">ATAN(M48*100 / (ROW(A48)-ROW($A$37))) * 180 / PI()</f>
        <v>-78.5290199171836</v>
      </c>
      <c r="P48" s="0" t="s">
        <v>53</v>
      </c>
      <c r="Q48" s="45" t="inlineStr">
        <f aca="false">AVERAGE(H48:$H$38)</f>
        <is>
          <t/>
        </is>
      </c>
      <c r="R48" s="45" t="inlineStr">
        <f aca="false">AVERAGE(I48:$H$38)</f>
        <is>
          <t/>
        </is>
      </c>
      <c r="S48" s="44" t="n">
        <f aca="false">TAN(N48 * PI() / 180)</f>
        <v>-1.19791436803712</v>
      </c>
    </row>
    <row collapsed="false" customFormat="false" customHeight="true" hidden="false" ht="13.3" outlineLevel="0" r="49">
      <c r="A49" s="17" t="n">
        <v>36623</v>
      </c>
      <c r="B49" s="39" t="n">
        <v>127.25</v>
      </c>
      <c r="C49" s="40" t="n">
        <v>131.88</v>
      </c>
      <c r="D49" s="41" t="n">
        <v>125.5</v>
      </c>
      <c r="E49" s="42" t="n">
        <v>131.75</v>
      </c>
      <c r="F49" s="43" t="n">
        <v>8668800</v>
      </c>
      <c r="G49" s="14" t="n">
        <v>32.8</v>
      </c>
      <c r="H49" s="34" t="n">
        <f aca="false">(E49 - E48) / E48</f>
        <v>0.052400351465772</v>
      </c>
      <c r="I49" s="34" t="n">
        <f aca="false">(F49 - F48) / F48</f>
        <v>-0.0669479485082017</v>
      </c>
      <c r="J49" s="36" t="n">
        <f aca="false">ATAN(H49*100)*180/PI()</f>
        <v>79.1956761651922</v>
      </c>
      <c r="K49" s="36" t="n">
        <f aca="false">ATAN(I49*100)*180/PI()</f>
        <v>-81.5045523083029</v>
      </c>
      <c r="L49" s="37" t="n">
        <f aca="false">(E49 - $E$37) / $E$37</f>
        <v>-0.0862750537485262</v>
      </c>
      <c r="M49" s="37" t="n">
        <f aca="false">(F49 - $F$37) / $F$37</f>
        <v>-0.572729781948661</v>
      </c>
      <c r="N49" s="38" t="n">
        <f aca="false">ATAN((L49*100)/(ROW(A49)-ROW($A$37)))*180/PI()</f>
        <v>-35.714578178832</v>
      </c>
      <c r="O49" s="38" t="n">
        <f aca="false">ATAN(M49*100 / (ROW(A49)-ROW($A$37))) * 180 / PI()</f>
        <v>-78.1664050771053</v>
      </c>
      <c r="P49" s="0" t="s">
        <v>55</v>
      </c>
      <c r="Q49" s="45" t="inlineStr">
        <f aca="false">AVERAGE(H49:$H$38)</f>
        <is>
          <t/>
        </is>
      </c>
      <c r="R49" s="45" t="inlineStr">
        <f aca="false">AVERAGE(I49:$H$38)</f>
        <is>
          <t/>
        </is>
      </c>
      <c r="S49" s="44" t="n">
        <f aca="false">TAN(N49 * PI() / 180)</f>
        <v>-0.718958781237719</v>
      </c>
    </row>
    <row collapsed="false" customFormat="false" customHeight="true" hidden="false" ht="13.3" outlineLevel="0" r="50">
      <c r="A50" s="17" t="n">
        <v>36626</v>
      </c>
      <c r="B50" s="39" t="n">
        <v>131.69</v>
      </c>
      <c r="C50" s="40" t="n">
        <v>132.75</v>
      </c>
      <c r="D50" s="41" t="n">
        <v>124.75</v>
      </c>
      <c r="E50" s="42" t="n">
        <v>125</v>
      </c>
      <c r="F50" s="43" t="n">
        <v>7592400</v>
      </c>
      <c r="G50" s="14" t="n">
        <v>31.12</v>
      </c>
      <c r="H50" s="34" t="n">
        <f aca="false">(E50 - E49) / E49</f>
        <v>-0.0512333965844402</v>
      </c>
      <c r="I50" s="34" t="n">
        <f aca="false">(F50 - F49) / F49</f>
        <v>-0.124169435215947</v>
      </c>
      <c r="J50" s="36" t="n">
        <f aca="false">ATAN(H50*100)*180/PI()</f>
        <v>-78.9555697011889</v>
      </c>
      <c r="K50" s="36" t="n">
        <f aca="false">ATAN(I50*100)*180/PI()</f>
        <v>-85.3956150657315</v>
      </c>
      <c r="L50" s="37" t="n">
        <f aca="false">(E50 - $E$37) / $E$37</f>
        <v>-0.133088286288924</v>
      </c>
      <c r="M50" s="37" t="n">
        <f aca="false">(F50 - $F$37) / $F$37</f>
        <v>-0.625783683608691</v>
      </c>
      <c r="N50" s="38" t="n">
        <f aca="false">ATAN((L50*100)/(ROW(A50)-ROW($A$37)))*180/PI()</f>
        <v>-45.6725409407725</v>
      </c>
      <c r="O50" s="38" t="n">
        <f aca="false">ATAN(M50*100 / (ROW(A50)-ROW($A$37))) * 180 / PI()</f>
        <v>-78.2643228432581</v>
      </c>
      <c r="Q50" s="45" t="inlineStr">
        <f aca="false">AVERAGE(H50:$H$38)</f>
        <is>
          <t/>
        </is>
      </c>
      <c r="R50" s="45" t="inlineStr">
        <f aca="false">AVERAGE(I50:$H$38)</f>
        <is>
          <t/>
        </is>
      </c>
      <c r="S50" s="44" t="n">
        <f aca="false">TAN(N50 * PI() / 180)</f>
        <v>-1.02375604837634</v>
      </c>
    </row>
    <row collapsed="false" customFormat="false" customHeight="true" hidden="false" ht="13.3" outlineLevel="0" r="51">
      <c r="A51" s="17" t="n">
        <v>36627</v>
      </c>
      <c r="B51" s="39" t="n">
        <v>123.5</v>
      </c>
      <c r="C51" s="40" t="n">
        <v>124.87</v>
      </c>
      <c r="D51" s="41" t="n">
        <v>118.06</v>
      </c>
      <c r="E51" s="42" t="n">
        <v>119.44</v>
      </c>
      <c r="F51" s="43" t="n">
        <v>19368000</v>
      </c>
      <c r="G51" s="14" t="n">
        <v>29.73</v>
      </c>
      <c r="H51" s="34" t="n">
        <f aca="false">(E51 - E50) / E50</f>
        <v>-0.04448</v>
      </c>
      <c r="I51" s="34" t="n">
        <f aca="false">(F51 - F50) / F50</f>
        <v>1.55097202465624</v>
      </c>
      <c r="J51" s="36" t="n">
        <f aca="false">ATAN(H51*100)*180/PI()</f>
        <v>-77.3294253297429</v>
      </c>
      <c r="K51" s="36" t="n">
        <f aca="false">ATAN(I51*100)*180/PI()</f>
        <v>89.6305865955574</v>
      </c>
      <c r="L51" s="37" t="n">
        <f aca="false">(E51 - $E$37) / $E$37</f>
        <v>-0.171648519314793</v>
      </c>
      <c r="M51" s="37" t="n">
        <f aca="false">(F51 - $F$37) / $F$37</f>
        <v>-0.0453846457158629</v>
      </c>
      <c r="N51" s="38" t="n">
        <f aca="false">ATAN((L51*100)/(ROW(A51)-ROW($A$37)))*180/PI()</f>
        <v>-50.7986201416843</v>
      </c>
      <c r="O51" s="38" t="n">
        <f aca="false">ATAN(M51*100 / (ROW(A51)-ROW($A$37))) * 180 / PI()</f>
        <v>-17.9614519969659</v>
      </c>
      <c r="Q51" s="45" t="inlineStr">
        <f aca="false">AVERAGE(H51:$H$38)</f>
        <is>
          <t/>
        </is>
      </c>
      <c r="R51" s="45" t="inlineStr">
        <f aca="false">AVERAGE(I51:$H$38)</f>
        <is>
          <t/>
        </is>
      </c>
      <c r="S51" s="44" t="n">
        <f aca="false">TAN(N51 * PI() / 180)</f>
        <v>-1.22606085224852</v>
      </c>
    </row>
    <row collapsed="false" customFormat="false" customHeight="true" hidden="false" ht="13.3" outlineLevel="0" r="52">
      <c r="A52" s="17" t="n">
        <v>36628</v>
      </c>
      <c r="B52" s="39" t="n">
        <v>119</v>
      </c>
      <c r="C52" s="40" t="n">
        <v>119</v>
      </c>
      <c r="D52" s="41" t="n">
        <v>104.87</v>
      </c>
      <c r="E52" s="42" t="n">
        <v>109.25</v>
      </c>
      <c r="F52" s="43" t="n">
        <v>33618800</v>
      </c>
      <c r="G52" s="14" t="n">
        <v>27.2</v>
      </c>
      <c r="H52" s="34" t="n">
        <f aca="false">(E52 - E51) / E51</f>
        <v>-0.0853148024112525</v>
      </c>
      <c r="I52" s="34" t="n">
        <f aca="false">(F52 - F51) / F51</f>
        <v>0.735790995456423</v>
      </c>
      <c r="J52" s="36" t="n">
        <f aca="false">ATAN(H52*100)*180/PI()</f>
        <v>-83.3146972532664</v>
      </c>
      <c r="K52" s="36" t="n">
        <f aca="false">ATAN(I52*100)*180/PI()</f>
        <v>89.2213515447822</v>
      </c>
      <c r="L52" s="37" t="n">
        <f aca="false">(E52 - $E$37) / $E$37</f>
        <v>-0.24231916221652</v>
      </c>
      <c r="M52" s="37" t="n">
        <f aca="false">(F52 - $F$37) / $F$37</f>
        <v>0.657012736090848</v>
      </c>
      <c r="N52" s="38" t="n">
        <f aca="false">ATAN((L52*100)/(ROW(A52)-ROW($A$37)))*180/PI()</f>
        <v>-58.2417336766562</v>
      </c>
      <c r="O52" s="38" t="n">
        <f aca="false">ATAN(M52*100 / (ROW(A52)-ROW($A$37))) * 180 / PI()</f>
        <v>77.1394479556853</v>
      </c>
      <c r="P52" s="0" t="s">
        <v>54</v>
      </c>
      <c r="Q52" s="45" t="inlineStr">
        <f aca="false">AVERAGE(H52:$H$38)</f>
        <is>
          <t/>
        </is>
      </c>
      <c r="R52" s="45" t="inlineStr">
        <f aca="false">AVERAGE(I52:$H$38)</f>
        <is>
          <t/>
        </is>
      </c>
      <c r="S52" s="44" t="n">
        <f aca="false">TAN(N52 * PI() / 180)</f>
        <v>-1.61546108144347</v>
      </c>
    </row>
    <row collapsed="false" customFormat="false" customHeight="true" hidden="false" ht="13.3" outlineLevel="0" r="53">
      <c r="A53" s="17" t="n">
        <v>36629</v>
      </c>
      <c r="B53" s="39" t="n">
        <v>111.5</v>
      </c>
      <c r="C53" s="40" t="n">
        <v>120</v>
      </c>
      <c r="D53" s="41" t="n">
        <v>108.5</v>
      </c>
      <c r="E53" s="42" t="n">
        <v>113.81</v>
      </c>
      <c r="F53" s="43" t="n">
        <v>18923600</v>
      </c>
      <c r="G53" s="14" t="n">
        <v>28.33</v>
      </c>
      <c r="H53" s="34" t="n">
        <f aca="false">(E53 - E52) / E52</f>
        <v>0.0417391304347826</v>
      </c>
      <c r="I53" s="34" t="n">
        <f aca="false">(F53 - F52) / F52</f>
        <v>-0.437112567967923</v>
      </c>
      <c r="J53" s="36" t="n">
        <f aca="false">ATAN(H53*100)*180/PI()</f>
        <v>76.5268418872689</v>
      </c>
      <c r="K53" s="36" t="n">
        <f aca="false">ATAN(I53*100)*180/PI()</f>
        <v>-88.6894500155684</v>
      </c>
      <c r="L53" s="37" t="n">
        <f aca="false">(E53 - $E$37) / $E$37</f>
        <v>-0.21069422290034</v>
      </c>
      <c r="M53" s="37" t="n">
        <f aca="false">(F53 - $F$37) / $F$37</f>
        <v>-0.0672883561373763</v>
      </c>
      <c r="N53" s="38" t="n">
        <f aca="false">ATAN((L53*100)/(ROW(A53)-ROW($A$37)))*180/PI()</f>
        <v>-52.7871690489534</v>
      </c>
      <c r="O53" s="38" t="n">
        <f aca="false">ATAN(M53*100 / (ROW(A53)-ROW($A$37))) * 180 / PI()</f>
        <v>-22.8092962200013</v>
      </c>
      <c r="P53" s="0" t="s">
        <v>55</v>
      </c>
      <c r="Q53" s="45" t="inlineStr">
        <f aca="false">AVERAGE(H53:$H$38)</f>
        <is>
          <t/>
        </is>
      </c>
      <c r="R53" s="45" t="inlineStr">
        <f aca="false">AVERAGE(I53:$H$38)</f>
        <is>
          <t/>
        </is>
      </c>
      <c r="S53" s="44" t="n">
        <f aca="false">TAN(N53 * PI() / 180)</f>
        <v>-1.31683889312713</v>
      </c>
    </row>
    <row collapsed="false" customFormat="false" customHeight="true" hidden="false" ht="13.3" outlineLevel="0" r="54">
      <c r="A54" s="17" t="n">
        <v>36630</v>
      </c>
      <c r="B54" s="39" t="n">
        <v>109.31</v>
      </c>
      <c r="C54" s="40" t="n">
        <v>118</v>
      </c>
      <c r="D54" s="41" t="n">
        <v>109</v>
      </c>
      <c r="E54" s="42" t="n">
        <v>111.87</v>
      </c>
      <c r="F54" s="43" t="n">
        <v>23845600</v>
      </c>
      <c r="G54" s="14" t="n">
        <v>27.85</v>
      </c>
      <c r="H54" s="34" t="n">
        <f aca="false">(E54 - E53) / E53</f>
        <v>-0.0170459537826201</v>
      </c>
      <c r="I54" s="34" t="n">
        <f aca="false">(F54 - F53) / F53</f>
        <v>0.260098501342239</v>
      </c>
      <c r="J54" s="36" t="n">
        <f aca="false">ATAN(H54*100)*180/PI()</f>
        <v>-59.602004682221</v>
      </c>
      <c r="K54" s="36" t="n">
        <f aca="false">ATAN(I54*100)*180/PI()</f>
        <v>87.7982351583264</v>
      </c>
      <c r="L54" s="37" t="n">
        <f aca="false">(E54 - $E$37) / $E$37</f>
        <v>-0.224148692697136</v>
      </c>
      <c r="M54" s="37" t="n">
        <f aca="false">(F54 - $F$37) / $F$37</f>
        <v>0.175308544615749</v>
      </c>
      <c r="N54" s="38" t="n">
        <f aca="false">ATAN((L54*100)/(ROW(A54)-ROW($A$37)))*180/PI()</f>
        <v>-52.8224062839334</v>
      </c>
      <c r="O54" s="38" t="n">
        <f aca="false">ATAN(M54*100 / (ROW(A54)-ROW($A$37))) * 180 / PI()</f>
        <v>45.8807579439494</v>
      </c>
      <c r="P54" s="0" t="s">
        <v>53</v>
      </c>
      <c r="Q54" s="45" t="inlineStr">
        <f aca="false">AVERAGE(H54:$H$38)</f>
        <is>
          <t/>
        </is>
      </c>
      <c r="R54" s="45" t="inlineStr">
        <f aca="false">AVERAGE(I54:$H$38)</f>
        <is>
          <t/>
        </is>
      </c>
      <c r="S54" s="44" t="n">
        <f aca="false">TAN(N54 * PI() / 180)</f>
        <v>-1.31852172174786</v>
      </c>
    </row>
    <row collapsed="false" customFormat="false" customHeight="true" hidden="false" ht="13.3" outlineLevel="0" r="55">
      <c r="A55" s="17" t="n">
        <v>36633</v>
      </c>
      <c r="B55" s="39" t="n">
        <v>109.5</v>
      </c>
      <c r="C55" s="40" t="n">
        <v>123.94</v>
      </c>
      <c r="D55" s="41" t="n">
        <v>109.06</v>
      </c>
      <c r="E55" s="42" t="n">
        <v>123.87</v>
      </c>
      <c r="F55" s="43" t="n">
        <v>14642400</v>
      </c>
      <c r="G55" s="14" t="n">
        <v>30.84</v>
      </c>
      <c r="H55" s="34" t="n">
        <f aca="false">(E55 - E54) / E54</f>
        <v>0.107267363904532</v>
      </c>
      <c r="I55" s="34" t="n">
        <f aca="false">(F55 - F54) / F54</f>
        <v>-0.385949609152213</v>
      </c>
      <c r="J55" s="36" t="n">
        <f aca="false">ATAN(H55*100)*180/PI()</f>
        <v>84.6739946194837</v>
      </c>
      <c r="K55" s="36" t="n">
        <f aca="false">ATAN(I55*100)*180/PI()</f>
        <v>-88.5157916531722</v>
      </c>
      <c r="L55" s="37" t="n">
        <f aca="false">(E55 - $E$37) / $E$37</f>
        <v>-0.140925168180872</v>
      </c>
      <c r="M55" s="37" t="n">
        <f aca="false">(F55 - $F$37) / $F$37</f>
        <v>-0.278301328811955</v>
      </c>
      <c r="N55" s="38" t="n">
        <f aca="false">ATAN((L55*100)/(ROW(A55)-ROW($A$37)))*180/PI()</f>
        <v>-38.0580171544296</v>
      </c>
      <c r="O55" s="38" t="n">
        <f aca="false">ATAN(M55*100 / (ROW(A55)-ROW($A$37))) * 180 / PI()</f>
        <v>-57.105980534769</v>
      </c>
      <c r="Q55" s="45" t="inlineStr">
        <f aca="false">AVERAGE(H55:$H$38)</f>
        <is>
          <t/>
        </is>
      </c>
      <c r="R55" s="45" t="inlineStr">
        <f aca="false">AVERAGE(I55:$H$38)</f>
        <is>
          <t/>
        </is>
      </c>
      <c r="S55" s="44" t="n">
        <f aca="false">TAN(N55 * PI() / 180)</f>
        <v>-0.782917601004844</v>
      </c>
    </row>
    <row collapsed="false" customFormat="false" customHeight="true" hidden="false" ht="13.3" outlineLevel="0" r="56">
      <c r="A56" s="17" t="n">
        <v>36634</v>
      </c>
      <c r="B56" s="39" t="n">
        <v>123.5</v>
      </c>
      <c r="C56" s="40" t="n">
        <v>126.87</v>
      </c>
      <c r="D56" s="41" t="n">
        <v>119.37</v>
      </c>
      <c r="E56" s="42" t="n">
        <v>126.87</v>
      </c>
      <c r="F56" s="43" t="n">
        <v>13962400</v>
      </c>
      <c r="G56" s="14" t="n">
        <v>31.58</v>
      </c>
      <c r="H56" s="34" t="n">
        <f aca="false">(E56 - E55) / E55</f>
        <v>0.0242189392104626</v>
      </c>
      <c r="I56" s="34" t="n">
        <f aca="false">(F56 - F55) / F55</f>
        <v>-0.0464404742391958</v>
      </c>
      <c r="J56" s="36" t="n">
        <f aca="false">ATAN(H56*100)*180/PI()</f>
        <v>67.564269597666</v>
      </c>
      <c r="K56" s="36" t="n">
        <f aca="false">ATAN(I56*100)*180/PI()</f>
        <v>-77.8480810464608</v>
      </c>
      <c r="L56" s="37" t="n">
        <f aca="false">(E56 - $E$37) / $E$37</f>
        <v>-0.120119287051807</v>
      </c>
      <c r="M56" s="37" t="n">
        <f aca="false">(F56 - $F$37) / $F$37</f>
        <v>-0.311817357359725</v>
      </c>
      <c r="N56" s="38" t="n">
        <f aca="false">ATAN((L56*100)/(ROW(A56)-ROW($A$37)))*180/PI()</f>
        <v>-32.3013515305366</v>
      </c>
      <c r="O56" s="38" t="n">
        <f aca="false">ATAN(M56*100 / (ROW(A56)-ROW($A$37))) * 180 / PI()</f>
        <v>-58.6447507849025</v>
      </c>
      <c r="P56" s="0" t="s">
        <v>55</v>
      </c>
      <c r="Q56" s="45" t="inlineStr">
        <f aca="false">AVERAGE(H56:$H$38)</f>
        <is>
          <t/>
        </is>
      </c>
      <c r="R56" s="45" t="inlineStr">
        <f aca="false">AVERAGE(I56:$H$38)</f>
        <is>
          <t/>
        </is>
      </c>
      <c r="S56" s="44" t="n">
        <f aca="false">TAN(N56 * PI() / 180)</f>
        <v>-0.632206773956878</v>
      </c>
    </row>
    <row collapsed="false" customFormat="false" customHeight="true" hidden="false" ht="13.3" outlineLevel="0" r="57">
      <c r="A57" s="17" t="n">
        <v>36635</v>
      </c>
      <c r="B57" s="39" t="n">
        <v>126.19</v>
      </c>
      <c r="C57" s="40" t="n">
        <v>130.25</v>
      </c>
      <c r="D57" s="41" t="n">
        <v>119.75</v>
      </c>
      <c r="E57" s="42" t="n">
        <v>121.12</v>
      </c>
      <c r="F57" s="43" t="n">
        <v>18586400</v>
      </c>
      <c r="G57" s="14" t="n">
        <v>30.15</v>
      </c>
      <c r="H57" s="34" t="n">
        <f aca="false">(E57 - E56) / E56</f>
        <v>-0.0453219831323402</v>
      </c>
      <c r="I57" s="34" t="n">
        <f aca="false">(F57 - F56) / F56</f>
        <v>0.331175156133616</v>
      </c>
      <c r="J57" s="36" t="n">
        <f aca="false">ATAN(H57*100)*180/PI()</f>
        <v>-77.5574196963275</v>
      </c>
      <c r="K57" s="36" t="n">
        <f aca="false">ATAN(I57*100)*180/PI()</f>
        <v>88.2704507122595</v>
      </c>
      <c r="L57" s="37" t="n">
        <f aca="false">(E57 - $E$37) / $E$37</f>
        <v>-0.159997225882516</v>
      </c>
      <c r="M57" s="37" t="n">
        <f aca="false">(F57 - $F$37) / $F$37</f>
        <v>-0.0839083632348882</v>
      </c>
      <c r="N57" s="38" t="n">
        <f aca="false">ATAN((L57*100)/(ROW(A57)-ROW($A$37)))*180/PI()</f>
        <v>-38.6593236617146</v>
      </c>
      <c r="O57" s="38" t="n">
        <f aca="false">ATAN(M57*100 / (ROW(A57)-ROW($A$37))) * 180 / PI()</f>
        <v>-22.7600865421443</v>
      </c>
      <c r="Q57" s="45" t="inlineStr">
        <f aca="false">AVERAGE(H57:$H$38)</f>
        <is>
          <t/>
        </is>
      </c>
      <c r="R57" s="45" t="inlineStr">
        <f aca="false">AVERAGE(I57:$H$38)</f>
        <is>
          <t/>
        </is>
      </c>
      <c r="S57" s="44" t="n">
        <f aca="false">TAN(N57 * PI() / 180)</f>
        <v>-0.79998612941258</v>
      </c>
    </row>
    <row collapsed="false" customFormat="false" customHeight="true" hidden="false" ht="13.3" outlineLevel="0" r="58">
      <c r="A58" s="17" t="n">
        <v>36636</v>
      </c>
      <c r="B58" s="39" t="n">
        <v>123.69</v>
      </c>
      <c r="C58" s="40" t="n">
        <v>124.75</v>
      </c>
      <c r="D58" s="41" t="n">
        <v>117.06</v>
      </c>
      <c r="E58" s="42" t="n">
        <v>118.87</v>
      </c>
      <c r="F58" s="43" t="n">
        <v>25806800</v>
      </c>
      <c r="G58" s="14" t="n">
        <v>29.59</v>
      </c>
      <c r="H58" s="34" t="n">
        <f aca="false">(E58 - E57) / E57</f>
        <v>-0.0185766182298547</v>
      </c>
      <c r="I58" s="34" t="n">
        <f aca="false">(F58 - F57) / F57</f>
        <v>0.388477596522188</v>
      </c>
      <c r="J58" s="36" t="n">
        <f aca="false">ATAN(H58*100)*180/PI()</f>
        <v>-61.7059262408827</v>
      </c>
      <c r="K58" s="36" t="n">
        <f aca="false">ATAN(I58*100)*180/PI()</f>
        <v>88.5254457440269</v>
      </c>
      <c r="L58" s="37" t="n">
        <f aca="false">(E58 - $E$37) / $E$37</f>
        <v>-0.175601636729315</v>
      </c>
      <c r="M58" s="37" t="n">
        <f aca="false">(F58 - $F$37) / $F$37</f>
        <v>0.2719727140097</v>
      </c>
      <c r="N58" s="38" t="n">
        <f aca="false">ATAN((L58*100)/(ROW(A58)-ROW($A$37)))*180/PI()</f>
        <v>-39.9023093916723</v>
      </c>
      <c r="O58" s="38" t="n">
        <f aca="false">ATAN(M58*100 / (ROW(A58)-ROW($A$37))) * 180 / PI()</f>
        <v>52.3269672488424</v>
      </c>
      <c r="P58" s="0" t="s">
        <v>53</v>
      </c>
      <c r="Q58" s="45" t="inlineStr">
        <f aca="false">AVERAGE(H58:$H$38)</f>
        <is>
          <t/>
        </is>
      </c>
      <c r="R58" s="45" t="inlineStr">
        <f aca="false">AVERAGE(I58:$H$38)</f>
        <is>
          <t/>
        </is>
      </c>
      <c r="S58" s="44" t="n">
        <f aca="false">TAN(N58 * PI() / 180)</f>
        <v>-0.836198270139596</v>
      </c>
    </row>
    <row collapsed="false" customFormat="false" customHeight="true" hidden="false" ht="13.3" outlineLevel="0" r="59">
      <c r="A59" s="17" t="n">
        <v>36640</v>
      </c>
      <c r="B59" s="39" t="n">
        <v>115</v>
      </c>
      <c r="C59" s="40" t="n">
        <v>120.5</v>
      </c>
      <c r="D59" s="41" t="n">
        <v>114.75</v>
      </c>
      <c r="E59" s="42" t="n">
        <v>120.5</v>
      </c>
      <c r="F59" s="43" t="n">
        <v>15845600</v>
      </c>
      <c r="G59" s="14" t="n">
        <v>30</v>
      </c>
      <c r="H59" s="34" t="n">
        <f aca="false">(E59 - E58) / E58</f>
        <v>0.0137124589888113</v>
      </c>
      <c r="I59" s="34" t="n">
        <f aca="false">(F59 - F58) / F58</f>
        <v>-0.385991289117597</v>
      </c>
      <c r="J59" s="36" t="n">
        <f aca="false">ATAN(H59*100)*180/PI()</f>
        <v>53.8980825918604</v>
      </c>
      <c r="K59" s="36" t="n">
        <f aca="false">ATAN(I59*100)*180/PI()</f>
        <v>-88.5159518487213</v>
      </c>
      <c r="L59" s="37" t="n">
        <f aca="false">(E59 - $E$37) / $E$37</f>
        <v>-0.164297107982523</v>
      </c>
      <c r="M59" s="37" t="n">
        <f aca="false">(F59 - $F$37) / $F$37</f>
        <v>-0.218997673593313</v>
      </c>
      <c r="N59" s="38" t="n">
        <f aca="false">ATAN((L59*100)/(ROW(A59)-ROW($A$37)))*180/PI()</f>
        <v>-36.7525607844284</v>
      </c>
      <c r="O59" s="38" t="n">
        <f aca="false">ATAN(M59*100 / (ROW(A59)-ROW($A$37))) * 180 / PI()</f>
        <v>-44.8691816005905</v>
      </c>
      <c r="Q59" s="45" t="inlineStr">
        <f aca="false">AVERAGE(H59:$H$38)</f>
        <is>
          <t/>
        </is>
      </c>
      <c r="R59" s="45" t="inlineStr">
        <f aca="false">AVERAGE(I59:$H$38)</f>
        <is>
          <t/>
        </is>
      </c>
      <c r="S59" s="44" t="n">
        <f aca="false">TAN(N59 * PI() / 180)</f>
        <v>-0.746805036284194</v>
      </c>
    </row>
    <row collapsed="false" customFormat="false" customHeight="true" hidden="false" ht="13.3" outlineLevel="0" r="60">
      <c r="A60" s="17" t="n">
        <v>36641</v>
      </c>
      <c r="B60" s="39" t="n">
        <v>122.12</v>
      </c>
      <c r="C60" s="40" t="n">
        <v>128.75</v>
      </c>
      <c r="D60" s="41" t="n">
        <v>122.06</v>
      </c>
      <c r="E60" s="42" t="n">
        <v>128.31</v>
      </c>
      <c r="F60" s="43" t="n">
        <v>14002400</v>
      </c>
      <c r="G60" s="14" t="n">
        <v>31.94</v>
      </c>
      <c r="H60" s="34" t="n">
        <f aca="false">(E60 - E59) / E59</f>
        <v>0.0648132780082988</v>
      </c>
      <c r="I60" s="34" t="n">
        <f aca="false">(F60 - F59) / F59</f>
        <v>-0.116322512243146</v>
      </c>
      <c r="J60" s="36" t="n">
        <f aca="false">ATAN(H60*100)*180/PI()</f>
        <v>81.2290319849241</v>
      </c>
      <c r="K60" s="36" t="n">
        <f aca="false">ATAN(I60*100)*180/PI()</f>
        <v>-85.0864838364686</v>
      </c>
      <c r="L60" s="37" t="n">
        <f aca="false">(E60 - $E$37) / $E$37</f>
        <v>-0.110132464109855</v>
      </c>
      <c r="M60" s="37" t="n">
        <f aca="false">(F60 - $F$37) / $F$37</f>
        <v>-0.30984582626868</v>
      </c>
      <c r="N60" s="38" t="n">
        <f aca="false">ATAN((L60*100)/(ROW(A60)-ROW($A$37)))*180/PI()</f>
        <v>-25.5868147805077</v>
      </c>
      <c r="O60" s="38" t="n">
        <f aca="false">ATAN(M60*100 / (ROW(A60)-ROW($A$37))) * 180 / PI()</f>
        <v>-53.4133290361391</v>
      </c>
      <c r="P60" s="0" t="s">
        <v>55</v>
      </c>
      <c r="Q60" s="45" t="inlineStr">
        <f aca="false">AVERAGE(H60:$H$38)</f>
        <is>
          <t/>
        </is>
      </c>
      <c r="R60" s="45" t="inlineStr">
        <f aca="false">AVERAGE(I60:$H$38)</f>
        <is>
          <t/>
        </is>
      </c>
      <c r="S60" s="44" t="n">
        <f aca="false">TAN(N60 * PI() / 180)</f>
        <v>-0.47883680047763</v>
      </c>
    </row>
    <row collapsed="false" customFormat="false" customHeight="true" hidden="false" ht="13.3" outlineLevel="0" r="61">
      <c r="A61" s="17" t="n">
        <v>36642</v>
      </c>
      <c r="B61" s="39" t="n">
        <v>126.62</v>
      </c>
      <c r="C61" s="40" t="n">
        <v>128</v>
      </c>
      <c r="D61" s="41" t="n">
        <v>120</v>
      </c>
      <c r="E61" s="42" t="n">
        <v>121.31</v>
      </c>
      <c r="F61" s="43" t="n">
        <v>13117600</v>
      </c>
      <c r="G61" s="14" t="n">
        <v>30.2</v>
      </c>
      <c r="H61" s="34" t="n">
        <f aca="false">(E61 - E60) / E60</f>
        <v>-0.0545553737043099</v>
      </c>
      <c r="I61" s="34" t="n">
        <f aca="false">(F61 - F60) / F60</f>
        <v>-0.0631891675712735</v>
      </c>
      <c r="J61" s="36" t="n">
        <f aca="false">ATAN(H61*100)*180/PI()</f>
        <v>-79.6129899496984</v>
      </c>
      <c r="K61" s="36" t="n">
        <f aca="false">ATAN(I61*100)*180/PI()</f>
        <v>-81.0072365532757</v>
      </c>
      <c r="L61" s="37" t="n">
        <f aca="false">(E61 - $E$37) / $E$37</f>
        <v>-0.158679520077675</v>
      </c>
      <c r="M61" s="37" t="n">
        <f aca="false">(F61 - $F$37) / $F$37</f>
        <v>-0.353456094002602</v>
      </c>
      <c r="N61" s="38" t="n">
        <f aca="false">ATAN((L61*100)/(ROW(A61)-ROW($A$37)))*180/PI()</f>
        <v>-33.4712689544684</v>
      </c>
      <c r="O61" s="38" t="n">
        <f aca="false">ATAN(M61*100 / (ROW(A61)-ROW($A$37))) * 180 / PI()</f>
        <v>-55.8231278864107</v>
      </c>
      <c r="P61" s="0" t="s">
        <v>53</v>
      </c>
      <c r="Q61" s="45" t="inlineStr">
        <f aca="false">AVERAGE(H61:$H$38)</f>
        <is>
          <t/>
        </is>
      </c>
      <c r="R61" s="45" t="inlineStr">
        <f aca="false">AVERAGE(I61:$H$38)</f>
        <is>
          <t/>
        </is>
      </c>
      <c r="S61" s="44" t="n">
        <f aca="false">TAN(N61 * PI() / 180)</f>
        <v>-0.661164666990312</v>
      </c>
    </row>
    <row collapsed="false" customFormat="false" customHeight="true" hidden="false" ht="13.3" outlineLevel="0" r="62">
      <c r="A62" s="17" t="n">
        <v>36643</v>
      </c>
      <c r="B62" s="39" t="n">
        <v>117.19</v>
      </c>
      <c r="C62" s="40" t="n">
        <v>127</v>
      </c>
      <c r="D62" s="41" t="n">
        <v>116.58</v>
      </c>
      <c r="E62" s="42" t="n">
        <v>126.75</v>
      </c>
      <c r="F62" s="43" t="n">
        <v>11678000</v>
      </c>
      <c r="G62" s="14" t="n">
        <v>31.55</v>
      </c>
      <c r="H62" s="34" t="n">
        <f aca="false">(E62 - E61) / E61</f>
        <v>0.0448437886406726</v>
      </c>
      <c r="I62" s="34" t="n">
        <f aca="false">(F62 - F61) / F61</f>
        <v>-0.109745685186315</v>
      </c>
      <c r="J62" s="36" t="n">
        <f aca="false">ATAN(H62*100)*180/PI()</f>
        <v>77.4289336756991</v>
      </c>
      <c r="K62" s="36" t="n">
        <f aca="false">ATAN(I62*100)*180/PI()</f>
        <v>-84.7936000645716</v>
      </c>
      <c r="L62" s="37" t="n">
        <f aca="false">(E62 - $E$37) / $E$37</f>
        <v>-0.120951522296969</v>
      </c>
      <c r="M62" s="37" t="n">
        <f aca="false">(F62 - $F$37) / $F$37</f>
        <v>-0.424411497969323</v>
      </c>
      <c r="N62" s="38" t="n">
        <f aca="false">ATAN((L62*100)/(ROW(A62)-ROW($A$37)))*180/PI()</f>
        <v>-25.8179798453774</v>
      </c>
      <c r="O62" s="38" t="n">
        <f aca="false">ATAN(M62*100 / (ROW(A62)-ROW($A$37))) * 180 / PI()</f>
        <v>-59.4997472120824</v>
      </c>
      <c r="P62" s="0" t="s">
        <v>55</v>
      </c>
      <c r="Q62" s="45" t="inlineStr">
        <f aca="false">AVERAGE(H62:$H$38)</f>
        <is>
          <t/>
        </is>
      </c>
      <c r="R62" s="45" t="inlineStr">
        <f aca="false">AVERAGE(I62:$H$38)</f>
        <is>
          <t/>
        </is>
      </c>
      <c r="S62" s="44" t="n">
        <f aca="false">TAN(N62 * PI() / 180)</f>
        <v>-0.483806089187876</v>
      </c>
    </row>
    <row collapsed="false" customFormat="false" customHeight="true" hidden="false" ht="13.3" outlineLevel="0" r="63">
      <c r="A63" s="17" t="n">
        <v>36644</v>
      </c>
      <c r="B63" s="39" t="n">
        <v>127.12</v>
      </c>
      <c r="C63" s="40" t="n">
        <v>127.5</v>
      </c>
      <c r="D63" s="41" t="n">
        <v>121.31</v>
      </c>
      <c r="E63" s="42" t="n">
        <v>124.06</v>
      </c>
      <c r="F63" s="43" t="n">
        <v>8932400</v>
      </c>
      <c r="G63" s="14" t="n">
        <v>30.88</v>
      </c>
      <c r="H63" s="34" t="n">
        <f aca="false">(E63 - E62) / E62</f>
        <v>-0.0212228796844181</v>
      </c>
      <c r="I63" s="34" t="n">
        <f aca="false">(F63 - F62) / F62</f>
        <v>-0.235108751498544</v>
      </c>
      <c r="J63" s="36" t="n">
        <f aca="false">ATAN(H63*100)*180/PI()</f>
        <v>-64.7706745680677</v>
      </c>
      <c r="K63" s="36" t="n">
        <f aca="false">ATAN(I63*100)*180/PI()</f>
        <v>-87.5644774874668</v>
      </c>
      <c r="L63" s="37" t="n">
        <f aca="false">(E63 - $E$37) / $E$37</f>
        <v>-0.139607462376032</v>
      </c>
      <c r="M63" s="37" t="n">
        <f aca="false">(F63 - $F$37) / $F$37</f>
        <v>-0.559737392058673</v>
      </c>
      <c r="N63" s="38" t="n">
        <f aca="false">ATAN((L63*100)/(ROW(A63)-ROW($A$37)))*180/PI()</f>
        <v>-28.2336539345214</v>
      </c>
      <c r="O63" s="38" t="n">
        <f aca="false">ATAN(M63*100 / (ROW(A63)-ROW($A$37))) * 180 / PI()</f>
        <v>-65.0849647840248</v>
      </c>
      <c r="Q63" s="45" t="inlineStr">
        <f aca="false">AVERAGE(H63:$H$38)</f>
        <is>
          <t/>
        </is>
      </c>
      <c r="R63" s="45" t="inlineStr">
        <f aca="false">AVERAGE(I63:$H$38)</f>
        <is>
          <t/>
        </is>
      </c>
      <c r="S63" s="44" t="n">
        <f aca="false">TAN(N63 * PI() / 180)</f>
        <v>-0.536951778369355</v>
      </c>
    </row>
    <row collapsed="false" customFormat="false" customHeight="true" hidden="false" ht="13.3" outlineLevel="0" r="64">
      <c r="A64" s="17" t="n">
        <v>36647</v>
      </c>
      <c r="B64" s="39" t="n">
        <v>124.87</v>
      </c>
      <c r="C64" s="40" t="n">
        <v>125.12</v>
      </c>
      <c r="D64" s="41" t="n">
        <v>121.87</v>
      </c>
      <c r="E64" s="42" t="n">
        <v>124.31</v>
      </c>
      <c r="F64" s="43" t="n">
        <v>8100000</v>
      </c>
      <c r="G64" s="14" t="n">
        <v>30.94</v>
      </c>
      <c r="H64" s="34" t="n">
        <f aca="false">(E64 - E63) / E63</f>
        <v>0.00201515395776237</v>
      </c>
      <c r="I64" s="34" t="n">
        <f aca="false">(F64 - F63) / F63</f>
        <v>-0.0931888406251399</v>
      </c>
      <c r="J64" s="36" t="n">
        <f aca="false">ATAN(H64*100)*180/PI()</f>
        <v>11.3933944214058</v>
      </c>
      <c r="K64" s="36" t="n">
        <f aca="false">ATAN(I64*100)*180/PI()</f>
        <v>-83.875086141553</v>
      </c>
      <c r="L64" s="37" t="n">
        <f aca="false">(E64 - $E$37) / $E$37</f>
        <v>-0.137873638948609</v>
      </c>
      <c r="M64" s="37" t="n">
        <f aca="false">(F64 - $F$37) / $F$37</f>
        <v>-0.600764954063326</v>
      </c>
      <c r="N64" s="38" t="n">
        <f aca="false">ATAN((L64*100)/(ROW(A64)-ROW($A$37)))*180/PI()</f>
        <v>-27.0508155708751</v>
      </c>
      <c r="O64" s="38" t="n">
        <f aca="false">ATAN(M64*100 / (ROW(A64)-ROW($A$37))) * 180 / PI()</f>
        <v>-65.7995616780495</v>
      </c>
      <c r="Q64" s="45" t="inlineStr">
        <f aca="false">AVERAGE(H64:$H$38)</f>
        <is>
          <t/>
        </is>
      </c>
      <c r="R64" s="45" t="inlineStr">
        <f aca="false">AVERAGE(I64:$H$38)</f>
        <is>
          <t/>
        </is>
      </c>
      <c r="S64" s="44" t="n">
        <f aca="false">TAN(N64 * PI() / 180)</f>
        <v>-0.510643107217071</v>
      </c>
    </row>
    <row collapsed="false" customFormat="false" customHeight="true" hidden="false" ht="13.3" outlineLevel="0" r="65">
      <c r="A65" s="17" t="n">
        <v>36648</v>
      </c>
      <c r="B65" s="39" t="n">
        <v>123.25</v>
      </c>
      <c r="C65" s="40" t="n">
        <v>126.25</v>
      </c>
      <c r="D65" s="41" t="n">
        <v>117.5</v>
      </c>
      <c r="E65" s="42" t="n">
        <v>117.87</v>
      </c>
      <c r="F65" s="43" t="n">
        <v>8446400</v>
      </c>
      <c r="G65" s="14" t="n">
        <v>29.34</v>
      </c>
      <c r="H65" s="34" t="n">
        <f aca="false">(E65 - E64) / E64</f>
        <v>-0.0518059689485962</v>
      </c>
      <c r="I65" s="34" t="n">
        <f aca="false">(F65 - F64) / F64</f>
        <v>0.0427654320987654</v>
      </c>
      <c r="J65" s="36" t="n">
        <f aca="false">ATAN(H65*100)*180/PI()</f>
        <v>-79.0746822684068</v>
      </c>
      <c r="K65" s="36" t="n">
        <f aca="false">ATAN(I65*100)*180/PI()</f>
        <v>76.8387910861479</v>
      </c>
      <c r="L65" s="37" t="n">
        <f aca="false">(E65 - $E$37) / $E$37</f>
        <v>-0.182536930439004</v>
      </c>
      <c r="M65" s="37" t="n">
        <f aca="false">(F65 - $F$37) / $F$37</f>
        <v>-0.583691494814873</v>
      </c>
      <c r="N65" s="38" t="n">
        <f aca="false">ATAN((L65*100)/(ROW(A65)-ROW($A$37)))*180/PI()</f>
        <v>-33.101037770886</v>
      </c>
      <c r="O65" s="38" t="n">
        <f aca="false">ATAN(M65*100 / (ROW(A65)-ROW($A$37))) * 180 / PI()</f>
        <v>-64.3727112962784</v>
      </c>
      <c r="Q65" s="45" t="inlineStr">
        <f aca="false">AVERAGE(H65:$H$38)</f>
        <is>
          <t/>
        </is>
      </c>
      <c r="R65" s="45" t="inlineStr">
        <f aca="false">AVERAGE(I65:$H$38)</f>
        <is>
          <t/>
        </is>
      </c>
      <c r="S65" s="44" t="n">
        <f aca="false">TAN(N65 * PI() / 180)</f>
        <v>-0.651917608710729</v>
      </c>
    </row>
    <row collapsed="false" customFormat="false" customHeight="true" hidden="false" ht="13.3" outlineLevel="0" r="66">
      <c r="A66" s="17" t="n">
        <v>36649</v>
      </c>
      <c r="B66" s="39" t="n">
        <v>118.94</v>
      </c>
      <c r="C66" s="40" t="n">
        <v>121.25</v>
      </c>
      <c r="D66" s="41" t="n">
        <v>111.62</v>
      </c>
      <c r="E66" s="42" t="n">
        <v>115.06</v>
      </c>
      <c r="F66" s="43" t="n">
        <v>17500000</v>
      </c>
      <c r="G66" s="14" t="n">
        <v>28.64</v>
      </c>
      <c r="H66" s="34" t="n">
        <f aca="false">(E66 - E65) / E65</f>
        <v>-0.0238398235344023</v>
      </c>
      <c r="I66" s="34" t="n">
        <f aca="false">(F66 - F65) / F65</f>
        <v>1.07188861526804</v>
      </c>
      <c r="J66" s="36" t="n">
        <f aca="false">ATAN(H66*100)*180/PI()</f>
        <v>-67.2435979787977</v>
      </c>
      <c r="K66" s="36" t="n">
        <f aca="false">ATAN(I66*100)*180/PI()</f>
        <v>89.4654844121685</v>
      </c>
      <c r="L66" s="37" t="n">
        <f aca="false">(E66 - $E$37) / $E$37</f>
        <v>-0.202025105763229</v>
      </c>
      <c r="M66" s="37" t="n">
        <f aca="false">(F66 - $F$37) / $F$37</f>
        <v>-0.137455147667679</v>
      </c>
      <c r="N66" s="38" t="n">
        <f aca="false">ATAN((L66*100)/(ROW(A66)-ROW($A$37)))*180/PI()</f>
        <v>-34.8625464971539</v>
      </c>
      <c r="O66" s="38" t="n">
        <f aca="false">ATAN(M66*100 / (ROW(A66)-ROW($A$37))) * 180 / PI()</f>
        <v>-25.3601689701738</v>
      </c>
      <c r="Q66" s="45" t="inlineStr">
        <f aca="false">AVERAGE(H66:$H$38)</f>
        <is>
          <t/>
        </is>
      </c>
      <c r="R66" s="45" t="inlineStr">
        <f aca="false">AVERAGE(I66:$H$38)</f>
        <is>
          <t/>
        </is>
      </c>
      <c r="S66" s="44" t="n">
        <f aca="false">TAN(N66 * PI() / 180)</f>
        <v>-0.696638295735273</v>
      </c>
    </row>
    <row collapsed="false" customFormat="false" customHeight="true" hidden="false" ht="13.3" outlineLevel="0" r="67">
      <c r="A67" s="17" t="n">
        <v>36650</v>
      </c>
      <c r="B67" s="39" t="n">
        <v>115.12</v>
      </c>
      <c r="C67" s="40" t="n">
        <v>115.25</v>
      </c>
      <c r="D67" s="41" t="n">
        <v>110.56</v>
      </c>
      <c r="E67" s="42" t="n">
        <v>110.69</v>
      </c>
      <c r="F67" s="43" t="n">
        <v>14284400</v>
      </c>
      <c r="G67" s="14" t="n">
        <v>27.55</v>
      </c>
      <c r="H67" s="34" t="n">
        <f aca="false">(E67 - E66) / E66</f>
        <v>-0.0379801842516948</v>
      </c>
      <c r="I67" s="34" t="n">
        <f aca="false">(F67 - F66) / F66</f>
        <v>-0.183748571428571</v>
      </c>
      <c r="J67" s="36" t="n">
        <f aca="false">ATAN(H67*100)*180/PI()</f>
        <v>-75.2490802158832</v>
      </c>
      <c r="K67" s="36" t="n">
        <f aca="false">ATAN(I67*100)*180/PI()</f>
        <v>-86.8849110694127</v>
      </c>
      <c r="L67" s="37" t="n">
        <f aca="false">(E67 - $E$37) / $E$37</f>
        <v>-0.232332339274568</v>
      </c>
      <c r="M67" s="37" t="n">
        <f aca="false">(F67 - $F$37) / $F$37</f>
        <v>-0.295946532076811</v>
      </c>
      <c r="N67" s="38" t="n">
        <f aca="false">ATAN((L67*100)/(ROW(A67)-ROW($A$37)))*180/PI()</f>
        <v>-37.7556736815871</v>
      </c>
      <c r="O67" s="38" t="n">
        <f aca="false">ATAN(M67*100 / (ROW(A67)-ROW($A$37))) * 180 / PI()</f>
        <v>-44.6102955374813</v>
      </c>
      <c r="P67" s="0" t="s">
        <v>53</v>
      </c>
      <c r="Q67" s="45" t="inlineStr">
        <f aca="false">AVERAGE(H67:$H$38)</f>
        <is>
          <t/>
        </is>
      </c>
      <c r="R67" s="45" t="inlineStr">
        <f aca="false">AVERAGE(I67:$H$38)</f>
        <is>
          <t/>
        </is>
      </c>
      <c r="S67" s="44" t="n">
        <f aca="false">TAN(N67 * PI() / 180)</f>
        <v>-0.774441130915228</v>
      </c>
    </row>
    <row collapsed="false" customFormat="false" customHeight="true" hidden="false" ht="13.3" outlineLevel="0" r="68">
      <c r="A68" s="17" t="n">
        <v>36651</v>
      </c>
      <c r="B68" s="39" t="n">
        <v>110.81</v>
      </c>
      <c r="C68" s="40" t="n">
        <v>114.75</v>
      </c>
      <c r="D68" s="41" t="n">
        <v>110.72</v>
      </c>
      <c r="E68" s="42" t="n">
        <v>113.12</v>
      </c>
      <c r="F68" s="43" t="n">
        <v>10160000</v>
      </c>
      <c r="G68" s="14" t="n">
        <v>28.16</v>
      </c>
      <c r="H68" s="34" t="n">
        <f aca="false">(E68 - E67) / E67</f>
        <v>0.0219532026379981</v>
      </c>
      <c r="I68" s="34" t="n">
        <f aca="false">(F68 - F67) / F67</f>
        <v>-0.288734563579849</v>
      </c>
      <c r="J68" s="36" t="n">
        <f aca="false">ATAN(H68*100)*180/PI()</f>
        <v>65.5100516238161</v>
      </c>
      <c r="K68" s="36" t="n">
        <f aca="false">ATAN(I68*100)*180/PI()</f>
        <v>-88.0164173489292</v>
      </c>
      <c r="L68" s="37" t="n">
        <f aca="false">(E68 - $E$37) / $E$37</f>
        <v>-0.215479575560025</v>
      </c>
      <c r="M68" s="37" t="n">
        <f aca="false">(F68 - $F$37) / $F$37</f>
        <v>-0.499231102874492</v>
      </c>
      <c r="N68" s="38" t="n">
        <f aca="false">ATAN((L68*100)/(ROW(A68)-ROW($A$37)))*180/PI()</f>
        <v>-34.802986261193</v>
      </c>
      <c r="O68" s="38" t="n">
        <f aca="false">ATAN(M68*100 / (ROW(A68)-ROW($A$37))) * 180 / PI()</f>
        <v>-58.1615838573493</v>
      </c>
      <c r="P68" s="0" t="s">
        <v>55</v>
      </c>
      <c r="Q68" s="45" t="inlineStr">
        <f aca="false">AVERAGE(H68:$H$38)</f>
        <is>
          <t/>
        </is>
      </c>
      <c r="R68" s="45" t="inlineStr">
        <f aca="false">AVERAGE(I68:$H$38)</f>
        <is>
          <t/>
        </is>
      </c>
      <c r="S68" s="44" t="n">
        <f aca="false">TAN(N68 * PI() / 180)</f>
        <v>-0.695095405032338</v>
      </c>
    </row>
    <row collapsed="false" customFormat="false" customHeight="true" hidden="false" ht="13.3" outlineLevel="0" r="69">
      <c r="A69" s="17" t="n">
        <v>36654</v>
      </c>
      <c r="B69" s="39" t="n">
        <v>112.09</v>
      </c>
      <c r="C69" s="40" t="n">
        <v>113.69</v>
      </c>
      <c r="D69" s="41" t="n">
        <v>110</v>
      </c>
      <c r="E69" s="42" t="n">
        <v>110.12</v>
      </c>
      <c r="F69" s="43" t="n">
        <v>6605600</v>
      </c>
      <c r="G69" s="14" t="n">
        <v>27.41</v>
      </c>
      <c r="H69" s="34" t="n">
        <f aca="false">(E69 - E68) / E68</f>
        <v>-0.0265205091937765</v>
      </c>
      <c r="I69" s="34" t="n">
        <f aca="false">(F69 - F68) / F68</f>
        <v>-0.349842519685039</v>
      </c>
      <c r="J69" s="36" t="n">
        <f aca="false">ATAN(H69*100)*180/PI()</f>
        <v>-69.3402127546063</v>
      </c>
      <c r="K69" s="36" t="n">
        <f aca="false">ATAN(I69*100)*180/PI()</f>
        <v>-88.362686660199</v>
      </c>
      <c r="L69" s="37" t="n">
        <f aca="false">(E69 - $E$37) / $E$37</f>
        <v>-0.236285456689091</v>
      </c>
      <c r="M69" s="37" t="n">
        <f aca="false">(F69 - $F$37) / $F$37</f>
        <v>-0.674421355624778</v>
      </c>
      <c r="N69" s="38" t="n">
        <f aca="false">ATAN((L69*100)/(ROW(A69)-ROW($A$37)))*180/PI()</f>
        <v>-36.4418653385214</v>
      </c>
      <c r="O69" s="38" t="n">
        <f aca="false">ATAN(M69*100 / (ROW(A69)-ROW($A$37))) * 180 / PI()</f>
        <v>-64.6165573621566</v>
      </c>
      <c r="Q69" s="45" t="inlineStr">
        <f aca="false">AVERAGE(H69:$H$38)</f>
        <is>
          <t/>
        </is>
      </c>
      <c r="R69" s="45" t="inlineStr">
        <f aca="false">AVERAGE(I69:$H$38)</f>
        <is>
          <t/>
        </is>
      </c>
      <c r="S69" s="44" t="n">
        <f aca="false">TAN(N69 * PI() / 180)</f>
        <v>-0.738392052153408</v>
      </c>
    </row>
    <row collapsed="false" customFormat="false" customHeight="true" hidden="false" ht="13.3" outlineLevel="0" r="70">
      <c r="A70" s="17" t="n">
        <v>36655</v>
      </c>
      <c r="B70" s="39" t="n">
        <v>110.31</v>
      </c>
      <c r="C70" s="40" t="n">
        <v>111.25</v>
      </c>
      <c r="D70" s="41" t="n">
        <v>104.87</v>
      </c>
      <c r="E70" s="42" t="n">
        <v>105.44</v>
      </c>
      <c r="F70" s="43" t="n">
        <v>11685600</v>
      </c>
      <c r="G70" s="14" t="n">
        <v>26.25</v>
      </c>
      <c r="H70" s="34" t="n">
        <f aca="false">(E70 - E69) / E69</f>
        <v>-0.0424990918997458</v>
      </c>
      <c r="I70" s="34" t="n">
        <f aca="false">(F70 - F69) / F69</f>
        <v>0.769044447135764</v>
      </c>
      <c r="J70" s="36" t="n">
        <f aca="false">ATAN(H70*100)*180/PI()</f>
        <v>-76.7592071333879</v>
      </c>
      <c r="K70" s="36" t="n">
        <f aca="false">ATAN(I70*100)*180/PI()</f>
        <v>89.2550163930367</v>
      </c>
      <c r="L70" s="37" t="n">
        <f aca="false">(E70 - $E$37) / $E$37</f>
        <v>-0.268742631250433</v>
      </c>
      <c r="M70" s="37" t="n">
        <f aca="false">(F70 - $F$37) / $F$37</f>
        <v>-0.424036907062024</v>
      </c>
      <c r="N70" s="38" t="n">
        <f aca="false">ATAN((L70*100)/(ROW(A70)-ROW($A$37)))*180/PI()</f>
        <v>-39.1583932718318</v>
      </c>
      <c r="O70" s="38" t="n">
        <f aca="false">ATAN(M70*100 / (ROW(A70)-ROW($A$37))) * 180 / PI()</f>
        <v>-52.1087277733796</v>
      </c>
      <c r="Q70" s="45" t="inlineStr">
        <f aca="false">AVERAGE(H70:$H$38)</f>
        <is>
          <t/>
        </is>
      </c>
      <c r="R70" s="45" t="inlineStr">
        <f aca="false">AVERAGE(I70:$H$38)</f>
        <is>
          <t/>
        </is>
      </c>
      <c r="S70" s="44" t="n">
        <f aca="false">TAN(N70 * PI() / 180)</f>
        <v>-0.814371609849795</v>
      </c>
    </row>
    <row collapsed="false" customFormat="false" customHeight="true" hidden="false" ht="13.3" outlineLevel="0" r="71">
      <c r="A71" s="17" t="n">
        <v>36656</v>
      </c>
      <c r="B71" s="39" t="n">
        <v>104.06</v>
      </c>
      <c r="C71" s="40" t="n">
        <v>105</v>
      </c>
      <c r="D71" s="41" t="n">
        <v>98.75</v>
      </c>
      <c r="E71" s="42" t="n">
        <v>99.31</v>
      </c>
      <c r="F71" s="43" t="n">
        <v>19127600</v>
      </c>
      <c r="G71" s="14" t="n">
        <v>24.72</v>
      </c>
      <c r="H71" s="34" t="n">
        <f aca="false">(E71 - E70) / E70</f>
        <v>-0.0581373292867981</v>
      </c>
      <c r="I71" s="34" t="n">
        <f aca="false">(F71 - F70) / F70</f>
        <v>0.636852194153488</v>
      </c>
      <c r="J71" s="36" t="n">
        <f aca="false">ATAN(H71*100)*180/PI()</f>
        <v>-80.240255604202</v>
      </c>
      <c r="K71" s="36" t="n">
        <f aca="false">ATAN(I71*100)*180/PI()</f>
        <v>89.1004023887248</v>
      </c>
      <c r="L71" s="37" t="n">
        <f aca="false">(E71 - $E$37) / $E$37</f>
        <v>-0.311255981690825</v>
      </c>
      <c r="M71" s="37" t="n">
        <f aca="false">(F71 - $F$37) / $F$37</f>
        <v>-0.0572335475730452</v>
      </c>
      <c r="N71" s="38" t="n">
        <f aca="false">ATAN((L71*100)/(ROW(A71)-ROW($A$37)))*180/PI()</f>
        <v>-42.4728174030618</v>
      </c>
      <c r="O71" s="38" t="n">
        <f aca="false">ATAN(M71*100 / (ROW(A71)-ROW($A$37))) * 180 / PI()</f>
        <v>-9.55524420514862</v>
      </c>
      <c r="P71" s="0" t="s">
        <v>54</v>
      </c>
      <c r="Q71" s="45" t="inlineStr">
        <f aca="false">AVERAGE(H71:$H$38)</f>
        <is>
          <t/>
        </is>
      </c>
      <c r="R71" s="45" t="inlineStr">
        <f aca="false">AVERAGE(I71:$H$38)</f>
        <is>
          <t/>
        </is>
      </c>
      <c r="S71" s="44" t="n">
        <f aca="false">TAN(N71 * PI() / 180)</f>
        <v>-0.915458769678897</v>
      </c>
    </row>
    <row collapsed="false" customFormat="false" customHeight="true" hidden="false" ht="13.3" outlineLevel="0" r="72">
      <c r="A72" s="17" t="n">
        <v>36657</v>
      </c>
      <c r="B72" s="39" t="n">
        <v>101.37</v>
      </c>
      <c r="C72" s="40" t="n">
        <v>104.25</v>
      </c>
      <c r="D72" s="41" t="n">
        <v>99</v>
      </c>
      <c r="E72" s="42" t="n">
        <v>102.81</v>
      </c>
      <c r="F72" s="43" t="n">
        <v>17852400</v>
      </c>
      <c r="G72" s="14" t="n">
        <v>25.59</v>
      </c>
      <c r="H72" s="34" t="n">
        <f aca="false">(E72 - E71) / E71</f>
        <v>0.0352431779277011</v>
      </c>
      <c r="I72" s="34" t="n">
        <f aca="false">(F72 - F71) / F71</f>
        <v>-0.0666680608126477</v>
      </c>
      <c r="J72" s="36" t="n">
        <f aca="false">ATAN(H72*100)*180/PI()</f>
        <v>74.159088059889</v>
      </c>
      <c r="K72" s="36" t="n">
        <f aca="false">ATAN(I72*100)*180/PI()</f>
        <v>-81.4694101586152</v>
      </c>
      <c r="L72" s="37" t="n">
        <f aca="false">(E72 - $E$37) / $E$37</f>
        <v>-0.286982453706914</v>
      </c>
      <c r="M72" s="37" t="n">
        <f aca="false">(F72 - $F$37) / $F$37</f>
        <v>-0.12008595875557</v>
      </c>
      <c r="N72" s="38" t="n">
        <f aca="false">ATAN((L72*100)/(ROW(A72)-ROW($A$37)))*180/PI()</f>
        <v>-39.3500350719344</v>
      </c>
      <c r="O72" s="38" t="n">
        <f aca="false">ATAN(M72*100 / (ROW(A72)-ROW($A$37))) * 180 / PI()</f>
        <v>-18.9372349636578</v>
      </c>
      <c r="Q72" s="45" t="inlineStr">
        <f aca="false">AVERAGE(H72:$H$38)</f>
        <is>
          <t/>
        </is>
      </c>
      <c r="R72" s="45" t="inlineStr">
        <f aca="false">AVERAGE(I72:$H$38)</f>
        <is>
          <t/>
        </is>
      </c>
      <c r="S72" s="44" t="n">
        <f aca="false">TAN(N72 * PI() / 180)</f>
        <v>-0.81994986773404</v>
      </c>
    </row>
    <row collapsed="false" customFormat="false" customHeight="true" hidden="false" ht="13.3" outlineLevel="0" r="73">
      <c r="A73" s="17" t="n">
        <v>36658</v>
      </c>
      <c r="B73" s="39" t="n">
        <v>106</v>
      </c>
      <c r="C73" s="40" t="n">
        <v>110.5</v>
      </c>
      <c r="D73" s="41" t="n">
        <v>104.77</v>
      </c>
      <c r="E73" s="42" t="n">
        <v>107.62</v>
      </c>
      <c r="F73" s="43" t="n">
        <v>10962000</v>
      </c>
      <c r="G73" s="14" t="n">
        <v>26.79</v>
      </c>
      <c r="H73" s="34" t="n">
        <f aca="false">(E73 - E72) / E72</f>
        <v>0.0467853321661317</v>
      </c>
      <c r="I73" s="34" t="n">
        <f aca="false">(F73 - F72) / F72</f>
        <v>-0.385964912280702</v>
      </c>
      <c r="J73" s="36" t="n">
        <f aca="false">ATAN(H73*100)*180/PI()</f>
        <v>77.9350199366235</v>
      </c>
      <c r="K73" s="36" t="n">
        <f aca="false">ATAN(I73*100)*180/PI()</f>
        <v>-88.5158504742502</v>
      </c>
      <c r="L73" s="37" t="n">
        <f aca="false">(E73 - $E$37) / $E$37</f>
        <v>-0.253623690963312</v>
      </c>
      <c r="M73" s="37" t="n">
        <f aca="false">(F73 - $F$37) / $F$37</f>
        <v>-0.459701904499034</v>
      </c>
      <c r="N73" s="38" t="n">
        <f aca="false">ATAN((L73*100)/(ROW(A73)-ROW($A$37)))*180/PI()</f>
        <v>-35.1650881521038</v>
      </c>
      <c r="O73" s="38" t="n">
        <f aca="false">ATAN(M73*100 / (ROW(A73)-ROW($A$37))) * 180 / PI()</f>
        <v>-51.9349295287425</v>
      </c>
      <c r="P73" s="0" t="s">
        <v>55</v>
      </c>
      <c r="Q73" s="45" t="inlineStr">
        <f aca="false">AVERAGE(H73:$H$38)</f>
        <is>
          <t/>
        </is>
      </c>
      <c r="R73" s="45" t="inlineStr">
        <f aca="false">AVERAGE(I73:$H$38)</f>
        <is>
          <t/>
        </is>
      </c>
      <c r="S73" s="44" t="n">
        <f aca="false">TAN(N73 * PI() / 180)</f>
        <v>-0.704510252675867</v>
      </c>
    </row>
    <row collapsed="false" customFormat="false" customHeight="true" hidden="false" ht="13.3" outlineLevel="0" r="74">
      <c r="A74" s="17" t="n">
        <v>36661</v>
      </c>
      <c r="B74" s="39" t="n">
        <v>108.06</v>
      </c>
      <c r="C74" s="40" t="n">
        <v>108.06</v>
      </c>
      <c r="D74" s="41" t="n">
        <v>100.12</v>
      </c>
      <c r="E74" s="42" t="n">
        <v>101</v>
      </c>
      <c r="F74" s="43" t="n">
        <v>24252000</v>
      </c>
      <c r="G74" s="14" t="n">
        <v>25.14</v>
      </c>
      <c r="H74" s="34" t="n">
        <f aca="false">(E74 - E73) / E73</f>
        <v>-0.061512729975841</v>
      </c>
      <c r="I74" s="34" t="n">
        <f aca="false">(F74 - F73) / F73</f>
        <v>1.21237000547345</v>
      </c>
      <c r="J74" s="36" t="n">
        <f aca="false">ATAN(H74*100)*180/PI()</f>
        <v>-80.7663192681788</v>
      </c>
      <c r="K74" s="36" t="n">
        <f aca="false">ATAN(I74*100)*180/PI()</f>
        <v>89.5274175380213</v>
      </c>
      <c r="L74" s="37" t="n">
        <f aca="false">(E74 - $E$37) / $E$37</f>
        <v>-0.299535335321451</v>
      </c>
      <c r="M74" s="37" t="n">
        <f aca="false">(F74 - $F$37) / $F$37</f>
        <v>0.195339300500769</v>
      </c>
      <c r="N74" s="38" t="n">
        <f aca="false">ATAN((L74*100)/(ROW(A74)-ROW($A$37)))*180/PI()</f>
        <v>-38.9920722466876</v>
      </c>
      <c r="O74" s="38" t="n">
        <f aca="false">ATAN(M74*100 / (ROW(A74)-ROW($A$37))) * 180 / PI()</f>
        <v>27.8315472912035</v>
      </c>
      <c r="P74" s="0" t="s">
        <v>53</v>
      </c>
      <c r="Q74" s="45" t="inlineStr">
        <f aca="false">AVERAGE(H74:$H$38)</f>
        <is>
          <t/>
        </is>
      </c>
      <c r="R74" s="45" t="inlineStr">
        <f aca="false">AVERAGE(I74:$H$38)</f>
        <is>
          <t/>
        </is>
      </c>
      <c r="S74" s="44" t="n">
        <f aca="false">TAN(N74 * PI() / 180)</f>
        <v>-0.809554960328245</v>
      </c>
    </row>
    <row collapsed="false" customFormat="false" customHeight="true" hidden="false" ht="13.3" outlineLevel="0" r="75">
      <c r="A75" s="17" t="n">
        <v>36662</v>
      </c>
      <c r="B75" s="39" t="n">
        <v>104.52</v>
      </c>
      <c r="C75" s="40" t="n">
        <v>109.06</v>
      </c>
      <c r="D75" s="41" t="n">
        <v>102.75</v>
      </c>
      <c r="E75" s="42" t="n">
        <v>105.69</v>
      </c>
      <c r="F75" s="43" t="n">
        <v>15736400</v>
      </c>
      <c r="G75" s="14" t="n">
        <v>26.31</v>
      </c>
      <c r="H75" s="34" t="n">
        <f aca="false">(E75 - E74) / E74</f>
        <v>0.0464356435643564</v>
      </c>
      <c r="I75" s="34" t="n">
        <f aca="false">(F75 - F74) / F74</f>
        <v>-0.351129803727528</v>
      </c>
      <c r="J75" s="36" t="n">
        <f aca="false">ATAN(H75*100)*180/PI()</f>
        <v>77.8468544650241</v>
      </c>
      <c r="K75" s="36" t="n">
        <f aca="false">ATAN(I75*100)*180/PI()</f>
        <v>-88.3686859981887</v>
      </c>
      <c r="L75" s="37" t="n">
        <f aca="false">(E75 - $E$37) / $E$37</f>
        <v>-0.267008807823011</v>
      </c>
      <c r="M75" s="37" t="n">
        <f aca="false">(F75 - $F$37) / $F$37</f>
        <v>-0.224379953471866</v>
      </c>
      <c r="N75" s="38" t="n">
        <f aca="false">ATAN((L75*100)/(ROW(A75)-ROW($A$37)))*180/PI()</f>
        <v>-35.0939777589239</v>
      </c>
      <c r="O75" s="38" t="n">
        <f aca="false">ATAN(M75*100 / (ROW(A75)-ROW($A$37))) * 180 / PI()</f>
        <v>-30.5607275907323</v>
      </c>
      <c r="P75" s="0" t="s">
        <v>55</v>
      </c>
      <c r="Q75" s="45" t="inlineStr">
        <f aca="false">AVERAGE(H75:$H$38)</f>
        <is>
          <t/>
        </is>
      </c>
      <c r="R75" s="45" t="inlineStr">
        <f aca="false">AVERAGE(I75:$H$38)</f>
        <is>
          <t/>
        </is>
      </c>
      <c r="S75" s="44" t="n">
        <f aca="false">TAN(N75 * PI() / 180)</f>
        <v>-0.702654757428976</v>
      </c>
    </row>
    <row collapsed="false" customFormat="false" customHeight="true" hidden="false" ht="13.3" outlineLevel="0" r="76">
      <c r="A76" s="17" t="n">
        <v>36663</v>
      </c>
      <c r="B76" s="39" t="n">
        <v>103.62</v>
      </c>
      <c r="C76" s="40" t="n">
        <v>103.69</v>
      </c>
      <c r="D76" s="41" t="n">
        <v>100.37</v>
      </c>
      <c r="E76" s="42" t="n">
        <v>101.37</v>
      </c>
      <c r="F76" s="43" t="n">
        <v>14227600</v>
      </c>
      <c r="G76" s="14" t="n">
        <v>25.23</v>
      </c>
      <c r="H76" s="34" t="n">
        <f aca="false">(E76 - E75) / E75</f>
        <v>-0.0408742548963951</v>
      </c>
      <c r="I76" s="34" t="n">
        <f aca="false">(F76 - F75) / F75</f>
        <v>-0.0958796166848835</v>
      </c>
      <c r="J76" s="36" t="n">
        <f aca="false">ATAN(H76*100)*180/PI()</f>
        <v>-76.2524686490982</v>
      </c>
      <c r="K76" s="36" t="n">
        <f aca="false">ATAN(I76*100)*180/PI()</f>
        <v>-84.0457238685409</v>
      </c>
      <c r="L76" s="37" t="n">
        <f aca="false">(E76 - $E$37) / $E$37</f>
        <v>-0.296969276648866</v>
      </c>
      <c r="M76" s="37" t="n">
        <f aca="false">(F76 - $F$37) / $F$37</f>
        <v>-0.298746106226095</v>
      </c>
      <c r="N76" s="38" t="n">
        <f aca="false">ATAN((L76*100)/(ROW(A76)-ROW($A$37)))*180/PI()</f>
        <v>-37.2878099723442</v>
      </c>
      <c r="O76" s="38" t="n">
        <f aca="false">ATAN(M76*100 / (ROW(A76)-ROW($A$37))) * 180 / PI()</f>
        <v>-37.4526801560579</v>
      </c>
      <c r="Q76" s="45" t="inlineStr">
        <f aca="false">AVERAGE(H76:$H$38)</f>
        <is>
          <t/>
        </is>
      </c>
      <c r="R76" s="45" t="inlineStr">
        <f aca="false">AVERAGE(I76:$H$38)</f>
        <is>
          <t/>
        </is>
      </c>
      <c r="S76" s="44" t="n">
        <f aca="false">TAN(N76 * PI() / 180)</f>
        <v>-0.761459683715042</v>
      </c>
    </row>
    <row collapsed="false" customFormat="false" customHeight="true" hidden="false" ht="13.3" outlineLevel="0" r="77">
      <c r="A77" s="17" t="n">
        <v>36664</v>
      </c>
      <c r="B77" s="39" t="n">
        <v>103</v>
      </c>
      <c r="C77" s="40" t="n">
        <v>104.94</v>
      </c>
      <c r="D77" s="41" t="n">
        <v>100.62</v>
      </c>
      <c r="E77" s="42" t="n">
        <v>100.75</v>
      </c>
      <c r="F77" s="43" t="n">
        <v>13365600</v>
      </c>
      <c r="G77" s="14" t="n">
        <v>25.08</v>
      </c>
      <c r="H77" s="34" t="n">
        <f aca="false">(E77 - E76) / E76</f>
        <v>-0.00611620795107038</v>
      </c>
      <c r="I77" s="34" t="n">
        <f aca="false">(F77 - F76) / F76</f>
        <v>-0.0605864657426411</v>
      </c>
      <c r="J77" s="36" t="n">
        <f aca="false">ATAN(H77*100)*180/PI()</f>
        <v>-31.4508230141279</v>
      </c>
      <c r="K77" s="36" t="n">
        <f aca="false">ATAN(I77*100)*180/PI()</f>
        <v>-80.6276384171657</v>
      </c>
      <c r="L77" s="37" t="n">
        <f aca="false">(E77 - $E$37) / $E$37</f>
        <v>-0.301269158748873</v>
      </c>
      <c r="M77" s="37" t="n">
        <f aca="false">(F77 - $F$37) / $F$37</f>
        <v>-0.341232601238122</v>
      </c>
      <c r="N77" s="38" t="n">
        <f aca="false">ATAN((L77*100)/(ROW(A77)-ROW($A$37)))*180/PI()</f>
        <v>-36.9860684631052</v>
      </c>
      <c r="O77" s="38" t="n">
        <f aca="false">ATAN(M77*100 / (ROW(A77)-ROW($A$37))) * 180 / PI()</f>
        <v>-40.4668813421962</v>
      </c>
      <c r="Q77" s="45" t="inlineStr">
        <f aca="false">AVERAGE(H77:$H$38)</f>
        <is>
          <t/>
        </is>
      </c>
      <c r="R77" s="45" t="inlineStr">
        <f aca="false">AVERAGE(I77:$H$38)</f>
        <is>
          <t/>
        </is>
      </c>
      <c r="S77" s="44" t="n">
        <f aca="false">TAN(N77 * PI() / 180)</f>
        <v>-0.753172896872182</v>
      </c>
    </row>
    <row collapsed="false" customFormat="false" customHeight="true" hidden="false" ht="13.3" outlineLevel="0" r="78">
      <c r="A78" s="17" t="n">
        <v>36665</v>
      </c>
      <c r="B78" s="39" t="n">
        <v>99.25</v>
      </c>
      <c r="C78" s="40" t="n">
        <v>99.25</v>
      </c>
      <c r="D78" s="41" t="n">
        <v>93.37</v>
      </c>
      <c r="E78" s="42" t="n">
        <v>94</v>
      </c>
      <c r="F78" s="43" t="n">
        <v>26459200</v>
      </c>
      <c r="G78" s="14" t="n">
        <v>23.4</v>
      </c>
      <c r="H78" s="34" t="n">
        <f aca="false">(E78 - E77) / E77</f>
        <v>-0.0669975186104218</v>
      </c>
      <c r="I78" s="34" t="n">
        <f aca="false">(F78 - F77) / F77</f>
        <v>0.979649248817861</v>
      </c>
      <c r="J78" s="36" t="n">
        <f aca="false">ATAN(H78*100)*180/PI()</f>
        <v>-81.5107462953482</v>
      </c>
      <c r="K78" s="36" t="n">
        <f aca="false">ATAN(I78*100)*180/PI()</f>
        <v>89.4151601741728</v>
      </c>
      <c r="L78" s="37" t="n">
        <f aca="false">(E78 - $E$37) / $E$37</f>
        <v>-0.348082391289271</v>
      </c>
      <c r="M78" s="37" t="n">
        <f aca="false">(F78 - $F$37) / $F$37</f>
        <v>0.304128386104649</v>
      </c>
      <c r="N78" s="38" t="n">
        <f aca="false">ATAN((L78*100)/(ROW(A78)-ROW($A$37)))*180/PI()</f>
        <v>-40.3306390952104</v>
      </c>
      <c r="O78" s="38" t="n">
        <f aca="false">ATAN(M78*100 / (ROW(A78)-ROW($A$37))) * 180 / PI()</f>
        <v>36.567157367093</v>
      </c>
      <c r="Q78" s="45" t="inlineStr">
        <f aca="false">AVERAGE(H78:$H$38)</f>
        <is>
          <t/>
        </is>
      </c>
      <c r="R78" s="45" t="inlineStr">
        <f aca="false">AVERAGE(I78:$H$38)</f>
        <is>
          <t/>
        </is>
      </c>
      <c r="S78" s="44" t="n">
        <f aca="false">TAN(N78 * PI() / 180)</f>
        <v>-0.848981442168955</v>
      </c>
    </row>
    <row collapsed="false" customFormat="false" customHeight="true" hidden="false" ht="13.3" outlineLevel="0" r="79">
      <c r="A79" s="17" t="n">
        <v>36668</v>
      </c>
      <c r="B79" s="39" t="n">
        <v>93.75</v>
      </c>
      <c r="C79" s="40" t="n">
        <v>93.75</v>
      </c>
      <c r="D79" s="41" t="n">
        <v>86</v>
      </c>
      <c r="E79" s="42" t="n">
        <v>89.94</v>
      </c>
      <c r="F79" s="43" t="n">
        <v>26995200</v>
      </c>
      <c r="G79" s="14" t="n">
        <v>22.39</v>
      </c>
      <c r="H79" s="34" t="n">
        <f aca="false">(E79 - E78) / E78</f>
        <v>-0.0431914893617022</v>
      </c>
      <c r="I79" s="34" t="n">
        <f aca="false">(F79 - F78) / F78</f>
        <v>0.0202576041603677</v>
      </c>
      <c r="J79" s="36" t="n">
        <f aca="false">ATAN(H79*100)*180/PI()</f>
        <v>-76.9641632299337</v>
      </c>
      <c r="K79" s="36" t="n">
        <f aca="false">ATAN(I79*100)*180/PI()</f>
        <v>63.7271282224329</v>
      </c>
      <c r="L79" s="37" t="n">
        <f aca="false">(E79 - $E$37) / $E$37</f>
        <v>-0.376239683750607</v>
      </c>
      <c r="M79" s="37" t="n">
        <f aca="false">(F79 - $F$37) / $F$37</f>
        <v>0.330546902724656</v>
      </c>
      <c r="N79" s="38" t="n">
        <f aca="false">ATAN((L79*100)/(ROW(A79)-ROW($A$37)))*180/PI()</f>
        <v>-41.8542617690738</v>
      </c>
      <c r="O79" s="38" t="n">
        <f aca="false">ATAN(M79*100 / (ROW(A79)-ROW($A$37))) * 180 / PI()</f>
        <v>38.20332707307</v>
      </c>
      <c r="Q79" s="45" t="inlineStr">
        <f aca="false">AVERAGE(H79:$H$38)</f>
        <is>
          <t/>
        </is>
      </c>
      <c r="R79" s="45" t="inlineStr">
        <f aca="false">AVERAGE(I79:$H$38)</f>
        <is>
          <t/>
        </is>
      </c>
      <c r="S79" s="44" t="n">
        <f aca="false">TAN(N79 * PI() / 180)</f>
        <v>-0.895808770834779</v>
      </c>
    </row>
    <row collapsed="false" customFormat="false" customHeight="true" hidden="false" ht="13.3" outlineLevel="0" r="80">
      <c r="A80" s="17" t="n">
        <v>36669</v>
      </c>
      <c r="B80" s="39" t="n">
        <v>90.5</v>
      </c>
      <c r="C80" s="40" t="n">
        <v>93.37</v>
      </c>
      <c r="D80" s="41" t="n">
        <v>85.62</v>
      </c>
      <c r="E80" s="42" t="n">
        <v>85.81</v>
      </c>
      <c r="F80" s="43" t="n">
        <v>18488000</v>
      </c>
      <c r="G80" s="14" t="n">
        <v>21.36</v>
      </c>
      <c r="H80" s="34" t="n">
        <f aca="false">(E80 - E79) / E79</f>
        <v>-0.0459195018901489</v>
      </c>
      <c r="I80" s="34" t="n">
        <f aca="false">(F80 - F79) / F79</f>
        <v>-0.31513750592698</v>
      </c>
      <c r="J80" s="36" t="n">
        <f aca="false">ATAN(H80*100)*180/PI()</f>
        <v>-77.7143782504883</v>
      </c>
      <c r="K80" s="36" t="n">
        <f aca="false">ATAN(I80*100)*180/PI()</f>
        <v>-88.1824898948539</v>
      </c>
      <c r="L80" s="37" t="n">
        <f aca="false">(E80 - $E$37) / $E$37</f>
        <v>-0.404882446771621</v>
      </c>
      <c r="M80" s="37" t="n">
        <f aca="false">(F80 - $F$37) / $F$37</f>
        <v>-0.0887583297188597</v>
      </c>
      <c r="N80" s="38" t="n">
        <f aca="false">ATAN((L80*100)/(ROW(A80)-ROW($A$37)))*180/PI()</f>
        <v>-43.2767683762002</v>
      </c>
      <c r="O80" s="38" t="n">
        <f aca="false">ATAN(M80*100 / (ROW(A80)-ROW($A$37))) * 180 / PI()</f>
        <v>-11.6628929747165</v>
      </c>
      <c r="P80" s="0" t="s">
        <v>54</v>
      </c>
      <c r="Q80" s="45" t="inlineStr">
        <f aca="false">AVERAGE(H80:$H$38)</f>
        <is>
          <t/>
        </is>
      </c>
      <c r="R80" s="45" t="inlineStr">
        <f aca="false">AVERAGE(I80:$H$38)</f>
        <is>
          <t/>
        </is>
      </c>
      <c r="S80" s="44" t="n">
        <f aca="false">TAN(N80 * PI() / 180)</f>
        <v>-0.941587085515397</v>
      </c>
    </row>
    <row collapsed="false" customFormat="false" customHeight="true" hidden="false" ht="13.3" outlineLevel="0" r="81">
      <c r="A81" s="17" t="n">
        <v>36670</v>
      </c>
      <c r="B81" s="39" t="n">
        <v>86.19</v>
      </c>
      <c r="C81" s="40" t="n">
        <v>89.75</v>
      </c>
      <c r="D81" s="41" t="n">
        <v>83</v>
      </c>
      <c r="E81" s="42" t="n">
        <v>87.69</v>
      </c>
      <c r="F81" s="43" t="n">
        <v>24248000</v>
      </c>
      <c r="G81" s="14" t="n">
        <v>21.83</v>
      </c>
      <c r="H81" s="34" t="n">
        <f aca="false">(E81 - E80) / E80</f>
        <v>0.0219088684302528</v>
      </c>
      <c r="I81" s="34" t="n">
        <f aca="false">(F81 - F80) / F80</f>
        <v>0.311553440069234</v>
      </c>
      <c r="J81" s="36" t="n">
        <f aca="false">ATAN(H81*100)*180/PI()</f>
        <v>65.4663288283212</v>
      </c>
      <c r="K81" s="36" t="n">
        <f aca="false">ATAN(I81*100)*180/PI()</f>
        <v>88.1615957866401</v>
      </c>
      <c r="L81" s="37" t="n">
        <f aca="false">(E81 - $E$37) / $E$37</f>
        <v>-0.391844094597406</v>
      </c>
      <c r="M81" s="37" t="n">
        <f aca="false">(F81 - $F$37) / $F$37</f>
        <v>0.195142147391664</v>
      </c>
      <c r="N81" s="38" t="n">
        <f aca="false">ATAN((L81*100)/(ROW(A81)-ROW($A$37)))*180/PI()</f>
        <v>-41.6868141505049</v>
      </c>
      <c r="O81" s="38" t="n">
        <f aca="false">ATAN(M81*100 / (ROW(A81)-ROW($A$37))) * 180 / PI()</f>
        <v>23.9175199293541</v>
      </c>
      <c r="P81" s="0" t="s">
        <v>55</v>
      </c>
      <c r="Q81" s="45" t="inlineStr">
        <f aca="false">AVERAGE(H81:$H$38)</f>
        <is>
          <t/>
        </is>
      </c>
      <c r="R81" s="45" t="inlineStr">
        <f aca="false">AVERAGE(I81:$H$38)</f>
        <is>
          <t/>
        </is>
      </c>
      <c r="S81" s="44" t="n">
        <f aca="false">TAN(N81 * PI() / 180)</f>
        <v>-0.89055476044865</v>
      </c>
    </row>
    <row collapsed="false" customFormat="false" customHeight="true" hidden="false" ht="13.3" outlineLevel="0" r="82">
      <c r="A82" s="17" t="n">
        <v>36671</v>
      </c>
      <c r="B82" s="39" t="n">
        <v>88.5</v>
      </c>
      <c r="C82" s="40" t="n">
        <v>92.66</v>
      </c>
      <c r="D82" s="41" t="n">
        <v>86</v>
      </c>
      <c r="E82" s="42" t="n">
        <v>87.27</v>
      </c>
      <c r="F82" s="43" t="n">
        <v>14530800</v>
      </c>
      <c r="G82" s="14" t="n">
        <v>21.72</v>
      </c>
      <c r="H82" s="34" t="n">
        <f aca="false">(E82 - E81) / E81</f>
        <v>-0.00478959972630861</v>
      </c>
      <c r="I82" s="34" t="n">
        <f aca="false">(F82 - F81) / F81</f>
        <v>-0.400742329264269</v>
      </c>
      <c r="J82" s="36" t="n">
        <f aca="false">ATAN(H82*100)*180/PI()</f>
        <v>-25.5925554409388</v>
      </c>
      <c r="K82" s="36" t="n">
        <f aca="false">ATAN(I82*100)*180/PI()</f>
        <v>-88.5705555083191</v>
      </c>
      <c r="L82" s="37" t="n">
        <f aca="false">(E82 - $E$37) / $E$37</f>
        <v>-0.394756917955475</v>
      </c>
      <c r="M82" s="37" t="n">
        <f aca="false">(F82 - $F$37) / $F$37</f>
        <v>-0.283801900555972</v>
      </c>
      <c r="N82" s="38" t="n">
        <f aca="false">ATAN((L82*100)/(ROW(A82)-ROW($A$37)))*180/PI()</f>
        <v>-41.2584562519327</v>
      </c>
      <c r="O82" s="38" t="n">
        <f aca="false">ATAN(M82*100 / (ROW(A82)-ROW($A$37))) * 180 / PI()</f>
        <v>-32.2384368815579</v>
      </c>
      <c r="Q82" s="45" t="inlineStr">
        <f aca="false">AVERAGE(H82:$H$38)</f>
        <is>
          <t/>
        </is>
      </c>
      <c r="R82" s="45" t="inlineStr">
        <f aca="false">AVERAGE(I82:$H$38)</f>
        <is>
          <t/>
        </is>
      </c>
      <c r="S82" s="44" t="n">
        <f aca="false">TAN(N82 * PI() / 180)</f>
        <v>-0.877237595456611</v>
      </c>
    </row>
    <row collapsed="false" customFormat="false" customHeight="true" hidden="false" ht="13.3" outlineLevel="0" r="83">
      <c r="A83" s="17" t="n">
        <v>36672</v>
      </c>
      <c r="B83" s="39" t="n">
        <v>88</v>
      </c>
      <c r="C83" s="40" t="n">
        <v>89.87</v>
      </c>
      <c r="D83" s="41" t="n">
        <v>85.25</v>
      </c>
      <c r="E83" s="42" t="n">
        <v>86.37</v>
      </c>
      <c r="F83" s="43" t="n">
        <v>6486400</v>
      </c>
      <c r="G83" s="14" t="n">
        <v>21.5</v>
      </c>
      <c r="H83" s="34" t="n">
        <f aca="false">(E83 - E82) / E82</f>
        <v>-0.010312822275696</v>
      </c>
      <c r="I83" s="34" t="n">
        <f aca="false">(F83 - F82) / F82</f>
        <v>-0.553610262339307</v>
      </c>
      <c r="J83" s="36" t="n">
        <f aca="false">ATAN(H83*100)*180/PI()</f>
        <v>-45.8822988330033</v>
      </c>
      <c r="K83" s="36" t="n">
        <f aca="false">ATAN(I83*100)*180/PI()</f>
        <v>-88.965164609065</v>
      </c>
      <c r="L83" s="37" t="n">
        <f aca="false">(E83 - $E$37) / $E$37</f>
        <v>-0.400998682294195</v>
      </c>
      <c r="M83" s="37" t="n">
        <f aca="false">(F83 - $F$37) / $F$37</f>
        <v>-0.680296518276093</v>
      </c>
      <c r="N83" s="38" t="n">
        <f aca="false">ATAN((L83*100)/(ROW(A83)-ROW($A$37)))*180/PI()</f>
        <v>-41.0798432267276</v>
      </c>
      <c r="O83" s="38" t="n">
        <f aca="false">ATAN(M83*100 / (ROW(A83)-ROW($A$37))) * 180 / PI()</f>
        <v>-55.9343962862065</v>
      </c>
      <c r="P83" s="0" t="s">
        <v>53</v>
      </c>
      <c r="Q83" s="45" t="inlineStr">
        <f aca="false">AVERAGE(H83:$H$38)</f>
        <is>
          <t/>
        </is>
      </c>
      <c r="R83" s="45" t="inlineStr">
        <f aca="false">AVERAGE(I83:$H$38)</f>
        <is>
          <t/>
        </is>
      </c>
      <c r="S83" s="44" t="n">
        <f aca="false">TAN(N83 * PI() / 180)</f>
        <v>-0.871736265856944</v>
      </c>
    </row>
    <row collapsed="false" customFormat="false" customHeight="true" hidden="false" ht="13.3" outlineLevel="0" r="84">
      <c r="A84" s="17" t="n">
        <v>36676</v>
      </c>
      <c r="B84" s="39" t="n">
        <v>87.62</v>
      </c>
      <c r="C84" s="40" t="n">
        <v>88.12</v>
      </c>
      <c r="D84" s="41" t="n">
        <v>81.75</v>
      </c>
      <c r="E84" s="42" t="n">
        <v>87.56</v>
      </c>
      <c r="F84" s="43" t="n">
        <v>25481200</v>
      </c>
      <c r="G84" s="14" t="n">
        <v>21.8</v>
      </c>
      <c r="H84" s="34" t="n">
        <f aca="false">(E84 - E83) / E83</f>
        <v>0.0137779321523677</v>
      </c>
      <c r="I84" s="34" t="n">
        <f aca="false">(F84 - F83) / F83</f>
        <v>2.92840404538727</v>
      </c>
      <c r="J84" s="36" t="n">
        <f aca="false">ATAN(H84*100)*180/PI()</f>
        <v>54.0279181307935</v>
      </c>
      <c r="K84" s="36" t="n">
        <f aca="false">ATAN(I84*100)*180/PI()</f>
        <v>89.8043454526193</v>
      </c>
      <c r="L84" s="37" t="n">
        <f aca="false">(E84 - $E$37) / $E$37</f>
        <v>-0.392745682779666</v>
      </c>
      <c r="M84" s="37" t="n">
        <f aca="false">(F84 - $F$37) / $F$37</f>
        <v>0.255924450928591</v>
      </c>
      <c r="N84" s="38" t="n">
        <f aca="false">ATAN((L84*100)/(ROW(A84)-ROW($A$37)))*180/PI()</f>
        <v>-39.883112741215</v>
      </c>
      <c r="O84" s="38" t="n">
        <f aca="false">ATAN(M84*100 / (ROW(A84)-ROW($A$37))) * 180 / PI()</f>
        <v>28.5691806838581</v>
      </c>
      <c r="P84" s="0" t="s">
        <v>55</v>
      </c>
      <c r="Q84" s="45" t="inlineStr">
        <f aca="false">AVERAGE(H84:$H$38)</f>
        <is>
          <t/>
        </is>
      </c>
      <c r="R84" s="45" t="inlineStr">
        <f aca="false">AVERAGE(I84:$H$38)</f>
        <is>
          <t/>
        </is>
      </c>
      <c r="S84" s="44" t="n">
        <f aca="false">TAN(N84 * PI() / 180)</f>
        <v>-0.835629112297162</v>
      </c>
    </row>
    <row collapsed="false" customFormat="false" customHeight="true" hidden="false" ht="13.3" outlineLevel="0" r="85">
      <c r="A85" s="17" t="n">
        <v>36677</v>
      </c>
      <c r="B85" s="39" t="n">
        <v>86.87</v>
      </c>
      <c r="C85" s="40" t="n">
        <v>91.25</v>
      </c>
      <c r="D85" s="41" t="n">
        <v>83.81</v>
      </c>
      <c r="E85" s="42" t="n">
        <v>84</v>
      </c>
      <c r="F85" s="43" t="n">
        <v>15483600</v>
      </c>
      <c r="G85" s="14" t="n">
        <v>20.91</v>
      </c>
      <c r="H85" s="34" t="n">
        <f aca="false">(E85 - E84) / E84</f>
        <v>-0.0406578346276839</v>
      </c>
      <c r="I85" s="34" t="n">
        <f aca="false">(F85 - F84) / F84</f>
        <v>-0.392352008539629</v>
      </c>
      <c r="J85" s="36" t="n">
        <f aca="false">ATAN(H85*100)*180/PI()</f>
        <v>-76.1820886476318</v>
      </c>
      <c r="K85" s="36" t="n">
        <f aca="false">ATAN(I85*100)*180/PI()</f>
        <v>-88.5400003927595</v>
      </c>
      <c r="L85" s="37" t="n">
        <f aca="false">(E85 - $E$37) / $E$37</f>
        <v>-0.417435328386157</v>
      </c>
      <c r="M85" s="37" t="n">
        <f aca="false">(F85 - $F$37) / $F$37</f>
        <v>-0.236840029967273</v>
      </c>
      <c r="N85" s="38" t="n">
        <f aca="false">ATAN((L85*100)/(ROW(A85)-ROW($A$37)))*180/PI()</f>
        <v>-41.0120791076978</v>
      </c>
      <c r="O85" s="38" t="n">
        <f aca="false">ATAN(M85*100 / (ROW(A85)-ROW($A$37))) * 180 / PI()</f>
        <v>-26.262502366984</v>
      </c>
      <c r="P85" s="0" t="s">
        <v>54</v>
      </c>
      <c r="Q85" s="45" t="inlineStr">
        <f aca="false">AVERAGE(H85:$H$38)</f>
        <is>
          <t/>
        </is>
      </c>
      <c r="R85" s="45" t="inlineStr">
        <f aca="false">AVERAGE(I85:$H$38)</f>
        <is>
          <t/>
        </is>
      </c>
      <c r="S85" s="44" t="n">
        <f aca="false">TAN(N85 * PI() / 180)</f>
        <v>-0.869656934137828</v>
      </c>
    </row>
    <row collapsed="false" customFormat="false" customHeight="true" hidden="false" ht="13.3" outlineLevel="0" r="86">
      <c r="A86" s="17" t="n">
        <v>36678</v>
      </c>
      <c r="B86" s="39" t="n">
        <v>81.75</v>
      </c>
      <c r="C86" s="40" t="n">
        <v>89.56</v>
      </c>
      <c r="D86" s="41" t="n">
        <v>80.37</v>
      </c>
      <c r="E86" s="42" t="n">
        <v>89.12</v>
      </c>
      <c r="F86" s="43" t="n">
        <v>32280000</v>
      </c>
      <c r="G86" s="14" t="n">
        <v>22.18</v>
      </c>
      <c r="H86" s="34" t="n">
        <f aca="false">(E86 - E85) / E85</f>
        <v>0.060952380952381</v>
      </c>
      <c r="I86" s="34" t="n">
        <f aca="false">(F86 - F85) / F85</f>
        <v>1.08478648376347</v>
      </c>
      <c r="J86" s="36" t="n">
        <f aca="false">ATAN(H86*100)*180/PI()</f>
        <v>80.6829139308738</v>
      </c>
      <c r="K86" s="36" t="n">
        <f aca="false">ATAN(I86*100)*180/PI()</f>
        <v>89.4718393206905</v>
      </c>
      <c r="L86" s="37" t="n">
        <f aca="false">(E86 - $E$37) / $E$37</f>
        <v>-0.381926624592551</v>
      </c>
      <c r="M86" s="37" t="n">
        <f aca="false">(F86 - $F$37) / $F$37</f>
        <v>0.591025590473562</v>
      </c>
      <c r="N86" s="38" t="n">
        <f aca="false">ATAN((L86*100)/(ROW(A86)-ROW($A$37)))*180/PI()</f>
        <v>-37.9343511931548</v>
      </c>
      <c r="O86" s="38" t="n">
        <f aca="false">ATAN(M86*100 / (ROW(A86)-ROW($A$37))) * 180 / PI()</f>
        <v>50.3389825750322</v>
      </c>
      <c r="Q86" s="45" t="inlineStr">
        <f aca="false">AVERAGE(H86:$H$38)</f>
        <is>
          <t/>
        </is>
      </c>
      <c r="R86" s="45" t="inlineStr">
        <f aca="false">AVERAGE(I86:$H$38)</f>
        <is>
          <t/>
        </is>
      </c>
      <c r="S86" s="44" t="n">
        <f aca="false">TAN(N86 * PI() / 180)</f>
        <v>-0.779442091005206</v>
      </c>
    </row>
    <row collapsed="false" customFormat="false" customHeight="true" hidden="false" ht="13.3" outlineLevel="0" r="87">
      <c r="A87" s="17" t="n">
        <v>36679</v>
      </c>
      <c r="B87" s="39" t="n">
        <v>93.75</v>
      </c>
      <c r="C87" s="40" t="n">
        <v>99.75</v>
      </c>
      <c r="D87" s="41" t="n">
        <v>89</v>
      </c>
      <c r="E87" s="42" t="n">
        <v>92.56</v>
      </c>
      <c r="F87" s="43" t="n">
        <v>28336400</v>
      </c>
      <c r="G87" s="14" t="n">
        <v>23.04</v>
      </c>
      <c r="H87" s="34" t="n">
        <f aca="false">(E87 - E86) / E86</f>
        <v>0.0385996409335727</v>
      </c>
      <c r="I87" s="34" t="n">
        <f aca="false">(F87 - F86) / F86</f>
        <v>-0.122168525402726</v>
      </c>
      <c r="J87" s="36" t="n">
        <f aca="false">ATAN(H87*100)*180/PI()</f>
        <v>75.4757186683181</v>
      </c>
      <c r="K87" s="36" t="n">
        <f aca="false">ATAN(I87*100)*180/PI()</f>
        <v>-85.3205354003261</v>
      </c>
      <c r="L87" s="37" t="n">
        <f aca="false">(E87 - $E$37) / $E$37</f>
        <v>-0.358069214231223</v>
      </c>
      <c r="M87" s="37" t="n">
        <f aca="false">(F87 - $F$37) / $F$37</f>
        <v>0.396652340207405</v>
      </c>
      <c r="N87" s="38" t="n">
        <f aca="false">ATAN((L87*100)/(ROW(A87)-ROW($A$37)))*180/PI()</f>
        <v>-35.6079065197999</v>
      </c>
      <c r="O87" s="38" t="n">
        <f aca="false">ATAN(M87*100 / (ROW(A87)-ROW($A$37))) * 180 / PI()</f>
        <v>38.4251324044635</v>
      </c>
      <c r="P87" s="0" t="s">
        <v>55</v>
      </c>
      <c r="Q87" s="45" t="inlineStr">
        <f aca="false">AVERAGE(H87:$H$38)</f>
        <is>
          <t/>
        </is>
      </c>
      <c r="R87" s="45" t="inlineStr">
        <f aca="false">AVERAGE(I87:$H$38)</f>
        <is>
          <t/>
        </is>
      </c>
      <c r="S87" s="44" t="n">
        <f aca="false">TAN(N87 * PI() / 180)</f>
        <v>-0.716138428462447</v>
      </c>
    </row>
    <row collapsed="false" customFormat="false" customHeight="true" hidden="false" ht="13.3" outlineLevel="0" r="88">
      <c r="A88" s="17" t="n">
        <v>36682</v>
      </c>
      <c r="B88" s="39" t="n">
        <v>93.31</v>
      </c>
      <c r="C88" s="40" t="n">
        <v>95.25</v>
      </c>
      <c r="D88" s="41" t="n">
        <v>89.69</v>
      </c>
      <c r="E88" s="42" t="n">
        <v>91.31</v>
      </c>
      <c r="F88" s="43" t="n">
        <v>11582000</v>
      </c>
      <c r="G88" s="14" t="n">
        <v>22.73</v>
      </c>
      <c r="H88" s="34" t="n">
        <f aca="false">(E88 - E87) / E87</f>
        <v>-0.013504753673293</v>
      </c>
      <c r="I88" s="34" t="n">
        <f aca="false">(F88 - F87) / F87</f>
        <v>-0.591267768665039</v>
      </c>
      <c r="J88" s="36" t="n">
        <f aca="false">ATAN(H88*100)*180/PI()</f>
        <v>-53.4807922327039</v>
      </c>
      <c r="K88" s="36" t="n">
        <f aca="false">ATAN(I88*100)*180/PI()</f>
        <v>-89.0310596913203</v>
      </c>
      <c r="L88" s="37" t="n">
        <f aca="false">(E88 - $E$37) / $E$37</f>
        <v>-0.366738331368333</v>
      </c>
      <c r="M88" s="37" t="n">
        <f aca="false">(F88 - $F$37) / $F$37</f>
        <v>-0.429143172587832</v>
      </c>
      <c r="N88" s="38" t="n">
        <f aca="false">ATAN((L88*100)/(ROW(A88)-ROW($A$37)))*180/PI()</f>
        <v>-35.719714259975</v>
      </c>
      <c r="O88" s="38" t="n">
        <f aca="false">ATAN(M88*100 / (ROW(A88)-ROW($A$37))) * 180 / PI()</f>
        <v>-40.0791755358194</v>
      </c>
      <c r="P88" s="0" t="s">
        <v>53</v>
      </c>
      <c r="Q88" s="45" t="inlineStr">
        <f aca="false">AVERAGE(H88:$H$38)</f>
        <is>
          <t/>
        </is>
      </c>
      <c r="R88" s="45" t="inlineStr">
        <f aca="false">AVERAGE(I88:$H$38)</f>
        <is>
          <t/>
        </is>
      </c>
      <c r="S88" s="44" t="n">
        <f aca="false">TAN(N88 * PI() / 180)</f>
        <v>-0.719094767388888</v>
      </c>
    </row>
    <row collapsed="false" customFormat="false" customHeight="true" hidden="false" ht="13.3" outlineLevel="0" r="89">
      <c r="A89" s="17" t="n">
        <v>36683</v>
      </c>
      <c r="B89" s="39" t="n">
        <v>91.97</v>
      </c>
      <c r="C89" s="40" t="n">
        <v>96.75</v>
      </c>
      <c r="D89" s="41" t="n">
        <v>90.31</v>
      </c>
      <c r="E89" s="42" t="n">
        <v>92.87</v>
      </c>
      <c r="F89" s="43" t="n">
        <v>18771200</v>
      </c>
      <c r="G89" s="14" t="n">
        <v>23.12</v>
      </c>
      <c r="H89" s="34" t="n">
        <f aca="false">(E89 - E88) / E88</f>
        <v>0.0170846566641113</v>
      </c>
      <c r="I89" s="34" t="n">
        <f aca="false">(F89 - F88) / F88</f>
        <v>0.620721809704714</v>
      </c>
      <c r="J89" s="36" t="n">
        <f aca="false">ATAN(H89*100)*180/PI()</f>
        <v>59.6586860085868</v>
      </c>
      <c r="K89" s="36" t="n">
        <f aca="false">ATAN(I89*100)*180/PI()</f>
        <v>89.0770289923606</v>
      </c>
      <c r="L89" s="37" t="n">
        <f aca="false">(E89 - $E$37) / $E$37</f>
        <v>-0.355919273181219</v>
      </c>
      <c r="M89" s="37" t="n">
        <f aca="false">(F89 - $F$37) / $F$37</f>
        <v>-0.0747998895942589</v>
      </c>
      <c r="N89" s="38" t="n">
        <f aca="false">ATAN((L89*100)/(ROW(A89)-ROW($A$37)))*180/PI()</f>
        <v>-34.3900850412194</v>
      </c>
      <c r="O89" s="38" t="n">
        <f aca="false">ATAN(M89*100 / (ROW(A89)-ROW($A$37))) * 180 / PI()</f>
        <v>-8.18561556277168</v>
      </c>
      <c r="Q89" s="45" t="inlineStr">
        <f aca="false">AVERAGE(H89:$H$38)</f>
        <is>
          <t/>
        </is>
      </c>
      <c r="R89" s="45" t="inlineStr">
        <f aca="false">AVERAGE(I89:$H$38)</f>
        <is>
          <t/>
        </is>
      </c>
      <c r="S89" s="44" t="n">
        <f aca="false">TAN(N89 * PI() / 180)</f>
        <v>-0.684460140733113</v>
      </c>
    </row>
    <row collapsed="false" customFormat="false" customHeight="true" hidden="false" ht="13.3" outlineLevel="0" r="90">
      <c r="A90" s="17" t="n">
        <v>36684</v>
      </c>
      <c r="B90" s="39" t="n">
        <v>93.62</v>
      </c>
      <c r="C90" s="40" t="n">
        <v>97</v>
      </c>
      <c r="D90" s="41" t="n">
        <v>91.62</v>
      </c>
      <c r="E90" s="42" t="n">
        <v>96.56</v>
      </c>
      <c r="F90" s="43" t="n">
        <v>12056800</v>
      </c>
      <c r="G90" s="14" t="n">
        <v>24.04</v>
      </c>
      <c r="H90" s="34" t="n">
        <f aca="false">(E90 - E89) / E89</f>
        <v>0.0397329600516851</v>
      </c>
      <c r="I90" s="34" t="n">
        <f aca="false">(F90 - F89) / F89</f>
        <v>-0.357696897374702</v>
      </c>
      <c r="J90" s="36" t="n">
        <f aca="false">ATAN(H90*100)*180/PI()</f>
        <v>75.8731859845847</v>
      </c>
      <c r="K90" s="36" t="n">
        <f aca="false">ATAN(I90*100)*180/PI()</f>
        <v>-88.3986201730825</v>
      </c>
      <c r="L90" s="37" t="n">
        <f aca="false">(E90 - $E$37) / $E$37</f>
        <v>-0.330328039392468</v>
      </c>
      <c r="M90" s="37" t="n">
        <f aca="false">(F90 - $F$37) / $F$37</f>
        <v>-0.405741098537124</v>
      </c>
      <c r="N90" s="38" t="n">
        <f aca="false">ATAN((L90*100)/(ROW(A90)-ROW($A$37)))*180/PI()</f>
        <v>-31.9336552378382</v>
      </c>
      <c r="O90" s="38" t="n">
        <f aca="false">ATAN(M90*100 / (ROW(A90)-ROW($A$37))) * 180 / PI()</f>
        <v>-37.43583497375</v>
      </c>
      <c r="P90" s="0" t="s">
        <v>55</v>
      </c>
      <c r="Q90" s="45" t="inlineStr">
        <f aca="false">AVERAGE(H90:$H$38)</f>
        <is>
          <t/>
        </is>
      </c>
      <c r="R90" s="45" t="inlineStr">
        <f aca="false">AVERAGE(I90:$H$38)</f>
        <is>
          <t/>
        </is>
      </c>
      <c r="S90" s="44" t="n">
        <f aca="false">TAN(N90 * PI() / 180)</f>
        <v>-0.623260451683901</v>
      </c>
    </row>
    <row collapsed="false" customFormat="false" customHeight="true" hidden="false" ht="13.3" outlineLevel="0" r="91">
      <c r="A91" s="17" t="n">
        <v>36685</v>
      </c>
      <c r="B91" s="39" t="n">
        <v>97.62</v>
      </c>
      <c r="C91" s="40" t="n">
        <v>98.5</v>
      </c>
      <c r="D91" s="41" t="n">
        <v>93.12</v>
      </c>
      <c r="E91" s="42" t="n">
        <v>94.81</v>
      </c>
      <c r="F91" s="43" t="n">
        <v>8540800</v>
      </c>
      <c r="G91" s="14" t="n">
        <v>23.6</v>
      </c>
      <c r="H91" s="34" t="n">
        <f aca="false">(E91 - E90) / E90</f>
        <v>-0.0181234465617233</v>
      </c>
      <c r="I91" s="34" t="n">
        <f aca="false">(F91 - F90) / F90</f>
        <v>-0.29161966690996</v>
      </c>
      <c r="J91" s="36" t="n">
        <f aca="false">ATAN(H91*100)*180/PI()</f>
        <v>-61.111341032158</v>
      </c>
      <c r="K91" s="36" t="n">
        <f aca="false">ATAN(I91*100)*180/PI()</f>
        <v>-88.036026235026</v>
      </c>
      <c r="L91" s="37" t="n">
        <f aca="false">(E91 - $E$37) / $E$37</f>
        <v>-0.342464803384423</v>
      </c>
      <c r="M91" s="37" t="n">
        <f aca="false">(F91 - $F$37) / $F$37</f>
        <v>-0.579038681440006</v>
      </c>
      <c r="N91" s="38" t="n">
        <f aca="false">ATAN((L91*100)/(ROW(A91)-ROW($A$37)))*180/PI()</f>
        <v>-32.3826284205434</v>
      </c>
      <c r="O91" s="38" t="n">
        <f aca="false">ATAN(M91*100 / (ROW(A91)-ROW($A$37))) * 180 / PI()</f>
        <v>-46.9980050626585</v>
      </c>
      <c r="P91" s="0" t="s">
        <v>53</v>
      </c>
      <c r="Q91" s="45" t="inlineStr">
        <f aca="false">AVERAGE(H91:$H$38)</f>
        <is>
          <t/>
        </is>
      </c>
      <c r="R91" s="45" t="inlineStr">
        <f aca="false">AVERAGE(I91:$H$38)</f>
        <is>
          <t/>
        </is>
      </c>
      <c r="S91" s="44" t="n">
        <f aca="false">TAN(N91 * PI() / 180)</f>
        <v>-0.634194080341525</v>
      </c>
    </row>
    <row collapsed="false" customFormat="false" customHeight="true" hidden="false" ht="13.3" outlineLevel="0" r="92">
      <c r="A92" s="17" t="n">
        <v>36686</v>
      </c>
      <c r="B92" s="39" t="n">
        <v>96.75</v>
      </c>
      <c r="C92" s="40" t="n">
        <v>97.94</v>
      </c>
      <c r="D92" s="41" t="n">
        <v>94.37</v>
      </c>
      <c r="E92" s="42" t="n">
        <v>95.75</v>
      </c>
      <c r="F92" s="43" t="n">
        <v>9020000</v>
      </c>
      <c r="G92" s="14" t="n">
        <v>23.84</v>
      </c>
      <c r="H92" s="34" t="n">
        <f aca="false">(E92 - E91) / E91</f>
        <v>0.00991456597405334</v>
      </c>
      <c r="I92" s="34" t="n">
        <f aca="false">(F92 - F91) / F91</f>
        <v>0.0561071562382915</v>
      </c>
      <c r="J92" s="36" t="n">
        <f aca="false">ATAN(H92*100)*180/PI()</f>
        <v>44.7542010661707</v>
      </c>
      <c r="K92" s="36" t="n">
        <f aca="false">ATAN(I92*100)*180/PI()</f>
        <v>79.8942660329425</v>
      </c>
      <c r="L92" s="37" t="n">
        <f aca="false">(E92 - $E$37) / $E$37</f>
        <v>-0.335945627297316</v>
      </c>
      <c r="M92" s="37" t="n">
        <f aca="false">(F92 - $F$37) / $F$37</f>
        <v>-0.555419738969284</v>
      </c>
      <c r="N92" s="38" t="n">
        <f aca="false">ATAN((L92*100)/(ROW(A92)-ROW($A$37)))*180/PI()</f>
        <v>-31.4170122947919</v>
      </c>
      <c r="O92" s="38" t="n">
        <f aca="false">ATAN(M92*100 / (ROW(A92)-ROW($A$37))) * 180 / PI()</f>
        <v>-45.2809120100809</v>
      </c>
      <c r="P92" s="0" t="s">
        <v>55</v>
      </c>
      <c r="Q92" s="45" t="inlineStr">
        <f aca="false">AVERAGE(H92:$H$38)</f>
        <is>
          <t/>
        </is>
      </c>
      <c r="R92" s="45" t="inlineStr">
        <f aca="false">AVERAGE(I92:$H$38)</f>
        <is>
          <t/>
        </is>
      </c>
      <c r="S92" s="44" t="n">
        <f aca="false">TAN(N92 * PI() / 180)</f>
        <v>-0.610810231449665</v>
      </c>
    </row>
    <row collapsed="false" customFormat="false" customHeight="true" hidden="false" ht="13.3" outlineLevel="0" r="93">
      <c r="A93" s="17" t="n">
        <v>36689</v>
      </c>
      <c r="B93" s="39" t="n">
        <v>96.37</v>
      </c>
      <c r="C93" s="40" t="n">
        <v>96.44</v>
      </c>
      <c r="D93" s="41" t="n">
        <v>90.87</v>
      </c>
      <c r="E93" s="42" t="n">
        <v>91.19</v>
      </c>
      <c r="F93" s="43" t="n">
        <v>10374400</v>
      </c>
      <c r="G93" s="14" t="n">
        <v>22.7</v>
      </c>
      <c r="H93" s="34" t="n">
        <f aca="false">(E93 - E92) / E92</f>
        <v>-0.0476240208877285</v>
      </c>
      <c r="I93" s="34" t="n">
        <f aca="false">(F93 - F92) / F92</f>
        <v>0.150155210643016</v>
      </c>
      <c r="J93" s="36" t="n">
        <f aca="false">ATAN(H93*100)*180/PI()</f>
        <v>-78.1414243001178</v>
      </c>
      <c r="K93" s="36" t="n">
        <f aca="false">ATAN(I93*100)*180/PI()</f>
        <v>86.1898560343277</v>
      </c>
      <c r="L93" s="37" t="n">
        <f aca="false">(E93 - $E$37) / $E$37</f>
        <v>-0.367570566613496</v>
      </c>
      <c r="M93" s="37" t="n">
        <f aca="false">(F93 - $F$37) / $F$37</f>
        <v>-0.488663696226489</v>
      </c>
      <c r="N93" s="38" t="n">
        <f aca="false">ATAN((L93*100)/(ROW(A93)-ROW($A$37)))*180/PI()</f>
        <v>-33.2799342621117</v>
      </c>
      <c r="O93" s="38" t="n">
        <f aca="false">ATAN(M93*100 / (ROW(A93)-ROW($A$37))) * 180 / PI()</f>
        <v>-41.1083978132706</v>
      </c>
      <c r="P93" s="0" t="s">
        <v>53</v>
      </c>
      <c r="Q93" s="45" t="inlineStr">
        <f aca="false">AVERAGE(H93:$H$38)</f>
        <is>
          <t/>
        </is>
      </c>
      <c r="R93" s="45" t="inlineStr">
        <f aca="false">AVERAGE(I93:$H$38)</f>
        <is>
          <t/>
        </is>
      </c>
      <c r="S93" s="44" t="n">
        <f aca="false">TAN(N93 * PI() / 180)</f>
        <v>-0.656376011809814</v>
      </c>
    </row>
    <row collapsed="false" customFormat="false" customHeight="true" hidden="false" ht="13.3" outlineLevel="0" r="94">
      <c r="A94" s="17" t="n">
        <v>36690</v>
      </c>
      <c r="B94" s="39" t="n">
        <v>91.19</v>
      </c>
      <c r="C94" s="40" t="n">
        <v>94.69</v>
      </c>
      <c r="D94" s="41" t="n">
        <v>88.19</v>
      </c>
      <c r="E94" s="42" t="n">
        <v>94.5</v>
      </c>
      <c r="F94" s="43" t="n">
        <v>12570000</v>
      </c>
      <c r="G94" s="14" t="n">
        <v>23.52</v>
      </c>
      <c r="H94" s="34" t="n">
        <f aca="false">(E94 - E93) / E93</f>
        <v>0.036297839675403</v>
      </c>
      <c r="I94" s="34" t="n">
        <f aca="false">(F94 - F93) / F93</f>
        <v>0.211636335595312</v>
      </c>
      <c r="J94" s="36" t="n">
        <f aca="false">ATAN(H94*100)*180/PI()</f>
        <v>74.597198886101</v>
      </c>
      <c r="K94" s="36" t="n">
        <f aca="false">ATAN(I94*100)*180/PI()</f>
        <v>87.2947369355645</v>
      </c>
      <c r="L94" s="37" t="n">
        <f aca="false">(E94 - $E$37) / $E$37</f>
        <v>-0.344614744434427</v>
      </c>
      <c r="M94" s="37" t="n">
        <f aca="false">(F94 - $F$37) / $F$37</f>
        <v>-0.380446354639013</v>
      </c>
      <c r="N94" s="38" t="n">
        <f aca="false">ATAN((L94*100)/(ROW(A94)-ROW($A$37)))*180/PI()</f>
        <v>-31.1566237607097</v>
      </c>
      <c r="O94" s="38" t="n">
        <f aca="false">ATAN(M94*100 / (ROW(A94)-ROW($A$37))) * 180 / PI()</f>
        <v>-33.7211181269005</v>
      </c>
      <c r="P94" s="0" t="s">
        <v>55</v>
      </c>
      <c r="Q94" s="45" t="inlineStr">
        <f aca="false">AVERAGE(H94:$H$38)</f>
        <is>
          <t/>
        </is>
      </c>
      <c r="R94" s="45" t="inlineStr">
        <f aca="false">AVERAGE(I94:$H$38)</f>
        <is>
          <t/>
        </is>
      </c>
      <c r="S94" s="44" t="n">
        <f aca="false">TAN(N94 * PI() / 180)</f>
        <v>-0.604587270937591</v>
      </c>
    </row>
    <row collapsed="false" customFormat="false" customHeight="true" hidden="false" ht="13.3" outlineLevel="0" r="95">
      <c r="A95" s="17" t="n">
        <v>36691</v>
      </c>
      <c r="B95" s="39" t="n">
        <v>94.69</v>
      </c>
      <c r="C95" s="40" t="n">
        <v>96.25</v>
      </c>
      <c r="D95" s="41" t="n">
        <v>90.12</v>
      </c>
      <c r="E95" s="42" t="n">
        <v>90.44</v>
      </c>
      <c r="F95" s="43" t="n">
        <v>9925200</v>
      </c>
      <c r="G95" s="14" t="n">
        <v>22.51</v>
      </c>
      <c r="H95" s="34" t="n">
        <f aca="false">(E95 - E94) / E94</f>
        <v>-0.042962962962963</v>
      </c>
      <c r="I95" s="34" t="n">
        <f aca="false">(F95 - F94) / F94</f>
        <v>-0.210405727923628</v>
      </c>
      <c r="J95" s="36" t="n">
        <f aca="false">ATAN(H95*100)*180/PI()</f>
        <v>-76.8972100587376</v>
      </c>
      <c r="K95" s="36" t="n">
        <f aca="false">ATAN(I95*100)*180/PI()</f>
        <v>-87.2789382758466</v>
      </c>
      <c r="L95" s="37" t="n">
        <f aca="false">(E95 - $E$37) / $E$37</f>
        <v>-0.372772036895763</v>
      </c>
      <c r="M95" s="37" t="n">
        <f aca="false">(F95 - $F$37) / $F$37</f>
        <v>-0.510803990378928</v>
      </c>
      <c r="N95" s="38" t="n">
        <f aca="false">ATAN((L95*100)/(ROW(A95)-ROW($A$37)))*180/PI()</f>
        <v>-32.7292770537445</v>
      </c>
      <c r="O95" s="38" t="n">
        <f aca="false">ATAN(M95*100 / (ROW(A95)-ROW($A$37))) * 180 / PI()</f>
        <v>-41.3702607297497</v>
      </c>
      <c r="P95" s="0" t="s">
        <v>53</v>
      </c>
      <c r="Q95" s="45" t="inlineStr">
        <f aca="false">AVERAGE(H95:$H$38)</f>
        <is>
          <t/>
        </is>
      </c>
      <c r="R95" s="45" t="inlineStr">
        <f aca="false">AVERAGE(I95:$H$38)</f>
        <is>
          <t/>
        </is>
      </c>
      <c r="S95" s="44" t="n">
        <f aca="false">TAN(N95 * PI() / 180)</f>
        <v>-0.642710408440972</v>
      </c>
    </row>
    <row collapsed="false" customFormat="false" customHeight="true" hidden="false" ht="13.3" outlineLevel="0" r="96">
      <c r="A96" s="17" t="n">
        <v>36692</v>
      </c>
      <c r="B96" s="39" t="n">
        <v>91.25</v>
      </c>
      <c r="C96" s="40" t="n">
        <v>93.37</v>
      </c>
      <c r="D96" s="41" t="n">
        <v>89</v>
      </c>
      <c r="E96" s="42" t="n">
        <v>92.37</v>
      </c>
      <c r="F96" s="43" t="n">
        <v>8898800</v>
      </c>
      <c r="G96" s="14" t="n">
        <v>22.99</v>
      </c>
      <c r="H96" s="34" t="n">
        <f aca="false">(E96 - E95) / E95</f>
        <v>0.0213401149933658</v>
      </c>
      <c r="I96" s="34" t="n">
        <f aca="false">(F96 - F95) / F95</f>
        <v>-0.10341353322855</v>
      </c>
      <c r="J96" s="36" t="n">
        <f aca="false">ATAN(H96*100)*180/PI()</f>
        <v>64.8921629787215</v>
      </c>
      <c r="K96" s="36" t="n">
        <f aca="false">ATAN(I96*100)*180/PI()</f>
        <v>-84.4767200817673</v>
      </c>
      <c r="L96" s="37" t="n">
        <f aca="false">(E96 - $E$37) / $E$37</f>
        <v>-0.359386920036063</v>
      </c>
      <c r="M96" s="37" t="n">
        <f aca="false">(F96 - $F$37) / $F$37</f>
        <v>-0.561393478175151</v>
      </c>
      <c r="N96" s="38" t="n">
        <f aca="false">ATAN((L96*100)/(ROW(A96)-ROW($A$37)))*180/PI()</f>
        <v>-31.3468633657311</v>
      </c>
      <c r="O96" s="38" t="n">
        <f aca="false">ATAN(M96*100 / (ROW(A96)-ROW($A$37))) * 180 / PI()</f>
        <v>-43.5767716464359</v>
      </c>
      <c r="P96" s="0" t="s">
        <v>55</v>
      </c>
      <c r="Q96" s="45" t="inlineStr">
        <f aca="false">AVERAGE(H96:$H$38)</f>
        <is>
          <t/>
        </is>
      </c>
      <c r="R96" s="45" t="inlineStr">
        <f aca="false">AVERAGE(I96:$H$38)</f>
        <is>
          <t/>
        </is>
      </c>
      <c r="S96" s="44" t="n">
        <f aca="false">TAN(N96 * PI() / 180)</f>
        <v>-0.60913037294248</v>
      </c>
    </row>
    <row collapsed="false" customFormat="false" customHeight="true" hidden="false" ht="13.3" outlineLevel="0" r="97">
      <c r="A97" s="17" t="n">
        <v>36693</v>
      </c>
      <c r="B97" s="39" t="n">
        <v>93.5</v>
      </c>
      <c r="C97" s="40" t="n">
        <v>93.75</v>
      </c>
      <c r="D97" s="41" t="n">
        <v>89.06</v>
      </c>
      <c r="E97" s="42" t="n">
        <v>91.19</v>
      </c>
      <c r="F97" s="43" t="n">
        <v>10842400</v>
      </c>
      <c r="G97" s="14" t="n">
        <v>22.7</v>
      </c>
      <c r="H97" s="34" t="n">
        <f aca="false">(E97 - E96) / E96</f>
        <v>-0.0127747104038108</v>
      </c>
      <c r="I97" s="34" t="n">
        <f aca="false">(F97 - F96) / F96</f>
        <v>0.218411471209601</v>
      </c>
      <c r="J97" s="36" t="n">
        <f aca="false">ATAN(H97*100)*180/PI()</f>
        <v>-51.9462809505968</v>
      </c>
      <c r="K97" s="36" t="n">
        <f aca="false">ATAN(I97*100)*180/PI()</f>
        <v>87.3785354086801</v>
      </c>
      <c r="L97" s="37" t="n">
        <f aca="false">(E97 - $E$37) / $E$37</f>
        <v>-0.367570566613496</v>
      </c>
      <c r="M97" s="37" t="n">
        <f aca="false">(F97 - $F$37) / $F$37</f>
        <v>-0.465596782461259</v>
      </c>
      <c r="N97" s="38" t="n">
        <f aca="false">ATAN((L97*100)/(ROW(A97)-ROW($A$37)))*180/PI()</f>
        <v>-31.4923693617355</v>
      </c>
      <c r="O97" s="38" t="n">
        <f aca="false">ATAN(M97*100 / (ROW(A97)-ROW($A$37))) * 180 / PI()</f>
        <v>-37.8112710848768</v>
      </c>
      <c r="P97" s="0" t="s">
        <v>53</v>
      </c>
      <c r="Q97" s="45" t="inlineStr">
        <f aca="false">AVERAGE(H97:$H$38)</f>
        <is>
          <t/>
        </is>
      </c>
      <c r="R97" s="45" t="inlineStr">
        <f aca="false">AVERAGE(I97:$H$38)</f>
        <is>
          <t/>
        </is>
      </c>
      <c r="S97" s="44" t="n">
        <f aca="false">TAN(N97 * PI() / 180)</f>
        <v>-0.612617611022492</v>
      </c>
    </row>
    <row collapsed="false" customFormat="false" customHeight="true" hidden="false" ht="13.3" outlineLevel="0" r="98">
      <c r="A98" s="17" t="n">
        <v>36696</v>
      </c>
      <c r="B98" s="39" t="n">
        <v>90.56</v>
      </c>
      <c r="C98" s="40" t="n">
        <v>97.87</v>
      </c>
      <c r="D98" s="41" t="n">
        <v>89.81</v>
      </c>
      <c r="E98" s="42" t="n">
        <v>96.62</v>
      </c>
      <c r="F98" s="43" t="n">
        <v>14089200</v>
      </c>
      <c r="G98" s="14" t="n">
        <v>24.05</v>
      </c>
      <c r="H98" s="34" t="n">
        <f aca="false">(E98 - E97) / E97</f>
        <v>0.0595460028511899</v>
      </c>
      <c r="I98" s="34" t="n">
        <f aca="false">(F98 - F97) / F97</f>
        <v>0.299453995425367</v>
      </c>
      <c r="J98" s="36" t="n">
        <f aca="false">ATAN(H98*100)*180/PI()</f>
        <v>80.4668533817831</v>
      </c>
      <c r="K98" s="36" t="n">
        <f aca="false">ATAN(I98*100)*180/PI()</f>
        <v>88.087369128048</v>
      </c>
      <c r="L98" s="37" t="n">
        <f aca="false">(E98 - $E$37) / $E$37</f>
        <v>-0.329911921769887</v>
      </c>
      <c r="M98" s="37" t="n">
        <f aca="false">(F98 - $F$37) / $F$37</f>
        <v>-0.305567603801112</v>
      </c>
      <c r="N98" s="38" t="n">
        <f aca="false">ATAN((L98*100)/(ROW(A98)-ROW($A$37)))*180/PI()</f>
        <v>-28.406261115343</v>
      </c>
      <c r="O98" s="38" t="n">
        <f aca="false">ATAN(M98*100 / (ROW(A98)-ROW($A$37))) * 180 / PI()</f>
        <v>-26.6076861886707</v>
      </c>
      <c r="Q98" s="45" t="inlineStr">
        <f aca="false">AVERAGE(H98:$H$38)</f>
        <is>
          <t/>
        </is>
      </c>
      <c r="R98" s="45" t="inlineStr">
        <f aca="false">AVERAGE(I98:$H$38)</f>
        <is>
          <t/>
        </is>
      </c>
      <c r="S98" s="44" t="n">
        <f aca="false">TAN(N98 * PI() / 180)</f>
        <v>-0.540839216016209</v>
      </c>
    </row>
    <row collapsed="false" customFormat="false" customHeight="true" hidden="false" ht="13.3" outlineLevel="0" r="99">
      <c r="A99" s="17" t="n">
        <v>36697</v>
      </c>
      <c r="B99" s="39" t="n">
        <v>98.5</v>
      </c>
      <c r="C99" s="40" t="n">
        <v>103.94</v>
      </c>
      <c r="D99" s="41" t="n">
        <v>98.37</v>
      </c>
      <c r="E99" s="42" t="n">
        <v>101.25</v>
      </c>
      <c r="F99" s="43" t="n">
        <v>17922000</v>
      </c>
      <c r="G99" s="14" t="n">
        <v>25.2</v>
      </c>
      <c r="H99" s="34" t="n">
        <f aca="false">(E99 - E98) / E98</f>
        <v>0.0479196853653487</v>
      </c>
      <c r="I99" s="34" t="n">
        <f aca="false">(F99 - F98) / F98</f>
        <v>0.272038156886126</v>
      </c>
      <c r="J99" s="36" t="n">
        <f aca="false">ATAN(H99*100)*180/PI()</f>
        <v>78.2125385195569</v>
      </c>
      <c r="K99" s="36" t="n">
        <f aca="false">ATAN(I99*100)*180/PI()</f>
        <v>87.8947808711166</v>
      </c>
      <c r="L99" s="37" t="n">
        <f aca="false">(E99 - $E$37) / $E$37</f>
        <v>-0.297801511894029</v>
      </c>
      <c r="M99" s="37" t="n">
        <f aca="false">(F99 - $F$37) / $F$37</f>
        <v>-0.116655494657151</v>
      </c>
      <c r="N99" s="38" t="n">
        <f aca="false">ATAN((L99*100)/(ROW(A99)-ROW($A$37)))*180/PI()</f>
        <v>-25.656139005507</v>
      </c>
      <c r="O99" s="38" t="n">
        <f aca="false">ATAN(M99*100 / (ROW(A99)-ROW($A$37))) * 180 / PI()</f>
        <v>-10.655851116779</v>
      </c>
      <c r="Q99" s="45" t="inlineStr">
        <f aca="false">AVERAGE(H99:$H$38)</f>
        <is>
          <t/>
        </is>
      </c>
      <c r="R99" s="45" t="inlineStr">
        <f aca="false">AVERAGE(I99:$H$38)</f>
        <is>
          <t/>
        </is>
      </c>
      <c r="S99" s="44" t="n">
        <f aca="false">TAN(N99 * PI() / 180)</f>
        <v>-0.480325019183917</v>
      </c>
    </row>
    <row collapsed="false" customFormat="false" customHeight="true" hidden="false" ht="13.3" outlineLevel="0" r="100">
      <c r="A100" s="17" t="n">
        <v>36698</v>
      </c>
      <c r="B100" s="39" t="n">
        <v>50.5</v>
      </c>
      <c r="C100" s="40" t="n">
        <v>56.94</v>
      </c>
      <c r="D100" s="41" t="n">
        <v>50.31</v>
      </c>
      <c r="E100" s="42" t="n">
        <v>55.63</v>
      </c>
      <c r="F100" s="43" t="n">
        <v>17500000</v>
      </c>
      <c r="G100" s="14" t="n">
        <v>27.7</v>
      </c>
      <c r="H100" s="34" t="n">
        <f aca="false">(E100 - E99) / E99</f>
        <v>-0.450567901234568</v>
      </c>
      <c r="I100" s="34" t="n">
        <f aca="false">(F100 - F99) / F99</f>
        <v>-0.0235464791875907</v>
      </c>
      <c r="J100" s="36" t="n">
        <f aca="false">ATAN(H100*100)*180/PI()</f>
        <v>-88.7285739953632</v>
      </c>
      <c r="K100" s="36" t="n">
        <f aca="false">ATAN(I100*100)*180/PI()</f>
        <v>-66.9894596617756</v>
      </c>
      <c r="L100" s="37" t="n">
        <f aca="false">(E100 - $E$37) / $E$37</f>
        <v>-0.614189610930023</v>
      </c>
      <c r="M100" s="37" t="n">
        <f aca="false">(F100 - $F$37) / $F$37</f>
        <v>-0.137455147667679</v>
      </c>
      <c r="N100" s="38" t="n">
        <f aca="false">ATAN((L100*100)/(ROW(A100)-ROW($A$37)))*180/PI()</f>
        <v>-44.2719599940315</v>
      </c>
      <c r="O100" s="38" t="n">
        <f aca="false">ATAN(M100*100 / (ROW(A100)-ROW($A$37))) * 180 / PI()</f>
        <v>-12.3080680974015</v>
      </c>
      <c r="Q100" s="45" t="inlineStr">
        <f aca="false">AVERAGE(H100:$H$38)</f>
        <is>
          <t/>
        </is>
      </c>
      <c r="R100" s="45" t="inlineStr">
        <f aca="false">AVERAGE(I100:$H$38)</f>
        <is>
          <t/>
        </is>
      </c>
      <c r="S100" s="44" t="n">
        <f aca="false">TAN(N100 * PI() / 180)</f>
        <v>-0.974904144333369</v>
      </c>
    </row>
    <row collapsed="false" customFormat="false" customHeight="true" hidden="false" ht="13.3" outlineLevel="0" r="101">
      <c r="A101" s="17" t="n">
        <v>36699</v>
      </c>
      <c r="B101" s="39" t="n">
        <v>55.75</v>
      </c>
      <c r="C101" s="40" t="n">
        <v>57.63</v>
      </c>
      <c r="D101" s="41" t="n">
        <v>53.56</v>
      </c>
      <c r="E101" s="42" t="n">
        <v>53.75</v>
      </c>
      <c r="F101" s="43" t="n">
        <v>16706200</v>
      </c>
      <c r="G101" s="14" t="n">
        <v>26.76</v>
      </c>
      <c r="H101" s="34" t="n">
        <f aca="false">(E101 - E100) / E100</f>
        <v>-0.0337947150817904</v>
      </c>
      <c r="I101" s="34" t="n">
        <f aca="false">(F101 - F100) / F100</f>
        <v>-0.04536</v>
      </c>
      <c r="J101" s="36" t="n">
        <f aca="false">ATAN(H101*100)*180/PI()</f>
        <v>-73.5162902701608</v>
      </c>
      <c r="K101" s="36" t="n">
        <f aca="false">ATAN(I101*100)*180/PI()</f>
        <v>-77.5675236059489</v>
      </c>
      <c r="L101" s="37" t="n">
        <f aca="false">(E101 - $E$37) / $E$37</f>
        <v>-0.627227963104237</v>
      </c>
      <c r="M101" s="37" t="n">
        <f aca="false">(F101 - $F$37) / $F$37</f>
        <v>-0.176580182169473</v>
      </c>
      <c r="N101" s="38" t="n">
        <f aca="false">ATAN((L101*100)/(ROW(A101)-ROW($A$37)))*180/PI()</f>
        <v>-44.4225513842982</v>
      </c>
      <c r="O101" s="38" t="n">
        <f aca="false">ATAN(M101*100 / (ROW(A101)-ROW($A$37))) * 180 / PI()</f>
        <v>-15.4245288187006</v>
      </c>
      <c r="Q101" s="45" t="inlineStr">
        <f aca="false">AVERAGE(H101:$H$38)</f>
        <is>
          <t/>
        </is>
      </c>
      <c r="R101" s="45" t="inlineStr">
        <f aca="false">AVERAGE(I101:$H$38)</f>
        <is>
          <t/>
        </is>
      </c>
      <c r="S101" s="44" t="n">
        <f aca="false">TAN(N101 * PI() / 180)</f>
        <v>-0.980043692350369</v>
      </c>
    </row>
    <row collapsed="false" customFormat="false" customHeight="true" hidden="false" ht="13.3" outlineLevel="0" r="102">
      <c r="A102" s="17" t="n">
        <v>36700</v>
      </c>
      <c r="B102" s="39" t="n">
        <v>53.78</v>
      </c>
      <c r="C102" s="40" t="n">
        <v>54.63</v>
      </c>
      <c r="D102" s="41" t="n">
        <v>50.81</v>
      </c>
      <c r="E102" s="42" t="n">
        <v>51.69</v>
      </c>
      <c r="F102" s="43" t="n">
        <v>7320400</v>
      </c>
      <c r="G102" s="14" t="n">
        <v>25.73</v>
      </c>
      <c r="H102" s="34" t="n">
        <f aca="false">(E102 - E101) / E101</f>
        <v>-0.0383255813953489</v>
      </c>
      <c r="I102" s="34" t="n">
        <f aca="false">(F102 - F101) / F101</f>
        <v>-0.561815373933031</v>
      </c>
      <c r="J102" s="36" t="n">
        <f aca="false">ATAN(H102*100)*180/PI()</f>
        <v>-75.3762954719223</v>
      </c>
      <c r="K102" s="36" t="n">
        <f aca="false">ATAN(I102*100)*180/PI()</f>
        <v>-88.9802747930643</v>
      </c>
      <c r="L102" s="37" t="n">
        <f aca="false">(E102 - $E$37) / $E$37</f>
        <v>-0.641514668146196</v>
      </c>
      <c r="M102" s="37" t="n">
        <f aca="false">(F102 - $F$37) / $F$37</f>
        <v>-0.639190095027799</v>
      </c>
      <c r="N102" s="38" t="n">
        <f aca="false">ATAN((L102*100)/(ROW(A102)-ROW($A$37)))*180/PI()</f>
        <v>-44.6235685743128</v>
      </c>
      <c r="O102" s="38" t="n">
        <f aca="false">ATAN(M102*100 / (ROW(A102)-ROW($A$37))) * 180 / PI()</f>
        <v>-44.5195841022132</v>
      </c>
      <c r="Q102" s="45" t="inlineStr">
        <f aca="false">AVERAGE(H102:$H$38)</f>
        <is>
          <t/>
        </is>
      </c>
      <c r="R102" s="45" t="inlineStr">
        <f aca="false">AVERAGE(I102:$H$38)</f>
        <is>
          <t/>
        </is>
      </c>
      <c r="S102" s="44" t="n">
        <f aca="false">TAN(N102 * PI() / 180)</f>
        <v>-0.986945643301842</v>
      </c>
    </row>
    <row collapsed="false" customFormat="false" customHeight="true" hidden="false" ht="13.3" outlineLevel="0" r="103">
      <c r="A103" s="17" t="n">
        <v>36703</v>
      </c>
      <c r="B103" s="39" t="n">
        <v>52.5</v>
      </c>
      <c r="C103" s="40" t="n">
        <v>54.75</v>
      </c>
      <c r="D103" s="41" t="n">
        <v>52.13</v>
      </c>
      <c r="E103" s="42" t="n">
        <v>54.13</v>
      </c>
      <c r="F103" s="43" t="n">
        <v>6631000</v>
      </c>
      <c r="G103" s="14" t="n">
        <v>26.95</v>
      </c>
      <c r="H103" s="34" t="n">
        <f aca="false">(E103 - E102) / E102</f>
        <v>0.0472044882956085</v>
      </c>
      <c r="I103" s="34" t="n">
        <f aca="false">(F103 - F102) / F102</f>
        <v>-0.094175181684061</v>
      </c>
      <c r="J103" s="36" t="n">
        <f aca="false">ATAN(H103*100)*180/PI()</f>
        <v>78.0390532186069</v>
      </c>
      <c r="K103" s="36" t="n">
        <f aca="false">ATAN(I103*100)*180/PI()</f>
        <v>-83.9387552185138</v>
      </c>
      <c r="L103" s="37" t="n">
        <f aca="false">(E103 - $E$37) / $E$37</f>
        <v>-0.624592551494556</v>
      </c>
      <c r="M103" s="37" t="n">
        <f aca="false">(F103 - $F$37) / $F$37</f>
        <v>-0.673169433381964</v>
      </c>
      <c r="N103" s="38" t="n">
        <f aca="false">ATAN((L103*100)/(ROW(A103)-ROW($A$37)))*180/PI()</f>
        <v>-43.4211461904662</v>
      </c>
      <c r="O103" s="38" t="n">
        <f aca="false">ATAN(M103*100 / (ROW(A103)-ROW($A$37))) * 180 / PI()</f>
        <v>-45.5659658785041</v>
      </c>
      <c r="Q103" s="45" t="inlineStr">
        <f aca="false">AVERAGE(H103:$H$38)</f>
        <is>
          <t/>
        </is>
      </c>
      <c r="R103" s="45" t="inlineStr">
        <f aca="false">AVERAGE(I103:$H$38)</f>
        <is>
          <t/>
        </is>
      </c>
      <c r="S103" s="44" t="n">
        <f aca="false">TAN(N103 * PI() / 180)</f>
        <v>-0.946352350749328</v>
      </c>
    </row>
    <row collapsed="false" customFormat="false" customHeight="true" hidden="false" ht="13.3" outlineLevel="0" r="104">
      <c r="A104" s="17" t="n">
        <v>36704</v>
      </c>
      <c r="B104" s="39" t="n">
        <v>53.78</v>
      </c>
      <c r="C104" s="40" t="n">
        <v>55.5</v>
      </c>
      <c r="D104" s="41" t="n">
        <v>51.63</v>
      </c>
      <c r="E104" s="42" t="n">
        <v>51.75</v>
      </c>
      <c r="F104" s="43" t="n">
        <v>7270600</v>
      </c>
      <c r="G104" s="14" t="n">
        <v>25.76</v>
      </c>
      <c r="H104" s="34" t="n">
        <f aca="false">(E104 - E103) / E103</f>
        <v>-0.0439682246443747</v>
      </c>
      <c r="I104" s="34" t="n">
        <f aca="false">(F104 - F103) / F103</f>
        <v>0.0964560398129995</v>
      </c>
      <c r="J104" s="36" t="n">
        <f aca="false">ATAN(H104*100)*180/PI()</f>
        <v>-77.1867857774887</v>
      </c>
      <c r="K104" s="36" t="n">
        <f aca="false">ATAN(I104*100)*180/PI()</f>
        <v>84.0810533660748</v>
      </c>
      <c r="L104" s="37" t="n">
        <f aca="false">(E104 - $E$37) / $E$37</f>
        <v>-0.641098550523615</v>
      </c>
      <c r="M104" s="37" t="n">
        <f aca="false">(F104 - $F$37) / $F$37</f>
        <v>-0.64164465123615</v>
      </c>
      <c r="N104" s="38" t="n">
        <f aca="false">ATAN((L104*100)/(ROW(A104)-ROW($A$37)))*180/PI()</f>
        <v>-43.7371941374683</v>
      </c>
      <c r="O104" s="38" t="n">
        <f aca="false">ATAN(M104*100 / (ROW(A104)-ROW($A$37))) * 180 / PI()</f>
        <v>-43.7615633618496</v>
      </c>
      <c r="Q104" s="45" t="inlineStr">
        <f aca="false">AVERAGE(H104:$H$38)</f>
        <is>
          <t/>
        </is>
      </c>
      <c r="R104" s="45" t="inlineStr">
        <f aca="false">AVERAGE(I104:$H$38)</f>
        <is>
          <t/>
        </is>
      </c>
      <c r="S104" s="44" t="n">
        <f aca="false">TAN(N104 * PI() / 180)</f>
        <v>-0.956863508244202</v>
      </c>
    </row>
    <row collapsed="false" customFormat="false" customHeight="true" hidden="false" ht="13.3" outlineLevel="0" r="105">
      <c r="A105" s="17" t="n">
        <v>36705</v>
      </c>
      <c r="B105" s="39" t="n">
        <v>53.31</v>
      </c>
      <c r="C105" s="40" t="n">
        <v>55.38</v>
      </c>
      <c r="D105" s="41" t="n">
        <v>51.5</v>
      </c>
      <c r="E105" s="42" t="n">
        <v>54.44</v>
      </c>
      <c r="F105" s="43" t="n">
        <v>10235000</v>
      </c>
      <c r="G105" s="14" t="n">
        <v>27.1</v>
      </c>
      <c r="H105" s="34" t="n">
        <f aca="false">(E105 - E104) / E104</f>
        <v>0.0519806763285024</v>
      </c>
      <c r="I105" s="34" t="n">
        <f aca="false">(F105 - F104) / F104</f>
        <v>0.407724259345859</v>
      </c>
      <c r="J105" s="36" t="n">
        <f aca="false">ATAN(H105*100)*180/PI()</f>
        <v>79.1105230105288</v>
      </c>
      <c r="K105" s="36" t="n">
        <f aca="false">ATAN(I105*100)*180/PI()</f>
        <v>88.5950236289849</v>
      </c>
      <c r="L105" s="37" t="n">
        <f aca="false">(E105 - $E$37) / $E$37</f>
        <v>-0.622442610444552</v>
      </c>
      <c r="M105" s="37" t="n">
        <f aca="false">(F105 - $F$37) / $F$37</f>
        <v>-0.495534482078782</v>
      </c>
      <c r="N105" s="38" t="n">
        <f aca="false">ATAN((L105*100)/(ROW(A105)-ROW($A$37)))*180/PI()</f>
        <v>-42.4696380421527</v>
      </c>
      <c r="O105" s="38" t="n">
        <f aca="false">ATAN(M105*100 / (ROW(A105)-ROW($A$37))) * 180 / PI()</f>
        <v>-36.0818406103208</v>
      </c>
      <c r="Q105" s="45" t="inlineStr">
        <f aca="false">AVERAGE(H105:$H$38)</f>
        <is>
          <t/>
        </is>
      </c>
      <c r="R105" s="45" t="inlineStr">
        <f aca="false">AVERAGE(I105:$H$38)</f>
        <is>
          <t/>
        </is>
      </c>
      <c r="S105" s="44" t="n">
        <f aca="false">TAN(N105 * PI() / 180)</f>
        <v>-0.915356780065518</v>
      </c>
    </row>
    <row collapsed="false" customFormat="false" customHeight="true" hidden="false" ht="13.3" outlineLevel="0" r="106">
      <c r="A106" s="17" t="n">
        <v>36706</v>
      </c>
      <c r="B106" s="39" t="n">
        <v>53.06</v>
      </c>
      <c r="C106" s="40" t="n">
        <v>53.94</v>
      </c>
      <c r="D106" s="41" t="n">
        <v>51.06</v>
      </c>
      <c r="E106" s="42" t="n">
        <v>51.25</v>
      </c>
      <c r="F106" s="43" t="n">
        <v>7281200</v>
      </c>
      <c r="G106" s="14" t="n">
        <v>25.52</v>
      </c>
      <c r="H106" s="34" t="n">
        <f aca="false">(E106 - E105) / E105</f>
        <v>-0.0585966201322557</v>
      </c>
      <c r="I106" s="34" t="n">
        <f aca="false">(F106 - F105) / F105</f>
        <v>-0.288597948216903</v>
      </c>
      <c r="J106" s="36" t="n">
        <f aca="false">ATAN(H106*100)*180/PI()</f>
        <v>-80.3152998899544</v>
      </c>
      <c r="K106" s="36" t="n">
        <f aca="false">ATAN(I106*100)*180/PI()</f>
        <v>-88.0154791189942</v>
      </c>
      <c r="L106" s="37" t="n">
        <f aca="false">(E106 - $E$37) / $E$37</f>
        <v>-0.644566197378459</v>
      </c>
      <c r="M106" s="37" t="n">
        <f aca="false">(F106 - $F$37) / $F$37</f>
        <v>-0.641122195497023</v>
      </c>
      <c r="N106" s="38" t="n">
        <f aca="false">ATAN((L106*100)/(ROW(A106)-ROW($A$37)))*180/PI()</f>
        <v>-43.0501827750505</v>
      </c>
      <c r="O106" s="38" t="n">
        <f aca="false">ATAN(M106*100 / (ROW(A106)-ROW($A$37))) * 180 / PI()</f>
        <v>-42.8970869096077</v>
      </c>
      <c r="Q106" s="45" t="inlineStr">
        <f aca="false">AVERAGE(H106:$H$38)</f>
        <is>
          <t/>
        </is>
      </c>
      <c r="R106" s="45" t="inlineStr">
        <f aca="false">AVERAGE(I106:$H$38)</f>
        <is>
          <t/>
        </is>
      </c>
      <c r="S106" s="44" t="n">
        <f aca="false">TAN(N106 * PI() / 180)</f>
        <v>-0.934153909244143</v>
      </c>
    </row>
    <row collapsed="false" customFormat="false" customHeight="true" hidden="false" ht="13.3" outlineLevel="0" r="107">
      <c r="A107" s="17" t="n">
        <v>36707</v>
      </c>
      <c r="B107" s="39" t="n">
        <v>52.81</v>
      </c>
      <c r="C107" s="40" t="n">
        <v>54.94</v>
      </c>
      <c r="D107" s="41" t="n">
        <v>51.69</v>
      </c>
      <c r="E107" s="42" t="n">
        <v>52.38</v>
      </c>
      <c r="F107" s="43" t="n">
        <v>11550000</v>
      </c>
      <c r="G107" s="14" t="n">
        <v>26.08</v>
      </c>
      <c r="H107" s="34" t="n">
        <f aca="false">(E107 - E106) / E106</f>
        <v>0.0220487804878049</v>
      </c>
      <c r="I107" s="34" t="n">
        <f aca="false">(F107 - F106) / F106</f>
        <v>0.586276987309784</v>
      </c>
      <c r="J107" s="36" t="n">
        <f aca="false">ATAN(H107*100)*180/PI()</f>
        <v>65.6038155766261</v>
      </c>
      <c r="K107" s="36" t="n">
        <f aca="false">ATAN(I107*100)*180/PI()</f>
        <v>89.0228130167994</v>
      </c>
      <c r="L107" s="37" t="n">
        <f aca="false">(E107 - $E$37) / $E$37</f>
        <v>-0.636729315486511</v>
      </c>
      <c r="M107" s="37" t="n">
        <f aca="false">(F107 - $F$37) / $F$37</f>
        <v>-0.430720397460668</v>
      </c>
      <c r="N107" s="38" t="n">
        <f aca="false">ATAN((L107*100)/(ROW(A107)-ROW($A$37)))*180/PI()</f>
        <v>-42.2900724400313</v>
      </c>
      <c r="O107" s="38" t="n">
        <f aca="false">ATAN(M107*100 / (ROW(A107)-ROW($A$37))) * 180 / PI()</f>
        <v>-31.6046030003687</v>
      </c>
      <c r="Q107" s="45" t="inlineStr">
        <f aca="false">AVERAGE(H107:$H$38)</f>
        <is>
          <t/>
        </is>
      </c>
      <c r="R107" s="45" t="inlineStr">
        <f aca="false">AVERAGE(I107:$H$38)</f>
        <is>
          <t/>
        </is>
      </c>
      <c r="S107" s="44" t="n">
        <f aca="false">TAN(N107 * PI() / 180)</f>
        <v>-0.909613307837873</v>
      </c>
    </row>
    <row collapsed="false" customFormat="false" customHeight="true" hidden="false" ht="13.3" outlineLevel="0" r="108">
      <c r="A108" s="17" t="n">
        <v>36710</v>
      </c>
      <c r="B108" s="39" t="n">
        <v>52.13</v>
      </c>
      <c r="C108" s="40" t="n">
        <v>54.31</v>
      </c>
      <c r="D108" s="41" t="n">
        <v>52.13</v>
      </c>
      <c r="E108" s="42" t="n">
        <v>53.31</v>
      </c>
      <c r="F108" s="43" t="n">
        <v>2535000</v>
      </c>
      <c r="G108" s="14" t="n">
        <v>26.54</v>
      </c>
      <c r="H108" s="34" t="n">
        <f aca="false">(E108 - E107) / E107</f>
        <v>0.0177548682703322</v>
      </c>
      <c r="I108" s="34" t="n">
        <f aca="false">(F108 - F107) / F107</f>
        <v>-0.78051948051948</v>
      </c>
      <c r="J108" s="36" t="n">
        <f aca="false">ATAN(H108*100)*180/PI()</f>
        <v>60.6106659713467</v>
      </c>
      <c r="K108" s="36" t="n">
        <f aca="false">ATAN(I108*100)*180/PI()</f>
        <v>-89.2659677781508</v>
      </c>
      <c r="L108" s="37" t="n">
        <f aca="false">(E108 - $E$37) / $E$37</f>
        <v>-0.6302794923365</v>
      </c>
      <c r="M108" s="37" t="n">
        <f aca="false">(F108 - $F$37) / $F$37</f>
        <v>-0.875054217105004</v>
      </c>
      <c r="N108" s="38" t="n">
        <f aca="false">ATAN((L108*100)/(ROW(A108)-ROW($A$37)))*180/PI()</f>
        <v>-41.5960283759346</v>
      </c>
      <c r="O108" s="38" t="n">
        <f aca="false">ATAN(M108*100 / (ROW(A108)-ROW($A$37))) * 180 / PI()</f>
        <v>-50.9448749192757</v>
      </c>
      <c r="Q108" s="45" t="inlineStr">
        <f aca="false">AVERAGE(H108:$H$38)</f>
        <is>
          <t/>
        </is>
      </c>
      <c r="R108" s="45" t="inlineStr">
        <f aca="false">AVERAGE(I108:$H$38)</f>
        <is>
          <t/>
        </is>
      </c>
      <c r="S108" s="44" t="n">
        <f aca="false">TAN(N108 * PI() / 180)</f>
        <v>-0.88771759484014</v>
      </c>
    </row>
    <row collapsed="false" customFormat="false" customHeight="true" hidden="false" ht="13.3" outlineLevel="0" r="109">
      <c r="A109" s="17" t="n">
        <v>36712</v>
      </c>
      <c r="B109" s="39" t="n">
        <v>53.25</v>
      </c>
      <c r="C109" s="40" t="n">
        <v>55.19</v>
      </c>
      <c r="D109" s="41" t="n">
        <v>50.75</v>
      </c>
      <c r="E109" s="42" t="n">
        <v>51.63</v>
      </c>
      <c r="F109" s="43" t="n">
        <v>9478800</v>
      </c>
      <c r="G109" s="14" t="n">
        <v>25.7</v>
      </c>
      <c r="H109" s="34" t="n">
        <f aca="false">(E109 - E108) / E108</f>
        <v>-0.0315137872819358</v>
      </c>
      <c r="I109" s="34" t="n">
        <f aca="false">(F109 - F108) / F108</f>
        <v>2.73917159763314</v>
      </c>
      <c r="J109" s="36" t="n">
        <f aca="false">ATAN(H109*100)*180/PI()</f>
        <v>-72.3946516291399</v>
      </c>
      <c r="K109" s="36" t="n">
        <f aca="false">ATAN(I109*100)*180/PI()</f>
        <v>89.7908290045771</v>
      </c>
      <c r="L109" s="37" t="n">
        <f aca="false">(E109 - $E$37) / $E$37</f>
        <v>-0.641930785768777</v>
      </c>
      <c r="M109" s="37" t="n">
        <f aca="false">(F109 - $F$37) / $F$37</f>
        <v>-0.532806277354994</v>
      </c>
      <c r="N109" s="38" t="n">
        <f aca="false">ATAN((L109*100)/(ROW(A109)-ROW($A$37)))*180/PI()</f>
        <v>-41.7192555556416</v>
      </c>
      <c r="O109" s="38" t="n">
        <f aca="false">ATAN(M109*100 / (ROW(A109)-ROW($A$37))) * 180 / PI()</f>
        <v>-36.5017639002659</v>
      </c>
      <c r="Q109" s="45" t="inlineStr">
        <f aca="false">AVERAGE(H109:$H$38)</f>
        <is>
          <t/>
        </is>
      </c>
      <c r="R109" s="45" t="inlineStr">
        <f aca="false">AVERAGE(I109:$H$38)</f>
        <is>
          <t/>
        </is>
      </c>
      <c r="S109" s="44" t="n">
        <f aca="false">TAN(N109 * PI() / 180)</f>
        <v>-0.891570535789967</v>
      </c>
    </row>
    <row collapsed="false" customFormat="false" customHeight="true" hidden="false" ht="13.3" outlineLevel="0" r="110">
      <c r="A110" s="17" t="n">
        <v>36713</v>
      </c>
      <c r="B110" s="39" t="n">
        <v>52.5</v>
      </c>
      <c r="C110" s="40" t="n">
        <v>52.94</v>
      </c>
      <c r="D110" s="41" t="n">
        <v>49.63</v>
      </c>
      <c r="E110" s="42" t="n">
        <v>51.81</v>
      </c>
      <c r="F110" s="43" t="n">
        <v>11063800</v>
      </c>
      <c r="G110" s="14" t="n">
        <v>25.79</v>
      </c>
      <c r="H110" s="34" t="n">
        <f aca="false">(E110 - E109) / E109</f>
        <v>0.00348634514816966</v>
      </c>
      <c r="I110" s="34" t="n">
        <f aca="false">(F110 - F109) / F109</f>
        <v>0.167215259315525</v>
      </c>
      <c r="J110" s="36" t="n">
        <f aca="false">ATAN(H110*100)*180/PI()</f>
        <v>19.2203180910771</v>
      </c>
      <c r="K110" s="36" t="n">
        <f aca="false">ATAN(I110*100)*180/PI()</f>
        <v>86.5776077251382</v>
      </c>
      <c r="L110" s="37" t="n">
        <f aca="false">(E110 - $E$37) / $E$37</f>
        <v>-0.640682432901033</v>
      </c>
      <c r="M110" s="37" t="n">
        <f aca="false">(F110 - $F$37) / $F$37</f>
        <v>-0.454684357872324</v>
      </c>
      <c r="N110" s="38" t="n">
        <f aca="false">ATAN((L110*100)/(ROW(A110)-ROW($A$37)))*180/PI()</f>
        <v>-41.2717150409607</v>
      </c>
      <c r="O110" s="38" t="n">
        <f aca="false">ATAN(M110*100 / (ROW(A110)-ROW($A$37))) * 180 / PI()</f>
        <v>-31.9169326211801</v>
      </c>
      <c r="Q110" s="45" t="inlineStr">
        <f aca="false">AVERAGE(H110:$H$38)</f>
        <is>
          <t/>
        </is>
      </c>
      <c r="R110" s="45" t="inlineStr">
        <f aca="false">AVERAGE(I110:$H$38)</f>
        <is>
          <t/>
        </is>
      </c>
      <c r="S110" s="44" t="n">
        <f aca="false">TAN(N110 * PI() / 180)</f>
        <v>-0.877647168357579</v>
      </c>
    </row>
    <row collapsed="false" customFormat="false" customHeight="true" hidden="false" ht="13.3" outlineLevel="0" r="111">
      <c r="A111" s="17" t="n">
        <v>36714</v>
      </c>
      <c r="B111" s="39" t="n">
        <v>52.59</v>
      </c>
      <c r="C111" s="40" t="n">
        <v>54.81</v>
      </c>
      <c r="D111" s="41" t="n">
        <v>52.13</v>
      </c>
      <c r="E111" s="42" t="n">
        <v>54.44</v>
      </c>
      <c r="F111" s="43" t="n">
        <v>9422600</v>
      </c>
      <c r="G111" s="14" t="n">
        <v>27.1</v>
      </c>
      <c r="H111" s="34" t="n">
        <f aca="false">(E111 - E110) / E110</f>
        <v>0.0507624010808723</v>
      </c>
      <c r="I111" s="34" t="n">
        <f aca="false">(F111 - F110) / F110</f>
        <v>-0.148339630145158</v>
      </c>
      <c r="J111" s="36" t="n">
        <f aca="false">ATAN(H111*100)*180/PI()</f>
        <v>78.8556484765346</v>
      </c>
      <c r="K111" s="36" t="n">
        <f aca="false">ATAN(I111*100)*180/PI()</f>
        <v>-86.1433622362008</v>
      </c>
      <c r="L111" s="37" t="n">
        <f aca="false">(E111 - $E$37) / $E$37</f>
        <v>-0.622442610444552</v>
      </c>
      <c r="M111" s="37" t="n">
        <f aca="false">(F111 - $F$37) / $F$37</f>
        <v>-0.535576278537913</v>
      </c>
      <c r="N111" s="38" t="n">
        <f aca="false">ATAN((L111*100)/(ROW(A111)-ROW($A$37)))*180/PI()</f>
        <v>-40.0684886313113</v>
      </c>
      <c r="O111" s="38" t="n">
        <f aca="false">ATAN(M111*100 / (ROW(A111)-ROW($A$37))) * 180 / PI()</f>
        <v>-35.895204429176</v>
      </c>
      <c r="Q111" s="45" t="inlineStr">
        <f aca="false">AVERAGE(H111:$H$38)</f>
        <is>
          <t/>
        </is>
      </c>
      <c r="R111" s="45" t="inlineStr">
        <f aca="false">AVERAGE(I111:$H$38)</f>
        <is>
          <t/>
        </is>
      </c>
      <c r="S111" s="44" t="n">
        <f aca="false">TAN(N111 * PI() / 180)</f>
        <v>-0.841138662762909</v>
      </c>
    </row>
    <row collapsed="false" customFormat="false" customHeight="true" hidden="false" ht="13.3" outlineLevel="0" r="112">
      <c r="A112" s="17" t="n">
        <v>36717</v>
      </c>
      <c r="B112" s="39" t="n">
        <v>54.09</v>
      </c>
      <c r="C112" s="40" t="n">
        <v>58.25</v>
      </c>
      <c r="D112" s="41" t="n">
        <v>53.75</v>
      </c>
      <c r="E112" s="42" t="n">
        <v>57.13</v>
      </c>
      <c r="F112" s="43" t="n">
        <v>14211000</v>
      </c>
      <c r="G112" s="14" t="n">
        <v>28.44</v>
      </c>
      <c r="H112" s="34" t="n">
        <f aca="false">(E112 - E111) / E111</f>
        <v>0.0494121969140339</v>
      </c>
      <c r="I112" s="34" t="n">
        <f aca="false">(F112 - F111) / F111</f>
        <v>0.50818245494874</v>
      </c>
      <c r="J112" s="36" t="n">
        <f aca="false">ATAN(H112*100)*180/PI()</f>
        <v>78.5590535669033</v>
      </c>
      <c r="K112" s="36" t="n">
        <f aca="false">ATAN(I112*100)*180/PI()</f>
        <v>88.8726807612789</v>
      </c>
      <c r="L112" s="37" t="n">
        <f aca="false">(E112 - $E$37) / $E$37</f>
        <v>-0.60378667036549</v>
      </c>
      <c r="M112" s="37" t="n">
        <f aca="false">(F112 - $F$37) / $F$37</f>
        <v>-0.299564291628879</v>
      </c>
      <c r="N112" s="38" t="n">
        <f aca="false">ATAN((L112*100)/(ROW(A112)-ROW($A$37)))*180/PI()</f>
        <v>-38.8357647718312</v>
      </c>
      <c r="O112" s="38" t="n">
        <f aca="false">ATAN(M112*100 / (ROW(A112)-ROW($A$37))) * 180 / PI()</f>
        <v>-21.7727091982391</v>
      </c>
      <c r="Q112" s="45" t="inlineStr">
        <f aca="false">AVERAGE(H112:$H$38)</f>
        <is>
          <t/>
        </is>
      </c>
      <c r="R112" s="45" t="inlineStr">
        <f aca="false">AVERAGE(I112:$H$38)</f>
        <is>
          <t/>
        </is>
      </c>
      <c r="S112" s="44" t="n">
        <f aca="false">TAN(N112 * PI() / 180)</f>
        <v>-0.805048893820653</v>
      </c>
    </row>
    <row collapsed="false" customFormat="false" customHeight="true" hidden="false" ht="13.3" outlineLevel="0" r="113">
      <c r="A113" s="17" t="n">
        <v>36718</v>
      </c>
      <c r="B113" s="39" t="n">
        <v>57</v>
      </c>
      <c r="C113" s="40" t="n">
        <v>59.25</v>
      </c>
      <c r="D113" s="41" t="n">
        <v>55.44</v>
      </c>
      <c r="E113" s="42" t="n">
        <v>56.94</v>
      </c>
      <c r="F113" s="43" t="n">
        <v>12783200</v>
      </c>
      <c r="G113" s="14" t="n">
        <v>28.35</v>
      </c>
    </row>
    <row collapsed="false" customFormat="false" customHeight="true" hidden="false" ht="13.3" outlineLevel="0" r="114">
      <c r="A114" s="17" t="n">
        <v>36719</v>
      </c>
      <c r="B114" s="39" t="n">
        <v>58.13</v>
      </c>
      <c r="C114" s="40" t="n">
        <v>58.94</v>
      </c>
      <c r="D114" s="41" t="n">
        <v>56.38</v>
      </c>
      <c r="E114" s="42" t="n">
        <v>58.88</v>
      </c>
      <c r="F114" s="43" t="n">
        <v>8057600</v>
      </c>
      <c r="G114" s="14" t="n">
        <v>29.31</v>
      </c>
    </row>
    <row collapsed="false" customFormat="false" customHeight="true" hidden="false" ht="13.3" outlineLevel="0" r="115">
      <c r="A115" s="17" t="n">
        <v>36720</v>
      </c>
      <c r="B115" s="39" t="n">
        <v>58.5</v>
      </c>
      <c r="C115" s="40" t="n">
        <v>60.63</v>
      </c>
      <c r="D115" s="41" t="n">
        <v>54.75</v>
      </c>
      <c r="E115" s="42" t="n">
        <v>56.5</v>
      </c>
      <c r="F115" s="43" t="n">
        <v>15925600</v>
      </c>
      <c r="G115" s="14" t="n">
        <v>28.13</v>
      </c>
    </row>
    <row collapsed="false" customFormat="false" customHeight="true" hidden="false" ht="13.3" outlineLevel="0" r="116">
      <c r="A116" s="17" t="n">
        <v>36721</v>
      </c>
      <c r="B116" s="39" t="n">
        <v>57.13</v>
      </c>
      <c r="C116" s="40" t="n">
        <v>59</v>
      </c>
      <c r="D116" s="41" t="n">
        <v>56.88</v>
      </c>
      <c r="E116" s="42" t="n">
        <v>57.69</v>
      </c>
      <c r="F116" s="43" t="n">
        <v>6804400</v>
      </c>
      <c r="G116" s="14" t="n">
        <v>28.72</v>
      </c>
    </row>
    <row collapsed="false" customFormat="false" customHeight="true" hidden="false" ht="13.3" outlineLevel="0" r="117">
      <c r="A117" s="17" t="n">
        <v>36724</v>
      </c>
      <c r="B117" s="39" t="n">
        <v>58.25</v>
      </c>
      <c r="C117" s="40" t="n">
        <v>58.81</v>
      </c>
      <c r="D117" s="41" t="n">
        <v>57.13</v>
      </c>
      <c r="E117" s="42" t="n">
        <v>58.31</v>
      </c>
      <c r="F117" s="43" t="n">
        <v>9289000</v>
      </c>
      <c r="G117" s="14" t="n">
        <v>29.03</v>
      </c>
    </row>
    <row collapsed="false" customFormat="false" customHeight="true" hidden="false" ht="13.3" outlineLevel="0" r="118">
      <c r="A118" s="17" t="n">
        <v>36725</v>
      </c>
      <c r="B118" s="39" t="n">
        <v>58.5</v>
      </c>
      <c r="C118" s="40" t="n">
        <v>58.88</v>
      </c>
      <c r="D118" s="41" t="n">
        <v>56.88</v>
      </c>
      <c r="E118" s="42" t="n">
        <v>57.25</v>
      </c>
      <c r="F118" s="43" t="n">
        <v>11378200</v>
      </c>
      <c r="G118" s="14" t="n">
        <v>28.5</v>
      </c>
    </row>
    <row collapsed="false" customFormat="false" customHeight="true" hidden="false" ht="13.3" outlineLevel="0" r="119">
      <c r="A119" s="17" t="n">
        <v>36726</v>
      </c>
      <c r="B119" s="39" t="n">
        <v>55.19</v>
      </c>
      <c r="C119" s="40" t="n">
        <v>56.81</v>
      </c>
      <c r="D119" s="41" t="n">
        <v>51.75</v>
      </c>
      <c r="E119" s="42" t="n">
        <v>52.69</v>
      </c>
      <c r="F119" s="43" t="n">
        <v>16359600</v>
      </c>
      <c r="G119" s="14" t="n">
        <v>26.23</v>
      </c>
    </row>
    <row collapsed="false" customFormat="false" customHeight="true" hidden="false" ht="13.3" outlineLevel="0" r="120">
      <c r="A120" s="17" t="n">
        <v>36727</v>
      </c>
      <c r="B120" s="39" t="n">
        <v>55</v>
      </c>
      <c r="C120" s="40" t="n">
        <v>57.06</v>
      </c>
      <c r="D120" s="41" t="n">
        <v>54.13</v>
      </c>
      <c r="E120" s="42" t="n">
        <v>55.13</v>
      </c>
      <c r="F120" s="43" t="n">
        <v>16631800</v>
      </c>
      <c r="G120" s="14" t="n">
        <v>27.45</v>
      </c>
    </row>
    <row collapsed="false" customFormat="false" customHeight="true" hidden="false" ht="13.3" outlineLevel="0" r="121">
      <c r="A121" s="17" t="n">
        <v>36728</v>
      </c>
      <c r="B121" s="39" t="n">
        <v>54.36</v>
      </c>
      <c r="C121" s="40" t="n">
        <v>55.63</v>
      </c>
      <c r="D121" s="41" t="n">
        <v>52.94</v>
      </c>
      <c r="E121" s="42" t="n">
        <v>53.56</v>
      </c>
      <c r="F121" s="43" t="n">
        <v>7013200</v>
      </c>
      <c r="G121" s="14" t="n">
        <v>26.67</v>
      </c>
    </row>
    <row collapsed="false" customFormat="false" customHeight="true" hidden="false" ht="13.3" outlineLevel="0" r="122">
      <c r="A122" s="17" t="n">
        <v>36731</v>
      </c>
      <c r="B122" s="39" t="n">
        <v>52.56</v>
      </c>
      <c r="C122" s="40" t="n">
        <v>52.88</v>
      </c>
      <c r="D122" s="41" t="n">
        <v>47.5</v>
      </c>
      <c r="E122" s="42" t="n">
        <v>48.69</v>
      </c>
      <c r="F122" s="43" t="n">
        <v>14720600</v>
      </c>
      <c r="G122" s="14" t="n">
        <v>24.24</v>
      </c>
    </row>
    <row collapsed="false" customFormat="false" customHeight="true" hidden="false" ht="13.3" outlineLevel="0" r="123">
      <c r="A123" s="17" t="n">
        <v>36732</v>
      </c>
      <c r="B123" s="39" t="n">
        <v>50.31</v>
      </c>
      <c r="C123" s="40" t="n">
        <v>50.63</v>
      </c>
      <c r="D123" s="41" t="n">
        <v>49.06</v>
      </c>
      <c r="E123" s="42" t="n">
        <v>50.06</v>
      </c>
      <c r="F123" s="43" t="n">
        <v>7567200</v>
      </c>
      <c r="G123" s="14" t="n">
        <v>24.92</v>
      </c>
    </row>
    <row collapsed="false" customFormat="false" customHeight="true" hidden="false" ht="13.3" outlineLevel="0" r="124">
      <c r="A124" s="17" t="n">
        <v>36733</v>
      </c>
      <c r="B124" s="39" t="n">
        <v>49.84</v>
      </c>
      <c r="C124" s="40" t="n">
        <v>51.25</v>
      </c>
      <c r="D124" s="41" t="n">
        <v>49.25</v>
      </c>
      <c r="E124" s="42" t="n">
        <v>50.06</v>
      </c>
      <c r="F124" s="43" t="n">
        <v>7526200</v>
      </c>
      <c r="G124" s="14" t="n">
        <v>24.92</v>
      </c>
    </row>
    <row collapsed="false" customFormat="false" customHeight="true" hidden="false" ht="13.3" outlineLevel="0" r="125">
      <c r="A125" s="17" t="n">
        <v>36734</v>
      </c>
      <c r="B125" s="39" t="n">
        <v>50</v>
      </c>
      <c r="C125" s="40" t="n">
        <v>53.25</v>
      </c>
      <c r="D125" s="41" t="n">
        <v>49.88</v>
      </c>
      <c r="E125" s="42" t="n">
        <v>52</v>
      </c>
      <c r="F125" s="43" t="n">
        <v>10543800</v>
      </c>
      <c r="G125" s="14" t="n">
        <v>25.89</v>
      </c>
    </row>
    <row collapsed="false" customFormat="false" customHeight="true" hidden="false" ht="13.3" outlineLevel="0" r="126">
      <c r="A126" s="17" t="n">
        <v>36735</v>
      </c>
      <c r="B126" s="39" t="n">
        <v>52.28</v>
      </c>
      <c r="C126" s="40" t="n">
        <v>52.5</v>
      </c>
      <c r="D126" s="41" t="n">
        <v>46.88</v>
      </c>
      <c r="E126" s="42" t="n">
        <v>48.31</v>
      </c>
      <c r="F126" s="43" t="n">
        <v>8505400</v>
      </c>
      <c r="G126" s="14" t="n">
        <v>24.05</v>
      </c>
    </row>
    <row collapsed="false" customFormat="false" customHeight="true" hidden="false" ht="13.3" outlineLevel="0" r="127">
      <c r="A127" s="17" t="n">
        <v>36738</v>
      </c>
      <c r="B127" s="39" t="n">
        <v>49.16</v>
      </c>
      <c r="C127" s="40" t="n">
        <v>51.63</v>
      </c>
      <c r="D127" s="41" t="n">
        <v>48.75</v>
      </c>
      <c r="E127" s="42" t="n">
        <v>50.81</v>
      </c>
      <c r="F127" s="43" t="n">
        <v>5550000</v>
      </c>
      <c r="G127" s="14" t="n">
        <v>25.3</v>
      </c>
    </row>
    <row collapsed="false" customFormat="false" customHeight="true" hidden="false" ht="13.3" outlineLevel="0" r="128">
      <c r="A128" s="17" t="n">
        <v>36739</v>
      </c>
      <c r="B128" s="39" t="n">
        <v>50.31</v>
      </c>
      <c r="C128" s="40" t="n">
        <v>51.16</v>
      </c>
      <c r="D128" s="41" t="n">
        <v>49.25</v>
      </c>
      <c r="E128" s="42" t="n">
        <v>49.31</v>
      </c>
      <c r="F128" s="43" t="n">
        <v>4904600</v>
      </c>
      <c r="G128" s="14" t="n">
        <v>24.55</v>
      </c>
    </row>
    <row collapsed="false" customFormat="false" customHeight="true" hidden="false" ht="13.3" outlineLevel="0" r="129">
      <c r="A129" s="17" t="n">
        <v>36740</v>
      </c>
      <c r="B129" s="39" t="n">
        <v>49</v>
      </c>
      <c r="C129" s="40" t="n">
        <v>49.94</v>
      </c>
      <c r="D129" s="41" t="n">
        <v>47.19</v>
      </c>
      <c r="E129" s="42" t="n">
        <v>47.25</v>
      </c>
      <c r="F129" s="43" t="n">
        <v>5808800</v>
      </c>
      <c r="G129" s="14" t="n">
        <v>23.52</v>
      </c>
    </row>
    <row collapsed="false" customFormat="false" customHeight="true" hidden="false" ht="13.3" outlineLevel="0" r="130">
      <c r="A130" s="17" t="n">
        <v>36741</v>
      </c>
      <c r="B130" s="39" t="n">
        <v>45.56</v>
      </c>
      <c r="C130" s="40" t="n">
        <v>48.06</v>
      </c>
      <c r="D130" s="41" t="n">
        <v>44.25</v>
      </c>
      <c r="E130" s="42" t="n">
        <v>48</v>
      </c>
      <c r="F130" s="43" t="n">
        <v>12150000</v>
      </c>
      <c r="G130" s="14" t="n">
        <v>23.9</v>
      </c>
    </row>
    <row collapsed="false" customFormat="false" customHeight="true" hidden="false" ht="13.3" outlineLevel="0" r="131">
      <c r="A131" s="17" t="n">
        <v>36742</v>
      </c>
      <c r="B131" s="39" t="n">
        <v>49.47</v>
      </c>
      <c r="C131" s="40" t="n">
        <v>51.25</v>
      </c>
      <c r="D131" s="41" t="n">
        <v>46.31</v>
      </c>
      <c r="E131" s="42" t="n">
        <v>47.38</v>
      </c>
      <c r="F131" s="43" t="n">
        <v>9406800</v>
      </c>
      <c r="G131" s="14" t="n">
        <v>23.59</v>
      </c>
    </row>
    <row collapsed="false" customFormat="false" customHeight="true" hidden="false" ht="13.3" outlineLevel="0" r="132">
      <c r="A132" s="17" t="n">
        <v>36745</v>
      </c>
      <c r="B132" s="39" t="n">
        <v>47.88</v>
      </c>
      <c r="C132" s="40" t="n">
        <v>49.06</v>
      </c>
      <c r="D132" s="41" t="n">
        <v>47.19</v>
      </c>
      <c r="E132" s="42" t="n">
        <v>47.94</v>
      </c>
      <c r="F132" s="43" t="n">
        <v>6697200</v>
      </c>
      <c r="G132" s="14" t="n">
        <v>23.87</v>
      </c>
    </row>
    <row collapsed="false" customFormat="false" customHeight="true" hidden="false" ht="13.3" outlineLevel="0" r="133">
      <c r="A133" s="17" t="n">
        <v>36746</v>
      </c>
      <c r="B133" s="39" t="n">
        <v>47.94</v>
      </c>
      <c r="C133" s="40" t="n">
        <v>48</v>
      </c>
      <c r="D133" s="41" t="n">
        <v>46.31</v>
      </c>
      <c r="E133" s="42" t="n">
        <v>46.75</v>
      </c>
      <c r="F133" s="43" t="n">
        <v>6315400</v>
      </c>
      <c r="G133" s="14" t="n">
        <v>23.28</v>
      </c>
    </row>
    <row collapsed="false" customFormat="false" customHeight="true" hidden="false" ht="13.3" outlineLevel="0" r="134">
      <c r="A134" s="17" t="n">
        <v>36747</v>
      </c>
      <c r="B134" s="39" t="n">
        <v>48.13</v>
      </c>
      <c r="C134" s="40" t="n">
        <v>48.44</v>
      </c>
      <c r="D134" s="41" t="n">
        <v>47.25</v>
      </c>
      <c r="E134" s="42" t="n">
        <v>47.5</v>
      </c>
      <c r="F134" s="43" t="n">
        <v>13569000</v>
      </c>
      <c r="G134" s="14" t="n">
        <v>23.65</v>
      </c>
    </row>
    <row collapsed="false" customFormat="false" customHeight="true" hidden="false" ht="13.3" outlineLevel="0" r="135">
      <c r="A135" s="17" t="n">
        <v>36748</v>
      </c>
      <c r="B135" s="39" t="n">
        <v>48</v>
      </c>
      <c r="C135" s="40" t="n">
        <v>48.44</v>
      </c>
      <c r="D135" s="41" t="n">
        <v>47.38</v>
      </c>
      <c r="E135" s="42" t="n">
        <v>47.56</v>
      </c>
      <c r="F135" s="43" t="n">
        <v>8995400</v>
      </c>
      <c r="G135" s="14" t="n">
        <v>23.68</v>
      </c>
    </row>
    <row collapsed="false" customFormat="false" customHeight="true" hidden="false" ht="13.3" outlineLevel="0" r="136">
      <c r="A136" s="17" t="n">
        <v>36749</v>
      </c>
      <c r="B136" s="39" t="n">
        <v>46.84</v>
      </c>
      <c r="C136" s="40" t="n">
        <v>48</v>
      </c>
      <c r="D136" s="41" t="n">
        <v>45.56</v>
      </c>
      <c r="E136" s="42" t="n">
        <v>47.69</v>
      </c>
      <c r="F136" s="43" t="n">
        <v>8503200</v>
      </c>
      <c r="G136" s="14" t="n">
        <v>23.74</v>
      </c>
    </row>
    <row collapsed="false" customFormat="false" customHeight="true" hidden="false" ht="13.3" outlineLevel="0" r="137">
      <c r="A137" s="17" t="n">
        <v>36752</v>
      </c>
      <c r="B137" s="39" t="n">
        <v>47.59</v>
      </c>
      <c r="C137" s="40" t="n">
        <v>47.69</v>
      </c>
      <c r="D137" s="41" t="n">
        <v>46.31</v>
      </c>
      <c r="E137" s="42" t="n">
        <v>47.06</v>
      </c>
      <c r="F137" s="43" t="n">
        <v>5603400</v>
      </c>
      <c r="G137" s="14" t="n">
        <v>23.43</v>
      </c>
    </row>
    <row collapsed="false" customFormat="false" customHeight="true" hidden="false" ht="13.3" outlineLevel="0" r="138">
      <c r="A138" s="17" t="n">
        <v>36753</v>
      </c>
      <c r="B138" s="39" t="n">
        <v>47.25</v>
      </c>
      <c r="C138" s="40" t="n">
        <v>47.94</v>
      </c>
      <c r="D138" s="41" t="n">
        <v>46.5</v>
      </c>
      <c r="E138" s="42" t="n">
        <v>46.69</v>
      </c>
      <c r="F138" s="43" t="n">
        <v>4089000</v>
      </c>
      <c r="G138" s="14" t="n">
        <v>23.25</v>
      </c>
    </row>
    <row collapsed="false" customFormat="false" customHeight="true" hidden="false" ht="13.3" outlineLevel="0" r="139">
      <c r="A139" s="17" t="n">
        <v>36754</v>
      </c>
      <c r="B139" s="39" t="n">
        <v>46.88</v>
      </c>
      <c r="C139" s="40" t="n">
        <v>49</v>
      </c>
      <c r="D139" s="41" t="n">
        <v>46.81</v>
      </c>
      <c r="E139" s="42" t="n">
        <v>48.5</v>
      </c>
      <c r="F139" s="43" t="n">
        <v>5137600</v>
      </c>
      <c r="G139" s="14" t="n">
        <v>24.15</v>
      </c>
    </row>
    <row collapsed="false" customFormat="false" customHeight="true" hidden="false" ht="13.3" outlineLevel="0" r="140">
      <c r="A140" s="17" t="n">
        <v>36755</v>
      </c>
      <c r="B140" s="39" t="n">
        <v>48.38</v>
      </c>
      <c r="C140" s="40" t="n">
        <v>52.44</v>
      </c>
      <c r="D140" s="41" t="n">
        <v>48.31</v>
      </c>
      <c r="E140" s="42" t="n">
        <v>51.44</v>
      </c>
      <c r="F140" s="43" t="n">
        <v>9683400</v>
      </c>
      <c r="G140" s="14" t="n">
        <v>25.61</v>
      </c>
    </row>
    <row collapsed="false" customFormat="false" customHeight="true" hidden="false" ht="13.3" outlineLevel="0" r="141">
      <c r="A141" s="17" t="n">
        <v>36756</v>
      </c>
      <c r="B141" s="39" t="n">
        <v>51.38</v>
      </c>
      <c r="C141" s="40" t="n">
        <v>51.81</v>
      </c>
      <c r="D141" s="41" t="n">
        <v>49.88</v>
      </c>
      <c r="E141" s="42" t="n">
        <v>50</v>
      </c>
      <c r="F141" s="43" t="n">
        <v>6798800</v>
      </c>
      <c r="G141" s="14" t="n">
        <v>24.89</v>
      </c>
    </row>
    <row collapsed="false" customFormat="false" customHeight="true" hidden="false" ht="13.3" outlineLevel="0" r="142">
      <c r="A142" s="17" t="n">
        <v>36759</v>
      </c>
      <c r="B142" s="39" t="n">
        <v>50.25</v>
      </c>
      <c r="C142" s="40" t="n">
        <v>51.56</v>
      </c>
      <c r="D142" s="41" t="n">
        <v>49.63</v>
      </c>
      <c r="E142" s="42" t="n">
        <v>50.5</v>
      </c>
      <c r="F142" s="43" t="n">
        <v>4803800</v>
      </c>
      <c r="G142" s="14" t="n">
        <v>25.14</v>
      </c>
    </row>
    <row collapsed="false" customFormat="false" customHeight="true" hidden="false" ht="13.3" outlineLevel="0" r="143">
      <c r="A143" s="17" t="n">
        <v>36760</v>
      </c>
      <c r="B143" s="39" t="n">
        <v>50.63</v>
      </c>
      <c r="C143" s="40" t="n">
        <v>52.81</v>
      </c>
      <c r="D143" s="41" t="n">
        <v>50.38</v>
      </c>
      <c r="E143" s="42" t="n">
        <v>51.69</v>
      </c>
      <c r="F143" s="43" t="n">
        <v>9889000</v>
      </c>
      <c r="G143" s="14" t="n">
        <v>25.73</v>
      </c>
    </row>
    <row collapsed="false" customFormat="false" customHeight="true" hidden="false" ht="13.3" outlineLevel="0" r="144">
      <c r="A144" s="17" t="n">
        <v>36761</v>
      </c>
      <c r="B144" s="39" t="n">
        <v>51.47</v>
      </c>
      <c r="C144" s="40" t="n">
        <v>54.75</v>
      </c>
      <c r="D144" s="41" t="n">
        <v>51.06</v>
      </c>
      <c r="E144" s="42" t="n">
        <v>54.31</v>
      </c>
      <c r="F144" s="43" t="n">
        <v>8470400</v>
      </c>
      <c r="G144" s="14" t="n">
        <v>27.04</v>
      </c>
    </row>
    <row collapsed="false" customFormat="false" customHeight="true" hidden="false" ht="13.3" outlineLevel="0" r="145">
      <c r="A145" s="17" t="n">
        <v>36762</v>
      </c>
      <c r="B145" s="39" t="n">
        <v>54.67</v>
      </c>
      <c r="C145" s="40" t="n">
        <v>56.63</v>
      </c>
      <c r="D145" s="41" t="n">
        <v>53.38</v>
      </c>
      <c r="E145" s="42" t="n">
        <v>56.11</v>
      </c>
      <c r="F145" s="43" t="n">
        <v>11109400</v>
      </c>
      <c r="G145" s="14" t="n">
        <v>27.94</v>
      </c>
    </row>
    <row collapsed="false" customFormat="false" customHeight="true" hidden="false" ht="13.3" outlineLevel="0" r="146">
      <c r="A146" s="17" t="n">
        <v>36763</v>
      </c>
      <c r="B146" s="39" t="n">
        <v>56.5</v>
      </c>
      <c r="C146" s="40" t="n">
        <v>57.5</v>
      </c>
      <c r="D146" s="41" t="n">
        <v>56.38</v>
      </c>
      <c r="E146" s="42" t="n">
        <v>56.81</v>
      </c>
      <c r="F146" s="43" t="n">
        <v>11947800</v>
      </c>
      <c r="G146" s="14" t="n">
        <v>28.28</v>
      </c>
    </row>
    <row collapsed="false" customFormat="false" customHeight="true" hidden="false" ht="13.3" outlineLevel="0" r="147">
      <c r="A147" s="17" t="n">
        <v>36766</v>
      </c>
      <c r="B147" s="39" t="n">
        <v>57.25</v>
      </c>
      <c r="C147" s="40" t="n">
        <v>59</v>
      </c>
      <c r="D147" s="41" t="n">
        <v>57.06</v>
      </c>
      <c r="E147" s="42" t="n">
        <v>58.06</v>
      </c>
      <c r="F147" s="43" t="n">
        <v>12822600</v>
      </c>
      <c r="G147" s="14" t="n">
        <v>28.91</v>
      </c>
    </row>
    <row collapsed="false" customFormat="false" customHeight="true" hidden="false" ht="13.3" outlineLevel="0" r="148">
      <c r="A148" s="17" t="n">
        <v>36767</v>
      </c>
      <c r="B148" s="39" t="n">
        <v>57.88</v>
      </c>
      <c r="C148" s="40" t="n">
        <v>59.44</v>
      </c>
      <c r="D148" s="41" t="n">
        <v>57.69</v>
      </c>
      <c r="E148" s="42" t="n">
        <v>59.19</v>
      </c>
      <c r="F148" s="43" t="n">
        <v>9546200</v>
      </c>
      <c r="G148" s="14" t="n">
        <v>29.47</v>
      </c>
    </row>
    <row collapsed="false" customFormat="false" customHeight="true" hidden="false" ht="13.3" outlineLevel="0" r="149">
      <c r="A149" s="17" t="n">
        <v>36768</v>
      </c>
      <c r="B149" s="39" t="n">
        <v>59</v>
      </c>
      <c r="C149" s="40" t="n">
        <v>60</v>
      </c>
      <c r="D149" s="41" t="n">
        <v>58.7</v>
      </c>
      <c r="E149" s="42" t="n">
        <v>59.5</v>
      </c>
      <c r="F149" s="43" t="n">
        <v>10199600</v>
      </c>
      <c r="G149" s="14" t="n">
        <v>29.62</v>
      </c>
    </row>
    <row collapsed="false" customFormat="false" customHeight="true" hidden="false" ht="13.3" outlineLevel="0" r="150">
      <c r="A150" s="17" t="n">
        <v>36769</v>
      </c>
      <c r="B150" s="39" t="n">
        <v>58.97</v>
      </c>
      <c r="C150" s="40" t="n">
        <v>61.5</v>
      </c>
      <c r="D150" s="41" t="n">
        <v>58.94</v>
      </c>
      <c r="E150" s="42" t="n">
        <v>60.94</v>
      </c>
      <c r="F150" s="43" t="n">
        <v>14988800</v>
      </c>
      <c r="G150" s="14" t="n">
        <v>30.34</v>
      </c>
    </row>
    <row collapsed="false" customFormat="false" customHeight="true" hidden="false" ht="13.3" outlineLevel="0" r="151">
      <c r="A151" s="17" t="n">
        <v>36770</v>
      </c>
      <c r="B151" s="39" t="n">
        <v>61.31</v>
      </c>
      <c r="C151" s="40" t="n">
        <v>63.63</v>
      </c>
      <c r="D151" s="41" t="n">
        <v>61.13</v>
      </c>
      <c r="E151" s="42" t="n">
        <v>63.44</v>
      </c>
      <c r="F151" s="43" t="n">
        <v>9181800</v>
      </c>
      <c r="G151" s="14" t="n">
        <v>31.58</v>
      </c>
    </row>
    <row collapsed="false" customFormat="false" customHeight="true" hidden="false" ht="13.3" outlineLevel="0" r="152">
      <c r="A152" s="17" t="n">
        <v>36774</v>
      </c>
      <c r="B152" s="39" t="n">
        <v>62.66</v>
      </c>
      <c r="C152" s="40" t="n">
        <v>64.12</v>
      </c>
      <c r="D152" s="41" t="n">
        <v>62.25</v>
      </c>
      <c r="E152" s="42" t="n">
        <v>62.44</v>
      </c>
      <c r="F152" s="43" t="n">
        <v>10669000</v>
      </c>
      <c r="G152" s="14" t="n">
        <v>31.09</v>
      </c>
    </row>
    <row collapsed="false" customFormat="false" customHeight="true" hidden="false" ht="13.3" outlineLevel="0" r="153">
      <c r="A153" s="17" t="n">
        <v>36775</v>
      </c>
      <c r="B153" s="39" t="n">
        <v>61.38</v>
      </c>
      <c r="C153" s="40" t="n">
        <v>62.38</v>
      </c>
      <c r="D153" s="41" t="n">
        <v>57.75</v>
      </c>
      <c r="E153" s="42" t="n">
        <v>58.44</v>
      </c>
      <c r="F153" s="43" t="n">
        <v>12700400</v>
      </c>
      <c r="G153" s="14" t="n">
        <v>29.1</v>
      </c>
    </row>
    <row collapsed="false" customFormat="false" customHeight="true" hidden="false" ht="13.3" outlineLevel="0" r="154">
      <c r="A154" s="17" t="n">
        <v>36776</v>
      </c>
      <c r="B154" s="39" t="n">
        <v>59.13</v>
      </c>
      <c r="C154" s="40" t="n">
        <v>62.56</v>
      </c>
      <c r="D154" s="41" t="n">
        <v>58.25</v>
      </c>
      <c r="E154" s="42" t="n">
        <v>62</v>
      </c>
      <c r="F154" s="43" t="n">
        <v>7770400</v>
      </c>
      <c r="G154" s="14" t="n">
        <v>30.87</v>
      </c>
    </row>
    <row collapsed="false" customFormat="false" customHeight="true" hidden="false" ht="13.3" outlineLevel="0" r="155">
      <c r="A155" s="17" t="n">
        <v>36777</v>
      </c>
      <c r="B155" s="39" t="n">
        <v>61.63</v>
      </c>
      <c r="C155" s="40" t="n">
        <v>61.63</v>
      </c>
      <c r="D155" s="41" t="n">
        <v>58.5</v>
      </c>
      <c r="E155" s="42" t="n">
        <v>58.88</v>
      </c>
      <c r="F155" s="43" t="n">
        <v>6984400</v>
      </c>
      <c r="G155" s="14" t="n">
        <v>29.31</v>
      </c>
    </row>
    <row collapsed="false" customFormat="false" customHeight="true" hidden="false" ht="13.3" outlineLevel="0" r="156">
      <c r="A156" s="17" t="n">
        <v>36780</v>
      </c>
      <c r="B156" s="39" t="n">
        <v>58.69</v>
      </c>
      <c r="C156" s="40" t="n">
        <v>60.38</v>
      </c>
      <c r="D156" s="41" t="n">
        <v>58.13</v>
      </c>
      <c r="E156" s="42" t="n">
        <v>58.44</v>
      </c>
      <c r="F156" s="43" t="n">
        <v>6699000</v>
      </c>
      <c r="G156" s="14" t="n">
        <v>29.1</v>
      </c>
    </row>
    <row collapsed="false" customFormat="false" customHeight="true" hidden="false" ht="13.3" outlineLevel="0" r="157">
      <c r="A157" s="17" t="n">
        <v>36781</v>
      </c>
      <c r="B157" s="39" t="n">
        <v>57.34</v>
      </c>
      <c r="C157" s="40" t="n">
        <v>60.06</v>
      </c>
      <c r="D157" s="41" t="n">
        <v>57</v>
      </c>
      <c r="E157" s="42" t="n">
        <v>57.75</v>
      </c>
      <c r="F157" s="43" t="n">
        <v>6722200</v>
      </c>
      <c r="G157" s="14" t="n">
        <v>28.75</v>
      </c>
    </row>
    <row collapsed="false" customFormat="false" customHeight="true" hidden="false" ht="13.3" outlineLevel="0" r="158">
      <c r="A158" s="17" t="n">
        <v>36782</v>
      </c>
      <c r="B158" s="39" t="n">
        <v>56.75</v>
      </c>
      <c r="C158" s="40" t="n">
        <v>59.5</v>
      </c>
      <c r="D158" s="41" t="n">
        <v>56.75</v>
      </c>
      <c r="E158" s="42" t="n">
        <v>58</v>
      </c>
      <c r="F158" s="43" t="n">
        <v>10932600</v>
      </c>
      <c r="G158" s="14" t="n">
        <v>28.88</v>
      </c>
    </row>
    <row collapsed="false" customFormat="false" customHeight="true" hidden="false" ht="13.3" outlineLevel="0" r="159">
      <c r="A159" s="17" t="n">
        <v>36783</v>
      </c>
      <c r="B159" s="39" t="n">
        <v>58.56</v>
      </c>
      <c r="C159" s="40" t="n">
        <v>59.63</v>
      </c>
      <c r="D159" s="41" t="n">
        <v>56.81</v>
      </c>
      <c r="E159" s="42" t="n">
        <v>56.86</v>
      </c>
      <c r="F159" s="43" t="n">
        <v>15241800</v>
      </c>
      <c r="G159" s="14" t="n">
        <v>28.31</v>
      </c>
    </row>
    <row collapsed="false" customFormat="false" customHeight="true" hidden="false" ht="13.3" outlineLevel="0" r="160">
      <c r="A160" s="17" t="n">
        <v>36784</v>
      </c>
      <c r="B160" s="39" t="n">
        <v>57.75</v>
      </c>
      <c r="C160" s="40" t="n">
        <v>58.19</v>
      </c>
      <c r="D160" s="41" t="n">
        <v>54.25</v>
      </c>
      <c r="E160" s="42" t="n">
        <v>55.23</v>
      </c>
      <c r="F160" s="43" t="n">
        <v>14095400</v>
      </c>
      <c r="G160" s="14" t="n">
        <v>27.5</v>
      </c>
    </row>
    <row collapsed="false" customFormat="false" customHeight="true" hidden="false" ht="13.3" outlineLevel="0" r="161">
      <c r="A161" s="17" t="n">
        <v>36787</v>
      </c>
      <c r="B161" s="39" t="n">
        <v>55.25</v>
      </c>
      <c r="C161" s="40" t="n">
        <v>60.75</v>
      </c>
      <c r="D161" s="41" t="n">
        <v>55.06</v>
      </c>
      <c r="E161" s="42" t="n">
        <v>60.66</v>
      </c>
      <c r="F161" s="43" t="n">
        <v>15163200</v>
      </c>
      <c r="G161" s="14" t="n">
        <v>30.2</v>
      </c>
    </row>
    <row collapsed="false" customFormat="false" customHeight="true" hidden="false" ht="13.3" outlineLevel="0" r="162">
      <c r="A162" s="17" t="n">
        <v>36788</v>
      </c>
      <c r="B162" s="39" t="n">
        <v>59.75</v>
      </c>
      <c r="C162" s="40" t="n">
        <v>60.5</v>
      </c>
      <c r="D162" s="41" t="n">
        <v>58.56</v>
      </c>
      <c r="E162" s="42" t="n">
        <v>59.94</v>
      </c>
      <c r="F162" s="43" t="n">
        <v>9706200</v>
      </c>
      <c r="G162" s="14" t="n">
        <v>29.84</v>
      </c>
    </row>
    <row collapsed="false" customFormat="false" customHeight="true" hidden="false" ht="13.3" outlineLevel="0" r="163">
      <c r="A163" s="17" t="n">
        <v>36789</v>
      </c>
      <c r="B163" s="39" t="n">
        <v>59.41</v>
      </c>
      <c r="C163" s="40" t="n">
        <v>61.44</v>
      </c>
      <c r="D163" s="41" t="n">
        <v>58.56</v>
      </c>
      <c r="E163" s="42" t="n">
        <v>61.05</v>
      </c>
      <c r="F163" s="43" t="n">
        <v>8121600</v>
      </c>
      <c r="G163" s="14" t="n">
        <v>30.39</v>
      </c>
    </row>
    <row collapsed="false" customFormat="false" customHeight="true" hidden="false" ht="13.3" outlineLevel="0" r="164">
      <c r="A164" s="17" t="n">
        <v>36790</v>
      </c>
      <c r="B164" s="39" t="n">
        <v>58.5</v>
      </c>
      <c r="C164" s="40" t="n">
        <v>59.63</v>
      </c>
      <c r="D164" s="41" t="n">
        <v>55.25</v>
      </c>
      <c r="E164" s="42" t="n">
        <v>56.69</v>
      </c>
      <c r="F164" s="43" t="n">
        <v>18238400</v>
      </c>
      <c r="G164" s="14" t="n">
        <v>28.22</v>
      </c>
    </row>
    <row collapsed="false" customFormat="false" customHeight="true" hidden="false" ht="13.3" outlineLevel="0" r="165">
      <c r="A165" s="17" t="n">
        <v>36791</v>
      </c>
      <c r="B165" s="39" t="n">
        <v>50.31</v>
      </c>
      <c r="C165" s="40" t="n">
        <v>52.44</v>
      </c>
      <c r="D165" s="41" t="n">
        <v>50</v>
      </c>
      <c r="E165" s="42" t="n">
        <v>52.19</v>
      </c>
      <c r="F165" s="43" t="n">
        <v>25961200</v>
      </c>
      <c r="G165" s="14" t="n">
        <v>25.98</v>
      </c>
    </row>
    <row collapsed="false" customFormat="false" customHeight="true" hidden="false" ht="13.3" outlineLevel="0" r="166">
      <c r="A166" s="17" t="n">
        <v>36794</v>
      </c>
      <c r="B166" s="39" t="n">
        <v>52.75</v>
      </c>
      <c r="C166" s="40" t="n">
        <v>55.5</v>
      </c>
      <c r="D166" s="41" t="n">
        <v>52.06</v>
      </c>
      <c r="E166" s="42" t="n">
        <v>53.5</v>
      </c>
      <c r="F166" s="43" t="n">
        <v>15564000</v>
      </c>
      <c r="G166" s="14" t="n">
        <v>26.64</v>
      </c>
    </row>
    <row collapsed="false" customFormat="false" customHeight="true" hidden="false" ht="13.3" outlineLevel="0" r="167">
      <c r="A167" s="17" t="n">
        <v>36795</v>
      </c>
      <c r="B167" s="39" t="n">
        <v>53.31</v>
      </c>
      <c r="C167" s="40" t="n">
        <v>54.75</v>
      </c>
      <c r="D167" s="41" t="n">
        <v>51.38</v>
      </c>
      <c r="E167" s="42" t="n">
        <v>51.44</v>
      </c>
      <c r="F167" s="43" t="n">
        <v>10396600</v>
      </c>
      <c r="G167" s="14" t="n">
        <v>25.61</v>
      </c>
    </row>
    <row collapsed="false" customFormat="false" customHeight="true" hidden="false" ht="13.3" outlineLevel="0" r="168">
      <c r="A168" s="17" t="n">
        <v>36796</v>
      </c>
      <c r="B168" s="39" t="n">
        <v>51.75</v>
      </c>
      <c r="C168" s="40" t="n">
        <v>52.75</v>
      </c>
      <c r="D168" s="41" t="n">
        <v>48.25</v>
      </c>
      <c r="E168" s="42" t="n">
        <v>48.94</v>
      </c>
      <c r="F168" s="43" t="n">
        <v>14370000</v>
      </c>
      <c r="G168" s="14" t="n">
        <v>24.37</v>
      </c>
    </row>
    <row collapsed="false" customFormat="false" customHeight="true" hidden="false" ht="13.3" outlineLevel="0" r="169">
      <c r="A169" s="17" t="n">
        <v>36797</v>
      </c>
      <c r="B169" s="39" t="n">
        <v>49.31</v>
      </c>
      <c r="C169" s="40" t="n">
        <v>53.81</v>
      </c>
      <c r="D169" s="41" t="n">
        <v>48.13</v>
      </c>
      <c r="E169" s="42" t="n">
        <v>53.5</v>
      </c>
      <c r="F169" s="43" t="n">
        <v>34988200</v>
      </c>
      <c r="G169" s="14" t="n">
        <v>26.64</v>
      </c>
    </row>
    <row collapsed="false" customFormat="false" customHeight="true" hidden="false" ht="13.3" outlineLevel="0" r="170">
      <c r="A170" s="17" t="n">
        <v>36798</v>
      </c>
      <c r="B170" s="39" t="n">
        <v>28.19</v>
      </c>
      <c r="C170" s="40" t="n">
        <v>29</v>
      </c>
      <c r="D170" s="41" t="n">
        <v>25.37</v>
      </c>
      <c r="E170" s="42" t="n">
        <v>25.75</v>
      </c>
      <c r="F170" s="43" t="n">
        <v>265069000</v>
      </c>
      <c r="G170" s="14" t="n">
        <v>12.82</v>
      </c>
    </row>
    <row collapsed="false" customFormat="false" customHeight="true" hidden="false" ht="13.3" outlineLevel="0" r="171">
      <c r="A171" s="17" t="n">
        <v>36801</v>
      </c>
      <c r="B171" s="39" t="n">
        <v>26.69</v>
      </c>
      <c r="C171" s="40" t="n">
        <v>26.75</v>
      </c>
      <c r="D171" s="41" t="n">
        <v>23.5</v>
      </c>
      <c r="E171" s="42" t="n">
        <v>24.25</v>
      </c>
      <c r="F171" s="43" t="n">
        <v>86610600</v>
      </c>
      <c r="G171" s="14" t="n">
        <v>12.07</v>
      </c>
    </row>
    <row collapsed="false" customFormat="false" customHeight="true" hidden="false" ht="13.3" outlineLevel="0" r="172">
      <c r="A172" s="17" t="n">
        <v>36802</v>
      </c>
      <c r="B172" s="39" t="n">
        <v>24.94</v>
      </c>
      <c r="C172" s="40" t="n">
        <v>25</v>
      </c>
      <c r="D172" s="41" t="n">
        <v>22.19</v>
      </c>
      <c r="E172" s="42" t="n">
        <v>22.31</v>
      </c>
      <c r="F172" s="43" t="n">
        <v>72795600</v>
      </c>
      <c r="G172" s="14" t="n">
        <v>11.11</v>
      </c>
    </row>
    <row collapsed="false" customFormat="false" customHeight="true" hidden="false" ht="13.3" outlineLevel="0" r="173">
      <c r="A173" s="17" t="n">
        <v>36803</v>
      </c>
      <c r="B173" s="39" t="n">
        <v>22.37</v>
      </c>
      <c r="C173" s="40" t="n">
        <v>23.75</v>
      </c>
      <c r="D173" s="41" t="n">
        <v>21.87</v>
      </c>
      <c r="E173" s="42" t="n">
        <v>23.62</v>
      </c>
      <c r="F173" s="43" t="n">
        <v>52368200</v>
      </c>
      <c r="G173" s="14" t="n">
        <v>11.76</v>
      </c>
    </row>
    <row collapsed="false" customFormat="false" customHeight="true" hidden="false" ht="13.3" outlineLevel="0" r="174">
      <c r="A174" s="17" t="n">
        <v>36804</v>
      </c>
      <c r="B174" s="39" t="n">
        <v>23.5</v>
      </c>
      <c r="C174" s="40" t="n">
        <v>24.5</v>
      </c>
      <c r="D174" s="41" t="n">
        <v>22</v>
      </c>
      <c r="E174" s="42" t="n">
        <v>22.06</v>
      </c>
      <c r="F174" s="43" t="n">
        <v>31189400</v>
      </c>
      <c r="G174" s="14" t="n">
        <v>10.98</v>
      </c>
    </row>
    <row collapsed="false" customFormat="false" customHeight="true" hidden="false" ht="13.3" outlineLevel="0" r="175">
      <c r="A175" s="17" t="n">
        <v>36805</v>
      </c>
      <c r="B175" s="39" t="n">
        <v>22.69</v>
      </c>
      <c r="C175" s="40" t="n">
        <v>22.94</v>
      </c>
      <c r="D175" s="41" t="n">
        <v>21</v>
      </c>
      <c r="E175" s="42" t="n">
        <v>22.19</v>
      </c>
      <c r="F175" s="43" t="n">
        <v>21881000</v>
      </c>
      <c r="G175" s="14" t="n">
        <v>11.05</v>
      </c>
    </row>
    <row collapsed="false" customFormat="false" customHeight="true" hidden="false" ht="13.3" outlineLevel="0" r="176">
      <c r="A176" s="17" t="n">
        <v>36808</v>
      </c>
      <c r="B176" s="39" t="n">
        <v>22.62</v>
      </c>
      <c r="C176" s="40" t="n">
        <v>22.87</v>
      </c>
      <c r="D176" s="41" t="n">
        <v>21.12</v>
      </c>
      <c r="E176" s="42" t="n">
        <v>21.75</v>
      </c>
      <c r="F176" s="43" t="n">
        <v>21342600</v>
      </c>
      <c r="G176" s="14" t="n">
        <v>10.83</v>
      </c>
    </row>
    <row collapsed="false" customFormat="false" customHeight="true" hidden="false" ht="13.3" outlineLevel="0" r="177">
      <c r="A177" s="17" t="n">
        <v>36809</v>
      </c>
      <c r="B177" s="39" t="n">
        <v>21.62</v>
      </c>
      <c r="C177" s="40" t="n">
        <v>22.44</v>
      </c>
      <c r="D177" s="41" t="n">
        <v>20.5</v>
      </c>
      <c r="E177" s="42" t="n">
        <v>20.87</v>
      </c>
      <c r="F177" s="43" t="n">
        <v>24683400</v>
      </c>
      <c r="G177" s="14" t="n">
        <v>10.39</v>
      </c>
    </row>
    <row collapsed="false" customFormat="false" customHeight="true" hidden="false" ht="13.3" outlineLevel="0" r="178">
      <c r="A178" s="17" t="n">
        <v>36810</v>
      </c>
      <c r="B178" s="39" t="n">
        <v>20.12</v>
      </c>
      <c r="C178" s="40" t="n">
        <v>21</v>
      </c>
      <c r="D178" s="41" t="n">
        <v>19.12</v>
      </c>
      <c r="E178" s="42" t="n">
        <v>19.62</v>
      </c>
      <c r="F178" s="43" t="n">
        <v>42801200</v>
      </c>
      <c r="G178" s="14" t="n">
        <v>9.77</v>
      </c>
    </row>
    <row collapsed="false" customFormat="false" customHeight="true" hidden="false" ht="13.3" outlineLevel="0" r="179">
      <c r="A179" s="17" t="n">
        <v>36811</v>
      </c>
      <c r="B179" s="39" t="n">
        <v>20.31</v>
      </c>
      <c r="C179" s="40" t="n">
        <v>20.81</v>
      </c>
      <c r="D179" s="41" t="n">
        <v>19.5</v>
      </c>
      <c r="E179" s="42" t="n">
        <v>20</v>
      </c>
      <c r="F179" s="43" t="n">
        <v>42548200</v>
      </c>
      <c r="G179" s="14" t="n">
        <v>9.96</v>
      </c>
    </row>
    <row collapsed="false" customFormat="false" customHeight="true" hidden="false" ht="13.3" outlineLevel="0" r="180">
      <c r="A180" s="17" t="n">
        <v>36812</v>
      </c>
      <c r="B180" s="39" t="n">
        <v>20.25</v>
      </c>
      <c r="C180" s="40" t="n">
        <v>22.12</v>
      </c>
      <c r="D180" s="41" t="n">
        <v>20</v>
      </c>
      <c r="E180" s="42" t="n">
        <v>22.06</v>
      </c>
      <c r="F180" s="43" t="n">
        <v>44564000</v>
      </c>
      <c r="G180" s="14" t="n">
        <v>10.98</v>
      </c>
    </row>
    <row collapsed="false" customFormat="false" customHeight="true" hidden="false" ht="13.3" outlineLevel="0" r="181">
      <c r="A181" s="17" t="n">
        <v>36815</v>
      </c>
      <c r="B181" s="39" t="n">
        <v>22.31</v>
      </c>
      <c r="C181" s="40" t="n">
        <v>23.25</v>
      </c>
      <c r="D181" s="41" t="n">
        <v>21.37</v>
      </c>
      <c r="E181" s="42" t="n">
        <v>21.5</v>
      </c>
      <c r="F181" s="43" t="n">
        <v>29298800</v>
      </c>
      <c r="G181" s="14" t="n">
        <v>10.7</v>
      </c>
    </row>
    <row collapsed="false" customFormat="false" customHeight="true" hidden="false" ht="13.3" outlineLevel="0" r="182">
      <c r="A182" s="17" t="n">
        <v>36816</v>
      </c>
      <c r="B182" s="39" t="n">
        <v>21.69</v>
      </c>
      <c r="C182" s="40" t="n">
        <v>21.94</v>
      </c>
      <c r="D182" s="41" t="n">
        <v>19.69</v>
      </c>
      <c r="E182" s="42" t="n">
        <v>20.12</v>
      </c>
      <c r="F182" s="43" t="n">
        <v>21495600</v>
      </c>
      <c r="G182" s="14" t="n">
        <v>10.02</v>
      </c>
    </row>
    <row collapsed="false" customFormat="false" customHeight="true" hidden="false" ht="13.3" outlineLevel="0" r="183">
      <c r="A183" s="17" t="n">
        <v>36817</v>
      </c>
      <c r="B183" s="39" t="n">
        <v>19.44</v>
      </c>
      <c r="C183" s="40" t="n">
        <v>21.06</v>
      </c>
      <c r="D183" s="41" t="n">
        <v>18.75</v>
      </c>
      <c r="E183" s="42" t="n">
        <v>20.12</v>
      </c>
      <c r="F183" s="43" t="n">
        <v>29803800</v>
      </c>
      <c r="G183" s="14" t="n">
        <v>10.02</v>
      </c>
    </row>
    <row collapsed="false" customFormat="false" customHeight="true" hidden="false" ht="13.3" outlineLevel="0" r="184">
      <c r="A184" s="17" t="n">
        <v>36818</v>
      </c>
      <c r="B184" s="39" t="n">
        <v>19.16</v>
      </c>
      <c r="C184" s="40" t="n">
        <v>19.81</v>
      </c>
      <c r="D184" s="41" t="n">
        <v>18.31</v>
      </c>
      <c r="E184" s="42" t="n">
        <v>18.94</v>
      </c>
      <c r="F184" s="43" t="n">
        <v>53818200</v>
      </c>
      <c r="G184" s="14" t="n">
        <v>9.43</v>
      </c>
    </row>
    <row collapsed="false" customFormat="false" customHeight="true" hidden="false" ht="13.3" outlineLevel="0" r="185">
      <c r="A185" s="17" t="n">
        <v>36819</v>
      </c>
      <c r="B185" s="39" t="n">
        <v>19.06</v>
      </c>
      <c r="C185" s="40" t="n">
        <v>20.37</v>
      </c>
      <c r="D185" s="41" t="n">
        <v>18.94</v>
      </c>
      <c r="E185" s="42" t="n">
        <v>19.5</v>
      </c>
      <c r="F185" s="43" t="n">
        <v>28270400</v>
      </c>
      <c r="G185" s="14" t="n">
        <v>9.71</v>
      </c>
    </row>
    <row collapsed="false" customFormat="false" customHeight="true" hidden="false" ht="13.3" outlineLevel="0" r="186">
      <c r="A186" s="17" t="n">
        <v>36822</v>
      </c>
      <c r="B186" s="39" t="n">
        <v>20.27</v>
      </c>
      <c r="C186" s="40" t="n">
        <v>20.56</v>
      </c>
      <c r="D186" s="41" t="n">
        <v>19.44</v>
      </c>
      <c r="E186" s="42" t="n">
        <v>20.37</v>
      </c>
      <c r="F186" s="43" t="n">
        <v>19694000</v>
      </c>
      <c r="G186" s="14" t="n">
        <v>10.14</v>
      </c>
    </row>
    <row collapsed="false" customFormat="false" customHeight="true" hidden="false" ht="13.3" outlineLevel="0" r="187">
      <c r="A187" s="17" t="n">
        <v>36823</v>
      </c>
      <c r="B187" s="39" t="n">
        <v>20.69</v>
      </c>
      <c r="C187" s="40" t="n">
        <v>20.87</v>
      </c>
      <c r="D187" s="41" t="n">
        <v>18.81</v>
      </c>
      <c r="E187" s="42" t="n">
        <v>18.87</v>
      </c>
      <c r="F187" s="43" t="n">
        <v>28736200</v>
      </c>
      <c r="G187" s="14" t="n">
        <v>9.39</v>
      </c>
    </row>
    <row collapsed="false" customFormat="false" customHeight="true" hidden="false" ht="13.3" outlineLevel="0" r="188">
      <c r="A188" s="17" t="n">
        <v>36824</v>
      </c>
      <c r="B188" s="39" t="n">
        <v>19.06</v>
      </c>
      <c r="C188" s="40" t="n">
        <v>19.19</v>
      </c>
      <c r="D188" s="41" t="n">
        <v>18.44</v>
      </c>
      <c r="E188" s="42" t="n">
        <v>18.5</v>
      </c>
      <c r="F188" s="43" t="n">
        <v>23720600</v>
      </c>
      <c r="G188" s="14" t="n">
        <v>9.21</v>
      </c>
    </row>
    <row collapsed="false" customFormat="false" customHeight="true" hidden="false" ht="13.3" outlineLevel="0" r="189">
      <c r="A189" s="17" t="n">
        <v>36825</v>
      </c>
      <c r="B189" s="39" t="n">
        <v>18.81</v>
      </c>
      <c r="C189" s="40" t="n">
        <v>18.87</v>
      </c>
      <c r="D189" s="41" t="n">
        <v>17.5</v>
      </c>
      <c r="E189" s="42" t="n">
        <v>18.5</v>
      </c>
      <c r="F189" s="43" t="n">
        <v>25780600</v>
      </c>
      <c r="G189" s="14" t="n">
        <v>9.21</v>
      </c>
    </row>
    <row collapsed="false" customFormat="false" customHeight="true" hidden="false" ht="13.3" outlineLevel="0" r="190">
      <c r="A190" s="17" t="n">
        <v>36826</v>
      </c>
      <c r="B190" s="39" t="n">
        <v>18.87</v>
      </c>
      <c r="C190" s="40" t="n">
        <v>19.19</v>
      </c>
      <c r="D190" s="41" t="n">
        <v>17.87</v>
      </c>
      <c r="E190" s="42" t="n">
        <v>18.56</v>
      </c>
      <c r="F190" s="43" t="n">
        <v>26594600</v>
      </c>
      <c r="G190" s="14" t="n">
        <v>9.24</v>
      </c>
    </row>
    <row collapsed="false" customFormat="false" customHeight="true" hidden="false" ht="13.3" outlineLevel="0" r="191">
      <c r="A191" s="17" t="n">
        <v>36829</v>
      </c>
      <c r="B191" s="39" t="n">
        <v>19.12</v>
      </c>
      <c r="C191" s="40" t="n">
        <v>19.94</v>
      </c>
      <c r="D191" s="41" t="n">
        <v>18.75</v>
      </c>
      <c r="E191" s="42" t="n">
        <v>19.31</v>
      </c>
      <c r="F191" s="43" t="n">
        <v>22832800</v>
      </c>
      <c r="G191" s="14" t="n">
        <v>9.61</v>
      </c>
    </row>
    <row collapsed="false" customFormat="false" customHeight="true" hidden="false" ht="13.3" outlineLevel="0" r="192">
      <c r="A192" s="17" t="n">
        <v>36830</v>
      </c>
      <c r="B192" s="39" t="n">
        <v>19.75</v>
      </c>
      <c r="C192" s="40" t="n">
        <v>20.25</v>
      </c>
      <c r="D192" s="41" t="n">
        <v>19.25</v>
      </c>
      <c r="E192" s="42" t="n">
        <v>19.56</v>
      </c>
      <c r="F192" s="43" t="n">
        <v>31649000</v>
      </c>
      <c r="G192" s="14" t="n">
        <v>9.74</v>
      </c>
    </row>
    <row collapsed="false" customFormat="false" customHeight="true" hidden="false" ht="13.3" outlineLevel="0" r="193">
      <c r="A193" s="17" t="n">
        <v>36831</v>
      </c>
      <c r="B193" s="39" t="n">
        <v>19.44</v>
      </c>
      <c r="C193" s="40" t="n">
        <v>20.87</v>
      </c>
      <c r="D193" s="41" t="n">
        <v>19.44</v>
      </c>
      <c r="E193" s="42" t="n">
        <v>20.5</v>
      </c>
      <c r="F193" s="43" t="n">
        <v>20553800</v>
      </c>
      <c r="G193" s="14" t="n">
        <v>10.21</v>
      </c>
    </row>
    <row collapsed="false" customFormat="false" customHeight="true" hidden="false" ht="13.3" outlineLevel="0" r="194">
      <c r="A194" s="17" t="n">
        <v>36832</v>
      </c>
      <c r="B194" s="39" t="n">
        <v>21.12</v>
      </c>
      <c r="C194" s="40" t="n">
        <v>22.44</v>
      </c>
      <c r="D194" s="41" t="n">
        <v>21.06</v>
      </c>
      <c r="E194" s="42" t="n">
        <v>22.31</v>
      </c>
      <c r="F194" s="43" t="n">
        <v>21105400</v>
      </c>
      <c r="G194" s="14" t="n">
        <v>11.11</v>
      </c>
    </row>
    <row collapsed="false" customFormat="false" customHeight="true" hidden="false" ht="13.3" outlineLevel="0" r="195">
      <c r="A195" s="17" t="n">
        <v>36833</v>
      </c>
      <c r="B195" s="39" t="n">
        <v>23</v>
      </c>
      <c r="C195" s="40" t="n">
        <v>23</v>
      </c>
      <c r="D195" s="41" t="n">
        <v>21.94</v>
      </c>
      <c r="E195" s="42" t="n">
        <v>22.25</v>
      </c>
      <c r="F195" s="43" t="n">
        <v>18423400</v>
      </c>
      <c r="G195" s="14" t="n">
        <v>11.08</v>
      </c>
    </row>
    <row collapsed="false" customFormat="false" customHeight="true" hidden="false" ht="13.3" outlineLevel="0" r="196">
      <c r="A196" s="17" t="n">
        <v>36836</v>
      </c>
      <c r="B196" s="39" t="n">
        <v>22.44</v>
      </c>
      <c r="C196" s="40" t="n">
        <v>22.62</v>
      </c>
      <c r="D196" s="41" t="n">
        <v>20.87</v>
      </c>
      <c r="E196" s="42" t="n">
        <v>21.44</v>
      </c>
      <c r="F196" s="43" t="n">
        <v>14060000</v>
      </c>
      <c r="G196" s="14" t="n">
        <v>10.67</v>
      </c>
    </row>
    <row collapsed="false" customFormat="false" customHeight="true" hidden="false" ht="13.3" outlineLevel="0" r="197">
      <c r="A197" s="17" t="n">
        <v>36837</v>
      </c>
      <c r="B197" s="39" t="n">
        <v>21.5</v>
      </c>
      <c r="C197" s="40" t="n">
        <v>21.81</v>
      </c>
      <c r="D197" s="41" t="n">
        <v>20.81</v>
      </c>
      <c r="E197" s="42" t="n">
        <v>21.31</v>
      </c>
      <c r="F197" s="43" t="n">
        <v>10786800</v>
      </c>
      <c r="G197" s="14" t="n">
        <v>10.61</v>
      </c>
    </row>
    <row collapsed="false" customFormat="false" customHeight="true" hidden="false" ht="13.3" outlineLevel="0" r="198">
      <c r="A198" s="17" t="n">
        <v>36838</v>
      </c>
      <c r="B198" s="39" t="n">
        <v>21.37</v>
      </c>
      <c r="C198" s="40" t="n">
        <v>21.44</v>
      </c>
      <c r="D198" s="41" t="n">
        <v>19.81</v>
      </c>
      <c r="E198" s="42" t="n">
        <v>20.06</v>
      </c>
      <c r="F198" s="43" t="n">
        <v>15082800</v>
      </c>
      <c r="G198" s="14" t="n">
        <v>9.99</v>
      </c>
    </row>
    <row collapsed="false" customFormat="false" customHeight="true" hidden="false" ht="13.3" outlineLevel="0" r="199">
      <c r="A199" s="17" t="n">
        <v>36839</v>
      </c>
      <c r="B199" s="39" t="n">
        <v>19.87</v>
      </c>
      <c r="C199" s="40" t="n">
        <v>20.5</v>
      </c>
      <c r="D199" s="41" t="n">
        <v>19.06</v>
      </c>
      <c r="E199" s="42" t="n">
        <v>20.19</v>
      </c>
      <c r="F199" s="43" t="n">
        <v>17035400</v>
      </c>
      <c r="G199" s="14" t="n">
        <v>10.05</v>
      </c>
    </row>
    <row collapsed="false" customFormat="false" customHeight="true" hidden="false" ht="13.3" outlineLevel="0" r="200">
      <c r="A200" s="17" t="n">
        <v>36840</v>
      </c>
      <c r="B200" s="39" t="n">
        <v>19.36</v>
      </c>
      <c r="C200" s="40" t="n">
        <v>19.87</v>
      </c>
      <c r="D200" s="41" t="n">
        <v>19.06</v>
      </c>
      <c r="E200" s="42" t="n">
        <v>19.06</v>
      </c>
      <c r="F200" s="43" t="n">
        <v>15080600</v>
      </c>
      <c r="G200" s="14" t="n">
        <v>9.49</v>
      </c>
    </row>
    <row collapsed="false" customFormat="false" customHeight="true" hidden="false" ht="13.3" outlineLevel="0" r="201">
      <c r="A201" s="17" t="n">
        <v>36843</v>
      </c>
      <c r="B201" s="39" t="n">
        <v>18.75</v>
      </c>
      <c r="C201" s="40" t="n">
        <v>20</v>
      </c>
      <c r="D201" s="41" t="n">
        <v>18.25</v>
      </c>
      <c r="E201" s="42" t="n">
        <v>19.37</v>
      </c>
      <c r="F201" s="43" t="n">
        <v>15423200</v>
      </c>
      <c r="G201" s="14" t="n">
        <v>9.64</v>
      </c>
    </row>
    <row collapsed="false" customFormat="false" customHeight="true" hidden="false" ht="13.3" outlineLevel="0" r="202">
      <c r="A202" s="17" t="n">
        <v>36844</v>
      </c>
      <c r="B202" s="39" t="n">
        <v>19.94</v>
      </c>
      <c r="C202" s="40" t="n">
        <v>20.5</v>
      </c>
      <c r="D202" s="41" t="n">
        <v>19.56</v>
      </c>
      <c r="E202" s="42" t="n">
        <v>20.25</v>
      </c>
      <c r="F202" s="43" t="n">
        <v>14611200</v>
      </c>
      <c r="G202" s="14" t="n">
        <v>10.08</v>
      </c>
    </row>
    <row collapsed="false" customFormat="false" customHeight="true" hidden="false" ht="13.3" outlineLevel="0" r="203">
      <c r="A203" s="17" t="n">
        <v>36845</v>
      </c>
      <c r="B203" s="39" t="n">
        <v>20.03</v>
      </c>
      <c r="C203" s="40" t="n">
        <v>20.19</v>
      </c>
      <c r="D203" s="41" t="n">
        <v>19.25</v>
      </c>
      <c r="E203" s="42" t="n">
        <v>19.87</v>
      </c>
      <c r="F203" s="43" t="n">
        <v>10086600</v>
      </c>
      <c r="G203" s="14" t="n">
        <v>9.89</v>
      </c>
    </row>
    <row collapsed="false" customFormat="false" customHeight="true" hidden="false" ht="13.3" outlineLevel="0" r="204">
      <c r="A204" s="17" t="n">
        <v>36846</v>
      </c>
      <c r="B204" s="39" t="n">
        <v>19.5</v>
      </c>
      <c r="C204" s="40" t="n">
        <v>19.81</v>
      </c>
      <c r="D204" s="41" t="n">
        <v>18.87</v>
      </c>
      <c r="E204" s="42" t="n">
        <v>19</v>
      </c>
      <c r="F204" s="43" t="n">
        <v>8554000</v>
      </c>
      <c r="G204" s="14" t="n">
        <v>9.46</v>
      </c>
    </row>
    <row collapsed="false" customFormat="false" customHeight="true" hidden="false" ht="13.3" outlineLevel="0" r="205">
      <c r="A205" s="17" t="n">
        <v>36847</v>
      </c>
      <c r="B205" s="39" t="n">
        <v>19.19</v>
      </c>
      <c r="C205" s="40" t="n">
        <v>19.25</v>
      </c>
      <c r="D205" s="41" t="n">
        <v>18.25</v>
      </c>
      <c r="E205" s="42" t="n">
        <v>18.5</v>
      </c>
      <c r="F205" s="43" t="n">
        <v>15943400</v>
      </c>
      <c r="G205" s="14" t="n">
        <v>9.21</v>
      </c>
    </row>
    <row collapsed="false" customFormat="false" customHeight="true" hidden="false" ht="13.3" outlineLevel="0" r="206">
      <c r="A206" s="17" t="n">
        <v>36850</v>
      </c>
      <c r="B206" s="39" t="n">
        <v>18.59</v>
      </c>
      <c r="C206" s="40" t="n">
        <v>19.5</v>
      </c>
      <c r="D206" s="41" t="n">
        <v>18.25</v>
      </c>
      <c r="E206" s="42" t="n">
        <v>18.94</v>
      </c>
      <c r="F206" s="43" t="n">
        <v>14581600</v>
      </c>
      <c r="G206" s="14" t="n">
        <v>9.43</v>
      </c>
    </row>
    <row collapsed="false" customFormat="false" customHeight="true" hidden="false" ht="13.3" outlineLevel="0" r="207">
      <c r="A207" s="17" t="n">
        <v>36851</v>
      </c>
      <c r="B207" s="39" t="n">
        <v>19.19</v>
      </c>
      <c r="C207" s="40" t="n">
        <v>19.5</v>
      </c>
      <c r="D207" s="41" t="n">
        <v>18.75</v>
      </c>
      <c r="E207" s="42" t="n">
        <v>18.81</v>
      </c>
      <c r="F207" s="43" t="n">
        <v>10786200</v>
      </c>
      <c r="G207" s="14" t="n">
        <v>9.36</v>
      </c>
    </row>
    <row collapsed="false" customFormat="false" customHeight="true" hidden="false" ht="13.3" outlineLevel="0" r="208">
      <c r="A208" s="17" t="n">
        <v>36852</v>
      </c>
      <c r="B208" s="39" t="n">
        <v>18.81</v>
      </c>
      <c r="C208" s="40" t="n">
        <v>19.12</v>
      </c>
      <c r="D208" s="41" t="n">
        <v>18.37</v>
      </c>
      <c r="E208" s="42" t="n">
        <v>18.5</v>
      </c>
      <c r="F208" s="43" t="n">
        <v>10029600</v>
      </c>
      <c r="G208" s="14" t="n">
        <v>9.21</v>
      </c>
    </row>
    <row collapsed="false" customFormat="false" customHeight="true" hidden="false" ht="13.3" outlineLevel="0" r="209">
      <c r="A209" s="17" t="n">
        <v>36854</v>
      </c>
      <c r="B209" s="39" t="n">
        <v>18.86</v>
      </c>
      <c r="C209" s="40" t="n">
        <v>19.5</v>
      </c>
      <c r="D209" s="41" t="n">
        <v>18.81</v>
      </c>
      <c r="E209" s="42" t="n">
        <v>19.31</v>
      </c>
      <c r="F209" s="43" t="n">
        <v>5751800</v>
      </c>
      <c r="G209" s="14" t="n">
        <v>9.61</v>
      </c>
    </row>
    <row collapsed="false" customFormat="false" customHeight="true" hidden="false" ht="13.3" outlineLevel="0" r="210">
      <c r="A210" s="17" t="n">
        <v>36857</v>
      </c>
      <c r="B210" s="39" t="n">
        <v>19.87</v>
      </c>
      <c r="C210" s="40" t="n">
        <v>19.94</v>
      </c>
      <c r="D210" s="41" t="n">
        <v>18.5</v>
      </c>
      <c r="E210" s="42" t="n">
        <v>18.69</v>
      </c>
      <c r="F210" s="43" t="n">
        <v>9244000</v>
      </c>
      <c r="G210" s="14" t="n">
        <v>9.31</v>
      </c>
    </row>
    <row collapsed="false" customFormat="false" customHeight="true" hidden="false" ht="13.3" outlineLevel="0" r="211">
      <c r="A211" s="17" t="n">
        <v>36858</v>
      </c>
      <c r="B211" s="39" t="n">
        <v>18.69</v>
      </c>
      <c r="C211" s="40" t="n">
        <v>19</v>
      </c>
      <c r="D211" s="41" t="n">
        <v>17.94</v>
      </c>
      <c r="E211" s="42" t="n">
        <v>18.03</v>
      </c>
      <c r="F211" s="43" t="n">
        <v>9618200</v>
      </c>
      <c r="G211" s="14" t="n">
        <v>8.98</v>
      </c>
    </row>
    <row collapsed="false" customFormat="false" customHeight="true" hidden="false" ht="13.3" outlineLevel="0" r="212">
      <c r="A212" s="17" t="n">
        <v>36859</v>
      </c>
      <c r="B212" s="39" t="n">
        <v>18.09</v>
      </c>
      <c r="C212" s="40" t="n">
        <v>18.31</v>
      </c>
      <c r="D212" s="41" t="n">
        <v>17.25</v>
      </c>
      <c r="E212" s="42" t="n">
        <v>17.56</v>
      </c>
      <c r="F212" s="43" t="n">
        <v>17586200</v>
      </c>
      <c r="G212" s="14" t="n">
        <v>8.74</v>
      </c>
    </row>
    <row collapsed="false" customFormat="false" customHeight="true" hidden="false" ht="13.3" outlineLevel="0" r="213">
      <c r="A213" s="17" t="n">
        <v>36860</v>
      </c>
      <c r="B213" s="39" t="n">
        <v>16.69</v>
      </c>
      <c r="C213" s="40" t="n">
        <v>17</v>
      </c>
      <c r="D213" s="41" t="n">
        <v>16.12</v>
      </c>
      <c r="E213" s="42" t="n">
        <v>16.5</v>
      </c>
      <c r="F213" s="43" t="n">
        <v>28922200</v>
      </c>
      <c r="G213" s="14" t="n">
        <v>8.21</v>
      </c>
    </row>
    <row collapsed="false" customFormat="false" customHeight="true" hidden="false" ht="13.3" outlineLevel="0" r="214">
      <c r="A214" s="17" t="n">
        <v>36861</v>
      </c>
      <c r="B214" s="39" t="n">
        <v>17</v>
      </c>
      <c r="C214" s="40" t="n">
        <v>17.5</v>
      </c>
      <c r="D214" s="41" t="n">
        <v>16.81</v>
      </c>
      <c r="E214" s="42" t="n">
        <v>17.06</v>
      </c>
      <c r="F214" s="43" t="n">
        <v>13783800</v>
      </c>
      <c r="G214" s="14" t="n">
        <v>8.49</v>
      </c>
    </row>
    <row collapsed="false" customFormat="false" customHeight="true" hidden="false" ht="13.3" outlineLevel="0" r="215">
      <c r="A215" s="17" t="n">
        <v>36864</v>
      </c>
      <c r="B215" s="39" t="n">
        <v>17.19</v>
      </c>
      <c r="C215" s="40" t="n">
        <v>17.19</v>
      </c>
      <c r="D215" s="41" t="n">
        <v>16.44</v>
      </c>
      <c r="E215" s="42" t="n">
        <v>16.69</v>
      </c>
      <c r="F215" s="43" t="n">
        <v>13273400</v>
      </c>
      <c r="G215" s="14" t="n">
        <v>8.31</v>
      </c>
    </row>
    <row collapsed="false" customFormat="false" customHeight="true" hidden="false" ht="13.3" outlineLevel="0" r="216">
      <c r="A216" s="17" t="n">
        <v>36865</v>
      </c>
      <c r="B216" s="39" t="n">
        <v>16.94</v>
      </c>
      <c r="C216" s="40" t="n">
        <v>17.44</v>
      </c>
      <c r="D216" s="41" t="n">
        <v>16.37</v>
      </c>
      <c r="E216" s="42" t="n">
        <v>17</v>
      </c>
      <c r="F216" s="43" t="n">
        <v>21932200</v>
      </c>
      <c r="G216" s="14" t="n">
        <v>8.46</v>
      </c>
    </row>
    <row collapsed="false" customFormat="false" customHeight="true" hidden="false" ht="13.3" outlineLevel="0" r="217">
      <c r="A217" s="17" t="n">
        <v>36866</v>
      </c>
      <c r="B217" s="39" t="n">
        <v>14.63</v>
      </c>
      <c r="C217" s="40" t="n">
        <v>15</v>
      </c>
      <c r="D217" s="41" t="n">
        <v>14</v>
      </c>
      <c r="E217" s="42" t="n">
        <v>14.31</v>
      </c>
      <c r="F217" s="43" t="n">
        <v>49092400</v>
      </c>
      <c r="G217" s="14" t="n">
        <v>7.12</v>
      </c>
    </row>
    <row collapsed="false" customFormat="false" customHeight="true" hidden="false" ht="13.3" outlineLevel="0" r="218">
      <c r="A218" s="17" t="n">
        <v>36867</v>
      </c>
      <c r="B218" s="39" t="n">
        <v>14.44</v>
      </c>
      <c r="C218" s="40" t="n">
        <v>14.88</v>
      </c>
      <c r="D218" s="41" t="n">
        <v>14</v>
      </c>
      <c r="E218" s="42" t="n">
        <v>14.31</v>
      </c>
      <c r="F218" s="43" t="n">
        <v>14606600</v>
      </c>
      <c r="G218" s="14" t="n">
        <v>7.12</v>
      </c>
    </row>
    <row collapsed="false" customFormat="false" customHeight="true" hidden="false" ht="13.3" outlineLevel="0" r="219">
      <c r="A219" s="17" t="n">
        <v>36868</v>
      </c>
      <c r="B219" s="39" t="n">
        <v>14.81</v>
      </c>
      <c r="C219" s="40" t="n">
        <v>15.31</v>
      </c>
      <c r="D219" s="41" t="n">
        <v>14.44</v>
      </c>
      <c r="E219" s="42" t="n">
        <v>15.06</v>
      </c>
      <c r="F219" s="43" t="n">
        <v>15568200</v>
      </c>
      <c r="G219" s="14" t="n">
        <v>7.5</v>
      </c>
    </row>
    <row collapsed="false" customFormat="false" customHeight="true" hidden="false" ht="13.3" outlineLevel="0" r="220">
      <c r="A220" s="17" t="n">
        <v>36871</v>
      </c>
      <c r="B220" s="39" t="n">
        <v>15.19</v>
      </c>
      <c r="C220" s="40" t="n">
        <v>15.38</v>
      </c>
      <c r="D220" s="41" t="n">
        <v>14.88</v>
      </c>
      <c r="E220" s="42" t="n">
        <v>15.19</v>
      </c>
      <c r="F220" s="43" t="n">
        <v>11884000</v>
      </c>
      <c r="G220" s="14" t="n">
        <v>7.56</v>
      </c>
    </row>
    <row collapsed="false" customFormat="false" customHeight="true" hidden="false" ht="13.3" outlineLevel="0" r="221">
      <c r="A221" s="17" t="n">
        <v>36872</v>
      </c>
      <c r="B221" s="39" t="n">
        <v>15.25</v>
      </c>
      <c r="C221" s="40" t="n">
        <v>16</v>
      </c>
      <c r="D221" s="41" t="n">
        <v>15</v>
      </c>
      <c r="E221" s="42" t="n">
        <v>15.38</v>
      </c>
      <c r="F221" s="43" t="n">
        <v>13803400</v>
      </c>
      <c r="G221" s="14" t="n">
        <v>7.66</v>
      </c>
    </row>
    <row collapsed="false" customFormat="false" customHeight="true" hidden="false" ht="13.3" outlineLevel="0" r="222">
      <c r="A222" s="17" t="n">
        <v>36873</v>
      </c>
      <c r="B222" s="39" t="n">
        <v>15.56</v>
      </c>
      <c r="C222" s="40" t="n">
        <v>15.56</v>
      </c>
      <c r="D222" s="41" t="n">
        <v>14.88</v>
      </c>
      <c r="E222" s="42" t="n">
        <v>15</v>
      </c>
      <c r="F222" s="43" t="n">
        <v>12327200</v>
      </c>
      <c r="G222" s="14" t="n">
        <v>7.47</v>
      </c>
    </row>
    <row collapsed="false" customFormat="false" customHeight="true" hidden="false" ht="13.3" outlineLevel="0" r="223">
      <c r="A223" s="17" t="n">
        <v>36874</v>
      </c>
      <c r="B223" s="39" t="n">
        <v>15.03</v>
      </c>
      <c r="C223" s="40" t="n">
        <v>15.25</v>
      </c>
      <c r="D223" s="41" t="n">
        <v>14.44</v>
      </c>
      <c r="E223" s="42" t="n">
        <v>14.44</v>
      </c>
      <c r="F223" s="43" t="n">
        <v>9406600</v>
      </c>
      <c r="G223" s="14" t="n">
        <v>7.19</v>
      </c>
    </row>
    <row collapsed="false" customFormat="false" customHeight="true" hidden="false" ht="13.3" outlineLevel="0" r="224">
      <c r="A224" s="17" t="n">
        <v>36875</v>
      </c>
      <c r="B224" s="39" t="n">
        <v>14.56</v>
      </c>
      <c r="C224" s="40" t="n">
        <v>14.69</v>
      </c>
      <c r="D224" s="41" t="n">
        <v>14</v>
      </c>
      <c r="E224" s="42" t="n">
        <v>14.06</v>
      </c>
      <c r="F224" s="43" t="n">
        <v>18363800</v>
      </c>
      <c r="G224" s="14" t="n">
        <v>7</v>
      </c>
    </row>
    <row collapsed="false" customFormat="false" customHeight="true" hidden="false" ht="13.3" outlineLevel="0" r="225">
      <c r="A225" s="17" t="n">
        <v>36878</v>
      </c>
      <c r="B225" s="39" t="n">
        <v>14.56</v>
      </c>
      <c r="C225" s="40" t="n">
        <v>14.63</v>
      </c>
      <c r="D225" s="41" t="n">
        <v>13.94</v>
      </c>
      <c r="E225" s="42" t="n">
        <v>14.25</v>
      </c>
      <c r="F225" s="43" t="n">
        <v>11645000</v>
      </c>
      <c r="G225" s="14" t="n">
        <v>7.09</v>
      </c>
    </row>
    <row collapsed="false" customFormat="false" customHeight="true" hidden="false" ht="13.3" outlineLevel="0" r="226">
      <c r="A226" s="17" t="n">
        <v>36879</v>
      </c>
      <c r="B226" s="39" t="n">
        <v>14.38</v>
      </c>
      <c r="C226" s="40" t="n">
        <v>15.25</v>
      </c>
      <c r="D226" s="41" t="n">
        <v>14</v>
      </c>
      <c r="E226" s="42" t="n">
        <v>14</v>
      </c>
      <c r="F226" s="43" t="n">
        <v>13367200</v>
      </c>
      <c r="G226" s="14" t="n">
        <v>6.97</v>
      </c>
    </row>
    <row collapsed="false" customFormat="false" customHeight="true" hidden="false" ht="13.3" outlineLevel="0" r="227">
      <c r="A227" s="17" t="n">
        <v>36880</v>
      </c>
      <c r="B227" s="39" t="n">
        <v>13.78</v>
      </c>
      <c r="C227" s="40" t="n">
        <v>14.63</v>
      </c>
      <c r="D227" s="41" t="n">
        <v>13.63</v>
      </c>
      <c r="E227" s="42" t="n">
        <v>14.38</v>
      </c>
      <c r="F227" s="43" t="n">
        <v>20196200</v>
      </c>
      <c r="G227" s="14" t="n">
        <v>7.16</v>
      </c>
    </row>
    <row collapsed="false" customFormat="false" customHeight="true" hidden="false" ht="13.3" outlineLevel="0" r="228">
      <c r="A228" s="17" t="n">
        <v>36881</v>
      </c>
      <c r="B228" s="39" t="n">
        <v>14.25</v>
      </c>
      <c r="C228" s="40" t="n">
        <v>15</v>
      </c>
      <c r="D228" s="41" t="n">
        <v>13.88</v>
      </c>
      <c r="E228" s="42" t="n">
        <v>14.06</v>
      </c>
      <c r="F228" s="43" t="n">
        <v>13102600</v>
      </c>
      <c r="G228" s="14" t="n">
        <v>7</v>
      </c>
    </row>
    <row collapsed="false" customFormat="false" customHeight="true" hidden="false" ht="13.3" outlineLevel="0" r="229">
      <c r="A229" s="17" t="n">
        <v>36882</v>
      </c>
      <c r="B229" s="39" t="n">
        <v>14.13</v>
      </c>
      <c r="C229" s="40" t="n">
        <v>15</v>
      </c>
      <c r="D229" s="41" t="n">
        <v>14.13</v>
      </c>
      <c r="E229" s="42" t="n">
        <v>15</v>
      </c>
      <c r="F229" s="43" t="n">
        <v>11369600</v>
      </c>
      <c r="G229" s="14" t="n">
        <v>7.47</v>
      </c>
    </row>
    <row collapsed="false" customFormat="false" customHeight="true" hidden="false" ht="13.3" outlineLevel="0" r="230">
      <c r="A230" s="17" t="n">
        <v>36886</v>
      </c>
      <c r="B230" s="39" t="n">
        <v>14.88</v>
      </c>
      <c r="C230" s="40" t="n">
        <v>15</v>
      </c>
      <c r="D230" s="41" t="n">
        <v>14.25</v>
      </c>
      <c r="E230" s="42" t="n">
        <v>14.69</v>
      </c>
      <c r="F230" s="43" t="n">
        <v>7745400</v>
      </c>
      <c r="G230" s="14" t="n">
        <v>7.31</v>
      </c>
    </row>
    <row collapsed="false" customFormat="false" customHeight="true" hidden="false" ht="13.3" outlineLevel="0" r="231">
      <c r="A231" s="17" t="n">
        <v>36887</v>
      </c>
      <c r="B231" s="39" t="n">
        <v>14.34</v>
      </c>
      <c r="C231" s="40" t="n">
        <v>14.81</v>
      </c>
      <c r="D231" s="41" t="n">
        <v>14.19</v>
      </c>
      <c r="E231" s="42" t="n">
        <v>14.81</v>
      </c>
      <c r="F231" s="43" t="n">
        <v>11626000</v>
      </c>
      <c r="G231" s="14" t="n">
        <v>7.37</v>
      </c>
    </row>
    <row collapsed="false" customFormat="false" customHeight="true" hidden="false" ht="13.3" outlineLevel="0" r="232">
      <c r="A232" s="17" t="n">
        <v>36888</v>
      </c>
      <c r="B232" s="39" t="n">
        <v>14.38</v>
      </c>
      <c r="C232" s="40" t="n">
        <v>14.94</v>
      </c>
      <c r="D232" s="41" t="n">
        <v>14.31</v>
      </c>
      <c r="E232" s="42" t="n">
        <v>14.81</v>
      </c>
      <c r="F232" s="43" t="n">
        <v>10910000</v>
      </c>
      <c r="G232" s="14" t="n">
        <v>7.37</v>
      </c>
    </row>
    <row collapsed="false" customFormat="false" customHeight="true" hidden="false" ht="13.3" outlineLevel="0" r="233">
      <c r="A233" s="17" t="n">
        <v>36889</v>
      </c>
      <c r="B233" s="39" t="n">
        <v>14.69</v>
      </c>
      <c r="C233" s="40" t="n">
        <v>15</v>
      </c>
      <c r="D233" s="41" t="n">
        <v>14.5</v>
      </c>
      <c r="E233" s="42" t="n">
        <v>14.88</v>
      </c>
      <c r="F233" s="43" t="n">
        <v>22518800</v>
      </c>
      <c r="G233" s="14" t="n">
        <v>7.41</v>
      </c>
    </row>
    <row collapsed="false" customFormat="false" customHeight="true" hidden="false" ht="13.3" outlineLevel="0" r="234">
      <c r="A234" s="17" t="n">
        <v>36893</v>
      </c>
      <c r="B234" s="39" t="n">
        <v>14.88</v>
      </c>
      <c r="C234" s="40" t="n">
        <v>15.25</v>
      </c>
      <c r="D234" s="41" t="n">
        <v>14.56</v>
      </c>
      <c r="E234" s="42" t="n">
        <v>14.88</v>
      </c>
      <c r="F234" s="43" t="n">
        <v>16161800</v>
      </c>
      <c r="G234" s="14" t="n">
        <v>7.41</v>
      </c>
    </row>
    <row collapsed="false" customFormat="false" customHeight="true" hidden="false" ht="13.3" outlineLevel="0" r="235">
      <c r="A235" s="17" t="n">
        <v>36894</v>
      </c>
      <c r="B235" s="39" t="n">
        <v>14.5</v>
      </c>
      <c r="C235" s="40" t="n">
        <v>16.69</v>
      </c>
      <c r="D235" s="41" t="n">
        <v>14.44</v>
      </c>
      <c r="E235" s="42" t="n">
        <v>16.37</v>
      </c>
      <c r="F235" s="43" t="n">
        <v>29181800</v>
      </c>
      <c r="G235" s="14" t="n">
        <v>8.15</v>
      </c>
    </row>
    <row collapsed="false" customFormat="false" customHeight="true" hidden="false" ht="13.3" outlineLevel="0" r="236">
      <c r="A236" s="17" t="n">
        <v>36895</v>
      </c>
      <c r="B236" s="39" t="n">
        <v>18.14</v>
      </c>
      <c r="C236" s="40" t="n">
        <v>18.5</v>
      </c>
      <c r="D236" s="41" t="n">
        <v>16.81</v>
      </c>
      <c r="E236" s="42" t="n">
        <v>17.06</v>
      </c>
      <c r="F236" s="43" t="n">
        <v>26411000</v>
      </c>
      <c r="G236" s="14" t="n">
        <v>8.49</v>
      </c>
    </row>
    <row collapsed="false" customFormat="false" customHeight="true" hidden="false" ht="13.3" outlineLevel="0" r="237">
      <c r="A237" s="17" t="n">
        <v>36896</v>
      </c>
      <c r="B237" s="39" t="n">
        <v>16.94</v>
      </c>
      <c r="C237" s="40" t="n">
        <v>17.37</v>
      </c>
      <c r="D237" s="41" t="n">
        <v>16.06</v>
      </c>
      <c r="E237" s="42" t="n">
        <v>16.37</v>
      </c>
      <c r="F237" s="43" t="n">
        <v>14731000</v>
      </c>
      <c r="G237" s="14" t="n">
        <v>8.15</v>
      </c>
    </row>
    <row collapsed="false" customFormat="false" customHeight="true" hidden="false" ht="13.3" outlineLevel="0" r="238">
      <c r="A238" s="17" t="n">
        <v>36899</v>
      </c>
      <c r="B238" s="39" t="n">
        <v>16.94</v>
      </c>
      <c r="C238" s="40" t="n">
        <v>16.98</v>
      </c>
      <c r="D238" s="41" t="n">
        <v>15.94</v>
      </c>
      <c r="E238" s="42" t="n">
        <v>16.56</v>
      </c>
      <c r="F238" s="43" t="n">
        <v>13350000</v>
      </c>
      <c r="G238" s="14" t="n">
        <v>8.24</v>
      </c>
    </row>
    <row collapsed="false" customFormat="false" customHeight="true" hidden="false" ht="13.3" outlineLevel="0" r="239">
      <c r="A239" s="17" t="n">
        <v>36900</v>
      </c>
      <c r="B239" s="39" t="n">
        <v>16.81</v>
      </c>
      <c r="C239" s="40" t="n">
        <v>17.64</v>
      </c>
      <c r="D239" s="41" t="n">
        <v>16.56</v>
      </c>
      <c r="E239" s="42" t="n">
        <v>17.19</v>
      </c>
      <c r="F239" s="43" t="n">
        <v>21040600</v>
      </c>
      <c r="G239" s="14" t="n">
        <v>8.56</v>
      </c>
    </row>
    <row collapsed="false" customFormat="false" customHeight="true" hidden="false" ht="13.3" outlineLevel="0" r="240">
      <c r="A240" s="17" t="n">
        <v>36901</v>
      </c>
      <c r="B240" s="39" t="n">
        <v>16.69</v>
      </c>
      <c r="C240" s="40" t="n">
        <v>17</v>
      </c>
      <c r="D240" s="41" t="n">
        <v>16.06</v>
      </c>
      <c r="E240" s="42" t="n">
        <v>16.56</v>
      </c>
      <c r="F240" s="43" t="n">
        <v>20743400</v>
      </c>
      <c r="G240" s="14" t="n">
        <v>8.24</v>
      </c>
    </row>
    <row collapsed="false" customFormat="false" customHeight="true" hidden="false" ht="13.3" outlineLevel="0" r="241">
      <c r="A241" s="17" t="n">
        <v>36902</v>
      </c>
      <c r="B241" s="39" t="n">
        <v>16.25</v>
      </c>
      <c r="C241" s="40" t="n">
        <v>18.5</v>
      </c>
      <c r="D241" s="41" t="n">
        <v>16.25</v>
      </c>
      <c r="E241" s="42" t="n">
        <v>18</v>
      </c>
      <c r="F241" s="43" t="n">
        <v>28707600</v>
      </c>
      <c r="G241" s="14" t="n">
        <v>8.96</v>
      </c>
    </row>
    <row collapsed="false" customFormat="false" customHeight="true" hidden="false" ht="13.3" outlineLevel="0" r="242">
      <c r="A242" s="17" t="n">
        <v>36903</v>
      </c>
      <c r="B242" s="39" t="n">
        <v>17.87</v>
      </c>
      <c r="C242" s="40" t="n">
        <v>18</v>
      </c>
      <c r="D242" s="41" t="n">
        <v>17.06</v>
      </c>
      <c r="E242" s="42" t="n">
        <v>17.19</v>
      </c>
      <c r="F242" s="43" t="n">
        <v>15121000</v>
      </c>
      <c r="G242" s="14" t="n">
        <v>8.56</v>
      </c>
    </row>
    <row collapsed="false" customFormat="false" customHeight="true" hidden="false" ht="13.3" outlineLevel="0" r="243">
      <c r="A243" s="17" t="n">
        <v>36907</v>
      </c>
      <c r="B243" s="39" t="n">
        <v>17.44</v>
      </c>
      <c r="C243" s="40" t="n">
        <v>18.25</v>
      </c>
      <c r="D243" s="41" t="n">
        <v>17</v>
      </c>
      <c r="E243" s="42" t="n">
        <v>17.12</v>
      </c>
      <c r="F243" s="43" t="n">
        <v>10940000</v>
      </c>
      <c r="G243" s="14" t="n">
        <v>8.52</v>
      </c>
    </row>
    <row collapsed="false" customFormat="false" customHeight="true" hidden="false" ht="13.3" outlineLevel="0" r="244">
      <c r="A244" s="17" t="n">
        <v>36908</v>
      </c>
      <c r="B244" s="39" t="n">
        <v>17.56</v>
      </c>
      <c r="C244" s="40" t="n">
        <v>17.56</v>
      </c>
      <c r="D244" s="41" t="n">
        <v>16.5</v>
      </c>
      <c r="E244" s="42" t="n">
        <v>16.81</v>
      </c>
      <c r="F244" s="43" t="n">
        <v>30037600</v>
      </c>
      <c r="G244" s="14" t="n">
        <v>8.37</v>
      </c>
    </row>
    <row collapsed="false" customFormat="false" customHeight="true" hidden="false" ht="13.3" outlineLevel="0" r="245">
      <c r="A245" s="17" t="n">
        <v>36909</v>
      </c>
      <c r="B245" s="39" t="n">
        <v>17.81</v>
      </c>
      <c r="C245" s="40" t="n">
        <v>18.75</v>
      </c>
      <c r="D245" s="41" t="n">
        <v>17.62</v>
      </c>
      <c r="E245" s="42" t="n">
        <v>18.69</v>
      </c>
      <c r="F245" s="43" t="n">
        <v>43822800</v>
      </c>
      <c r="G245" s="14" t="n">
        <v>9.31</v>
      </c>
    </row>
    <row collapsed="false" customFormat="false" customHeight="true" hidden="false" ht="13.3" outlineLevel="0" r="246">
      <c r="A246" s="17" t="n">
        <v>36910</v>
      </c>
      <c r="B246" s="39" t="n">
        <v>19.44</v>
      </c>
      <c r="C246" s="40" t="n">
        <v>19.56</v>
      </c>
      <c r="D246" s="41" t="n">
        <v>18.69</v>
      </c>
      <c r="E246" s="42" t="n">
        <v>19.5</v>
      </c>
      <c r="F246" s="43" t="n">
        <v>27748200</v>
      </c>
      <c r="G246" s="14" t="n">
        <v>9.71</v>
      </c>
    </row>
    <row collapsed="false" customFormat="false" customHeight="true" hidden="false" ht="13.3" outlineLevel="0" r="247">
      <c r="A247" s="17" t="n">
        <v>36913</v>
      </c>
      <c r="B247" s="39" t="n">
        <v>19.06</v>
      </c>
      <c r="C247" s="40" t="n">
        <v>19.62</v>
      </c>
      <c r="D247" s="41" t="n">
        <v>18.44</v>
      </c>
      <c r="E247" s="42" t="n">
        <v>19.25</v>
      </c>
      <c r="F247" s="43" t="n">
        <v>18551600</v>
      </c>
      <c r="G247" s="14" t="n">
        <v>9.58</v>
      </c>
    </row>
    <row collapsed="false" customFormat="false" customHeight="true" hidden="false" ht="13.3" outlineLevel="0" r="248">
      <c r="A248" s="17" t="n">
        <v>36914</v>
      </c>
      <c r="B248" s="39" t="n">
        <v>19.31</v>
      </c>
      <c r="C248" s="40" t="n">
        <v>20.94</v>
      </c>
      <c r="D248" s="41" t="n">
        <v>19.06</v>
      </c>
      <c r="E248" s="42" t="n">
        <v>20.5</v>
      </c>
      <c r="F248" s="43" t="n">
        <v>31418400</v>
      </c>
      <c r="G248" s="14" t="n">
        <v>10.21</v>
      </c>
    </row>
    <row collapsed="false" customFormat="false" customHeight="true" hidden="false" ht="13.3" outlineLevel="0" r="249">
      <c r="A249" s="17" t="n">
        <v>36915</v>
      </c>
      <c r="B249" s="39" t="n">
        <v>20.62</v>
      </c>
      <c r="C249" s="40" t="n">
        <v>20.69</v>
      </c>
      <c r="D249" s="41" t="n">
        <v>19.56</v>
      </c>
      <c r="E249" s="42" t="n">
        <v>20.5</v>
      </c>
      <c r="F249" s="43" t="n">
        <v>25616200</v>
      </c>
      <c r="G249" s="14" t="n">
        <v>10.21</v>
      </c>
    </row>
    <row collapsed="false" customFormat="false" customHeight="true" hidden="false" ht="13.3" outlineLevel="0" r="250">
      <c r="A250" s="17" t="n">
        <v>36916</v>
      </c>
      <c r="B250" s="39" t="n">
        <v>20.56</v>
      </c>
      <c r="C250" s="40" t="n">
        <v>20.56</v>
      </c>
      <c r="D250" s="41" t="n">
        <v>19.75</v>
      </c>
      <c r="E250" s="42" t="n">
        <v>19.94</v>
      </c>
      <c r="F250" s="43" t="n">
        <v>17495000</v>
      </c>
      <c r="G250" s="14" t="n">
        <v>9.93</v>
      </c>
    </row>
    <row collapsed="false" customFormat="false" customHeight="true" hidden="false" ht="13.3" outlineLevel="0" r="251">
      <c r="A251" s="17" t="n">
        <v>36917</v>
      </c>
      <c r="B251" s="39" t="n">
        <v>19.5</v>
      </c>
      <c r="C251" s="40" t="n">
        <v>19.81</v>
      </c>
      <c r="D251" s="41" t="n">
        <v>19.06</v>
      </c>
      <c r="E251" s="42" t="n">
        <v>19.56</v>
      </c>
      <c r="F251" s="43" t="n">
        <v>17245600</v>
      </c>
      <c r="G251" s="14" t="n">
        <v>9.74</v>
      </c>
    </row>
    <row collapsed="false" customFormat="false" customHeight="true" hidden="false" ht="13.3" outlineLevel="0" r="252">
      <c r="A252" s="17" t="n">
        <v>36920</v>
      </c>
      <c r="B252" s="39" t="n">
        <v>19.56</v>
      </c>
      <c r="C252" s="40" t="n">
        <v>21.75</v>
      </c>
      <c r="D252" s="41" t="n">
        <v>19.56</v>
      </c>
      <c r="E252" s="42" t="n">
        <v>21.69</v>
      </c>
      <c r="F252" s="43" t="n">
        <v>30562800</v>
      </c>
      <c r="G252" s="14" t="n">
        <v>10.8</v>
      </c>
    </row>
    <row collapsed="false" customFormat="false" customHeight="true" hidden="false" ht="13.3" outlineLevel="0" r="253">
      <c r="A253" s="17" t="n">
        <v>36921</v>
      </c>
      <c r="B253" s="39" t="n">
        <v>21.56</v>
      </c>
      <c r="C253" s="40" t="n">
        <v>22</v>
      </c>
      <c r="D253" s="41" t="n">
        <v>20.87</v>
      </c>
      <c r="E253" s="42" t="n">
        <v>21.75</v>
      </c>
      <c r="F253" s="43" t="n">
        <v>24734600</v>
      </c>
      <c r="G253" s="14" t="n">
        <v>10.83</v>
      </c>
    </row>
    <row collapsed="false" customFormat="false" customHeight="true" hidden="false" ht="13.3" outlineLevel="0" r="254">
      <c r="A254" s="17" t="n">
        <v>36922</v>
      </c>
      <c r="B254" s="39" t="n">
        <v>21.5</v>
      </c>
      <c r="C254" s="40" t="n">
        <v>22.5</v>
      </c>
      <c r="D254" s="41" t="n">
        <v>21.44</v>
      </c>
      <c r="E254" s="42" t="n">
        <v>21.62</v>
      </c>
      <c r="F254" s="43" t="n">
        <v>26106000</v>
      </c>
      <c r="G254" s="14" t="n">
        <v>10.76</v>
      </c>
    </row>
    <row collapsed="false" customFormat="false" customHeight="true" hidden="false" ht="13.3" outlineLevel="0" r="255">
      <c r="A255" s="17" t="n">
        <v>36923</v>
      </c>
      <c r="B255" s="39" t="n">
        <v>20.69</v>
      </c>
      <c r="C255" s="40" t="n">
        <v>21.5</v>
      </c>
      <c r="D255" s="41" t="n">
        <v>20.5</v>
      </c>
      <c r="E255" s="42" t="n">
        <v>21.12</v>
      </c>
      <c r="F255" s="43" t="n">
        <v>13205400</v>
      </c>
      <c r="G255" s="14" t="n">
        <v>10.51</v>
      </c>
    </row>
    <row collapsed="false" customFormat="false" customHeight="true" hidden="false" ht="13.3" outlineLevel="0" r="256">
      <c r="A256" s="17" t="n">
        <v>36924</v>
      </c>
      <c r="B256" s="39" t="n">
        <v>21.12</v>
      </c>
      <c r="C256" s="40" t="n">
        <v>21.94</v>
      </c>
      <c r="D256" s="41" t="n">
        <v>20.5</v>
      </c>
      <c r="E256" s="42" t="n">
        <v>20.62</v>
      </c>
      <c r="F256" s="43" t="n">
        <v>15263400</v>
      </c>
      <c r="G256" s="14" t="n">
        <v>10.27</v>
      </c>
    </row>
    <row collapsed="false" customFormat="false" customHeight="true" hidden="false" ht="13.3" outlineLevel="0" r="257">
      <c r="A257" s="17" t="n">
        <v>36927</v>
      </c>
      <c r="B257" s="39" t="n">
        <v>20.5</v>
      </c>
      <c r="C257" s="40" t="n">
        <v>20.56</v>
      </c>
      <c r="D257" s="41" t="n">
        <v>19.75</v>
      </c>
      <c r="E257" s="42" t="n">
        <v>20.19</v>
      </c>
      <c r="F257" s="43" t="n">
        <v>10228800</v>
      </c>
      <c r="G257" s="14" t="n">
        <v>10.05</v>
      </c>
    </row>
    <row collapsed="false" customFormat="false" customHeight="true" hidden="false" ht="13.3" outlineLevel="0" r="258">
      <c r="A258" s="17" t="n">
        <v>36928</v>
      </c>
      <c r="B258" s="39" t="n">
        <v>20.16</v>
      </c>
      <c r="C258" s="40" t="n">
        <v>21.39</v>
      </c>
      <c r="D258" s="41" t="n">
        <v>20</v>
      </c>
      <c r="E258" s="42" t="n">
        <v>21.12</v>
      </c>
      <c r="F258" s="43" t="n">
        <v>16528400</v>
      </c>
      <c r="G258" s="14" t="n">
        <v>10.51</v>
      </c>
    </row>
    <row collapsed="false" customFormat="false" customHeight="true" hidden="false" ht="13.3" outlineLevel="0" r="259">
      <c r="A259" s="17" t="n">
        <v>36929</v>
      </c>
      <c r="B259" s="39" t="n">
        <v>20.66</v>
      </c>
      <c r="C259" s="40" t="n">
        <v>20.87</v>
      </c>
      <c r="D259" s="41" t="n">
        <v>19.81</v>
      </c>
      <c r="E259" s="42" t="n">
        <v>20.75</v>
      </c>
      <c r="F259" s="43" t="n">
        <v>14071600</v>
      </c>
      <c r="G259" s="14" t="n">
        <v>10.33</v>
      </c>
    </row>
    <row collapsed="false" customFormat="false" customHeight="true" hidden="false" ht="13.3" outlineLevel="0" r="260">
      <c r="A260" s="17" t="n">
        <v>36930</v>
      </c>
      <c r="B260" s="39" t="n">
        <v>20.56</v>
      </c>
      <c r="C260" s="40" t="n">
        <v>21.06</v>
      </c>
      <c r="D260" s="41" t="n">
        <v>20.19</v>
      </c>
      <c r="E260" s="42" t="n">
        <v>20.75</v>
      </c>
      <c r="F260" s="43" t="n">
        <v>21585000</v>
      </c>
      <c r="G260" s="14" t="n">
        <v>10.33</v>
      </c>
    </row>
    <row collapsed="false" customFormat="false" customHeight="true" hidden="false" ht="13.3" outlineLevel="0" r="261">
      <c r="A261" s="17" t="n">
        <v>36931</v>
      </c>
      <c r="B261" s="39" t="n">
        <v>20.5</v>
      </c>
      <c r="C261" s="40" t="n">
        <v>20.81</v>
      </c>
      <c r="D261" s="41" t="n">
        <v>18.69</v>
      </c>
      <c r="E261" s="42" t="n">
        <v>19.12</v>
      </c>
      <c r="F261" s="43" t="n">
        <v>21082600</v>
      </c>
      <c r="G261" s="14" t="n">
        <v>9.52</v>
      </c>
    </row>
    <row collapsed="false" customFormat="false" customHeight="true" hidden="false" ht="13.3" outlineLevel="0" r="262">
      <c r="A262" s="17" t="n">
        <v>36934</v>
      </c>
      <c r="B262" s="39" t="n">
        <v>19.06</v>
      </c>
      <c r="C262" s="40" t="n">
        <v>20</v>
      </c>
      <c r="D262" s="41" t="n">
        <v>18.81</v>
      </c>
      <c r="E262" s="42" t="n">
        <v>19.69</v>
      </c>
      <c r="F262" s="43" t="n">
        <v>9795600</v>
      </c>
      <c r="G262" s="14" t="n">
        <v>9.8</v>
      </c>
    </row>
    <row collapsed="false" customFormat="false" customHeight="true" hidden="false" ht="13.3" outlineLevel="0" r="263">
      <c r="A263" s="17" t="n">
        <v>36935</v>
      </c>
      <c r="B263" s="39" t="n">
        <v>19.94</v>
      </c>
      <c r="C263" s="40" t="n">
        <v>20.44</v>
      </c>
      <c r="D263" s="41" t="n">
        <v>19</v>
      </c>
      <c r="E263" s="42" t="n">
        <v>19.12</v>
      </c>
      <c r="F263" s="43" t="n">
        <v>8470600</v>
      </c>
      <c r="G263" s="14" t="n">
        <v>9.52</v>
      </c>
    </row>
    <row collapsed="false" customFormat="false" customHeight="true" hidden="false" ht="13.3" outlineLevel="0" r="264">
      <c r="A264" s="17" t="n">
        <v>36936</v>
      </c>
      <c r="B264" s="39" t="n">
        <v>19.19</v>
      </c>
      <c r="C264" s="40" t="n">
        <v>19.62</v>
      </c>
      <c r="D264" s="41" t="n">
        <v>18.5</v>
      </c>
      <c r="E264" s="42" t="n">
        <v>19.5</v>
      </c>
      <c r="F264" s="43" t="n">
        <v>11040000</v>
      </c>
      <c r="G264" s="14" t="n">
        <v>9.71</v>
      </c>
    </row>
    <row collapsed="false" customFormat="false" customHeight="true" hidden="false" ht="13.3" outlineLevel="0" r="265">
      <c r="A265" s="17" t="n">
        <v>36937</v>
      </c>
      <c r="B265" s="39" t="n">
        <v>19.69</v>
      </c>
      <c r="C265" s="40" t="n">
        <v>20.56</v>
      </c>
      <c r="D265" s="41" t="n">
        <v>19.69</v>
      </c>
      <c r="E265" s="42" t="n">
        <v>20.06</v>
      </c>
      <c r="F265" s="43" t="n">
        <v>11123200</v>
      </c>
      <c r="G265" s="14" t="n">
        <v>9.99</v>
      </c>
    </row>
    <row collapsed="false" customFormat="false" customHeight="true" hidden="false" ht="13.3" outlineLevel="0" r="266">
      <c r="A266" s="17" t="n">
        <v>36938</v>
      </c>
      <c r="B266" s="39" t="n">
        <v>19</v>
      </c>
      <c r="C266" s="40" t="n">
        <v>19.5</v>
      </c>
      <c r="D266" s="41" t="n">
        <v>18.75</v>
      </c>
      <c r="E266" s="42" t="n">
        <v>19</v>
      </c>
      <c r="F266" s="43" t="n">
        <v>9428400</v>
      </c>
      <c r="G266" s="14" t="n">
        <v>9.46</v>
      </c>
    </row>
    <row collapsed="false" customFormat="false" customHeight="true" hidden="false" ht="13.3" outlineLevel="0" r="267">
      <c r="A267" s="17" t="n">
        <v>36942</v>
      </c>
      <c r="B267" s="39" t="n">
        <v>19.19</v>
      </c>
      <c r="C267" s="40" t="n">
        <v>19.44</v>
      </c>
      <c r="D267" s="41" t="n">
        <v>18.19</v>
      </c>
      <c r="E267" s="42" t="n">
        <v>18.31</v>
      </c>
      <c r="F267" s="43" t="n">
        <v>11249600</v>
      </c>
      <c r="G267" s="14" t="n">
        <v>9.12</v>
      </c>
    </row>
    <row collapsed="false" customFormat="false" customHeight="true" hidden="false" ht="13.3" outlineLevel="0" r="268">
      <c r="A268" s="17" t="n">
        <v>36943</v>
      </c>
      <c r="B268" s="39" t="n">
        <v>18.25</v>
      </c>
      <c r="C268" s="40" t="n">
        <v>19.94</v>
      </c>
      <c r="D268" s="41" t="n">
        <v>18.25</v>
      </c>
      <c r="E268" s="42" t="n">
        <v>18.87</v>
      </c>
      <c r="F268" s="43" t="n">
        <v>13947800</v>
      </c>
      <c r="G268" s="14" t="n">
        <v>9.39</v>
      </c>
    </row>
    <row collapsed="false" customFormat="false" customHeight="true" hidden="false" ht="13.3" outlineLevel="0" r="269">
      <c r="A269" s="17" t="n">
        <v>36944</v>
      </c>
      <c r="B269" s="39" t="n">
        <v>19.06</v>
      </c>
      <c r="C269" s="40" t="n">
        <v>19.37</v>
      </c>
      <c r="D269" s="41" t="n">
        <v>18</v>
      </c>
      <c r="E269" s="42" t="n">
        <v>18.81</v>
      </c>
      <c r="F269" s="43" t="n">
        <v>15431200</v>
      </c>
      <c r="G269" s="14" t="n">
        <v>9.36</v>
      </c>
    </row>
    <row collapsed="false" customFormat="false" customHeight="true" hidden="false" ht="13.3" outlineLevel="0" r="270">
      <c r="A270" s="17" t="n">
        <v>36945</v>
      </c>
      <c r="B270" s="39" t="n">
        <v>18.62</v>
      </c>
      <c r="C270" s="40" t="n">
        <v>18.87</v>
      </c>
      <c r="D270" s="41" t="n">
        <v>18.25</v>
      </c>
      <c r="E270" s="42" t="n">
        <v>18.81</v>
      </c>
      <c r="F270" s="43" t="n">
        <v>10503800</v>
      </c>
      <c r="G270" s="14" t="n">
        <v>9.36</v>
      </c>
    </row>
    <row collapsed="false" customFormat="false" customHeight="true" hidden="false" ht="13.3" outlineLevel="0" r="271">
      <c r="A271" s="17" t="n">
        <v>36948</v>
      </c>
      <c r="B271" s="39" t="n">
        <v>19.06</v>
      </c>
      <c r="C271" s="40" t="n">
        <v>19.69</v>
      </c>
      <c r="D271" s="41" t="n">
        <v>18.56</v>
      </c>
      <c r="E271" s="42" t="n">
        <v>19.5</v>
      </c>
      <c r="F271" s="43" t="n">
        <v>7380000</v>
      </c>
      <c r="G271" s="14" t="n">
        <v>9.71</v>
      </c>
    </row>
    <row collapsed="false" customFormat="false" customHeight="true" hidden="false" ht="13.3" outlineLevel="0" r="272">
      <c r="A272" s="17" t="n">
        <v>36949</v>
      </c>
      <c r="B272" s="39" t="n">
        <v>19.28</v>
      </c>
      <c r="C272" s="40" t="n">
        <v>19.44</v>
      </c>
      <c r="D272" s="41" t="n">
        <v>18.69</v>
      </c>
      <c r="E272" s="42" t="n">
        <v>19.37</v>
      </c>
      <c r="F272" s="43" t="n">
        <v>12451000</v>
      </c>
      <c r="G272" s="14" t="n">
        <v>9.64</v>
      </c>
    </row>
    <row collapsed="false" customFormat="false" customHeight="true" hidden="false" ht="13.3" outlineLevel="0" r="273">
      <c r="A273" s="17" t="n">
        <v>36950</v>
      </c>
      <c r="B273" s="39" t="n">
        <v>19.37</v>
      </c>
      <c r="C273" s="40" t="n">
        <v>19.44</v>
      </c>
      <c r="D273" s="41" t="n">
        <v>18.12</v>
      </c>
      <c r="E273" s="42" t="n">
        <v>18.25</v>
      </c>
      <c r="F273" s="43" t="n">
        <v>18157600</v>
      </c>
      <c r="G273" s="14" t="n">
        <v>9.09</v>
      </c>
    </row>
    <row collapsed="false" customFormat="false" customHeight="true" hidden="false" ht="13.3" outlineLevel="0" r="274">
      <c r="A274" s="17" t="n">
        <v>36951</v>
      </c>
      <c r="B274" s="39" t="n">
        <v>17.81</v>
      </c>
      <c r="C274" s="40" t="n">
        <v>18.75</v>
      </c>
      <c r="D274" s="41" t="n">
        <v>17.19</v>
      </c>
      <c r="E274" s="42" t="n">
        <v>18.75</v>
      </c>
      <c r="F274" s="43" t="n">
        <v>11803400</v>
      </c>
      <c r="G274" s="14" t="n">
        <v>9.33</v>
      </c>
    </row>
    <row collapsed="false" customFormat="false" customHeight="true" hidden="false" ht="13.3" outlineLevel="0" r="275">
      <c r="A275" s="17" t="n">
        <v>36952</v>
      </c>
      <c r="B275" s="39" t="n">
        <v>18.31</v>
      </c>
      <c r="C275" s="40" t="n">
        <v>20.44</v>
      </c>
      <c r="D275" s="41" t="n">
        <v>18.25</v>
      </c>
      <c r="E275" s="42" t="n">
        <v>19.25</v>
      </c>
      <c r="F275" s="43" t="n">
        <v>14511200</v>
      </c>
      <c r="G275" s="14" t="n">
        <v>9.58</v>
      </c>
    </row>
    <row collapsed="false" customFormat="false" customHeight="true" hidden="false" ht="13.3" outlineLevel="0" r="276">
      <c r="A276" s="17" t="n">
        <v>36955</v>
      </c>
      <c r="B276" s="39" t="n">
        <v>19.37</v>
      </c>
      <c r="C276" s="40" t="n">
        <v>20.5</v>
      </c>
      <c r="D276" s="41" t="n">
        <v>19.25</v>
      </c>
      <c r="E276" s="42" t="n">
        <v>20.37</v>
      </c>
      <c r="F276" s="43" t="n">
        <v>11587600</v>
      </c>
      <c r="G276" s="14" t="n">
        <v>10.14</v>
      </c>
    </row>
    <row collapsed="false" customFormat="false" customHeight="true" hidden="false" ht="13.3" outlineLevel="0" r="277">
      <c r="A277" s="17" t="n">
        <v>36956</v>
      </c>
      <c r="B277" s="39" t="n">
        <v>20.72</v>
      </c>
      <c r="C277" s="40" t="n">
        <v>22.06</v>
      </c>
      <c r="D277" s="41" t="n">
        <v>20.69</v>
      </c>
      <c r="E277" s="42" t="n">
        <v>21.5</v>
      </c>
      <c r="F277" s="43" t="n">
        <v>26144600</v>
      </c>
      <c r="G277" s="14" t="n">
        <v>10.7</v>
      </c>
    </row>
    <row collapsed="false" customFormat="false" customHeight="true" hidden="false" ht="13.3" outlineLevel="0" r="278">
      <c r="A278" s="17" t="n">
        <v>36957</v>
      </c>
      <c r="B278" s="39" t="n">
        <v>21.31</v>
      </c>
      <c r="C278" s="40" t="n">
        <v>21.62</v>
      </c>
      <c r="D278" s="41" t="n">
        <v>20.75</v>
      </c>
      <c r="E278" s="42" t="n">
        <v>21.25</v>
      </c>
      <c r="F278" s="43" t="n">
        <v>14985600</v>
      </c>
      <c r="G278" s="14" t="n">
        <v>10.58</v>
      </c>
    </row>
    <row collapsed="false" customFormat="false" customHeight="true" hidden="false" ht="13.3" outlineLevel="0" r="279">
      <c r="A279" s="17" t="n">
        <v>36958</v>
      </c>
      <c r="B279" s="39" t="n">
        <v>20.69</v>
      </c>
      <c r="C279" s="40" t="n">
        <v>21.12</v>
      </c>
      <c r="D279" s="41" t="n">
        <v>20.44</v>
      </c>
      <c r="E279" s="42" t="n">
        <v>20.81</v>
      </c>
      <c r="F279" s="43" t="n">
        <v>7325600</v>
      </c>
      <c r="G279" s="14" t="n">
        <v>10.36</v>
      </c>
    </row>
    <row collapsed="false" customFormat="false" customHeight="true" hidden="false" ht="13.3" outlineLevel="0" r="280">
      <c r="A280" s="17" t="n">
        <v>36959</v>
      </c>
      <c r="B280" s="39" t="n">
        <v>20.62</v>
      </c>
      <c r="C280" s="40" t="n">
        <v>20.69</v>
      </c>
      <c r="D280" s="41" t="n">
        <v>20</v>
      </c>
      <c r="E280" s="42" t="n">
        <v>20.25</v>
      </c>
      <c r="F280" s="43" t="n">
        <v>10685400</v>
      </c>
      <c r="G280" s="14" t="n">
        <v>10.08</v>
      </c>
    </row>
    <row collapsed="false" customFormat="false" customHeight="true" hidden="false" ht="13.3" outlineLevel="0" r="281">
      <c r="A281" s="17" t="n">
        <v>36962</v>
      </c>
      <c r="B281" s="39" t="n">
        <v>19.69</v>
      </c>
      <c r="C281" s="40" t="n">
        <v>19.87</v>
      </c>
      <c r="D281" s="41" t="n">
        <v>18.12</v>
      </c>
      <c r="E281" s="42" t="n">
        <v>18.62</v>
      </c>
      <c r="F281" s="43" t="n">
        <v>13967800</v>
      </c>
      <c r="G281" s="14" t="n">
        <v>9.27</v>
      </c>
    </row>
    <row collapsed="false" customFormat="false" customHeight="true" hidden="false" ht="13.3" outlineLevel="0" r="282">
      <c r="A282" s="17" t="n">
        <v>36963</v>
      </c>
      <c r="B282" s="39" t="n">
        <v>18.87</v>
      </c>
      <c r="C282" s="40" t="n">
        <v>19.56</v>
      </c>
      <c r="D282" s="41" t="n">
        <v>18.19</v>
      </c>
      <c r="E282" s="42" t="n">
        <v>19.56</v>
      </c>
      <c r="F282" s="43" t="n">
        <v>15840600</v>
      </c>
      <c r="G282" s="14" t="n">
        <v>9.74</v>
      </c>
    </row>
    <row collapsed="false" customFormat="false" customHeight="true" hidden="false" ht="13.3" outlineLevel="0" r="283">
      <c r="A283" s="17" t="n">
        <v>36964</v>
      </c>
      <c r="B283" s="39" t="n">
        <v>18.5</v>
      </c>
      <c r="C283" s="40" t="n">
        <v>20.5</v>
      </c>
      <c r="D283" s="41" t="n">
        <v>18.44</v>
      </c>
      <c r="E283" s="42" t="n">
        <v>20.44</v>
      </c>
      <c r="F283" s="43" t="n">
        <v>17065400</v>
      </c>
      <c r="G283" s="14" t="n">
        <v>10.18</v>
      </c>
    </row>
    <row collapsed="false" customFormat="false" customHeight="true" hidden="false" ht="13.3" outlineLevel="0" r="284">
      <c r="A284" s="17" t="n">
        <v>36965</v>
      </c>
      <c r="B284" s="39" t="n">
        <v>20.87</v>
      </c>
      <c r="C284" s="40" t="n">
        <v>21.37</v>
      </c>
      <c r="D284" s="41" t="n">
        <v>19.69</v>
      </c>
      <c r="E284" s="42" t="n">
        <v>19.69</v>
      </c>
      <c r="F284" s="43" t="n">
        <v>18906600</v>
      </c>
      <c r="G284" s="14" t="n">
        <v>9.8</v>
      </c>
    </row>
    <row collapsed="false" customFormat="false" customHeight="true" hidden="false" ht="13.3" outlineLevel="0" r="285">
      <c r="A285" s="17" t="n">
        <v>36966</v>
      </c>
      <c r="B285" s="39" t="n">
        <v>19</v>
      </c>
      <c r="C285" s="40" t="n">
        <v>20.31</v>
      </c>
      <c r="D285" s="41" t="n">
        <v>18.87</v>
      </c>
      <c r="E285" s="42" t="n">
        <v>19.62</v>
      </c>
      <c r="F285" s="43" t="n">
        <v>16806600</v>
      </c>
      <c r="G285" s="14" t="n">
        <v>9.77</v>
      </c>
    </row>
    <row collapsed="false" customFormat="false" customHeight="true" hidden="false" ht="13.3" outlineLevel="0" r="286">
      <c r="A286" s="17" t="n">
        <v>36969</v>
      </c>
      <c r="B286" s="39" t="n">
        <v>19.75</v>
      </c>
      <c r="C286" s="40" t="n">
        <v>20.62</v>
      </c>
      <c r="D286" s="41" t="n">
        <v>19.5</v>
      </c>
      <c r="E286" s="42" t="n">
        <v>20.56</v>
      </c>
      <c r="F286" s="43" t="n">
        <v>12722800</v>
      </c>
      <c r="G286" s="14" t="n">
        <v>10.24</v>
      </c>
    </row>
    <row collapsed="false" customFormat="false" customHeight="true" hidden="false" ht="13.3" outlineLevel="0" r="287">
      <c r="A287" s="17" t="n">
        <v>36970</v>
      </c>
      <c r="B287" s="39" t="n">
        <v>20.72</v>
      </c>
      <c r="C287" s="40" t="n">
        <v>20.94</v>
      </c>
      <c r="D287" s="41" t="n">
        <v>19.69</v>
      </c>
      <c r="E287" s="42" t="n">
        <v>19.69</v>
      </c>
      <c r="F287" s="43" t="n">
        <v>17833800</v>
      </c>
      <c r="G287" s="14" t="n">
        <v>9.8</v>
      </c>
    </row>
    <row collapsed="false" customFormat="false" customHeight="true" hidden="false" ht="13.3" outlineLevel="0" r="288">
      <c r="A288" s="17" t="n">
        <v>36971</v>
      </c>
      <c r="B288" s="39" t="n">
        <v>19.78</v>
      </c>
      <c r="C288" s="40" t="n">
        <v>20.87</v>
      </c>
      <c r="D288" s="41" t="n">
        <v>19.37</v>
      </c>
      <c r="E288" s="42" t="n">
        <v>20.12</v>
      </c>
      <c r="F288" s="43" t="n">
        <v>13265400</v>
      </c>
      <c r="G288" s="14" t="n">
        <v>10.02</v>
      </c>
    </row>
    <row collapsed="false" customFormat="false" customHeight="true" hidden="false" ht="13.3" outlineLevel="0" r="289">
      <c r="A289" s="17" t="n">
        <v>36972</v>
      </c>
      <c r="B289" s="39" t="n">
        <v>20.37</v>
      </c>
      <c r="C289" s="40" t="n">
        <v>21.75</v>
      </c>
      <c r="D289" s="41" t="n">
        <v>20.19</v>
      </c>
      <c r="E289" s="42" t="n">
        <v>21.62</v>
      </c>
      <c r="F289" s="43" t="n">
        <v>25839000</v>
      </c>
      <c r="G289" s="14" t="n">
        <v>10.76</v>
      </c>
    </row>
    <row collapsed="false" customFormat="false" customHeight="true" hidden="false" ht="13.3" outlineLevel="0" r="290">
      <c r="A290" s="17" t="n">
        <v>36973</v>
      </c>
      <c r="B290" s="39" t="n">
        <v>22.06</v>
      </c>
      <c r="C290" s="40" t="n">
        <v>23.56</v>
      </c>
      <c r="D290" s="41" t="n">
        <v>22</v>
      </c>
      <c r="E290" s="42" t="n">
        <v>23</v>
      </c>
      <c r="F290" s="43" t="n">
        <v>33749400</v>
      </c>
      <c r="G290" s="14" t="n">
        <v>11.45</v>
      </c>
    </row>
    <row collapsed="false" customFormat="false" customHeight="true" hidden="false" ht="13.3" outlineLevel="0" r="291">
      <c r="A291" s="17" t="n">
        <v>36976</v>
      </c>
      <c r="B291" s="39" t="n">
        <v>23.13</v>
      </c>
      <c r="C291" s="40" t="n">
        <v>23.75</v>
      </c>
      <c r="D291" s="41" t="n">
        <v>21.13</v>
      </c>
      <c r="E291" s="42" t="n">
        <v>21.78</v>
      </c>
      <c r="F291" s="43" t="n">
        <v>26230400</v>
      </c>
      <c r="G291" s="14" t="n">
        <v>10.84</v>
      </c>
    </row>
    <row collapsed="false" customFormat="false" customHeight="true" hidden="false" ht="13.3" outlineLevel="0" r="292">
      <c r="A292" s="17" t="n">
        <v>36977</v>
      </c>
      <c r="B292" s="39" t="n">
        <v>21.94</v>
      </c>
      <c r="C292" s="40" t="n">
        <v>23.05</v>
      </c>
      <c r="D292" s="41" t="n">
        <v>21.9</v>
      </c>
      <c r="E292" s="42" t="n">
        <v>22.87</v>
      </c>
      <c r="F292" s="43" t="n">
        <v>19422200</v>
      </c>
      <c r="G292" s="14" t="n">
        <v>11.39</v>
      </c>
    </row>
    <row collapsed="false" customFormat="false" customHeight="true" hidden="false" ht="13.3" outlineLevel="0" r="293">
      <c r="A293" s="17" t="n">
        <v>36978</v>
      </c>
      <c r="B293" s="39" t="n">
        <v>22.08</v>
      </c>
      <c r="C293" s="40" t="n">
        <v>22.5</v>
      </c>
      <c r="D293" s="41" t="n">
        <v>21.5</v>
      </c>
      <c r="E293" s="42" t="n">
        <v>22.17</v>
      </c>
      <c r="F293" s="43" t="n">
        <v>20880800</v>
      </c>
      <c r="G293" s="14" t="n">
        <v>11.04</v>
      </c>
    </row>
    <row collapsed="false" customFormat="false" customHeight="true" hidden="false" ht="13.3" outlineLevel="0" r="294">
      <c r="A294" s="17" t="n">
        <v>36979</v>
      </c>
      <c r="B294" s="39" t="n">
        <v>21.77</v>
      </c>
      <c r="C294" s="40" t="n">
        <v>23.45</v>
      </c>
      <c r="D294" s="41" t="n">
        <v>21.5</v>
      </c>
      <c r="E294" s="42" t="n">
        <v>22.53</v>
      </c>
      <c r="F294" s="43" t="n">
        <v>21895200</v>
      </c>
      <c r="G294" s="14" t="n">
        <v>11.22</v>
      </c>
    </row>
    <row collapsed="false" customFormat="false" customHeight="true" hidden="false" ht="13.3" outlineLevel="0" r="295">
      <c r="A295" s="17" t="n">
        <v>36980</v>
      </c>
      <c r="B295" s="39" t="n">
        <v>22.55</v>
      </c>
      <c r="C295" s="40" t="n">
        <v>22.72</v>
      </c>
      <c r="D295" s="41" t="n">
        <v>21.34</v>
      </c>
      <c r="E295" s="42" t="n">
        <v>22.07</v>
      </c>
      <c r="F295" s="43" t="n">
        <v>14298200</v>
      </c>
      <c r="G295" s="14" t="n">
        <v>10.99</v>
      </c>
    </row>
    <row collapsed="false" customFormat="false" customHeight="true" hidden="false" ht="13.3" outlineLevel="0" r="296">
      <c r="A296" s="17" t="n">
        <v>36983</v>
      </c>
      <c r="B296" s="39" t="n">
        <v>22.09</v>
      </c>
      <c r="C296" s="40" t="n">
        <v>22.66</v>
      </c>
      <c r="D296" s="41" t="n">
        <v>21.4</v>
      </c>
      <c r="E296" s="42" t="n">
        <v>21.59</v>
      </c>
      <c r="F296" s="43" t="n">
        <v>12175400</v>
      </c>
      <c r="G296" s="14" t="n">
        <v>10.75</v>
      </c>
    </row>
    <row collapsed="false" customFormat="false" customHeight="true" hidden="false" ht="13.3" outlineLevel="0" r="297">
      <c r="A297" s="17" t="n">
        <v>36984</v>
      </c>
      <c r="B297" s="39" t="n">
        <v>21.36</v>
      </c>
      <c r="C297" s="40" t="n">
        <v>21.4</v>
      </c>
      <c r="D297" s="41" t="n">
        <v>20.13</v>
      </c>
      <c r="E297" s="42" t="n">
        <v>20.24</v>
      </c>
      <c r="F297" s="43" t="n">
        <v>13167400</v>
      </c>
      <c r="G297" s="14" t="n">
        <v>10.08</v>
      </c>
    </row>
    <row collapsed="false" customFormat="false" customHeight="true" hidden="false" ht="13.3" outlineLevel="0" r="298">
      <c r="A298" s="17" t="n">
        <v>36985</v>
      </c>
      <c r="B298" s="39" t="n">
        <v>19.76</v>
      </c>
      <c r="C298" s="40" t="n">
        <v>20.25</v>
      </c>
      <c r="D298" s="41" t="n">
        <v>18.75</v>
      </c>
      <c r="E298" s="42" t="n">
        <v>19.5</v>
      </c>
      <c r="F298" s="43" t="n">
        <v>24481600</v>
      </c>
      <c r="G298" s="14" t="n">
        <v>9.71</v>
      </c>
    </row>
    <row collapsed="false" customFormat="false" customHeight="true" hidden="false" ht="13.3" outlineLevel="0" r="299">
      <c r="A299" s="17" t="n">
        <v>36986</v>
      </c>
      <c r="B299" s="39" t="n">
        <v>20.6</v>
      </c>
      <c r="C299" s="40" t="n">
        <v>22.5</v>
      </c>
      <c r="D299" s="41" t="n">
        <v>20</v>
      </c>
      <c r="E299" s="42" t="n">
        <v>20.87</v>
      </c>
      <c r="F299" s="43" t="n">
        <v>15955800</v>
      </c>
      <c r="G299" s="14" t="n">
        <v>10.39</v>
      </c>
    </row>
    <row collapsed="false" customFormat="false" customHeight="true" hidden="false" ht="13.3" outlineLevel="0" r="300">
      <c r="A300" s="17" t="n">
        <v>36987</v>
      </c>
      <c r="B300" s="39" t="n">
        <v>20.8</v>
      </c>
      <c r="C300" s="40" t="n">
        <v>21.04</v>
      </c>
      <c r="D300" s="41" t="n">
        <v>19.9</v>
      </c>
      <c r="E300" s="42" t="n">
        <v>20.59</v>
      </c>
      <c r="F300" s="43" t="n">
        <v>11603200</v>
      </c>
      <c r="G300" s="14" t="n">
        <v>10.25</v>
      </c>
    </row>
    <row collapsed="false" customFormat="false" customHeight="true" hidden="false" ht="13.3" outlineLevel="0" r="301">
      <c r="A301" s="17" t="n">
        <v>36990</v>
      </c>
      <c r="B301" s="39" t="n">
        <v>20.69</v>
      </c>
      <c r="C301" s="40" t="n">
        <v>21.34</v>
      </c>
      <c r="D301" s="41" t="n">
        <v>20.06</v>
      </c>
      <c r="E301" s="42" t="n">
        <v>20.54</v>
      </c>
      <c r="F301" s="43" t="n">
        <v>9520800</v>
      </c>
      <c r="G301" s="14" t="n">
        <v>10.23</v>
      </c>
    </row>
    <row collapsed="false" customFormat="false" customHeight="true" hidden="false" ht="13.3" outlineLevel="0" r="302">
      <c r="A302" s="17" t="n">
        <v>36991</v>
      </c>
      <c r="B302" s="39" t="n">
        <v>20.9</v>
      </c>
      <c r="C302" s="40" t="n">
        <v>22.7</v>
      </c>
      <c r="D302" s="41" t="n">
        <v>20.78</v>
      </c>
      <c r="E302" s="42" t="n">
        <v>22.04</v>
      </c>
      <c r="F302" s="43" t="n">
        <v>16334800</v>
      </c>
      <c r="G302" s="14" t="n">
        <v>10.97</v>
      </c>
    </row>
    <row collapsed="false" customFormat="false" customHeight="true" hidden="false" ht="13.3" outlineLevel="0" r="303">
      <c r="A303" s="17" t="n">
        <v>36992</v>
      </c>
      <c r="B303" s="39" t="n">
        <v>22.98</v>
      </c>
      <c r="C303" s="40" t="n">
        <v>23</v>
      </c>
      <c r="D303" s="41" t="n">
        <v>21.28</v>
      </c>
      <c r="E303" s="42" t="n">
        <v>21.8</v>
      </c>
      <c r="F303" s="43" t="n">
        <v>11932000</v>
      </c>
      <c r="G303" s="14" t="n">
        <v>10.85</v>
      </c>
    </row>
    <row collapsed="false" customFormat="false" customHeight="true" hidden="false" ht="13.3" outlineLevel="0" r="304">
      <c r="A304" s="17" t="n">
        <v>36993</v>
      </c>
      <c r="B304" s="39" t="n">
        <v>21.42</v>
      </c>
      <c r="C304" s="40" t="n">
        <v>23.02</v>
      </c>
      <c r="D304" s="41" t="n">
        <v>21.15</v>
      </c>
      <c r="E304" s="42" t="n">
        <v>22.42</v>
      </c>
      <c r="F304" s="43" t="n">
        <v>10676200</v>
      </c>
      <c r="G304" s="14" t="n">
        <v>11.16</v>
      </c>
    </row>
    <row collapsed="false" customFormat="false" customHeight="true" hidden="false" ht="13.3" outlineLevel="0" r="305">
      <c r="A305" s="17" t="n">
        <v>36997</v>
      </c>
      <c r="B305" s="39" t="n">
        <v>22.09</v>
      </c>
      <c r="C305" s="40" t="n">
        <v>22.4</v>
      </c>
      <c r="D305" s="41" t="n">
        <v>20.86</v>
      </c>
      <c r="E305" s="42" t="n">
        <v>21.44</v>
      </c>
      <c r="F305" s="43" t="n">
        <v>10186600</v>
      </c>
      <c r="G305" s="14" t="n">
        <v>10.67</v>
      </c>
    </row>
    <row collapsed="false" customFormat="false" customHeight="true" hidden="false" ht="13.3" outlineLevel="0" r="306">
      <c r="A306" s="17" t="n">
        <v>36998</v>
      </c>
      <c r="B306" s="39" t="n">
        <v>21.2</v>
      </c>
      <c r="C306" s="40" t="n">
        <v>21.21</v>
      </c>
      <c r="D306" s="41" t="n">
        <v>19.6</v>
      </c>
      <c r="E306" s="42" t="n">
        <v>20.4</v>
      </c>
      <c r="F306" s="43" t="n">
        <v>24471400</v>
      </c>
      <c r="G306" s="14" t="n">
        <v>10.16</v>
      </c>
    </row>
    <row collapsed="false" customFormat="false" customHeight="true" hidden="false" ht="13.3" outlineLevel="0" r="307">
      <c r="A307" s="17" t="n">
        <v>36999</v>
      </c>
      <c r="B307" s="39" t="n">
        <v>21.57</v>
      </c>
      <c r="C307" s="40" t="n">
        <v>24.08</v>
      </c>
      <c r="D307" s="41" t="n">
        <v>21.08</v>
      </c>
      <c r="E307" s="42" t="n">
        <v>22.79</v>
      </c>
      <c r="F307" s="43" t="n">
        <v>39315800</v>
      </c>
      <c r="G307" s="14" t="n">
        <v>11.35</v>
      </c>
    </row>
    <row collapsed="false" customFormat="false" customHeight="true" hidden="false" ht="13.3" outlineLevel="0" r="308">
      <c r="A308" s="17" t="n">
        <v>37000</v>
      </c>
      <c r="B308" s="39" t="n">
        <v>25.55</v>
      </c>
      <c r="C308" s="40" t="n">
        <v>25.75</v>
      </c>
      <c r="D308" s="41" t="n">
        <v>23.6</v>
      </c>
      <c r="E308" s="42" t="n">
        <v>25.72</v>
      </c>
      <c r="F308" s="43" t="n">
        <v>66916800</v>
      </c>
      <c r="G308" s="14" t="n">
        <v>12.81</v>
      </c>
    </row>
    <row collapsed="false" customFormat="false" customHeight="true" hidden="false" ht="13.3" outlineLevel="0" r="309">
      <c r="A309" s="17" t="n">
        <v>37001</v>
      </c>
      <c r="B309" s="39" t="n">
        <v>24.93</v>
      </c>
      <c r="C309" s="40" t="n">
        <v>25.63</v>
      </c>
      <c r="D309" s="41" t="n">
        <v>24.6</v>
      </c>
      <c r="E309" s="42" t="n">
        <v>25.04</v>
      </c>
      <c r="F309" s="43" t="n">
        <v>24764400</v>
      </c>
      <c r="G309" s="14" t="n">
        <v>12.47</v>
      </c>
    </row>
    <row collapsed="false" customFormat="false" customHeight="true" hidden="false" ht="13.3" outlineLevel="0" r="310">
      <c r="A310" s="17" t="n">
        <v>37004</v>
      </c>
      <c r="B310" s="39" t="n">
        <v>24.34</v>
      </c>
      <c r="C310" s="40" t="n">
        <v>25</v>
      </c>
      <c r="D310" s="41" t="n">
        <v>24</v>
      </c>
      <c r="E310" s="42" t="n">
        <v>24.25</v>
      </c>
      <c r="F310" s="43" t="n">
        <v>19340200</v>
      </c>
      <c r="G310" s="14" t="n">
        <v>12.07</v>
      </c>
    </row>
    <row collapsed="false" customFormat="false" customHeight="true" hidden="false" ht="13.3" outlineLevel="0" r="311">
      <c r="A311" s="17" t="n">
        <v>37005</v>
      </c>
      <c r="B311" s="39" t="n">
        <v>24.33</v>
      </c>
      <c r="C311" s="40" t="n">
        <v>24.75</v>
      </c>
      <c r="D311" s="41" t="n">
        <v>23.51</v>
      </c>
      <c r="E311" s="42" t="n">
        <v>24.03</v>
      </c>
      <c r="F311" s="43" t="n">
        <v>13469200</v>
      </c>
      <c r="G311" s="14" t="n">
        <v>11.96</v>
      </c>
    </row>
    <row collapsed="false" customFormat="false" customHeight="true" hidden="false" ht="13.3" outlineLevel="0" r="312">
      <c r="A312" s="17" t="n">
        <v>37006</v>
      </c>
      <c r="B312" s="39" t="n">
        <v>24.21</v>
      </c>
      <c r="C312" s="40" t="n">
        <v>24.86</v>
      </c>
      <c r="D312" s="41" t="n">
        <v>23.57</v>
      </c>
      <c r="E312" s="42" t="n">
        <v>24.72</v>
      </c>
      <c r="F312" s="43" t="n">
        <v>11813600</v>
      </c>
      <c r="G312" s="14" t="n">
        <v>12.31</v>
      </c>
    </row>
    <row collapsed="false" customFormat="false" customHeight="true" hidden="false" ht="13.3" outlineLevel="0" r="313">
      <c r="A313" s="17" t="n">
        <v>37007</v>
      </c>
      <c r="B313" s="39" t="n">
        <v>25.17</v>
      </c>
      <c r="C313" s="40" t="n">
        <v>26.1</v>
      </c>
      <c r="D313" s="41" t="n">
        <v>24.68</v>
      </c>
      <c r="E313" s="42" t="n">
        <v>24.69</v>
      </c>
      <c r="F313" s="43" t="n">
        <v>28560600</v>
      </c>
      <c r="G313" s="14" t="n">
        <v>12.29</v>
      </c>
    </row>
    <row collapsed="false" customFormat="false" customHeight="true" hidden="false" ht="13.3" outlineLevel="0" r="314">
      <c r="A314" s="17" t="n">
        <v>37008</v>
      </c>
      <c r="B314" s="39" t="n">
        <v>25.2</v>
      </c>
      <c r="C314" s="40" t="n">
        <v>26.29</v>
      </c>
      <c r="D314" s="41" t="n">
        <v>24.75</v>
      </c>
      <c r="E314" s="42" t="n">
        <v>26.2</v>
      </c>
      <c r="F314" s="43" t="n">
        <v>16179000</v>
      </c>
      <c r="G314" s="14" t="n">
        <v>13.04</v>
      </c>
    </row>
    <row collapsed="false" customFormat="false" customHeight="true" hidden="false" ht="13.3" outlineLevel="0" r="315">
      <c r="A315" s="17" t="n">
        <v>37011</v>
      </c>
      <c r="B315" s="39" t="n">
        <v>26.7</v>
      </c>
      <c r="C315" s="40" t="n">
        <v>27.12</v>
      </c>
      <c r="D315" s="41" t="n">
        <v>24.87</v>
      </c>
      <c r="E315" s="42" t="n">
        <v>25.49</v>
      </c>
      <c r="F315" s="43" t="n">
        <v>17670600</v>
      </c>
      <c r="G315" s="14" t="n">
        <v>12.69</v>
      </c>
    </row>
    <row collapsed="false" customFormat="false" customHeight="true" hidden="false" ht="13.3" outlineLevel="0" r="316">
      <c r="A316" s="17" t="n">
        <v>37012</v>
      </c>
      <c r="B316" s="39" t="n">
        <v>25.41</v>
      </c>
      <c r="C316" s="40" t="n">
        <v>26.5</v>
      </c>
      <c r="D316" s="41" t="n">
        <v>25.2</v>
      </c>
      <c r="E316" s="42" t="n">
        <v>25.93</v>
      </c>
      <c r="F316" s="43" t="n">
        <v>15259000</v>
      </c>
      <c r="G316" s="14" t="n">
        <v>12.91</v>
      </c>
    </row>
    <row collapsed="false" customFormat="false" customHeight="true" hidden="false" ht="13.3" outlineLevel="0" r="317">
      <c r="A317" s="17" t="n">
        <v>37013</v>
      </c>
      <c r="B317" s="39" t="n">
        <v>26.34</v>
      </c>
      <c r="C317" s="40" t="n">
        <v>26.7</v>
      </c>
      <c r="D317" s="41" t="n">
        <v>25.76</v>
      </c>
      <c r="E317" s="42" t="n">
        <v>26.59</v>
      </c>
      <c r="F317" s="43" t="n">
        <v>13161600</v>
      </c>
      <c r="G317" s="14" t="n">
        <v>13.24</v>
      </c>
    </row>
    <row collapsed="false" customFormat="false" customHeight="true" hidden="false" ht="13.3" outlineLevel="0" r="318">
      <c r="A318" s="17" t="n">
        <v>37014</v>
      </c>
      <c r="B318" s="39" t="n">
        <v>25.97</v>
      </c>
      <c r="C318" s="40" t="n">
        <v>26.25</v>
      </c>
      <c r="D318" s="41" t="n">
        <v>24.73</v>
      </c>
      <c r="E318" s="42" t="n">
        <v>24.96</v>
      </c>
      <c r="F318" s="43" t="n">
        <v>10769400</v>
      </c>
      <c r="G318" s="14" t="n">
        <v>12.43</v>
      </c>
    </row>
    <row collapsed="false" customFormat="false" customHeight="true" hidden="false" ht="13.3" outlineLevel="0" r="319">
      <c r="A319" s="17" t="n">
        <v>37015</v>
      </c>
      <c r="B319" s="39" t="n">
        <v>24.24</v>
      </c>
      <c r="C319" s="40" t="n">
        <v>25.85</v>
      </c>
      <c r="D319" s="41" t="n">
        <v>23.96</v>
      </c>
      <c r="E319" s="42" t="n">
        <v>25.75</v>
      </c>
      <c r="F319" s="43" t="n">
        <v>10037600</v>
      </c>
      <c r="G319" s="14" t="n">
        <v>12.82</v>
      </c>
    </row>
    <row collapsed="false" customFormat="false" customHeight="true" hidden="false" ht="13.3" outlineLevel="0" r="320">
      <c r="A320" s="17" t="n">
        <v>37018</v>
      </c>
      <c r="B320" s="39" t="n">
        <v>25.62</v>
      </c>
      <c r="C320" s="40" t="n">
        <v>25.76</v>
      </c>
      <c r="D320" s="41" t="n">
        <v>24.84</v>
      </c>
      <c r="E320" s="42" t="n">
        <v>24.96</v>
      </c>
      <c r="F320" s="43" t="n">
        <v>9876800</v>
      </c>
      <c r="G320" s="14" t="n">
        <v>12.43</v>
      </c>
    </row>
    <row collapsed="false" customFormat="false" customHeight="true" hidden="false" ht="13.3" outlineLevel="0" r="321">
      <c r="A321" s="17" t="n">
        <v>37019</v>
      </c>
      <c r="B321" s="39" t="n">
        <v>25.35</v>
      </c>
      <c r="C321" s="40" t="n">
        <v>25.45</v>
      </c>
      <c r="D321" s="41" t="n">
        <v>23.95</v>
      </c>
      <c r="E321" s="42" t="n">
        <v>24.57</v>
      </c>
      <c r="F321" s="43" t="n">
        <v>11265600</v>
      </c>
      <c r="G321" s="14" t="n">
        <v>12.23</v>
      </c>
    </row>
    <row collapsed="false" customFormat="false" customHeight="true" hidden="false" ht="13.3" outlineLevel="0" r="322">
      <c r="A322" s="17" t="n">
        <v>37020</v>
      </c>
      <c r="B322" s="39" t="n">
        <v>24.14</v>
      </c>
      <c r="C322" s="40" t="n">
        <v>24.55</v>
      </c>
      <c r="D322" s="41" t="n">
        <v>23.67</v>
      </c>
      <c r="E322" s="42" t="n">
        <v>23.98</v>
      </c>
      <c r="F322" s="43" t="n">
        <v>11603200</v>
      </c>
      <c r="G322" s="14" t="n">
        <v>11.94</v>
      </c>
    </row>
    <row collapsed="false" customFormat="false" customHeight="true" hidden="false" ht="13.3" outlineLevel="0" r="323">
      <c r="A323" s="17" t="n">
        <v>37021</v>
      </c>
      <c r="B323" s="39" t="n">
        <v>24.21</v>
      </c>
      <c r="C323" s="40" t="n">
        <v>24.5</v>
      </c>
      <c r="D323" s="41" t="n">
        <v>22.95</v>
      </c>
      <c r="E323" s="42" t="n">
        <v>23</v>
      </c>
      <c r="F323" s="43" t="n">
        <v>10320600</v>
      </c>
      <c r="G323" s="14" t="n">
        <v>11.45</v>
      </c>
    </row>
    <row collapsed="false" customFormat="false" customHeight="true" hidden="false" ht="13.3" outlineLevel="0" r="324">
      <c r="A324" s="17" t="n">
        <v>37022</v>
      </c>
      <c r="B324" s="39" t="n">
        <v>23.01</v>
      </c>
      <c r="C324" s="40" t="n">
        <v>23.49</v>
      </c>
      <c r="D324" s="41" t="n">
        <v>22.76</v>
      </c>
      <c r="E324" s="42" t="n">
        <v>22.85</v>
      </c>
      <c r="F324" s="43" t="n">
        <v>7251600</v>
      </c>
      <c r="G324" s="14" t="n">
        <v>11.38</v>
      </c>
    </row>
    <row collapsed="false" customFormat="false" customHeight="true" hidden="false" ht="13.3" outlineLevel="0" r="325">
      <c r="A325" s="17" t="n">
        <v>37025</v>
      </c>
      <c r="B325" s="39" t="n">
        <v>22.89</v>
      </c>
      <c r="C325" s="40" t="n">
        <v>23.68</v>
      </c>
      <c r="D325" s="41" t="n">
        <v>22.75</v>
      </c>
      <c r="E325" s="42" t="n">
        <v>23.29</v>
      </c>
      <c r="F325" s="43" t="n">
        <v>11043600</v>
      </c>
      <c r="G325" s="14" t="n">
        <v>11.6</v>
      </c>
    </row>
    <row collapsed="false" customFormat="false" customHeight="true" hidden="false" ht="13.3" outlineLevel="0" r="326">
      <c r="A326" s="17" t="n">
        <v>37026</v>
      </c>
      <c r="B326" s="39" t="n">
        <v>23.37</v>
      </c>
      <c r="C326" s="40" t="n">
        <v>25.5</v>
      </c>
      <c r="D326" s="41" t="n">
        <v>23.04</v>
      </c>
      <c r="E326" s="42" t="n">
        <v>23.18</v>
      </c>
      <c r="F326" s="43" t="n">
        <v>8465200</v>
      </c>
      <c r="G326" s="14" t="n">
        <v>11.54</v>
      </c>
    </row>
    <row collapsed="false" customFormat="false" customHeight="true" hidden="false" ht="13.3" outlineLevel="0" r="327">
      <c r="A327" s="17" t="n">
        <v>37027</v>
      </c>
      <c r="B327" s="39" t="n">
        <v>23.26</v>
      </c>
      <c r="C327" s="40" t="n">
        <v>24.5</v>
      </c>
      <c r="D327" s="41" t="n">
        <v>22.85</v>
      </c>
      <c r="E327" s="42" t="n">
        <v>24.1</v>
      </c>
      <c r="F327" s="43" t="n">
        <v>11511800</v>
      </c>
      <c r="G327" s="14" t="n">
        <v>12</v>
      </c>
    </row>
    <row collapsed="false" customFormat="false" customHeight="true" hidden="false" ht="13.3" outlineLevel="0" r="328">
      <c r="A328" s="17" t="n">
        <v>37028</v>
      </c>
      <c r="B328" s="39" t="n">
        <v>24.23</v>
      </c>
      <c r="C328" s="40" t="n">
        <v>24.33</v>
      </c>
      <c r="D328" s="41" t="n">
        <v>23.25</v>
      </c>
      <c r="E328" s="42" t="n">
        <v>23.55</v>
      </c>
      <c r="F328" s="43" t="n">
        <v>11861400</v>
      </c>
      <c r="G328" s="14" t="n">
        <v>11.72</v>
      </c>
    </row>
    <row collapsed="false" customFormat="false" customHeight="true" hidden="false" ht="13.3" outlineLevel="0" r="329">
      <c r="A329" s="17" t="n">
        <v>37029</v>
      </c>
      <c r="B329" s="39" t="n">
        <v>23.36</v>
      </c>
      <c r="C329" s="40" t="n">
        <v>23.64</v>
      </c>
      <c r="D329" s="41" t="n">
        <v>23.12</v>
      </c>
      <c r="E329" s="42" t="n">
        <v>23.53</v>
      </c>
      <c r="F329" s="43" t="n">
        <v>5680400</v>
      </c>
      <c r="G329" s="14" t="n">
        <v>11.71</v>
      </c>
    </row>
    <row collapsed="false" customFormat="false" customHeight="true" hidden="false" ht="13.3" outlineLevel="0" r="330">
      <c r="A330" s="17" t="n">
        <v>37032</v>
      </c>
      <c r="B330" s="39" t="n">
        <v>23.63</v>
      </c>
      <c r="C330" s="40" t="n">
        <v>23.91</v>
      </c>
      <c r="D330" s="41" t="n">
        <v>23.05</v>
      </c>
      <c r="E330" s="42" t="n">
        <v>23.56</v>
      </c>
      <c r="F330" s="43" t="n">
        <v>16464200</v>
      </c>
      <c r="G330" s="14" t="n">
        <v>11.73</v>
      </c>
    </row>
    <row collapsed="false" customFormat="false" customHeight="true" hidden="false" ht="13.3" outlineLevel="0" r="331">
      <c r="A331" s="17" t="n">
        <v>37033</v>
      </c>
      <c r="B331" s="39" t="n">
        <v>24</v>
      </c>
      <c r="C331" s="40" t="n">
        <v>24.13</v>
      </c>
      <c r="D331" s="41" t="n">
        <v>23.4</v>
      </c>
      <c r="E331" s="42" t="n">
        <v>23.5</v>
      </c>
      <c r="F331" s="43" t="n">
        <v>14747000</v>
      </c>
      <c r="G331" s="14" t="n">
        <v>11.7</v>
      </c>
    </row>
    <row collapsed="false" customFormat="false" customHeight="true" hidden="false" ht="13.3" outlineLevel="0" r="332">
      <c r="A332" s="17" t="n">
        <v>37034</v>
      </c>
      <c r="B332" s="39" t="n">
        <v>23.75</v>
      </c>
      <c r="C332" s="40" t="n">
        <v>23.75</v>
      </c>
      <c r="D332" s="41" t="n">
        <v>22.86</v>
      </c>
      <c r="E332" s="42" t="n">
        <v>23.23</v>
      </c>
      <c r="F332" s="43" t="n">
        <v>10037200</v>
      </c>
      <c r="G332" s="14" t="n">
        <v>11.57</v>
      </c>
    </row>
    <row collapsed="false" customFormat="false" customHeight="true" hidden="false" ht="13.3" outlineLevel="0" r="333">
      <c r="A333" s="17" t="n">
        <v>37035</v>
      </c>
      <c r="B333" s="39" t="n">
        <v>23.29</v>
      </c>
      <c r="C333" s="40" t="n">
        <v>23.3</v>
      </c>
      <c r="D333" s="41" t="n">
        <v>22.62</v>
      </c>
      <c r="E333" s="42" t="n">
        <v>23.2</v>
      </c>
      <c r="F333" s="43" t="n">
        <v>9705600</v>
      </c>
      <c r="G333" s="14" t="n">
        <v>11.55</v>
      </c>
    </row>
    <row collapsed="false" customFormat="false" customHeight="true" hidden="false" ht="13.3" outlineLevel="0" r="334">
      <c r="A334" s="17" t="n">
        <v>37036</v>
      </c>
      <c r="B334" s="39" t="n">
        <v>23.2</v>
      </c>
      <c r="C334" s="40" t="n">
        <v>23.29</v>
      </c>
      <c r="D334" s="41" t="n">
        <v>22.5</v>
      </c>
      <c r="E334" s="42" t="n">
        <v>22.76</v>
      </c>
      <c r="F334" s="43" t="n">
        <v>5669400</v>
      </c>
      <c r="G334" s="14" t="n">
        <v>11.33</v>
      </c>
    </row>
    <row collapsed="false" customFormat="false" customHeight="true" hidden="false" ht="13.3" outlineLevel="0" r="335">
      <c r="A335" s="17" t="n">
        <v>37040</v>
      </c>
      <c r="B335" s="39" t="n">
        <v>22.32</v>
      </c>
      <c r="C335" s="40" t="n">
        <v>22.5</v>
      </c>
      <c r="D335" s="41" t="n">
        <v>20.81</v>
      </c>
      <c r="E335" s="42" t="n">
        <v>21.47</v>
      </c>
      <c r="F335" s="43" t="n">
        <v>18428200</v>
      </c>
      <c r="G335" s="14" t="n">
        <v>10.69</v>
      </c>
    </row>
    <row collapsed="false" customFormat="false" customHeight="true" hidden="false" ht="13.3" outlineLevel="0" r="336">
      <c r="A336" s="17" t="n">
        <v>37041</v>
      </c>
      <c r="B336" s="39" t="n">
        <v>20.76</v>
      </c>
      <c r="C336" s="40" t="n">
        <v>20.76</v>
      </c>
      <c r="D336" s="41" t="n">
        <v>19.3</v>
      </c>
      <c r="E336" s="42" t="n">
        <v>19.78</v>
      </c>
      <c r="F336" s="43" t="n">
        <v>27752800</v>
      </c>
      <c r="G336" s="14" t="n">
        <v>9.85</v>
      </c>
    </row>
    <row collapsed="false" customFormat="false" customHeight="true" hidden="false" ht="13.3" outlineLevel="0" r="337">
      <c r="A337" s="17" t="n">
        <v>37042</v>
      </c>
      <c r="B337" s="39" t="n">
        <v>19.8</v>
      </c>
      <c r="C337" s="40" t="n">
        <v>20.24</v>
      </c>
      <c r="D337" s="41" t="n">
        <v>19.49</v>
      </c>
      <c r="E337" s="42" t="n">
        <v>19.95</v>
      </c>
      <c r="F337" s="43" t="n">
        <v>15817600</v>
      </c>
      <c r="G337" s="14" t="n">
        <v>9.93</v>
      </c>
    </row>
    <row collapsed="false" customFormat="false" customHeight="true" hidden="false" ht="13.3" outlineLevel="0" r="338">
      <c r="A338" s="17" t="n">
        <v>37043</v>
      </c>
      <c r="B338" s="39" t="n">
        <v>20.13</v>
      </c>
      <c r="C338" s="40" t="n">
        <v>21.09</v>
      </c>
      <c r="D338" s="41" t="n">
        <v>19.98</v>
      </c>
      <c r="E338" s="42" t="n">
        <v>20.89</v>
      </c>
      <c r="F338" s="43" t="n">
        <v>16288400</v>
      </c>
      <c r="G338" s="14" t="n">
        <v>10.4</v>
      </c>
    </row>
    <row collapsed="false" customFormat="false" customHeight="true" hidden="false" ht="13.3" outlineLevel="0" r="339">
      <c r="A339" s="17" t="n">
        <v>37046</v>
      </c>
      <c r="B339" s="39" t="n">
        <v>21.08</v>
      </c>
      <c r="C339" s="40" t="n">
        <v>21.11</v>
      </c>
      <c r="D339" s="41" t="n">
        <v>20.46</v>
      </c>
      <c r="E339" s="42" t="n">
        <v>20.66</v>
      </c>
      <c r="F339" s="43" t="n">
        <v>10068600</v>
      </c>
      <c r="G339" s="14" t="n">
        <v>10.29</v>
      </c>
    </row>
    <row collapsed="false" customFormat="false" customHeight="true" hidden="false" ht="13.3" outlineLevel="0" r="340">
      <c r="A340" s="17" t="n">
        <v>37047</v>
      </c>
      <c r="B340" s="39" t="n">
        <v>20.8</v>
      </c>
      <c r="C340" s="40" t="n">
        <v>21.1</v>
      </c>
      <c r="D340" s="41" t="n">
        <v>20.35</v>
      </c>
      <c r="E340" s="42" t="n">
        <v>20.94</v>
      </c>
      <c r="F340" s="43" t="n">
        <v>16849800</v>
      </c>
      <c r="G340" s="14" t="n">
        <v>10.43</v>
      </c>
    </row>
    <row collapsed="false" customFormat="false" customHeight="true" hidden="false" ht="13.3" outlineLevel="0" r="341">
      <c r="A341" s="17" t="n">
        <v>37048</v>
      </c>
      <c r="B341" s="39" t="n">
        <v>20.93</v>
      </c>
      <c r="C341" s="40" t="n">
        <v>20.93</v>
      </c>
      <c r="D341" s="41" t="n">
        <v>20.33</v>
      </c>
      <c r="E341" s="42" t="n">
        <v>20.73</v>
      </c>
      <c r="F341" s="43" t="n">
        <v>7970600</v>
      </c>
      <c r="G341" s="14" t="n">
        <v>10.32</v>
      </c>
    </row>
    <row collapsed="false" customFormat="false" customHeight="true" hidden="false" ht="13.3" outlineLevel="0" r="342">
      <c r="A342" s="17" t="n">
        <v>37049</v>
      </c>
      <c r="B342" s="39" t="n">
        <v>20.71</v>
      </c>
      <c r="C342" s="40" t="n">
        <v>21.7</v>
      </c>
      <c r="D342" s="41" t="n">
        <v>20.45</v>
      </c>
      <c r="E342" s="42" t="n">
        <v>21.66</v>
      </c>
      <c r="F342" s="43" t="n">
        <v>11613600</v>
      </c>
      <c r="G342" s="14" t="n">
        <v>10.78</v>
      </c>
    </row>
    <row collapsed="false" customFormat="false" customHeight="true" hidden="false" ht="13.3" outlineLevel="0" r="343">
      <c r="A343" s="17" t="n">
        <v>37050</v>
      </c>
      <c r="B343" s="39" t="n">
        <v>21.65</v>
      </c>
      <c r="C343" s="40" t="n">
        <v>21.65</v>
      </c>
      <c r="D343" s="41" t="n">
        <v>20.71</v>
      </c>
      <c r="E343" s="42" t="n">
        <v>21.32</v>
      </c>
      <c r="F343" s="43" t="n">
        <v>12236600</v>
      </c>
      <c r="G343" s="14" t="n">
        <v>10.61</v>
      </c>
    </row>
    <row collapsed="false" customFormat="false" customHeight="true" hidden="false" ht="13.3" outlineLevel="0" r="344">
      <c r="A344" s="17" t="n">
        <v>37053</v>
      </c>
      <c r="B344" s="39" t="n">
        <v>21.05</v>
      </c>
      <c r="C344" s="40" t="n">
        <v>21.07</v>
      </c>
      <c r="D344" s="41" t="n">
        <v>19.95</v>
      </c>
      <c r="E344" s="42" t="n">
        <v>20.04</v>
      </c>
      <c r="F344" s="43" t="n">
        <v>10500000</v>
      </c>
      <c r="G344" s="14" t="n">
        <v>9.98</v>
      </c>
    </row>
    <row collapsed="false" customFormat="false" customHeight="true" hidden="false" ht="13.3" outlineLevel="0" r="345">
      <c r="A345" s="17" t="n">
        <v>37054</v>
      </c>
      <c r="B345" s="39" t="n">
        <v>19.77</v>
      </c>
      <c r="C345" s="40" t="n">
        <v>20.69</v>
      </c>
      <c r="D345" s="41" t="n">
        <v>19.76</v>
      </c>
      <c r="E345" s="42" t="n">
        <v>20.31</v>
      </c>
      <c r="F345" s="43" t="n">
        <v>10849800</v>
      </c>
      <c r="G345" s="14" t="n">
        <v>10.11</v>
      </c>
    </row>
    <row collapsed="false" customFormat="false" customHeight="true" hidden="false" ht="13.3" outlineLevel="0" r="346">
      <c r="A346" s="17" t="n">
        <v>37055</v>
      </c>
      <c r="B346" s="39" t="n">
        <v>21.42</v>
      </c>
      <c r="C346" s="40" t="n">
        <v>21.73</v>
      </c>
      <c r="D346" s="41" t="n">
        <v>20.06</v>
      </c>
      <c r="E346" s="42" t="n">
        <v>20.47</v>
      </c>
      <c r="F346" s="43" t="n">
        <v>18267400</v>
      </c>
      <c r="G346" s="14" t="n">
        <v>10.19</v>
      </c>
    </row>
    <row collapsed="false" customFormat="false" customHeight="true" hidden="false" ht="13.3" outlineLevel="0" r="347">
      <c r="A347" s="17" t="n">
        <v>37056</v>
      </c>
      <c r="B347" s="39" t="n">
        <v>20.04</v>
      </c>
      <c r="C347" s="40" t="n">
        <v>20.45</v>
      </c>
      <c r="D347" s="41" t="n">
        <v>19.77</v>
      </c>
      <c r="E347" s="42" t="n">
        <v>19.88</v>
      </c>
      <c r="F347" s="43" t="n">
        <v>10619600</v>
      </c>
      <c r="G347" s="14" t="n">
        <v>9.9</v>
      </c>
    </row>
    <row collapsed="false" customFormat="false" customHeight="true" hidden="false" ht="13.3" outlineLevel="0" r="348">
      <c r="A348" s="17" t="n">
        <v>37057</v>
      </c>
      <c r="B348" s="39" t="n">
        <v>20.1</v>
      </c>
      <c r="C348" s="40" t="n">
        <v>20.75</v>
      </c>
      <c r="D348" s="41" t="n">
        <v>19.35</v>
      </c>
      <c r="E348" s="42" t="n">
        <v>20.44</v>
      </c>
      <c r="F348" s="43" t="n">
        <v>16236600</v>
      </c>
      <c r="G348" s="14" t="n">
        <v>10.18</v>
      </c>
    </row>
    <row collapsed="false" customFormat="false" customHeight="true" hidden="false" ht="13.3" outlineLevel="0" r="349">
      <c r="A349" s="17" t="n">
        <v>37060</v>
      </c>
      <c r="B349" s="39" t="n">
        <v>20.41</v>
      </c>
      <c r="C349" s="40" t="n">
        <v>20.85</v>
      </c>
      <c r="D349" s="41" t="n">
        <v>20</v>
      </c>
      <c r="E349" s="42" t="n">
        <v>20.33</v>
      </c>
      <c r="F349" s="43" t="n">
        <v>12354000</v>
      </c>
      <c r="G349" s="14" t="n">
        <v>10.12</v>
      </c>
    </row>
    <row collapsed="false" customFormat="false" customHeight="true" hidden="false" ht="13.3" outlineLevel="0" r="350">
      <c r="A350" s="17" t="n">
        <v>37061</v>
      </c>
      <c r="B350" s="39" t="n">
        <v>20.85</v>
      </c>
      <c r="C350" s="40" t="n">
        <v>21.4</v>
      </c>
      <c r="D350" s="41" t="n">
        <v>20.01</v>
      </c>
      <c r="E350" s="42" t="n">
        <v>20.19</v>
      </c>
      <c r="F350" s="43" t="n">
        <v>11467400</v>
      </c>
      <c r="G350" s="14" t="n">
        <v>10.05</v>
      </c>
    </row>
    <row collapsed="false" customFormat="false" customHeight="true" hidden="false" ht="13.3" outlineLevel="0" r="351">
      <c r="A351" s="17" t="n">
        <v>37062</v>
      </c>
      <c r="B351" s="39" t="n">
        <v>20</v>
      </c>
      <c r="C351" s="40" t="n">
        <v>21.85</v>
      </c>
      <c r="D351" s="41" t="n">
        <v>19.98</v>
      </c>
      <c r="E351" s="42" t="n">
        <v>21.67</v>
      </c>
      <c r="F351" s="43" t="n">
        <v>15415000</v>
      </c>
      <c r="G351" s="14" t="n">
        <v>10.79</v>
      </c>
    </row>
    <row collapsed="false" customFormat="false" customHeight="true" hidden="false" ht="13.3" outlineLevel="0" r="352">
      <c r="A352" s="17" t="n">
        <v>37063</v>
      </c>
      <c r="B352" s="39" t="n">
        <v>21.55</v>
      </c>
      <c r="C352" s="40" t="n">
        <v>23</v>
      </c>
      <c r="D352" s="41" t="n">
        <v>21.1</v>
      </c>
      <c r="E352" s="42" t="n">
        <v>22.49</v>
      </c>
      <c r="F352" s="43" t="n">
        <v>12190400</v>
      </c>
      <c r="G352" s="14" t="n">
        <v>11.2</v>
      </c>
    </row>
    <row collapsed="false" customFormat="false" customHeight="true" hidden="false" ht="13.3" outlineLevel="0" r="353">
      <c r="A353" s="17" t="n">
        <v>37064</v>
      </c>
      <c r="B353" s="39" t="n">
        <v>22.48</v>
      </c>
      <c r="C353" s="40" t="n">
        <v>23</v>
      </c>
      <c r="D353" s="41" t="n">
        <v>21.76</v>
      </c>
      <c r="E353" s="42" t="n">
        <v>22.26</v>
      </c>
      <c r="F353" s="43" t="n">
        <v>10215200</v>
      </c>
      <c r="G353" s="14" t="n">
        <v>11.08</v>
      </c>
    </row>
    <row collapsed="false" customFormat="false" customHeight="true" hidden="false" ht="13.3" outlineLevel="0" r="354">
      <c r="A354" s="17" t="n">
        <v>37067</v>
      </c>
      <c r="B354" s="39" t="n">
        <v>22.5</v>
      </c>
      <c r="C354" s="40" t="n">
        <v>24</v>
      </c>
      <c r="D354" s="41" t="n">
        <v>22.45</v>
      </c>
      <c r="E354" s="42" t="n">
        <v>23.99</v>
      </c>
      <c r="F354" s="43" t="n">
        <v>15698200</v>
      </c>
      <c r="G354" s="14" t="n">
        <v>11.94</v>
      </c>
    </row>
    <row collapsed="false" customFormat="false" customHeight="true" hidden="false" ht="13.3" outlineLevel="0" r="355">
      <c r="A355" s="17" t="n">
        <v>37068</v>
      </c>
      <c r="B355" s="39" t="n">
        <v>23.34</v>
      </c>
      <c r="C355" s="40" t="n">
        <v>23.77</v>
      </c>
      <c r="D355" s="41" t="n">
        <v>23.01</v>
      </c>
      <c r="E355" s="42" t="n">
        <v>23.75</v>
      </c>
      <c r="F355" s="43" t="n">
        <v>9742200</v>
      </c>
      <c r="G355" s="14" t="n">
        <v>11.82</v>
      </c>
    </row>
    <row collapsed="false" customFormat="false" customHeight="true" hidden="false" ht="13.3" outlineLevel="0" r="356">
      <c r="A356" s="17" t="n">
        <v>37069</v>
      </c>
      <c r="B356" s="39" t="n">
        <v>23.83</v>
      </c>
      <c r="C356" s="40" t="n">
        <v>24</v>
      </c>
      <c r="D356" s="41" t="n">
        <v>22.5</v>
      </c>
      <c r="E356" s="42" t="n">
        <v>23.34</v>
      </c>
      <c r="F356" s="43" t="n">
        <v>13361800</v>
      </c>
      <c r="G356" s="14" t="n">
        <v>11.62</v>
      </c>
    </row>
    <row collapsed="false" customFormat="false" customHeight="true" hidden="false" ht="13.3" outlineLevel="0" r="357">
      <c r="A357" s="17" t="n">
        <v>37070</v>
      </c>
      <c r="B357" s="39" t="n">
        <v>23.05</v>
      </c>
      <c r="C357" s="40" t="n">
        <v>23.91</v>
      </c>
      <c r="D357" s="41" t="n">
        <v>22.94</v>
      </c>
      <c r="E357" s="42" t="n">
        <v>23.54</v>
      </c>
      <c r="F357" s="43" t="n">
        <v>12443200</v>
      </c>
      <c r="G357" s="14" t="n">
        <v>11.72</v>
      </c>
    </row>
    <row collapsed="false" customFormat="false" customHeight="true" hidden="false" ht="13.3" outlineLevel="0" r="358">
      <c r="A358" s="17" t="n">
        <v>37071</v>
      </c>
      <c r="B358" s="39" t="n">
        <v>23.66</v>
      </c>
      <c r="C358" s="40" t="n">
        <v>25.1</v>
      </c>
      <c r="D358" s="41" t="n">
        <v>23.2</v>
      </c>
      <c r="E358" s="42" t="n">
        <v>23.25</v>
      </c>
      <c r="F358" s="43" t="n">
        <v>18406800</v>
      </c>
      <c r="G358" s="14" t="n">
        <v>11.58</v>
      </c>
    </row>
    <row collapsed="false" customFormat="false" customHeight="true" hidden="false" ht="13.3" outlineLevel="0" r="359">
      <c r="A359" s="17" t="n">
        <v>37074</v>
      </c>
      <c r="B359" s="39" t="n">
        <v>23.64</v>
      </c>
      <c r="C359" s="40" t="n">
        <v>24.23</v>
      </c>
      <c r="D359" s="41" t="n">
        <v>23.14</v>
      </c>
      <c r="E359" s="42" t="n">
        <v>23.9</v>
      </c>
      <c r="F359" s="43" t="n">
        <v>8216000</v>
      </c>
      <c r="G359" s="14" t="n">
        <v>11.9</v>
      </c>
    </row>
    <row collapsed="false" customFormat="false" customHeight="true" hidden="false" ht="13.3" outlineLevel="0" r="360">
      <c r="A360" s="17" t="n">
        <v>37075</v>
      </c>
      <c r="B360" s="39" t="n">
        <v>23.51</v>
      </c>
      <c r="C360" s="40" t="n">
        <v>24.18</v>
      </c>
      <c r="D360" s="41" t="n">
        <v>23.5</v>
      </c>
      <c r="E360" s="42" t="n">
        <v>23.84</v>
      </c>
      <c r="F360" s="43" t="n">
        <v>4019400</v>
      </c>
      <c r="G360" s="14" t="n">
        <v>11.87</v>
      </c>
    </row>
    <row collapsed="false" customFormat="false" customHeight="true" hidden="false" ht="13.3" outlineLevel="0" r="361">
      <c r="A361" s="17" t="n">
        <v>37077</v>
      </c>
      <c r="B361" s="39" t="n">
        <v>23.6</v>
      </c>
      <c r="C361" s="40" t="n">
        <v>23.77</v>
      </c>
      <c r="D361" s="41" t="n">
        <v>23.01</v>
      </c>
      <c r="E361" s="42" t="n">
        <v>23.19</v>
      </c>
      <c r="F361" s="43" t="n">
        <v>5439000</v>
      </c>
      <c r="G361" s="14" t="n">
        <v>11.55</v>
      </c>
    </row>
    <row collapsed="false" customFormat="false" customHeight="true" hidden="false" ht="13.3" outlineLevel="0" r="362">
      <c r="A362" s="17" t="n">
        <v>37078</v>
      </c>
      <c r="B362" s="39" t="n">
        <v>22.76</v>
      </c>
      <c r="C362" s="40" t="n">
        <v>22.96</v>
      </c>
      <c r="D362" s="41" t="n">
        <v>21.72</v>
      </c>
      <c r="E362" s="42" t="n">
        <v>22.03</v>
      </c>
      <c r="F362" s="43" t="n">
        <v>10818600</v>
      </c>
      <c r="G362" s="14" t="n">
        <v>10.97</v>
      </c>
    </row>
    <row collapsed="false" customFormat="false" customHeight="true" hidden="false" ht="13.3" outlineLevel="0" r="363">
      <c r="A363" s="17" t="n">
        <v>37081</v>
      </c>
      <c r="B363" s="39" t="n">
        <v>22.09</v>
      </c>
      <c r="C363" s="40" t="n">
        <v>23</v>
      </c>
      <c r="D363" s="41" t="n">
        <v>21.68</v>
      </c>
      <c r="E363" s="42" t="n">
        <v>22.7</v>
      </c>
      <c r="F363" s="43" t="n">
        <v>12052400</v>
      </c>
      <c r="G363" s="14" t="n">
        <v>11.3</v>
      </c>
    </row>
    <row collapsed="false" customFormat="false" customHeight="true" hidden="false" ht="13.3" outlineLevel="0" r="364">
      <c r="A364" s="17" t="n">
        <v>37082</v>
      </c>
      <c r="B364" s="39" t="n">
        <v>22.95</v>
      </c>
      <c r="C364" s="40" t="n">
        <v>23.07</v>
      </c>
      <c r="D364" s="41" t="n">
        <v>20.84</v>
      </c>
      <c r="E364" s="42" t="n">
        <v>21.14</v>
      </c>
      <c r="F364" s="43" t="n">
        <v>14116800</v>
      </c>
      <c r="G364" s="14" t="n">
        <v>10.52</v>
      </c>
    </row>
    <row collapsed="false" customFormat="false" customHeight="true" hidden="false" ht="13.3" outlineLevel="0" r="365">
      <c r="A365" s="17" t="n">
        <v>37083</v>
      </c>
      <c r="B365" s="39" t="n">
        <v>21.03</v>
      </c>
      <c r="C365" s="40" t="n">
        <v>22.55</v>
      </c>
      <c r="D365" s="41" t="n">
        <v>21</v>
      </c>
      <c r="E365" s="42" t="n">
        <v>22.54</v>
      </c>
      <c r="F365" s="43" t="n">
        <v>16803800</v>
      </c>
      <c r="G365" s="14" t="n">
        <v>11.22</v>
      </c>
    </row>
    <row collapsed="false" customFormat="false" customHeight="true" hidden="false" ht="13.3" outlineLevel="0" r="366">
      <c r="A366" s="17" t="n">
        <v>37084</v>
      </c>
      <c r="B366" s="39" t="n">
        <v>23.3</v>
      </c>
      <c r="C366" s="40" t="n">
        <v>24.81</v>
      </c>
      <c r="D366" s="41" t="n">
        <v>23.3</v>
      </c>
      <c r="E366" s="42" t="n">
        <v>24.36</v>
      </c>
      <c r="F366" s="43" t="n">
        <v>21957200</v>
      </c>
      <c r="G366" s="14" t="n">
        <v>12.13</v>
      </c>
    </row>
    <row collapsed="false" customFormat="false" customHeight="true" hidden="false" ht="13.3" outlineLevel="0" r="367">
      <c r="A367" s="17" t="n">
        <v>37085</v>
      </c>
      <c r="B367" s="39" t="n">
        <v>24.13</v>
      </c>
      <c r="C367" s="40" t="n">
        <v>25.01</v>
      </c>
      <c r="D367" s="41" t="n">
        <v>23.84</v>
      </c>
      <c r="E367" s="42" t="n">
        <v>24.85</v>
      </c>
      <c r="F367" s="43" t="n">
        <v>16240800</v>
      </c>
      <c r="G367" s="14" t="n">
        <v>12.37</v>
      </c>
    </row>
    <row collapsed="false" customFormat="false" customHeight="true" hidden="false" ht="13.3" outlineLevel="0" r="368">
      <c r="A368" s="17" t="n">
        <v>37088</v>
      </c>
      <c r="B368" s="39" t="n">
        <v>24.88</v>
      </c>
      <c r="C368" s="40" t="n">
        <v>25.1</v>
      </c>
      <c r="D368" s="41" t="n">
        <v>23.91</v>
      </c>
      <c r="E368" s="42" t="n">
        <v>23.96</v>
      </c>
      <c r="F368" s="43" t="n">
        <v>9952400</v>
      </c>
      <c r="G368" s="14" t="n">
        <v>11.93</v>
      </c>
    </row>
    <row collapsed="false" customFormat="false" customHeight="true" hidden="false" ht="13.3" outlineLevel="0" r="369">
      <c r="A369" s="17" t="n">
        <v>37089</v>
      </c>
      <c r="B369" s="39" t="n">
        <v>23.98</v>
      </c>
      <c r="C369" s="40" t="n">
        <v>25.22</v>
      </c>
      <c r="D369" s="41" t="n">
        <v>23.01</v>
      </c>
      <c r="E369" s="42" t="n">
        <v>25.1</v>
      </c>
      <c r="F369" s="43" t="n">
        <v>23136800</v>
      </c>
      <c r="G369" s="14" t="n">
        <v>12.5</v>
      </c>
    </row>
    <row collapsed="false" customFormat="false" customHeight="true" hidden="false" ht="13.3" outlineLevel="0" r="370">
      <c r="A370" s="17" t="n">
        <v>37090</v>
      </c>
      <c r="B370" s="39" t="n">
        <v>21.78</v>
      </c>
      <c r="C370" s="40" t="n">
        <v>22.78</v>
      </c>
      <c r="D370" s="41" t="n">
        <v>20.42</v>
      </c>
      <c r="E370" s="42" t="n">
        <v>20.79</v>
      </c>
      <c r="F370" s="43" t="n">
        <v>40607600</v>
      </c>
      <c r="G370" s="14" t="n">
        <v>10.35</v>
      </c>
    </row>
    <row collapsed="false" customFormat="false" customHeight="true" hidden="false" ht="13.3" outlineLevel="0" r="371">
      <c r="A371" s="17" t="n">
        <v>37091</v>
      </c>
      <c r="B371" s="39" t="n">
        <v>21.23</v>
      </c>
      <c r="C371" s="40" t="n">
        <v>21.42</v>
      </c>
      <c r="D371" s="41" t="n">
        <v>19.75</v>
      </c>
      <c r="E371" s="42" t="n">
        <v>19.96</v>
      </c>
      <c r="F371" s="43" t="n">
        <v>30755000</v>
      </c>
      <c r="G371" s="14" t="n">
        <v>9.94</v>
      </c>
    </row>
    <row collapsed="false" customFormat="false" customHeight="true" hidden="false" ht="13.3" outlineLevel="0" r="372">
      <c r="A372" s="17" t="n">
        <v>37092</v>
      </c>
      <c r="B372" s="39" t="n">
        <v>19.7</v>
      </c>
      <c r="C372" s="40" t="n">
        <v>20.06</v>
      </c>
      <c r="D372" s="41" t="n">
        <v>19.49</v>
      </c>
      <c r="E372" s="42" t="n">
        <v>19.98</v>
      </c>
      <c r="F372" s="43" t="n">
        <v>15878000</v>
      </c>
      <c r="G372" s="14" t="n">
        <v>9.95</v>
      </c>
    </row>
    <row collapsed="false" customFormat="false" customHeight="true" hidden="false" ht="13.3" outlineLevel="0" r="373">
      <c r="A373" s="17" t="n">
        <v>37095</v>
      </c>
      <c r="B373" s="39" t="n">
        <v>20.09</v>
      </c>
      <c r="C373" s="40" t="n">
        <v>20.5</v>
      </c>
      <c r="D373" s="41" t="n">
        <v>19.51</v>
      </c>
      <c r="E373" s="42" t="n">
        <v>19.54</v>
      </c>
      <c r="F373" s="43" t="n">
        <v>8620000</v>
      </c>
      <c r="G373" s="14" t="n">
        <v>9.73</v>
      </c>
    </row>
    <row collapsed="false" customFormat="false" customHeight="true" hidden="false" ht="13.3" outlineLevel="0" r="374">
      <c r="A374" s="17" t="n">
        <v>37096</v>
      </c>
      <c r="B374" s="39" t="n">
        <v>19.39</v>
      </c>
      <c r="C374" s="40" t="n">
        <v>19.92</v>
      </c>
      <c r="D374" s="41" t="n">
        <v>18.73</v>
      </c>
      <c r="E374" s="42" t="n">
        <v>19.09</v>
      </c>
      <c r="F374" s="43" t="n">
        <v>12442000</v>
      </c>
      <c r="G374" s="14" t="n">
        <v>9.5</v>
      </c>
    </row>
    <row collapsed="false" customFormat="false" customHeight="true" hidden="false" ht="13.3" outlineLevel="0" r="375">
      <c r="A375" s="17" t="n">
        <v>37097</v>
      </c>
      <c r="B375" s="39" t="n">
        <v>19.12</v>
      </c>
      <c r="C375" s="40" t="n">
        <v>19.3</v>
      </c>
      <c r="D375" s="41" t="n">
        <v>17.97</v>
      </c>
      <c r="E375" s="42" t="n">
        <v>18.47</v>
      </c>
      <c r="F375" s="43" t="n">
        <v>15852800</v>
      </c>
      <c r="G375" s="14" t="n">
        <v>9.2</v>
      </c>
    </row>
    <row collapsed="false" customFormat="false" customHeight="true" hidden="false" ht="13.3" outlineLevel="0" r="376">
      <c r="A376" s="17" t="n">
        <v>37098</v>
      </c>
      <c r="B376" s="39" t="n">
        <v>18.48</v>
      </c>
      <c r="C376" s="40" t="n">
        <v>18.8</v>
      </c>
      <c r="D376" s="41" t="n">
        <v>17.85</v>
      </c>
      <c r="E376" s="42" t="n">
        <v>18.59</v>
      </c>
      <c r="F376" s="43" t="n">
        <v>13183600</v>
      </c>
      <c r="G376" s="14" t="n">
        <v>9.26</v>
      </c>
    </row>
    <row collapsed="false" customFormat="false" customHeight="true" hidden="false" ht="13.3" outlineLevel="0" r="377">
      <c r="A377" s="17" t="n">
        <v>37099</v>
      </c>
      <c r="B377" s="39" t="n">
        <v>18.75</v>
      </c>
      <c r="C377" s="40" t="n">
        <v>19.25</v>
      </c>
      <c r="D377" s="41" t="n">
        <v>18.5</v>
      </c>
      <c r="E377" s="42" t="n">
        <v>18.96</v>
      </c>
      <c r="F377" s="43" t="n">
        <v>11933400</v>
      </c>
      <c r="G377" s="14" t="n">
        <v>9.44</v>
      </c>
    </row>
    <row collapsed="false" customFormat="false" customHeight="true" hidden="false" ht="13.3" outlineLevel="0" r="378">
      <c r="A378" s="17" t="n">
        <v>37102</v>
      </c>
      <c r="B378" s="39" t="n">
        <v>19.12</v>
      </c>
      <c r="C378" s="40" t="n">
        <v>19.36</v>
      </c>
      <c r="D378" s="41" t="n">
        <v>18.51</v>
      </c>
      <c r="E378" s="42" t="n">
        <v>18.93</v>
      </c>
      <c r="F378" s="43" t="n">
        <v>8691400</v>
      </c>
      <c r="G378" s="14" t="n">
        <v>9.42</v>
      </c>
    </row>
    <row collapsed="false" customFormat="false" customHeight="true" hidden="false" ht="13.3" outlineLevel="0" r="379">
      <c r="A379" s="17" t="n">
        <v>37103</v>
      </c>
      <c r="B379" s="39" t="n">
        <v>19.27</v>
      </c>
      <c r="C379" s="40" t="n">
        <v>19.42</v>
      </c>
      <c r="D379" s="41" t="n">
        <v>18.51</v>
      </c>
      <c r="E379" s="42" t="n">
        <v>18.79</v>
      </c>
      <c r="F379" s="43" t="n">
        <v>8393800</v>
      </c>
      <c r="G379" s="14" t="n">
        <v>9.35</v>
      </c>
    </row>
    <row collapsed="false" customFormat="false" customHeight="true" hidden="false" ht="13.3" outlineLevel="0" r="380">
      <c r="A380" s="17" t="n">
        <v>37104</v>
      </c>
      <c r="B380" s="39" t="n">
        <v>19.01</v>
      </c>
      <c r="C380" s="40" t="n">
        <v>19.78</v>
      </c>
      <c r="D380" s="41" t="n">
        <v>18.95</v>
      </c>
      <c r="E380" s="42" t="n">
        <v>19.06</v>
      </c>
      <c r="F380" s="43" t="n">
        <v>10862000</v>
      </c>
      <c r="G380" s="14" t="n">
        <v>9.49</v>
      </c>
    </row>
    <row collapsed="false" customFormat="false" customHeight="true" hidden="false" ht="13.3" outlineLevel="0" r="381">
      <c r="A381" s="17" t="n">
        <v>37105</v>
      </c>
      <c r="B381" s="39" t="n">
        <v>19.65</v>
      </c>
      <c r="C381" s="40" t="n">
        <v>19.87</v>
      </c>
      <c r="D381" s="41" t="n">
        <v>19.26</v>
      </c>
      <c r="E381" s="42" t="n">
        <v>19.82</v>
      </c>
      <c r="F381" s="43" t="n">
        <v>9003200</v>
      </c>
      <c r="G381" s="14" t="n">
        <v>9.87</v>
      </c>
    </row>
    <row collapsed="false" customFormat="false" customHeight="true" hidden="false" ht="13.3" outlineLevel="0" r="382">
      <c r="A382" s="17" t="n">
        <v>37106</v>
      </c>
      <c r="B382" s="39" t="n">
        <v>19.89</v>
      </c>
      <c r="C382" s="40" t="n">
        <v>19.9</v>
      </c>
      <c r="D382" s="41" t="n">
        <v>19</v>
      </c>
      <c r="E382" s="42" t="n">
        <v>19.5</v>
      </c>
      <c r="F382" s="43" t="n">
        <v>6644800</v>
      </c>
      <c r="G382" s="14" t="n">
        <v>9.71</v>
      </c>
    </row>
    <row collapsed="false" customFormat="false" customHeight="true" hidden="false" ht="13.3" outlineLevel="0" r="383">
      <c r="A383" s="17" t="n">
        <v>37109</v>
      </c>
      <c r="B383" s="39" t="n">
        <v>19.04</v>
      </c>
      <c r="C383" s="40" t="n">
        <v>19.66</v>
      </c>
      <c r="D383" s="41" t="n">
        <v>19</v>
      </c>
      <c r="E383" s="42" t="n">
        <v>19.13</v>
      </c>
      <c r="F383" s="43" t="n">
        <v>3559000</v>
      </c>
      <c r="G383" s="14" t="n">
        <v>9.52</v>
      </c>
    </row>
    <row collapsed="false" customFormat="false" customHeight="true" hidden="false" ht="13.3" outlineLevel="0" r="384">
      <c r="A384" s="17" t="n">
        <v>37110</v>
      </c>
      <c r="B384" s="39" t="n">
        <v>19.33</v>
      </c>
      <c r="C384" s="40" t="n">
        <v>19.67</v>
      </c>
      <c r="D384" s="41" t="n">
        <v>18.98</v>
      </c>
      <c r="E384" s="42" t="n">
        <v>19.25</v>
      </c>
      <c r="F384" s="43" t="n">
        <v>6019600</v>
      </c>
      <c r="G384" s="14" t="n">
        <v>9.58</v>
      </c>
    </row>
    <row collapsed="false" customFormat="false" customHeight="true" hidden="false" ht="13.3" outlineLevel="0" r="385">
      <c r="A385" s="17" t="n">
        <v>37111</v>
      </c>
      <c r="B385" s="39" t="n">
        <v>19.26</v>
      </c>
      <c r="C385" s="40" t="n">
        <v>19.7</v>
      </c>
      <c r="D385" s="41" t="n">
        <v>18.54</v>
      </c>
      <c r="E385" s="42" t="n">
        <v>18.9</v>
      </c>
      <c r="F385" s="43" t="n">
        <v>9863200</v>
      </c>
      <c r="G385" s="14" t="n">
        <v>9.41</v>
      </c>
    </row>
    <row collapsed="false" customFormat="false" customHeight="true" hidden="false" ht="13.3" outlineLevel="0" r="386">
      <c r="A386" s="17" t="n">
        <v>37112</v>
      </c>
      <c r="B386" s="39" t="n">
        <v>18.96</v>
      </c>
      <c r="C386" s="40" t="n">
        <v>19.15</v>
      </c>
      <c r="D386" s="41" t="n">
        <v>18.72</v>
      </c>
      <c r="E386" s="42" t="n">
        <v>19.05</v>
      </c>
      <c r="F386" s="43" t="n">
        <v>7166600</v>
      </c>
      <c r="G386" s="14" t="n">
        <v>9.48</v>
      </c>
    </row>
    <row collapsed="false" customFormat="false" customHeight="true" hidden="false" ht="13.3" outlineLevel="0" r="387">
      <c r="A387" s="17" t="n">
        <v>37113</v>
      </c>
      <c r="B387" s="39" t="n">
        <v>19.04</v>
      </c>
      <c r="C387" s="40" t="n">
        <v>19.32</v>
      </c>
      <c r="D387" s="41" t="n">
        <v>18.59</v>
      </c>
      <c r="E387" s="42" t="n">
        <v>19.02</v>
      </c>
      <c r="F387" s="43" t="n">
        <v>6677200</v>
      </c>
      <c r="G387" s="14" t="n">
        <v>9.47</v>
      </c>
    </row>
    <row collapsed="false" customFormat="false" customHeight="true" hidden="false" ht="13.3" outlineLevel="0" r="388">
      <c r="A388" s="17" t="n">
        <v>37116</v>
      </c>
      <c r="B388" s="39" t="n">
        <v>19.1</v>
      </c>
      <c r="C388" s="40" t="n">
        <v>19.33</v>
      </c>
      <c r="D388" s="41" t="n">
        <v>18.76</v>
      </c>
      <c r="E388" s="42" t="n">
        <v>19.09</v>
      </c>
      <c r="F388" s="43" t="n">
        <v>5285600</v>
      </c>
      <c r="G388" s="14" t="n">
        <v>9.5</v>
      </c>
    </row>
    <row collapsed="false" customFormat="false" customHeight="true" hidden="false" ht="13.3" outlineLevel="0" r="389">
      <c r="A389" s="17" t="n">
        <v>37117</v>
      </c>
      <c r="B389" s="39" t="n">
        <v>19.2</v>
      </c>
      <c r="C389" s="40" t="n">
        <v>19.36</v>
      </c>
      <c r="D389" s="41" t="n">
        <v>18.67</v>
      </c>
      <c r="E389" s="42" t="n">
        <v>18.73</v>
      </c>
      <c r="F389" s="43" t="n">
        <v>8176800</v>
      </c>
      <c r="G389" s="14" t="n">
        <v>9.32</v>
      </c>
    </row>
    <row collapsed="false" customFormat="false" customHeight="true" hidden="false" ht="13.3" outlineLevel="0" r="390">
      <c r="A390" s="17" t="n">
        <v>37118</v>
      </c>
      <c r="B390" s="39" t="n">
        <v>18.76</v>
      </c>
      <c r="C390" s="40" t="n">
        <v>18.94</v>
      </c>
      <c r="D390" s="41" t="n">
        <v>18.2</v>
      </c>
      <c r="E390" s="42" t="n">
        <v>18.44</v>
      </c>
      <c r="F390" s="43" t="n">
        <v>10331400</v>
      </c>
      <c r="G390" s="14" t="n">
        <v>9.18</v>
      </c>
    </row>
    <row collapsed="false" customFormat="false" customHeight="true" hidden="false" ht="13.3" outlineLevel="0" r="391">
      <c r="A391" s="17" t="n">
        <v>37119</v>
      </c>
      <c r="B391" s="39" t="n">
        <v>18.27</v>
      </c>
      <c r="C391" s="40" t="n">
        <v>18.75</v>
      </c>
      <c r="D391" s="41" t="n">
        <v>17.97</v>
      </c>
      <c r="E391" s="42" t="n">
        <v>18.65</v>
      </c>
      <c r="F391" s="43" t="n">
        <v>10289000</v>
      </c>
      <c r="G391" s="14" t="n">
        <v>9.29</v>
      </c>
    </row>
    <row collapsed="false" customFormat="false" customHeight="true" hidden="false" ht="13.3" outlineLevel="0" r="392">
      <c r="A392" s="17" t="n">
        <v>37120</v>
      </c>
      <c r="B392" s="39" t="n">
        <v>18</v>
      </c>
      <c r="C392" s="40" t="n">
        <v>18.45</v>
      </c>
      <c r="D392" s="41" t="n">
        <v>17.99</v>
      </c>
      <c r="E392" s="42" t="n">
        <v>18.07</v>
      </c>
      <c r="F392" s="43" t="n">
        <v>7443800</v>
      </c>
      <c r="G392" s="14" t="n">
        <v>9</v>
      </c>
    </row>
    <row collapsed="false" customFormat="false" customHeight="true" hidden="false" ht="13.3" outlineLevel="0" r="393">
      <c r="A393" s="17" t="n">
        <v>37123</v>
      </c>
      <c r="B393" s="39" t="n">
        <v>18.14</v>
      </c>
      <c r="C393" s="40" t="n">
        <v>18.23</v>
      </c>
      <c r="D393" s="41" t="n">
        <v>17.81</v>
      </c>
      <c r="E393" s="42" t="n">
        <v>18.12</v>
      </c>
      <c r="F393" s="43" t="n">
        <v>9010800</v>
      </c>
      <c r="G393" s="14" t="n">
        <v>9.02</v>
      </c>
    </row>
    <row collapsed="false" customFormat="false" customHeight="true" hidden="false" ht="13.3" outlineLevel="0" r="394">
      <c r="A394" s="17" t="n">
        <v>37124</v>
      </c>
      <c r="B394" s="39" t="n">
        <v>18.14</v>
      </c>
      <c r="C394" s="40" t="n">
        <v>18.14</v>
      </c>
      <c r="D394" s="41" t="n">
        <v>17.7</v>
      </c>
      <c r="E394" s="42" t="n">
        <v>17.92</v>
      </c>
      <c r="F394" s="43" t="n">
        <v>6632200</v>
      </c>
      <c r="G394" s="14" t="n">
        <v>8.92</v>
      </c>
    </row>
    <row collapsed="false" customFormat="false" customHeight="true" hidden="false" ht="13.3" outlineLevel="0" r="395">
      <c r="A395" s="17" t="n">
        <v>37125</v>
      </c>
      <c r="B395" s="39" t="n">
        <v>17.94</v>
      </c>
      <c r="C395" s="40" t="n">
        <v>18.25</v>
      </c>
      <c r="D395" s="41" t="n">
        <v>17.61</v>
      </c>
      <c r="E395" s="42" t="n">
        <v>18.21</v>
      </c>
      <c r="F395" s="43" t="n">
        <v>6213400</v>
      </c>
      <c r="G395" s="14" t="n">
        <v>9.07</v>
      </c>
    </row>
    <row collapsed="false" customFormat="false" customHeight="true" hidden="false" ht="13.3" outlineLevel="0" r="396">
      <c r="A396" s="17" t="n">
        <v>37126</v>
      </c>
      <c r="B396" s="39" t="n">
        <v>18.2</v>
      </c>
      <c r="C396" s="40" t="n">
        <v>18.34</v>
      </c>
      <c r="D396" s="41" t="n">
        <v>17.58</v>
      </c>
      <c r="E396" s="42" t="n">
        <v>17.81</v>
      </c>
      <c r="F396" s="43" t="n">
        <v>7752800</v>
      </c>
      <c r="G396" s="14" t="n">
        <v>8.87</v>
      </c>
    </row>
    <row collapsed="false" customFormat="false" customHeight="true" hidden="false" ht="13.3" outlineLevel="0" r="397">
      <c r="A397" s="17" t="n">
        <v>37127</v>
      </c>
      <c r="B397" s="39" t="n">
        <v>18</v>
      </c>
      <c r="C397" s="40" t="n">
        <v>18.62</v>
      </c>
      <c r="D397" s="41" t="n">
        <v>17.65</v>
      </c>
      <c r="E397" s="42" t="n">
        <v>18.57</v>
      </c>
      <c r="F397" s="43" t="n">
        <v>10369000</v>
      </c>
      <c r="G397" s="14" t="n">
        <v>9.25</v>
      </c>
    </row>
    <row collapsed="false" customFormat="false" customHeight="true" hidden="false" ht="13.3" outlineLevel="0" r="398">
      <c r="A398" s="17" t="n">
        <v>37130</v>
      </c>
      <c r="B398" s="39" t="n">
        <v>18.6</v>
      </c>
      <c r="C398" s="40" t="n">
        <v>19.3</v>
      </c>
      <c r="D398" s="41" t="n">
        <v>18.16</v>
      </c>
      <c r="E398" s="42" t="n">
        <v>18.92</v>
      </c>
      <c r="F398" s="43" t="n">
        <v>6273000</v>
      </c>
      <c r="G398" s="14" t="n">
        <v>9.42</v>
      </c>
    </row>
    <row collapsed="false" customFormat="false" customHeight="true" hidden="false" ht="13.3" outlineLevel="0" r="399">
      <c r="A399" s="17" t="n">
        <v>37131</v>
      </c>
      <c r="B399" s="39" t="n">
        <v>18.9</v>
      </c>
      <c r="C399" s="40" t="n">
        <v>19.14</v>
      </c>
      <c r="D399" s="41" t="n">
        <v>18.4</v>
      </c>
      <c r="E399" s="42" t="n">
        <v>18.4</v>
      </c>
      <c r="F399" s="43" t="n">
        <v>6133400</v>
      </c>
      <c r="G399" s="14" t="n">
        <v>9.16</v>
      </c>
    </row>
    <row collapsed="false" customFormat="false" customHeight="true" hidden="false" ht="13.3" outlineLevel="0" r="400">
      <c r="A400" s="17" t="n">
        <v>37132</v>
      </c>
      <c r="B400" s="39" t="n">
        <v>18.44</v>
      </c>
      <c r="C400" s="40" t="n">
        <v>18.83</v>
      </c>
      <c r="D400" s="41" t="n">
        <v>17.83</v>
      </c>
      <c r="E400" s="42" t="n">
        <v>17.83</v>
      </c>
      <c r="F400" s="43" t="n">
        <v>8570400</v>
      </c>
      <c r="G400" s="14" t="n">
        <v>8.88</v>
      </c>
    </row>
    <row collapsed="false" customFormat="false" customHeight="true" hidden="false" ht="13.3" outlineLevel="0" r="401">
      <c r="A401" s="17" t="n">
        <v>37133</v>
      </c>
      <c r="B401" s="39" t="n">
        <v>17.74</v>
      </c>
      <c r="C401" s="40" t="n">
        <v>18.18</v>
      </c>
      <c r="D401" s="41" t="n">
        <v>17.28</v>
      </c>
      <c r="E401" s="42" t="n">
        <v>17.83</v>
      </c>
      <c r="F401" s="43" t="n">
        <v>13167600</v>
      </c>
      <c r="G401" s="14" t="n">
        <v>8.88</v>
      </c>
    </row>
    <row collapsed="false" customFormat="false" customHeight="true" hidden="false" ht="13.3" outlineLevel="0" r="402">
      <c r="A402" s="17" t="n">
        <v>37134</v>
      </c>
      <c r="B402" s="39" t="n">
        <v>17.73</v>
      </c>
      <c r="C402" s="40" t="n">
        <v>18.6</v>
      </c>
      <c r="D402" s="41" t="n">
        <v>17.65</v>
      </c>
      <c r="E402" s="42" t="n">
        <v>18.55</v>
      </c>
      <c r="F402" s="43" t="n">
        <v>7746600</v>
      </c>
      <c r="G402" s="14" t="n">
        <v>9.24</v>
      </c>
    </row>
    <row collapsed="false" customFormat="false" customHeight="true" hidden="false" ht="13.3" outlineLevel="0" r="403">
      <c r="A403" s="17" t="n">
        <v>37138</v>
      </c>
      <c r="B403" s="39" t="n">
        <v>18.5</v>
      </c>
      <c r="C403" s="40" t="n">
        <v>19.08</v>
      </c>
      <c r="D403" s="41" t="n">
        <v>18.18</v>
      </c>
      <c r="E403" s="42" t="n">
        <v>18.25</v>
      </c>
      <c r="F403" s="43" t="n">
        <v>12436200</v>
      </c>
      <c r="G403" s="14" t="n">
        <v>9.09</v>
      </c>
    </row>
    <row collapsed="false" customFormat="false" customHeight="true" hidden="false" ht="13.3" outlineLevel="0" r="404">
      <c r="A404" s="17" t="n">
        <v>37139</v>
      </c>
      <c r="B404" s="39" t="n">
        <v>18.24</v>
      </c>
      <c r="C404" s="40" t="n">
        <v>18.95</v>
      </c>
      <c r="D404" s="41" t="n">
        <v>18.12</v>
      </c>
      <c r="E404" s="42" t="n">
        <v>18.55</v>
      </c>
      <c r="F404" s="43" t="n">
        <v>12859200</v>
      </c>
      <c r="G404" s="14" t="n">
        <v>9.24</v>
      </c>
    </row>
    <row collapsed="false" customFormat="false" customHeight="true" hidden="false" ht="13.3" outlineLevel="0" r="405">
      <c r="A405" s="17" t="n">
        <v>37140</v>
      </c>
      <c r="B405" s="39" t="n">
        <v>18.4</v>
      </c>
      <c r="C405" s="40" t="n">
        <v>18.93</v>
      </c>
      <c r="D405" s="41" t="n">
        <v>17.65</v>
      </c>
      <c r="E405" s="42" t="n">
        <v>17.72</v>
      </c>
      <c r="F405" s="43" t="n">
        <v>10084600</v>
      </c>
      <c r="G405" s="14" t="n">
        <v>8.82</v>
      </c>
    </row>
    <row collapsed="false" customFormat="false" customHeight="true" hidden="false" ht="13.3" outlineLevel="0" r="406">
      <c r="A406" s="17" t="n">
        <v>37141</v>
      </c>
      <c r="B406" s="39" t="n">
        <v>17.5</v>
      </c>
      <c r="C406" s="40" t="n">
        <v>18.1</v>
      </c>
      <c r="D406" s="41" t="n">
        <v>17.2</v>
      </c>
      <c r="E406" s="42" t="n">
        <v>17.28</v>
      </c>
      <c r="F406" s="43" t="n">
        <v>8636800</v>
      </c>
      <c r="G406" s="14" t="n">
        <v>8.6</v>
      </c>
    </row>
    <row collapsed="false" customFormat="false" customHeight="true" hidden="false" ht="13.3" outlineLevel="0" r="407">
      <c r="A407" s="17" t="n">
        <v>37144</v>
      </c>
      <c r="B407" s="39" t="n">
        <v>17</v>
      </c>
      <c r="C407" s="40" t="n">
        <v>17.5</v>
      </c>
      <c r="D407" s="41" t="n">
        <v>16.92</v>
      </c>
      <c r="E407" s="42" t="n">
        <v>17.37</v>
      </c>
      <c r="F407" s="43" t="n">
        <v>11030200</v>
      </c>
      <c r="G407" s="14" t="n">
        <v>8.65</v>
      </c>
    </row>
    <row collapsed="false" customFormat="false" customHeight="true" hidden="false" ht="13.3" outlineLevel="0" r="408">
      <c r="A408" s="17" t="n">
        <v>37151</v>
      </c>
      <c r="B408" s="39" t="n">
        <v>16</v>
      </c>
      <c r="C408" s="40" t="n">
        <v>17.07</v>
      </c>
      <c r="D408" s="41" t="n">
        <v>15.73</v>
      </c>
      <c r="E408" s="42" t="n">
        <v>16.99</v>
      </c>
      <c r="F408" s="43" t="n">
        <v>16357400</v>
      </c>
      <c r="G408" s="14" t="n">
        <v>8.46</v>
      </c>
    </row>
    <row collapsed="false" customFormat="false" customHeight="true" hidden="false" ht="13.3" outlineLevel="0" r="409">
      <c r="A409" s="17" t="n">
        <v>37152</v>
      </c>
      <c r="B409" s="39" t="n">
        <v>16.9</v>
      </c>
      <c r="C409" s="40" t="n">
        <v>17.72</v>
      </c>
      <c r="D409" s="41" t="n">
        <v>16.17</v>
      </c>
      <c r="E409" s="42" t="n">
        <v>16.28</v>
      </c>
      <c r="F409" s="43" t="n">
        <v>11682200</v>
      </c>
      <c r="G409" s="14" t="n">
        <v>8.11</v>
      </c>
    </row>
    <row collapsed="false" customFormat="false" customHeight="true" hidden="false" ht="13.3" outlineLevel="0" r="410">
      <c r="A410" s="17" t="n">
        <v>37153</v>
      </c>
      <c r="B410" s="39" t="n">
        <v>16.5</v>
      </c>
      <c r="C410" s="40" t="n">
        <v>17.1</v>
      </c>
      <c r="D410" s="41" t="n">
        <v>15.6</v>
      </c>
      <c r="E410" s="42" t="n">
        <v>17.02</v>
      </c>
      <c r="F410" s="43" t="n">
        <v>13332800</v>
      </c>
      <c r="G410" s="14" t="n">
        <v>8.47</v>
      </c>
    </row>
    <row collapsed="false" customFormat="false" customHeight="true" hidden="false" ht="13.3" outlineLevel="0" r="411">
      <c r="A411" s="17" t="n">
        <v>37154</v>
      </c>
      <c r="B411" s="39" t="n">
        <v>16.29</v>
      </c>
      <c r="C411" s="40" t="n">
        <v>16.95</v>
      </c>
      <c r="D411" s="41" t="n">
        <v>15.5</v>
      </c>
      <c r="E411" s="42" t="n">
        <v>15.68</v>
      </c>
      <c r="F411" s="43" t="n">
        <v>14684800</v>
      </c>
      <c r="G411" s="14" t="n">
        <v>7.81</v>
      </c>
    </row>
    <row collapsed="false" customFormat="false" customHeight="true" hidden="false" ht="13.3" outlineLevel="0" r="412">
      <c r="A412" s="17" t="n">
        <v>37155</v>
      </c>
      <c r="B412" s="39" t="n">
        <v>14.8</v>
      </c>
      <c r="C412" s="40" t="n">
        <v>16.25</v>
      </c>
      <c r="D412" s="41" t="n">
        <v>14.68</v>
      </c>
      <c r="E412" s="42" t="n">
        <v>15.73</v>
      </c>
      <c r="F412" s="43" t="n">
        <v>20375600</v>
      </c>
      <c r="G412" s="14" t="n">
        <v>7.83</v>
      </c>
    </row>
    <row collapsed="false" customFormat="false" customHeight="true" hidden="false" ht="13.3" outlineLevel="0" r="413">
      <c r="A413" s="17" t="n">
        <v>37158</v>
      </c>
      <c r="B413" s="39" t="n">
        <v>16.11</v>
      </c>
      <c r="C413" s="40" t="n">
        <v>16.84</v>
      </c>
      <c r="D413" s="41" t="n">
        <v>15.95</v>
      </c>
      <c r="E413" s="42" t="n">
        <v>16.45</v>
      </c>
      <c r="F413" s="43" t="n">
        <v>10519200</v>
      </c>
      <c r="G413" s="14" t="n">
        <v>8.19</v>
      </c>
    </row>
    <row collapsed="false" customFormat="false" customHeight="true" hidden="false" ht="13.3" outlineLevel="0" r="414">
      <c r="A414" s="17" t="n">
        <v>37159</v>
      </c>
      <c r="B414" s="39" t="n">
        <v>16.14</v>
      </c>
      <c r="C414" s="40" t="n">
        <v>16.22</v>
      </c>
      <c r="D414" s="41" t="n">
        <v>15.35</v>
      </c>
      <c r="E414" s="42" t="n">
        <v>15.54</v>
      </c>
      <c r="F414" s="43" t="n">
        <v>13371600</v>
      </c>
      <c r="G414" s="14" t="n">
        <v>7.74</v>
      </c>
    </row>
    <row collapsed="false" customFormat="false" customHeight="true" hidden="false" ht="13.3" outlineLevel="0" r="415">
      <c r="A415" s="17" t="n">
        <v>37160</v>
      </c>
      <c r="B415" s="39" t="n">
        <v>15.81</v>
      </c>
      <c r="C415" s="40" t="n">
        <v>15.89</v>
      </c>
      <c r="D415" s="41" t="n">
        <v>14.93</v>
      </c>
      <c r="E415" s="42" t="n">
        <v>15.15</v>
      </c>
      <c r="F415" s="43" t="n">
        <v>17635600</v>
      </c>
      <c r="G415" s="14" t="n">
        <v>7.54</v>
      </c>
    </row>
    <row collapsed="false" customFormat="false" customHeight="true" hidden="false" ht="13.3" outlineLevel="0" r="416">
      <c r="A416" s="17" t="n">
        <v>37161</v>
      </c>
      <c r="B416" s="39" t="n">
        <v>15.25</v>
      </c>
      <c r="C416" s="40" t="n">
        <v>15.75</v>
      </c>
      <c r="D416" s="41" t="n">
        <v>15.2</v>
      </c>
      <c r="E416" s="42" t="n">
        <v>15.51</v>
      </c>
      <c r="F416" s="43" t="n">
        <v>11508600</v>
      </c>
      <c r="G416" s="14" t="n">
        <v>7.72</v>
      </c>
    </row>
    <row collapsed="false" customFormat="false" customHeight="true" hidden="false" ht="13.3" outlineLevel="0" r="417">
      <c r="A417" s="17" t="n">
        <v>37162</v>
      </c>
      <c r="B417" s="39" t="n">
        <v>15.71</v>
      </c>
      <c r="C417" s="40" t="n">
        <v>15.91</v>
      </c>
      <c r="D417" s="41" t="n">
        <v>15.39</v>
      </c>
      <c r="E417" s="42" t="n">
        <v>15.51</v>
      </c>
      <c r="F417" s="43" t="n">
        <v>13039600</v>
      </c>
      <c r="G417" s="14" t="n">
        <v>7.72</v>
      </c>
    </row>
    <row collapsed="false" customFormat="false" customHeight="true" hidden="false" ht="13.3" outlineLevel="0" r="418">
      <c r="A418" s="17" t="n">
        <v>37165</v>
      </c>
      <c r="B418" s="39" t="n">
        <v>15.49</v>
      </c>
      <c r="C418" s="40" t="n">
        <v>15.99</v>
      </c>
      <c r="D418" s="41" t="n">
        <v>15.23</v>
      </c>
      <c r="E418" s="42" t="n">
        <v>15.54</v>
      </c>
      <c r="F418" s="43" t="n">
        <v>7436000</v>
      </c>
      <c r="G418" s="14" t="n">
        <v>7.74</v>
      </c>
    </row>
    <row collapsed="false" customFormat="false" customHeight="true" hidden="false" ht="13.3" outlineLevel="0" r="419">
      <c r="A419" s="17" t="n">
        <v>37166</v>
      </c>
      <c r="B419" s="39" t="n">
        <v>15.43</v>
      </c>
      <c r="C419" s="40" t="n">
        <v>15.83</v>
      </c>
      <c r="D419" s="41" t="n">
        <v>14.88</v>
      </c>
      <c r="E419" s="42" t="n">
        <v>15.05</v>
      </c>
      <c r="F419" s="43" t="n">
        <v>8424400</v>
      </c>
      <c r="G419" s="14" t="n">
        <v>7.49</v>
      </c>
    </row>
    <row collapsed="false" customFormat="false" customHeight="true" hidden="false" ht="13.3" outlineLevel="0" r="420">
      <c r="A420" s="17" t="n">
        <v>37167</v>
      </c>
      <c r="B420" s="39" t="n">
        <v>14.95</v>
      </c>
      <c r="C420" s="40" t="n">
        <v>15.36</v>
      </c>
      <c r="D420" s="41" t="n">
        <v>14.83</v>
      </c>
      <c r="E420" s="42" t="n">
        <v>14.98</v>
      </c>
      <c r="F420" s="43" t="n">
        <v>24394400</v>
      </c>
      <c r="G420" s="14" t="n">
        <v>7.46</v>
      </c>
    </row>
    <row collapsed="false" customFormat="false" customHeight="true" hidden="false" ht="13.3" outlineLevel="0" r="421">
      <c r="A421" s="17" t="n">
        <v>37168</v>
      </c>
      <c r="B421" s="39" t="n">
        <v>15.35</v>
      </c>
      <c r="C421" s="40" t="n">
        <v>16.25</v>
      </c>
      <c r="D421" s="41" t="n">
        <v>14.99</v>
      </c>
      <c r="E421" s="42" t="n">
        <v>15.88</v>
      </c>
      <c r="F421" s="43" t="n">
        <v>14325800</v>
      </c>
      <c r="G421" s="14" t="n">
        <v>7.91</v>
      </c>
    </row>
    <row collapsed="false" customFormat="false" customHeight="true" hidden="false" ht="13.3" outlineLevel="0" r="422">
      <c r="A422" s="17" t="n">
        <v>37169</v>
      </c>
      <c r="B422" s="39" t="n">
        <v>15.4</v>
      </c>
      <c r="C422" s="40" t="n">
        <v>16.15</v>
      </c>
      <c r="D422" s="41" t="n">
        <v>14.99</v>
      </c>
      <c r="E422" s="42" t="n">
        <v>16.14</v>
      </c>
      <c r="F422" s="43" t="n">
        <v>12238800</v>
      </c>
      <c r="G422" s="14" t="n">
        <v>8.04</v>
      </c>
    </row>
    <row collapsed="false" customFormat="false" customHeight="true" hidden="false" ht="13.3" outlineLevel="0" r="423">
      <c r="A423" s="17" t="n">
        <v>37172</v>
      </c>
      <c r="B423" s="39" t="n">
        <v>15.57</v>
      </c>
      <c r="C423" s="40" t="n">
        <v>16.35</v>
      </c>
      <c r="D423" s="41" t="n">
        <v>15.5</v>
      </c>
      <c r="E423" s="42" t="n">
        <v>16.2</v>
      </c>
      <c r="F423" s="43" t="n">
        <v>7428000</v>
      </c>
      <c r="G423" s="14" t="n">
        <v>8.07</v>
      </c>
    </row>
    <row collapsed="false" customFormat="false" customHeight="true" hidden="false" ht="13.3" outlineLevel="0" r="424">
      <c r="A424" s="17" t="n">
        <v>37173</v>
      </c>
      <c r="B424" s="39" t="n">
        <v>16.05</v>
      </c>
      <c r="C424" s="40" t="n">
        <v>16.2</v>
      </c>
      <c r="D424" s="41" t="n">
        <v>15.63</v>
      </c>
      <c r="E424" s="42" t="n">
        <v>16</v>
      </c>
      <c r="F424" s="43" t="n">
        <v>6215200</v>
      </c>
      <c r="G424" s="14" t="n">
        <v>7.97</v>
      </c>
    </row>
    <row collapsed="false" customFormat="false" customHeight="true" hidden="false" ht="13.3" outlineLevel="0" r="425">
      <c r="A425" s="17" t="n">
        <v>37174</v>
      </c>
      <c r="B425" s="39" t="n">
        <v>16.1</v>
      </c>
      <c r="C425" s="40" t="n">
        <v>16.85</v>
      </c>
      <c r="D425" s="41" t="n">
        <v>15.95</v>
      </c>
      <c r="E425" s="42" t="n">
        <v>16.82</v>
      </c>
      <c r="F425" s="43" t="n">
        <v>10991400</v>
      </c>
      <c r="G425" s="14" t="n">
        <v>8.37</v>
      </c>
    </row>
    <row collapsed="false" customFormat="false" customHeight="true" hidden="false" ht="13.3" outlineLevel="0" r="426">
      <c r="A426" s="17" t="n">
        <v>37175</v>
      </c>
      <c r="B426" s="39" t="n">
        <v>16.92</v>
      </c>
      <c r="C426" s="40" t="n">
        <v>17.74</v>
      </c>
      <c r="D426" s="41" t="n">
        <v>16.85</v>
      </c>
      <c r="E426" s="42" t="n">
        <v>17.74</v>
      </c>
      <c r="F426" s="43" t="n">
        <v>11934400</v>
      </c>
      <c r="G426" s="14" t="n">
        <v>8.83</v>
      </c>
    </row>
    <row collapsed="false" customFormat="false" customHeight="true" hidden="false" ht="13.3" outlineLevel="0" r="427">
      <c r="A427" s="17" t="n">
        <v>37176</v>
      </c>
      <c r="B427" s="39" t="n">
        <v>17.31</v>
      </c>
      <c r="C427" s="40" t="n">
        <v>18.08</v>
      </c>
      <c r="D427" s="41" t="n">
        <v>16.86</v>
      </c>
      <c r="E427" s="42" t="n">
        <v>18.01</v>
      </c>
      <c r="F427" s="43" t="n">
        <v>10279000</v>
      </c>
      <c r="G427" s="14" t="n">
        <v>8.97</v>
      </c>
    </row>
    <row collapsed="false" customFormat="false" customHeight="true" hidden="false" ht="13.3" outlineLevel="0" r="428">
      <c r="A428" s="17" t="n">
        <v>37179</v>
      </c>
      <c r="B428" s="39" t="n">
        <v>17.95</v>
      </c>
      <c r="C428" s="40" t="n">
        <v>18.38</v>
      </c>
      <c r="D428" s="41" t="n">
        <v>17.95</v>
      </c>
      <c r="E428" s="42" t="n">
        <v>17.99</v>
      </c>
      <c r="F428" s="43" t="n">
        <v>11384000</v>
      </c>
      <c r="G428" s="14" t="n">
        <v>8.96</v>
      </c>
    </row>
    <row collapsed="false" customFormat="false" customHeight="true" hidden="false" ht="13.3" outlineLevel="0" r="429">
      <c r="A429" s="17" t="n">
        <v>37180</v>
      </c>
      <c r="B429" s="39" t="n">
        <v>18.09</v>
      </c>
      <c r="C429" s="40" t="n">
        <v>18.2</v>
      </c>
      <c r="D429" s="41" t="n">
        <v>17.77</v>
      </c>
      <c r="E429" s="42" t="n">
        <v>18.01</v>
      </c>
      <c r="F429" s="43" t="n">
        <v>7248200</v>
      </c>
      <c r="G429" s="14" t="n">
        <v>8.97</v>
      </c>
    </row>
    <row collapsed="false" customFormat="false" customHeight="true" hidden="false" ht="13.3" outlineLevel="0" r="430">
      <c r="A430" s="17" t="n">
        <v>37181</v>
      </c>
      <c r="B430" s="39" t="n">
        <v>18.34</v>
      </c>
      <c r="C430" s="40" t="n">
        <v>18.41</v>
      </c>
      <c r="D430" s="41" t="n">
        <v>16.96</v>
      </c>
      <c r="E430" s="42" t="n">
        <v>16.99</v>
      </c>
      <c r="F430" s="43" t="n">
        <v>10197800</v>
      </c>
      <c r="G430" s="14" t="n">
        <v>8.46</v>
      </c>
    </row>
    <row collapsed="false" customFormat="false" customHeight="true" hidden="false" ht="13.3" outlineLevel="0" r="431">
      <c r="A431" s="17" t="n">
        <v>37182</v>
      </c>
      <c r="B431" s="39" t="n">
        <v>17.29</v>
      </c>
      <c r="C431" s="40" t="n">
        <v>18.23</v>
      </c>
      <c r="D431" s="41" t="n">
        <v>17.29</v>
      </c>
      <c r="E431" s="42" t="n">
        <v>18</v>
      </c>
      <c r="F431" s="43" t="n">
        <v>21877600</v>
      </c>
      <c r="G431" s="14" t="n">
        <v>8.96</v>
      </c>
    </row>
    <row collapsed="false" customFormat="false" customHeight="true" hidden="false" ht="13.3" outlineLevel="0" r="432">
      <c r="A432" s="17" t="n">
        <v>37183</v>
      </c>
      <c r="B432" s="39" t="n">
        <v>17.94</v>
      </c>
      <c r="C432" s="40" t="n">
        <v>18.4</v>
      </c>
      <c r="D432" s="41" t="n">
        <v>17.88</v>
      </c>
      <c r="E432" s="42" t="n">
        <v>18.3</v>
      </c>
      <c r="F432" s="43" t="n">
        <v>5956800</v>
      </c>
      <c r="G432" s="14" t="n">
        <v>9.11</v>
      </c>
    </row>
    <row collapsed="false" customFormat="false" customHeight="true" hidden="false" ht="13.3" outlineLevel="0" r="433">
      <c r="A433" s="17" t="n">
        <v>37186</v>
      </c>
      <c r="B433" s="39" t="n">
        <v>18.21</v>
      </c>
      <c r="C433" s="40" t="n">
        <v>19.07</v>
      </c>
      <c r="D433" s="41" t="n">
        <v>18.09</v>
      </c>
      <c r="E433" s="42" t="n">
        <v>19.02</v>
      </c>
      <c r="F433" s="43" t="n">
        <v>13997800</v>
      </c>
      <c r="G433" s="14" t="n">
        <v>9.47</v>
      </c>
    </row>
    <row collapsed="false" customFormat="false" customHeight="true" hidden="false" ht="13.3" outlineLevel="0" r="434">
      <c r="A434" s="17" t="n">
        <v>37187</v>
      </c>
      <c r="B434" s="39" t="n">
        <v>19.12</v>
      </c>
      <c r="C434" s="40" t="n">
        <v>19.42</v>
      </c>
      <c r="D434" s="41" t="n">
        <v>17.87</v>
      </c>
      <c r="E434" s="42" t="n">
        <v>18.14</v>
      </c>
      <c r="F434" s="43" t="n">
        <v>24463600</v>
      </c>
      <c r="G434" s="14" t="n">
        <v>9.03</v>
      </c>
    </row>
    <row collapsed="false" customFormat="false" customHeight="true" hidden="false" ht="13.3" outlineLevel="0" r="435">
      <c r="A435" s="17" t="n">
        <v>37188</v>
      </c>
      <c r="B435" s="39" t="n">
        <v>18.06</v>
      </c>
      <c r="C435" s="40" t="n">
        <v>19.09</v>
      </c>
      <c r="D435" s="41" t="n">
        <v>17.75</v>
      </c>
      <c r="E435" s="42" t="n">
        <v>18.95</v>
      </c>
      <c r="F435" s="43" t="n">
        <v>13372400</v>
      </c>
      <c r="G435" s="14" t="n">
        <v>9.43</v>
      </c>
    </row>
    <row collapsed="false" customFormat="false" customHeight="true" hidden="false" ht="13.3" outlineLevel="0" r="436">
      <c r="A436" s="17" t="n">
        <v>37189</v>
      </c>
      <c r="B436" s="39" t="n">
        <v>18.44</v>
      </c>
      <c r="C436" s="40" t="n">
        <v>19.25</v>
      </c>
      <c r="D436" s="41" t="n">
        <v>18.16</v>
      </c>
      <c r="E436" s="42" t="n">
        <v>19.19</v>
      </c>
      <c r="F436" s="43" t="n">
        <v>9105400</v>
      </c>
      <c r="G436" s="14" t="n">
        <v>9.55</v>
      </c>
    </row>
    <row collapsed="false" customFormat="false" customHeight="true" hidden="false" ht="13.3" outlineLevel="0" r="437">
      <c r="A437" s="17" t="n">
        <v>37190</v>
      </c>
      <c r="B437" s="39" t="n">
        <v>18.86</v>
      </c>
      <c r="C437" s="40" t="n">
        <v>19.25</v>
      </c>
      <c r="D437" s="41" t="n">
        <v>18.62</v>
      </c>
      <c r="E437" s="42" t="n">
        <v>18.67</v>
      </c>
      <c r="F437" s="43" t="n">
        <v>9963000</v>
      </c>
      <c r="G437" s="14" t="n">
        <v>9.3</v>
      </c>
    </row>
    <row collapsed="false" customFormat="false" customHeight="true" hidden="false" ht="13.3" outlineLevel="0" r="438">
      <c r="A438" s="17" t="n">
        <v>37193</v>
      </c>
      <c r="B438" s="39" t="n">
        <v>18.57</v>
      </c>
      <c r="C438" s="40" t="n">
        <v>18.67</v>
      </c>
      <c r="D438" s="41" t="n">
        <v>17.6</v>
      </c>
      <c r="E438" s="42" t="n">
        <v>17.63</v>
      </c>
      <c r="F438" s="43" t="n">
        <v>8542200</v>
      </c>
      <c r="G438" s="14" t="n">
        <v>8.78</v>
      </c>
    </row>
    <row collapsed="false" customFormat="false" customHeight="true" hidden="false" ht="13.3" outlineLevel="0" r="439">
      <c r="A439" s="17" t="n">
        <v>37194</v>
      </c>
      <c r="B439" s="39" t="n">
        <v>17.38</v>
      </c>
      <c r="C439" s="40" t="n">
        <v>18</v>
      </c>
      <c r="D439" s="41" t="n">
        <v>17.06</v>
      </c>
      <c r="E439" s="42" t="n">
        <v>17.6</v>
      </c>
      <c r="F439" s="43" t="n">
        <v>9884400</v>
      </c>
      <c r="G439" s="14" t="n">
        <v>8.76</v>
      </c>
    </row>
    <row collapsed="false" customFormat="false" customHeight="true" hidden="false" ht="13.3" outlineLevel="0" r="440">
      <c r="A440" s="17" t="n">
        <v>37195</v>
      </c>
      <c r="B440" s="39" t="n">
        <v>17.73</v>
      </c>
      <c r="C440" s="40" t="n">
        <v>18.4</v>
      </c>
      <c r="D440" s="41" t="n">
        <v>17.44</v>
      </c>
      <c r="E440" s="42" t="n">
        <v>17.56</v>
      </c>
      <c r="F440" s="43" t="n">
        <v>9776800</v>
      </c>
      <c r="G440" s="14" t="n">
        <v>8.74</v>
      </c>
    </row>
    <row collapsed="false" customFormat="false" customHeight="true" hidden="false" ht="13.3" outlineLevel="0" r="441">
      <c r="A441" s="17" t="n">
        <v>37196</v>
      </c>
      <c r="B441" s="39" t="n">
        <v>17.65</v>
      </c>
      <c r="C441" s="40" t="n">
        <v>18.78</v>
      </c>
      <c r="D441" s="41" t="n">
        <v>17.25</v>
      </c>
      <c r="E441" s="42" t="n">
        <v>18.59</v>
      </c>
      <c r="F441" s="43" t="n">
        <v>11178400</v>
      </c>
      <c r="G441" s="14" t="n">
        <v>9.26</v>
      </c>
    </row>
    <row collapsed="false" customFormat="false" customHeight="true" hidden="false" ht="13.3" outlineLevel="0" r="442">
      <c r="A442" s="17" t="n">
        <v>37197</v>
      </c>
      <c r="B442" s="39" t="n">
        <v>18.52</v>
      </c>
      <c r="C442" s="40" t="n">
        <v>18.86</v>
      </c>
      <c r="D442" s="41" t="n">
        <v>18.16</v>
      </c>
      <c r="E442" s="42" t="n">
        <v>18.57</v>
      </c>
      <c r="F442" s="43" t="n">
        <v>7043000</v>
      </c>
      <c r="G442" s="14" t="n">
        <v>9.25</v>
      </c>
    </row>
    <row collapsed="false" customFormat="false" customHeight="true" hidden="false" ht="13.3" outlineLevel="0" r="443">
      <c r="A443" s="17" t="n">
        <v>37200</v>
      </c>
      <c r="B443" s="39" t="n">
        <v>18.84</v>
      </c>
      <c r="C443" s="40" t="n">
        <v>19.25</v>
      </c>
      <c r="D443" s="41" t="n">
        <v>18.61</v>
      </c>
      <c r="E443" s="42" t="n">
        <v>19.07</v>
      </c>
      <c r="F443" s="43" t="n">
        <v>8421200</v>
      </c>
      <c r="G443" s="14" t="n">
        <v>9.49</v>
      </c>
    </row>
    <row collapsed="false" customFormat="false" customHeight="true" hidden="false" ht="13.3" outlineLevel="0" r="444">
      <c r="A444" s="17" t="n">
        <v>37201</v>
      </c>
      <c r="B444" s="39" t="n">
        <v>18.96</v>
      </c>
      <c r="C444" s="40" t="n">
        <v>19.62</v>
      </c>
      <c r="D444" s="41" t="n">
        <v>18.53</v>
      </c>
      <c r="E444" s="42" t="n">
        <v>19.57</v>
      </c>
      <c r="F444" s="43" t="n">
        <v>11286400</v>
      </c>
      <c r="G444" s="14" t="n">
        <v>9.74</v>
      </c>
    </row>
    <row collapsed="false" customFormat="false" customHeight="true" hidden="false" ht="13.3" outlineLevel="0" r="445">
      <c r="A445" s="17" t="n">
        <v>37202</v>
      </c>
      <c r="B445" s="39" t="n">
        <v>19.46</v>
      </c>
      <c r="C445" s="40" t="n">
        <v>20.13</v>
      </c>
      <c r="D445" s="41" t="n">
        <v>19.33</v>
      </c>
      <c r="E445" s="42" t="n">
        <v>19.59</v>
      </c>
      <c r="F445" s="43" t="n">
        <v>13678200</v>
      </c>
      <c r="G445" s="14" t="n">
        <v>9.75</v>
      </c>
    </row>
    <row collapsed="false" customFormat="false" customHeight="true" hidden="false" ht="13.3" outlineLevel="0" r="446">
      <c r="A446" s="17" t="n">
        <v>37203</v>
      </c>
      <c r="B446" s="39" t="n">
        <v>19.63</v>
      </c>
      <c r="C446" s="40" t="n">
        <v>19.89</v>
      </c>
      <c r="D446" s="41" t="n">
        <v>18.57</v>
      </c>
      <c r="E446" s="42" t="n">
        <v>18.71</v>
      </c>
      <c r="F446" s="43" t="n">
        <v>12219400</v>
      </c>
      <c r="G446" s="14" t="n">
        <v>9.32</v>
      </c>
    </row>
    <row collapsed="false" customFormat="false" customHeight="true" hidden="false" ht="13.3" outlineLevel="0" r="447">
      <c r="A447" s="17" t="n">
        <v>37204</v>
      </c>
      <c r="B447" s="39" t="n">
        <v>18.6</v>
      </c>
      <c r="C447" s="40" t="n">
        <v>19.25</v>
      </c>
      <c r="D447" s="41" t="n">
        <v>18.55</v>
      </c>
      <c r="E447" s="42" t="n">
        <v>18.71</v>
      </c>
      <c r="F447" s="43" t="n">
        <v>4796200</v>
      </c>
      <c r="G447" s="14" t="n">
        <v>9.32</v>
      </c>
    </row>
    <row collapsed="false" customFormat="false" customHeight="true" hidden="false" ht="13.3" outlineLevel="0" r="448">
      <c r="A448" s="17" t="n">
        <v>37207</v>
      </c>
      <c r="B448" s="39" t="n">
        <v>18.66</v>
      </c>
      <c r="C448" s="40" t="n">
        <v>19.17</v>
      </c>
      <c r="D448" s="41" t="n">
        <v>17.96</v>
      </c>
      <c r="E448" s="42" t="n">
        <v>18.75</v>
      </c>
      <c r="F448" s="43" t="n">
        <v>7196400</v>
      </c>
      <c r="G448" s="14" t="n">
        <v>9.33</v>
      </c>
    </row>
    <row collapsed="false" customFormat="false" customHeight="true" hidden="false" ht="13.3" outlineLevel="0" r="449">
      <c r="A449" s="17" t="n">
        <v>37208</v>
      </c>
      <c r="B449" s="39" t="n">
        <v>19.08</v>
      </c>
      <c r="C449" s="40" t="n">
        <v>19.39</v>
      </c>
      <c r="D449" s="41" t="n">
        <v>18.71</v>
      </c>
      <c r="E449" s="42" t="n">
        <v>19.37</v>
      </c>
      <c r="F449" s="43" t="n">
        <v>8024000</v>
      </c>
      <c r="G449" s="14" t="n">
        <v>9.64</v>
      </c>
    </row>
    <row collapsed="false" customFormat="false" customHeight="true" hidden="false" ht="13.3" outlineLevel="0" r="450">
      <c r="A450" s="17" t="n">
        <v>37209</v>
      </c>
      <c r="B450" s="39" t="n">
        <v>19.59</v>
      </c>
      <c r="C450" s="40" t="n">
        <v>19.9</v>
      </c>
      <c r="D450" s="41" t="n">
        <v>19.15</v>
      </c>
      <c r="E450" s="42" t="n">
        <v>19.61</v>
      </c>
      <c r="F450" s="43" t="n">
        <v>7898200</v>
      </c>
      <c r="G450" s="14" t="n">
        <v>9.76</v>
      </c>
    </row>
    <row collapsed="false" customFormat="false" customHeight="true" hidden="false" ht="13.3" outlineLevel="0" r="451">
      <c r="A451" s="17" t="n">
        <v>37210</v>
      </c>
      <c r="B451" s="39" t="n">
        <v>19.45</v>
      </c>
      <c r="C451" s="40" t="n">
        <v>19.9</v>
      </c>
      <c r="D451" s="41" t="n">
        <v>19.23</v>
      </c>
      <c r="E451" s="42" t="n">
        <v>19.45</v>
      </c>
      <c r="F451" s="43" t="n">
        <v>7608200</v>
      </c>
      <c r="G451" s="14" t="n">
        <v>9.68</v>
      </c>
    </row>
    <row collapsed="false" customFormat="false" customHeight="true" hidden="false" ht="13.3" outlineLevel="0" r="452">
      <c r="A452" s="17" t="n">
        <v>37211</v>
      </c>
      <c r="B452" s="39" t="n">
        <v>19.27</v>
      </c>
      <c r="C452" s="40" t="n">
        <v>19.29</v>
      </c>
      <c r="D452" s="41" t="n">
        <v>18.4</v>
      </c>
      <c r="E452" s="42" t="n">
        <v>18.97</v>
      </c>
      <c r="F452" s="43" t="n">
        <v>8238000</v>
      </c>
      <c r="G452" s="14" t="n">
        <v>9.44</v>
      </c>
    </row>
    <row collapsed="false" customFormat="false" customHeight="true" hidden="false" ht="13.3" outlineLevel="0" r="453">
      <c r="A453" s="17" t="n">
        <v>37214</v>
      </c>
      <c r="B453" s="39" t="n">
        <v>19</v>
      </c>
      <c r="C453" s="40" t="n">
        <v>20.05</v>
      </c>
      <c r="D453" s="41" t="n">
        <v>18.96</v>
      </c>
      <c r="E453" s="42" t="n">
        <v>20</v>
      </c>
      <c r="F453" s="43" t="n">
        <v>11878200</v>
      </c>
      <c r="G453" s="14" t="n">
        <v>9.96</v>
      </c>
    </row>
    <row collapsed="false" customFormat="false" customHeight="true" hidden="false" ht="13.3" outlineLevel="0" r="454">
      <c r="A454" s="17" t="n">
        <v>37215</v>
      </c>
      <c r="B454" s="39" t="n">
        <v>19.82</v>
      </c>
      <c r="C454" s="40" t="n">
        <v>20.2</v>
      </c>
      <c r="D454" s="41" t="n">
        <v>19.5</v>
      </c>
      <c r="E454" s="42" t="n">
        <v>19.53</v>
      </c>
      <c r="F454" s="43" t="n">
        <v>9878000</v>
      </c>
      <c r="G454" s="14" t="n">
        <v>9.72</v>
      </c>
    </row>
    <row collapsed="false" customFormat="false" customHeight="true" hidden="false" ht="13.3" outlineLevel="0" r="455">
      <c r="A455" s="17" t="n">
        <v>37216</v>
      </c>
      <c r="B455" s="39" t="n">
        <v>19.61</v>
      </c>
      <c r="C455" s="40" t="n">
        <v>19.8</v>
      </c>
      <c r="D455" s="41" t="n">
        <v>19.26</v>
      </c>
      <c r="E455" s="42" t="n">
        <v>19.68</v>
      </c>
      <c r="F455" s="43" t="n">
        <v>7199400</v>
      </c>
      <c r="G455" s="14" t="n">
        <v>9.8</v>
      </c>
    </row>
    <row collapsed="false" customFormat="false" customHeight="true" hidden="false" ht="13.3" outlineLevel="0" r="456">
      <c r="A456" s="17" t="n">
        <v>37218</v>
      </c>
      <c r="B456" s="39" t="n">
        <v>19.71</v>
      </c>
      <c r="C456" s="40" t="n">
        <v>19.95</v>
      </c>
      <c r="D456" s="41" t="n">
        <v>19.57</v>
      </c>
      <c r="E456" s="42" t="n">
        <v>19.84</v>
      </c>
      <c r="F456" s="43" t="n">
        <v>2143000</v>
      </c>
      <c r="G456" s="14" t="n">
        <v>9.88</v>
      </c>
    </row>
    <row collapsed="false" customFormat="false" customHeight="true" hidden="false" ht="13.3" outlineLevel="0" r="457">
      <c r="A457" s="17" t="n">
        <v>37221</v>
      </c>
      <c r="B457" s="39" t="n">
        <v>19.94</v>
      </c>
      <c r="C457" s="40" t="n">
        <v>21.55</v>
      </c>
      <c r="D457" s="41" t="n">
        <v>19.88</v>
      </c>
      <c r="E457" s="42" t="n">
        <v>21.37</v>
      </c>
      <c r="F457" s="43" t="n">
        <v>16453200</v>
      </c>
      <c r="G457" s="14" t="n">
        <v>10.64</v>
      </c>
    </row>
    <row collapsed="false" customFormat="false" customHeight="true" hidden="false" ht="13.3" outlineLevel="0" r="458">
      <c r="A458" s="17" t="n">
        <v>37222</v>
      </c>
      <c r="B458" s="39" t="n">
        <v>21.2</v>
      </c>
      <c r="C458" s="40" t="n">
        <v>21.52</v>
      </c>
      <c r="D458" s="41" t="n">
        <v>20.5</v>
      </c>
      <c r="E458" s="42" t="n">
        <v>21</v>
      </c>
      <c r="F458" s="43" t="n">
        <v>9591200</v>
      </c>
      <c r="G458" s="14" t="n">
        <v>10.46</v>
      </c>
    </row>
    <row collapsed="false" customFormat="false" customHeight="true" hidden="false" ht="13.3" outlineLevel="0" r="459">
      <c r="A459" s="17" t="n">
        <v>37223</v>
      </c>
      <c r="B459" s="39" t="n">
        <v>20.85</v>
      </c>
      <c r="C459" s="40" t="n">
        <v>21.21</v>
      </c>
      <c r="D459" s="41" t="n">
        <v>20.41</v>
      </c>
      <c r="E459" s="42" t="n">
        <v>20.53</v>
      </c>
      <c r="F459" s="43" t="n">
        <v>8950400</v>
      </c>
      <c r="G459" s="14" t="n">
        <v>10.22</v>
      </c>
    </row>
    <row collapsed="false" customFormat="false" customHeight="true" hidden="false" ht="13.3" outlineLevel="0" r="460">
      <c r="A460" s="17" t="n">
        <v>37224</v>
      </c>
      <c r="B460" s="39" t="n">
        <v>20.6</v>
      </c>
      <c r="C460" s="40" t="n">
        <v>20.7</v>
      </c>
      <c r="D460" s="41" t="n">
        <v>20.19</v>
      </c>
      <c r="E460" s="42" t="n">
        <v>20.42</v>
      </c>
      <c r="F460" s="43" t="n">
        <v>7241600</v>
      </c>
      <c r="G460" s="14" t="n">
        <v>10.17</v>
      </c>
    </row>
    <row collapsed="false" customFormat="false" customHeight="true" hidden="false" ht="13.3" outlineLevel="0" r="461">
      <c r="A461" s="17" t="n">
        <v>37225</v>
      </c>
      <c r="B461" s="39" t="n">
        <v>20.47</v>
      </c>
      <c r="C461" s="40" t="n">
        <v>21.44</v>
      </c>
      <c r="D461" s="41" t="n">
        <v>20.25</v>
      </c>
      <c r="E461" s="42" t="n">
        <v>21.3</v>
      </c>
      <c r="F461" s="43" t="n">
        <v>10854000</v>
      </c>
      <c r="G461" s="14" t="n">
        <v>10.6</v>
      </c>
    </row>
    <row collapsed="false" customFormat="false" customHeight="true" hidden="false" ht="13.3" outlineLevel="0" r="462">
      <c r="A462" s="17" t="n">
        <v>37228</v>
      </c>
      <c r="B462" s="39" t="n">
        <v>21.06</v>
      </c>
      <c r="C462" s="40" t="n">
        <v>21.28</v>
      </c>
      <c r="D462" s="41" t="n">
        <v>20.6</v>
      </c>
      <c r="E462" s="42" t="n">
        <v>21.05</v>
      </c>
      <c r="F462" s="43" t="n">
        <v>6470200</v>
      </c>
      <c r="G462" s="14" t="n">
        <v>10.48</v>
      </c>
    </row>
    <row collapsed="false" customFormat="false" customHeight="true" hidden="false" ht="13.3" outlineLevel="0" r="463">
      <c r="A463" s="17" t="n">
        <v>37229</v>
      </c>
      <c r="B463" s="39" t="n">
        <v>21.05</v>
      </c>
      <c r="C463" s="40" t="n">
        <v>22.56</v>
      </c>
      <c r="D463" s="41" t="n">
        <v>20.72</v>
      </c>
      <c r="E463" s="42" t="n">
        <v>22.4</v>
      </c>
      <c r="F463" s="43" t="n">
        <v>13586400</v>
      </c>
      <c r="G463" s="14" t="n">
        <v>11.15</v>
      </c>
    </row>
    <row collapsed="false" customFormat="false" customHeight="true" hidden="false" ht="13.3" outlineLevel="0" r="464">
      <c r="A464" s="17" t="n">
        <v>37230</v>
      </c>
      <c r="B464" s="39" t="n">
        <v>22.36</v>
      </c>
      <c r="C464" s="40" t="n">
        <v>24.03</v>
      </c>
      <c r="D464" s="41" t="n">
        <v>22.17</v>
      </c>
      <c r="E464" s="42" t="n">
        <v>23.76</v>
      </c>
      <c r="F464" s="43" t="n">
        <v>20306400</v>
      </c>
      <c r="G464" s="14" t="n">
        <v>11.83</v>
      </c>
    </row>
    <row collapsed="false" customFormat="false" customHeight="true" hidden="false" ht="13.3" outlineLevel="0" r="465">
      <c r="A465" s="17" t="n">
        <v>37231</v>
      </c>
      <c r="B465" s="39" t="n">
        <v>23.48</v>
      </c>
      <c r="C465" s="40" t="n">
        <v>23.5</v>
      </c>
      <c r="D465" s="41" t="n">
        <v>22.14</v>
      </c>
      <c r="E465" s="42" t="n">
        <v>22.78</v>
      </c>
      <c r="F465" s="43" t="n">
        <v>12104800</v>
      </c>
      <c r="G465" s="14" t="n">
        <v>11.34</v>
      </c>
    </row>
    <row collapsed="false" customFormat="false" customHeight="true" hidden="false" ht="13.3" outlineLevel="0" r="466">
      <c r="A466" s="17" t="n">
        <v>37232</v>
      </c>
      <c r="B466" s="39" t="n">
        <v>22.46</v>
      </c>
      <c r="C466" s="40" t="n">
        <v>22.71</v>
      </c>
      <c r="D466" s="41" t="n">
        <v>22</v>
      </c>
      <c r="E466" s="42" t="n">
        <v>22.54</v>
      </c>
      <c r="F466" s="43" t="n">
        <v>7268400</v>
      </c>
      <c r="G466" s="14" t="n">
        <v>11.22</v>
      </c>
    </row>
    <row collapsed="false" customFormat="false" customHeight="true" hidden="false" ht="13.3" outlineLevel="0" r="467">
      <c r="A467" s="17" t="n">
        <v>37235</v>
      </c>
      <c r="B467" s="39" t="n">
        <v>22.29</v>
      </c>
      <c r="C467" s="40" t="n">
        <v>22.99</v>
      </c>
      <c r="D467" s="41" t="n">
        <v>22.23</v>
      </c>
      <c r="E467" s="42" t="n">
        <v>22.54</v>
      </c>
      <c r="F467" s="43" t="n">
        <v>6071800</v>
      </c>
      <c r="G467" s="14" t="n">
        <v>11.22</v>
      </c>
    </row>
    <row collapsed="false" customFormat="false" customHeight="true" hidden="false" ht="13.3" outlineLevel="0" r="468">
      <c r="A468" s="17" t="n">
        <v>37236</v>
      </c>
      <c r="B468" s="39" t="n">
        <v>22.67</v>
      </c>
      <c r="C468" s="40" t="n">
        <v>22.85</v>
      </c>
      <c r="D468" s="41" t="n">
        <v>21.65</v>
      </c>
      <c r="E468" s="42" t="n">
        <v>21.78</v>
      </c>
      <c r="F468" s="43" t="n">
        <v>7338400</v>
      </c>
      <c r="G468" s="14" t="n">
        <v>10.84</v>
      </c>
    </row>
    <row collapsed="false" customFormat="false" customHeight="true" hidden="false" ht="13.3" outlineLevel="0" r="469">
      <c r="A469" s="17" t="n">
        <v>37237</v>
      </c>
      <c r="B469" s="39" t="n">
        <v>21.87</v>
      </c>
      <c r="C469" s="40" t="n">
        <v>21.92</v>
      </c>
      <c r="D469" s="41" t="n">
        <v>21.25</v>
      </c>
      <c r="E469" s="42" t="n">
        <v>21.49</v>
      </c>
      <c r="F469" s="43" t="n">
        <v>6873600</v>
      </c>
      <c r="G469" s="14" t="n">
        <v>10.7</v>
      </c>
    </row>
    <row collapsed="false" customFormat="false" customHeight="true" hidden="false" ht="13.3" outlineLevel="0" r="470">
      <c r="A470" s="17" t="n">
        <v>37238</v>
      </c>
      <c r="B470" s="39" t="n">
        <v>21.49</v>
      </c>
      <c r="C470" s="40" t="n">
        <v>21.55</v>
      </c>
      <c r="D470" s="41" t="n">
        <v>20.5</v>
      </c>
      <c r="E470" s="42" t="n">
        <v>21</v>
      </c>
      <c r="F470" s="43" t="n">
        <v>7065800</v>
      </c>
      <c r="G470" s="14" t="n">
        <v>10.46</v>
      </c>
    </row>
    <row collapsed="false" customFormat="false" customHeight="true" hidden="false" ht="13.3" outlineLevel="0" r="471">
      <c r="A471" s="17" t="n">
        <v>37239</v>
      </c>
      <c r="B471" s="39" t="n">
        <v>20.73</v>
      </c>
      <c r="C471" s="40" t="n">
        <v>20.83</v>
      </c>
      <c r="D471" s="41" t="n">
        <v>20.09</v>
      </c>
      <c r="E471" s="42" t="n">
        <v>20.39</v>
      </c>
      <c r="F471" s="43" t="n">
        <v>6781600</v>
      </c>
      <c r="G471" s="14" t="n">
        <v>10.15</v>
      </c>
    </row>
    <row collapsed="false" customFormat="false" customHeight="true" hidden="false" ht="13.3" outlineLevel="0" r="472">
      <c r="A472" s="17" t="n">
        <v>37242</v>
      </c>
      <c r="B472" s="39" t="n">
        <v>20.4</v>
      </c>
      <c r="C472" s="40" t="n">
        <v>21</v>
      </c>
      <c r="D472" s="41" t="n">
        <v>20.19</v>
      </c>
      <c r="E472" s="42" t="n">
        <v>20.62</v>
      </c>
      <c r="F472" s="43" t="n">
        <v>6204000</v>
      </c>
      <c r="G472" s="14" t="n">
        <v>10.27</v>
      </c>
    </row>
    <row collapsed="false" customFormat="false" customHeight="true" hidden="false" ht="13.3" outlineLevel="0" r="473">
      <c r="A473" s="17" t="n">
        <v>37243</v>
      </c>
      <c r="B473" s="39" t="n">
        <v>20.89</v>
      </c>
      <c r="C473" s="40" t="n">
        <v>21.33</v>
      </c>
      <c r="D473" s="41" t="n">
        <v>20.22</v>
      </c>
      <c r="E473" s="42" t="n">
        <v>21.01</v>
      </c>
      <c r="F473" s="43" t="n">
        <v>8401400</v>
      </c>
      <c r="G473" s="14" t="n">
        <v>10.46</v>
      </c>
    </row>
    <row collapsed="false" customFormat="false" customHeight="true" hidden="false" ht="13.3" outlineLevel="0" r="474">
      <c r="A474" s="17" t="n">
        <v>37244</v>
      </c>
      <c r="B474" s="39" t="n">
        <v>20.58</v>
      </c>
      <c r="C474" s="40" t="n">
        <v>21.68</v>
      </c>
      <c r="D474" s="41" t="n">
        <v>20.47</v>
      </c>
      <c r="E474" s="42" t="n">
        <v>21.62</v>
      </c>
      <c r="F474" s="43" t="n">
        <v>10355600</v>
      </c>
      <c r="G474" s="14" t="n">
        <v>10.76</v>
      </c>
    </row>
    <row collapsed="false" customFormat="false" customHeight="true" hidden="false" ht="13.3" outlineLevel="0" r="475">
      <c r="A475" s="17" t="n">
        <v>37245</v>
      </c>
      <c r="B475" s="39" t="n">
        <v>21.4</v>
      </c>
      <c r="C475" s="40" t="n">
        <v>21.47</v>
      </c>
      <c r="D475" s="41" t="n">
        <v>20.62</v>
      </c>
      <c r="E475" s="42" t="n">
        <v>20.67</v>
      </c>
      <c r="F475" s="43" t="n">
        <v>7888000</v>
      </c>
      <c r="G475" s="14" t="n">
        <v>10.29</v>
      </c>
    </row>
    <row collapsed="false" customFormat="false" customHeight="true" hidden="false" ht="13.3" outlineLevel="0" r="476">
      <c r="A476" s="17" t="n">
        <v>37246</v>
      </c>
      <c r="B476" s="39" t="n">
        <v>21.01</v>
      </c>
      <c r="C476" s="40" t="n">
        <v>21.54</v>
      </c>
      <c r="D476" s="41" t="n">
        <v>20.8</v>
      </c>
      <c r="E476" s="42" t="n">
        <v>21</v>
      </c>
      <c r="F476" s="43" t="n">
        <v>9154800</v>
      </c>
      <c r="G476" s="14" t="n">
        <v>10.46</v>
      </c>
    </row>
    <row collapsed="false" customFormat="false" customHeight="true" hidden="false" ht="13.3" outlineLevel="0" r="477">
      <c r="A477" s="17" t="n">
        <v>37249</v>
      </c>
      <c r="B477" s="39" t="n">
        <v>20.9</v>
      </c>
      <c r="C477" s="40" t="n">
        <v>21.45</v>
      </c>
      <c r="D477" s="41" t="n">
        <v>20.9</v>
      </c>
      <c r="E477" s="42" t="n">
        <v>21.36</v>
      </c>
      <c r="F477" s="43" t="n">
        <v>1808200</v>
      </c>
      <c r="G477" s="14" t="n">
        <v>10.63</v>
      </c>
    </row>
    <row collapsed="false" customFormat="false" customHeight="true" hidden="false" ht="13.3" outlineLevel="0" r="478">
      <c r="A478" s="17" t="n">
        <v>37251</v>
      </c>
      <c r="B478" s="39" t="n">
        <v>21.35</v>
      </c>
      <c r="C478" s="40" t="n">
        <v>22.3</v>
      </c>
      <c r="D478" s="41" t="n">
        <v>21.14</v>
      </c>
      <c r="E478" s="42" t="n">
        <v>21.49</v>
      </c>
      <c r="F478" s="43" t="n">
        <v>5228600</v>
      </c>
      <c r="G478" s="14" t="n">
        <v>10.7</v>
      </c>
    </row>
    <row collapsed="false" customFormat="false" customHeight="true" hidden="false" ht="13.3" outlineLevel="0" r="479">
      <c r="A479" s="17" t="n">
        <v>37252</v>
      </c>
      <c r="B479" s="39" t="n">
        <v>21.58</v>
      </c>
      <c r="C479" s="40" t="n">
        <v>22.25</v>
      </c>
      <c r="D479" s="41" t="n">
        <v>21.58</v>
      </c>
      <c r="E479" s="42" t="n">
        <v>22.07</v>
      </c>
      <c r="F479" s="43" t="n">
        <v>6839600</v>
      </c>
      <c r="G479" s="14" t="n">
        <v>10.99</v>
      </c>
    </row>
    <row collapsed="false" customFormat="false" customHeight="true" hidden="false" ht="13.3" outlineLevel="0" r="480">
      <c r="A480" s="17" t="n">
        <v>37253</v>
      </c>
      <c r="B480" s="39" t="n">
        <v>21.97</v>
      </c>
      <c r="C480" s="40" t="n">
        <v>23</v>
      </c>
      <c r="D480" s="41" t="n">
        <v>21.96</v>
      </c>
      <c r="E480" s="42" t="n">
        <v>22.43</v>
      </c>
      <c r="F480" s="43" t="n">
        <v>10683000</v>
      </c>
      <c r="G480" s="14" t="n">
        <v>11.17</v>
      </c>
    </row>
    <row collapsed="false" customFormat="false" customHeight="true" hidden="false" ht="13.3" outlineLevel="0" r="481">
      <c r="A481" s="17" t="n">
        <v>37256</v>
      </c>
      <c r="B481" s="39" t="n">
        <v>22.51</v>
      </c>
      <c r="C481" s="40" t="n">
        <v>22.66</v>
      </c>
      <c r="D481" s="41" t="n">
        <v>21.83</v>
      </c>
      <c r="E481" s="42" t="n">
        <v>21.9</v>
      </c>
      <c r="F481" s="43" t="n">
        <v>4920800</v>
      </c>
      <c r="G481" s="14" t="n">
        <v>10.9</v>
      </c>
    </row>
    <row collapsed="false" customFormat="false" customHeight="true" hidden="false" ht="13.3" outlineLevel="0" r="482">
      <c r="A482" s="17" t="n">
        <v>37258</v>
      </c>
      <c r="B482" s="39" t="n">
        <v>22.05</v>
      </c>
      <c r="C482" s="40" t="n">
        <v>23.3</v>
      </c>
      <c r="D482" s="41" t="n">
        <v>21.96</v>
      </c>
      <c r="E482" s="42" t="n">
        <v>23.3</v>
      </c>
      <c r="F482" s="43" t="n">
        <v>18910600</v>
      </c>
      <c r="G482" s="14" t="n">
        <v>11.6</v>
      </c>
    </row>
    <row collapsed="false" customFormat="false" customHeight="true" hidden="false" ht="13.3" outlineLevel="0" r="483">
      <c r="A483" s="17" t="n">
        <v>37259</v>
      </c>
      <c r="B483" s="39" t="n">
        <v>23</v>
      </c>
      <c r="C483" s="40" t="n">
        <v>23.75</v>
      </c>
      <c r="D483" s="41" t="n">
        <v>22.77</v>
      </c>
      <c r="E483" s="42" t="n">
        <v>23.58</v>
      </c>
      <c r="F483" s="43" t="n">
        <v>21857400</v>
      </c>
      <c r="G483" s="14" t="n">
        <v>11.74</v>
      </c>
    </row>
    <row collapsed="false" customFormat="false" customHeight="true" hidden="false" ht="13.3" outlineLevel="0" r="484">
      <c r="A484" s="17" t="n">
        <v>37260</v>
      </c>
      <c r="B484" s="39" t="n">
        <v>23.34</v>
      </c>
      <c r="C484" s="40" t="n">
        <v>23.95</v>
      </c>
      <c r="D484" s="41" t="n">
        <v>22.99</v>
      </c>
      <c r="E484" s="42" t="n">
        <v>23.69</v>
      </c>
      <c r="F484" s="43" t="n">
        <v>14642000</v>
      </c>
      <c r="G484" s="14" t="n">
        <v>11.79</v>
      </c>
    </row>
    <row collapsed="false" customFormat="false" customHeight="true" hidden="false" ht="13.3" outlineLevel="0" r="485">
      <c r="A485" s="17" t="n">
        <v>37263</v>
      </c>
      <c r="B485" s="39" t="n">
        <v>23.72</v>
      </c>
      <c r="C485" s="40" t="n">
        <v>24</v>
      </c>
      <c r="D485" s="41" t="n">
        <v>22.75</v>
      </c>
      <c r="E485" s="42" t="n">
        <v>22.9</v>
      </c>
      <c r="F485" s="43" t="n">
        <v>15878000</v>
      </c>
      <c r="G485" s="14" t="n">
        <v>11.4</v>
      </c>
    </row>
    <row collapsed="false" customFormat="false" customHeight="true" hidden="false" ht="13.3" outlineLevel="0" r="486">
      <c r="A486" s="17" t="n">
        <v>37264</v>
      </c>
      <c r="B486" s="39" t="n">
        <v>22.75</v>
      </c>
      <c r="C486" s="40" t="n">
        <v>23.05</v>
      </c>
      <c r="D486" s="41" t="n">
        <v>22.46</v>
      </c>
      <c r="E486" s="42" t="n">
        <v>22.61</v>
      </c>
      <c r="F486" s="43" t="n">
        <v>16072800</v>
      </c>
      <c r="G486" s="14" t="n">
        <v>11.26</v>
      </c>
    </row>
    <row collapsed="false" customFormat="false" customHeight="true" hidden="false" ht="13.3" outlineLevel="0" r="487">
      <c r="A487" s="17" t="n">
        <v>37265</v>
      </c>
      <c r="B487" s="39" t="n">
        <v>22.8</v>
      </c>
      <c r="C487" s="40" t="n">
        <v>22.93</v>
      </c>
      <c r="D487" s="41" t="n">
        <v>21.28</v>
      </c>
      <c r="E487" s="42" t="n">
        <v>21.65</v>
      </c>
      <c r="F487" s="43" t="n">
        <v>11708400</v>
      </c>
      <c r="G487" s="14" t="n">
        <v>10.78</v>
      </c>
    </row>
    <row collapsed="false" customFormat="false" customHeight="true" hidden="false" ht="13.3" outlineLevel="0" r="488">
      <c r="A488" s="17" t="n">
        <v>37266</v>
      </c>
      <c r="B488" s="39" t="n">
        <v>21.22</v>
      </c>
      <c r="C488" s="40" t="n">
        <v>21.46</v>
      </c>
      <c r="D488" s="41" t="n">
        <v>20.25</v>
      </c>
      <c r="E488" s="42" t="n">
        <v>21.23</v>
      </c>
      <c r="F488" s="43" t="n">
        <v>16169200</v>
      </c>
      <c r="G488" s="14" t="n">
        <v>10.57</v>
      </c>
    </row>
    <row collapsed="false" customFormat="false" customHeight="true" hidden="false" ht="13.3" outlineLevel="0" r="489">
      <c r="A489" s="17" t="n">
        <v>37267</v>
      </c>
      <c r="B489" s="39" t="n">
        <v>21.39</v>
      </c>
      <c r="C489" s="40" t="n">
        <v>21.84</v>
      </c>
      <c r="D489" s="41" t="n">
        <v>20.6</v>
      </c>
      <c r="E489" s="42" t="n">
        <v>21.05</v>
      </c>
      <c r="F489" s="43" t="n">
        <v>12457200</v>
      </c>
      <c r="G489" s="14" t="n">
        <v>10.48</v>
      </c>
    </row>
    <row collapsed="false" customFormat="false" customHeight="true" hidden="false" ht="13.3" outlineLevel="0" r="490">
      <c r="A490" s="17" t="n">
        <v>37270</v>
      </c>
      <c r="B490" s="39" t="n">
        <v>21.01</v>
      </c>
      <c r="C490" s="40" t="n">
        <v>21.4</v>
      </c>
      <c r="D490" s="41" t="n">
        <v>20.9</v>
      </c>
      <c r="E490" s="42" t="n">
        <v>21.15</v>
      </c>
      <c r="F490" s="43" t="n">
        <v>14857000</v>
      </c>
      <c r="G490" s="14" t="n">
        <v>10.53</v>
      </c>
    </row>
    <row collapsed="false" customFormat="false" customHeight="true" hidden="false" ht="13.3" outlineLevel="0" r="491">
      <c r="A491" s="17" t="n">
        <v>37271</v>
      </c>
      <c r="B491" s="39" t="n">
        <v>21.32</v>
      </c>
      <c r="C491" s="40" t="n">
        <v>21.76</v>
      </c>
      <c r="D491" s="41" t="n">
        <v>21.21</v>
      </c>
      <c r="E491" s="42" t="n">
        <v>21.7</v>
      </c>
      <c r="F491" s="43" t="n">
        <v>10368600</v>
      </c>
      <c r="G491" s="14" t="n">
        <v>10.8</v>
      </c>
    </row>
    <row collapsed="false" customFormat="false" customHeight="true" hidden="false" ht="13.3" outlineLevel="0" r="492">
      <c r="A492" s="17" t="n">
        <v>37272</v>
      </c>
      <c r="B492" s="39" t="n">
        <v>21.41</v>
      </c>
      <c r="C492" s="40" t="n">
        <v>21.41</v>
      </c>
      <c r="D492" s="41" t="n">
        <v>20.5</v>
      </c>
      <c r="E492" s="42" t="n">
        <v>20.78</v>
      </c>
      <c r="F492" s="43" t="n">
        <v>20246200</v>
      </c>
      <c r="G492" s="14" t="n">
        <v>10.35</v>
      </c>
    </row>
    <row collapsed="false" customFormat="false" customHeight="true" hidden="false" ht="13.3" outlineLevel="0" r="493">
      <c r="A493" s="17" t="n">
        <v>37273</v>
      </c>
      <c r="B493" s="39" t="n">
        <v>21.96</v>
      </c>
      <c r="C493" s="40" t="n">
        <v>22.74</v>
      </c>
      <c r="D493" s="41" t="n">
        <v>21.87</v>
      </c>
      <c r="E493" s="42" t="n">
        <v>22.48</v>
      </c>
      <c r="F493" s="43" t="n">
        <v>23592000</v>
      </c>
      <c r="G493" s="14" t="n">
        <v>11.19</v>
      </c>
    </row>
    <row collapsed="false" customFormat="false" customHeight="true" hidden="false" ht="13.3" outlineLevel="0" r="494">
      <c r="A494" s="17" t="n">
        <v>37274</v>
      </c>
      <c r="B494" s="39" t="n">
        <v>22</v>
      </c>
      <c r="C494" s="40" t="n">
        <v>22.6</v>
      </c>
      <c r="D494" s="41" t="n">
        <v>21.96</v>
      </c>
      <c r="E494" s="42" t="n">
        <v>22.17</v>
      </c>
      <c r="F494" s="43" t="n">
        <v>12100400</v>
      </c>
      <c r="G494" s="14" t="n">
        <v>11.04</v>
      </c>
    </row>
    <row collapsed="false" customFormat="false" customHeight="true" hidden="false" ht="13.3" outlineLevel="0" r="495">
      <c r="A495" s="17" t="n">
        <v>37278</v>
      </c>
      <c r="B495" s="39" t="n">
        <v>22.27</v>
      </c>
      <c r="C495" s="40" t="n">
        <v>22.37</v>
      </c>
      <c r="D495" s="41" t="n">
        <v>21.82</v>
      </c>
      <c r="E495" s="42" t="n">
        <v>21.82</v>
      </c>
      <c r="F495" s="43" t="n">
        <v>11689800</v>
      </c>
      <c r="G495" s="14" t="n">
        <v>10.86</v>
      </c>
    </row>
    <row collapsed="false" customFormat="false" customHeight="true" hidden="false" ht="13.3" outlineLevel="0" r="496">
      <c r="A496" s="17" t="n">
        <v>37279</v>
      </c>
      <c r="B496" s="39" t="n">
        <v>21.8</v>
      </c>
      <c r="C496" s="40" t="n">
        <v>23.04</v>
      </c>
      <c r="D496" s="41" t="n">
        <v>21.59</v>
      </c>
      <c r="E496" s="42" t="n">
        <v>23.02</v>
      </c>
      <c r="F496" s="43" t="n">
        <v>15831400</v>
      </c>
      <c r="G496" s="14" t="n">
        <v>11.46</v>
      </c>
    </row>
    <row collapsed="false" customFormat="false" customHeight="true" hidden="false" ht="13.3" outlineLevel="0" r="497">
      <c r="A497" s="17" t="n">
        <v>37280</v>
      </c>
      <c r="B497" s="39" t="n">
        <v>22.91</v>
      </c>
      <c r="C497" s="40" t="n">
        <v>23.51</v>
      </c>
      <c r="D497" s="41" t="n">
        <v>22.9</v>
      </c>
      <c r="E497" s="42" t="n">
        <v>23.21</v>
      </c>
      <c r="F497" s="43" t="n">
        <v>12285800</v>
      </c>
      <c r="G497" s="14" t="n">
        <v>11.56</v>
      </c>
    </row>
    <row collapsed="false" customFormat="false" customHeight="true" hidden="false" ht="13.3" outlineLevel="0" r="498">
      <c r="A498" s="17" t="n">
        <v>37281</v>
      </c>
      <c r="B498" s="39" t="n">
        <v>22.89</v>
      </c>
      <c r="C498" s="40" t="n">
        <v>23.42</v>
      </c>
      <c r="D498" s="41" t="n">
        <v>22.66</v>
      </c>
      <c r="E498" s="42" t="n">
        <v>23.25</v>
      </c>
      <c r="F498" s="43" t="n">
        <v>6639800</v>
      </c>
      <c r="G498" s="14" t="n">
        <v>11.58</v>
      </c>
    </row>
    <row collapsed="false" customFormat="false" customHeight="true" hidden="false" ht="13.3" outlineLevel="0" r="499">
      <c r="A499" s="17" t="n">
        <v>37284</v>
      </c>
      <c r="B499" s="39" t="n">
        <v>23.4</v>
      </c>
      <c r="C499" s="40" t="n">
        <v>23.55</v>
      </c>
      <c r="D499" s="41" t="n">
        <v>22.72</v>
      </c>
      <c r="E499" s="42" t="n">
        <v>23.27</v>
      </c>
      <c r="F499" s="43" t="n">
        <v>6658800</v>
      </c>
      <c r="G499" s="14" t="n">
        <v>11.59</v>
      </c>
    </row>
    <row collapsed="false" customFormat="false" customHeight="true" hidden="false" ht="13.3" outlineLevel="0" r="500">
      <c r="A500" s="17" t="n">
        <v>37285</v>
      </c>
      <c r="B500" s="39" t="n">
        <v>23.22</v>
      </c>
      <c r="C500" s="40" t="n">
        <v>23.54</v>
      </c>
      <c r="D500" s="41" t="n">
        <v>22.85</v>
      </c>
      <c r="E500" s="42" t="n">
        <v>23.07</v>
      </c>
      <c r="F500" s="43" t="n">
        <v>8583000</v>
      </c>
      <c r="G500" s="14" t="n">
        <v>11.49</v>
      </c>
    </row>
    <row collapsed="false" customFormat="false" customHeight="true" hidden="false" ht="13.3" outlineLevel="0" r="501">
      <c r="A501" s="17" t="n">
        <v>37286</v>
      </c>
      <c r="B501" s="39" t="n">
        <v>23.07</v>
      </c>
      <c r="C501" s="40" t="n">
        <v>24.14</v>
      </c>
      <c r="D501" s="41" t="n">
        <v>22.94</v>
      </c>
      <c r="E501" s="42" t="n">
        <v>24.09</v>
      </c>
      <c r="F501" s="43" t="n">
        <v>16842000</v>
      </c>
      <c r="G501" s="14" t="n">
        <v>11.99</v>
      </c>
    </row>
    <row collapsed="false" customFormat="false" customHeight="true" hidden="false" ht="13.3" outlineLevel="0" r="502">
      <c r="A502" s="17" t="n">
        <v>37287</v>
      </c>
      <c r="B502" s="39" t="n">
        <v>24.16</v>
      </c>
      <c r="C502" s="40" t="n">
        <v>24.73</v>
      </c>
      <c r="D502" s="41" t="n">
        <v>24.11</v>
      </c>
      <c r="E502" s="42" t="n">
        <v>24.72</v>
      </c>
      <c r="F502" s="43" t="n">
        <v>16730200</v>
      </c>
      <c r="G502" s="14" t="n">
        <v>12.31</v>
      </c>
    </row>
    <row collapsed="false" customFormat="false" customHeight="true" hidden="false" ht="13.3" outlineLevel="0" r="503">
      <c r="A503" s="17" t="n">
        <v>37288</v>
      </c>
      <c r="B503" s="39" t="n">
        <v>24.34</v>
      </c>
      <c r="C503" s="40" t="n">
        <v>24.96</v>
      </c>
      <c r="D503" s="41" t="n">
        <v>24.34</v>
      </c>
      <c r="E503" s="42" t="n">
        <v>24.41</v>
      </c>
      <c r="F503" s="43" t="n">
        <v>14225200</v>
      </c>
      <c r="G503" s="14" t="n">
        <v>12.15</v>
      </c>
    </row>
    <row collapsed="false" customFormat="false" customHeight="true" hidden="false" ht="13.3" outlineLevel="0" r="504">
      <c r="A504" s="17" t="n">
        <v>37291</v>
      </c>
      <c r="B504" s="39" t="n">
        <v>24.32</v>
      </c>
      <c r="C504" s="40" t="n">
        <v>25.52</v>
      </c>
      <c r="D504" s="41" t="n">
        <v>24.2</v>
      </c>
      <c r="E504" s="42" t="n">
        <v>25.35</v>
      </c>
      <c r="F504" s="43" t="n">
        <v>18656200</v>
      </c>
      <c r="G504" s="14" t="n">
        <v>12.62</v>
      </c>
    </row>
    <row collapsed="false" customFormat="false" customHeight="true" hidden="false" ht="13.3" outlineLevel="0" r="505">
      <c r="A505" s="17" t="n">
        <v>37292</v>
      </c>
      <c r="B505" s="39" t="n">
        <v>25.09</v>
      </c>
      <c r="C505" s="40" t="n">
        <v>25.98</v>
      </c>
      <c r="D505" s="41" t="n">
        <v>25.08</v>
      </c>
      <c r="E505" s="42" t="n">
        <v>25.45</v>
      </c>
      <c r="F505" s="43" t="n">
        <v>16317400</v>
      </c>
      <c r="G505" s="14" t="n">
        <v>12.67</v>
      </c>
    </row>
    <row collapsed="false" customFormat="false" customHeight="true" hidden="false" ht="13.3" outlineLevel="0" r="506">
      <c r="A506" s="17" t="n">
        <v>37293</v>
      </c>
      <c r="B506" s="39" t="n">
        <v>25.6</v>
      </c>
      <c r="C506" s="40" t="n">
        <v>25.98</v>
      </c>
      <c r="D506" s="41" t="n">
        <v>24.15</v>
      </c>
      <c r="E506" s="42" t="n">
        <v>24.67</v>
      </c>
      <c r="F506" s="43" t="n">
        <v>21342000</v>
      </c>
      <c r="G506" s="14" t="n">
        <v>12.28</v>
      </c>
    </row>
    <row collapsed="false" customFormat="false" customHeight="true" hidden="false" ht="13.3" outlineLevel="0" r="507">
      <c r="A507" s="17" t="n">
        <v>37294</v>
      </c>
      <c r="B507" s="39" t="n">
        <v>24.65</v>
      </c>
      <c r="C507" s="40" t="n">
        <v>25.29</v>
      </c>
      <c r="D507" s="41" t="n">
        <v>24.08</v>
      </c>
      <c r="E507" s="42" t="n">
        <v>24.3</v>
      </c>
      <c r="F507" s="43" t="n">
        <v>12422600</v>
      </c>
      <c r="G507" s="14" t="n">
        <v>12.1</v>
      </c>
    </row>
    <row collapsed="false" customFormat="false" customHeight="true" hidden="false" ht="13.3" outlineLevel="0" r="508">
      <c r="A508" s="17" t="n">
        <v>37295</v>
      </c>
      <c r="B508" s="39" t="n">
        <v>24.4</v>
      </c>
      <c r="C508" s="40" t="n">
        <v>24.64</v>
      </c>
      <c r="D508" s="41" t="n">
        <v>23.37</v>
      </c>
      <c r="E508" s="42" t="n">
        <v>24.03</v>
      </c>
      <c r="F508" s="43" t="n">
        <v>12690400</v>
      </c>
      <c r="G508" s="14" t="n">
        <v>11.96</v>
      </c>
    </row>
    <row collapsed="false" customFormat="false" customHeight="true" hidden="false" ht="13.3" outlineLevel="0" r="509">
      <c r="A509" s="17" t="n">
        <v>37298</v>
      </c>
      <c r="B509" s="39" t="n">
        <v>23.93</v>
      </c>
      <c r="C509" s="40" t="n">
        <v>25</v>
      </c>
      <c r="D509" s="41" t="n">
        <v>23.74</v>
      </c>
      <c r="E509" s="42" t="n">
        <v>24.98</v>
      </c>
      <c r="F509" s="43" t="n">
        <v>14235800</v>
      </c>
      <c r="G509" s="14" t="n">
        <v>12.44</v>
      </c>
    </row>
    <row collapsed="false" customFormat="false" customHeight="true" hidden="false" ht="13.3" outlineLevel="0" r="510">
      <c r="A510" s="17" t="n">
        <v>37299</v>
      </c>
      <c r="B510" s="39" t="n">
        <v>24.66</v>
      </c>
      <c r="C510" s="40" t="n">
        <v>25.04</v>
      </c>
      <c r="D510" s="41" t="n">
        <v>24.45</v>
      </c>
      <c r="E510" s="42" t="n">
        <v>24.71</v>
      </c>
      <c r="F510" s="43" t="n">
        <v>8010000</v>
      </c>
      <c r="G510" s="14" t="n">
        <v>12.3</v>
      </c>
    </row>
    <row collapsed="false" customFormat="false" customHeight="true" hidden="false" ht="13.3" outlineLevel="0" r="511">
      <c r="A511" s="17" t="n">
        <v>37300</v>
      </c>
      <c r="B511" s="39" t="n">
        <v>24.73</v>
      </c>
      <c r="C511" s="40" t="n">
        <v>25.24</v>
      </c>
      <c r="D511" s="41" t="n">
        <v>24.65</v>
      </c>
      <c r="E511" s="42" t="n">
        <v>25.01</v>
      </c>
      <c r="F511" s="43" t="n">
        <v>11174000</v>
      </c>
      <c r="G511" s="14" t="n">
        <v>12.45</v>
      </c>
    </row>
    <row collapsed="false" customFormat="false" customHeight="true" hidden="false" ht="13.3" outlineLevel="0" r="512">
      <c r="A512" s="17" t="n">
        <v>37301</v>
      </c>
      <c r="B512" s="39" t="n">
        <v>25.05</v>
      </c>
      <c r="C512" s="40" t="n">
        <v>25.23</v>
      </c>
      <c r="D512" s="41" t="n">
        <v>24.38</v>
      </c>
      <c r="E512" s="42" t="n">
        <v>24.6</v>
      </c>
      <c r="F512" s="43" t="n">
        <v>9291800</v>
      </c>
      <c r="G512" s="14" t="n">
        <v>12.25</v>
      </c>
    </row>
    <row collapsed="false" customFormat="false" customHeight="true" hidden="false" ht="13.3" outlineLevel="0" r="513">
      <c r="A513" s="17" t="n">
        <v>37302</v>
      </c>
      <c r="B513" s="39" t="n">
        <v>24.53</v>
      </c>
      <c r="C513" s="40" t="n">
        <v>24.98</v>
      </c>
      <c r="D513" s="41" t="n">
        <v>23.85</v>
      </c>
      <c r="E513" s="42" t="n">
        <v>23.9</v>
      </c>
      <c r="F513" s="43" t="n">
        <v>9292400</v>
      </c>
      <c r="G513" s="14" t="n">
        <v>11.9</v>
      </c>
    </row>
    <row collapsed="false" customFormat="false" customHeight="true" hidden="false" ht="13.3" outlineLevel="0" r="514">
      <c r="A514" s="17" t="n">
        <v>37306</v>
      </c>
      <c r="B514" s="39" t="n">
        <v>23.76</v>
      </c>
      <c r="C514" s="40" t="n">
        <v>23.87</v>
      </c>
      <c r="D514" s="41" t="n">
        <v>22.48</v>
      </c>
      <c r="E514" s="42" t="n">
        <v>22.62</v>
      </c>
      <c r="F514" s="43" t="n">
        <v>13937800</v>
      </c>
      <c r="G514" s="14" t="n">
        <v>11.26</v>
      </c>
    </row>
    <row collapsed="false" customFormat="false" customHeight="true" hidden="false" ht="13.3" outlineLevel="0" r="515">
      <c r="A515" s="17" t="n">
        <v>37307</v>
      </c>
      <c r="B515" s="39" t="n">
        <v>22.77</v>
      </c>
      <c r="C515" s="40" t="n">
        <v>23.2</v>
      </c>
      <c r="D515" s="41" t="n">
        <v>22.35</v>
      </c>
      <c r="E515" s="42" t="n">
        <v>23.13</v>
      </c>
      <c r="F515" s="43" t="n">
        <v>10194400</v>
      </c>
      <c r="G515" s="14" t="n">
        <v>11.52</v>
      </c>
    </row>
    <row collapsed="false" customFormat="false" customHeight="true" hidden="false" ht="13.3" outlineLevel="0" r="516">
      <c r="A516" s="17" t="n">
        <v>37308</v>
      </c>
      <c r="B516" s="39" t="n">
        <v>22.92</v>
      </c>
      <c r="C516" s="40" t="n">
        <v>23</v>
      </c>
      <c r="D516" s="41" t="n">
        <v>21.45</v>
      </c>
      <c r="E516" s="42" t="n">
        <v>21.5</v>
      </c>
      <c r="F516" s="43" t="n">
        <v>15955400</v>
      </c>
      <c r="G516" s="14" t="n">
        <v>10.7</v>
      </c>
    </row>
    <row collapsed="false" customFormat="false" customHeight="true" hidden="false" ht="13.3" outlineLevel="0" r="517">
      <c r="A517" s="17" t="n">
        <v>37309</v>
      </c>
      <c r="B517" s="39" t="n">
        <v>21.66</v>
      </c>
      <c r="C517" s="40" t="n">
        <v>22.95</v>
      </c>
      <c r="D517" s="41" t="n">
        <v>21.5</v>
      </c>
      <c r="E517" s="42" t="n">
        <v>22.74</v>
      </c>
      <c r="F517" s="43" t="n">
        <v>14517000</v>
      </c>
      <c r="G517" s="14" t="n">
        <v>11.32</v>
      </c>
    </row>
    <row collapsed="false" customFormat="false" customHeight="true" hidden="false" ht="13.3" outlineLevel="0" r="518">
      <c r="A518" s="17" t="n">
        <v>37312</v>
      </c>
      <c r="B518" s="39" t="n">
        <v>22.85</v>
      </c>
      <c r="C518" s="40" t="n">
        <v>24.72</v>
      </c>
      <c r="D518" s="41" t="n">
        <v>22.36</v>
      </c>
      <c r="E518" s="42" t="n">
        <v>23.81</v>
      </c>
      <c r="F518" s="43" t="n">
        <v>15244600</v>
      </c>
      <c r="G518" s="14" t="n">
        <v>11.85</v>
      </c>
    </row>
    <row collapsed="false" customFormat="false" customHeight="true" hidden="false" ht="13.3" outlineLevel="0" r="519">
      <c r="A519" s="17" t="n">
        <v>37313</v>
      </c>
      <c r="B519" s="39" t="n">
        <v>23.91</v>
      </c>
      <c r="C519" s="40" t="n">
        <v>24.37</v>
      </c>
      <c r="D519" s="41" t="n">
        <v>23.25</v>
      </c>
      <c r="E519" s="42" t="n">
        <v>23.67</v>
      </c>
      <c r="F519" s="43" t="n">
        <v>9290400</v>
      </c>
      <c r="G519" s="14" t="n">
        <v>11.78</v>
      </c>
    </row>
    <row collapsed="false" customFormat="false" customHeight="true" hidden="false" ht="13.3" outlineLevel="0" r="520">
      <c r="A520" s="17" t="n">
        <v>37314</v>
      </c>
      <c r="B520" s="39" t="n">
        <v>23.94</v>
      </c>
      <c r="C520" s="40" t="n">
        <v>24.25</v>
      </c>
      <c r="D520" s="41" t="n">
        <v>20.94</v>
      </c>
      <c r="E520" s="42" t="n">
        <v>21.96</v>
      </c>
      <c r="F520" s="43" t="n">
        <v>36791400</v>
      </c>
      <c r="G520" s="14" t="n">
        <v>10.93</v>
      </c>
    </row>
    <row collapsed="false" customFormat="false" customHeight="true" hidden="false" ht="13.3" outlineLevel="0" r="521">
      <c r="A521" s="17" t="n">
        <v>37315</v>
      </c>
      <c r="B521" s="39" t="n">
        <v>22.15</v>
      </c>
      <c r="C521" s="40" t="n">
        <v>22.59</v>
      </c>
      <c r="D521" s="41" t="n">
        <v>21.35</v>
      </c>
      <c r="E521" s="42" t="n">
        <v>21.7</v>
      </c>
      <c r="F521" s="43" t="n">
        <v>16319200</v>
      </c>
      <c r="G521" s="14" t="n">
        <v>10.8</v>
      </c>
    </row>
    <row collapsed="false" customFormat="false" customHeight="true" hidden="false" ht="13.3" outlineLevel="0" r="522">
      <c r="A522" s="17" t="n">
        <v>37316</v>
      </c>
      <c r="B522" s="39" t="n">
        <v>21.93</v>
      </c>
      <c r="C522" s="40" t="n">
        <v>23.5</v>
      </c>
      <c r="D522" s="41" t="n">
        <v>21.82</v>
      </c>
      <c r="E522" s="42" t="n">
        <v>23.45</v>
      </c>
      <c r="F522" s="43" t="n">
        <v>12464000</v>
      </c>
      <c r="G522" s="14" t="n">
        <v>11.67</v>
      </c>
    </row>
    <row collapsed="false" customFormat="false" customHeight="true" hidden="false" ht="13.3" outlineLevel="0" r="523">
      <c r="A523" s="17" t="n">
        <v>37319</v>
      </c>
      <c r="B523" s="39" t="n">
        <v>23.26</v>
      </c>
      <c r="C523" s="40" t="n">
        <v>24.58</v>
      </c>
      <c r="D523" s="41" t="n">
        <v>22.76</v>
      </c>
      <c r="E523" s="42" t="n">
        <v>24.29</v>
      </c>
      <c r="F523" s="43" t="n">
        <v>12437800</v>
      </c>
      <c r="G523" s="14" t="n">
        <v>12.09</v>
      </c>
    </row>
    <row collapsed="false" customFormat="false" customHeight="true" hidden="false" ht="13.3" outlineLevel="0" r="524">
      <c r="A524" s="17" t="n">
        <v>37320</v>
      </c>
      <c r="B524" s="39" t="n">
        <v>24.15</v>
      </c>
      <c r="C524" s="40" t="n">
        <v>24.43</v>
      </c>
      <c r="D524" s="41" t="n">
        <v>23.4</v>
      </c>
      <c r="E524" s="42" t="n">
        <v>23.53</v>
      </c>
      <c r="F524" s="43" t="n">
        <v>9810800</v>
      </c>
      <c r="G524" s="14" t="n">
        <v>11.71</v>
      </c>
    </row>
    <row collapsed="false" customFormat="false" customHeight="true" hidden="false" ht="13.3" outlineLevel="0" r="525">
      <c r="A525" s="17" t="n">
        <v>37321</v>
      </c>
      <c r="B525" s="39" t="n">
        <v>23.48</v>
      </c>
      <c r="C525" s="40" t="n">
        <v>24.34</v>
      </c>
      <c r="D525" s="41" t="n">
        <v>22.93</v>
      </c>
      <c r="E525" s="42" t="n">
        <v>24.07</v>
      </c>
      <c r="F525" s="43" t="n">
        <v>8078800</v>
      </c>
      <c r="G525" s="14" t="n">
        <v>11.98</v>
      </c>
    </row>
    <row collapsed="false" customFormat="false" customHeight="true" hidden="false" ht="13.3" outlineLevel="0" r="526">
      <c r="A526" s="17" t="n">
        <v>37322</v>
      </c>
      <c r="B526" s="39" t="n">
        <v>24.06</v>
      </c>
      <c r="C526" s="40" t="n">
        <v>24.53</v>
      </c>
      <c r="D526" s="41" t="n">
        <v>23.61</v>
      </c>
      <c r="E526" s="42" t="n">
        <v>24.38</v>
      </c>
      <c r="F526" s="43" t="n">
        <v>9223200</v>
      </c>
      <c r="G526" s="14" t="n">
        <v>12.14</v>
      </c>
    </row>
    <row collapsed="false" customFormat="false" customHeight="true" hidden="false" ht="13.3" outlineLevel="0" r="527">
      <c r="A527" s="17" t="n">
        <v>37323</v>
      </c>
      <c r="B527" s="39" t="n">
        <v>24.74</v>
      </c>
      <c r="C527" s="40" t="n">
        <v>25.09</v>
      </c>
      <c r="D527" s="41" t="n">
        <v>24.3</v>
      </c>
      <c r="E527" s="42" t="n">
        <v>24.66</v>
      </c>
      <c r="F527" s="43" t="n">
        <v>9634800</v>
      </c>
      <c r="G527" s="14" t="n">
        <v>12.28</v>
      </c>
    </row>
    <row collapsed="false" customFormat="false" customHeight="true" hidden="false" ht="13.3" outlineLevel="0" r="528">
      <c r="A528" s="17" t="n">
        <v>37326</v>
      </c>
      <c r="B528" s="39" t="n">
        <v>24.6</v>
      </c>
      <c r="C528" s="40" t="n">
        <v>25.14</v>
      </c>
      <c r="D528" s="41" t="n">
        <v>24.1</v>
      </c>
      <c r="E528" s="42" t="n">
        <v>25.06</v>
      </c>
      <c r="F528" s="43" t="n">
        <v>9385200</v>
      </c>
      <c r="G528" s="14" t="n">
        <v>12.48</v>
      </c>
    </row>
    <row collapsed="false" customFormat="false" customHeight="true" hidden="false" ht="13.3" outlineLevel="0" r="529">
      <c r="A529" s="17" t="n">
        <v>37327</v>
      </c>
      <c r="B529" s="39" t="n">
        <v>24.51</v>
      </c>
      <c r="C529" s="40" t="n">
        <v>24.74</v>
      </c>
      <c r="D529" s="41" t="n">
        <v>24.1</v>
      </c>
      <c r="E529" s="42" t="n">
        <v>24.72</v>
      </c>
      <c r="F529" s="43" t="n">
        <v>9073400</v>
      </c>
      <c r="G529" s="14" t="n">
        <v>12.31</v>
      </c>
    </row>
    <row collapsed="false" customFormat="false" customHeight="true" hidden="false" ht="13.3" outlineLevel="0" r="530">
      <c r="A530" s="17" t="n">
        <v>37328</v>
      </c>
      <c r="B530" s="39" t="n">
        <v>24.37</v>
      </c>
      <c r="C530" s="40" t="n">
        <v>24.85</v>
      </c>
      <c r="D530" s="41" t="n">
        <v>24.15</v>
      </c>
      <c r="E530" s="42" t="n">
        <v>24.49</v>
      </c>
      <c r="F530" s="43" t="n">
        <v>7170200</v>
      </c>
      <c r="G530" s="14" t="n">
        <v>12.19</v>
      </c>
    </row>
    <row collapsed="false" customFormat="false" customHeight="true" hidden="false" ht="13.3" outlineLevel="0" r="531">
      <c r="A531" s="17" t="n">
        <v>37329</v>
      </c>
      <c r="B531" s="39" t="n">
        <v>24.3</v>
      </c>
      <c r="C531" s="40" t="n">
        <v>24.6</v>
      </c>
      <c r="D531" s="41" t="n">
        <v>23.87</v>
      </c>
      <c r="E531" s="42" t="n">
        <v>24.43</v>
      </c>
      <c r="F531" s="43" t="n">
        <v>7760600</v>
      </c>
      <c r="G531" s="14" t="n">
        <v>12.16</v>
      </c>
    </row>
    <row collapsed="false" customFormat="false" customHeight="true" hidden="false" ht="13.3" outlineLevel="0" r="532">
      <c r="A532" s="17" t="n">
        <v>37330</v>
      </c>
      <c r="B532" s="39" t="n">
        <v>24.46</v>
      </c>
      <c r="C532" s="40" t="n">
        <v>24.96</v>
      </c>
      <c r="D532" s="41" t="n">
        <v>24.25</v>
      </c>
      <c r="E532" s="42" t="n">
        <v>24.95</v>
      </c>
      <c r="F532" s="43" t="n">
        <v>8603600</v>
      </c>
      <c r="G532" s="14" t="n">
        <v>12.42</v>
      </c>
    </row>
    <row collapsed="false" customFormat="false" customHeight="true" hidden="false" ht="13.3" outlineLevel="0" r="533">
      <c r="A533" s="17" t="n">
        <v>37333</v>
      </c>
      <c r="B533" s="39" t="n">
        <v>24.95</v>
      </c>
      <c r="C533" s="40" t="n">
        <v>25.05</v>
      </c>
      <c r="D533" s="41" t="n">
        <v>24.32</v>
      </c>
      <c r="E533" s="42" t="n">
        <v>24.74</v>
      </c>
      <c r="F533" s="43" t="n">
        <v>10877000</v>
      </c>
      <c r="G533" s="14" t="n">
        <v>12.32</v>
      </c>
    </row>
    <row collapsed="false" customFormat="false" customHeight="true" hidden="false" ht="13.3" outlineLevel="0" r="534">
      <c r="A534" s="17" t="n">
        <v>37334</v>
      </c>
      <c r="B534" s="39" t="n">
        <v>24.69</v>
      </c>
      <c r="C534" s="40" t="n">
        <v>25.3</v>
      </c>
      <c r="D534" s="41" t="n">
        <v>24.3</v>
      </c>
      <c r="E534" s="42" t="n">
        <v>24.85</v>
      </c>
      <c r="F534" s="43" t="n">
        <v>8655200</v>
      </c>
      <c r="G534" s="14" t="n">
        <v>12.37</v>
      </c>
    </row>
    <row collapsed="false" customFormat="false" customHeight="true" hidden="false" ht="13.3" outlineLevel="0" r="535">
      <c r="A535" s="17" t="n">
        <v>37335</v>
      </c>
      <c r="B535" s="39" t="n">
        <v>24.66</v>
      </c>
      <c r="C535" s="40" t="n">
        <v>25.14</v>
      </c>
      <c r="D535" s="41" t="n">
        <v>24.5</v>
      </c>
      <c r="E535" s="42" t="n">
        <v>24.92</v>
      </c>
      <c r="F535" s="43" t="n">
        <v>10511400</v>
      </c>
      <c r="G535" s="14" t="n">
        <v>12.41</v>
      </c>
    </row>
    <row collapsed="false" customFormat="false" customHeight="true" hidden="false" ht="13.3" outlineLevel="0" r="536">
      <c r="A536" s="17" t="n">
        <v>37336</v>
      </c>
      <c r="B536" s="39" t="n">
        <v>23.86</v>
      </c>
      <c r="C536" s="40" t="n">
        <v>24.3</v>
      </c>
      <c r="D536" s="41" t="n">
        <v>23.26</v>
      </c>
      <c r="E536" s="42" t="n">
        <v>24.27</v>
      </c>
      <c r="F536" s="43" t="n">
        <v>22012600</v>
      </c>
      <c r="G536" s="14" t="n">
        <v>12.08</v>
      </c>
    </row>
    <row collapsed="false" customFormat="false" customHeight="true" hidden="false" ht="13.3" outlineLevel="0" r="537">
      <c r="A537" s="17" t="n">
        <v>37337</v>
      </c>
      <c r="B537" s="39" t="n">
        <v>24.22</v>
      </c>
      <c r="C537" s="40" t="n">
        <v>24.56</v>
      </c>
      <c r="D537" s="41" t="n">
        <v>23.87</v>
      </c>
      <c r="E537" s="42" t="n">
        <v>24.09</v>
      </c>
      <c r="F537" s="43" t="n">
        <v>7221200</v>
      </c>
      <c r="G537" s="14" t="n">
        <v>11.99</v>
      </c>
    </row>
    <row collapsed="false" customFormat="false" customHeight="true" hidden="false" ht="13.3" outlineLevel="0" r="538">
      <c r="A538" s="17" t="n">
        <v>37340</v>
      </c>
      <c r="B538" s="39" t="n">
        <v>24.07</v>
      </c>
      <c r="C538" s="40" t="n">
        <v>24.09</v>
      </c>
      <c r="D538" s="41" t="n">
        <v>23.24</v>
      </c>
      <c r="E538" s="42" t="n">
        <v>23.35</v>
      </c>
      <c r="F538" s="43" t="n">
        <v>9386800</v>
      </c>
      <c r="G538" s="14" t="n">
        <v>11.63</v>
      </c>
    </row>
    <row collapsed="false" customFormat="false" customHeight="true" hidden="false" ht="13.3" outlineLevel="0" r="539">
      <c r="A539" s="17" t="n">
        <v>37341</v>
      </c>
      <c r="B539" s="39" t="n">
        <v>23.2</v>
      </c>
      <c r="C539" s="40" t="n">
        <v>23.64</v>
      </c>
      <c r="D539" s="41" t="n">
        <v>23</v>
      </c>
      <c r="E539" s="42" t="n">
        <v>23.46</v>
      </c>
      <c r="F539" s="43" t="n">
        <v>9208600</v>
      </c>
      <c r="G539" s="14" t="n">
        <v>11.68</v>
      </c>
    </row>
    <row collapsed="false" customFormat="false" customHeight="true" hidden="false" ht="13.3" outlineLevel="0" r="540">
      <c r="A540" s="17" t="n">
        <v>37342</v>
      </c>
      <c r="B540" s="39" t="n">
        <v>23.35</v>
      </c>
      <c r="C540" s="40" t="n">
        <v>23.72</v>
      </c>
      <c r="D540" s="41" t="n">
        <v>23.26</v>
      </c>
      <c r="E540" s="42" t="n">
        <v>23.47</v>
      </c>
      <c r="F540" s="43" t="n">
        <v>4560800</v>
      </c>
      <c r="G540" s="14" t="n">
        <v>11.68</v>
      </c>
    </row>
    <row collapsed="false" customFormat="false" customHeight="true" hidden="false" ht="13.3" outlineLevel="0" r="541">
      <c r="A541" s="17" t="n">
        <v>37343</v>
      </c>
      <c r="B541" s="39" t="n">
        <v>23.7</v>
      </c>
      <c r="C541" s="40" t="n">
        <v>23.88</v>
      </c>
      <c r="D541" s="41" t="n">
        <v>23.46</v>
      </c>
      <c r="E541" s="42" t="n">
        <v>23.67</v>
      </c>
      <c r="F541" s="43" t="n">
        <v>3873400</v>
      </c>
      <c r="G541" s="14" t="n">
        <v>11.78</v>
      </c>
    </row>
    <row collapsed="false" customFormat="false" customHeight="true" hidden="false" ht="13.3" outlineLevel="0" r="542">
      <c r="A542" s="17" t="n">
        <v>37347</v>
      </c>
      <c r="B542" s="39" t="n">
        <v>23.38</v>
      </c>
      <c r="C542" s="40" t="n">
        <v>24.7</v>
      </c>
      <c r="D542" s="41" t="n">
        <v>23.28</v>
      </c>
      <c r="E542" s="42" t="n">
        <v>24.46</v>
      </c>
      <c r="F542" s="43" t="n">
        <v>7108800</v>
      </c>
      <c r="G542" s="14" t="n">
        <v>12.18</v>
      </c>
    </row>
    <row collapsed="false" customFormat="false" customHeight="true" hidden="false" ht="13.3" outlineLevel="0" r="543">
      <c r="A543" s="17" t="n">
        <v>37348</v>
      </c>
      <c r="B543" s="39" t="n">
        <v>24</v>
      </c>
      <c r="C543" s="40" t="n">
        <v>24.3</v>
      </c>
      <c r="D543" s="41" t="n">
        <v>23.87</v>
      </c>
      <c r="E543" s="42" t="n">
        <v>24.07</v>
      </c>
      <c r="F543" s="43" t="n">
        <v>7278400</v>
      </c>
      <c r="G543" s="14" t="n">
        <v>11.98</v>
      </c>
    </row>
    <row collapsed="false" customFormat="false" customHeight="true" hidden="false" ht="13.3" outlineLevel="0" r="544">
      <c r="A544" s="17" t="n">
        <v>37349</v>
      </c>
      <c r="B544" s="39" t="n">
        <v>24.05</v>
      </c>
      <c r="C544" s="40" t="n">
        <v>24.49</v>
      </c>
      <c r="D544" s="41" t="n">
        <v>23.6</v>
      </c>
      <c r="E544" s="42" t="n">
        <v>23.75</v>
      </c>
      <c r="F544" s="43" t="n">
        <v>7661800</v>
      </c>
      <c r="G544" s="14" t="n">
        <v>11.82</v>
      </c>
    </row>
    <row collapsed="false" customFormat="false" customHeight="true" hidden="false" ht="13.3" outlineLevel="0" r="545">
      <c r="A545" s="17" t="n">
        <v>37350</v>
      </c>
      <c r="B545" s="39" t="n">
        <v>23.67</v>
      </c>
      <c r="C545" s="40" t="n">
        <v>25.05</v>
      </c>
      <c r="D545" s="41" t="n">
        <v>23.67</v>
      </c>
      <c r="E545" s="42" t="n">
        <v>24.9</v>
      </c>
      <c r="F545" s="43" t="n">
        <v>12089200</v>
      </c>
      <c r="G545" s="14" t="n">
        <v>12.4</v>
      </c>
    </row>
    <row collapsed="false" customFormat="false" customHeight="true" hidden="false" ht="13.3" outlineLevel="0" r="546">
      <c r="A546" s="17" t="n">
        <v>37351</v>
      </c>
      <c r="B546" s="39" t="n">
        <v>24.95</v>
      </c>
      <c r="C546" s="40" t="n">
        <v>25.19</v>
      </c>
      <c r="D546" s="41" t="n">
        <v>24.1</v>
      </c>
      <c r="E546" s="42" t="n">
        <v>24.74</v>
      </c>
      <c r="F546" s="43" t="n">
        <v>9941000</v>
      </c>
      <c r="G546" s="14" t="n">
        <v>12.32</v>
      </c>
    </row>
    <row collapsed="false" customFormat="false" customHeight="true" hidden="false" ht="13.3" outlineLevel="0" r="547">
      <c r="A547" s="17" t="n">
        <v>37354</v>
      </c>
      <c r="B547" s="39" t="n">
        <v>24.16</v>
      </c>
      <c r="C547" s="40" t="n">
        <v>24.68</v>
      </c>
      <c r="D547" s="41" t="n">
        <v>23.78</v>
      </c>
      <c r="E547" s="42" t="n">
        <v>24.56</v>
      </c>
      <c r="F547" s="43" t="n">
        <v>9339800</v>
      </c>
      <c r="G547" s="14" t="n">
        <v>12.23</v>
      </c>
    </row>
    <row collapsed="false" customFormat="false" customHeight="true" hidden="false" ht="13.3" outlineLevel="0" r="548">
      <c r="A548" s="17" t="n">
        <v>37355</v>
      </c>
      <c r="B548" s="39" t="n">
        <v>24.59</v>
      </c>
      <c r="C548" s="40" t="n">
        <v>25</v>
      </c>
      <c r="D548" s="41" t="n">
        <v>24.01</v>
      </c>
      <c r="E548" s="42" t="n">
        <v>24.1</v>
      </c>
      <c r="F548" s="43" t="n">
        <v>6840400</v>
      </c>
      <c r="G548" s="14" t="n">
        <v>12</v>
      </c>
    </row>
    <row collapsed="false" customFormat="false" customHeight="true" hidden="false" ht="13.3" outlineLevel="0" r="549">
      <c r="A549" s="17" t="n">
        <v>37356</v>
      </c>
      <c r="B549" s="39" t="n">
        <v>24.21</v>
      </c>
      <c r="C549" s="40" t="n">
        <v>24.95</v>
      </c>
      <c r="D549" s="41" t="n">
        <v>24.01</v>
      </c>
      <c r="E549" s="42" t="n">
        <v>24.66</v>
      </c>
      <c r="F549" s="43" t="n">
        <v>8035000</v>
      </c>
      <c r="G549" s="14" t="n">
        <v>12.28</v>
      </c>
    </row>
    <row collapsed="false" customFormat="false" customHeight="true" hidden="false" ht="13.3" outlineLevel="0" r="550">
      <c r="A550" s="17" t="n">
        <v>37357</v>
      </c>
      <c r="B550" s="39" t="n">
        <v>25.03</v>
      </c>
      <c r="C550" s="40" t="n">
        <v>25.2</v>
      </c>
      <c r="D550" s="41" t="n">
        <v>24.75</v>
      </c>
      <c r="E550" s="42" t="n">
        <v>24.86</v>
      </c>
      <c r="F550" s="43" t="n">
        <v>14544800</v>
      </c>
      <c r="G550" s="14" t="n">
        <v>12.38</v>
      </c>
    </row>
    <row collapsed="false" customFormat="false" customHeight="true" hidden="false" ht="13.3" outlineLevel="0" r="551">
      <c r="A551" s="17" t="n">
        <v>37358</v>
      </c>
      <c r="B551" s="39" t="n">
        <v>25.01</v>
      </c>
      <c r="C551" s="40" t="n">
        <v>25.17</v>
      </c>
      <c r="D551" s="41" t="n">
        <v>24.57</v>
      </c>
      <c r="E551" s="42" t="n">
        <v>25.06</v>
      </c>
      <c r="F551" s="43" t="n">
        <v>11437200</v>
      </c>
      <c r="G551" s="14" t="n">
        <v>12.48</v>
      </c>
    </row>
    <row collapsed="false" customFormat="false" customHeight="true" hidden="false" ht="13.3" outlineLevel="0" r="552">
      <c r="A552" s="17" t="n">
        <v>37361</v>
      </c>
      <c r="B552" s="39" t="n">
        <v>25.06</v>
      </c>
      <c r="C552" s="40" t="n">
        <v>25.15</v>
      </c>
      <c r="D552" s="41" t="n">
        <v>24.8</v>
      </c>
      <c r="E552" s="42" t="n">
        <v>25</v>
      </c>
      <c r="F552" s="43" t="n">
        <v>10691800</v>
      </c>
      <c r="G552" s="14" t="n">
        <v>12.45</v>
      </c>
    </row>
    <row collapsed="false" customFormat="false" customHeight="true" hidden="false" ht="13.3" outlineLevel="0" r="553">
      <c r="A553" s="17" t="n">
        <v>37362</v>
      </c>
      <c r="B553" s="39" t="n">
        <v>25.15</v>
      </c>
      <c r="C553" s="40" t="n">
        <v>25.99</v>
      </c>
      <c r="D553" s="41" t="n">
        <v>25.12</v>
      </c>
      <c r="E553" s="42" t="n">
        <v>25.74</v>
      </c>
      <c r="F553" s="43" t="n">
        <v>21949200</v>
      </c>
      <c r="G553" s="14" t="n">
        <v>12.81</v>
      </c>
    </row>
    <row collapsed="false" customFormat="false" customHeight="true" hidden="false" ht="13.3" outlineLevel="0" r="554">
      <c r="A554" s="17" t="n">
        <v>37363</v>
      </c>
      <c r="B554" s="39" t="n">
        <v>25.93</v>
      </c>
      <c r="C554" s="40" t="n">
        <v>26.17</v>
      </c>
      <c r="D554" s="41" t="n">
        <v>25.38</v>
      </c>
      <c r="E554" s="42" t="n">
        <v>26.11</v>
      </c>
      <c r="F554" s="43" t="n">
        <v>14151800</v>
      </c>
      <c r="G554" s="14" t="n">
        <v>13</v>
      </c>
    </row>
    <row collapsed="false" customFormat="false" customHeight="true" hidden="false" ht="13.3" outlineLevel="0" r="555">
      <c r="A555" s="17" t="n">
        <v>37364</v>
      </c>
      <c r="B555" s="39" t="n">
        <v>25.5</v>
      </c>
      <c r="C555" s="40" t="n">
        <v>25.52</v>
      </c>
      <c r="D555" s="41" t="n">
        <v>24.88</v>
      </c>
      <c r="E555" s="42" t="n">
        <v>25.41</v>
      </c>
      <c r="F555" s="43" t="n">
        <v>14346800</v>
      </c>
      <c r="G555" s="14" t="n">
        <v>12.65</v>
      </c>
    </row>
    <row collapsed="false" customFormat="false" customHeight="true" hidden="false" ht="13.3" outlineLevel="0" r="556">
      <c r="A556" s="17" t="n">
        <v>37365</v>
      </c>
      <c r="B556" s="39" t="n">
        <v>25.49</v>
      </c>
      <c r="C556" s="40" t="n">
        <v>25.49</v>
      </c>
      <c r="D556" s="41" t="n">
        <v>24.93</v>
      </c>
      <c r="E556" s="42" t="n">
        <v>24.98</v>
      </c>
      <c r="F556" s="43" t="n">
        <v>13407400</v>
      </c>
      <c r="G556" s="14" t="n">
        <v>12.44</v>
      </c>
    </row>
    <row collapsed="false" customFormat="false" customHeight="true" hidden="false" ht="13.3" outlineLevel="0" r="557">
      <c r="A557" s="17" t="n">
        <v>37368</v>
      </c>
      <c r="B557" s="39" t="n">
        <v>24.84</v>
      </c>
      <c r="C557" s="40" t="n">
        <v>24.93</v>
      </c>
      <c r="D557" s="41" t="n">
        <v>24.23</v>
      </c>
      <c r="E557" s="42" t="n">
        <v>24.53</v>
      </c>
      <c r="F557" s="43" t="n">
        <v>9622400</v>
      </c>
      <c r="G557" s="14" t="n">
        <v>12.21</v>
      </c>
    </row>
    <row collapsed="false" customFormat="false" customHeight="true" hidden="false" ht="13.3" outlineLevel="0" r="558">
      <c r="A558" s="17" t="n">
        <v>37369</v>
      </c>
      <c r="B558" s="39" t="n">
        <v>24.54</v>
      </c>
      <c r="C558" s="40" t="n">
        <v>24.78</v>
      </c>
      <c r="D558" s="41" t="n">
        <v>24.09</v>
      </c>
      <c r="E558" s="42" t="n">
        <v>24.25</v>
      </c>
      <c r="F558" s="43" t="n">
        <v>8338200</v>
      </c>
      <c r="G558" s="14" t="n">
        <v>12.07</v>
      </c>
    </row>
    <row collapsed="false" customFormat="false" customHeight="true" hidden="false" ht="13.3" outlineLevel="0" r="559">
      <c r="A559" s="17" t="n">
        <v>37370</v>
      </c>
      <c r="B559" s="39" t="n">
        <v>24.3</v>
      </c>
      <c r="C559" s="40" t="n">
        <v>24.5</v>
      </c>
      <c r="D559" s="41" t="n">
        <v>23.68</v>
      </c>
      <c r="E559" s="42" t="n">
        <v>23.77</v>
      </c>
      <c r="F559" s="43" t="n">
        <v>5016000</v>
      </c>
      <c r="G559" s="14" t="n">
        <v>11.83</v>
      </c>
    </row>
    <row collapsed="false" customFormat="false" customHeight="true" hidden="false" ht="13.3" outlineLevel="0" r="560">
      <c r="A560" s="17" t="n">
        <v>37371</v>
      </c>
      <c r="B560" s="39" t="n">
        <v>23.56</v>
      </c>
      <c r="C560" s="40" t="n">
        <v>24.34</v>
      </c>
      <c r="D560" s="41" t="n">
        <v>23.55</v>
      </c>
      <c r="E560" s="42" t="n">
        <v>24.12</v>
      </c>
      <c r="F560" s="43" t="n">
        <v>6935800</v>
      </c>
      <c r="G560" s="14" t="n">
        <v>12.01</v>
      </c>
    </row>
    <row collapsed="false" customFormat="false" customHeight="true" hidden="false" ht="13.3" outlineLevel="0" r="561">
      <c r="A561" s="17" t="n">
        <v>37372</v>
      </c>
      <c r="B561" s="39" t="n">
        <v>24.28</v>
      </c>
      <c r="C561" s="40" t="n">
        <v>24.37</v>
      </c>
      <c r="D561" s="41" t="n">
        <v>23</v>
      </c>
      <c r="E561" s="42" t="n">
        <v>23.01</v>
      </c>
      <c r="F561" s="43" t="n">
        <v>10892200</v>
      </c>
      <c r="G561" s="14" t="n">
        <v>11.46</v>
      </c>
    </row>
    <row collapsed="false" customFormat="false" customHeight="true" hidden="false" ht="13.3" outlineLevel="0" r="562">
      <c r="A562" s="17" t="n">
        <v>37375</v>
      </c>
      <c r="B562" s="39" t="n">
        <v>23.16</v>
      </c>
      <c r="C562" s="40" t="n">
        <v>24.06</v>
      </c>
      <c r="D562" s="41" t="n">
        <v>23.09</v>
      </c>
      <c r="E562" s="42" t="n">
        <v>23.96</v>
      </c>
      <c r="F562" s="43" t="n">
        <v>9724600</v>
      </c>
      <c r="G562" s="14" t="n">
        <v>11.93</v>
      </c>
    </row>
    <row collapsed="false" customFormat="false" customHeight="true" hidden="false" ht="13.3" outlineLevel="0" r="563">
      <c r="A563" s="17" t="n">
        <v>37376</v>
      </c>
      <c r="B563" s="39" t="n">
        <v>23.89</v>
      </c>
      <c r="C563" s="40" t="n">
        <v>24.38</v>
      </c>
      <c r="D563" s="41" t="n">
        <v>23.75</v>
      </c>
      <c r="E563" s="42" t="n">
        <v>24.27</v>
      </c>
      <c r="F563" s="43" t="n">
        <v>10034400</v>
      </c>
      <c r="G563" s="14" t="n">
        <v>12.08</v>
      </c>
    </row>
    <row collapsed="false" customFormat="false" customHeight="true" hidden="false" ht="13.3" outlineLevel="0" r="564">
      <c r="A564" s="17" t="n">
        <v>37377</v>
      </c>
      <c r="B564" s="39" t="n">
        <v>24.29</v>
      </c>
      <c r="C564" s="40" t="n">
        <v>24.29</v>
      </c>
      <c r="D564" s="41" t="n">
        <v>23.36</v>
      </c>
      <c r="E564" s="42" t="n">
        <v>23.98</v>
      </c>
      <c r="F564" s="43" t="n">
        <v>7668000</v>
      </c>
      <c r="G564" s="14" t="n">
        <v>11.94</v>
      </c>
    </row>
    <row collapsed="false" customFormat="false" customHeight="true" hidden="false" ht="13.3" outlineLevel="0" r="565">
      <c r="A565" s="17" t="n">
        <v>37378</v>
      </c>
      <c r="B565" s="39" t="n">
        <v>23.81</v>
      </c>
      <c r="C565" s="40" t="n">
        <v>24.34</v>
      </c>
      <c r="D565" s="41" t="n">
        <v>23.6</v>
      </c>
      <c r="E565" s="42" t="n">
        <v>23.69</v>
      </c>
      <c r="F565" s="43" t="n">
        <v>8548000</v>
      </c>
      <c r="G565" s="14" t="n">
        <v>11.79</v>
      </c>
    </row>
    <row collapsed="false" customFormat="false" customHeight="true" hidden="false" ht="13.3" outlineLevel="0" r="566">
      <c r="A566" s="17" t="n">
        <v>37379</v>
      </c>
      <c r="B566" s="39" t="n">
        <v>23.57</v>
      </c>
      <c r="C566" s="40" t="n">
        <v>24.02</v>
      </c>
      <c r="D566" s="41" t="n">
        <v>23.43</v>
      </c>
      <c r="E566" s="42" t="n">
        <v>23.51</v>
      </c>
      <c r="F566" s="43" t="n">
        <v>8242200</v>
      </c>
      <c r="G566" s="14" t="n">
        <v>11.7</v>
      </c>
    </row>
    <row collapsed="false" customFormat="false" customHeight="true" hidden="false" ht="13.3" outlineLevel="0" r="567">
      <c r="A567" s="17" t="n">
        <v>37382</v>
      </c>
      <c r="B567" s="39" t="n">
        <v>23.35</v>
      </c>
      <c r="C567" s="40" t="n">
        <v>23.5</v>
      </c>
      <c r="D567" s="41" t="n">
        <v>22.46</v>
      </c>
      <c r="E567" s="42" t="n">
        <v>22.65</v>
      </c>
      <c r="F567" s="43" t="n">
        <v>8916600</v>
      </c>
      <c r="G567" s="14" t="n">
        <v>11.28</v>
      </c>
    </row>
    <row collapsed="false" customFormat="false" customHeight="true" hidden="false" ht="13.3" outlineLevel="0" r="568">
      <c r="A568" s="17" t="n">
        <v>37383</v>
      </c>
      <c r="B568" s="39" t="n">
        <v>22.94</v>
      </c>
      <c r="C568" s="40" t="n">
        <v>22.95</v>
      </c>
      <c r="D568" s="41" t="n">
        <v>22.14</v>
      </c>
      <c r="E568" s="42" t="n">
        <v>22.47</v>
      </c>
      <c r="F568" s="43" t="n">
        <v>8669600</v>
      </c>
      <c r="G568" s="14" t="n">
        <v>11.19</v>
      </c>
    </row>
    <row collapsed="false" customFormat="false" customHeight="true" hidden="false" ht="13.3" outlineLevel="0" r="569">
      <c r="A569" s="17" t="n">
        <v>37384</v>
      </c>
      <c r="B569" s="39" t="n">
        <v>23.2</v>
      </c>
      <c r="C569" s="40" t="n">
        <v>24.52</v>
      </c>
      <c r="D569" s="41" t="n">
        <v>23.04</v>
      </c>
      <c r="E569" s="42" t="n">
        <v>24.37</v>
      </c>
      <c r="F569" s="43" t="n">
        <v>15595800</v>
      </c>
      <c r="G569" s="14" t="n">
        <v>12.13</v>
      </c>
    </row>
    <row collapsed="false" customFormat="false" customHeight="true" hidden="false" ht="13.3" outlineLevel="0" r="570">
      <c r="A570" s="17" t="n">
        <v>37385</v>
      </c>
      <c r="B570" s="39" t="n">
        <v>24.25</v>
      </c>
      <c r="C570" s="40" t="n">
        <v>24.35</v>
      </c>
      <c r="D570" s="41" t="n">
        <v>23.8</v>
      </c>
      <c r="E570" s="42" t="n">
        <v>24.19</v>
      </c>
      <c r="F570" s="43" t="n">
        <v>8022000</v>
      </c>
      <c r="G570" s="14" t="n">
        <v>12.04</v>
      </c>
    </row>
    <row collapsed="false" customFormat="false" customHeight="true" hidden="false" ht="13.3" outlineLevel="0" r="571">
      <c r="A571" s="17" t="n">
        <v>37386</v>
      </c>
      <c r="B571" s="39" t="n">
        <v>24.29</v>
      </c>
      <c r="C571" s="40" t="n">
        <v>24.29</v>
      </c>
      <c r="D571" s="41" t="n">
        <v>22.98</v>
      </c>
      <c r="E571" s="42" t="n">
        <v>23.32</v>
      </c>
      <c r="F571" s="43" t="n">
        <v>8407000</v>
      </c>
      <c r="G571" s="14" t="n">
        <v>11.61</v>
      </c>
    </row>
    <row collapsed="false" customFormat="false" customHeight="true" hidden="false" ht="13.3" outlineLevel="0" r="572">
      <c r="A572" s="17" t="n">
        <v>37389</v>
      </c>
      <c r="B572" s="39" t="n">
        <v>23.52</v>
      </c>
      <c r="C572" s="40" t="n">
        <v>24.09</v>
      </c>
      <c r="D572" s="41" t="n">
        <v>22.94</v>
      </c>
      <c r="E572" s="42" t="n">
        <v>23.94</v>
      </c>
      <c r="F572" s="43" t="n">
        <v>9486000</v>
      </c>
      <c r="G572" s="14" t="n">
        <v>11.92</v>
      </c>
    </row>
    <row collapsed="false" customFormat="false" customHeight="true" hidden="false" ht="13.3" outlineLevel="0" r="573">
      <c r="A573" s="17" t="n">
        <v>37390</v>
      </c>
      <c r="B573" s="39" t="n">
        <v>24.45</v>
      </c>
      <c r="C573" s="40" t="n">
        <v>25.68</v>
      </c>
      <c r="D573" s="41" t="n">
        <v>24.22</v>
      </c>
      <c r="E573" s="42" t="n">
        <v>25.61</v>
      </c>
      <c r="F573" s="43" t="n">
        <v>18803800</v>
      </c>
      <c r="G573" s="14" t="n">
        <v>12.75</v>
      </c>
    </row>
    <row collapsed="false" customFormat="false" customHeight="true" hidden="false" ht="13.3" outlineLevel="0" r="574">
      <c r="A574" s="17" t="n">
        <v>37391</v>
      </c>
      <c r="B574" s="39" t="n">
        <v>25.37</v>
      </c>
      <c r="C574" s="40" t="n">
        <v>25.98</v>
      </c>
      <c r="D574" s="41" t="n">
        <v>24.84</v>
      </c>
      <c r="E574" s="42" t="n">
        <v>25.28</v>
      </c>
      <c r="F574" s="43" t="n">
        <v>11993800</v>
      </c>
      <c r="G574" s="14" t="n">
        <v>12.59</v>
      </c>
    </row>
    <row collapsed="false" customFormat="false" customHeight="true" hidden="false" ht="13.3" outlineLevel="0" r="575">
      <c r="A575" s="17" t="n">
        <v>37392</v>
      </c>
      <c r="B575" s="39" t="n">
        <v>25.06</v>
      </c>
      <c r="C575" s="40" t="n">
        <v>25.45</v>
      </c>
      <c r="D575" s="41" t="n">
        <v>24.75</v>
      </c>
      <c r="E575" s="42" t="n">
        <v>25.21</v>
      </c>
      <c r="F575" s="43" t="n">
        <v>8109000</v>
      </c>
      <c r="G575" s="14" t="n">
        <v>12.55</v>
      </c>
    </row>
    <row collapsed="false" customFormat="false" customHeight="true" hidden="false" ht="13.3" outlineLevel="0" r="576">
      <c r="A576" s="17" t="n">
        <v>37393</v>
      </c>
      <c r="B576" s="39" t="n">
        <v>25.49</v>
      </c>
      <c r="C576" s="40" t="n">
        <v>25.78</v>
      </c>
      <c r="D576" s="41" t="n">
        <v>24.61</v>
      </c>
      <c r="E576" s="42" t="n">
        <v>25.01</v>
      </c>
      <c r="F576" s="43" t="n">
        <v>8446200</v>
      </c>
      <c r="G576" s="14" t="n">
        <v>12.45</v>
      </c>
    </row>
    <row collapsed="false" customFormat="false" customHeight="true" hidden="false" ht="13.3" outlineLevel="0" r="577">
      <c r="A577" s="17" t="n">
        <v>37396</v>
      </c>
      <c r="B577" s="39" t="n">
        <v>24.57</v>
      </c>
      <c r="C577" s="40" t="n">
        <v>24.93</v>
      </c>
      <c r="D577" s="41" t="n">
        <v>24.53</v>
      </c>
      <c r="E577" s="42" t="n">
        <v>24.74</v>
      </c>
      <c r="F577" s="43" t="n">
        <v>9639800</v>
      </c>
      <c r="G577" s="14" t="n">
        <v>12.32</v>
      </c>
    </row>
    <row collapsed="false" customFormat="false" customHeight="true" hidden="false" ht="13.3" outlineLevel="0" r="578">
      <c r="A578" s="17" t="n">
        <v>37397</v>
      </c>
      <c r="B578" s="39" t="n">
        <v>24.83</v>
      </c>
      <c r="C578" s="40" t="n">
        <v>25</v>
      </c>
      <c r="D578" s="41" t="n">
        <v>23.4</v>
      </c>
      <c r="E578" s="42" t="n">
        <v>23.46</v>
      </c>
      <c r="F578" s="43" t="n">
        <v>10035400</v>
      </c>
      <c r="G578" s="14" t="n">
        <v>11.68</v>
      </c>
    </row>
    <row collapsed="false" customFormat="false" customHeight="true" hidden="false" ht="13.3" outlineLevel="0" r="579">
      <c r="A579" s="17" t="n">
        <v>37398</v>
      </c>
      <c r="B579" s="39" t="n">
        <v>23.37</v>
      </c>
      <c r="C579" s="40" t="n">
        <v>24.37</v>
      </c>
      <c r="D579" s="41" t="n">
        <v>23.32</v>
      </c>
      <c r="E579" s="42" t="n">
        <v>24.32</v>
      </c>
      <c r="F579" s="43" t="n">
        <v>10388400</v>
      </c>
      <c r="G579" s="14" t="n">
        <v>12.11</v>
      </c>
    </row>
    <row collapsed="false" customFormat="false" customHeight="true" hidden="false" ht="13.3" outlineLevel="0" r="580">
      <c r="A580" s="17" t="n">
        <v>37399</v>
      </c>
      <c r="B580" s="39" t="n">
        <v>24.45</v>
      </c>
      <c r="C580" s="40" t="n">
        <v>25.24</v>
      </c>
      <c r="D580" s="41" t="n">
        <v>24.07</v>
      </c>
      <c r="E580" s="42" t="n">
        <v>25.18</v>
      </c>
      <c r="F580" s="43" t="n">
        <v>13192800</v>
      </c>
      <c r="G580" s="14" t="n">
        <v>12.54</v>
      </c>
    </row>
    <row collapsed="false" customFormat="false" customHeight="true" hidden="false" ht="13.3" outlineLevel="0" r="581">
      <c r="A581" s="17" t="n">
        <v>37400</v>
      </c>
      <c r="B581" s="39" t="n">
        <v>24.99</v>
      </c>
      <c r="C581" s="40" t="n">
        <v>24.99</v>
      </c>
      <c r="D581" s="41" t="n">
        <v>23.96</v>
      </c>
      <c r="E581" s="42" t="n">
        <v>24.15</v>
      </c>
      <c r="F581" s="43" t="n">
        <v>5934800</v>
      </c>
      <c r="G581" s="14" t="n">
        <v>12.02</v>
      </c>
    </row>
    <row collapsed="false" customFormat="false" customHeight="true" hidden="false" ht="13.3" outlineLevel="0" r="582">
      <c r="A582" s="17" t="n">
        <v>37404</v>
      </c>
      <c r="B582" s="39" t="n">
        <v>23.69</v>
      </c>
      <c r="C582" s="40" t="n">
        <v>24.2</v>
      </c>
      <c r="D582" s="41" t="n">
        <v>23.43</v>
      </c>
      <c r="E582" s="42" t="n">
        <v>23.98</v>
      </c>
      <c r="F582" s="43" t="n">
        <v>5347000</v>
      </c>
      <c r="G582" s="14" t="n">
        <v>11.94</v>
      </c>
    </row>
    <row collapsed="false" customFormat="false" customHeight="true" hidden="false" ht="13.3" outlineLevel="0" r="583">
      <c r="A583" s="17" t="n">
        <v>37405</v>
      </c>
      <c r="B583" s="39" t="n">
        <v>23.92</v>
      </c>
      <c r="C583" s="40" t="n">
        <v>24.44</v>
      </c>
      <c r="D583" s="41" t="n">
        <v>23.45</v>
      </c>
      <c r="E583" s="42" t="n">
        <v>23.98</v>
      </c>
      <c r="F583" s="43" t="n">
        <v>7921200</v>
      </c>
      <c r="G583" s="14" t="n">
        <v>11.94</v>
      </c>
    </row>
    <row collapsed="false" customFormat="false" customHeight="true" hidden="false" ht="13.3" outlineLevel="0" r="584">
      <c r="A584" s="17" t="n">
        <v>37406</v>
      </c>
      <c r="B584" s="39" t="n">
        <v>23.77</v>
      </c>
      <c r="C584" s="40" t="n">
        <v>24.38</v>
      </c>
      <c r="D584" s="41" t="n">
        <v>23.51</v>
      </c>
      <c r="E584" s="42" t="n">
        <v>24.2</v>
      </c>
      <c r="F584" s="43" t="n">
        <v>7013400</v>
      </c>
      <c r="G584" s="14" t="n">
        <v>12.05</v>
      </c>
    </row>
    <row collapsed="false" customFormat="false" customHeight="true" hidden="false" ht="13.3" outlineLevel="0" r="585">
      <c r="A585" s="17" t="n">
        <v>37407</v>
      </c>
      <c r="B585" s="39" t="n">
        <v>24.09</v>
      </c>
      <c r="C585" s="40" t="n">
        <v>24.25</v>
      </c>
      <c r="D585" s="41" t="n">
        <v>23.28</v>
      </c>
      <c r="E585" s="42" t="n">
        <v>23.3</v>
      </c>
      <c r="F585" s="43" t="n">
        <v>13053400</v>
      </c>
      <c r="G585" s="14" t="n">
        <v>11.6</v>
      </c>
    </row>
    <row collapsed="false" customFormat="false" customHeight="true" hidden="false" ht="13.3" outlineLevel="0" r="586">
      <c r="A586" s="17" t="n">
        <v>37410</v>
      </c>
      <c r="B586" s="39" t="n">
        <v>23.39</v>
      </c>
      <c r="C586" s="40" t="n">
        <v>23.45</v>
      </c>
      <c r="D586" s="41" t="n">
        <v>22.58</v>
      </c>
      <c r="E586" s="42" t="n">
        <v>22.91</v>
      </c>
      <c r="F586" s="43" t="n">
        <v>8396800</v>
      </c>
      <c r="G586" s="14" t="n">
        <v>11.41</v>
      </c>
    </row>
    <row collapsed="false" customFormat="false" customHeight="true" hidden="false" ht="13.3" outlineLevel="0" r="587">
      <c r="A587" s="17" t="n">
        <v>37411</v>
      </c>
      <c r="B587" s="39" t="n">
        <v>22.88</v>
      </c>
      <c r="C587" s="40" t="n">
        <v>23.04</v>
      </c>
      <c r="D587" s="41" t="n">
        <v>22.18</v>
      </c>
      <c r="E587" s="42" t="n">
        <v>22.78</v>
      </c>
      <c r="F587" s="43" t="n">
        <v>12422200</v>
      </c>
      <c r="G587" s="14" t="n">
        <v>11.34</v>
      </c>
    </row>
    <row collapsed="false" customFormat="false" customHeight="true" hidden="false" ht="13.3" outlineLevel="0" r="588">
      <c r="A588" s="17" t="n">
        <v>37412</v>
      </c>
      <c r="B588" s="39" t="n">
        <v>22.83</v>
      </c>
      <c r="C588" s="40" t="n">
        <v>22.83</v>
      </c>
      <c r="D588" s="41" t="n">
        <v>22.35</v>
      </c>
      <c r="E588" s="42" t="n">
        <v>22.72</v>
      </c>
      <c r="F588" s="43" t="n">
        <v>9895800</v>
      </c>
      <c r="G588" s="14" t="n">
        <v>11.31</v>
      </c>
    </row>
    <row collapsed="false" customFormat="false" customHeight="true" hidden="false" ht="13.3" outlineLevel="0" r="589">
      <c r="A589" s="17" t="n">
        <v>37413</v>
      </c>
      <c r="B589" s="39" t="n">
        <v>22.96</v>
      </c>
      <c r="C589" s="40" t="n">
        <v>23.23</v>
      </c>
      <c r="D589" s="41" t="n">
        <v>22.04</v>
      </c>
      <c r="E589" s="42" t="n">
        <v>22.16</v>
      </c>
      <c r="F589" s="43" t="n">
        <v>9285600</v>
      </c>
      <c r="G589" s="14" t="n">
        <v>11.03</v>
      </c>
    </row>
    <row collapsed="false" customFormat="false" customHeight="true" hidden="false" ht="13.3" outlineLevel="0" r="590">
      <c r="A590" s="17" t="n">
        <v>37414</v>
      </c>
      <c r="B590" s="39" t="n">
        <v>21.76</v>
      </c>
      <c r="C590" s="40" t="n">
        <v>21.94</v>
      </c>
      <c r="D590" s="41" t="n">
        <v>20.93</v>
      </c>
      <c r="E590" s="42" t="n">
        <v>21.4</v>
      </c>
      <c r="F590" s="43" t="n">
        <v>21870600</v>
      </c>
      <c r="G590" s="14" t="n">
        <v>10.65</v>
      </c>
    </row>
    <row collapsed="false" customFormat="false" customHeight="true" hidden="false" ht="13.3" outlineLevel="0" r="591">
      <c r="A591" s="17" t="n">
        <v>37417</v>
      </c>
      <c r="B591" s="39" t="n">
        <v>21.48</v>
      </c>
      <c r="C591" s="40" t="n">
        <v>21.84</v>
      </c>
      <c r="D591" s="41" t="n">
        <v>21.34</v>
      </c>
      <c r="E591" s="42" t="n">
        <v>21.48</v>
      </c>
      <c r="F591" s="43" t="n">
        <v>9913400</v>
      </c>
      <c r="G591" s="14" t="n">
        <v>10.69</v>
      </c>
    </row>
    <row collapsed="false" customFormat="false" customHeight="true" hidden="false" ht="13.3" outlineLevel="0" r="592">
      <c r="A592" s="17" t="n">
        <v>37418</v>
      </c>
      <c r="B592" s="39" t="n">
        <v>21.64</v>
      </c>
      <c r="C592" s="40" t="n">
        <v>21.7</v>
      </c>
      <c r="D592" s="41" t="n">
        <v>20.41</v>
      </c>
      <c r="E592" s="42" t="n">
        <v>20.46</v>
      </c>
      <c r="F592" s="43" t="n">
        <v>12482000</v>
      </c>
      <c r="G592" s="14" t="n">
        <v>10.19</v>
      </c>
    </row>
    <row collapsed="false" customFormat="false" customHeight="true" hidden="false" ht="13.3" outlineLevel="0" r="593">
      <c r="A593" s="17" t="n">
        <v>37419</v>
      </c>
      <c r="B593" s="39" t="n">
        <v>20.41</v>
      </c>
      <c r="C593" s="40" t="n">
        <v>20.75</v>
      </c>
      <c r="D593" s="41" t="n">
        <v>19.94</v>
      </c>
      <c r="E593" s="42" t="n">
        <v>20.09</v>
      </c>
      <c r="F593" s="43" t="n">
        <v>18882800</v>
      </c>
      <c r="G593" s="14" t="n">
        <v>10</v>
      </c>
    </row>
    <row collapsed="false" customFormat="false" customHeight="true" hidden="false" ht="13.3" outlineLevel="0" r="594">
      <c r="A594" s="17" t="n">
        <v>37420</v>
      </c>
      <c r="B594" s="39" t="n">
        <v>20.02</v>
      </c>
      <c r="C594" s="40" t="n">
        <v>20.05</v>
      </c>
      <c r="D594" s="41" t="n">
        <v>19.38</v>
      </c>
      <c r="E594" s="42" t="n">
        <v>19.54</v>
      </c>
      <c r="F594" s="43" t="n">
        <v>12574400</v>
      </c>
      <c r="G594" s="14" t="n">
        <v>9.73</v>
      </c>
    </row>
    <row collapsed="false" customFormat="false" customHeight="true" hidden="false" ht="13.3" outlineLevel="0" r="595">
      <c r="A595" s="17" t="n">
        <v>37421</v>
      </c>
      <c r="B595" s="39" t="n">
        <v>19.24</v>
      </c>
      <c r="C595" s="40" t="n">
        <v>20.36</v>
      </c>
      <c r="D595" s="41" t="n">
        <v>18.11</v>
      </c>
      <c r="E595" s="42" t="n">
        <v>20.1</v>
      </c>
      <c r="F595" s="43" t="n">
        <v>15175000</v>
      </c>
      <c r="G595" s="14" t="n">
        <v>10.01</v>
      </c>
    </row>
    <row collapsed="false" customFormat="false" customHeight="true" hidden="false" ht="13.3" outlineLevel="0" r="596">
      <c r="A596" s="17" t="n">
        <v>37424</v>
      </c>
      <c r="B596" s="39" t="n">
        <v>20.24</v>
      </c>
      <c r="C596" s="40" t="n">
        <v>20.63</v>
      </c>
      <c r="D596" s="41" t="n">
        <v>19.85</v>
      </c>
      <c r="E596" s="42" t="n">
        <v>20.54</v>
      </c>
      <c r="F596" s="43" t="n">
        <v>11593200</v>
      </c>
      <c r="G596" s="14" t="n">
        <v>10.23</v>
      </c>
    </row>
    <row collapsed="false" customFormat="false" customHeight="true" hidden="false" ht="13.3" outlineLevel="0" r="597">
      <c r="A597" s="17" t="n">
        <v>37425</v>
      </c>
      <c r="B597" s="39" t="n">
        <v>20.42</v>
      </c>
      <c r="C597" s="40" t="n">
        <v>20.59</v>
      </c>
      <c r="D597" s="41" t="n">
        <v>19.98</v>
      </c>
      <c r="E597" s="42" t="n">
        <v>20.15</v>
      </c>
      <c r="F597" s="43" t="n">
        <v>12620000</v>
      </c>
      <c r="G597" s="14" t="n">
        <v>10.03</v>
      </c>
    </row>
    <row collapsed="false" customFormat="false" customHeight="true" hidden="false" ht="13.3" outlineLevel="0" r="598">
      <c r="A598" s="17" t="n">
        <v>37426</v>
      </c>
      <c r="B598" s="39" t="n">
        <v>17.37</v>
      </c>
      <c r="C598" s="40" t="n">
        <v>17.6</v>
      </c>
      <c r="D598" s="41" t="n">
        <v>16.88</v>
      </c>
      <c r="E598" s="42" t="n">
        <v>17.12</v>
      </c>
      <c r="F598" s="43" t="n">
        <v>61052400</v>
      </c>
      <c r="G598" s="14" t="n">
        <v>8.52</v>
      </c>
    </row>
    <row collapsed="false" customFormat="false" customHeight="true" hidden="false" ht="13.3" outlineLevel="0" r="599">
      <c r="A599" s="17" t="n">
        <v>37427</v>
      </c>
      <c r="B599" s="39" t="n">
        <v>17.17</v>
      </c>
      <c r="C599" s="40" t="n">
        <v>17.6</v>
      </c>
      <c r="D599" s="41" t="n">
        <v>16.85</v>
      </c>
      <c r="E599" s="42" t="n">
        <v>17.11</v>
      </c>
      <c r="F599" s="43" t="n">
        <v>14165600</v>
      </c>
      <c r="G599" s="14" t="n">
        <v>8.52</v>
      </c>
    </row>
    <row collapsed="false" customFormat="false" customHeight="true" hidden="false" ht="13.3" outlineLevel="0" r="600">
      <c r="A600" s="17" t="n">
        <v>37428</v>
      </c>
      <c r="B600" s="39" t="n">
        <v>16.97</v>
      </c>
      <c r="C600" s="40" t="n">
        <v>17.49</v>
      </c>
      <c r="D600" s="41" t="n">
        <v>16.79</v>
      </c>
      <c r="E600" s="42" t="n">
        <v>16.85</v>
      </c>
      <c r="F600" s="43" t="n">
        <v>15899200</v>
      </c>
      <c r="G600" s="14" t="n">
        <v>8.39</v>
      </c>
    </row>
    <row collapsed="false" customFormat="false" customHeight="true" hidden="false" ht="13.3" outlineLevel="0" r="601">
      <c r="A601" s="17" t="n">
        <v>37431</v>
      </c>
      <c r="B601" s="39" t="n">
        <v>16.77</v>
      </c>
      <c r="C601" s="40" t="n">
        <v>17.73</v>
      </c>
      <c r="D601" s="41" t="n">
        <v>16.7</v>
      </c>
      <c r="E601" s="42" t="n">
        <v>17.27</v>
      </c>
      <c r="F601" s="43" t="n">
        <v>15426200</v>
      </c>
      <c r="G601" s="14" t="n">
        <v>8.6</v>
      </c>
    </row>
    <row collapsed="false" customFormat="false" customHeight="true" hidden="false" ht="13.3" outlineLevel="0" r="602">
      <c r="A602" s="17" t="n">
        <v>37432</v>
      </c>
      <c r="B602" s="39" t="n">
        <v>17.4</v>
      </c>
      <c r="C602" s="40" t="n">
        <v>17.68</v>
      </c>
      <c r="D602" s="41" t="n">
        <v>16.86</v>
      </c>
      <c r="E602" s="42" t="n">
        <v>17.14</v>
      </c>
      <c r="F602" s="43" t="n">
        <v>10757200</v>
      </c>
      <c r="G602" s="14" t="n">
        <v>8.53</v>
      </c>
    </row>
    <row collapsed="false" customFormat="false" customHeight="true" hidden="false" ht="13.3" outlineLevel="0" r="603">
      <c r="A603" s="17" t="n">
        <v>37433</v>
      </c>
      <c r="B603" s="39" t="n">
        <v>16.8</v>
      </c>
      <c r="C603" s="40" t="n">
        <v>17.29</v>
      </c>
      <c r="D603" s="41" t="n">
        <v>15.98</v>
      </c>
      <c r="E603" s="42" t="n">
        <v>16.55</v>
      </c>
      <c r="F603" s="43" t="n">
        <v>19962600</v>
      </c>
      <c r="G603" s="14" t="n">
        <v>8.24</v>
      </c>
    </row>
    <row collapsed="false" customFormat="false" customHeight="true" hidden="false" ht="13.3" outlineLevel="0" r="604">
      <c r="A604" s="17" t="n">
        <v>37434</v>
      </c>
      <c r="B604" s="39" t="n">
        <v>16.79</v>
      </c>
      <c r="C604" s="40" t="n">
        <v>17.27</v>
      </c>
      <c r="D604" s="41" t="n">
        <v>16.42</v>
      </c>
      <c r="E604" s="42" t="n">
        <v>17.06</v>
      </c>
      <c r="F604" s="43" t="n">
        <v>8987800</v>
      </c>
      <c r="G604" s="14" t="n">
        <v>8.49</v>
      </c>
    </row>
    <row collapsed="false" customFormat="false" customHeight="true" hidden="false" ht="13.3" outlineLevel="0" r="605">
      <c r="A605" s="17" t="n">
        <v>37435</v>
      </c>
      <c r="B605" s="39" t="n">
        <v>17.1</v>
      </c>
      <c r="C605" s="40" t="n">
        <v>17.82</v>
      </c>
      <c r="D605" s="41" t="n">
        <v>17</v>
      </c>
      <c r="E605" s="42" t="n">
        <v>17.72</v>
      </c>
      <c r="F605" s="43" t="n">
        <v>9637800</v>
      </c>
      <c r="G605" s="14" t="n">
        <v>8.82</v>
      </c>
    </row>
    <row collapsed="false" customFormat="false" customHeight="true" hidden="false" ht="13.3" outlineLevel="0" r="606">
      <c r="A606" s="17" t="n">
        <v>37438</v>
      </c>
      <c r="B606" s="39" t="n">
        <v>17.71</v>
      </c>
      <c r="C606" s="40" t="n">
        <v>17.88</v>
      </c>
      <c r="D606" s="41" t="n">
        <v>17.05</v>
      </c>
      <c r="E606" s="42" t="n">
        <v>17.06</v>
      </c>
      <c r="F606" s="43" t="n">
        <v>7953200</v>
      </c>
      <c r="G606" s="14" t="n">
        <v>8.49</v>
      </c>
    </row>
    <row collapsed="false" customFormat="false" customHeight="true" hidden="false" ht="13.3" outlineLevel="0" r="607">
      <c r="A607" s="17" t="n">
        <v>37439</v>
      </c>
      <c r="B607" s="39" t="n">
        <v>17.03</v>
      </c>
      <c r="C607" s="40" t="n">
        <v>17.16</v>
      </c>
      <c r="D607" s="41" t="n">
        <v>16.83</v>
      </c>
      <c r="E607" s="42" t="n">
        <v>16.94</v>
      </c>
      <c r="F607" s="43" t="n">
        <v>10899600</v>
      </c>
      <c r="G607" s="14" t="n">
        <v>8.43</v>
      </c>
    </row>
    <row collapsed="false" customFormat="false" customHeight="true" hidden="false" ht="13.3" outlineLevel="0" r="608">
      <c r="A608" s="17" t="n">
        <v>37440</v>
      </c>
      <c r="B608" s="39" t="n">
        <v>16.81</v>
      </c>
      <c r="C608" s="40" t="n">
        <v>17.68</v>
      </c>
      <c r="D608" s="41" t="n">
        <v>16.75</v>
      </c>
      <c r="E608" s="42" t="n">
        <v>17.55</v>
      </c>
      <c r="F608" s="43" t="n">
        <v>7108200</v>
      </c>
      <c r="G608" s="14" t="n">
        <v>8.74</v>
      </c>
    </row>
    <row collapsed="false" customFormat="false" customHeight="true" hidden="false" ht="13.3" outlineLevel="0" r="609">
      <c r="A609" s="17" t="n">
        <v>37442</v>
      </c>
      <c r="B609" s="39" t="n">
        <v>17.71</v>
      </c>
      <c r="C609" s="40" t="n">
        <v>18.75</v>
      </c>
      <c r="D609" s="41" t="n">
        <v>17.71</v>
      </c>
      <c r="E609" s="42" t="n">
        <v>18.74</v>
      </c>
      <c r="F609" s="43" t="n">
        <v>5773200</v>
      </c>
      <c r="G609" s="14" t="n">
        <v>9.33</v>
      </c>
    </row>
    <row collapsed="false" customFormat="false" customHeight="true" hidden="false" ht="13.3" outlineLevel="0" r="610">
      <c r="A610" s="17" t="n">
        <v>37445</v>
      </c>
      <c r="B610" s="39" t="n">
        <v>18.52</v>
      </c>
      <c r="C610" s="40" t="n">
        <v>18.61</v>
      </c>
      <c r="D610" s="41" t="n">
        <v>17.68</v>
      </c>
      <c r="E610" s="42" t="n">
        <v>18.01</v>
      </c>
      <c r="F610" s="43" t="n">
        <v>7543000</v>
      </c>
      <c r="G610" s="14" t="n">
        <v>8.97</v>
      </c>
    </row>
    <row collapsed="false" customFormat="false" customHeight="true" hidden="false" ht="13.3" outlineLevel="0" r="611">
      <c r="A611" s="17" t="n">
        <v>37446</v>
      </c>
      <c r="B611" s="39" t="n">
        <v>18.09</v>
      </c>
      <c r="C611" s="40" t="n">
        <v>18.29</v>
      </c>
      <c r="D611" s="41" t="n">
        <v>17.46</v>
      </c>
      <c r="E611" s="42" t="n">
        <v>17.53</v>
      </c>
      <c r="F611" s="43" t="n">
        <v>8098200</v>
      </c>
      <c r="G611" s="14" t="n">
        <v>8.73</v>
      </c>
    </row>
    <row collapsed="false" customFormat="false" customHeight="true" hidden="false" ht="13.3" outlineLevel="0" r="612">
      <c r="A612" s="17" t="n">
        <v>37447</v>
      </c>
      <c r="B612" s="39" t="n">
        <v>17.71</v>
      </c>
      <c r="C612" s="40" t="n">
        <v>18.17</v>
      </c>
      <c r="D612" s="41" t="n">
        <v>17.25</v>
      </c>
      <c r="E612" s="42" t="n">
        <v>17.32</v>
      </c>
      <c r="F612" s="43" t="n">
        <v>7388600</v>
      </c>
      <c r="G612" s="14" t="n">
        <v>8.62</v>
      </c>
    </row>
    <row collapsed="false" customFormat="false" customHeight="true" hidden="false" ht="13.3" outlineLevel="0" r="613">
      <c r="A613" s="17" t="n">
        <v>37448</v>
      </c>
      <c r="B613" s="39" t="n">
        <v>17.26</v>
      </c>
      <c r="C613" s="40" t="n">
        <v>18.35</v>
      </c>
      <c r="D613" s="41" t="n">
        <v>16.97</v>
      </c>
      <c r="E613" s="42" t="n">
        <v>18.3</v>
      </c>
      <c r="F613" s="43" t="n">
        <v>13345600</v>
      </c>
      <c r="G613" s="14" t="n">
        <v>9.11</v>
      </c>
    </row>
    <row collapsed="false" customFormat="false" customHeight="true" hidden="false" ht="13.3" outlineLevel="0" r="614">
      <c r="A614" s="17" t="n">
        <v>37449</v>
      </c>
      <c r="B614" s="39" t="n">
        <v>18.55</v>
      </c>
      <c r="C614" s="40" t="n">
        <v>18.79</v>
      </c>
      <c r="D614" s="41" t="n">
        <v>17.26</v>
      </c>
      <c r="E614" s="42" t="n">
        <v>17.51</v>
      </c>
      <c r="F614" s="43" t="n">
        <v>15839000</v>
      </c>
      <c r="G614" s="14" t="n">
        <v>8.72</v>
      </c>
    </row>
    <row collapsed="false" customFormat="false" customHeight="true" hidden="false" ht="13.3" outlineLevel="0" r="615">
      <c r="A615" s="17" t="n">
        <v>37452</v>
      </c>
      <c r="B615" s="39" t="n">
        <v>17.43</v>
      </c>
      <c r="C615" s="40" t="n">
        <v>18.6</v>
      </c>
      <c r="D615" s="41" t="n">
        <v>16.81</v>
      </c>
      <c r="E615" s="42" t="n">
        <v>18.23</v>
      </c>
      <c r="F615" s="43" t="n">
        <v>10571200</v>
      </c>
      <c r="G615" s="14" t="n">
        <v>9.08</v>
      </c>
    </row>
    <row collapsed="false" customFormat="false" customHeight="true" hidden="false" ht="13.3" outlineLevel="0" r="616">
      <c r="A616" s="17" t="n">
        <v>37453</v>
      </c>
      <c r="B616" s="39" t="n">
        <v>18.15</v>
      </c>
      <c r="C616" s="40" t="n">
        <v>18.57</v>
      </c>
      <c r="D616" s="41" t="n">
        <v>17.61</v>
      </c>
      <c r="E616" s="42" t="n">
        <v>17.86</v>
      </c>
      <c r="F616" s="43" t="n">
        <v>15956000</v>
      </c>
      <c r="G616" s="14" t="n">
        <v>8.89</v>
      </c>
    </row>
    <row collapsed="false" customFormat="false" customHeight="true" hidden="false" ht="13.3" outlineLevel="0" r="617">
      <c r="A617" s="17" t="n">
        <v>37454</v>
      </c>
      <c r="B617" s="39" t="n">
        <v>16.13</v>
      </c>
      <c r="C617" s="40" t="n">
        <v>16.2</v>
      </c>
      <c r="D617" s="41" t="n">
        <v>15.19</v>
      </c>
      <c r="E617" s="42" t="n">
        <v>15.63</v>
      </c>
      <c r="F617" s="43" t="n">
        <v>43410200</v>
      </c>
      <c r="G617" s="14" t="n">
        <v>7.78</v>
      </c>
    </row>
    <row collapsed="false" customFormat="false" customHeight="true" hidden="false" ht="13.3" outlineLevel="0" r="618">
      <c r="A618" s="17" t="n">
        <v>37455</v>
      </c>
      <c r="B618" s="39" t="n">
        <v>15.5</v>
      </c>
      <c r="C618" s="40" t="n">
        <v>15.56</v>
      </c>
      <c r="D618" s="41" t="n">
        <v>14.75</v>
      </c>
      <c r="E618" s="42" t="n">
        <v>14.99</v>
      </c>
      <c r="F618" s="43" t="n">
        <v>19980800</v>
      </c>
      <c r="G618" s="14" t="n">
        <v>7.46</v>
      </c>
    </row>
    <row collapsed="false" customFormat="false" customHeight="true" hidden="false" ht="13.3" outlineLevel="0" r="619">
      <c r="A619" s="17" t="n">
        <v>37456</v>
      </c>
      <c r="B619" s="39" t="n">
        <v>14.7</v>
      </c>
      <c r="C619" s="40" t="n">
        <v>15.17</v>
      </c>
      <c r="D619" s="41" t="n">
        <v>14.53</v>
      </c>
      <c r="E619" s="42" t="n">
        <v>14.96</v>
      </c>
      <c r="F619" s="43" t="n">
        <v>13757400</v>
      </c>
      <c r="G619" s="14" t="n">
        <v>7.45</v>
      </c>
    </row>
    <row collapsed="false" customFormat="false" customHeight="true" hidden="false" ht="13.3" outlineLevel="0" r="620">
      <c r="A620" s="17" t="n">
        <v>37459</v>
      </c>
      <c r="B620" s="39" t="n">
        <v>14.75</v>
      </c>
      <c r="C620" s="40" t="n">
        <v>15.19</v>
      </c>
      <c r="D620" s="41" t="n">
        <v>14.61</v>
      </c>
      <c r="E620" s="42" t="n">
        <v>14.92</v>
      </c>
      <c r="F620" s="43" t="n">
        <v>15389200</v>
      </c>
      <c r="G620" s="14" t="n">
        <v>7.43</v>
      </c>
    </row>
    <row collapsed="false" customFormat="false" customHeight="true" hidden="false" ht="13.3" outlineLevel="0" r="621">
      <c r="A621" s="17" t="n">
        <v>37460</v>
      </c>
      <c r="B621" s="39" t="n">
        <v>14.9</v>
      </c>
      <c r="C621" s="40" t="n">
        <v>15.13</v>
      </c>
      <c r="D621" s="41" t="n">
        <v>14.44</v>
      </c>
      <c r="E621" s="42" t="n">
        <v>14.47</v>
      </c>
      <c r="F621" s="43" t="n">
        <v>14281800</v>
      </c>
      <c r="G621" s="14" t="n">
        <v>7.2</v>
      </c>
    </row>
    <row collapsed="false" customFormat="false" customHeight="true" hidden="false" ht="13.3" outlineLevel="0" r="622">
      <c r="A622" s="17" t="n">
        <v>37461</v>
      </c>
      <c r="B622" s="39" t="n">
        <v>14.33</v>
      </c>
      <c r="C622" s="40" t="n">
        <v>15.22</v>
      </c>
      <c r="D622" s="41" t="n">
        <v>14.25</v>
      </c>
      <c r="E622" s="42" t="n">
        <v>15.2</v>
      </c>
      <c r="F622" s="43" t="n">
        <v>14521200</v>
      </c>
      <c r="G622" s="14" t="n">
        <v>7.57</v>
      </c>
    </row>
    <row collapsed="false" customFormat="false" customHeight="true" hidden="false" ht="13.3" outlineLevel="0" r="623">
      <c r="A623" s="17" t="n">
        <v>37462</v>
      </c>
      <c r="B623" s="39" t="n">
        <v>14.93</v>
      </c>
      <c r="C623" s="40" t="n">
        <v>14.95</v>
      </c>
      <c r="D623" s="41" t="n">
        <v>14.01</v>
      </c>
      <c r="E623" s="42" t="n">
        <v>14.36</v>
      </c>
      <c r="F623" s="43" t="n">
        <v>17119800</v>
      </c>
      <c r="G623" s="14" t="n">
        <v>7.15</v>
      </c>
    </row>
    <row collapsed="false" customFormat="false" customHeight="true" hidden="false" ht="13.3" outlineLevel="0" r="624">
      <c r="A624" s="17" t="n">
        <v>37463</v>
      </c>
      <c r="B624" s="39" t="n">
        <v>14.46</v>
      </c>
      <c r="C624" s="40" t="n">
        <v>14.53</v>
      </c>
      <c r="D624" s="41" t="n">
        <v>13.8</v>
      </c>
      <c r="E624" s="42" t="n">
        <v>14.34</v>
      </c>
      <c r="F624" s="43" t="n">
        <v>7418000</v>
      </c>
      <c r="G624" s="14" t="n">
        <v>7.14</v>
      </c>
    </row>
    <row collapsed="false" customFormat="false" customHeight="true" hidden="false" ht="13.3" outlineLevel="0" r="625">
      <c r="A625" s="17" t="n">
        <v>37466</v>
      </c>
      <c r="B625" s="39" t="n">
        <v>14.48</v>
      </c>
      <c r="C625" s="40" t="n">
        <v>15.1</v>
      </c>
      <c r="D625" s="41" t="n">
        <v>14.37</v>
      </c>
      <c r="E625" s="42" t="n">
        <v>15.02</v>
      </c>
      <c r="F625" s="43" t="n">
        <v>9820000</v>
      </c>
      <c r="G625" s="14" t="n">
        <v>7.48</v>
      </c>
    </row>
    <row collapsed="false" customFormat="false" customHeight="true" hidden="false" ht="13.3" outlineLevel="0" r="626">
      <c r="A626" s="17" t="n">
        <v>37467</v>
      </c>
      <c r="B626" s="39" t="n">
        <v>14.85</v>
      </c>
      <c r="C626" s="40" t="n">
        <v>15.51</v>
      </c>
      <c r="D626" s="41" t="n">
        <v>14.56</v>
      </c>
      <c r="E626" s="42" t="n">
        <v>15.43</v>
      </c>
      <c r="F626" s="43" t="n">
        <v>12672800</v>
      </c>
      <c r="G626" s="14" t="n">
        <v>7.68</v>
      </c>
    </row>
    <row collapsed="false" customFormat="false" customHeight="true" hidden="false" ht="13.3" outlineLevel="0" r="627">
      <c r="A627" s="17" t="n">
        <v>37468</v>
      </c>
      <c r="B627" s="39" t="n">
        <v>15.4</v>
      </c>
      <c r="C627" s="40" t="n">
        <v>15.42</v>
      </c>
      <c r="D627" s="41" t="n">
        <v>14.9</v>
      </c>
      <c r="E627" s="42" t="n">
        <v>15.26</v>
      </c>
      <c r="F627" s="43" t="n">
        <v>11096400</v>
      </c>
      <c r="G627" s="14" t="n">
        <v>7.6</v>
      </c>
    </row>
    <row collapsed="false" customFormat="false" customHeight="true" hidden="false" ht="13.3" outlineLevel="0" r="628">
      <c r="A628" s="17" t="n">
        <v>37469</v>
      </c>
      <c r="B628" s="39" t="n">
        <v>15.11</v>
      </c>
      <c r="C628" s="40" t="n">
        <v>15.42</v>
      </c>
      <c r="D628" s="41" t="n">
        <v>14.73</v>
      </c>
      <c r="E628" s="42" t="n">
        <v>14.8</v>
      </c>
      <c r="F628" s="43" t="n">
        <v>8177000</v>
      </c>
      <c r="G628" s="14" t="n">
        <v>7.37</v>
      </c>
    </row>
    <row collapsed="false" customFormat="false" customHeight="true" hidden="false" ht="13.3" outlineLevel="0" r="629">
      <c r="A629" s="17" t="n">
        <v>37470</v>
      </c>
      <c r="B629" s="39" t="n">
        <v>14.74</v>
      </c>
      <c r="C629" s="40" t="n">
        <v>15</v>
      </c>
      <c r="D629" s="41" t="n">
        <v>14.25</v>
      </c>
      <c r="E629" s="42" t="n">
        <v>14.45</v>
      </c>
      <c r="F629" s="43" t="n">
        <v>6395000</v>
      </c>
      <c r="G629" s="14" t="n">
        <v>7.19</v>
      </c>
    </row>
    <row collapsed="false" customFormat="false" customHeight="true" hidden="false" ht="13.3" outlineLevel="0" r="630">
      <c r="A630" s="17" t="n">
        <v>37473</v>
      </c>
      <c r="B630" s="39" t="n">
        <v>14.51</v>
      </c>
      <c r="C630" s="40" t="n">
        <v>14.7</v>
      </c>
      <c r="D630" s="41" t="n">
        <v>13.97</v>
      </c>
      <c r="E630" s="42" t="n">
        <v>13.99</v>
      </c>
      <c r="F630" s="43" t="n">
        <v>7286600</v>
      </c>
      <c r="G630" s="14" t="n">
        <v>6.97</v>
      </c>
    </row>
    <row collapsed="false" customFormat="false" customHeight="true" hidden="false" ht="13.3" outlineLevel="0" r="631">
      <c r="A631" s="17" t="n">
        <v>37474</v>
      </c>
      <c r="B631" s="39" t="n">
        <v>14.21</v>
      </c>
      <c r="C631" s="40" t="n">
        <v>15.23</v>
      </c>
      <c r="D631" s="41" t="n">
        <v>14.08</v>
      </c>
      <c r="E631" s="42" t="n">
        <v>14.74</v>
      </c>
      <c r="F631" s="43" t="n">
        <v>9716200</v>
      </c>
      <c r="G631" s="14" t="n">
        <v>7.34</v>
      </c>
    </row>
    <row collapsed="false" customFormat="false" customHeight="true" hidden="false" ht="13.3" outlineLevel="0" r="632">
      <c r="A632" s="17" t="n">
        <v>37475</v>
      </c>
      <c r="B632" s="39" t="n">
        <v>15.09</v>
      </c>
      <c r="C632" s="40" t="n">
        <v>15.36</v>
      </c>
      <c r="D632" s="41" t="n">
        <v>14.35</v>
      </c>
      <c r="E632" s="42" t="n">
        <v>15.03</v>
      </c>
      <c r="F632" s="43" t="n">
        <v>11909800</v>
      </c>
      <c r="G632" s="14" t="n">
        <v>7.48</v>
      </c>
    </row>
    <row collapsed="false" customFormat="false" customHeight="true" hidden="false" ht="13.3" outlineLevel="0" r="633">
      <c r="A633" s="17" t="n">
        <v>37476</v>
      </c>
      <c r="B633" s="39" t="n">
        <v>14.77</v>
      </c>
      <c r="C633" s="40" t="n">
        <v>15.38</v>
      </c>
      <c r="D633" s="41" t="n">
        <v>14.77</v>
      </c>
      <c r="E633" s="42" t="n">
        <v>15.3</v>
      </c>
      <c r="F633" s="43" t="n">
        <v>8119600</v>
      </c>
      <c r="G633" s="14" t="n">
        <v>7.62</v>
      </c>
    </row>
    <row collapsed="false" customFormat="false" customHeight="true" hidden="false" ht="13.3" outlineLevel="0" r="634">
      <c r="A634" s="17" t="n">
        <v>37477</v>
      </c>
      <c r="B634" s="39" t="n">
        <v>15.25</v>
      </c>
      <c r="C634" s="40" t="n">
        <v>15.25</v>
      </c>
      <c r="D634" s="41" t="n">
        <v>14.75</v>
      </c>
      <c r="E634" s="42" t="n">
        <v>15</v>
      </c>
      <c r="F634" s="43" t="n">
        <v>7347000</v>
      </c>
      <c r="G634" s="14" t="n">
        <v>7.47</v>
      </c>
    </row>
    <row collapsed="false" customFormat="false" customHeight="true" hidden="false" ht="13.3" outlineLevel="0" r="635">
      <c r="A635" s="17" t="n">
        <v>37480</v>
      </c>
      <c r="B635" s="39" t="n">
        <v>14.9</v>
      </c>
      <c r="C635" s="40" t="n">
        <v>15.02</v>
      </c>
      <c r="D635" s="41" t="n">
        <v>14.69</v>
      </c>
      <c r="E635" s="42" t="n">
        <v>14.99</v>
      </c>
      <c r="F635" s="43" t="n">
        <v>6420200</v>
      </c>
      <c r="G635" s="14" t="n">
        <v>7.46</v>
      </c>
    </row>
    <row collapsed="false" customFormat="false" customHeight="true" hidden="false" ht="13.3" outlineLevel="0" r="636">
      <c r="A636" s="17" t="n">
        <v>37481</v>
      </c>
      <c r="B636" s="39" t="n">
        <v>14.9</v>
      </c>
      <c r="C636" s="40" t="n">
        <v>15.21</v>
      </c>
      <c r="D636" s="41" t="n">
        <v>14.55</v>
      </c>
      <c r="E636" s="42" t="n">
        <v>14.59</v>
      </c>
      <c r="F636" s="43" t="n">
        <v>9638200</v>
      </c>
      <c r="G636" s="14" t="n">
        <v>7.26</v>
      </c>
    </row>
    <row collapsed="false" customFormat="false" customHeight="true" hidden="false" ht="13.3" outlineLevel="0" r="637">
      <c r="A637" s="17" t="n">
        <v>37482</v>
      </c>
      <c r="B637" s="39" t="n">
        <v>14.67</v>
      </c>
      <c r="C637" s="40" t="n">
        <v>15.35</v>
      </c>
      <c r="D637" s="41" t="n">
        <v>14.54</v>
      </c>
      <c r="E637" s="42" t="n">
        <v>15.17</v>
      </c>
      <c r="F637" s="43" t="n">
        <v>14253000</v>
      </c>
      <c r="G637" s="14" t="n">
        <v>7.55</v>
      </c>
    </row>
    <row collapsed="false" customFormat="false" customHeight="true" hidden="false" ht="13.3" outlineLevel="0" r="638">
      <c r="A638" s="17" t="n">
        <v>37483</v>
      </c>
      <c r="B638" s="39" t="n">
        <v>15.25</v>
      </c>
      <c r="C638" s="40" t="n">
        <v>15.75</v>
      </c>
      <c r="D638" s="41" t="n">
        <v>15.01</v>
      </c>
      <c r="E638" s="42" t="n">
        <v>15.61</v>
      </c>
      <c r="F638" s="43" t="n">
        <v>11502800</v>
      </c>
      <c r="G638" s="14" t="n">
        <v>7.77</v>
      </c>
    </row>
    <row collapsed="false" customFormat="false" customHeight="true" hidden="false" ht="13.3" outlineLevel="0" r="639">
      <c r="A639" s="17" t="n">
        <v>37484</v>
      </c>
      <c r="B639" s="39" t="n">
        <v>15.45</v>
      </c>
      <c r="C639" s="40" t="n">
        <v>16.1</v>
      </c>
      <c r="D639" s="41" t="n">
        <v>15.28</v>
      </c>
      <c r="E639" s="42" t="n">
        <v>15.81</v>
      </c>
      <c r="F639" s="43" t="n">
        <v>8758000</v>
      </c>
      <c r="G639" s="14" t="n">
        <v>7.87</v>
      </c>
    </row>
    <row collapsed="false" customFormat="false" customHeight="true" hidden="false" ht="13.3" outlineLevel="0" r="640">
      <c r="A640" s="17" t="n">
        <v>37487</v>
      </c>
      <c r="B640" s="39" t="n">
        <v>15.78</v>
      </c>
      <c r="C640" s="40" t="n">
        <v>16.25</v>
      </c>
      <c r="D640" s="41" t="n">
        <v>15.72</v>
      </c>
      <c r="E640" s="42" t="n">
        <v>15.98</v>
      </c>
      <c r="F640" s="43" t="n">
        <v>7734200</v>
      </c>
      <c r="G640" s="14" t="n">
        <v>7.96</v>
      </c>
    </row>
    <row collapsed="false" customFormat="false" customHeight="true" hidden="false" ht="13.3" outlineLevel="0" r="641">
      <c r="A641" s="17" t="n">
        <v>37488</v>
      </c>
      <c r="B641" s="39" t="n">
        <v>15.97</v>
      </c>
      <c r="C641" s="40" t="n">
        <v>16.09</v>
      </c>
      <c r="D641" s="41" t="n">
        <v>15.53</v>
      </c>
      <c r="E641" s="42" t="n">
        <v>15.91</v>
      </c>
      <c r="F641" s="43" t="n">
        <v>6665200</v>
      </c>
      <c r="G641" s="14" t="n">
        <v>7.92</v>
      </c>
    </row>
    <row collapsed="false" customFormat="false" customHeight="true" hidden="false" ht="13.3" outlineLevel="0" r="642">
      <c r="A642" s="17" t="n">
        <v>37489</v>
      </c>
      <c r="B642" s="39" t="n">
        <v>16.01</v>
      </c>
      <c r="C642" s="40" t="n">
        <v>16.24</v>
      </c>
      <c r="D642" s="41" t="n">
        <v>15.45</v>
      </c>
      <c r="E642" s="42" t="n">
        <v>16.12</v>
      </c>
      <c r="F642" s="43" t="n">
        <v>7229600</v>
      </c>
      <c r="G642" s="14" t="n">
        <v>8.03</v>
      </c>
    </row>
    <row collapsed="false" customFormat="false" customHeight="true" hidden="false" ht="13.3" outlineLevel="0" r="643">
      <c r="A643" s="17" t="n">
        <v>37490</v>
      </c>
      <c r="B643" s="39" t="n">
        <v>16.2</v>
      </c>
      <c r="C643" s="40" t="n">
        <v>16.25</v>
      </c>
      <c r="D643" s="41" t="n">
        <v>15.66</v>
      </c>
      <c r="E643" s="42" t="n">
        <v>15.97</v>
      </c>
      <c r="F643" s="43" t="n">
        <v>9225400</v>
      </c>
      <c r="G643" s="14" t="n">
        <v>7.95</v>
      </c>
    </row>
    <row collapsed="false" customFormat="false" customHeight="true" hidden="false" ht="13.3" outlineLevel="0" r="644">
      <c r="A644" s="17" t="n">
        <v>37491</v>
      </c>
      <c r="B644" s="39" t="n">
        <v>15.9</v>
      </c>
      <c r="C644" s="40" t="n">
        <v>15.93</v>
      </c>
      <c r="D644" s="41" t="n">
        <v>15.45</v>
      </c>
      <c r="E644" s="42" t="n">
        <v>15.73</v>
      </c>
      <c r="F644" s="43" t="n">
        <v>5830200</v>
      </c>
      <c r="G644" s="14" t="n">
        <v>7.83</v>
      </c>
    </row>
    <row collapsed="false" customFormat="false" customHeight="true" hidden="false" ht="13.3" outlineLevel="0" r="645">
      <c r="A645" s="17" t="n">
        <v>37494</v>
      </c>
      <c r="B645" s="39" t="n">
        <v>15.95</v>
      </c>
      <c r="C645" s="40" t="n">
        <v>15.95</v>
      </c>
      <c r="D645" s="41" t="n">
        <v>15.16</v>
      </c>
      <c r="E645" s="42" t="n">
        <v>15.53</v>
      </c>
      <c r="F645" s="43" t="n">
        <v>6784600</v>
      </c>
      <c r="G645" s="14" t="n">
        <v>7.73</v>
      </c>
    </row>
    <row collapsed="false" customFormat="false" customHeight="true" hidden="false" ht="13.3" outlineLevel="0" r="646">
      <c r="A646" s="17" t="n">
        <v>37495</v>
      </c>
      <c r="B646" s="39" t="n">
        <v>15.71</v>
      </c>
      <c r="C646" s="40" t="n">
        <v>15.74</v>
      </c>
      <c r="D646" s="41" t="n">
        <v>14.71</v>
      </c>
      <c r="E646" s="42" t="n">
        <v>14.85</v>
      </c>
      <c r="F646" s="43" t="n">
        <v>9365400</v>
      </c>
      <c r="G646" s="14" t="n">
        <v>7.39</v>
      </c>
    </row>
    <row collapsed="false" customFormat="false" customHeight="true" hidden="false" ht="13.3" outlineLevel="0" r="647">
      <c r="A647" s="17" t="n">
        <v>37496</v>
      </c>
      <c r="B647" s="39" t="n">
        <v>14.8</v>
      </c>
      <c r="C647" s="40" t="n">
        <v>15.12</v>
      </c>
      <c r="D647" s="41" t="n">
        <v>14.65</v>
      </c>
      <c r="E647" s="42" t="n">
        <v>14.7</v>
      </c>
      <c r="F647" s="43" t="n">
        <v>8856200</v>
      </c>
      <c r="G647" s="14" t="n">
        <v>7.32</v>
      </c>
    </row>
    <row collapsed="false" customFormat="false" customHeight="true" hidden="false" ht="13.3" outlineLevel="0" r="648">
      <c r="A648" s="17" t="n">
        <v>37497</v>
      </c>
      <c r="B648" s="39" t="n">
        <v>14.65</v>
      </c>
      <c r="C648" s="40" t="n">
        <v>15.08</v>
      </c>
      <c r="D648" s="41" t="n">
        <v>14.51</v>
      </c>
      <c r="E648" s="42" t="n">
        <v>14.7</v>
      </c>
      <c r="F648" s="43" t="n">
        <v>5863200</v>
      </c>
      <c r="G648" s="14" t="n">
        <v>7.32</v>
      </c>
    </row>
    <row collapsed="false" customFormat="false" customHeight="true" hidden="false" ht="13.3" outlineLevel="0" r="649">
      <c r="A649" s="17" t="n">
        <v>37498</v>
      </c>
      <c r="B649" s="39" t="n">
        <v>14.73</v>
      </c>
      <c r="C649" s="40" t="n">
        <v>15.14</v>
      </c>
      <c r="D649" s="41" t="n">
        <v>14.58</v>
      </c>
      <c r="E649" s="42" t="n">
        <v>14.75</v>
      </c>
      <c r="F649" s="43" t="n">
        <v>6911400</v>
      </c>
      <c r="G649" s="14" t="n">
        <v>7.34</v>
      </c>
    </row>
    <row collapsed="false" customFormat="false" customHeight="true" hidden="false" ht="13.3" outlineLevel="0" r="650">
      <c r="A650" s="17" t="n">
        <v>37502</v>
      </c>
      <c r="B650" s="39" t="n">
        <v>14.49</v>
      </c>
      <c r="C650" s="40" t="n">
        <v>14.55</v>
      </c>
      <c r="D650" s="41" t="n">
        <v>14.05</v>
      </c>
      <c r="E650" s="42" t="n">
        <v>14.05</v>
      </c>
      <c r="F650" s="43" t="n">
        <v>9890600</v>
      </c>
      <c r="G650" s="14" t="n">
        <v>6.99</v>
      </c>
    </row>
    <row collapsed="false" customFormat="false" customHeight="true" hidden="false" ht="13.3" outlineLevel="0" r="651">
      <c r="A651" s="17" t="n">
        <v>37503</v>
      </c>
      <c r="B651" s="39" t="n">
        <v>14.2</v>
      </c>
      <c r="C651" s="40" t="n">
        <v>14.78</v>
      </c>
      <c r="D651" s="41" t="n">
        <v>14.17</v>
      </c>
      <c r="E651" s="42" t="n">
        <v>14.48</v>
      </c>
      <c r="F651" s="43" t="n">
        <v>15023600</v>
      </c>
      <c r="G651" s="14" t="n">
        <v>7.21</v>
      </c>
    </row>
    <row collapsed="false" customFormat="false" customHeight="true" hidden="false" ht="13.3" outlineLevel="0" r="652">
      <c r="A652" s="17" t="n">
        <v>37504</v>
      </c>
      <c r="B652" s="39" t="n">
        <v>14.22</v>
      </c>
      <c r="C652" s="40" t="n">
        <v>14.36</v>
      </c>
      <c r="D652" s="41" t="n">
        <v>14.05</v>
      </c>
      <c r="E652" s="42" t="n">
        <v>14.18</v>
      </c>
      <c r="F652" s="43" t="n">
        <v>8077800</v>
      </c>
      <c r="G652" s="14" t="n">
        <v>7.06</v>
      </c>
    </row>
    <row collapsed="false" customFormat="false" customHeight="true" hidden="false" ht="13.3" outlineLevel="0" r="653">
      <c r="A653" s="17" t="n">
        <v>37505</v>
      </c>
      <c r="B653" s="39" t="n">
        <v>14.51</v>
      </c>
      <c r="C653" s="40" t="n">
        <v>14.65</v>
      </c>
      <c r="D653" s="41" t="n">
        <v>14.23</v>
      </c>
      <c r="E653" s="42" t="n">
        <v>14.38</v>
      </c>
      <c r="F653" s="43" t="n">
        <v>6485400</v>
      </c>
      <c r="G653" s="14" t="n">
        <v>7.16</v>
      </c>
    </row>
    <row collapsed="false" customFormat="false" customHeight="true" hidden="false" ht="13.3" outlineLevel="0" r="654">
      <c r="A654" s="17" t="n">
        <v>37508</v>
      </c>
      <c r="B654" s="39" t="n">
        <v>14.28</v>
      </c>
      <c r="C654" s="40" t="n">
        <v>14.53</v>
      </c>
      <c r="D654" s="41" t="n">
        <v>14.15</v>
      </c>
      <c r="E654" s="42" t="n">
        <v>14.37</v>
      </c>
      <c r="F654" s="43" t="n">
        <v>5651600</v>
      </c>
      <c r="G654" s="14" t="n">
        <v>7.15</v>
      </c>
    </row>
    <row collapsed="false" customFormat="false" customHeight="true" hidden="false" ht="13.3" outlineLevel="0" r="655">
      <c r="A655" s="17" t="n">
        <v>37509</v>
      </c>
      <c r="B655" s="39" t="n">
        <v>14.41</v>
      </c>
      <c r="C655" s="40" t="n">
        <v>14.49</v>
      </c>
      <c r="D655" s="41" t="n">
        <v>14.12</v>
      </c>
      <c r="E655" s="42" t="n">
        <v>14.33</v>
      </c>
      <c r="F655" s="43" t="n">
        <v>8909600</v>
      </c>
      <c r="G655" s="14" t="n">
        <v>7.13</v>
      </c>
    </row>
    <row collapsed="false" customFormat="false" customHeight="true" hidden="false" ht="13.3" outlineLevel="0" r="656">
      <c r="A656" s="17" t="n">
        <v>37510</v>
      </c>
      <c r="B656" s="39" t="n">
        <v>14.34</v>
      </c>
      <c r="C656" s="40" t="n">
        <v>14.6</v>
      </c>
      <c r="D656" s="41" t="n">
        <v>14.15</v>
      </c>
      <c r="E656" s="42" t="n">
        <v>14.29</v>
      </c>
      <c r="F656" s="43" t="n">
        <v>7229000</v>
      </c>
      <c r="G656" s="14" t="n">
        <v>7.11</v>
      </c>
    </row>
    <row collapsed="false" customFormat="false" customHeight="true" hidden="false" ht="13.3" outlineLevel="0" r="657">
      <c r="A657" s="17" t="n">
        <v>37511</v>
      </c>
      <c r="B657" s="39" t="n">
        <v>14.2</v>
      </c>
      <c r="C657" s="40" t="n">
        <v>14.51</v>
      </c>
      <c r="D657" s="41" t="n">
        <v>14.12</v>
      </c>
      <c r="E657" s="42" t="n">
        <v>14.14</v>
      </c>
      <c r="F657" s="43" t="n">
        <v>9636800</v>
      </c>
      <c r="G657" s="14" t="n">
        <v>7.04</v>
      </c>
    </row>
    <row collapsed="false" customFormat="false" customHeight="true" hidden="false" ht="13.3" outlineLevel="0" r="658">
      <c r="A658" s="17" t="n">
        <v>37512</v>
      </c>
      <c r="B658" s="39" t="n">
        <v>14.13</v>
      </c>
      <c r="C658" s="40" t="n">
        <v>14.34</v>
      </c>
      <c r="D658" s="41" t="n">
        <v>14.05</v>
      </c>
      <c r="E658" s="42" t="n">
        <v>14.17</v>
      </c>
      <c r="F658" s="43" t="n">
        <v>10105400</v>
      </c>
      <c r="G658" s="14" t="n">
        <v>7.05</v>
      </c>
    </row>
    <row collapsed="false" customFormat="false" customHeight="true" hidden="false" ht="13.3" outlineLevel="0" r="659">
      <c r="A659" s="17" t="n">
        <v>37515</v>
      </c>
      <c r="B659" s="39" t="n">
        <v>14.14</v>
      </c>
      <c r="C659" s="40" t="n">
        <v>14.61</v>
      </c>
      <c r="D659" s="41" t="n">
        <v>14.12</v>
      </c>
      <c r="E659" s="42" t="n">
        <v>14.5</v>
      </c>
      <c r="F659" s="43" t="n">
        <v>10237200</v>
      </c>
      <c r="G659" s="14" t="n">
        <v>7.22</v>
      </c>
    </row>
    <row collapsed="false" customFormat="false" customHeight="true" hidden="false" ht="13.3" outlineLevel="0" r="660">
      <c r="A660" s="17" t="n">
        <v>37516</v>
      </c>
      <c r="B660" s="39" t="n">
        <v>14.57</v>
      </c>
      <c r="C660" s="40" t="n">
        <v>15.03</v>
      </c>
      <c r="D660" s="41" t="n">
        <v>14.57</v>
      </c>
      <c r="E660" s="42" t="n">
        <v>14.8</v>
      </c>
      <c r="F660" s="43" t="n">
        <v>15285600</v>
      </c>
      <c r="G660" s="14" t="n">
        <v>7.37</v>
      </c>
    </row>
    <row collapsed="false" customFormat="false" customHeight="true" hidden="false" ht="13.3" outlineLevel="0" r="661">
      <c r="A661" s="17" t="n">
        <v>37517</v>
      </c>
      <c r="B661" s="39" t="n">
        <v>14.69</v>
      </c>
      <c r="C661" s="40" t="n">
        <v>15.09</v>
      </c>
      <c r="D661" s="41" t="n">
        <v>14.52</v>
      </c>
      <c r="E661" s="42" t="n">
        <v>15.02</v>
      </c>
      <c r="F661" s="43" t="n">
        <v>11737200</v>
      </c>
      <c r="G661" s="14" t="n">
        <v>7.48</v>
      </c>
    </row>
    <row collapsed="false" customFormat="false" customHeight="true" hidden="false" ht="13.3" outlineLevel="0" r="662">
      <c r="A662" s="17" t="n">
        <v>37518</v>
      </c>
      <c r="B662" s="39" t="n">
        <v>14.75</v>
      </c>
      <c r="C662" s="40" t="n">
        <v>14.8</v>
      </c>
      <c r="D662" s="41" t="n">
        <v>14.48</v>
      </c>
      <c r="E662" s="42" t="n">
        <v>14.58</v>
      </c>
      <c r="F662" s="43" t="n">
        <v>7355200</v>
      </c>
      <c r="G662" s="14" t="n">
        <v>7.26</v>
      </c>
    </row>
    <row collapsed="false" customFormat="false" customHeight="true" hidden="false" ht="13.3" outlineLevel="0" r="663">
      <c r="A663" s="17" t="n">
        <v>37519</v>
      </c>
      <c r="B663" s="39" t="n">
        <v>14.62</v>
      </c>
      <c r="C663" s="40" t="n">
        <v>14.94</v>
      </c>
      <c r="D663" s="41" t="n">
        <v>14.52</v>
      </c>
      <c r="E663" s="42" t="n">
        <v>14.87</v>
      </c>
      <c r="F663" s="43" t="n">
        <v>12599600</v>
      </c>
      <c r="G663" s="14" t="n">
        <v>7.4</v>
      </c>
    </row>
    <row collapsed="false" customFormat="false" customHeight="true" hidden="false" ht="13.3" outlineLevel="0" r="664">
      <c r="A664" s="17" t="n">
        <v>37522</v>
      </c>
      <c r="B664" s="39" t="n">
        <v>14.76</v>
      </c>
      <c r="C664" s="40" t="n">
        <v>14.96</v>
      </c>
      <c r="D664" s="41" t="n">
        <v>14.45</v>
      </c>
      <c r="E664" s="42" t="n">
        <v>14.85</v>
      </c>
      <c r="F664" s="43" t="n">
        <v>9418200</v>
      </c>
      <c r="G664" s="14" t="n">
        <v>7.39</v>
      </c>
    </row>
    <row collapsed="false" customFormat="false" customHeight="true" hidden="false" ht="13.3" outlineLevel="0" r="665">
      <c r="A665" s="17" t="n">
        <v>37523</v>
      </c>
      <c r="B665" s="39" t="n">
        <v>14.4</v>
      </c>
      <c r="C665" s="40" t="n">
        <v>14.82</v>
      </c>
      <c r="D665" s="41" t="n">
        <v>14.4</v>
      </c>
      <c r="E665" s="42" t="n">
        <v>14.64</v>
      </c>
      <c r="F665" s="43" t="n">
        <v>8952200</v>
      </c>
      <c r="G665" s="14" t="n">
        <v>7.29</v>
      </c>
    </row>
    <row collapsed="false" customFormat="false" customHeight="true" hidden="false" ht="13.3" outlineLevel="0" r="666">
      <c r="A666" s="17" t="n">
        <v>37524</v>
      </c>
      <c r="B666" s="39" t="n">
        <v>14.69</v>
      </c>
      <c r="C666" s="40" t="n">
        <v>15.17</v>
      </c>
      <c r="D666" s="41" t="n">
        <v>14.65</v>
      </c>
      <c r="E666" s="42" t="n">
        <v>14.93</v>
      </c>
      <c r="F666" s="43" t="n">
        <v>9095800</v>
      </c>
      <c r="G666" s="14" t="n">
        <v>7.43</v>
      </c>
    </row>
    <row collapsed="false" customFormat="false" customHeight="true" hidden="false" ht="13.3" outlineLevel="0" r="667">
      <c r="A667" s="17" t="n">
        <v>37525</v>
      </c>
      <c r="B667" s="39" t="n">
        <v>15.1</v>
      </c>
      <c r="C667" s="40" t="n">
        <v>15.19</v>
      </c>
      <c r="D667" s="41" t="n">
        <v>14.55</v>
      </c>
      <c r="E667" s="42" t="n">
        <v>14.7</v>
      </c>
      <c r="F667" s="43" t="n">
        <v>7451600</v>
      </c>
      <c r="G667" s="14" t="n">
        <v>7.32</v>
      </c>
    </row>
    <row collapsed="false" customFormat="false" customHeight="true" hidden="false" ht="13.3" outlineLevel="0" r="668">
      <c r="A668" s="17" t="n">
        <v>37526</v>
      </c>
      <c r="B668" s="39" t="n">
        <v>14.49</v>
      </c>
      <c r="C668" s="40" t="n">
        <v>14.85</v>
      </c>
      <c r="D668" s="41" t="n">
        <v>14.48</v>
      </c>
      <c r="E668" s="42" t="n">
        <v>14.72</v>
      </c>
      <c r="F668" s="43" t="n">
        <v>7362600</v>
      </c>
      <c r="G668" s="14" t="n">
        <v>7.33</v>
      </c>
    </row>
    <row collapsed="false" customFormat="false" customHeight="true" hidden="false" ht="13.3" outlineLevel="0" r="669">
      <c r="A669" s="17" t="n">
        <v>37529</v>
      </c>
      <c r="B669" s="39" t="n">
        <v>14.4</v>
      </c>
      <c r="C669" s="40" t="n">
        <v>14.57</v>
      </c>
      <c r="D669" s="41" t="n">
        <v>14.14</v>
      </c>
      <c r="E669" s="42" t="n">
        <v>14.5</v>
      </c>
      <c r="F669" s="43" t="n">
        <v>8489200</v>
      </c>
      <c r="G669" s="14" t="n">
        <v>7.22</v>
      </c>
    </row>
    <row collapsed="false" customFormat="false" customHeight="true" hidden="false" ht="13.3" outlineLevel="0" r="670">
      <c r="A670" s="17" t="n">
        <v>37530</v>
      </c>
      <c r="B670" s="39" t="n">
        <v>14.59</v>
      </c>
      <c r="C670" s="40" t="n">
        <v>14.6</v>
      </c>
      <c r="D670" s="41" t="n">
        <v>14</v>
      </c>
      <c r="E670" s="42" t="n">
        <v>14.51</v>
      </c>
      <c r="F670" s="43" t="n">
        <v>12229400</v>
      </c>
      <c r="G670" s="14" t="n">
        <v>7.22</v>
      </c>
    </row>
    <row collapsed="false" customFormat="false" customHeight="true" hidden="false" ht="13.3" outlineLevel="0" r="671">
      <c r="A671" s="17" t="n">
        <v>37531</v>
      </c>
      <c r="B671" s="39" t="n">
        <v>14.33</v>
      </c>
      <c r="C671" s="40" t="n">
        <v>14.63</v>
      </c>
      <c r="D671" s="41" t="n">
        <v>14.1</v>
      </c>
      <c r="E671" s="42" t="n">
        <v>14.17</v>
      </c>
      <c r="F671" s="43" t="n">
        <v>8191000</v>
      </c>
      <c r="G671" s="14" t="n">
        <v>7.05</v>
      </c>
    </row>
    <row collapsed="false" customFormat="false" customHeight="true" hidden="false" ht="13.3" outlineLevel="0" r="672">
      <c r="A672" s="17" t="n">
        <v>37532</v>
      </c>
      <c r="B672" s="39" t="n">
        <v>14.18</v>
      </c>
      <c r="C672" s="40" t="n">
        <v>14.6</v>
      </c>
      <c r="D672" s="41" t="n">
        <v>14.06</v>
      </c>
      <c r="E672" s="42" t="n">
        <v>14.3</v>
      </c>
      <c r="F672" s="43" t="n">
        <v>7782000</v>
      </c>
      <c r="G672" s="14" t="n">
        <v>7.12</v>
      </c>
    </row>
    <row collapsed="false" customFormat="false" customHeight="true" hidden="false" ht="13.3" outlineLevel="0" r="673">
      <c r="A673" s="17" t="n">
        <v>37533</v>
      </c>
      <c r="B673" s="39" t="n">
        <v>14.36</v>
      </c>
      <c r="C673" s="40" t="n">
        <v>14.4</v>
      </c>
      <c r="D673" s="41" t="n">
        <v>13.99</v>
      </c>
      <c r="E673" s="42" t="n">
        <v>14.03</v>
      </c>
      <c r="F673" s="43" t="n">
        <v>6815200</v>
      </c>
      <c r="G673" s="14" t="n">
        <v>6.99</v>
      </c>
    </row>
    <row collapsed="false" customFormat="false" customHeight="true" hidden="false" ht="13.3" outlineLevel="0" r="674">
      <c r="A674" s="17" t="n">
        <v>37536</v>
      </c>
      <c r="B674" s="39" t="n">
        <v>13.97</v>
      </c>
      <c r="C674" s="40" t="n">
        <v>14.21</v>
      </c>
      <c r="D674" s="41" t="n">
        <v>13.76</v>
      </c>
      <c r="E674" s="42" t="n">
        <v>13.77</v>
      </c>
      <c r="F674" s="43" t="n">
        <v>8739200</v>
      </c>
      <c r="G674" s="14" t="n">
        <v>6.86</v>
      </c>
    </row>
    <row collapsed="false" customFormat="false" customHeight="true" hidden="false" ht="13.3" outlineLevel="0" r="675">
      <c r="A675" s="17" t="n">
        <v>37537</v>
      </c>
      <c r="B675" s="39" t="n">
        <v>13.9</v>
      </c>
      <c r="C675" s="40" t="n">
        <v>13.96</v>
      </c>
      <c r="D675" s="41" t="n">
        <v>13.36</v>
      </c>
      <c r="E675" s="42" t="n">
        <v>13.68</v>
      </c>
      <c r="F675" s="43" t="n">
        <v>16201600</v>
      </c>
      <c r="G675" s="14" t="n">
        <v>6.81</v>
      </c>
    </row>
    <row collapsed="false" customFormat="false" customHeight="true" hidden="false" ht="13.3" outlineLevel="0" r="676">
      <c r="A676" s="17" t="n">
        <v>37538</v>
      </c>
      <c r="B676" s="39" t="n">
        <v>13.54</v>
      </c>
      <c r="C676" s="40" t="n">
        <v>13.85</v>
      </c>
      <c r="D676" s="41" t="n">
        <v>13.41</v>
      </c>
      <c r="E676" s="42" t="n">
        <v>13.59</v>
      </c>
      <c r="F676" s="43" t="n">
        <v>12738800</v>
      </c>
      <c r="G676" s="14" t="n">
        <v>6.77</v>
      </c>
    </row>
    <row collapsed="false" customFormat="false" customHeight="true" hidden="false" ht="13.3" outlineLevel="0" r="677">
      <c r="A677" s="17" t="n">
        <v>37539</v>
      </c>
      <c r="B677" s="39" t="n">
        <v>13.63</v>
      </c>
      <c r="C677" s="40" t="n">
        <v>14.22</v>
      </c>
      <c r="D677" s="41" t="n">
        <v>13.58</v>
      </c>
      <c r="E677" s="42" t="n">
        <v>14.11</v>
      </c>
      <c r="F677" s="43" t="n">
        <v>11484800</v>
      </c>
      <c r="G677" s="14" t="n">
        <v>7.02</v>
      </c>
    </row>
    <row collapsed="false" customFormat="false" customHeight="true" hidden="false" ht="13.3" outlineLevel="0" r="678">
      <c r="A678" s="17" t="n">
        <v>37540</v>
      </c>
      <c r="B678" s="39" t="n">
        <v>14.25</v>
      </c>
      <c r="C678" s="40" t="n">
        <v>14.78</v>
      </c>
      <c r="D678" s="41" t="n">
        <v>14.1</v>
      </c>
      <c r="E678" s="42" t="n">
        <v>14.51</v>
      </c>
      <c r="F678" s="43" t="n">
        <v>10524200</v>
      </c>
      <c r="G678" s="14" t="n">
        <v>7.22</v>
      </c>
    </row>
    <row collapsed="false" customFormat="false" customHeight="true" hidden="false" ht="13.3" outlineLevel="0" r="679">
      <c r="A679" s="17" t="n">
        <v>37543</v>
      </c>
      <c r="B679" s="39" t="n">
        <v>14.55</v>
      </c>
      <c r="C679" s="40" t="n">
        <v>14.98</v>
      </c>
      <c r="D679" s="41" t="n">
        <v>14.44</v>
      </c>
      <c r="E679" s="42" t="n">
        <v>14.77</v>
      </c>
      <c r="F679" s="43" t="n">
        <v>6943000</v>
      </c>
      <c r="G679" s="14" t="n">
        <v>7.35</v>
      </c>
    </row>
    <row collapsed="false" customFormat="false" customHeight="true" hidden="false" ht="13.3" outlineLevel="0" r="680">
      <c r="A680" s="17" t="n">
        <v>37544</v>
      </c>
      <c r="B680" s="39" t="n">
        <v>15.22</v>
      </c>
      <c r="C680" s="40" t="n">
        <v>15.25</v>
      </c>
      <c r="D680" s="41" t="n">
        <v>14.78</v>
      </c>
      <c r="E680" s="42" t="n">
        <v>15.16</v>
      </c>
      <c r="F680" s="43" t="n">
        <v>14482800</v>
      </c>
      <c r="G680" s="14" t="n">
        <v>7.55</v>
      </c>
    </row>
    <row collapsed="false" customFormat="false" customHeight="true" hidden="false" ht="13.3" outlineLevel="0" r="681">
      <c r="A681" s="17" t="n">
        <v>37545</v>
      </c>
      <c r="B681" s="39" t="n">
        <v>14.86</v>
      </c>
      <c r="C681" s="40" t="n">
        <v>15.13</v>
      </c>
      <c r="D681" s="41" t="n">
        <v>13.9</v>
      </c>
      <c r="E681" s="42" t="n">
        <v>14.56</v>
      </c>
      <c r="F681" s="43" t="n">
        <v>10986600</v>
      </c>
      <c r="G681" s="14" t="n">
        <v>7.25</v>
      </c>
    </row>
    <row collapsed="false" customFormat="false" customHeight="true" hidden="false" ht="13.3" outlineLevel="0" r="682">
      <c r="A682" s="17" t="n">
        <v>37546</v>
      </c>
      <c r="B682" s="39" t="n">
        <v>14.21</v>
      </c>
      <c r="C682" s="40" t="n">
        <v>14.38</v>
      </c>
      <c r="D682" s="41" t="n">
        <v>13.98</v>
      </c>
      <c r="E682" s="42" t="n">
        <v>14.11</v>
      </c>
      <c r="F682" s="43" t="n">
        <v>16760600</v>
      </c>
      <c r="G682" s="14" t="n">
        <v>7.02</v>
      </c>
    </row>
    <row collapsed="false" customFormat="false" customHeight="true" hidden="false" ht="13.3" outlineLevel="0" r="683">
      <c r="A683" s="17" t="n">
        <v>37547</v>
      </c>
      <c r="B683" s="39" t="n">
        <v>14</v>
      </c>
      <c r="C683" s="40" t="n">
        <v>14.35</v>
      </c>
      <c r="D683" s="41" t="n">
        <v>13.93</v>
      </c>
      <c r="E683" s="42" t="n">
        <v>14.34</v>
      </c>
      <c r="F683" s="43" t="n">
        <v>10296400</v>
      </c>
      <c r="G683" s="14" t="n">
        <v>7.14</v>
      </c>
    </row>
    <row collapsed="false" customFormat="false" customHeight="true" hidden="false" ht="13.3" outlineLevel="0" r="684">
      <c r="A684" s="17" t="n">
        <v>37550</v>
      </c>
      <c r="B684" s="39" t="n">
        <v>14.26</v>
      </c>
      <c r="C684" s="40" t="n">
        <v>14.63</v>
      </c>
      <c r="D684" s="41" t="n">
        <v>14</v>
      </c>
      <c r="E684" s="42" t="n">
        <v>14.56</v>
      </c>
      <c r="F684" s="43" t="n">
        <v>8518600</v>
      </c>
      <c r="G684" s="14" t="n">
        <v>7.25</v>
      </c>
    </row>
    <row collapsed="false" customFormat="false" customHeight="true" hidden="false" ht="13.3" outlineLevel="0" r="685">
      <c r="A685" s="17" t="n">
        <v>37551</v>
      </c>
      <c r="B685" s="39" t="n">
        <v>14.47</v>
      </c>
      <c r="C685" s="40" t="n">
        <v>14.88</v>
      </c>
      <c r="D685" s="41" t="n">
        <v>14.26</v>
      </c>
      <c r="E685" s="42" t="n">
        <v>14.7</v>
      </c>
      <c r="F685" s="43" t="n">
        <v>7791000</v>
      </c>
      <c r="G685" s="14" t="n">
        <v>7.32</v>
      </c>
    </row>
    <row collapsed="false" customFormat="false" customHeight="true" hidden="false" ht="13.3" outlineLevel="0" r="686">
      <c r="A686" s="17" t="n">
        <v>37552</v>
      </c>
      <c r="B686" s="39" t="n">
        <v>14.63</v>
      </c>
      <c r="C686" s="40" t="n">
        <v>14.98</v>
      </c>
      <c r="D686" s="41" t="n">
        <v>14.5</v>
      </c>
      <c r="E686" s="42" t="n">
        <v>14.88</v>
      </c>
      <c r="F686" s="43" t="n">
        <v>7465600</v>
      </c>
      <c r="G686" s="14" t="n">
        <v>7.41</v>
      </c>
    </row>
    <row collapsed="false" customFormat="false" customHeight="true" hidden="false" ht="13.3" outlineLevel="0" r="687">
      <c r="A687" s="17" t="n">
        <v>37553</v>
      </c>
      <c r="B687" s="39" t="n">
        <v>15.02</v>
      </c>
      <c r="C687" s="40" t="n">
        <v>15.21</v>
      </c>
      <c r="D687" s="41" t="n">
        <v>14.55</v>
      </c>
      <c r="E687" s="42" t="n">
        <v>14.69</v>
      </c>
      <c r="F687" s="43" t="n">
        <v>6241000</v>
      </c>
      <c r="G687" s="14" t="n">
        <v>7.31</v>
      </c>
    </row>
    <row collapsed="false" customFormat="false" customHeight="true" hidden="false" ht="13.3" outlineLevel="0" r="688">
      <c r="A688" s="17" t="n">
        <v>37554</v>
      </c>
      <c r="B688" s="39" t="n">
        <v>14.69</v>
      </c>
      <c r="C688" s="40" t="n">
        <v>15.45</v>
      </c>
      <c r="D688" s="41" t="n">
        <v>14.59</v>
      </c>
      <c r="E688" s="42" t="n">
        <v>15.42</v>
      </c>
      <c r="F688" s="43" t="n">
        <v>9966800</v>
      </c>
      <c r="G688" s="14" t="n">
        <v>7.68</v>
      </c>
    </row>
    <row collapsed="false" customFormat="false" customHeight="true" hidden="false" ht="13.3" outlineLevel="0" r="689">
      <c r="A689" s="17" t="n">
        <v>37557</v>
      </c>
      <c r="B689" s="39" t="n">
        <v>15.55</v>
      </c>
      <c r="C689" s="40" t="n">
        <v>15.95</v>
      </c>
      <c r="D689" s="41" t="n">
        <v>15.25</v>
      </c>
      <c r="E689" s="42" t="n">
        <v>15.61</v>
      </c>
      <c r="F689" s="43" t="n">
        <v>12475000</v>
      </c>
      <c r="G689" s="14" t="n">
        <v>7.77</v>
      </c>
    </row>
    <row collapsed="false" customFormat="false" customHeight="true" hidden="false" ht="13.3" outlineLevel="0" r="690">
      <c r="A690" s="17" t="n">
        <v>37558</v>
      </c>
      <c r="B690" s="39" t="n">
        <v>15.57</v>
      </c>
      <c r="C690" s="40" t="n">
        <v>15.88</v>
      </c>
      <c r="D690" s="41" t="n">
        <v>14.96</v>
      </c>
      <c r="E690" s="42" t="n">
        <v>15.44</v>
      </c>
      <c r="F690" s="43" t="n">
        <v>9256400</v>
      </c>
      <c r="G690" s="14" t="n">
        <v>7.69</v>
      </c>
    </row>
    <row collapsed="false" customFormat="false" customHeight="true" hidden="false" ht="13.3" outlineLevel="0" r="691">
      <c r="A691" s="17" t="n">
        <v>37559</v>
      </c>
      <c r="B691" s="39" t="n">
        <v>15.49</v>
      </c>
      <c r="C691" s="40" t="n">
        <v>16.37</v>
      </c>
      <c r="D691" s="41" t="n">
        <v>15.48</v>
      </c>
      <c r="E691" s="42" t="n">
        <v>15.98</v>
      </c>
      <c r="F691" s="43" t="n">
        <v>9667000</v>
      </c>
      <c r="G691" s="14" t="n">
        <v>7.96</v>
      </c>
    </row>
    <row collapsed="false" customFormat="false" customHeight="true" hidden="false" ht="13.3" outlineLevel="0" r="692">
      <c r="A692" s="17" t="n">
        <v>37560</v>
      </c>
      <c r="B692" s="39" t="n">
        <v>15.99</v>
      </c>
      <c r="C692" s="40" t="n">
        <v>16.44</v>
      </c>
      <c r="D692" s="41" t="n">
        <v>15.92</v>
      </c>
      <c r="E692" s="42" t="n">
        <v>16.07</v>
      </c>
      <c r="F692" s="43" t="n">
        <v>10565600</v>
      </c>
      <c r="G692" s="14" t="n">
        <v>8</v>
      </c>
    </row>
    <row collapsed="false" customFormat="false" customHeight="true" hidden="false" ht="13.3" outlineLevel="0" r="693">
      <c r="A693" s="17" t="n">
        <v>37561</v>
      </c>
      <c r="B693" s="39" t="n">
        <v>15.94</v>
      </c>
      <c r="C693" s="40" t="n">
        <v>16.5</v>
      </c>
      <c r="D693" s="41" t="n">
        <v>15.89</v>
      </c>
      <c r="E693" s="42" t="n">
        <v>16.36</v>
      </c>
      <c r="F693" s="43" t="n">
        <v>6779600</v>
      </c>
      <c r="G693" s="14" t="n">
        <v>8.15</v>
      </c>
    </row>
    <row collapsed="false" customFormat="false" customHeight="true" hidden="false" ht="13.3" outlineLevel="0" r="694">
      <c r="A694" s="17" t="n">
        <v>37564</v>
      </c>
      <c r="B694" s="39" t="n">
        <v>16.5</v>
      </c>
      <c r="C694" s="40" t="n">
        <v>17.38</v>
      </c>
      <c r="D694" s="41" t="n">
        <v>16.35</v>
      </c>
      <c r="E694" s="42" t="n">
        <v>16.89</v>
      </c>
      <c r="F694" s="43" t="n">
        <v>13457800</v>
      </c>
      <c r="G694" s="14" t="n">
        <v>8.41</v>
      </c>
    </row>
    <row collapsed="false" customFormat="false" customHeight="true" hidden="false" ht="13.3" outlineLevel="0" r="695">
      <c r="A695" s="17" t="n">
        <v>37565</v>
      </c>
      <c r="B695" s="39" t="n">
        <v>16.75</v>
      </c>
      <c r="C695" s="40" t="n">
        <v>16.96</v>
      </c>
      <c r="D695" s="41" t="n">
        <v>16.35</v>
      </c>
      <c r="E695" s="42" t="n">
        <v>16.9</v>
      </c>
      <c r="F695" s="43" t="n">
        <v>7524800</v>
      </c>
      <c r="G695" s="14" t="n">
        <v>8.41</v>
      </c>
    </row>
    <row collapsed="false" customFormat="false" customHeight="true" hidden="false" ht="13.3" outlineLevel="0" r="696">
      <c r="A696" s="17" t="n">
        <v>37566</v>
      </c>
      <c r="B696" s="39" t="n">
        <v>17.08</v>
      </c>
      <c r="C696" s="40" t="n">
        <v>17.32</v>
      </c>
      <c r="D696" s="41" t="n">
        <v>16.7</v>
      </c>
      <c r="E696" s="42" t="n">
        <v>17.22</v>
      </c>
      <c r="F696" s="43" t="n">
        <v>7728200</v>
      </c>
      <c r="G696" s="14" t="n">
        <v>8.57</v>
      </c>
    </row>
    <row collapsed="false" customFormat="false" customHeight="true" hidden="false" ht="13.3" outlineLevel="0" r="697">
      <c r="A697" s="17" t="n">
        <v>37567</v>
      </c>
      <c r="B697" s="39" t="n">
        <v>16.94</v>
      </c>
      <c r="C697" s="40" t="n">
        <v>17.1</v>
      </c>
      <c r="D697" s="41" t="n">
        <v>15.81</v>
      </c>
      <c r="E697" s="42" t="n">
        <v>16</v>
      </c>
      <c r="F697" s="43" t="n">
        <v>12006400</v>
      </c>
      <c r="G697" s="14" t="n">
        <v>7.97</v>
      </c>
    </row>
    <row collapsed="false" customFormat="false" customHeight="true" hidden="false" ht="13.3" outlineLevel="0" r="698">
      <c r="A698" s="17" t="n">
        <v>37568</v>
      </c>
      <c r="B698" s="39" t="n">
        <v>16.01</v>
      </c>
      <c r="C698" s="40" t="n">
        <v>16.2</v>
      </c>
      <c r="D698" s="41" t="n">
        <v>15.52</v>
      </c>
      <c r="E698" s="42" t="n">
        <v>15.84</v>
      </c>
      <c r="F698" s="43" t="n">
        <v>6788000</v>
      </c>
      <c r="G698" s="14" t="n">
        <v>7.89</v>
      </c>
    </row>
    <row collapsed="false" customFormat="false" customHeight="true" hidden="false" ht="13.3" outlineLevel="0" r="699">
      <c r="A699" s="17" t="n">
        <v>37571</v>
      </c>
      <c r="B699" s="39" t="n">
        <v>15.74</v>
      </c>
      <c r="C699" s="40" t="n">
        <v>15.89</v>
      </c>
      <c r="D699" s="41" t="n">
        <v>15.12</v>
      </c>
      <c r="E699" s="42" t="n">
        <v>15.16</v>
      </c>
      <c r="F699" s="43" t="n">
        <v>5463400</v>
      </c>
      <c r="G699" s="14" t="n">
        <v>7.55</v>
      </c>
    </row>
    <row collapsed="false" customFormat="false" customHeight="true" hidden="false" ht="13.3" outlineLevel="0" r="700">
      <c r="A700" s="17" t="n">
        <v>37572</v>
      </c>
      <c r="B700" s="39" t="n">
        <v>15.32</v>
      </c>
      <c r="C700" s="40" t="n">
        <v>16.04</v>
      </c>
      <c r="D700" s="41" t="n">
        <v>15.28</v>
      </c>
      <c r="E700" s="42" t="n">
        <v>15.64</v>
      </c>
      <c r="F700" s="43" t="n">
        <v>7992600</v>
      </c>
      <c r="G700" s="14" t="n">
        <v>7.79</v>
      </c>
    </row>
    <row collapsed="false" customFormat="false" customHeight="true" hidden="false" ht="13.3" outlineLevel="0" r="701">
      <c r="A701" s="17" t="n">
        <v>37573</v>
      </c>
      <c r="B701" s="39" t="n">
        <v>15.5</v>
      </c>
      <c r="C701" s="40" t="n">
        <v>16.07</v>
      </c>
      <c r="D701" s="41" t="n">
        <v>15.28</v>
      </c>
      <c r="E701" s="42" t="n">
        <v>15.59</v>
      </c>
      <c r="F701" s="43" t="n">
        <v>8276400</v>
      </c>
      <c r="G701" s="14" t="n">
        <v>7.76</v>
      </c>
    </row>
    <row collapsed="false" customFormat="false" customHeight="true" hidden="false" ht="13.3" outlineLevel="0" r="702">
      <c r="A702" s="17" t="n">
        <v>37574</v>
      </c>
      <c r="B702" s="39" t="n">
        <v>15.9</v>
      </c>
      <c r="C702" s="40" t="n">
        <v>16.41</v>
      </c>
      <c r="D702" s="41" t="n">
        <v>15.78</v>
      </c>
      <c r="E702" s="42" t="n">
        <v>16.3</v>
      </c>
      <c r="F702" s="43" t="n">
        <v>5061200</v>
      </c>
      <c r="G702" s="14" t="n">
        <v>8.12</v>
      </c>
    </row>
    <row collapsed="false" customFormat="false" customHeight="true" hidden="false" ht="13.3" outlineLevel="0" r="703">
      <c r="A703" s="17" t="n">
        <v>37575</v>
      </c>
      <c r="B703" s="39" t="n">
        <v>16.23</v>
      </c>
      <c r="C703" s="40" t="n">
        <v>16.24</v>
      </c>
      <c r="D703" s="41" t="n">
        <v>15.76</v>
      </c>
      <c r="E703" s="42" t="n">
        <v>15.95</v>
      </c>
      <c r="F703" s="43" t="n">
        <v>5749800</v>
      </c>
      <c r="G703" s="14" t="n">
        <v>7.94</v>
      </c>
    </row>
    <row collapsed="false" customFormat="false" customHeight="true" hidden="false" ht="13.3" outlineLevel="0" r="704">
      <c r="A704" s="17" t="n">
        <v>37578</v>
      </c>
      <c r="B704" s="39" t="n">
        <v>16.19</v>
      </c>
      <c r="C704" s="40" t="n">
        <v>16.2</v>
      </c>
      <c r="D704" s="41" t="n">
        <v>15.52</v>
      </c>
      <c r="E704" s="42" t="n">
        <v>15.65</v>
      </c>
      <c r="F704" s="43" t="n">
        <v>5877800</v>
      </c>
      <c r="G704" s="14" t="n">
        <v>7.79</v>
      </c>
    </row>
    <row collapsed="false" customFormat="false" customHeight="true" hidden="false" ht="13.3" outlineLevel="0" r="705">
      <c r="A705" s="17" t="n">
        <v>37579</v>
      </c>
      <c r="B705" s="39" t="n">
        <v>15.55</v>
      </c>
      <c r="C705" s="40" t="n">
        <v>15.75</v>
      </c>
      <c r="D705" s="41" t="n">
        <v>15.01</v>
      </c>
      <c r="E705" s="42" t="n">
        <v>15.27</v>
      </c>
      <c r="F705" s="43" t="n">
        <v>7534000</v>
      </c>
      <c r="G705" s="14" t="n">
        <v>7.6</v>
      </c>
    </row>
    <row collapsed="false" customFormat="false" customHeight="true" hidden="false" ht="13.3" outlineLevel="0" r="706">
      <c r="A706" s="17" t="n">
        <v>37580</v>
      </c>
      <c r="B706" s="39" t="n">
        <v>15.3</v>
      </c>
      <c r="C706" s="40" t="n">
        <v>15.7</v>
      </c>
      <c r="D706" s="41" t="n">
        <v>15.25</v>
      </c>
      <c r="E706" s="42" t="n">
        <v>15.53</v>
      </c>
      <c r="F706" s="43" t="n">
        <v>7455000</v>
      </c>
      <c r="G706" s="14" t="n">
        <v>7.73</v>
      </c>
    </row>
    <row collapsed="false" customFormat="false" customHeight="true" hidden="false" ht="13.3" outlineLevel="0" r="707">
      <c r="A707" s="17" t="n">
        <v>37581</v>
      </c>
      <c r="B707" s="39" t="n">
        <v>15.9</v>
      </c>
      <c r="C707" s="40" t="n">
        <v>16.44</v>
      </c>
      <c r="D707" s="41" t="n">
        <v>15.75</v>
      </c>
      <c r="E707" s="42" t="n">
        <v>16.35</v>
      </c>
      <c r="F707" s="43" t="n">
        <v>14945800</v>
      </c>
      <c r="G707" s="14" t="n">
        <v>8.14</v>
      </c>
    </row>
    <row collapsed="false" customFormat="false" customHeight="true" hidden="false" ht="13.3" outlineLevel="0" r="708">
      <c r="A708" s="17" t="n">
        <v>37582</v>
      </c>
      <c r="B708" s="39" t="n">
        <v>16.09</v>
      </c>
      <c r="C708" s="40" t="n">
        <v>16.3</v>
      </c>
      <c r="D708" s="41" t="n">
        <v>15.9</v>
      </c>
      <c r="E708" s="42" t="n">
        <v>16.01</v>
      </c>
      <c r="F708" s="43" t="n">
        <v>8137800</v>
      </c>
      <c r="G708" s="14" t="n">
        <v>7.97</v>
      </c>
    </row>
    <row collapsed="false" customFormat="false" customHeight="true" hidden="false" ht="13.3" outlineLevel="0" r="709">
      <c r="A709" s="17" t="n">
        <v>37585</v>
      </c>
      <c r="B709" s="39" t="n">
        <v>16.03</v>
      </c>
      <c r="C709" s="40" t="n">
        <v>16.14</v>
      </c>
      <c r="D709" s="41" t="n">
        <v>15.71</v>
      </c>
      <c r="E709" s="42" t="n">
        <v>15.97</v>
      </c>
      <c r="F709" s="43" t="n">
        <v>7122400</v>
      </c>
      <c r="G709" s="14" t="n">
        <v>7.95</v>
      </c>
    </row>
    <row collapsed="false" customFormat="false" customHeight="true" hidden="false" ht="13.3" outlineLevel="0" r="710">
      <c r="A710" s="17" t="n">
        <v>37586</v>
      </c>
      <c r="B710" s="39" t="n">
        <v>15.85</v>
      </c>
      <c r="C710" s="40" t="n">
        <v>15.9</v>
      </c>
      <c r="D710" s="41" t="n">
        <v>15.27</v>
      </c>
      <c r="E710" s="42" t="n">
        <v>15.41</v>
      </c>
      <c r="F710" s="43" t="n">
        <v>8580800</v>
      </c>
      <c r="G710" s="14" t="n">
        <v>7.67</v>
      </c>
    </row>
    <row collapsed="false" customFormat="false" customHeight="true" hidden="false" ht="13.3" outlineLevel="0" r="711">
      <c r="A711" s="17" t="n">
        <v>37587</v>
      </c>
      <c r="B711" s="39" t="n">
        <v>15.6</v>
      </c>
      <c r="C711" s="40" t="n">
        <v>15.86</v>
      </c>
      <c r="D711" s="41" t="n">
        <v>15.45</v>
      </c>
      <c r="E711" s="42" t="n">
        <v>15.72</v>
      </c>
      <c r="F711" s="43" t="n">
        <v>10242800</v>
      </c>
      <c r="G711" s="14" t="n">
        <v>7.83</v>
      </c>
    </row>
    <row collapsed="false" customFormat="false" customHeight="true" hidden="false" ht="13.3" outlineLevel="0" r="712">
      <c r="A712" s="17" t="n">
        <v>37589</v>
      </c>
      <c r="B712" s="39" t="n">
        <v>15.79</v>
      </c>
      <c r="C712" s="40" t="n">
        <v>15.88</v>
      </c>
      <c r="D712" s="41" t="n">
        <v>15.41</v>
      </c>
      <c r="E712" s="42" t="n">
        <v>15.5</v>
      </c>
      <c r="F712" s="43" t="n">
        <v>5122600</v>
      </c>
      <c r="G712" s="14" t="n">
        <v>7.72</v>
      </c>
    </row>
    <row collapsed="false" customFormat="false" customHeight="true" hidden="false" ht="13.3" outlineLevel="0" r="713">
      <c r="A713" s="17" t="n">
        <v>37592</v>
      </c>
      <c r="B713" s="39" t="n">
        <v>15.9</v>
      </c>
      <c r="C713" s="40" t="n">
        <v>16.1</v>
      </c>
      <c r="D713" s="41" t="n">
        <v>15.01</v>
      </c>
      <c r="E713" s="42" t="n">
        <v>15.18</v>
      </c>
      <c r="F713" s="43" t="n">
        <v>14240800</v>
      </c>
      <c r="G713" s="14" t="n">
        <v>7.56</v>
      </c>
    </row>
    <row collapsed="false" customFormat="false" customHeight="true" hidden="false" ht="13.3" outlineLevel="0" r="714">
      <c r="A714" s="17" t="n">
        <v>37593</v>
      </c>
      <c r="B714" s="39" t="n">
        <v>15.2</v>
      </c>
      <c r="C714" s="40" t="n">
        <v>15.34</v>
      </c>
      <c r="D714" s="41" t="n">
        <v>15.1</v>
      </c>
      <c r="E714" s="42" t="n">
        <v>15.16</v>
      </c>
      <c r="F714" s="43" t="n">
        <v>8138200</v>
      </c>
      <c r="G714" s="14" t="n">
        <v>7.55</v>
      </c>
    </row>
    <row collapsed="false" customFormat="false" customHeight="true" hidden="false" ht="13.3" outlineLevel="0" r="715">
      <c r="A715" s="17" t="n">
        <v>37594</v>
      </c>
      <c r="B715" s="39" t="n">
        <v>15.18</v>
      </c>
      <c r="C715" s="40" t="n">
        <v>15.19</v>
      </c>
      <c r="D715" s="41" t="n">
        <v>14.5</v>
      </c>
      <c r="E715" s="42" t="n">
        <v>14.97</v>
      </c>
      <c r="F715" s="43" t="n">
        <v>11634200</v>
      </c>
      <c r="G715" s="14" t="n">
        <v>7.45</v>
      </c>
    </row>
    <row collapsed="false" customFormat="false" customHeight="true" hidden="false" ht="13.3" outlineLevel="0" r="716">
      <c r="A716" s="17" t="n">
        <v>37595</v>
      </c>
      <c r="B716" s="39" t="n">
        <v>15.03</v>
      </c>
      <c r="C716" s="40" t="n">
        <v>15.08</v>
      </c>
      <c r="D716" s="41" t="n">
        <v>14.53</v>
      </c>
      <c r="E716" s="42" t="n">
        <v>14.63</v>
      </c>
      <c r="F716" s="43" t="n">
        <v>8692800</v>
      </c>
      <c r="G716" s="14" t="n">
        <v>7.28</v>
      </c>
    </row>
    <row collapsed="false" customFormat="false" customHeight="true" hidden="false" ht="13.3" outlineLevel="0" r="717">
      <c r="A717" s="17" t="n">
        <v>37596</v>
      </c>
      <c r="B717" s="39" t="n">
        <v>14.65</v>
      </c>
      <c r="C717" s="40" t="n">
        <v>15.19</v>
      </c>
      <c r="D717" s="41" t="n">
        <v>14.52</v>
      </c>
      <c r="E717" s="42" t="n">
        <v>14.95</v>
      </c>
      <c r="F717" s="43" t="n">
        <v>8762800</v>
      </c>
      <c r="G717" s="14" t="n">
        <v>7.44</v>
      </c>
    </row>
    <row collapsed="false" customFormat="false" customHeight="true" hidden="false" ht="13.3" outlineLevel="0" r="718">
      <c r="A718" s="17" t="n">
        <v>37599</v>
      </c>
      <c r="B718" s="39" t="n">
        <v>14.94</v>
      </c>
      <c r="C718" s="40" t="n">
        <v>14.95</v>
      </c>
      <c r="D718" s="41" t="n">
        <v>14.67</v>
      </c>
      <c r="E718" s="42" t="n">
        <v>14.75</v>
      </c>
      <c r="F718" s="43" t="n">
        <v>8431600</v>
      </c>
      <c r="G718" s="14" t="n">
        <v>7.34</v>
      </c>
    </row>
    <row collapsed="false" customFormat="false" customHeight="true" hidden="false" ht="13.3" outlineLevel="0" r="719">
      <c r="A719" s="17" t="n">
        <v>37600</v>
      </c>
      <c r="B719" s="39" t="n">
        <v>14.75</v>
      </c>
      <c r="C719" s="40" t="n">
        <v>15.45</v>
      </c>
      <c r="D719" s="41" t="n">
        <v>14.73</v>
      </c>
      <c r="E719" s="42" t="n">
        <v>15.28</v>
      </c>
      <c r="F719" s="43" t="n">
        <v>11021800</v>
      </c>
      <c r="G719" s="14" t="n">
        <v>7.61</v>
      </c>
    </row>
    <row collapsed="false" customFormat="false" customHeight="true" hidden="false" ht="13.3" outlineLevel="0" r="720">
      <c r="A720" s="17" t="n">
        <v>37601</v>
      </c>
      <c r="B720" s="39" t="n">
        <v>15.3</v>
      </c>
      <c r="C720" s="40" t="n">
        <v>15.49</v>
      </c>
      <c r="D720" s="41" t="n">
        <v>15.08</v>
      </c>
      <c r="E720" s="42" t="n">
        <v>15.49</v>
      </c>
      <c r="F720" s="43" t="n">
        <v>9053600</v>
      </c>
      <c r="G720" s="14" t="n">
        <v>7.71</v>
      </c>
    </row>
    <row collapsed="false" customFormat="false" customHeight="true" hidden="false" ht="13.3" outlineLevel="0" r="721">
      <c r="A721" s="17" t="n">
        <v>37602</v>
      </c>
      <c r="B721" s="39" t="n">
        <v>15.51</v>
      </c>
      <c r="C721" s="40" t="n">
        <v>15.55</v>
      </c>
      <c r="D721" s="41" t="n">
        <v>15.01</v>
      </c>
      <c r="E721" s="42" t="n">
        <v>15.19</v>
      </c>
      <c r="F721" s="43" t="n">
        <v>5333600</v>
      </c>
      <c r="G721" s="14" t="n">
        <v>7.56</v>
      </c>
    </row>
    <row collapsed="false" customFormat="false" customHeight="true" hidden="false" ht="13.3" outlineLevel="0" r="722">
      <c r="A722" s="17" t="n">
        <v>37603</v>
      </c>
      <c r="B722" s="39" t="n">
        <v>15.14</v>
      </c>
      <c r="C722" s="40" t="n">
        <v>15.15</v>
      </c>
      <c r="D722" s="41" t="n">
        <v>14.65</v>
      </c>
      <c r="E722" s="42" t="n">
        <v>14.79</v>
      </c>
      <c r="F722" s="43" t="n">
        <v>5885000</v>
      </c>
      <c r="G722" s="14" t="n">
        <v>7.36</v>
      </c>
    </row>
    <row collapsed="false" customFormat="false" customHeight="true" hidden="false" ht="13.3" outlineLevel="0" r="723">
      <c r="A723" s="17" t="n">
        <v>37606</v>
      </c>
      <c r="B723" s="39" t="n">
        <v>14.81</v>
      </c>
      <c r="C723" s="40" t="n">
        <v>15.1</v>
      </c>
      <c r="D723" s="41" t="n">
        <v>14.61</v>
      </c>
      <c r="E723" s="42" t="n">
        <v>14.85</v>
      </c>
      <c r="F723" s="43" t="n">
        <v>8986600</v>
      </c>
      <c r="G723" s="14" t="n">
        <v>7.39</v>
      </c>
    </row>
    <row collapsed="false" customFormat="false" customHeight="true" hidden="false" ht="13.3" outlineLevel="0" r="724">
      <c r="A724" s="17" t="n">
        <v>37607</v>
      </c>
      <c r="B724" s="39" t="n">
        <v>14.85</v>
      </c>
      <c r="C724" s="40" t="n">
        <v>15.19</v>
      </c>
      <c r="D724" s="41" t="n">
        <v>14.66</v>
      </c>
      <c r="E724" s="42" t="n">
        <v>15.08</v>
      </c>
      <c r="F724" s="43" t="n">
        <v>7952200</v>
      </c>
      <c r="G724" s="14" t="n">
        <v>7.51</v>
      </c>
    </row>
    <row collapsed="false" customFormat="false" customHeight="true" hidden="false" ht="13.3" outlineLevel="0" r="725">
      <c r="A725" s="17" t="n">
        <v>37608</v>
      </c>
      <c r="B725" s="39" t="n">
        <v>14.8</v>
      </c>
      <c r="C725" s="40" t="n">
        <v>14.86</v>
      </c>
      <c r="D725" s="41" t="n">
        <v>14.5</v>
      </c>
      <c r="E725" s="42" t="n">
        <v>14.57</v>
      </c>
      <c r="F725" s="43" t="n">
        <v>5382200</v>
      </c>
      <c r="G725" s="14" t="n">
        <v>7.25</v>
      </c>
    </row>
    <row collapsed="false" customFormat="false" customHeight="true" hidden="false" ht="13.3" outlineLevel="0" r="726">
      <c r="A726" s="17" t="n">
        <v>37609</v>
      </c>
      <c r="B726" s="39" t="n">
        <v>14.53</v>
      </c>
      <c r="C726" s="40" t="n">
        <v>14.92</v>
      </c>
      <c r="D726" s="41" t="n">
        <v>14.1</v>
      </c>
      <c r="E726" s="42" t="n">
        <v>14.2</v>
      </c>
      <c r="F726" s="43" t="n">
        <v>12411400</v>
      </c>
      <c r="G726" s="14" t="n">
        <v>7.07</v>
      </c>
    </row>
    <row collapsed="false" customFormat="false" customHeight="true" hidden="false" ht="13.3" outlineLevel="0" r="727">
      <c r="A727" s="17" t="n">
        <v>37610</v>
      </c>
      <c r="B727" s="39" t="n">
        <v>14.29</v>
      </c>
      <c r="C727" s="40" t="n">
        <v>14.56</v>
      </c>
      <c r="D727" s="41" t="n">
        <v>13.78</v>
      </c>
      <c r="E727" s="42" t="n">
        <v>14.14</v>
      </c>
      <c r="F727" s="43" t="n">
        <v>11360600</v>
      </c>
      <c r="G727" s="14" t="n">
        <v>7.04</v>
      </c>
    </row>
    <row collapsed="false" customFormat="false" customHeight="true" hidden="false" ht="13.3" outlineLevel="0" r="728">
      <c r="A728" s="17" t="n">
        <v>37613</v>
      </c>
      <c r="B728" s="39" t="n">
        <v>14.16</v>
      </c>
      <c r="C728" s="40" t="n">
        <v>14.55</v>
      </c>
      <c r="D728" s="41" t="n">
        <v>14.12</v>
      </c>
      <c r="E728" s="42" t="n">
        <v>14.49</v>
      </c>
      <c r="F728" s="43" t="n">
        <v>4493800</v>
      </c>
      <c r="G728" s="14" t="n">
        <v>7.21</v>
      </c>
    </row>
    <row collapsed="false" customFormat="false" customHeight="true" hidden="false" ht="13.3" outlineLevel="0" r="729">
      <c r="A729" s="17" t="n">
        <v>37614</v>
      </c>
      <c r="B729" s="39" t="n">
        <v>14.44</v>
      </c>
      <c r="C729" s="40" t="n">
        <v>14.47</v>
      </c>
      <c r="D729" s="41" t="n">
        <v>14.3</v>
      </c>
      <c r="E729" s="42" t="n">
        <v>14.36</v>
      </c>
      <c r="F729" s="43" t="n">
        <v>1405000</v>
      </c>
      <c r="G729" s="14" t="n">
        <v>7.15</v>
      </c>
    </row>
    <row collapsed="false" customFormat="false" customHeight="true" hidden="false" ht="13.3" outlineLevel="0" r="730">
      <c r="A730" s="17" t="n">
        <v>37616</v>
      </c>
      <c r="B730" s="39" t="n">
        <v>14.42</v>
      </c>
      <c r="C730" s="40" t="n">
        <v>14.81</v>
      </c>
      <c r="D730" s="41" t="n">
        <v>14.28</v>
      </c>
      <c r="E730" s="42" t="n">
        <v>14.4</v>
      </c>
      <c r="F730" s="43" t="n">
        <v>3050800</v>
      </c>
      <c r="G730" s="14" t="n">
        <v>7.17</v>
      </c>
    </row>
    <row collapsed="false" customFormat="false" customHeight="true" hidden="false" ht="13.3" outlineLevel="0" r="731">
      <c r="A731" s="17" t="n">
        <v>37617</v>
      </c>
      <c r="B731" s="39" t="n">
        <v>14.31</v>
      </c>
      <c r="C731" s="40" t="n">
        <v>14.38</v>
      </c>
      <c r="D731" s="41" t="n">
        <v>14.01</v>
      </c>
      <c r="E731" s="42" t="n">
        <v>14.06</v>
      </c>
      <c r="F731" s="43" t="n">
        <v>2858400</v>
      </c>
      <c r="G731" s="14" t="n">
        <v>7</v>
      </c>
    </row>
    <row collapsed="false" customFormat="false" customHeight="true" hidden="false" ht="13.3" outlineLevel="0" r="732">
      <c r="A732" s="17" t="n">
        <v>37620</v>
      </c>
      <c r="B732" s="39" t="n">
        <v>14.08</v>
      </c>
      <c r="C732" s="40" t="n">
        <v>14.15</v>
      </c>
      <c r="D732" s="41" t="n">
        <v>13.84</v>
      </c>
      <c r="E732" s="42" t="n">
        <v>14.07</v>
      </c>
      <c r="F732" s="43" t="n">
        <v>5537200</v>
      </c>
      <c r="G732" s="14" t="n">
        <v>7</v>
      </c>
    </row>
    <row collapsed="false" customFormat="false" customHeight="true" hidden="false" ht="13.3" outlineLevel="0" r="733">
      <c r="A733" s="17" t="n">
        <v>37621</v>
      </c>
      <c r="B733" s="39" t="n">
        <v>14</v>
      </c>
      <c r="C733" s="40" t="n">
        <v>14.36</v>
      </c>
      <c r="D733" s="41" t="n">
        <v>13.95</v>
      </c>
      <c r="E733" s="42" t="n">
        <v>14.33</v>
      </c>
      <c r="F733" s="43" t="n">
        <v>7168800</v>
      </c>
      <c r="G733" s="14" t="n">
        <v>7.13</v>
      </c>
    </row>
    <row collapsed="false" customFormat="false" customHeight="true" hidden="false" ht="13.3" outlineLevel="0" r="734">
      <c r="A734" s="17" t="n">
        <v>37623</v>
      </c>
      <c r="B734" s="39" t="n">
        <v>14.36</v>
      </c>
      <c r="C734" s="40" t="n">
        <v>14.92</v>
      </c>
      <c r="D734" s="41" t="n">
        <v>14.35</v>
      </c>
      <c r="E734" s="42" t="n">
        <v>14.8</v>
      </c>
      <c r="F734" s="43" t="n">
        <v>6479600</v>
      </c>
      <c r="G734" s="14" t="n">
        <v>7.37</v>
      </c>
    </row>
    <row collapsed="false" customFormat="false" customHeight="true" hidden="false" ht="13.3" outlineLevel="0" r="735">
      <c r="A735" s="17" t="n">
        <v>37624</v>
      </c>
      <c r="B735" s="39" t="n">
        <v>14.8</v>
      </c>
      <c r="C735" s="40" t="n">
        <v>14.93</v>
      </c>
      <c r="D735" s="41" t="n">
        <v>14.59</v>
      </c>
      <c r="E735" s="42" t="n">
        <v>14.9</v>
      </c>
      <c r="F735" s="43" t="n">
        <v>5266200</v>
      </c>
      <c r="G735" s="14" t="n">
        <v>7.42</v>
      </c>
    </row>
    <row collapsed="false" customFormat="false" customHeight="true" hidden="false" ht="13.3" outlineLevel="0" r="736">
      <c r="A736" s="17" t="n">
        <v>37627</v>
      </c>
      <c r="B736" s="39" t="n">
        <v>15.03</v>
      </c>
      <c r="C736" s="40" t="n">
        <v>15.38</v>
      </c>
      <c r="D736" s="41" t="n">
        <v>14.88</v>
      </c>
      <c r="E736" s="42" t="n">
        <v>14.9</v>
      </c>
      <c r="F736" s="43" t="n">
        <v>13947600</v>
      </c>
      <c r="G736" s="14" t="n">
        <v>7.42</v>
      </c>
    </row>
    <row collapsed="false" customFormat="false" customHeight="true" hidden="false" ht="13.3" outlineLevel="0" r="737">
      <c r="A737" s="17" t="n">
        <v>37628</v>
      </c>
      <c r="B737" s="39" t="n">
        <v>14.79</v>
      </c>
      <c r="C737" s="40" t="n">
        <v>15</v>
      </c>
      <c r="D737" s="41" t="n">
        <v>14.47</v>
      </c>
      <c r="E737" s="42" t="n">
        <v>14.85</v>
      </c>
      <c r="F737" s="43" t="n">
        <v>12226600</v>
      </c>
      <c r="G737" s="14" t="n">
        <v>7.39</v>
      </c>
    </row>
    <row collapsed="false" customFormat="false" customHeight="true" hidden="false" ht="13.3" outlineLevel="0" r="738">
      <c r="A738" s="17" t="n">
        <v>37629</v>
      </c>
      <c r="B738" s="39" t="n">
        <v>14.58</v>
      </c>
      <c r="C738" s="40" t="n">
        <v>14.71</v>
      </c>
      <c r="D738" s="41" t="n">
        <v>14.44</v>
      </c>
      <c r="E738" s="42" t="n">
        <v>14.55</v>
      </c>
      <c r="F738" s="43" t="n">
        <v>8201600</v>
      </c>
      <c r="G738" s="14" t="n">
        <v>7.24</v>
      </c>
    </row>
    <row collapsed="false" customFormat="false" customHeight="true" hidden="false" ht="13.3" outlineLevel="0" r="739">
      <c r="A739" s="17" t="n">
        <v>37630</v>
      </c>
      <c r="B739" s="39" t="n">
        <v>14.62</v>
      </c>
      <c r="C739" s="40" t="n">
        <v>14.92</v>
      </c>
      <c r="D739" s="41" t="n">
        <v>14.5</v>
      </c>
      <c r="E739" s="42" t="n">
        <v>14.68</v>
      </c>
      <c r="F739" s="43" t="n">
        <v>7687600</v>
      </c>
      <c r="G739" s="14" t="n">
        <v>7.31</v>
      </c>
    </row>
    <row collapsed="false" customFormat="false" customHeight="true" hidden="false" ht="13.3" outlineLevel="0" r="740">
      <c r="A740" s="17" t="n">
        <v>37631</v>
      </c>
      <c r="B740" s="39" t="n">
        <v>14.58</v>
      </c>
      <c r="C740" s="40" t="n">
        <v>14.82</v>
      </c>
      <c r="D740" s="41" t="n">
        <v>14.49</v>
      </c>
      <c r="E740" s="42" t="n">
        <v>14.72</v>
      </c>
      <c r="F740" s="43" t="n">
        <v>6253600</v>
      </c>
      <c r="G740" s="14" t="n">
        <v>7.33</v>
      </c>
    </row>
    <row collapsed="false" customFormat="false" customHeight="true" hidden="false" ht="13.3" outlineLevel="0" r="741">
      <c r="A741" s="17" t="n">
        <v>37634</v>
      </c>
      <c r="B741" s="39" t="n">
        <v>14.9</v>
      </c>
      <c r="C741" s="40" t="n">
        <v>14.9</v>
      </c>
      <c r="D741" s="41" t="n">
        <v>14.36</v>
      </c>
      <c r="E741" s="42" t="n">
        <v>14.63</v>
      </c>
      <c r="F741" s="43" t="n">
        <v>6390800</v>
      </c>
      <c r="G741" s="14" t="n">
        <v>7.28</v>
      </c>
    </row>
    <row collapsed="false" customFormat="false" customHeight="true" hidden="false" ht="13.3" outlineLevel="0" r="742">
      <c r="A742" s="17" t="n">
        <v>37635</v>
      </c>
      <c r="B742" s="39" t="n">
        <v>14.69</v>
      </c>
      <c r="C742" s="40" t="n">
        <v>14.82</v>
      </c>
      <c r="D742" s="41" t="n">
        <v>14.49</v>
      </c>
      <c r="E742" s="42" t="n">
        <v>14.61</v>
      </c>
      <c r="F742" s="43" t="n">
        <v>6673600</v>
      </c>
      <c r="G742" s="14" t="n">
        <v>7.27</v>
      </c>
    </row>
    <row collapsed="false" customFormat="false" customHeight="true" hidden="false" ht="13.3" outlineLevel="0" r="743">
      <c r="A743" s="17" t="n">
        <v>37636</v>
      </c>
      <c r="B743" s="39" t="n">
        <v>14.59</v>
      </c>
      <c r="C743" s="40" t="n">
        <v>14.7</v>
      </c>
      <c r="D743" s="41" t="n">
        <v>14.26</v>
      </c>
      <c r="E743" s="42" t="n">
        <v>14.43</v>
      </c>
      <c r="F743" s="43" t="n">
        <v>13254600</v>
      </c>
      <c r="G743" s="14" t="n">
        <v>7.18</v>
      </c>
    </row>
    <row collapsed="false" customFormat="false" customHeight="true" hidden="false" ht="13.3" outlineLevel="0" r="744">
      <c r="A744" s="17" t="n">
        <v>37637</v>
      </c>
      <c r="B744" s="39" t="n">
        <v>14.21</v>
      </c>
      <c r="C744" s="40" t="n">
        <v>14.76</v>
      </c>
      <c r="D744" s="41" t="n">
        <v>14.21</v>
      </c>
      <c r="E744" s="42" t="n">
        <v>14.62</v>
      </c>
      <c r="F744" s="43" t="n">
        <v>19966800</v>
      </c>
      <c r="G744" s="14" t="n">
        <v>7.28</v>
      </c>
    </row>
    <row collapsed="false" customFormat="false" customHeight="true" hidden="false" ht="13.3" outlineLevel="0" r="745">
      <c r="A745" s="17" t="n">
        <v>37638</v>
      </c>
      <c r="B745" s="39" t="n">
        <v>14.56</v>
      </c>
      <c r="C745" s="40" t="n">
        <v>14.56</v>
      </c>
      <c r="D745" s="41" t="n">
        <v>14.08</v>
      </c>
      <c r="E745" s="42" t="n">
        <v>14.1</v>
      </c>
      <c r="F745" s="43" t="n">
        <v>9527200</v>
      </c>
      <c r="G745" s="14" t="n">
        <v>7.02</v>
      </c>
    </row>
    <row collapsed="false" customFormat="false" customHeight="true" hidden="false" ht="13.3" outlineLevel="0" r="746">
      <c r="A746" s="17" t="n">
        <v>37642</v>
      </c>
      <c r="B746" s="39" t="n">
        <v>14.21</v>
      </c>
      <c r="C746" s="40" t="n">
        <v>14.41</v>
      </c>
      <c r="D746" s="41" t="n">
        <v>14</v>
      </c>
      <c r="E746" s="42" t="n">
        <v>14.02</v>
      </c>
      <c r="F746" s="43" t="n">
        <v>9052000</v>
      </c>
      <c r="G746" s="14" t="n">
        <v>6.98</v>
      </c>
    </row>
    <row collapsed="false" customFormat="false" customHeight="true" hidden="false" ht="13.3" outlineLevel="0" r="747">
      <c r="A747" s="17" t="n">
        <v>37643</v>
      </c>
      <c r="B747" s="39" t="n">
        <v>13.98</v>
      </c>
      <c r="C747" s="40" t="n">
        <v>14.15</v>
      </c>
      <c r="D747" s="41" t="n">
        <v>13.8</v>
      </c>
      <c r="E747" s="42" t="n">
        <v>13.88</v>
      </c>
      <c r="F747" s="43" t="n">
        <v>7683600</v>
      </c>
      <c r="G747" s="14" t="n">
        <v>6.91</v>
      </c>
    </row>
    <row collapsed="false" customFormat="false" customHeight="true" hidden="false" ht="13.3" outlineLevel="0" r="748">
      <c r="A748" s="17" t="n">
        <v>37644</v>
      </c>
      <c r="B748" s="39" t="n">
        <v>14.05</v>
      </c>
      <c r="C748" s="40" t="n">
        <v>14.36</v>
      </c>
      <c r="D748" s="41" t="n">
        <v>13.95</v>
      </c>
      <c r="E748" s="42" t="n">
        <v>14.17</v>
      </c>
      <c r="F748" s="43" t="n">
        <v>8152000</v>
      </c>
      <c r="G748" s="14" t="n">
        <v>7.05</v>
      </c>
    </row>
    <row collapsed="false" customFormat="false" customHeight="true" hidden="false" ht="13.3" outlineLevel="0" r="749">
      <c r="A749" s="17" t="n">
        <v>37645</v>
      </c>
      <c r="B749" s="39" t="n">
        <v>14.24</v>
      </c>
      <c r="C749" s="40" t="n">
        <v>14.24</v>
      </c>
      <c r="D749" s="41" t="n">
        <v>13.56</v>
      </c>
      <c r="E749" s="42" t="n">
        <v>13.8</v>
      </c>
      <c r="F749" s="43" t="n">
        <v>10909600</v>
      </c>
      <c r="G749" s="14" t="n">
        <v>6.87</v>
      </c>
    </row>
    <row collapsed="false" customFormat="false" customHeight="true" hidden="false" ht="13.3" outlineLevel="0" r="750">
      <c r="A750" s="17" t="n">
        <v>37648</v>
      </c>
      <c r="B750" s="39" t="n">
        <v>13.68</v>
      </c>
      <c r="C750" s="40" t="n">
        <v>14.5</v>
      </c>
      <c r="D750" s="41" t="n">
        <v>13.65</v>
      </c>
      <c r="E750" s="42" t="n">
        <v>14.13</v>
      </c>
      <c r="F750" s="43" t="n">
        <v>13978800</v>
      </c>
      <c r="G750" s="14" t="n">
        <v>7.03</v>
      </c>
    </row>
    <row collapsed="false" customFormat="false" customHeight="true" hidden="false" ht="13.3" outlineLevel="0" r="751">
      <c r="A751" s="17" t="n">
        <v>37649</v>
      </c>
      <c r="B751" s="39" t="n">
        <v>14.24</v>
      </c>
      <c r="C751" s="40" t="n">
        <v>14.69</v>
      </c>
      <c r="D751" s="41" t="n">
        <v>14.16</v>
      </c>
      <c r="E751" s="42" t="n">
        <v>14.58</v>
      </c>
      <c r="F751" s="43" t="n">
        <v>10223400</v>
      </c>
      <c r="G751" s="14" t="n">
        <v>7.26</v>
      </c>
    </row>
    <row collapsed="false" customFormat="false" customHeight="true" hidden="false" ht="13.3" outlineLevel="0" r="752">
      <c r="A752" s="17" t="n">
        <v>37650</v>
      </c>
      <c r="B752" s="39" t="n">
        <v>14.55</v>
      </c>
      <c r="C752" s="40" t="n">
        <v>15.1</v>
      </c>
      <c r="D752" s="41" t="n">
        <v>14.3</v>
      </c>
      <c r="E752" s="42" t="n">
        <v>14.93</v>
      </c>
      <c r="F752" s="43" t="n">
        <v>13323000</v>
      </c>
      <c r="G752" s="14" t="n">
        <v>7.43</v>
      </c>
    </row>
    <row collapsed="false" customFormat="false" customHeight="true" hidden="false" ht="13.3" outlineLevel="0" r="753">
      <c r="A753" s="17" t="n">
        <v>37651</v>
      </c>
      <c r="B753" s="39" t="n">
        <v>14.98</v>
      </c>
      <c r="C753" s="40" t="n">
        <v>15.07</v>
      </c>
      <c r="D753" s="41" t="n">
        <v>14.29</v>
      </c>
      <c r="E753" s="42" t="n">
        <v>14.32</v>
      </c>
      <c r="F753" s="43" t="n">
        <v>14537800</v>
      </c>
      <c r="G753" s="14" t="n">
        <v>7.13</v>
      </c>
    </row>
    <row collapsed="false" customFormat="false" customHeight="true" hidden="false" ht="13.3" outlineLevel="0" r="754">
      <c r="A754" s="17" t="n">
        <v>37652</v>
      </c>
      <c r="B754" s="39" t="n">
        <v>14.19</v>
      </c>
      <c r="C754" s="40" t="n">
        <v>14.55</v>
      </c>
      <c r="D754" s="41" t="n">
        <v>14.05</v>
      </c>
      <c r="E754" s="42" t="n">
        <v>14.36</v>
      </c>
      <c r="F754" s="43" t="n">
        <v>12186600</v>
      </c>
      <c r="G754" s="14" t="n">
        <v>7.15</v>
      </c>
    </row>
    <row collapsed="false" customFormat="false" customHeight="true" hidden="false" ht="13.3" outlineLevel="0" r="755">
      <c r="A755" s="17" t="n">
        <v>37655</v>
      </c>
      <c r="B755" s="39" t="n">
        <v>14.41</v>
      </c>
      <c r="C755" s="40" t="n">
        <v>14.91</v>
      </c>
      <c r="D755" s="41" t="n">
        <v>14.35</v>
      </c>
      <c r="E755" s="42" t="n">
        <v>14.66</v>
      </c>
      <c r="F755" s="43" t="n">
        <v>9456600</v>
      </c>
      <c r="G755" s="14" t="n">
        <v>7.3</v>
      </c>
    </row>
    <row collapsed="false" customFormat="false" customHeight="true" hidden="false" ht="13.3" outlineLevel="0" r="756">
      <c r="A756" s="17" t="n">
        <v>37656</v>
      </c>
      <c r="B756" s="39" t="n">
        <v>14.45</v>
      </c>
      <c r="C756" s="40" t="n">
        <v>14.65</v>
      </c>
      <c r="D756" s="41" t="n">
        <v>14.31</v>
      </c>
      <c r="E756" s="42" t="n">
        <v>14.6</v>
      </c>
      <c r="F756" s="43" t="n">
        <v>11336200</v>
      </c>
      <c r="G756" s="14" t="n">
        <v>7.27</v>
      </c>
    </row>
    <row collapsed="false" customFormat="false" customHeight="true" hidden="false" ht="13.3" outlineLevel="0" r="757">
      <c r="A757" s="17" t="n">
        <v>37657</v>
      </c>
      <c r="B757" s="39" t="n">
        <v>14.71</v>
      </c>
      <c r="C757" s="40" t="n">
        <v>14.93</v>
      </c>
      <c r="D757" s="41" t="n">
        <v>14.44</v>
      </c>
      <c r="E757" s="42" t="n">
        <v>14.45</v>
      </c>
      <c r="F757" s="43" t="n">
        <v>7914800</v>
      </c>
      <c r="G757" s="14" t="n">
        <v>7.19</v>
      </c>
    </row>
    <row collapsed="false" customFormat="false" customHeight="true" hidden="false" ht="13.3" outlineLevel="0" r="758">
      <c r="A758" s="17" t="n">
        <v>37658</v>
      </c>
      <c r="B758" s="39" t="n">
        <v>14.36</v>
      </c>
      <c r="C758" s="40" t="n">
        <v>14.59</v>
      </c>
      <c r="D758" s="41" t="n">
        <v>14.22</v>
      </c>
      <c r="E758" s="42" t="n">
        <v>14.43</v>
      </c>
      <c r="F758" s="43" t="n">
        <v>6398200</v>
      </c>
      <c r="G758" s="14" t="n">
        <v>7.18</v>
      </c>
    </row>
    <row collapsed="false" customFormat="false" customHeight="true" hidden="false" ht="13.3" outlineLevel="0" r="759">
      <c r="A759" s="17" t="n">
        <v>37659</v>
      </c>
      <c r="B759" s="39" t="n">
        <v>14.55</v>
      </c>
      <c r="C759" s="40" t="n">
        <v>14.6</v>
      </c>
      <c r="D759" s="41" t="n">
        <v>14.07</v>
      </c>
      <c r="E759" s="42" t="n">
        <v>14.15</v>
      </c>
      <c r="F759" s="43" t="n">
        <v>9632200</v>
      </c>
      <c r="G759" s="14" t="n">
        <v>7.04</v>
      </c>
    </row>
    <row collapsed="false" customFormat="false" customHeight="true" hidden="false" ht="13.3" outlineLevel="0" r="760">
      <c r="A760" s="17" t="n">
        <v>37662</v>
      </c>
      <c r="B760" s="39" t="n">
        <v>14.26</v>
      </c>
      <c r="C760" s="40" t="n">
        <v>14.57</v>
      </c>
      <c r="D760" s="41" t="n">
        <v>14.06</v>
      </c>
      <c r="E760" s="42" t="n">
        <v>14.35</v>
      </c>
      <c r="F760" s="43" t="n">
        <v>5996000</v>
      </c>
      <c r="G760" s="14" t="n">
        <v>7.14</v>
      </c>
    </row>
    <row collapsed="false" customFormat="false" customHeight="true" hidden="false" ht="13.3" outlineLevel="0" r="761">
      <c r="A761" s="17" t="n">
        <v>37663</v>
      </c>
      <c r="B761" s="39" t="n">
        <v>14.5</v>
      </c>
      <c r="C761" s="40" t="n">
        <v>14.63</v>
      </c>
      <c r="D761" s="41" t="n">
        <v>14.2</v>
      </c>
      <c r="E761" s="42" t="n">
        <v>14.35</v>
      </c>
      <c r="F761" s="43" t="n">
        <v>5885000</v>
      </c>
      <c r="G761" s="14" t="n">
        <v>7.14</v>
      </c>
    </row>
    <row collapsed="false" customFormat="false" customHeight="true" hidden="false" ht="13.3" outlineLevel="0" r="762">
      <c r="A762" s="17" t="n">
        <v>37664</v>
      </c>
      <c r="B762" s="39" t="n">
        <v>14.27</v>
      </c>
      <c r="C762" s="40" t="n">
        <v>14.6</v>
      </c>
      <c r="D762" s="41" t="n">
        <v>14.27</v>
      </c>
      <c r="E762" s="42" t="n">
        <v>14.39</v>
      </c>
      <c r="F762" s="43" t="n">
        <v>8167400</v>
      </c>
      <c r="G762" s="14" t="n">
        <v>7.16</v>
      </c>
    </row>
    <row collapsed="false" customFormat="false" customHeight="true" hidden="false" ht="13.3" outlineLevel="0" r="763">
      <c r="A763" s="17" t="n">
        <v>37665</v>
      </c>
      <c r="B763" s="39" t="n">
        <v>14.41</v>
      </c>
      <c r="C763" s="40" t="n">
        <v>14.64</v>
      </c>
      <c r="D763" s="41" t="n">
        <v>14.24</v>
      </c>
      <c r="E763" s="42" t="n">
        <v>14.54</v>
      </c>
      <c r="F763" s="43" t="n">
        <v>7446200</v>
      </c>
      <c r="G763" s="14" t="n">
        <v>7.24</v>
      </c>
    </row>
    <row collapsed="false" customFormat="false" customHeight="true" hidden="false" ht="13.3" outlineLevel="0" r="764">
      <c r="A764" s="17" t="n">
        <v>37666</v>
      </c>
      <c r="B764" s="39" t="n">
        <v>14.61</v>
      </c>
      <c r="C764" s="40" t="n">
        <v>14.72</v>
      </c>
      <c r="D764" s="41" t="n">
        <v>14.35</v>
      </c>
      <c r="E764" s="42" t="n">
        <v>14.67</v>
      </c>
      <c r="F764" s="43" t="n">
        <v>8689200</v>
      </c>
      <c r="G764" s="14" t="n">
        <v>7.3</v>
      </c>
    </row>
    <row collapsed="false" customFormat="false" customHeight="true" hidden="false" ht="13.3" outlineLevel="0" r="765">
      <c r="A765" s="17" t="n">
        <v>37670</v>
      </c>
      <c r="B765" s="39" t="n">
        <v>14.75</v>
      </c>
      <c r="C765" s="40" t="n">
        <v>15.3</v>
      </c>
      <c r="D765" s="41" t="n">
        <v>14.72</v>
      </c>
      <c r="E765" s="42" t="n">
        <v>15.27</v>
      </c>
      <c r="F765" s="43" t="n">
        <v>10389200</v>
      </c>
      <c r="G765" s="14" t="n">
        <v>7.6</v>
      </c>
    </row>
    <row collapsed="false" customFormat="false" customHeight="true" hidden="false" ht="13.3" outlineLevel="0" r="766">
      <c r="A766" s="17" t="n">
        <v>37671</v>
      </c>
      <c r="B766" s="39" t="n">
        <v>15.07</v>
      </c>
      <c r="C766" s="40" t="n">
        <v>15.15</v>
      </c>
      <c r="D766" s="41" t="n">
        <v>14.68</v>
      </c>
      <c r="E766" s="42" t="n">
        <v>14.85</v>
      </c>
      <c r="F766" s="43" t="n">
        <v>8584600</v>
      </c>
      <c r="G766" s="14" t="n">
        <v>7.39</v>
      </c>
    </row>
    <row collapsed="false" customFormat="false" customHeight="true" hidden="false" ht="13.3" outlineLevel="0" r="767">
      <c r="A767" s="17" t="n">
        <v>37672</v>
      </c>
      <c r="B767" s="39" t="n">
        <v>14.85</v>
      </c>
      <c r="C767" s="40" t="n">
        <v>14.96</v>
      </c>
      <c r="D767" s="41" t="n">
        <v>14.71</v>
      </c>
      <c r="E767" s="42" t="n">
        <v>14.77</v>
      </c>
      <c r="F767" s="43" t="n">
        <v>8012600</v>
      </c>
      <c r="G767" s="14" t="n">
        <v>7.35</v>
      </c>
    </row>
    <row collapsed="false" customFormat="false" customHeight="true" hidden="false" ht="13.3" outlineLevel="0" r="768">
      <c r="A768" s="17" t="n">
        <v>37673</v>
      </c>
      <c r="B768" s="39" t="n">
        <v>14.82</v>
      </c>
      <c r="C768" s="40" t="n">
        <v>15.06</v>
      </c>
      <c r="D768" s="41" t="n">
        <v>14.65</v>
      </c>
      <c r="E768" s="42" t="n">
        <v>15</v>
      </c>
      <c r="F768" s="43" t="n">
        <v>5623000</v>
      </c>
      <c r="G768" s="14" t="n">
        <v>7.47</v>
      </c>
    </row>
    <row collapsed="false" customFormat="false" customHeight="true" hidden="false" ht="13.3" outlineLevel="0" r="769">
      <c r="A769" s="17" t="n">
        <v>37676</v>
      </c>
      <c r="B769" s="39" t="n">
        <v>14.86</v>
      </c>
      <c r="C769" s="40" t="n">
        <v>15.03</v>
      </c>
      <c r="D769" s="41" t="n">
        <v>13.8</v>
      </c>
      <c r="E769" s="42" t="n">
        <v>14.74</v>
      </c>
      <c r="F769" s="43" t="n">
        <v>6437600</v>
      </c>
      <c r="G769" s="14" t="n">
        <v>7.34</v>
      </c>
    </row>
    <row collapsed="false" customFormat="false" customHeight="true" hidden="false" ht="13.3" outlineLevel="0" r="770">
      <c r="A770" s="17" t="n">
        <v>37677</v>
      </c>
      <c r="B770" s="39" t="n">
        <v>14.68</v>
      </c>
      <c r="C770" s="40" t="n">
        <v>15.08</v>
      </c>
      <c r="D770" s="41" t="n">
        <v>14.58</v>
      </c>
      <c r="E770" s="42" t="n">
        <v>15.02</v>
      </c>
      <c r="F770" s="43" t="n">
        <v>6737200</v>
      </c>
      <c r="G770" s="14" t="n">
        <v>7.48</v>
      </c>
    </row>
    <row collapsed="false" customFormat="false" customHeight="true" hidden="false" ht="13.3" outlineLevel="0" r="771">
      <c r="A771" s="17" t="n">
        <v>37678</v>
      </c>
      <c r="B771" s="39" t="n">
        <v>14.99</v>
      </c>
      <c r="C771" s="40" t="n">
        <v>15.02</v>
      </c>
      <c r="D771" s="41" t="n">
        <v>14.48</v>
      </c>
      <c r="E771" s="42" t="n">
        <v>14.5</v>
      </c>
      <c r="F771" s="43" t="n">
        <v>7753400</v>
      </c>
      <c r="G771" s="14" t="n">
        <v>7.22</v>
      </c>
    </row>
    <row collapsed="false" customFormat="false" customHeight="true" hidden="false" ht="13.3" outlineLevel="0" r="772">
      <c r="A772" s="17" t="n">
        <v>37679</v>
      </c>
      <c r="B772" s="39" t="n">
        <v>14.57</v>
      </c>
      <c r="C772" s="40" t="n">
        <v>15</v>
      </c>
      <c r="D772" s="41" t="n">
        <v>14.51</v>
      </c>
      <c r="E772" s="42" t="n">
        <v>14.86</v>
      </c>
      <c r="F772" s="43" t="n">
        <v>5512200</v>
      </c>
      <c r="G772" s="14" t="n">
        <v>7.4</v>
      </c>
    </row>
    <row collapsed="false" customFormat="false" customHeight="true" hidden="false" ht="13.3" outlineLevel="0" r="773">
      <c r="A773" s="17" t="n">
        <v>37680</v>
      </c>
      <c r="B773" s="39" t="n">
        <v>14.86</v>
      </c>
      <c r="C773" s="40" t="n">
        <v>15.09</v>
      </c>
      <c r="D773" s="41" t="n">
        <v>14.77</v>
      </c>
      <c r="E773" s="42" t="n">
        <v>15.01</v>
      </c>
      <c r="F773" s="43" t="n">
        <v>6967800</v>
      </c>
      <c r="G773" s="14" t="n">
        <v>7.47</v>
      </c>
    </row>
    <row collapsed="false" customFormat="false" customHeight="true" hidden="false" ht="13.3" outlineLevel="0" r="774">
      <c r="A774" s="17" t="n">
        <v>37683</v>
      </c>
      <c r="B774" s="39" t="n">
        <v>15.01</v>
      </c>
      <c r="C774" s="40" t="n">
        <v>15.16</v>
      </c>
      <c r="D774" s="41" t="n">
        <v>14.55</v>
      </c>
      <c r="E774" s="42" t="n">
        <v>14.65</v>
      </c>
      <c r="F774" s="43" t="n">
        <v>7277200</v>
      </c>
      <c r="G774" s="14" t="n">
        <v>7.29</v>
      </c>
    </row>
    <row collapsed="false" customFormat="false" customHeight="true" hidden="false" ht="13.3" outlineLevel="0" r="775">
      <c r="A775" s="17" t="n">
        <v>37684</v>
      </c>
      <c r="B775" s="39" t="n">
        <v>14.74</v>
      </c>
      <c r="C775" s="40" t="n">
        <v>14.81</v>
      </c>
      <c r="D775" s="41" t="n">
        <v>14.44</v>
      </c>
      <c r="E775" s="42" t="n">
        <v>14.56</v>
      </c>
      <c r="F775" s="43" t="n">
        <v>4514800</v>
      </c>
      <c r="G775" s="14" t="n">
        <v>7.25</v>
      </c>
    </row>
    <row collapsed="false" customFormat="false" customHeight="true" hidden="false" ht="13.3" outlineLevel="0" r="776">
      <c r="A776" s="17" t="n">
        <v>37685</v>
      </c>
      <c r="B776" s="39" t="n">
        <v>14.61</v>
      </c>
      <c r="C776" s="40" t="n">
        <v>14.8</v>
      </c>
      <c r="D776" s="41" t="n">
        <v>14.52</v>
      </c>
      <c r="E776" s="42" t="n">
        <v>14.62</v>
      </c>
      <c r="F776" s="43" t="n">
        <v>4524400</v>
      </c>
      <c r="G776" s="14" t="n">
        <v>7.28</v>
      </c>
    </row>
    <row collapsed="false" customFormat="false" customHeight="true" hidden="false" ht="13.3" outlineLevel="0" r="777">
      <c r="A777" s="17" t="n">
        <v>37686</v>
      </c>
      <c r="B777" s="39" t="n">
        <v>14.58</v>
      </c>
      <c r="C777" s="40" t="n">
        <v>14.6</v>
      </c>
      <c r="D777" s="41" t="n">
        <v>14.4</v>
      </c>
      <c r="E777" s="42" t="n">
        <v>14.56</v>
      </c>
      <c r="F777" s="43" t="n">
        <v>3566400</v>
      </c>
      <c r="G777" s="14" t="n">
        <v>7.25</v>
      </c>
    </row>
    <row collapsed="false" customFormat="false" customHeight="true" hidden="false" ht="13.3" outlineLevel="0" r="778">
      <c r="A778" s="17" t="n">
        <v>37687</v>
      </c>
      <c r="B778" s="39" t="n">
        <v>14.47</v>
      </c>
      <c r="C778" s="40" t="n">
        <v>14.71</v>
      </c>
      <c r="D778" s="41" t="n">
        <v>14.31</v>
      </c>
      <c r="E778" s="42" t="n">
        <v>14.53</v>
      </c>
      <c r="F778" s="43" t="n">
        <v>7178000</v>
      </c>
      <c r="G778" s="14" t="n">
        <v>7.23</v>
      </c>
    </row>
    <row collapsed="false" customFormat="false" customHeight="true" hidden="false" ht="13.3" outlineLevel="0" r="779">
      <c r="A779" s="17" t="n">
        <v>37690</v>
      </c>
      <c r="B779" s="39" t="n">
        <v>14.51</v>
      </c>
      <c r="C779" s="40" t="n">
        <v>14.67</v>
      </c>
      <c r="D779" s="41" t="n">
        <v>14.3</v>
      </c>
      <c r="E779" s="42" t="n">
        <v>14.37</v>
      </c>
      <c r="F779" s="43" t="n">
        <v>4806200</v>
      </c>
      <c r="G779" s="14" t="n">
        <v>7.15</v>
      </c>
    </row>
    <row collapsed="false" customFormat="false" customHeight="true" hidden="false" ht="13.3" outlineLevel="0" r="780">
      <c r="A780" s="17" t="n">
        <v>37691</v>
      </c>
      <c r="B780" s="39" t="n">
        <v>14.36</v>
      </c>
      <c r="C780" s="40" t="n">
        <v>14.49</v>
      </c>
      <c r="D780" s="41" t="n">
        <v>14.12</v>
      </c>
      <c r="E780" s="42" t="n">
        <v>14.23</v>
      </c>
      <c r="F780" s="43" t="n">
        <v>5756800</v>
      </c>
      <c r="G780" s="14" t="n">
        <v>7.08</v>
      </c>
    </row>
    <row collapsed="false" customFormat="false" customHeight="true" hidden="false" ht="13.3" outlineLevel="0" r="781">
      <c r="A781" s="17" t="n">
        <v>37692</v>
      </c>
      <c r="B781" s="39" t="n">
        <v>14.17</v>
      </c>
      <c r="C781" s="40" t="n">
        <v>14.39</v>
      </c>
      <c r="D781" s="41" t="n">
        <v>14.06</v>
      </c>
      <c r="E781" s="42" t="n">
        <v>14.22</v>
      </c>
      <c r="F781" s="43" t="n">
        <v>7948600</v>
      </c>
      <c r="G781" s="14" t="n">
        <v>7.08</v>
      </c>
    </row>
    <row collapsed="false" customFormat="false" customHeight="true" hidden="false" ht="13.3" outlineLevel="0" r="782">
      <c r="A782" s="17" t="n">
        <v>37693</v>
      </c>
      <c r="B782" s="39" t="n">
        <v>14.47</v>
      </c>
      <c r="C782" s="40" t="n">
        <v>14.8</v>
      </c>
      <c r="D782" s="41" t="n">
        <v>14.17</v>
      </c>
      <c r="E782" s="42" t="n">
        <v>14.72</v>
      </c>
      <c r="F782" s="43" t="n">
        <v>11980200</v>
      </c>
      <c r="G782" s="14" t="n">
        <v>7.33</v>
      </c>
    </row>
    <row collapsed="false" customFormat="false" customHeight="true" hidden="false" ht="13.3" outlineLevel="0" r="783">
      <c r="A783" s="17" t="n">
        <v>37694</v>
      </c>
      <c r="B783" s="39" t="n">
        <v>14.68</v>
      </c>
      <c r="C783" s="40" t="n">
        <v>15.01</v>
      </c>
      <c r="D783" s="41" t="n">
        <v>14.64</v>
      </c>
      <c r="E783" s="42" t="n">
        <v>14.78</v>
      </c>
      <c r="F783" s="43" t="n">
        <v>5467800</v>
      </c>
      <c r="G783" s="14" t="n">
        <v>7.36</v>
      </c>
    </row>
    <row collapsed="false" customFormat="false" customHeight="true" hidden="false" ht="13.3" outlineLevel="0" r="784">
      <c r="A784" s="17" t="n">
        <v>37697</v>
      </c>
      <c r="B784" s="39" t="n">
        <v>14.89</v>
      </c>
      <c r="C784" s="40" t="n">
        <v>15.07</v>
      </c>
      <c r="D784" s="41" t="n">
        <v>14.71</v>
      </c>
      <c r="E784" s="42" t="n">
        <v>15.01</v>
      </c>
      <c r="F784" s="43" t="n">
        <v>14282600</v>
      </c>
      <c r="G784" s="14" t="n">
        <v>7.47</v>
      </c>
    </row>
    <row collapsed="false" customFormat="false" customHeight="true" hidden="false" ht="13.3" outlineLevel="0" r="785">
      <c r="A785" s="17" t="n">
        <v>37698</v>
      </c>
      <c r="B785" s="39" t="n">
        <v>15</v>
      </c>
      <c r="C785" s="40" t="n">
        <v>15.09</v>
      </c>
      <c r="D785" s="41" t="n">
        <v>14.82</v>
      </c>
      <c r="E785" s="42" t="n">
        <v>15</v>
      </c>
      <c r="F785" s="43" t="n">
        <v>8213600</v>
      </c>
      <c r="G785" s="14" t="n">
        <v>7.47</v>
      </c>
    </row>
    <row collapsed="false" customFormat="false" customHeight="true" hidden="false" ht="13.3" outlineLevel="0" r="786">
      <c r="A786" s="17" t="n">
        <v>37699</v>
      </c>
      <c r="B786" s="39" t="n">
        <v>15.07</v>
      </c>
      <c r="C786" s="40" t="n">
        <v>15.15</v>
      </c>
      <c r="D786" s="41" t="n">
        <v>14.79</v>
      </c>
      <c r="E786" s="42" t="n">
        <v>14.95</v>
      </c>
      <c r="F786" s="43" t="n">
        <v>5047000</v>
      </c>
      <c r="G786" s="14" t="n">
        <v>7.44</v>
      </c>
    </row>
    <row collapsed="false" customFormat="false" customHeight="true" hidden="false" ht="13.3" outlineLevel="0" r="787">
      <c r="A787" s="17" t="n">
        <v>37700</v>
      </c>
      <c r="B787" s="39" t="n">
        <v>14.93</v>
      </c>
      <c r="C787" s="40" t="n">
        <v>14.99</v>
      </c>
      <c r="D787" s="41" t="n">
        <v>14.6</v>
      </c>
      <c r="E787" s="42" t="n">
        <v>14.91</v>
      </c>
      <c r="F787" s="43" t="n">
        <v>5827800</v>
      </c>
      <c r="G787" s="14" t="n">
        <v>7.42</v>
      </c>
    </row>
    <row collapsed="false" customFormat="false" customHeight="true" hidden="false" ht="13.3" outlineLevel="0" r="788">
      <c r="A788" s="17" t="n">
        <v>37701</v>
      </c>
      <c r="B788" s="39" t="n">
        <v>15.09</v>
      </c>
      <c r="C788" s="40" t="n">
        <v>15.15</v>
      </c>
      <c r="D788" s="41" t="n">
        <v>14.82</v>
      </c>
      <c r="E788" s="42" t="n">
        <v>15</v>
      </c>
      <c r="F788" s="43" t="n">
        <v>10641000</v>
      </c>
      <c r="G788" s="14" t="n">
        <v>7.47</v>
      </c>
    </row>
    <row collapsed="false" customFormat="false" customHeight="true" hidden="false" ht="13.3" outlineLevel="0" r="789">
      <c r="A789" s="17" t="n">
        <v>37704</v>
      </c>
      <c r="B789" s="39" t="n">
        <v>14.67</v>
      </c>
      <c r="C789" s="40" t="n">
        <v>14.8</v>
      </c>
      <c r="D789" s="41" t="n">
        <v>14.35</v>
      </c>
      <c r="E789" s="42" t="n">
        <v>14.37</v>
      </c>
      <c r="F789" s="43" t="n">
        <v>5753600</v>
      </c>
      <c r="G789" s="14" t="n">
        <v>7.15</v>
      </c>
    </row>
    <row collapsed="false" customFormat="false" customHeight="true" hidden="false" ht="13.3" outlineLevel="0" r="790">
      <c r="A790" s="17" t="n">
        <v>37705</v>
      </c>
      <c r="B790" s="39" t="n">
        <v>14.41</v>
      </c>
      <c r="C790" s="40" t="n">
        <v>14.83</v>
      </c>
      <c r="D790" s="41" t="n">
        <v>14.37</v>
      </c>
      <c r="E790" s="42" t="n">
        <v>14.55</v>
      </c>
      <c r="F790" s="43" t="n">
        <v>5989200</v>
      </c>
      <c r="G790" s="14" t="n">
        <v>7.24</v>
      </c>
    </row>
    <row collapsed="false" customFormat="false" customHeight="true" hidden="false" ht="13.3" outlineLevel="0" r="791">
      <c r="A791" s="17" t="n">
        <v>37706</v>
      </c>
      <c r="B791" s="39" t="n">
        <v>14.55</v>
      </c>
      <c r="C791" s="40" t="n">
        <v>14.56</v>
      </c>
      <c r="D791" s="41" t="n">
        <v>14.3</v>
      </c>
      <c r="E791" s="42" t="n">
        <v>14.41</v>
      </c>
      <c r="F791" s="43" t="n">
        <v>6369400</v>
      </c>
      <c r="G791" s="14" t="n">
        <v>7.17</v>
      </c>
    </row>
    <row collapsed="false" customFormat="false" customHeight="true" hidden="false" ht="13.3" outlineLevel="0" r="792">
      <c r="A792" s="17" t="n">
        <v>37707</v>
      </c>
      <c r="B792" s="39" t="n">
        <v>14.32</v>
      </c>
      <c r="C792" s="40" t="n">
        <v>14.7</v>
      </c>
      <c r="D792" s="41" t="n">
        <v>14.32</v>
      </c>
      <c r="E792" s="42" t="n">
        <v>14.49</v>
      </c>
      <c r="F792" s="43" t="n">
        <v>4371200</v>
      </c>
      <c r="G792" s="14" t="n">
        <v>7.21</v>
      </c>
    </row>
    <row collapsed="false" customFormat="false" customHeight="true" hidden="false" ht="13.3" outlineLevel="0" r="793">
      <c r="A793" s="17" t="n">
        <v>37708</v>
      </c>
      <c r="B793" s="39" t="n">
        <v>14.4</v>
      </c>
      <c r="C793" s="40" t="n">
        <v>14.62</v>
      </c>
      <c r="D793" s="41" t="n">
        <v>14.37</v>
      </c>
      <c r="E793" s="42" t="n">
        <v>14.57</v>
      </c>
      <c r="F793" s="43" t="n">
        <v>5189400</v>
      </c>
      <c r="G793" s="14" t="n">
        <v>7.25</v>
      </c>
    </row>
    <row collapsed="false" customFormat="false" customHeight="true" hidden="false" ht="13.3" outlineLevel="0" r="794">
      <c r="A794" s="17" t="n">
        <v>37711</v>
      </c>
      <c r="B794" s="39" t="n">
        <v>14.33</v>
      </c>
      <c r="C794" s="40" t="n">
        <v>14.53</v>
      </c>
      <c r="D794" s="41" t="n">
        <v>14.04</v>
      </c>
      <c r="E794" s="42" t="n">
        <v>14.14</v>
      </c>
      <c r="F794" s="43" t="n">
        <v>9166400</v>
      </c>
      <c r="G794" s="14" t="n">
        <v>7.04</v>
      </c>
    </row>
    <row collapsed="false" customFormat="false" customHeight="true" hidden="false" ht="13.3" outlineLevel="0" r="795">
      <c r="A795" s="17" t="n">
        <v>37712</v>
      </c>
      <c r="B795" s="39" t="n">
        <v>14.2</v>
      </c>
      <c r="C795" s="40" t="n">
        <v>14.31</v>
      </c>
      <c r="D795" s="41" t="n">
        <v>14.07</v>
      </c>
      <c r="E795" s="42" t="n">
        <v>14.16</v>
      </c>
      <c r="F795" s="43" t="n">
        <v>5512200</v>
      </c>
      <c r="G795" s="14" t="n">
        <v>7.05</v>
      </c>
    </row>
    <row collapsed="false" customFormat="false" customHeight="true" hidden="false" ht="13.3" outlineLevel="0" r="796">
      <c r="A796" s="17" t="n">
        <v>37713</v>
      </c>
      <c r="B796" s="39" t="n">
        <v>14.36</v>
      </c>
      <c r="C796" s="40" t="n">
        <v>14.69</v>
      </c>
      <c r="D796" s="41" t="n">
        <v>14.27</v>
      </c>
      <c r="E796" s="42" t="n">
        <v>14.6</v>
      </c>
      <c r="F796" s="43" t="n">
        <v>6120400</v>
      </c>
      <c r="G796" s="14" t="n">
        <v>7.27</v>
      </c>
    </row>
    <row collapsed="false" customFormat="false" customHeight="true" hidden="false" ht="13.3" outlineLevel="0" r="797">
      <c r="A797" s="17" t="n">
        <v>37714</v>
      </c>
      <c r="B797" s="39" t="n">
        <v>14.56</v>
      </c>
      <c r="C797" s="40" t="n">
        <v>14.7</v>
      </c>
      <c r="D797" s="41" t="n">
        <v>14.35</v>
      </c>
      <c r="E797" s="42" t="n">
        <v>14.46</v>
      </c>
      <c r="F797" s="43" t="n">
        <v>5204000</v>
      </c>
      <c r="G797" s="14" t="n">
        <v>7.2</v>
      </c>
    </row>
    <row collapsed="false" customFormat="false" customHeight="true" hidden="false" ht="13.3" outlineLevel="0" r="798">
      <c r="A798" s="17" t="n">
        <v>37715</v>
      </c>
      <c r="B798" s="39" t="n">
        <v>14.52</v>
      </c>
      <c r="C798" s="40" t="n">
        <v>14.67</v>
      </c>
      <c r="D798" s="41" t="n">
        <v>14.39</v>
      </c>
      <c r="E798" s="42" t="n">
        <v>14.41</v>
      </c>
      <c r="F798" s="43" t="n">
        <v>5215000</v>
      </c>
      <c r="G798" s="14" t="n">
        <v>7.17</v>
      </c>
    </row>
    <row collapsed="false" customFormat="false" customHeight="true" hidden="false" ht="13.3" outlineLevel="0" r="799">
      <c r="A799" s="17" t="n">
        <v>37718</v>
      </c>
      <c r="B799" s="39" t="n">
        <v>14.85</v>
      </c>
      <c r="C799" s="40" t="n">
        <v>14.95</v>
      </c>
      <c r="D799" s="41" t="n">
        <v>14.41</v>
      </c>
      <c r="E799" s="42" t="n">
        <v>14.49</v>
      </c>
      <c r="F799" s="43" t="n">
        <v>7030800</v>
      </c>
      <c r="G799" s="14" t="n">
        <v>7.21</v>
      </c>
    </row>
    <row collapsed="false" customFormat="false" customHeight="true" hidden="false" ht="13.3" outlineLevel="0" r="800">
      <c r="A800" s="17" t="n">
        <v>37719</v>
      </c>
      <c r="B800" s="39" t="n">
        <v>14.51</v>
      </c>
      <c r="C800" s="40" t="n">
        <v>14.65</v>
      </c>
      <c r="D800" s="41" t="n">
        <v>14.36</v>
      </c>
      <c r="E800" s="42" t="n">
        <v>14.45</v>
      </c>
      <c r="F800" s="43" t="n">
        <v>4604800</v>
      </c>
      <c r="G800" s="14" t="n">
        <v>7.19</v>
      </c>
    </row>
    <row collapsed="false" customFormat="false" customHeight="true" hidden="false" ht="13.3" outlineLevel="0" r="801">
      <c r="A801" s="17" t="n">
        <v>37720</v>
      </c>
      <c r="B801" s="39" t="n">
        <v>14.52</v>
      </c>
      <c r="C801" s="40" t="n">
        <v>14.62</v>
      </c>
      <c r="D801" s="41" t="n">
        <v>14.14</v>
      </c>
      <c r="E801" s="42" t="n">
        <v>14.19</v>
      </c>
      <c r="F801" s="43" t="n">
        <v>5240200</v>
      </c>
      <c r="G801" s="14" t="n">
        <v>7.06</v>
      </c>
    </row>
    <row collapsed="false" customFormat="false" customHeight="true" hidden="false" ht="13.3" outlineLevel="0" r="802">
      <c r="A802" s="17" t="n">
        <v>37721</v>
      </c>
      <c r="B802" s="39" t="n">
        <v>14.2</v>
      </c>
      <c r="C802" s="40" t="n">
        <v>14.39</v>
      </c>
      <c r="D802" s="41" t="n">
        <v>14.2</v>
      </c>
      <c r="E802" s="42" t="n">
        <v>14.37</v>
      </c>
      <c r="F802" s="43" t="n">
        <v>3825000</v>
      </c>
      <c r="G802" s="14" t="n">
        <v>7.15</v>
      </c>
    </row>
    <row collapsed="false" customFormat="false" customHeight="true" hidden="false" ht="13.3" outlineLevel="0" r="803">
      <c r="A803" s="17" t="n">
        <v>37722</v>
      </c>
      <c r="B803" s="39" t="n">
        <v>14.05</v>
      </c>
      <c r="C803" s="40" t="n">
        <v>14.44</v>
      </c>
      <c r="D803" s="41" t="n">
        <v>12.93</v>
      </c>
      <c r="E803" s="42" t="n">
        <v>13.2</v>
      </c>
      <c r="F803" s="43" t="n">
        <v>49739600</v>
      </c>
      <c r="G803" s="14" t="n">
        <v>6.57</v>
      </c>
    </row>
    <row collapsed="false" customFormat="false" customHeight="true" hidden="false" ht="13.3" outlineLevel="0" r="804">
      <c r="A804" s="17" t="n">
        <v>37725</v>
      </c>
      <c r="B804" s="39" t="n">
        <v>13.71</v>
      </c>
      <c r="C804" s="40" t="n">
        <v>13.75</v>
      </c>
      <c r="D804" s="41" t="n">
        <v>13.5</v>
      </c>
      <c r="E804" s="42" t="n">
        <v>13.58</v>
      </c>
      <c r="F804" s="43" t="n">
        <v>17962800</v>
      </c>
      <c r="G804" s="14" t="n">
        <v>6.76</v>
      </c>
    </row>
    <row collapsed="false" customFormat="false" customHeight="true" hidden="false" ht="13.3" outlineLevel="0" r="805">
      <c r="A805" s="17" t="n">
        <v>37726</v>
      </c>
      <c r="B805" s="39" t="n">
        <v>13.59</v>
      </c>
      <c r="C805" s="40" t="n">
        <v>13.6</v>
      </c>
      <c r="D805" s="41" t="n">
        <v>13.3</v>
      </c>
      <c r="E805" s="42" t="n">
        <v>13.39</v>
      </c>
      <c r="F805" s="43" t="n">
        <v>10856000</v>
      </c>
      <c r="G805" s="14" t="n">
        <v>6.67</v>
      </c>
    </row>
    <row collapsed="false" customFormat="false" customHeight="true" hidden="false" ht="13.3" outlineLevel="0" r="806">
      <c r="A806" s="17" t="n">
        <v>37727</v>
      </c>
      <c r="B806" s="39" t="n">
        <v>12.99</v>
      </c>
      <c r="C806" s="40" t="n">
        <v>13.67</v>
      </c>
      <c r="D806" s="41" t="n">
        <v>12.92</v>
      </c>
      <c r="E806" s="42" t="n">
        <v>13.24</v>
      </c>
      <c r="F806" s="43" t="n">
        <v>36292000</v>
      </c>
      <c r="G806" s="14" t="n">
        <v>6.59</v>
      </c>
    </row>
    <row collapsed="false" customFormat="false" customHeight="true" hidden="false" ht="13.3" outlineLevel="0" r="807">
      <c r="A807" s="17" t="n">
        <v>37728</v>
      </c>
      <c r="B807" s="39" t="n">
        <v>13.2</v>
      </c>
      <c r="C807" s="40" t="n">
        <v>13.25</v>
      </c>
      <c r="D807" s="41" t="n">
        <v>12.72</v>
      </c>
      <c r="E807" s="42" t="n">
        <v>13.12</v>
      </c>
      <c r="F807" s="43" t="n">
        <v>22009200</v>
      </c>
      <c r="G807" s="14" t="n">
        <v>6.53</v>
      </c>
    </row>
    <row collapsed="false" customFormat="false" customHeight="true" hidden="false" ht="13.3" outlineLevel="0" r="808">
      <c r="A808" s="17" t="n">
        <v>37732</v>
      </c>
      <c r="B808" s="39" t="n">
        <v>13.13</v>
      </c>
      <c r="C808" s="40" t="n">
        <v>13.19</v>
      </c>
      <c r="D808" s="41" t="n">
        <v>12.98</v>
      </c>
      <c r="E808" s="42" t="n">
        <v>13.14</v>
      </c>
      <c r="F808" s="43" t="n">
        <v>5440000</v>
      </c>
      <c r="G808" s="14" t="n">
        <v>6.54</v>
      </c>
    </row>
    <row collapsed="false" customFormat="false" customHeight="true" hidden="false" ht="13.3" outlineLevel="0" r="809">
      <c r="A809" s="17" t="n">
        <v>37733</v>
      </c>
      <c r="B809" s="39" t="n">
        <v>13.18</v>
      </c>
      <c r="C809" s="40" t="n">
        <v>13.62</v>
      </c>
      <c r="D809" s="41" t="n">
        <v>13.09</v>
      </c>
      <c r="E809" s="42" t="n">
        <v>13.51</v>
      </c>
      <c r="F809" s="43" t="n">
        <v>10734600</v>
      </c>
      <c r="G809" s="14" t="n">
        <v>6.73</v>
      </c>
    </row>
    <row collapsed="false" customFormat="false" customHeight="true" hidden="false" ht="13.3" outlineLevel="0" r="810">
      <c r="A810" s="17" t="n">
        <v>37734</v>
      </c>
      <c r="B810" s="39" t="n">
        <v>13.53</v>
      </c>
      <c r="C810" s="40" t="n">
        <v>13.63</v>
      </c>
      <c r="D810" s="41" t="n">
        <v>13.36</v>
      </c>
      <c r="E810" s="42" t="n">
        <v>13.58</v>
      </c>
      <c r="F810" s="43" t="n">
        <v>7488600</v>
      </c>
      <c r="G810" s="14" t="n">
        <v>6.76</v>
      </c>
    </row>
    <row collapsed="false" customFormat="false" customHeight="true" hidden="false" ht="13.3" outlineLevel="0" r="811">
      <c r="A811" s="17" t="n">
        <v>37735</v>
      </c>
      <c r="B811" s="39" t="n">
        <v>13.52</v>
      </c>
      <c r="C811" s="40" t="n">
        <v>13.61</v>
      </c>
      <c r="D811" s="41" t="n">
        <v>13</v>
      </c>
      <c r="E811" s="42" t="n">
        <v>13.44</v>
      </c>
      <c r="F811" s="43" t="n">
        <v>11611000</v>
      </c>
      <c r="G811" s="14" t="n">
        <v>6.69</v>
      </c>
    </row>
    <row collapsed="false" customFormat="false" customHeight="true" hidden="false" ht="13.3" outlineLevel="0" r="812">
      <c r="A812" s="17" t="n">
        <v>37736</v>
      </c>
      <c r="B812" s="39" t="n">
        <v>13.46</v>
      </c>
      <c r="C812" s="40" t="n">
        <v>13.58</v>
      </c>
      <c r="D812" s="41" t="n">
        <v>13.23</v>
      </c>
      <c r="E812" s="42" t="n">
        <v>13.35</v>
      </c>
      <c r="F812" s="43" t="n">
        <v>7332800</v>
      </c>
      <c r="G812" s="14" t="n">
        <v>6.65</v>
      </c>
    </row>
    <row collapsed="false" customFormat="false" customHeight="true" hidden="false" ht="13.3" outlineLevel="0" r="813">
      <c r="A813" s="17" t="n">
        <v>37739</v>
      </c>
      <c r="B813" s="39" t="n">
        <v>13.48</v>
      </c>
      <c r="C813" s="40" t="n">
        <v>13.96</v>
      </c>
      <c r="D813" s="41" t="n">
        <v>13.43</v>
      </c>
      <c r="E813" s="42" t="n">
        <v>13.86</v>
      </c>
      <c r="F813" s="43" t="n">
        <v>22742800</v>
      </c>
      <c r="G813" s="14" t="n">
        <v>6.9</v>
      </c>
    </row>
    <row collapsed="false" customFormat="false" customHeight="true" hidden="false" ht="13.3" outlineLevel="0" r="814">
      <c r="A814" s="17" t="n">
        <v>37740</v>
      </c>
      <c r="B814" s="39" t="n">
        <v>13.98</v>
      </c>
      <c r="C814" s="40" t="n">
        <v>14.16</v>
      </c>
      <c r="D814" s="41" t="n">
        <v>13.58</v>
      </c>
      <c r="E814" s="42" t="n">
        <v>14.06</v>
      </c>
      <c r="F814" s="43" t="n">
        <v>16365600</v>
      </c>
      <c r="G814" s="14" t="n">
        <v>7</v>
      </c>
    </row>
    <row collapsed="false" customFormat="false" customHeight="true" hidden="false" ht="13.3" outlineLevel="0" r="815">
      <c r="A815" s="17" t="n">
        <v>37741</v>
      </c>
      <c r="B815" s="39" t="n">
        <v>13.93</v>
      </c>
      <c r="C815" s="40" t="n">
        <v>14.35</v>
      </c>
      <c r="D815" s="41" t="n">
        <v>13.85</v>
      </c>
      <c r="E815" s="42" t="n">
        <v>14.22</v>
      </c>
      <c r="F815" s="43" t="n">
        <v>16363400</v>
      </c>
      <c r="G815" s="14" t="n">
        <v>7.08</v>
      </c>
    </row>
    <row collapsed="false" customFormat="false" customHeight="true" hidden="false" ht="13.3" outlineLevel="0" r="816">
      <c r="A816" s="17" t="n">
        <v>37742</v>
      </c>
      <c r="B816" s="39" t="n">
        <v>14.25</v>
      </c>
      <c r="C816" s="40" t="n">
        <v>14.39</v>
      </c>
      <c r="D816" s="41" t="n">
        <v>14</v>
      </c>
      <c r="E816" s="42" t="n">
        <v>14.36</v>
      </c>
      <c r="F816" s="43" t="n">
        <v>12241400</v>
      </c>
      <c r="G816" s="14" t="n">
        <v>7.15</v>
      </c>
    </row>
    <row collapsed="false" customFormat="false" customHeight="true" hidden="false" ht="13.3" outlineLevel="0" r="817">
      <c r="A817" s="17" t="n">
        <v>37743</v>
      </c>
      <c r="B817" s="39" t="n">
        <v>14.46</v>
      </c>
      <c r="C817" s="40" t="n">
        <v>14.59</v>
      </c>
      <c r="D817" s="41" t="n">
        <v>14.34</v>
      </c>
      <c r="E817" s="42" t="n">
        <v>14.45</v>
      </c>
      <c r="F817" s="43" t="n">
        <v>11470800</v>
      </c>
      <c r="G817" s="14" t="n">
        <v>7.19</v>
      </c>
    </row>
    <row collapsed="false" customFormat="false" customHeight="true" hidden="false" ht="13.3" outlineLevel="0" r="818">
      <c r="A818" s="17" t="n">
        <v>37746</v>
      </c>
      <c r="B818" s="39" t="n">
        <v>14.77</v>
      </c>
      <c r="C818" s="40" t="n">
        <v>16.88</v>
      </c>
      <c r="D818" s="41" t="n">
        <v>14.75</v>
      </c>
      <c r="E818" s="42" t="n">
        <v>16.09</v>
      </c>
      <c r="F818" s="43" t="n">
        <v>55561000</v>
      </c>
      <c r="G818" s="14" t="n">
        <v>8.01</v>
      </c>
    </row>
    <row collapsed="false" customFormat="false" customHeight="true" hidden="false" ht="13.3" outlineLevel="0" r="819">
      <c r="A819" s="17" t="n">
        <v>37747</v>
      </c>
      <c r="B819" s="39" t="n">
        <v>16.12</v>
      </c>
      <c r="C819" s="40" t="n">
        <v>17.9</v>
      </c>
      <c r="D819" s="41" t="n">
        <v>16.1</v>
      </c>
      <c r="E819" s="42" t="n">
        <v>17.5</v>
      </c>
      <c r="F819" s="43" t="n">
        <v>54089000</v>
      </c>
      <c r="G819" s="14" t="n">
        <v>8.71</v>
      </c>
    </row>
    <row collapsed="false" customFormat="false" customHeight="true" hidden="false" ht="13.3" outlineLevel="0" r="820">
      <c r="A820" s="17" t="n">
        <v>37748</v>
      </c>
      <c r="B820" s="39" t="n">
        <v>17.33</v>
      </c>
      <c r="C820" s="40" t="n">
        <v>18.24</v>
      </c>
      <c r="D820" s="41" t="n">
        <v>17.11</v>
      </c>
      <c r="E820" s="42" t="n">
        <v>17.65</v>
      </c>
      <c r="F820" s="43" t="n">
        <v>37656400</v>
      </c>
      <c r="G820" s="14" t="n">
        <v>8.79</v>
      </c>
    </row>
    <row collapsed="false" customFormat="false" customHeight="true" hidden="false" ht="13.3" outlineLevel="0" r="821">
      <c r="A821" s="17" t="n">
        <v>37749</v>
      </c>
      <c r="B821" s="39" t="n">
        <v>17.7</v>
      </c>
      <c r="C821" s="40" t="n">
        <v>18.07</v>
      </c>
      <c r="D821" s="41" t="n">
        <v>17.29</v>
      </c>
      <c r="E821" s="42" t="n">
        <v>18</v>
      </c>
      <c r="F821" s="43" t="n">
        <v>24562000</v>
      </c>
      <c r="G821" s="14" t="n">
        <v>8.96</v>
      </c>
    </row>
    <row collapsed="false" customFormat="false" customHeight="true" hidden="false" ht="13.3" outlineLevel="0" r="822">
      <c r="A822" s="17" t="n">
        <v>37750</v>
      </c>
      <c r="B822" s="39" t="n">
        <v>18.33</v>
      </c>
      <c r="C822" s="40" t="n">
        <v>18.4</v>
      </c>
      <c r="D822" s="41" t="n">
        <v>17.88</v>
      </c>
      <c r="E822" s="42" t="n">
        <v>18.3</v>
      </c>
      <c r="F822" s="43" t="n">
        <v>21013800</v>
      </c>
      <c r="G822" s="14" t="n">
        <v>9.11</v>
      </c>
    </row>
    <row collapsed="false" customFormat="false" customHeight="true" hidden="false" ht="13.3" outlineLevel="0" r="823">
      <c r="A823" s="17" t="n">
        <v>37753</v>
      </c>
      <c r="B823" s="39" t="n">
        <v>18.15</v>
      </c>
      <c r="C823" s="40" t="n">
        <v>18.74</v>
      </c>
      <c r="D823" s="41" t="n">
        <v>18.13</v>
      </c>
      <c r="E823" s="42" t="n">
        <v>18.56</v>
      </c>
      <c r="F823" s="43" t="n">
        <v>14977600</v>
      </c>
      <c r="G823" s="14" t="n">
        <v>9.24</v>
      </c>
    </row>
    <row collapsed="false" customFormat="false" customHeight="true" hidden="false" ht="13.3" outlineLevel="0" r="824">
      <c r="A824" s="17" t="n">
        <v>37754</v>
      </c>
      <c r="B824" s="39" t="n">
        <v>18.43</v>
      </c>
      <c r="C824" s="40" t="n">
        <v>18.97</v>
      </c>
      <c r="D824" s="41" t="n">
        <v>17.95</v>
      </c>
      <c r="E824" s="42" t="n">
        <v>18.67</v>
      </c>
      <c r="F824" s="43" t="n">
        <v>15957000</v>
      </c>
      <c r="G824" s="14" t="n">
        <v>9.3</v>
      </c>
    </row>
    <row collapsed="false" customFormat="false" customHeight="true" hidden="false" ht="13.3" outlineLevel="0" r="825">
      <c r="A825" s="17" t="n">
        <v>37755</v>
      </c>
      <c r="B825" s="39" t="n">
        <v>18.83</v>
      </c>
      <c r="C825" s="40" t="n">
        <v>18.84</v>
      </c>
      <c r="D825" s="41" t="n">
        <v>18.43</v>
      </c>
      <c r="E825" s="42" t="n">
        <v>18.55</v>
      </c>
      <c r="F825" s="43" t="n">
        <v>12696000</v>
      </c>
      <c r="G825" s="14" t="n">
        <v>9.24</v>
      </c>
    </row>
    <row collapsed="false" customFormat="false" customHeight="true" hidden="false" ht="13.3" outlineLevel="0" r="826">
      <c r="A826" s="17" t="n">
        <v>37756</v>
      </c>
      <c r="B826" s="39" t="n">
        <v>18.6</v>
      </c>
      <c r="C826" s="40" t="n">
        <v>18.85</v>
      </c>
      <c r="D826" s="41" t="n">
        <v>18.47</v>
      </c>
      <c r="E826" s="42" t="n">
        <v>18.73</v>
      </c>
      <c r="F826" s="43" t="n">
        <v>10178400</v>
      </c>
      <c r="G826" s="14" t="n">
        <v>9.32</v>
      </c>
    </row>
    <row collapsed="false" customFormat="false" customHeight="true" hidden="false" ht="13.3" outlineLevel="0" r="827">
      <c r="A827" s="17" t="n">
        <v>37757</v>
      </c>
      <c r="B827" s="39" t="n">
        <v>18.59</v>
      </c>
      <c r="C827" s="40" t="n">
        <v>19.01</v>
      </c>
      <c r="D827" s="41" t="n">
        <v>18.28</v>
      </c>
      <c r="E827" s="42" t="n">
        <v>18.8</v>
      </c>
      <c r="F827" s="43" t="n">
        <v>12201000</v>
      </c>
      <c r="G827" s="14" t="n">
        <v>9.36</v>
      </c>
    </row>
    <row collapsed="false" customFormat="false" customHeight="true" hidden="false" ht="13.3" outlineLevel="0" r="828">
      <c r="A828" s="17" t="n">
        <v>37760</v>
      </c>
      <c r="B828" s="39" t="n">
        <v>18.53</v>
      </c>
      <c r="C828" s="40" t="n">
        <v>18.65</v>
      </c>
      <c r="D828" s="41" t="n">
        <v>18.06</v>
      </c>
      <c r="E828" s="42" t="n">
        <v>18.1</v>
      </c>
      <c r="F828" s="43" t="n">
        <v>15924600</v>
      </c>
      <c r="G828" s="14" t="n">
        <v>9.01</v>
      </c>
    </row>
    <row collapsed="false" customFormat="false" customHeight="true" hidden="false" ht="13.3" outlineLevel="0" r="829">
      <c r="A829" s="17" t="n">
        <v>37761</v>
      </c>
      <c r="B829" s="39" t="n">
        <v>18.1</v>
      </c>
      <c r="C829" s="40" t="n">
        <v>18.16</v>
      </c>
      <c r="D829" s="41" t="n">
        <v>17.6</v>
      </c>
      <c r="E829" s="42" t="n">
        <v>17.79</v>
      </c>
      <c r="F829" s="43" t="n">
        <v>14865000</v>
      </c>
      <c r="G829" s="14" t="n">
        <v>8.86</v>
      </c>
    </row>
    <row collapsed="false" customFormat="false" customHeight="true" hidden="false" ht="13.3" outlineLevel="0" r="830">
      <c r="A830" s="17" t="n">
        <v>37762</v>
      </c>
      <c r="B830" s="39" t="n">
        <v>17.79</v>
      </c>
      <c r="C830" s="40" t="n">
        <v>18.09</v>
      </c>
      <c r="D830" s="41" t="n">
        <v>17.67</v>
      </c>
      <c r="E830" s="42" t="n">
        <v>17.85</v>
      </c>
      <c r="F830" s="43" t="n">
        <v>10893200</v>
      </c>
      <c r="G830" s="14" t="n">
        <v>8.89</v>
      </c>
    </row>
    <row collapsed="false" customFormat="false" customHeight="true" hidden="false" ht="13.3" outlineLevel="0" r="831">
      <c r="A831" s="17" t="n">
        <v>37763</v>
      </c>
      <c r="B831" s="39" t="n">
        <v>17.89</v>
      </c>
      <c r="C831" s="40" t="n">
        <v>18.4</v>
      </c>
      <c r="D831" s="41" t="n">
        <v>17.74</v>
      </c>
      <c r="E831" s="42" t="n">
        <v>18.24</v>
      </c>
      <c r="F831" s="43" t="n">
        <v>6373600</v>
      </c>
      <c r="G831" s="14" t="n">
        <v>9.08</v>
      </c>
    </row>
    <row collapsed="false" customFormat="false" customHeight="true" hidden="false" ht="13.3" outlineLevel="0" r="832">
      <c r="A832" s="17" t="n">
        <v>37764</v>
      </c>
      <c r="B832" s="39" t="n">
        <v>18.21</v>
      </c>
      <c r="C832" s="40" t="n">
        <v>18.46</v>
      </c>
      <c r="D832" s="41" t="n">
        <v>17.96</v>
      </c>
      <c r="E832" s="42" t="n">
        <v>18.32</v>
      </c>
      <c r="F832" s="43" t="n">
        <v>7382800</v>
      </c>
      <c r="G832" s="14" t="n">
        <v>9.12</v>
      </c>
    </row>
    <row collapsed="false" customFormat="false" customHeight="true" hidden="false" ht="13.3" outlineLevel="0" r="833">
      <c r="A833" s="17" t="n">
        <v>37768</v>
      </c>
      <c r="B833" s="39" t="n">
        <v>17.96</v>
      </c>
      <c r="C833" s="40" t="n">
        <v>18.9</v>
      </c>
      <c r="D833" s="41" t="n">
        <v>17.91</v>
      </c>
      <c r="E833" s="42" t="n">
        <v>18.88</v>
      </c>
      <c r="F833" s="43" t="n">
        <v>10361800</v>
      </c>
      <c r="G833" s="14" t="n">
        <v>9.4</v>
      </c>
    </row>
    <row collapsed="false" customFormat="false" customHeight="true" hidden="false" ht="13.3" outlineLevel="0" r="834">
      <c r="A834" s="17" t="n">
        <v>37769</v>
      </c>
      <c r="B834" s="39" t="n">
        <v>18.5</v>
      </c>
      <c r="C834" s="40" t="n">
        <v>18.66</v>
      </c>
      <c r="D834" s="41" t="n">
        <v>18.15</v>
      </c>
      <c r="E834" s="42" t="n">
        <v>18.28</v>
      </c>
      <c r="F834" s="43" t="n">
        <v>12131400</v>
      </c>
      <c r="G834" s="14" t="n">
        <v>9.1</v>
      </c>
    </row>
    <row collapsed="false" customFormat="false" customHeight="true" hidden="false" ht="13.3" outlineLevel="0" r="835">
      <c r="A835" s="17" t="n">
        <v>37770</v>
      </c>
      <c r="B835" s="39" t="n">
        <v>18.29</v>
      </c>
      <c r="C835" s="40" t="n">
        <v>18.5</v>
      </c>
      <c r="D835" s="41" t="n">
        <v>17.9</v>
      </c>
      <c r="E835" s="42" t="n">
        <v>18.1</v>
      </c>
      <c r="F835" s="43" t="n">
        <v>11920200</v>
      </c>
      <c r="G835" s="14" t="n">
        <v>9.01</v>
      </c>
    </row>
    <row collapsed="false" customFormat="false" customHeight="true" hidden="false" ht="13.3" outlineLevel="0" r="836">
      <c r="A836" s="17" t="n">
        <v>37771</v>
      </c>
      <c r="B836" s="39" t="n">
        <v>18.12</v>
      </c>
      <c r="C836" s="40" t="n">
        <v>18.18</v>
      </c>
      <c r="D836" s="41" t="n">
        <v>17.53</v>
      </c>
      <c r="E836" s="42" t="n">
        <v>17.95</v>
      </c>
      <c r="F836" s="43" t="n">
        <v>13669600</v>
      </c>
      <c r="G836" s="14" t="n">
        <v>8.94</v>
      </c>
    </row>
    <row collapsed="false" customFormat="false" customHeight="true" hidden="false" ht="13.3" outlineLevel="0" r="837">
      <c r="A837" s="17" t="n">
        <v>37774</v>
      </c>
      <c r="B837" s="39" t="n">
        <v>18.1</v>
      </c>
      <c r="C837" s="40" t="n">
        <v>18.29</v>
      </c>
      <c r="D837" s="41" t="n">
        <v>17.27</v>
      </c>
      <c r="E837" s="42" t="n">
        <v>17.45</v>
      </c>
      <c r="F837" s="43" t="n">
        <v>14949600</v>
      </c>
      <c r="G837" s="14" t="n">
        <v>8.69</v>
      </c>
    </row>
    <row collapsed="false" customFormat="false" customHeight="true" hidden="false" ht="13.3" outlineLevel="0" r="838">
      <c r="A838" s="17" t="n">
        <v>37775</v>
      </c>
      <c r="B838" s="39" t="n">
        <v>17.44</v>
      </c>
      <c r="C838" s="40" t="n">
        <v>17.67</v>
      </c>
      <c r="D838" s="41" t="n">
        <v>17.02</v>
      </c>
      <c r="E838" s="42" t="n">
        <v>17.31</v>
      </c>
      <c r="F838" s="43" t="n">
        <v>12887800</v>
      </c>
      <c r="G838" s="14" t="n">
        <v>8.62</v>
      </c>
    </row>
    <row collapsed="false" customFormat="false" customHeight="true" hidden="false" ht="13.3" outlineLevel="0" r="839">
      <c r="A839" s="17" t="n">
        <v>37776</v>
      </c>
      <c r="B839" s="39" t="n">
        <v>17.3</v>
      </c>
      <c r="C839" s="40" t="n">
        <v>17.79</v>
      </c>
      <c r="D839" s="41" t="n">
        <v>17.14</v>
      </c>
      <c r="E839" s="42" t="n">
        <v>17.6</v>
      </c>
      <c r="F839" s="43" t="n">
        <v>9685800</v>
      </c>
      <c r="G839" s="14" t="n">
        <v>8.76</v>
      </c>
    </row>
    <row collapsed="false" customFormat="false" customHeight="true" hidden="false" ht="13.3" outlineLevel="0" r="840">
      <c r="A840" s="17" t="n">
        <v>37777</v>
      </c>
      <c r="B840" s="39" t="n">
        <v>17.45</v>
      </c>
      <c r="C840" s="40" t="n">
        <v>17.74</v>
      </c>
      <c r="D840" s="41" t="n">
        <v>17.33</v>
      </c>
      <c r="E840" s="42" t="n">
        <v>17.64</v>
      </c>
      <c r="F840" s="43" t="n">
        <v>7339200</v>
      </c>
      <c r="G840" s="14" t="n">
        <v>8.78</v>
      </c>
    </row>
    <row collapsed="false" customFormat="false" customHeight="true" hidden="false" ht="13.3" outlineLevel="0" r="841">
      <c r="A841" s="17" t="n">
        <v>37778</v>
      </c>
      <c r="B841" s="39" t="n">
        <v>17.74</v>
      </c>
      <c r="C841" s="40" t="n">
        <v>18.04</v>
      </c>
      <c r="D841" s="41" t="n">
        <v>17.14</v>
      </c>
      <c r="E841" s="42" t="n">
        <v>17.15</v>
      </c>
      <c r="F841" s="43" t="n">
        <v>8621000</v>
      </c>
      <c r="G841" s="14" t="n">
        <v>8.54</v>
      </c>
    </row>
    <row collapsed="false" customFormat="false" customHeight="true" hidden="false" ht="13.3" outlineLevel="0" r="842">
      <c r="A842" s="17" t="n">
        <v>37781</v>
      </c>
      <c r="B842" s="39" t="n">
        <v>16.94</v>
      </c>
      <c r="C842" s="40" t="n">
        <v>17.04</v>
      </c>
      <c r="D842" s="41" t="n">
        <v>16.63</v>
      </c>
      <c r="E842" s="42" t="n">
        <v>16.79</v>
      </c>
      <c r="F842" s="43" t="n">
        <v>9284000</v>
      </c>
      <c r="G842" s="14" t="n">
        <v>8.36</v>
      </c>
    </row>
    <row collapsed="false" customFormat="false" customHeight="true" hidden="false" ht="13.3" outlineLevel="0" r="843">
      <c r="A843" s="17" t="n">
        <v>37782</v>
      </c>
      <c r="B843" s="39" t="n">
        <v>16.89</v>
      </c>
      <c r="C843" s="40" t="n">
        <v>17.29</v>
      </c>
      <c r="D843" s="41" t="n">
        <v>16.75</v>
      </c>
      <c r="E843" s="42" t="n">
        <v>17.18</v>
      </c>
      <c r="F843" s="43" t="n">
        <v>6308800</v>
      </c>
      <c r="G843" s="14" t="n">
        <v>8.55</v>
      </c>
    </row>
    <row collapsed="false" customFormat="false" customHeight="true" hidden="false" ht="13.3" outlineLevel="0" r="844">
      <c r="A844" s="17" t="n">
        <v>37783</v>
      </c>
      <c r="B844" s="39" t="n">
        <v>17.15</v>
      </c>
      <c r="C844" s="40" t="n">
        <v>17.51</v>
      </c>
      <c r="D844" s="41" t="n">
        <v>16.81</v>
      </c>
      <c r="E844" s="42" t="n">
        <v>17.45</v>
      </c>
      <c r="F844" s="43" t="n">
        <v>8039800</v>
      </c>
      <c r="G844" s="14" t="n">
        <v>8.69</v>
      </c>
    </row>
    <row collapsed="false" customFormat="false" customHeight="true" hidden="false" ht="13.3" outlineLevel="0" r="845">
      <c r="A845" s="17" t="n">
        <v>37784</v>
      </c>
      <c r="B845" s="39" t="n">
        <v>17.55</v>
      </c>
      <c r="C845" s="40" t="n">
        <v>17.88</v>
      </c>
      <c r="D845" s="41" t="n">
        <v>17.45</v>
      </c>
      <c r="E845" s="42" t="n">
        <v>17.77</v>
      </c>
      <c r="F845" s="43" t="n">
        <v>9021000</v>
      </c>
      <c r="G845" s="14" t="n">
        <v>8.85</v>
      </c>
    </row>
    <row collapsed="false" customFormat="false" customHeight="true" hidden="false" ht="13.3" outlineLevel="0" r="846">
      <c r="A846" s="17" t="n">
        <v>37785</v>
      </c>
      <c r="B846" s="39" t="n">
        <v>17.75</v>
      </c>
      <c r="C846" s="40" t="n">
        <v>17.95</v>
      </c>
      <c r="D846" s="41" t="n">
        <v>17.13</v>
      </c>
      <c r="E846" s="42" t="n">
        <v>17.42</v>
      </c>
      <c r="F846" s="43" t="n">
        <v>6830200</v>
      </c>
      <c r="G846" s="14" t="n">
        <v>8.67</v>
      </c>
    </row>
    <row collapsed="false" customFormat="false" customHeight="true" hidden="false" ht="13.3" outlineLevel="0" r="847">
      <c r="A847" s="17" t="n">
        <v>37788</v>
      </c>
      <c r="B847" s="39" t="n">
        <v>17.6</v>
      </c>
      <c r="C847" s="40" t="n">
        <v>18.27</v>
      </c>
      <c r="D847" s="41" t="n">
        <v>17.45</v>
      </c>
      <c r="E847" s="42" t="n">
        <v>18.27</v>
      </c>
      <c r="F847" s="43" t="n">
        <v>8518800</v>
      </c>
      <c r="G847" s="14" t="n">
        <v>9.1</v>
      </c>
    </row>
    <row collapsed="false" customFormat="false" customHeight="true" hidden="false" ht="13.3" outlineLevel="0" r="848">
      <c r="A848" s="17" t="n">
        <v>37789</v>
      </c>
      <c r="B848" s="39" t="n">
        <v>18.41</v>
      </c>
      <c r="C848" s="40" t="n">
        <v>18.5</v>
      </c>
      <c r="D848" s="41" t="n">
        <v>17.99</v>
      </c>
      <c r="E848" s="42" t="n">
        <v>18.19</v>
      </c>
      <c r="F848" s="43" t="n">
        <v>6338000</v>
      </c>
      <c r="G848" s="14" t="n">
        <v>9.06</v>
      </c>
    </row>
    <row collapsed="false" customFormat="false" customHeight="true" hidden="false" ht="13.3" outlineLevel="0" r="849">
      <c r="A849" s="17" t="n">
        <v>37790</v>
      </c>
      <c r="B849" s="39" t="n">
        <v>18.45</v>
      </c>
      <c r="C849" s="40" t="n">
        <v>19.48</v>
      </c>
      <c r="D849" s="41" t="n">
        <v>18.31</v>
      </c>
      <c r="E849" s="42" t="n">
        <v>19.12</v>
      </c>
      <c r="F849" s="43" t="n">
        <v>16249400</v>
      </c>
      <c r="G849" s="14" t="n">
        <v>9.52</v>
      </c>
    </row>
    <row collapsed="false" customFormat="false" customHeight="true" hidden="false" ht="13.3" outlineLevel="0" r="850">
      <c r="A850" s="17" t="n">
        <v>37791</v>
      </c>
      <c r="B850" s="39" t="n">
        <v>19.36</v>
      </c>
      <c r="C850" s="40" t="n">
        <v>19.61</v>
      </c>
      <c r="D850" s="41" t="n">
        <v>18.77</v>
      </c>
      <c r="E850" s="42" t="n">
        <v>19.14</v>
      </c>
      <c r="F850" s="43" t="n">
        <v>13626000</v>
      </c>
      <c r="G850" s="14" t="n">
        <v>9.53</v>
      </c>
    </row>
    <row collapsed="false" customFormat="false" customHeight="true" hidden="false" ht="13.3" outlineLevel="0" r="851">
      <c r="A851" s="17" t="n">
        <v>37792</v>
      </c>
      <c r="B851" s="39" t="n">
        <v>19.35</v>
      </c>
      <c r="C851" s="40" t="n">
        <v>19.58</v>
      </c>
      <c r="D851" s="41" t="n">
        <v>18.9</v>
      </c>
      <c r="E851" s="42" t="n">
        <v>19.2</v>
      </c>
      <c r="F851" s="43" t="n">
        <v>12733800</v>
      </c>
      <c r="G851" s="14" t="n">
        <v>9.56</v>
      </c>
    </row>
    <row collapsed="false" customFormat="false" customHeight="true" hidden="false" ht="13.3" outlineLevel="0" r="852">
      <c r="A852" s="17" t="n">
        <v>37795</v>
      </c>
      <c r="B852" s="39" t="n">
        <v>19.3</v>
      </c>
      <c r="C852" s="40" t="n">
        <v>19.69</v>
      </c>
      <c r="D852" s="41" t="n">
        <v>18.75</v>
      </c>
      <c r="E852" s="42" t="n">
        <v>19.06</v>
      </c>
      <c r="F852" s="43" t="n">
        <v>10977200</v>
      </c>
      <c r="G852" s="14" t="n">
        <v>9.49</v>
      </c>
    </row>
    <row collapsed="false" customFormat="false" customHeight="true" hidden="false" ht="13.3" outlineLevel="0" r="853">
      <c r="A853" s="17" t="n">
        <v>37796</v>
      </c>
      <c r="B853" s="39" t="n">
        <v>19.47</v>
      </c>
      <c r="C853" s="40" t="n">
        <v>19.67</v>
      </c>
      <c r="D853" s="41" t="n">
        <v>18.72</v>
      </c>
      <c r="E853" s="42" t="n">
        <v>18.78</v>
      </c>
      <c r="F853" s="43" t="n">
        <v>18370800</v>
      </c>
      <c r="G853" s="14" t="n">
        <v>9.35</v>
      </c>
    </row>
    <row collapsed="false" customFormat="false" customHeight="true" hidden="false" ht="13.3" outlineLevel="0" r="854">
      <c r="A854" s="17" t="n">
        <v>37797</v>
      </c>
      <c r="B854" s="39" t="n">
        <v>18.86</v>
      </c>
      <c r="C854" s="40" t="n">
        <v>19.4</v>
      </c>
      <c r="D854" s="41" t="n">
        <v>18.71</v>
      </c>
      <c r="E854" s="42" t="n">
        <v>19.09</v>
      </c>
      <c r="F854" s="43" t="n">
        <v>11779000</v>
      </c>
      <c r="G854" s="14" t="n">
        <v>9.5</v>
      </c>
    </row>
    <row collapsed="false" customFormat="false" customHeight="true" hidden="false" ht="13.3" outlineLevel="0" r="855">
      <c r="A855" s="17" t="n">
        <v>37798</v>
      </c>
      <c r="B855" s="39" t="n">
        <v>18.7</v>
      </c>
      <c r="C855" s="40" t="n">
        <v>19.32</v>
      </c>
      <c r="D855" s="41" t="n">
        <v>18.7</v>
      </c>
      <c r="E855" s="42" t="n">
        <v>19.29</v>
      </c>
      <c r="F855" s="43" t="n">
        <v>5775200</v>
      </c>
      <c r="G855" s="14" t="n">
        <v>9.6</v>
      </c>
    </row>
    <row collapsed="false" customFormat="false" customHeight="true" hidden="false" ht="13.3" outlineLevel="0" r="856">
      <c r="A856" s="17" t="n">
        <v>37799</v>
      </c>
      <c r="B856" s="39" t="n">
        <v>19.3</v>
      </c>
      <c r="C856" s="40" t="n">
        <v>19.31</v>
      </c>
      <c r="D856" s="41" t="n">
        <v>18.48</v>
      </c>
      <c r="E856" s="42" t="n">
        <v>18.73</v>
      </c>
      <c r="F856" s="43" t="n">
        <v>13064000</v>
      </c>
      <c r="G856" s="14" t="n">
        <v>9.32</v>
      </c>
    </row>
    <row collapsed="false" customFormat="false" customHeight="true" hidden="false" ht="13.3" outlineLevel="0" r="857">
      <c r="A857" s="17" t="n">
        <v>37802</v>
      </c>
      <c r="B857" s="39" t="n">
        <v>18.68</v>
      </c>
      <c r="C857" s="40" t="n">
        <v>19.21</v>
      </c>
      <c r="D857" s="41" t="n">
        <v>18.59</v>
      </c>
      <c r="E857" s="42" t="n">
        <v>19.06</v>
      </c>
      <c r="F857" s="43" t="n">
        <v>7934000</v>
      </c>
      <c r="G857" s="14" t="n">
        <v>9.49</v>
      </c>
    </row>
    <row collapsed="false" customFormat="false" customHeight="true" hidden="false" ht="13.3" outlineLevel="0" r="858">
      <c r="A858" s="17" t="n">
        <v>37803</v>
      </c>
      <c r="B858" s="39" t="n">
        <v>18.87</v>
      </c>
      <c r="C858" s="40" t="n">
        <v>19.18</v>
      </c>
      <c r="D858" s="41" t="n">
        <v>18.51</v>
      </c>
      <c r="E858" s="42" t="n">
        <v>19.09</v>
      </c>
      <c r="F858" s="43" t="n">
        <v>6464000</v>
      </c>
      <c r="G858" s="14" t="n">
        <v>9.5</v>
      </c>
    </row>
    <row collapsed="false" customFormat="false" customHeight="true" hidden="false" ht="13.3" outlineLevel="0" r="859">
      <c r="A859" s="17" t="n">
        <v>37804</v>
      </c>
      <c r="B859" s="39" t="n">
        <v>19.03</v>
      </c>
      <c r="C859" s="40" t="n">
        <v>19.4</v>
      </c>
      <c r="D859" s="41" t="n">
        <v>19.02</v>
      </c>
      <c r="E859" s="42" t="n">
        <v>19.27</v>
      </c>
      <c r="F859" s="43" t="n">
        <v>11617800</v>
      </c>
      <c r="G859" s="14" t="n">
        <v>9.59</v>
      </c>
    </row>
    <row collapsed="false" customFormat="false" customHeight="true" hidden="false" ht="13.3" outlineLevel="0" r="860">
      <c r="A860" s="17" t="n">
        <v>37805</v>
      </c>
      <c r="B860" s="39" t="n">
        <v>19</v>
      </c>
      <c r="C860" s="40" t="n">
        <v>19.55</v>
      </c>
      <c r="D860" s="41" t="n">
        <v>18.98</v>
      </c>
      <c r="E860" s="42" t="n">
        <v>19.13</v>
      </c>
      <c r="F860" s="43" t="n">
        <v>4920400</v>
      </c>
      <c r="G860" s="14" t="n">
        <v>9.52</v>
      </c>
    </row>
    <row collapsed="false" customFormat="false" customHeight="true" hidden="false" ht="13.3" outlineLevel="0" r="861">
      <c r="A861" s="17" t="n">
        <v>37809</v>
      </c>
      <c r="B861" s="39" t="n">
        <v>19.27</v>
      </c>
      <c r="C861" s="40" t="n">
        <v>20.18</v>
      </c>
      <c r="D861" s="41" t="n">
        <v>19.13</v>
      </c>
      <c r="E861" s="42" t="n">
        <v>19.87</v>
      </c>
      <c r="F861" s="43" t="n">
        <v>10224000</v>
      </c>
      <c r="G861" s="14" t="n">
        <v>9.89</v>
      </c>
    </row>
    <row collapsed="false" customFormat="false" customHeight="true" hidden="false" ht="13.3" outlineLevel="0" r="862">
      <c r="A862" s="17" t="n">
        <v>37810</v>
      </c>
      <c r="B862" s="39" t="n">
        <v>19.52</v>
      </c>
      <c r="C862" s="40" t="n">
        <v>20.5</v>
      </c>
      <c r="D862" s="41" t="n">
        <v>19.49</v>
      </c>
      <c r="E862" s="42" t="n">
        <v>20.4</v>
      </c>
      <c r="F862" s="43" t="n">
        <v>9169200</v>
      </c>
      <c r="G862" s="14" t="n">
        <v>10.16</v>
      </c>
    </row>
    <row collapsed="false" customFormat="false" customHeight="true" hidden="false" ht="13.3" outlineLevel="0" r="863">
      <c r="A863" s="17" t="n">
        <v>37811</v>
      </c>
      <c r="B863" s="39" t="n">
        <v>20.21</v>
      </c>
      <c r="C863" s="40" t="n">
        <v>20.45</v>
      </c>
      <c r="D863" s="41" t="n">
        <v>19.89</v>
      </c>
      <c r="E863" s="42" t="n">
        <v>19.89</v>
      </c>
      <c r="F863" s="43" t="n">
        <v>7630200</v>
      </c>
      <c r="G863" s="14" t="n">
        <v>9.9</v>
      </c>
    </row>
    <row collapsed="false" customFormat="false" customHeight="true" hidden="false" ht="13.3" outlineLevel="0" r="864">
      <c r="A864" s="17" t="n">
        <v>37812</v>
      </c>
      <c r="B864" s="39" t="n">
        <v>19.88</v>
      </c>
      <c r="C864" s="40" t="n">
        <v>19.94</v>
      </c>
      <c r="D864" s="41" t="n">
        <v>19.37</v>
      </c>
      <c r="E864" s="42" t="n">
        <v>19.58</v>
      </c>
      <c r="F864" s="43" t="n">
        <v>6104800</v>
      </c>
      <c r="G864" s="14" t="n">
        <v>9.75</v>
      </c>
    </row>
    <row collapsed="false" customFormat="false" customHeight="true" hidden="false" ht="13.3" outlineLevel="0" r="865">
      <c r="A865" s="17" t="n">
        <v>37813</v>
      </c>
      <c r="B865" s="39" t="n">
        <v>19.66</v>
      </c>
      <c r="C865" s="40" t="n">
        <v>20</v>
      </c>
      <c r="D865" s="41" t="n">
        <v>19.53</v>
      </c>
      <c r="E865" s="42" t="n">
        <v>19.85</v>
      </c>
      <c r="F865" s="43" t="n">
        <v>4887800</v>
      </c>
      <c r="G865" s="14" t="n">
        <v>9.88</v>
      </c>
    </row>
    <row collapsed="false" customFormat="false" customHeight="true" hidden="false" ht="13.3" outlineLevel="0" r="866">
      <c r="A866" s="17" t="n">
        <v>37816</v>
      </c>
      <c r="B866" s="39" t="n">
        <v>20.01</v>
      </c>
      <c r="C866" s="40" t="n">
        <v>20.4</v>
      </c>
      <c r="D866" s="41" t="n">
        <v>19.87</v>
      </c>
      <c r="E866" s="42" t="n">
        <v>19.9</v>
      </c>
      <c r="F866" s="43" t="n">
        <v>6728800</v>
      </c>
      <c r="G866" s="14" t="n">
        <v>9.91</v>
      </c>
    </row>
    <row collapsed="false" customFormat="false" customHeight="true" hidden="false" ht="13.3" outlineLevel="0" r="867">
      <c r="A867" s="17" t="n">
        <v>37817</v>
      </c>
      <c r="B867" s="39" t="n">
        <v>20.02</v>
      </c>
      <c r="C867" s="40" t="n">
        <v>20.24</v>
      </c>
      <c r="D867" s="41" t="n">
        <v>19.43</v>
      </c>
      <c r="E867" s="42" t="n">
        <v>19.61</v>
      </c>
      <c r="F867" s="43" t="n">
        <v>7380200</v>
      </c>
      <c r="G867" s="14" t="n">
        <v>9.76</v>
      </c>
    </row>
    <row collapsed="false" customFormat="false" customHeight="true" hidden="false" ht="13.3" outlineLevel="0" r="868">
      <c r="A868" s="17" t="n">
        <v>37818</v>
      </c>
      <c r="B868" s="39" t="n">
        <v>19.97</v>
      </c>
      <c r="C868" s="40" t="n">
        <v>20</v>
      </c>
      <c r="D868" s="41" t="n">
        <v>19.38</v>
      </c>
      <c r="E868" s="42" t="n">
        <v>19.87</v>
      </c>
      <c r="F868" s="43" t="n">
        <v>8961800</v>
      </c>
      <c r="G868" s="14" t="n">
        <v>9.89</v>
      </c>
    </row>
    <row collapsed="false" customFormat="false" customHeight="true" hidden="false" ht="13.3" outlineLevel="0" r="869">
      <c r="A869" s="17" t="n">
        <v>37819</v>
      </c>
      <c r="B869" s="39" t="n">
        <v>20.19</v>
      </c>
      <c r="C869" s="40" t="n">
        <v>20.95</v>
      </c>
      <c r="D869" s="41" t="n">
        <v>20.13</v>
      </c>
      <c r="E869" s="42" t="n">
        <v>20.9</v>
      </c>
      <c r="F869" s="43" t="n">
        <v>26829000</v>
      </c>
      <c r="G869" s="14" t="n">
        <v>10.41</v>
      </c>
    </row>
    <row collapsed="false" customFormat="false" customHeight="true" hidden="false" ht="13.3" outlineLevel="0" r="870">
      <c r="A870" s="17" t="n">
        <v>37820</v>
      </c>
      <c r="B870" s="39" t="n">
        <v>20.9</v>
      </c>
      <c r="C870" s="40" t="n">
        <v>21.18</v>
      </c>
      <c r="D870" s="41" t="n">
        <v>20.4</v>
      </c>
      <c r="E870" s="42" t="n">
        <v>20.86</v>
      </c>
      <c r="F870" s="43" t="n">
        <v>10672800</v>
      </c>
      <c r="G870" s="14" t="n">
        <v>10.39</v>
      </c>
    </row>
    <row collapsed="false" customFormat="false" customHeight="true" hidden="false" ht="13.3" outlineLevel="0" r="871">
      <c r="A871" s="17" t="n">
        <v>37823</v>
      </c>
      <c r="B871" s="39" t="n">
        <v>20.69</v>
      </c>
      <c r="C871" s="40" t="n">
        <v>20.8</v>
      </c>
      <c r="D871" s="41" t="n">
        <v>20.3</v>
      </c>
      <c r="E871" s="42" t="n">
        <v>20.61</v>
      </c>
      <c r="F871" s="43" t="n">
        <v>6564600</v>
      </c>
      <c r="G871" s="14" t="n">
        <v>10.26</v>
      </c>
    </row>
    <row collapsed="false" customFormat="false" customHeight="true" hidden="false" ht="13.3" outlineLevel="0" r="872">
      <c r="A872" s="17" t="n">
        <v>37824</v>
      </c>
      <c r="B872" s="39" t="n">
        <v>20.87</v>
      </c>
      <c r="C872" s="40" t="n">
        <v>20.96</v>
      </c>
      <c r="D872" s="41" t="n">
        <v>20.5</v>
      </c>
      <c r="E872" s="42" t="n">
        <v>20.8</v>
      </c>
      <c r="F872" s="43" t="n">
        <v>7086600</v>
      </c>
      <c r="G872" s="14" t="n">
        <v>10.36</v>
      </c>
    </row>
    <row collapsed="false" customFormat="false" customHeight="true" hidden="false" ht="13.3" outlineLevel="0" r="873">
      <c r="A873" s="17" t="n">
        <v>37825</v>
      </c>
      <c r="B873" s="39" t="n">
        <v>20.95</v>
      </c>
      <c r="C873" s="40" t="n">
        <v>20.96</v>
      </c>
      <c r="D873" s="41" t="n">
        <v>20.46</v>
      </c>
      <c r="E873" s="42" t="n">
        <v>20.79</v>
      </c>
      <c r="F873" s="43" t="n">
        <v>5108400</v>
      </c>
      <c r="G873" s="14" t="n">
        <v>10.35</v>
      </c>
    </row>
    <row collapsed="false" customFormat="false" customHeight="true" hidden="false" ht="13.3" outlineLevel="0" r="874">
      <c r="A874" s="17" t="n">
        <v>37826</v>
      </c>
      <c r="B874" s="39" t="n">
        <v>21.04</v>
      </c>
      <c r="C874" s="40" t="n">
        <v>21.5</v>
      </c>
      <c r="D874" s="41" t="n">
        <v>20.38</v>
      </c>
      <c r="E874" s="42" t="n">
        <v>20.51</v>
      </c>
      <c r="F874" s="43" t="n">
        <v>8187000</v>
      </c>
      <c r="G874" s="14" t="n">
        <v>10.21</v>
      </c>
    </row>
    <row collapsed="false" customFormat="false" customHeight="true" hidden="false" ht="13.3" outlineLevel="0" r="875">
      <c r="A875" s="17" t="n">
        <v>37827</v>
      </c>
      <c r="B875" s="39" t="n">
        <v>20.41</v>
      </c>
      <c r="C875" s="40" t="n">
        <v>21.57</v>
      </c>
      <c r="D875" s="41" t="n">
        <v>20.4</v>
      </c>
      <c r="E875" s="42" t="n">
        <v>21.54</v>
      </c>
      <c r="F875" s="43" t="n">
        <v>7738800</v>
      </c>
      <c r="G875" s="14" t="n">
        <v>10.72</v>
      </c>
    </row>
    <row collapsed="false" customFormat="false" customHeight="true" hidden="false" ht="13.3" outlineLevel="0" r="876">
      <c r="A876" s="17" t="n">
        <v>37830</v>
      </c>
      <c r="B876" s="39" t="n">
        <v>21.5</v>
      </c>
      <c r="C876" s="40" t="n">
        <v>21.5</v>
      </c>
      <c r="D876" s="41" t="n">
        <v>20.86</v>
      </c>
      <c r="E876" s="42" t="n">
        <v>20.99</v>
      </c>
      <c r="F876" s="43" t="n">
        <v>6084200</v>
      </c>
      <c r="G876" s="14" t="n">
        <v>10.45</v>
      </c>
    </row>
    <row collapsed="false" customFormat="false" customHeight="true" hidden="false" ht="13.3" outlineLevel="0" r="877">
      <c r="A877" s="17" t="n">
        <v>37831</v>
      </c>
      <c r="B877" s="39" t="n">
        <v>20.99</v>
      </c>
      <c r="C877" s="40" t="n">
        <v>21.08</v>
      </c>
      <c r="D877" s="41" t="n">
        <v>20.52</v>
      </c>
      <c r="E877" s="42" t="n">
        <v>20.72</v>
      </c>
      <c r="F877" s="43" t="n">
        <v>7040000</v>
      </c>
      <c r="G877" s="14" t="n">
        <v>10.32</v>
      </c>
    </row>
    <row collapsed="false" customFormat="false" customHeight="true" hidden="false" ht="13.3" outlineLevel="0" r="878">
      <c r="A878" s="17" t="n">
        <v>37832</v>
      </c>
      <c r="B878" s="39" t="n">
        <v>20.77</v>
      </c>
      <c r="C878" s="40" t="n">
        <v>20.9</v>
      </c>
      <c r="D878" s="41" t="n">
        <v>20.17</v>
      </c>
      <c r="E878" s="42" t="n">
        <v>20.28</v>
      </c>
      <c r="F878" s="43" t="n">
        <v>6199800</v>
      </c>
      <c r="G878" s="14" t="n">
        <v>10.1</v>
      </c>
    </row>
    <row collapsed="false" customFormat="false" customHeight="true" hidden="false" ht="13.3" outlineLevel="0" r="879">
      <c r="A879" s="17" t="n">
        <v>37833</v>
      </c>
      <c r="B879" s="39" t="n">
        <v>20.74</v>
      </c>
      <c r="C879" s="40" t="n">
        <v>21.35</v>
      </c>
      <c r="D879" s="41" t="n">
        <v>20.57</v>
      </c>
      <c r="E879" s="42" t="n">
        <v>21.08</v>
      </c>
      <c r="F879" s="43" t="n">
        <v>10766600</v>
      </c>
      <c r="G879" s="14" t="n">
        <v>10.49</v>
      </c>
    </row>
    <row collapsed="false" customFormat="false" customHeight="true" hidden="false" ht="13.3" outlineLevel="0" r="880">
      <c r="A880" s="17" t="n">
        <v>37834</v>
      </c>
      <c r="B880" s="39" t="n">
        <v>21</v>
      </c>
      <c r="C880" s="40" t="n">
        <v>21.27</v>
      </c>
      <c r="D880" s="41" t="n">
        <v>20.64</v>
      </c>
      <c r="E880" s="42" t="n">
        <v>20.73</v>
      </c>
      <c r="F880" s="43" t="n">
        <v>5343000</v>
      </c>
      <c r="G880" s="14" t="n">
        <v>10.32</v>
      </c>
    </row>
    <row collapsed="false" customFormat="false" customHeight="true" hidden="false" ht="13.3" outlineLevel="0" r="881">
      <c r="A881" s="17" t="n">
        <v>37837</v>
      </c>
      <c r="B881" s="39" t="n">
        <v>20.53</v>
      </c>
      <c r="C881" s="40" t="n">
        <v>21.5</v>
      </c>
      <c r="D881" s="41" t="n">
        <v>20.28</v>
      </c>
      <c r="E881" s="42" t="n">
        <v>21.21</v>
      </c>
      <c r="F881" s="43" t="n">
        <v>8218400</v>
      </c>
      <c r="G881" s="14" t="n">
        <v>10.56</v>
      </c>
    </row>
    <row collapsed="false" customFormat="false" customHeight="true" hidden="false" ht="13.3" outlineLevel="0" r="882">
      <c r="A882" s="17" t="n">
        <v>37838</v>
      </c>
      <c r="B882" s="39" t="n">
        <v>21.35</v>
      </c>
      <c r="C882" s="40" t="n">
        <v>21.4</v>
      </c>
      <c r="D882" s="41" t="n">
        <v>20.1</v>
      </c>
      <c r="E882" s="42" t="n">
        <v>20.38</v>
      </c>
      <c r="F882" s="43" t="n">
        <v>8908600</v>
      </c>
      <c r="G882" s="14" t="n">
        <v>10.15</v>
      </c>
    </row>
    <row collapsed="false" customFormat="false" customHeight="true" hidden="false" ht="13.3" outlineLevel="0" r="883">
      <c r="A883" s="17" t="n">
        <v>37839</v>
      </c>
      <c r="B883" s="39" t="n">
        <v>20.06</v>
      </c>
      <c r="C883" s="40" t="n">
        <v>20.17</v>
      </c>
      <c r="D883" s="41" t="n">
        <v>19.5</v>
      </c>
      <c r="E883" s="42" t="n">
        <v>19.63</v>
      </c>
      <c r="F883" s="43" t="n">
        <v>8766600</v>
      </c>
      <c r="G883" s="14" t="n">
        <v>9.77</v>
      </c>
    </row>
    <row collapsed="false" customFormat="false" customHeight="true" hidden="false" ht="13.3" outlineLevel="0" r="884">
      <c r="A884" s="17" t="n">
        <v>37840</v>
      </c>
      <c r="B884" s="39" t="n">
        <v>19.73</v>
      </c>
      <c r="C884" s="40" t="n">
        <v>20.09</v>
      </c>
      <c r="D884" s="41" t="n">
        <v>19.42</v>
      </c>
      <c r="E884" s="42" t="n">
        <v>19.93</v>
      </c>
      <c r="F884" s="43" t="n">
        <v>6227800</v>
      </c>
      <c r="G884" s="14" t="n">
        <v>9.92</v>
      </c>
    </row>
    <row collapsed="false" customFormat="false" customHeight="true" hidden="false" ht="13.3" outlineLevel="0" r="885">
      <c r="A885" s="17" t="n">
        <v>37841</v>
      </c>
      <c r="B885" s="39" t="n">
        <v>20.11</v>
      </c>
      <c r="C885" s="40" t="n">
        <v>20.13</v>
      </c>
      <c r="D885" s="41" t="n">
        <v>19.6</v>
      </c>
      <c r="E885" s="42" t="n">
        <v>19.64</v>
      </c>
      <c r="F885" s="43" t="n">
        <v>4916400</v>
      </c>
      <c r="G885" s="14" t="n">
        <v>9.78</v>
      </c>
    </row>
    <row collapsed="false" customFormat="false" customHeight="true" hidden="false" ht="13.3" outlineLevel="0" r="886">
      <c r="A886" s="17" t="n">
        <v>37844</v>
      </c>
      <c r="B886" s="39" t="n">
        <v>19.82</v>
      </c>
      <c r="C886" s="40" t="n">
        <v>19.93</v>
      </c>
      <c r="D886" s="41" t="n">
        <v>19.51</v>
      </c>
      <c r="E886" s="42" t="n">
        <v>19.66</v>
      </c>
      <c r="F886" s="43" t="n">
        <v>4901000</v>
      </c>
      <c r="G886" s="14" t="n">
        <v>9.79</v>
      </c>
    </row>
    <row collapsed="false" customFormat="false" customHeight="true" hidden="false" ht="13.3" outlineLevel="0" r="887">
      <c r="A887" s="17" t="n">
        <v>37845</v>
      </c>
      <c r="B887" s="39" t="n">
        <v>19.76</v>
      </c>
      <c r="C887" s="40" t="n">
        <v>19.8</v>
      </c>
      <c r="D887" s="41" t="n">
        <v>19.46</v>
      </c>
      <c r="E887" s="42" t="n">
        <v>19.7</v>
      </c>
      <c r="F887" s="43" t="n">
        <v>5872800</v>
      </c>
      <c r="G887" s="14" t="n">
        <v>9.81</v>
      </c>
    </row>
    <row collapsed="false" customFormat="false" customHeight="true" hidden="false" ht="13.3" outlineLevel="0" r="888">
      <c r="A888" s="17" t="n">
        <v>37846</v>
      </c>
      <c r="B888" s="39" t="n">
        <v>19.86</v>
      </c>
      <c r="C888" s="40" t="n">
        <v>20.34</v>
      </c>
      <c r="D888" s="41" t="n">
        <v>19.58</v>
      </c>
      <c r="E888" s="42" t="n">
        <v>20.18</v>
      </c>
      <c r="F888" s="43" t="n">
        <v>10146400</v>
      </c>
      <c r="G888" s="14" t="n">
        <v>10.05</v>
      </c>
    </row>
    <row collapsed="false" customFormat="false" customHeight="true" hidden="false" ht="13.3" outlineLevel="0" r="889">
      <c r="A889" s="17" t="n">
        <v>37847</v>
      </c>
      <c r="B889" s="39" t="n">
        <v>20.21</v>
      </c>
      <c r="C889" s="40" t="n">
        <v>20.33</v>
      </c>
      <c r="D889" s="41" t="n">
        <v>19.94</v>
      </c>
      <c r="E889" s="42" t="n">
        <v>19.97</v>
      </c>
      <c r="F889" s="43" t="n">
        <v>6885000</v>
      </c>
      <c r="G889" s="14" t="n">
        <v>9.94</v>
      </c>
    </row>
    <row collapsed="false" customFormat="false" customHeight="true" hidden="false" ht="13.3" outlineLevel="0" r="890">
      <c r="A890" s="17" t="n">
        <v>37848</v>
      </c>
      <c r="B890" s="39" t="n">
        <v>20.02</v>
      </c>
      <c r="C890" s="40" t="n">
        <v>20.07</v>
      </c>
      <c r="D890" s="41" t="n">
        <v>19.66</v>
      </c>
      <c r="E890" s="42" t="n">
        <v>19.71</v>
      </c>
      <c r="F890" s="43" t="n">
        <v>4495200</v>
      </c>
      <c r="G890" s="14" t="n">
        <v>9.81</v>
      </c>
    </row>
    <row collapsed="false" customFormat="false" customHeight="true" hidden="false" ht="13.3" outlineLevel="0" r="891">
      <c r="A891" s="17" t="n">
        <v>37851</v>
      </c>
      <c r="B891" s="39" t="n">
        <v>19.86</v>
      </c>
      <c r="C891" s="40" t="n">
        <v>20.41</v>
      </c>
      <c r="D891" s="41" t="n">
        <v>19.72</v>
      </c>
      <c r="E891" s="42" t="n">
        <v>20.34</v>
      </c>
      <c r="F891" s="43" t="n">
        <v>6884800</v>
      </c>
      <c r="G891" s="14" t="n">
        <v>10.13</v>
      </c>
    </row>
    <row collapsed="false" customFormat="false" customHeight="true" hidden="false" ht="13.3" outlineLevel="0" r="892">
      <c r="A892" s="17" t="n">
        <v>37852</v>
      </c>
      <c r="B892" s="39" t="n">
        <v>20.37</v>
      </c>
      <c r="C892" s="40" t="n">
        <v>20.45</v>
      </c>
      <c r="D892" s="41" t="n">
        <v>20</v>
      </c>
      <c r="E892" s="42" t="n">
        <v>20.32</v>
      </c>
      <c r="F892" s="43" t="n">
        <v>4774600</v>
      </c>
      <c r="G892" s="14" t="n">
        <v>10.12</v>
      </c>
    </row>
    <row collapsed="false" customFormat="false" customHeight="true" hidden="false" ht="13.3" outlineLevel="0" r="893">
      <c r="A893" s="17" t="n">
        <v>37853</v>
      </c>
      <c r="B893" s="39" t="n">
        <v>20.18</v>
      </c>
      <c r="C893" s="40" t="n">
        <v>21.27</v>
      </c>
      <c r="D893" s="41" t="n">
        <v>20.14</v>
      </c>
      <c r="E893" s="42" t="n">
        <v>21.01</v>
      </c>
      <c r="F893" s="43" t="n">
        <v>9757600</v>
      </c>
      <c r="G893" s="14" t="n">
        <v>10.46</v>
      </c>
    </row>
    <row collapsed="false" customFormat="false" customHeight="true" hidden="false" ht="13.3" outlineLevel="0" r="894">
      <c r="A894" s="17" t="n">
        <v>37854</v>
      </c>
      <c r="B894" s="39" t="n">
        <v>21.03</v>
      </c>
      <c r="C894" s="40" t="n">
        <v>21.71</v>
      </c>
      <c r="D894" s="41" t="n">
        <v>20.95</v>
      </c>
      <c r="E894" s="42" t="n">
        <v>21.68</v>
      </c>
      <c r="F894" s="43" t="n">
        <v>9118800</v>
      </c>
      <c r="G894" s="14" t="n">
        <v>10.79</v>
      </c>
    </row>
    <row collapsed="false" customFormat="false" customHeight="true" hidden="false" ht="13.3" outlineLevel="0" r="895">
      <c r="A895" s="17" t="n">
        <v>37855</v>
      </c>
      <c r="B895" s="39" t="n">
        <v>21.81</v>
      </c>
      <c r="C895" s="40" t="n">
        <v>22</v>
      </c>
      <c r="D895" s="41" t="n">
        <v>20.64</v>
      </c>
      <c r="E895" s="42" t="n">
        <v>20.88</v>
      </c>
      <c r="F895" s="43" t="n">
        <v>8938000</v>
      </c>
      <c r="G895" s="14" t="n">
        <v>10.4</v>
      </c>
    </row>
    <row collapsed="false" customFormat="false" customHeight="true" hidden="false" ht="13.3" outlineLevel="0" r="896">
      <c r="A896" s="17" t="n">
        <v>37858</v>
      </c>
      <c r="B896" s="39" t="n">
        <v>20.78</v>
      </c>
      <c r="C896" s="40" t="n">
        <v>20.91</v>
      </c>
      <c r="D896" s="41" t="n">
        <v>20.49</v>
      </c>
      <c r="E896" s="42" t="n">
        <v>20.86</v>
      </c>
      <c r="F896" s="43" t="n">
        <v>4920800</v>
      </c>
      <c r="G896" s="14" t="n">
        <v>10.39</v>
      </c>
    </row>
    <row collapsed="false" customFormat="false" customHeight="true" hidden="false" ht="13.3" outlineLevel="0" r="897">
      <c r="A897" s="17" t="n">
        <v>37859</v>
      </c>
      <c r="B897" s="39" t="n">
        <v>20.75</v>
      </c>
      <c r="C897" s="40" t="n">
        <v>21.07</v>
      </c>
      <c r="D897" s="41" t="n">
        <v>20.35</v>
      </c>
      <c r="E897" s="42" t="n">
        <v>21.05</v>
      </c>
      <c r="F897" s="43" t="n">
        <v>5891400</v>
      </c>
      <c r="G897" s="14" t="n">
        <v>10.48</v>
      </c>
    </row>
    <row collapsed="false" customFormat="false" customHeight="true" hidden="false" ht="13.3" outlineLevel="0" r="898">
      <c r="A898" s="17" t="n">
        <v>37860</v>
      </c>
      <c r="B898" s="39" t="n">
        <v>20.91</v>
      </c>
      <c r="C898" s="40" t="n">
        <v>21.48</v>
      </c>
      <c r="D898" s="41" t="n">
        <v>20.66</v>
      </c>
      <c r="E898" s="42" t="n">
        <v>21.48</v>
      </c>
      <c r="F898" s="43" t="n">
        <v>8060800</v>
      </c>
      <c r="G898" s="14" t="n">
        <v>10.69</v>
      </c>
    </row>
    <row collapsed="false" customFormat="false" customHeight="true" hidden="false" ht="13.3" outlineLevel="0" r="899">
      <c r="A899" s="17" t="n">
        <v>37861</v>
      </c>
      <c r="B899" s="39" t="n">
        <v>21.33</v>
      </c>
      <c r="C899" s="40" t="n">
        <v>22.22</v>
      </c>
      <c r="D899" s="41" t="n">
        <v>21.33</v>
      </c>
      <c r="E899" s="42" t="n">
        <v>22.19</v>
      </c>
      <c r="F899" s="43" t="n">
        <v>11415200</v>
      </c>
      <c r="G899" s="14" t="n">
        <v>11.05</v>
      </c>
    </row>
    <row collapsed="false" customFormat="false" customHeight="true" hidden="false" ht="13.3" outlineLevel="0" r="900">
      <c r="A900" s="17" t="n">
        <v>37862</v>
      </c>
      <c r="B900" s="39" t="n">
        <v>22.2</v>
      </c>
      <c r="C900" s="40" t="n">
        <v>22.85</v>
      </c>
      <c r="D900" s="41" t="n">
        <v>22.05</v>
      </c>
      <c r="E900" s="42" t="n">
        <v>22.61</v>
      </c>
      <c r="F900" s="43" t="n">
        <v>9398400</v>
      </c>
      <c r="G900" s="14" t="n">
        <v>11.26</v>
      </c>
    </row>
    <row collapsed="false" customFormat="false" customHeight="true" hidden="false" ht="13.3" outlineLevel="0" r="901">
      <c r="A901" s="17" t="n">
        <v>37866</v>
      </c>
      <c r="B901" s="39" t="n">
        <v>22.66</v>
      </c>
      <c r="C901" s="40" t="n">
        <v>22.9</v>
      </c>
      <c r="D901" s="41" t="n">
        <v>22.4</v>
      </c>
      <c r="E901" s="42" t="n">
        <v>22.85</v>
      </c>
      <c r="F901" s="43" t="n">
        <v>8647600</v>
      </c>
      <c r="G901" s="14" t="n">
        <v>11.38</v>
      </c>
    </row>
    <row collapsed="false" customFormat="false" customHeight="true" hidden="false" ht="13.3" outlineLevel="0" r="902">
      <c r="A902" s="17" t="n">
        <v>37867</v>
      </c>
      <c r="B902" s="39" t="n">
        <v>22.8</v>
      </c>
      <c r="C902" s="40" t="n">
        <v>23.32</v>
      </c>
      <c r="D902" s="41" t="n">
        <v>22.76</v>
      </c>
      <c r="E902" s="42" t="n">
        <v>22.95</v>
      </c>
      <c r="F902" s="43" t="n">
        <v>9601000</v>
      </c>
      <c r="G902" s="14" t="n">
        <v>11.43</v>
      </c>
    </row>
    <row collapsed="false" customFormat="false" customHeight="true" hidden="false" ht="13.3" outlineLevel="0" r="903">
      <c r="A903" s="17" t="n">
        <v>37868</v>
      </c>
      <c r="B903" s="39" t="n">
        <v>23.16</v>
      </c>
      <c r="C903" s="40" t="n">
        <v>23.25</v>
      </c>
      <c r="D903" s="41" t="n">
        <v>22.77</v>
      </c>
      <c r="E903" s="42" t="n">
        <v>22.83</v>
      </c>
      <c r="F903" s="43" t="n">
        <v>7135000</v>
      </c>
      <c r="G903" s="14" t="n">
        <v>11.37</v>
      </c>
    </row>
    <row collapsed="false" customFormat="false" customHeight="true" hidden="false" ht="13.3" outlineLevel="0" r="904">
      <c r="A904" s="17" t="n">
        <v>37869</v>
      </c>
      <c r="B904" s="39" t="n">
        <v>22.73</v>
      </c>
      <c r="C904" s="40" t="n">
        <v>23.15</v>
      </c>
      <c r="D904" s="41" t="n">
        <v>22.41</v>
      </c>
      <c r="E904" s="42" t="n">
        <v>22.5</v>
      </c>
      <c r="F904" s="43" t="n">
        <v>8576200</v>
      </c>
      <c r="G904" s="14" t="n">
        <v>11.2</v>
      </c>
    </row>
    <row collapsed="false" customFormat="false" customHeight="true" hidden="false" ht="13.3" outlineLevel="0" r="905">
      <c r="A905" s="17" t="n">
        <v>37872</v>
      </c>
      <c r="B905" s="39" t="n">
        <v>22.48</v>
      </c>
      <c r="C905" s="40" t="n">
        <v>22.79</v>
      </c>
      <c r="D905" s="41" t="n">
        <v>22.47</v>
      </c>
      <c r="E905" s="42" t="n">
        <v>22.74</v>
      </c>
      <c r="F905" s="43" t="n">
        <v>5973000</v>
      </c>
      <c r="G905" s="14" t="n">
        <v>11.32</v>
      </c>
    </row>
    <row collapsed="false" customFormat="false" customHeight="true" hidden="false" ht="13.3" outlineLevel="0" r="906">
      <c r="A906" s="17" t="n">
        <v>37873</v>
      </c>
      <c r="B906" s="39" t="n">
        <v>22.53</v>
      </c>
      <c r="C906" s="40" t="n">
        <v>22.67</v>
      </c>
      <c r="D906" s="41" t="n">
        <v>22.12</v>
      </c>
      <c r="E906" s="42" t="n">
        <v>22.37</v>
      </c>
      <c r="F906" s="43" t="n">
        <v>6441800</v>
      </c>
      <c r="G906" s="14" t="n">
        <v>11.14</v>
      </c>
    </row>
    <row collapsed="false" customFormat="false" customHeight="true" hidden="false" ht="13.3" outlineLevel="0" r="907">
      <c r="A907" s="17" t="n">
        <v>37874</v>
      </c>
      <c r="B907" s="39" t="n">
        <v>22.25</v>
      </c>
      <c r="C907" s="40" t="n">
        <v>22.61</v>
      </c>
      <c r="D907" s="41" t="n">
        <v>22.11</v>
      </c>
      <c r="E907" s="42" t="n">
        <v>22.18</v>
      </c>
      <c r="F907" s="43" t="n">
        <v>8031800</v>
      </c>
      <c r="G907" s="14" t="n">
        <v>11.04</v>
      </c>
    </row>
    <row collapsed="false" customFormat="false" customHeight="true" hidden="false" ht="13.3" outlineLevel="0" r="908">
      <c r="A908" s="17" t="n">
        <v>37875</v>
      </c>
      <c r="B908" s="39" t="n">
        <v>22.25</v>
      </c>
      <c r="C908" s="40" t="n">
        <v>22.79</v>
      </c>
      <c r="D908" s="41" t="n">
        <v>22.1</v>
      </c>
      <c r="E908" s="42" t="n">
        <v>22.56</v>
      </c>
      <c r="F908" s="43" t="n">
        <v>7631600</v>
      </c>
      <c r="G908" s="14" t="n">
        <v>11.23</v>
      </c>
    </row>
    <row collapsed="false" customFormat="false" customHeight="true" hidden="false" ht="13.3" outlineLevel="0" r="909">
      <c r="A909" s="17" t="n">
        <v>37876</v>
      </c>
      <c r="B909" s="39" t="n">
        <v>22.51</v>
      </c>
      <c r="C909" s="40" t="n">
        <v>23.14</v>
      </c>
      <c r="D909" s="41" t="n">
        <v>22.31</v>
      </c>
      <c r="E909" s="42" t="n">
        <v>23.1</v>
      </c>
      <c r="F909" s="43" t="n">
        <v>6428200</v>
      </c>
      <c r="G909" s="14" t="n">
        <v>11.5</v>
      </c>
    </row>
    <row collapsed="false" customFormat="false" customHeight="true" hidden="false" ht="13.3" outlineLevel="0" r="910">
      <c r="A910" s="17" t="n">
        <v>37879</v>
      </c>
      <c r="B910" s="39" t="n">
        <v>22.81</v>
      </c>
      <c r="C910" s="40" t="n">
        <v>22.9</v>
      </c>
      <c r="D910" s="41" t="n">
        <v>22.12</v>
      </c>
      <c r="E910" s="42" t="n">
        <v>22.21</v>
      </c>
      <c r="F910" s="43" t="n">
        <v>8101600</v>
      </c>
      <c r="G910" s="14" t="n">
        <v>11.06</v>
      </c>
    </row>
    <row collapsed="false" customFormat="false" customHeight="true" hidden="false" ht="13.3" outlineLevel="0" r="911">
      <c r="A911" s="17" t="n">
        <v>37880</v>
      </c>
      <c r="B911" s="39" t="n">
        <v>22.21</v>
      </c>
      <c r="C911" s="40" t="n">
        <v>22.69</v>
      </c>
      <c r="D911" s="41" t="n">
        <v>22.2</v>
      </c>
      <c r="E911" s="42" t="n">
        <v>22.36</v>
      </c>
      <c r="F911" s="43" t="n">
        <v>9607400</v>
      </c>
      <c r="G911" s="14" t="n">
        <v>11.13</v>
      </c>
    </row>
    <row collapsed="false" customFormat="false" customHeight="true" hidden="false" ht="13.3" outlineLevel="0" r="912">
      <c r="A912" s="17" t="n">
        <v>37881</v>
      </c>
      <c r="B912" s="39" t="n">
        <v>22.37</v>
      </c>
      <c r="C912" s="40" t="n">
        <v>22.38</v>
      </c>
      <c r="D912" s="41" t="n">
        <v>21.85</v>
      </c>
      <c r="E912" s="42" t="n">
        <v>22.12</v>
      </c>
      <c r="F912" s="43" t="n">
        <v>10335600</v>
      </c>
      <c r="G912" s="14" t="n">
        <v>11.01</v>
      </c>
    </row>
    <row collapsed="false" customFormat="false" customHeight="true" hidden="false" ht="13.3" outlineLevel="0" r="913">
      <c r="A913" s="17" t="n">
        <v>37882</v>
      </c>
      <c r="B913" s="39" t="n">
        <v>22.1</v>
      </c>
      <c r="C913" s="40" t="n">
        <v>22.99</v>
      </c>
      <c r="D913" s="41" t="n">
        <v>21.95</v>
      </c>
      <c r="E913" s="42" t="n">
        <v>22.88</v>
      </c>
      <c r="F913" s="43" t="n">
        <v>9032400</v>
      </c>
      <c r="G913" s="14" t="n">
        <v>11.39</v>
      </c>
    </row>
    <row collapsed="false" customFormat="false" customHeight="true" hidden="false" ht="13.3" outlineLevel="0" r="914">
      <c r="A914" s="17" t="n">
        <v>37883</v>
      </c>
      <c r="B914" s="39" t="n">
        <v>22.88</v>
      </c>
      <c r="C914" s="40" t="n">
        <v>23.05</v>
      </c>
      <c r="D914" s="41" t="n">
        <v>22.43</v>
      </c>
      <c r="E914" s="42" t="n">
        <v>22.58</v>
      </c>
      <c r="F914" s="43" t="n">
        <v>7355600</v>
      </c>
      <c r="G914" s="14" t="n">
        <v>11.24</v>
      </c>
    </row>
    <row collapsed="false" customFormat="false" customHeight="true" hidden="false" ht="13.3" outlineLevel="0" r="915">
      <c r="A915" s="17" t="n">
        <v>37886</v>
      </c>
      <c r="B915" s="39" t="n">
        <v>22.18</v>
      </c>
      <c r="C915" s="40" t="n">
        <v>22.5</v>
      </c>
      <c r="D915" s="41" t="n">
        <v>21.92</v>
      </c>
      <c r="E915" s="42" t="n">
        <v>22.08</v>
      </c>
      <c r="F915" s="43" t="n">
        <v>6422200</v>
      </c>
      <c r="G915" s="14" t="n">
        <v>10.99</v>
      </c>
    </row>
    <row collapsed="false" customFormat="false" customHeight="true" hidden="false" ht="13.3" outlineLevel="0" r="916">
      <c r="A916" s="17" t="n">
        <v>37887</v>
      </c>
      <c r="B916" s="39" t="n">
        <v>22.02</v>
      </c>
      <c r="C916" s="40" t="n">
        <v>22.46</v>
      </c>
      <c r="D916" s="41" t="n">
        <v>21.88</v>
      </c>
      <c r="E916" s="42" t="n">
        <v>22.43</v>
      </c>
      <c r="F916" s="43" t="n">
        <v>4730400</v>
      </c>
      <c r="G916" s="14" t="n">
        <v>11.17</v>
      </c>
    </row>
    <row collapsed="false" customFormat="false" customHeight="true" hidden="false" ht="13.3" outlineLevel="0" r="917">
      <c r="A917" s="17" t="n">
        <v>37888</v>
      </c>
      <c r="B917" s="39" t="n">
        <v>22.21</v>
      </c>
      <c r="C917" s="40" t="n">
        <v>22.31</v>
      </c>
      <c r="D917" s="41" t="n">
        <v>21.08</v>
      </c>
      <c r="E917" s="42" t="n">
        <v>21.32</v>
      </c>
      <c r="F917" s="43" t="n">
        <v>10760200</v>
      </c>
      <c r="G917" s="14" t="n">
        <v>10.61</v>
      </c>
    </row>
    <row collapsed="false" customFormat="false" customHeight="true" hidden="false" ht="13.3" outlineLevel="0" r="918">
      <c r="A918" s="17" t="n">
        <v>37889</v>
      </c>
      <c r="B918" s="39" t="n">
        <v>21.34</v>
      </c>
      <c r="C918" s="40" t="n">
        <v>21.37</v>
      </c>
      <c r="D918" s="41" t="n">
        <v>20.25</v>
      </c>
      <c r="E918" s="42" t="n">
        <v>20.43</v>
      </c>
      <c r="F918" s="43" t="n">
        <v>20513600</v>
      </c>
      <c r="G918" s="14" t="n">
        <v>10.17</v>
      </c>
    </row>
    <row collapsed="false" customFormat="false" customHeight="true" hidden="false" ht="13.3" outlineLevel="0" r="919">
      <c r="A919" s="17" t="n">
        <v>37890</v>
      </c>
      <c r="B919" s="39" t="n">
        <v>20.3</v>
      </c>
      <c r="C919" s="40" t="n">
        <v>21.7</v>
      </c>
      <c r="D919" s="41" t="n">
        <v>20.15</v>
      </c>
      <c r="E919" s="42" t="n">
        <v>20.69</v>
      </c>
      <c r="F919" s="43" t="n">
        <v>12401800</v>
      </c>
      <c r="G919" s="14" t="n">
        <v>10.3</v>
      </c>
    </row>
    <row collapsed="false" customFormat="false" customHeight="true" hidden="false" ht="13.3" outlineLevel="0" r="920">
      <c r="A920" s="17" t="n">
        <v>37893</v>
      </c>
      <c r="B920" s="39" t="n">
        <v>21.49</v>
      </c>
      <c r="C920" s="40" t="n">
        <v>21.67</v>
      </c>
      <c r="D920" s="41" t="n">
        <v>20.65</v>
      </c>
      <c r="E920" s="42" t="n">
        <v>21.3</v>
      </c>
      <c r="F920" s="43" t="n">
        <v>13060800</v>
      </c>
      <c r="G920" s="14" t="n">
        <v>10.6</v>
      </c>
    </row>
    <row collapsed="false" customFormat="false" customHeight="true" hidden="false" ht="13.3" outlineLevel="0" r="921">
      <c r="A921" s="17" t="n">
        <v>37894</v>
      </c>
      <c r="B921" s="39" t="n">
        <v>21.09</v>
      </c>
      <c r="C921" s="40" t="n">
        <v>21.22</v>
      </c>
      <c r="D921" s="41" t="n">
        <v>20.44</v>
      </c>
      <c r="E921" s="42" t="n">
        <v>20.72</v>
      </c>
      <c r="F921" s="43" t="n">
        <v>10193800</v>
      </c>
      <c r="G921" s="14" t="n">
        <v>10.32</v>
      </c>
    </row>
    <row collapsed="false" customFormat="false" customHeight="true" hidden="false" ht="13.3" outlineLevel="0" r="922">
      <c r="A922" s="17" t="n">
        <v>37895</v>
      </c>
      <c r="B922" s="39" t="n">
        <v>20.71</v>
      </c>
      <c r="C922" s="40" t="n">
        <v>21.1</v>
      </c>
      <c r="D922" s="41" t="n">
        <v>20.19</v>
      </c>
      <c r="E922" s="42" t="n">
        <v>20.79</v>
      </c>
      <c r="F922" s="43" t="n">
        <v>8432600</v>
      </c>
      <c r="G922" s="14" t="n">
        <v>10.35</v>
      </c>
    </row>
    <row collapsed="false" customFormat="false" customHeight="true" hidden="false" ht="13.3" outlineLevel="0" r="923">
      <c r="A923" s="17" t="n">
        <v>37896</v>
      </c>
      <c r="B923" s="39" t="n">
        <v>20.8</v>
      </c>
      <c r="C923" s="40" t="n">
        <v>20.8</v>
      </c>
      <c r="D923" s="41" t="n">
        <v>20.28</v>
      </c>
      <c r="E923" s="42" t="n">
        <v>20.57</v>
      </c>
      <c r="F923" s="43" t="n">
        <v>7287800</v>
      </c>
      <c r="G923" s="14" t="n">
        <v>10.24</v>
      </c>
    </row>
    <row collapsed="false" customFormat="false" customHeight="true" hidden="false" ht="13.3" outlineLevel="0" r="924">
      <c r="A924" s="17" t="n">
        <v>37897</v>
      </c>
      <c r="B924" s="39" t="n">
        <v>20.99</v>
      </c>
      <c r="C924" s="40" t="n">
        <v>21.86</v>
      </c>
      <c r="D924" s="41" t="n">
        <v>20.88</v>
      </c>
      <c r="E924" s="42" t="n">
        <v>21.69</v>
      </c>
      <c r="F924" s="43" t="n">
        <v>10700000</v>
      </c>
      <c r="G924" s="14" t="n">
        <v>10.8</v>
      </c>
    </row>
    <row collapsed="false" customFormat="false" customHeight="true" hidden="false" ht="13.3" outlineLevel="0" r="925">
      <c r="A925" s="17" t="n">
        <v>37900</v>
      </c>
      <c r="B925" s="39" t="n">
        <v>21.67</v>
      </c>
      <c r="C925" s="40" t="n">
        <v>22.33</v>
      </c>
      <c r="D925" s="41" t="n">
        <v>21.58</v>
      </c>
      <c r="E925" s="42" t="n">
        <v>22.29</v>
      </c>
      <c r="F925" s="43" t="n">
        <v>9583200</v>
      </c>
      <c r="G925" s="14" t="n">
        <v>11.1</v>
      </c>
    </row>
    <row collapsed="false" customFormat="false" customHeight="true" hidden="false" ht="13.3" outlineLevel="0" r="926">
      <c r="A926" s="17" t="n">
        <v>37901</v>
      </c>
      <c r="B926" s="39" t="n">
        <v>22.05</v>
      </c>
      <c r="C926" s="40" t="n">
        <v>23.41</v>
      </c>
      <c r="D926" s="41" t="n">
        <v>21.91</v>
      </c>
      <c r="E926" s="42" t="n">
        <v>23.22</v>
      </c>
      <c r="F926" s="43" t="n">
        <v>14934800</v>
      </c>
      <c r="G926" s="14" t="n">
        <v>11.56</v>
      </c>
    </row>
    <row collapsed="false" customFormat="false" customHeight="true" hidden="false" ht="13.3" outlineLevel="0" r="927">
      <c r="A927" s="17" t="n">
        <v>37902</v>
      </c>
      <c r="B927" s="39" t="n">
        <v>23.25</v>
      </c>
      <c r="C927" s="40" t="n">
        <v>23.54</v>
      </c>
      <c r="D927" s="41" t="n">
        <v>22.73</v>
      </c>
      <c r="E927" s="42" t="n">
        <v>23.06</v>
      </c>
      <c r="F927" s="43" t="n">
        <v>15309600</v>
      </c>
      <c r="G927" s="14" t="n">
        <v>11.48</v>
      </c>
    </row>
    <row collapsed="false" customFormat="false" customHeight="true" hidden="false" ht="13.3" outlineLevel="0" r="928">
      <c r="A928" s="17" t="n">
        <v>37903</v>
      </c>
      <c r="B928" s="39" t="n">
        <v>23.3</v>
      </c>
      <c r="C928" s="40" t="n">
        <v>23.67</v>
      </c>
      <c r="D928" s="41" t="n">
        <v>22.79</v>
      </c>
      <c r="E928" s="42" t="n">
        <v>23.45</v>
      </c>
      <c r="F928" s="43" t="n">
        <v>12419600</v>
      </c>
      <c r="G928" s="14" t="n">
        <v>11.67</v>
      </c>
    </row>
    <row collapsed="false" customFormat="false" customHeight="true" hidden="false" ht="13.3" outlineLevel="0" r="929">
      <c r="A929" s="17" t="n">
        <v>37904</v>
      </c>
      <c r="B929" s="39" t="n">
        <v>23.5</v>
      </c>
      <c r="C929" s="40" t="n">
        <v>23.81</v>
      </c>
      <c r="D929" s="41" t="n">
        <v>23.37</v>
      </c>
      <c r="E929" s="42" t="n">
        <v>23.68</v>
      </c>
      <c r="F929" s="43" t="n">
        <v>6244200</v>
      </c>
      <c r="G929" s="14" t="n">
        <v>11.79</v>
      </c>
    </row>
    <row collapsed="false" customFormat="false" customHeight="true" hidden="false" ht="13.3" outlineLevel="0" r="930">
      <c r="A930" s="17" t="n">
        <v>37907</v>
      </c>
      <c r="B930" s="39" t="n">
        <v>23.73</v>
      </c>
      <c r="C930" s="40" t="n">
        <v>24.41</v>
      </c>
      <c r="D930" s="41" t="n">
        <v>23.72</v>
      </c>
      <c r="E930" s="42" t="n">
        <v>24.35</v>
      </c>
      <c r="F930" s="43" t="n">
        <v>9995200</v>
      </c>
      <c r="G930" s="14" t="n">
        <v>12.12</v>
      </c>
    </row>
    <row collapsed="false" customFormat="false" customHeight="true" hidden="false" ht="13.3" outlineLevel="0" r="931">
      <c r="A931" s="17" t="n">
        <v>37908</v>
      </c>
      <c r="B931" s="39" t="n">
        <v>24.32</v>
      </c>
      <c r="C931" s="40" t="n">
        <v>24.74</v>
      </c>
      <c r="D931" s="41" t="n">
        <v>24.19</v>
      </c>
      <c r="E931" s="42" t="n">
        <v>24.55</v>
      </c>
      <c r="F931" s="43" t="n">
        <v>9836400</v>
      </c>
      <c r="G931" s="14" t="n">
        <v>12.22</v>
      </c>
    </row>
    <row collapsed="false" customFormat="false" customHeight="true" hidden="false" ht="13.3" outlineLevel="0" r="932">
      <c r="A932" s="17" t="n">
        <v>37909</v>
      </c>
      <c r="B932" s="39" t="n">
        <v>24.85</v>
      </c>
      <c r="C932" s="40" t="n">
        <v>25.01</v>
      </c>
      <c r="D932" s="41" t="n">
        <v>24.58</v>
      </c>
      <c r="E932" s="42" t="n">
        <v>24.82</v>
      </c>
      <c r="F932" s="43" t="n">
        <v>21789400</v>
      </c>
      <c r="G932" s="14" t="n">
        <v>12.36</v>
      </c>
    </row>
    <row collapsed="false" customFormat="false" customHeight="true" hidden="false" ht="13.3" outlineLevel="0" r="933">
      <c r="A933" s="17" t="n">
        <v>37910</v>
      </c>
      <c r="B933" s="39" t="n">
        <v>23.8</v>
      </c>
      <c r="C933" s="40" t="n">
        <v>23.84</v>
      </c>
      <c r="D933" s="41" t="n">
        <v>22.41</v>
      </c>
      <c r="E933" s="42" t="n">
        <v>23.25</v>
      </c>
      <c r="F933" s="43" t="n">
        <v>34845800</v>
      </c>
      <c r="G933" s="14" t="n">
        <v>11.58</v>
      </c>
    </row>
    <row collapsed="false" customFormat="false" customHeight="true" hidden="false" ht="13.3" outlineLevel="0" r="934">
      <c r="A934" s="17" t="n">
        <v>37911</v>
      </c>
      <c r="B934" s="39" t="n">
        <v>23.38</v>
      </c>
      <c r="C934" s="40" t="n">
        <v>23.49</v>
      </c>
      <c r="D934" s="41" t="n">
        <v>22.43</v>
      </c>
      <c r="E934" s="42" t="n">
        <v>22.75</v>
      </c>
      <c r="F934" s="43" t="n">
        <v>12850400</v>
      </c>
      <c r="G934" s="14" t="n">
        <v>11.33</v>
      </c>
    </row>
    <row collapsed="false" customFormat="false" customHeight="true" hidden="false" ht="13.3" outlineLevel="0" r="935">
      <c r="A935" s="17" t="n">
        <v>37914</v>
      </c>
      <c r="B935" s="39" t="n">
        <v>22.6</v>
      </c>
      <c r="C935" s="40" t="n">
        <v>23.34</v>
      </c>
      <c r="D935" s="41" t="n">
        <v>22.38</v>
      </c>
      <c r="E935" s="42" t="n">
        <v>23.22</v>
      </c>
      <c r="F935" s="43" t="n">
        <v>9969000</v>
      </c>
      <c r="G935" s="14" t="n">
        <v>11.56</v>
      </c>
    </row>
    <row collapsed="false" customFormat="false" customHeight="true" hidden="false" ht="13.3" outlineLevel="0" r="936">
      <c r="A936" s="17" t="n">
        <v>37915</v>
      </c>
      <c r="B936" s="39" t="n">
        <v>23.31</v>
      </c>
      <c r="C936" s="40" t="n">
        <v>23.4</v>
      </c>
      <c r="D936" s="41" t="n">
        <v>22.75</v>
      </c>
      <c r="E936" s="42" t="n">
        <v>23.18</v>
      </c>
      <c r="F936" s="43" t="n">
        <v>6302200</v>
      </c>
      <c r="G936" s="14" t="n">
        <v>11.54</v>
      </c>
    </row>
    <row collapsed="false" customFormat="false" customHeight="true" hidden="false" ht="13.3" outlineLevel="0" r="937">
      <c r="A937" s="17" t="n">
        <v>37916</v>
      </c>
      <c r="B937" s="39" t="n">
        <v>22.94</v>
      </c>
      <c r="C937" s="40" t="n">
        <v>23.2</v>
      </c>
      <c r="D937" s="41" t="n">
        <v>22.68</v>
      </c>
      <c r="E937" s="42" t="n">
        <v>22.76</v>
      </c>
      <c r="F937" s="43" t="n">
        <v>5771400</v>
      </c>
      <c r="G937" s="14" t="n">
        <v>11.33</v>
      </c>
    </row>
    <row collapsed="false" customFormat="false" customHeight="true" hidden="false" ht="13.3" outlineLevel="0" r="938">
      <c r="A938" s="17" t="n">
        <v>37917</v>
      </c>
      <c r="B938" s="39" t="n">
        <v>22.73</v>
      </c>
      <c r="C938" s="40" t="n">
        <v>23.15</v>
      </c>
      <c r="D938" s="41" t="n">
        <v>22.59</v>
      </c>
      <c r="E938" s="42" t="n">
        <v>22.99</v>
      </c>
      <c r="F938" s="43" t="n">
        <v>5900400</v>
      </c>
      <c r="G938" s="14" t="n">
        <v>11.45</v>
      </c>
    </row>
    <row collapsed="false" customFormat="false" customHeight="true" hidden="false" ht="13.3" outlineLevel="0" r="939">
      <c r="A939" s="17" t="n">
        <v>37918</v>
      </c>
      <c r="B939" s="39" t="n">
        <v>22.56</v>
      </c>
      <c r="C939" s="40" t="n">
        <v>22.85</v>
      </c>
      <c r="D939" s="41" t="n">
        <v>22.23</v>
      </c>
      <c r="E939" s="42" t="n">
        <v>22.6</v>
      </c>
      <c r="F939" s="43" t="n">
        <v>7852000</v>
      </c>
      <c r="G939" s="14" t="n">
        <v>11.25</v>
      </c>
    </row>
    <row collapsed="false" customFormat="false" customHeight="true" hidden="false" ht="13.3" outlineLevel="0" r="940">
      <c r="A940" s="17" t="n">
        <v>37921</v>
      </c>
      <c r="B940" s="39" t="n">
        <v>22.75</v>
      </c>
      <c r="C940" s="40" t="n">
        <v>22.89</v>
      </c>
      <c r="D940" s="41" t="n">
        <v>22.49</v>
      </c>
      <c r="E940" s="42" t="n">
        <v>22.6</v>
      </c>
      <c r="F940" s="43" t="n">
        <v>5786200</v>
      </c>
      <c r="G940" s="14" t="n">
        <v>11.25</v>
      </c>
    </row>
    <row collapsed="false" customFormat="false" customHeight="true" hidden="false" ht="13.3" outlineLevel="0" r="941">
      <c r="A941" s="17" t="n">
        <v>37922</v>
      </c>
      <c r="B941" s="39" t="n">
        <v>22.56</v>
      </c>
      <c r="C941" s="40" t="n">
        <v>23.77</v>
      </c>
      <c r="D941" s="41" t="n">
        <v>22.4</v>
      </c>
      <c r="E941" s="42" t="n">
        <v>23.72</v>
      </c>
      <c r="F941" s="43" t="n">
        <v>8989800</v>
      </c>
      <c r="G941" s="14" t="n">
        <v>11.81</v>
      </c>
    </row>
    <row collapsed="false" customFormat="false" customHeight="true" hidden="false" ht="13.3" outlineLevel="0" r="942">
      <c r="A942" s="17" t="n">
        <v>37923</v>
      </c>
      <c r="B942" s="39" t="n">
        <v>23.51</v>
      </c>
      <c r="C942" s="40" t="n">
        <v>23.9</v>
      </c>
      <c r="D942" s="41" t="n">
        <v>23.34</v>
      </c>
      <c r="E942" s="42" t="n">
        <v>23.69</v>
      </c>
      <c r="F942" s="43" t="n">
        <v>9538600</v>
      </c>
      <c r="G942" s="14" t="n">
        <v>11.79</v>
      </c>
    </row>
    <row collapsed="false" customFormat="false" customHeight="true" hidden="false" ht="13.3" outlineLevel="0" r="943">
      <c r="A943" s="17" t="n">
        <v>37924</v>
      </c>
      <c r="B943" s="39" t="n">
        <v>23.99</v>
      </c>
      <c r="C943" s="40" t="n">
        <v>24</v>
      </c>
      <c r="D943" s="41" t="n">
        <v>22.87</v>
      </c>
      <c r="E943" s="42" t="n">
        <v>23.09</v>
      </c>
      <c r="F943" s="43" t="n">
        <v>9305600</v>
      </c>
      <c r="G943" s="14" t="n">
        <v>11.5</v>
      </c>
    </row>
    <row collapsed="false" customFormat="false" customHeight="true" hidden="false" ht="13.3" outlineLevel="0" r="944">
      <c r="A944" s="17" t="n">
        <v>37925</v>
      </c>
      <c r="B944" s="39" t="n">
        <v>23.3</v>
      </c>
      <c r="C944" s="40" t="n">
        <v>23.35</v>
      </c>
      <c r="D944" s="41" t="n">
        <v>22.78</v>
      </c>
      <c r="E944" s="42" t="n">
        <v>22.89</v>
      </c>
      <c r="F944" s="43" t="n">
        <v>7791200</v>
      </c>
      <c r="G944" s="14" t="n">
        <v>11.4</v>
      </c>
    </row>
    <row collapsed="false" customFormat="false" customHeight="true" hidden="false" ht="13.3" outlineLevel="0" r="945">
      <c r="A945" s="17" t="n">
        <v>37928</v>
      </c>
      <c r="B945" s="39" t="n">
        <v>22.83</v>
      </c>
      <c r="C945" s="40" t="n">
        <v>23.3</v>
      </c>
      <c r="D945" s="41" t="n">
        <v>22.78</v>
      </c>
      <c r="E945" s="42" t="n">
        <v>23.15</v>
      </c>
      <c r="F945" s="43" t="n">
        <v>10815800</v>
      </c>
      <c r="G945" s="14" t="n">
        <v>11.53</v>
      </c>
    </row>
    <row collapsed="false" customFormat="false" customHeight="true" hidden="false" ht="13.3" outlineLevel="0" r="946">
      <c r="A946" s="17" t="n">
        <v>37929</v>
      </c>
      <c r="B946" s="39" t="n">
        <v>23.07</v>
      </c>
      <c r="C946" s="40" t="n">
        <v>23.1</v>
      </c>
      <c r="D946" s="41" t="n">
        <v>22.59</v>
      </c>
      <c r="E946" s="42" t="n">
        <v>22.91</v>
      </c>
      <c r="F946" s="43" t="n">
        <v>8901200</v>
      </c>
      <c r="G946" s="14" t="n">
        <v>11.41</v>
      </c>
    </row>
    <row collapsed="false" customFormat="false" customHeight="true" hidden="false" ht="13.3" outlineLevel="0" r="947">
      <c r="A947" s="17" t="n">
        <v>37930</v>
      </c>
      <c r="B947" s="39" t="n">
        <v>22.82</v>
      </c>
      <c r="C947" s="40" t="n">
        <v>23.13</v>
      </c>
      <c r="D947" s="41" t="n">
        <v>22.47</v>
      </c>
      <c r="E947" s="42" t="n">
        <v>23.03</v>
      </c>
      <c r="F947" s="43" t="n">
        <v>11516800</v>
      </c>
      <c r="G947" s="14" t="n">
        <v>11.47</v>
      </c>
    </row>
    <row collapsed="false" customFormat="false" customHeight="true" hidden="false" ht="13.3" outlineLevel="0" r="948">
      <c r="A948" s="17" t="n">
        <v>37931</v>
      </c>
      <c r="B948" s="39" t="n">
        <v>22.91</v>
      </c>
      <c r="C948" s="40" t="n">
        <v>23.15</v>
      </c>
      <c r="D948" s="41" t="n">
        <v>22.65</v>
      </c>
      <c r="E948" s="42" t="n">
        <v>23.12</v>
      </c>
      <c r="F948" s="43" t="n">
        <v>14181200</v>
      </c>
      <c r="G948" s="14" t="n">
        <v>11.51</v>
      </c>
    </row>
    <row collapsed="false" customFormat="false" customHeight="true" hidden="false" ht="13.3" outlineLevel="0" r="949">
      <c r="A949" s="17" t="n">
        <v>37932</v>
      </c>
      <c r="B949" s="39" t="n">
        <v>23.19</v>
      </c>
      <c r="C949" s="40" t="n">
        <v>23.24</v>
      </c>
      <c r="D949" s="41" t="n">
        <v>22.45</v>
      </c>
      <c r="E949" s="42" t="n">
        <v>22.5</v>
      </c>
      <c r="F949" s="43" t="n">
        <v>7505200</v>
      </c>
      <c r="G949" s="14" t="n">
        <v>11.2</v>
      </c>
    </row>
    <row collapsed="false" customFormat="false" customHeight="true" hidden="false" ht="13.3" outlineLevel="0" r="950">
      <c r="A950" s="17" t="n">
        <v>37935</v>
      </c>
      <c r="B950" s="39" t="n">
        <v>22.45</v>
      </c>
      <c r="C950" s="40" t="n">
        <v>22.65</v>
      </c>
      <c r="D950" s="41" t="n">
        <v>21.84</v>
      </c>
      <c r="E950" s="42" t="n">
        <v>21.9</v>
      </c>
      <c r="F950" s="43" t="n">
        <v>8367000</v>
      </c>
      <c r="G950" s="14" t="n">
        <v>10.9</v>
      </c>
    </row>
    <row collapsed="false" customFormat="false" customHeight="true" hidden="false" ht="13.3" outlineLevel="0" r="951">
      <c r="A951" s="17" t="n">
        <v>37936</v>
      </c>
      <c r="B951" s="39" t="n">
        <v>21.9</v>
      </c>
      <c r="C951" s="40" t="n">
        <v>22.02</v>
      </c>
      <c r="D951" s="41" t="n">
        <v>21.48</v>
      </c>
      <c r="E951" s="42" t="n">
        <v>21.54</v>
      </c>
      <c r="F951" s="43" t="n">
        <v>7681200</v>
      </c>
      <c r="G951" s="14" t="n">
        <v>10.72</v>
      </c>
    </row>
    <row collapsed="false" customFormat="false" customHeight="true" hidden="false" ht="13.3" outlineLevel="0" r="952">
      <c r="A952" s="17" t="n">
        <v>37937</v>
      </c>
      <c r="B952" s="39" t="n">
        <v>21.48</v>
      </c>
      <c r="C952" s="40" t="n">
        <v>22.72</v>
      </c>
      <c r="D952" s="41" t="n">
        <v>21.48</v>
      </c>
      <c r="E952" s="42" t="n">
        <v>22.33</v>
      </c>
      <c r="F952" s="43" t="n">
        <v>10714400</v>
      </c>
      <c r="G952" s="14" t="n">
        <v>11.12</v>
      </c>
    </row>
    <row collapsed="false" customFormat="false" customHeight="true" hidden="false" ht="13.3" outlineLevel="0" r="953">
      <c r="A953" s="17" t="n">
        <v>37938</v>
      </c>
      <c r="B953" s="39" t="n">
        <v>22.07</v>
      </c>
      <c r="C953" s="40" t="n">
        <v>22.56</v>
      </c>
      <c r="D953" s="41" t="n">
        <v>21.92</v>
      </c>
      <c r="E953" s="42" t="n">
        <v>22.42</v>
      </c>
      <c r="F953" s="43" t="n">
        <v>7599000</v>
      </c>
      <c r="G953" s="14" t="n">
        <v>11.16</v>
      </c>
    </row>
    <row collapsed="false" customFormat="false" customHeight="true" hidden="false" ht="13.3" outlineLevel="0" r="954">
      <c r="A954" s="17" t="n">
        <v>37939</v>
      </c>
      <c r="B954" s="39" t="n">
        <v>22.48</v>
      </c>
      <c r="C954" s="40" t="n">
        <v>22.61</v>
      </c>
      <c r="D954" s="41" t="n">
        <v>21.28</v>
      </c>
      <c r="E954" s="42" t="n">
        <v>21.46</v>
      </c>
      <c r="F954" s="43" t="n">
        <v>8466000</v>
      </c>
      <c r="G954" s="14" t="n">
        <v>10.68</v>
      </c>
    </row>
    <row collapsed="false" customFormat="false" customHeight="true" hidden="false" ht="13.3" outlineLevel="0" r="955">
      <c r="A955" s="17" t="n">
        <v>37942</v>
      </c>
      <c r="B955" s="39" t="n">
        <v>21.35</v>
      </c>
      <c r="C955" s="40" t="n">
        <v>21.37</v>
      </c>
      <c r="D955" s="41" t="n">
        <v>20.95</v>
      </c>
      <c r="E955" s="42" t="n">
        <v>21.13</v>
      </c>
      <c r="F955" s="43" t="n">
        <v>8152000</v>
      </c>
      <c r="G955" s="14" t="n">
        <v>10.52</v>
      </c>
    </row>
    <row collapsed="false" customFormat="false" customHeight="true" hidden="false" ht="13.3" outlineLevel="0" r="956">
      <c r="A956" s="17" t="n">
        <v>37943</v>
      </c>
      <c r="B956" s="39" t="n">
        <v>21.21</v>
      </c>
      <c r="C956" s="40" t="n">
        <v>21.34</v>
      </c>
      <c r="D956" s="41" t="n">
        <v>20.35</v>
      </c>
      <c r="E956" s="42" t="n">
        <v>20.41</v>
      </c>
      <c r="F956" s="43" t="n">
        <v>9542600</v>
      </c>
      <c r="G956" s="14" t="n">
        <v>10.16</v>
      </c>
    </row>
    <row collapsed="false" customFormat="false" customHeight="true" hidden="false" ht="13.3" outlineLevel="0" r="957">
      <c r="A957" s="17" t="n">
        <v>37944</v>
      </c>
      <c r="B957" s="39" t="n">
        <v>20.56</v>
      </c>
      <c r="C957" s="40" t="n">
        <v>20.65</v>
      </c>
      <c r="D957" s="41" t="n">
        <v>20.26</v>
      </c>
      <c r="E957" s="42" t="n">
        <v>20.42</v>
      </c>
      <c r="F957" s="43" t="n">
        <v>12306600</v>
      </c>
      <c r="G957" s="14" t="n">
        <v>10.17</v>
      </c>
    </row>
    <row collapsed="false" customFormat="false" customHeight="true" hidden="false" ht="13.3" outlineLevel="0" r="958">
      <c r="A958" s="17" t="n">
        <v>37945</v>
      </c>
      <c r="B958" s="39" t="n">
        <v>20.1</v>
      </c>
      <c r="C958" s="40" t="n">
        <v>21.08</v>
      </c>
      <c r="D958" s="41" t="n">
        <v>20.1</v>
      </c>
      <c r="E958" s="42" t="n">
        <v>20.38</v>
      </c>
      <c r="F958" s="43" t="n">
        <v>8556800</v>
      </c>
      <c r="G958" s="14" t="n">
        <v>10.15</v>
      </c>
    </row>
    <row collapsed="false" customFormat="false" customHeight="true" hidden="false" ht="13.3" outlineLevel="0" r="959">
      <c r="A959" s="17" t="n">
        <v>37946</v>
      </c>
      <c r="B959" s="39" t="n">
        <v>20.34</v>
      </c>
      <c r="C959" s="40" t="n">
        <v>20.58</v>
      </c>
      <c r="D959" s="41" t="n">
        <v>19.85</v>
      </c>
      <c r="E959" s="42" t="n">
        <v>20.28</v>
      </c>
      <c r="F959" s="43" t="n">
        <v>8637000</v>
      </c>
      <c r="G959" s="14" t="n">
        <v>10.1</v>
      </c>
    </row>
    <row collapsed="false" customFormat="false" customHeight="true" hidden="false" ht="13.3" outlineLevel="0" r="960">
      <c r="A960" s="17" t="n">
        <v>37949</v>
      </c>
      <c r="B960" s="39" t="n">
        <v>20.5</v>
      </c>
      <c r="C960" s="40" t="n">
        <v>21.27</v>
      </c>
      <c r="D960" s="41" t="n">
        <v>20.45</v>
      </c>
      <c r="E960" s="42" t="n">
        <v>21.15</v>
      </c>
      <c r="F960" s="43" t="n">
        <v>13636600</v>
      </c>
      <c r="G960" s="14" t="n">
        <v>10.53</v>
      </c>
    </row>
    <row collapsed="false" customFormat="false" customHeight="true" hidden="false" ht="13.3" outlineLevel="0" r="961">
      <c r="A961" s="17" t="n">
        <v>37950</v>
      </c>
      <c r="B961" s="39" t="n">
        <v>21.23</v>
      </c>
      <c r="C961" s="40" t="n">
        <v>21.25</v>
      </c>
      <c r="D961" s="41" t="n">
        <v>20.61</v>
      </c>
      <c r="E961" s="42" t="n">
        <v>20.68</v>
      </c>
      <c r="F961" s="43" t="n">
        <v>9594800</v>
      </c>
      <c r="G961" s="14" t="n">
        <v>10.3</v>
      </c>
    </row>
    <row collapsed="false" customFormat="false" customHeight="true" hidden="false" ht="13.3" outlineLevel="0" r="962">
      <c r="A962" s="17" t="n">
        <v>37951</v>
      </c>
      <c r="B962" s="39" t="n">
        <v>20.89</v>
      </c>
      <c r="C962" s="40" t="n">
        <v>21.15</v>
      </c>
      <c r="D962" s="41" t="n">
        <v>20.25</v>
      </c>
      <c r="E962" s="42" t="n">
        <v>20.72</v>
      </c>
      <c r="F962" s="43" t="n">
        <v>8754600</v>
      </c>
      <c r="G962" s="14" t="n">
        <v>10.32</v>
      </c>
    </row>
    <row collapsed="false" customFormat="false" customHeight="true" hidden="false" ht="13.3" outlineLevel="0" r="963">
      <c r="A963" s="17" t="n">
        <v>37953</v>
      </c>
      <c r="B963" s="39" t="n">
        <v>20.78</v>
      </c>
      <c r="C963" s="40" t="n">
        <v>21.07</v>
      </c>
      <c r="D963" s="41" t="n">
        <v>20.52</v>
      </c>
      <c r="E963" s="42" t="n">
        <v>20.91</v>
      </c>
      <c r="F963" s="43" t="n">
        <v>2717800</v>
      </c>
      <c r="G963" s="14" t="n">
        <v>10.41</v>
      </c>
    </row>
    <row collapsed="false" customFormat="false" customHeight="true" hidden="false" ht="13.3" outlineLevel="0" r="964">
      <c r="A964" s="17" t="n">
        <v>37956</v>
      </c>
      <c r="B964" s="39" t="n">
        <v>21.04</v>
      </c>
      <c r="C964" s="40" t="n">
        <v>21.85</v>
      </c>
      <c r="D964" s="41" t="n">
        <v>21</v>
      </c>
      <c r="E964" s="42" t="n">
        <v>21.71</v>
      </c>
      <c r="F964" s="43" t="n">
        <v>12912000</v>
      </c>
      <c r="G964" s="14" t="n">
        <v>10.81</v>
      </c>
    </row>
    <row collapsed="false" customFormat="false" customHeight="true" hidden="false" ht="13.3" outlineLevel="0" r="965">
      <c r="A965" s="17" t="n">
        <v>37957</v>
      </c>
      <c r="B965" s="39" t="n">
        <v>21.6</v>
      </c>
      <c r="C965" s="40" t="n">
        <v>21.9</v>
      </c>
      <c r="D965" s="41" t="n">
        <v>21.41</v>
      </c>
      <c r="E965" s="42" t="n">
        <v>21.54</v>
      </c>
      <c r="F965" s="43" t="n">
        <v>7332000</v>
      </c>
      <c r="G965" s="14" t="n">
        <v>10.72</v>
      </c>
    </row>
    <row collapsed="false" customFormat="false" customHeight="true" hidden="false" ht="13.3" outlineLevel="0" r="966">
      <c r="A966" s="17" t="n">
        <v>37958</v>
      </c>
      <c r="B966" s="39" t="n">
        <v>21.54</v>
      </c>
      <c r="C966" s="40" t="n">
        <v>21.84</v>
      </c>
      <c r="D966" s="41" t="n">
        <v>20.96</v>
      </c>
      <c r="E966" s="42" t="n">
        <v>21.03</v>
      </c>
      <c r="F966" s="43" t="n">
        <v>6832000</v>
      </c>
      <c r="G966" s="14" t="n">
        <v>10.47</v>
      </c>
    </row>
    <row collapsed="false" customFormat="false" customHeight="true" hidden="false" ht="13.3" outlineLevel="0" r="967">
      <c r="A967" s="17" t="n">
        <v>37959</v>
      </c>
      <c r="B967" s="39" t="n">
        <v>20.94</v>
      </c>
      <c r="C967" s="40" t="n">
        <v>21.17</v>
      </c>
      <c r="D967" s="41" t="n">
        <v>20.77</v>
      </c>
      <c r="E967" s="42" t="n">
        <v>21.15</v>
      </c>
      <c r="F967" s="43" t="n">
        <v>6355000</v>
      </c>
      <c r="G967" s="14" t="n">
        <v>10.53</v>
      </c>
    </row>
    <row collapsed="false" customFormat="false" customHeight="true" hidden="false" ht="13.3" outlineLevel="0" r="968">
      <c r="A968" s="17" t="n">
        <v>37960</v>
      </c>
      <c r="B968" s="39" t="n">
        <v>20.9</v>
      </c>
      <c r="C968" s="40" t="n">
        <v>21.15</v>
      </c>
      <c r="D968" s="41" t="n">
        <v>20.73</v>
      </c>
      <c r="E968" s="42" t="n">
        <v>20.85</v>
      </c>
      <c r="F968" s="43" t="n">
        <v>6649200</v>
      </c>
      <c r="G968" s="14" t="n">
        <v>10.38</v>
      </c>
    </row>
    <row collapsed="false" customFormat="false" customHeight="true" hidden="false" ht="13.3" outlineLevel="0" r="969">
      <c r="A969" s="17" t="n">
        <v>37963</v>
      </c>
      <c r="B969" s="39" t="n">
        <v>20.78</v>
      </c>
      <c r="C969" s="40" t="n">
        <v>21.08</v>
      </c>
      <c r="D969" s="41" t="n">
        <v>20.41</v>
      </c>
      <c r="E969" s="42" t="n">
        <v>21.05</v>
      </c>
      <c r="F969" s="43" t="n">
        <v>5294200</v>
      </c>
      <c r="G969" s="14" t="n">
        <v>10.48</v>
      </c>
    </row>
    <row collapsed="false" customFormat="false" customHeight="true" hidden="false" ht="13.3" outlineLevel="0" r="970">
      <c r="A970" s="17" t="n">
        <v>37964</v>
      </c>
      <c r="B970" s="39" t="n">
        <v>21.17</v>
      </c>
      <c r="C970" s="40" t="n">
        <v>21.25</v>
      </c>
      <c r="D970" s="41" t="n">
        <v>20.4</v>
      </c>
      <c r="E970" s="42" t="n">
        <v>20.45</v>
      </c>
      <c r="F970" s="43" t="n">
        <v>4826600</v>
      </c>
      <c r="G970" s="14" t="n">
        <v>10.18</v>
      </c>
    </row>
    <row collapsed="false" customFormat="false" customHeight="true" hidden="false" ht="13.3" outlineLevel="0" r="971">
      <c r="A971" s="17" t="n">
        <v>37965</v>
      </c>
      <c r="B971" s="39" t="n">
        <v>20.45</v>
      </c>
      <c r="C971" s="40" t="n">
        <v>20.61</v>
      </c>
      <c r="D971" s="41" t="n">
        <v>19.96</v>
      </c>
      <c r="E971" s="42" t="n">
        <v>20.38</v>
      </c>
      <c r="F971" s="43" t="n">
        <v>9690600</v>
      </c>
      <c r="G971" s="14" t="n">
        <v>10.15</v>
      </c>
    </row>
    <row collapsed="false" customFormat="false" customHeight="true" hidden="false" ht="13.3" outlineLevel="0" r="972">
      <c r="A972" s="17" t="n">
        <v>37966</v>
      </c>
      <c r="B972" s="39" t="n">
        <v>20.25</v>
      </c>
      <c r="C972" s="40" t="n">
        <v>21.34</v>
      </c>
      <c r="D972" s="41" t="n">
        <v>20.21</v>
      </c>
      <c r="E972" s="42" t="n">
        <v>21.21</v>
      </c>
      <c r="F972" s="43" t="n">
        <v>6540600</v>
      </c>
      <c r="G972" s="14" t="n">
        <v>10.56</v>
      </c>
    </row>
    <row collapsed="false" customFormat="false" customHeight="true" hidden="false" ht="13.3" outlineLevel="0" r="973">
      <c r="A973" s="17" t="n">
        <v>37967</v>
      </c>
      <c r="B973" s="39" t="n">
        <v>21.32</v>
      </c>
      <c r="C973" s="40" t="n">
        <v>21.32</v>
      </c>
      <c r="D973" s="41" t="n">
        <v>20.7</v>
      </c>
      <c r="E973" s="42" t="n">
        <v>20.89</v>
      </c>
      <c r="F973" s="43" t="n">
        <v>6881200</v>
      </c>
      <c r="G973" s="14" t="n">
        <v>10.4</v>
      </c>
    </row>
    <row collapsed="false" customFormat="false" customHeight="true" hidden="false" ht="13.3" outlineLevel="0" r="974">
      <c r="A974" s="17" t="n">
        <v>37970</v>
      </c>
      <c r="B974" s="39" t="n">
        <v>21.49</v>
      </c>
      <c r="C974" s="40" t="n">
        <v>21.49</v>
      </c>
      <c r="D974" s="41" t="n">
        <v>20.07</v>
      </c>
      <c r="E974" s="42" t="n">
        <v>20.17</v>
      </c>
      <c r="F974" s="43" t="n">
        <v>13889600</v>
      </c>
      <c r="G974" s="14" t="n">
        <v>10.04</v>
      </c>
    </row>
    <row collapsed="false" customFormat="false" customHeight="true" hidden="false" ht="13.3" outlineLevel="0" r="975">
      <c r="A975" s="17" t="n">
        <v>37971</v>
      </c>
      <c r="B975" s="39" t="n">
        <v>20.19</v>
      </c>
      <c r="C975" s="40" t="n">
        <v>20.49</v>
      </c>
      <c r="D975" s="41" t="n">
        <v>20.01</v>
      </c>
      <c r="E975" s="42" t="n">
        <v>20.12</v>
      </c>
      <c r="F975" s="43" t="n">
        <v>13355600</v>
      </c>
      <c r="G975" s="14" t="n">
        <v>10.02</v>
      </c>
    </row>
    <row collapsed="false" customFormat="false" customHeight="true" hidden="false" ht="13.3" outlineLevel="0" r="976">
      <c r="A976" s="17" t="n">
        <v>37972</v>
      </c>
      <c r="B976" s="39" t="n">
        <v>20.08</v>
      </c>
      <c r="C976" s="40" t="n">
        <v>20.13</v>
      </c>
      <c r="D976" s="41" t="n">
        <v>19.79</v>
      </c>
      <c r="E976" s="42" t="n">
        <v>19.88</v>
      </c>
      <c r="F976" s="43" t="n">
        <v>9795000</v>
      </c>
      <c r="G976" s="14" t="n">
        <v>9.9</v>
      </c>
    </row>
    <row collapsed="false" customFormat="false" customHeight="true" hidden="false" ht="13.3" outlineLevel="0" r="977">
      <c r="A977" s="17" t="n">
        <v>37973</v>
      </c>
      <c r="B977" s="39" t="n">
        <v>19.9</v>
      </c>
      <c r="C977" s="40" t="n">
        <v>20.18</v>
      </c>
      <c r="D977" s="41" t="n">
        <v>19.9</v>
      </c>
      <c r="E977" s="42" t="n">
        <v>20.04</v>
      </c>
      <c r="F977" s="43" t="n">
        <v>11818400</v>
      </c>
      <c r="G977" s="14" t="n">
        <v>9.98</v>
      </c>
    </row>
    <row collapsed="false" customFormat="false" customHeight="true" hidden="false" ht="13.3" outlineLevel="0" r="978">
      <c r="A978" s="17" t="n">
        <v>37974</v>
      </c>
      <c r="B978" s="39" t="n">
        <v>20.19</v>
      </c>
      <c r="C978" s="40" t="n">
        <v>20.42</v>
      </c>
      <c r="D978" s="41" t="n">
        <v>19.62</v>
      </c>
      <c r="E978" s="42" t="n">
        <v>19.7</v>
      </c>
      <c r="F978" s="43" t="n">
        <v>16198600</v>
      </c>
      <c r="G978" s="14" t="n">
        <v>9.81</v>
      </c>
    </row>
    <row collapsed="false" customFormat="false" customHeight="true" hidden="false" ht="13.3" outlineLevel="0" r="979">
      <c r="A979" s="17" t="n">
        <v>37977</v>
      </c>
      <c r="B979" s="39" t="n">
        <v>19.65</v>
      </c>
      <c r="C979" s="40" t="n">
        <v>19.89</v>
      </c>
      <c r="D979" s="41" t="n">
        <v>19.25</v>
      </c>
      <c r="E979" s="42" t="n">
        <v>19.85</v>
      </c>
      <c r="F979" s="43" t="n">
        <v>13466600</v>
      </c>
      <c r="G979" s="14" t="n">
        <v>9.88</v>
      </c>
    </row>
    <row collapsed="false" customFormat="false" customHeight="true" hidden="false" ht="13.3" outlineLevel="0" r="980">
      <c r="A980" s="17" t="n">
        <v>37978</v>
      </c>
      <c r="B980" s="39" t="n">
        <v>19.92</v>
      </c>
      <c r="C980" s="40" t="n">
        <v>19.95</v>
      </c>
      <c r="D980" s="41" t="n">
        <v>19.6</v>
      </c>
      <c r="E980" s="42" t="n">
        <v>19.81</v>
      </c>
      <c r="F980" s="43" t="n">
        <v>11017800</v>
      </c>
      <c r="G980" s="14" t="n">
        <v>9.86</v>
      </c>
    </row>
    <row collapsed="false" customFormat="false" customHeight="true" hidden="false" ht="13.3" outlineLevel="0" r="981">
      <c r="A981" s="17" t="n">
        <v>37979</v>
      </c>
      <c r="B981" s="39" t="n">
        <v>19.72</v>
      </c>
      <c r="C981" s="40" t="n">
        <v>20.59</v>
      </c>
      <c r="D981" s="41" t="n">
        <v>19.65</v>
      </c>
      <c r="E981" s="42" t="n">
        <v>20.41</v>
      </c>
      <c r="F981" s="43" t="n">
        <v>6338400</v>
      </c>
      <c r="G981" s="14" t="n">
        <v>10.16</v>
      </c>
    </row>
    <row collapsed="false" customFormat="false" customHeight="true" hidden="false" ht="13.3" outlineLevel="0" r="982">
      <c r="A982" s="17" t="n">
        <v>37981</v>
      </c>
      <c r="B982" s="39" t="n">
        <v>20.35</v>
      </c>
      <c r="C982" s="40" t="n">
        <v>20.91</v>
      </c>
      <c r="D982" s="41" t="n">
        <v>20.34</v>
      </c>
      <c r="E982" s="42" t="n">
        <v>20.78</v>
      </c>
      <c r="F982" s="43" t="n">
        <v>3703400</v>
      </c>
      <c r="G982" s="14" t="n">
        <v>10.35</v>
      </c>
    </row>
    <row collapsed="false" customFormat="false" customHeight="true" hidden="false" ht="13.3" outlineLevel="0" r="983">
      <c r="A983" s="17" t="n">
        <v>37984</v>
      </c>
      <c r="B983" s="39" t="n">
        <v>20.91</v>
      </c>
      <c r="C983" s="40" t="n">
        <v>21.16</v>
      </c>
      <c r="D983" s="41" t="n">
        <v>20.86</v>
      </c>
      <c r="E983" s="42" t="n">
        <v>21.15</v>
      </c>
      <c r="F983" s="43" t="n">
        <v>8337800</v>
      </c>
      <c r="G983" s="14" t="n">
        <v>10.53</v>
      </c>
    </row>
    <row collapsed="false" customFormat="false" customHeight="true" hidden="false" ht="13.3" outlineLevel="0" r="984">
      <c r="A984" s="17" t="n">
        <v>37985</v>
      </c>
      <c r="B984" s="39" t="n">
        <v>21.18</v>
      </c>
      <c r="C984" s="40" t="n">
        <v>21.5</v>
      </c>
      <c r="D984" s="41" t="n">
        <v>21.15</v>
      </c>
      <c r="E984" s="42" t="n">
        <v>21.28</v>
      </c>
      <c r="F984" s="43" t="n">
        <v>7316200</v>
      </c>
      <c r="G984" s="14" t="n">
        <v>10.59</v>
      </c>
    </row>
    <row collapsed="false" customFormat="false" customHeight="true" hidden="false" ht="13.3" outlineLevel="0" r="985">
      <c r="A985" s="17" t="n">
        <v>37986</v>
      </c>
      <c r="B985" s="39" t="n">
        <v>21.35</v>
      </c>
      <c r="C985" s="40" t="n">
        <v>21.53</v>
      </c>
      <c r="D985" s="41" t="n">
        <v>21.18</v>
      </c>
      <c r="E985" s="42" t="n">
        <v>21.37</v>
      </c>
      <c r="F985" s="43" t="n">
        <v>6230400</v>
      </c>
      <c r="G985" s="14" t="n">
        <v>10.64</v>
      </c>
    </row>
    <row collapsed="false" customFormat="false" customHeight="true" hidden="false" ht="13.3" outlineLevel="0" r="986">
      <c r="A986" s="17" t="n">
        <v>37988</v>
      </c>
      <c r="B986" s="39" t="n">
        <v>21.55</v>
      </c>
      <c r="C986" s="40" t="n">
        <v>21.75</v>
      </c>
      <c r="D986" s="41" t="n">
        <v>21.18</v>
      </c>
      <c r="E986" s="42" t="n">
        <v>21.28</v>
      </c>
      <c r="F986" s="43" t="n">
        <v>5165800</v>
      </c>
      <c r="G986" s="14" t="n">
        <v>10.59</v>
      </c>
    </row>
    <row collapsed="false" customFormat="false" customHeight="true" hidden="false" ht="13.3" outlineLevel="0" r="987">
      <c r="A987" s="17" t="n">
        <v>37991</v>
      </c>
      <c r="B987" s="39" t="n">
        <v>21.42</v>
      </c>
      <c r="C987" s="40" t="n">
        <v>22.39</v>
      </c>
      <c r="D987" s="41" t="n">
        <v>21.42</v>
      </c>
      <c r="E987" s="42" t="n">
        <v>22.17</v>
      </c>
      <c r="F987" s="43" t="n">
        <v>14107800</v>
      </c>
      <c r="G987" s="14" t="n">
        <v>11.04</v>
      </c>
    </row>
    <row collapsed="false" customFormat="false" customHeight="true" hidden="false" ht="13.3" outlineLevel="0" r="988">
      <c r="A988" s="17" t="n">
        <v>37992</v>
      </c>
      <c r="B988" s="39" t="n">
        <v>22.25</v>
      </c>
      <c r="C988" s="40" t="n">
        <v>22.42</v>
      </c>
      <c r="D988" s="41" t="n">
        <v>21.71</v>
      </c>
      <c r="E988" s="42" t="n">
        <v>22.09</v>
      </c>
      <c r="F988" s="43" t="n">
        <v>18191000</v>
      </c>
      <c r="G988" s="14" t="n">
        <v>11</v>
      </c>
    </row>
    <row collapsed="false" customFormat="false" customHeight="true" hidden="false" ht="13.3" outlineLevel="0" r="989">
      <c r="A989" s="17" t="n">
        <v>37993</v>
      </c>
      <c r="B989" s="39" t="n">
        <v>22.1</v>
      </c>
      <c r="C989" s="40" t="n">
        <v>22.83</v>
      </c>
      <c r="D989" s="41" t="n">
        <v>21.93</v>
      </c>
      <c r="E989" s="42" t="n">
        <v>22.59</v>
      </c>
      <c r="F989" s="43" t="n">
        <v>20959800</v>
      </c>
      <c r="G989" s="14" t="n">
        <v>11.25</v>
      </c>
    </row>
    <row collapsed="false" customFormat="false" customHeight="true" hidden="false" ht="13.3" outlineLevel="0" r="990">
      <c r="A990" s="17" t="n">
        <v>37994</v>
      </c>
      <c r="B990" s="39" t="n">
        <v>22.84</v>
      </c>
      <c r="C990" s="40" t="n">
        <v>23.73</v>
      </c>
      <c r="D990" s="41" t="n">
        <v>22.65</v>
      </c>
      <c r="E990" s="42" t="n">
        <v>23.36</v>
      </c>
      <c r="F990" s="43" t="n">
        <v>16439400</v>
      </c>
      <c r="G990" s="14" t="n">
        <v>11.63</v>
      </c>
    </row>
    <row collapsed="false" customFormat="false" customHeight="true" hidden="false" ht="13.3" outlineLevel="0" r="991">
      <c r="A991" s="17" t="n">
        <v>37995</v>
      </c>
      <c r="B991" s="39" t="n">
        <v>23.23</v>
      </c>
      <c r="C991" s="40" t="n">
        <v>24.13</v>
      </c>
      <c r="D991" s="41" t="n">
        <v>22.79</v>
      </c>
      <c r="E991" s="42" t="n">
        <v>23</v>
      </c>
      <c r="F991" s="43" t="n">
        <v>15266400</v>
      </c>
      <c r="G991" s="14" t="n">
        <v>11.45</v>
      </c>
    </row>
    <row collapsed="false" customFormat="false" customHeight="true" hidden="false" ht="13.3" outlineLevel="0" r="992">
      <c r="A992" s="17" t="n">
        <v>37998</v>
      </c>
      <c r="B992" s="39" t="n">
        <v>23.25</v>
      </c>
      <c r="C992" s="40" t="n">
        <v>24</v>
      </c>
      <c r="D992" s="41" t="n">
        <v>23.1</v>
      </c>
      <c r="E992" s="42" t="n">
        <v>23.73</v>
      </c>
      <c r="F992" s="43" t="n">
        <v>17412400</v>
      </c>
      <c r="G992" s="14" t="n">
        <v>11.81</v>
      </c>
    </row>
    <row collapsed="false" customFormat="false" customHeight="true" hidden="false" ht="13.3" outlineLevel="0" r="993">
      <c r="A993" s="17" t="n">
        <v>37999</v>
      </c>
      <c r="B993" s="39" t="n">
        <v>24.7</v>
      </c>
      <c r="C993" s="40" t="n">
        <v>24.84</v>
      </c>
      <c r="D993" s="41" t="n">
        <v>23.86</v>
      </c>
      <c r="E993" s="42" t="n">
        <v>24.12</v>
      </c>
      <c r="F993" s="43" t="n">
        <v>24250600</v>
      </c>
      <c r="G993" s="14" t="n">
        <v>12.01</v>
      </c>
    </row>
    <row collapsed="false" customFormat="false" customHeight="true" hidden="false" ht="13.3" outlineLevel="0" r="994">
      <c r="A994" s="17" t="n">
        <v>38000</v>
      </c>
      <c r="B994" s="39" t="n">
        <v>24.4</v>
      </c>
      <c r="C994" s="40" t="n">
        <v>24.54</v>
      </c>
      <c r="D994" s="41" t="n">
        <v>23.78</v>
      </c>
      <c r="E994" s="42" t="n">
        <v>24.2</v>
      </c>
      <c r="F994" s="43" t="n">
        <v>22144400</v>
      </c>
      <c r="G994" s="14" t="n">
        <v>12.05</v>
      </c>
    </row>
    <row collapsed="false" customFormat="false" customHeight="true" hidden="false" ht="13.3" outlineLevel="0" r="995">
      <c r="A995" s="17" t="n">
        <v>38001</v>
      </c>
      <c r="B995" s="39" t="n">
        <v>22.91</v>
      </c>
      <c r="C995" s="40" t="n">
        <v>23.4</v>
      </c>
      <c r="D995" s="41" t="n">
        <v>22.5</v>
      </c>
      <c r="E995" s="42" t="n">
        <v>22.85</v>
      </c>
      <c r="F995" s="43" t="n">
        <v>36364600</v>
      </c>
      <c r="G995" s="14" t="n">
        <v>11.38</v>
      </c>
    </row>
    <row collapsed="false" customFormat="false" customHeight="true" hidden="false" ht="13.3" outlineLevel="0" r="996">
      <c r="A996" s="17" t="n">
        <v>38002</v>
      </c>
      <c r="B996" s="39" t="n">
        <v>22.89</v>
      </c>
      <c r="C996" s="40" t="n">
        <v>23.04</v>
      </c>
      <c r="D996" s="41" t="n">
        <v>22.61</v>
      </c>
      <c r="E996" s="42" t="n">
        <v>22.72</v>
      </c>
      <c r="F996" s="43" t="n">
        <v>13315000</v>
      </c>
      <c r="G996" s="14" t="n">
        <v>11.31</v>
      </c>
    </row>
    <row collapsed="false" customFormat="false" customHeight="true" hidden="false" ht="13.3" outlineLevel="0" r="997">
      <c r="A997" s="17" t="n">
        <v>38006</v>
      </c>
      <c r="B997" s="39" t="n">
        <v>22.67</v>
      </c>
      <c r="C997" s="40" t="n">
        <v>22.8</v>
      </c>
      <c r="D997" s="41" t="n">
        <v>22.25</v>
      </c>
      <c r="E997" s="42" t="n">
        <v>22.73</v>
      </c>
      <c r="F997" s="43" t="n">
        <v>11283800</v>
      </c>
      <c r="G997" s="14" t="n">
        <v>11.32</v>
      </c>
    </row>
    <row collapsed="false" customFormat="false" customHeight="true" hidden="false" ht="13.3" outlineLevel="0" r="998">
      <c r="A998" s="17" t="n">
        <v>38007</v>
      </c>
      <c r="B998" s="39" t="n">
        <v>22.7</v>
      </c>
      <c r="C998" s="40" t="n">
        <v>22.97</v>
      </c>
      <c r="D998" s="41" t="n">
        <v>22.43</v>
      </c>
      <c r="E998" s="42" t="n">
        <v>22.61</v>
      </c>
      <c r="F998" s="43" t="n">
        <v>8095000</v>
      </c>
      <c r="G998" s="14" t="n">
        <v>11.26</v>
      </c>
    </row>
    <row collapsed="false" customFormat="false" customHeight="true" hidden="false" ht="13.3" outlineLevel="0" r="999">
      <c r="A999" s="17" t="n">
        <v>38008</v>
      </c>
      <c r="B999" s="39" t="n">
        <v>22.56</v>
      </c>
      <c r="C999" s="40" t="n">
        <v>22.83</v>
      </c>
      <c r="D999" s="41" t="n">
        <v>22.18</v>
      </c>
      <c r="E999" s="42" t="n">
        <v>22.18</v>
      </c>
      <c r="F999" s="43" t="n">
        <v>7321600</v>
      </c>
      <c r="G999" s="14" t="n">
        <v>11.04</v>
      </c>
    </row>
    <row collapsed="false" customFormat="false" customHeight="true" hidden="false" ht="13.3" outlineLevel="0" r="1000">
      <c r="A1000" s="17" t="n">
        <v>38009</v>
      </c>
      <c r="B1000" s="39" t="n">
        <v>22.42</v>
      </c>
      <c r="C1000" s="40" t="n">
        <v>22.74</v>
      </c>
      <c r="D1000" s="41" t="n">
        <v>22.25</v>
      </c>
      <c r="E1000" s="42" t="n">
        <v>22.56</v>
      </c>
      <c r="F1000" s="43" t="n">
        <v>8113200</v>
      </c>
      <c r="G1000" s="14" t="n">
        <v>11.23</v>
      </c>
    </row>
    <row collapsed="false" customFormat="false" customHeight="true" hidden="false" ht="13.3" outlineLevel="0" r="1001">
      <c r="A1001" s="17" t="n">
        <v>38012</v>
      </c>
      <c r="B1001" s="39" t="n">
        <v>22.46</v>
      </c>
      <c r="C1001" s="40" t="n">
        <v>23.06</v>
      </c>
      <c r="D1001" s="41" t="n">
        <v>22.43</v>
      </c>
      <c r="E1001" s="42" t="n">
        <v>23.01</v>
      </c>
      <c r="F1001" s="43" t="n">
        <v>9688200</v>
      </c>
      <c r="G1001" s="14" t="n">
        <v>11.46</v>
      </c>
    </row>
    <row collapsed="false" customFormat="false" customHeight="true" hidden="false" ht="13.3" outlineLevel="0" r="1002">
      <c r="A1002" s="17" t="n">
        <v>38013</v>
      </c>
      <c r="B1002" s="39" t="n">
        <v>23.04</v>
      </c>
      <c r="C1002" s="40" t="n">
        <v>23.25</v>
      </c>
      <c r="D1002" s="41" t="n">
        <v>22.8</v>
      </c>
      <c r="E1002" s="42" t="n">
        <v>23.07</v>
      </c>
      <c r="F1002" s="43" t="n">
        <v>10966800</v>
      </c>
      <c r="G1002" s="14" t="n">
        <v>11.49</v>
      </c>
    </row>
    <row collapsed="false" customFormat="false" customHeight="true" hidden="false" ht="13.3" outlineLevel="0" r="1003">
      <c r="A1003" s="17" t="n">
        <v>38014</v>
      </c>
      <c r="B1003" s="39" t="n">
        <v>22.84</v>
      </c>
      <c r="C1003" s="40" t="n">
        <v>23.38</v>
      </c>
      <c r="D1003" s="41" t="n">
        <v>22.41</v>
      </c>
      <c r="E1003" s="42" t="n">
        <v>22.52</v>
      </c>
      <c r="F1003" s="43" t="n">
        <v>9835800</v>
      </c>
      <c r="G1003" s="14" t="n">
        <v>11.21</v>
      </c>
    </row>
    <row collapsed="false" customFormat="false" customHeight="true" hidden="false" ht="13.3" outlineLevel="0" r="1004">
      <c r="A1004" s="17" t="n">
        <v>38015</v>
      </c>
      <c r="B1004" s="39" t="n">
        <v>22.63</v>
      </c>
      <c r="C1004" s="40" t="n">
        <v>22.8</v>
      </c>
      <c r="D1004" s="41" t="n">
        <v>22.19</v>
      </c>
      <c r="E1004" s="42" t="n">
        <v>22.68</v>
      </c>
      <c r="F1004" s="43" t="n">
        <v>7596400</v>
      </c>
      <c r="G1004" s="14" t="n">
        <v>11.29</v>
      </c>
    </row>
    <row collapsed="false" customFormat="false" customHeight="true" hidden="false" ht="13.3" outlineLevel="0" r="1005">
      <c r="A1005" s="17" t="n">
        <v>38016</v>
      </c>
      <c r="B1005" s="39" t="n">
        <v>22.65</v>
      </c>
      <c r="C1005" s="40" t="n">
        <v>22.87</v>
      </c>
      <c r="D1005" s="41" t="n">
        <v>22.42</v>
      </c>
      <c r="E1005" s="42" t="n">
        <v>22.56</v>
      </c>
      <c r="F1005" s="43" t="n">
        <v>6617800</v>
      </c>
      <c r="G1005" s="14" t="n">
        <v>11.23</v>
      </c>
    </row>
    <row collapsed="false" customFormat="false" customHeight="true" hidden="false" ht="13.3" outlineLevel="0" r="1006">
      <c r="A1006" s="17" t="n">
        <v>38019</v>
      </c>
      <c r="B1006" s="39" t="n">
        <v>22.46</v>
      </c>
      <c r="C1006" s="40" t="n">
        <v>22.81</v>
      </c>
      <c r="D1006" s="41" t="n">
        <v>22.08</v>
      </c>
      <c r="E1006" s="42" t="n">
        <v>22.32</v>
      </c>
      <c r="F1006" s="43" t="n">
        <v>10265400</v>
      </c>
      <c r="G1006" s="14" t="n">
        <v>11.11</v>
      </c>
    </row>
    <row collapsed="false" customFormat="false" customHeight="true" hidden="false" ht="13.3" outlineLevel="0" r="1007">
      <c r="A1007" s="17" t="n">
        <v>38020</v>
      </c>
      <c r="B1007" s="39" t="n">
        <v>22.3</v>
      </c>
      <c r="C1007" s="40" t="n">
        <v>22.4</v>
      </c>
      <c r="D1007" s="41" t="n">
        <v>22</v>
      </c>
      <c r="E1007" s="42" t="n">
        <v>22.26</v>
      </c>
      <c r="F1007" s="43" t="n">
        <v>6457600</v>
      </c>
      <c r="G1007" s="14" t="n">
        <v>11.08</v>
      </c>
    </row>
    <row collapsed="false" customFormat="false" customHeight="true" hidden="false" ht="13.3" outlineLevel="0" r="1008">
      <c r="A1008" s="17" t="n">
        <v>38021</v>
      </c>
      <c r="B1008" s="39" t="n">
        <v>22</v>
      </c>
      <c r="C1008" s="40" t="n">
        <v>22.09</v>
      </c>
      <c r="D1008" s="41" t="n">
        <v>21.7</v>
      </c>
      <c r="E1008" s="42" t="n">
        <v>21.79</v>
      </c>
      <c r="F1008" s="43" t="n">
        <v>10912600</v>
      </c>
      <c r="G1008" s="14" t="n">
        <v>10.85</v>
      </c>
    </row>
    <row collapsed="false" customFormat="false" customHeight="true" hidden="false" ht="13.3" outlineLevel="0" r="1009">
      <c r="A1009" s="17" t="n">
        <v>38022</v>
      </c>
      <c r="B1009" s="39" t="n">
        <v>21.82</v>
      </c>
      <c r="C1009" s="40" t="n">
        <v>22.91</v>
      </c>
      <c r="D1009" s="41" t="n">
        <v>21.81</v>
      </c>
      <c r="E1009" s="42" t="n">
        <v>22.42</v>
      </c>
      <c r="F1009" s="43" t="n">
        <v>12601600</v>
      </c>
      <c r="G1009" s="14" t="n">
        <v>11.16</v>
      </c>
    </row>
    <row collapsed="false" customFormat="false" customHeight="true" hidden="false" ht="13.3" outlineLevel="0" r="1010">
      <c r="A1010" s="17" t="n">
        <v>38023</v>
      </c>
      <c r="B1010" s="39" t="n">
        <v>22.45</v>
      </c>
      <c r="C1010" s="40" t="n">
        <v>22.89</v>
      </c>
      <c r="D1010" s="41" t="n">
        <v>22.4</v>
      </c>
      <c r="E1010" s="42" t="n">
        <v>22.71</v>
      </c>
      <c r="F1010" s="43" t="n">
        <v>6905000</v>
      </c>
      <c r="G1010" s="14" t="n">
        <v>11.31</v>
      </c>
    </row>
    <row collapsed="false" customFormat="false" customHeight="true" hidden="false" ht="13.3" outlineLevel="0" r="1011">
      <c r="A1011" s="17" t="n">
        <v>38026</v>
      </c>
      <c r="B1011" s="39" t="n">
        <v>22.62</v>
      </c>
      <c r="C1011" s="40" t="n">
        <v>22.86</v>
      </c>
      <c r="D1011" s="41" t="n">
        <v>22.5</v>
      </c>
      <c r="E1011" s="42" t="n">
        <v>22.67</v>
      </c>
      <c r="F1011" s="43" t="n">
        <v>6723600</v>
      </c>
      <c r="G1011" s="14" t="n">
        <v>11.29</v>
      </c>
    </row>
    <row collapsed="false" customFormat="false" customHeight="true" hidden="false" ht="13.3" outlineLevel="0" r="1012">
      <c r="A1012" s="17" t="n">
        <v>38027</v>
      </c>
      <c r="B1012" s="39" t="n">
        <v>22.62</v>
      </c>
      <c r="C1012" s="40" t="n">
        <v>23.12</v>
      </c>
      <c r="D1012" s="41" t="n">
        <v>22.44</v>
      </c>
      <c r="E1012" s="42" t="n">
        <v>22.98</v>
      </c>
      <c r="F1012" s="43" t="n">
        <v>9119400</v>
      </c>
      <c r="G1012" s="14" t="n">
        <v>11.44</v>
      </c>
    </row>
    <row collapsed="false" customFormat="false" customHeight="true" hidden="false" ht="13.3" outlineLevel="0" r="1013">
      <c r="A1013" s="17" t="n">
        <v>38028</v>
      </c>
      <c r="B1013" s="39" t="n">
        <v>23.09</v>
      </c>
      <c r="C1013" s="40" t="n">
        <v>23.87</v>
      </c>
      <c r="D1013" s="41" t="n">
        <v>23.05</v>
      </c>
      <c r="E1013" s="42" t="n">
        <v>23.8</v>
      </c>
      <c r="F1013" s="43" t="n">
        <v>12448000</v>
      </c>
      <c r="G1013" s="14" t="n">
        <v>11.85</v>
      </c>
    </row>
    <row collapsed="false" customFormat="false" customHeight="true" hidden="false" ht="13.3" outlineLevel="0" r="1014">
      <c r="A1014" s="17" t="n">
        <v>38029</v>
      </c>
      <c r="B1014" s="39" t="n">
        <v>23.61</v>
      </c>
      <c r="C1014" s="40" t="n">
        <v>23.99</v>
      </c>
      <c r="D1014" s="41" t="n">
        <v>23.6</v>
      </c>
      <c r="E1014" s="42" t="n">
        <v>23.73</v>
      </c>
      <c r="F1014" s="43" t="n">
        <v>6571000</v>
      </c>
      <c r="G1014" s="14" t="n">
        <v>11.81</v>
      </c>
    </row>
    <row collapsed="false" customFormat="false" customHeight="true" hidden="false" ht="13.3" outlineLevel="0" r="1015">
      <c r="A1015" s="17" t="n">
        <v>38030</v>
      </c>
      <c r="B1015" s="39" t="n">
        <v>23.85</v>
      </c>
      <c r="C1015" s="40" t="n">
        <v>24.1</v>
      </c>
      <c r="D1015" s="41" t="n">
        <v>22.83</v>
      </c>
      <c r="E1015" s="42" t="n">
        <v>23</v>
      </c>
      <c r="F1015" s="43" t="n">
        <v>11285000</v>
      </c>
      <c r="G1015" s="14" t="n">
        <v>11.45</v>
      </c>
    </row>
    <row collapsed="false" customFormat="false" customHeight="true" hidden="false" ht="13.3" outlineLevel="0" r="1016">
      <c r="A1016" s="17" t="n">
        <v>38034</v>
      </c>
      <c r="B1016" s="39" t="n">
        <v>23.1</v>
      </c>
      <c r="C1016" s="40" t="n">
        <v>23.49</v>
      </c>
      <c r="D1016" s="41" t="n">
        <v>23.1</v>
      </c>
      <c r="E1016" s="42" t="n">
        <v>23.16</v>
      </c>
      <c r="F1016" s="43" t="n">
        <v>6105600</v>
      </c>
      <c r="G1016" s="14" t="n">
        <v>11.53</v>
      </c>
    </row>
    <row collapsed="false" customFormat="false" customHeight="true" hidden="false" ht="13.3" outlineLevel="0" r="1017">
      <c r="A1017" s="17" t="n">
        <v>38035</v>
      </c>
      <c r="B1017" s="39" t="n">
        <v>23.18</v>
      </c>
      <c r="C1017" s="40" t="n">
        <v>23.44</v>
      </c>
      <c r="D1017" s="41" t="n">
        <v>23.05</v>
      </c>
      <c r="E1017" s="42" t="n">
        <v>23.26</v>
      </c>
      <c r="F1017" s="43" t="n">
        <v>5058400</v>
      </c>
      <c r="G1017" s="14" t="n">
        <v>11.58</v>
      </c>
    </row>
    <row collapsed="false" customFormat="false" customHeight="true" hidden="false" ht="13.3" outlineLevel="0" r="1018">
      <c r="A1018" s="17" t="n">
        <v>38036</v>
      </c>
      <c r="B1018" s="39" t="n">
        <v>23.33</v>
      </c>
      <c r="C1018" s="40" t="n">
        <v>23.64</v>
      </c>
      <c r="D1018" s="41" t="n">
        <v>22.41</v>
      </c>
      <c r="E1018" s="42" t="n">
        <v>22.47</v>
      </c>
      <c r="F1018" s="43" t="n">
        <v>11538600</v>
      </c>
      <c r="G1018" s="14" t="n">
        <v>11.19</v>
      </c>
    </row>
    <row collapsed="false" customFormat="false" customHeight="true" hidden="false" ht="13.3" outlineLevel="0" r="1019">
      <c r="A1019" s="17" t="n">
        <v>38037</v>
      </c>
      <c r="B1019" s="39" t="n">
        <v>22.5</v>
      </c>
      <c r="C1019" s="40" t="n">
        <v>22.51</v>
      </c>
      <c r="D1019" s="41" t="n">
        <v>22.21</v>
      </c>
      <c r="E1019" s="42" t="n">
        <v>22.4</v>
      </c>
      <c r="F1019" s="43" t="n">
        <v>9914400</v>
      </c>
      <c r="G1019" s="14" t="n">
        <v>11.15</v>
      </c>
    </row>
    <row collapsed="false" customFormat="false" customHeight="true" hidden="false" ht="13.3" outlineLevel="0" r="1020">
      <c r="A1020" s="17" t="n">
        <v>38040</v>
      </c>
      <c r="B1020" s="39" t="n">
        <v>22.34</v>
      </c>
      <c r="C1020" s="40" t="n">
        <v>22.46</v>
      </c>
      <c r="D1020" s="41" t="n">
        <v>21.89</v>
      </c>
      <c r="E1020" s="42" t="n">
        <v>22.19</v>
      </c>
      <c r="F1020" s="43" t="n">
        <v>6931400</v>
      </c>
      <c r="G1020" s="14" t="n">
        <v>11.05</v>
      </c>
    </row>
    <row collapsed="false" customFormat="false" customHeight="true" hidden="false" ht="13.3" outlineLevel="0" r="1021">
      <c r="A1021" s="17" t="n">
        <v>38041</v>
      </c>
      <c r="B1021" s="39" t="n">
        <v>22.14</v>
      </c>
      <c r="C1021" s="40" t="n">
        <v>22.74</v>
      </c>
      <c r="D1021" s="41" t="n">
        <v>22</v>
      </c>
      <c r="E1021" s="42" t="n">
        <v>22.36</v>
      </c>
      <c r="F1021" s="43" t="n">
        <v>9252000</v>
      </c>
      <c r="G1021" s="14" t="n">
        <v>11.13</v>
      </c>
    </row>
    <row collapsed="false" customFormat="false" customHeight="true" hidden="false" ht="13.3" outlineLevel="0" r="1022">
      <c r="A1022" s="17" t="n">
        <v>38042</v>
      </c>
      <c r="B1022" s="39" t="n">
        <v>22.28</v>
      </c>
      <c r="C1022" s="40" t="n">
        <v>22.9</v>
      </c>
      <c r="D1022" s="41" t="n">
        <v>22.21</v>
      </c>
      <c r="E1022" s="42" t="n">
        <v>22.81</v>
      </c>
      <c r="F1022" s="43" t="n">
        <v>9867000</v>
      </c>
      <c r="G1022" s="14" t="n">
        <v>11.36</v>
      </c>
    </row>
    <row collapsed="false" customFormat="false" customHeight="true" hidden="false" ht="13.3" outlineLevel="0" r="1023">
      <c r="A1023" s="17" t="n">
        <v>38043</v>
      </c>
      <c r="B1023" s="39" t="n">
        <v>22.88</v>
      </c>
      <c r="C1023" s="40" t="n">
        <v>23.18</v>
      </c>
      <c r="D1023" s="41" t="n">
        <v>22.8</v>
      </c>
      <c r="E1023" s="42" t="n">
        <v>23.04</v>
      </c>
      <c r="F1023" s="43" t="n">
        <v>7086000</v>
      </c>
      <c r="G1023" s="14" t="n">
        <v>11.47</v>
      </c>
    </row>
    <row collapsed="false" customFormat="false" customHeight="true" hidden="false" ht="13.3" outlineLevel="0" r="1024">
      <c r="A1024" s="17" t="n">
        <v>38044</v>
      </c>
      <c r="B1024" s="39" t="n">
        <v>22.96</v>
      </c>
      <c r="C1024" s="40" t="n">
        <v>24.02</v>
      </c>
      <c r="D1024" s="41" t="n">
        <v>22.95</v>
      </c>
      <c r="E1024" s="42" t="n">
        <v>23.92</v>
      </c>
      <c r="F1024" s="43" t="n">
        <v>16744200</v>
      </c>
      <c r="G1024" s="14" t="n">
        <v>11.91</v>
      </c>
    </row>
    <row collapsed="false" customFormat="false" customHeight="true" hidden="false" ht="13.3" outlineLevel="0" r="1025">
      <c r="A1025" s="17" t="n">
        <v>38047</v>
      </c>
      <c r="B1025" s="39" t="n">
        <v>24.1</v>
      </c>
      <c r="C1025" s="40" t="n">
        <v>24.3</v>
      </c>
      <c r="D1025" s="41" t="n">
        <v>23.87</v>
      </c>
      <c r="E1025" s="42" t="n">
        <v>24.02</v>
      </c>
      <c r="F1025" s="43" t="n">
        <v>11488600</v>
      </c>
      <c r="G1025" s="14" t="n">
        <v>11.96</v>
      </c>
    </row>
    <row collapsed="false" customFormat="false" customHeight="true" hidden="false" ht="13.3" outlineLevel="0" r="1026">
      <c r="A1026" s="17" t="n">
        <v>38048</v>
      </c>
      <c r="B1026" s="39" t="n">
        <v>24</v>
      </c>
      <c r="C1026" s="40" t="n">
        <v>24.1</v>
      </c>
      <c r="D1026" s="41" t="n">
        <v>23.77</v>
      </c>
      <c r="E1026" s="42" t="n">
        <v>23.81</v>
      </c>
      <c r="F1026" s="43" t="n">
        <v>9167400</v>
      </c>
      <c r="G1026" s="14" t="n">
        <v>11.85</v>
      </c>
    </row>
    <row collapsed="false" customFormat="false" customHeight="true" hidden="false" ht="13.3" outlineLevel="0" r="1027">
      <c r="A1027" s="17" t="n">
        <v>38049</v>
      </c>
      <c r="B1027" s="39" t="n">
        <v>23.6</v>
      </c>
      <c r="C1027" s="40" t="n">
        <v>24.19</v>
      </c>
      <c r="D1027" s="41" t="n">
        <v>23.6</v>
      </c>
      <c r="E1027" s="42" t="n">
        <v>23.92</v>
      </c>
      <c r="F1027" s="43" t="n">
        <v>8040400</v>
      </c>
      <c r="G1027" s="14" t="n">
        <v>11.91</v>
      </c>
    </row>
    <row collapsed="false" customFormat="false" customHeight="true" hidden="false" ht="13.3" outlineLevel="0" r="1028">
      <c r="A1028" s="17" t="n">
        <v>38050</v>
      </c>
      <c r="B1028" s="39" t="n">
        <v>23.93</v>
      </c>
      <c r="C1028" s="40" t="n">
        <v>25.22</v>
      </c>
      <c r="D1028" s="41" t="n">
        <v>23.91</v>
      </c>
      <c r="E1028" s="42" t="n">
        <v>25.16</v>
      </c>
      <c r="F1028" s="43" t="n">
        <v>23579400</v>
      </c>
      <c r="G1028" s="14" t="n">
        <v>12.53</v>
      </c>
    </row>
    <row collapsed="false" customFormat="false" customHeight="true" hidden="false" ht="13.3" outlineLevel="0" r="1029">
      <c r="A1029" s="17" t="n">
        <v>38051</v>
      </c>
      <c r="B1029" s="39" t="n">
        <v>24.95</v>
      </c>
      <c r="C1029" s="40" t="n">
        <v>27.49</v>
      </c>
      <c r="D1029" s="41" t="n">
        <v>24.9</v>
      </c>
      <c r="E1029" s="42" t="n">
        <v>26.74</v>
      </c>
      <c r="F1029" s="43" t="n">
        <v>55021400</v>
      </c>
      <c r="G1029" s="14" t="n">
        <v>13.31</v>
      </c>
    </row>
    <row collapsed="false" customFormat="false" customHeight="true" hidden="false" ht="13.3" outlineLevel="0" r="1030">
      <c r="A1030" s="17" t="n">
        <v>38054</v>
      </c>
      <c r="B1030" s="39" t="n">
        <v>26.62</v>
      </c>
      <c r="C1030" s="40" t="n">
        <v>26.79</v>
      </c>
      <c r="D1030" s="41" t="n">
        <v>25.8</v>
      </c>
      <c r="E1030" s="42" t="n">
        <v>26</v>
      </c>
      <c r="F1030" s="43" t="n">
        <v>18674000</v>
      </c>
      <c r="G1030" s="14" t="n">
        <v>12.94</v>
      </c>
    </row>
    <row collapsed="false" customFormat="false" customHeight="true" hidden="false" ht="13.3" outlineLevel="0" r="1031">
      <c r="A1031" s="17" t="n">
        <v>38055</v>
      </c>
      <c r="B1031" s="39" t="n">
        <v>25.9</v>
      </c>
      <c r="C1031" s="40" t="n">
        <v>27.23</v>
      </c>
      <c r="D1031" s="41" t="n">
        <v>25.75</v>
      </c>
      <c r="E1031" s="42" t="n">
        <v>27.1</v>
      </c>
      <c r="F1031" s="43" t="n">
        <v>22084400</v>
      </c>
      <c r="G1031" s="14" t="n">
        <v>13.49</v>
      </c>
    </row>
    <row collapsed="false" customFormat="false" customHeight="true" hidden="false" ht="13.3" outlineLevel="0" r="1032">
      <c r="A1032" s="17" t="n">
        <v>38056</v>
      </c>
      <c r="B1032" s="39" t="n">
        <v>27.04</v>
      </c>
      <c r="C1032" s="40" t="n">
        <v>28.14</v>
      </c>
      <c r="D1032" s="41" t="n">
        <v>26.94</v>
      </c>
      <c r="E1032" s="42" t="n">
        <v>27.68</v>
      </c>
      <c r="F1032" s="43" t="n">
        <v>35963000</v>
      </c>
      <c r="G1032" s="14" t="n">
        <v>13.78</v>
      </c>
    </row>
    <row collapsed="false" customFormat="false" customHeight="true" hidden="false" ht="13.3" outlineLevel="0" r="1033">
      <c r="A1033" s="17" t="n">
        <v>38057</v>
      </c>
      <c r="B1033" s="39" t="n">
        <v>27.27</v>
      </c>
      <c r="C1033" s="40" t="n">
        <v>28.04</v>
      </c>
      <c r="D1033" s="41" t="n">
        <v>27.09</v>
      </c>
      <c r="E1033" s="42" t="n">
        <v>27.15</v>
      </c>
      <c r="F1033" s="43" t="n">
        <v>21280400</v>
      </c>
      <c r="G1033" s="14" t="n">
        <v>13.52</v>
      </c>
    </row>
    <row collapsed="false" customFormat="false" customHeight="true" hidden="false" ht="13.3" outlineLevel="0" r="1034">
      <c r="A1034" s="17" t="n">
        <v>38058</v>
      </c>
      <c r="B1034" s="39" t="n">
        <v>27.32</v>
      </c>
      <c r="C1034" s="40" t="n">
        <v>27.78</v>
      </c>
      <c r="D1034" s="41" t="n">
        <v>27.17</v>
      </c>
      <c r="E1034" s="42" t="n">
        <v>27.56</v>
      </c>
      <c r="F1034" s="43" t="n">
        <v>11758000</v>
      </c>
      <c r="G1034" s="14" t="n">
        <v>13.72</v>
      </c>
    </row>
    <row collapsed="false" customFormat="false" customHeight="true" hidden="false" ht="13.3" outlineLevel="0" r="1035">
      <c r="A1035" s="17" t="n">
        <v>38061</v>
      </c>
      <c r="B1035" s="39" t="n">
        <v>27.03</v>
      </c>
      <c r="C1035" s="40" t="n">
        <v>27.35</v>
      </c>
      <c r="D1035" s="41" t="n">
        <v>26.26</v>
      </c>
      <c r="E1035" s="42" t="n">
        <v>26.45</v>
      </c>
      <c r="F1035" s="43" t="n">
        <v>17204200</v>
      </c>
      <c r="G1035" s="14" t="n">
        <v>13.17</v>
      </c>
    </row>
    <row collapsed="false" customFormat="false" customHeight="true" hidden="false" ht="13.3" outlineLevel="0" r="1036">
      <c r="A1036" s="17" t="n">
        <v>38062</v>
      </c>
      <c r="B1036" s="39" t="n">
        <v>26.55</v>
      </c>
      <c r="C1036" s="40" t="n">
        <v>26.61</v>
      </c>
      <c r="D1036" s="41" t="n">
        <v>25.39</v>
      </c>
      <c r="E1036" s="42" t="n">
        <v>25.82</v>
      </c>
      <c r="F1036" s="43" t="n">
        <v>21622600</v>
      </c>
      <c r="G1036" s="14" t="n">
        <v>12.85</v>
      </c>
    </row>
    <row collapsed="false" customFormat="false" customHeight="true" hidden="false" ht="13.3" outlineLevel="0" r="1037">
      <c r="A1037" s="17" t="n">
        <v>38063</v>
      </c>
      <c r="B1037" s="39" t="n">
        <v>25.96</v>
      </c>
      <c r="C1037" s="40" t="n">
        <v>26.38</v>
      </c>
      <c r="D1037" s="41" t="n">
        <v>25.78</v>
      </c>
      <c r="E1037" s="42" t="n">
        <v>26.19</v>
      </c>
      <c r="F1037" s="43" t="n">
        <v>14694000</v>
      </c>
      <c r="G1037" s="14" t="n">
        <v>13.04</v>
      </c>
    </row>
    <row collapsed="false" customFormat="false" customHeight="true" hidden="false" ht="13.3" outlineLevel="0" r="1038">
      <c r="A1038" s="17" t="n">
        <v>38064</v>
      </c>
      <c r="B1038" s="39" t="n">
        <v>25.94</v>
      </c>
      <c r="C1038" s="40" t="n">
        <v>26.06</v>
      </c>
      <c r="D1038" s="41" t="n">
        <v>25.59</v>
      </c>
      <c r="E1038" s="42" t="n">
        <v>25.67</v>
      </c>
      <c r="F1038" s="43" t="n">
        <v>11467200</v>
      </c>
      <c r="G1038" s="14" t="n">
        <v>12.78</v>
      </c>
    </row>
    <row collapsed="false" customFormat="false" customHeight="true" hidden="false" ht="13.3" outlineLevel="0" r="1039">
      <c r="A1039" s="17" t="n">
        <v>38065</v>
      </c>
      <c r="B1039" s="39" t="n">
        <v>25.56</v>
      </c>
      <c r="C1039" s="40" t="n">
        <v>26.94</v>
      </c>
      <c r="D1039" s="41" t="n">
        <v>25.54</v>
      </c>
      <c r="E1039" s="42" t="n">
        <v>25.86</v>
      </c>
      <c r="F1039" s="43" t="n">
        <v>14592000</v>
      </c>
      <c r="G1039" s="14" t="n">
        <v>12.87</v>
      </c>
    </row>
    <row collapsed="false" customFormat="false" customHeight="true" hidden="false" ht="13.3" outlineLevel="0" r="1040">
      <c r="A1040" s="17" t="n">
        <v>38068</v>
      </c>
      <c r="B1040" s="39" t="n">
        <v>25.37</v>
      </c>
      <c r="C1040" s="40" t="n">
        <v>26.17</v>
      </c>
      <c r="D1040" s="41" t="n">
        <v>25.25</v>
      </c>
      <c r="E1040" s="42" t="n">
        <v>25.86</v>
      </c>
      <c r="F1040" s="43" t="n">
        <v>14965400</v>
      </c>
      <c r="G1040" s="14" t="n">
        <v>12.87</v>
      </c>
    </row>
    <row collapsed="false" customFormat="false" customHeight="true" hidden="false" ht="13.3" outlineLevel="0" r="1041">
      <c r="A1041" s="17" t="n">
        <v>38069</v>
      </c>
      <c r="B1041" s="39" t="n">
        <v>25.88</v>
      </c>
      <c r="C1041" s="40" t="n">
        <v>26</v>
      </c>
      <c r="D1041" s="41" t="n">
        <v>25.22</v>
      </c>
      <c r="E1041" s="42" t="n">
        <v>25.29</v>
      </c>
      <c r="F1041" s="43" t="n">
        <v>13768400</v>
      </c>
      <c r="G1041" s="14" t="n">
        <v>12.59</v>
      </c>
    </row>
    <row collapsed="false" customFormat="false" customHeight="true" hidden="false" ht="13.3" outlineLevel="0" r="1042">
      <c r="A1042" s="17" t="n">
        <v>38070</v>
      </c>
      <c r="B1042" s="39" t="n">
        <v>25.27</v>
      </c>
      <c r="C1042" s="40" t="n">
        <v>25.75</v>
      </c>
      <c r="D1042" s="41" t="n">
        <v>25.27</v>
      </c>
      <c r="E1042" s="42" t="n">
        <v>25.5</v>
      </c>
      <c r="F1042" s="43" t="n">
        <v>15293400</v>
      </c>
      <c r="G1042" s="14" t="n">
        <v>12.7</v>
      </c>
    </row>
    <row collapsed="false" customFormat="false" customHeight="true" hidden="false" ht="13.3" outlineLevel="0" r="1043">
      <c r="A1043" s="17" t="n">
        <v>38071</v>
      </c>
      <c r="B1043" s="39" t="n">
        <v>26.14</v>
      </c>
      <c r="C1043" s="40" t="n">
        <v>26.91</v>
      </c>
      <c r="D1043" s="41" t="n">
        <v>25.89</v>
      </c>
      <c r="E1043" s="42" t="n">
        <v>26.87</v>
      </c>
      <c r="F1043" s="43" t="n">
        <v>20230200</v>
      </c>
      <c r="G1043" s="14" t="n">
        <v>13.38</v>
      </c>
    </row>
    <row collapsed="false" customFormat="false" customHeight="true" hidden="false" ht="13.3" outlineLevel="0" r="1044">
      <c r="A1044" s="17" t="n">
        <v>38072</v>
      </c>
      <c r="B1044" s="39" t="n">
        <v>27</v>
      </c>
      <c r="C1044" s="40" t="n">
        <v>27.36</v>
      </c>
      <c r="D1044" s="41" t="n">
        <v>26.91</v>
      </c>
      <c r="E1044" s="42" t="n">
        <v>27.04</v>
      </c>
      <c r="F1044" s="43" t="n">
        <v>14996200</v>
      </c>
      <c r="G1044" s="14" t="n">
        <v>13.46</v>
      </c>
    </row>
    <row collapsed="false" customFormat="false" customHeight="true" hidden="false" ht="13.3" outlineLevel="0" r="1045">
      <c r="A1045" s="17" t="n">
        <v>38075</v>
      </c>
      <c r="B1045" s="39" t="n">
        <v>27.37</v>
      </c>
      <c r="C1045" s="40" t="n">
        <v>27.99</v>
      </c>
      <c r="D1045" s="41" t="n">
        <v>27.2</v>
      </c>
      <c r="E1045" s="42" t="n">
        <v>27.91</v>
      </c>
      <c r="F1045" s="43" t="n">
        <v>12526000</v>
      </c>
      <c r="G1045" s="14" t="n">
        <v>13.9</v>
      </c>
    </row>
    <row collapsed="false" customFormat="false" customHeight="true" hidden="false" ht="13.3" outlineLevel="0" r="1046">
      <c r="A1046" s="17" t="n">
        <v>38076</v>
      </c>
      <c r="B1046" s="39" t="n">
        <v>27.74</v>
      </c>
      <c r="C1046" s="40" t="n">
        <v>27.95</v>
      </c>
      <c r="D1046" s="41" t="n">
        <v>27.34</v>
      </c>
      <c r="E1046" s="42" t="n">
        <v>27.92</v>
      </c>
      <c r="F1046" s="43" t="n">
        <v>12845600</v>
      </c>
      <c r="G1046" s="14" t="n">
        <v>13.9</v>
      </c>
    </row>
    <row collapsed="false" customFormat="false" customHeight="true" hidden="false" ht="13.3" outlineLevel="0" r="1047">
      <c r="A1047" s="17" t="n">
        <v>38077</v>
      </c>
      <c r="B1047" s="39" t="n">
        <v>27.92</v>
      </c>
      <c r="C1047" s="40" t="n">
        <v>27.98</v>
      </c>
      <c r="D1047" s="41" t="n">
        <v>26.95</v>
      </c>
      <c r="E1047" s="42" t="n">
        <v>27.04</v>
      </c>
      <c r="F1047" s="43" t="n">
        <v>13956200</v>
      </c>
      <c r="G1047" s="14" t="n">
        <v>13.46</v>
      </c>
    </row>
    <row collapsed="false" customFormat="false" customHeight="true" hidden="false" ht="13.3" outlineLevel="0" r="1048">
      <c r="A1048" s="17" t="n">
        <v>38078</v>
      </c>
      <c r="B1048" s="39" t="n">
        <v>26.89</v>
      </c>
      <c r="C1048" s="40" t="n">
        <v>27.27</v>
      </c>
      <c r="D1048" s="41" t="n">
        <v>26.62</v>
      </c>
      <c r="E1048" s="42" t="n">
        <v>27.11</v>
      </c>
      <c r="F1048" s="43" t="n">
        <v>11369000</v>
      </c>
      <c r="G1048" s="14" t="n">
        <v>13.5</v>
      </c>
    </row>
    <row collapsed="false" customFormat="false" customHeight="true" hidden="false" ht="13.3" outlineLevel="0" r="1049">
      <c r="A1049" s="17" t="n">
        <v>38079</v>
      </c>
      <c r="B1049" s="39" t="n">
        <v>27.75</v>
      </c>
      <c r="C1049" s="40" t="n">
        <v>27.93</v>
      </c>
      <c r="D1049" s="41" t="n">
        <v>27.23</v>
      </c>
      <c r="E1049" s="42" t="n">
        <v>27.5</v>
      </c>
      <c r="F1049" s="43" t="n">
        <v>9802800</v>
      </c>
      <c r="G1049" s="14" t="n">
        <v>13.69</v>
      </c>
    </row>
    <row collapsed="false" customFormat="false" customHeight="true" hidden="false" ht="13.3" outlineLevel="0" r="1050">
      <c r="A1050" s="17" t="n">
        <v>38082</v>
      </c>
      <c r="B1050" s="39" t="n">
        <v>27.48</v>
      </c>
      <c r="C1050" s="40" t="n">
        <v>28.37</v>
      </c>
      <c r="D1050" s="41" t="n">
        <v>27.44</v>
      </c>
      <c r="E1050" s="42" t="n">
        <v>28.32</v>
      </c>
      <c r="F1050" s="43" t="n">
        <v>13774000</v>
      </c>
      <c r="G1050" s="14" t="n">
        <v>14.1</v>
      </c>
    </row>
    <row collapsed="false" customFormat="false" customHeight="true" hidden="false" ht="13.3" outlineLevel="0" r="1051">
      <c r="A1051" s="17" t="n">
        <v>38083</v>
      </c>
      <c r="B1051" s="39" t="n">
        <v>27.71</v>
      </c>
      <c r="C1051" s="40" t="n">
        <v>28.15</v>
      </c>
      <c r="D1051" s="41" t="n">
        <v>27.43</v>
      </c>
      <c r="E1051" s="42" t="n">
        <v>27.83</v>
      </c>
      <c r="F1051" s="43" t="n">
        <v>9214000</v>
      </c>
      <c r="G1051" s="14" t="n">
        <v>13.86</v>
      </c>
    </row>
    <row collapsed="false" customFormat="false" customHeight="true" hidden="false" ht="13.3" outlineLevel="0" r="1052">
      <c r="A1052" s="17" t="n">
        <v>38084</v>
      </c>
      <c r="B1052" s="39" t="n">
        <v>27.61</v>
      </c>
      <c r="C1052" s="40" t="n">
        <v>27.7</v>
      </c>
      <c r="D1052" s="41" t="n">
        <v>26.92</v>
      </c>
      <c r="E1052" s="42" t="n">
        <v>27.31</v>
      </c>
      <c r="F1052" s="43" t="n">
        <v>9111400</v>
      </c>
      <c r="G1052" s="14" t="n">
        <v>13.6</v>
      </c>
    </row>
    <row collapsed="false" customFormat="false" customHeight="true" hidden="false" ht="13.3" outlineLevel="0" r="1053">
      <c r="A1053" s="17" t="n">
        <v>38085</v>
      </c>
      <c r="B1053" s="39" t="n">
        <v>27.88</v>
      </c>
      <c r="C1053" s="40" t="n">
        <v>28</v>
      </c>
      <c r="D1053" s="41" t="n">
        <v>27.2</v>
      </c>
      <c r="E1053" s="42" t="n">
        <v>27.53</v>
      </c>
      <c r="F1053" s="43" t="n">
        <v>8604200</v>
      </c>
      <c r="G1053" s="14" t="n">
        <v>13.71</v>
      </c>
    </row>
    <row collapsed="false" customFormat="false" customHeight="true" hidden="false" ht="13.3" outlineLevel="0" r="1054">
      <c r="A1054" s="17" t="n">
        <v>38089</v>
      </c>
      <c r="B1054" s="39" t="n">
        <v>27.5</v>
      </c>
      <c r="C1054" s="40" t="n">
        <v>28.1</v>
      </c>
      <c r="D1054" s="41" t="n">
        <v>27.49</v>
      </c>
      <c r="E1054" s="42" t="n">
        <v>28.04</v>
      </c>
      <c r="F1054" s="43" t="n">
        <v>8233600</v>
      </c>
      <c r="G1054" s="14" t="n">
        <v>13.96</v>
      </c>
    </row>
    <row collapsed="false" customFormat="false" customHeight="true" hidden="false" ht="13.3" outlineLevel="0" r="1055">
      <c r="A1055" s="17" t="n">
        <v>38090</v>
      </c>
      <c r="B1055" s="39" t="n">
        <v>27.98</v>
      </c>
      <c r="C1055" s="40" t="n">
        <v>28.03</v>
      </c>
      <c r="D1055" s="41" t="n">
        <v>26.84</v>
      </c>
      <c r="E1055" s="42" t="n">
        <v>26.93</v>
      </c>
      <c r="F1055" s="43" t="n">
        <v>15585600</v>
      </c>
      <c r="G1055" s="14" t="n">
        <v>13.41</v>
      </c>
    </row>
    <row collapsed="false" customFormat="false" customHeight="true" hidden="false" ht="13.3" outlineLevel="0" r="1056">
      <c r="A1056" s="17" t="n">
        <v>38091</v>
      </c>
      <c r="B1056" s="39" t="n">
        <v>26.74</v>
      </c>
      <c r="C1056" s="40" t="n">
        <v>27.07</v>
      </c>
      <c r="D1056" s="41" t="n">
        <v>26.31</v>
      </c>
      <c r="E1056" s="42" t="n">
        <v>26.64</v>
      </c>
      <c r="F1056" s="43" t="n">
        <v>22847600</v>
      </c>
      <c r="G1056" s="14" t="n">
        <v>13.26</v>
      </c>
    </row>
    <row collapsed="false" customFormat="false" customHeight="true" hidden="false" ht="13.3" outlineLevel="0" r="1057">
      <c r="A1057" s="17" t="n">
        <v>38092</v>
      </c>
      <c r="B1057" s="39" t="n">
        <v>28.82</v>
      </c>
      <c r="C1057" s="40" t="n">
        <v>29.58</v>
      </c>
      <c r="D1057" s="41" t="n">
        <v>28.16</v>
      </c>
      <c r="E1057" s="42" t="n">
        <v>29.3</v>
      </c>
      <c r="F1057" s="43" t="n">
        <v>62908800</v>
      </c>
      <c r="G1057" s="14" t="n">
        <v>14.59</v>
      </c>
    </row>
    <row collapsed="false" customFormat="false" customHeight="true" hidden="false" ht="13.3" outlineLevel="0" r="1058">
      <c r="A1058" s="17" t="n">
        <v>38093</v>
      </c>
      <c r="B1058" s="39" t="n">
        <v>29.15</v>
      </c>
      <c r="C1058" s="40" t="n">
        <v>29.31</v>
      </c>
      <c r="D1058" s="41" t="n">
        <v>28.5</v>
      </c>
      <c r="E1058" s="42" t="n">
        <v>29.18</v>
      </c>
      <c r="F1058" s="43" t="n">
        <v>14390400</v>
      </c>
      <c r="G1058" s="14" t="n">
        <v>14.53</v>
      </c>
    </row>
    <row collapsed="false" customFormat="false" customHeight="true" hidden="false" ht="13.3" outlineLevel="0" r="1059">
      <c r="A1059" s="17" t="n">
        <v>38096</v>
      </c>
      <c r="B1059" s="39" t="n">
        <v>28.12</v>
      </c>
      <c r="C1059" s="40" t="n">
        <v>28.75</v>
      </c>
      <c r="D1059" s="41" t="n">
        <v>27.83</v>
      </c>
      <c r="E1059" s="42" t="n">
        <v>28.35</v>
      </c>
      <c r="F1059" s="43" t="n">
        <v>25441200</v>
      </c>
      <c r="G1059" s="14" t="n">
        <v>14.11</v>
      </c>
    </row>
    <row collapsed="false" customFormat="false" customHeight="true" hidden="false" ht="13.3" outlineLevel="0" r="1060">
      <c r="A1060" s="17" t="n">
        <v>38097</v>
      </c>
      <c r="B1060" s="39" t="n">
        <v>28.21</v>
      </c>
      <c r="C1060" s="40" t="n">
        <v>28.41</v>
      </c>
      <c r="D1060" s="41" t="n">
        <v>27.56</v>
      </c>
      <c r="E1060" s="42" t="n">
        <v>27.73</v>
      </c>
      <c r="F1060" s="43" t="n">
        <v>12661400</v>
      </c>
      <c r="G1060" s="14" t="n">
        <v>13.81</v>
      </c>
    </row>
    <row collapsed="false" customFormat="false" customHeight="true" hidden="false" ht="13.3" outlineLevel="0" r="1061">
      <c r="A1061" s="17" t="n">
        <v>38098</v>
      </c>
      <c r="B1061" s="39" t="n">
        <v>27.6</v>
      </c>
      <c r="C1061" s="40" t="n">
        <v>28.12</v>
      </c>
      <c r="D1061" s="41" t="n">
        <v>27.37</v>
      </c>
      <c r="E1061" s="42" t="n">
        <v>27.73</v>
      </c>
      <c r="F1061" s="43" t="n">
        <v>11638400</v>
      </c>
      <c r="G1061" s="14" t="n">
        <v>13.81</v>
      </c>
    </row>
    <row collapsed="false" customFormat="false" customHeight="true" hidden="false" ht="13.3" outlineLevel="0" r="1062">
      <c r="A1062" s="17" t="n">
        <v>38099</v>
      </c>
      <c r="B1062" s="39" t="n">
        <v>27.56</v>
      </c>
      <c r="C1062" s="40" t="n">
        <v>28.18</v>
      </c>
      <c r="D1062" s="41" t="n">
        <v>27.11</v>
      </c>
      <c r="E1062" s="42" t="n">
        <v>27.78</v>
      </c>
      <c r="F1062" s="43" t="n">
        <v>12306600</v>
      </c>
      <c r="G1062" s="14" t="n">
        <v>13.83</v>
      </c>
    </row>
    <row collapsed="false" customFormat="false" customHeight="true" hidden="false" ht="13.3" outlineLevel="0" r="1063">
      <c r="A1063" s="17" t="n">
        <v>38100</v>
      </c>
      <c r="B1063" s="39" t="n">
        <v>27.7</v>
      </c>
      <c r="C1063" s="40" t="n">
        <v>28</v>
      </c>
      <c r="D1063" s="41" t="n">
        <v>27.05</v>
      </c>
      <c r="E1063" s="42" t="n">
        <v>27.7</v>
      </c>
      <c r="F1063" s="43" t="n">
        <v>11279600</v>
      </c>
      <c r="G1063" s="14" t="n">
        <v>13.79</v>
      </c>
    </row>
    <row collapsed="false" customFormat="false" customHeight="true" hidden="false" ht="13.3" outlineLevel="0" r="1064">
      <c r="A1064" s="17" t="n">
        <v>38103</v>
      </c>
      <c r="B1064" s="39" t="n">
        <v>27.58</v>
      </c>
      <c r="C1064" s="40" t="n">
        <v>27.64</v>
      </c>
      <c r="D1064" s="41" t="n">
        <v>27</v>
      </c>
      <c r="E1064" s="42" t="n">
        <v>27.13</v>
      </c>
      <c r="F1064" s="43" t="n">
        <v>8254600</v>
      </c>
      <c r="G1064" s="14" t="n">
        <v>13.51</v>
      </c>
    </row>
    <row collapsed="false" customFormat="false" customHeight="true" hidden="false" ht="13.3" outlineLevel="0" r="1065">
      <c r="A1065" s="17" t="n">
        <v>38104</v>
      </c>
      <c r="B1065" s="39" t="n">
        <v>27.24</v>
      </c>
      <c r="C1065" s="40" t="n">
        <v>27.44</v>
      </c>
      <c r="D1065" s="41" t="n">
        <v>26.69</v>
      </c>
      <c r="E1065" s="42" t="n">
        <v>26.94</v>
      </c>
      <c r="F1065" s="43" t="n">
        <v>10138000</v>
      </c>
      <c r="G1065" s="14" t="n">
        <v>13.41</v>
      </c>
    </row>
    <row collapsed="false" customFormat="false" customHeight="true" hidden="false" ht="13.3" outlineLevel="0" r="1066">
      <c r="A1066" s="17" t="n">
        <v>38105</v>
      </c>
      <c r="B1066" s="39" t="n">
        <v>26.82</v>
      </c>
      <c r="C1066" s="40" t="n">
        <v>27.01</v>
      </c>
      <c r="D1066" s="41" t="n">
        <v>26.34</v>
      </c>
      <c r="E1066" s="42" t="n">
        <v>26.45</v>
      </c>
      <c r="F1066" s="43" t="n">
        <v>8256000</v>
      </c>
      <c r="G1066" s="14" t="n">
        <v>13.17</v>
      </c>
    </row>
    <row collapsed="false" customFormat="false" customHeight="true" hidden="false" ht="13.3" outlineLevel="0" r="1067">
      <c r="A1067" s="17" t="n">
        <v>38106</v>
      </c>
      <c r="B1067" s="39" t="n">
        <v>26.45</v>
      </c>
      <c r="C1067" s="40" t="n">
        <v>27</v>
      </c>
      <c r="D1067" s="41" t="n">
        <v>25.98</v>
      </c>
      <c r="E1067" s="42" t="n">
        <v>26.77</v>
      </c>
      <c r="F1067" s="43" t="n">
        <v>16456800</v>
      </c>
      <c r="G1067" s="14" t="n">
        <v>13.33</v>
      </c>
    </row>
    <row collapsed="false" customFormat="false" customHeight="true" hidden="false" ht="13.3" outlineLevel="0" r="1068">
      <c r="A1068" s="17" t="n">
        <v>38107</v>
      </c>
      <c r="B1068" s="39" t="n">
        <v>26.71</v>
      </c>
      <c r="C1068" s="40" t="n">
        <v>26.96</v>
      </c>
      <c r="D1068" s="41" t="n">
        <v>25.49</v>
      </c>
      <c r="E1068" s="42" t="n">
        <v>25.78</v>
      </c>
      <c r="F1068" s="43" t="n">
        <v>16660800</v>
      </c>
      <c r="G1068" s="14" t="n">
        <v>12.83</v>
      </c>
    </row>
    <row collapsed="false" customFormat="false" customHeight="true" hidden="false" ht="13.3" outlineLevel="0" r="1069">
      <c r="A1069" s="17" t="n">
        <v>38110</v>
      </c>
      <c r="B1069" s="39" t="n">
        <v>26</v>
      </c>
      <c r="C1069" s="40" t="n">
        <v>26.33</v>
      </c>
      <c r="D1069" s="41" t="n">
        <v>25.74</v>
      </c>
      <c r="E1069" s="42" t="n">
        <v>26.07</v>
      </c>
      <c r="F1069" s="43" t="n">
        <v>10629800</v>
      </c>
      <c r="G1069" s="14" t="n">
        <v>12.98</v>
      </c>
    </row>
    <row collapsed="false" customFormat="false" customHeight="true" hidden="false" ht="13.3" outlineLevel="0" r="1070">
      <c r="A1070" s="17" t="n">
        <v>38111</v>
      </c>
      <c r="B1070" s="39" t="n">
        <v>25.97</v>
      </c>
      <c r="C1070" s="40" t="n">
        <v>26.55</v>
      </c>
      <c r="D1070" s="41" t="n">
        <v>25.5</v>
      </c>
      <c r="E1070" s="42" t="n">
        <v>26.14</v>
      </c>
      <c r="F1070" s="43" t="n">
        <v>9999400</v>
      </c>
      <c r="G1070" s="14" t="n">
        <v>13.01</v>
      </c>
    </row>
    <row collapsed="false" customFormat="false" customHeight="true" hidden="false" ht="13.3" outlineLevel="0" r="1071">
      <c r="A1071" s="17" t="n">
        <v>38112</v>
      </c>
      <c r="B1071" s="39" t="n">
        <v>26.2</v>
      </c>
      <c r="C1071" s="40" t="n">
        <v>26.75</v>
      </c>
      <c r="D1071" s="41" t="n">
        <v>25.96</v>
      </c>
      <c r="E1071" s="42" t="n">
        <v>26.65</v>
      </c>
      <c r="F1071" s="43" t="n">
        <v>8503800</v>
      </c>
      <c r="G1071" s="14" t="n">
        <v>13.27</v>
      </c>
    </row>
    <row collapsed="false" customFormat="false" customHeight="true" hidden="false" ht="13.3" outlineLevel="0" r="1072">
      <c r="A1072" s="17" t="n">
        <v>38113</v>
      </c>
      <c r="B1072" s="39" t="n">
        <v>26.4</v>
      </c>
      <c r="C1072" s="40" t="n">
        <v>26.75</v>
      </c>
      <c r="D1072" s="41" t="n">
        <v>25.9</v>
      </c>
      <c r="E1072" s="42" t="n">
        <v>26.58</v>
      </c>
      <c r="F1072" s="43" t="n">
        <v>9412800</v>
      </c>
      <c r="G1072" s="14" t="n">
        <v>13.23</v>
      </c>
    </row>
    <row collapsed="false" customFormat="false" customHeight="true" hidden="false" ht="13.3" outlineLevel="0" r="1073">
      <c r="A1073" s="17" t="n">
        <v>38114</v>
      </c>
      <c r="B1073" s="39" t="n">
        <v>26.55</v>
      </c>
      <c r="C1073" s="40" t="n">
        <v>27.57</v>
      </c>
      <c r="D1073" s="41" t="n">
        <v>26.55</v>
      </c>
      <c r="E1073" s="42" t="n">
        <v>26.67</v>
      </c>
      <c r="F1073" s="43" t="n">
        <v>14965600</v>
      </c>
      <c r="G1073" s="14" t="n">
        <v>13.28</v>
      </c>
    </row>
    <row collapsed="false" customFormat="false" customHeight="true" hidden="false" ht="13.3" outlineLevel="0" r="1074">
      <c r="A1074" s="17" t="n">
        <v>38117</v>
      </c>
      <c r="B1074" s="39" t="n">
        <v>26.27</v>
      </c>
      <c r="C1074" s="40" t="n">
        <v>26.6</v>
      </c>
      <c r="D1074" s="41" t="n">
        <v>25.94</v>
      </c>
      <c r="E1074" s="42" t="n">
        <v>26.28</v>
      </c>
      <c r="F1074" s="43" t="n">
        <v>8927800</v>
      </c>
      <c r="G1074" s="14" t="n">
        <v>13.08</v>
      </c>
    </row>
    <row collapsed="false" customFormat="false" customHeight="true" hidden="false" ht="13.3" outlineLevel="0" r="1075">
      <c r="A1075" s="17" t="n">
        <v>38118</v>
      </c>
      <c r="B1075" s="39" t="n">
        <v>26.4</v>
      </c>
      <c r="C1075" s="40" t="n">
        <v>27.19</v>
      </c>
      <c r="D1075" s="41" t="n">
        <v>26.4</v>
      </c>
      <c r="E1075" s="42" t="n">
        <v>27.14</v>
      </c>
      <c r="F1075" s="43" t="n">
        <v>10899000</v>
      </c>
      <c r="G1075" s="14" t="n">
        <v>13.51</v>
      </c>
    </row>
    <row collapsed="false" customFormat="false" customHeight="true" hidden="false" ht="13.3" outlineLevel="0" r="1076">
      <c r="A1076" s="17" t="n">
        <v>38119</v>
      </c>
      <c r="B1076" s="39" t="n">
        <v>26.79</v>
      </c>
      <c r="C1076" s="40" t="n">
        <v>27.34</v>
      </c>
      <c r="D1076" s="41" t="n">
        <v>26.24</v>
      </c>
      <c r="E1076" s="42" t="n">
        <v>27.3</v>
      </c>
      <c r="F1076" s="43" t="n">
        <v>8765000</v>
      </c>
      <c r="G1076" s="14" t="n">
        <v>13.59</v>
      </c>
    </row>
    <row collapsed="false" customFormat="false" customHeight="true" hidden="false" ht="13.3" outlineLevel="0" r="1077">
      <c r="A1077" s="17" t="n">
        <v>38120</v>
      </c>
      <c r="B1077" s="39" t="n">
        <v>27.1</v>
      </c>
      <c r="C1077" s="40" t="n">
        <v>27.72</v>
      </c>
      <c r="D1077" s="41" t="n">
        <v>26.9</v>
      </c>
      <c r="E1077" s="42" t="n">
        <v>27.19</v>
      </c>
      <c r="F1077" s="43" t="n">
        <v>8209000</v>
      </c>
      <c r="G1077" s="14" t="n">
        <v>13.54</v>
      </c>
    </row>
    <row collapsed="false" customFormat="false" customHeight="true" hidden="false" ht="13.3" outlineLevel="0" r="1078">
      <c r="A1078" s="17" t="n">
        <v>38121</v>
      </c>
      <c r="B1078" s="39" t="n">
        <v>27.25</v>
      </c>
      <c r="C1078" s="40" t="n">
        <v>27.32</v>
      </c>
      <c r="D1078" s="41" t="n">
        <v>26.45</v>
      </c>
      <c r="E1078" s="42" t="n">
        <v>27.06</v>
      </c>
      <c r="F1078" s="43" t="n">
        <v>9207200</v>
      </c>
      <c r="G1078" s="14" t="n">
        <v>13.47</v>
      </c>
    </row>
    <row collapsed="false" customFormat="false" customHeight="true" hidden="false" ht="13.3" outlineLevel="0" r="1079">
      <c r="A1079" s="17" t="n">
        <v>38124</v>
      </c>
      <c r="B1079" s="39" t="n">
        <v>26.7</v>
      </c>
      <c r="C1079" s="40" t="n">
        <v>27.06</v>
      </c>
      <c r="D1079" s="41" t="n">
        <v>26.36</v>
      </c>
      <c r="E1079" s="42" t="n">
        <v>26.64</v>
      </c>
      <c r="F1079" s="43" t="n">
        <v>10730200</v>
      </c>
      <c r="G1079" s="14" t="n">
        <v>13.26</v>
      </c>
    </row>
    <row collapsed="false" customFormat="false" customHeight="true" hidden="false" ht="13.3" outlineLevel="0" r="1080">
      <c r="A1080" s="17" t="n">
        <v>38125</v>
      </c>
      <c r="B1080" s="39" t="n">
        <v>26.97</v>
      </c>
      <c r="C1080" s="40" t="n">
        <v>27.29</v>
      </c>
      <c r="D1080" s="41" t="n">
        <v>26.8</v>
      </c>
      <c r="E1080" s="42" t="n">
        <v>27.06</v>
      </c>
      <c r="F1080" s="43" t="n">
        <v>7359400</v>
      </c>
      <c r="G1080" s="14" t="n">
        <v>13.47</v>
      </c>
    </row>
    <row collapsed="false" customFormat="false" customHeight="true" hidden="false" ht="13.3" outlineLevel="0" r="1081">
      <c r="A1081" s="17" t="n">
        <v>38126</v>
      </c>
      <c r="B1081" s="39" t="n">
        <v>27.4</v>
      </c>
      <c r="C1081" s="40" t="n">
        <v>27.5</v>
      </c>
      <c r="D1081" s="41" t="n">
        <v>26.42</v>
      </c>
      <c r="E1081" s="42" t="n">
        <v>26.47</v>
      </c>
      <c r="F1081" s="43" t="n">
        <v>13414000</v>
      </c>
      <c r="G1081" s="14" t="n">
        <v>13.18</v>
      </c>
    </row>
    <row collapsed="false" customFormat="false" customHeight="true" hidden="false" ht="13.3" outlineLevel="0" r="1082">
      <c r="A1082" s="17" t="n">
        <v>38127</v>
      </c>
      <c r="B1082" s="39" t="n">
        <v>26.63</v>
      </c>
      <c r="C1082" s="40" t="n">
        <v>27</v>
      </c>
      <c r="D1082" s="41" t="n">
        <v>26.47</v>
      </c>
      <c r="E1082" s="42" t="n">
        <v>26.71</v>
      </c>
      <c r="F1082" s="43" t="n">
        <v>7010600</v>
      </c>
      <c r="G1082" s="14" t="n">
        <v>13.3</v>
      </c>
    </row>
    <row collapsed="false" customFormat="false" customHeight="true" hidden="false" ht="13.3" outlineLevel="0" r="1083">
      <c r="A1083" s="17" t="n">
        <v>38128</v>
      </c>
      <c r="B1083" s="39" t="n">
        <v>26.9</v>
      </c>
      <c r="C1083" s="40" t="n">
        <v>27.2</v>
      </c>
      <c r="D1083" s="41" t="n">
        <v>26.73</v>
      </c>
      <c r="E1083" s="42" t="n">
        <v>27.11</v>
      </c>
      <c r="F1083" s="43" t="n">
        <v>6424800</v>
      </c>
      <c r="G1083" s="14" t="n">
        <v>13.5</v>
      </c>
    </row>
    <row collapsed="false" customFormat="false" customHeight="true" hidden="false" ht="13.3" outlineLevel="0" r="1084">
      <c r="A1084" s="17" t="n">
        <v>38131</v>
      </c>
      <c r="B1084" s="39" t="n">
        <v>27.29</v>
      </c>
      <c r="C1084" s="40" t="n">
        <v>27.9</v>
      </c>
      <c r="D1084" s="41" t="n">
        <v>27.11</v>
      </c>
      <c r="E1084" s="42" t="n">
        <v>27.34</v>
      </c>
      <c r="F1084" s="43" t="n">
        <v>8414400</v>
      </c>
      <c r="G1084" s="14" t="n">
        <v>13.61</v>
      </c>
    </row>
    <row collapsed="false" customFormat="false" customHeight="true" hidden="false" ht="13.3" outlineLevel="0" r="1085">
      <c r="A1085" s="17" t="n">
        <v>38132</v>
      </c>
      <c r="B1085" s="39" t="n">
        <v>27.5</v>
      </c>
      <c r="C1085" s="40" t="n">
        <v>28.51</v>
      </c>
      <c r="D1085" s="41" t="n">
        <v>27.29</v>
      </c>
      <c r="E1085" s="42" t="n">
        <v>28.41</v>
      </c>
      <c r="F1085" s="43" t="n">
        <v>11427800</v>
      </c>
      <c r="G1085" s="14" t="n">
        <v>14.14</v>
      </c>
    </row>
    <row collapsed="false" customFormat="false" customHeight="true" hidden="false" ht="13.3" outlineLevel="0" r="1086">
      <c r="A1086" s="17" t="n">
        <v>38133</v>
      </c>
      <c r="B1086" s="39" t="n">
        <v>28.33</v>
      </c>
      <c r="C1086" s="40" t="n">
        <v>28.78</v>
      </c>
      <c r="D1086" s="41" t="n">
        <v>28</v>
      </c>
      <c r="E1086" s="42" t="n">
        <v>28.51</v>
      </c>
      <c r="F1086" s="43" t="n">
        <v>11506000</v>
      </c>
      <c r="G1086" s="14" t="n">
        <v>14.19</v>
      </c>
    </row>
    <row collapsed="false" customFormat="false" customHeight="true" hidden="false" ht="13.3" outlineLevel="0" r="1087">
      <c r="A1087" s="17" t="n">
        <v>38134</v>
      </c>
      <c r="B1087" s="39" t="n">
        <v>28.46</v>
      </c>
      <c r="C1087" s="40" t="n">
        <v>28.6</v>
      </c>
      <c r="D1087" s="41" t="n">
        <v>27.82</v>
      </c>
      <c r="E1087" s="42" t="n">
        <v>28.17</v>
      </c>
      <c r="F1087" s="43" t="n">
        <v>8427600</v>
      </c>
      <c r="G1087" s="14" t="n">
        <v>14.02</v>
      </c>
    </row>
    <row collapsed="false" customFormat="false" customHeight="true" hidden="false" ht="13.3" outlineLevel="0" r="1088">
      <c r="A1088" s="17" t="n">
        <v>38135</v>
      </c>
      <c r="B1088" s="39" t="n">
        <v>28.08</v>
      </c>
      <c r="C1088" s="40" t="n">
        <v>28.27</v>
      </c>
      <c r="D1088" s="41" t="n">
        <v>27.8</v>
      </c>
      <c r="E1088" s="42" t="n">
        <v>28.06</v>
      </c>
      <c r="F1088" s="43" t="n">
        <v>5204200</v>
      </c>
      <c r="G1088" s="14" t="n">
        <v>13.97</v>
      </c>
    </row>
    <row collapsed="false" customFormat="false" customHeight="true" hidden="false" ht="13.3" outlineLevel="0" r="1089">
      <c r="A1089" s="17" t="n">
        <v>38139</v>
      </c>
      <c r="B1089" s="39" t="n">
        <v>27.79</v>
      </c>
      <c r="C1089" s="40" t="n">
        <v>28.2</v>
      </c>
      <c r="D1089" s="41" t="n">
        <v>27.61</v>
      </c>
      <c r="E1089" s="42" t="n">
        <v>28.06</v>
      </c>
      <c r="F1089" s="43" t="n">
        <v>6504800</v>
      </c>
      <c r="G1089" s="14" t="n">
        <v>13.97</v>
      </c>
    </row>
    <row collapsed="false" customFormat="false" customHeight="true" hidden="false" ht="13.3" outlineLevel="0" r="1090">
      <c r="A1090" s="17" t="n">
        <v>38140</v>
      </c>
      <c r="B1090" s="39" t="n">
        <v>28.03</v>
      </c>
      <c r="C1090" s="40" t="n">
        <v>29.17</v>
      </c>
      <c r="D1090" s="41" t="n">
        <v>27.8</v>
      </c>
      <c r="E1090" s="42" t="n">
        <v>28.92</v>
      </c>
      <c r="F1090" s="43" t="n">
        <v>11382600</v>
      </c>
      <c r="G1090" s="14" t="n">
        <v>14.4</v>
      </c>
    </row>
    <row collapsed="false" customFormat="false" customHeight="true" hidden="false" ht="13.3" outlineLevel="0" r="1091">
      <c r="A1091" s="17" t="n">
        <v>38141</v>
      </c>
      <c r="B1091" s="39" t="n">
        <v>28.72</v>
      </c>
      <c r="C1091" s="40" t="n">
        <v>28.99</v>
      </c>
      <c r="D1091" s="41" t="n">
        <v>28.29</v>
      </c>
      <c r="E1091" s="42" t="n">
        <v>28.4</v>
      </c>
      <c r="F1091" s="43" t="n">
        <v>8961800</v>
      </c>
      <c r="G1091" s="14" t="n">
        <v>14.14</v>
      </c>
    </row>
    <row collapsed="false" customFormat="false" customHeight="true" hidden="false" ht="13.3" outlineLevel="0" r="1092">
      <c r="A1092" s="17" t="n">
        <v>38142</v>
      </c>
      <c r="B1092" s="39" t="n">
        <v>28.56</v>
      </c>
      <c r="C1092" s="40" t="n">
        <v>29.25</v>
      </c>
      <c r="D1092" s="41" t="n">
        <v>28.51</v>
      </c>
      <c r="E1092" s="42" t="n">
        <v>28.78</v>
      </c>
      <c r="F1092" s="43" t="n">
        <v>14254000</v>
      </c>
      <c r="G1092" s="14" t="n">
        <v>14.33</v>
      </c>
    </row>
    <row collapsed="false" customFormat="false" customHeight="true" hidden="false" ht="13.3" outlineLevel="0" r="1093">
      <c r="A1093" s="17" t="n">
        <v>38145</v>
      </c>
      <c r="B1093" s="39" t="n">
        <v>29.04</v>
      </c>
      <c r="C1093" s="40" t="n">
        <v>29.98</v>
      </c>
      <c r="D1093" s="41" t="n">
        <v>28.81</v>
      </c>
      <c r="E1093" s="42" t="n">
        <v>29.81</v>
      </c>
      <c r="F1093" s="43" t="n">
        <v>10567000</v>
      </c>
      <c r="G1093" s="14" t="n">
        <v>14.84</v>
      </c>
    </row>
    <row collapsed="false" customFormat="false" customHeight="true" hidden="false" ht="13.3" outlineLevel="0" r="1094">
      <c r="A1094" s="17" t="n">
        <v>38146</v>
      </c>
      <c r="B1094" s="39" t="n">
        <v>29.99</v>
      </c>
      <c r="C1094" s="40" t="n">
        <v>30.44</v>
      </c>
      <c r="D1094" s="41" t="n">
        <v>29.83</v>
      </c>
      <c r="E1094" s="42" t="n">
        <v>30.35</v>
      </c>
      <c r="F1094" s="43" t="n">
        <v>14843600</v>
      </c>
      <c r="G1094" s="14" t="n">
        <v>15.11</v>
      </c>
    </row>
    <row collapsed="false" customFormat="false" customHeight="true" hidden="false" ht="13.3" outlineLevel="0" r="1095">
      <c r="A1095" s="17" t="n">
        <v>38147</v>
      </c>
      <c r="B1095" s="39" t="n">
        <v>30.09</v>
      </c>
      <c r="C1095" s="40" t="n">
        <v>30.71</v>
      </c>
      <c r="D1095" s="41" t="n">
        <v>30</v>
      </c>
      <c r="E1095" s="42" t="n">
        <v>30.2</v>
      </c>
      <c r="F1095" s="43" t="n">
        <v>12471600</v>
      </c>
      <c r="G1095" s="14" t="n">
        <v>15.04</v>
      </c>
    </row>
    <row collapsed="false" customFormat="false" customHeight="true" hidden="false" ht="13.3" outlineLevel="0" r="1096">
      <c r="A1096" s="17" t="n">
        <v>38148</v>
      </c>
      <c r="B1096" s="39" t="n">
        <v>30.2</v>
      </c>
      <c r="C1096" s="40" t="n">
        <v>30.97</v>
      </c>
      <c r="D1096" s="41" t="n">
        <v>30.2</v>
      </c>
      <c r="E1096" s="42" t="n">
        <v>30.74</v>
      </c>
      <c r="F1096" s="43" t="n">
        <v>9199200</v>
      </c>
      <c r="G1096" s="14" t="n">
        <v>15.3</v>
      </c>
    </row>
    <row collapsed="false" customFormat="false" customHeight="true" hidden="false" ht="13.3" outlineLevel="0" r="1097">
      <c r="A1097" s="17" t="n">
        <v>38152</v>
      </c>
      <c r="B1097" s="39" t="n">
        <v>30.65</v>
      </c>
      <c r="C1097" s="40" t="n">
        <v>30.68</v>
      </c>
      <c r="D1097" s="41" t="n">
        <v>29.5</v>
      </c>
      <c r="E1097" s="42" t="n">
        <v>30.12</v>
      </c>
      <c r="F1097" s="43" t="n">
        <v>8713800</v>
      </c>
      <c r="G1097" s="14" t="n">
        <v>15</v>
      </c>
    </row>
    <row collapsed="false" customFormat="false" customHeight="true" hidden="false" ht="13.3" outlineLevel="0" r="1098">
      <c r="A1098" s="17" t="n">
        <v>38153</v>
      </c>
      <c r="B1098" s="39" t="n">
        <v>30.54</v>
      </c>
      <c r="C1098" s="40" t="n">
        <v>31.14</v>
      </c>
      <c r="D1098" s="41" t="n">
        <v>30.26</v>
      </c>
      <c r="E1098" s="42" t="n">
        <v>30.69</v>
      </c>
      <c r="F1098" s="43" t="n">
        <v>15879800</v>
      </c>
      <c r="G1098" s="14" t="n">
        <v>15.28</v>
      </c>
    </row>
    <row collapsed="false" customFormat="false" customHeight="true" hidden="false" ht="13.3" outlineLevel="0" r="1099">
      <c r="A1099" s="17" t="n">
        <v>38154</v>
      </c>
      <c r="B1099" s="39" t="n">
        <v>30.66</v>
      </c>
      <c r="C1099" s="40" t="n">
        <v>33.32</v>
      </c>
      <c r="D1099" s="41" t="n">
        <v>30.53</v>
      </c>
      <c r="E1099" s="42" t="n">
        <v>32.74</v>
      </c>
      <c r="F1099" s="43" t="n">
        <v>32487200</v>
      </c>
      <c r="G1099" s="14" t="n">
        <v>16.3</v>
      </c>
    </row>
    <row collapsed="false" customFormat="false" customHeight="true" hidden="false" ht="13.3" outlineLevel="0" r="1100">
      <c r="A1100" s="17" t="n">
        <v>38155</v>
      </c>
      <c r="B1100" s="39" t="n">
        <v>32.56</v>
      </c>
      <c r="C1100" s="40" t="n">
        <v>33.13</v>
      </c>
      <c r="D1100" s="41" t="n">
        <v>32.21</v>
      </c>
      <c r="E1100" s="42" t="n">
        <v>32.81</v>
      </c>
      <c r="F1100" s="43" t="n">
        <v>19690000</v>
      </c>
      <c r="G1100" s="14" t="n">
        <v>16.33</v>
      </c>
    </row>
    <row collapsed="false" customFormat="false" customHeight="true" hidden="false" ht="13.3" outlineLevel="0" r="1101">
      <c r="A1101" s="17" t="n">
        <v>38156</v>
      </c>
      <c r="B1101" s="39" t="n">
        <v>32.66</v>
      </c>
      <c r="C1101" s="40" t="n">
        <v>33.41</v>
      </c>
      <c r="D1101" s="41" t="n">
        <v>32.43</v>
      </c>
      <c r="E1101" s="42" t="n">
        <v>32.91</v>
      </c>
      <c r="F1101" s="43" t="n">
        <v>14509000</v>
      </c>
      <c r="G1101" s="14" t="n">
        <v>16.38</v>
      </c>
    </row>
    <row collapsed="false" customFormat="false" customHeight="true" hidden="false" ht="13.3" outlineLevel="0" r="1102">
      <c r="A1102" s="17" t="n">
        <v>38159</v>
      </c>
      <c r="B1102" s="39" t="n">
        <v>33.12</v>
      </c>
      <c r="C1102" s="40" t="n">
        <v>33.5</v>
      </c>
      <c r="D1102" s="41" t="n">
        <v>32.12</v>
      </c>
      <c r="E1102" s="42" t="n">
        <v>32.33</v>
      </c>
      <c r="F1102" s="43" t="n">
        <v>13936200</v>
      </c>
      <c r="G1102" s="14" t="n">
        <v>16.1</v>
      </c>
    </row>
    <row collapsed="false" customFormat="false" customHeight="true" hidden="false" ht="13.3" outlineLevel="0" r="1103">
      <c r="A1103" s="17" t="n">
        <v>38160</v>
      </c>
      <c r="B1103" s="39" t="n">
        <v>32.3</v>
      </c>
      <c r="C1103" s="40" t="n">
        <v>33.09</v>
      </c>
      <c r="D1103" s="41" t="n">
        <v>32.29</v>
      </c>
      <c r="E1103" s="42" t="n">
        <v>33</v>
      </c>
      <c r="F1103" s="43" t="n">
        <v>12875400</v>
      </c>
      <c r="G1103" s="14" t="n">
        <v>16.43</v>
      </c>
    </row>
    <row collapsed="false" customFormat="false" customHeight="true" hidden="false" ht="13.3" outlineLevel="0" r="1104">
      <c r="A1104" s="17" t="n">
        <v>38161</v>
      </c>
      <c r="B1104" s="39" t="n">
        <v>33</v>
      </c>
      <c r="C1104" s="40" t="n">
        <v>33.83</v>
      </c>
      <c r="D1104" s="41" t="n">
        <v>32.89</v>
      </c>
      <c r="E1104" s="42" t="n">
        <v>33.7</v>
      </c>
      <c r="F1104" s="43" t="n">
        <v>13959600</v>
      </c>
      <c r="G1104" s="14" t="n">
        <v>16.78</v>
      </c>
    </row>
    <row collapsed="false" customFormat="false" customHeight="true" hidden="false" ht="13.3" outlineLevel="0" r="1105">
      <c r="A1105" s="17" t="n">
        <v>38162</v>
      </c>
      <c r="B1105" s="39" t="n">
        <v>33.51</v>
      </c>
      <c r="C1105" s="40" t="n">
        <v>33.7</v>
      </c>
      <c r="D1105" s="41" t="n">
        <v>32.98</v>
      </c>
      <c r="E1105" s="42" t="n">
        <v>33.18</v>
      </c>
      <c r="F1105" s="43" t="n">
        <v>9018400</v>
      </c>
      <c r="G1105" s="14" t="n">
        <v>16.52</v>
      </c>
    </row>
    <row collapsed="false" customFormat="false" customHeight="true" hidden="false" ht="13.3" outlineLevel="0" r="1106">
      <c r="A1106" s="17" t="n">
        <v>38163</v>
      </c>
      <c r="B1106" s="39" t="n">
        <v>33.07</v>
      </c>
      <c r="C1106" s="40" t="n">
        <v>33.7</v>
      </c>
      <c r="D1106" s="41" t="n">
        <v>33</v>
      </c>
      <c r="E1106" s="42" t="n">
        <v>33.7</v>
      </c>
      <c r="F1106" s="43" t="n">
        <v>11551000</v>
      </c>
      <c r="G1106" s="14" t="n">
        <v>16.78</v>
      </c>
    </row>
    <row collapsed="false" customFormat="false" customHeight="true" hidden="false" ht="13.3" outlineLevel="0" r="1107">
      <c r="A1107" s="17" t="n">
        <v>38166</v>
      </c>
      <c r="B1107" s="39" t="n">
        <v>34.18</v>
      </c>
      <c r="C1107" s="40" t="n">
        <v>34.19</v>
      </c>
      <c r="D1107" s="41" t="n">
        <v>32.21</v>
      </c>
      <c r="E1107" s="42" t="n">
        <v>32.49</v>
      </c>
      <c r="F1107" s="43" t="n">
        <v>18610600</v>
      </c>
      <c r="G1107" s="14" t="n">
        <v>16.18</v>
      </c>
    </row>
    <row collapsed="false" customFormat="false" customHeight="true" hidden="false" ht="13.3" outlineLevel="0" r="1108">
      <c r="A1108" s="17" t="n">
        <v>38167</v>
      </c>
      <c r="B1108" s="39" t="n">
        <v>32.07</v>
      </c>
      <c r="C1108" s="40" t="n">
        <v>32.99</v>
      </c>
      <c r="D1108" s="41" t="n">
        <v>31.41</v>
      </c>
      <c r="E1108" s="42" t="n">
        <v>32.5</v>
      </c>
      <c r="F1108" s="43" t="n">
        <v>21091200</v>
      </c>
      <c r="G1108" s="14" t="n">
        <v>16.18</v>
      </c>
    </row>
    <row collapsed="false" customFormat="false" customHeight="true" hidden="false" ht="13.3" outlineLevel="0" r="1109">
      <c r="A1109" s="17" t="n">
        <v>38168</v>
      </c>
      <c r="B1109" s="39" t="n">
        <v>32.56</v>
      </c>
      <c r="C1109" s="40" t="n">
        <v>32.97</v>
      </c>
      <c r="D1109" s="41" t="n">
        <v>31.89</v>
      </c>
      <c r="E1109" s="42" t="n">
        <v>32.54</v>
      </c>
      <c r="F1109" s="43" t="n">
        <v>13323000</v>
      </c>
      <c r="G1109" s="14" t="n">
        <v>16.2</v>
      </c>
    </row>
    <row collapsed="false" customFormat="false" customHeight="true" hidden="false" ht="13.3" outlineLevel="0" r="1110">
      <c r="A1110" s="17" t="n">
        <v>38169</v>
      </c>
      <c r="B1110" s="39" t="n">
        <v>32.1</v>
      </c>
      <c r="C1110" s="40" t="n">
        <v>32.48</v>
      </c>
      <c r="D1110" s="41" t="n">
        <v>31.9</v>
      </c>
      <c r="E1110" s="42" t="n">
        <v>32.3</v>
      </c>
      <c r="F1110" s="43" t="n">
        <v>12212200</v>
      </c>
      <c r="G1110" s="14" t="n">
        <v>16.08</v>
      </c>
    </row>
    <row collapsed="false" customFormat="false" customHeight="true" hidden="false" ht="13.3" outlineLevel="0" r="1111">
      <c r="A1111" s="17" t="n">
        <v>38170</v>
      </c>
      <c r="B1111" s="39" t="n">
        <v>30.48</v>
      </c>
      <c r="C1111" s="40" t="n">
        <v>31.18</v>
      </c>
      <c r="D1111" s="41" t="n">
        <v>29.73</v>
      </c>
      <c r="E1111" s="42" t="n">
        <v>31.08</v>
      </c>
      <c r="F1111" s="43" t="n">
        <v>32524400</v>
      </c>
      <c r="G1111" s="14" t="n">
        <v>15.47</v>
      </c>
    </row>
    <row collapsed="false" customFormat="false" customHeight="true" hidden="false" ht="13.3" outlineLevel="0" r="1112">
      <c r="A1112" s="17" t="n">
        <v>38174</v>
      </c>
      <c r="B1112" s="39" t="n">
        <v>31.27</v>
      </c>
      <c r="C1112" s="40" t="n">
        <v>31.42</v>
      </c>
      <c r="D1112" s="41" t="n">
        <v>30.8</v>
      </c>
      <c r="E1112" s="42" t="n">
        <v>30.95</v>
      </c>
      <c r="F1112" s="43" t="n">
        <v>12463600</v>
      </c>
      <c r="G1112" s="14" t="n">
        <v>15.41</v>
      </c>
    </row>
    <row collapsed="false" customFormat="false" customHeight="true" hidden="false" ht="13.3" outlineLevel="0" r="1113">
      <c r="A1113" s="17" t="n">
        <v>38175</v>
      </c>
      <c r="B1113" s="39" t="n">
        <v>30.85</v>
      </c>
      <c r="C1113" s="40" t="n">
        <v>31.36</v>
      </c>
      <c r="D1113" s="41" t="n">
        <v>30.13</v>
      </c>
      <c r="E1113" s="42" t="n">
        <v>30.39</v>
      </c>
      <c r="F1113" s="43" t="n">
        <v>14214000</v>
      </c>
      <c r="G1113" s="14" t="n">
        <v>15.13</v>
      </c>
    </row>
    <row collapsed="false" customFormat="false" customHeight="true" hidden="false" ht="13.3" outlineLevel="0" r="1114">
      <c r="A1114" s="17" t="n">
        <v>38176</v>
      </c>
      <c r="B1114" s="39" t="n">
        <v>30.13</v>
      </c>
      <c r="C1114" s="40" t="n">
        <v>30.68</v>
      </c>
      <c r="D1114" s="41" t="n">
        <v>29.95</v>
      </c>
      <c r="E1114" s="42" t="n">
        <v>30.14</v>
      </c>
      <c r="F1114" s="43" t="n">
        <v>8335000</v>
      </c>
      <c r="G1114" s="14" t="n">
        <v>15.01</v>
      </c>
    </row>
    <row collapsed="false" customFormat="false" customHeight="true" hidden="false" ht="13.3" outlineLevel="0" r="1115">
      <c r="A1115" s="17" t="n">
        <v>38177</v>
      </c>
      <c r="B1115" s="39" t="n">
        <v>30.27</v>
      </c>
      <c r="C1115" s="40" t="n">
        <v>30.5</v>
      </c>
      <c r="D1115" s="41" t="n">
        <v>30.03</v>
      </c>
      <c r="E1115" s="42" t="n">
        <v>30.03</v>
      </c>
      <c r="F1115" s="43" t="n">
        <v>7459400</v>
      </c>
      <c r="G1115" s="14" t="n">
        <v>14.95</v>
      </c>
    </row>
    <row collapsed="false" customFormat="false" customHeight="true" hidden="false" ht="13.3" outlineLevel="0" r="1116">
      <c r="A1116" s="17" t="n">
        <v>38180</v>
      </c>
      <c r="B1116" s="39" t="n">
        <v>30.02</v>
      </c>
      <c r="C1116" s="40" t="n">
        <v>30.04</v>
      </c>
      <c r="D1116" s="41" t="n">
        <v>28.93</v>
      </c>
      <c r="E1116" s="42" t="n">
        <v>29.14</v>
      </c>
      <c r="F1116" s="43" t="n">
        <v>18272200</v>
      </c>
      <c r="G1116" s="14" t="n">
        <v>14.51</v>
      </c>
    </row>
    <row collapsed="false" customFormat="false" customHeight="true" hidden="false" ht="13.3" outlineLevel="0" r="1117">
      <c r="A1117" s="17" t="n">
        <v>38181</v>
      </c>
      <c r="B1117" s="39" t="n">
        <v>29.25</v>
      </c>
      <c r="C1117" s="40" t="n">
        <v>29.6</v>
      </c>
      <c r="D1117" s="41" t="n">
        <v>29.02</v>
      </c>
      <c r="E1117" s="42" t="n">
        <v>29.22</v>
      </c>
      <c r="F1117" s="43" t="n">
        <v>11292000</v>
      </c>
      <c r="G1117" s="14" t="n">
        <v>14.55</v>
      </c>
    </row>
    <row collapsed="false" customFormat="false" customHeight="true" hidden="false" ht="13.3" outlineLevel="0" r="1118">
      <c r="A1118" s="17" t="n">
        <v>38182</v>
      </c>
      <c r="B1118" s="39" t="n">
        <v>28.86</v>
      </c>
      <c r="C1118" s="40" t="n">
        <v>29.97</v>
      </c>
      <c r="D1118" s="41" t="n">
        <v>28.74</v>
      </c>
      <c r="E1118" s="42" t="n">
        <v>29.58</v>
      </c>
      <c r="F1118" s="43" t="n">
        <v>29850000</v>
      </c>
      <c r="G1118" s="14" t="n">
        <v>14.73</v>
      </c>
    </row>
    <row collapsed="false" customFormat="false" customHeight="true" hidden="false" ht="13.3" outlineLevel="0" r="1119">
      <c r="A1119" s="17" t="n">
        <v>38183</v>
      </c>
      <c r="B1119" s="39" t="n">
        <v>32.66</v>
      </c>
      <c r="C1119" s="40" t="n">
        <v>33.63</v>
      </c>
      <c r="D1119" s="41" t="n">
        <v>32.11</v>
      </c>
      <c r="E1119" s="42" t="n">
        <v>32.93</v>
      </c>
      <c r="F1119" s="43" t="n">
        <v>63133000</v>
      </c>
      <c r="G1119" s="14" t="n">
        <v>16.39</v>
      </c>
    </row>
    <row collapsed="false" customFormat="false" customHeight="true" hidden="false" ht="13.3" outlineLevel="0" r="1120">
      <c r="A1120" s="17" t="n">
        <v>38184</v>
      </c>
      <c r="B1120" s="39" t="n">
        <v>32.8</v>
      </c>
      <c r="C1120" s="40" t="n">
        <v>32.92</v>
      </c>
      <c r="D1120" s="41" t="n">
        <v>32.12</v>
      </c>
      <c r="E1120" s="42" t="n">
        <v>32.2</v>
      </c>
      <c r="F1120" s="43" t="n">
        <v>17442200</v>
      </c>
      <c r="G1120" s="14" t="n">
        <v>16.03</v>
      </c>
    </row>
    <row collapsed="false" customFormat="false" customHeight="true" hidden="false" ht="13.3" outlineLevel="0" r="1121">
      <c r="A1121" s="17" t="n">
        <v>38187</v>
      </c>
      <c r="B1121" s="39" t="n">
        <v>32.01</v>
      </c>
      <c r="C1121" s="40" t="n">
        <v>32.22</v>
      </c>
      <c r="D1121" s="41" t="n">
        <v>31.66</v>
      </c>
      <c r="E1121" s="42" t="n">
        <v>31.97</v>
      </c>
      <c r="F1121" s="43" t="n">
        <v>19041800</v>
      </c>
      <c r="G1121" s="14" t="n">
        <v>15.92</v>
      </c>
    </row>
    <row collapsed="false" customFormat="false" customHeight="true" hidden="false" ht="13.3" outlineLevel="0" r="1122">
      <c r="A1122" s="17" t="n">
        <v>38188</v>
      </c>
      <c r="B1122" s="39" t="n">
        <v>31.95</v>
      </c>
      <c r="C1122" s="40" t="n">
        <v>32.2</v>
      </c>
      <c r="D1122" s="41" t="n">
        <v>31.55</v>
      </c>
      <c r="E1122" s="42" t="n">
        <v>32.2</v>
      </c>
      <c r="F1122" s="43" t="n">
        <v>11562400</v>
      </c>
      <c r="G1122" s="14" t="n">
        <v>16.03</v>
      </c>
    </row>
    <row collapsed="false" customFormat="false" customHeight="true" hidden="false" ht="13.3" outlineLevel="0" r="1123">
      <c r="A1123" s="17" t="n">
        <v>38189</v>
      </c>
      <c r="B1123" s="39" t="n">
        <v>32.42</v>
      </c>
      <c r="C1123" s="40" t="n">
        <v>32.71</v>
      </c>
      <c r="D1123" s="41" t="n">
        <v>31.34</v>
      </c>
      <c r="E1123" s="42" t="n">
        <v>31.62</v>
      </c>
      <c r="F1123" s="43" t="n">
        <v>10759200</v>
      </c>
      <c r="G1123" s="14" t="n">
        <v>15.74</v>
      </c>
    </row>
    <row collapsed="false" customFormat="false" customHeight="true" hidden="false" ht="13.3" outlineLevel="0" r="1124">
      <c r="A1124" s="17" t="n">
        <v>38190</v>
      </c>
      <c r="B1124" s="39" t="n">
        <v>31.25</v>
      </c>
      <c r="C1124" s="40" t="n">
        <v>31.73</v>
      </c>
      <c r="D1124" s="41" t="n">
        <v>31.06</v>
      </c>
      <c r="E1124" s="42" t="n">
        <v>31.68</v>
      </c>
      <c r="F1124" s="43" t="n">
        <v>11932800</v>
      </c>
      <c r="G1124" s="14" t="n">
        <v>15.77</v>
      </c>
    </row>
    <row collapsed="false" customFormat="false" customHeight="true" hidden="false" ht="13.3" outlineLevel="0" r="1125">
      <c r="A1125" s="17" t="n">
        <v>38191</v>
      </c>
      <c r="B1125" s="39" t="n">
        <v>31.53</v>
      </c>
      <c r="C1125" s="40" t="n">
        <v>31.75</v>
      </c>
      <c r="D1125" s="41" t="n">
        <v>30.48</v>
      </c>
      <c r="E1125" s="42" t="n">
        <v>30.7</v>
      </c>
      <c r="F1125" s="43" t="n">
        <v>9770400</v>
      </c>
      <c r="G1125" s="14" t="n">
        <v>15.28</v>
      </c>
    </row>
    <row collapsed="false" customFormat="false" customHeight="true" hidden="false" ht="13.3" outlineLevel="0" r="1126">
      <c r="A1126" s="17" t="n">
        <v>38194</v>
      </c>
      <c r="B1126" s="39" t="n">
        <v>30.85</v>
      </c>
      <c r="C1126" s="40" t="n">
        <v>31.45</v>
      </c>
      <c r="D1126" s="41" t="n">
        <v>30.78</v>
      </c>
      <c r="E1126" s="42" t="n">
        <v>31.26</v>
      </c>
      <c r="F1126" s="43" t="n">
        <v>14069000</v>
      </c>
      <c r="G1126" s="14" t="n">
        <v>15.56</v>
      </c>
    </row>
    <row collapsed="false" customFormat="false" customHeight="true" hidden="false" ht="13.3" outlineLevel="0" r="1127">
      <c r="A1127" s="17" t="n">
        <v>38195</v>
      </c>
      <c r="B1127" s="39" t="n">
        <v>31.8</v>
      </c>
      <c r="C1127" s="40" t="n">
        <v>32.75</v>
      </c>
      <c r="D1127" s="41" t="n">
        <v>31.57</v>
      </c>
      <c r="E1127" s="42" t="n">
        <v>32.43</v>
      </c>
      <c r="F1127" s="43" t="n">
        <v>15178800</v>
      </c>
      <c r="G1127" s="14" t="n">
        <v>16.15</v>
      </c>
    </row>
    <row collapsed="false" customFormat="false" customHeight="true" hidden="false" ht="13.3" outlineLevel="0" r="1128">
      <c r="A1128" s="17" t="n">
        <v>38196</v>
      </c>
      <c r="B1128" s="39" t="n">
        <v>32.31</v>
      </c>
      <c r="C1128" s="40" t="n">
        <v>32.41</v>
      </c>
      <c r="D1128" s="41" t="n">
        <v>31.16</v>
      </c>
      <c r="E1128" s="42" t="n">
        <v>32.27</v>
      </c>
      <c r="F1128" s="43" t="n">
        <v>10180400</v>
      </c>
      <c r="G1128" s="14" t="n">
        <v>16.07</v>
      </c>
    </row>
    <row collapsed="false" customFormat="false" customHeight="true" hidden="false" ht="13.3" outlineLevel="0" r="1129">
      <c r="A1129" s="17" t="n">
        <v>38197</v>
      </c>
      <c r="B1129" s="39" t="n">
        <v>32.47</v>
      </c>
      <c r="C1129" s="40" t="n">
        <v>32.82</v>
      </c>
      <c r="D1129" s="41" t="n">
        <v>32.13</v>
      </c>
      <c r="E1129" s="42" t="n">
        <v>32.64</v>
      </c>
      <c r="F1129" s="43" t="n">
        <v>7934200</v>
      </c>
      <c r="G1129" s="14" t="n">
        <v>16.25</v>
      </c>
    </row>
    <row collapsed="false" customFormat="false" customHeight="true" hidden="false" ht="13.3" outlineLevel="0" r="1130">
      <c r="A1130" s="17" t="n">
        <v>38198</v>
      </c>
      <c r="B1130" s="39" t="n">
        <v>32.65</v>
      </c>
      <c r="C1130" s="40" t="n">
        <v>33</v>
      </c>
      <c r="D1130" s="41" t="n">
        <v>32</v>
      </c>
      <c r="E1130" s="42" t="n">
        <v>32.34</v>
      </c>
      <c r="F1130" s="43" t="n">
        <v>8679400</v>
      </c>
      <c r="G1130" s="14" t="n">
        <v>16.1</v>
      </c>
    </row>
    <row collapsed="false" customFormat="false" customHeight="true" hidden="false" ht="13.3" outlineLevel="0" r="1131">
      <c r="A1131" s="17" t="n">
        <v>38201</v>
      </c>
      <c r="B1131" s="39" t="n">
        <v>31.18</v>
      </c>
      <c r="C1131" s="40" t="n">
        <v>32.2</v>
      </c>
      <c r="D1131" s="41" t="n">
        <v>31.13</v>
      </c>
      <c r="E1131" s="42" t="n">
        <v>31.58</v>
      </c>
      <c r="F1131" s="43" t="n">
        <v>13039000</v>
      </c>
      <c r="G1131" s="14" t="n">
        <v>15.72</v>
      </c>
    </row>
    <row collapsed="false" customFormat="false" customHeight="true" hidden="false" ht="13.3" outlineLevel="0" r="1132">
      <c r="A1132" s="17" t="n">
        <v>38202</v>
      </c>
      <c r="B1132" s="39" t="n">
        <v>31.45</v>
      </c>
      <c r="C1132" s="40" t="n">
        <v>31.72</v>
      </c>
      <c r="D1132" s="41" t="n">
        <v>31.15</v>
      </c>
      <c r="E1132" s="42" t="n">
        <v>31.29</v>
      </c>
      <c r="F1132" s="43" t="n">
        <v>7558200</v>
      </c>
      <c r="G1132" s="14" t="n">
        <v>15.58</v>
      </c>
    </row>
    <row collapsed="false" customFormat="false" customHeight="true" hidden="false" ht="13.3" outlineLevel="0" r="1133">
      <c r="A1133" s="17" t="n">
        <v>38203</v>
      </c>
      <c r="B1133" s="39" t="n">
        <v>31.19</v>
      </c>
      <c r="C1133" s="40" t="n">
        <v>32.12</v>
      </c>
      <c r="D1133" s="41" t="n">
        <v>31.17</v>
      </c>
      <c r="E1133" s="42" t="n">
        <v>31.79</v>
      </c>
      <c r="F1133" s="43" t="n">
        <v>9874600</v>
      </c>
      <c r="G1133" s="14" t="n">
        <v>15.83</v>
      </c>
    </row>
    <row collapsed="false" customFormat="false" customHeight="true" hidden="false" ht="13.3" outlineLevel="0" r="1134">
      <c r="A1134" s="17" t="n">
        <v>38204</v>
      </c>
      <c r="B1134" s="39" t="n">
        <v>31.81</v>
      </c>
      <c r="C1134" s="40" t="n">
        <v>32.3</v>
      </c>
      <c r="D1134" s="41" t="n">
        <v>31.25</v>
      </c>
      <c r="E1134" s="42" t="n">
        <v>31.39</v>
      </c>
      <c r="F1134" s="43" t="n">
        <v>8732200</v>
      </c>
      <c r="G1134" s="14" t="n">
        <v>15.63</v>
      </c>
    </row>
    <row collapsed="false" customFormat="false" customHeight="true" hidden="false" ht="13.3" outlineLevel="0" r="1135">
      <c r="A1135" s="17" t="n">
        <v>38205</v>
      </c>
      <c r="B1135" s="39" t="n">
        <v>30.9</v>
      </c>
      <c r="C1135" s="40" t="n">
        <v>31.1</v>
      </c>
      <c r="D1135" s="41" t="n">
        <v>29.7</v>
      </c>
      <c r="E1135" s="42" t="n">
        <v>29.78</v>
      </c>
      <c r="F1135" s="43" t="n">
        <v>17581800</v>
      </c>
      <c r="G1135" s="14" t="n">
        <v>14.83</v>
      </c>
    </row>
    <row collapsed="false" customFormat="false" customHeight="true" hidden="false" ht="13.3" outlineLevel="0" r="1136">
      <c r="A1136" s="17" t="n">
        <v>38208</v>
      </c>
      <c r="B1136" s="39" t="n">
        <v>29.85</v>
      </c>
      <c r="C1136" s="40" t="n">
        <v>30.45</v>
      </c>
      <c r="D1136" s="41" t="n">
        <v>29.81</v>
      </c>
      <c r="E1136" s="42" t="n">
        <v>30.3</v>
      </c>
      <c r="F1136" s="43" t="n">
        <v>10387400</v>
      </c>
      <c r="G1136" s="14" t="n">
        <v>15.09</v>
      </c>
    </row>
    <row collapsed="false" customFormat="false" customHeight="true" hidden="false" ht="13.3" outlineLevel="0" r="1137">
      <c r="A1137" s="17" t="n">
        <v>38209</v>
      </c>
      <c r="B1137" s="39" t="n">
        <v>30.39</v>
      </c>
      <c r="C1137" s="40" t="n">
        <v>31.54</v>
      </c>
      <c r="D1137" s="41" t="n">
        <v>30.35</v>
      </c>
      <c r="E1137" s="42" t="n">
        <v>31.52</v>
      </c>
      <c r="F1137" s="43" t="n">
        <v>12537000</v>
      </c>
      <c r="G1137" s="14" t="n">
        <v>15.69</v>
      </c>
    </row>
    <row collapsed="false" customFormat="false" customHeight="true" hidden="false" ht="13.3" outlineLevel="0" r="1138">
      <c r="A1138" s="17" t="n">
        <v>38210</v>
      </c>
      <c r="B1138" s="39" t="n">
        <v>31.1</v>
      </c>
      <c r="C1138" s="40" t="n">
        <v>31.13</v>
      </c>
      <c r="D1138" s="41" t="n">
        <v>30.26</v>
      </c>
      <c r="E1138" s="42" t="n">
        <v>31.01</v>
      </c>
      <c r="F1138" s="43" t="n">
        <v>11514000</v>
      </c>
      <c r="G1138" s="14" t="n">
        <v>15.44</v>
      </c>
    </row>
    <row collapsed="false" customFormat="false" customHeight="true" hidden="false" ht="13.3" outlineLevel="0" r="1139">
      <c r="A1139" s="17" t="n">
        <v>38211</v>
      </c>
      <c r="B1139" s="39" t="n">
        <v>30.45</v>
      </c>
      <c r="C1139" s="40" t="n">
        <v>30.85</v>
      </c>
      <c r="D1139" s="41" t="n">
        <v>30.28</v>
      </c>
      <c r="E1139" s="42" t="n">
        <v>30.37</v>
      </c>
      <c r="F1139" s="43" t="n">
        <v>8078600</v>
      </c>
      <c r="G1139" s="14" t="n">
        <v>15.12</v>
      </c>
    </row>
    <row collapsed="false" customFormat="false" customHeight="true" hidden="false" ht="13.3" outlineLevel="0" r="1140">
      <c r="A1140" s="17" t="n">
        <v>38212</v>
      </c>
      <c r="B1140" s="39" t="n">
        <v>30.6</v>
      </c>
      <c r="C1140" s="40" t="n">
        <v>31.28</v>
      </c>
      <c r="D1140" s="41" t="n">
        <v>30.4</v>
      </c>
      <c r="E1140" s="42" t="n">
        <v>30.84</v>
      </c>
      <c r="F1140" s="43" t="n">
        <v>11716000</v>
      </c>
      <c r="G1140" s="14" t="n">
        <v>15.35</v>
      </c>
    </row>
    <row collapsed="false" customFormat="false" customHeight="true" hidden="false" ht="13.3" outlineLevel="0" r="1141">
      <c r="A1141" s="17" t="n">
        <v>38215</v>
      </c>
      <c r="B1141" s="39" t="n">
        <v>31</v>
      </c>
      <c r="C1141" s="40" t="n">
        <v>31.72</v>
      </c>
      <c r="D1141" s="41" t="n">
        <v>30.64</v>
      </c>
      <c r="E1141" s="42" t="n">
        <v>30.78</v>
      </c>
      <c r="F1141" s="43" t="n">
        <v>15559800</v>
      </c>
      <c r="G1141" s="14" t="n">
        <v>15.32</v>
      </c>
    </row>
    <row collapsed="false" customFormat="false" customHeight="true" hidden="false" ht="13.3" outlineLevel="0" r="1142">
      <c r="A1142" s="17" t="n">
        <v>38216</v>
      </c>
      <c r="B1142" s="39" t="n">
        <v>30.58</v>
      </c>
      <c r="C1142" s="40" t="n">
        <v>31.13</v>
      </c>
      <c r="D1142" s="41" t="n">
        <v>30.35</v>
      </c>
      <c r="E1142" s="42" t="n">
        <v>30.87</v>
      </c>
      <c r="F1142" s="43" t="n">
        <v>11536400</v>
      </c>
      <c r="G1142" s="14" t="n">
        <v>15.37</v>
      </c>
    </row>
    <row collapsed="false" customFormat="false" customHeight="true" hidden="false" ht="13.3" outlineLevel="0" r="1143">
      <c r="A1143" s="17" t="n">
        <v>38217</v>
      </c>
      <c r="B1143" s="39" t="n">
        <v>30.51</v>
      </c>
      <c r="C1143" s="40" t="n">
        <v>31.85</v>
      </c>
      <c r="D1143" s="41" t="n">
        <v>30.49</v>
      </c>
      <c r="E1143" s="42" t="n">
        <v>31.74</v>
      </c>
      <c r="F1143" s="43" t="n">
        <v>13023400</v>
      </c>
      <c r="G1143" s="14" t="n">
        <v>15.8</v>
      </c>
    </row>
    <row collapsed="false" customFormat="false" customHeight="true" hidden="false" ht="13.3" outlineLevel="0" r="1144">
      <c r="A1144" s="17" t="n">
        <v>38218</v>
      </c>
      <c r="B1144" s="39" t="n">
        <v>31.51</v>
      </c>
      <c r="C1144" s="40" t="n">
        <v>31.86</v>
      </c>
      <c r="D1144" s="41" t="n">
        <v>30.36</v>
      </c>
      <c r="E1144" s="42" t="n">
        <v>30.71</v>
      </c>
      <c r="F1144" s="43" t="n">
        <v>13890000</v>
      </c>
      <c r="G1144" s="14" t="n">
        <v>15.29</v>
      </c>
    </row>
    <row collapsed="false" customFormat="false" customHeight="true" hidden="false" ht="13.3" outlineLevel="0" r="1145">
      <c r="A1145" s="17" t="n">
        <v>38219</v>
      </c>
      <c r="B1145" s="39" t="n">
        <v>30.71</v>
      </c>
      <c r="C1145" s="40" t="n">
        <v>30.99</v>
      </c>
      <c r="D1145" s="41" t="n">
        <v>30.49</v>
      </c>
      <c r="E1145" s="42" t="n">
        <v>30.8</v>
      </c>
      <c r="F1145" s="43" t="n">
        <v>11313600</v>
      </c>
      <c r="G1145" s="14" t="n">
        <v>15.33</v>
      </c>
    </row>
    <row collapsed="false" customFormat="false" customHeight="true" hidden="false" ht="13.3" outlineLevel="0" r="1146">
      <c r="A1146" s="17" t="n">
        <v>38222</v>
      </c>
      <c r="B1146" s="39" t="n">
        <v>30.86</v>
      </c>
      <c r="C1146" s="40" t="n">
        <v>31.27</v>
      </c>
      <c r="D1146" s="41" t="n">
        <v>30.6</v>
      </c>
      <c r="E1146" s="42" t="n">
        <v>31.08</v>
      </c>
      <c r="F1146" s="43" t="n">
        <v>9095000</v>
      </c>
      <c r="G1146" s="14" t="n">
        <v>15.47</v>
      </c>
    </row>
    <row collapsed="false" customFormat="false" customHeight="true" hidden="false" ht="13.3" outlineLevel="0" r="1147">
      <c r="A1147" s="17" t="n">
        <v>38223</v>
      </c>
      <c r="B1147" s="39" t="n">
        <v>31.26</v>
      </c>
      <c r="C1147" s="40" t="n">
        <v>31.95</v>
      </c>
      <c r="D1147" s="41" t="n">
        <v>31.19</v>
      </c>
      <c r="E1147" s="42" t="n">
        <v>31.95</v>
      </c>
      <c r="F1147" s="43" t="n">
        <v>13362000</v>
      </c>
      <c r="G1147" s="14" t="n">
        <v>15.91</v>
      </c>
    </row>
    <row collapsed="false" customFormat="false" customHeight="true" hidden="false" ht="13.3" outlineLevel="0" r="1148">
      <c r="A1148" s="17" t="n">
        <v>38224</v>
      </c>
      <c r="B1148" s="39" t="n">
        <v>31.87</v>
      </c>
      <c r="C1148" s="40" t="n">
        <v>33.15</v>
      </c>
      <c r="D1148" s="41" t="n">
        <v>31.73</v>
      </c>
      <c r="E1148" s="42" t="n">
        <v>33.05</v>
      </c>
      <c r="F1148" s="43" t="n">
        <v>18057800</v>
      </c>
      <c r="G1148" s="14" t="n">
        <v>16.45</v>
      </c>
    </row>
    <row collapsed="false" customFormat="false" customHeight="true" hidden="false" ht="13.3" outlineLevel="0" r="1149">
      <c r="A1149" s="17" t="n">
        <v>38225</v>
      </c>
      <c r="B1149" s="39" t="n">
        <v>33.04</v>
      </c>
      <c r="C1149" s="40" t="n">
        <v>35.18</v>
      </c>
      <c r="D1149" s="41" t="n">
        <v>32.74</v>
      </c>
      <c r="E1149" s="42" t="n">
        <v>34.66</v>
      </c>
      <c r="F1149" s="43" t="n">
        <v>34137800</v>
      </c>
      <c r="G1149" s="14" t="n">
        <v>17.26</v>
      </c>
    </row>
    <row collapsed="false" customFormat="false" customHeight="true" hidden="false" ht="13.3" outlineLevel="0" r="1150">
      <c r="A1150" s="17" t="n">
        <v>38226</v>
      </c>
      <c r="B1150" s="39" t="n">
        <v>34.68</v>
      </c>
      <c r="C1150" s="40" t="n">
        <v>34.76</v>
      </c>
      <c r="D1150" s="41" t="n">
        <v>34</v>
      </c>
      <c r="E1150" s="42" t="n">
        <v>34.35</v>
      </c>
      <c r="F1150" s="43" t="n">
        <v>13886200</v>
      </c>
      <c r="G1150" s="14" t="n">
        <v>17.1</v>
      </c>
    </row>
    <row collapsed="false" customFormat="false" customHeight="true" hidden="false" ht="13.3" outlineLevel="0" r="1151">
      <c r="A1151" s="17" t="n">
        <v>38229</v>
      </c>
      <c r="B1151" s="39" t="n">
        <v>34</v>
      </c>
      <c r="C1151" s="40" t="n">
        <v>34.72</v>
      </c>
      <c r="D1151" s="41" t="n">
        <v>33.96</v>
      </c>
      <c r="E1151" s="42" t="n">
        <v>34.12</v>
      </c>
      <c r="F1151" s="43" t="n">
        <v>7790800</v>
      </c>
      <c r="G1151" s="14" t="n">
        <v>16.99</v>
      </c>
    </row>
    <row collapsed="false" customFormat="false" customHeight="true" hidden="false" ht="13.3" outlineLevel="0" r="1152">
      <c r="A1152" s="17" t="n">
        <v>38230</v>
      </c>
      <c r="B1152" s="39" t="n">
        <v>34.07</v>
      </c>
      <c r="C1152" s="40" t="n">
        <v>34.95</v>
      </c>
      <c r="D1152" s="41" t="n">
        <v>34</v>
      </c>
      <c r="E1152" s="42" t="n">
        <v>34.49</v>
      </c>
      <c r="F1152" s="43" t="n">
        <v>13448600</v>
      </c>
      <c r="G1152" s="14" t="n">
        <v>17.17</v>
      </c>
    </row>
    <row collapsed="false" customFormat="false" customHeight="true" hidden="false" ht="13.3" outlineLevel="0" r="1153">
      <c r="A1153" s="17" t="n">
        <v>38231</v>
      </c>
      <c r="B1153" s="39" t="n">
        <v>34.3</v>
      </c>
      <c r="C1153" s="40" t="n">
        <v>35.99</v>
      </c>
      <c r="D1153" s="41" t="n">
        <v>34.19</v>
      </c>
      <c r="E1153" s="42" t="n">
        <v>35.86</v>
      </c>
      <c r="F1153" s="43" t="n">
        <v>18418800</v>
      </c>
      <c r="G1153" s="14" t="n">
        <v>17.85</v>
      </c>
    </row>
    <row collapsed="false" customFormat="false" customHeight="true" hidden="false" ht="13.3" outlineLevel="0" r="1154">
      <c r="A1154" s="17" t="n">
        <v>38232</v>
      </c>
      <c r="B1154" s="39" t="n">
        <v>35.5</v>
      </c>
      <c r="C1154" s="40" t="n">
        <v>35.81</v>
      </c>
      <c r="D1154" s="41" t="n">
        <v>34.83</v>
      </c>
      <c r="E1154" s="42" t="n">
        <v>35.66</v>
      </c>
      <c r="F1154" s="43" t="n">
        <v>14511600</v>
      </c>
      <c r="G1154" s="14" t="n">
        <v>17.75</v>
      </c>
    </row>
    <row collapsed="false" customFormat="false" customHeight="true" hidden="false" ht="13.3" outlineLevel="0" r="1155">
      <c r="A1155" s="17" t="n">
        <v>38233</v>
      </c>
      <c r="B1155" s="39" t="n">
        <v>35.01</v>
      </c>
      <c r="C1155" s="40" t="n">
        <v>35.92</v>
      </c>
      <c r="D1155" s="41" t="n">
        <v>35.01</v>
      </c>
      <c r="E1155" s="42" t="n">
        <v>35.23</v>
      </c>
      <c r="F1155" s="43" t="n">
        <v>10481000</v>
      </c>
      <c r="G1155" s="14" t="n">
        <v>17.54</v>
      </c>
    </row>
    <row collapsed="false" customFormat="false" customHeight="true" hidden="false" ht="13.3" outlineLevel="0" r="1156">
      <c r="A1156" s="17" t="n">
        <v>38237</v>
      </c>
      <c r="B1156" s="39" t="n">
        <v>35.4</v>
      </c>
      <c r="C1156" s="40" t="n">
        <v>36.19</v>
      </c>
      <c r="D1156" s="41" t="n">
        <v>35.23</v>
      </c>
      <c r="E1156" s="42" t="n">
        <v>35.76</v>
      </c>
      <c r="F1156" s="43" t="n">
        <v>10784200</v>
      </c>
      <c r="G1156" s="14" t="n">
        <v>17.8</v>
      </c>
    </row>
    <row collapsed="false" customFormat="false" customHeight="true" hidden="false" ht="13.3" outlineLevel="0" r="1157">
      <c r="A1157" s="17" t="n">
        <v>38238</v>
      </c>
      <c r="B1157" s="39" t="n">
        <v>35.7</v>
      </c>
      <c r="C1157" s="40" t="n">
        <v>36.57</v>
      </c>
      <c r="D1157" s="41" t="n">
        <v>35.68</v>
      </c>
      <c r="E1157" s="42" t="n">
        <v>36.35</v>
      </c>
      <c r="F1157" s="43" t="n">
        <v>12268800</v>
      </c>
      <c r="G1157" s="14" t="n">
        <v>18.1</v>
      </c>
    </row>
    <row collapsed="false" customFormat="false" customHeight="true" hidden="false" ht="13.3" outlineLevel="0" r="1158">
      <c r="A1158" s="17" t="n">
        <v>38239</v>
      </c>
      <c r="B1158" s="39" t="n">
        <v>36.1</v>
      </c>
      <c r="C1158" s="40" t="n">
        <v>36.3</v>
      </c>
      <c r="D1158" s="41" t="n">
        <v>35.28</v>
      </c>
      <c r="E1158" s="42" t="n">
        <v>35.7</v>
      </c>
      <c r="F1158" s="43" t="n">
        <v>16476400</v>
      </c>
      <c r="G1158" s="14" t="n">
        <v>17.77</v>
      </c>
    </row>
    <row collapsed="false" customFormat="false" customHeight="true" hidden="false" ht="13.3" outlineLevel="0" r="1159">
      <c r="A1159" s="17" t="n">
        <v>38240</v>
      </c>
      <c r="B1159" s="39" t="n">
        <v>35.66</v>
      </c>
      <c r="C1159" s="40" t="n">
        <v>36.23</v>
      </c>
      <c r="D1159" s="41" t="n">
        <v>35.46</v>
      </c>
      <c r="E1159" s="42" t="n">
        <v>35.87</v>
      </c>
      <c r="F1159" s="43" t="n">
        <v>11714800</v>
      </c>
      <c r="G1159" s="14" t="n">
        <v>17.86</v>
      </c>
    </row>
    <row collapsed="false" customFormat="false" customHeight="true" hidden="false" ht="13.3" outlineLevel="0" r="1160">
      <c r="A1160" s="17" t="n">
        <v>38243</v>
      </c>
      <c r="B1160" s="39" t="n">
        <v>35.88</v>
      </c>
      <c r="C1160" s="40" t="n">
        <v>36.07</v>
      </c>
      <c r="D1160" s="41" t="n">
        <v>35.32</v>
      </c>
      <c r="E1160" s="42" t="n">
        <v>35.59</v>
      </c>
      <c r="F1160" s="43" t="n">
        <v>10070600</v>
      </c>
      <c r="G1160" s="14" t="n">
        <v>17.72</v>
      </c>
    </row>
    <row collapsed="false" customFormat="false" customHeight="true" hidden="false" ht="13.3" outlineLevel="0" r="1161">
      <c r="A1161" s="17" t="n">
        <v>38244</v>
      </c>
      <c r="B1161" s="39" t="n">
        <v>35.24</v>
      </c>
      <c r="C1161" s="40" t="n">
        <v>35.55</v>
      </c>
      <c r="D1161" s="41" t="n">
        <v>34.78</v>
      </c>
      <c r="E1161" s="42" t="n">
        <v>35.49</v>
      </c>
      <c r="F1161" s="43" t="n">
        <v>9100800</v>
      </c>
      <c r="G1161" s="14" t="n">
        <v>17.67</v>
      </c>
    </row>
    <row collapsed="false" customFormat="false" customHeight="true" hidden="false" ht="13.3" outlineLevel="0" r="1162">
      <c r="A1162" s="17" t="n">
        <v>38245</v>
      </c>
      <c r="B1162" s="39" t="n">
        <v>35.36</v>
      </c>
      <c r="C1162" s="40" t="n">
        <v>35.48</v>
      </c>
      <c r="D1162" s="41" t="n">
        <v>34.8</v>
      </c>
      <c r="E1162" s="42" t="n">
        <v>35.2</v>
      </c>
      <c r="F1162" s="43" t="n">
        <v>8309600</v>
      </c>
      <c r="G1162" s="14" t="n">
        <v>17.52</v>
      </c>
    </row>
    <row collapsed="false" customFormat="false" customHeight="true" hidden="false" ht="13.3" outlineLevel="0" r="1163">
      <c r="A1163" s="17" t="n">
        <v>38246</v>
      </c>
      <c r="B1163" s="39" t="n">
        <v>35.2</v>
      </c>
      <c r="C1163" s="40" t="n">
        <v>36.76</v>
      </c>
      <c r="D1163" s="41" t="n">
        <v>35.08</v>
      </c>
      <c r="E1163" s="42" t="n">
        <v>36.35</v>
      </c>
      <c r="F1163" s="43" t="n">
        <v>17925600</v>
      </c>
      <c r="G1163" s="14" t="n">
        <v>18.1</v>
      </c>
    </row>
    <row collapsed="false" customFormat="false" customHeight="true" hidden="false" ht="13.3" outlineLevel="0" r="1164">
      <c r="A1164" s="17" t="n">
        <v>38247</v>
      </c>
      <c r="B1164" s="39" t="n">
        <v>36.55</v>
      </c>
      <c r="C1164" s="40" t="n">
        <v>37.38</v>
      </c>
      <c r="D1164" s="41" t="n">
        <v>36.4</v>
      </c>
      <c r="E1164" s="42" t="n">
        <v>37.14</v>
      </c>
      <c r="F1164" s="43" t="n">
        <v>17939600</v>
      </c>
      <c r="G1164" s="14" t="n">
        <v>18.49</v>
      </c>
    </row>
    <row collapsed="false" customFormat="false" customHeight="true" hidden="false" ht="13.3" outlineLevel="0" r="1165">
      <c r="A1165" s="17" t="n">
        <v>38250</v>
      </c>
      <c r="B1165" s="39" t="n">
        <v>36.88</v>
      </c>
      <c r="C1165" s="40" t="n">
        <v>37.98</v>
      </c>
      <c r="D1165" s="41" t="n">
        <v>36.87</v>
      </c>
      <c r="E1165" s="42" t="n">
        <v>37.71</v>
      </c>
      <c r="F1165" s="43" t="n">
        <v>8750000</v>
      </c>
      <c r="G1165" s="14" t="n">
        <v>18.77</v>
      </c>
    </row>
    <row collapsed="false" customFormat="false" customHeight="true" hidden="false" ht="13.3" outlineLevel="0" r="1166">
      <c r="A1166" s="17" t="n">
        <v>38251</v>
      </c>
      <c r="B1166" s="39" t="n">
        <v>37.75</v>
      </c>
      <c r="C1166" s="40" t="n">
        <v>38.87</v>
      </c>
      <c r="D1166" s="41" t="n">
        <v>37.46</v>
      </c>
      <c r="E1166" s="42" t="n">
        <v>38.01</v>
      </c>
      <c r="F1166" s="43" t="n">
        <v>13809000</v>
      </c>
      <c r="G1166" s="14" t="n">
        <v>18.92</v>
      </c>
    </row>
    <row collapsed="false" customFormat="false" customHeight="true" hidden="false" ht="13.3" outlineLevel="0" r="1167">
      <c r="A1167" s="17" t="n">
        <v>38252</v>
      </c>
      <c r="B1167" s="39" t="n">
        <v>38.1</v>
      </c>
      <c r="C1167" s="40" t="n">
        <v>38.14</v>
      </c>
      <c r="D1167" s="41" t="n">
        <v>36.81</v>
      </c>
      <c r="E1167" s="42" t="n">
        <v>36.92</v>
      </c>
      <c r="F1167" s="43" t="n">
        <v>14346000</v>
      </c>
      <c r="G1167" s="14" t="n">
        <v>18.38</v>
      </c>
    </row>
    <row collapsed="false" customFormat="false" customHeight="true" hidden="false" ht="13.3" outlineLevel="0" r="1168">
      <c r="A1168" s="17" t="n">
        <v>38253</v>
      </c>
      <c r="B1168" s="39" t="n">
        <v>37.04</v>
      </c>
      <c r="C1168" s="40" t="n">
        <v>37.5</v>
      </c>
      <c r="D1168" s="41" t="n">
        <v>36.93</v>
      </c>
      <c r="E1168" s="42" t="n">
        <v>37.27</v>
      </c>
      <c r="F1168" s="43" t="n">
        <v>14193000</v>
      </c>
      <c r="G1168" s="14" t="n">
        <v>18.56</v>
      </c>
    </row>
    <row collapsed="false" customFormat="false" customHeight="true" hidden="false" ht="13.3" outlineLevel="0" r="1169">
      <c r="A1169" s="17" t="n">
        <v>38254</v>
      </c>
      <c r="B1169" s="39" t="n">
        <v>37.45</v>
      </c>
      <c r="C1169" s="40" t="n">
        <v>38</v>
      </c>
      <c r="D1169" s="41" t="n">
        <v>37.15</v>
      </c>
      <c r="E1169" s="42" t="n">
        <v>37.29</v>
      </c>
      <c r="F1169" s="43" t="n">
        <v>13196000</v>
      </c>
      <c r="G1169" s="14" t="n">
        <v>18.57</v>
      </c>
    </row>
    <row collapsed="false" customFormat="false" customHeight="true" hidden="false" ht="13.3" outlineLevel="0" r="1170">
      <c r="A1170" s="17" t="n">
        <v>38257</v>
      </c>
      <c r="B1170" s="39" t="n">
        <v>36.95</v>
      </c>
      <c r="C1170" s="40" t="n">
        <v>37.98</v>
      </c>
      <c r="D1170" s="41" t="n">
        <v>36.83</v>
      </c>
      <c r="E1170" s="42" t="n">
        <v>37.53</v>
      </c>
      <c r="F1170" s="43" t="n">
        <v>14197000</v>
      </c>
      <c r="G1170" s="14" t="n">
        <v>18.68</v>
      </c>
    </row>
    <row collapsed="false" customFormat="false" customHeight="true" hidden="false" ht="13.3" outlineLevel="0" r="1171">
      <c r="A1171" s="17" t="n">
        <v>38258</v>
      </c>
      <c r="B1171" s="39" t="n">
        <v>37.46</v>
      </c>
      <c r="C1171" s="40" t="n">
        <v>38.29</v>
      </c>
      <c r="D1171" s="41" t="n">
        <v>37.45</v>
      </c>
      <c r="E1171" s="42" t="n">
        <v>38.04</v>
      </c>
      <c r="F1171" s="43" t="n">
        <v>12613800</v>
      </c>
      <c r="G1171" s="14" t="n">
        <v>18.94</v>
      </c>
    </row>
    <row collapsed="false" customFormat="false" customHeight="true" hidden="false" ht="13.3" outlineLevel="0" r="1172">
      <c r="A1172" s="17" t="n">
        <v>38259</v>
      </c>
      <c r="B1172" s="39" t="n">
        <v>37.93</v>
      </c>
      <c r="C1172" s="40" t="n">
        <v>38.86</v>
      </c>
      <c r="D1172" s="41" t="n">
        <v>37.82</v>
      </c>
      <c r="E1172" s="42" t="n">
        <v>38.68</v>
      </c>
      <c r="F1172" s="43" t="n">
        <v>9768200</v>
      </c>
      <c r="G1172" s="14" t="n">
        <v>19.26</v>
      </c>
    </row>
    <row collapsed="false" customFormat="false" customHeight="true" hidden="false" ht="13.3" outlineLevel="0" r="1173">
      <c r="A1173" s="17" t="n">
        <v>38260</v>
      </c>
      <c r="B1173" s="39" t="n">
        <v>39</v>
      </c>
      <c r="C1173" s="40" t="n">
        <v>39.27</v>
      </c>
      <c r="D1173" s="41" t="n">
        <v>38.45</v>
      </c>
      <c r="E1173" s="42" t="n">
        <v>38.75</v>
      </c>
      <c r="F1173" s="43" t="n">
        <v>15179000</v>
      </c>
      <c r="G1173" s="14" t="n">
        <v>19.29</v>
      </c>
    </row>
    <row collapsed="false" customFormat="false" customHeight="true" hidden="false" ht="13.3" outlineLevel="0" r="1174">
      <c r="A1174" s="17" t="n">
        <v>38261</v>
      </c>
      <c r="B1174" s="39" t="n">
        <v>39.12</v>
      </c>
      <c r="C1174" s="40" t="n">
        <v>39.19</v>
      </c>
      <c r="D1174" s="41" t="n">
        <v>38.58</v>
      </c>
      <c r="E1174" s="42" t="n">
        <v>38.67</v>
      </c>
      <c r="F1174" s="43" t="n">
        <v>16621600</v>
      </c>
      <c r="G1174" s="14" t="n">
        <v>19.25</v>
      </c>
    </row>
    <row collapsed="false" customFormat="false" customHeight="true" hidden="false" ht="13.3" outlineLevel="0" r="1175">
      <c r="A1175" s="17" t="n">
        <v>38264</v>
      </c>
      <c r="B1175" s="39" t="n">
        <v>39.18</v>
      </c>
      <c r="C1175" s="40" t="n">
        <v>39.18</v>
      </c>
      <c r="D1175" s="41" t="n">
        <v>38.75</v>
      </c>
      <c r="E1175" s="42" t="n">
        <v>38.79</v>
      </c>
      <c r="F1175" s="43" t="n">
        <v>20503000</v>
      </c>
      <c r="G1175" s="14" t="n">
        <v>19.31</v>
      </c>
    </row>
    <row collapsed="false" customFormat="false" customHeight="true" hidden="false" ht="13.3" outlineLevel="0" r="1176">
      <c r="A1176" s="17" t="n">
        <v>38265</v>
      </c>
      <c r="B1176" s="39" t="n">
        <v>38.56</v>
      </c>
      <c r="C1176" s="40" t="n">
        <v>39.67</v>
      </c>
      <c r="D1176" s="41" t="n">
        <v>38.4</v>
      </c>
      <c r="E1176" s="42" t="n">
        <v>39.37</v>
      </c>
      <c r="F1176" s="43" t="n">
        <v>14505800</v>
      </c>
      <c r="G1176" s="14" t="n">
        <v>19.6</v>
      </c>
    </row>
    <row collapsed="false" customFormat="false" customHeight="true" hidden="false" ht="13.3" outlineLevel="0" r="1177">
      <c r="A1177" s="17" t="n">
        <v>38266</v>
      </c>
      <c r="B1177" s="39" t="n">
        <v>39.5</v>
      </c>
      <c r="C1177" s="40" t="n">
        <v>40.76</v>
      </c>
      <c r="D1177" s="41" t="n">
        <v>39.47</v>
      </c>
      <c r="E1177" s="42" t="n">
        <v>40.64</v>
      </c>
      <c r="F1177" s="43" t="n">
        <v>15939400</v>
      </c>
      <c r="G1177" s="14" t="n">
        <v>20.23</v>
      </c>
    </row>
    <row collapsed="false" customFormat="false" customHeight="true" hidden="false" ht="13.3" outlineLevel="0" r="1178">
      <c r="A1178" s="17" t="n">
        <v>38267</v>
      </c>
      <c r="B1178" s="39" t="n">
        <v>40.54</v>
      </c>
      <c r="C1178" s="40" t="n">
        <v>40.93</v>
      </c>
      <c r="D1178" s="41" t="n">
        <v>39.46</v>
      </c>
      <c r="E1178" s="42" t="n">
        <v>39.62</v>
      </c>
      <c r="F1178" s="43" t="n">
        <v>15219600</v>
      </c>
      <c r="G1178" s="14" t="n">
        <v>19.73</v>
      </c>
    </row>
    <row collapsed="false" customFormat="false" customHeight="true" hidden="false" ht="13.3" outlineLevel="0" r="1179">
      <c r="A1179" s="17" t="n">
        <v>38268</v>
      </c>
      <c r="B1179" s="39" t="n">
        <v>39.56</v>
      </c>
      <c r="C1179" s="40" t="n">
        <v>39.77</v>
      </c>
      <c r="D1179" s="41" t="n">
        <v>38.84</v>
      </c>
      <c r="E1179" s="42" t="n">
        <v>39.06</v>
      </c>
      <c r="F1179" s="43" t="n">
        <v>12829600</v>
      </c>
      <c r="G1179" s="14" t="n">
        <v>19.45</v>
      </c>
    </row>
    <row collapsed="false" customFormat="false" customHeight="true" hidden="false" ht="13.3" outlineLevel="0" r="1180">
      <c r="A1180" s="17" t="n">
        <v>38271</v>
      </c>
      <c r="B1180" s="39" t="n">
        <v>38.8</v>
      </c>
      <c r="C1180" s="40" t="n">
        <v>39.06</v>
      </c>
      <c r="D1180" s="41" t="n">
        <v>38.2</v>
      </c>
      <c r="E1180" s="42" t="n">
        <v>38.59</v>
      </c>
      <c r="F1180" s="43" t="n">
        <v>11566800</v>
      </c>
      <c r="G1180" s="14" t="n">
        <v>19.21</v>
      </c>
    </row>
    <row collapsed="false" customFormat="false" customHeight="true" hidden="false" ht="13.3" outlineLevel="0" r="1181">
      <c r="A1181" s="17" t="n">
        <v>38272</v>
      </c>
      <c r="B1181" s="39" t="n">
        <v>38.5</v>
      </c>
      <c r="C1181" s="40" t="n">
        <v>38.58</v>
      </c>
      <c r="D1181" s="41" t="n">
        <v>37.65</v>
      </c>
      <c r="E1181" s="42" t="n">
        <v>38.29</v>
      </c>
      <c r="F1181" s="43" t="n">
        <v>16435400</v>
      </c>
      <c r="G1181" s="14" t="n">
        <v>19.06</v>
      </c>
    </row>
    <row collapsed="false" customFormat="false" customHeight="true" hidden="false" ht="13.3" outlineLevel="0" r="1182">
      <c r="A1182" s="17" t="n">
        <v>38273</v>
      </c>
      <c r="B1182" s="39" t="n">
        <v>38.87</v>
      </c>
      <c r="C1182" s="40" t="n">
        <v>39.76</v>
      </c>
      <c r="D1182" s="41" t="n">
        <v>38.74</v>
      </c>
      <c r="E1182" s="42" t="n">
        <v>39.75</v>
      </c>
      <c r="F1182" s="43" t="n">
        <v>41536000</v>
      </c>
      <c r="G1182" s="14" t="n">
        <v>19.79</v>
      </c>
    </row>
    <row collapsed="false" customFormat="false" customHeight="true" hidden="false" ht="13.3" outlineLevel="0" r="1183">
      <c r="A1183" s="17" t="n">
        <v>38274</v>
      </c>
      <c r="B1183" s="39" t="n">
        <v>43.19</v>
      </c>
      <c r="C1183" s="40" t="n">
        <v>45.75</v>
      </c>
      <c r="D1183" s="41" t="n">
        <v>42.55</v>
      </c>
      <c r="E1183" s="42" t="n">
        <v>44.98</v>
      </c>
      <c r="F1183" s="43" t="n">
        <v>98872400</v>
      </c>
      <c r="G1183" s="14" t="n">
        <v>22.39</v>
      </c>
    </row>
    <row collapsed="false" customFormat="false" customHeight="true" hidden="false" ht="13.3" outlineLevel="0" r="1184">
      <c r="A1184" s="17" t="n">
        <v>38275</v>
      </c>
      <c r="B1184" s="39" t="n">
        <v>44.88</v>
      </c>
      <c r="C1184" s="40" t="n">
        <v>45.61</v>
      </c>
      <c r="D1184" s="41" t="n">
        <v>44.19</v>
      </c>
      <c r="E1184" s="42" t="n">
        <v>45.5</v>
      </c>
      <c r="F1184" s="43" t="n">
        <v>36826000</v>
      </c>
      <c r="G1184" s="14" t="n">
        <v>22.65</v>
      </c>
    </row>
    <row collapsed="false" customFormat="false" customHeight="true" hidden="false" ht="13.3" outlineLevel="0" r="1185">
      <c r="A1185" s="17" t="n">
        <v>38278</v>
      </c>
      <c r="B1185" s="39" t="n">
        <v>44.7</v>
      </c>
      <c r="C1185" s="40" t="n">
        <v>47.75</v>
      </c>
      <c r="D1185" s="41" t="n">
        <v>44.7</v>
      </c>
      <c r="E1185" s="42" t="n">
        <v>47.75</v>
      </c>
      <c r="F1185" s="43" t="n">
        <v>42884000</v>
      </c>
      <c r="G1185" s="14" t="n">
        <v>23.77</v>
      </c>
    </row>
    <row collapsed="false" customFormat="false" customHeight="true" hidden="false" ht="13.3" outlineLevel="0" r="1186">
      <c r="A1186" s="17" t="n">
        <v>38279</v>
      </c>
      <c r="B1186" s="39" t="n">
        <v>48.1</v>
      </c>
      <c r="C1186" s="40" t="n">
        <v>48.35</v>
      </c>
      <c r="D1186" s="41" t="n">
        <v>47.31</v>
      </c>
      <c r="E1186" s="42" t="n">
        <v>47.42</v>
      </c>
      <c r="F1186" s="43" t="n">
        <v>28642600</v>
      </c>
      <c r="G1186" s="14" t="n">
        <v>23.61</v>
      </c>
    </row>
    <row collapsed="false" customFormat="false" customHeight="true" hidden="false" ht="13.3" outlineLevel="0" r="1187">
      <c r="A1187" s="17" t="n">
        <v>38280</v>
      </c>
      <c r="B1187" s="39" t="n">
        <v>47.18</v>
      </c>
      <c r="C1187" s="40" t="n">
        <v>47.6</v>
      </c>
      <c r="D1187" s="41" t="n">
        <v>46.65</v>
      </c>
      <c r="E1187" s="42" t="n">
        <v>47.47</v>
      </c>
      <c r="F1187" s="43" t="n">
        <v>21611000</v>
      </c>
      <c r="G1187" s="14" t="n">
        <v>23.63</v>
      </c>
    </row>
    <row collapsed="false" customFormat="false" customHeight="true" hidden="false" ht="13.3" outlineLevel="0" r="1188">
      <c r="A1188" s="17" t="n">
        <v>38281</v>
      </c>
      <c r="B1188" s="39" t="n">
        <v>47.48</v>
      </c>
      <c r="C1188" s="40" t="n">
        <v>48.13</v>
      </c>
      <c r="D1188" s="41" t="n">
        <v>47.36</v>
      </c>
      <c r="E1188" s="42" t="n">
        <v>47.94</v>
      </c>
      <c r="F1188" s="43" t="n">
        <v>25875200</v>
      </c>
      <c r="G1188" s="14" t="n">
        <v>23.87</v>
      </c>
    </row>
    <row collapsed="false" customFormat="false" customHeight="true" hidden="false" ht="13.3" outlineLevel="0" r="1189">
      <c r="A1189" s="17" t="n">
        <v>38282</v>
      </c>
      <c r="B1189" s="39" t="n">
        <v>47.54</v>
      </c>
      <c r="C1189" s="40" t="n">
        <v>47.67</v>
      </c>
      <c r="D1189" s="41" t="n">
        <v>47.02</v>
      </c>
      <c r="E1189" s="42" t="n">
        <v>47.41</v>
      </c>
      <c r="F1189" s="43" t="n">
        <v>17252400</v>
      </c>
      <c r="G1189" s="14" t="n">
        <v>23.6</v>
      </c>
    </row>
    <row collapsed="false" customFormat="false" customHeight="true" hidden="false" ht="13.3" outlineLevel="0" r="1190">
      <c r="A1190" s="17" t="n">
        <v>38285</v>
      </c>
      <c r="B1190" s="39" t="n">
        <v>47.2</v>
      </c>
      <c r="C1190" s="40" t="n">
        <v>47.84</v>
      </c>
      <c r="D1190" s="41" t="n">
        <v>47.07</v>
      </c>
      <c r="E1190" s="42" t="n">
        <v>47.55</v>
      </c>
      <c r="F1190" s="43" t="n">
        <v>14023000</v>
      </c>
      <c r="G1190" s="14" t="n">
        <v>23.67</v>
      </c>
    </row>
    <row collapsed="false" customFormat="false" customHeight="true" hidden="false" ht="13.3" outlineLevel="0" r="1191">
      <c r="A1191" s="17" t="n">
        <v>38286</v>
      </c>
      <c r="B1191" s="39" t="n">
        <v>47.45</v>
      </c>
      <c r="C1191" s="40" t="n">
        <v>48.05</v>
      </c>
      <c r="D1191" s="41" t="n">
        <v>46.97</v>
      </c>
      <c r="E1191" s="42" t="n">
        <v>47.97</v>
      </c>
      <c r="F1191" s="43" t="n">
        <v>21227200</v>
      </c>
      <c r="G1191" s="14" t="n">
        <v>23.88</v>
      </c>
    </row>
    <row collapsed="false" customFormat="false" customHeight="true" hidden="false" ht="13.3" outlineLevel="0" r="1192">
      <c r="A1192" s="17" t="n">
        <v>38287</v>
      </c>
      <c r="B1192" s="39" t="n">
        <v>48.51</v>
      </c>
      <c r="C1192" s="40" t="n">
        <v>50.62</v>
      </c>
      <c r="D1192" s="41" t="n">
        <v>48.17</v>
      </c>
      <c r="E1192" s="42" t="n">
        <v>50.3</v>
      </c>
      <c r="F1192" s="43" t="n">
        <v>42624800</v>
      </c>
      <c r="G1192" s="14" t="n">
        <v>25.04</v>
      </c>
    </row>
    <row collapsed="false" customFormat="false" customHeight="true" hidden="false" ht="13.3" outlineLevel="0" r="1193">
      <c r="A1193" s="17" t="n">
        <v>38288</v>
      </c>
      <c r="B1193" s="39" t="n">
        <v>49.98</v>
      </c>
      <c r="C1193" s="40" t="n">
        <v>52.22</v>
      </c>
      <c r="D1193" s="41" t="n">
        <v>49.5</v>
      </c>
      <c r="E1193" s="42" t="n">
        <v>52.19</v>
      </c>
      <c r="F1193" s="43" t="n">
        <v>30866600</v>
      </c>
      <c r="G1193" s="14" t="n">
        <v>25.98</v>
      </c>
    </row>
    <row collapsed="false" customFormat="false" customHeight="true" hidden="false" ht="13.3" outlineLevel="0" r="1194">
      <c r="A1194" s="17" t="n">
        <v>38289</v>
      </c>
      <c r="B1194" s="39" t="n">
        <v>51.84</v>
      </c>
      <c r="C1194" s="40" t="n">
        <v>53.2</v>
      </c>
      <c r="D1194" s="41" t="n">
        <v>51.8</v>
      </c>
      <c r="E1194" s="42" t="n">
        <v>52.4</v>
      </c>
      <c r="F1194" s="43" t="n">
        <v>28936400</v>
      </c>
      <c r="G1194" s="14" t="n">
        <v>26.09</v>
      </c>
    </row>
    <row collapsed="false" customFormat="false" customHeight="true" hidden="false" ht="13.3" outlineLevel="0" r="1195">
      <c r="A1195" s="17" t="n">
        <v>38292</v>
      </c>
      <c r="B1195" s="39" t="n">
        <v>52.5</v>
      </c>
      <c r="C1195" s="40" t="n">
        <v>53.26</v>
      </c>
      <c r="D1195" s="41" t="n">
        <v>52.04</v>
      </c>
      <c r="E1195" s="42" t="n">
        <v>52.45</v>
      </c>
      <c r="F1195" s="43" t="n">
        <v>21501800</v>
      </c>
      <c r="G1195" s="14" t="n">
        <v>26.11</v>
      </c>
    </row>
    <row collapsed="false" customFormat="false" customHeight="true" hidden="false" ht="13.3" outlineLevel="0" r="1196">
      <c r="A1196" s="17" t="n">
        <v>38293</v>
      </c>
      <c r="B1196" s="39" t="n">
        <v>52.4</v>
      </c>
      <c r="C1196" s="40" t="n">
        <v>54.08</v>
      </c>
      <c r="D1196" s="41" t="n">
        <v>52.4</v>
      </c>
      <c r="E1196" s="42" t="n">
        <v>53.5</v>
      </c>
      <c r="F1196" s="43" t="n">
        <v>26071000</v>
      </c>
      <c r="G1196" s="14" t="n">
        <v>26.64</v>
      </c>
    </row>
    <row collapsed="false" customFormat="false" customHeight="true" hidden="false" ht="13.3" outlineLevel="0" r="1197">
      <c r="A1197" s="17" t="n">
        <v>38294</v>
      </c>
      <c r="B1197" s="39" t="n">
        <v>54.37</v>
      </c>
      <c r="C1197" s="40" t="n">
        <v>56.11</v>
      </c>
      <c r="D1197" s="41" t="n">
        <v>53.99</v>
      </c>
      <c r="E1197" s="42" t="n">
        <v>55.31</v>
      </c>
      <c r="F1197" s="43" t="n">
        <v>43006200</v>
      </c>
      <c r="G1197" s="14" t="n">
        <v>27.54</v>
      </c>
    </row>
    <row collapsed="false" customFormat="false" customHeight="true" hidden="false" ht="13.3" outlineLevel="0" r="1198">
      <c r="A1198" s="17" t="n">
        <v>38295</v>
      </c>
      <c r="B1198" s="39" t="n">
        <v>55.03</v>
      </c>
      <c r="C1198" s="40" t="n">
        <v>55.55</v>
      </c>
      <c r="D1198" s="41" t="n">
        <v>54.37</v>
      </c>
      <c r="E1198" s="42" t="n">
        <v>54.45</v>
      </c>
      <c r="F1198" s="43" t="n">
        <v>33165200</v>
      </c>
      <c r="G1198" s="14" t="n">
        <v>27.11</v>
      </c>
    </row>
    <row collapsed="false" customFormat="false" customHeight="true" hidden="false" ht="13.3" outlineLevel="0" r="1199">
      <c r="A1199" s="17" t="n">
        <v>38296</v>
      </c>
      <c r="B1199" s="39" t="n">
        <v>54.86</v>
      </c>
      <c r="C1199" s="40" t="n">
        <v>55</v>
      </c>
      <c r="D1199" s="41" t="n">
        <v>52.04</v>
      </c>
      <c r="E1199" s="42" t="n">
        <v>54.72</v>
      </c>
      <c r="F1199" s="43" t="n">
        <v>43037400</v>
      </c>
      <c r="G1199" s="14" t="n">
        <v>27.24</v>
      </c>
    </row>
    <row collapsed="false" customFormat="false" customHeight="true" hidden="false" ht="13.3" outlineLevel="0" r="1200">
      <c r="A1200" s="17" t="n">
        <v>38299</v>
      </c>
      <c r="B1200" s="39" t="n">
        <v>54.27</v>
      </c>
      <c r="C1200" s="40" t="n">
        <v>55.45</v>
      </c>
      <c r="D1200" s="41" t="n">
        <v>53.86</v>
      </c>
      <c r="E1200" s="42" t="n">
        <v>54.38</v>
      </c>
      <c r="F1200" s="43" t="n">
        <v>18818600</v>
      </c>
      <c r="G1200" s="14" t="n">
        <v>27.07</v>
      </c>
    </row>
    <row collapsed="false" customFormat="false" customHeight="true" hidden="false" ht="13.3" outlineLevel="0" r="1201">
      <c r="A1201" s="17" t="n">
        <v>38300</v>
      </c>
      <c r="B1201" s="39" t="n">
        <v>54.23</v>
      </c>
      <c r="C1201" s="40" t="n">
        <v>54.55</v>
      </c>
      <c r="D1201" s="41" t="n">
        <v>53.38</v>
      </c>
      <c r="E1201" s="42" t="n">
        <v>54.05</v>
      </c>
      <c r="F1201" s="43" t="n">
        <v>16991600</v>
      </c>
      <c r="G1201" s="14" t="n">
        <v>26.91</v>
      </c>
    </row>
    <row collapsed="false" customFormat="false" customHeight="true" hidden="false" ht="13.3" outlineLevel="0" r="1202">
      <c r="A1202" s="17" t="n">
        <v>38301</v>
      </c>
      <c r="B1202" s="39" t="n">
        <v>53.95</v>
      </c>
      <c r="C1202" s="40" t="n">
        <v>55.39</v>
      </c>
      <c r="D1202" s="41" t="n">
        <v>53.91</v>
      </c>
      <c r="E1202" s="42" t="n">
        <v>54.75</v>
      </c>
      <c r="F1202" s="43" t="n">
        <v>18167000</v>
      </c>
      <c r="G1202" s="14" t="n">
        <v>27.26</v>
      </c>
    </row>
    <row collapsed="false" customFormat="false" customHeight="true" hidden="false" ht="13.3" outlineLevel="0" r="1203">
      <c r="A1203" s="17" t="n">
        <v>38302</v>
      </c>
      <c r="B1203" s="39" t="n">
        <v>54.95</v>
      </c>
      <c r="C1203" s="40" t="n">
        <v>55.43</v>
      </c>
      <c r="D1203" s="41" t="n">
        <v>54.23</v>
      </c>
      <c r="E1203" s="42" t="n">
        <v>55.3</v>
      </c>
      <c r="F1203" s="43" t="n">
        <v>14546400</v>
      </c>
      <c r="G1203" s="14" t="n">
        <v>27.53</v>
      </c>
    </row>
    <row collapsed="false" customFormat="false" customHeight="true" hidden="false" ht="13.3" outlineLevel="0" r="1204">
      <c r="A1204" s="17" t="n">
        <v>38303</v>
      </c>
      <c r="B1204" s="39" t="n">
        <v>55.01</v>
      </c>
      <c r="C1204" s="40" t="n">
        <v>55.69</v>
      </c>
      <c r="D1204" s="41" t="n">
        <v>54.84</v>
      </c>
      <c r="E1204" s="42" t="n">
        <v>55.5</v>
      </c>
      <c r="F1204" s="43" t="n">
        <v>14132200</v>
      </c>
      <c r="G1204" s="14" t="n">
        <v>27.63</v>
      </c>
    </row>
    <row collapsed="false" customFormat="false" customHeight="true" hidden="false" ht="13.3" outlineLevel="0" r="1205">
      <c r="A1205" s="17" t="n">
        <v>38306</v>
      </c>
      <c r="B1205" s="39" t="n">
        <v>55.2</v>
      </c>
      <c r="C1205" s="40" t="n">
        <v>55.46</v>
      </c>
      <c r="D1205" s="41" t="n">
        <v>54.34</v>
      </c>
      <c r="E1205" s="42" t="n">
        <v>55.24</v>
      </c>
      <c r="F1205" s="43" t="n">
        <v>13430200</v>
      </c>
      <c r="G1205" s="14" t="n">
        <v>27.5</v>
      </c>
    </row>
    <row collapsed="false" customFormat="false" customHeight="true" hidden="false" ht="13.3" outlineLevel="0" r="1206">
      <c r="A1206" s="17" t="n">
        <v>38307</v>
      </c>
      <c r="B1206" s="39" t="n">
        <v>55.16</v>
      </c>
      <c r="C1206" s="40" t="n">
        <v>55.2</v>
      </c>
      <c r="D1206" s="41" t="n">
        <v>54.48</v>
      </c>
      <c r="E1206" s="42" t="n">
        <v>54.94</v>
      </c>
      <c r="F1206" s="43" t="n">
        <v>10539400</v>
      </c>
      <c r="G1206" s="14" t="n">
        <v>27.35</v>
      </c>
    </row>
    <row collapsed="false" customFormat="false" customHeight="true" hidden="false" ht="13.3" outlineLevel="0" r="1207">
      <c r="A1207" s="17" t="n">
        <v>38308</v>
      </c>
      <c r="B1207" s="39" t="n">
        <v>55.19</v>
      </c>
      <c r="C1207" s="40" t="n">
        <v>55.45</v>
      </c>
      <c r="D1207" s="41" t="n">
        <v>54.22</v>
      </c>
      <c r="E1207" s="42" t="n">
        <v>54.9</v>
      </c>
      <c r="F1207" s="43" t="n">
        <v>14205400</v>
      </c>
      <c r="G1207" s="14" t="n">
        <v>27.33</v>
      </c>
    </row>
    <row collapsed="false" customFormat="false" customHeight="true" hidden="false" ht="13.3" outlineLevel="0" r="1208">
      <c r="A1208" s="17" t="n">
        <v>38309</v>
      </c>
      <c r="B1208" s="39" t="n">
        <v>54.3</v>
      </c>
      <c r="C1208" s="40" t="n">
        <v>55.45</v>
      </c>
      <c r="D1208" s="41" t="n">
        <v>54.29</v>
      </c>
      <c r="E1208" s="42" t="n">
        <v>55.39</v>
      </c>
      <c r="F1208" s="43" t="n">
        <v>16398200</v>
      </c>
      <c r="G1208" s="14" t="n">
        <v>27.58</v>
      </c>
    </row>
    <row collapsed="false" customFormat="false" customHeight="true" hidden="false" ht="13.3" outlineLevel="0" r="1209">
      <c r="A1209" s="17" t="n">
        <v>38310</v>
      </c>
      <c r="B1209" s="39" t="n">
        <v>55.49</v>
      </c>
      <c r="C1209" s="40" t="n">
        <v>56.91</v>
      </c>
      <c r="D1209" s="41" t="n">
        <v>54.5</v>
      </c>
      <c r="E1209" s="42" t="n">
        <v>55.17</v>
      </c>
      <c r="F1209" s="43" t="n">
        <v>27331400</v>
      </c>
      <c r="G1209" s="14" t="n">
        <v>27.47</v>
      </c>
    </row>
    <row collapsed="false" customFormat="false" customHeight="true" hidden="false" ht="13.3" outlineLevel="0" r="1210">
      <c r="A1210" s="17" t="n">
        <v>38313</v>
      </c>
      <c r="B1210" s="39" t="n">
        <v>61.8</v>
      </c>
      <c r="C1210" s="40" t="n">
        <v>64</v>
      </c>
      <c r="D1210" s="41" t="n">
        <v>57.9</v>
      </c>
      <c r="E1210" s="42" t="n">
        <v>61.35</v>
      </c>
      <c r="F1210" s="43" t="n">
        <v>91721800</v>
      </c>
      <c r="G1210" s="14" t="n">
        <v>30.54</v>
      </c>
    </row>
    <row collapsed="false" customFormat="false" customHeight="true" hidden="false" ht="13.3" outlineLevel="0" r="1211">
      <c r="A1211" s="17" t="n">
        <v>38314</v>
      </c>
      <c r="B1211" s="39" t="n">
        <v>62.3</v>
      </c>
      <c r="C1211" s="40" t="n">
        <v>62.45</v>
      </c>
      <c r="D1211" s="41" t="n">
        <v>61.05</v>
      </c>
      <c r="E1211" s="42" t="n">
        <v>61.27</v>
      </c>
      <c r="F1211" s="43" t="n">
        <v>32551800</v>
      </c>
      <c r="G1211" s="14" t="n">
        <v>30.5</v>
      </c>
    </row>
    <row collapsed="false" customFormat="false" customHeight="true" hidden="false" ht="13.3" outlineLevel="0" r="1212">
      <c r="A1212" s="17" t="n">
        <v>38315</v>
      </c>
      <c r="B1212" s="39" t="n">
        <v>61.69</v>
      </c>
      <c r="C1212" s="40" t="n">
        <v>65.2</v>
      </c>
      <c r="D1212" s="41" t="n">
        <v>61.55</v>
      </c>
      <c r="E1212" s="42" t="n">
        <v>64.05</v>
      </c>
      <c r="F1212" s="43" t="n">
        <v>49671000</v>
      </c>
      <c r="G1212" s="14" t="n">
        <v>31.89</v>
      </c>
    </row>
    <row collapsed="false" customFormat="false" customHeight="true" hidden="false" ht="13.3" outlineLevel="0" r="1213">
      <c r="A1213" s="17" t="n">
        <v>38317</v>
      </c>
      <c r="B1213" s="39" t="n">
        <v>65.35</v>
      </c>
      <c r="C1213" s="40" t="n">
        <v>65.76</v>
      </c>
      <c r="D1213" s="41" t="n">
        <v>64.34</v>
      </c>
      <c r="E1213" s="42" t="n">
        <v>64.55</v>
      </c>
      <c r="F1213" s="43" t="n">
        <v>19648000</v>
      </c>
      <c r="G1213" s="14" t="n">
        <v>32.14</v>
      </c>
    </row>
    <row collapsed="false" customFormat="false" customHeight="true" hidden="false" ht="13.3" outlineLevel="0" r="1214">
      <c r="A1214" s="17" t="n">
        <v>38320</v>
      </c>
      <c r="B1214" s="39" t="n">
        <v>68.95</v>
      </c>
      <c r="C1214" s="40" t="n">
        <v>69.57</v>
      </c>
      <c r="D1214" s="41" t="n">
        <v>67.41</v>
      </c>
      <c r="E1214" s="42" t="n">
        <v>68.44</v>
      </c>
      <c r="F1214" s="43" t="n">
        <v>61175600</v>
      </c>
      <c r="G1214" s="14" t="n">
        <v>34.07</v>
      </c>
    </row>
    <row collapsed="false" customFormat="false" customHeight="true" hidden="false" ht="13.3" outlineLevel="0" r="1215">
      <c r="A1215" s="17" t="n">
        <v>38321</v>
      </c>
      <c r="B1215" s="39" t="n">
        <v>68.79</v>
      </c>
      <c r="C1215" s="40" t="n">
        <v>68.79</v>
      </c>
      <c r="D1215" s="41" t="n">
        <v>67.05</v>
      </c>
      <c r="E1215" s="42" t="n">
        <v>67.05</v>
      </c>
      <c r="F1215" s="43" t="n">
        <v>36732800</v>
      </c>
      <c r="G1215" s="14" t="n">
        <v>33.38</v>
      </c>
    </row>
    <row collapsed="false" customFormat="false" customHeight="true" hidden="false" ht="13.3" outlineLevel="0" r="1216">
      <c r="A1216" s="17" t="n">
        <v>38322</v>
      </c>
      <c r="B1216" s="39" t="n">
        <v>67.79</v>
      </c>
      <c r="C1216" s="40" t="n">
        <v>67.95</v>
      </c>
      <c r="D1216" s="41" t="n">
        <v>66.27</v>
      </c>
      <c r="E1216" s="42" t="n">
        <v>67.79</v>
      </c>
      <c r="F1216" s="43" t="n">
        <v>28591200</v>
      </c>
      <c r="G1216" s="14" t="n">
        <v>33.75</v>
      </c>
    </row>
    <row collapsed="false" customFormat="false" customHeight="true" hidden="false" ht="13.3" outlineLevel="0" r="1217">
      <c r="A1217" s="17" t="n">
        <v>38323</v>
      </c>
      <c r="B1217" s="39" t="n">
        <v>66.13</v>
      </c>
      <c r="C1217" s="40" t="n">
        <v>66.9</v>
      </c>
      <c r="D1217" s="41" t="n">
        <v>64.66</v>
      </c>
      <c r="E1217" s="42" t="n">
        <v>65.21</v>
      </c>
      <c r="F1217" s="43" t="n">
        <v>35265800</v>
      </c>
      <c r="G1217" s="14" t="n">
        <v>32.47</v>
      </c>
    </row>
    <row collapsed="false" customFormat="false" customHeight="true" hidden="false" ht="13.3" outlineLevel="0" r="1218">
      <c r="A1218" s="17" t="n">
        <v>38324</v>
      </c>
      <c r="B1218" s="39" t="n">
        <v>64.53</v>
      </c>
      <c r="C1218" s="40" t="n">
        <v>65</v>
      </c>
      <c r="D1218" s="41" t="n">
        <v>61.75</v>
      </c>
      <c r="E1218" s="42" t="n">
        <v>62.68</v>
      </c>
      <c r="F1218" s="43" t="n">
        <v>44244600</v>
      </c>
      <c r="G1218" s="14" t="n">
        <v>31.21</v>
      </c>
    </row>
    <row collapsed="false" customFormat="false" customHeight="true" hidden="false" ht="13.3" outlineLevel="0" r="1219">
      <c r="A1219" s="17" t="n">
        <v>38327</v>
      </c>
      <c r="B1219" s="39" t="n">
        <v>64.25</v>
      </c>
      <c r="C1219" s="40" t="n">
        <v>66.24</v>
      </c>
      <c r="D1219" s="41" t="n">
        <v>62.95</v>
      </c>
      <c r="E1219" s="42" t="n">
        <v>65.78</v>
      </c>
      <c r="F1219" s="43" t="n">
        <v>44568600</v>
      </c>
      <c r="G1219" s="14" t="n">
        <v>32.75</v>
      </c>
    </row>
    <row collapsed="false" customFormat="false" customHeight="true" hidden="false" ht="13.3" outlineLevel="0" r="1220">
      <c r="A1220" s="17" t="n">
        <v>38328</v>
      </c>
      <c r="B1220" s="39" t="n">
        <v>65.93</v>
      </c>
      <c r="C1220" s="40" t="n">
        <v>66.73</v>
      </c>
      <c r="D1220" s="41" t="n">
        <v>62.56</v>
      </c>
      <c r="E1220" s="42" t="n">
        <v>62.89</v>
      </c>
      <c r="F1220" s="43" t="n">
        <v>37746400</v>
      </c>
      <c r="G1220" s="14" t="n">
        <v>31.31</v>
      </c>
    </row>
    <row collapsed="false" customFormat="false" customHeight="true" hidden="false" ht="13.3" outlineLevel="0" r="1221">
      <c r="A1221" s="17" t="n">
        <v>38329</v>
      </c>
      <c r="B1221" s="39" t="n">
        <v>63.08</v>
      </c>
      <c r="C1221" s="40" t="n">
        <v>64.43</v>
      </c>
      <c r="D1221" s="41" t="n">
        <v>62.05</v>
      </c>
      <c r="E1221" s="42" t="n">
        <v>63.28</v>
      </c>
      <c r="F1221" s="43" t="n">
        <v>24710800</v>
      </c>
      <c r="G1221" s="14" t="n">
        <v>31.5</v>
      </c>
    </row>
    <row collapsed="false" customFormat="false" customHeight="true" hidden="false" ht="13.3" outlineLevel="0" r="1222">
      <c r="A1222" s="17" t="n">
        <v>38330</v>
      </c>
      <c r="B1222" s="39" t="n">
        <v>62.81</v>
      </c>
      <c r="C1222" s="40" t="n">
        <v>64.4</v>
      </c>
      <c r="D1222" s="41" t="n">
        <v>62.07</v>
      </c>
      <c r="E1222" s="42" t="n">
        <v>63.99</v>
      </c>
      <c r="F1222" s="43" t="n">
        <v>26482200</v>
      </c>
      <c r="G1222" s="14" t="n">
        <v>31.86</v>
      </c>
    </row>
    <row collapsed="false" customFormat="false" customHeight="true" hidden="false" ht="13.3" outlineLevel="0" r="1223">
      <c r="A1223" s="17" t="n">
        <v>38331</v>
      </c>
      <c r="B1223" s="39" t="n">
        <v>65.03</v>
      </c>
      <c r="C1223" s="40" t="n">
        <v>66.05</v>
      </c>
      <c r="D1223" s="41" t="n">
        <v>64.7</v>
      </c>
      <c r="E1223" s="42" t="n">
        <v>65.15</v>
      </c>
      <c r="F1223" s="43" t="n">
        <v>27706200</v>
      </c>
      <c r="G1223" s="14" t="n">
        <v>32.44</v>
      </c>
    </row>
    <row collapsed="false" customFormat="false" customHeight="true" hidden="false" ht="13.3" outlineLevel="0" r="1224">
      <c r="A1224" s="17" t="n">
        <v>38334</v>
      </c>
      <c r="B1224" s="39" t="n">
        <v>65.62</v>
      </c>
      <c r="C1224" s="40" t="n">
        <v>65.9</v>
      </c>
      <c r="D1224" s="41" t="n">
        <v>64.6</v>
      </c>
      <c r="E1224" s="42" t="n">
        <v>64.91</v>
      </c>
      <c r="F1224" s="43" t="n">
        <v>14108600</v>
      </c>
      <c r="G1224" s="14" t="n">
        <v>32.32</v>
      </c>
    </row>
    <row collapsed="false" customFormat="false" customHeight="true" hidden="false" ht="13.3" outlineLevel="0" r="1225">
      <c r="A1225" s="17" t="n">
        <v>38335</v>
      </c>
      <c r="B1225" s="39" t="n">
        <v>65.4</v>
      </c>
      <c r="C1225" s="40" t="n">
        <v>65.88</v>
      </c>
      <c r="D1225" s="41" t="n">
        <v>65.02</v>
      </c>
      <c r="E1225" s="42" t="n">
        <v>65.29</v>
      </c>
      <c r="F1225" s="43" t="n">
        <v>14847200</v>
      </c>
      <c r="G1225" s="14" t="n">
        <v>32.51</v>
      </c>
    </row>
    <row collapsed="false" customFormat="false" customHeight="true" hidden="false" ht="13.3" outlineLevel="0" r="1226">
      <c r="A1226" s="17" t="n">
        <v>38336</v>
      </c>
      <c r="B1226" s="39" t="n">
        <v>65.24</v>
      </c>
      <c r="C1226" s="40" t="n">
        <v>65.46</v>
      </c>
      <c r="D1226" s="41" t="n">
        <v>64.66</v>
      </c>
      <c r="E1226" s="42" t="n">
        <v>65.26</v>
      </c>
      <c r="F1226" s="43" t="n">
        <v>14227200</v>
      </c>
      <c r="G1226" s="14" t="n">
        <v>32.49</v>
      </c>
    </row>
    <row collapsed="false" customFormat="false" customHeight="true" hidden="false" ht="13.3" outlineLevel="0" r="1227">
      <c r="A1227" s="17" t="n">
        <v>38337</v>
      </c>
      <c r="B1227" s="39" t="n">
        <v>66.15</v>
      </c>
      <c r="C1227" s="40" t="n">
        <v>67.5</v>
      </c>
      <c r="D1227" s="41" t="n">
        <v>66.05</v>
      </c>
      <c r="E1227" s="42" t="n">
        <v>66.6</v>
      </c>
      <c r="F1227" s="43" t="n">
        <v>40218400</v>
      </c>
      <c r="G1227" s="14" t="n">
        <v>33.16</v>
      </c>
    </row>
    <row collapsed="false" customFormat="false" customHeight="true" hidden="false" ht="13.3" outlineLevel="0" r="1228">
      <c r="A1228" s="17" t="n">
        <v>38338</v>
      </c>
      <c r="B1228" s="39" t="n">
        <v>66.84</v>
      </c>
      <c r="C1228" s="40" t="n">
        <v>67.04</v>
      </c>
      <c r="D1228" s="41" t="n">
        <v>64.9</v>
      </c>
      <c r="E1228" s="42" t="n">
        <v>64.99</v>
      </c>
      <c r="F1228" s="43" t="n">
        <v>27982000</v>
      </c>
      <c r="G1228" s="14" t="n">
        <v>32.36</v>
      </c>
    </row>
    <row collapsed="false" customFormat="false" customHeight="true" hidden="false" ht="13.3" outlineLevel="0" r="1229">
      <c r="A1229" s="17" t="n">
        <v>38341</v>
      </c>
      <c r="B1229" s="39" t="n">
        <v>65.47</v>
      </c>
      <c r="C1229" s="40" t="n">
        <v>66</v>
      </c>
      <c r="D1229" s="41" t="n">
        <v>61.76</v>
      </c>
      <c r="E1229" s="42" t="n">
        <v>62.72</v>
      </c>
      <c r="F1229" s="43" t="n">
        <v>41718800</v>
      </c>
      <c r="G1229" s="14" t="n">
        <v>31.23</v>
      </c>
    </row>
    <row collapsed="false" customFormat="false" customHeight="true" hidden="false" ht="13.3" outlineLevel="0" r="1230">
      <c r="A1230" s="17" t="n">
        <v>38342</v>
      </c>
      <c r="B1230" s="39" t="n">
        <v>63.56</v>
      </c>
      <c r="C1230" s="40" t="n">
        <v>63.77</v>
      </c>
      <c r="D1230" s="41" t="n">
        <v>61.6</v>
      </c>
      <c r="E1230" s="42" t="n">
        <v>63.69</v>
      </c>
      <c r="F1230" s="43" t="n">
        <v>38014800</v>
      </c>
      <c r="G1230" s="14" t="n">
        <v>31.71</v>
      </c>
    </row>
    <row collapsed="false" customFormat="false" customHeight="true" hidden="false" ht="13.3" outlineLevel="0" r="1231">
      <c r="A1231" s="17" t="n">
        <v>38343</v>
      </c>
      <c r="B1231" s="39" t="n">
        <v>63.66</v>
      </c>
      <c r="C1231" s="40" t="n">
        <v>64.36</v>
      </c>
      <c r="D1231" s="41" t="n">
        <v>63.4</v>
      </c>
      <c r="E1231" s="42" t="n">
        <v>63.75</v>
      </c>
      <c r="F1231" s="43" t="n">
        <v>20208200</v>
      </c>
      <c r="G1231" s="14" t="n">
        <v>31.74</v>
      </c>
    </row>
    <row collapsed="false" customFormat="false" customHeight="true" hidden="false" ht="13.3" outlineLevel="0" r="1232">
      <c r="A1232" s="17" t="n">
        <v>38344</v>
      </c>
      <c r="B1232" s="39" t="n">
        <v>63.75</v>
      </c>
      <c r="C1232" s="40" t="n">
        <v>64.25</v>
      </c>
      <c r="D1232" s="41" t="n">
        <v>63.6</v>
      </c>
      <c r="E1232" s="42" t="n">
        <v>64.01</v>
      </c>
      <c r="F1232" s="43" t="n">
        <v>8783200</v>
      </c>
      <c r="G1232" s="14" t="n">
        <v>31.87</v>
      </c>
    </row>
    <row collapsed="false" customFormat="false" customHeight="true" hidden="false" ht="13.3" outlineLevel="0" r="1233">
      <c r="A1233" s="17" t="n">
        <v>38348</v>
      </c>
      <c r="B1233" s="39" t="n">
        <v>64.8</v>
      </c>
      <c r="C1233" s="40" t="n">
        <v>65.15</v>
      </c>
      <c r="D1233" s="41" t="n">
        <v>62.88</v>
      </c>
      <c r="E1233" s="42" t="n">
        <v>63.16</v>
      </c>
      <c r="F1233" s="43" t="n">
        <v>19981800</v>
      </c>
      <c r="G1233" s="14" t="n">
        <v>31.44</v>
      </c>
    </row>
    <row collapsed="false" customFormat="false" customHeight="true" hidden="false" ht="13.3" outlineLevel="0" r="1234">
      <c r="A1234" s="17" t="n">
        <v>38349</v>
      </c>
      <c r="B1234" s="39" t="n">
        <v>63.3</v>
      </c>
      <c r="C1234" s="40" t="n">
        <v>64.25</v>
      </c>
      <c r="D1234" s="41" t="n">
        <v>62.05</v>
      </c>
      <c r="E1234" s="42" t="n">
        <v>64.18</v>
      </c>
      <c r="F1234" s="43" t="n">
        <v>21848400</v>
      </c>
      <c r="G1234" s="14" t="n">
        <v>31.95</v>
      </c>
    </row>
    <row collapsed="false" customFormat="false" customHeight="true" hidden="false" ht="13.3" outlineLevel="0" r="1235">
      <c r="A1235" s="17" t="n">
        <v>38350</v>
      </c>
      <c r="B1235" s="39" t="n">
        <v>63.81</v>
      </c>
      <c r="C1235" s="40" t="n">
        <v>64.98</v>
      </c>
      <c r="D1235" s="41" t="n">
        <v>63.57</v>
      </c>
      <c r="E1235" s="42" t="n">
        <v>64.44</v>
      </c>
      <c r="F1235" s="43" t="n">
        <v>16055800</v>
      </c>
      <c r="G1235" s="14" t="n">
        <v>32.08</v>
      </c>
    </row>
    <row collapsed="false" customFormat="false" customHeight="true" hidden="false" ht="13.3" outlineLevel="0" r="1236">
      <c r="A1236" s="17" t="n">
        <v>38351</v>
      </c>
      <c r="B1236" s="39" t="n">
        <v>64.81</v>
      </c>
      <c r="C1236" s="40" t="n">
        <v>65.03</v>
      </c>
      <c r="D1236" s="41" t="n">
        <v>64.22</v>
      </c>
      <c r="E1236" s="42" t="n">
        <v>64.8</v>
      </c>
      <c r="F1236" s="43" t="n">
        <v>12333600</v>
      </c>
      <c r="G1236" s="14" t="n">
        <v>32.26</v>
      </c>
    </row>
    <row collapsed="false" customFormat="false" customHeight="true" hidden="false" ht="13.3" outlineLevel="0" r="1237">
      <c r="A1237" s="17" t="n">
        <v>38352</v>
      </c>
      <c r="B1237" s="39" t="n">
        <v>64.89</v>
      </c>
      <c r="C1237" s="40" t="n">
        <v>65</v>
      </c>
      <c r="D1237" s="41" t="n">
        <v>64.03</v>
      </c>
      <c r="E1237" s="42" t="n">
        <v>64.4</v>
      </c>
      <c r="F1237" s="43" t="n">
        <v>9949600</v>
      </c>
      <c r="G1237" s="14" t="n">
        <v>32.06</v>
      </c>
    </row>
    <row collapsed="false" customFormat="false" customHeight="true" hidden="false" ht="13.3" outlineLevel="0" r="1238">
      <c r="A1238" s="17" t="n">
        <v>38355</v>
      </c>
      <c r="B1238" s="39" t="n">
        <v>64.78</v>
      </c>
      <c r="C1238" s="40" t="n">
        <v>65.11</v>
      </c>
      <c r="D1238" s="41" t="n">
        <v>62.6</v>
      </c>
      <c r="E1238" s="42" t="n">
        <v>63.29</v>
      </c>
      <c r="F1238" s="43" t="n">
        <v>24714000</v>
      </c>
      <c r="G1238" s="14" t="n">
        <v>31.51</v>
      </c>
    </row>
    <row collapsed="false" customFormat="false" customHeight="true" hidden="false" ht="13.3" outlineLevel="0" r="1239">
      <c r="A1239" s="17" t="n">
        <v>38356</v>
      </c>
      <c r="B1239" s="39" t="n">
        <v>63.79</v>
      </c>
      <c r="C1239" s="40" t="n">
        <v>65.47</v>
      </c>
      <c r="D1239" s="41" t="n">
        <v>62.97</v>
      </c>
      <c r="E1239" s="42" t="n">
        <v>63.94</v>
      </c>
      <c r="F1239" s="43" t="n">
        <v>39171800</v>
      </c>
      <c r="G1239" s="14" t="n">
        <v>31.83</v>
      </c>
    </row>
    <row collapsed="false" customFormat="false" customHeight="true" hidden="false" ht="13.3" outlineLevel="0" r="1240">
      <c r="A1240" s="17" t="n">
        <v>38357</v>
      </c>
      <c r="B1240" s="39" t="n">
        <v>64.46</v>
      </c>
      <c r="C1240" s="40" t="n">
        <v>65.25</v>
      </c>
      <c r="D1240" s="41" t="n">
        <v>64.05</v>
      </c>
      <c r="E1240" s="42" t="n">
        <v>64.5</v>
      </c>
      <c r="F1240" s="43" t="n">
        <v>24301200</v>
      </c>
      <c r="G1240" s="14" t="n">
        <v>32.11</v>
      </c>
    </row>
    <row collapsed="false" customFormat="false" customHeight="true" hidden="false" ht="13.3" outlineLevel="0" r="1241">
      <c r="A1241" s="17" t="n">
        <v>38358</v>
      </c>
      <c r="B1241" s="39" t="n">
        <v>64.67</v>
      </c>
      <c r="C1241" s="40" t="n">
        <v>64.91</v>
      </c>
      <c r="D1241" s="41" t="n">
        <v>63.33</v>
      </c>
      <c r="E1241" s="42" t="n">
        <v>64.55</v>
      </c>
      <c r="F1241" s="43" t="n">
        <v>25198400</v>
      </c>
      <c r="G1241" s="14" t="n">
        <v>32.14</v>
      </c>
    </row>
    <row collapsed="false" customFormat="false" customHeight="true" hidden="false" ht="13.3" outlineLevel="0" r="1242">
      <c r="A1242" s="17" t="n">
        <v>38359</v>
      </c>
      <c r="B1242" s="39" t="n">
        <v>65</v>
      </c>
      <c r="C1242" s="40" t="n">
        <v>69.63</v>
      </c>
      <c r="D1242" s="41" t="n">
        <v>64.75</v>
      </c>
      <c r="E1242" s="42" t="n">
        <v>69.25</v>
      </c>
      <c r="F1242" s="43" t="n">
        <v>79551800</v>
      </c>
      <c r="G1242" s="14" t="n">
        <v>34.48</v>
      </c>
    </row>
    <row collapsed="false" customFormat="false" customHeight="true" hidden="false" ht="13.3" outlineLevel="0" r="1243">
      <c r="A1243" s="17" t="n">
        <v>38362</v>
      </c>
      <c r="B1243" s="39" t="n">
        <v>69.83</v>
      </c>
      <c r="C1243" s="40" t="n">
        <v>70.7</v>
      </c>
      <c r="D1243" s="41" t="n">
        <v>67.88</v>
      </c>
      <c r="E1243" s="42" t="n">
        <v>68.96</v>
      </c>
      <c r="F1243" s="43" t="n">
        <v>61618200</v>
      </c>
      <c r="G1243" s="14" t="n">
        <v>34.33</v>
      </c>
    </row>
    <row collapsed="false" customFormat="false" customHeight="true" hidden="false" ht="13.3" outlineLevel="0" r="1244">
      <c r="A1244" s="17" t="n">
        <v>38363</v>
      </c>
      <c r="B1244" s="39" t="n">
        <v>68.25</v>
      </c>
      <c r="C1244" s="40" t="n">
        <v>69.15</v>
      </c>
      <c r="D1244" s="41" t="n">
        <v>64.14</v>
      </c>
      <c r="E1244" s="42" t="n">
        <v>64.56</v>
      </c>
      <c r="F1244" s="43" t="n">
        <v>93272400</v>
      </c>
      <c r="G1244" s="14" t="n">
        <v>32.14</v>
      </c>
    </row>
    <row collapsed="false" customFormat="false" customHeight="true" hidden="false" ht="13.3" outlineLevel="0" r="1245">
      <c r="A1245" s="17" t="n">
        <v>38364</v>
      </c>
      <c r="B1245" s="39" t="n">
        <v>65.45</v>
      </c>
      <c r="C1245" s="40" t="n">
        <v>65.9</v>
      </c>
      <c r="D1245" s="41" t="n">
        <v>63.3</v>
      </c>
      <c r="E1245" s="42" t="n">
        <v>65.46</v>
      </c>
      <c r="F1245" s="43" t="n">
        <v>68560800</v>
      </c>
      <c r="G1245" s="14" t="n">
        <v>32.59</v>
      </c>
    </row>
    <row collapsed="false" customFormat="false" customHeight="true" hidden="false" ht="13.3" outlineLevel="0" r="1246">
      <c r="A1246" s="17" t="n">
        <v>38365</v>
      </c>
      <c r="B1246" s="39" t="n">
        <v>73.71</v>
      </c>
      <c r="C1246" s="40" t="n">
        <v>74.42</v>
      </c>
      <c r="D1246" s="41" t="n">
        <v>69.73</v>
      </c>
      <c r="E1246" s="42" t="n">
        <v>69.8</v>
      </c>
      <c r="F1246" s="43" t="n">
        <v>113025600</v>
      </c>
      <c r="G1246" s="14" t="n">
        <v>34.75</v>
      </c>
    </row>
    <row collapsed="false" customFormat="false" customHeight="true" hidden="false" ht="13.3" outlineLevel="0" r="1247">
      <c r="A1247" s="17" t="n">
        <v>38366</v>
      </c>
      <c r="B1247" s="39" t="n">
        <v>70.25</v>
      </c>
      <c r="C1247" s="40" t="n">
        <v>71.72</v>
      </c>
      <c r="D1247" s="41" t="n">
        <v>69.19</v>
      </c>
      <c r="E1247" s="42" t="n">
        <v>70.2</v>
      </c>
      <c r="F1247" s="43" t="n">
        <v>63240800</v>
      </c>
      <c r="G1247" s="14" t="n">
        <v>34.95</v>
      </c>
    </row>
    <row collapsed="false" customFormat="false" customHeight="true" hidden="false" ht="13.3" outlineLevel="0" r="1248">
      <c r="A1248" s="17" t="n">
        <v>38370</v>
      </c>
      <c r="B1248" s="39" t="n">
        <v>69.85</v>
      </c>
      <c r="C1248" s="40" t="n">
        <v>70.7</v>
      </c>
      <c r="D1248" s="41" t="n">
        <v>67.75</v>
      </c>
      <c r="E1248" s="42" t="n">
        <v>70.65</v>
      </c>
      <c r="F1248" s="43" t="n">
        <v>35945000</v>
      </c>
      <c r="G1248" s="14" t="n">
        <v>35.17</v>
      </c>
    </row>
    <row collapsed="false" customFormat="false" customHeight="true" hidden="false" ht="13.3" outlineLevel="0" r="1249">
      <c r="A1249" s="17" t="n">
        <v>38371</v>
      </c>
      <c r="B1249" s="39" t="n">
        <v>70.49</v>
      </c>
      <c r="C1249" s="40" t="n">
        <v>71.46</v>
      </c>
      <c r="D1249" s="41" t="n">
        <v>69.75</v>
      </c>
      <c r="E1249" s="42" t="n">
        <v>69.88</v>
      </c>
      <c r="F1249" s="43" t="n">
        <v>26853400</v>
      </c>
      <c r="G1249" s="14" t="n">
        <v>34.79</v>
      </c>
    </row>
    <row collapsed="false" customFormat="false" customHeight="true" hidden="false" ht="13.3" outlineLevel="0" r="1250">
      <c r="A1250" s="17" t="n">
        <v>38372</v>
      </c>
      <c r="B1250" s="39" t="n">
        <v>69.65</v>
      </c>
      <c r="C1250" s="40" t="n">
        <v>71.27</v>
      </c>
      <c r="D1250" s="41" t="n">
        <v>69.47</v>
      </c>
      <c r="E1250" s="42" t="n">
        <v>70.46</v>
      </c>
      <c r="F1250" s="43" t="n">
        <v>32675800</v>
      </c>
      <c r="G1250" s="14" t="n">
        <v>35.08</v>
      </c>
    </row>
    <row collapsed="false" customFormat="false" customHeight="true" hidden="false" ht="13.3" outlineLevel="0" r="1251">
      <c r="A1251" s="17" t="n">
        <v>38373</v>
      </c>
      <c r="B1251" s="39" t="n">
        <v>71.31</v>
      </c>
      <c r="C1251" s="40" t="n">
        <v>71.6</v>
      </c>
      <c r="D1251" s="41" t="n">
        <v>70</v>
      </c>
      <c r="E1251" s="42" t="n">
        <v>70.49</v>
      </c>
      <c r="F1251" s="43" t="n">
        <v>32547600</v>
      </c>
      <c r="G1251" s="14" t="n">
        <v>35.09</v>
      </c>
    </row>
    <row collapsed="false" customFormat="false" customHeight="true" hidden="false" ht="13.3" outlineLevel="0" r="1252">
      <c r="A1252" s="17" t="n">
        <v>38376</v>
      </c>
      <c r="B1252" s="39" t="n">
        <v>70.98</v>
      </c>
      <c r="C1252" s="40" t="n">
        <v>71.78</v>
      </c>
      <c r="D1252" s="41" t="n">
        <v>70.55</v>
      </c>
      <c r="E1252" s="42" t="n">
        <v>70.76</v>
      </c>
      <c r="F1252" s="43" t="n">
        <v>30058200</v>
      </c>
      <c r="G1252" s="14" t="n">
        <v>35.23</v>
      </c>
    </row>
    <row collapsed="false" customFormat="false" customHeight="true" hidden="false" ht="13.3" outlineLevel="0" r="1253">
      <c r="A1253" s="17" t="n">
        <v>38377</v>
      </c>
      <c r="B1253" s="39" t="n">
        <v>71.37</v>
      </c>
      <c r="C1253" s="40" t="n">
        <v>72.84</v>
      </c>
      <c r="D1253" s="41" t="n">
        <v>70.94</v>
      </c>
      <c r="E1253" s="42" t="n">
        <v>72.05</v>
      </c>
      <c r="F1253" s="43" t="n">
        <v>34615400</v>
      </c>
      <c r="G1253" s="14" t="n">
        <v>35.87</v>
      </c>
    </row>
    <row collapsed="false" customFormat="false" customHeight="true" hidden="false" ht="13.3" outlineLevel="0" r="1254">
      <c r="A1254" s="17" t="n">
        <v>38378</v>
      </c>
      <c r="B1254" s="39" t="n">
        <v>72.66</v>
      </c>
      <c r="C1254" s="40" t="n">
        <v>72.75</v>
      </c>
      <c r="D1254" s="41" t="n">
        <v>71.22</v>
      </c>
      <c r="E1254" s="42" t="n">
        <v>72.25</v>
      </c>
      <c r="F1254" s="43" t="n">
        <v>26410600</v>
      </c>
      <c r="G1254" s="14" t="n">
        <v>35.97</v>
      </c>
    </row>
    <row collapsed="false" customFormat="false" customHeight="true" hidden="false" ht="13.3" outlineLevel="0" r="1255">
      <c r="A1255" s="17" t="n">
        <v>38379</v>
      </c>
      <c r="B1255" s="39" t="n">
        <v>72.16</v>
      </c>
      <c r="C1255" s="40" t="n">
        <v>72.92</v>
      </c>
      <c r="D1255" s="41" t="n">
        <v>71.55</v>
      </c>
      <c r="E1255" s="42" t="n">
        <v>72.64</v>
      </c>
      <c r="F1255" s="43" t="n">
        <v>17722400</v>
      </c>
      <c r="G1255" s="14" t="n">
        <v>36.16</v>
      </c>
    </row>
    <row collapsed="false" customFormat="false" customHeight="true" hidden="false" ht="13.3" outlineLevel="0" r="1256">
      <c r="A1256" s="17" t="n">
        <v>38380</v>
      </c>
      <c r="B1256" s="39" t="n">
        <v>72.62</v>
      </c>
      <c r="C1256" s="40" t="n">
        <v>73.98</v>
      </c>
      <c r="D1256" s="41" t="n">
        <v>72.44</v>
      </c>
      <c r="E1256" s="42" t="n">
        <v>73.98</v>
      </c>
      <c r="F1256" s="43" t="n">
        <v>28629000</v>
      </c>
      <c r="G1256" s="14" t="n">
        <v>36.83</v>
      </c>
    </row>
    <row collapsed="false" customFormat="false" customHeight="true" hidden="false" ht="13.3" outlineLevel="0" r="1257">
      <c r="A1257" s="17" t="n">
        <v>38383</v>
      </c>
      <c r="B1257" s="39" t="n">
        <v>74.58</v>
      </c>
      <c r="C1257" s="40" t="n">
        <v>77.89</v>
      </c>
      <c r="D1257" s="41" t="n">
        <v>74.51</v>
      </c>
      <c r="E1257" s="42" t="n">
        <v>76.9</v>
      </c>
      <c r="F1257" s="43" t="n">
        <v>60039200</v>
      </c>
      <c r="G1257" s="14" t="n">
        <v>38.29</v>
      </c>
    </row>
    <row collapsed="false" customFormat="false" customHeight="true" hidden="false" ht="13.3" outlineLevel="0" r="1258">
      <c r="A1258" s="17" t="n">
        <v>38384</v>
      </c>
      <c r="B1258" s="39" t="n">
        <v>77.05</v>
      </c>
      <c r="C1258" s="40" t="n">
        <v>77.77</v>
      </c>
      <c r="D1258" s="41" t="n">
        <v>76.58</v>
      </c>
      <c r="E1258" s="42" t="n">
        <v>77.53</v>
      </c>
      <c r="F1258" s="43" t="n">
        <v>24228400</v>
      </c>
      <c r="G1258" s="14" t="n">
        <v>38.6</v>
      </c>
    </row>
    <row collapsed="false" customFormat="false" customHeight="true" hidden="false" ht="13.3" outlineLevel="0" r="1259">
      <c r="A1259" s="17" t="n">
        <v>38385</v>
      </c>
      <c r="B1259" s="39" t="n">
        <v>77.95</v>
      </c>
      <c r="C1259" s="40" t="n">
        <v>79.91</v>
      </c>
      <c r="D1259" s="41" t="n">
        <v>77.69</v>
      </c>
      <c r="E1259" s="42" t="n">
        <v>79.63</v>
      </c>
      <c r="F1259" s="43" t="n">
        <v>36430800</v>
      </c>
      <c r="G1259" s="14" t="n">
        <v>39.64</v>
      </c>
    </row>
    <row collapsed="false" customFormat="false" customHeight="true" hidden="false" ht="13.3" outlineLevel="0" r="1260">
      <c r="A1260" s="17" t="n">
        <v>38386</v>
      </c>
      <c r="B1260" s="39" t="n">
        <v>79.1</v>
      </c>
      <c r="C1260" s="40" t="n">
        <v>79.43</v>
      </c>
      <c r="D1260" s="41" t="n">
        <v>77.33</v>
      </c>
      <c r="E1260" s="42" t="n">
        <v>77.81</v>
      </c>
      <c r="F1260" s="43" t="n">
        <v>26130400</v>
      </c>
      <c r="G1260" s="14" t="n">
        <v>38.74</v>
      </c>
    </row>
    <row collapsed="false" customFormat="false" customHeight="true" hidden="false" ht="13.3" outlineLevel="0" r="1261">
      <c r="A1261" s="17" t="n">
        <v>38387</v>
      </c>
      <c r="B1261" s="39" t="n">
        <v>77.87</v>
      </c>
      <c r="C1261" s="40" t="n">
        <v>78.93</v>
      </c>
      <c r="D1261" s="41" t="n">
        <v>77.53</v>
      </c>
      <c r="E1261" s="42" t="n">
        <v>78.84</v>
      </c>
      <c r="F1261" s="43" t="n">
        <v>20127000</v>
      </c>
      <c r="G1261" s="14" t="n">
        <v>39.25</v>
      </c>
    </row>
    <row collapsed="false" customFormat="false" customHeight="true" hidden="false" ht="13.3" outlineLevel="0" r="1262">
      <c r="A1262" s="17" t="n">
        <v>38390</v>
      </c>
      <c r="B1262" s="39" t="n">
        <v>78.93</v>
      </c>
      <c r="C1262" s="40" t="n">
        <v>79.35</v>
      </c>
      <c r="D1262" s="41" t="n">
        <v>77.5</v>
      </c>
      <c r="E1262" s="42" t="n">
        <v>78.94</v>
      </c>
      <c r="F1262" s="43" t="n">
        <v>18730600</v>
      </c>
      <c r="G1262" s="14" t="n">
        <v>39.3</v>
      </c>
    </row>
    <row collapsed="false" customFormat="false" customHeight="true" hidden="false" ht="13.3" outlineLevel="0" r="1263">
      <c r="A1263" s="17" t="n">
        <v>38391</v>
      </c>
      <c r="B1263" s="39" t="n">
        <v>79.07</v>
      </c>
      <c r="C1263" s="40" t="n">
        <v>81.38</v>
      </c>
      <c r="D1263" s="41" t="n">
        <v>78.79</v>
      </c>
      <c r="E1263" s="42" t="n">
        <v>80.9</v>
      </c>
      <c r="F1263" s="43" t="n">
        <v>31786400</v>
      </c>
      <c r="G1263" s="14" t="n">
        <v>40.28</v>
      </c>
    </row>
    <row collapsed="false" customFormat="false" customHeight="true" hidden="false" ht="13.3" outlineLevel="0" r="1264">
      <c r="A1264" s="17" t="n">
        <v>38392</v>
      </c>
      <c r="B1264" s="39" t="n">
        <v>81.04</v>
      </c>
      <c r="C1264" s="40" t="n">
        <v>81.99</v>
      </c>
      <c r="D1264" s="41" t="n">
        <v>78.1</v>
      </c>
      <c r="E1264" s="42" t="n">
        <v>78.74</v>
      </c>
      <c r="F1264" s="43" t="n">
        <v>42552000</v>
      </c>
      <c r="G1264" s="14" t="n">
        <v>39.2</v>
      </c>
    </row>
    <row collapsed="false" customFormat="false" customHeight="true" hidden="false" ht="13.3" outlineLevel="0" r="1265">
      <c r="A1265" s="17" t="n">
        <v>38393</v>
      </c>
      <c r="B1265" s="39" t="n">
        <v>78.72</v>
      </c>
      <c r="C1265" s="40" t="n">
        <v>79.28</v>
      </c>
      <c r="D1265" s="41" t="n">
        <v>76.66</v>
      </c>
      <c r="E1265" s="42" t="n">
        <v>78.36</v>
      </c>
      <c r="F1265" s="43" t="n">
        <v>39036400</v>
      </c>
      <c r="G1265" s="14" t="n">
        <v>39.01</v>
      </c>
    </row>
    <row collapsed="false" customFormat="false" customHeight="true" hidden="false" ht="13.3" outlineLevel="0" r="1266">
      <c r="A1266" s="17" t="n">
        <v>38394</v>
      </c>
      <c r="B1266" s="39" t="n">
        <v>79.86</v>
      </c>
      <c r="C1266" s="40" t="n">
        <v>81.76</v>
      </c>
      <c r="D1266" s="41" t="n">
        <v>78.94</v>
      </c>
      <c r="E1266" s="42" t="n">
        <v>81.21</v>
      </c>
      <c r="F1266" s="43" t="n">
        <v>42894800</v>
      </c>
      <c r="G1266" s="14" t="n">
        <v>40.43</v>
      </c>
    </row>
    <row collapsed="false" customFormat="false" customHeight="true" hidden="false" ht="13.3" outlineLevel="0" r="1267">
      <c r="A1267" s="17" t="n">
        <v>38397</v>
      </c>
      <c r="B1267" s="39" t="n">
        <v>82.73</v>
      </c>
      <c r="C1267" s="40" t="n">
        <v>84.79</v>
      </c>
      <c r="D1267" s="41" t="n">
        <v>82.05</v>
      </c>
      <c r="E1267" s="42" t="n">
        <v>84.63</v>
      </c>
      <c r="F1267" s="43" t="n">
        <v>45409400</v>
      </c>
      <c r="G1267" s="14" t="n">
        <v>42.13</v>
      </c>
    </row>
    <row collapsed="false" customFormat="false" customHeight="true" hidden="false" ht="13.3" outlineLevel="0" r="1268">
      <c r="A1268" s="17" t="n">
        <v>38398</v>
      </c>
      <c r="B1268" s="39" t="n">
        <v>86.66</v>
      </c>
      <c r="C1268" s="40" t="n">
        <v>89.08</v>
      </c>
      <c r="D1268" s="41" t="n">
        <v>86</v>
      </c>
      <c r="E1268" s="42" t="n">
        <v>88.41</v>
      </c>
      <c r="F1268" s="43" t="n">
        <v>82579200</v>
      </c>
      <c r="G1268" s="14" t="n">
        <v>44.02</v>
      </c>
    </row>
    <row collapsed="false" customFormat="false" customHeight="true" hidden="false" ht="13.3" outlineLevel="0" r="1269">
      <c r="A1269" s="17" t="n">
        <v>38399</v>
      </c>
      <c r="B1269" s="39" t="n">
        <v>88.15</v>
      </c>
      <c r="C1269" s="40" t="n">
        <v>90.2</v>
      </c>
      <c r="D1269" s="41" t="n">
        <v>87.35</v>
      </c>
      <c r="E1269" s="42" t="n">
        <v>90.13</v>
      </c>
      <c r="F1269" s="43" t="n">
        <v>58544400</v>
      </c>
      <c r="G1269" s="14" t="n">
        <v>44.87</v>
      </c>
    </row>
    <row collapsed="false" customFormat="false" customHeight="true" hidden="false" ht="13.3" outlineLevel="0" r="1270">
      <c r="A1270" s="17" t="n">
        <v>38400</v>
      </c>
      <c r="B1270" s="39" t="n">
        <v>90.65</v>
      </c>
      <c r="C1270" s="40" t="n">
        <v>90.88</v>
      </c>
      <c r="D1270" s="41" t="n">
        <v>87.45</v>
      </c>
      <c r="E1270" s="42" t="n">
        <v>87.81</v>
      </c>
      <c r="F1270" s="43" t="n">
        <v>54231200</v>
      </c>
      <c r="G1270" s="14" t="n">
        <v>43.72</v>
      </c>
    </row>
    <row collapsed="false" customFormat="false" customHeight="true" hidden="false" ht="13.3" outlineLevel="0" r="1271">
      <c r="A1271" s="17" t="n">
        <v>38401</v>
      </c>
      <c r="B1271" s="39" t="n">
        <v>87.74</v>
      </c>
      <c r="C1271" s="40" t="n">
        <v>87.86</v>
      </c>
      <c r="D1271" s="41" t="n">
        <v>86.25</v>
      </c>
      <c r="E1271" s="42" t="n">
        <v>86.81</v>
      </c>
      <c r="F1271" s="43" t="n">
        <v>41544800</v>
      </c>
      <c r="G1271" s="14" t="n">
        <v>43.22</v>
      </c>
    </row>
    <row collapsed="false" customFormat="false" customHeight="true" hidden="false" ht="13.3" outlineLevel="0" r="1272">
      <c r="A1272" s="17" t="n">
        <v>38405</v>
      </c>
      <c r="B1272" s="39" t="n">
        <v>86.3</v>
      </c>
      <c r="C1272" s="40" t="n">
        <v>88.3</v>
      </c>
      <c r="D1272" s="41" t="n">
        <v>85.29</v>
      </c>
      <c r="E1272" s="42" t="n">
        <v>85.29</v>
      </c>
      <c r="F1272" s="43" t="n">
        <v>43546200</v>
      </c>
      <c r="G1272" s="14" t="n">
        <v>42.46</v>
      </c>
    </row>
    <row collapsed="false" customFormat="false" customHeight="true" hidden="false" ht="13.3" outlineLevel="0" r="1273">
      <c r="A1273" s="17" t="n">
        <v>38406</v>
      </c>
      <c r="B1273" s="39" t="n">
        <v>86.72</v>
      </c>
      <c r="C1273" s="40" t="n">
        <v>88.45</v>
      </c>
      <c r="D1273" s="41" t="n">
        <v>85.55</v>
      </c>
      <c r="E1273" s="42" t="n">
        <v>88.23</v>
      </c>
      <c r="F1273" s="43" t="n">
        <v>48042200</v>
      </c>
      <c r="G1273" s="14" t="n">
        <v>43.93</v>
      </c>
    </row>
    <row collapsed="false" customFormat="false" customHeight="true" hidden="false" ht="13.3" outlineLevel="0" r="1274">
      <c r="A1274" s="17" t="n">
        <v>38407</v>
      </c>
      <c r="B1274" s="39" t="n">
        <v>88.48</v>
      </c>
      <c r="C1274" s="40" t="n">
        <v>89.31</v>
      </c>
      <c r="D1274" s="41" t="n">
        <v>87.73</v>
      </c>
      <c r="E1274" s="42" t="n">
        <v>88.93</v>
      </c>
      <c r="F1274" s="43" t="n">
        <v>54251000</v>
      </c>
      <c r="G1274" s="14" t="n">
        <v>44.27</v>
      </c>
    </row>
    <row collapsed="false" customFormat="false" customHeight="true" hidden="false" ht="13.3" outlineLevel="0" r="1275">
      <c r="A1275" s="17" t="n">
        <v>38408</v>
      </c>
      <c r="B1275" s="39" t="n">
        <v>89.62</v>
      </c>
      <c r="C1275" s="40" t="n">
        <v>89.91</v>
      </c>
      <c r="D1275" s="41" t="n">
        <v>88.19</v>
      </c>
      <c r="E1275" s="42" t="n">
        <v>88.99</v>
      </c>
      <c r="F1275" s="43" t="n">
        <v>32696800</v>
      </c>
      <c r="G1275" s="14" t="n">
        <v>44.3</v>
      </c>
    </row>
    <row collapsed="false" customFormat="false" customHeight="true" hidden="false" ht="13.3" outlineLevel="0" r="1276">
      <c r="A1276" s="17" t="n">
        <v>38411</v>
      </c>
      <c r="B1276" s="39" t="n">
        <v>44.68</v>
      </c>
      <c r="C1276" s="40" t="n">
        <v>45.14</v>
      </c>
      <c r="D1276" s="41" t="n">
        <v>43.96</v>
      </c>
      <c r="E1276" s="42" t="n">
        <v>44.86</v>
      </c>
      <c r="F1276" s="43" t="n">
        <v>23271800</v>
      </c>
      <c r="G1276" s="14" t="n">
        <v>44.67</v>
      </c>
    </row>
    <row collapsed="false" customFormat="false" customHeight="true" hidden="false" ht="13.3" outlineLevel="0" r="1277">
      <c r="A1277" s="17" t="n">
        <v>38412</v>
      </c>
      <c r="B1277" s="39" t="n">
        <v>44.99</v>
      </c>
      <c r="C1277" s="40" t="n">
        <v>45.11</v>
      </c>
      <c r="D1277" s="41" t="n">
        <v>44.16</v>
      </c>
      <c r="E1277" s="42" t="n">
        <v>44.5</v>
      </c>
      <c r="F1277" s="43" t="n">
        <v>16721000</v>
      </c>
      <c r="G1277" s="14" t="n">
        <v>44.31</v>
      </c>
    </row>
    <row collapsed="false" customFormat="false" customHeight="true" hidden="false" ht="13.3" outlineLevel="0" r="1278">
      <c r="A1278" s="17" t="n">
        <v>38413</v>
      </c>
      <c r="B1278" s="39" t="n">
        <v>44.25</v>
      </c>
      <c r="C1278" s="40" t="n">
        <v>44.89</v>
      </c>
      <c r="D1278" s="41" t="n">
        <v>44.08</v>
      </c>
      <c r="E1278" s="42" t="n">
        <v>44.12</v>
      </c>
      <c r="F1278" s="43" t="n">
        <v>16362900</v>
      </c>
      <c r="G1278" s="14" t="n">
        <v>43.93</v>
      </c>
    </row>
    <row collapsed="false" customFormat="false" customHeight="true" hidden="false" ht="13.3" outlineLevel="0" r="1279">
      <c r="A1279" s="17" t="n">
        <v>38414</v>
      </c>
      <c r="B1279" s="39" t="n">
        <v>44.37</v>
      </c>
      <c r="C1279" s="40" t="n">
        <v>44.41</v>
      </c>
      <c r="D1279" s="41" t="n">
        <v>41.22</v>
      </c>
      <c r="E1279" s="42" t="n">
        <v>41.79</v>
      </c>
      <c r="F1279" s="43" t="n">
        <v>50416200</v>
      </c>
      <c r="G1279" s="14" t="n">
        <v>41.61</v>
      </c>
    </row>
    <row collapsed="false" customFormat="false" customHeight="true" hidden="false" ht="13.3" outlineLevel="0" r="1280">
      <c r="A1280" s="17" t="n">
        <v>38415</v>
      </c>
      <c r="B1280" s="39" t="n">
        <v>42.76</v>
      </c>
      <c r="C1280" s="40" t="n">
        <v>43.01</v>
      </c>
      <c r="D1280" s="41" t="n">
        <v>41.85</v>
      </c>
      <c r="E1280" s="42" t="n">
        <v>42.81</v>
      </c>
      <c r="F1280" s="43" t="n">
        <v>27022100</v>
      </c>
      <c r="G1280" s="14" t="n">
        <v>42.63</v>
      </c>
    </row>
    <row collapsed="false" customFormat="false" customHeight="true" hidden="false" ht="13.3" outlineLevel="0" r="1281">
      <c r="A1281" s="17" t="n">
        <v>38418</v>
      </c>
      <c r="B1281" s="39" t="n">
        <v>42.8</v>
      </c>
      <c r="C1281" s="40" t="n">
        <v>43.25</v>
      </c>
      <c r="D1281" s="41" t="n">
        <v>42.35</v>
      </c>
      <c r="E1281" s="42" t="n">
        <v>42.75</v>
      </c>
      <c r="F1281" s="43" t="n">
        <v>16094000</v>
      </c>
      <c r="G1281" s="14" t="n">
        <v>42.57</v>
      </c>
    </row>
    <row collapsed="false" customFormat="false" customHeight="true" hidden="false" ht="13.3" outlineLevel="0" r="1282">
      <c r="A1282" s="17" t="n">
        <v>38419</v>
      </c>
      <c r="B1282" s="39" t="n">
        <v>41.9</v>
      </c>
      <c r="C1282" s="40" t="n">
        <v>42.16</v>
      </c>
      <c r="D1282" s="41" t="n">
        <v>40.1</v>
      </c>
      <c r="E1282" s="42" t="n">
        <v>40.53</v>
      </c>
      <c r="F1282" s="43" t="n">
        <v>36480400</v>
      </c>
      <c r="G1282" s="14" t="n">
        <v>40.36</v>
      </c>
    </row>
    <row collapsed="false" customFormat="false" customHeight="true" hidden="false" ht="13.3" outlineLevel="0" r="1283">
      <c r="A1283" s="17" t="n">
        <v>38420</v>
      </c>
      <c r="B1283" s="39" t="n">
        <v>39.64</v>
      </c>
      <c r="C1283" s="40" t="n">
        <v>40.28</v>
      </c>
      <c r="D1283" s="41" t="n">
        <v>38.83</v>
      </c>
      <c r="E1283" s="42" t="n">
        <v>39.35</v>
      </c>
      <c r="F1283" s="43" t="n">
        <v>47230900</v>
      </c>
      <c r="G1283" s="14" t="n">
        <v>39.18</v>
      </c>
    </row>
    <row collapsed="false" customFormat="false" customHeight="true" hidden="false" ht="13.3" outlineLevel="0" r="1284">
      <c r="A1284" s="17" t="n">
        <v>38421</v>
      </c>
      <c r="B1284" s="39" t="n">
        <v>39.53</v>
      </c>
      <c r="C1284" s="40" t="n">
        <v>40.26</v>
      </c>
      <c r="D1284" s="41" t="n">
        <v>39.1</v>
      </c>
      <c r="E1284" s="42" t="n">
        <v>39.83</v>
      </c>
      <c r="F1284" s="43" t="n">
        <v>27753900</v>
      </c>
      <c r="G1284" s="14" t="n">
        <v>39.66</v>
      </c>
    </row>
    <row collapsed="false" customFormat="false" customHeight="true" hidden="false" ht="13.3" outlineLevel="0" r="1285">
      <c r="A1285" s="17" t="n">
        <v>38422</v>
      </c>
      <c r="B1285" s="39" t="n">
        <v>40.21</v>
      </c>
      <c r="C1285" s="40" t="n">
        <v>40.59</v>
      </c>
      <c r="D1285" s="41" t="n">
        <v>39.8</v>
      </c>
      <c r="E1285" s="42" t="n">
        <v>40.27</v>
      </c>
      <c r="F1285" s="43" t="n">
        <v>22601100</v>
      </c>
      <c r="G1285" s="14" t="n">
        <v>40.1</v>
      </c>
    </row>
    <row collapsed="false" customFormat="false" customHeight="true" hidden="false" ht="13.3" outlineLevel="0" r="1286">
      <c r="A1286" s="17" t="n">
        <v>38425</v>
      </c>
      <c r="B1286" s="39" t="n">
        <v>40.52</v>
      </c>
      <c r="C1286" s="40" t="n">
        <v>40.79</v>
      </c>
      <c r="D1286" s="41" t="n">
        <v>39.52</v>
      </c>
      <c r="E1286" s="42" t="n">
        <v>40.32</v>
      </c>
      <c r="F1286" s="43" t="n">
        <v>21620900</v>
      </c>
      <c r="G1286" s="14" t="n">
        <v>40.15</v>
      </c>
    </row>
    <row collapsed="false" customFormat="false" customHeight="true" hidden="false" ht="13.3" outlineLevel="0" r="1287">
      <c r="A1287" s="17" t="n">
        <v>38426</v>
      </c>
      <c r="B1287" s="39" t="n">
        <v>40.64</v>
      </c>
      <c r="C1287" s="40" t="n">
        <v>41.14</v>
      </c>
      <c r="D1287" s="41" t="n">
        <v>40.25</v>
      </c>
      <c r="E1287" s="42" t="n">
        <v>40.96</v>
      </c>
      <c r="F1287" s="43" t="n">
        <v>18164600</v>
      </c>
      <c r="G1287" s="14" t="n">
        <v>40.78</v>
      </c>
    </row>
    <row collapsed="false" customFormat="false" customHeight="true" hidden="false" ht="13.3" outlineLevel="0" r="1288">
      <c r="A1288" s="17" t="n">
        <v>38427</v>
      </c>
      <c r="B1288" s="39" t="n">
        <v>41.21</v>
      </c>
      <c r="C1288" s="40" t="n">
        <v>42.31</v>
      </c>
      <c r="D1288" s="41" t="n">
        <v>40.78</v>
      </c>
      <c r="E1288" s="42" t="n">
        <v>41.18</v>
      </c>
      <c r="F1288" s="43" t="n">
        <v>24921900</v>
      </c>
      <c r="G1288" s="14" t="n">
        <v>41</v>
      </c>
    </row>
    <row collapsed="false" customFormat="false" customHeight="true" hidden="false" ht="13.3" outlineLevel="0" r="1289">
      <c r="A1289" s="17" t="n">
        <v>38428</v>
      </c>
      <c r="B1289" s="39" t="n">
        <v>41.53</v>
      </c>
      <c r="C1289" s="40" t="n">
        <v>42.88</v>
      </c>
      <c r="D1289" s="41" t="n">
        <v>41.32</v>
      </c>
      <c r="E1289" s="42" t="n">
        <v>42.25</v>
      </c>
      <c r="F1289" s="43" t="n">
        <v>28640000</v>
      </c>
      <c r="G1289" s="14" t="n">
        <v>42.07</v>
      </c>
    </row>
    <row collapsed="false" customFormat="false" customHeight="true" hidden="false" ht="13.3" outlineLevel="0" r="1290">
      <c r="A1290" s="17" t="n">
        <v>38429</v>
      </c>
      <c r="B1290" s="39" t="n">
        <v>43.33</v>
      </c>
      <c r="C1290" s="40" t="n">
        <v>43.44</v>
      </c>
      <c r="D1290" s="41" t="n">
        <v>42.5</v>
      </c>
      <c r="E1290" s="42" t="n">
        <v>42.96</v>
      </c>
      <c r="F1290" s="43" t="n">
        <v>33576800</v>
      </c>
      <c r="G1290" s="14" t="n">
        <v>42.78</v>
      </c>
    </row>
    <row collapsed="false" customFormat="false" customHeight="true" hidden="false" ht="13.3" outlineLevel="0" r="1291">
      <c r="A1291" s="17" t="n">
        <v>38432</v>
      </c>
      <c r="B1291" s="39" t="n">
        <v>43.29</v>
      </c>
      <c r="C1291" s="40" t="n">
        <v>43.97</v>
      </c>
      <c r="D1291" s="41" t="n">
        <v>42.86</v>
      </c>
      <c r="E1291" s="42" t="n">
        <v>43.7</v>
      </c>
      <c r="F1291" s="43" t="n">
        <v>19326000</v>
      </c>
      <c r="G1291" s="14" t="n">
        <v>43.51</v>
      </c>
    </row>
    <row collapsed="false" customFormat="false" customHeight="true" hidden="false" ht="13.3" outlineLevel="0" r="1292">
      <c r="A1292" s="17" t="n">
        <v>38433</v>
      </c>
      <c r="B1292" s="39" t="n">
        <v>43.71</v>
      </c>
      <c r="C1292" s="40" t="n">
        <v>43.96</v>
      </c>
      <c r="D1292" s="41" t="n">
        <v>42.68</v>
      </c>
      <c r="E1292" s="42" t="n">
        <v>42.83</v>
      </c>
      <c r="F1292" s="43" t="n">
        <v>19693400</v>
      </c>
      <c r="G1292" s="14" t="n">
        <v>42.65</v>
      </c>
    </row>
    <row collapsed="false" customFormat="false" customHeight="true" hidden="false" ht="13.3" outlineLevel="0" r="1293">
      <c r="A1293" s="17" t="n">
        <v>38434</v>
      </c>
      <c r="B1293" s="39" t="n">
        <v>42.45</v>
      </c>
      <c r="C1293" s="40" t="n">
        <v>43.4</v>
      </c>
      <c r="D1293" s="41" t="n">
        <v>42.02</v>
      </c>
      <c r="E1293" s="42" t="n">
        <v>42.55</v>
      </c>
      <c r="F1293" s="43" t="n">
        <v>21779400</v>
      </c>
      <c r="G1293" s="14" t="n">
        <v>42.37</v>
      </c>
    </row>
    <row collapsed="false" customFormat="false" customHeight="true" hidden="false" ht="13.3" outlineLevel="0" r="1294">
      <c r="A1294" s="17" t="n">
        <v>38435</v>
      </c>
      <c r="B1294" s="39" t="n">
        <v>42.91</v>
      </c>
      <c r="C1294" s="40" t="n">
        <v>43</v>
      </c>
      <c r="D1294" s="41" t="n">
        <v>42.5</v>
      </c>
      <c r="E1294" s="42" t="n">
        <v>42.5</v>
      </c>
      <c r="F1294" s="43" t="n">
        <v>12596600</v>
      </c>
      <c r="G1294" s="14" t="n">
        <v>42.32</v>
      </c>
    </row>
    <row collapsed="false" customFormat="false" customHeight="true" hidden="false" ht="13.3" outlineLevel="0" r="1295">
      <c r="A1295" s="17" t="n">
        <v>38439</v>
      </c>
      <c r="B1295" s="39" t="n">
        <v>42.75</v>
      </c>
      <c r="C1295" s="40" t="n">
        <v>42.96</v>
      </c>
      <c r="D1295" s="41" t="n">
        <v>42.47</v>
      </c>
      <c r="E1295" s="42" t="n">
        <v>42.53</v>
      </c>
      <c r="F1295" s="43" t="n">
        <v>9836100</v>
      </c>
      <c r="G1295" s="14" t="n">
        <v>42.35</v>
      </c>
    </row>
    <row collapsed="false" customFormat="false" customHeight="true" hidden="false" ht="13.3" outlineLevel="0" r="1296">
      <c r="A1296" s="17" t="n">
        <v>38440</v>
      </c>
      <c r="B1296" s="39" t="n">
        <v>42.56</v>
      </c>
      <c r="C1296" s="40" t="n">
        <v>42.83</v>
      </c>
      <c r="D1296" s="41" t="n">
        <v>41.5</v>
      </c>
      <c r="E1296" s="42" t="n">
        <v>41.75</v>
      </c>
      <c r="F1296" s="43" t="n">
        <v>16477000</v>
      </c>
      <c r="G1296" s="14" t="n">
        <v>41.57</v>
      </c>
    </row>
    <row collapsed="false" customFormat="false" customHeight="true" hidden="false" ht="13.3" outlineLevel="0" r="1297">
      <c r="A1297" s="17" t="n">
        <v>38441</v>
      </c>
      <c r="B1297" s="39" t="n">
        <v>42.07</v>
      </c>
      <c r="C1297" s="40" t="n">
        <v>42.8</v>
      </c>
      <c r="D1297" s="41" t="n">
        <v>41.82</v>
      </c>
      <c r="E1297" s="42" t="n">
        <v>42.8</v>
      </c>
      <c r="F1297" s="43" t="n">
        <v>14105700</v>
      </c>
      <c r="G1297" s="14" t="n">
        <v>42.62</v>
      </c>
    </row>
    <row collapsed="false" customFormat="false" customHeight="true" hidden="false" ht="13.3" outlineLevel="0" r="1298">
      <c r="A1298" s="17" t="n">
        <v>38442</v>
      </c>
      <c r="B1298" s="39" t="n">
        <v>42.45</v>
      </c>
      <c r="C1298" s="40" t="n">
        <v>42.52</v>
      </c>
      <c r="D1298" s="41" t="n">
        <v>41.59</v>
      </c>
      <c r="E1298" s="42" t="n">
        <v>41.67</v>
      </c>
      <c r="F1298" s="43" t="n">
        <v>22719100</v>
      </c>
      <c r="G1298" s="14" t="n">
        <v>41.49</v>
      </c>
    </row>
    <row collapsed="false" customFormat="false" customHeight="true" hidden="false" ht="13.3" outlineLevel="0" r="1299">
      <c r="A1299" s="17" t="n">
        <v>38443</v>
      </c>
      <c r="B1299" s="39" t="n">
        <v>42.09</v>
      </c>
      <c r="C1299" s="40" t="n">
        <v>42.18</v>
      </c>
      <c r="D1299" s="41" t="n">
        <v>40.57</v>
      </c>
      <c r="E1299" s="42" t="n">
        <v>40.89</v>
      </c>
      <c r="F1299" s="43" t="n">
        <v>22903000</v>
      </c>
      <c r="G1299" s="14" t="n">
        <v>40.72</v>
      </c>
    </row>
    <row collapsed="false" customFormat="false" customHeight="true" hidden="false" ht="13.3" outlineLevel="0" r="1300">
      <c r="A1300" s="17" t="n">
        <v>38446</v>
      </c>
      <c r="B1300" s="39" t="n">
        <v>40.99</v>
      </c>
      <c r="C1300" s="40" t="n">
        <v>41.31</v>
      </c>
      <c r="D1300" s="41" t="n">
        <v>40.16</v>
      </c>
      <c r="E1300" s="42" t="n">
        <v>41.09</v>
      </c>
      <c r="F1300" s="43" t="n">
        <v>20714800</v>
      </c>
      <c r="G1300" s="14" t="n">
        <v>40.91</v>
      </c>
    </row>
    <row collapsed="false" customFormat="false" customHeight="true" hidden="false" ht="13.3" outlineLevel="0" r="1301">
      <c r="A1301" s="17" t="n">
        <v>38447</v>
      </c>
      <c r="B1301" s="39" t="n">
        <v>41.22</v>
      </c>
      <c r="C1301" s="40" t="n">
        <v>42.24</v>
      </c>
      <c r="D1301" s="41" t="n">
        <v>41.09</v>
      </c>
      <c r="E1301" s="42" t="n">
        <v>41.89</v>
      </c>
      <c r="F1301" s="43" t="n">
        <v>19865700</v>
      </c>
      <c r="G1301" s="14" t="n">
        <v>41.71</v>
      </c>
    </row>
    <row collapsed="false" customFormat="false" customHeight="true" hidden="false" ht="13.3" outlineLevel="0" r="1302">
      <c r="A1302" s="17" t="n">
        <v>38448</v>
      </c>
      <c r="B1302" s="39" t="n">
        <v>42.4</v>
      </c>
      <c r="C1302" s="40" t="n">
        <v>42.81</v>
      </c>
      <c r="D1302" s="41" t="n">
        <v>42.15</v>
      </c>
      <c r="E1302" s="42" t="n">
        <v>42.33</v>
      </c>
      <c r="F1302" s="43" t="n">
        <v>14815200</v>
      </c>
      <c r="G1302" s="14" t="n">
        <v>42.15</v>
      </c>
    </row>
    <row collapsed="false" customFormat="false" customHeight="true" hidden="false" ht="13.3" outlineLevel="0" r="1303">
      <c r="A1303" s="17" t="n">
        <v>38449</v>
      </c>
      <c r="B1303" s="39" t="n">
        <v>42.33</v>
      </c>
      <c r="C1303" s="40" t="n">
        <v>43.75</v>
      </c>
      <c r="D1303" s="41" t="n">
        <v>42.25</v>
      </c>
      <c r="E1303" s="42" t="n">
        <v>43.56</v>
      </c>
      <c r="F1303" s="43" t="n">
        <v>18106700</v>
      </c>
      <c r="G1303" s="14" t="n">
        <v>43.37</v>
      </c>
    </row>
    <row collapsed="false" customFormat="false" customHeight="true" hidden="false" ht="13.3" outlineLevel="0" r="1304">
      <c r="A1304" s="17" t="n">
        <v>38450</v>
      </c>
      <c r="B1304" s="39" t="n">
        <v>43.7</v>
      </c>
      <c r="C1304" s="40" t="n">
        <v>44.45</v>
      </c>
      <c r="D1304" s="41" t="n">
        <v>43.54</v>
      </c>
      <c r="E1304" s="42" t="n">
        <v>43.74</v>
      </c>
      <c r="F1304" s="43" t="n">
        <v>23212500</v>
      </c>
      <c r="G1304" s="14" t="n">
        <v>43.55</v>
      </c>
    </row>
    <row collapsed="false" customFormat="false" customHeight="true" hidden="false" ht="13.3" outlineLevel="0" r="1305">
      <c r="A1305" s="17" t="n">
        <v>38453</v>
      </c>
      <c r="B1305" s="39" t="n">
        <v>44.15</v>
      </c>
      <c r="C1305" s="40" t="n">
        <v>44.25</v>
      </c>
      <c r="D1305" s="41" t="n">
        <v>41.91</v>
      </c>
      <c r="E1305" s="42" t="n">
        <v>41.92</v>
      </c>
      <c r="F1305" s="43" t="n">
        <v>29345100</v>
      </c>
      <c r="G1305" s="14" t="n">
        <v>41.74</v>
      </c>
    </row>
    <row collapsed="false" customFormat="false" customHeight="true" hidden="false" ht="13.3" outlineLevel="0" r="1306">
      <c r="A1306" s="17" t="n">
        <v>38454</v>
      </c>
      <c r="B1306" s="39" t="n">
        <v>42.49</v>
      </c>
      <c r="C1306" s="40" t="n">
        <v>43.19</v>
      </c>
      <c r="D1306" s="41" t="n">
        <v>42.01</v>
      </c>
      <c r="E1306" s="42" t="n">
        <v>42.66</v>
      </c>
      <c r="F1306" s="43" t="n">
        <v>35037900</v>
      </c>
      <c r="G1306" s="14" t="n">
        <v>42.48</v>
      </c>
    </row>
    <row collapsed="false" customFormat="false" customHeight="true" hidden="false" ht="13.3" outlineLevel="0" r="1307">
      <c r="A1307" s="17" t="n">
        <v>38455</v>
      </c>
      <c r="B1307" s="39" t="n">
        <v>42.95</v>
      </c>
      <c r="C1307" s="40" t="n">
        <v>42.99</v>
      </c>
      <c r="D1307" s="41" t="n">
        <v>40.39</v>
      </c>
      <c r="E1307" s="42" t="n">
        <v>41.04</v>
      </c>
      <c r="F1307" s="43" t="n">
        <v>48998100</v>
      </c>
      <c r="G1307" s="14" t="n">
        <v>40.86</v>
      </c>
    </row>
    <row collapsed="false" customFormat="false" customHeight="true" hidden="false" ht="13.3" outlineLevel="0" r="1308">
      <c r="A1308" s="17" t="n">
        <v>38456</v>
      </c>
      <c r="B1308" s="39" t="n">
        <v>38.81</v>
      </c>
      <c r="C1308" s="40" t="n">
        <v>39.56</v>
      </c>
      <c r="D1308" s="41" t="n">
        <v>36.84</v>
      </c>
      <c r="E1308" s="42" t="n">
        <v>37.26</v>
      </c>
      <c r="F1308" s="43" t="n">
        <v>98328300</v>
      </c>
      <c r="G1308" s="14" t="n">
        <v>37.1</v>
      </c>
    </row>
    <row collapsed="false" customFormat="false" customHeight="true" hidden="false" ht="13.3" outlineLevel="0" r="1309">
      <c r="A1309" s="17" t="n">
        <v>38457</v>
      </c>
      <c r="B1309" s="39" t="n">
        <v>36.62</v>
      </c>
      <c r="C1309" s="40" t="n">
        <v>37.25</v>
      </c>
      <c r="D1309" s="41" t="n">
        <v>35.28</v>
      </c>
      <c r="E1309" s="42" t="n">
        <v>35.35</v>
      </c>
      <c r="F1309" s="43" t="n">
        <v>61717400</v>
      </c>
      <c r="G1309" s="14" t="n">
        <v>35.2</v>
      </c>
    </row>
    <row collapsed="false" customFormat="false" customHeight="true" hidden="false" ht="13.3" outlineLevel="0" r="1310">
      <c r="A1310" s="17" t="n">
        <v>38460</v>
      </c>
      <c r="B1310" s="39" t="n">
        <v>35</v>
      </c>
      <c r="C1310" s="40" t="n">
        <v>36.3</v>
      </c>
      <c r="D1310" s="41" t="n">
        <v>34</v>
      </c>
      <c r="E1310" s="42" t="n">
        <v>35.62</v>
      </c>
      <c r="F1310" s="43" t="n">
        <v>47399200</v>
      </c>
      <c r="G1310" s="14" t="n">
        <v>35.47</v>
      </c>
    </row>
    <row collapsed="false" customFormat="false" customHeight="true" hidden="false" ht="13.3" outlineLevel="0" r="1311">
      <c r="A1311" s="17" t="n">
        <v>38461</v>
      </c>
      <c r="B1311" s="39" t="n">
        <v>36.6</v>
      </c>
      <c r="C1311" s="40" t="n">
        <v>37.44</v>
      </c>
      <c r="D1311" s="41" t="n">
        <v>35.87</v>
      </c>
      <c r="E1311" s="42" t="n">
        <v>37.09</v>
      </c>
      <c r="F1311" s="43" t="n">
        <v>38630100</v>
      </c>
      <c r="G1311" s="14" t="n">
        <v>36.93</v>
      </c>
    </row>
    <row collapsed="false" customFormat="false" customHeight="true" hidden="false" ht="13.3" outlineLevel="0" r="1312">
      <c r="A1312" s="17" t="n">
        <v>38462</v>
      </c>
      <c r="B1312" s="39" t="n">
        <v>37.66</v>
      </c>
      <c r="C1312" s="40" t="n">
        <v>37.74</v>
      </c>
      <c r="D1312" s="41" t="n">
        <v>35.44</v>
      </c>
      <c r="E1312" s="42" t="n">
        <v>35.51</v>
      </c>
      <c r="F1312" s="43" t="n">
        <v>33754700</v>
      </c>
      <c r="G1312" s="14" t="n">
        <v>35.36</v>
      </c>
    </row>
    <row collapsed="false" customFormat="false" customHeight="true" hidden="false" ht="13.3" outlineLevel="0" r="1313">
      <c r="A1313" s="17" t="n">
        <v>38463</v>
      </c>
      <c r="B1313" s="39" t="n">
        <v>36.4</v>
      </c>
      <c r="C1313" s="40" t="n">
        <v>37.21</v>
      </c>
      <c r="D1313" s="41" t="n">
        <v>35.9</v>
      </c>
      <c r="E1313" s="42" t="n">
        <v>37.18</v>
      </c>
      <c r="F1313" s="43" t="n">
        <v>27128300</v>
      </c>
      <c r="G1313" s="14" t="n">
        <v>37.02</v>
      </c>
    </row>
    <row collapsed="false" customFormat="false" customHeight="true" hidden="false" ht="13.3" outlineLevel="0" r="1314">
      <c r="A1314" s="17" t="n">
        <v>38464</v>
      </c>
      <c r="B1314" s="39" t="n">
        <v>36.84</v>
      </c>
      <c r="C1314" s="40" t="n">
        <v>37</v>
      </c>
      <c r="D1314" s="41" t="n">
        <v>34.9</v>
      </c>
      <c r="E1314" s="42" t="n">
        <v>35.5</v>
      </c>
      <c r="F1314" s="43" t="n">
        <v>29968900</v>
      </c>
      <c r="G1314" s="14" t="n">
        <v>35.35</v>
      </c>
    </row>
    <row collapsed="false" customFormat="false" customHeight="true" hidden="false" ht="13.3" outlineLevel="0" r="1315">
      <c r="A1315" s="17" t="n">
        <v>38467</v>
      </c>
      <c r="B1315" s="39" t="n">
        <v>36.49</v>
      </c>
      <c r="C1315" s="40" t="n">
        <v>37.02</v>
      </c>
      <c r="D1315" s="41" t="n">
        <v>36.11</v>
      </c>
      <c r="E1315" s="42" t="n">
        <v>36.98</v>
      </c>
      <c r="F1315" s="43" t="n">
        <v>26659300</v>
      </c>
      <c r="G1315" s="14" t="n">
        <v>36.82</v>
      </c>
    </row>
    <row collapsed="false" customFormat="false" customHeight="true" hidden="false" ht="13.3" outlineLevel="0" r="1316">
      <c r="A1316" s="17" t="n">
        <v>38468</v>
      </c>
      <c r="B1316" s="39" t="n">
        <v>36.78</v>
      </c>
      <c r="C1316" s="40" t="n">
        <v>37.51</v>
      </c>
      <c r="D1316" s="41" t="n">
        <v>36.12</v>
      </c>
      <c r="E1316" s="42" t="n">
        <v>36.19</v>
      </c>
      <c r="F1316" s="43" t="n">
        <v>28946700</v>
      </c>
      <c r="G1316" s="14" t="n">
        <v>36.04</v>
      </c>
    </row>
    <row collapsed="false" customFormat="false" customHeight="true" hidden="false" ht="13.3" outlineLevel="0" r="1317">
      <c r="A1317" s="17" t="n">
        <v>38469</v>
      </c>
      <c r="B1317" s="39" t="n">
        <v>35.89</v>
      </c>
      <c r="C1317" s="40" t="n">
        <v>36.36</v>
      </c>
      <c r="D1317" s="41" t="n">
        <v>35.51</v>
      </c>
      <c r="E1317" s="42" t="n">
        <v>35.95</v>
      </c>
      <c r="F1317" s="43" t="n">
        <v>21924600</v>
      </c>
      <c r="G1317" s="14" t="n">
        <v>35.8</v>
      </c>
    </row>
    <row collapsed="false" customFormat="false" customHeight="true" hidden="false" ht="13.3" outlineLevel="0" r="1318">
      <c r="A1318" s="17" t="n">
        <v>38470</v>
      </c>
      <c r="B1318" s="39" t="n">
        <v>36.29</v>
      </c>
      <c r="C1318" s="40" t="n">
        <v>36.34</v>
      </c>
      <c r="D1318" s="41" t="n">
        <v>35.24</v>
      </c>
      <c r="E1318" s="42" t="n">
        <v>35.54</v>
      </c>
      <c r="F1318" s="43" t="n">
        <v>20539500</v>
      </c>
      <c r="G1318" s="14" t="n">
        <v>35.39</v>
      </c>
    </row>
    <row collapsed="false" customFormat="false" customHeight="true" hidden="false" ht="13.3" outlineLevel="0" r="1319">
      <c r="A1319" s="17" t="n">
        <v>38471</v>
      </c>
      <c r="B1319" s="39" t="n">
        <v>36.15</v>
      </c>
      <c r="C1319" s="40" t="n">
        <v>36.23</v>
      </c>
      <c r="D1319" s="41" t="n">
        <v>35.22</v>
      </c>
      <c r="E1319" s="42" t="n">
        <v>36.06</v>
      </c>
      <c r="F1319" s="43" t="n">
        <v>23986800</v>
      </c>
      <c r="G1319" s="14" t="n">
        <v>35.91</v>
      </c>
    </row>
    <row collapsed="false" customFormat="false" customHeight="true" hidden="false" ht="13.3" outlineLevel="0" r="1320">
      <c r="A1320" s="17" t="n">
        <v>38474</v>
      </c>
      <c r="B1320" s="39" t="n">
        <v>36.21</v>
      </c>
      <c r="C1320" s="40" t="n">
        <v>36.65</v>
      </c>
      <c r="D1320" s="41" t="n">
        <v>36.02</v>
      </c>
      <c r="E1320" s="42" t="n">
        <v>36.43</v>
      </c>
      <c r="F1320" s="43" t="n">
        <v>16640000</v>
      </c>
      <c r="G1320" s="14" t="n">
        <v>36.27</v>
      </c>
    </row>
    <row collapsed="false" customFormat="false" customHeight="true" hidden="false" ht="13.3" outlineLevel="0" r="1321">
      <c r="A1321" s="17" t="n">
        <v>38475</v>
      </c>
      <c r="B1321" s="39" t="n">
        <v>36.4</v>
      </c>
      <c r="C1321" s="40" t="n">
        <v>36.74</v>
      </c>
      <c r="D1321" s="41" t="n">
        <v>36.03</v>
      </c>
      <c r="E1321" s="42" t="n">
        <v>36.21</v>
      </c>
      <c r="F1321" s="43" t="n">
        <v>17740700</v>
      </c>
      <c r="G1321" s="14" t="n">
        <v>36.06</v>
      </c>
    </row>
    <row collapsed="false" customFormat="false" customHeight="true" hidden="false" ht="13.3" outlineLevel="0" r="1322">
      <c r="A1322" s="17" t="n">
        <v>38476</v>
      </c>
      <c r="B1322" s="39" t="n">
        <v>36.11</v>
      </c>
      <c r="C1322" s="40" t="n">
        <v>37.2</v>
      </c>
      <c r="D1322" s="41" t="n">
        <v>36.1</v>
      </c>
      <c r="E1322" s="42" t="n">
        <v>37.15</v>
      </c>
      <c r="F1322" s="43" t="n">
        <v>16006300</v>
      </c>
      <c r="G1322" s="14" t="n">
        <v>36.99</v>
      </c>
    </row>
    <row collapsed="false" customFormat="false" customHeight="true" hidden="false" ht="13.3" outlineLevel="0" r="1323">
      <c r="A1323" s="17" t="n">
        <v>38477</v>
      </c>
      <c r="B1323" s="39" t="n">
        <v>37.25</v>
      </c>
      <c r="C1323" s="40" t="n">
        <v>37.27</v>
      </c>
      <c r="D1323" s="41" t="n">
        <v>36.47</v>
      </c>
      <c r="E1323" s="42" t="n">
        <v>36.68</v>
      </c>
      <c r="F1323" s="43" t="n">
        <v>13834500</v>
      </c>
      <c r="G1323" s="14" t="n">
        <v>36.52</v>
      </c>
    </row>
    <row collapsed="false" customFormat="false" customHeight="true" hidden="false" ht="13.3" outlineLevel="0" r="1324">
      <c r="A1324" s="17" t="n">
        <v>38478</v>
      </c>
      <c r="B1324" s="39" t="n">
        <v>36.89</v>
      </c>
      <c r="C1324" s="40" t="n">
        <v>37.33</v>
      </c>
      <c r="D1324" s="41" t="n">
        <v>36.79</v>
      </c>
      <c r="E1324" s="42" t="n">
        <v>37.24</v>
      </c>
      <c r="F1324" s="43" t="n">
        <v>11651700</v>
      </c>
      <c r="G1324" s="14" t="n">
        <v>37.08</v>
      </c>
    </row>
    <row collapsed="false" customFormat="false" customHeight="true" hidden="false" ht="13.3" outlineLevel="0" r="1325">
      <c r="A1325" s="17" t="n">
        <v>38481</v>
      </c>
      <c r="B1325" s="39" t="n">
        <v>37.28</v>
      </c>
      <c r="C1325" s="40" t="n">
        <v>37.45</v>
      </c>
      <c r="D1325" s="41" t="n">
        <v>36.75</v>
      </c>
      <c r="E1325" s="42" t="n">
        <v>36.97</v>
      </c>
      <c r="F1325" s="43" t="n">
        <v>12703400</v>
      </c>
      <c r="G1325" s="14" t="n">
        <v>36.81</v>
      </c>
    </row>
    <row collapsed="false" customFormat="false" customHeight="true" hidden="false" ht="13.3" outlineLevel="0" r="1326">
      <c r="A1326" s="17" t="n">
        <v>38482</v>
      </c>
      <c r="B1326" s="39" t="n">
        <v>36.75</v>
      </c>
      <c r="C1326" s="40" t="n">
        <v>37.25</v>
      </c>
      <c r="D1326" s="41" t="n">
        <v>36.33</v>
      </c>
      <c r="E1326" s="42" t="n">
        <v>36.42</v>
      </c>
      <c r="F1326" s="43" t="n">
        <v>15723700</v>
      </c>
      <c r="G1326" s="14" t="n">
        <v>36.26</v>
      </c>
    </row>
    <row collapsed="false" customFormat="false" customHeight="true" hidden="false" ht="13.3" outlineLevel="0" r="1327">
      <c r="A1327" s="17" t="n">
        <v>38483</v>
      </c>
      <c r="B1327" s="39" t="n">
        <v>35.2</v>
      </c>
      <c r="C1327" s="40" t="n">
        <v>35.67</v>
      </c>
      <c r="D1327" s="41" t="n">
        <v>33.11</v>
      </c>
      <c r="E1327" s="42" t="n">
        <v>35.61</v>
      </c>
      <c r="F1327" s="43" t="n">
        <v>72927900</v>
      </c>
      <c r="G1327" s="14" t="n">
        <v>35.46</v>
      </c>
    </row>
    <row collapsed="false" customFormat="false" customHeight="true" hidden="false" ht="13.3" outlineLevel="0" r="1328">
      <c r="A1328" s="17" t="n">
        <v>38484</v>
      </c>
      <c r="B1328" s="39" t="n">
        <v>35.42</v>
      </c>
      <c r="C1328" s="40" t="n">
        <v>35.59</v>
      </c>
      <c r="D1328" s="41" t="n">
        <v>34</v>
      </c>
      <c r="E1328" s="42" t="n">
        <v>34.13</v>
      </c>
      <c r="F1328" s="43" t="n">
        <v>34651500</v>
      </c>
      <c r="G1328" s="14" t="n">
        <v>33.98</v>
      </c>
    </row>
    <row collapsed="false" customFormat="false" customHeight="true" hidden="false" ht="13.3" outlineLevel="0" r="1329">
      <c r="A1329" s="17" t="n">
        <v>38485</v>
      </c>
      <c r="B1329" s="39" t="n">
        <v>34.2</v>
      </c>
      <c r="C1329" s="40" t="n">
        <v>35.23</v>
      </c>
      <c r="D1329" s="41" t="n">
        <v>34.07</v>
      </c>
      <c r="E1329" s="42" t="n">
        <v>34.77</v>
      </c>
      <c r="F1329" s="43" t="n">
        <v>25096900</v>
      </c>
      <c r="G1329" s="14" t="n">
        <v>34.62</v>
      </c>
    </row>
    <row collapsed="false" customFormat="false" customHeight="true" hidden="false" ht="13.3" outlineLevel="0" r="1330">
      <c r="A1330" s="17" t="n">
        <v>38488</v>
      </c>
      <c r="B1330" s="39" t="n">
        <v>34.56</v>
      </c>
      <c r="C1330" s="40" t="n">
        <v>35.7</v>
      </c>
      <c r="D1330" s="41" t="n">
        <v>34.53</v>
      </c>
      <c r="E1330" s="42" t="n">
        <v>35.55</v>
      </c>
      <c r="F1330" s="43" t="n">
        <v>16939100</v>
      </c>
      <c r="G1330" s="14" t="n">
        <v>35.4</v>
      </c>
    </row>
    <row collapsed="false" customFormat="false" customHeight="true" hidden="false" ht="13.3" outlineLevel="0" r="1331">
      <c r="A1331" s="17" t="n">
        <v>38489</v>
      </c>
      <c r="B1331" s="39" t="n">
        <v>35.14</v>
      </c>
      <c r="C1331" s="40" t="n">
        <v>35.46</v>
      </c>
      <c r="D1331" s="41" t="n">
        <v>34.54</v>
      </c>
      <c r="E1331" s="42" t="n">
        <v>35.36</v>
      </c>
      <c r="F1331" s="43" t="n">
        <v>21012300</v>
      </c>
      <c r="G1331" s="14" t="n">
        <v>35.21</v>
      </c>
    </row>
    <row collapsed="false" customFormat="false" customHeight="true" hidden="false" ht="13.3" outlineLevel="0" r="1332">
      <c r="A1332" s="17" t="n">
        <v>38490</v>
      </c>
      <c r="B1332" s="39" t="n">
        <v>35.45</v>
      </c>
      <c r="C1332" s="40" t="n">
        <v>37.56</v>
      </c>
      <c r="D1332" s="41" t="n">
        <v>34.99</v>
      </c>
      <c r="E1332" s="42" t="n">
        <v>35.84</v>
      </c>
      <c r="F1332" s="43" t="n">
        <v>22740100</v>
      </c>
      <c r="G1332" s="14" t="n">
        <v>35.69</v>
      </c>
    </row>
    <row collapsed="false" customFormat="false" customHeight="true" hidden="false" ht="13.3" outlineLevel="0" r="1333">
      <c r="A1333" s="17" t="n">
        <v>38491</v>
      </c>
      <c r="B1333" s="39" t="n">
        <v>35.78</v>
      </c>
      <c r="C1333" s="40" t="n">
        <v>37.68</v>
      </c>
      <c r="D1333" s="41" t="n">
        <v>35.78</v>
      </c>
      <c r="E1333" s="42" t="n">
        <v>37.55</v>
      </c>
      <c r="F1333" s="43" t="n">
        <v>28327200</v>
      </c>
      <c r="G1333" s="14" t="n">
        <v>37.39</v>
      </c>
    </row>
    <row collapsed="false" customFormat="false" customHeight="true" hidden="false" ht="13.3" outlineLevel="0" r="1334">
      <c r="A1334" s="17" t="n">
        <v>38492</v>
      </c>
      <c r="B1334" s="39" t="n">
        <v>37.25</v>
      </c>
      <c r="C1334" s="40" t="n">
        <v>37.65</v>
      </c>
      <c r="D1334" s="41" t="n">
        <v>37.19</v>
      </c>
      <c r="E1334" s="42" t="n">
        <v>37.55</v>
      </c>
      <c r="F1334" s="43" t="n">
        <v>16166100</v>
      </c>
      <c r="G1334" s="14" t="n">
        <v>37.39</v>
      </c>
    </row>
    <row collapsed="false" customFormat="false" customHeight="true" hidden="false" ht="13.3" outlineLevel="0" r="1335">
      <c r="A1335" s="17" t="n">
        <v>38495</v>
      </c>
      <c r="B1335" s="39" t="n">
        <v>37.85</v>
      </c>
      <c r="C1335" s="40" t="n">
        <v>39.9</v>
      </c>
      <c r="D1335" s="41" t="n">
        <v>37.85</v>
      </c>
      <c r="E1335" s="42" t="n">
        <v>39.76</v>
      </c>
      <c r="F1335" s="43" t="n">
        <v>37234800</v>
      </c>
      <c r="G1335" s="14" t="n">
        <v>39.59</v>
      </c>
    </row>
    <row collapsed="false" customFormat="false" customHeight="true" hidden="false" ht="13.3" outlineLevel="0" r="1336">
      <c r="A1336" s="17" t="n">
        <v>38496</v>
      </c>
      <c r="B1336" s="39" t="n">
        <v>39.45</v>
      </c>
      <c r="C1336" s="40" t="n">
        <v>39.99</v>
      </c>
      <c r="D1336" s="41" t="n">
        <v>39.03</v>
      </c>
      <c r="E1336" s="42" t="n">
        <v>39.7</v>
      </c>
      <c r="F1336" s="43" t="n">
        <v>21195000</v>
      </c>
      <c r="G1336" s="14" t="n">
        <v>39.53</v>
      </c>
    </row>
    <row collapsed="false" customFormat="false" customHeight="true" hidden="false" ht="13.3" outlineLevel="0" r="1337">
      <c r="A1337" s="17" t="n">
        <v>38497</v>
      </c>
      <c r="B1337" s="39" t="n">
        <v>39.5</v>
      </c>
      <c r="C1337" s="40" t="n">
        <v>39.95</v>
      </c>
      <c r="D1337" s="41" t="n">
        <v>39.32</v>
      </c>
      <c r="E1337" s="42" t="n">
        <v>39.78</v>
      </c>
      <c r="F1337" s="43" t="n">
        <v>14143100</v>
      </c>
      <c r="G1337" s="14" t="n">
        <v>39.61</v>
      </c>
    </row>
    <row collapsed="false" customFormat="false" customHeight="true" hidden="false" ht="13.3" outlineLevel="0" r="1338">
      <c r="A1338" s="17" t="n">
        <v>38498</v>
      </c>
      <c r="B1338" s="39" t="n">
        <v>39.94</v>
      </c>
      <c r="C1338" s="40" t="n">
        <v>40.94</v>
      </c>
      <c r="D1338" s="41" t="n">
        <v>39.94</v>
      </c>
      <c r="E1338" s="42" t="n">
        <v>40.74</v>
      </c>
      <c r="F1338" s="43" t="n">
        <v>18768600</v>
      </c>
      <c r="G1338" s="14" t="n">
        <v>40.57</v>
      </c>
    </row>
    <row collapsed="false" customFormat="false" customHeight="true" hidden="false" ht="13.3" outlineLevel="0" r="1339">
      <c r="A1339" s="17" t="n">
        <v>38499</v>
      </c>
      <c r="B1339" s="39" t="n">
        <v>40.64</v>
      </c>
      <c r="C1339" s="40" t="n">
        <v>40.79</v>
      </c>
      <c r="D1339" s="41" t="n">
        <v>40.01</v>
      </c>
      <c r="E1339" s="42" t="n">
        <v>40.56</v>
      </c>
      <c r="F1339" s="43" t="n">
        <v>11286000</v>
      </c>
      <c r="G1339" s="14" t="n">
        <v>40.39</v>
      </c>
    </row>
    <row collapsed="false" customFormat="false" customHeight="true" hidden="false" ht="13.3" outlineLevel="0" r="1340">
      <c r="A1340" s="17" t="n">
        <v>38503</v>
      </c>
      <c r="B1340" s="39" t="n">
        <v>40.66</v>
      </c>
      <c r="C1340" s="40" t="n">
        <v>40.74</v>
      </c>
      <c r="D1340" s="41" t="n">
        <v>39.58</v>
      </c>
      <c r="E1340" s="42" t="n">
        <v>39.76</v>
      </c>
      <c r="F1340" s="43" t="n">
        <v>14435900</v>
      </c>
      <c r="G1340" s="14" t="n">
        <v>39.59</v>
      </c>
    </row>
    <row collapsed="false" customFormat="false" customHeight="true" hidden="false" ht="13.3" outlineLevel="0" r="1341">
      <c r="A1341" s="17" t="n">
        <v>38504</v>
      </c>
      <c r="B1341" s="39" t="n">
        <v>39.89</v>
      </c>
      <c r="C1341" s="40" t="n">
        <v>40.76</v>
      </c>
      <c r="D1341" s="41" t="n">
        <v>39.86</v>
      </c>
      <c r="E1341" s="42" t="n">
        <v>40.3</v>
      </c>
      <c r="F1341" s="43" t="n">
        <v>16207600</v>
      </c>
      <c r="G1341" s="14" t="n">
        <v>40.13</v>
      </c>
    </row>
    <row collapsed="false" customFormat="false" customHeight="true" hidden="false" ht="13.3" outlineLevel="0" r="1342">
      <c r="A1342" s="17" t="n">
        <v>38505</v>
      </c>
      <c r="B1342" s="39" t="n">
        <v>40.05</v>
      </c>
      <c r="C1342" s="40" t="n">
        <v>40.32</v>
      </c>
      <c r="D1342" s="41" t="n">
        <v>39.6</v>
      </c>
      <c r="E1342" s="42" t="n">
        <v>40.04</v>
      </c>
      <c r="F1342" s="43" t="n">
        <v>13356200</v>
      </c>
      <c r="G1342" s="14" t="n">
        <v>39.87</v>
      </c>
    </row>
    <row collapsed="false" customFormat="false" customHeight="true" hidden="false" ht="13.3" outlineLevel="0" r="1343">
      <c r="A1343" s="17" t="n">
        <v>38506</v>
      </c>
      <c r="B1343" s="39" t="n">
        <v>38.16</v>
      </c>
      <c r="C1343" s="40" t="n">
        <v>38.58</v>
      </c>
      <c r="D1343" s="41" t="n">
        <v>37.77</v>
      </c>
      <c r="E1343" s="42" t="n">
        <v>38.24</v>
      </c>
      <c r="F1343" s="43" t="n">
        <v>34173900</v>
      </c>
      <c r="G1343" s="14" t="n">
        <v>38.08</v>
      </c>
    </row>
    <row collapsed="false" customFormat="false" customHeight="true" hidden="false" ht="13.3" outlineLevel="0" r="1344">
      <c r="A1344" s="17" t="n">
        <v>38509</v>
      </c>
      <c r="B1344" s="39" t="n">
        <v>38.33</v>
      </c>
      <c r="C1344" s="40" t="n">
        <v>38.63</v>
      </c>
      <c r="D1344" s="41" t="n">
        <v>37.56</v>
      </c>
      <c r="E1344" s="42" t="n">
        <v>37.92</v>
      </c>
      <c r="F1344" s="43" t="n">
        <v>28998800</v>
      </c>
      <c r="G1344" s="14" t="n">
        <v>37.76</v>
      </c>
    </row>
    <row collapsed="false" customFormat="false" customHeight="true" hidden="false" ht="13.3" outlineLevel="0" r="1345">
      <c r="A1345" s="17" t="n">
        <v>38510</v>
      </c>
      <c r="B1345" s="39" t="n">
        <v>37.6</v>
      </c>
      <c r="C1345" s="40" t="n">
        <v>37.73</v>
      </c>
      <c r="D1345" s="41" t="n">
        <v>36.45</v>
      </c>
      <c r="E1345" s="42" t="n">
        <v>36.54</v>
      </c>
      <c r="F1345" s="43" t="n">
        <v>26616600</v>
      </c>
      <c r="G1345" s="14" t="n">
        <v>36.38</v>
      </c>
    </row>
    <row collapsed="false" customFormat="false" customHeight="true" hidden="false" ht="13.3" outlineLevel="0" r="1346">
      <c r="A1346" s="17" t="n">
        <v>38511</v>
      </c>
      <c r="B1346" s="39" t="n">
        <v>36.63</v>
      </c>
      <c r="C1346" s="40" t="n">
        <v>37.25</v>
      </c>
      <c r="D1346" s="41" t="n">
        <v>36.57</v>
      </c>
      <c r="E1346" s="42" t="n">
        <v>36.92</v>
      </c>
      <c r="F1346" s="43" t="n">
        <v>14428800</v>
      </c>
      <c r="G1346" s="14" t="n">
        <v>36.76</v>
      </c>
    </row>
    <row collapsed="false" customFormat="false" customHeight="true" hidden="false" ht="13.3" outlineLevel="0" r="1347">
      <c r="A1347" s="17" t="n">
        <v>38512</v>
      </c>
      <c r="B1347" s="39" t="n">
        <v>37</v>
      </c>
      <c r="C1347" s="40" t="n">
        <v>37.94</v>
      </c>
      <c r="D1347" s="41" t="n">
        <v>36.82</v>
      </c>
      <c r="E1347" s="42" t="n">
        <v>37.65</v>
      </c>
      <c r="F1347" s="43" t="n">
        <v>13937700</v>
      </c>
      <c r="G1347" s="14" t="n">
        <v>37.49</v>
      </c>
    </row>
    <row collapsed="false" customFormat="false" customHeight="true" hidden="false" ht="13.3" outlineLevel="0" r="1348">
      <c r="A1348" s="17" t="n">
        <v>38513</v>
      </c>
      <c r="B1348" s="39" t="n">
        <v>37.4</v>
      </c>
      <c r="C1348" s="40" t="n">
        <v>37.4</v>
      </c>
      <c r="D1348" s="41" t="n">
        <v>35.52</v>
      </c>
      <c r="E1348" s="42" t="n">
        <v>35.81</v>
      </c>
      <c r="F1348" s="43" t="n">
        <v>24247600</v>
      </c>
      <c r="G1348" s="14" t="n">
        <v>35.66</v>
      </c>
    </row>
    <row collapsed="false" customFormat="false" customHeight="true" hidden="false" ht="13.3" outlineLevel="0" r="1349">
      <c r="A1349" s="17" t="n">
        <v>38516</v>
      </c>
      <c r="B1349" s="39" t="n">
        <v>35.89</v>
      </c>
      <c r="C1349" s="40" t="n">
        <v>36.61</v>
      </c>
      <c r="D1349" s="41" t="n">
        <v>35.82</v>
      </c>
      <c r="E1349" s="42" t="n">
        <v>35.9</v>
      </c>
      <c r="F1349" s="43" t="n">
        <v>15563300</v>
      </c>
      <c r="G1349" s="14" t="n">
        <v>35.75</v>
      </c>
    </row>
    <row collapsed="false" customFormat="false" customHeight="true" hidden="false" ht="13.3" outlineLevel="0" r="1350">
      <c r="A1350" s="17" t="n">
        <v>38517</v>
      </c>
      <c r="B1350" s="39" t="n">
        <v>35.92</v>
      </c>
      <c r="C1350" s="40" t="n">
        <v>36.15</v>
      </c>
      <c r="D1350" s="41" t="n">
        <v>35.75</v>
      </c>
      <c r="E1350" s="42" t="n">
        <v>36</v>
      </c>
      <c r="F1350" s="43" t="n">
        <v>12423100</v>
      </c>
      <c r="G1350" s="14" t="n">
        <v>35.85</v>
      </c>
    </row>
    <row collapsed="false" customFormat="false" customHeight="true" hidden="false" ht="13.3" outlineLevel="0" r="1351">
      <c r="A1351" s="17" t="n">
        <v>38518</v>
      </c>
      <c r="B1351" s="39" t="n">
        <v>36.87</v>
      </c>
      <c r="C1351" s="40" t="n">
        <v>37.3</v>
      </c>
      <c r="D1351" s="41" t="n">
        <v>36.3</v>
      </c>
      <c r="E1351" s="42" t="n">
        <v>37.13</v>
      </c>
      <c r="F1351" s="43" t="n">
        <v>20119400</v>
      </c>
      <c r="G1351" s="14" t="n">
        <v>36.97</v>
      </c>
    </row>
    <row collapsed="false" customFormat="false" customHeight="true" hidden="false" ht="13.3" outlineLevel="0" r="1352">
      <c r="A1352" s="17" t="n">
        <v>38519</v>
      </c>
      <c r="B1352" s="39" t="n">
        <v>37.19</v>
      </c>
      <c r="C1352" s="40" t="n">
        <v>38.08</v>
      </c>
      <c r="D1352" s="41" t="n">
        <v>36.82</v>
      </c>
      <c r="E1352" s="42" t="n">
        <v>37.98</v>
      </c>
      <c r="F1352" s="43" t="n">
        <v>19559800</v>
      </c>
      <c r="G1352" s="14" t="n">
        <v>37.82</v>
      </c>
    </row>
    <row collapsed="false" customFormat="false" customHeight="true" hidden="false" ht="13.3" outlineLevel="0" r="1353">
      <c r="A1353" s="17" t="n">
        <v>38520</v>
      </c>
      <c r="B1353" s="39" t="n">
        <v>38.47</v>
      </c>
      <c r="C1353" s="40" t="n">
        <v>38.54</v>
      </c>
      <c r="D1353" s="41" t="n">
        <v>37.83</v>
      </c>
      <c r="E1353" s="42" t="n">
        <v>38.31</v>
      </c>
      <c r="F1353" s="43" t="n">
        <v>21290200</v>
      </c>
      <c r="G1353" s="14" t="n">
        <v>38.15</v>
      </c>
    </row>
    <row collapsed="false" customFormat="false" customHeight="true" hidden="false" ht="13.3" outlineLevel="0" r="1354">
      <c r="A1354" s="17" t="n">
        <v>38523</v>
      </c>
      <c r="B1354" s="39" t="n">
        <v>37.85</v>
      </c>
      <c r="C1354" s="40" t="n">
        <v>38.09</v>
      </c>
      <c r="D1354" s="41" t="n">
        <v>37.45</v>
      </c>
      <c r="E1354" s="42" t="n">
        <v>37.61</v>
      </c>
      <c r="F1354" s="43" t="n">
        <v>11561300</v>
      </c>
      <c r="G1354" s="14" t="n">
        <v>37.45</v>
      </c>
    </row>
    <row collapsed="false" customFormat="false" customHeight="true" hidden="false" ht="13.3" outlineLevel="0" r="1355">
      <c r="A1355" s="17" t="n">
        <v>38524</v>
      </c>
      <c r="B1355" s="39" t="n">
        <v>37.72</v>
      </c>
      <c r="C1355" s="40" t="n">
        <v>38.19</v>
      </c>
      <c r="D1355" s="41" t="n">
        <v>37.38</v>
      </c>
      <c r="E1355" s="42" t="n">
        <v>37.86</v>
      </c>
      <c r="F1355" s="43" t="n">
        <v>13233100</v>
      </c>
      <c r="G1355" s="14" t="n">
        <v>37.7</v>
      </c>
    </row>
    <row collapsed="false" customFormat="false" customHeight="true" hidden="false" ht="13.3" outlineLevel="0" r="1356">
      <c r="A1356" s="17" t="n">
        <v>38525</v>
      </c>
      <c r="B1356" s="39" t="n">
        <v>38.26</v>
      </c>
      <c r="C1356" s="40" t="n">
        <v>38.6</v>
      </c>
      <c r="D1356" s="41" t="n">
        <v>38.14</v>
      </c>
      <c r="E1356" s="42" t="n">
        <v>38.55</v>
      </c>
      <c r="F1356" s="43" t="n">
        <v>15175900</v>
      </c>
      <c r="G1356" s="14" t="n">
        <v>38.39</v>
      </c>
    </row>
    <row collapsed="false" customFormat="false" customHeight="true" hidden="false" ht="13.3" outlineLevel="0" r="1357">
      <c r="A1357" s="17" t="n">
        <v>38526</v>
      </c>
      <c r="B1357" s="39" t="n">
        <v>38.83</v>
      </c>
      <c r="C1357" s="40" t="n">
        <v>39.78</v>
      </c>
      <c r="D1357" s="41" t="n">
        <v>38.65</v>
      </c>
      <c r="E1357" s="42" t="n">
        <v>38.89</v>
      </c>
      <c r="F1357" s="43" t="n">
        <v>24080500</v>
      </c>
      <c r="G1357" s="14" t="n">
        <v>38.72</v>
      </c>
    </row>
    <row collapsed="false" customFormat="false" customHeight="true" hidden="false" ht="13.3" outlineLevel="0" r="1358">
      <c r="A1358" s="17" t="n">
        <v>38527</v>
      </c>
      <c r="B1358" s="39" t="n">
        <v>39.09</v>
      </c>
      <c r="C1358" s="40" t="n">
        <v>39.12</v>
      </c>
      <c r="D1358" s="41" t="n">
        <v>37.68</v>
      </c>
      <c r="E1358" s="42" t="n">
        <v>37.76</v>
      </c>
      <c r="F1358" s="43" t="n">
        <v>14668200</v>
      </c>
      <c r="G1358" s="14" t="n">
        <v>37.6</v>
      </c>
    </row>
    <row collapsed="false" customFormat="false" customHeight="true" hidden="false" ht="13.3" outlineLevel="0" r="1359">
      <c r="A1359" s="17" t="n">
        <v>38530</v>
      </c>
      <c r="B1359" s="39" t="n">
        <v>36.84</v>
      </c>
      <c r="C1359" s="40" t="n">
        <v>38.1</v>
      </c>
      <c r="D1359" s="41" t="n">
        <v>36.68</v>
      </c>
      <c r="E1359" s="42" t="n">
        <v>37.1</v>
      </c>
      <c r="F1359" s="43" t="n">
        <v>21434700</v>
      </c>
      <c r="G1359" s="14" t="n">
        <v>36.94</v>
      </c>
    </row>
    <row collapsed="false" customFormat="false" customHeight="true" hidden="false" ht="13.3" outlineLevel="0" r="1360">
      <c r="A1360" s="17" t="n">
        <v>38531</v>
      </c>
      <c r="B1360" s="39" t="n">
        <v>37.49</v>
      </c>
      <c r="C1360" s="40" t="n">
        <v>37.59</v>
      </c>
      <c r="D1360" s="41" t="n">
        <v>37.17</v>
      </c>
      <c r="E1360" s="42" t="n">
        <v>37.31</v>
      </c>
      <c r="F1360" s="43" t="n">
        <v>12510700</v>
      </c>
      <c r="G1360" s="14" t="n">
        <v>37.15</v>
      </c>
    </row>
    <row collapsed="false" customFormat="false" customHeight="true" hidden="false" ht="13.3" outlineLevel="0" r="1361">
      <c r="A1361" s="17" t="n">
        <v>38532</v>
      </c>
      <c r="B1361" s="39" t="n">
        <v>37.23</v>
      </c>
      <c r="C1361" s="40" t="n">
        <v>37.29</v>
      </c>
      <c r="D1361" s="41" t="n">
        <v>36.12</v>
      </c>
      <c r="E1361" s="42" t="n">
        <v>36.37</v>
      </c>
      <c r="F1361" s="43" t="n">
        <v>16012800</v>
      </c>
      <c r="G1361" s="14" t="n">
        <v>36.21</v>
      </c>
    </row>
    <row collapsed="false" customFormat="false" customHeight="true" hidden="false" ht="13.3" outlineLevel="0" r="1362">
      <c r="A1362" s="17" t="n">
        <v>38533</v>
      </c>
      <c r="B1362" s="39" t="n">
        <v>36.61</v>
      </c>
      <c r="C1362" s="40" t="n">
        <v>37.16</v>
      </c>
      <c r="D1362" s="41" t="n">
        <v>36.31</v>
      </c>
      <c r="E1362" s="42" t="n">
        <v>36.81</v>
      </c>
      <c r="F1362" s="43" t="n">
        <v>14942500</v>
      </c>
      <c r="G1362" s="14" t="n">
        <v>36.65</v>
      </c>
    </row>
    <row collapsed="false" customFormat="false" customHeight="true" hidden="false" ht="13.3" outlineLevel="0" r="1363">
      <c r="A1363" s="17" t="n">
        <v>38534</v>
      </c>
      <c r="B1363" s="39" t="n">
        <v>36.83</v>
      </c>
      <c r="C1363" s="40" t="n">
        <v>36.97</v>
      </c>
      <c r="D1363" s="41" t="n">
        <v>36.29</v>
      </c>
      <c r="E1363" s="42" t="n">
        <v>36.5</v>
      </c>
      <c r="F1363" s="43" t="n">
        <v>8928600</v>
      </c>
      <c r="G1363" s="14" t="n">
        <v>36.34</v>
      </c>
    </row>
    <row collapsed="false" customFormat="false" customHeight="true" hidden="false" ht="13.3" outlineLevel="0" r="1364">
      <c r="A1364" s="17" t="n">
        <v>38538</v>
      </c>
      <c r="B1364" s="39" t="n">
        <v>36.55</v>
      </c>
      <c r="C1364" s="40" t="n">
        <v>38.15</v>
      </c>
      <c r="D1364" s="41" t="n">
        <v>36.5</v>
      </c>
      <c r="E1364" s="42" t="n">
        <v>37.98</v>
      </c>
      <c r="F1364" s="43" t="n">
        <v>16223900</v>
      </c>
      <c r="G1364" s="14" t="n">
        <v>37.82</v>
      </c>
    </row>
    <row collapsed="false" customFormat="false" customHeight="true" hidden="false" ht="13.3" outlineLevel="0" r="1365">
      <c r="A1365" s="17" t="n">
        <v>38539</v>
      </c>
      <c r="B1365" s="39" t="n">
        <v>37.71</v>
      </c>
      <c r="C1365" s="40" t="n">
        <v>38.16</v>
      </c>
      <c r="D1365" s="41" t="n">
        <v>37.2</v>
      </c>
      <c r="E1365" s="42" t="n">
        <v>37.39</v>
      </c>
      <c r="F1365" s="43" t="n">
        <v>14093800</v>
      </c>
      <c r="G1365" s="14" t="n">
        <v>37.23</v>
      </c>
    </row>
    <row collapsed="false" customFormat="false" customHeight="true" hidden="false" ht="13.3" outlineLevel="0" r="1366">
      <c r="A1366" s="17" t="n">
        <v>38540</v>
      </c>
      <c r="B1366" s="39" t="n">
        <v>36.81</v>
      </c>
      <c r="C1366" s="40" t="n">
        <v>37.76</v>
      </c>
      <c r="D1366" s="41" t="n">
        <v>36.8</v>
      </c>
      <c r="E1366" s="42" t="n">
        <v>37.63</v>
      </c>
      <c r="F1366" s="43" t="n">
        <v>13704400</v>
      </c>
      <c r="G1366" s="14" t="n">
        <v>37.47</v>
      </c>
    </row>
    <row collapsed="false" customFormat="false" customHeight="true" hidden="false" ht="13.3" outlineLevel="0" r="1367">
      <c r="A1367" s="17" t="n">
        <v>38541</v>
      </c>
      <c r="B1367" s="39" t="n">
        <v>37.87</v>
      </c>
      <c r="C1367" s="40" t="n">
        <v>38.28</v>
      </c>
      <c r="D1367" s="41" t="n">
        <v>37.47</v>
      </c>
      <c r="E1367" s="42" t="n">
        <v>38.25</v>
      </c>
      <c r="F1367" s="43" t="n">
        <v>10383400</v>
      </c>
      <c r="G1367" s="14" t="n">
        <v>38.09</v>
      </c>
    </row>
    <row collapsed="false" customFormat="false" customHeight="true" hidden="false" ht="13.3" outlineLevel="0" r="1368">
      <c r="A1368" s="17" t="n">
        <v>38544</v>
      </c>
      <c r="B1368" s="39" t="n">
        <v>38.37</v>
      </c>
      <c r="C1368" s="40" t="n">
        <v>38.65</v>
      </c>
      <c r="D1368" s="41" t="n">
        <v>37.78</v>
      </c>
      <c r="E1368" s="42" t="n">
        <v>38.1</v>
      </c>
      <c r="F1368" s="43" t="n">
        <v>13885300</v>
      </c>
      <c r="G1368" s="14" t="n">
        <v>37.94</v>
      </c>
    </row>
    <row collapsed="false" customFormat="false" customHeight="true" hidden="false" ht="13.3" outlineLevel="0" r="1369">
      <c r="A1369" s="17" t="n">
        <v>38545</v>
      </c>
      <c r="B1369" s="39" t="n">
        <v>38.23</v>
      </c>
      <c r="C1369" s="40" t="n">
        <v>38.4</v>
      </c>
      <c r="D1369" s="41" t="n">
        <v>37.91</v>
      </c>
      <c r="E1369" s="42" t="n">
        <v>38.24</v>
      </c>
      <c r="F1369" s="43" t="n">
        <v>13822800</v>
      </c>
      <c r="G1369" s="14" t="n">
        <v>38.08</v>
      </c>
    </row>
    <row collapsed="false" customFormat="false" customHeight="true" hidden="false" ht="13.3" outlineLevel="0" r="1370">
      <c r="A1370" s="17" t="n">
        <v>38546</v>
      </c>
      <c r="B1370" s="39" t="n">
        <v>38.29</v>
      </c>
      <c r="C1370" s="40" t="n">
        <v>38.5</v>
      </c>
      <c r="D1370" s="41" t="n">
        <v>37.9</v>
      </c>
      <c r="E1370" s="42" t="n">
        <v>38.35</v>
      </c>
      <c r="F1370" s="43" t="n">
        <v>24458400</v>
      </c>
      <c r="G1370" s="14" t="n">
        <v>38.19</v>
      </c>
    </row>
    <row collapsed="false" customFormat="false" customHeight="true" hidden="false" ht="13.3" outlineLevel="0" r="1371">
      <c r="A1371" s="17" t="n">
        <v>38547</v>
      </c>
      <c r="B1371" s="39" t="n">
        <v>40.79</v>
      </c>
      <c r="C1371" s="40" t="n">
        <v>42.01</v>
      </c>
      <c r="D1371" s="41" t="n">
        <v>40.23</v>
      </c>
      <c r="E1371" s="42" t="n">
        <v>40.75</v>
      </c>
      <c r="F1371" s="43" t="n">
        <v>74859300</v>
      </c>
      <c r="G1371" s="14" t="n">
        <v>40.58</v>
      </c>
    </row>
    <row collapsed="false" customFormat="false" customHeight="true" hidden="false" ht="13.3" outlineLevel="0" r="1372">
      <c r="A1372" s="17" t="n">
        <v>38548</v>
      </c>
      <c r="B1372" s="39" t="n">
        <v>40.97</v>
      </c>
      <c r="C1372" s="40" t="n">
        <v>41.57</v>
      </c>
      <c r="D1372" s="41" t="n">
        <v>40.46</v>
      </c>
      <c r="E1372" s="42" t="n">
        <v>41.55</v>
      </c>
      <c r="F1372" s="43" t="n">
        <v>24560100</v>
      </c>
      <c r="G1372" s="14" t="n">
        <v>41.37</v>
      </c>
    </row>
    <row collapsed="false" customFormat="false" customHeight="true" hidden="false" ht="13.3" outlineLevel="0" r="1373">
      <c r="A1373" s="17" t="n">
        <v>38551</v>
      </c>
      <c r="B1373" s="39" t="n">
        <v>41.41</v>
      </c>
      <c r="C1373" s="40" t="n">
        <v>42.1</v>
      </c>
      <c r="D1373" s="41" t="n">
        <v>41.37</v>
      </c>
      <c r="E1373" s="42" t="n">
        <v>41.49</v>
      </c>
      <c r="F1373" s="43" t="n">
        <v>20939200</v>
      </c>
      <c r="G1373" s="14" t="n">
        <v>41.31</v>
      </c>
    </row>
    <row collapsed="false" customFormat="false" customHeight="true" hidden="false" ht="13.3" outlineLevel="0" r="1374">
      <c r="A1374" s="17" t="n">
        <v>38552</v>
      </c>
      <c r="B1374" s="39" t="n">
        <v>41.52</v>
      </c>
      <c r="C1374" s="40" t="n">
        <v>43.23</v>
      </c>
      <c r="D1374" s="41" t="n">
        <v>41.07</v>
      </c>
      <c r="E1374" s="42" t="n">
        <v>43.19</v>
      </c>
      <c r="F1374" s="43" t="n">
        <v>23966500</v>
      </c>
      <c r="G1374" s="14" t="n">
        <v>43.01</v>
      </c>
    </row>
    <row collapsed="false" customFormat="false" customHeight="true" hidden="false" ht="13.3" outlineLevel="0" r="1375">
      <c r="A1375" s="17" t="n">
        <v>38553</v>
      </c>
      <c r="B1375" s="39" t="n">
        <v>42.86</v>
      </c>
      <c r="C1375" s="40" t="n">
        <v>43.8</v>
      </c>
      <c r="D1375" s="41" t="n">
        <v>42.65</v>
      </c>
      <c r="E1375" s="42" t="n">
        <v>43.63</v>
      </c>
      <c r="F1375" s="43" t="n">
        <v>16192700</v>
      </c>
      <c r="G1375" s="14" t="n">
        <v>43.44</v>
      </c>
    </row>
    <row collapsed="false" customFormat="false" customHeight="true" hidden="false" ht="13.3" outlineLevel="0" r="1376">
      <c r="A1376" s="17" t="n">
        <v>38554</v>
      </c>
      <c r="B1376" s="39" t="n">
        <v>43.7</v>
      </c>
      <c r="C1376" s="40" t="n">
        <v>44.04</v>
      </c>
      <c r="D1376" s="41" t="n">
        <v>42.9</v>
      </c>
      <c r="E1376" s="42" t="n">
        <v>43.29</v>
      </c>
      <c r="F1376" s="43" t="n">
        <v>14438000</v>
      </c>
      <c r="G1376" s="14" t="n">
        <v>43.1</v>
      </c>
    </row>
    <row collapsed="false" customFormat="false" customHeight="true" hidden="false" ht="13.3" outlineLevel="0" r="1377">
      <c r="A1377" s="17" t="n">
        <v>38555</v>
      </c>
      <c r="B1377" s="39" t="n">
        <v>43.44</v>
      </c>
      <c r="C1377" s="40" t="n">
        <v>44</v>
      </c>
      <c r="D1377" s="41" t="n">
        <v>43.39</v>
      </c>
      <c r="E1377" s="42" t="n">
        <v>44</v>
      </c>
      <c r="F1377" s="43" t="n">
        <v>10753800</v>
      </c>
      <c r="G1377" s="14" t="n">
        <v>43.81</v>
      </c>
    </row>
    <row collapsed="false" customFormat="false" customHeight="true" hidden="false" ht="13.3" outlineLevel="0" r="1378">
      <c r="A1378" s="17" t="n">
        <v>38558</v>
      </c>
      <c r="B1378" s="39" t="n">
        <v>43.99</v>
      </c>
      <c r="C1378" s="40" t="n">
        <v>44.28</v>
      </c>
      <c r="D1378" s="41" t="n">
        <v>43.73</v>
      </c>
      <c r="E1378" s="42" t="n">
        <v>43.81</v>
      </c>
      <c r="F1378" s="43" t="n">
        <v>10522400</v>
      </c>
      <c r="G1378" s="14" t="n">
        <v>43.62</v>
      </c>
    </row>
    <row collapsed="false" customFormat="false" customHeight="true" hidden="false" ht="13.3" outlineLevel="0" r="1379">
      <c r="A1379" s="17" t="n">
        <v>38559</v>
      </c>
      <c r="B1379" s="39" t="n">
        <v>44.01</v>
      </c>
      <c r="C1379" s="40" t="n">
        <v>44.11</v>
      </c>
      <c r="D1379" s="41" t="n">
        <v>43.36</v>
      </c>
      <c r="E1379" s="42" t="n">
        <v>43.63</v>
      </c>
      <c r="F1379" s="43" t="n">
        <v>9592600</v>
      </c>
      <c r="G1379" s="14" t="n">
        <v>43.44</v>
      </c>
    </row>
    <row collapsed="false" customFormat="false" customHeight="true" hidden="false" ht="13.3" outlineLevel="0" r="1380">
      <c r="A1380" s="17" t="n">
        <v>38560</v>
      </c>
      <c r="B1380" s="39" t="n">
        <v>43.83</v>
      </c>
      <c r="C1380" s="40" t="n">
        <v>44.07</v>
      </c>
      <c r="D1380" s="41" t="n">
        <v>42.67</v>
      </c>
      <c r="E1380" s="42" t="n">
        <v>43.99</v>
      </c>
      <c r="F1380" s="43" t="n">
        <v>10133900</v>
      </c>
      <c r="G1380" s="14" t="n">
        <v>43.8</v>
      </c>
    </row>
    <row collapsed="false" customFormat="false" customHeight="true" hidden="false" ht="13.3" outlineLevel="0" r="1381">
      <c r="A1381" s="17" t="n">
        <v>38561</v>
      </c>
      <c r="B1381" s="39" t="n">
        <v>43.85</v>
      </c>
      <c r="C1381" s="40" t="n">
        <v>44</v>
      </c>
      <c r="D1381" s="41" t="n">
        <v>43.3</v>
      </c>
      <c r="E1381" s="42" t="n">
        <v>43.8</v>
      </c>
      <c r="F1381" s="43" t="n">
        <v>8975400</v>
      </c>
      <c r="G1381" s="14" t="n">
        <v>43.61</v>
      </c>
    </row>
    <row collapsed="false" customFormat="false" customHeight="true" hidden="false" ht="13.3" outlineLevel="0" r="1382">
      <c r="A1382" s="17" t="n">
        <v>38562</v>
      </c>
      <c r="B1382" s="39" t="n">
        <v>43.56</v>
      </c>
      <c r="C1382" s="40" t="n">
        <v>44.38</v>
      </c>
      <c r="D1382" s="41" t="n">
        <v>42.26</v>
      </c>
      <c r="E1382" s="42" t="n">
        <v>42.65</v>
      </c>
      <c r="F1382" s="43" t="n">
        <v>20074300</v>
      </c>
      <c r="G1382" s="14" t="n">
        <v>42.47</v>
      </c>
    </row>
    <row collapsed="false" customFormat="false" customHeight="true" hidden="false" ht="13.3" outlineLevel="0" r="1383">
      <c r="A1383" s="17" t="n">
        <v>38565</v>
      </c>
      <c r="B1383" s="39" t="n">
        <v>42.57</v>
      </c>
      <c r="C1383" s="40" t="n">
        <v>43.08</v>
      </c>
      <c r="D1383" s="41" t="n">
        <v>42.08</v>
      </c>
      <c r="E1383" s="42" t="n">
        <v>42.75</v>
      </c>
      <c r="F1383" s="43" t="n">
        <v>11223200</v>
      </c>
      <c r="G1383" s="14" t="n">
        <v>42.57</v>
      </c>
    </row>
    <row collapsed="false" customFormat="false" customHeight="true" hidden="false" ht="13.3" outlineLevel="0" r="1384">
      <c r="A1384" s="17" t="n">
        <v>38566</v>
      </c>
      <c r="B1384" s="39" t="n">
        <v>42.89</v>
      </c>
      <c r="C1384" s="40" t="n">
        <v>43.5</v>
      </c>
      <c r="D1384" s="41" t="n">
        <v>42.61</v>
      </c>
      <c r="E1384" s="42" t="n">
        <v>43.19</v>
      </c>
      <c r="F1384" s="43" t="n">
        <v>10602700</v>
      </c>
      <c r="G1384" s="14" t="n">
        <v>43.01</v>
      </c>
    </row>
    <row collapsed="false" customFormat="false" customHeight="true" hidden="false" ht="13.3" outlineLevel="0" r="1385">
      <c r="A1385" s="17" t="n">
        <v>38567</v>
      </c>
      <c r="B1385" s="39" t="n">
        <v>43.19</v>
      </c>
      <c r="C1385" s="40" t="n">
        <v>43.31</v>
      </c>
      <c r="D1385" s="41" t="n">
        <v>42.77</v>
      </c>
      <c r="E1385" s="42" t="n">
        <v>43.22</v>
      </c>
      <c r="F1385" s="43" t="n">
        <v>9225800</v>
      </c>
      <c r="G1385" s="14" t="n">
        <v>43.04</v>
      </c>
    </row>
    <row collapsed="false" customFormat="false" customHeight="true" hidden="false" ht="13.3" outlineLevel="0" r="1386">
      <c r="A1386" s="17" t="n">
        <v>38568</v>
      </c>
      <c r="B1386" s="39" t="n">
        <v>42.89</v>
      </c>
      <c r="C1386" s="40" t="n">
        <v>43</v>
      </c>
      <c r="D1386" s="41" t="n">
        <v>42.29</v>
      </c>
      <c r="E1386" s="42" t="n">
        <v>42.71</v>
      </c>
      <c r="F1386" s="43" t="n">
        <v>9618000</v>
      </c>
      <c r="G1386" s="14" t="n">
        <v>42.53</v>
      </c>
    </row>
    <row collapsed="false" customFormat="false" customHeight="true" hidden="false" ht="13.3" outlineLevel="0" r="1387">
      <c r="A1387" s="17" t="n">
        <v>38569</v>
      </c>
      <c r="B1387" s="39" t="n">
        <v>42.49</v>
      </c>
      <c r="C1387" s="40" t="n">
        <v>43.36</v>
      </c>
      <c r="D1387" s="41" t="n">
        <v>42.02</v>
      </c>
      <c r="E1387" s="42" t="n">
        <v>42.99</v>
      </c>
      <c r="F1387" s="43" t="n">
        <v>8640400</v>
      </c>
      <c r="G1387" s="14" t="n">
        <v>42.81</v>
      </c>
    </row>
    <row collapsed="false" customFormat="false" customHeight="true" hidden="false" ht="13.3" outlineLevel="0" r="1388">
      <c r="A1388" s="17" t="n">
        <v>38572</v>
      </c>
      <c r="B1388" s="39" t="n">
        <v>43</v>
      </c>
      <c r="C1388" s="40" t="n">
        <v>43.25</v>
      </c>
      <c r="D1388" s="41" t="n">
        <v>42.61</v>
      </c>
      <c r="E1388" s="42" t="n">
        <v>42.65</v>
      </c>
      <c r="F1388" s="43" t="n">
        <v>6299400</v>
      </c>
      <c r="G1388" s="14" t="n">
        <v>42.47</v>
      </c>
    </row>
    <row collapsed="false" customFormat="false" customHeight="true" hidden="false" ht="13.3" outlineLevel="0" r="1389">
      <c r="A1389" s="17" t="n">
        <v>38573</v>
      </c>
      <c r="B1389" s="39" t="n">
        <v>42.93</v>
      </c>
      <c r="C1389" s="40" t="n">
        <v>43.89</v>
      </c>
      <c r="D1389" s="41" t="n">
        <v>42.91</v>
      </c>
      <c r="E1389" s="42" t="n">
        <v>43.82</v>
      </c>
      <c r="F1389" s="43" t="n">
        <v>13601400</v>
      </c>
      <c r="G1389" s="14" t="n">
        <v>43.63</v>
      </c>
    </row>
    <row collapsed="false" customFormat="false" customHeight="true" hidden="false" ht="13.3" outlineLevel="0" r="1390">
      <c r="A1390" s="17" t="n">
        <v>38574</v>
      </c>
      <c r="B1390" s="39" t="n">
        <v>44</v>
      </c>
      <c r="C1390" s="40" t="n">
        <v>44.39</v>
      </c>
      <c r="D1390" s="41" t="n">
        <v>43.31</v>
      </c>
      <c r="E1390" s="42" t="n">
        <v>43.38</v>
      </c>
      <c r="F1390" s="43" t="n">
        <v>12890900</v>
      </c>
      <c r="G1390" s="14" t="n">
        <v>43.19</v>
      </c>
    </row>
    <row collapsed="false" customFormat="false" customHeight="true" hidden="false" ht="13.3" outlineLevel="0" r="1391">
      <c r="A1391" s="17" t="n">
        <v>38575</v>
      </c>
      <c r="B1391" s="39" t="n">
        <v>43.39</v>
      </c>
      <c r="C1391" s="40" t="n">
        <v>44.12</v>
      </c>
      <c r="D1391" s="41" t="n">
        <v>43.25</v>
      </c>
      <c r="E1391" s="42" t="n">
        <v>44</v>
      </c>
      <c r="F1391" s="43" t="n">
        <v>9713700</v>
      </c>
      <c r="G1391" s="14" t="n">
        <v>43.81</v>
      </c>
    </row>
    <row collapsed="false" customFormat="false" customHeight="true" hidden="false" ht="13.3" outlineLevel="0" r="1392">
      <c r="A1392" s="17" t="n">
        <v>38576</v>
      </c>
      <c r="B1392" s="39" t="n">
        <v>43.46</v>
      </c>
      <c r="C1392" s="40" t="n">
        <v>46.22</v>
      </c>
      <c r="D1392" s="41" t="n">
        <v>43.36</v>
      </c>
      <c r="E1392" s="42" t="n">
        <v>46.1</v>
      </c>
      <c r="F1392" s="43" t="n">
        <v>32715600</v>
      </c>
      <c r="G1392" s="14" t="n">
        <v>45.9</v>
      </c>
    </row>
    <row collapsed="false" customFormat="false" customHeight="true" hidden="false" ht="13.3" outlineLevel="0" r="1393">
      <c r="A1393" s="17" t="n">
        <v>38579</v>
      </c>
      <c r="B1393" s="39" t="n">
        <v>46.48</v>
      </c>
      <c r="C1393" s="40" t="n">
        <v>48.33</v>
      </c>
      <c r="D1393" s="41" t="n">
        <v>46.45</v>
      </c>
      <c r="E1393" s="42" t="n">
        <v>47.68</v>
      </c>
      <c r="F1393" s="43" t="n">
        <v>38811700</v>
      </c>
      <c r="G1393" s="14" t="n">
        <v>47.48</v>
      </c>
    </row>
    <row collapsed="false" customFormat="false" customHeight="true" hidden="false" ht="13.3" outlineLevel="0" r="1394">
      <c r="A1394" s="17" t="n">
        <v>38580</v>
      </c>
      <c r="B1394" s="39" t="n">
        <v>47.39</v>
      </c>
      <c r="C1394" s="40" t="n">
        <v>47.5</v>
      </c>
      <c r="D1394" s="41" t="n">
        <v>46.21</v>
      </c>
      <c r="E1394" s="42" t="n">
        <v>46.25</v>
      </c>
      <c r="F1394" s="43" t="n">
        <v>19200800</v>
      </c>
      <c r="G1394" s="14" t="n">
        <v>46.05</v>
      </c>
    </row>
    <row collapsed="false" customFormat="false" customHeight="true" hidden="false" ht="13.3" outlineLevel="0" r="1395">
      <c r="A1395" s="17" t="n">
        <v>38581</v>
      </c>
      <c r="B1395" s="39" t="n">
        <v>46.4</v>
      </c>
      <c r="C1395" s="40" t="n">
        <v>47.44</v>
      </c>
      <c r="D1395" s="41" t="n">
        <v>46.37</v>
      </c>
      <c r="E1395" s="42" t="n">
        <v>47.15</v>
      </c>
      <c r="F1395" s="43" t="n">
        <v>17847300</v>
      </c>
      <c r="G1395" s="14" t="n">
        <v>46.95</v>
      </c>
    </row>
    <row collapsed="false" customFormat="false" customHeight="true" hidden="false" ht="13.3" outlineLevel="0" r="1396">
      <c r="A1396" s="17" t="n">
        <v>38582</v>
      </c>
      <c r="B1396" s="39" t="n">
        <v>46.91</v>
      </c>
      <c r="C1396" s="40" t="n">
        <v>47</v>
      </c>
      <c r="D1396" s="41" t="n">
        <v>45.75</v>
      </c>
      <c r="E1396" s="42" t="n">
        <v>46.3</v>
      </c>
      <c r="F1396" s="43" t="n">
        <v>15805700</v>
      </c>
      <c r="G1396" s="14" t="n">
        <v>46.1</v>
      </c>
    </row>
    <row collapsed="false" customFormat="false" customHeight="true" hidden="false" ht="13.3" outlineLevel="0" r="1397">
      <c r="A1397" s="17" t="n">
        <v>38583</v>
      </c>
      <c r="B1397" s="39" t="n">
        <v>46.28</v>
      </c>
      <c r="C1397" s="40" t="n">
        <v>46.7</v>
      </c>
      <c r="D1397" s="41" t="n">
        <v>45.77</v>
      </c>
      <c r="E1397" s="42" t="n">
        <v>45.83</v>
      </c>
      <c r="F1397" s="43" t="n">
        <v>13448900</v>
      </c>
      <c r="G1397" s="14" t="n">
        <v>45.63</v>
      </c>
    </row>
    <row collapsed="false" customFormat="false" customHeight="true" hidden="false" ht="13.3" outlineLevel="0" r="1398">
      <c r="A1398" s="17" t="n">
        <v>38586</v>
      </c>
      <c r="B1398" s="39" t="n">
        <v>46.15</v>
      </c>
      <c r="C1398" s="40" t="n">
        <v>46.75</v>
      </c>
      <c r="D1398" s="41" t="n">
        <v>45.26</v>
      </c>
      <c r="E1398" s="42" t="n">
        <v>45.87</v>
      </c>
      <c r="F1398" s="43" t="n">
        <v>13847600</v>
      </c>
      <c r="G1398" s="14" t="n">
        <v>45.67</v>
      </c>
    </row>
    <row collapsed="false" customFormat="false" customHeight="true" hidden="false" ht="13.3" outlineLevel="0" r="1399">
      <c r="A1399" s="17" t="n">
        <v>38587</v>
      </c>
      <c r="B1399" s="39" t="n">
        <v>45.85</v>
      </c>
      <c r="C1399" s="40" t="n">
        <v>46.1</v>
      </c>
      <c r="D1399" s="41" t="n">
        <v>45.32</v>
      </c>
      <c r="E1399" s="42" t="n">
        <v>45.74</v>
      </c>
      <c r="F1399" s="43" t="n">
        <v>10557300</v>
      </c>
      <c r="G1399" s="14" t="n">
        <v>45.54</v>
      </c>
    </row>
    <row collapsed="false" customFormat="false" customHeight="true" hidden="false" ht="13.3" outlineLevel="0" r="1400">
      <c r="A1400" s="17" t="n">
        <v>38588</v>
      </c>
      <c r="B1400" s="39" t="n">
        <v>45.6</v>
      </c>
      <c r="C1400" s="40" t="n">
        <v>47.12</v>
      </c>
      <c r="D1400" s="41" t="n">
        <v>45.59</v>
      </c>
      <c r="E1400" s="42" t="n">
        <v>45.77</v>
      </c>
      <c r="F1400" s="43" t="n">
        <v>20431100</v>
      </c>
      <c r="G1400" s="14" t="n">
        <v>45.57</v>
      </c>
    </row>
    <row collapsed="false" customFormat="false" customHeight="true" hidden="false" ht="13.3" outlineLevel="0" r="1401">
      <c r="A1401" s="17" t="n">
        <v>38589</v>
      </c>
      <c r="B1401" s="39" t="n">
        <v>46.12</v>
      </c>
      <c r="C1401" s="40" t="n">
        <v>46.49</v>
      </c>
      <c r="D1401" s="41" t="n">
        <v>45.81</v>
      </c>
      <c r="E1401" s="42" t="n">
        <v>46.06</v>
      </c>
      <c r="F1401" s="43" t="n">
        <v>9866200</v>
      </c>
      <c r="G1401" s="14" t="n">
        <v>45.86</v>
      </c>
    </row>
    <row collapsed="false" customFormat="false" customHeight="true" hidden="false" ht="13.3" outlineLevel="0" r="1402">
      <c r="A1402" s="17" t="n">
        <v>38590</v>
      </c>
      <c r="B1402" s="39" t="n">
        <v>46.12</v>
      </c>
      <c r="C1402" s="40" t="n">
        <v>46.34</v>
      </c>
      <c r="D1402" s="41" t="n">
        <v>45.36</v>
      </c>
      <c r="E1402" s="42" t="n">
        <v>45.74</v>
      </c>
      <c r="F1402" s="43" t="n">
        <v>9323500</v>
      </c>
      <c r="G1402" s="14" t="n">
        <v>45.54</v>
      </c>
    </row>
    <row collapsed="false" customFormat="false" customHeight="true" hidden="false" ht="13.3" outlineLevel="0" r="1403">
      <c r="A1403" s="17" t="n">
        <v>38593</v>
      </c>
      <c r="B1403" s="39" t="n">
        <v>45.27</v>
      </c>
      <c r="C1403" s="40" t="n">
        <v>46.03</v>
      </c>
      <c r="D1403" s="41" t="n">
        <v>45.26</v>
      </c>
      <c r="E1403" s="42" t="n">
        <v>45.84</v>
      </c>
      <c r="F1403" s="43" t="n">
        <v>9153400</v>
      </c>
      <c r="G1403" s="14" t="n">
        <v>45.64</v>
      </c>
    </row>
    <row collapsed="false" customFormat="false" customHeight="true" hidden="false" ht="13.3" outlineLevel="0" r="1404">
      <c r="A1404" s="17" t="n">
        <v>38594</v>
      </c>
      <c r="B1404" s="39" t="n">
        <v>45.99</v>
      </c>
      <c r="C1404" s="40" t="n">
        <v>46.79</v>
      </c>
      <c r="D1404" s="41" t="n">
        <v>45.92</v>
      </c>
      <c r="E1404" s="42" t="n">
        <v>46.57</v>
      </c>
      <c r="F1404" s="43" t="n">
        <v>18527200</v>
      </c>
      <c r="G1404" s="14" t="n">
        <v>46.37</v>
      </c>
    </row>
    <row collapsed="false" customFormat="false" customHeight="true" hidden="false" ht="13.3" outlineLevel="0" r="1405">
      <c r="A1405" s="17" t="n">
        <v>38595</v>
      </c>
      <c r="B1405" s="39" t="n">
        <v>46.86</v>
      </c>
      <c r="C1405" s="40" t="n">
        <v>47.03</v>
      </c>
      <c r="D1405" s="41" t="n">
        <v>46.27</v>
      </c>
      <c r="E1405" s="42" t="n">
        <v>46.89</v>
      </c>
      <c r="F1405" s="43" t="n">
        <v>14391300</v>
      </c>
      <c r="G1405" s="14" t="n">
        <v>46.69</v>
      </c>
    </row>
    <row collapsed="false" customFormat="false" customHeight="true" hidden="false" ht="13.3" outlineLevel="0" r="1406">
      <c r="A1406" s="17" t="n">
        <v>38596</v>
      </c>
      <c r="B1406" s="39" t="n">
        <v>47</v>
      </c>
      <c r="C1406" s="40" t="n">
        <v>47.17</v>
      </c>
      <c r="D1406" s="41" t="n">
        <v>46.09</v>
      </c>
      <c r="E1406" s="42" t="n">
        <v>46.26</v>
      </c>
      <c r="F1406" s="43" t="n">
        <v>12727400</v>
      </c>
      <c r="G1406" s="14" t="n">
        <v>46.06</v>
      </c>
    </row>
    <row collapsed="false" customFormat="false" customHeight="true" hidden="false" ht="13.3" outlineLevel="0" r="1407">
      <c r="A1407" s="17" t="n">
        <v>38597</v>
      </c>
      <c r="B1407" s="39" t="n">
        <v>46.3</v>
      </c>
      <c r="C1407" s="40" t="n">
        <v>46.8</v>
      </c>
      <c r="D1407" s="41" t="n">
        <v>46.12</v>
      </c>
      <c r="E1407" s="42" t="n">
        <v>46.22</v>
      </c>
      <c r="F1407" s="43" t="n">
        <v>7942100</v>
      </c>
      <c r="G1407" s="14" t="n">
        <v>46.02</v>
      </c>
    </row>
    <row collapsed="false" customFormat="false" customHeight="true" hidden="false" ht="13.3" outlineLevel="0" r="1408">
      <c r="A1408" s="17" t="n">
        <v>38601</v>
      </c>
      <c r="B1408" s="39" t="n">
        <v>46.7</v>
      </c>
      <c r="C1408" s="40" t="n">
        <v>48.88</v>
      </c>
      <c r="D1408" s="41" t="n">
        <v>46.55</v>
      </c>
      <c r="E1408" s="42" t="n">
        <v>48.8</v>
      </c>
      <c r="F1408" s="43" t="n">
        <v>29236400</v>
      </c>
      <c r="G1408" s="14" t="n">
        <v>48.59</v>
      </c>
    </row>
    <row collapsed="false" customFormat="false" customHeight="true" hidden="false" ht="13.3" outlineLevel="0" r="1409">
      <c r="A1409" s="17" t="n">
        <v>38602</v>
      </c>
      <c r="B1409" s="39" t="n">
        <v>49.05</v>
      </c>
      <c r="C1409" s="40" t="n">
        <v>49.4</v>
      </c>
      <c r="D1409" s="41" t="n">
        <v>47.92</v>
      </c>
      <c r="E1409" s="42" t="n">
        <v>48.68</v>
      </c>
      <c r="F1409" s="43" t="n">
        <v>34395500</v>
      </c>
      <c r="G1409" s="14" t="n">
        <v>48.47</v>
      </c>
    </row>
    <row collapsed="false" customFormat="false" customHeight="true" hidden="false" ht="13.3" outlineLevel="0" r="1410">
      <c r="A1410" s="17" t="n">
        <v>38603</v>
      </c>
      <c r="B1410" s="39" t="n">
        <v>49.35</v>
      </c>
      <c r="C1410" s="40" t="n">
        <v>50.12</v>
      </c>
      <c r="D1410" s="41" t="n">
        <v>49.14</v>
      </c>
      <c r="E1410" s="42" t="n">
        <v>49.78</v>
      </c>
      <c r="F1410" s="43" t="n">
        <v>25094300</v>
      </c>
      <c r="G1410" s="14" t="n">
        <v>49.57</v>
      </c>
    </row>
    <row collapsed="false" customFormat="false" customHeight="true" hidden="false" ht="13.3" outlineLevel="0" r="1411">
      <c r="A1411" s="17" t="n">
        <v>38604</v>
      </c>
      <c r="B1411" s="39" t="n">
        <v>50.07</v>
      </c>
      <c r="C1411" s="40" t="n">
        <v>51.35</v>
      </c>
      <c r="D1411" s="41" t="n">
        <v>49.79</v>
      </c>
      <c r="E1411" s="42" t="n">
        <v>51.31</v>
      </c>
      <c r="F1411" s="43" t="n">
        <v>21987200</v>
      </c>
      <c r="G1411" s="14" t="n">
        <v>51.09</v>
      </c>
    </row>
    <row collapsed="false" customFormat="false" customHeight="true" hidden="false" ht="13.3" outlineLevel="0" r="1412">
      <c r="A1412" s="17" t="n">
        <v>38607</v>
      </c>
      <c r="B1412" s="39" t="n">
        <v>51.1</v>
      </c>
      <c r="C1412" s="40" t="n">
        <v>51.63</v>
      </c>
      <c r="D1412" s="41" t="n">
        <v>50.58</v>
      </c>
      <c r="E1412" s="42" t="n">
        <v>51.4</v>
      </c>
      <c r="F1412" s="43" t="n">
        <v>16171300</v>
      </c>
      <c r="G1412" s="14" t="n">
        <v>51.18</v>
      </c>
    </row>
    <row collapsed="false" customFormat="false" customHeight="true" hidden="false" ht="13.3" outlineLevel="0" r="1413">
      <c r="A1413" s="17" t="n">
        <v>38608</v>
      </c>
      <c r="B1413" s="39" t="n">
        <v>51.02</v>
      </c>
      <c r="C1413" s="40" t="n">
        <v>51.29</v>
      </c>
      <c r="D1413" s="41" t="n">
        <v>50.32</v>
      </c>
      <c r="E1413" s="42" t="n">
        <v>50.82</v>
      </c>
      <c r="F1413" s="43" t="n">
        <v>17603000</v>
      </c>
      <c r="G1413" s="14" t="n">
        <v>50.6</v>
      </c>
    </row>
    <row collapsed="false" customFormat="false" customHeight="true" hidden="false" ht="13.3" outlineLevel="0" r="1414">
      <c r="A1414" s="17" t="n">
        <v>38609</v>
      </c>
      <c r="B1414" s="39" t="n">
        <v>51.06</v>
      </c>
      <c r="C1414" s="40" t="n">
        <v>51.19</v>
      </c>
      <c r="D1414" s="41" t="n">
        <v>49.46</v>
      </c>
      <c r="E1414" s="42" t="n">
        <v>49.61</v>
      </c>
      <c r="F1414" s="43" t="n">
        <v>16943800</v>
      </c>
      <c r="G1414" s="14" t="n">
        <v>49.4</v>
      </c>
    </row>
    <row collapsed="false" customFormat="false" customHeight="true" hidden="false" ht="13.3" outlineLevel="0" r="1415">
      <c r="A1415" s="17" t="n">
        <v>38610</v>
      </c>
      <c r="B1415" s="39" t="n">
        <v>50</v>
      </c>
      <c r="C1415" s="40" t="n">
        <v>50.18</v>
      </c>
      <c r="D1415" s="41" t="n">
        <v>49.33</v>
      </c>
      <c r="E1415" s="42" t="n">
        <v>49.87</v>
      </c>
      <c r="F1415" s="43" t="n">
        <v>14827000</v>
      </c>
      <c r="G1415" s="14" t="n">
        <v>49.66</v>
      </c>
    </row>
    <row collapsed="false" customFormat="false" customHeight="true" hidden="false" ht="13.3" outlineLevel="0" r="1416">
      <c r="A1416" s="17" t="n">
        <v>38611</v>
      </c>
      <c r="B1416" s="39" t="n">
        <v>50.23</v>
      </c>
      <c r="C1416" s="40" t="n">
        <v>51.21</v>
      </c>
      <c r="D1416" s="41" t="n">
        <v>49.95</v>
      </c>
      <c r="E1416" s="42" t="n">
        <v>51.21</v>
      </c>
      <c r="F1416" s="43" t="n">
        <v>21107300</v>
      </c>
      <c r="G1416" s="14" t="n">
        <v>50.99</v>
      </c>
    </row>
    <row collapsed="false" customFormat="false" customHeight="true" hidden="false" ht="13.3" outlineLevel="0" r="1417">
      <c r="A1417" s="17" t="n">
        <v>38614</v>
      </c>
      <c r="B1417" s="39" t="n">
        <v>51.05</v>
      </c>
      <c r="C1417" s="40" t="n">
        <v>52.89</v>
      </c>
      <c r="D1417" s="41" t="n">
        <v>51.05</v>
      </c>
      <c r="E1417" s="42" t="n">
        <v>52.64</v>
      </c>
      <c r="F1417" s="43" t="n">
        <v>27990400</v>
      </c>
      <c r="G1417" s="14" t="n">
        <v>52.41</v>
      </c>
    </row>
    <row collapsed="false" customFormat="false" customHeight="true" hidden="false" ht="13.3" outlineLevel="0" r="1418">
      <c r="A1418" s="17" t="n">
        <v>38615</v>
      </c>
      <c r="B1418" s="39" t="n">
        <v>52.99</v>
      </c>
      <c r="C1418" s="40" t="n">
        <v>53.81</v>
      </c>
      <c r="D1418" s="41" t="n">
        <v>52.92</v>
      </c>
      <c r="E1418" s="42" t="n">
        <v>53.19</v>
      </c>
      <c r="F1418" s="43" t="n">
        <v>29279600</v>
      </c>
      <c r="G1418" s="14" t="n">
        <v>52.96</v>
      </c>
    </row>
    <row collapsed="false" customFormat="false" customHeight="true" hidden="false" ht="13.3" outlineLevel="0" r="1419">
      <c r="A1419" s="17" t="n">
        <v>38616</v>
      </c>
      <c r="B1419" s="39" t="n">
        <v>52.96</v>
      </c>
      <c r="C1419" s="40" t="n">
        <v>53.05</v>
      </c>
      <c r="D1419" s="41" t="n">
        <v>51.86</v>
      </c>
      <c r="E1419" s="42" t="n">
        <v>52.11</v>
      </c>
      <c r="F1419" s="43" t="n">
        <v>15526700</v>
      </c>
      <c r="G1419" s="14" t="n">
        <v>51.89</v>
      </c>
    </row>
    <row collapsed="false" customFormat="false" customHeight="true" hidden="false" ht="13.3" outlineLevel="0" r="1420">
      <c r="A1420" s="17" t="n">
        <v>38617</v>
      </c>
      <c r="B1420" s="39" t="n">
        <v>51.88</v>
      </c>
      <c r="C1420" s="40" t="n">
        <v>52.47</v>
      </c>
      <c r="D1420" s="41" t="n">
        <v>51.32</v>
      </c>
      <c r="E1420" s="42" t="n">
        <v>51.9</v>
      </c>
      <c r="F1420" s="43" t="n">
        <v>16561700</v>
      </c>
      <c r="G1420" s="14" t="n">
        <v>51.68</v>
      </c>
    </row>
    <row collapsed="false" customFormat="false" customHeight="true" hidden="false" ht="13.3" outlineLevel="0" r="1421">
      <c r="A1421" s="17" t="n">
        <v>38618</v>
      </c>
      <c r="B1421" s="39" t="n">
        <v>52.1</v>
      </c>
      <c r="C1421" s="40" t="n">
        <v>53.5</v>
      </c>
      <c r="D1421" s="41" t="n">
        <v>51.84</v>
      </c>
      <c r="E1421" s="42" t="n">
        <v>53.2</v>
      </c>
      <c r="F1421" s="43" t="n">
        <v>19944900</v>
      </c>
      <c r="G1421" s="14" t="n">
        <v>52.97</v>
      </c>
    </row>
    <row collapsed="false" customFormat="false" customHeight="true" hidden="false" ht="13.3" outlineLevel="0" r="1422">
      <c r="A1422" s="17" t="n">
        <v>38621</v>
      </c>
      <c r="B1422" s="39" t="n">
        <v>54.03</v>
      </c>
      <c r="C1422" s="40" t="n">
        <v>54.56</v>
      </c>
      <c r="D1422" s="41" t="n">
        <v>53.32</v>
      </c>
      <c r="E1422" s="42" t="n">
        <v>53.84</v>
      </c>
      <c r="F1422" s="43" t="n">
        <v>19520100</v>
      </c>
      <c r="G1422" s="14" t="n">
        <v>53.61</v>
      </c>
    </row>
    <row collapsed="false" customFormat="false" customHeight="true" hidden="false" ht="13.3" outlineLevel="0" r="1423">
      <c r="A1423" s="17" t="n">
        <v>38622</v>
      </c>
      <c r="B1423" s="39" t="n">
        <v>53.92</v>
      </c>
      <c r="C1423" s="40" t="n">
        <v>54.24</v>
      </c>
      <c r="D1423" s="41" t="n">
        <v>53.43</v>
      </c>
      <c r="E1423" s="42" t="n">
        <v>53.44</v>
      </c>
      <c r="F1423" s="43" t="n">
        <v>12203700</v>
      </c>
      <c r="G1423" s="14" t="n">
        <v>53.21</v>
      </c>
    </row>
    <row collapsed="false" customFormat="false" customHeight="true" hidden="false" ht="13.3" outlineLevel="0" r="1424">
      <c r="A1424" s="17" t="n">
        <v>38623</v>
      </c>
      <c r="B1424" s="39" t="n">
        <v>53.07</v>
      </c>
      <c r="C1424" s="40" t="n">
        <v>53.11</v>
      </c>
      <c r="D1424" s="41" t="n">
        <v>50.59</v>
      </c>
      <c r="E1424" s="42" t="n">
        <v>51.08</v>
      </c>
      <c r="F1424" s="43" t="n">
        <v>40198000</v>
      </c>
      <c r="G1424" s="14" t="n">
        <v>50.86</v>
      </c>
    </row>
    <row collapsed="false" customFormat="false" customHeight="true" hidden="false" ht="13.3" outlineLevel="0" r="1425">
      <c r="A1425" s="17" t="n">
        <v>38624</v>
      </c>
      <c r="B1425" s="39" t="n">
        <v>51.23</v>
      </c>
      <c r="C1425" s="40" t="n">
        <v>52.59</v>
      </c>
      <c r="D1425" s="41" t="n">
        <v>50.81</v>
      </c>
      <c r="E1425" s="42" t="n">
        <v>52.34</v>
      </c>
      <c r="F1425" s="43" t="n">
        <v>22744500</v>
      </c>
      <c r="G1425" s="14" t="n">
        <v>52.12</v>
      </c>
    </row>
    <row collapsed="false" customFormat="false" customHeight="true" hidden="false" ht="13.3" outlineLevel="0" r="1426">
      <c r="A1426" s="17" t="n">
        <v>38625</v>
      </c>
      <c r="B1426" s="39" t="n">
        <v>52.33</v>
      </c>
      <c r="C1426" s="40" t="n">
        <v>53.65</v>
      </c>
      <c r="D1426" s="41" t="n">
        <v>51.88</v>
      </c>
      <c r="E1426" s="42" t="n">
        <v>53.61</v>
      </c>
      <c r="F1426" s="43" t="n">
        <v>18986900</v>
      </c>
      <c r="G1426" s="14" t="n">
        <v>53.38</v>
      </c>
    </row>
    <row collapsed="false" customFormat="false" customHeight="true" hidden="false" ht="13.3" outlineLevel="0" r="1427">
      <c r="A1427" s="17" t="n">
        <v>38628</v>
      </c>
      <c r="B1427" s="39" t="n">
        <v>54.16</v>
      </c>
      <c r="C1427" s="40" t="n">
        <v>54.54</v>
      </c>
      <c r="D1427" s="41" t="n">
        <v>53.68</v>
      </c>
      <c r="E1427" s="42" t="n">
        <v>54.44</v>
      </c>
      <c r="F1427" s="43" t="n">
        <v>18126900</v>
      </c>
      <c r="G1427" s="14" t="n">
        <v>54.21</v>
      </c>
    </row>
    <row collapsed="false" customFormat="false" customHeight="true" hidden="false" ht="13.3" outlineLevel="0" r="1428">
      <c r="A1428" s="17" t="n">
        <v>38629</v>
      </c>
      <c r="B1428" s="39" t="n">
        <v>54.95</v>
      </c>
      <c r="C1428" s="40" t="n">
        <v>55.35</v>
      </c>
      <c r="D1428" s="41" t="n">
        <v>53.64</v>
      </c>
      <c r="E1428" s="42" t="n">
        <v>53.75</v>
      </c>
      <c r="F1428" s="43" t="n">
        <v>19266400</v>
      </c>
      <c r="G1428" s="14" t="n">
        <v>53.52</v>
      </c>
    </row>
    <row collapsed="false" customFormat="false" customHeight="true" hidden="false" ht="13.3" outlineLevel="0" r="1429">
      <c r="A1429" s="17" t="n">
        <v>38630</v>
      </c>
      <c r="B1429" s="39" t="n">
        <v>54.33</v>
      </c>
      <c r="C1429" s="40" t="n">
        <v>54.36</v>
      </c>
      <c r="D1429" s="41" t="n">
        <v>52.75</v>
      </c>
      <c r="E1429" s="42" t="n">
        <v>52.78</v>
      </c>
      <c r="F1429" s="43" t="n">
        <v>21813200</v>
      </c>
      <c r="G1429" s="14" t="n">
        <v>52.55</v>
      </c>
    </row>
    <row collapsed="false" customFormat="false" customHeight="true" hidden="false" ht="13.3" outlineLevel="0" r="1430">
      <c r="A1430" s="17" t="n">
        <v>38631</v>
      </c>
      <c r="B1430" s="39" t="n">
        <v>53.2</v>
      </c>
      <c r="C1430" s="40" t="n">
        <v>53.49</v>
      </c>
      <c r="D1430" s="41" t="n">
        <v>50.87</v>
      </c>
      <c r="E1430" s="42" t="n">
        <v>51.7</v>
      </c>
      <c r="F1430" s="43" t="n">
        <v>27054900</v>
      </c>
      <c r="G1430" s="14" t="n">
        <v>51.48</v>
      </c>
    </row>
    <row collapsed="false" customFormat="false" customHeight="true" hidden="false" ht="13.3" outlineLevel="0" r="1431">
      <c r="A1431" s="17" t="n">
        <v>38632</v>
      </c>
      <c r="B1431" s="39" t="n">
        <v>51.72</v>
      </c>
      <c r="C1431" s="40" t="n">
        <v>51.93</v>
      </c>
      <c r="D1431" s="41" t="n">
        <v>50.55</v>
      </c>
      <c r="E1431" s="42" t="n">
        <v>51.3</v>
      </c>
      <c r="F1431" s="43" t="n">
        <v>24210100</v>
      </c>
      <c r="G1431" s="14" t="n">
        <v>51.08</v>
      </c>
    </row>
    <row collapsed="false" customFormat="false" customHeight="true" hidden="false" ht="13.3" outlineLevel="0" r="1432">
      <c r="A1432" s="17" t="n">
        <v>38635</v>
      </c>
      <c r="B1432" s="39" t="n">
        <v>51.76</v>
      </c>
      <c r="C1432" s="40" t="n">
        <v>51.91</v>
      </c>
      <c r="D1432" s="41" t="n">
        <v>50.28</v>
      </c>
      <c r="E1432" s="42" t="n">
        <v>50.37</v>
      </c>
      <c r="F1432" s="43" t="n">
        <v>18125200</v>
      </c>
      <c r="G1432" s="14" t="n">
        <v>50.15</v>
      </c>
    </row>
    <row collapsed="false" customFormat="false" customHeight="true" hidden="false" ht="13.3" outlineLevel="0" r="1433">
      <c r="A1433" s="17" t="n">
        <v>38636</v>
      </c>
      <c r="B1433" s="39" t="n">
        <v>51.23</v>
      </c>
      <c r="C1433" s="40" t="n">
        <v>51.87</v>
      </c>
      <c r="D1433" s="41" t="n">
        <v>50.4</v>
      </c>
      <c r="E1433" s="42" t="n">
        <v>51.59</v>
      </c>
      <c r="F1433" s="43" t="n">
        <v>43781600</v>
      </c>
      <c r="G1433" s="14" t="n">
        <v>51.37</v>
      </c>
    </row>
    <row collapsed="false" customFormat="false" customHeight="true" hidden="false" ht="13.3" outlineLevel="0" r="1434">
      <c r="A1434" s="17" t="n">
        <v>38637</v>
      </c>
      <c r="B1434" s="39" t="n">
        <v>48.65</v>
      </c>
      <c r="C1434" s="40" t="n">
        <v>50.3</v>
      </c>
      <c r="D1434" s="41" t="n">
        <v>47.87</v>
      </c>
      <c r="E1434" s="42" t="n">
        <v>49.25</v>
      </c>
      <c r="F1434" s="43" t="n">
        <v>96338800</v>
      </c>
      <c r="G1434" s="14" t="n">
        <v>49.04</v>
      </c>
    </row>
    <row collapsed="false" customFormat="false" customHeight="true" hidden="false" ht="13.3" outlineLevel="0" r="1435">
      <c r="A1435" s="17" t="n">
        <v>38638</v>
      </c>
      <c r="B1435" s="39" t="n">
        <v>49.44</v>
      </c>
      <c r="C1435" s="40" t="n">
        <v>53.95</v>
      </c>
      <c r="D1435" s="41" t="n">
        <v>49.27</v>
      </c>
      <c r="E1435" s="42" t="n">
        <v>53.74</v>
      </c>
      <c r="F1435" s="43" t="n">
        <v>66627700</v>
      </c>
      <c r="G1435" s="14" t="n">
        <v>53.51</v>
      </c>
    </row>
    <row collapsed="false" customFormat="false" customHeight="true" hidden="false" ht="13.3" outlineLevel="0" r="1436">
      <c r="A1436" s="17" t="n">
        <v>38639</v>
      </c>
      <c r="B1436" s="39" t="n">
        <v>54.03</v>
      </c>
      <c r="C1436" s="40" t="n">
        <v>54.35</v>
      </c>
      <c r="D1436" s="41" t="n">
        <v>52.79</v>
      </c>
      <c r="E1436" s="42" t="n">
        <v>54</v>
      </c>
      <c r="F1436" s="43" t="n">
        <v>36984000</v>
      </c>
      <c r="G1436" s="14" t="n">
        <v>53.77</v>
      </c>
    </row>
    <row collapsed="false" customFormat="false" customHeight="true" hidden="false" ht="13.3" outlineLevel="0" r="1437">
      <c r="A1437" s="17" t="n">
        <v>38642</v>
      </c>
      <c r="B1437" s="39" t="n">
        <v>53.98</v>
      </c>
      <c r="C1437" s="40" t="n">
        <v>54.23</v>
      </c>
      <c r="D1437" s="41" t="n">
        <v>52.68</v>
      </c>
      <c r="E1437" s="42" t="n">
        <v>53.44</v>
      </c>
      <c r="F1437" s="43" t="n">
        <v>22029800</v>
      </c>
      <c r="G1437" s="14" t="n">
        <v>53.21</v>
      </c>
    </row>
    <row collapsed="false" customFormat="false" customHeight="true" hidden="false" ht="13.3" outlineLevel="0" r="1438">
      <c r="A1438" s="17" t="n">
        <v>38643</v>
      </c>
      <c r="B1438" s="39" t="n">
        <v>53.25</v>
      </c>
      <c r="C1438" s="40" t="n">
        <v>53.95</v>
      </c>
      <c r="D1438" s="41" t="n">
        <v>52.2</v>
      </c>
      <c r="E1438" s="42" t="n">
        <v>52.21</v>
      </c>
      <c r="F1438" s="43" t="n">
        <v>21771000</v>
      </c>
      <c r="G1438" s="14" t="n">
        <v>51.99</v>
      </c>
    </row>
    <row collapsed="false" customFormat="false" customHeight="true" hidden="false" ht="13.3" outlineLevel="0" r="1439">
      <c r="A1439" s="17" t="n">
        <v>38644</v>
      </c>
      <c r="B1439" s="39" t="n">
        <v>52.07</v>
      </c>
      <c r="C1439" s="40" t="n">
        <v>54.96</v>
      </c>
      <c r="D1439" s="41" t="n">
        <v>51.21</v>
      </c>
      <c r="E1439" s="42" t="n">
        <v>54.94</v>
      </c>
      <c r="F1439" s="43" t="n">
        <v>36024400</v>
      </c>
      <c r="G1439" s="14" t="n">
        <v>54.71</v>
      </c>
    </row>
    <row collapsed="false" customFormat="false" customHeight="true" hidden="false" ht="13.3" outlineLevel="0" r="1440">
      <c r="A1440" s="17" t="n">
        <v>38645</v>
      </c>
      <c r="B1440" s="39" t="n">
        <v>54.47</v>
      </c>
      <c r="C1440" s="40" t="n">
        <v>56.5</v>
      </c>
      <c r="D1440" s="41" t="n">
        <v>54.35</v>
      </c>
      <c r="E1440" s="42" t="n">
        <v>56.14</v>
      </c>
      <c r="F1440" s="43" t="n">
        <v>48491500</v>
      </c>
      <c r="G1440" s="14" t="n">
        <v>55.9</v>
      </c>
    </row>
    <row collapsed="false" customFormat="false" customHeight="true" hidden="false" ht="13.3" outlineLevel="0" r="1441">
      <c r="A1441" s="17" t="n">
        <v>38646</v>
      </c>
      <c r="B1441" s="39" t="n">
        <v>56.84</v>
      </c>
      <c r="C1441" s="40" t="n">
        <v>56.98</v>
      </c>
      <c r="D1441" s="41" t="n">
        <v>55.36</v>
      </c>
      <c r="E1441" s="42" t="n">
        <v>55.66</v>
      </c>
      <c r="F1441" s="43" t="n">
        <v>28454500</v>
      </c>
      <c r="G1441" s="14" t="n">
        <v>55.42</v>
      </c>
    </row>
    <row collapsed="false" customFormat="false" customHeight="true" hidden="false" ht="13.3" outlineLevel="0" r="1442">
      <c r="A1442" s="17" t="n">
        <v>38649</v>
      </c>
      <c r="B1442" s="39" t="n">
        <v>55.25</v>
      </c>
      <c r="C1442" s="40" t="n">
        <v>56.79</v>
      </c>
      <c r="D1442" s="41" t="n">
        <v>55.09</v>
      </c>
      <c r="E1442" s="42" t="n">
        <v>56.79</v>
      </c>
      <c r="F1442" s="43" t="n">
        <v>21776900</v>
      </c>
      <c r="G1442" s="14" t="n">
        <v>56.55</v>
      </c>
    </row>
    <row collapsed="false" customFormat="false" customHeight="true" hidden="false" ht="13.3" outlineLevel="0" r="1443">
      <c r="A1443" s="17" t="n">
        <v>38650</v>
      </c>
      <c r="B1443" s="39" t="n">
        <v>56.4</v>
      </c>
      <c r="C1443" s="40" t="n">
        <v>56.85</v>
      </c>
      <c r="D1443" s="41" t="n">
        <v>55.69</v>
      </c>
      <c r="E1443" s="42" t="n">
        <v>56.1</v>
      </c>
      <c r="F1443" s="43" t="n">
        <v>16611700</v>
      </c>
      <c r="G1443" s="14" t="n">
        <v>55.86</v>
      </c>
    </row>
    <row collapsed="false" customFormat="false" customHeight="true" hidden="false" ht="13.3" outlineLevel="0" r="1444">
      <c r="A1444" s="17" t="n">
        <v>38651</v>
      </c>
      <c r="B1444" s="39" t="n">
        <v>56.28</v>
      </c>
      <c r="C1444" s="40" t="n">
        <v>57.56</v>
      </c>
      <c r="D1444" s="41" t="n">
        <v>55.92</v>
      </c>
      <c r="E1444" s="42" t="n">
        <v>57.03</v>
      </c>
      <c r="F1444" s="43" t="n">
        <v>22556900</v>
      </c>
      <c r="G1444" s="14" t="n">
        <v>56.79</v>
      </c>
    </row>
    <row collapsed="false" customFormat="false" customHeight="true" hidden="false" ht="13.3" outlineLevel="0" r="1445">
      <c r="A1445" s="17" t="n">
        <v>38652</v>
      </c>
      <c r="B1445" s="39" t="n">
        <v>56.99</v>
      </c>
      <c r="C1445" s="40" t="n">
        <v>57.01</v>
      </c>
      <c r="D1445" s="41" t="n">
        <v>55.41</v>
      </c>
      <c r="E1445" s="42" t="n">
        <v>55.41</v>
      </c>
      <c r="F1445" s="43" t="n">
        <v>14697900</v>
      </c>
      <c r="G1445" s="14" t="n">
        <v>55.17</v>
      </c>
    </row>
    <row collapsed="false" customFormat="false" customHeight="true" hidden="false" ht="13.3" outlineLevel="0" r="1446">
      <c r="A1446" s="17" t="n">
        <v>38653</v>
      </c>
      <c r="B1446" s="39" t="n">
        <v>56.04</v>
      </c>
      <c r="C1446" s="40" t="n">
        <v>56.43</v>
      </c>
      <c r="D1446" s="41" t="n">
        <v>54.17</v>
      </c>
      <c r="E1446" s="42" t="n">
        <v>54.47</v>
      </c>
      <c r="F1446" s="43" t="n">
        <v>27492400</v>
      </c>
      <c r="G1446" s="14" t="n">
        <v>54.24</v>
      </c>
    </row>
    <row collapsed="false" customFormat="false" customHeight="true" hidden="false" ht="13.3" outlineLevel="0" r="1447">
      <c r="A1447" s="17" t="n">
        <v>38656</v>
      </c>
      <c r="B1447" s="39" t="n">
        <v>55.2</v>
      </c>
      <c r="C1447" s="40" t="n">
        <v>57.98</v>
      </c>
      <c r="D1447" s="41" t="n">
        <v>54.75</v>
      </c>
      <c r="E1447" s="42" t="n">
        <v>57.59</v>
      </c>
      <c r="F1447" s="43" t="n">
        <v>33601600</v>
      </c>
      <c r="G1447" s="14" t="n">
        <v>57.34</v>
      </c>
    </row>
    <row collapsed="false" customFormat="false" customHeight="true" hidden="false" ht="13.3" outlineLevel="0" r="1448">
      <c r="A1448" s="17" t="n">
        <v>38657</v>
      </c>
      <c r="B1448" s="39" t="n">
        <v>57.24</v>
      </c>
      <c r="C1448" s="40" t="n">
        <v>58.14</v>
      </c>
      <c r="D1448" s="41" t="n">
        <v>56.87</v>
      </c>
      <c r="E1448" s="42" t="n">
        <v>57.5</v>
      </c>
      <c r="F1448" s="43" t="n">
        <v>26774500</v>
      </c>
      <c r="G1448" s="14" t="n">
        <v>57.25</v>
      </c>
    </row>
    <row collapsed="false" customFormat="false" customHeight="true" hidden="false" ht="13.3" outlineLevel="0" r="1449">
      <c r="A1449" s="17" t="n">
        <v>38658</v>
      </c>
      <c r="B1449" s="39" t="n">
        <v>57.72</v>
      </c>
      <c r="C1449" s="40" t="n">
        <v>60</v>
      </c>
      <c r="D1449" s="41" t="n">
        <v>57.6</v>
      </c>
      <c r="E1449" s="42" t="n">
        <v>59.95</v>
      </c>
      <c r="F1449" s="43" t="n">
        <v>30609300</v>
      </c>
      <c r="G1449" s="14" t="n">
        <v>59.69</v>
      </c>
    </row>
    <row collapsed="false" customFormat="false" customHeight="true" hidden="false" ht="13.3" outlineLevel="0" r="1450">
      <c r="A1450" s="17" t="n">
        <v>38659</v>
      </c>
      <c r="B1450" s="39" t="n">
        <v>60.26</v>
      </c>
      <c r="C1450" s="40" t="n">
        <v>62.32</v>
      </c>
      <c r="D1450" s="41" t="n">
        <v>60.07</v>
      </c>
      <c r="E1450" s="42" t="n">
        <v>61.85</v>
      </c>
      <c r="F1450" s="43" t="n">
        <v>31585100</v>
      </c>
      <c r="G1450" s="14" t="n">
        <v>61.59</v>
      </c>
    </row>
    <row collapsed="false" customFormat="false" customHeight="true" hidden="false" ht="13.3" outlineLevel="0" r="1451">
      <c r="A1451" s="17" t="n">
        <v>38660</v>
      </c>
      <c r="B1451" s="39" t="n">
        <v>60.35</v>
      </c>
      <c r="C1451" s="40" t="n">
        <v>61.24</v>
      </c>
      <c r="D1451" s="41" t="n">
        <v>59.62</v>
      </c>
      <c r="E1451" s="42" t="n">
        <v>61.15</v>
      </c>
      <c r="F1451" s="43" t="n">
        <v>31358400</v>
      </c>
      <c r="G1451" s="14" t="n">
        <v>60.89</v>
      </c>
    </row>
    <row collapsed="false" customFormat="false" customHeight="true" hidden="false" ht="13.3" outlineLevel="0" r="1452">
      <c r="A1452" s="17" t="n">
        <v>38663</v>
      </c>
      <c r="B1452" s="39" t="n">
        <v>60.85</v>
      </c>
      <c r="C1452" s="40" t="n">
        <v>61.67</v>
      </c>
      <c r="D1452" s="41" t="n">
        <v>60.14</v>
      </c>
      <c r="E1452" s="42" t="n">
        <v>60.23</v>
      </c>
      <c r="F1452" s="43" t="n">
        <v>22815400</v>
      </c>
      <c r="G1452" s="14" t="n">
        <v>59.97</v>
      </c>
    </row>
    <row collapsed="false" customFormat="false" customHeight="true" hidden="false" ht="13.3" outlineLevel="0" r="1453">
      <c r="A1453" s="17" t="n">
        <v>38664</v>
      </c>
      <c r="B1453" s="39" t="n">
        <v>59.95</v>
      </c>
      <c r="C1453" s="40" t="n">
        <v>60.38</v>
      </c>
      <c r="D1453" s="41" t="n">
        <v>59.1</v>
      </c>
      <c r="E1453" s="42" t="n">
        <v>59.9</v>
      </c>
      <c r="F1453" s="43" t="n">
        <v>16920200</v>
      </c>
      <c r="G1453" s="14" t="n">
        <v>59.64</v>
      </c>
    </row>
    <row collapsed="false" customFormat="false" customHeight="true" hidden="false" ht="13.3" outlineLevel="0" r="1454">
      <c r="A1454" s="17" t="n">
        <v>38665</v>
      </c>
      <c r="B1454" s="39" t="n">
        <v>60</v>
      </c>
      <c r="C1454" s="40" t="n">
        <v>61.21</v>
      </c>
      <c r="D1454" s="41" t="n">
        <v>60</v>
      </c>
      <c r="E1454" s="42" t="n">
        <v>60.11</v>
      </c>
      <c r="F1454" s="43" t="n">
        <v>19747500</v>
      </c>
      <c r="G1454" s="14" t="n">
        <v>59.85</v>
      </c>
    </row>
    <row collapsed="false" customFormat="false" customHeight="true" hidden="false" ht="13.3" outlineLevel="0" r="1455">
      <c r="A1455" s="17" t="n">
        <v>38666</v>
      </c>
      <c r="B1455" s="39" t="n">
        <v>60.64</v>
      </c>
      <c r="C1455" s="40" t="n">
        <v>61.2</v>
      </c>
      <c r="D1455" s="41" t="n">
        <v>59.01</v>
      </c>
      <c r="E1455" s="42" t="n">
        <v>61.18</v>
      </c>
      <c r="F1455" s="43" t="n">
        <v>23762300</v>
      </c>
      <c r="G1455" s="14" t="n">
        <v>60.92</v>
      </c>
    </row>
    <row collapsed="false" customFormat="false" customHeight="true" hidden="false" ht="13.3" outlineLevel="0" r="1456">
      <c r="A1456" s="17" t="n">
        <v>38667</v>
      </c>
      <c r="B1456" s="39" t="n">
        <v>61.54</v>
      </c>
      <c r="C1456" s="40" t="n">
        <v>62.11</v>
      </c>
      <c r="D1456" s="41" t="n">
        <v>61.34</v>
      </c>
      <c r="E1456" s="42" t="n">
        <v>61.54</v>
      </c>
      <c r="F1456" s="43" t="n">
        <v>15194600</v>
      </c>
      <c r="G1456" s="14" t="n">
        <v>61.28</v>
      </c>
    </row>
    <row collapsed="false" customFormat="false" customHeight="true" hidden="false" ht="13.3" outlineLevel="0" r="1457">
      <c r="A1457" s="17" t="n">
        <v>38670</v>
      </c>
      <c r="B1457" s="39" t="n">
        <v>61.54</v>
      </c>
      <c r="C1457" s="40" t="n">
        <v>61.98</v>
      </c>
      <c r="D1457" s="41" t="n">
        <v>60.91</v>
      </c>
      <c r="E1457" s="42" t="n">
        <v>61.45</v>
      </c>
      <c r="F1457" s="43" t="n">
        <v>13211900</v>
      </c>
      <c r="G1457" s="14" t="n">
        <v>61.19</v>
      </c>
    </row>
    <row collapsed="false" customFormat="false" customHeight="true" hidden="false" ht="13.3" outlineLevel="0" r="1458">
      <c r="A1458" s="17" t="n">
        <v>38671</v>
      </c>
      <c r="B1458" s="39" t="n">
        <v>61.6</v>
      </c>
      <c r="C1458" s="40" t="n">
        <v>63.08</v>
      </c>
      <c r="D1458" s="41" t="n">
        <v>61.46</v>
      </c>
      <c r="E1458" s="42" t="n">
        <v>62.28</v>
      </c>
      <c r="F1458" s="43" t="n">
        <v>19172900</v>
      </c>
      <c r="G1458" s="14" t="n">
        <v>62.01</v>
      </c>
    </row>
    <row collapsed="false" customFormat="false" customHeight="true" hidden="false" ht="13.3" outlineLevel="0" r="1459">
      <c r="A1459" s="17" t="n">
        <v>38672</v>
      </c>
      <c r="B1459" s="39" t="n">
        <v>63.15</v>
      </c>
      <c r="C1459" s="40" t="n">
        <v>65.06</v>
      </c>
      <c r="D1459" s="41" t="n">
        <v>63.09</v>
      </c>
      <c r="E1459" s="42" t="n">
        <v>64.95</v>
      </c>
      <c r="F1459" s="43" t="n">
        <v>28018400</v>
      </c>
      <c r="G1459" s="14" t="n">
        <v>64.67</v>
      </c>
    </row>
    <row collapsed="false" customFormat="false" customHeight="true" hidden="false" ht="13.3" outlineLevel="0" r="1460">
      <c r="A1460" s="17" t="n">
        <v>38673</v>
      </c>
      <c r="B1460" s="39" t="n">
        <v>65.59</v>
      </c>
      <c r="C1460" s="40" t="n">
        <v>65.88</v>
      </c>
      <c r="D1460" s="41" t="n">
        <v>64.25</v>
      </c>
      <c r="E1460" s="42" t="n">
        <v>64.52</v>
      </c>
      <c r="F1460" s="43" t="n">
        <v>24150200</v>
      </c>
      <c r="G1460" s="14" t="n">
        <v>64.24</v>
      </c>
    </row>
    <row collapsed="false" customFormat="false" customHeight="true" hidden="false" ht="13.3" outlineLevel="0" r="1461">
      <c r="A1461" s="17" t="n">
        <v>38674</v>
      </c>
      <c r="B1461" s="39" t="n">
        <v>65.31</v>
      </c>
      <c r="C1461" s="40" t="n">
        <v>65.43</v>
      </c>
      <c r="D1461" s="41" t="n">
        <v>64.37</v>
      </c>
      <c r="E1461" s="42" t="n">
        <v>64.56</v>
      </c>
      <c r="F1461" s="43" t="n">
        <v>18748700</v>
      </c>
      <c r="G1461" s="14" t="n">
        <v>64.28</v>
      </c>
    </row>
    <row collapsed="false" customFormat="false" customHeight="true" hidden="false" ht="13.3" outlineLevel="0" r="1462">
      <c r="A1462" s="17" t="n">
        <v>38677</v>
      </c>
      <c r="B1462" s="39" t="n">
        <v>64.82</v>
      </c>
      <c r="C1462" s="40" t="n">
        <v>65.19</v>
      </c>
      <c r="D1462" s="41" t="n">
        <v>63.72</v>
      </c>
      <c r="E1462" s="42" t="n">
        <v>64.96</v>
      </c>
      <c r="F1462" s="43" t="n">
        <v>18275400</v>
      </c>
      <c r="G1462" s="14" t="n">
        <v>64.68</v>
      </c>
    </row>
    <row collapsed="false" customFormat="false" customHeight="true" hidden="false" ht="13.3" outlineLevel="0" r="1463">
      <c r="A1463" s="17" t="n">
        <v>38678</v>
      </c>
      <c r="B1463" s="39" t="n">
        <v>64.84</v>
      </c>
      <c r="C1463" s="40" t="n">
        <v>66.76</v>
      </c>
      <c r="D1463" s="41" t="n">
        <v>64.52</v>
      </c>
      <c r="E1463" s="42" t="n">
        <v>66.52</v>
      </c>
      <c r="F1463" s="43" t="n">
        <v>19295800</v>
      </c>
      <c r="G1463" s="14" t="n">
        <v>66.24</v>
      </c>
    </row>
    <row collapsed="false" customFormat="false" customHeight="true" hidden="false" ht="13.3" outlineLevel="0" r="1464">
      <c r="A1464" s="17" t="n">
        <v>38679</v>
      </c>
      <c r="B1464" s="39" t="n">
        <v>66.88</v>
      </c>
      <c r="C1464" s="40" t="n">
        <v>67.98</v>
      </c>
      <c r="D1464" s="41" t="n">
        <v>66.69</v>
      </c>
      <c r="E1464" s="42" t="n">
        <v>67.11</v>
      </c>
      <c r="F1464" s="43" t="n">
        <v>17351900</v>
      </c>
      <c r="G1464" s="14" t="n">
        <v>66.82</v>
      </c>
    </row>
    <row collapsed="false" customFormat="false" customHeight="true" hidden="false" ht="13.3" outlineLevel="0" r="1465">
      <c r="A1465" s="17" t="n">
        <v>38681</v>
      </c>
      <c r="B1465" s="39" t="n">
        <v>67.66</v>
      </c>
      <c r="C1465" s="40" t="n">
        <v>69.54</v>
      </c>
      <c r="D1465" s="41" t="n">
        <v>67.5</v>
      </c>
      <c r="E1465" s="42" t="n">
        <v>69.34</v>
      </c>
      <c r="F1465" s="43" t="n">
        <v>14107600</v>
      </c>
      <c r="G1465" s="14" t="n">
        <v>69.04</v>
      </c>
    </row>
    <row collapsed="false" customFormat="false" customHeight="true" hidden="false" ht="13.3" outlineLevel="0" r="1466">
      <c r="A1466" s="17" t="n">
        <v>38684</v>
      </c>
      <c r="B1466" s="39" t="n">
        <v>70.72</v>
      </c>
      <c r="C1466" s="40" t="n">
        <v>71.07</v>
      </c>
      <c r="D1466" s="41" t="n">
        <v>69.07</v>
      </c>
      <c r="E1466" s="42" t="n">
        <v>69.66</v>
      </c>
      <c r="F1466" s="43" t="n">
        <v>36375700</v>
      </c>
      <c r="G1466" s="14" t="n">
        <v>69.36</v>
      </c>
    </row>
    <row collapsed="false" customFormat="false" customHeight="true" hidden="false" ht="13.3" outlineLevel="0" r="1467">
      <c r="A1467" s="17" t="n">
        <v>38685</v>
      </c>
      <c r="B1467" s="39" t="n">
        <v>69.99</v>
      </c>
      <c r="C1467" s="40" t="n">
        <v>70.3</v>
      </c>
      <c r="D1467" s="41" t="n">
        <v>67.35</v>
      </c>
      <c r="E1467" s="42" t="n">
        <v>68.1</v>
      </c>
      <c r="F1467" s="43" t="n">
        <v>31836900</v>
      </c>
      <c r="G1467" s="14" t="n">
        <v>67.81</v>
      </c>
    </row>
    <row collapsed="false" customFormat="false" customHeight="true" hidden="false" ht="13.3" outlineLevel="0" r="1468">
      <c r="A1468" s="17" t="n">
        <v>38686</v>
      </c>
      <c r="B1468" s="39" t="n">
        <v>68.43</v>
      </c>
      <c r="C1468" s="40" t="n">
        <v>68.85</v>
      </c>
      <c r="D1468" s="41" t="n">
        <v>67.52</v>
      </c>
      <c r="E1468" s="42" t="n">
        <v>67.82</v>
      </c>
      <c r="F1468" s="43" t="n">
        <v>21274100</v>
      </c>
      <c r="G1468" s="14" t="n">
        <v>67.53</v>
      </c>
    </row>
    <row collapsed="false" customFormat="false" customHeight="true" hidden="false" ht="13.3" outlineLevel="0" r="1469">
      <c r="A1469" s="17" t="n">
        <v>38687</v>
      </c>
      <c r="B1469" s="39" t="n">
        <v>68.95</v>
      </c>
      <c r="C1469" s="40" t="n">
        <v>71.73</v>
      </c>
      <c r="D1469" s="41" t="n">
        <v>68.81</v>
      </c>
      <c r="E1469" s="42" t="n">
        <v>71.6</v>
      </c>
      <c r="F1469" s="43" t="n">
        <v>29031900</v>
      </c>
      <c r="G1469" s="14" t="n">
        <v>71.29</v>
      </c>
    </row>
    <row collapsed="false" customFormat="false" customHeight="true" hidden="false" ht="13.3" outlineLevel="0" r="1470">
      <c r="A1470" s="17" t="n">
        <v>38688</v>
      </c>
      <c r="B1470" s="39" t="n">
        <v>72.27</v>
      </c>
      <c r="C1470" s="40" t="n">
        <v>72.74</v>
      </c>
      <c r="D1470" s="41" t="n">
        <v>70.7</v>
      </c>
      <c r="E1470" s="42" t="n">
        <v>72.63</v>
      </c>
      <c r="F1470" s="43" t="n">
        <v>31991500</v>
      </c>
      <c r="G1470" s="14" t="n">
        <v>72.32</v>
      </c>
    </row>
    <row collapsed="false" customFormat="false" customHeight="true" hidden="false" ht="13.3" outlineLevel="0" r="1471">
      <c r="A1471" s="17" t="n">
        <v>38691</v>
      </c>
      <c r="B1471" s="39" t="n">
        <v>71.95</v>
      </c>
      <c r="C1471" s="40" t="n">
        <v>72.53</v>
      </c>
      <c r="D1471" s="41" t="n">
        <v>71.49</v>
      </c>
      <c r="E1471" s="42" t="n">
        <v>71.82</v>
      </c>
      <c r="F1471" s="43" t="n">
        <v>20845400</v>
      </c>
      <c r="G1471" s="14" t="n">
        <v>71.51</v>
      </c>
    </row>
    <row collapsed="false" customFormat="false" customHeight="true" hidden="false" ht="13.3" outlineLevel="0" r="1472">
      <c r="A1472" s="17" t="n">
        <v>38692</v>
      </c>
      <c r="B1472" s="39" t="n">
        <v>73.93</v>
      </c>
      <c r="C1472" s="40" t="n">
        <v>74.83</v>
      </c>
      <c r="D1472" s="41" t="n">
        <v>73.35</v>
      </c>
      <c r="E1472" s="42" t="n">
        <v>74.05</v>
      </c>
      <c r="F1472" s="43" t="n">
        <v>30608200</v>
      </c>
      <c r="G1472" s="14" t="n">
        <v>73.73</v>
      </c>
    </row>
    <row collapsed="false" customFormat="false" customHeight="true" hidden="false" ht="13.3" outlineLevel="0" r="1473">
      <c r="A1473" s="17" t="n">
        <v>38693</v>
      </c>
      <c r="B1473" s="39" t="n">
        <v>74.23</v>
      </c>
      <c r="C1473" s="40" t="n">
        <v>74.46</v>
      </c>
      <c r="D1473" s="41" t="n">
        <v>73.12</v>
      </c>
      <c r="E1473" s="42" t="n">
        <v>73.95</v>
      </c>
      <c r="F1473" s="43" t="n">
        <v>24266600</v>
      </c>
      <c r="G1473" s="14" t="n">
        <v>73.63</v>
      </c>
    </row>
    <row collapsed="false" customFormat="false" customHeight="true" hidden="false" ht="13.3" outlineLevel="0" r="1474">
      <c r="A1474" s="17" t="n">
        <v>38694</v>
      </c>
      <c r="B1474" s="39" t="n">
        <v>73.2</v>
      </c>
      <c r="C1474" s="40" t="n">
        <v>74.17</v>
      </c>
      <c r="D1474" s="41" t="n">
        <v>72.6</v>
      </c>
      <c r="E1474" s="42" t="n">
        <v>74.08</v>
      </c>
      <c r="F1474" s="43" t="n">
        <v>28231500</v>
      </c>
      <c r="G1474" s="14" t="n">
        <v>73.76</v>
      </c>
    </row>
    <row collapsed="false" customFormat="false" customHeight="true" hidden="false" ht="13.3" outlineLevel="0" r="1475">
      <c r="A1475" s="17" t="n">
        <v>38695</v>
      </c>
      <c r="B1475" s="39" t="n">
        <v>74.21</v>
      </c>
      <c r="C1475" s="40" t="n">
        <v>74.59</v>
      </c>
      <c r="D1475" s="41" t="n">
        <v>73.35</v>
      </c>
      <c r="E1475" s="42" t="n">
        <v>74.33</v>
      </c>
      <c r="F1475" s="43" t="n">
        <v>19835800</v>
      </c>
      <c r="G1475" s="14" t="n">
        <v>74.01</v>
      </c>
    </row>
    <row collapsed="false" customFormat="false" customHeight="true" hidden="false" ht="13.3" outlineLevel="0" r="1476">
      <c r="A1476" s="17" t="n">
        <v>38698</v>
      </c>
      <c r="B1476" s="39" t="n">
        <v>74.87</v>
      </c>
      <c r="C1476" s="40" t="n">
        <v>75.35</v>
      </c>
      <c r="D1476" s="41" t="n">
        <v>74.56</v>
      </c>
      <c r="E1476" s="42" t="n">
        <v>74.91</v>
      </c>
      <c r="F1476" s="43" t="n">
        <v>18749800</v>
      </c>
      <c r="G1476" s="14" t="n">
        <v>74.59</v>
      </c>
    </row>
    <row collapsed="false" customFormat="false" customHeight="true" hidden="false" ht="13.3" outlineLevel="0" r="1477">
      <c r="A1477" s="17" t="n">
        <v>38699</v>
      </c>
      <c r="B1477" s="39" t="n">
        <v>74.85</v>
      </c>
      <c r="C1477" s="40" t="n">
        <v>75.46</v>
      </c>
      <c r="D1477" s="41" t="n">
        <v>74.21</v>
      </c>
      <c r="E1477" s="42" t="n">
        <v>74.98</v>
      </c>
      <c r="F1477" s="43" t="n">
        <v>17636300</v>
      </c>
      <c r="G1477" s="14" t="n">
        <v>74.66</v>
      </c>
    </row>
    <row collapsed="false" customFormat="false" customHeight="true" hidden="false" ht="13.3" outlineLevel="0" r="1478">
      <c r="A1478" s="17" t="n">
        <v>38700</v>
      </c>
      <c r="B1478" s="39" t="n">
        <v>72.53</v>
      </c>
      <c r="C1478" s="40" t="n">
        <v>73.3</v>
      </c>
      <c r="D1478" s="41" t="n">
        <v>70.27</v>
      </c>
      <c r="E1478" s="42" t="n">
        <v>72.01</v>
      </c>
      <c r="F1478" s="43" t="n">
        <v>51811300</v>
      </c>
      <c r="G1478" s="14" t="n">
        <v>71.7</v>
      </c>
    </row>
    <row collapsed="false" customFormat="false" customHeight="true" hidden="false" ht="13.3" outlineLevel="0" r="1479">
      <c r="A1479" s="17" t="n">
        <v>38701</v>
      </c>
      <c r="B1479" s="39" t="n">
        <v>72.68</v>
      </c>
      <c r="C1479" s="40" t="n">
        <v>72.86</v>
      </c>
      <c r="D1479" s="41" t="n">
        <v>71.35</v>
      </c>
      <c r="E1479" s="42" t="n">
        <v>72.18</v>
      </c>
      <c r="F1479" s="43" t="n">
        <v>20041500</v>
      </c>
      <c r="G1479" s="14" t="n">
        <v>71.87</v>
      </c>
    </row>
    <row collapsed="false" customFormat="false" customHeight="true" hidden="false" ht="13.3" outlineLevel="0" r="1480">
      <c r="A1480" s="17" t="n">
        <v>38702</v>
      </c>
      <c r="B1480" s="39" t="n">
        <v>72.14</v>
      </c>
      <c r="C1480" s="40" t="n">
        <v>72.3</v>
      </c>
      <c r="D1480" s="41" t="n">
        <v>71.06</v>
      </c>
      <c r="E1480" s="42" t="n">
        <v>71.11</v>
      </c>
      <c r="F1480" s="43" t="n">
        <v>23970400</v>
      </c>
      <c r="G1480" s="14" t="n">
        <v>70.81</v>
      </c>
    </row>
    <row collapsed="false" customFormat="false" customHeight="true" hidden="false" ht="13.3" outlineLevel="0" r="1481">
      <c r="A1481" s="17" t="n">
        <v>38705</v>
      </c>
      <c r="B1481" s="39" t="n">
        <v>71.11</v>
      </c>
      <c r="C1481" s="40" t="n">
        <v>72.6</v>
      </c>
      <c r="D1481" s="41" t="n">
        <v>71.04</v>
      </c>
      <c r="E1481" s="42" t="n">
        <v>71.38</v>
      </c>
      <c r="F1481" s="43" t="n">
        <v>18903400</v>
      </c>
      <c r="G1481" s="14" t="n">
        <v>71.07</v>
      </c>
    </row>
    <row collapsed="false" customFormat="false" customHeight="true" hidden="false" ht="13.3" outlineLevel="0" r="1482">
      <c r="A1482" s="17" t="n">
        <v>38706</v>
      </c>
      <c r="B1482" s="39" t="n">
        <v>71.63</v>
      </c>
      <c r="C1482" s="40" t="n">
        <v>72.38</v>
      </c>
      <c r="D1482" s="41" t="n">
        <v>71.12</v>
      </c>
      <c r="E1482" s="42" t="n">
        <v>72.11</v>
      </c>
      <c r="F1482" s="43" t="n">
        <v>17111000</v>
      </c>
      <c r="G1482" s="14" t="n">
        <v>71.8</v>
      </c>
    </row>
    <row collapsed="false" customFormat="false" customHeight="true" hidden="false" ht="13.3" outlineLevel="0" r="1483">
      <c r="A1483" s="17" t="n">
        <v>38707</v>
      </c>
      <c r="B1483" s="39" t="n">
        <v>72.6</v>
      </c>
      <c r="C1483" s="40" t="n">
        <v>73.61</v>
      </c>
      <c r="D1483" s="41" t="n">
        <v>72.54</v>
      </c>
      <c r="E1483" s="42" t="n">
        <v>73.5</v>
      </c>
      <c r="F1483" s="43" t="n">
        <v>16990600</v>
      </c>
      <c r="G1483" s="14" t="n">
        <v>73.19</v>
      </c>
    </row>
    <row collapsed="false" customFormat="false" customHeight="true" hidden="false" ht="13.3" outlineLevel="0" r="1484">
      <c r="A1484" s="17" t="n">
        <v>38708</v>
      </c>
      <c r="B1484" s="39" t="n">
        <v>73.91</v>
      </c>
      <c r="C1484" s="40" t="n">
        <v>74.49</v>
      </c>
      <c r="D1484" s="41" t="n">
        <v>73.6</v>
      </c>
      <c r="E1484" s="42" t="n">
        <v>74.02</v>
      </c>
      <c r="F1484" s="43" t="n">
        <v>13236100</v>
      </c>
      <c r="G1484" s="14" t="n">
        <v>73.7</v>
      </c>
    </row>
    <row collapsed="false" customFormat="false" customHeight="true" hidden="false" ht="13.3" outlineLevel="0" r="1485">
      <c r="A1485" s="17" t="n">
        <v>38709</v>
      </c>
      <c r="B1485" s="39" t="n">
        <v>74.17</v>
      </c>
      <c r="C1485" s="40" t="n">
        <v>74.26</v>
      </c>
      <c r="D1485" s="41" t="n">
        <v>73.3</v>
      </c>
      <c r="E1485" s="42" t="n">
        <v>73.35</v>
      </c>
      <c r="F1485" s="43" t="n">
        <v>8209200</v>
      </c>
      <c r="G1485" s="14" t="n">
        <v>73.04</v>
      </c>
    </row>
    <row collapsed="false" customFormat="false" customHeight="true" hidden="false" ht="13.3" outlineLevel="0" r="1486">
      <c r="A1486" s="17" t="n">
        <v>38713</v>
      </c>
      <c r="B1486" s="39" t="n">
        <v>74</v>
      </c>
      <c r="C1486" s="40" t="n">
        <v>75.18</v>
      </c>
      <c r="D1486" s="41" t="n">
        <v>73.95</v>
      </c>
      <c r="E1486" s="42" t="n">
        <v>74.23</v>
      </c>
      <c r="F1486" s="43" t="n">
        <v>21092500</v>
      </c>
      <c r="G1486" s="14" t="n">
        <v>73.91</v>
      </c>
    </row>
    <row collapsed="false" customFormat="false" customHeight="true" hidden="false" ht="13.3" outlineLevel="0" r="1487">
      <c r="A1487" s="17" t="n">
        <v>38714</v>
      </c>
      <c r="B1487" s="39" t="n">
        <v>74.47</v>
      </c>
      <c r="C1487" s="40" t="n">
        <v>74.76</v>
      </c>
      <c r="D1487" s="41" t="n">
        <v>73.32</v>
      </c>
      <c r="E1487" s="42" t="n">
        <v>73.57</v>
      </c>
      <c r="F1487" s="43" t="n">
        <v>14218400</v>
      </c>
      <c r="G1487" s="14" t="n">
        <v>73.26</v>
      </c>
    </row>
    <row collapsed="false" customFormat="false" customHeight="true" hidden="false" ht="13.3" outlineLevel="0" r="1488">
      <c r="A1488" s="17" t="n">
        <v>38715</v>
      </c>
      <c r="B1488" s="39" t="n">
        <v>73.78</v>
      </c>
      <c r="C1488" s="40" t="n">
        <v>73.82</v>
      </c>
      <c r="D1488" s="41" t="n">
        <v>71.42</v>
      </c>
      <c r="E1488" s="42" t="n">
        <v>71.45</v>
      </c>
      <c r="F1488" s="43" t="n">
        <v>17500900</v>
      </c>
      <c r="G1488" s="14" t="n">
        <v>71.14</v>
      </c>
    </row>
    <row collapsed="false" customFormat="false" customHeight="true" hidden="false" ht="13.3" outlineLevel="0" r="1489">
      <c r="A1489" s="17" t="n">
        <v>38716</v>
      </c>
      <c r="B1489" s="39" t="n">
        <v>70.91</v>
      </c>
      <c r="C1489" s="40" t="n">
        <v>72.43</v>
      </c>
      <c r="D1489" s="41" t="n">
        <v>70.34</v>
      </c>
      <c r="E1489" s="42" t="n">
        <v>71.89</v>
      </c>
      <c r="F1489" s="43" t="n">
        <v>22295100</v>
      </c>
      <c r="G1489" s="14" t="n">
        <v>71.58</v>
      </c>
    </row>
    <row collapsed="false" customFormat="false" customHeight="true" hidden="false" ht="13.3" outlineLevel="0" r="1490">
      <c r="A1490" s="17" t="n">
        <v>38720</v>
      </c>
      <c r="B1490" s="39" t="n">
        <v>72.38</v>
      </c>
      <c r="C1490" s="40" t="n">
        <v>74.75</v>
      </c>
      <c r="D1490" s="41" t="n">
        <v>72.25</v>
      </c>
      <c r="E1490" s="42" t="n">
        <v>74.75</v>
      </c>
      <c r="F1490" s="43" t="n">
        <v>28829800</v>
      </c>
      <c r="G1490" s="14" t="n">
        <v>74.43</v>
      </c>
    </row>
    <row collapsed="false" customFormat="false" customHeight="true" hidden="false" ht="13.3" outlineLevel="0" r="1491">
      <c r="A1491" s="17" t="n">
        <v>38721</v>
      </c>
      <c r="B1491" s="39" t="n">
        <v>75.13</v>
      </c>
      <c r="C1491" s="40" t="n">
        <v>75.98</v>
      </c>
      <c r="D1491" s="41" t="n">
        <v>74.5</v>
      </c>
      <c r="E1491" s="42" t="n">
        <v>74.97</v>
      </c>
      <c r="F1491" s="43" t="n">
        <v>22128700</v>
      </c>
      <c r="G1491" s="14" t="n">
        <v>74.65</v>
      </c>
    </row>
    <row collapsed="false" customFormat="false" customHeight="true" hidden="false" ht="13.3" outlineLevel="0" r="1492">
      <c r="A1492" s="17" t="n">
        <v>38722</v>
      </c>
      <c r="B1492" s="39" t="n">
        <v>74.83</v>
      </c>
      <c r="C1492" s="40" t="n">
        <v>74.9</v>
      </c>
      <c r="D1492" s="41" t="n">
        <v>73.75</v>
      </c>
      <c r="E1492" s="42" t="n">
        <v>74.38</v>
      </c>
      <c r="F1492" s="43" t="n">
        <v>16050800</v>
      </c>
      <c r="G1492" s="14" t="n">
        <v>74.06</v>
      </c>
    </row>
    <row collapsed="false" customFormat="false" customHeight="true" hidden="false" ht="13.3" outlineLevel="0" r="1493">
      <c r="A1493" s="17" t="n">
        <v>38723</v>
      </c>
      <c r="B1493" s="39" t="n">
        <v>75.25</v>
      </c>
      <c r="C1493" s="40" t="n">
        <v>76.7</v>
      </c>
      <c r="D1493" s="41" t="n">
        <v>74.55</v>
      </c>
      <c r="E1493" s="42" t="n">
        <v>76.3</v>
      </c>
      <c r="F1493" s="43" t="n">
        <v>25159200</v>
      </c>
      <c r="G1493" s="14" t="n">
        <v>75.97</v>
      </c>
    </row>
    <row collapsed="false" customFormat="false" customHeight="true" hidden="false" ht="13.3" outlineLevel="0" r="1494">
      <c r="A1494" s="17" t="n">
        <v>38726</v>
      </c>
      <c r="B1494" s="39" t="n">
        <v>76.73</v>
      </c>
      <c r="C1494" s="40" t="n">
        <v>77.2</v>
      </c>
      <c r="D1494" s="41" t="n">
        <v>75.74</v>
      </c>
      <c r="E1494" s="42" t="n">
        <v>76.05</v>
      </c>
      <c r="F1494" s="43" t="n">
        <v>24108600</v>
      </c>
      <c r="G1494" s="14" t="n">
        <v>75.72</v>
      </c>
    </row>
    <row collapsed="false" customFormat="false" customHeight="true" hidden="false" ht="13.3" outlineLevel="0" r="1495">
      <c r="A1495" s="17" t="n">
        <v>38727</v>
      </c>
      <c r="B1495" s="39" t="n">
        <v>76.25</v>
      </c>
      <c r="C1495" s="40" t="n">
        <v>81.89</v>
      </c>
      <c r="D1495" s="41" t="n">
        <v>75.83</v>
      </c>
      <c r="E1495" s="42" t="n">
        <v>80.86</v>
      </c>
      <c r="F1495" s="43" t="n">
        <v>81423900</v>
      </c>
      <c r="G1495" s="14" t="n">
        <v>80.51</v>
      </c>
    </row>
    <row collapsed="false" customFormat="false" customHeight="true" hidden="false" ht="13.3" outlineLevel="0" r="1496">
      <c r="A1496" s="17" t="n">
        <v>38728</v>
      </c>
      <c r="B1496" s="39" t="n">
        <v>83.84</v>
      </c>
      <c r="C1496" s="40" t="n">
        <v>84.8</v>
      </c>
      <c r="D1496" s="41" t="n">
        <v>82.59</v>
      </c>
      <c r="E1496" s="42" t="n">
        <v>83.9</v>
      </c>
      <c r="F1496" s="43" t="n">
        <v>53349800</v>
      </c>
      <c r="G1496" s="14" t="n">
        <v>83.54</v>
      </c>
    </row>
    <row collapsed="false" customFormat="false" customHeight="true" hidden="false" ht="13.3" outlineLevel="0" r="1497">
      <c r="A1497" s="17" t="n">
        <v>38729</v>
      </c>
      <c r="B1497" s="39" t="n">
        <v>84.97</v>
      </c>
      <c r="C1497" s="40" t="n">
        <v>86.4</v>
      </c>
      <c r="D1497" s="41" t="n">
        <v>83.62</v>
      </c>
      <c r="E1497" s="42" t="n">
        <v>84.29</v>
      </c>
      <c r="F1497" s="43" t="n">
        <v>45743200</v>
      </c>
      <c r="G1497" s="14" t="n">
        <v>83.93</v>
      </c>
    </row>
    <row collapsed="false" customFormat="false" customHeight="true" hidden="false" ht="13.3" outlineLevel="0" r="1498">
      <c r="A1498" s="17" t="n">
        <v>38730</v>
      </c>
      <c r="B1498" s="39" t="n">
        <v>84.99</v>
      </c>
      <c r="C1498" s="40" t="n">
        <v>86.01</v>
      </c>
      <c r="D1498" s="41" t="n">
        <v>84.6</v>
      </c>
      <c r="E1498" s="42" t="n">
        <v>85.59</v>
      </c>
      <c r="F1498" s="43" t="n">
        <v>27725200</v>
      </c>
      <c r="G1498" s="14" t="n">
        <v>85.22</v>
      </c>
    </row>
    <row collapsed="false" customFormat="false" customHeight="true" hidden="false" ht="13.3" outlineLevel="0" r="1499">
      <c r="A1499" s="17" t="n">
        <v>38734</v>
      </c>
      <c r="B1499" s="39" t="n">
        <v>85.7</v>
      </c>
      <c r="C1499" s="40" t="n">
        <v>86.38</v>
      </c>
      <c r="D1499" s="41" t="n">
        <v>83.87</v>
      </c>
      <c r="E1499" s="42" t="n">
        <v>84.71</v>
      </c>
      <c r="F1499" s="43" t="n">
        <v>29843700</v>
      </c>
      <c r="G1499" s="14" t="n">
        <v>84.35</v>
      </c>
    </row>
    <row collapsed="false" customFormat="false" customHeight="true" hidden="false" ht="13.3" outlineLevel="0" r="1500">
      <c r="A1500" s="17" t="n">
        <v>38735</v>
      </c>
      <c r="B1500" s="39" t="n">
        <v>83.08</v>
      </c>
      <c r="C1500" s="40" t="n">
        <v>84.05</v>
      </c>
      <c r="D1500" s="41" t="n">
        <v>81.85</v>
      </c>
      <c r="E1500" s="42" t="n">
        <v>82.49</v>
      </c>
      <c r="F1500" s="43" t="n">
        <v>42879900</v>
      </c>
      <c r="G1500" s="14" t="n">
        <v>82.14</v>
      </c>
    </row>
    <row collapsed="false" customFormat="false" customHeight="true" hidden="false" ht="13.3" outlineLevel="0" r="1501">
      <c r="A1501" s="17" t="n">
        <v>38736</v>
      </c>
      <c r="B1501" s="39" t="n">
        <v>81.25</v>
      </c>
      <c r="C1501" s="40" t="n">
        <v>81.66</v>
      </c>
      <c r="D1501" s="41" t="n">
        <v>78.74</v>
      </c>
      <c r="E1501" s="42" t="n">
        <v>79.04</v>
      </c>
      <c r="F1501" s="43" t="n">
        <v>60566000</v>
      </c>
      <c r="G1501" s="14" t="n">
        <v>78.7</v>
      </c>
    </row>
    <row collapsed="false" customFormat="false" customHeight="true" hidden="false" ht="13.3" outlineLevel="0" r="1502">
      <c r="A1502" s="17" t="n">
        <v>38737</v>
      </c>
      <c r="B1502" s="39" t="n">
        <v>79.28</v>
      </c>
      <c r="C1502" s="40" t="n">
        <v>80.04</v>
      </c>
      <c r="D1502" s="41" t="n">
        <v>75.83</v>
      </c>
      <c r="E1502" s="42" t="n">
        <v>76.09</v>
      </c>
      <c r="F1502" s="43" t="n">
        <v>40527100</v>
      </c>
      <c r="G1502" s="14" t="n">
        <v>75.76</v>
      </c>
    </row>
    <row collapsed="false" customFormat="false" customHeight="true" hidden="false" ht="13.3" outlineLevel="0" r="1503">
      <c r="A1503" s="17" t="n">
        <v>38740</v>
      </c>
      <c r="B1503" s="39" t="n">
        <v>76.1</v>
      </c>
      <c r="C1503" s="40" t="n">
        <v>79.56</v>
      </c>
      <c r="D1503" s="41" t="n">
        <v>76</v>
      </c>
      <c r="E1503" s="42" t="n">
        <v>77.67</v>
      </c>
      <c r="F1503" s="43" t="n">
        <v>37847500</v>
      </c>
      <c r="G1503" s="14" t="n">
        <v>77.34</v>
      </c>
    </row>
    <row collapsed="false" customFormat="false" customHeight="true" hidden="false" ht="13.3" outlineLevel="0" r="1504">
      <c r="A1504" s="17" t="n">
        <v>38741</v>
      </c>
      <c r="B1504" s="39" t="n">
        <v>78.76</v>
      </c>
      <c r="C1504" s="40" t="n">
        <v>79.42</v>
      </c>
      <c r="D1504" s="41" t="n">
        <v>75.77</v>
      </c>
      <c r="E1504" s="42" t="n">
        <v>76.04</v>
      </c>
      <c r="F1504" s="43" t="n">
        <v>40794800</v>
      </c>
      <c r="G1504" s="14" t="n">
        <v>75.71</v>
      </c>
    </row>
    <row collapsed="false" customFormat="false" customHeight="true" hidden="false" ht="13.3" outlineLevel="0" r="1505">
      <c r="A1505" s="17" t="n">
        <v>38742</v>
      </c>
      <c r="B1505" s="39" t="n">
        <v>77.39</v>
      </c>
      <c r="C1505" s="40" t="n">
        <v>77.5</v>
      </c>
      <c r="D1505" s="41" t="n">
        <v>73.25</v>
      </c>
      <c r="E1505" s="42" t="n">
        <v>74.2</v>
      </c>
      <c r="F1505" s="43" t="n">
        <v>45563800</v>
      </c>
      <c r="G1505" s="14" t="n">
        <v>73.88</v>
      </c>
    </row>
    <row collapsed="false" customFormat="false" customHeight="true" hidden="false" ht="13.3" outlineLevel="0" r="1506">
      <c r="A1506" s="17" t="n">
        <v>38743</v>
      </c>
      <c r="B1506" s="39" t="n">
        <v>74.53</v>
      </c>
      <c r="C1506" s="40" t="n">
        <v>75.43</v>
      </c>
      <c r="D1506" s="41" t="n">
        <v>71.93</v>
      </c>
      <c r="E1506" s="42" t="n">
        <v>72.33</v>
      </c>
      <c r="F1506" s="43" t="n">
        <v>42192400</v>
      </c>
      <c r="G1506" s="14" t="n">
        <v>72.02</v>
      </c>
    </row>
    <row collapsed="false" customFormat="false" customHeight="true" hidden="false" ht="13.3" outlineLevel="0" r="1507">
      <c r="A1507" s="17" t="n">
        <v>38744</v>
      </c>
      <c r="B1507" s="39" t="n">
        <v>72.95</v>
      </c>
      <c r="C1507" s="40" t="n">
        <v>73.6</v>
      </c>
      <c r="D1507" s="41" t="n">
        <v>71.1</v>
      </c>
      <c r="E1507" s="42" t="n">
        <v>72.03</v>
      </c>
      <c r="F1507" s="43" t="n">
        <v>34066600</v>
      </c>
      <c r="G1507" s="14" t="n">
        <v>71.72</v>
      </c>
    </row>
    <row collapsed="false" customFormat="false" customHeight="true" hidden="false" ht="13.3" outlineLevel="0" r="1508">
      <c r="A1508" s="17" t="n">
        <v>38747</v>
      </c>
      <c r="B1508" s="39" t="n">
        <v>71.17</v>
      </c>
      <c r="C1508" s="40" t="n">
        <v>76.6</v>
      </c>
      <c r="D1508" s="41" t="n">
        <v>70.87</v>
      </c>
      <c r="E1508" s="42" t="n">
        <v>75</v>
      </c>
      <c r="F1508" s="43" t="n">
        <v>49942900</v>
      </c>
      <c r="G1508" s="14" t="n">
        <v>74.68</v>
      </c>
    </row>
    <row collapsed="false" customFormat="false" customHeight="true" hidden="false" ht="13.3" outlineLevel="0" r="1509">
      <c r="A1509" s="17" t="n">
        <v>38748</v>
      </c>
      <c r="B1509" s="39" t="n">
        <v>75.5</v>
      </c>
      <c r="C1509" s="40" t="n">
        <v>76.34</v>
      </c>
      <c r="D1509" s="41" t="n">
        <v>73.75</v>
      </c>
      <c r="E1509" s="42" t="n">
        <v>75.51</v>
      </c>
      <c r="F1509" s="43" t="n">
        <v>32626500</v>
      </c>
      <c r="G1509" s="14" t="n">
        <v>75.19</v>
      </c>
    </row>
    <row collapsed="false" customFormat="false" customHeight="true" hidden="false" ht="13.3" outlineLevel="0" r="1510">
      <c r="A1510" s="17" t="n">
        <v>38749</v>
      </c>
      <c r="B1510" s="39" t="n">
        <v>74.95</v>
      </c>
      <c r="C1510" s="40" t="n">
        <v>76.46</v>
      </c>
      <c r="D1510" s="41" t="n">
        <v>74.64</v>
      </c>
      <c r="E1510" s="42" t="n">
        <v>75.42</v>
      </c>
      <c r="F1510" s="43" t="n">
        <v>18613800</v>
      </c>
      <c r="G1510" s="14" t="n">
        <v>75.1</v>
      </c>
    </row>
    <row collapsed="false" customFormat="false" customHeight="true" hidden="false" ht="13.3" outlineLevel="0" r="1511">
      <c r="A1511" s="17" t="n">
        <v>38750</v>
      </c>
      <c r="B1511" s="39" t="n">
        <v>75.1</v>
      </c>
      <c r="C1511" s="40" t="n">
        <v>75.36</v>
      </c>
      <c r="D1511" s="41" t="n">
        <v>72.05</v>
      </c>
      <c r="E1511" s="42" t="n">
        <v>72.1</v>
      </c>
      <c r="F1511" s="43" t="n">
        <v>25261500</v>
      </c>
      <c r="G1511" s="14" t="n">
        <v>71.79</v>
      </c>
    </row>
    <row collapsed="false" customFormat="false" customHeight="true" hidden="false" ht="13.3" outlineLevel="0" r="1512">
      <c r="A1512" s="17" t="n">
        <v>38751</v>
      </c>
      <c r="B1512" s="39" t="n">
        <v>72.24</v>
      </c>
      <c r="C1512" s="40" t="n">
        <v>72.79</v>
      </c>
      <c r="D1512" s="41" t="n">
        <v>71.04</v>
      </c>
      <c r="E1512" s="42" t="n">
        <v>71.85</v>
      </c>
      <c r="F1512" s="43" t="n">
        <v>24718700</v>
      </c>
      <c r="G1512" s="14" t="n">
        <v>71.54</v>
      </c>
    </row>
    <row collapsed="false" customFormat="false" customHeight="true" hidden="false" ht="13.3" outlineLevel="0" r="1513">
      <c r="A1513" s="17" t="n">
        <v>38754</v>
      </c>
      <c r="B1513" s="39" t="n">
        <v>72.02</v>
      </c>
      <c r="C1513" s="40" t="n">
        <v>72.51</v>
      </c>
      <c r="D1513" s="41" t="n">
        <v>66.74</v>
      </c>
      <c r="E1513" s="42" t="n">
        <v>67.3</v>
      </c>
      <c r="F1513" s="43" t="n">
        <v>58991700</v>
      </c>
      <c r="G1513" s="14" t="n">
        <v>67.01</v>
      </c>
    </row>
    <row collapsed="false" customFormat="false" customHeight="true" hidden="false" ht="13.3" outlineLevel="0" r="1514">
      <c r="A1514" s="17" t="n">
        <v>38755</v>
      </c>
      <c r="B1514" s="39" t="n">
        <v>68.27</v>
      </c>
      <c r="C1514" s="40" t="n">
        <v>69.48</v>
      </c>
      <c r="D1514" s="41" t="n">
        <v>66.68</v>
      </c>
      <c r="E1514" s="42" t="n">
        <v>67.6</v>
      </c>
      <c r="F1514" s="43" t="n">
        <v>49601100</v>
      </c>
      <c r="G1514" s="14" t="n">
        <v>67.31</v>
      </c>
    </row>
    <row collapsed="false" customFormat="false" customHeight="true" hidden="false" ht="13.3" outlineLevel="0" r="1515">
      <c r="A1515" s="17" t="n">
        <v>38756</v>
      </c>
      <c r="B1515" s="39" t="n">
        <v>68.49</v>
      </c>
      <c r="C1515" s="40" t="n">
        <v>69.08</v>
      </c>
      <c r="D1515" s="41" t="n">
        <v>66</v>
      </c>
      <c r="E1515" s="42" t="n">
        <v>68.81</v>
      </c>
      <c r="F1515" s="43" t="n">
        <v>34039800</v>
      </c>
      <c r="G1515" s="14" t="n">
        <v>68.52</v>
      </c>
    </row>
    <row collapsed="false" customFormat="false" customHeight="true" hidden="false" ht="13.3" outlineLevel="0" r="1516">
      <c r="A1516" s="17" t="n">
        <v>38757</v>
      </c>
      <c r="B1516" s="39" t="n">
        <v>69.1</v>
      </c>
      <c r="C1516" s="40" t="n">
        <v>69.23</v>
      </c>
      <c r="D1516" s="41" t="n">
        <v>64.53</v>
      </c>
      <c r="E1516" s="42" t="n">
        <v>64.95</v>
      </c>
      <c r="F1516" s="43" t="n">
        <v>41063000</v>
      </c>
      <c r="G1516" s="14" t="n">
        <v>64.67</v>
      </c>
    </row>
    <row collapsed="false" customFormat="false" customHeight="true" hidden="false" ht="13.3" outlineLevel="0" r="1517">
      <c r="A1517" s="17" t="n">
        <v>38758</v>
      </c>
      <c r="B1517" s="39" t="n">
        <v>65.18</v>
      </c>
      <c r="C1517" s="40" t="n">
        <v>67.67</v>
      </c>
      <c r="D1517" s="41" t="n">
        <v>62.9</v>
      </c>
      <c r="E1517" s="42" t="n">
        <v>67.31</v>
      </c>
      <c r="F1517" s="43" t="n">
        <v>62874200</v>
      </c>
      <c r="G1517" s="14" t="n">
        <v>67.02</v>
      </c>
    </row>
    <row collapsed="false" customFormat="false" customHeight="true" hidden="false" ht="13.3" outlineLevel="0" r="1518">
      <c r="A1518" s="17" t="n">
        <v>38761</v>
      </c>
      <c r="B1518" s="39" t="n">
        <v>66.63</v>
      </c>
      <c r="C1518" s="40" t="n">
        <v>66.75</v>
      </c>
      <c r="D1518" s="41" t="n">
        <v>64.64</v>
      </c>
      <c r="E1518" s="42" t="n">
        <v>64.71</v>
      </c>
      <c r="F1518" s="43" t="n">
        <v>31553500</v>
      </c>
      <c r="G1518" s="14" t="n">
        <v>64.43</v>
      </c>
    </row>
    <row collapsed="false" customFormat="false" customHeight="true" hidden="false" ht="13.3" outlineLevel="0" r="1519">
      <c r="A1519" s="17" t="n">
        <v>38762</v>
      </c>
      <c r="B1519" s="39" t="n">
        <v>65.1</v>
      </c>
      <c r="C1519" s="40" t="n">
        <v>68.1</v>
      </c>
      <c r="D1519" s="41" t="n">
        <v>65</v>
      </c>
      <c r="E1519" s="42" t="n">
        <v>67.64</v>
      </c>
      <c r="F1519" s="43" t="n">
        <v>41462100</v>
      </c>
      <c r="G1519" s="14" t="n">
        <v>67.35</v>
      </c>
    </row>
    <row collapsed="false" customFormat="false" customHeight="true" hidden="false" ht="13.3" outlineLevel="0" r="1520">
      <c r="A1520" s="17" t="n">
        <v>38763</v>
      </c>
      <c r="B1520" s="39" t="n">
        <v>67.16</v>
      </c>
      <c r="C1520" s="40" t="n">
        <v>69.62</v>
      </c>
      <c r="D1520" s="41" t="n">
        <v>66.75</v>
      </c>
      <c r="E1520" s="42" t="n">
        <v>69.22</v>
      </c>
      <c r="F1520" s="43" t="n">
        <v>41420400</v>
      </c>
      <c r="G1520" s="14" t="n">
        <v>68.92</v>
      </c>
    </row>
    <row collapsed="false" customFormat="false" customHeight="true" hidden="false" ht="13.3" outlineLevel="0" r="1521">
      <c r="A1521" s="17" t="n">
        <v>38764</v>
      </c>
      <c r="B1521" s="39" t="n">
        <v>69.91</v>
      </c>
      <c r="C1521" s="40" t="n">
        <v>71.01</v>
      </c>
      <c r="D1521" s="41" t="n">
        <v>69.48</v>
      </c>
      <c r="E1521" s="42" t="n">
        <v>70.57</v>
      </c>
      <c r="F1521" s="43" t="n">
        <v>33863400</v>
      </c>
      <c r="G1521" s="14" t="n">
        <v>70.27</v>
      </c>
    </row>
    <row collapsed="false" customFormat="false" customHeight="true" hidden="false" ht="13.3" outlineLevel="0" r="1522">
      <c r="A1522" s="17" t="n">
        <v>38765</v>
      </c>
      <c r="B1522" s="39" t="n">
        <v>70.3</v>
      </c>
      <c r="C1522" s="40" t="n">
        <v>70.89</v>
      </c>
      <c r="D1522" s="41" t="n">
        <v>69.61</v>
      </c>
      <c r="E1522" s="42" t="n">
        <v>70.29</v>
      </c>
      <c r="F1522" s="43" t="n">
        <v>20571400</v>
      </c>
      <c r="G1522" s="14" t="n">
        <v>69.99</v>
      </c>
    </row>
    <row collapsed="false" customFormat="false" customHeight="true" hidden="false" ht="13.3" outlineLevel="0" r="1523">
      <c r="A1523" s="17" t="n">
        <v>38769</v>
      </c>
      <c r="B1523" s="39" t="n">
        <v>70.59</v>
      </c>
      <c r="C1523" s="40" t="n">
        <v>70.8</v>
      </c>
      <c r="D1523" s="41" t="n">
        <v>68.68</v>
      </c>
      <c r="E1523" s="42" t="n">
        <v>69.08</v>
      </c>
      <c r="F1523" s="43" t="n">
        <v>27843100</v>
      </c>
      <c r="G1523" s="14" t="n">
        <v>68.78</v>
      </c>
    </row>
    <row collapsed="false" customFormat="false" customHeight="true" hidden="false" ht="13.3" outlineLevel="0" r="1524">
      <c r="A1524" s="17" t="n">
        <v>38770</v>
      </c>
      <c r="B1524" s="39" t="n">
        <v>69</v>
      </c>
      <c r="C1524" s="40" t="n">
        <v>71.67</v>
      </c>
      <c r="D1524" s="41" t="n">
        <v>68</v>
      </c>
      <c r="E1524" s="42" t="n">
        <v>71.32</v>
      </c>
      <c r="F1524" s="43" t="n">
        <v>34937100</v>
      </c>
      <c r="G1524" s="14" t="n">
        <v>71.02</v>
      </c>
    </row>
    <row collapsed="false" customFormat="false" customHeight="true" hidden="false" ht="13.3" outlineLevel="0" r="1525">
      <c r="A1525" s="17" t="n">
        <v>38771</v>
      </c>
      <c r="B1525" s="39" t="n">
        <v>71.79</v>
      </c>
      <c r="C1525" s="40" t="n">
        <v>73</v>
      </c>
      <c r="D1525" s="41" t="n">
        <v>71.43</v>
      </c>
      <c r="E1525" s="42" t="n">
        <v>71.75</v>
      </c>
      <c r="F1525" s="43" t="n">
        <v>30604200</v>
      </c>
      <c r="G1525" s="14" t="n">
        <v>71.44</v>
      </c>
    </row>
    <row collapsed="false" customFormat="false" customHeight="true" hidden="false" ht="13.3" outlineLevel="0" r="1526">
      <c r="A1526" s="17" t="n">
        <v>38772</v>
      </c>
      <c r="B1526" s="39" t="n">
        <v>72.14</v>
      </c>
      <c r="C1526" s="40" t="n">
        <v>72.89</v>
      </c>
      <c r="D1526" s="41" t="n">
        <v>71.2</v>
      </c>
      <c r="E1526" s="42" t="n">
        <v>71.46</v>
      </c>
      <c r="F1526" s="43" t="n">
        <v>19098000</v>
      </c>
      <c r="G1526" s="14" t="n">
        <v>71.15</v>
      </c>
    </row>
    <row collapsed="false" customFormat="false" customHeight="true" hidden="false" ht="13.3" outlineLevel="0" r="1527">
      <c r="A1527" s="17" t="n">
        <v>38775</v>
      </c>
      <c r="B1527" s="39" t="n">
        <v>71.99</v>
      </c>
      <c r="C1527" s="40" t="n">
        <v>72.12</v>
      </c>
      <c r="D1527" s="41" t="n">
        <v>70.65</v>
      </c>
      <c r="E1527" s="42" t="n">
        <v>70.99</v>
      </c>
      <c r="F1527" s="43" t="n">
        <v>28258600</v>
      </c>
      <c r="G1527" s="14" t="n">
        <v>70.69</v>
      </c>
    </row>
    <row collapsed="false" customFormat="false" customHeight="true" hidden="false" ht="13.3" outlineLevel="0" r="1528">
      <c r="A1528" s="17" t="n">
        <v>38776</v>
      </c>
      <c r="B1528" s="39" t="n">
        <v>71.58</v>
      </c>
      <c r="C1528" s="40" t="n">
        <v>72.4</v>
      </c>
      <c r="D1528" s="41" t="n">
        <v>68.1</v>
      </c>
      <c r="E1528" s="42" t="n">
        <v>68.49</v>
      </c>
      <c r="F1528" s="43" t="n">
        <v>45249300</v>
      </c>
      <c r="G1528" s="14" t="n">
        <v>68.2</v>
      </c>
    </row>
    <row collapsed="false" customFormat="false" customHeight="true" hidden="false" ht="13.3" outlineLevel="0" r="1529">
      <c r="A1529" s="17" t="n">
        <v>38777</v>
      </c>
      <c r="B1529" s="39" t="n">
        <v>68.84</v>
      </c>
      <c r="C1529" s="40" t="n">
        <v>69.49</v>
      </c>
      <c r="D1529" s="41" t="n">
        <v>68.02</v>
      </c>
      <c r="E1529" s="42" t="n">
        <v>69.1</v>
      </c>
      <c r="F1529" s="43" t="n">
        <v>27279200</v>
      </c>
      <c r="G1529" s="14" t="n">
        <v>68.8</v>
      </c>
    </row>
    <row collapsed="false" customFormat="false" customHeight="true" hidden="false" ht="13.3" outlineLevel="0" r="1530">
      <c r="A1530" s="17" t="n">
        <v>38778</v>
      </c>
      <c r="B1530" s="39" t="n">
        <v>68.99</v>
      </c>
      <c r="C1530" s="40" t="n">
        <v>69.99</v>
      </c>
      <c r="D1530" s="41" t="n">
        <v>68.67</v>
      </c>
      <c r="E1530" s="42" t="n">
        <v>69.61</v>
      </c>
      <c r="F1530" s="43" t="n">
        <v>22331200</v>
      </c>
      <c r="G1530" s="14" t="n">
        <v>69.31</v>
      </c>
    </row>
    <row collapsed="false" customFormat="false" customHeight="true" hidden="false" ht="13.3" outlineLevel="0" r="1531">
      <c r="A1531" s="17" t="n">
        <v>38779</v>
      </c>
      <c r="B1531" s="39" t="n">
        <v>69.4</v>
      </c>
      <c r="C1531" s="40" t="n">
        <v>69.91</v>
      </c>
      <c r="D1531" s="41" t="n">
        <v>67.53</v>
      </c>
      <c r="E1531" s="42" t="n">
        <v>67.72</v>
      </c>
      <c r="F1531" s="43" t="n">
        <v>26345300</v>
      </c>
      <c r="G1531" s="14" t="n">
        <v>67.43</v>
      </c>
    </row>
    <row collapsed="false" customFormat="false" customHeight="true" hidden="false" ht="13.3" outlineLevel="0" r="1532">
      <c r="A1532" s="17" t="n">
        <v>38782</v>
      </c>
      <c r="B1532" s="39" t="n">
        <v>67.69</v>
      </c>
      <c r="C1532" s="40" t="n">
        <v>67.72</v>
      </c>
      <c r="D1532" s="41" t="n">
        <v>64.94</v>
      </c>
      <c r="E1532" s="42" t="n">
        <v>65.48</v>
      </c>
      <c r="F1532" s="43" t="n">
        <v>32595200</v>
      </c>
      <c r="G1532" s="14" t="n">
        <v>65.2</v>
      </c>
    </row>
    <row collapsed="false" customFormat="false" customHeight="true" hidden="false" ht="13.3" outlineLevel="0" r="1533">
      <c r="A1533" s="17" t="n">
        <v>38783</v>
      </c>
      <c r="B1533" s="39" t="n">
        <v>65.76</v>
      </c>
      <c r="C1533" s="40" t="n">
        <v>66.9</v>
      </c>
      <c r="D1533" s="41" t="n">
        <v>65.08</v>
      </c>
      <c r="E1533" s="42" t="n">
        <v>66.31</v>
      </c>
      <c r="F1533" s="43" t="n">
        <v>31174200</v>
      </c>
      <c r="G1533" s="14" t="n">
        <v>66.03</v>
      </c>
    </row>
    <row collapsed="false" customFormat="false" customHeight="true" hidden="false" ht="13.3" outlineLevel="0" r="1534">
      <c r="A1534" s="17" t="n">
        <v>38784</v>
      </c>
      <c r="B1534" s="39" t="n">
        <v>66.29</v>
      </c>
      <c r="C1534" s="40" t="n">
        <v>67.2</v>
      </c>
      <c r="D1534" s="41" t="n">
        <v>65.35</v>
      </c>
      <c r="E1534" s="42" t="n">
        <v>65.66</v>
      </c>
      <c r="F1534" s="43" t="n">
        <v>23330400</v>
      </c>
      <c r="G1534" s="14" t="n">
        <v>65.38</v>
      </c>
    </row>
    <row collapsed="false" customFormat="false" customHeight="true" hidden="false" ht="13.3" outlineLevel="0" r="1535">
      <c r="A1535" s="17" t="n">
        <v>38785</v>
      </c>
      <c r="B1535" s="39" t="n">
        <v>65.98</v>
      </c>
      <c r="C1535" s="40" t="n">
        <v>66.47</v>
      </c>
      <c r="D1535" s="41" t="n">
        <v>63.81</v>
      </c>
      <c r="E1535" s="42" t="n">
        <v>63.93</v>
      </c>
      <c r="F1535" s="43" t="n">
        <v>28546600</v>
      </c>
      <c r="G1535" s="14" t="n">
        <v>63.66</v>
      </c>
    </row>
    <row collapsed="false" customFormat="false" customHeight="true" hidden="false" ht="13.3" outlineLevel="0" r="1536">
      <c r="A1536" s="17" t="n">
        <v>38786</v>
      </c>
      <c r="B1536" s="39" t="n">
        <v>64.05</v>
      </c>
      <c r="C1536" s="40" t="n">
        <v>64.49</v>
      </c>
      <c r="D1536" s="41" t="n">
        <v>62.45</v>
      </c>
      <c r="E1536" s="42" t="n">
        <v>63.19</v>
      </c>
      <c r="F1536" s="43" t="n">
        <v>37255100</v>
      </c>
      <c r="G1536" s="14" t="n">
        <v>62.92</v>
      </c>
    </row>
    <row collapsed="false" customFormat="false" customHeight="true" hidden="false" ht="13.3" outlineLevel="0" r="1537">
      <c r="A1537" s="17" t="n">
        <v>38789</v>
      </c>
      <c r="B1537" s="39" t="n">
        <v>65.05</v>
      </c>
      <c r="C1537" s="40" t="n">
        <v>66.28</v>
      </c>
      <c r="D1537" s="41" t="n">
        <v>64.79</v>
      </c>
      <c r="E1537" s="42" t="n">
        <v>65.68</v>
      </c>
      <c r="F1537" s="43" t="n">
        <v>30756700</v>
      </c>
      <c r="G1537" s="14" t="n">
        <v>65.4</v>
      </c>
    </row>
    <row collapsed="false" customFormat="false" customHeight="true" hidden="false" ht="13.3" outlineLevel="0" r="1538">
      <c r="A1538" s="17" t="n">
        <v>38790</v>
      </c>
      <c r="B1538" s="39" t="n">
        <v>65.77</v>
      </c>
      <c r="C1538" s="40" t="n">
        <v>67.32</v>
      </c>
      <c r="D1538" s="41" t="n">
        <v>65.5</v>
      </c>
      <c r="E1538" s="42" t="n">
        <v>67.32</v>
      </c>
      <c r="F1538" s="43" t="n">
        <v>22929300</v>
      </c>
      <c r="G1538" s="14" t="n">
        <v>67.03</v>
      </c>
    </row>
    <row collapsed="false" customFormat="false" customHeight="true" hidden="false" ht="13.3" outlineLevel="0" r="1539">
      <c r="A1539" s="17" t="n">
        <v>38791</v>
      </c>
      <c r="B1539" s="39" t="n">
        <v>67.71</v>
      </c>
      <c r="C1539" s="40" t="n">
        <v>68.04</v>
      </c>
      <c r="D1539" s="41" t="n">
        <v>65.52</v>
      </c>
      <c r="E1539" s="42" t="n">
        <v>66.23</v>
      </c>
      <c r="F1539" s="43" t="n">
        <v>31857000</v>
      </c>
      <c r="G1539" s="14" t="n">
        <v>65.95</v>
      </c>
    </row>
    <row collapsed="false" customFormat="false" customHeight="true" hidden="false" ht="13.3" outlineLevel="0" r="1540">
      <c r="A1540" s="17" t="n">
        <v>38792</v>
      </c>
      <c r="B1540" s="39" t="n">
        <v>66.85</v>
      </c>
      <c r="C1540" s="40" t="n">
        <v>66.9</v>
      </c>
      <c r="D1540" s="41" t="n">
        <v>64.3</v>
      </c>
      <c r="E1540" s="42" t="n">
        <v>64.31</v>
      </c>
      <c r="F1540" s="43" t="n">
        <v>26772800</v>
      </c>
      <c r="G1540" s="14" t="n">
        <v>64.04</v>
      </c>
    </row>
    <row collapsed="false" customFormat="false" customHeight="true" hidden="false" ht="13.3" outlineLevel="0" r="1541">
      <c r="A1541" s="17" t="n">
        <v>38793</v>
      </c>
      <c r="B1541" s="39" t="n">
        <v>64.75</v>
      </c>
      <c r="C1541" s="40" t="n">
        <v>65.54</v>
      </c>
      <c r="D1541" s="41" t="n">
        <v>64.11</v>
      </c>
      <c r="E1541" s="42" t="n">
        <v>64.66</v>
      </c>
      <c r="F1541" s="43" t="n">
        <v>29001500</v>
      </c>
      <c r="G1541" s="14" t="n">
        <v>64.38</v>
      </c>
    </row>
    <row collapsed="false" customFormat="false" customHeight="true" hidden="false" ht="13.3" outlineLevel="0" r="1542">
      <c r="A1542" s="17" t="n">
        <v>38796</v>
      </c>
      <c r="B1542" s="39" t="n">
        <v>65.22</v>
      </c>
      <c r="C1542" s="40" t="n">
        <v>65.46</v>
      </c>
      <c r="D1542" s="41" t="n">
        <v>63.87</v>
      </c>
      <c r="E1542" s="42" t="n">
        <v>63.99</v>
      </c>
      <c r="F1542" s="43" t="n">
        <v>21622900</v>
      </c>
      <c r="G1542" s="14" t="n">
        <v>63.72</v>
      </c>
    </row>
    <row collapsed="false" customFormat="false" customHeight="true" hidden="false" ht="13.3" outlineLevel="0" r="1543">
      <c r="A1543" s="17" t="n">
        <v>38797</v>
      </c>
      <c r="B1543" s="39" t="n">
        <v>64.29</v>
      </c>
      <c r="C1543" s="40" t="n">
        <v>64.34</v>
      </c>
      <c r="D1543" s="41" t="n">
        <v>61.39</v>
      </c>
      <c r="E1543" s="42" t="n">
        <v>61.81</v>
      </c>
      <c r="F1543" s="43" t="n">
        <v>47991700</v>
      </c>
      <c r="G1543" s="14" t="n">
        <v>61.55</v>
      </c>
    </row>
    <row collapsed="false" customFormat="false" customHeight="true" hidden="false" ht="13.3" outlineLevel="0" r="1544">
      <c r="A1544" s="17" t="n">
        <v>38798</v>
      </c>
      <c r="B1544" s="39" t="n">
        <v>62.16</v>
      </c>
      <c r="C1544" s="40" t="n">
        <v>63.25</v>
      </c>
      <c r="D1544" s="41" t="n">
        <v>61.27</v>
      </c>
      <c r="E1544" s="42" t="n">
        <v>61.67</v>
      </c>
      <c r="F1544" s="43" t="n">
        <v>48067700</v>
      </c>
      <c r="G1544" s="14" t="n">
        <v>61.41</v>
      </c>
    </row>
    <row collapsed="false" customFormat="false" customHeight="true" hidden="false" ht="13.3" outlineLevel="0" r="1545">
      <c r="A1545" s="17" t="n">
        <v>38799</v>
      </c>
      <c r="B1545" s="39" t="n">
        <v>61.82</v>
      </c>
      <c r="C1545" s="40" t="n">
        <v>61.9</v>
      </c>
      <c r="D1545" s="41" t="n">
        <v>59.61</v>
      </c>
      <c r="E1545" s="42" t="n">
        <v>60.16</v>
      </c>
      <c r="F1545" s="43" t="n">
        <v>50993800</v>
      </c>
      <c r="G1545" s="14" t="n">
        <v>59.9</v>
      </c>
    </row>
    <row collapsed="false" customFormat="false" customHeight="true" hidden="false" ht="13.3" outlineLevel="0" r="1546">
      <c r="A1546" s="17" t="n">
        <v>38800</v>
      </c>
      <c r="B1546" s="39" t="n">
        <v>60.25</v>
      </c>
      <c r="C1546" s="40" t="n">
        <v>60.94</v>
      </c>
      <c r="D1546" s="41" t="n">
        <v>59.03</v>
      </c>
      <c r="E1546" s="42" t="n">
        <v>59.96</v>
      </c>
      <c r="F1546" s="43" t="n">
        <v>38285000</v>
      </c>
      <c r="G1546" s="14" t="n">
        <v>59.7</v>
      </c>
    </row>
    <row collapsed="false" customFormat="false" customHeight="true" hidden="false" ht="13.3" outlineLevel="0" r="1547">
      <c r="A1547" s="17" t="n">
        <v>38803</v>
      </c>
      <c r="B1547" s="39" t="n">
        <v>60.35</v>
      </c>
      <c r="C1547" s="40" t="n">
        <v>61.38</v>
      </c>
      <c r="D1547" s="41" t="n">
        <v>59.4</v>
      </c>
      <c r="E1547" s="42" t="n">
        <v>59.51</v>
      </c>
      <c r="F1547" s="43" t="n">
        <v>39574000</v>
      </c>
      <c r="G1547" s="14" t="n">
        <v>59.26</v>
      </c>
    </row>
    <row collapsed="false" customFormat="false" customHeight="true" hidden="false" ht="13.3" outlineLevel="0" r="1548">
      <c r="A1548" s="17" t="n">
        <v>38804</v>
      </c>
      <c r="B1548" s="39" t="n">
        <v>59.63</v>
      </c>
      <c r="C1548" s="40" t="n">
        <v>60.14</v>
      </c>
      <c r="D1548" s="41" t="n">
        <v>58.25</v>
      </c>
      <c r="E1548" s="42" t="n">
        <v>58.71</v>
      </c>
      <c r="F1548" s="43" t="n">
        <v>48940100</v>
      </c>
      <c r="G1548" s="14" t="n">
        <v>58.46</v>
      </c>
    </row>
    <row collapsed="false" customFormat="false" customHeight="true" hidden="false" ht="13.3" outlineLevel="0" r="1549">
      <c r="A1549" s="17" t="n">
        <v>38805</v>
      </c>
      <c r="B1549" s="39" t="n">
        <v>59.13</v>
      </c>
      <c r="C1549" s="40" t="n">
        <v>62.52</v>
      </c>
      <c r="D1549" s="41" t="n">
        <v>57.67</v>
      </c>
      <c r="E1549" s="42" t="n">
        <v>62.33</v>
      </c>
      <c r="F1549" s="43" t="n">
        <v>83815500</v>
      </c>
      <c r="G1549" s="14" t="n">
        <v>62.06</v>
      </c>
    </row>
    <row collapsed="false" customFormat="false" customHeight="true" hidden="false" ht="13.3" outlineLevel="0" r="1550">
      <c r="A1550" s="17" t="n">
        <v>38806</v>
      </c>
      <c r="B1550" s="39" t="n">
        <v>62.82</v>
      </c>
      <c r="C1550" s="40" t="n">
        <v>63.3</v>
      </c>
      <c r="D1550" s="41" t="n">
        <v>61.53</v>
      </c>
      <c r="E1550" s="42" t="n">
        <v>62.75</v>
      </c>
      <c r="F1550" s="43" t="n">
        <v>49666100</v>
      </c>
      <c r="G1550" s="14" t="n">
        <v>62.48</v>
      </c>
    </row>
    <row collapsed="false" customFormat="false" customHeight="true" hidden="false" ht="13.3" outlineLevel="0" r="1551">
      <c r="A1551" s="17" t="n">
        <v>38807</v>
      </c>
      <c r="B1551" s="39" t="n">
        <v>63.25</v>
      </c>
      <c r="C1551" s="40" t="n">
        <v>63.61</v>
      </c>
      <c r="D1551" s="41" t="n">
        <v>62.24</v>
      </c>
      <c r="E1551" s="42" t="n">
        <v>62.72</v>
      </c>
      <c r="F1551" s="43" t="n">
        <v>29119900</v>
      </c>
      <c r="G1551" s="14" t="n">
        <v>62.45</v>
      </c>
    </row>
    <row collapsed="false" customFormat="false" customHeight="true" hidden="false" ht="13.3" outlineLevel="0" r="1552">
      <c r="A1552" s="17" t="n">
        <v>38810</v>
      </c>
      <c r="B1552" s="39" t="n">
        <v>63.67</v>
      </c>
      <c r="C1552" s="40" t="n">
        <v>64.12</v>
      </c>
      <c r="D1552" s="41" t="n">
        <v>62.61</v>
      </c>
      <c r="E1552" s="42" t="n">
        <v>62.65</v>
      </c>
      <c r="F1552" s="43" t="n">
        <v>29135400</v>
      </c>
      <c r="G1552" s="14" t="n">
        <v>62.38</v>
      </c>
    </row>
    <row collapsed="false" customFormat="false" customHeight="true" hidden="false" ht="13.3" outlineLevel="0" r="1553">
      <c r="A1553" s="17" t="n">
        <v>38811</v>
      </c>
      <c r="B1553" s="39" t="n">
        <v>62.1</v>
      </c>
      <c r="C1553" s="40" t="n">
        <v>62.22</v>
      </c>
      <c r="D1553" s="41" t="n">
        <v>61.05</v>
      </c>
      <c r="E1553" s="42" t="n">
        <v>61.17</v>
      </c>
      <c r="F1553" s="43" t="n">
        <v>33283000</v>
      </c>
      <c r="G1553" s="14" t="n">
        <v>60.91</v>
      </c>
    </row>
    <row collapsed="false" customFormat="false" customHeight="true" hidden="false" ht="13.3" outlineLevel="0" r="1554">
      <c r="A1554" s="17" t="n">
        <v>38812</v>
      </c>
      <c r="B1554" s="39" t="n">
        <v>64.71</v>
      </c>
      <c r="C1554" s="40" t="n">
        <v>67.21</v>
      </c>
      <c r="D1554" s="41" t="n">
        <v>64.15</v>
      </c>
      <c r="E1554" s="42" t="n">
        <v>67.21</v>
      </c>
      <c r="F1554" s="43" t="n">
        <v>79764600</v>
      </c>
      <c r="G1554" s="14" t="n">
        <v>66.92</v>
      </c>
    </row>
    <row collapsed="false" customFormat="false" customHeight="true" hidden="false" ht="13.3" outlineLevel="0" r="1555">
      <c r="A1555" s="17" t="n">
        <v>38813</v>
      </c>
      <c r="B1555" s="39" t="n">
        <v>68.3</v>
      </c>
      <c r="C1555" s="40" t="n">
        <v>72.05</v>
      </c>
      <c r="D1555" s="41" t="n">
        <v>68.2</v>
      </c>
      <c r="E1555" s="42" t="n">
        <v>71.24</v>
      </c>
      <c r="F1555" s="43" t="n">
        <v>95134600</v>
      </c>
      <c r="G1555" s="14" t="n">
        <v>70.94</v>
      </c>
    </row>
    <row collapsed="false" customFormat="false" customHeight="true" hidden="false" ht="13.3" outlineLevel="0" r="1556">
      <c r="A1556" s="17" t="n">
        <v>38814</v>
      </c>
      <c r="B1556" s="39" t="n">
        <v>70.93</v>
      </c>
      <c r="C1556" s="40" t="n">
        <v>71.21</v>
      </c>
      <c r="D1556" s="41" t="n">
        <v>68.47</v>
      </c>
      <c r="E1556" s="42" t="n">
        <v>69.79</v>
      </c>
      <c r="F1556" s="43" t="n">
        <v>55187100</v>
      </c>
      <c r="G1556" s="14" t="n">
        <v>69.49</v>
      </c>
    </row>
    <row collapsed="false" customFormat="false" customHeight="true" hidden="false" ht="13.3" outlineLevel="0" r="1557">
      <c r="A1557" s="17" t="n">
        <v>38817</v>
      </c>
      <c r="B1557" s="39" t="n">
        <v>70.29</v>
      </c>
      <c r="C1557" s="40" t="n">
        <v>70.93</v>
      </c>
      <c r="D1557" s="41" t="n">
        <v>68.45</v>
      </c>
      <c r="E1557" s="42" t="n">
        <v>68.67</v>
      </c>
      <c r="F1557" s="43" t="n">
        <v>32268400</v>
      </c>
      <c r="G1557" s="14" t="n">
        <v>68.38</v>
      </c>
    </row>
    <row collapsed="false" customFormat="false" customHeight="true" hidden="false" ht="13.3" outlineLevel="0" r="1558">
      <c r="A1558" s="17" t="n">
        <v>38818</v>
      </c>
      <c r="B1558" s="39" t="n">
        <v>68.99</v>
      </c>
      <c r="C1558" s="40" t="n">
        <v>69.3</v>
      </c>
      <c r="D1558" s="41" t="n">
        <v>67.07</v>
      </c>
      <c r="E1558" s="42" t="n">
        <v>67.99</v>
      </c>
      <c r="F1558" s="43" t="n">
        <v>33547000</v>
      </c>
      <c r="G1558" s="14" t="n">
        <v>67.7</v>
      </c>
    </row>
    <row collapsed="false" customFormat="false" customHeight="true" hidden="false" ht="13.3" outlineLevel="0" r="1559">
      <c r="A1559" s="17" t="n">
        <v>38819</v>
      </c>
      <c r="B1559" s="39" t="n">
        <v>68.01</v>
      </c>
      <c r="C1559" s="40" t="n">
        <v>68.17</v>
      </c>
      <c r="D1559" s="41" t="n">
        <v>66.3</v>
      </c>
      <c r="E1559" s="42" t="n">
        <v>66.71</v>
      </c>
      <c r="F1559" s="43" t="n">
        <v>26424800</v>
      </c>
      <c r="G1559" s="14" t="n">
        <v>66.42</v>
      </c>
    </row>
    <row collapsed="false" customFormat="false" customHeight="true" hidden="false" ht="13.3" outlineLevel="0" r="1560">
      <c r="A1560" s="17" t="n">
        <v>38820</v>
      </c>
      <c r="B1560" s="39" t="n">
        <v>66.34</v>
      </c>
      <c r="C1560" s="40" t="n">
        <v>67.44</v>
      </c>
      <c r="D1560" s="41" t="n">
        <v>65.81</v>
      </c>
      <c r="E1560" s="42" t="n">
        <v>66.47</v>
      </c>
      <c r="F1560" s="43" t="n">
        <v>26238500</v>
      </c>
      <c r="G1560" s="14" t="n">
        <v>66.19</v>
      </c>
    </row>
    <row collapsed="false" customFormat="false" customHeight="true" hidden="false" ht="13.3" outlineLevel="0" r="1561">
      <c r="A1561" s="17" t="n">
        <v>38824</v>
      </c>
      <c r="B1561" s="39" t="n">
        <v>66.51</v>
      </c>
      <c r="C1561" s="40" t="n">
        <v>66.84</v>
      </c>
      <c r="D1561" s="41" t="n">
        <v>64.35</v>
      </c>
      <c r="E1561" s="42" t="n">
        <v>64.81</v>
      </c>
      <c r="F1561" s="43" t="n">
        <v>25783500</v>
      </c>
      <c r="G1561" s="14" t="n">
        <v>64.53</v>
      </c>
    </row>
    <row collapsed="false" customFormat="false" customHeight="true" hidden="false" ht="13.3" outlineLevel="0" r="1562">
      <c r="A1562" s="17" t="n">
        <v>38825</v>
      </c>
      <c r="B1562" s="39" t="n">
        <v>65.04</v>
      </c>
      <c r="C1562" s="40" t="n">
        <v>66.47</v>
      </c>
      <c r="D1562" s="41" t="n">
        <v>64.79</v>
      </c>
      <c r="E1562" s="42" t="n">
        <v>66.22</v>
      </c>
      <c r="F1562" s="43" t="n">
        <v>28387300</v>
      </c>
      <c r="G1562" s="14" t="n">
        <v>65.94</v>
      </c>
    </row>
    <row collapsed="false" customFormat="false" customHeight="true" hidden="false" ht="13.3" outlineLevel="0" r="1563">
      <c r="A1563" s="17" t="n">
        <v>38826</v>
      </c>
      <c r="B1563" s="39" t="n">
        <v>66.82</v>
      </c>
      <c r="C1563" s="40" t="n">
        <v>67</v>
      </c>
      <c r="D1563" s="41" t="n">
        <v>65.47</v>
      </c>
      <c r="E1563" s="42" t="n">
        <v>65.65</v>
      </c>
      <c r="F1563" s="43" t="n">
        <v>38786900</v>
      </c>
      <c r="G1563" s="14" t="n">
        <v>65.37</v>
      </c>
    </row>
    <row collapsed="false" customFormat="false" customHeight="true" hidden="false" ht="13.3" outlineLevel="0" r="1564">
      <c r="A1564" s="17" t="n">
        <v>38827</v>
      </c>
      <c r="B1564" s="39" t="n">
        <v>69.51</v>
      </c>
      <c r="C1564" s="40" t="n">
        <v>70</v>
      </c>
      <c r="D1564" s="41" t="n">
        <v>66.2</v>
      </c>
      <c r="E1564" s="42" t="n">
        <v>67.63</v>
      </c>
      <c r="F1564" s="43" t="n">
        <v>59535100</v>
      </c>
      <c r="G1564" s="14" t="n">
        <v>67.34</v>
      </c>
    </row>
    <row collapsed="false" customFormat="false" customHeight="true" hidden="false" ht="13.3" outlineLevel="0" r="1565">
      <c r="A1565" s="17" t="n">
        <v>38828</v>
      </c>
      <c r="B1565" s="39" t="n">
        <v>68.19</v>
      </c>
      <c r="C1565" s="40" t="n">
        <v>68.64</v>
      </c>
      <c r="D1565" s="41" t="n">
        <v>66.47</v>
      </c>
      <c r="E1565" s="42" t="n">
        <v>67.04</v>
      </c>
      <c r="F1565" s="43" t="n">
        <v>28178100</v>
      </c>
      <c r="G1565" s="14" t="n">
        <v>66.75</v>
      </c>
    </row>
    <row collapsed="false" customFormat="false" customHeight="true" hidden="false" ht="13.3" outlineLevel="0" r="1566">
      <c r="A1566" s="17" t="n">
        <v>38831</v>
      </c>
      <c r="B1566" s="39" t="n">
        <v>66.85</v>
      </c>
      <c r="C1566" s="40" t="n">
        <v>66.92</v>
      </c>
      <c r="D1566" s="41" t="n">
        <v>65.5</v>
      </c>
      <c r="E1566" s="42" t="n">
        <v>65.75</v>
      </c>
      <c r="F1566" s="43" t="n">
        <v>25251000</v>
      </c>
      <c r="G1566" s="14" t="n">
        <v>65.47</v>
      </c>
    </row>
    <row collapsed="false" customFormat="false" customHeight="true" hidden="false" ht="13.3" outlineLevel="0" r="1567">
      <c r="A1567" s="17" t="n">
        <v>38832</v>
      </c>
      <c r="B1567" s="39" t="n">
        <v>65.96</v>
      </c>
      <c r="C1567" s="40" t="n">
        <v>66.59</v>
      </c>
      <c r="D1567" s="41" t="n">
        <v>65.56</v>
      </c>
      <c r="E1567" s="42" t="n">
        <v>66.17</v>
      </c>
      <c r="F1567" s="43" t="n">
        <v>18895100</v>
      </c>
      <c r="G1567" s="14" t="n">
        <v>65.89</v>
      </c>
    </row>
    <row collapsed="false" customFormat="false" customHeight="true" hidden="false" ht="13.3" outlineLevel="0" r="1568">
      <c r="A1568" s="17" t="n">
        <v>38833</v>
      </c>
      <c r="B1568" s="39" t="n">
        <v>66.65</v>
      </c>
      <c r="C1568" s="40" t="n">
        <v>68.28</v>
      </c>
      <c r="D1568" s="41" t="n">
        <v>66.4</v>
      </c>
      <c r="E1568" s="42" t="n">
        <v>68.15</v>
      </c>
      <c r="F1568" s="43" t="n">
        <v>25388800</v>
      </c>
      <c r="G1568" s="14" t="n">
        <v>67.86</v>
      </c>
    </row>
    <row collapsed="false" customFormat="false" customHeight="true" hidden="false" ht="13.3" outlineLevel="0" r="1569">
      <c r="A1569" s="17" t="n">
        <v>38834</v>
      </c>
      <c r="B1569" s="39" t="n">
        <v>67.73</v>
      </c>
      <c r="C1569" s="40" t="n">
        <v>69.86</v>
      </c>
      <c r="D1569" s="41" t="n">
        <v>67.35</v>
      </c>
      <c r="E1569" s="42" t="n">
        <v>69.36</v>
      </c>
      <c r="F1569" s="43" t="n">
        <v>30212400</v>
      </c>
      <c r="G1569" s="14" t="n">
        <v>69.06</v>
      </c>
    </row>
    <row collapsed="false" customFormat="false" customHeight="true" hidden="false" ht="13.3" outlineLevel="0" r="1570">
      <c r="A1570" s="17" t="n">
        <v>38835</v>
      </c>
      <c r="B1570" s="39" t="n">
        <v>69.38</v>
      </c>
      <c r="C1570" s="40" t="n">
        <v>71.3</v>
      </c>
      <c r="D1570" s="41" t="n">
        <v>69.2</v>
      </c>
      <c r="E1570" s="42" t="n">
        <v>70.39</v>
      </c>
      <c r="F1570" s="43" t="n">
        <v>27144200</v>
      </c>
      <c r="G1570" s="14" t="n">
        <v>70.09</v>
      </c>
    </row>
    <row collapsed="false" customFormat="false" customHeight="true" hidden="false" ht="13.3" outlineLevel="0" r="1571">
      <c r="A1571" s="17" t="n">
        <v>38838</v>
      </c>
      <c r="B1571" s="39" t="n">
        <v>70.77</v>
      </c>
      <c r="C1571" s="40" t="n">
        <v>71.54</v>
      </c>
      <c r="D1571" s="41" t="n">
        <v>69.16</v>
      </c>
      <c r="E1571" s="42" t="n">
        <v>69.6</v>
      </c>
      <c r="F1571" s="43" t="n">
        <v>26799300</v>
      </c>
      <c r="G1571" s="14" t="n">
        <v>69.3</v>
      </c>
    </row>
    <row collapsed="false" customFormat="false" customHeight="true" hidden="false" ht="13.3" outlineLevel="0" r="1572">
      <c r="A1572" s="17" t="n">
        <v>38839</v>
      </c>
      <c r="B1572" s="39" t="n">
        <v>70.15</v>
      </c>
      <c r="C1572" s="40" t="n">
        <v>71.98</v>
      </c>
      <c r="D1572" s="41" t="n">
        <v>70.11</v>
      </c>
      <c r="E1572" s="42" t="n">
        <v>71.62</v>
      </c>
      <c r="F1572" s="43" t="n">
        <v>27559400</v>
      </c>
      <c r="G1572" s="14" t="n">
        <v>71.31</v>
      </c>
    </row>
    <row collapsed="false" customFormat="false" customHeight="true" hidden="false" ht="13.3" outlineLevel="0" r="1573">
      <c r="A1573" s="17" t="n">
        <v>38840</v>
      </c>
      <c r="B1573" s="39" t="n">
        <v>71.83</v>
      </c>
      <c r="C1573" s="40" t="n">
        <v>71.95</v>
      </c>
      <c r="D1573" s="41" t="n">
        <v>70.18</v>
      </c>
      <c r="E1573" s="42" t="n">
        <v>71.14</v>
      </c>
      <c r="F1573" s="43" t="n">
        <v>24535400</v>
      </c>
      <c r="G1573" s="14" t="n">
        <v>70.84</v>
      </c>
    </row>
    <row collapsed="false" customFormat="false" customHeight="true" hidden="false" ht="13.3" outlineLevel="0" r="1574">
      <c r="A1574" s="17" t="n">
        <v>38841</v>
      </c>
      <c r="B1574" s="39" t="n">
        <v>71.22</v>
      </c>
      <c r="C1574" s="40" t="n">
        <v>72.89</v>
      </c>
      <c r="D1574" s="41" t="n">
        <v>70.46</v>
      </c>
      <c r="E1574" s="42" t="n">
        <v>71.13</v>
      </c>
      <c r="F1574" s="43" t="n">
        <v>30729300</v>
      </c>
      <c r="G1574" s="14" t="n">
        <v>70.83</v>
      </c>
    </row>
    <row collapsed="false" customFormat="false" customHeight="true" hidden="false" ht="13.3" outlineLevel="0" r="1575">
      <c r="A1575" s="17" t="n">
        <v>38842</v>
      </c>
      <c r="B1575" s="39" t="n">
        <v>71.86</v>
      </c>
      <c r="C1575" s="40" t="n">
        <v>72.25</v>
      </c>
      <c r="D1575" s="41" t="n">
        <v>71.15</v>
      </c>
      <c r="E1575" s="42" t="n">
        <v>71.89</v>
      </c>
      <c r="F1575" s="43" t="n">
        <v>20139700</v>
      </c>
      <c r="G1575" s="14" t="n">
        <v>71.58</v>
      </c>
    </row>
    <row collapsed="false" customFormat="false" customHeight="true" hidden="false" ht="13.3" outlineLevel="0" r="1576">
      <c r="A1576" s="17" t="n">
        <v>38845</v>
      </c>
      <c r="B1576" s="39" t="n">
        <v>72.99</v>
      </c>
      <c r="C1576" s="40" t="n">
        <v>73.8</v>
      </c>
      <c r="D1576" s="41" t="n">
        <v>71.72</v>
      </c>
      <c r="E1576" s="42" t="n">
        <v>71.89</v>
      </c>
      <c r="F1576" s="43" t="n">
        <v>21244700</v>
      </c>
      <c r="G1576" s="14" t="n">
        <v>71.58</v>
      </c>
    </row>
    <row collapsed="false" customFormat="false" customHeight="true" hidden="false" ht="13.3" outlineLevel="0" r="1577">
      <c r="A1577" s="17" t="n">
        <v>38846</v>
      </c>
      <c r="B1577" s="39" t="n">
        <v>71.82</v>
      </c>
      <c r="C1577" s="40" t="n">
        <v>72.56</v>
      </c>
      <c r="D1577" s="41" t="n">
        <v>70.62</v>
      </c>
      <c r="E1577" s="42" t="n">
        <v>71.03</v>
      </c>
      <c r="F1577" s="43" t="n">
        <v>18988100</v>
      </c>
      <c r="G1577" s="14" t="n">
        <v>70.73</v>
      </c>
    </row>
    <row collapsed="false" customFormat="false" customHeight="true" hidden="false" ht="13.3" outlineLevel="0" r="1578">
      <c r="A1578" s="17" t="n">
        <v>38847</v>
      </c>
      <c r="B1578" s="39" t="n">
        <v>71.29</v>
      </c>
      <c r="C1578" s="40" t="n">
        <v>71.33</v>
      </c>
      <c r="D1578" s="41" t="n">
        <v>69.61</v>
      </c>
      <c r="E1578" s="42" t="n">
        <v>70.6</v>
      </c>
      <c r="F1578" s="43" t="n">
        <v>16424600</v>
      </c>
      <c r="G1578" s="14" t="n">
        <v>70.3</v>
      </c>
    </row>
    <row collapsed="false" customFormat="false" customHeight="true" hidden="false" ht="13.3" outlineLevel="0" r="1579">
      <c r="A1579" s="17" t="n">
        <v>38848</v>
      </c>
      <c r="B1579" s="39" t="n">
        <v>70.79</v>
      </c>
      <c r="C1579" s="40" t="n">
        <v>70.84</v>
      </c>
      <c r="D1579" s="41" t="n">
        <v>67.55</v>
      </c>
      <c r="E1579" s="42" t="n">
        <v>68.15</v>
      </c>
      <c r="F1579" s="43" t="n">
        <v>29024600</v>
      </c>
      <c r="G1579" s="14" t="n">
        <v>67.86</v>
      </c>
    </row>
    <row collapsed="false" customFormat="false" customHeight="true" hidden="false" ht="13.3" outlineLevel="0" r="1580">
      <c r="A1580" s="17" t="n">
        <v>38849</v>
      </c>
      <c r="B1580" s="39" t="n">
        <v>67.85</v>
      </c>
      <c r="C1580" s="40" t="n">
        <v>68.69</v>
      </c>
      <c r="D1580" s="41" t="n">
        <v>66.86</v>
      </c>
      <c r="E1580" s="42" t="n">
        <v>67.7</v>
      </c>
      <c r="F1580" s="43" t="n">
        <v>22920500</v>
      </c>
      <c r="G1580" s="14" t="n">
        <v>67.41</v>
      </c>
    </row>
    <row collapsed="false" customFormat="false" customHeight="true" hidden="false" ht="13.3" outlineLevel="0" r="1581">
      <c r="A1581" s="17" t="n">
        <v>38852</v>
      </c>
      <c r="B1581" s="39" t="n">
        <v>67.37</v>
      </c>
      <c r="C1581" s="40" t="n">
        <v>68.38</v>
      </c>
      <c r="D1581" s="41" t="n">
        <v>67.12</v>
      </c>
      <c r="E1581" s="42" t="n">
        <v>67.79</v>
      </c>
      <c r="F1581" s="43" t="n">
        <v>18899200</v>
      </c>
      <c r="G1581" s="14" t="n">
        <v>67.5</v>
      </c>
    </row>
    <row collapsed="false" customFormat="false" customHeight="true" hidden="false" ht="13.3" outlineLevel="0" r="1582">
      <c r="A1582" s="17" t="n">
        <v>38853</v>
      </c>
      <c r="B1582" s="39" t="n">
        <v>68.1</v>
      </c>
      <c r="C1582" s="40" t="n">
        <v>68.25</v>
      </c>
      <c r="D1582" s="41" t="n">
        <v>64.75</v>
      </c>
      <c r="E1582" s="42" t="n">
        <v>64.98</v>
      </c>
      <c r="F1582" s="43" t="n">
        <v>33455000</v>
      </c>
      <c r="G1582" s="14" t="n">
        <v>64.7</v>
      </c>
    </row>
    <row collapsed="false" customFormat="false" customHeight="true" hidden="false" ht="13.3" outlineLevel="0" r="1583">
      <c r="A1583" s="17" t="n">
        <v>38854</v>
      </c>
      <c r="B1583" s="39" t="n">
        <v>64.71</v>
      </c>
      <c r="C1583" s="40" t="n">
        <v>65.7</v>
      </c>
      <c r="D1583" s="41" t="n">
        <v>64.07</v>
      </c>
      <c r="E1583" s="42" t="n">
        <v>65.26</v>
      </c>
      <c r="F1583" s="43" t="n">
        <v>26935500</v>
      </c>
      <c r="G1583" s="14" t="n">
        <v>64.98</v>
      </c>
    </row>
    <row collapsed="false" customFormat="false" customHeight="true" hidden="false" ht="13.3" outlineLevel="0" r="1584">
      <c r="A1584" s="17" t="n">
        <v>38855</v>
      </c>
      <c r="B1584" s="39" t="n">
        <v>65.68</v>
      </c>
      <c r="C1584" s="40" t="n">
        <v>66.26</v>
      </c>
      <c r="D1584" s="41" t="n">
        <v>63.12</v>
      </c>
      <c r="E1584" s="42" t="n">
        <v>63.18</v>
      </c>
      <c r="F1584" s="43" t="n">
        <v>23515800</v>
      </c>
      <c r="G1584" s="14" t="n">
        <v>62.91</v>
      </c>
    </row>
    <row collapsed="false" customFormat="false" customHeight="true" hidden="false" ht="13.3" outlineLevel="0" r="1585">
      <c r="A1585" s="17" t="n">
        <v>38856</v>
      </c>
      <c r="B1585" s="39" t="n">
        <v>63.26</v>
      </c>
      <c r="C1585" s="40" t="n">
        <v>64.88</v>
      </c>
      <c r="D1585" s="41" t="n">
        <v>62.82</v>
      </c>
      <c r="E1585" s="42" t="n">
        <v>64.51</v>
      </c>
      <c r="F1585" s="43" t="n">
        <v>35209500</v>
      </c>
      <c r="G1585" s="14" t="n">
        <v>64.23</v>
      </c>
    </row>
    <row collapsed="false" customFormat="false" customHeight="true" hidden="false" ht="13.3" outlineLevel="0" r="1586">
      <c r="A1586" s="17" t="n">
        <v>38859</v>
      </c>
      <c r="B1586" s="39" t="n">
        <v>63.87</v>
      </c>
      <c r="C1586" s="40" t="n">
        <v>63.99</v>
      </c>
      <c r="D1586" s="41" t="n">
        <v>62.77</v>
      </c>
      <c r="E1586" s="42" t="n">
        <v>63.38</v>
      </c>
      <c r="F1586" s="43" t="n">
        <v>25677700</v>
      </c>
      <c r="G1586" s="14" t="n">
        <v>63.11</v>
      </c>
    </row>
    <row collapsed="false" customFormat="false" customHeight="true" hidden="false" ht="13.3" outlineLevel="0" r="1587">
      <c r="A1587" s="17" t="n">
        <v>38860</v>
      </c>
      <c r="B1587" s="39" t="n">
        <v>64.86</v>
      </c>
      <c r="C1587" s="40" t="n">
        <v>65.19</v>
      </c>
      <c r="D1587" s="41" t="n">
        <v>63</v>
      </c>
      <c r="E1587" s="42" t="n">
        <v>63.15</v>
      </c>
      <c r="F1587" s="43" t="n">
        <v>24800500</v>
      </c>
      <c r="G1587" s="14" t="n">
        <v>62.88</v>
      </c>
    </row>
    <row collapsed="false" customFormat="false" customHeight="true" hidden="false" ht="13.3" outlineLevel="0" r="1588">
      <c r="A1588" s="17" t="n">
        <v>38861</v>
      </c>
      <c r="B1588" s="39" t="n">
        <v>62.99</v>
      </c>
      <c r="C1588" s="40" t="n">
        <v>63.65</v>
      </c>
      <c r="D1588" s="41" t="n">
        <v>61.56</v>
      </c>
      <c r="E1588" s="42" t="n">
        <v>63.34</v>
      </c>
      <c r="F1588" s="43" t="n">
        <v>32715400</v>
      </c>
      <c r="G1588" s="14" t="n">
        <v>63.07</v>
      </c>
    </row>
    <row collapsed="false" customFormat="false" customHeight="true" hidden="false" ht="13.3" outlineLevel="0" r="1589">
      <c r="A1589" s="17" t="n">
        <v>38862</v>
      </c>
      <c r="B1589" s="39" t="n">
        <v>64.26</v>
      </c>
      <c r="C1589" s="40" t="n">
        <v>64.45</v>
      </c>
      <c r="D1589" s="41" t="n">
        <v>63.29</v>
      </c>
      <c r="E1589" s="42" t="n">
        <v>64.33</v>
      </c>
      <c r="F1589" s="43" t="n">
        <v>16549000</v>
      </c>
      <c r="G1589" s="14" t="n">
        <v>64.05</v>
      </c>
    </row>
    <row collapsed="false" customFormat="false" customHeight="true" hidden="false" ht="13.3" outlineLevel="0" r="1590">
      <c r="A1590" s="17" t="n">
        <v>38863</v>
      </c>
      <c r="B1590" s="39" t="n">
        <v>64.31</v>
      </c>
      <c r="C1590" s="40" t="n">
        <v>64.56</v>
      </c>
      <c r="D1590" s="41" t="n">
        <v>63.14</v>
      </c>
      <c r="E1590" s="42" t="n">
        <v>63.55</v>
      </c>
      <c r="F1590" s="43" t="n">
        <v>15462500</v>
      </c>
      <c r="G1590" s="14" t="n">
        <v>63.28</v>
      </c>
    </row>
    <row collapsed="false" customFormat="false" customHeight="true" hidden="false" ht="13.3" outlineLevel="0" r="1591">
      <c r="A1591" s="17" t="n">
        <v>38867</v>
      </c>
      <c r="B1591" s="39" t="n">
        <v>63.29</v>
      </c>
      <c r="C1591" s="40" t="n">
        <v>63.3</v>
      </c>
      <c r="D1591" s="41" t="n">
        <v>61.22</v>
      </c>
      <c r="E1591" s="42" t="n">
        <v>61.22</v>
      </c>
      <c r="F1591" s="43" t="n">
        <v>20121500</v>
      </c>
      <c r="G1591" s="14" t="n">
        <v>60.96</v>
      </c>
    </row>
    <row collapsed="false" customFormat="false" customHeight="true" hidden="false" ht="13.3" outlineLevel="0" r="1592">
      <c r="A1592" s="17" t="n">
        <v>38868</v>
      </c>
      <c r="B1592" s="39" t="n">
        <v>61.76</v>
      </c>
      <c r="C1592" s="40" t="n">
        <v>61.79</v>
      </c>
      <c r="D1592" s="41" t="n">
        <v>58.69</v>
      </c>
      <c r="E1592" s="42" t="n">
        <v>59.77</v>
      </c>
      <c r="F1592" s="43" t="n">
        <v>45749200</v>
      </c>
      <c r="G1592" s="14" t="n">
        <v>59.51</v>
      </c>
    </row>
    <row collapsed="false" customFormat="false" customHeight="true" hidden="false" ht="13.3" outlineLevel="0" r="1593">
      <c r="A1593" s="17" t="n">
        <v>38869</v>
      </c>
      <c r="B1593" s="39" t="n">
        <v>59.85</v>
      </c>
      <c r="C1593" s="40" t="n">
        <v>62.28</v>
      </c>
      <c r="D1593" s="41" t="n">
        <v>59.52</v>
      </c>
      <c r="E1593" s="42" t="n">
        <v>62.17</v>
      </c>
      <c r="F1593" s="43" t="n">
        <v>33661000</v>
      </c>
      <c r="G1593" s="14" t="n">
        <v>61.9</v>
      </c>
    </row>
    <row collapsed="false" customFormat="false" customHeight="true" hidden="false" ht="13.3" outlineLevel="0" r="1594">
      <c r="A1594" s="17" t="n">
        <v>38870</v>
      </c>
      <c r="B1594" s="39" t="n">
        <v>62.99</v>
      </c>
      <c r="C1594" s="40" t="n">
        <v>63.1</v>
      </c>
      <c r="D1594" s="41" t="n">
        <v>60.88</v>
      </c>
      <c r="E1594" s="42" t="n">
        <v>61.66</v>
      </c>
      <c r="F1594" s="43" t="n">
        <v>24492400</v>
      </c>
      <c r="G1594" s="14" t="n">
        <v>61.4</v>
      </c>
    </row>
    <row collapsed="false" customFormat="false" customHeight="true" hidden="false" ht="13.3" outlineLevel="0" r="1595">
      <c r="A1595" s="17" t="n">
        <v>38873</v>
      </c>
      <c r="B1595" s="39" t="n">
        <v>61.15</v>
      </c>
      <c r="C1595" s="40" t="n">
        <v>61.15</v>
      </c>
      <c r="D1595" s="41" t="n">
        <v>59.97</v>
      </c>
      <c r="E1595" s="42" t="n">
        <v>60</v>
      </c>
      <c r="F1595" s="43" t="n">
        <v>21635200</v>
      </c>
      <c r="G1595" s="14" t="n">
        <v>59.74</v>
      </c>
    </row>
    <row collapsed="false" customFormat="false" customHeight="true" hidden="false" ht="13.3" outlineLevel="0" r="1596">
      <c r="A1596" s="17" t="n">
        <v>38874</v>
      </c>
      <c r="B1596" s="39" t="n">
        <v>60.22</v>
      </c>
      <c r="C1596" s="40" t="n">
        <v>60.63</v>
      </c>
      <c r="D1596" s="41" t="n">
        <v>58.91</v>
      </c>
      <c r="E1596" s="42" t="n">
        <v>59.72</v>
      </c>
      <c r="F1596" s="43" t="n">
        <v>25929900</v>
      </c>
      <c r="G1596" s="14" t="n">
        <v>59.46</v>
      </c>
    </row>
    <row collapsed="false" customFormat="false" customHeight="true" hidden="false" ht="13.3" outlineLevel="0" r="1597">
      <c r="A1597" s="17" t="n">
        <v>38875</v>
      </c>
      <c r="B1597" s="39" t="n">
        <v>60.1</v>
      </c>
      <c r="C1597" s="40" t="n">
        <v>60.4</v>
      </c>
      <c r="D1597" s="41" t="n">
        <v>58.35</v>
      </c>
      <c r="E1597" s="42" t="n">
        <v>58.56</v>
      </c>
      <c r="F1597" s="43" t="n">
        <v>26803800</v>
      </c>
      <c r="G1597" s="14" t="n">
        <v>58.31</v>
      </c>
    </row>
    <row collapsed="false" customFormat="false" customHeight="true" hidden="false" ht="13.3" outlineLevel="0" r="1598">
      <c r="A1598" s="17" t="n">
        <v>38876</v>
      </c>
      <c r="B1598" s="39" t="n">
        <v>58.44</v>
      </c>
      <c r="C1598" s="40" t="n">
        <v>60.93</v>
      </c>
      <c r="D1598" s="41" t="n">
        <v>57.15</v>
      </c>
      <c r="E1598" s="42" t="n">
        <v>60.76</v>
      </c>
      <c r="F1598" s="43" t="n">
        <v>49910100</v>
      </c>
      <c r="G1598" s="14" t="n">
        <v>60.5</v>
      </c>
    </row>
    <row collapsed="false" customFormat="false" customHeight="true" hidden="false" ht="13.3" outlineLevel="0" r="1599">
      <c r="A1599" s="17" t="n">
        <v>38877</v>
      </c>
      <c r="B1599" s="39" t="n">
        <v>61.18</v>
      </c>
      <c r="C1599" s="40" t="n">
        <v>61.56</v>
      </c>
      <c r="D1599" s="41" t="n">
        <v>59.1</v>
      </c>
      <c r="E1599" s="42" t="n">
        <v>59.24</v>
      </c>
      <c r="F1599" s="43" t="n">
        <v>27708500</v>
      </c>
      <c r="G1599" s="14" t="n">
        <v>58.99</v>
      </c>
    </row>
    <row collapsed="false" customFormat="false" customHeight="true" hidden="false" ht="13.3" outlineLevel="0" r="1600">
      <c r="A1600" s="17" t="n">
        <v>38880</v>
      </c>
      <c r="B1600" s="39" t="n">
        <v>59.4</v>
      </c>
      <c r="C1600" s="40" t="n">
        <v>59.73</v>
      </c>
      <c r="D1600" s="41" t="n">
        <v>56.96</v>
      </c>
      <c r="E1600" s="42" t="n">
        <v>57</v>
      </c>
      <c r="F1600" s="43" t="n">
        <v>25635200</v>
      </c>
      <c r="G1600" s="14" t="n">
        <v>56.76</v>
      </c>
    </row>
    <row collapsed="false" customFormat="false" customHeight="true" hidden="false" ht="13.3" outlineLevel="0" r="1601">
      <c r="A1601" s="17" t="n">
        <v>38881</v>
      </c>
      <c r="B1601" s="39" t="n">
        <v>57.61</v>
      </c>
      <c r="C1601" s="40" t="n">
        <v>59.1</v>
      </c>
      <c r="D1601" s="41" t="n">
        <v>57.36</v>
      </c>
      <c r="E1601" s="42" t="n">
        <v>58.33</v>
      </c>
      <c r="F1601" s="43" t="n">
        <v>38594400</v>
      </c>
      <c r="G1601" s="14" t="n">
        <v>58.08</v>
      </c>
    </row>
    <row collapsed="false" customFormat="false" customHeight="true" hidden="false" ht="13.3" outlineLevel="0" r="1602">
      <c r="A1602" s="17" t="n">
        <v>38882</v>
      </c>
      <c r="B1602" s="39" t="n">
        <v>58.28</v>
      </c>
      <c r="C1602" s="40" t="n">
        <v>58.78</v>
      </c>
      <c r="D1602" s="41" t="n">
        <v>56.69</v>
      </c>
      <c r="E1602" s="42" t="n">
        <v>57.61</v>
      </c>
      <c r="F1602" s="43" t="n">
        <v>31362000</v>
      </c>
      <c r="G1602" s="14" t="n">
        <v>57.36</v>
      </c>
    </row>
    <row collapsed="false" customFormat="false" customHeight="true" hidden="false" ht="13.3" outlineLevel="0" r="1603">
      <c r="A1603" s="17" t="n">
        <v>38883</v>
      </c>
      <c r="B1603" s="39" t="n">
        <v>57.3</v>
      </c>
      <c r="C1603" s="40" t="n">
        <v>59.74</v>
      </c>
      <c r="D1603" s="41" t="n">
        <v>56.75</v>
      </c>
      <c r="E1603" s="42" t="n">
        <v>59.38</v>
      </c>
      <c r="F1603" s="43" t="n">
        <v>42513700</v>
      </c>
      <c r="G1603" s="14" t="n">
        <v>59.13</v>
      </c>
    </row>
    <row collapsed="false" customFormat="false" customHeight="true" hidden="false" ht="13.3" outlineLevel="0" r="1604">
      <c r="A1604" s="17" t="n">
        <v>38884</v>
      </c>
      <c r="B1604" s="39" t="n">
        <v>58.96</v>
      </c>
      <c r="C1604" s="40" t="n">
        <v>59.19</v>
      </c>
      <c r="D1604" s="41" t="n">
        <v>57.52</v>
      </c>
      <c r="E1604" s="42" t="n">
        <v>57.56</v>
      </c>
      <c r="F1604" s="43" t="n">
        <v>29932200</v>
      </c>
      <c r="G1604" s="14" t="n">
        <v>57.31</v>
      </c>
    </row>
    <row collapsed="false" customFormat="false" customHeight="true" hidden="false" ht="13.3" outlineLevel="0" r="1605">
      <c r="A1605" s="17" t="n">
        <v>38887</v>
      </c>
      <c r="B1605" s="39" t="n">
        <v>57.83</v>
      </c>
      <c r="C1605" s="40" t="n">
        <v>58.18</v>
      </c>
      <c r="D1605" s="41" t="n">
        <v>57</v>
      </c>
      <c r="E1605" s="42" t="n">
        <v>57.2</v>
      </c>
      <c r="F1605" s="43" t="n">
        <v>25163400</v>
      </c>
      <c r="G1605" s="14" t="n">
        <v>56.96</v>
      </c>
    </row>
    <row collapsed="false" customFormat="false" customHeight="true" hidden="false" ht="13.3" outlineLevel="0" r="1606">
      <c r="A1606" s="17" t="n">
        <v>38888</v>
      </c>
      <c r="B1606" s="39" t="n">
        <v>57.61</v>
      </c>
      <c r="C1606" s="40" t="n">
        <v>58.35</v>
      </c>
      <c r="D1606" s="41" t="n">
        <v>57.29</v>
      </c>
      <c r="E1606" s="42" t="n">
        <v>57.47</v>
      </c>
      <c r="F1606" s="43" t="n">
        <v>24034800</v>
      </c>
      <c r="G1606" s="14" t="n">
        <v>57.22</v>
      </c>
    </row>
    <row collapsed="false" customFormat="false" customHeight="true" hidden="false" ht="13.3" outlineLevel="0" r="1607">
      <c r="A1607" s="17" t="n">
        <v>38889</v>
      </c>
      <c r="B1607" s="39" t="n">
        <v>57.74</v>
      </c>
      <c r="C1607" s="40" t="n">
        <v>58.71</v>
      </c>
      <c r="D1607" s="41" t="n">
        <v>57.3</v>
      </c>
      <c r="E1607" s="42" t="n">
        <v>57.86</v>
      </c>
      <c r="F1607" s="43" t="n">
        <v>30832000</v>
      </c>
      <c r="G1607" s="14" t="n">
        <v>57.61</v>
      </c>
    </row>
    <row collapsed="false" customFormat="false" customHeight="true" hidden="false" ht="13.3" outlineLevel="0" r="1608">
      <c r="A1608" s="17" t="n">
        <v>38890</v>
      </c>
      <c r="B1608" s="39" t="n">
        <v>58.2</v>
      </c>
      <c r="C1608" s="40" t="n">
        <v>59.75</v>
      </c>
      <c r="D1608" s="41" t="n">
        <v>58.07</v>
      </c>
      <c r="E1608" s="42" t="n">
        <v>59.58</v>
      </c>
      <c r="F1608" s="43" t="n">
        <v>34486900</v>
      </c>
      <c r="G1608" s="14" t="n">
        <v>59.33</v>
      </c>
    </row>
    <row collapsed="false" customFormat="false" customHeight="true" hidden="false" ht="13.3" outlineLevel="0" r="1609">
      <c r="A1609" s="17" t="n">
        <v>38891</v>
      </c>
      <c r="B1609" s="39" t="n">
        <v>59.72</v>
      </c>
      <c r="C1609" s="40" t="n">
        <v>60.17</v>
      </c>
      <c r="D1609" s="41" t="n">
        <v>58.73</v>
      </c>
      <c r="E1609" s="42" t="n">
        <v>58.83</v>
      </c>
      <c r="F1609" s="43" t="n">
        <v>23578700</v>
      </c>
      <c r="G1609" s="14" t="n">
        <v>58.58</v>
      </c>
    </row>
    <row collapsed="false" customFormat="false" customHeight="true" hidden="false" ht="13.3" outlineLevel="0" r="1610">
      <c r="A1610" s="17" t="n">
        <v>38894</v>
      </c>
      <c r="B1610" s="39" t="n">
        <v>59.17</v>
      </c>
      <c r="C1610" s="40" t="n">
        <v>59.2</v>
      </c>
      <c r="D1610" s="41" t="n">
        <v>58.37</v>
      </c>
      <c r="E1610" s="42" t="n">
        <v>58.99</v>
      </c>
      <c r="F1610" s="43" t="n">
        <v>16662000</v>
      </c>
      <c r="G1610" s="14" t="n">
        <v>58.74</v>
      </c>
    </row>
    <row collapsed="false" customFormat="false" customHeight="true" hidden="false" ht="13.3" outlineLevel="0" r="1611">
      <c r="A1611" s="17" t="n">
        <v>38895</v>
      </c>
      <c r="B1611" s="39" t="n">
        <v>59.09</v>
      </c>
      <c r="C1611" s="40" t="n">
        <v>59.22</v>
      </c>
      <c r="D1611" s="41" t="n">
        <v>57.4</v>
      </c>
      <c r="E1611" s="42" t="n">
        <v>57.43</v>
      </c>
      <c r="F1611" s="43" t="n">
        <v>19664700</v>
      </c>
      <c r="G1611" s="14" t="n">
        <v>57.18</v>
      </c>
    </row>
    <row collapsed="false" customFormat="false" customHeight="true" hidden="false" ht="13.3" outlineLevel="0" r="1612">
      <c r="A1612" s="17" t="n">
        <v>38896</v>
      </c>
      <c r="B1612" s="39" t="n">
        <v>57.29</v>
      </c>
      <c r="C1612" s="40" t="n">
        <v>57.3</v>
      </c>
      <c r="D1612" s="41" t="n">
        <v>55.41</v>
      </c>
      <c r="E1612" s="42" t="n">
        <v>56.02</v>
      </c>
      <c r="F1612" s="43" t="n">
        <v>30382300</v>
      </c>
      <c r="G1612" s="14" t="n">
        <v>55.78</v>
      </c>
    </row>
    <row collapsed="false" customFormat="false" customHeight="true" hidden="false" ht="13.3" outlineLevel="0" r="1613">
      <c r="A1613" s="17" t="n">
        <v>38897</v>
      </c>
      <c r="B1613" s="39" t="n">
        <v>56.76</v>
      </c>
      <c r="C1613" s="40" t="n">
        <v>59.09</v>
      </c>
      <c r="D1613" s="41" t="n">
        <v>56.39</v>
      </c>
      <c r="E1613" s="42" t="n">
        <v>58.97</v>
      </c>
      <c r="F1613" s="43" t="n">
        <v>31192800</v>
      </c>
      <c r="G1613" s="14" t="n">
        <v>58.72</v>
      </c>
    </row>
    <row collapsed="false" customFormat="false" customHeight="true" hidden="false" ht="13.3" outlineLevel="0" r="1614">
      <c r="A1614" s="17" t="n">
        <v>38898</v>
      </c>
      <c r="B1614" s="39" t="n">
        <v>57.59</v>
      </c>
      <c r="C1614" s="40" t="n">
        <v>57.75</v>
      </c>
      <c r="D1614" s="41" t="n">
        <v>56.5</v>
      </c>
      <c r="E1614" s="42" t="n">
        <v>57.27</v>
      </c>
      <c r="F1614" s="43" t="n">
        <v>26417700</v>
      </c>
      <c r="G1614" s="14" t="n">
        <v>57.03</v>
      </c>
    </row>
    <row collapsed="false" customFormat="false" customHeight="true" hidden="false" ht="13.3" outlineLevel="0" r="1615">
      <c r="A1615" s="17" t="n">
        <v>38901</v>
      </c>
      <c r="B1615" s="39" t="n">
        <v>57.52</v>
      </c>
      <c r="C1615" s="40" t="n">
        <v>58.18</v>
      </c>
      <c r="D1615" s="41" t="n">
        <v>57.34</v>
      </c>
      <c r="E1615" s="42" t="n">
        <v>57.95</v>
      </c>
      <c r="F1615" s="43" t="n">
        <v>6956100</v>
      </c>
      <c r="G1615" s="14" t="n">
        <v>57.7</v>
      </c>
    </row>
    <row collapsed="false" customFormat="false" customHeight="true" hidden="false" ht="13.3" outlineLevel="0" r="1616">
      <c r="A1616" s="17" t="n">
        <v>38903</v>
      </c>
      <c r="B1616" s="39" t="n">
        <v>57.15</v>
      </c>
      <c r="C1616" s="40" t="n">
        <v>57.6</v>
      </c>
      <c r="D1616" s="41" t="n">
        <v>56.56</v>
      </c>
      <c r="E1616" s="42" t="n">
        <v>57</v>
      </c>
      <c r="F1616" s="43" t="n">
        <v>18508600</v>
      </c>
      <c r="G1616" s="14" t="n">
        <v>56.76</v>
      </c>
    </row>
    <row collapsed="false" customFormat="false" customHeight="true" hidden="false" ht="13.3" outlineLevel="0" r="1617">
      <c r="A1617" s="17" t="n">
        <v>38904</v>
      </c>
      <c r="B1617" s="39" t="n">
        <v>57.09</v>
      </c>
      <c r="C1617" s="40" t="n">
        <v>57.4</v>
      </c>
      <c r="D1617" s="41" t="n">
        <v>55.61</v>
      </c>
      <c r="E1617" s="42" t="n">
        <v>55.77</v>
      </c>
      <c r="F1617" s="43" t="n">
        <v>22614600</v>
      </c>
      <c r="G1617" s="14" t="n">
        <v>55.53</v>
      </c>
    </row>
    <row collapsed="false" customFormat="false" customHeight="true" hidden="false" ht="13.3" outlineLevel="0" r="1618">
      <c r="A1618" s="17" t="n">
        <v>38905</v>
      </c>
      <c r="B1618" s="39" t="n">
        <v>55.48</v>
      </c>
      <c r="C1618" s="40" t="n">
        <v>56.55</v>
      </c>
      <c r="D1618" s="41" t="n">
        <v>54.67</v>
      </c>
      <c r="E1618" s="42" t="n">
        <v>55.4</v>
      </c>
      <c r="F1618" s="43" t="n">
        <v>28548600</v>
      </c>
      <c r="G1618" s="14" t="n">
        <v>55.16</v>
      </c>
    </row>
    <row collapsed="false" customFormat="false" customHeight="true" hidden="false" ht="13.3" outlineLevel="0" r="1619">
      <c r="A1619" s="17" t="n">
        <v>38908</v>
      </c>
      <c r="B1619" s="39" t="n">
        <v>55.7</v>
      </c>
      <c r="C1619" s="40" t="n">
        <v>56.49</v>
      </c>
      <c r="D1619" s="41" t="n">
        <v>54.5</v>
      </c>
      <c r="E1619" s="42" t="n">
        <v>55</v>
      </c>
      <c r="F1619" s="43" t="n">
        <v>18905200</v>
      </c>
      <c r="G1619" s="14" t="n">
        <v>54.76</v>
      </c>
    </row>
    <row collapsed="false" customFormat="false" customHeight="true" hidden="false" ht="13.3" outlineLevel="0" r="1620">
      <c r="A1620" s="17" t="n">
        <v>38909</v>
      </c>
      <c r="B1620" s="39" t="n">
        <v>55.11</v>
      </c>
      <c r="C1620" s="40" t="n">
        <v>55.99</v>
      </c>
      <c r="D1620" s="41" t="n">
        <v>54.53</v>
      </c>
      <c r="E1620" s="42" t="n">
        <v>55.65</v>
      </c>
      <c r="F1620" s="43" t="n">
        <v>29465100</v>
      </c>
      <c r="G1620" s="14" t="n">
        <v>55.41</v>
      </c>
    </row>
    <row collapsed="false" customFormat="false" customHeight="true" hidden="false" ht="13.3" outlineLevel="0" r="1621">
      <c r="A1621" s="17" t="n">
        <v>38910</v>
      </c>
      <c r="B1621" s="39" t="n">
        <v>55.17</v>
      </c>
      <c r="C1621" s="40" t="n">
        <v>55.24</v>
      </c>
      <c r="D1621" s="41" t="n">
        <v>52.92</v>
      </c>
      <c r="E1621" s="42" t="n">
        <v>52.96</v>
      </c>
      <c r="F1621" s="43" t="n">
        <v>33118900</v>
      </c>
      <c r="G1621" s="14" t="n">
        <v>52.73</v>
      </c>
    </row>
    <row collapsed="false" customFormat="false" customHeight="true" hidden="false" ht="13.3" outlineLevel="0" r="1622">
      <c r="A1622" s="17" t="n">
        <v>38911</v>
      </c>
      <c r="B1622" s="39" t="n">
        <v>52.03</v>
      </c>
      <c r="C1622" s="40" t="n">
        <v>54.12</v>
      </c>
      <c r="D1622" s="41" t="n">
        <v>51.41</v>
      </c>
      <c r="E1622" s="42" t="n">
        <v>52.25</v>
      </c>
      <c r="F1622" s="43" t="n">
        <v>44639500</v>
      </c>
      <c r="G1622" s="14" t="n">
        <v>52.03</v>
      </c>
    </row>
    <row collapsed="false" customFormat="false" customHeight="true" hidden="false" ht="13.3" outlineLevel="0" r="1623">
      <c r="A1623" s="17" t="n">
        <v>38912</v>
      </c>
      <c r="B1623" s="39" t="n">
        <v>52.5</v>
      </c>
      <c r="C1623" s="40" t="n">
        <v>52.89</v>
      </c>
      <c r="D1623" s="41" t="n">
        <v>50.16</v>
      </c>
      <c r="E1623" s="42" t="n">
        <v>50.67</v>
      </c>
      <c r="F1623" s="43" t="n">
        <v>35465600</v>
      </c>
      <c r="G1623" s="14" t="n">
        <v>50.45</v>
      </c>
    </row>
    <row collapsed="false" customFormat="false" customHeight="true" hidden="false" ht="13.3" outlineLevel="0" r="1624">
      <c r="A1624" s="17" t="n">
        <v>38915</v>
      </c>
      <c r="B1624" s="39" t="n">
        <v>51.73</v>
      </c>
      <c r="C1624" s="40" t="n">
        <v>53.11</v>
      </c>
      <c r="D1624" s="41" t="n">
        <v>51.65</v>
      </c>
      <c r="E1624" s="42" t="n">
        <v>52.37</v>
      </c>
      <c r="F1624" s="43" t="n">
        <v>36590800</v>
      </c>
      <c r="G1624" s="14" t="n">
        <v>52.15</v>
      </c>
    </row>
    <row collapsed="false" customFormat="false" customHeight="true" hidden="false" ht="13.3" outlineLevel="0" r="1625">
      <c r="A1625" s="17" t="n">
        <v>38916</v>
      </c>
      <c r="B1625" s="39" t="n">
        <v>53.16</v>
      </c>
      <c r="C1625" s="40" t="n">
        <v>53.85</v>
      </c>
      <c r="D1625" s="41" t="n">
        <v>51.85</v>
      </c>
      <c r="E1625" s="42" t="n">
        <v>52.9</v>
      </c>
      <c r="F1625" s="43" t="n">
        <v>35730300</v>
      </c>
      <c r="G1625" s="14" t="n">
        <v>52.67</v>
      </c>
    </row>
    <row collapsed="false" customFormat="false" customHeight="true" hidden="false" ht="13.3" outlineLevel="0" r="1626">
      <c r="A1626" s="17" t="n">
        <v>38917</v>
      </c>
      <c r="B1626" s="39" t="n">
        <v>52.96</v>
      </c>
      <c r="C1626" s="40" t="n">
        <v>55.08</v>
      </c>
      <c r="D1626" s="41" t="n">
        <v>52.36</v>
      </c>
      <c r="E1626" s="42" t="n">
        <v>54.1</v>
      </c>
      <c r="F1626" s="43" t="n">
        <v>49669400</v>
      </c>
      <c r="G1626" s="14" t="n">
        <v>53.87</v>
      </c>
    </row>
    <row collapsed="false" customFormat="false" customHeight="true" hidden="false" ht="13.3" outlineLevel="0" r="1627">
      <c r="A1627" s="17" t="n">
        <v>38918</v>
      </c>
      <c r="B1627" s="39" t="n">
        <v>60.96</v>
      </c>
      <c r="C1627" s="40" t="n">
        <v>61.59</v>
      </c>
      <c r="D1627" s="41" t="n">
        <v>59.72</v>
      </c>
      <c r="E1627" s="42" t="n">
        <v>60.5</v>
      </c>
      <c r="F1627" s="43" t="n">
        <v>70433800</v>
      </c>
      <c r="G1627" s="14" t="n">
        <v>60.24</v>
      </c>
    </row>
    <row collapsed="false" customFormat="false" customHeight="true" hidden="false" ht="13.3" outlineLevel="0" r="1628">
      <c r="A1628" s="17" t="n">
        <v>38919</v>
      </c>
      <c r="B1628" s="39" t="n">
        <v>59.82</v>
      </c>
      <c r="C1628" s="40" t="n">
        <v>61.15</v>
      </c>
      <c r="D1628" s="41" t="n">
        <v>59.64</v>
      </c>
      <c r="E1628" s="42" t="n">
        <v>60.72</v>
      </c>
      <c r="F1628" s="43" t="n">
        <v>31853300</v>
      </c>
      <c r="G1628" s="14" t="n">
        <v>60.46</v>
      </c>
    </row>
    <row collapsed="false" customFormat="false" customHeight="true" hidden="false" ht="13.3" outlineLevel="0" r="1629">
      <c r="A1629" s="17" t="n">
        <v>38922</v>
      </c>
      <c r="B1629" s="39" t="n">
        <v>61.26</v>
      </c>
      <c r="C1629" s="40" t="n">
        <v>62.1</v>
      </c>
      <c r="D1629" s="41" t="n">
        <v>60.43</v>
      </c>
      <c r="E1629" s="42" t="n">
        <v>61.42</v>
      </c>
      <c r="F1629" s="43" t="n">
        <v>25816300</v>
      </c>
      <c r="G1629" s="14" t="n">
        <v>61.16</v>
      </c>
    </row>
    <row collapsed="false" customFormat="false" customHeight="true" hidden="false" ht="13.3" outlineLevel="0" r="1630">
      <c r="A1630" s="17" t="n">
        <v>38923</v>
      </c>
      <c r="B1630" s="39" t="n">
        <v>61.78</v>
      </c>
      <c r="C1630" s="40" t="n">
        <v>62.09</v>
      </c>
      <c r="D1630" s="41" t="n">
        <v>60.78</v>
      </c>
      <c r="E1630" s="42" t="n">
        <v>61.93</v>
      </c>
      <c r="F1630" s="43" t="n">
        <v>21038200</v>
      </c>
      <c r="G1630" s="14" t="n">
        <v>61.67</v>
      </c>
    </row>
    <row collapsed="false" customFormat="false" customHeight="true" hidden="false" ht="13.3" outlineLevel="0" r="1631">
      <c r="A1631" s="17" t="n">
        <v>38924</v>
      </c>
      <c r="B1631" s="39" t="n">
        <v>62</v>
      </c>
      <c r="C1631" s="40" t="n">
        <v>64.64</v>
      </c>
      <c r="D1631" s="41" t="n">
        <v>61.68</v>
      </c>
      <c r="E1631" s="42" t="n">
        <v>63.87</v>
      </c>
      <c r="F1631" s="43" t="n">
        <v>32086700</v>
      </c>
      <c r="G1631" s="14" t="n">
        <v>63.6</v>
      </c>
    </row>
    <row collapsed="false" customFormat="false" customHeight="true" hidden="false" ht="13.3" outlineLevel="0" r="1632">
      <c r="A1632" s="17" t="n">
        <v>38925</v>
      </c>
      <c r="B1632" s="39" t="n">
        <v>64.5</v>
      </c>
      <c r="C1632" s="40" t="n">
        <v>65.02</v>
      </c>
      <c r="D1632" s="41" t="n">
        <v>62.86</v>
      </c>
      <c r="E1632" s="42" t="n">
        <v>63.4</v>
      </c>
      <c r="F1632" s="43" t="n">
        <v>26251600</v>
      </c>
      <c r="G1632" s="14" t="n">
        <v>63.13</v>
      </c>
    </row>
    <row collapsed="false" customFormat="false" customHeight="true" hidden="false" ht="13.3" outlineLevel="0" r="1633">
      <c r="A1633" s="17" t="n">
        <v>38926</v>
      </c>
      <c r="B1633" s="39" t="n">
        <v>63.94</v>
      </c>
      <c r="C1633" s="40" t="n">
        <v>65.68</v>
      </c>
      <c r="D1633" s="41" t="n">
        <v>63.5</v>
      </c>
      <c r="E1633" s="42" t="n">
        <v>65.59</v>
      </c>
      <c r="F1633" s="43" t="n">
        <v>24696700</v>
      </c>
      <c r="G1633" s="14" t="n">
        <v>65.31</v>
      </c>
    </row>
    <row collapsed="false" customFormat="false" customHeight="true" hidden="false" ht="13.3" outlineLevel="0" r="1634">
      <c r="A1634" s="17" t="n">
        <v>38929</v>
      </c>
      <c r="B1634" s="39" t="n">
        <v>66.83</v>
      </c>
      <c r="C1634" s="40" t="n">
        <v>68.63</v>
      </c>
      <c r="D1634" s="41" t="n">
        <v>66.28</v>
      </c>
      <c r="E1634" s="42" t="n">
        <v>67.96</v>
      </c>
      <c r="F1634" s="43" t="n">
        <v>31887200</v>
      </c>
      <c r="G1634" s="14" t="n">
        <v>67.67</v>
      </c>
    </row>
    <row collapsed="false" customFormat="false" customHeight="true" hidden="false" ht="13.3" outlineLevel="0" r="1635">
      <c r="A1635" s="17" t="n">
        <v>38930</v>
      </c>
      <c r="B1635" s="39" t="n">
        <v>67.22</v>
      </c>
      <c r="C1635" s="40" t="n">
        <v>67.93</v>
      </c>
      <c r="D1635" s="41" t="n">
        <v>65.94</v>
      </c>
      <c r="E1635" s="42" t="n">
        <v>67.18</v>
      </c>
      <c r="F1635" s="43" t="n">
        <v>25420200</v>
      </c>
      <c r="G1635" s="14" t="n">
        <v>66.89</v>
      </c>
    </row>
    <row collapsed="false" customFormat="false" customHeight="true" hidden="false" ht="13.3" outlineLevel="0" r="1636">
      <c r="A1636" s="17" t="n">
        <v>38931</v>
      </c>
      <c r="B1636" s="39" t="n">
        <v>67.65</v>
      </c>
      <c r="C1636" s="40" t="n">
        <v>68.68</v>
      </c>
      <c r="D1636" s="41" t="n">
        <v>67.51</v>
      </c>
      <c r="E1636" s="42" t="n">
        <v>68.16</v>
      </c>
      <c r="F1636" s="43" t="n">
        <v>19670300</v>
      </c>
      <c r="G1636" s="14" t="n">
        <v>67.87</v>
      </c>
    </row>
    <row collapsed="false" customFormat="false" customHeight="true" hidden="false" ht="13.3" outlineLevel="0" r="1637">
      <c r="A1637" s="17" t="n">
        <v>38932</v>
      </c>
      <c r="B1637" s="39" t="n">
        <v>67.91</v>
      </c>
      <c r="C1637" s="40" t="n">
        <v>70</v>
      </c>
      <c r="D1637" s="41" t="n">
        <v>67.81</v>
      </c>
      <c r="E1637" s="42" t="n">
        <v>69.59</v>
      </c>
      <c r="F1637" s="43" t="n">
        <v>30037300</v>
      </c>
      <c r="G1637" s="14" t="n">
        <v>69.29</v>
      </c>
    </row>
    <row collapsed="false" customFormat="false" customHeight="true" hidden="false" ht="13.3" outlineLevel="0" r="1638">
      <c r="A1638" s="17" t="n">
        <v>38933</v>
      </c>
      <c r="B1638" s="39" t="n">
        <v>67.05</v>
      </c>
      <c r="C1638" s="40" t="n">
        <v>68.61</v>
      </c>
      <c r="D1638" s="41" t="n">
        <v>64.96</v>
      </c>
      <c r="E1638" s="42" t="n">
        <v>68.3</v>
      </c>
      <c r="F1638" s="43" t="n">
        <v>66173800</v>
      </c>
      <c r="G1638" s="14" t="n">
        <v>68.01</v>
      </c>
    </row>
    <row collapsed="false" customFormat="false" customHeight="true" hidden="false" ht="13.3" outlineLevel="0" r="1639">
      <c r="A1639" s="17" t="n">
        <v>38936</v>
      </c>
      <c r="B1639" s="39" t="n">
        <v>67.72</v>
      </c>
      <c r="C1639" s="40" t="n">
        <v>69.6</v>
      </c>
      <c r="D1639" s="41" t="n">
        <v>66.31</v>
      </c>
      <c r="E1639" s="42" t="n">
        <v>67.21</v>
      </c>
      <c r="F1639" s="43" t="n">
        <v>44482600</v>
      </c>
      <c r="G1639" s="14" t="n">
        <v>66.92</v>
      </c>
    </row>
    <row collapsed="false" customFormat="false" customHeight="true" hidden="false" ht="13.3" outlineLevel="0" r="1640">
      <c r="A1640" s="17" t="n">
        <v>38937</v>
      </c>
      <c r="B1640" s="39" t="n">
        <v>67.09</v>
      </c>
      <c r="C1640" s="40" t="n">
        <v>67.11</v>
      </c>
      <c r="D1640" s="41" t="n">
        <v>64.51</v>
      </c>
      <c r="E1640" s="42" t="n">
        <v>64.78</v>
      </c>
      <c r="F1640" s="43" t="n">
        <v>35638000</v>
      </c>
      <c r="G1640" s="14" t="n">
        <v>64.5</v>
      </c>
    </row>
    <row collapsed="false" customFormat="false" customHeight="true" hidden="false" ht="13.3" outlineLevel="0" r="1641">
      <c r="A1641" s="17" t="n">
        <v>38938</v>
      </c>
      <c r="B1641" s="39" t="n">
        <v>65.43</v>
      </c>
      <c r="C1641" s="40" t="n">
        <v>65.6</v>
      </c>
      <c r="D1641" s="41" t="n">
        <v>63.4</v>
      </c>
      <c r="E1641" s="42" t="n">
        <v>63.59</v>
      </c>
      <c r="F1641" s="43" t="n">
        <v>34137100</v>
      </c>
      <c r="G1641" s="14" t="n">
        <v>63.32</v>
      </c>
    </row>
    <row collapsed="false" customFormat="false" customHeight="true" hidden="false" ht="13.3" outlineLevel="0" r="1642">
      <c r="A1642" s="17" t="n">
        <v>38939</v>
      </c>
      <c r="B1642" s="39" t="n">
        <v>63.25</v>
      </c>
      <c r="C1642" s="40" t="n">
        <v>64.81</v>
      </c>
      <c r="D1642" s="41" t="n">
        <v>62.7</v>
      </c>
      <c r="E1642" s="42" t="n">
        <v>64.07</v>
      </c>
      <c r="F1642" s="43" t="n">
        <v>24920000</v>
      </c>
      <c r="G1642" s="14" t="n">
        <v>63.8</v>
      </c>
    </row>
    <row collapsed="false" customFormat="false" customHeight="true" hidden="false" ht="13.3" outlineLevel="0" r="1643">
      <c r="A1643" s="17" t="n">
        <v>38940</v>
      </c>
      <c r="B1643" s="39" t="n">
        <v>63.23</v>
      </c>
      <c r="C1643" s="40" t="n">
        <v>64.13</v>
      </c>
      <c r="D1643" s="41" t="n">
        <v>62.58</v>
      </c>
      <c r="E1643" s="42" t="n">
        <v>63.65</v>
      </c>
      <c r="F1643" s="43" t="n">
        <v>27768900</v>
      </c>
      <c r="G1643" s="14" t="n">
        <v>63.38</v>
      </c>
    </row>
    <row collapsed="false" customFormat="false" customHeight="true" hidden="false" ht="13.3" outlineLevel="0" r="1644">
      <c r="A1644" s="17" t="n">
        <v>38943</v>
      </c>
      <c r="B1644" s="39" t="n">
        <v>64.05</v>
      </c>
      <c r="C1644" s="40" t="n">
        <v>65.22</v>
      </c>
      <c r="D1644" s="41" t="n">
        <v>63.6</v>
      </c>
      <c r="E1644" s="42" t="n">
        <v>63.94</v>
      </c>
      <c r="F1644" s="43" t="n">
        <v>25629300</v>
      </c>
      <c r="G1644" s="14" t="n">
        <v>63.67</v>
      </c>
    </row>
    <row collapsed="false" customFormat="false" customHeight="true" hidden="false" ht="13.3" outlineLevel="0" r="1645">
      <c r="A1645" s="17" t="n">
        <v>38944</v>
      </c>
      <c r="B1645" s="39" t="n">
        <v>65.34</v>
      </c>
      <c r="C1645" s="40" t="n">
        <v>66.5</v>
      </c>
      <c r="D1645" s="41" t="n">
        <v>64.8</v>
      </c>
      <c r="E1645" s="42" t="n">
        <v>66.45</v>
      </c>
      <c r="F1645" s="43" t="n">
        <v>30762600</v>
      </c>
      <c r="G1645" s="14" t="n">
        <v>66.17</v>
      </c>
    </row>
    <row collapsed="false" customFormat="false" customHeight="true" hidden="false" ht="13.3" outlineLevel="0" r="1646">
      <c r="A1646" s="17" t="n">
        <v>38945</v>
      </c>
      <c r="B1646" s="39" t="n">
        <v>67.1</v>
      </c>
      <c r="C1646" s="40" t="n">
        <v>68.07</v>
      </c>
      <c r="D1646" s="41" t="n">
        <v>66.33</v>
      </c>
      <c r="E1646" s="42" t="n">
        <v>67.98</v>
      </c>
      <c r="F1646" s="43" t="n">
        <v>27903000</v>
      </c>
      <c r="G1646" s="14" t="n">
        <v>67.69</v>
      </c>
    </row>
    <row collapsed="false" customFormat="false" customHeight="true" hidden="false" ht="13.3" outlineLevel="0" r="1647">
      <c r="A1647" s="17" t="n">
        <v>38946</v>
      </c>
      <c r="B1647" s="39" t="n">
        <v>68</v>
      </c>
      <c r="C1647" s="40" t="n">
        <v>68.66</v>
      </c>
      <c r="D1647" s="41" t="n">
        <v>67.18</v>
      </c>
      <c r="E1647" s="42" t="n">
        <v>67.59</v>
      </c>
      <c r="F1647" s="43" t="n">
        <v>20755300</v>
      </c>
      <c r="G1647" s="14" t="n">
        <v>67.3</v>
      </c>
    </row>
    <row collapsed="false" customFormat="false" customHeight="true" hidden="false" ht="13.3" outlineLevel="0" r="1648">
      <c r="A1648" s="17" t="n">
        <v>38947</v>
      </c>
      <c r="B1648" s="39" t="n">
        <v>67.71</v>
      </c>
      <c r="C1648" s="40" t="n">
        <v>68.4</v>
      </c>
      <c r="D1648" s="41" t="n">
        <v>67.26</v>
      </c>
      <c r="E1648" s="42" t="n">
        <v>67.91</v>
      </c>
      <c r="F1648" s="43" t="n">
        <v>19155500</v>
      </c>
      <c r="G1648" s="14" t="n">
        <v>67.62</v>
      </c>
    </row>
    <row collapsed="false" customFormat="false" customHeight="true" hidden="false" ht="13.3" outlineLevel="0" r="1649">
      <c r="A1649" s="17" t="n">
        <v>38950</v>
      </c>
      <c r="B1649" s="39" t="n">
        <v>67.3</v>
      </c>
      <c r="C1649" s="40" t="n">
        <v>67.31</v>
      </c>
      <c r="D1649" s="41" t="n">
        <v>66.15</v>
      </c>
      <c r="E1649" s="42" t="n">
        <v>66.56</v>
      </c>
      <c r="F1649" s="43" t="n">
        <v>18793800</v>
      </c>
      <c r="G1649" s="14" t="n">
        <v>66.28</v>
      </c>
    </row>
    <row collapsed="false" customFormat="false" customHeight="true" hidden="false" ht="13.3" outlineLevel="0" r="1650">
      <c r="A1650" s="17" t="n">
        <v>38951</v>
      </c>
      <c r="B1650" s="39" t="n">
        <v>66.68</v>
      </c>
      <c r="C1650" s="40" t="n">
        <v>68.32</v>
      </c>
      <c r="D1650" s="41" t="n">
        <v>66.5</v>
      </c>
      <c r="E1650" s="42" t="n">
        <v>67.62</v>
      </c>
      <c r="F1650" s="43" t="n">
        <v>20606000</v>
      </c>
      <c r="G1650" s="14" t="n">
        <v>67.33</v>
      </c>
    </row>
    <row collapsed="false" customFormat="false" customHeight="true" hidden="false" ht="13.3" outlineLevel="0" r="1651">
      <c r="A1651" s="17" t="n">
        <v>38952</v>
      </c>
      <c r="B1651" s="39" t="n">
        <v>68</v>
      </c>
      <c r="C1651" s="40" t="n">
        <v>68.65</v>
      </c>
      <c r="D1651" s="41" t="n">
        <v>66.94</v>
      </c>
      <c r="E1651" s="42" t="n">
        <v>67.31</v>
      </c>
      <c r="F1651" s="43" t="n">
        <v>19152100</v>
      </c>
      <c r="G1651" s="14" t="n">
        <v>67.02</v>
      </c>
    </row>
    <row collapsed="false" customFormat="false" customHeight="true" hidden="false" ht="13.3" outlineLevel="0" r="1652">
      <c r="A1652" s="17" t="n">
        <v>38953</v>
      </c>
      <c r="B1652" s="39" t="n">
        <v>67.89</v>
      </c>
      <c r="C1652" s="40" t="n">
        <v>68.19</v>
      </c>
      <c r="D1652" s="41" t="n">
        <v>66.27</v>
      </c>
      <c r="E1652" s="42" t="n">
        <v>67.81</v>
      </c>
      <c r="F1652" s="43" t="n">
        <v>23399700</v>
      </c>
      <c r="G1652" s="14" t="n">
        <v>67.52</v>
      </c>
    </row>
    <row collapsed="false" customFormat="false" customHeight="true" hidden="false" ht="13.3" outlineLevel="0" r="1653">
      <c r="A1653" s="17" t="n">
        <v>38954</v>
      </c>
      <c r="B1653" s="39" t="n">
        <v>67.34</v>
      </c>
      <c r="C1653" s="40" t="n">
        <v>69.05</v>
      </c>
      <c r="D1653" s="41" t="n">
        <v>67.31</v>
      </c>
      <c r="E1653" s="42" t="n">
        <v>68.75</v>
      </c>
      <c r="F1653" s="43" t="n">
        <v>19427100</v>
      </c>
      <c r="G1653" s="14" t="n">
        <v>68.46</v>
      </c>
    </row>
    <row collapsed="false" customFormat="false" customHeight="true" hidden="false" ht="13.3" outlineLevel="0" r="1654">
      <c r="A1654" s="17" t="n">
        <v>38957</v>
      </c>
      <c r="B1654" s="39" t="n">
        <v>68.5</v>
      </c>
      <c r="C1654" s="40" t="n">
        <v>68.61</v>
      </c>
      <c r="D1654" s="41" t="n">
        <v>66.68</v>
      </c>
      <c r="E1654" s="42" t="n">
        <v>66.98</v>
      </c>
      <c r="F1654" s="43" t="n">
        <v>26362900</v>
      </c>
      <c r="G1654" s="14" t="n">
        <v>66.69</v>
      </c>
    </row>
    <row collapsed="false" customFormat="false" customHeight="true" hidden="false" ht="13.3" outlineLevel="0" r="1655">
      <c r="A1655" s="17" t="n">
        <v>38958</v>
      </c>
      <c r="B1655" s="39" t="n">
        <v>66.99</v>
      </c>
      <c r="C1655" s="40" t="n">
        <v>67.26</v>
      </c>
      <c r="D1655" s="41" t="n">
        <v>65.12</v>
      </c>
      <c r="E1655" s="42" t="n">
        <v>66.48</v>
      </c>
      <c r="F1655" s="43" t="n">
        <v>33833300</v>
      </c>
      <c r="G1655" s="14" t="n">
        <v>66.2</v>
      </c>
    </row>
    <row collapsed="false" customFormat="false" customHeight="true" hidden="false" ht="13.3" outlineLevel="0" r="1656">
      <c r="A1656" s="17" t="n">
        <v>38959</v>
      </c>
      <c r="B1656" s="39" t="n">
        <v>67.34</v>
      </c>
      <c r="C1656" s="40" t="n">
        <v>67.82</v>
      </c>
      <c r="D1656" s="41" t="n">
        <v>66.68</v>
      </c>
      <c r="E1656" s="42" t="n">
        <v>66.96</v>
      </c>
      <c r="F1656" s="43" t="n">
        <v>24290800</v>
      </c>
      <c r="G1656" s="14" t="n">
        <v>66.67</v>
      </c>
    </row>
    <row collapsed="false" customFormat="false" customHeight="true" hidden="false" ht="13.3" outlineLevel="0" r="1657">
      <c r="A1657" s="17" t="n">
        <v>38960</v>
      </c>
      <c r="B1657" s="39" t="n">
        <v>67.28</v>
      </c>
      <c r="C1657" s="40" t="n">
        <v>68.3</v>
      </c>
      <c r="D1657" s="41" t="n">
        <v>66.66</v>
      </c>
      <c r="E1657" s="42" t="n">
        <v>67.85</v>
      </c>
      <c r="F1657" s="43" t="n">
        <v>20524900</v>
      </c>
      <c r="G1657" s="14" t="n">
        <v>67.56</v>
      </c>
    </row>
    <row collapsed="false" customFormat="false" customHeight="true" hidden="false" ht="13.3" outlineLevel="0" r="1658">
      <c r="A1658" s="17" t="n">
        <v>38961</v>
      </c>
      <c r="B1658" s="39" t="n">
        <v>68.48</v>
      </c>
      <c r="C1658" s="40" t="n">
        <v>68.65</v>
      </c>
      <c r="D1658" s="41" t="n">
        <v>67.82</v>
      </c>
      <c r="E1658" s="42" t="n">
        <v>68.38</v>
      </c>
      <c r="F1658" s="43" t="n">
        <v>14589100</v>
      </c>
      <c r="G1658" s="14" t="n">
        <v>68.09</v>
      </c>
    </row>
    <row collapsed="false" customFormat="false" customHeight="true" hidden="false" ht="13.3" outlineLevel="0" r="1659">
      <c r="A1659" s="17" t="n">
        <v>38965</v>
      </c>
      <c r="B1659" s="39" t="n">
        <v>68.97</v>
      </c>
      <c r="C1659" s="40" t="n">
        <v>71.5</v>
      </c>
      <c r="D1659" s="41" t="n">
        <v>68.55</v>
      </c>
      <c r="E1659" s="42" t="n">
        <v>71.48</v>
      </c>
      <c r="F1659" s="43" t="n">
        <v>36159200</v>
      </c>
      <c r="G1659" s="14" t="n">
        <v>71.17</v>
      </c>
    </row>
    <row collapsed="false" customFormat="false" customHeight="true" hidden="false" ht="13.3" outlineLevel="0" r="1660">
      <c r="A1660" s="17" t="n">
        <v>38966</v>
      </c>
      <c r="B1660" s="39" t="n">
        <v>71.08</v>
      </c>
      <c r="C1660" s="40" t="n">
        <v>71.69</v>
      </c>
      <c r="D1660" s="41" t="n">
        <v>69.7</v>
      </c>
      <c r="E1660" s="42" t="n">
        <v>70.03</v>
      </c>
      <c r="F1660" s="43" t="n">
        <v>34789400</v>
      </c>
      <c r="G1660" s="14" t="n">
        <v>69.73</v>
      </c>
    </row>
    <row collapsed="false" customFormat="false" customHeight="true" hidden="false" ht="13.3" outlineLevel="0" r="1661">
      <c r="A1661" s="17" t="n">
        <v>38967</v>
      </c>
      <c r="B1661" s="39" t="n">
        <v>70.6</v>
      </c>
      <c r="C1661" s="40" t="n">
        <v>73.48</v>
      </c>
      <c r="D1661" s="41" t="n">
        <v>70.25</v>
      </c>
      <c r="E1661" s="42" t="n">
        <v>72.8</v>
      </c>
      <c r="F1661" s="43" t="n">
        <v>45284200</v>
      </c>
      <c r="G1661" s="14" t="n">
        <v>72.49</v>
      </c>
    </row>
    <row collapsed="false" customFormat="false" customHeight="true" hidden="false" ht="13.3" outlineLevel="0" r="1662">
      <c r="A1662" s="17" t="n">
        <v>38968</v>
      </c>
      <c r="B1662" s="39" t="n">
        <v>73.37</v>
      </c>
      <c r="C1662" s="40" t="n">
        <v>73.57</v>
      </c>
      <c r="D1662" s="41" t="n">
        <v>71.91</v>
      </c>
      <c r="E1662" s="42" t="n">
        <v>72.52</v>
      </c>
      <c r="F1662" s="43" t="n">
        <v>31997200</v>
      </c>
      <c r="G1662" s="14" t="n">
        <v>72.21</v>
      </c>
    </row>
    <row collapsed="false" customFormat="false" customHeight="true" hidden="false" ht="13.3" outlineLevel="0" r="1663">
      <c r="A1663" s="17" t="n">
        <v>38971</v>
      </c>
      <c r="B1663" s="39" t="n">
        <v>72.43</v>
      </c>
      <c r="C1663" s="40" t="n">
        <v>73.73</v>
      </c>
      <c r="D1663" s="41" t="n">
        <v>71.42</v>
      </c>
      <c r="E1663" s="42" t="n">
        <v>72.5</v>
      </c>
      <c r="F1663" s="43" t="n">
        <v>33897300</v>
      </c>
      <c r="G1663" s="14" t="n">
        <v>72.19</v>
      </c>
    </row>
    <row collapsed="false" customFormat="false" customHeight="true" hidden="false" ht="13.3" outlineLevel="0" r="1664">
      <c r="A1664" s="17" t="n">
        <v>38972</v>
      </c>
      <c r="B1664" s="39" t="n">
        <v>72.81</v>
      </c>
      <c r="C1664" s="40" t="n">
        <v>73.45</v>
      </c>
      <c r="D1664" s="41" t="n">
        <v>71.45</v>
      </c>
      <c r="E1664" s="42" t="n">
        <v>72.63</v>
      </c>
      <c r="F1664" s="43" t="n">
        <v>60167400</v>
      </c>
      <c r="G1664" s="14" t="n">
        <v>72.32</v>
      </c>
    </row>
    <row collapsed="false" customFormat="false" customHeight="true" hidden="false" ht="13.3" outlineLevel="0" r="1665">
      <c r="A1665" s="17" t="n">
        <v>38973</v>
      </c>
      <c r="B1665" s="39" t="n">
        <v>72.85</v>
      </c>
      <c r="C1665" s="40" t="n">
        <v>74.32</v>
      </c>
      <c r="D1665" s="41" t="n">
        <v>72.3</v>
      </c>
      <c r="E1665" s="42" t="n">
        <v>74.2</v>
      </c>
      <c r="F1665" s="43" t="n">
        <v>40933500</v>
      </c>
      <c r="G1665" s="14" t="n">
        <v>73.88</v>
      </c>
    </row>
    <row collapsed="false" customFormat="false" customHeight="true" hidden="false" ht="13.3" outlineLevel="0" r="1666">
      <c r="A1666" s="17" t="n">
        <v>38974</v>
      </c>
      <c r="B1666" s="39" t="n">
        <v>73.72</v>
      </c>
      <c r="C1666" s="40" t="n">
        <v>74.67</v>
      </c>
      <c r="D1666" s="41" t="n">
        <v>73.46</v>
      </c>
      <c r="E1666" s="42" t="n">
        <v>74.17</v>
      </c>
      <c r="F1666" s="43" t="n">
        <v>28633200</v>
      </c>
      <c r="G1666" s="14" t="n">
        <v>73.85</v>
      </c>
    </row>
    <row collapsed="false" customFormat="false" customHeight="true" hidden="false" ht="13.3" outlineLevel="0" r="1667">
      <c r="A1667" s="17" t="n">
        <v>38975</v>
      </c>
      <c r="B1667" s="39" t="n">
        <v>74.6</v>
      </c>
      <c r="C1667" s="40" t="n">
        <v>74.98</v>
      </c>
      <c r="D1667" s="41" t="n">
        <v>73.29</v>
      </c>
      <c r="E1667" s="42" t="n">
        <v>74.1</v>
      </c>
      <c r="F1667" s="43" t="n">
        <v>35066200</v>
      </c>
      <c r="G1667" s="14" t="n">
        <v>73.78</v>
      </c>
    </row>
    <row collapsed="false" customFormat="false" customHeight="true" hidden="false" ht="13.3" outlineLevel="0" r="1668">
      <c r="A1668" s="17" t="n">
        <v>38978</v>
      </c>
      <c r="B1668" s="39" t="n">
        <v>73.8</v>
      </c>
      <c r="C1668" s="40" t="n">
        <v>74.86</v>
      </c>
      <c r="D1668" s="41" t="n">
        <v>73.3</v>
      </c>
      <c r="E1668" s="42" t="n">
        <v>73.89</v>
      </c>
      <c r="F1668" s="43" t="n">
        <v>25188500</v>
      </c>
      <c r="G1668" s="14" t="n">
        <v>73.57</v>
      </c>
    </row>
    <row collapsed="false" customFormat="false" customHeight="true" hidden="false" ht="13.3" outlineLevel="0" r="1669">
      <c r="A1669" s="17" t="n">
        <v>38979</v>
      </c>
      <c r="B1669" s="39" t="n">
        <v>74.1</v>
      </c>
      <c r="C1669" s="40" t="n">
        <v>74.36</v>
      </c>
      <c r="D1669" s="41" t="n">
        <v>72.8</v>
      </c>
      <c r="E1669" s="42" t="n">
        <v>73.77</v>
      </c>
      <c r="F1669" s="43" t="n">
        <v>25358900</v>
      </c>
      <c r="G1669" s="14" t="n">
        <v>73.45</v>
      </c>
    </row>
    <row collapsed="false" customFormat="false" customHeight="true" hidden="false" ht="13.3" outlineLevel="0" r="1670">
      <c r="A1670" s="17" t="n">
        <v>38980</v>
      </c>
      <c r="B1670" s="39" t="n">
        <v>74.38</v>
      </c>
      <c r="C1670" s="40" t="n">
        <v>75.68</v>
      </c>
      <c r="D1670" s="41" t="n">
        <v>74.22</v>
      </c>
      <c r="E1670" s="42" t="n">
        <v>75.26</v>
      </c>
      <c r="F1670" s="43" t="n">
        <v>29385400</v>
      </c>
      <c r="G1670" s="14" t="n">
        <v>74.94</v>
      </c>
    </row>
    <row collapsed="false" customFormat="false" customHeight="true" hidden="false" ht="13.3" outlineLevel="0" r="1671">
      <c r="A1671" s="17" t="n">
        <v>38981</v>
      </c>
      <c r="B1671" s="39" t="n">
        <v>75.25</v>
      </c>
      <c r="C1671" s="40" t="n">
        <v>76.06</v>
      </c>
      <c r="D1671" s="41" t="n">
        <v>74.02</v>
      </c>
      <c r="E1671" s="42" t="n">
        <v>74.65</v>
      </c>
      <c r="F1671" s="43" t="n">
        <v>28361600</v>
      </c>
      <c r="G1671" s="14" t="n">
        <v>74.33</v>
      </c>
    </row>
    <row collapsed="false" customFormat="false" customHeight="true" hidden="false" ht="13.3" outlineLevel="0" r="1672">
      <c r="A1672" s="17" t="n">
        <v>38982</v>
      </c>
      <c r="B1672" s="39" t="n">
        <v>74.3</v>
      </c>
      <c r="C1672" s="40" t="n">
        <v>74.34</v>
      </c>
      <c r="D1672" s="41" t="n">
        <v>72.58</v>
      </c>
      <c r="E1672" s="42" t="n">
        <v>73</v>
      </c>
      <c r="F1672" s="43" t="n">
        <v>23754000</v>
      </c>
      <c r="G1672" s="14" t="n">
        <v>72.69</v>
      </c>
    </row>
    <row collapsed="false" customFormat="false" customHeight="true" hidden="false" ht="13.3" outlineLevel="0" r="1673">
      <c r="A1673" s="17" t="n">
        <v>38985</v>
      </c>
      <c r="B1673" s="39" t="n">
        <v>73.81</v>
      </c>
      <c r="C1673" s="40" t="n">
        <v>75.86</v>
      </c>
      <c r="D1673" s="41" t="n">
        <v>73.72</v>
      </c>
      <c r="E1673" s="42" t="n">
        <v>75.75</v>
      </c>
      <c r="F1673" s="43" t="n">
        <v>30678300</v>
      </c>
      <c r="G1673" s="14" t="n">
        <v>75.43</v>
      </c>
    </row>
    <row collapsed="false" customFormat="false" customHeight="true" hidden="false" ht="13.3" outlineLevel="0" r="1674">
      <c r="A1674" s="17" t="n">
        <v>38986</v>
      </c>
      <c r="B1674" s="39" t="n">
        <v>76.18</v>
      </c>
      <c r="C1674" s="40" t="n">
        <v>77.78</v>
      </c>
      <c r="D1674" s="41" t="n">
        <v>76.1</v>
      </c>
      <c r="E1674" s="42" t="n">
        <v>77.61</v>
      </c>
      <c r="F1674" s="43" t="n">
        <v>39391000</v>
      </c>
      <c r="G1674" s="14" t="n">
        <v>77.28</v>
      </c>
    </row>
    <row collapsed="false" customFormat="false" customHeight="true" hidden="false" ht="13.3" outlineLevel="0" r="1675">
      <c r="A1675" s="17" t="n">
        <v>38987</v>
      </c>
      <c r="B1675" s="39" t="n">
        <v>77.17</v>
      </c>
      <c r="C1675" s="40" t="n">
        <v>77.47</v>
      </c>
      <c r="D1675" s="41" t="n">
        <v>75.82</v>
      </c>
      <c r="E1675" s="42" t="n">
        <v>76.41</v>
      </c>
      <c r="F1675" s="43" t="n">
        <v>28941900</v>
      </c>
      <c r="G1675" s="14" t="n">
        <v>76.08</v>
      </c>
    </row>
    <row collapsed="false" customFormat="false" customHeight="true" hidden="false" ht="13.3" outlineLevel="0" r="1676">
      <c r="A1676" s="17" t="n">
        <v>38988</v>
      </c>
      <c r="B1676" s="39" t="n">
        <v>77.02</v>
      </c>
      <c r="C1676" s="40" t="n">
        <v>77.48</v>
      </c>
      <c r="D1676" s="41" t="n">
        <v>75.95</v>
      </c>
      <c r="E1676" s="42" t="n">
        <v>77.01</v>
      </c>
      <c r="F1676" s="43" t="n">
        <v>25843200</v>
      </c>
      <c r="G1676" s="14" t="n">
        <v>76.68</v>
      </c>
    </row>
    <row collapsed="false" customFormat="false" customHeight="true" hidden="false" ht="13.3" outlineLevel="0" r="1677">
      <c r="A1677" s="17" t="n">
        <v>38989</v>
      </c>
      <c r="B1677" s="39" t="n">
        <v>77.11</v>
      </c>
      <c r="C1677" s="40" t="n">
        <v>77.52</v>
      </c>
      <c r="D1677" s="41" t="n">
        <v>76.68</v>
      </c>
      <c r="E1677" s="42" t="n">
        <v>76.98</v>
      </c>
      <c r="F1677" s="43" t="n">
        <v>14493300</v>
      </c>
      <c r="G1677" s="14" t="n">
        <v>76.65</v>
      </c>
    </row>
    <row collapsed="false" customFormat="false" customHeight="true" hidden="false" ht="13.3" outlineLevel="0" r="1678">
      <c r="A1678" s="17" t="n">
        <v>38992</v>
      </c>
      <c r="B1678" s="39" t="n">
        <v>75.1</v>
      </c>
      <c r="C1678" s="40" t="n">
        <v>75.87</v>
      </c>
      <c r="D1678" s="41" t="n">
        <v>74.3</v>
      </c>
      <c r="E1678" s="42" t="n">
        <v>74.86</v>
      </c>
      <c r="F1678" s="43" t="n">
        <v>25451400</v>
      </c>
      <c r="G1678" s="14" t="n">
        <v>74.54</v>
      </c>
    </row>
    <row collapsed="false" customFormat="false" customHeight="true" hidden="false" ht="13.3" outlineLevel="0" r="1679">
      <c r="A1679" s="17" t="n">
        <v>38993</v>
      </c>
      <c r="B1679" s="39" t="n">
        <v>74.45</v>
      </c>
      <c r="C1679" s="40" t="n">
        <v>74.95</v>
      </c>
      <c r="D1679" s="41" t="n">
        <v>73.19</v>
      </c>
      <c r="E1679" s="42" t="n">
        <v>74.08</v>
      </c>
      <c r="F1679" s="43" t="n">
        <v>28239600</v>
      </c>
      <c r="G1679" s="14" t="n">
        <v>73.76</v>
      </c>
    </row>
    <row collapsed="false" customFormat="false" customHeight="true" hidden="false" ht="13.3" outlineLevel="0" r="1680">
      <c r="A1680" s="17" t="n">
        <v>38994</v>
      </c>
      <c r="B1680" s="39" t="n">
        <v>74.1</v>
      </c>
      <c r="C1680" s="40" t="n">
        <v>75.46</v>
      </c>
      <c r="D1680" s="41" t="n">
        <v>73.16</v>
      </c>
      <c r="E1680" s="42" t="n">
        <v>75.38</v>
      </c>
      <c r="F1680" s="43" t="n">
        <v>29610100</v>
      </c>
      <c r="G1680" s="14" t="n">
        <v>75.06</v>
      </c>
    </row>
    <row collapsed="false" customFormat="false" customHeight="true" hidden="false" ht="13.3" outlineLevel="0" r="1681">
      <c r="A1681" s="17" t="n">
        <v>38995</v>
      </c>
      <c r="B1681" s="39" t="n">
        <v>74.53</v>
      </c>
      <c r="C1681" s="40" t="n">
        <v>76.16</v>
      </c>
      <c r="D1681" s="41" t="n">
        <v>74.13</v>
      </c>
      <c r="E1681" s="42" t="n">
        <v>74.83</v>
      </c>
      <c r="F1681" s="43" t="n">
        <v>24424400</v>
      </c>
      <c r="G1681" s="14" t="n">
        <v>74.51</v>
      </c>
    </row>
    <row collapsed="false" customFormat="false" customHeight="true" hidden="false" ht="13.3" outlineLevel="0" r="1682">
      <c r="A1682" s="17" t="n">
        <v>38996</v>
      </c>
      <c r="B1682" s="39" t="n">
        <v>74.42</v>
      </c>
      <c r="C1682" s="40" t="n">
        <v>75.04</v>
      </c>
      <c r="D1682" s="41" t="n">
        <v>73.81</v>
      </c>
      <c r="E1682" s="42" t="n">
        <v>74.22</v>
      </c>
      <c r="F1682" s="43" t="n">
        <v>16677100</v>
      </c>
      <c r="G1682" s="14" t="n">
        <v>73.9</v>
      </c>
    </row>
    <row collapsed="false" customFormat="false" customHeight="true" hidden="false" ht="13.3" outlineLevel="0" r="1683">
      <c r="A1683" s="17" t="n">
        <v>38999</v>
      </c>
      <c r="B1683" s="39" t="n">
        <v>73.8</v>
      </c>
      <c r="C1683" s="40" t="n">
        <v>75.08</v>
      </c>
      <c r="D1683" s="41" t="n">
        <v>73.53</v>
      </c>
      <c r="E1683" s="42" t="n">
        <v>74.63</v>
      </c>
      <c r="F1683" s="43" t="n">
        <v>15650800</v>
      </c>
      <c r="G1683" s="14" t="n">
        <v>74.31</v>
      </c>
    </row>
    <row collapsed="false" customFormat="false" customHeight="true" hidden="false" ht="13.3" outlineLevel="0" r="1684">
      <c r="A1684" s="17" t="n">
        <v>39000</v>
      </c>
      <c r="B1684" s="39" t="n">
        <v>74.54</v>
      </c>
      <c r="C1684" s="40" t="n">
        <v>74.58</v>
      </c>
      <c r="D1684" s="41" t="n">
        <v>73.08</v>
      </c>
      <c r="E1684" s="42" t="n">
        <v>73.81</v>
      </c>
      <c r="F1684" s="43" t="n">
        <v>18985300</v>
      </c>
      <c r="G1684" s="14" t="n">
        <v>73.49</v>
      </c>
    </row>
    <row collapsed="false" customFormat="false" customHeight="true" hidden="false" ht="13.3" outlineLevel="0" r="1685">
      <c r="A1685" s="17" t="n">
        <v>39001</v>
      </c>
      <c r="B1685" s="39" t="n">
        <v>73.42</v>
      </c>
      <c r="C1685" s="40" t="n">
        <v>73.98</v>
      </c>
      <c r="D1685" s="41" t="n">
        <v>72.6</v>
      </c>
      <c r="E1685" s="42" t="n">
        <v>73.23</v>
      </c>
      <c r="F1685" s="43" t="n">
        <v>20423400</v>
      </c>
      <c r="G1685" s="14" t="n">
        <v>72.92</v>
      </c>
    </row>
    <row collapsed="false" customFormat="false" customHeight="true" hidden="false" ht="13.3" outlineLevel="0" r="1686">
      <c r="A1686" s="17" t="n">
        <v>39002</v>
      </c>
      <c r="B1686" s="39" t="n">
        <v>73.61</v>
      </c>
      <c r="C1686" s="40" t="n">
        <v>75.39</v>
      </c>
      <c r="D1686" s="41" t="n">
        <v>73.6</v>
      </c>
      <c r="E1686" s="42" t="n">
        <v>75.26</v>
      </c>
      <c r="F1686" s="43" t="n">
        <v>21173400</v>
      </c>
      <c r="G1686" s="14" t="n">
        <v>74.94</v>
      </c>
    </row>
    <row collapsed="false" customFormat="false" customHeight="true" hidden="false" ht="13.3" outlineLevel="0" r="1687">
      <c r="A1687" s="17" t="n">
        <v>39003</v>
      </c>
      <c r="B1687" s="39" t="n">
        <v>75.63</v>
      </c>
      <c r="C1687" s="40" t="n">
        <v>76.88</v>
      </c>
      <c r="D1687" s="41" t="n">
        <v>74.74</v>
      </c>
      <c r="E1687" s="42" t="n">
        <v>75.02</v>
      </c>
      <c r="F1687" s="43" t="n">
        <v>24435600</v>
      </c>
      <c r="G1687" s="14" t="n">
        <v>74.7</v>
      </c>
    </row>
    <row collapsed="false" customFormat="false" customHeight="true" hidden="false" ht="13.3" outlineLevel="0" r="1688">
      <c r="A1688" s="17" t="n">
        <v>39006</v>
      </c>
      <c r="B1688" s="39" t="n">
        <v>75.19</v>
      </c>
      <c r="C1688" s="40" t="n">
        <v>75.88</v>
      </c>
      <c r="D1688" s="41" t="n">
        <v>74.79</v>
      </c>
      <c r="E1688" s="42" t="n">
        <v>75.4</v>
      </c>
      <c r="F1688" s="43" t="n">
        <v>18167600</v>
      </c>
      <c r="G1688" s="14" t="n">
        <v>75.08</v>
      </c>
    </row>
    <row collapsed="false" customFormat="false" customHeight="true" hidden="false" ht="13.3" outlineLevel="0" r="1689">
      <c r="A1689" s="17" t="n">
        <v>39007</v>
      </c>
      <c r="B1689" s="39" t="n">
        <v>75.04</v>
      </c>
      <c r="C1689" s="40" t="n">
        <v>75.27</v>
      </c>
      <c r="D1689" s="41" t="n">
        <v>74.04</v>
      </c>
      <c r="E1689" s="42" t="n">
        <v>74.29</v>
      </c>
      <c r="F1689" s="43" t="n">
        <v>17175900</v>
      </c>
      <c r="G1689" s="14" t="n">
        <v>73.97</v>
      </c>
    </row>
    <row collapsed="false" customFormat="false" customHeight="true" hidden="false" ht="13.3" outlineLevel="0" r="1690">
      <c r="A1690" s="17" t="n">
        <v>39008</v>
      </c>
      <c r="B1690" s="39" t="n">
        <v>74.75</v>
      </c>
      <c r="C1690" s="40" t="n">
        <v>75.37</v>
      </c>
      <c r="D1690" s="41" t="n">
        <v>73.91</v>
      </c>
      <c r="E1690" s="42" t="n">
        <v>74.53</v>
      </c>
      <c r="F1690" s="43" t="n">
        <v>40496700</v>
      </c>
      <c r="G1690" s="14" t="n">
        <v>74.21</v>
      </c>
    </row>
    <row collapsed="false" customFormat="false" customHeight="true" hidden="false" ht="13.3" outlineLevel="0" r="1691">
      <c r="A1691" s="17" t="n">
        <v>39009</v>
      </c>
      <c r="B1691" s="39" t="n">
        <v>79.26</v>
      </c>
      <c r="C1691" s="40" t="n">
        <v>79.95</v>
      </c>
      <c r="D1691" s="41" t="n">
        <v>78.16</v>
      </c>
      <c r="E1691" s="42" t="n">
        <v>78.99</v>
      </c>
      <c r="F1691" s="43" t="n">
        <v>54034900</v>
      </c>
      <c r="G1691" s="14" t="n">
        <v>78.65</v>
      </c>
    </row>
    <row collapsed="false" customFormat="false" customHeight="true" hidden="false" ht="13.3" outlineLevel="0" r="1692">
      <c r="A1692" s="17" t="n">
        <v>39010</v>
      </c>
      <c r="B1692" s="39" t="n">
        <v>78.97</v>
      </c>
      <c r="C1692" s="40" t="n">
        <v>79.99</v>
      </c>
      <c r="D1692" s="41" t="n">
        <v>78.67</v>
      </c>
      <c r="E1692" s="42" t="n">
        <v>79.95</v>
      </c>
      <c r="F1692" s="43" t="n">
        <v>22836200</v>
      </c>
      <c r="G1692" s="14" t="n">
        <v>79.61</v>
      </c>
    </row>
    <row collapsed="false" customFormat="false" customHeight="true" hidden="false" ht="13.3" outlineLevel="0" r="1693">
      <c r="A1693" s="17" t="n">
        <v>39013</v>
      </c>
      <c r="B1693" s="39" t="n">
        <v>79.99</v>
      </c>
      <c r="C1693" s="40" t="n">
        <v>81.9</v>
      </c>
      <c r="D1693" s="41" t="n">
        <v>79.75</v>
      </c>
      <c r="E1693" s="42" t="n">
        <v>81.46</v>
      </c>
      <c r="F1693" s="43" t="n">
        <v>29732400</v>
      </c>
      <c r="G1693" s="14" t="n">
        <v>81.11</v>
      </c>
    </row>
    <row collapsed="false" customFormat="false" customHeight="true" hidden="false" ht="13.3" outlineLevel="0" r="1694">
      <c r="A1694" s="17" t="n">
        <v>39014</v>
      </c>
      <c r="B1694" s="39" t="n">
        <v>81.21</v>
      </c>
      <c r="C1694" s="40" t="n">
        <v>81.68</v>
      </c>
      <c r="D1694" s="41" t="n">
        <v>80.2</v>
      </c>
      <c r="E1694" s="42" t="n">
        <v>81.05</v>
      </c>
      <c r="F1694" s="43" t="n">
        <v>16543300</v>
      </c>
      <c r="G1694" s="14" t="n">
        <v>80.7</v>
      </c>
    </row>
    <row collapsed="false" customFormat="false" customHeight="true" hidden="false" ht="13.3" outlineLevel="0" r="1695">
      <c r="A1695" s="17" t="n">
        <v>39015</v>
      </c>
      <c r="B1695" s="39" t="n">
        <v>81.35</v>
      </c>
      <c r="C1695" s="40" t="n">
        <v>82</v>
      </c>
      <c r="D1695" s="41" t="n">
        <v>81.01</v>
      </c>
      <c r="E1695" s="42" t="n">
        <v>81.68</v>
      </c>
      <c r="F1695" s="43" t="n">
        <v>17329100</v>
      </c>
      <c r="G1695" s="14" t="n">
        <v>81.33</v>
      </c>
    </row>
    <row collapsed="false" customFormat="false" customHeight="true" hidden="false" ht="13.3" outlineLevel="0" r="1696">
      <c r="A1696" s="17" t="n">
        <v>39016</v>
      </c>
      <c r="B1696" s="39" t="n">
        <v>81.9</v>
      </c>
      <c r="C1696" s="40" t="n">
        <v>82.6</v>
      </c>
      <c r="D1696" s="41" t="n">
        <v>81.13</v>
      </c>
      <c r="E1696" s="42" t="n">
        <v>82.19</v>
      </c>
      <c r="F1696" s="43" t="n">
        <v>15455600</v>
      </c>
      <c r="G1696" s="14" t="n">
        <v>81.84</v>
      </c>
    </row>
    <row collapsed="false" customFormat="false" customHeight="true" hidden="false" ht="13.3" outlineLevel="0" r="1697">
      <c r="A1697" s="17" t="n">
        <v>39017</v>
      </c>
      <c r="B1697" s="39" t="n">
        <v>81.75</v>
      </c>
      <c r="C1697" s="40" t="n">
        <v>82.45</v>
      </c>
      <c r="D1697" s="41" t="n">
        <v>80.01</v>
      </c>
      <c r="E1697" s="42" t="n">
        <v>80.41</v>
      </c>
      <c r="F1697" s="43" t="n">
        <v>21248800</v>
      </c>
      <c r="G1697" s="14" t="n">
        <v>80.07</v>
      </c>
    </row>
    <row collapsed="false" customFormat="false" customHeight="true" hidden="false" ht="13.3" outlineLevel="0" r="1698">
      <c r="A1698" s="17" t="n">
        <v>39020</v>
      </c>
      <c r="B1698" s="39" t="n">
        <v>79.99</v>
      </c>
      <c r="C1698" s="40" t="n">
        <v>80.9</v>
      </c>
      <c r="D1698" s="41" t="n">
        <v>79.5</v>
      </c>
      <c r="E1698" s="42" t="n">
        <v>80.42</v>
      </c>
      <c r="F1698" s="43" t="n">
        <v>17854200</v>
      </c>
      <c r="G1698" s="14" t="n">
        <v>80.08</v>
      </c>
    </row>
    <row collapsed="false" customFormat="false" customHeight="true" hidden="false" ht="13.3" outlineLevel="0" r="1699">
      <c r="A1699" s="17" t="n">
        <v>39021</v>
      </c>
      <c r="B1699" s="39" t="n">
        <v>81.45</v>
      </c>
      <c r="C1699" s="40" t="n">
        <v>81.68</v>
      </c>
      <c r="D1699" s="41" t="n">
        <v>80.23</v>
      </c>
      <c r="E1699" s="42" t="n">
        <v>81.08</v>
      </c>
      <c r="F1699" s="43" t="n">
        <v>17909800</v>
      </c>
      <c r="G1699" s="14" t="n">
        <v>80.73</v>
      </c>
    </row>
    <row collapsed="false" customFormat="false" customHeight="true" hidden="false" ht="13.3" outlineLevel="0" r="1700">
      <c r="A1700" s="17" t="n">
        <v>39022</v>
      </c>
      <c r="B1700" s="39" t="n">
        <v>81.1</v>
      </c>
      <c r="C1700" s="40" t="n">
        <v>81.38</v>
      </c>
      <c r="D1700" s="41" t="n">
        <v>78.36</v>
      </c>
      <c r="E1700" s="42" t="n">
        <v>79.16</v>
      </c>
      <c r="F1700" s="43" t="n">
        <v>21828300</v>
      </c>
      <c r="G1700" s="14" t="n">
        <v>78.82</v>
      </c>
    </row>
    <row collapsed="false" customFormat="false" customHeight="true" hidden="false" ht="13.3" outlineLevel="0" r="1701">
      <c r="A1701" s="17" t="n">
        <v>39023</v>
      </c>
      <c r="B1701" s="39" t="n">
        <v>78.92</v>
      </c>
      <c r="C1701" s="40" t="n">
        <v>79.32</v>
      </c>
      <c r="D1701" s="41" t="n">
        <v>78.5</v>
      </c>
      <c r="E1701" s="42" t="n">
        <v>78.98</v>
      </c>
      <c r="F1701" s="43" t="n">
        <v>16624400</v>
      </c>
      <c r="G1701" s="14" t="n">
        <v>78.64</v>
      </c>
    </row>
    <row collapsed="false" customFormat="false" customHeight="true" hidden="false" ht="13.3" outlineLevel="0" r="1702">
      <c r="A1702" s="17" t="n">
        <v>39024</v>
      </c>
      <c r="B1702" s="39" t="n">
        <v>79.36</v>
      </c>
      <c r="C1702" s="40" t="n">
        <v>79.53</v>
      </c>
      <c r="D1702" s="41" t="n">
        <v>77.79</v>
      </c>
      <c r="E1702" s="42" t="n">
        <v>78.29</v>
      </c>
      <c r="F1702" s="43" t="n">
        <v>15424600</v>
      </c>
      <c r="G1702" s="14" t="n">
        <v>77.96</v>
      </c>
    </row>
    <row collapsed="false" customFormat="false" customHeight="true" hidden="false" ht="13.3" outlineLevel="0" r="1703">
      <c r="A1703" s="17" t="n">
        <v>39027</v>
      </c>
      <c r="B1703" s="39" t="n">
        <v>78.95</v>
      </c>
      <c r="C1703" s="40" t="n">
        <v>80.06</v>
      </c>
      <c r="D1703" s="41" t="n">
        <v>78.43</v>
      </c>
      <c r="E1703" s="42" t="n">
        <v>79.71</v>
      </c>
      <c r="F1703" s="43" t="n">
        <v>15520600</v>
      </c>
      <c r="G1703" s="14" t="n">
        <v>79.37</v>
      </c>
    </row>
    <row collapsed="false" customFormat="false" customHeight="true" hidden="false" ht="13.3" outlineLevel="0" r="1704">
      <c r="A1704" s="17" t="n">
        <v>39028</v>
      </c>
      <c r="B1704" s="39" t="n">
        <v>80.45</v>
      </c>
      <c r="C1704" s="40" t="n">
        <v>81</v>
      </c>
      <c r="D1704" s="41" t="n">
        <v>80.13</v>
      </c>
      <c r="E1704" s="42" t="n">
        <v>80.51</v>
      </c>
      <c r="F1704" s="43" t="n">
        <v>18783300</v>
      </c>
      <c r="G1704" s="14" t="n">
        <v>80.17</v>
      </c>
    </row>
    <row collapsed="false" customFormat="false" customHeight="true" hidden="false" ht="13.3" outlineLevel="0" r="1705">
      <c r="A1705" s="17" t="n">
        <v>39029</v>
      </c>
      <c r="B1705" s="39" t="n">
        <v>80.02</v>
      </c>
      <c r="C1705" s="40" t="n">
        <v>82.69</v>
      </c>
      <c r="D1705" s="41" t="n">
        <v>79.89</v>
      </c>
      <c r="E1705" s="42" t="n">
        <v>82.45</v>
      </c>
      <c r="F1705" s="43" t="n">
        <v>24675600</v>
      </c>
      <c r="G1705" s="14" t="n">
        <v>82.1</v>
      </c>
    </row>
    <row collapsed="false" customFormat="false" customHeight="true" hidden="false" ht="13.3" outlineLevel="0" r="1706">
      <c r="A1706" s="17" t="n">
        <v>39030</v>
      </c>
      <c r="B1706" s="39" t="n">
        <v>82.9</v>
      </c>
      <c r="C1706" s="40" t="n">
        <v>84.69</v>
      </c>
      <c r="D1706" s="41" t="n">
        <v>82.12</v>
      </c>
      <c r="E1706" s="42" t="n">
        <v>83.34</v>
      </c>
      <c r="F1706" s="43" t="n">
        <v>32966200</v>
      </c>
      <c r="G1706" s="14" t="n">
        <v>82.98</v>
      </c>
    </row>
    <row collapsed="false" customFormat="false" customHeight="true" hidden="false" ht="13.3" outlineLevel="0" r="1707">
      <c r="A1707" s="17" t="n">
        <v>39031</v>
      </c>
      <c r="B1707" s="39" t="n">
        <v>83.55</v>
      </c>
      <c r="C1707" s="40" t="n">
        <v>83.6</v>
      </c>
      <c r="D1707" s="41" t="n">
        <v>82.5</v>
      </c>
      <c r="E1707" s="42" t="n">
        <v>83.12</v>
      </c>
      <c r="F1707" s="43" t="n">
        <v>13352300</v>
      </c>
      <c r="G1707" s="14" t="n">
        <v>82.76</v>
      </c>
    </row>
    <row collapsed="false" customFormat="false" customHeight="true" hidden="false" ht="13.3" outlineLevel="0" r="1708">
      <c r="A1708" s="17" t="n">
        <v>39034</v>
      </c>
      <c r="B1708" s="39" t="n">
        <v>83.22</v>
      </c>
      <c r="C1708" s="40" t="n">
        <v>84.45</v>
      </c>
      <c r="D1708" s="41" t="n">
        <v>82.64</v>
      </c>
      <c r="E1708" s="42" t="n">
        <v>84.35</v>
      </c>
      <c r="F1708" s="43" t="n">
        <v>16095500</v>
      </c>
      <c r="G1708" s="14" t="n">
        <v>83.99</v>
      </c>
    </row>
    <row collapsed="false" customFormat="false" customHeight="true" hidden="false" ht="13.3" outlineLevel="0" r="1709">
      <c r="A1709" s="17" t="n">
        <v>39035</v>
      </c>
      <c r="B1709" s="39" t="n">
        <v>84.8</v>
      </c>
      <c r="C1709" s="40" t="n">
        <v>85</v>
      </c>
      <c r="D1709" s="41" t="n">
        <v>83.9</v>
      </c>
      <c r="E1709" s="42" t="n">
        <v>85</v>
      </c>
      <c r="F1709" s="43" t="n">
        <v>21034100</v>
      </c>
      <c r="G1709" s="14" t="n">
        <v>84.64</v>
      </c>
    </row>
    <row collapsed="false" customFormat="false" customHeight="true" hidden="false" ht="13.3" outlineLevel="0" r="1710">
      <c r="A1710" s="17" t="n">
        <v>39036</v>
      </c>
      <c r="B1710" s="39" t="n">
        <v>85.05</v>
      </c>
      <c r="C1710" s="40" t="n">
        <v>85.9</v>
      </c>
      <c r="D1710" s="41" t="n">
        <v>84</v>
      </c>
      <c r="E1710" s="42" t="n">
        <v>84.05</v>
      </c>
      <c r="F1710" s="43" t="n">
        <v>23404400</v>
      </c>
      <c r="G1710" s="14" t="n">
        <v>83.69</v>
      </c>
    </row>
    <row collapsed="false" customFormat="false" customHeight="true" hidden="false" ht="13.3" outlineLevel="0" r="1711">
      <c r="A1711" s="17" t="n">
        <v>39037</v>
      </c>
      <c r="B1711" s="39" t="n">
        <v>84.87</v>
      </c>
      <c r="C1711" s="40" t="n">
        <v>86.3</v>
      </c>
      <c r="D1711" s="41" t="n">
        <v>84.62</v>
      </c>
      <c r="E1711" s="42" t="n">
        <v>85.61</v>
      </c>
      <c r="F1711" s="43" t="n">
        <v>24783600</v>
      </c>
      <c r="G1711" s="14" t="n">
        <v>85.24</v>
      </c>
    </row>
    <row collapsed="false" customFormat="false" customHeight="true" hidden="false" ht="13.3" outlineLevel="0" r="1712">
      <c r="A1712" s="17" t="n">
        <v>39038</v>
      </c>
      <c r="B1712" s="39" t="n">
        <v>85.14</v>
      </c>
      <c r="C1712" s="40" t="n">
        <v>85.94</v>
      </c>
      <c r="D1712" s="41" t="n">
        <v>85</v>
      </c>
      <c r="E1712" s="42" t="n">
        <v>85.85</v>
      </c>
      <c r="F1712" s="43" t="n">
        <v>16658000</v>
      </c>
      <c r="G1712" s="14" t="n">
        <v>85.48</v>
      </c>
    </row>
    <row collapsed="false" customFormat="false" customHeight="true" hidden="false" ht="13.3" outlineLevel="0" r="1713">
      <c r="A1713" s="17" t="n">
        <v>39041</v>
      </c>
      <c r="B1713" s="39" t="n">
        <v>85.4</v>
      </c>
      <c r="C1713" s="40" t="n">
        <v>87</v>
      </c>
      <c r="D1713" s="41" t="n">
        <v>85.2</v>
      </c>
      <c r="E1713" s="42" t="n">
        <v>86.47</v>
      </c>
      <c r="F1713" s="43" t="n">
        <v>20385500</v>
      </c>
      <c r="G1713" s="14" t="n">
        <v>86.1</v>
      </c>
    </row>
    <row collapsed="false" customFormat="false" customHeight="true" hidden="false" ht="13.3" outlineLevel="0" r="1714">
      <c r="A1714" s="17" t="n">
        <v>39042</v>
      </c>
      <c r="B1714" s="39" t="n">
        <v>87.42</v>
      </c>
      <c r="C1714" s="40" t="n">
        <v>88.6</v>
      </c>
      <c r="D1714" s="41" t="n">
        <v>87.11</v>
      </c>
      <c r="E1714" s="42" t="n">
        <v>88.6</v>
      </c>
      <c r="F1714" s="43" t="n">
        <v>22238100</v>
      </c>
      <c r="G1714" s="14" t="n">
        <v>88.22</v>
      </c>
    </row>
    <row collapsed="false" customFormat="false" customHeight="true" hidden="false" ht="13.3" outlineLevel="0" r="1715">
      <c r="A1715" s="17" t="n">
        <v>39043</v>
      </c>
      <c r="B1715" s="39" t="n">
        <v>88.99</v>
      </c>
      <c r="C1715" s="40" t="n">
        <v>90.75</v>
      </c>
      <c r="D1715" s="41" t="n">
        <v>87.85</v>
      </c>
      <c r="E1715" s="42" t="n">
        <v>90.31</v>
      </c>
      <c r="F1715" s="43" t="n">
        <v>23997900</v>
      </c>
      <c r="G1715" s="14" t="n">
        <v>89.92</v>
      </c>
    </row>
    <row collapsed="false" customFormat="false" customHeight="true" hidden="false" ht="13.3" outlineLevel="0" r="1716">
      <c r="A1716" s="17" t="n">
        <v>39045</v>
      </c>
      <c r="B1716" s="39" t="n">
        <v>89.53</v>
      </c>
      <c r="C1716" s="40" t="n">
        <v>93.08</v>
      </c>
      <c r="D1716" s="41" t="n">
        <v>89.5</v>
      </c>
      <c r="E1716" s="42" t="n">
        <v>91.63</v>
      </c>
      <c r="F1716" s="43" t="n">
        <v>18524200</v>
      </c>
      <c r="G1716" s="14" t="n">
        <v>91.24</v>
      </c>
    </row>
    <row collapsed="false" customFormat="false" customHeight="true" hidden="false" ht="13.3" outlineLevel="0" r="1717">
      <c r="A1717" s="17" t="n">
        <v>39048</v>
      </c>
      <c r="B1717" s="39" t="n">
        <v>92.51</v>
      </c>
      <c r="C1717" s="40" t="n">
        <v>93.16</v>
      </c>
      <c r="D1717" s="41" t="n">
        <v>89.5</v>
      </c>
      <c r="E1717" s="42" t="n">
        <v>89.54</v>
      </c>
      <c r="F1717" s="43" t="n">
        <v>38387000</v>
      </c>
      <c r="G1717" s="14" t="n">
        <v>89.16</v>
      </c>
    </row>
    <row collapsed="false" customFormat="false" customHeight="true" hidden="false" ht="13.3" outlineLevel="0" r="1718">
      <c r="A1718" s="17" t="n">
        <v>39049</v>
      </c>
      <c r="B1718" s="39" t="n">
        <v>90.36</v>
      </c>
      <c r="C1718" s="40" t="n">
        <v>91.97</v>
      </c>
      <c r="D1718" s="41" t="n">
        <v>89.91</v>
      </c>
      <c r="E1718" s="42" t="n">
        <v>91.81</v>
      </c>
      <c r="F1718" s="43" t="n">
        <v>37006200</v>
      </c>
      <c r="G1718" s="14" t="n">
        <v>91.42</v>
      </c>
    </row>
    <row collapsed="false" customFormat="false" customHeight="true" hidden="false" ht="13.3" outlineLevel="0" r="1719">
      <c r="A1719" s="17" t="n">
        <v>39050</v>
      </c>
      <c r="B1719" s="39" t="n">
        <v>93</v>
      </c>
      <c r="C1719" s="40" t="n">
        <v>93.15</v>
      </c>
      <c r="D1719" s="41" t="n">
        <v>90.25</v>
      </c>
      <c r="E1719" s="42" t="n">
        <v>91.8</v>
      </c>
      <c r="F1719" s="43" t="n">
        <v>41324400</v>
      </c>
      <c r="G1719" s="14" t="n">
        <v>91.41</v>
      </c>
    </row>
    <row collapsed="false" customFormat="false" customHeight="true" hidden="false" ht="13.3" outlineLevel="0" r="1720">
      <c r="A1720" s="17" t="n">
        <v>39051</v>
      </c>
      <c r="B1720" s="39" t="n">
        <v>92.21</v>
      </c>
      <c r="C1720" s="40" t="n">
        <v>92.68</v>
      </c>
      <c r="D1720" s="41" t="n">
        <v>91.06</v>
      </c>
      <c r="E1720" s="42" t="n">
        <v>91.66</v>
      </c>
      <c r="F1720" s="43" t="n">
        <v>31088800</v>
      </c>
      <c r="G1720" s="14" t="n">
        <v>91.27</v>
      </c>
    </row>
    <row collapsed="false" customFormat="false" customHeight="true" hidden="false" ht="13.3" outlineLevel="0" r="1721">
      <c r="A1721" s="17" t="n">
        <v>39052</v>
      </c>
      <c r="B1721" s="39" t="n">
        <v>91.8</v>
      </c>
      <c r="C1721" s="40" t="n">
        <v>92.33</v>
      </c>
      <c r="D1721" s="41" t="n">
        <v>90.1</v>
      </c>
      <c r="E1721" s="42" t="n">
        <v>91.32</v>
      </c>
      <c r="F1721" s="43" t="n">
        <v>28395700</v>
      </c>
      <c r="G1721" s="14" t="n">
        <v>90.93</v>
      </c>
    </row>
    <row collapsed="false" customFormat="false" customHeight="true" hidden="false" ht="13.3" outlineLevel="0" r="1722">
      <c r="A1722" s="17" t="n">
        <v>39055</v>
      </c>
      <c r="B1722" s="39" t="n">
        <v>91.88</v>
      </c>
      <c r="C1722" s="40" t="n">
        <v>92.05</v>
      </c>
      <c r="D1722" s="41" t="n">
        <v>90.5</v>
      </c>
      <c r="E1722" s="42" t="n">
        <v>91.12</v>
      </c>
      <c r="F1722" s="43" t="n">
        <v>25340600</v>
      </c>
      <c r="G1722" s="14" t="n">
        <v>90.73</v>
      </c>
    </row>
    <row collapsed="false" customFormat="false" customHeight="true" hidden="false" ht="13.3" outlineLevel="0" r="1723">
      <c r="A1723" s="17" t="n">
        <v>39056</v>
      </c>
      <c r="B1723" s="39" t="n">
        <v>91.65</v>
      </c>
      <c r="C1723" s="40" t="n">
        <v>92.33</v>
      </c>
      <c r="D1723" s="41" t="n">
        <v>90.87</v>
      </c>
      <c r="E1723" s="42" t="n">
        <v>91.27</v>
      </c>
      <c r="F1723" s="43" t="n">
        <v>23672800</v>
      </c>
      <c r="G1723" s="14" t="n">
        <v>90.88</v>
      </c>
    </row>
    <row collapsed="false" customFormat="false" customHeight="true" hidden="false" ht="13.3" outlineLevel="0" r="1724">
      <c r="A1724" s="17" t="n">
        <v>39057</v>
      </c>
      <c r="B1724" s="39" t="n">
        <v>90.64</v>
      </c>
      <c r="C1724" s="40" t="n">
        <v>91.39</v>
      </c>
      <c r="D1724" s="41" t="n">
        <v>89.67</v>
      </c>
      <c r="E1724" s="42" t="n">
        <v>89.83</v>
      </c>
      <c r="F1724" s="43" t="n">
        <v>22792300</v>
      </c>
      <c r="G1724" s="14" t="n">
        <v>89.45</v>
      </c>
    </row>
    <row collapsed="false" customFormat="false" customHeight="true" hidden="false" ht="13.3" outlineLevel="0" r="1725">
      <c r="A1725" s="17" t="n">
        <v>39058</v>
      </c>
      <c r="B1725" s="39" t="n">
        <v>90.03</v>
      </c>
      <c r="C1725" s="40" t="n">
        <v>90.5</v>
      </c>
      <c r="D1725" s="41" t="n">
        <v>86.9</v>
      </c>
      <c r="E1725" s="42" t="n">
        <v>87.04</v>
      </c>
      <c r="F1725" s="43" t="n">
        <v>35886700</v>
      </c>
      <c r="G1725" s="14" t="n">
        <v>86.67</v>
      </c>
    </row>
    <row collapsed="false" customFormat="false" customHeight="true" hidden="false" ht="13.3" outlineLevel="0" r="1726">
      <c r="A1726" s="17" t="n">
        <v>39059</v>
      </c>
      <c r="B1726" s="39" t="n">
        <v>87.23</v>
      </c>
      <c r="C1726" s="40" t="n">
        <v>89.39</v>
      </c>
      <c r="D1726" s="41" t="n">
        <v>87</v>
      </c>
      <c r="E1726" s="42" t="n">
        <v>88.26</v>
      </c>
      <c r="F1726" s="43" t="n">
        <v>28009900</v>
      </c>
      <c r="G1726" s="14" t="n">
        <v>87.88</v>
      </c>
    </row>
    <row collapsed="false" customFormat="false" customHeight="true" hidden="false" ht="13.3" outlineLevel="0" r="1727">
      <c r="A1727" s="17" t="n">
        <v>39062</v>
      </c>
      <c r="B1727" s="39" t="n">
        <v>88.9</v>
      </c>
      <c r="C1727" s="40" t="n">
        <v>89.3</v>
      </c>
      <c r="D1727" s="41" t="n">
        <v>88.05</v>
      </c>
      <c r="E1727" s="42" t="n">
        <v>88.75</v>
      </c>
      <c r="F1727" s="43" t="n">
        <v>17849300</v>
      </c>
      <c r="G1727" s="14" t="n">
        <v>88.37</v>
      </c>
    </row>
    <row collapsed="false" customFormat="false" customHeight="true" hidden="false" ht="13.3" outlineLevel="0" r="1728">
      <c r="A1728" s="17" t="n">
        <v>39063</v>
      </c>
      <c r="B1728" s="39" t="n">
        <v>88.61</v>
      </c>
      <c r="C1728" s="40" t="n">
        <v>88.84</v>
      </c>
      <c r="D1728" s="41" t="n">
        <v>85.53</v>
      </c>
      <c r="E1728" s="42" t="n">
        <v>86.14</v>
      </c>
      <c r="F1728" s="43" t="n">
        <v>36665000</v>
      </c>
      <c r="G1728" s="14" t="n">
        <v>85.77</v>
      </c>
    </row>
    <row collapsed="false" customFormat="false" customHeight="true" hidden="false" ht="13.3" outlineLevel="0" r="1729">
      <c r="A1729" s="17" t="n">
        <v>39064</v>
      </c>
      <c r="B1729" s="39" t="n">
        <v>87.95</v>
      </c>
      <c r="C1729" s="40" t="n">
        <v>89.07</v>
      </c>
      <c r="D1729" s="41" t="n">
        <v>87.15</v>
      </c>
      <c r="E1729" s="42" t="n">
        <v>89.05</v>
      </c>
      <c r="F1729" s="43" t="n">
        <v>30609000</v>
      </c>
      <c r="G1729" s="14" t="n">
        <v>88.67</v>
      </c>
    </row>
    <row collapsed="false" customFormat="false" customHeight="true" hidden="false" ht="13.3" outlineLevel="0" r="1730">
      <c r="A1730" s="17" t="n">
        <v>39065</v>
      </c>
      <c r="B1730" s="39" t="n">
        <v>89.05</v>
      </c>
      <c r="C1730" s="40" t="n">
        <v>90</v>
      </c>
      <c r="D1730" s="41" t="n">
        <v>88.26</v>
      </c>
      <c r="E1730" s="42" t="n">
        <v>88.55</v>
      </c>
      <c r="F1730" s="43" t="n">
        <v>29726100</v>
      </c>
      <c r="G1730" s="14" t="n">
        <v>88.17</v>
      </c>
    </row>
    <row collapsed="false" customFormat="false" customHeight="true" hidden="false" ht="13.3" outlineLevel="0" r="1731">
      <c r="A1731" s="17" t="n">
        <v>39066</v>
      </c>
      <c r="B1731" s="39" t="n">
        <v>89.02</v>
      </c>
      <c r="C1731" s="40" t="n">
        <v>89.22</v>
      </c>
      <c r="D1731" s="41" t="n">
        <v>87.33</v>
      </c>
      <c r="E1731" s="42" t="n">
        <v>87.72</v>
      </c>
      <c r="F1731" s="43" t="n">
        <v>26426400</v>
      </c>
      <c r="G1731" s="14" t="n">
        <v>87.34</v>
      </c>
    </row>
    <row collapsed="false" customFormat="false" customHeight="true" hidden="false" ht="13.3" outlineLevel="0" r="1732">
      <c r="A1732" s="17" t="n">
        <v>39069</v>
      </c>
      <c r="B1732" s="39" t="n">
        <v>87.63</v>
      </c>
      <c r="C1732" s="40" t="n">
        <v>88</v>
      </c>
      <c r="D1732" s="41" t="n">
        <v>84.59</v>
      </c>
      <c r="E1732" s="42" t="n">
        <v>85.47</v>
      </c>
      <c r="F1732" s="43" t="n">
        <v>25770600</v>
      </c>
      <c r="G1732" s="14" t="n">
        <v>85.1</v>
      </c>
    </row>
    <row collapsed="false" customFormat="false" customHeight="true" hidden="false" ht="13.3" outlineLevel="0" r="1733">
      <c r="A1733" s="17" t="n">
        <v>39070</v>
      </c>
      <c r="B1733" s="39" t="n">
        <v>84.73</v>
      </c>
      <c r="C1733" s="40" t="n">
        <v>86.68</v>
      </c>
      <c r="D1733" s="41" t="n">
        <v>83.62</v>
      </c>
      <c r="E1733" s="42" t="n">
        <v>86.31</v>
      </c>
      <c r="F1733" s="43" t="n">
        <v>32550200</v>
      </c>
      <c r="G1733" s="14" t="n">
        <v>85.94</v>
      </c>
    </row>
    <row collapsed="false" customFormat="false" customHeight="true" hidden="false" ht="13.3" outlineLevel="0" r="1734">
      <c r="A1734" s="17" t="n">
        <v>39071</v>
      </c>
      <c r="B1734" s="39" t="n">
        <v>86.47</v>
      </c>
      <c r="C1734" s="40" t="n">
        <v>86.67</v>
      </c>
      <c r="D1734" s="41" t="n">
        <v>84.74</v>
      </c>
      <c r="E1734" s="42" t="n">
        <v>84.76</v>
      </c>
      <c r="F1734" s="43" t="n">
        <v>20274700</v>
      </c>
      <c r="G1734" s="14" t="n">
        <v>84.4</v>
      </c>
    </row>
    <row collapsed="false" customFormat="false" customHeight="true" hidden="false" ht="13.3" outlineLevel="0" r="1735">
      <c r="A1735" s="17" t="n">
        <v>39072</v>
      </c>
      <c r="B1735" s="39" t="n">
        <v>84.7</v>
      </c>
      <c r="C1735" s="40" t="n">
        <v>85.48</v>
      </c>
      <c r="D1735" s="41" t="n">
        <v>82.2</v>
      </c>
      <c r="E1735" s="42" t="n">
        <v>82.9</v>
      </c>
      <c r="F1735" s="43" t="n">
        <v>32271400</v>
      </c>
      <c r="G1735" s="14" t="n">
        <v>82.55</v>
      </c>
    </row>
    <row collapsed="false" customFormat="false" customHeight="true" hidden="false" ht="13.3" outlineLevel="0" r="1736">
      <c r="A1736" s="17" t="n">
        <v>39073</v>
      </c>
      <c r="B1736" s="39" t="n">
        <v>83.46</v>
      </c>
      <c r="C1736" s="40" t="n">
        <v>84.04</v>
      </c>
      <c r="D1736" s="41" t="n">
        <v>81.6</v>
      </c>
      <c r="E1736" s="42" t="n">
        <v>82.2</v>
      </c>
      <c r="F1736" s="43" t="n">
        <v>21903700</v>
      </c>
      <c r="G1736" s="14" t="n">
        <v>81.85</v>
      </c>
    </row>
    <row collapsed="false" customFormat="false" customHeight="true" hidden="false" ht="13.3" outlineLevel="0" r="1737">
      <c r="A1737" s="17" t="n">
        <v>39077</v>
      </c>
      <c r="B1737" s="39" t="n">
        <v>82.15</v>
      </c>
      <c r="C1737" s="40" t="n">
        <v>82.57</v>
      </c>
      <c r="D1737" s="41" t="n">
        <v>80.89</v>
      </c>
      <c r="E1737" s="42" t="n">
        <v>81.51</v>
      </c>
      <c r="F1737" s="43" t="n">
        <v>17524600</v>
      </c>
      <c r="G1737" s="14" t="n">
        <v>81.16</v>
      </c>
    </row>
    <row collapsed="false" customFormat="false" customHeight="true" hidden="false" ht="13.3" outlineLevel="0" r="1738">
      <c r="A1738" s="17" t="n">
        <v>39078</v>
      </c>
      <c r="B1738" s="39" t="n">
        <v>78.15</v>
      </c>
      <c r="C1738" s="40" t="n">
        <v>82</v>
      </c>
      <c r="D1738" s="41" t="n">
        <v>76.77</v>
      </c>
      <c r="E1738" s="42" t="n">
        <v>81.52</v>
      </c>
      <c r="F1738" s="43" t="n">
        <v>69134100</v>
      </c>
      <c r="G1738" s="14" t="n">
        <v>81.17</v>
      </c>
    </row>
    <row collapsed="false" customFormat="false" customHeight="true" hidden="false" ht="13.3" outlineLevel="0" r="1739">
      <c r="A1739" s="17" t="n">
        <v>39079</v>
      </c>
      <c r="B1739" s="39" t="n">
        <v>80.22</v>
      </c>
      <c r="C1739" s="40" t="n">
        <v>81.25</v>
      </c>
      <c r="D1739" s="41" t="n">
        <v>79.65</v>
      </c>
      <c r="E1739" s="42" t="n">
        <v>80.87</v>
      </c>
      <c r="F1739" s="43" t="n">
        <v>39995600</v>
      </c>
      <c r="G1739" s="14" t="n">
        <v>80.52</v>
      </c>
    </row>
    <row collapsed="false" customFormat="false" customHeight="true" hidden="false" ht="13.3" outlineLevel="0" r="1740">
      <c r="A1740" s="17" t="n">
        <v>39080</v>
      </c>
      <c r="B1740" s="39" t="n">
        <v>83.95</v>
      </c>
      <c r="C1740" s="40" t="n">
        <v>85.4</v>
      </c>
      <c r="D1740" s="41" t="n">
        <v>83.36</v>
      </c>
      <c r="E1740" s="42" t="n">
        <v>84.84</v>
      </c>
      <c r="F1740" s="43" t="n">
        <v>38443900</v>
      </c>
      <c r="G1740" s="14" t="n">
        <v>84.48</v>
      </c>
    </row>
    <row collapsed="false" customFormat="false" customHeight="true" hidden="false" ht="13.3" outlineLevel="0" r="1741">
      <c r="A1741" s="17" t="n">
        <v>39085</v>
      </c>
      <c r="B1741" s="39" t="n">
        <v>86.29</v>
      </c>
      <c r="C1741" s="40" t="n">
        <v>86.58</v>
      </c>
      <c r="D1741" s="41" t="n">
        <v>81.9</v>
      </c>
      <c r="E1741" s="42" t="n">
        <v>83.8</v>
      </c>
      <c r="F1741" s="43" t="n">
        <v>44225700</v>
      </c>
      <c r="G1741" s="14" t="n">
        <v>83.44</v>
      </c>
    </row>
    <row collapsed="false" customFormat="false" customHeight="true" hidden="false" ht="13.3" outlineLevel="0" r="1742">
      <c r="A1742" s="17" t="n">
        <v>39086</v>
      </c>
      <c r="B1742" s="39" t="n">
        <v>84.05</v>
      </c>
      <c r="C1742" s="40" t="n">
        <v>85.95</v>
      </c>
      <c r="D1742" s="41" t="n">
        <v>83.82</v>
      </c>
      <c r="E1742" s="42" t="n">
        <v>85.66</v>
      </c>
      <c r="F1742" s="43" t="n">
        <v>30259300</v>
      </c>
      <c r="G1742" s="14" t="n">
        <v>85.29</v>
      </c>
    </row>
    <row collapsed="false" customFormat="false" customHeight="true" hidden="false" ht="13.3" outlineLevel="0" r="1743">
      <c r="A1743" s="17" t="n">
        <v>39087</v>
      </c>
      <c r="B1743" s="39" t="n">
        <v>85.77</v>
      </c>
      <c r="C1743" s="40" t="n">
        <v>86.2</v>
      </c>
      <c r="D1743" s="41" t="n">
        <v>84.4</v>
      </c>
      <c r="E1743" s="42" t="n">
        <v>85.05</v>
      </c>
      <c r="F1743" s="43" t="n">
        <v>29812200</v>
      </c>
      <c r="G1743" s="14" t="n">
        <v>84.69</v>
      </c>
    </row>
    <row collapsed="false" customFormat="false" customHeight="true" hidden="false" ht="13.3" outlineLevel="0" r="1744">
      <c r="A1744" s="17" t="n">
        <v>39090</v>
      </c>
      <c r="B1744" s="39" t="n">
        <v>85.96</v>
      </c>
      <c r="C1744" s="40" t="n">
        <v>86.53</v>
      </c>
      <c r="D1744" s="41" t="n">
        <v>85.28</v>
      </c>
      <c r="E1744" s="42" t="n">
        <v>85.47</v>
      </c>
      <c r="F1744" s="43" t="n">
        <v>28468100</v>
      </c>
      <c r="G1744" s="14" t="n">
        <v>85.1</v>
      </c>
    </row>
    <row collapsed="false" customFormat="false" customHeight="true" hidden="false" ht="13.3" outlineLevel="0" r="1745">
      <c r="A1745" s="17" t="n">
        <v>39091</v>
      </c>
      <c r="B1745" s="39" t="n">
        <v>86.45</v>
      </c>
      <c r="C1745" s="40" t="n">
        <v>92.98</v>
      </c>
      <c r="D1745" s="41" t="n">
        <v>85.15</v>
      </c>
      <c r="E1745" s="42" t="n">
        <v>92.57</v>
      </c>
      <c r="F1745" s="43" t="n">
        <v>119617800</v>
      </c>
      <c r="G1745" s="14" t="n">
        <v>92.17</v>
      </c>
    </row>
    <row collapsed="false" customFormat="false" customHeight="true" hidden="false" ht="13.3" outlineLevel="0" r="1746">
      <c r="A1746" s="17" t="n">
        <v>39092</v>
      </c>
      <c r="B1746" s="39" t="n">
        <v>94.75</v>
      </c>
      <c r="C1746" s="40" t="n">
        <v>97.8</v>
      </c>
      <c r="D1746" s="41" t="n">
        <v>93.45</v>
      </c>
      <c r="E1746" s="42" t="n">
        <v>97</v>
      </c>
      <c r="F1746" s="43" t="n">
        <v>105460000</v>
      </c>
      <c r="G1746" s="14" t="n">
        <v>96.59</v>
      </c>
    </row>
    <row collapsed="false" customFormat="false" customHeight="true" hidden="false" ht="13.3" outlineLevel="0" r="1747">
      <c r="A1747" s="17" t="n">
        <v>39093</v>
      </c>
      <c r="B1747" s="39" t="n">
        <v>95.94</v>
      </c>
      <c r="C1747" s="40" t="n">
        <v>96.78</v>
      </c>
      <c r="D1747" s="41" t="n">
        <v>95.1</v>
      </c>
      <c r="E1747" s="42" t="n">
        <v>95.8</v>
      </c>
      <c r="F1747" s="43" t="n">
        <v>51437600</v>
      </c>
      <c r="G1747" s="14" t="n">
        <v>95.39</v>
      </c>
    </row>
    <row collapsed="false" customFormat="false" customHeight="true" hidden="false" ht="13.3" outlineLevel="0" r="1748">
      <c r="A1748" s="17" t="n">
        <v>39094</v>
      </c>
      <c r="B1748" s="39" t="n">
        <v>94.59</v>
      </c>
      <c r="C1748" s="40" t="n">
        <v>95.06</v>
      </c>
      <c r="D1748" s="41" t="n">
        <v>93.23</v>
      </c>
      <c r="E1748" s="42" t="n">
        <v>94.62</v>
      </c>
      <c r="F1748" s="43" t="n">
        <v>46881800</v>
      </c>
      <c r="G1748" s="14" t="n">
        <v>94.22</v>
      </c>
    </row>
    <row collapsed="false" customFormat="false" customHeight="true" hidden="false" ht="13.3" outlineLevel="0" r="1749">
      <c r="A1749" s="17" t="n">
        <v>39098</v>
      </c>
      <c r="B1749" s="39" t="n">
        <v>95.68</v>
      </c>
      <c r="C1749" s="40" t="n">
        <v>97.25</v>
      </c>
      <c r="D1749" s="41" t="n">
        <v>95.45</v>
      </c>
      <c r="E1749" s="42" t="n">
        <v>97.1</v>
      </c>
      <c r="F1749" s="43" t="n">
        <v>44431300</v>
      </c>
      <c r="G1749" s="14" t="n">
        <v>96.68</v>
      </c>
    </row>
    <row collapsed="false" customFormat="false" customHeight="true" hidden="false" ht="13.3" outlineLevel="0" r="1750">
      <c r="A1750" s="17" t="n">
        <v>39099</v>
      </c>
      <c r="B1750" s="39" t="n">
        <v>97.56</v>
      </c>
      <c r="C1750" s="40" t="n">
        <v>97.6</v>
      </c>
      <c r="D1750" s="41" t="n">
        <v>94.82</v>
      </c>
      <c r="E1750" s="42" t="n">
        <v>94.95</v>
      </c>
      <c r="F1750" s="43" t="n">
        <v>58795000</v>
      </c>
      <c r="G1750" s="14" t="n">
        <v>94.54</v>
      </c>
    </row>
    <row collapsed="false" customFormat="false" customHeight="true" hidden="false" ht="13.3" outlineLevel="0" r="1751">
      <c r="A1751" s="17" t="n">
        <v>39100</v>
      </c>
      <c r="B1751" s="39" t="n">
        <v>92.1</v>
      </c>
      <c r="C1751" s="40" t="n">
        <v>92.11</v>
      </c>
      <c r="D1751" s="41" t="n">
        <v>89.05</v>
      </c>
      <c r="E1751" s="42" t="n">
        <v>89.07</v>
      </c>
      <c r="F1751" s="43" t="n">
        <v>84450200</v>
      </c>
      <c r="G1751" s="14" t="n">
        <v>88.69</v>
      </c>
    </row>
    <row collapsed="false" customFormat="false" customHeight="true" hidden="false" ht="13.3" outlineLevel="0" r="1752">
      <c r="A1752" s="17" t="n">
        <v>39101</v>
      </c>
      <c r="B1752" s="39" t="n">
        <v>88.63</v>
      </c>
      <c r="C1752" s="40" t="n">
        <v>89.65</v>
      </c>
      <c r="D1752" s="41" t="n">
        <v>88.12</v>
      </c>
      <c r="E1752" s="42" t="n">
        <v>88.5</v>
      </c>
      <c r="F1752" s="43" t="n">
        <v>48731200</v>
      </c>
      <c r="G1752" s="14" t="n">
        <v>88.12</v>
      </c>
    </row>
    <row collapsed="false" customFormat="false" customHeight="true" hidden="false" ht="13.3" outlineLevel="0" r="1753">
      <c r="A1753" s="17" t="n">
        <v>39104</v>
      </c>
      <c r="B1753" s="39" t="n">
        <v>89.14</v>
      </c>
      <c r="C1753" s="40" t="n">
        <v>89.16</v>
      </c>
      <c r="D1753" s="41" t="n">
        <v>85.65</v>
      </c>
      <c r="E1753" s="42" t="n">
        <v>86.79</v>
      </c>
      <c r="F1753" s="43" t="n">
        <v>51929500</v>
      </c>
      <c r="G1753" s="14" t="n">
        <v>86.42</v>
      </c>
    </row>
    <row collapsed="false" customFormat="false" customHeight="true" hidden="false" ht="13.3" outlineLevel="0" r="1754">
      <c r="A1754" s="17" t="n">
        <v>39105</v>
      </c>
      <c r="B1754" s="39" t="n">
        <v>85.73</v>
      </c>
      <c r="C1754" s="40" t="n">
        <v>87.51</v>
      </c>
      <c r="D1754" s="41" t="n">
        <v>85.51</v>
      </c>
      <c r="E1754" s="42" t="n">
        <v>85.7</v>
      </c>
      <c r="F1754" s="43" t="n">
        <v>43122300</v>
      </c>
      <c r="G1754" s="14" t="n">
        <v>85.33</v>
      </c>
    </row>
    <row collapsed="false" customFormat="false" customHeight="true" hidden="false" ht="13.3" outlineLevel="0" r="1755">
      <c r="A1755" s="17" t="n">
        <v>39106</v>
      </c>
      <c r="B1755" s="39" t="n">
        <v>86.68</v>
      </c>
      <c r="C1755" s="40" t="n">
        <v>87.15</v>
      </c>
      <c r="D1755" s="41" t="n">
        <v>86.08</v>
      </c>
      <c r="E1755" s="42" t="n">
        <v>86.7</v>
      </c>
      <c r="F1755" s="43" t="n">
        <v>33136200</v>
      </c>
      <c r="G1755" s="14" t="n">
        <v>86.33</v>
      </c>
    </row>
    <row collapsed="false" customFormat="false" customHeight="true" hidden="false" ht="13.3" outlineLevel="0" r="1756">
      <c r="A1756" s="17" t="n">
        <v>39107</v>
      </c>
      <c r="B1756" s="39" t="n">
        <v>87.11</v>
      </c>
      <c r="C1756" s="40" t="n">
        <v>88.5</v>
      </c>
      <c r="D1756" s="41" t="n">
        <v>86.03</v>
      </c>
      <c r="E1756" s="42" t="n">
        <v>86.25</v>
      </c>
      <c r="F1756" s="43" t="n">
        <v>32356200</v>
      </c>
      <c r="G1756" s="14" t="n">
        <v>85.88</v>
      </c>
    </row>
    <row collapsed="false" customFormat="false" customHeight="true" hidden="false" ht="13.3" outlineLevel="0" r="1757">
      <c r="A1757" s="17" t="n">
        <v>39108</v>
      </c>
      <c r="B1757" s="39" t="n">
        <v>87.11</v>
      </c>
      <c r="C1757" s="40" t="n">
        <v>87.37</v>
      </c>
      <c r="D1757" s="41" t="n">
        <v>84.99</v>
      </c>
      <c r="E1757" s="42" t="n">
        <v>85.38</v>
      </c>
      <c r="F1757" s="43" t="n">
        <v>35245500</v>
      </c>
      <c r="G1757" s="14" t="n">
        <v>85.01</v>
      </c>
    </row>
    <row collapsed="false" customFormat="false" customHeight="true" hidden="false" ht="13.3" outlineLevel="0" r="1758">
      <c r="A1758" s="17" t="n">
        <v>39111</v>
      </c>
      <c r="B1758" s="39" t="n">
        <v>86.3</v>
      </c>
      <c r="C1758" s="40" t="n">
        <v>86.65</v>
      </c>
      <c r="D1758" s="41" t="n">
        <v>85.53</v>
      </c>
      <c r="E1758" s="42" t="n">
        <v>85.94</v>
      </c>
      <c r="F1758" s="43" t="n">
        <v>32202300</v>
      </c>
      <c r="G1758" s="14" t="n">
        <v>85.57</v>
      </c>
    </row>
    <row collapsed="false" customFormat="false" customHeight="true" hidden="false" ht="13.3" outlineLevel="0" r="1759">
      <c r="A1759" s="17" t="n">
        <v>39112</v>
      </c>
      <c r="B1759" s="39" t="n">
        <v>86.43</v>
      </c>
      <c r="C1759" s="40" t="n">
        <v>86.49</v>
      </c>
      <c r="D1759" s="41" t="n">
        <v>85.25</v>
      </c>
      <c r="E1759" s="42" t="n">
        <v>85.55</v>
      </c>
      <c r="F1759" s="43" t="n">
        <v>20641800</v>
      </c>
      <c r="G1759" s="14" t="n">
        <v>85.18</v>
      </c>
    </row>
    <row collapsed="false" customFormat="false" customHeight="true" hidden="false" ht="13.3" outlineLevel="0" r="1760">
      <c r="A1760" s="17" t="n">
        <v>39113</v>
      </c>
      <c r="B1760" s="39" t="n">
        <v>84.86</v>
      </c>
      <c r="C1760" s="40" t="n">
        <v>86</v>
      </c>
      <c r="D1760" s="41" t="n">
        <v>84.35</v>
      </c>
      <c r="E1760" s="42" t="n">
        <v>85.73</v>
      </c>
      <c r="F1760" s="43" t="n">
        <v>30573900</v>
      </c>
      <c r="G1760" s="14" t="n">
        <v>85.36</v>
      </c>
    </row>
    <row collapsed="false" customFormat="false" customHeight="true" hidden="false" ht="13.3" outlineLevel="0" r="1761">
      <c r="A1761" s="17" t="n">
        <v>39114</v>
      </c>
      <c r="B1761" s="39" t="n">
        <v>86.23</v>
      </c>
      <c r="C1761" s="40" t="n">
        <v>86.27</v>
      </c>
      <c r="D1761" s="41" t="n">
        <v>84.74</v>
      </c>
      <c r="E1761" s="42" t="n">
        <v>84.74</v>
      </c>
      <c r="F1761" s="43" t="n">
        <v>23726500</v>
      </c>
      <c r="G1761" s="14" t="n">
        <v>84.38</v>
      </c>
    </row>
    <row collapsed="false" customFormat="false" customHeight="true" hidden="false" ht="13.3" outlineLevel="0" r="1762">
      <c r="A1762" s="17" t="n">
        <v>39115</v>
      </c>
      <c r="B1762" s="39" t="n">
        <v>84.12</v>
      </c>
      <c r="C1762" s="40" t="n">
        <v>85.25</v>
      </c>
      <c r="D1762" s="41" t="n">
        <v>83.7</v>
      </c>
      <c r="E1762" s="42" t="n">
        <v>84.75</v>
      </c>
      <c r="F1762" s="43" t="n">
        <v>22197500</v>
      </c>
      <c r="G1762" s="14" t="n">
        <v>84.39</v>
      </c>
    </row>
    <row collapsed="false" customFormat="false" customHeight="true" hidden="false" ht="13.3" outlineLevel="0" r="1763">
      <c r="A1763" s="17" t="n">
        <v>39118</v>
      </c>
      <c r="B1763" s="39" t="n">
        <v>84.3</v>
      </c>
      <c r="C1763" s="40" t="n">
        <v>85.23</v>
      </c>
      <c r="D1763" s="41" t="n">
        <v>83.94</v>
      </c>
      <c r="E1763" s="42" t="n">
        <v>83.94</v>
      </c>
      <c r="F1763" s="43" t="n">
        <v>20673300</v>
      </c>
      <c r="G1763" s="14" t="n">
        <v>83.58</v>
      </c>
    </row>
    <row collapsed="false" customFormat="false" customHeight="true" hidden="false" ht="13.3" outlineLevel="0" r="1764">
      <c r="A1764" s="17" t="n">
        <v>39119</v>
      </c>
      <c r="B1764" s="39" t="n">
        <v>84.45</v>
      </c>
      <c r="C1764" s="40" t="n">
        <v>84.47</v>
      </c>
      <c r="D1764" s="41" t="n">
        <v>82.86</v>
      </c>
      <c r="E1764" s="42" t="n">
        <v>84.15</v>
      </c>
      <c r="F1764" s="43" t="n">
        <v>30871200</v>
      </c>
      <c r="G1764" s="14" t="n">
        <v>83.79</v>
      </c>
    </row>
    <row collapsed="false" customFormat="false" customHeight="true" hidden="false" ht="13.3" outlineLevel="0" r="1765">
      <c r="A1765" s="17" t="n">
        <v>39120</v>
      </c>
      <c r="B1765" s="39" t="n">
        <v>84.48</v>
      </c>
      <c r="C1765" s="40" t="n">
        <v>86.38</v>
      </c>
      <c r="D1765" s="41" t="n">
        <v>83.55</v>
      </c>
      <c r="E1765" s="42" t="n">
        <v>86.15</v>
      </c>
      <c r="F1765" s="43" t="n">
        <v>38100900</v>
      </c>
      <c r="G1765" s="14" t="n">
        <v>85.78</v>
      </c>
    </row>
    <row collapsed="false" customFormat="false" customHeight="true" hidden="false" ht="13.3" outlineLevel="0" r="1766">
      <c r="A1766" s="17" t="n">
        <v>39121</v>
      </c>
      <c r="B1766" s="39" t="n">
        <v>85.43</v>
      </c>
      <c r="C1766" s="40" t="n">
        <v>86.51</v>
      </c>
      <c r="D1766" s="41" t="n">
        <v>85.41</v>
      </c>
      <c r="E1766" s="42" t="n">
        <v>86.18</v>
      </c>
      <c r="F1766" s="43" t="n">
        <v>24251100</v>
      </c>
      <c r="G1766" s="14" t="n">
        <v>85.81</v>
      </c>
    </row>
    <row collapsed="false" customFormat="false" customHeight="true" hidden="false" ht="13.3" outlineLevel="0" r="1767">
      <c r="A1767" s="17" t="n">
        <v>39122</v>
      </c>
      <c r="B1767" s="39" t="n">
        <v>85.88</v>
      </c>
      <c r="C1767" s="40" t="n">
        <v>86.2</v>
      </c>
      <c r="D1767" s="41" t="n">
        <v>83.21</v>
      </c>
      <c r="E1767" s="42" t="n">
        <v>83.27</v>
      </c>
      <c r="F1767" s="43" t="n">
        <v>30733600</v>
      </c>
      <c r="G1767" s="14" t="n">
        <v>82.91</v>
      </c>
    </row>
    <row collapsed="false" customFormat="false" customHeight="true" hidden="false" ht="13.3" outlineLevel="0" r="1768">
      <c r="A1768" s="17" t="n">
        <v>39125</v>
      </c>
      <c r="B1768" s="39" t="n">
        <v>84.43</v>
      </c>
      <c r="C1768" s="40" t="n">
        <v>85.18</v>
      </c>
      <c r="D1768" s="41" t="n">
        <v>83.63</v>
      </c>
      <c r="E1768" s="42" t="n">
        <v>84.88</v>
      </c>
      <c r="F1768" s="43" t="n">
        <v>25859700</v>
      </c>
      <c r="G1768" s="14" t="n">
        <v>84.52</v>
      </c>
    </row>
    <row collapsed="false" customFormat="false" customHeight="true" hidden="false" ht="13.3" outlineLevel="0" r="1769">
      <c r="A1769" s="17" t="n">
        <v>39126</v>
      </c>
      <c r="B1769" s="39" t="n">
        <v>85.16</v>
      </c>
      <c r="C1769" s="40" t="n">
        <v>85.29</v>
      </c>
      <c r="D1769" s="41" t="n">
        <v>84.3</v>
      </c>
      <c r="E1769" s="42" t="n">
        <v>84.7</v>
      </c>
      <c r="F1769" s="43" t="n">
        <v>20749500</v>
      </c>
      <c r="G1769" s="14" t="n">
        <v>84.34</v>
      </c>
    </row>
    <row collapsed="false" customFormat="false" customHeight="true" hidden="false" ht="13.3" outlineLevel="0" r="1770">
      <c r="A1770" s="17" t="n">
        <v>39127</v>
      </c>
      <c r="B1770" s="39" t="n">
        <v>84.63</v>
      </c>
      <c r="C1770" s="40" t="n">
        <v>85.64</v>
      </c>
      <c r="D1770" s="41" t="n">
        <v>84.57</v>
      </c>
      <c r="E1770" s="42" t="n">
        <v>85.3</v>
      </c>
      <c r="F1770" s="43" t="n">
        <v>18142200</v>
      </c>
      <c r="G1770" s="14" t="n">
        <v>84.94</v>
      </c>
    </row>
    <row collapsed="false" customFormat="false" customHeight="true" hidden="false" ht="13.3" outlineLevel="0" r="1771">
      <c r="A1771" s="17" t="n">
        <v>39128</v>
      </c>
      <c r="B1771" s="39" t="n">
        <v>85.44</v>
      </c>
      <c r="C1771" s="40" t="n">
        <v>85.62</v>
      </c>
      <c r="D1771" s="41" t="n">
        <v>84.78</v>
      </c>
      <c r="E1771" s="42" t="n">
        <v>85.21</v>
      </c>
      <c r="F1771" s="43" t="n">
        <v>12987900</v>
      </c>
      <c r="G1771" s="14" t="n">
        <v>84.85</v>
      </c>
    </row>
    <row collapsed="false" customFormat="false" customHeight="true" hidden="false" ht="13.3" outlineLevel="0" r="1772">
      <c r="A1772" s="17" t="n">
        <v>39129</v>
      </c>
      <c r="B1772" s="39" t="n">
        <v>85.25</v>
      </c>
      <c r="C1772" s="40" t="n">
        <v>85.41</v>
      </c>
      <c r="D1772" s="41" t="n">
        <v>84.66</v>
      </c>
      <c r="E1772" s="42" t="n">
        <v>84.83</v>
      </c>
      <c r="F1772" s="43" t="n">
        <v>14281000</v>
      </c>
      <c r="G1772" s="14" t="n">
        <v>84.47</v>
      </c>
    </row>
    <row collapsed="false" customFormat="false" customHeight="true" hidden="false" ht="13.3" outlineLevel="0" r="1773">
      <c r="A1773" s="17" t="n">
        <v>39133</v>
      </c>
      <c r="B1773" s="39" t="n">
        <v>84.65</v>
      </c>
      <c r="C1773" s="40" t="n">
        <v>86.16</v>
      </c>
      <c r="D1773" s="41" t="n">
        <v>84.16</v>
      </c>
      <c r="E1773" s="42" t="n">
        <v>85.9</v>
      </c>
      <c r="F1773" s="43" t="n">
        <v>22060800</v>
      </c>
      <c r="G1773" s="14" t="n">
        <v>85.53</v>
      </c>
    </row>
    <row collapsed="false" customFormat="false" customHeight="true" hidden="false" ht="13.3" outlineLevel="0" r="1774">
      <c r="A1774" s="17" t="n">
        <v>39134</v>
      </c>
      <c r="B1774" s="39" t="n">
        <v>85.98</v>
      </c>
      <c r="C1774" s="40" t="n">
        <v>89.49</v>
      </c>
      <c r="D1774" s="41" t="n">
        <v>85.96</v>
      </c>
      <c r="E1774" s="42" t="n">
        <v>89.2</v>
      </c>
      <c r="F1774" s="43" t="n">
        <v>41261200</v>
      </c>
      <c r="G1774" s="14" t="n">
        <v>88.82</v>
      </c>
    </row>
    <row collapsed="false" customFormat="false" customHeight="true" hidden="false" ht="13.3" outlineLevel="0" r="1775">
      <c r="A1775" s="17" t="n">
        <v>39135</v>
      </c>
      <c r="B1775" s="39" t="n">
        <v>90.8</v>
      </c>
      <c r="C1775" s="40" t="n">
        <v>90.81</v>
      </c>
      <c r="D1775" s="41" t="n">
        <v>88.53</v>
      </c>
      <c r="E1775" s="42" t="n">
        <v>89.51</v>
      </c>
      <c r="F1775" s="43" t="n">
        <v>29936600</v>
      </c>
      <c r="G1775" s="14" t="n">
        <v>89.13</v>
      </c>
    </row>
    <row collapsed="false" customFormat="false" customHeight="true" hidden="false" ht="13.3" outlineLevel="0" r="1776">
      <c r="A1776" s="17" t="n">
        <v>39136</v>
      </c>
      <c r="B1776" s="39" t="n">
        <v>89.16</v>
      </c>
      <c r="C1776" s="40" t="n">
        <v>90.34</v>
      </c>
      <c r="D1776" s="41" t="n">
        <v>88.85</v>
      </c>
      <c r="E1776" s="42" t="n">
        <v>89.07</v>
      </c>
      <c r="F1776" s="43" t="n">
        <v>18496200</v>
      </c>
      <c r="G1776" s="14" t="n">
        <v>88.69</v>
      </c>
    </row>
    <row collapsed="false" customFormat="false" customHeight="true" hidden="false" ht="13.3" outlineLevel="0" r="1777">
      <c r="A1777" s="17" t="n">
        <v>39139</v>
      </c>
      <c r="B1777" s="39" t="n">
        <v>89.84</v>
      </c>
      <c r="C1777" s="40" t="n">
        <v>90</v>
      </c>
      <c r="D1777" s="41" t="n">
        <v>87.61</v>
      </c>
      <c r="E1777" s="42" t="n">
        <v>88.51</v>
      </c>
      <c r="F1777" s="43" t="n">
        <v>21994600</v>
      </c>
      <c r="G1777" s="14" t="n">
        <v>88.13</v>
      </c>
    </row>
    <row collapsed="false" customFormat="false" customHeight="true" hidden="false" ht="13.3" outlineLevel="0" r="1778">
      <c r="A1778" s="17" t="n">
        <v>39140</v>
      </c>
      <c r="B1778" s="39" t="n">
        <v>86.3</v>
      </c>
      <c r="C1778" s="40" t="n">
        <v>87.08</v>
      </c>
      <c r="D1778" s="41" t="n">
        <v>83.41</v>
      </c>
      <c r="E1778" s="42" t="n">
        <v>83.93</v>
      </c>
      <c r="F1778" s="43" t="n">
        <v>40921900</v>
      </c>
      <c r="G1778" s="14" t="n">
        <v>83.57</v>
      </c>
    </row>
    <row collapsed="false" customFormat="false" customHeight="true" hidden="false" ht="13.3" outlineLevel="0" r="1779">
      <c r="A1779" s="17" t="n">
        <v>39141</v>
      </c>
      <c r="B1779" s="39" t="n">
        <v>83</v>
      </c>
      <c r="C1779" s="40" t="n">
        <v>85.6</v>
      </c>
      <c r="D1779" s="41" t="n">
        <v>83</v>
      </c>
      <c r="E1779" s="42" t="n">
        <v>84.61</v>
      </c>
      <c r="F1779" s="43" t="n">
        <v>32838400</v>
      </c>
      <c r="G1779" s="14" t="n">
        <v>84.25</v>
      </c>
    </row>
    <row collapsed="false" customFormat="false" customHeight="true" hidden="false" ht="13.3" outlineLevel="0" r="1780">
      <c r="A1780" s="17" t="n">
        <v>39142</v>
      </c>
      <c r="B1780" s="39" t="n">
        <v>84.03</v>
      </c>
      <c r="C1780" s="40" t="n">
        <v>88.31</v>
      </c>
      <c r="D1780" s="41" t="n">
        <v>83.75</v>
      </c>
      <c r="E1780" s="42" t="n">
        <v>87.06</v>
      </c>
      <c r="F1780" s="43" t="n">
        <v>50554600</v>
      </c>
      <c r="G1780" s="14" t="n">
        <v>86.69</v>
      </c>
    </row>
    <row collapsed="false" customFormat="false" customHeight="true" hidden="false" ht="13.3" outlineLevel="0" r="1781">
      <c r="A1781" s="17" t="n">
        <v>39143</v>
      </c>
      <c r="B1781" s="39" t="n">
        <v>86.77</v>
      </c>
      <c r="C1781" s="40" t="n">
        <v>87.54</v>
      </c>
      <c r="D1781" s="41" t="n">
        <v>85.21</v>
      </c>
      <c r="E1781" s="42" t="n">
        <v>85.41</v>
      </c>
      <c r="F1781" s="43" t="n">
        <v>30714300</v>
      </c>
      <c r="G1781" s="14" t="n">
        <v>85.04</v>
      </c>
    </row>
    <row collapsed="false" customFormat="false" customHeight="true" hidden="false" ht="13.3" outlineLevel="0" r="1782">
      <c r="A1782" s="17" t="n">
        <v>39146</v>
      </c>
      <c r="B1782" s="39" t="n">
        <v>85.89</v>
      </c>
      <c r="C1782" s="40" t="n">
        <v>88.65</v>
      </c>
      <c r="D1782" s="41" t="n">
        <v>85.76</v>
      </c>
      <c r="E1782" s="42" t="n">
        <v>86.32</v>
      </c>
      <c r="F1782" s="43" t="n">
        <v>29960700</v>
      </c>
      <c r="G1782" s="14" t="n">
        <v>85.95</v>
      </c>
    </row>
    <row collapsed="false" customFormat="false" customHeight="true" hidden="false" ht="13.3" outlineLevel="0" r="1783">
      <c r="A1783" s="17" t="n">
        <v>39147</v>
      </c>
      <c r="B1783" s="39" t="n">
        <v>87.8</v>
      </c>
      <c r="C1783" s="40" t="n">
        <v>88.31</v>
      </c>
      <c r="D1783" s="41" t="n">
        <v>87.4</v>
      </c>
      <c r="E1783" s="42" t="n">
        <v>88.19</v>
      </c>
      <c r="F1783" s="43" t="n">
        <v>25828100</v>
      </c>
      <c r="G1783" s="14" t="n">
        <v>87.81</v>
      </c>
    </row>
    <row collapsed="false" customFormat="false" customHeight="true" hidden="false" ht="13.3" outlineLevel="0" r="1784">
      <c r="A1784" s="17" t="n">
        <v>39148</v>
      </c>
      <c r="B1784" s="39" t="n">
        <v>88.05</v>
      </c>
      <c r="C1784" s="40" t="n">
        <v>88.97</v>
      </c>
      <c r="D1784" s="41" t="n">
        <v>87.45</v>
      </c>
      <c r="E1784" s="42" t="n">
        <v>87.72</v>
      </c>
      <c r="F1784" s="43" t="n">
        <v>22367300</v>
      </c>
      <c r="G1784" s="14" t="n">
        <v>87.34</v>
      </c>
    </row>
    <row collapsed="false" customFormat="false" customHeight="true" hidden="false" ht="13.3" outlineLevel="0" r="1785">
      <c r="A1785" s="17" t="n">
        <v>39149</v>
      </c>
      <c r="B1785" s="39" t="n">
        <v>88.59</v>
      </c>
      <c r="C1785" s="40" t="n">
        <v>88.72</v>
      </c>
      <c r="D1785" s="41" t="n">
        <v>87.46</v>
      </c>
      <c r="E1785" s="42" t="n">
        <v>88</v>
      </c>
      <c r="F1785" s="43" t="n">
        <v>18250400</v>
      </c>
      <c r="G1785" s="14" t="n">
        <v>87.62</v>
      </c>
    </row>
    <row collapsed="false" customFormat="false" customHeight="true" hidden="false" ht="13.3" outlineLevel="0" r="1786">
      <c r="A1786" s="17" t="n">
        <v>39150</v>
      </c>
      <c r="B1786" s="39" t="n">
        <v>88.8</v>
      </c>
      <c r="C1786" s="40" t="n">
        <v>88.85</v>
      </c>
      <c r="D1786" s="41" t="n">
        <v>87.4</v>
      </c>
      <c r="E1786" s="42" t="n">
        <v>87.97</v>
      </c>
      <c r="F1786" s="43" t="n">
        <v>16137000</v>
      </c>
      <c r="G1786" s="14" t="n">
        <v>87.59</v>
      </c>
    </row>
    <row collapsed="false" customFormat="false" customHeight="true" hidden="false" ht="13.3" outlineLevel="0" r="1787">
      <c r="A1787" s="17" t="n">
        <v>39153</v>
      </c>
      <c r="B1787" s="39" t="n">
        <v>88.07</v>
      </c>
      <c r="C1787" s="40" t="n">
        <v>89.99</v>
      </c>
      <c r="D1787" s="41" t="n">
        <v>87.99</v>
      </c>
      <c r="E1787" s="42" t="n">
        <v>89.87</v>
      </c>
      <c r="F1787" s="43" t="n">
        <v>26050300</v>
      </c>
      <c r="G1787" s="14" t="n">
        <v>89.49</v>
      </c>
    </row>
    <row collapsed="false" customFormat="false" customHeight="true" hidden="false" ht="13.3" outlineLevel="0" r="1788">
      <c r="A1788" s="17" t="n">
        <v>39154</v>
      </c>
      <c r="B1788" s="39" t="n">
        <v>89.41</v>
      </c>
      <c r="C1788" s="40" t="n">
        <v>90.6</v>
      </c>
      <c r="D1788" s="41" t="n">
        <v>88.4</v>
      </c>
      <c r="E1788" s="42" t="n">
        <v>88.4</v>
      </c>
      <c r="F1788" s="43" t="n">
        <v>30996100</v>
      </c>
      <c r="G1788" s="14" t="n">
        <v>88.02</v>
      </c>
    </row>
    <row collapsed="false" customFormat="false" customHeight="true" hidden="false" ht="13.3" outlineLevel="0" r="1789">
      <c r="A1789" s="17" t="n">
        <v>39155</v>
      </c>
      <c r="B1789" s="39" t="n">
        <v>88.6</v>
      </c>
      <c r="C1789" s="40" t="n">
        <v>90</v>
      </c>
      <c r="D1789" s="41" t="n">
        <v>87.92</v>
      </c>
      <c r="E1789" s="42" t="n">
        <v>90</v>
      </c>
      <c r="F1789" s="43" t="n">
        <v>28449500</v>
      </c>
      <c r="G1789" s="14" t="n">
        <v>89.62</v>
      </c>
    </row>
    <row collapsed="false" customFormat="false" customHeight="true" hidden="false" ht="13.3" outlineLevel="0" r="1790">
      <c r="A1790" s="17" t="n">
        <v>39156</v>
      </c>
      <c r="B1790" s="39" t="n">
        <v>89.96</v>
      </c>
      <c r="C1790" s="40" t="n">
        <v>90.36</v>
      </c>
      <c r="D1790" s="41" t="n">
        <v>89.31</v>
      </c>
      <c r="E1790" s="42" t="n">
        <v>89.57</v>
      </c>
      <c r="F1790" s="43" t="n">
        <v>19982100</v>
      </c>
      <c r="G1790" s="14" t="n">
        <v>89.19</v>
      </c>
    </row>
    <row collapsed="false" customFormat="false" customHeight="true" hidden="false" ht="13.3" outlineLevel="0" r="1791">
      <c r="A1791" s="17" t="n">
        <v>39157</v>
      </c>
      <c r="B1791" s="39" t="n">
        <v>89.54</v>
      </c>
      <c r="C1791" s="40" t="n">
        <v>89.99</v>
      </c>
      <c r="D1791" s="41" t="n">
        <v>89.32</v>
      </c>
      <c r="E1791" s="42" t="n">
        <v>89.59</v>
      </c>
      <c r="F1791" s="43" t="n">
        <v>20418000</v>
      </c>
      <c r="G1791" s="14" t="n">
        <v>89.21</v>
      </c>
    </row>
    <row collapsed="false" customFormat="false" customHeight="true" hidden="false" ht="13.3" outlineLevel="0" r="1792">
      <c r="A1792" s="17" t="n">
        <v>39160</v>
      </c>
      <c r="B1792" s="39" t="n">
        <v>90.24</v>
      </c>
      <c r="C1792" s="40" t="n">
        <v>91.55</v>
      </c>
      <c r="D1792" s="41" t="n">
        <v>89.59</v>
      </c>
      <c r="E1792" s="42" t="n">
        <v>91.13</v>
      </c>
      <c r="F1792" s="43" t="n">
        <v>25462900</v>
      </c>
      <c r="G1792" s="14" t="n">
        <v>90.74</v>
      </c>
    </row>
    <row collapsed="false" customFormat="false" customHeight="true" hidden="false" ht="13.3" outlineLevel="0" r="1793">
      <c r="A1793" s="17" t="n">
        <v>39161</v>
      </c>
      <c r="B1793" s="39" t="n">
        <v>91.35</v>
      </c>
      <c r="C1793" s="40" t="n">
        <v>91.84</v>
      </c>
      <c r="D1793" s="41" t="n">
        <v>91.06</v>
      </c>
      <c r="E1793" s="42" t="n">
        <v>91.48</v>
      </c>
      <c r="F1793" s="43" t="n">
        <v>17461300</v>
      </c>
      <c r="G1793" s="14" t="n">
        <v>91.09</v>
      </c>
    </row>
    <row collapsed="false" customFormat="false" customHeight="true" hidden="false" ht="13.3" outlineLevel="0" r="1794">
      <c r="A1794" s="17" t="n">
        <v>39162</v>
      </c>
      <c r="B1794" s="39" t="n">
        <v>91.99</v>
      </c>
      <c r="C1794" s="40" t="n">
        <v>94</v>
      </c>
      <c r="D1794" s="41" t="n">
        <v>91.65</v>
      </c>
      <c r="E1794" s="42" t="n">
        <v>93.87</v>
      </c>
      <c r="F1794" s="43" t="n">
        <v>24532000</v>
      </c>
      <c r="G1794" s="14" t="n">
        <v>93.47</v>
      </c>
    </row>
    <row collapsed="false" customFormat="false" customHeight="true" hidden="false" ht="13.3" outlineLevel="0" r="1795">
      <c r="A1795" s="17" t="n">
        <v>39163</v>
      </c>
      <c r="B1795" s="39" t="n">
        <v>93.73</v>
      </c>
      <c r="C1795" s="40" t="n">
        <v>94.36</v>
      </c>
      <c r="D1795" s="41" t="n">
        <v>93</v>
      </c>
      <c r="E1795" s="42" t="n">
        <v>93.96</v>
      </c>
      <c r="F1795" s="43" t="n">
        <v>20053300</v>
      </c>
      <c r="G1795" s="14" t="n">
        <v>93.56</v>
      </c>
    </row>
    <row collapsed="false" customFormat="false" customHeight="true" hidden="false" ht="13.3" outlineLevel="0" r="1796">
      <c r="A1796" s="17" t="n">
        <v>39164</v>
      </c>
      <c r="B1796" s="39" t="n">
        <v>93.35</v>
      </c>
      <c r="C1796" s="40" t="n">
        <v>94.07</v>
      </c>
      <c r="D1796" s="41" t="n">
        <v>93.3</v>
      </c>
      <c r="E1796" s="42" t="n">
        <v>93.52</v>
      </c>
      <c r="F1796" s="43" t="n">
        <v>16103000</v>
      </c>
      <c r="G1796" s="14" t="n">
        <v>93.12</v>
      </c>
    </row>
    <row collapsed="false" customFormat="false" customHeight="true" hidden="false" ht="13.3" outlineLevel="0" r="1797">
      <c r="A1797" s="17" t="n">
        <v>39167</v>
      </c>
      <c r="B1797" s="39" t="n">
        <v>93.99</v>
      </c>
      <c r="C1797" s="40" t="n">
        <v>95.9</v>
      </c>
      <c r="D1797" s="41" t="n">
        <v>93.3</v>
      </c>
      <c r="E1797" s="42" t="n">
        <v>95.85</v>
      </c>
      <c r="F1797" s="43" t="n">
        <v>30892400</v>
      </c>
      <c r="G1797" s="14" t="n">
        <v>95.44</v>
      </c>
    </row>
    <row collapsed="false" customFormat="false" customHeight="true" hidden="false" ht="13.3" outlineLevel="0" r="1798">
      <c r="A1798" s="17" t="n">
        <v>39168</v>
      </c>
      <c r="B1798" s="39" t="n">
        <v>95.71</v>
      </c>
      <c r="C1798" s="40" t="n">
        <v>96.83</v>
      </c>
      <c r="D1798" s="41" t="n">
        <v>95</v>
      </c>
      <c r="E1798" s="42" t="n">
        <v>95.46</v>
      </c>
      <c r="F1798" s="43" t="n">
        <v>33287600</v>
      </c>
      <c r="G1798" s="14" t="n">
        <v>95.05</v>
      </c>
    </row>
    <row collapsed="false" customFormat="false" customHeight="true" hidden="false" ht="13.3" outlineLevel="0" r="1799">
      <c r="A1799" s="17" t="n">
        <v>39169</v>
      </c>
      <c r="B1799" s="39" t="n">
        <v>94.88</v>
      </c>
      <c r="C1799" s="40" t="n">
        <v>95.4</v>
      </c>
      <c r="D1799" s="41" t="n">
        <v>93.15</v>
      </c>
      <c r="E1799" s="42" t="n">
        <v>93.24</v>
      </c>
      <c r="F1799" s="43" t="n">
        <v>33654900</v>
      </c>
      <c r="G1799" s="14" t="n">
        <v>92.84</v>
      </c>
    </row>
    <row collapsed="false" customFormat="false" customHeight="true" hidden="false" ht="13.3" outlineLevel="0" r="1800">
      <c r="A1800" s="17" t="n">
        <v>39170</v>
      </c>
      <c r="B1800" s="39" t="n">
        <v>94.19</v>
      </c>
      <c r="C1800" s="40" t="n">
        <v>94.19</v>
      </c>
      <c r="D1800" s="41" t="n">
        <v>92.23</v>
      </c>
      <c r="E1800" s="42" t="n">
        <v>93.75</v>
      </c>
      <c r="F1800" s="43" t="n">
        <v>25918700</v>
      </c>
      <c r="G1800" s="14" t="n">
        <v>93.35</v>
      </c>
    </row>
    <row collapsed="false" customFormat="false" customHeight="true" hidden="false" ht="13.3" outlineLevel="0" r="1801">
      <c r="A1801" s="17" t="n">
        <v>39171</v>
      </c>
      <c r="B1801" s="39" t="n">
        <v>94.28</v>
      </c>
      <c r="C1801" s="40" t="n">
        <v>94.68</v>
      </c>
      <c r="D1801" s="41" t="n">
        <v>92.75</v>
      </c>
      <c r="E1801" s="42" t="n">
        <v>92.91</v>
      </c>
      <c r="F1801" s="43" t="n">
        <v>21448500</v>
      </c>
      <c r="G1801" s="14" t="n">
        <v>92.51</v>
      </c>
    </row>
    <row collapsed="false" customFormat="false" customHeight="true" hidden="false" ht="13.3" outlineLevel="0" r="1802">
      <c r="A1802" s="17" t="n">
        <v>39174</v>
      </c>
      <c r="B1802" s="39" t="n">
        <v>94.14</v>
      </c>
      <c r="C1802" s="40" t="n">
        <v>94.25</v>
      </c>
      <c r="D1802" s="41" t="n">
        <v>93.02</v>
      </c>
      <c r="E1802" s="42" t="n">
        <v>93.65</v>
      </c>
      <c r="F1802" s="43" t="n">
        <v>17928300</v>
      </c>
      <c r="G1802" s="14" t="n">
        <v>93.25</v>
      </c>
    </row>
    <row collapsed="false" customFormat="false" customHeight="true" hidden="false" ht="13.3" outlineLevel="0" r="1803">
      <c r="A1803" s="17" t="n">
        <v>39175</v>
      </c>
      <c r="B1803" s="39" t="n">
        <v>94.14</v>
      </c>
      <c r="C1803" s="40" t="n">
        <v>95.23</v>
      </c>
      <c r="D1803" s="41" t="n">
        <v>93.76</v>
      </c>
      <c r="E1803" s="42" t="n">
        <v>94.5</v>
      </c>
      <c r="F1803" s="43" t="n">
        <v>20854800</v>
      </c>
      <c r="G1803" s="14" t="n">
        <v>94.1</v>
      </c>
    </row>
    <row collapsed="false" customFormat="false" customHeight="true" hidden="false" ht="13.3" outlineLevel="0" r="1804">
      <c r="A1804" s="17" t="n">
        <v>39176</v>
      </c>
      <c r="B1804" s="39" t="n">
        <v>94.94</v>
      </c>
      <c r="C1804" s="40" t="n">
        <v>95.14</v>
      </c>
      <c r="D1804" s="41" t="n">
        <v>94.13</v>
      </c>
      <c r="E1804" s="42" t="n">
        <v>94.27</v>
      </c>
      <c r="F1804" s="43" t="n">
        <v>17028000</v>
      </c>
      <c r="G1804" s="14" t="n">
        <v>93.87</v>
      </c>
    </row>
    <row collapsed="false" customFormat="false" customHeight="true" hidden="false" ht="13.3" outlineLevel="0" r="1805">
      <c r="A1805" s="17" t="n">
        <v>39177</v>
      </c>
      <c r="B1805" s="39" t="n">
        <v>94.12</v>
      </c>
      <c r="C1805" s="40" t="n">
        <v>94.68</v>
      </c>
      <c r="D1805" s="41" t="n">
        <v>93.52</v>
      </c>
      <c r="E1805" s="42" t="n">
        <v>94.68</v>
      </c>
      <c r="F1805" s="43" t="n">
        <v>12697000</v>
      </c>
      <c r="G1805" s="14" t="n">
        <v>94.28</v>
      </c>
    </row>
    <row collapsed="false" customFormat="false" customHeight="true" hidden="false" ht="13.3" outlineLevel="0" r="1806">
      <c r="A1806" s="17" t="n">
        <v>39181</v>
      </c>
      <c r="B1806" s="39" t="n">
        <v>95.21</v>
      </c>
      <c r="C1806" s="40" t="n">
        <v>95.3</v>
      </c>
      <c r="D1806" s="41" t="n">
        <v>93.04</v>
      </c>
      <c r="E1806" s="42" t="n">
        <v>93.65</v>
      </c>
      <c r="F1806" s="43" t="n">
        <v>14762200</v>
      </c>
      <c r="G1806" s="14" t="n">
        <v>93.25</v>
      </c>
    </row>
    <row collapsed="false" customFormat="false" customHeight="true" hidden="false" ht="13.3" outlineLevel="0" r="1807">
      <c r="A1807" s="17" t="n">
        <v>39182</v>
      </c>
      <c r="B1807" s="39" t="n">
        <v>93.67</v>
      </c>
      <c r="C1807" s="40" t="n">
        <v>94.26</v>
      </c>
      <c r="D1807" s="41" t="n">
        <v>93.41</v>
      </c>
      <c r="E1807" s="42" t="n">
        <v>94.25</v>
      </c>
      <c r="F1807" s="43" t="n">
        <v>12588100</v>
      </c>
      <c r="G1807" s="14" t="n">
        <v>93.85</v>
      </c>
    </row>
    <row collapsed="false" customFormat="false" customHeight="true" hidden="false" ht="13.3" outlineLevel="0" r="1808">
      <c r="A1808" s="17" t="n">
        <v>39183</v>
      </c>
      <c r="B1808" s="39" t="n">
        <v>93.9</v>
      </c>
      <c r="C1808" s="40" t="n">
        <v>93.95</v>
      </c>
      <c r="D1808" s="41" t="n">
        <v>92.33</v>
      </c>
      <c r="E1808" s="42" t="n">
        <v>92.59</v>
      </c>
      <c r="F1808" s="43" t="n">
        <v>19607800</v>
      </c>
      <c r="G1808" s="14" t="n">
        <v>92.19</v>
      </c>
    </row>
    <row collapsed="false" customFormat="false" customHeight="true" hidden="false" ht="13.3" outlineLevel="0" r="1809">
      <c r="A1809" s="17" t="n">
        <v>39184</v>
      </c>
      <c r="B1809" s="39" t="n">
        <v>92.04</v>
      </c>
      <c r="C1809" s="40" t="n">
        <v>92.31</v>
      </c>
      <c r="D1809" s="41" t="n">
        <v>90.72</v>
      </c>
      <c r="E1809" s="42" t="n">
        <v>92.19</v>
      </c>
      <c r="F1809" s="43" t="n">
        <v>23452700</v>
      </c>
      <c r="G1809" s="14" t="n">
        <v>91.8</v>
      </c>
    </row>
    <row collapsed="false" customFormat="false" customHeight="true" hidden="false" ht="13.3" outlineLevel="0" r="1810">
      <c r="A1810" s="17" t="n">
        <v>39185</v>
      </c>
      <c r="B1810" s="39" t="n">
        <v>90.9</v>
      </c>
      <c r="C1810" s="40" t="n">
        <v>91.4</v>
      </c>
      <c r="D1810" s="41" t="n">
        <v>90.06</v>
      </c>
      <c r="E1810" s="42" t="n">
        <v>90.24</v>
      </c>
      <c r="F1810" s="43" t="n">
        <v>25712200</v>
      </c>
      <c r="G1810" s="14" t="n">
        <v>89.85</v>
      </c>
    </row>
    <row collapsed="false" customFormat="false" customHeight="true" hidden="false" ht="13.3" outlineLevel="0" r="1811">
      <c r="A1811" s="17" t="n">
        <v>39188</v>
      </c>
      <c r="B1811" s="39" t="n">
        <v>90.57</v>
      </c>
      <c r="C1811" s="40" t="n">
        <v>91.5</v>
      </c>
      <c r="D1811" s="41" t="n">
        <v>90.25</v>
      </c>
      <c r="E1811" s="42" t="n">
        <v>91.43</v>
      </c>
      <c r="F1811" s="43" t="n">
        <v>21751200</v>
      </c>
      <c r="G1811" s="14" t="n">
        <v>91.04</v>
      </c>
    </row>
    <row collapsed="false" customFormat="false" customHeight="true" hidden="false" ht="13.3" outlineLevel="0" r="1812">
      <c r="A1812" s="17" t="n">
        <v>39189</v>
      </c>
      <c r="B1812" s="39" t="n">
        <v>92</v>
      </c>
      <c r="C1812" s="40" t="n">
        <v>92.3</v>
      </c>
      <c r="D1812" s="41" t="n">
        <v>89.7</v>
      </c>
      <c r="E1812" s="42" t="n">
        <v>90.35</v>
      </c>
      <c r="F1812" s="43" t="n">
        <v>26854300</v>
      </c>
      <c r="G1812" s="14" t="n">
        <v>89.96</v>
      </c>
    </row>
    <row collapsed="false" customFormat="false" customHeight="true" hidden="false" ht="13.3" outlineLevel="0" r="1813">
      <c r="A1813" s="17" t="n">
        <v>39190</v>
      </c>
      <c r="B1813" s="39" t="n">
        <v>90.16</v>
      </c>
      <c r="C1813" s="40" t="n">
        <v>90.85</v>
      </c>
      <c r="D1813" s="41" t="n">
        <v>89.6</v>
      </c>
      <c r="E1813" s="42" t="n">
        <v>90.4</v>
      </c>
      <c r="F1813" s="43" t="n">
        <v>16573000</v>
      </c>
      <c r="G1813" s="14" t="n">
        <v>90.01</v>
      </c>
    </row>
    <row collapsed="false" customFormat="false" customHeight="true" hidden="false" ht="13.3" outlineLevel="0" r="1814">
      <c r="A1814" s="17" t="n">
        <v>39191</v>
      </c>
      <c r="B1814" s="39" t="n">
        <v>90.19</v>
      </c>
      <c r="C1814" s="40" t="n">
        <v>91.25</v>
      </c>
      <c r="D1814" s="41" t="n">
        <v>89.83</v>
      </c>
      <c r="E1814" s="42" t="n">
        <v>90.27</v>
      </c>
      <c r="F1814" s="43" t="n">
        <v>15211200</v>
      </c>
      <c r="G1814" s="14" t="n">
        <v>89.88</v>
      </c>
    </row>
    <row collapsed="false" customFormat="false" customHeight="true" hidden="false" ht="13.3" outlineLevel="0" r="1815">
      <c r="A1815" s="17" t="n">
        <v>39192</v>
      </c>
      <c r="B1815" s="39" t="n">
        <v>90.89</v>
      </c>
      <c r="C1815" s="40" t="n">
        <v>91.18</v>
      </c>
      <c r="D1815" s="41" t="n">
        <v>90.55</v>
      </c>
      <c r="E1815" s="42" t="n">
        <v>90.97</v>
      </c>
      <c r="F1815" s="43" t="n">
        <v>18670700</v>
      </c>
      <c r="G1815" s="14" t="n">
        <v>90.58</v>
      </c>
    </row>
    <row collapsed="false" customFormat="false" customHeight="true" hidden="false" ht="13.3" outlineLevel="0" r="1816">
      <c r="A1816" s="17" t="n">
        <v>39195</v>
      </c>
      <c r="B1816" s="39" t="n">
        <v>91.59</v>
      </c>
      <c r="C1816" s="40" t="n">
        <v>93.8</v>
      </c>
      <c r="D1816" s="41" t="n">
        <v>91.42</v>
      </c>
      <c r="E1816" s="42" t="n">
        <v>93.51</v>
      </c>
      <c r="F1816" s="43" t="n">
        <v>27867500</v>
      </c>
      <c r="G1816" s="14" t="n">
        <v>93.11</v>
      </c>
    </row>
    <row collapsed="false" customFormat="false" customHeight="true" hidden="false" ht="13.3" outlineLevel="0" r="1817">
      <c r="A1817" s="17" t="n">
        <v>39196</v>
      </c>
      <c r="B1817" s="39" t="n">
        <v>93.96</v>
      </c>
      <c r="C1817" s="40" t="n">
        <v>96.39</v>
      </c>
      <c r="D1817" s="41" t="n">
        <v>91.3</v>
      </c>
      <c r="E1817" s="42" t="n">
        <v>93.24</v>
      </c>
      <c r="F1817" s="43" t="n">
        <v>37687600</v>
      </c>
      <c r="G1817" s="14" t="n">
        <v>92.84</v>
      </c>
    </row>
    <row collapsed="false" customFormat="false" customHeight="true" hidden="false" ht="13.3" outlineLevel="0" r="1818">
      <c r="A1818" s="17" t="n">
        <v>39197</v>
      </c>
      <c r="B1818" s="39" t="n">
        <v>94.23</v>
      </c>
      <c r="C1818" s="40" t="n">
        <v>95.4</v>
      </c>
      <c r="D1818" s="41" t="n">
        <v>93.8</v>
      </c>
      <c r="E1818" s="42" t="n">
        <v>95.35</v>
      </c>
      <c r="F1818" s="43" t="n">
        <v>42398000</v>
      </c>
      <c r="G1818" s="14" t="n">
        <v>94.94</v>
      </c>
    </row>
    <row collapsed="false" customFormat="false" customHeight="true" hidden="false" ht="13.3" outlineLevel="0" r="1819">
      <c r="A1819" s="17" t="n">
        <v>39198</v>
      </c>
      <c r="B1819" s="39" t="n">
        <v>101.58</v>
      </c>
      <c r="C1819" s="40" t="n">
        <v>102.5</v>
      </c>
      <c r="D1819" s="41" t="n">
        <v>98.3</v>
      </c>
      <c r="E1819" s="42" t="n">
        <v>98.84</v>
      </c>
      <c r="F1819" s="43" t="n">
        <v>62063500</v>
      </c>
      <c r="G1819" s="14" t="n">
        <v>98.42</v>
      </c>
    </row>
    <row collapsed="false" customFormat="false" customHeight="true" hidden="false" ht="13.3" outlineLevel="0" r="1820">
      <c r="A1820" s="17" t="n">
        <v>39199</v>
      </c>
      <c r="B1820" s="39" t="n">
        <v>98.18</v>
      </c>
      <c r="C1820" s="40" t="n">
        <v>99.95</v>
      </c>
      <c r="D1820" s="41" t="n">
        <v>97.69</v>
      </c>
      <c r="E1820" s="42" t="n">
        <v>99.92</v>
      </c>
      <c r="F1820" s="43" t="n">
        <v>24978700</v>
      </c>
      <c r="G1820" s="14" t="n">
        <v>99.49</v>
      </c>
    </row>
    <row collapsed="false" customFormat="false" customHeight="true" hidden="false" ht="13.3" outlineLevel="0" r="1821">
      <c r="A1821" s="17" t="n">
        <v>39202</v>
      </c>
      <c r="B1821" s="39" t="n">
        <v>100.09</v>
      </c>
      <c r="C1821" s="40" t="n">
        <v>101</v>
      </c>
      <c r="D1821" s="41" t="n">
        <v>99.67</v>
      </c>
      <c r="E1821" s="42" t="n">
        <v>99.8</v>
      </c>
      <c r="F1821" s="43" t="n">
        <v>22018200</v>
      </c>
      <c r="G1821" s="14" t="n">
        <v>99.37</v>
      </c>
    </row>
    <row collapsed="false" customFormat="false" customHeight="true" hidden="false" ht="13.3" outlineLevel="0" r="1822">
      <c r="A1822" s="17" t="n">
        <v>39203</v>
      </c>
      <c r="B1822" s="39" t="n">
        <v>99.59</v>
      </c>
      <c r="C1822" s="40" t="n">
        <v>100.35</v>
      </c>
      <c r="D1822" s="41" t="n">
        <v>98.55</v>
      </c>
      <c r="E1822" s="42" t="n">
        <v>99.47</v>
      </c>
      <c r="F1822" s="43" t="n">
        <v>19018700</v>
      </c>
      <c r="G1822" s="14" t="n">
        <v>99.04</v>
      </c>
    </row>
    <row collapsed="false" customFormat="false" customHeight="true" hidden="false" ht="13.3" outlineLevel="0" r="1823">
      <c r="A1823" s="17" t="n">
        <v>39204</v>
      </c>
      <c r="B1823" s="39" t="n">
        <v>99.65</v>
      </c>
      <c r="C1823" s="40" t="n">
        <v>100.54</v>
      </c>
      <c r="D1823" s="41" t="n">
        <v>99.47</v>
      </c>
      <c r="E1823" s="42" t="n">
        <v>100.39</v>
      </c>
      <c r="F1823" s="43" t="n">
        <v>18040900</v>
      </c>
      <c r="G1823" s="14" t="n">
        <v>99.96</v>
      </c>
    </row>
    <row collapsed="false" customFormat="false" customHeight="true" hidden="false" ht="13.3" outlineLevel="0" r="1824">
      <c r="A1824" s="17" t="n">
        <v>39205</v>
      </c>
      <c r="B1824" s="39" t="n">
        <v>100.73</v>
      </c>
      <c r="C1824" s="40" t="n">
        <v>101.45</v>
      </c>
      <c r="D1824" s="41" t="n">
        <v>100.01</v>
      </c>
      <c r="E1824" s="42" t="n">
        <v>100.4</v>
      </c>
      <c r="F1824" s="43" t="n">
        <v>20574200</v>
      </c>
      <c r="G1824" s="14" t="n">
        <v>99.97</v>
      </c>
    </row>
    <row collapsed="false" customFormat="false" customHeight="true" hidden="false" ht="13.3" outlineLevel="0" r="1825">
      <c r="A1825" s="17" t="n">
        <v>39206</v>
      </c>
      <c r="B1825" s="39" t="n">
        <v>100.8</v>
      </c>
      <c r="C1825" s="40" t="n">
        <v>101.6</v>
      </c>
      <c r="D1825" s="41" t="n">
        <v>100.5</v>
      </c>
      <c r="E1825" s="42" t="n">
        <v>100.81</v>
      </c>
      <c r="F1825" s="43" t="n">
        <v>13642400</v>
      </c>
      <c r="G1825" s="14" t="n">
        <v>100.38</v>
      </c>
    </row>
    <row collapsed="false" customFormat="false" customHeight="true" hidden="false" ht="13.3" outlineLevel="0" r="1826">
      <c r="A1826" s="17" t="n">
        <v>39209</v>
      </c>
      <c r="B1826" s="39" t="n">
        <v>101.08</v>
      </c>
      <c r="C1826" s="40" t="n">
        <v>104.35</v>
      </c>
      <c r="D1826" s="41" t="n">
        <v>101.01</v>
      </c>
      <c r="E1826" s="42" t="n">
        <v>103.92</v>
      </c>
      <c r="F1826" s="43" t="n">
        <v>30769900</v>
      </c>
      <c r="G1826" s="14" t="n">
        <v>103.48</v>
      </c>
    </row>
    <row collapsed="false" customFormat="false" customHeight="true" hidden="false" ht="13.3" outlineLevel="0" r="1827">
      <c r="A1827" s="17" t="n">
        <v>39210</v>
      </c>
      <c r="B1827" s="39" t="n">
        <v>103.47</v>
      </c>
      <c r="C1827" s="40" t="n">
        <v>105.15</v>
      </c>
      <c r="D1827" s="41" t="n">
        <v>103.42</v>
      </c>
      <c r="E1827" s="42" t="n">
        <v>105.06</v>
      </c>
      <c r="F1827" s="43" t="n">
        <v>27999900</v>
      </c>
      <c r="G1827" s="14" t="n">
        <v>104.61</v>
      </c>
    </row>
    <row collapsed="false" customFormat="false" customHeight="true" hidden="false" ht="13.3" outlineLevel="0" r="1828">
      <c r="A1828" s="17" t="n">
        <v>39211</v>
      </c>
      <c r="B1828" s="39" t="n">
        <v>104.91</v>
      </c>
      <c r="C1828" s="40" t="n">
        <v>106.96</v>
      </c>
      <c r="D1828" s="41" t="n">
        <v>104.89</v>
      </c>
      <c r="E1828" s="42" t="n">
        <v>106.88</v>
      </c>
      <c r="F1828" s="43" t="n">
        <v>25634200</v>
      </c>
      <c r="G1828" s="14" t="n">
        <v>106.42</v>
      </c>
    </row>
    <row collapsed="false" customFormat="false" customHeight="true" hidden="false" ht="13.3" outlineLevel="0" r="1829">
      <c r="A1829" s="17" t="n">
        <v>39212</v>
      </c>
      <c r="B1829" s="39" t="n">
        <v>106.63</v>
      </c>
      <c r="C1829" s="40" t="n">
        <v>108.84</v>
      </c>
      <c r="D1829" s="41" t="n">
        <v>105.92</v>
      </c>
      <c r="E1829" s="42" t="n">
        <v>107.34</v>
      </c>
      <c r="F1829" s="43" t="n">
        <v>42759200</v>
      </c>
      <c r="G1829" s="14" t="n">
        <v>106.88</v>
      </c>
    </row>
    <row collapsed="false" customFormat="false" customHeight="true" hidden="false" ht="13.3" outlineLevel="0" r="1830">
      <c r="A1830" s="17" t="n">
        <v>39213</v>
      </c>
      <c r="B1830" s="39" t="n">
        <v>107.74</v>
      </c>
      <c r="C1830" s="40" t="n">
        <v>109.13</v>
      </c>
      <c r="D1830" s="41" t="n">
        <v>106.78</v>
      </c>
      <c r="E1830" s="42" t="n">
        <v>108.74</v>
      </c>
      <c r="F1830" s="43" t="n">
        <v>23346300</v>
      </c>
      <c r="G1830" s="14" t="n">
        <v>108.28</v>
      </c>
    </row>
    <row collapsed="false" customFormat="false" customHeight="true" hidden="false" ht="13.3" outlineLevel="0" r="1831">
      <c r="A1831" s="17" t="n">
        <v>39216</v>
      </c>
      <c r="B1831" s="39" t="n">
        <v>109.62</v>
      </c>
      <c r="C1831" s="40" t="n">
        <v>110</v>
      </c>
      <c r="D1831" s="41" t="n">
        <v>108.25</v>
      </c>
      <c r="E1831" s="42" t="n">
        <v>109.36</v>
      </c>
      <c r="F1831" s="43" t="n">
        <v>23283800</v>
      </c>
      <c r="G1831" s="14" t="n">
        <v>108.89</v>
      </c>
    </row>
    <row collapsed="false" customFormat="false" customHeight="true" hidden="false" ht="13.3" outlineLevel="0" r="1832">
      <c r="A1832" s="17" t="n">
        <v>39217</v>
      </c>
      <c r="B1832" s="39" t="n">
        <v>109.57</v>
      </c>
      <c r="C1832" s="40" t="n">
        <v>110.2</v>
      </c>
      <c r="D1832" s="41" t="n">
        <v>106.48</v>
      </c>
      <c r="E1832" s="42" t="n">
        <v>107.52</v>
      </c>
      <c r="F1832" s="43" t="n">
        <v>34089800</v>
      </c>
      <c r="G1832" s="14" t="n">
        <v>107.06</v>
      </c>
    </row>
    <row collapsed="false" customFormat="false" customHeight="true" hidden="false" ht="13.3" outlineLevel="0" r="1833">
      <c r="A1833" s="17" t="n">
        <v>39218</v>
      </c>
      <c r="B1833" s="39" t="n">
        <v>108.53</v>
      </c>
      <c r="C1833" s="40" t="n">
        <v>108.83</v>
      </c>
      <c r="D1833" s="41" t="n">
        <v>103.42</v>
      </c>
      <c r="E1833" s="42" t="n">
        <v>107.34</v>
      </c>
      <c r="F1833" s="43" t="n">
        <v>40241700</v>
      </c>
      <c r="G1833" s="14" t="n">
        <v>106.88</v>
      </c>
    </row>
    <row collapsed="false" customFormat="false" customHeight="true" hidden="false" ht="13.3" outlineLevel="0" r="1834">
      <c r="A1834" s="17" t="n">
        <v>39219</v>
      </c>
      <c r="B1834" s="39" t="n">
        <v>107.15</v>
      </c>
      <c r="C1834" s="40" t="n">
        <v>109.87</v>
      </c>
      <c r="D1834" s="41" t="n">
        <v>107.15</v>
      </c>
      <c r="E1834" s="42" t="n">
        <v>109.44</v>
      </c>
      <c r="F1834" s="43" t="n">
        <v>26260400</v>
      </c>
      <c r="G1834" s="14" t="n">
        <v>108.97</v>
      </c>
    </row>
    <row collapsed="false" customFormat="false" customHeight="true" hidden="false" ht="13.3" outlineLevel="0" r="1835">
      <c r="A1835" s="17" t="n">
        <v>39220</v>
      </c>
      <c r="B1835" s="39" t="n">
        <v>110.23</v>
      </c>
      <c r="C1835" s="40" t="n">
        <v>110.64</v>
      </c>
      <c r="D1835" s="41" t="n">
        <v>109.77</v>
      </c>
      <c r="E1835" s="42" t="n">
        <v>110.02</v>
      </c>
      <c r="F1835" s="43" t="n">
        <v>22190900</v>
      </c>
      <c r="G1835" s="14" t="n">
        <v>109.55</v>
      </c>
    </row>
    <row collapsed="false" customFormat="false" customHeight="true" hidden="false" ht="13.3" outlineLevel="0" r="1836">
      <c r="A1836" s="17" t="n">
        <v>39223</v>
      </c>
      <c r="B1836" s="39" t="n">
        <v>110.31</v>
      </c>
      <c r="C1836" s="40" t="n">
        <v>112.45</v>
      </c>
      <c r="D1836" s="41" t="n">
        <v>110.05</v>
      </c>
      <c r="E1836" s="42" t="n">
        <v>111.98</v>
      </c>
      <c r="F1836" s="43" t="n">
        <v>22853300</v>
      </c>
      <c r="G1836" s="14" t="n">
        <v>111.5</v>
      </c>
    </row>
    <row collapsed="false" customFormat="false" customHeight="true" hidden="false" ht="13.3" outlineLevel="0" r="1837">
      <c r="A1837" s="17" t="n">
        <v>39224</v>
      </c>
      <c r="B1837" s="39" t="n">
        <v>112.49</v>
      </c>
      <c r="C1837" s="40" t="n">
        <v>113.75</v>
      </c>
      <c r="D1837" s="41" t="n">
        <v>112.01</v>
      </c>
      <c r="E1837" s="42" t="n">
        <v>113.54</v>
      </c>
      <c r="F1837" s="43" t="n">
        <v>20443200</v>
      </c>
      <c r="G1837" s="14" t="n">
        <v>113.05</v>
      </c>
    </row>
    <row collapsed="false" customFormat="false" customHeight="true" hidden="false" ht="13.3" outlineLevel="0" r="1838">
      <c r="A1838" s="17" t="n">
        <v>39225</v>
      </c>
      <c r="B1838" s="39" t="n">
        <v>114.02</v>
      </c>
      <c r="C1838" s="40" t="n">
        <v>115</v>
      </c>
      <c r="D1838" s="41" t="n">
        <v>112.59</v>
      </c>
      <c r="E1838" s="42" t="n">
        <v>112.89</v>
      </c>
      <c r="F1838" s="43" t="n">
        <v>32549100</v>
      </c>
      <c r="G1838" s="14" t="n">
        <v>112.41</v>
      </c>
    </row>
    <row collapsed="false" customFormat="false" customHeight="true" hidden="false" ht="13.3" outlineLevel="0" r="1839">
      <c r="A1839" s="17" t="n">
        <v>39226</v>
      </c>
      <c r="B1839" s="39" t="n">
        <v>112.81</v>
      </c>
      <c r="C1839" s="40" t="n">
        <v>114.46</v>
      </c>
      <c r="D1839" s="41" t="n">
        <v>110.37</v>
      </c>
      <c r="E1839" s="42" t="n">
        <v>110.69</v>
      </c>
      <c r="F1839" s="43" t="n">
        <v>31691500</v>
      </c>
      <c r="G1839" s="14" t="n">
        <v>110.22</v>
      </c>
    </row>
    <row collapsed="false" customFormat="false" customHeight="true" hidden="false" ht="13.3" outlineLevel="0" r="1840">
      <c r="A1840" s="17" t="n">
        <v>39227</v>
      </c>
      <c r="B1840" s="39" t="n">
        <v>112</v>
      </c>
      <c r="C1840" s="40" t="n">
        <v>113.78</v>
      </c>
      <c r="D1840" s="41" t="n">
        <v>111.5</v>
      </c>
      <c r="E1840" s="42" t="n">
        <v>113.62</v>
      </c>
      <c r="F1840" s="43" t="n">
        <v>22605700</v>
      </c>
      <c r="G1840" s="14" t="n">
        <v>113.13</v>
      </c>
    </row>
    <row collapsed="false" customFormat="false" customHeight="true" hidden="false" ht="13.3" outlineLevel="0" r="1841">
      <c r="A1841" s="17" t="n">
        <v>39231</v>
      </c>
      <c r="B1841" s="39" t="n">
        <v>114.45</v>
      </c>
      <c r="C1841" s="40" t="n">
        <v>114.86</v>
      </c>
      <c r="D1841" s="41" t="n">
        <v>112.69</v>
      </c>
      <c r="E1841" s="42" t="n">
        <v>114.35</v>
      </c>
      <c r="F1841" s="43" t="n">
        <v>23060500</v>
      </c>
      <c r="G1841" s="14" t="n">
        <v>113.86</v>
      </c>
    </row>
    <row collapsed="false" customFormat="false" customHeight="true" hidden="false" ht="13.3" outlineLevel="0" r="1842">
      <c r="A1842" s="17" t="n">
        <v>39232</v>
      </c>
      <c r="B1842" s="39" t="n">
        <v>114.3</v>
      </c>
      <c r="C1842" s="40" t="n">
        <v>118.88</v>
      </c>
      <c r="D1842" s="41" t="n">
        <v>113.53</v>
      </c>
      <c r="E1842" s="42" t="n">
        <v>118.77</v>
      </c>
      <c r="F1842" s="43" t="n">
        <v>52801600</v>
      </c>
      <c r="G1842" s="14" t="n">
        <v>118.26</v>
      </c>
    </row>
    <row collapsed="false" customFormat="false" customHeight="true" hidden="false" ht="13.3" outlineLevel="0" r="1843">
      <c r="A1843" s="17" t="n">
        <v>39233</v>
      </c>
      <c r="B1843" s="39" t="n">
        <v>120.07</v>
      </c>
      <c r="C1843" s="40" t="n">
        <v>122.17</v>
      </c>
      <c r="D1843" s="41" t="n">
        <v>119.54</v>
      </c>
      <c r="E1843" s="42" t="n">
        <v>121.19</v>
      </c>
      <c r="F1843" s="43" t="n">
        <v>46323800</v>
      </c>
      <c r="G1843" s="14" t="n">
        <v>120.67</v>
      </c>
    </row>
    <row collapsed="false" customFormat="false" customHeight="true" hidden="false" ht="13.3" outlineLevel="0" r="1844">
      <c r="A1844" s="17" t="n">
        <v>39234</v>
      </c>
      <c r="B1844" s="39" t="n">
        <v>121.1</v>
      </c>
      <c r="C1844" s="40" t="n">
        <v>121.19</v>
      </c>
      <c r="D1844" s="41" t="n">
        <v>118.29</v>
      </c>
      <c r="E1844" s="42" t="n">
        <v>118.4</v>
      </c>
      <c r="F1844" s="43" t="n">
        <v>31616500</v>
      </c>
      <c r="G1844" s="14" t="n">
        <v>117.89</v>
      </c>
    </row>
    <row collapsed="false" customFormat="false" customHeight="true" hidden="false" ht="13.3" outlineLevel="0" r="1845">
      <c r="A1845" s="17" t="n">
        <v>39237</v>
      </c>
      <c r="B1845" s="39" t="n">
        <v>118.63</v>
      </c>
      <c r="C1845" s="40" t="n">
        <v>121.73</v>
      </c>
      <c r="D1845" s="41" t="n">
        <v>117.9</v>
      </c>
      <c r="E1845" s="42" t="n">
        <v>121.33</v>
      </c>
      <c r="F1845" s="43" t="n">
        <v>31666900</v>
      </c>
      <c r="G1845" s="14" t="n">
        <v>120.81</v>
      </c>
    </row>
    <row collapsed="false" customFormat="false" customHeight="true" hidden="false" ht="13.3" outlineLevel="0" r="1846">
      <c r="A1846" s="17" t="n">
        <v>39238</v>
      </c>
      <c r="B1846" s="39" t="n">
        <v>121.41</v>
      </c>
      <c r="C1846" s="40" t="n">
        <v>122.69</v>
      </c>
      <c r="D1846" s="41" t="n">
        <v>120.5</v>
      </c>
      <c r="E1846" s="42" t="n">
        <v>122.67</v>
      </c>
      <c r="F1846" s="43" t="n">
        <v>32885200</v>
      </c>
      <c r="G1846" s="14" t="n">
        <v>122.15</v>
      </c>
    </row>
    <row collapsed="false" customFormat="false" customHeight="true" hidden="false" ht="13.3" outlineLevel="0" r="1847">
      <c r="A1847" s="17" t="n">
        <v>39239</v>
      </c>
      <c r="B1847" s="39" t="n">
        <v>122.3</v>
      </c>
      <c r="C1847" s="40" t="n">
        <v>124.05</v>
      </c>
      <c r="D1847" s="41" t="n">
        <v>121.95</v>
      </c>
      <c r="E1847" s="42" t="n">
        <v>123.64</v>
      </c>
      <c r="F1847" s="43" t="n">
        <v>39722900</v>
      </c>
      <c r="G1847" s="14" t="n">
        <v>123.11</v>
      </c>
    </row>
    <row collapsed="false" customFormat="false" customHeight="true" hidden="false" ht="13.3" outlineLevel="0" r="1848">
      <c r="A1848" s="17" t="n">
        <v>39240</v>
      </c>
      <c r="B1848" s="39" t="n">
        <v>124.99</v>
      </c>
      <c r="C1848" s="40" t="n">
        <v>127.61</v>
      </c>
      <c r="D1848" s="41" t="n">
        <v>123.19</v>
      </c>
      <c r="E1848" s="42" t="n">
        <v>124.07</v>
      </c>
      <c r="F1848" s="43" t="n">
        <v>68395700</v>
      </c>
      <c r="G1848" s="14" t="n">
        <v>123.54</v>
      </c>
    </row>
    <row collapsed="false" customFormat="false" customHeight="true" hidden="false" ht="13.3" outlineLevel="0" r="1849">
      <c r="A1849" s="17" t="n">
        <v>39241</v>
      </c>
      <c r="B1849" s="39" t="n">
        <v>125.82</v>
      </c>
      <c r="C1849" s="40" t="n">
        <v>125.83</v>
      </c>
      <c r="D1849" s="41" t="n">
        <v>122.29</v>
      </c>
      <c r="E1849" s="42" t="n">
        <v>124.49</v>
      </c>
      <c r="F1849" s="43" t="n">
        <v>44345800</v>
      </c>
      <c r="G1849" s="14" t="n">
        <v>123.96</v>
      </c>
    </row>
    <row collapsed="false" customFormat="false" customHeight="true" hidden="false" ht="13.3" outlineLevel="0" r="1850">
      <c r="A1850" s="17" t="n">
        <v>39244</v>
      </c>
      <c r="B1850" s="39" t="n">
        <v>126</v>
      </c>
      <c r="C1850" s="40" t="n">
        <v>126.15</v>
      </c>
      <c r="D1850" s="41" t="n">
        <v>119.54</v>
      </c>
      <c r="E1850" s="42" t="n">
        <v>120.19</v>
      </c>
      <c r="F1850" s="43" t="n">
        <v>66937800</v>
      </c>
      <c r="G1850" s="14" t="n">
        <v>119.68</v>
      </c>
    </row>
    <row collapsed="false" customFormat="false" customHeight="true" hidden="false" ht="13.3" outlineLevel="0" r="1851">
      <c r="A1851" s="17" t="n">
        <v>39245</v>
      </c>
      <c r="B1851" s="39" t="n">
        <v>119.35</v>
      </c>
      <c r="C1851" s="40" t="n">
        <v>121.71</v>
      </c>
      <c r="D1851" s="41" t="n">
        <v>118.31</v>
      </c>
      <c r="E1851" s="42" t="n">
        <v>120.38</v>
      </c>
      <c r="F1851" s="43" t="n">
        <v>50948800</v>
      </c>
      <c r="G1851" s="14" t="n">
        <v>119.87</v>
      </c>
    </row>
    <row collapsed="false" customFormat="false" customHeight="true" hidden="false" ht="13.3" outlineLevel="0" r="1852">
      <c r="A1852" s="17" t="n">
        <v>39246</v>
      </c>
      <c r="B1852" s="39" t="n">
        <v>121.15</v>
      </c>
      <c r="C1852" s="40" t="n">
        <v>121.19</v>
      </c>
      <c r="D1852" s="41" t="n">
        <v>115.4</v>
      </c>
      <c r="E1852" s="42" t="n">
        <v>117.5</v>
      </c>
      <c r="F1852" s="43" t="n">
        <v>61476900</v>
      </c>
      <c r="G1852" s="14" t="n">
        <v>117</v>
      </c>
    </row>
    <row collapsed="false" customFormat="false" customHeight="true" hidden="false" ht="13.3" outlineLevel="0" r="1853">
      <c r="A1853" s="17" t="n">
        <v>39247</v>
      </c>
      <c r="B1853" s="39" t="n">
        <v>117.2</v>
      </c>
      <c r="C1853" s="40" t="n">
        <v>119.45</v>
      </c>
      <c r="D1853" s="41" t="n">
        <v>116.42</v>
      </c>
      <c r="E1853" s="42" t="n">
        <v>118.75</v>
      </c>
      <c r="F1853" s="43" t="n">
        <v>34759500</v>
      </c>
      <c r="G1853" s="14" t="n">
        <v>118.24</v>
      </c>
    </row>
    <row collapsed="false" customFormat="false" customHeight="true" hidden="false" ht="13.3" outlineLevel="0" r="1854">
      <c r="A1854" s="17" t="n">
        <v>39248</v>
      </c>
      <c r="B1854" s="39" t="n">
        <v>120.62</v>
      </c>
      <c r="C1854" s="40" t="n">
        <v>120.67</v>
      </c>
      <c r="D1854" s="41" t="n">
        <v>119.86</v>
      </c>
      <c r="E1854" s="42" t="n">
        <v>120.5</v>
      </c>
      <c r="F1854" s="43" t="n">
        <v>28972100</v>
      </c>
      <c r="G1854" s="14" t="n">
        <v>119.98</v>
      </c>
    </row>
    <row collapsed="false" customFormat="false" customHeight="true" hidden="false" ht="13.3" outlineLevel="0" r="1855">
      <c r="A1855" s="17" t="n">
        <v>39251</v>
      </c>
      <c r="B1855" s="39" t="n">
        <v>123.28</v>
      </c>
      <c r="C1855" s="40" t="n">
        <v>125.18</v>
      </c>
      <c r="D1855" s="41" t="n">
        <v>122.54</v>
      </c>
      <c r="E1855" s="42" t="n">
        <v>125.09</v>
      </c>
      <c r="F1855" s="43" t="n">
        <v>32521600</v>
      </c>
      <c r="G1855" s="14" t="n">
        <v>124.56</v>
      </c>
    </row>
    <row collapsed="false" customFormat="false" customHeight="true" hidden="false" ht="13.3" outlineLevel="0" r="1856">
      <c r="A1856" s="17" t="n">
        <v>39252</v>
      </c>
      <c r="B1856" s="39" t="n">
        <v>124.69</v>
      </c>
      <c r="C1856" s="40" t="n">
        <v>125.01</v>
      </c>
      <c r="D1856" s="41" t="n">
        <v>122.91</v>
      </c>
      <c r="E1856" s="42" t="n">
        <v>123.66</v>
      </c>
      <c r="F1856" s="43" t="n">
        <v>33679500</v>
      </c>
      <c r="G1856" s="14" t="n">
        <v>123.13</v>
      </c>
    </row>
    <row collapsed="false" customFormat="false" customHeight="true" hidden="false" ht="13.3" outlineLevel="0" r="1857">
      <c r="A1857" s="17" t="n">
        <v>39253</v>
      </c>
      <c r="B1857" s="39" t="n">
        <v>123.87</v>
      </c>
      <c r="C1857" s="40" t="n">
        <v>124.66</v>
      </c>
      <c r="D1857" s="41" t="n">
        <v>121.5</v>
      </c>
      <c r="E1857" s="42" t="n">
        <v>121.55</v>
      </c>
      <c r="F1857" s="43" t="n">
        <v>32054000</v>
      </c>
      <c r="G1857" s="14" t="n">
        <v>121.03</v>
      </c>
    </row>
    <row collapsed="false" customFormat="false" customHeight="true" hidden="false" ht="13.3" outlineLevel="0" r="1858">
      <c r="A1858" s="17" t="n">
        <v>39254</v>
      </c>
      <c r="B1858" s="39" t="n">
        <v>121.7</v>
      </c>
      <c r="C1858" s="40" t="n">
        <v>124.29</v>
      </c>
      <c r="D1858" s="41" t="n">
        <v>120.72</v>
      </c>
      <c r="E1858" s="42" t="n">
        <v>123.9</v>
      </c>
      <c r="F1858" s="43" t="n">
        <v>30965900</v>
      </c>
      <c r="G1858" s="14" t="n">
        <v>123.37</v>
      </c>
    </row>
    <row collapsed="false" customFormat="false" customHeight="true" hidden="false" ht="13.3" outlineLevel="0" r="1859">
      <c r="A1859" s="17" t="n">
        <v>39255</v>
      </c>
      <c r="B1859" s="39" t="n">
        <v>123.85</v>
      </c>
      <c r="C1859" s="40" t="n">
        <v>124.45</v>
      </c>
      <c r="D1859" s="41" t="n">
        <v>122.38</v>
      </c>
      <c r="E1859" s="42" t="n">
        <v>123</v>
      </c>
      <c r="F1859" s="43" t="n">
        <v>22567000</v>
      </c>
      <c r="G1859" s="14" t="n">
        <v>122.47</v>
      </c>
    </row>
    <row collapsed="false" customFormat="false" customHeight="true" hidden="false" ht="13.3" outlineLevel="0" r="1860">
      <c r="A1860" s="17" t="n">
        <v>39258</v>
      </c>
      <c r="B1860" s="39" t="n">
        <v>124.19</v>
      </c>
      <c r="C1860" s="40" t="n">
        <v>125.09</v>
      </c>
      <c r="D1860" s="41" t="n">
        <v>121.06</v>
      </c>
      <c r="E1860" s="42" t="n">
        <v>122.34</v>
      </c>
      <c r="F1860" s="43" t="n">
        <v>34478700</v>
      </c>
      <c r="G1860" s="14" t="n">
        <v>121.82</v>
      </c>
    </row>
    <row collapsed="false" customFormat="false" customHeight="true" hidden="false" ht="13.3" outlineLevel="0" r="1861">
      <c r="A1861" s="17" t="n">
        <v>39259</v>
      </c>
      <c r="B1861" s="39" t="n">
        <v>123.98</v>
      </c>
      <c r="C1861" s="40" t="n">
        <v>124</v>
      </c>
      <c r="D1861" s="41" t="n">
        <v>118.72</v>
      </c>
      <c r="E1861" s="42" t="n">
        <v>119.65</v>
      </c>
      <c r="F1861" s="43" t="n">
        <v>48035900</v>
      </c>
      <c r="G1861" s="14" t="n">
        <v>119.14</v>
      </c>
    </row>
    <row collapsed="false" customFormat="false" customHeight="true" hidden="false" ht="13.3" outlineLevel="0" r="1862">
      <c r="A1862" s="17" t="n">
        <v>39260</v>
      </c>
      <c r="B1862" s="39" t="n">
        <v>120.61</v>
      </c>
      <c r="C1862" s="40" t="n">
        <v>122.04</v>
      </c>
      <c r="D1862" s="41" t="n">
        <v>119.26</v>
      </c>
      <c r="E1862" s="42" t="n">
        <v>121.89</v>
      </c>
      <c r="F1862" s="43" t="n">
        <v>34810600</v>
      </c>
      <c r="G1862" s="14" t="n">
        <v>121.37</v>
      </c>
    </row>
    <row collapsed="false" customFormat="false" customHeight="true" hidden="false" ht="13.3" outlineLevel="0" r="1863">
      <c r="A1863" s="17" t="n">
        <v>39261</v>
      </c>
      <c r="B1863" s="39" t="n">
        <v>122.36</v>
      </c>
      <c r="C1863" s="40" t="n">
        <v>122.49</v>
      </c>
      <c r="D1863" s="41" t="n">
        <v>120</v>
      </c>
      <c r="E1863" s="42" t="n">
        <v>120.56</v>
      </c>
      <c r="F1863" s="43" t="n">
        <v>29933700</v>
      </c>
      <c r="G1863" s="14" t="n">
        <v>120.04</v>
      </c>
    </row>
    <row collapsed="false" customFormat="false" customHeight="true" hidden="false" ht="13.3" outlineLevel="0" r="1864">
      <c r="A1864" s="17" t="n">
        <v>39262</v>
      </c>
      <c r="B1864" s="39" t="n">
        <v>121.97</v>
      </c>
      <c r="C1864" s="40" t="n">
        <v>124</v>
      </c>
      <c r="D1864" s="41" t="n">
        <v>121.09</v>
      </c>
      <c r="E1864" s="42" t="n">
        <v>122.04</v>
      </c>
      <c r="F1864" s="43" t="n">
        <v>40637200</v>
      </c>
      <c r="G1864" s="14" t="n">
        <v>121.52</v>
      </c>
    </row>
    <row collapsed="false" customFormat="false" customHeight="true" hidden="false" ht="13.3" outlineLevel="0" r="1865">
      <c r="A1865" s="17" t="n">
        <v>39265</v>
      </c>
      <c r="B1865" s="39" t="n">
        <v>121.05</v>
      </c>
      <c r="C1865" s="40" t="n">
        <v>122.09</v>
      </c>
      <c r="D1865" s="41" t="n">
        <v>119.3</v>
      </c>
      <c r="E1865" s="42" t="n">
        <v>121.26</v>
      </c>
      <c r="F1865" s="43" t="n">
        <v>35530800</v>
      </c>
      <c r="G1865" s="14" t="n">
        <v>120.74</v>
      </c>
    </row>
    <row collapsed="false" customFormat="false" customHeight="true" hidden="false" ht="13.3" outlineLevel="0" r="1866">
      <c r="A1866" s="17" t="n">
        <v>39266</v>
      </c>
      <c r="B1866" s="39" t="n">
        <v>122</v>
      </c>
      <c r="C1866" s="40" t="n">
        <v>127.4</v>
      </c>
      <c r="D1866" s="41" t="n">
        <v>121.5</v>
      </c>
      <c r="E1866" s="42" t="n">
        <v>127.17</v>
      </c>
      <c r="F1866" s="43" t="n">
        <v>41517200</v>
      </c>
      <c r="G1866" s="14" t="n">
        <v>126.63</v>
      </c>
    </row>
    <row collapsed="false" customFormat="false" customHeight="true" hidden="false" ht="13.3" outlineLevel="0" r="1867">
      <c r="A1867" s="17" t="n">
        <v>39268</v>
      </c>
      <c r="B1867" s="39" t="n">
        <v>128.8</v>
      </c>
      <c r="C1867" s="40" t="n">
        <v>132.97</v>
      </c>
      <c r="D1867" s="41" t="n">
        <v>128.69</v>
      </c>
      <c r="E1867" s="42" t="n">
        <v>132.75</v>
      </c>
      <c r="F1867" s="43" t="n">
        <v>51894700</v>
      </c>
      <c r="G1867" s="14" t="n">
        <v>132.18</v>
      </c>
    </row>
    <row collapsed="false" customFormat="false" customHeight="true" hidden="false" ht="13.3" outlineLevel="0" r="1868">
      <c r="A1868" s="17" t="n">
        <v>39269</v>
      </c>
      <c r="B1868" s="39" t="n">
        <v>133.13</v>
      </c>
      <c r="C1868" s="40" t="n">
        <v>133.34</v>
      </c>
      <c r="D1868" s="41" t="n">
        <v>130.4</v>
      </c>
      <c r="E1868" s="42" t="n">
        <v>132.3</v>
      </c>
      <c r="F1868" s="43" t="n">
        <v>31239100</v>
      </c>
      <c r="G1868" s="14" t="n">
        <v>131.73</v>
      </c>
    </row>
    <row collapsed="false" customFormat="false" customHeight="true" hidden="false" ht="13.3" outlineLevel="0" r="1869">
      <c r="A1869" s="17" t="n">
        <v>39272</v>
      </c>
      <c r="B1869" s="39" t="n">
        <v>132.38</v>
      </c>
      <c r="C1869" s="40" t="n">
        <v>132.9</v>
      </c>
      <c r="D1869" s="41" t="n">
        <v>129.18</v>
      </c>
      <c r="E1869" s="42" t="n">
        <v>130.33</v>
      </c>
      <c r="F1869" s="43" t="n">
        <v>35565000</v>
      </c>
      <c r="G1869" s="14" t="n">
        <v>129.77</v>
      </c>
    </row>
    <row collapsed="false" customFormat="false" customHeight="true" hidden="false" ht="13.3" outlineLevel="0" r="1870">
      <c r="A1870" s="17" t="n">
        <v>39273</v>
      </c>
      <c r="B1870" s="39" t="n">
        <v>128.88</v>
      </c>
      <c r="C1870" s="40" t="n">
        <v>134.5</v>
      </c>
      <c r="D1870" s="41" t="n">
        <v>128.81</v>
      </c>
      <c r="E1870" s="42" t="n">
        <v>132.35</v>
      </c>
      <c r="F1870" s="43" t="n">
        <v>44821700</v>
      </c>
      <c r="G1870" s="14" t="n">
        <v>131.78</v>
      </c>
    </row>
    <row collapsed="false" customFormat="false" customHeight="true" hidden="false" ht="13.3" outlineLevel="0" r="1871">
      <c r="A1871" s="17" t="n">
        <v>39274</v>
      </c>
      <c r="B1871" s="39" t="n">
        <v>132.07</v>
      </c>
      <c r="C1871" s="40" t="n">
        <v>133.7</v>
      </c>
      <c r="D1871" s="41" t="n">
        <v>131.31</v>
      </c>
      <c r="E1871" s="42" t="n">
        <v>132.39</v>
      </c>
      <c r="F1871" s="43" t="n">
        <v>29349000</v>
      </c>
      <c r="G1871" s="14" t="n">
        <v>131.82</v>
      </c>
    </row>
    <row collapsed="false" customFormat="false" customHeight="true" hidden="false" ht="13.3" outlineLevel="0" r="1872">
      <c r="A1872" s="17" t="n">
        <v>39275</v>
      </c>
      <c r="B1872" s="39" t="n">
        <v>133.85</v>
      </c>
      <c r="C1872" s="40" t="n">
        <v>134.24</v>
      </c>
      <c r="D1872" s="41" t="n">
        <v>132.39</v>
      </c>
      <c r="E1872" s="42" t="n">
        <v>134.07</v>
      </c>
      <c r="F1872" s="43" t="n">
        <v>25164600</v>
      </c>
      <c r="G1872" s="14" t="n">
        <v>133.5</v>
      </c>
    </row>
    <row collapsed="false" customFormat="false" customHeight="true" hidden="false" ht="13.3" outlineLevel="0" r="1873">
      <c r="A1873" s="17" t="n">
        <v>39276</v>
      </c>
      <c r="B1873" s="39" t="n">
        <v>135.03</v>
      </c>
      <c r="C1873" s="40" t="n">
        <v>137.85</v>
      </c>
      <c r="D1873" s="41" t="n">
        <v>134.52</v>
      </c>
      <c r="E1873" s="42" t="n">
        <v>137.73</v>
      </c>
      <c r="F1873" s="43" t="n">
        <v>32414500</v>
      </c>
      <c r="G1873" s="14" t="n">
        <v>137.14</v>
      </c>
    </row>
    <row collapsed="false" customFormat="false" customHeight="true" hidden="false" ht="13.3" outlineLevel="0" r="1874">
      <c r="A1874" s="17" t="n">
        <v>39279</v>
      </c>
      <c r="B1874" s="39" t="n">
        <v>138.39</v>
      </c>
      <c r="C1874" s="40" t="n">
        <v>139.98</v>
      </c>
      <c r="D1874" s="41" t="n">
        <v>137.5</v>
      </c>
      <c r="E1874" s="42" t="n">
        <v>138.1</v>
      </c>
      <c r="F1874" s="43" t="n">
        <v>33432600</v>
      </c>
      <c r="G1874" s="14" t="n">
        <v>137.51</v>
      </c>
    </row>
    <row collapsed="false" customFormat="false" customHeight="true" hidden="false" ht="13.3" outlineLevel="0" r="1875">
      <c r="A1875" s="17" t="n">
        <v>39280</v>
      </c>
      <c r="B1875" s="39" t="n">
        <v>138.3</v>
      </c>
      <c r="C1875" s="40" t="n">
        <v>139.6</v>
      </c>
      <c r="D1875" s="41" t="n">
        <v>137.5</v>
      </c>
      <c r="E1875" s="42" t="n">
        <v>138.91</v>
      </c>
      <c r="F1875" s="43" t="n">
        <v>25355700</v>
      </c>
      <c r="G1875" s="14" t="n">
        <v>138.32</v>
      </c>
    </row>
    <row collapsed="false" customFormat="false" customHeight="true" hidden="false" ht="13.3" outlineLevel="0" r="1876">
      <c r="A1876" s="17" t="n">
        <v>39281</v>
      </c>
      <c r="B1876" s="39" t="n">
        <v>138.19</v>
      </c>
      <c r="C1876" s="40" t="n">
        <v>138.44</v>
      </c>
      <c r="D1876" s="41" t="n">
        <v>136.04</v>
      </c>
      <c r="E1876" s="42" t="n">
        <v>138.12</v>
      </c>
      <c r="F1876" s="43" t="n">
        <v>27030600</v>
      </c>
      <c r="G1876" s="14" t="n">
        <v>137.53</v>
      </c>
    </row>
    <row collapsed="false" customFormat="false" customHeight="true" hidden="false" ht="13.3" outlineLevel="0" r="1877">
      <c r="A1877" s="17" t="n">
        <v>39282</v>
      </c>
      <c r="B1877" s="39" t="n">
        <v>140.3</v>
      </c>
      <c r="C1877" s="40" t="n">
        <v>140.81</v>
      </c>
      <c r="D1877" s="41" t="n">
        <v>139.65</v>
      </c>
      <c r="E1877" s="42" t="n">
        <v>140</v>
      </c>
      <c r="F1877" s="43" t="n">
        <v>26174700</v>
      </c>
      <c r="G1877" s="14" t="n">
        <v>139.4</v>
      </c>
    </row>
    <row collapsed="false" customFormat="false" customHeight="true" hidden="false" ht="13.3" outlineLevel="0" r="1878">
      <c r="A1878" s="17" t="n">
        <v>39283</v>
      </c>
      <c r="B1878" s="39" t="n">
        <v>141.65</v>
      </c>
      <c r="C1878" s="40" t="n">
        <v>144.18</v>
      </c>
      <c r="D1878" s="41" t="n">
        <v>140</v>
      </c>
      <c r="E1878" s="42" t="n">
        <v>143.75</v>
      </c>
      <c r="F1878" s="43" t="n">
        <v>41706200</v>
      </c>
      <c r="G1878" s="14" t="n">
        <v>143.14</v>
      </c>
    </row>
    <row collapsed="false" customFormat="false" customHeight="true" hidden="false" ht="13.3" outlineLevel="0" r="1879">
      <c r="A1879" s="17" t="n">
        <v>39286</v>
      </c>
      <c r="B1879" s="39" t="n">
        <v>143.31</v>
      </c>
      <c r="C1879" s="40" t="n">
        <v>145.22</v>
      </c>
      <c r="D1879" s="41" t="n">
        <v>140.93</v>
      </c>
      <c r="E1879" s="42" t="n">
        <v>143.7</v>
      </c>
      <c r="F1879" s="43" t="n">
        <v>37017500</v>
      </c>
      <c r="G1879" s="14" t="n">
        <v>143.09</v>
      </c>
    </row>
    <row collapsed="false" customFormat="false" customHeight="true" hidden="false" ht="13.3" outlineLevel="0" r="1880">
      <c r="A1880" s="17" t="n">
        <v>39287</v>
      </c>
      <c r="B1880" s="39" t="n">
        <v>138.88</v>
      </c>
      <c r="C1880" s="40" t="n">
        <v>141</v>
      </c>
      <c r="D1880" s="41" t="n">
        <v>134.15</v>
      </c>
      <c r="E1880" s="42" t="n">
        <v>134.89</v>
      </c>
      <c r="F1880" s="43" t="n">
        <v>64117600</v>
      </c>
      <c r="G1880" s="14" t="n">
        <v>134.31</v>
      </c>
    </row>
    <row collapsed="false" customFormat="false" customHeight="true" hidden="false" ht="13.3" outlineLevel="0" r="1881">
      <c r="A1881" s="17" t="n">
        <v>39288</v>
      </c>
      <c r="B1881" s="39" t="n">
        <v>137.35</v>
      </c>
      <c r="C1881" s="40" t="n">
        <v>138.36</v>
      </c>
      <c r="D1881" s="41" t="n">
        <v>135</v>
      </c>
      <c r="E1881" s="42" t="n">
        <v>137.26</v>
      </c>
      <c r="F1881" s="43" t="n">
        <v>53435100</v>
      </c>
      <c r="G1881" s="14" t="n">
        <v>136.67</v>
      </c>
    </row>
    <row collapsed="false" customFormat="false" customHeight="true" hidden="false" ht="13.3" outlineLevel="0" r="1882">
      <c r="A1882" s="17" t="n">
        <v>39289</v>
      </c>
      <c r="B1882" s="39" t="n">
        <v>145.91</v>
      </c>
      <c r="C1882" s="40" t="n">
        <v>148.5</v>
      </c>
      <c r="D1882" s="41" t="n">
        <v>136.96</v>
      </c>
      <c r="E1882" s="42" t="n">
        <v>146</v>
      </c>
      <c r="F1882" s="43" t="n">
        <v>78093900</v>
      </c>
      <c r="G1882" s="14" t="n">
        <v>145.38</v>
      </c>
    </row>
    <row collapsed="false" customFormat="false" customHeight="true" hidden="false" ht="13.3" outlineLevel="0" r="1883">
      <c r="A1883" s="17" t="n">
        <v>39290</v>
      </c>
      <c r="B1883" s="39" t="n">
        <v>146.19</v>
      </c>
      <c r="C1883" s="40" t="n">
        <v>148.92</v>
      </c>
      <c r="D1883" s="41" t="n">
        <v>143.78</v>
      </c>
      <c r="E1883" s="42" t="n">
        <v>143.85</v>
      </c>
      <c r="F1883" s="43" t="n">
        <v>41467800</v>
      </c>
      <c r="G1883" s="14" t="n">
        <v>143.24</v>
      </c>
    </row>
    <row collapsed="false" customFormat="false" customHeight="true" hidden="false" ht="13.3" outlineLevel="0" r="1884">
      <c r="A1884" s="17" t="n">
        <v>39293</v>
      </c>
      <c r="B1884" s="39" t="n">
        <v>144.33</v>
      </c>
      <c r="C1884" s="40" t="n">
        <v>145.45</v>
      </c>
      <c r="D1884" s="41" t="n">
        <v>139.57</v>
      </c>
      <c r="E1884" s="42" t="n">
        <v>141.43</v>
      </c>
      <c r="F1884" s="43" t="n">
        <v>39535300</v>
      </c>
      <c r="G1884" s="14" t="n">
        <v>140.83</v>
      </c>
    </row>
    <row collapsed="false" customFormat="false" customHeight="true" hidden="false" ht="13.3" outlineLevel="0" r="1885">
      <c r="A1885" s="17" t="n">
        <v>39294</v>
      </c>
      <c r="B1885" s="39" t="n">
        <v>142.97</v>
      </c>
      <c r="C1885" s="40" t="n">
        <v>143.48</v>
      </c>
      <c r="D1885" s="41" t="n">
        <v>131.52</v>
      </c>
      <c r="E1885" s="42" t="n">
        <v>131.76</v>
      </c>
      <c r="F1885" s="43" t="n">
        <v>62942600</v>
      </c>
      <c r="G1885" s="14" t="n">
        <v>131.2</v>
      </c>
    </row>
    <row collapsed="false" customFormat="false" customHeight="true" hidden="false" ht="13.3" outlineLevel="0" r="1886">
      <c r="A1886" s="17" t="n">
        <v>39295</v>
      </c>
      <c r="B1886" s="39" t="n">
        <v>133.64</v>
      </c>
      <c r="C1886" s="40" t="n">
        <v>135.38</v>
      </c>
      <c r="D1886" s="41" t="n">
        <v>127.77</v>
      </c>
      <c r="E1886" s="42" t="n">
        <v>135</v>
      </c>
      <c r="F1886" s="43" t="n">
        <v>62505600</v>
      </c>
      <c r="G1886" s="14" t="n">
        <v>134.42</v>
      </c>
    </row>
    <row collapsed="false" customFormat="false" customHeight="true" hidden="false" ht="13.3" outlineLevel="0" r="1887">
      <c r="A1887" s="17" t="n">
        <v>39296</v>
      </c>
      <c r="B1887" s="39" t="n">
        <v>136.65</v>
      </c>
      <c r="C1887" s="40" t="n">
        <v>136.96</v>
      </c>
      <c r="D1887" s="41" t="n">
        <v>134.15</v>
      </c>
      <c r="E1887" s="42" t="n">
        <v>136.49</v>
      </c>
      <c r="F1887" s="43" t="n">
        <v>30451600</v>
      </c>
      <c r="G1887" s="14" t="n">
        <v>135.91</v>
      </c>
    </row>
    <row collapsed="false" customFormat="false" customHeight="true" hidden="false" ht="13.3" outlineLevel="0" r="1888">
      <c r="A1888" s="17" t="n">
        <v>39297</v>
      </c>
      <c r="B1888" s="39" t="n">
        <v>135.26</v>
      </c>
      <c r="C1888" s="40" t="n">
        <v>135.95</v>
      </c>
      <c r="D1888" s="41" t="n">
        <v>131.5</v>
      </c>
      <c r="E1888" s="42" t="n">
        <v>131.85</v>
      </c>
      <c r="F1888" s="43" t="n">
        <v>24256700</v>
      </c>
      <c r="G1888" s="14" t="n">
        <v>131.29</v>
      </c>
    </row>
    <row collapsed="false" customFormat="false" customHeight="true" hidden="false" ht="13.3" outlineLevel="0" r="1889">
      <c r="A1889" s="17" t="n">
        <v>39300</v>
      </c>
      <c r="B1889" s="39" t="n">
        <v>132.9</v>
      </c>
      <c r="C1889" s="40" t="n">
        <v>135.27</v>
      </c>
      <c r="D1889" s="41" t="n">
        <v>128.3</v>
      </c>
      <c r="E1889" s="42" t="n">
        <v>135.25</v>
      </c>
      <c r="F1889" s="43" t="n">
        <v>33041800</v>
      </c>
      <c r="G1889" s="14" t="n">
        <v>134.67</v>
      </c>
    </row>
    <row collapsed="false" customFormat="false" customHeight="true" hidden="false" ht="13.3" outlineLevel="0" r="1890">
      <c r="A1890" s="17" t="n">
        <v>39301</v>
      </c>
      <c r="B1890" s="39" t="n">
        <v>134.94</v>
      </c>
      <c r="C1890" s="40" t="n">
        <v>137.24</v>
      </c>
      <c r="D1890" s="41" t="n">
        <v>132.63</v>
      </c>
      <c r="E1890" s="42" t="n">
        <v>135.03</v>
      </c>
      <c r="F1890" s="43" t="n">
        <v>33926300</v>
      </c>
      <c r="G1890" s="14" t="n">
        <v>134.45</v>
      </c>
    </row>
    <row collapsed="false" customFormat="false" customHeight="true" hidden="false" ht="13.3" outlineLevel="0" r="1891">
      <c r="A1891" s="17" t="n">
        <v>39302</v>
      </c>
      <c r="B1891" s="39" t="n">
        <v>136.76</v>
      </c>
      <c r="C1891" s="40" t="n">
        <v>136.86</v>
      </c>
      <c r="D1891" s="41" t="n">
        <v>132</v>
      </c>
      <c r="E1891" s="42" t="n">
        <v>134.01</v>
      </c>
      <c r="F1891" s="43" t="n">
        <v>28860600</v>
      </c>
      <c r="G1891" s="14" t="n">
        <v>133.44</v>
      </c>
    </row>
    <row collapsed="false" customFormat="false" customHeight="true" hidden="false" ht="13.3" outlineLevel="0" r="1892">
      <c r="A1892" s="17" t="n">
        <v>39303</v>
      </c>
      <c r="B1892" s="39" t="n">
        <v>131.11</v>
      </c>
      <c r="C1892" s="40" t="n">
        <v>133</v>
      </c>
      <c r="D1892" s="41" t="n">
        <v>125.09</v>
      </c>
      <c r="E1892" s="42" t="n">
        <v>126.39</v>
      </c>
      <c r="F1892" s="43" t="n">
        <v>40192700</v>
      </c>
      <c r="G1892" s="14" t="n">
        <v>125.85</v>
      </c>
    </row>
    <row collapsed="false" customFormat="false" customHeight="true" hidden="false" ht="13.3" outlineLevel="0" r="1893">
      <c r="A1893" s="17" t="n">
        <v>39304</v>
      </c>
      <c r="B1893" s="39" t="n">
        <v>123.12</v>
      </c>
      <c r="C1893" s="40" t="n">
        <v>127.75</v>
      </c>
      <c r="D1893" s="41" t="n">
        <v>120.3</v>
      </c>
      <c r="E1893" s="42" t="n">
        <v>125</v>
      </c>
      <c r="F1893" s="43" t="n">
        <v>50383900</v>
      </c>
      <c r="G1893" s="14" t="n">
        <v>124.47</v>
      </c>
    </row>
    <row collapsed="false" customFormat="false" customHeight="true" hidden="false" ht="13.3" outlineLevel="0" r="1894">
      <c r="A1894" s="17" t="n">
        <v>39307</v>
      </c>
      <c r="B1894" s="39" t="n">
        <v>128.32</v>
      </c>
      <c r="C1894" s="40" t="n">
        <v>129.35</v>
      </c>
      <c r="D1894" s="41" t="n">
        <v>126.5</v>
      </c>
      <c r="E1894" s="42" t="n">
        <v>127.79</v>
      </c>
      <c r="F1894" s="43" t="n">
        <v>26889700</v>
      </c>
      <c r="G1894" s="14" t="n">
        <v>127.24</v>
      </c>
    </row>
    <row collapsed="false" customFormat="false" customHeight="true" hidden="false" ht="13.3" outlineLevel="0" r="1895">
      <c r="A1895" s="17" t="n">
        <v>39308</v>
      </c>
      <c r="B1895" s="39" t="n">
        <v>128.29</v>
      </c>
      <c r="C1895" s="40" t="n">
        <v>128.3</v>
      </c>
      <c r="D1895" s="41" t="n">
        <v>123.71</v>
      </c>
      <c r="E1895" s="42" t="n">
        <v>124.03</v>
      </c>
      <c r="F1895" s="43" t="n">
        <v>26393100</v>
      </c>
      <c r="G1895" s="14" t="n">
        <v>123.5</v>
      </c>
    </row>
    <row collapsed="false" customFormat="false" customHeight="true" hidden="false" ht="13.3" outlineLevel="0" r="1896">
      <c r="A1896" s="17" t="n">
        <v>39309</v>
      </c>
      <c r="B1896" s="39" t="n">
        <v>122.74</v>
      </c>
      <c r="C1896" s="40" t="n">
        <v>124.86</v>
      </c>
      <c r="D1896" s="41" t="n">
        <v>119.65</v>
      </c>
      <c r="E1896" s="42" t="n">
        <v>119.9</v>
      </c>
      <c r="F1896" s="43" t="n">
        <v>35459000</v>
      </c>
      <c r="G1896" s="14" t="n">
        <v>119.39</v>
      </c>
    </row>
    <row collapsed="false" customFormat="false" customHeight="true" hidden="false" ht="13.3" outlineLevel="0" r="1897">
      <c r="A1897" s="17" t="n">
        <v>39310</v>
      </c>
      <c r="B1897" s="39" t="n">
        <v>117.01</v>
      </c>
      <c r="C1897" s="40" t="n">
        <v>118.5</v>
      </c>
      <c r="D1897" s="41" t="n">
        <v>111.62</v>
      </c>
      <c r="E1897" s="42" t="n">
        <v>117.05</v>
      </c>
      <c r="F1897" s="43" t="n">
        <v>66667500</v>
      </c>
      <c r="G1897" s="14" t="n">
        <v>116.55</v>
      </c>
    </row>
    <row collapsed="false" customFormat="false" customHeight="true" hidden="false" ht="13.3" outlineLevel="0" r="1898">
      <c r="A1898" s="17" t="n">
        <v>39311</v>
      </c>
      <c r="B1898" s="39" t="n">
        <v>122.01</v>
      </c>
      <c r="C1898" s="40" t="n">
        <v>123.5</v>
      </c>
      <c r="D1898" s="41" t="n">
        <v>119.82</v>
      </c>
      <c r="E1898" s="42" t="n">
        <v>122.06</v>
      </c>
      <c r="F1898" s="43" t="n">
        <v>42680800</v>
      </c>
      <c r="G1898" s="14" t="n">
        <v>121.54</v>
      </c>
    </row>
    <row collapsed="false" customFormat="false" customHeight="true" hidden="false" ht="13.3" outlineLevel="0" r="1899">
      <c r="A1899" s="17" t="n">
        <v>39314</v>
      </c>
      <c r="B1899" s="39" t="n">
        <v>123.96</v>
      </c>
      <c r="C1899" s="40" t="n">
        <v>124.5</v>
      </c>
      <c r="D1899" s="41" t="n">
        <v>120.5</v>
      </c>
      <c r="E1899" s="42" t="n">
        <v>122.22</v>
      </c>
      <c r="F1899" s="43" t="n">
        <v>28689900</v>
      </c>
      <c r="G1899" s="14" t="n">
        <v>121.7</v>
      </c>
    </row>
    <row collapsed="false" customFormat="false" customHeight="true" hidden="false" ht="13.3" outlineLevel="0" r="1900">
      <c r="A1900" s="17" t="n">
        <v>39315</v>
      </c>
      <c r="B1900" s="39" t="n">
        <v>122.21</v>
      </c>
      <c r="C1900" s="40" t="n">
        <v>128.96</v>
      </c>
      <c r="D1900" s="41" t="n">
        <v>121</v>
      </c>
      <c r="E1900" s="42" t="n">
        <v>127.57</v>
      </c>
      <c r="F1900" s="43" t="n">
        <v>46537400</v>
      </c>
      <c r="G1900" s="14" t="n">
        <v>127.02</v>
      </c>
    </row>
    <row collapsed="false" customFormat="false" customHeight="true" hidden="false" ht="13.3" outlineLevel="0" r="1901">
      <c r="A1901" s="17" t="n">
        <v>39316</v>
      </c>
      <c r="B1901" s="39" t="n">
        <v>131.22</v>
      </c>
      <c r="C1901" s="40" t="n">
        <v>132.75</v>
      </c>
      <c r="D1901" s="41" t="n">
        <v>130.33</v>
      </c>
      <c r="E1901" s="42" t="n">
        <v>132.51</v>
      </c>
      <c r="F1901" s="43" t="n">
        <v>37920200</v>
      </c>
      <c r="G1901" s="14" t="n">
        <v>131.94</v>
      </c>
    </row>
    <row collapsed="false" customFormat="false" customHeight="true" hidden="false" ht="13.3" outlineLevel="0" r="1902">
      <c r="A1902" s="17" t="n">
        <v>39317</v>
      </c>
      <c r="B1902" s="39" t="n">
        <v>133.09</v>
      </c>
      <c r="C1902" s="40" t="n">
        <v>133.34</v>
      </c>
      <c r="D1902" s="41" t="n">
        <v>129.76</v>
      </c>
      <c r="E1902" s="42" t="n">
        <v>131.07</v>
      </c>
      <c r="F1902" s="43" t="n">
        <v>30958500</v>
      </c>
      <c r="G1902" s="14" t="n">
        <v>130.51</v>
      </c>
    </row>
    <row collapsed="false" customFormat="false" customHeight="true" hidden="false" ht="13.3" outlineLevel="0" r="1903">
      <c r="A1903" s="17" t="n">
        <v>39318</v>
      </c>
      <c r="B1903" s="39" t="n">
        <v>130.53</v>
      </c>
      <c r="C1903" s="40" t="n">
        <v>135.37</v>
      </c>
      <c r="D1903" s="41" t="n">
        <v>129.81</v>
      </c>
      <c r="E1903" s="42" t="n">
        <v>135.3</v>
      </c>
      <c r="F1903" s="43" t="n">
        <v>32565500</v>
      </c>
      <c r="G1903" s="14" t="n">
        <v>134.72</v>
      </c>
    </row>
    <row collapsed="false" customFormat="false" customHeight="true" hidden="false" ht="13.3" outlineLevel="0" r="1904">
      <c r="A1904" s="17" t="n">
        <v>39321</v>
      </c>
      <c r="B1904" s="39" t="n">
        <v>133.39</v>
      </c>
      <c r="C1904" s="40" t="n">
        <v>134.66</v>
      </c>
      <c r="D1904" s="41" t="n">
        <v>132.1</v>
      </c>
      <c r="E1904" s="42" t="n">
        <v>132.25</v>
      </c>
      <c r="F1904" s="43" t="n">
        <v>25265700</v>
      </c>
      <c r="G1904" s="14" t="n">
        <v>131.68</v>
      </c>
    </row>
    <row collapsed="false" customFormat="false" customHeight="true" hidden="false" ht="13.3" outlineLevel="0" r="1905">
      <c r="A1905" s="17" t="n">
        <v>39322</v>
      </c>
      <c r="B1905" s="39" t="n">
        <v>130.99</v>
      </c>
      <c r="C1905" s="40" t="n">
        <v>132.41</v>
      </c>
      <c r="D1905" s="41" t="n">
        <v>126.63</v>
      </c>
      <c r="E1905" s="42" t="n">
        <v>126.82</v>
      </c>
      <c r="F1905" s="43" t="n">
        <v>42120200</v>
      </c>
      <c r="G1905" s="14" t="n">
        <v>126.28</v>
      </c>
    </row>
    <row collapsed="false" customFormat="false" customHeight="true" hidden="false" ht="13.3" outlineLevel="0" r="1906">
      <c r="A1906" s="17" t="n">
        <v>39323</v>
      </c>
      <c r="B1906" s="39" t="n">
        <v>129.88</v>
      </c>
      <c r="C1906" s="40" t="n">
        <v>134.18</v>
      </c>
      <c r="D1906" s="41" t="n">
        <v>129.54</v>
      </c>
      <c r="E1906" s="42" t="n">
        <v>134.08</v>
      </c>
      <c r="F1906" s="43" t="n">
        <v>41673600</v>
      </c>
      <c r="G1906" s="14" t="n">
        <v>133.51</v>
      </c>
    </row>
    <row collapsed="false" customFormat="false" customHeight="true" hidden="false" ht="13.3" outlineLevel="0" r="1907">
      <c r="A1907" s="17" t="n">
        <v>39324</v>
      </c>
      <c r="B1907" s="39" t="n">
        <v>132.67</v>
      </c>
      <c r="C1907" s="40" t="n">
        <v>138.25</v>
      </c>
      <c r="D1907" s="41" t="n">
        <v>132.3</v>
      </c>
      <c r="E1907" s="42" t="n">
        <v>136.25</v>
      </c>
      <c r="F1907" s="43" t="n">
        <v>51270800</v>
      </c>
      <c r="G1907" s="14" t="n">
        <v>135.67</v>
      </c>
    </row>
    <row collapsed="false" customFormat="false" customHeight="true" hidden="false" ht="13.3" outlineLevel="0" r="1908">
      <c r="A1908" s="17" t="n">
        <v>39325</v>
      </c>
      <c r="B1908" s="39" t="n">
        <v>139.49</v>
      </c>
      <c r="C1908" s="40" t="n">
        <v>139.65</v>
      </c>
      <c r="D1908" s="41" t="n">
        <v>137.41</v>
      </c>
      <c r="E1908" s="42" t="n">
        <v>138.48</v>
      </c>
      <c r="F1908" s="43" t="n">
        <v>31317400</v>
      </c>
      <c r="G1908" s="14" t="n">
        <v>137.89</v>
      </c>
    </row>
    <row collapsed="false" customFormat="false" customHeight="true" hidden="false" ht="13.3" outlineLevel="0" r="1909">
      <c r="A1909" s="17" t="n">
        <v>39329</v>
      </c>
      <c r="B1909" s="39" t="n">
        <v>139.94</v>
      </c>
      <c r="C1909" s="40" t="n">
        <v>145.73</v>
      </c>
      <c r="D1909" s="41" t="n">
        <v>139.84</v>
      </c>
      <c r="E1909" s="42" t="n">
        <v>144.16</v>
      </c>
      <c r="F1909" s="43" t="n">
        <v>47030100</v>
      </c>
      <c r="G1909" s="14" t="n">
        <v>143.54</v>
      </c>
    </row>
    <row collapsed="false" customFormat="false" customHeight="true" hidden="false" ht="13.3" outlineLevel="0" r="1910">
      <c r="A1910" s="17" t="n">
        <v>39330</v>
      </c>
      <c r="B1910" s="39" t="n">
        <v>144.97</v>
      </c>
      <c r="C1910" s="40" t="n">
        <v>145.84</v>
      </c>
      <c r="D1910" s="41" t="n">
        <v>136.1</v>
      </c>
      <c r="E1910" s="42" t="n">
        <v>136.76</v>
      </c>
      <c r="F1910" s="43" t="n">
        <v>83150800</v>
      </c>
      <c r="G1910" s="14" t="n">
        <v>136.18</v>
      </c>
    </row>
    <row collapsed="false" customFormat="false" customHeight="true" hidden="false" ht="13.3" outlineLevel="0" r="1911">
      <c r="A1911" s="17" t="n">
        <v>39331</v>
      </c>
      <c r="B1911" s="39" t="n">
        <v>135.56</v>
      </c>
      <c r="C1911" s="40" t="n">
        <v>137.57</v>
      </c>
      <c r="D1911" s="41" t="n">
        <v>132.71</v>
      </c>
      <c r="E1911" s="42" t="n">
        <v>135.01</v>
      </c>
      <c r="F1911" s="43" t="n">
        <v>67902200</v>
      </c>
      <c r="G1911" s="14" t="n">
        <v>134.43</v>
      </c>
    </row>
    <row collapsed="false" customFormat="false" customHeight="true" hidden="false" ht="13.3" outlineLevel="0" r="1912">
      <c r="A1912" s="17" t="n">
        <v>39332</v>
      </c>
      <c r="B1912" s="39" t="n">
        <v>132.01</v>
      </c>
      <c r="C1912" s="40" t="n">
        <v>132.3</v>
      </c>
      <c r="D1912" s="41" t="n">
        <v>130</v>
      </c>
      <c r="E1912" s="42" t="n">
        <v>131.77</v>
      </c>
      <c r="F1912" s="43" t="n">
        <v>51092000</v>
      </c>
      <c r="G1912" s="14" t="n">
        <v>131.21</v>
      </c>
    </row>
    <row collapsed="false" customFormat="false" customHeight="true" hidden="false" ht="13.3" outlineLevel="0" r="1913">
      <c r="A1913" s="17" t="n">
        <v>39335</v>
      </c>
      <c r="B1913" s="39" t="n">
        <v>136.99</v>
      </c>
      <c r="C1913" s="40" t="n">
        <v>138.04</v>
      </c>
      <c r="D1913" s="41" t="n">
        <v>133.95</v>
      </c>
      <c r="E1913" s="42" t="n">
        <v>136.71</v>
      </c>
      <c r="F1913" s="43" t="n">
        <v>53137100</v>
      </c>
      <c r="G1913" s="14" t="n">
        <v>136.13</v>
      </c>
    </row>
    <row collapsed="false" customFormat="false" customHeight="true" hidden="false" ht="13.3" outlineLevel="0" r="1914">
      <c r="A1914" s="17" t="n">
        <v>39336</v>
      </c>
      <c r="B1914" s="39" t="n">
        <v>137.9</v>
      </c>
      <c r="C1914" s="40" t="n">
        <v>138.3</v>
      </c>
      <c r="D1914" s="41" t="n">
        <v>133.75</v>
      </c>
      <c r="E1914" s="42" t="n">
        <v>135.49</v>
      </c>
      <c r="F1914" s="43" t="n">
        <v>34710200</v>
      </c>
      <c r="G1914" s="14" t="n">
        <v>134.91</v>
      </c>
    </row>
    <row collapsed="false" customFormat="false" customHeight="true" hidden="false" ht="13.3" outlineLevel="0" r="1915">
      <c r="A1915" s="17" t="n">
        <v>39337</v>
      </c>
      <c r="B1915" s="39" t="n">
        <v>135.99</v>
      </c>
      <c r="C1915" s="40" t="n">
        <v>139.4</v>
      </c>
      <c r="D1915" s="41" t="n">
        <v>135.75</v>
      </c>
      <c r="E1915" s="42" t="n">
        <v>136.85</v>
      </c>
      <c r="F1915" s="43" t="n">
        <v>36527500</v>
      </c>
      <c r="G1915" s="14" t="n">
        <v>136.26</v>
      </c>
    </row>
    <row collapsed="false" customFormat="false" customHeight="true" hidden="false" ht="13.3" outlineLevel="0" r="1916">
      <c r="A1916" s="17" t="n">
        <v>39338</v>
      </c>
      <c r="B1916" s="39" t="n">
        <v>138.83</v>
      </c>
      <c r="C1916" s="40" t="n">
        <v>139</v>
      </c>
      <c r="D1916" s="41" t="n">
        <v>136.65</v>
      </c>
      <c r="E1916" s="42" t="n">
        <v>137.2</v>
      </c>
      <c r="F1916" s="43" t="n">
        <v>23434400</v>
      </c>
      <c r="G1916" s="14" t="n">
        <v>136.61</v>
      </c>
    </row>
    <row collapsed="false" customFormat="false" customHeight="true" hidden="false" ht="13.3" outlineLevel="0" r="1917">
      <c r="A1917" s="17" t="n">
        <v>39339</v>
      </c>
      <c r="B1917" s="39" t="n">
        <v>136.57</v>
      </c>
      <c r="C1917" s="40" t="n">
        <v>138.98</v>
      </c>
      <c r="D1917" s="41" t="n">
        <v>136.2</v>
      </c>
      <c r="E1917" s="42" t="n">
        <v>138.81</v>
      </c>
      <c r="F1917" s="43" t="n">
        <v>21690000</v>
      </c>
      <c r="G1917" s="14" t="n">
        <v>138.22</v>
      </c>
    </row>
    <row collapsed="false" customFormat="false" customHeight="true" hidden="false" ht="13.3" outlineLevel="0" r="1918">
      <c r="A1918" s="17" t="n">
        <v>39342</v>
      </c>
      <c r="B1918" s="39" t="n">
        <v>138.99</v>
      </c>
      <c r="C1918" s="40" t="n">
        <v>140.59</v>
      </c>
      <c r="D1918" s="41" t="n">
        <v>137.6</v>
      </c>
      <c r="E1918" s="42" t="n">
        <v>138.41</v>
      </c>
      <c r="F1918" s="43" t="n">
        <v>28334700</v>
      </c>
      <c r="G1918" s="14" t="n">
        <v>137.82</v>
      </c>
    </row>
    <row collapsed="false" customFormat="false" customHeight="true" hidden="false" ht="13.3" outlineLevel="0" r="1919">
      <c r="A1919" s="17" t="n">
        <v>39343</v>
      </c>
      <c r="B1919" s="39" t="n">
        <v>139.06</v>
      </c>
      <c r="C1919" s="40" t="n">
        <v>142.85</v>
      </c>
      <c r="D1919" s="41" t="n">
        <v>137.83</v>
      </c>
      <c r="E1919" s="42" t="n">
        <v>140.92</v>
      </c>
      <c r="F1919" s="43" t="n">
        <v>38003200</v>
      </c>
      <c r="G1919" s="14" t="n">
        <v>140.32</v>
      </c>
    </row>
    <row collapsed="false" customFormat="false" customHeight="true" hidden="false" ht="13.3" outlineLevel="0" r="1920">
      <c r="A1920" s="17" t="n">
        <v>39344</v>
      </c>
      <c r="B1920" s="39" t="n">
        <v>143.02</v>
      </c>
      <c r="C1920" s="40" t="n">
        <v>143.16</v>
      </c>
      <c r="D1920" s="41" t="n">
        <v>139.4</v>
      </c>
      <c r="E1920" s="42" t="n">
        <v>140.77</v>
      </c>
      <c r="F1920" s="43" t="n">
        <v>36674300</v>
      </c>
      <c r="G1920" s="14" t="n">
        <v>140.17</v>
      </c>
    </row>
    <row collapsed="false" customFormat="false" customHeight="true" hidden="false" ht="13.3" outlineLevel="0" r="1921">
      <c r="A1921" s="17" t="n">
        <v>39345</v>
      </c>
      <c r="B1921" s="39" t="n">
        <v>140.15</v>
      </c>
      <c r="C1921" s="40" t="n">
        <v>141.79</v>
      </c>
      <c r="D1921" s="41" t="n">
        <v>139.32</v>
      </c>
      <c r="E1921" s="42" t="n">
        <v>140.31</v>
      </c>
      <c r="F1921" s="43" t="n">
        <v>24708600</v>
      </c>
      <c r="G1921" s="14" t="n">
        <v>139.71</v>
      </c>
    </row>
    <row collapsed="false" customFormat="false" customHeight="true" hidden="false" ht="13.3" outlineLevel="0" r="1922">
      <c r="A1922" s="17" t="n">
        <v>39346</v>
      </c>
      <c r="B1922" s="39" t="n">
        <v>141.14</v>
      </c>
      <c r="C1922" s="40" t="n">
        <v>144.65</v>
      </c>
      <c r="D1922" s="41" t="n">
        <v>140.31</v>
      </c>
      <c r="E1922" s="42" t="n">
        <v>144.15</v>
      </c>
      <c r="F1922" s="43" t="n">
        <v>40674300</v>
      </c>
      <c r="G1922" s="14" t="n">
        <v>143.53</v>
      </c>
    </row>
    <row collapsed="false" customFormat="false" customHeight="true" hidden="false" ht="13.3" outlineLevel="0" r="1923">
      <c r="A1923" s="17" t="n">
        <v>39349</v>
      </c>
      <c r="B1923" s="39" t="n">
        <v>146.73</v>
      </c>
      <c r="C1923" s="40" t="n">
        <v>149.85</v>
      </c>
      <c r="D1923" s="41" t="n">
        <v>146.65</v>
      </c>
      <c r="E1923" s="42" t="n">
        <v>148.28</v>
      </c>
      <c r="F1923" s="43" t="n">
        <v>37577200</v>
      </c>
      <c r="G1923" s="14" t="n">
        <v>147.65</v>
      </c>
    </row>
    <row collapsed="false" customFormat="false" customHeight="true" hidden="false" ht="13.3" outlineLevel="0" r="1924">
      <c r="A1924" s="17" t="n">
        <v>39350</v>
      </c>
      <c r="B1924" s="39" t="n">
        <v>146.84</v>
      </c>
      <c r="C1924" s="40" t="n">
        <v>153.22</v>
      </c>
      <c r="D1924" s="41" t="n">
        <v>146.82</v>
      </c>
      <c r="E1924" s="42" t="n">
        <v>153.18</v>
      </c>
      <c r="F1924" s="43" t="n">
        <v>42591100</v>
      </c>
      <c r="G1924" s="14" t="n">
        <v>152.53</v>
      </c>
    </row>
    <row collapsed="false" customFormat="false" customHeight="true" hidden="false" ht="13.3" outlineLevel="0" r="1925">
      <c r="A1925" s="17" t="n">
        <v>39351</v>
      </c>
      <c r="B1925" s="39" t="n">
        <v>154.47</v>
      </c>
      <c r="C1925" s="40" t="n">
        <v>155</v>
      </c>
      <c r="D1925" s="41" t="n">
        <v>151.25</v>
      </c>
      <c r="E1925" s="42" t="n">
        <v>152.77</v>
      </c>
      <c r="F1925" s="43" t="n">
        <v>34831000</v>
      </c>
      <c r="G1925" s="14" t="n">
        <v>152.12</v>
      </c>
    </row>
    <row collapsed="false" customFormat="false" customHeight="true" hidden="false" ht="13.3" outlineLevel="0" r="1926">
      <c r="A1926" s="17" t="n">
        <v>39352</v>
      </c>
      <c r="B1926" s="39" t="n">
        <v>153.77</v>
      </c>
      <c r="C1926" s="40" t="n">
        <v>154.52</v>
      </c>
      <c r="D1926" s="41" t="n">
        <v>152.32</v>
      </c>
      <c r="E1926" s="42" t="n">
        <v>154.5</v>
      </c>
      <c r="F1926" s="43" t="n">
        <v>23507100</v>
      </c>
      <c r="G1926" s="14" t="n">
        <v>153.84</v>
      </c>
    </row>
    <row collapsed="false" customFormat="false" customHeight="true" hidden="false" ht="13.3" outlineLevel="0" r="1927">
      <c r="A1927" s="17" t="n">
        <v>39353</v>
      </c>
      <c r="B1927" s="39" t="n">
        <v>153.44</v>
      </c>
      <c r="C1927" s="40" t="n">
        <v>154.6</v>
      </c>
      <c r="D1927" s="41" t="n">
        <v>152.75</v>
      </c>
      <c r="E1927" s="42" t="n">
        <v>153.47</v>
      </c>
      <c r="F1927" s="43" t="n">
        <v>21967900</v>
      </c>
      <c r="G1927" s="14" t="n">
        <v>152.81</v>
      </c>
    </row>
    <row collapsed="false" customFormat="false" customHeight="true" hidden="false" ht="13.3" outlineLevel="0" r="1928">
      <c r="A1928" s="17" t="n">
        <v>39356</v>
      </c>
      <c r="B1928" s="39" t="n">
        <v>154.63</v>
      </c>
      <c r="C1928" s="40" t="n">
        <v>157.41</v>
      </c>
      <c r="D1928" s="41" t="n">
        <v>152.93</v>
      </c>
      <c r="E1928" s="42" t="n">
        <v>156.34</v>
      </c>
      <c r="F1928" s="43" t="n">
        <v>29895300</v>
      </c>
      <c r="G1928" s="14" t="n">
        <v>155.67</v>
      </c>
    </row>
    <row collapsed="false" customFormat="false" customHeight="true" hidden="false" ht="13.3" outlineLevel="0" r="1929">
      <c r="A1929" s="17" t="n">
        <v>39357</v>
      </c>
      <c r="B1929" s="39" t="n">
        <v>156.55</v>
      </c>
      <c r="C1929" s="40" t="n">
        <v>158.59</v>
      </c>
      <c r="D1929" s="41" t="n">
        <v>155.89</v>
      </c>
      <c r="E1929" s="42" t="n">
        <v>158.45</v>
      </c>
      <c r="F1929" s="43" t="n">
        <v>28288200</v>
      </c>
      <c r="G1929" s="14" t="n">
        <v>157.77</v>
      </c>
    </row>
    <row collapsed="false" customFormat="false" customHeight="true" hidden="false" ht="13.3" outlineLevel="0" r="1930">
      <c r="A1930" s="17" t="n">
        <v>39358</v>
      </c>
      <c r="B1930" s="39" t="n">
        <v>157.78</v>
      </c>
      <c r="C1930" s="40" t="n">
        <v>159.18</v>
      </c>
      <c r="D1930" s="41" t="n">
        <v>157.01</v>
      </c>
      <c r="E1930" s="42" t="n">
        <v>157.92</v>
      </c>
      <c r="F1930" s="43" t="n">
        <v>24732800</v>
      </c>
      <c r="G1930" s="14" t="n">
        <v>157.24</v>
      </c>
    </row>
    <row collapsed="false" customFormat="false" customHeight="true" hidden="false" ht="13.3" outlineLevel="0" r="1931">
      <c r="A1931" s="17" t="n">
        <v>39359</v>
      </c>
      <c r="B1931" s="39" t="n">
        <v>158</v>
      </c>
      <c r="C1931" s="40" t="n">
        <v>158.08</v>
      </c>
      <c r="D1931" s="41" t="n">
        <v>153.5</v>
      </c>
      <c r="E1931" s="42" t="n">
        <v>156.24</v>
      </c>
      <c r="F1931" s="43" t="n">
        <v>23462800</v>
      </c>
      <c r="G1931" s="14" t="n">
        <v>155.57</v>
      </c>
    </row>
    <row collapsed="false" customFormat="false" customHeight="true" hidden="false" ht="13.3" outlineLevel="0" r="1932">
      <c r="A1932" s="17" t="n">
        <v>39360</v>
      </c>
      <c r="B1932" s="39" t="n">
        <v>158.37</v>
      </c>
      <c r="C1932" s="40" t="n">
        <v>161.58</v>
      </c>
      <c r="D1932" s="41" t="n">
        <v>157.7</v>
      </c>
      <c r="E1932" s="42" t="n">
        <v>161.45</v>
      </c>
      <c r="F1932" s="43" t="n">
        <v>33695400</v>
      </c>
      <c r="G1932" s="14" t="n">
        <v>160.76</v>
      </c>
    </row>
    <row collapsed="false" customFormat="false" customHeight="true" hidden="false" ht="13.3" outlineLevel="0" r="1933">
      <c r="A1933" s="17" t="n">
        <v>39363</v>
      </c>
      <c r="B1933" s="39" t="n">
        <v>163.49</v>
      </c>
      <c r="C1933" s="40" t="n">
        <v>167.91</v>
      </c>
      <c r="D1933" s="41" t="n">
        <v>162.97</v>
      </c>
      <c r="E1933" s="42" t="n">
        <v>167.91</v>
      </c>
      <c r="F1933" s="43" t="n">
        <v>29854600</v>
      </c>
      <c r="G1933" s="14" t="n">
        <v>167.19</v>
      </c>
    </row>
    <row collapsed="false" customFormat="false" customHeight="true" hidden="false" ht="13.3" outlineLevel="0" r="1934">
      <c r="A1934" s="17" t="n">
        <v>39364</v>
      </c>
      <c r="B1934" s="39" t="n">
        <v>170.2</v>
      </c>
      <c r="C1934" s="40" t="n">
        <v>171.11</v>
      </c>
      <c r="D1934" s="41" t="n">
        <v>166.68</v>
      </c>
      <c r="E1934" s="42" t="n">
        <v>167.86</v>
      </c>
      <c r="F1934" s="43" t="n">
        <v>39438800</v>
      </c>
      <c r="G1934" s="14" t="n">
        <v>167.14</v>
      </c>
    </row>
    <row collapsed="false" customFormat="false" customHeight="true" hidden="false" ht="13.3" outlineLevel="0" r="1935">
      <c r="A1935" s="17" t="n">
        <v>39365</v>
      </c>
      <c r="B1935" s="39" t="n">
        <v>167.55</v>
      </c>
      <c r="C1935" s="40" t="n">
        <v>167.88</v>
      </c>
      <c r="D1935" s="41" t="n">
        <v>165.6</v>
      </c>
      <c r="E1935" s="42" t="n">
        <v>166.79</v>
      </c>
      <c r="F1935" s="43" t="n">
        <v>23842500</v>
      </c>
      <c r="G1935" s="14" t="n">
        <v>166.08</v>
      </c>
    </row>
    <row collapsed="false" customFormat="false" customHeight="true" hidden="false" ht="13.3" outlineLevel="0" r="1936">
      <c r="A1936" s="17" t="n">
        <v>39366</v>
      </c>
      <c r="B1936" s="39" t="n">
        <v>169.49</v>
      </c>
      <c r="C1936" s="40" t="n">
        <v>171.88</v>
      </c>
      <c r="D1936" s="41" t="n">
        <v>153.21</v>
      </c>
      <c r="E1936" s="42" t="n">
        <v>162.23</v>
      </c>
      <c r="F1936" s="43" t="n">
        <v>58714000</v>
      </c>
      <c r="G1936" s="14" t="n">
        <v>161.54</v>
      </c>
    </row>
    <row collapsed="false" customFormat="false" customHeight="true" hidden="false" ht="13.3" outlineLevel="0" r="1937">
      <c r="A1937" s="17" t="n">
        <v>39367</v>
      </c>
      <c r="B1937" s="39" t="n">
        <v>163.01</v>
      </c>
      <c r="C1937" s="40" t="n">
        <v>167.28</v>
      </c>
      <c r="D1937" s="41" t="n">
        <v>161.8</v>
      </c>
      <c r="E1937" s="42" t="n">
        <v>167.25</v>
      </c>
      <c r="F1937" s="43" t="n">
        <v>35292000</v>
      </c>
      <c r="G1937" s="14" t="n">
        <v>166.53</v>
      </c>
    </row>
    <row collapsed="false" customFormat="false" customHeight="true" hidden="false" ht="13.3" outlineLevel="0" r="1938">
      <c r="A1938" s="17" t="n">
        <v>39370</v>
      </c>
      <c r="B1938" s="39" t="n">
        <v>167.98</v>
      </c>
      <c r="C1938" s="40" t="n">
        <v>169.57</v>
      </c>
      <c r="D1938" s="41" t="n">
        <v>163.5</v>
      </c>
      <c r="E1938" s="42" t="n">
        <v>166.98</v>
      </c>
      <c r="F1938" s="43" t="n">
        <v>38497500</v>
      </c>
      <c r="G1938" s="14" t="n">
        <v>166.27</v>
      </c>
    </row>
    <row collapsed="false" customFormat="false" customHeight="true" hidden="false" ht="13.3" outlineLevel="0" r="1939">
      <c r="A1939" s="17" t="n">
        <v>39371</v>
      </c>
      <c r="B1939" s="39" t="n">
        <v>165.54</v>
      </c>
      <c r="C1939" s="40" t="n">
        <v>170.18</v>
      </c>
      <c r="D1939" s="41" t="n">
        <v>165.15</v>
      </c>
      <c r="E1939" s="42" t="n">
        <v>169.58</v>
      </c>
      <c r="F1939" s="43" t="n">
        <v>38136800</v>
      </c>
      <c r="G1939" s="14" t="n">
        <v>168.86</v>
      </c>
    </row>
    <row collapsed="false" customFormat="false" customHeight="true" hidden="false" ht="13.3" outlineLevel="0" r="1940">
      <c r="A1940" s="17" t="n">
        <v>39372</v>
      </c>
      <c r="B1940" s="39" t="n">
        <v>172.69</v>
      </c>
      <c r="C1940" s="40" t="n">
        <v>173.04</v>
      </c>
      <c r="D1940" s="41" t="n">
        <v>169.18</v>
      </c>
      <c r="E1940" s="42" t="n">
        <v>172.75</v>
      </c>
      <c r="F1940" s="43" t="n">
        <v>40271900</v>
      </c>
      <c r="G1940" s="14" t="n">
        <v>172.01</v>
      </c>
    </row>
    <row collapsed="false" customFormat="false" customHeight="true" hidden="false" ht="13.3" outlineLevel="0" r="1941">
      <c r="A1941" s="17" t="n">
        <v>39373</v>
      </c>
      <c r="B1941" s="39" t="n">
        <v>171.5</v>
      </c>
      <c r="C1941" s="40" t="n">
        <v>174.19</v>
      </c>
      <c r="D1941" s="41" t="n">
        <v>171.05</v>
      </c>
      <c r="E1941" s="42" t="n">
        <v>173.5</v>
      </c>
      <c r="F1941" s="43" t="n">
        <v>29417000</v>
      </c>
      <c r="G1941" s="14" t="n">
        <v>172.76</v>
      </c>
    </row>
    <row collapsed="false" customFormat="false" customHeight="true" hidden="false" ht="13.3" outlineLevel="0" r="1942">
      <c r="A1942" s="17" t="n">
        <v>39374</v>
      </c>
      <c r="B1942" s="39" t="n">
        <v>174.24</v>
      </c>
      <c r="C1942" s="40" t="n">
        <v>174.63</v>
      </c>
      <c r="D1942" s="41" t="n">
        <v>170</v>
      </c>
      <c r="E1942" s="42" t="n">
        <v>170.42</v>
      </c>
      <c r="F1942" s="43" t="n">
        <v>46135000</v>
      </c>
      <c r="G1942" s="14" t="n">
        <v>169.69</v>
      </c>
    </row>
    <row collapsed="false" customFormat="false" customHeight="true" hidden="false" ht="13.3" outlineLevel="0" r="1943">
      <c r="A1943" s="17" t="n">
        <v>39377</v>
      </c>
      <c r="B1943" s="39" t="n">
        <v>170.35</v>
      </c>
      <c r="C1943" s="40" t="n">
        <v>174.9</v>
      </c>
      <c r="D1943" s="41" t="n">
        <v>169.96</v>
      </c>
      <c r="E1943" s="42" t="n">
        <v>174.36</v>
      </c>
      <c r="F1943" s="43" t="n">
        <v>58910700</v>
      </c>
      <c r="G1943" s="14" t="n">
        <v>173.61</v>
      </c>
    </row>
    <row collapsed="false" customFormat="false" customHeight="true" hidden="false" ht="13.3" outlineLevel="0" r="1944">
      <c r="A1944" s="17" t="n">
        <v>39378</v>
      </c>
      <c r="B1944" s="39" t="n">
        <v>188.56</v>
      </c>
      <c r="C1944" s="40" t="n">
        <v>188.6</v>
      </c>
      <c r="D1944" s="41" t="n">
        <v>182.76</v>
      </c>
      <c r="E1944" s="42" t="n">
        <v>186.16</v>
      </c>
      <c r="F1944" s="43" t="n">
        <v>64113000</v>
      </c>
      <c r="G1944" s="14" t="n">
        <v>185.36</v>
      </c>
    </row>
    <row collapsed="false" customFormat="false" customHeight="true" hidden="false" ht="13.3" outlineLevel="0" r="1945">
      <c r="A1945" s="17" t="n">
        <v>39379</v>
      </c>
      <c r="B1945" s="39" t="n">
        <v>185.81</v>
      </c>
      <c r="C1945" s="40" t="n">
        <v>187.21</v>
      </c>
      <c r="D1945" s="41" t="n">
        <v>179.24</v>
      </c>
      <c r="E1945" s="42" t="n">
        <v>185.93</v>
      </c>
      <c r="F1945" s="43" t="n">
        <v>46017200</v>
      </c>
      <c r="G1945" s="14" t="n">
        <v>185.14</v>
      </c>
    </row>
    <row collapsed="false" customFormat="false" customHeight="true" hidden="false" ht="13.3" outlineLevel="0" r="1946">
      <c r="A1946" s="17" t="n">
        <v>39380</v>
      </c>
      <c r="B1946" s="39" t="n">
        <v>184.87</v>
      </c>
      <c r="C1946" s="40" t="n">
        <v>185.9</v>
      </c>
      <c r="D1946" s="41" t="n">
        <v>181.66</v>
      </c>
      <c r="E1946" s="42" t="n">
        <v>182.78</v>
      </c>
      <c r="F1946" s="43" t="n">
        <v>34771500</v>
      </c>
      <c r="G1946" s="14" t="n">
        <v>182</v>
      </c>
    </row>
    <row collapsed="false" customFormat="false" customHeight="true" hidden="false" ht="13.3" outlineLevel="0" r="1947">
      <c r="A1947" s="17" t="n">
        <v>39381</v>
      </c>
      <c r="B1947" s="39" t="n">
        <v>185.29</v>
      </c>
      <c r="C1947" s="40" t="n">
        <v>185.37</v>
      </c>
      <c r="D1947" s="41" t="n">
        <v>182.88</v>
      </c>
      <c r="E1947" s="42" t="n">
        <v>184.7</v>
      </c>
      <c r="F1947" s="43" t="n">
        <v>25219800</v>
      </c>
      <c r="G1947" s="14" t="n">
        <v>183.91</v>
      </c>
    </row>
    <row collapsed="false" customFormat="false" customHeight="true" hidden="false" ht="13.3" outlineLevel="0" r="1948">
      <c r="A1948" s="17" t="n">
        <v>39384</v>
      </c>
      <c r="B1948" s="39" t="n">
        <v>185.45</v>
      </c>
      <c r="C1948" s="40" t="n">
        <v>186.59</v>
      </c>
      <c r="D1948" s="41" t="n">
        <v>184.7</v>
      </c>
      <c r="E1948" s="42" t="n">
        <v>185.09</v>
      </c>
      <c r="F1948" s="43" t="n">
        <v>19305500</v>
      </c>
      <c r="G1948" s="14" t="n">
        <v>184.3</v>
      </c>
    </row>
    <row collapsed="false" customFormat="false" customHeight="true" hidden="false" ht="13.3" outlineLevel="0" r="1949">
      <c r="A1949" s="17" t="n">
        <v>39385</v>
      </c>
      <c r="B1949" s="39" t="n">
        <v>186.18</v>
      </c>
      <c r="C1949" s="40" t="n">
        <v>189.37</v>
      </c>
      <c r="D1949" s="41" t="n">
        <v>184.73</v>
      </c>
      <c r="E1949" s="42" t="n">
        <v>187</v>
      </c>
      <c r="F1949" s="43" t="n">
        <v>33550500</v>
      </c>
      <c r="G1949" s="14" t="n">
        <v>186.2</v>
      </c>
    </row>
    <row collapsed="false" customFormat="false" customHeight="true" hidden="false" ht="13.3" outlineLevel="0" r="1950">
      <c r="A1950" s="17" t="n">
        <v>39386</v>
      </c>
      <c r="B1950" s="39" t="n">
        <v>187.63</v>
      </c>
      <c r="C1950" s="40" t="n">
        <v>190.12</v>
      </c>
      <c r="D1950" s="41" t="n">
        <v>184.95</v>
      </c>
      <c r="E1950" s="42" t="n">
        <v>189.95</v>
      </c>
      <c r="F1950" s="43" t="n">
        <v>29761100</v>
      </c>
      <c r="G1950" s="14" t="n">
        <v>189.14</v>
      </c>
    </row>
    <row collapsed="false" customFormat="false" customHeight="true" hidden="false" ht="13.3" outlineLevel="0" r="1951">
      <c r="A1951" s="17" t="n">
        <v>39387</v>
      </c>
      <c r="B1951" s="39" t="n">
        <v>188.6</v>
      </c>
      <c r="C1951" s="40" t="n">
        <v>190.1</v>
      </c>
      <c r="D1951" s="41" t="n">
        <v>180</v>
      </c>
      <c r="E1951" s="42" t="n">
        <v>187.44</v>
      </c>
      <c r="F1951" s="43" t="n">
        <v>28751300</v>
      </c>
      <c r="G1951" s="14" t="n">
        <v>186.64</v>
      </c>
    </row>
    <row collapsed="false" customFormat="false" customHeight="true" hidden="false" ht="13.3" outlineLevel="0" r="1952">
      <c r="A1952" s="17" t="n">
        <v>39388</v>
      </c>
      <c r="B1952" s="39" t="n">
        <v>189.21</v>
      </c>
      <c r="C1952" s="40" t="n">
        <v>189.44</v>
      </c>
      <c r="D1952" s="41" t="n">
        <v>183.49</v>
      </c>
      <c r="E1952" s="42" t="n">
        <v>187.87</v>
      </c>
      <c r="F1952" s="43" t="n">
        <v>35789800</v>
      </c>
      <c r="G1952" s="14" t="n">
        <v>187.07</v>
      </c>
    </row>
    <row collapsed="false" customFormat="false" customHeight="true" hidden="false" ht="13.3" outlineLevel="0" r="1953">
      <c r="A1953" s="17" t="n">
        <v>39391</v>
      </c>
      <c r="B1953" s="39" t="n">
        <v>185.29</v>
      </c>
      <c r="C1953" s="40" t="n">
        <v>188.96</v>
      </c>
      <c r="D1953" s="41" t="n">
        <v>184.24</v>
      </c>
      <c r="E1953" s="42" t="n">
        <v>186.18</v>
      </c>
      <c r="F1953" s="43" t="n">
        <v>28720600</v>
      </c>
      <c r="G1953" s="14" t="n">
        <v>185.38</v>
      </c>
    </row>
    <row collapsed="false" customFormat="false" customHeight="true" hidden="false" ht="13.3" outlineLevel="0" r="1954">
      <c r="A1954" s="17" t="n">
        <v>39392</v>
      </c>
      <c r="B1954" s="39" t="n">
        <v>187.05</v>
      </c>
      <c r="C1954" s="40" t="n">
        <v>192</v>
      </c>
      <c r="D1954" s="41" t="n">
        <v>185.27</v>
      </c>
      <c r="E1954" s="42" t="n">
        <v>191.79</v>
      </c>
      <c r="F1954" s="43" t="n">
        <v>34097400</v>
      </c>
      <c r="G1954" s="14" t="n">
        <v>190.97</v>
      </c>
    </row>
    <row collapsed="false" customFormat="false" customHeight="true" hidden="false" ht="13.3" outlineLevel="0" r="1955">
      <c r="A1955" s="17" t="n">
        <v>39393</v>
      </c>
      <c r="B1955" s="39" t="n">
        <v>190.61</v>
      </c>
      <c r="C1955" s="40" t="n">
        <v>192.68</v>
      </c>
      <c r="D1955" s="41" t="n">
        <v>186.13</v>
      </c>
      <c r="E1955" s="42" t="n">
        <v>186.3</v>
      </c>
      <c r="F1955" s="43" t="n">
        <v>35473400</v>
      </c>
      <c r="G1955" s="14" t="n">
        <v>185.5</v>
      </c>
    </row>
    <row collapsed="false" customFormat="false" customHeight="true" hidden="false" ht="13.3" outlineLevel="0" r="1956">
      <c r="A1956" s="17" t="n">
        <v>39394</v>
      </c>
      <c r="B1956" s="39" t="n">
        <v>186.67</v>
      </c>
      <c r="C1956" s="40" t="n">
        <v>186.9</v>
      </c>
      <c r="D1956" s="41" t="n">
        <v>167.77</v>
      </c>
      <c r="E1956" s="42" t="n">
        <v>175.47</v>
      </c>
      <c r="F1956" s="43" t="n">
        <v>67458500</v>
      </c>
      <c r="G1956" s="14" t="n">
        <v>174.72</v>
      </c>
    </row>
    <row collapsed="false" customFormat="false" customHeight="true" hidden="false" ht="13.3" outlineLevel="0" r="1957">
      <c r="A1957" s="17" t="n">
        <v>39395</v>
      </c>
      <c r="B1957" s="39" t="n">
        <v>171.15</v>
      </c>
      <c r="C1957" s="40" t="n">
        <v>175.12</v>
      </c>
      <c r="D1957" s="41" t="n">
        <v>165.21</v>
      </c>
      <c r="E1957" s="42" t="n">
        <v>165.37</v>
      </c>
      <c r="F1957" s="43" t="n">
        <v>54458700</v>
      </c>
      <c r="G1957" s="14" t="n">
        <v>164.66</v>
      </c>
    </row>
    <row collapsed="false" customFormat="false" customHeight="true" hidden="false" ht="13.3" outlineLevel="0" r="1958">
      <c r="A1958" s="17" t="n">
        <v>39398</v>
      </c>
      <c r="B1958" s="39" t="n">
        <v>165.28</v>
      </c>
      <c r="C1958" s="40" t="n">
        <v>167.7</v>
      </c>
      <c r="D1958" s="41" t="n">
        <v>150.63</v>
      </c>
      <c r="E1958" s="42" t="n">
        <v>153.76</v>
      </c>
      <c r="F1958" s="43" t="n">
        <v>63057700</v>
      </c>
      <c r="G1958" s="14" t="n">
        <v>153.1</v>
      </c>
    </row>
    <row collapsed="false" customFormat="false" customHeight="true" hidden="false" ht="13.3" outlineLevel="0" r="1959">
      <c r="A1959" s="17" t="n">
        <v>39399</v>
      </c>
      <c r="B1959" s="39" t="n">
        <v>160.85</v>
      </c>
      <c r="C1959" s="40" t="n">
        <v>170.98</v>
      </c>
      <c r="D1959" s="41" t="n">
        <v>153.76</v>
      </c>
      <c r="E1959" s="42" t="n">
        <v>169.96</v>
      </c>
      <c r="F1959" s="43" t="n">
        <v>62034100</v>
      </c>
      <c r="G1959" s="14" t="n">
        <v>169.23</v>
      </c>
    </row>
    <row collapsed="false" customFormat="false" customHeight="true" hidden="false" ht="13.3" outlineLevel="0" r="1960">
      <c r="A1960" s="17" t="n">
        <v>39400</v>
      </c>
      <c r="B1960" s="39" t="n">
        <v>177.16</v>
      </c>
      <c r="C1960" s="40" t="n">
        <v>177.57</v>
      </c>
      <c r="D1960" s="41" t="n">
        <v>163.74</v>
      </c>
      <c r="E1960" s="42" t="n">
        <v>166.11</v>
      </c>
      <c r="F1960" s="43" t="n">
        <v>51695400</v>
      </c>
      <c r="G1960" s="14" t="n">
        <v>165.4</v>
      </c>
    </row>
    <row collapsed="false" customFormat="false" customHeight="true" hidden="false" ht="13.3" outlineLevel="0" r="1961">
      <c r="A1961" s="17" t="n">
        <v>39401</v>
      </c>
      <c r="B1961" s="39" t="n">
        <v>166.39</v>
      </c>
      <c r="C1961" s="40" t="n">
        <v>169.59</v>
      </c>
      <c r="D1961" s="41" t="n">
        <v>160.3</v>
      </c>
      <c r="E1961" s="42" t="n">
        <v>164.3</v>
      </c>
      <c r="F1961" s="43" t="n">
        <v>53095600</v>
      </c>
      <c r="G1961" s="14" t="n">
        <v>163.6</v>
      </c>
    </row>
    <row collapsed="false" customFormat="false" customHeight="true" hidden="false" ht="13.3" outlineLevel="0" r="1962">
      <c r="A1962" s="17" t="n">
        <v>39402</v>
      </c>
      <c r="B1962" s="39" t="n">
        <v>165.3</v>
      </c>
      <c r="C1962" s="40" t="n">
        <v>167.02</v>
      </c>
      <c r="D1962" s="41" t="n">
        <v>159.33</v>
      </c>
      <c r="E1962" s="42" t="n">
        <v>166.39</v>
      </c>
      <c r="F1962" s="43" t="n">
        <v>49391300</v>
      </c>
      <c r="G1962" s="14" t="n">
        <v>165.68</v>
      </c>
    </row>
    <row collapsed="false" customFormat="false" customHeight="true" hidden="false" ht="13.3" outlineLevel="0" r="1963">
      <c r="A1963" s="17" t="n">
        <v>39405</v>
      </c>
      <c r="B1963" s="39" t="n">
        <v>166.1</v>
      </c>
      <c r="C1963" s="40" t="n">
        <v>168.2</v>
      </c>
      <c r="D1963" s="41" t="n">
        <v>162.1</v>
      </c>
      <c r="E1963" s="42" t="n">
        <v>163.95</v>
      </c>
      <c r="F1963" s="43" t="n">
        <v>41196800</v>
      </c>
      <c r="G1963" s="14" t="n">
        <v>163.25</v>
      </c>
    </row>
    <row collapsed="false" customFormat="false" customHeight="true" hidden="false" ht="13.3" outlineLevel="0" r="1964">
      <c r="A1964" s="17" t="n">
        <v>39406</v>
      </c>
      <c r="B1964" s="39" t="n">
        <v>165.67</v>
      </c>
      <c r="C1964" s="40" t="n">
        <v>171.79</v>
      </c>
      <c r="D1964" s="41" t="n">
        <v>163.53</v>
      </c>
      <c r="E1964" s="42" t="n">
        <v>168.85</v>
      </c>
      <c r="F1964" s="43" t="n">
        <v>55130100</v>
      </c>
      <c r="G1964" s="14" t="n">
        <v>168.13</v>
      </c>
    </row>
    <row collapsed="false" customFormat="false" customHeight="true" hidden="false" ht="13.3" outlineLevel="0" r="1965">
      <c r="A1965" s="17" t="n">
        <v>39407</v>
      </c>
      <c r="B1965" s="39" t="n">
        <v>165.84</v>
      </c>
      <c r="C1965" s="40" t="n">
        <v>172.35</v>
      </c>
      <c r="D1965" s="41" t="n">
        <v>164.67</v>
      </c>
      <c r="E1965" s="42" t="n">
        <v>168.46</v>
      </c>
      <c r="F1965" s="43" t="n">
        <v>43493200</v>
      </c>
      <c r="G1965" s="14" t="n">
        <v>167.74</v>
      </c>
    </row>
    <row collapsed="false" customFormat="false" customHeight="true" hidden="false" ht="13.3" outlineLevel="0" r="1966">
      <c r="A1966" s="17" t="n">
        <v>39409</v>
      </c>
      <c r="B1966" s="39" t="n">
        <v>172</v>
      </c>
      <c r="C1966" s="40" t="n">
        <v>172.05</v>
      </c>
      <c r="D1966" s="41" t="n">
        <v>169.75</v>
      </c>
      <c r="E1966" s="42" t="n">
        <v>171.54</v>
      </c>
      <c r="F1966" s="43" t="n">
        <v>16634200</v>
      </c>
      <c r="G1966" s="14" t="n">
        <v>170.81</v>
      </c>
    </row>
    <row collapsed="false" customFormat="false" customHeight="true" hidden="false" ht="13.3" outlineLevel="0" r="1967">
      <c r="A1967" s="17" t="n">
        <v>39412</v>
      </c>
      <c r="B1967" s="39" t="n">
        <v>173.59</v>
      </c>
      <c r="C1967" s="40" t="n">
        <v>177.27</v>
      </c>
      <c r="D1967" s="41" t="n">
        <v>172.35</v>
      </c>
      <c r="E1967" s="42" t="n">
        <v>172.54</v>
      </c>
      <c r="F1967" s="43" t="n">
        <v>46634100</v>
      </c>
      <c r="G1967" s="14" t="n">
        <v>171.8</v>
      </c>
    </row>
    <row collapsed="false" customFormat="false" customHeight="true" hidden="false" ht="13.3" outlineLevel="0" r="1968">
      <c r="A1968" s="17" t="n">
        <v>39413</v>
      </c>
      <c r="B1968" s="39" t="n">
        <v>175.22</v>
      </c>
      <c r="C1968" s="40" t="n">
        <v>175.79</v>
      </c>
      <c r="D1968" s="41" t="n">
        <v>170.01</v>
      </c>
      <c r="E1968" s="42" t="n">
        <v>174.81</v>
      </c>
      <c r="F1968" s="43" t="n">
        <v>47036800</v>
      </c>
      <c r="G1968" s="14" t="n">
        <v>174.06</v>
      </c>
    </row>
    <row collapsed="false" customFormat="false" customHeight="true" hidden="false" ht="13.3" outlineLevel="0" r="1969">
      <c r="A1969" s="17" t="n">
        <v>39414</v>
      </c>
      <c r="B1969" s="39" t="n">
        <v>176.82</v>
      </c>
      <c r="C1969" s="40" t="n">
        <v>180.6</v>
      </c>
      <c r="D1969" s="41" t="n">
        <v>175.35</v>
      </c>
      <c r="E1969" s="42" t="n">
        <v>180.22</v>
      </c>
      <c r="F1969" s="43" t="n">
        <v>41104000</v>
      </c>
      <c r="G1969" s="14" t="n">
        <v>179.45</v>
      </c>
    </row>
    <row collapsed="false" customFormat="false" customHeight="true" hidden="false" ht="13.3" outlineLevel="0" r="1970">
      <c r="A1970" s="17" t="n">
        <v>39415</v>
      </c>
      <c r="B1970" s="39" t="n">
        <v>179.43</v>
      </c>
      <c r="C1970" s="40" t="n">
        <v>185.17</v>
      </c>
      <c r="D1970" s="41" t="n">
        <v>179.15</v>
      </c>
      <c r="E1970" s="42" t="n">
        <v>184.29</v>
      </c>
      <c r="F1970" s="43" t="n">
        <v>37533100</v>
      </c>
      <c r="G1970" s="14" t="n">
        <v>183.5</v>
      </c>
    </row>
    <row collapsed="false" customFormat="false" customHeight="true" hidden="false" ht="13.3" outlineLevel="0" r="1971">
      <c r="A1971" s="17" t="n">
        <v>39416</v>
      </c>
      <c r="B1971" s="39" t="n">
        <v>187.34</v>
      </c>
      <c r="C1971" s="40" t="n">
        <v>187.7</v>
      </c>
      <c r="D1971" s="41" t="n">
        <v>179.7</v>
      </c>
      <c r="E1971" s="42" t="n">
        <v>182.22</v>
      </c>
      <c r="F1971" s="43" t="n">
        <v>42421500</v>
      </c>
      <c r="G1971" s="14" t="n">
        <v>181.44</v>
      </c>
    </row>
    <row collapsed="false" customFormat="false" customHeight="true" hidden="false" ht="13.3" outlineLevel="0" r="1972">
      <c r="A1972" s="17" t="n">
        <v>39419</v>
      </c>
      <c r="B1972" s="39" t="n">
        <v>181.86</v>
      </c>
      <c r="C1972" s="40" t="n">
        <v>184.14</v>
      </c>
      <c r="D1972" s="41" t="n">
        <v>177.7</v>
      </c>
      <c r="E1972" s="42" t="n">
        <v>178.86</v>
      </c>
      <c r="F1972" s="43" t="n">
        <v>34338200</v>
      </c>
      <c r="G1972" s="14" t="n">
        <v>178.1</v>
      </c>
    </row>
    <row collapsed="false" customFormat="false" customHeight="true" hidden="false" ht="13.3" outlineLevel="0" r="1973">
      <c r="A1973" s="17" t="n">
        <v>39420</v>
      </c>
      <c r="B1973" s="39" t="n">
        <v>177.15</v>
      </c>
      <c r="C1973" s="40" t="n">
        <v>180.9</v>
      </c>
      <c r="D1973" s="41" t="n">
        <v>176.99</v>
      </c>
      <c r="E1973" s="42" t="n">
        <v>179.81</v>
      </c>
      <c r="F1973" s="43" t="n">
        <v>27635700</v>
      </c>
      <c r="G1973" s="14" t="n">
        <v>179.04</v>
      </c>
    </row>
    <row collapsed="false" customFormat="false" customHeight="true" hidden="false" ht="13.3" outlineLevel="0" r="1974">
      <c r="A1974" s="17" t="n">
        <v>39421</v>
      </c>
      <c r="B1974" s="39" t="n">
        <v>182.89</v>
      </c>
      <c r="C1974" s="40" t="n">
        <v>186</v>
      </c>
      <c r="D1974" s="41" t="n">
        <v>182.41</v>
      </c>
      <c r="E1974" s="42" t="n">
        <v>185.5</v>
      </c>
      <c r="F1974" s="43" t="n">
        <v>31871500</v>
      </c>
      <c r="G1974" s="14" t="n">
        <v>184.71</v>
      </c>
    </row>
    <row collapsed="false" customFormat="false" customHeight="true" hidden="false" ht="13.3" outlineLevel="0" r="1975">
      <c r="A1975" s="17" t="n">
        <v>39422</v>
      </c>
      <c r="B1975" s="39" t="n">
        <v>186.19</v>
      </c>
      <c r="C1975" s="40" t="n">
        <v>190.1</v>
      </c>
      <c r="D1975" s="41" t="n">
        <v>186.12</v>
      </c>
      <c r="E1975" s="42" t="n">
        <v>189.95</v>
      </c>
      <c r="F1975" s="43" t="n">
        <v>32136100</v>
      </c>
      <c r="G1975" s="14" t="n">
        <v>189.14</v>
      </c>
    </row>
    <row collapsed="false" customFormat="false" customHeight="true" hidden="false" ht="13.3" outlineLevel="0" r="1976">
      <c r="A1976" s="17" t="n">
        <v>39423</v>
      </c>
      <c r="B1976" s="39" t="n">
        <v>190.54</v>
      </c>
      <c r="C1976" s="40" t="n">
        <v>194.99</v>
      </c>
      <c r="D1976" s="41" t="n">
        <v>188.04</v>
      </c>
      <c r="E1976" s="42" t="n">
        <v>194.3</v>
      </c>
      <c r="F1976" s="43" t="n">
        <v>38073800</v>
      </c>
      <c r="G1976" s="14" t="n">
        <v>193.47</v>
      </c>
    </row>
    <row collapsed="false" customFormat="false" customHeight="true" hidden="false" ht="13.3" outlineLevel="0" r="1977">
      <c r="A1977" s="17" t="n">
        <v>39426</v>
      </c>
      <c r="B1977" s="39" t="n">
        <v>193.59</v>
      </c>
      <c r="C1977" s="40" t="n">
        <v>195.66</v>
      </c>
      <c r="D1977" s="41" t="n">
        <v>192.69</v>
      </c>
      <c r="E1977" s="42" t="n">
        <v>194.21</v>
      </c>
      <c r="F1977" s="43" t="n">
        <v>25799200</v>
      </c>
      <c r="G1977" s="14" t="n">
        <v>193.38</v>
      </c>
    </row>
    <row collapsed="false" customFormat="false" customHeight="true" hidden="false" ht="13.3" outlineLevel="0" r="1978">
      <c r="A1978" s="17" t="n">
        <v>39427</v>
      </c>
      <c r="B1978" s="39" t="n">
        <v>194.75</v>
      </c>
      <c r="C1978" s="40" t="n">
        <v>196.83</v>
      </c>
      <c r="D1978" s="41" t="n">
        <v>187.39</v>
      </c>
      <c r="E1978" s="42" t="n">
        <v>188.54</v>
      </c>
      <c r="F1978" s="43" t="n">
        <v>39675900</v>
      </c>
      <c r="G1978" s="14" t="n">
        <v>187.73</v>
      </c>
    </row>
    <row collapsed="false" customFormat="false" customHeight="true" hidden="false" ht="13.3" outlineLevel="0" r="1979">
      <c r="A1979" s="17" t="n">
        <v>39428</v>
      </c>
      <c r="B1979" s="39" t="n">
        <v>193.44</v>
      </c>
      <c r="C1979" s="40" t="n">
        <v>194.48</v>
      </c>
      <c r="D1979" s="41" t="n">
        <v>185.76</v>
      </c>
      <c r="E1979" s="42" t="n">
        <v>190.86</v>
      </c>
      <c r="F1979" s="43" t="n">
        <v>43773600</v>
      </c>
      <c r="G1979" s="14" t="n">
        <v>190.04</v>
      </c>
    </row>
    <row collapsed="false" customFormat="false" customHeight="true" hidden="false" ht="13.3" outlineLevel="0" r="1980">
      <c r="A1980" s="17" t="n">
        <v>39429</v>
      </c>
      <c r="B1980" s="39" t="n">
        <v>190.19</v>
      </c>
      <c r="C1980" s="40" t="n">
        <v>192.12</v>
      </c>
      <c r="D1980" s="41" t="n">
        <v>187.82</v>
      </c>
      <c r="E1980" s="42" t="n">
        <v>191.83</v>
      </c>
      <c r="F1980" s="43" t="n">
        <v>30879200</v>
      </c>
      <c r="G1980" s="14" t="n">
        <v>191.01</v>
      </c>
    </row>
    <row collapsed="false" customFormat="false" customHeight="true" hidden="false" ht="13.3" outlineLevel="0" r="1981">
      <c r="A1981" s="17" t="n">
        <v>39430</v>
      </c>
      <c r="B1981" s="39" t="n">
        <v>190.37</v>
      </c>
      <c r="C1981" s="40" t="n">
        <v>193.2</v>
      </c>
      <c r="D1981" s="41" t="n">
        <v>189.54</v>
      </c>
      <c r="E1981" s="42" t="n">
        <v>190.39</v>
      </c>
      <c r="F1981" s="43" t="n">
        <v>24082600</v>
      </c>
      <c r="G1981" s="14" t="n">
        <v>189.58</v>
      </c>
    </row>
    <row collapsed="false" customFormat="false" customHeight="true" hidden="false" ht="13.3" outlineLevel="0" r="1982">
      <c r="A1982" s="17" t="n">
        <v>39433</v>
      </c>
      <c r="B1982" s="39" t="n">
        <v>190.72</v>
      </c>
      <c r="C1982" s="40" t="n">
        <v>192.65</v>
      </c>
      <c r="D1982" s="41" t="n">
        <v>182.98</v>
      </c>
      <c r="E1982" s="42" t="n">
        <v>184.4</v>
      </c>
      <c r="F1982" s="43" t="n">
        <v>36596200</v>
      </c>
      <c r="G1982" s="14" t="n">
        <v>183.61</v>
      </c>
    </row>
    <row collapsed="false" customFormat="false" customHeight="true" hidden="false" ht="13.3" outlineLevel="0" r="1983">
      <c r="A1983" s="17" t="n">
        <v>39434</v>
      </c>
      <c r="B1983" s="39" t="n">
        <v>186.52</v>
      </c>
      <c r="C1983" s="40" t="n">
        <v>187.33</v>
      </c>
      <c r="D1983" s="41" t="n">
        <v>178.6</v>
      </c>
      <c r="E1983" s="42" t="n">
        <v>182.98</v>
      </c>
      <c r="F1983" s="43" t="n">
        <v>43664400</v>
      </c>
      <c r="G1983" s="14" t="n">
        <v>182.2</v>
      </c>
    </row>
    <row collapsed="false" customFormat="false" customHeight="true" hidden="false" ht="13.3" outlineLevel="0" r="1984">
      <c r="A1984" s="17" t="n">
        <v>39435</v>
      </c>
      <c r="B1984" s="39" t="n">
        <v>182.98</v>
      </c>
      <c r="C1984" s="40" t="n">
        <v>184.64</v>
      </c>
      <c r="D1984" s="41" t="n">
        <v>180.9</v>
      </c>
      <c r="E1984" s="42" t="n">
        <v>183.12</v>
      </c>
      <c r="F1984" s="43" t="n">
        <v>29552800</v>
      </c>
      <c r="G1984" s="14" t="n">
        <v>182.34</v>
      </c>
    </row>
    <row collapsed="false" customFormat="false" customHeight="true" hidden="false" ht="13.3" outlineLevel="0" r="1985">
      <c r="A1985" s="17" t="n">
        <v>39436</v>
      </c>
      <c r="B1985" s="39" t="n">
        <v>185.43</v>
      </c>
      <c r="C1985" s="40" t="n">
        <v>187.83</v>
      </c>
      <c r="D1985" s="41" t="n">
        <v>183.33</v>
      </c>
      <c r="E1985" s="42" t="n">
        <v>187.21</v>
      </c>
      <c r="F1985" s="43" t="n">
        <v>27644900</v>
      </c>
      <c r="G1985" s="14" t="n">
        <v>186.41</v>
      </c>
    </row>
    <row collapsed="false" customFormat="false" customHeight="true" hidden="false" ht="13.3" outlineLevel="0" r="1986">
      <c r="A1986" s="17" t="n">
        <v>39437</v>
      </c>
      <c r="B1986" s="39" t="n">
        <v>190.12</v>
      </c>
      <c r="C1986" s="40" t="n">
        <v>193.91</v>
      </c>
      <c r="D1986" s="41" t="n">
        <v>189.89</v>
      </c>
      <c r="E1986" s="42" t="n">
        <v>193.91</v>
      </c>
      <c r="F1986" s="43" t="n">
        <v>35498600</v>
      </c>
      <c r="G1986" s="14" t="n">
        <v>193.08</v>
      </c>
    </row>
    <row collapsed="false" customFormat="false" customHeight="true" hidden="false" ht="13.3" outlineLevel="0" r="1987">
      <c r="A1987" s="17" t="n">
        <v>39440</v>
      </c>
      <c r="B1987" s="39" t="n">
        <v>195.03</v>
      </c>
      <c r="C1987" s="40" t="n">
        <v>199.33</v>
      </c>
      <c r="D1987" s="41" t="n">
        <v>194.79</v>
      </c>
      <c r="E1987" s="42" t="n">
        <v>198.8</v>
      </c>
      <c r="F1987" s="43" t="n">
        <v>17150100</v>
      </c>
      <c r="G1987" s="14" t="n">
        <v>197.95</v>
      </c>
    </row>
    <row collapsed="false" customFormat="false" customHeight="true" hidden="false" ht="13.3" outlineLevel="0" r="1988">
      <c r="A1988" s="17" t="n">
        <v>39442</v>
      </c>
      <c r="B1988" s="39" t="n">
        <v>199.01</v>
      </c>
      <c r="C1988" s="40" t="n">
        <v>200.96</v>
      </c>
      <c r="D1988" s="41" t="n">
        <v>196.82</v>
      </c>
      <c r="E1988" s="42" t="n">
        <v>198.95</v>
      </c>
      <c r="F1988" s="43" t="n">
        <v>25133300</v>
      </c>
      <c r="G1988" s="14" t="n">
        <v>198.1</v>
      </c>
    </row>
    <row collapsed="false" customFormat="false" customHeight="true" hidden="false" ht="13.3" outlineLevel="0" r="1989">
      <c r="A1989" s="17" t="n">
        <v>39443</v>
      </c>
      <c r="B1989" s="39" t="n">
        <v>198.95</v>
      </c>
      <c r="C1989" s="40" t="n">
        <v>202.96</v>
      </c>
      <c r="D1989" s="41" t="n">
        <v>197.8</v>
      </c>
      <c r="E1989" s="42" t="n">
        <v>198.57</v>
      </c>
      <c r="F1989" s="43" t="n">
        <v>28411700</v>
      </c>
      <c r="G1989" s="14" t="n">
        <v>197.72</v>
      </c>
    </row>
    <row collapsed="false" customFormat="false" customHeight="true" hidden="false" ht="13.3" outlineLevel="0" r="1990">
      <c r="A1990" s="17" t="n">
        <v>39444</v>
      </c>
      <c r="B1990" s="39" t="n">
        <v>200.59</v>
      </c>
      <c r="C1990" s="40" t="n">
        <v>201.56</v>
      </c>
      <c r="D1990" s="41" t="n">
        <v>196.88</v>
      </c>
      <c r="E1990" s="42" t="n">
        <v>199.83</v>
      </c>
      <c r="F1990" s="43" t="n">
        <v>24987400</v>
      </c>
      <c r="G1990" s="14" t="n">
        <v>198.98</v>
      </c>
    </row>
    <row collapsed="false" customFormat="false" customHeight="true" hidden="false" ht="13.3" outlineLevel="0" r="1991">
      <c r="A1991" s="17" t="n">
        <v>39447</v>
      </c>
      <c r="B1991" s="39" t="n">
        <v>199.5</v>
      </c>
      <c r="C1991" s="40" t="n">
        <v>200.5</v>
      </c>
      <c r="D1991" s="41" t="n">
        <v>197.75</v>
      </c>
      <c r="E1991" s="42" t="n">
        <v>198.08</v>
      </c>
      <c r="F1991" s="43" t="n">
        <v>19261900</v>
      </c>
      <c r="G1991" s="14" t="n">
        <v>197.23</v>
      </c>
    </row>
    <row collapsed="false" customFormat="false" customHeight="true" hidden="false" ht="13.3" outlineLevel="0" r="1992">
      <c r="A1992" s="17" t="n">
        <v>39449</v>
      </c>
      <c r="B1992" s="39" t="n">
        <v>199.27</v>
      </c>
      <c r="C1992" s="40" t="n">
        <v>200.26</v>
      </c>
      <c r="D1992" s="41" t="n">
        <v>192.55</v>
      </c>
      <c r="E1992" s="42" t="n">
        <v>194.84</v>
      </c>
      <c r="F1992" s="43" t="n">
        <v>38542100</v>
      </c>
      <c r="G1992" s="14" t="n">
        <v>194.01</v>
      </c>
    </row>
    <row collapsed="false" customFormat="false" customHeight="true" hidden="false" ht="13.3" outlineLevel="0" r="1993">
      <c r="A1993" s="17" t="n">
        <v>39450</v>
      </c>
      <c r="B1993" s="39" t="n">
        <v>195.41</v>
      </c>
      <c r="C1993" s="40" t="n">
        <v>197.39</v>
      </c>
      <c r="D1993" s="41" t="n">
        <v>192.69</v>
      </c>
      <c r="E1993" s="42" t="n">
        <v>194.93</v>
      </c>
      <c r="F1993" s="43" t="n">
        <v>30073800</v>
      </c>
      <c r="G1993" s="14" t="n">
        <v>194.1</v>
      </c>
    </row>
    <row collapsed="false" customFormat="false" customHeight="true" hidden="false" ht="13.3" outlineLevel="0" r="1994">
      <c r="A1994" s="17" t="n">
        <v>39451</v>
      </c>
      <c r="B1994" s="39" t="n">
        <v>191.45</v>
      </c>
      <c r="C1994" s="40" t="n">
        <v>193</v>
      </c>
      <c r="D1994" s="41" t="n">
        <v>178.89</v>
      </c>
      <c r="E1994" s="42" t="n">
        <v>180.05</v>
      </c>
      <c r="F1994" s="43" t="n">
        <v>51994000</v>
      </c>
      <c r="G1994" s="14" t="n">
        <v>179.28</v>
      </c>
    </row>
    <row collapsed="false" customFormat="false" customHeight="true" hidden="false" ht="13.3" outlineLevel="0" r="1995">
      <c r="A1995" s="17" t="n">
        <v>39454</v>
      </c>
      <c r="B1995" s="39" t="n">
        <v>181.25</v>
      </c>
      <c r="C1995" s="40" t="n">
        <v>183.6</v>
      </c>
      <c r="D1995" s="41" t="n">
        <v>170.23</v>
      </c>
      <c r="E1995" s="42" t="n">
        <v>177.64</v>
      </c>
      <c r="F1995" s="43" t="n">
        <v>74006900</v>
      </c>
      <c r="G1995" s="14" t="n">
        <v>176.88</v>
      </c>
    </row>
    <row collapsed="false" customFormat="false" customHeight="true" hidden="false" ht="13.3" outlineLevel="0" r="1996">
      <c r="A1996" s="17" t="n">
        <v>39455</v>
      </c>
      <c r="B1996" s="39" t="n">
        <v>180.14</v>
      </c>
      <c r="C1996" s="40" t="n">
        <v>182.46</v>
      </c>
      <c r="D1996" s="41" t="n">
        <v>170.8</v>
      </c>
      <c r="E1996" s="42" t="n">
        <v>171.25</v>
      </c>
      <c r="F1996" s="43" t="n">
        <v>54422000</v>
      </c>
      <c r="G1996" s="14" t="n">
        <v>170.52</v>
      </c>
    </row>
    <row collapsed="false" customFormat="false" customHeight="true" hidden="false" ht="13.3" outlineLevel="0" r="1997">
      <c r="A1997" s="17" t="n">
        <v>39456</v>
      </c>
      <c r="B1997" s="39" t="n">
        <v>171.3</v>
      </c>
      <c r="C1997" s="40" t="n">
        <v>179.5</v>
      </c>
      <c r="D1997" s="41" t="n">
        <v>168.3</v>
      </c>
      <c r="E1997" s="42" t="n">
        <v>179.4</v>
      </c>
      <c r="F1997" s="43" t="n">
        <v>64781500</v>
      </c>
      <c r="G1997" s="14" t="n">
        <v>178.63</v>
      </c>
    </row>
    <row collapsed="false" customFormat="false" customHeight="true" hidden="false" ht="13.3" outlineLevel="0" r="1998">
      <c r="A1998" s="17" t="n">
        <v>39457</v>
      </c>
      <c r="B1998" s="39" t="n">
        <v>177.58</v>
      </c>
      <c r="C1998" s="40" t="n">
        <v>181</v>
      </c>
      <c r="D1998" s="41" t="n">
        <v>175.41</v>
      </c>
      <c r="E1998" s="42" t="n">
        <v>178.02</v>
      </c>
      <c r="F1998" s="43" t="n">
        <v>52963400</v>
      </c>
      <c r="G1998" s="14" t="n">
        <v>177.26</v>
      </c>
    </row>
    <row collapsed="false" customFormat="false" customHeight="true" hidden="false" ht="13.3" outlineLevel="0" r="1999">
      <c r="A1999" s="17" t="n">
        <v>39458</v>
      </c>
      <c r="B1999" s="39" t="n">
        <v>176</v>
      </c>
      <c r="C1999" s="40" t="n">
        <v>177.85</v>
      </c>
      <c r="D1999" s="41" t="n">
        <v>170</v>
      </c>
      <c r="E1999" s="42" t="n">
        <v>172.69</v>
      </c>
      <c r="F1999" s="43" t="n">
        <v>44010200</v>
      </c>
      <c r="G1999" s="14" t="n">
        <v>171.95</v>
      </c>
    </row>
    <row collapsed="false" customFormat="false" customHeight="true" hidden="false" ht="13.3" outlineLevel="0" r="2000">
      <c r="A2000" s="17" t="n">
        <v>39461</v>
      </c>
      <c r="B2000" s="39" t="n">
        <v>177.52</v>
      </c>
      <c r="C2000" s="40" t="n">
        <v>179.42</v>
      </c>
      <c r="D2000" s="41" t="n">
        <v>175.17</v>
      </c>
      <c r="E2000" s="42" t="n">
        <v>178.78</v>
      </c>
      <c r="F2000" s="43" t="n">
        <v>39301800</v>
      </c>
      <c r="G2000" s="14" t="n">
        <v>178.02</v>
      </c>
    </row>
    <row collapsed="false" customFormat="false" customHeight="true" hidden="false" ht="13.3" outlineLevel="0" r="2001">
      <c r="A2001" s="17" t="n">
        <v>39462</v>
      </c>
      <c r="B2001" s="39" t="n">
        <v>177.72</v>
      </c>
      <c r="C2001" s="40" t="n">
        <v>179.22</v>
      </c>
      <c r="D2001" s="41" t="n">
        <v>164.66</v>
      </c>
      <c r="E2001" s="42" t="n">
        <v>169.04</v>
      </c>
      <c r="F2001" s="43" t="n">
        <v>83688500</v>
      </c>
      <c r="G2001" s="14" t="n">
        <v>168.32</v>
      </c>
    </row>
    <row collapsed="false" customFormat="false" customHeight="true" hidden="false" ht="13.3" outlineLevel="0" r="2002">
      <c r="A2002" s="17" t="n">
        <v>39463</v>
      </c>
      <c r="B2002" s="39" t="n">
        <v>165.23</v>
      </c>
      <c r="C2002" s="40" t="n">
        <v>169.01</v>
      </c>
      <c r="D2002" s="41" t="n">
        <v>156.7</v>
      </c>
      <c r="E2002" s="42" t="n">
        <v>159.64</v>
      </c>
      <c r="F2002" s="43" t="n">
        <v>79065900</v>
      </c>
      <c r="G2002" s="14" t="n">
        <v>158.96</v>
      </c>
    </row>
    <row collapsed="false" customFormat="false" customHeight="true" hidden="false" ht="13.3" outlineLevel="0" r="2003">
      <c r="A2003" s="17" t="n">
        <v>39464</v>
      </c>
      <c r="B2003" s="39" t="n">
        <v>161.51</v>
      </c>
      <c r="C2003" s="40" t="n">
        <v>165.36</v>
      </c>
      <c r="D2003" s="41" t="n">
        <v>158.42</v>
      </c>
      <c r="E2003" s="42" t="n">
        <v>160.89</v>
      </c>
      <c r="F2003" s="43" t="n">
        <v>62780700</v>
      </c>
      <c r="G2003" s="14" t="n">
        <v>160.2</v>
      </c>
    </row>
    <row collapsed="false" customFormat="false" customHeight="true" hidden="false" ht="13.3" outlineLevel="0" r="2004">
      <c r="A2004" s="17" t="n">
        <v>39465</v>
      </c>
      <c r="B2004" s="39" t="n">
        <v>161.71</v>
      </c>
      <c r="C2004" s="40" t="n">
        <v>165.75</v>
      </c>
      <c r="D2004" s="41" t="n">
        <v>159.61</v>
      </c>
      <c r="E2004" s="42" t="n">
        <v>161.36</v>
      </c>
      <c r="F2004" s="43" t="n">
        <v>61583700</v>
      </c>
      <c r="G2004" s="14" t="n">
        <v>160.67</v>
      </c>
    </row>
    <row collapsed="false" customFormat="false" customHeight="true" hidden="false" ht="13.3" outlineLevel="0" r="2005">
      <c r="A2005" s="17" t="n">
        <v>39469</v>
      </c>
      <c r="B2005" s="39" t="n">
        <v>148.06</v>
      </c>
      <c r="C2005" s="40" t="n">
        <v>159.98</v>
      </c>
      <c r="D2005" s="41" t="n">
        <v>146</v>
      </c>
      <c r="E2005" s="42" t="n">
        <v>155.64</v>
      </c>
      <c r="F2005" s="43" t="n">
        <v>86955500</v>
      </c>
      <c r="G2005" s="14" t="n">
        <v>154.97</v>
      </c>
    </row>
    <row collapsed="false" customFormat="false" customHeight="true" hidden="false" ht="13.3" outlineLevel="0" r="2006">
      <c r="A2006" s="17" t="n">
        <v>39470</v>
      </c>
      <c r="B2006" s="39" t="n">
        <v>136.19</v>
      </c>
      <c r="C2006" s="40" t="n">
        <v>140</v>
      </c>
      <c r="D2006" s="41" t="n">
        <v>126.14</v>
      </c>
      <c r="E2006" s="42" t="n">
        <v>139.07</v>
      </c>
      <c r="F2006" s="43" t="n">
        <v>120463200</v>
      </c>
      <c r="G2006" s="14" t="n">
        <v>138.48</v>
      </c>
    </row>
    <row collapsed="false" customFormat="false" customHeight="true" hidden="false" ht="13.3" outlineLevel="0" r="2007">
      <c r="A2007" s="17" t="n">
        <v>39471</v>
      </c>
      <c r="B2007" s="39" t="n">
        <v>139.99</v>
      </c>
      <c r="C2007" s="40" t="n">
        <v>140.7</v>
      </c>
      <c r="D2007" s="41" t="n">
        <v>132.01</v>
      </c>
      <c r="E2007" s="42" t="n">
        <v>135.6</v>
      </c>
      <c r="F2007" s="43" t="n">
        <v>71638100</v>
      </c>
      <c r="G2007" s="14" t="n">
        <v>135.02</v>
      </c>
    </row>
    <row collapsed="false" customFormat="false" customHeight="true" hidden="false" ht="13.3" outlineLevel="0" r="2008">
      <c r="A2008" s="17" t="n">
        <v>39472</v>
      </c>
      <c r="B2008" s="39" t="n">
        <v>138.99</v>
      </c>
      <c r="C2008" s="40" t="n">
        <v>139.09</v>
      </c>
      <c r="D2008" s="41" t="n">
        <v>129.61</v>
      </c>
      <c r="E2008" s="42" t="n">
        <v>130.01</v>
      </c>
      <c r="F2008" s="43" t="n">
        <v>55526400</v>
      </c>
      <c r="G2008" s="14" t="n">
        <v>129.45</v>
      </c>
    </row>
    <row collapsed="false" customFormat="false" customHeight="true" hidden="false" ht="13.3" outlineLevel="0" r="2009">
      <c r="A2009" s="17" t="n">
        <v>39475</v>
      </c>
      <c r="B2009" s="39" t="n">
        <v>128.16</v>
      </c>
      <c r="C2009" s="40" t="n">
        <v>133.2</v>
      </c>
      <c r="D2009" s="41" t="n">
        <v>126.45</v>
      </c>
      <c r="E2009" s="42" t="n">
        <v>130.01</v>
      </c>
      <c r="F2009" s="43" t="n">
        <v>52673000</v>
      </c>
      <c r="G2009" s="14" t="n">
        <v>129.45</v>
      </c>
    </row>
    <row collapsed="false" customFormat="false" customHeight="true" hidden="false" ht="13.3" outlineLevel="0" r="2010">
      <c r="A2010" s="17" t="n">
        <v>39476</v>
      </c>
      <c r="B2010" s="39" t="n">
        <v>131.15</v>
      </c>
      <c r="C2010" s="40" t="n">
        <v>132.79</v>
      </c>
      <c r="D2010" s="41" t="n">
        <v>129.05</v>
      </c>
      <c r="E2010" s="42" t="n">
        <v>131.54</v>
      </c>
      <c r="F2010" s="43" t="n">
        <v>39285100</v>
      </c>
      <c r="G2010" s="14" t="n">
        <v>130.98</v>
      </c>
    </row>
    <row collapsed="false" customFormat="false" customHeight="true" hidden="false" ht="13.3" outlineLevel="0" r="2011">
      <c r="A2011" s="17" t="n">
        <v>39477</v>
      </c>
      <c r="B2011" s="39" t="n">
        <v>131.37</v>
      </c>
      <c r="C2011" s="40" t="n">
        <v>135.45</v>
      </c>
      <c r="D2011" s="41" t="n">
        <v>130</v>
      </c>
      <c r="E2011" s="42" t="n">
        <v>132.18</v>
      </c>
      <c r="F2011" s="43" t="n">
        <v>44394700</v>
      </c>
      <c r="G2011" s="14" t="n">
        <v>131.61</v>
      </c>
    </row>
    <row collapsed="false" customFormat="false" customHeight="true" hidden="false" ht="13.3" outlineLevel="0" r="2012">
      <c r="A2012" s="17" t="n">
        <v>39478</v>
      </c>
      <c r="B2012" s="39" t="n">
        <v>129.45</v>
      </c>
      <c r="C2012" s="40" t="n">
        <v>136.65</v>
      </c>
      <c r="D2012" s="41" t="n">
        <v>129.4</v>
      </c>
      <c r="E2012" s="42" t="n">
        <v>135.36</v>
      </c>
      <c r="F2012" s="43" t="n">
        <v>48059800</v>
      </c>
      <c r="G2012" s="14" t="n">
        <v>134.78</v>
      </c>
    </row>
    <row collapsed="false" customFormat="false" customHeight="true" hidden="false" ht="13.3" outlineLevel="0" r="2013">
      <c r="A2013" s="17" t="n">
        <v>39479</v>
      </c>
      <c r="B2013" s="39" t="n">
        <v>136.24</v>
      </c>
      <c r="C2013" s="40" t="n">
        <v>136.59</v>
      </c>
      <c r="D2013" s="41" t="n">
        <v>132.18</v>
      </c>
      <c r="E2013" s="42" t="n">
        <v>133.75</v>
      </c>
      <c r="F2013" s="43" t="n">
        <v>36098000</v>
      </c>
      <c r="G2013" s="14" t="n">
        <v>133.18</v>
      </c>
    </row>
    <row collapsed="false" customFormat="false" customHeight="true" hidden="false" ht="13.3" outlineLevel="0" r="2014">
      <c r="A2014" s="17" t="n">
        <v>39482</v>
      </c>
      <c r="B2014" s="39" t="n">
        <v>134.21</v>
      </c>
      <c r="C2014" s="40" t="n">
        <v>135.9</v>
      </c>
      <c r="D2014" s="41" t="n">
        <v>131.42</v>
      </c>
      <c r="E2014" s="42" t="n">
        <v>131.65</v>
      </c>
      <c r="F2014" s="43" t="n">
        <v>32115500</v>
      </c>
      <c r="G2014" s="14" t="n">
        <v>131.09</v>
      </c>
    </row>
    <row collapsed="false" customFormat="false" customHeight="true" hidden="false" ht="13.3" outlineLevel="0" r="2015">
      <c r="A2015" s="17" t="n">
        <v>39483</v>
      </c>
      <c r="B2015" s="39" t="n">
        <v>130.43</v>
      </c>
      <c r="C2015" s="40" t="n">
        <v>134</v>
      </c>
      <c r="D2015" s="41" t="n">
        <v>128.9</v>
      </c>
      <c r="E2015" s="42" t="n">
        <v>129.36</v>
      </c>
      <c r="F2015" s="43" t="n">
        <v>40751500</v>
      </c>
      <c r="G2015" s="14" t="n">
        <v>128.81</v>
      </c>
    </row>
    <row collapsed="false" customFormat="false" customHeight="true" hidden="false" ht="13.3" outlineLevel="0" r="2016">
      <c r="A2016" s="17" t="n">
        <v>39484</v>
      </c>
      <c r="B2016" s="39" t="n">
        <v>130.83</v>
      </c>
      <c r="C2016" s="40" t="n">
        <v>131.92</v>
      </c>
      <c r="D2016" s="41" t="n">
        <v>121.77</v>
      </c>
      <c r="E2016" s="42" t="n">
        <v>122</v>
      </c>
      <c r="F2016" s="43" t="n">
        <v>56188300</v>
      </c>
      <c r="G2016" s="14" t="n">
        <v>121.48</v>
      </c>
    </row>
    <row collapsed="false" customFormat="false" customHeight="true" hidden="false" ht="13.3" outlineLevel="0" r="2017">
      <c r="A2017" s="17" t="n">
        <v>39485</v>
      </c>
      <c r="B2017" s="39" t="n">
        <v>119.97</v>
      </c>
      <c r="C2017" s="40" t="n">
        <v>124.78</v>
      </c>
      <c r="D2017" s="41" t="n">
        <v>117.27</v>
      </c>
      <c r="E2017" s="42" t="n">
        <v>121.24</v>
      </c>
      <c r="F2017" s="43" t="n">
        <v>74404700</v>
      </c>
      <c r="G2017" s="14" t="n">
        <v>120.72</v>
      </c>
    </row>
    <row collapsed="false" customFormat="false" customHeight="true" hidden="false" ht="13.3" outlineLevel="0" r="2018">
      <c r="A2018" s="17" t="n">
        <v>39486</v>
      </c>
      <c r="B2018" s="39" t="n">
        <v>122.08</v>
      </c>
      <c r="C2018" s="40" t="n">
        <v>125.7</v>
      </c>
      <c r="D2018" s="41" t="n">
        <v>121.6</v>
      </c>
      <c r="E2018" s="42" t="n">
        <v>125.48</v>
      </c>
      <c r="F2018" s="43" t="n">
        <v>48427600</v>
      </c>
      <c r="G2018" s="14" t="n">
        <v>124.94</v>
      </c>
    </row>
    <row collapsed="false" customFormat="false" customHeight="true" hidden="false" ht="13.3" outlineLevel="0" r="2019">
      <c r="A2019" s="17" t="n">
        <v>39489</v>
      </c>
      <c r="B2019" s="39" t="n">
        <v>128.01</v>
      </c>
      <c r="C2019" s="40" t="n">
        <v>129.98</v>
      </c>
      <c r="D2019" s="41" t="n">
        <v>127.2</v>
      </c>
      <c r="E2019" s="42" t="n">
        <v>129.45</v>
      </c>
      <c r="F2019" s="43" t="n">
        <v>42908300</v>
      </c>
      <c r="G2019" s="14" t="n">
        <v>128.9</v>
      </c>
    </row>
    <row collapsed="false" customFormat="false" customHeight="true" hidden="false" ht="13.3" outlineLevel="0" r="2020">
      <c r="A2020" s="17" t="n">
        <v>39490</v>
      </c>
      <c r="B2020" s="39" t="n">
        <v>130.7</v>
      </c>
      <c r="C2020" s="40" t="n">
        <v>131</v>
      </c>
      <c r="D2020" s="41" t="n">
        <v>123.62</v>
      </c>
      <c r="E2020" s="42" t="n">
        <v>124.86</v>
      </c>
      <c r="F2020" s="43" t="n">
        <v>43785000</v>
      </c>
      <c r="G2020" s="14" t="n">
        <v>124.33</v>
      </c>
    </row>
    <row collapsed="false" customFormat="false" customHeight="true" hidden="false" ht="13.3" outlineLevel="0" r="2021">
      <c r="A2021" s="17" t="n">
        <v>39491</v>
      </c>
      <c r="B2021" s="39" t="n">
        <v>126.68</v>
      </c>
      <c r="C2021" s="40" t="n">
        <v>129.78</v>
      </c>
      <c r="D2021" s="41" t="n">
        <v>125.63</v>
      </c>
      <c r="E2021" s="42" t="n">
        <v>129.4</v>
      </c>
      <c r="F2021" s="43" t="n">
        <v>34590500</v>
      </c>
      <c r="G2021" s="14" t="n">
        <v>128.85</v>
      </c>
    </row>
    <row collapsed="false" customFormat="false" customHeight="true" hidden="false" ht="13.3" outlineLevel="0" r="2022">
      <c r="A2022" s="17" t="n">
        <v>39492</v>
      </c>
      <c r="B2022" s="39" t="n">
        <v>129.4</v>
      </c>
      <c r="C2022" s="40" t="n">
        <v>130.8</v>
      </c>
      <c r="D2022" s="41" t="n">
        <v>127.01</v>
      </c>
      <c r="E2022" s="42" t="n">
        <v>127.46</v>
      </c>
      <c r="F2022" s="43" t="n">
        <v>34074900</v>
      </c>
      <c r="G2022" s="14" t="n">
        <v>126.92</v>
      </c>
    </row>
    <row collapsed="false" customFormat="false" customHeight="true" hidden="false" ht="13.3" outlineLevel="0" r="2023">
      <c r="A2023" s="17" t="n">
        <v>39493</v>
      </c>
      <c r="B2023" s="39" t="n">
        <v>126.27</v>
      </c>
      <c r="C2023" s="40" t="n">
        <v>127.08</v>
      </c>
      <c r="D2023" s="41" t="n">
        <v>124.06</v>
      </c>
      <c r="E2023" s="42" t="n">
        <v>124.63</v>
      </c>
      <c r="F2023" s="43" t="n">
        <v>32189300</v>
      </c>
      <c r="G2023" s="14" t="n">
        <v>124.1</v>
      </c>
    </row>
    <row collapsed="false" customFormat="false" customHeight="true" hidden="false" ht="13.3" outlineLevel="0" r="2024">
      <c r="A2024" s="17" t="n">
        <v>39497</v>
      </c>
      <c r="B2024" s="39" t="n">
        <v>125.99</v>
      </c>
      <c r="C2024" s="40" t="n">
        <v>126.75</v>
      </c>
      <c r="D2024" s="41" t="n">
        <v>121.44</v>
      </c>
      <c r="E2024" s="42" t="n">
        <v>122.18</v>
      </c>
      <c r="F2024" s="43" t="n">
        <v>35894500</v>
      </c>
      <c r="G2024" s="14" t="n">
        <v>121.66</v>
      </c>
    </row>
    <row collapsed="false" customFormat="false" customHeight="true" hidden="false" ht="13.3" outlineLevel="0" r="2025">
      <c r="A2025" s="17" t="n">
        <v>39498</v>
      </c>
      <c r="B2025" s="39" t="n">
        <v>122.2</v>
      </c>
      <c r="C2025" s="40" t="n">
        <v>124.6</v>
      </c>
      <c r="D2025" s="41" t="n">
        <v>121.68</v>
      </c>
      <c r="E2025" s="42" t="n">
        <v>123.82</v>
      </c>
      <c r="F2025" s="43" t="n">
        <v>34551400</v>
      </c>
      <c r="G2025" s="14" t="n">
        <v>123.29</v>
      </c>
    </row>
    <row collapsed="false" customFormat="false" customHeight="true" hidden="false" ht="13.3" outlineLevel="0" r="2026">
      <c r="A2026" s="17" t="n">
        <v>39499</v>
      </c>
      <c r="B2026" s="39" t="n">
        <v>126.05</v>
      </c>
      <c r="C2026" s="40" t="n">
        <v>126.47</v>
      </c>
      <c r="D2026" s="41" t="n">
        <v>120.86</v>
      </c>
      <c r="E2026" s="42" t="n">
        <v>121.54</v>
      </c>
      <c r="F2026" s="43" t="n">
        <v>33504100</v>
      </c>
      <c r="G2026" s="14" t="n">
        <v>121.02</v>
      </c>
    </row>
    <row collapsed="false" customFormat="false" customHeight="true" hidden="false" ht="13.3" outlineLevel="0" r="2027">
      <c r="A2027" s="17" t="n">
        <v>39500</v>
      </c>
      <c r="B2027" s="39" t="n">
        <v>122.48</v>
      </c>
      <c r="C2027" s="40" t="n">
        <v>122.51</v>
      </c>
      <c r="D2027" s="41" t="n">
        <v>115.87</v>
      </c>
      <c r="E2027" s="42" t="n">
        <v>119.46</v>
      </c>
      <c r="F2027" s="43" t="n">
        <v>54638500</v>
      </c>
      <c r="G2027" s="14" t="n">
        <v>118.95</v>
      </c>
    </row>
    <row collapsed="false" customFormat="false" customHeight="true" hidden="false" ht="13.3" outlineLevel="0" r="2028">
      <c r="A2028" s="17" t="n">
        <v>39503</v>
      </c>
      <c r="B2028" s="39" t="n">
        <v>118.59</v>
      </c>
      <c r="C2028" s="40" t="n">
        <v>120.17</v>
      </c>
      <c r="D2028" s="41" t="n">
        <v>116.66</v>
      </c>
      <c r="E2028" s="42" t="n">
        <v>119.74</v>
      </c>
      <c r="F2028" s="43" t="n">
        <v>44884800</v>
      </c>
      <c r="G2028" s="14" t="n">
        <v>119.23</v>
      </c>
    </row>
    <row collapsed="false" customFormat="false" customHeight="true" hidden="false" ht="13.3" outlineLevel="0" r="2029">
      <c r="A2029" s="17" t="n">
        <v>39504</v>
      </c>
      <c r="B2029" s="39" t="n">
        <v>117.64</v>
      </c>
      <c r="C2029" s="40" t="n">
        <v>121.09</v>
      </c>
      <c r="D2029" s="41" t="n">
        <v>115.44</v>
      </c>
      <c r="E2029" s="42" t="n">
        <v>119.15</v>
      </c>
      <c r="F2029" s="43" t="n">
        <v>53746000</v>
      </c>
      <c r="G2029" s="14" t="n">
        <v>118.64</v>
      </c>
    </row>
    <row collapsed="false" customFormat="false" customHeight="true" hidden="false" ht="13.3" outlineLevel="0" r="2030">
      <c r="A2030" s="17" t="n">
        <v>39505</v>
      </c>
      <c r="B2030" s="39" t="n">
        <v>118.23</v>
      </c>
      <c r="C2030" s="40" t="n">
        <v>123.05</v>
      </c>
      <c r="D2030" s="41" t="n">
        <v>118.09</v>
      </c>
      <c r="E2030" s="42" t="n">
        <v>122.96</v>
      </c>
      <c r="F2030" s="43" t="n">
        <v>52683500</v>
      </c>
      <c r="G2030" s="14" t="n">
        <v>122.43</v>
      </c>
    </row>
    <row collapsed="false" customFormat="false" customHeight="true" hidden="false" ht="13.3" outlineLevel="0" r="2031">
      <c r="A2031" s="17" t="n">
        <v>39506</v>
      </c>
      <c r="B2031" s="39" t="n">
        <v>127.2</v>
      </c>
      <c r="C2031" s="40" t="n">
        <v>132.2</v>
      </c>
      <c r="D2031" s="41" t="n">
        <v>125.77</v>
      </c>
      <c r="E2031" s="42" t="n">
        <v>129.91</v>
      </c>
      <c r="F2031" s="43" t="n">
        <v>57794800</v>
      </c>
      <c r="G2031" s="14" t="n">
        <v>129.35</v>
      </c>
    </row>
    <row collapsed="false" customFormat="false" customHeight="true" hidden="false" ht="13.3" outlineLevel="0" r="2032">
      <c r="A2032" s="17" t="n">
        <v>39507</v>
      </c>
      <c r="B2032" s="39" t="n">
        <v>129.29</v>
      </c>
      <c r="C2032" s="40" t="n">
        <v>130.21</v>
      </c>
      <c r="D2032" s="41" t="n">
        <v>124.8</v>
      </c>
      <c r="E2032" s="42" t="n">
        <v>125.02</v>
      </c>
      <c r="F2032" s="43" t="n">
        <v>44838600</v>
      </c>
      <c r="G2032" s="14" t="n">
        <v>124.49</v>
      </c>
    </row>
    <row collapsed="false" customFormat="false" customHeight="true" hidden="false" ht="13.3" outlineLevel="0" r="2033">
      <c r="A2033" s="17" t="n">
        <v>39510</v>
      </c>
      <c r="B2033" s="39" t="n">
        <v>124.44</v>
      </c>
      <c r="C2033" s="40" t="n">
        <v>125.98</v>
      </c>
      <c r="D2033" s="41" t="n">
        <v>118</v>
      </c>
      <c r="E2033" s="42" t="n">
        <v>121.73</v>
      </c>
      <c r="F2033" s="43" t="n">
        <v>56894400</v>
      </c>
      <c r="G2033" s="14" t="n">
        <v>121.21</v>
      </c>
    </row>
    <row collapsed="false" customFormat="false" customHeight="true" hidden="false" ht="13.3" outlineLevel="0" r="2034">
      <c r="A2034" s="17" t="n">
        <v>39511</v>
      </c>
      <c r="B2034" s="39" t="n">
        <v>121.99</v>
      </c>
      <c r="C2034" s="40" t="n">
        <v>124.88</v>
      </c>
      <c r="D2034" s="41" t="n">
        <v>120.4</v>
      </c>
      <c r="E2034" s="42" t="n">
        <v>124.62</v>
      </c>
      <c r="F2034" s="43" t="n">
        <v>63763700</v>
      </c>
      <c r="G2034" s="14" t="n">
        <v>124.09</v>
      </c>
    </row>
    <row collapsed="false" customFormat="false" customHeight="true" hidden="false" ht="13.3" outlineLevel="0" r="2035">
      <c r="A2035" s="17" t="n">
        <v>39512</v>
      </c>
      <c r="B2035" s="39" t="n">
        <v>123.58</v>
      </c>
      <c r="C2035" s="40" t="n">
        <v>125.14</v>
      </c>
      <c r="D2035" s="41" t="n">
        <v>122.25</v>
      </c>
      <c r="E2035" s="42" t="n">
        <v>124.49</v>
      </c>
      <c r="F2035" s="43" t="n">
        <v>43637000</v>
      </c>
      <c r="G2035" s="14" t="n">
        <v>123.96</v>
      </c>
    </row>
    <row collapsed="false" customFormat="false" customHeight="true" hidden="false" ht="13.3" outlineLevel="0" r="2036">
      <c r="A2036" s="17" t="n">
        <v>39513</v>
      </c>
      <c r="B2036" s="39" t="n">
        <v>124.61</v>
      </c>
      <c r="C2036" s="40" t="n">
        <v>127.5</v>
      </c>
      <c r="D2036" s="41" t="n">
        <v>120.81</v>
      </c>
      <c r="E2036" s="42" t="n">
        <v>120.93</v>
      </c>
      <c r="F2036" s="43" t="n">
        <v>52632100</v>
      </c>
      <c r="G2036" s="14" t="n">
        <v>120.41</v>
      </c>
    </row>
    <row collapsed="false" customFormat="false" customHeight="true" hidden="false" ht="13.3" outlineLevel="0" r="2037">
      <c r="A2037" s="17" t="n">
        <v>39514</v>
      </c>
      <c r="B2037" s="39" t="n">
        <v>120.41</v>
      </c>
      <c r="C2037" s="40" t="n">
        <v>122.98</v>
      </c>
      <c r="D2037" s="41" t="n">
        <v>119.05</v>
      </c>
      <c r="E2037" s="42" t="n">
        <v>122.25</v>
      </c>
      <c r="F2037" s="43" t="n">
        <v>43945100</v>
      </c>
      <c r="G2037" s="14" t="n">
        <v>121.73</v>
      </c>
    </row>
    <row collapsed="false" customFormat="false" customHeight="true" hidden="false" ht="13.3" outlineLevel="0" r="2038">
      <c r="A2038" s="17" t="n">
        <v>39517</v>
      </c>
      <c r="B2038" s="39" t="n">
        <v>121.98</v>
      </c>
      <c r="C2038" s="40" t="n">
        <v>123.46</v>
      </c>
      <c r="D2038" s="41" t="n">
        <v>119.37</v>
      </c>
      <c r="E2038" s="42" t="n">
        <v>119.69</v>
      </c>
      <c r="F2038" s="43" t="n">
        <v>35699600</v>
      </c>
      <c r="G2038" s="14" t="n">
        <v>119.18</v>
      </c>
    </row>
    <row collapsed="false" customFormat="false" customHeight="true" hidden="false" ht="13.3" outlineLevel="0" r="2039">
      <c r="A2039" s="17" t="n">
        <v>39518</v>
      </c>
      <c r="B2039" s="39" t="n">
        <v>124.1</v>
      </c>
      <c r="C2039" s="40" t="n">
        <v>127.48</v>
      </c>
      <c r="D2039" s="41" t="n">
        <v>122</v>
      </c>
      <c r="E2039" s="42" t="n">
        <v>127.35</v>
      </c>
      <c r="F2039" s="43" t="n">
        <v>41569400</v>
      </c>
      <c r="G2039" s="14" t="n">
        <v>126.81</v>
      </c>
    </row>
    <row collapsed="false" customFormat="false" customHeight="true" hidden="false" ht="13.3" outlineLevel="0" r="2040">
      <c r="A2040" s="17" t="n">
        <v>39519</v>
      </c>
      <c r="B2040" s="39" t="n">
        <v>127.04</v>
      </c>
      <c r="C2040" s="40" t="n">
        <v>128.68</v>
      </c>
      <c r="D2040" s="41" t="n">
        <v>125.17</v>
      </c>
      <c r="E2040" s="42" t="n">
        <v>126.03</v>
      </c>
      <c r="F2040" s="43" t="n">
        <v>37843900</v>
      </c>
      <c r="G2040" s="14" t="n">
        <v>125.49</v>
      </c>
    </row>
    <row collapsed="false" customFormat="false" customHeight="true" hidden="false" ht="13.3" outlineLevel="0" r="2041">
      <c r="A2041" s="17" t="n">
        <v>39520</v>
      </c>
      <c r="B2041" s="39" t="n">
        <v>124.1</v>
      </c>
      <c r="C2041" s="40" t="n">
        <v>129.5</v>
      </c>
      <c r="D2041" s="41" t="n">
        <v>123</v>
      </c>
      <c r="E2041" s="42" t="n">
        <v>127.94</v>
      </c>
      <c r="F2041" s="43" t="n">
        <v>45075100</v>
      </c>
      <c r="G2041" s="14" t="n">
        <v>127.39</v>
      </c>
    </row>
    <row collapsed="false" customFormat="false" customHeight="true" hidden="false" ht="13.3" outlineLevel="0" r="2042">
      <c r="A2042" s="17" t="n">
        <v>39521</v>
      </c>
      <c r="B2042" s="39" t="n">
        <v>129.88</v>
      </c>
      <c r="C2042" s="40" t="n">
        <v>130.3</v>
      </c>
      <c r="D2042" s="41" t="n">
        <v>124.2</v>
      </c>
      <c r="E2042" s="42" t="n">
        <v>126.61</v>
      </c>
      <c r="F2042" s="43" t="n">
        <v>41308600</v>
      </c>
      <c r="G2042" s="14" t="n">
        <v>126.07</v>
      </c>
    </row>
    <row collapsed="false" customFormat="false" customHeight="true" hidden="false" ht="13.3" outlineLevel="0" r="2043">
      <c r="A2043" s="17" t="n">
        <v>39524</v>
      </c>
      <c r="B2043" s="39" t="n">
        <v>122.55</v>
      </c>
      <c r="C2043" s="40" t="n">
        <v>128.59</v>
      </c>
      <c r="D2043" s="41" t="n">
        <v>122.55</v>
      </c>
      <c r="E2043" s="42" t="n">
        <v>126.73</v>
      </c>
      <c r="F2043" s="43" t="n">
        <v>38307100</v>
      </c>
      <c r="G2043" s="14" t="n">
        <v>126.19</v>
      </c>
    </row>
    <row collapsed="false" customFormat="false" customHeight="true" hidden="false" ht="13.3" outlineLevel="0" r="2044">
      <c r="A2044" s="17" t="n">
        <v>39525</v>
      </c>
      <c r="B2044" s="39" t="n">
        <v>129.18</v>
      </c>
      <c r="C2044" s="40" t="n">
        <v>133</v>
      </c>
      <c r="D2044" s="41" t="n">
        <v>128.67</v>
      </c>
      <c r="E2044" s="42" t="n">
        <v>132.82</v>
      </c>
      <c r="F2044" s="43" t="n">
        <v>43040000</v>
      </c>
      <c r="G2044" s="14" t="n">
        <v>132.25</v>
      </c>
    </row>
    <row collapsed="false" customFormat="false" customHeight="true" hidden="false" ht="13.3" outlineLevel="0" r="2045">
      <c r="A2045" s="17" t="n">
        <v>39526</v>
      </c>
      <c r="B2045" s="39" t="n">
        <v>133.12</v>
      </c>
      <c r="C2045" s="40" t="n">
        <v>134.29</v>
      </c>
      <c r="D2045" s="41" t="n">
        <v>129.67</v>
      </c>
      <c r="E2045" s="42" t="n">
        <v>129.67</v>
      </c>
      <c r="F2045" s="43" t="n">
        <v>36090600</v>
      </c>
      <c r="G2045" s="14" t="n">
        <v>129.12</v>
      </c>
    </row>
    <row collapsed="false" customFormat="false" customHeight="true" hidden="false" ht="13.3" outlineLevel="0" r="2046">
      <c r="A2046" s="17" t="n">
        <v>39527</v>
      </c>
      <c r="B2046" s="39" t="n">
        <v>131.12</v>
      </c>
      <c r="C2046" s="40" t="n">
        <v>133.29</v>
      </c>
      <c r="D2046" s="41" t="n">
        <v>129.18</v>
      </c>
      <c r="E2046" s="42" t="n">
        <v>133.27</v>
      </c>
      <c r="F2046" s="43" t="n">
        <v>32456700</v>
      </c>
      <c r="G2046" s="14" t="n">
        <v>132.7</v>
      </c>
    </row>
    <row collapsed="false" customFormat="false" customHeight="true" hidden="false" ht="13.3" outlineLevel="0" r="2047">
      <c r="A2047" s="17" t="n">
        <v>39531</v>
      </c>
      <c r="B2047" s="39" t="n">
        <v>134.01</v>
      </c>
      <c r="C2047" s="40" t="n">
        <v>140.85</v>
      </c>
      <c r="D2047" s="41" t="n">
        <v>133.64</v>
      </c>
      <c r="E2047" s="42" t="n">
        <v>139.53</v>
      </c>
      <c r="F2047" s="43" t="n">
        <v>38104300</v>
      </c>
      <c r="G2047" s="14" t="n">
        <v>138.93</v>
      </c>
    </row>
    <row collapsed="false" customFormat="false" customHeight="true" hidden="false" ht="13.3" outlineLevel="0" r="2048">
      <c r="A2048" s="17" t="n">
        <v>39532</v>
      </c>
      <c r="B2048" s="39" t="n">
        <v>139.96</v>
      </c>
      <c r="C2048" s="40" t="n">
        <v>143.1</v>
      </c>
      <c r="D2048" s="41" t="n">
        <v>137.33</v>
      </c>
      <c r="E2048" s="42" t="n">
        <v>140.98</v>
      </c>
      <c r="F2048" s="43" t="n">
        <v>37585400</v>
      </c>
      <c r="G2048" s="14" t="n">
        <v>140.38</v>
      </c>
    </row>
    <row collapsed="false" customFormat="false" customHeight="true" hidden="false" ht="13.3" outlineLevel="0" r="2049">
      <c r="A2049" s="17" t="n">
        <v>39533</v>
      </c>
      <c r="B2049" s="39" t="n">
        <v>140.87</v>
      </c>
      <c r="C2049" s="40" t="n">
        <v>145.74</v>
      </c>
      <c r="D2049" s="41" t="n">
        <v>140.64</v>
      </c>
      <c r="E2049" s="42" t="n">
        <v>145.06</v>
      </c>
      <c r="F2049" s="43" t="n">
        <v>42217300</v>
      </c>
      <c r="G2049" s="14" t="n">
        <v>144.44</v>
      </c>
    </row>
    <row collapsed="false" customFormat="false" customHeight="true" hidden="false" ht="13.3" outlineLevel="0" r="2050">
      <c r="A2050" s="17" t="n">
        <v>39534</v>
      </c>
      <c r="B2050" s="39" t="n">
        <v>144.95</v>
      </c>
      <c r="C2050" s="40" t="n">
        <v>145.31</v>
      </c>
      <c r="D2050" s="41" t="n">
        <v>139.99</v>
      </c>
      <c r="E2050" s="42" t="n">
        <v>140.25</v>
      </c>
      <c r="F2050" s="43" t="n">
        <v>35708200</v>
      </c>
      <c r="G2050" s="14" t="n">
        <v>139.65</v>
      </c>
    </row>
    <row collapsed="false" customFormat="false" customHeight="true" hidden="false" ht="13.3" outlineLevel="0" r="2051">
      <c r="A2051" s="17" t="n">
        <v>39535</v>
      </c>
      <c r="B2051" s="39" t="n">
        <v>141.8</v>
      </c>
      <c r="C2051" s="40" t="n">
        <v>144.65</v>
      </c>
      <c r="D2051" s="41" t="n">
        <v>141.6</v>
      </c>
      <c r="E2051" s="42" t="n">
        <v>143.01</v>
      </c>
      <c r="F2051" s="43" t="n">
        <v>25521800</v>
      </c>
      <c r="G2051" s="14" t="n">
        <v>142.4</v>
      </c>
    </row>
    <row collapsed="false" customFormat="false" customHeight="true" hidden="false" ht="13.3" outlineLevel="0" r="2052">
      <c r="A2052" s="17" t="n">
        <v>39538</v>
      </c>
      <c r="B2052" s="39" t="n">
        <v>143.27</v>
      </c>
      <c r="C2052" s="40" t="n">
        <v>145.71</v>
      </c>
      <c r="D2052" s="41" t="n">
        <v>142.52</v>
      </c>
      <c r="E2052" s="42" t="n">
        <v>143.5</v>
      </c>
      <c r="F2052" s="43" t="n">
        <v>27430900</v>
      </c>
      <c r="G2052" s="14" t="n">
        <v>142.89</v>
      </c>
    </row>
    <row collapsed="false" customFormat="false" customHeight="true" hidden="false" ht="13.3" outlineLevel="0" r="2053">
      <c r="A2053" s="17" t="n">
        <v>39539</v>
      </c>
      <c r="B2053" s="39" t="n">
        <v>146.3</v>
      </c>
      <c r="C2053" s="40" t="n">
        <v>149.66</v>
      </c>
      <c r="D2053" s="41" t="n">
        <v>143.61</v>
      </c>
      <c r="E2053" s="42" t="n">
        <v>149.53</v>
      </c>
      <c r="F2053" s="43" t="n">
        <v>36877400</v>
      </c>
      <c r="G2053" s="14" t="n">
        <v>148.89</v>
      </c>
    </row>
    <row collapsed="false" customFormat="false" customHeight="true" hidden="false" ht="13.3" outlineLevel="0" r="2054">
      <c r="A2054" s="17" t="n">
        <v>39540</v>
      </c>
      <c r="B2054" s="39" t="n">
        <v>148.78</v>
      </c>
      <c r="C2054" s="40" t="n">
        <v>151.2</v>
      </c>
      <c r="D2054" s="41" t="n">
        <v>145.85</v>
      </c>
      <c r="E2054" s="42" t="n">
        <v>147.49</v>
      </c>
      <c r="F2054" s="43" t="n">
        <v>37320300</v>
      </c>
      <c r="G2054" s="14" t="n">
        <v>146.86</v>
      </c>
    </row>
    <row collapsed="false" customFormat="false" customHeight="true" hidden="false" ht="13.3" outlineLevel="0" r="2055">
      <c r="A2055" s="17" t="n">
        <v>39541</v>
      </c>
      <c r="B2055" s="39" t="n">
        <v>147.06</v>
      </c>
      <c r="C2055" s="40" t="n">
        <v>153.63</v>
      </c>
      <c r="D2055" s="41" t="n">
        <v>147</v>
      </c>
      <c r="E2055" s="42" t="n">
        <v>151.61</v>
      </c>
      <c r="F2055" s="43" t="n">
        <v>37556000</v>
      </c>
      <c r="G2055" s="14" t="n">
        <v>150.96</v>
      </c>
    </row>
    <row collapsed="false" customFormat="false" customHeight="true" hidden="false" ht="13.3" outlineLevel="0" r="2056">
      <c r="A2056" s="17" t="n">
        <v>39542</v>
      </c>
      <c r="B2056" s="39" t="n">
        <v>152.19</v>
      </c>
      <c r="C2056" s="40" t="n">
        <v>154.71</v>
      </c>
      <c r="D2056" s="41" t="n">
        <v>150.75</v>
      </c>
      <c r="E2056" s="42" t="n">
        <v>153.08</v>
      </c>
      <c r="F2056" s="43" t="n">
        <v>30514900</v>
      </c>
      <c r="G2056" s="14" t="n">
        <v>152.43</v>
      </c>
    </row>
    <row collapsed="false" customFormat="false" customHeight="true" hidden="false" ht="13.3" outlineLevel="0" r="2057">
      <c r="A2057" s="17" t="n">
        <v>39545</v>
      </c>
      <c r="B2057" s="39" t="n">
        <v>156.13</v>
      </c>
      <c r="C2057" s="40" t="n">
        <v>159.69</v>
      </c>
      <c r="D2057" s="41" t="n">
        <v>155.11</v>
      </c>
      <c r="E2057" s="42" t="n">
        <v>155.89</v>
      </c>
      <c r="F2057" s="43" t="n">
        <v>41368800</v>
      </c>
      <c r="G2057" s="14" t="n">
        <v>155.22</v>
      </c>
    </row>
    <row collapsed="false" customFormat="false" customHeight="true" hidden="false" ht="13.3" outlineLevel="0" r="2058">
      <c r="A2058" s="17" t="n">
        <v>39546</v>
      </c>
      <c r="B2058" s="39" t="n">
        <v>153.55</v>
      </c>
      <c r="C2058" s="40" t="n">
        <v>156.45</v>
      </c>
      <c r="D2058" s="41" t="n">
        <v>152.32</v>
      </c>
      <c r="E2058" s="42" t="n">
        <v>152.84</v>
      </c>
      <c r="F2058" s="43" t="n">
        <v>36224800</v>
      </c>
      <c r="G2058" s="14" t="n">
        <v>152.19</v>
      </c>
    </row>
    <row collapsed="false" customFormat="false" customHeight="true" hidden="false" ht="13.3" outlineLevel="0" r="2059">
      <c r="A2059" s="17" t="n">
        <v>39547</v>
      </c>
      <c r="B2059" s="39" t="n">
        <v>153.31</v>
      </c>
      <c r="C2059" s="40" t="n">
        <v>153.89</v>
      </c>
      <c r="D2059" s="41" t="n">
        <v>150.46</v>
      </c>
      <c r="E2059" s="42" t="n">
        <v>151.44</v>
      </c>
      <c r="F2059" s="43" t="n">
        <v>31192800</v>
      </c>
      <c r="G2059" s="14" t="n">
        <v>150.79</v>
      </c>
    </row>
    <row collapsed="false" customFormat="false" customHeight="true" hidden="false" ht="13.3" outlineLevel="0" r="2060">
      <c r="A2060" s="17" t="n">
        <v>39548</v>
      </c>
      <c r="B2060" s="39" t="n">
        <v>151.13</v>
      </c>
      <c r="C2060" s="40" t="n">
        <v>155.42</v>
      </c>
      <c r="D2060" s="41" t="n">
        <v>150.6</v>
      </c>
      <c r="E2060" s="42" t="n">
        <v>154.55</v>
      </c>
      <c r="F2060" s="43" t="n">
        <v>34134400</v>
      </c>
      <c r="G2060" s="14" t="n">
        <v>153.89</v>
      </c>
    </row>
    <row collapsed="false" customFormat="false" customHeight="true" hidden="false" ht="13.3" outlineLevel="0" r="2061">
      <c r="A2061" s="17" t="n">
        <v>39549</v>
      </c>
      <c r="B2061" s="39" t="n">
        <v>152.72</v>
      </c>
      <c r="C2061" s="40" t="n">
        <v>153.3</v>
      </c>
      <c r="D2061" s="41" t="n">
        <v>146.4</v>
      </c>
      <c r="E2061" s="42" t="n">
        <v>147.14</v>
      </c>
      <c r="F2061" s="43" t="n">
        <v>43217000</v>
      </c>
      <c r="G2061" s="14" t="n">
        <v>146.51</v>
      </c>
    </row>
    <row collapsed="false" customFormat="false" customHeight="true" hidden="false" ht="13.3" outlineLevel="0" r="2062">
      <c r="A2062" s="17" t="n">
        <v>39552</v>
      </c>
      <c r="B2062" s="39" t="n">
        <v>146.77</v>
      </c>
      <c r="C2062" s="40" t="n">
        <v>149.25</v>
      </c>
      <c r="D2062" s="41" t="n">
        <v>144.54</v>
      </c>
      <c r="E2062" s="42" t="n">
        <v>147.78</v>
      </c>
      <c r="F2062" s="43" t="n">
        <v>30181700</v>
      </c>
      <c r="G2062" s="14" t="n">
        <v>147.15</v>
      </c>
    </row>
    <row collapsed="false" customFormat="false" customHeight="true" hidden="false" ht="13.3" outlineLevel="0" r="2063">
      <c r="A2063" s="17" t="n">
        <v>39553</v>
      </c>
      <c r="B2063" s="39" t="n">
        <v>149.4</v>
      </c>
      <c r="C2063" s="40" t="n">
        <v>149.72</v>
      </c>
      <c r="D2063" s="41" t="n">
        <v>145.72</v>
      </c>
      <c r="E2063" s="42" t="n">
        <v>148.38</v>
      </c>
      <c r="F2063" s="43" t="n">
        <v>24929900</v>
      </c>
      <c r="G2063" s="14" t="n">
        <v>147.75</v>
      </c>
    </row>
    <row collapsed="false" customFormat="false" customHeight="true" hidden="false" ht="13.3" outlineLevel="0" r="2064">
      <c r="A2064" s="17" t="n">
        <v>39554</v>
      </c>
      <c r="B2064" s="39" t="n">
        <v>151.72</v>
      </c>
      <c r="C2064" s="40" t="n">
        <v>154.1</v>
      </c>
      <c r="D2064" s="41" t="n">
        <v>150.62</v>
      </c>
      <c r="E2064" s="42" t="n">
        <v>153.7</v>
      </c>
      <c r="F2064" s="43" t="n">
        <v>28420500</v>
      </c>
      <c r="G2064" s="14" t="n">
        <v>153.04</v>
      </c>
    </row>
    <row collapsed="false" customFormat="false" customHeight="true" hidden="false" ht="13.3" outlineLevel="0" r="2065">
      <c r="A2065" s="17" t="n">
        <v>39555</v>
      </c>
      <c r="B2065" s="39" t="n">
        <v>154.17</v>
      </c>
      <c r="C2065" s="40" t="n">
        <v>156</v>
      </c>
      <c r="D2065" s="41" t="n">
        <v>153.35</v>
      </c>
      <c r="E2065" s="42" t="n">
        <v>154.49</v>
      </c>
      <c r="F2065" s="43" t="n">
        <v>25152400</v>
      </c>
      <c r="G2065" s="14" t="n">
        <v>153.83</v>
      </c>
    </row>
    <row collapsed="false" customFormat="false" customHeight="true" hidden="false" ht="13.3" outlineLevel="0" r="2066">
      <c r="A2066" s="17" t="n">
        <v>39556</v>
      </c>
      <c r="B2066" s="39" t="n">
        <v>159.12</v>
      </c>
      <c r="C2066" s="40" t="n">
        <v>162.26</v>
      </c>
      <c r="D2066" s="41" t="n">
        <v>158.38</v>
      </c>
      <c r="E2066" s="42" t="n">
        <v>161.04</v>
      </c>
      <c r="F2066" s="43" t="n">
        <v>36670200</v>
      </c>
      <c r="G2066" s="14" t="n">
        <v>160.35</v>
      </c>
    </row>
    <row collapsed="false" customFormat="false" customHeight="true" hidden="false" ht="13.3" outlineLevel="0" r="2067">
      <c r="A2067" s="17" t="n">
        <v>39559</v>
      </c>
      <c r="B2067" s="39" t="n">
        <v>162.21</v>
      </c>
      <c r="C2067" s="40" t="n">
        <v>168.5</v>
      </c>
      <c r="D2067" s="41" t="n">
        <v>161.76</v>
      </c>
      <c r="E2067" s="42" t="n">
        <v>168.16</v>
      </c>
      <c r="F2067" s="43" t="n">
        <v>37112600</v>
      </c>
      <c r="G2067" s="14" t="n">
        <v>167.44</v>
      </c>
    </row>
    <row collapsed="false" customFormat="false" customHeight="true" hidden="false" ht="13.3" outlineLevel="0" r="2068">
      <c r="A2068" s="17" t="n">
        <v>39560</v>
      </c>
      <c r="B2068" s="39" t="n">
        <v>167.4</v>
      </c>
      <c r="C2068" s="40" t="n">
        <v>168</v>
      </c>
      <c r="D2068" s="41" t="n">
        <v>158.09</v>
      </c>
      <c r="E2068" s="42" t="n">
        <v>160.2</v>
      </c>
      <c r="F2068" s="43" t="n">
        <v>51413300</v>
      </c>
      <c r="G2068" s="14" t="n">
        <v>159.52</v>
      </c>
    </row>
    <row collapsed="false" customFormat="false" customHeight="true" hidden="false" ht="13.3" outlineLevel="0" r="2069">
      <c r="A2069" s="17" t="n">
        <v>39561</v>
      </c>
      <c r="B2069" s="39" t="n">
        <v>164.05</v>
      </c>
      <c r="C2069" s="40" t="n">
        <v>164.84</v>
      </c>
      <c r="D2069" s="41" t="n">
        <v>161.08</v>
      </c>
      <c r="E2069" s="42" t="n">
        <v>162.89</v>
      </c>
      <c r="F2069" s="43" t="n">
        <v>53721100</v>
      </c>
      <c r="G2069" s="14" t="n">
        <v>162.19</v>
      </c>
    </row>
    <row collapsed="false" customFormat="false" customHeight="true" hidden="false" ht="13.3" outlineLevel="0" r="2070">
      <c r="A2070" s="17" t="n">
        <v>39562</v>
      </c>
      <c r="B2070" s="39" t="n">
        <v>165.34</v>
      </c>
      <c r="C2070" s="40" t="n">
        <v>169.98</v>
      </c>
      <c r="D2070" s="41" t="n">
        <v>159.19</v>
      </c>
      <c r="E2070" s="42" t="n">
        <v>168.94</v>
      </c>
      <c r="F2070" s="43" t="n">
        <v>60573800</v>
      </c>
      <c r="G2070" s="14" t="n">
        <v>168.22</v>
      </c>
    </row>
    <row collapsed="false" customFormat="false" customHeight="true" hidden="false" ht="13.3" outlineLevel="0" r="2071">
      <c r="A2071" s="17" t="n">
        <v>39563</v>
      </c>
      <c r="B2071" s="39" t="n">
        <v>170.7</v>
      </c>
      <c r="C2071" s="40" t="n">
        <v>171.1</v>
      </c>
      <c r="D2071" s="41" t="n">
        <v>166.42</v>
      </c>
      <c r="E2071" s="42" t="n">
        <v>169.73</v>
      </c>
      <c r="F2071" s="43" t="n">
        <v>35445500</v>
      </c>
      <c r="G2071" s="14" t="n">
        <v>169</v>
      </c>
    </row>
    <row collapsed="false" customFormat="false" customHeight="true" hidden="false" ht="13.3" outlineLevel="0" r="2072">
      <c r="A2072" s="17" t="n">
        <v>39566</v>
      </c>
      <c r="B2072" s="39" t="n">
        <v>169.75</v>
      </c>
      <c r="C2072" s="40" t="n">
        <v>173.75</v>
      </c>
      <c r="D2072" s="41" t="n">
        <v>169.13</v>
      </c>
      <c r="E2072" s="42" t="n">
        <v>172.24</v>
      </c>
      <c r="F2072" s="43" t="n">
        <v>28114800</v>
      </c>
      <c r="G2072" s="14" t="n">
        <v>171.5</v>
      </c>
    </row>
    <row collapsed="false" customFormat="false" customHeight="true" hidden="false" ht="13.3" outlineLevel="0" r="2073">
      <c r="A2073" s="17" t="n">
        <v>39567</v>
      </c>
      <c r="B2073" s="39" t="n">
        <v>171.11</v>
      </c>
      <c r="C2073" s="40" t="n">
        <v>175.66</v>
      </c>
      <c r="D2073" s="41" t="n">
        <v>170.25</v>
      </c>
      <c r="E2073" s="42" t="n">
        <v>175.05</v>
      </c>
      <c r="F2073" s="43" t="n">
        <v>32981300</v>
      </c>
      <c r="G2073" s="14" t="n">
        <v>174.3</v>
      </c>
    </row>
    <row collapsed="false" customFormat="false" customHeight="true" hidden="false" ht="13.3" outlineLevel="0" r="2074">
      <c r="A2074" s="17" t="n">
        <v>39568</v>
      </c>
      <c r="B2074" s="39" t="n">
        <v>176.19</v>
      </c>
      <c r="C2074" s="40" t="n">
        <v>180</v>
      </c>
      <c r="D2074" s="41" t="n">
        <v>172.92</v>
      </c>
      <c r="E2074" s="42" t="n">
        <v>173.95</v>
      </c>
      <c r="F2074" s="43" t="n">
        <v>40697300</v>
      </c>
      <c r="G2074" s="14" t="n">
        <v>173.21</v>
      </c>
    </row>
    <row collapsed="false" customFormat="false" customHeight="true" hidden="false" ht="13.3" outlineLevel="0" r="2075">
      <c r="A2075" s="17" t="n">
        <v>39569</v>
      </c>
      <c r="B2075" s="39" t="n">
        <v>174.96</v>
      </c>
      <c r="C2075" s="40" t="n">
        <v>180</v>
      </c>
      <c r="D2075" s="41" t="n">
        <v>174.86</v>
      </c>
      <c r="E2075" s="42" t="n">
        <v>180</v>
      </c>
      <c r="F2075" s="43" t="n">
        <v>32270600</v>
      </c>
      <c r="G2075" s="14" t="n">
        <v>179.23</v>
      </c>
    </row>
    <row collapsed="false" customFormat="false" customHeight="true" hidden="false" ht="13.3" outlineLevel="0" r="2076">
      <c r="A2076" s="17" t="n">
        <v>39570</v>
      </c>
      <c r="B2076" s="39" t="n">
        <v>180.19</v>
      </c>
      <c r="C2076" s="40" t="n">
        <v>181.92</v>
      </c>
      <c r="D2076" s="41" t="n">
        <v>178.55</v>
      </c>
      <c r="E2076" s="42" t="n">
        <v>180.94</v>
      </c>
      <c r="F2076" s="43" t="n">
        <v>35931500</v>
      </c>
      <c r="G2076" s="14" t="n">
        <v>180.17</v>
      </c>
    </row>
    <row collapsed="false" customFormat="false" customHeight="true" hidden="false" ht="13.3" outlineLevel="0" r="2077">
      <c r="A2077" s="17" t="n">
        <v>39573</v>
      </c>
      <c r="B2077" s="39" t="n">
        <v>181.92</v>
      </c>
      <c r="C2077" s="40" t="n">
        <v>185.31</v>
      </c>
      <c r="D2077" s="41" t="n">
        <v>181.05</v>
      </c>
      <c r="E2077" s="42" t="n">
        <v>184.73</v>
      </c>
      <c r="F2077" s="43" t="n">
        <v>30519900</v>
      </c>
      <c r="G2077" s="14" t="n">
        <v>183.94</v>
      </c>
    </row>
    <row collapsed="false" customFormat="false" customHeight="true" hidden="false" ht="13.3" outlineLevel="0" r="2078">
      <c r="A2078" s="17" t="n">
        <v>39574</v>
      </c>
      <c r="B2078" s="39" t="n">
        <v>184.66</v>
      </c>
      <c r="C2078" s="40" t="n">
        <v>187.12</v>
      </c>
      <c r="D2078" s="41" t="n">
        <v>182.18</v>
      </c>
      <c r="E2078" s="42" t="n">
        <v>186.66</v>
      </c>
      <c r="F2078" s="43" t="n">
        <v>32816800</v>
      </c>
      <c r="G2078" s="14" t="n">
        <v>185.86</v>
      </c>
    </row>
    <row collapsed="false" customFormat="false" customHeight="true" hidden="false" ht="13.3" outlineLevel="0" r="2079">
      <c r="A2079" s="17" t="n">
        <v>39575</v>
      </c>
      <c r="B2079" s="39" t="n">
        <v>186.05</v>
      </c>
      <c r="C2079" s="40" t="n">
        <v>188.2</v>
      </c>
      <c r="D2079" s="41" t="n">
        <v>180.54</v>
      </c>
      <c r="E2079" s="42" t="n">
        <v>182.59</v>
      </c>
      <c r="F2079" s="43" t="n">
        <v>41326200</v>
      </c>
      <c r="G2079" s="14" t="n">
        <v>181.81</v>
      </c>
    </row>
    <row collapsed="false" customFormat="false" customHeight="true" hidden="false" ht="13.3" outlineLevel="0" r="2080">
      <c r="A2080" s="17" t="n">
        <v>39576</v>
      </c>
      <c r="B2080" s="39" t="n">
        <v>183.77</v>
      </c>
      <c r="C2080" s="40" t="n">
        <v>186.5</v>
      </c>
      <c r="D2080" s="41" t="n">
        <v>183.07</v>
      </c>
      <c r="E2080" s="42" t="n">
        <v>185.06</v>
      </c>
      <c r="F2080" s="43" t="n">
        <v>32110200</v>
      </c>
      <c r="G2080" s="14" t="n">
        <v>184.27</v>
      </c>
    </row>
    <row collapsed="false" customFormat="false" customHeight="true" hidden="false" ht="13.3" outlineLevel="0" r="2081">
      <c r="A2081" s="17" t="n">
        <v>39577</v>
      </c>
      <c r="B2081" s="39" t="n">
        <v>183.16</v>
      </c>
      <c r="C2081" s="40" t="n">
        <v>184.25</v>
      </c>
      <c r="D2081" s="41" t="n">
        <v>181.37</v>
      </c>
      <c r="E2081" s="42" t="n">
        <v>183.45</v>
      </c>
      <c r="F2081" s="43" t="n">
        <v>24038300</v>
      </c>
      <c r="G2081" s="14" t="n">
        <v>182.67</v>
      </c>
    </row>
    <row collapsed="false" customFormat="false" customHeight="true" hidden="false" ht="13.3" outlineLevel="0" r="2082">
      <c r="A2082" s="17" t="n">
        <v>39580</v>
      </c>
      <c r="B2082" s="39" t="n">
        <v>185.21</v>
      </c>
      <c r="C2082" s="40" t="n">
        <v>188.87</v>
      </c>
      <c r="D2082" s="41" t="n">
        <v>182.85</v>
      </c>
      <c r="E2082" s="42" t="n">
        <v>188.16</v>
      </c>
      <c r="F2082" s="43" t="n">
        <v>29234400</v>
      </c>
      <c r="G2082" s="14" t="n">
        <v>187.36</v>
      </c>
    </row>
    <row collapsed="false" customFormat="false" customHeight="true" hidden="false" ht="13.3" outlineLevel="0" r="2083">
      <c r="A2083" s="17" t="n">
        <v>39581</v>
      </c>
      <c r="B2083" s="39" t="n">
        <v>188.61</v>
      </c>
      <c r="C2083" s="40" t="n">
        <v>191.45</v>
      </c>
      <c r="D2083" s="41" t="n">
        <v>187.86</v>
      </c>
      <c r="E2083" s="42" t="n">
        <v>189.96</v>
      </c>
      <c r="F2083" s="43" t="n">
        <v>29401300</v>
      </c>
      <c r="G2083" s="14" t="n">
        <v>189.15</v>
      </c>
    </row>
    <row collapsed="false" customFormat="false" customHeight="true" hidden="false" ht="13.3" outlineLevel="0" r="2084">
      <c r="A2084" s="17" t="n">
        <v>39582</v>
      </c>
      <c r="B2084" s="39" t="n">
        <v>191.23</v>
      </c>
      <c r="C2084" s="40" t="n">
        <v>192.24</v>
      </c>
      <c r="D2084" s="41" t="n">
        <v>185.57</v>
      </c>
      <c r="E2084" s="42" t="n">
        <v>186.26</v>
      </c>
      <c r="F2084" s="43" t="n">
        <v>32743700</v>
      </c>
      <c r="G2084" s="14" t="n">
        <v>185.46</v>
      </c>
    </row>
    <row collapsed="false" customFormat="false" customHeight="true" hidden="false" ht="13.3" outlineLevel="0" r="2085">
      <c r="A2085" s="17" t="n">
        <v>39583</v>
      </c>
      <c r="B2085" s="39" t="n">
        <v>186.81</v>
      </c>
      <c r="C2085" s="40" t="n">
        <v>189.9</v>
      </c>
      <c r="D2085" s="41" t="n">
        <v>184.2</v>
      </c>
      <c r="E2085" s="42" t="n">
        <v>189.73</v>
      </c>
      <c r="F2085" s="43" t="n">
        <v>31186000</v>
      </c>
      <c r="G2085" s="14" t="n">
        <v>188.92</v>
      </c>
    </row>
    <row collapsed="false" customFormat="false" customHeight="true" hidden="false" ht="13.3" outlineLevel="0" r="2086">
      <c r="A2086" s="17" t="n">
        <v>39584</v>
      </c>
      <c r="B2086" s="39" t="n">
        <v>190.11</v>
      </c>
      <c r="C2086" s="40" t="n">
        <v>190.3</v>
      </c>
      <c r="D2086" s="41" t="n">
        <v>187</v>
      </c>
      <c r="E2086" s="42" t="n">
        <v>187.62</v>
      </c>
      <c r="F2086" s="43" t="n">
        <v>27348900</v>
      </c>
      <c r="G2086" s="14" t="n">
        <v>186.82</v>
      </c>
    </row>
    <row collapsed="false" customFormat="false" customHeight="true" hidden="false" ht="13.3" outlineLevel="0" r="2087">
      <c r="A2087" s="17" t="n">
        <v>39587</v>
      </c>
      <c r="B2087" s="39" t="n">
        <v>187.86</v>
      </c>
      <c r="C2087" s="40" t="n">
        <v>188.69</v>
      </c>
      <c r="D2087" s="41" t="n">
        <v>181.3</v>
      </c>
      <c r="E2087" s="42" t="n">
        <v>183.6</v>
      </c>
      <c r="F2087" s="43" t="n">
        <v>33779300</v>
      </c>
      <c r="G2087" s="14" t="n">
        <v>182.82</v>
      </c>
    </row>
    <row collapsed="false" customFormat="false" customHeight="true" hidden="false" ht="13.3" outlineLevel="0" r="2088">
      <c r="A2088" s="17" t="n">
        <v>39588</v>
      </c>
      <c r="B2088" s="39" t="n">
        <v>181.82</v>
      </c>
      <c r="C2088" s="40" t="n">
        <v>186.16</v>
      </c>
      <c r="D2088" s="41" t="n">
        <v>180.12</v>
      </c>
      <c r="E2088" s="42" t="n">
        <v>185.9</v>
      </c>
      <c r="F2088" s="43" t="n">
        <v>34637500</v>
      </c>
      <c r="G2088" s="14" t="n">
        <v>185.11</v>
      </c>
    </row>
    <row collapsed="false" customFormat="false" customHeight="true" hidden="false" ht="13.3" outlineLevel="0" r="2089">
      <c r="A2089" s="17" t="n">
        <v>39589</v>
      </c>
      <c r="B2089" s="39" t="n">
        <v>185.67</v>
      </c>
      <c r="C2089" s="40" t="n">
        <v>187.95</v>
      </c>
      <c r="D2089" s="41" t="n">
        <v>176.25</v>
      </c>
      <c r="E2089" s="42" t="n">
        <v>178.19</v>
      </c>
      <c r="F2089" s="43" t="n">
        <v>41344900</v>
      </c>
      <c r="G2089" s="14" t="n">
        <v>177.43</v>
      </c>
    </row>
    <row collapsed="false" customFormat="false" customHeight="true" hidden="false" ht="13.3" outlineLevel="0" r="2090">
      <c r="A2090" s="17" t="n">
        <v>39590</v>
      </c>
      <c r="B2090" s="39" t="n">
        <v>179.26</v>
      </c>
      <c r="C2090" s="40" t="n">
        <v>181.33</v>
      </c>
      <c r="D2090" s="41" t="n">
        <v>172</v>
      </c>
      <c r="E2090" s="42" t="n">
        <v>177.05</v>
      </c>
      <c r="F2090" s="43" t="n">
        <v>43097700</v>
      </c>
      <c r="G2090" s="14" t="n">
        <v>176.29</v>
      </c>
    </row>
    <row collapsed="false" customFormat="false" customHeight="true" hidden="false" ht="13.3" outlineLevel="0" r="2091">
      <c r="A2091" s="17" t="n">
        <v>39591</v>
      </c>
      <c r="B2091" s="39" t="n">
        <v>180.77</v>
      </c>
      <c r="C2091" s="40" t="n">
        <v>181.99</v>
      </c>
      <c r="D2091" s="41" t="n">
        <v>177.8</v>
      </c>
      <c r="E2091" s="42" t="n">
        <v>181.17</v>
      </c>
      <c r="F2091" s="43" t="n">
        <v>32389900</v>
      </c>
      <c r="G2091" s="14" t="n">
        <v>180.4</v>
      </c>
    </row>
    <row collapsed="false" customFormat="false" customHeight="true" hidden="false" ht="13.3" outlineLevel="0" r="2092">
      <c r="A2092" s="17" t="n">
        <v>39595</v>
      </c>
      <c r="B2092" s="39" t="n">
        <v>182.75</v>
      </c>
      <c r="C2092" s="40" t="n">
        <v>186.43</v>
      </c>
      <c r="D2092" s="41" t="n">
        <v>181.84</v>
      </c>
      <c r="E2092" s="42" t="n">
        <v>186.43</v>
      </c>
      <c r="F2092" s="43" t="n">
        <v>28210900</v>
      </c>
      <c r="G2092" s="14" t="n">
        <v>185.63</v>
      </c>
    </row>
    <row collapsed="false" customFormat="false" customHeight="true" hidden="false" ht="13.3" outlineLevel="0" r="2093">
      <c r="A2093" s="17" t="n">
        <v>39596</v>
      </c>
      <c r="B2093" s="39" t="n">
        <v>187.41</v>
      </c>
      <c r="C2093" s="40" t="n">
        <v>187.95</v>
      </c>
      <c r="D2093" s="41" t="n">
        <v>183.72</v>
      </c>
      <c r="E2093" s="42" t="n">
        <v>187.01</v>
      </c>
      <c r="F2093" s="43" t="n">
        <v>26570700</v>
      </c>
      <c r="G2093" s="14" t="n">
        <v>186.21</v>
      </c>
    </row>
    <row collapsed="false" customFormat="false" customHeight="true" hidden="false" ht="13.3" outlineLevel="0" r="2094">
      <c r="A2094" s="17" t="n">
        <v>39597</v>
      </c>
      <c r="B2094" s="39" t="n">
        <v>186.76</v>
      </c>
      <c r="C2094" s="40" t="n">
        <v>188.2</v>
      </c>
      <c r="D2094" s="41" t="n">
        <v>185.5</v>
      </c>
      <c r="E2094" s="42" t="n">
        <v>186.69</v>
      </c>
      <c r="F2094" s="43" t="n">
        <v>23113800</v>
      </c>
      <c r="G2094" s="14" t="n">
        <v>185.89</v>
      </c>
    </row>
    <row collapsed="false" customFormat="false" customHeight="true" hidden="false" ht="13.3" outlineLevel="0" r="2095">
      <c r="A2095" s="17" t="n">
        <v>39598</v>
      </c>
      <c r="B2095" s="39" t="n">
        <v>187.45</v>
      </c>
      <c r="C2095" s="40" t="n">
        <v>189.54</v>
      </c>
      <c r="D2095" s="41" t="n">
        <v>187.38</v>
      </c>
      <c r="E2095" s="42" t="n">
        <v>188.75</v>
      </c>
      <c r="F2095" s="43" t="n">
        <v>21792300</v>
      </c>
      <c r="G2095" s="14" t="n">
        <v>187.94</v>
      </c>
    </row>
    <row collapsed="false" customFormat="false" customHeight="true" hidden="false" ht="13.3" outlineLevel="0" r="2096">
      <c r="A2096" s="17" t="n">
        <v>39601</v>
      </c>
      <c r="B2096" s="39" t="n">
        <v>188.6</v>
      </c>
      <c r="C2096" s="40" t="n">
        <v>189.65</v>
      </c>
      <c r="D2096" s="41" t="n">
        <v>184.53</v>
      </c>
      <c r="E2096" s="42" t="n">
        <v>186.1</v>
      </c>
      <c r="F2096" s="43" t="n">
        <v>24280000</v>
      </c>
      <c r="G2096" s="14" t="n">
        <v>185.3</v>
      </c>
    </row>
    <row collapsed="false" customFormat="false" customHeight="true" hidden="false" ht="13.3" outlineLevel="0" r="2097">
      <c r="A2097" s="17" t="n">
        <v>39602</v>
      </c>
      <c r="B2097" s="39" t="n">
        <v>186.86</v>
      </c>
      <c r="C2097" s="40" t="n">
        <v>188.2</v>
      </c>
      <c r="D2097" s="41" t="n">
        <v>182.34</v>
      </c>
      <c r="E2097" s="42" t="n">
        <v>185.37</v>
      </c>
      <c r="F2097" s="43" t="n">
        <v>26804300</v>
      </c>
      <c r="G2097" s="14" t="n">
        <v>184.58</v>
      </c>
    </row>
    <row collapsed="false" customFormat="false" customHeight="true" hidden="false" ht="13.3" outlineLevel="0" r="2098">
      <c r="A2098" s="17" t="n">
        <v>39603</v>
      </c>
      <c r="B2098" s="39" t="n">
        <v>184.02</v>
      </c>
      <c r="C2098" s="40" t="n">
        <v>187.09</v>
      </c>
      <c r="D2098" s="41" t="n">
        <v>183.23</v>
      </c>
      <c r="E2098" s="42" t="n">
        <v>185.19</v>
      </c>
      <c r="F2098" s="43" t="n">
        <v>25963700</v>
      </c>
      <c r="G2098" s="14" t="n">
        <v>184.4</v>
      </c>
    </row>
    <row collapsed="false" customFormat="false" customHeight="true" hidden="false" ht="13.3" outlineLevel="0" r="2099">
      <c r="A2099" s="17" t="n">
        <v>39604</v>
      </c>
      <c r="B2099" s="39" t="n">
        <v>186.34</v>
      </c>
      <c r="C2099" s="40" t="n">
        <v>189.84</v>
      </c>
      <c r="D2099" s="41" t="n">
        <v>185.7</v>
      </c>
      <c r="E2099" s="42" t="n">
        <v>189.43</v>
      </c>
      <c r="F2099" s="43" t="n">
        <v>26980200</v>
      </c>
      <c r="G2099" s="14" t="n">
        <v>188.62</v>
      </c>
    </row>
    <row collapsed="false" customFormat="false" customHeight="true" hidden="false" ht="13.3" outlineLevel="0" r="2100">
      <c r="A2100" s="17" t="n">
        <v>39605</v>
      </c>
      <c r="B2100" s="39" t="n">
        <v>188</v>
      </c>
      <c r="C2100" s="40" t="n">
        <v>189.95</v>
      </c>
      <c r="D2100" s="41" t="n">
        <v>185.55</v>
      </c>
      <c r="E2100" s="42" t="n">
        <v>185.64</v>
      </c>
      <c r="F2100" s="43" t="n">
        <v>34438700</v>
      </c>
      <c r="G2100" s="14" t="n">
        <v>184.85</v>
      </c>
    </row>
    <row collapsed="false" customFormat="false" customHeight="true" hidden="false" ht="13.3" outlineLevel="0" r="2101">
      <c r="A2101" s="17" t="n">
        <v>39608</v>
      </c>
      <c r="B2101" s="39" t="n">
        <v>184.79</v>
      </c>
      <c r="C2101" s="40" t="n">
        <v>184.94</v>
      </c>
      <c r="D2101" s="41" t="n">
        <v>175.75</v>
      </c>
      <c r="E2101" s="42" t="n">
        <v>181.61</v>
      </c>
      <c r="F2101" s="43" t="n">
        <v>67442600</v>
      </c>
      <c r="G2101" s="14" t="n">
        <v>180.83</v>
      </c>
    </row>
    <row collapsed="false" customFormat="false" customHeight="true" hidden="false" ht="13.3" outlineLevel="0" r="2102">
      <c r="A2102" s="17" t="n">
        <v>39609</v>
      </c>
      <c r="B2102" s="39" t="n">
        <v>180.51</v>
      </c>
      <c r="C2102" s="40" t="n">
        <v>186.78</v>
      </c>
      <c r="D2102" s="41" t="n">
        <v>179.02</v>
      </c>
      <c r="E2102" s="42" t="n">
        <v>185.64</v>
      </c>
      <c r="F2102" s="43" t="n">
        <v>40728600</v>
      </c>
      <c r="G2102" s="14" t="n">
        <v>184.85</v>
      </c>
    </row>
    <row collapsed="false" customFormat="false" customHeight="true" hidden="false" ht="13.3" outlineLevel="0" r="2103">
      <c r="A2103" s="17" t="n">
        <v>39610</v>
      </c>
      <c r="B2103" s="39" t="n">
        <v>184.34</v>
      </c>
      <c r="C2103" s="40" t="n">
        <v>186</v>
      </c>
      <c r="D2103" s="41" t="n">
        <v>179.59</v>
      </c>
      <c r="E2103" s="42" t="n">
        <v>180.81</v>
      </c>
      <c r="F2103" s="43" t="n">
        <v>34341100</v>
      </c>
      <c r="G2103" s="14" t="n">
        <v>180.04</v>
      </c>
    </row>
    <row collapsed="false" customFormat="false" customHeight="true" hidden="false" ht="13.3" outlineLevel="0" r="2104">
      <c r="A2104" s="17" t="n">
        <v>39611</v>
      </c>
      <c r="B2104" s="39" t="n">
        <v>181.49</v>
      </c>
      <c r="C2104" s="40" t="n">
        <v>182.6</v>
      </c>
      <c r="D2104" s="41" t="n">
        <v>171.2</v>
      </c>
      <c r="E2104" s="42" t="n">
        <v>173.26</v>
      </c>
      <c r="F2104" s="43" t="n">
        <v>46726200</v>
      </c>
      <c r="G2104" s="14" t="n">
        <v>172.52</v>
      </c>
    </row>
    <row collapsed="false" customFormat="false" customHeight="true" hidden="false" ht="13.3" outlineLevel="0" r="2105">
      <c r="A2105" s="17" t="n">
        <v>39612</v>
      </c>
      <c r="B2105" s="39" t="n">
        <v>171.64</v>
      </c>
      <c r="C2105" s="40" t="n">
        <v>174.16</v>
      </c>
      <c r="D2105" s="41" t="n">
        <v>165.31</v>
      </c>
      <c r="E2105" s="42" t="n">
        <v>172.37</v>
      </c>
      <c r="F2105" s="43" t="n">
        <v>48069900</v>
      </c>
      <c r="G2105" s="14" t="n">
        <v>171.63</v>
      </c>
    </row>
    <row collapsed="false" customFormat="false" customHeight="true" hidden="false" ht="13.3" outlineLevel="0" r="2106">
      <c r="A2106" s="17" t="n">
        <v>39615</v>
      </c>
      <c r="B2106" s="39" t="n">
        <v>171.3</v>
      </c>
      <c r="C2106" s="40" t="n">
        <v>177.9</v>
      </c>
      <c r="D2106" s="41" t="n">
        <v>169.07</v>
      </c>
      <c r="E2106" s="42" t="n">
        <v>176.84</v>
      </c>
      <c r="F2106" s="43" t="n">
        <v>37561800</v>
      </c>
      <c r="G2106" s="14" t="n">
        <v>176.08</v>
      </c>
    </row>
    <row collapsed="false" customFormat="false" customHeight="true" hidden="false" ht="13.3" outlineLevel="0" r="2107">
      <c r="A2107" s="17" t="n">
        <v>39616</v>
      </c>
      <c r="B2107" s="39" t="n">
        <v>178.1</v>
      </c>
      <c r="C2107" s="40" t="n">
        <v>181.99</v>
      </c>
      <c r="D2107" s="41" t="n">
        <v>177.41</v>
      </c>
      <c r="E2107" s="42" t="n">
        <v>181.43</v>
      </c>
      <c r="F2107" s="43" t="n">
        <v>32130600</v>
      </c>
      <c r="G2107" s="14" t="n">
        <v>180.65</v>
      </c>
    </row>
    <row collapsed="false" customFormat="false" customHeight="true" hidden="false" ht="13.3" outlineLevel="0" r="2108">
      <c r="A2108" s="17" t="n">
        <v>39617</v>
      </c>
      <c r="B2108" s="39" t="n">
        <v>181.12</v>
      </c>
      <c r="C2108" s="40" t="n">
        <v>182.2</v>
      </c>
      <c r="D2108" s="41" t="n">
        <v>177.35</v>
      </c>
      <c r="E2108" s="42" t="n">
        <v>178.75</v>
      </c>
      <c r="F2108" s="43" t="n">
        <v>28981000</v>
      </c>
      <c r="G2108" s="14" t="n">
        <v>177.99</v>
      </c>
    </row>
    <row collapsed="false" customFormat="false" customHeight="true" hidden="false" ht="13.3" outlineLevel="0" r="2109">
      <c r="A2109" s="17" t="n">
        <v>39618</v>
      </c>
      <c r="B2109" s="39" t="n">
        <v>178.55</v>
      </c>
      <c r="C2109" s="40" t="n">
        <v>182.34</v>
      </c>
      <c r="D2109" s="41" t="n">
        <v>176.8</v>
      </c>
      <c r="E2109" s="42" t="n">
        <v>180.9</v>
      </c>
      <c r="F2109" s="43" t="n">
        <v>28283900</v>
      </c>
      <c r="G2109" s="14" t="n">
        <v>180.13</v>
      </c>
    </row>
    <row collapsed="false" customFormat="false" customHeight="true" hidden="false" ht="13.3" outlineLevel="0" r="2110">
      <c r="A2110" s="17" t="n">
        <v>39619</v>
      </c>
      <c r="B2110" s="39" t="n">
        <v>179.35</v>
      </c>
      <c r="C2110" s="40" t="n">
        <v>181</v>
      </c>
      <c r="D2110" s="41" t="n">
        <v>175</v>
      </c>
      <c r="E2110" s="42" t="n">
        <v>175.27</v>
      </c>
      <c r="F2110" s="43" t="n">
        <v>31727400</v>
      </c>
      <c r="G2110" s="14" t="n">
        <v>174.52</v>
      </c>
    </row>
    <row collapsed="false" customFormat="false" customHeight="true" hidden="false" ht="13.3" outlineLevel="0" r="2111">
      <c r="A2111" s="17" t="n">
        <v>39622</v>
      </c>
      <c r="B2111" s="39" t="n">
        <v>174.74</v>
      </c>
      <c r="C2111" s="40" t="n">
        <v>175.88</v>
      </c>
      <c r="D2111" s="41" t="n">
        <v>171.56</v>
      </c>
      <c r="E2111" s="42" t="n">
        <v>173.16</v>
      </c>
      <c r="F2111" s="43" t="n">
        <v>23063600</v>
      </c>
      <c r="G2111" s="14" t="n">
        <v>172.42</v>
      </c>
    </row>
    <row collapsed="false" customFormat="false" customHeight="true" hidden="false" ht="13.3" outlineLevel="0" r="2112">
      <c r="A2112" s="17" t="n">
        <v>39623</v>
      </c>
      <c r="B2112" s="39" t="n">
        <v>172.37</v>
      </c>
      <c r="C2112" s="40" t="n">
        <v>175.78</v>
      </c>
      <c r="D2112" s="41" t="n">
        <v>171.63</v>
      </c>
      <c r="E2112" s="42" t="n">
        <v>173.25</v>
      </c>
      <c r="F2112" s="43" t="n">
        <v>22212400</v>
      </c>
      <c r="G2112" s="14" t="n">
        <v>172.51</v>
      </c>
    </row>
    <row collapsed="false" customFormat="false" customHeight="true" hidden="false" ht="13.3" outlineLevel="0" r="2113">
      <c r="A2113" s="17" t="n">
        <v>39624</v>
      </c>
      <c r="B2113" s="39" t="n">
        <v>174.61</v>
      </c>
      <c r="C2113" s="40" t="n">
        <v>178.83</v>
      </c>
      <c r="D2113" s="41" t="n">
        <v>173.88</v>
      </c>
      <c r="E2113" s="42" t="n">
        <v>177.39</v>
      </c>
      <c r="F2113" s="43" t="n">
        <v>23016100</v>
      </c>
      <c r="G2113" s="14" t="n">
        <v>176.63</v>
      </c>
    </row>
    <row collapsed="false" customFormat="false" customHeight="true" hidden="false" ht="13.3" outlineLevel="0" r="2114">
      <c r="A2114" s="17" t="n">
        <v>39625</v>
      </c>
      <c r="B2114" s="39" t="n">
        <v>174.07</v>
      </c>
      <c r="C2114" s="40" t="n">
        <v>174.84</v>
      </c>
      <c r="D2114" s="41" t="n">
        <v>168.01</v>
      </c>
      <c r="E2114" s="42" t="n">
        <v>168.26</v>
      </c>
      <c r="F2114" s="43" t="n">
        <v>31057500</v>
      </c>
      <c r="G2114" s="14" t="n">
        <v>167.54</v>
      </c>
    </row>
    <row collapsed="false" customFormat="false" customHeight="true" hidden="false" ht="13.3" outlineLevel="0" r="2115">
      <c r="A2115" s="17" t="n">
        <v>39626</v>
      </c>
      <c r="B2115" s="39" t="n">
        <v>166.51</v>
      </c>
      <c r="C2115" s="40" t="n">
        <v>170.57</v>
      </c>
      <c r="D2115" s="41" t="n">
        <v>164.15</v>
      </c>
      <c r="E2115" s="42" t="n">
        <v>170.09</v>
      </c>
      <c r="F2115" s="43" t="n">
        <v>37223200</v>
      </c>
      <c r="G2115" s="14" t="n">
        <v>169.36</v>
      </c>
    </row>
    <row collapsed="false" customFormat="false" customHeight="true" hidden="false" ht="13.3" outlineLevel="0" r="2116">
      <c r="A2116" s="17" t="n">
        <v>39629</v>
      </c>
      <c r="B2116" s="39" t="n">
        <v>170.19</v>
      </c>
      <c r="C2116" s="40" t="n">
        <v>172</v>
      </c>
      <c r="D2116" s="41" t="n">
        <v>166.62</v>
      </c>
      <c r="E2116" s="42" t="n">
        <v>167.44</v>
      </c>
      <c r="F2116" s="43" t="n">
        <v>24435600</v>
      </c>
      <c r="G2116" s="14" t="n">
        <v>166.72</v>
      </c>
    </row>
    <row collapsed="false" customFormat="false" customHeight="true" hidden="false" ht="13.3" outlineLevel="0" r="2117">
      <c r="A2117" s="17" t="n">
        <v>39630</v>
      </c>
      <c r="B2117" s="39" t="n">
        <v>164.23</v>
      </c>
      <c r="C2117" s="40" t="n">
        <v>174.72</v>
      </c>
      <c r="D2117" s="41" t="n">
        <v>164</v>
      </c>
      <c r="E2117" s="42" t="n">
        <v>174.68</v>
      </c>
      <c r="F2117" s="43" t="n">
        <v>39688600</v>
      </c>
      <c r="G2117" s="14" t="n">
        <v>173.93</v>
      </c>
    </row>
    <row collapsed="false" customFormat="false" customHeight="true" hidden="false" ht="13.3" outlineLevel="0" r="2118">
      <c r="A2118" s="17" t="n">
        <v>39631</v>
      </c>
      <c r="B2118" s="39" t="n">
        <v>175.2</v>
      </c>
      <c r="C2118" s="40" t="n">
        <v>177.45</v>
      </c>
      <c r="D2118" s="41" t="n">
        <v>168.18</v>
      </c>
      <c r="E2118" s="42" t="n">
        <v>168.18</v>
      </c>
      <c r="F2118" s="43" t="n">
        <v>29911400</v>
      </c>
      <c r="G2118" s="14" t="n">
        <v>167.46</v>
      </c>
    </row>
    <row collapsed="false" customFormat="false" customHeight="true" hidden="false" ht="13.3" outlineLevel="0" r="2119">
      <c r="A2119" s="17" t="n">
        <v>39632</v>
      </c>
      <c r="B2119" s="39" t="n">
        <v>169.59</v>
      </c>
      <c r="C2119" s="40" t="n">
        <v>172.17</v>
      </c>
      <c r="D2119" s="41" t="n">
        <v>165.75</v>
      </c>
      <c r="E2119" s="42" t="n">
        <v>170.12</v>
      </c>
      <c r="F2119" s="43" t="n">
        <v>18691500</v>
      </c>
      <c r="G2119" s="14" t="n">
        <v>169.39</v>
      </c>
    </row>
    <row collapsed="false" customFormat="false" customHeight="true" hidden="false" ht="13.3" outlineLevel="0" r="2120">
      <c r="A2120" s="17" t="n">
        <v>39636</v>
      </c>
      <c r="B2120" s="39" t="n">
        <v>173.16</v>
      </c>
      <c r="C2120" s="40" t="n">
        <v>177.13</v>
      </c>
      <c r="D2120" s="41" t="n">
        <v>171.9</v>
      </c>
      <c r="E2120" s="42" t="n">
        <v>175.16</v>
      </c>
      <c r="F2120" s="43" t="n">
        <v>29299700</v>
      </c>
      <c r="G2120" s="14" t="n">
        <v>174.41</v>
      </c>
    </row>
    <row collapsed="false" customFormat="false" customHeight="true" hidden="false" ht="13.3" outlineLevel="0" r="2121">
      <c r="A2121" s="17" t="n">
        <v>39637</v>
      </c>
      <c r="B2121" s="39" t="n">
        <v>175.4</v>
      </c>
      <c r="C2121" s="40" t="n">
        <v>179.7</v>
      </c>
      <c r="D2121" s="41" t="n">
        <v>172.74</v>
      </c>
      <c r="E2121" s="42" t="n">
        <v>179.55</v>
      </c>
      <c r="F2121" s="43" t="n">
        <v>31726800</v>
      </c>
      <c r="G2121" s="14" t="n">
        <v>178.78</v>
      </c>
    </row>
    <row collapsed="false" customFormat="false" customHeight="true" hidden="false" ht="13.3" outlineLevel="0" r="2122">
      <c r="A2122" s="17" t="n">
        <v>39638</v>
      </c>
      <c r="B2122" s="39" t="n">
        <v>180.2</v>
      </c>
      <c r="C2122" s="40" t="n">
        <v>180.91</v>
      </c>
      <c r="D2122" s="41" t="n">
        <v>174.14</v>
      </c>
      <c r="E2122" s="42" t="n">
        <v>174.25</v>
      </c>
      <c r="F2122" s="43" t="n">
        <v>31992000</v>
      </c>
      <c r="G2122" s="14" t="n">
        <v>173.51</v>
      </c>
    </row>
    <row collapsed="false" customFormat="false" customHeight="true" hidden="false" ht="13.3" outlineLevel="0" r="2123">
      <c r="A2123" s="17" t="n">
        <v>39639</v>
      </c>
      <c r="B2123" s="39" t="n">
        <v>174.92</v>
      </c>
      <c r="C2123" s="40" t="n">
        <v>177.34</v>
      </c>
      <c r="D2123" s="41" t="n">
        <v>171.37</v>
      </c>
      <c r="E2123" s="42" t="n">
        <v>176.63</v>
      </c>
      <c r="F2123" s="43" t="n">
        <v>30024600</v>
      </c>
      <c r="G2123" s="14" t="n">
        <v>175.87</v>
      </c>
    </row>
    <row collapsed="false" customFormat="false" customHeight="true" hidden="false" ht="13.3" outlineLevel="0" r="2124">
      <c r="A2124" s="17" t="n">
        <v>39640</v>
      </c>
      <c r="B2124" s="39" t="n">
        <v>175.47</v>
      </c>
      <c r="C2124" s="40" t="n">
        <v>177.11</v>
      </c>
      <c r="D2124" s="41" t="n">
        <v>171</v>
      </c>
      <c r="E2124" s="42" t="n">
        <v>172.58</v>
      </c>
      <c r="F2124" s="43" t="n">
        <v>33214700</v>
      </c>
      <c r="G2124" s="14" t="n">
        <v>171.84</v>
      </c>
    </row>
    <row collapsed="false" customFormat="false" customHeight="true" hidden="false" ht="13.3" outlineLevel="0" r="2125">
      <c r="A2125" s="17" t="n">
        <v>39643</v>
      </c>
      <c r="B2125" s="39" t="n">
        <v>179.24</v>
      </c>
      <c r="C2125" s="40" t="n">
        <v>179.3</v>
      </c>
      <c r="D2125" s="41" t="n">
        <v>173.08</v>
      </c>
      <c r="E2125" s="42" t="n">
        <v>173.88</v>
      </c>
      <c r="F2125" s="43" t="n">
        <v>31644800</v>
      </c>
      <c r="G2125" s="14" t="n">
        <v>173.14</v>
      </c>
    </row>
    <row collapsed="false" customFormat="false" customHeight="true" hidden="false" ht="13.3" outlineLevel="0" r="2126">
      <c r="A2126" s="17" t="n">
        <v>39644</v>
      </c>
      <c r="B2126" s="39" t="n">
        <v>172.48</v>
      </c>
      <c r="C2126" s="40" t="n">
        <v>173.74</v>
      </c>
      <c r="D2126" s="41" t="n">
        <v>166.39</v>
      </c>
      <c r="E2126" s="42" t="n">
        <v>169.64</v>
      </c>
      <c r="F2126" s="43" t="n">
        <v>37144400</v>
      </c>
      <c r="G2126" s="14" t="n">
        <v>168.91</v>
      </c>
    </row>
    <row collapsed="false" customFormat="false" customHeight="true" hidden="false" ht="13.3" outlineLevel="0" r="2127">
      <c r="A2127" s="17" t="n">
        <v>39645</v>
      </c>
      <c r="B2127" s="39" t="n">
        <v>170.2</v>
      </c>
      <c r="C2127" s="40" t="n">
        <v>172.93</v>
      </c>
      <c r="D2127" s="41" t="n">
        <v>168.6</v>
      </c>
      <c r="E2127" s="42" t="n">
        <v>172.81</v>
      </c>
      <c r="F2127" s="43" t="n">
        <v>26706800</v>
      </c>
      <c r="G2127" s="14" t="n">
        <v>172.07</v>
      </c>
    </row>
    <row collapsed="false" customFormat="false" customHeight="true" hidden="false" ht="13.3" outlineLevel="0" r="2128">
      <c r="A2128" s="17" t="n">
        <v>39646</v>
      </c>
      <c r="B2128" s="39" t="n">
        <v>174.1</v>
      </c>
      <c r="C2128" s="40" t="n">
        <v>174.98</v>
      </c>
      <c r="D2128" s="41" t="n">
        <v>171.39</v>
      </c>
      <c r="E2128" s="42" t="n">
        <v>171.81</v>
      </c>
      <c r="F2128" s="43" t="n">
        <v>27054500</v>
      </c>
      <c r="G2128" s="14" t="n">
        <v>171.08</v>
      </c>
    </row>
    <row collapsed="false" customFormat="false" customHeight="true" hidden="false" ht="13.3" outlineLevel="0" r="2129">
      <c r="A2129" s="17" t="n">
        <v>39647</v>
      </c>
      <c r="B2129" s="39" t="n">
        <v>168.52</v>
      </c>
      <c r="C2129" s="40" t="n">
        <v>169.65</v>
      </c>
      <c r="D2129" s="41" t="n">
        <v>165</v>
      </c>
      <c r="E2129" s="42" t="n">
        <v>165.15</v>
      </c>
      <c r="F2129" s="43" t="n">
        <v>31014800</v>
      </c>
      <c r="G2129" s="14" t="n">
        <v>164.44</v>
      </c>
    </row>
    <row collapsed="false" customFormat="false" customHeight="true" hidden="false" ht="13.3" outlineLevel="0" r="2130">
      <c r="A2130" s="17" t="n">
        <v>39650</v>
      </c>
      <c r="B2130" s="39" t="n">
        <v>166.9</v>
      </c>
      <c r="C2130" s="40" t="n">
        <v>167.5</v>
      </c>
      <c r="D2130" s="41" t="n">
        <v>161.12</v>
      </c>
      <c r="E2130" s="42" t="n">
        <v>166.29</v>
      </c>
      <c r="F2130" s="43" t="n">
        <v>48588200</v>
      </c>
      <c r="G2130" s="14" t="n">
        <v>165.58</v>
      </c>
    </row>
    <row collapsed="false" customFormat="false" customHeight="true" hidden="false" ht="13.3" outlineLevel="0" r="2131">
      <c r="A2131" s="17" t="n">
        <v>39651</v>
      </c>
      <c r="B2131" s="39" t="n">
        <v>149</v>
      </c>
      <c r="C2131" s="40" t="n">
        <v>162.76</v>
      </c>
      <c r="D2131" s="41" t="n">
        <v>146.53</v>
      </c>
      <c r="E2131" s="42" t="n">
        <v>162.02</v>
      </c>
      <c r="F2131" s="43" t="n">
        <v>67128300</v>
      </c>
      <c r="G2131" s="14" t="n">
        <v>161.33</v>
      </c>
    </row>
    <row collapsed="false" customFormat="false" customHeight="true" hidden="false" ht="13.3" outlineLevel="0" r="2132">
      <c r="A2132" s="17" t="n">
        <v>39652</v>
      </c>
      <c r="B2132" s="39" t="n">
        <v>164.99</v>
      </c>
      <c r="C2132" s="40" t="n">
        <v>168.37</v>
      </c>
      <c r="D2132" s="41" t="n">
        <v>161.56</v>
      </c>
      <c r="E2132" s="42" t="n">
        <v>166.26</v>
      </c>
      <c r="F2132" s="43" t="n">
        <v>37920300</v>
      </c>
      <c r="G2132" s="14" t="n">
        <v>165.55</v>
      </c>
    </row>
    <row collapsed="false" customFormat="false" customHeight="true" hidden="false" ht="13.3" outlineLevel="0" r="2133">
      <c r="A2133" s="17" t="n">
        <v>39653</v>
      </c>
      <c r="B2133" s="39" t="n">
        <v>164.32</v>
      </c>
      <c r="C2133" s="40" t="n">
        <v>165.26</v>
      </c>
      <c r="D2133" s="41" t="n">
        <v>158.45</v>
      </c>
      <c r="E2133" s="42" t="n">
        <v>159.03</v>
      </c>
      <c r="F2133" s="43" t="n">
        <v>29986400</v>
      </c>
      <c r="G2133" s="14" t="n">
        <v>158.35</v>
      </c>
    </row>
    <row collapsed="false" customFormat="false" customHeight="true" hidden="false" ht="13.3" outlineLevel="0" r="2134">
      <c r="A2134" s="17" t="n">
        <v>39654</v>
      </c>
      <c r="B2134" s="39" t="n">
        <v>160.4</v>
      </c>
      <c r="C2134" s="40" t="n">
        <v>163</v>
      </c>
      <c r="D2134" s="41" t="n">
        <v>158.65</v>
      </c>
      <c r="E2134" s="42" t="n">
        <v>162.12</v>
      </c>
      <c r="F2134" s="43" t="n">
        <v>22629900</v>
      </c>
      <c r="G2134" s="14" t="n">
        <v>161.43</v>
      </c>
    </row>
    <row collapsed="false" customFormat="false" customHeight="true" hidden="false" ht="13.3" outlineLevel="0" r="2135">
      <c r="A2135" s="17" t="n">
        <v>39657</v>
      </c>
      <c r="B2135" s="39" t="n">
        <v>162.34</v>
      </c>
      <c r="C2135" s="40" t="n">
        <v>162.47</v>
      </c>
      <c r="D2135" s="41" t="n">
        <v>154.02</v>
      </c>
      <c r="E2135" s="42" t="n">
        <v>154.4</v>
      </c>
      <c r="F2135" s="43" t="n">
        <v>27882600</v>
      </c>
      <c r="G2135" s="14" t="n">
        <v>153.74</v>
      </c>
    </row>
    <row collapsed="false" customFormat="false" customHeight="true" hidden="false" ht="13.3" outlineLevel="0" r="2136">
      <c r="A2136" s="17" t="n">
        <v>39658</v>
      </c>
      <c r="B2136" s="39" t="n">
        <v>155.41</v>
      </c>
      <c r="C2136" s="40" t="n">
        <v>159.45</v>
      </c>
      <c r="D2136" s="41" t="n">
        <v>153.65</v>
      </c>
      <c r="E2136" s="42" t="n">
        <v>157.08</v>
      </c>
      <c r="F2136" s="43" t="n">
        <v>24431100</v>
      </c>
      <c r="G2136" s="14" t="n">
        <v>156.41</v>
      </c>
    </row>
    <row collapsed="false" customFormat="false" customHeight="true" hidden="false" ht="13.3" outlineLevel="0" r="2137">
      <c r="A2137" s="17" t="n">
        <v>39659</v>
      </c>
      <c r="B2137" s="39" t="n">
        <v>157.78</v>
      </c>
      <c r="C2137" s="40" t="n">
        <v>160.49</v>
      </c>
      <c r="D2137" s="41" t="n">
        <v>156.08</v>
      </c>
      <c r="E2137" s="42" t="n">
        <v>159.88</v>
      </c>
      <c r="F2137" s="43" t="n">
        <v>25899400</v>
      </c>
      <c r="G2137" s="14" t="n">
        <v>159.2</v>
      </c>
    </row>
    <row collapsed="false" customFormat="false" customHeight="true" hidden="false" ht="13.3" outlineLevel="0" r="2138">
      <c r="A2138" s="17" t="n">
        <v>39660</v>
      </c>
      <c r="B2138" s="39" t="n">
        <v>157.54</v>
      </c>
      <c r="C2138" s="40" t="n">
        <v>162.2</v>
      </c>
      <c r="D2138" s="41" t="n">
        <v>156.98</v>
      </c>
      <c r="E2138" s="42" t="n">
        <v>158.95</v>
      </c>
      <c r="F2138" s="43" t="n">
        <v>22767800</v>
      </c>
      <c r="G2138" s="14" t="n">
        <v>158.27</v>
      </c>
    </row>
    <row collapsed="false" customFormat="false" customHeight="true" hidden="false" ht="13.3" outlineLevel="0" r="2139">
      <c r="A2139" s="17" t="n">
        <v>39661</v>
      </c>
      <c r="B2139" s="39" t="n">
        <v>159.9</v>
      </c>
      <c r="C2139" s="40" t="n">
        <v>159.99</v>
      </c>
      <c r="D2139" s="41" t="n">
        <v>155.75</v>
      </c>
      <c r="E2139" s="42" t="n">
        <v>156.66</v>
      </c>
      <c r="F2139" s="43" t="n">
        <v>19451400</v>
      </c>
      <c r="G2139" s="14" t="n">
        <v>155.99</v>
      </c>
    </row>
    <row collapsed="false" customFormat="false" customHeight="true" hidden="false" ht="13.3" outlineLevel="0" r="2140">
      <c r="A2140" s="17" t="n">
        <v>39664</v>
      </c>
      <c r="B2140" s="39" t="n">
        <v>156.6</v>
      </c>
      <c r="C2140" s="40" t="n">
        <v>157.9</v>
      </c>
      <c r="D2140" s="41" t="n">
        <v>152.91</v>
      </c>
      <c r="E2140" s="42" t="n">
        <v>153.23</v>
      </c>
      <c r="F2140" s="43" t="n">
        <v>21161700</v>
      </c>
      <c r="G2140" s="14" t="n">
        <v>152.57</v>
      </c>
    </row>
    <row collapsed="false" customFormat="false" customHeight="true" hidden="false" ht="13.3" outlineLevel="0" r="2141">
      <c r="A2141" s="17" t="n">
        <v>39665</v>
      </c>
      <c r="B2141" s="39" t="n">
        <v>155.42</v>
      </c>
      <c r="C2141" s="40" t="n">
        <v>160.8</v>
      </c>
      <c r="D2141" s="41" t="n">
        <v>154.82</v>
      </c>
      <c r="E2141" s="42" t="n">
        <v>160.64</v>
      </c>
      <c r="F2141" s="43" t="n">
        <v>24584700</v>
      </c>
      <c r="G2141" s="14" t="n">
        <v>159.95</v>
      </c>
    </row>
    <row collapsed="false" customFormat="false" customHeight="true" hidden="false" ht="13.3" outlineLevel="0" r="2142">
      <c r="A2142" s="17" t="n">
        <v>39666</v>
      </c>
      <c r="B2142" s="39" t="n">
        <v>159.97</v>
      </c>
      <c r="C2142" s="40" t="n">
        <v>167.4</v>
      </c>
      <c r="D2142" s="41" t="n">
        <v>158</v>
      </c>
      <c r="E2142" s="42" t="n">
        <v>164.19</v>
      </c>
      <c r="F2142" s="43" t="n">
        <v>28264600</v>
      </c>
      <c r="G2142" s="14" t="n">
        <v>163.49</v>
      </c>
    </row>
    <row collapsed="false" customFormat="false" customHeight="true" hidden="false" ht="13.3" outlineLevel="0" r="2143">
      <c r="A2143" s="17" t="n">
        <v>39667</v>
      </c>
      <c r="B2143" s="39" t="n">
        <v>162.71</v>
      </c>
      <c r="C2143" s="40" t="n">
        <v>166.15</v>
      </c>
      <c r="D2143" s="41" t="n">
        <v>161.5</v>
      </c>
      <c r="E2143" s="42" t="n">
        <v>163.57</v>
      </c>
      <c r="F2143" s="43" t="n">
        <v>24013300</v>
      </c>
      <c r="G2143" s="14" t="n">
        <v>162.87</v>
      </c>
    </row>
    <row collapsed="false" customFormat="false" customHeight="true" hidden="false" ht="13.3" outlineLevel="0" r="2144">
      <c r="A2144" s="17" t="n">
        <v>39668</v>
      </c>
      <c r="B2144" s="39" t="n">
        <v>163.86</v>
      </c>
      <c r="C2144" s="40" t="n">
        <v>169.65</v>
      </c>
      <c r="D2144" s="41" t="n">
        <v>163.75</v>
      </c>
      <c r="E2144" s="42" t="n">
        <v>169.55</v>
      </c>
      <c r="F2144" s="43" t="n">
        <v>25499900</v>
      </c>
      <c r="G2144" s="14" t="n">
        <v>168.83</v>
      </c>
    </row>
    <row collapsed="false" customFormat="false" customHeight="true" hidden="false" ht="13.3" outlineLevel="0" r="2145">
      <c r="A2145" s="17" t="n">
        <v>39671</v>
      </c>
      <c r="B2145" s="39" t="n">
        <v>170.07</v>
      </c>
      <c r="C2145" s="40" t="n">
        <v>176.5</v>
      </c>
      <c r="D2145" s="41" t="n">
        <v>169.67</v>
      </c>
      <c r="E2145" s="42" t="n">
        <v>173.56</v>
      </c>
      <c r="F2145" s="43" t="n">
        <v>31832300</v>
      </c>
      <c r="G2145" s="14" t="n">
        <v>172.82</v>
      </c>
    </row>
    <row collapsed="false" customFormat="false" customHeight="true" hidden="false" ht="13.3" outlineLevel="0" r="2146">
      <c r="A2146" s="17" t="n">
        <v>39672</v>
      </c>
      <c r="B2146" s="39" t="n">
        <v>173.52</v>
      </c>
      <c r="C2146" s="40" t="n">
        <v>179.29</v>
      </c>
      <c r="D2146" s="41" t="n">
        <v>173.51</v>
      </c>
      <c r="E2146" s="42" t="n">
        <v>176.73</v>
      </c>
      <c r="F2146" s="43" t="n">
        <v>29867100</v>
      </c>
      <c r="G2146" s="14" t="n">
        <v>175.97</v>
      </c>
    </row>
    <row collapsed="false" customFormat="false" customHeight="true" hidden="false" ht="13.3" outlineLevel="0" r="2147">
      <c r="A2147" s="17" t="n">
        <v>39673</v>
      </c>
      <c r="B2147" s="39" t="n">
        <v>177.98</v>
      </c>
      <c r="C2147" s="40" t="n">
        <v>180</v>
      </c>
      <c r="D2147" s="41" t="n">
        <v>175.9</v>
      </c>
      <c r="E2147" s="42" t="n">
        <v>179.3</v>
      </c>
      <c r="F2147" s="43" t="n">
        <v>30083800</v>
      </c>
      <c r="G2147" s="14" t="n">
        <v>178.53</v>
      </c>
    </row>
    <row collapsed="false" customFormat="false" customHeight="true" hidden="false" ht="13.3" outlineLevel="0" r="2148">
      <c r="A2148" s="17" t="n">
        <v>39674</v>
      </c>
      <c r="B2148" s="39" t="n">
        <v>178.33</v>
      </c>
      <c r="C2148" s="40" t="n">
        <v>180.45</v>
      </c>
      <c r="D2148" s="41" t="n">
        <v>177.84</v>
      </c>
      <c r="E2148" s="42" t="n">
        <v>179.32</v>
      </c>
      <c r="F2148" s="43" t="n">
        <v>25403600</v>
      </c>
      <c r="G2148" s="14" t="n">
        <v>178.55</v>
      </c>
    </row>
    <row collapsed="false" customFormat="false" customHeight="true" hidden="false" ht="13.3" outlineLevel="0" r="2149">
      <c r="A2149" s="17" t="n">
        <v>39675</v>
      </c>
      <c r="B2149" s="39" t="n">
        <v>179.04</v>
      </c>
      <c r="C2149" s="40" t="n">
        <v>179.75</v>
      </c>
      <c r="D2149" s="41" t="n">
        <v>175.05</v>
      </c>
      <c r="E2149" s="42" t="n">
        <v>175.74</v>
      </c>
      <c r="F2149" s="43" t="n">
        <v>25294700</v>
      </c>
      <c r="G2149" s="14" t="n">
        <v>174.99</v>
      </c>
    </row>
    <row collapsed="false" customFormat="false" customHeight="true" hidden="false" ht="13.3" outlineLevel="0" r="2150">
      <c r="A2150" s="17" t="n">
        <v>39678</v>
      </c>
      <c r="B2150" s="39" t="n">
        <v>175.57</v>
      </c>
      <c r="C2150" s="40" t="n">
        <v>177.81</v>
      </c>
      <c r="D2150" s="41" t="n">
        <v>173.82</v>
      </c>
      <c r="E2150" s="42" t="n">
        <v>175.39</v>
      </c>
      <c r="F2150" s="43" t="n">
        <v>19714800</v>
      </c>
      <c r="G2150" s="14" t="n">
        <v>174.64</v>
      </c>
    </row>
    <row collapsed="false" customFormat="false" customHeight="true" hidden="false" ht="13.3" outlineLevel="0" r="2151">
      <c r="A2151" s="17" t="n">
        <v>39679</v>
      </c>
      <c r="B2151" s="39" t="n">
        <v>174.54</v>
      </c>
      <c r="C2151" s="40" t="n">
        <v>177.07</v>
      </c>
      <c r="D2151" s="41" t="n">
        <v>171.81</v>
      </c>
      <c r="E2151" s="42" t="n">
        <v>173.53</v>
      </c>
      <c r="F2151" s="43" t="n">
        <v>22007300</v>
      </c>
      <c r="G2151" s="14" t="n">
        <v>172.79</v>
      </c>
    </row>
    <row collapsed="false" customFormat="false" customHeight="true" hidden="false" ht="13.3" outlineLevel="0" r="2152">
      <c r="A2152" s="17" t="n">
        <v>39680</v>
      </c>
      <c r="B2152" s="39" t="n">
        <v>174.77</v>
      </c>
      <c r="C2152" s="40" t="n">
        <v>176.94</v>
      </c>
      <c r="D2152" s="41" t="n">
        <v>173.61</v>
      </c>
      <c r="E2152" s="42" t="n">
        <v>175.84</v>
      </c>
      <c r="F2152" s="43" t="n">
        <v>18105400</v>
      </c>
      <c r="G2152" s="14" t="n">
        <v>175.09</v>
      </c>
    </row>
    <row collapsed="false" customFormat="false" customHeight="true" hidden="false" ht="13.3" outlineLevel="0" r="2153">
      <c r="A2153" s="17" t="n">
        <v>39681</v>
      </c>
      <c r="B2153" s="39" t="n">
        <v>174.47</v>
      </c>
      <c r="C2153" s="40" t="n">
        <v>175.45</v>
      </c>
      <c r="D2153" s="41" t="n">
        <v>171.89</v>
      </c>
      <c r="E2153" s="42" t="n">
        <v>174.29</v>
      </c>
      <c r="F2153" s="43" t="n">
        <v>19276600</v>
      </c>
      <c r="G2153" s="14" t="n">
        <v>173.54</v>
      </c>
    </row>
    <row collapsed="false" customFormat="false" customHeight="true" hidden="false" ht="13.3" outlineLevel="0" r="2154">
      <c r="A2154" s="17" t="n">
        <v>39682</v>
      </c>
      <c r="B2154" s="39" t="n">
        <v>175.82</v>
      </c>
      <c r="C2154" s="40" t="n">
        <v>177.5</v>
      </c>
      <c r="D2154" s="41" t="n">
        <v>175.57</v>
      </c>
      <c r="E2154" s="42" t="n">
        <v>176.79</v>
      </c>
      <c r="F2154" s="43" t="n">
        <v>15700400</v>
      </c>
      <c r="G2154" s="14" t="n">
        <v>176.03</v>
      </c>
    </row>
    <row collapsed="false" customFormat="false" customHeight="true" hidden="false" ht="13.3" outlineLevel="0" r="2155">
      <c r="A2155" s="17" t="n">
        <v>39685</v>
      </c>
      <c r="B2155" s="39" t="n">
        <v>176.15</v>
      </c>
      <c r="C2155" s="40" t="n">
        <v>176.23</v>
      </c>
      <c r="D2155" s="41" t="n">
        <v>171.66</v>
      </c>
      <c r="E2155" s="42" t="n">
        <v>172.55</v>
      </c>
      <c r="F2155" s="43" t="n">
        <v>17300900</v>
      </c>
      <c r="G2155" s="14" t="n">
        <v>171.81</v>
      </c>
    </row>
    <row collapsed="false" customFormat="false" customHeight="true" hidden="false" ht="13.3" outlineLevel="0" r="2156">
      <c r="A2156" s="17" t="n">
        <v>39686</v>
      </c>
      <c r="B2156" s="39" t="n">
        <v>172.76</v>
      </c>
      <c r="C2156" s="40" t="n">
        <v>174.88</v>
      </c>
      <c r="D2156" s="41" t="n">
        <v>172.61</v>
      </c>
      <c r="E2156" s="42" t="n">
        <v>173.64</v>
      </c>
      <c r="F2156" s="43" t="n">
        <v>15912500</v>
      </c>
      <c r="G2156" s="14" t="n">
        <v>172.9</v>
      </c>
    </row>
    <row collapsed="false" customFormat="false" customHeight="true" hidden="false" ht="13.3" outlineLevel="0" r="2157">
      <c r="A2157" s="17" t="n">
        <v>39687</v>
      </c>
      <c r="B2157" s="39" t="n">
        <v>173.31</v>
      </c>
      <c r="C2157" s="40" t="n">
        <v>175.76</v>
      </c>
      <c r="D2157" s="41" t="n">
        <v>172.19</v>
      </c>
      <c r="E2157" s="42" t="n">
        <v>174.67</v>
      </c>
      <c r="F2157" s="43" t="n">
        <v>17063600</v>
      </c>
      <c r="G2157" s="14" t="n">
        <v>173.92</v>
      </c>
    </row>
    <row collapsed="false" customFormat="false" customHeight="true" hidden="false" ht="13.3" outlineLevel="0" r="2158">
      <c r="A2158" s="17" t="n">
        <v>39688</v>
      </c>
      <c r="B2158" s="39" t="n">
        <v>175.28</v>
      </c>
      <c r="C2158" s="40" t="n">
        <v>176.25</v>
      </c>
      <c r="D2158" s="41" t="n">
        <v>172.75</v>
      </c>
      <c r="E2158" s="42" t="n">
        <v>173.74</v>
      </c>
      <c r="F2158" s="43" t="n">
        <v>15406600</v>
      </c>
      <c r="G2158" s="14" t="n">
        <v>173</v>
      </c>
    </row>
    <row collapsed="false" customFormat="false" customHeight="true" hidden="false" ht="13.3" outlineLevel="0" r="2159">
      <c r="A2159" s="17" t="n">
        <v>39689</v>
      </c>
      <c r="B2159" s="39" t="n">
        <v>172.96</v>
      </c>
      <c r="C2159" s="40" t="n">
        <v>173.5</v>
      </c>
      <c r="D2159" s="41" t="n">
        <v>169.04</v>
      </c>
      <c r="E2159" s="42" t="n">
        <v>169.53</v>
      </c>
      <c r="F2159" s="43" t="n">
        <v>21403200</v>
      </c>
      <c r="G2159" s="14" t="n">
        <v>168.81</v>
      </c>
    </row>
    <row collapsed="false" customFormat="false" customHeight="true" hidden="false" ht="13.3" outlineLevel="0" r="2160">
      <c r="A2160" s="17" t="n">
        <v>39693</v>
      </c>
      <c r="B2160" s="39" t="n">
        <v>172.4</v>
      </c>
      <c r="C2160" s="40" t="n">
        <v>173.5</v>
      </c>
      <c r="D2160" s="41" t="n">
        <v>165</v>
      </c>
      <c r="E2160" s="42" t="n">
        <v>166.19</v>
      </c>
      <c r="F2160" s="43" t="n">
        <v>27884400</v>
      </c>
      <c r="G2160" s="14" t="n">
        <v>165.48</v>
      </c>
    </row>
    <row collapsed="false" customFormat="false" customHeight="true" hidden="false" ht="13.3" outlineLevel="0" r="2161">
      <c r="A2161" s="17" t="n">
        <v>39694</v>
      </c>
      <c r="B2161" s="39" t="n">
        <v>166.84</v>
      </c>
      <c r="C2161" s="40" t="n">
        <v>168.68</v>
      </c>
      <c r="D2161" s="41" t="n">
        <v>164</v>
      </c>
      <c r="E2161" s="42" t="n">
        <v>166.96</v>
      </c>
      <c r="F2161" s="43" t="n">
        <v>26244100</v>
      </c>
      <c r="G2161" s="14" t="n">
        <v>166.25</v>
      </c>
    </row>
    <row collapsed="false" customFormat="false" customHeight="true" hidden="false" ht="13.3" outlineLevel="0" r="2162">
      <c r="A2162" s="17" t="n">
        <v>39695</v>
      </c>
      <c r="B2162" s="39" t="n">
        <v>165.86</v>
      </c>
      <c r="C2162" s="40" t="n">
        <v>167.91</v>
      </c>
      <c r="D2162" s="41" t="n">
        <v>160.81</v>
      </c>
      <c r="E2162" s="42" t="n">
        <v>161.22</v>
      </c>
      <c r="F2162" s="43" t="n">
        <v>26549500</v>
      </c>
      <c r="G2162" s="14" t="n">
        <v>160.53</v>
      </c>
    </row>
    <row collapsed="false" customFormat="false" customHeight="true" hidden="false" ht="13.3" outlineLevel="0" r="2163">
      <c r="A2163" s="17" t="n">
        <v>39696</v>
      </c>
      <c r="B2163" s="39" t="n">
        <v>158.59</v>
      </c>
      <c r="C2163" s="40" t="n">
        <v>162.4</v>
      </c>
      <c r="D2163" s="41" t="n">
        <v>157.65</v>
      </c>
      <c r="E2163" s="42" t="n">
        <v>160.18</v>
      </c>
      <c r="F2163" s="43" t="n">
        <v>28103000</v>
      </c>
      <c r="G2163" s="14" t="n">
        <v>159.5</v>
      </c>
    </row>
    <row collapsed="false" customFormat="false" customHeight="true" hidden="false" ht="13.3" outlineLevel="0" r="2164">
      <c r="A2164" s="17" t="n">
        <v>39699</v>
      </c>
      <c r="B2164" s="39" t="n">
        <v>164.57</v>
      </c>
      <c r="C2164" s="40" t="n">
        <v>164.89</v>
      </c>
      <c r="D2164" s="41" t="n">
        <v>151.46</v>
      </c>
      <c r="E2164" s="42" t="n">
        <v>157.92</v>
      </c>
      <c r="F2164" s="43" t="n">
        <v>37356400</v>
      </c>
      <c r="G2164" s="14" t="n">
        <v>157.24</v>
      </c>
    </row>
    <row collapsed="false" customFormat="false" customHeight="true" hidden="false" ht="13.3" outlineLevel="0" r="2165">
      <c r="A2165" s="17" t="n">
        <v>39700</v>
      </c>
      <c r="B2165" s="39" t="n">
        <v>156.86</v>
      </c>
      <c r="C2165" s="40" t="n">
        <v>159.96</v>
      </c>
      <c r="D2165" s="41" t="n">
        <v>149.79</v>
      </c>
      <c r="E2165" s="42" t="n">
        <v>151.68</v>
      </c>
      <c r="F2165" s="43" t="n">
        <v>44465200</v>
      </c>
      <c r="G2165" s="14" t="n">
        <v>151.03</v>
      </c>
    </row>
    <row collapsed="false" customFormat="false" customHeight="true" hidden="false" ht="13.3" outlineLevel="0" r="2166">
      <c r="A2166" s="17" t="n">
        <v>39701</v>
      </c>
      <c r="B2166" s="39" t="n">
        <v>152.32</v>
      </c>
      <c r="C2166" s="40" t="n">
        <v>154.99</v>
      </c>
      <c r="D2166" s="41" t="n">
        <v>148.8</v>
      </c>
      <c r="E2166" s="42" t="n">
        <v>151.61</v>
      </c>
      <c r="F2166" s="43" t="n">
        <v>34755100</v>
      </c>
      <c r="G2166" s="14" t="n">
        <v>150.96</v>
      </c>
    </row>
    <row collapsed="false" customFormat="false" customHeight="true" hidden="false" ht="13.3" outlineLevel="0" r="2167">
      <c r="A2167" s="17" t="n">
        <v>39702</v>
      </c>
      <c r="B2167" s="39" t="n">
        <v>148.18</v>
      </c>
      <c r="C2167" s="40" t="n">
        <v>152.99</v>
      </c>
      <c r="D2167" s="41" t="n">
        <v>146</v>
      </c>
      <c r="E2167" s="42" t="n">
        <v>152.65</v>
      </c>
      <c r="F2167" s="43" t="n">
        <v>34683400</v>
      </c>
      <c r="G2167" s="14" t="n">
        <v>152</v>
      </c>
    </row>
    <row collapsed="false" customFormat="false" customHeight="true" hidden="false" ht="13.3" outlineLevel="0" r="2168">
      <c r="A2168" s="17" t="n">
        <v>39703</v>
      </c>
      <c r="B2168" s="39" t="n">
        <v>150.91</v>
      </c>
      <c r="C2168" s="40" t="n">
        <v>150.91</v>
      </c>
      <c r="D2168" s="41" t="n">
        <v>146.5</v>
      </c>
      <c r="E2168" s="42" t="n">
        <v>148.94</v>
      </c>
      <c r="F2168" s="43" t="n">
        <v>28322400</v>
      </c>
      <c r="G2168" s="14" t="n">
        <v>148.3</v>
      </c>
    </row>
    <row collapsed="false" customFormat="false" customHeight="true" hidden="false" ht="13.3" outlineLevel="0" r="2169">
      <c r="A2169" s="17" t="n">
        <v>39706</v>
      </c>
      <c r="B2169" s="39" t="n">
        <v>142.03</v>
      </c>
      <c r="C2169" s="40" t="n">
        <v>147.69</v>
      </c>
      <c r="D2169" s="41" t="n">
        <v>140.36</v>
      </c>
      <c r="E2169" s="42" t="n">
        <v>140.36</v>
      </c>
      <c r="F2169" s="43" t="n">
        <v>32879800</v>
      </c>
      <c r="G2169" s="14" t="n">
        <v>139.76</v>
      </c>
    </row>
    <row collapsed="false" customFormat="false" customHeight="true" hidden="false" ht="13.3" outlineLevel="0" r="2170">
      <c r="A2170" s="17" t="n">
        <v>39707</v>
      </c>
      <c r="B2170" s="39" t="n">
        <v>133.86</v>
      </c>
      <c r="C2170" s="40" t="n">
        <v>142.5</v>
      </c>
      <c r="D2170" s="41" t="n">
        <v>132.15</v>
      </c>
      <c r="E2170" s="42" t="n">
        <v>139.88</v>
      </c>
      <c r="F2170" s="43" t="n">
        <v>42851300</v>
      </c>
      <c r="G2170" s="14" t="n">
        <v>139.28</v>
      </c>
    </row>
    <row collapsed="false" customFormat="false" customHeight="true" hidden="false" ht="13.3" outlineLevel="0" r="2171">
      <c r="A2171" s="17" t="n">
        <v>39708</v>
      </c>
      <c r="B2171" s="39" t="n">
        <v>138.49</v>
      </c>
      <c r="C2171" s="40" t="n">
        <v>138.51</v>
      </c>
      <c r="D2171" s="41" t="n">
        <v>127.83</v>
      </c>
      <c r="E2171" s="42" t="n">
        <v>127.83</v>
      </c>
      <c r="F2171" s="43" t="n">
        <v>42873400</v>
      </c>
      <c r="G2171" s="14" t="n">
        <v>127.28</v>
      </c>
    </row>
    <row collapsed="false" customFormat="false" customHeight="true" hidden="false" ht="13.3" outlineLevel="0" r="2172">
      <c r="A2172" s="17" t="n">
        <v>39709</v>
      </c>
      <c r="B2172" s="39" t="n">
        <v>130.57</v>
      </c>
      <c r="C2172" s="40" t="n">
        <v>135.43</v>
      </c>
      <c r="D2172" s="41" t="n">
        <v>120.68</v>
      </c>
      <c r="E2172" s="42" t="n">
        <v>134.09</v>
      </c>
      <c r="F2172" s="43" t="n">
        <v>59866200</v>
      </c>
      <c r="G2172" s="14" t="n">
        <v>133.52</v>
      </c>
    </row>
    <row collapsed="false" customFormat="false" customHeight="true" hidden="false" ht="13.3" outlineLevel="0" r="2173">
      <c r="A2173" s="17" t="n">
        <v>39710</v>
      </c>
      <c r="B2173" s="39" t="n">
        <v>142.6</v>
      </c>
      <c r="C2173" s="40" t="n">
        <v>144.2</v>
      </c>
      <c r="D2173" s="41" t="n">
        <v>136.31</v>
      </c>
      <c r="E2173" s="42" t="n">
        <v>140.91</v>
      </c>
      <c r="F2173" s="43" t="n">
        <v>51102700</v>
      </c>
      <c r="G2173" s="14" t="n">
        <v>140.31</v>
      </c>
    </row>
    <row collapsed="false" customFormat="false" customHeight="true" hidden="false" ht="13.3" outlineLevel="0" r="2174">
      <c r="A2174" s="17" t="n">
        <v>39713</v>
      </c>
      <c r="B2174" s="39" t="n">
        <v>139.94</v>
      </c>
      <c r="C2174" s="40" t="n">
        <v>140.25</v>
      </c>
      <c r="D2174" s="41" t="n">
        <v>130.66</v>
      </c>
      <c r="E2174" s="42" t="n">
        <v>131.05</v>
      </c>
      <c r="F2174" s="43" t="n">
        <v>30596900</v>
      </c>
      <c r="G2174" s="14" t="n">
        <v>130.49</v>
      </c>
    </row>
    <row collapsed="false" customFormat="false" customHeight="true" hidden="false" ht="13.3" outlineLevel="0" r="2175">
      <c r="A2175" s="17" t="n">
        <v>39714</v>
      </c>
      <c r="B2175" s="39" t="n">
        <v>131.85</v>
      </c>
      <c r="C2175" s="40" t="n">
        <v>135.8</v>
      </c>
      <c r="D2175" s="41" t="n">
        <v>126.66</v>
      </c>
      <c r="E2175" s="42" t="n">
        <v>126.84</v>
      </c>
      <c r="F2175" s="43" t="n">
        <v>45727300</v>
      </c>
      <c r="G2175" s="14" t="n">
        <v>126.3</v>
      </c>
    </row>
    <row collapsed="false" customFormat="false" customHeight="true" hidden="false" ht="13.3" outlineLevel="0" r="2176">
      <c r="A2176" s="17" t="n">
        <v>39715</v>
      </c>
      <c r="B2176" s="39" t="n">
        <v>127.27</v>
      </c>
      <c r="C2176" s="40" t="n">
        <v>130.95</v>
      </c>
      <c r="D2176" s="41" t="n">
        <v>125.15</v>
      </c>
      <c r="E2176" s="42" t="n">
        <v>128.71</v>
      </c>
      <c r="F2176" s="43" t="n">
        <v>37393400</v>
      </c>
      <c r="G2176" s="14" t="n">
        <v>128.16</v>
      </c>
    </row>
    <row collapsed="false" customFormat="false" customHeight="true" hidden="false" ht="13.3" outlineLevel="0" r="2177">
      <c r="A2177" s="17" t="n">
        <v>39716</v>
      </c>
      <c r="B2177" s="39" t="n">
        <v>129.8</v>
      </c>
      <c r="C2177" s="40" t="n">
        <v>134.79</v>
      </c>
      <c r="D2177" s="41" t="n">
        <v>128.52</v>
      </c>
      <c r="E2177" s="42" t="n">
        <v>131.93</v>
      </c>
      <c r="F2177" s="43" t="n">
        <v>35930200</v>
      </c>
      <c r="G2177" s="14" t="n">
        <v>131.37</v>
      </c>
    </row>
    <row collapsed="false" customFormat="false" customHeight="true" hidden="false" ht="13.3" outlineLevel="0" r="2178">
      <c r="A2178" s="17" t="n">
        <v>39717</v>
      </c>
      <c r="B2178" s="39" t="n">
        <v>124.91</v>
      </c>
      <c r="C2178" s="40" t="n">
        <v>129.8</v>
      </c>
      <c r="D2178" s="41" t="n">
        <v>123</v>
      </c>
      <c r="E2178" s="42" t="n">
        <v>128.24</v>
      </c>
      <c r="F2178" s="43" t="n">
        <v>40230400</v>
      </c>
      <c r="G2178" s="14" t="n">
        <v>127.69</v>
      </c>
    </row>
    <row collapsed="false" customFormat="false" customHeight="true" hidden="false" ht="13.3" outlineLevel="0" r="2179">
      <c r="A2179" s="17" t="n">
        <v>39720</v>
      </c>
      <c r="B2179" s="39" t="n">
        <v>119.62</v>
      </c>
      <c r="C2179" s="40" t="n">
        <v>119.68</v>
      </c>
      <c r="D2179" s="41" t="n">
        <v>100.59</v>
      </c>
      <c r="E2179" s="42" t="n">
        <v>105.26</v>
      </c>
      <c r="F2179" s="43" t="n">
        <v>93644900</v>
      </c>
      <c r="G2179" s="14" t="n">
        <v>104.81</v>
      </c>
    </row>
    <row collapsed="false" customFormat="false" customHeight="true" hidden="false" ht="13.3" outlineLevel="0" r="2180">
      <c r="A2180" s="17" t="n">
        <v>39721</v>
      </c>
      <c r="B2180" s="39" t="n">
        <v>108.25</v>
      </c>
      <c r="C2180" s="40" t="n">
        <v>115</v>
      </c>
      <c r="D2180" s="41" t="n">
        <v>106.3</v>
      </c>
      <c r="E2180" s="42" t="n">
        <v>113.66</v>
      </c>
      <c r="F2180" s="43" t="n">
        <v>58095800</v>
      </c>
      <c r="G2180" s="14" t="n">
        <v>113.17</v>
      </c>
    </row>
    <row collapsed="false" customFormat="false" customHeight="true" hidden="false" ht="13.3" outlineLevel="0" r="2181">
      <c r="A2181" s="17" t="n">
        <v>39722</v>
      </c>
      <c r="B2181" s="39" t="n">
        <v>111.92</v>
      </c>
      <c r="C2181" s="40" t="n">
        <v>112.36</v>
      </c>
      <c r="D2181" s="41" t="n">
        <v>107.39</v>
      </c>
      <c r="E2181" s="42" t="n">
        <v>109.12</v>
      </c>
      <c r="F2181" s="43" t="n">
        <v>46303000</v>
      </c>
      <c r="G2181" s="14" t="n">
        <v>108.65</v>
      </c>
    </row>
    <row collapsed="false" customFormat="false" customHeight="true" hidden="false" ht="13.3" outlineLevel="0" r="2182">
      <c r="A2182" s="17" t="n">
        <v>39723</v>
      </c>
      <c r="B2182" s="39" t="n">
        <v>108.01</v>
      </c>
      <c r="C2182" s="40" t="n">
        <v>108.79</v>
      </c>
      <c r="D2182" s="41" t="n">
        <v>100</v>
      </c>
      <c r="E2182" s="42" t="n">
        <v>100.1</v>
      </c>
      <c r="F2182" s="43" t="n">
        <v>57477300</v>
      </c>
      <c r="G2182" s="14" t="n">
        <v>99.67</v>
      </c>
    </row>
    <row collapsed="false" customFormat="false" customHeight="true" hidden="false" ht="13.3" outlineLevel="0" r="2183">
      <c r="A2183" s="17" t="n">
        <v>39724</v>
      </c>
      <c r="B2183" s="39" t="n">
        <v>104</v>
      </c>
      <c r="C2183" s="40" t="n">
        <v>106.5</v>
      </c>
      <c r="D2183" s="41" t="n">
        <v>94.65</v>
      </c>
      <c r="E2183" s="42" t="n">
        <v>97.07</v>
      </c>
      <c r="F2183" s="43" t="n">
        <v>81942800</v>
      </c>
      <c r="G2183" s="14" t="n">
        <v>96.66</v>
      </c>
    </row>
    <row collapsed="false" customFormat="false" customHeight="true" hidden="false" ht="13.3" outlineLevel="0" r="2184">
      <c r="A2184" s="17" t="n">
        <v>39727</v>
      </c>
      <c r="B2184" s="39" t="n">
        <v>91.96</v>
      </c>
      <c r="C2184" s="40" t="n">
        <v>98.78</v>
      </c>
      <c r="D2184" s="41" t="n">
        <v>87.54</v>
      </c>
      <c r="E2184" s="42" t="n">
        <v>98.14</v>
      </c>
      <c r="F2184" s="43" t="n">
        <v>75264900</v>
      </c>
      <c r="G2184" s="14" t="n">
        <v>97.72</v>
      </c>
    </row>
    <row collapsed="false" customFormat="false" customHeight="true" hidden="false" ht="13.3" outlineLevel="0" r="2185">
      <c r="A2185" s="17" t="n">
        <v>39728</v>
      </c>
      <c r="B2185" s="39" t="n">
        <v>100.48</v>
      </c>
      <c r="C2185" s="40" t="n">
        <v>101.5</v>
      </c>
      <c r="D2185" s="41" t="n">
        <v>88.95</v>
      </c>
      <c r="E2185" s="42" t="n">
        <v>89.16</v>
      </c>
      <c r="F2185" s="43" t="n">
        <v>67099000</v>
      </c>
      <c r="G2185" s="14" t="n">
        <v>88.78</v>
      </c>
    </row>
    <row collapsed="false" customFormat="false" customHeight="true" hidden="false" ht="13.3" outlineLevel="0" r="2186">
      <c r="A2186" s="17" t="n">
        <v>39729</v>
      </c>
      <c r="B2186" s="39" t="n">
        <v>85.91</v>
      </c>
      <c r="C2186" s="40" t="n">
        <v>96.33</v>
      </c>
      <c r="D2186" s="41" t="n">
        <v>85.68</v>
      </c>
      <c r="E2186" s="42" t="n">
        <v>89.79</v>
      </c>
      <c r="F2186" s="43" t="n">
        <v>78847900</v>
      </c>
      <c r="G2186" s="14" t="n">
        <v>89.41</v>
      </c>
    </row>
    <row collapsed="false" customFormat="false" customHeight="true" hidden="false" ht="13.3" outlineLevel="0" r="2187">
      <c r="A2187" s="17" t="n">
        <v>39730</v>
      </c>
      <c r="B2187" s="39" t="n">
        <v>93.35</v>
      </c>
      <c r="C2187" s="40" t="n">
        <v>95.8</v>
      </c>
      <c r="D2187" s="41" t="n">
        <v>86.6</v>
      </c>
      <c r="E2187" s="42" t="n">
        <v>88.74</v>
      </c>
      <c r="F2187" s="43" t="n">
        <v>57763700</v>
      </c>
      <c r="G2187" s="14" t="n">
        <v>88.36</v>
      </c>
    </row>
    <row collapsed="false" customFormat="false" customHeight="true" hidden="false" ht="13.3" outlineLevel="0" r="2188">
      <c r="A2188" s="17" t="n">
        <v>39731</v>
      </c>
      <c r="B2188" s="39" t="n">
        <v>85.7</v>
      </c>
      <c r="C2188" s="40" t="n">
        <v>100</v>
      </c>
      <c r="D2188" s="41" t="n">
        <v>85</v>
      </c>
      <c r="E2188" s="42" t="n">
        <v>96.8</v>
      </c>
      <c r="F2188" s="43" t="n">
        <v>79260700</v>
      </c>
      <c r="G2188" s="14" t="n">
        <v>96.39</v>
      </c>
    </row>
    <row collapsed="false" customFormat="false" customHeight="true" hidden="false" ht="13.3" outlineLevel="0" r="2189">
      <c r="A2189" s="17" t="n">
        <v>39734</v>
      </c>
      <c r="B2189" s="39" t="n">
        <v>104.55</v>
      </c>
      <c r="C2189" s="40" t="n">
        <v>110.53</v>
      </c>
      <c r="D2189" s="41" t="n">
        <v>101.02</v>
      </c>
      <c r="E2189" s="42" t="n">
        <v>110.26</v>
      </c>
      <c r="F2189" s="43" t="n">
        <v>54967000</v>
      </c>
      <c r="G2189" s="14" t="n">
        <v>109.79</v>
      </c>
    </row>
    <row collapsed="false" customFormat="false" customHeight="true" hidden="false" ht="13.3" outlineLevel="0" r="2190">
      <c r="A2190" s="17" t="n">
        <v>39735</v>
      </c>
      <c r="B2190" s="39" t="n">
        <v>116.26</v>
      </c>
      <c r="C2190" s="40" t="n">
        <v>116.4</v>
      </c>
      <c r="D2190" s="41" t="n">
        <v>103.14</v>
      </c>
      <c r="E2190" s="42" t="n">
        <v>104.08</v>
      </c>
      <c r="F2190" s="43" t="n">
        <v>70749800</v>
      </c>
      <c r="G2190" s="14" t="n">
        <v>103.64</v>
      </c>
    </row>
    <row collapsed="false" customFormat="false" customHeight="true" hidden="false" ht="13.3" outlineLevel="0" r="2191">
      <c r="A2191" s="17" t="n">
        <v>39736</v>
      </c>
      <c r="B2191" s="39" t="n">
        <v>103.84</v>
      </c>
      <c r="C2191" s="40" t="n">
        <v>107</v>
      </c>
      <c r="D2191" s="41" t="n">
        <v>97.89</v>
      </c>
      <c r="E2191" s="42" t="n">
        <v>97.95</v>
      </c>
      <c r="F2191" s="43" t="n">
        <v>56577700</v>
      </c>
      <c r="G2191" s="14" t="n">
        <v>97.53</v>
      </c>
    </row>
    <row collapsed="false" customFormat="false" customHeight="true" hidden="false" ht="13.3" outlineLevel="0" r="2192">
      <c r="A2192" s="17" t="n">
        <v>39737</v>
      </c>
      <c r="B2192" s="39" t="n">
        <v>99.77</v>
      </c>
      <c r="C2192" s="40" t="n">
        <v>103.43</v>
      </c>
      <c r="D2192" s="41" t="n">
        <v>91.74</v>
      </c>
      <c r="E2192" s="42" t="n">
        <v>101.89</v>
      </c>
      <c r="F2192" s="43" t="n">
        <v>70732900</v>
      </c>
      <c r="G2192" s="14" t="n">
        <v>101.45</v>
      </c>
    </row>
    <row collapsed="false" customFormat="false" customHeight="true" hidden="false" ht="13.3" outlineLevel="0" r="2193">
      <c r="A2193" s="17" t="n">
        <v>39738</v>
      </c>
      <c r="B2193" s="39" t="n">
        <v>99.6</v>
      </c>
      <c r="C2193" s="40" t="n">
        <v>102.04</v>
      </c>
      <c r="D2193" s="41" t="n">
        <v>85.89</v>
      </c>
      <c r="E2193" s="42" t="n">
        <v>97.4</v>
      </c>
      <c r="F2193" s="43" t="n">
        <v>62936700</v>
      </c>
      <c r="G2193" s="14" t="n">
        <v>96.98</v>
      </c>
    </row>
    <row collapsed="false" customFormat="false" customHeight="true" hidden="false" ht="13.3" outlineLevel="0" r="2194">
      <c r="A2194" s="17" t="n">
        <v>39741</v>
      </c>
      <c r="B2194" s="39" t="n">
        <v>99.78</v>
      </c>
      <c r="C2194" s="40" t="n">
        <v>100.03</v>
      </c>
      <c r="D2194" s="41" t="n">
        <v>93.64</v>
      </c>
      <c r="E2194" s="42" t="n">
        <v>98.44</v>
      </c>
      <c r="F2194" s="43" t="n">
        <v>55280200</v>
      </c>
      <c r="G2194" s="14" t="n">
        <v>98.02</v>
      </c>
    </row>
    <row collapsed="false" customFormat="false" customHeight="true" hidden="false" ht="13.3" outlineLevel="0" r="2195">
      <c r="A2195" s="17" t="n">
        <v>39742</v>
      </c>
      <c r="B2195" s="39" t="n">
        <v>96.95</v>
      </c>
      <c r="C2195" s="40" t="n">
        <v>97.9</v>
      </c>
      <c r="D2195" s="41" t="n">
        <v>91.16</v>
      </c>
      <c r="E2195" s="42" t="n">
        <v>91.49</v>
      </c>
      <c r="F2195" s="43" t="n">
        <v>78345000</v>
      </c>
      <c r="G2195" s="14" t="n">
        <v>91.1</v>
      </c>
    </row>
    <row collapsed="false" customFormat="false" customHeight="true" hidden="false" ht="13.3" outlineLevel="0" r="2196">
      <c r="A2196" s="17" t="n">
        <v>39743</v>
      </c>
      <c r="B2196" s="39" t="n">
        <v>97.37</v>
      </c>
      <c r="C2196" s="40" t="n">
        <v>101.25</v>
      </c>
      <c r="D2196" s="41" t="n">
        <v>92.93</v>
      </c>
      <c r="E2196" s="42" t="n">
        <v>96.87</v>
      </c>
      <c r="F2196" s="43" t="n">
        <v>80314600</v>
      </c>
      <c r="G2196" s="14" t="n">
        <v>96.46</v>
      </c>
    </row>
    <row collapsed="false" customFormat="false" customHeight="true" hidden="false" ht="13.3" outlineLevel="0" r="2197">
      <c r="A2197" s="17" t="n">
        <v>39744</v>
      </c>
      <c r="B2197" s="39" t="n">
        <v>96.51</v>
      </c>
      <c r="C2197" s="40" t="n">
        <v>99.25</v>
      </c>
      <c r="D2197" s="41" t="n">
        <v>91.9</v>
      </c>
      <c r="E2197" s="42" t="n">
        <v>98.23</v>
      </c>
      <c r="F2197" s="43" t="n">
        <v>59836800</v>
      </c>
      <c r="G2197" s="14" t="n">
        <v>97.81</v>
      </c>
    </row>
    <row collapsed="false" customFormat="false" customHeight="true" hidden="false" ht="13.3" outlineLevel="0" r="2198">
      <c r="A2198" s="17" t="n">
        <v>39745</v>
      </c>
      <c r="B2198" s="39" t="n">
        <v>90.33</v>
      </c>
      <c r="C2198" s="40" t="n">
        <v>97.9</v>
      </c>
      <c r="D2198" s="41" t="n">
        <v>90.11</v>
      </c>
      <c r="E2198" s="42" t="n">
        <v>96.38</v>
      </c>
      <c r="F2198" s="43" t="n">
        <v>56787800</v>
      </c>
      <c r="G2198" s="14" t="n">
        <v>95.97</v>
      </c>
    </row>
    <row collapsed="false" customFormat="false" customHeight="true" hidden="false" ht="13.3" outlineLevel="0" r="2199">
      <c r="A2199" s="17" t="n">
        <v>39748</v>
      </c>
      <c r="B2199" s="39" t="n">
        <v>95.07</v>
      </c>
      <c r="C2199" s="40" t="n">
        <v>97.63</v>
      </c>
      <c r="D2199" s="41" t="n">
        <v>91.86</v>
      </c>
      <c r="E2199" s="42" t="n">
        <v>92.09</v>
      </c>
      <c r="F2199" s="43" t="n">
        <v>43170400</v>
      </c>
      <c r="G2199" s="14" t="n">
        <v>91.7</v>
      </c>
    </row>
    <row collapsed="false" customFormat="false" customHeight="true" hidden="false" ht="13.3" outlineLevel="0" r="2200">
      <c r="A2200" s="17" t="n">
        <v>39749</v>
      </c>
      <c r="B2200" s="39" t="n">
        <v>95.43</v>
      </c>
      <c r="C2200" s="40" t="n">
        <v>100.5</v>
      </c>
      <c r="D2200" s="41" t="n">
        <v>92.37</v>
      </c>
      <c r="E2200" s="42" t="n">
        <v>99.91</v>
      </c>
      <c r="F2200" s="43" t="n">
        <v>58361900</v>
      </c>
      <c r="G2200" s="14" t="n">
        <v>99.48</v>
      </c>
    </row>
    <row collapsed="false" customFormat="false" customHeight="true" hidden="false" ht="13.3" outlineLevel="0" r="2201">
      <c r="A2201" s="17" t="n">
        <v>39750</v>
      </c>
      <c r="B2201" s="39" t="n">
        <v>100.86</v>
      </c>
      <c r="C2201" s="40" t="n">
        <v>109.54</v>
      </c>
      <c r="D2201" s="41" t="n">
        <v>99.94</v>
      </c>
      <c r="E2201" s="42" t="n">
        <v>104.55</v>
      </c>
      <c r="F2201" s="43" t="n">
        <v>69677800</v>
      </c>
      <c r="G2201" s="14" t="n">
        <v>104.1</v>
      </c>
    </row>
    <row collapsed="false" customFormat="false" customHeight="true" hidden="false" ht="13.3" outlineLevel="0" r="2202">
      <c r="A2202" s="17" t="n">
        <v>39751</v>
      </c>
      <c r="B2202" s="39" t="n">
        <v>108.23</v>
      </c>
      <c r="C2202" s="40" t="n">
        <v>112.19</v>
      </c>
      <c r="D2202" s="41" t="n">
        <v>107.61</v>
      </c>
      <c r="E2202" s="42" t="n">
        <v>111.04</v>
      </c>
      <c r="F2202" s="43" t="n">
        <v>58503200</v>
      </c>
      <c r="G2202" s="14" t="n">
        <v>110.57</v>
      </c>
    </row>
    <row collapsed="false" customFormat="false" customHeight="true" hidden="false" ht="13.3" outlineLevel="0" r="2203">
      <c r="A2203" s="17" t="n">
        <v>39752</v>
      </c>
      <c r="B2203" s="39" t="n">
        <v>107.4</v>
      </c>
      <c r="C2203" s="40" t="n">
        <v>110.78</v>
      </c>
      <c r="D2203" s="41" t="n">
        <v>105.14</v>
      </c>
      <c r="E2203" s="42" t="n">
        <v>107.59</v>
      </c>
      <c r="F2203" s="43" t="n">
        <v>59277000</v>
      </c>
      <c r="G2203" s="14" t="n">
        <v>107.13</v>
      </c>
    </row>
    <row collapsed="false" customFormat="false" customHeight="true" hidden="false" ht="13.3" outlineLevel="0" r="2204">
      <c r="A2204" s="17" t="n">
        <v>39755</v>
      </c>
      <c r="B2204" s="39" t="n">
        <v>105.93</v>
      </c>
      <c r="C2204" s="40" t="n">
        <v>109.1</v>
      </c>
      <c r="D2204" s="41" t="n">
        <v>104.86</v>
      </c>
      <c r="E2204" s="42" t="n">
        <v>106.96</v>
      </c>
      <c r="F2204" s="43" t="n">
        <v>37783500</v>
      </c>
      <c r="G2204" s="14" t="n">
        <v>106.5</v>
      </c>
    </row>
    <row collapsed="false" customFormat="false" customHeight="true" hidden="false" ht="13.3" outlineLevel="0" r="2205">
      <c r="A2205" s="17" t="n">
        <v>39756</v>
      </c>
      <c r="B2205" s="39" t="n">
        <v>109.99</v>
      </c>
      <c r="C2205" s="40" t="n">
        <v>111.79</v>
      </c>
      <c r="D2205" s="41" t="n">
        <v>106.67</v>
      </c>
      <c r="E2205" s="42" t="n">
        <v>110.99</v>
      </c>
      <c r="F2205" s="43" t="n">
        <v>49952900</v>
      </c>
      <c r="G2205" s="14" t="n">
        <v>110.52</v>
      </c>
    </row>
    <row collapsed="false" customFormat="false" customHeight="true" hidden="false" ht="13.3" outlineLevel="0" r="2206">
      <c r="A2206" s="17" t="n">
        <v>39757</v>
      </c>
      <c r="B2206" s="39" t="n">
        <v>108.91</v>
      </c>
      <c r="C2206" s="40" t="n">
        <v>109.72</v>
      </c>
      <c r="D2206" s="41" t="n">
        <v>102.99</v>
      </c>
      <c r="E2206" s="42" t="n">
        <v>103.3</v>
      </c>
      <c r="F2206" s="43" t="n">
        <v>44873400</v>
      </c>
      <c r="G2206" s="14" t="n">
        <v>102.86</v>
      </c>
    </row>
    <row collapsed="false" customFormat="false" customHeight="true" hidden="false" ht="13.3" outlineLevel="0" r="2207">
      <c r="A2207" s="17" t="n">
        <v>39758</v>
      </c>
      <c r="B2207" s="39" t="n">
        <v>101.05</v>
      </c>
      <c r="C2207" s="40" t="n">
        <v>102.78</v>
      </c>
      <c r="D2207" s="41" t="n">
        <v>98</v>
      </c>
      <c r="E2207" s="42" t="n">
        <v>99.1</v>
      </c>
      <c r="F2207" s="43" t="n">
        <v>47109800</v>
      </c>
      <c r="G2207" s="14" t="n">
        <v>98.68</v>
      </c>
    </row>
    <row collapsed="false" customFormat="false" customHeight="true" hidden="false" ht="13.3" outlineLevel="0" r="2208">
      <c r="A2208" s="17" t="n">
        <v>39759</v>
      </c>
      <c r="B2208" s="39" t="n">
        <v>99.24</v>
      </c>
      <c r="C2208" s="40" t="n">
        <v>99.85</v>
      </c>
      <c r="D2208" s="41" t="n">
        <v>95.72</v>
      </c>
      <c r="E2208" s="42" t="n">
        <v>98.24</v>
      </c>
      <c r="F2208" s="43" t="n">
        <v>39116200</v>
      </c>
      <c r="G2208" s="14" t="n">
        <v>97.82</v>
      </c>
    </row>
    <row collapsed="false" customFormat="false" customHeight="true" hidden="false" ht="13.3" outlineLevel="0" r="2209">
      <c r="A2209" s="17" t="n">
        <v>39762</v>
      </c>
      <c r="B2209" s="39" t="n">
        <v>100.17</v>
      </c>
      <c r="C2209" s="40" t="n">
        <v>100.4</v>
      </c>
      <c r="D2209" s="41" t="n">
        <v>94.5</v>
      </c>
      <c r="E2209" s="42" t="n">
        <v>95.88</v>
      </c>
      <c r="F2209" s="43" t="n">
        <v>40136500</v>
      </c>
      <c r="G2209" s="14" t="n">
        <v>95.47</v>
      </c>
    </row>
    <row collapsed="false" customFormat="false" customHeight="true" hidden="false" ht="13.3" outlineLevel="0" r="2210">
      <c r="A2210" s="17" t="n">
        <v>39763</v>
      </c>
      <c r="B2210" s="39" t="n">
        <v>94.81</v>
      </c>
      <c r="C2210" s="40" t="n">
        <v>97.17</v>
      </c>
      <c r="D2210" s="41" t="n">
        <v>92.26</v>
      </c>
      <c r="E2210" s="42" t="n">
        <v>94.77</v>
      </c>
      <c r="F2210" s="43" t="n">
        <v>43733500</v>
      </c>
      <c r="G2210" s="14" t="n">
        <v>94.36</v>
      </c>
    </row>
    <row collapsed="false" customFormat="false" customHeight="true" hidden="false" ht="13.3" outlineLevel="0" r="2211">
      <c r="A2211" s="17" t="n">
        <v>39764</v>
      </c>
      <c r="B2211" s="39" t="n">
        <v>92.43</v>
      </c>
      <c r="C2211" s="40" t="n">
        <v>93.24</v>
      </c>
      <c r="D2211" s="41" t="n">
        <v>90.01</v>
      </c>
      <c r="E2211" s="42" t="n">
        <v>90.12</v>
      </c>
      <c r="F2211" s="43" t="n">
        <v>42106300</v>
      </c>
      <c r="G2211" s="14" t="n">
        <v>89.73</v>
      </c>
    </row>
    <row collapsed="false" customFormat="false" customHeight="true" hidden="false" ht="13.3" outlineLevel="0" r="2212">
      <c r="A2212" s="17" t="n">
        <v>39765</v>
      </c>
      <c r="B2212" s="39" t="n">
        <v>89.87</v>
      </c>
      <c r="C2212" s="40" t="n">
        <v>96.44</v>
      </c>
      <c r="D2212" s="41" t="n">
        <v>86.02</v>
      </c>
      <c r="E2212" s="42" t="n">
        <v>96.44</v>
      </c>
      <c r="F2212" s="43" t="n">
        <v>66217400</v>
      </c>
      <c r="G2212" s="14" t="n">
        <v>96.03</v>
      </c>
    </row>
    <row collapsed="false" customFormat="false" customHeight="true" hidden="false" ht="13.3" outlineLevel="0" r="2213">
      <c r="A2213" s="17" t="n">
        <v>39766</v>
      </c>
      <c r="B2213" s="39" t="n">
        <v>93.76</v>
      </c>
      <c r="C2213" s="40" t="n">
        <v>93.99</v>
      </c>
      <c r="D2213" s="41" t="n">
        <v>90</v>
      </c>
      <c r="E2213" s="42" t="n">
        <v>90.24</v>
      </c>
      <c r="F2213" s="43" t="n">
        <v>50188100</v>
      </c>
      <c r="G2213" s="14" t="n">
        <v>89.85</v>
      </c>
    </row>
    <row collapsed="false" customFormat="false" customHeight="true" hidden="false" ht="13.3" outlineLevel="0" r="2214">
      <c r="A2214" s="17" t="n">
        <v>39769</v>
      </c>
      <c r="B2214" s="39" t="n">
        <v>88.48</v>
      </c>
      <c r="C2214" s="40" t="n">
        <v>90.55</v>
      </c>
      <c r="D2214" s="41" t="n">
        <v>87.26</v>
      </c>
      <c r="E2214" s="42" t="n">
        <v>88.14</v>
      </c>
      <c r="F2214" s="43" t="n">
        <v>41518800</v>
      </c>
      <c r="G2214" s="14" t="n">
        <v>87.76</v>
      </c>
    </row>
    <row collapsed="false" customFormat="false" customHeight="true" hidden="false" ht="13.3" outlineLevel="0" r="2215">
      <c r="A2215" s="17" t="n">
        <v>39770</v>
      </c>
      <c r="B2215" s="39" t="n">
        <v>89.64</v>
      </c>
      <c r="C2215" s="40" t="n">
        <v>90.99</v>
      </c>
      <c r="D2215" s="41" t="n">
        <v>86.86</v>
      </c>
      <c r="E2215" s="42" t="n">
        <v>89.91</v>
      </c>
      <c r="F2215" s="43" t="n">
        <v>43203400</v>
      </c>
      <c r="G2215" s="14" t="n">
        <v>89.53</v>
      </c>
    </row>
    <row collapsed="false" customFormat="false" customHeight="true" hidden="false" ht="13.3" outlineLevel="0" r="2216">
      <c r="A2216" s="17" t="n">
        <v>39771</v>
      </c>
      <c r="B2216" s="39" t="n">
        <v>89.44</v>
      </c>
      <c r="C2216" s="40" t="n">
        <v>91.58</v>
      </c>
      <c r="D2216" s="41" t="n">
        <v>86.21</v>
      </c>
      <c r="E2216" s="42" t="n">
        <v>86.29</v>
      </c>
      <c r="F2216" s="43" t="n">
        <v>41853600</v>
      </c>
      <c r="G2216" s="14" t="n">
        <v>85.92</v>
      </c>
    </row>
    <row collapsed="false" customFormat="false" customHeight="true" hidden="false" ht="13.3" outlineLevel="0" r="2217">
      <c r="A2217" s="17" t="n">
        <v>39772</v>
      </c>
      <c r="B2217" s="39" t="n">
        <v>85.24</v>
      </c>
      <c r="C2217" s="40" t="n">
        <v>86.45</v>
      </c>
      <c r="D2217" s="41" t="n">
        <v>80</v>
      </c>
      <c r="E2217" s="42" t="n">
        <v>80.49</v>
      </c>
      <c r="F2217" s="43" t="n">
        <v>61314800</v>
      </c>
      <c r="G2217" s="14" t="n">
        <v>80.15</v>
      </c>
    </row>
    <row collapsed="false" customFormat="false" customHeight="true" hidden="false" ht="13.3" outlineLevel="0" r="2218">
      <c r="A2218" s="17" t="n">
        <v>39773</v>
      </c>
      <c r="B2218" s="39" t="n">
        <v>81.93</v>
      </c>
      <c r="C2218" s="40" t="n">
        <v>84.12</v>
      </c>
      <c r="D2218" s="41" t="n">
        <v>79.14</v>
      </c>
      <c r="E2218" s="42" t="n">
        <v>82.58</v>
      </c>
      <c r="F2218" s="43" t="n">
        <v>56045400</v>
      </c>
      <c r="G2218" s="14" t="n">
        <v>82.23</v>
      </c>
    </row>
    <row collapsed="false" customFormat="false" customHeight="true" hidden="false" ht="13.3" outlineLevel="0" r="2219">
      <c r="A2219" s="17" t="n">
        <v>39776</v>
      </c>
      <c r="B2219" s="39" t="n">
        <v>85.21</v>
      </c>
      <c r="C2219" s="40" t="n">
        <v>94.79</v>
      </c>
      <c r="D2219" s="41" t="n">
        <v>84.84</v>
      </c>
      <c r="E2219" s="42" t="n">
        <v>92.95</v>
      </c>
      <c r="F2219" s="43" t="n">
        <v>51509200</v>
      </c>
      <c r="G2219" s="14" t="n">
        <v>92.55</v>
      </c>
    </row>
    <row collapsed="false" customFormat="false" customHeight="true" hidden="false" ht="13.3" outlineLevel="0" r="2220">
      <c r="A2220" s="17" t="n">
        <v>39777</v>
      </c>
      <c r="B2220" s="39" t="n">
        <v>94.63</v>
      </c>
      <c r="C2220" s="40" t="n">
        <v>94.71</v>
      </c>
      <c r="D2220" s="41" t="n">
        <v>88.16</v>
      </c>
      <c r="E2220" s="42" t="n">
        <v>90.8</v>
      </c>
      <c r="F2220" s="43" t="n">
        <v>44117600</v>
      </c>
      <c r="G2220" s="14" t="n">
        <v>90.41</v>
      </c>
    </row>
    <row collapsed="false" customFormat="false" customHeight="true" hidden="false" ht="13.3" outlineLevel="0" r="2221">
      <c r="A2221" s="17" t="n">
        <v>39778</v>
      </c>
      <c r="B2221" s="39" t="n">
        <v>89.92</v>
      </c>
      <c r="C2221" s="40" t="n">
        <v>95.25</v>
      </c>
      <c r="D2221" s="41" t="n">
        <v>89.85</v>
      </c>
      <c r="E2221" s="42" t="n">
        <v>95</v>
      </c>
      <c r="F2221" s="43" t="n">
        <v>32137000</v>
      </c>
      <c r="G2221" s="14" t="n">
        <v>94.59</v>
      </c>
    </row>
    <row collapsed="false" customFormat="false" customHeight="true" hidden="false" ht="13.3" outlineLevel="0" r="2222">
      <c r="A2222" s="17" t="n">
        <v>39780</v>
      </c>
      <c r="B2222" s="39" t="n">
        <v>94.7</v>
      </c>
      <c r="C2222" s="40" t="n">
        <v>94.76</v>
      </c>
      <c r="D2222" s="41" t="n">
        <v>91.86</v>
      </c>
      <c r="E2222" s="42" t="n">
        <v>92.67</v>
      </c>
      <c r="F2222" s="43" t="n">
        <v>10634800</v>
      </c>
      <c r="G2222" s="14" t="n">
        <v>92.27</v>
      </c>
    </row>
    <row collapsed="false" customFormat="false" customHeight="true" hidden="false" ht="13.3" outlineLevel="0" r="2223">
      <c r="A2223" s="17" t="n">
        <v>39783</v>
      </c>
      <c r="B2223" s="39" t="n">
        <v>91.3</v>
      </c>
      <c r="C2223" s="40" t="n">
        <v>92.27</v>
      </c>
      <c r="D2223" s="41" t="n">
        <v>88.92</v>
      </c>
      <c r="E2223" s="42" t="n">
        <v>88.93</v>
      </c>
      <c r="F2223" s="43" t="n">
        <v>32991700</v>
      </c>
      <c r="G2223" s="14" t="n">
        <v>88.55</v>
      </c>
    </row>
    <row collapsed="false" customFormat="false" customHeight="true" hidden="false" ht="13.3" outlineLevel="0" r="2224">
      <c r="A2224" s="17" t="n">
        <v>39784</v>
      </c>
      <c r="B2224" s="39" t="n">
        <v>90.03</v>
      </c>
      <c r="C2224" s="40" t="n">
        <v>92.65</v>
      </c>
      <c r="D2224" s="41" t="n">
        <v>86.5</v>
      </c>
      <c r="E2224" s="42" t="n">
        <v>92.47</v>
      </c>
      <c r="F2224" s="43" t="n">
        <v>41025800</v>
      </c>
      <c r="G2224" s="14" t="n">
        <v>92.07</v>
      </c>
    </row>
    <row collapsed="false" customFormat="false" customHeight="true" hidden="false" ht="13.3" outlineLevel="0" r="2225">
      <c r="A2225" s="17" t="n">
        <v>39785</v>
      </c>
      <c r="B2225" s="39" t="n">
        <v>89.4</v>
      </c>
      <c r="C2225" s="40" t="n">
        <v>96.23</v>
      </c>
      <c r="D2225" s="41" t="n">
        <v>88.8</v>
      </c>
      <c r="E2225" s="42" t="n">
        <v>95.9</v>
      </c>
      <c r="F2225" s="43" t="n">
        <v>47810000</v>
      </c>
      <c r="G2225" s="14" t="n">
        <v>95.49</v>
      </c>
    </row>
    <row collapsed="false" customFormat="false" customHeight="true" hidden="false" ht="13.3" outlineLevel="0" r="2226">
      <c r="A2226" s="17" t="n">
        <v>39786</v>
      </c>
      <c r="B2226" s="39" t="n">
        <v>94.43</v>
      </c>
      <c r="C2226" s="40" t="n">
        <v>95.21</v>
      </c>
      <c r="D2226" s="41" t="n">
        <v>89.06</v>
      </c>
      <c r="E2226" s="42" t="n">
        <v>91.41</v>
      </c>
      <c r="F2226" s="43" t="n">
        <v>38977500</v>
      </c>
      <c r="G2226" s="14" t="n">
        <v>91.02</v>
      </c>
    </row>
    <row collapsed="false" customFormat="false" customHeight="true" hidden="false" ht="13.3" outlineLevel="0" r="2227">
      <c r="A2227" s="17" t="n">
        <v>39787</v>
      </c>
      <c r="B2227" s="39" t="n">
        <v>90.35</v>
      </c>
      <c r="C2227" s="40" t="n">
        <v>94.49</v>
      </c>
      <c r="D2227" s="41" t="n">
        <v>88.86</v>
      </c>
      <c r="E2227" s="42" t="n">
        <v>94</v>
      </c>
      <c r="F2227" s="43" t="n">
        <v>37278400</v>
      </c>
      <c r="G2227" s="14" t="n">
        <v>93.6</v>
      </c>
    </row>
    <row collapsed="false" customFormat="false" customHeight="true" hidden="false" ht="13.3" outlineLevel="0" r="2228">
      <c r="A2228" s="17" t="n">
        <v>39790</v>
      </c>
      <c r="B2228" s="39" t="n">
        <v>97.28</v>
      </c>
      <c r="C2228" s="40" t="n">
        <v>100.8</v>
      </c>
      <c r="D2228" s="41" t="n">
        <v>95.8</v>
      </c>
      <c r="E2228" s="42" t="n">
        <v>99.72</v>
      </c>
      <c r="F2228" s="43" t="n">
        <v>42326500</v>
      </c>
      <c r="G2228" s="14" t="n">
        <v>99.29</v>
      </c>
    </row>
    <row collapsed="false" customFormat="false" customHeight="true" hidden="false" ht="13.3" outlineLevel="0" r="2229">
      <c r="A2229" s="17" t="n">
        <v>39791</v>
      </c>
      <c r="B2229" s="39" t="n">
        <v>98.04</v>
      </c>
      <c r="C2229" s="40" t="n">
        <v>103.6</v>
      </c>
      <c r="D2229" s="41" t="n">
        <v>97.21</v>
      </c>
      <c r="E2229" s="42" t="n">
        <v>100.06</v>
      </c>
      <c r="F2229" s="43" t="n">
        <v>42982000</v>
      </c>
      <c r="G2229" s="14" t="n">
        <v>99.63</v>
      </c>
    </row>
    <row collapsed="false" customFormat="false" customHeight="true" hidden="false" ht="13.3" outlineLevel="0" r="2230">
      <c r="A2230" s="17" t="n">
        <v>39792</v>
      </c>
      <c r="B2230" s="39" t="n">
        <v>97.87</v>
      </c>
      <c r="C2230" s="40" t="n">
        <v>99.49</v>
      </c>
      <c r="D2230" s="41" t="n">
        <v>96.5</v>
      </c>
      <c r="E2230" s="42" t="n">
        <v>98.21</v>
      </c>
      <c r="F2230" s="43" t="n">
        <v>33501700</v>
      </c>
      <c r="G2230" s="14" t="n">
        <v>97.79</v>
      </c>
    </row>
    <row collapsed="false" customFormat="false" customHeight="true" hidden="false" ht="13.3" outlineLevel="0" r="2231">
      <c r="A2231" s="17" t="n">
        <v>39793</v>
      </c>
      <c r="B2231" s="39" t="n">
        <v>97.35</v>
      </c>
      <c r="C2231" s="40" t="n">
        <v>101.24</v>
      </c>
      <c r="D2231" s="41" t="n">
        <v>94.83</v>
      </c>
      <c r="E2231" s="42" t="n">
        <v>95</v>
      </c>
      <c r="F2231" s="43" t="n">
        <v>37164900</v>
      </c>
      <c r="G2231" s="14" t="n">
        <v>94.59</v>
      </c>
    </row>
    <row collapsed="false" customFormat="false" customHeight="true" hidden="false" ht="13.3" outlineLevel="0" r="2232">
      <c r="A2232" s="17" t="n">
        <v>39794</v>
      </c>
      <c r="B2232" s="39" t="n">
        <v>92.8</v>
      </c>
      <c r="C2232" s="40" t="n">
        <v>99</v>
      </c>
      <c r="D2232" s="41" t="n">
        <v>92.53</v>
      </c>
      <c r="E2232" s="42" t="n">
        <v>98.27</v>
      </c>
      <c r="F2232" s="43" t="n">
        <v>37184800</v>
      </c>
      <c r="G2232" s="14" t="n">
        <v>97.85</v>
      </c>
    </row>
    <row collapsed="false" customFormat="false" customHeight="true" hidden="false" ht="13.3" outlineLevel="0" r="2233">
      <c r="A2233" s="17" t="n">
        <v>39797</v>
      </c>
      <c r="B2233" s="39" t="n">
        <v>95.99</v>
      </c>
      <c r="C2233" s="40" t="n">
        <v>96.21</v>
      </c>
      <c r="D2233" s="41" t="n">
        <v>93</v>
      </c>
      <c r="E2233" s="42" t="n">
        <v>94.75</v>
      </c>
      <c r="F2233" s="43" t="n">
        <v>31848500</v>
      </c>
      <c r="G2233" s="14" t="n">
        <v>94.34</v>
      </c>
    </row>
    <row collapsed="false" customFormat="false" customHeight="true" hidden="false" ht="13.3" outlineLevel="0" r="2234">
      <c r="A2234" s="17" t="n">
        <v>39798</v>
      </c>
      <c r="B2234" s="39" t="n">
        <v>93.98</v>
      </c>
      <c r="C2234" s="40" t="n">
        <v>96.48</v>
      </c>
      <c r="D2234" s="41" t="n">
        <v>92.75</v>
      </c>
      <c r="E2234" s="42" t="n">
        <v>95.43</v>
      </c>
      <c r="F2234" s="43" t="n">
        <v>39053800</v>
      </c>
      <c r="G2234" s="14" t="n">
        <v>95.02</v>
      </c>
    </row>
    <row collapsed="false" customFormat="false" customHeight="true" hidden="false" ht="13.3" outlineLevel="0" r="2235">
      <c r="A2235" s="17" t="n">
        <v>39799</v>
      </c>
      <c r="B2235" s="39" t="n">
        <v>91.03</v>
      </c>
      <c r="C2235" s="40" t="n">
        <v>91.1</v>
      </c>
      <c r="D2235" s="41" t="n">
        <v>88.02</v>
      </c>
      <c r="E2235" s="42" t="n">
        <v>89.16</v>
      </c>
      <c r="F2235" s="43" t="n">
        <v>46209300</v>
      </c>
      <c r="G2235" s="14" t="n">
        <v>88.78</v>
      </c>
    </row>
    <row collapsed="false" customFormat="false" customHeight="true" hidden="false" ht="13.3" outlineLevel="0" r="2236">
      <c r="A2236" s="17" t="n">
        <v>39800</v>
      </c>
      <c r="B2236" s="39" t="n">
        <v>89.31</v>
      </c>
      <c r="C2236" s="40" t="n">
        <v>90.83</v>
      </c>
      <c r="D2236" s="41" t="n">
        <v>88.44</v>
      </c>
      <c r="E2236" s="42" t="n">
        <v>89.43</v>
      </c>
      <c r="F2236" s="43" t="n">
        <v>30622000</v>
      </c>
      <c r="G2236" s="14" t="n">
        <v>89.05</v>
      </c>
    </row>
    <row collapsed="false" customFormat="false" customHeight="true" hidden="false" ht="13.3" outlineLevel="0" r="2237">
      <c r="A2237" s="17" t="n">
        <v>39801</v>
      </c>
      <c r="B2237" s="39" t="n">
        <v>89.94</v>
      </c>
      <c r="C2237" s="40" t="n">
        <v>90.94</v>
      </c>
      <c r="D2237" s="41" t="n">
        <v>88.8</v>
      </c>
      <c r="E2237" s="42" t="n">
        <v>90</v>
      </c>
      <c r="F2237" s="43" t="n">
        <v>28640000</v>
      </c>
      <c r="G2237" s="14" t="n">
        <v>89.62</v>
      </c>
    </row>
    <row collapsed="false" customFormat="false" customHeight="true" hidden="false" ht="13.3" outlineLevel="0" r="2238">
      <c r="A2238" s="17" t="n">
        <v>39804</v>
      </c>
      <c r="B2238" s="39" t="n">
        <v>90.02</v>
      </c>
      <c r="C2238" s="40" t="n">
        <v>90.03</v>
      </c>
      <c r="D2238" s="41" t="n">
        <v>84.69</v>
      </c>
      <c r="E2238" s="42" t="n">
        <v>85.74</v>
      </c>
      <c r="F2238" s="43" t="n">
        <v>30169300</v>
      </c>
      <c r="G2238" s="14" t="n">
        <v>85.37</v>
      </c>
    </row>
    <row collapsed="false" customFormat="false" customHeight="true" hidden="false" ht="13.3" outlineLevel="0" r="2239">
      <c r="A2239" s="17" t="n">
        <v>39805</v>
      </c>
      <c r="B2239" s="39" t="n">
        <v>86.87</v>
      </c>
      <c r="C2239" s="40" t="n">
        <v>87.87</v>
      </c>
      <c r="D2239" s="41" t="n">
        <v>85.9</v>
      </c>
      <c r="E2239" s="42" t="n">
        <v>86.38</v>
      </c>
      <c r="F2239" s="43" t="n">
        <v>22679700</v>
      </c>
      <c r="G2239" s="14" t="n">
        <v>86.01</v>
      </c>
    </row>
    <row collapsed="false" customFormat="false" customHeight="true" hidden="false" ht="13.3" outlineLevel="0" r="2240">
      <c r="A2240" s="17" t="n">
        <v>39806</v>
      </c>
      <c r="B2240" s="39" t="n">
        <v>86.14</v>
      </c>
      <c r="C2240" s="40" t="n">
        <v>86.25</v>
      </c>
      <c r="D2240" s="41" t="n">
        <v>84.55</v>
      </c>
      <c r="E2240" s="42" t="n">
        <v>85.04</v>
      </c>
      <c r="F2240" s="43" t="n">
        <v>9690500</v>
      </c>
      <c r="G2240" s="14" t="n">
        <v>84.68</v>
      </c>
    </row>
    <row collapsed="false" customFormat="false" customHeight="true" hidden="false" ht="13.3" outlineLevel="0" r="2241">
      <c r="A2241" s="17" t="n">
        <v>39808</v>
      </c>
      <c r="B2241" s="39" t="n">
        <v>86.64</v>
      </c>
      <c r="C2241" s="40" t="n">
        <v>87.42</v>
      </c>
      <c r="D2241" s="41" t="n">
        <v>85.24</v>
      </c>
      <c r="E2241" s="42" t="n">
        <v>85.81</v>
      </c>
      <c r="F2241" s="43" t="n">
        <v>11011600</v>
      </c>
      <c r="G2241" s="14" t="n">
        <v>85.44</v>
      </c>
    </row>
    <row collapsed="false" customFormat="false" customHeight="true" hidden="false" ht="13.3" outlineLevel="0" r="2242">
      <c r="A2242" s="17" t="n">
        <v>39811</v>
      </c>
      <c r="B2242" s="39" t="n">
        <v>86.52</v>
      </c>
      <c r="C2242" s="40" t="n">
        <v>87.62</v>
      </c>
      <c r="D2242" s="41" t="n">
        <v>85.07</v>
      </c>
      <c r="E2242" s="42" t="n">
        <v>86.61</v>
      </c>
      <c r="F2242" s="43" t="n">
        <v>24500000</v>
      </c>
      <c r="G2242" s="14" t="n">
        <v>86.24</v>
      </c>
    </row>
    <row collapsed="false" customFormat="false" customHeight="true" hidden="false" ht="13.3" outlineLevel="0" r="2243">
      <c r="A2243" s="17" t="n">
        <v>39812</v>
      </c>
      <c r="B2243" s="39" t="n">
        <v>87.42</v>
      </c>
      <c r="C2243" s="40" t="n">
        <v>88.05</v>
      </c>
      <c r="D2243" s="41" t="n">
        <v>84.72</v>
      </c>
      <c r="E2243" s="42" t="n">
        <v>86.29</v>
      </c>
      <c r="F2243" s="43" t="n">
        <v>34557200</v>
      </c>
      <c r="G2243" s="14" t="n">
        <v>85.92</v>
      </c>
    </row>
    <row collapsed="false" customFormat="false" customHeight="true" hidden="false" ht="13.3" outlineLevel="0" r="2244">
      <c r="A2244" s="17" t="n">
        <v>39813</v>
      </c>
      <c r="B2244" s="39" t="n">
        <v>85.97</v>
      </c>
      <c r="C2244" s="40" t="n">
        <v>87.74</v>
      </c>
      <c r="D2244" s="41" t="n">
        <v>85.34</v>
      </c>
      <c r="E2244" s="42" t="n">
        <v>85.35</v>
      </c>
      <c r="F2244" s="43" t="n">
        <v>21697900</v>
      </c>
      <c r="G2244" s="14" t="n">
        <v>84.99</v>
      </c>
    </row>
    <row collapsed="false" customFormat="false" customHeight="true" hidden="false" ht="13.3" outlineLevel="0" r="2245">
      <c r="A2245" s="17" t="n">
        <v>39815</v>
      </c>
      <c r="B2245" s="39" t="n">
        <v>85.88</v>
      </c>
      <c r="C2245" s="40" t="n">
        <v>91.04</v>
      </c>
      <c r="D2245" s="41" t="n">
        <v>85.16</v>
      </c>
      <c r="E2245" s="42" t="n">
        <v>90.75</v>
      </c>
      <c r="F2245" s="43" t="n">
        <v>26643400</v>
      </c>
      <c r="G2245" s="14" t="n">
        <v>90.36</v>
      </c>
    </row>
    <row collapsed="false" customFormat="false" customHeight="true" hidden="false" ht="13.3" outlineLevel="0" r="2246">
      <c r="A2246" s="17" t="n">
        <v>39818</v>
      </c>
      <c r="B2246" s="39" t="n">
        <v>93.17</v>
      </c>
      <c r="C2246" s="40" t="n">
        <v>96.18</v>
      </c>
      <c r="D2246" s="41" t="n">
        <v>92.71</v>
      </c>
      <c r="E2246" s="42" t="n">
        <v>94.58</v>
      </c>
      <c r="F2246" s="43" t="n">
        <v>42200300</v>
      </c>
      <c r="G2246" s="14" t="n">
        <v>94.18</v>
      </c>
    </row>
    <row collapsed="false" customFormat="false" customHeight="true" hidden="false" ht="13.3" outlineLevel="0" r="2247">
      <c r="A2247" s="17" t="n">
        <v>39819</v>
      </c>
      <c r="B2247" s="39" t="n">
        <v>95.95</v>
      </c>
      <c r="C2247" s="40" t="n">
        <v>97.17</v>
      </c>
      <c r="D2247" s="41" t="n">
        <v>92.39</v>
      </c>
      <c r="E2247" s="42" t="n">
        <v>93.02</v>
      </c>
      <c r="F2247" s="43" t="n">
        <v>46046800</v>
      </c>
      <c r="G2247" s="14" t="n">
        <v>92.62</v>
      </c>
    </row>
    <row collapsed="false" customFormat="false" customHeight="true" hidden="false" ht="13.3" outlineLevel="0" r="2248">
      <c r="A2248" s="17" t="n">
        <v>39820</v>
      </c>
      <c r="B2248" s="39" t="n">
        <v>91.81</v>
      </c>
      <c r="C2248" s="40" t="n">
        <v>92.5</v>
      </c>
      <c r="D2248" s="41" t="n">
        <v>90.26</v>
      </c>
      <c r="E2248" s="42" t="n">
        <v>91.01</v>
      </c>
      <c r="F2248" s="43" t="n">
        <v>26894600</v>
      </c>
      <c r="G2248" s="14" t="n">
        <v>90.62</v>
      </c>
    </row>
    <row collapsed="false" customFormat="false" customHeight="true" hidden="false" ht="13.3" outlineLevel="0" r="2249">
      <c r="A2249" s="17" t="n">
        <v>39821</v>
      </c>
      <c r="B2249" s="39" t="n">
        <v>90.43</v>
      </c>
      <c r="C2249" s="40" t="n">
        <v>93.15</v>
      </c>
      <c r="D2249" s="41" t="n">
        <v>90.04</v>
      </c>
      <c r="E2249" s="42" t="n">
        <v>92.7</v>
      </c>
      <c r="F2249" s="43" t="n">
        <v>23912000</v>
      </c>
      <c r="G2249" s="14" t="n">
        <v>92.3</v>
      </c>
    </row>
    <row collapsed="false" customFormat="false" customHeight="true" hidden="false" ht="13.3" outlineLevel="0" r="2250">
      <c r="A2250" s="17" t="n">
        <v>39822</v>
      </c>
      <c r="B2250" s="39" t="n">
        <v>93.21</v>
      </c>
      <c r="C2250" s="40" t="n">
        <v>93.38</v>
      </c>
      <c r="D2250" s="41" t="n">
        <v>90.14</v>
      </c>
      <c r="E2250" s="42" t="n">
        <v>90.58</v>
      </c>
      <c r="F2250" s="43" t="n">
        <v>19530200</v>
      </c>
      <c r="G2250" s="14" t="n">
        <v>90.19</v>
      </c>
    </row>
    <row collapsed="false" customFormat="false" customHeight="true" hidden="false" ht="13.3" outlineLevel="0" r="2251">
      <c r="A2251" s="17" t="n">
        <v>39825</v>
      </c>
      <c r="B2251" s="39" t="n">
        <v>90.46</v>
      </c>
      <c r="C2251" s="40" t="n">
        <v>90.99</v>
      </c>
      <c r="D2251" s="41" t="n">
        <v>87.55</v>
      </c>
      <c r="E2251" s="42" t="n">
        <v>88.66</v>
      </c>
      <c r="F2251" s="43" t="n">
        <v>22061300</v>
      </c>
      <c r="G2251" s="14" t="n">
        <v>88.28</v>
      </c>
    </row>
    <row collapsed="false" customFormat="false" customHeight="true" hidden="false" ht="13.3" outlineLevel="0" r="2252">
      <c r="A2252" s="17" t="n">
        <v>39826</v>
      </c>
      <c r="B2252" s="39" t="n">
        <v>88.24</v>
      </c>
      <c r="C2252" s="40" t="n">
        <v>89.74</v>
      </c>
      <c r="D2252" s="41" t="n">
        <v>86.35</v>
      </c>
      <c r="E2252" s="42" t="n">
        <v>87.71</v>
      </c>
      <c r="F2252" s="43" t="n">
        <v>28514200</v>
      </c>
      <c r="G2252" s="14" t="n">
        <v>87.34</v>
      </c>
    </row>
    <row collapsed="false" customFormat="false" customHeight="true" hidden="false" ht="13.3" outlineLevel="0" r="2253">
      <c r="A2253" s="17" t="n">
        <v>39827</v>
      </c>
      <c r="B2253" s="39" t="n">
        <v>86.24</v>
      </c>
      <c r="C2253" s="40" t="n">
        <v>87.25</v>
      </c>
      <c r="D2253" s="41" t="n">
        <v>84.72</v>
      </c>
      <c r="E2253" s="42" t="n">
        <v>85.33</v>
      </c>
      <c r="F2253" s="43" t="n">
        <v>36488000</v>
      </c>
      <c r="G2253" s="14" t="n">
        <v>84.97</v>
      </c>
    </row>
    <row collapsed="false" customFormat="false" customHeight="true" hidden="false" ht="13.3" outlineLevel="0" r="2254">
      <c r="A2254" s="17" t="n">
        <v>39828</v>
      </c>
      <c r="B2254" s="39" t="n">
        <v>80.57</v>
      </c>
      <c r="C2254" s="40" t="n">
        <v>84.12</v>
      </c>
      <c r="D2254" s="41" t="n">
        <v>80.05</v>
      </c>
      <c r="E2254" s="42" t="n">
        <v>83.38</v>
      </c>
      <c r="F2254" s="43" t="n">
        <v>65415500</v>
      </c>
      <c r="G2254" s="14" t="n">
        <v>83.02</v>
      </c>
    </row>
    <row collapsed="false" customFormat="false" customHeight="true" hidden="false" ht="13.3" outlineLevel="0" r="2255">
      <c r="A2255" s="17" t="n">
        <v>39829</v>
      </c>
      <c r="B2255" s="39" t="n">
        <v>84.3</v>
      </c>
      <c r="C2255" s="40" t="n">
        <v>84.38</v>
      </c>
      <c r="D2255" s="41" t="n">
        <v>80.4</v>
      </c>
      <c r="E2255" s="42" t="n">
        <v>82.33</v>
      </c>
      <c r="F2255" s="43" t="n">
        <v>37415200</v>
      </c>
      <c r="G2255" s="14" t="n">
        <v>81.98</v>
      </c>
    </row>
    <row collapsed="false" customFormat="false" customHeight="true" hidden="false" ht="13.3" outlineLevel="0" r="2256">
      <c r="A2256" s="17" t="n">
        <v>39833</v>
      </c>
      <c r="B2256" s="39" t="n">
        <v>81.93</v>
      </c>
      <c r="C2256" s="40" t="n">
        <v>82</v>
      </c>
      <c r="D2256" s="41" t="n">
        <v>78.2</v>
      </c>
      <c r="E2256" s="42" t="n">
        <v>78.2</v>
      </c>
      <c r="F2256" s="43" t="n">
        <v>32854100</v>
      </c>
      <c r="G2256" s="14" t="n">
        <v>77.87</v>
      </c>
    </row>
    <row collapsed="false" customFormat="false" customHeight="true" hidden="false" ht="13.3" outlineLevel="0" r="2257">
      <c r="A2257" s="17" t="n">
        <v>39834</v>
      </c>
      <c r="B2257" s="39" t="n">
        <v>79.39</v>
      </c>
      <c r="C2257" s="40" t="n">
        <v>82.88</v>
      </c>
      <c r="D2257" s="41" t="n">
        <v>79.31</v>
      </c>
      <c r="E2257" s="42" t="n">
        <v>82.83</v>
      </c>
      <c r="F2257" s="43" t="n">
        <v>38902500</v>
      </c>
      <c r="G2257" s="14" t="n">
        <v>82.48</v>
      </c>
    </row>
    <row collapsed="false" customFormat="false" customHeight="true" hidden="false" ht="13.3" outlineLevel="0" r="2258">
      <c r="A2258" s="17" t="n">
        <v>39835</v>
      </c>
      <c r="B2258" s="39" t="n">
        <v>88.04</v>
      </c>
      <c r="C2258" s="40" t="n">
        <v>90</v>
      </c>
      <c r="D2258" s="41" t="n">
        <v>85.82</v>
      </c>
      <c r="E2258" s="42" t="n">
        <v>88.36</v>
      </c>
      <c r="F2258" s="43" t="n">
        <v>50340300</v>
      </c>
      <c r="G2258" s="14" t="n">
        <v>87.98</v>
      </c>
    </row>
    <row collapsed="false" customFormat="false" customHeight="true" hidden="false" ht="13.3" outlineLevel="0" r="2259">
      <c r="A2259" s="17" t="n">
        <v>39836</v>
      </c>
      <c r="B2259" s="39" t="n">
        <v>86.82</v>
      </c>
      <c r="C2259" s="40" t="n">
        <v>89.87</v>
      </c>
      <c r="D2259" s="41" t="n">
        <v>86.5</v>
      </c>
      <c r="E2259" s="42" t="n">
        <v>88.36</v>
      </c>
      <c r="F2259" s="43" t="n">
        <v>27277500</v>
      </c>
      <c r="G2259" s="14" t="n">
        <v>87.98</v>
      </c>
    </row>
    <row collapsed="false" customFormat="false" customHeight="true" hidden="false" ht="13.3" outlineLevel="0" r="2260">
      <c r="A2260" s="17" t="n">
        <v>39839</v>
      </c>
      <c r="B2260" s="39" t="n">
        <v>88.86</v>
      </c>
      <c r="C2260" s="40" t="n">
        <v>90.97</v>
      </c>
      <c r="D2260" s="41" t="n">
        <v>88.3</v>
      </c>
      <c r="E2260" s="42" t="n">
        <v>89.64</v>
      </c>
      <c r="F2260" s="43" t="n">
        <v>24722800</v>
      </c>
      <c r="G2260" s="14" t="n">
        <v>89.26</v>
      </c>
    </row>
    <row collapsed="false" customFormat="false" customHeight="true" hidden="false" ht="13.3" outlineLevel="0" r="2261">
      <c r="A2261" s="17" t="n">
        <v>39840</v>
      </c>
      <c r="B2261" s="39" t="n">
        <v>90.19</v>
      </c>
      <c r="C2261" s="40" t="n">
        <v>91.55</v>
      </c>
      <c r="D2261" s="41" t="n">
        <v>89.74</v>
      </c>
      <c r="E2261" s="42" t="n">
        <v>90.73</v>
      </c>
      <c r="F2261" s="43" t="n">
        <v>22072800</v>
      </c>
      <c r="G2261" s="14" t="n">
        <v>90.34</v>
      </c>
    </row>
    <row collapsed="false" customFormat="false" customHeight="true" hidden="false" ht="13.3" outlineLevel="0" r="2262">
      <c r="A2262" s="17" t="n">
        <v>39841</v>
      </c>
      <c r="B2262" s="39" t="n">
        <v>92.12</v>
      </c>
      <c r="C2262" s="40" t="n">
        <v>95</v>
      </c>
      <c r="D2262" s="41" t="n">
        <v>91.5</v>
      </c>
      <c r="E2262" s="42" t="n">
        <v>94.2</v>
      </c>
      <c r="F2262" s="43" t="n">
        <v>30764500</v>
      </c>
      <c r="G2262" s="14" t="n">
        <v>93.8</v>
      </c>
    </row>
    <row collapsed="false" customFormat="false" customHeight="true" hidden="false" ht="13.3" outlineLevel="0" r="2263">
      <c r="A2263" s="17" t="n">
        <v>39842</v>
      </c>
      <c r="B2263" s="39" t="n">
        <v>93.09</v>
      </c>
      <c r="C2263" s="40" t="n">
        <v>94.34</v>
      </c>
      <c r="D2263" s="41" t="n">
        <v>92.6</v>
      </c>
      <c r="E2263" s="42" t="n">
        <v>93</v>
      </c>
      <c r="F2263" s="43" t="n">
        <v>21168900</v>
      </c>
      <c r="G2263" s="14" t="n">
        <v>92.6</v>
      </c>
    </row>
    <row collapsed="false" customFormat="false" customHeight="true" hidden="false" ht="13.3" outlineLevel="0" r="2264">
      <c r="A2264" s="17" t="n">
        <v>39843</v>
      </c>
      <c r="B2264" s="39" t="n">
        <v>92.6</v>
      </c>
      <c r="C2264" s="40" t="n">
        <v>93.62</v>
      </c>
      <c r="D2264" s="41" t="n">
        <v>90.01</v>
      </c>
      <c r="E2264" s="42" t="n">
        <v>90.13</v>
      </c>
      <c r="F2264" s="43" t="n">
        <v>23267100</v>
      </c>
      <c r="G2264" s="14" t="n">
        <v>89.74</v>
      </c>
    </row>
    <row collapsed="false" customFormat="false" customHeight="true" hidden="false" ht="13.3" outlineLevel="0" r="2265">
      <c r="A2265" s="17" t="n">
        <v>39846</v>
      </c>
      <c r="B2265" s="39" t="n">
        <v>89.1</v>
      </c>
      <c r="C2265" s="40" t="n">
        <v>92</v>
      </c>
      <c r="D2265" s="41" t="n">
        <v>88.9</v>
      </c>
      <c r="E2265" s="42" t="n">
        <v>91.51</v>
      </c>
      <c r="F2265" s="43" t="n">
        <v>19937400</v>
      </c>
      <c r="G2265" s="14" t="n">
        <v>91.12</v>
      </c>
    </row>
    <row collapsed="false" customFormat="false" customHeight="true" hidden="false" ht="13.3" outlineLevel="0" r="2266">
      <c r="A2266" s="17" t="n">
        <v>39847</v>
      </c>
      <c r="B2266" s="39" t="n">
        <v>91.92</v>
      </c>
      <c r="C2266" s="40" t="n">
        <v>93.38</v>
      </c>
      <c r="D2266" s="41" t="n">
        <v>90.28</v>
      </c>
      <c r="E2266" s="42" t="n">
        <v>92.98</v>
      </c>
      <c r="F2266" s="43" t="n">
        <v>21403900</v>
      </c>
      <c r="G2266" s="14" t="n">
        <v>92.58</v>
      </c>
    </row>
    <row collapsed="false" customFormat="false" customHeight="true" hidden="false" ht="13.3" outlineLevel="0" r="2267">
      <c r="A2267" s="17" t="n">
        <v>39848</v>
      </c>
      <c r="B2267" s="39" t="n">
        <v>93.22</v>
      </c>
      <c r="C2267" s="40" t="n">
        <v>96.25</v>
      </c>
      <c r="D2267" s="41" t="n">
        <v>93.1</v>
      </c>
      <c r="E2267" s="42" t="n">
        <v>93.55</v>
      </c>
      <c r="F2267" s="43" t="n">
        <v>28872200</v>
      </c>
      <c r="G2267" s="14" t="n">
        <v>93.15</v>
      </c>
    </row>
    <row collapsed="false" customFormat="false" customHeight="true" hidden="false" ht="13.3" outlineLevel="0" r="2268">
      <c r="A2268" s="17" t="n">
        <v>39849</v>
      </c>
      <c r="B2268" s="39" t="n">
        <v>92.77</v>
      </c>
      <c r="C2268" s="40" t="n">
        <v>97.25</v>
      </c>
      <c r="D2268" s="41" t="n">
        <v>92.62</v>
      </c>
      <c r="E2268" s="42" t="n">
        <v>96.46</v>
      </c>
      <c r="F2268" s="43" t="n">
        <v>26758800</v>
      </c>
      <c r="G2268" s="14" t="n">
        <v>96.05</v>
      </c>
    </row>
    <row collapsed="false" customFormat="false" customHeight="true" hidden="false" ht="13.3" outlineLevel="0" r="2269">
      <c r="A2269" s="17" t="n">
        <v>39850</v>
      </c>
      <c r="B2269" s="39" t="n">
        <v>97.02</v>
      </c>
      <c r="C2269" s="40" t="n">
        <v>100</v>
      </c>
      <c r="D2269" s="41" t="n">
        <v>97</v>
      </c>
      <c r="E2269" s="42" t="n">
        <v>99.72</v>
      </c>
      <c r="F2269" s="43" t="n">
        <v>24543200</v>
      </c>
      <c r="G2269" s="14" t="n">
        <v>99.29</v>
      </c>
    </row>
    <row collapsed="false" customFormat="false" customHeight="true" hidden="false" ht="13.3" outlineLevel="0" r="2270">
      <c r="A2270" s="17" t="n">
        <v>39853</v>
      </c>
      <c r="B2270" s="39" t="n">
        <v>100</v>
      </c>
      <c r="C2270" s="40" t="n">
        <v>103</v>
      </c>
      <c r="D2270" s="41" t="n">
        <v>99.5</v>
      </c>
      <c r="E2270" s="42" t="n">
        <v>102.51</v>
      </c>
      <c r="F2270" s="43" t="n">
        <v>25536100</v>
      </c>
      <c r="G2270" s="14" t="n">
        <v>102.07</v>
      </c>
    </row>
    <row collapsed="false" customFormat="false" customHeight="true" hidden="false" ht="13.3" outlineLevel="0" r="2271">
      <c r="A2271" s="17" t="n">
        <v>39854</v>
      </c>
      <c r="B2271" s="39" t="n">
        <v>101.33</v>
      </c>
      <c r="C2271" s="40" t="n">
        <v>102.51</v>
      </c>
      <c r="D2271" s="41" t="n">
        <v>97.06</v>
      </c>
      <c r="E2271" s="42" t="n">
        <v>97.83</v>
      </c>
      <c r="F2271" s="43" t="n">
        <v>30323600</v>
      </c>
      <c r="G2271" s="14" t="n">
        <v>97.41</v>
      </c>
    </row>
    <row collapsed="false" customFormat="false" customHeight="true" hidden="false" ht="13.3" outlineLevel="0" r="2272">
      <c r="A2272" s="17" t="n">
        <v>39855</v>
      </c>
      <c r="B2272" s="39" t="n">
        <v>96.37</v>
      </c>
      <c r="C2272" s="40" t="n">
        <v>98.31</v>
      </c>
      <c r="D2272" s="41" t="n">
        <v>95.77</v>
      </c>
      <c r="E2272" s="42" t="n">
        <v>96.82</v>
      </c>
      <c r="F2272" s="43" t="n">
        <v>24106200</v>
      </c>
      <c r="G2272" s="14" t="n">
        <v>96.41</v>
      </c>
    </row>
    <row collapsed="false" customFormat="false" customHeight="true" hidden="false" ht="13.3" outlineLevel="0" r="2273">
      <c r="A2273" s="17" t="n">
        <v>39856</v>
      </c>
      <c r="B2273" s="39" t="n">
        <v>95.83</v>
      </c>
      <c r="C2273" s="40" t="n">
        <v>99.75</v>
      </c>
      <c r="D2273" s="41" t="n">
        <v>95.83</v>
      </c>
      <c r="E2273" s="42" t="n">
        <v>99.27</v>
      </c>
      <c r="F2273" s="43" t="n">
        <v>29185300</v>
      </c>
      <c r="G2273" s="14" t="n">
        <v>98.85</v>
      </c>
    </row>
    <row collapsed="false" customFormat="false" customHeight="true" hidden="false" ht="13.3" outlineLevel="0" r="2274">
      <c r="A2274" s="17" t="n">
        <v>39857</v>
      </c>
      <c r="B2274" s="39" t="n">
        <v>98.99</v>
      </c>
      <c r="C2274" s="40" t="n">
        <v>99.94</v>
      </c>
      <c r="D2274" s="41" t="n">
        <v>98.12</v>
      </c>
      <c r="E2274" s="42" t="n">
        <v>99.16</v>
      </c>
      <c r="F2274" s="43" t="n">
        <v>21749200</v>
      </c>
      <c r="G2274" s="14" t="n">
        <v>98.74</v>
      </c>
    </row>
    <row collapsed="false" customFormat="false" customHeight="true" hidden="false" ht="13.3" outlineLevel="0" r="2275">
      <c r="A2275" s="17" t="n">
        <v>39861</v>
      </c>
      <c r="B2275" s="39" t="n">
        <v>96.87</v>
      </c>
      <c r="C2275" s="40" t="n">
        <v>97.04</v>
      </c>
      <c r="D2275" s="41" t="n">
        <v>94.28</v>
      </c>
      <c r="E2275" s="42" t="n">
        <v>94.53</v>
      </c>
      <c r="F2275" s="43" t="n">
        <v>24222800</v>
      </c>
      <c r="G2275" s="14" t="n">
        <v>94.13</v>
      </c>
    </row>
    <row collapsed="false" customFormat="false" customHeight="true" hidden="false" ht="13.3" outlineLevel="0" r="2276">
      <c r="A2276" s="17" t="n">
        <v>39862</v>
      </c>
      <c r="B2276" s="39" t="n">
        <v>95.05</v>
      </c>
      <c r="C2276" s="40" t="n">
        <v>95.85</v>
      </c>
      <c r="D2276" s="41" t="n">
        <v>92.72</v>
      </c>
      <c r="E2276" s="42" t="n">
        <v>94.37</v>
      </c>
      <c r="F2276" s="43" t="n">
        <v>24456400</v>
      </c>
      <c r="G2276" s="14" t="n">
        <v>93.97</v>
      </c>
    </row>
    <row collapsed="false" customFormat="false" customHeight="true" hidden="false" ht="13.3" outlineLevel="0" r="2277">
      <c r="A2277" s="17" t="n">
        <v>39863</v>
      </c>
      <c r="B2277" s="39" t="n">
        <v>93.37</v>
      </c>
      <c r="C2277" s="40" t="n">
        <v>94.25</v>
      </c>
      <c r="D2277" s="41" t="n">
        <v>90.11</v>
      </c>
      <c r="E2277" s="42" t="n">
        <v>90.64</v>
      </c>
      <c r="F2277" s="43" t="n">
        <v>32957300</v>
      </c>
      <c r="G2277" s="14" t="n">
        <v>90.25</v>
      </c>
    </row>
    <row collapsed="false" customFormat="false" customHeight="true" hidden="false" ht="13.3" outlineLevel="0" r="2278">
      <c r="A2278" s="17" t="n">
        <v>39864</v>
      </c>
      <c r="B2278" s="39" t="n">
        <v>89.4</v>
      </c>
      <c r="C2278" s="40" t="n">
        <v>92.4</v>
      </c>
      <c r="D2278" s="41" t="n">
        <v>89</v>
      </c>
      <c r="E2278" s="42" t="n">
        <v>91.2</v>
      </c>
      <c r="F2278" s="43" t="n">
        <v>26797000</v>
      </c>
      <c r="G2278" s="14" t="n">
        <v>90.81</v>
      </c>
    </row>
    <row collapsed="false" customFormat="false" customHeight="true" hidden="false" ht="13.3" outlineLevel="0" r="2279">
      <c r="A2279" s="17" t="n">
        <v>39867</v>
      </c>
      <c r="B2279" s="39" t="n">
        <v>91.65</v>
      </c>
      <c r="C2279" s="40" t="n">
        <v>92</v>
      </c>
      <c r="D2279" s="41" t="n">
        <v>86.51</v>
      </c>
      <c r="E2279" s="42" t="n">
        <v>86.95</v>
      </c>
      <c r="F2279" s="43" t="n">
        <v>28106500</v>
      </c>
      <c r="G2279" s="14" t="n">
        <v>86.58</v>
      </c>
    </row>
    <row collapsed="false" customFormat="false" customHeight="true" hidden="false" ht="13.3" outlineLevel="0" r="2280">
      <c r="A2280" s="17" t="n">
        <v>39868</v>
      </c>
      <c r="B2280" s="39" t="n">
        <v>87.45</v>
      </c>
      <c r="C2280" s="40" t="n">
        <v>90.89</v>
      </c>
      <c r="D2280" s="41" t="n">
        <v>87</v>
      </c>
      <c r="E2280" s="42" t="n">
        <v>90.25</v>
      </c>
      <c r="F2280" s="43" t="n">
        <v>28825200</v>
      </c>
      <c r="G2280" s="14" t="n">
        <v>89.86</v>
      </c>
    </row>
    <row collapsed="false" customFormat="false" customHeight="true" hidden="false" ht="13.3" outlineLevel="0" r="2281">
      <c r="A2281" s="17" t="n">
        <v>39869</v>
      </c>
      <c r="B2281" s="39" t="n">
        <v>89.86</v>
      </c>
      <c r="C2281" s="40" t="n">
        <v>92.92</v>
      </c>
      <c r="D2281" s="41" t="n">
        <v>89.25</v>
      </c>
      <c r="E2281" s="42" t="n">
        <v>91.16</v>
      </c>
      <c r="F2281" s="43" t="n">
        <v>29751900</v>
      </c>
      <c r="G2281" s="14" t="n">
        <v>90.77</v>
      </c>
    </row>
    <row collapsed="false" customFormat="false" customHeight="true" hidden="false" ht="13.3" outlineLevel="0" r="2282">
      <c r="A2282" s="17" t="n">
        <v>39870</v>
      </c>
      <c r="B2282" s="39" t="n">
        <v>92</v>
      </c>
      <c r="C2282" s="40" t="n">
        <v>92.92</v>
      </c>
      <c r="D2282" s="41" t="n">
        <v>88.96</v>
      </c>
      <c r="E2282" s="42" t="n">
        <v>89.19</v>
      </c>
      <c r="F2282" s="43" t="n">
        <v>22495300</v>
      </c>
      <c r="G2282" s="14" t="n">
        <v>88.81</v>
      </c>
    </row>
    <row collapsed="false" customFormat="false" customHeight="true" hidden="false" ht="13.3" outlineLevel="0" r="2283">
      <c r="A2283" s="17" t="n">
        <v>39871</v>
      </c>
      <c r="B2283" s="39" t="n">
        <v>87.93</v>
      </c>
      <c r="C2283" s="40" t="n">
        <v>91.3</v>
      </c>
      <c r="D2283" s="41" t="n">
        <v>87.67</v>
      </c>
      <c r="E2283" s="42" t="n">
        <v>89.31</v>
      </c>
      <c r="F2283" s="43" t="n">
        <v>25237800</v>
      </c>
      <c r="G2283" s="14" t="n">
        <v>88.93</v>
      </c>
    </row>
    <row collapsed="false" customFormat="false" customHeight="true" hidden="false" ht="13.3" outlineLevel="0" r="2284">
      <c r="A2284" s="17" t="n">
        <v>39874</v>
      </c>
      <c r="B2284" s="39" t="n">
        <v>88.12</v>
      </c>
      <c r="C2284" s="40" t="n">
        <v>91.2</v>
      </c>
      <c r="D2284" s="41" t="n">
        <v>87.67</v>
      </c>
      <c r="E2284" s="42" t="n">
        <v>87.94</v>
      </c>
      <c r="F2284" s="43" t="n">
        <v>27533200</v>
      </c>
      <c r="G2284" s="14" t="n">
        <v>87.56</v>
      </c>
    </row>
    <row collapsed="false" customFormat="false" customHeight="true" hidden="false" ht="13.3" outlineLevel="0" r="2285">
      <c r="A2285" s="17" t="n">
        <v>39875</v>
      </c>
      <c r="B2285" s="39" t="n">
        <v>88.93</v>
      </c>
      <c r="C2285" s="40" t="n">
        <v>90.74</v>
      </c>
      <c r="D2285" s="41" t="n">
        <v>87.88</v>
      </c>
      <c r="E2285" s="42" t="n">
        <v>88.37</v>
      </c>
      <c r="F2285" s="43" t="n">
        <v>25869300</v>
      </c>
      <c r="G2285" s="14" t="n">
        <v>87.99</v>
      </c>
    </row>
    <row collapsed="false" customFormat="false" customHeight="true" hidden="false" ht="13.3" outlineLevel="0" r="2286">
      <c r="A2286" s="17" t="n">
        <v>39876</v>
      </c>
      <c r="B2286" s="39" t="n">
        <v>90.18</v>
      </c>
      <c r="C2286" s="40" t="n">
        <v>92.77</v>
      </c>
      <c r="D2286" s="41" t="n">
        <v>89.45</v>
      </c>
      <c r="E2286" s="42" t="n">
        <v>91.17</v>
      </c>
      <c r="F2286" s="43" t="n">
        <v>26478700</v>
      </c>
      <c r="G2286" s="14" t="n">
        <v>90.78</v>
      </c>
    </row>
    <row collapsed="false" customFormat="false" customHeight="true" hidden="false" ht="13.3" outlineLevel="0" r="2287">
      <c r="A2287" s="17" t="n">
        <v>39877</v>
      </c>
      <c r="B2287" s="39" t="n">
        <v>90.46</v>
      </c>
      <c r="C2287" s="40" t="n">
        <v>91.87</v>
      </c>
      <c r="D2287" s="41" t="n">
        <v>88.45</v>
      </c>
      <c r="E2287" s="42" t="n">
        <v>88.84</v>
      </c>
      <c r="F2287" s="43" t="n">
        <v>25246400</v>
      </c>
      <c r="G2287" s="14" t="n">
        <v>88.46</v>
      </c>
    </row>
    <row collapsed="false" customFormat="false" customHeight="true" hidden="false" ht="13.3" outlineLevel="0" r="2288">
      <c r="A2288" s="17" t="n">
        <v>39878</v>
      </c>
      <c r="B2288" s="39" t="n">
        <v>88.34</v>
      </c>
      <c r="C2288" s="40" t="n">
        <v>88.4</v>
      </c>
      <c r="D2288" s="41" t="n">
        <v>82.33</v>
      </c>
      <c r="E2288" s="42" t="n">
        <v>85.3</v>
      </c>
      <c r="F2288" s="43" t="n">
        <v>36112400</v>
      </c>
      <c r="G2288" s="14" t="n">
        <v>84.94</v>
      </c>
    </row>
    <row collapsed="false" customFormat="false" customHeight="true" hidden="false" ht="13.3" outlineLevel="0" r="2289">
      <c r="A2289" s="17" t="n">
        <v>39881</v>
      </c>
      <c r="B2289" s="39" t="n">
        <v>84.18</v>
      </c>
      <c r="C2289" s="40" t="n">
        <v>87.6</v>
      </c>
      <c r="D2289" s="41" t="n">
        <v>82.57</v>
      </c>
      <c r="E2289" s="42" t="n">
        <v>83.11</v>
      </c>
      <c r="F2289" s="43" t="n">
        <v>24939200</v>
      </c>
      <c r="G2289" s="14" t="n">
        <v>82.75</v>
      </c>
    </row>
    <row collapsed="false" customFormat="false" customHeight="true" hidden="false" ht="13.3" outlineLevel="0" r="2290">
      <c r="A2290" s="17" t="n">
        <v>39882</v>
      </c>
      <c r="B2290" s="39" t="n">
        <v>84.87</v>
      </c>
      <c r="C2290" s="40" t="n">
        <v>89.17</v>
      </c>
      <c r="D2290" s="41" t="n">
        <v>84.36</v>
      </c>
      <c r="E2290" s="42" t="n">
        <v>88.63</v>
      </c>
      <c r="F2290" s="43" t="n">
        <v>30152100</v>
      </c>
      <c r="G2290" s="14" t="n">
        <v>88.25</v>
      </c>
    </row>
    <row collapsed="false" customFormat="false" customHeight="true" hidden="false" ht="13.3" outlineLevel="0" r="2291">
      <c r="A2291" s="17" t="n">
        <v>39883</v>
      </c>
      <c r="B2291" s="39" t="n">
        <v>89.81</v>
      </c>
      <c r="C2291" s="40" t="n">
        <v>94.07</v>
      </c>
      <c r="D2291" s="41" t="n">
        <v>89.58</v>
      </c>
      <c r="E2291" s="42" t="n">
        <v>92.68</v>
      </c>
      <c r="F2291" s="43" t="n">
        <v>30227600</v>
      </c>
      <c r="G2291" s="14" t="n">
        <v>92.28</v>
      </c>
    </row>
    <row collapsed="false" customFormat="false" customHeight="true" hidden="false" ht="13.3" outlineLevel="0" r="2292">
      <c r="A2292" s="17" t="n">
        <v>39884</v>
      </c>
      <c r="B2292" s="39" t="n">
        <v>92.9</v>
      </c>
      <c r="C2292" s="40" t="n">
        <v>96.58</v>
      </c>
      <c r="D2292" s="41" t="n">
        <v>92</v>
      </c>
      <c r="E2292" s="42" t="n">
        <v>96.35</v>
      </c>
      <c r="F2292" s="43" t="n">
        <v>27444900</v>
      </c>
      <c r="G2292" s="14" t="n">
        <v>95.94</v>
      </c>
    </row>
    <row collapsed="false" customFormat="false" customHeight="true" hidden="false" ht="13.3" outlineLevel="0" r="2293">
      <c r="A2293" s="17" t="n">
        <v>39885</v>
      </c>
      <c r="B2293" s="39" t="n">
        <v>96.3</v>
      </c>
      <c r="C2293" s="40" t="n">
        <v>97.2</v>
      </c>
      <c r="D2293" s="41" t="n">
        <v>95.01</v>
      </c>
      <c r="E2293" s="42" t="n">
        <v>95.93</v>
      </c>
      <c r="F2293" s="43" t="n">
        <v>21470300</v>
      </c>
      <c r="G2293" s="14" t="n">
        <v>95.52</v>
      </c>
    </row>
    <row collapsed="false" customFormat="false" customHeight="true" hidden="false" ht="13.3" outlineLevel="0" r="2294">
      <c r="A2294" s="17" t="n">
        <v>39888</v>
      </c>
      <c r="B2294" s="39" t="n">
        <v>96.53</v>
      </c>
      <c r="C2294" s="40" t="n">
        <v>97.39</v>
      </c>
      <c r="D2294" s="41" t="n">
        <v>94.18</v>
      </c>
      <c r="E2294" s="42" t="n">
        <v>95.42</v>
      </c>
      <c r="F2294" s="43" t="n">
        <v>28473000</v>
      </c>
      <c r="G2294" s="14" t="n">
        <v>95.01</v>
      </c>
    </row>
    <row collapsed="false" customFormat="false" customHeight="true" hidden="false" ht="13.3" outlineLevel="0" r="2295">
      <c r="A2295" s="17" t="n">
        <v>39889</v>
      </c>
      <c r="B2295" s="39" t="n">
        <v>95.24</v>
      </c>
      <c r="C2295" s="40" t="n">
        <v>99.69</v>
      </c>
      <c r="D2295" s="41" t="n">
        <v>95.07</v>
      </c>
      <c r="E2295" s="42" t="n">
        <v>99.66</v>
      </c>
      <c r="F2295" s="43" t="n">
        <v>28094500</v>
      </c>
      <c r="G2295" s="14" t="n">
        <v>99.23</v>
      </c>
    </row>
    <row collapsed="false" customFormat="false" customHeight="true" hidden="false" ht="13.3" outlineLevel="0" r="2296">
      <c r="A2296" s="17" t="n">
        <v>39890</v>
      </c>
      <c r="B2296" s="39" t="n">
        <v>99.91</v>
      </c>
      <c r="C2296" s="40" t="n">
        <v>103.48</v>
      </c>
      <c r="D2296" s="41" t="n">
        <v>99.72</v>
      </c>
      <c r="E2296" s="42" t="n">
        <v>101.52</v>
      </c>
      <c r="F2296" s="43" t="n">
        <v>28429900</v>
      </c>
      <c r="G2296" s="14" t="n">
        <v>101.09</v>
      </c>
    </row>
    <row collapsed="false" customFormat="false" customHeight="true" hidden="false" ht="13.3" outlineLevel="0" r="2297">
      <c r="A2297" s="17" t="n">
        <v>39891</v>
      </c>
      <c r="B2297" s="39" t="n">
        <v>101.85</v>
      </c>
      <c r="C2297" s="40" t="n">
        <v>103.2</v>
      </c>
      <c r="D2297" s="41" t="n">
        <v>100.25</v>
      </c>
      <c r="E2297" s="42" t="n">
        <v>101.62</v>
      </c>
      <c r="F2297" s="43" t="n">
        <v>17863600</v>
      </c>
      <c r="G2297" s="14" t="n">
        <v>101.19</v>
      </c>
    </row>
    <row collapsed="false" customFormat="false" customHeight="true" hidden="false" ht="13.3" outlineLevel="0" r="2298">
      <c r="A2298" s="17" t="n">
        <v>39892</v>
      </c>
      <c r="B2298" s="39" t="n">
        <v>102.09</v>
      </c>
      <c r="C2298" s="40" t="n">
        <v>103.11</v>
      </c>
      <c r="D2298" s="41" t="n">
        <v>100.57</v>
      </c>
      <c r="E2298" s="42" t="n">
        <v>101.59</v>
      </c>
      <c r="F2298" s="43" t="n">
        <v>24842400</v>
      </c>
      <c r="G2298" s="14" t="n">
        <v>101.16</v>
      </c>
    </row>
    <row collapsed="false" customFormat="false" customHeight="true" hidden="false" ht="13.3" outlineLevel="0" r="2299">
      <c r="A2299" s="17" t="n">
        <v>39895</v>
      </c>
      <c r="B2299" s="39" t="n">
        <v>102.71</v>
      </c>
      <c r="C2299" s="40" t="n">
        <v>108.16</v>
      </c>
      <c r="D2299" s="41" t="n">
        <v>101.75</v>
      </c>
      <c r="E2299" s="42" t="n">
        <v>107.66</v>
      </c>
      <c r="F2299" s="43" t="n">
        <v>23799900</v>
      </c>
      <c r="G2299" s="14" t="n">
        <v>107.2</v>
      </c>
    </row>
    <row collapsed="false" customFormat="false" customHeight="true" hidden="false" ht="13.3" outlineLevel="0" r="2300">
      <c r="A2300" s="17" t="n">
        <v>39896</v>
      </c>
      <c r="B2300" s="39" t="n">
        <v>106.36</v>
      </c>
      <c r="C2300" s="40" t="n">
        <v>109.44</v>
      </c>
      <c r="D2300" s="41" t="n">
        <v>105.39</v>
      </c>
      <c r="E2300" s="42" t="n">
        <v>106.5</v>
      </c>
      <c r="F2300" s="43" t="n">
        <v>22879000</v>
      </c>
      <c r="G2300" s="14" t="n">
        <v>106.04</v>
      </c>
    </row>
    <row collapsed="false" customFormat="false" customHeight="true" hidden="false" ht="13.3" outlineLevel="0" r="2301">
      <c r="A2301" s="17" t="n">
        <v>39897</v>
      </c>
      <c r="B2301" s="39" t="n">
        <v>107.58</v>
      </c>
      <c r="C2301" s="40" t="n">
        <v>108.36</v>
      </c>
      <c r="D2301" s="41" t="n">
        <v>103.86</v>
      </c>
      <c r="E2301" s="42" t="n">
        <v>106.49</v>
      </c>
      <c r="F2301" s="43" t="n">
        <v>23093500</v>
      </c>
      <c r="G2301" s="14" t="n">
        <v>106.03</v>
      </c>
    </row>
    <row collapsed="false" customFormat="false" customHeight="true" hidden="false" ht="13.3" outlineLevel="0" r="2302">
      <c r="A2302" s="17" t="n">
        <v>39898</v>
      </c>
      <c r="B2302" s="39" t="n">
        <v>107.83</v>
      </c>
      <c r="C2302" s="40" t="n">
        <v>109.98</v>
      </c>
      <c r="D2302" s="41" t="n">
        <v>107.58</v>
      </c>
      <c r="E2302" s="42" t="n">
        <v>109.87</v>
      </c>
      <c r="F2302" s="43" t="n">
        <v>22009000</v>
      </c>
      <c r="G2302" s="14" t="n">
        <v>109.4</v>
      </c>
    </row>
    <row collapsed="false" customFormat="false" customHeight="true" hidden="false" ht="13.3" outlineLevel="0" r="2303">
      <c r="A2303" s="17" t="n">
        <v>39899</v>
      </c>
      <c r="B2303" s="39" t="n">
        <v>108.23</v>
      </c>
      <c r="C2303" s="40" t="n">
        <v>108.53</v>
      </c>
      <c r="D2303" s="41" t="n">
        <v>106.4</v>
      </c>
      <c r="E2303" s="42" t="n">
        <v>106.85</v>
      </c>
      <c r="F2303" s="43" t="n">
        <v>17602600</v>
      </c>
      <c r="G2303" s="14" t="n">
        <v>106.39</v>
      </c>
    </row>
    <row collapsed="false" customFormat="false" customHeight="true" hidden="false" ht="13.3" outlineLevel="0" r="2304">
      <c r="A2304" s="17" t="n">
        <v>39902</v>
      </c>
      <c r="B2304" s="39" t="n">
        <v>104.51</v>
      </c>
      <c r="C2304" s="40" t="n">
        <v>105.01</v>
      </c>
      <c r="D2304" s="41" t="n">
        <v>102.61</v>
      </c>
      <c r="E2304" s="42" t="n">
        <v>104.49</v>
      </c>
      <c r="F2304" s="43" t="n">
        <v>17957000</v>
      </c>
      <c r="G2304" s="14" t="n">
        <v>104.04</v>
      </c>
    </row>
    <row collapsed="false" customFormat="false" customHeight="true" hidden="false" ht="13.3" outlineLevel="0" r="2305">
      <c r="A2305" s="17" t="n">
        <v>39903</v>
      </c>
      <c r="B2305" s="39" t="n">
        <v>105.45</v>
      </c>
      <c r="C2305" s="40" t="n">
        <v>107.45</v>
      </c>
      <c r="D2305" s="41" t="n">
        <v>105</v>
      </c>
      <c r="E2305" s="42" t="n">
        <v>105.12</v>
      </c>
      <c r="F2305" s="43" t="n">
        <v>20338500</v>
      </c>
      <c r="G2305" s="14" t="n">
        <v>104.67</v>
      </c>
    </row>
    <row collapsed="false" customFormat="false" customHeight="true" hidden="false" ht="13.3" outlineLevel="0" r="2306">
      <c r="A2306" s="17" t="n">
        <v>39904</v>
      </c>
      <c r="B2306" s="39" t="n">
        <v>104.09</v>
      </c>
      <c r="C2306" s="40" t="n">
        <v>109</v>
      </c>
      <c r="D2306" s="41" t="n">
        <v>103.89</v>
      </c>
      <c r="E2306" s="42" t="n">
        <v>108.69</v>
      </c>
      <c r="F2306" s="43" t="n">
        <v>21049000</v>
      </c>
      <c r="G2306" s="14" t="n">
        <v>108.23</v>
      </c>
    </row>
    <row collapsed="false" customFormat="false" customHeight="true" hidden="false" ht="13.3" outlineLevel="0" r="2307">
      <c r="A2307" s="17" t="n">
        <v>39905</v>
      </c>
      <c r="B2307" s="39" t="n">
        <v>110.14</v>
      </c>
      <c r="C2307" s="40" t="n">
        <v>114.75</v>
      </c>
      <c r="D2307" s="41" t="n">
        <v>109.78</v>
      </c>
      <c r="E2307" s="42" t="n">
        <v>112.71</v>
      </c>
      <c r="F2307" s="43" t="n">
        <v>29013100</v>
      </c>
      <c r="G2307" s="14" t="n">
        <v>112.23</v>
      </c>
    </row>
    <row collapsed="false" customFormat="false" customHeight="true" hidden="false" ht="13.3" outlineLevel="0" r="2308">
      <c r="A2308" s="17" t="n">
        <v>39906</v>
      </c>
      <c r="B2308" s="39" t="n">
        <v>114.19</v>
      </c>
      <c r="C2308" s="40" t="n">
        <v>116.13</v>
      </c>
      <c r="D2308" s="41" t="n">
        <v>113.52</v>
      </c>
      <c r="E2308" s="42" t="n">
        <v>115.99</v>
      </c>
      <c r="F2308" s="43" t="n">
        <v>22722900</v>
      </c>
      <c r="G2308" s="14" t="n">
        <v>115.49</v>
      </c>
    </row>
    <row collapsed="false" customFormat="false" customHeight="true" hidden="false" ht="13.3" outlineLevel="0" r="2309">
      <c r="A2309" s="17" t="n">
        <v>39909</v>
      </c>
      <c r="B2309" s="39" t="n">
        <v>114.94</v>
      </c>
      <c r="C2309" s="40" t="n">
        <v>118.75</v>
      </c>
      <c r="D2309" s="41" t="n">
        <v>113.28</v>
      </c>
      <c r="E2309" s="42" t="n">
        <v>118.45</v>
      </c>
      <c r="F2309" s="43" t="n">
        <v>23502300</v>
      </c>
      <c r="G2309" s="14" t="n">
        <v>117.94</v>
      </c>
    </row>
    <row collapsed="false" customFormat="false" customHeight="true" hidden="false" ht="13.3" outlineLevel="0" r="2310">
      <c r="A2310" s="17" t="n">
        <v>39910</v>
      </c>
      <c r="B2310" s="39" t="n">
        <v>116.53</v>
      </c>
      <c r="C2310" s="40" t="n">
        <v>116.67</v>
      </c>
      <c r="D2310" s="41" t="n">
        <v>114.19</v>
      </c>
      <c r="E2310" s="42" t="n">
        <v>115</v>
      </c>
      <c r="F2310" s="43" t="n">
        <v>19163600</v>
      </c>
      <c r="G2310" s="14" t="n">
        <v>114.51</v>
      </c>
    </row>
    <row collapsed="false" customFormat="false" customHeight="true" hidden="false" ht="13.3" outlineLevel="0" r="2311">
      <c r="A2311" s="17" t="n">
        <v>39911</v>
      </c>
      <c r="B2311" s="39" t="n">
        <v>115.43</v>
      </c>
      <c r="C2311" s="40" t="n">
        <v>116.79</v>
      </c>
      <c r="D2311" s="41" t="n">
        <v>114.58</v>
      </c>
      <c r="E2311" s="42" t="n">
        <v>116.32</v>
      </c>
      <c r="F2311" s="43" t="n">
        <v>16272500</v>
      </c>
      <c r="G2311" s="14" t="n">
        <v>115.82</v>
      </c>
    </row>
    <row collapsed="false" customFormat="false" customHeight="true" hidden="false" ht="13.3" outlineLevel="0" r="2312">
      <c r="A2312" s="17" t="n">
        <v>39912</v>
      </c>
      <c r="B2312" s="39" t="n">
        <v>118.42</v>
      </c>
      <c r="C2312" s="40" t="n">
        <v>120</v>
      </c>
      <c r="D2312" s="41" t="n">
        <v>117.96</v>
      </c>
      <c r="E2312" s="42" t="n">
        <v>119.57</v>
      </c>
      <c r="F2312" s="43" t="n">
        <v>18955600</v>
      </c>
      <c r="G2312" s="14" t="n">
        <v>119.06</v>
      </c>
    </row>
    <row collapsed="false" customFormat="false" customHeight="true" hidden="false" ht="13.3" outlineLevel="0" r="2313">
      <c r="A2313" s="17" t="n">
        <v>39916</v>
      </c>
      <c r="B2313" s="39" t="n">
        <v>120.01</v>
      </c>
      <c r="C2313" s="40" t="n">
        <v>120.98</v>
      </c>
      <c r="D2313" s="41" t="n">
        <v>119</v>
      </c>
      <c r="E2313" s="42" t="n">
        <v>120.22</v>
      </c>
      <c r="F2313" s="43" t="n">
        <v>13901300</v>
      </c>
      <c r="G2313" s="14" t="n">
        <v>119.71</v>
      </c>
    </row>
    <row collapsed="false" customFormat="false" customHeight="true" hidden="false" ht="13.3" outlineLevel="0" r="2314">
      <c r="A2314" s="17" t="n">
        <v>39917</v>
      </c>
      <c r="B2314" s="39" t="n">
        <v>119.57</v>
      </c>
      <c r="C2314" s="40" t="n">
        <v>120.17</v>
      </c>
      <c r="D2314" s="41" t="n">
        <v>117.25</v>
      </c>
      <c r="E2314" s="42" t="n">
        <v>118.31</v>
      </c>
      <c r="F2314" s="43" t="n">
        <v>16236500</v>
      </c>
      <c r="G2314" s="14" t="n">
        <v>117.8</v>
      </c>
    </row>
    <row collapsed="false" customFormat="false" customHeight="true" hidden="false" ht="13.3" outlineLevel="0" r="2315">
      <c r="A2315" s="17" t="n">
        <v>39918</v>
      </c>
      <c r="B2315" s="39" t="n">
        <v>117.2</v>
      </c>
      <c r="C2315" s="40" t="n">
        <v>118.25</v>
      </c>
      <c r="D2315" s="41" t="n">
        <v>115.76</v>
      </c>
      <c r="E2315" s="42" t="n">
        <v>117.64</v>
      </c>
      <c r="F2315" s="43" t="n">
        <v>14745800</v>
      </c>
      <c r="G2315" s="14" t="n">
        <v>117.14</v>
      </c>
    </row>
    <row collapsed="false" customFormat="false" customHeight="true" hidden="false" ht="13.3" outlineLevel="0" r="2316">
      <c r="A2316" s="17" t="n">
        <v>39919</v>
      </c>
      <c r="B2316" s="39" t="n">
        <v>119.19</v>
      </c>
      <c r="C2316" s="40" t="n">
        <v>123.15</v>
      </c>
      <c r="D2316" s="41" t="n">
        <v>118.79</v>
      </c>
      <c r="E2316" s="42" t="n">
        <v>121.45</v>
      </c>
      <c r="F2316" s="43" t="n">
        <v>21194500</v>
      </c>
      <c r="G2316" s="14" t="n">
        <v>120.93</v>
      </c>
    </row>
    <row collapsed="false" customFormat="false" customHeight="true" hidden="false" ht="13.3" outlineLevel="0" r="2317">
      <c r="A2317" s="17" t="n">
        <v>39920</v>
      </c>
      <c r="B2317" s="39" t="n">
        <v>121.18</v>
      </c>
      <c r="C2317" s="40" t="n">
        <v>124.25</v>
      </c>
      <c r="D2317" s="41" t="n">
        <v>120.25</v>
      </c>
      <c r="E2317" s="42" t="n">
        <v>123.42</v>
      </c>
      <c r="F2317" s="43" t="n">
        <v>17767700</v>
      </c>
      <c r="G2317" s="14" t="n">
        <v>122.89</v>
      </c>
    </row>
    <row collapsed="false" customFormat="false" customHeight="true" hidden="false" ht="13.3" outlineLevel="0" r="2318">
      <c r="A2318" s="17" t="n">
        <v>39923</v>
      </c>
      <c r="B2318" s="39" t="n">
        <v>121.73</v>
      </c>
      <c r="C2318" s="40" t="n">
        <v>122.99</v>
      </c>
      <c r="D2318" s="41" t="n">
        <v>119.16</v>
      </c>
      <c r="E2318" s="42" t="n">
        <v>120.5</v>
      </c>
      <c r="F2318" s="43" t="n">
        <v>16659500</v>
      </c>
      <c r="G2318" s="14" t="n">
        <v>119.98</v>
      </c>
    </row>
    <row collapsed="false" customFormat="false" customHeight="true" hidden="false" ht="13.3" outlineLevel="0" r="2319">
      <c r="A2319" s="17" t="n">
        <v>39924</v>
      </c>
      <c r="B2319" s="39" t="n">
        <v>118.89</v>
      </c>
      <c r="C2319" s="40" t="n">
        <v>122.14</v>
      </c>
      <c r="D2319" s="41" t="n">
        <v>118.6</v>
      </c>
      <c r="E2319" s="42" t="n">
        <v>121.76</v>
      </c>
      <c r="F2319" s="43" t="n">
        <v>16810200</v>
      </c>
      <c r="G2319" s="14" t="n">
        <v>121.24</v>
      </c>
    </row>
    <row collapsed="false" customFormat="false" customHeight="true" hidden="false" ht="13.3" outlineLevel="0" r="2320">
      <c r="A2320" s="17" t="n">
        <v>39925</v>
      </c>
      <c r="B2320" s="39" t="n">
        <v>122.63</v>
      </c>
      <c r="C2320" s="40" t="n">
        <v>125.35</v>
      </c>
      <c r="D2320" s="41" t="n">
        <v>121.2</v>
      </c>
      <c r="E2320" s="42" t="n">
        <v>121.51</v>
      </c>
      <c r="F2320" s="43" t="n">
        <v>33527400</v>
      </c>
      <c r="G2320" s="14" t="n">
        <v>120.99</v>
      </c>
    </row>
    <row collapsed="false" customFormat="false" customHeight="true" hidden="false" ht="13.3" outlineLevel="0" r="2321">
      <c r="A2321" s="17" t="n">
        <v>39926</v>
      </c>
      <c r="B2321" s="39" t="n">
        <v>126.62</v>
      </c>
      <c r="C2321" s="40" t="n">
        <v>127.2</v>
      </c>
      <c r="D2321" s="41" t="n">
        <v>123.51</v>
      </c>
      <c r="E2321" s="42" t="n">
        <v>125.4</v>
      </c>
      <c r="F2321" s="43" t="n">
        <v>33755600</v>
      </c>
      <c r="G2321" s="14" t="n">
        <v>124.86</v>
      </c>
    </row>
    <row collapsed="false" customFormat="false" customHeight="true" hidden="false" ht="13.3" outlineLevel="0" r="2322">
      <c r="A2322" s="17" t="n">
        <v>39927</v>
      </c>
      <c r="B2322" s="39" t="n">
        <v>124.64</v>
      </c>
      <c r="C2322" s="40" t="n">
        <v>125.14</v>
      </c>
      <c r="D2322" s="41" t="n">
        <v>122.97</v>
      </c>
      <c r="E2322" s="42" t="n">
        <v>123.9</v>
      </c>
      <c r="F2322" s="43" t="n">
        <v>19313000</v>
      </c>
      <c r="G2322" s="14" t="n">
        <v>123.37</v>
      </c>
    </row>
    <row collapsed="false" customFormat="false" customHeight="true" hidden="false" ht="13.3" outlineLevel="0" r="2323">
      <c r="A2323" s="17" t="n">
        <v>39930</v>
      </c>
      <c r="B2323" s="39" t="n">
        <v>122.9</v>
      </c>
      <c r="C2323" s="40" t="n">
        <v>125</v>
      </c>
      <c r="D2323" s="41" t="n">
        <v>122.66</v>
      </c>
      <c r="E2323" s="42" t="n">
        <v>124.73</v>
      </c>
      <c r="F2323" s="43" t="n">
        <v>17167500</v>
      </c>
      <c r="G2323" s="14" t="n">
        <v>124.2</v>
      </c>
    </row>
    <row collapsed="false" customFormat="false" customHeight="true" hidden="false" ht="13.3" outlineLevel="0" r="2324">
      <c r="A2324" s="17" t="n">
        <v>39931</v>
      </c>
      <c r="B2324" s="39" t="n">
        <v>123.35</v>
      </c>
      <c r="C2324" s="40" t="n">
        <v>126.21</v>
      </c>
      <c r="D2324" s="41" t="n">
        <v>123.26</v>
      </c>
      <c r="E2324" s="42" t="n">
        <v>123.9</v>
      </c>
      <c r="F2324" s="43" t="n">
        <v>16280600</v>
      </c>
      <c r="G2324" s="14" t="n">
        <v>123.37</v>
      </c>
    </row>
    <row collapsed="false" customFormat="false" customHeight="true" hidden="false" ht="13.3" outlineLevel="0" r="2325">
      <c r="A2325" s="17" t="n">
        <v>39932</v>
      </c>
      <c r="B2325" s="39" t="n">
        <v>124.85</v>
      </c>
      <c r="C2325" s="40" t="n">
        <v>126.85</v>
      </c>
      <c r="D2325" s="41" t="n">
        <v>123.83</v>
      </c>
      <c r="E2325" s="42" t="n">
        <v>125.14</v>
      </c>
      <c r="F2325" s="43" t="n">
        <v>16361100</v>
      </c>
      <c r="G2325" s="14" t="n">
        <v>124.61</v>
      </c>
    </row>
    <row collapsed="false" customFormat="false" customHeight="true" hidden="false" ht="13.3" outlineLevel="0" r="2326">
      <c r="A2326" s="17" t="n">
        <v>39933</v>
      </c>
      <c r="B2326" s="39" t="n">
        <v>126.22</v>
      </c>
      <c r="C2326" s="40" t="n">
        <v>127</v>
      </c>
      <c r="D2326" s="41" t="n">
        <v>124.92</v>
      </c>
      <c r="E2326" s="42" t="n">
        <v>125.83</v>
      </c>
      <c r="F2326" s="43" t="n">
        <v>17803200</v>
      </c>
      <c r="G2326" s="14" t="n">
        <v>125.29</v>
      </c>
    </row>
    <row collapsed="false" customFormat="false" customHeight="true" hidden="false" ht="13.3" outlineLevel="0" r="2327">
      <c r="A2327" s="17" t="n">
        <v>39934</v>
      </c>
      <c r="B2327" s="39" t="n">
        <v>125.8</v>
      </c>
      <c r="C2327" s="40" t="n">
        <v>127.95</v>
      </c>
      <c r="D2327" s="41" t="n">
        <v>125.8</v>
      </c>
      <c r="E2327" s="42" t="n">
        <v>127.24</v>
      </c>
      <c r="F2327" s="43" t="n">
        <v>14197000</v>
      </c>
      <c r="G2327" s="14" t="n">
        <v>126.7</v>
      </c>
    </row>
    <row collapsed="false" customFormat="false" customHeight="true" hidden="false" ht="13.3" outlineLevel="0" r="2328">
      <c r="A2328" s="17" t="n">
        <v>39937</v>
      </c>
      <c r="B2328" s="39" t="n">
        <v>128.24</v>
      </c>
      <c r="C2328" s="40" t="n">
        <v>132.25</v>
      </c>
      <c r="D2328" s="41" t="n">
        <v>127.68</v>
      </c>
      <c r="E2328" s="42" t="n">
        <v>132.07</v>
      </c>
      <c r="F2328" s="43" t="n">
        <v>21762800</v>
      </c>
      <c r="G2328" s="14" t="n">
        <v>131.51</v>
      </c>
    </row>
    <row collapsed="false" customFormat="false" customHeight="true" hidden="false" ht="13.3" outlineLevel="0" r="2329">
      <c r="A2329" s="17" t="n">
        <v>39938</v>
      </c>
      <c r="B2329" s="39" t="n">
        <v>131.75</v>
      </c>
      <c r="C2329" s="40" t="n">
        <v>132.86</v>
      </c>
      <c r="D2329" s="41" t="n">
        <v>131.12</v>
      </c>
      <c r="E2329" s="42" t="n">
        <v>132.71</v>
      </c>
      <c r="F2329" s="43" t="n">
        <v>14223400</v>
      </c>
      <c r="G2329" s="14" t="n">
        <v>132.14</v>
      </c>
    </row>
    <row collapsed="false" customFormat="false" customHeight="true" hidden="false" ht="13.3" outlineLevel="0" r="2330">
      <c r="A2330" s="17" t="n">
        <v>39939</v>
      </c>
      <c r="B2330" s="39" t="n">
        <v>133.33</v>
      </c>
      <c r="C2330" s="40" t="n">
        <v>133.5</v>
      </c>
      <c r="D2330" s="41" t="n">
        <v>130.22</v>
      </c>
      <c r="E2330" s="42" t="n">
        <v>132.5</v>
      </c>
      <c r="F2330" s="43" t="n">
        <v>16912100</v>
      </c>
      <c r="G2330" s="14" t="n">
        <v>131.93</v>
      </c>
    </row>
    <row collapsed="false" customFormat="false" customHeight="true" hidden="false" ht="13.3" outlineLevel="0" r="2331">
      <c r="A2331" s="17" t="n">
        <v>39940</v>
      </c>
      <c r="B2331" s="39" t="n">
        <v>132.33</v>
      </c>
      <c r="C2331" s="40" t="n">
        <v>132.39</v>
      </c>
      <c r="D2331" s="41" t="n">
        <v>127.9</v>
      </c>
      <c r="E2331" s="42" t="n">
        <v>129.06</v>
      </c>
      <c r="F2331" s="43" t="n">
        <v>18992000</v>
      </c>
      <c r="G2331" s="14" t="n">
        <v>128.51</v>
      </c>
    </row>
    <row collapsed="false" customFormat="false" customHeight="true" hidden="false" ht="13.3" outlineLevel="0" r="2332">
      <c r="A2332" s="17" t="n">
        <v>39941</v>
      </c>
      <c r="B2332" s="39" t="n">
        <v>129.04</v>
      </c>
      <c r="C2332" s="40" t="n">
        <v>131.23</v>
      </c>
      <c r="D2332" s="41" t="n">
        <v>126.26</v>
      </c>
      <c r="E2332" s="42" t="n">
        <v>129.19</v>
      </c>
      <c r="F2332" s="43" t="n">
        <v>16713000</v>
      </c>
      <c r="G2332" s="14" t="n">
        <v>128.64</v>
      </c>
    </row>
    <row collapsed="false" customFormat="false" customHeight="true" hidden="false" ht="13.3" outlineLevel="0" r="2333">
      <c r="A2333" s="17" t="n">
        <v>39944</v>
      </c>
      <c r="B2333" s="39" t="n">
        <v>127.37</v>
      </c>
      <c r="C2333" s="40" t="n">
        <v>130.96</v>
      </c>
      <c r="D2333" s="41" t="n">
        <v>127.12</v>
      </c>
      <c r="E2333" s="42" t="n">
        <v>129.57</v>
      </c>
      <c r="F2333" s="43" t="n">
        <v>14452100</v>
      </c>
      <c r="G2333" s="14" t="n">
        <v>129.02</v>
      </c>
    </row>
    <row collapsed="false" customFormat="false" customHeight="true" hidden="false" ht="13.3" outlineLevel="0" r="2334">
      <c r="A2334" s="17" t="n">
        <v>39945</v>
      </c>
      <c r="B2334" s="39" t="n">
        <v>129.56</v>
      </c>
      <c r="C2334" s="40" t="n">
        <v>129.71</v>
      </c>
      <c r="D2334" s="41" t="n">
        <v>123.25</v>
      </c>
      <c r="E2334" s="42" t="n">
        <v>124.42</v>
      </c>
      <c r="F2334" s="43" t="n">
        <v>21767200</v>
      </c>
      <c r="G2334" s="14" t="n">
        <v>123.89</v>
      </c>
    </row>
    <row collapsed="false" customFormat="false" customHeight="true" hidden="false" ht="13.3" outlineLevel="0" r="2335">
      <c r="A2335" s="17" t="n">
        <v>39946</v>
      </c>
      <c r="B2335" s="39" t="n">
        <v>123.21</v>
      </c>
      <c r="C2335" s="40" t="n">
        <v>124.02</v>
      </c>
      <c r="D2335" s="41" t="n">
        <v>119.38</v>
      </c>
      <c r="E2335" s="42" t="n">
        <v>119.49</v>
      </c>
      <c r="F2335" s="43" t="n">
        <v>21284700</v>
      </c>
      <c r="G2335" s="14" t="n">
        <v>118.98</v>
      </c>
    </row>
    <row collapsed="false" customFormat="false" customHeight="true" hidden="false" ht="13.3" outlineLevel="0" r="2336">
      <c r="A2336" s="17" t="n">
        <v>39947</v>
      </c>
      <c r="B2336" s="39" t="n">
        <v>119.78</v>
      </c>
      <c r="C2336" s="40" t="n">
        <v>123.53</v>
      </c>
      <c r="D2336" s="41" t="n">
        <v>119.7</v>
      </c>
      <c r="E2336" s="42" t="n">
        <v>122.95</v>
      </c>
      <c r="F2336" s="43" t="n">
        <v>15993800</v>
      </c>
      <c r="G2336" s="14" t="n">
        <v>122.42</v>
      </c>
    </row>
    <row collapsed="false" customFormat="false" customHeight="true" hidden="false" ht="13.3" outlineLevel="0" r="2337">
      <c r="A2337" s="17" t="n">
        <v>39948</v>
      </c>
      <c r="B2337" s="39" t="n">
        <v>122.32</v>
      </c>
      <c r="C2337" s="40" t="n">
        <v>124.62</v>
      </c>
      <c r="D2337" s="41" t="n">
        <v>121.61</v>
      </c>
      <c r="E2337" s="42" t="n">
        <v>122.42</v>
      </c>
      <c r="F2337" s="43" t="n">
        <v>13127400</v>
      </c>
      <c r="G2337" s="14" t="n">
        <v>121.9</v>
      </c>
    </row>
    <row collapsed="false" customFormat="false" customHeight="true" hidden="false" ht="13.3" outlineLevel="0" r="2338">
      <c r="A2338" s="17" t="n">
        <v>39951</v>
      </c>
      <c r="B2338" s="39" t="n">
        <v>123.73</v>
      </c>
      <c r="C2338" s="40" t="n">
        <v>126.7</v>
      </c>
      <c r="D2338" s="41" t="n">
        <v>121.57</v>
      </c>
      <c r="E2338" s="42" t="n">
        <v>126.65</v>
      </c>
      <c r="F2338" s="43" t="n">
        <v>16387200</v>
      </c>
      <c r="G2338" s="14" t="n">
        <v>126.11</v>
      </c>
    </row>
    <row collapsed="false" customFormat="false" customHeight="true" hidden="false" ht="13.3" outlineLevel="0" r="2339">
      <c r="A2339" s="17" t="n">
        <v>39952</v>
      </c>
      <c r="B2339" s="39" t="n">
        <v>126.82</v>
      </c>
      <c r="C2339" s="40" t="n">
        <v>129.31</v>
      </c>
      <c r="D2339" s="41" t="n">
        <v>125.74</v>
      </c>
      <c r="E2339" s="42" t="n">
        <v>127.45</v>
      </c>
      <c r="F2339" s="43" t="n">
        <v>13300800</v>
      </c>
      <c r="G2339" s="14" t="n">
        <v>126.91</v>
      </c>
    </row>
    <row collapsed="false" customFormat="false" customHeight="true" hidden="false" ht="13.3" outlineLevel="0" r="2340">
      <c r="A2340" s="17" t="n">
        <v>39953</v>
      </c>
      <c r="B2340" s="39" t="n">
        <v>127.63</v>
      </c>
      <c r="C2340" s="40" t="n">
        <v>129.21</v>
      </c>
      <c r="D2340" s="41" t="n">
        <v>125.3</v>
      </c>
      <c r="E2340" s="42" t="n">
        <v>125.87</v>
      </c>
      <c r="F2340" s="43" t="n">
        <v>13878000</v>
      </c>
      <c r="G2340" s="14" t="n">
        <v>125.33</v>
      </c>
    </row>
    <row collapsed="false" customFormat="false" customHeight="true" hidden="false" ht="13.3" outlineLevel="0" r="2341">
      <c r="A2341" s="17" t="n">
        <v>39954</v>
      </c>
      <c r="B2341" s="39" t="n">
        <v>125.15</v>
      </c>
      <c r="C2341" s="40" t="n">
        <v>126.78</v>
      </c>
      <c r="D2341" s="41" t="n">
        <v>122.89</v>
      </c>
      <c r="E2341" s="42" t="n">
        <v>124.18</v>
      </c>
      <c r="F2341" s="43" t="n">
        <v>14569500</v>
      </c>
      <c r="G2341" s="14" t="n">
        <v>123.65</v>
      </c>
    </row>
    <row collapsed="false" customFormat="false" customHeight="true" hidden="false" ht="13.3" outlineLevel="0" r="2342">
      <c r="A2342" s="17" t="n">
        <v>39955</v>
      </c>
      <c r="B2342" s="39" t="n">
        <v>124.05</v>
      </c>
      <c r="C2342" s="40" t="n">
        <v>124.18</v>
      </c>
      <c r="D2342" s="41" t="n">
        <v>121.75</v>
      </c>
      <c r="E2342" s="42" t="n">
        <v>122.5</v>
      </c>
      <c r="F2342" s="43" t="n">
        <v>10642800</v>
      </c>
      <c r="G2342" s="14" t="n">
        <v>121.98</v>
      </c>
    </row>
    <row collapsed="false" customFormat="false" customHeight="true" hidden="false" ht="13.3" outlineLevel="0" r="2343">
      <c r="A2343" s="17" t="n">
        <v>39959</v>
      </c>
      <c r="B2343" s="39" t="n">
        <v>124.76</v>
      </c>
      <c r="C2343" s="40" t="n">
        <v>130.83</v>
      </c>
      <c r="D2343" s="41" t="n">
        <v>124.55</v>
      </c>
      <c r="E2343" s="42" t="n">
        <v>130.78</v>
      </c>
      <c r="F2343" s="43" t="n">
        <v>22747400</v>
      </c>
      <c r="G2343" s="14" t="n">
        <v>130.22</v>
      </c>
    </row>
    <row collapsed="false" customFormat="false" customHeight="true" hidden="false" ht="13.3" outlineLevel="0" r="2344">
      <c r="A2344" s="17" t="n">
        <v>39960</v>
      </c>
      <c r="B2344" s="39" t="n">
        <v>131.78</v>
      </c>
      <c r="C2344" s="40" t="n">
        <v>134.98</v>
      </c>
      <c r="D2344" s="41" t="n">
        <v>130.91</v>
      </c>
      <c r="E2344" s="42" t="n">
        <v>133.05</v>
      </c>
      <c r="F2344" s="43" t="n">
        <v>23086500</v>
      </c>
      <c r="G2344" s="14" t="n">
        <v>132.48</v>
      </c>
    </row>
    <row collapsed="false" customFormat="false" customHeight="true" hidden="false" ht="13.3" outlineLevel="0" r="2345">
      <c r="A2345" s="17" t="n">
        <v>39961</v>
      </c>
      <c r="B2345" s="39" t="n">
        <v>133.45</v>
      </c>
      <c r="C2345" s="40" t="n">
        <v>135.39</v>
      </c>
      <c r="D2345" s="41" t="n">
        <v>132.03</v>
      </c>
      <c r="E2345" s="42" t="n">
        <v>135.07</v>
      </c>
      <c r="F2345" s="43" t="n">
        <v>17412600</v>
      </c>
      <c r="G2345" s="14" t="n">
        <v>134.49</v>
      </c>
    </row>
    <row collapsed="false" customFormat="false" customHeight="true" hidden="false" ht="13.3" outlineLevel="0" r="2346">
      <c r="A2346" s="17" t="n">
        <v>39962</v>
      </c>
      <c r="B2346" s="39" t="n">
        <v>135.39</v>
      </c>
      <c r="C2346" s="40" t="n">
        <v>135.9</v>
      </c>
      <c r="D2346" s="41" t="n">
        <v>133.85</v>
      </c>
      <c r="E2346" s="42" t="n">
        <v>135.81</v>
      </c>
      <c r="F2346" s="43" t="n">
        <v>16304800</v>
      </c>
      <c r="G2346" s="14" t="n">
        <v>135.23</v>
      </c>
    </row>
    <row collapsed="false" customFormat="false" customHeight="true" hidden="false" ht="13.3" outlineLevel="0" r="2347">
      <c r="A2347" s="17" t="n">
        <v>39965</v>
      </c>
      <c r="B2347" s="39" t="n">
        <v>136.47</v>
      </c>
      <c r="C2347" s="40" t="n">
        <v>139.99</v>
      </c>
      <c r="D2347" s="41" t="n">
        <v>136</v>
      </c>
      <c r="E2347" s="42" t="n">
        <v>139.35</v>
      </c>
      <c r="F2347" s="43" t="n">
        <v>16160700</v>
      </c>
      <c r="G2347" s="14" t="n">
        <v>138.75</v>
      </c>
    </row>
    <row collapsed="false" customFormat="false" customHeight="true" hidden="false" ht="13.3" outlineLevel="0" r="2348">
      <c r="A2348" s="17" t="n">
        <v>39966</v>
      </c>
      <c r="B2348" s="39" t="n">
        <v>138.99</v>
      </c>
      <c r="C2348" s="40" t="n">
        <v>141.34</v>
      </c>
      <c r="D2348" s="41" t="n">
        <v>138.35</v>
      </c>
      <c r="E2348" s="42" t="n">
        <v>139.49</v>
      </c>
      <c r="F2348" s="43" t="n">
        <v>16293700</v>
      </c>
      <c r="G2348" s="14" t="n">
        <v>138.89</v>
      </c>
    </row>
    <row collapsed="false" customFormat="false" customHeight="true" hidden="false" ht="13.3" outlineLevel="0" r="2349">
      <c r="A2349" s="17" t="n">
        <v>39967</v>
      </c>
      <c r="B2349" s="39" t="n">
        <v>140</v>
      </c>
      <c r="C2349" s="40" t="n">
        <v>141.11</v>
      </c>
      <c r="D2349" s="41" t="n">
        <v>139.07</v>
      </c>
      <c r="E2349" s="42" t="n">
        <v>140.95</v>
      </c>
      <c r="F2349" s="43" t="n">
        <v>20185700</v>
      </c>
      <c r="G2349" s="14" t="n">
        <v>140.35</v>
      </c>
    </row>
    <row collapsed="false" customFormat="false" customHeight="true" hidden="false" ht="13.3" outlineLevel="0" r="2350">
      <c r="A2350" s="17" t="n">
        <v>39968</v>
      </c>
      <c r="B2350" s="39" t="n">
        <v>140.13</v>
      </c>
      <c r="C2350" s="40" t="n">
        <v>144.18</v>
      </c>
      <c r="D2350" s="41" t="n">
        <v>140.04</v>
      </c>
      <c r="E2350" s="42" t="n">
        <v>143.74</v>
      </c>
      <c r="F2350" s="43" t="n">
        <v>19665500</v>
      </c>
      <c r="G2350" s="14" t="n">
        <v>143.13</v>
      </c>
    </row>
    <row collapsed="false" customFormat="false" customHeight="true" hidden="false" ht="13.3" outlineLevel="0" r="2351">
      <c r="A2351" s="17" t="n">
        <v>39969</v>
      </c>
      <c r="B2351" s="39" t="n">
        <v>145.31</v>
      </c>
      <c r="C2351" s="40" t="n">
        <v>146.4</v>
      </c>
      <c r="D2351" s="41" t="n">
        <v>143.21</v>
      </c>
      <c r="E2351" s="42" t="n">
        <v>144.67</v>
      </c>
      <c r="F2351" s="43" t="n">
        <v>22597000</v>
      </c>
      <c r="G2351" s="14" t="n">
        <v>144.05</v>
      </c>
    </row>
    <row collapsed="false" customFormat="false" customHeight="true" hidden="false" ht="13.3" outlineLevel="0" r="2352">
      <c r="A2352" s="17" t="n">
        <v>39972</v>
      </c>
      <c r="B2352" s="39" t="n">
        <v>143.82</v>
      </c>
      <c r="C2352" s="40" t="n">
        <v>144.23</v>
      </c>
      <c r="D2352" s="41" t="n">
        <v>139.43</v>
      </c>
      <c r="E2352" s="42" t="n">
        <v>143.85</v>
      </c>
      <c r="F2352" s="43" t="n">
        <v>33273300</v>
      </c>
      <c r="G2352" s="14" t="n">
        <v>143.24</v>
      </c>
    </row>
    <row collapsed="false" customFormat="false" customHeight="true" hidden="false" ht="13.3" outlineLevel="0" r="2353">
      <c r="A2353" s="17" t="n">
        <v>39973</v>
      </c>
      <c r="B2353" s="39" t="n">
        <v>143.81</v>
      </c>
      <c r="C2353" s="40" t="n">
        <v>144.56</v>
      </c>
      <c r="D2353" s="41" t="n">
        <v>140.55</v>
      </c>
      <c r="E2353" s="42" t="n">
        <v>142.72</v>
      </c>
      <c r="F2353" s="43" t="n">
        <v>24177300</v>
      </c>
      <c r="G2353" s="14" t="n">
        <v>142.11</v>
      </c>
    </row>
    <row collapsed="false" customFormat="false" customHeight="true" hidden="false" ht="13.3" outlineLevel="0" r="2354">
      <c r="A2354" s="17" t="n">
        <v>39974</v>
      </c>
      <c r="B2354" s="39" t="n">
        <v>142.28</v>
      </c>
      <c r="C2354" s="40" t="n">
        <v>142.35</v>
      </c>
      <c r="D2354" s="41" t="n">
        <v>138.3</v>
      </c>
      <c r="E2354" s="42" t="n">
        <v>140.25</v>
      </c>
      <c r="F2354" s="43" t="n">
        <v>24593700</v>
      </c>
      <c r="G2354" s="14" t="n">
        <v>139.65</v>
      </c>
    </row>
    <row collapsed="false" customFormat="false" customHeight="true" hidden="false" ht="13.3" outlineLevel="0" r="2355">
      <c r="A2355" s="17" t="n">
        <v>39975</v>
      </c>
      <c r="B2355" s="39" t="n">
        <v>139.55</v>
      </c>
      <c r="C2355" s="40" t="n">
        <v>141.56</v>
      </c>
      <c r="D2355" s="41" t="n">
        <v>138.55</v>
      </c>
      <c r="E2355" s="42" t="n">
        <v>139.95</v>
      </c>
      <c r="F2355" s="43" t="n">
        <v>18743700</v>
      </c>
      <c r="G2355" s="14" t="n">
        <v>139.35</v>
      </c>
    </row>
    <row collapsed="false" customFormat="false" customHeight="true" hidden="false" ht="13.3" outlineLevel="0" r="2356">
      <c r="A2356" s="17" t="n">
        <v>39976</v>
      </c>
      <c r="B2356" s="39" t="n">
        <v>138.81</v>
      </c>
      <c r="C2356" s="40" t="n">
        <v>139.1</v>
      </c>
      <c r="D2356" s="41" t="n">
        <v>136.04</v>
      </c>
      <c r="E2356" s="42" t="n">
        <v>136.97</v>
      </c>
      <c r="F2356" s="43" t="n">
        <v>20110200</v>
      </c>
      <c r="G2356" s="14" t="n">
        <v>136.38</v>
      </c>
    </row>
    <row collapsed="false" customFormat="false" customHeight="true" hidden="false" ht="13.3" outlineLevel="0" r="2357">
      <c r="A2357" s="17" t="n">
        <v>39979</v>
      </c>
      <c r="B2357" s="39" t="n">
        <v>136.01</v>
      </c>
      <c r="C2357" s="40" t="n">
        <v>136.93</v>
      </c>
      <c r="D2357" s="41" t="n">
        <v>134.89</v>
      </c>
      <c r="E2357" s="42" t="n">
        <v>136.09</v>
      </c>
      <c r="F2357" s="43" t="n">
        <v>19276800</v>
      </c>
      <c r="G2357" s="14" t="n">
        <v>135.51</v>
      </c>
    </row>
    <row collapsed="false" customFormat="false" customHeight="true" hidden="false" ht="13.3" outlineLevel="0" r="2358">
      <c r="A2358" s="17" t="n">
        <v>39980</v>
      </c>
      <c r="B2358" s="39" t="n">
        <v>136.66</v>
      </c>
      <c r="C2358" s="40" t="n">
        <v>138.47</v>
      </c>
      <c r="D2358" s="41" t="n">
        <v>136.1</v>
      </c>
      <c r="E2358" s="42" t="n">
        <v>136.35</v>
      </c>
      <c r="F2358" s="43" t="n">
        <v>18385900</v>
      </c>
      <c r="G2358" s="14" t="n">
        <v>135.77</v>
      </c>
    </row>
    <row collapsed="false" customFormat="false" customHeight="true" hidden="false" ht="13.3" outlineLevel="0" r="2359">
      <c r="A2359" s="17" t="n">
        <v>39981</v>
      </c>
      <c r="B2359" s="39" t="n">
        <v>136.67</v>
      </c>
      <c r="C2359" s="40" t="n">
        <v>137.45</v>
      </c>
      <c r="D2359" s="41" t="n">
        <v>134.53</v>
      </c>
      <c r="E2359" s="42" t="n">
        <v>135.58</v>
      </c>
      <c r="F2359" s="43" t="n">
        <v>20407600</v>
      </c>
      <c r="G2359" s="14" t="n">
        <v>135</v>
      </c>
    </row>
    <row collapsed="false" customFormat="false" customHeight="true" hidden="false" ht="13.3" outlineLevel="0" r="2360">
      <c r="A2360" s="17" t="n">
        <v>39982</v>
      </c>
      <c r="B2360" s="39" t="n">
        <v>136.11</v>
      </c>
      <c r="C2360" s="40" t="n">
        <v>138</v>
      </c>
      <c r="D2360" s="41" t="n">
        <v>135.59</v>
      </c>
      <c r="E2360" s="42" t="n">
        <v>135.88</v>
      </c>
      <c r="F2360" s="43" t="n">
        <v>15274300</v>
      </c>
      <c r="G2360" s="14" t="n">
        <v>135.3</v>
      </c>
    </row>
    <row collapsed="false" customFormat="false" customHeight="true" hidden="false" ht="13.3" outlineLevel="0" r="2361">
      <c r="A2361" s="17" t="n">
        <v>39983</v>
      </c>
      <c r="B2361" s="39" t="n">
        <v>138.07</v>
      </c>
      <c r="C2361" s="40" t="n">
        <v>139.5</v>
      </c>
      <c r="D2361" s="41" t="n">
        <v>136.9</v>
      </c>
      <c r="E2361" s="42" t="n">
        <v>139.48</v>
      </c>
      <c r="F2361" s="43" t="n">
        <v>25780600</v>
      </c>
      <c r="G2361" s="14" t="n">
        <v>138.88</v>
      </c>
    </row>
    <row collapsed="false" customFormat="false" customHeight="true" hidden="false" ht="13.3" outlineLevel="0" r="2362">
      <c r="A2362" s="17" t="n">
        <v>39986</v>
      </c>
      <c r="B2362" s="39" t="n">
        <v>140.67</v>
      </c>
      <c r="C2362" s="40" t="n">
        <v>141.56</v>
      </c>
      <c r="D2362" s="41" t="n">
        <v>136.33</v>
      </c>
      <c r="E2362" s="42" t="n">
        <v>137.37</v>
      </c>
      <c r="F2362" s="43" t="n">
        <v>22675500</v>
      </c>
      <c r="G2362" s="14" t="n">
        <v>136.78</v>
      </c>
    </row>
    <row collapsed="false" customFormat="false" customHeight="true" hidden="false" ht="13.3" outlineLevel="0" r="2363">
      <c r="A2363" s="17" t="n">
        <v>39987</v>
      </c>
      <c r="B2363" s="39" t="n">
        <v>136.4</v>
      </c>
      <c r="C2363" s="40" t="n">
        <v>136.95</v>
      </c>
      <c r="D2363" s="41" t="n">
        <v>132.88</v>
      </c>
      <c r="E2363" s="42" t="n">
        <v>134.01</v>
      </c>
      <c r="F2363" s="43" t="n">
        <v>25233300</v>
      </c>
      <c r="G2363" s="14" t="n">
        <v>133.44</v>
      </c>
    </row>
    <row collapsed="false" customFormat="false" customHeight="true" hidden="false" ht="13.3" outlineLevel="0" r="2364">
      <c r="A2364" s="17" t="n">
        <v>39988</v>
      </c>
      <c r="B2364" s="39" t="n">
        <v>135.42</v>
      </c>
      <c r="C2364" s="40" t="n">
        <v>137.5</v>
      </c>
      <c r="D2364" s="41" t="n">
        <v>134.86</v>
      </c>
      <c r="E2364" s="42" t="n">
        <v>136.22</v>
      </c>
      <c r="F2364" s="43" t="n">
        <v>17340200</v>
      </c>
      <c r="G2364" s="14" t="n">
        <v>135.64</v>
      </c>
    </row>
    <row collapsed="false" customFormat="false" customHeight="true" hidden="false" ht="13.3" outlineLevel="0" r="2365">
      <c r="A2365" s="17" t="n">
        <v>39989</v>
      </c>
      <c r="B2365" s="39" t="n">
        <v>135.75</v>
      </c>
      <c r="C2365" s="40" t="n">
        <v>140.2</v>
      </c>
      <c r="D2365" s="41" t="n">
        <v>135.21</v>
      </c>
      <c r="E2365" s="42" t="n">
        <v>139.86</v>
      </c>
      <c r="F2365" s="43" t="n">
        <v>21051700</v>
      </c>
      <c r="G2365" s="14" t="n">
        <v>139.26</v>
      </c>
    </row>
    <row collapsed="false" customFormat="false" customHeight="true" hidden="false" ht="13.3" outlineLevel="0" r="2366">
      <c r="A2366" s="17" t="n">
        <v>39990</v>
      </c>
      <c r="B2366" s="39" t="n">
        <v>139.79</v>
      </c>
      <c r="C2366" s="40" t="n">
        <v>143.56</v>
      </c>
      <c r="D2366" s="41" t="n">
        <v>139.74</v>
      </c>
      <c r="E2366" s="42" t="n">
        <v>142.44</v>
      </c>
      <c r="F2366" s="43" t="n">
        <v>15692300</v>
      </c>
      <c r="G2366" s="14" t="n">
        <v>141.83</v>
      </c>
    </row>
    <row collapsed="false" customFormat="false" customHeight="true" hidden="false" ht="13.3" outlineLevel="0" r="2367">
      <c r="A2367" s="17" t="n">
        <v>39993</v>
      </c>
      <c r="B2367" s="39" t="n">
        <v>143.46</v>
      </c>
      <c r="C2367" s="40" t="n">
        <v>143.95</v>
      </c>
      <c r="D2367" s="41" t="n">
        <v>141.54</v>
      </c>
      <c r="E2367" s="42" t="n">
        <v>141.97</v>
      </c>
      <c r="F2367" s="43" t="n">
        <v>20272000</v>
      </c>
      <c r="G2367" s="14" t="n">
        <v>141.36</v>
      </c>
    </row>
    <row collapsed="false" customFormat="false" customHeight="true" hidden="false" ht="13.3" outlineLevel="0" r="2368">
      <c r="A2368" s="17" t="n">
        <v>39994</v>
      </c>
      <c r="B2368" s="39" t="n">
        <v>142.58</v>
      </c>
      <c r="C2368" s="40" t="n">
        <v>143.8</v>
      </c>
      <c r="D2368" s="41" t="n">
        <v>141.8</v>
      </c>
      <c r="E2368" s="42" t="n">
        <v>142.43</v>
      </c>
      <c r="F2368" s="43" t="n">
        <v>15508000</v>
      </c>
      <c r="G2368" s="14" t="n">
        <v>141.82</v>
      </c>
    </row>
    <row collapsed="false" customFormat="false" customHeight="true" hidden="false" ht="13.3" outlineLevel="0" r="2369">
      <c r="A2369" s="17" t="n">
        <v>39995</v>
      </c>
      <c r="B2369" s="39" t="n">
        <v>143.5</v>
      </c>
      <c r="C2369" s="40" t="n">
        <v>144.66</v>
      </c>
      <c r="D2369" s="41" t="n">
        <v>142.52</v>
      </c>
      <c r="E2369" s="42" t="n">
        <v>142.83</v>
      </c>
      <c r="F2369" s="43" t="n">
        <v>14792100</v>
      </c>
      <c r="G2369" s="14" t="n">
        <v>142.22</v>
      </c>
    </row>
    <row collapsed="false" customFormat="false" customHeight="true" hidden="false" ht="13.3" outlineLevel="0" r="2370">
      <c r="A2370" s="17" t="n">
        <v>39996</v>
      </c>
      <c r="B2370" s="39" t="n">
        <v>141.25</v>
      </c>
      <c r="C2370" s="40" t="n">
        <v>142.83</v>
      </c>
      <c r="D2370" s="41" t="n">
        <v>139.79</v>
      </c>
      <c r="E2370" s="42" t="n">
        <v>140.02</v>
      </c>
      <c r="F2370" s="43" t="n">
        <v>13231400</v>
      </c>
      <c r="G2370" s="14" t="n">
        <v>139.42</v>
      </c>
    </row>
    <row collapsed="false" customFormat="false" customHeight="true" hidden="false" ht="13.3" outlineLevel="0" r="2371">
      <c r="A2371" s="17" t="n">
        <v>40000</v>
      </c>
      <c r="B2371" s="39" t="n">
        <v>138.7</v>
      </c>
      <c r="C2371" s="40" t="n">
        <v>138.99</v>
      </c>
      <c r="D2371" s="41" t="n">
        <v>136.25</v>
      </c>
      <c r="E2371" s="42" t="n">
        <v>138.61</v>
      </c>
      <c r="F2371" s="43" t="n">
        <v>17810300</v>
      </c>
      <c r="G2371" s="14" t="n">
        <v>138.02</v>
      </c>
    </row>
    <row collapsed="false" customFormat="false" customHeight="true" hidden="false" ht="13.3" outlineLevel="0" r="2372">
      <c r="A2372" s="17" t="n">
        <v>40001</v>
      </c>
      <c r="B2372" s="39" t="n">
        <v>138.48</v>
      </c>
      <c r="C2372" s="40" t="n">
        <v>139.68</v>
      </c>
      <c r="D2372" s="41" t="n">
        <v>135.18</v>
      </c>
      <c r="E2372" s="42" t="n">
        <v>135.4</v>
      </c>
      <c r="F2372" s="43" t="n">
        <v>16485600</v>
      </c>
      <c r="G2372" s="14" t="n">
        <v>134.82</v>
      </c>
    </row>
    <row collapsed="false" customFormat="false" customHeight="true" hidden="false" ht="13.3" outlineLevel="0" r="2373">
      <c r="A2373" s="17" t="n">
        <v>40002</v>
      </c>
      <c r="B2373" s="39" t="n">
        <v>135.92</v>
      </c>
      <c r="C2373" s="40" t="n">
        <v>138.04</v>
      </c>
      <c r="D2373" s="41" t="n">
        <v>134.42</v>
      </c>
      <c r="E2373" s="42" t="n">
        <v>137.22</v>
      </c>
      <c r="F2373" s="43" t="n">
        <v>20568900</v>
      </c>
      <c r="G2373" s="14" t="n">
        <v>136.63</v>
      </c>
    </row>
    <row collapsed="false" customFormat="false" customHeight="true" hidden="false" ht="13.3" outlineLevel="0" r="2374">
      <c r="A2374" s="17" t="n">
        <v>40003</v>
      </c>
      <c r="B2374" s="39" t="n">
        <v>137.76</v>
      </c>
      <c r="C2374" s="40" t="n">
        <v>137.99</v>
      </c>
      <c r="D2374" s="41" t="n">
        <v>135.93</v>
      </c>
      <c r="E2374" s="42" t="n">
        <v>136.36</v>
      </c>
      <c r="F2374" s="43" t="n">
        <v>12250900</v>
      </c>
      <c r="G2374" s="14" t="n">
        <v>135.78</v>
      </c>
    </row>
    <row collapsed="false" customFormat="false" customHeight="true" hidden="false" ht="13.3" outlineLevel="0" r="2375">
      <c r="A2375" s="17" t="n">
        <v>40004</v>
      </c>
      <c r="B2375" s="39" t="n">
        <v>136.34</v>
      </c>
      <c r="C2375" s="40" t="n">
        <v>138.97</v>
      </c>
      <c r="D2375" s="41" t="n">
        <v>136.32</v>
      </c>
      <c r="E2375" s="42" t="n">
        <v>138.52</v>
      </c>
      <c r="F2375" s="43" t="n">
        <v>15902700</v>
      </c>
      <c r="G2375" s="14" t="n">
        <v>137.93</v>
      </c>
    </row>
    <row collapsed="false" customFormat="false" customHeight="true" hidden="false" ht="13.3" outlineLevel="0" r="2376">
      <c r="A2376" s="17" t="n">
        <v>40007</v>
      </c>
      <c r="B2376" s="39" t="n">
        <v>139.54</v>
      </c>
      <c r="C2376" s="40" t="n">
        <v>142.34</v>
      </c>
      <c r="D2376" s="41" t="n">
        <v>137.53</v>
      </c>
      <c r="E2376" s="42" t="n">
        <v>142.34</v>
      </c>
      <c r="F2376" s="43" t="n">
        <v>17267900</v>
      </c>
      <c r="G2376" s="14" t="n">
        <v>141.73</v>
      </c>
    </row>
    <row collapsed="false" customFormat="false" customHeight="true" hidden="false" ht="13.3" outlineLevel="0" r="2377">
      <c r="A2377" s="17" t="n">
        <v>40008</v>
      </c>
      <c r="B2377" s="39" t="n">
        <v>142.03</v>
      </c>
      <c r="C2377" s="40" t="n">
        <v>143.18</v>
      </c>
      <c r="D2377" s="41" t="n">
        <v>141.16</v>
      </c>
      <c r="E2377" s="42" t="n">
        <v>142.27</v>
      </c>
      <c r="F2377" s="43" t="n">
        <v>12401700</v>
      </c>
      <c r="G2377" s="14" t="n">
        <v>141.66</v>
      </c>
    </row>
    <row collapsed="false" customFormat="false" customHeight="true" hidden="false" ht="13.3" outlineLevel="0" r="2378">
      <c r="A2378" s="17" t="n">
        <v>40009</v>
      </c>
      <c r="B2378" s="39" t="n">
        <v>145.04</v>
      </c>
      <c r="C2378" s="40" t="n">
        <v>147</v>
      </c>
      <c r="D2378" s="41" t="n">
        <v>144.32</v>
      </c>
      <c r="E2378" s="42" t="n">
        <v>146.88</v>
      </c>
      <c r="F2378" s="43" t="n">
        <v>17342400</v>
      </c>
      <c r="G2378" s="14" t="n">
        <v>146.25</v>
      </c>
    </row>
    <row collapsed="false" customFormat="false" customHeight="true" hidden="false" ht="13.3" outlineLevel="0" r="2379">
      <c r="A2379" s="17" t="n">
        <v>40010</v>
      </c>
      <c r="B2379" s="39" t="n">
        <v>145.76</v>
      </c>
      <c r="C2379" s="40" t="n">
        <v>148.02</v>
      </c>
      <c r="D2379" s="41" t="n">
        <v>145.57</v>
      </c>
      <c r="E2379" s="42" t="n">
        <v>147.52</v>
      </c>
      <c r="F2379" s="43" t="n">
        <v>14056100</v>
      </c>
      <c r="G2379" s="14" t="n">
        <v>146.89</v>
      </c>
    </row>
    <row collapsed="false" customFormat="false" customHeight="true" hidden="false" ht="13.3" outlineLevel="0" r="2380">
      <c r="A2380" s="17" t="n">
        <v>40011</v>
      </c>
      <c r="B2380" s="39" t="n">
        <v>149.08</v>
      </c>
      <c r="C2380" s="40" t="n">
        <v>152.02</v>
      </c>
      <c r="D2380" s="41" t="n">
        <v>148.63</v>
      </c>
      <c r="E2380" s="42" t="n">
        <v>151.75</v>
      </c>
      <c r="F2380" s="43" t="n">
        <v>21505500</v>
      </c>
      <c r="G2380" s="14" t="n">
        <v>151.1</v>
      </c>
    </row>
    <row collapsed="false" customFormat="false" customHeight="true" hidden="false" ht="13.3" outlineLevel="0" r="2381">
      <c r="A2381" s="17" t="n">
        <v>40014</v>
      </c>
      <c r="B2381" s="39" t="n">
        <v>153.27</v>
      </c>
      <c r="C2381" s="40" t="n">
        <v>155.04</v>
      </c>
      <c r="D2381" s="41" t="n">
        <v>150.89</v>
      </c>
      <c r="E2381" s="42" t="n">
        <v>152.91</v>
      </c>
      <c r="F2381" s="43" t="n">
        <v>26268800</v>
      </c>
      <c r="G2381" s="14" t="n">
        <v>152.26</v>
      </c>
    </row>
    <row collapsed="false" customFormat="false" customHeight="true" hidden="false" ht="13.3" outlineLevel="0" r="2382">
      <c r="A2382" s="17" t="n">
        <v>40015</v>
      </c>
      <c r="B2382" s="39" t="n">
        <v>153.29</v>
      </c>
      <c r="C2382" s="40" t="n">
        <v>153.43</v>
      </c>
      <c r="D2382" s="41" t="n">
        <v>149.75</v>
      </c>
      <c r="E2382" s="42" t="n">
        <v>151.51</v>
      </c>
      <c r="F2382" s="43" t="n">
        <v>31242200</v>
      </c>
      <c r="G2382" s="14" t="n">
        <v>150.86</v>
      </c>
    </row>
    <row collapsed="false" customFormat="false" customHeight="true" hidden="false" ht="13.3" outlineLevel="0" r="2383">
      <c r="A2383" s="17" t="n">
        <v>40016</v>
      </c>
      <c r="B2383" s="39" t="n">
        <v>157.79</v>
      </c>
      <c r="C2383" s="40" t="n">
        <v>158.73</v>
      </c>
      <c r="D2383" s="41" t="n">
        <v>156.11</v>
      </c>
      <c r="E2383" s="42" t="n">
        <v>156.74</v>
      </c>
      <c r="F2383" s="43" t="n">
        <v>31218000</v>
      </c>
      <c r="G2383" s="14" t="n">
        <v>156.07</v>
      </c>
    </row>
    <row collapsed="false" customFormat="false" customHeight="true" hidden="false" ht="13.3" outlineLevel="0" r="2384">
      <c r="A2384" s="17" t="n">
        <v>40017</v>
      </c>
      <c r="B2384" s="39" t="n">
        <v>156.63</v>
      </c>
      <c r="C2384" s="40" t="n">
        <v>158.44</v>
      </c>
      <c r="D2384" s="41" t="n">
        <v>155.56</v>
      </c>
      <c r="E2384" s="42" t="n">
        <v>157.82</v>
      </c>
      <c r="F2384" s="43" t="n">
        <v>18820100</v>
      </c>
      <c r="G2384" s="14" t="n">
        <v>157.15</v>
      </c>
    </row>
    <row collapsed="false" customFormat="false" customHeight="true" hidden="false" ht="13.3" outlineLevel="0" r="2385">
      <c r="A2385" s="17" t="n">
        <v>40018</v>
      </c>
      <c r="B2385" s="39" t="n">
        <v>156.95</v>
      </c>
      <c r="C2385" s="40" t="n">
        <v>160</v>
      </c>
      <c r="D2385" s="41" t="n">
        <v>156.5</v>
      </c>
      <c r="E2385" s="42" t="n">
        <v>159.99</v>
      </c>
      <c r="F2385" s="43" t="n">
        <v>15655800</v>
      </c>
      <c r="G2385" s="14" t="n">
        <v>159.31</v>
      </c>
    </row>
    <row collapsed="false" customFormat="false" customHeight="true" hidden="false" ht="13.3" outlineLevel="0" r="2386">
      <c r="A2386" s="17" t="n">
        <v>40021</v>
      </c>
      <c r="B2386" s="39" t="n">
        <v>160.17</v>
      </c>
      <c r="C2386" s="40" t="n">
        <v>160.88</v>
      </c>
      <c r="D2386" s="41" t="n">
        <v>157.26</v>
      </c>
      <c r="E2386" s="42" t="n">
        <v>160.1</v>
      </c>
      <c r="F2386" s="43" t="n">
        <v>15475400</v>
      </c>
      <c r="G2386" s="14" t="n">
        <v>159.42</v>
      </c>
    </row>
    <row collapsed="false" customFormat="false" customHeight="true" hidden="false" ht="13.3" outlineLevel="0" r="2387">
      <c r="A2387" s="17" t="n">
        <v>40022</v>
      </c>
      <c r="B2387" s="39" t="n">
        <v>158.88</v>
      </c>
      <c r="C2387" s="40" t="n">
        <v>160.1</v>
      </c>
      <c r="D2387" s="41" t="n">
        <v>157.6</v>
      </c>
      <c r="E2387" s="42" t="n">
        <v>160</v>
      </c>
      <c r="F2387" s="43" t="n">
        <v>12984100</v>
      </c>
      <c r="G2387" s="14" t="n">
        <v>159.32</v>
      </c>
    </row>
    <row collapsed="false" customFormat="false" customHeight="true" hidden="false" ht="13.3" outlineLevel="0" r="2388">
      <c r="A2388" s="17" t="n">
        <v>40023</v>
      </c>
      <c r="B2388" s="39" t="n">
        <v>158.9</v>
      </c>
      <c r="C2388" s="40" t="n">
        <v>160.45</v>
      </c>
      <c r="D2388" s="41" t="n">
        <v>158.25</v>
      </c>
      <c r="E2388" s="42" t="n">
        <v>160.03</v>
      </c>
      <c r="F2388" s="43" t="n">
        <v>13648500</v>
      </c>
      <c r="G2388" s="14" t="n">
        <v>159.35</v>
      </c>
    </row>
    <row collapsed="false" customFormat="false" customHeight="true" hidden="false" ht="13.3" outlineLevel="0" r="2389">
      <c r="A2389" s="17" t="n">
        <v>40024</v>
      </c>
      <c r="B2389" s="39" t="n">
        <v>161.7</v>
      </c>
      <c r="C2389" s="40" t="n">
        <v>164.72</v>
      </c>
      <c r="D2389" s="41" t="n">
        <v>161.5</v>
      </c>
      <c r="E2389" s="42" t="n">
        <v>162.79</v>
      </c>
      <c r="F2389" s="43" t="n">
        <v>16771600</v>
      </c>
      <c r="G2389" s="14" t="n">
        <v>162.09</v>
      </c>
    </row>
    <row collapsed="false" customFormat="false" customHeight="true" hidden="false" ht="13.3" outlineLevel="0" r="2390">
      <c r="A2390" s="17" t="n">
        <v>40025</v>
      </c>
      <c r="B2390" s="39" t="n">
        <v>162.99</v>
      </c>
      <c r="C2390" s="40" t="n">
        <v>165</v>
      </c>
      <c r="D2390" s="41" t="n">
        <v>162.91</v>
      </c>
      <c r="E2390" s="42" t="n">
        <v>163.39</v>
      </c>
      <c r="F2390" s="43" t="n">
        <v>15090600</v>
      </c>
      <c r="G2390" s="14" t="n">
        <v>162.69</v>
      </c>
    </row>
    <row collapsed="false" customFormat="false" customHeight="true" hidden="false" ht="13.3" outlineLevel="0" r="2391">
      <c r="A2391" s="17" t="n">
        <v>40028</v>
      </c>
      <c r="B2391" s="39" t="n">
        <v>165.21</v>
      </c>
      <c r="C2391" s="40" t="n">
        <v>166.64</v>
      </c>
      <c r="D2391" s="41" t="n">
        <v>164.87</v>
      </c>
      <c r="E2391" s="42" t="n">
        <v>166.43</v>
      </c>
      <c r="F2391" s="43" t="n">
        <v>14080000</v>
      </c>
      <c r="G2391" s="14" t="n">
        <v>165.72</v>
      </c>
    </row>
    <row collapsed="false" customFormat="false" customHeight="true" hidden="false" ht="13.3" outlineLevel="0" r="2392">
      <c r="A2392" s="17" t="n">
        <v>40029</v>
      </c>
      <c r="B2392" s="39" t="n">
        <v>164.93</v>
      </c>
      <c r="C2392" s="40" t="n">
        <v>165.57</v>
      </c>
      <c r="D2392" s="41" t="n">
        <v>164.21</v>
      </c>
      <c r="E2392" s="42" t="n">
        <v>165.55</v>
      </c>
      <c r="F2392" s="43" t="n">
        <v>14136100</v>
      </c>
      <c r="G2392" s="14" t="n">
        <v>164.84</v>
      </c>
    </row>
    <row collapsed="false" customFormat="false" customHeight="true" hidden="false" ht="13.3" outlineLevel="0" r="2393">
      <c r="A2393" s="17" t="n">
        <v>40030</v>
      </c>
      <c r="B2393" s="39" t="n">
        <v>165.75</v>
      </c>
      <c r="C2393" s="40" t="n">
        <v>167.39</v>
      </c>
      <c r="D2393" s="41" t="n">
        <v>164.21</v>
      </c>
      <c r="E2393" s="42" t="n">
        <v>165.11</v>
      </c>
      <c r="F2393" s="43" t="n">
        <v>15113700</v>
      </c>
      <c r="G2393" s="14" t="n">
        <v>164.4</v>
      </c>
    </row>
    <row collapsed="false" customFormat="false" customHeight="true" hidden="false" ht="13.3" outlineLevel="0" r="2394">
      <c r="A2394" s="17" t="n">
        <v>40031</v>
      </c>
      <c r="B2394" s="39" t="n">
        <v>165.58</v>
      </c>
      <c r="C2394" s="40" t="n">
        <v>166.51</v>
      </c>
      <c r="D2394" s="41" t="n">
        <v>163.09</v>
      </c>
      <c r="E2394" s="42" t="n">
        <v>163.91</v>
      </c>
      <c r="F2394" s="43" t="n">
        <v>12200600</v>
      </c>
      <c r="G2394" s="14" t="n">
        <v>163.21</v>
      </c>
    </row>
    <row collapsed="false" customFormat="false" customHeight="true" hidden="false" ht="13.3" outlineLevel="0" r="2395">
      <c r="A2395" s="17" t="n">
        <v>40032</v>
      </c>
      <c r="B2395" s="39" t="n">
        <v>165.49</v>
      </c>
      <c r="C2395" s="40" t="n">
        <v>166.6</v>
      </c>
      <c r="D2395" s="41" t="n">
        <v>164.8</v>
      </c>
      <c r="E2395" s="42" t="n">
        <v>165.51</v>
      </c>
      <c r="F2395" s="43" t="n">
        <v>13834100</v>
      </c>
      <c r="G2395" s="14" t="n">
        <v>164.8</v>
      </c>
    </row>
    <row collapsed="false" customFormat="false" customHeight="true" hidden="false" ht="13.3" outlineLevel="0" r="2396">
      <c r="A2396" s="17" t="n">
        <v>40035</v>
      </c>
      <c r="B2396" s="39" t="n">
        <v>165.66</v>
      </c>
      <c r="C2396" s="40" t="n">
        <v>166.6</v>
      </c>
      <c r="D2396" s="41" t="n">
        <v>163.66</v>
      </c>
      <c r="E2396" s="42" t="n">
        <v>164.72</v>
      </c>
      <c r="F2396" s="43" t="n">
        <v>10724800</v>
      </c>
      <c r="G2396" s="14" t="n">
        <v>164.02</v>
      </c>
    </row>
    <row collapsed="false" customFormat="false" customHeight="true" hidden="false" ht="13.3" outlineLevel="0" r="2397">
      <c r="A2397" s="17" t="n">
        <v>40036</v>
      </c>
      <c r="B2397" s="39" t="n">
        <v>163.69</v>
      </c>
      <c r="C2397" s="40" t="n">
        <v>164.38</v>
      </c>
      <c r="D2397" s="41" t="n">
        <v>161.88</v>
      </c>
      <c r="E2397" s="42" t="n">
        <v>162.83</v>
      </c>
      <c r="F2397" s="43" t="n">
        <v>12690800</v>
      </c>
      <c r="G2397" s="14" t="n">
        <v>162.13</v>
      </c>
    </row>
    <row collapsed="false" customFormat="false" customHeight="true" hidden="false" ht="13.3" outlineLevel="0" r="2398">
      <c r="A2398" s="17" t="n">
        <v>40037</v>
      </c>
      <c r="B2398" s="39" t="n">
        <v>162.55</v>
      </c>
      <c r="C2398" s="40" t="n">
        <v>166.71</v>
      </c>
      <c r="D2398" s="41" t="n">
        <v>162.46</v>
      </c>
      <c r="E2398" s="42" t="n">
        <v>165.31</v>
      </c>
      <c r="F2398" s="43" t="n">
        <v>15895400</v>
      </c>
      <c r="G2398" s="14" t="n">
        <v>164.6</v>
      </c>
    </row>
    <row collapsed="false" customFormat="false" customHeight="true" hidden="false" ht="13.3" outlineLevel="0" r="2399">
      <c r="A2399" s="17" t="n">
        <v>40038</v>
      </c>
      <c r="B2399" s="39" t="n">
        <v>166.65</v>
      </c>
      <c r="C2399" s="40" t="n">
        <v>168.67</v>
      </c>
      <c r="D2399" s="41" t="n">
        <v>166.5</v>
      </c>
      <c r="E2399" s="42" t="n">
        <v>168.42</v>
      </c>
      <c r="F2399" s="43" t="n">
        <v>15713600</v>
      </c>
      <c r="G2399" s="14" t="n">
        <v>167.7</v>
      </c>
    </row>
    <row collapsed="false" customFormat="false" customHeight="true" hidden="false" ht="13.3" outlineLevel="0" r="2400">
      <c r="A2400" s="17" t="n">
        <v>40039</v>
      </c>
      <c r="B2400" s="39" t="n">
        <v>167.94</v>
      </c>
      <c r="C2400" s="40" t="n">
        <v>168.23</v>
      </c>
      <c r="D2400" s="41" t="n">
        <v>165.53</v>
      </c>
      <c r="E2400" s="42" t="n">
        <v>166.78</v>
      </c>
      <c r="F2400" s="43" t="n">
        <v>10922000</v>
      </c>
      <c r="G2400" s="14" t="n">
        <v>166.07</v>
      </c>
    </row>
    <row collapsed="false" customFormat="false" customHeight="true" hidden="false" ht="13.3" outlineLevel="0" r="2401">
      <c r="A2401" s="17" t="n">
        <v>40042</v>
      </c>
      <c r="B2401" s="39" t="n">
        <v>163.55</v>
      </c>
      <c r="C2401" s="40" t="n">
        <v>163.59</v>
      </c>
      <c r="D2401" s="41" t="n">
        <v>159.42</v>
      </c>
      <c r="E2401" s="42" t="n">
        <v>159.59</v>
      </c>
      <c r="F2401" s="43" t="n">
        <v>18727900</v>
      </c>
      <c r="G2401" s="14" t="n">
        <v>158.91</v>
      </c>
    </row>
    <row collapsed="false" customFormat="false" customHeight="true" hidden="false" ht="13.3" outlineLevel="0" r="2402">
      <c r="A2402" s="17" t="n">
        <v>40043</v>
      </c>
      <c r="B2402" s="39" t="n">
        <v>161.63</v>
      </c>
      <c r="C2402" s="40" t="n">
        <v>164.24</v>
      </c>
      <c r="D2402" s="41" t="n">
        <v>161.41</v>
      </c>
      <c r="E2402" s="42" t="n">
        <v>164</v>
      </c>
      <c r="F2402" s="43" t="n">
        <v>15398300</v>
      </c>
      <c r="G2402" s="14" t="n">
        <v>163.3</v>
      </c>
    </row>
    <row collapsed="false" customFormat="false" customHeight="true" hidden="false" ht="13.3" outlineLevel="0" r="2403">
      <c r="A2403" s="17" t="n">
        <v>40044</v>
      </c>
      <c r="B2403" s="39" t="n">
        <v>162.75</v>
      </c>
      <c r="C2403" s="40" t="n">
        <v>165.3</v>
      </c>
      <c r="D2403" s="41" t="n">
        <v>162.45</v>
      </c>
      <c r="E2403" s="42" t="n">
        <v>164.6</v>
      </c>
      <c r="F2403" s="43" t="n">
        <v>14759700</v>
      </c>
      <c r="G2403" s="14" t="n">
        <v>163.9</v>
      </c>
    </row>
    <row collapsed="false" customFormat="false" customHeight="true" hidden="false" ht="13.3" outlineLevel="0" r="2404">
      <c r="A2404" s="17" t="n">
        <v>40045</v>
      </c>
      <c r="B2404" s="39" t="n">
        <v>164.98</v>
      </c>
      <c r="C2404" s="40" t="n">
        <v>166.72</v>
      </c>
      <c r="D2404" s="41" t="n">
        <v>164.61</v>
      </c>
      <c r="E2404" s="42" t="n">
        <v>166.33</v>
      </c>
      <c r="F2404" s="43" t="n">
        <v>12215400</v>
      </c>
      <c r="G2404" s="14" t="n">
        <v>165.62</v>
      </c>
    </row>
    <row collapsed="false" customFormat="false" customHeight="true" hidden="false" ht="13.3" outlineLevel="0" r="2405">
      <c r="A2405" s="17" t="n">
        <v>40046</v>
      </c>
      <c r="B2405" s="39" t="n">
        <v>167.65</v>
      </c>
      <c r="C2405" s="40" t="n">
        <v>169.37</v>
      </c>
      <c r="D2405" s="41" t="n">
        <v>166.8</v>
      </c>
      <c r="E2405" s="42" t="n">
        <v>169.22</v>
      </c>
      <c r="F2405" s="43" t="n">
        <v>14859800</v>
      </c>
      <c r="G2405" s="14" t="n">
        <v>168.5</v>
      </c>
    </row>
    <row collapsed="false" customFormat="false" customHeight="true" hidden="false" ht="13.3" outlineLevel="0" r="2406">
      <c r="A2406" s="17" t="n">
        <v>40049</v>
      </c>
      <c r="B2406" s="39" t="n">
        <v>170.12</v>
      </c>
      <c r="C2406" s="40" t="n">
        <v>170.71</v>
      </c>
      <c r="D2406" s="41" t="n">
        <v>168.27</v>
      </c>
      <c r="E2406" s="42" t="n">
        <v>169.06</v>
      </c>
      <c r="F2406" s="43" t="n">
        <v>14533200</v>
      </c>
      <c r="G2406" s="14" t="n">
        <v>168.34</v>
      </c>
    </row>
    <row collapsed="false" customFormat="false" customHeight="true" hidden="false" ht="13.3" outlineLevel="0" r="2407">
      <c r="A2407" s="17" t="n">
        <v>40050</v>
      </c>
      <c r="B2407" s="39" t="n">
        <v>169.46</v>
      </c>
      <c r="C2407" s="40" t="n">
        <v>170.94</v>
      </c>
      <c r="D2407" s="41" t="n">
        <v>169.13</v>
      </c>
      <c r="E2407" s="42" t="n">
        <v>169.4</v>
      </c>
      <c r="F2407" s="43" t="n">
        <v>11584100</v>
      </c>
      <c r="G2407" s="14" t="n">
        <v>168.68</v>
      </c>
    </row>
    <row collapsed="false" customFormat="false" customHeight="true" hidden="false" ht="13.3" outlineLevel="0" r="2408">
      <c r="A2408" s="17" t="n">
        <v>40051</v>
      </c>
      <c r="B2408" s="39" t="n">
        <v>168.92</v>
      </c>
      <c r="C2408" s="40" t="n">
        <v>169.55</v>
      </c>
      <c r="D2408" s="41" t="n">
        <v>166.76</v>
      </c>
      <c r="E2408" s="42" t="n">
        <v>167.41</v>
      </c>
      <c r="F2408" s="43" t="n">
        <v>10857100</v>
      </c>
      <c r="G2408" s="14" t="n">
        <v>166.69</v>
      </c>
    </row>
    <row collapsed="false" customFormat="false" customHeight="true" hidden="false" ht="13.3" outlineLevel="0" r="2409">
      <c r="A2409" s="17" t="n">
        <v>40052</v>
      </c>
      <c r="B2409" s="39" t="n">
        <v>168.75</v>
      </c>
      <c r="C2409" s="40" t="n">
        <v>169.57</v>
      </c>
      <c r="D2409" s="41" t="n">
        <v>164.83</v>
      </c>
      <c r="E2409" s="42" t="n">
        <v>169.45</v>
      </c>
      <c r="F2409" s="43" t="n">
        <v>16042200</v>
      </c>
      <c r="G2409" s="14" t="n">
        <v>168.73</v>
      </c>
    </row>
    <row collapsed="false" customFormat="false" customHeight="true" hidden="false" ht="13.3" outlineLevel="0" r="2410">
      <c r="A2410" s="17" t="n">
        <v>40053</v>
      </c>
      <c r="B2410" s="39" t="n">
        <v>172.27</v>
      </c>
      <c r="C2410" s="40" t="n">
        <v>172.49</v>
      </c>
      <c r="D2410" s="41" t="n">
        <v>168.53</v>
      </c>
      <c r="E2410" s="42" t="n">
        <v>170.05</v>
      </c>
      <c r="F2410" s="43" t="n">
        <v>16203600</v>
      </c>
      <c r="G2410" s="14" t="n">
        <v>169.32</v>
      </c>
    </row>
    <row collapsed="false" customFormat="false" customHeight="true" hidden="false" ht="13.3" outlineLevel="0" r="2411">
      <c r="A2411" s="17" t="n">
        <v>40056</v>
      </c>
      <c r="B2411" s="39" t="n">
        <v>168.16</v>
      </c>
      <c r="C2411" s="40" t="n">
        <v>168.85</v>
      </c>
      <c r="D2411" s="41" t="n">
        <v>166.5</v>
      </c>
      <c r="E2411" s="42" t="n">
        <v>168.21</v>
      </c>
      <c r="F2411" s="43" t="n">
        <v>11119200</v>
      </c>
      <c r="G2411" s="14" t="n">
        <v>167.49</v>
      </c>
    </row>
    <row collapsed="false" customFormat="false" customHeight="true" hidden="false" ht="13.3" outlineLevel="0" r="2412">
      <c r="A2412" s="17" t="n">
        <v>40057</v>
      </c>
      <c r="B2412" s="39" t="n">
        <v>167.99</v>
      </c>
      <c r="C2412" s="40" t="n">
        <v>170</v>
      </c>
      <c r="D2412" s="41" t="n">
        <v>164.94</v>
      </c>
      <c r="E2412" s="42" t="n">
        <v>165.3</v>
      </c>
      <c r="F2412" s="43" t="n">
        <v>16751000</v>
      </c>
      <c r="G2412" s="14" t="n">
        <v>164.59</v>
      </c>
    </row>
    <row collapsed="false" customFormat="false" customHeight="true" hidden="false" ht="13.3" outlineLevel="0" r="2413">
      <c r="A2413" s="17" t="n">
        <v>40058</v>
      </c>
      <c r="B2413" s="39" t="n">
        <v>164.62</v>
      </c>
      <c r="C2413" s="40" t="n">
        <v>167.61</v>
      </c>
      <c r="D2413" s="41" t="n">
        <v>164.11</v>
      </c>
      <c r="E2413" s="42" t="n">
        <v>165.18</v>
      </c>
      <c r="F2413" s="43" t="n">
        <v>13008900</v>
      </c>
      <c r="G2413" s="14" t="n">
        <v>164.47</v>
      </c>
    </row>
    <row collapsed="false" customFormat="false" customHeight="true" hidden="false" ht="13.3" outlineLevel="0" r="2414">
      <c r="A2414" s="17" t="n">
        <v>40059</v>
      </c>
      <c r="B2414" s="39" t="n">
        <v>166.44</v>
      </c>
      <c r="C2414" s="40" t="n">
        <v>167.1</v>
      </c>
      <c r="D2414" s="41" t="n">
        <v>165</v>
      </c>
      <c r="E2414" s="42" t="n">
        <v>166.55</v>
      </c>
      <c r="F2414" s="43" t="n">
        <v>10498400</v>
      </c>
      <c r="G2414" s="14" t="n">
        <v>165.84</v>
      </c>
    </row>
    <row collapsed="false" customFormat="false" customHeight="true" hidden="false" ht="13.3" outlineLevel="0" r="2415">
      <c r="A2415" s="17" t="n">
        <v>40060</v>
      </c>
      <c r="B2415" s="39" t="n">
        <v>167.28</v>
      </c>
      <c r="C2415" s="40" t="n">
        <v>170.7</v>
      </c>
      <c r="D2415" s="41" t="n">
        <v>167.09</v>
      </c>
      <c r="E2415" s="42" t="n">
        <v>170.31</v>
      </c>
      <c r="F2415" s="43" t="n">
        <v>13379600</v>
      </c>
      <c r="G2415" s="14" t="n">
        <v>169.58</v>
      </c>
    </row>
    <row collapsed="false" customFormat="false" customHeight="true" hidden="false" ht="13.3" outlineLevel="0" r="2416">
      <c r="A2416" s="17" t="n">
        <v>40064</v>
      </c>
      <c r="B2416" s="39" t="n">
        <v>172.98</v>
      </c>
      <c r="C2416" s="40" t="n">
        <v>173.14</v>
      </c>
      <c r="D2416" s="41" t="n">
        <v>172</v>
      </c>
      <c r="E2416" s="42" t="n">
        <v>172.93</v>
      </c>
      <c r="F2416" s="43" t="n">
        <v>11251700</v>
      </c>
      <c r="G2416" s="14" t="n">
        <v>172.19</v>
      </c>
    </row>
    <row collapsed="false" customFormat="false" customHeight="true" hidden="false" ht="13.3" outlineLevel="0" r="2417">
      <c r="A2417" s="17" t="n">
        <v>40065</v>
      </c>
      <c r="B2417" s="39" t="n">
        <v>172.78</v>
      </c>
      <c r="C2417" s="40" t="n">
        <v>174.47</v>
      </c>
      <c r="D2417" s="41" t="n">
        <v>169.7</v>
      </c>
      <c r="E2417" s="42" t="n">
        <v>171.14</v>
      </c>
      <c r="F2417" s="43" t="n">
        <v>28967400</v>
      </c>
      <c r="G2417" s="14" t="n">
        <v>170.41</v>
      </c>
    </row>
    <row collapsed="false" customFormat="false" customHeight="true" hidden="false" ht="13.3" outlineLevel="0" r="2418">
      <c r="A2418" s="17" t="n">
        <v>40066</v>
      </c>
      <c r="B2418" s="39" t="n">
        <v>172.06</v>
      </c>
      <c r="C2418" s="40" t="n">
        <v>173.25</v>
      </c>
      <c r="D2418" s="41" t="n">
        <v>170.81</v>
      </c>
      <c r="E2418" s="42" t="n">
        <v>172.56</v>
      </c>
      <c r="F2418" s="43" t="n">
        <v>17540500</v>
      </c>
      <c r="G2418" s="14" t="n">
        <v>171.82</v>
      </c>
    </row>
    <row collapsed="false" customFormat="false" customHeight="true" hidden="false" ht="13.3" outlineLevel="0" r="2419">
      <c r="A2419" s="17" t="n">
        <v>40067</v>
      </c>
      <c r="B2419" s="39" t="n">
        <v>172.91</v>
      </c>
      <c r="C2419" s="40" t="n">
        <v>173.18</v>
      </c>
      <c r="D2419" s="41" t="n">
        <v>170.87</v>
      </c>
      <c r="E2419" s="42" t="n">
        <v>172.16</v>
      </c>
      <c r="F2419" s="43" t="n">
        <v>12462900</v>
      </c>
      <c r="G2419" s="14" t="n">
        <v>171.42</v>
      </c>
    </row>
    <row collapsed="false" customFormat="false" customHeight="true" hidden="false" ht="13.3" outlineLevel="0" r="2420">
      <c r="A2420" s="17" t="n">
        <v>40070</v>
      </c>
      <c r="B2420" s="39" t="n">
        <v>170.83</v>
      </c>
      <c r="C2420" s="40" t="n">
        <v>173.9</v>
      </c>
      <c r="D2420" s="41" t="n">
        <v>170.25</v>
      </c>
      <c r="E2420" s="42" t="n">
        <v>173.72</v>
      </c>
      <c r="F2420" s="43" t="n">
        <v>11500400</v>
      </c>
      <c r="G2420" s="14" t="n">
        <v>172.98</v>
      </c>
    </row>
    <row collapsed="false" customFormat="false" customHeight="true" hidden="false" ht="13.3" outlineLevel="0" r="2421">
      <c r="A2421" s="17" t="n">
        <v>40071</v>
      </c>
      <c r="B2421" s="39" t="n">
        <v>174.04</v>
      </c>
      <c r="C2421" s="40" t="n">
        <v>175.65</v>
      </c>
      <c r="D2421" s="41" t="n">
        <v>173.59</v>
      </c>
      <c r="E2421" s="42" t="n">
        <v>175.16</v>
      </c>
      <c r="F2421" s="43" t="n">
        <v>15231100</v>
      </c>
      <c r="G2421" s="14" t="n">
        <v>174.41</v>
      </c>
    </row>
    <row collapsed="false" customFormat="false" customHeight="true" hidden="false" ht="13.3" outlineLevel="0" r="2422">
      <c r="A2422" s="17" t="n">
        <v>40072</v>
      </c>
      <c r="B2422" s="39" t="n">
        <v>177.99</v>
      </c>
      <c r="C2422" s="40" t="n">
        <v>182.75</v>
      </c>
      <c r="D2422" s="41" t="n">
        <v>177.88</v>
      </c>
      <c r="E2422" s="42" t="n">
        <v>181.87</v>
      </c>
      <c r="F2422" s="43" t="n">
        <v>26929400</v>
      </c>
      <c r="G2422" s="14" t="n">
        <v>181.09</v>
      </c>
    </row>
    <row collapsed="false" customFormat="false" customHeight="true" hidden="false" ht="13.3" outlineLevel="0" r="2423">
      <c r="A2423" s="17" t="n">
        <v>40073</v>
      </c>
      <c r="B2423" s="39" t="n">
        <v>181.98</v>
      </c>
      <c r="C2423" s="40" t="n">
        <v>186.79</v>
      </c>
      <c r="D2423" s="41" t="n">
        <v>181.97</v>
      </c>
      <c r="E2423" s="42" t="n">
        <v>184.55</v>
      </c>
      <c r="F2423" s="43" t="n">
        <v>28949000</v>
      </c>
      <c r="G2423" s="14" t="n">
        <v>183.76</v>
      </c>
    </row>
    <row collapsed="false" customFormat="false" customHeight="true" hidden="false" ht="13.3" outlineLevel="0" r="2424">
      <c r="A2424" s="17" t="n">
        <v>40074</v>
      </c>
      <c r="B2424" s="39" t="n">
        <v>185.83</v>
      </c>
      <c r="C2424" s="40" t="n">
        <v>186.55</v>
      </c>
      <c r="D2424" s="41" t="n">
        <v>184.76</v>
      </c>
      <c r="E2424" s="42" t="n">
        <v>185.02</v>
      </c>
      <c r="F2424" s="43" t="n">
        <v>21485100</v>
      </c>
      <c r="G2424" s="14" t="n">
        <v>184.23</v>
      </c>
    </row>
    <row collapsed="false" customFormat="false" customHeight="true" hidden="false" ht="13.3" outlineLevel="0" r="2425">
      <c r="A2425" s="17" t="n">
        <v>40077</v>
      </c>
      <c r="B2425" s="39" t="n">
        <v>184.29</v>
      </c>
      <c r="C2425" s="40" t="n">
        <v>185.16</v>
      </c>
      <c r="D2425" s="41" t="n">
        <v>181.62</v>
      </c>
      <c r="E2425" s="42" t="n">
        <v>184.02</v>
      </c>
      <c r="F2425" s="43" t="n">
        <v>15632700</v>
      </c>
      <c r="G2425" s="14" t="n">
        <v>183.23</v>
      </c>
    </row>
    <row collapsed="false" customFormat="false" customHeight="true" hidden="false" ht="13.3" outlineLevel="0" r="2426">
      <c r="A2426" s="17" t="n">
        <v>40078</v>
      </c>
      <c r="B2426" s="39" t="n">
        <v>185.19</v>
      </c>
      <c r="C2426" s="40" t="n">
        <v>185.38</v>
      </c>
      <c r="D2426" s="41" t="n">
        <v>182.85</v>
      </c>
      <c r="E2426" s="42" t="n">
        <v>184.48</v>
      </c>
      <c r="F2426" s="43" t="n">
        <v>12741200</v>
      </c>
      <c r="G2426" s="14" t="n">
        <v>183.69</v>
      </c>
    </row>
    <row collapsed="false" customFormat="false" customHeight="true" hidden="false" ht="13.3" outlineLevel="0" r="2427">
      <c r="A2427" s="17" t="n">
        <v>40079</v>
      </c>
      <c r="B2427" s="39" t="n">
        <v>185.4</v>
      </c>
      <c r="C2427" s="40" t="n">
        <v>188.9</v>
      </c>
      <c r="D2427" s="41" t="n">
        <v>185.03</v>
      </c>
      <c r="E2427" s="42" t="n">
        <v>185.5</v>
      </c>
      <c r="F2427" s="43" t="n">
        <v>21198700</v>
      </c>
      <c r="G2427" s="14" t="n">
        <v>184.71</v>
      </c>
    </row>
    <row collapsed="false" customFormat="false" customHeight="true" hidden="false" ht="13.3" outlineLevel="0" r="2428">
      <c r="A2428" s="17" t="n">
        <v>40080</v>
      </c>
      <c r="B2428" s="39" t="n">
        <v>187.2</v>
      </c>
      <c r="C2428" s="40" t="n">
        <v>187.7</v>
      </c>
      <c r="D2428" s="41" t="n">
        <v>182.77</v>
      </c>
      <c r="E2428" s="42" t="n">
        <v>183.82</v>
      </c>
      <c r="F2428" s="43" t="n">
        <v>19674300</v>
      </c>
      <c r="G2428" s="14" t="n">
        <v>183.03</v>
      </c>
    </row>
    <row collapsed="false" customFormat="false" customHeight="true" hidden="false" ht="13.3" outlineLevel="0" r="2429">
      <c r="A2429" s="17" t="n">
        <v>40081</v>
      </c>
      <c r="B2429" s="39" t="n">
        <v>182.01</v>
      </c>
      <c r="C2429" s="40" t="n">
        <v>185.5</v>
      </c>
      <c r="D2429" s="41" t="n">
        <v>181.44</v>
      </c>
      <c r="E2429" s="42" t="n">
        <v>182.37</v>
      </c>
      <c r="F2429" s="43" t="n">
        <v>15901400</v>
      </c>
      <c r="G2429" s="14" t="n">
        <v>181.59</v>
      </c>
    </row>
    <row collapsed="false" customFormat="false" customHeight="true" hidden="false" ht="13.3" outlineLevel="0" r="2430">
      <c r="A2430" s="17" t="n">
        <v>40084</v>
      </c>
      <c r="B2430" s="39" t="n">
        <v>183.87</v>
      </c>
      <c r="C2430" s="40" t="n">
        <v>186.68</v>
      </c>
      <c r="D2430" s="41" t="n">
        <v>183.33</v>
      </c>
      <c r="E2430" s="42" t="n">
        <v>186.15</v>
      </c>
      <c r="F2430" s="43" t="n">
        <v>12051600</v>
      </c>
      <c r="G2430" s="14" t="n">
        <v>185.35</v>
      </c>
    </row>
    <row collapsed="false" customFormat="false" customHeight="true" hidden="false" ht="13.3" outlineLevel="0" r="2431">
      <c r="A2431" s="17" t="n">
        <v>40085</v>
      </c>
      <c r="B2431" s="39" t="n">
        <v>186.73</v>
      </c>
      <c r="C2431" s="40" t="n">
        <v>187.4</v>
      </c>
      <c r="D2431" s="41" t="n">
        <v>184.31</v>
      </c>
      <c r="E2431" s="42" t="n">
        <v>185.38</v>
      </c>
      <c r="F2431" s="43" t="n">
        <v>12335200</v>
      </c>
      <c r="G2431" s="14" t="n">
        <v>184.59</v>
      </c>
    </row>
    <row collapsed="false" customFormat="false" customHeight="true" hidden="false" ht="13.3" outlineLevel="0" r="2432">
      <c r="A2432" s="17" t="n">
        <v>40086</v>
      </c>
      <c r="B2432" s="39" t="n">
        <v>186.13</v>
      </c>
      <c r="C2432" s="40" t="n">
        <v>186.45</v>
      </c>
      <c r="D2432" s="41" t="n">
        <v>182.61</v>
      </c>
      <c r="E2432" s="42" t="n">
        <v>185.35</v>
      </c>
      <c r="F2432" s="43" t="n">
        <v>19270900</v>
      </c>
      <c r="G2432" s="14" t="n">
        <v>184.56</v>
      </c>
    </row>
    <row collapsed="false" customFormat="false" customHeight="true" hidden="false" ht="13.3" outlineLevel="0" r="2433">
      <c r="A2433" s="17" t="n">
        <v>40087</v>
      </c>
      <c r="B2433" s="39" t="n">
        <v>185.35</v>
      </c>
      <c r="C2433" s="40" t="n">
        <v>186.22</v>
      </c>
      <c r="D2433" s="41" t="n">
        <v>180.7</v>
      </c>
      <c r="E2433" s="42" t="n">
        <v>180.86</v>
      </c>
      <c r="F2433" s="43" t="n">
        <v>18739700</v>
      </c>
      <c r="G2433" s="14" t="n">
        <v>180.09</v>
      </c>
    </row>
    <row collapsed="false" customFormat="false" customHeight="true" hidden="false" ht="13.3" outlineLevel="0" r="2434">
      <c r="A2434" s="17" t="n">
        <v>40088</v>
      </c>
      <c r="B2434" s="39" t="n">
        <v>181.41</v>
      </c>
      <c r="C2434" s="40" t="n">
        <v>185.94</v>
      </c>
      <c r="D2434" s="41" t="n">
        <v>181.35</v>
      </c>
      <c r="E2434" s="42" t="n">
        <v>184.9</v>
      </c>
      <c r="F2434" s="43" t="n">
        <v>19761000</v>
      </c>
      <c r="G2434" s="14" t="n">
        <v>184.11</v>
      </c>
    </row>
    <row collapsed="false" customFormat="false" customHeight="true" hidden="false" ht="13.3" outlineLevel="0" r="2435">
      <c r="A2435" s="17" t="n">
        <v>40091</v>
      </c>
      <c r="B2435" s="39" t="n">
        <v>186.2</v>
      </c>
      <c r="C2435" s="40" t="n">
        <v>186.86</v>
      </c>
      <c r="D2435" s="41" t="n">
        <v>184.27</v>
      </c>
      <c r="E2435" s="42" t="n">
        <v>186.02</v>
      </c>
      <c r="F2435" s="43" t="n">
        <v>15111900</v>
      </c>
      <c r="G2435" s="14" t="n">
        <v>185.22</v>
      </c>
    </row>
    <row collapsed="false" customFormat="false" customHeight="true" hidden="false" ht="13.3" outlineLevel="0" r="2436">
      <c r="A2436" s="17" t="n">
        <v>40092</v>
      </c>
      <c r="B2436" s="39" t="n">
        <v>187.74</v>
      </c>
      <c r="C2436" s="40" t="n">
        <v>190.01</v>
      </c>
      <c r="D2436" s="41" t="n">
        <v>187.3</v>
      </c>
      <c r="E2436" s="42" t="n">
        <v>190.01</v>
      </c>
      <c r="F2436" s="43" t="n">
        <v>21610200</v>
      </c>
      <c r="G2436" s="14" t="n">
        <v>189.2</v>
      </c>
    </row>
    <row collapsed="false" customFormat="false" customHeight="true" hidden="false" ht="13.3" outlineLevel="0" r="2437">
      <c r="A2437" s="17" t="n">
        <v>40093</v>
      </c>
      <c r="B2437" s="39" t="n">
        <v>189.76</v>
      </c>
      <c r="C2437" s="40" t="n">
        <v>190.55</v>
      </c>
      <c r="D2437" s="41" t="n">
        <v>189.03</v>
      </c>
      <c r="E2437" s="42" t="n">
        <v>190.25</v>
      </c>
      <c r="F2437" s="43" t="n">
        <v>16631000</v>
      </c>
      <c r="G2437" s="14" t="n">
        <v>189.44</v>
      </c>
    </row>
    <row collapsed="false" customFormat="false" customHeight="true" hidden="false" ht="13.3" outlineLevel="0" r="2438">
      <c r="A2438" s="17" t="n">
        <v>40094</v>
      </c>
      <c r="B2438" s="39" t="n">
        <v>190.66</v>
      </c>
      <c r="C2438" s="40" t="n">
        <v>191.45</v>
      </c>
      <c r="D2438" s="41" t="n">
        <v>188.89</v>
      </c>
      <c r="E2438" s="42" t="n">
        <v>189.27</v>
      </c>
      <c r="F2438" s="43" t="n">
        <v>15650400</v>
      </c>
      <c r="G2438" s="14" t="n">
        <v>188.46</v>
      </c>
    </row>
    <row collapsed="false" customFormat="false" customHeight="true" hidden="false" ht="13.3" outlineLevel="0" r="2439">
      <c r="A2439" s="17" t="n">
        <v>40095</v>
      </c>
      <c r="B2439" s="39" t="n">
        <v>188.97</v>
      </c>
      <c r="C2439" s="40" t="n">
        <v>190.7</v>
      </c>
      <c r="D2439" s="41" t="n">
        <v>188.62</v>
      </c>
      <c r="E2439" s="42" t="n">
        <v>190.47</v>
      </c>
      <c r="F2439" s="43" t="n">
        <v>10474000</v>
      </c>
      <c r="G2439" s="14" t="n">
        <v>189.66</v>
      </c>
    </row>
    <row collapsed="false" customFormat="false" customHeight="true" hidden="false" ht="13.3" outlineLevel="0" r="2440">
      <c r="A2440" s="17" t="n">
        <v>40098</v>
      </c>
      <c r="B2440" s="39" t="n">
        <v>191.02</v>
      </c>
      <c r="C2440" s="40" t="n">
        <v>191.51</v>
      </c>
      <c r="D2440" s="41" t="n">
        <v>189.64</v>
      </c>
      <c r="E2440" s="42" t="n">
        <v>190.81</v>
      </c>
      <c r="F2440" s="43" t="n">
        <v>10286600</v>
      </c>
      <c r="G2440" s="14" t="n">
        <v>189.99</v>
      </c>
    </row>
    <row collapsed="false" customFormat="false" customHeight="true" hidden="false" ht="13.3" outlineLevel="0" r="2441">
      <c r="A2441" s="17" t="n">
        <v>40099</v>
      </c>
      <c r="B2441" s="39" t="n">
        <v>190.63</v>
      </c>
      <c r="C2441" s="40" t="n">
        <v>191.17</v>
      </c>
      <c r="D2441" s="41" t="n">
        <v>189.7</v>
      </c>
      <c r="E2441" s="42" t="n">
        <v>190.02</v>
      </c>
      <c r="F2441" s="43" t="n">
        <v>12429300</v>
      </c>
      <c r="G2441" s="14" t="n">
        <v>189.21</v>
      </c>
    </row>
    <row collapsed="false" customFormat="false" customHeight="true" hidden="false" ht="13.3" outlineLevel="0" r="2442">
      <c r="A2442" s="17" t="n">
        <v>40100</v>
      </c>
      <c r="B2442" s="39" t="n">
        <v>192.25</v>
      </c>
      <c r="C2442" s="40" t="n">
        <v>192.32</v>
      </c>
      <c r="D2442" s="41" t="n">
        <v>190.23</v>
      </c>
      <c r="E2442" s="42" t="n">
        <v>191.29</v>
      </c>
      <c r="F2442" s="43" t="n">
        <v>13411100</v>
      </c>
      <c r="G2442" s="14" t="n">
        <v>190.47</v>
      </c>
    </row>
    <row collapsed="false" customFormat="false" customHeight="true" hidden="false" ht="13.3" outlineLevel="0" r="2443">
      <c r="A2443" s="17" t="n">
        <v>40101</v>
      </c>
      <c r="B2443" s="39" t="n">
        <v>189.63</v>
      </c>
      <c r="C2443" s="40" t="n">
        <v>190.92</v>
      </c>
      <c r="D2443" s="41" t="n">
        <v>189.53</v>
      </c>
      <c r="E2443" s="42" t="n">
        <v>190.56</v>
      </c>
      <c r="F2443" s="43" t="n">
        <v>13341300</v>
      </c>
      <c r="G2443" s="14" t="n">
        <v>189.75</v>
      </c>
    </row>
    <row collapsed="false" customFormat="false" customHeight="true" hidden="false" ht="13.3" outlineLevel="0" r="2444">
      <c r="A2444" s="17" t="n">
        <v>40102</v>
      </c>
      <c r="B2444" s="39" t="n">
        <v>189.35</v>
      </c>
      <c r="C2444" s="40" t="n">
        <v>190.36</v>
      </c>
      <c r="D2444" s="41" t="n">
        <v>187.84</v>
      </c>
      <c r="E2444" s="42" t="n">
        <v>188.05</v>
      </c>
      <c r="F2444" s="43" t="n">
        <v>15408100</v>
      </c>
      <c r="G2444" s="14" t="n">
        <v>187.25</v>
      </c>
    </row>
    <row collapsed="false" customFormat="false" customHeight="true" hidden="false" ht="13.3" outlineLevel="0" r="2445">
      <c r="A2445" s="17" t="n">
        <v>40105</v>
      </c>
      <c r="B2445" s="39" t="n">
        <v>187.85</v>
      </c>
      <c r="C2445" s="40" t="n">
        <v>190</v>
      </c>
      <c r="D2445" s="41" t="n">
        <v>185.55</v>
      </c>
      <c r="E2445" s="42" t="n">
        <v>189.86</v>
      </c>
      <c r="F2445" s="43" t="n">
        <v>33651100</v>
      </c>
      <c r="G2445" s="14" t="n">
        <v>189.05</v>
      </c>
    </row>
    <row collapsed="false" customFormat="false" customHeight="true" hidden="false" ht="13.3" outlineLevel="0" r="2446">
      <c r="A2446" s="17" t="n">
        <v>40106</v>
      </c>
      <c r="B2446" s="39" t="n">
        <v>200.6</v>
      </c>
      <c r="C2446" s="40" t="n">
        <v>201.75</v>
      </c>
      <c r="D2446" s="41" t="n">
        <v>197.85</v>
      </c>
      <c r="E2446" s="42" t="n">
        <v>198.76</v>
      </c>
      <c r="F2446" s="43" t="n">
        <v>40751400</v>
      </c>
      <c r="G2446" s="14" t="n">
        <v>197.91</v>
      </c>
    </row>
    <row collapsed="false" customFormat="false" customHeight="true" hidden="false" ht="13.3" outlineLevel="0" r="2447">
      <c r="A2447" s="17" t="n">
        <v>40107</v>
      </c>
      <c r="B2447" s="39" t="n">
        <v>199.52</v>
      </c>
      <c r="C2447" s="40" t="n">
        <v>208.71</v>
      </c>
      <c r="D2447" s="41" t="n">
        <v>199.23</v>
      </c>
      <c r="E2447" s="42" t="n">
        <v>204.92</v>
      </c>
      <c r="F2447" s="43" t="n">
        <v>42633100</v>
      </c>
      <c r="G2447" s="14" t="n">
        <v>204.04</v>
      </c>
    </row>
    <row collapsed="false" customFormat="false" customHeight="true" hidden="false" ht="13.3" outlineLevel="0" r="2448">
      <c r="A2448" s="17" t="n">
        <v>40108</v>
      </c>
      <c r="B2448" s="39" t="n">
        <v>204.7</v>
      </c>
      <c r="C2448" s="40" t="n">
        <v>207.85</v>
      </c>
      <c r="D2448" s="41" t="n">
        <v>202.51</v>
      </c>
      <c r="E2448" s="42" t="n">
        <v>205.2</v>
      </c>
      <c r="F2448" s="43" t="n">
        <v>28264000</v>
      </c>
      <c r="G2448" s="14" t="n">
        <v>204.32</v>
      </c>
    </row>
    <row collapsed="false" customFormat="false" customHeight="true" hidden="false" ht="13.3" outlineLevel="0" r="2449">
      <c r="A2449" s="17" t="n">
        <v>40109</v>
      </c>
      <c r="B2449" s="39" t="n">
        <v>205.7</v>
      </c>
      <c r="C2449" s="40" t="n">
        <v>205.8</v>
      </c>
      <c r="D2449" s="41" t="n">
        <v>203.23</v>
      </c>
      <c r="E2449" s="42" t="n">
        <v>203.94</v>
      </c>
      <c r="F2449" s="43" t="n">
        <v>15028100</v>
      </c>
      <c r="G2449" s="14" t="n">
        <v>203.07</v>
      </c>
    </row>
    <row collapsed="false" customFormat="false" customHeight="true" hidden="false" ht="13.3" outlineLevel="0" r="2450">
      <c r="A2450" s="17" t="n">
        <v>40112</v>
      </c>
      <c r="B2450" s="39" t="n">
        <v>203.67</v>
      </c>
      <c r="C2450" s="40" t="n">
        <v>206.75</v>
      </c>
      <c r="D2450" s="41" t="n">
        <v>200.1</v>
      </c>
      <c r="E2450" s="42" t="n">
        <v>202.48</v>
      </c>
      <c r="F2450" s="43" t="n">
        <v>17297800</v>
      </c>
      <c r="G2450" s="14" t="n">
        <v>201.61</v>
      </c>
    </row>
    <row collapsed="false" customFormat="false" customHeight="true" hidden="false" ht="13.3" outlineLevel="0" r="2451">
      <c r="A2451" s="17" t="n">
        <v>40113</v>
      </c>
      <c r="B2451" s="39" t="n">
        <v>201.66</v>
      </c>
      <c r="C2451" s="40" t="n">
        <v>202.81</v>
      </c>
      <c r="D2451" s="41" t="n">
        <v>196.45</v>
      </c>
      <c r="E2451" s="42" t="n">
        <v>197.37</v>
      </c>
      <c r="F2451" s="43" t="n">
        <v>27019700</v>
      </c>
      <c r="G2451" s="14" t="n">
        <v>196.53</v>
      </c>
    </row>
    <row collapsed="false" customFormat="false" customHeight="true" hidden="false" ht="13.3" outlineLevel="0" r="2452">
      <c r="A2452" s="17" t="n">
        <v>40114</v>
      </c>
      <c r="B2452" s="39" t="n">
        <v>197.71</v>
      </c>
      <c r="C2452" s="40" t="n">
        <v>198.02</v>
      </c>
      <c r="D2452" s="41" t="n">
        <v>191.1</v>
      </c>
      <c r="E2452" s="42" t="n">
        <v>192.4</v>
      </c>
      <c r="F2452" s="43" t="n">
        <v>29228100</v>
      </c>
      <c r="G2452" s="14" t="n">
        <v>191.58</v>
      </c>
    </row>
    <row collapsed="false" customFormat="false" customHeight="true" hidden="false" ht="13.3" outlineLevel="0" r="2453">
      <c r="A2453" s="17" t="n">
        <v>40115</v>
      </c>
      <c r="B2453" s="39" t="n">
        <v>195</v>
      </c>
      <c r="C2453" s="40" t="n">
        <v>196.81</v>
      </c>
      <c r="D2453" s="41" t="n">
        <v>192.14</v>
      </c>
      <c r="E2453" s="42" t="n">
        <v>196.35</v>
      </c>
      <c r="F2453" s="43" t="n">
        <v>20366800</v>
      </c>
      <c r="G2453" s="14" t="n">
        <v>195.51</v>
      </c>
    </row>
    <row collapsed="false" customFormat="false" customHeight="true" hidden="false" ht="13.3" outlineLevel="0" r="2454">
      <c r="A2454" s="17" t="n">
        <v>40116</v>
      </c>
      <c r="B2454" s="39" t="n">
        <v>196.06</v>
      </c>
      <c r="C2454" s="40" t="n">
        <v>196.8</v>
      </c>
      <c r="D2454" s="41" t="n">
        <v>188.17</v>
      </c>
      <c r="E2454" s="42" t="n">
        <v>188.5</v>
      </c>
      <c r="F2454" s="43" t="n">
        <v>25625900</v>
      </c>
      <c r="G2454" s="14" t="n">
        <v>187.69</v>
      </c>
    </row>
    <row collapsed="false" customFormat="false" customHeight="true" hidden="false" ht="13.3" outlineLevel="0" r="2455">
      <c r="A2455" s="17" t="n">
        <v>40119</v>
      </c>
      <c r="B2455" s="39" t="n">
        <v>189.8</v>
      </c>
      <c r="C2455" s="40" t="n">
        <v>192.88</v>
      </c>
      <c r="D2455" s="41" t="n">
        <v>185.57</v>
      </c>
      <c r="E2455" s="42" t="n">
        <v>189.31</v>
      </c>
      <c r="F2455" s="43" t="n">
        <v>24249400</v>
      </c>
      <c r="G2455" s="14" t="n">
        <v>188.5</v>
      </c>
    </row>
    <row collapsed="false" customFormat="false" customHeight="true" hidden="false" ht="13.3" outlineLevel="0" r="2456">
      <c r="A2456" s="17" t="n">
        <v>40120</v>
      </c>
      <c r="B2456" s="39" t="n">
        <v>187.85</v>
      </c>
      <c r="C2456" s="40" t="n">
        <v>189.52</v>
      </c>
      <c r="D2456" s="41" t="n">
        <v>185.92</v>
      </c>
      <c r="E2456" s="42" t="n">
        <v>188.75</v>
      </c>
      <c r="F2456" s="43" t="n">
        <v>18662200</v>
      </c>
      <c r="G2456" s="14" t="n">
        <v>187.94</v>
      </c>
    </row>
    <row collapsed="false" customFormat="false" customHeight="true" hidden="false" ht="13.3" outlineLevel="0" r="2457">
      <c r="A2457" s="17" t="n">
        <v>40121</v>
      </c>
      <c r="B2457" s="39" t="n">
        <v>190.73</v>
      </c>
      <c r="C2457" s="40" t="n">
        <v>193.85</v>
      </c>
      <c r="D2457" s="41" t="n">
        <v>190.23</v>
      </c>
      <c r="E2457" s="42" t="n">
        <v>190.81</v>
      </c>
      <c r="F2457" s="43" t="n">
        <v>17411800</v>
      </c>
      <c r="G2457" s="14" t="n">
        <v>189.99</v>
      </c>
    </row>
    <row collapsed="false" customFormat="false" customHeight="true" hidden="false" ht="13.3" outlineLevel="0" r="2458">
      <c r="A2458" s="17" t="n">
        <v>40122</v>
      </c>
      <c r="B2458" s="39" t="n">
        <v>192.4</v>
      </c>
      <c r="C2458" s="40" t="n">
        <v>195</v>
      </c>
      <c r="D2458" s="41" t="n">
        <v>191.82</v>
      </c>
      <c r="E2458" s="42" t="n">
        <v>194.03</v>
      </c>
      <c r="F2458" s="43" t="n">
        <v>13742900</v>
      </c>
      <c r="G2458" s="14" t="n">
        <v>193.2</v>
      </c>
    </row>
    <row collapsed="false" customFormat="false" customHeight="true" hidden="false" ht="13.3" outlineLevel="0" r="2459">
      <c r="A2459" s="17" t="n">
        <v>40123</v>
      </c>
      <c r="B2459" s="39" t="n">
        <v>192.51</v>
      </c>
      <c r="C2459" s="40" t="n">
        <v>195.19</v>
      </c>
      <c r="D2459" s="41" t="n">
        <v>192.4</v>
      </c>
      <c r="E2459" s="42" t="n">
        <v>194.34</v>
      </c>
      <c r="F2459" s="43" t="n">
        <v>10539200</v>
      </c>
      <c r="G2459" s="14" t="n">
        <v>193.51</v>
      </c>
    </row>
    <row collapsed="false" customFormat="false" customHeight="true" hidden="false" ht="13.3" outlineLevel="0" r="2460">
      <c r="A2460" s="17" t="n">
        <v>40126</v>
      </c>
      <c r="B2460" s="39" t="n">
        <v>196.94</v>
      </c>
      <c r="C2460" s="40" t="n">
        <v>201.9</v>
      </c>
      <c r="D2460" s="41" t="n">
        <v>196.26</v>
      </c>
      <c r="E2460" s="42" t="n">
        <v>201.46</v>
      </c>
      <c r="F2460" s="43" t="n">
        <v>18887700</v>
      </c>
      <c r="G2460" s="14" t="n">
        <v>200.6</v>
      </c>
    </row>
    <row collapsed="false" customFormat="false" customHeight="true" hidden="false" ht="13.3" outlineLevel="0" r="2461">
      <c r="A2461" s="17" t="n">
        <v>40127</v>
      </c>
      <c r="B2461" s="39" t="n">
        <v>201.02</v>
      </c>
      <c r="C2461" s="40" t="n">
        <v>204.98</v>
      </c>
      <c r="D2461" s="41" t="n">
        <v>201.01</v>
      </c>
      <c r="E2461" s="42" t="n">
        <v>202.98</v>
      </c>
      <c r="F2461" s="43" t="n">
        <v>14328400</v>
      </c>
      <c r="G2461" s="14" t="n">
        <v>202.11</v>
      </c>
    </row>
    <row collapsed="false" customFormat="false" customHeight="true" hidden="false" ht="13.3" outlineLevel="0" r="2462">
      <c r="A2462" s="17" t="n">
        <v>40128</v>
      </c>
      <c r="B2462" s="39" t="n">
        <v>204.56</v>
      </c>
      <c r="C2462" s="40" t="n">
        <v>205</v>
      </c>
      <c r="D2462" s="41" t="n">
        <v>201.83</v>
      </c>
      <c r="E2462" s="42" t="n">
        <v>203.25</v>
      </c>
      <c r="F2462" s="43" t="n">
        <v>15852500</v>
      </c>
      <c r="G2462" s="14" t="n">
        <v>202.38</v>
      </c>
    </row>
    <row collapsed="false" customFormat="false" customHeight="true" hidden="false" ht="13.3" outlineLevel="0" r="2463">
      <c r="A2463" s="17" t="n">
        <v>40129</v>
      </c>
      <c r="B2463" s="39" t="n">
        <v>203.14</v>
      </c>
      <c r="C2463" s="40" t="n">
        <v>204.87</v>
      </c>
      <c r="D2463" s="41" t="n">
        <v>201.43</v>
      </c>
      <c r="E2463" s="42" t="n">
        <v>201.99</v>
      </c>
      <c r="F2463" s="43" t="n">
        <v>12990400</v>
      </c>
      <c r="G2463" s="14" t="n">
        <v>201.13</v>
      </c>
    </row>
    <row collapsed="false" customFormat="false" customHeight="true" hidden="false" ht="13.3" outlineLevel="0" r="2464">
      <c r="A2464" s="17" t="n">
        <v>40130</v>
      </c>
      <c r="B2464" s="39" t="n">
        <v>202.87</v>
      </c>
      <c r="C2464" s="40" t="n">
        <v>204.83</v>
      </c>
      <c r="D2464" s="41" t="n">
        <v>202.07</v>
      </c>
      <c r="E2464" s="42" t="n">
        <v>204.45</v>
      </c>
      <c r="F2464" s="43" t="n">
        <v>12258600</v>
      </c>
      <c r="G2464" s="14" t="n">
        <v>203.58</v>
      </c>
    </row>
    <row collapsed="false" customFormat="false" customHeight="true" hidden="false" ht="13.3" outlineLevel="0" r="2465">
      <c r="A2465" s="17" t="n">
        <v>40133</v>
      </c>
      <c r="B2465" s="39" t="n">
        <v>205.48</v>
      </c>
      <c r="C2465" s="40" t="n">
        <v>208</v>
      </c>
      <c r="D2465" s="41" t="n">
        <v>205.01</v>
      </c>
      <c r="E2465" s="42" t="n">
        <v>206.63</v>
      </c>
      <c r="F2465" s="43" t="n">
        <v>17328800</v>
      </c>
      <c r="G2465" s="14" t="n">
        <v>205.75</v>
      </c>
    </row>
    <row collapsed="false" customFormat="false" customHeight="true" hidden="false" ht="13.3" outlineLevel="0" r="2466">
      <c r="A2466" s="17" t="n">
        <v>40134</v>
      </c>
      <c r="B2466" s="39" t="n">
        <v>206.08</v>
      </c>
      <c r="C2466" s="40" t="n">
        <v>207.44</v>
      </c>
      <c r="D2466" s="41" t="n">
        <v>205</v>
      </c>
      <c r="E2466" s="42" t="n">
        <v>207</v>
      </c>
      <c r="F2466" s="43" t="n">
        <v>14161200</v>
      </c>
      <c r="G2466" s="14" t="n">
        <v>206.12</v>
      </c>
    </row>
    <row collapsed="false" customFormat="false" customHeight="true" hidden="false" ht="13.3" outlineLevel="0" r="2467">
      <c r="A2467" s="17" t="n">
        <v>40135</v>
      </c>
      <c r="B2467" s="39" t="n">
        <v>206.54</v>
      </c>
      <c r="C2467" s="40" t="n">
        <v>207</v>
      </c>
      <c r="D2467" s="41" t="n">
        <v>204</v>
      </c>
      <c r="E2467" s="42" t="n">
        <v>205.96</v>
      </c>
      <c r="F2467" s="43" t="n">
        <v>13368600</v>
      </c>
      <c r="G2467" s="14" t="n">
        <v>205.08</v>
      </c>
    </row>
    <row collapsed="false" customFormat="false" customHeight="true" hidden="false" ht="13.3" outlineLevel="0" r="2468">
      <c r="A2468" s="17" t="n">
        <v>40136</v>
      </c>
      <c r="B2468" s="39" t="n">
        <v>204.61</v>
      </c>
      <c r="C2468" s="40" t="n">
        <v>204.61</v>
      </c>
      <c r="D2468" s="41" t="n">
        <v>199.8</v>
      </c>
      <c r="E2468" s="42" t="n">
        <v>200.51</v>
      </c>
      <c r="F2468" s="43" t="n">
        <v>19368800</v>
      </c>
      <c r="G2468" s="14" t="n">
        <v>199.65</v>
      </c>
    </row>
    <row collapsed="false" customFormat="false" customHeight="true" hidden="false" ht="13.3" outlineLevel="0" r="2469">
      <c r="A2469" s="17" t="n">
        <v>40137</v>
      </c>
      <c r="B2469" s="39" t="n">
        <v>199.15</v>
      </c>
      <c r="C2469" s="40" t="n">
        <v>200.39</v>
      </c>
      <c r="D2469" s="41" t="n">
        <v>197.76</v>
      </c>
      <c r="E2469" s="42" t="n">
        <v>199.92</v>
      </c>
      <c r="F2469" s="43" t="n">
        <v>14523800</v>
      </c>
      <c r="G2469" s="14" t="n">
        <v>199.07</v>
      </c>
    </row>
    <row collapsed="false" customFormat="false" customHeight="true" hidden="false" ht="13.3" outlineLevel="0" r="2470">
      <c r="A2470" s="17" t="n">
        <v>40140</v>
      </c>
      <c r="B2470" s="39" t="n">
        <v>203</v>
      </c>
      <c r="C2470" s="40" t="n">
        <v>206</v>
      </c>
      <c r="D2470" s="41" t="n">
        <v>202.95</v>
      </c>
      <c r="E2470" s="42" t="n">
        <v>205.88</v>
      </c>
      <c r="F2470" s="43" t="n">
        <v>16960600</v>
      </c>
      <c r="G2470" s="14" t="n">
        <v>205</v>
      </c>
    </row>
    <row collapsed="false" customFormat="false" customHeight="true" hidden="false" ht="13.3" outlineLevel="0" r="2471">
      <c r="A2471" s="17" t="n">
        <v>40141</v>
      </c>
      <c r="B2471" s="39" t="n">
        <v>205.33</v>
      </c>
      <c r="C2471" s="40" t="n">
        <v>205.88</v>
      </c>
      <c r="D2471" s="41" t="n">
        <v>202.9</v>
      </c>
      <c r="E2471" s="42" t="n">
        <v>204.44</v>
      </c>
      <c r="F2471" s="43" t="n">
        <v>11372800</v>
      </c>
      <c r="G2471" s="14" t="n">
        <v>203.57</v>
      </c>
    </row>
    <row collapsed="false" customFormat="false" customHeight="true" hidden="false" ht="13.3" outlineLevel="0" r="2472">
      <c r="A2472" s="17" t="n">
        <v>40142</v>
      </c>
      <c r="B2472" s="39" t="n">
        <v>205.4</v>
      </c>
      <c r="C2472" s="40" t="n">
        <v>205.65</v>
      </c>
      <c r="D2472" s="41" t="n">
        <v>203.76</v>
      </c>
      <c r="E2472" s="42" t="n">
        <v>204.19</v>
      </c>
      <c r="F2472" s="43" t="n">
        <v>10230500</v>
      </c>
      <c r="G2472" s="14" t="n">
        <v>203.32</v>
      </c>
    </row>
    <row collapsed="false" customFormat="false" customHeight="true" hidden="false" ht="13.3" outlineLevel="0" r="2473">
      <c r="A2473" s="17" t="n">
        <v>40144</v>
      </c>
      <c r="B2473" s="39" t="n">
        <v>199.22</v>
      </c>
      <c r="C2473" s="40" t="n">
        <v>202.96</v>
      </c>
      <c r="D2473" s="41" t="n">
        <v>198.37</v>
      </c>
      <c r="E2473" s="42" t="n">
        <v>200.59</v>
      </c>
      <c r="F2473" s="43" t="n">
        <v>10544900</v>
      </c>
      <c r="G2473" s="14" t="n">
        <v>199.73</v>
      </c>
    </row>
    <row collapsed="false" customFormat="false" customHeight="true" hidden="false" ht="13.3" outlineLevel="0" r="2474">
      <c r="A2474" s="17" t="n">
        <v>40147</v>
      </c>
      <c r="B2474" s="39" t="n">
        <v>201.11</v>
      </c>
      <c r="C2474" s="40" t="n">
        <v>201.68</v>
      </c>
      <c r="D2474" s="41" t="n">
        <v>198.77</v>
      </c>
      <c r="E2474" s="42" t="n">
        <v>199.91</v>
      </c>
      <c r="F2474" s="43" t="n">
        <v>15173500</v>
      </c>
      <c r="G2474" s="14" t="n">
        <v>199.06</v>
      </c>
    </row>
    <row collapsed="false" customFormat="false" customHeight="true" hidden="false" ht="13.3" outlineLevel="0" r="2475">
      <c r="A2475" s="17" t="n">
        <v>40148</v>
      </c>
      <c r="B2475" s="39" t="n">
        <v>202.24</v>
      </c>
      <c r="C2475" s="40" t="n">
        <v>202.77</v>
      </c>
      <c r="D2475" s="41" t="n">
        <v>196.83</v>
      </c>
      <c r="E2475" s="42" t="n">
        <v>196.97</v>
      </c>
      <c r="F2475" s="43" t="n">
        <v>16634400</v>
      </c>
      <c r="G2475" s="14" t="n">
        <v>196.13</v>
      </c>
    </row>
    <row collapsed="false" customFormat="false" customHeight="true" hidden="false" ht="13.3" outlineLevel="0" r="2476">
      <c r="A2476" s="17" t="n">
        <v>40149</v>
      </c>
      <c r="B2476" s="39" t="n">
        <v>198.96</v>
      </c>
      <c r="C2476" s="40" t="n">
        <v>201.42</v>
      </c>
      <c r="D2476" s="41" t="n">
        <v>195.75</v>
      </c>
      <c r="E2476" s="42" t="n">
        <v>196.23</v>
      </c>
      <c r="F2476" s="43" t="n">
        <v>25545000</v>
      </c>
      <c r="G2476" s="14" t="n">
        <v>195.39</v>
      </c>
    </row>
    <row collapsed="false" customFormat="false" customHeight="true" hidden="false" ht="13.3" outlineLevel="0" r="2477">
      <c r="A2477" s="17" t="n">
        <v>40150</v>
      </c>
      <c r="B2477" s="39" t="n">
        <v>197.42</v>
      </c>
      <c r="C2477" s="40" t="n">
        <v>198.98</v>
      </c>
      <c r="D2477" s="41" t="n">
        <v>196.27</v>
      </c>
      <c r="E2477" s="42" t="n">
        <v>196.48</v>
      </c>
      <c r="F2477" s="43" t="n">
        <v>16025700</v>
      </c>
      <c r="G2477" s="14" t="n">
        <v>195.64</v>
      </c>
    </row>
    <row collapsed="false" customFormat="false" customHeight="true" hidden="false" ht="13.3" outlineLevel="0" r="2478">
      <c r="A2478" s="17" t="n">
        <v>40151</v>
      </c>
      <c r="B2478" s="39" t="n">
        <v>199.7</v>
      </c>
      <c r="C2478" s="40" t="n">
        <v>199.88</v>
      </c>
      <c r="D2478" s="41" t="n">
        <v>190.28</v>
      </c>
      <c r="E2478" s="42" t="n">
        <v>193.32</v>
      </c>
      <c r="F2478" s="43" t="n">
        <v>29531600</v>
      </c>
      <c r="G2478" s="14" t="n">
        <v>192.49</v>
      </c>
    </row>
    <row collapsed="false" customFormat="false" customHeight="true" hidden="false" ht="13.3" outlineLevel="0" r="2479">
      <c r="A2479" s="17" t="n">
        <v>40154</v>
      </c>
      <c r="B2479" s="39" t="n">
        <v>193.32</v>
      </c>
      <c r="C2479" s="40" t="n">
        <v>193.77</v>
      </c>
      <c r="D2479" s="41" t="n">
        <v>188.68</v>
      </c>
      <c r="E2479" s="42" t="n">
        <v>188.95</v>
      </c>
      <c r="F2479" s="43" t="n">
        <v>25527100</v>
      </c>
      <c r="G2479" s="14" t="n">
        <v>188.14</v>
      </c>
    </row>
    <row collapsed="false" customFormat="false" customHeight="true" hidden="false" ht="13.3" outlineLevel="0" r="2480">
      <c r="A2480" s="17" t="n">
        <v>40155</v>
      </c>
      <c r="B2480" s="39" t="n">
        <v>189.36</v>
      </c>
      <c r="C2480" s="40" t="n">
        <v>192.35</v>
      </c>
      <c r="D2480" s="41" t="n">
        <v>188.7</v>
      </c>
      <c r="E2480" s="42" t="n">
        <v>189.87</v>
      </c>
      <c r="F2480" s="43" t="n">
        <v>24657100</v>
      </c>
      <c r="G2480" s="14" t="n">
        <v>189.06</v>
      </c>
    </row>
    <row collapsed="false" customFormat="false" customHeight="true" hidden="false" ht="13.3" outlineLevel="0" r="2481">
      <c r="A2481" s="17" t="n">
        <v>40156</v>
      </c>
      <c r="B2481" s="39" t="n">
        <v>191.28</v>
      </c>
      <c r="C2481" s="40" t="n">
        <v>198.16</v>
      </c>
      <c r="D2481" s="41" t="n">
        <v>190.31</v>
      </c>
      <c r="E2481" s="42" t="n">
        <v>197.8</v>
      </c>
      <c r="F2481" s="43" t="n">
        <v>24456500</v>
      </c>
      <c r="G2481" s="14" t="n">
        <v>196.95</v>
      </c>
    </row>
    <row collapsed="false" customFormat="false" customHeight="true" hidden="false" ht="13.3" outlineLevel="0" r="2482">
      <c r="A2482" s="17" t="n">
        <v>40157</v>
      </c>
      <c r="B2482" s="39" t="n">
        <v>199.5</v>
      </c>
      <c r="C2482" s="40" t="n">
        <v>199.7</v>
      </c>
      <c r="D2482" s="41" t="n">
        <v>196.12</v>
      </c>
      <c r="E2482" s="42" t="n">
        <v>196.43</v>
      </c>
      <c r="F2482" s="43" t="n">
        <v>17488200</v>
      </c>
      <c r="G2482" s="14" t="n">
        <v>195.59</v>
      </c>
    </row>
    <row collapsed="false" customFormat="false" customHeight="true" hidden="false" ht="13.3" outlineLevel="0" r="2483">
      <c r="A2483" s="17" t="n">
        <v>40158</v>
      </c>
      <c r="B2483" s="39" t="n">
        <v>197.78</v>
      </c>
      <c r="C2483" s="40" t="n">
        <v>198</v>
      </c>
      <c r="D2483" s="41" t="n">
        <v>193.43</v>
      </c>
      <c r="E2483" s="42" t="n">
        <v>194.67</v>
      </c>
      <c r="F2483" s="43" t="n">
        <v>15349100</v>
      </c>
      <c r="G2483" s="14" t="n">
        <v>193.84</v>
      </c>
    </row>
    <row collapsed="false" customFormat="false" customHeight="true" hidden="false" ht="13.3" outlineLevel="0" r="2484">
      <c r="A2484" s="17" t="n">
        <v>40161</v>
      </c>
      <c r="B2484" s="39" t="n">
        <v>195.37</v>
      </c>
      <c r="C2484" s="40" t="n">
        <v>197.43</v>
      </c>
      <c r="D2484" s="41" t="n">
        <v>192.56</v>
      </c>
      <c r="E2484" s="42" t="n">
        <v>196.98</v>
      </c>
      <c r="F2484" s="43" t="n">
        <v>17706800</v>
      </c>
      <c r="G2484" s="14" t="n">
        <v>196.14</v>
      </c>
    </row>
    <row collapsed="false" customFormat="false" customHeight="true" hidden="false" ht="13.3" outlineLevel="0" r="2485">
      <c r="A2485" s="17" t="n">
        <v>40162</v>
      </c>
      <c r="B2485" s="39" t="n">
        <v>195.83</v>
      </c>
      <c r="C2485" s="40" t="n">
        <v>197.51</v>
      </c>
      <c r="D2485" s="41" t="n">
        <v>193.27</v>
      </c>
      <c r="E2485" s="42" t="n">
        <v>194.17</v>
      </c>
      <c r="F2485" s="43" t="n">
        <v>14980700</v>
      </c>
      <c r="G2485" s="14" t="n">
        <v>193.34</v>
      </c>
    </row>
    <row collapsed="false" customFormat="false" customHeight="true" hidden="false" ht="13.3" outlineLevel="0" r="2486">
      <c r="A2486" s="17" t="n">
        <v>40163</v>
      </c>
      <c r="B2486" s="39" t="n">
        <v>195.1</v>
      </c>
      <c r="C2486" s="40" t="n">
        <v>196.5</v>
      </c>
      <c r="D2486" s="41" t="n">
        <v>194.55</v>
      </c>
      <c r="E2486" s="42" t="n">
        <v>195.03</v>
      </c>
      <c r="F2486" s="43" t="n">
        <v>12606600</v>
      </c>
      <c r="G2486" s="14" t="n">
        <v>194.2</v>
      </c>
    </row>
    <row collapsed="false" customFormat="false" customHeight="true" hidden="false" ht="13.3" outlineLevel="0" r="2487">
      <c r="A2487" s="17" t="n">
        <v>40164</v>
      </c>
      <c r="B2487" s="39" t="n">
        <v>194.26</v>
      </c>
      <c r="C2487" s="40" t="n">
        <v>195</v>
      </c>
      <c r="D2487" s="41" t="n">
        <v>191</v>
      </c>
      <c r="E2487" s="42" t="n">
        <v>191.86</v>
      </c>
      <c r="F2487" s="43" t="n">
        <v>13887100</v>
      </c>
      <c r="G2487" s="14" t="n">
        <v>191.04</v>
      </c>
    </row>
    <row collapsed="false" customFormat="false" customHeight="true" hidden="false" ht="13.3" outlineLevel="0" r="2488">
      <c r="A2488" s="17" t="n">
        <v>40165</v>
      </c>
      <c r="B2488" s="39" t="n">
        <v>193.17</v>
      </c>
      <c r="C2488" s="40" t="n">
        <v>195.5</v>
      </c>
      <c r="D2488" s="41" t="n">
        <v>192.6</v>
      </c>
      <c r="E2488" s="42" t="n">
        <v>195.43</v>
      </c>
      <c r="F2488" s="43" t="n">
        <v>21741800</v>
      </c>
      <c r="G2488" s="14" t="n">
        <v>194.59</v>
      </c>
    </row>
    <row collapsed="false" customFormat="false" customHeight="true" hidden="false" ht="13.3" outlineLevel="0" r="2489">
      <c r="A2489" s="17" t="n">
        <v>40168</v>
      </c>
      <c r="B2489" s="39" t="n">
        <v>196.05</v>
      </c>
      <c r="C2489" s="40" t="n">
        <v>199.75</v>
      </c>
      <c r="D2489" s="41" t="n">
        <v>195.67</v>
      </c>
      <c r="E2489" s="42" t="n">
        <v>198.23</v>
      </c>
      <c r="F2489" s="43" t="n">
        <v>21853800</v>
      </c>
      <c r="G2489" s="14" t="n">
        <v>197.38</v>
      </c>
    </row>
    <row collapsed="false" customFormat="false" customHeight="true" hidden="false" ht="13.3" outlineLevel="0" r="2490">
      <c r="A2490" s="17" t="n">
        <v>40169</v>
      </c>
      <c r="B2490" s="39" t="n">
        <v>199.44</v>
      </c>
      <c r="C2490" s="40" t="n">
        <v>200.85</v>
      </c>
      <c r="D2490" s="41" t="n">
        <v>198.66</v>
      </c>
      <c r="E2490" s="42" t="n">
        <v>200.36</v>
      </c>
      <c r="F2490" s="43" t="n">
        <v>12482700</v>
      </c>
      <c r="G2490" s="14" t="n">
        <v>199.5</v>
      </c>
    </row>
    <row collapsed="false" customFormat="false" customHeight="true" hidden="false" ht="13.3" outlineLevel="0" r="2491">
      <c r="A2491" s="17" t="n">
        <v>40170</v>
      </c>
      <c r="B2491" s="39" t="n">
        <v>201.2</v>
      </c>
      <c r="C2491" s="40" t="n">
        <v>202.38</v>
      </c>
      <c r="D2491" s="41" t="n">
        <v>200.81</v>
      </c>
      <c r="E2491" s="42" t="n">
        <v>202.1</v>
      </c>
      <c r="F2491" s="43" t="n">
        <v>12340200</v>
      </c>
      <c r="G2491" s="14" t="n">
        <v>201.24</v>
      </c>
    </row>
    <row collapsed="false" customFormat="false" customHeight="true" hidden="false" ht="13.3" outlineLevel="0" r="2492">
      <c r="A2492" s="17" t="n">
        <v>40171</v>
      </c>
      <c r="B2492" s="39" t="n">
        <v>203.55</v>
      </c>
      <c r="C2492" s="40" t="n">
        <v>209.35</v>
      </c>
      <c r="D2492" s="41" t="n">
        <v>203.35</v>
      </c>
      <c r="E2492" s="42" t="n">
        <v>209.04</v>
      </c>
      <c r="F2492" s="43" t="n">
        <v>17888900</v>
      </c>
      <c r="G2492" s="14" t="n">
        <v>208.15</v>
      </c>
    </row>
    <row collapsed="false" customFormat="false" customHeight="true" hidden="false" ht="13.3" outlineLevel="0" r="2493">
      <c r="A2493" s="17" t="n">
        <v>40175</v>
      </c>
      <c r="B2493" s="39" t="n">
        <v>211.72</v>
      </c>
      <c r="C2493" s="40" t="n">
        <v>213.95</v>
      </c>
      <c r="D2493" s="41" t="n">
        <v>209.61</v>
      </c>
      <c r="E2493" s="42" t="n">
        <v>211.61</v>
      </c>
      <c r="F2493" s="43" t="n">
        <v>23020200</v>
      </c>
      <c r="G2493" s="14" t="n">
        <v>210.71</v>
      </c>
    </row>
    <row collapsed="false" customFormat="false" customHeight="true" hidden="false" ht="13.3" outlineLevel="0" r="2494">
      <c r="A2494" s="17" t="n">
        <v>40176</v>
      </c>
      <c r="B2494" s="39" t="n">
        <v>212.63</v>
      </c>
      <c r="C2494" s="40" t="n">
        <v>212.72</v>
      </c>
      <c r="D2494" s="41" t="n">
        <v>208.73</v>
      </c>
      <c r="E2494" s="42" t="n">
        <v>209.1</v>
      </c>
      <c r="F2494" s="43" t="n">
        <v>15900200</v>
      </c>
      <c r="G2494" s="14" t="n">
        <v>208.21</v>
      </c>
    </row>
    <row collapsed="false" customFormat="false" customHeight="true" hidden="false" ht="13.3" outlineLevel="0" r="2495">
      <c r="A2495" s="17" t="n">
        <v>40177</v>
      </c>
      <c r="B2495" s="39" t="n">
        <v>208.83</v>
      </c>
      <c r="C2495" s="40" t="n">
        <v>212</v>
      </c>
      <c r="D2495" s="41" t="n">
        <v>208.31</v>
      </c>
      <c r="E2495" s="42" t="n">
        <v>211.64</v>
      </c>
      <c r="F2495" s="43" t="n">
        <v>14717300</v>
      </c>
      <c r="G2495" s="14" t="n">
        <v>210.74</v>
      </c>
    </row>
    <row collapsed="false" customFormat="false" customHeight="true" hidden="false" ht="13.3" outlineLevel="0" r="2496">
      <c r="A2496" s="17" t="n">
        <v>40178</v>
      </c>
      <c r="B2496" s="39" t="n">
        <v>213.13</v>
      </c>
      <c r="C2496" s="40" t="n">
        <v>213.35</v>
      </c>
      <c r="D2496" s="41" t="n">
        <v>210.56</v>
      </c>
      <c r="E2496" s="42" t="n">
        <v>210.73</v>
      </c>
      <c r="F2496" s="43" t="n">
        <v>12586100</v>
      </c>
      <c r="G2496" s="14" t="n">
        <v>209.83</v>
      </c>
    </row>
    <row collapsed="false" customFormat="false" customHeight="true" hidden="false" ht="13.3" outlineLevel="0" r="2497">
      <c r="A2497" s="17" t="n">
        <v>40182</v>
      </c>
      <c r="B2497" s="39" t="n">
        <v>213.43</v>
      </c>
      <c r="C2497" s="40" t="n">
        <v>214.5</v>
      </c>
      <c r="D2497" s="41" t="n">
        <v>212.38</v>
      </c>
      <c r="E2497" s="42" t="n">
        <v>214.01</v>
      </c>
      <c r="F2497" s="43" t="n">
        <v>17633200</v>
      </c>
      <c r="G2497" s="14" t="n">
        <v>213.1</v>
      </c>
    </row>
    <row collapsed="false" customFormat="false" customHeight="true" hidden="false" ht="13.3" outlineLevel="0" r="2498">
      <c r="A2498" s="17" t="n">
        <v>40183</v>
      </c>
      <c r="B2498" s="39" t="n">
        <v>214.6</v>
      </c>
      <c r="C2498" s="40" t="n">
        <v>215.59</v>
      </c>
      <c r="D2498" s="41" t="n">
        <v>213.25</v>
      </c>
      <c r="E2498" s="42" t="n">
        <v>214.38</v>
      </c>
      <c r="F2498" s="43" t="n">
        <v>21496600</v>
      </c>
      <c r="G2498" s="14" t="n">
        <v>213.46</v>
      </c>
    </row>
    <row collapsed="false" customFormat="false" customHeight="true" hidden="false" ht="13.3" outlineLevel="0" r="2499">
      <c r="A2499" s="17" t="n">
        <v>40184</v>
      </c>
      <c r="B2499" s="39" t="n">
        <v>214.38</v>
      </c>
      <c r="C2499" s="40" t="n">
        <v>215.23</v>
      </c>
      <c r="D2499" s="41" t="n">
        <v>210.75</v>
      </c>
      <c r="E2499" s="42" t="n">
        <v>210.97</v>
      </c>
      <c r="F2499" s="43" t="n">
        <v>19720000</v>
      </c>
      <c r="G2499" s="14" t="n">
        <v>210.07</v>
      </c>
    </row>
    <row collapsed="false" customFormat="false" customHeight="true" hidden="false" ht="13.3" outlineLevel="0" r="2500">
      <c r="A2500" s="17" t="n">
        <v>40185</v>
      </c>
      <c r="B2500" s="39" t="n">
        <v>211.75</v>
      </c>
      <c r="C2500" s="40" t="n">
        <v>212</v>
      </c>
      <c r="D2500" s="41" t="n">
        <v>209.05</v>
      </c>
      <c r="E2500" s="42" t="n">
        <v>210.58</v>
      </c>
      <c r="F2500" s="43" t="n">
        <v>17040400</v>
      </c>
      <c r="G2500" s="14" t="n">
        <v>209.68</v>
      </c>
    </row>
    <row collapsed="false" customFormat="false" customHeight="true" hidden="false" ht="13.3" outlineLevel="0" r="2501">
      <c r="A2501" s="17" t="n">
        <v>40186</v>
      </c>
      <c r="B2501" s="39" t="n">
        <v>210.3</v>
      </c>
      <c r="C2501" s="40" t="n">
        <v>212</v>
      </c>
      <c r="D2501" s="41" t="n">
        <v>209.06</v>
      </c>
      <c r="E2501" s="42" t="n">
        <v>211.98</v>
      </c>
      <c r="F2501" s="43" t="n">
        <v>15986100</v>
      </c>
      <c r="G2501" s="14" t="n">
        <v>211.07</v>
      </c>
    </row>
    <row collapsed="false" customFormat="false" customHeight="true" hidden="false" ht="13.3" outlineLevel="0" r="2502">
      <c r="A2502" s="17" t="n">
        <v>40189</v>
      </c>
      <c r="B2502" s="39" t="n">
        <v>212.8</v>
      </c>
      <c r="C2502" s="40" t="n">
        <v>213</v>
      </c>
      <c r="D2502" s="41" t="n">
        <v>208.45</v>
      </c>
      <c r="E2502" s="42" t="n">
        <v>210.11</v>
      </c>
      <c r="F2502" s="43" t="n">
        <v>16508200</v>
      </c>
      <c r="G2502" s="14" t="n">
        <v>209.21</v>
      </c>
    </row>
    <row collapsed="false" customFormat="false" customHeight="true" hidden="false" ht="13.3" outlineLevel="0" r="2503">
      <c r="A2503" s="17" t="n">
        <v>40190</v>
      </c>
      <c r="B2503" s="39" t="n">
        <v>209.19</v>
      </c>
      <c r="C2503" s="40" t="n">
        <v>209.77</v>
      </c>
      <c r="D2503" s="41" t="n">
        <v>206.42</v>
      </c>
      <c r="E2503" s="42" t="n">
        <v>207.72</v>
      </c>
      <c r="F2503" s="43" t="n">
        <v>21230700</v>
      </c>
      <c r="G2503" s="14" t="n">
        <v>206.83</v>
      </c>
    </row>
    <row collapsed="false" customFormat="false" customHeight="true" hidden="false" ht="13.3" outlineLevel="0" r="2504">
      <c r="A2504" s="17" t="n">
        <v>40191</v>
      </c>
      <c r="B2504" s="39" t="n">
        <v>207.87</v>
      </c>
      <c r="C2504" s="40" t="n">
        <v>210.93</v>
      </c>
      <c r="D2504" s="41" t="n">
        <v>204.1</v>
      </c>
      <c r="E2504" s="42" t="n">
        <v>210.65</v>
      </c>
      <c r="F2504" s="43" t="n">
        <v>21639000</v>
      </c>
      <c r="G2504" s="14" t="n">
        <v>209.75</v>
      </c>
    </row>
    <row collapsed="false" customFormat="false" customHeight="true" hidden="false" ht="13.3" outlineLevel="0" r="2505">
      <c r="A2505" s="17" t="n">
        <v>40192</v>
      </c>
      <c r="B2505" s="39" t="n">
        <v>210.11</v>
      </c>
      <c r="C2505" s="40" t="n">
        <v>210.46</v>
      </c>
      <c r="D2505" s="41" t="n">
        <v>209.02</v>
      </c>
      <c r="E2505" s="42" t="n">
        <v>209.43</v>
      </c>
      <c r="F2505" s="43" t="n">
        <v>15460500</v>
      </c>
      <c r="G2505" s="14" t="n">
        <v>208.53</v>
      </c>
    </row>
    <row collapsed="false" customFormat="false" customHeight="true" hidden="false" ht="13.3" outlineLevel="0" r="2506">
      <c r="A2506" s="17" t="n">
        <v>40193</v>
      </c>
      <c r="B2506" s="39" t="n">
        <v>210.93</v>
      </c>
      <c r="C2506" s="40" t="n">
        <v>211.6</v>
      </c>
      <c r="D2506" s="41" t="n">
        <v>205.87</v>
      </c>
      <c r="E2506" s="42" t="n">
        <v>205.93</v>
      </c>
      <c r="F2506" s="43" t="n">
        <v>21216700</v>
      </c>
      <c r="G2506" s="14" t="n">
        <v>205.05</v>
      </c>
    </row>
    <row collapsed="false" customFormat="false" customHeight="true" hidden="false" ht="13.3" outlineLevel="0" r="2507">
      <c r="A2507" s="17" t="n">
        <v>40197</v>
      </c>
      <c r="B2507" s="39" t="n">
        <v>208.33</v>
      </c>
      <c r="C2507" s="40" t="n">
        <v>215.19</v>
      </c>
      <c r="D2507" s="41" t="n">
        <v>207.24</v>
      </c>
      <c r="E2507" s="42" t="n">
        <v>215.04</v>
      </c>
      <c r="F2507" s="43" t="n">
        <v>26071700</v>
      </c>
      <c r="G2507" s="14" t="n">
        <v>214.12</v>
      </c>
    </row>
    <row collapsed="false" customFormat="false" customHeight="true" hidden="false" ht="13.3" outlineLevel="0" r="2508">
      <c r="A2508" s="17" t="n">
        <v>40198</v>
      </c>
      <c r="B2508" s="39" t="n">
        <v>214.91</v>
      </c>
      <c r="C2508" s="40" t="n">
        <v>215.55</v>
      </c>
      <c r="D2508" s="41" t="n">
        <v>209.5</v>
      </c>
      <c r="E2508" s="42" t="n">
        <v>211.73</v>
      </c>
      <c r="F2508" s="43" t="n">
        <v>21862600</v>
      </c>
      <c r="G2508" s="14" t="n">
        <v>210.82</v>
      </c>
    </row>
    <row collapsed="false" customFormat="false" customHeight="true" hidden="false" ht="13.3" outlineLevel="0" r="2509">
      <c r="A2509" s="17" t="n">
        <v>40199</v>
      </c>
      <c r="B2509" s="39" t="n">
        <v>212.08</v>
      </c>
      <c r="C2509" s="40" t="n">
        <v>213.31</v>
      </c>
      <c r="D2509" s="41" t="n">
        <v>207.21</v>
      </c>
      <c r="E2509" s="42" t="n">
        <v>208.07</v>
      </c>
      <c r="F2509" s="43" t="n">
        <v>21719800</v>
      </c>
      <c r="G2509" s="14" t="n">
        <v>207.18</v>
      </c>
    </row>
    <row collapsed="false" customFormat="false" customHeight="true" hidden="false" ht="13.3" outlineLevel="0" r="2510">
      <c r="A2510" s="17" t="n">
        <v>40200</v>
      </c>
      <c r="B2510" s="39" t="n">
        <v>206.78</v>
      </c>
      <c r="C2510" s="40" t="n">
        <v>207.5</v>
      </c>
      <c r="D2510" s="41" t="n">
        <v>197.16</v>
      </c>
      <c r="E2510" s="42" t="n">
        <v>197.75</v>
      </c>
      <c r="F2510" s="43" t="n">
        <v>31491700</v>
      </c>
      <c r="G2510" s="14" t="n">
        <v>196.9</v>
      </c>
    </row>
    <row collapsed="false" customFormat="false" customHeight="true" hidden="false" ht="13.3" outlineLevel="0" r="2511">
      <c r="A2511" s="17" t="n">
        <v>40203</v>
      </c>
      <c r="B2511" s="39" t="n">
        <v>202.51</v>
      </c>
      <c r="C2511" s="40" t="n">
        <v>204.7</v>
      </c>
      <c r="D2511" s="41" t="n">
        <v>200.19</v>
      </c>
      <c r="E2511" s="42" t="n">
        <v>203.07</v>
      </c>
      <c r="F2511" s="43" t="n">
        <v>38060700</v>
      </c>
      <c r="G2511" s="14" t="n">
        <v>202.2</v>
      </c>
    </row>
    <row collapsed="false" customFormat="false" customHeight="true" hidden="false" ht="13.3" outlineLevel="0" r="2512">
      <c r="A2512" s="17" t="n">
        <v>40204</v>
      </c>
      <c r="B2512" s="39" t="n">
        <v>205.95</v>
      </c>
      <c r="C2512" s="40" t="n">
        <v>213.71</v>
      </c>
      <c r="D2512" s="41" t="n">
        <v>202.58</v>
      </c>
      <c r="E2512" s="42" t="n">
        <v>205.94</v>
      </c>
      <c r="F2512" s="43" t="n">
        <v>66682500</v>
      </c>
      <c r="G2512" s="14" t="n">
        <v>205.06</v>
      </c>
    </row>
    <row collapsed="false" customFormat="false" customHeight="true" hidden="false" ht="13.3" outlineLevel="0" r="2513">
      <c r="A2513" s="17" t="n">
        <v>40205</v>
      </c>
      <c r="B2513" s="39" t="n">
        <v>206.85</v>
      </c>
      <c r="C2513" s="40" t="n">
        <v>210.58</v>
      </c>
      <c r="D2513" s="41" t="n">
        <v>199.53</v>
      </c>
      <c r="E2513" s="42" t="n">
        <v>207.88</v>
      </c>
      <c r="F2513" s="43" t="n">
        <v>61520300</v>
      </c>
      <c r="G2513" s="14" t="n">
        <v>206.99</v>
      </c>
    </row>
    <row collapsed="false" customFormat="false" customHeight="true" hidden="false" ht="13.3" outlineLevel="0" r="2514">
      <c r="A2514" s="17" t="n">
        <v>40206</v>
      </c>
      <c r="B2514" s="39" t="n">
        <v>204.93</v>
      </c>
      <c r="C2514" s="40" t="n">
        <v>205.5</v>
      </c>
      <c r="D2514" s="41" t="n">
        <v>198.7</v>
      </c>
      <c r="E2514" s="42" t="n">
        <v>199.29</v>
      </c>
      <c r="F2514" s="43" t="n">
        <v>41910800</v>
      </c>
      <c r="G2514" s="14" t="n">
        <v>198.44</v>
      </c>
    </row>
    <row collapsed="false" customFormat="false" customHeight="true" hidden="false" ht="13.3" outlineLevel="0" r="2515">
      <c r="A2515" s="17" t="n">
        <v>40207</v>
      </c>
      <c r="B2515" s="39" t="n">
        <v>201.08</v>
      </c>
      <c r="C2515" s="40" t="n">
        <v>202.2</v>
      </c>
      <c r="D2515" s="41" t="n">
        <v>190.25</v>
      </c>
      <c r="E2515" s="42" t="n">
        <v>192.06</v>
      </c>
      <c r="F2515" s="43" t="n">
        <v>44498300</v>
      </c>
      <c r="G2515" s="14" t="n">
        <v>191.24</v>
      </c>
    </row>
    <row collapsed="false" customFormat="false" customHeight="true" hidden="false" ht="13.3" outlineLevel="0" r="2516">
      <c r="A2516" s="17" t="n">
        <v>40210</v>
      </c>
      <c r="B2516" s="39" t="n">
        <v>192.37</v>
      </c>
      <c r="C2516" s="40" t="n">
        <v>196</v>
      </c>
      <c r="D2516" s="41" t="n">
        <v>191.3</v>
      </c>
      <c r="E2516" s="42" t="n">
        <v>194.73</v>
      </c>
      <c r="F2516" s="43" t="n">
        <v>26781300</v>
      </c>
      <c r="G2516" s="14" t="n">
        <v>193.9</v>
      </c>
    </row>
    <row collapsed="false" customFormat="false" customHeight="true" hidden="false" ht="13.3" outlineLevel="0" r="2517">
      <c r="A2517" s="17" t="n">
        <v>40211</v>
      </c>
      <c r="B2517" s="39" t="n">
        <v>195.91</v>
      </c>
      <c r="C2517" s="40" t="n">
        <v>196.32</v>
      </c>
      <c r="D2517" s="41" t="n">
        <v>193.38</v>
      </c>
      <c r="E2517" s="42" t="n">
        <v>195.86</v>
      </c>
      <c r="F2517" s="43" t="n">
        <v>24940800</v>
      </c>
      <c r="G2517" s="14" t="n">
        <v>195.02</v>
      </c>
    </row>
    <row collapsed="false" customFormat="false" customHeight="true" hidden="false" ht="13.3" outlineLevel="0" r="2518">
      <c r="A2518" s="17" t="n">
        <v>40212</v>
      </c>
      <c r="B2518" s="39" t="n">
        <v>195.17</v>
      </c>
      <c r="C2518" s="40" t="n">
        <v>200.2</v>
      </c>
      <c r="D2518" s="41" t="n">
        <v>194.42</v>
      </c>
      <c r="E2518" s="42" t="n">
        <v>199.23</v>
      </c>
      <c r="F2518" s="43" t="n">
        <v>21976000</v>
      </c>
      <c r="G2518" s="14" t="n">
        <v>198.38</v>
      </c>
    </row>
    <row collapsed="false" customFormat="false" customHeight="true" hidden="false" ht="13.3" outlineLevel="0" r="2519">
      <c r="A2519" s="17" t="n">
        <v>40213</v>
      </c>
      <c r="B2519" s="39" t="n">
        <v>196.73</v>
      </c>
      <c r="C2519" s="40" t="n">
        <v>198.37</v>
      </c>
      <c r="D2519" s="41" t="n">
        <v>191.57</v>
      </c>
      <c r="E2519" s="42" t="n">
        <v>192.05</v>
      </c>
      <c r="F2519" s="43" t="n">
        <v>27059000</v>
      </c>
      <c r="G2519" s="14" t="n">
        <v>191.23</v>
      </c>
    </row>
    <row collapsed="false" customFormat="false" customHeight="true" hidden="false" ht="13.3" outlineLevel="0" r="2520">
      <c r="A2520" s="17" t="n">
        <v>40214</v>
      </c>
      <c r="B2520" s="39" t="n">
        <v>192.63</v>
      </c>
      <c r="C2520" s="40" t="n">
        <v>196</v>
      </c>
      <c r="D2520" s="41" t="n">
        <v>190.85</v>
      </c>
      <c r="E2520" s="42" t="n">
        <v>195.46</v>
      </c>
      <c r="F2520" s="43" t="n">
        <v>30368100</v>
      </c>
      <c r="G2520" s="14" t="n">
        <v>194.62</v>
      </c>
    </row>
    <row collapsed="false" customFormat="false" customHeight="true" hidden="false" ht="13.3" outlineLevel="0" r="2521">
      <c r="A2521" s="17" t="n">
        <v>40217</v>
      </c>
      <c r="B2521" s="39" t="n">
        <v>195.69</v>
      </c>
      <c r="C2521" s="40" t="n">
        <v>197.88</v>
      </c>
      <c r="D2521" s="41" t="n">
        <v>194</v>
      </c>
      <c r="E2521" s="42" t="n">
        <v>194.12</v>
      </c>
      <c r="F2521" s="43" t="n">
        <v>17081100</v>
      </c>
      <c r="G2521" s="14" t="n">
        <v>193.29</v>
      </c>
    </row>
    <row collapsed="false" customFormat="false" customHeight="true" hidden="false" ht="13.3" outlineLevel="0" r="2522">
      <c r="A2522" s="17" t="n">
        <v>40218</v>
      </c>
      <c r="B2522" s="39" t="n">
        <v>196.42</v>
      </c>
      <c r="C2522" s="40" t="n">
        <v>197.5</v>
      </c>
      <c r="D2522" s="41" t="n">
        <v>194.75</v>
      </c>
      <c r="E2522" s="42" t="n">
        <v>196.19</v>
      </c>
      <c r="F2522" s="43" t="n">
        <v>22603100</v>
      </c>
      <c r="G2522" s="14" t="n">
        <v>195.35</v>
      </c>
    </row>
    <row collapsed="false" customFormat="false" customHeight="true" hidden="false" ht="13.3" outlineLevel="0" r="2523">
      <c r="A2523" s="17" t="n">
        <v>40219</v>
      </c>
      <c r="B2523" s="39" t="n">
        <v>195.89</v>
      </c>
      <c r="C2523" s="40" t="n">
        <v>196.6</v>
      </c>
      <c r="D2523" s="41" t="n">
        <v>194.26</v>
      </c>
      <c r="E2523" s="42" t="n">
        <v>195.12</v>
      </c>
      <c r="F2523" s="43" t="n">
        <v>13227200</v>
      </c>
      <c r="G2523" s="14" t="n">
        <v>194.29</v>
      </c>
    </row>
    <row collapsed="false" customFormat="false" customHeight="true" hidden="false" ht="13.3" outlineLevel="0" r="2524">
      <c r="A2524" s="17" t="n">
        <v>40220</v>
      </c>
      <c r="B2524" s="39" t="n">
        <v>194.88</v>
      </c>
      <c r="C2524" s="40" t="n">
        <v>199.75</v>
      </c>
      <c r="D2524" s="41" t="n">
        <v>194.06</v>
      </c>
      <c r="E2524" s="42" t="n">
        <v>198.67</v>
      </c>
      <c r="F2524" s="43" t="n">
        <v>19655200</v>
      </c>
      <c r="G2524" s="14" t="n">
        <v>197.82</v>
      </c>
    </row>
    <row collapsed="false" customFormat="false" customHeight="true" hidden="false" ht="13.3" outlineLevel="0" r="2525">
      <c r="A2525" s="17" t="n">
        <v>40221</v>
      </c>
      <c r="B2525" s="39" t="n">
        <v>198.11</v>
      </c>
      <c r="C2525" s="40" t="n">
        <v>201.64</v>
      </c>
      <c r="D2525" s="41" t="n">
        <v>195.5</v>
      </c>
      <c r="E2525" s="42" t="n">
        <v>200.38</v>
      </c>
      <c r="F2525" s="43" t="n">
        <v>23409600</v>
      </c>
      <c r="G2525" s="14" t="n">
        <v>199.52</v>
      </c>
    </row>
    <row collapsed="false" customFormat="false" customHeight="true" hidden="false" ht="13.3" outlineLevel="0" r="2526">
      <c r="A2526" s="17" t="n">
        <v>40225</v>
      </c>
      <c r="B2526" s="39" t="n">
        <v>201.94</v>
      </c>
      <c r="C2526" s="40" t="n">
        <v>203.69</v>
      </c>
      <c r="D2526" s="41" t="n">
        <v>201.52</v>
      </c>
      <c r="E2526" s="42" t="n">
        <v>203.4</v>
      </c>
      <c r="F2526" s="43" t="n">
        <v>19419200</v>
      </c>
      <c r="G2526" s="14" t="n">
        <v>202.53</v>
      </c>
    </row>
    <row collapsed="false" customFormat="false" customHeight="true" hidden="false" ht="13.3" outlineLevel="0" r="2527">
      <c r="A2527" s="17" t="n">
        <v>40226</v>
      </c>
      <c r="B2527" s="39" t="n">
        <v>204.19</v>
      </c>
      <c r="C2527" s="40" t="n">
        <v>204.31</v>
      </c>
      <c r="D2527" s="41" t="n">
        <v>200.86</v>
      </c>
      <c r="E2527" s="42" t="n">
        <v>202.55</v>
      </c>
      <c r="F2527" s="43" t="n">
        <v>15585600</v>
      </c>
      <c r="G2527" s="14" t="n">
        <v>201.68</v>
      </c>
    </row>
    <row collapsed="false" customFormat="false" customHeight="true" hidden="false" ht="13.3" outlineLevel="0" r="2528">
      <c r="A2528" s="17" t="n">
        <v>40227</v>
      </c>
      <c r="B2528" s="39" t="n">
        <v>201.63</v>
      </c>
      <c r="C2528" s="40" t="n">
        <v>203.89</v>
      </c>
      <c r="D2528" s="41" t="n">
        <v>200.92</v>
      </c>
      <c r="E2528" s="42" t="n">
        <v>202.93</v>
      </c>
      <c r="F2528" s="43" t="n">
        <v>15100900</v>
      </c>
      <c r="G2528" s="14" t="n">
        <v>202.06</v>
      </c>
    </row>
    <row collapsed="false" customFormat="false" customHeight="true" hidden="false" ht="13.3" outlineLevel="0" r="2529">
      <c r="A2529" s="17" t="n">
        <v>40228</v>
      </c>
      <c r="B2529" s="39" t="n">
        <v>201.86</v>
      </c>
      <c r="C2529" s="40" t="n">
        <v>203.2</v>
      </c>
      <c r="D2529" s="41" t="n">
        <v>201.11</v>
      </c>
      <c r="E2529" s="42" t="n">
        <v>201.67</v>
      </c>
      <c r="F2529" s="43" t="n">
        <v>14838200</v>
      </c>
      <c r="G2529" s="14" t="n">
        <v>200.81</v>
      </c>
    </row>
    <row collapsed="false" customFormat="false" customHeight="true" hidden="false" ht="13.3" outlineLevel="0" r="2530">
      <c r="A2530" s="17" t="n">
        <v>40231</v>
      </c>
      <c r="B2530" s="39" t="n">
        <v>202.34</v>
      </c>
      <c r="C2530" s="40" t="n">
        <v>202.5</v>
      </c>
      <c r="D2530" s="41" t="n">
        <v>199.19</v>
      </c>
      <c r="E2530" s="42" t="n">
        <v>200.42</v>
      </c>
      <c r="F2530" s="43" t="n">
        <v>13948700</v>
      </c>
      <c r="G2530" s="14" t="n">
        <v>199.56</v>
      </c>
    </row>
    <row collapsed="false" customFormat="false" customHeight="true" hidden="false" ht="13.3" outlineLevel="0" r="2531">
      <c r="A2531" s="17" t="n">
        <v>40232</v>
      </c>
      <c r="B2531" s="39" t="n">
        <v>200</v>
      </c>
      <c r="C2531" s="40" t="n">
        <v>201.33</v>
      </c>
      <c r="D2531" s="41" t="n">
        <v>195.71</v>
      </c>
      <c r="E2531" s="42" t="n">
        <v>197.06</v>
      </c>
      <c r="F2531" s="43" t="n">
        <v>20539100</v>
      </c>
      <c r="G2531" s="14" t="n">
        <v>196.22</v>
      </c>
    </row>
    <row collapsed="false" customFormat="false" customHeight="true" hidden="false" ht="13.3" outlineLevel="0" r="2532">
      <c r="A2532" s="17" t="n">
        <v>40233</v>
      </c>
      <c r="B2532" s="39" t="n">
        <v>198.23</v>
      </c>
      <c r="C2532" s="40" t="n">
        <v>201.44</v>
      </c>
      <c r="D2532" s="41" t="n">
        <v>197.84</v>
      </c>
      <c r="E2532" s="42" t="n">
        <v>200.66</v>
      </c>
      <c r="F2532" s="43" t="n">
        <v>16448800</v>
      </c>
      <c r="G2532" s="14" t="n">
        <v>199.8</v>
      </c>
    </row>
    <row collapsed="false" customFormat="false" customHeight="true" hidden="false" ht="13.3" outlineLevel="0" r="2533">
      <c r="A2533" s="17" t="n">
        <v>40234</v>
      </c>
      <c r="B2533" s="39" t="n">
        <v>197.38</v>
      </c>
      <c r="C2533" s="40" t="n">
        <v>202.86</v>
      </c>
      <c r="D2533" s="41" t="n">
        <v>196.89</v>
      </c>
      <c r="E2533" s="42" t="n">
        <v>202</v>
      </c>
      <c r="F2533" s="43" t="n">
        <v>23754500</v>
      </c>
      <c r="G2533" s="14" t="n">
        <v>201.14</v>
      </c>
    </row>
    <row collapsed="false" customFormat="false" customHeight="true" hidden="false" ht="13.3" outlineLevel="0" r="2534">
      <c r="A2534" s="17" t="n">
        <v>40235</v>
      </c>
      <c r="B2534" s="39" t="n">
        <v>202.38</v>
      </c>
      <c r="C2534" s="40" t="n">
        <v>205.17</v>
      </c>
      <c r="D2534" s="41" t="n">
        <v>202</v>
      </c>
      <c r="E2534" s="42" t="n">
        <v>204.62</v>
      </c>
      <c r="F2534" s="43" t="n">
        <v>18123600</v>
      </c>
      <c r="G2534" s="14" t="n">
        <v>203.75</v>
      </c>
    </row>
    <row collapsed="false" customFormat="false" customHeight="true" hidden="false" ht="13.3" outlineLevel="0" r="2535">
      <c r="A2535" s="17" t="n">
        <v>40238</v>
      </c>
      <c r="B2535" s="39" t="n">
        <v>205.75</v>
      </c>
      <c r="C2535" s="40" t="n">
        <v>209.5</v>
      </c>
      <c r="D2535" s="41" t="n">
        <v>205.45</v>
      </c>
      <c r="E2535" s="42" t="n">
        <v>208.99</v>
      </c>
      <c r="F2535" s="43" t="n">
        <v>19646200</v>
      </c>
      <c r="G2535" s="14" t="n">
        <v>208.1</v>
      </c>
    </row>
    <row collapsed="false" customFormat="false" customHeight="true" hidden="false" ht="13.3" outlineLevel="0" r="2536">
      <c r="A2536" s="17" t="n">
        <v>40239</v>
      </c>
      <c r="B2536" s="39" t="n">
        <v>209.93</v>
      </c>
      <c r="C2536" s="40" t="n">
        <v>210.83</v>
      </c>
      <c r="D2536" s="41" t="n">
        <v>207.74</v>
      </c>
      <c r="E2536" s="42" t="n">
        <v>208.85</v>
      </c>
      <c r="F2536" s="43" t="n">
        <v>20233800</v>
      </c>
      <c r="G2536" s="14" t="n">
        <v>207.96</v>
      </c>
    </row>
    <row collapsed="false" customFormat="false" customHeight="true" hidden="false" ht="13.3" outlineLevel="0" r="2537">
      <c r="A2537" s="17" t="n">
        <v>40240</v>
      </c>
      <c r="B2537" s="39" t="n">
        <v>208.94</v>
      </c>
      <c r="C2537" s="40" t="n">
        <v>209.87</v>
      </c>
      <c r="D2537" s="41" t="n">
        <v>207.94</v>
      </c>
      <c r="E2537" s="42" t="n">
        <v>209.33</v>
      </c>
      <c r="F2537" s="43" t="n">
        <v>13287600</v>
      </c>
      <c r="G2537" s="14" t="n">
        <v>208.44</v>
      </c>
    </row>
    <row collapsed="false" customFormat="false" customHeight="true" hidden="false" ht="13.3" outlineLevel="0" r="2538">
      <c r="A2538" s="17" t="n">
        <v>40241</v>
      </c>
      <c r="B2538" s="39" t="n">
        <v>209.28</v>
      </c>
      <c r="C2538" s="40" t="n">
        <v>210.92</v>
      </c>
      <c r="D2538" s="41" t="n">
        <v>208.63</v>
      </c>
      <c r="E2538" s="42" t="n">
        <v>210.71</v>
      </c>
      <c r="F2538" s="43" t="n">
        <v>13072900</v>
      </c>
      <c r="G2538" s="14" t="n">
        <v>209.81</v>
      </c>
    </row>
    <row collapsed="false" customFormat="false" customHeight="true" hidden="false" ht="13.3" outlineLevel="0" r="2539">
      <c r="A2539" s="17" t="n">
        <v>40242</v>
      </c>
      <c r="B2539" s="39" t="n">
        <v>214.94</v>
      </c>
      <c r="C2539" s="40" t="n">
        <v>219.7</v>
      </c>
      <c r="D2539" s="41" t="n">
        <v>214.63</v>
      </c>
      <c r="E2539" s="42" t="n">
        <v>218.95</v>
      </c>
      <c r="F2539" s="43" t="n">
        <v>32129300</v>
      </c>
      <c r="G2539" s="14" t="n">
        <v>218.01</v>
      </c>
    </row>
    <row collapsed="false" customFormat="false" customHeight="true" hidden="false" ht="13.3" outlineLevel="0" r="2540">
      <c r="A2540" s="17" t="n">
        <v>40245</v>
      </c>
      <c r="B2540" s="39" t="n">
        <v>220.01</v>
      </c>
      <c r="C2540" s="40" t="n">
        <v>220.09</v>
      </c>
      <c r="D2540" s="41" t="n">
        <v>218.25</v>
      </c>
      <c r="E2540" s="42" t="n">
        <v>219.08</v>
      </c>
      <c r="F2540" s="43" t="n">
        <v>15353200</v>
      </c>
      <c r="G2540" s="14" t="n">
        <v>218.14</v>
      </c>
    </row>
    <row collapsed="false" customFormat="false" customHeight="true" hidden="false" ht="13.3" outlineLevel="0" r="2541">
      <c r="A2541" s="17" t="n">
        <v>40246</v>
      </c>
      <c r="B2541" s="39" t="n">
        <v>218.31</v>
      </c>
      <c r="C2541" s="40" t="n">
        <v>225</v>
      </c>
      <c r="D2541" s="41" t="n">
        <v>217.89</v>
      </c>
      <c r="E2541" s="42" t="n">
        <v>223.02</v>
      </c>
      <c r="F2541" s="43" t="n">
        <v>32866400</v>
      </c>
      <c r="G2541" s="14" t="n">
        <v>222.07</v>
      </c>
    </row>
    <row collapsed="false" customFormat="false" customHeight="true" hidden="false" ht="13.3" outlineLevel="0" r="2542">
      <c r="A2542" s="17" t="n">
        <v>40247</v>
      </c>
      <c r="B2542" s="39" t="n">
        <v>223.83</v>
      </c>
      <c r="C2542" s="40" t="n">
        <v>225.48</v>
      </c>
      <c r="D2542" s="41" t="n">
        <v>223.2</v>
      </c>
      <c r="E2542" s="42" t="n">
        <v>224.84</v>
      </c>
      <c r="F2542" s="43" t="n">
        <v>21293500</v>
      </c>
      <c r="G2542" s="14" t="n">
        <v>223.88</v>
      </c>
    </row>
    <row collapsed="false" customFormat="false" customHeight="true" hidden="false" ht="13.3" outlineLevel="0" r="2543">
      <c r="A2543" s="17" t="n">
        <v>40248</v>
      </c>
      <c r="B2543" s="39" t="n">
        <v>223.91</v>
      </c>
      <c r="C2543" s="40" t="n">
        <v>225.5</v>
      </c>
      <c r="D2543" s="41" t="n">
        <v>223.32</v>
      </c>
      <c r="E2543" s="42" t="n">
        <v>225.5</v>
      </c>
      <c r="F2543" s="43" t="n">
        <v>14489300</v>
      </c>
      <c r="G2543" s="14" t="n">
        <v>224.54</v>
      </c>
    </row>
    <row collapsed="false" customFormat="false" customHeight="true" hidden="false" ht="13.3" outlineLevel="0" r="2544">
      <c r="A2544" s="17" t="n">
        <v>40249</v>
      </c>
      <c r="B2544" s="39" t="n">
        <v>227.37</v>
      </c>
      <c r="C2544" s="40" t="n">
        <v>227.73</v>
      </c>
      <c r="D2544" s="41" t="n">
        <v>225.75</v>
      </c>
      <c r="E2544" s="42" t="n">
        <v>226.6</v>
      </c>
      <c r="F2544" s="43" t="n">
        <v>14868700</v>
      </c>
      <c r="G2544" s="14" t="n">
        <v>225.63</v>
      </c>
    </row>
    <row collapsed="false" customFormat="false" customHeight="true" hidden="false" ht="13.3" outlineLevel="0" r="2545">
      <c r="A2545" s="17" t="n">
        <v>40252</v>
      </c>
      <c r="B2545" s="39" t="n">
        <v>225.38</v>
      </c>
      <c r="C2545" s="40" t="n">
        <v>225.5</v>
      </c>
      <c r="D2545" s="41" t="n">
        <v>220.25</v>
      </c>
      <c r="E2545" s="42" t="n">
        <v>223.84</v>
      </c>
      <c r="F2545" s="43" t="n">
        <v>17625100</v>
      </c>
      <c r="G2545" s="14" t="n">
        <v>222.88</v>
      </c>
    </row>
    <row collapsed="false" customFormat="false" customHeight="true" hidden="false" ht="13.3" outlineLevel="0" r="2546">
      <c r="A2546" s="17" t="n">
        <v>40253</v>
      </c>
      <c r="B2546" s="39" t="n">
        <v>224.18</v>
      </c>
      <c r="C2546" s="40" t="n">
        <v>224.98</v>
      </c>
      <c r="D2546" s="41" t="n">
        <v>222.51</v>
      </c>
      <c r="E2546" s="42" t="n">
        <v>224.45</v>
      </c>
      <c r="F2546" s="43" t="n">
        <v>15961000</v>
      </c>
      <c r="G2546" s="14" t="n">
        <v>223.49</v>
      </c>
    </row>
    <row collapsed="false" customFormat="false" customHeight="true" hidden="false" ht="13.3" outlineLevel="0" r="2547">
      <c r="A2547" s="17" t="n">
        <v>40254</v>
      </c>
      <c r="B2547" s="39" t="n">
        <v>224.9</v>
      </c>
      <c r="C2547" s="40" t="n">
        <v>226.45</v>
      </c>
      <c r="D2547" s="41" t="n">
        <v>223.27</v>
      </c>
      <c r="E2547" s="42" t="n">
        <v>224.12</v>
      </c>
      <c r="F2547" s="43" t="n">
        <v>16105600</v>
      </c>
      <c r="G2547" s="14" t="n">
        <v>223.16</v>
      </c>
    </row>
    <row collapsed="false" customFormat="false" customHeight="true" hidden="false" ht="13.3" outlineLevel="0" r="2548">
      <c r="A2548" s="17" t="n">
        <v>40255</v>
      </c>
      <c r="B2548" s="39" t="n">
        <v>224.1</v>
      </c>
      <c r="C2548" s="40" t="n">
        <v>225</v>
      </c>
      <c r="D2548" s="41" t="n">
        <v>222.61</v>
      </c>
      <c r="E2548" s="42" t="n">
        <v>224.65</v>
      </c>
      <c r="F2548" s="43" t="n">
        <v>12218200</v>
      </c>
      <c r="G2548" s="14" t="n">
        <v>223.69</v>
      </c>
    </row>
    <row collapsed="false" customFormat="false" customHeight="true" hidden="false" ht="13.3" outlineLevel="0" r="2549">
      <c r="A2549" s="17" t="n">
        <v>40256</v>
      </c>
      <c r="B2549" s="39" t="n">
        <v>224.79</v>
      </c>
      <c r="C2549" s="40" t="n">
        <v>225.24</v>
      </c>
      <c r="D2549" s="41" t="n">
        <v>221.23</v>
      </c>
      <c r="E2549" s="42" t="n">
        <v>222.25</v>
      </c>
      <c r="F2549" s="43" t="n">
        <v>19980200</v>
      </c>
      <c r="G2549" s="14" t="n">
        <v>221.3</v>
      </c>
    </row>
    <row collapsed="false" customFormat="false" customHeight="true" hidden="false" ht="13.3" outlineLevel="0" r="2550">
      <c r="A2550" s="17" t="n">
        <v>40259</v>
      </c>
      <c r="B2550" s="39" t="n">
        <v>220.47</v>
      </c>
      <c r="C2550" s="40" t="n">
        <v>226</v>
      </c>
      <c r="D2550" s="41" t="n">
        <v>220.15</v>
      </c>
      <c r="E2550" s="42" t="n">
        <v>224.75</v>
      </c>
      <c r="F2550" s="43" t="n">
        <v>16300700</v>
      </c>
      <c r="G2550" s="14" t="n">
        <v>223.79</v>
      </c>
    </row>
    <row collapsed="false" customFormat="false" customHeight="true" hidden="false" ht="13.3" outlineLevel="0" r="2551">
      <c r="A2551" s="17" t="n">
        <v>40260</v>
      </c>
      <c r="B2551" s="39" t="n">
        <v>225.64</v>
      </c>
      <c r="C2551" s="40" t="n">
        <v>228.78</v>
      </c>
      <c r="D2551" s="41" t="n">
        <v>224.1</v>
      </c>
      <c r="E2551" s="42" t="n">
        <v>228.36</v>
      </c>
      <c r="F2551" s="43" t="n">
        <v>21515400</v>
      </c>
      <c r="G2551" s="14" t="n">
        <v>227.38</v>
      </c>
    </row>
    <row collapsed="false" customFormat="false" customHeight="true" hidden="false" ht="13.3" outlineLevel="0" r="2552">
      <c r="A2552" s="17" t="n">
        <v>40261</v>
      </c>
      <c r="B2552" s="39" t="n">
        <v>227.64</v>
      </c>
      <c r="C2552" s="40" t="n">
        <v>230.2</v>
      </c>
      <c r="D2552" s="41" t="n">
        <v>227.51</v>
      </c>
      <c r="E2552" s="42" t="n">
        <v>229.37</v>
      </c>
      <c r="F2552" s="43" t="n">
        <v>21349300</v>
      </c>
      <c r="G2552" s="14" t="n">
        <v>228.39</v>
      </c>
    </row>
    <row collapsed="false" customFormat="false" customHeight="true" hidden="false" ht="13.3" outlineLevel="0" r="2553">
      <c r="A2553" s="17" t="n">
        <v>40262</v>
      </c>
      <c r="B2553" s="39" t="n">
        <v>230.92</v>
      </c>
      <c r="C2553" s="40" t="n">
        <v>230.97</v>
      </c>
      <c r="D2553" s="41" t="n">
        <v>226.25</v>
      </c>
      <c r="E2553" s="42" t="n">
        <v>226.65</v>
      </c>
      <c r="F2553" s="43" t="n">
        <v>19367300</v>
      </c>
      <c r="G2553" s="14" t="n">
        <v>225.68</v>
      </c>
    </row>
    <row collapsed="false" customFormat="false" customHeight="true" hidden="false" ht="13.3" outlineLevel="0" r="2554">
      <c r="A2554" s="17" t="n">
        <v>40263</v>
      </c>
      <c r="B2554" s="39" t="n">
        <v>228.95</v>
      </c>
      <c r="C2554" s="40" t="n">
        <v>231.95</v>
      </c>
      <c r="D2554" s="41" t="n">
        <v>228.55</v>
      </c>
      <c r="E2554" s="42" t="n">
        <v>230.9</v>
      </c>
      <c r="F2554" s="43" t="n">
        <v>22888400</v>
      </c>
      <c r="G2554" s="14" t="n">
        <v>229.91</v>
      </c>
    </row>
    <row collapsed="false" customFormat="false" customHeight="true" hidden="false" ht="13.3" outlineLevel="0" r="2555">
      <c r="A2555" s="17" t="n">
        <v>40266</v>
      </c>
      <c r="B2555" s="39" t="n">
        <v>233</v>
      </c>
      <c r="C2555" s="40" t="n">
        <v>233.87</v>
      </c>
      <c r="D2555" s="41" t="n">
        <v>231.62</v>
      </c>
      <c r="E2555" s="42" t="n">
        <v>232.39</v>
      </c>
      <c r="F2555" s="43" t="n">
        <v>19312300</v>
      </c>
      <c r="G2555" s="14" t="n">
        <v>231.4</v>
      </c>
    </row>
    <row collapsed="false" customFormat="false" customHeight="true" hidden="false" ht="13.3" outlineLevel="0" r="2556">
      <c r="A2556" s="17" t="n">
        <v>40267</v>
      </c>
      <c r="B2556" s="39" t="n">
        <v>236.6</v>
      </c>
      <c r="C2556" s="40" t="n">
        <v>237.48</v>
      </c>
      <c r="D2556" s="41" t="n">
        <v>234.25</v>
      </c>
      <c r="E2556" s="42" t="n">
        <v>235.85</v>
      </c>
      <c r="F2556" s="43" t="n">
        <v>18832500</v>
      </c>
      <c r="G2556" s="14" t="n">
        <v>234.84</v>
      </c>
    </row>
    <row collapsed="false" customFormat="false" customHeight="true" hidden="false" ht="13.3" outlineLevel="0" r="2557">
      <c r="A2557" s="17" t="n">
        <v>40268</v>
      </c>
      <c r="B2557" s="39" t="n">
        <v>235.49</v>
      </c>
      <c r="C2557" s="40" t="n">
        <v>236.61</v>
      </c>
      <c r="D2557" s="41" t="n">
        <v>234.46</v>
      </c>
      <c r="E2557" s="42" t="n">
        <v>235</v>
      </c>
      <c r="F2557" s="43" t="n">
        <v>15380700</v>
      </c>
      <c r="G2557" s="14" t="n">
        <v>234</v>
      </c>
    </row>
    <row collapsed="false" customFormat="false" customHeight="true" hidden="false" ht="13.3" outlineLevel="0" r="2558">
      <c r="A2558" s="17" t="n">
        <v>40269</v>
      </c>
      <c r="B2558" s="39" t="n">
        <v>237.41</v>
      </c>
      <c r="C2558" s="40" t="n">
        <v>238.73</v>
      </c>
      <c r="D2558" s="41" t="n">
        <v>232.75</v>
      </c>
      <c r="E2558" s="42" t="n">
        <v>235.97</v>
      </c>
      <c r="F2558" s="43" t="n">
        <v>21540900</v>
      </c>
      <c r="G2558" s="14" t="n">
        <v>234.96</v>
      </c>
    </row>
    <row collapsed="false" customFormat="false" customHeight="true" hidden="false" ht="13.3" outlineLevel="0" r="2559">
      <c r="A2559" s="17" t="n">
        <v>40273</v>
      </c>
      <c r="B2559" s="39" t="n">
        <v>234.98</v>
      </c>
      <c r="C2559" s="40" t="n">
        <v>238.51</v>
      </c>
      <c r="D2559" s="41" t="n">
        <v>234.77</v>
      </c>
      <c r="E2559" s="42" t="n">
        <v>238.49</v>
      </c>
      <c r="F2559" s="43" t="n">
        <v>24446700</v>
      </c>
      <c r="G2559" s="14" t="n">
        <v>237.47</v>
      </c>
    </row>
    <row collapsed="false" customFormat="false" customHeight="true" hidden="false" ht="13.3" outlineLevel="0" r="2560">
      <c r="A2560" s="17" t="n">
        <v>40274</v>
      </c>
      <c r="B2560" s="39" t="n">
        <v>238.2</v>
      </c>
      <c r="C2560" s="40" t="n">
        <v>240.24</v>
      </c>
      <c r="D2560" s="41" t="n">
        <v>237</v>
      </c>
      <c r="E2560" s="42" t="n">
        <v>239.54</v>
      </c>
      <c r="F2560" s="43" t="n">
        <v>15964900</v>
      </c>
      <c r="G2560" s="14" t="n">
        <v>238.52</v>
      </c>
    </row>
    <row collapsed="false" customFormat="false" customHeight="true" hidden="false" ht="13.3" outlineLevel="0" r="2561">
      <c r="A2561" s="17" t="n">
        <v>40275</v>
      </c>
      <c r="B2561" s="39" t="n">
        <v>239.55</v>
      </c>
      <c r="C2561" s="40" t="n">
        <v>241.92</v>
      </c>
      <c r="D2561" s="41" t="n">
        <v>238.66</v>
      </c>
      <c r="E2561" s="42" t="n">
        <v>240.6</v>
      </c>
      <c r="F2561" s="43" t="n">
        <v>22446500</v>
      </c>
      <c r="G2561" s="14" t="n">
        <v>239.57</v>
      </c>
    </row>
    <row collapsed="false" customFormat="false" customHeight="true" hidden="false" ht="13.3" outlineLevel="0" r="2562">
      <c r="A2562" s="17" t="n">
        <v>40276</v>
      </c>
      <c r="B2562" s="39" t="n">
        <v>240.44</v>
      </c>
      <c r="C2562" s="40" t="n">
        <v>241.54</v>
      </c>
      <c r="D2562" s="41" t="n">
        <v>238.04</v>
      </c>
      <c r="E2562" s="42" t="n">
        <v>239.95</v>
      </c>
      <c r="F2562" s="43" t="n">
        <v>20463900</v>
      </c>
      <c r="G2562" s="14" t="n">
        <v>238.92</v>
      </c>
    </row>
    <row collapsed="false" customFormat="false" customHeight="true" hidden="false" ht="13.3" outlineLevel="0" r="2563">
      <c r="A2563" s="17" t="n">
        <v>40277</v>
      </c>
      <c r="B2563" s="39" t="n">
        <v>241.43</v>
      </c>
      <c r="C2563" s="40" t="n">
        <v>241.89</v>
      </c>
      <c r="D2563" s="41" t="n">
        <v>240.46</v>
      </c>
      <c r="E2563" s="42" t="n">
        <v>241.79</v>
      </c>
      <c r="F2563" s="43" t="n">
        <v>11935100</v>
      </c>
      <c r="G2563" s="14" t="n">
        <v>240.76</v>
      </c>
    </row>
    <row collapsed="false" customFormat="false" customHeight="true" hidden="false" ht="13.3" outlineLevel="0" r="2564">
      <c r="A2564" s="17" t="n">
        <v>40280</v>
      </c>
      <c r="B2564" s="39" t="n">
        <v>242.2</v>
      </c>
      <c r="C2564" s="40" t="n">
        <v>243.07</v>
      </c>
      <c r="D2564" s="41" t="n">
        <v>241.81</v>
      </c>
      <c r="E2564" s="42" t="n">
        <v>242.29</v>
      </c>
      <c r="F2564" s="43" t="n">
        <v>11893800</v>
      </c>
      <c r="G2564" s="14" t="n">
        <v>241.25</v>
      </c>
    </row>
    <row collapsed="false" customFormat="false" customHeight="true" hidden="false" ht="13.3" outlineLevel="0" r="2565">
      <c r="A2565" s="17" t="n">
        <v>40281</v>
      </c>
      <c r="B2565" s="39" t="n">
        <v>241.86</v>
      </c>
      <c r="C2565" s="40" t="n">
        <v>242.8</v>
      </c>
      <c r="D2565" s="41" t="n">
        <v>241.11</v>
      </c>
      <c r="E2565" s="42" t="n">
        <v>242.43</v>
      </c>
      <c r="F2565" s="43" t="n">
        <v>10936100</v>
      </c>
      <c r="G2565" s="14" t="n">
        <v>241.39</v>
      </c>
    </row>
    <row collapsed="false" customFormat="false" customHeight="true" hidden="false" ht="13.3" outlineLevel="0" r="2566">
      <c r="A2566" s="17" t="n">
        <v>40282</v>
      </c>
      <c r="B2566" s="39" t="n">
        <v>245.28</v>
      </c>
      <c r="C2566" s="40" t="n">
        <v>245.81</v>
      </c>
      <c r="D2566" s="41" t="n">
        <v>244.07</v>
      </c>
      <c r="E2566" s="42" t="n">
        <v>245.69</v>
      </c>
      <c r="F2566" s="43" t="n">
        <v>14431300</v>
      </c>
      <c r="G2566" s="14" t="n">
        <v>244.64</v>
      </c>
    </row>
    <row collapsed="false" customFormat="false" customHeight="true" hidden="false" ht="13.3" outlineLevel="0" r="2567">
      <c r="A2567" s="17" t="n">
        <v>40283</v>
      </c>
      <c r="B2567" s="39" t="n">
        <v>245.78</v>
      </c>
      <c r="C2567" s="40" t="n">
        <v>249.03</v>
      </c>
      <c r="D2567" s="41" t="n">
        <v>245.51</v>
      </c>
      <c r="E2567" s="42" t="n">
        <v>248.92</v>
      </c>
      <c r="F2567" s="43" t="n">
        <v>13456600</v>
      </c>
      <c r="G2567" s="14" t="n">
        <v>247.86</v>
      </c>
    </row>
    <row collapsed="false" customFormat="false" customHeight="true" hidden="false" ht="13.3" outlineLevel="0" r="2568">
      <c r="A2568" s="17" t="n">
        <v>40284</v>
      </c>
      <c r="B2568" s="39" t="n">
        <v>248.57</v>
      </c>
      <c r="C2568" s="40" t="n">
        <v>251.14</v>
      </c>
      <c r="D2568" s="41" t="n">
        <v>244.55</v>
      </c>
      <c r="E2568" s="42" t="n">
        <v>247.4</v>
      </c>
      <c r="F2568" s="43" t="n">
        <v>26805200</v>
      </c>
      <c r="G2568" s="14" t="n">
        <v>246.34</v>
      </c>
    </row>
    <row collapsed="false" customFormat="false" customHeight="true" hidden="false" ht="13.3" outlineLevel="0" r="2569">
      <c r="A2569" s="17" t="n">
        <v>40287</v>
      </c>
      <c r="B2569" s="39" t="n">
        <v>247.03</v>
      </c>
      <c r="C2569" s="40" t="n">
        <v>247.89</v>
      </c>
      <c r="D2569" s="41" t="n">
        <v>241.77</v>
      </c>
      <c r="E2569" s="42" t="n">
        <v>247.07</v>
      </c>
      <c r="F2569" s="43" t="n">
        <v>20247300</v>
      </c>
      <c r="G2569" s="14" t="n">
        <v>246.01</v>
      </c>
    </row>
    <row collapsed="false" customFormat="false" customHeight="true" hidden="false" ht="13.3" outlineLevel="0" r="2570">
      <c r="A2570" s="17" t="n">
        <v>40288</v>
      </c>
      <c r="B2570" s="39" t="n">
        <v>248.54</v>
      </c>
      <c r="C2570" s="40" t="n">
        <v>249.25</v>
      </c>
      <c r="D2570" s="41" t="n">
        <v>242.96</v>
      </c>
      <c r="E2570" s="42" t="n">
        <v>244.59</v>
      </c>
      <c r="F2570" s="43" t="n">
        <v>26368800</v>
      </c>
      <c r="G2570" s="14" t="n">
        <v>243.54</v>
      </c>
    </row>
    <row collapsed="false" customFormat="false" customHeight="true" hidden="false" ht="13.3" outlineLevel="0" r="2571">
      <c r="A2571" s="17" t="n">
        <v>40289</v>
      </c>
      <c r="B2571" s="39" t="n">
        <v>258.8</v>
      </c>
      <c r="C2571" s="40" t="n">
        <v>260.25</v>
      </c>
      <c r="D2571" s="41" t="n">
        <v>255.73</v>
      </c>
      <c r="E2571" s="42" t="n">
        <v>259.22</v>
      </c>
      <c r="F2571" s="43" t="n">
        <v>35085400</v>
      </c>
      <c r="G2571" s="14" t="n">
        <v>258.11</v>
      </c>
    </row>
    <row collapsed="false" customFormat="false" customHeight="true" hidden="false" ht="13.3" outlineLevel="0" r="2572">
      <c r="A2572" s="17" t="n">
        <v>40290</v>
      </c>
      <c r="B2572" s="39" t="n">
        <v>258.24</v>
      </c>
      <c r="C2572" s="40" t="n">
        <v>266.75</v>
      </c>
      <c r="D2572" s="41" t="n">
        <v>256.2</v>
      </c>
      <c r="E2572" s="42" t="n">
        <v>266.47</v>
      </c>
      <c r="F2572" s="43" t="n">
        <v>28336600</v>
      </c>
      <c r="G2572" s="14" t="n">
        <v>265.33</v>
      </c>
    </row>
    <row collapsed="false" customFormat="false" customHeight="true" hidden="false" ht="13.3" outlineLevel="0" r="2573">
      <c r="A2573" s="17" t="n">
        <v>40291</v>
      </c>
      <c r="B2573" s="39" t="n">
        <v>267.99</v>
      </c>
      <c r="C2573" s="40" t="n">
        <v>272.18</v>
      </c>
      <c r="D2573" s="41" t="n">
        <v>267</v>
      </c>
      <c r="E2573" s="42" t="n">
        <v>270.83</v>
      </c>
      <c r="F2573" s="43" t="n">
        <v>28462700</v>
      </c>
      <c r="G2573" s="14" t="n">
        <v>269.67</v>
      </c>
    </row>
    <row collapsed="false" customFormat="false" customHeight="true" hidden="false" ht="13.3" outlineLevel="0" r="2574">
      <c r="A2574" s="17" t="n">
        <v>40294</v>
      </c>
      <c r="B2574" s="39" t="n">
        <v>271.88</v>
      </c>
      <c r="C2574" s="40" t="n">
        <v>272.46</v>
      </c>
      <c r="D2574" s="41" t="n">
        <v>268.19</v>
      </c>
      <c r="E2574" s="42" t="n">
        <v>269.5</v>
      </c>
      <c r="F2574" s="43" t="n">
        <v>17109600</v>
      </c>
      <c r="G2574" s="14" t="n">
        <v>268.35</v>
      </c>
    </row>
    <row collapsed="false" customFormat="false" customHeight="true" hidden="false" ht="13.3" outlineLevel="0" r="2575">
      <c r="A2575" s="17" t="n">
        <v>40295</v>
      </c>
      <c r="B2575" s="39" t="n">
        <v>267.27</v>
      </c>
      <c r="C2575" s="40" t="n">
        <v>267.84</v>
      </c>
      <c r="D2575" s="41" t="n">
        <v>260.52</v>
      </c>
      <c r="E2575" s="42" t="n">
        <v>262.04</v>
      </c>
      <c r="F2575" s="43" t="n">
        <v>25333700</v>
      </c>
      <c r="G2575" s="14" t="n">
        <v>260.92</v>
      </c>
    </row>
    <row collapsed="false" customFormat="false" customHeight="true" hidden="false" ht="13.3" outlineLevel="0" r="2576">
      <c r="A2576" s="17" t="n">
        <v>40296</v>
      </c>
      <c r="B2576" s="39" t="n">
        <v>263.25</v>
      </c>
      <c r="C2576" s="40" t="n">
        <v>264</v>
      </c>
      <c r="D2576" s="41" t="n">
        <v>256.41</v>
      </c>
      <c r="E2576" s="42" t="n">
        <v>261.6</v>
      </c>
      <c r="F2576" s="43" t="n">
        <v>27085800</v>
      </c>
      <c r="G2576" s="14" t="n">
        <v>260.48</v>
      </c>
    </row>
    <row collapsed="false" customFormat="false" customHeight="true" hidden="false" ht="13.3" outlineLevel="0" r="2577">
      <c r="A2577" s="17" t="n">
        <v>40297</v>
      </c>
      <c r="B2577" s="39" t="n">
        <v>263.02</v>
      </c>
      <c r="C2577" s="40" t="n">
        <v>270</v>
      </c>
      <c r="D2577" s="41" t="n">
        <v>262.01</v>
      </c>
      <c r="E2577" s="42" t="n">
        <v>268.64</v>
      </c>
      <c r="F2577" s="43" t="n">
        <v>19958600</v>
      </c>
      <c r="G2577" s="14" t="n">
        <v>267.49</v>
      </c>
    </row>
    <row collapsed="false" customFormat="false" customHeight="true" hidden="false" ht="13.3" outlineLevel="0" r="2578">
      <c r="A2578" s="17" t="n">
        <v>40298</v>
      </c>
      <c r="B2578" s="39" t="n">
        <v>269.31</v>
      </c>
      <c r="C2578" s="40" t="n">
        <v>270.57</v>
      </c>
      <c r="D2578" s="41" t="n">
        <v>261</v>
      </c>
      <c r="E2578" s="42" t="n">
        <v>261.09</v>
      </c>
      <c r="F2578" s="43" t="n">
        <v>19373700</v>
      </c>
      <c r="G2578" s="14" t="n">
        <v>259.97</v>
      </c>
    </row>
    <row collapsed="false" customFormat="false" customHeight="true" hidden="false" ht="13.3" outlineLevel="0" r="2579">
      <c r="A2579" s="17" t="n">
        <v>40301</v>
      </c>
      <c r="B2579" s="39" t="n">
        <v>263.84</v>
      </c>
      <c r="C2579" s="40" t="n">
        <v>267.88</v>
      </c>
      <c r="D2579" s="41" t="n">
        <v>262.88</v>
      </c>
      <c r="E2579" s="42" t="n">
        <v>266.35</v>
      </c>
      <c r="F2579" s="43" t="n">
        <v>16226500</v>
      </c>
      <c r="G2579" s="14" t="n">
        <v>265.21</v>
      </c>
    </row>
    <row collapsed="false" customFormat="false" customHeight="true" hidden="false" ht="13.3" outlineLevel="0" r="2580">
      <c r="A2580" s="17" t="n">
        <v>40302</v>
      </c>
      <c r="B2580" s="39" t="n">
        <v>262.89</v>
      </c>
      <c r="C2580" s="40" t="n">
        <v>263.29</v>
      </c>
      <c r="D2580" s="41" t="n">
        <v>256.75</v>
      </c>
      <c r="E2580" s="42" t="n">
        <v>258.68</v>
      </c>
      <c r="F2580" s="43" t="n">
        <v>25850700</v>
      </c>
      <c r="G2580" s="14" t="n">
        <v>257.57</v>
      </c>
    </row>
    <row collapsed="false" customFormat="false" customHeight="true" hidden="false" ht="13.3" outlineLevel="0" r="2581">
      <c r="A2581" s="17" t="n">
        <v>40303</v>
      </c>
      <c r="B2581" s="39" t="n">
        <v>253.03</v>
      </c>
      <c r="C2581" s="40" t="n">
        <v>258.14</v>
      </c>
      <c r="D2581" s="41" t="n">
        <v>248.73</v>
      </c>
      <c r="E2581" s="42" t="n">
        <v>255.99</v>
      </c>
      <c r="F2581" s="43" t="n">
        <v>31539400</v>
      </c>
      <c r="G2581" s="14" t="n">
        <v>254.9</v>
      </c>
    </row>
    <row collapsed="false" customFormat="false" customHeight="true" hidden="false" ht="13.3" outlineLevel="0" r="2582">
      <c r="A2582" s="17" t="n">
        <v>40304</v>
      </c>
      <c r="B2582" s="39" t="n">
        <v>253.83</v>
      </c>
      <c r="C2582" s="40" t="n">
        <v>258.25</v>
      </c>
      <c r="D2582" s="41" t="n">
        <v>199.25</v>
      </c>
      <c r="E2582" s="42" t="n">
        <v>246.25</v>
      </c>
      <c r="F2582" s="43" t="n">
        <v>45923600</v>
      </c>
      <c r="G2582" s="14" t="n">
        <v>245.2</v>
      </c>
    </row>
    <row collapsed="false" customFormat="false" customHeight="true" hidden="false" ht="13.3" outlineLevel="0" r="2583">
      <c r="A2583" s="17" t="n">
        <v>40305</v>
      </c>
      <c r="B2583" s="39" t="n">
        <v>243.71</v>
      </c>
      <c r="C2583" s="40" t="n">
        <v>246.57</v>
      </c>
      <c r="D2583" s="41" t="n">
        <v>225.21</v>
      </c>
      <c r="E2583" s="42" t="n">
        <v>235.86</v>
      </c>
      <c r="F2583" s="43" t="n">
        <v>59857800</v>
      </c>
      <c r="G2583" s="14" t="n">
        <v>234.85</v>
      </c>
    </row>
    <row collapsed="false" customFormat="false" customHeight="true" hidden="false" ht="13.3" outlineLevel="0" r="2584">
      <c r="A2584" s="17" t="n">
        <v>40308</v>
      </c>
      <c r="B2584" s="39" t="n">
        <v>250.25</v>
      </c>
      <c r="C2584" s="40" t="n">
        <v>254.65</v>
      </c>
      <c r="D2584" s="41" t="n">
        <v>248.53</v>
      </c>
      <c r="E2584" s="42" t="n">
        <v>253.99</v>
      </c>
      <c r="F2584" s="43" t="n">
        <v>35153800</v>
      </c>
      <c r="G2584" s="14" t="n">
        <v>252.9</v>
      </c>
    </row>
    <row collapsed="false" customFormat="false" customHeight="true" hidden="false" ht="13.3" outlineLevel="0" r="2585">
      <c r="A2585" s="17" t="n">
        <v>40309</v>
      </c>
      <c r="B2585" s="39" t="n">
        <v>251.84</v>
      </c>
      <c r="C2585" s="40" t="n">
        <v>259.89</v>
      </c>
      <c r="D2585" s="41" t="n">
        <v>250.5</v>
      </c>
      <c r="E2585" s="42" t="n">
        <v>256.52</v>
      </c>
      <c r="F2585" s="43" t="n">
        <v>30318100</v>
      </c>
      <c r="G2585" s="14" t="n">
        <v>255.42</v>
      </c>
    </row>
    <row collapsed="false" customFormat="false" customHeight="true" hidden="false" ht="13.3" outlineLevel="0" r="2586">
      <c r="A2586" s="17" t="n">
        <v>40310</v>
      </c>
      <c r="B2586" s="39" t="n">
        <v>259.24</v>
      </c>
      <c r="C2586" s="40" t="n">
        <v>263.13</v>
      </c>
      <c r="D2586" s="41" t="n">
        <v>258.7</v>
      </c>
      <c r="E2586" s="42" t="n">
        <v>262.09</v>
      </c>
      <c r="F2586" s="43" t="n">
        <v>23370700</v>
      </c>
      <c r="G2586" s="14" t="n">
        <v>260.97</v>
      </c>
    </row>
    <row collapsed="false" customFormat="false" customHeight="true" hidden="false" ht="13.3" outlineLevel="0" r="2587">
      <c r="A2587" s="17" t="n">
        <v>40311</v>
      </c>
      <c r="B2587" s="39" t="n">
        <v>263.22</v>
      </c>
      <c r="C2587" s="40" t="n">
        <v>265</v>
      </c>
      <c r="D2587" s="41" t="n">
        <v>256.4</v>
      </c>
      <c r="E2587" s="42" t="n">
        <v>258.36</v>
      </c>
      <c r="F2587" s="43" t="n">
        <v>21418300</v>
      </c>
      <c r="G2587" s="14" t="n">
        <v>257.26</v>
      </c>
    </row>
    <row collapsed="false" customFormat="false" customHeight="true" hidden="false" ht="13.3" outlineLevel="0" r="2588">
      <c r="A2588" s="17" t="n">
        <v>40312</v>
      </c>
      <c r="B2588" s="39" t="n">
        <v>255.16</v>
      </c>
      <c r="C2588" s="40" t="n">
        <v>256.48</v>
      </c>
      <c r="D2588" s="41" t="n">
        <v>249.5</v>
      </c>
      <c r="E2588" s="42" t="n">
        <v>253.82</v>
      </c>
      <c r="F2588" s="43" t="n">
        <v>27120100</v>
      </c>
      <c r="G2588" s="14" t="n">
        <v>252.73</v>
      </c>
    </row>
    <row collapsed="false" customFormat="false" customHeight="true" hidden="false" ht="13.3" outlineLevel="0" r="2589">
      <c r="A2589" s="17" t="n">
        <v>40315</v>
      </c>
      <c r="B2589" s="39" t="n">
        <v>254.7</v>
      </c>
      <c r="C2589" s="40" t="n">
        <v>256.18</v>
      </c>
      <c r="D2589" s="41" t="n">
        <v>247.71</v>
      </c>
      <c r="E2589" s="42" t="n">
        <v>254.22</v>
      </c>
      <c r="F2589" s="43" t="n">
        <v>27244100</v>
      </c>
      <c r="G2589" s="14" t="n">
        <v>253.13</v>
      </c>
    </row>
    <row collapsed="false" customFormat="false" customHeight="true" hidden="false" ht="13.3" outlineLevel="0" r="2590">
      <c r="A2590" s="17" t="n">
        <v>40316</v>
      </c>
      <c r="B2590" s="39" t="n">
        <v>256.98</v>
      </c>
      <c r="C2590" s="40" t="n">
        <v>258.55</v>
      </c>
      <c r="D2590" s="41" t="n">
        <v>250.26</v>
      </c>
      <c r="E2590" s="42" t="n">
        <v>252.36</v>
      </c>
      <c r="F2590" s="43" t="n">
        <v>27952800</v>
      </c>
      <c r="G2590" s="14" t="n">
        <v>251.28</v>
      </c>
    </row>
    <row collapsed="false" customFormat="false" customHeight="true" hidden="false" ht="13.3" outlineLevel="0" r="2591">
      <c r="A2591" s="17" t="n">
        <v>40317</v>
      </c>
      <c r="B2591" s="39" t="n">
        <v>249.5</v>
      </c>
      <c r="C2591" s="40" t="n">
        <v>252.92</v>
      </c>
      <c r="D2591" s="41" t="n">
        <v>244.85</v>
      </c>
      <c r="E2591" s="42" t="n">
        <v>248.34</v>
      </c>
      <c r="F2591" s="43" t="n">
        <v>36633100</v>
      </c>
      <c r="G2591" s="14" t="n">
        <v>247.28</v>
      </c>
    </row>
    <row collapsed="false" customFormat="false" customHeight="true" hidden="false" ht="13.3" outlineLevel="0" r="2592">
      <c r="A2592" s="17" t="n">
        <v>40318</v>
      </c>
      <c r="B2592" s="39" t="n">
        <v>241.88</v>
      </c>
      <c r="C2592" s="40" t="n">
        <v>243.85</v>
      </c>
      <c r="D2592" s="41" t="n">
        <v>236.21</v>
      </c>
      <c r="E2592" s="42" t="n">
        <v>237.76</v>
      </c>
      <c r="F2592" s="43" t="n">
        <v>45818400</v>
      </c>
      <c r="G2592" s="14" t="n">
        <v>236.74</v>
      </c>
    </row>
    <row collapsed="false" customFormat="false" customHeight="true" hidden="false" ht="13.3" outlineLevel="0" r="2593">
      <c r="A2593" s="17" t="n">
        <v>40319</v>
      </c>
      <c r="B2593" s="39" t="n">
        <v>232.82</v>
      </c>
      <c r="C2593" s="40" t="n">
        <v>244.5</v>
      </c>
      <c r="D2593" s="41" t="n">
        <v>231.35</v>
      </c>
      <c r="E2593" s="42" t="n">
        <v>242.32</v>
      </c>
      <c r="F2593" s="43" t="n">
        <v>43710400</v>
      </c>
      <c r="G2593" s="14" t="n">
        <v>241.28</v>
      </c>
    </row>
    <row collapsed="false" customFormat="false" customHeight="true" hidden="false" ht="13.3" outlineLevel="0" r="2594">
      <c r="A2594" s="17" t="n">
        <v>40322</v>
      </c>
      <c r="B2594" s="39" t="n">
        <v>247.28</v>
      </c>
      <c r="C2594" s="40" t="n">
        <v>250.9</v>
      </c>
      <c r="D2594" s="41" t="n">
        <v>246.26</v>
      </c>
      <c r="E2594" s="42" t="n">
        <v>246.76</v>
      </c>
      <c r="F2594" s="43" t="n">
        <v>26937100</v>
      </c>
      <c r="G2594" s="14" t="n">
        <v>245.71</v>
      </c>
    </row>
    <row collapsed="false" customFormat="false" customHeight="true" hidden="false" ht="13.3" outlineLevel="0" r="2595">
      <c r="A2595" s="17" t="n">
        <v>40323</v>
      </c>
      <c r="B2595" s="39" t="n">
        <v>239.35</v>
      </c>
      <c r="C2595" s="40" t="n">
        <v>246.76</v>
      </c>
      <c r="D2595" s="41" t="n">
        <v>237.16</v>
      </c>
      <c r="E2595" s="42" t="n">
        <v>245.22</v>
      </c>
      <c r="F2595" s="43" t="n">
        <v>37428800</v>
      </c>
      <c r="G2595" s="14" t="n">
        <v>244.17</v>
      </c>
    </row>
    <row collapsed="false" customFormat="false" customHeight="true" hidden="false" ht="13.3" outlineLevel="0" r="2596">
      <c r="A2596" s="17" t="n">
        <v>40324</v>
      </c>
      <c r="B2596" s="39" t="n">
        <v>250.08</v>
      </c>
      <c r="C2596" s="40" t="n">
        <v>252.13</v>
      </c>
      <c r="D2596" s="41" t="n">
        <v>243.75</v>
      </c>
      <c r="E2596" s="42" t="n">
        <v>244.11</v>
      </c>
      <c r="F2596" s="43" t="n">
        <v>30380500</v>
      </c>
      <c r="G2596" s="14" t="n">
        <v>243.07</v>
      </c>
    </row>
    <row collapsed="false" customFormat="false" customHeight="true" hidden="false" ht="13.3" outlineLevel="0" r="2597">
      <c r="A2597" s="17" t="n">
        <v>40325</v>
      </c>
      <c r="B2597" s="39" t="n">
        <v>250.6</v>
      </c>
      <c r="C2597" s="40" t="n">
        <v>253.89</v>
      </c>
      <c r="D2597" s="41" t="n">
        <v>249.11</v>
      </c>
      <c r="E2597" s="42" t="n">
        <v>253.35</v>
      </c>
      <c r="F2597" s="43" t="n">
        <v>23795800</v>
      </c>
      <c r="G2597" s="14" t="n">
        <v>252.27</v>
      </c>
    </row>
    <row collapsed="false" customFormat="false" customHeight="true" hidden="false" ht="13.3" outlineLevel="0" r="2598">
      <c r="A2598" s="17" t="n">
        <v>40326</v>
      </c>
      <c r="B2598" s="39" t="n">
        <v>259.39</v>
      </c>
      <c r="C2598" s="40" t="n">
        <v>259.4</v>
      </c>
      <c r="D2598" s="41" t="n">
        <v>253.35</v>
      </c>
      <c r="E2598" s="42" t="n">
        <v>256.88</v>
      </c>
      <c r="F2598" s="43" t="n">
        <v>29129100</v>
      </c>
      <c r="G2598" s="14" t="n">
        <v>255.78</v>
      </c>
    </row>
    <row collapsed="false" customFormat="false" customHeight="true" hidden="false" ht="13.3" outlineLevel="0" r="2599">
      <c r="A2599" s="17" t="n">
        <v>40330</v>
      </c>
      <c r="B2599" s="39" t="n">
        <v>259.69</v>
      </c>
      <c r="C2599" s="40" t="n">
        <v>265.94</v>
      </c>
      <c r="D2599" s="41" t="n">
        <v>258.96</v>
      </c>
      <c r="E2599" s="42" t="n">
        <v>260.83</v>
      </c>
      <c r="F2599" s="43" t="n">
        <v>31302600</v>
      </c>
      <c r="G2599" s="14" t="n">
        <v>259.71</v>
      </c>
    </row>
    <row collapsed="false" customFormat="false" customHeight="true" hidden="false" ht="13.3" outlineLevel="0" r="2600">
      <c r="A2600" s="17" t="n">
        <v>40331</v>
      </c>
      <c r="B2600" s="39" t="n">
        <v>264.54</v>
      </c>
      <c r="C2600" s="40" t="n">
        <v>264.8</v>
      </c>
      <c r="D2600" s="41" t="n">
        <v>260.33</v>
      </c>
      <c r="E2600" s="42" t="n">
        <v>263.95</v>
      </c>
      <c r="F2600" s="43" t="n">
        <v>24591000</v>
      </c>
      <c r="G2600" s="14" t="n">
        <v>262.82</v>
      </c>
    </row>
    <row collapsed="false" customFormat="false" customHeight="true" hidden="false" ht="13.3" outlineLevel="0" r="2601">
      <c r="A2601" s="17" t="n">
        <v>40332</v>
      </c>
      <c r="B2601" s="39" t="n">
        <v>265.18</v>
      </c>
      <c r="C2601" s="40" t="n">
        <v>265.55</v>
      </c>
      <c r="D2601" s="41" t="n">
        <v>260.41</v>
      </c>
      <c r="E2601" s="42" t="n">
        <v>263.12</v>
      </c>
      <c r="F2601" s="43" t="n">
        <v>23218100</v>
      </c>
      <c r="G2601" s="14" t="n">
        <v>262</v>
      </c>
    </row>
    <row collapsed="false" customFormat="false" customHeight="true" hidden="false" ht="13.3" outlineLevel="0" r="2602">
      <c r="A2602" s="17" t="n">
        <v>40333</v>
      </c>
      <c r="B2602" s="39" t="n">
        <v>258.21</v>
      </c>
      <c r="C2602" s="40" t="n">
        <v>261.9</v>
      </c>
      <c r="D2602" s="41" t="n">
        <v>254.63</v>
      </c>
      <c r="E2602" s="42" t="n">
        <v>255.96</v>
      </c>
      <c r="F2602" s="43" t="n">
        <v>27082300</v>
      </c>
      <c r="G2602" s="14" t="n">
        <v>254.87</v>
      </c>
    </row>
    <row collapsed="false" customFormat="false" customHeight="true" hidden="false" ht="13.3" outlineLevel="0" r="2603">
      <c r="A2603" s="17" t="n">
        <v>40336</v>
      </c>
      <c r="B2603" s="39" t="n">
        <v>258.29</v>
      </c>
      <c r="C2603" s="40" t="n">
        <v>259.15</v>
      </c>
      <c r="D2603" s="41" t="n">
        <v>250.55</v>
      </c>
      <c r="E2603" s="42" t="n">
        <v>250.94</v>
      </c>
      <c r="F2603" s="43" t="n">
        <v>31676500</v>
      </c>
      <c r="G2603" s="14" t="n">
        <v>249.87</v>
      </c>
    </row>
    <row collapsed="false" customFormat="false" customHeight="true" hidden="false" ht="13.3" outlineLevel="0" r="2604">
      <c r="A2604" s="17" t="n">
        <v>40337</v>
      </c>
      <c r="B2604" s="39" t="n">
        <v>253.24</v>
      </c>
      <c r="C2604" s="40" t="n">
        <v>253.8</v>
      </c>
      <c r="D2604" s="41" t="n">
        <v>245.65</v>
      </c>
      <c r="E2604" s="42" t="n">
        <v>249.33</v>
      </c>
      <c r="F2604" s="43" t="n">
        <v>35741800</v>
      </c>
      <c r="G2604" s="14" t="n">
        <v>248.26</v>
      </c>
    </row>
    <row collapsed="false" customFormat="false" customHeight="true" hidden="false" ht="13.3" outlineLevel="0" r="2605">
      <c r="A2605" s="17" t="n">
        <v>40338</v>
      </c>
      <c r="B2605" s="39" t="n">
        <v>251.47</v>
      </c>
      <c r="C2605" s="40" t="n">
        <v>251.9</v>
      </c>
      <c r="D2605" s="41" t="n">
        <v>242.49</v>
      </c>
      <c r="E2605" s="42" t="n">
        <v>243.2</v>
      </c>
      <c r="F2605" s="43" t="n">
        <v>30522500</v>
      </c>
      <c r="G2605" s="14" t="n">
        <v>242.16</v>
      </c>
    </row>
    <row collapsed="false" customFormat="false" customHeight="true" hidden="false" ht="13.3" outlineLevel="0" r="2606">
      <c r="A2606" s="17" t="n">
        <v>40339</v>
      </c>
      <c r="B2606" s="39" t="n">
        <v>244.84</v>
      </c>
      <c r="C2606" s="40" t="n">
        <v>250.98</v>
      </c>
      <c r="D2606" s="41" t="n">
        <v>242.2</v>
      </c>
      <c r="E2606" s="42" t="n">
        <v>250.51</v>
      </c>
      <c r="F2606" s="43" t="n">
        <v>27727000</v>
      </c>
      <c r="G2606" s="14" t="n">
        <v>249.44</v>
      </c>
    </row>
    <row collapsed="false" customFormat="false" customHeight="true" hidden="false" ht="13.3" outlineLevel="0" r="2607">
      <c r="A2607" s="17" t="n">
        <v>40340</v>
      </c>
      <c r="B2607" s="39" t="n">
        <v>248.23</v>
      </c>
      <c r="C2607" s="40" t="n">
        <v>253.86</v>
      </c>
      <c r="D2607" s="41" t="n">
        <v>247.37</v>
      </c>
      <c r="E2607" s="42" t="n">
        <v>253.51</v>
      </c>
      <c r="F2607" s="43" t="n">
        <v>19491400</v>
      </c>
      <c r="G2607" s="14" t="n">
        <v>252.43</v>
      </c>
    </row>
    <row collapsed="false" customFormat="false" customHeight="true" hidden="false" ht="13.3" outlineLevel="0" r="2608">
      <c r="A2608" s="17" t="n">
        <v>40343</v>
      </c>
      <c r="B2608" s="39" t="n">
        <v>255.96</v>
      </c>
      <c r="C2608" s="40" t="n">
        <v>259.15</v>
      </c>
      <c r="D2608" s="41" t="n">
        <v>254.01</v>
      </c>
      <c r="E2608" s="42" t="n">
        <v>254.28</v>
      </c>
      <c r="F2608" s="43" t="n">
        <v>21534300</v>
      </c>
      <c r="G2608" s="14" t="n">
        <v>253.19</v>
      </c>
    </row>
    <row collapsed="false" customFormat="false" customHeight="true" hidden="false" ht="13.3" outlineLevel="0" r="2609">
      <c r="A2609" s="17" t="n">
        <v>40344</v>
      </c>
      <c r="B2609" s="39" t="n">
        <v>255.64</v>
      </c>
      <c r="C2609" s="40" t="n">
        <v>259.85</v>
      </c>
      <c r="D2609" s="41" t="n">
        <v>255.5</v>
      </c>
      <c r="E2609" s="42" t="n">
        <v>259.69</v>
      </c>
      <c r="F2609" s="43" t="n">
        <v>20895500</v>
      </c>
      <c r="G2609" s="14" t="n">
        <v>258.58</v>
      </c>
    </row>
    <row collapsed="false" customFormat="false" customHeight="true" hidden="false" ht="13.3" outlineLevel="0" r="2610">
      <c r="A2610" s="17" t="n">
        <v>40345</v>
      </c>
      <c r="B2610" s="39" t="n">
        <v>261.1</v>
      </c>
      <c r="C2610" s="40" t="n">
        <v>267.75</v>
      </c>
      <c r="D2610" s="41" t="n">
        <v>260.63</v>
      </c>
      <c r="E2610" s="42" t="n">
        <v>267.25</v>
      </c>
      <c r="F2610" s="43" t="n">
        <v>27988500</v>
      </c>
      <c r="G2610" s="14" t="n">
        <v>266.11</v>
      </c>
    </row>
    <row collapsed="false" customFormat="false" customHeight="true" hidden="false" ht="13.3" outlineLevel="0" r="2611">
      <c r="A2611" s="17" t="n">
        <v>40346</v>
      </c>
      <c r="B2611" s="39" t="n">
        <v>270.6</v>
      </c>
      <c r="C2611" s="40" t="n">
        <v>272.9</v>
      </c>
      <c r="D2611" s="41" t="n">
        <v>269.5</v>
      </c>
      <c r="E2611" s="42" t="n">
        <v>271.87</v>
      </c>
      <c r="F2611" s="43" t="n">
        <v>31173400</v>
      </c>
      <c r="G2611" s="14" t="n">
        <v>270.71</v>
      </c>
    </row>
    <row collapsed="false" customFormat="false" customHeight="true" hidden="false" ht="13.3" outlineLevel="0" r="2612">
      <c r="A2612" s="17" t="n">
        <v>40347</v>
      </c>
      <c r="B2612" s="39" t="n">
        <v>272.25</v>
      </c>
      <c r="C2612" s="40" t="n">
        <v>275</v>
      </c>
      <c r="D2612" s="41" t="n">
        <v>271.42</v>
      </c>
      <c r="E2612" s="42" t="n">
        <v>274.07</v>
      </c>
      <c r="F2612" s="43" t="n">
        <v>28022200</v>
      </c>
      <c r="G2612" s="14" t="n">
        <v>272.9</v>
      </c>
    </row>
    <row collapsed="false" customFormat="false" customHeight="true" hidden="false" ht="13.3" outlineLevel="0" r="2613">
      <c r="A2613" s="17" t="n">
        <v>40350</v>
      </c>
      <c r="B2613" s="39" t="n">
        <v>277.69</v>
      </c>
      <c r="C2613" s="40" t="n">
        <v>279.01</v>
      </c>
      <c r="D2613" s="41" t="n">
        <v>268.73</v>
      </c>
      <c r="E2613" s="42" t="n">
        <v>270.17</v>
      </c>
      <c r="F2613" s="43" t="n">
        <v>27731800</v>
      </c>
      <c r="G2613" s="14" t="n">
        <v>269.01</v>
      </c>
    </row>
    <row collapsed="false" customFormat="false" customHeight="true" hidden="false" ht="13.3" outlineLevel="0" r="2614">
      <c r="A2614" s="17" t="n">
        <v>40351</v>
      </c>
      <c r="B2614" s="39" t="n">
        <v>272.16</v>
      </c>
      <c r="C2614" s="40" t="n">
        <v>275.97</v>
      </c>
      <c r="D2614" s="41" t="n">
        <v>271.5</v>
      </c>
      <c r="E2614" s="42" t="n">
        <v>273.85</v>
      </c>
      <c r="F2614" s="43" t="n">
        <v>25616500</v>
      </c>
      <c r="G2614" s="14" t="n">
        <v>272.68</v>
      </c>
    </row>
    <row collapsed="false" customFormat="false" customHeight="true" hidden="false" ht="13.3" outlineLevel="0" r="2615">
      <c r="A2615" s="17" t="n">
        <v>40352</v>
      </c>
      <c r="B2615" s="39" t="n">
        <v>274.58</v>
      </c>
      <c r="C2615" s="40" t="n">
        <v>274.66</v>
      </c>
      <c r="D2615" s="41" t="n">
        <v>267.9</v>
      </c>
      <c r="E2615" s="42" t="n">
        <v>270.97</v>
      </c>
      <c r="F2615" s="43" t="n">
        <v>27444900</v>
      </c>
      <c r="G2615" s="14" t="n">
        <v>269.81</v>
      </c>
    </row>
    <row collapsed="false" customFormat="false" customHeight="true" hidden="false" ht="13.3" outlineLevel="0" r="2616">
      <c r="A2616" s="17" t="n">
        <v>40353</v>
      </c>
      <c r="B2616" s="39" t="n">
        <v>271</v>
      </c>
      <c r="C2616" s="40" t="n">
        <v>273.2</v>
      </c>
      <c r="D2616" s="41" t="n">
        <v>268.1</v>
      </c>
      <c r="E2616" s="42" t="n">
        <v>269</v>
      </c>
      <c r="F2616" s="43" t="n">
        <v>25509900</v>
      </c>
      <c r="G2616" s="14" t="n">
        <v>267.85</v>
      </c>
    </row>
    <row collapsed="false" customFormat="false" customHeight="true" hidden="false" ht="13.3" outlineLevel="0" r="2617">
      <c r="A2617" s="17" t="n">
        <v>40354</v>
      </c>
      <c r="B2617" s="39" t="n">
        <v>270.06</v>
      </c>
      <c r="C2617" s="40" t="n">
        <v>270.27</v>
      </c>
      <c r="D2617" s="41" t="n">
        <v>265.81</v>
      </c>
      <c r="E2617" s="42" t="n">
        <v>266.7</v>
      </c>
      <c r="F2617" s="43" t="n">
        <v>19640800</v>
      </c>
      <c r="G2617" s="14" t="n">
        <v>265.56</v>
      </c>
    </row>
    <row collapsed="false" customFormat="false" customHeight="true" hidden="false" ht="13.3" outlineLevel="0" r="2618">
      <c r="A2618" s="17" t="n">
        <v>40357</v>
      </c>
      <c r="B2618" s="39" t="n">
        <v>266.93</v>
      </c>
      <c r="C2618" s="40" t="n">
        <v>269.75</v>
      </c>
      <c r="D2618" s="41" t="n">
        <v>264.52</v>
      </c>
      <c r="E2618" s="42" t="n">
        <v>268.3</v>
      </c>
      <c r="F2618" s="43" t="n">
        <v>20891000</v>
      </c>
      <c r="G2618" s="14" t="n">
        <v>267.15</v>
      </c>
    </row>
    <row collapsed="false" customFormat="false" customHeight="true" hidden="false" ht="13.3" outlineLevel="0" r="2619">
      <c r="A2619" s="17" t="n">
        <v>40358</v>
      </c>
      <c r="B2619" s="39" t="n">
        <v>264.12</v>
      </c>
      <c r="C2619" s="40" t="n">
        <v>264.39</v>
      </c>
      <c r="D2619" s="41" t="n">
        <v>254.3</v>
      </c>
      <c r="E2619" s="42" t="n">
        <v>256.17</v>
      </c>
      <c r="F2619" s="43" t="n">
        <v>40476600</v>
      </c>
      <c r="G2619" s="14" t="n">
        <v>255.07</v>
      </c>
    </row>
    <row collapsed="false" customFormat="false" customHeight="true" hidden="false" ht="13.3" outlineLevel="0" r="2620">
      <c r="A2620" s="17" t="n">
        <v>40359</v>
      </c>
      <c r="B2620" s="39" t="n">
        <v>256.71</v>
      </c>
      <c r="C2620" s="40" t="n">
        <v>257.97</v>
      </c>
      <c r="D2620" s="41" t="n">
        <v>250.01</v>
      </c>
      <c r="E2620" s="42" t="n">
        <v>251.53</v>
      </c>
      <c r="F2620" s="43" t="n">
        <v>26409000</v>
      </c>
      <c r="G2620" s="14" t="n">
        <v>250.45</v>
      </c>
    </row>
    <row collapsed="false" customFormat="false" customHeight="true" hidden="false" ht="13.3" outlineLevel="0" r="2621">
      <c r="A2621" s="17" t="n">
        <v>40360</v>
      </c>
      <c r="B2621" s="39" t="n">
        <v>254.3</v>
      </c>
      <c r="C2621" s="40" t="n">
        <v>254.8</v>
      </c>
      <c r="D2621" s="41" t="n">
        <v>243.22</v>
      </c>
      <c r="E2621" s="42" t="n">
        <v>248.48</v>
      </c>
      <c r="F2621" s="43" t="n">
        <v>36532000</v>
      </c>
      <c r="G2621" s="14" t="n">
        <v>247.42</v>
      </c>
    </row>
    <row collapsed="false" customFormat="false" customHeight="true" hidden="false" ht="13.3" outlineLevel="0" r="2622">
      <c r="A2622" s="17" t="n">
        <v>40361</v>
      </c>
      <c r="B2622" s="39" t="n">
        <v>250.49</v>
      </c>
      <c r="C2622" s="40" t="n">
        <v>250.93</v>
      </c>
      <c r="D2622" s="41" t="n">
        <v>243.2</v>
      </c>
      <c r="E2622" s="42" t="n">
        <v>246.94</v>
      </c>
      <c r="F2622" s="43" t="n">
        <v>24780100</v>
      </c>
      <c r="G2622" s="14" t="n">
        <v>245.88</v>
      </c>
    </row>
    <row collapsed="false" customFormat="false" customHeight="true" hidden="false" ht="13.3" outlineLevel="0" r="2623">
      <c r="A2623" s="17" t="n">
        <v>40365</v>
      </c>
      <c r="B2623" s="39" t="n">
        <v>251</v>
      </c>
      <c r="C2623" s="40" t="n">
        <v>252.8</v>
      </c>
      <c r="D2623" s="41" t="n">
        <v>246.16</v>
      </c>
      <c r="E2623" s="42" t="n">
        <v>248.63</v>
      </c>
      <c r="F2623" s="43" t="n">
        <v>21972700</v>
      </c>
      <c r="G2623" s="14" t="n">
        <v>247.57</v>
      </c>
    </row>
    <row collapsed="false" customFormat="false" customHeight="true" hidden="false" ht="13.3" outlineLevel="0" r="2624">
      <c r="A2624" s="17" t="n">
        <v>40366</v>
      </c>
      <c r="B2624" s="39" t="n">
        <v>250.49</v>
      </c>
      <c r="C2624" s="40" t="n">
        <v>258.77</v>
      </c>
      <c r="D2624" s="41" t="n">
        <v>249.75</v>
      </c>
      <c r="E2624" s="42" t="n">
        <v>258.67</v>
      </c>
      <c r="F2624" s="43" t="n">
        <v>23377000</v>
      </c>
      <c r="G2624" s="14" t="n">
        <v>257.56</v>
      </c>
    </row>
    <row collapsed="false" customFormat="false" customHeight="true" hidden="false" ht="13.3" outlineLevel="0" r="2625">
      <c r="A2625" s="17" t="n">
        <v>40367</v>
      </c>
      <c r="B2625" s="39" t="n">
        <v>262.48</v>
      </c>
      <c r="C2625" s="40" t="n">
        <v>262.9</v>
      </c>
      <c r="D2625" s="41" t="n">
        <v>254.89</v>
      </c>
      <c r="E2625" s="42" t="n">
        <v>258.09</v>
      </c>
      <c r="F2625" s="43" t="n">
        <v>26362300</v>
      </c>
      <c r="G2625" s="14" t="n">
        <v>256.99</v>
      </c>
    </row>
    <row collapsed="false" customFormat="false" customHeight="true" hidden="false" ht="13.3" outlineLevel="0" r="2626">
      <c r="A2626" s="17" t="n">
        <v>40368</v>
      </c>
      <c r="B2626" s="39" t="n">
        <v>256.89</v>
      </c>
      <c r="C2626" s="40" t="n">
        <v>259.9</v>
      </c>
      <c r="D2626" s="41" t="n">
        <v>255.16</v>
      </c>
      <c r="E2626" s="42" t="n">
        <v>259.62</v>
      </c>
      <c r="F2626" s="43" t="n">
        <v>15475800</v>
      </c>
      <c r="G2626" s="14" t="n">
        <v>258.51</v>
      </c>
    </row>
    <row collapsed="false" customFormat="false" customHeight="true" hidden="false" ht="13.3" outlineLevel="0" r="2627">
      <c r="A2627" s="17" t="n">
        <v>40371</v>
      </c>
      <c r="B2627" s="39" t="n">
        <v>258.53</v>
      </c>
      <c r="C2627" s="40" t="n">
        <v>261.85</v>
      </c>
      <c r="D2627" s="41" t="n">
        <v>254.86</v>
      </c>
      <c r="E2627" s="42" t="n">
        <v>257.29</v>
      </c>
      <c r="F2627" s="43" t="n">
        <v>20102800</v>
      </c>
      <c r="G2627" s="14" t="n">
        <v>256.19</v>
      </c>
    </row>
    <row collapsed="false" customFormat="false" customHeight="true" hidden="false" ht="13.3" outlineLevel="0" r="2628">
      <c r="A2628" s="17" t="n">
        <v>40372</v>
      </c>
      <c r="B2628" s="39" t="n">
        <v>256.32</v>
      </c>
      <c r="C2628" s="40" t="n">
        <v>256.4</v>
      </c>
      <c r="D2628" s="41" t="n">
        <v>246.43</v>
      </c>
      <c r="E2628" s="42" t="n">
        <v>251.8</v>
      </c>
      <c r="F2628" s="43" t="n">
        <v>42533000</v>
      </c>
      <c r="G2628" s="14" t="n">
        <v>250.72</v>
      </c>
    </row>
    <row collapsed="false" customFormat="false" customHeight="true" hidden="false" ht="13.3" outlineLevel="0" r="2629">
      <c r="A2629" s="17" t="n">
        <v>40373</v>
      </c>
      <c r="B2629" s="39" t="n">
        <v>249.38</v>
      </c>
      <c r="C2629" s="40" t="n">
        <v>255.8</v>
      </c>
      <c r="D2629" s="41" t="n">
        <v>249</v>
      </c>
      <c r="E2629" s="42" t="n">
        <v>252.73</v>
      </c>
      <c r="F2629" s="43" t="n">
        <v>29001700</v>
      </c>
      <c r="G2629" s="14" t="n">
        <v>251.65</v>
      </c>
    </row>
    <row collapsed="false" customFormat="false" customHeight="true" hidden="false" ht="13.3" outlineLevel="0" r="2630">
      <c r="A2630" s="17" t="n">
        <v>40374</v>
      </c>
      <c r="B2630" s="39" t="n">
        <v>248.23</v>
      </c>
      <c r="C2630" s="40" t="n">
        <v>256.97</v>
      </c>
      <c r="D2630" s="41" t="n">
        <v>247.3</v>
      </c>
      <c r="E2630" s="42" t="n">
        <v>251.45</v>
      </c>
      <c r="F2630" s="43" t="n">
        <v>29459500</v>
      </c>
      <c r="G2630" s="14" t="n">
        <v>250.38</v>
      </c>
    </row>
    <row collapsed="false" customFormat="false" customHeight="true" hidden="false" ht="13.3" outlineLevel="0" r="2631">
      <c r="A2631" s="17" t="n">
        <v>40375</v>
      </c>
      <c r="B2631" s="39" t="n">
        <v>253.18</v>
      </c>
      <c r="C2631" s="40" t="n">
        <v>254.97</v>
      </c>
      <c r="D2631" s="41" t="n">
        <v>248.41</v>
      </c>
      <c r="E2631" s="42" t="n">
        <v>249.9</v>
      </c>
      <c r="F2631" s="43" t="n">
        <v>37137800</v>
      </c>
      <c r="G2631" s="14" t="n">
        <v>248.83</v>
      </c>
    </row>
    <row collapsed="false" customFormat="false" customHeight="true" hidden="false" ht="13.3" outlineLevel="0" r="2632">
      <c r="A2632" s="17" t="n">
        <v>40378</v>
      </c>
      <c r="B2632" s="39" t="n">
        <v>249.88</v>
      </c>
      <c r="C2632" s="40" t="n">
        <v>249.88</v>
      </c>
      <c r="D2632" s="41" t="n">
        <v>239.6</v>
      </c>
      <c r="E2632" s="42" t="n">
        <v>245.58</v>
      </c>
      <c r="F2632" s="43" t="n">
        <v>36588500</v>
      </c>
      <c r="G2632" s="14" t="n">
        <v>244.53</v>
      </c>
    </row>
    <row collapsed="false" customFormat="false" customHeight="true" hidden="false" ht="13.3" outlineLevel="0" r="2633">
      <c r="A2633" s="17" t="n">
        <v>40379</v>
      </c>
      <c r="B2633" s="39" t="n">
        <v>242.9</v>
      </c>
      <c r="C2633" s="40" t="n">
        <v>252.9</v>
      </c>
      <c r="D2633" s="41" t="n">
        <v>240.01</v>
      </c>
      <c r="E2633" s="42" t="n">
        <v>251.89</v>
      </c>
      <c r="F2633" s="43" t="n">
        <v>38391100</v>
      </c>
      <c r="G2633" s="14" t="n">
        <v>250.81</v>
      </c>
    </row>
    <row collapsed="false" customFormat="false" customHeight="true" hidden="false" ht="13.3" outlineLevel="0" r="2634">
      <c r="A2634" s="17" t="n">
        <v>40380</v>
      </c>
      <c r="B2634" s="39" t="n">
        <v>265.09</v>
      </c>
      <c r="C2634" s="40" t="n">
        <v>265.15</v>
      </c>
      <c r="D2634" s="41" t="n">
        <v>254</v>
      </c>
      <c r="E2634" s="42" t="n">
        <v>254.24</v>
      </c>
      <c r="F2634" s="43" t="n">
        <v>42345400</v>
      </c>
      <c r="G2634" s="14" t="n">
        <v>253.15</v>
      </c>
    </row>
    <row collapsed="false" customFormat="false" customHeight="true" hidden="false" ht="13.3" outlineLevel="0" r="2635">
      <c r="A2635" s="17" t="n">
        <v>40381</v>
      </c>
      <c r="B2635" s="39" t="n">
        <v>257.68</v>
      </c>
      <c r="C2635" s="40" t="n">
        <v>260</v>
      </c>
      <c r="D2635" s="41" t="n">
        <v>255.31</v>
      </c>
      <c r="E2635" s="42" t="n">
        <v>259.02</v>
      </c>
      <c r="F2635" s="43" t="n">
        <v>23047100</v>
      </c>
      <c r="G2635" s="14" t="n">
        <v>257.91</v>
      </c>
    </row>
    <row collapsed="false" customFormat="false" customHeight="true" hidden="false" ht="13.3" outlineLevel="0" r="2636">
      <c r="A2636" s="17" t="n">
        <v>40382</v>
      </c>
      <c r="B2636" s="39" t="n">
        <v>257.09</v>
      </c>
      <c r="C2636" s="40" t="n">
        <v>260.38</v>
      </c>
      <c r="D2636" s="41" t="n">
        <v>256.28</v>
      </c>
      <c r="E2636" s="42" t="n">
        <v>259.94</v>
      </c>
      <c r="F2636" s="43" t="n">
        <v>19049600</v>
      </c>
      <c r="G2636" s="14" t="n">
        <v>258.83</v>
      </c>
    </row>
    <row collapsed="false" customFormat="false" customHeight="true" hidden="false" ht="13.3" outlineLevel="0" r="2637">
      <c r="A2637" s="17" t="n">
        <v>40385</v>
      </c>
      <c r="B2637" s="39" t="n">
        <v>260</v>
      </c>
      <c r="C2637" s="40" t="n">
        <v>260.1</v>
      </c>
      <c r="D2637" s="41" t="n">
        <v>257.71</v>
      </c>
      <c r="E2637" s="42" t="n">
        <v>259.28</v>
      </c>
      <c r="F2637" s="43" t="n">
        <v>15019700</v>
      </c>
      <c r="G2637" s="14" t="n">
        <v>258.17</v>
      </c>
    </row>
    <row collapsed="false" customFormat="false" customHeight="true" hidden="false" ht="13.3" outlineLevel="0" r="2638">
      <c r="A2638" s="17" t="n">
        <v>40386</v>
      </c>
      <c r="B2638" s="39" t="n">
        <v>260.87</v>
      </c>
      <c r="C2638" s="40" t="n">
        <v>264.8</v>
      </c>
      <c r="D2638" s="41" t="n">
        <v>260.3</v>
      </c>
      <c r="E2638" s="42" t="n">
        <v>264.08</v>
      </c>
      <c r="F2638" s="43" t="n">
        <v>20884700</v>
      </c>
      <c r="G2638" s="14" t="n">
        <v>262.95</v>
      </c>
    </row>
    <row collapsed="false" customFormat="false" customHeight="true" hidden="false" ht="13.3" outlineLevel="0" r="2639">
      <c r="A2639" s="17" t="n">
        <v>40387</v>
      </c>
      <c r="B2639" s="39" t="n">
        <v>263.67</v>
      </c>
      <c r="C2639" s="40" t="n">
        <v>265.99</v>
      </c>
      <c r="D2639" s="41" t="n">
        <v>260.25</v>
      </c>
      <c r="E2639" s="42" t="n">
        <v>260.96</v>
      </c>
      <c r="F2639" s="43" t="n">
        <v>18570900</v>
      </c>
      <c r="G2639" s="14" t="n">
        <v>259.84</v>
      </c>
    </row>
    <row collapsed="false" customFormat="false" customHeight="true" hidden="false" ht="13.3" outlineLevel="0" r="2640">
      <c r="A2640" s="17" t="n">
        <v>40388</v>
      </c>
      <c r="B2640" s="39" t="n">
        <v>260.71</v>
      </c>
      <c r="C2640" s="40" t="n">
        <v>262.65</v>
      </c>
      <c r="D2640" s="41" t="n">
        <v>256.1</v>
      </c>
      <c r="E2640" s="42" t="n">
        <v>258.11</v>
      </c>
      <c r="F2640" s="43" t="n">
        <v>22993100</v>
      </c>
      <c r="G2640" s="14" t="n">
        <v>257.01</v>
      </c>
    </row>
    <row collapsed="false" customFormat="false" customHeight="true" hidden="false" ht="13.3" outlineLevel="0" r="2641">
      <c r="A2641" s="17" t="n">
        <v>40389</v>
      </c>
      <c r="B2641" s="39" t="n">
        <v>255.89</v>
      </c>
      <c r="C2641" s="40" t="n">
        <v>259.7</v>
      </c>
      <c r="D2641" s="41" t="n">
        <v>254.9</v>
      </c>
      <c r="E2641" s="42" t="n">
        <v>257.25</v>
      </c>
      <c r="F2641" s="43" t="n">
        <v>16007500</v>
      </c>
      <c r="G2641" s="14" t="n">
        <v>256.15</v>
      </c>
    </row>
    <row collapsed="false" customFormat="false" customHeight="true" hidden="false" ht="13.3" outlineLevel="0" r="2642">
      <c r="A2642" s="17" t="n">
        <v>40392</v>
      </c>
      <c r="B2642" s="39" t="n">
        <v>260.44</v>
      </c>
      <c r="C2642" s="40" t="n">
        <v>262.59</v>
      </c>
      <c r="D2642" s="41" t="n">
        <v>259.62</v>
      </c>
      <c r="E2642" s="42" t="n">
        <v>261.85</v>
      </c>
      <c r="F2642" s="43" t="n">
        <v>15287700</v>
      </c>
      <c r="G2642" s="14" t="n">
        <v>260.73</v>
      </c>
    </row>
    <row collapsed="false" customFormat="false" customHeight="true" hidden="false" ht="13.3" outlineLevel="0" r="2643">
      <c r="A2643" s="17" t="n">
        <v>40393</v>
      </c>
      <c r="B2643" s="39" t="n">
        <v>261.01</v>
      </c>
      <c r="C2643" s="40" t="n">
        <v>263.26</v>
      </c>
      <c r="D2643" s="41" t="n">
        <v>259.42</v>
      </c>
      <c r="E2643" s="42" t="n">
        <v>261.93</v>
      </c>
      <c r="F2643" s="43" t="n">
        <v>14916200</v>
      </c>
      <c r="G2643" s="14" t="n">
        <v>260.81</v>
      </c>
    </row>
    <row collapsed="false" customFormat="false" customHeight="true" hidden="false" ht="13.3" outlineLevel="0" r="2644">
      <c r="A2644" s="17" t="n">
        <v>40394</v>
      </c>
      <c r="B2644" s="39" t="n">
        <v>262.84</v>
      </c>
      <c r="C2644" s="40" t="n">
        <v>264.28</v>
      </c>
      <c r="D2644" s="41" t="n">
        <v>260.31</v>
      </c>
      <c r="E2644" s="42" t="n">
        <v>262.98</v>
      </c>
      <c r="F2644" s="43" t="n">
        <v>15013400</v>
      </c>
      <c r="G2644" s="14" t="n">
        <v>261.86</v>
      </c>
    </row>
    <row collapsed="false" customFormat="false" customHeight="true" hidden="false" ht="13.3" outlineLevel="0" r="2645">
      <c r="A2645" s="17" t="n">
        <v>40395</v>
      </c>
      <c r="B2645" s="39" t="n">
        <v>261.73</v>
      </c>
      <c r="C2645" s="40" t="n">
        <v>263.18</v>
      </c>
      <c r="D2645" s="41" t="n">
        <v>260.55</v>
      </c>
      <c r="E2645" s="42" t="n">
        <v>261.7</v>
      </c>
      <c r="F2645" s="43" t="n">
        <v>10324900</v>
      </c>
      <c r="G2645" s="14" t="n">
        <v>260.58</v>
      </c>
    </row>
    <row collapsed="false" customFormat="false" customHeight="true" hidden="false" ht="13.3" outlineLevel="0" r="2646">
      <c r="A2646" s="17" t="n">
        <v>40396</v>
      </c>
      <c r="B2646" s="39" t="n">
        <v>259.78</v>
      </c>
      <c r="C2646" s="40" t="n">
        <v>261.49</v>
      </c>
      <c r="D2646" s="41" t="n">
        <v>257.63</v>
      </c>
      <c r="E2646" s="42" t="n">
        <v>260.09</v>
      </c>
      <c r="F2646" s="43" t="n">
        <v>15889200</v>
      </c>
      <c r="G2646" s="14" t="n">
        <v>258.98</v>
      </c>
    </row>
    <row collapsed="false" customFormat="false" customHeight="true" hidden="false" ht="13.3" outlineLevel="0" r="2647">
      <c r="A2647" s="17" t="n">
        <v>40399</v>
      </c>
      <c r="B2647" s="39" t="n">
        <v>261.48</v>
      </c>
      <c r="C2647" s="40" t="n">
        <v>262.15</v>
      </c>
      <c r="D2647" s="41" t="n">
        <v>259.57</v>
      </c>
      <c r="E2647" s="42" t="n">
        <v>261.75</v>
      </c>
      <c r="F2647" s="43" t="n">
        <v>10826000</v>
      </c>
      <c r="G2647" s="14" t="n">
        <v>260.63</v>
      </c>
    </row>
    <row collapsed="false" customFormat="false" customHeight="true" hidden="false" ht="13.3" outlineLevel="0" r="2648">
      <c r="A2648" s="17" t="n">
        <v>40400</v>
      </c>
      <c r="B2648" s="39" t="n">
        <v>259.85</v>
      </c>
      <c r="C2648" s="40" t="n">
        <v>260.45</v>
      </c>
      <c r="D2648" s="41" t="n">
        <v>257.55</v>
      </c>
      <c r="E2648" s="42" t="n">
        <v>259.41</v>
      </c>
      <c r="F2648" s="43" t="n">
        <v>16140000</v>
      </c>
      <c r="G2648" s="14" t="n">
        <v>258.3</v>
      </c>
    </row>
    <row collapsed="false" customFormat="false" customHeight="true" hidden="false" ht="13.3" outlineLevel="0" r="2649">
      <c r="A2649" s="17" t="n">
        <v>40401</v>
      </c>
      <c r="B2649" s="39" t="n">
        <v>255.4</v>
      </c>
      <c r="C2649" s="40" t="n">
        <v>255.69</v>
      </c>
      <c r="D2649" s="41" t="n">
        <v>249.81</v>
      </c>
      <c r="E2649" s="42" t="n">
        <v>250.19</v>
      </c>
      <c r="F2649" s="43" t="n">
        <v>22144800</v>
      </c>
      <c r="G2649" s="14" t="n">
        <v>249.12</v>
      </c>
    </row>
    <row collapsed="false" customFormat="false" customHeight="true" hidden="false" ht="13.3" outlineLevel="0" r="2650">
      <c r="A2650" s="17" t="n">
        <v>40402</v>
      </c>
      <c r="B2650" s="39" t="n">
        <v>246.69</v>
      </c>
      <c r="C2650" s="40" t="n">
        <v>253.1</v>
      </c>
      <c r="D2650" s="41" t="n">
        <v>246.12</v>
      </c>
      <c r="E2650" s="42" t="n">
        <v>251.79</v>
      </c>
      <c r="F2650" s="43" t="n">
        <v>19104300</v>
      </c>
      <c r="G2650" s="14" t="n">
        <v>250.71</v>
      </c>
    </row>
    <row collapsed="false" customFormat="false" customHeight="true" hidden="false" ht="13.3" outlineLevel="0" r="2651">
      <c r="A2651" s="17" t="n">
        <v>40403</v>
      </c>
      <c r="B2651" s="39" t="n">
        <v>251.65</v>
      </c>
      <c r="C2651" s="40" t="n">
        <v>251.88</v>
      </c>
      <c r="D2651" s="41" t="n">
        <v>249.09</v>
      </c>
      <c r="E2651" s="42" t="n">
        <v>249.1</v>
      </c>
      <c r="F2651" s="43" t="n">
        <v>12673900</v>
      </c>
      <c r="G2651" s="14" t="n">
        <v>248.04</v>
      </c>
    </row>
    <row collapsed="false" customFormat="false" customHeight="true" hidden="false" ht="13.3" outlineLevel="0" r="2652">
      <c r="A2652" s="17" t="n">
        <v>40406</v>
      </c>
      <c r="B2652" s="39" t="n">
        <v>247.58</v>
      </c>
      <c r="C2652" s="40" t="n">
        <v>250.01</v>
      </c>
      <c r="D2652" s="41" t="n">
        <v>246.62</v>
      </c>
      <c r="E2652" s="42" t="n">
        <v>247.64</v>
      </c>
      <c r="F2652" s="43" t="n">
        <v>11372500</v>
      </c>
      <c r="G2652" s="14" t="n">
        <v>246.58</v>
      </c>
    </row>
    <row collapsed="false" customFormat="false" customHeight="true" hidden="false" ht="13.3" outlineLevel="0" r="2653">
      <c r="A2653" s="17" t="n">
        <v>40407</v>
      </c>
      <c r="B2653" s="39" t="n">
        <v>250.08</v>
      </c>
      <c r="C2653" s="40" t="n">
        <v>254.63</v>
      </c>
      <c r="D2653" s="41" t="n">
        <v>249.2</v>
      </c>
      <c r="E2653" s="42" t="n">
        <v>251.97</v>
      </c>
      <c r="F2653" s="43" t="n">
        <v>15094300</v>
      </c>
      <c r="G2653" s="14" t="n">
        <v>250.89</v>
      </c>
    </row>
    <row collapsed="false" customFormat="false" customHeight="true" hidden="false" ht="13.3" outlineLevel="0" r="2654">
      <c r="A2654" s="17" t="n">
        <v>40408</v>
      </c>
      <c r="B2654" s="39" t="n">
        <v>252.36</v>
      </c>
      <c r="C2654" s="40" t="n">
        <v>254.67</v>
      </c>
      <c r="D2654" s="41" t="n">
        <v>251.58</v>
      </c>
      <c r="E2654" s="42" t="n">
        <v>253.07</v>
      </c>
      <c r="F2654" s="43" t="n">
        <v>12132000</v>
      </c>
      <c r="G2654" s="14" t="n">
        <v>251.99</v>
      </c>
    </row>
    <row collapsed="false" customFormat="false" customHeight="true" hidden="false" ht="13.3" outlineLevel="0" r="2655">
      <c r="A2655" s="17" t="n">
        <v>40409</v>
      </c>
      <c r="B2655" s="39" t="n">
        <v>252.84</v>
      </c>
      <c r="C2655" s="40" t="n">
        <v>253.48</v>
      </c>
      <c r="D2655" s="41" t="n">
        <v>248.68</v>
      </c>
      <c r="E2655" s="42" t="n">
        <v>249.88</v>
      </c>
      <c r="F2655" s="43" t="n">
        <v>15239500</v>
      </c>
      <c r="G2655" s="14" t="n">
        <v>248.81</v>
      </c>
    </row>
    <row collapsed="false" customFormat="false" customHeight="true" hidden="false" ht="13.3" outlineLevel="0" r="2656">
      <c r="A2656" s="17" t="n">
        <v>40410</v>
      </c>
      <c r="B2656" s="39" t="n">
        <v>249.39</v>
      </c>
      <c r="C2656" s="40" t="n">
        <v>253.92</v>
      </c>
      <c r="D2656" s="41" t="n">
        <v>249</v>
      </c>
      <c r="E2656" s="42" t="n">
        <v>249.64</v>
      </c>
      <c r="F2656" s="43" t="n">
        <v>13722500</v>
      </c>
      <c r="G2656" s="14" t="n">
        <v>248.57</v>
      </c>
    </row>
    <row collapsed="false" customFormat="false" customHeight="true" hidden="false" ht="13.3" outlineLevel="0" r="2657">
      <c r="A2657" s="17" t="n">
        <v>40413</v>
      </c>
      <c r="B2657" s="39" t="n">
        <v>251.79</v>
      </c>
      <c r="C2657" s="40" t="n">
        <v>252</v>
      </c>
      <c r="D2657" s="41" t="n">
        <v>245.25</v>
      </c>
      <c r="E2657" s="42" t="n">
        <v>245.8</v>
      </c>
      <c r="F2657" s="43" t="n">
        <v>14787200</v>
      </c>
      <c r="G2657" s="14" t="n">
        <v>244.75</v>
      </c>
    </row>
    <row collapsed="false" customFormat="false" customHeight="true" hidden="false" ht="13.3" outlineLevel="0" r="2658">
      <c r="A2658" s="17" t="n">
        <v>40414</v>
      </c>
      <c r="B2658" s="39" t="n">
        <v>242.67</v>
      </c>
      <c r="C2658" s="40" t="n">
        <v>243</v>
      </c>
      <c r="D2658" s="41" t="n">
        <v>238.65</v>
      </c>
      <c r="E2658" s="42" t="n">
        <v>239.93</v>
      </c>
      <c r="F2658" s="43" t="n">
        <v>21520200</v>
      </c>
      <c r="G2658" s="14" t="n">
        <v>238.9</v>
      </c>
    </row>
    <row collapsed="false" customFormat="false" customHeight="true" hidden="false" ht="13.3" outlineLevel="0" r="2659">
      <c r="A2659" s="17" t="n">
        <v>40415</v>
      </c>
      <c r="B2659" s="39" t="n">
        <v>238.04</v>
      </c>
      <c r="C2659" s="40" t="n">
        <v>243.99</v>
      </c>
      <c r="D2659" s="41" t="n">
        <v>237.2</v>
      </c>
      <c r="E2659" s="42" t="n">
        <v>242.89</v>
      </c>
      <c r="F2659" s="43" t="n">
        <v>21316700</v>
      </c>
      <c r="G2659" s="14" t="n">
        <v>241.85</v>
      </c>
    </row>
    <row collapsed="false" customFormat="false" customHeight="true" hidden="false" ht="13.3" outlineLevel="0" r="2660">
      <c r="A2660" s="17" t="n">
        <v>40416</v>
      </c>
      <c r="B2660" s="39" t="n">
        <v>245.45</v>
      </c>
      <c r="C2660" s="40" t="n">
        <v>245.75</v>
      </c>
      <c r="D2660" s="41" t="n">
        <v>240.28</v>
      </c>
      <c r="E2660" s="42" t="n">
        <v>240.28</v>
      </c>
      <c r="F2660" s="43" t="n">
        <v>16660900</v>
      </c>
      <c r="G2660" s="14" t="n">
        <v>239.25</v>
      </c>
    </row>
    <row collapsed="false" customFormat="false" customHeight="true" hidden="false" ht="13.3" outlineLevel="0" r="2661">
      <c r="A2661" s="17" t="n">
        <v>40417</v>
      </c>
      <c r="B2661" s="39" t="n">
        <v>241.75</v>
      </c>
      <c r="C2661" s="40" t="n">
        <v>242.61</v>
      </c>
      <c r="D2661" s="41" t="n">
        <v>235.56</v>
      </c>
      <c r="E2661" s="42" t="n">
        <v>241.62</v>
      </c>
      <c r="F2661" s="43" t="n">
        <v>19585400</v>
      </c>
      <c r="G2661" s="14" t="n">
        <v>240.59</v>
      </c>
    </row>
    <row collapsed="false" customFormat="false" customHeight="true" hidden="false" ht="13.3" outlineLevel="0" r="2662">
      <c r="A2662" s="17" t="n">
        <v>40420</v>
      </c>
      <c r="B2662" s="39" t="n">
        <v>240.76</v>
      </c>
      <c r="C2662" s="40" t="n">
        <v>245.75</v>
      </c>
      <c r="D2662" s="41" t="n">
        <v>240.68</v>
      </c>
      <c r="E2662" s="42" t="n">
        <v>242.5</v>
      </c>
      <c r="F2662" s="43" t="n">
        <v>13688900</v>
      </c>
      <c r="G2662" s="14" t="n">
        <v>241.46</v>
      </c>
    </row>
    <row collapsed="false" customFormat="false" customHeight="true" hidden="false" ht="13.3" outlineLevel="0" r="2663">
      <c r="A2663" s="17" t="n">
        <v>40421</v>
      </c>
      <c r="B2663" s="39" t="n">
        <v>241.85</v>
      </c>
      <c r="C2663" s="40" t="n">
        <v>244.56</v>
      </c>
      <c r="D2663" s="41" t="n">
        <v>240.35</v>
      </c>
      <c r="E2663" s="42" t="n">
        <v>243.1</v>
      </c>
      <c r="F2663" s="43" t="n">
        <v>15028100</v>
      </c>
      <c r="G2663" s="14" t="n">
        <v>242.06</v>
      </c>
    </row>
    <row collapsed="false" customFormat="false" customHeight="true" hidden="false" ht="13.3" outlineLevel="0" r="2664">
      <c r="A2664" s="17" t="n">
        <v>40422</v>
      </c>
      <c r="B2664" s="39" t="n">
        <v>247.47</v>
      </c>
      <c r="C2664" s="40" t="n">
        <v>251.46</v>
      </c>
      <c r="D2664" s="41" t="n">
        <v>246.28</v>
      </c>
      <c r="E2664" s="42" t="n">
        <v>250.33</v>
      </c>
      <c r="F2664" s="43" t="n">
        <v>24894200</v>
      </c>
      <c r="G2664" s="14" t="n">
        <v>249.26</v>
      </c>
    </row>
    <row collapsed="false" customFormat="false" customHeight="true" hidden="false" ht="13.3" outlineLevel="0" r="2665">
      <c r="A2665" s="17" t="n">
        <v>40423</v>
      </c>
      <c r="B2665" s="39" t="n">
        <v>251.26</v>
      </c>
      <c r="C2665" s="40" t="n">
        <v>252.17</v>
      </c>
      <c r="D2665" s="41" t="n">
        <v>248.57</v>
      </c>
      <c r="E2665" s="42" t="n">
        <v>252.17</v>
      </c>
      <c r="F2665" s="43" t="n">
        <v>14836700</v>
      </c>
      <c r="G2665" s="14" t="n">
        <v>251.09</v>
      </c>
    </row>
    <row collapsed="false" customFormat="false" customHeight="true" hidden="false" ht="13.3" outlineLevel="0" r="2666">
      <c r="A2666" s="17" t="n">
        <v>40424</v>
      </c>
      <c r="B2666" s="39" t="n">
        <v>255.09</v>
      </c>
      <c r="C2666" s="40" t="n">
        <v>258.78</v>
      </c>
      <c r="D2666" s="41" t="n">
        <v>254.5</v>
      </c>
      <c r="E2666" s="42" t="n">
        <v>258.77</v>
      </c>
      <c r="F2666" s="43" t="n">
        <v>18599600</v>
      </c>
      <c r="G2666" s="14" t="n">
        <v>257.66</v>
      </c>
    </row>
    <row collapsed="false" customFormat="false" customHeight="true" hidden="false" ht="13.3" outlineLevel="0" r="2667">
      <c r="A2667" s="17" t="n">
        <v>40428</v>
      </c>
      <c r="B2667" s="39" t="n">
        <v>256.64</v>
      </c>
      <c r="C2667" s="40" t="n">
        <v>259.53</v>
      </c>
      <c r="D2667" s="41" t="n">
        <v>256.25</v>
      </c>
      <c r="E2667" s="42" t="n">
        <v>257.81</v>
      </c>
      <c r="F2667" s="43" t="n">
        <v>12234200</v>
      </c>
      <c r="G2667" s="14" t="n">
        <v>256.71</v>
      </c>
    </row>
    <row collapsed="false" customFormat="false" customHeight="true" hidden="false" ht="13.3" outlineLevel="0" r="2668">
      <c r="A2668" s="17" t="n">
        <v>40429</v>
      </c>
      <c r="B2668" s="39" t="n">
        <v>259.78</v>
      </c>
      <c r="C2668" s="40" t="n">
        <v>264.39</v>
      </c>
      <c r="D2668" s="41" t="n">
        <v>259.1</v>
      </c>
      <c r="E2668" s="42" t="n">
        <v>262.92</v>
      </c>
      <c r="F2668" s="43" t="n">
        <v>18805400</v>
      </c>
      <c r="G2668" s="14" t="n">
        <v>261.8</v>
      </c>
    </row>
    <row collapsed="false" customFormat="false" customHeight="true" hidden="false" ht="13.3" outlineLevel="0" r="2669">
      <c r="A2669" s="17" t="n">
        <v>40430</v>
      </c>
      <c r="B2669" s="39" t="n">
        <v>265.04</v>
      </c>
      <c r="C2669" s="40" t="n">
        <v>266.52</v>
      </c>
      <c r="D2669" s="41" t="n">
        <v>262.92</v>
      </c>
      <c r="E2669" s="42" t="n">
        <v>263.07</v>
      </c>
      <c r="F2669" s="43" t="n">
        <v>15663400</v>
      </c>
      <c r="G2669" s="14" t="n">
        <v>261.95</v>
      </c>
    </row>
    <row collapsed="false" customFormat="false" customHeight="true" hidden="false" ht="13.3" outlineLevel="0" r="2670">
      <c r="A2670" s="17" t="n">
        <v>40431</v>
      </c>
      <c r="B2670" s="39" t="n">
        <v>263.19</v>
      </c>
      <c r="C2670" s="40" t="n">
        <v>264.5</v>
      </c>
      <c r="D2670" s="41" t="n">
        <v>261.4</v>
      </c>
      <c r="E2670" s="42" t="n">
        <v>263.41</v>
      </c>
      <c r="F2670" s="43" t="n">
        <v>13840800</v>
      </c>
      <c r="G2670" s="14" t="n">
        <v>262.28</v>
      </c>
    </row>
    <row collapsed="false" customFormat="false" customHeight="true" hidden="false" ht="13.3" outlineLevel="0" r="2671">
      <c r="A2671" s="17" t="n">
        <v>40434</v>
      </c>
      <c r="B2671" s="39" t="n">
        <v>265.82</v>
      </c>
      <c r="C2671" s="40" t="n">
        <v>268.28</v>
      </c>
      <c r="D2671" s="41" t="n">
        <v>265.76</v>
      </c>
      <c r="E2671" s="42" t="n">
        <v>267.04</v>
      </c>
      <c r="F2671" s="43" t="n">
        <v>13885000</v>
      </c>
      <c r="G2671" s="14" t="n">
        <v>265.9</v>
      </c>
    </row>
    <row collapsed="false" customFormat="false" customHeight="true" hidden="false" ht="13.3" outlineLevel="0" r="2672">
      <c r="A2672" s="17" t="n">
        <v>40435</v>
      </c>
      <c r="B2672" s="39" t="n">
        <v>266.21</v>
      </c>
      <c r="C2672" s="40" t="n">
        <v>269.17</v>
      </c>
      <c r="D2672" s="41" t="n">
        <v>265.52</v>
      </c>
      <c r="E2672" s="42" t="n">
        <v>268.06</v>
      </c>
      <c r="F2672" s="43" t="n">
        <v>14576800</v>
      </c>
      <c r="G2672" s="14" t="n">
        <v>266.91</v>
      </c>
    </row>
    <row collapsed="false" customFormat="false" customHeight="true" hidden="false" ht="13.3" outlineLevel="0" r="2673">
      <c r="A2673" s="17" t="n">
        <v>40436</v>
      </c>
      <c r="B2673" s="39" t="n">
        <v>268.17</v>
      </c>
      <c r="C2673" s="40" t="n">
        <v>270.38</v>
      </c>
      <c r="D2673" s="41" t="n">
        <v>267.84</v>
      </c>
      <c r="E2673" s="42" t="n">
        <v>270.22</v>
      </c>
      <c r="F2673" s="43" t="n">
        <v>15334600</v>
      </c>
      <c r="G2673" s="14" t="n">
        <v>269.06</v>
      </c>
    </row>
    <row collapsed="false" customFormat="false" customHeight="true" hidden="false" ht="13.3" outlineLevel="0" r="2674">
      <c r="A2674" s="17" t="n">
        <v>40437</v>
      </c>
      <c r="B2674" s="39" t="n">
        <v>270.24</v>
      </c>
      <c r="C2674" s="40" t="n">
        <v>276.67</v>
      </c>
      <c r="D2674" s="41" t="n">
        <v>269.5</v>
      </c>
      <c r="E2674" s="42" t="n">
        <v>276.57</v>
      </c>
      <c r="F2674" s="43" t="n">
        <v>23289400</v>
      </c>
      <c r="G2674" s="14" t="n">
        <v>275.39</v>
      </c>
    </row>
    <row collapsed="false" customFormat="false" customHeight="true" hidden="false" ht="13.3" outlineLevel="0" r="2675">
      <c r="A2675" s="17" t="n">
        <v>40438</v>
      </c>
      <c r="B2675" s="39" t="n">
        <v>277.69</v>
      </c>
      <c r="C2675" s="40" t="n">
        <v>277.96</v>
      </c>
      <c r="D2675" s="41" t="n">
        <v>273.68</v>
      </c>
      <c r="E2675" s="42" t="n">
        <v>275.37</v>
      </c>
      <c r="F2675" s="43" t="n">
        <v>22659900</v>
      </c>
      <c r="G2675" s="14" t="n">
        <v>274.19</v>
      </c>
    </row>
    <row collapsed="false" customFormat="false" customHeight="true" hidden="false" ht="13.3" outlineLevel="0" r="2676">
      <c r="A2676" s="17" t="n">
        <v>40441</v>
      </c>
      <c r="B2676" s="39" t="n">
        <v>276.08</v>
      </c>
      <c r="C2676" s="40" t="n">
        <v>283.78</v>
      </c>
      <c r="D2676" s="41" t="n">
        <v>275.85</v>
      </c>
      <c r="E2676" s="42" t="n">
        <v>283.23</v>
      </c>
      <c r="F2676" s="43" t="n">
        <v>23524200</v>
      </c>
      <c r="G2676" s="14" t="n">
        <v>282.02</v>
      </c>
    </row>
    <row collapsed="false" customFormat="false" customHeight="true" hidden="false" ht="13.3" outlineLevel="0" r="2677">
      <c r="A2677" s="17" t="n">
        <v>40442</v>
      </c>
      <c r="B2677" s="39" t="n">
        <v>283.86</v>
      </c>
      <c r="C2677" s="40" t="n">
        <v>287.35</v>
      </c>
      <c r="D2677" s="41" t="n">
        <v>282.79</v>
      </c>
      <c r="E2677" s="42" t="n">
        <v>283.77</v>
      </c>
      <c r="F2677" s="43" t="n">
        <v>23859800</v>
      </c>
      <c r="G2677" s="14" t="n">
        <v>282.56</v>
      </c>
    </row>
    <row collapsed="false" customFormat="false" customHeight="true" hidden="false" ht="13.3" outlineLevel="0" r="2678">
      <c r="A2678" s="17" t="n">
        <v>40443</v>
      </c>
      <c r="B2678" s="39" t="n">
        <v>282.71</v>
      </c>
      <c r="C2678" s="40" t="n">
        <v>287.98</v>
      </c>
      <c r="D2678" s="41" t="n">
        <v>282.41</v>
      </c>
      <c r="E2678" s="42" t="n">
        <v>287.75</v>
      </c>
      <c r="F2678" s="43" t="n">
        <v>20903200</v>
      </c>
      <c r="G2678" s="14" t="n">
        <v>286.52</v>
      </c>
    </row>
    <row collapsed="false" customFormat="false" customHeight="true" hidden="false" ht="13.3" outlineLevel="0" r="2679">
      <c r="A2679" s="17" t="n">
        <v>40444</v>
      </c>
      <c r="B2679" s="39" t="n">
        <v>286.33</v>
      </c>
      <c r="C2679" s="40" t="n">
        <v>292.76</v>
      </c>
      <c r="D2679" s="41" t="n">
        <v>286</v>
      </c>
      <c r="E2679" s="42" t="n">
        <v>288.92</v>
      </c>
      <c r="F2679" s="43" t="n">
        <v>28075600</v>
      </c>
      <c r="G2679" s="14" t="n">
        <v>287.68</v>
      </c>
    </row>
    <row collapsed="false" customFormat="false" customHeight="true" hidden="false" ht="13.3" outlineLevel="0" r="2680">
      <c r="A2680" s="17" t="n">
        <v>40445</v>
      </c>
      <c r="B2680" s="39" t="n">
        <v>292.1</v>
      </c>
      <c r="C2680" s="40" t="n">
        <v>293.53</v>
      </c>
      <c r="D2680" s="41" t="n">
        <v>290.55</v>
      </c>
      <c r="E2680" s="42" t="n">
        <v>292.32</v>
      </c>
      <c r="F2680" s="43" t="n">
        <v>23196000</v>
      </c>
      <c r="G2680" s="14" t="n">
        <v>291.07</v>
      </c>
    </row>
    <row collapsed="false" customFormat="false" customHeight="true" hidden="false" ht="13.3" outlineLevel="0" r="2681">
      <c r="A2681" s="17" t="n">
        <v>40448</v>
      </c>
      <c r="B2681" s="39" t="n">
        <v>293.98</v>
      </c>
      <c r="C2681" s="40" t="n">
        <v>294.73</v>
      </c>
      <c r="D2681" s="41" t="n">
        <v>291.01</v>
      </c>
      <c r="E2681" s="42" t="n">
        <v>291.16</v>
      </c>
      <c r="F2681" s="43" t="n">
        <v>17244100</v>
      </c>
      <c r="G2681" s="14" t="n">
        <v>289.92</v>
      </c>
    </row>
    <row collapsed="false" customFormat="false" customHeight="true" hidden="false" ht="13.3" outlineLevel="0" r="2682">
      <c r="A2682" s="17" t="n">
        <v>40449</v>
      </c>
      <c r="B2682" s="39" t="n">
        <v>291.77</v>
      </c>
      <c r="C2682" s="40" t="n">
        <v>291.77</v>
      </c>
      <c r="D2682" s="41" t="n">
        <v>275</v>
      </c>
      <c r="E2682" s="42" t="n">
        <v>286.86</v>
      </c>
      <c r="F2682" s="43" t="n">
        <v>36965800</v>
      </c>
      <c r="G2682" s="14" t="n">
        <v>285.63</v>
      </c>
    </row>
    <row collapsed="false" customFormat="false" customHeight="true" hidden="false" ht="13.3" outlineLevel="0" r="2683">
      <c r="A2683" s="17" t="n">
        <v>40450</v>
      </c>
      <c r="B2683" s="39" t="n">
        <v>287.23</v>
      </c>
      <c r="C2683" s="40" t="n">
        <v>289.81</v>
      </c>
      <c r="D2683" s="41" t="n">
        <v>286</v>
      </c>
      <c r="E2683" s="42" t="n">
        <v>287.37</v>
      </c>
      <c r="F2683" s="43" t="n">
        <v>16773000</v>
      </c>
      <c r="G2683" s="14" t="n">
        <v>286.14</v>
      </c>
    </row>
    <row collapsed="false" customFormat="false" customHeight="true" hidden="false" ht="13.3" outlineLevel="0" r="2684">
      <c r="A2684" s="17" t="n">
        <v>40451</v>
      </c>
      <c r="B2684" s="39" t="n">
        <v>289</v>
      </c>
      <c r="C2684" s="40" t="n">
        <v>290</v>
      </c>
      <c r="D2684" s="41" t="n">
        <v>281.25</v>
      </c>
      <c r="E2684" s="42" t="n">
        <v>283.75</v>
      </c>
      <c r="F2684" s="43" t="n">
        <v>24049700</v>
      </c>
      <c r="G2684" s="14" t="n">
        <v>282.54</v>
      </c>
    </row>
    <row collapsed="false" customFormat="false" customHeight="true" hidden="false" ht="13.3" outlineLevel="0" r="2685">
      <c r="A2685" s="17" t="n">
        <v>40452</v>
      </c>
      <c r="B2685" s="39" t="n">
        <v>286.15</v>
      </c>
      <c r="C2685" s="40" t="n">
        <v>286.58</v>
      </c>
      <c r="D2685" s="41" t="n">
        <v>281.35</v>
      </c>
      <c r="E2685" s="42" t="n">
        <v>282.52</v>
      </c>
      <c r="F2685" s="43" t="n">
        <v>16005100</v>
      </c>
      <c r="G2685" s="14" t="n">
        <v>281.31</v>
      </c>
    </row>
    <row collapsed="false" customFormat="false" customHeight="true" hidden="false" ht="13.3" outlineLevel="0" r="2686">
      <c r="A2686" s="17" t="n">
        <v>40455</v>
      </c>
      <c r="B2686" s="39" t="n">
        <v>281.6</v>
      </c>
      <c r="C2686" s="40" t="n">
        <v>282.9</v>
      </c>
      <c r="D2686" s="41" t="n">
        <v>277.77</v>
      </c>
      <c r="E2686" s="42" t="n">
        <v>278.64</v>
      </c>
      <c r="F2686" s="43" t="n">
        <v>15546500</v>
      </c>
      <c r="G2686" s="14" t="n">
        <v>277.45</v>
      </c>
    </row>
    <row collapsed="false" customFormat="false" customHeight="true" hidden="false" ht="13.3" outlineLevel="0" r="2687">
      <c r="A2687" s="17" t="n">
        <v>40456</v>
      </c>
      <c r="B2687" s="39" t="n">
        <v>282</v>
      </c>
      <c r="C2687" s="40" t="n">
        <v>289.45</v>
      </c>
      <c r="D2687" s="41" t="n">
        <v>281.82</v>
      </c>
      <c r="E2687" s="42" t="n">
        <v>288.94</v>
      </c>
      <c r="F2687" s="43" t="n">
        <v>17927400</v>
      </c>
      <c r="G2687" s="14" t="n">
        <v>287.7</v>
      </c>
    </row>
    <row collapsed="false" customFormat="false" customHeight="true" hidden="false" ht="13.3" outlineLevel="0" r="2688">
      <c r="A2688" s="17" t="n">
        <v>40457</v>
      </c>
      <c r="B2688" s="39" t="n">
        <v>289.59</v>
      </c>
      <c r="C2688" s="40" t="n">
        <v>291.99</v>
      </c>
      <c r="D2688" s="41" t="n">
        <v>285.26</v>
      </c>
      <c r="E2688" s="42" t="n">
        <v>289.19</v>
      </c>
      <c r="F2688" s="43" t="n">
        <v>23959600</v>
      </c>
      <c r="G2688" s="14" t="n">
        <v>287.95</v>
      </c>
    </row>
    <row collapsed="false" customFormat="false" customHeight="true" hidden="false" ht="13.3" outlineLevel="0" r="2689">
      <c r="A2689" s="17" t="n">
        <v>40458</v>
      </c>
      <c r="B2689" s="39" t="n">
        <v>290.34</v>
      </c>
      <c r="C2689" s="40" t="n">
        <v>290.48</v>
      </c>
      <c r="D2689" s="41" t="n">
        <v>286.91</v>
      </c>
      <c r="E2689" s="42" t="n">
        <v>289.22</v>
      </c>
      <c r="F2689" s="43" t="n">
        <v>14585700</v>
      </c>
      <c r="G2689" s="14" t="n">
        <v>287.98</v>
      </c>
    </row>
    <row collapsed="false" customFormat="false" customHeight="true" hidden="false" ht="13.3" outlineLevel="0" r="2690">
      <c r="A2690" s="17" t="n">
        <v>40459</v>
      </c>
      <c r="B2690" s="39" t="n">
        <v>291.71</v>
      </c>
      <c r="C2690" s="40" t="n">
        <v>294.5</v>
      </c>
      <c r="D2690" s="41" t="n">
        <v>290</v>
      </c>
      <c r="E2690" s="42" t="n">
        <v>294.07</v>
      </c>
      <c r="F2690" s="43" t="n">
        <v>23514400</v>
      </c>
      <c r="G2690" s="14" t="n">
        <v>292.81</v>
      </c>
    </row>
    <row collapsed="false" customFormat="false" customHeight="true" hidden="false" ht="13.3" outlineLevel="0" r="2691">
      <c r="A2691" s="17" t="n">
        <v>40462</v>
      </c>
      <c r="B2691" s="39" t="n">
        <v>294.74</v>
      </c>
      <c r="C2691" s="40" t="n">
        <v>297.24</v>
      </c>
      <c r="D2691" s="41" t="n">
        <v>294.6</v>
      </c>
      <c r="E2691" s="42" t="n">
        <v>295.36</v>
      </c>
      <c r="F2691" s="43" t="n">
        <v>15276900</v>
      </c>
      <c r="G2691" s="14" t="n">
        <v>294.1</v>
      </c>
    </row>
    <row collapsed="false" customFormat="false" customHeight="true" hidden="false" ht="13.3" outlineLevel="0" r="2692">
      <c r="A2692" s="17" t="n">
        <v>40463</v>
      </c>
      <c r="B2692" s="39" t="n">
        <v>295.41</v>
      </c>
      <c r="C2692" s="40" t="n">
        <v>299.5</v>
      </c>
      <c r="D2692" s="41" t="n">
        <v>292.49</v>
      </c>
      <c r="E2692" s="42" t="n">
        <v>298.54</v>
      </c>
      <c r="F2692" s="43" t="n">
        <v>19948000</v>
      </c>
      <c r="G2692" s="14" t="n">
        <v>297.26</v>
      </c>
    </row>
    <row collapsed="false" customFormat="false" customHeight="true" hidden="false" ht="13.3" outlineLevel="0" r="2693">
      <c r="A2693" s="17" t="n">
        <v>40464</v>
      </c>
      <c r="B2693" s="39" t="n">
        <v>300.2</v>
      </c>
      <c r="C2693" s="40" t="n">
        <v>301.96</v>
      </c>
      <c r="D2693" s="41" t="n">
        <v>299.8</v>
      </c>
      <c r="E2693" s="42" t="n">
        <v>300.14</v>
      </c>
      <c r="F2693" s="43" t="n">
        <v>22503300</v>
      </c>
      <c r="G2693" s="14" t="n">
        <v>298.86</v>
      </c>
    </row>
    <row collapsed="false" customFormat="false" customHeight="true" hidden="false" ht="13.3" outlineLevel="0" r="2694">
      <c r="A2694" s="17" t="n">
        <v>40465</v>
      </c>
      <c r="B2694" s="39" t="n">
        <v>301.69</v>
      </c>
      <c r="C2694" s="40" t="n">
        <v>302.47</v>
      </c>
      <c r="D2694" s="41" t="n">
        <v>300.4</v>
      </c>
      <c r="E2694" s="42" t="n">
        <v>302.31</v>
      </c>
      <c r="F2694" s="43" t="n">
        <v>15546300</v>
      </c>
      <c r="G2694" s="14" t="n">
        <v>301.02</v>
      </c>
    </row>
    <row collapsed="false" customFormat="false" customHeight="true" hidden="false" ht="13.3" outlineLevel="0" r="2695">
      <c r="A2695" s="17" t="n">
        <v>40466</v>
      </c>
      <c r="B2695" s="39" t="n">
        <v>307.44</v>
      </c>
      <c r="C2695" s="40" t="n">
        <v>315</v>
      </c>
      <c r="D2695" s="41" t="n">
        <v>304.91</v>
      </c>
      <c r="E2695" s="42" t="n">
        <v>314.74</v>
      </c>
      <c r="F2695" s="43" t="n">
        <v>32935500</v>
      </c>
      <c r="G2695" s="14" t="n">
        <v>313.39</v>
      </c>
    </row>
    <row collapsed="false" customFormat="false" customHeight="true" hidden="false" ht="13.3" outlineLevel="0" r="2696">
      <c r="A2696" s="17" t="n">
        <v>40469</v>
      </c>
      <c r="B2696" s="39" t="n">
        <v>318.47</v>
      </c>
      <c r="C2696" s="40" t="n">
        <v>319</v>
      </c>
      <c r="D2696" s="41" t="n">
        <v>314.29</v>
      </c>
      <c r="E2696" s="42" t="n">
        <v>318</v>
      </c>
      <c r="F2696" s="43" t="n">
        <v>39036100</v>
      </c>
      <c r="G2696" s="14" t="n">
        <v>316.64</v>
      </c>
    </row>
    <row collapsed="false" customFormat="false" customHeight="true" hidden="false" ht="13.3" outlineLevel="0" r="2697">
      <c r="A2697" s="17" t="n">
        <v>40470</v>
      </c>
      <c r="B2697" s="39" t="n">
        <v>303.4</v>
      </c>
      <c r="C2697" s="40" t="n">
        <v>313.77</v>
      </c>
      <c r="D2697" s="41" t="n">
        <v>300.02</v>
      </c>
      <c r="E2697" s="42" t="n">
        <v>309.49</v>
      </c>
      <c r="F2697" s="43" t="n">
        <v>44028000</v>
      </c>
      <c r="G2697" s="14" t="n">
        <v>308.17</v>
      </c>
    </row>
    <row collapsed="false" customFormat="false" customHeight="true" hidden="false" ht="13.3" outlineLevel="0" r="2698">
      <c r="A2698" s="17" t="n">
        <v>40471</v>
      </c>
      <c r="B2698" s="39" t="n">
        <v>309</v>
      </c>
      <c r="C2698" s="40" t="n">
        <v>314.25</v>
      </c>
      <c r="D2698" s="41" t="n">
        <v>306.87</v>
      </c>
      <c r="E2698" s="42" t="n">
        <v>310.53</v>
      </c>
      <c r="F2698" s="43" t="n">
        <v>25772300</v>
      </c>
      <c r="G2698" s="14" t="n">
        <v>309.2</v>
      </c>
    </row>
    <row collapsed="false" customFormat="false" customHeight="true" hidden="false" ht="13.3" outlineLevel="0" r="2699">
      <c r="A2699" s="17" t="n">
        <v>40472</v>
      </c>
      <c r="B2699" s="39" t="n">
        <v>312.36</v>
      </c>
      <c r="C2699" s="40" t="n">
        <v>314.74</v>
      </c>
      <c r="D2699" s="41" t="n">
        <v>306.8</v>
      </c>
      <c r="E2699" s="42" t="n">
        <v>309.52</v>
      </c>
      <c r="F2699" s="43" t="n">
        <v>19695000</v>
      </c>
      <c r="G2699" s="14" t="n">
        <v>308.2</v>
      </c>
    </row>
    <row collapsed="false" customFormat="false" customHeight="true" hidden="false" ht="13.3" outlineLevel="0" r="2700">
      <c r="A2700" s="17" t="n">
        <v>40473</v>
      </c>
      <c r="B2700" s="39" t="n">
        <v>309.07</v>
      </c>
      <c r="C2700" s="40" t="n">
        <v>310.04</v>
      </c>
      <c r="D2700" s="41" t="n">
        <v>306.3</v>
      </c>
      <c r="E2700" s="42" t="n">
        <v>307.47</v>
      </c>
      <c r="F2700" s="43" t="n">
        <v>13313500</v>
      </c>
      <c r="G2700" s="14" t="n">
        <v>306.16</v>
      </c>
    </row>
    <row collapsed="false" customFormat="false" customHeight="true" hidden="false" ht="13.3" outlineLevel="0" r="2701">
      <c r="A2701" s="17" t="n">
        <v>40476</v>
      </c>
      <c r="B2701" s="39" t="n">
        <v>309.09</v>
      </c>
      <c r="C2701" s="40" t="n">
        <v>311.6</v>
      </c>
      <c r="D2701" s="41" t="n">
        <v>308.44</v>
      </c>
      <c r="E2701" s="42" t="n">
        <v>308.84</v>
      </c>
      <c r="F2701" s="43" t="n">
        <v>14016500</v>
      </c>
      <c r="G2701" s="14" t="n">
        <v>307.52</v>
      </c>
    </row>
    <row collapsed="false" customFormat="false" customHeight="true" hidden="false" ht="13.3" outlineLevel="0" r="2702">
      <c r="A2702" s="17" t="n">
        <v>40477</v>
      </c>
      <c r="B2702" s="39" t="n">
        <v>306.87</v>
      </c>
      <c r="C2702" s="40" t="n">
        <v>309.74</v>
      </c>
      <c r="D2702" s="41" t="n">
        <v>305.65</v>
      </c>
      <c r="E2702" s="42" t="n">
        <v>308.05</v>
      </c>
      <c r="F2702" s="43" t="n">
        <v>14033200</v>
      </c>
      <c r="G2702" s="14" t="n">
        <v>306.73</v>
      </c>
    </row>
    <row collapsed="false" customFormat="false" customHeight="true" hidden="false" ht="13.3" outlineLevel="0" r="2703">
      <c r="A2703" s="17" t="n">
        <v>40478</v>
      </c>
      <c r="B2703" s="39" t="n">
        <v>307.65</v>
      </c>
      <c r="C2703" s="40" t="n">
        <v>309.9</v>
      </c>
      <c r="D2703" s="41" t="n">
        <v>305.6</v>
      </c>
      <c r="E2703" s="42" t="n">
        <v>307.83</v>
      </c>
      <c r="F2703" s="43" t="n">
        <v>14250100</v>
      </c>
      <c r="G2703" s="14" t="n">
        <v>306.51</v>
      </c>
    </row>
    <row collapsed="false" customFormat="false" customHeight="true" hidden="false" ht="13.3" outlineLevel="0" r="2704">
      <c r="A2704" s="17" t="n">
        <v>40479</v>
      </c>
      <c r="B2704" s="39" t="n">
        <v>307.95</v>
      </c>
      <c r="C2704" s="40" t="n">
        <v>308</v>
      </c>
      <c r="D2704" s="41" t="n">
        <v>300.9</v>
      </c>
      <c r="E2704" s="42" t="n">
        <v>305.24</v>
      </c>
      <c r="F2704" s="43" t="n">
        <v>19680400</v>
      </c>
      <c r="G2704" s="14" t="n">
        <v>303.94</v>
      </c>
    </row>
    <row collapsed="false" customFormat="false" customHeight="true" hidden="false" ht="13.3" outlineLevel="0" r="2705">
      <c r="A2705" s="17" t="n">
        <v>40480</v>
      </c>
      <c r="B2705" s="39" t="n">
        <v>304.23</v>
      </c>
      <c r="C2705" s="40" t="n">
        <v>305.88</v>
      </c>
      <c r="D2705" s="41" t="n">
        <v>300.87</v>
      </c>
      <c r="E2705" s="42" t="n">
        <v>300.98</v>
      </c>
      <c r="F2705" s="43" t="n">
        <v>15375400</v>
      </c>
      <c r="G2705" s="14" t="n">
        <v>299.69</v>
      </c>
    </row>
    <row collapsed="false" customFormat="false" customHeight="true" hidden="false" ht="13.3" outlineLevel="0" r="2706">
      <c r="A2706" s="17" t="n">
        <v>40483</v>
      </c>
      <c r="B2706" s="39" t="n">
        <v>302.22</v>
      </c>
      <c r="C2706" s="40" t="n">
        <v>305.6</v>
      </c>
      <c r="D2706" s="41" t="n">
        <v>302.2</v>
      </c>
      <c r="E2706" s="42" t="n">
        <v>304.18</v>
      </c>
      <c r="F2706" s="43" t="n">
        <v>15138900</v>
      </c>
      <c r="G2706" s="14" t="n">
        <v>302.88</v>
      </c>
    </row>
    <row collapsed="false" customFormat="false" customHeight="true" hidden="false" ht="13.3" outlineLevel="0" r="2707">
      <c r="A2707" s="17" t="n">
        <v>40484</v>
      </c>
      <c r="B2707" s="39" t="n">
        <v>307</v>
      </c>
      <c r="C2707" s="40" t="n">
        <v>310.19</v>
      </c>
      <c r="D2707" s="41" t="n">
        <v>307</v>
      </c>
      <c r="E2707" s="42" t="n">
        <v>309.36</v>
      </c>
      <c r="F2707" s="43" t="n">
        <v>15497500</v>
      </c>
      <c r="G2707" s="14" t="n">
        <v>308.04</v>
      </c>
    </row>
    <row collapsed="false" customFormat="false" customHeight="true" hidden="false" ht="13.3" outlineLevel="0" r="2708">
      <c r="A2708" s="17" t="n">
        <v>40485</v>
      </c>
      <c r="B2708" s="39" t="n">
        <v>311.37</v>
      </c>
      <c r="C2708" s="40" t="n">
        <v>312.88</v>
      </c>
      <c r="D2708" s="41" t="n">
        <v>308.53</v>
      </c>
      <c r="E2708" s="42" t="n">
        <v>312.8</v>
      </c>
      <c r="F2708" s="43" t="n">
        <v>18155300</v>
      </c>
      <c r="G2708" s="14" t="n">
        <v>311.46</v>
      </c>
    </row>
    <row collapsed="false" customFormat="false" customHeight="true" hidden="false" ht="13.3" outlineLevel="0" r="2709">
      <c r="A2709" s="17" t="n">
        <v>40486</v>
      </c>
      <c r="B2709" s="39" t="n">
        <v>315.45</v>
      </c>
      <c r="C2709" s="40" t="n">
        <v>320.18</v>
      </c>
      <c r="D2709" s="41" t="n">
        <v>315.03</v>
      </c>
      <c r="E2709" s="42" t="n">
        <v>318.27</v>
      </c>
      <c r="F2709" s="43" t="n">
        <v>22946000</v>
      </c>
      <c r="G2709" s="14" t="n">
        <v>316.91</v>
      </c>
    </row>
    <row collapsed="false" customFormat="false" customHeight="true" hidden="false" ht="13.3" outlineLevel="0" r="2710">
      <c r="A2710" s="17" t="n">
        <v>40487</v>
      </c>
      <c r="B2710" s="39" t="n">
        <v>317.99</v>
      </c>
      <c r="C2710" s="40" t="n">
        <v>319.57</v>
      </c>
      <c r="D2710" s="41" t="n">
        <v>316.75</v>
      </c>
      <c r="E2710" s="42" t="n">
        <v>317.13</v>
      </c>
      <c r="F2710" s="43" t="n">
        <v>12901900</v>
      </c>
      <c r="G2710" s="14" t="n">
        <v>315.77</v>
      </c>
    </row>
    <row collapsed="false" customFormat="false" customHeight="true" hidden="false" ht="13.3" outlineLevel="0" r="2711">
      <c r="A2711" s="17" t="n">
        <v>40490</v>
      </c>
      <c r="B2711" s="39" t="n">
        <v>317.2</v>
      </c>
      <c r="C2711" s="40" t="n">
        <v>319.77</v>
      </c>
      <c r="D2711" s="41" t="n">
        <v>316.76</v>
      </c>
      <c r="E2711" s="42" t="n">
        <v>318.62</v>
      </c>
      <c r="F2711" s="43" t="n">
        <v>10062800</v>
      </c>
      <c r="G2711" s="14" t="n">
        <v>317.26</v>
      </c>
    </row>
    <row collapsed="false" customFormat="false" customHeight="true" hidden="false" ht="13.3" outlineLevel="0" r="2712">
      <c r="A2712" s="17" t="n">
        <v>40491</v>
      </c>
      <c r="B2712" s="39" t="n">
        <v>321.05</v>
      </c>
      <c r="C2712" s="40" t="n">
        <v>321.3</v>
      </c>
      <c r="D2712" s="41" t="n">
        <v>314.5</v>
      </c>
      <c r="E2712" s="42" t="n">
        <v>316.08</v>
      </c>
      <c r="F2712" s="43" t="n">
        <v>13698000</v>
      </c>
      <c r="G2712" s="14" t="n">
        <v>314.73</v>
      </c>
    </row>
    <row collapsed="false" customFormat="false" customHeight="true" hidden="false" ht="13.3" outlineLevel="0" r="2713">
      <c r="A2713" s="17" t="n">
        <v>40492</v>
      </c>
      <c r="B2713" s="39" t="n">
        <v>316.64</v>
      </c>
      <c r="C2713" s="40" t="n">
        <v>318.77</v>
      </c>
      <c r="D2713" s="41" t="n">
        <v>313.55</v>
      </c>
      <c r="E2713" s="42" t="n">
        <v>318.03</v>
      </c>
      <c r="F2713" s="43" t="n">
        <v>13722400</v>
      </c>
      <c r="G2713" s="14" t="n">
        <v>316.67</v>
      </c>
    </row>
    <row collapsed="false" customFormat="false" customHeight="true" hidden="false" ht="13.3" outlineLevel="0" r="2714">
      <c r="A2714" s="17" t="n">
        <v>40493</v>
      </c>
      <c r="B2714" s="39" t="n">
        <v>315</v>
      </c>
      <c r="C2714" s="40" t="n">
        <v>318.4</v>
      </c>
      <c r="D2714" s="41" t="n">
        <v>314.25</v>
      </c>
      <c r="E2714" s="42" t="n">
        <v>316.65</v>
      </c>
      <c r="F2714" s="43" t="n">
        <v>12903000</v>
      </c>
      <c r="G2714" s="14" t="n">
        <v>315.3</v>
      </c>
    </row>
    <row collapsed="false" customFormat="false" customHeight="true" hidden="false" ht="13.3" outlineLevel="0" r="2715">
      <c r="A2715" s="17" t="n">
        <v>40494</v>
      </c>
      <c r="B2715" s="39" t="n">
        <v>316</v>
      </c>
      <c r="C2715" s="40" t="n">
        <v>316.5</v>
      </c>
      <c r="D2715" s="41" t="n">
        <v>303.63</v>
      </c>
      <c r="E2715" s="42" t="n">
        <v>308.03</v>
      </c>
      <c r="F2715" s="43" t="n">
        <v>28423100</v>
      </c>
      <c r="G2715" s="14" t="n">
        <v>306.71</v>
      </c>
    </row>
    <row collapsed="false" customFormat="false" customHeight="true" hidden="false" ht="13.3" outlineLevel="0" r="2716">
      <c r="A2716" s="17" t="n">
        <v>40497</v>
      </c>
      <c r="B2716" s="39" t="n">
        <v>308.46</v>
      </c>
      <c r="C2716" s="40" t="n">
        <v>310.54</v>
      </c>
      <c r="D2716" s="41" t="n">
        <v>306.27</v>
      </c>
      <c r="E2716" s="42" t="n">
        <v>307.04</v>
      </c>
      <c r="F2716" s="43" t="n">
        <v>14414500</v>
      </c>
      <c r="G2716" s="14" t="n">
        <v>305.73</v>
      </c>
    </row>
    <row collapsed="false" customFormat="false" customHeight="true" hidden="false" ht="13.3" outlineLevel="0" r="2717">
      <c r="A2717" s="17" t="n">
        <v>40498</v>
      </c>
      <c r="B2717" s="39" t="n">
        <v>305.72</v>
      </c>
      <c r="C2717" s="40" t="n">
        <v>307.6</v>
      </c>
      <c r="D2717" s="41" t="n">
        <v>299.32</v>
      </c>
      <c r="E2717" s="42" t="n">
        <v>301.59</v>
      </c>
      <c r="F2717" s="43" t="n">
        <v>23487500</v>
      </c>
      <c r="G2717" s="14" t="n">
        <v>300.3</v>
      </c>
    </row>
    <row collapsed="false" customFormat="false" customHeight="true" hidden="false" ht="13.3" outlineLevel="0" r="2718">
      <c r="A2718" s="17" t="n">
        <v>40499</v>
      </c>
      <c r="B2718" s="39" t="n">
        <v>301.2</v>
      </c>
      <c r="C2718" s="40" t="n">
        <v>303.99</v>
      </c>
      <c r="D2718" s="41" t="n">
        <v>297.76</v>
      </c>
      <c r="E2718" s="42" t="n">
        <v>300.5</v>
      </c>
      <c r="F2718" s="43" t="n">
        <v>17123200</v>
      </c>
      <c r="G2718" s="14" t="n">
        <v>299.22</v>
      </c>
    </row>
    <row collapsed="false" customFormat="false" customHeight="true" hidden="false" ht="13.3" outlineLevel="0" r="2719">
      <c r="A2719" s="17" t="n">
        <v>40500</v>
      </c>
      <c r="B2719" s="39" t="n">
        <v>305.2</v>
      </c>
      <c r="C2719" s="40" t="n">
        <v>309.67</v>
      </c>
      <c r="D2719" s="41" t="n">
        <v>304.69</v>
      </c>
      <c r="E2719" s="42" t="n">
        <v>308.43</v>
      </c>
      <c r="F2719" s="43" t="n">
        <v>17660400</v>
      </c>
      <c r="G2719" s="14" t="n">
        <v>307.11</v>
      </c>
    </row>
    <row collapsed="false" customFormat="false" customHeight="true" hidden="false" ht="13.3" outlineLevel="0" r="2720">
      <c r="A2720" s="17" t="n">
        <v>40501</v>
      </c>
      <c r="B2720" s="39" t="n">
        <v>307.97</v>
      </c>
      <c r="C2720" s="40" t="n">
        <v>308.4</v>
      </c>
      <c r="D2720" s="41" t="n">
        <v>305.24</v>
      </c>
      <c r="E2720" s="42" t="n">
        <v>306.73</v>
      </c>
      <c r="F2720" s="43" t="n">
        <v>13744400</v>
      </c>
      <c r="G2720" s="14" t="n">
        <v>305.42</v>
      </c>
    </row>
    <row collapsed="false" customFormat="false" customHeight="true" hidden="false" ht="13.3" outlineLevel="0" r="2721">
      <c r="A2721" s="17" t="n">
        <v>40504</v>
      </c>
      <c r="B2721" s="39" t="n">
        <v>306.68</v>
      </c>
      <c r="C2721" s="40" t="n">
        <v>313.36</v>
      </c>
      <c r="D2721" s="41" t="n">
        <v>305.87</v>
      </c>
      <c r="E2721" s="42" t="n">
        <v>313.36</v>
      </c>
      <c r="F2721" s="43" t="n">
        <v>14038400</v>
      </c>
      <c r="G2721" s="14" t="n">
        <v>312.02</v>
      </c>
    </row>
    <row collapsed="false" customFormat="false" customHeight="true" hidden="false" ht="13.3" outlineLevel="0" r="2722">
      <c r="A2722" s="17" t="n">
        <v>40505</v>
      </c>
      <c r="B2722" s="39" t="n">
        <v>310.45</v>
      </c>
      <c r="C2722" s="40" t="n">
        <v>311.75</v>
      </c>
      <c r="D2722" s="41" t="n">
        <v>306.56</v>
      </c>
      <c r="E2722" s="42" t="n">
        <v>308.73</v>
      </c>
      <c r="F2722" s="43" t="n">
        <v>18551700</v>
      </c>
      <c r="G2722" s="14" t="n">
        <v>307.41</v>
      </c>
    </row>
    <row collapsed="false" customFormat="false" customHeight="true" hidden="false" ht="13.3" outlineLevel="0" r="2723">
      <c r="A2723" s="17" t="n">
        <v>40506</v>
      </c>
      <c r="B2723" s="39" t="n">
        <v>312</v>
      </c>
      <c r="C2723" s="40" t="n">
        <v>315.4</v>
      </c>
      <c r="D2723" s="41" t="n">
        <v>311.75</v>
      </c>
      <c r="E2723" s="42" t="n">
        <v>314.8</v>
      </c>
      <c r="F2723" s="43" t="n">
        <v>14775900</v>
      </c>
      <c r="G2723" s="14" t="n">
        <v>313.45</v>
      </c>
    </row>
    <row collapsed="false" customFormat="false" customHeight="true" hidden="false" ht="13.3" outlineLevel="0" r="2724">
      <c r="A2724" s="17" t="n">
        <v>40508</v>
      </c>
      <c r="B2724" s="39" t="n">
        <v>313.74</v>
      </c>
      <c r="C2724" s="40" t="n">
        <v>317.7</v>
      </c>
      <c r="D2724" s="41" t="n">
        <v>312.94</v>
      </c>
      <c r="E2724" s="42" t="n">
        <v>315</v>
      </c>
      <c r="F2724" s="43" t="n">
        <v>8485200</v>
      </c>
      <c r="G2724" s="14" t="n">
        <v>313.65</v>
      </c>
    </row>
    <row collapsed="false" customFormat="false" customHeight="true" hidden="false" ht="13.3" outlineLevel="0" r="2725">
      <c r="A2725" s="17" t="n">
        <v>40511</v>
      </c>
      <c r="B2725" s="39" t="n">
        <v>315.5</v>
      </c>
      <c r="C2725" s="40" t="n">
        <v>317.48</v>
      </c>
      <c r="D2725" s="41" t="n">
        <v>311.38</v>
      </c>
      <c r="E2725" s="42" t="n">
        <v>316.87</v>
      </c>
      <c r="F2725" s="43" t="n">
        <v>15920900</v>
      </c>
      <c r="G2725" s="14" t="n">
        <v>315.52</v>
      </c>
    </row>
    <row collapsed="false" customFormat="false" customHeight="true" hidden="false" ht="13.3" outlineLevel="0" r="2726">
      <c r="A2726" s="17" t="n">
        <v>40512</v>
      </c>
      <c r="B2726" s="39" t="n">
        <v>313.54</v>
      </c>
      <c r="C2726" s="40" t="n">
        <v>314.36</v>
      </c>
      <c r="D2726" s="41" t="n">
        <v>310.87</v>
      </c>
      <c r="E2726" s="42" t="n">
        <v>311.15</v>
      </c>
      <c r="F2726" s="43" t="n">
        <v>17923500</v>
      </c>
      <c r="G2726" s="14" t="n">
        <v>309.82</v>
      </c>
    </row>
    <row collapsed="false" customFormat="false" customHeight="true" hidden="false" ht="13.3" outlineLevel="0" r="2727">
      <c r="A2727" s="17" t="n">
        <v>40513</v>
      </c>
      <c r="B2727" s="39" t="n">
        <v>315.27</v>
      </c>
      <c r="C2727" s="40" t="n">
        <v>317.75</v>
      </c>
      <c r="D2727" s="41" t="n">
        <v>315</v>
      </c>
      <c r="E2727" s="42" t="n">
        <v>316.4</v>
      </c>
      <c r="F2727" s="43" t="n">
        <v>16491100</v>
      </c>
      <c r="G2727" s="14" t="n">
        <v>315.05</v>
      </c>
    </row>
    <row collapsed="false" customFormat="false" customHeight="true" hidden="false" ht="13.3" outlineLevel="0" r="2728">
      <c r="A2728" s="17" t="n">
        <v>40514</v>
      </c>
      <c r="B2728" s="39" t="n">
        <v>317.53</v>
      </c>
      <c r="C2728" s="40" t="n">
        <v>319</v>
      </c>
      <c r="D2728" s="41" t="n">
        <v>314.89</v>
      </c>
      <c r="E2728" s="42" t="n">
        <v>318.15</v>
      </c>
      <c r="F2728" s="43" t="n">
        <v>16529900</v>
      </c>
      <c r="G2728" s="14" t="n">
        <v>316.79</v>
      </c>
    </row>
    <row collapsed="false" customFormat="false" customHeight="true" hidden="false" ht="13.3" outlineLevel="0" r="2729">
      <c r="A2729" s="17" t="n">
        <v>40515</v>
      </c>
      <c r="B2729" s="39" t="n">
        <v>317.01</v>
      </c>
      <c r="C2729" s="40" t="n">
        <v>318.65</v>
      </c>
      <c r="D2729" s="41" t="n">
        <v>316.34</v>
      </c>
      <c r="E2729" s="42" t="n">
        <v>317.44</v>
      </c>
      <c r="F2729" s="43" t="n">
        <v>12217600</v>
      </c>
      <c r="G2729" s="14" t="n">
        <v>316.08</v>
      </c>
    </row>
    <row collapsed="false" customFormat="false" customHeight="true" hidden="false" ht="13.3" outlineLevel="0" r="2730">
      <c r="A2730" s="17" t="n">
        <v>40518</v>
      </c>
      <c r="B2730" s="39" t="n">
        <v>318.64</v>
      </c>
      <c r="C2730" s="40" t="n">
        <v>322.33</v>
      </c>
      <c r="D2730" s="41" t="n">
        <v>318.42</v>
      </c>
      <c r="E2730" s="42" t="n">
        <v>320.15</v>
      </c>
      <c r="F2730" s="43" t="n">
        <v>16017200</v>
      </c>
      <c r="G2730" s="14" t="n">
        <v>318.78</v>
      </c>
    </row>
    <row collapsed="false" customFormat="false" customHeight="true" hidden="false" ht="13.3" outlineLevel="0" r="2731">
      <c r="A2731" s="17" t="n">
        <v>40519</v>
      </c>
      <c r="B2731" s="39" t="n">
        <v>323.8</v>
      </c>
      <c r="C2731" s="40" t="n">
        <v>323.99</v>
      </c>
      <c r="D2731" s="41" t="n">
        <v>318.12</v>
      </c>
      <c r="E2731" s="42" t="n">
        <v>318.21</v>
      </c>
      <c r="F2731" s="43" t="n">
        <v>13980500</v>
      </c>
      <c r="G2731" s="14" t="n">
        <v>316.85</v>
      </c>
    </row>
    <row collapsed="false" customFormat="false" customHeight="true" hidden="false" ht="13.3" outlineLevel="0" r="2732">
      <c r="A2732" s="17" t="n">
        <v>40520</v>
      </c>
      <c r="B2732" s="39" t="n">
        <v>319.63</v>
      </c>
      <c r="C2732" s="40" t="n">
        <v>321.02</v>
      </c>
      <c r="D2732" s="41" t="n">
        <v>317.11</v>
      </c>
      <c r="E2732" s="42" t="n">
        <v>321.01</v>
      </c>
      <c r="F2732" s="43" t="n">
        <v>11497700</v>
      </c>
      <c r="G2732" s="14" t="n">
        <v>319.64</v>
      </c>
    </row>
    <row collapsed="false" customFormat="false" customHeight="true" hidden="false" ht="13.3" outlineLevel="0" r="2733">
      <c r="A2733" s="17" t="n">
        <v>40521</v>
      </c>
      <c r="B2733" s="39" t="n">
        <v>322.13</v>
      </c>
      <c r="C2733" s="40" t="n">
        <v>322.5</v>
      </c>
      <c r="D2733" s="41" t="n">
        <v>319.02</v>
      </c>
      <c r="E2733" s="42" t="n">
        <v>319.76</v>
      </c>
      <c r="F2733" s="43" t="n">
        <v>10505400</v>
      </c>
      <c r="G2733" s="14" t="n">
        <v>318.39</v>
      </c>
    </row>
    <row collapsed="false" customFormat="false" customHeight="true" hidden="false" ht="13.3" outlineLevel="0" r="2734">
      <c r="A2734" s="17" t="n">
        <v>40522</v>
      </c>
      <c r="B2734" s="39" t="n">
        <v>319.65</v>
      </c>
      <c r="C2734" s="40" t="n">
        <v>321.05</v>
      </c>
      <c r="D2734" s="41" t="n">
        <v>318.6</v>
      </c>
      <c r="E2734" s="42" t="n">
        <v>320.56</v>
      </c>
      <c r="F2734" s="43" t="n">
        <v>9375400</v>
      </c>
      <c r="G2734" s="14" t="n">
        <v>319.19</v>
      </c>
    </row>
    <row collapsed="false" customFormat="false" customHeight="true" hidden="false" ht="13.3" outlineLevel="0" r="2735">
      <c r="A2735" s="17" t="n">
        <v>40525</v>
      </c>
      <c r="B2735" s="39" t="n">
        <v>324.37</v>
      </c>
      <c r="C2735" s="40" t="n">
        <v>325.06</v>
      </c>
      <c r="D2735" s="41" t="n">
        <v>321</v>
      </c>
      <c r="E2735" s="42" t="n">
        <v>321.67</v>
      </c>
      <c r="F2735" s="43" t="n">
        <v>15707700</v>
      </c>
      <c r="G2735" s="14" t="n">
        <v>320.29</v>
      </c>
    </row>
    <row collapsed="false" customFormat="false" customHeight="true" hidden="false" ht="13.3" outlineLevel="0" r="2736">
      <c r="A2736" s="17" t="n">
        <v>40526</v>
      </c>
      <c r="B2736" s="39" t="n">
        <v>321.73</v>
      </c>
      <c r="C2736" s="40" t="n">
        <v>322.54</v>
      </c>
      <c r="D2736" s="41" t="n">
        <v>319</v>
      </c>
      <c r="E2736" s="42" t="n">
        <v>320.29</v>
      </c>
      <c r="F2736" s="43" t="n">
        <v>12536000</v>
      </c>
      <c r="G2736" s="14" t="n">
        <v>318.92</v>
      </c>
    </row>
    <row collapsed="false" customFormat="false" customHeight="true" hidden="false" ht="13.3" outlineLevel="0" r="2737">
      <c r="A2737" s="17" t="n">
        <v>40527</v>
      </c>
      <c r="B2737" s="39" t="n">
        <v>320</v>
      </c>
      <c r="C2737" s="40" t="n">
        <v>323</v>
      </c>
      <c r="D2737" s="41" t="n">
        <v>319.19</v>
      </c>
      <c r="E2737" s="42" t="n">
        <v>320.36</v>
      </c>
      <c r="F2737" s="43" t="n">
        <v>14904000</v>
      </c>
      <c r="G2737" s="14" t="n">
        <v>318.99</v>
      </c>
    </row>
    <row collapsed="false" customFormat="false" customHeight="true" hidden="false" ht="13.3" outlineLevel="0" r="2738">
      <c r="A2738" s="17" t="n">
        <v>40528</v>
      </c>
      <c r="B2738" s="39" t="n">
        <v>321.09</v>
      </c>
      <c r="C2738" s="40" t="n">
        <v>322.61</v>
      </c>
      <c r="D2738" s="41" t="n">
        <v>320.1</v>
      </c>
      <c r="E2738" s="42" t="n">
        <v>321.25</v>
      </c>
      <c r="F2738" s="43" t="n">
        <v>11501100</v>
      </c>
      <c r="G2738" s="14" t="n">
        <v>319.88</v>
      </c>
    </row>
    <row collapsed="false" customFormat="false" customHeight="true" hidden="false" ht="13.3" outlineLevel="0" r="2739">
      <c r="A2739" s="17" t="n">
        <v>40529</v>
      </c>
      <c r="B2739" s="39" t="n">
        <v>321.63</v>
      </c>
      <c r="C2739" s="40" t="n">
        <v>321.79</v>
      </c>
      <c r="D2739" s="41" t="n">
        <v>320.23</v>
      </c>
      <c r="E2739" s="42" t="n">
        <v>320.61</v>
      </c>
      <c r="F2739" s="43" t="n">
        <v>13818900</v>
      </c>
      <c r="G2739" s="14" t="n">
        <v>319.24</v>
      </c>
    </row>
    <row collapsed="false" customFormat="false" customHeight="true" hidden="false" ht="13.3" outlineLevel="0" r="2740">
      <c r="A2740" s="17" t="n">
        <v>40532</v>
      </c>
      <c r="B2740" s="39" t="n">
        <v>321.6</v>
      </c>
      <c r="C2740" s="40" t="n">
        <v>323.25</v>
      </c>
      <c r="D2740" s="41" t="n">
        <v>318.23</v>
      </c>
      <c r="E2740" s="42" t="n">
        <v>322.21</v>
      </c>
      <c r="F2740" s="43" t="n">
        <v>13771800</v>
      </c>
      <c r="G2740" s="14" t="n">
        <v>320.83</v>
      </c>
    </row>
    <row collapsed="false" customFormat="false" customHeight="true" hidden="false" ht="13.3" outlineLevel="0" r="2741">
      <c r="A2741" s="17" t="n">
        <v>40533</v>
      </c>
      <c r="B2741" s="39" t="n">
        <v>323</v>
      </c>
      <c r="C2741" s="40" t="n">
        <v>324.39</v>
      </c>
      <c r="D2741" s="41" t="n">
        <v>322.05</v>
      </c>
      <c r="E2741" s="42" t="n">
        <v>324.2</v>
      </c>
      <c r="F2741" s="43" t="n">
        <v>9155500</v>
      </c>
      <c r="G2741" s="14" t="n">
        <v>322.81</v>
      </c>
    </row>
    <row collapsed="false" customFormat="false" customHeight="true" hidden="false" ht="13.3" outlineLevel="0" r="2742">
      <c r="A2742" s="17" t="n">
        <v>40534</v>
      </c>
      <c r="B2742" s="39" t="n">
        <v>324.36</v>
      </c>
      <c r="C2742" s="40" t="n">
        <v>325.72</v>
      </c>
      <c r="D2742" s="41" t="n">
        <v>323.55</v>
      </c>
      <c r="E2742" s="42" t="n">
        <v>325.16</v>
      </c>
      <c r="F2742" s="43" t="n">
        <v>9497200</v>
      </c>
      <c r="G2742" s="14" t="n">
        <v>323.77</v>
      </c>
    </row>
    <row collapsed="false" customFormat="false" customHeight="true" hidden="false" ht="13.3" outlineLevel="0" r="2743">
      <c r="A2743" s="17" t="n">
        <v>40535</v>
      </c>
      <c r="B2743" s="39" t="n">
        <v>325</v>
      </c>
      <c r="C2743" s="40" t="n">
        <v>325.15</v>
      </c>
      <c r="D2743" s="41" t="n">
        <v>323.17</v>
      </c>
      <c r="E2743" s="42" t="n">
        <v>323.6</v>
      </c>
      <c r="F2743" s="43" t="n">
        <v>7969900</v>
      </c>
      <c r="G2743" s="14" t="n">
        <v>322.22</v>
      </c>
    </row>
    <row collapsed="false" customFormat="false" customHeight="true" hidden="false" ht="13.3" outlineLevel="0" r="2744">
      <c r="A2744" s="17" t="n">
        <v>40539</v>
      </c>
      <c r="B2744" s="39" t="n">
        <v>322.85</v>
      </c>
      <c r="C2744" s="40" t="n">
        <v>325.44</v>
      </c>
      <c r="D2744" s="41" t="n">
        <v>321.52</v>
      </c>
      <c r="E2744" s="42" t="n">
        <v>324.68</v>
      </c>
      <c r="F2744" s="43" t="n">
        <v>8922000</v>
      </c>
      <c r="G2744" s="14" t="n">
        <v>323.29</v>
      </c>
    </row>
    <row collapsed="false" customFormat="false" customHeight="true" hidden="false" ht="13.3" outlineLevel="0" r="2745">
      <c r="A2745" s="17" t="n">
        <v>40540</v>
      </c>
      <c r="B2745" s="39" t="n">
        <v>325.91</v>
      </c>
      <c r="C2745" s="40" t="n">
        <v>326.66</v>
      </c>
      <c r="D2745" s="41" t="n">
        <v>325.06</v>
      </c>
      <c r="E2745" s="42" t="n">
        <v>325.47</v>
      </c>
      <c r="F2745" s="43" t="n">
        <v>6283000</v>
      </c>
      <c r="G2745" s="14" t="n">
        <v>324.08</v>
      </c>
    </row>
    <row collapsed="false" customFormat="false" customHeight="true" hidden="false" ht="13.3" outlineLevel="0" r="2746">
      <c r="A2746" s="17" t="n">
        <v>40541</v>
      </c>
      <c r="B2746" s="39" t="n">
        <v>326.22</v>
      </c>
      <c r="C2746" s="40" t="n">
        <v>326.45</v>
      </c>
      <c r="D2746" s="41" t="n">
        <v>325.1</v>
      </c>
      <c r="E2746" s="42" t="n">
        <v>325.29</v>
      </c>
      <c r="F2746" s="43" t="n">
        <v>5826400</v>
      </c>
      <c r="G2746" s="14" t="n">
        <v>323.9</v>
      </c>
    </row>
    <row collapsed="false" customFormat="false" customHeight="true" hidden="false" ht="13.3" outlineLevel="0" r="2747">
      <c r="A2747" s="17" t="n">
        <v>40542</v>
      </c>
      <c r="B2747" s="39" t="n">
        <v>325.48</v>
      </c>
      <c r="C2747" s="40" t="n">
        <v>325.51</v>
      </c>
      <c r="D2747" s="41" t="n">
        <v>323.05</v>
      </c>
      <c r="E2747" s="42" t="n">
        <v>323.66</v>
      </c>
      <c r="F2747" s="43" t="n">
        <v>5624800</v>
      </c>
      <c r="G2747" s="14" t="n">
        <v>322.28</v>
      </c>
    </row>
    <row collapsed="false" customFormat="false" customHeight="true" hidden="false" ht="13.3" outlineLevel="0" r="2748">
      <c r="A2748" s="17" t="n">
        <v>40543</v>
      </c>
      <c r="B2748" s="39" t="n">
        <v>322.95</v>
      </c>
      <c r="C2748" s="40" t="n">
        <v>323.48</v>
      </c>
      <c r="D2748" s="41" t="n">
        <v>321.31</v>
      </c>
      <c r="E2748" s="42" t="n">
        <v>322.56</v>
      </c>
      <c r="F2748" s="43" t="n">
        <v>6911000</v>
      </c>
      <c r="G2748" s="14" t="n">
        <v>321.18</v>
      </c>
    </row>
    <row collapsed="false" customFormat="false" customHeight="true" hidden="false" ht="13.3" outlineLevel="0" r="2749">
      <c r="A2749" s="17" t="n">
        <v>40546</v>
      </c>
      <c r="B2749" s="39" t="n">
        <v>325.64</v>
      </c>
      <c r="C2749" s="40" t="n">
        <v>330.26</v>
      </c>
      <c r="D2749" s="41" t="n">
        <v>324.84</v>
      </c>
      <c r="E2749" s="42" t="n">
        <v>329.57</v>
      </c>
      <c r="F2749" s="43" t="n">
        <v>15897800</v>
      </c>
      <c r="G2749" s="14" t="n">
        <v>328.16</v>
      </c>
    </row>
    <row collapsed="false" customFormat="false" customHeight="true" hidden="false" ht="13.3" outlineLevel="0" r="2750">
      <c r="A2750" s="17" t="n">
        <v>40547</v>
      </c>
      <c r="B2750" s="39" t="n">
        <v>332.44</v>
      </c>
      <c r="C2750" s="40" t="n">
        <v>332.5</v>
      </c>
      <c r="D2750" s="41" t="n">
        <v>328.15</v>
      </c>
      <c r="E2750" s="42" t="n">
        <v>331.29</v>
      </c>
      <c r="F2750" s="43" t="n">
        <v>11038600</v>
      </c>
      <c r="G2750" s="14" t="n">
        <v>329.87</v>
      </c>
    </row>
    <row collapsed="false" customFormat="false" customHeight="true" hidden="false" ht="13.3" outlineLevel="0" r="2751">
      <c r="A2751" s="17" t="n">
        <v>40548</v>
      </c>
      <c r="B2751" s="39" t="n">
        <v>329.55</v>
      </c>
      <c r="C2751" s="40" t="n">
        <v>334.34</v>
      </c>
      <c r="D2751" s="41" t="n">
        <v>329.5</v>
      </c>
      <c r="E2751" s="42" t="n">
        <v>334</v>
      </c>
      <c r="F2751" s="43" t="n">
        <v>9125700</v>
      </c>
      <c r="G2751" s="14" t="n">
        <v>332.57</v>
      </c>
    </row>
    <row collapsed="false" customFormat="false" customHeight="true" hidden="false" ht="13.3" outlineLevel="0" r="2752">
      <c r="A2752" s="17" t="n">
        <v>40549</v>
      </c>
      <c r="B2752" s="39" t="n">
        <v>334.72</v>
      </c>
      <c r="C2752" s="40" t="n">
        <v>335.25</v>
      </c>
      <c r="D2752" s="41" t="n">
        <v>332.9</v>
      </c>
      <c r="E2752" s="42" t="n">
        <v>333.73</v>
      </c>
      <c r="F2752" s="43" t="n">
        <v>10729600</v>
      </c>
      <c r="G2752" s="14" t="n">
        <v>332.3</v>
      </c>
    </row>
    <row collapsed="false" customFormat="false" customHeight="true" hidden="false" ht="13.3" outlineLevel="0" r="2753">
      <c r="A2753" s="17" t="n">
        <v>40550</v>
      </c>
      <c r="B2753" s="39" t="n">
        <v>333.99</v>
      </c>
      <c r="C2753" s="40" t="n">
        <v>336.35</v>
      </c>
      <c r="D2753" s="41" t="n">
        <v>331.9</v>
      </c>
      <c r="E2753" s="42" t="n">
        <v>336.12</v>
      </c>
      <c r="F2753" s="43" t="n">
        <v>11140400</v>
      </c>
      <c r="G2753" s="14" t="n">
        <v>334.68</v>
      </c>
    </row>
    <row collapsed="false" customFormat="false" customHeight="true" hidden="false" ht="13.3" outlineLevel="0" r="2754">
      <c r="A2754" s="17" t="n">
        <v>40553</v>
      </c>
      <c r="B2754" s="39" t="n">
        <v>338.83</v>
      </c>
      <c r="C2754" s="40" t="n">
        <v>343.23</v>
      </c>
      <c r="D2754" s="41" t="n">
        <v>337.17</v>
      </c>
      <c r="E2754" s="42" t="n">
        <v>342.45</v>
      </c>
      <c r="F2754" s="43" t="n">
        <v>16020000</v>
      </c>
      <c r="G2754" s="14" t="n">
        <v>340.99</v>
      </c>
    </row>
    <row collapsed="false" customFormat="false" customHeight="true" hidden="false" ht="13.3" outlineLevel="0" r="2755">
      <c r="A2755" s="17" t="n">
        <v>40554</v>
      </c>
      <c r="B2755" s="39" t="n">
        <v>344.88</v>
      </c>
      <c r="C2755" s="40" t="n">
        <v>344.96</v>
      </c>
      <c r="D2755" s="41" t="n">
        <v>339.47</v>
      </c>
      <c r="E2755" s="42" t="n">
        <v>341.64</v>
      </c>
      <c r="F2755" s="43" t="n">
        <v>15861000</v>
      </c>
      <c r="G2755" s="14" t="n">
        <v>340.18</v>
      </c>
    </row>
    <row collapsed="false" customFormat="false" customHeight="true" hidden="false" ht="13.3" outlineLevel="0" r="2756">
      <c r="A2756" s="17" t="n">
        <v>40555</v>
      </c>
      <c r="B2756" s="39" t="n">
        <v>343.25</v>
      </c>
      <c r="C2756" s="40" t="n">
        <v>344.43</v>
      </c>
      <c r="D2756" s="41" t="n">
        <v>342</v>
      </c>
      <c r="E2756" s="42" t="n">
        <v>344.42</v>
      </c>
      <c r="F2756" s="43" t="n">
        <v>10806800</v>
      </c>
      <c r="G2756" s="14" t="n">
        <v>342.95</v>
      </c>
    </row>
    <row collapsed="false" customFormat="false" customHeight="true" hidden="false" ht="13.3" outlineLevel="0" r="2757">
      <c r="A2757" s="17" t="n">
        <v>40556</v>
      </c>
      <c r="B2757" s="39" t="n">
        <v>345.16</v>
      </c>
      <c r="C2757" s="40" t="n">
        <v>346.64</v>
      </c>
      <c r="D2757" s="41" t="n">
        <v>343.85</v>
      </c>
      <c r="E2757" s="42" t="n">
        <v>345.68</v>
      </c>
      <c r="F2757" s="43" t="n">
        <v>10599300</v>
      </c>
      <c r="G2757" s="14" t="n">
        <v>344.2</v>
      </c>
    </row>
    <row collapsed="false" customFormat="false" customHeight="true" hidden="false" ht="13.3" outlineLevel="0" r="2758">
      <c r="A2758" s="17" t="n">
        <v>40557</v>
      </c>
      <c r="B2758" s="39" t="n">
        <v>345.89</v>
      </c>
      <c r="C2758" s="40" t="n">
        <v>348.48</v>
      </c>
      <c r="D2758" s="41" t="n">
        <v>344.44</v>
      </c>
      <c r="E2758" s="42" t="n">
        <v>348.48</v>
      </c>
      <c r="F2758" s="43" t="n">
        <v>11030000</v>
      </c>
      <c r="G2758" s="14" t="n">
        <v>346.99</v>
      </c>
    </row>
    <row collapsed="false" customFormat="false" customHeight="true" hidden="false" ht="13.3" outlineLevel="0" r="2759">
      <c r="A2759" s="17" t="n">
        <v>40561</v>
      </c>
      <c r="B2759" s="39" t="n">
        <v>329.52</v>
      </c>
      <c r="C2759" s="40" t="n">
        <v>344.76</v>
      </c>
      <c r="D2759" s="41" t="n">
        <v>326</v>
      </c>
      <c r="E2759" s="42" t="n">
        <v>340.65</v>
      </c>
      <c r="F2759" s="43" t="n">
        <v>67178500</v>
      </c>
      <c r="G2759" s="14" t="n">
        <v>339.19</v>
      </c>
    </row>
    <row collapsed="false" customFormat="false" customHeight="true" hidden="false" ht="13.3" outlineLevel="0" r="2760">
      <c r="A2760" s="17" t="n">
        <v>40562</v>
      </c>
      <c r="B2760" s="39" t="n">
        <v>348.35</v>
      </c>
      <c r="C2760" s="40" t="n">
        <v>348.6</v>
      </c>
      <c r="D2760" s="41" t="n">
        <v>336.88</v>
      </c>
      <c r="E2760" s="42" t="n">
        <v>338.84</v>
      </c>
      <c r="F2760" s="43" t="n">
        <v>40557600</v>
      </c>
      <c r="G2760" s="14" t="n">
        <v>337.39</v>
      </c>
    </row>
    <row collapsed="false" customFormat="false" customHeight="true" hidden="false" ht="13.3" outlineLevel="0" r="2761">
      <c r="A2761" s="17" t="n">
        <v>40563</v>
      </c>
      <c r="B2761" s="39" t="n">
        <v>336.43</v>
      </c>
      <c r="C2761" s="40" t="n">
        <v>338.3</v>
      </c>
      <c r="D2761" s="41" t="n">
        <v>330.12</v>
      </c>
      <c r="E2761" s="42" t="n">
        <v>332.68</v>
      </c>
      <c r="F2761" s="43" t="n">
        <v>27313900</v>
      </c>
      <c r="G2761" s="14" t="n">
        <v>331.26</v>
      </c>
    </row>
    <row collapsed="false" customFormat="false" customHeight="true" hidden="false" ht="13.3" outlineLevel="0" r="2762">
      <c r="A2762" s="17" t="n">
        <v>40564</v>
      </c>
      <c r="B2762" s="39" t="n">
        <v>333.77</v>
      </c>
      <c r="C2762" s="40" t="n">
        <v>334.88</v>
      </c>
      <c r="D2762" s="41" t="n">
        <v>326.63</v>
      </c>
      <c r="E2762" s="42" t="n">
        <v>326.72</v>
      </c>
      <c r="F2762" s="43" t="n">
        <v>26942900</v>
      </c>
      <c r="G2762" s="14" t="n">
        <v>325.32</v>
      </c>
    </row>
    <row collapsed="false" customFormat="false" customHeight="true" hidden="false" ht="13.3" outlineLevel="0" r="2763">
      <c r="A2763" s="17" t="n">
        <v>40567</v>
      </c>
      <c r="B2763" s="39" t="n">
        <v>326.87</v>
      </c>
      <c r="C2763" s="40" t="n">
        <v>337.45</v>
      </c>
      <c r="D2763" s="41" t="n">
        <v>326.72</v>
      </c>
      <c r="E2763" s="42" t="n">
        <v>337.45</v>
      </c>
      <c r="F2763" s="43" t="n">
        <v>20524400</v>
      </c>
      <c r="G2763" s="14" t="n">
        <v>336.01</v>
      </c>
    </row>
    <row collapsed="false" customFormat="false" customHeight="true" hidden="false" ht="13.3" outlineLevel="0" r="2764">
      <c r="A2764" s="17" t="n">
        <v>40568</v>
      </c>
      <c r="B2764" s="39" t="n">
        <v>336.33</v>
      </c>
      <c r="C2764" s="40" t="n">
        <v>341.44</v>
      </c>
      <c r="D2764" s="41" t="n">
        <v>334.57</v>
      </c>
      <c r="E2764" s="42" t="n">
        <v>341.4</v>
      </c>
      <c r="F2764" s="43" t="n">
        <v>19531000</v>
      </c>
      <c r="G2764" s="14" t="n">
        <v>339.94</v>
      </c>
    </row>
    <row collapsed="false" customFormat="false" customHeight="true" hidden="false" ht="13.3" outlineLevel="0" r="2765">
      <c r="A2765" s="17" t="n">
        <v>40569</v>
      </c>
      <c r="B2765" s="39" t="n">
        <v>342.96</v>
      </c>
      <c r="C2765" s="40" t="n">
        <v>345.6</v>
      </c>
      <c r="D2765" s="41" t="n">
        <v>341.5</v>
      </c>
      <c r="E2765" s="42" t="n">
        <v>343.85</v>
      </c>
      <c r="F2765" s="43" t="n">
        <v>18102700</v>
      </c>
      <c r="G2765" s="14" t="n">
        <v>342.38</v>
      </c>
    </row>
    <row collapsed="false" customFormat="false" customHeight="true" hidden="false" ht="13.3" outlineLevel="0" r="2766">
      <c r="A2766" s="17" t="n">
        <v>40570</v>
      </c>
      <c r="B2766" s="39" t="n">
        <v>343.78</v>
      </c>
      <c r="C2766" s="40" t="n">
        <v>344.69</v>
      </c>
      <c r="D2766" s="41" t="n">
        <v>342.83</v>
      </c>
      <c r="E2766" s="42" t="n">
        <v>343.21</v>
      </c>
      <c r="F2766" s="43" t="n">
        <v>10179500</v>
      </c>
      <c r="G2766" s="14" t="n">
        <v>341.74</v>
      </c>
    </row>
    <row collapsed="false" customFormat="false" customHeight="true" hidden="false" ht="13.3" outlineLevel="0" r="2767">
      <c r="A2767" s="17" t="n">
        <v>40571</v>
      </c>
      <c r="B2767" s="39" t="n">
        <v>344.17</v>
      </c>
      <c r="C2767" s="40" t="n">
        <v>344.4</v>
      </c>
      <c r="D2767" s="41" t="n">
        <v>333.53</v>
      </c>
      <c r="E2767" s="42" t="n">
        <v>336.1</v>
      </c>
      <c r="F2767" s="43" t="n">
        <v>21144900</v>
      </c>
      <c r="G2767" s="14" t="n">
        <v>334.66</v>
      </c>
    </row>
    <row collapsed="false" customFormat="false" customHeight="true" hidden="false" ht="13.3" outlineLevel="0" r="2768">
      <c r="A2768" s="17" t="n">
        <v>40574</v>
      </c>
      <c r="B2768" s="39" t="n">
        <v>335.8</v>
      </c>
      <c r="C2768" s="40" t="n">
        <v>340.04</v>
      </c>
      <c r="D2768" s="41" t="n">
        <v>334.3</v>
      </c>
      <c r="E2768" s="42" t="n">
        <v>339.32</v>
      </c>
      <c r="F2768" s="43" t="n">
        <v>13473100</v>
      </c>
      <c r="G2768" s="14" t="n">
        <v>337.87</v>
      </c>
    </row>
    <row collapsed="false" customFormat="false" customHeight="true" hidden="false" ht="13.3" outlineLevel="0" r="2769">
      <c r="A2769" s="17" t="n">
        <v>40575</v>
      </c>
      <c r="B2769" s="39" t="n">
        <v>341.3</v>
      </c>
      <c r="C2769" s="40" t="n">
        <v>345.65</v>
      </c>
      <c r="D2769" s="41" t="n">
        <v>340.98</v>
      </c>
      <c r="E2769" s="42" t="n">
        <v>345.03</v>
      </c>
      <c r="F2769" s="43" t="n">
        <v>15236900</v>
      </c>
      <c r="G2769" s="14" t="n">
        <v>343.55</v>
      </c>
    </row>
    <row collapsed="false" customFormat="false" customHeight="true" hidden="false" ht="13.3" outlineLevel="0" r="2770">
      <c r="A2770" s="17" t="n">
        <v>40576</v>
      </c>
      <c r="B2770" s="39" t="n">
        <v>344.45</v>
      </c>
      <c r="C2770" s="40" t="n">
        <v>345.25</v>
      </c>
      <c r="D2770" s="41" t="n">
        <v>343.55</v>
      </c>
      <c r="E2770" s="42" t="n">
        <v>344.32</v>
      </c>
      <c r="F2770" s="43" t="n">
        <v>9248400</v>
      </c>
      <c r="G2770" s="14" t="n">
        <v>342.85</v>
      </c>
    </row>
    <row collapsed="false" customFormat="false" customHeight="true" hidden="false" ht="13.3" outlineLevel="0" r="2771">
      <c r="A2771" s="17" t="n">
        <v>40577</v>
      </c>
      <c r="B2771" s="39" t="n">
        <v>343.8</v>
      </c>
      <c r="C2771" s="40" t="n">
        <v>344.24</v>
      </c>
      <c r="D2771" s="41" t="n">
        <v>338.55</v>
      </c>
      <c r="E2771" s="42" t="n">
        <v>343.44</v>
      </c>
      <c r="F2771" s="43" t="n">
        <v>14064200</v>
      </c>
      <c r="G2771" s="14" t="n">
        <v>341.97</v>
      </c>
    </row>
    <row collapsed="false" customFormat="false" customHeight="true" hidden="false" ht="13.3" outlineLevel="0" r="2772">
      <c r="A2772" s="17" t="n">
        <v>40578</v>
      </c>
      <c r="B2772" s="39" t="n">
        <v>343.64</v>
      </c>
      <c r="C2772" s="40" t="n">
        <v>346.7</v>
      </c>
      <c r="D2772" s="41" t="n">
        <v>343.51</v>
      </c>
      <c r="E2772" s="42" t="n">
        <v>346.5</v>
      </c>
      <c r="F2772" s="43" t="n">
        <v>11494300</v>
      </c>
      <c r="G2772" s="14" t="n">
        <v>345.02</v>
      </c>
    </row>
    <row collapsed="false" customFormat="false" customHeight="true" hidden="false" ht="13.3" outlineLevel="0" r="2773">
      <c r="A2773" s="17" t="n">
        <v>40581</v>
      </c>
      <c r="B2773" s="39" t="n">
        <v>347.89</v>
      </c>
      <c r="C2773" s="40" t="n">
        <v>353.25</v>
      </c>
      <c r="D2773" s="41" t="n">
        <v>347.64</v>
      </c>
      <c r="E2773" s="42" t="n">
        <v>351.88</v>
      </c>
      <c r="F2773" s="43" t="n">
        <v>17322200</v>
      </c>
      <c r="G2773" s="14" t="n">
        <v>350.38</v>
      </c>
    </row>
    <row collapsed="false" customFormat="false" customHeight="true" hidden="false" ht="13.3" outlineLevel="0" r="2774">
      <c r="A2774" s="17" t="n">
        <v>40582</v>
      </c>
      <c r="B2774" s="39" t="n">
        <v>353.68</v>
      </c>
      <c r="C2774" s="40" t="n">
        <v>355.52</v>
      </c>
      <c r="D2774" s="41" t="n">
        <v>352.15</v>
      </c>
      <c r="E2774" s="42" t="n">
        <v>355.2</v>
      </c>
      <c r="F2774" s="43" t="n">
        <v>13608600</v>
      </c>
      <c r="G2774" s="14" t="n">
        <v>353.68</v>
      </c>
    </row>
    <row collapsed="false" customFormat="false" customHeight="true" hidden="false" ht="13.3" outlineLevel="0" r="2775">
      <c r="A2775" s="17" t="n">
        <v>40583</v>
      </c>
      <c r="B2775" s="39" t="n">
        <v>355.19</v>
      </c>
      <c r="C2775" s="40" t="n">
        <v>359</v>
      </c>
      <c r="D2775" s="41" t="n">
        <v>354.87</v>
      </c>
      <c r="E2775" s="42" t="n">
        <v>358.16</v>
      </c>
      <c r="F2775" s="43" t="n">
        <v>17240900</v>
      </c>
      <c r="G2775" s="14" t="n">
        <v>356.63</v>
      </c>
    </row>
    <row collapsed="false" customFormat="false" customHeight="true" hidden="false" ht="13.3" outlineLevel="0" r="2776">
      <c r="A2776" s="17" t="n">
        <v>40584</v>
      </c>
      <c r="B2776" s="39" t="n">
        <v>357.39</v>
      </c>
      <c r="C2776" s="40" t="n">
        <v>360</v>
      </c>
      <c r="D2776" s="41" t="n">
        <v>348</v>
      </c>
      <c r="E2776" s="42" t="n">
        <v>354.54</v>
      </c>
      <c r="F2776" s="43" t="n">
        <v>33162500</v>
      </c>
      <c r="G2776" s="14" t="n">
        <v>353.02</v>
      </c>
    </row>
    <row collapsed="false" customFormat="false" customHeight="true" hidden="false" ht="13.3" outlineLevel="0" r="2777">
      <c r="A2777" s="17" t="n">
        <v>40585</v>
      </c>
      <c r="B2777" s="39" t="n">
        <v>354.75</v>
      </c>
      <c r="C2777" s="40" t="n">
        <v>357.8</v>
      </c>
      <c r="D2777" s="41" t="n">
        <v>353.54</v>
      </c>
      <c r="E2777" s="42" t="n">
        <v>356.85</v>
      </c>
      <c r="F2777" s="43" t="n">
        <v>13127600</v>
      </c>
      <c r="G2777" s="14" t="n">
        <v>355.32</v>
      </c>
    </row>
    <row collapsed="false" customFormat="false" customHeight="true" hidden="false" ht="13.3" outlineLevel="0" r="2778">
      <c r="A2778" s="17" t="n">
        <v>40588</v>
      </c>
      <c r="B2778" s="39" t="n">
        <v>356.79</v>
      </c>
      <c r="C2778" s="40" t="n">
        <v>359.48</v>
      </c>
      <c r="D2778" s="41" t="n">
        <v>356.71</v>
      </c>
      <c r="E2778" s="42" t="n">
        <v>359.18</v>
      </c>
      <c r="F2778" s="43" t="n">
        <v>11086300</v>
      </c>
      <c r="G2778" s="14" t="n">
        <v>357.64</v>
      </c>
    </row>
    <row collapsed="false" customFormat="false" customHeight="true" hidden="false" ht="13.3" outlineLevel="0" r="2779">
      <c r="A2779" s="17" t="n">
        <v>40589</v>
      </c>
      <c r="B2779" s="39" t="n">
        <v>359.19</v>
      </c>
      <c r="C2779" s="40" t="n">
        <v>359.97</v>
      </c>
      <c r="D2779" s="41" t="n">
        <v>357.55</v>
      </c>
      <c r="E2779" s="42" t="n">
        <v>359.9</v>
      </c>
      <c r="F2779" s="43" t="n">
        <v>10149100</v>
      </c>
      <c r="G2779" s="14" t="n">
        <v>358.36</v>
      </c>
    </row>
    <row collapsed="false" customFormat="false" customHeight="true" hidden="false" ht="13.3" outlineLevel="0" r="2780">
      <c r="A2780" s="17" t="n">
        <v>40590</v>
      </c>
      <c r="B2780" s="39" t="n">
        <v>360.8</v>
      </c>
      <c r="C2780" s="40" t="n">
        <v>364.9</v>
      </c>
      <c r="D2780" s="41" t="n">
        <v>360.5</v>
      </c>
      <c r="E2780" s="42" t="n">
        <v>363.13</v>
      </c>
      <c r="F2780" s="43" t="n">
        <v>17184200</v>
      </c>
      <c r="G2780" s="14" t="n">
        <v>361.58</v>
      </c>
    </row>
    <row collapsed="false" customFormat="false" customHeight="true" hidden="false" ht="13.3" outlineLevel="0" r="2781">
      <c r="A2781" s="17" t="n">
        <v>40591</v>
      </c>
      <c r="B2781" s="39" t="n">
        <v>357.25</v>
      </c>
      <c r="C2781" s="40" t="n">
        <v>360.27</v>
      </c>
      <c r="D2781" s="41" t="n">
        <v>356.52</v>
      </c>
      <c r="E2781" s="42" t="n">
        <v>358.3</v>
      </c>
      <c r="F2781" s="43" t="n">
        <v>18949400</v>
      </c>
      <c r="G2781" s="14" t="n">
        <v>356.77</v>
      </c>
    </row>
    <row collapsed="false" customFormat="false" customHeight="true" hidden="false" ht="13.3" outlineLevel="0" r="2782">
      <c r="A2782" s="17" t="n">
        <v>40592</v>
      </c>
      <c r="B2782" s="39" t="n">
        <v>358.71</v>
      </c>
      <c r="C2782" s="40" t="n">
        <v>359.5</v>
      </c>
      <c r="D2782" s="41" t="n">
        <v>349.52</v>
      </c>
      <c r="E2782" s="42" t="n">
        <v>350.56</v>
      </c>
      <c r="F2782" s="43" t="n">
        <v>29144900</v>
      </c>
      <c r="G2782" s="14" t="n">
        <v>349.06</v>
      </c>
    </row>
    <row collapsed="false" customFormat="false" customHeight="true" hidden="false" ht="13.3" outlineLevel="0" r="2783">
      <c r="A2783" s="17" t="n">
        <v>40596</v>
      </c>
      <c r="B2783" s="39" t="n">
        <v>342.15</v>
      </c>
      <c r="C2783" s="40" t="n">
        <v>345.4</v>
      </c>
      <c r="D2783" s="41" t="n">
        <v>337.72</v>
      </c>
      <c r="E2783" s="42" t="n">
        <v>338.61</v>
      </c>
      <c r="F2783" s="43" t="n">
        <v>31162700</v>
      </c>
      <c r="G2783" s="14" t="n">
        <v>337.16</v>
      </c>
    </row>
    <row collapsed="false" customFormat="false" customHeight="true" hidden="false" ht="13.3" outlineLevel="0" r="2784">
      <c r="A2784" s="17" t="n">
        <v>40597</v>
      </c>
      <c r="B2784" s="39" t="n">
        <v>338.77</v>
      </c>
      <c r="C2784" s="40" t="n">
        <v>344.64</v>
      </c>
      <c r="D2784" s="41" t="n">
        <v>338.61</v>
      </c>
      <c r="E2784" s="42" t="n">
        <v>342.62</v>
      </c>
      <c r="F2784" s="43" t="n">
        <v>23994800</v>
      </c>
      <c r="G2784" s="14" t="n">
        <v>341.16</v>
      </c>
    </row>
    <row collapsed="false" customFormat="false" customHeight="true" hidden="false" ht="13.3" outlineLevel="0" r="2785">
      <c r="A2785" s="17" t="n">
        <v>40598</v>
      </c>
      <c r="B2785" s="39" t="n">
        <v>344.02</v>
      </c>
      <c r="C2785" s="40" t="n">
        <v>345.15</v>
      </c>
      <c r="D2785" s="41" t="n">
        <v>338.37</v>
      </c>
      <c r="E2785" s="42" t="n">
        <v>342.88</v>
      </c>
      <c r="F2785" s="43" t="n">
        <v>17853600</v>
      </c>
      <c r="G2785" s="14" t="n">
        <v>341.41</v>
      </c>
    </row>
    <row collapsed="false" customFormat="false" customHeight="true" hidden="false" ht="13.3" outlineLevel="0" r="2786">
      <c r="A2786" s="17" t="n">
        <v>40599</v>
      </c>
      <c r="B2786" s="39" t="n">
        <v>345.26</v>
      </c>
      <c r="C2786" s="40" t="n">
        <v>348.43</v>
      </c>
      <c r="D2786" s="41" t="n">
        <v>344.8</v>
      </c>
      <c r="E2786" s="42" t="n">
        <v>348.16</v>
      </c>
      <c r="F2786" s="43" t="n">
        <v>13572100</v>
      </c>
      <c r="G2786" s="14" t="n">
        <v>346.67</v>
      </c>
    </row>
    <row collapsed="false" customFormat="false" customHeight="true" hidden="false" ht="13.3" outlineLevel="0" r="2787">
      <c r="A2787" s="17" t="n">
        <v>40602</v>
      </c>
      <c r="B2787" s="39" t="n">
        <v>351.24</v>
      </c>
      <c r="C2787" s="40" t="n">
        <v>355.05</v>
      </c>
      <c r="D2787" s="41" t="n">
        <v>351.12</v>
      </c>
      <c r="E2787" s="42" t="n">
        <v>353.21</v>
      </c>
      <c r="F2787" s="43" t="n">
        <v>14395500</v>
      </c>
      <c r="G2787" s="14" t="n">
        <v>351.7</v>
      </c>
    </row>
    <row collapsed="false" customFormat="false" customHeight="true" hidden="false" ht="13.3" outlineLevel="0" r="2788">
      <c r="A2788" s="17" t="n">
        <v>40603</v>
      </c>
      <c r="B2788" s="39" t="n">
        <v>355.47</v>
      </c>
      <c r="C2788" s="40" t="n">
        <v>355.72</v>
      </c>
      <c r="D2788" s="41" t="n">
        <v>347.68</v>
      </c>
      <c r="E2788" s="42" t="n">
        <v>349.31</v>
      </c>
      <c r="F2788" s="43" t="n">
        <v>16290600</v>
      </c>
      <c r="G2788" s="14" t="n">
        <v>347.82</v>
      </c>
    </row>
    <row collapsed="false" customFormat="false" customHeight="true" hidden="false" ht="13.3" outlineLevel="0" r="2789">
      <c r="A2789" s="17" t="n">
        <v>40604</v>
      </c>
      <c r="B2789" s="39" t="n">
        <v>349.96</v>
      </c>
      <c r="C2789" s="40" t="n">
        <v>354.35</v>
      </c>
      <c r="D2789" s="41" t="n">
        <v>348.4</v>
      </c>
      <c r="E2789" s="42" t="n">
        <v>352.12</v>
      </c>
      <c r="F2789" s="43" t="n">
        <v>21521100</v>
      </c>
      <c r="G2789" s="14" t="n">
        <v>350.61</v>
      </c>
    </row>
    <row collapsed="false" customFormat="false" customHeight="true" hidden="false" ht="13.3" outlineLevel="0" r="2790">
      <c r="A2790" s="17" t="n">
        <v>40605</v>
      </c>
      <c r="B2790" s="39" t="n">
        <v>357.19</v>
      </c>
      <c r="C2790" s="40" t="n">
        <v>359.79</v>
      </c>
      <c r="D2790" s="41" t="n">
        <v>355.92</v>
      </c>
      <c r="E2790" s="42" t="n">
        <v>359.56</v>
      </c>
      <c r="F2790" s="43" t="n">
        <v>17885300</v>
      </c>
      <c r="G2790" s="14" t="n">
        <v>358.02</v>
      </c>
    </row>
    <row collapsed="false" customFormat="false" customHeight="true" hidden="false" ht="13.3" outlineLevel="0" r="2791">
      <c r="A2791" s="17" t="n">
        <v>40606</v>
      </c>
      <c r="B2791" s="39" t="n">
        <v>360.07</v>
      </c>
      <c r="C2791" s="40" t="n">
        <v>360.29</v>
      </c>
      <c r="D2791" s="41" t="n">
        <v>357.75</v>
      </c>
      <c r="E2791" s="42" t="n">
        <v>360</v>
      </c>
      <c r="F2791" s="43" t="n">
        <v>16188100</v>
      </c>
      <c r="G2791" s="14" t="n">
        <v>358.46</v>
      </c>
    </row>
    <row collapsed="false" customFormat="false" customHeight="true" hidden="false" ht="13.3" outlineLevel="0" r="2792">
      <c r="A2792" s="17" t="n">
        <v>40609</v>
      </c>
      <c r="B2792" s="39" t="n">
        <v>361.4</v>
      </c>
      <c r="C2792" s="40" t="n">
        <v>361.67</v>
      </c>
      <c r="D2792" s="41" t="n">
        <v>351.31</v>
      </c>
      <c r="E2792" s="42" t="n">
        <v>355.36</v>
      </c>
      <c r="F2792" s="43" t="n">
        <v>19504400</v>
      </c>
      <c r="G2792" s="14" t="n">
        <v>353.84</v>
      </c>
    </row>
    <row collapsed="false" customFormat="false" customHeight="true" hidden="false" ht="13.3" outlineLevel="0" r="2793">
      <c r="A2793" s="17" t="n">
        <v>40610</v>
      </c>
      <c r="B2793" s="39" t="n">
        <v>354.91</v>
      </c>
      <c r="C2793" s="40" t="n">
        <v>357.4</v>
      </c>
      <c r="D2793" s="41" t="n">
        <v>352.25</v>
      </c>
      <c r="E2793" s="42" t="n">
        <v>355.76</v>
      </c>
      <c r="F2793" s="43" t="n">
        <v>12725600</v>
      </c>
      <c r="G2793" s="14" t="n">
        <v>354.24</v>
      </c>
    </row>
    <row collapsed="false" customFormat="false" customHeight="true" hidden="false" ht="13.3" outlineLevel="0" r="2794">
      <c r="A2794" s="17" t="n">
        <v>40611</v>
      </c>
      <c r="B2794" s="39" t="n">
        <v>354.69</v>
      </c>
      <c r="C2794" s="40" t="n">
        <v>354.76</v>
      </c>
      <c r="D2794" s="41" t="n">
        <v>350.6</v>
      </c>
      <c r="E2794" s="42" t="n">
        <v>352.47</v>
      </c>
      <c r="F2794" s="43" t="n">
        <v>16189500</v>
      </c>
      <c r="G2794" s="14" t="n">
        <v>350.96</v>
      </c>
    </row>
    <row collapsed="false" customFormat="false" customHeight="true" hidden="false" ht="13.3" outlineLevel="0" r="2795">
      <c r="A2795" s="17" t="n">
        <v>40612</v>
      </c>
      <c r="B2795" s="39" t="n">
        <v>349.12</v>
      </c>
      <c r="C2795" s="40" t="n">
        <v>349.77</v>
      </c>
      <c r="D2795" s="41" t="n">
        <v>344.9</v>
      </c>
      <c r="E2795" s="42" t="n">
        <v>346.67</v>
      </c>
      <c r="F2795" s="43" t="n">
        <v>18126400</v>
      </c>
      <c r="G2795" s="14" t="n">
        <v>345.19</v>
      </c>
    </row>
    <row collapsed="false" customFormat="false" customHeight="true" hidden="false" ht="13.3" outlineLevel="0" r="2796">
      <c r="A2796" s="17" t="n">
        <v>40613</v>
      </c>
      <c r="B2796" s="39" t="n">
        <v>345.33</v>
      </c>
      <c r="C2796" s="40" t="n">
        <v>352.32</v>
      </c>
      <c r="D2796" s="41" t="n">
        <v>345</v>
      </c>
      <c r="E2796" s="42" t="n">
        <v>351.99</v>
      </c>
      <c r="F2796" s="43" t="n">
        <v>16824300</v>
      </c>
      <c r="G2796" s="14" t="n">
        <v>350.49</v>
      </c>
    </row>
    <row collapsed="false" customFormat="false" customHeight="true" hidden="false" ht="13.3" outlineLevel="0" r="2797">
      <c r="A2797" s="17" t="n">
        <v>40616</v>
      </c>
      <c r="B2797" s="39" t="n">
        <v>353.18</v>
      </c>
      <c r="C2797" s="40" t="n">
        <v>356.48</v>
      </c>
      <c r="D2797" s="41" t="n">
        <v>351.31</v>
      </c>
      <c r="E2797" s="42" t="n">
        <v>353.56</v>
      </c>
      <c r="F2797" s="43" t="n">
        <v>15569900</v>
      </c>
      <c r="G2797" s="14" t="n">
        <v>352.05</v>
      </c>
    </row>
    <row collapsed="false" customFormat="false" customHeight="true" hidden="false" ht="13.3" outlineLevel="0" r="2798">
      <c r="A2798" s="17" t="n">
        <v>40617</v>
      </c>
      <c r="B2798" s="39" t="n">
        <v>342.1</v>
      </c>
      <c r="C2798" s="40" t="n">
        <v>347.84</v>
      </c>
      <c r="D2798" s="41" t="n">
        <v>340.1</v>
      </c>
      <c r="E2798" s="42" t="n">
        <v>345.43</v>
      </c>
      <c r="F2798" s="43" t="n">
        <v>25752900</v>
      </c>
      <c r="G2798" s="14" t="n">
        <v>343.95</v>
      </c>
    </row>
    <row collapsed="false" customFormat="false" customHeight="true" hidden="false" ht="13.3" outlineLevel="0" r="2799">
      <c r="A2799" s="17" t="n">
        <v>40618</v>
      </c>
      <c r="B2799" s="39" t="n">
        <v>342</v>
      </c>
      <c r="C2799" s="40" t="n">
        <v>343</v>
      </c>
      <c r="D2799" s="41" t="n">
        <v>326.26</v>
      </c>
      <c r="E2799" s="42" t="n">
        <v>330.01</v>
      </c>
      <c r="F2799" s="43" t="n">
        <v>41500400</v>
      </c>
      <c r="G2799" s="14" t="n">
        <v>328.6</v>
      </c>
    </row>
    <row collapsed="false" customFormat="false" customHeight="true" hidden="false" ht="13.3" outlineLevel="0" r="2800">
      <c r="A2800" s="17" t="n">
        <v>40619</v>
      </c>
      <c r="B2800" s="39" t="n">
        <v>336.83</v>
      </c>
      <c r="C2800" s="40" t="n">
        <v>339.61</v>
      </c>
      <c r="D2800" s="41" t="n">
        <v>330.66</v>
      </c>
      <c r="E2800" s="42" t="n">
        <v>334.64</v>
      </c>
      <c r="F2800" s="43" t="n">
        <v>23550800</v>
      </c>
      <c r="G2800" s="14" t="n">
        <v>333.21</v>
      </c>
    </row>
    <row collapsed="false" customFormat="false" customHeight="true" hidden="false" ht="13.3" outlineLevel="0" r="2801">
      <c r="A2801" s="17" t="n">
        <v>40620</v>
      </c>
      <c r="B2801" s="39" t="n">
        <v>337.13</v>
      </c>
      <c r="C2801" s="40" t="n">
        <v>338.2</v>
      </c>
      <c r="D2801" s="41" t="n">
        <v>330</v>
      </c>
      <c r="E2801" s="42" t="n">
        <v>330.67</v>
      </c>
      <c r="F2801" s="43" t="n">
        <v>26900500</v>
      </c>
      <c r="G2801" s="14" t="n">
        <v>329.26</v>
      </c>
    </row>
    <row collapsed="false" customFormat="false" customHeight="true" hidden="false" ht="13.3" outlineLevel="0" r="2802">
      <c r="A2802" s="17" t="n">
        <v>40623</v>
      </c>
      <c r="B2802" s="39" t="n">
        <v>335.99</v>
      </c>
      <c r="C2802" s="40" t="n">
        <v>339.74</v>
      </c>
      <c r="D2802" s="41" t="n">
        <v>335.26</v>
      </c>
      <c r="E2802" s="42" t="n">
        <v>339.3</v>
      </c>
      <c r="F2802" s="43" t="n">
        <v>14621500</v>
      </c>
      <c r="G2802" s="14" t="n">
        <v>337.85</v>
      </c>
    </row>
    <row collapsed="false" customFormat="false" customHeight="true" hidden="false" ht="13.3" outlineLevel="0" r="2803">
      <c r="A2803" s="17" t="n">
        <v>40624</v>
      </c>
      <c r="B2803" s="39" t="n">
        <v>342.56</v>
      </c>
      <c r="C2803" s="40" t="n">
        <v>342.62</v>
      </c>
      <c r="D2803" s="41" t="n">
        <v>339.14</v>
      </c>
      <c r="E2803" s="42" t="n">
        <v>341.2</v>
      </c>
      <c r="F2803" s="43" t="n">
        <v>11640100</v>
      </c>
      <c r="G2803" s="14" t="n">
        <v>339.74</v>
      </c>
    </row>
    <row collapsed="false" customFormat="false" customHeight="true" hidden="false" ht="13.3" outlineLevel="0" r="2804">
      <c r="A2804" s="17" t="n">
        <v>40625</v>
      </c>
      <c r="B2804" s="39" t="n">
        <v>339.28</v>
      </c>
      <c r="C2804" s="40" t="n">
        <v>340.22</v>
      </c>
      <c r="D2804" s="41" t="n">
        <v>335.95</v>
      </c>
      <c r="E2804" s="42" t="n">
        <v>339.19</v>
      </c>
      <c r="F2804" s="43" t="n">
        <v>13321300</v>
      </c>
      <c r="G2804" s="14" t="n">
        <v>337.74</v>
      </c>
    </row>
    <row collapsed="false" customFormat="false" customHeight="true" hidden="false" ht="13.3" outlineLevel="0" r="2805">
      <c r="A2805" s="17" t="n">
        <v>40626</v>
      </c>
      <c r="B2805" s="39" t="n">
        <v>341.85</v>
      </c>
      <c r="C2805" s="40" t="n">
        <v>346</v>
      </c>
      <c r="D2805" s="41" t="n">
        <v>338.86</v>
      </c>
      <c r="E2805" s="42" t="n">
        <v>344.97</v>
      </c>
      <c r="F2805" s="43" t="n">
        <v>14454000</v>
      </c>
      <c r="G2805" s="14" t="n">
        <v>343.5</v>
      </c>
    </row>
    <row collapsed="false" customFormat="false" customHeight="true" hidden="false" ht="13.3" outlineLevel="0" r="2806">
      <c r="A2806" s="17" t="n">
        <v>40627</v>
      </c>
      <c r="B2806" s="39" t="n">
        <v>348.07</v>
      </c>
      <c r="C2806" s="40" t="n">
        <v>352.06</v>
      </c>
      <c r="D2806" s="41" t="n">
        <v>347.02</v>
      </c>
      <c r="E2806" s="42" t="n">
        <v>351.54</v>
      </c>
      <c r="F2806" s="43" t="n">
        <v>16032500</v>
      </c>
      <c r="G2806" s="14" t="n">
        <v>350.04</v>
      </c>
    </row>
    <row collapsed="false" customFormat="false" customHeight="true" hidden="false" ht="13.3" outlineLevel="0" r="2807">
      <c r="A2807" s="17" t="n">
        <v>40630</v>
      </c>
      <c r="B2807" s="39" t="n">
        <v>353.15</v>
      </c>
      <c r="C2807" s="40" t="n">
        <v>354.32</v>
      </c>
      <c r="D2807" s="41" t="n">
        <v>350.44</v>
      </c>
      <c r="E2807" s="42" t="n">
        <v>350.44</v>
      </c>
      <c r="F2807" s="43" t="n">
        <v>11048400</v>
      </c>
      <c r="G2807" s="14" t="n">
        <v>348.94</v>
      </c>
    </row>
    <row collapsed="false" customFormat="false" customHeight="true" hidden="false" ht="13.3" outlineLevel="0" r="2808">
      <c r="A2808" s="17" t="n">
        <v>40631</v>
      </c>
      <c r="B2808" s="39" t="n">
        <v>347.66</v>
      </c>
      <c r="C2808" s="40" t="n">
        <v>350.96</v>
      </c>
      <c r="D2808" s="41" t="n">
        <v>346.06</v>
      </c>
      <c r="E2808" s="42" t="n">
        <v>350.96</v>
      </c>
      <c r="F2808" s="43" t="n">
        <v>12603600</v>
      </c>
      <c r="G2808" s="14" t="n">
        <v>349.46</v>
      </c>
    </row>
    <row collapsed="false" customFormat="false" customHeight="true" hidden="false" ht="13.3" outlineLevel="0" r="2809">
      <c r="A2809" s="17" t="n">
        <v>40632</v>
      </c>
      <c r="B2809" s="39" t="n">
        <v>350.64</v>
      </c>
      <c r="C2809" s="40" t="n">
        <v>350.88</v>
      </c>
      <c r="D2809" s="41" t="n">
        <v>347.44</v>
      </c>
      <c r="E2809" s="42" t="n">
        <v>348.63</v>
      </c>
      <c r="F2809" s="43" t="n">
        <v>11764500</v>
      </c>
      <c r="G2809" s="14" t="n">
        <v>347.14</v>
      </c>
    </row>
    <row collapsed="false" customFormat="false" customHeight="true" hidden="false" ht="13.3" outlineLevel="0" r="2810">
      <c r="A2810" s="17" t="n">
        <v>40633</v>
      </c>
      <c r="B2810" s="39" t="n">
        <v>346.36</v>
      </c>
      <c r="C2810" s="40" t="n">
        <v>349.8</v>
      </c>
      <c r="D2810" s="41" t="n">
        <v>346.06</v>
      </c>
      <c r="E2810" s="42" t="n">
        <v>348.51</v>
      </c>
      <c r="F2810" s="43" t="n">
        <v>9786400</v>
      </c>
      <c r="G2810" s="14" t="n">
        <v>347.02</v>
      </c>
    </row>
    <row collapsed="false" customFormat="false" customHeight="true" hidden="false" ht="13.3" outlineLevel="0" r="2811">
      <c r="A2811" s="17" t="n">
        <v>40634</v>
      </c>
      <c r="B2811" s="39" t="n">
        <v>351.11</v>
      </c>
      <c r="C2811" s="40" t="n">
        <v>351.59</v>
      </c>
      <c r="D2811" s="41" t="n">
        <v>343.3</v>
      </c>
      <c r="E2811" s="42" t="n">
        <v>344.56</v>
      </c>
      <c r="F2811" s="43" t="n">
        <v>14952200</v>
      </c>
      <c r="G2811" s="14" t="n">
        <v>343.09</v>
      </c>
    </row>
    <row collapsed="false" customFormat="false" customHeight="true" hidden="false" ht="13.3" outlineLevel="0" r="2812">
      <c r="A2812" s="17" t="n">
        <v>40637</v>
      </c>
      <c r="B2812" s="39" t="n">
        <v>344.31</v>
      </c>
      <c r="C2812" s="40" t="n">
        <v>344.6</v>
      </c>
      <c r="D2812" s="41" t="n">
        <v>338.4</v>
      </c>
      <c r="E2812" s="42" t="n">
        <v>341.19</v>
      </c>
      <c r="F2812" s="43" t="n">
        <v>16431600</v>
      </c>
      <c r="G2812" s="14" t="n">
        <v>339.73</v>
      </c>
    </row>
    <row collapsed="false" customFormat="false" customHeight="true" hidden="false" ht="13.3" outlineLevel="0" r="2813">
      <c r="A2813" s="17" t="n">
        <v>40638</v>
      </c>
      <c r="B2813" s="39" t="n">
        <v>336.99</v>
      </c>
      <c r="C2813" s="40" t="n">
        <v>342.25</v>
      </c>
      <c r="D2813" s="41" t="n">
        <v>336</v>
      </c>
      <c r="E2813" s="42" t="n">
        <v>338.89</v>
      </c>
      <c r="F2813" s="43" t="n">
        <v>17240400</v>
      </c>
      <c r="G2813" s="14" t="n">
        <v>337.44</v>
      </c>
    </row>
    <row collapsed="false" customFormat="false" customHeight="true" hidden="false" ht="13.3" outlineLevel="0" r="2814">
      <c r="A2814" s="17" t="n">
        <v>40639</v>
      </c>
      <c r="B2814" s="39" t="n">
        <v>341.22</v>
      </c>
      <c r="C2814" s="40" t="n">
        <v>343.9</v>
      </c>
      <c r="D2814" s="41" t="n">
        <v>337.14</v>
      </c>
      <c r="E2814" s="42" t="n">
        <v>338.04</v>
      </c>
      <c r="F2814" s="43" t="n">
        <v>14376400</v>
      </c>
      <c r="G2814" s="14" t="n">
        <v>336.59</v>
      </c>
    </row>
    <row collapsed="false" customFormat="false" customHeight="true" hidden="false" ht="13.3" outlineLevel="0" r="2815">
      <c r="A2815" s="17" t="n">
        <v>40640</v>
      </c>
      <c r="B2815" s="39" t="n">
        <v>338.1</v>
      </c>
      <c r="C2815" s="40" t="n">
        <v>340.43</v>
      </c>
      <c r="D2815" s="41" t="n">
        <v>336.03</v>
      </c>
      <c r="E2815" s="42" t="n">
        <v>338.08</v>
      </c>
      <c r="F2815" s="43" t="n">
        <v>13337400</v>
      </c>
      <c r="G2815" s="14" t="n">
        <v>336.63</v>
      </c>
    </row>
    <row collapsed="false" customFormat="false" customHeight="true" hidden="false" ht="13.3" outlineLevel="0" r="2816">
      <c r="A2816" s="17" t="n">
        <v>40641</v>
      </c>
      <c r="B2816" s="39" t="n">
        <v>339.92</v>
      </c>
      <c r="C2816" s="40" t="n">
        <v>340.15</v>
      </c>
      <c r="D2816" s="41" t="n">
        <v>333.95</v>
      </c>
      <c r="E2816" s="42" t="n">
        <v>335.06</v>
      </c>
      <c r="F2816" s="43" t="n">
        <v>13483400</v>
      </c>
      <c r="G2816" s="14" t="n">
        <v>333.63</v>
      </c>
    </row>
    <row collapsed="false" customFormat="false" customHeight="true" hidden="false" ht="13.3" outlineLevel="0" r="2817">
      <c r="A2817" s="17" t="n">
        <v>40644</v>
      </c>
      <c r="B2817" s="39" t="n">
        <v>334.06</v>
      </c>
      <c r="C2817" s="40" t="n">
        <v>335.67</v>
      </c>
      <c r="D2817" s="41" t="n">
        <v>330.02</v>
      </c>
      <c r="E2817" s="42" t="n">
        <v>330.8</v>
      </c>
      <c r="F2817" s="43" t="n">
        <v>14248100</v>
      </c>
      <c r="G2817" s="14" t="n">
        <v>329.39</v>
      </c>
    </row>
    <row collapsed="false" customFormat="false" customHeight="true" hidden="false" ht="13.3" outlineLevel="0" r="2818">
      <c r="A2818" s="17" t="n">
        <v>40645</v>
      </c>
      <c r="B2818" s="39" t="n">
        <v>330.49</v>
      </c>
      <c r="C2818" s="40" t="n">
        <v>333.73</v>
      </c>
      <c r="D2818" s="41" t="n">
        <v>330.2</v>
      </c>
      <c r="E2818" s="42" t="n">
        <v>332.4</v>
      </c>
      <c r="F2818" s="43" t="n">
        <v>15201400</v>
      </c>
      <c r="G2818" s="14" t="n">
        <v>330.98</v>
      </c>
    </row>
    <row collapsed="false" customFormat="false" customHeight="true" hidden="false" ht="13.3" outlineLevel="0" r="2819">
      <c r="A2819" s="17" t="n">
        <v>40646</v>
      </c>
      <c r="B2819" s="39" t="n">
        <v>335.02</v>
      </c>
      <c r="C2819" s="40" t="n">
        <v>336.14</v>
      </c>
      <c r="D2819" s="41" t="n">
        <v>332.52</v>
      </c>
      <c r="E2819" s="42" t="n">
        <v>336.13</v>
      </c>
      <c r="F2819" s="43" t="n">
        <v>12365000</v>
      </c>
      <c r="G2819" s="14" t="n">
        <v>334.69</v>
      </c>
    </row>
    <row collapsed="false" customFormat="false" customHeight="true" hidden="false" ht="13.3" outlineLevel="0" r="2820">
      <c r="A2820" s="17" t="n">
        <v>40647</v>
      </c>
      <c r="B2820" s="39" t="n">
        <v>334.8</v>
      </c>
      <c r="C2820" s="40" t="n">
        <v>336</v>
      </c>
      <c r="D2820" s="41" t="n">
        <v>332.06</v>
      </c>
      <c r="E2820" s="42" t="n">
        <v>332.42</v>
      </c>
      <c r="F2820" s="43" t="n">
        <v>10778600</v>
      </c>
      <c r="G2820" s="14" t="n">
        <v>331</v>
      </c>
    </row>
    <row collapsed="false" customFormat="false" customHeight="true" hidden="false" ht="13.3" outlineLevel="0" r="2821">
      <c r="A2821" s="17" t="n">
        <v>40648</v>
      </c>
      <c r="B2821" s="39" t="n">
        <v>333.3</v>
      </c>
      <c r="C2821" s="40" t="n">
        <v>333.64</v>
      </c>
      <c r="D2821" s="41" t="n">
        <v>326.8</v>
      </c>
      <c r="E2821" s="42" t="n">
        <v>327.46</v>
      </c>
      <c r="F2821" s="43" t="n">
        <v>16200200</v>
      </c>
      <c r="G2821" s="14" t="n">
        <v>326.06</v>
      </c>
    </row>
    <row collapsed="false" customFormat="false" customHeight="true" hidden="false" ht="13.3" outlineLevel="0" r="2822">
      <c r="A2822" s="17" t="n">
        <v>40651</v>
      </c>
      <c r="B2822" s="39" t="n">
        <v>326.1</v>
      </c>
      <c r="C2822" s="40" t="n">
        <v>332.23</v>
      </c>
      <c r="D2822" s="41" t="n">
        <v>320.16</v>
      </c>
      <c r="E2822" s="42" t="n">
        <v>331.85</v>
      </c>
      <c r="F2822" s="43" t="n">
        <v>21782100</v>
      </c>
      <c r="G2822" s="14" t="n">
        <v>330.43</v>
      </c>
    </row>
    <row collapsed="false" customFormat="false" customHeight="true" hidden="false" ht="13.3" outlineLevel="0" r="2823">
      <c r="A2823" s="17" t="n">
        <v>40652</v>
      </c>
      <c r="B2823" s="39" t="n">
        <v>333.1</v>
      </c>
      <c r="C2823" s="40" t="n">
        <v>337.98</v>
      </c>
      <c r="D2823" s="41" t="n">
        <v>331.71</v>
      </c>
      <c r="E2823" s="42" t="n">
        <v>337.86</v>
      </c>
      <c r="F2823" s="43" t="n">
        <v>14977800</v>
      </c>
      <c r="G2823" s="14" t="n">
        <v>336.42</v>
      </c>
    </row>
    <row collapsed="false" customFormat="false" customHeight="true" hidden="false" ht="13.3" outlineLevel="0" r="2824">
      <c r="A2824" s="17" t="n">
        <v>40653</v>
      </c>
      <c r="B2824" s="39" t="n">
        <v>343.51</v>
      </c>
      <c r="C2824" s="40" t="n">
        <v>345.75</v>
      </c>
      <c r="D2824" s="41" t="n">
        <v>341.5</v>
      </c>
      <c r="E2824" s="42" t="n">
        <v>342.41</v>
      </c>
      <c r="F2824" s="43" t="n">
        <v>25023800</v>
      </c>
      <c r="G2824" s="14" t="n">
        <v>340.95</v>
      </c>
    </row>
    <row collapsed="false" customFormat="false" customHeight="true" hidden="false" ht="13.3" outlineLevel="0" r="2825">
      <c r="A2825" s="17" t="n">
        <v>40654</v>
      </c>
      <c r="B2825" s="39" t="n">
        <v>355</v>
      </c>
      <c r="C2825" s="40" t="n">
        <v>355.13</v>
      </c>
      <c r="D2825" s="41" t="n">
        <v>348.52</v>
      </c>
      <c r="E2825" s="42" t="n">
        <v>350.7</v>
      </c>
      <c r="F2825" s="43" t="n">
        <v>26921800</v>
      </c>
      <c r="G2825" s="14" t="n">
        <v>349.2</v>
      </c>
    </row>
    <row collapsed="false" customFormat="false" customHeight="true" hidden="false" ht="13.3" outlineLevel="0" r="2826">
      <c r="A2826" s="17" t="n">
        <v>40658</v>
      </c>
      <c r="B2826" s="39" t="n">
        <v>350.34</v>
      </c>
      <c r="C2826" s="40" t="n">
        <v>353.75</v>
      </c>
      <c r="D2826" s="41" t="n">
        <v>350.3</v>
      </c>
      <c r="E2826" s="42" t="n">
        <v>353.01</v>
      </c>
      <c r="F2826" s="43" t="n">
        <v>9519500</v>
      </c>
      <c r="G2826" s="14" t="n">
        <v>351.5</v>
      </c>
    </row>
    <row collapsed="false" customFormat="false" customHeight="true" hidden="false" ht="13.3" outlineLevel="0" r="2827">
      <c r="A2827" s="17" t="n">
        <v>40659</v>
      </c>
      <c r="B2827" s="39" t="n">
        <v>353.62</v>
      </c>
      <c r="C2827" s="40" t="n">
        <v>354.99</v>
      </c>
      <c r="D2827" s="41" t="n">
        <v>349.35</v>
      </c>
      <c r="E2827" s="42" t="n">
        <v>350.42</v>
      </c>
      <c r="F2827" s="43" t="n">
        <v>12100000</v>
      </c>
      <c r="G2827" s="14" t="n">
        <v>348.92</v>
      </c>
    </row>
    <row collapsed="false" customFormat="false" customHeight="true" hidden="false" ht="13.3" outlineLevel="0" r="2828">
      <c r="A2828" s="17" t="n">
        <v>40660</v>
      </c>
      <c r="B2828" s="39" t="n">
        <v>352.24</v>
      </c>
      <c r="C2828" s="40" t="n">
        <v>352.35</v>
      </c>
      <c r="D2828" s="41" t="n">
        <v>347.1</v>
      </c>
      <c r="E2828" s="42" t="n">
        <v>350.15</v>
      </c>
      <c r="F2828" s="43" t="n">
        <v>12721900</v>
      </c>
      <c r="G2828" s="14" t="n">
        <v>348.65</v>
      </c>
    </row>
    <row collapsed="false" customFormat="false" customHeight="true" hidden="false" ht="13.3" outlineLevel="0" r="2829">
      <c r="A2829" s="17" t="n">
        <v>40661</v>
      </c>
      <c r="B2829" s="39" t="n">
        <v>346.19</v>
      </c>
      <c r="C2829" s="40" t="n">
        <v>349.75</v>
      </c>
      <c r="D2829" s="41" t="n">
        <v>345.52</v>
      </c>
      <c r="E2829" s="42" t="n">
        <v>346.75</v>
      </c>
      <c r="F2829" s="43" t="n">
        <v>12891400</v>
      </c>
      <c r="G2829" s="14" t="n">
        <v>345.27</v>
      </c>
    </row>
    <row collapsed="false" customFormat="false" customHeight="true" hidden="false" ht="13.3" outlineLevel="0" r="2830">
      <c r="A2830" s="17" t="n">
        <v>40662</v>
      </c>
      <c r="B2830" s="39" t="n">
        <v>346.78</v>
      </c>
      <c r="C2830" s="40" t="n">
        <v>353.95</v>
      </c>
      <c r="D2830" s="41" t="n">
        <v>346.67</v>
      </c>
      <c r="E2830" s="42" t="n">
        <v>350.13</v>
      </c>
      <c r="F2830" s="43" t="n">
        <v>35940900</v>
      </c>
      <c r="G2830" s="14" t="n">
        <v>348.63</v>
      </c>
    </row>
    <row collapsed="false" customFormat="false" customHeight="true" hidden="false" ht="13.3" outlineLevel="0" r="2831">
      <c r="A2831" s="17" t="n">
        <v>40665</v>
      </c>
      <c r="B2831" s="39" t="n">
        <v>349.74</v>
      </c>
      <c r="C2831" s="40" t="n">
        <v>350.47</v>
      </c>
      <c r="D2831" s="41" t="n">
        <v>345.5</v>
      </c>
      <c r="E2831" s="42" t="n">
        <v>346.28</v>
      </c>
      <c r="F2831" s="43" t="n">
        <v>15811200</v>
      </c>
      <c r="G2831" s="14" t="n">
        <v>344.8</v>
      </c>
    </row>
    <row collapsed="false" customFormat="false" customHeight="true" hidden="false" ht="13.3" outlineLevel="0" r="2832">
      <c r="A2832" s="17" t="n">
        <v>40666</v>
      </c>
      <c r="B2832" s="39" t="n">
        <v>347.99</v>
      </c>
      <c r="C2832" s="40" t="n">
        <v>349.89</v>
      </c>
      <c r="D2832" s="41" t="n">
        <v>345.62</v>
      </c>
      <c r="E2832" s="42" t="n">
        <v>348.2</v>
      </c>
      <c r="F2832" s="43" t="n">
        <v>11191000</v>
      </c>
      <c r="G2832" s="14" t="n">
        <v>346.71</v>
      </c>
    </row>
    <row collapsed="false" customFormat="false" customHeight="true" hidden="false" ht="13.3" outlineLevel="0" r="2833">
      <c r="A2833" s="17" t="n">
        <v>40667</v>
      </c>
      <c r="B2833" s="39" t="n">
        <v>348.26</v>
      </c>
      <c r="C2833" s="40" t="n">
        <v>351.83</v>
      </c>
      <c r="D2833" s="41" t="n">
        <v>346.88</v>
      </c>
      <c r="E2833" s="42" t="n">
        <v>349.57</v>
      </c>
      <c r="F2833" s="43" t="n">
        <v>13901800</v>
      </c>
      <c r="G2833" s="14" t="n">
        <v>348.08</v>
      </c>
    </row>
    <row collapsed="false" customFormat="false" customHeight="true" hidden="false" ht="13.3" outlineLevel="0" r="2834">
      <c r="A2834" s="17" t="n">
        <v>40668</v>
      </c>
      <c r="B2834" s="39" t="n">
        <v>348.4</v>
      </c>
      <c r="C2834" s="40" t="n">
        <v>350.95</v>
      </c>
      <c r="D2834" s="41" t="n">
        <v>346.05</v>
      </c>
      <c r="E2834" s="42" t="n">
        <v>346.75</v>
      </c>
      <c r="F2834" s="43" t="n">
        <v>11998900</v>
      </c>
      <c r="G2834" s="14" t="n">
        <v>345.27</v>
      </c>
    </row>
    <row collapsed="false" customFormat="false" customHeight="true" hidden="false" ht="13.3" outlineLevel="0" r="2835">
      <c r="A2835" s="17" t="n">
        <v>40669</v>
      </c>
      <c r="B2835" s="39" t="n">
        <v>349.69</v>
      </c>
      <c r="C2835" s="40" t="n">
        <v>350</v>
      </c>
      <c r="D2835" s="41" t="n">
        <v>346.21</v>
      </c>
      <c r="E2835" s="42" t="n">
        <v>346.66</v>
      </c>
      <c r="F2835" s="43" t="n">
        <v>10004800</v>
      </c>
      <c r="G2835" s="14" t="n">
        <v>345.18</v>
      </c>
    </row>
    <row collapsed="false" customFormat="false" customHeight="true" hidden="false" ht="13.3" outlineLevel="0" r="2836">
      <c r="A2836" s="17" t="n">
        <v>40672</v>
      </c>
      <c r="B2836" s="39" t="n">
        <v>347.86</v>
      </c>
      <c r="C2836" s="40" t="n">
        <v>349.2</v>
      </c>
      <c r="D2836" s="41" t="n">
        <v>346.53</v>
      </c>
      <c r="E2836" s="42" t="n">
        <v>347.6</v>
      </c>
      <c r="F2836" s="43" t="n">
        <v>7312400</v>
      </c>
      <c r="G2836" s="14" t="n">
        <v>346.11</v>
      </c>
    </row>
    <row collapsed="false" customFormat="false" customHeight="true" hidden="false" ht="13.3" outlineLevel="0" r="2837">
      <c r="A2837" s="17" t="n">
        <v>40673</v>
      </c>
      <c r="B2837" s="39" t="n">
        <v>348.89</v>
      </c>
      <c r="C2837" s="40" t="n">
        <v>349.69</v>
      </c>
      <c r="D2837" s="41" t="n">
        <v>346.66</v>
      </c>
      <c r="E2837" s="42" t="n">
        <v>349.45</v>
      </c>
      <c r="F2837" s="43" t="n">
        <v>10074700</v>
      </c>
      <c r="G2837" s="14" t="n">
        <v>347.96</v>
      </c>
    </row>
    <row collapsed="false" customFormat="false" customHeight="true" hidden="false" ht="13.3" outlineLevel="0" r="2838">
      <c r="A2838" s="17" t="n">
        <v>40674</v>
      </c>
      <c r="B2838" s="39" t="n">
        <v>349.02</v>
      </c>
      <c r="C2838" s="40" t="n">
        <v>350</v>
      </c>
      <c r="D2838" s="41" t="n">
        <v>345.24</v>
      </c>
      <c r="E2838" s="42" t="n">
        <v>347.23</v>
      </c>
      <c r="F2838" s="43" t="n">
        <v>12000000</v>
      </c>
      <c r="G2838" s="14" t="n">
        <v>345.75</v>
      </c>
    </row>
    <row collapsed="false" customFormat="false" customHeight="true" hidden="false" ht="13.3" outlineLevel="0" r="2839">
      <c r="A2839" s="17" t="n">
        <v>40675</v>
      </c>
      <c r="B2839" s="39" t="n">
        <v>346.12</v>
      </c>
      <c r="C2839" s="40" t="n">
        <v>347.12</v>
      </c>
      <c r="D2839" s="41" t="n">
        <v>342.27</v>
      </c>
      <c r="E2839" s="42" t="n">
        <v>346.57</v>
      </c>
      <c r="F2839" s="43" t="n">
        <v>11500000</v>
      </c>
      <c r="G2839" s="14" t="n">
        <v>345.09</v>
      </c>
    </row>
    <row collapsed="false" customFormat="false" customHeight="true" hidden="false" ht="13.3" outlineLevel="0" r="2840">
      <c r="A2840" s="17" t="n">
        <v>40676</v>
      </c>
      <c r="B2840" s="39" t="n">
        <v>345.66</v>
      </c>
      <c r="C2840" s="40" t="n">
        <v>346.25</v>
      </c>
      <c r="D2840" s="41" t="n">
        <v>340.35</v>
      </c>
      <c r="E2840" s="42" t="n">
        <v>340.5</v>
      </c>
      <c r="F2840" s="43" t="n">
        <v>11647000</v>
      </c>
      <c r="G2840" s="14" t="n">
        <v>339.04</v>
      </c>
    </row>
    <row collapsed="false" customFormat="false" customHeight="true" hidden="false" ht="13.3" outlineLevel="0" r="2841">
      <c r="A2841" s="17" t="n">
        <v>40679</v>
      </c>
      <c r="B2841" s="39" t="n">
        <v>339.2</v>
      </c>
      <c r="C2841" s="40" t="n">
        <v>341.22</v>
      </c>
      <c r="D2841" s="41" t="n">
        <v>332.6</v>
      </c>
      <c r="E2841" s="42" t="n">
        <v>333.3</v>
      </c>
      <c r="F2841" s="43" t="n">
        <v>16063400</v>
      </c>
      <c r="G2841" s="14" t="n">
        <v>331.88</v>
      </c>
    </row>
    <row collapsed="false" customFormat="false" customHeight="true" hidden="false" ht="13.3" outlineLevel="0" r="2842">
      <c r="A2842" s="17" t="n">
        <v>40680</v>
      </c>
      <c r="B2842" s="39" t="n">
        <v>332</v>
      </c>
      <c r="C2842" s="40" t="n">
        <v>336.14</v>
      </c>
      <c r="D2842" s="41" t="n">
        <v>330.73</v>
      </c>
      <c r="E2842" s="42" t="n">
        <v>336.14</v>
      </c>
      <c r="F2842" s="43" t="n">
        <v>16154800</v>
      </c>
      <c r="G2842" s="14" t="n">
        <v>334.7</v>
      </c>
    </row>
    <row collapsed="false" customFormat="false" customHeight="true" hidden="false" ht="13.3" outlineLevel="0" r="2843">
      <c r="A2843" s="17" t="n">
        <v>40681</v>
      </c>
      <c r="B2843" s="39" t="n">
        <v>336.47</v>
      </c>
      <c r="C2843" s="40" t="n">
        <v>341.05</v>
      </c>
      <c r="D2843" s="41" t="n">
        <v>336</v>
      </c>
      <c r="E2843" s="42" t="n">
        <v>339.87</v>
      </c>
      <c r="F2843" s="43" t="n">
        <v>11956300</v>
      </c>
      <c r="G2843" s="14" t="n">
        <v>338.42</v>
      </c>
    </row>
    <row collapsed="false" customFormat="false" customHeight="true" hidden="false" ht="13.3" outlineLevel="0" r="2844">
      <c r="A2844" s="17" t="n">
        <v>40682</v>
      </c>
      <c r="B2844" s="39" t="n">
        <v>342.08</v>
      </c>
      <c r="C2844" s="40" t="n">
        <v>342.41</v>
      </c>
      <c r="D2844" s="41" t="n">
        <v>338.67</v>
      </c>
      <c r="E2844" s="42" t="n">
        <v>340.53</v>
      </c>
      <c r="F2844" s="43" t="n">
        <v>9327500</v>
      </c>
      <c r="G2844" s="14" t="n">
        <v>339.07</v>
      </c>
    </row>
    <row collapsed="false" customFormat="false" customHeight="true" hidden="false" ht="13.3" outlineLevel="0" r="2845">
      <c r="A2845" s="17" t="n">
        <v>40683</v>
      </c>
      <c r="B2845" s="39" t="n">
        <v>339.56</v>
      </c>
      <c r="C2845" s="40" t="n">
        <v>340.95</v>
      </c>
      <c r="D2845" s="41" t="n">
        <v>335.02</v>
      </c>
      <c r="E2845" s="42" t="n">
        <v>335.22</v>
      </c>
      <c r="F2845" s="43" t="n">
        <v>12070300</v>
      </c>
      <c r="G2845" s="14" t="n">
        <v>333.79</v>
      </c>
    </row>
    <row collapsed="false" customFormat="false" customHeight="true" hidden="false" ht="13.3" outlineLevel="0" r="2846">
      <c r="A2846" s="17" t="n">
        <v>40686</v>
      </c>
      <c r="B2846" s="39" t="n">
        <v>329.97</v>
      </c>
      <c r="C2846" s="40" t="n">
        <v>335.98</v>
      </c>
      <c r="D2846" s="41" t="n">
        <v>329.42</v>
      </c>
      <c r="E2846" s="42" t="n">
        <v>334.4</v>
      </c>
      <c r="F2846" s="43" t="n">
        <v>13700000</v>
      </c>
      <c r="G2846" s="14" t="n">
        <v>332.97</v>
      </c>
    </row>
    <row collapsed="false" customFormat="false" customHeight="true" hidden="false" ht="13.3" outlineLevel="0" r="2847">
      <c r="A2847" s="17" t="n">
        <v>40687</v>
      </c>
      <c r="B2847" s="39" t="n">
        <v>335.5</v>
      </c>
      <c r="C2847" s="40" t="n">
        <v>335.9</v>
      </c>
      <c r="D2847" s="41" t="n">
        <v>331.34</v>
      </c>
      <c r="E2847" s="42" t="n">
        <v>332.19</v>
      </c>
      <c r="F2847" s="43" t="n">
        <v>11497400</v>
      </c>
      <c r="G2847" s="14" t="n">
        <v>330.77</v>
      </c>
    </row>
    <row collapsed="false" customFormat="false" customHeight="true" hidden="false" ht="13.3" outlineLevel="0" r="2848">
      <c r="A2848" s="17" t="n">
        <v>40688</v>
      </c>
      <c r="B2848" s="39" t="n">
        <v>336.78</v>
      </c>
      <c r="C2848" s="40" t="n">
        <v>338.56</v>
      </c>
      <c r="D2848" s="41" t="n">
        <v>332.85</v>
      </c>
      <c r="E2848" s="42" t="n">
        <v>336.78</v>
      </c>
      <c r="F2848" s="43" t="n">
        <v>10508000</v>
      </c>
      <c r="G2848" s="14" t="n">
        <v>335.34</v>
      </c>
    </row>
    <row collapsed="false" customFormat="false" customHeight="true" hidden="false" ht="13.3" outlineLevel="0" r="2849">
      <c r="A2849" s="17" t="n">
        <v>40689</v>
      </c>
      <c r="B2849" s="39" t="n">
        <v>335.97</v>
      </c>
      <c r="C2849" s="40" t="n">
        <v>336.89</v>
      </c>
      <c r="D2849" s="41" t="n">
        <v>334.43</v>
      </c>
      <c r="E2849" s="42" t="n">
        <v>335</v>
      </c>
      <c r="F2849" s="43" t="n">
        <v>7948600</v>
      </c>
      <c r="G2849" s="14" t="n">
        <v>333.57</v>
      </c>
    </row>
    <row collapsed="false" customFormat="false" customHeight="true" hidden="false" ht="13.3" outlineLevel="0" r="2850">
      <c r="A2850" s="17" t="n">
        <v>40690</v>
      </c>
      <c r="B2850" s="39" t="n">
        <v>334.8</v>
      </c>
      <c r="C2850" s="40" t="n">
        <v>337.63</v>
      </c>
      <c r="D2850" s="41" t="n">
        <v>334.31</v>
      </c>
      <c r="E2850" s="42" t="n">
        <v>337.41</v>
      </c>
      <c r="F2850" s="43" t="n">
        <v>7271400</v>
      </c>
      <c r="G2850" s="14" t="n">
        <v>335.97</v>
      </c>
    </row>
    <row collapsed="false" customFormat="false" customHeight="true" hidden="false" ht="13.3" outlineLevel="0" r="2851">
      <c r="A2851" s="17" t="n">
        <v>40694</v>
      </c>
      <c r="B2851" s="39" t="n">
        <v>341.1</v>
      </c>
      <c r="C2851" s="40" t="n">
        <v>347.83</v>
      </c>
      <c r="D2851" s="41" t="n">
        <v>341</v>
      </c>
      <c r="E2851" s="42" t="n">
        <v>347.83</v>
      </c>
      <c r="F2851" s="43" t="n">
        <v>14919800</v>
      </c>
      <c r="G2851" s="14" t="n">
        <v>346.34</v>
      </c>
    </row>
    <row collapsed="false" customFormat="false" customHeight="true" hidden="false" ht="13.3" outlineLevel="0" r="2852">
      <c r="A2852" s="17" t="n">
        <v>40695</v>
      </c>
      <c r="B2852" s="39" t="n">
        <v>348.87</v>
      </c>
      <c r="C2852" s="40" t="n">
        <v>352.13</v>
      </c>
      <c r="D2852" s="41" t="n">
        <v>344.65</v>
      </c>
      <c r="E2852" s="42" t="n">
        <v>345.51</v>
      </c>
      <c r="F2852" s="43" t="n">
        <v>19810100</v>
      </c>
      <c r="G2852" s="14" t="n">
        <v>344.03</v>
      </c>
    </row>
    <row collapsed="false" customFormat="false" customHeight="true" hidden="false" ht="13.3" outlineLevel="0" r="2853">
      <c r="A2853" s="17" t="n">
        <v>40696</v>
      </c>
      <c r="B2853" s="39" t="n">
        <v>346.5</v>
      </c>
      <c r="C2853" s="40" t="n">
        <v>347.98</v>
      </c>
      <c r="D2853" s="41" t="n">
        <v>344.3</v>
      </c>
      <c r="E2853" s="42" t="n">
        <v>346.1</v>
      </c>
      <c r="F2853" s="43" t="n">
        <v>12099400</v>
      </c>
      <c r="G2853" s="14" t="n">
        <v>344.62</v>
      </c>
    </row>
    <row collapsed="false" customFormat="false" customHeight="true" hidden="false" ht="13.3" outlineLevel="0" r="2854">
      <c r="A2854" s="17" t="n">
        <v>40697</v>
      </c>
      <c r="B2854" s="39" t="n">
        <v>343.18</v>
      </c>
      <c r="C2854" s="40" t="n">
        <v>345.33</v>
      </c>
      <c r="D2854" s="41" t="n">
        <v>342.01</v>
      </c>
      <c r="E2854" s="42" t="n">
        <v>343.44</v>
      </c>
      <c r="F2854" s="43" t="n">
        <v>11187500</v>
      </c>
      <c r="G2854" s="14" t="n">
        <v>341.97</v>
      </c>
    </row>
    <row collapsed="false" customFormat="false" customHeight="true" hidden="false" ht="13.3" outlineLevel="0" r="2855">
      <c r="A2855" s="17" t="n">
        <v>40700</v>
      </c>
      <c r="B2855" s="39" t="n">
        <v>345.7</v>
      </c>
      <c r="C2855" s="40" t="n">
        <v>347.05</v>
      </c>
      <c r="D2855" s="41" t="n">
        <v>337.81</v>
      </c>
      <c r="E2855" s="42" t="n">
        <v>338.04</v>
      </c>
      <c r="F2855" s="43" t="n">
        <v>16497900</v>
      </c>
      <c r="G2855" s="14" t="n">
        <v>336.59</v>
      </c>
    </row>
    <row collapsed="false" customFormat="false" customHeight="true" hidden="false" ht="13.3" outlineLevel="0" r="2856">
      <c r="A2856" s="17" t="n">
        <v>40701</v>
      </c>
      <c r="B2856" s="39" t="n">
        <v>338.17</v>
      </c>
      <c r="C2856" s="40" t="n">
        <v>338.22</v>
      </c>
      <c r="D2856" s="41" t="n">
        <v>331.9</v>
      </c>
      <c r="E2856" s="42" t="n">
        <v>332.04</v>
      </c>
      <c r="F2856" s="43" t="n">
        <v>18920900</v>
      </c>
      <c r="G2856" s="14" t="n">
        <v>330.62</v>
      </c>
    </row>
    <row collapsed="false" customFormat="false" customHeight="true" hidden="false" ht="13.3" outlineLevel="0" r="2857">
      <c r="A2857" s="17" t="n">
        <v>40702</v>
      </c>
      <c r="B2857" s="39" t="n">
        <v>331.78</v>
      </c>
      <c r="C2857" s="40" t="n">
        <v>334.8</v>
      </c>
      <c r="D2857" s="41" t="n">
        <v>330.65</v>
      </c>
      <c r="E2857" s="42" t="n">
        <v>332.24</v>
      </c>
      <c r="F2857" s="43" t="n">
        <v>11918700</v>
      </c>
      <c r="G2857" s="14" t="n">
        <v>330.82</v>
      </c>
    </row>
    <row collapsed="false" customFormat="false" customHeight="true" hidden="false" ht="13.3" outlineLevel="0" r="2858">
      <c r="A2858" s="17" t="n">
        <v>40703</v>
      </c>
      <c r="B2858" s="39" t="n">
        <v>333.25</v>
      </c>
      <c r="C2858" s="40" t="n">
        <v>333.67</v>
      </c>
      <c r="D2858" s="41" t="n">
        <v>330.75</v>
      </c>
      <c r="E2858" s="42" t="n">
        <v>331.49</v>
      </c>
      <c r="F2858" s="43" t="n">
        <v>9824600</v>
      </c>
      <c r="G2858" s="14" t="n">
        <v>330.07</v>
      </c>
    </row>
    <row collapsed="false" customFormat="false" customHeight="true" hidden="false" ht="13.3" outlineLevel="0" r="2859">
      <c r="A2859" s="17" t="n">
        <v>40704</v>
      </c>
      <c r="B2859" s="39" t="n">
        <v>330.55</v>
      </c>
      <c r="C2859" s="40" t="n">
        <v>331.66</v>
      </c>
      <c r="D2859" s="41" t="n">
        <v>325.51</v>
      </c>
      <c r="E2859" s="42" t="n">
        <v>325.9</v>
      </c>
      <c r="F2859" s="43" t="n">
        <v>15498400</v>
      </c>
      <c r="G2859" s="14" t="n">
        <v>324.51</v>
      </c>
    </row>
    <row collapsed="false" customFormat="false" customHeight="true" hidden="false" ht="13.3" outlineLevel="0" r="2860">
      <c r="A2860" s="17" t="n">
        <v>40707</v>
      </c>
      <c r="B2860" s="39" t="n">
        <v>326.6</v>
      </c>
      <c r="C2860" s="40" t="n">
        <v>328.31</v>
      </c>
      <c r="D2860" s="41" t="n">
        <v>325.07</v>
      </c>
      <c r="E2860" s="42" t="n">
        <v>326.6</v>
      </c>
      <c r="F2860" s="43" t="n">
        <v>11773500</v>
      </c>
      <c r="G2860" s="14" t="n">
        <v>325.2</v>
      </c>
    </row>
    <row collapsed="false" customFormat="false" customHeight="true" hidden="false" ht="13.3" outlineLevel="0" r="2861">
      <c r="A2861" s="17" t="n">
        <v>40708</v>
      </c>
      <c r="B2861" s="39" t="n">
        <v>330</v>
      </c>
      <c r="C2861" s="40" t="n">
        <v>333.25</v>
      </c>
      <c r="D2861" s="41" t="n">
        <v>329.31</v>
      </c>
      <c r="E2861" s="42" t="n">
        <v>332.44</v>
      </c>
      <c r="F2861" s="43" t="n">
        <v>11948900</v>
      </c>
      <c r="G2861" s="14" t="n">
        <v>331.02</v>
      </c>
    </row>
    <row collapsed="false" customFormat="false" customHeight="true" hidden="false" ht="13.3" outlineLevel="0" r="2862">
      <c r="A2862" s="17" t="n">
        <v>40709</v>
      </c>
      <c r="B2862" s="39" t="n">
        <v>329.75</v>
      </c>
      <c r="C2862" s="40" t="n">
        <v>330.3</v>
      </c>
      <c r="D2862" s="41" t="n">
        <v>324.88</v>
      </c>
      <c r="E2862" s="42" t="n">
        <v>326.75</v>
      </c>
      <c r="F2862" s="43" t="n">
        <v>14257000</v>
      </c>
      <c r="G2862" s="14" t="n">
        <v>325.35</v>
      </c>
    </row>
    <row collapsed="false" customFormat="false" customHeight="true" hidden="false" ht="13.3" outlineLevel="0" r="2863">
      <c r="A2863" s="17" t="n">
        <v>40710</v>
      </c>
      <c r="B2863" s="39" t="n">
        <v>326.9</v>
      </c>
      <c r="C2863" s="40" t="n">
        <v>328.68</v>
      </c>
      <c r="D2863" s="41" t="n">
        <v>318.33</v>
      </c>
      <c r="E2863" s="42" t="n">
        <v>325.16</v>
      </c>
      <c r="F2863" s="43" t="n">
        <v>18235400</v>
      </c>
      <c r="G2863" s="14" t="n">
        <v>323.77</v>
      </c>
    </row>
    <row collapsed="false" customFormat="false" customHeight="true" hidden="false" ht="13.3" outlineLevel="0" r="2864">
      <c r="A2864" s="17" t="n">
        <v>40711</v>
      </c>
      <c r="B2864" s="39" t="n">
        <v>328.99</v>
      </c>
      <c r="C2864" s="40" t="n">
        <v>329.25</v>
      </c>
      <c r="D2864" s="41" t="n">
        <v>319.36</v>
      </c>
      <c r="E2864" s="42" t="n">
        <v>320.26</v>
      </c>
      <c r="F2864" s="43" t="n">
        <v>21965000</v>
      </c>
      <c r="G2864" s="14" t="n">
        <v>318.89</v>
      </c>
    </row>
    <row collapsed="false" customFormat="false" customHeight="true" hidden="false" ht="13.3" outlineLevel="0" r="2865">
      <c r="A2865" s="17" t="n">
        <v>40714</v>
      </c>
      <c r="B2865" s="39" t="n">
        <v>317.36</v>
      </c>
      <c r="C2865" s="40" t="n">
        <v>317.7</v>
      </c>
      <c r="D2865" s="41" t="n">
        <v>310.5</v>
      </c>
      <c r="E2865" s="42" t="n">
        <v>315.32</v>
      </c>
      <c r="F2865" s="43" t="n">
        <v>22880200</v>
      </c>
      <c r="G2865" s="14" t="n">
        <v>313.97</v>
      </c>
    </row>
    <row collapsed="false" customFormat="false" customHeight="true" hidden="false" ht="13.3" outlineLevel="0" r="2866">
      <c r="A2866" s="17" t="n">
        <v>40715</v>
      </c>
      <c r="B2866" s="39" t="n">
        <v>316.68</v>
      </c>
      <c r="C2866" s="40" t="n">
        <v>325.8</v>
      </c>
      <c r="D2866" s="41" t="n">
        <v>315.2</v>
      </c>
      <c r="E2866" s="42" t="n">
        <v>325.3</v>
      </c>
      <c r="F2866" s="43" t="n">
        <v>17620800</v>
      </c>
      <c r="G2866" s="14" t="n">
        <v>323.91</v>
      </c>
    </row>
    <row collapsed="false" customFormat="false" customHeight="true" hidden="false" ht="13.3" outlineLevel="0" r="2867">
      <c r="A2867" s="17" t="n">
        <v>40716</v>
      </c>
      <c r="B2867" s="39" t="n">
        <v>325.16</v>
      </c>
      <c r="C2867" s="40" t="n">
        <v>328.9</v>
      </c>
      <c r="D2867" s="41" t="n">
        <v>322.38</v>
      </c>
      <c r="E2867" s="42" t="n">
        <v>322.61</v>
      </c>
      <c r="F2867" s="43" t="n">
        <v>13949400</v>
      </c>
      <c r="G2867" s="14" t="n">
        <v>321.23</v>
      </c>
    </row>
    <row collapsed="false" customFormat="false" customHeight="true" hidden="false" ht="13.3" outlineLevel="0" r="2868">
      <c r="A2868" s="17" t="n">
        <v>40717</v>
      </c>
      <c r="B2868" s="39" t="n">
        <v>318.94</v>
      </c>
      <c r="C2868" s="40" t="n">
        <v>331.69</v>
      </c>
      <c r="D2868" s="41" t="n">
        <v>318.12</v>
      </c>
      <c r="E2868" s="42" t="n">
        <v>331.23</v>
      </c>
      <c r="F2868" s="43" t="n">
        <v>19991400</v>
      </c>
      <c r="G2868" s="14" t="n">
        <v>329.81</v>
      </c>
    </row>
    <row collapsed="false" customFormat="false" customHeight="true" hidden="false" ht="13.3" outlineLevel="0" r="2869">
      <c r="A2869" s="17" t="n">
        <v>40718</v>
      </c>
      <c r="B2869" s="39" t="n">
        <v>331.37</v>
      </c>
      <c r="C2869" s="40" t="n">
        <v>333.15</v>
      </c>
      <c r="D2869" s="41" t="n">
        <v>325.09</v>
      </c>
      <c r="E2869" s="42" t="n">
        <v>326.35</v>
      </c>
      <c r="F2869" s="43" t="n">
        <v>15707400</v>
      </c>
      <c r="G2869" s="14" t="n">
        <v>324.95</v>
      </c>
    </row>
    <row collapsed="false" customFormat="false" customHeight="true" hidden="false" ht="13.3" outlineLevel="0" r="2870">
      <c r="A2870" s="17" t="n">
        <v>40721</v>
      </c>
      <c r="B2870" s="39" t="n">
        <v>327.59</v>
      </c>
      <c r="C2870" s="40" t="n">
        <v>333.9</v>
      </c>
      <c r="D2870" s="41" t="n">
        <v>327.25</v>
      </c>
      <c r="E2870" s="42" t="n">
        <v>332.04</v>
      </c>
      <c r="F2870" s="43" t="n">
        <v>12136200</v>
      </c>
      <c r="G2870" s="14" t="n">
        <v>330.62</v>
      </c>
    </row>
    <row collapsed="false" customFormat="false" customHeight="true" hidden="false" ht="13.3" outlineLevel="0" r="2871">
      <c r="A2871" s="17" t="n">
        <v>40722</v>
      </c>
      <c r="B2871" s="39" t="n">
        <v>333.65</v>
      </c>
      <c r="C2871" s="40" t="n">
        <v>336.7</v>
      </c>
      <c r="D2871" s="41" t="n">
        <v>333.44</v>
      </c>
      <c r="E2871" s="42" t="n">
        <v>335.26</v>
      </c>
      <c r="F2871" s="43" t="n">
        <v>10510700</v>
      </c>
      <c r="G2871" s="14" t="n">
        <v>333.83</v>
      </c>
    </row>
    <row collapsed="false" customFormat="false" customHeight="true" hidden="false" ht="13.3" outlineLevel="0" r="2872">
      <c r="A2872" s="17" t="n">
        <v>40723</v>
      </c>
      <c r="B2872" s="39" t="n">
        <v>336.04</v>
      </c>
      <c r="C2872" s="40" t="n">
        <v>336.37</v>
      </c>
      <c r="D2872" s="41" t="n">
        <v>331.88</v>
      </c>
      <c r="E2872" s="42" t="n">
        <v>334.04</v>
      </c>
      <c r="F2872" s="43" t="n">
        <v>12590900</v>
      </c>
      <c r="G2872" s="14" t="n">
        <v>332.61</v>
      </c>
    </row>
    <row collapsed="false" customFormat="false" customHeight="true" hidden="false" ht="13.3" outlineLevel="0" r="2873">
      <c r="A2873" s="17" t="n">
        <v>40724</v>
      </c>
      <c r="B2873" s="39" t="n">
        <v>334.7</v>
      </c>
      <c r="C2873" s="40" t="n">
        <v>336.13</v>
      </c>
      <c r="D2873" s="41" t="n">
        <v>332.84</v>
      </c>
      <c r="E2873" s="42" t="n">
        <v>335.67</v>
      </c>
      <c r="F2873" s="43" t="n">
        <v>11534100</v>
      </c>
      <c r="G2873" s="14" t="n">
        <v>334.23</v>
      </c>
    </row>
    <row collapsed="false" customFormat="false" customHeight="true" hidden="false" ht="13.3" outlineLevel="0" r="2874">
      <c r="A2874" s="17" t="n">
        <v>40725</v>
      </c>
      <c r="B2874" s="39" t="n">
        <v>335.95</v>
      </c>
      <c r="C2874" s="40" t="n">
        <v>343.5</v>
      </c>
      <c r="D2874" s="41" t="n">
        <v>334.2</v>
      </c>
      <c r="E2874" s="42" t="n">
        <v>343.26</v>
      </c>
      <c r="F2874" s="43" t="n">
        <v>15546900</v>
      </c>
      <c r="G2874" s="14" t="n">
        <v>341.79</v>
      </c>
    </row>
    <row collapsed="false" customFormat="false" customHeight="true" hidden="false" ht="13.3" outlineLevel="0" r="2875">
      <c r="A2875" s="17" t="n">
        <v>40729</v>
      </c>
      <c r="B2875" s="39" t="n">
        <v>343</v>
      </c>
      <c r="C2875" s="40" t="n">
        <v>349.83</v>
      </c>
      <c r="D2875" s="41" t="n">
        <v>342.5</v>
      </c>
      <c r="E2875" s="42" t="n">
        <v>349.43</v>
      </c>
      <c r="F2875" s="43" t="n">
        <v>12680500</v>
      </c>
      <c r="G2875" s="14" t="n">
        <v>347.94</v>
      </c>
    </row>
    <row collapsed="false" customFormat="false" customHeight="true" hidden="false" ht="13.3" outlineLevel="0" r="2876">
      <c r="A2876" s="17" t="n">
        <v>40730</v>
      </c>
      <c r="B2876" s="39" t="n">
        <v>348.95</v>
      </c>
      <c r="C2876" s="40" t="n">
        <v>354.1</v>
      </c>
      <c r="D2876" s="41" t="n">
        <v>346.71</v>
      </c>
      <c r="E2876" s="42" t="n">
        <v>351.76</v>
      </c>
      <c r="F2876" s="43" t="n">
        <v>15879500</v>
      </c>
      <c r="G2876" s="14" t="n">
        <v>350.26</v>
      </c>
    </row>
    <row collapsed="false" customFormat="false" customHeight="true" hidden="false" ht="13.3" outlineLevel="0" r="2877">
      <c r="A2877" s="17" t="n">
        <v>40731</v>
      </c>
      <c r="B2877" s="39" t="n">
        <v>354.67</v>
      </c>
      <c r="C2877" s="40" t="n">
        <v>358</v>
      </c>
      <c r="D2877" s="41" t="n">
        <v>354</v>
      </c>
      <c r="E2877" s="42" t="n">
        <v>357.2</v>
      </c>
      <c r="F2877" s="43" t="n">
        <v>14273700</v>
      </c>
      <c r="G2877" s="14" t="n">
        <v>355.67</v>
      </c>
    </row>
    <row collapsed="false" customFormat="false" customHeight="true" hidden="false" ht="13.3" outlineLevel="0" r="2878">
      <c r="A2878" s="17" t="n">
        <v>40732</v>
      </c>
      <c r="B2878" s="39" t="n">
        <v>353.34</v>
      </c>
      <c r="C2878" s="40" t="n">
        <v>360</v>
      </c>
      <c r="D2878" s="41" t="n">
        <v>352.2</v>
      </c>
      <c r="E2878" s="42" t="n">
        <v>359.71</v>
      </c>
      <c r="F2878" s="43" t="n">
        <v>17497400</v>
      </c>
      <c r="G2878" s="14" t="n">
        <v>358.17</v>
      </c>
    </row>
    <row collapsed="false" customFormat="false" customHeight="true" hidden="false" ht="13.3" outlineLevel="0" r="2879">
      <c r="A2879" s="17" t="n">
        <v>40735</v>
      </c>
      <c r="B2879" s="39" t="n">
        <v>356.34</v>
      </c>
      <c r="C2879" s="40" t="n">
        <v>359.77</v>
      </c>
      <c r="D2879" s="41" t="n">
        <v>352.82</v>
      </c>
      <c r="E2879" s="42" t="n">
        <v>354</v>
      </c>
      <c r="F2879" s="43" t="n">
        <v>15809800</v>
      </c>
      <c r="G2879" s="14" t="n">
        <v>352.49</v>
      </c>
    </row>
    <row collapsed="false" customFormat="false" customHeight="true" hidden="false" ht="13.3" outlineLevel="0" r="2880">
      <c r="A2880" s="17" t="n">
        <v>40736</v>
      </c>
      <c r="B2880" s="39" t="n">
        <v>353.53</v>
      </c>
      <c r="C2880" s="40" t="n">
        <v>357.68</v>
      </c>
      <c r="D2880" s="41" t="n">
        <v>348.62</v>
      </c>
      <c r="E2880" s="42" t="n">
        <v>353.75</v>
      </c>
      <c r="F2880" s="43" t="n">
        <v>16128900</v>
      </c>
      <c r="G2880" s="14" t="n">
        <v>352.24</v>
      </c>
    </row>
    <row collapsed="false" customFormat="false" customHeight="true" hidden="false" ht="13.3" outlineLevel="0" r="2881">
      <c r="A2881" s="17" t="n">
        <v>40737</v>
      </c>
      <c r="B2881" s="39" t="n">
        <v>358.33</v>
      </c>
      <c r="C2881" s="40" t="n">
        <v>360</v>
      </c>
      <c r="D2881" s="41" t="n">
        <v>356.38</v>
      </c>
      <c r="E2881" s="42" t="n">
        <v>358.02</v>
      </c>
      <c r="F2881" s="43" t="n">
        <v>13987100</v>
      </c>
      <c r="G2881" s="14" t="n">
        <v>356.49</v>
      </c>
    </row>
    <row collapsed="false" customFormat="false" customHeight="true" hidden="false" ht="13.3" outlineLevel="0" r="2882">
      <c r="A2882" s="17" t="n">
        <v>40738</v>
      </c>
      <c r="B2882" s="39" t="n">
        <v>361.01</v>
      </c>
      <c r="C2882" s="40" t="n">
        <v>361.61</v>
      </c>
      <c r="D2882" s="41" t="n">
        <v>356.34</v>
      </c>
      <c r="E2882" s="42" t="n">
        <v>357.77</v>
      </c>
      <c r="F2882" s="43" t="n">
        <v>15376200</v>
      </c>
      <c r="G2882" s="14" t="n">
        <v>356.24</v>
      </c>
    </row>
    <row collapsed="false" customFormat="false" customHeight="true" hidden="false" ht="13.3" outlineLevel="0" r="2883">
      <c r="A2883" s="17" t="n">
        <v>40739</v>
      </c>
      <c r="B2883" s="39" t="n">
        <v>361.17</v>
      </c>
      <c r="C2883" s="40" t="n">
        <v>365</v>
      </c>
      <c r="D2883" s="41" t="n">
        <v>359.17</v>
      </c>
      <c r="E2883" s="42" t="n">
        <v>364.92</v>
      </c>
      <c r="F2883" s="43" t="n">
        <v>17302400</v>
      </c>
      <c r="G2883" s="14" t="n">
        <v>363.36</v>
      </c>
    </row>
    <row collapsed="false" customFormat="false" customHeight="true" hidden="false" ht="13.3" outlineLevel="0" r="2884">
      <c r="A2884" s="17" t="n">
        <v>40742</v>
      </c>
      <c r="B2884" s="39" t="n">
        <v>365.43</v>
      </c>
      <c r="C2884" s="40" t="n">
        <v>374.65</v>
      </c>
      <c r="D2884" s="41" t="n">
        <v>365.28</v>
      </c>
      <c r="E2884" s="42" t="n">
        <v>373.8</v>
      </c>
      <c r="F2884" s="43" t="n">
        <v>20451900</v>
      </c>
      <c r="G2884" s="14" t="n">
        <v>372.2</v>
      </c>
    </row>
    <row collapsed="false" customFormat="false" customHeight="true" hidden="false" ht="13.3" outlineLevel="0" r="2885">
      <c r="A2885" s="17" t="n">
        <v>40743</v>
      </c>
      <c r="B2885" s="39" t="n">
        <v>378</v>
      </c>
      <c r="C2885" s="40" t="n">
        <v>378.65</v>
      </c>
      <c r="D2885" s="41" t="n">
        <v>373.32</v>
      </c>
      <c r="E2885" s="42" t="n">
        <v>376.85</v>
      </c>
      <c r="F2885" s="43" t="n">
        <v>29255200</v>
      </c>
      <c r="G2885" s="14" t="n">
        <v>375.24</v>
      </c>
    </row>
    <row collapsed="false" customFormat="false" customHeight="true" hidden="false" ht="13.3" outlineLevel="0" r="2886">
      <c r="A2886" s="17" t="n">
        <v>40744</v>
      </c>
      <c r="B2886" s="39" t="n">
        <v>396.12</v>
      </c>
      <c r="C2886" s="40" t="n">
        <v>396.27</v>
      </c>
      <c r="D2886" s="41" t="n">
        <v>386</v>
      </c>
      <c r="E2886" s="42" t="n">
        <v>386.9</v>
      </c>
      <c r="F2886" s="43" t="n">
        <v>33619300</v>
      </c>
      <c r="G2886" s="14" t="n">
        <v>385.25</v>
      </c>
    </row>
    <row collapsed="false" customFormat="false" customHeight="true" hidden="false" ht="13.3" outlineLevel="0" r="2887">
      <c r="A2887" s="17" t="n">
        <v>40745</v>
      </c>
      <c r="B2887" s="39" t="n">
        <v>386.95</v>
      </c>
      <c r="C2887" s="40" t="n">
        <v>390.06</v>
      </c>
      <c r="D2887" s="41" t="n">
        <v>383.9</v>
      </c>
      <c r="E2887" s="42" t="n">
        <v>387.29</v>
      </c>
      <c r="F2887" s="43" t="n">
        <v>18804800</v>
      </c>
      <c r="G2887" s="14" t="n">
        <v>385.63</v>
      </c>
    </row>
    <row collapsed="false" customFormat="false" customHeight="true" hidden="false" ht="13.3" outlineLevel="0" r="2888">
      <c r="A2888" s="17" t="n">
        <v>40746</v>
      </c>
      <c r="B2888" s="39" t="n">
        <v>388.32</v>
      </c>
      <c r="C2888" s="40" t="n">
        <v>395.05</v>
      </c>
      <c r="D2888" s="41" t="n">
        <v>387.75</v>
      </c>
      <c r="E2888" s="42" t="n">
        <v>393.3</v>
      </c>
      <c r="F2888" s="43" t="n">
        <v>18454600</v>
      </c>
      <c r="G2888" s="14" t="n">
        <v>391.62</v>
      </c>
    </row>
    <row collapsed="false" customFormat="false" customHeight="true" hidden="false" ht="13.3" outlineLevel="0" r="2889">
      <c r="A2889" s="17" t="n">
        <v>40749</v>
      </c>
      <c r="B2889" s="39" t="n">
        <v>390.35</v>
      </c>
      <c r="C2889" s="40" t="n">
        <v>400</v>
      </c>
      <c r="D2889" s="41" t="n">
        <v>389.62</v>
      </c>
      <c r="E2889" s="42" t="n">
        <v>398.5</v>
      </c>
      <c r="F2889" s="43" t="n">
        <v>21064500</v>
      </c>
      <c r="G2889" s="14" t="n">
        <v>396.8</v>
      </c>
    </row>
    <row collapsed="false" customFormat="false" customHeight="true" hidden="false" ht="13.3" outlineLevel="0" r="2890">
      <c r="A2890" s="17" t="n">
        <v>40750</v>
      </c>
      <c r="B2890" s="39" t="n">
        <v>400</v>
      </c>
      <c r="C2890" s="40" t="n">
        <v>404.5</v>
      </c>
      <c r="D2890" s="41" t="n">
        <v>399.68</v>
      </c>
      <c r="E2890" s="42" t="n">
        <v>403.41</v>
      </c>
      <c r="F2890" s="43" t="n">
        <v>17020800</v>
      </c>
      <c r="G2890" s="14" t="n">
        <v>401.69</v>
      </c>
    </row>
    <row collapsed="false" customFormat="false" customHeight="true" hidden="false" ht="13.3" outlineLevel="0" r="2891">
      <c r="A2891" s="17" t="n">
        <v>40751</v>
      </c>
      <c r="B2891" s="39" t="n">
        <v>400.59</v>
      </c>
      <c r="C2891" s="40" t="n">
        <v>402.64</v>
      </c>
      <c r="D2891" s="41" t="n">
        <v>392.15</v>
      </c>
      <c r="E2891" s="42" t="n">
        <v>392.59</v>
      </c>
      <c r="F2891" s="43" t="n">
        <v>23547300</v>
      </c>
      <c r="G2891" s="14" t="n">
        <v>390.91</v>
      </c>
    </row>
    <row collapsed="false" customFormat="false" customHeight="true" hidden="false" ht="13.3" outlineLevel="0" r="2892">
      <c r="A2892" s="17" t="n">
        <v>40752</v>
      </c>
      <c r="B2892" s="39" t="n">
        <v>391.62</v>
      </c>
      <c r="C2892" s="40" t="n">
        <v>396.99</v>
      </c>
      <c r="D2892" s="41" t="n">
        <v>388.13</v>
      </c>
      <c r="E2892" s="42" t="n">
        <v>391.82</v>
      </c>
      <c r="F2892" s="43" t="n">
        <v>21215500</v>
      </c>
      <c r="G2892" s="14" t="n">
        <v>390.14</v>
      </c>
    </row>
    <row collapsed="false" customFormat="false" customHeight="true" hidden="false" ht="13.3" outlineLevel="0" r="2893">
      <c r="A2893" s="17" t="n">
        <v>40753</v>
      </c>
      <c r="B2893" s="39" t="n">
        <v>387.64</v>
      </c>
      <c r="C2893" s="40" t="n">
        <v>395.15</v>
      </c>
      <c r="D2893" s="41" t="n">
        <v>384</v>
      </c>
      <c r="E2893" s="42" t="n">
        <v>390.48</v>
      </c>
      <c r="F2893" s="43" t="n">
        <v>22592300</v>
      </c>
      <c r="G2893" s="14" t="n">
        <v>388.81</v>
      </c>
    </row>
    <row collapsed="false" customFormat="false" customHeight="true" hidden="false" ht="13.3" outlineLevel="0" r="2894">
      <c r="A2894" s="17" t="n">
        <v>40756</v>
      </c>
      <c r="B2894" s="39" t="n">
        <v>397.78</v>
      </c>
      <c r="C2894" s="40" t="n">
        <v>399.5</v>
      </c>
      <c r="D2894" s="41" t="n">
        <v>392.37</v>
      </c>
      <c r="E2894" s="42" t="n">
        <v>396.75</v>
      </c>
      <c r="F2894" s="43" t="n">
        <v>21887000</v>
      </c>
      <c r="G2894" s="14" t="n">
        <v>395.05</v>
      </c>
    </row>
    <row collapsed="false" customFormat="false" customHeight="true" hidden="false" ht="13.3" outlineLevel="0" r="2895">
      <c r="A2895" s="17" t="n">
        <v>40757</v>
      </c>
      <c r="B2895" s="39" t="n">
        <v>397.65</v>
      </c>
      <c r="C2895" s="40" t="n">
        <v>397.9</v>
      </c>
      <c r="D2895" s="41" t="n">
        <v>388.35</v>
      </c>
      <c r="E2895" s="42" t="n">
        <v>388.91</v>
      </c>
      <c r="F2895" s="43" t="n">
        <v>22840700</v>
      </c>
      <c r="G2895" s="14" t="n">
        <v>387.25</v>
      </c>
    </row>
    <row collapsed="false" customFormat="false" customHeight="true" hidden="false" ht="13.3" outlineLevel="0" r="2896">
      <c r="A2896" s="17" t="n">
        <v>40758</v>
      </c>
      <c r="B2896" s="39" t="n">
        <v>390.98</v>
      </c>
      <c r="C2896" s="40" t="n">
        <v>393.55</v>
      </c>
      <c r="D2896" s="41" t="n">
        <v>382.24</v>
      </c>
      <c r="E2896" s="42" t="n">
        <v>392.57</v>
      </c>
      <c r="F2896" s="43" t="n">
        <v>26161000</v>
      </c>
      <c r="G2896" s="14" t="n">
        <v>390.89</v>
      </c>
    </row>
    <row collapsed="false" customFormat="false" customHeight="true" hidden="false" ht="13.3" outlineLevel="0" r="2897">
      <c r="A2897" s="17" t="n">
        <v>40759</v>
      </c>
      <c r="B2897" s="39" t="n">
        <v>389.41</v>
      </c>
      <c r="C2897" s="40" t="n">
        <v>391.32</v>
      </c>
      <c r="D2897" s="41" t="n">
        <v>377.35</v>
      </c>
      <c r="E2897" s="42" t="n">
        <v>377.37</v>
      </c>
      <c r="F2897" s="43" t="n">
        <v>31121700</v>
      </c>
      <c r="G2897" s="14" t="n">
        <v>375.76</v>
      </c>
    </row>
    <row collapsed="false" customFormat="false" customHeight="true" hidden="false" ht="13.3" outlineLevel="0" r="2898">
      <c r="A2898" s="17" t="n">
        <v>40760</v>
      </c>
      <c r="B2898" s="39" t="n">
        <v>380.44</v>
      </c>
      <c r="C2898" s="40" t="n">
        <v>383.5</v>
      </c>
      <c r="D2898" s="41" t="n">
        <v>362.57</v>
      </c>
      <c r="E2898" s="42" t="n">
        <v>373.62</v>
      </c>
      <c r="F2898" s="43" t="n">
        <v>43021100</v>
      </c>
      <c r="G2898" s="14" t="n">
        <v>372.02</v>
      </c>
    </row>
    <row collapsed="false" customFormat="false" customHeight="true" hidden="false" ht="13.3" outlineLevel="0" r="2899">
      <c r="A2899" s="17" t="n">
        <v>40763</v>
      </c>
      <c r="B2899" s="39" t="n">
        <v>361.69</v>
      </c>
      <c r="C2899" s="40" t="n">
        <v>367.77</v>
      </c>
      <c r="D2899" s="41" t="n">
        <v>353.02</v>
      </c>
      <c r="E2899" s="42" t="n">
        <v>353.21</v>
      </c>
      <c r="F2899" s="43" t="n">
        <v>40851200</v>
      </c>
      <c r="G2899" s="14" t="n">
        <v>351.7</v>
      </c>
    </row>
    <row collapsed="false" customFormat="false" customHeight="true" hidden="false" ht="13.3" outlineLevel="0" r="2900">
      <c r="A2900" s="17" t="n">
        <v>40764</v>
      </c>
      <c r="B2900" s="39" t="n">
        <v>361.3</v>
      </c>
      <c r="C2900" s="40" t="n">
        <v>374.61</v>
      </c>
      <c r="D2900" s="41" t="n">
        <v>355</v>
      </c>
      <c r="E2900" s="42" t="n">
        <v>374.01</v>
      </c>
      <c r="F2900" s="43" t="n">
        <v>38663700</v>
      </c>
      <c r="G2900" s="14" t="n">
        <v>372.41</v>
      </c>
    </row>
    <row collapsed="false" customFormat="false" customHeight="true" hidden="false" ht="13.3" outlineLevel="0" r="2901">
      <c r="A2901" s="17" t="n">
        <v>40765</v>
      </c>
      <c r="B2901" s="39" t="n">
        <v>371.15</v>
      </c>
      <c r="C2901" s="40" t="n">
        <v>374.65</v>
      </c>
      <c r="D2901" s="41" t="n">
        <v>362.5</v>
      </c>
      <c r="E2901" s="42" t="n">
        <v>363.69</v>
      </c>
      <c r="F2901" s="43" t="n">
        <v>31380600</v>
      </c>
      <c r="G2901" s="14" t="n">
        <v>362.14</v>
      </c>
    </row>
    <row collapsed="false" customFormat="false" customHeight="true" hidden="false" ht="13.3" outlineLevel="0" r="2902">
      <c r="A2902" s="17" t="n">
        <v>40766</v>
      </c>
      <c r="B2902" s="39" t="n">
        <v>370.52</v>
      </c>
      <c r="C2902" s="40" t="n">
        <v>375.45</v>
      </c>
      <c r="D2902" s="41" t="n">
        <v>364.72</v>
      </c>
      <c r="E2902" s="42" t="n">
        <v>373.7</v>
      </c>
      <c r="F2902" s="43" t="n">
        <v>26498900</v>
      </c>
      <c r="G2902" s="14" t="n">
        <v>372.1</v>
      </c>
    </row>
    <row collapsed="false" customFormat="false" customHeight="true" hidden="false" ht="13.3" outlineLevel="0" r="2903">
      <c r="A2903" s="17" t="n">
        <v>40767</v>
      </c>
      <c r="B2903" s="39" t="n">
        <v>378.07</v>
      </c>
      <c r="C2903" s="40" t="n">
        <v>379.64</v>
      </c>
      <c r="D2903" s="41" t="n">
        <v>374.23</v>
      </c>
      <c r="E2903" s="42" t="n">
        <v>376.99</v>
      </c>
      <c r="F2903" s="43" t="n">
        <v>18892000</v>
      </c>
      <c r="G2903" s="14" t="n">
        <v>375.38</v>
      </c>
    </row>
    <row collapsed="false" customFormat="false" customHeight="true" hidden="false" ht="13.3" outlineLevel="0" r="2904">
      <c r="A2904" s="17" t="n">
        <v>40770</v>
      </c>
      <c r="B2904" s="39" t="n">
        <v>379.63</v>
      </c>
      <c r="C2904" s="40" t="n">
        <v>384.97</v>
      </c>
      <c r="D2904" s="41" t="n">
        <v>378.09</v>
      </c>
      <c r="E2904" s="42" t="n">
        <v>383.41</v>
      </c>
      <c r="F2904" s="43" t="n">
        <v>16448000</v>
      </c>
      <c r="G2904" s="14" t="n">
        <v>381.77</v>
      </c>
    </row>
    <row collapsed="false" customFormat="false" customHeight="true" hidden="false" ht="13.3" outlineLevel="0" r="2905">
      <c r="A2905" s="17" t="n">
        <v>40771</v>
      </c>
      <c r="B2905" s="39" t="n">
        <v>381.52</v>
      </c>
      <c r="C2905" s="40" t="n">
        <v>383.37</v>
      </c>
      <c r="D2905" s="41" t="n">
        <v>376.06</v>
      </c>
      <c r="E2905" s="42" t="n">
        <v>380.48</v>
      </c>
      <c r="F2905" s="43" t="n">
        <v>17812500</v>
      </c>
      <c r="G2905" s="14" t="n">
        <v>378.85</v>
      </c>
    </row>
    <row collapsed="false" customFormat="false" customHeight="true" hidden="false" ht="13.3" outlineLevel="0" r="2906">
      <c r="A2906" s="17" t="n">
        <v>40772</v>
      </c>
      <c r="B2906" s="39" t="n">
        <v>382.31</v>
      </c>
      <c r="C2906" s="40" t="n">
        <v>384.52</v>
      </c>
      <c r="D2906" s="41" t="n">
        <v>378</v>
      </c>
      <c r="E2906" s="42" t="n">
        <v>380.44</v>
      </c>
      <c r="F2906" s="43" t="n">
        <v>15787900</v>
      </c>
      <c r="G2906" s="14" t="n">
        <v>378.81</v>
      </c>
    </row>
    <row collapsed="false" customFormat="false" customHeight="true" hidden="false" ht="13.3" outlineLevel="0" r="2907">
      <c r="A2907" s="17" t="n">
        <v>40773</v>
      </c>
      <c r="B2907" s="39" t="n">
        <v>370.84</v>
      </c>
      <c r="C2907" s="40" t="n">
        <v>372.65</v>
      </c>
      <c r="D2907" s="41" t="n">
        <v>361.37</v>
      </c>
      <c r="E2907" s="42" t="n">
        <v>366.05</v>
      </c>
      <c r="F2907" s="43" t="n">
        <v>30408400</v>
      </c>
      <c r="G2907" s="14" t="n">
        <v>364.49</v>
      </c>
    </row>
    <row collapsed="false" customFormat="false" customHeight="true" hidden="false" ht="13.3" outlineLevel="0" r="2908">
      <c r="A2908" s="17" t="n">
        <v>40774</v>
      </c>
      <c r="B2908" s="39" t="n">
        <v>362.17</v>
      </c>
      <c r="C2908" s="40" t="n">
        <v>367</v>
      </c>
      <c r="D2908" s="41" t="n">
        <v>356</v>
      </c>
      <c r="E2908" s="42" t="n">
        <v>356.03</v>
      </c>
      <c r="F2908" s="43" t="n">
        <v>27710300</v>
      </c>
      <c r="G2908" s="14" t="n">
        <v>354.51</v>
      </c>
    </row>
    <row collapsed="false" customFormat="false" customHeight="true" hidden="false" ht="13.3" outlineLevel="0" r="2909">
      <c r="A2909" s="17" t="n">
        <v>40777</v>
      </c>
      <c r="B2909" s="39" t="n">
        <v>364.51</v>
      </c>
      <c r="C2909" s="40" t="n">
        <v>364.88</v>
      </c>
      <c r="D2909" s="41" t="n">
        <v>355.09</v>
      </c>
      <c r="E2909" s="42" t="n">
        <v>356.44</v>
      </c>
      <c r="F2909" s="43" t="n">
        <v>19118400</v>
      </c>
      <c r="G2909" s="14" t="n">
        <v>354.92</v>
      </c>
    </row>
    <row collapsed="false" customFormat="false" customHeight="true" hidden="false" ht="13.3" outlineLevel="0" r="2910">
      <c r="A2910" s="17" t="n">
        <v>40778</v>
      </c>
      <c r="B2910" s="39" t="n">
        <v>360.3</v>
      </c>
      <c r="C2910" s="40" t="n">
        <v>373.64</v>
      </c>
      <c r="D2910" s="41" t="n">
        <v>357</v>
      </c>
      <c r="E2910" s="42" t="n">
        <v>373.6</v>
      </c>
      <c r="F2910" s="43" t="n">
        <v>23458400</v>
      </c>
      <c r="G2910" s="14" t="n">
        <v>372</v>
      </c>
    </row>
    <row collapsed="false" customFormat="false" customHeight="true" hidden="false" ht="13.3" outlineLevel="0" r="2911">
      <c r="A2911" s="17" t="n">
        <v>40779</v>
      </c>
      <c r="B2911" s="39" t="n">
        <v>373.47</v>
      </c>
      <c r="C2911" s="40" t="n">
        <v>378.96</v>
      </c>
      <c r="D2911" s="41" t="n">
        <v>370.6</v>
      </c>
      <c r="E2911" s="42" t="n">
        <v>376.18</v>
      </c>
      <c r="F2911" s="43" t="n">
        <v>22366700</v>
      </c>
      <c r="G2911" s="14" t="n">
        <v>374.57</v>
      </c>
    </row>
    <row collapsed="false" customFormat="false" customHeight="true" hidden="false" ht="13.3" outlineLevel="0" r="2912">
      <c r="A2912" s="17" t="n">
        <v>40780</v>
      </c>
      <c r="B2912" s="39" t="n">
        <v>365.08</v>
      </c>
      <c r="C2912" s="40" t="n">
        <v>375.45</v>
      </c>
      <c r="D2912" s="41" t="n">
        <v>365</v>
      </c>
      <c r="E2912" s="42" t="n">
        <v>373.72</v>
      </c>
      <c r="F2912" s="43" t="n">
        <v>31119500</v>
      </c>
      <c r="G2912" s="14" t="n">
        <v>372.12</v>
      </c>
    </row>
    <row collapsed="false" customFormat="false" customHeight="true" hidden="false" ht="13.3" outlineLevel="0" r="2913">
      <c r="A2913" s="17" t="n">
        <v>40781</v>
      </c>
      <c r="B2913" s="39" t="n">
        <v>371.17</v>
      </c>
      <c r="C2913" s="40" t="n">
        <v>383.8</v>
      </c>
      <c r="D2913" s="41" t="n">
        <v>370.8</v>
      </c>
      <c r="E2913" s="42" t="n">
        <v>383.58</v>
      </c>
      <c r="F2913" s="43" t="n">
        <v>22909900</v>
      </c>
      <c r="G2913" s="14" t="n">
        <v>381.94</v>
      </c>
    </row>
    <row collapsed="false" customFormat="false" customHeight="true" hidden="false" ht="13.3" outlineLevel="0" r="2914">
      <c r="A2914" s="17" t="n">
        <v>40784</v>
      </c>
      <c r="B2914" s="39" t="n">
        <v>388.18</v>
      </c>
      <c r="C2914" s="40" t="n">
        <v>391.5</v>
      </c>
      <c r="D2914" s="41" t="n">
        <v>388</v>
      </c>
      <c r="E2914" s="42" t="n">
        <v>389.97</v>
      </c>
      <c r="F2914" s="43" t="n">
        <v>14473900</v>
      </c>
      <c r="G2914" s="14" t="n">
        <v>388.3</v>
      </c>
    </row>
    <row collapsed="false" customFormat="false" customHeight="true" hidden="false" ht="13.3" outlineLevel="0" r="2915">
      <c r="A2915" s="17" t="n">
        <v>40785</v>
      </c>
      <c r="B2915" s="39" t="n">
        <v>388.25</v>
      </c>
      <c r="C2915" s="40" t="n">
        <v>391.84</v>
      </c>
      <c r="D2915" s="41" t="n">
        <v>386.21</v>
      </c>
      <c r="E2915" s="42" t="n">
        <v>389.99</v>
      </c>
      <c r="F2915" s="43" t="n">
        <v>14925800</v>
      </c>
      <c r="G2915" s="14" t="n">
        <v>388.32</v>
      </c>
    </row>
    <row collapsed="false" customFormat="false" customHeight="true" hidden="false" ht="13.3" outlineLevel="0" r="2916">
      <c r="A2916" s="17" t="n">
        <v>40786</v>
      </c>
      <c r="B2916" s="39" t="n">
        <v>390.57</v>
      </c>
      <c r="C2916" s="40" t="n">
        <v>392.08</v>
      </c>
      <c r="D2916" s="41" t="n">
        <v>381.86</v>
      </c>
      <c r="E2916" s="42" t="n">
        <v>384.83</v>
      </c>
      <c r="F2916" s="43" t="n">
        <v>18663800</v>
      </c>
      <c r="G2916" s="14" t="n">
        <v>383.18</v>
      </c>
    </row>
    <row collapsed="false" customFormat="false" customHeight="true" hidden="false" ht="13.3" outlineLevel="0" r="2917">
      <c r="A2917" s="17" t="n">
        <v>40787</v>
      </c>
      <c r="B2917" s="39" t="n">
        <v>385.82</v>
      </c>
      <c r="C2917" s="40" t="n">
        <v>387.34</v>
      </c>
      <c r="D2917" s="41" t="n">
        <v>380.72</v>
      </c>
      <c r="E2917" s="42" t="n">
        <v>381.03</v>
      </c>
      <c r="F2917" s="43" t="n">
        <v>12275900</v>
      </c>
      <c r="G2917" s="14" t="n">
        <v>379.4</v>
      </c>
    </row>
    <row collapsed="false" customFormat="false" customHeight="true" hidden="false" ht="13.3" outlineLevel="0" r="2918">
      <c r="A2918" s="17" t="n">
        <v>40788</v>
      </c>
      <c r="B2918" s="39" t="n">
        <v>374.74</v>
      </c>
      <c r="C2918" s="40" t="n">
        <v>378</v>
      </c>
      <c r="D2918" s="41" t="n">
        <v>371.83</v>
      </c>
      <c r="E2918" s="42" t="n">
        <v>374.05</v>
      </c>
      <c r="F2918" s="43" t="n">
        <v>15676400</v>
      </c>
      <c r="G2918" s="14" t="n">
        <v>372.45</v>
      </c>
    </row>
    <row collapsed="false" customFormat="false" customHeight="true" hidden="false" ht="13.3" outlineLevel="0" r="2919">
      <c r="A2919" s="17" t="n">
        <v>40792</v>
      </c>
      <c r="B2919" s="39" t="n">
        <v>367.37</v>
      </c>
      <c r="C2919" s="40" t="n">
        <v>380.33</v>
      </c>
      <c r="D2919" s="41" t="n">
        <v>366.48</v>
      </c>
      <c r="E2919" s="42" t="n">
        <v>379.74</v>
      </c>
      <c r="F2919" s="43" t="n">
        <v>18203500</v>
      </c>
      <c r="G2919" s="14" t="n">
        <v>378.12</v>
      </c>
    </row>
    <row collapsed="false" customFormat="false" customHeight="true" hidden="false" ht="13.3" outlineLevel="0" r="2920">
      <c r="A2920" s="17" t="n">
        <v>40793</v>
      </c>
      <c r="B2920" s="39" t="n">
        <v>385.56</v>
      </c>
      <c r="C2920" s="40" t="n">
        <v>385.6</v>
      </c>
      <c r="D2920" s="41" t="n">
        <v>382</v>
      </c>
      <c r="E2920" s="42" t="n">
        <v>383.93</v>
      </c>
      <c r="F2920" s="43" t="n">
        <v>12520600</v>
      </c>
      <c r="G2920" s="14" t="n">
        <v>382.29</v>
      </c>
    </row>
    <row collapsed="false" customFormat="false" customHeight="true" hidden="false" ht="13.3" outlineLevel="0" r="2921">
      <c r="A2921" s="17" t="n">
        <v>40794</v>
      </c>
      <c r="B2921" s="39" t="n">
        <v>382.4</v>
      </c>
      <c r="C2921" s="40" t="n">
        <v>388.61</v>
      </c>
      <c r="D2921" s="41" t="n">
        <v>382.31</v>
      </c>
      <c r="E2921" s="42" t="n">
        <v>384.14</v>
      </c>
      <c r="F2921" s="43" t="n">
        <v>14862800</v>
      </c>
      <c r="G2921" s="14" t="n">
        <v>382.5</v>
      </c>
    </row>
    <row collapsed="false" customFormat="false" customHeight="true" hidden="false" ht="13.3" outlineLevel="0" r="2922">
      <c r="A2922" s="17" t="n">
        <v>40795</v>
      </c>
      <c r="B2922" s="39" t="n">
        <v>383.93</v>
      </c>
      <c r="C2922" s="40" t="n">
        <v>386</v>
      </c>
      <c r="D2922" s="41" t="n">
        <v>375.02</v>
      </c>
      <c r="E2922" s="42" t="n">
        <v>377.48</v>
      </c>
      <c r="F2922" s="43" t="n">
        <v>20171900</v>
      </c>
      <c r="G2922" s="14" t="n">
        <v>375.87</v>
      </c>
    </row>
    <row collapsed="false" customFormat="false" customHeight="true" hidden="false" ht="13.3" outlineLevel="0" r="2923">
      <c r="A2923" s="17" t="n">
        <v>40798</v>
      </c>
      <c r="B2923" s="39" t="n">
        <v>373</v>
      </c>
      <c r="C2923" s="40" t="n">
        <v>380.88</v>
      </c>
      <c r="D2923" s="41" t="n">
        <v>371.9</v>
      </c>
      <c r="E2923" s="42" t="n">
        <v>379.94</v>
      </c>
      <c r="F2923" s="43" t="n">
        <v>16708300</v>
      </c>
      <c r="G2923" s="14" t="n">
        <v>378.32</v>
      </c>
    </row>
    <row collapsed="false" customFormat="false" customHeight="true" hidden="false" ht="13.3" outlineLevel="0" r="2924">
      <c r="A2924" s="17" t="n">
        <v>40799</v>
      </c>
      <c r="B2924" s="39" t="n">
        <v>382.14</v>
      </c>
      <c r="C2924" s="40" t="n">
        <v>386.21</v>
      </c>
      <c r="D2924" s="41" t="n">
        <v>380.25</v>
      </c>
      <c r="E2924" s="42" t="n">
        <v>384.62</v>
      </c>
      <c r="F2924" s="43" t="n">
        <v>15734300</v>
      </c>
      <c r="G2924" s="14" t="n">
        <v>382.98</v>
      </c>
    </row>
    <row collapsed="false" customFormat="false" customHeight="true" hidden="false" ht="13.3" outlineLevel="0" r="2925">
      <c r="A2925" s="17" t="n">
        <v>40800</v>
      </c>
      <c r="B2925" s="39" t="n">
        <v>387.02</v>
      </c>
      <c r="C2925" s="40" t="n">
        <v>392.21</v>
      </c>
      <c r="D2925" s="41" t="n">
        <v>385.76</v>
      </c>
      <c r="E2925" s="42" t="n">
        <v>389.3</v>
      </c>
      <c r="F2925" s="43" t="n">
        <v>19097300</v>
      </c>
      <c r="G2925" s="14" t="n">
        <v>387.64</v>
      </c>
    </row>
    <row collapsed="false" customFormat="false" customHeight="true" hidden="false" ht="13.3" outlineLevel="0" r="2926">
      <c r="A2926" s="17" t="n">
        <v>40801</v>
      </c>
      <c r="B2926" s="39" t="n">
        <v>391.43</v>
      </c>
      <c r="C2926" s="40" t="n">
        <v>393.66</v>
      </c>
      <c r="D2926" s="41" t="n">
        <v>389.9</v>
      </c>
      <c r="E2926" s="42" t="n">
        <v>392.96</v>
      </c>
      <c r="F2926" s="43" t="n">
        <v>14922100</v>
      </c>
      <c r="G2926" s="14" t="n">
        <v>391.28</v>
      </c>
    </row>
    <row collapsed="false" customFormat="false" customHeight="true" hidden="false" ht="13.3" outlineLevel="0" r="2927">
      <c r="A2927" s="17" t="n">
        <v>40802</v>
      </c>
      <c r="B2927" s="39" t="n">
        <v>395.54</v>
      </c>
      <c r="C2927" s="40" t="n">
        <v>400.5</v>
      </c>
      <c r="D2927" s="41" t="n">
        <v>395.03</v>
      </c>
      <c r="E2927" s="42" t="n">
        <v>400.5</v>
      </c>
      <c r="F2927" s="43" t="n">
        <v>24946900</v>
      </c>
      <c r="G2927" s="14" t="n">
        <v>398.79</v>
      </c>
    </row>
    <row collapsed="false" customFormat="false" customHeight="true" hidden="false" ht="13.3" outlineLevel="0" r="2928">
      <c r="A2928" s="17" t="n">
        <v>40805</v>
      </c>
      <c r="B2928" s="39" t="n">
        <v>397</v>
      </c>
      <c r="C2928" s="40" t="n">
        <v>413.23</v>
      </c>
      <c r="D2928" s="41" t="n">
        <v>395.2</v>
      </c>
      <c r="E2928" s="42" t="n">
        <v>411.63</v>
      </c>
      <c r="F2928" s="43" t="n">
        <v>29423600</v>
      </c>
      <c r="G2928" s="14" t="n">
        <v>409.87</v>
      </c>
    </row>
    <row collapsed="false" customFormat="false" customHeight="true" hidden="false" ht="13.3" outlineLevel="0" r="2929">
      <c r="A2929" s="17" t="n">
        <v>40806</v>
      </c>
      <c r="B2929" s="39" t="n">
        <v>415.25</v>
      </c>
      <c r="C2929" s="40" t="n">
        <v>422.86</v>
      </c>
      <c r="D2929" s="41" t="n">
        <v>411.19</v>
      </c>
      <c r="E2929" s="42" t="n">
        <v>413.45</v>
      </c>
      <c r="F2929" s="43" t="n">
        <v>27705500</v>
      </c>
      <c r="G2929" s="14" t="n">
        <v>411.68</v>
      </c>
    </row>
    <row collapsed="false" customFormat="false" customHeight="true" hidden="false" ht="13.3" outlineLevel="0" r="2930">
      <c r="A2930" s="17" t="n">
        <v>40807</v>
      </c>
      <c r="B2930" s="39" t="n">
        <v>419.64</v>
      </c>
      <c r="C2930" s="40" t="n">
        <v>421.59</v>
      </c>
      <c r="D2930" s="41" t="n">
        <v>412</v>
      </c>
      <c r="E2930" s="42" t="n">
        <v>412.14</v>
      </c>
      <c r="F2930" s="43" t="n">
        <v>21642000</v>
      </c>
      <c r="G2930" s="14" t="n">
        <v>410.38</v>
      </c>
    </row>
    <row collapsed="false" customFormat="false" customHeight="true" hidden="false" ht="13.3" outlineLevel="0" r="2931">
      <c r="A2931" s="17" t="n">
        <v>40808</v>
      </c>
      <c r="B2931" s="39" t="n">
        <v>401.03</v>
      </c>
      <c r="C2931" s="40" t="n">
        <v>409.82</v>
      </c>
      <c r="D2931" s="41" t="n">
        <v>396.7</v>
      </c>
      <c r="E2931" s="42" t="n">
        <v>401.82</v>
      </c>
      <c r="F2931" s="43" t="n">
        <v>34588600</v>
      </c>
      <c r="G2931" s="14" t="n">
        <v>400.1</v>
      </c>
    </row>
    <row collapsed="false" customFormat="false" customHeight="true" hidden="false" ht="13.3" outlineLevel="0" r="2932">
      <c r="A2932" s="17" t="n">
        <v>40809</v>
      </c>
      <c r="B2932" s="39" t="n">
        <v>400.28</v>
      </c>
      <c r="C2932" s="40" t="n">
        <v>406.74</v>
      </c>
      <c r="D2932" s="41" t="n">
        <v>399.85</v>
      </c>
      <c r="E2932" s="42" t="n">
        <v>404.3</v>
      </c>
      <c r="F2932" s="43" t="n">
        <v>19509900</v>
      </c>
      <c r="G2932" s="14" t="n">
        <v>402.57</v>
      </c>
    </row>
    <row collapsed="false" customFormat="false" customHeight="true" hidden="false" ht="13.3" outlineLevel="0" r="2933">
      <c r="A2933" s="17" t="n">
        <v>40812</v>
      </c>
      <c r="B2933" s="39" t="n">
        <v>399.86</v>
      </c>
      <c r="C2933" s="40" t="n">
        <v>403.98</v>
      </c>
      <c r="D2933" s="41" t="n">
        <v>391.3</v>
      </c>
      <c r="E2933" s="42" t="n">
        <v>403.17</v>
      </c>
      <c r="F2933" s="43" t="n">
        <v>29031300</v>
      </c>
      <c r="G2933" s="14" t="n">
        <v>401.45</v>
      </c>
    </row>
    <row collapsed="false" customFormat="false" customHeight="true" hidden="false" ht="13.3" outlineLevel="0" r="2934">
      <c r="A2934" s="17" t="n">
        <v>40813</v>
      </c>
      <c r="B2934" s="39" t="n">
        <v>408.73</v>
      </c>
      <c r="C2934" s="40" t="n">
        <v>409.25</v>
      </c>
      <c r="D2934" s="41" t="n">
        <v>398.06</v>
      </c>
      <c r="E2934" s="42" t="n">
        <v>399.26</v>
      </c>
      <c r="F2934" s="43" t="n">
        <v>22589200</v>
      </c>
      <c r="G2934" s="14" t="n">
        <v>397.55</v>
      </c>
    </row>
    <row collapsed="false" customFormat="false" customHeight="true" hidden="false" ht="13.3" outlineLevel="0" r="2935">
      <c r="A2935" s="17" t="n">
        <v>40814</v>
      </c>
      <c r="B2935" s="39" t="n">
        <v>400.19</v>
      </c>
      <c r="C2935" s="40" t="n">
        <v>403.74</v>
      </c>
      <c r="D2935" s="41" t="n">
        <v>396.51</v>
      </c>
      <c r="E2935" s="42" t="n">
        <v>397.01</v>
      </c>
      <c r="F2935" s="43" t="n">
        <v>15344200</v>
      </c>
      <c r="G2935" s="14" t="n">
        <v>395.31</v>
      </c>
    </row>
    <row collapsed="false" customFormat="false" customHeight="true" hidden="false" ht="13.3" outlineLevel="0" r="2936">
      <c r="A2936" s="17" t="n">
        <v>40815</v>
      </c>
      <c r="B2936" s="39" t="n">
        <v>401.92</v>
      </c>
      <c r="C2936" s="40" t="n">
        <v>402.21</v>
      </c>
      <c r="D2936" s="41" t="n">
        <v>386.21</v>
      </c>
      <c r="E2936" s="42" t="n">
        <v>390.57</v>
      </c>
      <c r="F2936" s="43" t="n">
        <v>23253100</v>
      </c>
      <c r="G2936" s="14" t="n">
        <v>388.9</v>
      </c>
    </row>
    <row collapsed="false" customFormat="false" customHeight="true" hidden="false" ht="13.3" outlineLevel="0" r="2937">
      <c r="A2937" s="17" t="n">
        <v>40816</v>
      </c>
      <c r="B2937" s="39" t="n">
        <v>387.12</v>
      </c>
      <c r="C2937" s="40" t="n">
        <v>388.89</v>
      </c>
      <c r="D2937" s="41" t="n">
        <v>381.18</v>
      </c>
      <c r="E2937" s="42" t="n">
        <v>381.32</v>
      </c>
      <c r="F2937" s="43" t="n">
        <v>19558600</v>
      </c>
      <c r="G2937" s="14" t="n">
        <v>379.69</v>
      </c>
    </row>
    <row collapsed="false" customFormat="false" customHeight="true" hidden="false" ht="13.3" outlineLevel="0" r="2938">
      <c r="A2938" s="17" t="n">
        <v>40819</v>
      </c>
      <c r="B2938" s="39" t="n">
        <v>380.37</v>
      </c>
      <c r="C2938" s="40" t="n">
        <v>382.64</v>
      </c>
      <c r="D2938" s="41" t="n">
        <v>373.17</v>
      </c>
      <c r="E2938" s="42" t="n">
        <v>374.6</v>
      </c>
      <c r="F2938" s="43" t="n">
        <v>23896400</v>
      </c>
      <c r="G2938" s="14" t="n">
        <v>373</v>
      </c>
    </row>
    <row collapsed="false" customFormat="false" customHeight="true" hidden="false" ht="13.3" outlineLevel="0" r="2939">
      <c r="A2939" s="17" t="n">
        <v>40820</v>
      </c>
      <c r="B2939" s="39" t="n">
        <v>374.57</v>
      </c>
      <c r="C2939" s="40" t="n">
        <v>381.8</v>
      </c>
      <c r="D2939" s="41" t="n">
        <v>354.24</v>
      </c>
      <c r="E2939" s="42" t="n">
        <v>372.5</v>
      </c>
      <c r="F2939" s="43" t="n">
        <v>44059900</v>
      </c>
      <c r="G2939" s="14" t="n">
        <v>370.91</v>
      </c>
    </row>
    <row collapsed="false" customFormat="false" customHeight="true" hidden="false" ht="13.3" outlineLevel="0" r="2940">
      <c r="A2940" s="17" t="n">
        <v>40821</v>
      </c>
      <c r="B2940" s="39" t="n">
        <v>367.86</v>
      </c>
      <c r="C2940" s="40" t="n">
        <v>379.82</v>
      </c>
      <c r="D2940" s="41" t="n">
        <v>360.3</v>
      </c>
      <c r="E2940" s="42" t="n">
        <v>378.25</v>
      </c>
      <c r="F2940" s="43" t="n">
        <v>28088200</v>
      </c>
      <c r="G2940" s="14" t="n">
        <v>376.63</v>
      </c>
    </row>
    <row collapsed="false" customFormat="false" customHeight="true" hidden="false" ht="13.3" outlineLevel="0" r="2941">
      <c r="A2941" s="17" t="n">
        <v>40822</v>
      </c>
      <c r="B2941" s="39" t="n">
        <v>373.33</v>
      </c>
      <c r="C2941" s="40" t="n">
        <v>384.78</v>
      </c>
      <c r="D2941" s="41" t="n">
        <v>371.8</v>
      </c>
      <c r="E2941" s="42" t="n">
        <v>377.37</v>
      </c>
      <c r="F2941" s="43" t="n">
        <v>29020800</v>
      </c>
      <c r="G2941" s="14" t="n">
        <v>375.76</v>
      </c>
    </row>
    <row collapsed="false" customFormat="false" customHeight="true" hidden="false" ht="13.3" outlineLevel="0" r="2942">
      <c r="A2942" s="17" t="n">
        <v>40823</v>
      </c>
      <c r="B2942" s="39" t="n">
        <v>375.78</v>
      </c>
      <c r="C2942" s="40" t="n">
        <v>377.74</v>
      </c>
      <c r="D2942" s="41" t="n">
        <v>368.49</v>
      </c>
      <c r="E2942" s="42" t="n">
        <v>369.8</v>
      </c>
      <c r="F2942" s="43" t="n">
        <v>19123500</v>
      </c>
      <c r="G2942" s="14" t="n">
        <v>368.22</v>
      </c>
    </row>
    <row collapsed="false" customFormat="false" customHeight="true" hidden="false" ht="13.3" outlineLevel="0" r="2943">
      <c r="A2943" s="17" t="n">
        <v>40826</v>
      </c>
      <c r="B2943" s="39" t="n">
        <v>379.09</v>
      </c>
      <c r="C2943" s="40" t="n">
        <v>388.81</v>
      </c>
      <c r="D2943" s="41" t="n">
        <v>378.21</v>
      </c>
      <c r="E2943" s="42" t="n">
        <v>388.81</v>
      </c>
      <c r="F2943" s="43" t="n">
        <v>15804100</v>
      </c>
      <c r="G2943" s="14" t="n">
        <v>387.15</v>
      </c>
    </row>
    <row collapsed="false" customFormat="false" customHeight="true" hidden="false" ht="13.3" outlineLevel="0" r="2944">
      <c r="A2944" s="17" t="n">
        <v>40827</v>
      </c>
      <c r="B2944" s="39" t="n">
        <v>392.57</v>
      </c>
      <c r="C2944" s="40" t="n">
        <v>403.18</v>
      </c>
      <c r="D2944" s="41" t="n">
        <v>391.5</v>
      </c>
      <c r="E2944" s="42" t="n">
        <v>400.29</v>
      </c>
      <c r="F2944" s="43" t="n">
        <v>21631700</v>
      </c>
      <c r="G2944" s="14" t="n">
        <v>398.58</v>
      </c>
    </row>
    <row collapsed="false" customFormat="false" customHeight="true" hidden="false" ht="13.3" outlineLevel="0" r="2945">
      <c r="A2945" s="17" t="n">
        <v>40828</v>
      </c>
      <c r="B2945" s="39" t="n">
        <v>407.34</v>
      </c>
      <c r="C2945" s="40" t="n">
        <v>409.25</v>
      </c>
      <c r="D2945" s="41" t="n">
        <v>400.14</v>
      </c>
      <c r="E2945" s="42" t="n">
        <v>402.19</v>
      </c>
      <c r="F2945" s="43" t="n">
        <v>22224500</v>
      </c>
      <c r="G2945" s="14" t="n">
        <v>400.47</v>
      </c>
    </row>
    <row collapsed="false" customFormat="false" customHeight="true" hidden="false" ht="13.3" outlineLevel="0" r="2946">
      <c r="A2946" s="17" t="n">
        <v>40829</v>
      </c>
      <c r="B2946" s="39" t="n">
        <v>404.98</v>
      </c>
      <c r="C2946" s="40" t="n">
        <v>408.43</v>
      </c>
      <c r="D2946" s="41" t="n">
        <v>402.85</v>
      </c>
      <c r="E2946" s="42" t="n">
        <v>408.43</v>
      </c>
      <c r="F2946" s="43" t="n">
        <v>15220900</v>
      </c>
      <c r="G2946" s="14" t="n">
        <v>406.68</v>
      </c>
    </row>
    <row collapsed="false" customFormat="false" customHeight="true" hidden="false" ht="13.3" outlineLevel="0" r="2947">
      <c r="A2947" s="17" t="n">
        <v>40830</v>
      </c>
      <c r="B2947" s="39" t="n">
        <v>416.83</v>
      </c>
      <c r="C2947" s="40" t="n">
        <v>422</v>
      </c>
      <c r="D2947" s="41" t="n">
        <v>415.27</v>
      </c>
      <c r="E2947" s="42" t="n">
        <v>422</v>
      </c>
      <c r="F2947" s="43" t="n">
        <v>20477400</v>
      </c>
      <c r="G2947" s="14" t="n">
        <v>420.2</v>
      </c>
    </row>
    <row collapsed="false" customFormat="false" customHeight="true" hidden="false" ht="13.3" outlineLevel="0" r="2948">
      <c r="A2948" s="17" t="n">
        <v>40833</v>
      </c>
      <c r="B2948" s="39" t="n">
        <v>421.74</v>
      </c>
      <c r="C2948" s="40" t="n">
        <v>426.7</v>
      </c>
      <c r="D2948" s="41" t="n">
        <v>415.94</v>
      </c>
      <c r="E2948" s="42" t="n">
        <v>419.99</v>
      </c>
      <c r="F2948" s="43" t="n">
        <v>24501600</v>
      </c>
      <c r="G2948" s="14" t="n">
        <v>418.19</v>
      </c>
    </row>
    <row collapsed="false" customFormat="false" customHeight="true" hidden="false" ht="13.3" outlineLevel="0" r="2949">
      <c r="A2949" s="17" t="n">
        <v>40834</v>
      </c>
      <c r="B2949" s="39" t="n">
        <v>421.76</v>
      </c>
      <c r="C2949" s="40" t="n">
        <v>424.81</v>
      </c>
      <c r="D2949" s="41" t="n">
        <v>415.99</v>
      </c>
      <c r="E2949" s="42" t="n">
        <v>422.24</v>
      </c>
      <c r="F2949" s="43" t="n">
        <v>31485800</v>
      </c>
      <c r="G2949" s="14" t="n">
        <v>420.43</v>
      </c>
    </row>
    <row collapsed="false" customFormat="false" customHeight="true" hidden="false" ht="13.3" outlineLevel="0" r="2950">
      <c r="A2950" s="17" t="n">
        <v>40835</v>
      </c>
      <c r="B2950" s="39" t="n">
        <v>401.35</v>
      </c>
      <c r="C2950" s="40" t="n">
        <v>408.42</v>
      </c>
      <c r="D2950" s="41" t="n">
        <v>397.8</v>
      </c>
      <c r="E2950" s="42" t="n">
        <v>398.62</v>
      </c>
      <c r="F2950" s="43" t="n">
        <v>39430700</v>
      </c>
      <c r="G2950" s="14" t="n">
        <v>396.92</v>
      </c>
    </row>
    <row collapsed="false" customFormat="false" customHeight="true" hidden="false" ht="13.3" outlineLevel="0" r="2951">
      <c r="A2951" s="17" t="n">
        <v>40836</v>
      </c>
      <c r="B2951" s="39" t="n">
        <v>400</v>
      </c>
      <c r="C2951" s="40" t="n">
        <v>400.35</v>
      </c>
      <c r="D2951" s="41" t="n">
        <v>394.21</v>
      </c>
      <c r="E2951" s="42" t="n">
        <v>395.31</v>
      </c>
      <c r="F2951" s="43" t="n">
        <v>19616800</v>
      </c>
      <c r="G2951" s="14" t="n">
        <v>393.62</v>
      </c>
    </row>
    <row collapsed="false" customFormat="false" customHeight="true" hidden="false" ht="13.3" outlineLevel="0" r="2952">
      <c r="A2952" s="17" t="n">
        <v>40837</v>
      </c>
      <c r="B2952" s="39" t="n">
        <v>398.1</v>
      </c>
      <c r="C2952" s="40" t="n">
        <v>399.14</v>
      </c>
      <c r="D2952" s="41" t="n">
        <v>390.75</v>
      </c>
      <c r="E2952" s="42" t="n">
        <v>392.87</v>
      </c>
      <c r="F2952" s="43" t="n">
        <v>22187300</v>
      </c>
      <c r="G2952" s="14" t="n">
        <v>391.19</v>
      </c>
    </row>
    <row collapsed="false" customFormat="false" customHeight="true" hidden="false" ht="13.3" outlineLevel="0" r="2953">
      <c r="A2953" s="17" t="n">
        <v>40840</v>
      </c>
      <c r="B2953" s="39" t="n">
        <v>396.18</v>
      </c>
      <c r="C2953" s="40" t="n">
        <v>406.5</v>
      </c>
      <c r="D2953" s="41" t="n">
        <v>395.4</v>
      </c>
      <c r="E2953" s="42" t="n">
        <v>405.77</v>
      </c>
      <c r="F2953" s="43" t="n">
        <v>17933500</v>
      </c>
      <c r="G2953" s="14" t="n">
        <v>404.04</v>
      </c>
    </row>
    <row collapsed="false" customFormat="false" customHeight="true" hidden="false" ht="13.3" outlineLevel="0" r="2954">
      <c r="A2954" s="17" t="n">
        <v>40841</v>
      </c>
      <c r="B2954" s="39" t="n">
        <v>405.03</v>
      </c>
      <c r="C2954" s="40" t="n">
        <v>406.55</v>
      </c>
      <c r="D2954" s="41" t="n">
        <v>397.38</v>
      </c>
      <c r="E2954" s="42" t="n">
        <v>397.77</v>
      </c>
      <c r="F2954" s="43" t="n">
        <v>15372400</v>
      </c>
      <c r="G2954" s="14" t="n">
        <v>396.07</v>
      </c>
    </row>
    <row collapsed="false" customFormat="false" customHeight="true" hidden="false" ht="13.3" outlineLevel="0" r="2955">
      <c r="A2955" s="17" t="n">
        <v>40842</v>
      </c>
      <c r="B2955" s="39" t="n">
        <v>401.76</v>
      </c>
      <c r="C2955" s="40" t="n">
        <v>402.55</v>
      </c>
      <c r="D2955" s="41" t="n">
        <v>393.15</v>
      </c>
      <c r="E2955" s="42" t="n">
        <v>400.6</v>
      </c>
      <c r="F2955" s="43" t="n">
        <v>16296600</v>
      </c>
      <c r="G2955" s="14" t="n">
        <v>398.89</v>
      </c>
    </row>
    <row collapsed="false" customFormat="false" customHeight="true" hidden="false" ht="13.3" outlineLevel="0" r="2956">
      <c r="A2956" s="17" t="n">
        <v>40843</v>
      </c>
      <c r="B2956" s="39" t="n">
        <v>407.56</v>
      </c>
      <c r="C2956" s="40" t="n">
        <v>409</v>
      </c>
      <c r="D2956" s="41" t="n">
        <v>401.89</v>
      </c>
      <c r="E2956" s="42" t="n">
        <v>404.69</v>
      </c>
      <c r="F2956" s="43" t="n">
        <v>17666600</v>
      </c>
      <c r="G2956" s="14" t="n">
        <v>402.96</v>
      </c>
    </row>
    <row collapsed="false" customFormat="false" customHeight="true" hidden="false" ht="13.3" outlineLevel="0" r="2957">
      <c r="A2957" s="17" t="n">
        <v>40844</v>
      </c>
      <c r="B2957" s="39" t="n">
        <v>403</v>
      </c>
      <c r="C2957" s="40" t="n">
        <v>406.35</v>
      </c>
      <c r="D2957" s="41" t="n">
        <v>402.51</v>
      </c>
      <c r="E2957" s="42" t="n">
        <v>404.95</v>
      </c>
      <c r="F2957" s="43" t="n">
        <v>11530100</v>
      </c>
      <c r="G2957" s="14" t="n">
        <v>403.22</v>
      </c>
    </row>
    <row collapsed="false" customFormat="false" customHeight="true" hidden="false" ht="13.3" outlineLevel="0" r="2958">
      <c r="A2958" s="17" t="n">
        <v>40847</v>
      </c>
      <c r="B2958" s="39" t="n">
        <v>402.42</v>
      </c>
      <c r="C2958" s="40" t="n">
        <v>409.33</v>
      </c>
      <c r="D2958" s="41" t="n">
        <v>401.05</v>
      </c>
      <c r="E2958" s="42" t="n">
        <v>404.78</v>
      </c>
      <c r="F2958" s="43" t="n">
        <v>13767900</v>
      </c>
      <c r="G2958" s="14" t="n">
        <v>403.05</v>
      </c>
    </row>
    <row collapsed="false" customFormat="false" customHeight="true" hidden="false" ht="13.3" outlineLevel="0" r="2959">
      <c r="A2959" s="17" t="n">
        <v>40848</v>
      </c>
      <c r="B2959" s="39" t="n">
        <v>397.41</v>
      </c>
      <c r="C2959" s="40" t="n">
        <v>399.5</v>
      </c>
      <c r="D2959" s="41" t="n">
        <v>393.22</v>
      </c>
      <c r="E2959" s="42" t="n">
        <v>396.51</v>
      </c>
      <c r="F2959" s="43" t="n">
        <v>18992500</v>
      </c>
      <c r="G2959" s="14" t="n">
        <v>394.81</v>
      </c>
    </row>
    <row collapsed="false" customFormat="false" customHeight="true" hidden="false" ht="13.3" outlineLevel="0" r="2960">
      <c r="A2960" s="17" t="n">
        <v>40849</v>
      </c>
      <c r="B2960" s="39" t="n">
        <v>400.09</v>
      </c>
      <c r="C2960" s="40" t="n">
        <v>400.44</v>
      </c>
      <c r="D2960" s="41" t="n">
        <v>395.11</v>
      </c>
      <c r="E2960" s="42" t="n">
        <v>397.41</v>
      </c>
      <c r="F2960" s="43" t="n">
        <v>11723400</v>
      </c>
      <c r="G2960" s="14" t="n">
        <v>395.71</v>
      </c>
    </row>
    <row collapsed="false" customFormat="false" customHeight="true" hidden="false" ht="13.3" outlineLevel="0" r="2961">
      <c r="A2961" s="17" t="n">
        <v>40850</v>
      </c>
      <c r="B2961" s="39" t="n">
        <v>399.07</v>
      </c>
      <c r="C2961" s="40" t="n">
        <v>403.4</v>
      </c>
      <c r="D2961" s="41" t="n">
        <v>395.36</v>
      </c>
      <c r="E2961" s="42" t="n">
        <v>403.07</v>
      </c>
      <c r="F2961" s="43" t="n">
        <v>15763800</v>
      </c>
      <c r="G2961" s="14" t="n">
        <v>401.35</v>
      </c>
    </row>
    <row collapsed="false" customFormat="false" customHeight="true" hidden="false" ht="13.3" outlineLevel="0" r="2962">
      <c r="A2962" s="17" t="n">
        <v>40851</v>
      </c>
      <c r="B2962" s="39" t="n">
        <v>402.03</v>
      </c>
      <c r="C2962" s="40" t="n">
        <v>403.44</v>
      </c>
      <c r="D2962" s="41" t="n">
        <v>399.16</v>
      </c>
      <c r="E2962" s="42" t="n">
        <v>400.24</v>
      </c>
      <c r="F2962" s="43" t="n">
        <v>10793900</v>
      </c>
      <c r="G2962" s="14" t="n">
        <v>398.53</v>
      </c>
    </row>
    <row collapsed="false" customFormat="false" customHeight="true" hidden="false" ht="13.3" outlineLevel="0" r="2963">
      <c r="A2963" s="17" t="n">
        <v>40854</v>
      </c>
      <c r="B2963" s="39" t="n">
        <v>399.91</v>
      </c>
      <c r="C2963" s="40" t="n">
        <v>400</v>
      </c>
      <c r="D2963" s="41" t="n">
        <v>396.13</v>
      </c>
      <c r="E2963" s="42" t="n">
        <v>399.73</v>
      </c>
      <c r="F2963" s="43" t="n">
        <v>9652700</v>
      </c>
      <c r="G2963" s="14" t="n">
        <v>398.02</v>
      </c>
    </row>
    <row collapsed="false" customFormat="false" customHeight="true" hidden="false" ht="13.3" outlineLevel="0" r="2964">
      <c r="A2964" s="17" t="n">
        <v>40855</v>
      </c>
      <c r="B2964" s="39" t="n">
        <v>402.21</v>
      </c>
      <c r="C2964" s="40" t="n">
        <v>408</v>
      </c>
      <c r="D2964" s="41" t="n">
        <v>401.56</v>
      </c>
      <c r="E2964" s="42" t="n">
        <v>406.23</v>
      </c>
      <c r="F2964" s="43" t="n">
        <v>14301500</v>
      </c>
      <c r="G2964" s="14" t="n">
        <v>404.49</v>
      </c>
    </row>
    <row collapsed="false" customFormat="false" customHeight="true" hidden="false" ht="13.3" outlineLevel="0" r="2965">
      <c r="A2965" s="17" t="n">
        <v>40856</v>
      </c>
      <c r="B2965" s="39" t="n">
        <v>396.97</v>
      </c>
      <c r="C2965" s="40" t="n">
        <v>400.89</v>
      </c>
      <c r="D2965" s="41" t="n">
        <v>394.23</v>
      </c>
      <c r="E2965" s="42" t="n">
        <v>395.28</v>
      </c>
      <c r="F2965" s="43" t="n">
        <v>19953000</v>
      </c>
      <c r="G2965" s="14" t="n">
        <v>393.59</v>
      </c>
    </row>
    <row collapsed="false" customFormat="false" customHeight="true" hidden="false" ht="13.3" outlineLevel="0" r="2966">
      <c r="A2966" s="17" t="n">
        <v>40857</v>
      </c>
      <c r="B2966" s="39" t="n">
        <v>397.03</v>
      </c>
      <c r="C2966" s="40" t="n">
        <v>397.21</v>
      </c>
      <c r="D2966" s="41" t="n">
        <v>382.15</v>
      </c>
      <c r="E2966" s="42" t="n">
        <v>385.22</v>
      </c>
      <c r="F2966" s="43" t="n">
        <v>26598300</v>
      </c>
      <c r="G2966" s="14" t="n">
        <v>383.57</v>
      </c>
    </row>
    <row collapsed="false" customFormat="false" customHeight="true" hidden="false" ht="13.3" outlineLevel="0" r="2967">
      <c r="A2967" s="17" t="n">
        <v>40858</v>
      </c>
      <c r="B2967" s="39" t="n">
        <v>386.61</v>
      </c>
      <c r="C2967" s="40" t="n">
        <v>388.7</v>
      </c>
      <c r="D2967" s="41" t="n">
        <v>380.26</v>
      </c>
      <c r="E2967" s="42" t="n">
        <v>384.62</v>
      </c>
      <c r="F2967" s="43" t="n">
        <v>23349500</v>
      </c>
      <c r="G2967" s="14" t="n">
        <v>382.98</v>
      </c>
    </row>
    <row collapsed="false" customFormat="false" customHeight="true" hidden="false" ht="13.3" outlineLevel="0" r="2968">
      <c r="A2968" s="17" t="n">
        <v>40861</v>
      </c>
      <c r="B2968" s="39" t="n">
        <v>383.52</v>
      </c>
      <c r="C2968" s="40" t="n">
        <v>385.25</v>
      </c>
      <c r="D2968" s="41" t="n">
        <v>378.2</v>
      </c>
      <c r="E2968" s="42" t="n">
        <v>379.26</v>
      </c>
      <c r="F2968" s="43" t="n">
        <v>15460900</v>
      </c>
      <c r="G2968" s="14" t="n">
        <v>377.64</v>
      </c>
    </row>
    <row collapsed="false" customFormat="false" customHeight="true" hidden="false" ht="13.3" outlineLevel="0" r="2969">
      <c r="A2969" s="17" t="n">
        <v>40862</v>
      </c>
      <c r="B2969" s="39" t="n">
        <v>380.8</v>
      </c>
      <c r="C2969" s="40" t="n">
        <v>389.5</v>
      </c>
      <c r="D2969" s="41" t="n">
        <v>379.45</v>
      </c>
      <c r="E2969" s="42" t="n">
        <v>388.83</v>
      </c>
      <c r="F2969" s="43" t="n">
        <v>15386100</v>
      </c>
      <c r="G2969" s="14" t="n">
        <v>387.17</v>
      </c>
    </row>
    <row collapsed="false" customFormat="false" customHeight="true" hidden="false" ht="13.3" outlineLevel="0" r="2970">
      <c r="A2970" s="17" t="n">
        <v>40863</v>
      </c>
      <c r="B2970" s="39" t="n">
        <v>389.25</v>
      </c>
      <c r="C2970" s="40" t="n">
        <v>391.14</v>
      </c>
      <c r="D2970" s="41" t="n">
        <v>384.32</v>
      </c>
      <c r="E2970" s="42" t="n">
        <v>384.77</v>
      </c>
      <c r="F2970" s="43" t="n">
        <v>12471800</v>
      </c>
      <c r="G2970" s="14" t="n">
        <v>383.13</v>
      </c>
    </row>
    <row collapsed="false" customFormat="false" customHeight="true" hidden="false" ht="13.3" outlineLevel="0" r="2971">
      <c r="A2971" s="17" t="n">
        <v>40864</v>
      </c>
      <c r="B2971" s="39" t="n">
        <v>383.98</v>
      </c>
      <c r="C2971" s="40" t="n">
        <v>384.58</v>
      </c>
      <c r="D2971" s="41" t="n">
        <v>375.5</v>
      </c>
      <c r="E2971" s="42" t="n">
        <v>377.41</v>
      </c>
      <c r="F2971" s="43" t="n">
        <v>17139300</v>
      </c>
      <c r="G2971" s="14" t="n">
        <v>375.8</v>
      </c>
    </row>
    <row collapsed="false" customFormat="false" customHeight="true" hidden="false" ht="13.3" outlineLevel="0" r="2972">
      <c r="A2972" s="17" t="n">
        <v>40865</v>
      </c>
      <c r="B2972" s="39" t="n">
        <v>378.92</v>
      </c>
      <c r="C2972" s="40" t="n">
        <v>379.99</v>
      </c>
      <c r="D2972" s="41" t="n">
        <v>374.88</v>
      </c>
      <c r="E2972" s="42" t="n">
        <v>374.94</v>
      </c>
      <c r="F2972" s="43" t="n">
        <v>13283500</v>
      </c>
      <c r="G2972" s="14" t="n">
        <v>373.34</v>
      </c>
    </row>
    <row collapsed="false" customFormat="false" customHeight="true" hidden="false" ht="13.3" outlineLevel="0" r="2973">
      <c r="A2973" s="17" t="n">
        <v>40868</v>
      </c>
      <c r="B2973" s="39" t="n">
        <v>370.4</v>
      </c>
      <c r="C2973" s="40" t="n">
        <v>371.68</v>
      </c>
      <c r="D2973" s="41" t="n">
        <v>365.91</v>
      </c>
      <c r="E2973" s="42" t="n">
        <v>369.01</v>
      </c>
      <c r="F2973" s="43" t="n">
        <v>15999300</v>
      </c>
      <c r="G2973" s="14" t="n">
        <v>367.43</v>
      </c>
    </row>
    <row collapsed="false" customFormat="false" customHeight="true" hidden="false" ht="13.3" outlineLevel="0" r="2974">
      <c r="A2974" s="17" t="n">
        <v>40869</v>
      </c>
      <c r="B2974" s="39" t="n">
        <v>371.02</v>
      </c>
      <c r="C2974" s="40" t="n">
        <v>377.93</v>
      </c>
      <c r="D2974" s="41" t="n">
        <v>370.94</v>
      </c>
      <c r="E2974" s="42" t="n">
        <v>376.51</v>
      </c>
      <c r="F2974" s="43" t="n">
        <v>14607900</v>
      </c>
      <c r="G2974" s="14" t="n">
        <v>374.9</v>
      </c>
    </row>
    <row collapsed="false" customFormat="false" customHeight="true" hidden="false" ht="13.3" outlineLevel="0" r="2975">
      <c r="A2975" s="17" t="n">
        <v>40870</v>
      </c>
      <c r="B2975" s="39" t="n">
        <v>374.51</v>
      </c>
      <c r="C2975" s="40" t="n">
        <v>375.84</v>
      </c>
      <c r="D2975" s="41" t="n">
        <v>366.88</v>
      </c>
      <c r="E2975" s="42" t="n">
        <v>366.99</v>
      </c>
      <c r="F2975" s="43" t="n">
        <v>15295400</v>
      </c>
      <c r="G2975" s="14" t="n">
        <v>365.42</v>
      </c>
    </row>
    <row collapsed="false" customFormat="false" customHeight="true" hidden="false" ht="13.3" outlineLevel="0" r="2976">
      <c r="A2976" s="17" t="n">
        <v>40872</v>
      </c>
      <c r="B2976" s="39" t="n">
        <v>368.42</v>
      </c>
      <c r="C2976" s="40" t="n">
        <v>371.15</v>
      </c>
      <c r="D2976" s="41" t="n">
        <v>363.32</v>
      </c>
      <c r="E2976" s="42" t="n">
        <v>363.57</v>
      </c>
      <c r="F2976" s="43" t="n">
        <v>9098600</v>
      </c>
      <c r="G2976" s="14" t="n">
        <v>362.02</v>
      </c>
    </row>
    <row collapsed="false" customFormat="false" customHeight="true" hidden="false" ht="13.3" outlineLevel="0" r="2977">
      <c r="A2977" s="17" t="n">
        <v>40875</v>
      </c>
      <c r="B2977" s="39" t="n">
        <v>372.35</v>
      </c>
      <c r="C2977" s="40" t="n">
        <v>376.72</v>
      </c>
      <c r="D2977" s="41" t="n">
        <v>370.33</v>
      </c>
      <c r="E2977" s="42" t="n">
        <v>376.12</v>
      </c>
      <c r="F2977" s="43" t="n">
        <v>12371900</v>
      </c>
      <c r="G2977" s="14" t="n">
        <v>374.51</v>
      </c>
    </row>
    <row collapsed="false" customFormat="false" customHeight="true" hidden="false" ht="13.3" outlineLevel="0" r="2978">
      <c r="A2978" s="17" t="n">
        <v>40876</v>
      </c>
      <c r="B2978" s="39" t="n">
        <v>375.84</v>
      </c>
      <c r="C2978" s="40" t="n">
        <v>378.83</v>
      </c>
      <c r="D2978" s="41" t="n">
        <v>370.2</v>
      </c>
      <c r="E2978" s="42" t="n">
        <v>373.2</v>
      </c>
      <c r="F2978" s="43" t="n">
        <v>13423400</v>
      </c>
      <c r="G2978" s="14" t="n">
        <v>371.6</v>
      </c>
    </row>
    <row collapsed="false" customFormat="false" customHeight="true" hidden="false" ht="13.3" outlineLevel="0" r="2979">
      <c r="A2979" s="17" t="n">
        <v>40877</v>
      </c>
      <c r="B2979" s="39" t="n">
        <v>381.29</v>
      </c>
      <c r="C2979" s="40" t="n">
        <v>382.28</v>
      </c>
      <c r="D2979" s="41" t="n">
        <v>378.3</v>
      </c>
      <c r="E2979" s="42" t="n">
        <v>382.2</v>
      </c>
      <c r="F2979" s="43" t="n">
        <v>14497800</v>
      </c>
      <c r="G2979" s="14" t="n">
        <v>380.57</v>
      </c>
    </row>
    <row collapsed="false" customFormat="false" customHeight="true" hidden="false" ht="13.3" outlineLevel="0" r="2980">
      <c r="A2980" s="17" t="n">
        <v>40878</v>
      </c>
      <c r="B2980" s="39" t="n">
        <v>382.54</v>
      </c>
      <c r="C2980" s="40" t="n">
        <v>389</v>
      </c>
      <c r="D2980" s="41" t="n">
        <v>380.75</v>
      </c>
      <c r="E2980" s="42" t="n">
        <v>387.93</v>
      </c>
      <c r="F2980" s="43" t="n">
        <v>13827900</v>
      </c>
      <c r="G2980" s="14" t="n">
        <v>386.27</v>
      </c>
    </row>
    <row collapsed="false" customFormat="false" customHeight="true" hidden="false" ht="13.3" outlineLevel="0" r="2981">
      <c r="A2981" s="17" t="n">
        <v>40879</v>
      </c>
      <c r="B2981" s="39" t="n">
        <v>389.83</v>
      </c>
      <c r="C2981" s="40" t="n">
        <v>393.63</v>
      </c>
      <c r="D2981" s="41" t="n">
        <v>388.58</v>
      </c>
      <c r="E2981" s="42" t="n">
        <v>389.7</v>
      </c>
      <c r="F2981" s="43" t="n">
        <v>13537700</v>
      </c>
      <c r="G2981" s="14" t="n">
        <v>388.03</v>
      </c>
    </row>
    <row collapsed="false" customFormat="false" customHeight="true" hidden="false" ht="13.3" outlineLevel="0" r="2982">
      <c r="A2982" s="17" t="n">
        <v>40882</v>
      </c>
      <c r="B2982" s="39" t="n">
        <v>393.49</v>
      </c>
      <c r="C2982" s="40" t="n">
        <v>396.41</v>
      </c>
      <c r="D2982" s="41" t="n">
        <v>390.39</v>
      </c>
      <c r="E2982" s="42" t="n">
        <v>393.01</v>
      </c>
      <c r="F2982" s="43" t="n">
        <v>12757500</v>
      </c>
      <c r="G2982" s="14" t="n">
        <v>391.33</v>
      </c>
    </row>
    <row collapsed="false" customFormat="false" customHeight="true" hidden="false" ht="13.3" outlineLevel="0" r="2983">
      <c r="A2983" s="17" t="n">
        <v>40883</v>
      </c>
      <c r="B2983" s="39" t="n">
        <v>392.51</v>
      </c>
      <c r="C2983" s="40" t="n">
        <v>394.63</v>
      </c>
      <c r="D2983" s="41" t="n">
        <v>389.38</v>
      </c>
      <c r="E2983" s="42" t="n">
        <v>390.95</v>
      </c>
      <c r="F2983" s="43" t="n">
        <v>10128500</v>
      </c>
      <c r="G2983" s="14" t="n">
        <v>389.28</v>
      </c>
    </row>
    <row collapsed="false" customFormat="false" customHeight="true" hidden="false" ht="13.3" outlineLevel="0" r="2984">
      <c r="A2984" s="17" t="n">
        <v>40884</v>
      </c>
      <c r="B2984" s="39" t="n">
        <v>389.93</v>
      </c>
      <c r="C2984" s="40" t="n">
        <v>390.94</v>
      </c>
      <c r="D2984" s="41" t="n">
        <v>386.76</v>
      </c>
      <c r="E2984" s="42" t="n">
        <v>389.09</v>
      </c>
      <c r="F2984" s="43" t="n">
        <v>10883800</v>
      </c>
      <c r="G2984" s="14" t="n">
        <v>387.43</v>
      </c>
    </row>
    <row collapsed="false" customFormat="false" customHeight="true" hidden="false" ht="13.3" outlineLevel="0" r="2985">
      <c r="A2985" s="17" t="n">
        <v>40885</v>
      </c>
      <c r="B2985" s="39" t="n">
        <v>391.45</v>
      </c>
      <c r="C2985" s="40" t="n">
        <v>395.5</v>
      </c>
      <c r="D2985" s="41" t="n">
        <v>390.23</v>
      </c>
      <c r="E2985" s="42" t="n">
        <v>390.66</v>
      </c>
      <c r="F2985" s="43" t="n">
        <v>13441300</v>
      </c>
      <c r="G2985" s="14" t="n">
        <v>388.99</v>
      </c>
    </row>
    <row collapsed="false" customFormat="false" customHeight="true" hidden="false" ht="13.3" outlineLevel="0" r="2986">
      <c r="A2986" s="17" t="n">
        <v>40886</v>
      </c>
      <c r="B2986" s="39" t="n">
        <v>392.85</v>
      </c>
      <c r="C2986" s="40" t="n">
        <v>394.04</v>
      </c>
      <c r="D2986" s="41" t="n">
        <v>391.03</v>
      </c>
      <c r="E2986" s="42" t="n">
        <v>393.62</v>
      </c>
      <c r="F2986" s="43" t="n">
        <v>10606900</v>
      </c>
      <c r="G2986" s="14" t="n">
        <v>391.94</v>
      </c>
    </row>
    <row collapsed="false" customFormat="false" customHeight="true" hidden="false" ht="13.3" outlineLevel="0" r="2987">
      <c r="A2987" s="17" t="n">
        <v>40889</v>
      </c>
      <c r="B2987" s="39" t="n">
        <v>391.68</v>
      </c>
      <c r="C2987" s="40" t="n">
        <v>393.9</v>
      </c>
      <c r="D2987" s="41" t="n">
        <v>389.45</v>
      </c>
      <c r="E2987" s="42" t="n">
        <v>391.84</v>
      </c>
      <c r="F2987" s="43" t="n">
        <v>10752400</v>
      </c>
      <c r="G2987" s="14" t="n">
        <v>390.16</v>
      </c>
    </row>
    <row collapsed="false" customFormat="false" customHeight="true" hidden="false" ht="13.3" outlineLevel="0" r="2988">
      <c r="A2988" s="17" t="n">
        <v>40890</v>
      </c>
      <c r="B2988" s="39" t="n">
        <v>393</v>
      </c>
      <c r="C2988" s="40" t="n">
        <v>395.4</v>
      </c>
      <c r="D2988" s="41" t="n">
        <v>387.1</v>
      </c>
      <c r="E2988" s="42" t="n">
        <v>388.81</v>
      </c>
      <c r="F2988" s="43" t="n">
        <v>12104600</v>
      </c>
      <c r="G2988" s="14" t="n">
        <v>387.15</v>
      </c>
    </row>
    <row collapsed="false" customFormat="false" customHeight="true" hidden="false" ht="13.3" outlineLevel="0" r="2989">
      <c r="A2989" s="17" t="n">
        <v>40891</v>
      </c>
      <c r="B2989" s="39" t="n">
        <v>386.7</v>
      </c>
      <c r="C2989" s="40" t="n">
        <v>387.38</v>
      </c>
      <c r="D2989" s="41" t="n">
        <v>377.68</v>
      </c>
      <c r="E2989" s="42" t="n">
        <v>380.19</v>
      </c>
      <c r="F2989" s="43" t="n">
        <v>14531700</v>
      </c>
      <c r="G2989" s="14" t="n">
        <v>378.56</v>
      </c>
    </row>
    <row collapsed="false" customFormat="false" customHeight="true" hidden="false" ht="13.3" outlineLevel="0" r="2990">
      <c r="A2990" s="17" t="n">
        <v>40892</v>
      </c>
      <c r="B2990" s="39" t="n">
        <v>383.33</v>
      </c>
      <c r="C2990" s="40" t="n">
        <v>383.74</v>
      </c>
      <c r="D2990" s="41" t="n">
        <v>378.31</v>
      </c>
      <c r="E2990" s="42" t="n">
        <v>378.94</v>
      </c>
      <c r="F2990" s="43" t="n">
        <v>9150000</v>
      </c>
      <c r="G2990" s="14" t="n">
        <v>377.32</v>
      </c>
    </row>
    <row collapsed="false" customFormat="false" customHeight="true" hidden="false" ht="13.3" outlineLevel="0" r="2991">
      <c r="A2991" s="17" t="n">
        <v>40893</v>
      </c>
      <c r="B2991" s="39" t="n">
        <v>380.36</v>
      </c>
      <c r="C2991" s="40" t="n">
        <v>384.15</v>
      </c>
      <c r="D2991" s="41" t="n">
        <v>379.57</v>
      </c>
      <c r="E2991" s="42" t="n">
        <v>381.02</v>
      </c>
      <c r="F2991" s="43" t="n">
        <v>15052800</v>
      </c>
      <c r="G2991" s="14" t="n">
        <v>379.39</v>
      </c>
    </row>
    <row collapsed="false" customFormat="false" customHeight="true" hidden="false" ht="13.3" outlineLevel="0" r="2992">
      <c r="A2992" s="17" t="n">
        <v>40896</v>
      </c>
      <c r="B2992" s="39" t="n">
        <v>382.47</v>
      </c>
      <c r="C2992" s="40" t="n">
        <v>384.85</v>
      </c>
      <c r="D2992" s="41" t="n">
        <v>380.48</v>
      </c>
      <c r="E2992" s="42" t="n">
        <v>382.21</v>
      </c>
      <c r="F2992" s="43" t="n">
        <v>8411800</v>
      </c>
      <c r="G2992" s="14" t="n">
        <v>380.58</v>
      </c>
    </row>
    <row collapsed="false" customFormat="false" customHeight="true" hidden="false" ht="13.3" outlineLevel="0" r="2993">
      <c r="A2993" s="17" t="n">
        <v>40897</v>
      </c>
      <c r="B2993" s="39" t="n">
        <v>387.76</v>
      </c>
      <c r="C2993" s="40" t="n">
        <v>396.1</v>
      </c>
      <c r="D2993" s="41" t="n">
        <v>387.26</v>
      </c>
      <c r="E2993" s="42" t="n">
        <v>395.95</v>
      </c>
      <c r="F2993" s="43" t="n">
        <v>12043400</v>
      </c>
      <c r="G2993" s="14" t="n">
        <v>394.26</v>
      </c>
    </row>
    <row collapsed="false" customFormat="false" customHeight="true" hidden="false" ht="13.3" outlineLevel="0" r="2994">
      <c r="A2994" s="17" t="n">
        <v>40898</v>
      </c>
      <c r="B2994" s="39" t="n">
        <v>396.69</v>
      </c>
      <c r="C2994" s="40" t="n">
        <v>397.3</v>
      </c>
      <c r="D2994" s="41" t="n">
        <v>392.01</v>
      </c>
      <c r="E2994" s="42" t="n">
        <v>396.45</v>
      </c>
      <c r="F2994" s="43" t="n">
        <v>9391000</v>
      </c>
      <c r="G2994" s="14" t="n">
        <v>394.76</v>
      </c>
    </row>
    <row collapsed="false" customFormat="false" customHeight="true" hidden="false" ht="13.3" outlineLevel="0" r="2995">
      <c r="A2995" s="17" t="n">
        <v>40899</v>
      </c>
      <c r="B2995" s="39" t="n">
        <v>397</v>
      </c>
      <c r="C2995" s="40" t="n">
        <v>399.13</v>
      </c>
      <c r="D2995" s="41" t="n">
        <v>396.1</v>
      </c>
      <c r="E2995" s="42" t="n">
        <v>398.55</v>
      </c>
      <c r="F2995" s="43" t="n">
        <v>7227100</v>
      </c>
      <c r="G2995" s="14" t="n">
        <v>396.85</v>
      </c>
    </row>
    <row collapsed="false" customFormat="false" customHeight="true" hidden="false" ht="13.3" outlineLevel="0" r="2996">
      <c r="A2996" s="17" t="n">
        <v>40900</v>
      </c>
      <c r="B2996" s="39" t="n">
        <v>399.69</v>
      </c>
      <c r="C2996" s="40" t="n">
        <v>403.59</v>
      </c>
      <c r="D2996" s="41" t="n">
        <v>399.49</v>
      </c>
      <c r="E2996" s="42" t="n">
        <v>403.33</v>
      </c>
      <c r="F2996" s="43" t="n">
        <v>9621400</v>
      </c>
      <c r="G2996" s="14" t="n">
        <v>401.61</v>
      </c>
    </row>
    <row collapsed="false" customFormat="false" customHeight="true" hidden="false" ht="13.3" outlineLevel="0" r="2997">
      <c r="A2997" s="17" t="n">
        <v>40904</v>
      </c>
      <c r="B2997" s="39" t="n">
        <v>403.1</v>
      </c>
      <c r="C2997" s="40" t="n">
        <v>409.09</v>
      </c>
      <c r="D2997" s="41" t="n">
        <v>403.02</v>
      </c>
      <c r="E2997" s="42" t="n">
        <v>406.53</v>
      </c>
      <c r="F2997" s="43" t="n">
        <v>9467000</v>
      </c>
      <c r="G2997" s="14" t="n">
        <v>404.79</v>
      </c>
    </row>
    <row collapsed="false" customFormat="false" customHeight="true" hidden="false" ht="13.3" outlineLevel="0" r="2998">
      <c r="A2998" s="17" t="n">
        <v>40905</v>
      </c>
      <c r="B2998" s="39" t="n">
        <v>406.89</v>
      </c>
      <c r="C2998" s="40" t="n">
        <v>408.25</v>
      </c>
      <c r="D2998" s="41" t="n">
        <v>401.34</v>
      </c>
      <c r="E2998" s="42" t="n">
        <v>402.64</v>
      </c>
      <c r="F2998" s="43" t="n">
        <v>8166500</v>
      </c>
      <c r="G2998" s="14" t="n">
        <v>400.92</v>
      </c>
    </row>
    <row collapsed="false" customFormat="false" customHeight="true" hidden="false" ht="13.3" outlineLevel="0" r="2999">
      <c r="A2999" s="17" t="n">
        <v>40906</v>
      </c>
      <c r="B2999" s="39" t="n">
        <v>403.4</v>
      </c>
      <c r="C2999" s="40" t="n">
        <v>405.65</v>
      </c>
      <c r="D2999" s="41" t="n">
        <v>400.51</v>
      </c>
      <c r="E2999" s="42" t="n">
        <v>405.12</v>
      </c>
      <c r="F2999" s="43" t="n">
        <v>7713500</v>
      </c>
      <c r="G2999" s="14" t="n">
        <v>403.39</v>
      </c>
    </row>
    <row collapsed="false" customFormat="false" customHeight="true" hidden="false" ht="13.3" outlineLevel="0" r="3000">
      <c r="A3000" s="17" t="n">
        <v>40907</v>
      </c>
      <c r="B3000" s="39" t="n">
        <v>403.51</v>
      </c>
      <c r="C3000" s="40" t="n">
        <v>406.28</v>
      </c>
      <c r="D3000" s="41" t="n">
        <v>403.49</v>
      </c>
      <c r="E3000" s="42" t="n">
        <v>405</v>
      </c>
      <c r="F3000" s="43" t="n">
        <v>6416500</v>
      </c>
      <c r="G3000" s="14" t="n">
        <v>403.27</v>
      </c>
    </row>
    <row collapsed="false" customFormat="false" customHeight="true" hidden="false" ht="13.3" outlineLevel="0" r="3001">
      <c r="A3001" s="17" t="n">
        <v>40911</v>
      </c>
      <c r="B3001" s="39" t="n">
        <v>409.4</v>
      </c>
      <c r="C3001" s="40" t="n">
        <v>412.5</v>
      </c>
      <c r="D3001" s="41" t="n">
        <v>409</v>
      </c>
      <c r="E3001" s="42" t="n">
        <v>411.23</v>
      </c>
      <c r="F3001" s="43" t="n">
        <v>10793600</v>
      </c>
      <c r="G3001" s="14" t="n">
        <v>409.47</v>
      </c>
    </row>
    <row collapsed="false" customFormat="false" customHeight="true" hidden="false" ht="13.3" outlineLevel="0" r="3002">
      <c r="A3002" s="17" t="n">
        <v>40912</v>
      </c>
      <c r="B3002" s="39" t="n">
        <v>410</v>
      </c>
      <c r="C3002" s="40" t="n">
        <v>414.68</v>
      </c>
      <c r="D3002" s="41" t="n">
        <v>409.28</v>
      </c>
      <c r="E3002" s="42" t="n">
        <v>413.44</v>
      </c>
      <c r="F3002" s="43" t="n">
        <v>9286500</v>
      </c>
      <c r="G3002" s="14" t="n">
        <v>411.67</v>
      </c>
    </row>
    <row collapsed="false" customFormat="false" customHeight="true" hidden="false" ht="13.3" outlineLevel="0" r="3003">
      <c r="A3003" s="17" t="n">
        <v>40913</v>
      </c>
      <c r="B3003" s="39" t="n">
        <v>414.95</v>
      </c>
      <c r="C3003" s="40" t="n">
        <v>418.55</v>
      </c>
      <c r="D3003" s="41" t="n">
        <v>412.67</v>
      </c>
      <c r="E3003" s="42" t="n">
        <v>418.03</v>
      </c>
      <c r="F3003" s="43" t="n">
        <v>9688200</v>
      </c>
      <c r="G3003" s="14" t="n">
        <v>416.24</v>
      </c>
    </row>
    <row collapsed="false" customFormat="false" customHeight="true" hidden="false" ht="13.3" outlineLevel="0" r="3004">
      <c r="A3004" s="17" t="n">
        <v>40914</v>
      </c>
      <c r="B3004" s="39" t="n">
        <v>419.77</v>
      </c>
      <c r="C3004" s="40" t="n">
        <v>422.75</v>
      </c>
      <c r="D3004" s="41" t="n">
        <v>419.22</v>
      </c>
      <c r="E3004" s="42" t="n">
        <v>422.4</v>
      </c>
      <c r="F3004" s="43" t="n">
        <v>11367600</v>
      </c>
      <c r="G3004" s="14" t="n">
        <v>420.59</v>
      </c>
    </row>
    <row collapsed="false" customFormat="false" customHeight="true" hidden="false" ht="13.3" outlineLevel="0" r="3005">
      <c r="A3005" s="17" t="n">
        <v>40917</v>
      </c>
      <c r="B3005" s="39" t="n">
        <v>425.5</v>
      </c>
      <c r="C3005" s="40" t="n">
        <v>427.75</v>
      </c>
      <c r="D3005" s="41" t="n">
        <v>421.35</v>
      </c>
      <c r="E3005" s="42" t="n">
        <v>421.73</v>
      </c>
      <c r="F3005" s="43" t="n">
        <v>14072300</v>
      </c>
      <c r="G3005" s="14" t="n">
        <v>419.93</v>
      </c>
    </row>
    <row collapsed="false" customFormat="false" customHeight="true" hidden="false" ht="13.3" outlineLevel="0" r="3006">
      <c r="A3006" s="17" t="n">
        <v>40918</v>
      </c>
      <c r="B3006" s="39" t="n">
        <v>425.91</v>
      </c>
      <c r="C3006" s="40" t="n">
        <v>426</v>
      </c>
      <c r="D3006" s="41" t="n">
        <v>421.5</v>
      </c>
      <c r="E3006" s="42" t="n">
        <v>423.24</v>
      </c>
      <c r="F3006" s="43" t="n">
        <v>9221300</v>
      </c>
      <c r="G3006" s="14" t="n">
        <v>421.43</v>
      </c>
    </row>
    <row collapsed="false" customFormat="false" customHeight="true" hidden="false" ht="13.3" outlineLevel="0" r="3007">
      <c r="A3007" s="17" t="n">
        <v>40919</v>
      </c>
      <c r="B3007" s="39" t="n">
        <v>422.68</v>
      </c>
      <c r="C3007" s="40" t="n">
        <v>422.85</v>
      </c>
      <c r="D3007" s="41" t="n">
        <v>419.31</v>
      </c>
      <c r="E3007" s="42" t="n">
        <v>422.55</v>
      </c>
      <c r="F3007" s="43" t="n">
        <v>7681600</v>
      </c>
      <c r="G3007" s="14" t="n">
        <v>420.74</v>
      </c>
    </row>
    <row collapsed="false" customFormat="false" customHeight="true" hidden="false" ht="13.3" outlineLevel="0" r="3008">
      <c r="A3008" s="17" t="n">
        <v>40920</v>
      </c>
      <c r="B3008" s="39" t="n">
        <v>422.28</v>
      </c>
      <c r="C3008" s="40" t="n">
        <v>422.9</v>
      </c>
      <c r="D3008" s="41" t="n">
        <v>418.75</v>
      </c>
      <c r="E3008" s="42" t="n">
        <v>421.39</v>
      </c>
      <c r="F3008" s="43" t="n">
        <v>7592400</v>
      </c>
      <c r="G3008" s="14" t="n">
        <v>419.59</v>
      </c>
    </row>
    <row collapsed="false" customFormat="false" customHeight="true" hidden="false" ht="13.3" outlineLevel="0" r="3009">
      <c r="A3009" s="17" t="n">
        <v>40921</v>
      </c>
      <c r="B3009" s="39" t="n">
        <v>419.7</v>
      </c>
      <c r="C3009" s="40" t="n">
        <v>420.45</v>
      </c>
      <c r="D3009" s="41" t="n">
        <v>418.66</v>
      </c>
      <c r="E3009" s="42" t="n">
        <v>419.81</v>
      </c>
      <c r="F3009" s="43" t="n">
        <v>8072200</v>
      </c>
      <c r="G3009" s="14" t="n">
        <v>418.02</v>
      </c>
    </row>
    <row collapsed="false" customFormat="false" customHeight="true" hidden="false" ht="13.3" outlineLevel="0" r="3010">
      <c r="A3010" s="17" t="n">
        <v>40925</v>
      </c>
      <c r="B3010" s="39" t="n">
        <v>424.2</v>
      </c>
      <c r="C3010" s="40" t="n">
        <v>425.99</v>
      </c>
      <c r="D3010" s="41" t="n">
        <v>422.96</v>
      </c>
      <c r="E3010" s="42" t="n">
        <v>424.7</v>
      </c>
      <c r="F3010" s="43" t="n">
        <v>8674900</v>
      </c>
      <c r="G3010" s="14" t="n">
        <v>422.88</v>
      </c>
    </row>
    <row collapsed="false" customFormat="false" customHeight="true" hidden="false" ht="13.3" outlineLevel="0" r="3011">
      <c r="A3011" s="17" t="n">
        <v>40926</v>
      </c>
      <c r="B3011" s="39" t="n">
        <v>426.96</v>
      </c>
      <c r="C3011" s="40" t="n">
        <v>429.47</v>
      </c>
      <c r="D3011" s="41" t="n">
        <v>426.3</v>
      </c>
      <c r="E3011" s="42" t="n">
        <v>429.11</v>
      </c>
      <c r="F3011" s="43" t="n">
        <v>9885400</v>
      </c>
      <c r="G3011" s="14" t="n">
        <v>427.28</v>
      </c>
    </row>
    <row collapsed="false" customFormat="false" customHeight="true" hidden="false" ht="13.3" outlineLevel="0" r="3012">
      <c r="A3012" s="17" t="n">
        <v>40927</v>
      </c>
      <c r="B3012" s="39" t="n">
        <v>430.15</v>
      </c>
      <c r="C3012" s="40" t="n">
        <v>431.37</v>
      </c>
      <c r="D3012" s="41" t="n">
        <v>426.51</v>
      </c>
      <c r="E3012" s="42" t="n">
        <v>427.75</v>
      </c>
      <c r="F3012" s="43" t="n">
        <v>9347800</v>
      </c>
      <c r="G3012" s="14" t="n">
        <v>425.92</v>
      </c>
    </row>
    <row collapsed="false" customFormat="false" customHeight="true" hidden="false" ht="13.3" outlineLevel="0" r="3013">
      <c r="A3013" s="17" t="n">
        <v>40928</v>
      </c>
      <c r="B3013" s="39" t="n">
        <v>427.49</v>
      </c>
      <c r="C3013" s="40" t="n">
        <v>427.5</v>
      </c>
      <c r="D3013" s="41" t="n">
        <v>419.75</v>
      </c>
      <c r="E3013" s="42" t="n">
        <v>420.3</v>
      </c>
      <c r="F3013" s="43" t="n">
        <v>14784800</v>
      </c>
      <c r="G3013" s="14" t="n">
        <v>418.5</v>
      </c>
    </row>
    <row collapsed="false" customFormat="false" customHeight="true" hidden="false" ht="13.3" outlineLevel="0" r="3014">
      <c r="A3014" s="17" t="n">
        <v>40931</v>
      </c>
      <c r="B3014" s="39" t="n">
        <v>422.67</v>
      </c>
      <c r="C3014" s="40" t="n">
        <v>428.45</v>
      </c>
      <c r="D3014" s="41" t="n">
        <v>422.3</v>
      </c>
      <c r="E3014" s="42" t="n">
        <v>427.41</v>
      </c>
      <c r="F3014" s="43" t="n">
        <v>10930800</v>
      </c>
      <c r="G3014" s="14" t="n">
        <v>425.58</v>
      </c>
    </row>
    <row collapsed="false" customFormat="false" customHeight="true" hidden="false" ht="13.3" outlineLevel="0" r="3015">
      <c r="A3015" s="17" t="n">
        <v>40932</v>
      </c>
      <c r="B3015" s="39" t="n">
        <v>425.1</v>
      </c>
      <c r="C3015" s="40" t="n">
        <v>425.1</v>
      </c>
      <c r="D3015" s="41" t="n">
        <v>419.55</v>
      </c>
      <c r="E3015" s="42" t="n">
        <v>420.41</v>
      </c>
      <c r="F3015" s="43" t="n">
        <v>19558500</v>
      </c>
      <c r="G3015" s="14" t="n">
        <v>418.61</v>
      </c>
    </row>
    <row collapsed="false" customFormat="false" customHeight="true" hidden="false" ht="13.3" outlineLevel="0" r="3016">
      <c r="A3016" s="17" t="n">
        <v>40933</v>
      </c>
      <c r="B3016" s="39" t="n">
        <v>454.44</v>
      </c>
      <c r="C3016" s="40" t="n">
        <v>454.45</v>
      </c>
      <c r="D3016" s="41" t="n">
        <v>443.73</v>
      </c>
      <c r="E3016" s="42" t="n">
        <v>446.66</v>
      </c>
      <c r="F3016" s="43" t="n">
        <v>34225500</v>
      </c>
      <c r="G3016" s="14" t="n">
        <v>444.75</v>
      </c>
    </row>
    <row collapsed="false" customFormat="false" customHeight="true" hidden="false" ht="13.3" outlineLevel="0" r="3017">
      <c r="A3017" s="17" t="n">
        <v>40934</v>
      </c>
      <c r="B3017" s="39" t="n">
        <v>448.36</v>
      </c>
      <c r="C3017" s="40" t="n">
        <v>448.79</v>
      </c>
      <c r="D3017" s="41" t="n">
        <v>443.14</v>
      </c>
      <c r="E3017" s="42" t="n">
        <v>444.63</v>
      </c>
      <c r="F3017" s="43" t="n">
        <v>11570900</v>
      </c>
      <c r="G3017" s="14" t="n">
        <v>442.73</v>
      </c>
    </row>
    <row collapsed="false" customFormat="false" customHeight="true" hidden="false" ht="13.3" outlineLevel="0" r="3018">
      <c r="A3018" s="17" t="n">
        <v>40935</v>
      </c>
      <c r="B3018" s="39" t="n">
        <v>444.34</v>
      </c>
      <c r="C3018" s="40" t="n">
        <v>448.48</v>
      </c>
      <c r="D3018" s="41" t="n">
        <v>443.77</v>
      </c>
      <c r="E3018" s="42" t="n">
        <v>447.28</v>
      </c>
      <c r="F3018" s="43" t="n">
        <v>10703900</v>
      </c>
      <c r="G3018" s="14" t="n">
        <v>445.37</v>
      </c>
    </row>
    <row collapsed="false" customFormat="false" customHeight="true" hidden="false" ht="13.3" outlineLevel="0" r="3019">
      <c r="A3019" s="17" t="n">
        <v>40938</v>
      </c>
      <c r="B3019" s="39" t="n">
        <v>445.71</v>
      </c>
      <c r="C3019" s="40" t="n">
        <v>453.9</v>
      </c>
      <c r="D3019" s="41" t="n">
        <v>445.39</v>
      </c>
      <c r="E3019" s="42" t="n">
        <v>453.01</v>
      </c>
      <c r="F3019" s="43" t="n">
        <v>13547900</v>
      </c>
      <c r="G3019" s="14" t="n">
        <v>451.07</v>
      </c>
    </row>
    <row collapsed="false" customFormat="false" customHeight="true" hidden="false" ht="13.3" outlineLevel="0" r="3020">
      <c r="A3020" s="17" t="n">
        <v>40939</v>
      </c>
      <c r="B3020" s="39" t="n">
        <v>455.59</v>
      </c>
      <c r="C3020" s="40" t="n">
        <v>458.24</v>
      </c>
      <c r="D3020" s="41" t="n">
        <v>453.07</v>
      </c>
      <c r="E3020" s="42" t="n">
        <v>456.48</v>
      </c>
      <c r="F3020" s="43" t="n">
        <v>13988700</v>
      </c>
      <c r="G3020" s="14" t="n">
        <v>454.53</v>
      </c>
    </row>
    <row collapsed="false" customFormat="false" customHeight="true" hidden="false" ht="13.3" outlineLevel="0" r="3021">
      <c r="A3021" s="17" t="n">
        <v>40940</v>
      </c>
      <c r="B3021" s="39" t="n">
        <v>458.41</v>
      </c>
      <c r="C3021" s="40" t="n">
        <v>458.99</v>
      </c>
      <c r="D3021" s="41" t="n">
        <v>455.55</v>
      </c>
      <c r="E3021" s="42" t="n">
        <v>456.19</v>
      </c>
      <c r="F3021" s="43" t="n">
        <v>9644500</v>
      </c>
      <c r="G3021" s="14" t="n">
        <v>454.24</v>
      </c>
    </row>
    <row collapsed="false" customFormat="false" customHeight="true" hidden="false" ht="13.3" outlineLevel="0" r="3022">
      <c r="A3022" s="17" t="n">
        <v>40941</v>
      </c>
      <c r="B3022" s="39" t="n">
        <v>455.9</v>
      </c>
      <c r="C3022" s="40" t="n">
        <v>457.17</v>
      </c>
      <c r="D3022" s="41" t="n">
        <v>453.98</v>
      </c>
      <c r="E3022" s="42" t="n">
        <v>455.12</v>
      </c>
      <c r="F3022" s="43" t="n">
        <v>6671300</v>
      </c>
      <c r="G3022" s="14" t="n">
        <v>453.17</v>
      </c>
    </row>
    <row collapsed="false" customFormat="false" customHeight="true" hidden="false" ht="13.3" outlineLevel="0" r="3023">
      <c r="A3023" s="17" t="n">
        <v>40942</v>
      </c>
      <c r="B3023" s="39" t="n">
        <v>457.3</v>
      </c>
      <c r="C3023" s="40" t="n">
        <v>460</v>
      </c>
      <c r="D3023" s="41" t="n">
        <v>455.56</v>
      </c>
      <c r="E3023" s="42" t="n">
        <v>459.68</v>
      </c>
      <c r="F3023" s="43" t="n">
        <v>10235700</v>
      </c>
      <c r="G3023" s="14" t="n">
        <v>457.71</v>
      </c>
    </row>
    <row collapsed="false" customFormat="false" customHeight="true" hidden="false" ht="13.3" outlineLevel="0" r="3024">
      <c r="A3024" s="17" t="n">
        <v>40945</v>
      </c>
      <c r="B3024" s="39" t="n">
        <v>458.38</v>
      </c>
      <c r="C3024" s="40" t="n">
        <v>464.98</v>
      </c>
      <c r="D3024" s="41" t="n">
        <v>458.2</v>
      </c>
      <c r="E3024" s="42" t="n">
        <v>463.97</v>
      </c>
      <c r="F3024" s="43" t="n">
        <v>8907600</v>
      </c>
      <c r="G3024" s="14" t="n">
        <v>461.99</v>
      </c>
    </row>
    <row collapsed="false" customFormat="false" customHeight="true" hidden="false" ht="13.3" outlineLevel="0" r="3025">
      <c r="A3025" s="17" t="n">
        <v>40946</v>
      </c>
      <c r="B3025" s="39" t="n">
        <v>465.25</v>
      </c>
      <c r="C3025" s="40" t="n">
        <v>469.75</v>
      </c>
      <c r="D3025" s="41" t="n">
        <v>464.58</v>
      </c>
      <c r="E3025" s="42" t="n">
        <v>468.83</v>
      </c>
      <c r="F3025" s="43" t="n">
        <v>11293700</v>
      </c>
      <c r="G3025" s="14" t="n">
        <v>466.83</v>
      </c>
    </row>
    <row collapsed="false" customFormat="false" customHeight="true" hidden="false" ht="13.3" outlineLevel="0" r="3026">
      <c r="A3026" s="17" t="n">
        <v>40947</v>
      </c>
      <c r="B3026" s="39" t="n">
        <v>470.5</v>
      </c>
      <c r="C3026" s="40" t="n">
        <v>476.79</v>
      </c>
      <c r="D3026" s="41" t="n">
        <v>469.7</v>
      </c>
      <c r="E3026" s="42" t="n">
        <v>476.68</v>
      </c>
      <c r="F3026" s="43" t="n">
        <v>14567500</v>
      </c>
      <c r="G3026" s="14" t="n">
        <v>474.64</v>
      </c>
    </row>
    <row collapsed="false" customFormat="false" customHeight="true" hidden="false" ht="13.3" outlineLevel="0" r="3027">
      <c r="A3027" s="17" t="n">
        <v>40948</v>
      </c>
      <c r="B3027" s="39" t="n">
        <v>480.76</v>
      </c>
      <c r="C3027" s="40" t="n">
        <v>496.75</v>
      </c>
      <c r="D3027" s="41" t="n">
        <v>480.56</v>
      </c>
      <c r="E3027" s="42" t="n">
        <v>493.17</v>
      </c>
      <c r="F3027" s="43" t="n">
        <v>31579100</v>
      </c>
      <c r="G3027" s="14" t="n">
        <v>491.06</v>
      </c>
    </row>
    <row collapsed="false" customFormat="false" customHeight="true" hidden="false" ht="13.3" outlineLevel="0" r="3028">
      <c r="A3028" s="17" t="n">
        <v>40949</v>
      </c>
      <c r="B3028" s="39" t="n">
        <v>490.96</v>
      </c>
      <c r="C3028" s="40" t="n">
        <v>497.62</v>
      </c>
      <c r="D3028" s="41" t="n">
        <v>488.55</v>
      </c>
      <c r="E3028" s="42" t="n">
        <v>493.42</v>
      </c>
      <c r="F3028" s="43" t="n">
        <v>22546500</v>
      </c>
      <c r="G3028" s="14" t="n">
        <v>491.31</v>
      </c>
    </row>
    <row collapsed="false" customFormat="false" customHeight="true" hidden="false" ht="13.3" outlineLevel="0" r="3029">
      <c r="A3029" s="17" t="n">
        <v>40952</v>
      </c>
      <c r="B3029" s="39" t="n">
        <v>499.53</v>
      </c>
      <c r="C3029" s="40" t="n">
        <v>503.83</v>
      </c>
      <c r="D3029" s="41" t="n">
        <v>497.09</v>
      </c>
      <c r="E3029" s="42" t="n">
        <v>502.6</v>
      </c>
      <c r="F3029" s="43" t="n">
        <v>18472000</v>
      </c>
      <c r="G3029" s="14" t="n">
        <v>500.45</v>
      </c>
    </row>
    <row collapsed="false" customFormat="false" customHeight="true" hidden="false" ht="13.3" outlineLevel="0" r="3030">
      <c r="A3030" s="17" t="n">
        <v>40953</v>
      </c>
      <c r="B3030" s="39" t="n">
        <v>504.66</v>
      </c>
      <c r="C3030" s="40" t="n">
        <v>509.56</v>
      </c>
      <c r="D3030" s="41" t="n">
        <v>502</v>
      </c>
      <c r="E3030" s="42" t="n">
        <v>509.46</v>
      </c>
      <c r="F3030" s="43" t="n">
        <v>16442800</v>
      </c>
      <c r="G3030" s="14" t="n">
        <v>507.28</v>
      </c>
    </row>
    <row collapsed="false" customFormat="false" customHeight="true" hidden="false" ht="13.3" outlineLevel="0" r="3031">
      <c r="A3031" s="17" t="n">
        <v>40954</v>
      </c>
      <c r="B3031" s="39" t="n">
        <v>514.26</v>
      </c>
      <c r="C3031" s="40" t="n">
        <v>526.29</v>
      </c>
      <c r="D3031" s="41" t="n">
        <v>496.89</v>
      </c>
      <c r="E3031" s="42" t="n">
        <v>497.67</v>
      </c>
      <c r="F3031" s="43" t="n">
        <v>53790000</v>
      </c>
      <c r="G3031" s="14" t="n">
        <v>495.54</v>
      </c>
    </row>
    <row collapsed="false" customFormat="false" customHeight="true" hidden="false" ht="13.3" outlineLevel="0" r="3032">
      <c r="A3032" s="17" t="n">
        <v>40955</v>
      </c>
      <c r="B3032" s="39" t="n">
        <v>491.5</v>
      </c>
      <c r="C3032" s="40" t="n">
        <v>504.89</v>
      </c>
      <c r="D3032" s="41" t="n">
        <v>486.63</v>
      </c>
      <c r="E3032" s="42" t="n">
        <v>502.21</v>
      </c>
      <c r="F3032" s="43" t="n">
        <v>33734000</v>
      </c>
      <c r="G3032" s="14" t="n">
        <v>500.06</v>
      </c>
    </row>
    <row collapsed="false" customFormat="false" customHeight="true" hidden="false" ht="13.3" outlineLevel="0" r="3033">
      <c r="A3033" s="17" t="n">
        <v>40956</v>
      </c>
      <c r="B3033" s="39" t="n">
        <v>503.11</v>
      </c>
      <c r="C3033" s="40" t="n">
        <v>507.77</v>
      </c>
      <c r="D3033" s="41" t="n">
        <v>500.3</v>
      </c>
      <c r="E3033" s="42" t="n">
        <v>502.12</v>
      </c>
      <c r="F3033" s="43" t="n">
        <v>19135900</v>
      </c>
      <c r="G3033" s="14" t="n">
        <v>499.97</v>
      </c>
    </row>
    <row collapsed="false" customFormat="false" customHeight="true" hidden="false" ht="13.3" outlineLevel="0" r="3034">
      <c r="A3034" s="17" t="n">
        <v>40960</v>
      </c>
      <c r="B3034" s="39" t="n">
        <v>506.88</v>
      </c>
      <c r="C3034" s="40" t="n">
        <v>514.85</v>
      </c>
      <c r="D3034" s="41" t="n">
        <v>504.12</v>
      </c>
      <c r="E3034" s="42" t="n">
        <v>514.85</v>
      </c>
      <c r="F3034" s="43" t="n">
        <v>21628400</v>
      </c>
      <c r="G3034" s="14" t="n">
        <v>512.65</v>
      </c>
    </row>
    <row collapsed="false" customFormat="false" customHeight="true" hidden="false" ht="13.3" outlineLevel="0" r="3035">
      <c r="A3035" s="17" t="n">
        <v>40961</v>
      </c>
      <c r="B3035" s="39" t="n">
        <v>513.08</v>
      </c>
      <c r="C3035" s="40" t="n">
        <v>515.49</v>
      </c>
      <c r="D3035" s="41" t="n">
        <v>509.07</v>
      </c>
      <c r="E3035" s="42" t="n">
        <v>513.04</v>
      </c>
      <c r="F3035" s="43" t="n">
        <v>17260800</v>
      </c>
      <c r="G3035" s="14" t="n">
        <v>510.85</v>
      </c>
    </row>
    <row collapsed="false" customFormat="false" customHeight="true" hidden="false" ht="13.3" outlineLevel="0" r="3036">
      <c r="A3036" s="17" t="n">
        <v>40962</v>
      </c>
      <c r="B3036" s="39" t="n">
        <v>515.08</v>
      </c>
      <c r="C3036" s="40" t="n">
        <v>517.83</v>
      </c>
      <c r="D3036" s="41" t="n">
        <v>509.5</v>
      </c>
      <c r="E3036" s="42" t="n">
        <v>516.39</v>
      </c>
      <c r="F3036" s="43" t="n">
        <v>20286700</v>
      </c>
      <c r="G3036" s="14" t="n">
        <v>514.18</v>
      </c>
    </row>
    <row collapsed="false" customFormat="false" customHeight="true" hidden="false" ht="13.3" outlineLevel="0" r="3037">
      <c r="A3037" s="17" t="n">
        <v>40963</v>
      </c>
      <c r="B3037" s="39" t="n">
        <v>519.67</v>
      </c>
      <c r="C3037" s="40" t="n">
        <v>522.9</v>
      </c>
      <c r="D3037" s="41" t="n">
        <v>518.64</v>
      </c>
      <c r="E3037" s="42" t="n">
        <v>522.41</v>
      </c>
      <c r="F3037" s="43" t="n">
        <v>14824000</v>
      </c>
      <c r="G3037" s="14" t="n">
        <v>520.18</v>
      </c>
    </row>
    <row collapsed="false" customFormat="false" customHeight="true" hidden="false" ht="13.3" outlineLevel="0" r="3038">
      <c r="A3038" s="17" t="n">
        <v>40966</v>
      </c>
      <c r="B3038" s="39" t="n">
        <v>521.31</v>
      </c>
      <c r="C3038" s="40" t="n">
        <v>528.5</v>
      </c>
      <c r="D3038" s="41" t="n">
        <v>516.28</v>
      </c>
      <c r="E3038" s="42" t="n">
        <v>525.76</v>
      </c>
      <c r="F3038" s="43" t="n">
        <v>19556500</v>
      </c>
      <c r="G3038" s="14" t="n">
        <v>523.51</v>
      </c>
    </row>
    <row collapsed="false" customFormat="false" customHeight="true" hidden="false" ht="13.3" outlineLevel="0" r="3039">
      <c r="A3039" s="17" t="n">
        <v>40967</v>
      </c>
      <c r="B3039" s="39" t="n">
        <v>527.96</v>
      </c>
      <c r="C3039" s="40" t="n">
        <v>535.41</v>
      </c>
      <c r="D3039" s="41" t="n">
        <v>525.85</v>
      </c>
      <c r="E3039" s="42" t="n">
        <v>535.41</v>
      </c>
      <c r="F3039" s="43" t="n">
        <v>21442400</v>
      </c>
      <c r="G3039" s="14" t="n">
        <v>533.12</v>
      </c>
    </row>
    <row collapsed="false" customFormat="false" customHeight="true" hidden="false" ht="13.3" outlineLevel="0" r="3040">
      <c r="A3040" s="17" t="n">
        <v>40968</v>
      </c>
      <c r="B3040" s="39" t="n">
        <v>541.56</v>
      </c>
      <c r="C3040" s="40" t="n">
        <v>547.61</v>
      </c>
      <c r="D3040" s="41" t="n">
        <v>535.7</v>
      </c>
      <c r="E3040" s="42" t="n">
        <v>542.44</v>
      </c>
      <c r="F3040" s="43" t="n">
        <v>34000400</v>
      </c>
      <c r="G3040" s="14" t="n">
        <v>540.12</v>
      </c>
    </row>
    <row collapsed="false" customFormat="false" customHeight="true" hidden="false" ht="13.3" outlineLevel="0" r="3041">
      <c r="A3041" s="17" t="n">
        <v>40969</v>
      </c>
      <c r="B3041" s="39" t="n">
        <v>548.17</v>
      </c>
      <c r="C3041" s="40" t="n">
        <v>548.21</v>
      </c>
      <c r="D3041" s="41" t="n">
        <v>538.77</v>
      </c>
      <c r="E3041" s="42" t="n">
        <v>544.47</v>
      </c>
      <c r="F3041" s="43" t="n">
        <v>24402500</v>
      </c>
      <c r="G3041" s="14" t="n">
        <v>542.14</v>
      </c>
    </row>
    <row collapsed="false" customFormat="false" customHeight="true" hidden="false" ht="13.3" outlineLevel="0" r="3042">
      <c r="A3042" s="17" t="n">
        <v>40970</v>
      </c>
      <c r="B3042" s="39" t="n">
        <v>544.24</v>
      </c>
      <c r="C3042" s="40" t="n">
        <v>546.8</v>
      </c>
      <c r="D3042" s="41" t="n">
        <v>542.52</v>
      </c>
      <c r="E3042" s="42" t="n">
        <v>545.18</v>
      </c>
      <c r="F3042" s="43" t="n">
        <v>15418300</v>
      </c>
      <c r="G3042" s="14" t="n">
        <v>542.85</v>
      </c>
    </row>
    <row collapsed="false" customFormat="false" customHeight="true" hidden="false" ht="13.3" outlineLevel="0" r="3043">
      <c r="A3043" s="17" t="n">
        <v>40973</v>
      </c>
      <c r="B3043" s="39" t="n">
        <v>545.42</v>
      </c>
      <c r="C3043" s="40" t="n">
        <v>547.48</v>
      </c>
      <c r="D3043" s="41" t="n">
        <v>526</v>
      </c>
      <c r="E3043" s="42" t="n">
        <v>533.16</v>
      </c>
      <c r="F3043" s="43" t="n">
        <v>28897300</v>
      </c>
      <c r="G3043" s="14" t="n">
        <v>530.88</v>
      </c>
    </row>
    <row collapsed="false" customFormat="false" customHeight="true" hidden="false" ht="13.3" outlineLevel="0" r="3044">
      <c r="A3044" s="17" t="n">
        <v>40974</v>
      </c>
      <c r="B3044" s="39" t="n">
        <v>523.66</v>
      </c>
      <c r="C3044" s="40" t="n">
        <v>533.69</v>
      </c>
      <c r="D3044" s="41" t="n">
        <v>516.22</v>
      </c>
      <c r="E3044" s="42" t="n">
        <v>530.26</v>
      </c>
      <c r="F3044" s="43" t="n">
        <v>28937100</v>
      </c>
      <c r="G3044" s="14" t="n">
        <v>527.99</v>
      </c>
    </row>
    <row collapsed="false" customFormat="false" customHeight="true" hidden="false" ht="13.3" outlineLevel="0" r="3045">
      <c r="A3045" s="17" t="n">
        <v>40975</v>
      </c>
      <c r="B3045" s="39" t="n">
        <v>536.8</v>
      </c>
      <c r="C3045" s="40" t="n">
        <v>537.78</v>
      </c>
      <c r="D3045" s="41" t="n">
        <v>523.3</v>
      </c>
      <c r="E3045" s="42" t="n">
        <v>530.69</v>
      </c>
      <c r="F3045" s="43" t="n">
        <v>28518600</v>
      </c>
      <c r="G3045" s="14" t="n">
        <v>528.42</v>
      </c>
    </row>
    <row collapsed="false" customFormat="false" customHeight="true" hidden="false" ht="13.3" outlineLevel="0" r="3046">
      <c r="A3046" s="17" t="n">
        <v>40976</v>
      </c>
      <c r="B3046" s="39" t="n">
        <v>534.69</v>
      </c>
      <c r="C3046" s="40" t="n">
        <v>542.99</v>
      </c>
      <c r="D3046" s="41" t="n">
        <v>532.12</v>
      </c>
      <c r="E3046" s="42" t="n">
        <v>541.99</v>
      </c>
      <c r="F3046" s="43" t="n">
        <v>18444900</v>
      </c>
      <c r="G3046" s="14" t="n">
        <v>539.67</v>
      </c>
    </row>
    <row collapsed="false" customFormat="false" customHeight="true" hidden="false" ht="13.3" outlineLevel="0" r="3047">
      <c r="A3047" s="17" t="n">
        <v>40977</v>
      </c>
      <c r="B3047" s="39" t="n">
        <v>544.21</v>
      </c>
      <c r="C3047" s="40" t="n">
        <v>547.74</v>
      </c>
      <c r="D3047" s="41" t="n">
        <v>543.11</v>
      </c>
      <c r="E3047" s="42" t="n">
        <v>545.17</v>
      </c>
      <c r="F3047" s="43" t="n">
        <v>14961400</v>
      </c>
      <c r="G3047" s="14" t="n">
        <v>542.84</v>
      </c>
    </row>
    <row collapsed="false" customFormat="false" customHeight="true" hidden="false" ht="13.3" outlineLevel="0" r="3048">
      <c r="A3048" s="17" t="n">
        <v>40980</v>
      </c>
      <c r="B3048" s="39" t="n">
        <v>548.98</v>
      </c>
      <c r="C3048" s="40" t="n">
        <v>552</v>
      </c>
      <c r="D3048" s="41" t="n">
        <v>547</v>
      </c>
      <c r="E3048" s="42" t="n">
        <v>552</v>
      </c>
      <c r="F3048" s="43" t="n">
        <v>14545800</v>
      </c>
      <c r="G3048" s="14" t="n">
        <v>549.64</v>
      </c>
    </row>
    <row collapsed="false" customFormat="false" customHeight="true" hidden="false" ht="13.3" outlineLevel="0" r="3049">
      <c r="A3049" s="17" t="n">
        <v>40981</v>
      </c>
      <c r="B3049" s="39" t="n">
        <v>557.54</v>
      </c>
      <c r="C3049" s="40" t="n">
        <v>568.18</v>
      </c>
      <c r="D3049" s="41" t="n">
        <v>555.75</v>
      </c>
      <c r="E3049" s="42" t="n">
        <v>568.1</v>
      </c>
      <c r="F3049" s="43" t="n">
        <v>24673400</v>
      </c>
      <c r="G3049" s="14" t="n">
        <v>565.67</v>
      </c>
    </row>
    <row collapsed="false" customFormat="false" customHeight="true" hidden="false" ht="13.3" outlineLevel="0" r="3050">
      <c r="A3050" s="17" t="n">
        <v>40982</v>
      </c>
      <c r="B3050" s="39" t="n">
        <v>578.05</v>
      </c>
      <c r="C3050" s="40" t="n">
        <v>594.72</v>
      </c>
      <c r="D3050" s="41" t="n">
        <v>575.4</v>
      </c>
      <c r="E3050" s="42" t="n">
        <v>589.58</v>
      </c>
      <c r="F3050" s="43" t="n">
        <v>50673000</v>
      </c>
      <c r="G3050" s="14" t="n">
        <v>587.06</v>
      </c>
    </row>
    <row collapsed="false" customFormat="false" customHeight="true" hidden="false" ht="13.3" outlineLevel="0" r="3051">
      <c r="A3051" s="17" t="n">
        <v>40983</v>
      </c>
      <c r="B3051" s="39" t="n">
        <v>599.61</v>
      </c>
      <c r="C3051" s="40" t="n">
        <v>600.01</v>
      </c>
      <c r="D3051" s="41" t="n">
        <v>578.55</v>
      </c>
      <c r="E3051" s="42" t="n">
        <v>585.56</v>
      </c>
      <c r="F3051" s="43" t="n">
        <v>41418500</v>
      </c>
      <c r="G3051" s="14" t="n">
        <v>583.06</v>
      </c>
    </row>
    <row collapsed="false" customFormat="false" customHeight="true" hidden="false" ht="13.3" outlineLevel="0" r="3052">
      <c r="A3052" s="17" t="n">
        <v>40984</v>
      </c>
      <c r="B3052" s="39" t="n">
        <v>584.72</v>
      </c>
      <c r="C3052" s="40" t="n">
        <v>589.2</v>
      </c>
      <c r="D3052" s="41" t="n">
        <v>578</v>
      </c>
      <c r="E3052" s="42" t="n">
        <v>585.57</v>
      </c>
      <c r="F3052" s="43" t="n">
        <v>29481700</v>
      </c>
      <c r="G3052" s="14" t="n">
        <v>583.07</v>
      </c>
    </row>
    <row collapsed="false" customFormat="false" customHeight="true" hidden="false" ht="13.3" outlineLevel="0" r="3053">
      <c r="A3053" s="17" t="n">
        <v>40987</v>
      </c>
      <c r="B3053" s="39" t="n">
        <v>598.37</v>
      </c>
      <c r="C3053" s="40" t="n">
        <v>601.77</v>
      </c>
      <c r="D3053" s="41" t="n">
        <v>589.05</v>
      </c>
      <c r="E3053" s="42" t="n">
        <v>601.1</v>
      </c>
      <c r="F3053" s="43" t="n">
        <v>32187000</v>
      </c>
      <c r="G3053" s="14" t="n">
        <v>598.53</v>
      </c>
    </row>
    <row collapsed="false" customFormat="false" customHeight="true" hidden="false" ht="13.3" outlineLevel="0" r="3054">
      <c r="A3054" s="17" t="n">
        <v>40988</v>
      </c>
      <c r="B3054" s="39" t="n">
        <v>599.51</v>
      </c>
      <c r="C3054" s="40" t="n">
        <v>606.9</v>
      </c>
      <c r="D3054" s="41" t="n">
        <v>591.48</v>
      </c>
      <c r="E3054" s="42" t="n">
        <v>605.96</v>
      </c>
      <c r="F3054" s="43" t="n">
        <v>29166500</v>
      </c>
      <c r="G3054" s="14" t="n">
        <v>603.37</v>
      </c>
    </row>
    <row collapsed="false" customFormat="false" customHeight="true" hidden="false" ht="13.3" outlineLevel="0" r="3055">
      <c r="A3055" s="17" t="n">
        <v>40989</v>
      </c>
      <c r="B3055" s="39" t="n">
        <v>602.74</v>
      </c>
      <c r="C3055" s="40" t="n">
        <v>609.65</v>
      </c>
      <c r="D3055" s="41" t="n">
        <v>601.41</v>
      </c>
      <c r="E3055" s="42" t="n">
        <v>602.5</v>
      </c>
      <c r="F3055" s="43" t="n">
        <v>23001500</v>
      </c>
      <c r="G3055" s="14" t="n">
        <v>599.92</v>
      </c>
    </row>
    <row collapsed="false" customFormat="false" customHeight="true" hidden="false" ht="13.3" outlineLevel="0" r="3056">
      <c r="A3056" s="17" t="n">
        <v>40990</v>
      </c>
      <c r="B3056" s="39" t="n">
        <v>597.78</v>
      </c>
      <c r="C3056" s="40" t="n">
        <v>604.5</v>
      </c>
      <c r="D3056" s="41" t="n">
        <v>595.53</v>
      </c>
      <c r="E3056" s="42" t="n">
        <v>599.34</v>
      </c>
      <c r="F3056" s="43" t="n">
        <v>22281100</v>
      </c>
      <c r="G3056" s="14" t="n">
        <v>596.78</v>
      </c>
    </row>
    <row collapsed="false" customFormat="false" customHeight="true" hidden="false" ht="13.3" outlineLevel="0" r="3057">
      <c r="A3057" s="17" t="n">
        <v>40991</v>
      </c>
      <c r="B3057" s="39" t="n">
        <v>600.49</v>
      </c>
      <c r="C3057" s="40" t="n">
        <v>601.8</v>
      </c>
      <c r="D3057" s="41" t="n">
        <v>594.4</v>
      </c>
      <c r="E3057" s="42" t="n">
        <v>596.05</v>
      </c>
      <c r="F3057" s="43" t="n">
        <v>15374600</v>
      </c>
      <c r="G3057" s="14" t="n">
        <v>593.5</v>
      </c>
    </row>
    <row collapsed="false" customFormat="false" customHeight="true" hidden="false" ht="13.3" outlineLevel="0" r="3058">
      <c r="A3058" s="17" t="n">
        <v>40994</v>
      </c>
      <c r="B3058" s="39" t="n">
        <v>599.79</v>
      </c>
      <c r="C3058" s="40" t="n">
        <v>607.15</v>
      </c>
      <c r="D3058" s="41" t="n">
        <v>595.26</v>
      </c>
      <c r="E3058" s="42" t="n">
        <v>606.98</v>
      </c>
      <c r="F3058" s="43" t="n">
        <v>21276500</v>
      </c>
      <c r="G3058" s="14" t="n">
        <v>604.39</v>
      </c>
    </row>
    <row collapsed="false" customFormat="false" customHeight="true" hidden="false" ht="13.3" outlineLevel="0" r="3059">
      <c r="A3059" s="17" t="n">
        <v>40995</v>
      </c>
      <c r="B3059" s="39" t="n">
        <v>606.18</v>
      </c>
      <c r="C3059" s="40" t="n">
        <v>616.28</v>
      </c>
      <c r="D3059" s="41" t="n">
        <v>606.06</v>
      </c>
      <c r="E3059" s="42" t="n">
        <v>614.48</v>
      </c>
      <c r="F3059" s="43" t="n">
        <v>21683200</v>
      </c>
      <c r="G3059" s="14" t="n">
        <v>611.85</v>
      </c>
    </row>
    <row collapsed="false" customFormat="false" customHeight="true" hidden="false" ht="13.3" outlineLevel="0" r="3060">
      <c r="A3060" s="17" t="n">
        <v>40996</v>
      </c>
      <c r="B3060" s="39" t="n">
        <v>618.38</v>
      </c>
      <c r="C3060" s="40" t="n">
        <v>621.45</v>
      </c>
      <c r="D3060" s="41" t="n">
        <v>610.31</v>
      </c>
      <c r="E3060" s="42" t="n">
        <v>617.62</v>
      </c>
      <c r="F3060" s="43" t="n">
        <v>23409300</v>
      </c>
      <c r="G3060" s="14" t="n">
        <v>614.98</v>
      </c>
    </row>
    <row collapsed="false" customFormat="false" customHeight="true" hidden="false" ht="13.3" outlineLevel="0" r="3061">
      <c r="A3061" s="17" t="n">
        <v>40997</v>
      </c>
      <c r="B3061" s="39" t="n">
        <v>612.78</v>
      </c>
      <c r="C3061" s="40" t="n">
        <v>616.56</v>
      </c>
      <c r="D3061" s="41" t="n">
        <v>607.23</v>
      </c>
      <c r="E3061" s="42" t="n">
        <v>609.86</v>
      </c>
      <c r="F3061" s="43" t="n">
        <v>21722800</v>
      </c>
      <c r="G3061" s="14" t="n">
        <v>607.25</v>
      </c>
    </row>
    <row collapsed="false" customFormat="false" customHeight="true" hidden="false" ht="13.3" outlineLevel="0" r="3062">
      <c r="A3062" s="17" t="n">
        <v>40998</v>
      </c>
      <c r="B3062" s="39" t="n">
        <v>608.77</v>
      </c>
      <c r="C3062" s="40" t="n">
        <v>610.56</v>
      </c>
      <c r="D3062" s="41" t="n">
        <v>597.94</v>
      </c>
      <c r="E3062" s="42" t="n">
        <v>599.55</v>
      </c>
      <c r="F3062" s="43" t="n">
        <v>26108500</v>
      </c>
      <c r="G3062" s="14" t="n">
        <v>596.99</v>
      </c>
    </row>
    <row collapsed="false" customFormat="false" customHeight="true" hidden="false" ht="13.3" outlineLevel="0" r="3063">
      <c r="A3063" s="17" t="n">
        <v>41001</v>
      </c>
      <c r="B3063" s="39" t="n">
        <v>601.83</v>
      </c>
      <c r="C3063" s="40" t="n">
        <v>618.77</v>
      </c>
      <c r="D3063" s="41" t="n">
        <v>600.38</v>
      </c>
      <c r="E3063" s="42" t="n">
        <v>618.63</v>
      </c>
      <c r="F3063" s="43" t="n">
        <v>21369700</v>
      </c>
      <c r="G3063" s="14" t="n">
        <v>615.99</v>
      </c>
    </row>
    <row collapsed="false" customFormat="false" customHeight="true" hidden="false" ht="13.3" outlineLevel="0" r="3064">
      <c r="A3064" s="17" t="n">
        <v>41002</v>
      </c>
      <c r="B3064" s="39" t="n">
        <v>627.3</v>
      </c>
      <c r="C3064" s="40" t="n">
        <v>632.21</v>
      </c>
      <c r="D3064" s="41" t="n">
        <v>622.51</v>
      </c>
      <c r="E3064" s="42" t="n">
        <v>629.32</v>
      </c>
      <c r="F3064" s="43" t="n">
        <v>29805700</v>
      </c>
      <c r="G3064" s="14" t="n">
        <v>626.63</v>
      </c>
    </row>
    <row collapsed="false" customFormat="false" customHeight="true" hidden="false" ht="13.3" outlineLevel="0" r="3065">
      <c r="A3065" s="17" t="n">
        <v>41003</v>
      </c>
      <c r="B3065" s="39" t="n">
        <v>624.35</v>
      </c>
      <c r="C3065" s="40" t="n">
        <v>625.86</v>
      </c>
      <c r="D3065" s="41" t="n">
        <v>617</v>
      </c>
      <c r="E3065" s="42" t="n">
        <v>624.31</v>
      </c>
      <c r="F3065" s="43" t="n">
        <v>20463600</v>
      </c>
      <c r="G3065" s="14" t="n">
        <v>621.64</v>
      </c>
    </row>
    <row collapsed="false" customFormat="false" customHeight="true" hidden="false" ht="13.3" outlineLevel="0" r="3066">
      <c r="A3066" s="17" t="n">
        <v>41004</v>
      </c>
      <c r="B3066" s="39" t="n">
        <v>626.98</v>
      </c>
      <c r="C3066" s="40" t="n">
        <v>634.66</v>
      </c>
      <c r="D3066" s="41" t="n">
        <v>623.4</v>
      </c>
      <c r="E3066" s="42" t="n">
        <v>633.68</v>
      </c>
      <c r="F3066" s="43" t="n">
        <v>22903500</v>
      </c>
      <c r="G3066" s="14" t="n">
        <v>630.97</v>
      </c>
    </row>
    <row collapsed="false" customFormat="false" customHeight="true" hidden="false" ht="13.3" outlineLevel="0" r="3067">
      <c r="A3067" s="17" t="n">
        <v>41008</v>
      </c>
      <c r="B3067" s="39" t="n">
        <v>626.13</v>
      </c>
      <c r="C3067" s="40" t="n">
        <v>639.84</v>
      </c>
      <c r="D3067" s="41" t="n">
        <v>625.3</v>
      </c>
      <c r="E3067" s="42" t="n">
        <v>636.23</v>
      </c>
      <c r="F3067" s="43" t="n">
        <v>21340600</v>
      </c>
      <c r="G3067" s="14" t="n">
        <v>633.51</v>
      </c>
    </row>
    <row collapsed="false" customFormat="false" customHeight="true" hidden="false" ht="13.3" outlineLevel="0" r="3068">
      <c r="A3068" s="17" t="n">
        <v>41009</v>
      </c>
      <c r="B3068" s="39" t="n">
        <v>639.93</v>
      </c>
      <c r="C3068" s="40" t="n">
        <v>644</v>
      </c>
      <c r="D3068" s="41" t="n">
        <v>626</v>
      </c>
      <c r="E3068" s="42" t="n">
        <v>628.44</v>
      </c>
      <c r="F3068" s="43" t="n">
        <v>31775900</v>
      </c>
      <c r="G3068" s="14" t="n">
        <v>625.75</v>
      </c>
    </row>
    <row collapsed="false" customFormat="false" customHeight="true" hidden="false" ht="13.3" outlineLevel="0" r="3069">
      <c r="A3069" s="17" t="n">
        <v>41010</v>
      </c>
      <c r="B3069" s="39" t="n">
        <v>636.2</v>
      </c>
      <c r="C3069" s="40" t="n">
        <v>636.87</v>
      </c>
      <c r="D3069" s="41" t="n">
        <v>623.34</v>
      </c>
      <c r="E3069" s="42" t="n">
        <v>626.2</v>
      </c>
      <c r="F3069" s="43" t="n">
        <v>24879100</v>
      </c>
      <c r="G3069" s="14" t="n">
        <v>623.52</v>
      </c>
    </row>
    <row collapsed="false" customFormat="false" customHeight="true" hidden="false" ht="13.3" outlineLevel="0" r="3070">
      <c r="A3070" s="17" t="n">
        <v>41011</v>
      </c>
      <c r="B3070" s="39" t="n">
        <v>625</v>
      </c>
      <c r="C3070" s="40" t="n">
        <v>631.33</v>
      </c>
      <c r="D3070" s="41" t="n">
        <v>620.5</v>
      </c>
      <c r="E3070" s="42" t="n">
        <v>622.77</v>
      </c>
      <c r="F3070" s="43" t="n">
        <v>21940600</v>
      </c>
      <c r="G3070" s="14" t="n">
        <v>620.11</v>
      </c>
    </row>
    <row collapsed="false" customFormat="false" customHeight="true" hidden="false" ht="13.3" outlineLevel="0" r="3071">
      <c r="A3071" s="17" t="n">
        <v>41012</v>
      </c>
      <c r="B3071" s="39" t="n">
        <v>624.11</v>
      </c>
      <c r="C3071" s="40" t="n">
        <v>624.7</v>
      </c>
      <c r="D3071" s="41" t="n">
        <v>603.51</v>
      </c>
      <c r="E3071" s="42" t="n">
        <v>605.23</v>
      </c>
      <c r="F3071" s="43" t="n">
        <v>30701600</v>
      </c>
      <c r="G3071" s="14" t="n">
        <v>602.64</v>
      </c>
    </row>
    <row collapsed="false" customFormat="false" customHeight="true" hidden="false" ht="13.3" outlineLevel="0" r="3072">
      <c r="A3072" s="17" t="n">
        <v>41015</v>
      </c>
      <c r="B3072" s="39" t="n">
        <v>610.06</v>
      </c>
      <c r="C3072" s="40" t="n">
        <v>610.28</v>
      </c>
      <c r="D3072" s="41" t="n">
        <v>578.25</v>
      </c>
      <c r="E3072" s="42" t="n">
        <v>580.13</v>
      </c>
      <c r="F3072" s="43" t="n">
        <v>37528100</v>
      </c>
      <c r="G3072" s="14" t="n">
        <v>577.65</v>
      </c>
    </row>
    <row collapsed="false" customFormat="false" customHeight="true" hidden="false" ht="13.3" outlineLevel="0" r="3073">
      <c r="A3073" s="17" t="n">
        <v>41016</v>
      </c>
      <c r="B3073" s="39" t="n">
        <v>578.94</v>
      </c>
      <c r="C3073" s="40" t="n">
        <v>610</v>
      </c>
      <c r="D3073" s="41" t="n">
        <v>571.91</v>
      </c>
      <c r="E3073" s="42" t="n">
        <v>609.7</v>
      </c>
      <c r="F3073" s="43" t="n">
        <v>36626000</v>
      </c>
      <c r="G3073" s="14" t="n">
        <v>607.09</v>
      </c>
    </row>
    <row collapsed="false" customFormat="false" customHeight="true" hidden="false" ht="13.3" outlineLevel="0" r="3074">
      <c r="A3074" s="17" t="n">
        <v>41017</v>
      </c>
      <c r="B3074" s="39" t="n">
        <v>613.72</v>
      </c>
      <c r="C3074" s="40" t="n">
        <v>620.25</v>
      </c>
      <c r="D3074" s="41" t="n">
        <v>602.71</v>
      </c>
      <c r="E3074" s="42" t="n">
        <v>608.34</v>
      </c>
      <c r="F3074" s="43" t="n">
        <v>34090400</v>
      </c>
      <c r="G3074" s="14" t="n">
        <v>605.74</v>
      </c>
    </row>
    <row collapsed="false" customFormat="false" customHeight="true" hidden="false" ht="13.3" outlineLevel="0" r="3075">
      <c r="A3075" s="17" t="n">
        <v>41018</v>
      </c>
      <c r="B3075" s="39" t="n">
        <v>600.22</v>
      </c>
      <c r="C3075" s="40" t="n">
        <v>604.73</v>
      </c>
      <c r="D3075" s="41" t="n">
        <v>584.52</v>
      </c>
      <c r="E3075" s="42" t="n">
        <v>587.44</v>
      </c>
      <c r="F3075" s="43" t="n">
        <v>29811400</v>
      </c>
      <c r="G3075" s="14" t="n">
        <v>584.93</v>
      </c>
    </row>
    <row collapsed="false" customFormat="false" customHeight="true" hidden="false" ht="13.3" outlineLevel="0" r="3076">
      <c r="A3076" s="17" t="n">
        <v>41019</v>
      </c>
      <c r="B3076" s="39" t="n">
        <v>591.38</v>
      </c>
      <c r="C3076" s="40" t="n">
        <v>594.62</v>
      </c>
      <c r="D3076" s="41" t="n">
        <v>570.42</v>
      </c>
      <c r="E3076" s="42" t="n">
        <v>572.98</v>
      </c>
      <c r="F3076" s="43" t="n">
        <v>36820900</v>
      </c>
      <c r="G3076" s="14" t="n">
        <v>570.53</v>
      </c>
    </row>
    <row collapsed="false" customFormat="false" customHeight="true" hidden="false" ht="13.3" outlineLevel="0" r="3077">
      <c r="A3077" s="17" t="n">
        <v>41022</v>
      </c>
      <c r="B3077" s="39" t="n">
        <v>570.61</v>
      </c>
      <c r="C3077" s="40" t="n">
        <v>576.67</v>
      </c>
      <c r="D3077" s="41" t="n">
        <v>556.62</v>
      </c>
      <c r="E3077" s="42" t="n">
        <v>571.7</v>
      </c>
      <c r="F3077" s="43" t="n">
        <v>34518900</v>
      </c>
      <c r="G3077" s="14" t="n">
        <v>569.26</v>
      </c>
    </row>
    <row collapsed="false" customFormat="false" customHeight="true" hidden="false" ht="13.3" outlineLevel="0" r="3078">
      <c r="A3078" s="17" t="n">
        <v>41023</v>
      </c>
      <c r="B3078" s="39" t="n">
        <v>562.61</v>
      </c>
      <c r="C3078" s="40" t="n">
        <v>567.69</v>
      </c>
      <c r="D3078" s="41" t="n">
        <v>555</v>
      </c>
      <c r="E3078" s="42" t="n">
        <v>560.28</v>
      </c>
      <c r="F3078" s="43" t="n">
        <v>38433900</v>
      </c>
      <c r="G3078" s="14" t="n">
        <v>557.88</v>
      </c>
    </row>
    <row collapsed="false" customFormat="false" customHeight="true" hidden="false" ht="13.3" outlineLevel="0" r="3079">
      <c r="A3079" s="17" t="n">
        <v>41024</v>
      </c>
      <c r="B3079" s="39" t="n">
        <v>615.64</v>
      </c>
      <c r="C3079" s="40" t="n">
        <v>618</v>
      </c>
      <c r="D3079" s="41" t="n">
        <v>606</v>
      </c>
      <c r="E3079" s="42" t="n">
        <v>610</v>
      </c>
      <c r="F3079" s="43" t="n">
        <v>32349200</v>
      </c>
      <c r="G3079" s="14" t="n">
        <v>607.39</v>
      </c>
    </row>
    <row collapsed="false" customFormat="false" customHeight="true" hidden="false" ht="13.3" outlineLevel="0" r="3080">
      <c r="A3080" s="17" t="n">
        <v>41025</v>
      </c>
      <c r="B3080" s="39" t="n">
        <v>614.27</v>
      </c>
      <c r="C3080" s="40" t="n">
        <v>614.69</v>
      </c>
      <c r="D3080" s="41" t="n">
        <v>602.13</v>
      </c>
      <c r="E3080" s="42" t="n">
        <v>607.7</v>
      </c>
      <c r="F3080" s="43" t="n">
        <v>19145300</v>
      </c>
      <c r="G3080" s="14" t="n">
        <v>605.1</v>
      </c>
    </row>
    <row collapsed="false" customFormat="false" customHeight="true" hidden="false" ht="13.3" outlineLevel="0" r="3081">
      <c r="A3081" s="17" t="n">
        <v>41026</v>
      </c>
      <c r="B3081" s="39" t="n">
        <v>605.07</v>
      </c>
      <c r="C3081" s="40" t="n">
        <v>606.18</v>
      </c>
      <c r="D3081" s="41" t="n">
        <v>600.5</v>
      </c>
      <c r="E3081" s="42" t="n">
        <v>603</v>
      </c>
      <c r="F3081" s="43" t="n">
        <v>14525800</v>
      </c>
      <c r="G3081" s="14" t="n">
        <v>600.42</v>
      </c>
    </row>
    <row collapsed="false" customFormat="false" customHeight="true" hidden="false" ht="13.3" outlineLevel="0" r="3082">
      <c r="A3082" s="17" t="n">
        <v>41029</v>
      </c>
      <c r="B3082" s="39" t="n">
        <v>597.8</v>
      </c>
      <c r="C3082" s="40" t="n">
        <v>598.4</v>
      </c>
      <c r="D3082" s="41" t="n">
        <v>583</v>
      </c>
      <c r="E3082" s="42" t="n">
        <v>583.98</v>
      </c>
      <c r="F3082" s="43" t="n">
        <v>18076600</v>
      </c>
      <c r="G3082" s="14" t="n">
        <v>581.48</v>
      </c>
    </row>
    <row collapsed="false" customFormat="false" customHeight="true" hidden="false" ht="13.3" outlineLevel="0" r="3083">
      <c r="A3083" s="17" t="n">
        <v>41030</v>
      </c>
      <c r="B3083" s="39" t="n">
        <v>584.9</v>
      </c>
      <c r="C3083" s="40" t="n">
        <v>596.76</v>
      </c>
      <c r="D3083" s="41" t="n">
        <v>581.23</v>
      </c>
      <c r="E3083" s="42" t="n">
        <v>582.13</v>
      </c>
      <c r="F3083" s="43" t="n">
        <v>21821400</v>
      </c>
      <c r="G3083" s="14" t="n">
        <v>579.64</v>
      </c>
    </row>
    <row collapsed="false" customFormat="false" customHeight="true" hidden="false" ht="13.3" outlineLevel="0" r="3084">
      <c r="A3084" s="17" t="n">
        <v>41031</v>
      </c>
      <c r="B3084" s="39" t="n">
        <v>580.24</v>
      </c>
      <c r="C3084" s="40" t="n">
        <v>587.4</v>
      </c>
      <c r="D3084" s="41" t="n">
        <v>578.86</v>
      </c>
      <c r="E3084" s="42" t="n">
        <v>585.98</v>
      </c>
      <c r="F3084" s="43" t="n">
        <v>15263900</v>
      </c>
      <c r="G3084" s="14" t="n">
        <v>583.47</v>
      </c>
    </row>
    <row collapsed="false" customFormat="false" customHeight="true" hidden="false" ht="13.3" outlineLevel="0" r="3085">
      <c r="A3085" s="17" t="n">
        <v>41032</v>
      </c>
      <c r="B3085" s="39" t="n">
        <v>590.5</v>
      </c>
      <c r="C3085" s="40" t="n">
        <v>591.4</v>
      </c>
      <c r="D3085" s="41" t="n">
        <v>580.3</v>
      </c>
      <c r="E3085" s="42" t="n">
        <v>581.82</v>
      </c>
      <c r="F3085" s="43" t="n">
        <v>13948200</v>
      </c>
      <c r="G3085" s="14" t="n">
        <v>579.33</v>
      </c>
    </row>
    <row collapsed="false" customFormat="false" customHeight="true" hidden="false" ht="13.3" outlineLevel="0" r="3086">
      <c r="A3086" s="17" t="n">
        <v>41033</v>
      </c>
      <c r="B3086" s="39" t="n">
        <v>577.08</v>
      </c>
      <c r="C3086" s="40" t="n">
        <v>578.36</v>
      </c>
      <c r="D3086" s="41" t="n">
        <v>565.17</v>
      </c>
      <c r="E3086" s="42" t="n">
        <v>565.25</v>
      </c>
      <c r="F3086" s="43" t="n">
        <v>18928300</v>
      </c>
      <c r="G3086" s="14" t="n">
        <v>562.83</v>
      </c>
    </row>
    <row collapsed="false" customFormat="false" customHeight="true" hidden="false" ht="13.3" outlineLevel="0" r="3087">
      <c r="A3087" s="17" t="n">
        <v>41036</v>
      </c>
      <c r="B3087" s="39" t="n">
        <v>561.5</v>
      </c>
      <c r="C3087" s="40" t="n">
        <v>572.77</v>
      </c>
      <c r="D3087" s="41" t="n">
        <v>561.23</v>
      </c>
      <c r="E3087" s="42" t="n">
        <v>569.48</v>
      </c>
      <c r="F3087" s="43" t="n">
        <v>16432800</v>
      </c>
      <c r="G3087" s="14" t="n">
        <v>567.05</v>
      </c>
    </row>
    <row collapsed="false" customFormat="false" customHeight="true" hidden="false" ht="13.3" outlineLevel="0" r="3088">
      <c r="A3088" s="17" t="n">
        <v>41037</v>
      </c>
      <c r="B3088" s="39" t="n">
        <v>569.58</v>
      </c>
      <c r="C3088" s="40" t="n">
        <v>571.5</v>
      </c>
      <c r="D3088" s="41" t="n">
        <v>558.73</v>
      </c>
      <c r="E3088" s="42" t="n">
        <v>568.18</v>
      </c>
      <c r="F3088" s="43" t="n">
        <v>17759000</v>
      </c>
      <c r="G3088" s="14" t="n">
        <v>565.75</v>
      </c>
    </row>
    <row collapsed="false" customFormat="false" customHeight="true" hidden="false" ht="13.3" outlineLevel="0" r="3089">
      <c r="A3089" s="17" t="n">
        <v>41038</v>
      </c>
      <c r="B3089" s="39" t="n">
        <v>563.7</v>
      </c>
      <c r="C3089" s="40" t="n">
        <v>573.98</v>
      </c>
      <c r="D3089" s="41" t="n">
        <v>560.85</v>
      </c>
      <c r="E3089" s="42" t="n">
        <v>569.18</v>
      </c>
      <c r="F3089" s="43" t="n">
        <v>17168000</v>
      </c>
      <c r="G3089" s="14" t="n">
        <v>566.75</v>
      </c>
    </row>
    <row collapsed="false" customFormat="false" customHeight="true" hidden="false" ht="13.3" outlineLevel="0" r="3090">
      <c r="A3090" s="17" t="n">
        <v>41039</v>
      </c>
      <c r="B3090" s="39" t="n">
        <v>574.58</v>
      </c>
      <c r="C3090" s="40" t="n">
        <v>575.88</v>
      </c>
      <c r="D3090" s="41" t="n">
        <v>568.44</v>
      </c>
      <c r="E3090" s="42" t="n">
        <v>570.52</v>
      </c>
      <c r="F3090" s="43" t="n">
        <v>11900000</v>
      </c>
      <c r="G3090" s="14" t="n">
        <v>568.08</v>
      </c>
    </row>
    <row collapsed="false" customFormat="false" customHeight="true" hidden="false" ht="13.3" outlineLevel="0" r="3091">
      <c r="A3091" s="17" t="n">
        <v>41040</v>
      </c>
      <c r="B3091" s="39" t="n">
        <v>565</v>
      </c>
      <c r="C3091" s="40" t="n">
        <v>574.47</v>
      </c>
      <c r="D3091" s="41" t="n">
        <v>564.35</v>
      </c>
      <c r="E3091" s="42" t="n">
        <v>566.71</v>
      </c>
      <c r="F3091" s="43" t="n">
        <v>14269500</v>
      </c>
      <c r="G3091" s="14" t="n">
        <v>564.29</v>
      </c>
    </row>
    <row collapsed="false" customFormat="false" customHeight="true" hidden="false" ht="13.3" outlineLevel="0" r="3092">
      <c r="A3092" s="17" t="n">
        <v>41043</v>
      </c>
      <c r="B3092" s="39" t="n">
        <v>562.57</v>
      </c>
      <c r="C3092" s="40" t="n">
        <v>567.51</v>
      </c>
      <c r="D3092" s="41" t="n">
        <v>557.6</v>
      </c>
      <c r="E3092" s="42" t="n">
        <v>558.22</v>
      </c>
      <c r="F3092" s="43" t="n">
        <v>12593800</v>
      </c>
      <c r="G3092" s="14" t="n">
        <v>555.83</v>
      </c>
    </row>
    <row collapsed="false" customFormat="false" customHeight="true" hidden="false" ht="13.3" outlineLevel="0" r="3093">
      <c r="A3093" s="17" t="n">
        <v>41044</v>
      </c>
      <c r="B3093" s="39" t="n">
        <v>561.45</v>
      </c>
      <c r="C3093" s="40" t="n">
        <v>563.22</v>
      </c>
      <c r="D3093" s="41" t="n">
        <v>551.75</v>
      </c>
      <c r="E3093" s="42" t="n">
        <v>553.17</v>
      </c>
      <c r="F3093" s="43" t="n">
        <v>17012000</v>
      </c>
      <c r="G3093" s="14" t="n">
        <v>550.81</v>
      </c>
    </row>
    <row collapsed="false" customFormat="false" customHeight="true" hidden="false" ht="13.3" outlineLevel="0" r="3094">
      <c r="A3094" s="17" t="n">
        <v>41045</v>
      </c>
      <c r="B3094" s="39" t="n">
        <v>554.05</v>
      </c>
      <c r="C3094" s="40" t="n">
        <v>556.89</v>
      </c>
      <c r="D3094" s="41" t="n">
        <v>541.04</v>
      </c>
      <c r="E3094" s="42" t="n">
        <v>546.08</v>
      </c>
      <c r="F3094" s="43" t="n">
        <v>20032000</v>
      </c>
      <c r="G3094" s="14" t="n">
        <v>543.75</v>
      </c>
    </row>
    <row collapsed="false" customFormat="false" customHeight="true" hidden="false" ht="13.3" outlineLevel="0" r="3095">
      <c r="A3095" s="17" t="n">
        <v>41046</v>
      </c>
      <c r="B3095" s="39" t="n">
        <v>545.31</v>
      </c>
      <c r="C3095" s="40" t="n">
        <v>547.5</v>
      </c>
      <c r="D3095" s="41" t="n">
        <v>530.12</v>
      </c>
      <c r="E3095" s="42" t="n">
        <v>530.12</v>
      </c>
      <c r="F3095" s="43" t="n">
        <v>25615000</v>
      </c>
      <c r="G3095" s="14" t="n">
        <v>527.85</v>
      </c>
    </row>
    <row collapsed="false" customFormat="false" customHeight="true" hidden="false" ht="13.3" outlineLevel="0" r="3096">
      <c r="A3096" s="17" t="n">
        <v>41047</v>
      </c>
      <c r="B3096" s="39" t="n">
        <v>533.96</v>
      </c>
      <c r="C3096" s="40" t="n">
        <v>543.41</v>
      </c>
      <c r="D3096" s="41" t="n">
        <v>522.18</v>
      </c>
      <c r="E3096" s="42" t="n">
        <v>530.38</v>
      </c>
      <c r="F3096" s="43" t="n">
        <v>26153300</v>
      </c>
      <c r="G3096" s="14" t="n">
        <v>528.11</v>
      </c>
    </row>
    <row collapsed="false" customFormat="false" customHeight="true" hidden="false" ht="13.3" outlineLevel="0" r="3097">
      <c r="A3097" s="17" t="n">
        <v>41050</v>
      </c>
      <c r="B3097" s="39" t="n">
        <v>534.5</v>
      </c>
      <c r="C3097" s="40" t="n">
        <v>561.54</v>
      </c>
      <c r="D3097" s="41" t="n">
        <v>534.05</v>
      </c>
      <c r="E3097" s="42" t="n">
        <v>561.28</v>
      </c>
      <c r="F3097" s="43" t="n">
        <v>22539500</v>
      </c>
      <c r="G3097" s="14" t="n">
        <v>558.88</v>
      </c>
    </row>
    <row collapsed="false" customFormat="false" customHeight="true" hidden="false" ht="13.3" outlineLevel="0" r="3098">
      <c r="A3098" s="17" t="n">
        <v>41051</v>
      </c>
      <c r="B3098" s="39" t="n">
        <v>569.55</v>
      </c>
      <c r="C3098" s="40" t="n">
        <v>573.88</v>
      </c>
      <c r="D3098" s="41" t="n">
        <v>552.58</v>
      </c>
      <c r="E3098" s="42" t="n">
        <v>556.97</v>
      </c>
      <c r="F3098" s="43" t="n">
        <v>24816800</v>
      </c>
      <c r="G3098" s="14" t="n">
        <v>554.59</v>
      </c>
    </row>
    <row collapsed="false" customFormat="false" customHeight="true" hidden="false" ht="13.3" outlineLevel="0" r="3099">
      <c r="A3099" s="17" t="n">
        <v>41052</v>
      </c>
      <c r="B3099" s="39" t="n">
        <v>557.5</v>
      </c>
      <c r="C3099" s="40" t="n">
        <v>572.8</v>
      </c>
      <c r="D3099" s="41" t="n">
        <v>553.23</v>
      </c>
      <c r="E3099" s="42" t="n">
        <v>570.56</v>
      </c>
      <c r="F3099" s="43" t="n">
        <v>20889200</v>
      </c>
      <c r="G3099" s="14" t="n">
        <v>568.12</v>
      </c>
    </row>
    <row collapsed="false" customFormat="false" customHeight="true" hidden="false" ht="13.3" outlineLevel="0" r="3100">
      <c r="A3100" s="17" t="n">
        <v>41053</v>
      </c>
      <c r="B3100" s="39" t="n">
        <v>575.87</v>
      </c>
      <c r="C3100" s="40" t="n">
        <v>576.5</v>
      </c>
      <c r="D3100" s="41" t="n">
        <v>561.23</v>
      </c>
      <c r="E3100" s="42" t="n">
        <v>565.32</v>
      </c>
      <c r="F3100" s="43" t="n">
        <v>17722500</v>
      </c>
      <c r="G3100" s="14" t="n">
        <v>562.9</v>
      </c>
    </row>
    <row collapsed="false" customFormat="false" customHeight="true" hidden="false" ht="13.3" outlineLevel="0" r="3101">
      <c r="A3101" s="17" t="n">
        <v>41054</v>
      </c>
      <c r="B3101" s="39" t="n">
        <v>564.59</v>
      </c>
      <c r="C3101" s="40" t="n">
        <v>565.85</v>
      </c>
      <c r="D3101" s="41" t="n">
        <v>558.47</v>
      </c>
      <c r="E3101" s="42" t="n">
        <v>562.29</v>
      </c>
      <c r="F3101" s="43" t="n">
        <v>11732400</v>
      </c>
      <c r="G3101" s="14" t="n">
        <v>559.89</v>
      </c>
    </row>
    <row collapsed="false" customFormat="false" customHeight="true" hidden="false" ht="13.3" outlineLevel="0" r="3102">
      <c r="A3102" s="17" t="n">
        <v>41058</v>
      </c>
      <c r="B3102" s="39" t="n">
        <v>570.9</v>
      </c>
      <c r="C3102" s="40" t="n">
        <v>574</v>
      </c>
      <c r="D3102" s="41" t="n">
        <v>565.31</v>
      </c>
      <c r="E3102" s="42" t="n">
        <v>572.27</v>
      </c>
      <c r="F3102" s="43" t="n">
        <v>13589600</v>
      </c>
      <c r="G3102" s="14" t="n">
        <v>569.82</v>
      </c>
    </row>
    <row collapsed="false" customFormat="false" customHeight="true" hidden="false" ht="13.3" outlineLevel="0" r="3103">
      <c r="A3103" s="17" t="n">
        <v>41059</v>
      </c>
      <c r="B3103" s="39" t="n">
        <v>569.2</v>
      </c>
      <c r="C3103" s="40" t="n">
        <v>579.99</v>
      </c>
      <c r="D3103" s="41" t="n">
        <v>566.56</v>
      </c>
      <c r="E3103" s="42" t="n">
        <v>579.17</v>
      </c>
      <c r="F3103" s="43" t="n">
        <v>18908200</v>
      </c>
      <c r="G3103" s="14" t="n">
        <v>576.69</v>
      </c>
    </row>
    <row collapsed="false" customFormat="false" customHeight="true" hidden="false" ht="13.3" outlineLevel="0" r="3104">
      <c r="A3104" s="17" t="n">
        <v>41060</v>
      </c>
      <c r="B3104" s="39" t="n">
        <v>580.74</v>
      </c>
      <c r="C3104" s="40" t="n">
        <v>581.5</v>
      </c>
      <c r="D3104" s="41" t="n">
        <v>571.46</v>
      </c>
      <c r="E3104" s="42" t="n">
        <v>577.73</v>
      </c>
      <c r="F3104" s="43" t="n">
        <v>17559800</v>
      </c>
      <c r="G3104" s="14" t="n">
        <v>575.26</v>
      </c>
    </row>
    <row collapsed="false" customFormat="false" customHeight="true" hidden="false" ht="13.3" outlineLevel="0" r="3105">
      <c r="A3105" s="17" t="n">
        <v>41061</v>
      </c>
      <c r="B3105" s="39" t="n">
        <v>569.16</v>
      </c>
      <c r="C3105" s="40" t="n">
        <v>572.65</v>
      </c>
      <c r="D3105" s="41" t="n">
        <v>560.52</v>
      </c>
      <c r="E3105" s="42" t="n">
        <v>560.99</v>
      </c>
      <c r="F3105" s="43" t="n">
        <v>18606700</v>
      </c>
      <c r="G3105" s="14" t="n">
        <v>558.59</v>
      </c>
    </row>
    <row collapsed="false" customFormat="false" customHeight="true" hidden="false" ht="13.3" outlineLevel="0" r="3106">
      <c r="A3106" s="17" t="n">
        <v>41064</v>
      </c>
      <c r="B3106" s="39" t="n">
        <v>561.5</v>
      </c>
      <c r="C3106" s="40" t="n">
        <v>567.5</v>
      </c>
      <c r="D3106" s="41" t="n">
        <v>548.5</v>
      </c>
      <c r="E3106" s="42" t="n">
        <v>564.29</v>
      </c>
      <c r="F3106" s="43" t="n">
        <v>19892700</v>
      </c>
      <c r="G3106" s="14" t="n">
        <v>561.88</v>
      </c>
    </row>
    <row collapsed="false" customFormat="false" customHeight="true" hidden="false" ht="13.3" outlineLevel="0" r="3107">
      <c r="A3107" s="17" t="n">
        <v>41065</v>
      </c>
      <c r="B3107" s="39" t="n">
        <v>561.27</v>
      </c>
      <c r="C3107" s="40" t="n">
        <v>566.47</v>
      </c>
      <c r="D3107" s="41" t="n">
        <v>558.33</v>
      </c>
      <c r="E3107" s="42" t="n">
        <v>562.83</v>
      </c>
      <c r="F3107" s="43" t="n">
        <v>13864800</v>
      </c>
      <c r="G3107" s="14" t="n">
        <v>560.42</v>
      </c>
    </row>
    <row collapsed="false" customFormat="false" customHeight="true" hidden="false" ht="13.3" outlineLevel="0" r="3108">
      <c r="A3108" s="17" t="n">
        <v>41066</v>
      </c>
      <c r="B3108" s="39" t="n">
        <v>567.77</v>
      </c>
      <c r="C3108" s="40" t="n">
        <v>573.85</v>
      </c>
      <c r="D3108" s="41" t="n">
        <v>565.5</v>
      </c>
      <c r="E3108" s="42" t="n">
        <v>571.46</v>
      </c>
      <c r="F3108" s="43" t="n">
        <v>14337700</v>
      </c>
      <c r="G3108" s="14" t="n">
        <v>569.02</v>
      </c>
    </row>
    <row collapsed="false" customFormat="false" customHeight="true" hidden="false" ht="13.3" outlineLevel="0" r="3109">
      <c r="A3109" s="17" t="n">
        <v>41067</v>
      </c>
      <c r="B3109" s="39" t="n">
        <v>577.29</v>
      </c>
      <c r="C3109" s="40" t="n">
        <v>577.32</v>
      </c>
      <c r="D3109" s="41" t="n">
        <v>570.5</v>
      </c>
      <c r="E3109" s="42" t="n">
        <v>571.72</v>
      </c>
      <c r="F3109" s="43" t="n">
        <v>13563100</v>
      </c>
      <c r="G3109" s="14" t="n">
        <v>569.28</v>
      </c>
    </row>
    <row collapsed="false" customFormat="false" customHeight="true" hidden="false" ht="13.3" outlineLevel="0" r="3110">
      <c r="A3110" s="17" t="n">
        <v>41068</v>
      </c>
      <c r="B3110" s="39" t="n">
        <v>571.6</v>
      </c>
      <c r="C3110" s="40" t="n">
        <v>580.58</v>
      </c>
      <c r="D3110" s="41" t="n">
        <v>569</v>
      </c>
      <c r="E3110" s="42" t="n">
        <v>580.32</v>
      </c>
      <c r="F3110" s="43" t="n">
        <v>12411300</v>
      </c>
      <c r="G3110" s="14" t="n">
        <v>577.84</v>
      </c>
    </row>
    <row collapsed="false" customFormat="false" customHeight="true" hidden="false" ht="13.3" outlineLevel="0" r="3111">
      <c r="A3111" s="17" t="n">
        <v>41071</v>
      </c>
      <c r="B3111" s="39" t="n">
        <v>587.72</v>
      </c>
      <c r="C3111" s="40" t="n">
        <v>588.5</v>
      </c>
      <c r="D3111" s="41" t="n">
        <v>570.63</v>
      </c>
      <c r="E3111" s="42" t="n">
        <v>571.17</v>
      </c>
      <c r="F3111" s="43" t="n">
        <v>21116600</v>
      </c>
      <c r="G3111" s="14" t="n">
        <v>568.73</v>
      </c>
    </row>
    <row collapsed="false" customFormat="false" customHeight="true" hidden="false" ht="13.3" outlineLevel="0" r="3112">
      <c r="A3112" s="17" t="n">
        <v>41072</v>
      </c>
      <c r="B3112" s="39" t="n">
        <v>574.46</v>
      </c>
      <c r="C3112" s="40" t="n">
        <v>576.62</v>
      </c>
      <c r="D3112" s="41" t="n">
        <v>566.7</v>
      </c>
      <c r="E3112" s="42" t="n">
        <v>576.16</v>
      </c>
      <c r="F3112" s="43" t="n">
        <v>15549300</v>
      </c>
      <c r="G3112" s="14" t="n">
        <v>573.7</v>
      </c>
    </row>
    <row collapsed="false" customFormat="false" customHeight="true" hidden="false" ht="13.3" outlineLevel="0" r="3113">
      <c r="A3113" s="17" t="n">
        <v>41073</v>
      </c>
      <c r="B3113" s="39" t="n">
        <v>574.52</v>
      </c>
      <c r="C3113" s="40" t="n">
        <v>578.48</v>
      </c>
      <c r="D3113" s="41" t="n">
        <v>570.38</v>
      </c>
      <c r="E3113" s="42" t="n">
        <v>572.16</v>
      </c>
      <c r="F3113" s="43" t="n">
        <v>10485000</v>
      </c>
      <c r="G3113" s="14" t="n">
        <v>569.71</v>
      </c>
    </row>
    <row collapsed="false" customFormat="false" customHeight="true" hidden="false" ht="13.3" outlineLevel="0" r="3114">
      <c r="A3114" s="17" t="n">
        <v>41074</v>
      </c>
      <c r="B3114" s="39" t="n">
        <v>571.24</v>
      </c>
      <c r="C3114" s="40" t="n">
        <v>573.5</v>
      </c>
      <c r="D3114" s="41" t="n">
        <v>567.26</v>
      </c>
      <c r="E3114" s="42" t="n">
        <v>571.53</v>
      </c>
      <c r="F3114" s="43" t="n">
        <v>12341900</v>
      </c>
      <c r="G3114" s="14" t="n">
        <v>569.09</v>
      </c>
    </row>
    <row collapsed="false" customFormat="false" customHeight="true" hidden="false" ht="13.3" outlineLevel="0" r="3115">
      <c r="A3115" s="17" t="n">
        <v>41075</v>
      </c>
      <c r="B3115" s="39" t="n">
        <v>571</v>
      </c>
      <c r="C3115" s="40" t="n">
        <v>574.62</v>
      </c>
      <c r="D3115" s="41" t="n">
        <v>569.55</v>
      </c>
      <c r="E3115" s="42" t="n">
        <v>574.13</v>
      </c>
      <c r="F3115" s="43" t="n">
        <v>11973400</v>
      </c>
      <c r="G3115" s="14" t="n">
        <v>571.68</v>
      </c>
    </row>
    <row collapsed="false" customFormat="false" customHeight="true" hidden="false" ht="13.3" outlineLevel="0" r="3116">
      <c r="A3116" s="17" t="n">
        <v>41078</v>
      </c>
      <c r="B3116" s="39" t="n">
        <v>570.96</v>
      </c>
      <c r="C3116" s="40" t="n">
        <v>587.89</v>
      </c>
      <c r="D3116" s="41" t="n">
        <v>570.37</v>
      </c>
      <c r="E3116" s="42" t="n">
        <v>585.78</v>
      </c>
      <c r="F3116" s="43" t="n">
        <v>15729000</v>
      </c>
      <c r="G3116" s="14" t="n">
        <v>583.28</v>
      </c>
    </row>
    <row collapsed="false" customFormat="false" customHeight="true" hidden="false" ht="13.3" outlineLevel="0" r="3117">
      <c r="A3117" s="17" t="n">
        <v>41079</v>
      </c>
      <c r="B3117" s="39" t="n">
        <v>583.4</v>
      </c>
      <c r="C3117" s="40" t="n">
        <v>590</v>
      </c>
      <c r="D3117" s="41" t="n">
        <v>583.1</v>
      </c>
      <c r="E3117" s="42" t="n">
        <v>587.41</v>
      </c>
      <c r="F3117" s="43" t="n">
        <v>12907300</v>
      </c>
      <c r="G3117" s="14" t="n">
        <v>584.9</v>
      </c>
    </row>
    <row collapsed="false" customFormat="false" customHeight="true" hidden="false" ht="13.3" outlineLevel="0" r="3118">
      <c r="A3118" s="17" t="n">
        <v>41080</v>
      </c>
      <c r="B3118" s="39" t="n">
        <v>588.21</v>
      </c>
      <c r="C3118" s="40" t="n">
        <v>589.25</v>
      </c>
      <c r="D3118" s="41" t="n">
        <v>580.8</v>
      </c>
      <c r="E3118" s="42" t="n">
        <v>585.74</v>
      </c>
      <c r="F3118" s="43" t="n">
        <v>12819400</v>
      </c>
      <c r="G3118" s="14" t="n">
        <v>583.24</v>
      </c>
    </row>
    <row collapsed="false" customFormat="false" customHeight="true" hidden="false" ht="13.3" outlineLevel="0" r="3119">
      <c r="A3119" s="17" t="n">
        <v>41081</v>
      </c>
      <c r="B3119" s="39" t="n">
        <v>585.44</v>
      </c>
      <c r="C3119" s="40" t="n">
        <v>588.22</v>
      </c>
      <c r="D3119" s="41" t="n">
        <v>577.44</v>
      </c>
      <c r="E3119" s="42" t="n">
        <v>577.67</v>
      </c>
      <c r="F3119" s="43" t="n">
        <v>11655400</v>
      </c>
      <c r="G3119" s="14" t="n">
        <v>575.2</v>
      </c>
    </row>
    <row collapsed="false" customFormat="false" customHeight="true" hidden="false" ht="13.3" outlineLevel="0" r="3120">
      <c r="A3120" s="17" t="n">
        <v>41082</v>
      </c>
      <c r="B3120" s="39" t="n">
        <v>579.04</v>
      </c>
      <c r="C3120" s="40" t="n">
        <v>582.19</v>
      </c>
      <c r="D3120" s="41" t="n">
        <v>575.42</v>
      </c>
      <c r="E3120" s="42" t="n">
        <v>582.1</v>
      </c>
      <c r="F3120" s="43" t="n">
        <v>10159700</v>
      </c>
      <c r="G3120" s="14" t="n">
        <v>579.61</v>
      </c>
    </row>
    <row collapsed="false" customFormat="false" customHeight="true" hidden="false" ht="13.3" outlineLevel="0" r="3121">
      <c r="A3121" s="17" t="n">
        <v>41085</v>
      </c>
      <c r="B3121" s="39" t="n">
        <v>577.3</v>
      </c>
      <c r="C3121" s="40" t="n">
        <v>579.8</v>
      </c>
      <c r="D3121" s="41" t="n">
        <v>570.37</v>
      </c>
      <c r="E3121" s="42" t="n">
        <v>570.77</v>
      </c>
      <c r="F3121" s="43" t="n">
        <v>10870800</v>
      </c>
      <c r="G3121" s="14" t="n">
        <v>568.33</v>
      </c>
    </row>
    <row collapsed="false" customFormat="false" customHeight="true" hidden="false" ht="13.3" outlineLevel="0" r="3122">
      <c r="A3122" s="17" t="n">
        <v>41086</v>
      </c>
      <c r="B3122" s="39" t="n">
        <v>571.33</v>
      </c>
      <c r="C3122" s="40" t="n">
        <v>574.49</v>
      </c>
      <c r="D3122" s="41" t="n">
        <v>567.33</v>
      </c>
      <c r="E3122" s="42" t="n">
        <v>572.03</v>
      </c>
      <c r="F3122" s="43" t="n">
        <v>9876300</v>
      </c>
      <c r="G3122" s="14" t="n">
        <v>569.58</v>
      </c>
    </row>
    <row collapsed="false" customFormat="false" customHeight="true" hidden="false" ht="13.3" outlineLevel="0" r="3123">
      <c r="A3123" s="17" t="n">
        <v>41087</v>
      </c>
      <c r="B3123" s="39" t="n">
        <v>575</v>
      </c>
      <c r="C3123" s="40" t="n">
        <v>576.74</v>
      </c>
      <c r="D3123" s="41" t="n">
        <v>571.92</v>
      </c>
      <c r="E3123" s="42" t="n">
        <v>574.5</v>
      </c>
      <c r="F3123" s="43" t="n">
        <v>7249900</v>
      </c>
      <c r="G3123" s="14" t="n">
        <v>572.04</v>
      </c>
    </row>
    <row collapsed="false" customFormat="false" customHeight="true" hidden="false" ht="13.3" outlineLevel="0" r="3124">
      <c r="A3124" s="17" t="n">
        <v>41088</v>
      </c>
      <c r="B3124" s="39" t="n">
        <v>571.67</v>
      </c>
      <c r="C3124" s="40" t="n">
        <v>574</v>
      </c>
      <c r="D3124" s="41" t="n">
        <v>565.61</v>
      </c>
      <c r="E3124" s="42" t="n">
        <v>569.05</v>
      </c>
      <c r="F3124" s="43" t="n">
        <v>10101300</v>
      </c>
      <c r="G3124" s="14" t="n">
        <v>566.62</v>
      </c>
    </row>
    <row collapsed="false" customFormat="false" customHeight="true" hidden="false" ht="13.3" outlineLevel="0" r="3125">
      <c r="A3125" s="17" t="n">
        <v>41089</v>
      </c>
      <c r="B3125" s="39" t="n">
        <v>578</v>
      </c>
      <c r="C3125" s="40" t="n">
        <v>584</v>
      </c>
      <c r="D3125" s="41" t="n">
        <v>574.25</v>
      </c>
      <c r="E3125" s="42" t="n">
        <v>584</v>
      </c>
      <c r="F3125" s="43" t="n">
        <v>15053600</v>
      </c>
      <c r="G3125" s="14" t="n">
        <v>581.5</v>
      </c>
    </row>
    <row collapsed="false" customFormat="false" customHeight="true" hidden="false" ht="13.3" outlineLevel="0" r="3126">
      <c r="A3126" s="17" t="n">
        <v>41092</v>
      </c>
      <c r="B3126" s="39" t="n">
        <v>584.73</v>
      </c>
      <c r="C3126" s="40" t="n">
        <v>593.47</v>
      </c>
      <c r="D3126" s="41" t="n">
        <v>583.6</v>
      </c>
      <c r="E3126" s="42" t="n">
        <v>592.52</v>
      </c>
      <c r="F3126" s="43" t="n">
        <v>14289000</v>
      </c>
      <c r="G3126" s="14" t="n">
        <v>589.99</v>
      </c>
    </row>
    <row collapsed="false" customFormat="false" customHeight="true" hidden="false" ht="13.3" outlineLevel="0" r="3127">
      <c r="A3127" s="17" t="n">
        <v>41093</v>
      </c>
      <c r="B3127" s="39" t="n">
        <v>594.88</v>
      </c>
      <c r="C3127" s="40" t="n">
        <v>600</v>
      </c>
      <c r="D3127" s="41" t="n">
        <v>594</v>
      </c>
      <c r="E3127" s="42" t="n">
        <v>599.41</v>
      </c>
      <c r="F3127" s="43" t="n">
        <v>8632600</v>
      </c>
      <c r="G3127" s="14" t="n">
        <v>596.85</v>
      </c>
    </row>
    <row collapsed="false" customFormat="false" customHeight="true" hidden="false" ht="13.3" outlineLevel="0" r="3128">
      <c r="A3128" s="17" t="n">
        <v>41095</v>
      </c>
      <c r="B3128" s="39" t="n">
        <v>600.56</v>
      </c>
      <c r="C3128" s="40" t="n">
        <v>614.34</v>
      </c>
      <c r="D3128" s="41" t="n">
        <v>599.65</v>
      </c>
      <c r="E3128" s="42" t="n">
        <v>609.94</v>
      </c>
      <c r="F3128" s="43" t="n">
        <v>17299400</v>
      </c>
      <c r="G3128" s="14" t="n">
        <v>607.33</v>
      </c>
    </row>
    <row collapsed="false" customFormat="false" customHeight="true" hidden="false" ht="13.3" outlineLevel="0" r="3129">
      <c r="A3129" s="17" t="n">
        <v>41096</v>
      </c>
      <c r="B3129" s="39" t="n">
        <v>607.09</v>
      </c>
      <c r="C3129" s="40" t="n">
        <v>608.44</v>
      </c>
      <c r="D3129" s="41" t="n">
        <v>601.58</v>
      </c>
      <c r="E3129" s="42" t="n">
        <v>605.88</v>
      </c>
      <c r="F3129" s="43" t="n">
        <v>14961800</v>
      </c>
      <c r="G3129" s="14" t="n">
        <v>603.29</v>
      </c>
    </row>
    <row collapsed="false" customFormat="false" customHeight="true" hidden="false" ht="13.3" outlineLevel="0" r="3130">
      <c r="A3130" s="17" t="n">
        <v>41099</v>
      </c>
      <c r="B3130" s="39" t="n">
        <v>605.3</v>
      </c>
      <c r="C3130" s="40" t="n">
        <v>613.9</v>
      </c>
      <c r="D3130" s="41" t="n">
        <v>604.11</v>
      </c>
      <c r="E3130" s="42" t="n">
        <v>613.89</v>
      </c>
      <c r="F3130" s="43" t="n">
        <v>13550200</v>
      </c>
      <c r="G3130" s="14" t="n">
        <v>611.27</v>
      </c>
    </row>
    <row collapsed="false" customFormat="false" customHeight="true" hidden="false" ht="13.3" outlineLevel="0" r="3131">
      <c r="A3131" s="17" t="n">
        <v>41100</v>
      </c>
      <c r="B3131" s="39" t="n">
        <v>617.97</v>
      </c>
      <c r="C3131" s="40" t="n">
        <v>619.87</v>
      </c>
      <c r="D3131" s="41" t="n">
        <v>605.31</v>
      </c>
      <c r="E3131" s="42" t="n">
        <v>608.21</v>
      </c>
      <c r="F3131" s="43" t="n">
        <v>18284200</v>
      </c>
      <c r="G3131" s="14" t="n">
        <v>605.61</v>
      </c>
    </row>
    <row collapsed="false" customFormat="false" customHeight="true" hidden="false" ht="13.3" outlineLevel="0" r="3132">
      <c r="A3132" s="17" t="n">
        <v>41101</v>
      </c>
      <c r="B3132" s="39" t="n">
        <v>606.12</v>
      </c>
      <c r="C3132" s="40" t="n">
        <v>607.66</v>
      </c>
      <c r="D3132" s="41" t="n">
        <v>597.22</v>
      </c>
      <c r="E3132" s="42" t="n">
        <v>604.43</v>
      </c>
      <c r="F3132" s="43" t="n">
        <v>16761500</v>
      </c>
      <c r="G3132" s="14" t="n">
        <v>601.85</v>
      </c>
    </row>
    <row collapsed="false" customFormat="false" customHeight="true" hidden="false" ht="13.3" outlineLevel="0" r="3133">
      <c r="A3133" s="17" t="n">
        <v>41102</v>
      </c>
      <c r="B3133" s="39" t="n">
        <v>600.24</v>
      </c>
      <c r="C3133" s="40" t="n">
        <v>603.47</v>
      </c>
      <c r="D3133" s="41" t="n">
        <v>592.68</v>
      </c>
      <c r="E3133" s="42" t="n">
        <v>598.9</v>
      </c>
      <c r="F3133" s="43" t="n">
        <v>15287200</v>
      </c>
      <c r="G3133" s="14" t="n">
        <v>596.34</v>
      </c>
    </row>
    <row collapsed="false" customFormat="false" customHeight="true" hidden="false" ht="13.3" outlineLevel="0" r="3134">
      <c r="A3134" s="17" t="n">
        <v>41103</v>
      </c>
      <c r="B3134" s="39" t="n">
        <v>602.95</v>
      </c>
      <c r="C3134" s="40" t="n">
        <v>607.19</v>
      </c>
      <c r="D3134" s="41" t="n">
        <v>600</v>
      </c>
      <c r="E3134" s="42" t="n">
        <v>604.97</v>
      </c>
      <c r="F3134" s="43" t="n">
        <v>11122400</v>
      </c>
      <c r="G3134" s="14" t="n">
        <v>602.38</v>
      </c>
    </row>
    <row collapsed="false" customFormat="false" customHeight="true" hidden="false" ht="13.3" outlineLevel="0" r="3135">
      <c r="A3135" s="17" t="n">
        <v>41106</v>
      </c>
      <c r="B3135" s="39" t="n">
        <v>605.12</v>
      </c>
      <c r="C3135" s="40" t="n">
        <v>611.62</v>
      </c>
      <c r="D3135" s="41" t="n">
        <v>605.02</v>
      </c>
      <c r="E3135" s="42" t="n">
        <v>606.91</v>
      </c>
      <c r="F3135" s="43" t="n">
        <v>10759300</v>
      </c>
      <c r="G3135" s="14" t="n">
        <v>604.32</v>
      </c>
    </row>
    <row collapsed="false" customFormat="false" customHeight="true" hidden="false" ht="13.3" outlineLevel="0" r="3136">
      <c r="A3136" s="17" t="n">
        <v>41107</v>
      </c>
      <c r="B3136" s="39" t="n">
        <v>610.79</v>
      </c>
      <c r="C3136" s="40" t="n">
        <v>611.5</v>
      </c>
      <c r="D3136" s="41" t="n">
        <v>603.15</v>
      </c>
      <c r="E3136" s="42" t="n">
        <v>606.94</v>
      </c>
      <c r="F3136" s="43" t="n">
        <v>10486600</v>
      </c>
      <c r="G3136" s="14" t="n">
        <v>604.35</v>
      </c>
    </row>
    <row collapsed="false" customFormat="false" customHeight="true" hidden="false" ht="13.3" outlineLevel="0" r="3137">
      <c r="A3137" s="17" t="n">
        <v>41108</v>
      </c>
      <c r="B3137" s="39" t="n">
        <v>606.59</v>
      </c>
      <c r="C3137" s="40" t="n">
        <v>608.34</v>
      </c>
      <c r="D3137" s="41" t="n">
        <v>603.56</v>
      </c>
      <c r="E3137" s="42" t="n">
        <v>606.26</v>
      </c>
      <c r="F3137" s="43" t="n">
        <v>9025000</v>
      </c>
      <c r="G3137" s="14" t="n">
        <v>603.67</v>
      </c>
    </row>
    <row collapsed="false" customFormat="false" customHeight="true" hidden="false" ht="13.3" outlineLevel="0" r="3138">
      <c r="A3138" s="17" t="n">
        <v>41109</v>
      </c>
      <c r="B3138" s="39" t="n">
        <v>611.28</v>
      </c>
      <c r="C3138" s="40" t="n">
        <v>615.35</v>
      </c>
      <c r="D3138" s="41" t="n">
        <v>606</v>
      </c>
      <c r="E3138" s="42" t="n">
        <v>614.32</v>
      </c>
      <c r="F3138" s="43" t="n">
        <v>15602200</v>
      </c>
      <c r="G3138" s="14" t="n">
        <v>611.69</v>
      </c>
    </row>
    <row collapsed="false" customFormat="false" customHeight="true" hidden="false" ht="13.3" outlineLevel="0" r="3139">
      <c r="A3139" s="17" t="n">
        <v>41110</v>
      </c>
      <c r="B3139" s="39" t="n">
        <v>613.03</v>
      </c>
      <c r="C3139" s="40" t="n">
        <v>614.44</v>
      </c>
      <c r="D3139" s="41" t="n">
        <v>603.7</v>
      </c>
      <c r="E3139" s="42" t="n">
        <v>604.3</v>
      </c>
      <c r="F3139" s="43" t="n">
        <v>14195400</v>
      </c>
      <c r="G3139" s="14" t="n">
        <v>601.72</v>
      </c>
    </row>
    <row collapsed="false" customFormat="false" customHeight="true" hidden="false" ht="13.3" outlineLevel="0" r="3140">
      <c r="A3140" s="17" t="n">
        <v>41113</v>
      </c>
      <c r="B3140" s="39" t="n">
        <v>594.4</v>
      </c>
      <c r="C3140" s="40" t="n">
        <v>605.9</v>
      </c>
      <c r="D3140" s="41" t="n">
        <v>587.71</v>
      </c>
      <c r="E3140" s="42" t="n">
        <v>603.83</v>
      </c>
      <c r="F3140" s="43" t="n">
        <v>17427700</v>
      </c>
      <c r="G3140" s="14" t="n">
        <v>601.25</v>
      </c>
    </row>
    <row collapsed="false" customFormat="false" customHeight="true" hidden="false" ht="13.3" outlineLevel="0" r="3141">
      <c r="A3141" s="17" t="n">
        <v>41114</v>
      </c>
      <c r="B3141" s="39" t="n">
        <v>607.38</v>
      </c>
      <c r="C3141" s="40" t="n">
        <v>609.68</v>
      </c>
      <c r="D3141" s="41" t="n">
        <v>598.51</v>
      </c>
      <c r="E3141" s="42" t="n">
        <v>600.92</v>
      </c>
      <c r="F3141" s="43" t="n">
        <v>20183300</v>
      </c>
      <c r="G3141" s="14" t="n">
        <v>598.35</v>
      </c>
    </row>
    <row collapsed="false" customFormat="false" customHeight="true" hidden="false" ht="13.3" outlineLevel="0" r="3142">
      <c r="A3142" s="17" t="n">
        <v>41115</v>
      </c>
      <c r="B3142" s="39" t="n">
        <v>574.46</v>
      </c>
      <c r="C3142" s="40" t="n">
        <v>580.8</v>
      </c>
      <c r="D3142" s="41" t="n">
        <v>570</v>
      </c>
      <c r="E3142" s="42" t="n">
        <v>574.97</v>
      </c>
      <c r="F3142" s="43" t="n">
        <v>31332600</v>
      </c>
      <c r="G3142" s="14" t="n">
        <v>572.51</v>
      </c>
    </row>
    <row collapsed="false" customFormat="false" customHeight="true" hidden="false" ht="13.3" outlineLevel="0" r="3143">
      <c r="A3143" s="17" t="n">
        <v>41116</v>
      </c>
      <c r="B3143" s="39" t="n">
        <v>579.76</v>
      </c>
      <c r="C3143" s="40" t="n">
        <v>580.4</v>
      </c>
      <c r="D3143" s="41" t="n">
        <v>570.36</v>
      </c>
      <c r="E3143" s="42" t="n">
        <v>574.88</v>
      </c>
      <c r="F3143" s="43" t="n">
        <v>14522600</v>
      </c>
      <c r="G3143" s="14" t="n">
        <v>572.42</v>
      </c>
    </row>
    <row collapsed="false" customFormat="false" customHeight="true" hidden="false" ht="13.3" outlineLevel="0" r="3144">
      <c r="A3144" s="17" t="n">
        <v>41117</v>
      </c>
      <c r="B3144" s="39" t="n">
        <v>575.01</v>
      </c>
      <c r="C3144" s="40" t="n">
        <v>585.83</v>
      </c>
      <c r="D3144" s="41" t="n">
        <v>571.59</v>
      </c>
      <c r="E3144" s="42" t="n">
        <v>585.16</v>
      </c>
      <c r="F3144" s="43" t="n">
        <v>14426300</v>
      </c>
      <c r="G3144" s="14" t="n">
        <v>582.66</v>
      </c>
    </row>
    <row collapsed="false" customFormat="false" customHeight="true" hidden="false" ht="13.3" outlineLevel="0" r="3145">
      <c r="A3145" s="17" t="n">
        <v>41120</v>
      </c>
      <c r="B3145" s="39" t="n">
        <v>590.92</v>
      </c>
      <c r="C3145" s="40" t="n">
        <v>599.44</v>
      </c>
      <c r="D3145" s="41" t="n">
        <v>587.82</v>
      </c>
      <c r="E3145" s="42" t="n">
        <v>595.03</v>
      </c>
      <c r="F3145" s="43" t="n">
        <v>13540800</v>
      </c>
      <c r="G3145" s="14" t="n">
        <v>592.49</v>
      </c>
    </row>
    <row collapsed="false" customFormat="false" customHeight="true" hidden="false" ht="13.3" outlineLevel="0" r="3146">
      <c r="A3146" s="17" t="n">
        <v>41121</v>
      </c>
      <c r="B3146" s="39" t="n">
        <v>603.23</v>
      </c>
      <c r="C3146" s="40" t="n">
        <v>611.7</v>
      </c>
      <c r="D3146" s="41" t="n">
        <v>602.72</v>
      </c>
      <c r="E3146" s="42" t="n">
        <v>610.76</v>
      </c>
      <c r="F3146" s="43" t="n">
        <v>16511700</v>
      </c>
      <c r="G3146" s="14" t="n">
        <v>608.15</v>
      </c>
    </row>
    <row collapsed="false" customFormat="false" customHeight="true" hidden="false" ht="13.3" outlineLevel="0" r="3147">
      <c r="A3147" s="17" t="n">
        <v>41122</v>
      </c>
      <c r="B3147" s="39" t="n">
        <v>615.91</v>
      </c>
      <c r="C3147" s="40" t="n">
        <v>616.4</v>
      </c>
      <c r="D3147" s="41" t="n">
        <v>603</v>
      </c>
      <c r="E3147" s="42" t="n">
        <v>606.81</v>
      </c>
      <c r="F3147" s="43" t="n">
        <v>13732200</v>
      </c>
      <c r="G3147" s="14" t="n">
        <v>604.22</v>
      </c>
    </row>
    <row collapsed="false" customFormat="false" customHeight="true" hidden="false" ht="13.3" outlineLevel="0" r="3148">
      <c r="A3148" s="17" t="n">
        <v>41123</v>
      </c>
      <c r="B3148" s="39" t="n">
        <v>602.84</v>
      </c>
      <c r="C3148" s="40" t="n">
        <v>610.69</v>
      </c>
      <c r="D3148" s="41" t="n">
        <v>600.25</v>
      </c>
      <c r="E3148" s="42" t="n">
        <v>607.79</v>
      </c>
      <c r="F3148" s="43" t="n">
        <v>11862800</v>
      </c>
      <c r="G3148" s="14" t="n">
        <v>605.19</v>
      </c>
    </row>
    <row collapsed="false" customFormat="false" customHeight="true" hidden="false" ht="13.3" outlineLevel="0" r="3149">
      <c r="A3149" s="17" t="n">
        <v>41124</v>
      </c>
      <c r="B3149" s="39" t="n">
        <v>613.63</v>
      </c>
      <c r="C3149" s="40" t="n">
        <v>617.98</v>
      </c>
      <c r="D3149" s="41" t="n">
        <v>611.56</v>
      </c>
      <c r="E3149" s="42" t="n">
        <v>615.7</v>
      </c>
      <c r="F3149" s="43" t="n">
        <v>12318600</v>
      </c>
      <c r="G3149" s="14" t="n">
        <v>613.07</v>
      </c>
    </row>
    <row collapsed="false" customFormat="false" customHeight="true" hidden="false" ht="13.3" outlineLevel="0" r="3150">
      <c r="A3150" s="17" t="n">
        <v>41127</v>
      </c>
      <c r="B3150" s="39" t="n">
        <v>617.29</v>
      </c>
      <c r="C3150" s="40" t="n">
        <v>624.87</v>
      </c>
      <c r="D3150" s="41" t="n">
        <v>615.26</v>
      </c>
      <c r="E3150" s="42" t="n">
        <v>622.55</v>
      </c>
      <c r="F3150" s="43" t="n">
        <v>10789400</v>
      </c>
      <c r="G3150" s="14" t="n">
        <v>619.89</v>
      </c>
    </row>
    <row collapsed="false" customFormat="false" customHeight="true" hidden="false" ht="13.3" outlineLevel="0" r="3151">
      <c r="A3151" s="17" t="n">
        <v>41128</v>
      </c>
      <c r="B3151" s="39" t="n">
        <v>622.77</v>
      </c>
      <c r="C3151" s="40" t="n">
        <v>625</v>
      </c>
      <c r="D3151" s="41" t="n">
        <v>618.04</v>
      </c>
      <c r="E3151" s="42" t="n">
        <v>620.91</v>
      </c>
      <c r="F3151" s="43" t="n">
        <v>10373100</v>
      </c>
      <c r="G3151" s="14" t="n">
        <v>618.26</v>
      </c>
    </row>
    <row collapsed="false" customFormat="false" customHeight="true" hidden="false" ht="13.3" outlineLevel="0" r="3152">
      <c r="A3152" s="17" t="n">
        <v>41129</v>
      </c>
      <c r="B3152" s="39" t="n">
        <v>619.39</v>
      </c>
      <c r="C3152" s="40" t="n">
        <v>623.88</v>
      </c>
      <c r="D3152" s="41" t="n">
        <v>617.1</v>
      </c>
      <c r="E3152" s="42" t="n">
        <v>619.86</v>
      </c>
      <c r="F3152" s="43" t="n">
        <v>8739500</v>
      </c>
      <c r="G3152" s="14" t="n">
        <v>617.21</v>
      </c>
    </row>
    <row collapsed="false" customFormat="false" customHeight="true" hidden="false" ht="13.3" outlineLevel="0" r="3153">
      <c r="A3153" s="17" t="n">
        <v>41130</v>
      </c>
      <c r="B3153" s="39" t="n">
        <v>617.85</v>
      </c>
      <c r="C3153" s="40" t="n">
        <v>621.73</v>
      </c>
      <c r="D3153" s="41" t="n">
        <v>617.8</v>
      </c>
      <c r="E3153" s="42" t="n">
        <v>620.73</v>
      </c>
      <c r="F3153" s="43" t="n">
        <v>7915800</v>
      </c>
      <c r="G3153" s="14" t="n">
        <v>620.73</v>
      </c>
    </row>
    <row collapsed="false" customFormat="false" customHeight="true" hidden="false" ht="13.3" outlineLevel="0" r="3154">
      <c r="A3154" s="17" t="n">
        <v>41131</v>
      </c>
      <c r="B3154" s="39" t="n">
        <v>618.71</v>
      </c>
      <c r="C3154" s="40" t="n">
        <v>621.76</v>
      </c>
      <c r="D3154" s="41" t="n">
        <v>618.7</v>
      </c>
      <c r="E3154" s="42" t="n">
        <v>621.7</v>
      </c>
      <c r="F3154" s="43" t="n">
        <v>6962100</v>
      </c>
      <c r="G3154" s="14" t="n">
        <v>621.7</v>
      </c>
    </row>
    <row collapsed="false" customFormat="false" customHeight="true" hidden="false" ht="13.3" outlineLevel="0" r="3155">
      <c r="A3155" s="17" t="n">
        <v>41134</v>
      </c>
      <c r="B3155" s="39" t="n">
        <v>623.39</v>
      </c>
      <c r="C3155" s="40" t="n">
        <v>630</v>
      </c>
      <c r="D3155" s="41" t="n">
        <v>623.25</v>
      </c>
      <c r="E3155" s="42" t="n">
        <v>630</v>
      </c>
      <c r="F3155" s="43" t="n">
        <v>9958300</v>
      </c>
      <c r="G3155" s="14" t="n">
        <v>630</v>
      </c>
    </row>
    <row collapsed="false" customFormat="false" customHeight="true" hidden="false" ht="13.3" outlineLevel="0" r="3156">
      <c r="A3156" s="17" t="n">
        <v>41135</v>
      </c>
      <c r="B3156" s="39" t="n">
        <v>631.87</v>
      </c>
      <c r="C3156" s="40" t="n">
        <v>638.61</v>
      </c>
      <c r="D3156" s="41" t="n">
        <v>630.21</v>
      </c>
      <c r="E3156" s="42" t="n">
        <v>631.69</v>
      </c>
      <c r="F3156" s="43" t="n">
        <v>12148900</v>
      </c>
      <c r="G3156" s="14" t="n">
        <v>631.69</v>
      </c>
    </row>
    <row collapsed="false" customFormat="false" customHeight="true" hidden="false" ht="13.3" outlineLevel="0" r="3157">
      <c r="A3157" s="17" t="n">
        <v>41136</v>
      </c>
      <c r="B3157" s="39" t="n">
        <v>631.3</v>
      </c>
      <c r="C3157" s="40" t="n">
        <v>634</v>
      </c>
      <c r="D3157" s="41" t="n">
        <v>627.75</v>
      </c>
      <c r="E3157" s="42" t="n">
        <v>630.83</v>
      </c>
      <c r="F3157" s="43" t="n">
        <v>9190800</v>
      </c>
      <c r="G3157" s="14" t="n">
        <v>630.83</v>
      </c>
    </row>
    <row collapsed="false" customFormat="false" customHeight="true" hidden="false" ht="13.3" outlineLevel="0" r="3158">
      <c r="A3158" s="17" t="n">
        <v>41137</v>
      </c>
      <c r="B3158" s="39" t="n">
        <v>631.21</v>
      </c>
      <c r="C3158" s="40" t="n">
        <v>636.76</v>
      </c>
      <c r="D3158" s="41" t="n">
        <v>630.5</v>
      </c>
      <c r="E3158" s="42" t="n">
        <v>636.34</v>
      </c>
      <c r="F3158" s="43" t="n">
        <v>9090500</v>
      </c>
      <c r="G3158" s="14" t="n">
        <v>636.34</v>
      </c>
    </row>
    <row collapsed="false" customFormat="false" customHeight="true" hidden="false" ht="13.3" outlineLevel="0" r="3159">
      <c r="A3159" s="17" t="n">
        <v>41138</v>
      </c>
      <c r="B3159" s="39" t="n">
        <v>640</v>
      </c>
      <c r="C3159" s="40" t="n">
        <v>648.19</v>
      </c>
      <c r="D3159" s="41" t="n">
        <v>638.81</v>
      </c>
      <c r="E3159" s="42" t="n">
        <v>648.11</v>
      </c>
      <c r="F3159" s="43" t="n">
        <v>15812900</v>
      </c>
      <c r="G3159" s="14" t="n">
        <v>648.11</v>
      </c>
    </row>
    <row collapsed="false" customFormat="false" customHeight="true" hidden="false" ht="13.3" outlineLevel="0" r="3160">
      <c r="A3160" s="17" t="n">
        <v>41141</v>
      </c>
      <c r="B3160" s="39" t="n">
        <v>650.01</v>
      </c>
      <c r="C3160" s="40" t="n">
        <v>665.15</v>
      </c>
      <c r="D3160" s="41" t="n">
        <v>649.9</v>
      </c>
      <c r="E3160" s="42" t="n">
        <v>665.15</v>
      </c>
      <c r="F3160" s="43" t="n">
        <v>21906600</v>
      </c>
      <c r="G3160" s="14" t="n">
        <v>665.15</v>
      </c>
    </row>
    <row collapsed="false" customFormat="false" customHeight="true" hidden="false" ht="13.3" outlineLevel="0" r="3161">
      <c r="A3161" s="17" t="n">
        <v>41142</v>
      </c>
      <c r="B3161" s="39" t="n">
        <v>670.82</v>
      </c>
      <c r="C3161" s="40" t="n">
        <v>674.88</v>
      </c>
      <c r="D3161" s="41" t="n">
        <v>650.33</v>
      </c>
      <c r="E3161" s="42" t="n">
        <v>656.06</v>
      </c>
      <c r="F3161" s="43" t="n">
        <v>29025700</v>
      </c>
      <c r="G3161" s="14" t="n">
        <v>656.06</v>
      </c>
    </row>
    <row collapsed="false" customFormat="false" customHeight="true" hidden="false" ht="13.3" outlineLevel="0" r="3162">
      <c r="A3162" s="17" t="n">
        <v>41143</v>
      </c>
      <c r="B3162" s="39" t="n">
        <v>654.42</v>
      </c>
      <c r="C3162" s="40" t="n">
        <v>669</v>
      </c>
      <c r="D3162" s="41" t="n">
        <v>648.11</v>
      </c>
      <c r="E3162" s="42" t="n">
        <v>668.87</v>
      </c>
      <c r="F3162" s="43" t="n">
        <v>20190100</v>
      </c>
      <c r="G3162" s="14" t="n">
        <v>668.87</v>
      </c>
    </row>
    <row collapsed="false" customFormat="false" customHeight="true" hidden="false" ht="13.3" outlineLevel="0" r="3163">
      <c r="A3163" s="17" t="n">
        <v>41144</v>
      </c>
      <c r="B3163" s="39" t="n">
        <v>666.11</v>
      </c>
      <c r="C3163" s="40" t="n">
        <v>669.9</v>
      </c>
      <c r="D3163" s="41" t="n">
        <v>661.15</v>
      </c>
      <c r="E3163" s="42" t="n">
        <v>662.63</v>
      </c>
      <c r="F3163" s="43" t="n">
        <v>15004600</v>
      </c>
      <c r="G3163" s="14" t="n">
        <v>662.63</v>
      </c>
    </row>
    <row collapsed="false" customFormat="false" customHeight="true" hidden="false" ht="13.3" outlineLevel="0" r="3164">
      <c r="A3164" s="17" t="n">
        <v>41145</v>
      </c>
      <c r="B3164" s="39" t="n">
        <v>659.51</v>
      </c>
      <c r="C3164" s="40" t="n">
        <v>669.48</v>
      </c>
      <c r="D3164" s="41" t="n">
        <v>655.55</v>
      </c>
      <c r="E3164" s="42" t="n">
        <v>663.22</v>
      </c>
      <c r="F3164" s="43" t="n">
        <v>15619300</v>
      </c>
      <c r="G3164" s="14" t="n">
        <v>663.22</v>
      </c>
    </row>
    <row collapsed="false" customFormat="false" customHeight="true" hidden="false" ht="13.3" outlineLevel="0" r="3165">
      <c r="A3165" s="17" t="n">
        <v>41148</v>
      </c>
      <c r="B3165" s="39" t="n">
        <v>679.99</v>
      </c>
      <c r="C3165" s="40" t="n">
        <v>680.87</v>
      </c>
      <c r="D3165" s="41" t="n">
        <v>673.54</v>
      </c>
      <c r="E3165" s="42" t="n">
        <v>675.68</v>
      </c>
      <c r="F3165" s="43" t="n">
        <v>15250300</v>
      </c>
      <c r="G3165" s="14" t="n">
        <v>675.68</v>
      </c>
    </row>
    <row collapsed="false" customFormat="false" customHeight="true" hidden="false" ht="13.3" outlineLevel="0" r="3166">
      <c r="A3166" s="17" t="n">
        <v>41149</v>
      </c>
      <c r="B3166" s="39" t="n">
        <v>674.98</v>
      </c>
      <c r="C3166" s="40" t="n">
        <v>676.1</v>
      </c>
      <c r="D3166" s="41" t="n">
        <v>670.67</v>
      </c>
      <c r="E3166" s="42" t="n">
        <v>674.8</v>
      </c>
      <c r="F3166" s="43" t="n">
        <v>9550600</v>
      </c>
      <c r="G3166" s="14" t="n">
        <v>674.8</v>
      </c>
    </row>
    <row collapsed="false" customFormat="false" customHeight="true" hidden="false" ht="13.3" outlineLevel="0" r="3167">
      <c r="A3167" s="17" t="n">
        <v>41150</v>
      </c>
      <c r="B3167" s="39" t="n">
        <v>675.25</v>
      </c>
      <c r="C3167" s="40" t="n">
        <v>677.67</v>
      </c>
      <c r="D3167" s="41" t="n">
        <v>672.6</v>
      </c>
      <c r="E3167" s="42" t="n">
        <v>673.47</v>
      </c>
      <c r="F3167" s="43" t="n">
        <v>7243100</v>
      </c>
      <c r="G3167" s="14" t="n">
        <v>673.47</v>
      </c>
    </row>
    <row collapsed="false" customFormat="false" customHeight="true" hidden="false" ht="13.3" outlineLevel="0" r="3168">
      <c r="A3168" s="17" t="n">
        <v>41151</v>
      </c>
      <c r="B3168" s="39" t="n">
        <v>670.64</v>
      </c>
      <c r="C3168" s="40" t="n">
        <v>671.55</v>
      </c>
      <c r="D3168" s="41" t="n">
        <v>662.85</v>
      </c>
      <c r="E3168" s="42" t="n">
        <v>663.87</v>
      </c>
      <c r="F3168" s="43" t="n">
        <v>10810700</v>
      </c>
      <c r="G3168" s="14" t="n">
        <v>663.87</v>
      </c>
    </row>
    <row collapsed="false" customFormat="false" customHeight="true" hidden="false" ht="13.3" outlineLevel="0" r="3169">
      <c r="A3169" s="17" t="n">
        <v>41152</v>
      </c>
      <c r="B3169" s="39" t="n">
        <v>667.25</v>
      </c>
      <c r="C3169" s="40" t="n">
        <v>668.6</v>
      </c>
      <c r="D3169" s="41" t="n">
        <v>657.25</v>
      </c>
      <c r="E3169" s="42" t="n">
        <v>665.24</v>
      </c>
      <c r="F3169" s="43" t="n">
        <v>12082900</v>
      </c>
      <c r="G3169" s="14" t="n">
        <v>665.24</v>
      </c>
    </row>
    <row collapsed="false" customFormat="false" customHeight="true" hidden="false" ht="13.3" outlineLevel="0" r="3170">
      <c r="A3170" s="17" t="n">
        <v>41156</v>
      </c>
      <c r="B3170" s="39" t="n">
        <v>665.76</v>
      </c>
      <c r="C3170" s="40" t="n">
        <v>675.14</v>
      </c>
      <c r="D3170" s="41" t="n">
        <v>664.5</v>
      </c>
      <c r="E3170" s="42" t="n">
        <v>674.97</v>
      </c>
      <c r="F3170" s="43" t="n">
        <v>13139000</v>
      </c>
      <c r="G3170" s="14" t="n">
        <v>674.97</v>
      </c>
    </row>
    <row collapsed="false" customFormat="false" customHeight="true" hidden="false" ht="13.3" outlineLevel="0" r="3171">
      <c r="A3171" s="17" t="n">
        <v>41157</v>
      </c>
      <c r="B3171" s="39" t="n">
        <v>675.57</v>
      </c>
      <c r="C3171" s="40" t="n">
        <v>676.35</v>
      </c>
      <c r="D3171" s="41" t="n">
        <v>669.6</v>
      </c>
      <c r="E3171" s="42" t="n">
        <v>670.23</v>
      </c>
      <c r="F3171" s="43" t="n">
        <v>12013400</v>
      </c>
      <c r="G3171" s="14" t="n">
        <v>670.23</v>
      </c>
    </row>
    <row collapsed="false" customFormat="false" customHeight="true" hidden="false" ht="13.3" outlineLevel="0" r="3172">
      <c r="A3172" s="17" t="n">
        <v>41158</v>
      </c>
      <c r="B3172" s="39" t="n">
        <v>673.17</v>
      </c>
      <c r="C3172" s="40" t="n">
        <v>678.29</v>
      </c>
      <c r="D3172" s="41" t="n">
        <v>670.8</v>
      </c>
      <c r="E3172" s="42" t="n">
        <v>676.27</v>
      </c>
      <c r="F3172" s="43" t="n">
        <v>13971300</v>
      </c>
      <c r="G3172" s="14" t="n">
        <v>676.27</v>
      </c>
    </row>
    <row collapsed="false" customFormat="false" customHeight="true" hidden="false" ht="13.3" outlineLevel="0" r="3173">
      <c r="A3173" s="17" t="n">
        <v>41159</v>
      </c>
      <c r="B3173" s="39" t="n">
        <v>678.05</v>
      </c>
      <c r="C3173" s="40" t="n">
        <v>682.48</v>
      </c>
      <c r="D3173" s="41" t="n">
        <v>675.77</v>
      </c>
      <c r="E3173" s="42" t="n">
        <v>680.44</v>
      </c>
      <c r="F3173" s="43" t="n">
        <v>11773800</v>
      </c>
      <c r="G3173" s="14" t="n">
        <v>680.44</v>
      </c>
    </row>
    <row collapsed="false" customFormat="false" customHeight="true" hidden="false" ht="13.3" outlineLevel="0" r="3174">
      <c r="A3174" s="17" t="n">
        <v>41162</v>
      </c>
      <c r="B3174" s="39" t="n">
        <v>680.45</v>
      </c>
      <c r="C3174" s="40" t="n">
        <v>683.29</v>
      </c>
      <c r="D3174" s="41" t="n">
        <v>662.1</v>
      </c>
      <c r="E3174" s="42" t="n">
        <v>662.74</v>
      </c>
      <c r="F3174" s="43" t="n">
        <v>17428500</v>
      </c>
      <c r="G3174" s="14" t="n">
        <v>662.74</v>
      </c>
    </row>
    <row collapsed="false" customFormat="false" customHeight="true" hidden="false" ht="13.3" outlineLevel="0" r="3175">
      <c r="A3175" s="17" t="n">
        <v>41163</v>
      </c>
      <c r="B3175" s="39" t="n">
        <v>665.11</v>
      </c>
      <c r="C3175" s="40" t="n">
        <v>670.1</v>
      </c>
      <c r="D3175" s="41" t="n">
        <v>656.5</v>
      </c>
      <c r="E3175" s="42" t="n">
        <v>660.59</v>
      </c>
      <c r="F3175" s="43" t="n">
        <v>17987400</v>
      </c>
      <c r="G3175" s="14" t="n">
        <v>660.59</v>
      </c>
    </row>
    <row collapsed="false" customFormat="false" customHeight="true" hidden="false" ht="13.3" outlineLevel="0" r="3176">
      <c r="A3176" s="17" t="n">
        <v>41164</v>
      </c>
      <c r="B3176" s="39" t="n">
        <v>666.85</v>
      </c>
      <c r="C3176" s="40" t="n">
        <v>669.9</v>
      </c>
      <c r="D3176" s="41" t="n">
        <v>656</v>
      </c>
      <c r="E3176" s="42" t="n">
        <v>669.79</v>
      </c>
      <c r="F3176" s="43" t="n">
        <v>25410600</v>
      </c>
      <c r="G3176" s="14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LibreOffice/3.6$Linux_x86 LibreOffice_project/360m1$Build-2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2014-05-20T04:26:16.00Z</dcterms:created>
  <dc:creator>Navpreet Singh</dc:creator>
  <dc:language>en</dc:language>
  <cp:lastModifiedBy>Navpreet Singh</cp:lastModifiedBy>
  <dcterms:modified xsi:type="dcterms:W3CDTF">2014-05-20T05:03:57.00Z</dcterms:modified>
  <cp:revision>0</cp:revision>
</cp:coreProperties>
</file>